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comments2.xml" ContentType="application/vnd.openxmlformats-officedocument.spreadsheetml.comments+xml"/>
  <Override PartName="/xl/threadedComments/threadedComment1.xml" ContentType="application/vnd.ms-excel.threadedcomments+xml"/>
  <Override PartName="/xl/comments3.xml" ContentType="application/vnd.openxmlformats-officedocument.spreadsheetml.comments+xml"/>
  <Override PartName="/xl/threadedComments/threadedComment2.xml" ContentType="application/vnd.ms-excel.threadedcomments+xml"/>
  <Override PartName="/xl/comments4.xml" ContentType="application/vnd.openxmlformats-officedocument.spreadsheetml.comments+xml"/>
  <Override PartName="/xl/threadedComments/threadedComment3.xml" ContentType="application/vnd.ms-excel.threadedcomments+xml"/>
  <Override PartName="/xl/comments5.xml" ContentType="application/vnd.openxmlformats-officedocument.spreadsheetml.comments+xml"/>
  <Override PartName="/xl/threadedComments/threadedComment4.xml" ContentType="application/vnd.ms-excel.threadedcomments+xml"/>
  <Override PartName="/xl/comments6.xml" ContentType="application/vnd.openxmlformats-officedocument.spreadsheetml.comments+xml"/>
  <Override PartName="/xl/threadedComments/threadedComment5.xml" ContentType="application/vnd.ms-excel.threadedcomments+xml"/>
  <Override PartName="/xl/comments7.xml" ContentType="application/vnd.openxmlformats-officedocument.spreadsheetml.comments+xml"/>
  <Override PartName="/xl/threadedComments/threadedComment6.xml" ContentType="application/vnd.ms-excel.threadedcomments+xml"/>
  <Override PartName="/xl/comments8.xml" ContentType="application/vnd.openxmlformats-officedocument.spreadsheetml.comments+xml"/>
  <Override PartName="/xl/threadedComments/threadedComment7.xml" ContentType="application/vnd.ms-excel.threadedcomments+xml"/>
  <Override PartName="/xl/comments9.xml" ContentType="application/vnd.openxmlformats-officedocument.spreadsheetml.comments+xml"/>
  <Override PartName="/xl/threadedComments/threadedComment8.xml" ContentType="application/vnd.ms-excel.threadedcomments+xml"/>
  <Override PartName="/xl/comments10.xml" ContentType="application/vnd.openxmlformats-officedocument.spreadsheetml.comments+xml"/>
  <Override PartName="/xl/threadedComments/threadedComment9.xml" ContentType="application/vnd.ms-excel.threadedcomments+xml"/>
  <Override PartName="/xl/comments11.xml" ContentType="application/vnd.openxmlformats-officedocument.spreadsheetml.comments+xml"/>
  <Override PartName="/xl/threadedComments/threadedComment10.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626"/>
  <workbookPr codeName="ThisWorkbook"/>
  <mc:AlternateContent xmlns:mc="http://schemas.openxmlformats.org/markup-compatibility/2006">
    <mc:Choice Requires="x15">
      <x15ac:absPath xmlns:x15ac="http://schemas.microsoft.com/office/spreadsheetml/2010/11/ac" url="https://aiu3net.sharepoint.com/sites/Eval/Shared Documents/Evaluation, Grants, and Data Team/21st Century Community Learning Centers/Grantee Resources, Tools, Forms/"/>
    </mc:Choice>
  </mc:AlternateContent>
  <xr:revisionPtr revIDLastSave="187" documentId="13_ncr:1_{11352C53-06B2-4E5E-950D-67555DD0C1F7}" xr6:coauthVersionLast="47" xr6:coauthVersionMax="47" xr10:uidLastSave="{3CCCD386-26E7-40B7-B637-592BC52695ED}"/>
  <bookViews>
    <workbookView xWindow="-108" yWindow="-108" windowWidth="23256" windowHeight="12456" xr2:uid="{00000000-000D-0000-FFFF-FFFF00000000}"/>
  </bookViews>
  <sheets>
    <sheet name="ABOUT THIS WORKBOOK" sheetId="17" r:id="rId1"/>
    <sheet name="GPA Calculator Instructions" sheetId="1" r:id="rId2"/>
    <sheet name="GPA Calculator Data Example" sheetId="5" r:id="rId3"/>
    <sheet name="GPA View Only Example" sheetId="6" r:id="rId4"/>
    <sheet name="GPA Calculator Data Entry" sheetId="2" r:id="rId5"/>
    <sheet name="Grade-Percent-GPA" sheetId="3" state="hidden" r:id="rId6"/>
    <sheet name="GPA View Only" sheetId="20" r:id="rId7"/>
    <sheet name="Student Data Entry Instructions" sheetId="34" r:id="rId8"/>
    <sheet name="cohorts" sheetId="21" state="hidden" r:id="rId9"/>
    <sheet name="Student Data Layout Values" sheetId="15" r:id="rId10"/>
    <sheet name="Student Data Entry" sheetId="7" r:id="rId11"/>
    <sheet name="Data Results Instructions" sheetId="35" r:id="rId12"/>
    <sheet name="Centers List" sheetId="23" state="hidden" r:id="rId13"/>
    <sheet name="Center 1" sheetId="22" r:id="rId14"/>
    <sheet name="Center 2" sheetId="36" r:id="rId15"/>
    <sheet name="Center 3" sheetId="37" r:id="rId16"/>
    <sheet name="Center 4" sheetId="38" r:id="rId17"/>
    <sheet name="Center 5" sheetId="39" r:id="rId18"/>
    <sheet name="Center 6" sheetId="40" r:id="rId19"/>
    <sheet name="Center 7" sheetId="42" r:id="rId20"/>
    <sheet name="Center 8" sheetId="41" r:id="rId21"/>
    <sheet name="Center 9" sheetId="43" r:id="rId22"/>
    <sheet name="Center 10" sheetId="44" r:id="rId23"/>
  </sheets>
  <definedNames>
    <definedName name="_xlnm._FilterDatabase" localSheetId="10" hidden="1">'Student Data Entry'!$A$2:$CA$989</definedName>
    <definedName name="_Toc103335141" localSheetId="0">'ABOUT THIS WORKBOOK'!$A$4</definedName>
    <definedName name="Cohort">cohorts!$A$2:$A$4</definedName>
    <definedName name="Cohort_10">cohorts!$C$2:$C$68</definedName>
    <definedName name="Cohort_11">cohorts!$D$2:$D$48</definedName>
    <definedName name="Cohort_9">cohorts!$B$2:$B$42</definedName>
  </definedNames>
  <calcPr calcId="191028" calcMode="manual"/>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Z4" i="7" l="1"/>
  <c r="BZ5" i="7"/>
  <c r="BZ6" i="7"/>
  <c r="BZ7" i="7"/>
  <c r="BZ8" i="7"/>
  <c r="BZ9" i="7"/>
  <c r="BZ10" i="7"/>
  <c r="BZ11" i="7"/>
  <c r="BZ12" i="7"/>
  <c r="BZ13" i="7"/>
  <c r="BZ14" i="7"/>
  <c r="BZ15" i="7"/>
  <c r="BZ16" i="7"/>
  <c r="BZ17" i="7"/>
  <c r="BZ18" i="7"/>
  <c r="BZ19" i="7"/>
  <c r="BZ20" i="7"/>
  <c r="BZ21" i="7"/>
  <c r="BZ22" i="7"/>
  <c r="BZ23" i="7"/>
  <c r="BZ24" i="7"/>
  <c r="BZ25" i="7"/>
  <c r="BZ26" i="7"/>
  <c r="BZ27" i="7"/>
  <c r="BZ28" i="7"/>
  <c r="BZ29" i="7"/>
  <c r="BZ30" i="7"/>
  <c r="BZ31" i="7"/>
  <c r="BZ32" i="7"/>
  <c r="BZ33" i="7"/>
  <c r="BZ34" i="7"/>
  <c r="BZ35" i="7"/>
  <c r="BZ36" i="7"/>
  <c r="BZ37" i="7"/>
  <c r="BZ38" i="7"/>
  <c r="BZ39" i="7"/>
  <c r="BZ40" i="7"/>
  <c r="BZ41" i="7"/>
  <c r="BZ42" i="7"/>
  <c r="BZ43" i="7"/>
  <c r="BZ44" i="7"/>
  <c r="BZ45" i="7"/>
  <c r="BZ46" i="7"/>
  <c r="BZ47" i="7"/>
  <c r="BZ48" i="7"/>
  <c r="BZ49" i="7"/>
  <c r="BZ50" i="7"/>
  <c r="BZ51" i="7"/>
  <c r="BZ52" i="7"/>
  <c r="BZ53" i="7"/>
  <c r="BZ54" i="7"/>
  <c r="BZ55" i="7"/>
  <c r="BZ56" i="7"/>
  <c r="BZ57" i="7"/>
  <c r="BZ58" i="7"/>
  <c r="BZ59" i="7"/>
  <c r="BZ60" i="7"/>
  <c r="BZ61" i="7"/>
  <c r="BZ62" i="7"/>
  <c r="BZ63" i="7"/>
  <c r="BZ64" i="7"/>
  <c r="BZ65" i="7"/>
  <c r="BZ66" i="7"/>
  <c r="BZ67" i="7"/>
  <c r="BZ68" i="7"/>
  <c r="BZ69" i="7"/>
  <c r="BZ70" i="7"/>
  <c r="BZ71" i="7"/>
  <c r="BZ72" i="7"/>
  <c r="BZ73" i="7"/>
  <c r="BZ74" i="7"/>
  <c r="BZ75" i="7"/>
  <c r="BZ76" i="7"/>
  <c r="BZ77" i="7"/>
  <c r="BZ78" i="7"/>
  <c r="BZ79" i="7"/>
  <c r="BZ80" i="7"/>
  <c r="BZ81" i="7"/>
  <c r="BZ82" i="7"/>
  <c r="BZ83" i="7"/>
  <c r="BZ84" i="7"/>
  <c r="BZ85" i="7"/>
  <c r="BZ86" i="7"/>
  <c r="BZ87" i="7"/>
  <c r="BZ88" i="7"/>
  <c r="BZ89" i="7"/>
  <c r="BZ90" i="7"/>
  <c r="BZ91" i="7"/>
  <c r="BZ92" i="7"/>
  <c r="BZ93" i="7"/>
  <c r="BZ94" i="7"/>
  <c r="BZ95" i="7"/>
  <c r="BZ96" i="7"/>
  <c r="BZ97" i="7"/>
  <c r="BZ98" i="7"/>
  <c r="BZ99" i="7"/>
  <c r="BZ100" i="7"/>
  <c r="BZ101" i="7"/>
  <c r="BZ102" i="7"/>
  <c r="BZ103" i="7"/>
  <c r="BZ104" i="7"/>
  <c r="BZ105" i="7"/>
  <c r="BZ106" i="7"/>
  <c r="BZ107" i="7"/>
  <c r="BZ108" i="7"/>
  <c r="BZ109" i="7"/>
  <c r="BZ110" i="7"/>
  <c r="BZ111" i="7"/>
  <c r="BZ112" i="7"/>
  <c r="BZ113" i="7"/>
  <c r="BZ114" i="7"/>
  <c r="BZ115" i="7"/>
  <c r="BZ116" i="7"/>
  <c r="BZ117" i="7"/>
  <c r="BZ118" i="7"/>
  <c r="BZ119" i="7"/>
  <c r="BZ120" i="7"/>
  <c r="BZ121" i="7"/>
  <c r="BZ122" i="7"/>
  <c r="BZ123" i="7"/>
  <c r="BZ124" i="7"/>
  <c r="BZ125" i="7"/>
  <c r="BZ126" i="7"/>
  <c r="BZ127" i="7"/>
  <c r="BZ128" i="7"/>
  <c r="BZ129" i="7"/>
  <c r="BZ130" i="7"/>
  <c r="BZ131" i="7"/>
  <c r="BZ132" i="7"/>
  <c r="BZ133" i="7"/>
  <c r="BZ134" i="7"/>
  <c r="BZ135" i="7"/>
  <c r="BZ136" i="7"/>
  <c r="BZ137" i="7"/>
  <c r="BZ138" i="7"/>
  <c r="BZ139" i="7"/>
  <c r="BZ140" i="7"/>
  <c r="BZ141" i="7"/>
  <c r="BZ142" i="7"/>
  <c r="BZ143" i="7"/>
  <c r="BZ144" i="7"/>
  <c r="BZ145" i="7"/>
  <c r="BZ146" i="7"/>
  <c r="BZ147" i="7"/>
  <c r="BZ148" i="7"/>
  <c r="BZ149" i="7"/>
  <c r="BZ150" i="7"/>
  <c r="BZ151" i="7"/>
  <c r="BZ152" i="7"/>
  <c r="BZ153" i="7"/>
  <c r="BZ154" i="7"/>
  <c r="BZ155" i="7"/>
  <c r="BZ156" i="7"/>
  <c r="BZ157" i="7"/>
  <c r="BZ158" i="7"/>
  <c r="BZ159" i="7"/>
  <c r="BZ160" i="7"/>
  <c r="BZ161" i="7"/>
  <c r="BZ162" i="7"/>
  <c r="BZ163" i="7"/>
  <c r="BZ164" i="7"/>
  <c r="BZ165" i="7"/>
  <c r="BZ166" i="7"/>
  <c r="BZ167" i="7"/>
  <c r="BZ168" i="7"/>
  <c r="BZ169" i="7"/>
  <c r="BZ170" i="7"/>
  <c r="BZ171" i="7"/>
  <c r="BZ172" i="7"/>
  <c r="BZ173" i="7"/>
  <c r="BZ174" i="7"/>
  <c r="BZ175" i="7"/>
  <c r="BZ176" i="7"/>
  <c r="BZ177" i="7"/>
  <c r="BZ178" i="7"/>
  <c r="BZ179" i="7"/>
  <c r="BZ180" i="7"/>
  <c r="BZ181" i="7"/>
  <c r="BZ182" i="7"/>
  <c r="BZ183" i="7"/>
  <c r="BZ184" i="7"/>
  <c r="BZ185" i="7"/>
  <c r="BZ186" i="7"/>
  <c r="BZ187" i="7"/>
  <c r="BZ188" i="7"/>
  <c r="BZ189" i="7"/>
  <c r="BZ190" i="7"/>
  <c r="BZ191" i="7"/>
  <c r="BZ192" i="7"/>
  <c r="BZ193" i="7"/>
  <c r="BZ194" i="7"/>
  <c r="BZ195" i="7"/>
  <c r="BZ196" i="7"/>
  <c r="BZ197" i="7"/>
  <c r="BZ198" i="7"/>
  <c r="BZ199" i="7"/>
  <c r="BZ200" i="7"/>
  <c r="BZ201" i="7"/>
  <c r="BZ202" i="7"/>
  <c r="BZ203" i="7"/>
  <c r="BZ204" i="7"/>
  <c r="BZ205" i="7"/>
  <c r="BZ206" i="7"/>
  <c r="BZ207" i="7"/>
  <c r="BZ208" i="7"/>
  <c r="BZ209" i="7"/>
  <c r="BZ210" i="7"/>
  <c r="BZ211" i="7"/>
  <c r="BZ212" i="7"/>
  <c r="BZ213" i="7"/>
  <c r="BZ214" i="7"/>
  <c r="BZ215" i="7"/>
  <c r="BZ216" i="7"/>
  <c r="BZ217" i="7"/>
  <c r="BZ218" i="7"/>
  <c r="BZ219" i="7"/>
  <c r="BZ220" i="7"/>
  <c r="BZ221" i="7"/>
  <c r="BZ222" i="7"/>
  <c r="BZ223" i="7"/>
  <c r="BZ224" i="7"/>
  <c r="BZ225" i="7"/>
  <c r="BZ226" i="7"/>
  <c r="BZ227" i="7"/>
  <c r="BZ228" i="7"/>
  <c r="BZ229" i="7"/>
  <c r="BZ230" i="7"/>
  <c r="BZ231" i="7"/>
  <c r="BZ232" i="7"/>
  <c r="BZ233" i="7"/>
  <c r="BZ234" i="7"/>
  <c r="BZ235" i="7"/>
  <c r="BZ236" i="7"/>
  <c r="BZ237" i="7"/>
  <c r="BZ238" i="7"/>
  <c r="BZ239" i="7"/>
  <c r="BZ240" i="7"/>
  <c r="BZ241" i="7"/>
  <c r="BZ242" i="7"/>
  <c r="BZ243" i="7"/>
  <c r="BZ244" i="7"/>
  <c r="BZ245" i="7"/>
  <c r="BZ246" i="7"/>
  <c r="BZ247" i="7"/>
  <c r="BZ248" i="7"/>
  <c r="BZ249" i="7"/>
  <c r="BZ250" i="7"/>
  <c r="BZ251" i="7"/>
  <c r="BZ252" i="7"/>
  <c r="BZ253" i="7"/>
  <c r="BZ254" i="7"/>
  <c r="BZ255" i="7"/>
  <c r="BZ256" i="7"/>
  <c r="BZ257" i="7"/>
  <c r="BZ258" i="7"/>
  <c r="BZ259" i="7"/>
  <c r="BZ260" i="7"/>
  <c r="BZ261" i="7"/>
  <c r="BZ262" i="7"/>
  <c r="BZ263" i="7"/>
  <c r="BZ264" i="7"/>
  <c r="BZ265" i="7"/>
  <c r="BZ266" i="7"/>
  <c r="BZ267" i="7"/>
  <c r="BZ268" i="7"/>
  <c r="BZ269" i="7"/>
  <c r="BZ270" i="7"/>
  <c r="BZ271" i="7"/>
  <c r="BZ272" i="7"/>
  <c r="BZ273" i="7"/>
  <c r="BZ274" i="7"/>
  <c r="BZ275" i="7"/>
  <c r="BZ276" i="7"/>
  <c r="BZ277" i="7"/>
  <c r="BZ278" i="7"/>
  <c r="BZ279" i="7"/>
  <c r="BZ280" i="7"/>
  <c r="BZ281" i="7"/>
  <c r="BZ282" i="7"/>
  <c r="BZ283" i="7"/>
  <c r="BZ284" i="7"/>
  <c r="BZ285" i="7"/>
  <c r="BZ286" i="7"/>
  <c r="BZ287" i="7"/>
  <c r="BZ288" i="7"/>
  <c r="BZ289" i="7"/>
  <c r="BZ290" i="7"/>
  <c r="BZ291" i="7"/>
  <c r="BZ292" i="7"/>
  <c r="BZ293" i="7"/>
  <c r="BZ294" i="7"/>
  <c r="BZ295" i="7"/>
  <c r="BZ296" i="7"/>
  <c r="BZ297" i="7"/>
  <c r="BZ298" i="7"/>
  <c r="BZ299" i="7"/>
  <c r="BZ300" i="7"/>
  <c r="BZ301" i="7"/>
  <c r="BZ302" i="7"/>
  <c r="BZ303" i="7"/>
  <c r="BZ304" i="7"/>
  <c r="BZ305" i="7"/>
  <c r="BZ306" i="7"/>
  <c r="BZ307" i="7"/>
  <c r="BZ308" i="7"/>
  <c r="BZ309" i="7"/>
  <c r="BZ310" i="7"/>
  <c r="BZ311" i="7"/>
  <c r="BZ312" i="7"/>
  <c r="BZ313" i="7"/>
  <c r="BZ314" i="7"/>
  <c r="BZ315" i="7"/>
  <c r="BZ316" i="7"/>
  <c r="BZ317" i="7"/>
  <c r="BZ318" i="7"/>
  <c r="BZ319" i="7"/>
  <c r="BZ320" i="7"/>
  <c r="BZ321" i="7"/>
  <c r="BZ322" i="7"/>
  <c r="BZ323" i="7"/>
  <c r="BZ324" i="7"/>
  <c r="BZ325" i="7"/>
  <c r="BZ326" i="7"/>
  <c r="BZ327" i="7"/>
  <c r="BZ328" i="7"/>
  <c r="BZ329" i="7"/>
  <c r="BZ330" i="7"/>
  <c r="BZ331" i="7"/>
  <c r="BZ332" i="7"/>
  <c r="BZ333" i="7"/>
  <c r="BZ334" i="7"/>
  <c r="BZ335" i="7"/>
  <c r="BZ336" i="7"/>
  <c r="BZ337" i="7"/>
  <c r="BZ338" i="7"/>
  <c r="BZ339" i="7"/>
  <c r="BZ340" i="7"/>
  <c r="BZ341" i="7"/>
  <c r="BZ342" i="7"/>
  <c r="BZ343" i="7"/>
  <c r="BZ344" i="7"/>
  <c r="BZ345" i="7"/>
  <c r="BZ346" i="7"/>
  <c r="BZ347" i="7"/>
  <c r="BZ348" i="7"/>
  <c r="BZ349" i="7"/>
  <c r="BZ350" i="7"/>
  <c r="BZ351" i="7"/>
  <c r="BZ352" i="7"/>
  <c r="BZ353" i="7"/>
  <c r="BZ354" i="7"/>
  <c r="BZ355" i="7"/>
  <c r="BZ356" i="7"/>
  <c r="BZ357" i="7"/>
  <c r="BZ358" i="7"/>
  <c r="BZ359" i="7"/>
  <c r="BZ360" i="7"/>
  <c r="BZ361" i="7"/>
  <c r="BZ362" i="7"/>
  <c r="BZ363" i="7"/>
  <c r="BZ364" i="7"/>
  <c r="BZ365" i="7"/>
  <c r="BZ366" i="7"/>
  <c r="BZ367" i="7"/>
  <c r="BZ368" i="7"/>
  <c r="BZ369" i="7"/>
  <c r="BZ370" i="7"/>
  <c r="BZ371" i="7"/>
  <c r="BZ372" i="7"/>
  <c r="BZ373" i="7"/>
  <c r="BZ374" i="7"/>
  <c r="BZ375" i="7"/>
  <c r="BZ376" i="7"/>
  <c r="BZ377" i="7"/>
  <c r="BZ378" i="7"/>
  <c r="BZ379" i="7"/>
  <c r="BZ380" i="7"/>
  <c r="BZ381" i="7"/>
  <c r="BZ382" i="7"/>
  <c r="BZ383" i="7"/>
  <c r="BZ384" i="7"/>
  <c r="BZ385" i="7"/>
  <c r="BZ386" i="7"/>
  <c r="BZ387" i="7"/>
  <c r="BZ388" i="7"/>
  <c r="BZ389" i="7"/>
  <c r="BZ390" i="7"/>
  <c r="BZ391" i="7"/>
  <c r="BZ392" i="7"/>
  <c r="BZ393" i="7"/>
  <c r="BZ394" i="7"/>
  <c r="BZ395" i="7"/>
  <c r="BZ396" i="7"/>
  <c r="BZ397" i="7"/>
  <c r="BZ398" i="7"/>
  <c r="BZ399" i="7"/>
  <c r="BZ400" i="7"/>
  <c r="BZ401" i="7"/>
  <c r="BZ402" i="7"/>
  <c r="BZ403" i="7"/>
  <c r="BZ404" i="7"/>
  <c r="BZ405" i="7"/>
  <c r="BZ406" i="7"/>
  <c r="BZ407" i="7"/>
  <c r="BZ408" i="7"/>
  <c r="BZ409" i="7"/>
  <c r="BZ410" i="7"/>
  <c r="BZ411" i="7"/>
  <c r="BZ412" i="7"/>
  <c r="BZ413" i="7"/>
  <c r="BZ414" i="7"/>
  <c r="BZ415" i="7"/>
  <c r="BZ416" i="7"/>
  <c r="BZ417" i="7"/>
  <c r="BZ418" i="7"/>
  <c r="BZ419" i="7"/>
  <c r="BZ420" i="7"/>
  <c r="BZ421" i="7"/>
  <c r="BZ422" i="7"/>
  <c r="BZ423" i="7"/>
  <c r="BZ424" i="7"/>
  <c r="BZ425" i="7"/>
  <c r="BZ426" i="7"/>
  <c r="BZ427" i="7"/>
  <c r="BZ428" i="7"/>
  <c r="BZ429" i="7"/>
  <c r="BZ430" i="7"/>
  <c r="BZ431" i="7"/>
  <c r="BZ432" i="7"/>
  <c r="BZ433" i="7"/>
  <c r="BZ434" i="7"/>
  <c r="BZ435" i="7"/>
  <c r="BZ436" i="7"/>
  <c r="BZ437" i="7"/>
  <c r="BZ438" i="7"/>
  <c r="BZ439" i="7"/>
  <c r="BZ440" i="7"/>
  <c r="BZ441" i="7"/>
  <c r="BZ442" i="7"/>
  <c r="BZ443" i="7"/>
  <c r="BZ444" i="7"/>
  <c r="BZ445" i="7"/>
  <c r="BZ446" i="7"/>
  <c r="BZ447" i="7"/>
  <c r="BZ448" i="7"/>
  <c r="BZ449" i="7"/>
  <c r="BZ450" i="7"/>
  <c r="BZ451" i="7"/>
  <c r="BZ452" i="7"/>
  <c r="BZ453" i="7"/>
  <c r="BZ454" i="7"/>
  <c r="BZ455" i="7"/>
  <c r="BZ456" i="7"/>
  <c r="BZ457" i="7"/>
  <c r="BZ458" i="7"/>
  <c r="BZ459" i="7"/>
  <c r="BZ460" i="7"/>
  <c r="BZ461" i="7"/>
  <c r="BZ462" i="7"/>
  <c r="BZ463" i="7"/>
  <c r="BZ464" i="7"/>
  <c r="BZ465" i="7"/>
  <c r="BZ466" i="7"/>
  <c r="BZ467" i="7"/>
  <c r="BZ468" i="7"/>
  <c r="BZ469" i="7"/>
  <c r="BZ470" i="7"/>
  <c r="BZ471" i="7"/>
  <c r="BZ472" i="7"/>
  <c r="BZ473" i="7"/>
  <c r="BZ474" i="7"/>
  <c r="BZ475" i="7"/>
  <c r="BZ476" i="7"/>
  <c r="BZ477" i="7"/>
  <c r="BZ478" i="7"/>
  <c r="BZ479" i="7"/>
  <c r="BZ480" i="7"/>
  <c r="BZ481" i="7"/>
  <c r="BZ482" i="7"/>
  <c r="BZ483" i="7"/>
  <c r="BZ484" i="7"/>
  <c r="BZ485" i="7"/>
  <c r="BZ486" i="7"/>
  <c r="BZ487" i="7"/>
  <c r="BZ488" i="7"/>
  <c r="BZ489" i="7"/>
  <c r="BZ490" i="7"/>
  <c r="BZ491" i="7"/>
  <c r="BZ492" i="7"/>
  <c r="BZ493" i="7"/>
  <c r="BZ494" i="7"/>
  <c r="BZ495" i="7"/>
  <c r="BZ496" i="7"/>
  <c r="BZ497" i="7"/>
  <c r="BZ498" i="7"/>
  <c r="BZ499" i="7"/>
  <c r="BZ500" i="7"/>
  <c r="BZ501" i="7"/>
  <c r="BZ502" i="7"/>
  <c r="BZ503" i="7"/>
  <c r="BZ504" i="7"/>
  <c r="BZ505" i="7"/>
  <c r="BZ506" i="7"/>
  <c r="BZ507" i="7"/>
  <c r="BZ508" i="7"/>
  <c r="BZ509" i="7"/>
  <c r="BZ510" i="7"/>
  <c r="BZ511" i="7"/>
  <c r="BZ512" i="7"/>
  <c r="BZ513" i="7"/>
  <c r="BZ514" i="7"/>
  <c r="BZ515" i="7"/>
  <c r="BZ516" i="7"/>
  <c r="BZ517" i="7"/>
  <c r="BZ518" i="7"/>
  <c r="BZ519" i="7"/>
  <c r="BZ520" i="7"/>
  <c r="BZ521" i="7"/>
  <c r="BZ522" i="7"/>
  <c r="BZ523" i="7"/>
  <c r="BZ524" i="7"/>
  <c r="BZ525" i="7"/>
  <c r="BZ526" i="7"/>
  <c r="BZ527" i="7"/>
  <c r="BZ528" i="7"/>
  <c r="BZ529" i="7"/>
  <c r="BZ530" i="7"/>
  <c r="BZ531" i="7"/>
  <c r="BZ532" i="7"/>
  <c r="BZ533" i="7"/>
  <c r="BZ534" i="7"/>
  <c r="BZ535" i="7"/>
  <c r="BZ536" i="7"/>
  <c r="BZ537" i="7"/>
  <c r="BZ538" i="7"/>
  <c r="BZ539" i="7"/>
  <c r="BZ540" i="7"/>
  <c r="BZ541" i="7"/>
  <c r="BZ542" i="7"/>
  <c r="BZ543" i="7"/>
  <c r="BZ544" i="7"/>
  <c r="BZ545" i="7"/>
  <c r="BZ546" i="7"/>
  <c r="BZ547" i="7"/>
  <c r="BZ548" i="7"/>
  <c r="BZ549" i="7"/>
  <c r="BZ550" i="7"/>
  <c r="BZ551" i="7"/>
  <c r="BZ552" i="7"/>
  <c r="BZ553" i="7"/>
  <c r="BZ554" i="7"/>
  <c r="BZ555" i="7"/>
  <c r="BZ556" i="7"/>
  <c r="BZ557" i="7"/>
  <c r="BZ558" i="7"/>
  <c r="BZ559" i="7"/>
  <c r="BZ560" i="7"/>
  <c r="BZ561" i="7"/>
  <c r="BZ562" i="7"/>
  <c r="BZ563" i="7"/>
  <c r="BZ564" i="7"/>
  <c r="BZ565" i="7"/>
  <c r="BZ566" i="7"/>
  <c r="BZ567" i="7"/>
  <c r="BZ568" i="7"/>
  <c r="BZ569" i="7"/>
  <c r="BZ570" i="7"/>
  <c r="BZ571" i="7"/>
  <c r="BZ572" i="7"/>
  <c r="BZ573" i="7"/>
  <c r="BZ574" i="7"/>
  <c r="BZ575" i="7"/>
  <c r="BZ576" i="7"/>
  <c r="BZ577" i="7"/>
  <c r="BZ578" i="7"/>
  <c r="BZ579" i="7"/>
  <c r="BZ580" i="7"/>
  <c r="BZ581" i="7"/>
  <c r="BZ582" i="7"/>
  <c r="BZ583" i="7"/>
  <c r="BZ584" i="7"/>
  <c r="BZ585" i="7"/>
  <c r="BZ586" i="7"/>
  <c r="BZ587" i="7"/>
  <c r="BZ588" i="7"/>
  <c r="BZ589" i="7"/>
  <c r="BZ590" i="7"/>
  <c r="BZ591" i="7"/>
  <c r="BZ592" i="7"/>
  <c r="BZ593" i="7"/>
  <c r="BZ594" i="7"/>
  <c r="BZ595" i="7"/>
  <c r="BZ596" i="7"/>
  <c r="BZ597" i="7"/>
  <c r="BZ598" i="7"/>
  <c r="BZ599" i="7"/>
  <c r="BZ600" i="7"/>
  <c r="BZ601" i="7"/>
  <c r="BZ602" i="7"/>
  <c r="BZ603" i="7"/>
  <c r="BZ604" i="7"/>
  <c r="BZ605" i="7"/>
  <c r="BZ606" i="7"/>
  <c r="BZ607" i="7"/>
  <c r="BZ608" i="7"/>
  <c r="BZ609" i="7"/>
  <c r="BZ610" i="7"/>
  <c r="BZ611" i="7"/>
  <c r="BZ612" i="7"/>
  <c r="BZ613" i="7"/>
  <c r="BZ614" i="7"/>
  <c r="BZ615" i="7"/>
  <c r="BZ616" i="7"/>
  <c r="BZ617" i="7"/>
  <c r="BZ618" i="7"/>
  <c r="BZ619" i="7"/>
  <c r="BZ620" i="7"/>
  <c r="BZ621" i="7"/>
  <c r="BZ622" i="7"/>
  <c r="BZ623" i="7"/>
  <c r="BZ624" i="7"/>
  <c r="BZ625" i="7"/>
  <c r="BZ626" i="7"/>
  <c r="BZ627" i="7"/>
  <c r="BZ628" i="7"/>
  <c r="BZ629" i="7"/>
  <c r="BZ630" i="7"/>
  <c r="BZ631" i="7"/>
  <c r="BZ632" i="7"/>
  <c r="BZ633" i="7"/>
  <c r="BZ634" i="7"/>
  <c r="BZ635" i="7"/>
  <c r="BZ636" i="7"/>
  <c r="BZ637" i="7"/>
  <c r="BZ638" i="7"/>
  <c r="BZ639" i="7"/>
  <c r="BZ640" i="7"/>
  <c r="BZ641" i="7"/>
  <c r="BZ642" i="7"/>
  <c r="BZ643" i="7"/>
  <c r="BZ644" i="7"/>
  <c r="BZ645" i="7"/>
  <c r="BZ646" i="7"/>
  <c r="BZ647" i="7"/>
  <c r="BZ648" i="7"/>
  <c r="BZ649" i="7"/>
  <c r="BZ650" i="7"/>
  <c r="BZ651" i="7"/>
  <c r="BZ652" i="7"/>
  <c r="BZ653" i="7"/>
  <c r="BZ654" i="7"/>
  <c r="BZ655" i="7"/>
  <c r="BZ656" i="7"/>
  <c r="BZ657" i="7"/>
  <c r="BZ658" i="7"/>
  <c r="BZ659" i="7"/>
  <c r="BZ660" i="7"/>
  <c r="BZ661" i="7"/>
  <c r="BZ662" i="7"/>
  <c r="BZ663" i="7"/>
  <c r="BZ664" i="7"/>
  <c r="BZ665" i="7"/>
  <c r="BZ666" i="7"/>
  <c r="BZ667" i="7"/>
  <c r="BZ668" i="7"/>
  <c r="BZ669" i="7"/>
  <c r="BZ670" i="7"/>
  <c r="BZ671" i="7"/>
  <c r="BZ672" i="7"/>
  <c r="BZ673" i="7"/>
  <c r="BZ674" i="7"/>
  <c r="BZ675" i="7"/>
  <c r="BZ676" i="7"/>
  <c r="BZ677" i="7"/>
  <c r="BZ678" i="7"/>
  <c r="BZ679" i="7"/>
  <c r="BZ680" i="7"/>
  <c r="BZ681" i="7"/>
  <c r="BZ682" i="7"/>
  <c r="BZ683" i="7"/>
  <c r="BZ684" i="7"/>
  <c r="BZ685" i="7"/>
  <c r="BZ686" i="7"/>
  <c r="BZ687" i="7"/>
  <c r="BZ688" i="7"/>
  <c r="BZ689" i="7"/>
  <c r="BZ690" i="7"/>
  <c r="BZ691" i="7"/>
  <c r="BZ692" i="7"/>
  <c r="BZ693" i="7"/>
  <c r="BZ694" i="7"/>
  <c r="BZ695" i="7"/>
  <c r="BZ696" i="7"/>
  <c r="BZ697" i="7"/>
  <c r="BZ698" i="7"/>
  <c r="BZ699" i="7"/>
  <c r="BZ700" i="7"/>
  <c r="BZ701" i="7"/>
  <c r="BZ702" i="7"/>
  <c r="BZ703" i="7"/>
  <c r="BZ704" i="7"/>
  <c r="BZ705" i="7"/>
  <c r="BZ706" i="7"/>
  <c r="BZ707" i="7"/>
  <c r="BZ708" i="7"/>
  <c r="BZ709" i="7"/>
  <c r="BZ710" i="7"/>
  <c r="BZ711" i="7"/>
  <c r="BZ712" i="7"/>
  <c r="BZ713" i="7"/>
  <c r="BZ714" i="7"/>
  <c r="BZ715" i="7"/>
  <c r="BZ716" i="7"/>
  <c r="BZ717" i="7"/>
  <c r="BZ718" i="7"/>
  <c r="BZ719" i="7"/>
  <c r="BZ720" i="7"/>
  <c r="BZ721" i="7"/>
  <c r="BZ722" i="7"/>
  <c r="BZ723" i="7"/>
  <c r="BZ724" i="7"/>
  <c r="BZ725" i="7"/>
  <c r="BZ726" i="7"/>
  <c r="BZ727" i="7"/>
  <c r="BZ728" i="7"/>
  <c r="BZ729" i="7"/>
  <c r="BZ730" i="7"/>
  <c r="BZ731" i="7"/>
  <c r="BZ732" i="7"/>
  <c r="BZ733" i="7"/>
  <c r="BZ734" i="7"/>
  <c r="BZ735" i="7"/>
  <c r="BZ736" i="7"/>
  <c r="BZ737" i="7"/>
  <c r="BZ738" i="7"/>
  <c r="BZ739" i="7"/>
  <c r="BZ740" i="7"/>
  <c r="BZ741" i="7"/>
  <c r="BZ742" i="7"/>
  <c r="BZ743" i="7"/>
  <c r="BZ744" i="7"/>
  <c r="BZ745" i="7"/>
  <c r="BZ746" i="7"/>
  <c r="BZ747" i="7"/>
  <c r="BZ748" i="7"/>
  <c r="BZ749" i="7"/>
  <c r="BZ750" i="7"/>
  <c r="BZ751" i="7"/>
  <c r="BZ752" i="7"/>
  <c r="BZ753" i="7"/>
  <c r="BZ754" i="7"/>
  <c r="BZ755" i="7"/>
  <c r="BZ756" i="7"/>
  <c r="BZ757" i="7"/>
  <c r="BZ758" i="7"/>
  <c r="BZ759" i="7"/>
  <c r="BZ760" i="7"/>
  <c r="BZ761" i="7"/>
  <c r="BZ762" i="7"/>
  <c r="BZ763" i="7"/>
  <c r="BZ764" i="7"/>
  <c r="BZ765" i="7"/>
  <c r="BZ766" i="7"/>
  <c r="BZ767" i="7"/>
  <c r="BZ768" i="7"/>
  <c r="BZ769" i="7"/>
  <c r="BZ770" i="7"/>
  <c r="BZ771" i="7"/>
  <c r="BZ772" i="7"/>
  <c r="BZ773" i="7"/>
  <c r="BZ774" i="7"/>
  <c r="BZ775" i="7"/>
  <c r="BZ776" i="7"/>
  <c r="BZ777" i="7"/>
  <c r="BZ778" i="7"/>
  <c r="BZ779" i="7"/>
  <c r="BZ780" i="7"/>
  <c r="BZ781" i="7"/>
  <c r="BZ782" i="7"/>
  <c r="BZ783" i="7"/>
  <c r="BZ784" i="7"/>
  <c r="BZ785" i="7"/>
  <c r="BZ786" i="7"/>
  <c r="BZ787" i="7"/>
  <c r="BZ788" i="7"/>
  <c r="BZ789" i="7"/>
  <c r="BZ790" i="7"/>
  <c r="BZ791" i="7"/>
  <c r="BZ792" i="7"/>
  <c r="BZ793" i="7"/>
  <c r="BZ794" i="7"/>
  <c r="BZ795" i="7"/>
  <c r="BZ796" i="7"/>
  <c r="BZ797" i="7"/>
  <c r="BZ798" i="7"/>
  <c r="BZ799" i="7"/>
  <c r="BZ800" i="7"/>
  <c r="BZ801" i="7"/>
  <c r="BZ802" i="7"/>
  <c r="BZ803" i="7"/>
  <c r="BZ804" i="7"/>
  <c r="BZ805" i="7"/>
  <c r="BZ806" i="7"/>
  <c r="BZ807" i="7"/>
  <c r="BZ808" i="7"/>
  <c r="BZ809" i="7"/>
  <c r="BZ810" i="7"/>
  <c r="BZ811" i="7"/>
  <c r="BZ812" i="7"/>
  <c r="BZ813" i="7"/>
  <c r="BZ814" i="7"/>
  <c r="BZ815" i="7"/>
  <c r="BZ816" i="7"/>
  <c r="BZ817" i="7"/>
  <c r="BZ818" i="7"/>
  <c r="BZ819" i="7"/>
  <c r="BZ820" i="7"/>
  <c r="BZ821" i="7"/>
  <c r="BZ822" i="7"/>
  <c r="BZ823" i="7"/>
  <c r="BZ824" i="7"/>
  <c r="BZ825" i="7"/>
  <c r="BZ826" i="7"/>
  <c r="BZ827" i="7"/>
  <c r="BZ828" i="7"/>
  <c r="BZ829" i="7"/>
  <c r="BZ830" i="7"/>
  <c r="BZ831" i="7"/>
  <c r="BZ832" i="7"/>
  <c r="BZ833" i="7"/>
  <c r="BZ834" i="7"/>
  <c r="BZ835" i="7"/>
  <c r="BZ836" i="7"/>
  <c r="BZ837" i="7"/>
  <c r="BZ838" i="7"/>
  <c r="BZ839" i="7"/>
  <c r="BZ840" i="7"/>
  <c r="BZ841" i="7"/>
  <c r="BZ842" i="7"/>
  <c r="BZ843" i="7"/>
  <c r="BZ844" i="7"/>
  <c r="BZ845" i="7"/>
  <c r="BZ846" i="7"/>
  <c r="BZ847" i="7"/>
  <c r="BZ848" i="7"/>
  <c r="BZ849" i="7"/>
  <c r="BZ850" i="7"/>
  <c r="BZ851" i="7"/>
  <c r="BZ852" i="7"/>
  <c r="BZ853" i="7"/>
  <c r="BZ854" i="7"/>
  <c r="BZ855" i="7"/>
  <c r="BZ856" i="7"/>
  <c r="BZ857" i="7"/>
  <c r="BZ858" i="7"/>
  <c r="BZ859" i="7"/>
  <c r="BZ860" i="7"/>
  <c r="BZ861" i="7"/>
  <c r="BZ862" i="7"/>
  <c r="BZ863" i="7"/>
  <c r="BZ864" i="7"/>
  <c r="BZ865" i="7"/>
  <c r="BZ866" i="7"/>
  <c r="BZ867" i="7"/>
  <c r="BZ868" i="7"/>
  <c r="BZ869" i="7"/>
  <c r="BZ870" i="7"/>
  <c r="BZ871" i="7"/>
  <c r="BZ872" i="7"/>
  <c r="BZ873" i="7"/>
  <c r="BZ874" i="7"/>
  <c r="BZ875" i="7"/>
  <c r="BZ876" i="7"/>
  <c r="BZ877" i="7"/>
  <c r="BZ878" i="7"/>
  <c r="BZ879" i="7"/>
  <c r="BZ880" i="7"/>
  <c r="BZ881" i="7"/>
  <c r="BZ882" i="7"/>
  <c r="BZ883" i="7"/>
  <c r="BZ884" i="7"/>
  <c r="BZ885" i="7"/>
  <c r="BZ886" i="7"/>
  <c r="BZ887" i="7"/>
  <c r="BZ888" i="7"/>
  <c r="BZ889" i="7"/>
  <c r="BZ890" i="7"/>
  <c r="BZ891" i="7"/>
  <c r="BZ892" i="7"/>
  <c r="BZ893" i="7"/>
  <c r="BZ894" i="7"/>
  <c r="BZ895" i="7"/>
  <c r="BZ896" i="7"/>
  <c r="BZ897" i="7"/>
  <c r="BZ898" i="7"/>
  <c r="BZ899" i="7"/>
  <c r="BZ900" i="7"/>
  <c r="BZ901" i="7"/>
  <c r="BZ902" i="7"/>
  <c r="BZ903" i="7"/>
  <c r="BZ904" i="7"/>
  <c r="BZ905" i="7"/>
  <c r="BZ906" i="7"/>
  <c r="BZ907" i="7"/>
  <c r="BZ908" i="7"/>
  <c r="BZ909" i="7"/>
  <c r="BZ910" i="7"/>
  <c r="BZ911" i="7"/>
  <c r="BZ912" i="7"/>
  <c r="BZ913" i="7"/>
  <c r="BZ914" i="7"/>
  <c r="BZ915" i="7"/>
  <c r="BZ916" i="7"/>
  <c r="BZ917" i="7"/>
  <c r="BZ918" i="7"/>
  <c r="BZ919" i="7"/>
  <c r="BZ920" i="7"/>
  <c r="BZ921" i="7"/>
  <c r="BZ922" i="7"/>
  <c r="BZ923" i="7"/>
  <c r="BZ924" i="7"/>
  <c r="BZ925" i="7"/>
  <c r="BZ926" i="7"/>
  <c r="BZ927" i="7"/>
  <c r="BZ928" i="7"/>
  <c r="BZ929" i="7"/>
  <c r="BZ930" i="7"/>
  <c r="BZ931" i="7"/>
  <c r="BZ932" i="7"/>
  <c r="BZ933" i="7"/>
  <c r="BZ934" i="7"/>
  <c r="BZ935" i="7"/>
  <c r="BZ936" i="7"/>
  <c r="BZ937" i="7"/>
  <c r="BZ938" i="7"/>
  <c r="BZ939" i="7"/>
  <c r="BZ940" i="7"/>
  <c r="BZ941" i="7"/>
  <c r="BZ942" i="7"/>
  <c r="BZ943" i="7"/>
  <c r="BZ944" i="7"/>
  <c r="BZ945" i="7"/>
  <c r="BZ946" i="7"/>
  <c r="BZ947" i="7"/>
  <c r="BZ948" i="7"/>
  <c r="BZ949" i="7"/>
  <c r="BZ950" i="7"/>
  <c r="BZ951" i="7"/>
  <c r="BZ952" i="7"/>
  <c r="BZ953" i="7"/>
  <c r="BZ954" i="7"/>
  <c r="BZ955" i="7"/>
  <c r="BZ956" i="7"/>
  <c r="BZ957" i="7"/>
  <c r="BZ958" i="7"/>
  <c r="BZ959" i="7"/>
  <c r="BZ960" i="7"/>
  <c r="BZ961" i="7"/>
  <c r="BZ962" i="7"/>
  <c r="BZ963" i="7"/>
  <c r="BZ964" i="7"/>
  <c r="BZ965" i="7"/>
  <c r="BZ966" i="7"/>
  <c r="BZ967" i="7"/>
  <c r="BZ968" i="7"/>
  <c r="BZ969" i="7"/>
  <c r="BZ970" i="7"/>
  <c r="BZ971" i="7"/>
  <c r="BZ972" i="7"/>
  <c r="BZ973" i="7"/>
  <c r="BZ974" i="7"/>
  <c r="BZ975" i="7"/>
  <c r="BZ976" i="7"/>
  <c r="BZ977" i="7"/>
  <c r="BZ978" i="7"/>
  <c r="BZ979" i="7"/>
  <c r="BZ980" i="7"/>
  <c r="BZ981" i="7"/>
  <c r="BZ982" i="7"/>
  <c r="BZ983" i="7"/>
  <c r="BZ984" i="7"/>
  <c r="BZ985" i="7"/>
  <c r="BZ986" i="7"/>
  <c r="BZ987" i="7"/>
  <c r="BZ988" i="7"/>
  <c r="BZ989" i="7"/>
  <c r="BY4" i="7"/>
  <c r="BY5" i="7"/>
  <c r="BY6" i="7"/>
  <c r="BY7" i="7"/>
  <c r="BY8" i="7"/>
  <c r="BY9" i="7"/>
  <c r="BY10" i="7"/>
  <c r="BY11" i="7"/>
  <c r="BY12" i="7"/>
  <c r="BY13" i="7"/>
  <c r="BY14" i="7"/>
  <c r="BY15" i="7"/>
  <c r="BY16" i="7"/>
  <c r="BY17" i="7"/>
  <c r="BY18" i="7"/>
  <c r="BY19" i="7"/>
  <c r="BY20" i="7"/>
  <c r="BY21" i="7"/>
  <c r="BY22" i="7"/>
  <c r="BY23" i="7"/>
  <c r="BY24" i="7"/>
  <c r="BY25" i="7"/>
  <c r="BY26" i="7"/>
  <c r="BY27" i="7"/>
  <c r="BY28" i="7"/>
  <c r="BY29" i="7"/>
  <c r="BY30" i="7"/>
  <c r="BY31" i="7"/>
  <c r="BY32" i="7"/>
  <c r="BY33" i="7"/>
  <c r="BY34" i="7"/>
  <c r="BY35" i="7"/>
  <c r="BY36" i="7"/>
  <c r="BY37" i="7"/>
  <c r="BY38" i="7"/>
  <c r="BY39" i="7"/>
  <c r="BY40" i="7"/>
  <c r="BY41" i="7"/>
  <c r="BY42" i="7"/>
  <c r="BY43" i="7"/>
  <c r="BY44" i="7"/>
  <c r="BY45" i="7"/>
  <c r="BY46" i="7"/>
  <c r="BY47" i="7"/>
  <c r="BY48" i="7"/>
  <c r="BY49" i="7"/>
  <c r="BY50" i="7"/>
  <c r="BY51" i="7"/>
  <c r="BY52" i="7"/>
  <c r="BY53" i="7"/>
  <c r="BY54" i="7"/>
  <c r="BY55" i="7"/>
  <c r="BY56" i="7"/>
  <c r="BY57" i="7"/>
  <c r="BY58" i="7"/>
  <c r="BY59" i="7"/>
  <c r="BY60" i="7"/>
  <c r="BY61" i="7"/>
  <c r="BY62" i="7"/>
  <c r="BY63" i="7"/>
  <c r="BY64" i="7"/>
  <c r="BY65" i="7"/>
  <c r="BY66" i="7"/>
  <c r="BY67" i="7"/>
  <c r="BY68" i="7"/>
  <c r="BY69" i="7"/>
  <c r="BY70" i="7"/>
  <c r="BY71" i="7"/>
  <c r="BY72" i="7"/>
  <c r="BY73" i="7"/>
  <c r="BY74" i="7"/>
  <c r="BY75" i="7"/>
  <c r="BY76" i="7"/>
  <c r="BY77" i="7"/>
  <c r="BY78" i="7"/>
  <c r="BY79" i="7"/>
  <c r="BY80" i="7"/>
  <c r="BY81" i="7"/>
  <c r="BY82" i="7"/>
  <c r="BY83" i="7"/>
  <c r="BY84" i="7"/>
  <c r="BY85" i="7"/>
  <c r="BY86" i="7"/>
  <c r="BY87" i="7"/>
  <c r="BY88" i="7"/>
  <c r="BY89" i="7"/>
  <c r="BY90" i="7"/>
  <c r="BY91" i="7"/>
  <c r="BY92" i="7"/>
  <c r="BY93" i="7"/>
  <c r="BY94" i="7"/>
  <c r="BY95" i="7"/>
  <c r="BY96" i="7"/>
  <c r="BY97" i="7"/>
  <c r="BY98" i="7"/>
  <c r="BY99" i="7"/>
  <c r="BY100" i="7"/>
  <c r="BY101" i="7"/>
  <c r="BY102" i="7"/>
  <c r="BY103" i="7"/>
  <c r="BY104" i="7"/>
  <c r="BY105" i="7"/>
  <c r="BY106" i="7"/>
  <c r="BY107" i="7"/>
  <c r="BY108" i="7"/>
  <c r="BY109" i="7"/>
  <c r="BY110" i="7"/>
  <c r="BY111" i="7"/>
  <c r="BY112" i="7"/>
  <c r="BY113" i="7"/>
  <c r="BY114" i="7"/>
  <c r="BY115" i="7"/>
  <c r="BY116" i="7"/>
  <c r="BY117" i="7"/>
  <c r="BY118" i="7"/>
  <c r="BY119" i="7"/>
  <c r="BY120" i="7"/>
  <c r="BY121" i="7"/>
  <c r="BY122" i="7"/>
  <c r="BY123" i="7"/>
  <c r="BY124" i="7"/>
  <c r="BY125" i="7"/>
  <c r="BY126" i="7"/>
  <c r="BY127" i="7"/>
  <c r="BY128" i="7"/>
  <c r="BY129" i="7"/>
  <c r="BY130" i="7"/>
  <c r="BY131" i="7"/>
  <c r="BY132" i="7"/>
  <c r="BY133" i="7"/>
  <c r="BY134" i="7"/>
  <c r="BY135" i="7"/>
  <c r="BY136" i="7"/>
  <c r="BY137" i="7"/>
  <c r="BY138" i="7"/>
  <c r="BY139" i="7"/>
  <c r="BY140" i="7"/>
  <c r="BY141" i="7"/>
  <c r="BY142" i="7"/>
  <c r="BY143" i="7"/>
  <c r="BY144" i="7"/>
  <c r="BY145" i="7"/>
  <c r="BY146" i="7"/>
  <c r="BY147" i="7"/>
  <c r="BY148" i="7"/>
  <c r="BY149" i="7"/>
  <c r="BY150" i="7"/>
  <c r="BY151" i="7"/>
  <c r="BY152" i="7"/>
  <c r="BY153" i="7"/>
  <c r="BY154" i="7"/>
  <c r="BY155" i="7"/>
  <c r="BY156" i="7"/>
  <c r="BY157" i="7"/>
  <c r="BY158" i="7"/>
  <c r="BY159" i="7"/>
  <c r="BY160" i="7"/>
  <c r="BY161" i="7"/>
  <c r="BY162" i="7"/>
  <c r="BY163" i="7"/>
  <c r="BY164" i="7"/>
  <c r="BY165" i="7"/>
  <c r="BY166" i="7"/>
  <c r="BY167" i="7"/>
  <c r="BY168" i="7"/>
  <c r="BY169" i="7"/>
  <c r="BY170" i="7"/>
  <c r="BY171" i="7"/>
  <c r="BY172" i="7"/>
  <c r="BY173" i="7"/>
  <c r="BY174" i="7"/>
  <c r="BY175" i="7"/>
  <c r="BY176" i="7"/>
  <c r="BY177" i="7"/>
  <c r="BY178" i="7"/>
  <c r="BY179" i="7"/>
  <c r="BY180" i="7"/>
  <c r="BY181" i="7"/>
  <c r="BY182" i="7"/>
  <c r="BY183" i="7"/>
  <c r="BY184" i="7"/>
  <c r="BY185" i="7"/>
  <c r="BY186" i="7"/>
  <c r="BY187" i="7"/>
  <c r="BY188" i="7"/>
  <c r="BY189" i="7"/>
  <c r="BY190" i="7"/>
  <c r="BY191" i="7"/>
  <c r="BY192" i="7"/>
  <c r="BY193" i="7"/>
  <c r="BY194" i="7"/>
  <c r="BY195" i="7"/>
  <c r="BY196" i="7"/>
  <c r="BY197" i="7"/>
  <c r="BY198" i="7"/>
  <c r="BY199" i="7"/>
  <c r="BY200" i="7"/>
  <c r="BY201" i="7"/>
  <c r="BY202" i="7"/>
  <c r="BY203" i="7"/>
  <c r="BY204" i="7"/>
  <c r="BY205" i="7"/>
  <c r="BY206" i="7"/>
  <c r="BY207" i="7"/>
  <c r="BY208" i="7"/>
  <c r="BY209" i="7"/>
  <c r="BY210" i="7"/>
  <c r="BY211" i="7"/>
  <c r="BY212" i="7"/>
  <c r="BY213" i="7"/>
  <c r="BY214" i="7"/>
  <c r="BY215" i="7"/>
  <c r="BY216" i="7"/>
  <c r="BY217" i="7"/>
  <c r="BY218" i="7"/>
  <c r="BY219" i="7"/>
  <c r="BY220" i="7"/>
  <c r="BY221" i="7"/>
  <c r="BY222" i="7"/>
  <c r="BY223" i="7"/>
  <c r="BY224" i="7"/>
  <c r="BY225" i="7"/>
  <c r="BY226" i="7"/>
  <c r="BY227" i="7"/>
  <c r="BY228" i="7"/>
  <c r="BY229" i="7"/>
  <c r="BY230" i="7"/>
  <c r="BY231" i="7"/>
  <c r="BY232" i="7"/>
  <c r="BY233" i="7"/>
  <c r="BY234" i="7"/>
  <c r="BY235" i="7"/>
  <c r="BY236" i="7"/>
  <c r="BY237" i="7"/>
  <c r="BY238" i="7"/>
  <c r="BY239" i="7"/>
  <c r="BY240" i="7"/>
  <c r="BY241" i="7"/>
  <c r="BY242" i="7"/>
  <c r="BY243" i="7"/>
  <c r="BY244" i="7"/>
  <c r="BY245" i="7"/>
  <c r="BY246" i="7"/>
  <c r="BY247" i="7"/>
  <c r="BY248" i="7"/>
  <c r="BY249" i="7"/>
  <c r="BY250" i="7"/>
  <c r="BY251" i="7"/>
  <c r="BY252" i="7"/>
  <c r="BY253" i="7"/>
  <c r="BY254" i="7"/>
  <c r="BY255" i="7"/>
  <c r="BY256" i="7"/>
  <c r="BY257" i="7"/>
  <c r="BY258" i="7"/>
  <c r="BY259" i="7"/>
  <c r="BY260" i="7"/>
  <c r="BY261" i="7"/>
  <c r="BY262" i="7"/>
  <c r="BY263" i="7"/>
  <c r="BY264" i="7"/>
  <c r="BY265" i="7"/>
  <c r="BY266" i="7"/>
  <c r="BY267" i="7"/>
  <c r="BY268" i="7"/>
  <c r="BY269" i="7"/>
  <c r="BY270" i="7"/>
  <c r="BY271" i="7"/>
  <c r="BY272" i="7"/>
  <c r="BY273" i="7"/>
  <c r="BY274" i="7"/>
  <c r="BY275" i="7"/>
  <c r="BY276" i="7"/>
  <c r="BY277" i="7"/>
  <c r="BY278" i="7"/>
  <c r="BY279" i="7"/>
  <c r="BY280" i="7"/>
  <c r="BY281" i="7"/>
  <c r="BY282" i="7"/>
  <c r="BY283" i="7"/>
  <c r="BY284" i="7"/>
  <c r="BY285" i="7"/>
  <c r="BY286" i="7"/>
  <c r="BY287" i="7"/>
  <c r="BY288" i="7"/>
  <c r="BY289" i="7"/>
  <c r="BY290" i="7"/>
  <c r="BY291" i="7"/>
  <c r="BY292" i="7"/>
  <c r="BY293" i="7"/>
  <c r="BY294" i="7"/>
  <c r="BY295" i="7"/>
  <c r="BY296" i="7"/>
  <c r="BY297" i="7"/>
  <c r="BY298" i="7"/>
  <c r="BY299" i="7"/>
  <c r="BY300" i="7"/>
  <c r="BY301" i="7"/>
  <c r="BY302" i="7"/>
  <c r="BY303" i="7"/>
  <c r="BY304" i="7"/>
  <c r="BY305" i="7"/>
  <c r="BY306" i="7"/>
  <c r="BY307" i="7"/>
  <c r="BY308" i="7"/>
  <c r="BY309" i="7"/>
  <c r="BY310" i="7"/>
  <c r="BY311" i="7"/>
  <c r="BY312" i="7"/>
  <c r="BY313" i="7"/>
  <c r="BY314" i="7"/>
  <c r="BY315" i="7"/>
  <c r="BY316" i="7"/>
  <c r="BY317" i="7"/>
  <c r="BY318" i="7"/>
  <c r="BY319" i="7"/>
  <c r="BY320" i="7"/>
  <c r="BY321" i="7"/>
  <c r="BY322" i="7"/>
  <c r="BY323" i="7"/>
  <c r="BY324" i="7"/>
  <c r="BY325" i="7"/>
  <c r="BY326" i="7"/>
  <c r="BY327" i="7"/>
  <c r="BY328" i="7"/>
  <c r="BY329" i="7"/>
  <c r="BY330" i="7"/>
  <c r="BY331" i="7"/>
  <c r="BY332" i="7"/>
  <c r="BY333" i="7"/>
  <c r="BY334" i="7"/>
  <c r="BY335" i="7"/>
  <c r="BY336" i="7"/>
  <c r="BY337" i="7"/>
  <c r="BY338" i="7"/>
  <c r="BY339" i="7"/>
  <c r="BY340" i="7"/>
  <c r="BY341" i="7"/>
  <c r="BY342" i="7"/>
  <c r="BY343" i="7"/>
  <c r="BY344" i="7"/>
  <c r="BY345" i="7"/>
  <c r="BY346" i="7"/>
  <c r="BY347" i="7"/>
  <c r="BY348" i="7"/>
  <c r="BY349" i="7"/>
  <c r="BY350" i="7"/>
  <c r="BY351" i="7"/>
  <c r="BY352" i="7"/>
  <c r="BY353" i="7"/>
  <c r="BY354" i="7"/>
  <c r="BY355" i="7"/>
  <c r="BY356" i="7"/>
  <c r="BY357" i="7"/>
  <c r="BY358" i="7"/>
  <c r="BY359" i="7"/>
  <c r="BY360" i="7"/>
  <c r="BY361" i="7"/>
  <c r="BY362" i="7"/>
  <c r="BY363" i="7"/>
  <c r="BY364" i="7"/>
  <c r="BY365" i="7"/>
  <c r="BY366" i="7"/>
  <c r="BY367" i="7"/>
  <c r="BY368" i="7"/>
  <c r="BY369" i="7"/>
  <c r="BY370" i="7"/>
  <c r="BY371" i="7"/>
  <c r="BY372" i="7"/>
  <c r="BY373" i="7"/>
  <c r="BY374" i="7"/>
  <c r="BY375" i="7"/>
  <c r="BY376" i="7"/>
  <c r="BY377" i="7"/>
  <c r="BY378" i="7"/>
  <c r="BY379" i="7"/>
  <c r="BY380" i="7"/>
  <c r="BY381" i="7"/>
  <c r="BY382" i="7"/>
  <c r="BY383" i="7"/>
  <c r="BY384" i="7"/>
  <c r="BY385" i="7"/>
  <c r="BY386" i="7"/>
  <c r="BY387" i="7"/>
  <c r="BY388" i="7"/>
  <c r="BY389" i="7"/>
  <c r="BY390" i="7"/>
  <c r="BY391" i="7"/>
  <c r="BY392" i="7"/>
  <c r="BY393" i="7"/>
  <c r="BY394" i="7"/>
  <c r="BY395" i="7"/>
  <c r="BY396" i="7"/>
  <c r="BY397" i="7"/>
  <c r="BY398" i="7"/>
  <c r="BY399" i="7"/>
  <c r="BY400" i="7"/>
  <c r="BY401" i="7"/>
  <c r="BY402" i="7"/>
  <c r="BY403" i="7"/>
  <c r="BY404" i="7"/>
  <c r="BY405" i="7"/>
  <c r="BY406" i="7"/>
  <c r="BY407" i="7"/>
  <c r="BY408" i="7"/>
  <c r="BY409" i="7"/>
  <c r="BY410" i="7"/>
  <c r="BY411" i="7"/>
  <c r="BY412" i="7"/>
  <c r="BY413" i="7"/>
  <c r="BY414" i="7"/>
  <c r="BY415" i="7"/>
  <c r="BY416" i="7"/>
  <c r="BY417" i="7"/>
  <c r="BY418" i="7"/>
  <c r="BY419" i="7"/>
  <c r="BY420" i="7"/>
  <c r="BY421" i="7"/>
  <c r="BY422" i="7"/>
  <c r="BY423" i="7"/>
  <c r="BY424" i="7"/>
  <c r="BY425" i="7"/>
  <c r="BY426" i="7"/>
  <c r="BY427" i="7"/>
  <c r="BY428" i="7"/>
  <c r="BY429" i="7"/>
  <c r="BY430" i="7"/>
  <c r="BY431" i="7"/>
  <c r="BY432" i="7"/>
  <c r="BY433" i="7"/>
  <c r="BY434" i="7"/>
  <c r="BY435" i="7"/>
  <c r="BY436" i="7"/>
  <c r="BY437" i="7"/>
  <c r="BY438" i="7"/>
  <c r="BY439" i="7"/>
  <c r="BY440" i="7"/>
  <c r="BY441" i="7"/>
  <c r="BY442" i="7"/>
  <c r="BY443" i="7"/>
  <c r="BY444" i="7"/>
  <c r="BY445" i="7"/>
  <c r="BY446" i="7"/>
  <c r="BY447" i="7"/>
  <c r="BY448" i="7"/>
  <c r="BY449" i="7"/>
  <c r="BY450" i="7"/>
  <c r="BY451" i="7"/>
  <c r="BY452" i="7"/>
  <c r="BY453" i="7"/>
  <c r="BY454" i="7"/>
  <c r="BY455" i="7"/>
  <c r="BY456" i="7"/>
  <c r="BY457" i="7"/>
  <c r="BY458" i="7"/>
  <c r="BY459" i="7"/>
  <c r="BY460" i="7"/>
  <c r="BY461" i="7"/>
  <c r="BY462" i="7"/>
  <c r="BY463" i="7"/>
  <c r="BY464" i="7"/>
  <c r="BY465" i="7"/>
  <c r="BY466" i="7"/>
  <c r="BY467" i="7"/>
  <c r="BY468" i="7"/>
  <c r="BY469" i="7"/>
  <c r="BY470" i="7"/>
  <c r="BY471" i="7"/>
  <c r="BY472" i="7"/>
  <c r="BY473" i="7"/>
  <c r="BY474" i="7"/>
  <c r="BY475" i="7"/>
  <c r="BY476" i="7"/>
  <c r="BY477" i="7"/>
  <c r="BY478" i="7"/>
  <c r="BY479" i="7"/>
  <c r="BY480" i="7"/>
  <c r="BY481" i="7"/>
  <c r="BY482" i="7"/>
  <c r="BY483" i="7"/>
  <c r="BY484" i="7"/>
  <c r="BY485" i="7"/>
  <c r="BY486" i="7"/>
  <c r="BY487" i="7"/>
  <c r="BY488" i="7"/>
  <c r="BY489" i="7"/>
  <c r="BY490" i="7"/>
  <c r="BY491" i="7"/>
  <c r="BY492" i="7"/>
  <c r="BY493" i="7"/>
  <c r="BY494" i="7"/>
  <c r="BY495" i="7"/>
  <c r="BY496" i="7"/>
  <c r="BY497" i="7"/>
  <c r="BY498" i="7"/>
  <c r="BY499" i="7"/>
  <c r="BY500" i="7"/>
  <c r="BY501" i="7"/>
  <c r="BY502" i="7"/>
  <c r="BY503" i="7"/>
  <c r="BY504" i="7"/>
  <c r="BY505" i="7"/>
  <c r="BY506" i="7"/>
  <c r="BY507" i="7"/>
  <c r="BY508" i="7"/>
  <c r="BY509" i="7"/>
  <c r="BY510" i="7"/>
  <c r="BY511" i="7"/>
  <c r="BY512" i="7"/>
  <c r="BY513" i="7"/>
  <c r="BY514" i="7"/>
  <c r="BY515" i="7"/>
  <c r="BY516" i="7"/>
  <c r="BY517" i="7"/>
  <c r="BY518" i="7"/>
  <c r="BY519" i="7"/>
  <c r="BY520" i="7"/>
  <c r="BY521" i="7"/>
  <c r="BY522" i="7"/>
  <c r="BY523" i="7"/>
  <c r="BY524" i="7"/>
  <c r="BY525" i="7"/>
  <c r="BY526" i="7"/>
  <c r="BY527" i="7"/>
  <c r="BY528" i="7"/>
  <c r="BY529" i="7"/>
  <c r="BY530" i="7"/>
  <c r="BY531" i="7"/>
  <c r="BY532" i="7"/>
  <c r="BY533" i="7"/>
  <c r="BY534" i="7"/>
  <c r="BY535" i="7"/>
  <c r="BY536" i="7"/>
  <c r="BY537" i="7"/>
  <c r="BY538" i="7"/>
  <c r="BY539" i="7"/>
  <c r="BY540" i="7"/>
  <c r="BY541" i="7"/>
  <c r="BY542" i="7"/>
  <c r="BY543" i="7"/>
  <c r="BY544" i="7"/>
  <c r="BY545" i="7"/>
  <c r="BY546" i="7"/>
  <c r="BY547" i="7"/>
  <c r="BY548" i="7"/>
  <c r="BY549" i="7"/>
  <c r="BY550" i="7"/>
  <c r="BY551" i="7"/>
  <c r="BY552" i="7"/>
  <c r="BY553" i="7"/>
  <c r="BY554" i="7"/>
  <c r="BY555" i="7"/>
  <c r="BY556" i="7"/>
  <c r="BY557" i="7"/>
  <c r="BY558" i="7"/>
  <c r="BY559" i="7"/>
  <c r="BY560" i="7"/>
  <c r="BY561" i="7"/>
  <c r="BY562" i="7"/>
  <c r="BY563" i="7"/>
  <c r="BY564" i="7"/>
  <c r="BY565" i="7"/>
  <c r="BY566" i="7"/>
  <c r="BY567" i="7"/>
  <c r="BY568" i="7"/>
  <c r="BY569" i="7"/>
  <c r="BY570" i="7"/>
  <c r="BY571" i="7"/>
  <c r="BY572" i="7"/>
  <c r="BY573" i="7"/>
  <c r="BY574" i="7"/>
  <c r="BY575" i="7"/>
  <c r="BY576" i="7"/>
  <c r="BY577" i="7"/>
  <c r="BY578" i="7"/>
  <c r="BY579" i="7"/>
  <c r="BY580" i="7"/>
  <c r="BY581" i="7"/>
  <c r="BY582" i="7"/>
  <c r="BY583" i="7"/>
  <c r="BY584" i="7"/>
  <c r="BY585" i="7"/>
  <c r="BY586" i="7"/>
  <c r="BY587" i="7"/>
  <c r="BY588" i="7"/>
  <c r="BY589" i="7"/>
  <c r="BY590" i="7"/>
  <c r="BY591" i="7"/>
  <c r="BY592" i="7"/>
  <c r="BY593" i="7"/>
  <c r="BY594" i="7"/>
  <c r="BY595" i="7"/>
  <c r="BY596" i="7"/>
  <c r="BY597" i="7"/>
  <c r="BY598" i="7"/>
  <c r="BY599" i="7"/>
  <c r="BY600" i="7"/>
  <c r="BY601" i="7"/>
  <c r="BY602" i="7"/>
  <c r="BY603" i="7"/>
  <c r="BY604" i="7"/>
  <c r="BY605" i="7"/>
  <c r="BY606" i="7"/>
  <c r="BY607" i="7"/>
  <c r="BY608" i="7"/>
  <c r="BY609" i="7"/>
  <c r="BY610" i="7"/>
  <c r="BY611" i="7"/>
  <c r="BY612" i="7"/>
  <c r="BY613" i="7"/>
  <c r="BY614" i="7"/>
  <c r="BY615" i="7"/>
  <c r="BY616" i="7"/>
  <c r="BY617" i="7"/>
  <c r="BY618" i="7"/>
  <c r="BY619" i="7"/>
  <c r="BY620" i="7"/>
  <c r="BY621" i="7"/>
  <c r="BY622" i="7"/>
  <c r="BY623" i="7"/>
  <c r="BY624" i="7"/>
  <c r="BY625" i="7"/>
  <c r="BY626" i="7"/>
  <c r="BY627" i="7"/>
  <c r="BY628" i="7"/>
  <c r="BY629" i="7"/>
  <c r="BY630" i="7"/>
  <c r="BY631" i="7"/>
  <c r="BY632" i="7"/>
  <c r="BY633" i="7"/>
  <c r="BY634" i="7"/>
  <c r="BY635" i="7"/>
  <c r="BY636" i="7"/>
  <c r="BY637" i="7"/>
  <c r="BY638" i="7"/>
  <c r="BY639" i="7"/>
  <c r="BY640" i="7"/>
  <c r="BY641" i="7"/>
  <c r="BY642" i="7"/>
  <c r="BY643" i="7"/>
  <c r="BY644" i="7"/>
  <c r="BY645" i="7"/>
  <c r="BY646" i="7"/>
  <c r="BY647" i="7"/>
  <c r="BY648" i="7"/>
  <c r="BY649" i="7"/>
  <c r="BY650" i="7"/>
  <c r="BY651" i="7"/>
  <c r="BY652" i="7"/>
  <c r="BY653" i="7"/>
  <c r="BY654" i="7"/>
  <c r="BY655" i="7"/>
  <c r="BY656" i="7"/>
  <c r="BY657" i="7"/>
  <c r="BY658" i="7"/>
  <c r="BY659" i="7"/>
  <c r="BY660" i="7"/>
  <c r="BY661" i="7"/>
  <c r="BY662" i="7"/>
  <c r="BY663" i="7"/>
  <c r="BY664" i="7"/>
  <c r="BY665" i="7"/>
  <c r="BY666" i="7"/>
  <c r="BY667" i="7"/>
  <c r="BY668" i="7"/>
  <c r="BY669" i="7"/>
  <c r="BY670" i="7"/>
  <c r="BY671" i="7"/>
  <c r="BY672" i="7"/>
  <c r="BY673" i="7"/>
  <c r="BY674" i="7"/>
  <c r="BY675" i="7"/>
  <c r="BY676" i="7"/>
  <c r="BY677" i="7"/>
  <c r="BY678" i="7"/>
  <c r="BY679" i="7"/>
  <c r="BY680" i="7"/>
  <c r="BY681" i="7"/>
  <c r="BY682" i="7"/>
  <c r="BY683" i="7"/>
  <c r="BY684" i="7"/>
  <c r="BY685" i="7"/>
  <c r="BY686" i="7"/>
  <c r="BY687" i="7"/>
  <c r="BY688" i="7"/>
  <c r="BY689" i="7"/>
  <c r="BY690" i="7"/>
  <c r="BY691" i="7"/>
  <c r="BY692" i="7"/>
  <c r="BY693" i="7"/>
  <c r="BY694" i="7"/>
  <c r="BY695" i="7"/>
  <c r="BY696" i="7"/>
  <c r="BY697" i="7"/>
  <c r="BY698" i="7"/>
  <c r="BY699" i="7"/>
  <c r="BY700" i="7"/>
  <c r="BY701" i="7"/>
  <c r="BY702" i="7"/>
  <c r="BY703" i="7"/>
  <c r="BY704" i="7"/>
  <c r="BY705" i="7"/>
  <c r="BY706" i="7"/>
  <c r="BY707" i="7"/>
  <c r="BY708" i="7"/>
  <c r="BY709" i="7"/>
  <c r="BY710" i="7"/>
  <c r="BY711" i="7"/>
  <c r="BY712" i="7"/>
  <c r="BY713" i="7"/>
  <c r="BY714" i="7"/>
  <c r="BY715" i="7"/>
  <c r="BY716" i="7"/>
  <c r="BY717" i="7"/>
  <c r="BY718" i="7"/>
  <c r="BY719" i="7"/>
  <c r="BY720" i="7"/>
  <c r="BY721" i="7"/>
  <c r="BY722" i="7"/>
  <c r="BY723" i="7"/>
  <c r="BY724" i="7"/>
  <c r="BY725" i="7"/>
  <c r="BY726" i="7"/>
  <c r="BY727" i="7"/>
  <c r="BY728" i="7"/>
  <c r="BY729" i="7"/>
  <c r="BY730" i="7"/>
  <c r="BY731" i="7"/>
  <c r="BY732" i="7"/>
  <c r="BY733" i="7"/>
  <c r="BY734" i="7"/>
  <c r="BY735" i="7"/>
  <c r="BY736" i="7"/>
  <c r="BY737" i="7"/>
  <c r="BY738" i="7"/>
  <c r="BY739" i="7"/>
  <c r="BY740" i="7"/>
  <c r="BY741" i="7"/>
  <c r="BY742" i="7"/>
  <c r="BY743" i="7"/>
  <c r="BY744" i="7"/>
  <c r="BY745" i="7"/>
  <c r="BY746" i="7"/>
  <c r="BY747" i="7"/>
  <c r="BY748" i="7"/>
  <c r="BY749" i="7"/>
  <c r="BY750" i="7"/>
  <c r="BY751" i="7"/>
  <c r="BY752" i="7"/>
  <c r="BY753" i="7"/>
  <c r="BY754" i="7"/>
  <c r="BY755" i="7"/>
  <c r="BY756" i="7"/>
  <c r="BY757" i="7"/>
  <c r="BY758" i="7"/>
  <c r="BY759" i="7"/>
  <c r="BY760" i="7"/>
  <c r="BY761" i="7"/>
  <c r="BY762" i="7"/>
  <c r="BY763" i="7"/>
  <c r="BY764" i="7"/>
  <c r="BY765" i="7"/>
  <c r="BY766" i="7"/>
  <c r="BY767" i="7"/>
  <c r="BY768" i="7"/>
  <c r="BY769" i="7"/>
  <c r="BY770" i="7"/>
  <c r="BY771" i="7"/>
  <c r="BY772" i="7"/>
  <c r="BY773" i="7"/>
  <c r="BY774" i="7"/>
  <c r="BY775" i="7"/>
  <c r="BY776" i="7"/>
  <c r="BY777" i="7"/>
  <c r="BY778" i="7"/>
  <c r="BY779" i="7"/>
  <c r="BY780" i="7"/>
  <c r="BY781" i="7"/>
  <c r="BY782" i="7"/>
  <c r="BY783" i="7"/>
  <c r="BY784" i="7"/>
  <c r="BY785" i="7"/>
  <c r="BY786" i="7"/>
  <c r="BY787" i="7"/>
  <c r="BY788" i="7"/>
  <c r="BY789" i="7"/>
  <c r="BY790" i="7"/>
  <c r="BY791" i="7"/>
  <c r="BY792" i="7"/>
  <c r="BY793" i="7"/>
  <c r="BY794" i="7"/>
  <c r="BY795" i="7"/>
  <c r="BY796" i="7"/>
  <c r="BY797" i="7"/>
  <c r="BY798" i="7"/>
  <c r="BY799" i="7"/>
  <c r="BY800" i="7"/>
  <c r="BY801" i="7"/>
  <c r="BY802" i="7"/>
  <c r="BY803" i="7"/>
  <c r="BY804" i="7"/>
  <c r="BY805" i="7"/>
  <c r="BY806" i="7"/>
  <c r="BY807" i="7"/>
  <c r="BY808" i="7"/>
  <c r="BY809" i="7"/>
  <c r="BY810" i="7"/>
  <c r="BY811" i="7"/>
  <c r="BY812" i="7"/>
  <c r="BY813" i="7"/>
  <c r="BY814" i="7"/>
  <c r="BY815" i="7"/>
  <c r="BY816" i="7"/>
  <c r="BY817" i="7"/>
  <c r="BY818" i="7"/>
  <c r="BY819" i="7"/>
  <c r="BY820" i="7"/>
  <c r="BY821" i="7"/>
  <c r="BY822" i="7"/>
  <c r="BY823" i="7"/>
  <c r="BY824" i="7"/>
  <c r="BY825" i="7"/>
  <c r="BY826" i="7"/>
  <c r="BY827" i="7"/>
  <c r="BY828" i="7"/>
  <c r="BY829" i="7"/>
  <c r="BY830" i="7"/>
  <c r="BY831" i="7"/>
  <c r="BY832" i="7"/>
  <c r="BY833" i="7"/>
  <c r="BY834" i="7"/>
  <c r="BY835" i="7"/>
  <c r="BY836" i="7"/>
  <c r="BY837" i="7"/>
  <c r="BY838" i="7"/>
  <c r="BY839" i="7"/>
  <c r="BY840" i="7"/>
  <c r="BY841" i="7"/>
  <c r="BY842" i="7"/>
  <c r="BY843" i="7"/>
  <c r="BY844" i="7"/>
  <c r="BY845" i="7"/>
  <c r="BY846" i="7"/>
  <c r="BY847" i="7"/>
  <c r="BY848" i="7"/>
  <c r="BY849" i="7"/>
  <c r="BY850" i="7"/>
  <c r="BY851" i="7"/>
  <c r="BY852" i="7"/>
  <c r="BY853" i="7"/>
  <c r="BY854" i="7"/>
  <c r="BY855" i="7"/>
  <c r="BY856" i="7"/>
  <c r="BY857" i="7"/>
  <c r="BY858" i="7"/>
  <c r="BY859" i="7"/>
  <c r="BY860" i="7"/>
  <c r="BY861" i="7"/>
  <c r="BY862" i="7"/>
  <c r="BY863" i="7"/>
  <c r="BY864" i="7"/>
  <c r="BY865" i="7"/>
  <c r="BY866" i="7"/>
  <c r="BY867" i="7"/>
  <c r="BY868" i="7"/>
  <c r="BY869" i="7"/>
  <c r="BY870" i="7"/>
  <c r="BY871" i="7"/>
  <c r="BY872" i="7"/>
  <c r="BY873" i="7"/>
  <c r="BY874" i="7"/>
  <c r="BY875" i="7"/>
  <c r="BY876" i="7"/>
  <c r="BY877" i="7"/>
  <c r="BY878" i="7"/>
  <c r="BY879" i="7"/>
  <c r="BY880" i="7"/>
  <c r="BY881" i="7"/>
  <c r="BY882" i="7"/>
  <c r="BY883" i="7"/>
  <c r="BY884" i="7"/>
  <c r="BY885" i="7"/>
  <c r="BY886" i="7"/>
  <c r="BY887" i="7"/>
  <c r="BY888" i="7"/>
  <c r="BY889" i="7"/>
  <c r="BY890" i="7"/>
  <c r="BY891" i="7"/>
  <c r="BY892" i="7"/>
  <c r="BY893" i="7"/>
  <c r="BY894" i="7"/>
  <c r="BY895" i="7"/>
  <c r="BY896" i="7"/>
  <c r="BY897" i="7"/>
  <c r="BY898" i="7"/>
  <c r="BY899" i="7"/>
  <c r="BY900" i="7"/>
  <c r="BY901" i="7"/>
  <c r="BY902" i="7"/>
  <c r="BY903" i="7"/>
  <c r="BY904" i="7"/>
  <c r="BY905" i="7"/>
  <c r="BY906" i="7"/>
  <c r="BY907" i="7"/>
  <c r="BY908" i="7"/>
  <c r="BY909" i="7"/>
  <c r="BY910" i="7"/>
  <c r="BY911" i="7"/>
  <c r="BY912" i="7"/>
  <c r="BY913" i="7"/>
  <c r="BY914" i="7"/>
  <c r="BY915" i="7"/>
  <c r="BY916" i="7"/>
  <c r="BY917" i="7"/>
  <c r="BY918" i="7"/>
  <c r="BY919" i="7"/>
  <c r="BY920" i="7"/>
  <c r="BY921" i="7"/>
  <c r="BY922" i="7"/>
  <c r="BY923" i="7"/>
  <c r="BY924" i="7"/>
  <c r="BY925" i="7"/>
  <c r="BY926" i="7"/>
  <c r="BY927" i="7"/>
  <c r="BY928" i="7"/>
  <c r="BY929" i="7"/>
  <c r="BY930" i="7"/>
  <c r="BY931" i="7"/>
  <c r="BY932" i="7"/>
  <c r="BY933" i="7"/>
  <c r="BY934" i="7"/>
  <c r="BY935" i="7"/>
  <c r="BY936" i="7"/>
  <c r="BY937" i="7"/>
  <c r="BY938" i="7"/>
  <c r="BY939" i="7"/>
  <c r="BY940" i="7"/>
  <c r="BY941" i="7"/>
  <c r="BY942" i="7"/>
  <c r="BY943" i="7"/>
  <c r="BY944" i="7"/>
  <c r="BY945" i="7"/>
  <c r="BY946" i="7"/>
  <c r="BY947" i="7"/>
  <c r="BY948" i="7"/>
  <c r="BY949" i="7"/>
  <c r="BY950" i="7"/>
  <c r="BY951" i="7"/>
  <c r="BY952" i="7"/>
  <c r="BY953" i="7"/>
  <c r="BY954" i="7"/>
  <c r="BY955" i="7"/>
  <c r="BY956" i="7"/>
  <c r="BY957" i="7"/>
  <c r="BY958" i="7"/>
  <c r="BY959" i="7"/>
  <c r="BY960" i="7"/>
  <c r="BY961" i="7"/>
  <c r="BY962" i="7"/>
  <c r="BY963" i="7"/>
  <c r="BY964" i="7"/>
  <c r="BY965" i="7"/>
  <c r="BY966" i="7"/>
  <c r="BY967" i="7"/>
  <c r="BY968" i="7"/>
  <c r="BY969" i="7"/>
  <c r="BY970" i="7"/>
  <c r="BY971" i="7"/>
  <c r="BY972" i="7"/>
  <c r="BY973" i="7"/>
  <c r="BY974" i="7"/>
  <c r="BY975" i="7"/>
  <c r="BY976" i="7"/>
  <c r="BY977" i="7"/>
  <c r="BY978" i="7"/>
  <c r="BY979" i="7"/>
  <c r="BY980" i="7"/>
  <c r="BY981" i="7"/>
  <c r="BY982" i="7"/>
  <c r="BY983" i="7"/>
  <c r="BY984" i="7"/>
  <c r="BY985" i="7"/>
  <c r="BY986" i="7"/>
  <c r="BY987" i="7"/>
  <c r="BY988" i="7"/>
  <c r="BY989" i="7"/>
  <c r="BX4" i="7"/>
  <c r="BX5" i="7"/>
  <c r="BX6" i="7"/>
  <c r="BX7" i="7"/>
  <c r="BX8" i="7"/>
  <c r="BX9" i="7"/>
  <c r="BX10" i="7"/>
  <c r="BX11" i="7"/>
  <c r="BX12" i="7"/>
  <c r="BX13" i="7"/>
  <c r="BX14" i="7"/>
  <c r="BX15" i="7"/>
  <c r="BX16" i="7"/>
  <c r="BX17" i="7"/>
  <c r="BX18" i="7"/>
  <c r="BX19" i="7"/>
  <c r="BX20" i="7"/>
  <c r="BX21" i="7"/>
  <c r="BX22" i="7"/>
  <c r="BX23" i="7"/>
  <c r="BX24" i="7"/>
  <c r="BX25" i="7"/>
  <c r="BX26" i="7"/>
  <c r="BX27" i="7"/>
  <c r="BX28" i="7"/>
  <c r="BX29" i="7"/>
  <c r="BX30" i="7"/>
  <c r="BX31" i="7"/>
  <c r="BX32" i="7"/>
  <c r="BX33" i="7"/>
  <c r="BX34" i="7"/>
  <c r="BX35" i="7"/>
  <c r="BX36" i="7"/>
  <c r="BX37" i="7"/>
  <c r="BX38" i="7"/>
  <c r="BX39" i="7"/>
  <c r="BX40" i="7"/>
  <c r="BX41" i="7"/>
  <c r="BX42" i="7"/>
  <c r="BX43" i="7"/>
  <c r="BX44" i="7"/>
  <c r="BX45" i="7"/>
  <c r="BX46" i="7"/>
  <c r="BX47" i="7"/>
  <c r="BX48" i="7"/>
  <c r="BX49" i="7"/>
  <c r="BX50" i="7"/>
  <c r="BX51" i="7"/>
  <c r="BX52" i="7"/>
  <c r="BX53" i="7"/>
  <c r="BX54" i="7"/>
  <c r="BX55" i="7"/>
  <c r="BX56" i="7"/>
  <c r="BX57" i="7"/>
  <c r="BX58" i="7"/>
  <c r="BX59" i="7"/>
  <c r="BX60" i="7"/>
  <c r="BX61" i="7"/>
  <c r="BX62" i="7"/>
  <c r="BX63" i="7"/>
  <c r="BX64" i="7"/>
  <c r="BX65" i="7"/>
  <c r="BX66" i="7"/>
  <c r="BX67" i="7"/>
  <c r="BX68" i="7"/>
  <c r="BX69" i="7"/>
  <c r="BX70" i="7"/>
  <c r="BX71" i="7"/>
  <c r="BX72" i="7"/>
  <c r="BX73" i="7"/>
  <c r="BX74" i="7"/>
  <c r="BX75" i="7"/>
  <c r="BX76" i="7"/>
  <c r="BX77" i="7"/>
  <c r="BX78" i="7"/>
  <c r="BX79" i="7"/>
  <c r="BX80" i="7"/>
  <c r="BX81" i="7"/>
  <c r="BX82" i="7"/>
  <c r="BX83" i="7"/>
  <c r="BX84" i="7"/>
  <c r="BX85" i="7"/>
  <c r="BX86" i="7"/>
  <c r="BX87" i="7"/>
  <c r="BX88" i="7"/>
  <c r="BX89" i="7"/>
  <c r="BX90" i="7"/>
  <c r="BX91" i="7"/>
  <c r="BX92" i="7"/>
  <c r="BX93" i="7"/>
  <c r="BX94" i="7"/>
  <c r="BX95" i="7"/>
  <c r="BX96" i="7"/>
  <c r="BX97" i="7"/>
  <c r="BX98" i="7"/>
  <c r="BX99" i="7"/>
  <c r="BX100" i="7"/>
  <c r="BX101" i="7"/>
  <c r="BX102" i="7"/>
  <c r="BX103" i="7"/>
  <c r="BX104" i="7"/>
  <c r="BX105" i="7"/>
  <c r="BX106" i="7"/>
  <c r="BX107" i="7"/>
  <c r="BX108" i="7"/>
  <c r="BX109" i="7"/>
  <c r="BX110" i="7"/>
  <c r="BX111" i="7"/>
  <c r="BX112" i="7"/>
  <c r="BX113" i="7"/>
  <c r="BX114" i="7"/>
  <c r="BX115" i="7"/>
  <c r="BX116" i="7"/>
  <c r="BX117" i="7"/>
  <c r="BX118" i="7"/>
  <c r="BX119" i="7"/>
  <c r="BX120" i="7"/>
  <c r="BX121" i="7"/>
  <c r="BX122" i="7"/>
  <c r="BX123" i="7"/>
  <c r="BX124" i="7"/>
  <c r="BX125" i="7"/>
  <c r="BX126" i="7"/>
  <c r="BX127" i="7"/>
  <c r="BX128" i="7"/>
  <c r="BX129" i="7"/>
  <c r="BX130" i="7"/>
  <c r="BX131" i="7"/>
  <c r="BX132" i="7"/>
  <c r="BX133" i="7"/>
  <c r="BX134" i="7"/>
  <c r="BX135" i="7"/>
  <c r="BX136" i="7"/>
  <c r="BX137" i="7"/>
  <c r="BX138" i="7"/>
  <c r="BX139" i="7"/>
  <c r="BX140" i="7"/>
  <c r="BX141" i="7"/>
  <c r="BX142" i="7"/>
  <c r="BX143" i="7"/>
  <c r="BX144" i="7"/>
  <c r="BX145" i="7"/>
  <c r="BX146" i="7"/>
  <c r="BX147" i="7"/>
  <c r="BX148" i="7"/>
  <c r="BX149" i="7"/>
  <c r="BX150" i="7"/>
  <c r="BX151" i="7"/>
  <c r="BX152" i="7"/>
  <c r="BX153" i="7"/>
  <c r="BX154" i="7"/>
  <c r="BX155" i="7"/>
  <c r="BX156" i="7"/>
  <c r="BX157" i="7"/>
  <c r="BX158" i="7"/>
  <c r="BX159" i="7"/>
  <c r="BX160" i="7"/>
  <c r="BX161" i="7"/>
  <c r="BX162" i="7"/>
  <c r="BX163" i="7"/>
  <c r="BX164" i="7"/>
  <c r="BX165" i="7"/>
  <c r="BX166" i="7"/>
  <c r="BX167" i="7"/>
  <c r="BX168" i="7"/>
  <c r="BX169" i="7"/>
  <c r="BX170" i="7"/>
  <c r="BX171" i="7"/>
  <c r="BX172" i="7"/>
  <c r="BX173" i="7"/>
  <c r="BX174" i="7"/>
  <c r="BX175" i="7"/>
  <c r="BX176" i="7"/>
  <c r="BX177" i="7"/>
  <c r="BX178" i="7"/>
  <c r="BX179" i="7"/>
  <c r="BX180" i="7"/>
  <c r="BX181" i="7"/>
  <c r="BX182" i="7"/>
  <c r="BX183" i="7"/>
  <c r="BX184" i="7"/>
  <c r="BX185" i="7"/>
  <c r="BX186" i="7"/>
  <c r="BX187" i="7"/>
  <c r="BX188" i="7"/>
  <c r="BX189" i="7"/>
  <c r="BX190" i="7"/>
  <c r="BX191" i="7"/>
  <c r="BX192" i="7"/>
  <c r="BX193" i="7"/>
  <c r="BX194" i="7"/>
  <c r="BX195" i="7"/>
  <c r="BX196" i="7"/>
  <c r="BX197" i="7"/>
  <c r="BX198" i="7"/>
  <c r="BX199" i="7"/>
  <c r="BX200" i="7"/>
  <c r="BX201" i="7"/>
  <c r="BX202" i="7"/>
  <c r="BX203" i="7"/>
  <c r="BX204" i="7"/>
  <c r="BX205" i="7"/>
  <c r="BX206" i="7"/>
  <c r="BX207" i="7"/>
  <c r="BX208" i="7"/>
  <c r="BX209" i="7"/>
  <c r="BX210" i="7"/>
  <c r="BX211" i="7"/>
  <c r="BX212" i="7"/>
  <c r="BX213" i="7"/>
  <c r="BX214" i="7"/>
  <c r="BX215" i="7"/>
  <c r="BX216" i="7"/>
  <c r="BX217" i="7"/>
  <c r="BX218" i="7"/>
  <c r="BX219" i="7"/>
  <c r="BX220" i="7"/>
  <c r="BX221" i="7"/>
  <c r="BX222" i="7"/>
  <c r="BX223" i="7"/>
  <c r="BX224" i="7"/>
  <c r="BX225" i="7"/>
  <c r="BX226" i="7"/>
  <c r="BX227" i="7"/>
  <c r="BX228" i="7"/>
  <c r="BX229" i="7"/>
  <c r="BX230" i="7"/>
  <c r="BX231" i="7"/>
  <c r="BX232" i="7"/>
  <c r="BX233" i="7"/>
  <c r="BX234" i="7"/>
  <c r="BX235" i="7"/>
  <c r="BX236" i="7"/>
  <c r="BX237" i="7"/>
  <c r="BX238" i="7"/>
  <c r="BX239" i="7"/>
  <c r="BX240" i="7"/>
  <c r="BX241" i="7"/>
  <c r="BX242" i="7"/>
  <c r="BX243" i="7"/>
  <c r="BX244" i="7"/>
  <c r="BX245" i="7"/>
  <c r="BX246" i="7"/>
  <c r="BX247" i="7"/>
  <c r="BX248" i="7"/>
  <c r="BX249" i="7"/>
  <c r="BX250" i="7"/>
  <c r="BX251" i="7"/>
  <c r="BX252" i="7"/>
  <c r="BX253" i="7"/>
  <c r="BX254" i="7"/>
  <c r="BX255" i="7"/>
  <c r="BX256" i="7"/>
  <c r="BX257" i="7"/>
  <c r="BX258" i="7"/>
  <c r="BX259" i="7"/>
  <c r="BX260" i="7"/>
  <c r="BX261" i="7"/>
  <c r="BX262" i="7"/>
  <c r="BX263" i="7"/>
  <c r="BX264" i="7"/>
  <c r="BX265" i="7"/>
  <c r="BX266" i="7"/>
  <c r="BX267" i="7"/>
  <c r="BX268" i="7"/>
  <c r="BX269" i="7"/>
  <c r="BX270" i="7"/>
  <c r="BX271" i="7"/>
  <c r="BX272" i="7"/>
  <c r="BX273" i="7"/>
  <c r="BX274" i="7"/>
  <c r="BX275" i="7"/>
  <c r="BX276" i="7"/>
  <c r="BX277" i="7"/>
  <c r="BX278" i="7"/>
  <c r="BX279" i="7"/>
  <c r="BX280" i="7"/>
  <c r="BX281" i="7"/>
  <c r="BX282" i="7"/>
  <c r="BX283" i="7"/>
  <c r="BX284" i="7"/>
  <c r="BX285" i="7"/>
  <c r="BX286" i="7"/>
  <c r="BX287" i="7"/>
  <c r="BX288" i="7"/>
  <c r="BX289" i="7"/>
  <c r="BX290" i="7"/>
  <c r="BX291" i="7"/>
  <c r="BX292" i="7"/>
  <c r="BX293" i="7"/>
  <c r="BX294" i="7"/>
  <c r="BX295" i="7"/>
  <c r="BX296" i="7"/>
  <c r="BX297" i="7"/>
  <c r="BX298" i="7"/>
  <c r="BX299" i="7"/>
  <c r="BX300" i="7"/>
  <c r="BX301" i="7"/>
  <c r="BX302" i="7"/>
  <c r="BX303" i="7"/>
  <c r="BX304" i="7"/>
  <c r="BX305" i="7"/>
  <c r="BX306" i="7"/>
  <c r="BX307" i="7"/>
  <c r="BX308" i="7"/>
  <c r="BX309" i="7"/>
  <c r="BX310" i="7"/>
  <c r="BX311" i="7"/>
  <c r="BX312" i="7"/>
  <c r="BX313" i="7"/>
  <c r="BX314" i="7"/>
  <c r="BX315" i="7"/>
  <c r="BX316" i="7"/>
  <c r="BX317" i="7"/>
  <c r="BX318" i="7"/>
  <c r="BX319" i="7"/>
  <c r="BX320" i="7"/>
  <c r="BX321" i="7"/>
  <c r="BX322" i="7"/>
  <c r="BX323" i="7"/>
  <c r="BX324" i="7"/>
  <c r="BX325" i="7"/>
  <c r="BX326" i="7"/>
  <c r="BX327" i="7"/>
  <c r="BX328" i="7"/>
  <c r="BX329" i="7"/>
  <c r="BX330" i="7"/>
  <c r="BX331" i="7"/>
  <c r="BX332" i="7"/>
  <c r="BX333" i="7"/>
  <c r="BX334" i="7"/>
  <c r="BX335" i="7"/>
  <c r="BX336" i="7"/>
  <c r="BX337" i="7"/>
  <c r="BX338" i="7"/>
  <c r="BX339" i="7"/>
  <c r="BX340" i="7"/>
  <c r="BX341" i="7"/>
  <c r="BX342" i="7"/>
  <c r="BX343" i="7"/>
  <c r="BX344" i="7"/>
  <c r="BX345" i="7"/>
  <c r="BX346" i="7"/>
  <c r="BX347" i="7"/>
  <c r="BX348" i="7"/>
  <c r="BX349" i="7"/>
  <c r="BX350" i="7"/>
  <c r="BX351" i="7"/>
  <c r="BX352" i="7"/>
  <c r="BX353" i="7"/>
  <c r="BX354" i="7"/>
  <c r="BX355" i="7"/>
  <c r="BX356" i="7"/>
  <c r="BX357" i="7"/>
  <c r="BX358" i="7"/>
  <c r="BX359" i="7"/>
  <c r="BX360" i="7"/>
  <c r="BX361" i="7"/>
  <c r="BX362" i="7"/>
  <c r="BX363" i="7"/>
  <c r="BX364" i="7"/>
  <c r="BX365" i="7"/>
  <c r="BX366" i="7"/>
  <c r="BX367" i="7"/>
  <c r="BX368" i="7"/>
  <c r="BX369" i="7"/>
  <c r="BX370" i="7"/>
  <c r="BX371" i="7"/>
  <c r="BX372" i="7"/>
  <c r="BX373" i="7"/>
  <c r="BX374" i="7"/>
  <c r="BX375" i="7"/>
  <c r="BX376" i="7"/>
  <c r="BX377" i="7"/>
  <c r="BX378" i="7"/>
  <c r="BX379" i="7"/>
  <c r="BX380" i="7"/>
  <c r="BX381" i="7"/>
  <c r="BX382" i="7"/>
  <c r="BX383" i="7"/>
  <c r="BX384" i="7"/>
  <c r="BX385" i="7"/>
  <c r="BX386" i="7"/>
  <c r="BX387" i="7"/>
  <c r="BX388" i="7"/>
  <c r="BX389" i="7"/>
  <c r="BX390" i="7"/>
  <c r="BX391" i="7"/>
  <c r="BX392" i="7"/>
  <c r="BX393" i="7"/>
  <c r="BX394" i="7"/>
  <c r="BX395" i="7"/>
  <c r="BX396" i="7"/>
  <c r="BX397" i="7"/>
  <c r="BX398" i="7"/>
  <c r="BX399" i="7"/>
  <c r="BX400" i="7"/>
  <c r="BX401" i="7"/>
  <c r="BX402" i="7"/>
  <c r="BX403" i="7"/>
  <c r="BX404" i="7"/>
  <c r="BX405" i="7"/>
  <c r="BX406" i="7"/>
  <c r="BX407" i="7"/>
  <c r="BX408" i="7"/>
  <c r="BX409" i="7"/>
  <c r="BX410" i="7"/>
  <c r="BX411" i="7"/>
  <c r="BX412" i="7"/>
  <c r="BX413" i="7"/>
  <c r="BX414" i="7"/>
  <c r="BX415" i="7"/>
  <c r="BX416" i="7"/>
  <c r="BX417" i="7"/>
  <c r="BX418" i="7"/>
  <c r="BX419" i="7"/>
  <c r="BX420" i="7"/>
  <c r="BX421" i="7"/>
  <c r="BX422" i="7"/>
  <c r="BX423" i="7"/>
  <c r="BX424" i="7"/>
  <c r="BX425" i="7"/>
  <c r="BX426" i="7"/>
  <c r="BX427" i="7"/>
  <c r="BX428" i="7"/>
  <c r="BX429" i="7"/>
  <c r="BX430" i="7"/>
  <c r="BX431" i="7"/>
  <c r="BX432" i="7"/>
  <c r="BX433" i="7"/>
  <c r="BX434" i="7"/>
  <c r="BX435" i="7"/>
  <c r="BX436" i="7"/>
  <c r="BX437" i="7"/>
  <c r="BX438" i="7"/>
  <c r="BX439" i="7"/>
  <c r="BX440" i="7"/>
  <c r="BX441" i="7"/>
  <c r="BX442" i="7"/>
  <c r="BX443" i="7"/>
  <c r="BX444" i="7"/>
  <c r="BX445" i="7"/>
  <c r="BX446" i="7"/>
  <c r="BX447" i="7"/>
  <c r="BX448" i="7"/>
  <c r="BX449" i="7"/>
  <c r="BX450" i="7"/>
  <c r="BX451" i="7"/>
  <c r="BX452" i="7"/>
  <c r="BX453" i="7"/>
  <c r="BX454" i="7"/>
  <c r="BX455" i="7"/>
  <c r="BX456" i="7"/>
  <c r="BX457" i="7"/>
  <c r="BX458" i="7"/>
  <c r="BX459" i="7"/>
  <c r="BX460" i="7"/>
  <c r="BX461" i="7"/>
  <c r="BX462" i="7"/>
  <c r="BX463" i="7"/>
  <c r="BX464" i="7"/>
  <c r="BX465" i="7"/>
  <c r="BX466" i="7"/>
  <c r="BX467" i="7"/>
  <c r="BX468" i="7"/>
  <c r="BX469" i="7"/>
  <c r="BX470" i="7"/>
  <c r="BX471" i="7"/>
  <c r="BX472" i="7"/>
  <c r="BX473" i="7"/>
  <c r="BX474" i="7"/>
  <c r="BX475" i="7"/>
  <c r="BX476" i="7"/>
  <c r="BX477" i="7"/>
  <c r="BX478" i="7"/>
  <c r="BX479" i="7"/>
  <c r="BX480" i="7"/>
  <c r="BX481" i="7"/>
  <c r="BX482" i="7"/>
  <c r="BX483" i="7"/>
  <c r="BX484" i="7"/>
  <c r="BX485" i="7"/>
  <c r="BX486" i="7"/>
  <c r="BX487" i="7"/>
  <c r="BX488" i="7"/>
  <c r="BX489" i="7"/>
  <c r="BX490" i="7"/>
  <c r="BX491" i="7"/>
  <c r="BX492" i="7"/>
  <c r="BX493" i="7"/>
  <c r="BX494" i="7"/>
  <c r="BX495" i="7"/>
  <c r="BX496" i="7"/>
  <c r="BX497" i="7"/>
  <c r="BX498" i="7"/>
  <c r="BX499" i="7"/>
  <c r="BX500" i="7"/>
  <c r="BX501" i="7"/>
  <c r="BX502" i="7"/>
  <c r="BX503" i="7"/>
  <c r="BX504" i="7"/>
  <c r="BX505" i="7"/>
  <c r="BX506" i="7"/>
  <c r="BX507" i="7"/>
  <c r="BX508" i="7"/>
  <c r="BX509" i="7"/>
  <c r="BX510" i="7"/>
  <c r="BX511" i="7"/>
  <c r="BX512" i="7"/>
  <c r="BX513" i="7"/>
  <c r="BX514" i="7"/>
  <c r="BX515" i="7"/>
  <c r="BX516" i="7"/>
  <c r="BX517" i="7"/>
  <c r="BX518" i="7"/>
  <c r="BX519" i="7"/>
  <c r="BX520" i="7"/>
  <c r="BX521" i="7"/>
  <c r="BX522" i="7"/>
  <c r="BX523" i="7"/>
  <c r="BX524" i="7"/>
  <c r="BX525" i="7"/>
  <c r="BX526" i="7"/>
  <c r="BX527" i="7"/>
  <c r="BX528" i="7"/>
  <c r="BX529" i="7"/>
  <c r="BX530" i="7"/>
  <c r="BX531" i="7"/>
  <c r="BX532" i="7"/>
  <c r="BX533" i="7"/>
  <c r="BX534" i="7"/>
  <c r="BX535" i="7"/>
  <c r="BX536" i="7"/>
  <c r="BX537" i="7"/>
  <c r="BX538" i="7"/>
  <c r="BX539" i="7"/>
  <c r="BX540" i="7"/>
  <c r="BX541" i="7"/>
  <c r="BX542" i="7"/>
  <c r="BX543" i="7"/>
  <c r="BX544" i="7"/>
  <c r="BX545" i="7"/>
  <c r="BX546" i="7"/>
  <c r="BX547" i="7"/>
  <c r="BX548" i="7"/>
  <c r="BX549" i="7"/>
  <c r="BX550" i="7"/>
  <c r="BX551" i="7"/>
  <c r="BX552" i="7"/>
  <c r="BX553" i="7"/>
  <c r="BX554" i="7"/>
  <c r="BX555" i="7"/>
  <c r="BX556" i="7"/>
  <c r="BX557" i="7"/>
  <c r="BX558" i="7"/>
  <c r="BX559" i="7"/>
  <c r="BX560" i="7"/>
  <c r="BX561" i="7"/>
  <c r="BX562" i="7"/>
  <c r="BX563" i="7"/>
  <c r="BX564" i="7"/>
  <c r="BX565" i="7"/>
  <c r="BX566" i="7"/>
  <c r="BX567" i="7"/>
  <c r="BX568" i="7"/>
  <c r="BX569" i="7"/>
  <c r="BX570" i="7"/>
  <c r="BX571" i="7"/>
  <c r="BX572" i="7"/>
  <c r="BX573" i="7"/>
  <c r="BX574" i="7"/>
  <c r="BX575" i="7"/>
  <c r="BX576" i="7"/>
  <c r="BX577" i="7"/>
  <c r="BX578" i="7"/>
  <c r="BX579" i="7"/>
  <c r="BX580" i="7"/>
  <c r="BX581" i="7"/>
  <c r="BX582" i="7"/>
  <c r="BX583" i="7"/>
  <c r="BX584" i="7"/>
  <c r="BX585" i="7"/>
  <c r="BX586" i="7"/>
  <c r="BX587" i="7"/>
  <c r="BX588" i="7"/>
  <c r="BX589" i="7"/>
  <c r="BX590" i="7"/>
  <c r="BX591" i="7"/>
  <c r="BX592" i="7"/>
  <c r="BX593" i="7"/>
  <c r="BX594" i="7"/>
  <c r="BX595" i="7"/>
  <c r="BX596" i="7"/>
  <c r="BX597" i="7"/>
  <c r="BX598" i="7"/>
  <c r="BX599" i="7"/>
  <c r="BX600" i="7"/>
  <c r="BX601" i="7"/>
  <c r="BX602" i="7"/>
  <c r="BX603" i="7"/>
  <c r="BX604" i="7"/>
  <c r="BX605" i="7"/>
  <c r="BX606" i="7"/>
  <c r="BX607" i="7"/>
  <c r="BX608" i="7"/>
  <c r="BX609" i="7"/>
  <c r="BX610" i="7"/>
  <c r="BX611" i="7"/>
  <c r="BX612" i="7"/>
  <c r="BX613" i="7"/>
  <c r="BX614" i="7"/>
  <c r="BX615" i="7"/>
  <c r="BX616" i="7"/>
  <c r="BX617" i="7"/>
  <c r="BX618" i="7"/>
  <c r="BX619" i="7"/>
  <c r="BX620" i="7"/>
  <c r="BX621" i="7"/>
  <c r="BX622" i="7"/>
  <c r="BX623" i="7"/>
  <c r="BX624" i="7"/>
  <c r="BX625" i="7"/>
  <c r="BX626" i="7"/>
  <c r="BX627" i="7"/>
  <c r="BX628" i="7"/>
  <c r="BX629" i="7"/>
  <c r="BX630" i="7"/>
  <c r="BX631" i="7"/>
  <c r="BX632" i="7"/>
  <c r="BX633" i="7"/>
  <c r="BX634" i="7"/>
  <c r="BX635" i="7"/>
  <c r="BX636" i="7"/>
  <c r="BX637" i="7"/>
  <c r="BX638" i="7"/>
  <c r="BX639" i="7"/>
  <c r="BX640" i="7"/>
  <c r="BX641" i="7"/>
  <c r="BX642" i="7"/>
  <c r="BX643" i="7"/>
  <c r="BX644" i="7"/>
  <c r="BX645" i="7"/>
  <c r="BX646" i="7"/>
  <c r="BX647" i="7"/>
  <c r="BX648" i="7"/>
  <c r="BX649" i="7"/>
  <c r="BX650" i="7"/>
  <c r="BX651" i="7"/>
  <c r="BX652" i="7"/>
  <c r="BX653" i="7"/>
  <c r="BX654" i="7"/>
  <c r="BX655" i="7"/>
  <c r="BX656" i="7"/>
  <c r="BX657" i="7"/>
  <c r="BX658" i="7"/>
  <c r="BX659" i="7"/>
  <c r="BX660" i="7"/>
  <c r="BX661" i="7"/>
  <c r="BX662" i="7"/>
  <c r="BX663" i="7"/>
  <c r="BX664" i="7"/>
  <c r="BX665" i="7"/>
  <c r="BX666" i="7"/>
  <c r="BX667" i="7"/>
  <c r="BX668" i="7"/>
  <c r="BX669" i="7"/>
  <c r="BX670" i="7"/>
  <c r="BX671" i="7"/>
  <c r="BX672" i="7"/>
  <c r="BX673" i="7"/>
  <c r="BX674" i="7"/>
  <c r="BX675" i="7"/>
  <c r="BX676" i="7"/>
  <c r="BX677" i="7"/>
  <c r="BX678" i="7"/>
  <c r="BX679" i="7"/>
  <c r="BX680" i="7"/>
  <c r="BX681" i="7"/>
  <c r="BX682" i="7"/>
  <c r="BX683" i="7"/>
  <c r="BX684" i="7"/>
  <c r="BX685" i="7"/>
  <c r="BX686" i="7"/>
  <c r="BX687" i="7"/>
  <c r="BX688" i="7"/>
  <c r="BX689" i="7"/>
  <c r="BX690" i="7"/>
  <c r="BX691" i="7"/>
  <c r="BX692" i="7"/>
  <c r="BX693" i="7"/>
  <c r="BX694" i="7"/>
  <c r="BX695" i="7"/>
  <c r="BX696" i="7"/>
  <c r="BX697" i="7"/>
  <c r="BX698" i="7"/>
  <c r="BX699" i="7"/>
  <c r="BX700" i="7"/>
  <c r="BX701" i="7"/>
  <c r="BX702" i="7"/>
  <c r="BX703" i="7"/>
  <c r="BX704" i="7"/>
  <c r="BX705" i="7"/>
  <c r="BX706" i="7"/>
  <c r="BX707" i="7"/>
  <c r="BX708" i="7"/>
  <c r="BX709" i="7"/>
  <c r="BX710" i="7"/>
  <c r="BX711" i="7"/>
  <c r="BX712" i="7"/>
  <c r="BX713" i="7"/>
  <c r="BX714" i="7"/>
  <c r="BX715" i="7"/>
  <c r="BX716" i="7"/>
  <c r="BX717" i="7"/>
  <c r="BX718" i="7"/>
  <c r="BX719" i="7"/>
  <c r="BX720" i="7"/>
  <c r="BX721" i="7"/>
  <c r="BX722" i="7"/>
  <c r="BX723" i="7"/>
  <c r="BX724" i="7"/>
  <c r="BX725" i="7"/>
  <c r="BX726" i="7"/>
  <c r="BX727" i="7"/>
  <c r="BX728" i="7"/>
  <c r="BX729" i="7"/>
  <c r="BX730" i="7"/>
  <c r="BX731" i="7"/>
  <c r="BX732" i="7"/>
  <c r="BX733" i="7"/>
  <c r="BX734" i="7"/>
  <c r="BX735" i="7"/>
  <c r="BX736" i="7"/>
  <c r="BX737" i="7"/>
  <c r="BX738" i="7"/>
  <c r="BX739" i="7"/>
  <c r="BX740" i="7"/>
  <c r="BX741" i="7"/>
  <c r="BX742" i="7"/>
  <c r="BX743" i="7"/>
  <c r="BX744" i="7"/>
  <c r="BX745" i="7"/>
  <c r="BX746" i="7"/>
  <c r="BX747" i="7"/>
  <c r="BX748" i="7"/>
  <c r="BX749" i="7"/>
  <c r="BX750" i="7"/>
  <c r="BX751" i="7"/>
  <c r="BX752" i="7"/>
  <c r="BX753" i="7"/>
  <c r="BX754" i="7"/>
  <c r="BX755" i="7"/>
  <c r="BX756" i="7"/>
  <c r="BX757" i="7"/>
  <c r="BX758" i="7"/>
  <c r="BX759" i="7"/>
  <c r="BX760" i="7"/>
  <c r="BX761" i="7"/>
  <c r="BX762" i="7"/>
  <c r="BX763" i="7"/>
  <c r="BX764" i="7"/>
  <c r="BX765" i="7"/>
  <c r="BX766" i="7"/>
  <c r="BX767" i="7"/>
  <c r="BX768" i="7"/>
  <c r="BX769" i="7"/>
  <c r="BX770" i="7"/>
  <c r="BX771" i="7"/>
  <c r="BX772" i="7"/>
  <c r="BX773" i="7"/>
  <c r="BX774" i="7"/>
  <c r="BX775" i="7"/>
  <c r="BX776" i="7"/>
  <c r="BX777" i="7"/>
  <c r="BX778" i="7"/>
  <c r="BX779" i="7"/>
  <c r="BX780" i="7"/>
  <c r="BX781" i="7"/>
  <c r="BX782" i="7"/>
  <c r="BX783" i="7"/>
  <c r="BX784" i="7"/>
  <c r="BX785" i="7"/>
  <c r="BX786" i="7"/>
  <c r="BX787" i="7"/>
  <c r="BX788" i="7"/>
  <c r="BX789" i="7"/>
  <c r="BX790" i="7"/>
  <c r="BX791" i="7"/>
  <c r="BX792" i="7"/>
  <c r="BX793" i="7"/>
  <c r="BX794" i="7"/>
  <c r="BX795" i="7"/>
  <c r="BX796" i="7"/>
  <c r="BX797" i="7"/>
  <c r="BX798" i="7"/>
  <c r="BX799" i="7"/>
  <c r="BX800" i="7"/>
  <c r="BX801" i="7"/>
  <c r="BX802" i="7"/>
  <c r="BX803" i="7"/>
  <c r="BX804" i="7"/>
  <c r="BX805" i="7"/>
  <c r="BX806" i="7"/>
  <c r="BX807" i="7"/>
  <c r="BX808" i="7"/>
  <c r="BX809" i="7"/>
  <c r="BX810" i="7"/>
  <c r="BX811" i="7"/>
  <c r="BX812" i="7"/>
  <c r="BX813" i="7"/>
  <c r="BX814" i="7"/>
  <c r="BX815" i="7"/>
  <c r="BX816" i="7"/>
  <c r="BX817" i="7"/>
  <c r="BX818" i="7"/>
  <c r="BX819" i="7"/>
  <c r="BX820" i="7"/>
  <c r="BX821" i="7"/>
  <c r="BX822" i="7"/>
  <c r="BX823" i="7"/>
  <c r="BX824" i="7"/>
  <c r="BX825" i="7"/>
  <c r="BX826" i="7"/>
  <c r="BX827" i="7"/>
  <c r="BX828" i="7"/>
  <c r="BX829" i="7"/>
  <c r="BX830" i="7"/>
  <c r="BX831" i="7"/>
  <c r="BX832" i="7"/>
  <c r="BX833" i="7"/>
  <c r="BX834" i="7"/>
  <c r="BX835" i="7"/>
  <c r="BX836" i="7"/>
  <c r="BX837" i="7"/>
  <c r="BX838" i="7"/>
  <c r="BX839" i="7"/>
  <c r="BX840" i="7"/>
  <c r="BX841" i="7"/>
  <c r="BX842" i="7"/>
  <c r="BX843" i="7"/>
  <c r="BX844" i="7"/>
  <c r="BX845" i="7"/>
  <c r="BX846" i="7"/>
  <c r="BX847" i="7"/>
  <c r="BX848" i="7"/>
  <c r="BX849" i="7"/>
  <c r="BX850" i="7"/>
  <c r="BX851" i="7"/>
  <c r="BX852" i="7"/>
  <c r="BX853" i="7"/>
  <c r="BX854" i="7"/>
  <c r="BX855" i="7"/>
  <c r="BX856" i="7"/>
  <c r="BX857" i="7"/>
  <c r="BX858" i="7"/>
  <c r="BX859" i="7"/>
  <c r="BX860" i="7"/>
  <c r="BX861" i="7"/>
  <c r="BX862" i="7"/>
  <c r="BX863" i="7"/>
  <c r="BX864" i="7"/>
  <c r="BX865" i="7"/>
  <c r="BX866" i="7"/>
  <c r="BX867" i="7"/>
  <c r="BX868" i="7"/>
  <c r="BX869" i="7"/>
  <c r="BX870" i="7"/>
  <c r="BX871" i="7"/>
  <c r="BX872" i="7"/>
  <c r="BX873" i="7"/>
  <c r="BX874" i="7"/>
  <c r="BX875" i="7"/>
  <c r="BX876" i="7"/>
  <c r="BX877" i="7"/>
  <c r="BX878" i="7"/>
  <c r="BX879" i="7"/>
  <c r="BX880" i="7"/>
  <c r="BX881" i="7"/>
  <c r="BX882" i="7"/>
  <c r="BX883" i="7"/>
  <c r="BX884" i="7"/>
  <c r="BX885" i="7"/>
  <c r="BX886" i="7"/>
  <c r="BX887" i="7"/>
  <c r="BX888" i="7"/>
  <c r="BX889" i="7"/>
  <c r="BX890" i="7"/>
  <c r="BX891" i="7"/>
  <c r="BX892" i="7"/>
  <c r="BX893" i="7"/>
  <c r="BX894" i="7"/>
  <c r="BX895" i="7"/>
  <c r="BX896" i="7"/>
  <c r="BX897" i="7"/>
  <c r="BX898" i="7"/>
  <c r="BX899" i="7"/>
  <c r="BX900" i="7"/>
  <c r="BX901" i="7"/>
  <c r="BX902" i="7"/>
  <c r="BX903" i="7"/>
  <c r="BX904" i="7"/>
  <c r="BX905" i="7"/>
  <c r="BX906" i="7"/>
  <c r="BX907" i="7"/>
  <c r="BX908" i="7"/>
  <c r="BX909" i="7"/>
  <c r="BX910" i="7"/>
  <c r="BX911" i="7"/>
  <c r="BX912" i="7"/>
  <c r="BX913" i="7"/>
  <c r="BX914" i="7"/>
  <c r="BX915" i="7"/>
  <c r="BX916" i="7"/>
  <c r="BX917" i="7"/>
  <c r="BX918" i="7"/>
  <c r="BX919" i="7"/>
  <c r="BX920" i="7"/>
  <c r="BX921" i="7"/>
  <c r="BX922" i="7"/>
  <c r="BX923" i="7"/>
  <c r="BX924" i="7"/>
  <c r="BX925" i="7"/>
  <c r="BX926" i="7"/>
  <c r="BX927" i="7"/>
  <c r="BX928" i="7"/>
  <c r="BX929" i="7"/>
  <c r="BX930" i="7"/>
  <c r="BX931" i="7"/>
  <c r="BX932" i="7"/>
  <c r="BX933" i="7"/>
  <c r="BX934" i="7"/>
  <c r="BX935" i="7"/>
  <c r="BX936" i="7"/>
  <c r="BX937" i="7"/>
  <c r="BX938" i="7"/>
  <c r="BX939" i="7"/>
  <c r="BX940" i="7"/>
  <c r="BX941" i="7"/>
  <c r="BX942" i="7"/>
  <c r="BX943" i="7"/>
  <c r="BX944" i="7"/>
  <c r="BX945" i="7"/>
  <c r="BX946" i="7"/>
  <c r="BX947" i="7"/>
  <c r="BX948" i="7"/>
  <c r="BX949" i="7"/>
  <c r="BX950" i="7"/>
  <c r="BX951" i="7"/>
  <c r="BX952" i="7"/>
  <c r="BX953" i="7"/>
  <c r="BX954" i="7"/>
  <c r="BX955" i="7"/>
  <c r="BX956" i="7"/>
  <c r="BX957" i="7"/>
  <c r="BX958" i="7"/>
  <c r="BX959" i="7"/>
  <c r="BX960" i="7"/>
  <c r="BX961" i="7"/>
  <c r="BX962" i="7"/>
  <c r="BX963" i="7"/>
  <c r="BX964" i="7"/>
  <c r="BX965" i="7"/>
  <c r="BX966" i="7"/>
  <c r="BX967" i="7"/>
  <c r="BX968" i="7"/>
  <c r="BX969" i="7"/>
  <c r="BX970" i="7"/>
  <c r="BX971" i="7"/>
  <c r="BX972" i="7"/>
  <c r="BX973" i="7"/>
  <c r="BX974" i="7"/>
  <c r="BX975" i="7"/>
  <c r="BX976" i="7"/>
  <c r="BX977" i="7"/>
  <c r="BX978" i="7"/>
  <c r="BX979" i="7"/>
  <c r="BX980" i="7"/>
  <c r="BX981" i="7"/>
  <c r="BX982" i="7"/>
  <c r="BX983" i="7"/>
  <c r="BX984" i="7"/>
  <c r="BX985" i="7"/>
  <c r="BX986" i="7"/>
  <c r="BX987" i="7"/>
  <c r="BX988" i="7"/>
  <c r="BX989" i="7"/>
  <c r="BW4" i="7"/>
  <c r="BW137" i="7"/>
  <c r="BW174" i="7"/>
  <c r="BW228" i="7"/>
  <c r="BW248" i="7"/>
  <c r="BW249" i="7"/>
  <c r="BW272" i="7"/>
  <c r="BW274" i="7"/>
  <c r="BW375" i="7"/>
  <c r="BW376" i="7"/>
  <c r="BW388" i="7"/>
  <c r="BW392" i="7"/>
  <c r="BW393" i="7"/>
  <c r="BW478" i="7"/>
  <c r="BW511" i="7"/>
  <c r="BW512" i="7"/>
  <c r="BW520" i="7"/>
  <c r="BW528" i="7"/>
  <c r="BW614" i="7"/>
  <c r="BW632" i="7"/>
  <c r="BW649" i="7"/>
  <c r="BW697" i="7"/>
  <c r="BW740" i="7"/>
  <c r="BW766" i="7"/>
  <c r="BW770" i="7"/>
  <c r="BW771" i="7"/>
  <c r="BW792" i="7"/>
  <c r="BW862" i="7"/>
  <c r="BW882" i="7"/>
  <c r="BW985" i="7"/>
  <c r="BV4" i="7"/>
  <c r="BV5" i="7"/>
  <c r="BV6" i="7"/>
  <c r="BV7" i="7"/>
  <c r="BV8" i="7"/>
  <c r="BV9" i="7"/>
  <c r="BV10" i="7"/>
  <c r="BV11" i="7"/>
  <c r="BV12" i="7"/>
  <c r="BV13" i="7"/>
  <c r="BV14" i="7"/>
  <c r="BV15" i="7"/>
  <c r="BV16" i="7"/>
  <c r="BV17" i="7"/>
  <c r="BV18" i="7"/>
  <c r="BV19" i="7"/>
  <c r="BV20" i="7"/>
  <c r="BV21" i="7"/>
  <c r="BV22" i="7"/>
  <c r="BV23" i="7"/>
  <c r="BV24" i="7"/>
  <c r="BV25" i="7"/>
  <c r="BV26" i="7"/>
  <c r="BV27" i="7"/>
  <c r="BV28" i="7"/>
  <c r="BV29" i="7"/>
  <c r="BV30" i="7"/>
  <c r="BV31" i="7"/>
  <c r="BV32" i="7"/>
  <c r="BV33" i="7"/>
  <c r="BV34" i="7"/>
  <c r="BV35" i="7"/>
  <c r="BV36" i="7"/>
  <c r="BV37" i="7"/>
  <c r="BV38" i="7"/>
  <c r="BV39" i="7"/>
  <c r="BV40" i="7"/>
  <c r="BV41" i="7"/>
  <c r="BV42" i="7"/>
  <c r="BV43" i="7"/>
  <c r="BV44" i="7"/>
  <c r="BV45" i="7"/>
  <c r="BV46" i="7"/>
  <c r="BV47" i="7"/>
  <c r="BV48" i="7"/>
  <c r="BV49" i="7"/>
  <c r="BV50" i="7"/>
  <c r="BV51" i="7"/>
  <c r="BV52" i="7"/>
  <c r="BV53" i="7"/>
  <c r="BV54" i="7"/>
  <c r="BV55" i="7"/>
  <c r="BV56" i="7"/>
  <c r="BV57" i="7"/>
  <c r="BV58" i="7"/>
  <c r="BV59" i="7"/>
  <c r="BV60" i="7"/>
  <c r="BV61" i="7"/>
  <c r="BV62" i="7"/>
  <c r="BV63" i="7"/>
  <c r="BV64" i="7"/>
  <c r="BV65" i="7"/>
  <c r="BV66" i="7"/>
  <c r="BV67" i="7"/>
  <c r="BV68" i="7"/>
  <c r="BV69" i="7"/>
  <c r="BV70" i="7"/>
  <c r="BV71" i="7"/>
  <c r="BV72" i="7"/>
  <c r="BV73" i="7"/>
  <c r="BV74" i="7"/>
  <c r="BV75" i="7"/>
  <c r="BV76" i="7"/>
  <c r="BV77" i="7"/>
  <c r="BV78" i="7"/>
  <c r="BV79" i="7"/>
  <c r="BV80" i="7"/>
  <c r="BV81" i="7"/>
  <c r="BV82" i="7"/>
  <c r="BV83" i="7"/>
  <c r="BV84" i="7"/>
  <c r="BV85" i="7"/>
  <c r="BV86" i="7"/>
  <c r="BV87" i="7"/>
  <c r="BV88" i="7"/>
  <c r="BV89" i="7"/>
  <c r="BV90" i="7"/>
  <c r="BV91" i="7"/>
  <c r="BV92" i="7"/>
  <c r="BV93" i="7"/>
  <c r="BV94" i="7"/>
  <c r="BV95" i="7"/>
  <c r="BV96" i="7"/>
  <c r="BV97" i="7"/>
  <c r="BV98" i="7"/>
  <c r="BV99" i="7"/>
  <c r="BV100" i="7"/>
  <c r="BV101" i="7"/>
  <c r="BV102" i="7"/>
  <c r="BV103" i="7"/>
  <c r="BV104" i="7"/>
  <c r="BV105" i="7"/>
  <c r="BV106" i="7"/>
  <c r="BV107" i="7"/>
  <c r="BV108" i="7"/>
  <c r="BV109" i="7"/>
  <c r="BV110" i="7"/>
  <c r="BV111" i="7"/>
  <c r="BV112" i="7"/>
  <c r="BV113" i="7"/>
  <c r="BV114" i="7"/>
  <c r="BV115" i="7"/>
  <c r="BV116" i="7"/>
  <c r="BV117" i="7"/>
  <c r="BV118" i="7"/>
  <c r="BV119" i="7"/>
  <c r="BV120" i="7"/>
  <c r="BV121" i="7"/>
  <c r="BV122" i="7"/>
  <c r="BV123" i="7"/>
  <c r="BV124" i="7"/>
  <c r="BV125" i="7"/>
  <c r="BV126" i="7"/>
  <c r="BV127" i="7"/>
  <c r="BV128" i="7"/>
  <c r="BV129" i="7"/>
  <c r="BV130" i="7"/>
  <c r="BV131" i="7"/>
  <c r="BV132" i="7"/>
  <c r="BV133" i="7"/>
  <c r="BV134" i="7"/>
  <c r="BV135" i="7"/>
  <c r="BV136" i="7"/>
  <c r="BV137" i="7"/>
  <c r="BV138" i="7"/>
  <c r="BV139" i="7"/>
  <c r="BV140" i="7"/>
  <c r="BV141" i="7"/>
  <c r="BV142" i="7"/>
  <c r="BV143" i="7"/>
  <c r="BV144" i="7"/>
  <c r="BV145" i="7"/>
  <c r="BV146" i="7"/>
  <c r="BV147" i="7"/>
  <c r="BV148" i="7"/>
  <c r="BV149" i="7"/>
  <c r="BV150" i="7"/>
  <c r="BV151" i="7"/>
  <c r="BV152" i="7"/>
  <c r="BV153" i="7"/>
  <c r="BV154" i="7"/>
  <c r="BV155" i="7"/>
  <c r="BV156" i="7"/>
  <c r="BV157" i="7"/>
  <c r="BV158" i="7"/>
  <c r="BV159" i="7"/>
  <c r="BV160" i="7"/>
  <c r="BV161" i="7"/>
  <c r="BV162" i="7"/>
  <c r="BV163" i="7"/>
  <c r="BV164" i="7"/>
  <c r="BV165" i="7"/>
  <c r="BV166" i="7"/>
  <c r="BV167" i="7"/>
  <c r="BV168" i="7"/>
  <c r="BV169" i="7"/>
  <c r="BV170" i="7"/>
  <c r="BV171" i="7"/>
  <c r="BV172" i="7"/>
  <c r="BV173" i="7"/>
  <c r="BV174" i="7"/>
  <c r="BV175" i="7"/>
  <c r="BV176" i="7"/>
  <c r="BV177" i="7"/>
  <c r="BV178" i="7"/>
  <c r="BV179" i="7"/>
  <c r="BV180" i="7"/>
  <c r="BV181" i="7"/>
  <c r="BV182" i="7"/>
  <c r="BV183" i="7"/>
  <c r="BV184" i="7"/>
  <c r="BV185" i="7"/>
  <c r="BV186" i="7"/>
  <c r="BV187" i="7"/>
  <c r="BV188" i="7"/>
  <c r="BV189" i="7"/>
  <c r="BV190" i="7"/>
  <c r="BV191" i="7"/>
  <c r="BV192" i="7"/>
  <c r="BV193" i="7"/>
  <c r="BV194" i="7"/>
  <c r="BV195" i="7"/>
  <c r="BV196" i="7"/>
  <c r="BV197" i="7"/>
  <c r="BV198" i="7"/>
  <c r="BV199" i="7"/>
  <c r="BV200" i="7"/>
  <c r="BV201" i="7"/>
  <c r="BV202" i="7"/>
  <c r="BV203" i="7"/>
  <c r="BV204" i="7"/>
  <c r="BV205" i="7"/>
  <c r="BV206" i="7"/>
  <c r="BV207" i="7"/>
  <c r="BV208" i="7"/>
  <c r="BV209" i="7"/>
  <c r="BV210" i="7"/>
  <c r="BV211" i="7"/>
  <c r="BV212" i="7"/>
  <c r="BV213" i="7"/>
  <c r="BV214" i="7"/>
  <c r="BV215" i="7"/>
  <c r="BV216" i="7"/>
  <c r="BV217" i="7"/>
  <c r="BV218" i="7"/>
  <c r="BV219" i="7"/>
  <c r="BV220" i="7"/>
  <c r="BV221" i="7"/>
  <c r="BV222" i="7"/>
  <c r="BV223" i="7"/>
  <c r="BV224" i="7"/>
  <c r="BV225" i="7"/>
  <c r="BV226" i="7"/>
  <c r="BV227" i="7"/>
  <c r="BV228" i="7"/>
  <c r="BV229" i="7"/>
  <c r="BV230" i="7"/>
  <c r="BV231" i="7"/>
  <c r="BV232" i="7"/>
  <c r="BV233" i="7"/>
  <c r="BV234" i="7"/>
  <c r="BV235" i="7"/>
  <c r="BV236" i="7"/>
  <c r="BV237" i="7"/>
  <c r="BV238" i="7"/>
  <c r="BV239" i="7"/>
  <c r="BV240" i="7"/>
  <c r="BV241" i="7"/>
  <c r="BV242" i="7"/>
  <c r="BV243" i="7"/>
  <c r="BV244" i="7"/>
  <c r="BV245" i="7"/>
  <c r="BV246" i="7"/>
  <c r="BV247" i="7"/>
  <c r="BV248" i="7"/>
  <c r="BV249" i="7"/>
  <c r="BV250" i="7"/>
  <c r="BV251" i="7"/>
  <c r="BV252" i="7"/>
  <c r="BV253" i="7"/>
  <c r="BV254" i="7"/>
  <c r="BV255" i="7"/>
  <c r="BV256" i="7"/>
  <c r="BV257" i="7"/>
  <c r="BV258" i="7"/>
  <c r="BV259" i="7"/>
  <c r="BV260" i="7"/>
  <c r="BV261" i="7"/>
  <c r="BV262" i="7"/>
  <c r="BV263" i="7"/>
  <c r="BV264" i="7"/>
  <c r="BV265" i="7"/>
  <c r="BV266" i="7"/>
  <c r="BV267" i="7"/>
  <c r="BV268" i="7"/>
  <c r="BV269" i="7"/>
  <c r="BV270" i="7"/>
  <c r="BV271" i="7"/>
  <c r="BV272" i="7"/>
  <c r="BV273" i="7"/>
  <c r="BV274" i="7"/>
  <c r="BV275" i="7"/>
  <c r="BV276" i="7"/>
  <c r="BV277" i="7"/>
  <c r="BV278" i="7"/>
  <c r="BV279" i="7"/>
  <c r="BV280" i="7"/>
  <c r="BV281" i="7"/>
  <c r="BV282" i="7"/>
  <c r="BV283" i="7"/>
  <c r="BV284" i="7"/>
  <c r="BV285" i="7"/>
  <c r="BV286" i="7"/>
  <c r="BV287" i="7"/>
  <c r="BV288" i="7"/>
  <c r="BV289" i="7"/>
  <c r="BV290" i="7"/>
  <c r="BV291" i="7"/>
  <c r="BV292" i="7"/>
  <c r="BV293" i="7"/>
  <c r="BV294" i="7"/>
  <c r="BV295" i="7"/>
  <c r="BV296" i="7"/>
  <c r="BV297" i="7"/>
  <c r="BV298" i="7"/>
  <c r="BV299" i="7"/>
  <c r="BV300" i="7"/>
  <c r="BV301" i="7"/>
  <c r="BV302" i="7"/>
  <c r="BV303" i="7"/>
  <c r="BV304" i="7"/>
  <c r="BV305" i="7"/>
  <c r="BV306" i="7"/>
  <c r="BV307" i="7"/>
  <c r="BV308" i="7"/>
  <c r="BV309" i="7"/>
  <c r="BV310" i="7"/>
  <c r="BV311" i="7"/>
  <c r="BV312" i="7"/>
  <c r="BV313" i="7"/>
  <c r="BV314" i="7"/>
  <c r="BV315" i="7"/>
  <c r="BV316" i="7"/>
  <c r="BV317" i="7"/>
  <c r="BV318" i="7"/>
  <c r="BV319" i="7"/>
  <c r="BV320" i="7"/>
  <c r="BV321" i="7"/>
  <c r="BV322" i="7"/>
  <c r="BV323" i="7"/>
  <c r="BV324" i="7"/>
  <c r="BV325" i="7"/>
  <c r="BV326" i="7"/>
  <c r="BV327" i="7"/>
  <c r="BV328" i="7"/>
  <c r="BV329" i="7"/>
  <c r="BV330" i="7"/>
  <c r="BV331" i="7"/>
  <c r="BV332" i="7"/>
  <c r="BV333" i="7"/>
  <c r="BV334" i="7"/>
  <c r="BV335" i="7"/>
  <c r="BV336" i="7"/>
  <c r="BV337" i="7"/>
  <c r="BV338" i="7"/>
  <c r="BV339" i="7"/>
  <c r="BV340" i="7"/>
  <c r="BV341" i="7"/>
  <c r="BV342" i="7"/>
  <c r="BV343" i="7"/>
  <c r="BV344" i="7"/>
  <c r="BV345" i="7"/>
  <c r="BV346" i="7"/>
  <c r="BV347" i="7"/>
  <c r="BV348" i="7"/>
  <c r="BV349" i="7"/>
  <c r="BV350" i="7"/>
  <c r="BV351" i="7"/>
  <c r="BV352" i="7"/>
  <c r="BV353" i="7"/>
  <c r="BV354" i="7"/>
  <c r="BV355" i="7"/>
  <c r="BV356" i="7"/>
  <c r="BV357" i="7"/>
  <c r="BV358" i="7"/>
  <c r="BV359" i="7"/>
  <c r="BV360" i="7"/>
  <c r="BV361" i="7"/>
  <c r="BV362" i="7"/>
  <c r="BV363" i="7"/>
  <c r="BV364" i="7"/>
  <c r="BV365" i="7"/>
  <c r="BV366" i="7"/>
  <c r="BV367" i="7"/>
  <c r="BV368" i="7"/>
  <c r="BV369" i="7"/>
  <c r="BV370" i="7"/>
  <c r="BV371" i="7"/>
  <c r="BV372" i="7"/>
  <c r="BV373" i="7"/>
  <c r="BV374" i="7"/>
  <c r="BV375" i="7"/>
  <c r="BV376" i="7"/>
  <c r="BV377" i="7"/>
  <c r="BV378" i="7"/>
  <c r="BV379" i="7"/>
  <c r="BV380" i="7"/>
  <c r="BV381" i="7"/>
  <c r="BV382" i="7"/>
  <c r="BV383" i="7"/>
  <c r="BV384" i="7"/>
  <c r="BV385" i="7"/>
  <c r="BV386" i="7"/>
  <c r="BV387" i="7"/>
  <c r="BV388" i="7"/>
  <c r="BV389" i="7"/>
  <c r="BV390" i="7"/>
  <c r="BV391" i="7"/>
  <c r="BV392" i="7"/>
  <c r="BV393" i="7"/>
  <c r="BV394" i="7"/>
  <c r="BV395" i="7"/>
  <c r="BV396" i="7"/>
  <c r="BV397" i="7"/>
  <c r="BV398" i="7"/>
  <c r="BV399" i="7"/>
  <c r="BV400" i="7"/>
  <c r="BV401" i="7"/>
  <c r="BV402" i="7"/>
  <c r="BV403" i="7"/>
  <c r="BV404" i="7"/>
  <c r="BV405" i="7"/>
  <c r="BV406" i="7"/>
  <c r="BV407" i="7"/>
  <c r="BV408" i="7"/>
  <c r="BV409" i="7"/>
  <c r="BV410" i="7"/>
  <c r="BV411" i="7"/>
  <c r="BV412" i="7"/>
  <c r="BV413" i="7"/>
  <c r="BV414" i="7"/>
  <c r="BV415" i="7"/>
  <c r="BV416" i="7"/>
  <c r="BV417" i="7"/>
  <c r="BV418" i="7"/>
  <c r="BV419" i="7"/>
  <c r="BV420" i="7"/>
  <c r="BV421" i="7"/>
  <c r="BV422" i="7"/>
  <c r="BV423" i="7"/>
  <c r="BV424" i="7"/>
  <c r="BV425" i="7"/>
  <c r="BV426" i="7"/>
  <c r="BV427" i="7"/>
  <c r="BV428" i="7"/>
  <c r="BV429" i="7"/>
  <c r="BV430" i="7"/>
  <c r="BV431" i="7"/>
  <c r="BV432" i="7"/>
  <c r="BV433" i="7"/>
  <c r="BV434" i="7"/>
  <c r="BV435" i="7"/>
  <c r="BV436" i="7"/>
  <c r="BV437" i="7"/>
  <c r="BV438" i="7"/>
  <c r="BV439" i="7"/>
  <c r="BV440" i="7"/>
  <c r="BV441" i="7"/>
  <c r="BV442" i="7"/>
  <c r="BV443" i="7"/>
  <c r="BV444" i="7"/>
  <c r="BV445" i="7"/>
  <c r="BV446" i="7"/>
  <c r="BV447" i="7"/>
  <c r="BV448" i="7"/>
  <c r="BV449" i="7"/>
  <c r="BV450" i="7"/>
  <c r="BV451" i="7"/>
  <c r="BV452" i="7"/>
  <c r="BV453" i="7"/>
  <c r="BV454" i="7"/>
  <c r="BV455" i="7"/>
  <c r="BV456" i="7"/>
  <c r="BV457" i="7"/>
  <c r="BV458" i="7"/>
  <c r="BV459" i="7"/>
  <c r="BV460" i="7"/>
  <c r="BV461" i="7"/>
  <c r="BV462" i="7"/>
  <c r="BV463" i="7"/>
  <c r="BV464" i="7"/>
  <c r="BV465" i="7"/>
  <c r="BV466" i="7"/>
  <c r="BV467" i="7"/>
  <c r="BV468" i="7"/>
  <c r="BV469" i="7"/>
  <c r="BV470" i="7"/>
  <c r="BV471" i="7"/>
  <c r="BV472" i="7"/>
  <c r="BV473" i="7"/>
  <c r="BV474" i="7"/>
  <c r="BV475" i="7"/>
  <c r="BV476" i="7"/>
  <c r="BV477" i="7"/>
  <c r="BV478" i="7"/>
  <c r="BV479" i="7"/>
  <c r="BV480" i="7"/>
  <c r="BV481" i="7"/>
  <c r="BV482" i="7"/>
  <c r="BV483" i="7"/>
  <c r="BV484" i="7"/>
  <c r="BV485" i="7"/>
  <c r="BV486" i="7"/>
  <c r="BV487" i="7"/>
  <c r="BV488" i="7"/>
  <c r="BV489" i="7"/>
  <c r="BV490" i="7"/>
  <c r="BV491" i="7"/>
  <c r="BV492" i="7"/>
  <c r="BV493" i="7"/>
  <c r="BV494" i="7"/>
  <c r="BV495" i="7"/>
  <c r="BV496" i="7"/>
  <c r="BV497" i="7"/>
  <c r="BV498" i="7"/>
  <c r="BV499" i="7"/>
  <c r="BV500" i="7"/>
  <c r="BV501" i="7"/>
  <c r="BV502" i="7"/>
  <c r="BV503" i="7"/>
  <c r="BV504" i="7"/>
  <c r="BV505" i="7"/>
  <c r="BV506" i="7"/>
  <c r="BV507" i="7"/>
  <c r="BV508" i="7"/>
  <c r="BV509" i="7"/>
  <c r="BV510" i="7"/>
  <c r="BV511" i="7"/>
  <c r="BV512" i="7"/>
  <c r="BV513" i="7"/>
  <c r="BV514" i="7"/>
  <c r="BV515" i="7"/>
  <c r="BV516" i="7"/>
  <c r="BV517" i="7"/>
  <c r="BV518" i="7"/>
  <c r="BV519" i="7"/>
  <c r="BV520" i="7"/>
  <c r="BV521" i="7"/>
  <c r="BV522" i="7"/>
  <c r="BV523" i="7"/>
  <c r="BV524" i="7"/>
  <c r="BV525" i="7"/>
  <c r="BV526" i="7"/>
  <c r="BV527" i="7"/>
  <c r="BV528" i="7"/>
  <c r="BV529" i="7"/>
  <c r="BV530" i="7"/>
  <c r="BV531" i="7"/>
  <c r="BV532" i="7"/>
  <c r="BV533" i="7"/>
  <c r="BV534" i="7"/>
  <c r="BV535" i="7"/>
  <c r="BV536" i="7"/>
  <c r="BV537" i="7"/>
  <c r="BV538" i="7"/>
  <c r="BV539" i="7"/>
  <c r="BV540" i="7"/>
  <c r="BV541" i="7"/>
  <c r="BV542" i="7"/>
  <c r="BV543" i="7"/>
  <c r="BV544" i="7"/>
  <c r="BV545" i="7"/>
  <c r="BV546" i="7"/>
  <c r="BV547" i="7"/>
  <c r="BV548" i="7"/>
  <c r="BV549" i="7"/>
  <c r="BV550" i="7"/>
  <c r="BV551" i="7"/>
  <c r="BV552" i="7"/>
  <c r="BV553" i="7"/>
  <c r="BV554" i="7"/>
  <c r="BV555" i="7"/>
  <c r="BV556" i="7"/>
  <c r="BV557" i="7"/>
  <c r="BV558" i="7"/>
  <c r="BV559" i="7"/>
  <c r="BV560" i="7"/>
  <c r="BV561" i="7"/>
  <c r="BV562" i="7"/>
  <c r="BV563" i="7"/>
  <c r="BV564" i="7"/>
  <c r="BV565" i="7"/>
  <c r="BV566" i="7"/>
  <c r="BV567" i="7"/>
  <c r="BV568" i="7"/>
  <c r="BV569" i="7"/>
  <c r="BV570" i="7"/>
  <c r="BV571" i="7"/>
  <c r="BV572" i="7"/>
  <c r="BV573" i="7"/>
  <c r="BV574" i="7"/>
  <c r="BV575" i="7"/>
  <c r="BV576" i="7"/>
  <c r="BV577" i="7"/>
  <c r="BV578" i="7"/>
  <c r="BV579" i="7"/>
  <c r="BV580" i="7"/>
  <c r="BV581" i="7"/>
  <c r="BV582" i="7"/>
  <c r="BV583" i="7"/>
  <c r="BV584" i="7"/>
  <c r="BV585" i="7"/>
  <c r="BV586" i="7"/>
  <c r="BV587" i="7"/>
  <c r="BV588" i="7"/>
  <c r="BV589" i="7"/>
  <c r="BV590" i="7"/>
  <c r="BV591" i="7"/>
  <c r="BV592" i="7"/>
  <c r="BV593" i="7"/>
  <c r="BV594" i="7"/>
  <c r="BV595" i="7"/>
  <c r="BV596" i="7"/>
  <c r="BV597" i="7"/>
  <c r="BV598" i="7"/>
  <c r="BV599" i="7"/>
  <c r="BV600" i="7"/>
  <c r="BV601" i="7"/>
  <c r="BV602" i="7"/>
  <c r="BV603" i="7"/>
  <c r="BV604" i="7"/>
  <c r="BV605" i="7"/>
  <c r="BV606" i="7"/>
  <c r="BV607" i="7"/>
  <c r="BV608" i="7"/>
  <c r="BV609" i="7"/>
  <c r="BV610" i="7"/>
  <c r="BV611" i="7"/>
  <c r="BV612" i="7"/>
  <c r="BV613" i="7"/>
  <c r="BV614" i="7"/>
  <c r="BV615" i="7"/>
  <c r="BV616" i="7"/>
  <c r="BV617" i="7"/>
  <c r="BV618" i="7"/>
  <c r="BV619" i="7"/>
  <c r="BV620" i="7"/>
  <c r="BV621" i="7"/>
  <c r="BV622" i="7"/>
  <c r="BV623" i="7"/>
  <c r="BV624" i="7"/>
  <c r="BV625" i="7"/>
  <c r="BV626" i="7"/>
  <c r="BV627" i="7"/>
  <c r="BV628" i="7"/>
  <c r="BV629" i="7"/>
  <c r="BV630" i="7"/>
  <c r="BV631" i="7"/>
  <c r="BV632" i="7"/>
  <c r="BV633" i="7"/>
  <c r="BV634" i="7"/>
  <c r="BV635" i="7"/>
  <c r="BV636" i="7"/>
  <c r="BV637" i="7"/>
  <c r="BV638" i="7"/>
  <c r="BV639" i="7"/>
  <c r="BV640" i="7"/>
  <c r="BV641" i="7"/>
  <c r="BV642" i="7"/>
  <c r="BV643" i="7"/>
  <c r="BV644" i="7"/>
  <c r="BV645" i="7"/>
  <c r="BV646" i="7"/>
  <c r="BV647" i="7"/>
  <c r="BV648" i="7"/>
  <c r="BV649" i="7"/>
  <c r="BV650" i="7"/>
  <c r="BV651" i="7"/>
  <c r="BV652" i="7"/>
  <c r="BV653" i="7"/>
  <c r="BV654" i="7"/>
  <c r="BV655" i="7"/>
  <c r="BV656" i="7"/>
  <c r="BV657" i="7"/>
  <c r="BV658" i="7"/>
  <c r="BV659" i="7"/>
  <c r="BV660" i="7"/>
  <c r="BV661" i="7"/>
  <c r="BV662" i="7"/>
  <c r="BV663" i="7"/>
  <c r="BV664" i="7"/>
  <c r="BV665" i="7"/>
  <c r="BV666" i="7"/>
  <c r="BV667" i="7"/>
  <c r="BV668" i="7"/>
  <c r="BV669" i="7"/>
  <c r="BV670" i="7"/>
  <c r="BV671" i="7"/>
  <c r="BV672" i="7"/>
  <c r="BV673" i="7"/>
  <c r="BV674" i="7"/>
  <c r="BV675" i="7"/>
  <c r="BV676" i="7"/>
  <c r="BV677" i="7"/>
  <c r="BV678" i="7"/>
  <c r="BV679" i="7"/>
  <c r="BV680" i="7"/>
  <c r="BV681" i="7"/>
  <c r="BV682" i="7"/>
  <c r="BV683" i="7"/>
  <c r="BV684" i="7"/>
  <c r="BV685" i="7"/>
  <c r="BV686" i="7"/>
  <c r="BV687" i="7"/>
  <c r="BV688" i="7"/>
  <c r="BV689" i="7"/>
  <c r="BV690" i="7"/>
  <c r="BV691" i="7"/>
  <c r="BV692" i="7"/>
  <c r="BV693" i="7"/>
  <c r="BV694" i="7"/>
  <c r="BV695" i="7"/>
  <c r="BV696" i="7"/>
  <c r="BV697" i="7"/>
  <c r="BV698" i="7"/>
  <c r="BV699" i="7"/>
  <c r="BV700" i="7"/>
  <c r="BV701" i="7"/>
  <c r="BV702" i="7"/>
  <c r="BV703" i="7"/>
  <c r="BV704" i="7"/>
  <c r="BV705" i="7"/>
  <c r="BV706" i="7"/>
  <c r="BV707" i="7"/>
  <c r="BV708" i="7"/>
  <c r="BV709" i="7"/>
  <c r="BV710" i="7"/>
  <c r="BV711" i="7"/>
  <c r="BV712" i="7"/>
  <c r="BV713" i="7"/>
  <c r="BV714" i="7"/>
  <c r="BV715" i="7"/>
  <c r="BV716" i="7"/>
  <c r="BV717" i="7"/>
  <c r="BV718" i="7"/>
  <c r="BV719" i="7"/>
  <c r="BV720" i="7"/>
  <c r="BV721" i="7"/>
  <c r="BV722" i="7"/>
  <c r="BV723" i="7"/>
  <c r="BV724" i="7"/>
  <c r="BV725" i="7"/>
  <c r="BV726" i="7"/>
  <c r="BV727" i="7"/>
  <c r="BV728" i="7"/>
  <c r="BV729" i="7"/>
  <c r="BV730" i="7"/>
  <c r="BV731" i="7"/>
  <c r="BV732" i="7"/>
  <c r="BV733" i="7"/>
  <c r="BV734" i="7"/>
  <c r="BV735" i="7"/>
  <c r="BV736" i="7"/>
  <c r="BV737" i="7"/>
  <c r="BV738" i="7"/>
  <c r="BV739" i="7"/>
  <c r="BV740" i="7"/>
  <c r="BV741" i="7"/>
  <c r="BV742" i="7"/>
  <c r="BV743" i="7"/>
  <c r="BV744" i="7"/>
  <c r="BV745" i="7"/>
  <c r="BV746" i="7"/>
  <c r="BV747" i="7"/>
  <c r="BV748" i="7"/>
  <c r="BV749" i="7"/>
  <c r="BV750" i="7"/>
  <c r="BV751" i="7"/>
  <c r="BV752" i="7"/>
  <c r="BV753" i="7"/>
  <c r="BV754" i="7"/>
  <c r="BV755" i="7"/>
  <c r="BV756" i="7"/>
  <c r="BV757" i="7"/>
  <c r="BV758" i="7"/>
  <c r="BV759" i="7"/>
  <c r="BV760" i="7"/>
  <c r="BV761" i="7"/>
  <c r="BV762" i="7"/>
  <c r="BV763" i="7"/>
  <c r="BV764" i="7"/>
  <c r="BV765" i="7"/>
  <c r="BV766" i="7"/>
  <c r="BV767" i="7"/>
  <c r="BV768" i="7"/>
  <c r="BV769" i="7"/>
  <c r="BV770" i="7"/>
  <c r="BV771" i="7"/>
  <c r="BV772" i="7"/>
  <c r="BV773" i="7"/>
  <c r="BV774" i="7"/>
  <c r="BV775" i="7"/>
  <c r="BV776" i="7"/>
  <c r="BV777" i="7"/>
  <c r="BV778" i="7"/>
  <c r="BV779" i="7"/>
  <c r="BV780" i="7"/>
  <c r="BV781" i="7"/>
  <c r="BV782" i="7"/>
  <c r="BV783" i="7"/>
  <c r="BV784" i="7"/>
  <c r="BV785" i="7"/>
  <c r="BV786" i="7"/>
  <c r="BV787" i="7"/>
  <c r="BV788" i="7"/>
  <c r="BV789" i="7"/>
  <c r="BV790" i="7"/>
  <c r="BV791" i="7"/>
  <c r="BV792" i="7"/>
  <c r="BV793" i="7"/>
  <c r="BV794" i="7"/>
  <c r="BV795" i="7"/>
  <c r="BV796" i="7"/>
  <c r="BV797" i="7"/>
  <c r="BV798" i="7"/>
  <c r="BV799" i="7"/>
  <c r="BV800" i="7"/>
  <c r="BV801" i="7"/>
  <c r="BV802" i="7"/>
  <c r="BV803" i="7"/>
  <c r="BV804" i="7"/>
  <c r="BV805" i="7"/>
  <c r="BV806" i="7"/>
  <c r="BV807" i="7"/>
  <c r="BV808" i="7"/>
  <c r="BV809" i="7"/>
  <c r="BV810" i="7"/>
  <c r="BV811" i="7"/>
  <c r="BV812" i="7"/>
  <c r="BV813" i="7"/>
  <c r="BV814" i="7"/>
  <c r="BV815" i="7"/>
  <c r="BV816" i="7"/>
  <c r="BV817" i="7"/>
  <c r="BV818" i="7"/>
  <c r="BV819" i="7"/>
  <c r="BV820" i="7"/>
  <c r="BV821" i="7"/>
  <c r="BV822" i="7"/>
  <c r="BV823" i="7"/>
  <c r="BV824" i="7"/>
  <c r="BV825" i="7"/>
  <c r="BV826" i="7"/>
  <c r="BV827" i="7"/>
  <c r="BV828" i="7"/>
  <c r="BV829" i="7"/>
  <c r="BV830" i="7"/>
  <c r="BV831" i="7"/>
  <c r="BV832" i="7"/>
  <c r="BV833" i="7"/>
  <c r="BV834" i="7"/>
  <c r="BV835" i="7"/>
  <c r="BV836" i="7"/>
  <c r="BV837" i="7"/>
  <c r="BV838" i="7"/>
  <c r="BV839" i="7"/>
  <c r="BV840" i="7"/>
  <c r="BV841" i="7"/>
  <c r="BV842" i="7"/>
  <c r="BV843" i="7"/>
  <c r="BV844" i="7"/>
  <c r="BV845" i="7"/>
  <c r="BV846" i="7"/>
  <c r="BV847" i="7"/>
  <c r="BV848" i="7"/>
  <c r="BV849" i="7"/>
  <c r="BV850" i="7"/>
  <c r="BV851" i="7"/>
  <c r="BV852" i="7"/>
  <c r="BV853" i="7"/>
  <c r="BV854" i="7"/>
  <c r="BV855" i="7"/>
  <c r="BV856" i="7"/>
  <c r="BV857" i="7"/>
  <c r="BV858" i="7"/>
  <c r="BV859" i="7"/>
  <c r="BV860" i="7"/>
  <c r="BV861" i="7"/>
  <c r="BV862" i="7"/>
  <c r="BV863" i="7"/>
  <c r="BV864" i="7"/>
  <c r="BV865" i="7"/>
  <c r="BV866" i="7"/>
  <c r="BV867" i="7"/>
  <c r="BV868" i="7"/>
  <c r="BV869" i="7"/>
  <c r="BV870" i="7"/>
  <c r="BV871" i="7"/>
  <c r="BV872" i="7"/>
  <c r="BV873" i="7"/>
  <c r="BV874" i="7"/>
  <c r="BV875" i="7"/>
  <c r="BV876" i="7"/>
  <c r="BV877" i="7"/>
  <c r="BV878" i="7"/>
  <c r="BV879" i="7"/>
  <c r="BV880" i="7"/>
  <c r="BV881" i="7"/>
  <c r="BV882" i="7"/>
  <c r="BV883" i="7"/>
  <c r="BV884" i="7"/>
  <c r="BV885" i="7"/>
  <c r="BV886" i="7"/>
  <c r="BV887" i="7"/>
  <c r="BV888" i="7"/>
  <c r="BV889" i="7"/>
  <c r="BV890" i="7"/>
  <c r="BV891" i="7"/>
  <c r="BV892" i="7"/>
  <c r="BV893" i="7"/>
  <c r="BV894" i="7"/>
  <c r="BV895" i="7"/>
  <c r="BV896" i="7"/>
  <c r="BV897" i="7"/>
  <c r="BV898" i="7"/>
  <c r="BV899" i="7"/>
  <c r="BV900" i="7"/>
  <c r="BV901" i="7"/>
  <c r="BV902" i="7"/>
  <c r="BV903" i="7"/>
  <c r="BV904" i="7"/>
  <c r="BV905" i="7"/>
  <c r="BV906" i="7"/>
  <c r="BV907" i="7"/>
  <c r="BV908" i="7"/>
  <c r="BV909" i="7"/>
  <c r="BV910" i="7"/>
  <c r="BV911" i="7"/>
  <c r="BV912" i="7"/>
  <c r="BV913" i="7"/>
  <c r="BV914" i="7"/>
  <c r="BV915" i="7"/>
  <c r="BV916" i="7"/>
  <c r="BV917" i="7"/>
  <c r="BV918" i="7"/>
  <c r="BV919" i="7"/>
  <c r="BV920" i="7"/>
  <c r="BV921" i="7"/>
  <c r="BV922" i="7"/>
  <c r="BV923" i="7"/>
  <c r="BV924" i="7"/>
  <c r="BV925" i="7"/>
  <c r="BV926" i="7"/>
  <c r="BV927" i="7"/>
  <c r="BV928" i="7"/>
  <c r="BV929" i="7"/>
  <c r="BV930" i="7"/>
  <c r="BV931" i="7"/>
  <c r="BV932" i="7"/>
  <c r="BV933" i="7"/>
  <c r="BV934" i="7"/>
  <c r="BV935" i="7"/>
  <c r="BV936" i="7"/>
  <c r="BV937" i="7"/>
  <c r="BV938" i="7"/>
  <c r="BV939" i="7"/>
  <c r="BV940" i="7"/>
  <c r="BV941" i="7"/>
  <c r="BV942" i="7"/>
  <c r="BV943" i="7"/>
  <c r="BV944" i="7"/>
  <c r="BV945" i="7"/>
  <c r="BV946" i="7"/>
  <c r="BV947" i="7"/>
  <c r="BV948" i="7"/>
  <c r="BV949" i="7"/>
  <c r="BV950" i="7"/>
  <c r="BV951" i="7"/>
  <c r="BV952" i="7"/>
  <c r="BV953" i="7"/>
  <c r="BV954" i="7"/>
  <c r="BV955" i="7"/>
  <c r="BV956" i="7"/>
  <c r="BV957" i="7"/>
  <c r="BV958" i="7"/>
  <c r="BV959" i="7"/>
  <c r="BV960" i="7"/>
  <c r="BV961" i="7"/>
  <c r="BV962" i="7"/>
  <c r="BV963" i="7"/>
  <c r="BV964" i="7"/>
  <c r="BV965" i="7"/>
  <c r="BV966" i="7"/>
  <c r="BV967" i="7"/>
  <c r="BV968" i="7"/>
  <c r="BV969" i="7"/>
  <c r="BV970" i="7"/>
  <c r="BV971" i="7"/>
  <c r="BV972" i="7"/>
  <c r="BV973" i="7"/>
  <c r="BV974" i="7"/>
  <c r="BV975" i="7"/>
  <c r="BV976" i="7"/>
  <c r="BV977" i="7"/>
  <c r="BV978" i="7"/>
  <c r="BV979" i="7"/>
  <c r="BV980" i="7"/>
  <c r="BV981" i="7"/>
  <c r="BV982" i="7"/>
  <c r="BV983" i="7"/>
  <c r="BV984" i="7"/>
  <c r="BV985" i="7"/>
  <c r="BV986" i="7"/>
  <c r="BV987" i="7"/>
  <c r="BV988" i="7"/>
  <c r="BV989" i="7"/>
  <c r="BU4" i="7"/>
  <c r="BU5" i="7"/>
  <c r="BU6" i="7"/>
  <c r="BU7" i="7"/>
  <c r="BU8" i="7"/>
  <c r="BU9" i="7"/>
  <c r="BU10" i="7"/>
  <c r="BU11" i="7"/>
  <c r="BU12" i="7"/>
  <c r="BU13" i="7"/>
  <c r="BU14" i="7"/>
  <c r="BU15" i="7"/>
  <c r="BU16" i="7"/>
  <c r="BU17" i="7"/>
  <c r="BU18" i="7"/>
  <c r="BU19" i="7"/>
  <c r="BU20" i="7"/>
  <c r="BU21" i="7"/>
  <c r="BU22" i="7"/>
  <c r="BU23" i="7"/>
  <c r="BU24" i="7"/>
  <c r="BU25" i="7"/>
  <c r="BU26" i="7"/>
  <c r="BU27" i="7"/>
  <c r="BU28" i="7"/>
  <c r="BU29" i="7"/>
  <c r="BU30" i="7"/>
  <c r="BU31" i="7"/>
  <c r="BU32" i="7"/>
  <c r="BU33" i="7"/>
  <c r="BU34" i="7"/>
  <c r="BU35" i="7"/>
  <c r="BU36" i="7"/>
  <c r="BU37" i="7"/>
  <c r="BU38" i="7"/>
  <c r="BU39" i="7"/>
  <c r="BU40" i="7"/>
  <c r="BU41" i="7"/>
  <c r="BU42" i="7"/>
  <c r="BU43" i="7"/>
  <c r="BU44" i="7"/>
  <c r="BU45" i="7"/>
  <c r="BU46" i="7"/>
  <c r="BU47" i="7"/>
  <c r="BU48" i="7"/>
  <c r="BU49" i="7"/>
  <c r="BU50" i="7"/>
  <c r="BU51" i="7"/>
  <c r="BU52" i="7"/>
  <c r="BU53" i="7"/>
  <c r="BU54" i="7"/>
  <c r="BU55" i="7"/>
  <c r="BU56" i="7"/>
  <c r="BU57" i="7"/>
  <c r="BU58" i="7"/>
  <c r="BU59" i="7"/>
  <c r="BU60" i="7"/>
  <c r="BU61" i="7"/>
  <c r="BU62" i="7"/>
  <c r="BU63" i="7"/>
  <c r="BU64" i="7"/>
  <c r="BU65" i="7"/>
  <c r="BU66" i="7"/>
  <c r="BU67" i="7"/>
  <c r="BU68" i="7"/>
  <c r="BU69" i="7"/>
  <c r="BU70" i="7"/>
  <c r="BU71" i="7"/>
  <c r="BU72" i="7"/>
  <c r="BU73" i="7"/>
  <c r="BU74" i="7"/>
  <c r="BU75" i="7"/>
  <c r="BU76" i="7"/>
  <c r="BU77" i="7"/>
  <c r="BU78" i="7"/>
  <c r="BU79" i="7"/>
  <c r="BU80" i="7"/>
  <c r="BU81" i="7"/>
  <c r="BU82" i="7"/>
  <c r="BU83" i="7"/>
  <c r="BU84" i="7"/>
  <c r="BU85" i="7"/>
  <c r="BU86" i="7"/>
  <c r="BU87" i="7"/>
  <c r="BU88" i="7"/>
  <c r="BU89" i="7"/>
  <c r="BU90" i="7"/>
  <c r="BU91" i="7"/>
  <c r="BU92" i="7"/>
  <c r="BU93" i="7"/>
  <c r="BU94" i="7"/>
  <c r="BU95" i="7"/>
  <c r="BU96" i="7"/>
  <c r="BU97" i="7"/>
  <c r="BU98" i="7"/>
  <c r="BU99" i="7"/>
  <c r="BU100" i="7"/>
  <c r="BU101" i="7"/>
  <c r="BU102" i="7"/>
  <c r="BU103" i="7"/>
  <c r="BU104" i="7"/>
  <c r="BU105" i="7"/>
  <c r="BU106" i="7"/>
  <c r="BU107" i="7"/>
  <c r="BU108" i="7"/>
  <c r="BU109" i="7"/>
  <c r="BU110" i="7"/>
  <c r="BU111" i="7"/>
  <c r="BU112" i="7"/>
  <c r="BU113" i="7"/>
  <c r="BU114" i="7"/>
  <c r="BU115" i="7"/>
  <c r="BU116" i="7"/>
  <c r="BU117" i="7"/>
  <c r="BU118" i="7"/>
  <c r="BU119" i="7"/>
  <c r="BU120" i="7"/>
  <c r="BU121" i="7"/>
  <c r="BU122" i="7"/>
  <c r="BU123" i="7"/>
  <c r="BU124" i="7"/>
  <c r="BU125" i="7"/>
  <c r="BU126" i="7"/>
  <c r="BU127" i="7"/>
  <c r="BU128" i="7"/>
  <c r="BU129" i="7"/>
  <c r="BU130" i="7"/>
  <c r="BU131" i="7"/>
  <c r="BU132" i="7"/>
  <c r="BU133" i="7"/>
  <c r="BU134" i="7"/>
  <c r="BU135" i="7"/>
  <c r="BU136" i="7"/>
  <c r="BU137" i="7"/>
  <c r="BU138" i="7"/>
  <c r="BU139" i="7"/>
  <c r="BU140" i="7"/>
  <c r="BU141" i="7"/>
  <c r="BU142" i="7"/>
  <c r="BU143" i="7"/>
  <c r="BU144" i="7"/>
  <c r="BU145" i="7"/>
  <c r="BU146" i="7"/>
  <c r="BU147" i="7"/>
  <c r="BU148" i="7"/>
  <c r="BU149" i="7"/>
  <c r="BU150" i="7"/>
  <c r="BU151" i="7"/>
  <c r="BU152" i="7"/>
  <c r="BU153" i="7"/>
  <c r="BU154" i="7"/>
  <c r="BU155" i="7"/>
  <c r="BU156" i="7"/>
  <c r="BU157" i="7"/>
  <c r="BU158" i="7"/>
  <c r="BU159" i="7"/>
  <c r="BU160" i="7"/>
  <c r="BU161" i="7"/>
  <c r="BU162" i="7"/>
  <c r="BU163" i="7"/>
  <c r="BU164" i="7"/>
  <c r="BU165" i="7"/>
  <c r="BU166" i="7"/>
  <c r="BU167" i="7"/>
  <c r="BU168" i="7"/>
  <c r="BU169" i="7"/>
  <c r="BU170" i="7"/>
  <c r="BU171" i="7"/>
  <c r="BU172" i="7"/>
  <c r="BU173" i="7"/>
  <c r="BU174" i="7"/>
  <c r="BU175" i="7"/>
  <c r="BU176" i="7"/>
  <c r="BU177" i="7"/>
  <c r="BU178" i="7"/>
  <c r="BU179" i="7"/>
  <c r="BU180" i="7"/>
  <c r="BU181" i="7"/>
  <c r="BU182" i="7"/>
  <c r="BU183" i="7"/>
  <c r="BU184" i="7"/>
  <c r="BU185" i="7"/>
  <c r="BU186" i="7"/>
  <c r="BU187" i="7"/>
  <c r="BU188" i="7"/>
  <c r="BU189" i="7"/>
  <c r="BU190" i="7"/>
  <c r="BU191" i="7"/>
  <c r="BU192" i="7"/>
  <c r="BU193" i="7"/>
  <c r="BU194" i="7"/>
  <c r="BU195" i="7"/>
  <c r="BU196" i="7"/>
  <c r="BU197" i="7"/>
  <c r="BU198" i="7"/>
  <c r="BU199" i="7"/>
  <c r="BU200" i="7"/>
  <c r="BU201" i="7"/>
  <c r="BU202" i="7"/>
  <c r="BU203" i="7"/>
  <c r="BU204" i="7"/>
  <c r="BU205" i="7"/>
  <c r="BU206" i="7"/>
  <c r="BU207" i="7"/>
  <c r="BU208" i="7"/>
  <c r="BU209" i="7"/>
  <c r="BU210" i="7"/>
  <c r="BU211" i="7"/>
  <c r="BU212" i="7"/>
  <c r="BU213" i="7"/>
  <c r="BU214" i="7"/>
  <c r="BU215" i="7"/>
  <c r="BU216" i="7"/>
  <c r="BU217" i="7"/>
  <c r="BU218" i="7"/>
  <c r="BU219" i="7"/>
  <c r="BU220" i="7"/>
  <c r="BU221" i="7"/>
  <c r="BU222" i="7"/>
  <c r="BU223" i="7"/>
  <c r="BU224" i="7"/>
  <c r="BU225" i="7"/>
  <c r="BU226" i="7"/>
  <c r="BU227" i="7"/>
  <c r="BU228" i="7"/>
  <c r="BU229" i="7"/>
  <c r="BU230" i="7"/>
  <c r="BU231" i="7"/>
  <c r="BU232" i="7"/>
  <c r="BU233" i="7"/>
  <c r="BU234" i="7"/>
  <c r="BU235" i="7"/>
  <c r="BU236" i="7"/>
  <c r="BU237" i="7"/>
  <c r="BU238" i="7"/>
  <c r="BU239" i="7"/>
  <c r="BU240" i="7"/>
  <c r="BU241" i="7"/>
  <c r="BU242" i="7"/>
  <c r="BU243" i="7"/>
  <c r="BU244" i="7"/>
  <c r="BU245" i="7"/>
  <c r="BU246" i="7"/>
  <c r="BU247" i="7"/>
  <c r="BU248" i="7"/>
  <c r="BU249" i="7"/>
  <c r="BU250" i="7"/>
  <c r="BU251" i="7"/>
  <c r="BU252" i="7"/>
  <c r="BU253" i="7"/>
  <c r="BU254" i="7"/>
  <c r="BU255" i="7"/>
  <c r="BU256" i="7"/>
  <c r="BU257" i="7"/>
  <c r="BU258" i="7"/>
  <c r="BU259" i="7"/>
  <c r="BU260" i="7"/>
  <c r="BU261" i="7"/>
  <c r="BU262" i="7"/>
  <c r="BU263" i="7"/>
  <c r="BU264" i="7"/>
  <c r="BU265" i="7"/>
  <c r="BU266" i="7"/>
  <c r="BU267" i="7"/>
  <c r="BU268" i="7"/>
  <c r="BU269" i="7"/>
  <c r="BU270" i="7"/>
  <c r="BU271" i="7"/>
  <c r="BU272" i="7"/>
  <c r="BU273" i="7"/>
  <c r="BU274" i="7"/>
  <c r="BU275" i="7"/>
  <c r="BU276" i="7"/>
  <c r="BU277" i="7"/>
  <c r="BU278" i="7"/>
  <c r="BU279" i="7"/>
  <c r="BU280" i="7"/>
  <c r="BU281" i="7"/>
  <c r="BU282" i="7"/>
  <c r="BU283" i="7"/>
  <c r="BU284" i="7"/>
  <c r="BU285" i="7"/>
  <c r="BU286" i="7"/>
  <c r="BU287" i="7"/>
  <c r="BU288" i="7"/>
  <c r="BU289" i="7"/>
  <c r="BU290" i="7"/>
  <c r="BU291" i="7"/>
  <c r="BU292" i="7"/>
  <c r="BU293" i="7"/>
  <c r="BU294" i="7"/>
  <c r="BU295" i="7"/>
  <c r="BU296" i="7"/>
  <c r="BU297" i="7"/>
  <c r="BU298" i="7"/>
  <c r="BU299" i="7"/>
  <c r="BU300" i="7"/>
  <c r="BU301" i="7"/>
  <c r="BU302" i="7"/>
  <c r="BU303" i="7"/>
  <c r="BU304" i="7"/>
  <c r="BU305" i="7"/>
  <c r="BU306" i="7"/>
  <c r="BU307" i="7"/>
  <c r="BU308" i="7"/>
  <c r="BU309" i="7"/>
  <c r="BU310" i="7"/>
  <c r="BU311" i="7"/>
  <c r="BU312" i="7"/>
  <c r="BU313" i="7"/>
  <c r="BU314" i="7"/>
  <c r="BU315" i="7"/>
  <c r="BU316" i="7"/>
  <c r="BU317" i="7"/>
  <c r="BU318" i="7"/>
  <c r="BU319" i="7"/>
  <c r="BU320" i="7"/>
  <c r="BU321" i="7"/>
  <c r="BU322" i="7"/>
  <c r="BU323" i="7"/>
  <c r="BU324" i="7"/>
  <c r="BU325" i="7"/>
  <c r="BU326" i="7"/>
  <c r="BU327" i="7"/>
  <c r="BU328" i="7"/>
  <c r="BU329" i="7"/>
  <c r="BU330" i="7"/>
  <c r="BU331" i="7"/>
  <c r="BU332" i="7"/>
  <c r="BU333" i="7"/>
  <c r="BU334" i="7"/>
  <c r="BU335" i="7"/>
  <c r="BU336" i="7"/>
  <c r="BU337" i="7"/>
  <c r="BU338" i="7"/>
  <c r="BU339" i="7"/>
  <c r="BU340" i="7"/>
  <c r="BU341" i="7"/>
  <c r="BU342" i="7"/>
  <c r="BU343" i="7"/>
  <c r="BU344" i="7"/>
  <c r="BU345" i="7"/>
  <c r="BU346" i="7"/>
  <c r="BU347" i="7"/>
  <c r="BU348" i="7"/>
  <c r="BU349" i="7"/>
  <c r="BU350" i="7"/>
  <c r="BU351" i="7"/>
  <c r="BU352" i="7"/>
  <c r="BU353" i="7"/>
  <c r="BU354" i="7"/>
  <c r="BU355" i="7"/>
  <c r="BU356" i="7"/>
  <c r="BU357" i="7"/>
  <c r="BU358" i="7"/>
  <c r="BU359" i="7"/>
  <c r="BU360" i="7"/>
  <c r="BU361" i="7"/>
  <c r="BU362" i="7"/>
  <c r="BU363" i="7"/>
  <c r="BU364" i="7"/>
  <c r="BU365" i="7"/>
  <c r="BU366" i="7"/>
  <c r="BU367" i="7"/>
  <c r="BU368" i="7"/>
  <c r="BU369" i="7"/>
  <c r="BU370" i="7"/>
  <c r="BU371" i="7"/>
  <c r="BU372" i="7"/>
  <c r="BU373" i="7"/>
  <c r="BU374" i="7"/>
  <c r="BU375" i="7"/>
  <c r="BU376" i="7"/>
  <c r="BU377" i="7"/>
  <c r="BU378" i="7"/>
  <c r="BU379" i="7"/>
  <c r="BU380" i="7"/>
  <c r="BU381" i="7"/>
  <c r="BU382" i="7"/>
  <c r="BU383" i="7"/>
  <c r="BU384" i="7"/>
  <c r="BU385" i="7"/>
  <c r="BU386" i="7"/>
  <c r="BU387" i="7"/>
  <c r="BU388" i="7"/>
  <c r="BU389" i="7"/>
  <c r="BU390" i="7"/>
  <c r="BU391" i="7"/>
  <c r="BU392" i="7"/>
  <c r="BU393" i="7"/>
  <c r="BU394" i="7"/>
  <c r="BU395" i="7"/>
  <c r="BU396" i="7"/>
  <c r="BU397" i="7"/>
  <c r="BU398" i="7"/>
  <c r="BU399" i="7"/>
  <c r="BU400" i="7"/>
  <c r="BU401" i="7"/>
  <c r="BU402" i="7"/>
  <c r="BU403" i="7"/>
  <c r="BU404" i="7"/>
  <c r="BU405" i="7"/>
  <c r="BU406" i="7"/>
  <c r="BU407" i="7"/>
  <c r="BU408" i="7"/>
  <c r="BU409" i="7"/>
  <c r="BU410" i="7"/>
  <c r="BU411" i="7"/>
  <c r="BU412" i="7"/>
  <c r="BU413" i="7"/>
  <c r="BU414" i="7"/>
  <c r="BU415" i="7"/>
  <c r="BU416" i="7"/>
  <c r="BU417" i="7"/>
  <c r="BU418" i="7"/>
  <c r="BU419" i="7"/>
  <c r="BU420" i="7"/>
  <c r="BU421" i="7"/>
  <c r="BU422" i="7"/>
  <c r="BU423" i="7"/>
  <c r="BU424" i="7"/>
  <c r="BU425" i="7"/>
  <c r="BU426" i="7"/>
  <c r="BU427" i="7"/>
  <c r="BU428" i="7"/>
  <c r="BU429" i="7"/>
  <c r="BU430" i="7"/>
  <c r="BU431" i="7"/>
  <c r="BU432" i="7"/>
  <c r="BU433" i="7"/>
  <c r="BU434" i="7"/>
  <c r="BU435" i="7"/>
  <c r="BU436" i="7"/>
  <c r="BU437" i="7"/>
  <c r="BU438" i="7"/>
  <c r="BU439" i="7"/>
  <c r="BU440" i="7"/>
  <c r="BU441" i="7"/>
  <c r="BU442" i="7"/>
  <c r="BU443" i="7"/>
  <c r="BU444" i="7"/>
  <c r="BU445" i="7"/>
  <c r="BU446" i="7"/>
  <c r="BU447" i="7"/>
  <c r="BU448" i="7"/>
  <c r="BU449" i="7"/>
  <c r="BU450" i="7"/>
  <c r="BU451" i="7"/>
  <c r="BU452" i="7"/>
  <c r="BU453" i="7"/>
  <c r="BU454" i="7"/>
  <c r="BU455" i="7"/>
  <c r="BU456" i="7"/>
  <c r="BU457" i="7"/>
  <c r="BU458" i="7"/>
  <c r="BU459" i="7"/>
  <c r="BU460" i="7"/>
  <c r="BU461" i="7"/>
  <c r="BU462" i="7"/>
  <c r="BU463" i="7"/>
  <c r="BU464" i="7"/>
  <c r="BU465" i="7"/>
  <c r="BU466" i="7"/>
  <c r="BU467" i="7"/>
  <c r="BU468" i="7"/>
  <c r="BU469" i="7"/>
  <c r="BU470" i="7"/>
  <c r="BU471" i="7"/>
  <c r="BU472" i="7"/>
  <c r="BU473" i="7"/>
  <c r="BU474" i="7"/>
  <c r="BU475" i="7"/>
  <c r="BU476" i="7"/>
  <c r="BU477" i="7"/>
  <c r="BU478" i="7"/>
  <c r="BU479" i="7"/>
  <c r="BU480" i="7"/>
  <c r="BU481" i="7"/>
  <c r="BU482" i="7"/>
  <c r="BU483" i="7"/>
  <c r="BU484" i="7"/>
  <c r="BU485" i="7"/>
  <c r="BU486" i="7"/>
  <c r="BU487" i="7"/>
  <c r="BU488" i="7"/>
  <c r="BU489" i="7"/>
  <c r="BU490" i="7"/>
  <c r="BU491" i="7"/>
  <c r="BU492" i="7"/>
  <c r="BU493" i="7"/>
  <c r="BU494" i="7"/>
  <c r="BU495" i="7"/>
  <c r="BU496" i="7"/>
  <c r="BU497" i="7"/>
  <c r="BU498" i="7"/>
  <c r="BU499" i="7"/>
  <c r="BU500" i="7"/>
  <c r="BU501" i="7"/>
  <c r="BU502" i="7"/>
  <c r="BU503" i="7"/>
  <c r="BU504" i="7"/>
  <c r="BU505" i="7"/>
  <c r="BU506" i="7"/>
  <c r="BU507" i="7"/>
  <c r="BU508" i="7"/>
  <c r="BU509" i="7"/>
  <c r="BU510" i="7"/>
  <c r="BU511" i="7"/>
  <c r="BU512" i="7"/>
  <c r="BU513" i="7"/>
  <c r="BU514" i="7"/>
  <c r="BU515" i="7"/>
  <c r="BU516" i="7"/>
  <c r="BU517" i="7"/>
  <c r="BU518" i="7"/>
  <c r="BU519" i="7"/>
  <c r="BU520" i="7"/>
  <c r="BU521" i="7"/>
  <c r="BU522" i="7"/>
  <c r="BU523" i="7"/>
  <c r="BU524" i="7"/>
  <c r="BU525" i="7"/>
  <c r="BU526" i="7"/>
  <c r="BU527" i="7"/>
  <c r="BU528" i="7"/>
  <c r="BU529" i="7"/>
  <c r="BU530" i="7"/>
  <c r="BU531" i="7"/>
  <c r="BU532" i="7"/>
  <c r="BU533" i="7"/>
  <c r="BU534" i="7"/>
  <c r="BU535" i="7"/>
  <c r="BU536" i="7"/>
  <c r="BU537" i="7"/>
  <c r="BU538" i="7"/>
  <c r="BU539" i="7"/>
  <c r="BU540" i="7"/>
  <c r="BU541" i="7"/>
  <c r="BU542" i="7"/>
  <c r="BU543" i="7"/>
  <c r="BU544" i="7"/>
  <c r="BU545" i="7"/>
  <c r="BU546" i="7"/>
  <c r="BU547" i="7"/>
  <c r="BU548" i="7"/>
  <c r="BU549" i="7"/>
  <c r="BU550" i="7"/>
  <c r="BU551" i="7"/>
  <c r="BU552" i="7"/>
  <c r="BU553" i="7"/>
  <c r="BU554" i="7"/>
  <c r="BU555" i="7"/>
  <c r="BU556" i="7"/>
  <c r="BU557" i="7"/>
  <c r="BU558" i="7"/>
  <c r="BU559" i="7"/>
  <c r="BU560" i="7"/>
  <c r="BU561" i="7"/>
  <c r="BU562" i="7"/>
  <c r="BU563" i="7"/>
  <c r="BU564" i="7"/>
  <c r="BU565" i="7"/>
  <c r="BU566" i="7"/>
  <c r="BU567" i="7"/>
  <c r="BU568" i="7"/>
  <c r="BU569" i="7"/>
  <c r="BU570" i="7"/>
  <c r="BU571" i="7"/>
  <c r="BU572" i="7"/>
  <c r="BU573" i="7"/>
  <c r="BU574" i="7"/>
  <c r="BU575" i="7"/>
  <c r="BU576" i="7"/>
  <c r="BU577" i="7"/>
  <c r="BU578" i="7"/>
  <c r="BU579" i="7"/>
  <c r="BU580" i="7"/>
  <c r="BU581" i="7"/>
  <c r="BU582" i="7"/>
  <c r="BU583" i="7"/>
  <c r="BU584" i="7"/>
  <c r="BU585" i="7"/>
  <c r="BU586" i="7"/>
  <c r="BU587" i="7"/>
  <c r="BU588" i="7"/>
  <c r="BU589" i="7"/>
  <c r="BU590" i="7"/>
  <c r="BU591" i="7"/>
  <c r="BU592" i="7"/>
  <c r="BU593" i="7"/>
  <c r="BU594" i="7"/>
  <c r="BU595" i="7"/>
  <c r="BU596" i="7"/>
  <c r="BU597" i="7"/>
  <c r="BU598" i="7"/>
  <c r="BU599" i="7"/>
  <c r="BU600" i="7"/>
  <c r="BU601" i="7"/>
  <c r="BU602" i="7"/>
  <c r="BU603" i="7"/>
  <c r="BU604" i="7"/>
  <c r="BU605" i="7"/>
  <c r="BU606" i="7"/>
  <c r="BU607" i="7"/>
  <c r="BU608" i="7"/>
  <c r="BU609" i="7"/>
  <c r="BU610" i="7"/>
  <c r="BU611" i="7"/>
  <c r="BU612" i="7"/>
  <c r="BU613" i="7"/>
  <c r="BU614" i="7"/>
  <c r="BU615" i="7"/>
  <c r="BU616" i="7"/>
  <c r="BU617" i="7"/>
  <c r="BU618" i="7"/>
  <c r="BU619" i="7"/>
  <c r="BU620" i="7"/>
  <c r="BU621" i="7"/>
  <c r="BU622" i="7"/>
  <c r="BU623" i="7"/>
  <c r="BU624" i="7"/>
  <c r="BU625" i="7"/>
  <c r="BU626" i="7"/>
  <c r="BU627" i="7"/>
  <c r="BU628" i="7"/>
  <c r="BU629" i="7"/>
  <c r="BU630" i="7"/>
  <c r="BU631" i="7"/>
  <c r="BU632" i="7"/>
  <c r="BU633" i="7"/>
  <c r="BU634" i="7"/>
  <c r="BU635" i="7"/>
  <c r="BU636" i="7"/>
  <c r="BU637" i="7"/>
  <c r="BU638" i="7"/>
  <c r="BU639" i="7"/>
  <c r="BU640" i="7"/>
  <c r="BU641" i="7"/>
  <c r="BU642" i="7"/>
  <c r="BU643" i="7"/>
  <c r="BU644" i="7"/>
  <c r="BU645" i="7"/>
  <c r="BU646" i="7"/>
  <c r="BU647" i="7"/>
  <c r="BU648" i="7"/>
  <c r="BU649" i="7"/>
  <c r="BU650" i="7"/>
  <c r="BU651" i="7"/>
  <c r="BU652" i="7"/>
  <c r="BU653" i="7"/>
  <c r="BU654" i="7"/>
  <c r="BU655" i="7"/>
  <c r="BU656" i="7"/>
  <c r="BU657" i="7"/>
  <c r="BU658" i="7"/>
  <c r="BU659" i="7"/>
  <c r="BU660" i="7"/>
  <c r="BU661" i="7"/>
  <c r="BU662" i="7"/>
  <c r="BU663" i="7"/>
  <c r="BU664" i="7"/>
  <c r="BU665" i="7"/>
  <c r="BU666" i="7"/>
  <c r="BU667" i="7"/>
  <c r="BU668" i="7"/>
  <c r="BU669" i="7"/>
  <c r="BU670" i="7"/>
  <c r="BU671" i="7"/>
  <c r="BU672" i="7"/>
  <c r="BU673" i="7"/>
  <c r="BU674" i="7"/>
  <c r="BU675" i="7"/>
  <c r="BU676" i="7"/>
  <c r="BU677" i="7"/>
  <c r="BU678" i="7"/>
  <c r="BU679" i="7"/>
  <c r="BU680" i="7"/>
  <c r="BU681" i="7"/>
  <c r="BU682" i="7"/>
  <c r="BU683" i="7"/>
  <c r="BU684" i="7"/>
  <c r="BU685" i="7"/>
  <c r="BU686" i="7"/>
  <c r="BU687" i="7"/>
  <c r="BU688" i="7"/>
  <c r="BU689" i="7"/>
  <c r="BU690" i="7"/>
  <c r="BU691" i="7"/>
  <c r="BU692" i="7"/>
  <c r="BU693" i="7"/>
  <c r="BU694" i="7"/>
  <c r="BU695" i="7"/>
  <c r="BU696" i="7"/>
  <c r="BU697" i="7"/>
  <c r="BU698" i="7"/>
  <c r="BU699" i="7"/>
  <c r="BU700" i="7"/>
  <c r="BU701" i="7"/>
  <c r="BU702" i="7"/>
  <c r="BU703" i="7"/>
  <c r="BU704" i="7"/>
  <c r="BU705" i="7"/>
  <c r="BU706" i="7"/>
  <c r="BU707" i="7"/>
  <c r="BU708" i="7"/>
  <c r="BU709" i="7"/>
  <c r="BU710" i="7"/>
  <c r="BU711" i="7"/>
  <c r="BU712" i="7"/>
  <c r="BU713" i="7"/>
  <c r="BU714" i="7"/>
  <c r="BU715" i="7"/>
  <c r="BU716" i="7"/>
  <c r="BU717" i="7"/>
  <c r="BU718" i="7"/>
  <c r="BU719" i="7"/>
  <c r="BU720" i="7"/>
  <c r="BU721" i="7"/>
  <c r="BU722" i="7"/>
  <c r="BU723" i="7"/>
  <c r="BU724" i="7"/>
  <c r="BU725" i="7"/>
  <c r="BU726" i="7"/>
  <c r="BU727" i="7"/>
  <c r="BU728" i="7"/>
  <c r="BU729" i="7"/>
  <c r="BU730" i="7"/>
  <c r="BU731" i="7"/>
  <c r="BU732" i="7"/>
  <c r="BU733" i="7"/>
  <c r="BU734" i="7"/>
  <c r="BU735" i="7"/>
  <c r="BU736" i="7"/>
  <c r="BU737" i="7"/>
  <c r="BU738" i="7"/>
  <c r="BU739" i="7"/>
  <c r="BU740" i="7"/>
  <c r="BU741" i="7"/>
  <c r="BU742" i="7"/>
  <c r="BU743" i="7"/>
  <c r="BU744" i="7"/>
  <c r="BU745" i="7"/>
  <c r="BU746" i="7"/>
  <c r="BU747" i="7"/>
  <c r="BU748" i="7"/>
  <c r="BU749" i="7"/>
  <c r="BU750" i="7"/>
  <c r="BU751" i="7"/>
  <c r="BU752" i="7"/>
  <c r="BU753" i="7"/>
  <c r="BU754" i="7"/>
  <c r="BU755" i="7"/>
  <c r="BU756" i="7"/>
  <c r="BU757" i="7"/>
  <c r="BU758" i="7"/>
  <c r="BU759" i="7"/>
  <c r="BU760" i="7"/>
  <c r="BU761" i="7"/>
  <c r="BU762" i="7"/>
  <c r="BU763" i="7"/>
  <c r="BU764" i="7"/>
  <c r="BU765" i="7"/>
  <c r="BU766" i="7"/>
  <c r="BU767" i="7"/>
  <c r="BU768" i="7"/>
  <c r="BU769" i="7"/>
  <c r="BU770" i="7"/>
  <c r="BU771" i="7"/>
  <c r="BU772" i="7"/>
  <c r="BU773" i="7"/>
  <c r="BU774" i="7"/>
  <c r="BU775" i="7"/>
  <c r="BU776" i="7"/>
  <c r="BU777" i="7"/>
  <c r="BU778" i="7"/>
  <c r="BU779" i="7"/>
  <c r="BU780" i="7"/>
  <c r="BU781" i="7"/>
  <c r="BU782" i="7"/>
  <c r="BU783" i="7"/>
  <c r="BU784" i="7"/>
  <c r="BU785" i="7"/>
  <c r="BU786" i="7"/>
  <c r="BU787" i="7"/>
  <c r="BU788" i="7"/>
  <c r="BU789" i="7"/>
  <c r="BU790" i="7"/>
  <c r="BU791" i="7"/>
  <c r="BU792" i="7"/>
  <c r="BU793" i="7"/>
  <c r="BU794" i="7"/>
  <c r="BU795" i="7"/>
  <c r="BU796" i="7"/>
  <c r="BU797" i="7"/>
  <c r="BU798" i="7"/>
  <c r="BU799" i="7"/>
  <c r="BU800" i="7"/>
  <c r="BU801" i="7"/>
  <c r="BU802" i="7"/>
  <c r="BU803" i="7"/>
  <c r="BU804" i="7"/>
  <c r="BU805" i="7"/>
  <c r="BU806" i="7"/>
  <c r="BU807" i="7"/>
  <c r="BU808" i="7"/>
  <c r="BU809" i="7"/>
  <c r="BU810" i="7"/>
  <c r="BU811" i="7"/>
  <c r="BU812" i="7"/>
  <c r="BU813" i="7"/>
  <c r="BU814" i="7"/>
  <c r="BU815" i="7"/>
  <c r="BU816" i="7"/>
  <c r="BU817" i="7"/>
  <c r="BU818" i="7"/>
  <c r="BU819" i="7"/>
  <c r="BU820" i="7"/>
  <c r="BU821" i="7"/>
  <c r="BU822" i="7"/>
  <c r="BU823" i="7"/>
  <c r="BU824" i="7"/>
  <c r="BU825" i="7"/>
  <c r="BU826" i="7"/>
  <c r="BU827" i="7"/>
  <c r="BU828" i="7"/>
  <c r="BU829" i="7"/>
  <c r="BU830" i="7"/>
  <c r="BU831" i="7"/>
  <c r="BU832" i="7"/>
  <c r="BU833" i="7"/>
  <c r="BU834" i="7"/>
  <c r="BU835" i="7"/>
  <c r="BU836" i="7"/>
  <c r="BU837" i="7"/>
  <c r="BU838" i="7"/>
  <c r="BU839" i="7"/>
  <c r="BU840" i="7"/>
  <c r="BU841" i="7"/>
  <c r="BU842" i="7"/>
  <c r="BU843" i="7"/>
  <c r="BU844" i="7"/>
  <c r="BU845" i="7"/>
  <c r="BU846" i="7"/>
  <c r="BU847" i="7"/>
  <c r="BU848" i="7"/>
  <c r="BU849" i="7"/>
  <c r="BU850" i="7"/>
  <c r="BU851" i="7"/>
  <c r="BU852" i="7"/>
  <c r="BU853" i="7"/>
  <c r="BU854" i="7"/>
  <c r="BU855" i="7"/>
  <c r="BU856" i="7"/>
  <c r="BU857" i="7"/>
  <c r="BU858" i="7"/>
  <c r="BU859" i="7"/>
  <c r="BU860" i="7"/>
  <c r="BU861" i="7"/>
  <c r="BU862" i="7"/>
  <c r="BU863" i="7"/>
  <c r="BU864" i="7"/>
  <c r="BU865" i="7"/>
  <c r="BU866" i="7"/>
  <c r="BU867" i="7"/>
  <c r="BU868" i="7"/>
  <c r="BU869" i="7"/>
  <c r="BU870" i="7"/>
  <c r="BU871" i="7"/>
  <c r="BU872" i="7"/>
  <c r="BU873" i="7"/>
  <c r="BU874" i="7"/>
  <c r="BU875" i="7"/>
  <c r="BU876" i="7"/>
  <c r="BU877" i="7"/>
  <c r="BU878" i="7"/>
  <c r="BU879" i="7"/>
  <c r="BU880" i="7"/>
  <c r="BU881" i="7"/>
  <c r="BU882" i="7"/>
  <c r="BU883" i="7"/>
  <c r="BU884" i="7"/>
  <c r="BU885" i="7"/>
  <c r="BU886" i="7"/>
  <c r="BU887" i="7"/>
  <c r="BU888" i="7"/>
  <c r="BU889" i="7"/>
  <c r="BU890" i="7"/>
  <c r="BU891" i="7"/>
  <c r="BU892" i="7"/>
  <c r="BU893" i="7"/>
  <c r="BU894" i="7"/>
  <c r="BU895" i="7"/>
  <c r="BU896" i="7"/>
  <c r="BU897" i="7"/>
  <c r="BU898" i="7"/>
  <c r="BU899" i="7"/>
  <c r="BU900" i="7"/>
  <c r="BU901" i="7"/>
  <c r="BU902" i="7"/>
  <c r="BU903" i="7"/>
  <c r="BU904" i="7"/>
  <c r="BU905" i="7"/>
  <c r="BU906" i="7"/>
  <c r="BU907" i="7"/>
  <c r="BU908" i="7"/>
  <c r="BU909" i="7"/>
  <c r="BU910" i="7"/>
  <c r="BU911" i="7"/>
  <c r="BU912" i="7"/>
  <c r="BU913" i="7"/>
  <c r="BU914" i="7"/>
  <c r="BU915" i="7"/>
  <c r="BU916" i="7"/>
  <c r="BU917" i="7"/>
  <c r="BU918" i="7"/>
  <c r="BU919" i="7"/>
  <c r="BU920" i="7"/>
  <c r="BU921" i="7"/>
  <c r="BU922" i="7"/>
  <c r="BU923" i="7"/>
  <c r="BU924" i="7"/>
  <c r="BU925" i="7"/>
  <c r="BU926" i="7"/>
  <c r="BU927" i="7"/>
  <c r="BU928" i="7"/>
  <c r="BU929" i="7"/>
  <c r="BU930" i="7"/>
  <c r="BU931" i="7"/>
  <c r="BU932" i="7"/>
  <c r="BU933" i="7"/>
  <c r="BU934" i="7"/>
  <c r="BU935" i="7"/>
  <c r="BU936" i="7"/>
  <c r="BU937" i="7"/>
  <c r="BU938" i="7"/>
  <c r="BU939" i="7"/>
  <c r="BU940" i="7"/>
  <c r="BU941" i="7"/>
  <c r="BU942" i="7"/>
  <c r="BU943" i="7"/>
  <c r="BU944" i="7"/>
  <c r="BU945" i="7"/>
  <c r="BU946" i="7"/>
  <c r="BU947" i="7"/>
  <c r="BU948" i="7"/>
  <c r="BU949" i="7"/>
  <c r="BU950" i="7"/>
  <c r="BU951" i="7"/>
  <c r="BU952" i="7"/>
  <c r="BU953" i="7"/>
  <c r="BU954" i="7"/>
  <c r="BU955" i="7"/>
  <c r="BU956" i="7"/>
  <c r="BU957" i="7"/>
  <c r="BU958" i="7"/>
  <c r="BU959" i="7"/>
  <c r="BU960" i="7"/>
  <c r="BU961" i="7"/>
  <c r="BU962" i="7"/>
  <c r="BU963" i="7"/>
  <c r="BU964" i="7"/>
  <c r="BU965" i="7"/>
  <c r="BU966" i="7"/>
  <c r="BU967" i="7"/>
  <c r="BU968" i="7"/>
  <c r="BU969" i="7"/>
  <c r="BU970" i="7"/>
  <c r="BU971" i="7"/>
  <c r="BU972" i="7"/>
  <c r="BU973" i="7"/>
  <c r="BU974" i="7"/>
  <c r="BU975" i="7"/>
  <c r="BU976" i="7"/>
  <c r="BU977" i="7"/>
  <c r="BU978" i="7"/>
  <c r="BU979" i="7"/>
  <c r="BU980" i="7"/>
  <c r="BU981" i="7"/>
  <c r="BU982" i="7"/>
  <c r="BU983" i="7"/>
  <c r="BU984" i="7"/>
  <c r="BU985" i="7"/>
  <c r="BU986" i="7"/>
  <c r="BU987" i="7"/>
  <c r="BU988" i="7"/>
  <c r="BU989" i="7"/>
  <c r="BT4" i="7"/>
  <c r="BT5" i="7"/>
  <c r="BT6" i="7"/>
  <c r="BT7" i="7"/>
  <c r="BT8" i="7"/>
  <c r="BT9" i="7"/>
  <c r="BT10" i="7"/>
  <c r="BT11" i="7"/>
  <c r="BT12" i="7"/>
  <c r="BT13" i="7"/>
  <c r="BT14" i="7"/>
  <c r="BT15" i="7"/>
  <c r="BT16" i="7"/>
  <c r="BT17" i="7"/>
  <c r="BT18" i="7"/>
  <c r="BT19" i="7"/>
  <c r="BT20" i="7"/>
  <c r="BT21" i="7"/>
  <c r="BT22" i="7"/>
  <c r="BT23" i="7"/>
  <c r="BT24" i="7"/>
  <c r="BT25" i="7"/>
  <c r="BT26" i="7"/>
  <c r="BT27" i="7"/>
  <c r="BT28" i="7"/>
  <c r="BT29" i="7"/>
  <c r="BT30" i="7"/>
  <c r="BT31" i="7"/>
  <c r="BT32" i="7"/>
  <c r="BT33" i="7"/>
  <c r="BT34" i="7"/>
  <c r="BT35" i="7"/>
  <c r="BT36" i="7"/>
  <c r="BT37" i="7"/>
  <c r="BT38" i="7"/>
  <c r="BT39" i="7"/>
  <c r="BT40" i="7"/>
  <c r="BT41" i="7"/>
  <c r="BT42" i="7"/>
  <c r="BT43" i="7"/>
  <c r="BT44" i="7"/>
  <c r="BT45" i="7"/>
  <c r="BT46" i="7"/>
  <c r="BT47" i="7"/>
  <c r="BT48" i="7"/>
  <c r="BT49" i="7"/>
  <c r="BT50" i="7"/>
  <c r="BT51" i="7"/>
  <c r="BT52" i="7"/>
  <c r="BT53" i="7"/>
  <c r="BT54" i="7"/>
  <c r="BT55" i="7"/>
  <c r="BT56" i="7"/>
  <c r="BT57" i="7"/>
  <c r="BT58" i="7"/>
  <c r="BT59" i="7"/>
  <c r="BT60" i="7"/>
  <c r="BT61" i="7"/>
  <c r="BT62" i="7"/>
  <c r="BT63" i="7"/>
  <c r="BT64" i="7"/>
  <c r="BT65" i="7"/>
  <c r="BT66" i="7"/>
  <c r="BT67" i="7"/>
  <c r="BT68" i="7"/>
  <c r="BT69" i="7"/>
  <c r="BT70" i="7"/>
  <c r="BT71" i="7"/>
  <c r="BT72" i="7"/>
  <c r="BT73" i="7"/>
  <c r="BT74" i="7"/>
  <c r="BT75" i="7"/>
  <c r="BT76" i="7"/>
  <c r="BT77" i="7"/>
  <c r="BT78" i="7"/>
  <c r="BT79" i="7"/>
  <c r="BT80" i="7"/>
  <c r="BT81" i="7"/>
  <c r="BT82" i="7"/>
  <c r="BT83" i="7"/>
  <c r="BT84" i="7"/>
  <c r="BT85" i="7"/>
  <c r="BT86" i="7"/>
  <c r="BT87" i="7"/>
  <c r="BT88" i="7"/>
  <c r="BT89" i="7"/>
  <c r="BT90" i="7"/>
  <c r="BT91" i="7"/>
  <c r="BT92" i="7"/>
  <c r="BT93" i="7"/>
  <c r="BT94" i="7"/>
  <c r="BT95" i="7"/>
  <c r="BT96" i="7"/>
  <c r="BT97" i="7"/>
  <c r="BT98" i="7"/>
  <c r="BT99" i="7"/>
  <c r="BT100" i="7"/>
  <c r="BT101" i="7"/>
  <c r="BT102" i="7"/>
  <c r="BT103" i="7"/>
  <c r="BT104" i="7"/>
  <c r="BT105" i="7"/>
  <c r="BT106" i="7"/>
  <c r="BT107" i="7"/>
  <c r="BT108" i="7"/>
  <c r="BT109" i="7"/>
  <c r="BT110" i="7"/>
  <c r="BT111" i="7"/>
  <c r="BT112" i="7"/>
  <c r="BT113" i="7"/>
  <c r="BT114" i="7"/>
  <c r="BT115" i="7"/>
  <c r="BT116" i="7"/>
  <c r="BT117" i="7"/>
  <c r="BT118" i="7"/>
  <c r="BT119" i="7"/>
  <c r="BT120" i="7"/>
  <c r="BT121" i="7"/>
  <c r="BT122" i="7"/>
  <c r="BT123" i="7"/>
  <c r="BT124" i="7"/>
  <c r="BT125" i="7"/>
  <c r="BT126" i="7"/>
  <c r="BT127" i="7"/>
  <c r="BT128" i="7"/>
  <c r="BT129" i="7"/>
  <c r="BT130" i="7"/>
  <c r="BT131" i="7"/>
  <c r="BT132" i="7"/>
  <c r="BT133" i="7"/>
  <c r="BT134" i="7"/>
  <c r="BT135" i="7"/>
  <c r="BT136" i="7"/>
  <c r="BT137" i="7"/>
  <c r="BT138" i="7"/>
  <c r="BT139" i="7"/>
  <c r="BT140" i="7"/>
  <c r="BT141" i="7"/>
  <c r="BT142" i="7"/>
  <c r="BT143" i="7"/>
  <c r="BT144" i="7"/>
  <c r="BT145" i="7"/>
  <c r="BT146" i="7"/>
  <c r="BT147" i="7"/>
  <c r="BT148" i="7"/>
  <c r="BT149" i="7"/>
  <c r="BT150" i="7"/>
  <c r="BT151" i="7"/>
  <c r="BT152" i="7"/>
  <c r="BT153" i="7"/>
  <c r="BT154" i="7"/>
  <c r="BT155" i="7"/>
  <c r="BT156" i="7"/>
  <c r="BT157" i="7"/>
  <c r="BT158" i="7"/>
  <c r="BT159" i="7"/>
  <c r="BT160" i="7"/>
  <c r="BT161" i="7"/>
  <c r="BT162" i="7"/>
  <c r="BT163" i="7"/>
  <c r="BT164" i="7"/>
  <c r="BT165" i="7"/>
  <c r="BT166" i="7"/>
  <c r="BT167" i="7"/>
  <c r="BT168" i="7"/>
  <c r="BT169" i="7"/>
  <c r="BT170" i="7"/>
  <c r="BT171" i="7"/>
  <c r="BT172" i="7"/>
  <c r="BT173" i="7"/>
  <c r="BT174" i="7"/>
  <c r="BT175" i="7"/>
  <c r="BT176" i="7"/>
  <c r="BT177" i="7"/>
  <c r="BT178" i="7"/>
  <c r="BT179" i="7"/>
  <c r="BT180" i="7"/>
  <c r="BT181" i="7"/>
  <c r="BT182" i="7"/>
  <c r="BT183" i="7"/>
  <c r="BT184" i="7"/>
  <c r="BT185" i="7"/>
  <c r="BT186" i="7"/>
  <c r="BT187" i="7"/>
  <c r="BT188" i="7"/>
  <c r="BT189" i="7"/>
  <c r="BT190" i="7"/>
  <c r="BT191" i="7"/>
  <c r="BT192" i="7"/>
  <c r="BT193" i="7"/>
  <c r="BT194" i="7"/>
  <c r="BT195" i="7"/>
  <c r="BT196" i="7"/>
  <c r="BT197" i="7"/>
  <c r="BT198" i="7"/>
  <c r="BT199" i="7"/>
  <c r="BT200" i="7"/>
  <c r="BT201" i="7"/>
  <c r="BT202" i="7"/>
  <c r="BT203" i="7"/>
  <c r="BT204" i="7"/>
  <c r="BT205" i="7"/>
  <c r="BT206" i="7"/>
  <c r="BT207" i="7"/>
  <c r="BT208" i="7"/>
  <c r="BT209" i="7"/>
  <c r="BT210" i="7"/>
  <c r="BT211" i="7"/>
  <c r="BT212" i="7"/>
  <c r="BT213" i="7"/>
  <c r="BT214" i="7"/>
  <c r="BT215" i="7"/>
  <c r="BT216" i="7"/>
  <c r="BT217" i="7"/>
  <c r="BT218" i="7"/>
  <c r="BT219" i="7"/>
  <c r="BT220" i="7"/>
  <c r="BT221" i="7"/>
  <c r="BT222" i="7"/>
  <c r="BT223" i="7"/>
  <c r="BT224" i="7"/>
  <c r="BT225" i="7"/>
  <c r="BT226" i="7"/>
  <c r="BT227" i="7"/>
  <c r="BT228" i="7"/>
  <c r="BT229" i="7"/>
  <c r="BT230" i="7"/>
  <c r="BT231" i="7"/>
  <c r="BT232" i="7"/>
  <c r="BT233" i="7"/>
  <c r="BT234" i="7"/>
  <c r="BT235" i="7"/>
  <c r="BT236" i="7"/>
  <c r="BT237" i="7"/>
  <c r="BT238" i="7"/>
  <c r="BT239" i="7"/>
  <c r="BT240" i="7"/>
  <c r="BT241" i="7"/>
  <c r="BT242" i="7"/>
  <c r="BT243" i="7"/>
  <c r="BT244" i="7"/>
  <c r="BT245" i="7"/>
  <c r="BT246" i="7"/>
  <c r="BT247" i="7"/>
  <c r="BT248" i="7"/>
  <c r="BT249" i="7"/>
  <c r="BT250" i="7"/>
  <c r="BT251" i="7"/>
  <c r="BT252" i="7"/>
  <c r="BT253" i="7"/>
  <c r="BT254" i="7"/>
  <c r="BT255" i="7"/>
  <c r="BT256" i="7"/>
  <c r="BT257" i="7"/>
  <c r="BT258" i="7"/>
  <c r="BT259" i="7"/>
  <c r="BT260" i="7"/>
  <c r="BT261" i="7"/>
  <c r="BT262" i="7"/>
  <c r="BT263" i="7"/>
  <c r="BT264" i="7"/>
  <c r="BT265" i="7"/>
  <c r="BT266" i="7"/>
  <c r="BT267" i="7"/>
  <c r="BT268" i="7"/>
  <c r="BT269" i="7"/>
  <c r="BT270" i="7"/>
  <c r="BT271" i="7"/>
  <c r="BT272" i="7"/>
  <c r="BT273" i="7"/>
  <c r="BT274" i="7"/>
  <c r="BT275" i="7"/>
  <c r="BT276" i="7"/>
  <c r="BT277" i="7"/>
  <c r="BT278" i="7"/>
  <c r="BT279" i="7"/>
  <c r="BT280" i="7"/>
  <c r="BT281" i="7"/>
  <c r="BT282" i="7"/>
  <c r="BT283" i="7"/>
  <c r="BT284" i="7"/>
  <c r="BT285" i="7"/>
  <c r="BT286" i="7"/>
  <c r="BT287" i="7"/>
  <c r="BT288" i="7"/>
  <c r="BT289" i="7"/>
  <c r="BT290" i="7"/>
  <c r="BT291" i="7"/>
  <c r="BT292" i="7"/>
  <c r="BT293" i="7"/>
  <c r="BT294" i="7"/>
  <c r="BT295" i="7"/>
  <c r="BT296" i="7"/>
  <c r="BT297" i="7"/>
  <c r="BT298" i="7"/>
  <c r="BT299" i="7"/>
  <c r="BT300" i="7"/>
  <c r="BT301" i="7"/>
  <c r="BT302" i="7"/>
  <c r="BT303" i="7"/>
  <c r="BT304" i="7"/>
  <c r="BT305" i="7"/>
  <c r="BT306" i="7"/>
  <c r="BT307" i="7"/>
  <c r="BT308" i="7"/>
  <c r="BT309" i="7"/>
  <c r="BT310" i="7"/>
  <c r="BT311" i="7"/>
  <c r="BT312" i="7"/>
  <c r="BT313" i="7"/>
  <c r="BT314" i="7"/>
  <c r="BT315" i="7"/>
  <c r="BT316" i="7"/>
  <c r="BT317" i="7"/>
  <c r="BT318" i="7"/>
  <c r="BT319" i="7"/>
  <c r="BT320" i="7"/>
  <c r="BT321" i="7"/>
  <c r="BT322" i="7"/>
  <c r="BT323" i="7"/>
  <c r="BT324" i="7"/>
  <c r="BT325" i="7"/>
  <c r="BT326" i="7"/>
  <c r="BT327" i="7"/>
  <c r="BT328" i="7"/>
  <c r="BT329" i="7"/>
  <c r="BT330" i="7"/>
  <c r="BT331" i="7"/>
  <c r="BT332" i="7"/>
  <c r="BT333" i="7"/>
  <c r="BT334" i="7"/>
  <c r="BT335" i="7"/>
  <c r="BT336" i="7"/>
  <c r="BT337" i="7"/>
  <c r="BT338" i="7"/>
  <c r="BT339" i="7"/>
  <c r="BT340" i="7"/>
  <c r="BT341" i="7"/>
  <c r="BT342" i="7"/>
  <c r="BT343" i="7"/>
  <c r="BT344" i="7"/>
  <c r="BT345" i="7"/>
  <c r="BT346" i="7"/>
  <c r="BT347" i="7"/>
  <c r="BT348" i="7"/>
  <c r="BT349" i="7"/>
  <c r="BT350" i="7"/>
  <c r="BT351" i="7"/>
  <c r="BT352" i="7"/>
  <c r="BT353" i="7"/>
  <c r="BT354" i="7"/>
  <c r="BT355" i="7"/>
  <c r="BT356" i="7"/>
  <c r="BT357" i="7"/>
  <c r="BT358" i="7"/>
  <c r="BT359" i="7"/>
  <c r="BT360" i="7"/>
  <c r="BT361" i="7"/>
  <c r="BT362" i="7"/>
  <c r="BT363" i="7"/>
  <c r="BT364" i="7"/>
  <c r="BT365" i="7"/>
  <c r="BT366" i="7"/>
  <c r="BT367" i="7"/>
  <c r="BT368" i="7"/>
  <c r="BT369" i="7"/>
  <c r="BT370" i="7"/>
  <c r="BT371" i="7"/>
  <c r="BT372" i="7"/>
  <c r="BT373" i="7"/>
  <c r="BT374" i="7"/>
  <c r="BT375" i="7"/>
  <c r="BT376" i="7"/>
  <c r="BT377" i="7"/>
  <c r="BT378" i="7"/>
  <c r="BT379" i="7"/>
  <c r="BT380" i="7"/>
  <c r="BT381" i="7"/>
  <c r="BT382" i="7"/>
  <c r="BT383" i="7"/>
  <c r="BT384" i="7"/>
  <c r="BT385" i="7"/>
  <c r="BT386" i="7"/>
  <c r="BT387" i="7"/>
  <c r="BT388" i="7"/>
  <c r="BT389" i="7"/>
  <c r="BT390" i="7"/>
  <c r="BT391" i="7"/>
  <c r="BT392" i="7"/>
  <c r="BT393" i="7"/>
  <c r="BT394" i="7"/>
  <c r="BT395" i="7"/>
  <c r="BT396" i="7"/>
  <c r="BT397" i="7"/>
  <c r="BT398" i="7"/>
  <c r="BT399" i="7"/>
  <c r="BT400" i="7"/>
  <c r="BT401" i="7"/>
  <c r="BT402" i="7"/>
  <c r="BT403" i="7"/>
  <c r="BT404" i="7"/>
  <c r="BT405" i="7"/>
  <c r="BT406" i="7"/>
  <c r="BT407" i="7"/>
  <c r="BT408" i="7"/>
  <c r="BT409" i="7"/>
  <c r="BT410" i="7"/>
  <c r="BT411" i="7"/>
  <c r="BT412" i="7"/>
  <c r="BT413" i="7"/>
  <c r="BT414" i="7"/>
  <c r="BT415" i="7"/>
  <c r="BT416" i="7"/>
  <c r="BT417" i="7"/>
  <c r="BT418" i="7"/>
  <c r="BT419" i="7"/>
  <c r="BT420" i="7"/>
  <c r="BT421" i="7"/>
  <c r="BT422" i="7"/>
  <c r="BT423" i="7"/>
  <c r="BT424" i="7"/>
  <c r="BT425" i="7"/>
  <c r="BT426" i="7"/>
  <c r="BT427" i="7"/>
  <c r="BT428" i="7"/>
  <c r="BT429" i="7"/>
  <c r="BT430" i="7"/>
  <c r="BT431" i="7"/>
  <c r="BT432" i="7"/>
  <c r="BT433" i="7"/>
  <c r="BT434" i="7"/>
  <c r="BT435" i="7"/>
  <c r="BT436" i="7"/>
  <c r="BT437" i="7"/>
  <c r="BT438" i="7"/>
  <c r="BT439" i="7"/>
  <c r="BT440" i="7"/>
  <c r="BT441" i="7"/>
  <c r="BT442" i="7"/>
  <c r="BT443" i="7"/>
  <c r="BT444" i="7"/>
  <c r="BT445" i="7"/>
  <c r="BT446" i="7"/>
  <c r="BT447" i="7"/>
  <c r="BT448" i="7"/>
  <c r="BT449" i="7"/>
  <c r="BT450" i="7"/>
  <c r="BT451" i="7"/>
  <c r="BT452" i="7"/>
  <c r="BT453" i="7"/>
  <c r="BT454" i="7"/>
  <c r="BT455" i="7"/>
  <c r="BT456" i="7"/>
  <c r="BT457" i="7"/>
  <c r="BT458" i="7"/>
  <c r="BT459" i="7"/>
  <c r="BT460" i="7"/>
  <c r="BT461" i="7"/>
  <c r="BT462" i="7"/>
  <c r="BT463" i="7"/>
  <c r="BT464" i="7"/>
  <c r="BT465" i="7"/>
  <c r="BT466" i="7"/>
  <c r="BT467" i="7"/>
  <c r="BT468" i="7"/>
  <c r="BT469" i="7"/>
  <c r="BT470" i="7"/>
  <c r="BT471" i="7"/>
  <c r="BT472" i="7"/>
  <c r="BT473" i="7"/>
  <c r="BT474" i="7"/>
  <c r="BT475" i="7"/>
  <c r="BT476" i="7"/>
  <c r="BT477" i="7"/>
  <c r="BT478" i="7"/>
  <c r="BT479" i="7"/>
  <c r="BT480" i="7"/>
  <c r="BT481" i="7"/>
  <c r="BT482" i="7"/>
  <c r="BT483" i="7"/>
  <c r="BT484" i="7"/>
  <c r="BT485" i="7"/>
  <c r="BT486" i="7"/>
  <c r="BT487" i="7"/>
  <c r="BT488" i="7"/>
  <c r="BT489" i="7"/>
  <c r="BT490" i="7"/>
  <c r="BT491" i="7"/>
  <c r="BT492" i="7"/>
  <c r="BT493" i="7"/>
  <c r="BT494" i="7"/>
  <c r="BT495" i="7"/>
  <c r="BT496" i="7"/>
  <c r="BT497" i="7"/>
  <c r="BT498" i="7"/>
  <c r="BT499" i="7"/>
  <c r="BT500" i="7"/>
  <c r="BT501" i="7"/>
  <c r="BT502" i="7"/>
  <c r="BT503" i="7"/>
  <c r="BT504" i="7"/>
  <c r="BT505" i="7"/>
  <c r="BT506" i="7"/>
  <c r="BT507" i="7"/>
  <c r="BT508" i="7"/>
  <c r="BT509" i="7"/>
  <c r="BT510" i="7"/>
  <c r="BT511" i="7"/>
  <c r="BT512" i="7"/>
  <c r="BT513" i="7"/>
  <c r="BT514" i="7"/>
  <c r="BT515" i="7"/>
  <c r="BT516" i="7"/>
  <c r="BT517" i="7"/>
  <c r="BT518" i="7"/>
  <c r="BT519" i="7"/>
  <c r="BT520" i="7"/>
  <c r="BT521" i="7"/>
  <c r="BT522" i="7"/>
  <c r="BT523" i="7"/>
  <c r="BT524" i="7"/>
  <c r="BT525" i="7"/>
  <c r="BT526" i="7"/>
  <c r="BT527" i="7"/>
  <c r="BT528" i="7"/>
  <c r="BT529" i="7"/>
  <c r="BT530" i="7"/>
  <c r="BT531" i="7"/>
  <c r="BT532" i="7"/>
  <c r="BT533" i="7"/>
  <c r="BT534" i="7"/>
  <c r="BT535" i="7"/>
  <c r="BT536" i="7"/>
  <c r="BT537" i="7"/>
  <c r="BT538" i="7"/>
  <c r="BT539" i="7"/>
  <c r="BT540" i="7"/>
  <c r="BT541" i="7"/>
  <c r="BT542" i="7"/>
  <c r="BT543" i="7"/>
  <c r="BT544" i="7"/>
  <c r="BT545" i="7"/>
  <c r="BT546" i="7"/>
  <c r="BT547" i="7"/>
  <c r="BT548" i="7"/>
  <c r="BT549" i="7"/>
  <c r="BT550" i="7"/>
  <c r="BT551" i="7"/>
  <c r="BT552" i="7"/>
  <c r="BT553" i="7"/>
  <c r="BT554" i="7"/>
  <c r="BT555" i="7"/>
  <c r="BT556" i="7"/>
  <c r="BT557" i="7"/>
  <c r="BT558" i="7"/>
  <c r="BT559" i="7"/>
  <c r="BT560" i="7"/>
  <c r="BT561" i="7"/>
  <c r="BT562" i="7"/>
  <c r="BT563" i="7"/>
  <c r="BT564" i="7"/>
  <c r="BT565" i="7"/>
  <c r="BT566" i="7"/>
  <c r="BT567" i="7"/>
  <c r="BT568" i="7"/>
  <c r="BT569" i="7"/>
  <c r="BT570" i="7"/>
  <c r="BT571" i="7"/>
  <c r="BT572" i="7"/>
  <c r="BT573" i="7"/>
  <c r="BT574" i="7"/>
  <c r="BT575" i="7"/>
  <c r="BT576" i="7"/>
  <c r="BT577" i="7"/>
  <c r="BT578" i="7"/>
  <c r="BT579" i="7"/>
  <c r="BT580" i="7"/>
  <c r="BT581" i="7"/>
  <c r="BT582" i="7"/>
  <c r="BT583" i="7"/>
  <c r="BT584" i="7"/>
  <c r="BT585" i="7"/>
  <c r="BT586" i="7"/>
  <c r="BT587" i="7"/>
  <c r="BT588" i="7"/>
  <c r="BT589" i="7"/>
  <c r="BT590" i="7"/>
  <c r="BT591" i="7"/>
  <c r="BT592" i="7"/>
  <c r="BT593" i="7"/>
  <c r="BT594" i="7"/>
  <c r="BT595" i="7"/>
  <c r="BT596" i="7"/>
  <c r="BT597" i="7"/>
  <c r="BT598" i="7"/>
  <c r="BT599" i="7"/>
  <c r="BT600" i="7"/>
  <c r="BT601" i="7"/>
  <c r="BT602" i="7"/>
  <c r="BT603" i="7"/>
  <c r="BT604" i="7"/>
  <c r="BT605" i="7"/>
  <c r="BT606" i="7"/>
  <c r="BT607" i="7"/>
  <c r="BT608" i="7"/>
  <c r="BT609" i="7"/>
  <c r="BT610" i="7"/>
  <c r="BT611" i="7"/>
  <c r="BT612" i="7"/>
  <c r="BT613" i="7"/>
  <c r="BT614" i="7"/>
  <c r="BT615" i="7"/>
  <c r="BT616" i="7"/>
  <c r="BT617" i="7"/>
  <c r="BT618" i="7"/>
  <c r="BT619" i="7"/>
  <c r="BT620" i="7"/>
  <c r="BT621" i="7"/>
  <c r="BT622" i="7"/>
  <c r="BT623" i="7"/>
  <c r="BT624" i="7"/>
  <c r="BT625" i="7"/>
  <c r="BT626" i="7"/>
  <c r="BT627" i="7"/>
  <c r="BT628" i="7"/>
  <c r="BT629" i="7"/>
  <c r="BT630" i="7"/>
  <c r="BT631" i="7"/>
  <c r="BT632" i="7"/>
  <c r="BT633" i="7"/>
  <c r="BT634" i="7"/>
  <c r="BT635" i="7"/>
  <c r="BT636" i="7"/>
  <c r="BT637" i="7"/>
  <c r="BT638" i="7"/>
  <c r="BT639" i="7"/>
  <c r="BT640" i="7"/>
  <c r="BT641" i="7"/>
  <c r="BT642" i="7"/>
  <c r="BT643" i="7"/>
  <c r="BT644" i="7"/>
  <c r="BT645" i="7"/>
  <c r="BT646" i="7"/>
  <c r="BT647" i="7"/>
  <c r="BT648" i="7"/>
  <c r="BT649" i="7"/>
  <c r="BT650" i="7"/>
  <c r="BT651" i="7"/>
  <c r="BT652" i="7"/>
  <c r="BT653" i="7"/>
  <c r="BT654" i="7"/>
  <c r="BT655" i="7"/>
  <c r="BT656" i="7"/>
  <c r="BT657" i="7"/>
  <c r="BT658" i="7"/>
  <c r="BT659" i="7"/>
  <c r="BT660" i="7"/>
  <c r="BT661" i="7"/>
  <c r="BT662" i="7"/>
  <c r="BT663" i="7"/>
  <c r="BT664" i="7"/>
  <c r="BT665" i="7"/>
  <c r="BT666" i="7"/>
  <c r="BT667" i="7"/>
  <c r="BT668" i="7"/>
  <c r="BT669" i="7"/>
  <c r="BT670" i="7"/>
  <c r="BT671" i="7"/>
  <c r="BT672" i="7"/>
  <c r="BT673" i="7"/>
  <c r="BT674" i="7"/>
  <c r="BT675" i="7"/>
  <c r="BT676" i="7"/>
  <c r="BT677" i="7"/>
  <c r="BT678" i="7"/>
  <c r="BT679" i="7"/>
  <c r="BT680" i="7"/>
  <c r="BT681" i="7"/>
  <c r="BT682" i="7"/>
  <c r="BT683" i="7"/>
  <c r="BT684" i="7"/>
  <c r="BT685" i="7"/>
  <c r="BT686" i="7"/>
  <c r="BT687" i="7"/>
  <c r="BT688" i="7"/>
  <c r="BT689" i="7"/>
  <c r="BT690" i="7"/>
  <c r="BT691" i="7"/>
  <c r="BT692" i="7"/>
  <c r="BT693" i="7"/>
  <c r="BT694" i="7"/>
  <c r="BT695" i="7"/>
  <c r="BT696" i="7"/>
  <c r="BT697" i="7"/>
  <c r="BT698" i="7"/>
  <c r="BT699" i="7"/>
  <c r="BT700" i="7"/>
  <c r="BT701" i="7"/>
  <c r="BT702" i="7"/>
  <c r="BT703" i="7"/>
  <c r="BT704" i="7"/>
  <c r="BT705" i="7"/>
  <c r="BT706" i="7"/>
  <c r="BT707" i="7"/>
  <c r="BT708" i="7"/>
  <c r="BT709" i="7"/>
  <c r="BT710" i="7"/>
  <c r="BT711" i="7"/>
  <c r="BT712" i="7"/>
  <c r="BT713" i="7"/>
  <c r="BT714" i="7"/>
  <c r="BT715" i="7"/>
  <c r="BT716" i="7"/>
  <c r="BT717" i="7"/>
  <c r="BT718" i="7"/>
  <c r="BT719" i="7"/>
  <c r="BT720" i="7"/>
  <c r="BT721" i="7"/>
  <c r="BT722" i="7"/>
  <c r="BT723" i="7"/>
  <c r="BT724" i="7"/>
  <c r="BT725" i="7"/>
  <c r="BT726" i="7"/>
  <c r="BT727" i="7"/>
  <c r="BT728" i="7"/>
  <c r="BT729" i="7"/>
  <c r="BT730" i="7"/>
  <c r="BT731" i="7"/>
  <c r="BT732" i="7"/>
  <c r="BT733" i="7"/>
  <c r="BT734" i="7"/>
  <c r="BT735" i="7"/>
  <c r="BT736" i="7"/>
  <c r="BT737" i="7"/>
  <c r="BT738" i="7"/>
  <c r="BT739" i="7"/>
  <c r="BT740" i="7"/>
  <c r="BT741" i="7"/>
  <c r="BT742" i="7"/>
  <c r="BT743" i="7"/>
  <c r="BT744" i="7"/>
  <c r="BT745" i="7"/>
  <c r="BT746" i="7"/>
  <c r="BT747" i="7"/>
  <c r="BT748" i="7"/>
  <c r="BT749" i="7"/>
  <c r="BT750" i="7"/>
  <c r="BT751" i="7"/>
  <c r="BT752" i="7"/>
  <c r="BT753" i="7"/>
  <c r="BT754" i="7"/>
  <c r="BT755" i="7"/>
  <c r="BT756" i="7"/>
  <c r="BT757" i="7"/>
  <c r="BT758" i="7"/>
  <c r="BT759" i="7"/>
  <c r="BT760" i="7"/>
  <c r="BT761" i="7"/>
  <c r="BT762" i="7"/>
  <c r="BT763" i="7"/>
  <c r="BT764" i="7"/>
  <c r="BT765" i="7"/>
  <c r="BT766" i="7"/>
  <c r="BT767" i="7"/>
  <c r="BT768" i="7"/>
  <c r="BT769" i="7"/>
  <c r="BT770" i="7"/>
  <c r="BT771" i="7"/>
  <c r="BT772" i="7"/>
  <c r="BT773" i="7"/>
  <c r="BT774" i="7"/>
  <c r="BT775" i="7"/>
  <c r="BT776" i="7"/>
  <c r="BT777" i="7"/>
  <c r="BT778" i="7"/>
  <c r="BT779" i="7"/>
  <c r="BT780" i="7"/>
  <c r="BT781" i="7"/>
  <c r="BT782" i="7"/>
  <c r="BT783" i="7"/>
  <c r="BT784" i="7"/>
  <c r="BT785" i="7"/>
  <c r="BT786" i="7"/>
  <c r="BT787" i="7"/>
  <c r="BT788" i="7"/>
  <c r="BT789" i="7"/>
  <c r="BT790" i="7"/>
  <c r="BT791" i="7"/>
  <c r="BT792" i="7"/>
  <c r="BT793" i="7"/>
  <c r="BT794" i="7"/>
  <c r="BT795" i="7"/>
  <c r="BT796" i="7"/>
  <c r="BT797" i="7"/>
  <c r="BT798" i="7"/>
  <c r="BT799" i="7"/>
  <c r="BT800" i="7"/>
  <c r="BT801" i="7"/>
  <c r="BT802" i="7"/>
  <c r="BT803" i="7"/>
  <c r="BT804" i="7"/>
  <c r="BT805" i="7"/>
  <c r="BT806" i="7"/>
  <c r="BT807" i="7"/>
  <c r="BT808" i="7"/>
  <c r="BT809" i="7"/>
  <c r="BT810" i="7"/>
  <c r="BT811" i="7"/>
  <c r="BT812" i="7"/>
  <c r="BT813" i="7"/>
  <c r="BT814" i="7"/>
  <c r="BT815" i="7"/>
  <c r="BT816" i="7"/>
  <c r="BT817" i="7"/>
  <c r="BT818" i="7"/>
  <c r="BT819" i="7"/>
  <c r="BT820" i="7"/>
  <c r="BT821" i="7"/>
  <c r="BT822" i="7"/>
  <c r="BT823" i="7"/>
  <c r="BT824" i="7"/>
  <c r="BT825" i="7"/>
  <c r="BT826" i="7"/>
  <c r="BT827" i="7"/>
  <c r="BT828" i="7"/>
  <c r="BT829" i="7"/>
  <c r="BT830" i="7"/>
  <c r="BT831" i="7"/>
  <c r="BT832" i="7"/>
  <c r="BT833" i="7"/>
  <c r="BT834" i="7"/>
  <c r="BT835" i="7"/>
  <c r="BT836" i="7"/>
  <c r="BT837" i="7"/>
  <c r="BT838" i="7"/>
  <c r="BT839" i="7"/>
  <c r="BT840" i="7"/>
  <c r="BT841" i="7"/>
  <c r="BT842" i="7"/>
  <c r="BT843" i="7"/>
  <c r="BT844" i="7"/>
  <c r="BT845" i="7"/>
  <c r="BT846" i="7"/>
  <c r="BT847" i="7"/>
  <c r="BT848" i="7"/>
  <c r="BT849" i="7"/>
  <c r="BT850" i="7"/>
  <c r="BT851" i="7"/>
  <c r="BT852" i="7"/>
  <c r="BT853" i="7"/>
  <c r="BT854" i="7"/>
  <c r="BT855" i="7"/>
  <c r="BT856" i="7"/>
  <c r="BT857" i="7"/>
  <c r="BT858" i="7"/>
  <c r="BT859" i="7"/>
  <c r="BT860" i="7"/>
  <c r="BT861" i="7"/>
  <c r="BT862" i="7"/>
  <c r="BT863" i="7"/>
  <c r="BT864" i="7"/>
  <c r="BT865" i="7"/>
  <c r="BT866" i="7"/>
  <c r="BT867" i="7"/>
  <c r="BT868" i="7"/>
  <c r="BT869" i="7"/>
  <c r="BT870" i="7"/>
  <c r="BT871" i="7"/>
  <c r="BT872" i="7"/>
  <c r="BT873" i="7"/>
  <c r="BT874" i="7"/>
  <c r="BT875" i="7"/>
  <c r="BT876" i="7"/>
  <c r="BT877" i="7"/>
  <c r="BT878" i="7"/>
  <c r="BT879" i="7"/>
  <c r="BT880" i="7"/>
  <c r="BT881" i="7"/>
  <c r="BT882" i="7"/>
  <c r="BT883" i="7"/>
  <c r="BT884" i="7"/>
  <c r="BT885" i="7"/>
  <c r="BT886" i="7"/>
  <c r="BT887" i="7"/>
  <c r="BT888" i="7"/>
  <c r="BT889" i="7"/>
  <c r="BT890" i="7"/>
  <c r="BT891" i="7"/>
  <c r="BT892" i="7"/>
  <c r="BT893" i="7"/>
  <c r="BT894" i="7"/>
  <c r="BT895" i="7"/>
  <c r="BT896" i="7"/>
  <c r="BT897" i="7"/>
  <c r="BT898" i="7"/>
  <c r="BT899" i="7"/>
  <c r="BT900" i="7"/>
  <c r="BT901" i="7"/>
  <c r="BT902" i="7"/>
  <c r="BT903" i="7"/>
  <c r="BT904" i="7"/>
  <c r="BT905" i="7"/>
  <c r="BT906" i="7"/>
  <c r="BT907" i="7"/>
  <c r="BT908" i="7"/>
  <c r="BT909" i="7"/>
  <c r="BT910" i="7"/>
  <c r="BT911" i="7"/>
  <c r="BT912" i="7"/>
  <c r="BT913" i="7"/>
  <c r="BT914" i="7"/>
  <c r="BT915" i="7"/>
  <c r="BT916" i="7"/>
  <c r="BT917" i="7"/>
  <c r="BT918" i="7"/>
  <c r="BT919" i="7"/>
  <c r="BT920" i="7"/>
  <c r="BT921" i="7"/>
  <c r="BT922" i="7"/>
  <c r="BT923" i="7"/>
  <c r="BT924" i="7"/>
  <c r="BT925" i="7"/>
  <c r="BT926" i="7"/>
  <c r="BT927" i="7"/>
  <c r="BT928" i="7"/>
  <c r="BT929" i="7"/>
  <c r="BT930" i="7"/>
  <c r="BT931" i="7"/>
  <c r="BT932" i="7"/>
  <c r="BT933" i="7"/>
  <c r="BT934" i="7"/>
  <c r="BT935" i="7"/>
  <c r="BT936" i="7"/>
  <c r="BT937" i="7"/>
  <c r="BT938" i="7"/>
  <c r="BT939" i="7"/>
  <c r="BT940" i="7"/>
  <c r="BT941" i="7"/>
  <c r="BT942" i="7"/>
  <c r="BT943" i="7"/>
  <c r="BT944" i="7"/>
  <c r="BT945" i="7"/>
  <c r="BT946" i="7"/>
  <c r="BT947" i="7"/>
  <c r="BT948" i="7"/>
  <c r="BT949" i="7"/>
  <c r="BT950" i="7"/>
  <c r="BT951" i="7"/>
  <c r="BT952" i="7"/>
  <c r="BT953" i="7"/>
  <c r="BT954" i="7"/>
  <c r="BT955" i="7"/>
  <c r="BT956" i="7"/>
  <c r="BT957" i="7"/>
  <c r="BT958" i="7"/>
  <c r="BT959" i="7"/>
  <c r="BT960" i="7"/>
  <c r="BT961" i="7"/>
  <c r="BT962" i="7"/>
  <c r="BT963" i="7"/>
  <c r="BT964" i="7"/>
  <c r="BT965" i="7"/>
  <c r="BT966" i="7"/>
  <c r="BT967" i="7"/>
  <c r="BT968" i="7"/>
  <c r="BT969" i="7"/>
  <c r="BT970" i="7"/>
  <c r="BT971" i="7"/>
  <c r="BT972" i="7"/>
  <c r="BT973" i="7"/>
  <c r="BT974" i="7"/>
  <c r="BT975" i="7"/>
  <c r="BT976" i="7"/>
  <c r="BT977" i="7"/>
  <c r="BT978" i="7"/>
  <c r="BT979" i="7"/>
  <c r="BT980" i="7"/>
  <c r="BT981" i="7"/>
  <c r="BT982" i="7"/>
  <c r="BT983" i="7"/>
  <c r="BT984" i="7"/>
  <c r="BT985" i="7"/>
  <c r="BT986" i="7"/>
  <c r="BT987" i="7"/>
  <c r="BT988" i="7"/>
  <c r="BT989" i="7"/>
  <c r="BS4" i="7"/>
  <c r="BS5" i="7"/>
  <c r="BS6" i="7"/>
  <c r="BS7" i="7"/>
  <c r="BS8" i="7"/>
  <c r="BS9" i="7"/>
  <c r="BS10" i="7"/>
  <c r="BS11" i="7"/>
  <c r="BS12" i="7"/>
  <c r="BS13" i="7"/>
  <c r="BS14" i="7"/>
  <c r="BS15" i="7"/>
  <c r="BS16" i="7"/>
  <c r="BS17" i="7"/>
  <c r="BS18" i="7"/>
  <c r="BS19" i="7"/>
  <c r="BS20" i="7"/>
  <c r="BS21" i="7"/>
  <c r="BS22" i="7"/>
  <c r="BS23" i="7"/>
  <c r="BS24" i="7"/>
  <c r="BS25" i="7"/>
  <c r="BS26" i="7"/>
  <c r="BS27" i="7"/>
  <c r="BS28" i="7"/>
  <c r="BS29" i="7"/>
  <c r="BS30" i="7"/>
  <c r="BS31" i="7"/>
  <c r="BS32" i="7"/>
  <c r="BS33" i="7"/>
  <c r="BS34" i="7"/>
  <c r="BS35" i="7"/>
  <c r="BS36" i="7"/>
  <c r="BS37" i="7"/>
  <c r="BS38" i="7"/>
  <c r="BS39" i="7"/>
  <c r="BS40" i="7"/>
  <c r="BS41" i="7"/>
  <c r="BS42" i="7"/>
  <c r="BS43" i="7"/>
  <c r="BS44" i="7"/>
  <c r="BS45" i="7"/>
  <c r="BS46" i="7"/>
  <c r="BS47" i="7"/>
  <c r="BS48" i="7"/>
  <c r="BS49" i="7"/>
  <c r="BS50" i="7"/>
  <c r="BS51" i="7"/>
  <c r="BS52" i="7"/>
  <c r="BS53" i="7"/>
  <c r="BS54" i="7"/>
  <c r="BS55" i="7"/>
  <c r="BS56" i="7"/>
  <c r="BS57" i="7"/>
  <c r="BS58" i="7"/>
  <c r="BS59" i="7"/>
  <c r="BS60" i="7"/>
  <c r="BS61" i="7"/>
  <c r="BS62" i="7"/>
  <c r="BS63" i="7"/>
  <c r="BS64" i="7"/>
  <c r="BS65" i="7"/>
  <c r="BS66" i="7"/>
  <c r="BS67" i="7"/>
  <c r="BS68" i="7"/>
  <c r="BS69" i="7"/>
  <c r="BS70" i="7"/>
  <c r="BS71" i="7"/>
  <c r="BS72" i="7"/>
  <c r="BS73" i="7"/>
  <c r="BS74" i="7"/>
  <c r="BS75" i="7"/>
  <c r="BS76" i="7"/>
  <c r="BS77" i="7"/>
  <c r="BS78" i="7"/>
  <c r="BS79" i="7"/>
  <c r="BS80" i="7"/>
  <c r="BS81" i="7"/>
  <c r="BS82" i="7"/>
  <c r="BS83" i="7"/>
  <c r="BS84" i="7"/>
  <c r="BS85" i="7"/>
  <c r="BS86" i="7"/>
  <c r="BS87" i="7"/>
  <c r="BS88" i="7"/>
  <c r="BS89" i="7"/>
  <c r="BS90" i="7"/>
  <c r="BS91" i="7"/>
  <c r="BS92" i="7"/>
  <c r="BS93" i="7"/>
  <c r="BS94" i="7"/>
  <c r="BS95" i="7"/>
  <c r="BS96" i="7"/>
  <c r="BS97" i="7"/>
  <c r="BS98" i="7"/>
  <c r="BS99" i="7"/>
  <c r="BS100" i="7"/>
  <c r="BS101" i="7"/>
  <c r="BS102" i="7"/>
  <c r="BS103" i="7"/>
  <c r="BS104" i="7"/>
  <c r="BS105" i="7"/>
  <c r="BS106" i="7"/>
  <c r="BS107" i="7"/>
  <c r="BS108" i="7"/>
  <c r="BS109" i="7"/>
  <c r="BS110" i="7"/>
  <c r="BS111" i="7"/>
  <c r="BS112" i="7"/>
  <c r="BS113" i="7"/>
  <c r="BS114" i="7"/>
  <c r="BS115" i="7"/>
  <c r="BS116" i="7"/>
  <c r="BS117" i="7"/>
  <c r="BS118" i="7"/>
  <c r="BS119" i="7"/>
  <c r="BS120" i="7"/>
  <c r="BS121" i="7"/>
  <c r="BS122" i="7"/>
  <c r="BS123" i="7"/>
  <c r="BS124" i="7"/>
  <c r="BS125" i="7"/>
  <c r="BS126" i="7"/>
  <c r="BS127" i="7"/>
  <c r="BS128" i="7"/>
  <c r="BS129" i="7"/>
  <c r="BS130" i="7"/>
  <c r="BS131" i="7"/>
  <c r="BS132" i="7"/>
  <c r="BS133" i="7"/>
  <c r="BS134" i="7"/>
  <c r="BS135" i="7"/>
  <c r="BS136" i="7"/>
  <c r="BS137" i="7"/>
  <c r="BS138" i="7"/>
  <c r="BS139" i="7"/>
  <c r="BS140" i="7"/>
  <c r="BS141" i="7"/>
  <c r="BS142" i="7"/>
  <c r="BS143" i="7"/>
  <c r="BS144" i="7"/>
  <c r="BS145" i="7"/>
  <c r="BS146" i="7"/>
  <c r="BS147" i="7"/>
  <c r="BS148" i="7"/>
  <c r="BS149" i="7"/>
  <c r="BS150" i="7"/>
  <c r="BS151" i="7"/>
  <c r="BS152" i="7"/>
  <c r="BS153" i="7"/>
  <c r="BS154" i="7"/>
  <c r="BS155" i="7"/>
  <c r="BS156" i="7"/>
  <c r="BS157" i="7"/>
  <c r="BS158" i="7"/>
  <c r="BS159" i="7"/>
  <c r="BS160" i="7"/>
  <c r="BS161" i="7"/>
  <c r="BS162" i="7"/>
  <c r="BS163" i="7"/>
  <c r="BS164" i="7"/>
  <c r="BS165" i="7"/>
  <c r="BS166" i="7"/>
  <c r="BS167" i="7"/>
  <c r="BS168" i="7"/>
  <c r="BS169" i="7"/>
  <c r="BS170" i="7"/>
  <c r="BS171" i="7"/>
  <c r="BS172" i="7"/>
  <c r="BS173" i="7"/>
  <c r="BS174" i="7"/>
  <c r="BS175" i="7"/>
  <c r="BS176" i="7"/>
  <c r="BS177" i="7"/>
  <c r="BS178" i="7"/>
  <c r="BS179" i="7"/>
  <c r="BS180" i="7"/>
  <c r="BS181" i="7"/>
  <c r="BS182" i="7"/>
  <c r="BS183" i="7"/>
  <c r="BS184" i="7"/>
  <c r="BS185" i="7"/>
  <c r="BS186" i="7"/>
  <c r="BS187" i="7"/>
  <c r="BS188" i="7"/>
  <c r="BS189" i="7"/>
  <c r="BS190" i="7"/>
  <c r="BS191" i="7"/>
  <c r="BS192" i="7"/>
  <c r="BS193" i="7"/>
  <c r="BS194" i="7"/>
  <c r="BS195" i="7"/>
  <c r="BS196" i="7"/>
  <c r="BS197" i="7"/>
  <c r="BS198" i="7"/>
  <c r="BS199" i="7"/>
  <c r="BS200" i="7"/>
  <c r="BS201" i="7"/>
  <c r="BS202" i="7"/>
  <c r="BS203" i="7"/>
  <c r="BS204" i="7"/>
  <c r="BS205" i="7"/>
  <c r="BS206" i="7"/>
  <c r="BS207" i="7"/>
  <c r="BS208" i="7"/>
  <c r="BS209" i="7"/>
  <c r="BS210" i="7"/>
  <c r="BS211" i="7"/>
  <c r="BS212" i="7"/>
  <c r="BS213" i="7"/>
  <c r="BS214" i="7"/>
  <c r="BS215" i="7"/>
  <c r="BS216" i="7"/>
  <c r="BS217" i="7"/>
  <c r="BS218" i="7"/>
  <c r="BS219" i="7"/>
  <c r="BS220" i="7"/>
  <c r="BS221" i="7"/>
  <c r="BS222" i="7"/>
  <c r="BS223" i="7"/>
  <c r="BS224" i="7"/>
  <c r="BS225" i="7"/>
  <c r="BS226" i="7"/>
  <c r="BS227" i="7"/>
  <c r="BS228" i="7"/>
  <c r="BS229" i="7"/>
  <c r="BS230" i="7"/>
  <c r="BS231" i="7"/>
  <c r="BS232" i="7"/>
  <c r="BS233" i="7"/>
  <c r="BS234" i="7"/>
  <c r="BS235" i="7"/>
  <c r="BS236" i="7"/>
  <c r="BS237" i="7"/>
  <c r="BS238" i="7"/>
  <c r="BS239" i="7"/>
  <c r="BS240" i="7"/>
  <c r="BS241" i="7"/>
  <c r="BS242" i="7"/>
  <c r="BS243" i="7"/>
  <c r="BS244" i="7"/>
  <c r="BS245" i="7"/>
  <c r="BS246" i="7"/>
  <c r="BS247" i="7"/>
  <c r="BS248" i="7"/>
  <c r="BS249" i="7"/>
  <c r="BS250" i="7"/>
  <c r="BS251" i="7"/>
  <c r="BS252" i="7"/>
  <c r="BS253" i="7"/>
  <c r="BS254" i="7"/>
  <c r="BS255" i="7"/>
  <c r="BS256" i="7"/>
  <c r="BS257" i="7"/>
  <c r="BS258" i="7"/>
  <c r="BS259" i="7"/>
  <c r="BS260" i="7"/>
  <c r="BS261" i="7"/>
  <c r="BS262" i="7"/>
  <c r="BS263" i="7"/>
  <c r="BS264" i="7"/>
  <c r="BS265" i="7"/>
  <c r="BS266" i="7"/>
  <c r="BS267" i="7"/>
  <c r="BS268" i="7"/>
  <c r="BS269" i="7"/>
  <c r="BS270" i="7"/>
  <c r="BS271" i="7"/>
  <c r="BS272" i="7"/>
  <c r="BS273" i="7"/>
  <c r="BS274" i="7"/>
  <c r="BS275" i="7"/>
  <c r="BS276" i="7"/>
  <c r="BS277" i="7"/>
  <c r="BS278" i="7"/>
  <c r="BS279" i="7"/>
  <c r="BS280" i="7"/>
  <c r="BS281" i="7"/>
  <c r="BS282" i="7"/>
  <c r="BS283" i="7"/>
  <c r="BS284" i="7"/>
  <c r="BS285" i="7"/>
  <c r="BS286" i="7"/>
  <c r="BS287" i="7"/>
  <c r="BS288" i="7"/>
  <c r="BS289" i="7"/>
  <c r="BS290" i="7"/>
  <c r="BS291" i="7"/>
  <c r="BS292" i="7"/>
  <c r="BS293" i="7"/>
  <c r="BS294" i="7"/>
  <c r="BS295" i="7"/>
  <c r="BS296" i="7"/>
  <c r="BS297" i="7"/>
  <c r="BS298" i="7"/>
  <c r="BS299" i="7"/>
  <c r="BS300" i="7"/>
  <c r="BS301" i="7"/>
  <c r="BS302" i="7"/>
  <c r="BS303" i="7"/>
  <c r="BS304" i="7"/>
  <c r="BS305" i="7"/>
  <c r="BS306" i="7"/>
  <c r="BS307" i="7"/>
  <c r="BS308" i="7"/>
  <c r="BS309" i="7"/>
  <c r="BS310" i="7"/>
  <c r="BS311" i="7"/>
  <c r="BS312" i="7"/>
  <c r="BS313" i="7"/>
  <c r="BS314" i="7"/>
  <c r="BS315" i="7"/>
  <c r="BS316" i="7"/>
  <c r="BS317" i="7"/>
  <c r="BS318" i="7"/>
  <c r="BS319" i="7"/>
  <c r="BS320" i="7"/>
  <c r="BS321" i="7"/>
  <c r="BS322" i="7"/>
  <c r="BS323" i="7"/>
  <c r="BS324" i="7"/>
  <c r="BS325" i="7"/>
  <c r="BS326" i="7"/>
  <c r="BS327" i="7"/>
  <c r="BS328" i="7"/>
  <c r="BS329" i="7"/>
  <c r="BS330" i="7"/>
  <c r="BS331" i="7"/>
  <c r="BS332" i="7"/>
  <c r="BS333" i="7"/>
  <c r="BS334" i="7"/>
  <c r="BS335" i="7"/>
  <c r="BS336" i="7"/>
  <c r="BS337" i="7"/>
  <c r="BS338" i="7"/>
  <c r="BS339" i="7"/>
  <c r="BS340" i="7"/>
  <c r="BS341" i="7"/>
  <c r="BS342" i="7"/>
  <c r="BS343" i="7"/>
  <c r="BS344" i="7"/>
  <c r="BS345" i="7"/>
  <c r="BS346" i="7"/>
  <c r="BS347" i="7"/>
  <c r="BS348" i="7"/>
  <c r="BS349" i="7"/>
  <c r="BS350" i="7"/>
  <c r="BS351" i="7"/>
  <c r="BS352" i="7"/>
  <c r="BS353" i="7"/>
  <c r="BS354" i="7"/>
  <c r="BS355" i="7"/>
  <c r="BS356" i="7"/>
  <c r="BS357" i="7"/>
  <c r="BS358" i="7"/>
  <c r="BS359" i="7"/>
  <c r="BS360" i="7"/>
  <c r="BS361" i="7"/>
  <c r="BS362" i="7"/>
  <c r="BS363" i="7"/>
  <c r="BS364" i="7"/>
  <c r="BS365" i="7"/>
  <c r="BS366" i="7"/>
  <c r="BS367" i="7"/>
  <c r="BS368" i="7"/>
  <c r="BS369" i="7"/>
  <c r="BS370" i="7"/>
  <c r="BS371" i="7"/>
  <c r="BS372" i="7"/>
  <c r="BS373" i="7"/>
  <c r="BS374" i="7"/>
  <c r="BS375" i="7"/>
  <c r="BS376" i="7"/>
  <c r="BS377" i="7"/>
  <c r="BS378" i="7"/>
  <c r="BS379" i="7"/>
  <c r="BS380" i="7"/>
  <c r="BS381" i="7"/>
  <c r="BS382" i="7"/>
  <c r="BS383" i="7"/>
  <c r="BS384" i="7"/>
  <c r="BS385" i="7"/>
  <c r="BS386" i="7"/>
  <c r="BS387" i="7"/>
  <c r="BS388" i="7"/>
  <c r="BS389" i="7"/>
  <c r="BS390" i="7"/>
  <c r="BS391" i="7"/>
  <c r="BS392" i="7"/>
  <c r="BS393" i="7"/>
  <c r="BS394" i="7"/>
  <c r="BS395" i="7"/>
  <c r="BS396" i="7"/>
  <c r="BS397" i="7"/>
  <c r="BS398" i="7"/>
  <c r="BS399" i="7"/>
  <c r="BS400" i="7"/>
  <c r="BS401" i="7"/>
  <c r="BS402" i="7"/>
  <c r="BS403" i="7"/>
  <c r="BS404" i="7"/>
  <c r="BS405" i="7"/>
  <c r="BS406" i="7"/>
  <c r="BS407" i="7"/>
  <c r="BS408" i="7"/>
  <c r="BS409" i="7"/>
  <c r="BS410" i="7"/>
  <c r="BS411" i="7"/>
  <c r="BS412" i="7"/>
  <c r="BS413" i="7"/>
  <c r="BS414" i="7"/>
  <c r="BS415" i="7"/>
  <c r="BS416" i="7"/>
  <c r="BS417" i="7"/>
  <c r="BS418" i="7"/>
  <c r="BS419" i="7"/>
  <c r="BS420" i="7"/>
  <c r="BS421" i="7"/>
  <c r="BS422" i="7"/>
  <c r="BS423" i="7"/>
  <c r="BS424" i="7"/>
  <c r="BS425" i="7"/>
  <c r="BS426" i="7"/>
  <c r="BS427" i="7"/>
  <c r="BS428" i="7"/>
  <c r="BS429" i="7"/>
  <c r="BS430" i="7"/>
  <c r="BS431" i="7"/>
  <c r="BS432" i="7"/>
  <c r="BS433" i="7"/>
  <c r="BS434" i="7"/>
  <c r="BS435" i="7"/>
  <c r="BS436" i="7"/>
  <c r="BS437" i="7"/>
  <c r="BS438" i="7"/>
  <c r="BS439" i="7"/>
  <c r="BS440" i="7"/>
  <c r="BS441" i="7"/>
  <c r="BS442" i="7"/>
  <c r="BS443" i="7"/>
  <c r="BS444" i="7"/>
  <c r="BS445" i="7"/>
  <c r="BS446" i="7"/>
  <c r="BS447" i="7"/>
  <c r="BS448" i="7"/>
  <c r="BS449" i="7"/>
  <c r="BS450" i="7"/>
  <c r="BS451" i="7"/>
  <c r="BS452" i="7"/>
  <c r="BS453" i="7"/>
  <c r="BS454" i="7"/>
  <c r="BS455" i="7"/>
  <c r="BS456" i="7"/>
  <c r="BS457" i="7"/>
  <c r="BS458" i="7"/>
  <c r="BS459" i="7"/>
  <c r="BS460" i="7"/>
  <c r="BS461" i="7"/>
  <c r="BS462" i="7"/>
  <c r="BS463" i="7"/>
  <c r="BS464" i="7"/>
  <c r="BS465" i="7"/>
  <c r="BS466" i="7"/>
  <c r="BS467" i="7"/>
  <c r="BS468" i="7"/>
  <c r="BS469" i="7"/>
  <c r="BS470" i="7"/>
  <c r="BS471" i="7"/>
  <c r="BS472" i="7"/>
  <c r="BS473" i="7"/>
  <c r="BS474" i="7"/>
  <c r="BS475" i="7"/>
  <c r="BS476" i="7"/>
  <c r="BS477" i="7"/>
  <c r="BS478" i="7"/>
  <c r="BS479" i="7"/>
  <c r="BS480" i="7"/>
  <c r="BS481" i="7"/>
  <c r="BS482" i="7"/>
  <c r="BS483" i="7"/>
  <c r="BS484" i="7"/>
  <c r="BS485" i="7"/>
  <c r="BS486" i="7"/>
  <c r="BS487" i="7"/>
  <c r="BS488" i="7"/>
  <c r="BS489" i="7"/>
  <c r="BS490" i="7"/>
  <c r="BS491" i="7"/>
  <c r="BS492" i="7"/>
  <c r="BS493" i="7"/>
  <c r="BS494" i="7"/>
  <c r="BS495" i="7"/>
  <c r="BS496" i="7"/>
  <c r="BS497" i="7"/>
  <c r="BS498" i="7"/>
  <c r="BS499" i="7"/>
  <c r="BS500" i="7"/>
  <c r="BS501" i="7"/>
  <c r="BS502" i="7"/>
  <c r="BS503" i="7"/>
  <c r="BS504" i="7"/>
  <c r="BS505" i="7"/>
  <c r="BS506" i="7"/>
  <c r="BS507" i="7"/>
  <c r="BS508" i="7"/>
  <c r="BS509" i="7"/>
  <c r="BS510" i="7"/>
  <c r="BS511" i="7"/>
  <c r="BS512" i="7"/>
  <c r="BS513" i="7"/>
  <c r="BS514" i="7"/>
  <c r="BS515" i="7"/>
  <c r="BS516" i="7"/>
  <c r="BS517" i="7"/>
  <c r="BS518" i="7"/>
  <c r="BS519" i="7"/>
  <c r="BS520" i="7"/>
  <c r="BS521" i="7"/>
  <c r="BS522" i="7"/>
  <c r="BS523" i="7"/>
  <c r="BS524" i="7"/>
  <c r="BS525" i="7"/>
  <c r="BS526" i="7"/>
  <c r="BS527" i="7"/>
  <c r="BS528" i="7"/>
  <c r="BS529" i="7"/>
  <c r="BS530" i="7"/>
  <c r="BS531" i="7"/>
  <c r="BS532" i="7"/>
  <c r="BS533" i="7"/>
  <c r="BS534" i="7"/>
  <c r="BS535" i="7"/>
  <c r="BS536" i="7"/>
  <c r="BS537" i="7"/>
  <c r="BS538" i="7"/>
  <c r="BS539" i="7"/>
  <c r="BS540" i="7"/>
  <c r="BS541" i="7"/>
  <c r="BS542" i="7"/>
  <c r="BS543" i="7"/>
  <c r="BS544" i="7"/>
  <c r="BS545" i="7"/>
  <c r="BS546" i="7"/>
  <c r="BS547" i="7"/>
  <c r="BS548" i="7"/>
  <c r="BS549" i="7"/>
  <c r="BS550" i="7"/>
  <c r="BS551" i="7"/>
  <c r="BS552" i="7"/>
  <c r="BS553" i="7"/>
  <c r="BS554" i="7"/>
  <c r="BS555" i="7"/>
  <c r="BS556" i="7"/>
  <c r="BS557" i="7"/>
  <c r="BS558" i="7"/>
  <c r="BS559" i="7"/>
  <c r="BS560" i="7"/>
  <c r="BS561" i="7"/>
  <c r="BS562" i="7"/>
  <c r="BS563" i="7"/>
  <c r="BS564" i="7"/>
  <c r="BS565" i="7"/>
  <c r="BS566" i="7"/>
  <c r="BS567" i="7"/>
  <c r="BS568" i="7"/>
  <c r="BS569" i="7"/>
  <c r="BS570" i="7"/>
  <c r="BS571" i="7"/>
  <c r="BS572" i="7"/>
  <c r="BS573" i="7"/>
  <c r="BS574" i="7"/>
  <c r="BS575" i="7"/>
  <c r="BS576" i="7"/>
  <c r="BS577" i="7"/>
  <c r="BS578" i="7"/>
  <c r="BS579" i="7"/>
  <c r="BS580" i="7"/>
  <c r="BS581" i="7"/>
  <c r="BS582" i="7"/>
  <c r="BS583" i="7"/>
  <c r="BS584" i="7"/>
  <c r="BS585" i="7"/>
  <c r="BS586" i="7"/>
  <c r="BS587" i="7"/>
  <c r="BS588" i="7"/>
  <c r="BS589" i="7"/>
  <c r="BS590" i="7"/>
  <c r="BS591" i="7"/>
  <c r="BS592" i="7"/>
  <c r="BS593" i="7"/>
  <c r="BS594" i="7"/>
  <c r="BS595" i="7"/>
  <c r="BS596" i="7"/>
  <c r="BS597" i="7"/>
  <c r="BS598" i="7"/>
  <c r="BS599" i="7"/>
  <c r="BS600" i="7"/>
  <c r="BS601" i="7"/>
  <c r="BS602" i="7"/>
  <c r="BS603" i="7"/>
  <c r="BS604" i="7"/>
  <c r="BS605" i="7"/>
  <c r="BS606" i="7"/>
  <c r="BS607" i="7"/>
  <c r="BS608" i="7"/>
  <c r="BS609" i="7"/>
  <c r="BS610" i="7"/>
  <c r="BS611" i="7"/>
  <c r="BS612" i="7"/>
  <c r="BS613" i="7"/>
  <c r="BS614" i="7"/>
  <c r="BS615" i="7"/>
  <c r="BS616" i="7"/>
  <c r="BS617" i="7"/>
  <c r="BS618" i="7"/>
  <c r="BS619" i="7"/>
  <c r="BS620" i="7"/>
  <c r="BS621" i="7"/>
  <c r="BS622" i="7"/>
  <c r="BS623" i="7"/>
  <c r="BS624" i="7"/>
  <c r="BS625" i="7"/>
  <c r="BS626" i="7"/>
  <c r="BS627" i="7"/>
  <c r="BS628" i="7"/>
  <c r="BS629" i="7"/>
  <c r="BS630" i="7"/>
  <c r="BS631" i="7"/>
  <c r="BS632" i="7"/>
  <c r="BS633" i="7"/>
  <c r="BS634" i="7"/>
  <c r="BS635" i="7"/>
  <c r="BS636" i="7"/>
  <c r="BS637" i="7"/>
  <c r="BS638" i="7"/>
  <c r="BS639" i="7"/>
  <c r="BS640" i="7"/>
  <c r="BS641" i="7"/>
  <c r="BS642" i="7"/>
  <c r="BS643" i="7"/>
  <c r="BS644" i="7"/>
  <c r="BS645" i="7"/>
  <c r="BS646" i="7"/>
  <c r="BS647" i="7"/>
  <c r="BS648" i="7"/>
  <c r="BS649" i="7"/>
  <c r="BS650" i="7"/>
  <c r="BS651" i="7"/>
  <c r="BS652" i="7"/>
  <c r="BS653" i="7"/>
  <c r="BS654" i="7"/>
  <c r="BS655" i="7"/>
  <c r="BS656" i="7"/>
  <c r="BS657" i="7"/>
  <c r="BS658" i="7"/>
  <c r="BS659" i="7"/>
  <c r="BS660" i="7"/>
  <c r="BS661" i="7"/>
  <c r="BS662" i="7"/>
  <c r="BS663" i="7"/>
  <c r="BS664" i="7"/>
  <c r="BS665" i="7"/>
  <c r="BS666" i="7"/>
  <c r="BS667" i="7"/>
  <c r="BS668" i="7"/>
  <c r="BS669" i="7"/>
  <c r="BS670" i="7"/>
  <c r="BS671" i="7"/>
  <c r="BS672" i="7"/>
  <c r="BS673" i="7"/>
  <c r="BS674" i="7"/>
  <c r="BS675" i="7"/>
  <c r="BS676" i="7"/>
  <c r="BS677" i="7"/>
  <c r="BS678" i="7"/>
  <c r="BS679" i="7"/>
  <c r="BS680" i="7"/>
  <c r="BS681" i="7"/>
  <c r="BS682" i="7"/>
  <c r="BS683" i="7"/>
  <c r="BS684" i="7"/>
  <c r="BS685" i="7"/>
  <c r="BS686" i="7"/>
  <c r="BS687" i="7"/>
  <c r="BS688" i="7"/>
  <c r="BS689" i="7"/>
  <c r="BS690" i="7"/>
  <c r="BS691" i="7"/>
  <c r="BS692" i="7"/>
  <c r="BS693" i="7"/>
  <c r="BS694" i="7"/>
  <c r="BS695" i="7"/>
  <c r="BS696" i="7"/>
  <c r="BS697" i="7"/>
  <c r="BS698" i="7"/>
  <c r="BS699" i="7"/>
  <c r="BS700" i="7"/>
  <c r="BS701" i="7"/>
  <c r="BS702" i="7"/>
  <c r="BS703" i="7"/>
  <c r="BS704" i="7"/>
  <c r="BS705" i="7"/>
  <c r="BS706" i="7"/>
  <c r="BS707" i="7"/>
  <c r="BS708" i="7"/>
  <c r="BS709" i="7"/>
  <c r="BS710" i="7"/>
  <c r="BS711" i="7"/>
  <c r="BS712" i="7"/>
  <c r="BS713" i="7"/>
  <c r="BS714" i="7"/>
  <c r="BS715" i="7"/>
  <c r="BS716" i="7"/>
  <c r="BS717" i="7"/>
  <c r="BS718" i="7"/>
  <c r="BS719" i="7"/>
  <c r="BS720" i="7"/>
  <c r="BS721" i="7"/>
  <c r="BS722" i="7"/>
  <c r="BS723" i="7"/>
  <c r="BS724" i="7"/>
  <c r="BS725" i="7"/>
  <c r="BS726" i="7"/>
  <c r="BS727" i="7"/>
  <c r="BS728" i="7"/>
  <c r="BS729" i="7"/>
  <c r="BS730" i="7"/>
  <c r="BS731" i="7"/>
  <c r="BS732" i="7"/>
  <c r="BS733" i="7"/>
  <c r="BS734" i="7"/>
  <c r="BS735" i="7"/>
  <c r="BS736" i="7"/>
  <c r="BS737" i="7"/>
  <c r="BS738" i="7"/>
  <c r="BS739" i="7"/>
  <c r="BS740" i="7"/>
  <c r="BS741" i="7"/>
  <c r="BS742" i="7"/>
  <c r="BS743" i="7"/>
  <c r="BS744" i="7"/>
  <c r="BS745" i="7"/>
  <c r="BS746" i="7"/>
  <c r="BS747" i="7"/>
  <c r="BS748" i="7"/>
  <c r="BS749" i="7"/>
  <c r="BS750" i="7"/>
  <c r="BS751" i="7"/>
  <c r="BS752" i="7"/>
  <c r="BS753" i="7"/>
  <c r="BS754" i="7"/>
  <c r="BS755" i="7"/>
  <c r="BS756" i="7"/>
  <c r="BS757" i="7"/>
  <c r="BS758" i="7"/>
  <c r="BS759" i="7"/>
  <c r="BS760" i="7"/>
  <c r="BS761" i="7"/>
  <c r="BS762" i="7"/>
  <c r="BS763" i="7"/>
  <c r="BS764" i="7"/>
  <c r="BS765" i="7"/>
  <c r="BS766" i="7"/>
  <c r="BS767" i="7"/>
  <c r="BS768" i="7"/>
  <c r="BS769" i="7"/>
  <c r="BS770" i="7"/>
  <c r="BS771" i="7"/>
  <c r="BS772" i="7"/>
  <c r="BS773" i="7"/>
  <c r="BS774" i="7"/>
  <c r="BS775" i="7"/>
  <c r="BS776" i="7"/>
  <c r="BS777" i="7"/>
  <c r="BS778" i="7"/>
  <c r="BS779" i="7"/>
  <c r="BS780" i="7"/>
  <c r="BS781" i="7"/>
  <c r="BS782" i="7"/>
  <c r="BS783" i="7"/>
  <c r="BS784" i="7"/>
  <c r="BS785" i="7"/>
  <c r="BS786" i="7"/>
  <c r="BS787" i="7"/>
  <c r="BS788" i="7"/>
  <c r="BS789" i="7"/>
  <c r="BS790" i="7"/>
  <c r="BS791" i="7"/>
  <c r="BS792" i="7"/>
  <c r="BS793" i="7"/>
  <c r="BS794" i="7"/>
  <c r="BS795" i="7"/>
  <c r="BS796" i="7"/>
  <c r="BS797" i="7"/>
  <c r="BS798" i="7"/>
  <c r="BS799" i="7"/>
  <c r="BS800" i="7"/>
  <c r="BS801" i="7"/>
  <c r="BS802" i="7"/>
  <c r="BS803" i="7"/>
  <c r="BS804" i="7"/>
  <c r="BS805" i="7"/>
  <c r="BS806" i="7"/>
  <c r="BS807" i="7"/>
  <c r="BS808" i="7"/>
  <c r="BS809" i="7"/>
  <c r="BS810" i="7"/>
  <c r="BS811" i="7"/>
  <c r="BS812" i="7"/>
  <c r="BS813" i="7"/>
  <c r="BS814" i="7"/>
  <c r="BS815" i="7"/>
  <c r="BS816" i="7"/>
  <c r="BS817" i="7"/>
  <c r="BS818" i="7"/>
  <c r="BS819" i="7"/>
  <c r="BS820" i="7"/>
  <c r="BS821" i="7"/>
  <c r="BS822" i="7"/>
  <c r="BS823" i="7"/>
  <c r="BS824" i="7"/>
  <c r="BS825" i="7"/>
  <c r="BS826" i="7"/>
  <c r="BS827" i="7"/>
  <c r="BS828" i="7"/>
  <c r="BS829" i="7"/>
  <c r="BS830" i="7"/>
  <c r="BS831" i="7"/>
  <c r="BS832" i="7"/>
  <c r="BS833" i="7"/>
  <c r="BS834" i="7"/>
  <c r="BS835" i="7"/>
  <c r="BS836" i="7"/>
  <c r="BS837" i="7"/>
  <c r="BS838" i="7"/>
  <c r="BS839" i="7"/>
  <c r="BS840" i="7"/>
  <c r="BS841" i="7"/>
  <c r="BS842" i="7"/>
  <c r="BS843" i="7"/>
  <c r="BS844" i="7"/>
  <c r="BS845" i="7"/>
  <c r="BS846" i="7"/>
  <c r="BS847" i="7"/>
  <c r="BS848" i="7"/>
  <c r="BS849" i="7"/>
  <c r="BS850" i="7"/>
  <c r="BS851" i="7"/>
  <c r="BS852" i="7"/>
  <c r="BS853" i="7"/>
  <c r="BS854" i="7"/>
  <c r="BS855" i="7"/>
  <c r="BS856" i="7"/>
  <c r="BS857" i="7"/>
  <c r="BS858" i="7"/>
  <c r="BS859" i="7"/>
  <c r="BS860" i="7"/>
  <c r="BS861" i="7"/>
  <c r="BS862" i="7"/>
  <c r="BS863" i="7"/>
  <c r="BS864" i="7"/>
  <c r="BS865" i="7"/>
  <c r="BS866" i="7"/>
  <c r="BS867" i="7"/>
  <c r="BS868" i="7"/>
  <c r="BS869" i="7"/>
  <c r="BS870" i="7"/>
  <c r="BS871" i="7"/>
  <c r="BS872" i="7"/>
  <c r="BS873" i="7"/>
  <c r="BS874" i="7"/>
  <c r="BS875" i="7"/>
  <c r="BS876" i="7"/>
  <c r="BS877" i="7"/>
  <c r="BS878" i="7"/>
  <c r="BS879" i="7"/>
  <c r="BS880" i="7"/>
  <c r="BS881" i="7"/>
  <c r="BS882" i="7"/>
  <c r="BS883" i="7"/>
  <c r="BS884" i="7"/>
  <c r="BS885" i="7"/>
  <c r="BS886" i="7"/>
  <c r="BS887" i="7"/>
  <c r="BS888" i="7"/>
  <c r="BS889" i="7"/>
  <c r="BS890" i="7"/>
  <c r="BS891" i="7"/>
  <c r="BS892" i="7"/>
  <c r="BS893" i="7"/>
  <c r="BS894" i="7"/>
  <c r="BS895" i="7"/>
  <c r="BS896" i="7"/>
  <c r="BS897" i="7"/>
  <c r="BS898" i="7"/>
  <c r="BS899" i="7"/>
  <c r="BS900" i="7"/>
  <c r="BS901" i="7"/>
  <c r="BS902" i="7"/>
  <c r="BS903" i="7"/>
  <c r="BS904" i="7"/>
  <c r="BS905" i="7"/>
  <c r="BS906" i="7"/>
  <c r="BS907" i="7"/>
  <c r="BS908" i="7"/>
  <c r="BS909" i="7"/>
  <c r="BS910" i="7"/>
  <c r="BS911" i="7"/>
  <c r="BS912" i="7"/>
  <c r="BS913" i="7"/>
  <c r="BS914" i="7"/>
  <c r="BS915" i="7"/>
  <c r="BS916" i="7"/>
  <c r="BS917" i="7"/>
  <c r="BS918" i="7"/>
  <c r="BS919" i="7"/>
  <c r="BS920" i="7"/>
  <c r="BS921" i="7"/>
  <c r="BS922" i="7"/>
  <c r="BS923" i="7"/>
  <c r="BS924" i="7"/>
  <c r="BS925" i="7"/>
  <c r="BS926" i="7"/>
  <c r="BS927" i="7"/>
  <c r="BS928" i="7"/>
  <c r="BS929" i="7"/>
  <c r="BS930" i="7"/>
  <c r="BS931" i="7"/>
  <c r="BS932" i="7"/>
  <c r="BS933" i="7"/>
  <c r="BS934" i="7"/>
  <c r="BS935" i="7"/>
  <c r="BS936" i="7"/>
  <c r="BS937" i="7"/>
  <c r="BS938" i="7"/>
  <c r="BS939" i="7"/>
  <c r="BS940" i="7"/>
  <c r="BS941" i="7"/>
  <c r="BS942" i="7"/>
  <c r="BS943" i="7"/>
  <c r="BS944" i="7"/>
  <c r="BS945" i="7"/>
  <c r="BS946" i="7"/>
  <c r="BS947" i="7"/>
  <c r="BS948" i="7"/>
  <c r="BS949" i="7"/>
  <c r="BS950" i="7"/>
  <c r="BS951" i="7"/>
  <c r="BS952" i="7"/>
  <c r="BS953" i="7"/>
  <c r="BS954" i="7"/>
  <c r="BS955" i="7"/>
  <c r="BS956" i="7"/>
  <c r="BS957" i="7"/>
  <c r="BS958" i="7"/>
  <c r="BS959" i="7"/>
  <c r="BS960" i="7"/>
  <c r="BS961" i="7"/>
  <c r="BS962" i="7"/>
  <c r="BS963" i="7"/>
  <c r="BS964" i="7"/>
  <c r="BS965" i="7"/>
  <c r="BS966" i="7"/>
  <c r="BS967" i="7"/>
  <c r="BS968" i="7"/>
  <c r="BS969" i="7"/>
  <c r="BS970" i="7"/>
  <c r="BS971" i="7"/>
  <c r="BS972" i="7"/>
  <c r="BS973" i="7"/>
  <c r="BS974" i="7"/>
  <c r="BS975" i="7"/>
  <c r="BS976" i="7"/>
  <c r="BS977" i="7"/>
  <c r="BS978" i="7"/>
  <c r="BS979" i="7"/>
  <c r="BS980" i="7"/>
  <c r="BS981" i="7"/>
  <c r="BS982" i="7"/>
  <c r="BS983" i="7"/>
  <c r="BS984" i="7"/>
  <c r="BS985" i="7"/>
  <c r="BS986" i="7"/>
  <c r="BS987" i="7"/>
  <c r="BS988" i="7"/>
  <c r="BS989" i="7"/>
  <c r="BR4" i="7"/>
  <c r="BR5" i="7"/>
  <c r="BR6" i="7"/>
  <c r="BR7" i="7"/>
  <c r="BR8" i="7"/>
  <c r="BR9" i="7"/>
  <c r="BR10" i="7"/>
  <c r="BR11" i="7"/>
  <c r="BR12" i="7"/>
  <c r="BR13" i="7"/>
  <c r="BR14" i="7"/>
  <c r="BR15" i="7"/>
  <c r="BR16" i="7"/>
  <c r="BR17" i="7"/>
  <c r="BR18" i="7"/>
  <c r="BR19" i="7"/>
  <c r="BR20" i="7"/>
  <c r="BR21" i="7"/>
  <c r="BR22" i="7"/>
  <c r="BR23" i="7"/>
  <c r="BR24" i="7"/>
  <c r="BR25" i="7"/>
  <c r="BR26" i="7"/>
  <c r="BR27" i="7"/>
  <c r="BR28" i="7"/>
  <c r="BR29" i="7"/>
  <c r="BR30" i="7"/>
  <c r="BR31" i="7"/>
  <c r="BR32" i="7"/>
  <c r="BR33" i="7"/>
  <c r="BR34" i="7"/>
  <c r="BR35" i="7"/>
  <c r="BR36" i="7"/>
  <c r="BR37" i="7"/>
  <c r="BR38" i="7"/>
  <c r="BR39" i="7"/>
  <c r="BR40" i="7"/>
  <c r="BR41" i="7"/>
  <c r="BR42" i="7"/>
  <c r="BR43" i="7"/>
  <c r="BR44" i="7"/>
  <c r="BR45" i="7"/>
  <c r="BR46" i="7"/>
  <c r="BR47" i="7"/>
  <c r="BR48" i="7"/>
  <c r="BR49" i="7"/>
  <c r="BR50" i="7"/>
  <c r="BR51" i="7"/>
  <c r="BR52" i="7"/>
  <c r="BR53" i="7"/>
  <c r="BR54" i="7"/>
  <c r="BR55" i="7"/>
  <c r="BR56" i="7"/>
  <c r="BR57" i="7"/>
  <c r="BR58" i="7"/>
  <c r="BR59" i="7"/>
  <c r="BR60" i="7"/>
  <c r="BR61" i="7"/>
  <c r="BR62" i="7"/>
  <c r="BR63" i="7"/>
  <c r="BR64" i="7"/>
  <c r="BR65" i="7"/>
  <c r="BR66" i="7"/>
  <c r="BR67" i="7"/>
  <c r="BR68" i="7"/>
  <c r="BR69" i="7"/>
  <c r="BR70" i="7"/>
  <c r="BR71" i="7"/>
  <c r="BR72" i="7"/>
  <c r="BR73" i="7"/>
  <c r="BR74" i="7"/>
  <c r="BR75" i="7"/>
  <c r="BR76" i="7"/>
  <c r="BR77" i="7"/>
  <c r="BR78" i="7"/>
  <c r="BR79" i="7"/>
  <c r="BR80" i="7"/>
  <c r="BR81" i="7"/>
  <c r="BR82" i="7"/>
  <c r="BR83" i="7"/>
  <c r="BR84" i="7"/>
  <c r="BR85" i="7"/>
  <c r="BR86" i="7"/>
  <c r="BR87" i="7"/>
  <c r="BR88" i="7"/>
  <c r="BR89" i="7"/>
  <c r="BR90" i="7"/>
  <c r="BR91" i="7"/>
  <c r="BR92" i="7"/>
  <c r="BR93" i="7"/>
  <c r="BR94" i="7"/>
  <c r="BR95" i="7"/>
  <c r="BR96" i="7"/>
  <c r="BR97" i="7"/>
  <c r="BR98" i="7"/>
  <c r="BR99" i="7"/>
  <c r="BR100" i="7"/>
  <c r="BR101" i="7"/>
  <c r="BR102" i="7"/>
  <c r="BR103" i="7"/>
  <c r="BR104" i="7"/>
  <c r="BR105" i="7"/>
  <c r="BR106" i="7"/>
  <c r="BR107" i="7"/>
  <c r="BR108" i="7"/>
  <c r="BR109" i="7"/>
  <c r="BR110" i="7"/>
  <c r="BR111" i="7"/>
  <c r="BR112" i="7"/>
  <c r="BR113" i="7"/>
  <c r="BR114" i="7"/>
  <c r="BR115" i="7"/>
  <c r="BR116" i="7"/>
  <c r="BR117" i="7"/>
  <c r="BR118" i="7"/>
  <c r="BR119" i="7"/>
  <c r="BR120" i="7"/>
  <c r="BR121" i="7"/>
  <c r="BR122" i="7"/>
  <c r="BR123" i="7"/>
  <c r="BR124" i="7"/>
  <c r="BR125" i="7"/>
  <c r="BR126" i="7"/>
  <c r="BR127" i="7"/>
  <c r="BR128" i="7"/>
  <c r="BR129" i="7"/>
  <c r="BR130" i="7"/>
  <c r="BR131" i="7"/>
  <c r="BR132" i="7"/>
  <c r="BR133" i="7"/>
  <c r="BR134" i="7"/>
  <c r="BR135" i="7"/>
  <c r="BR136" i="7"/>
  <c r="BR137" i="7"/>
  <c r="BR138" i="7"/>
  <c r="BR139" i="7"/>
  <c r="BR140" i="7"/>
  <c r="BR141" i="7"/>
  <c r="BR142" i="7"/>
  <c r="BR143" i="7"/>
  <c r="BR144" i="7"/>
  <c r="BR145" i="7"/>
  <c r="BR146" i="7"/>
  <c r="BR147" i="7"/>
  <c r="BR148" i="7"/>
  <c r="BR149" i="7"/>
  <c r="BR150" i="7"/>
  <c r="BR151" i="7"/>
  <c r="BR152" i="7"/>
  <c r="BR153" i="7"/>
  <c r="BR154" i="7"/>
  <c r="BR155" i="7"/>
  <c r="BR156" i="7"/>
  <c r="BR157" i="7"/>
  <c r="BR158" i="7"/>
  <c r="BR159" i="7"/>
  <c r="BR160" i="7"/>
  <c r="BR161" i="7"/>
  <c r="BR162" i="7"/>
  <c r="BR163" i="7"/>
  <c r="BR164" i="7"/>
  <c r="BR165" i="7"/>
  <c r="BR166" i="7"/>
  <c r="BR167" i="7"/>
  <c r="BR168" i="7"/>
  <c r="BR169" i="7"/>
  <c r="BR170" i="7"/>
  <c r="BR171" i="7"/>
  <c r="BR172" i="7"/>
  <c r="BR173" i="7"/>
  <c r="BR174" i="7"/>
  <c r="BR175" i="7"/>
  <c r="BR176" i="7"/>
  <c r="BR177" i="7"/>
  <c r="BR178" i="7"/>
  <c r="BR179" i="7"/>
  <c r="BR180" i="7"/>
  <c r="BR181" i="7"/>
  <c r="BR182" i="7"/>
  <c r="BR183" i="7"/>
  <c r="BR184" i="7"/>
  <c r="BR185" i="7"/>
  <c r="BR186" i="7"/>
  <c r="BR187" i="7"/>
  <c r="BR188" i="7"/>
  <c r="BR189" i="7"/>
  <c r="BR190" i="7"/>
  <c r="BR191" i="7"/>
  <c r="BR192" i="7"/>
  <c r="BR193" i="7"/>
  <c r="BR194" i="7"/>
  <c r="BR195" i="7"/>
  <c r="BR196" i="7"/>
  <c r="BR197" i="7"/>
  <c r="BR198" i="7"/>
  <c r="BR199" i="7"/>
  <c r="BR200" i="7"/>
  <c r="BR201" i="7"/>
  <c r="BR202" i="7"/>
  <c r="BR203" i="7"/>
  <c r="BR204" i="7"/>
  <c r="BR205" i="7"/>
  <c r="BR206" i="7"/>
  <c r="BR207" i="7"/>
  <c r="BR208" i="7"/>
  <c r="BR209" i="7"/>
  <c r="BR210" i="7"/>
  <c r="BR211" i="7"/>
  <c r="BR212" i="7"/>
  <c r="BR213" i="7"/>
  <c r="BR214" i="7"/>
  <c r="BR215" i="7"/>
  <c r="BR216" i="7"/>
  <c r="BR217" i="7"/>
  <c r="BR218" i="7"/>
  <c r="BR219" i="7"/>
  <c r="BR220" i="7"/>
  <c r="BR221" i="7"/>
  <c r="BR222" i="7"/>
  <c r="BR223" i="7"/>
  <c r="BR224" i="7"/>
  <c r="BR225" i="7"/>
  <c r="BR226" i="7"/>
  <c r="BR227" i="7"/>
  <c r="BR228" i="7"/>
  <c r="BR229" i="7"/>
  <c r="BR230" i="7"/>
  <c r="BR231" i="7"/>
  <c r="BR232" i="7"/>
  <c r="BR233" i="7"/>
  <c r="BR234" i="7"/>
  <c r="BR235" i="7"/>
  <c r="BR236" i="7"/>
  <c r="BR237" i="7"/>
  <c r="BR238" i="7"/>
  <c r="BR239" i="7"/>
  <c r="BR240" i="7"/>
  <c r="BR241" i="7"/>
  <c r="BR242" i="7"/>
  <c r="BR243" i="7"/>
  <c r="BR244" i="7"/>
  <c r="BR245" i="7"/>
  <c r="BR246" i="7"/>
  <c r="BR247" i="7"/>
  <c r="BR248" i="7"/>
  <c r="BR249" i="7"/>
  <c r="BR250" i="7"/>
  <c r="BR251" i="7"/>
  <c r="BR252" i="7"/>
  <c r="BR253" i="7"/>
  <c r="BR254" i="7"/>
  <c r="BR255" i="7"/>
  <c r="BR256" i="7"/>
  <c r="BR257" i="7"/>
  <c r="BR258" i="7"/>
  <c r="BR259" i="7"/>
  <c r="BR260" i="7"/>
  <c r="BR261" i="7"/>
  <c r="BR262" i="7"/>
  <c r="BR263" i="7"/>
  <c r="BR264" i="7"/>
  <c r="BR265" i="7"/>
  <c r="BR266" i="7"/>
  <c r="BR267" i="7"/>
  <c r="BR268" i="7"/>
  <c r="BR269" i="7"/>
  <c r="BR270" i="7"/>
  <c r="BR271" i="7"/>
  <c r="BR272" i="7"/>
  <c r="BR273" i="7"/>
  <c r="BR274" i="7"/>
  <c r="BR275" i="7"/>
  <c r="BR276" i="7"/>
  <c r="BR277" i="7"/>
  <c r="BR278" i="7"/>
  <c r="BR279" i="7"/>
  <c r="BR280" i="7"/>
  <c r="BR281" i="7"/>
  <c r="BR282" i="7"/>
  <c r="BR283" i="7"/>
  <c r="BR284" i="7"/>
  <c r="BR285" i="7"/>
  <c r="BR286" i="7"/>
  <c r="BR287" i="7"/>
  <c r="BR288" i="7"/>
  <c r="BR289" i="7"/>
  <c r="BR290" i="7"/>
  <c r="BR291" i="7"/>
  <c r="BR292" i="7"/>
  <c r="BR293" i="7"/>
  <c r="BR294" i="7"/>
  <c r="BR295" i="7"/>
  <c r="BR296" i="7"/>
  <c r="BR297" i="7"/>
  <c r="BR298" i="7"/>
  <c r="BR299" i="7"/>
  <c r="BR300" i="7"/>
  <c r="BR301" i="7"/>
  <c r="BR302" i="7"/>
  <c r="BR303" i="7"/>
  <c r="BR304" i="7"/>
  <c r="BR305" i="7"/>
  <c r="BR306" i="7"/>
  <c r="BR307" i="7"/>
  <c r="BR308" i="7"/>
  <c r="BR309" i="7"/>
  <c r="BR310" i="7"/>
  <c r="BR311" i="7"/>
  <c r="BR312" i="7"/>
  <c r="BR313" i="7"/>
  <c r="BR314" i="7"/>
  <c r="BR315" i="7"/>
  <c r="BR316" i="7"/>
  <c r="BR317" i="7"/>
  <c r="BR318" i="7"/>
  <c r="BR319" i="7"/>
  <c r="BR320" i="7"/>
  <c r="BR321" i="7"/>
  <c r="BR322" i="7"/>
  <c r="BR323" i="7"/>
  <c r="BR324" i="7"/>
  <c r="BR325" i="7"/>
  <c r="BR326" i="7"/>
  <c r="BR327" i="7"/>
  <c r="BR328" i="7"/>
  <c r="BR329" i="7"/>
  <c r="BR330" i="7"/>
  <c r="BR331" i="7"/>
  <c r="BR332" i="7"/>
  <c r="BR333" i="7"/>
  <c r="BR334" i="7"/>
  <c r="BR335" i="7"/>
  <c r="BR336" i="7"/>
  <c r="BR337" i="7"/>
  <c r="BR338" i="7"/>
  <c r="BR339" i="7"/>
  <c r="BR340" i="7"/>
  <c r="BR341" i="7"/>
  <c r="BR342" i="7"/>
  <c r="BR343" i="7"/>
  <c r="BR344" i="7"/>
  <c r="BR345" i="7"/>
  <c r="BR346" i="7"/>
  <c r="BR347" i="7"/>
  <c r="BR348" i="7"/>
  <c r="BR349" i="7"/>
  <c r="BR350" i="7"/>
  <c r="BR351" i="7"/>
  <c r="BR352" i="7"/>
  <c r="BR353" i="7"/>
  <c r="BR354" i="7"/>
  <c r="BR355" i="7"/>
  <c r="BR356" i="7"/>
  <c r="BR357" i="7"/>
  <c r="BR358" i="7"/>
  <c r="BR359" i="7"/>
  <c r="BR360" i="7"/>
  <c r="BR361" i="7"/>
  <c r="BR362" i="7"/>
  <c r="BR363" i="7"/>
  <c r="BR364" i="7"/>
  <c r="BR365" i="7"/>
  <c r="BR366" i="7"/>
  <c r="BR367" i="7"/>
  <c r="BR368" i="7"/>
  <c r="BR369" i="7"/>
  <c r="BR370" i="7"/>
  <c r="BR371" i="7"/>
  <c r="BR372" i="7"/>
  <c r="BR373" i="7"/>
  <c r="BR374" i="7"/>
  <c r="BR375" i="7"/>
  <c r="BR376" i="7"/>
  <c r="BR377" i="7"/>
  <c r="BR378" i="7"/>
  <c r="BR379" i="7"/>
  <c r="BR380" i="7"/>
  <c r="BR381" i="7"/>
  <c r="BR382" i="7"/>
  <c r="BR383" i="7"/>
  <c r="BR384" i="7"/>
  <c r="BR385" i="7"/>
  <c r="BR386" i="7"/>
  <c r="BR387" i="7"/>
  <c r="BR388" i="7"/>
  <c r="BR389" i="7"/>
  <c r="BR390" i="7"/>
  <c r="BR391" i="7"/>
  <c r="BR392" i="7"/>
  <c r="BR393" i="7"/>
  <c r="BR394" i="7"/>
  <c r="BR395" i="7"/>
  <c r="BR396" i="7"/>
  <c r="BR397" i="7"/>
  <c r="BR398" i="7"/>
  <c r="BR399" i="7"/>
  <c r="BR400" i="7"/>
  <c r="BR401" i="7"/>
  <c r="BR402" i="7"/>
  <c r="BR403" i="7"/>
  <c r="BR404" i="7"/>
  <c r="BR405" i="7"/>
  <c r="BR406" i="7"/>
  <c r="BR407" i="7"/>
  <c r="BR408" i="7"/>
  <c r="BR409" i="7"/>
  <c r="BR410" i="7"/>
  <c r="BR411" i="7"/>
  <c r="BR412" i="7"/>
  <c r="BR413" i="7"/>
  <c r="BR414" i="7"/>
  <c r="BR415" i="7"/>
  <c r="BR416" i="7"/>
  <c r="BR417" i="7"/>
  <c r="BR418" i="7"/>
  <c r="BR419" i="7"/>
  <c r="BR420" i="7"/>
  <c r="BR421" i="7"/>
  <c r="BR422" i="7"/>
  <c r="BR423" i="7"/>
  <c r="BR424" i="7"/>
  <c r="BR425" i="7"/>
  <c r="BR426" i="7"/>
  <c r="BR427" i="7"/>
  <c r="BR428" i="7"/>
  <c r="BR429" i="7"/>
  <c r="BR430" i="7"/>
  <c r="BR431" i="7"/>
  <c r="BR432" i="7"/>
  <c r="BR433" i="7"/>
  <c r="BR434" i="7"/>
  <c r="BR435" i="7"/>
  <c r="BR436" i="7"/>
  <c r="BR437" i="7"/>
  <c r="BR438" i="7"/>
  <c r="BR439" i="7"/>
  <c r="BR440" i="7"/>
  <c r="BR441" i="7"/>
  <c r="BR442" i="7"/>
  <c r="BR443" i="7"/>
  <c r="BR444" i="7"/>
  <c r="BR445" i="7"/>
  <c r="BR446" i="7"/>
  <c r="BR447" i="7"/>
  <c r="BR448" i="7"/>
  <c r="BR449" i="7"/>
  <c r="BR450" i="7"/>
  <c r="BR451" i="7"/>
  <c r="BR452" i="7"/>
  <c r="BR453" i="7"/>
  <c r="BR454" i="7"/>
  <c r="BR455" i="7"/>
  <c r="BR456" i="7"/>
  <c r="BR457" i="7"/>
  <c r="BR458" i="7"/>
  <c r="BR459" i="7"/>
  <c r="BR460" i="7"/>
  <c r="BR461" i="7"/>
  <c r="BR462" i="7"/>
  <c r="BR463" i="7"/>
  <c r="BR464" i="7"/>
  <c r="BR465" i="7"/>
  <c r="BR466" i="7"/>
  <c r="BR467" i="7"/>
  <c r="BR468" i="7"/>
  <c r="BR469" i="7"/>
  <c r="BR470" i="7"/>
  <c r="BR471" i="7"/>
  <c r="BR472" i="7"/>
  <c r="BR473" i="7"/>
  <c r="BR474" i="7"/>
  <c r="BR475" i="7"/>
  <c r="BR476" i="7"/>
  <c r="BR477" i="7"/>
  <c r="BR478" i="7"/>
  <c r="BR479" i="7"/>
  <c r="BR480" i="7"/>
  <c r="BR481" i="7"/>
  <c r="BR482" i="7"/>
  <c r="BR483" i="7"/>
  <c r="BR484" i="7"/>
  <c r="BR485" i="7"/>
  <c r="BR486" i="7"/>
  <c r="BR487" i="7"/>
  <c r="BR488" i="7"/>
  <c r="BR489" i="7"/>
  <c r="BR490" i="7"/>
  <c r="BR491" i="7"/>
  <c r="BR492" i="7"/>
  <c r="BR493" i="7"/>
  <c r="BR494" i="7"/>
  <c r="BR495" i="7"/>
  <c r="BR496" i="7"/>
  <c r="BR497" i="7"/>
  <c r="BR498" i="7"/>
  <c r="BR499" i="7"/>
  <c r="BR500" i="7"/>
  <c r="BR501" i="7"/>
  <c r="BR502" i="7"/>
  <c r="BR503" i="7"/>
  <c r="BR504" i="7"/>
  <c r="BR505" i="7"/>
  <c r="BR506" i="7"/>
  <c r="BR507" i="7"/>
  <c r="BR508" i="7"/>
  <c r="BR509" i="7"/>
  <c r="BR510" i="7"/>
  <c r="BR511" i="7"/>
  <c r="BR512" i="7"/>
  <c r="BR513" i="7"/>
  <c r="BR514" i="7"/>
  <c r="BR515" i="7"/>
  <c r="BR516" i="7"/>
  <c r="BR517" i="7"/>
  <c r="BR518" i="7"/>
  <c r="BR519" i="7"/>
  <c r="BR520" i="7"/>
  <c r="BR521" i="7"/>
  <c r="BR522" i="7"/>
  <c r="BR523" i="7"/>
  <c r="BR524" i="7"/>
  <c r="BR525" i="7"/>
  <c r="BR526" i="7"/>
  <c r="BR527" i="7"/>
  <c r="BR528" i="7"/>
  <c r="BR529" i="7"/>
  <c r="BR530" i="7"/>
  <c r="BR531" i="7"/>
  <c r="BR532" i="7"/>
  <c r="BR533" i="7"/>
  <c r="BR534" i="7"/>
  <c r="BR535" i="7"/>
  <c r="BR536" i="7"/>
  <c r="BR537" i="7"/>
  <c r="BR538" i="7"/>
  <c r="BR539" i="7"/>
  <c r="BR540" i="7"/>
  <c r="BR541" i="7"/>
  <c r="BR542" i="7"/>
  <c r="BR543" i="7"/>
  <c r="BR544" i="7"/>
  <c r="BR545" i="7"/>
  <c r="BR546" i="7"/>
  <c r="BR547" i="7"/>
  <c r="BR548" i="7"/>
  <c r="BR549" i="7"/>
  <c r="BR550" i="7"/>
  <c r="BR551" i="7"/>
  <c r="BR552" i="7"/>
  <c r="BR553" i="7"/>
  <c r="BR554" i="7"/>
  <c r="BR555" i="7"/>
  <c r="BR556" i="7"/>
  <c r="BR557" i="7"/>
  <c r="BR558" i="7"/>
  <c r="BR559" i="7"/>
  <c r="BR560" i="7"/>
  <c r="BR561" i="7"/>
  <c r="BR562" i="7"/>
  <c r="BR563" i="7"/>
  <c r="BR564" i="7"/>
  <c r="BR565" i="7"/>
  <c r="BR566" i="7"/>
  <c r="BR567" i="7"/>
  <c r="BR568" i="7"/>
  <c r="BR569" i="7"/>
  <c r="BR570" i="7"/>
  <c r="BR571" i="7"/>
  <c r="BR572" i="7"/>
  <c r="BR573" i="7"/>
  <c r="BR574" i="7"/>
  <c r="BR575" i="7"/>
  <c r="BR576" i="7"/>
  <c r="BR577" i="7"/>
  <c r="BR578" i="7"/>
  <c r="BR579" i="7"/>
  <c r="BR580" i="7"/>
  <c r="BR581" i="7"/>
  <c r="BR582" i="7"/>
  <c r="BR583" i="7"/>
  <c r="BR584" i="7"/>
  <c r="BR585" i="7"/>
  <c r="BR586" i="7"/>
  <c r="BR587" i="7"/>
  <c r="BR588" i="7"/>
  <c r="BR589" i="7"/>
  <c r="BR590" i="7"/>
  <c r="BR591" i="7"/>
  <c r="BR592" i="7"/>
  <c r="BR593" i="7"/>
  <c r="BR594" i="7"/>
  <c r="BR595" i="7"/>
  <c r="BR596" i="7"/>
  <c r="BR597" i="7"/>
  <c r="BR598" i="7"/>
  <c r="BR599" i="7"/>
  <c r="BR600" i="7"/>
  <c r="BR601" i="7"/>
  <c r="BR602" i="7"/>
  <c r="BR603" i="7"/>
  <c r="BR604" i="7"/>
  <c r="BR605" i="7"/>
  <c r="BR606" i="7"/>
  <c r="BR607" i="7"/>
  <c r="BR608" i="7"/>
  <c r="BR609" i="7"/>
  <c r="BR610" i="7"/>
  <c r="BR611" i="7"/>
  <c r="BR612" i="7"/>
  <c r="BR613" i="7"/>
  <c r="BR614" i="7"/>
  <c r="BR615" i="7"/>
  <c r="BR616" i="7"/>
  <c r="BR617" i="7"/>
  <c r="BR618" i="7"/>
  <c r="BR619" i="7"/>
  <c r="BR620" i="7"/>
  <c r="BR621" i="7"/>
  <c r="BR622" i="7"/>
  <c r="BR623" i="7"/>
  <c r="BR624" i="7"/>
  <c r="BR625" i="7"/>
  <c r="BR626" i="7"/>
  <c r="BR627" i="7"/>
  <c r="BR628" i="7"/>
  <c r="BR629" i="7"/>
  <c r="BR630" i="7"/>
  <c r="BR631" i="7"/>
  <c r="BR632" i="7"/>
  <c r="BR633" i="7"/>
  <c r="BR634" i="7"/>
  <c r="BR635" i="7"/>
  <c r="BR636" i="7"/>
  <c r="BR637" i="7"/>
  <c r="BR638" i="7"/>
  <c r="BR639" i="7"/>
  <c r="BR640" i="7"/>
  <c r="BR641" i="7"/>
  <c r="BR642" i="7"/>
  <c r="BR643" i="7"/>
  <c r="BR644" i="7"/>
  <c r="BR645" i="7"/>
  <c r="BR646" i="7"/>
  <c r="BR647" i="7"/>
  <c r="BR648" i="7"/>
  <c r="BR649" i="7"/>
  <c r="BR650" i="7"/>
  <c r="BR651" i="7"/>
  <c r="BR652" i="7"/>
  <c r="BR653" i="7"/>
  <c r="BR654" i="7"/>
  <c r="BR655" i="7"/>
  <c r="BR656" i="7"/>
  <c r="BR657" i="7"/>
  <c r="BR658" i="7"/>
  <c r="BR659" i="7"/>
  <c r="BR660" i="7"/>
  <c r="BR661" i="7"/>
  <c r="BR662" i="7"/>
  <c r="BR663" i="7"/>
  <c r="BR664" i="7"/>
  <c r="BR665" i="7"/>
  <c r="BR666" i="7"/>
  <c r="BR667" i="7"/>
  <c r="BR668" i="7"/>
  <c r="BR669" i="7"/>
  <c r="BR670" i="7"/>
  <c r="BR671" i="7"/>
  <c r="BR672" i="7"/>
  <c r="BR673" i="7"/>
  <c r="BR674" i="7"/>
  <c r="BR675" i="7"/>
  <c r="BR676" i="7"/>
  <c r="BR677" i="7"/>
  <c r="BR678" i="7"/>
  <c r="BR679" i="7"/>
  <c r="BR680" i="7"/>
  <c r="BR681" i="7"/>
  <c r="BR682" i="7"/>
  <c r="BR683" i="7"/>
  <c r="BR684" i="7"/>
  <c r="BR685" i="7"/>
  <c r="BR686" i="7"/>
  <c r="BR687" i="7"/>
  <c r="BR688" i="7"/>
  <c r="BR689" i="7"/>
  <c r="BR690" i="7"/>
  <c r="BR691" i="7"/>
  <c r="BR692" i="7"/>
  <c r="BR693" i="7"/>
  <c r="BR694" i="7"/>
  <c r="BR695" i="7"/>
  <c r="BR696" i="7"/>
  <c r="BR697" i="7"/>
  <c r="BR698" i="7"/>
  <c r="BR699" i="7"/>
  <c r="BR700" i="7"/>
  <c r="BR701" i="7"/>
  <c r="BR702" i="7"/>
  <c r="BR703" i="7"/>
  <c r="BR704" i="7"/>
  <c r="BR705" i="7"/>
  <c r="BR706" i="7"/>
  <c r="BR707" i="7"/>
  <c r="BR708" i="7"/>
  <c r="BR709" i="7"/>
  <c r="BR710" i="7"/>
  <c r="BR711" i="7"/>
  <c r="BR712" i="7"/>
  <c r="BR713" i="7"/>
  <c r="BR714" i="7"/>
  <c r="BR715" i="7"/>
  <c r="BR716" i="7"/>
  <c r="BR717" i="7"/>
  <c r="BR718" i="7"/>
  <c r="BR719" i="7"/>
  <c r="BR720" i="7"/>
  <c r="BR721" i="7"/>
  <c r="BR722" i="7"/>
  <c r="BR723" i="7"/>
  <c r="BR724" i="7"/>
  <c r="BR725" i="7"/>
  <c r="BR726" i="7"/>
  <c r="BR727" i="7"/>
  <c r="BR728" i="7"/>
  <c r="BR729" i="7"/>
  <c r="BR730" i="7"/>
  <c r="BR731" i="7"/>
  <c r="BR732" i="7"/>
  <c r="BR733" i="7"/>
  <c r="BR734" i="7"/>
  <c r="BR735" i="7"/>
  <c r="BR736" i="7"/>
  <c r="BR737" i="7"/>
  <c r="BR738" i="7"/>
  <c r="BR739" i="7"/>
  <c r="BR740" i="7"/>
  <c r="BR741" i="7"/>
  <c r="BR742" i="7"/>
  <c r="BR743" i="7"/>
  <c r="BR744" i="7"/>
  <c r="BR745" i="7"/>
  <c r="BR746" i="7"/>
  <c r="BR747" i="7"/>
  <c r="BR748" i="7"/>
  <c r="BR749" i="7"/>
  <c r="BR750" i="7"/>
  <c r="BR751" i="7"/>
  <c r="BR752" i="7"/>
  <c r="BR753" i="7"/>
  <c r="BR754" i="7"/>
  <c r="BR755" i="7"/>
  <c r="BR756" i="7"/>
  <c r="BR757" i="7"/>
  <c r="BR758" i="7"/>
  <c r="BR759" i="7"/>
  <c r="BR760" i="7"/>
  <c r="BR761" i="7"/>
  <c r="BR762" i="7"/>
  <c r="BR763" i="7"/>
  <c r="BR764" i="7"/>
  <c r="BR765" i="7"/>
  <c r="BR766" i="7"/>
  <c r="BR767" i="7"/>
  <c r="BR768" i="7"/>
  <c r="BR769" i="7"/>
  <c r="BR770" i="7"/>
  <c r="BR771" i="7"/>
  <c r="BR772" i="7"/>
  <c r="BR773" i="7"/>
  <c r="BR774" i="7"/>
  <c r="BR775" i="7"/>
  <c r="BR776" i="7"/>
  <c r="BR777" i="7"/>
  <c r="BR778" i="7"/>
  <c r="BR779" i="7"/>
  <c r="BR780" i="7"/>
  <c r="BR781" i="7"/>
  <c r="BR782" i="7"/>
  <c r="BR783" i="7"/>
  <c r="BR784" i="7"/>
  <c r="BR785" i="7"/>
  <c r="BR786" i="7"/>
  <c r="BR787" i="7"/>
  <c r="BR788" i="7"/>
  <c r="BR789" i="7"/>
  <c r="BR790" i="7"/>
  <c r="BR791" i="7"/>
  <c r="BR792" i="7"/>
  <c r="BR793" i="7"/>
  <c r="BR794" i="7"/>
  <c r="BR795" i="7"/>
  <c r="BR796" i="7"/>
  <c r="BR797" i="7"/>
  <c r="BR798" i="7"/>
  <c r="BR799" i="7"/>
  <c r="BR800" i="7"/>
  <c r="BR801" i="7"/>
  <c r="BR802" i="7"/>
  <c r="BR803" i="7"/>
  <c r="BR804" i="7"/>
  <c r="BR805" i="7"/>
  <c r="BR806" i="7"/>
  <c r="BR807" i="7"/>
  <c r="BR808" i="7"/>
  <c r="BR809" i="7"/>
  <c r="BR810" i="7"/>
  <c r="BR811" i="7"/>
  <c r="BR812" i="7"/>
  <c r="BR813" i="7"/>
  <c r="BR814" i="7"/>
  <c r="BR815" i="7"/>
  <c r="BR816" i="7"/>
  <c r="BR817" i="7"/>
  <c r="BR818" i="7"/>
  <c r="BR819" i="7"/>
  <c r="BR820" i="7"/>
  <c r="BR821" i="7"/>
  <c r="BR822" i="7"/>
  <c r="BR823" i="7"/>
  <c r="BR824" i="7"/>
  <c r="BR825" i="7"/>
  <c r="BR826" i="7"/>
  <c r="BR827" i="7"/>
  <c r="BR828" i="7"/>
  <c r="BR829" i="7"/>
  <c r="BR830" i="7"/>
  <c r="BR831" i="7"/>
  <c r="BR832" i="7"/>
  <c r="BR833" i="7"/>
  <c r="BR834" i="7"/>
  <c r="BR835" i="7"/>
  <c r="BR836" i="7"/>
  <c r="BR837" i="7"/>
  <c r="BR838" i="7"/>
  <c r="BR839" i="7"/>
  <c r="BR840" i="7"/>
  <c r="BR841" i="7"/>
  <c r="BR842" i="7"/>
  <c r="BR843" i="7"/>
  <c r="BR844" i="7"/>
  <c r="BR845" i="7"/>
  <c r="BR846" i="7"/>
  <c r="BR847" i="7"/>
  <c r="BR848" i="7"/>
  <c r="BR849" i="7"/>
  <c r="BR850" i="7"/>
  <c r="BR851" i="7"/>
  <c r="BR852" i="7"/>
  <c r="BR853" i="7"/>
  <c r="BR854" i="7"/>
  <c r="BR855" i="7"/>
  <c r="BR856" i="7"/>
  <c r="BR857" i="7"/>
  <c r="BR858" i="7"/>
  <c r="BR859" i="7"/>
  <c r="BR860" i="7"/>
  <c r="BR861" i="7"/>
  <c r="BR862" i="7"/>
  <c r="BR863" i="7"/>
  <c r="BR864" i="7"/>
  <c r="BR865" i="7"/>
  <c r="BR866" i="7"/>
  <c r="BR867" i="7"/>
  <c r="BR868" i="7"/>
  <c r="BR869" i="7"/>
  <c r="BR870" i="7"/>
  <c r="BR871" i="7"/>
  <c r="BR872" i="7"/>
  <c r="BR873" i="7"/>
  <c r="BR874" i="7"/>
  <c r="BR875" i="7"/>
  <c r="BR876" i="7"/>
  <c r="BR877" i="7"/>
  <c r="BR878" i="7"/>
  <c r="BR879" i="7"/>
  <c r="BR880" i="7"/>
  <c r="BR881" i="7"/>
  <c r="BR882" i="7"/>
  <c r="BR883" i="7"/>
  <c r="BR884" i="7"/>
  <c r="BR885" i="7"/>
  <c r="BR886" i="7"/>
  <c r="BR887" i="7"/>
  <c r="BR888" i="7"/>
  <c r="BR889" i="7"/>
  <c r="BR890" i="7"/>
  <c r="BR891" i="7"/>
  <c r="BR892" i="7"/>
  <c r="BR893" i="7"/>
  <c r="BR894" i="7"/>
  <c r="BR895" i="7"/>
  <c r="BR896" i="7"/>
  <c r="BR897" i="7"/>
  <c r="BR898" i="7"/>
  <c r="BR899" i="7"/>
  <c r="BR900" i="7"/>
  <c r="BR901" i="7"/>
  <c r="BR902" i="7"/>
  <c r="BR903" i="7"/>
  <c r="BR904" i="7"/>
  <c r="BR905" i="7"/>
  <c r="BR906" i="7"/>
  <c r="BR907" i="7"/>
  <c r="BR908" i="7"/>
  <c r="BR909" i="7"/>
  <c r="BR910" i="7"/>
  <c r="BR911" i="7"/>
  <c r="BR912" i="7"/>
  <c r="BR913" i="7"/>
  <c r="BR914" i="7"/>
  <c r="BR915" i="7"/>
  <c r="BR916" i="7"/>
  <c r="BR917" i="7"/>
  <c r="BR918" i="7"/>
  <c r="BR919" i="7"/>
  <c r="BR920" i="7"/>
  <c r="BR921" i="7"/>
  <c r="BR922" i="7"/>
  <c r="BR923" i="7"/>
  <c r="BR924" i="7"/>
  <c r="BR925" i="7"/>
  <c r="BR926" i="7"/>
  <c r="BR927" i="7"/>
  <c r="BR928" i="7"/>
  <c r="BR929" i="7"/>
  <c r="BR930" i="7"/>
  <c r="BR931" i="7"/>
  <c r="BR932" i="7"/>
  <c r="BR933" i="7"/>
  <c r="BR934" i="7"/>
  <c r="BR935" i="7"/>
  <c r="BR936" i="7"/>
  <c r="BR937" i="7"/>
  <c r="BR938" i="7"/>
  <c r="BR939" i="7"/>
  <c r="BR940" i="7"/>
  <c r="BR941" i="7"/>
  <c r="BR942" i="7"/>
  <c r="BR943" i="7"/>
  <c r="BR944" i="7"/>
  <c r="BR945" i="7"/>
  <c r="BR946" i="7"/>
  <c r="BR947" i="7"/>
  <c r="BR948" i="7"/>
  <c r="BR949" i="7"/>
  <c r="BR950" i="7"/>
  <c r="BR951" i="7"/>
  <c r="BR952" i="7"/>
  <c r="BR953" i="7"/>
  <c r="BR954" i="7"/>
  <c r="BR955" i="7"/>
  <c r="BR956" i="7"/>
  <c r="BR957" i="7"/>
  <c r="BR958" i="7"/>
  <c r="BR959" i="7"/>
  <c r="BR960" i="7"/>
  <c r="BR961" i="7"/>
  <c r="BR962" i="7"/>
  <c r="BR963" i="7"/>
  <c r="BR964" i="7"/>
  <c r="BR965" i="7"/>
  <c r="BR966" i="7"/>
  <c r="BR967" i="7"/>
  <c r="BR968" i="7"/>
  <c r="BR969" i="7"/>
  <c r="BR970" i="7"/>
  <c r="BR971" i="7"/>
  <c r="BR972" i="7"/>
  <c r="BR973" i="7"/>
  <c r="BR974" i="7"/>
  <c r="BR975" i="7"/>
  <c r="BR976" i="7"/>
  <c r="BR977" i="7"/>
  <c r="BR978" i="7"/>
  <c r="BR979" i="7"/>
  <c r="BR980" i="7"/>
  <c r="BR981" i="7"/>
  <c r="BR982" i="7"/>
  <c r="BR983" i="7"/>
  <c r="BR984" i="7"/>
  <c r="BR985" i="7"/>
  <c r="BR986" i="7"/>
  <c r="BR987" i="7"/>
  <c r="BR988" i="7"/>
  <c r="BR989" i="7"/>
  <c r="BQ4" i="7"/>
  <c r="BQ5" i="7"/>
  <c r="BQ6" i="7"/>
  <c r="BQ7" i="7"/>
  <c r="BQ8" i="7"/>
  <c r="BQ9" i="7"/>
  <c r="BQ10" i="7"/>
  <c r="BQ11" i="7"/>
  <c r="BQ12" i="7"/>
  <c r="BQ13" i="7"/>
  <c r="BQ14" i="7"/>
  <c r="BQ15" i="7"/>
  <c r="BQ16" i="7"/>
  <c r="BQ17" i="7"/>
  <c r="BQ18" i="7"/>
  <c r="BQ19" i="7"/>
  <c r="BQ20" i="7"/>
  <c r="BQ21" i="7"/>
  <c r="BQ22" i="7"/>
  <c r="BQ23" i="7"/>
  <c r="BQ24" i="7"/>
  <c r="BQ25" i="7"/>
  <c r="BQ26" i="7"/>
  <c r="BQ27" i="7"/>
  <c r="BQ28" i="7"/>
  <c r="BQ29" i="7"/>
  <c r="BQ30" i="7"/>
  <c r="BQ31" i="7"/>
  <c r="BQ32" i="7"/>
  <c r="BQ33" i="7"/>
  <c r="BQ34" i="7"/>
  <c r="BQ35" i="7"/>
  <c r="BQ36" i="7"/>
  <c r="BQ37" i="7"/>
  <c r="BQ38" i="7"/>
  <c r="BQ39" i="7"/>
  <c r="BQ40" i="7"/>
  <c r="BQ41" i="7"/>
  <c r="BQ42" i="7"/>
  <c r="BQ43" i="7"/>
  <c r="BQ44" i="7"/>
  <c r="BQ45" i="7"/>
  <c r="BQ46" i="7"/>
  <c r="BQ47" i="7"/>
  <c r="BQ48" i="7"/>
  <c r="BQ49" i="7"/>
  <c r="BQ50" i="7"/>
  <c r="BQ51" i="7"/>
  <c r="BQ52" i="7"/>
  <c r="BQ53" i="7"/>
  <c r="BQ54" i="7"/>
  <c r="BQ55" i="7"/>
  <c r="BQ56" i="7"/>
  <c r="BQ57" i="7"/>
  <c r="BQ58" i="7"/>
  <c r="BQ59" i="7"/>
  <c r="BQ60" i="7"/>
  <c r="BQ61" i="7"/>
  <c r="BQ62" i="7"/>
  <c r="BQ63" i="7"/>
  <c r="BQ64" i="7"/>
  <c r="BQ65" i="7"/>
  <c r="BQ66" i="7"/>
  <c r="BQ67" i="7"/>
  <c r="BQ68" i="7"/>
  <c r="BQ69" i="7"/>
  <c r="BQ70" i="7"/>
  <c r="BQ71" i="7"/>
  <c r="BQ72" i="7"/>
  <c r="BQ73" i="7"/>
  <c r="BQ74" i="7"/>
  <c r="BQ75" i="7"/>
  <c r="BQ76" i="7"/>
  <c r="BQ77" i="7"/>
  <c r="BQ78" i="7"/>
  <c r="BQ79" i="7"/>
  <c r="BQ80" i="7"/>
  <c r="BQ81" i="7"/>
  <c r="BQ82" i="7"/>
  <c r="BQ83" i="7"/>
  <c r="BQ84" i="7"/>
  <c r="BQ85" i="7"/>
  <c r="BQ86" i="7"/>
  <c r="BQ87" i="7"/>
  <c r="BQ88" i="7"/>
  <c r="BQ89" i="7"/>
  <c r="BQ90" i="7"/>
  <c r="BQ91" i="7"/>
  <c r="BQ92" i="7"/>
  <c r="BQ93" i="7"/>
  <c r="BQ94" i="7"/>
  <c r="BQ95" i="7"/>
  <c r="BQ96" i="7"/>
  <c r="BQ97" i="7"/>
  <c r="BQ98" i="7"/>
  <c r="BQ99" i="7"/>
  <c r="BQ100" i="7"/>
  <c r="BQ101" i="7"/>
  <c r="BQ102" i="7"/>
  <c r="BQ103" i="7"/>
  <c r="BQ104" i="7"/>
  <c r="BQ105" i="7"/>
  <c r="BQ106" i="7"/>
  <c r="BQ107" i="7"/>
  <c r="BQ108" i="7"/>
  <c r="BQ109" i="7"/>
  <c r="BQ110" i="7"/>
  <c r="BQ111" i="7"/>
  <c r="BQ112" i="7"/>
  <c r="BQ113" i="7"/>
  <c r="BQ114" i="7"/>
  <c r="BQ115" i="7"/>
  <c r="BQ116" i="7"/>
  <c r="BQ117" i="7"/>
  <c r="BQ118" i="7"/>
  <c r="BQ119" i="7"/>
  <c r="BQ120" i="7"/>
  <c r="BQ121" i="7"/>
  <c r="BQ122" i="7"/>
  <c r="BQ123" i="7"/>
  <c r="BQ124" i="7"/>
  <c r="BQ125" i="7"/>
  <c r="BQ126" i="7"/>
  <c r="BQ127" i="7"/>
  <c r="BQ128" i="7"/>
  <c r="BQ129" i="7"/>
  <c r="BQ130" i="7"/>
  <c r="BQ131" i="7"/>
  <c r="BQ132" i="7"/>
  <c r="BQ133" i="7"/>
  <c r="BQ134" i="7"/>
  <c r="BQ135" i="7"/>
  <c r="BQ136" i="7"/>
  <c r="BQ137" i="7"/>
  <c r="BQ138" i="7"/>
  <c r="BQ139" i="7"/>
  <c r="BQ140" i="7"/>
  <c r="BQ141" i="7"/>
  <c r="BQ142" i="7"/>
  <c r="BQ143" i="7"/>
  <c r="BQ144" i="7"/>
  <c r="BQ145" i="7"/>
  <c r="BQ146" i="7"/>
  <c r="BQ147" i="7"/>
  <c r="BQ148" i="7"/>
  <c r="BQ149" i="7"/>
  <c r="BQ150" i="7"/>
  <c r="BQ151" i="7"/>
  <c r="BQ152" i="7"/>
  <c r="BQ153" i="7"/>
  <c r="BQ154" i="7"/>
  <c r="BQ155" i="7"/>
  <c r="BQ156" i="7"/>
  <c r="BQ157" i="7"/>
  <c r="BQ158" i="7"/>
  <c r="BQ159" i="7"/>
  <c r="BQ160" i="7"/>
  <c r="BQ161" i="7"/>
  <c r="BQ162" i="7"/>
  <c r="BQ163" i="7"/>
  <c r="BQ164" i="7"/>
  <c r="BQ165" i="7"/>
  <c r="BQ166" i="7"/>
  <c r="BQ167" i="7"/>
  <c r="BQ168" i="7"/>
  <c r="BQ169" i="7"/>
  <c r="BQ170" i="7"/>
  <c r="BQ171" i="7"/>
  <c r="BQ172" i="7"/>
  <c r="BQ173" i="7"/>
  <c r="BQ174" i="7"/>
  <c r="BQ175" i="7"/>
  <c r="BQ176" i="7"/>
  <c r="BQ177" i="7"/>
  <c r="BQ178" i="7"/>
  <c r="BQ179" i="7"/>
  <c r="BQ180" i="7"/>
  <c r="BQ181" i="7"/>
  <c r="BQ182" i="7"/>
  <c r="BQ183" i="7"/>
  <c r="BQ184" i="7"/>
  <c r="BQ185" i="7"/>
  <c r="BQ186" i="7"/>
  <c r="BQ187" i="7"/>
  <c r="BQ188" i="7"/>
  <c r="BQ189" i="7"/>
  <c r="BQ190" i="7"/>
  <c r="BQ191" i="7"/>
  <c r="BQ192" i="7"/>
  <c r="BQ193" i="7"/>
  <c r="BQ194" i="7"/>
  <c r="BQ195" i="7"/>
  <c r="BQ196" i="7"/>
  <c r="BQ197" i="7"/>
  <c r="BQ198" i="7"/>
  <c r="BQ199" i="7"/>
  <c r="BQ200" i="7"/>
  <c r="BQ201" i="7"/>
  <c r="BQ202" i="7"/>
  <c r="BQ203" i="7"/>
  <c r="BQ204" i="7"/>
  <c r="BQ205" i="7"/>
  <c r="BQ206" i="7"/>
  <c r="BQ207" i="7"/>
  <c r="BQ208" i="7"/>
  <c r="BQ209" i="7"/>
  <c r="BQ210" i="7"/>
  <c r="BQ211" i="7"/>
  <c r="BQ212" i="7"/>
  <c r="BQ213" i="7"/>
  <c r="BQ214" i="7"/>
  <c r="BQ215" i="7"/>
  <c r="BQ216" i="7"/>
  <c r="BQ217" i="7"/>
  <c r="BQ218" i="7"/>
  <c r="BQ219" i="7"/>
  <c r="BQ220" i="7"/>
  <c r="BQ221" i="7"/>
  <c r="BQ222" i="7"/>
  <c r="BQ223" i="7"/>
  <c r="BQ224" i="7"/>
  <c r="BQ225" i="7"/>
  <c r="BQ226" i="7"/>
  <c r="BQ227" i="7"/>
  <c r="BQ228" i="7"/>
  <c r="BQ229" i="7"/>
  <c r="BQ230" i="7"/>
  <c r="BQ231" i="7"/>
  <c r="BQ232" i="7"/>
  <c r="BQ233" i="7"/>
  <c r="BQ234" i="7"/>
  <c r="BQ235" i="7"/>
  <c r="BQ236" i="7"/>
  <c r="BQ237" i="7"/>
  <c r="BQ238" i="7"/>
  <c r="BQ239" i="7"/>
  <c r="BQ240" i="7"/>
  <c r="BQ241" i="7"/>
  <c r="BQ242" i="7"/>
  <c r="BQ243" i="7"/>
  <c r="BQ244" i="7"/>
  <c r="BQ245" i="7"/>
  <c r="BQ246" i="7"/>
  <c r="BQ247" i="7"/>
  <c r="BQ248" i="7"/>
  <c r="BQ249" i="7"/>
  <c r="BQ250" i="7"/>
  <c r="BQ251" i="7"/>
  <c r="BQ252" i="7"/>
  <c r="BQ253" i="7"/>
  <c r="BQ254" i="7"/>
  <c r="BQ255" i="7"/>
  <c r="BQ256" i="7"/>
  <c r="BQ257" i="7"/>
  <c r="BQ258" i="7"/>
  <c r="BQ259" i="7"/>
  <c r="BQ260" i="7"/>
  <c r="BQ261" i="7"/>
  <c r="BQ262" i="7"/>
  <c r="BQ263" i="7"/>
  <c r="BQ264" i="7"/>
  <c r="BQ265" i="7"/>
  <c r="BQ266" i="7"/>
  <c r="BQ267" i="7"/>
  <c r="BQ268" i="7"/>
  <c r="BQ269" i="7"/>
  <c r="BQ270" i="7"/>
  <c r="BQ271" i="7"/>
  <c r="BQ272" i="7"/>
  <c r="BQ273" i="7"/>
  <c r="BQ274" i="7"/>
  <c r="BQ275" i="7"/>
  <c r="BQ276" i="7"/>
  <c r="BQ277" i="7"/>
  <c r="BQ278" i="7"/>
  <c r="BQ279" i="7"/>
  <c r="BQ280" i="7"/>
  <c r="BQ281" i="7"/>
  <c r="BQ282" i="7"/>
  <c r="BQ283" i="7"/>
  <c r="BQ284" i="7"/>
  <c r="BQ285" i="7"/>
  <c r="BQ286" i="7"/>
  <c r="BQ287" i="7"/>
  <c r="BQ288" i="7"/>
  <c r="BQ289" i="7"/>
  <c r="BQ290" i="7"/>
  <c r="BQ291" i="7"/>
  <c r="BQ292" i="7"/>
  <c r="BQ293" i="7"/>
  <c r="BQ294" i="7"/>
  <c r="BQ295" i="7"/>
  <c r="BQ296" i="7"/>
  <c r="BQ297" i="7"/>
  <c r="BQ298" i="7"/>
  <c r="BQ299" i="7"/>
  <c r="BQ300" i="7"/>
  <c r="BQ301" i="7"/>
  <c r="BQ302" i="7"/>
  <c r="BQ303" i="7"/>
  <c r="BQ304" i="7"/>
  <c r="BQ305" i="7"/>
  <c r="BQ306" i="7"/>
  <c r="BQ307" i="7"/>
  <c r="BQ308" i="7"/>
  <c r="BQ309" i="7"/>
  <c r="BQ310" i="7"/>
  <c r="BQ311" i="7"/>
  <c r="BQ312" i="7"/>
  <c r="BQ313" i="7"/>
  <c r="BQ314" i="7"/>
  <c r="BQ315" i="7"/>
  <c r="BQ316" i="7"/>
  <c r="BQ317" i="7"/>
  <c r="BQ318" i="7"/>
  <c r="BQ319" i="7"/>
  <c r="BQ320" i="7"/>
  <c r="BQ321" i="7"/>
  <c r="BQ322" i="7"/>
  <c r="BQ323" i="7"/>
  <c r="BQ324" i="7"/>
  <c r="BQ325" i="7"/>
  <c r="BQ326" i="7"/>
  <c r="BQ327" i="7"/>
  <c r="BQ328" i="7"/>
  <c r="BQ329" i="7"/>
  <c r="BQ330" i="7"/>
  <c r="BQ331" i="7"/>
  <c r="BQ332" i="7"/>
  <c r="BQ333" i="7"/>
  <c r="BQ334" i="7"/>
  <c r="BQ335" i="7"/>
  <c r="BQ336" i="7"/>
  <c r="BQ337" i="7"/>
  <c r="BQ338" i="7"/>
  <c r="BQ339" i="7"/>
  <c r="BQ340" i="7"/>
  <c r="BQ341" i="7"/>
  <c r="BQ342" i="7"/>
  <c r="BQ343" i="7"/>
  <c r="BQ344" i="7"/>
  <c r="BQ345" i="7"/>
  <c r="BQ346" i="7"/>
  <c r="BQ347" i="7"/>
  <c r="BQ348" i="7"/>
  <c r="BQ349" i="7"/>
  <c r="BQ350" i="7"/>
  <c r="BQ351" i="7"/>
  <c r="BQ352" i="7"/>
  <c r="BQ353" i="7"/>
  <c r="BQ354" i="7"/>
  <c r="BQ355" i="7"/>
  <c r="BQ356" i="7"/>
  <c r="BQ357" i="7"/>
  <c r="BQ358" i="7"/>
  <c r="BQ359" i="7"/>
  <c r="BQ360" i="7"/>
  <c r="BQ361" i="7"/>
  <c r="BQ362" i="7"/>
  <c r="BQ363" i="7"/>
  <c r="BQ364" i="7"/>
  <c r="BQ365" i="7"/>
  <c r="BQ366" i="7"/>
  <c r="BQ367" i="7"/>
  <c r="BQ368" i="7"/>
  <c r="BQ369" i="7"/>
  <c r="BQ370" i="7"/>
  <c r="BQ371" i="7"/>
  <c r="BQ372" i="7"/>
  <c r="BQ373" i="7"/>
  <c r="BQ374" i="7"/>
  <c r="BQ375" i="7"/>
  <c r="BQ376" i="7"/>
  <c r="BQ377" i="7"/>
  <c r="BQ378" i="7"/>
  <c r="BQ379" i="7"/>
  <c r="BQ380" i="7"/>
  <c r="BQ381" i="7"/>
  <c r="BQ382" i="7"/>
  <c r="BQ383" i="7"/>
  <c r="BQ384" i="7"/>
  <c r="BQ385" i="7"/>
  <c r="BQ386" i="7"/>
  <c r="BQ387" i="7"/>
  <c r="BQ388" i="7"/>
  <c r="BQ389" i="7"/>
  <c r="BQ390" i="7"/>
  <c r="BQ391" i="7"/>
  <c r="BQ392" i="7"/>
  <c r="BQ393" i="7"/>
  <c r="BQ394" i="7"/>
  <c r="BQ395" i="7"/>
  <c r="BQ396" i="7"/>
  <c r="BQ397" i="7"/>
  <c r="BQ398" i="7"/>
  <c r="BQ399" i="7"/>
  <c r="BQ400" i="7"/>
  <c r="BQ401" i="7"/>
  <c r="BQ402" i="7"/>
  <c r="BQ403" i="7"/>
  <c r="BQ404" i="7"/>
  <c r="BQ405" i="7"/>
  <c r="BQ406" i="7"/>
  <c r="BQ407" i="7"/>
  <c r="BQ408" i="7"/>
  <c r="BQ409" i="7"/>
  <c r="BQ410" i="7"/>
  <c r="BQ411" i="7"/>
  <c r="BQ412" i="7"/>
  <c r="BQ413" i="7"/>
  <c r="BQ414" i="7"/>
  <c r="BQ415" i="7"/>
  <c r="BQ416" i="7"/>
  <c r="BQ417" i="7"/>
  <c r="BQ418" i="7"/>
  <c r="BQ419" i="7"/>
  <c r="BQ420" i="7"/>
  <c r="BQ421" i="7"/>
  <c r="BQ422" i="7"/>
  <c r="BQ423" i="7"/>
  <c r="BQ424" i="7"/>
  <c r="BQ425" i="7"/>
  <c r="BQ426" i="7"/>
  <c r="BQ427" i="7"/>
  <c r="BQ428" i="7"/>
  <c r="BQ429" i="7"/>
  <c r="BQ430" i="7"/>
  <c r="BQ431" i="7"/>
  <c r="BQ432" i="7"/>
  <c r="BQ433" i="7"/>
  <c r="BQ434" i="7"/>
  <c r="BQ435" i="7"/>
  <c r="BQ436" i="7"/>
  <c r="BQ437" i="7"/>
  <c r="BQ438" i="7"/>
  <c r="BQ439" i="7"/>
  <c r="BQ440" i="7"/>
  <c r="BQ441" i="7"/>
  <c r="BQ442" i="7"/>
  <c r="BQ443" i="7"/>
  <c r="BQ444" i="7"/>
  <c r="BQ445" i="7"/>
  <c r="BQ446" i="7"/>
  <c r="BQ447" i="7"/>
  <c r="BQ448" i="7"/>
  <c r="BQ449" i="7"/>
  <c r="BQ450" i="7"/>
  <c r="BQ451" i="7"/>
  <c r="BQ452" i="7"/>
  <c r="BQ453" i="7"/>
  <c r="BQ454" i="7"/>
  <c r="BQ455" i="7"/>
  <c r="BQ456" i="7"/>
  <c r="BQ457" i="7"/>
  <c r="BQ458" i="7"/>
  <c r="BQ459" i="7"/>
  <c r="BQ460" i="7"/>
  <c r="BQ461" i="7"/>
  <c r="BQ462" i="7"/>
  <c r="BQ463" i="7"/>
  <c r="BQ464" i="7"/>
  <c r="BQ465" i="7"/>
  <c r="BQ466" i="7"/>
  <c r="BQ467" i="7"/>
  <c r="BQ468" i="7"/>
  <c r="BQ469" i="7"/>
  <c r="BQ470" i="7"/>
  <c r="BQ471" i="7"/>
  <c r="BQ472" i="7"/>
  <c r="BQ473" i="7"/>
  <c r="BQ474" i="7"/>
  <c r="BQ475" i="7"/>
  <c r="BQ476" i="7"/>
  <c r="BQ477" i="7"/>
  <c r="BQ478" i="7"/>
  <c r="BQ479" i="7"/>
  <c r="BQ480" i="7"/>
  <c r="BQ481" i="7"/>
  <c r="BQ482" i="7"/>
  <c r="BQ483" i="7"/>
  <c r="BQ484" i="7"/>
  <c r="BQ485" i="7"/>
  <c r="BQ486" i="7"/>
  <c r="BQ487" i="7"/>
  <c r="BQ488" i="7"/>
  <c r="BQ489" i="7"/>
  <c r="BQ490" i="7"/>
  <c r="BQ491" i="7"/>
  <c r="BQ492" i="7"/>
  <c r="BQ493" i="7"/>
  <c r="BQ494" i="7"/>
  <c r="BQ495" i="7"/>
  <c r="BQ496" i="7"/>
  <c r="BQ497" i="7"/>
  <c r="BQ498" i="7"/>
  <c r="BQ499" i="7"/>
  <c r="BQ500" i="7"/>
  <c r="BQ501" i="7"/>
  <c r="BQ502" i="7"/>
  <c r="BQ503" i="7"/>
  <c r="BQ504" i="7"/>
  <c r="BQ505" i="7"/>
  <c r="BQ506" i="7"/>
  <c r="BQ507" i="7"/>
  <c r="BQ508" i="7"/>
  <c r="BQ509" i="7"/>
  <c r="BQ510" i="7"/>
  <c r="BQ511" i="7"/>
  <c r="BQ512" i="7"/>
  <c r="BQ513" i="7"/>
  <c r="BQ514" i="7"/>
  <c r="BQ515" i="7"/>
  <c r="BQ516" i="7"/>
  <c r="BQ517" i="7"/>
  <c r="BQ518" i="7"/>
  <c r="BQ519" i="7"/>
  <c r="BQ520" i="7"/>
  <c r="BQ521" i="7"/>
  <c r="BQ522" i="7"/>
  <c r="BQ523" i="7"/>
  <c r="BQ524" i="7"/>
  <c r="BQ525" i="7"/>
  <c r="BQ526" i="7"/>
  <c r="BQ527" i="7"/>
  <c r="BQ528" i="7"/>
  <c r="BQ529" i="7"/>
  <c r="BQ530" i="7"/>
  <c r="BQ531" i="7"/>
  <c r="BQ532" i="7"/>
  <c r="BQ533" i="7"/>
  <c r="BQ534" i="7"/>
  <c r="BQ535" i="7"/>
  <c r="BQ536" i="7"/>
  <c r="BQ537" i="7"/>
  <c r="BQ538" i="7"/>
  <c r="BQ539" i="7"/>
  <c r="BQ540" i="7"/>
  <c r="BQ541" i="7"/>
  <c r="BQ542" i="7"/>
  <c r="BQ543" i="7"/>
  <c r="BQ544" i="7"/>
  <c r="BQ545" i="7"/>
  <c r="BQ546" i="7"/>
  <c r="BQ547" i="7"/>
  <c r="BQ548" i="7"/>
  <c r="BQ549" i="7"/>
  <c r="BQ550" i="7"/>
  <c r="BQ551" i="7"/>
  <c r="BQ552" i="7"/>
  <c r="BQ553" i="7"/>
  <c r="BQ554" i="7"/>
  <c r="BQ555" i="7"/>
  <c r="BQ556" i="7"/>
  <c r="BQ557" i="7"/>
  <c r="BQ558" i="7"/>
  <c r="BQ559" i="7"/>
  <c r="BQ560" i="7"/>
  <c r="BQ561" i="7"/>
  <c r="BQ562" i="7"/>
  <c r="BQ563" i="7"/>
  <c r="BQ564" i="7"/>
  <c r="BQ565" i="7"/>
  <c r="BQ566" i="7"/>
  <c r="BQ567" i="7"/>
  <c r="BQ568" i="7"/>
  <c r="BQ569" i="7"/>
  <c r="BQ570" i="7"/>
  <c r="BQ571" i="7"/>
  <c r="BQ572" i="7"/>
  <c r="BQ573" i="7"/>
  <c r="BQ574" i="7"/>
  <c r="BQ575" i="7"/>
  <c r="BQ576" i="7"/>
  <c r="BQ577" i="7"/>
  <c r="BQ578" i="7"/>
  <c r="BQ579" i="7"/>
  <c r="BQ580" i="7"/>
  <c r="BQ581" i="7"/>
  <c r="BQ582" i="7"/>
  <c r="BQ583" i="7"/>
  <c r="BQ584" i="7"/>
  <c r="BQ585" i="7"/>
  <c r="BQ586" i="7"/>
  <c r="BQ587" i="7"/>
  <c r="BQ588" i="7"/>
  <c r="BQ589" i="7"/>
  <c r="BQ590" i="7"/>
  <c r="BQ591" i="7"/>
  <c r="BQ592" i="7"/>
  <c r="BQ593" i="7"/>
  <c r="BQ594" i="7"/>
  <c r="BQ595" i="7"/>
  <c r="BQ596" i="7"/>
  <c r="BQ597" i="7"/>
  <c r="BQ598" i="7"/>
  <c r="BQ599" i="7"/>
  <c r="BQ600" i="7"/>
  <c r="BQ601" i="7"/>
  <c r="BQ602" i="7"/>
  <c r="BQ603" i="7"/>
  <c r="BQ604" i="7"/>
  <c r="BQ605" i="7"/>
  <c r="BQ606" i="7"/>
  <c r="BQ607" i="7"/>
  <c r="BQ608" i="7"/>
  <c r="BQ609" i="7"/>
  <c r="BQ610" i="7"/>
  <c r="BQ611" i="7"/>
  <c r="BQ612" i="7"/>
  <c r="BQ613" i="7"/>
  <c r="BQ614" i="7"/>
  <c r="BQ615" i="7"/>
  <c r="BQ616" i="7"/>
  <c r="BQ617" i="7"/>
  <c r="BQ618" i="7"/>
  <c r="BQ619" i="7"/>
  <c r="BQ620" i="7"/>
  <c r="BQ621" i="7"/>
  <c r="BQ622" i="7"/>
  <c r="BQ623" i="7"/>
  <c r="BQ624" i="7"/>
  <c r="BQ625" i="7"/>
  <c r="BQ626" i="7"/>
  <c r="BQ627" i="7"/>
  <c r="BQ628" i="7"/>
  <c r="BQ629" i="7"/>
  <c r="BQ630" i="7"/>
  <c r="BQ631" i="7"/>
  <c r="BQ632" i="7"/>
  <c r="BQ633" i="7"/>
  <c r="BQ634" i="7"/>
  <c r="BQ635" i="7"/>
  <c r="BQ636" i="7"/>
  <c r="BQ637" i="7"/>
  <c r="BQ638" i="7"/>
  <c r="BQ639" i="7"/>
  <c r="BQ640" i="7"/>
  <c r="BQ641" i="7"/>
  <c r="BQ642" i="7"/>
  <c r="BQ643" i="7"/>
  <c r="BQ644" i="7"/>
  <c r="BQ645" i="7"/>
  <c r="BQ646" i="7"/>
  <c r="BQ647" i="7"/>
  <c r="BQ648" i="7"/>
  <c r="BQ649" i="7"/>
  <c r="BQ650" i="7"/>
  <c r="BQ651" i="7"/>
  <c r="BQ652" i="7"/>
  <c r="BQ653" i="7"/>
  <c r="BQ654" i="7"/>
  <c r="BQ655" i="7"/>
  <c r="BQ656" i="7"/>
  <c r="BQ657" i="7"/>
  <c r="BQ658" i="7"/>
  <c r="BQ659" i="7"/>
  <c r="BQ660" i="7"/>
  <c r="BQ661" i="7"/>
  <c r="BQ662" i="7"/>
  <c r="BQ663" i="7"/>
  <c r="BQ664" i="7"/>
  <c r="BQ665" i="7"/>
  <c r="BQ666" i="7"/>
  <c r="BQ667" i="7"/>
  <c r="BQ668" i="7"/>
  <c r="BQ669" i="7"/>
  <c r="BQ670" i="7"/>
  <c r="BQ671" i="7"/>
  <c r="BQ672" i="7"/>
  <c r="BQ673" i="7"/>
  <c r="BQ674" i="7"/>
  <c r="BQ675" i="7"/>
  <c r="BQ676" i="7"/>
  <c r="BQ677" i="7"/>
  <c r="BQ678" i="7"/>
  <c r="BQ679" i="7"/>
  <c r="BQ680" i="7"/>
  <c r="BQ681" i="7"/>
  <c r="BQ682" i="7"/>
  <c r="BQ683" i="7"/>
  <c r="BQ684" i="7"/>
  <c r="BQ685" i="7"/>
  <c r="BQ686" i="7"/>
  <c r="BQ687" i="7"/>
  <c r="BQ688" i="7"/>
  <c r="BQ689" i="7"/>
  <c r="BQ690" i="7"/>
  <c r="BQ691" i="7"/>
  <c r="BQ692" i="7"/>
  <c r="BQ693" i="7"/>
  <c r="BQ694" i="7"/>
  <c r="BQ695" i="7"/>
  <c r="BQ696" i="7"/>
  <c r="BQ697" i="7"/>
  <c r="BQ698" i="7"/>
  <c r="BQ699" i="7"/>
  <c r="BQ700" i="7"/>
  <c r="BQ701" i="7"/>
  <c r="BQ702" i="7"/>
  <c r="BQ703" i="7"/>
  <c r="BQ704" i="7"/>
  <c r="BQ705" i="7"/>
  <c r="BQ706" i="7"/>
  <c r="BQ707" i="7"/>
  <c r="BQ708" i="7"/>
  <c r="BQ709" i="7"/>
  <c r="BQ710" i="7"/>
  <c r="BQ711" i="7"/>
  <c r="BQ712" i="7"/>
  <c r="BQ713" i="7"/>
  <c r="BQ714" i="7"/>
  <c r="BQ715" i="7"/>
  <c r="BQ716" i="7"/>
  <c r="BQ717" i="7"/>
  <c r="BQ718" i="7"/>
  <c r="BQ719" i="7"/>
  <c r="BQ720" i="7"/>
  <c r="BQ721" i="7"/>
  <c r="BQ722" i="7"/>
  <c r="BQ723" i="7"/>
  <c r="BQ724" i="7"/>
  <c r="BQ725" i="7"/>
  <c r="BQ726" i="7"/>
  <c r="BQ727" i="7"/>
  <c r="BQ728" i="7"/>
  <c r="BQ729" i="7"/>
  <c r="BQ730" i="7"/>
  <c r="BQ731" i="7"/>
  <c r="BQ732" i="7"/>
  <c r="BQ733" i="7"/>
  <c r="BQ734" i="7"/>
  <c r="BQ735" i="7"/>
  <c r="BQ736" i="7"/>
  <c r="BQ737" i="7"/>
  <c r="BQ738" i="7"/>
  <c r="BQ739" i="7"/>
  <c r="BQ740" i="7"/>
  <c r="BQ741" i="7"/>
  <c r="BQ742" i="7"/>
  <c r="BQ743" i="7"/>
  <c r="BQ744" i="7"/>
  <c r="BQ745" i="7"/>
  <c r="BQ746" i="7"/>
  <c r="BQ747" i="7"/>
  <c r="BQ748" i="7"/>
  <c r="BQ749" i="7"/>
  <c r="BQ750" i="7"/>
  <c r="BQ751" i="7"/>
  <c r="BQ752" i="7"/>
  <c r="BQ753" i="7"/>
  <c r="BQ754" i="7"/>
  <c r="BQ755" i="7"/>
  <c r="BQ756" i="7"/>
  <c r="BQ757" i="7"/>
  <c r="BQ758" i="7"/>
  <c r="BQ759" i="7"/>
  <c r="BQ760" i="7"/>
  <c r="BQ761" i="7"/>
  <c r="BQ762" i="7"/>
  <c r="BQ763" i="7"/>
  <c r="BQ764" i="7"/>
  <c r="BQ765" i="7"/>
  <c r="BQ766" i="7"/>
  <c r="BQ767" i="7"/>
  <c r="BQ768" i="7"/>
  <c r="BQ769" i="7"/>
  <c r="BQ770" i="7"/>
  <c r="BQ771" i="7"/>
  <c r="BQ772" i="7"/>
  <c r="BQ773" i="7"/>
  <c r="BQ774" i="7"/>
  <c r="BQ775" i="7"/>
  <c r="BQ776" i="7"/>
  <c r="BQ777" i="7"/>
  <c r="BQ778" i="7"/>
  <c r="BQ779" i="7"/>
  <c r="BQ780" i="7"/>
  <c r="BQ781" i="7"/>
  <c r="BQ782" i="7"/>
  <c r="BQ783" i="7"/>
  <c r="BQ784" i="7"/>
  <c r="BQ785" i="7"/>
  <c r="BQ786" i="7"/>
  <c r="BQ787" i="7"/>
  <c r="BQ788" i="7"/>
  <c r="BQ789" i="7"/>
  <c r="BQ790" i="7"/>
  <c r="BQ791" i="7"/>
  <c r="BQ792" i="7"/>
  <c r="BQ793" i="7"/>
  <c r="BQ794" i="7"/>
  <c r="BQ795" i="7"/>
  <c r="BQ796" i="7"/>
  <c r="BQ797" i="7"/>
  <c r="BQ798" i="7"/>
  <c r="BQ799" i="7"/>
  <c r="BQ800" i="7"/>
  <c r="BQ801" i="7"/>
  <c r="BQ802" i="7"/>
  <c r="BQ803" i="7"/>
  <c r="BQ804" i="7"/>
  <c r="BQ805" i="7"/>
  <c r="BQ806" i="7"/>
  <c r="BQ807" i="7"/>
  <c r="BQ808" i="7"/>
  <c r="BQ809" i="7"/>
  <c r="BQ810" i="7"/>
  <c r="BQ811" i="7"/>
  <c r="BQ812" i="7"/>
  <c r="BQ813" i="7"/>
  <c r="BQ814" i="7"/>
  <c r="BQ815" i="7"/>
  <c r="BQ816" i="7"/>
  <c r="BQ817" i="7"/>
  <c r="BQ818" i="7"/>
  <c r="BQ819" i="7"/>
  <c r="BQ820" i="7"/>
  <c r="BQ821" i="7"/>
  <c r="BQ822" i="7"/>
  <c r="BQ823" i="7"/>
  <c r="BQ824" i="7"/>
  <c r="BQ825" i="7"/>
  <c r="BQ826" i="7"/>
  <c r="BQ827" i="7"/>
  <c r="BQ828" i="7"/>
  <c r="BQ829" i="7"/>
  <c r="BQ830" i="7"/>
  <c r="BQ831" i="7"/>
  <c r="BQ832" i="7"/>
  <c r="BQ833" i="7"/>
  <c r="BQ834" i="7"/>
  <c r="BQ835" i="7"/>
  <c r="BQ836" i="7"/>
  <c r="BQ837" i="7"/>
  <c r="BQ838" i="7"/>
  <c r="BQ839" i="7"/>
  <c r="BQ840" i="7"/>
  <c r="BQ841" i="7"/>
  <c r="BQ842" i="7"/>
  <c r="BQ843" i="7"/>
  <c r="BQ844" i="7"/>
  <c r="BQ845" i="7"/>
  <c r="BQ846" i="7"/>
  <c r="BQ847" i="7"/>
  <c r="BQ848" i="7"/>
  <c r="BQ849" i="7"/>
  <c r="BQ850" i="7"/>
  <c r="BQ851" i="7"/>
  <c r="BQ852" i="7"/>
  <c r="BQ853" i="7"/>
  <c r="BQ854" i="7"/>
  <c r="BQ855" i="7"/>
  <c r="BQ856" i="7"/>
  <c r="BQ857" i="7"/>
  <c r="BQ858" i="7"/>
  <c r="BQ859" i="7"/>
  <c r="BQ860" i="7"/>
  <c r="BQ861" i="7"/>
  <c r="BQ862" i="7"/>
  <c r="BQ863" i="7"/>
  <c r="BQ864" i="7"/>
  <c r="BQ865" i="7"/>
  <c r="BQ866" i="7"/>
  <c r="BQ867" i="7"/>
  <c r="BQ868" i="7"/>
  <c r="BQ869" i="7"/>
  <c r="BQ870" i="7"/>
  <c r="BQ871" i="7"/>
  <c r="BQ872" i="7"/>
  <c r="BQ873" i="7"/>
  <c r="BQ874" i="7"/>
  <c r="BQ875" i="7"/>
  <c r="BQ876" i="7"/>
  <c r="BQ877" i="7"/>
  <c r="BQ878" i="7"/>
  <c r="BQ879" i="7"/>
  <c r="BQ880" i="7"/>
  <c r="BQ881" i="7"/>
  <c r="BQ882" i="7"/>
  <c r="BQ883" i="7"/>
  <c r="BQ884" i="7"/>
  <c r="BQ885" i="7"/>
  <c r="BQ886" i="7"/>
  <c r="BQ887" i="7"/>
  <c r="BQ888" i="7"/>
  <c r="BQ889" i="7"/>
  <c r="BQ890" i="7"/>
  <c r="BQ891" i="7"/>
  <c r="BQ892" i="7"/>
  <c r="BQ893" i="7"/>
  <c r="BQ894" i="7"/>
  <c r="BQ895" i="7"/>
  <c r="BQ896" i="7"/>
  <c r="BQ897" i="7"/>
  <c r="BQ898" i="7"/>
  <c r="BQ899" i="7"/>
  <c r="BQ900" i="7"/>
  <c r="BQ901" i="7"/>
  <c r="BQ902" i="7"/>
  <c r="BQ903" i="7"/>
  <c r="BQ904" i="7"/>
  <c r="BQ905" i="7"/>
  <c r="BQ906" i="7"/>
  <c r="BQ907" i="7"/>
  <c r="BQ908" i="7"/>
  <c r="BQ909" i="7"/>
  <c r="BQ910" i="7"/>
  <c r="BQ911" i="7"/>
  <c r="BQ912" i="7"/>
  <c r="BQ913" i="7"/>
  <c r="BQ914" i="7"/>
  <c r="BQ915" i="7"/>
  <c r="BQ916" i="7"/>
  <c r="BQ917" i="7"/>
  <c r="BQ918" i="7"/>
  <c r="BQ919" i="7"/>
  <c r="BQ920" i="7"/>
  <c r="BQ921" i="7"/>
  <c r="BQ922" i="7"/>
  <c r="BQ923" i="7"/>
  <c r="BQ924" i="7"/>
  <c r="BQ925" i="7"/>
  <c r="BQ926" i="7"/>
  <c r="BQ927" i="7"/>
  <c r="BQ928" i="7"/>
  <c r="BQ929" i="7"/>
  <c r="BQ930" i="7"/>
  <c r="BQ931" i="7"/>
  <c r="BQ932" i="7"/>
  <c r="BQ933" i="7"/>
  <c r="BQ934" i="7"/>
  <c r="BQ935" i="7"/>
  <c r="BQ936" i="7"/>
  <c r="BQ937" i="7"/>
  <c r="BQ938" i="7"/>
  <c r="BQ939" i="7"/>
  <c r="BQ940" i="7"/>
  <c r="BQ941" i="7"/>
  <c r="BQ942" i="7"/>
  <c r="BQ943" i="7"/>
  <c r="BQ944" i="7"/>
  <c r="BQ945" i="7"/>
  <c r="BQ946" i="7"/>
  <c r="BQ947" i="7"/>
  <c r="BQ948" i="7"/>
  <c r="BQ949" i="7"/>
  <c r="BQ950" i="7"/>
  <c r="BQ951" i="7"/>
  <c r="BQ952" i="7"/>
  <c r="BQ953" i="7"/>
  <c r="BQ954" i="7"/>
  <c r="BQ955" i="7"/>
  <c r="BQ956" i="7"/>
  <c r="BQ957" i="7"/>
  <c r="BQ958" i="7"/>
  <c r="BQ959" i="7"/>
  <c r="BQ960" i="7"/>
  <c r="BQ961" i="7"/>
  <c r="BQ962" i="7"/>
  <c r="BQ963" i="7"/>
  <c r="BQ964" i="7"/>
  <c r="BQ965" i="7"/>
  <c r="BQ966" i="7"/>
  <c r="BQ967" i="7"/>
  <c r="BQ968" i="7"/>
  <c r="BQ969" i="7"/>
  <c r="BQ970" i="7"/>
  <c r="BQ971" i="7"/>
  <c r="BQ972" i="7"/>
  <c r="BQ973" i="7"/>
  <c r="BQ974" i="7"/>
  <c r="BQ975" i="7"/>
  <c r="BQ976" i="7"/>
  <c r="BQ977" i="7"/>
  <c r="BQ978" i="7"/>
  <c r="BQ979" i="7"/>
  <c r="BQ980" i="7"/>
  <c r="BQ981" i="7"/>
  <c r="BQ982" i="7"/>
  <c r="BQ983" i="7"/>
  <c r="BQ984" i="7"/>
  <c r="BQ985" i="7"/>
  <c r="BQ986" i="7"/>
  <c r="BQ987" i="7"/>
  <c r="BQ988" i="7"/>
  <c r="BQ989" i="7"/>
  <c r="BP4" i="7"/>
  <c r="BP5" i="7"/>
  <c r="BP6" i="7"/>
  <c r="BP7" i="7"/>
  <c r="BP8" i="7"/>
  <c r="BP9" i="7"/>
  <c r="BP10" i="7"/>
  <c r="BP11" i="7"/>
  <c r="BP12" i="7"/>
  <c r="BP13" i="7"/>
  <c r="BP14" i="7"/>
  <c r="BP15" i="7"/>
  <c r="BP16" i="7"/>
  <c r="BP17" i="7"/>
  <c r="BP18" i="7"/>
  <c r="BP19" i="7"/>
  <c r="BP20" i="7"/>
  <c r="BP21" i="7"/>
  <c r="BP22" i="7"/>
  <c r="BP23" i="7"/>
  <c r="BP24" i="7"/>
  <c r="BP25" i="7"/>
  <c r="BP26" i="7"/>
  <c r="BP27" i="7"/>
  <c r="BP28" i="7"/>
  <c r="BP29" i="7"/>
  <c r="BP30" i="7"/>
  <c r="BP31" i="7"/>
  <c r="BP32" i="7"/>
  <c r="BP33" i="7"/>
  <c r="BP34" i="7"/>
  <c r="BP35" i="7"/>
  <c r="BP36" i="7"/>
  <c r="BP37" i="7"/>
  <c r="BP38" i="7"/>
  <c r="BP39" i="7"/>
  <c r="BP40" i="7"/>
  <c r="BP41" i="7"/>
  <c r="BP42" i="7"/>
  <c r="BP43" i="7"/>
  <c r="BP44" i="7"/>
  <c r="BP45" i="7"/>
  <c r="BP46" i="7"/>
  <c r="BP47" i="7"/>
  <c r="BP48" i="7"/>
  <c r="BP49" i="7"/>
  <c r="BP50" i="7"/>
  <c r="BP51" i="7"/>
  <c r="BP52" i="7"/>
  <c r="BP53" i="7"/>
  <c r="BP54" i="7"/>
  <c r="BP55" i="7"/>
  <c r="BP56" i="7"/>
  <c r="BP57" i="7"/>
  <c r="BP58" i="7"/>
  <c r="BP59" i="7"/>
  <c r="BP60" i="7"/>
  <c r="BP61" i="7"/>
  <c r="BP62" i="7"/>
  <c r="BP63" i="7"/>
  <c r="BP64" i="7"/>
  <c r="BP65" i="7"/>
  <c r="BP66" i="7"/>
  <c r="BP67" i="7"/>
  <c r="BP68" i="7"/>
  <c r="BP69" i="7"/>
  <c r="BP70" i="7"/>
  <c r="BP71" i="7"/>
  <c r="BP72" i="7"/>
  <c r="BP73" i="7"/>
  <c r="BP74" i="7"/>
  <c r="BP75" i="7"/>
  <c r="BP76" i="7"/>
  <c r="BP77" i="7"/>
  <c r="BP78" i="7"/>
  <c r="BP79" i="7"/>
  <c r="BP80" i="7"/>
  <c r="BP81" i="7"/>
  <c r="BP82" i="7"/>
  <c r="BP83" i="7"/>
  <c r="BP84" i="7"/>
  <c r="BP85" i="7"/>
  <c r="BP86" i="7"/>
  <c r="BP87" i="7"/>
  <c r="BP88" i="7"/>
  <c r="BP89" i="7"/>
  <c r="BP90" i="7"/>
  <c r="BP91" i="7"/>
  <c r="BP92" i="7"/>
  <c r="BP93" i="7"/>
  <c r="BP94" i="7"/>
  <c r="BP95" i="7"/>
  <c r="BP96" i="7"/>
  <c r="BP97" i="7"/>
  <c r="BP98" i="7"/>
  <c r="BP99" i="7"/>
  <c r="BP100" i="7"/>
  <c r="BP101" i="7"/>
  <c r="BP102" i="7"/>
  <c r="BP103" i="7"/>
  <c r="BP104" i="7"/>
  <c r="BP105" i="7"/>
  <c r="BP106" i="7"/>
  <c r="BP107" i="7"/>
  <c r="BP108" i="7"/>
  <c r="BP109" i="7"/>
  <c r="BP110" i="7"/>
  <c r="BP111" i="7"/>
  <c r="BP112" i="7"/>
  <c r="BP113" i="7"/>
  <c r="BP114" i="7"/>
  <c r="BP115" i="7"/>
  <c r="BP116" i="7"/>
  <c r="BP117" i="7"/>
  <c r="BP118" i="7"/>
  <c r="BP119" i="7"/>
  <c r="BP120" i="7"/>
  <c r="BP121" i="7"/>
  <c r="BP122" i="7"/>
  <c r="BP123" i="7"/>
  <c r="BP124" i="7"/>
  <c r="BP125" i="7"/>
  <c r="BP126" i="7"/>
  <c r="BP127" i="7"/>
  <c r="BP128" i="7"/>
  <c r="BP129" i="7"/>
  <c r="BP130" i="7"/>
  <c r="BP131" i="7"/>
  <c r="BP132" i="7"/>
  <c r="BP133" i="7"/>
  <c r="BP134" i="7"/>
  <c r="BP135" i="7"/>
  <c r="BP136" i="7"/>
  <c r="BP137" i="7"/>
  <c r="BP138" i="7"/>
  <c r="BP139" i="7"/>
  <c r="BP140" i="7"/>
  <c r="BP141" i="7"/>
  <c r="BP142" i="7"/>
  <c r="BP143" i="7"/>
  <c r="BP144" i="7"/>
  <c r="BP145" i="7"/>
  <c r="BP146" i="7"/>
  <c r="BP147" i="7"/>
  <c r="BP148" i="7"/>
  <c r="BP149" i="7"/>
  <c r="BP150" i="7"/>
  <c r="BP151" i="7"/>
  <c r="BP152" i="7"/>
  <c r="BP153" i="7"/>
  <c r="BP154" i="7"/>
  <c r="BP155" i="7"/>
  <c r="BP156" i="7"/>
  <c r="BP157" i="7"/>
  <c r="BP158" i="7"/>
  <c r="BP159" i="7"/>
  <c r="BP160" i="7"/>
  <c r="BP161" i="7"/>
  <c r="BP162" i="7"/>
  <c r="BP163" i="7"/>
  <c r="BP164" i="7"/>
  <c r="BP165" i="7"/>
  <c r="BP166" i="7"/>
  <c r="BP167" i="7"/>
  <c r="BP168" i="7"/>
  <c r="BP169" i="7"/>
  <c r="BP170" i="7"/>
  <c r="BP171" i="7"/>
  <c r="BP172" i="7"/>
  <c r="BP173" i="7"/>
  <c r="BP174" i="7"/>
  <c r="BP175" i="7"/>
  <c r="BP176" i="7"/>
  <c r="BP177" i="7"/>
  <c r="BP178" i="7"/>
  <c r="BP179" i="7"/>
  <c r="BP180" i="7"/>
  <c r="BP181" i="7"/>
  <c r="BP182" i="7"/>
  <c r="BP183" i="7"/>
  <c r="BP184" i="7"/>
  <c r="BP185" i="7"/>
  <c r="BP186" i="7"/>
  <c r="BP187" i="7"/>
  <c r="BP188" i="7"/>
  <c r="BP189" i="7"/>
  <c r="BP190" i="7"/>
  <c r="BP191" i="7"/>
  <c r="BP192" i="7"/>
  <c r="BP193" i="7"/>
  <c r="BP194" i="7"/>
  <c r="BP195" i="7"/>
  <c r="BP196" i="7"/>
  <c r="BP197" i="7"/>
  <c r="BP198" i="7"/>
  <c r="BP199" i="7"/>
  <c r="BP200" i="7"/>
  <c r="BP201" i="7"/>
  <c r="BP202" i="7"/>
  <c r="BP203" i="7"/>
  <c r="BP204" i="7"/>
  <c r="BP205" i="7"/>
  <c r="BP206" i="7"/>
  <c r="BP207" i="7"/>
  <c r="BP208" i="7"/>
  <c r="BP209" i="7"/>
  <c r="BP210" i="7"/>
  <c r="BP211" i="7"/>
  <c r="BP212" i="7"/>
  <c r="BP213" i="7"/>
  <c r="BP214" i="7"/>
  <c r="BP215" i="7"/>
  <c r="BP216" i="7"/>
  <c r="BP217" i="7"/>
  <c r="BP218" i="7"/>
  <c r="BP219" i="7"/>
  <c r="BP220" i="7"/>
  <c r="BP221" i="7"/>
  <c r="BP222" i="7"/>
  <c r="BP223" i="7"/>
  <c r="BP224" i="7"/>
  <c r="BP225" i="7"/>
  <c r="BP226" i="7"/>
  <c r="BP227" i="7"/>
  <c r="BP228" i="7"/>
  <c r="BP229" i="7"/>
  <c r="BP230" i="7"/>
  <c r="BP231" i="7"/>
  <c r="BP232" i="7"/>
  <c r="BP233" i="7"/>
  <c r="BP234" i="7"/>
  <c r="BP235" i="7"/>
  <c r="BP236" i="7"/>
  <c r="BP237" i="7"/>
  <c r="BP238" i="7"/>
  <c r="BP239" i="7"/>
  <c r="BP240" i="7"/>
  <c r="BP241" i="7"/>
  <c r="BP242" i="7"/>
  <c r="BP243" i="7"/>
  <c r="BP244" i="7"/>
  <c r="BP245" i="7"/>
  <c r="BP246" i="7"/>
  <c r="BP247" i="7"/>
  <c r="BP248" i="7"/>
  <c r="BP249" i="7"/>
  <c r="BP250" i="7"/>
  <c r="BP251" i="7"/>
  <c r="BP252" i="7"/>
  <c r="BP253" i="7"/>
  <c r="BP254" i="7"/>
  <c r="BP255" i="7"/>
  <c r="BP256" i="7"/>
  <c r="BP257" i="7"/>
  <c r="BP258" i="7"/>
  <c r="BP259" i="7"/>
  <c r="BP260" i="7"/>
  <c r="BP261" i="7"/>
  <c r="BP262" i="7"/>
  <c r="BP263" i="7"/>
  <c r="BP264" i="7"/>
  <c r="BP265" i="7"/>
  <c r="BP266" i="7"/>
  <c r="BP267" i="7"/>
  <c r="BP268" i="7"/>
  <c r="BP269" i="7"/>
  <c r="BP270" i="7"/>
  <c r="BP271" i="7"/>
  <c r="BP272" i="7"/>
  <c r="BP273" i="7"/>
  <c r="BP274" i="7"/>
  <c r="BP275" i="7"/>
  <c r="BP276" i="7"/>
  <c r="BP277" i="7"/>
  <c r="BP278" i="7"/>
  <c r="BP279" i="7"/>
  <c r="BP280" i="7"/>
  <c r="BP281" i="7"/>
  <c r="BP282" i="7"/>
  <c r="BP283" i="7"/>
  <c r="BP284" i="7"/>
  <c r="BP285" i="7"/>
  <c r="BP286" i="7"/>
  <c r="BP287" i="7"/>
  <c r="BP288" i="7"/>
  <c r="BP289" i="7"/>
  <c r="BP290" i="7"/>
  <c r="BP291" i="7"/>
  <c r="BP292" i="7"/>
  <c r="BP293" i="7"/>
  <c r="BP294" i="7"/>
  <c r="BP295" i="7"/>
  <c r="BP296" i="7"/>
  <c r="BP297" i="7"/>
  <c r="BP298" i="7"/>
  <c r="BP299" i="7"/>
  <c r="BP300" i="7"/>
  <c r="BP301" i="7"/>
  <c r="BP302" i="7"/>
  <c r="BP303" i="7"/>
  <c r="BP304" i="7"/>
  <c r="BP305" i="7"/>
  <c r="BP306" i="7"/>
  <c r="BP307" i="7"/>
  <c r="BP308" i="7"/>
  <c r="BP309" i="7"/>
  <c r="BP310" i="7"/>
  <c r="BP311" i="7"/>
  <c r="BP312" i="7"/>
  <c r="BP313" i="7"/>
  <c r="BP314" i="7"/>
  <c r="BP315" i="7"/>
  <c r="BP316" i="7"/>
  <c r="BP317" i="7"/>
  <c r="BP318" i="7"/>
  <c r="BP319" i="7"/>
  <c r="BP320" i="7"/>
  <c r="BP321" i="7"/>
  <c r="BP322" i="7"/>
  <c r="BP323" i="7"/>
  <c r="BP324" i="7"/>
  <c r="BP325" i="7"/>
  <c r="BP326" i="7"/>
  <c r="BP327" i="7"/>
  <c r="BP328" i="7"/>
  <c r="BP329" i="7"/>
  <c r="BP330" i="7"/>
  <c r="BP331" i="7"/>
  <c r="BP332" i="7"/>
  <c r="BP333" i="7"/>
  <c r="BP334" i="7"/>
  <c r="BP335" i="7"/>
  <c r="BP336" i="7"/>
  <c r="BP337" i="7"/>
  <c r="BP338" i="7"/>
  <c r="BP339" i="7"/>
  <c r="BP340" i="7"/>
  <c r="BP341" i="7"/>
  <c r="BP342" i="7"/>
  <c r="BP343" i="7"/>
  <c r="BP344" i="7"/>
  <c r="BP345" i="7"/>
  <c r="BP346" i="7"/>
  <c r="BP347" i="7"/>
  <c r="BP348" i="7"/>
  <c r="BP349" i="7"/>
  <c r="BP350" i="7"/>
  <c r="BP351" i="7"/>
  <c r="BP352" i="7"/>
  <c r="BP353" i="7"/>
  <c r="BP354" i="7"/>
  <c r="BP355" i="7"/>
  <c r="BP356" i="7"/>
  <c r="BP357" i="7"/>
  <c r="BP358" i="7"/>
  <c r="BP359" i="7"/>
  <c r="BP360" i="7"/>
  <c r="BP361" i="7"/>
  <c r="BP362" i="7"/>
  <c r="BP363" i="7"/>
  <c r="BP364" i="7"/>
  <c r="BP365" i="7"/>
  <c r="BP366" i="7"/>
  <c r="BP367" i="7"/>
  <c r="BP368" i="7"/>
  <c r="BP369" i="7"/>
  <c r="BP370" i="7"/>
  <c r="BP371" i="7"/>
  <c r="BP372" i="7"/>
  <c r="BP373" i="7"/>
  <c r="BP374" i="7"/>
  <c r="BP375" i="7"/>
  <c r="BP376" i="7"/>
  <c r="BP377" i="7"/>
  <c r="BP378" i="7"/>
  <c r="BP379" i="7"/>
  <c r="BP380" i="7"/>
  <c r="BP381" i="7"/>
  <c r="BP382" i="7"/>
  <c r="BP383" i="7"/>
  <c r="BP384" i="7"/>
  <c r="BP385" i="7"/>
  <c r="BP386" i="7"/>
  <c r="BP387" i="7"/>
  <c r="BP388" i="7"/>
  <c r="BP389" i="7"/>
  <c r="BP390" i="7"/>
  <c r="BP391" i="7"/>
  <c r="BP392" i="7"/>
  <c r="BP393" i="7"/>
  <c r="BP394" i="7"/>
  <c r="BP395" i="7"/>
  <c r="BP396" i="7"/>
  <c r="BP397" i="7"/>
  <c r="BP398" i="7"/>
  <c r="BP399" i="7"/>
  <c r="BP400" i="7"/>
  <c r="BP401" i="7"/>
  <c r="BP402" i="7"/>
  <c r="BP403" i="7"/>
  <c r="BP404" i="7"/>
  <c r="BP405" i="7"/>
  <c r="BP406" i="7"/>
  <c r="BP407" i="7"/>
  <c r="BP408" i="7"/>
  <c r="BP409" i="7"/>
  <c r="BP410" i="7"/>
  <c r="BP411" i="7"/>
  <c r="BP412" i="7"/>
  <c r="BP413" i="7"/>
  <c r="BP414" i="7"/>
  <c r="BP415" i="7"/>
  <c r="BP416" i="7"/>
  <c r="BP417" i="7"/>
  <c r="BP418" i="7"/>
  <c r="BP419" i="7"/>
  <c r="BP420" i="7"/>
  <c r="BP421" i="7"/>
  <c r="BP422" i="7"/>
  <c r="BP423" i="7"/>
  <c r="BP424" i="7"/>
  <c r="BP425" i="7"/>
  <c r="BP426" i="7"/>
  <c r="BP427" i="7"/>
  <c r="BP428" i="7"/>
  <c r="BP429" i="7"/>
  <c r="BP430" i="7"/>
  <c r="BP431" i="7"/>
  <c r="BP432" i="7"/>
  <c r="BP433" i="7"/>
  <c r="BP434" i="7"/>
  <c r="BP435" i="7"/>
  <c r="BP436" i="7"/>
  <c r="BP437" i="7"/>
  <c r="BP438" i="7"/>
  <c r="BP439" i="7"/>
  <c r="BP440" i="7"/>
  <c r="BP441" i="7"/>
  <c r="BP442" i="7"/>
  <c r="BP443" i="7"/>
  <c r="BP444" i="7"/>
  <c r="BP445" i="7"/>
  <c r="BP446" i="7"/>
  <c r="BP447" i="7"/>
  <c r="BP448" i="7"/>
  <c r="BP449" i="7"/>
  <c r="BP450" i="7"/>
  <c r="BP451" i="7"/>
  <c r="BP452" i="7"/>
  <c r="BP453" i="7"/>
  <c r="BP454" i="7"/>
  <c r="BP455" i="7"/>
  <c r="BP456" i="7"/>
  <c r="BP457" i="7"/>
  <c r="BP458" i="7"/>
  <c r="BP459" i="7"/>
  <c r="BP460" i="7"/>
  <c r="BP461" i="7"/>
  <c r="BP462" i="7"/>
  <c r="BP463" i="7"/>
  <c r="BP464" i="7"/>
  <c r="BP465" i="7"/>
  <c r="BP466" i="7"/>
  <c r="BP467" i="7"/>
  <c r="BP468" i="7"/>
  <c r="BP469" i="7"/>
  <c r="BP470" i="7"/>
  <c r="BP471" i="7"/>
  <c r="BP472" i="7"/>
  <c r="BP473" i="7"/>
  <c r="BP474" i="7"/>
  <c r="BP475" i="7"/>
  <c r="BP476" i="7"/>
  <c r="BP477" i="7"/>
  <c r="BP478" i="7"/>
  <c r="BP479" i="7"/>
  <c r="BP480" i="7"/>
  <c r="BP481" i="7"/>
  <c r="BP482" i="7"/>
  <c r="BP483" i="7"/>
  <c r="BP484" i="7"/>
  <c r="BP485" i="7"/>
  <c r="BP486" i="7"/>
  <c r="BP487" i="7"/>
  <c r="BP488" i="7"/>
  <c r="BP489" i="7"/>
  <c r="BP490" i="7"/>
  <c r="BP491" i="7"/>
  <c r="BP492" i="7"/>
  <c r="BP493" i="7"/>
  <c r="BP494" i="7"/>
  <c r="BP495" i="7"/>
  <c r="BP496" i="7"/>
  <c r="BP497" i="7"/>
  <c r="BP498" i="7"/>
  <c r="BP499" i="7"/>
  <c r="BP500" i="7"/>
  <c r="BP501" i="7"/>
  <c r="BP502" i="7"/>
  <c r="BP503" i="7"/>
  <c r="BP504" i="7"/>
  <c r="BP505" i="7"/>
  <c r="BP506" i="7"/>
  <c r="BP507" i="7"/>
  <c r="BP508" i="7"/>
  <c r="BP509" i="7"/>
  <c r="BP510" i="7"/>
  <c r="BP511" i="7"/>
  <c r="BP512" i="7"/>
  <c r="BP513" i="7"/>
  <c r="BP514" i="7"/>
  <c r="BP515" i="7"/>
  <c r="BP516" i="7"/>
  <c r="BP517" i="7"/>
  <c r="BP518" i="7"/>
  <c r="BP519" i="7"/>
  <c r="BP520" i="7"/>
  <c r="BP521" i="7"/>
  <c r="BP522" i="7"/>
  <c r="BP523" i="7"/>
  <c r="BP524" i="7"/>
  <c r="BP525" i="7"/>
  <c r="BP526" i="7"/>
  <c r="BP527" i="7"/>
  <c r="BP528" i="7"/>
  <c r="BP529" i="7"/>
  <c r="BP530" i="7"/>
  <c r="BP531" i="7"/>
  <c r="BP532" i="7"/>
  <c r="BP533" i="7"/>
  <c r="BP534" i="7"/>
  <c r="BP535" i="7"/>
  <c r="BP536" i="7"/>
  <c r="BP537" i="7"/>
  <c r="BP538" i="7"/>
  <c r="BP539" i="7"/>
  <c r="BP540" i="7"/>
  <c r="BP541" i="7"/>
  <c r="BP542" i="7"/>
  <c r="BP543" i="7"/>
  <c r="BP544" i="7"/>
  <c r="BP545" i="7"/>
  <c r="BP546" i="7"/>
  <c r="BP547" i="7"/>
  <c r="BP548" i="7"/>
  <c r="BP549" i="7"/>
  <c r="BP550" i="7"/>
  <c r="BP551" i="7"/>
  <c r="BP552" i="7"/>
  <c r="BP553" i="7"/>
  <c r="BP554" i="7"/>
  <c r="BP555" i="7"/>
  <c r="BP556" i="7"/>
  <c r="BP557" i="7"/>
  <c r="BP558" i="7"/>
  <c r="BP559" i="7"/>
  <c r="BP560" i="7"/>
  <c r="BP561" i="7"/>
  <c r="BP562" i="7"/>
  <c r="BP563" i="7"/>
  <c r="BP564" i="7"/>
  <c r="BP565" i="7"/>
  <c r="BP566" i="7"/>
  <c r="BP567" i="7"/>
  <c r="BP568" i="7"/>
  <c r="BP569" i="7"/>
  <c r="BP570" i="7"/>
  <c r="BP571" i="7"/>
  <c r="BP572" i="7"/>
  <c r="BP573" i="7"/>
  <c r="BP574" i="7"/>
  <c r="BP575" i="7"/>
  <c r="BP576" i="7"/>
  <c r="BP577" i="7"/>
  <c r="BP578" i="7"/>
  <c r="BP579" i="7"/>
  <c r="BP580" i="7"/>
  <c r="BP581" i="7"/>
  <c r="BP582" i="7"/>
  <c r="BP583" i="7"/>
  <c r="BP584" i="7"/>
  <c r="BP585" i="7"/>
  <c r="BP586" i="7"/>
  <c r="BP587" i="7"/>
  <c r="BP588" i="7"/>
  <c r="BP589" i="7"/>
  <c r="BP590" i="7"/>
  <c r="BP591" i="7"/>
  <c r="BP592" i="7"/>
  <c r="BP593" i="7"/>
  <c r="BP594" i="7"/>
  <c r="BP595" i="7"/>
  <c r="BP596" i="7"/>
  <c r="BP597" i="7"/>
  <c r="BP598" i="7"/>
  <c r="BP599" i="7"/>
  <c r="BP600" i="7"/>
  <c r="BP601" i="7"/>
  <c r="BP602" i="7"/>
  <c r="BP603" i="7"/>
  <c r="BP604" i="7"/>
  <c r="BP605" i="7"/>
  <c r="BP606" i="7"/>
  <c r="BP607" i="7"/>
  <c r="BP608" i="7"/>
  <c r="BP609" i="7"/>
  <c r="BP610" i="7"/>
  <c r="BP611" i="7"/>
  <c r="BP612" i="7"/>
  <c r="BP613" i="7"/>
  <c r="BP614" i="7"/>
  <c r="BP615" i="7"/>
  <c r="BP616" i="7"/>
  <c r="BP617" i="7"/>
  <c r="BP618" i="7"/>
  <c r="BP619" i="7"/>
  <c r="BP620" i="7"/>
  <c r="BP621" i="7"/>
  <c r="BP622" i="7"/>
  <c r="BP623" i="7"/>
  <c r="BP624" i="7"/>
  <c r="BP625" i="7"/>
  <c r="BP626" i="7"/>
  <c r="BP627" i="7"/>
  <c r="BP628" i="7"/>
  <c r="BP629" i="7"/>
  <c r="BP630" i="7"/>
  <c r="BP631" i="7"/>
  <c r="BP632" i="7"/>
  <c r="BP633" i="7"/>
  <c r="BP634" i="7"/>
  <c r="BP635" i="7"/>
  <c r="BP636" i="7"/>
  <c r="BP637" i="7"/>
  <c r="BP638" i="7"/>
  <c r="BP639" i="7"/>
  <c r="BP640" i="7"/>
  <c r="BP641" i="7"/>
  <c r="BP642" i="7"/>
  <c r="BP643" i="7"/>
  <c r="BP644" i="7"/>
  <c r="BP645" i="7"/>
  <c r="BP646" i="7"/>
  <c r="BP647" i="7"/>
  <c r="BP648" i="7"/>
  <c r="BP649" i="7"/>
  <c r="BP650" i="7"/>
  <c r="BP651" i="7"/>
  <c r="BP652" i="7"/>
  <c r="BP653" i="7"/>
  <c r="BP654" i="7"/>
  <c r="BP655" i="7"/>
  <c r="BP656" i="7"/>
  <c r="BP657" i="7"/>
  <c r="BP658" i="7"/>
  <c r="BP659" i="7"/>
  <c r="BP660" i="7"/>
  <c r="BP661" i="7"/>
  <c r="BP662" i="7"/>
  <c r="BP663" i="7"/>
  <c r="BP664" i="7"/>
  <c r="BP665" i="7"/>
  <c r="BP666" i="7"/>
  <c r="BP667" i="7"/>
  <c r="BP668" i="7"/>
  <c r="BP669" i="7"/>
  <c r="BP670" i="7"/>
  <c r="BP671" i="7"/>
  <c r="BP672" i="7"/>
  <c r="BP673" i="7"/>
  <c r="BP674" i="7"/>
  <c r="BP675" i="7"/>
  <c r="BP676" i="7"/>
  <c r="BP677" i="7"/>
  <c r="BP678" i="7"/>
  <c r="BP679" i="7"/>
  <c r="BP680" i="7"/>
  <c r="BP681" i="7"/>
  <c r="BP682" i="7"/>
  <c r="BP683" i="7"/>
  <c r="BP684" i="7"/>
  <c r="BP685" i="7"/>
  <c r="BP686" i="7"/>
  <c r="BP687" i="7"/>
  <c r="BP688" i="7"/>
  <c r="BP689" i="7"/>
  <c r="BP690" i="7"/>
  <c r="BP691" i="7"/>
  <c r="BP692" i="7"/>
  <c r="BP693" i="7"/>
  <c r="BP694" i="7"/>
  <c r="BP695" i="7"/>
  <c r="BP696" i="7"/>
  <c r="BP697" i="7"/>
  <c r="BP698" i="7"/>
  <c r="BP699" i="7"/>
  <c r="BP700" i="7"/>
  <c r="BP701" i="7"/>
  <c r="BP702" i="7"/>
  <c r="BP703" i="7"/>
  <c r="BP704" i="7"/>
  <c r="BP705" i="7"/>
  <c r="BP706" i="7"/>
  <c r="BP707" i="7"/>
  <c r="BP708" i="7"/>
  <c r="BP709" i="7"/>
  <c r="BP710" i="7"/>
  <c r="BP711" i="7"/>
  <c r="BP712" i="7"/>
  <c r="BP713" i="7"/>
  <c r="BP714" i="7"/>
  <c r="BP715" i="7"/>
  <c r="BP716" i="7"/>
  <c r="BP717" i="7"/>
  <c r="BP718" i="7"/>
  <c r="BP719" i="7"/>
  <c r="BP720" i="7"/>
  <c r="BP721" i="7"/>
  <c r="BP722" i="7"/>
  <c r="BP723" i="7"/>
  <c r="BP724" i="7"/>
  <c r="BP725" i="7"/>
  <c r="BP726" i="7"/>
  <c r="BP727" i="7"/>
  <c r="BP728" i="7"/>
  <c r="BP729" i="7"/>
  <c r="BP730" i="7"/>
  <c r="BP731" i="7"/>
  <c r="BP732" i="7"/>
  <c r="BP733" i="7"/>
  <c r="BP734" i="7"/>
  <c r="BP735" i="7"/>
  <c r="BP736" i="7"/>
  <c r="BP737" i="7"/>
  <c r="BP738" i="7"/>
  <c r="BP739" i="7"/>
  <c r="BP740" i="7"/>
  <c r="BP741" i="7"/>
  <c r="BP742" i="7"/>
  <c r="BP743" i="7"/>
  <c r="BP744" i="7"/>
  <c r="BP745" i="7"/>
  <c r="BP746" i="7"/>
  <c r="BP747" i="7"/>
  <c r="BP748" i="7"/>
  <c r="BP749" i="7"/>
  <c r="BP750" i="7"/>
  <c r="BP751" i="7"/>
  <c r="BP752" i="7"/>
  <c r="BP753" i="7"/>
  <c r="BP754" i="7"/>
  <c r="BP755" i="7"/>
  <c r="BP756" i="7"/>
  <c r="BP757" i="7"/>
  <c r="BP758" i="7"/>
  <c r="BP759" i="7"/>
  <c r="BP760" i="7"/>
  <c r="BP761" i="7"/>
  <c r="BP762" i="7"/>
  <c r="BP763" i="7"/>
  <c r="BP764" i="7"/>
  <c r="BP765" i="7"/>
  <c r="BP766" i="7"/>
  <c r="BP767" i="7"/>
  <c r="BP768" i="7"/>
  <c r="BP769" i="7"/>
  <c r="BP770" i="7"/>
  <c r="BP771" i="7"/>
  <c r="BP772" i="7"/>
  <c r="BP773" i="7"/>
  <c r="BP774" i="7"/>
  <c r="BP775" i="7"/>
  <c r="BP776" i="7"/>
  <c r="BP777" i="7"/>
  <c r="BP778" i="7"/>
  <c r="BP779" i="7"/>
  <c r="BP780" i="7"/>
  <c r="BP781" i="7"/>
  <c r="BP782" i="7"/>
  <c r="BP783" i="7"/>
  <c r="BP784" i="7"/>
  <c r="BP785" i="7"/>
  <c r="BP786" i="7"/>
  <c r="BP787" i="7"/>
  <c r="BP788" i="7"/>
  <c r="BP789" i="7"/>
  <c r="BP790" i="7"/>
  <c r="BP791" i="7"/>
  <c r="BP792" i="7"/>
  <c r="BP793" i="7"/>
  <c r="BP794" i="7"/>
  <c r="BP795" i="7"/>
  <c r="BP796" i="7"/>
  <c r="BP797" i="7"/>
  <c r="BP798" i="7"/>
  <c r="BP799" i="7"/>
  <c r="BP800" i="7"/>
  <c r="BP801" i="7"/>
  <c r="BP802" i="7"/>
  <c r="BP803" i="7"/>
  <c r="BP804" i="7"/>
  <c r="BP805" i="7"/>
  <c r="BP806" i="7"/>
  <c r="BP807" i="7"/>
  <c r="BP808" i="7"/>
  <c r="BP809" i="7"/>
  <c r="BP810" i="7"/>
  <c r="BP811" i="7"/>
  <c r="BP812" i="7"/>
  <c r="BP813" i="7"/>
  <c r="BP814" i="7"/>
  <c r="BP815" i="7"/>
  <c r="BP816" i="7"/>
  <c r="BP817" i="7"/>
  <c r="BP818" i="7"/>
  <c r="BP819" i="7"/>
  <c r="BP820" i="7"/>
  <c r="BP821" i="7"/>
  <c r="BP822" i="7"/>
  <c r="BP823" i="7"/>
  <c r="BP824" i="7"/>
  <c r="BP825" i="7"/>
  <c r="BP826" i="7"/>
  <c r="BP827" i="7"/>
  <c r="BP828" i="7"/>
  <c r="BP829" i="7"/>
  <c r="BP830" i="7"/>
  <c r="BP831" i="7"/>
  <c r="BP832" i="7"/>
  <c r="BP833" i="7"/>
  <c r="BP834" i="7"/>
  <c r="BP835" i="7"/>
  <c r="BP836" i="7"/>
  <c r="BP837" i="7"/>
  <c r="BP838" i="7"/>
  <c r="BP839" i="7"/>
  <c r="BP840" i="7"/>
  <c r="BP841" i="7"/>
  <c r="BP842" i="7"/>
  <c r="BP843" i="7"/>
  <c r="BP844" i="7"/>
  <c r="BP845" i="7"/>
  <c r="BP846" i="7"/>
  <c r="BP847" i="7"/>
  <c r="BP848" i="7"/>
  <c r="BP849" i="7"/>
  <c r="BP850" i="7"/>
  <c r="BP851" i="7"/>
  <c r="BP852" i="7"/>
  <c r="BP853" i="7"/>
  <c r="BP854" i="7"/>
  <c r="BP855" i="7"/>
  <c r="BP856" i="7"/>
  <c r="BP857" i="7"/>
  <c r="BP858" i="7"/>
  <c r="BP859" i="7"/>
  <c r="BP860" i="7"/>
  <c r="BP861" i="7"/>
  <c r="BP862" i="7"/>
  <c r="BP863" i="7"/>
  <c r="BP864" i="7"/>
  <c r="BP865" i="7"/>
  <c r="BP866" i="7"/>
  <c r="BP867" i="7"/>
  <c r="BP868" i="7"/>
  <c r="BP869" i="7"/>
  <c r="BP870" i="7"/>
  <c r="BP871" i="7"/>
  <c r="BP872" i="7"/>
  <c r="BP873" i="7"/>
  <c r="BP874" i="7"/>
  <c r="BP875" i="7"/>
  <c r="BP876" i="7"/>
  <c r="BP877" i="7"/>
  <c r="BP878" i="7"/>
  <c r="BP879" i="7"/>
  <c r="BP880" i="7"/>
  <c r="BP881" i="7"/>
  <c r="BP882" i="7"/>
  <c r="BP883" i="7"/>
  <c r="BP884" i="7"/>
  <c r="BP885" i="7"/>
  <c r="BP886" i="7"/>
  <c r="BP887" i="7"/>
  <c r="BP888" i="7"/>
  <c r="BP889" i="7"/>
  <c r="BP890" i="7"/>
  <c r="BP891" i="7"/>
  <c r="BP892" i="7"/>
  <c r="BP893" i="7"/>
  <c r="BP894" i="7"/>
  <c r="BP895" i="7"/>
  <c r="BP896" i="7"/>
  <c r="BP897" i="7"/>
  <c r="BP898" i="7"/>
  <c r="BP899" i="7"/>
  <c r="BP900" i="7"/>
  <c r="BP901" i="7"/>
  <c r="BP902" i="7"/>
  <c r="BP903" i="7"/>
  <c r="BP904" i="7"/>
  <c r="BP905" i="7"/>
  <c r="BP906" i="7"/>
  <c r="BP907" i="7"/>
  <c r="BP908" i="7"/>
  <c r="BP909" i="7"/>
  <c r="BP910" i="7"/>
  <c r="BP911" i="7"/>
  <c r="BP912" i="7"/>
  <c r="BP913" i="7"/>
  <c r="BP914" i="7"/>
  <c r="BP915" i="7"/>
  <c r="BP916" i="7"/>
  <c r="BP917" i="7"/>
  <c r="BP918" i="7"/>
  <c r="BP919" i="7"/>
  <c r="BP920" i="7"/>
  <c r="BP921" i="7"/>
  <c r="BP922" i="7"/>
  <c r="BP923" i="7"/>
  <c r="BP924" i="7"/>
  <c r="BP925" i="7"/>
  <c r="BP926" i="7"/>
  <c r="BP927" i="7"/>
  <c r="BP928" i="7"/>
  <c r="BP929" i="7"/>
  <c r="BP930" i="7"/>
  <c r="BP931" i="7"/>
  <c r="BP932" i="7"/>
  <c r="BP933" i="7"/>
  <c r="BP934" i="7"/>
  <c r="BP935" i="7"/>
  <c r="BP936" i="7"/>
  <c r="BP937" i="7"/>
  <c r="BP938" i="7"/>
  <c r="BP939" i="7"/>
  <c r="BP940" i="7"/>
  <c r="BP941" i="7"/>
  <c r="BP942" i="7"/>
  <c r="BP943" i="7"/>
  <c r="BP944" i="7"/>
  <c r="BP945" i="7"/>
  <c r="BP946" i="7"/>
  <c r="BP947" i="7"/>
  <c r="BP948" i="7"/>
  <c r="BP949" i="7"/>
  <c r="BP950" i="7"/>
  <c r="BP951" i="7"/>
  <c r="BP952" i="7"/>
  <c r="BP953" i="7"/>
  <c r="BP954" i="7"/>
  <c r="BP955" i="7"/>
  <c r="BP956" i="7"/>
  <c r="BP957" i="7"/>
  <c r="BP958" i="7"/>
  <c r="BP959" i="7"/>
  <c r="BP960" i="7"/>
  <c r="BP961" i="7"/>
  <c r="BP962" i="7"/>
  <c r="BP963" i="7"/>
  <c r="BP964" i="7"/>
  <c r="BP965" i="7"/>
  <c r="BP966" i="7"/>
  <c r="BP967" i="7"/>
  <c r="BP968" i="7"/>
  <c r="BP969" i="7"/>
  <c r="BP970" i="7"/>
  <c r="BP971" i="7"/>
  <c r="BP972" i="7"/>
  <c r="BP973" i="7"/>
  <c r="BP974" i="7"/>
  <c r="BP975" i="7"/>
  <c r="BP976" i="7"/>
  <c r="BP977" i="7"/>
  <c r="BP978" i="7"/>
  <c r="BP979" i="7"/>
  <c r="BP980" i="7"/>
  <c r="BP981" i="7"/>
  <c r="BP982" i="7"/>
  <c r="BP983" i="7"/>
  <c r="BP984" i="7"/>
  <c r="BP985" i="7"/>
  <c r="BP986" i="7"/>
  <c r="BP987" i="7"/>
  <c r="BP988" i="7"/>
  <c r="BP989" i="7"/>
  <c r="BO4" i="7"/>
  <c r="BO5" i="7"/>
  <c r="BO6" i="7"/>
  <c r="BO7" i="7"/>
  <c r="BO8" i="7"/>
  <c r="BO9" i="7"/>
  <c r="BO10" i="7"/>
  <c r="BO11" i="7"/>
  <c r="BO12" i="7"/>
  <c r="BO13" i="7"/>
  <c r="BW13" i="7" s="1"/>
  <c r="BO14" i="7"/>
  <c r="BW14" i="7" s="1"/>
  <c r="BO15" i="7"/>
  <c r="BO16" i="7"/>
  <c r="BW16" i="7" s="1"/>
  <c r="BO17" i="7"/>
  <c r="BO18" i="7"/>
  <c r="BO19" i="7"/>
  <c r="BO20" i="7"/>
  <c r="BW20" i="7" s="1"/>
  <c r="BO21" i="7"/>
  <c r="BO22" i="7"/>
  <c r="BO23" i="7"/>
  <c r="BO24" i="7"/>
  <c r="BO25" i="7"/>
  <c r="BO26" i="7"/>
  <c r="BO27" i="7"/>
  <c r="BO28" i="7"/>
  <c r="BO29" i="7"/>
  <c r="BW29" i="7" s="1"/>
  <c r="BO30" i="7"/>
  <c r="BW30" i="7" s="1"/>
  <c r="BO31" i="7"/>
  <c r="BO32" i="7"/>
  <c r="BW32" i="7" s="1"/>
  <c r="BO33" i="7"/>
  <c r="BO34" i="7"/>
  <c r="BO35" i="7"/>
  <c r="BO36" i="7"/>
  <c r="BW36" i="7" s="1"/>
  <c r="BO37" i="7"/>
  <c r="BO38" i="7"/>
  <c r="BO39" i="7"/>
  <c r="BO40" i="7"/>
  <c r="BO41" i="7"/>
  <c r="BO42" i="7"/>
  <c r="BO43" i="7"/>
  <c r="BO44" i="7"/>
  <c r="BO45" i="7"/>
  <c r="BW45" i="7" s="1"/>
  <c r="BO46" i="7"/>
  <c r="BW46" i="7" s="1"/>
  <c r="BO47" i="7"/>
  <c r="BW47" i="7" s="1"/>
  <c r="BO48" i="7"/>
  <c r="BW48" i="7" s="1"/>
  <c r="BO49" i="7"/>
  <c r="BO50" i="7"/>
  <c r="BO51" i="7"/>
  <c r="BO52" i="7"/>
  <c r="BW52" i="7" s="1"/>
  <c r="BO53" i="7"/>
  <c r="BO54" i="7"/>
  <c r="BO55" i="7"/>
  <c r="BO56" i="7"/>
  <c r="BO57" i="7"/>
  <c r="BO58" i="7"/>
  <c r="BO59" i="7"/>
  <c r="BO60" i="7"/>
  <c r="BO61" i="7"/>
  <c r="BO62" i="7"/>
  <c r="BW62" i="7" s="1"/>
  <c r="BO63" i="7"/>
  <c r="BO64" i="7"/>
  <c r="BO65" i="7"/>
  <c r="BO66" i="7"/>
  <c r="BO67" i="7"/>
  <c r="BO68" i="7"/>
  <c r="BO69" i="7"/>
  <c r="BO70" i="7"/>
  <c r="BO71" i="7"/>
  <c r="BO72" i="7"/>
  <c r="BO73" i="7"/>
  <c r="BO74" i="7"/>
  <c r="BO75" i="7"/>
  <c r="BO76" i="7"/>
  <c r="BO77" i="7"/>
  <c r="BW77" i="7" s="1"/>
  <c r="BO78" i="7"/>
  <c r="BW78" i="7" s="1"/>
  <c r="BO79" i="7"/>
  <c r="BO80" i="7"/>
  <c r="BW80" i="7" s="1"/>
  <c r="BO81" i="7"/>
  <c r="BO82" i="7"/>
  <c r="BO83" i="7"/>
  <c r="BO84" i="7"/>
  <c r="BO85" i="7"/>
  <c r="BO86" i="7"/>
  <c r="BO87" i="7"/>
  <c r="BO88" i="7"/>
  <c r="BO89" i="7"/>
  <c r="BO90" i="7"/>
  <c r="BO91" i="7"/>
  <c r="BO92" i="7"/>
  <c r="BO93" i="7"/>
  <c r="BW93" i="7" s="1"/>
  <c r="BO94" i="7"/>
  <c r="BW94" i="7" s="1"/>
  <c r="BO95" i="7"/>
  <c r="BW95" i="7" s="1"/>
  <c r="BO96" i="7"/>
  <c r="BW96" i="7" s="1"/>
  <c r="BO97" i="7"/>
  <c r="BO98" i="7"/>
  <c r="BO99" i="7"/>
  <c r="BO100" i="7"/>
  <c r="BO101" i="7"/>
  <c r="BO102" i="7"/>
  <c r="BO103" i="7"/>
  <c r="BO104" i="7"/>
  <c r="BO105" i="7"/>
  <c r="BO106" i="7"/>
  <c r="BO107" i="7"/>
  <c r="BO108" i="7"/>
  <c r="BO109" i="7"/>
  <c r="BW109" i="7" s="1"/>
  <c r="BO110" i="7"/>
  <c r="BW110" i="7" s="1"/>
  <c r="BO111" i="7"/>
  <c r="BO112" i="7"/>
  <c r="BO113" i="7"/>
  <c r="BO114" i="7"/>
  <c r="BO115" i="7"/>
  <c r="BO116" i="7"/>
  <c r="BW116" i="7" s="1"/>
  <c r="BO117" i="7"/>
  <c r="BO118" i="7"/>
  <c r="BO119" i="7"/>
  <c r="BO120" i="7"/>
  <c r="BO121" i="7"/>
  <c r="BO122" i="7"/>
  <c r="BO123" i="7"/>
  <c r="BO124" i="7"/>
  <c r="BO125" i="7"/>
  <c r="BO126" i="7"/>
  <c r="BW126" i="7" s="1"/>
  <c r="BO127" i="7"/>
  <c r="BO128" i="7"/>
  <c r="BW128" i="7" s="1"/>
  <c r="BO129" i="7"/>
  <c r="BO130" i="7"/>
  <c r="BO131" i="7"/>
  <c r="BO132" i="7"/>
  <c r="BW132" i="7" s="1"/>
  <c r="BO133" i="7"/>
  <c r="BO134" i="7"/>
  <c r="BO135" i="7"/>
  <c r="BO136" i="7"/>
  <c r="BO137" i="7"/>
  <c r="BO138" i="7"/>
  <c r="BO139" i="7"/>
  <c r="BO140" i="7"/>
  <c r="BO141" i="7"/>
  <c r="BO142" i="7"/>
  <c r="BW142" i="7" s="1"/>
  <c r="BO143" i="7"/>
  <c r="BO144" i="7"/>
  <c r="BO145" i="7"/>
  <c r="BO146" i="7"/>
  <c r="BO147" i="7"/>
  <c r="BO148" i="7"/>
  <c r="BO149" i="7"/>
  <c r="BO150" i="7"/>
  <c r="BO151" i="7"/>
  <c r="BO152" i="7"/>
  <c r="BO153" i="7"/>
  <c r="BO154" i="7"/>
  <c r="BO155" i="7"/>
  <c r="BO156" i="7"/>
  <c r="BO157" i="7"/>
  <c r="BW157" i="7" s="1"/>
  <c r="BO158" i="7"/>
  <c r="BW158" i="7" s="1"/>
  <c r="BO159" i="7"/>
  <c r="BO160" i="7"/>
  <c r="BW160" i="7" s="1"/>
  <c r="BO161" i="7"/>
  <c r="BO162" i="7"/>
  <c r="BO163" i="7"/>
  <c r="BO164" i="7"/>
  <c r="BO165" i="7"/>
  <c r="BO166" i="7"/>
  <c r="BO167" i="7"/>
  <c r="BO168" i="7"/>
  <c r="BO169" i="7"/>
  <c r="BO170" i="7"/>
  <c r="BO171" i="7"/>
  <c r="BO172" i="7"/>
  <c r="BO173" i="7"/>
  <c r="BW173" i="7" s="1"/>
  <c r="BO174" i="7"/>
  <c r="BO175" i="7"/>
  <c r="BO176" i="7"/>
  <c r="BW176" i="7" s="1"/>
  <c r="BO177" i="7"/>
  <c r="BO178" i="7"/>
  <c r="BO179" i="7"/>
  <c r="BO180" i="7"/>
  <c r="BW180" i="7" s="1"/>
  <c r="BO181" i="7"/>
  <c r="BO182" i="7"/>
  <c r="BO183" i="7"/>
  <c r="BO184" i="7"/>
  <c r="BO185" i="7"/>
  <c r="BO186" i="7"/>
  <c r="BO187" i="7"/>
  <c r="BO188" i="7"/>
  <c r="BO189" i="7"/>
  <c r="BO190" i="7"/>
  <c r="BW190" i="7" s="1"/>
  <c r="BO191" i="7"/>
  <c r="BO192" i="7"/>
  <c r="BW192" i="7" s="1"/>
  <c r="BO193" i="7"/>
  <c r="BO194" i="7"/>
  <c r="BO195" i="7"/>
  <c r="BO196" i="7"/>
  <c r="BO197" i="7"/>
  <c r="BO198" i="7"/>
  <c r="BO199" i="7"/>
  <c r="BO200" i="7"/>
  <c r="BO201" i="7"/>
  <c r="BO202" i="7"/>
  <c r="BO203" i="7"/>
  <c r="BO204" i="7"/>
  <c r="BO205" i="7"/>
  <c r="BW205" i="7" s="1"/>
  <c r="BO206" i="7"/>
  <c r="BW206" i="7" s="1"/>
  <c r="BO207" i="7"/>
  <c r="BO208" i="7"/>
  <c r="BW208" i="7" s="1"/>
  <c r="BO209" i="7"/>
  <c r="BO210" i="7"/>
  <c r="BO211" i="7"/>
  <c r="BO212" i="7"/>
  <c r="BW212" i="7" s="1"/>
  <c r="BO213" i="7"/>
  <c r="BO214" i="7"/>
  <c r="BO215" i="7"/>
  <c r="BO216" i="7"/>
  <c r="BO217" i="7"/>
  <c r="BO218" i="7"/>
  <c r="BO219" i="7"/>
  <c r="BO220" i="7"/>
  <c r="BO221" i="7"/>
  <c r="BW221" i="7" s="1"/>
  <c r="BO222" i="7"/>
  <c r="BW222" i="7" s="1"/>
  <c r="BO223" i="7"/>
  <c r="BO224" i="7"/>
  <c r="BW224" i="7" s="1"/>
  <c r="BO225" i="7"/>
  <c r="BO226" i="7"/>
  <c r="BO227" i="7"/>
  <c r="BO228" i="7"/>
  <c r="BO229" i="7"/>
  <c r="BO230" i="7"/>
  <c r="BO231" i="7"/>
  <c r="BO232" i="7"/>
  <c r="BO233" i="7"/>
  <c r="BO234" i="7"/>
  <c r="BO235" i="7"/>
  <c r="BO236" i="7"/>
  <c r="BO237" i="7"/>
  <c r="BO238" i="7"/>
  <c r="BW238" i="7" s="1"/>
  <c r="BO239" i="7"/>
  <c r="BO240" i="7"/>
  <c r="BW240" i="7" s="1"/>
  <c r="BO241" i="7"/>
  <c r="BO242" i="7"/>
  <c r="BO243" i="7"/>
  <c r="BO244" i="7"/>
  <c r="BO245" i="7"/>
  <c r="BO246" i="7"/>
  <c r="BO247" i="7"/>
  <c r="BO248" i="7"/>
  <c r="BO249" i="7"/>
  <c r="BO250" i="7"/>
  <c r="BO251" i="7"/>
  <c r="BO252" i="7"/>
  <c r="BO253" i="7"/>
  <c r="BW253" i="7" s="1"/>
  <c r="BO254" i="7"/>
  <c r="BW254" i="7" s="1"/>
  <c r="BO255" i="7"/>
  <c r="BO256" i="7"/>
  <c r="BW256" i="7" s="1"/>
  <c r="BO257" i="7"/>
  <c r="BO258" i="7"/>
  <c r="BO259" i="7"/>
  <c r="BO260" i="7"/>
  <c r="BW260" i="7" s="1"/>
  <c r="BO261" i="7"/>
  <c r="BO262" i="7"/>
  <c r="BO263" i="7"/>
  <c r="BO264" i="7"/>
  <c r="BO265" i="7"/>
  <c r="BO266" i="7"/>
  <c r="BO267" i="7"/>
  <c r="BO268" i="7"/>
  <c r="BO269" i="7"/>
  <c r="BO270" i="7"/>
  <c r="BW270" i="7" s="1"/>
  <c r="BO271" i="7"/>
  <c r="BO272" i="7"/>
  <c r="BO273" i="7"/>
  <c r="BO274" i="7"/>
  <c r="BO275" i="7"/>
  <c r="BO276" i="7"/>
  <c r="BO277" i="7"/>
  <c r="BO278" i="7"/>
  <c r="BO279" i="7"/>
  <c r="BO280" i="7"/>
  <c r="BO281" i="7"/>
  <c r="BO282" i="7"/>
  <c r="BO283" i="7"/>
  <c r="BO284" i="7"/>
  <c r="BO285" i="7"/>
  <c r="BW285" i="7" s="1"/>
  <c r="BO286" i="7"/>
  <c r="BW286" i="7" s="1"/>
  <c r="BO287" i="7"/>
  <c r="BO288" i="7"/>
  <c r="BW288" i="7" s="1"/>
  <c r="BO289" i="7"/>
  <c r="BO290" i="7"/>
  <c r="BO291" i="7"/>
  <c r="BO292" i="7"/>
  <c r="BO293" i="7"/>
  <c r="BO294" i="7"/>
  <c r="BO295" i="7"/>
  <c r="BO296" i="7"/>
  <c r="BW296" i="7" s="1"/>
  <c r="BO297" i="7"/>
  <c r="BO298" i="7"/>
  <c r="BO299" i="7"/>
  <c r="BO300" i="7"/>
  <c r="BO301" i="7"/>
  <c r="BW301" i="7" s="1"/>
  <c r="BO302" i="7"/>
  <c r="BW302" i="7" s="1"/>
  <c r="BO303" i="7"/>
  <c r="BW303" i="7" s="1"/>
  <c r="BO304" i="7"/>
  <c r="BW304" i="7" s="1"/>
  <c r="BO305" i="7"/>
  <c r="BO306" i="7"/>
  <c r="BO307" i="7"/>
  <c r="BO308" i="7"/>
  <c r="BO309" i="7"/>
  <c r="BO310" i="7"/>
  <c r="BO311" i="7"/>
  <c r="BW311" i="7" s="1"/>
  <c r="BO312" i="7"/>
  <c r="BW312" i="7" s="1"/>
  <c r="BO313" i="7"/>
  <c r="BO314" i="7"/>
  <c r="BO315" i="7"/>
  <c r="BO316" i="7"/>
  <c r="BO317" i="7"/>
  <c r="BW317" i="7" s="1"/>
  <c r="BO318" i="7"/>
  <c r="BW318" i="7" s="1"/>
  <c r="BO319" i="7"/>
  <c r="BO320" i="7"/>
  <c r="BW320" i="7" s="1"/>
  <c r="BO321" i="7"/>
  <c r="BO322" i="7"/>
  <c r="BO323" i="7"/>
  <c r="BO324" i="7"/>
  <c r="BO325" i="7"/>
  <c r="BO326" i="7"/>
  <c r="BO327" i="7"/>
  <c r="BO328" i="7"/>
  <c r="BO329" i="7"/>
  <c r="BO330" i="7"/>
  <c r="BO331" i="7"/>
  <c r="BO332" i="7"/>
  <c r="BO333" i="7"/>
  <c r="BW333" i="7" s="1"/>
  <c r="BO334" i="7"/>
  <c r="BW334" i="7" s="1"/>
  <c r="BO335" i="7"/>
  <c r="BO336" i="7"/>
  <c r="BW336" i="7" s="1"/>
  <c r="BO337" i="7"/>
  <c r="BO338" i="7"/>
  <c r="BO339" i="7"/>
  <c r="BO340" i="7"/>
  <c r="BW340" i="7" s="1"/>
  <c r="BO341" i="7"/>
  <c r="BO342" i="7"/>
  <c r="BO343" i="7"/>
  <c r="BO344" i="7"/>
  <c r="BO345" i="7"/>
  <c r="BO346" i="7"/>
  <c r="BO347" i="7"/>
  <c r="BO348" i="7"/>
  <c r="BO349" i="7"/>
  <c r="BO350" i="7"/>
  <c r="BW350" i="7" s="1"/>
  <c r="BO351" i="7"/>
  <c r="BO352" i="7"/>
  <c r="BW352" i="7" s="1"/>
  <c r="BO353" i="7"/>
  <c r="BO354" i="7"/>
  <c r="BO355" i="7"/>
  <c r="BO356" i="7"/>
  <c r="BW356" i="7" s="1"/>
  <c r="BO357" i="7"/>
  <c r="BO358" i="7"/>
  <c r="BO359" i="7"/>
  <c r="BO360" i="7"/>
  <c r="BO361" i="7"/>
  <c r="BO362" i="7"/>
  <c r="BO363" i="7"/>
  <c r="BO364" i="7"/>
  <c r="BO365" i="7"/>
  <c r="BW365" i="7" s="1"/>
  <c r="BO366" i="7"/>
  <c r="BW366" i="7" s="1"/>
  <c r="BO367" i="7"/>
  <c r="BO368" i="7"/>
  <c r="BO369" i="7"/>
  <c r="BO370" i="7"/>
  <c r="BO371" i="7"/>
  <c r="BO372" i="7"/>
  <c r="BO373" i="7"/>
  <c r="BO374" i="7"/>
  <c r="BO375" i="7"/>
  <c r="BO376" i="7"/>
  <c r="BO377" i="7"/>
  <c r="BO378" i="7"/>
  <c r="BO379" i="7"/>
  <c r="BO380" i="7"/>
  <c r="BO381" i="7"/>
  <c r="BW381" i="7" s="1"/>
  <c r="BO382" i="7"/>
  <c r="BW382" i="7" s="1"/>
  <c r="BO383" i="7"/>
  <c r="BO384" i="7"/>
  <c r="BW384" i="7" s="1"/>
  <c r="BO385" i="7"/>
  <c r="BO386" i="7"/>
  <c r="BO387" i="7"/>
  <c r="BO388" i="7"/>
  <c r="BO389" i="7"/>
  <c r="BO390" i="7"/>
  <c r="BO391" i="7"/>
  <c r="BO392" i="7"/>
  <c r="BO393" i="7"/>
  <c r="BO394" i="7"/>
  <c r="BO395" i="7"/>
  <c r="BO396" i="7"/>
  <c r="BO397" i="7"/>
  <c r="BO398" i="7"/>
  <c r="BW398" i="7" s="1"/>
  <c r="BO399" i="7"/>
  <c r="BO400" i="7"/>
  <c r="BW400" i="7" s="1"/>
  <c r="BO401" i="7"/>
  <c r="BO402" i="7"/>
  <c r="BO403" i="7"/>
  <c r="BO404" i="7"/>
  <c r="BW404" i="7" s="1"/>
  <c r="BO405" i="7"/>
  <c r="BO406" i="7"/>
  <c r="BO407" i="7"/>
  <c r="BO408" i="7"/>
  <c r="BO409" i="7"/>
  <c r="BO410" i="7"/>
  <c r="BO411" i="7"/>
  <c r="BO412" i="7"/>
  <c r="BO413" i="7"/>
  <c r="BW413" i="7" s="1"/>
  <c r="BO414" i="7"/>
  <c r="BW414" i="7" s="1"/>
  <c r="BO415" i="7"/>
  <c r="BO416" i="7"/>
  <c r="BW416" i="7" s="1"/>
  <c r="BO417" i="7"/>
  <c r="BO418" i="7"/>
  <c r="BO419" i="7"/>
  <c r="BO420" i="7"/>
  <c r="BO421" i="7"/>
  <c r="BO422" i="7"/>
  <c r="BO423" i="7"/>
  <c r="BO424" i="7"/>
  <c r="BO425" i="7"/>
  <c r="BO426" i="7"/>
  <c r="BO427" i="7"/>
  <c r="BO428" i="7"/>
  <c r="BO429" i="7"/>
  <c r="BW429" i="7" s="1"/>
  <c r="BO430" i="7"/>
  <c r="BW430" i="7" s="1"/>
  <c r="BO431" i="7"/>
  <c r="BO432" i="7"/>
  <c r="BW432" i="7" s="1"/>
  <c r="BO433" i="7"/>
  <c r="BO434" i="7"/>
  <c r="BO435" i="7"/>
  <c r="BO436" i="7"/>
  <c r="BO437" i="7"/>
  <c r="BO438" i="7"/>
  <c r="BO439" i="7"/>
  <c r="BO440" i="7"/>
  <c r="BO441" i="7"/>
  <c r="BO442" i="7"/>
  <c r="BO443" i="7"/>
  <c r="BO444" i="7"/>
  <c r="BO445" i="7"/>
  <c r="BW445" i="7" s="1"/>
  <c r="BO446" i="7"/>
  <c r="BW446" i="7" s="1"/>
  <c r="BO447" i="7"/>
  <c r="BW447" i="7" s="1"/>
  <c r="BO448" i="7"/>
  <c r="BW448" i="7" s="1"/>
  <c r="BO449" i="7"/>
  <c r="BO450" i="7"/>
  <c r="BO451" i="7"/>
  <c r="BO452" i="7"/>
  <c r="BW452" i="7" s="1"/>
  <c r="BO453" i="7"/>
  <c r="BO454" i="7"/>
  <c r="BO455" i="7"/>
  <c r="BO456" i="7"/>
  <c r="BO457" i="7"/>
  <c r="BO458" i="7"/>
  <c r="BO459" i="7"/>
  <c r="BO460" i="7"/>
  <c r="BO461" i="7"/>
  <c r="BW461" i="7" s="1"/>
  <c r="BO462" i="7"/>
  <c r="BW462" i="7" s="1"/>
  <c r="BO463" i="7"/>
  <c r="BO464" i="7"/>
  <c r="BO465" i="7"/>
  <c r="BO466" i="7"/>
  <c r="BO467" i="7"/>
  <c r="BO468" i="7"/>
  <c r="BW468" i="7" s="1"/>
  <c r="BO469" i="7"/>
  <c r="BO470" i="7"/>
  <c r="BO471" i="7"/>
  <c r="BO472" i="7"/>
  <c r="BO473" i="7"/>
  <c r="BO474" i="7"/>
  <c r="BO475" i="7"/>
  <c r="BO476" i="7"/>
  <c r="BO477" i="7"/>
  <c r="BW477" i="7" s="1"/>
  <c r="BO478" i="7"/>
  <c r="BO479" i="7"/>
  <c r="BO480" i="7"/>
  <c r="BW480" i="7" s="1"/>
  <c r="BO481" i="7"/>
  <c r="BO482" i="7"/>
  <c r="BO483" i="7"/>
  <c r="BO484" i="7"/>
  <c r="BW484" i="7" s="1"/>
  <c r="BO485" i="7"/>
  <c r="BO486" i="7"/>
  <c r="BO487" i="7"/>
  <c r="BO488" i="7"/>
  <c r="BO489" i="7"/>
  <c r="BO490" i="7"/>
  <c r="BO491" i="7"/>
  <c r="BO492" i="7"/>
  <c r="BO493" i="7"/>
  <c r="BO494" i="7"/>
  <c r="BW494" i="7" s="1"/>
  <c r="BO495" i="7"/>
  <c r="BW495" i="7" s="1"/>
  <c r="BO496" i="7"/>
  <c r="BW496" i="7" s="1"/>
  <c r="BO497" i="7"/>
  <c r="BO498" i="7"/>
  <c r="BO499" i="7"/>
  <c r="BO500" i="7"/>
  <c r="BO501" i="7"/>
  <c r="BO502" i="7"/>
  <c r="BO503" i="7"/>
  <c r="BO504" i="7"/>
  <c r="BO505" i="7"/>
  <c r="BO506" i="7"/>
  <c r="BO507" i="7"/>
  <c r="BO508" i="7"/>
  <c r="BO509" i="7"/>
  <c r="BO510" i="7"/>
  <c r="BW510" i="7" s="1"/>
  <c r="BO511" i="7"/>
  <c r="BO512" i="7"/>
  <c r="BO513" i="7"/>
  <c r="BO514" i="7"/>
  <c r="BO515" i="7"/>
  <c r="BO516" i="7"/>
  <c r="BW516" i="7" s="1"/>
  <c r="BO517" i="7"/>
  <c r="BO518" i="7"/>
  <c r="BO519" i="7"/>
  <c r="BO520" i="7"/>
  <c r="BO521" i="7"/>
  <c r="BO522" i="7"/>
  <c r="BO523" i="7"/>
  <c r="BO524" i="7"/>
  <c r="BO525" i="7"/>
  <c r="BO526" i="7"/>
  <c r="BW526" i="7" s="1"/>
  <c r="BO527" i="7"/>
  <c r="BO528" i="7"/>
  <c r="BO529" i="7"/>
  <c r="BO530" i="7"/>
  <c r="BO531" i="7"/>
  <c r="BO532" i="7"/>
  <c r="BO533" i="7"/>
  <c r="BO534" i="7"/>
  <c r="BO535" i="7"/>
  <c r="BO536" i="7"/>
  <c r="BO537" i="7"/>
  <c r="BO538" i="7"/>
  <c r="BO539" i="7"/>
  <c r="BO540" i="7"/>
  <c r="BO541" i="7"/>
  <c r="BW541" i="7" s="1"/>
  <c r="BO542" i="7"/>
  <c r="BW542" i="7" s="1"/>
  <c r="BO543" i="7"/>
  <c r="BO544" i="7"/>
  <c r="BW544" i="7" s="1"/>
  <c r="BO545" i="7"/>
  <c r="BO546" i="7"/>
  <c r="BO547" i="7"/>
  <c r="BO548" i="7"/>
  <c r="BO549" i="7"/>
  <c r="BO550" i="7"/>
  <c r="BO551" i="7"/>
  <c r="BO552" i="7"/>
  <c r="BO553" i="7"/>
  <c r="BO554" i="7"/>
  <c r="BO555" i="7"/>
  <c r="BO556" i="7"/>
  <c r="BO557" i="7"/>
  <c r="BW557" i="7" s="1"/>
  <c r="BO558" i="7"/>
  <c r="BW558" i="7" s="1"/>
  <c r="BO559" i="7"/>
  <c r="BO560" i="7"/>
  <c r="BW560" i="7" s="1"/>
  <c r="BO561" i="7"/>
  <c r="BO562" i="7"/>
  <c r="BO563" i="7"/>
  <c r="BO564" i="7"/>
  <c r="BW564" i="7" s="1"/>
  <c r="BO565" i="7"/>
  <c r="BO566" i="7"/>
  <c r="BO567" i="7"/>
  <c r="BO568" i="7"/>
  <c r="BO569" i="7"/>
  <c r="BO570" i="7"/>
  <c r="BO571" i="7"/>
  <c r="BO572" i="7"/>
  <c r="BO573" i="7"/>
  <c r="BO574" i="7"/>
  <c r="BW574" i="7" s="1"/>
  <c r="BO575" i="7"/>
  <c r="BO576" i="7"/>
  <c r="BW576" i="7" s="1"/>
  <c r="BO577" i="7"/>
  <c r="BO578" i="7"/>
  <c r="BO579" i="7"/>
  <c r="BO580" i="7"/>
  <c r="BO581" i="7"/>
  <c r="BO582" i="7"/>
  <c r="BO583" i="7"/>
  <c r="BO584" i="7"/>
  <c r="BO585" i="7"/>
  <c r="BO586" i="7"/>
  <c r="BO587" i="7"/>
  <c r="BO588" i="7"/>
  <c r="BO589" i="7"/>
  <c r="BW589" i="7" s="1"/>
  <c r="BO590" i="7"/>
  <c r="BW590" i="7" s="1"/>
  <c r="BO591" i="7"/>
  <c r="BW591" i="7" s="1"/>
  <c r="BO592" i="7"/>
  <c r="BW592" i="7" s="1"/>
  <c r="BO593" i="7"/>
  <c r="BO594" i="7"/>
  <c r="BO595" i="7"/>
  <c r="BO596" i="7"/>
  <c r="BW596" i="7" s="1"/>
  <c r="BO597" i="7"/>
  <c r="BO598" i="7"/>
  <c r="BO599" i="7"/>
  <c r="BO600" i="7"/>
  <c r="BO601" i="7"/>
  <c r="BO602" i="7"/>
  <c r="BO603" i="7"/>
  <c r="BO604" i="7"/>
  <c r="BO605" i="7"/>
  <c r="BW605" i="7" s="1"/>
  <c r="BO606" i="7"/>
  <c r="BW606" i="7" s="1"/>
  <c r="BO607" i="7"/>
  <c r="BO608" i="7"/>
  <c r="BW608" i="7" s="1"/>
  <c r="BO609" i="7"/>
  <c r="BO610" i="7"/>
  <c r="BO611" i="7"/>
  <c r="BO612" i="7"/>
  <c r="BW612" i="7" s="1"/>
  <c r="BO613" i="7"/>
  <c r="BO614" i="7"/>
  <c r="BO615" i="7"/>
  <c r="BO616" i="7"/>
  <c r="BO617" i="7"/>
  <c r="BO618" i="7"/>
  <c r="BO619" i="7"/>
  <c r="BO620" i="7"/>
  <c r="BO621" i="7"/>
  <c r="BW621" i="7" s="1"/>
  <c r="BO622" i="7"/>
  <c r="BW622" i="7" s="1"/>
  <c r="BO623" i="7"/>
  <c r="BO624" i="7"/>
  <c r="BW624" i="7" s="1"/>
  <c r="BO625" i="7"/>
  <c r="BO626" i="7"/>
  <c r="BO627" i="7"/>
  <c r="BO628" i="7"/>
  <c r="BO629" i="7"/>
  <c r="BO630" i="7"/>
  <c r="BO631" i="7"/>
  <c r="BO632" i="7"/>
  <c r="BO633" i="7"/>
  <c r="BO634" i="7"/>
  <c r="BO635" i="7"/>
  <c r="BO636" i="7"/>
  <c r="BO637" i="7"/>
  <c r="BW637" i="7" s="1"/>
  <c r="BO638" i="7"/>
  <c r="BW638" i="7" s="1"/>
  <c r="BO639" i="7"/>
  <c r="BO640" i="7"/>
  <c r="BO641" i="7"/>
  <c r="BO642" i="7"/>
  <c r="BO643" i="7"/>
  <c r="BO644" i="7"/>
  <c r="BW644" i="7" s="1"/>
  <c r="BO645" i="7"/>
  <c r="BO646" i="7"/>
  <c r="BO647" i="7"/>
  <c r="BO648" i="7"/>
  <c r="BO649" i="7"/>
  <c r="BO650" i="7"/>
  <c r="BO651" i="7"/>
  <c r="BO652" i="7"/>
  <c r="BO653" i="7"/>
  <c r="BW653" i="7" s="1"/>
  <c r="BO654" i="7"/>
  <c r="BW654" i="7" s="1"/>
  <c r="BO655" i="7"/>
  <c r="BO656" i="7"/>
  <c r="BW656" i="7" s="1"/>
  <c r="BO657" i="7"/>
  <c r="BO658" i="7"/>
  <c r="BO659" i="7"/>
  <c r="BO660" i="7"/>
  <c r="BO661" i="7"/>
  <c r="BO662" i="7"/>
  <c r="BO663" i="7"/>
  <c r="BO664" i="7"/>
  <c r="BO665" i="7"/>
  <c r="BO666" i="7"/>
  <c r="BO667" i="7"/>
  <c r="BO668" i="7"/>
  <c r="BO669" i="7"/>
  <c r="BW669" i="7" s="1"/>
  <c r="BO670" i="7"/>
  <c r="BW670" i="7" s="1"/>
  <c r="BO671" i="7"/>
  <c r="BO672" i="7"/>
  <c r="BW672" i="7" s="1"/>
  <c r="BO673" i="7"/>
  <c r="BO674" i="7"/>
  <c r="BO675" i="7"/>
  <c r="BO676" i="7"/>
  <c r="BW676" i="7" s="1"/>
  <c r="BO677" i="7"/>
  <c r="BO678" i="7"/>
  <c r="BO679" i="7"/>
  <c r="BO680" i="7"/>
  <c r="BO681" i="7"/>
  <c r="BO682" i="7"/>
  <c r="BO683" i="7"/>
  <c r="BO684" i="7"/>
  <c r="BO685" i="7"/>
  <c r="BW685" i="7" s="1"/>
  <c r="BO686" i="7"/>
  <c r="BW686" i="7" s="1"/>
  <c r="BO687" i="7"/>
  <c r="BO688" i="7"/>
  <c r="BW688" i="7" s="1"/>
  <c r="BO689" i="7"/>
  <c r="BO690" i="7"/>
  <c r="BO691" i="7"/>
  <c r="BO692" i="7"/>
  <c r="BO693" i="7"/>
  <c r="BO694" i="7"/>
  <c r="BO695" i="7"/>
  <c r="BO696" i="7"/>
  <c r="BO697" i="7"/>
  <c r="BO698" i="7"/>
  <c r="BO699" i="7"/>
  <c r="BO700" i="7"/>
  <c r="BO701" i="7"/>
  <c r="BW701" i="7" s="1"/>
  <c r="BO702" i="7"/>
  <c r="BW702" i="7" s="1"/>
  <c r="BO703" i="7"/>
  <c r="BW703" i="7" s="1"/>
  <c r="BO704" i="7"/>
  <c r="BW704" i="7" s="1"/>
  <c r="BO705" i="7"/>
  <c r="BO706" i="7"/>
  <c r="BO707" i="7"/>
  <c r="BO708" i="7"/>
  <c r="BO709" i="7"/>
  <c r="BO710" i="7"/>
  <c r="BO711" i="7"/>
  <c r="BO712" i="7"/>
  <c r="BO713" i="7"/>
  <c r="BO714" i="7"/>
  <c r="BO715" i="7"/>
  <c r="BO716" i="7"/>
  <c r="BO717" i="7"/>
  <c r="BW717" i="7" s="1"/>
  <c r="BO718" i="7"/>
  <c r="BW718" i="7" s="1"/>
  <c r="BO719" i="7"/>
  <c r="BO720" i="7"/>
  <c r="BW720" i="7" s="1"/>
  <c r="BO721" i="7"/>
  <c r="BO722" i="7"/>
  <c r="BO723" i="7"/>
  <c r="BO724" i="7"/>
  <c r="BW724" i="7" s="1"/>
  <c r="BO725" i="7"/>
  <c r="BO726" i="7"/>
  <c r="BO727" i="7"/>
  <c r="BO728" i="7"/>
  <c r="BO729" i="7"/>
  <c r="BO730" i="7"/>
  <c r="BO731" i="7"/>
  <c r="BO732" i="7"/>
  <c r="BO733" i="7"/>
  <c r="BO734" i="7"/>
  <c r="BW734" i="7" s="1"/>
  <c r="BO735" i="7"/>
  <c r="BO736" i="7"/>
  <c r="BW736" i="7" s="1"/>
  <c r="BO737" i="7"/>
  <c r="BO738" i="7"/>
  <c r="BO739" i="7"/>
  <c r="BO740" i="7"/>
  <c r="BO741" i="7"/>
  <c r="BO742" i="7"/>
  <c r="BO743" i="7"/>
  <c r="BO744" i="7"/>
  <c r="BO745" i="7"/>
  <c r="BO746" i="7"/>
  <c r="BO747" i="7"/>
  <c r="BO748" i="7"/>
  <c r="BO749" i="7"/>
  <c r="BO750" i="7"/>
  <c r="BW750" i="7" s="1"/>
  <c r="BO751" i="7"/>
  <c r="BO752" i="7"/>
  <c r="BW752" i="7" s="1"/>
  <c r="BO753" i="7"/>
  <c r="BO754" i="7"/>
  <c r="BO755" i="7"/>
  <c r="BO756" i="7"/>
  <c r="BO757" i="7"/>
  <c r="BO758" i="7"/>
  <c r="BO759" i="7"/>
  <c r="BO760" i="7"/>
  <c r="BO761" i="7"/>
  <c r="BO762" i="7"/>
  <c r="BO763" i="7"/>
  <c r="BO764" i="7"/>
  <c r="BO765" i="7"/>
  <c r="BO766" i="7"/>
  <c r="BO767" i="7"/>
  <c r="BO768" i="7"/>
  <c r="BW768" i="7" s="1"/>
  <c r="BO769" i="7"/>
  <c r="BO770" i="7"/>
  <c r="BO771" i="7"/>
  <c r="BO772" i="7"/>
  <c r="BW772" i="7" s="1"/>
  <c r="BO773" i="7"/>
  <c r="BO774" i="7"/>
  <c r="BO775" i="7"/>
  <c r="BO776" i="7"/>
  <c r="BW776" i="7" s="1"/>
  <c r="BO777" i="7"/>
  <c r="BO778" i="7"/>
  <c r="BO779" i="7"/>
  <c r="BO780" i="7"/>
  <c r="BO781" i="7"/>
  <c r="BO782" i="7"/>
  <c r="BW782" i="7" s="1"/>
  <c r="BO783" i="7"/>
  <c r="BO784" i="7"/>
  <c r="BW784" i="7" s="1"/>
  <c r="BO785" i="7"/>
  <c r="BO786" i="7"/>
  <c r="BO787" i="7"/>
  <c r="BO788" i="7"/>
  <c r="BW788" i="7" s="1"/>
  <c r="BO789" i="7"/>
  <c r="BO790" i="7"/>
  <c r="BO791" i="7"/>
  <c r="BO792" i="7"/>
  <c r="BO793" i="7"/>
  <c r="BO794" i="7"/>
  <c r="BO795" i="7"/>
  <c r="BO796" i="7"/>
  <c r="BO797" i="7"/>
  <c r="BW797" i="7" s="1"/>
  <c r="BO798" i="7"/>
  <c r="BW798" i="7" s="1"/>
  <c r="BO799" i="7"/>
  <c r="BO800" i="7"/>
  <c r="BO801" i="7"/>
  <c r="BO802" i="7"/>
  <c r="BO803" i="7"/>
  <c r="BO804" i="7"/>
  <c r="BO805" i="7"/>
  <c r="BO806" i="7"/>
  <c r="BO807" i="7"/>
  <c r="BO808" i="7"/>
  <c r="BW808" i="7" s="1"/>
  <c r="BO809" i="7"/>
  <c r="BO810" i="7"/>
  <c r="BO811" i="7"/>
  <c r="BO812" i="7"/>
  <c r="BO813" i="7"/>
  <c r="BW813" i="7" s="1"/>
  <c r="BO814" i="7"/>
  <c r="BW814" i="7" s="1"/>
  <c r="BO815" i="7"/>
  <c r="BO816" i="7"/>
  <c r="BW816" i="7" s="1"/>
  <c r="BO817" i="7"/>
  <c r="BO818" i="7"/>
  <c r="BO819" i="7"/>
  <c r="BO820" i="7"/>
  <c r="BO821" i="7"/>
  <c r="BO822" i="7"/>
  <c r="BO823" i="7"/>
  <c r="BO824" i="7"/>
  <c r="BO825" i="7"/>
  <c r="BO826" i="7"/>
  <c r="BO827" i="7"/>
  <c r="BO828" i="7"/>
  <c r="BO829" i="7"/>
  <c r="BW829" i="7" s="1"/>
  <c r="BO830" i="7"/>
  <c r="BW830" i="7" s="1"/>
  <c r="BO831" i="7"/>
  <c r="BO832" i="7"/>
  <c r="BW832" i="7" s="1"/>
  <c r="BO833" i="7"/>
  <c r="BO834" i="7"/>
  <c r="BO835" i="7"/>
  <c r="BW835" i="7" s="1"/>
  <c r="BO836" i="7"/>
  <c r="BW836" i="7" s="1"/>
  <c r="BO837" i="7"/>
  <c r="BO838" i="7"/>
  <c r="BO839" i="7"/>
  <c r="BO840" i="7"/>
  <c r="BO841" i="7"/>
  <c r="BO842" i="7"/>
  <c r="BO843" i="7"/>
  <c r="BO844" i="7"/>
  <c r="BO845" i="7"/>
  <c r="BW845" i="7" s="1"/>
  <c r="BO846" i="7"/>
  <c r="BW846" i="7" s="1"/>
  <c r="BO847" i="7"/>
  <c r="BO848" i="7"/>
  <c r="BO849" i="7"/>
  <c r="BO850" i="7"/>
  <c r="BO851" i="7"/>
  <c r="BO852" i="7"/>
  <c r="BW852" i="7" s="1"/>
  <c r="BO853" i="7"/>
  <c r="BO854" i="7"/>
  <c r="BO855" i="7"/>
  <c r="BO856" i="7"/>
  <c r="BO857" i="7"/>
  <c r="BO858" i="7"/>
  <c r="BO859" i="7"/>
  <c r="BO860" i="7"/>
  <c r="BO861" i="7"/>
  <c r="BW861" i="7" s="1"/>
  <c r="BO862" i="7"/>
  <c r="BO863" i="7"/>
  <c r="BO864" i="7"/>
  <c r="BW864" i="7" s="1"/>
  <c r="BO865" i="7"/>
  <c r="BO866" i="7"/>
  <c r="BO867" i="7"/>
  <c r="BO868" i="7"/>
  <c r="BW868" i="7" s="1"/>
  <c r="BO869" i="7"/>
  <c r="BO870" i="7"/>
  <c r="BO871" i="7"/>
  <c r="BO872" i="7"/>
  <c r="BO873" i="7"/>
  <c r="BO874" i="7"/>
  <c r="BO875" i="7"/>
  <c r="BO876" i="7"/>
  <c r="BO877" i="7"/>
  <c r="BW877" i="7" s="1"/>
  <c r="BO878" i="7"/>
  <c r="BW878" i="7" s="1"/>
  <c r="BO879" i="7"/>
  <c r="BW879" i="7" s="1"/>
  <c r="BO880" i="7"/>
  <c r="BW880" i="7" s="1"/>
  <c r="BO881" i="7"/>
  <c r="BO882" i="7"/>
  <c r="BO883" i="7"/>
  <c r="BO884" i="7"/>
  <c r="BO885" i="7"/>
  <c r="BO886" i="7"/>
  <c r="BO887" i="7"/>
  <c r="BO888" i="7"/>
  <c r="BO889" i="7"/>
  <c r="BO890" i="7"/>
  <c r="BO891" i="7"/>
  <c r="BO892" i="7"/>
  <c r="BO893" i="7"/>
  <c r="BW893" i="7" s="1"/>
  <c r="BO894" i="7"/>
  <c r="BW894" i="7" s="1"/>
  <c r="BO895" i="7"/>
  <c r="BO896" i="7"/>
  <c r="BW896" i="7" s="1"/>
  <c r="BO897" i="7"/>
  <c r="BO898" i="7"/>
  <c r="BO899" i="7"/>
  <c r="BO900" i="7"/>
  <c r="BW900" i="7" s="1"/>
  <c r="BO901" i="7"/>
  <c r="BO902" i="7"/>
  <c r="BO903" i="7"/>
  <c r="BO904" i="7"/>
  <c r="BO905" i="7"/>
  <c r="BO906" i="7"/>
  <c r="BO907" i="7"/>
  <c r="BO908" i="7"/>
  <c r="BO909" i="7"/>
  <c r="BO910" i="7"/>
  <c r="BW910" i="7" s="1"/>
  <c r="BO911" i="7"/>
  <c r="BO912" i="7"/>
  <c r="BO913" i="7"/>
  <c r="BO914" i="7"/>
  <c r="BO915" i="7"/>
  <c r="BO916" i="7"/>
  <c r="BW916" i="7" s="1"/>
  <c r="BO917" i="7"/>
  <c r="BO918" i="7"/>
  <c r="BO919" i="7"/>
  <c r="BO920" i="7"/>
  <c r="BO921" i="7"/>
  <c r="BO922" i="7"/>
  <c r="BO923" i="7"/>
  <c r="BO924" i="7"/>
  <c r="BO925" i="7"/>
  <c r="BW925" i="7" s="1"/>
  <c r="BO926" i="7"/>
  <c r="BW926" i="7" s="1"/>
  <c r="BO927" i="7"/>
  <c r="BW927" i="7" s="1"/>
  <c r="BO928" i="7"/>
  <c r="BW928" i="7" s="1"/>
  <c r="BO929" i="7"/>
  <c r="BO930" i="7"/>
  <c r="BO931" i="7"/>
  <c r="BO932" i="7"/>
  <c r="BO933" i="7"/>
  <c r="BO934" i="7"/>
  <c r="BO935" i="7"/>
  <c r="BO936" i="7"/>
  <c r="BO937" i="7"/>
  <c r="BO938" i="7"/>
  <c r="BO939" i="7"/>
  <c r="BO940" i="7"/>
  <c r="BO941" i="7"/>
  <c r="BW941" i="7" s="1"/>
  <c r="BO942" i="7"/>
  <c r="BW942" i="7" s="1"/>
  <c r="BO943" i="7"/>
  <c r="BO944" i="7"/>
  <c r="BW944" i="7" s="1"/>
  <c r="BO945" i="7"/>
  <c r="BO946" i="7"/>
  <c r="BO947" i="7"/>
  <c r="BO948" i="7"/>
  <c r="BW948" i="7" s="1"/>
  <c r="BO949" i="7"/>
  <c r="BO950" i="7"/>
  <c r="BO951" i="7"/>
  <c r="BO952" i="7"/>
  <c r="BO953" i="7"/>
  <c r="BO954" i="7"/>
  <c r="BO955" i="7"/>
  <c r="BO956" i="7"/>
  <c r="BO957" i="7"/>
  <c r="BO958" i="7"/>
  <c r="BW958" i="7" s="1"/>
  <c r="BO959" i="7"/>
  <c r="BO960" i="7"/>
  <c r="BW960" i="7" s="1"/>
  <c r="BO961" i="7"/>
  <c r="BO962" i="7"/>
  <c r="BO963" i="7"/>
  <c r="BO964" i="7"/>
  <c r="BW964" i="7" s="1"/>
  <c r="BO965" i="7"/>
  <c r="BO966" i="7"/>
  <c r="BO967" i="7"/>
  <c r="BO968" i="7"/>
  <c r="BO969" i="7"/>
  <c r="BO970" i="7"/>
  <c r="BO971" i="7"/>
  <c r="BO972" i="7"/>
  <c r="BO973" i="7"/>
  <c r="BW973" i="7" s="1"/>
  <c r="BO974" i="7"/>
  <c r="BW974" i="7" s="1"/>
  <c r="BO975" i="7"/>
  <c r="BO976" i="7"/>
  <c r="BW976" i="7" s="1"/>
  <c r="BO977" i="7"/>
  <c r="BO978" i="7"/>
  <c r="BO979" i="7"/>
  <c r="BO980" i="7"/>
  <c r="BW980" i="7" s="1"/>
  <c r="BO981" i="7"/>
  <c r="BO982" i="7"/>
  <c r="BO983" i="7"/>
  <c r="BO984" i="7"/>
  <c r="BO985" i="7"/>
  <c r="BO986" i="7"/>
  <c r="BO987" i="7"/>
  <c r="BO988" i="7"/>
  <c r="BO989" i="7"/>
  <c r="BN4" i="7"/>
  <c r="BN5" i="7"/>
  <c r="BN6" i="7"/>
  <c r="BN7" i="7"/>
  <c r="BN8" i="7"/>
  <c r="BN9" i="7"/>
  <c r="BN10" i="7"/>
  <c r="BN11" i="7"/>
  <c r="BN12" i="7"/>
  <c r="BN13" i="7"/>
  <c r="BN14" i="7"/>
  <c r="BN15" i="7"/>
  <c r="BN16" i="7"/>
  <c r="BN17" i="7"/>
  <c r="BN18" i="7"/>
  <c r="BN19" i="7"/>
  <c r="BN20" i="7"/>
  <c r="BN21" i="7"/>
  <c r="BN22" i="7"/>
  <c r="BN23" i="7"/>
  <c r="BN24" i="7"/>
  <c r="BN25" i="7"/>
  <c r="BN26" i="7"/>
  <c r="BN27" i="7"/>
  <c r="BN28" i="7"/>
  <c r="BN29" i="7"/>
  <c r="BN30" i="7"/>
  <c r="BN31" i="7"/>
  <c r="BN32" i="7"/>
  <c r="BN33" i="7"/>
  <c r="BN34" i="7"/>
  <c r="BN35" i="7"/>
  <c r="BN36" i="7"/>
  <c r="BN37" i="7"/>
  <c r="BN38" i="7"/>
  <c r="BN39" i="7"/>
  <c r="BN40" i="7"/>
  <c r="BN41" i="7"/>
  <c r="BN42" i="7"/>
  <c r="BN43" i="7"/>
  <c r="BN44" i="7"/>
  <c r="BN45" i="7"/>
  <c r="BN46" i="7"/>
  <c r="BN47" i="7"/>
  <c r="BN48" i="7"/>
  <c r="BN49" i="7"/>
  <c r="BN50" i="7"/>
  <c r="BN51" i="7"/>
  <c r="BN52" i="7"/>
  <c r="BN53" i="7"/>
  <c r="BN54" i="7"/>
  <c r="BN55" i="7"/>
  <c r="BN56" i="7"/>
  <c r="BN57" i="7"/>
  <c r="BN58" i="7"/>
  <c r="BN59" i="7"/>
  <c r="BN60" i="7"/>
  <c r="BN61" i="7"/>
  <c r="BN62" i="7"/>
  <c r="BN63" i="7"/>
  <c r="BN64" i="7"/>
  <c r="BN65" i="7"/>
  <c r="BN66" i="7"/>
  <c r="BN67" i="7"/>
  <c r="BN68" i="7"/>
  <c r="BN69" i="7"/>
  <c r="BN70" i="7"/>
  <c r="BN71" i="7"/>
  <c r="BN72" i="7"/>
  <c r="BN73" i="7"/>
  <c r="BN74" i="7"/>
  <c r="BN75" i="7"/>
  <c r="BN76" i="7"/>
  <c r="BN77" i="7"/>
  <c r="BN78" i="7"/>
  <c r="BN79" i="7"/>
  <c r="BN80" i="7"/>
  <c r="BN81" i="7"/>
  <c r="BN82" i="7"/>
  <c r="BN83" i="7"/>
  <c r="BN84" i="7"/>
  <c r="BN85" i="7"/>
  <c r="BN86" i="7"/>
  <c r="BN87" i="7"/>
  <c r="BN88" i="7"/>
  <c r="BN89" i="7"/>
  <c r="BN90" i="7"/>
  <c r="BN91" i="7"/>
  <c r="BN92" i="7"/>
  <c r="BN93" i="7"/>
  <c r="BN94" i="7"/>
  <c r="BN95" i="7"/>
  <c r="BN96" i="7"/>
  <c r="BN97" i="7"/>
  <c r="BN98" i="7"/>
  <c r="BN99" i="7"/>
  <c r="BN100" i="7"/>
  <c r="BN101" i="7"/>
  <c r="BN102" i="7"/>
  <c r="BN103" i="7"/>
  <c r="BN104" i="7"/>
  <c r="BN105" i="7"/>
  <c r="BN106" i="7"/>
  <c r="BN107" i="7"/>
  <c r="BN108" i="7"/>
  <c r="BN109" i="7"/>
  <c r="BN110" i="7"/>
  <c r="BN111" i="7"/>
  <c r="BN112" i="7"/>
  <c r="BN113" i="7"/>
  <c r="BN114" i="7"/>
  <c r="BN115" i="7"/>
  <c r="BN116" i="7"/>
  <c r="BN117" i="7"/>
  <c r="BN118" i="7"/>
  <c r="BN119" i="7"/>
  <c r="BN120" i="7"/>
  <c r="BN121" i="7"/>
  <c r="BN122" i="7"/>
  <c r="BN123" i="7"/>
  <c r="BN124" i="7"/>
  <c r="BN125" i="7"/>
  <c r="BN126" i="7"/>
  <c r="BN127" i="7"/>
  <c r="BN128" i="7"/>
  <c r="BN129" i="7"/>
  <c r="BN130" i="7"/>
  <c r="BN131" i="7"/>
  <c r="BN132" i="7"/>
  <c r="BN133" i="7"/>
  <c r="BN134" i="7"/>
  <c r="BN135" i="7"/>
  <c r="BN136" i="7"/>
  <c r="BN137" i="7"/>
  <c r="BN138" i="7"/>
  <c r="BN139" i="7"/>
  <c r="BN140" i="7"/>
  <c r="BN141" i="7"/>
  <c r="BN142" i="7"/>
  <c r="BN143" i="7"/>
  <c r="BN144" i="7"/>
  <c r="BN145" i="7"/>
  <c r="BN146" i="7"/>
  <c r="BN147" i="7"/>
  <c r="BN148" i="7"/>
  <c r="BN149" i="7"/>
  <c r="BN150" i="7"/>
  <c r="BN151" i="7"/>
  <c r="BN152" i="7"/>
  <c r="BN153" i="7"/>
  <c r="BN154" i="7"/>
  <c r="BN155" i="7"/>
  <c r="BN156" i="7"/>
  <c r="BN157" i="7"/>
  <c r="BN158" i="7"/>
  <c r="BN159" i="7"/>
  <c r="BN160" i="7"/>
  <c r="BN161" i="7"/>
  <c r="BN162" i="7"/>
  <c r="BN163" i="7"/>
  <c r="BN164" i="7"/>
  <c r="BN165" i="7"/>
  <c r="BN166" i="7"/>
  <c r="BN167" i="7"/>
  <c r="BN168" i="7"/>
  <c r="BN169" i="7"/>
  <c r="BN170" i="7"/>
  <c r="BN171" i="7"/>
  <c r="BN172" i="7"/>
  <c r="BN173" i="7"/>
  <c r="BN174" i="7"/>
  <c r="BN175" i="7"/>
  <c r="BN176" i="7"/>
  <c r="BN177" i="7"/>
  <c r="BN178" i="7"/>
  <c r="BN179" i="7"/>
  <c r="BN180" i="7"/>
  <c r="BN181" i="7"/>
  <c r="BN182" i="7"/>
  <c r="BN183" i="7"/>
  <c r="BN184" i="7"/>
  <c r="BN185" i="7"/>
  <c r="BN186" i="7"/>
  <c r="BN187" i="7"/>
  <c r="BN188" i="7"/>
  <c r="BN189" i="7"/>
  <c r="BN190" i="7"/>
  <c r="BN191" i="7"/>
  <c r="BN192" i="7"/>
  <c r="BN193" i="7"/>
  <c r="BN194" i="7"/>
  <c r="BN195" i="7"/>
  <c r="BN196" i="7"/>
  <c r="BN197" i="7"/>
  <c r="BN198" i="7"/>
  <c r="BN199" i="7"/>
  <c r="BN200" i="7"/>
  <c r="BN201" i="7"/>
  <c r="BN202" i="7"/>
  <c r="BN203" i="7"/>
  <c r="BN204" i="7"/>
  <c r="BN205" i="7"/>
  <c r="BN206" i="7"/>
  <c r="BN207" i="7"/>
  <c r="BN208" i="7"/>
  <c r="BN209" i="7"/>
  <c r="BN210" i="7"/>
  <c r="BN211" i="7"/>
  <c r="BN212" i="7"/>
  <c r="BN213" i="7"/>
  <c r="BN214" i="7"/>
  <c r="BN215" i="7"/>
  <c r="BN216" i="7"/>
  <c r="BN217" i="7"/>
  <c r="BN218" i="7"/>
  <c r="BN219" i="7"/>
  <c r="BN220" i="7"/>
  <c r="BN221" i="7"/>
  <c r="BN222" i="7"/>
  <c r="BN223" i="7"/>
  <c r="BN224" i="7"/>
  <c r="BN225" i="7"/>
  <c r="BN226" i="7"/>
  <c r="BN227" i="7"/>
  <c r="BN228" i="7"/>
  <c r="BN229" i="7"/>
  <c r="BN230" i="7"/>
  <c r="BN231" i="7"/>
  <c r="BN232" i="7"/>
  <c r="BN233" i="7"/>
  <c r="BN234" i="7"/>
  <c r="BN235" i="7"/>
  <c r="BN236" i="7"/>
  <c r="BN237" i="7"/>
  <c r="BN238" i="7"/>
  <c r="BN239" i="7"/>
  <c r="BN240" i="7"/>
  <c r="BN241" i="7"/>
  <c r="BN242" i="7"/>
  <c r="BN243" i="7"/>
  <c r="BN244" i="7"/>
  <c r="BN245" i="7"/>
  <c r="BN246" i="7"/>
  <c r="BN247" i="7"/>
  <c r="BN248" i="7"/>
  <c r="BN249" i="7"/>
  <c r="BN250" i="7"/>
  <c r="BN251" i="7"/>
  <c r="BN252" i="7"/>
  <c r="BN253" i="7"/>
  <c r="BN254" i="7"/>
  <c r="BN255" i="7"/>
  <c r="BN256" i="7"/>
  <c r="BN257" i="7"/>
  <c r="BN258" i="7"/>
  <c r="BN259" i="7"/>
  <c r="BN260" i="7"/>
  <c r="BN261" i="7"/>
  <c r="BN262" i="7"/>
  <c r="BN263" i="7"/>
  <c r="BN264" i="7"/>
  <c r="BN265" i="7"/>
  <c r="BN266" i="7"/>
  <c r="BN267" i="7"/>
  <c r="BN268" i="7"/>
  <c r="BN269" i="7"/>
  <c r="BN270" i="7"/>
  <c r="BN271" i="7"/>
  <c r="BN272" i="7"/>
  <c r="BN273" i="7"/>
  <c r="BN274" i="7"/>
  <c r="BN275" i="7"/>
  <c r="BN276" i="7"/>
  <c r="BN277" i="7"/>
  <c r="BN278" i="7"/>
  <c r="BN279" i="7"/>
  <c r="BN280" i="7"/>
  <c r="BN281" i="7"/>
  <c r="BN282" i="7"/>
  <c r="BN283" i="7"/>
  <c r="BN284" i="7"/>
  <c r="BN285" i="7"/>
  <c r="BN286" i="7"/>
  <c r="BN287" i="7"/>
  <c r="BN288" i="7"/>
  <c r="BN289" i="7"/>
  <c r="BN290" i="7"/>
  <c r="BN291" i="7"/>
  <c r="BN292" i="7"/>
  <c r="BN293" i="7"/>
  <c r="BN294" i="7"/>
  <c r="BN295" i="7"/>
  <c r="BN296" i="7"/>
  <c r="BN297" i="7"/>
  <c r="BN298" i="7"/>
  <c r="BN299" i="7"/>
  <c r="BN300" i="7"/>
  <c r="BN301" i="7"/>
  <c r="BN302" i="7"/>
  <c r="BN303" i="7"/>
  <c r="BN304" i="7"/>
  <c r="BN305" i="7"/>
  <c r="BN306" i="7"/>
  <c r="BN307" i="7"/>
  <c r="BN308" i="7"/>
  <c r="BN309" i="7"/>
  <c r="BN310" i="7"/>
  <c r="BN311" i="7"/>
  <c r="BN312" i="7"/>
  <c r="BN313" i="7"/>
  <c r="BN314" i="7"/>
  <c r="BN315" i="7"/>
  <c r="BN316" i="7"/>
  <c r="BN317" i="7"/>
  <c r="BN318" i="7"/>
  <c r="BN319" i="7"/>
  <c r="BN320" i="7"/>
  <c r="BN321" i="7"/>
  <c r="BN322" i="7"/>
  <c r="BN323" i="7"/>
  <c r="BN324" i="7"/>
  <c r="BN325" i="7"/>
  <c r="BN326" i="7"/>
  <c r="BN327" i="7"/>
  <c r="BN328" i="7"/>
  <c r="BN329" i="7"/>
  <c r="BN330" i="7"/>
  <c r="BN331" i="7"/>
  <c r="BN332" i="7"/>
  <c r="BN333" i="7"/>
  <c r="BN334" i="7"/>
  <c r="BN335" i="7"/>
  <c r="BN336" i="7"/>
  <c r="BN337" i="7"/>
  <c r="BN338" i="7"/>
  <c r="BN339" i="7"/>
  <c r="BN340" i="7"/>
  <c r="BN341" i="7"/>
  <c r="BN342" i="7"/>
  <c r="BN343" i="7"/>
  <c r="BN344" i="7"/>
  <c r="BN345" i="7"/>
  <c r="BN346" i="7"/>
  <c r="BN347" i="7"/>
  <c r="BN348" i="7"/>
  <c r="BN349" i="7"/>
  <c r="BN350" i="7"/>
  <c r="BN351" i="7"/>
  <c r="BN352" i="7"/>
  <c r="BN353" i="7"/>
  <c r="BN354" i="7"/>
  <c r="BN355" i="7"/>
  <c r="BN356" i="7"/>
  <c r="BN357" i="7"/>
  <c r="BN358" i="7"/>
  <c r="BN359" i="7"/>
  <c r="BN360" i="7"/>
  <c r="BN361" i="7"/>
  <c r="BN362" i="7"/>
  <c r="BN363" i="7"/>
  <c r="BN364" i="7"/>
  <c r="BN365" i="7"/>
  <c r="BN366" i="7"/>
  <c r="BN367" i="7"/>
  <c r="BN368" i="7"/>
  <c r="BN369" i="7"/>
  <c r="BN370" i="7"/>
  <c r="BN371" i="7"/>
  <c r="BN372" i="7"/>
  <c r="BN373" i="7"/>
  <c r="BN374" i="7"/>
  <c r="BN375" i="7"/>
  <c r="BN376" i="7"/>
  <c r="BN377" i="7"/>
  <c r="BN378" i="7"/>
  <c r="BN379" i="7"/>
  <c r="BN380" i="7"/>
  <c r="BN381" i="7"/>
  <c r="BN382" i="7"/>
  <c r="BN383" i="7"/>
  <c r="BN384" i="7"/>
  <c r="BN385" i="7"/>
  <c r="BN386" i="7"/>
  <c r="BN387" i="7"/>
  <c r="BN388" i="7"/>
  <c r="BN389" i="7"/>
  <c r="BN390" i="7"/>
  <c r="BN391" i="7"/>
  <c r="BN392" i="7"/>
  <c r="BN393" i="7"/>
  <c r="BN394" i="7"/>
  <c r="BN395" i="7"/>
  <c r="BN396" i="7"/>
  <c r="BN397" i="7"/>
  <c r="BN398" i="7"/>
  <c r="BN399" i="7"/>
  <c r="BN400" i="7"/>
  <c r="BN401" i="7"/>
  <c r="BN402" i="7"/>
  <c r="BN403" i="7"/>
  <c r="BN404" i="7"/>
  <c r="BN405" i="7"/>
  <c r="BN406" i="7"/>
  <c r="BN407" i="7"/>
  <c r="BN408" i="7"/>
  <c r="BN409" i="7"/>
  <c r="BN410" i="7"/>
  <c r="BN411" i="7"/>
  <c r="BN412" i="7"/>
  <c r="BN413" i="7"/>
  <c r="BN414" i="7"/>
  <c r="BN415" i="7"/>
  <c r="BN416" i="7"/>
  <c r="BN417" i="7"/>
  <c r="BN418" i="7"/>
  <c r="BN419" i="7"/>
  <c r="BN420" i="7"/>
  <c r="BN421" i="7"/>
  <c r="BN422" i="7"/>
  <c r="BN423" i="7"/>
  <c r="BN424" i="7"/>
  <c r="BN425" i="7"/>
  <c r="BN426" i="7"/>
  <c r="BN427" i="7"/>
  <c r="BN428" i="7"/>
  <c r="BN429" i="7"/>
  <c r="BN430" i="7"/>
  <c r="BN431" i="7"/>
  <c r="BN432" i="7"/>
  <c r="BN433" i="7"/>
  <c r="BN434" i="7"/>
  <c r="BN435" i="7"/>
  <c r="BN436" i="7"/>
  <c r="BN437" i="7"/>
  <c r="BN438" i="7"/>
  <c r="BN439" i="7"/>
  <c r="BN440" i="7"/>
  <c r="BN441" i="7"/>
  <c r="BN442" i="7"/>
  <c r="BN443" i="7"/>
  <c r="BN444" i="7"/>
  <c r="BN445" i="7"/>
  <c r="BN446" i="7"/>
  <c r="BN447" i="7"/>
  <c r="BN448" i="7"/>
  <c r="BN449" i="7"/>
  <c r="BN450" i="7"/>
  <c r="BN451" i="7"/>
  <c r="BN452" i="7"/>
  <c r="BN453" i="7"/>
  <c r="BN454" i="7"/>
  <c r="BN455" i="7"/>
  <c r="BN456" i="7"/>
  <c r="BN457" i="7"/>
  <c r="BN458" i="7"/>
  <c r="BN459" i="7"/>
  <c r="BN460" i="7"/>
  <c r="BN461" i="7"/>
  <c r="BN462" i="7"/>
  <c r="BN463" i="7"/>
  <c r="BN464" i="7"/>
  <c r="BN465" i="7"/>
  <c r="BN466" i="7"/>
  <c r="BN467" i="7"/>
  <c r="BN468" i="7"/>
  <c r="BN469" i="7"/>
  <c r="BN470" i="7"/>
  <c r="BN471" i="7"/>
  <c r="BN472" i="7"/>
  <c r="BN473" i="7"/>
  <c r="BN474" i="7"/>
  <c r="BN475" i="7"/>
  <c r="BN476" i="7"/>
  <c r="BN477" i="7"/>
  <c r="BN478" i="7"/>
  <c r="BN479" i="7"/>
  <c r="BN480" i="7"/>
  <c r="BN481" i="7"/>
  <c r="BN482" i="7"/>
  <c r="BN483" i="7"/>
  <c r="BN484" i="7"/>
  <c r="BN485" i="7"/>
  <c r="BN486" i="7"/>
  <c r="BN487" i="7"/>
  <c r="BN488" i="7"/>
  <c r="BN489" i="7"/>
  <c r="BN490" i="7"/>
  <c r="BN491" i="7"/>
  <c r="BN492" i="7"/>
  <c r="BN493" i="7"/>
  <c r="BN494" i="7"/>
  <c r="BN495" i="7"/>
  <c r="BN496" i="7"/>
  <c r="BN497" i="7"/>
  <c r="BN498" i="7"/>
  <c r="BN499" i="7"/>
  <c r="BN500" i="7"/>
  <c r="BN501" i="7"/>
  <c r="BN502" i="7"/>
  <c r="BN503" i="7"/>
  <c r="BN504" i="7"/>
  <c r="BN505" i="7"/>
  <c r="BN506" i="7"/>
  <c r="BN507" i="7"/>
  <c r="BN508" i="7"/>
  <c r="BN509" i="7"/>
  <c r="BN510" i="7"/>
  <c r="BN511" i="7"/>
  <c r="BN512" i="7"/>
  <c r="BN513" i="7"/>
  <c r="BN514" i="7"/>
  <c r="BN515" i="7"/>
  <c r="BN516" i="7"/>
  <c r="BN517" i="7"/>
  <c r="BN518" i="7"/>
  <c r="BN519" i="7"/>
  <c r="BN520" i="7"/>
  <c r="BN521" i="7"/>
  <c r="BN522" i="7"/>
  <c r="BN523" i="7"/>
  <c r="BN524" i="7"/>
  <c r="BN525" i="7"/>
  <c r="BN526" i="7"/>
  <c r="BN527" i="7"/>
  <c r="BN528" i="7"/>
  <c r="BN529" i="7"/>
  <c r="BN530" i="7"/>
  <c r="BN531" i="7"/>
  <c r="BN532" i="7"/>
  <c r="BN533" i="7"/>
  <c r="BN534" i="7"/>
  <c r="BN535" i="7"/>
  <c r="BN536" i="7"/>
  <c r="BN537" i="7"/>
  <c r="BN538" i="7"/>
  <c r="BN539" i="7"/>
  <c r="BN540" i="7"/>
  <c r="BN541" i="7"/>
  <c r="BN542" i="7"/>
  <c r="BN543" i="7"/>
  <c r="BN544" i="7"/>
  <c r="BN545" i="7"/>
  <c r="BN546" i="7"/>
  <c r="BN547" i="7"/>
  <c r="BN548" i="7"/>
  <c r="BN549" i="7"/>
  <c r="BN550" i="7"/>
  <c r="BN551" i="7"/>
  <c r="BN552" i="7"/>
  <c r="BN553" i="7"/>
  <c r="BN554" i="7"/>
  <c r="BN555" i="7"/>
  <c r="BN556" i="7"/>
  <c r="BN557" i="7"/>
  <c r="BN558" i="7"/>
  <c r="BN559" i="7"/>
  <c r="BN560" i="7"/>
  <c r="BN561" i="7"/>
  <c r="BN562" i="7"/>
  <c r="BN563" i="7"/>
  <c r="BN564" i="7"/>
  <c r="BN565" i="7"/>
  <c r="BN566" i="7"/>
  <c r="BN567" i="7"/>
  <c r="BN568" i="7"/>
  <c r="BN569" i="7"/>
  <c r="BN570" i="7"/>
  <c r="BN571" i="7"/>
  <c r="BN572" i="7"/>
  <c r="BN573" i="7"/>
  <c r="BN574" i="7"/>
  <c r="BN575" i="7"/>
  <c r="BN576" i="7"/>
  <c r="BN577" i="7"/>
  <c r="BN578" i="7"/>
  <c r="BN579" i="7"/>
  <c r="BN580" i="7"/>
  <c r="BN581" i="7"/>
  <c r="BN582" i="7"/>
  <c r="BN583" i="7"/>
  <c r="BN584" i="7"/>
  <c r="BN585" i="7"/>
  <c r="BN586" i="7"/>
  <c r="BN587" i="7"/>
  <c r="BN588" i="7"/>
  <c r="BN589" i="7"/>
  <c r="BN590" i="7"/>
  <c r="BN591" i="7"/>
  <c r="BN592" i="7"/>
  <c r="BN593" i="7"/>
  <c r="BN594" i="7"/>
  <c r="BN595" i="7"/>
  <c r="BN596" i="7"/>
  <c r="BN597" i="7"/>
  <c r="BN598" i="7"/>
  <c r="BN599" i="7"/>
  <c r="BN600" i="7"/>
  <c r="BN601" i="7"/>
  <c r="BN602" i="7"/>
  <c r="BN603" i="7"/>
  <c r="BN604" i="7"/>
  <c r="BN605" i="7"/>
  <c r="BN606" i="7"/>
  <c r="BN607" i="7"/>
  <c r="BN608" i="7"/>
  <c r="BN609" i="7"/>
  <c r="BN610" i="7"/>
  <c r="BN611" i="7"/>
  <c r="BN612" i="7"/>
  <c r="BN613" i="7"/>
  <c r="BN614" i="7"/>
  <c r="BN615" i="7"/>
  <c r="BN616" i="7"/>
  <c r="BN617" i="7"/>
  <c r="BN618" i="7"/>
  <c r="BN619" i="7"/>
  <c r="BN620" i="7"/>
  <c r="BN621" i="7"/>
  <c r="BN622" i="7"/>
  <c r="BN623" i="7"/>
  <c r="BN624" i="7"/>
  <c r="BN625" i="7"/>
  <c r="BN626" i="7"/>
  <c r="BN627" i="7"/>
  <c r="BN628" i="7"/>
  <c r="BN629" i="7"/>
  <c r="BN630" i="7"/>
  <c r="BN631" i="7"/>
  <c r="BN632" i="7"/>
  <c r="BN633" i="7"/>
  <c r="BN634" i="7"/>
  <c r="BN635" i="7"/>
  <c r="BN636" i="7"/>
  <c r="BN637" i="7"/>
  <c r="BN638" i="7"/>
  <c r="BN639" i="7"/>
  <c r="BN640" i="7"/>
  <c r="BN641" i="7"/>
  <c r="BN642" i="7"/>
  <c r="BN643" i="7"/>
  <c r="BN644" i="7"/>
  <c r="BN645" i="7"/>
  <c r="BN646" i="7"/>
  <c r="BN647" i="7"/>
  <c r="BN648" i="7"/>
  <c r="BN649" i="7"/>
  <c r="BN650" i="7"/>
  <c r="BN651" i="7"/>
  <c r="BN652" i="7"/>
  <c r="BN653" i="7"/>
  <c r="BN654" i="7"/>
  <c r="BN655" i="7"/>
  <c r="BN656" i="7"/>
  <c r="BN657" i="7"/>
  <c r="BN658" i="7"/>
  <c r="BN659" i="7"/>
  <c r="BN660" i="7"/>
  <c r="BN661" i="7"/>
  <c r="BN662" i="7"/>
  <c r="BN663" i="7"/>
  <c r="BN664" i="7"/>
  <c r="BN665" i="7"/>
  <c r="BN666" i="7"/>
  <c r="BN667" i="7"/>
  <c r="BN668" i="7"/>
  <c r="BN669" i="7"/>
  <c r="BN670" i="7"/>
  <c r="BN671" i="7"/>
  <c r="BN672" i="7"/>
  <c r="BN673" i="7"/>
  <c r="BN674" i="7"/>
  <c r="BN675" i="7"/>
  <c r="BN676" i="7"/>
  <c r="BN677" i="7"/>
  <c r="BN678" i="7"/>
  <c r="BN679" i="7"/>
  <c r="BN680" i="7"/>
  <c r="BN681" i="7"/>
  <c r="BN682" i="7"/>
  <c r="BN683" i="7"/>
  <c r="BN684" i="7"/>
  <c r="BN685" i="7"/>
  <c r="BN686" i="7"/>
  <c r="BN687" i="7"/>
  <c r="BN688" i="7"/>
  <c r="BN689" i="7"/>
  <c r="BN690" i="7"/>
  <c r="BN691" i="7"/>
  <c r="BN692" i="7"/>
  <c r="BN693" i="7"/>
  <c r="BN694" i="7"/>
  <c r="BN695" i="7"/>
  <c r="BN696" i="7"/>
  <c r="BN697" i="7"/>
  <c r="BN698" i="7"/>
  <c r="BN699" i="7"/>
  <c r="BN700" i="7"/>
  <c r="BN701" i="7"/>
  <c r="BN702" i="7"/>
  <c r="BN703" i="7"/>
  <c r="BN704" i="7"/>
  <c r="BN705" i="7"/>
  <c r="BN706" i="7"/>
  <c r="BN707" i="7"/>
  <c r="BN708" i="7"/>
  <c r="BN709" i="7"/>
  <c r="BN710" i="7"/>
  <c r="BN711" i="7"/>
  <c r="BN712" i="7"/>
  <c r="BN713" i="7"/>
  <c r="BN714" i="7"/>
  <c r="BN715" i="7"/>
  <c r="BN716" i="7"/>
  <c r="BN717" i="7"/>
  <c r="BN718" i="7"/>
  <c r="BN719" i="7"/>
  <c r="BN720" i="7"/>
  <c r="BN721" i="7"/>
  <c r="BN722" i="7"/>
  <c r="BN723" i="7"/>
  <c r="BN724" i="7"/>
  <c r="BN725" i="7"/>
  <c r="BN726" i="7"/>
  <c r="BN727" i="7"/>
  <c r="BN728" i="7"/>
  <c r="BN729" i="7"/>
  <c r="BN730" i="7"/>
  <c r="BN731" i="7"/>
  <c r="BN732" i="7"/>
  <c r="BN733" i="7"/>
  <c r="BN734" i="7"/>
  <c r="BN735" i="7"/>
  <c r="BN736" i="7"/>
  <c r="BN737" i="7"/>
  <c r="BN738" i="7"/>
  <c r="BN739" i="7"/>
  <c r="BN740" i="7"/>
  <c r="BN741" i="7"/>
  <c r="BN742" i="7"/>
  <c r="BN743" i="7"/>
  <c r="BN744" i="7"/>
  <c r="BN745" i="7"/>
  <c r="BN746" i="7"/>
  <c r="BN747" i="7"/>
  <c r="BN748" i="7"/>
  <c r="BN749" i="7"/>
  <c r="BN750" i="7"/>
  <c r="BN751" i="7"/>
  <c r="BN752" i="7"/>
  <c r="BN753" i="7"/>
  <c r="BN754" i="7"/>
  <c r="BN755" i="7"/>
  <c r="BN756" i="7"/>
  <c r="BN757" i="7"/>
  <c r="BN758" i="7"/>
  <c r="BN759" i="7"/>
  <c r="BN760" i="7"/>
  <c r="BN761" i="7"/>
  <c r="BN762" i="7"/>
  <c r="BN763" i="7"/>
  <c r="BN764" i="7"/>
  <c r="BN765" i="7"/>
  <c r="BN766" i="7"/>
  <c r="BN767" i="7"/>
  <c r="BN768" i="7"/>
  <c r="BN769" i="7"/>
  <c r="BN770" i="7"/>
  <c r="BN771" i="7"/>
  <c r="BN772" i="7"/>
  <c r="BN773" i="7"/>
  <c r="BN774" i="7"/>
  <c r="BN775" i="7"/>
  <c r="BN776" i="7"/>
  <c r="BN777" i="7"/>
  <c r="BN778" i="7"/>
  <c r="BN779" i="7"/>
  <c r="BN780" i="7"/>
  <c r="BN781" i="7"/>
  <c r="BN782" i="7"/>
  <c r="BN783" i="7"/>
  <c r="BN784" i="7"/>
  <c r="BN785" i="7"/>
  <c r="BN786" i="7"/>
  <c r="BN787" i="7"/>
  <c r="BN788" i="7"/>
  <c r="BN789" i="7"/>
  <c r="BN790" i="7"/>
  <c r="BN791" i="7"/>
  <c r="BN792" i="7"/>
  <c r="BN793" i="7"/>
  <c r="BN794" i="7"/>
  <c r="BN795" i="7"/>
  <c r="BN796" i="7"/>
  <c r="BN797" i="7"/>
  <c r="BN798" i="7"/>
  <c r="BN799" i="7"/>
  <c r="BN800" i="7"/>
  <c r="BN801" i="7"/>
  <c r="BN802" i="7"/>
  <c r="BN803" i="7"/>
  <c r="BN804" i="7"/>
  <c r="BN805" i="7"/>
  <c r="BN806" i="7"/>
  <c r="BN807" i="7"/>
  <c r="BN808" i="7"/>
  <c r="BN809" i="7"/>
  <c r="BN810" i="7"/>
  <c r="BN811" i="7"/>
  <c r="BN812" i="7"/>
  <c r="BN813" i="7"/>
  <c r="BN814" i="7"/>
  <c r="BN815" i="7"/>
  <c r="BN816" i="7"/>
  <c r="BN817" i="7"/>
  <c r="BN818" i="7"/>
  <c r="BN819" i="7"/>
  <c r="BN820" i="7"/>
  <c r="BN821" i="7"/>
  <c r="BN822" i="7"/>
  <c r="BN823" i="7"/>
  <c r="BN824" i="7"/>
  <c r="BN825" i="7"/>
  <c r="BN826" i="7"/>
  <c r="BN827" i="7"/>
  <c r="BN828" i="7"/>
  <c r="BN829" i="7"/>
  <c r="BN830" i="7"/>
  <c r="BN831" i="7"/>
  <c r="BN832" i="7"/>
  <c r="BN833" i="7"/>
  <c r="BN834" i="7"/>
  <c r="BN835" i="7"/>
  <c r="BN836" i="7"/>
  <c r="BN837" i="7"/>
  <c r="BN838" i="7"/>
  <c r="BN839" i="7"/>
  <c r="BN840" i="7"/>
  <c r="BN841" i="7"/>
  <c r="BN842" i="7"/>
  <c r="BN843" i="7"/>
  <c r="BN844" i="7"/>
  <c r="BN845" i="7"/>
  <c r="BN846" i="7"/>
  <c r="BN847" i="7"/>
  <c r="BN848" i="7"/>
  <c r="BN849" i="7"/>
  <c r="BN850" i="7"/>
  <c r="BN851" i="7"/>
  <c r="BN852" i="7"/>
  <c r="BN853" i="7"/>
  <c r="BN854" i="7"/>
  <c r="BN855" i="7"/>
  <c r="BN856" i="7"/>
  <c r="BN857" i="7"/>
  <c r="BN858" i="7"/>
  <c r="BN859" i="7"/>
  <c r="BN860" i="7"/>
  <c r="BN861" i="7"/>
  <c r="BN862" i="7"/>
  <c r="BN863" i="7"/>
  <c r="BN864" i="7"/>
  <c r="BN865" i="7"/>
  <c r="BN866" i="7"/>
  <c r="BN867" i="7"/>
  <c r="BN868" i="7"/>
  <c r="BN869" i="7"/>
  <c r="BN870" i="7"/>
  <c r="BN871" i="7"/>
  <c r="BN872" i="7"/>
  <c r="BN873" i="7"/>
  <c r="BN874" i="7"/>
  <c r="BN875" i="7"/>
  <c r="BN876" i="7"/>
  <c r="BN877" i="7"/>
  <c r="BN878" i="7"/>
  <c r="BN879" i="7"/>
  <c r="BN880" i="7"/>
  <c r="BN881" i="7"/>
  <c r="BN882" i="7"/>
  <c r="BN883" i="7"/>
  <c r="BN884" i="7"/>
  <c r="BN885" i="7"/>
  <c r="BN886" i="7"/>
  <c r="BN887" i="7"/>
  <c r="BN888" i="7"/>
  <c r="BN889" i="7"/>
  <c r="BN890" i="7"/>
  <c r="BN891" i="7"/>
  <c r="BN892" i="7"/>
  <c r="BN893" i="7"/>
  <c r="BN894" i="7"/>
  <c r="BN895" i="7"/>
  <c r="BN896" i="7"/>
  <c r="BN897" i="7"/>
  <c r="BN898" i="7"/>
  <c r="BN899" i="7"/>
  <c r="BN900" i="7"/>
  <c r="BN901" i="7"/>
  <c r="BN902" i="7"/>
  <c r="BN903" i="7"/>
  <c r="BN904" i="7"/>
  <c r="BN905" i="7"/>
  <c r="BN906" i="7"/>
  <c r="BN907" i="7"/>
  <c r="BN908" i="7"/>
  <c r="BN909" i="7"/>
  <c r="BN910" i="7"/>
  <c r="BN911" i="7"/>
  <c r="BN912" i="7"/>
  <c r="BN913" i="7"/>
  <c r="BN914" i="7"/>
  <c r="BN915" i="7"/>
  <c r="BN916" i="7"/>
  <c r="BN917" i="7"/>
  <c r="BN918" i="7"/>
  <c r="BN919" i="7"/>
  <c r="BN920" i="7"/>
  <c r="BN921" i="7"/>
  <c r="BN922" i="7"/>
  <c r="BN923" i="7"/>
  <c r="BN924" i="7"/>
  <c r="BN925" i="7"/>
  <c r="BN926" i="7"/>
  <c r="BN927" i="7"/>
  <c r="BN928" i="7"/>
  <c r="BN929" i="7"/>
  <c r="BN930" i="7"/>
  <c r="BN931" i="7"/>
  <c r="BN932" i="7"/>
  <c r="BN933" i="7"/>
  <c r="BN934" i="7"/>
  <c r="BN935" i="7"/>
  <c r="BN936" i="7"/>
  <c r="BN937" i="7"/>
  <c r="BN938" i="7"/>
  <c r="BN939" i="7"/>
  <c r="BN940" i="7"/>
  <c r="BN941" i="7"/>
  <c r="BN942" i="7"/>
  <c r="BN943" i="7"/>
  <c r="BN944" i="7"/>
  <c r="BN945" i="7"/>
  <c r="BN946" i="7"/>
  <c r="BN947" i="7"/>
  <c r="BN948" i="7"/>
  <c r="BN949" i="7"/>
  <c r="BN950" i="7"/>
  <c r="BN951" i="7"/>
  <c r="BN952" i="7"/>
  <c r="BN953" i="7"/>
  <c r="BN954" i="7"/>
  <c r="BN955" i="7"/>
  <c r="BN956" i="7"/>
  <c r="BN957" i="7"/>
  <c r="BN958" i="7"/>
  <c r="BN959" i="7"/>
  <c r="BN960" i="7"/>
  <c r="BN961" i="7"/>
  <c r="BN962" i="7"/>
  <c r="BN963" i="7"/>
  <c r="BN964" i="7"/>
  <c r="BN965" i="7"/>
  <c r="BN966" i="7"/>
  <c r="BN967" i="7"/>
  <c r="BN968" i="7"/>
  <c r="BN969" i="7"/>
  <c r="BN970" i="7"/>
  <c r="BN971" i="7"/>
  <c r="BN972" i="7"/>
  <c r="BN973" i="7"/>
  <c r="BN974" i="7"/>
  <c r="BN975" i="7"/>
  <c r="BN976" i="7"/>
  <c r="BN977" i="7"/>
  <c r="BN978" i="7"/>
  <c r="BN979" i="7"/>
  <c r="BN980" i="7"/>
  <c r="BN981" i="7"/>
  <c r="BN982" i="7"/>
  <c r="BN983" i="7"/>
  <c r="BN984" i="7"/>
  <c r="BN985" i="7"/>
  <c r="BN986" i="7"/>
  <c r="BN987" i="7"/>
  <c r="BN988" i="7"/>
  <c r="BN989" i="7"/>
  <c r="BM4" i="7"/>
  <c r="BM5" i="7"/>
  <c r="BM6" i="7"/>
  <c r="BM7" i="7"/>
  <c r="BM8" i="7"/>
  <c r="BM9" i="7"/>
  <c r="BM10" i="7"/>
  <c r="BM11" i="7"/>
  <c r="BM12" i="7"/>
  <c r="BM13" i="7"/>
  <c r="BM14" i="7"/>
  <c r="BM15" i="7"/>
  <c r="BM16" i="7"/>
  <c r="BM17" i="7"/>
  <c r="BM18" i="7"/>
  <c r="BM19" i="7"/>
  <c r="BM20" i="7"/>
  <c r="BM21" i="7"/>
  <c r="BM22" i="7"/>
  <c r="BM23" i="7"/>
  <c r="BM24" i="7"/>
  <c r="BM25" i="7"/>
  <c r="BM26" i="7"/>
  <c r="BM27" i="7"/>
  <c r="BM28" i="7"/>
  <c r="BM29" i="7"/>
  <c r="BM30" i="7"/>
  <c r="BM31" i="7"/>
  <c r="BM32" i="7"/>
  <c r="BM33" i="7"/>
  <c r="BM34" i="7"/>
  <c r="BM35" i="7"/>
  <c r="BM36" i="7"/>
  <c r="BM37" i="7"/>
  <c r="BM38" i="7"/>
  <c r="BM39" i="7"/>
  <c r="BM40" i="7"/>
  <c r="BM41" i="7"/>
  <c r="BM42" i="7"/>
  <c r="BM43" i="7"/>
  <c r="BM44" i="7"/>
  <c r="BM45" i="7"/>
  <c r="BM46" i="7"/>
  <c r="BM47" i="7"/>
  <c r="BM48" i="7"/>
  <c r="BM49" i="7"/>
  <c r="BM50" i="7"/>
  <c r="BM51" i="7"/>
  <c r="BM52" i="7"/>
  <c r="BM53" i="7"/>
  <c r="BM54" i="7"/>
  <c r="BM55" i="7"/>
  <c r="BM56" i="7"/>
  <c r="BM57" i="7"/>
  <c r="BM58" i="7"/>
  <c r="BM59" i="7"/>
  <c r="BM60" i="7"/>
  <c r="BM61" i="7"/>
  <c r="BM62" i="7"/>
  <c r="BM63" i="7"/>
  <c r="BM64" i="7"/>
  <c r="BM65" i="7"/>
  <c r="BM66" i="7"/>
  <c r="BM67" i="7"/>
  <c r="BM68" i="7"/>
  <c r="BM69" i="7"/>
  <c r="BM70" i="7"/>
  <c r="BM71" i="7"/>
  <c r="BM72" i="7"/>
  <c r="BM73" i="7"/>
  <c r="BM74" i="7"/>
  <c r="BM75" i="7"/>
  <c r="BM76" i="7"/>
  <c r="BM77" i="7"/>
  <c r="BM78" i="7"/>
  <c r="BM79" i="7"/>
  <c r="BM80" i="7"/>
  <c r="BM81" i="7"/>
  <c r="BM82" i="7"/>
  <c r="BM83" i="7"/>
  <c r="BM84" i="7"/>
  <c r="BM85" i="7"/>
  <c r="BM86" i="7"/>
  <c r="BM87" i="7"/>
  <c r="BM88" i="7"/>
  <c r="BM89" i="7"/>
  <c r="BM90" i="7"/>
  <c r="BM91" i="7"/>
  <c r="BM92" i="7"/>
  <c r="BM93" i="7"/>
  <c r="BM94" i="7"/>
  <c r="BM95" i="7"/>
  <c r="BM96" i="7"/>
  <c r="BM97" i="7"/>
  <c r="BM98" i="7"/>
  <c r="BM99" i="7"/>
  <c r="BM100" i="7"/>
  <c r="BM101" i="7"/>
  <c r="BM102" i="7"/>
  <c r="BM103" i="7"/>
  <c r="BM104" i="7"/>
  <c r="BM105" i="7"/>
  <c r="BM106" i="7"/>
  <c r="BM107" i="7"/>
  <c r="BM108" i="7"/>
  <c r="BM109" i="7"/>
  <c r="BM110" i="7"/>
  <c r="BM111" i="7"/>
  <c r="BM112" i="7"/>
  <c r="BM113" i="7"/>
  <c r="BM114" i="7"/>
  <c r="BM115" i="7"/>
  <c r="BM116" i="7"/>
  <c r="BM117" i="7"/>
  <c r="BM118" i="7"/>
  <c r="BM119" i="7"/>
  <c r="BM120" i="7"/>
  <c r="BM121" i="7"/>
  <c r="BM122" i="7"/>
  <c r="BM123" i="7"/>
  <c r="BM124" i="7"/>
  <c r="BM125" i="7"/>
  <c r="BM126" i="7"/>
  <c r="BM127" i="7"/>
  <c r="BM128" i="7"/>
  <c r="BM129" i="7"/>
  <c r="BM130" i="7"/>
  <c r="BM131" i="7"/>
  <c r="BM132" i="7"/>
  <c r="BM133" i="7"/>
  <c r="BM134" i="7"/>
  <c r="BM135" i="7"/>
  <c r="BM136" i="7"/>
  <c r="BM137" i="7"/>
  <c r="BM138" i="7"/>
  <c r="BM139" i="7"/>
  <c r="BM140" i="7"/>
  <c r="BM141" i="7"/>
  <c r="BM142" i="7"/>
  <c r="BM143" i="7"/>
  <c r="BM144" i="7"/>
  <c r="BM145" i="7"/>
  <c r="BM146" i="7"/>
  <c r="BM147" i="7"/>
  <c r="BM148" i="7"/>
  <c r="BM149" i="7"/>
  <c r="BM150" i="7"/>
  <c r="BM151" i="7"/>
  <c r="BM152" i="7"/>
  <c r="BM153" i="7"/>
  <c r="BM154" i="7"/>
  <c r="BM155" i="7"/>
  <c r="BM156" i="7"/>
  <c r="BM157" i="7"/>
  <c r="BM158" i="7"/>
  <c r="BM159" i="7"/>
  <c r="BM160" i="7"/>
  <c r="BM161" i="7"/>
  <c r="BM162" i="7"/>
  <c r="BM163" i="7"/>
  <c r="BM164" i="7"/>
  <c r="BM165" i="7"/>
  <c r="BM166" i="7"/>
  <c r="BM167" i="7"/>
  <c r="BM168" i="7"/>
  <c r="BM169" i="7"/>
  <c r="BM170" i="7"/>
  <c r="BM171" i="7"/>
  <c r="BM172" i="7"/>
  <c r="BM173" i="7"/>
  <c r="BM174" i="7"/>
  <c r="BM175" i="7"/>
  <c r="BM176" i="7"/>
  <c r="BM177" i="7"/>
  <c r="BM178" i="7"/>
  <c r="BM179" i="7"/>
  <c r="BM180" i="7"/>
  <c r="BM181" i="7"/>
  <c r="BM182" i="7"/>
  <c r="BM183" i="7"/>
  <c r="BM184" i="7"/>
  <c r="BM185" i="7"/>
  <c r="BM186" i="7"/>
  <c r="BM187" i="7"/>
  <c r="BM188" i="7"/>
  <c r="BM189" i="7"/>
  <c r="BM190" i="7"/>
  <c r="BM191" i="7"/>
  <c r="BM192" i="7"/>
  <c r="BM193" i="7"/>
  <c r="BM194" i="7"/>
  <c r="BM195" i="7"/>
  <c r="BM196" i="7"/>
  <c r="BM197" i="7"/>
  <c r="BM198" i="7"/>
  <c r="BM199" i="7"/>
  <c r="BM200" i="7"/>
  <c r="BM201" i="7"/>
  <c r="BM202" i="7"/>
  <c r="BM203" i="7"/>
  <c r="BM204" i="7"/>
  <c r="BM205" i="7"/>
  <c r="BM206" i="7"/>
  <c r="BM207" i="7"/>
  <c r="BM208" i="7"/>
  <c r="BM209" i="7"/>
  <c r="BM210" i="7"/>
  <c r="BM211" i="7"/>
  <c r="BM212" i="7"/>
  <c r="BM213" i="7"/>
  <c r="BM214" i="7"/>
  <c r="BM215" i="7"/>
  <c r="BM216" i="7"/>
  <c r="BM217" i="7"/>
  <c r="BM218" i="7"/>
  <c r="BM219" i="7"/>
  <c r="BM220" i="7"/>
  <c r="BM221" i="7"/>
  <c r="BM222" i="7"/>
  <c r="BM223" i="7"/>
  <c r="BM224" i="7"/>
  <c r="BM225" i="7"/>
  <c r="BM226" i="7"/>
  <c r="BM227" i="7"/>
  <c r="BM228" i="7"/>
  <c r="BM229" i="7"/>
  <c r="BM230" i="7"/>
  <c r="BM231" i="7"/>
  <c r="BM232" i="7"/>
  <c r="BM233" i="7"/>
  <c r="BM234" i="7"/>
  <c r="BM235" i="7"/>
  <c r="BM236" i="7"/>
  <c r="BM237" i="7"/>
  <c r="BM238" i="7"/>
  <c r="BM239" i="7"/>
  <c r="BM240" i="7"/>
  <c r="BM241" i="7"/>
  <c r="BM242" i="7"/>
  <c r="BM243" i="7"/>
  <c r="BM244" i="7"/>
  <c r="BM245" i="7"/>
  <c r="BM246" i="7"/>
  <c r="BM247" i="7"/>
  <c r="BM248" i="7"/>
  <c r="BM249" i="7"/>
  <c r="BM250" i="7"/>
  <c r="BM251" i="7"/>
  <c r="BM252" i="7"/>
  <c r="BM253" i="7"/>
  <c r="BM254" i="7"/>
  <c r="BM255" i="7"/>
  <c r="BM256" i="7"/>
  <c r="BM257" i="7"/>
  <c r="BM258" i="7"/>
  <c r="BM259" i="7"/>
  <c r="BM260" i="7"/>
  <c r="BM261" i="7"/>
  <c r="BM262" i="7"/>
  <c r="BM263" i="7"/>
  <c r="BM264" i="7"/>
  <c r="BM265" i="7"/>
  <c r="BM266" i="7"/>
  <c r="BM267" i="7"/>
  <c r="BM268" i="7"/>
  <c r="BM269" i="7"/>
  <c r="BM270" i="7"/>
  <c r="BM271" i="7"/>
  <c r="BM272" i="7"/>
  <c r="BM273" i="7"/>
  <c r="BM274" i="7"/>
  <c r="BM275" i="7"/>
  <c r="BM276" i="7"/>
  <c r="BM277" i="7"/>
  <c r="BM278" i="7"/>
  <c r="BM279" i="7"/>
  <c r="BM280" i="7"/>
  <c r="BM281" i="7"/>
  <c r="BM282" i="7"/>
  <c r="BM283" i="7"/>
  <c r="BM284" i="7"/>
  <c r="BM285" i="7"/>
  <c r="BM286" i="7"/>
  <c r="BM287" i="7"/>
  <c r="BM288" i="7"/>
  <c r="BM289" i="7"/>
  <c r="BM290" i="7"/>
  <c r="BM291" i="7"/>
  <c r="BM292" i="7"/>
  <c r="BM293" i="7"/>
  <c r="BM294" i="7"/>
  <c r="BM295" i="7"/>
  <c r="BM296" i="7"/>
  <c r="BM297" i="7"/>
  <c r="BM298" i="7"/>
  <c r="BM299" i="7"/>
  <c r="BM300" i="7"/>
  <c r="BM301" i="7"/>
  <c r="BM302" i="7"/>
  <c r="BM303" i="7"/>
  <c r="BM304" i="7"/>
  <c r="BM305" i="7"/>
  <c r="BM306" i="7"/>
  <c r="BM307" i="7"/>
  <c r="BM308" i="7"/>
  <c r="BM309" i="7"/>
  <c r="BM310" i="7"/>
  <c r="BM311" i="7"/>
  <c r="BM312" i="7"/>
  <c r="BM313" i="7"/>
  <c r="BM314" i="7"/>
  <c r="BM315" i="7"/>
  <c r="BM316" i="7"/>
  <c r="BM317" i="7"/>
  <c r="BM318" i="7"/>
  <c r="BM319" i="7"/>
  <c r="BM320" i="7"/>
  <c r="BM321" i="7"/>
  <c r="BM322" i="7"/>
  <c r="BM323" i="7"/>
  <c r="BM324" i="7"/>
  <c r="BM325" i="7"/>
  <c r="BM326" i="7"/>
  <c r="BM327" i="7"/>
  <c r="BM328" i="7"/>
  <c r="BM329" i="7"/>
  <c r="BM330" i="7"/>
  <c r="BM331" i="7"/>
  <c r="BM332" i="7"/>
  <c r="BM333" i="7"/>
  <c r="BM334" i="7"/>
  <c r="BM335" i="7"/>
  <c r="BM336" i="7"/>
  <c r="BM337" i="7"/>
  <c r="BM338" i="7"/>
  <c r="BM339" i="7"/>
  <c r="BM340" i="7"/>
  <c r="BM341" i="7"/>
  <c r="BM342" i="7"/>
  <c r="BM343" i="7"/>
  <c r="BM344" i="7"/>
  <c r="BM345" i="7"/>
  <c r="BM346" i="7"/>
  <c r="BM347" i="7"/>
  <c r="BM348" i="7"/>
  <c r="BM349" i="7"/>
  <c r="BM350" i="7"/>
  <c r="BM351" i="7"/>
  <c r="BM352" i="7"/>
  <c r="BM353" i="7"/>
  <c r="BM354" i="7"/>
  <c r="BM355" i="7"/>
  <c r="BM356" i="7"/>
  <c r="BM357" i="7"/>
  <c r="BM358" i="7"/>
  <c r="BM359" i="7"/>
  <c r="BM360" i="7"/>
  <c r="BM361" i="7"/>
  <c r="BM362" i="7"/>
  <c r="BM363" i="7"/>
  <c r="BM364" i="7"/>
  <c r="BM365" i="7"/>
  <c r="BM366" i="7"/>
  <c r="BM367" i="7"/>
  <c r="BM368" i="7"/>
  <c r="BM369" i="7"/>
  <c r="BM370" i="7"/>
  <c r="BM371" i="7"/>
  <c r="BM372" i="7"/>
  <c r="BM373" i="7"/>
  <c r="BM374" i="7"/>
  <c r="BM375" i="7"/>
  <c r="BM376" i="7"/>
  <c r="BM377" i="7"/>
  <c r="BM378" i="7"/>
  <c r="BM379" i="7"/>
  <c r="BM380" i="7"/>
  <c r="BM381" i="7"/>
  <c r="BM382" i="7"/>
  <c r="BM383" i="7"/>
  <c r="BM384" i="7"/>
  <c r="BM385" i="7"/>
  <c r="BM386" i="7"/>
  <c r="BM387" i="7"/>
  <c r="BM388" i="7"/>
  <c r="BM389" i="7"/>
  <c r="BM390" i="7"/>
  <c r="BM391" i="7"/>
  <c r="BM392" i="7"/>
  <c r="BM393" i="7"/>
  <c r="BM394" i="7"/>
  <c r="BM395" i="7"/>
  <c r="BM396" i="7"/>
  <c r="BM397" i="7"/>
  <c r="BM398" i="7"/>
  <c r="BM399" i="7"/>
  <c r="BM400" i="7"/>
  <c r="BM401" i="7"/>
  <c r="BM402" i="7"/>
  <c r="BM403" i="7"/>
  <c r="BM404" i="7"/>
  <c r="BM405" i="7"/>
  <c r="BM406" i="7"/>
  <c r="BM407" i="7"/>
  <c r="BM408" i="7"/>
  <c r="BM409" i="7"/>
  <c r="BM410" i="7"/>
  <c r="BM411" i="7"/>
  <c r="BM412" i="7"/>
  <c r="BM413" i="7"/>
  <c r="BM414" i="7"/>
  <c r="BM415" i="7"/>
  <c r="BM416" i="7"/>
  <c r="BM417" i="7"/>
  <c r="BM418" i="7"/>
  <c r="BM419" i="7"/>
  <c r="BM420" i="7"/>
  <c r="BM421" i="7"/>
  <c r="BM422" i="7"/>
  <c r="BM423" i="7"/>
  <c r="BM424" i="7"/>
  <c r="BM425" i="7"/>
  <c r="BM426" i="7"/>
  <c r="BM427" i="7"/>
  <c r="BM428" i="7"/>
  <c r="BM429" i="7"/>
  <c r="BM430" i="7"/>
  <c r="BM431" i="7"/>
  <c r="BM432" i="7"/>
  <c r="BM433" i="7"/>
  <c r="BM434" i="7"/>
  <c r="BM435" i="7"/>
  <c r="BM436" i="7"/>
  <c r="BM437" i="7"/>
  <c r="BM438" i="7"/>
  <c r="BM439" i="7"/>
  <c r="BM440" i="7"/>
  <c r="BM441" i="7"/>
  <c r="BM442" i="7"/>
  <c r="BM443" i="7"/>
  <c r="BM444" i="7"/>
  <c r="BM445" i="7"/>
  <c r="BM446" i="7"/>
  <c r="BM447" i="7"/>
  <c r="BM448" i="7"/>
  <c r="BM449" i="7"/>
  <c r="BM450" i="7"/>
  <c r="BM451" i="7"/>
  <c r="BM452" i="7"/>
  <c r="BM453" i="7"/>
  <c r="BM454" i="7"/>
  <c r="BM455" i="7"/>
  <c r="BM456" i="7"/>
  <c r="BM457" i="7"/>
  <c r="BM458" i="7"/>
  <c r="BM459" i="7"/>
  <c r="BM460" i="7"/>
  <c r="BM461" i="7"/>
  <c r="BM462" i="7"/>
  <c r="BM463" i="7"/>
  <c r="BM464" i="7"/>
  <c r="BM465" i="7"/>
  <c r="BM466" i="7"/>
  <c r="BM467" i="7"/>
  <c r="BM468" i="7"/>
  <c r="BM469" i="7"/>
  <c r="BM470" i="7"/>
  <c r="BM471" i="7"/>
  <c r="BM472" i="7"/>
  <c r="BM473" i="7"/>
  <c r="BM474" i="7"/>
  <c r="BM475" i="7"/>
  <c r="BM476" i="7"/>
  <c r="BM477" i="7"/>
  <c r="BM478" i="7"/>
  <c r="BM479" i="7"/>
  <c r="BM480" i="7"/>
  <c r="BM481" i="7"/>
  <c r="BM482" i="7"/>
  <c r="BM483" i="7"/>
  <c r="BM484" i="7"/>
  <c r="BM485" i="7"/>
  <c r="BM486" i="7"/>
  <c r="BM487" i="7"/>
  <c r="BM488" i="7"/>
  <c r="BM489" i="7"/>
  <c r="BM490" i="7"/>
  <c r="BM491" i="7"/>
  <c r="BM492" i="7"/>
  <c r="BM493" i="7"/>
  <c r="BM494" i="7"/>
  <c r="BM495" i="7"/>
  <c r="BM496" i="7"/>
  <c r="BM497" i="7"/>
  <c r="BM498" i="7"/>
  <c r="BM499" i="7"/>
  <c r="BM500" i="7"/>
  <c r="BM501" i="7"/>
  <c r="BM502" i="7"/>
  <c r="BM503" i="7"/>
  <c r="BM504" i="7"/>
  <c r="BM505" i="7"/>
  <c r="BM506" i="7"/>
  <c r="BM507" i="7"/>
  <c r="BM508" i="7"/>
  <c r="BM509" i="7"/>
  <c r="BM510" i="7"/>
  <c r="BM511" i="7"/>
  <c r="BM512" i="7"/>
  <c r="BM513" i="7"/>
  <c r="BM514" i="7"/>
  <c r="BM515" i="7"/>
  <c r="BM516" i="7"/>
  <c r="BM517" i="7"/>
  <c r="BM518" i="7"/>
  <c r="BM519" i="7"/>
  <c r="BM520" i="7"/>
  <c r="BM521" i="7"/>
  <c r="BM522" i="7"/>
  <c r="BM523" i="7"/>
  <c r="BM524" i="7"/>
  <c r="BM525" i="7"/>
  <c r="BM526" i="7"/>
  <c r="BM527" i="7"/>
  <c r="BM528" i="7"/>
  <c r="BM529" i="7"/>
  <c r="BM530" i="7"/>
  <c r="BM531" i="7"/>
  <c r="BM532" i="7"/>
  <c r="BM533" i="7"/>
  <c r="BM534" i="7"/>
  <c r="BM535" i="7"/>
  <c r="BM536" i="7"/>
  <c r="BM537" i="7"/>
  <c r="BM538" i="7"/>
  <c r="BM539" i="7"/>
  <c r="BM540" i="7"/>
  <c r="BM541" i="7"/>
  <c r="BM542" i="7"/>
  <c r="BM543" i="7"/>
  <c r="BM544" i="7"/>
  <c r="BM545" i="7"/>
  <c r="BM546" i="7"/>
  <c r="BM547" i="7"/>
  <c r="BM548" i="7"/>
  <c r="BM549" i="7"/>
  <c r="BM550" i="7"/>
  <c r="BM551" i="7"/>
  <c r="BM552" i="7"/>
  <c r="BM553" i="7"/>
  <c r="BM554" i="7"/>
  <c r="BM555" i="7"/>
  <c r="BM556" i="7"/>
  <c r="BM557" i="7"/>
  <c r="BM558" i="7"/>
  <c r="BM559" i="7"/>
  <c r="BM560" i="7"/>
  <c r="BM561" i="7"/>
  <c r="BM562" i="7"/>
  <c r="BM563" i="7"/>
  <c r="BM564" i="7"/>
  <c r="BM565" i="7"/>
  <c r="BM566" i="7"/>
  <c r="BM567" i="7"/>
  <c r="BM568" i="7"/>
  <c r="BM569" i="7"/>
  <c r="BM570" i="7"/>
  <c r="BM571" i="7"/>
  <c r="BM572" i="7"/>
  <c r="BM573" i="7"/>
  <c r="BM574" i="7"/>
  <c r="BM575" i="7"/>
  <c r="BM576" i="7"/>
  <c r="BM577" i="7"/>
  <c r="BM578" i="7"/>
  <c r="BM579" i="7"/>
  <c r="BM580" i="7"/>
  <c r="BM581" i="7"/>
  <c r="BM582" i="7"/>
  <c r="BM583" i="7"/>
  <c r="BM584" i="7"/>
  <c r="BM585" i="7"/>
  <c r="BM586" i="7"/>
  <c r="BM587" i="7"/>
  <c r="BM588" i="7"/>
  <c r="BM589" i="7"/>
  <c r="BM590" i="7"/>
  <c r="BM591" i="7"/>
  <c r="BM592" i="7"/>
  <c r="BM593" i="7"/>
  <c r="BM594" i="7"/>
  <c r="BM595" i="7"/>
  <c r="BM596" i="7"/>
  <c r="BM597" i="7"/>
  <c r="BM598" i="7"/>
  <c r="BM599" i="7"/>
  <c r="BM600" i="7"/>
  <c r="BM601" i="7"/>
  <c r="BM602" i="7"/>
  <c r="BM603" i="7"/>
  <c r="BM604" i="7"/>
  <c r="BM605" i="7"/>
  <c r="BM606" i="7"/>
  <c r="BM607" i="7"/>
  <c r="BM608" i="7"/>
  <c r="BM609" i="7"/>
  <c r="BM610" i="7"/>
  <c r="BM611" i="7"/>
  <c r="BM612" i="7"/>
  <c r="BM613" i="7"/>
  <c r="BM614" i="7"/>
  <c r="BM615" i="7"/>
  <c r="BM616" i="7"/>
  <c r="BM617" i="7"/>
  <c r="BM618" i="7"/>
  <c r="BM619" i="7"/>
  <c r="BM620" i="7"/>
  <c r="BM621" i="7"/>
  <c r="BM622" i="7"/>
  <c r="BM623" i="7"/>
  <c r="BM624" i="7"/>
  <c r="BM625" i="7"/>
  <c r="BM626" i="7"/>
  <c r="BM627" i="7"/>
  <c r="BM628" i="7"/>
  <c r="BM629" i="7"/>
  <c r="BM630" i="7"/>
  <c r="BM631" i="7"/>
  <c r="BM632" i="7"/>
  <c r="BM633" i="7"/>
  <c r="BM634" i="7"/>
  <c r="BM635" i="7"/>
  <c r="BM636" i="7"/>
  <c r="BM637" i="7"/>
  <c r="BM638" i="7"/>
  <c r="BM639" i="7"/>
  <c r="BM640" i="7"/>
  <c r="BM641" i="7"/>
  <c r="BM642" i="7"/>
  <c r="BM643" i="7"/>
  <c r="BM644" i="7"/>
  <c r="BM645" i="7"/>
  <c r="BM646" i="7"/>
  <c r="BM647" i="7"/>
  <c r="BM648" i="7"/>
  <c r="BM649" i="7"/>
  <c r="BM650" i="7"/>
  <c r="BM651" i="7"/>
  <c r="BM652" i="7"/>
  <c r="BM653" i="7"/>
  <c r="BM654" i="7"/>
  <c r="BM655" i="7"/>
  <c r="BM656" i="7"/>
  <c r="BM657" i="7"/>
  <c r="BM658" i="7"/>
  <c r="BM659" i="7"/>
  <c r="BM660" i="7"/>
  <c r="BM661" i="7"/>
  <c r="BM662" i="7"/>
  <c r="BM663" i="7"/>
  <c r="BM664" i="7"/>
  <c r="BM665" i="7"/>
  <c r="BM666" i="7"/>
  <c r="BM667" i="7"/>
  <c r="BM668" i="7"/>
  <c r="BM669" i="7"/>
  <c r="BM670" i="7"/>
  <c r="BM671" i="7"/>
  <c r="BM672" i="7"/>
  <c r="BM673" i="7"/>
  <c r="BM674" i="7"/>
  <c r="BM675" i="7"/>
  <c r="BM676" i="7"/>
  <c r="BM677" i="7"/>
  <c r="BM678" i="7"/>
  <c r="BM679" i="7"/>
  <c r="BM680" i="7"/>
  <c r="BM681" i="7"/>
  <c r="BM682" i="7"/>
  <c r="BM683" i="7"/>
  <c r="BM684" i="7"/>
  <c r="BM685" i="7"/>
  <c r="BM686" i="7"/>
  <c r="BM687" i="7"/>
  <c r="BM688" i="7"/>
  <c r="BM689" i="7"/>
  <c r="BM690" i="7"/>
  <c r="BM691" i="7"/>
  <c r="BM692" i="7"/>
  <c r="BM693" i="7"/>
  <c r="BM694" i="7"/>
  <c r="BM695" i="7"/>
  <c r="BM696" i="7"/>
  <c r="BM697" i="7"/>
  <c r="BM698" i="7"/>
  <c r="BM699" i="7"/>
  <c r="BM700" i="7"/>
  <c r="BM701" i="7"/>
  <c r="BM702" i="7"/>
  <c r="BM703" i="7"/>
  <c r="BM704" i="7"/>
  <c r="BM705" i="7"/>
  <c r="BM706" i="7"/>
  <c r="BM707" i="7"/>
  <c r="BM708" i="7"/>
  <c r="BM709" i="7"/>
  <c r="BM710" i="7"/>
  <c r="BM711" i="7"/>
  <c r="BM712" i="7"/>
  <c r="BM713" i="7"/>
  <c r="BM714" i="7"/>
  <c r="BM715" i="7"/>
  <c r="BM716" i="7"/>
  <c r="BM717" i="7"/>
  <c r="BM718" i="7"/>
  <c r="BM719" i="7"/>
  <c r="BM720" i="7"/>
  <c r="BM721" i="7"/>
  <c r="BM722" i="7"/>
  <c r="BM723" i="7"/>
  <c r="BM724" i="7"/>
  <c r="BM725" i="7"/>
  <c r="BM726" i="7"/>
  <c r="BM727" i="7"/>
  <c r="BM728" i="7"/>
  <c r="BM729" i="7"/>
  <c r="BM730" i="7"/>
  <c r="BM731" i="7"/>
  <c r="BM732" i="7"/>
  <c r="BM733" i="7"/>
  <c r="BM734" i="7"/>
  <c r="BM735" i="7"/>
  <c r="BM736" i="7"/>
  <c r="BM737" i="7"/>
  <c r="BM738" i="7"/>
  <c r="BM739" i="7"/>
  <c r="BM740" i="7"/>
  <c r="BM741" i="7"/>
  <c r="BM742" i="7"/>
  <c r="BM743" i="7"/>
  <c r="BM744" i="7"/>
  <c r="BM745" i="7"/>
  <c r="BM746" i="7"/>
  <c r="BM747" i="7"/>
  <c r="BM748" i="7"/>
  <c r="BM749" i="7"/>
  <c r="BM750" i="7"/>
  <c r="BM751" i="7"/>
  <c r="BM752" i="7"/>
  <c r="BM753" i="7"/>
  <c r="BM754" i="7"/>
  <c r="BM755" i="7"/>
  <c r="BM756" i="7"/>
  <c r="BM757" i="7"/>
  <c r="BM758" i="7"/>
  <c r="BM759" i="7"/>
  <c r="BM760" i="7"/>
  <c r="BM761" i="7"/>
  <c r="BM762" i="7"/>
  <c r="BM763" i="7"/>
  <c r="BM764" i="7"/>
  <c r="BM765" i="7"/>
  <c r="BM766" i="7"/>
  <c r="BM767" i="7"/>
  <c r="BM768" i="7"/>
  <c r="BM769" i="7"/>
  <c r="BM770" i="7"/>
  <c r="BM771" i="7"/>
  <c r="BM772" i="7"/>
  <c r="BM773" i="7"/>
  <c r="BM774" i="7"/>
  <c r="BM775" i="7"/>
  <c r="BM776" i="7"/>
  <c r="BM777" i="7"/>
  <c r="BM778" i="7"/>
  <c r="BM779" i="7"/>
  <c r="BM780" i="7"/>
  <c r="BM781" i="7"/>
  <c r="BM782" i="7"/>
  <c r="BM783" i="7"/>
  <c r="BM784" i="7"/>
  <c r="BM785" i="7"/>
  <c r="BM786" i="7"/>
  <c r="BM787" i="7"/>
  <c r="BM788" i="7"/>
  <c r="BM789" i="7"/>
  <c r="BM790" i="7"/>
  <c r="BM791" i="7"/>
  <c r="BM792" i="7"/>
  <c r="BM793" i="7"/>
  <c r="BM794" i="7"/>
  <c r="BM795" i="7"/>
  <c r="BM796" i="7"/>
  <c r="BM797" i="7"/>
  <c r="BM798" i="7"/>
  <c r="BM799" i="7"/>
  <c r="BM800" i="7"/>
  <c r="BM801" i="7"/>
  <c r="BM802" i="7"/>
  <c r="BM803" i="7"/>
  <c r="BM804" i="7"/>
  <c r="BM805" i="7"/>
  <c r="BM806" i="7"/>
  <c r="BM807" i="7"/>
  <c r="BM808" i="7"/>
  <c r="BM809" i="7"/>
  <c r="BM810" i="7"/>
  <c r="BM811" i="7"/>
  <c r="BM812" i="7"/>
  <c r="BM813" i="7"/>
  <c r="BM814" i="7"/>
  <c r="BM815" i="7"/>
  <c r="BM816" i="7"/>
  <c r="BM817" i="7"/>
  <c r="BM818" i="7"/>
  <c r="BM819" i="7"/>
  <c r="BM820" i="7"/>
  <c r="BM821" i="7"/>
  <c r="BM822" i="7"/>
  <c r="BM823" i="7"/>
  <c r="BM824" i="7"/>
  <c r="BM825" i="7"/>
  <c r="BM826" i="7"/>
  <c r="BM827" i="7"/>
  <c r="BM828" i="7"/>
  <c r="BM829" i="7"/>
  <c r="BM830" i="7"/>
  <c r="BM831" i="7"/>
  <c r="BM832" i="7"/>
  <c r="BM833" i="7"/>
  <c r="BM834" i="7"/>
  <c r="BM835" i="7"/>
  <c r="BM836" i="7"/>
  <c r="BM837" i="7"/>
  <c r="BM838" i="7"/>
  <c r="BM839" i="7"/>
  <c r="BM840" i="7"/>
  <c r="BM841" i="7"/>
  <c r="BM842" i="7"/>
  <c r="BM843" i="7"/>
  <c r="BM844" i="7"/>
  <c r="BM845" i="7"/>
  <c r="BM846" i="7"/>
  <c r="BM847" i="7"/>
  <c r="BM848" i="7"/>
  <c r="BM849" i="7"/>
  <c r="BM850" i="7"/>
  <c r="BM851" i="7"/>
  <c r="BM852" i="7"/>
  <c r="BM853" i="7"/>
  <c r="BM854" i="7"/>
  <c r="BM855" i="7"/>
  <c r="BM856" i="7"/>
  <c r="BM857" i="7"/>
  <c r="BM858" i="7"/>
  <c r="BM859" i="7"/>
  <c r="BM860" i="7"/>
  <c r="BM861" i="7"/>
  <c r="BM862" i="7"/>
  <c r="BM863" i="7"/>
  <c r="BM864" i="7"/>
  <c r="BM865" i="7"/>
  <c r="BM866" i="7"/>
  <c r="BM867" i="7"/>
  <c r="BM868" i="7"/>
  <c r="BM869" i="7"/>
  <c r="BM870" i="7"/>
  <c r="BM871" i="7"/>
  <c r="BM872" i="7"/>
  <c r="BM873" i="7"/>
  <c r="BM874" i="7"/>
  <c r="BM875" i="7"/>
  <c r="BM876" i="7"/>
  <c r="BM877" i="7"/>
  <c r="BM878" i="7"/>
  <c r="BM879" i="7"/>
  <c r="BM880" i="7"/>
  <c r="BM881" i="7"/>
  <c r="BM882" i="7"/>
  <c r="BM883" i="7"/>
  <c r="BM884" i="7"/>
  <c r="BM885" i="7"/>
  <c r="BM886" i="7"/>
  <c r="BM887" i="7"/>
  <c r="BM888" i="7"/>
  <c r="BM889" i="7"/>
  <c r="BM890" i="7"/>
  <c r="BM891" i="7"/>
  <c r="BM892" i="7"/>
  <c r="BM893" i="7"/>
  <c r="BM894" i="7"/>
  <c r="BM895" i="7"/>
  <c r="BM896" i="7"/>
  <c r="BM897" i="7"/>
  <c r="BM898" i="7"/>
  <c r="BM899" i="7"/>
  <c r="BM900" i="7"/>
  <c r="BM901" i="7"/>
  <c r="BM902" i="7"/>
  <c r="BM903" i="7"/>
  <c r="BM904" i="7"/>
  <c r="BM905" i="7"/>
  <c r="BM906" i="7"/>
  <c r="BM907" i="7"/>
  <c r="BM908" i="7"/>
  <c r="BM909" i="7"/>
  <c r="BM910" i="7"/>
  <c r="BM911" i="7"/>
  <c r="BM912" i="7"/>
  <c r="BM913" i="7"/>
  <c r="BM914" i="7"/>
  <c r="BM915" i="7"/>
  <c r="BM916" i="7"/>
  <c r="BM917" i="7"/>
  <c r="BM918" i="7"/>
  <c r="BM919" i="7"/>
  <c r="BM920" i="7"/>
  <c r="BM921" i="7"/>
  <c r="BM922" i="7"/>
  <c r="BM923" i="7"/>
  <c r="BM924" i="7"/>
  <c r="BM925" i="7"/>
  <c r="BM926" i="7"/>
  <c r="BM927" i="7"/>
  <c r="BM928" i="7"/>
  <c r="BM929" i="7"/>
  <c r="BM930" i="7"/>
  <c r="BM931" i="7"/>
  <c r="BM932" i="7"/>
  <c r="BM933" i="7"/>
  <c r="BM934" i="7"/>
  <c r="BM935" i="7"/>
  <c r="BM936" i="7"/>
  <c r="BM937" i="7"/>
  <c r="BM938" i="7"/>
  <c r="BM939" i="7"/>
  <c r="BM940" i="7"/>
  <c r="BM941" i="7"/>
  <c r="BM942" i="7"/>
  <c r="BM943" i="7"/>
  <c r="BM944" i="7"/>
  <c r="BM945" i="7"/>
  <c r="BM946" i="7"/>
  <c r="BM947" i="7"/>
  <c r="BM948" i="7"/>
  <c r="BM949" i="7"/>
  <c r="BM950" i="7"/>
  <c r="BM951" i="7"/>
  <c r="BM952" i="7"/>
  <c r="BM953" i="7"/>
  <c r="BM954" i="7"/>
  <c r="BM955" i="7"/>
  <c r="BM956" i="7"/>
  <c r="BM957" i="7"/>
  <c r="BM958" i="7"/>
  <c r="BM959" i="7"/>
  <c r="BM960" i="7"/>
  <c r="BM961" i="7"/>
  <c r="BM962" i="7"/>
  <c r="BM963" i="7"/>
  <c r="BM964" i="7"/>
  <c r="BM965" i="7"/>
  <c r="BM966" i="7"/>
  <c r="BM967" i="7"/>
  <c r="BM968" i="7"/>
  <c r="BM969" i="7"/>
  <c r="BM970" i="7"/>
  <c r="BM971" i="7"/>
  <c r="BM972" i="7"/>
  <c r="BM973" i="7"/>
  <c r="BM974" i="7"/>
  <c r="BM975" i="7"/>
  <c r="BM976" i="7"/>
  <c r="BM977" i="7"/>
  <c r="BM978" i="7"/>
  <c r="BM979" i="7"/>
  <c r="BM980" i="7"/>
  <c r="BM981" i="7"/>
  <c r="BM982" i="7"/>
  <c r="BM983" i="7"/>
  <c r="BM984" i="7"/>
  <c r="BM985" i="7"/>
  <c r="BM986" i="7"/>
  <c r="BM987" i="7"/>
  <c r="BM988" i="7"/>
  <c r="BM989" i="7"/>
  <c r="BL10" i="7"/>
  <c r="BL17" i="7"/>
  <c r="BL19" i="7"/>
  <c r="BL23" i="7"/>
  <c r="BL24" i="7"/>
  <c r="BL25" i="7"/>
  <c r="BL33" i="7"/>
  <c r="BL34" i="7"/>
  <c r="BL40" i="7"/>
  <c r="BL42" i="7"/>
  <c r="BL43" i="7"/>
  <c r="BL45" i="7"/>
  <c r="BL49" i="7"/>
  <c r="BL50" i="7"/>
  <c r="BL51" i="7"/>
  <c r="BL55" i="7"/>
  <c r="BL68" i="7"/>
  <c r="BL70" i="7"/>
  <c r="BL71" i="7"/>
  <c r="BL72" i="7"/>
  <c r="BL73" i="7"/>
  <c r="BL77" i="7"/>
  <c r="BL78" i="7"/>
  <c r="BL89" i="7"/>
  <c r="BL90" i="7"/>
  <c r="BL97" i="7"/>
  <c r="BL99" i="7"/>
  <c r="BL106" i="7"/>
  <c r="BL109" i="7"/>
  <c r="BL110" i="7"/>
  <c r="BL114" i="7"/>
  <c r="BL116" i="7"/>
  <c r="BL122" i="7"/>
  <c r="BL129" i="7"/>
  <c r="BL135" i="7"/>
  <c r="BL136" i="7"/>
  <c r="BL145" i="7"/>
  <c r="BL151" i="7"/>
  <c r="BL152" i="7"/>
  <c r="BL153" i="7"/>
  <c r="BL154" i="7"/>
  <c r="BL157" i="7"/>
  <c r="BL160" i="7"/>
  <c r="BL170" i="7"/>
  <c r="BL177" i="7"/>
  <c r="BL178" i="7"/>
  <c r="BL179" i="7"/>
  <c r="BL182" i="7"/>
  <c r="BL185" i="7"/>
  <c r="BL186" i="7"/>
  <c r="BL195" i="7"/>
  <c r="BL196" i="7"/>
  <c r="BL202" i="7"/>
  <c r="BL206" i="7"/>
  <c r="BL211" i="7"/>
  <c r="BL215" i="7"/>
  <c r="BL221" i="7"/>
  <c r="BL222" i="7"/>
  <c r="BL227" i="7"/>
  <c r="BL228" i="7"/>
  <c r="BL232" i="7"/>
  <c r="BL237" i="7"/>
  <c r="BL240" i="7"/>
  <c r="BL241" i="7"/>
  <c r="BL244" i="7"/>
  <c r="BL257" i="7"/>
  <c r="BL258" i="7"/>
  <c r="BL275" i="7"/>
  <c r="BL279" i="7"/>
  <c r="BL280" i="7"/>
  <c r="BL281" i="7"/>
  <c r="BL282" i="7"/>
  <c r="BL283" i="7"/>
  <c r="BL289" i="7"/>
  <c r="BL297" i="7"/>
  <c r="BL298" i="7"/>
  <c r="BL305" i="7"/>
  <c r="BL306" i="7"/>
  <c r="BL307" i="7"/>
  <c r="BL311" i="7"/>
  <c r="BL312" i="7"/>
  <c r="BL315" i="7"/>
  <c r="BL317" i="7"/>
  <c r="BL318" i="7"/>
  <c r="BL323" i="7"/>
  <c r="BL324" i="7"/>
  <c r="BL330" i="7"/>
  <c r="BL331" i="7"/>
  <c r="BL333" i="7"/>
  <c r="BL343" i="7"/>
  <c r="BL346" i="7"/>
  <c r="BL347" i="7"/>
  <c r="BL349" i="7"/>
  <c r="BL353" i="7"/>
  <c r="BL359" i="7"/>
  <c r="BL361" i="7"/>
  <c r="BL363" i="7"/>
  <c r="BL365" i="7"/>
  <c r="BL381" i="7"/>
  <c r="BL382" i="7"/>
  <c r="BL385" i="7"/>
  <c r="BL386" i="7"/>
  <c r="BL388" i="7"/>
  <c r="BL391" i="7"/>
  <c r="BL392" i="7"/>
  <c r="BL407" i="7"/>
  <c r="BL408" i="7"/>
  <c r="BL411" i="7"/>
  <c r="BL412" i="7"/>
  <c r="BL413" i="7"/>
  <c r="BL417" i="7"/>
  <c r="BL418" i="7"/>
  <c r="BL426" i="7"/>
  <c r="BL428" i="7"/>
  <c r="BL430" i="7"/>
  <c r="BL433" i="7"/>
  <c r="BL439" i="7"/>
  <c r="BL440" i="7"/>
  <c r="BL441" i="7"/>
  <c r="BL445" i="7"/>
  <c r="BL446" i="7"/>
  <c r="BL452" i="7"/>
  <c r="BL456" i="7"/>
  <c r="BL458" i="7"/>
  <c r="BL459" i="7"/>
  <c r="BL460" i="7"/>
  <c r="BL471" i="7"/>
  <c r="BL476" i="7"/>
  <c r="BL477" i="7"/>
  <c r="BL481" i="7"/>
  <c r="BL484" i="7"/>
  <c r="BL487" i="7"/>
  <c r="BL489" i="7"/>
  <c r="BL494" i="7"/>
  <c r="BL503" i="7"/>
  <c r="BL504" i="7"/>
  <c r="BL505" i="7"/>
  <c r="BL506" i="7"/>
  <c r="BL508" i="7"/>
  <c r="BL509" i="7"/>
  <c r="BL510" i="7"/>
  <c r="BL514" i="7"/>
  <c r="BL519" i="7"/>
  <c r="BL522" i="7"/>
  <c r="BL523" i="7"/>
  <c r="BL524" i="7"/>
  <c r="BL530" i="7"/>
  <c r="BL535" i="7"/>
  <c r="BL536" i="7"/>
  <c r="BL537" i="7"/>
  <c r="BL538" i="7"/>
  <c r="BL540" i="7"/>
  <c r="BL541" i="7"/>
  <c r="BL542" i="7"/>
  <c r="BL548" i="7"/>
  <c r="BL554" i="7"/>
  <c r="BL555" i="7"/>
  <c r="BL556" i="7"/>
  <c r="BL557" i="7"/>
  <c r="BL567" i="7"/>
  <c r="BL570" i="7"/>
  <c r="BL573" i="7"/>
  <c r="BL574" i="7"/>
  <c r="BL578" i="7"/>
  <c r="BL580" i="7"/>
  <c r="BL582" i="7"/>
  <c r="BL588" i="7"/>
  <c r="BL589" i="7"/>
  <c r="BL592" i="7"/>
  <c r="BL596" i="7"/>
  <c r="BL599" i="7"/>
  <c r="BL600" i="7"/>
  <c r="BL601" i="7"/>
  <c r="BL604" i="7"/>
  <c r="BL618" i="7"/>
  <c r="BL620" i="7"/>
  <c r="BL621" i="7"/>
  <c r="BL622" i="7"/>
  <c r="BL625" i="7"/>
  <c r="BL626" i="7"/>
  <c r="BL628" i="7"/>
  <c r="BL631" i="7"/>
  <c r="BL633" i="7"/>
  <c r="BL634" i="7"/>
  <c r="BL642" i="7"/>
  <c r="BL647" i="7"/>
  <c r="BL652" i="7"/>
  <c r="BL654" i="7"/>
  <c r="BL657" i="7"/>
  <c r="BL667" i="7"/>
  <c r="BL673" i="7"/>
  <c r="BL674" i="7"/>
  <c r="BL676" i="7"/>
  <c r="BL679" i="7"/>
  <c r="BL680" i="7"/>
  <c r="BL684" i="7"/>
  <c r="BL685" i="7"/>
  <c r="BL686" i="7"/>
  <c r="BL695" i="7"/>
  <c r="BL696" i="7"/>
  <c r="BL697" i="7"/>
  <c r="BL698" i="7"/>
  <c r="BL701" i="7"/>
  <c r="BL711" i="7"/>
  <c r="BL712" i="7"/>
  <c r="BL714" i="7"/>
  <c r="BL715" i="7"/>
  <c r="BL716" i="7"/>
  <c r="BL718" i="7"/>
  <c r="BL724" i="7"/>
  <c r="BL730" i="7"/>
  <c r="BL732" i="7"/>
  <c r="BL733" i="7"/>
  <c r="BL743" i="7"/>
  <c r="BL744" i="7"/>
  <c r="BL745" i="7"/>
  <c r="BL748" i="7"/>
  <c r="BL749" i="7"/>
  <c r="BL750" i="7"/>
  <c r="BL753" i="7"/>
  <c r="BL762" i="7"/>
  <c r="BL764" i="7"/>
  <c r="BL769" i="7"/>
  <c r="BL770" i="7"/>
  <c r="BL772" i="7"/>
  <c r="BL774" i="7"/>
  <c r="BL775" i="7"/>
  <c r="BL776" i="7"/>
  <c r="BL777" i="7"/>
  <c r="BL781" i="7"/>
  <c r="BL782" i="7"/>
  <c r="BL791" i="7"/>
  <c r="BL793" i="7"/>
  <c r="BL794" i="7"/>
  <c r="BL796" i="7"/>
  <c r="BL797" i="7"/>
  <c r="BL808" i="7"/>
  <c r="BL809" i="7"/>
  <c r="BL812" i="7"/>
  <c r="BL813" i="7"/>
  <c r="BL814" i="7"/>
  <c r="BL816" i="7"/>
  <c r="BL817" i="7"/>
  <c r="BL823" i="7"/>
  <c r="BL827" i="7"/>
  <c r="BL834" i="7"/>
  <c r="BL836" i="7"/>
  <c r="BL840" i="7"/>
  <c r="BL842" i="7"/>
  <c r="BL843" i="7"/>
  <c r="BL846" i="7"/>
  <c r="BL848" i="7"/>
  <c r="BL849" i="7"/>
  <c r="BL855" i="7"/>
  <c r="BL860" i="7"/>
  <c r="BL861" i="7"/>
  <c r="BL865" i="7"/>
  <c r="BL866" i="7"/>
  <c r="BL868" i="7"/>
  <c r="BL872" i="7"/>
  <c r="BL873" i="7"/>
  <c r="BL876" i="7"/>
  <c r="BL877" i="7"/>
  <c r="BL887" i="7"/>
  <c r="BL889" i="7"/>
  <c r="BL890" i="7"/>
  <c r="BL893" i="7"/>
  <c r="BL896" i="7"/>
  <c r="BL904" i="7"/>
  <c r="BL908" i="7"/>
  <c r="BL910" i="7"/>
  <c r="BL913" i="7"/>
  <c r="BL919" i="7"/>
  <c r="BL934" i="7"/>
  <c r="BL935" i="7"/>
  <c r="BL937" i="7"/>
  <c r="BL938" i="7"/>
  <c r="BL940" i="7"/>
  <c r="BL945" i="7"/>
  <c r="BL951" i="7"/>
  <c r="BL954" i="7"/>
  <c r="BL967" i="7"/>
  <c r="BL968" i="7"/>
  <c r="BL969" i="7"/>
  <c r="BL972" i="7"/>
  <c r="BL974" i="7"/>
  <c r="BL980" i="7"/>
  <c r="BL984" i="7"/>
  <c r="BL985" i="7"/>
  <c r="BL986" i="7"/>
  <c r="BL988" i="7"/>
  <c r="BL989" i="7"/>
  <c r="BK4" i="7"/>
  <c r="BK5" i="7"/>
  <c r="BK6" i="7"/>
  <c r="BK7" i="7"/>
  <c r="BK8" i="7"/>
  <c r="BK9" i="7"/>
  <c r="BK10" i="7"/>
  <c r="BK11" i="7"/>
  <c r="BK12" i="7"/>
  <c r="BK13" i="7"/>
  <c r="BK14" i="7"/>
  <c r="BL14" i="7" s="1"/>
  <c r="BK15" i="7"/>
  <c r="BL15" i="7" s="1"/>
  <c r="BK16" i="7"/>
  <c r="BL16" i="7" s="1"/>
  <c r="BK17" i="7"/>
  <c r="BK18" i="7"/>
  <c r="BK19" i="7"/>
  <c r="BK20" i="7"/>
  <c r="BK21" i="7"/>
  <c r="BK22" i="7"/>
  <c r="BK23" i="7"/>
  <c r="BK24" i="7"/>
  <c r="BK25" i="7"/>
  <c r="BK26" i="7"/>
  <c r="BK27" i="7"/>
  <c r="BK28" i="7"/>
  <c r="BK29" i="7"/>
  <c r="BL29" i="7" s="1"/>
  <c r="BK30" i="7"/>
  <c r="BK31" i="7"/>
  <c r="BL31" i="7" s="1"/>
  <c r="BK32" i="7"/>
  <c r="BL32" i="7" s="1"/>
  <c r="BK33" i="7"/>
  <c r="BK34" i="7"/>
  <c r="BK35" i="7"/>
  <c r="BK36" i="7"/>
  <c r="BK37" i="7"/>
  <c r="BK38" i="7"/>
  <c r="BK39" i="7"/>
  <c r="BK40" i="7"/>
  <c r="BK41" i="7"/>
  <c r="BK42" i="7"/>
  <c r="BK43" i="7"/>
  <c r="BK44" i="7"/>
  <c r="BK45" i="7"/>
  <c r="BK46" i="7"/>
  <c r="BK47" i="7"/>
  <c r="BK48" i="7"/>
  <c r="BL48" i="7" s="1"/>
  <c r="BK49" i="7"/>
  <c r="BK50" i="7"/>
  <c r="BK51" i="7"/>
  <c r="BK52" i="7"/>
  <c r="BK53" i="7"/>
  <c r="BK54" i="7"/>
  <c r="BK55" i="7"/>
  <c r="BK56" i="7"/>
  <c r="BK57" i="7"/>
  <c r="BK58" i="7"/>
  <c r="BL58" i="7" s="1"/>
  <c r="BK59" i="7"/>
  <c r="BK60" i="7"/>
  <c r="BK61" i="7"/>
  <c r="BK62" i="7"/>
  <c r="BL62" i="7" s="1"/>
  <c r="BK63" i="7"/>
  <c r="BL63" i="7" s="1"/>
  <c r="BK64" i="7"/>
  <c r="BK65" i="7"/>
  <c r="BL65" i="7" s="1"/>
  <c r="BK66" i="7"/>
  <c r="BK67" i="7"/>
  <c r="BK68" i="7"/>
  <c r="BK69" i="7"/>
  <c r="BK70" i="7"/>
  <c r="BK71" i="7"/>
  <c r="BK72" i="7"/>
  <c r="BK73" i="7"/>
  <c r="BK74" i="7"/>
  <c r="BL74" i="7" s="1"/>
  <c r="BK75" i="7"/>
  <c r="BK76" i="7"/>
  <c r="BK77" i="7"/>
  <c r="BK78" i="7"/>
  <c r="BK79" i="7"/>
  <c r="BL79" i="7" s="1"/>
  <c r="BK80" i="7"/>
  <c r="BK81" i="7"/>
  <c r="BK82" i="7"/>
  <c r="BK83" i="7"/>
  <c r="BK84" i="7"/>
  <c r="BK85" i="7"/>
  <c r="BK86" i="7"/>
  <c r="BK87" i="7"/>
  <c r="BK88" i="7"/>
  <c r="BK89" i="7"/>
  <c r="BK90" i="7"/>
  <c r="BK91" i="7"/>
  <c r="BK92" i="7"/>
  <c r="BK93" i="7"/>
  <c r="BL93" i="7" s="1"/>
  <c r="BK94" i="7"/>
  <c r="BL94" i="7" s="1"/>
  <c r="BK95" i="7"/>
  <c r="BL95" i="7" s="1"/>
  <c r="BK96" i="7"/>
  <c r="BK97" i="7"/>
  <c r="BK98" i="7"/>
  <c r="BK99" i="7"/>
  <c r="BK100" i="7"/>
  <c r="BK101" i="7"/>
  <c r="BK102" i="7"/>
  <c r="BK103" i="7"/>
  <c r="BK104" i="7"/>
  <c r="BK105" i="7"/>
  <c r="BK106" i="7"/>
  <c r="BK107" i="7"/>
  <c r="BK108" i="7"/>
  <c r="BK109" i="7"/>
  <c r="BK110" i="7"/>
  <c r="BK111" i="7"/>
  <c r="BL111" i="7" s="1"/>
  <c r="BK112" i="7"/>
  <c r="BK113" i="7"/>
  <c r="BL113" i="7" s="1"/>
  <c r="BK114" i="7"/>
  <c r="BK115" i="7"/>
  <c r="BK116" i="7"/>
  <c r="BK117" i="7"/>
  <c r="BK118" i="7"/>
  <c r="BK119" i="7"/>
  <c r="BK120" i="7"/>
  <c r="BK121" i="7"/>
  <c r="BK122" i="7"/>
  <c r="BK123" i="7"/>
  <c r="BK124" i="7"/>
  <c r="BK125" i="7"/>
  <c r="BK126" i="7"/>
  <c r="BL126" i="7" s="1"/>
  <c r="BK127" i="7"/>
  <c r="BL127" i="7" s="1"/>
  <c r="BK128" i="7"/>
  <c r="BL128" i="7" s="1"/>
  <c r="BK129" i="7"/>
  <c r="BK130" i="7"/>
  <c r="BL130" i="7" s="1"/>
  <c r="BK131" i="7"/>
  <c r="BL131" i="7" s="1"/>
  <c r="BK132" i="7"/>
  <c r="BK133" i="7"/>
  <c r="BK134" i="7"/>
  <c r="BK135" i="7"/>
  <c r="BK136" i="7"/>
  <c r="BK137" i="7"/>
  <c r="BK138" i="7"/>
  <c r="BL138" i="7" s="1"/>
  <c r="BK139" i="7"/>
  <c r="BK140" i="7"/>
  <c r="BK141" i="7"/>
  <c r="BL141" i="7" s="1"/>
  <c r="BK142" i="7"/>
  <c r="BL142" i="7" s="1"/>
  <c r="BK143" i="7"/>
  <c r="BL143" i="7" s="1"/>
  <c r="BK144" i="7"/>
  <c r="BK145" i="7"/>
  <c r="BK146" i="7"/>
  <c r="BL146" i="7" s="1"/>
  <c r="BK147" i="7"/>
  <c r="BK148" i="7"/>
  <c r="BK149" i="7"/>
  <c r="BK150" i="7"/>
  <c r="BK151" i="7"/>
  <c r="BK152" i="7"/>
  <c r="BK153" i="7"/>
  <c r="BK154" i="7"/>
  <c r="BK155" i="7"/>
  <c r="BK156" i="7"/>
  <c r="BK157" i="7"/>
  <c r="BK158" i="7"/>
  <c r="BL158" i="7" s="1"/>
  <c r="BK159" i="7"/>
  <c r="BL159" i="7" s="1"/>
  <c r="BK160" i="7"/>
  <c r="BK161" i="7"/>
  <c r="BL161" i="7" s="1"/>
  <c r="BK162" i="7"/>
  <c r="BK163" i="7"/>
  <c r="BK164" i="7"/>
  <c r="BK165" i="7"/>
  <c r="BK166" i="7"/>
  <c r="BK167" i="7"/>
  <c r="BK168" i="7"/>
  <c r="BK169" i="7"/>
  <c r="BK170" i="7"/>
  <c r="BK171" i="7"/>
  <c r="BK172" i="7"/>
  <c r="BK173" i="7"/>
  <c r="BL173" i="7" s="1"/>
  <c r="BK174" i="7"/>
  <c r="BL174" i="7" s="1"/>
  <c r="BK175" i="7"/>
  <c r="BL175" i="7" s="1"/>
  <c r="BK176" i="7"/>
  <c r="BK177" i="7"/>
  <c r="BK178" i="7"/>
  <c r="BK179" i="7"/>
  <c r="BK180" i="7"/>
  <c r="BK181" i="7"/>
  <c r="BK182" i="7"/>
  <c r="BK183" i="7"/>
  <c r="BK184" i="7"/>
  <c r="BK185" i="7"/>
  <c r="BK186" i="7"/>
  <c r="BK187" i="7"/>
  <c r="BK188" i="7"/>
  <c r="BK189" i="7"/>
  <c r="BL189" i="7" s="1"/>
  <c r="BK190" i="7"/>
  <c r="BL190" i="7" s="1"/>
  <c r="BK191" i="7"/>
  <c r="BL191" i="7" s="1"/>
  <c r="BK192" i="7"/>
  <c r="BK193" i="7"/>
  <c r="BL193" i="7" s="1"/>
  <c r="BK194" i="7"/>
  <c r="BK195" i="7"/>
  <c r="BK196" i="7"/>
  <c r="BK197" i="7"/>
  <c r="BK198" i="7"/>
  <c r="BK199" i="7"/>
  <c r="BK200" i="7"/>
  <c r="BK201" i="7"/>
  <c r="BK202" i="7"/>
  <c r="BK203" i="7"/>
  <c r="BK204" i="7"/>
  <c r="BK205" i="7"/>
  <c r="BK206" i="7"/>
  <c r="BK207" i="7"/>
  <c r="BL207" i="7" s="1"/>
  <c r="BK208" i="7"/>
  <c r="BL208" i="7" s="1"/>
  <c r="BK209" i="7"/>
  <c r="BK210" i="7"/>
  <c r="BK211" i="7"/>
  <c r="BK212" i="7"/>
  <c r="BK213" i="7"/>
  <c r="BK214" i="7"/>
  <c r="BK215" i="7"/>
  <c r="BK216" i="7"/>
  <c r="BK217" i="7"/>
  <c r="BK218" i="7"/>
  <c r="BL218" i="7" s="1"/>
  <c r="BK219" i="7"/>
  <c r="BK220" i="7"/>
  <c r="BK221" i="7"/>
  <c r="BK222" i="7"/>
  <c r="BK223" i="7"/>
  <c r="BL223" i="7" s="1"/>
  <c r="BK224" i="7"/>
  <c r="BL224" i="7" s="1"/>
  <c r="BK225" i="7"/>
  <c r="BK226" i="7"/>
  <c r="BL226" i="7" s="1"/>
  <c r="BK227" i="7"/>
  <c r="BK228" i="7"/>
  <c r="BK229" i="7"/>
  <c r="BK230" i="7"/>
  <c r="BK231" i="7"/>
  <c r="BK232" i="7"/>
  <c r="BK233" i="7"/>
  <c r="BK234" i="7"/>
  <c r="BK235" i="7"/>
  <c r="BK236" i="7"/>
  <c r="BK237" i="7"/>
  <c r="BK238" i="7"/>
  <c r="BL238" i="7" s="1"/>
  <c r="BK239" i="7"/>
  <c r="BL239" i="7" s="1"/>
  <c r="BK240" i="7"/>
  <c r="BK241" i="7"/>
  <c r="BK242" i="7"/>
  <c r="BL242" i="7" s="1"/>
  <c r="BK243" i="7"/>
  <c r="BK244" i="7"/>
  <c r="BK245" i="7"/>
  <c r="BK246" i="7"/>
  <c r="BK247" i="7"/>
  <c r="BK248" i="7"/>
  <c r="BK249" i="7"/>
  <c r="BK250" i="7"/>
  <c r="BL250" i="7" s="1"/>
  <c r="BK251" i="7"/>
  <c r="BK252" i="7"/>
  <c r="BK253" i="7"/>
  <c r="BL253" i="7" s="1"/>
  <c r="BK254" i="7"/>
  <c r="BK255" i="7"/>
  <c r="BL255" i="7" s="1"/>
  <c r="BK256" i="7"/>
  <c r="BL256" i="7" s="1"/>
  <c r="BK257" i="7"/>
  <c r="BK258" i="7"/>
  <c r="BK259" i="7"/>
  <c r="BK260" i="7"/>
  <c r="BK261" i="7"/>
  <c r="BK262" i="7"/>
  <c r="BK263" i="7"/>
  <c r="BK264" i="7"/>
  <c r="BK265" i="7"/>
  <c r="BK266" i="7"/>
  <c r="BK267" i="7"/>
  <c r="BK268" i="7"/>
  <c r="BK269" i="7"/>
  <c r="BK270" i="7"/>
  <c r="BL270" i="7" s="1"/>
  <c r="BK271" i="7"/>
  <c r="BL271" i="7" s="1"/>
  <c r="BK272" i="7"/>
  <c r="BK273" i="7"/>
  <c r="BK274" i="7"/>
  <c r="BK275" i="7"/>
  <c r="BK276" i="7"/>
  <c r="BK277" i="7"/>
  <c r="BK278" i="7"/>
  <c r="BK279" i="7"/>
  <c r="BK280" i="7"/>
  <c r="BK281" i="7"/>
  <c r="BK282" i="7"/>
  <c r="BK283" i="7"/>
  <c r="BK284" i="7"/>
  <c r="BK285" i="7"/>
  <c r="BK286" i="7"/>
  <c r="BK287" i="7"/>
  <c r="BL287" i="7" s="1"/>
  <c r="BK288" i="7"/>
  <c r="BK289" i="7"/>
  <c r="BK290" i="7"/>
  <c r="BK291" i="7"/>
  <c r="BK292" i="7"/>
  <c r="BK293" i="7"/>
  <c r="BK294" i="7"/>
  <c r="BK295" i="7"/>
  <c r="BK296" i="7"/>
  <c r="BK297" i="7"/>
  <c r="BK298" i="7"/>
  <c r="BK299" i="7"/>
  <c r="BK300" i="7"/>
  <c r="BK301" i="7"/>
  <c r="BL301" i="7" s="1"/>
  <c r="BK302" i="7"/>
  <c r="BL302" i="7" s="1"/>
  <c r="BK303" i="7"/>
  <c r="BK304" i="7"/>
  <c r="BK305" i="7"/>
  <c r="BK306" i="7"/>
  <c r="BK307" i="7"/>
  <c r="BK308" i="7"/>
  <c r="BK309" i="7"/>
  <c r="BK310" i="7"/>
  <c r="BK311" i="7"/>
  <c r="BK312" i="7"/>
  <c r="BK313" i="7"/>
  <c r="BK314" i="7"/>
  <c r="BL314" i="7" s="1"/>
  <c r="BK315" i="7"/>
  <c r="BK316" i="7"/>
  <c r="BK317" i="7"/>
  <c r="BK318" i="7"/>
  <c r="BK319" i="7"/>
  <c r="BL319" i="7" s="1"/>
  <c r="BK320" i="7"/>
  <c r="BK321" i="7"/>
  <c r="BL321" i="7" s="1"/>
  <c r="BK322" i="7"/>
  <c r="BK323" i="7"/>
  <c r="BK324" i="7"/>
  <c r="BK325" i="7"/>
  <c r="BK326" i="7"/>
  <c r="BK327" i="7"/>
  <c r="BK328" i="7"/>
  <c r="BK329" i="7"/>
  <c r="BK330" i="7"/>
  <c r="BK331" i="7"/>
  <c r="BK332" i="7"/>
  <c r="BK333" i="7"/>
  <c r="BK334" i="7"/>
  <c r="BL334" i="7" s="1"/>
  <c r="BK335" i="7"/>
  <c r="BL335" i="7" s="1"/>
  <c r="BK336" i="7"/>
  <c r="BL336" i="7" s="1"/>
  <c r="BK337" i="7"/>
  <c r="BK338" i="7"/>
  <c r="BL338" i="7" s="1"/>
  <c r="BK339" i="7"/>
  <c r="BL339" i="7" s="1"/>
  <c r="BK340" i="7"/>
  <c r="BK341" i="7"/>
  <c r="BK342" i="7"/>
  <c r="BK343" i="7"/>
  <c r="BK344" i="7"/>
  <c r="BK345" i="7"/>
  <c r="BK346" i="7"/>
  <c r="BK347" i="7"/>
  <c r="BK348" i="7"/>
  <c r="BK349" i="7"/>
  <c r="BK350" i="7"/>
  <c r="BL350" i="7" s="1"/>
  <c r="BK351" i="7"/>
  <c r="BL351" i="7" s="1"/>
  <c r="BK352" i="7"/>
  <c r="BL352" i="7" s="1"/>
  <c r="BK353" i="7"/>
  <c r="BK354" i="7"/>
  <c r="BK355" i="7"/>
  <c r="BK356" i="7"/>
  <c r="BK357" i="7"/>
  <c r="BK358" i="7"/>
  <c r="BK359" i="7"/>
  <c r="BK360" i="7"/>
  <c r="BK361" i="7"/>
  <c r="BK362" i="7"/>
  <c r="BK363" i="7"/>
  <c r="BK364" i="7"/>
  <c r="BK365" i="7"/>
  <c r="BK366" i="7"/>
  <c r="BL366" i="7" s="1"/>
  <c r="BK367" i="7"/>
  <c r="BL367" i="7" s="1"/>
  <c r="BK368" i="7"/>
  <c r="BL368" i="7" s="1"/>
  <c r="BK369" i="7"/>
  <c r="BL369" i="7" s="1"/>
  <c r="BK370" i="7"/>
  <c r="BK371" i="7"/>
  <c r="BK372" i="7"/>
  <c r="BK373" i="7"/>
  <c r="BK374" i="7"/>
  <c r="BK375" i="7"/>
  <c r="BK376" i="7"/>
  <c r="BK377" i="7"/>
  <c r="BK378" i="7"/>
  <c r="BL378" i="7" s="1"/>
  <c r="BK379" i="7"/>
  <c r="BK380" i="7"/>
  <c r="BK381" i="7"/>
  <c r="BK382" i="7"/>
  <c r="BK383" i="7"/>
  <c r="BL383" i="7" s="1"/>
  <c r="BK384" i="7"/>
  <c r="BL384" i="7" s="1"/>
  <c r="BK385" i="7"/>
  <c r="BK386" i="7"/>
  <c r="BK387" i="7"/>
  <c r="BK388" i="7"/>
  <c r="BK389" i="7"/>
  <c r="BK390" i="7"/>
  <c r="BK391" i="7"/>
  <c r="BK392" i="7"/>
  <c r="BK393" i="7"/>
  <c r="BK394" i="7"/>
  <c r="BL394" i="7" s="1"/>
  <c r="BK395" i="7"/>
  <c r="BK396" i="7"/>
  <c r="BK397" i="7"/>
  <c r="BK398" i="7"/>
  <c r="BL398" i="7" s="1"/>
  <c r="BK399" i="7"/>
  <c r="BL399" i="7" s="1"/>
  <c r="BK400" i="7"/>
  <c r="BL400" i="7" s="1"/>
  <c r="BK401" i="7"/>
  <c r="BL401" i="7" s="1"/>
  <c r="BK402" i="7"/>
  <c r="BL402" i="7" s="1"/>
  <c r="BK403" i="7"/>
  <c r="BK404" i="7"/>
  <c r="BK405" i="7"/>
  <c r="BK406" i="7"/>
  <c r="BK407" i="7"/>
  <c r="BK408" i="7"/>
  <c r="BK409" i="7"/>
  <c r="BK410" i="7"/>
  <c r="BK411" i="7"/>
  <c r="BK412" i="7"/>
  <c r="BK413" i="7"/>
  <c r="BK414" i="7"/>
  <c r="BK415" i="7"/>
  <c r="BL415" i="7" s="1"/>
  <c r="BK416" i="7"/>
  <c r="BK417" i="7"/>
  <c r="BK418" i="7"/>
  <c r="BK419" i="7"/>
  <c r="BK420" i="7"/>
  <c r="BK421" i="7"/>
  <c r="BK422" i="7"/>
  <c r="BK423" i="7"/>
  <c r="BK424" i="7"/>
  <c r="BK425" i="7"/>
  <c r="BK426" i="7"/>
  <c r="BK427" i="7"/>
  <c r="BK428" i="7"/>
  <c r="BK429" i="7"/>
  <c r="BK430" i="7"/>
  <c r="BK431" i="7"/>
  <c r="BL431" i="7" s="1"/>
  <c r="BK432" i="7"/>
  <c r="BL432" i="7" s="1"/>
  <c r="BK433" i="7"/>
  <c r="BK434" i="7"/>
  <c r="BK435" i="7"/>
  <c r="BK436" i="7"/>
  <c r="BK437" i="7"/>
  <c r="BK438" i="7"/>
  <c r="BK439" i="7"/>
  <c r="BK440" i="7"/>
  <c r="BK441" i="7"/>
  <c r="BK442" i="7"/>
  <c r="BL442" i="7" s="1"/>
  <c r="BK443" i="7"/>
  <c r="BK444" i="7"/>
  <c r="BK445" i="7"/>
  <c r="BK446" i="7"/>
  <c r="BK447" i="7"/>
  <c r="BL447" i="7" s="1"/>
  <c r="BK448" i="7"/>
  <c r="BK449" i="7"/>
  <c r="BK450" i="7"/>
  <c r="BL450" i="7" s="1"/>
  <c r="BK451" i="7"/>
  <c r="BK452" i="7"/>
  <c r="BK453" i="7"/>
  <c r="BK454" i="7"/>
  <c r="BK455" i="7"/>
  <c r="BK456" i="7"/>
  <c r="BK457" i="7"/>
  <c r="BK458" i="7"/>
  <c r="BK459" i="7"/>
  <c r="BK460" i="7"/>
  <c r="BK461" i="7"/>
  <c r="BK462" i="7"/>
  <c r="BL462" i="7" s="1"/>
  <c r="BK463" i="7"/>
  <c r="BL463" i="7" s="1"/>
  <c r="BK464" i="7"/>
  <c r="BL464" i="7" s="1"/>
  <c r="BK465" i="7"/>
  <c r="BK466" i="7"/>
  <c r="BL466" i="7" s="1"/>
  <c r="BK467" i="7"/>
  <c r="BK468" i="7"/>
  <c r="BK469" i="7"/>
  <c r="BK470" i="7"/>
  <c r="BK471" i="7"/>
  <c r="BK472" i="7"/>
  <c r="BK473" i="7"/>
  <c r="BK474" i="7"/>
  <c r="BL474" i="7" s="1"/>
  <c r="BK475" i="7"/>
  <c r="BK476" i="7"/>
  <c r="BK477" i="7"/>
  <c r="BK478" i="7"/>
  <c r="BL478" i="7" s="1"/>
  <c r="BK479" i="7"/>
  <c r="BL479" i="7" s="1"/>
  <c r="BK480" i="7"/>
  <c r="BL480" i="7" s="1"/>
  <c r="BK481" i="7"/>
  <c r="BK482" i="7"/>
  <c r="BK483" i="7"/>
  <c r="BK484" i="7"/>
  <c r="BK485" i="7"/>
  <c r="BK486" i="7"/>
  <c r="BK487" i="7"/>
  <c r="BK488" i="7"/>
  <c r="BK489" i="7"/>
  <c r="BK490" i="7"/>
  <c r="BL490" i="7" s="1"/>
  <c r="BK491" i="7"/>
  <c r="BK492" i="7"/>
  <c r="BK493" i="7"/>
  <c r="BL493" i="7" s="1"/>
  <c r="BK494" i="7"/>
  <c r="BK495" i="7"/>
  <c r="BL495" i="7" s="1"/>
  <c r="BK496" i="7"/>
  <c r="BL496" i="7" s="1"/>
  <c r="BK497" i="7"/>
  <c r="BL497" i="7" s="1"/>
  <c r="BK498" i="7"/>
  <c r="BL498" i="7" s="1"/>
  <c r="BK499" i="7"/>
  <c r="BK500" i="7"/>
  <c r="BK501" i="7"/>
  <c r="BK502" i="7"/>
  <c r="BK503" i="7"/>
  <c r="BK504" i="7"/>
  <c r="BK505" i="7"/>
  <c r="BK506" i="7"/>
  <c r="BK507" i="7"/>
  <c r="BK508" i="7"/>
  <c r="BK509" i="7"/>
  <c r="BK510" i="7"/>
  <c r="BK511" i="7"/>
  <c r="BL511" i="7" s="1"/>
  <c r="BK512" i="7"/>
  <c r="BK513" i="7"/>
  <c r="BL513" i="7" s="1"/>
  <c r="BK514" i="7"/>
  <c r="BK515" i="7"/>
  <c r="BK516" i="7"/>
  <c r="BK517" i="7"/>
  <c r="BK518" i="7"/>
  <c r="BK519" i="7"/>
  <c r="BK520" i="7"/>
  <c r="BK521" i="7"/>
  <c r="BK522" i="7"/>
  <c r="BK523" i="7"/>
  <c r="BK524" i="7"/>
  <c r="BK525" i="7"/>
  <c r="BL525" i="7" s="1"/>
  <c r="BK526" i="7"/>
  <c r="BL526" i="7" s="1"/>
  <c r="BK527" i="7"/>
  <c r="BL527" i="7" s="1"/>
  <c r="BK528" i="7"/>
  <c r="BL528" i="7" s="1"/>
  <c r="BK529" i="7"/>
  <c r="BK530" i="7"/>
  <c r="BK531" i="7"/>
  <c r="BK532" i="7"/>
  <c r="BK533" i="7"/>
  <c r="BK534" i="7"/>
  <c r="BK535" i="7"/>
  <c r="BK536" i="7"/>
  <c r="BK537" i="7"/>
  <c r="BK538" i="7"/>
  <c r="BK539" i="7"/>
  <c r="BK540" i="7"/>
  <c r="BK541" i="7"/>
  <c r="BK542" i="7"/>
  <c r="BK543" i="7"/>
  <c r="BL543" i="7" s="1"/>
  <c r="BK544" i="7"/>
  <c r="BL544" i="7" s="1"/>
  <c r="BK545" i="7"/>
  <c r="BK546" i="7"/>
  <c r="BK547" i="7"/>
  <c r="BK548" i="7"/>
  <c r="BK549" i="7"/>
  <c r="BK550" i="7"/>
  <c r="BK551" i="7"/>
  <c r="BK552" i="7"/>
  <c r="BK553" i="7"/>
  <c r="BK554" i="7"/>
  <c r="BK555" i="7"/>
  <c r="BK556" i="7"/>
  <c r="BK557" i="7"/>
  <c r="BK558" i="7"/>
  <c r="BL558" i="7" s="1"/>
  <c r="BK559" i="7"/>
  <c r="BL559" i="7" s="1"/>
  <c r="BK560" i="7"/>
  <c r="BL560" i="7" s="1"/>
  <c r="BK561" i="7"/>
  <c r="BL561" i="7" s="1"/>
  <c r="BK562" i="7"/>
  <c r="BL562" i="7" s="1"/>
  <c r="BK563" i="7"/>
  <c r="BK564" i="7"/>
  <c r="BK565" i="7"/>
  <c r="BK566" i="7"/>
  <c r="BK567" i="7"/>
  <c r="BK568" i="7"/>
  <c r="BK569" i="7"/>
  <c r="BK570" i="7"/>
  <c r="BK571" i="7"/>
  <c r="BK572" i="7"/>
  <c r="BK573" i="7"/>
  <c r="BK574" i="7"/>
  <c r="BK575" i="7"/>
  <c r="BL575" i="7" s="1"/>
  <c r="BK576" i="7"/>
  <c r="BL576" i="7" s="1"/>
  <c r="BK577" i="7"/>
  <c r="BL577" i="7" s="1"/>
  <c r="BK578" i="7"/>
  <c r="BK579" i="7"/>
  <c r="BK580" i="7"/>
  <c r="BK581" i="7"/>
  <c r="BK582" i="7"/>
  <c r="BK583" i="7"/>
  <c r="BK584" i="7"/>
  <c r="BK585" i="7"/>
  <c r="BK586" i="7"/>
  <c r="BL586" i="7" s="1"/>
  <c r="BK587" i="7"/>
  <c r="BK588" i="7"/>
  <c r="BK589" i="7"/>
  <c r="BK590" i="7"/>
  <c r="BL590" i="7" s="1"/>
  <c r="BK591" i="7"/>
  <c r="BL591" i="7" s="1"/>
  <c r="BK592" i="7"/>
  <c r="BK593" i="7"/>
  <c r="BL593" i="7" s="1"/>
  <c r="BK594" i="7"/>
  <c r="BL594" i="7" s="1"/>
  <c r="BK595" i="7"/>
  <c r="BK596" i="7"/>
  <c r="BK597" i="7"/>
  <c r="BK598" i="7"/>
  <c r="BK599" i="7"/>
  <c r="BK600" i="7"/>
  <c r="BK601" i="7"/>
  <c r="BK602" i="7"/>
  <c r="BK603" i="7"/>
  <c r="BK604" i="7"/>
  <c r="BK605" i="7"/>
  <c r="BK606" i="7"/>
  <c r="BL606" i="7" s="1"/>
  <c r="BK607" i="7"/>
  <c r="BL607" i="7" s="1"/>
  <c r="BK608" i="7"/>
  <c r="BL608" i="7" s="1"/>
  <c r="BK609" i="7"/>
  <c r="BK610" i="7"/>
  <c r="BK611" i="7"/>
  <c r="BK612" i="7"/>
  <c r="BK613" i="7"/>
  <c r="BK614" i="7"/>
  <c r="BK615" i="7"/>
  <c r="BK616" i="7"/>
  <c r="BK617" i="7"/>
  <c r="BK618" i="7"/>
  <c r="BK619" i="7"/>
  <c r="BK620" i="7"/>
  <c r="BK621" i="7"/>
  <c r="BK622" i="7"/>
  <c r="BK623" i="7"/>
  <c r="BL623" i="7" s="1"/>
  <c r="BK624" i="7"/>
  <c r="BK625" i="7"/>
  <c r="BK626" i="7"/>
  <c r="BK627" i="7"/>
  <c r="BK628" i="7"/>
  <c r="BK629" i="7"/>
  <c r="BK630" i="7"/>
  <c r="BK631" i="7"/>
  <c r="BK632" i="7"/>
  <c r="BK633" i="7"/>
  <c r="BK634" i="7"/>
  <c r="BK635" i="7"/>
  <c r="BK636" i="7"/>
  <c r="BK637" i="7"/>
  <c r="BL637" i="7" s="1"/>
  <c r="BK638" i="7"/>
  <c r="BL638" i="7" s="1"/>
  <c r="BK639" i="7"/>
  <c r="BL639" i="7" s="1"/>
  <c r="BK640" i="7"/>
  <c r="BK641" i="7"/>
  <c r="BL641" i="7" s="1"/>
  <c r="BK642" i="7"/>
  <c r="BK643" i="7"/>
  <c r="BK644" i="7"/>
  <c r="BK645" i="7"/>
  <c r="BK646" i="7"/>
  <c r="BK647" i="7"/>
  <c r="BK648" i="7"/>
  <c r="BK649" i="7"/>
  <c r="BK650" i="7"/>
  <c r="BL650" i="7" s="1"/>
  <c r="BK651" i="7"/>
  <c r="BK652" i="7"/>
  <c r="BK653" i="7"/>
  <c r="BK654" i="7"/>
  <c r="BK655" i="7"/>
  <c r="BL655" i="7" s="1"/>
  <c r="BK656" i="7"/>
  <c r="BL656" i="7" s="1"/>
  <c r="BK657" i="7"/>
  <c r="BK658" i="7"/>
  <c r="BL658" i="7" s="1"/>
  <c r="BK659" i="7"/>
  <c r="BK660" i="7"/>
  <c r="BK661" i="7"/>
  <c r="BK662" i="7"/>
  <c r="BK663" i="7"/>
  <c r="BK664" i="7"/>
  <c r="BK665" i="7"/>
  <c r="BK666" i="7"/>
  <c r="BK667" i="7"/>
  <c r="BK668" i="7"/>
  <c r="BK669" i="7"/>
  <c r="BL669" i="7" s="1"/>
  <c r="BK670" i="7"/>
  <c r="BK671" i="7"/>
  <c r="BL671" i="7" s="1"/>
  <c r="BK672" i="7"/>
  <c r="BL672" i="7" s="1"/>
  <c r="BK673" i="7"/>
  <c r="BK674" i="7"/>
  <c r="BK675" i="7"/>
  <c r="BK676" i="7"/>
  <c r="BK677" i="7"/>
  <c r="BK678" i="7"/>
  <c r="BK679" i="7"/>
  <c r="BK680" i="7"/>
  <c r="BK681" i="7"/>
  <c r="BK682" i="7"/>
  <c r="BL682" i="7" s="1"/>
  <c r="BK683" i="7"/>
  <c r="BK684" i="7"/>
  <c r="BK685" i="7"/>
  <c r="BK686" i="7"/>
  <c r="BK687" i="7"/>
  <c r="BL687" i="7" s="1"/>
  <c r="BK688" i="7"/>
  <c r="BK689" i="7"/>
  <c r="BL689" i="7" s="1"/>
  <c r="BK690" i="7"/>
  <c r="BL690" i="7" s="1"/>
  <c r="BK691" i="7"/>
  <c r="BK692" i="7"/>
  <c r="BK693" i="7"/>
  <c r="BK694" i="7"/>
  <c r="BK695" i="7"/>
  <c r="BK696" i="7"/>
  <c r="BK697" i="7"/>
  <c r="BK698" i="7"/>
  <c r="BK699" i="7"/>
  <c r="BK700" i="7"/>
  <c r="BK701" i="7"/>
  <c r="BK702" i="7"/>
  <c r="BL702" i="7" s="1"/>
  <c r="BK703" i="7"/>
  <c r="BL703" i="7" s="1"/>
  <c r="BK704" i="7"/>
  <c r="BK705" i="7"/>
  <c r="BL705" i="7" s="1"/>
  <c r="BK706" i="7"/>
  <c r="BL706" i="7" s="1"/>
  <c r="BK707" i="7"/>
  <c r="BK708" i="7"/>
  <c r="BK709" i="7"/>
  <c r="BK710" i="7"/>
  <c r="BK711" i="7"/>
  <c r="BK712" i="7"/>
  <c r="BK713" i="7"/>
  <c r="BK714" i="7"/>
  <c r="BK715" i="7"/>
  <c r="BK716" i="7"/>
  <c r="BK717" i="7"/>
  <c r="BK718" i="7"/>
  <c r="BK719" i="7"/>
  <c r="BL719" i="7" s="1"/>
  <c r="BK720" i="7"/>
  <c r="BL720" i="7" s="1"/>
  <c r="BK721" i="7"/>
  <c r="BK722" i="7"/>
  <c r="BK723" i="7"/>
  <c r="BK724" i="7"/>
  <c r="BK725" i="7"/>
  <c r="BK726" i="7"/>
  <c r="BK727" i="7"/>
  <c r="BK728" i="7"/>
  <c r="BK729" i="7"/>
  <c r="BK730" i="7"/>
  <c r="BK731" i="7"/>
  <c r="BK732" i="7"/>
  <c r="BK733" i="7"/>
  <c r="BK734" i="7"/>
  <c r="BL734" i="7" s="1"/>
  <c r="BK735" i="7"/>
  <c r="BL735" i="7" s="1"/>
  <c r="BK736" i="7"/>
  <c r="BK737" i="7"/>
  <c r="BL737" i="7" s="1"/>
  <c r="BK738" i="7"/>
  <c r="BK739" i="7"/>
  <c r="BK740" i="7"/>
  <c r="BK741" i="7"/>
  <c r="BK742" i="7"/>
  <c r="BK743" i="7"/>
  <c r="BK744" i="7"/>
  <c r="BK745" i="7"/>
  <c r="BK746" i="7"/>
  <c r="BL746" i="7" s="1"/>
  <c r="BK747" i="7"/>
  <c r="BK748" i="7"/>
  <c r="BK749" i="7"/>
  <c r="BK750" i="7"/>
  <c r="BK751" i="7"/>
  <c r="BL751" i="7" s="1"/>
  <c r="BK752" i="7"/>
  <c r="BL752" i="7" s="1"/>
  <c r="BK753" i="7"/>
  <c r="BK754" i="7"/>
  <c r="BL754" i="7" s="1"/>
  <c r="BK755" i="7"/>
  <c r="BK756" i="7"/>
  <c r="BK757" i="7"/>
  <c r="BK758" i="7"/>
  <c r="BK759" i="7"/>
  <c r="BK760" i="7"/>
  <c r="BK761" i="7"/>
  <c r="BK762" i="7"/>
  <c r="BK763" i="7"/>
  <c r="BK764" i="7"/>
  <c r="BK765" i="7"/>
  <c r="BL765" i="7" s="1"/>
  <c r="BK766" i="7"/>
  <c r="BL766" i="7" s="1"/>
  <c r="BK767" i="7"/>
  <c r="BL767" i="7" s="1"/>
  <c r="BK768" i="7"/>
  <c r="BK769" i="7"/>
  <c r="BK770" i="7"/>
  <c r="BK771" i="7"/>
  <c r="BK772" i="7"/>
  <c r="BK773" i="7"/>
  <c r="BK774" i="7"/>
  <c r="BK775" i="7"/>
  <c r="BK776" i="7"/>
  <c r="BK777" i="7"/>
  <c r="BK778" i="7"/>
  <c r="BL778" i="7" s="1"/>
  <c r="BK779" i="7"/>
  <c r="BK780" i="7"/>
  <c r="BK781" i="7"/>
  <c r="BK782" i="7"/>
  <c r="BK783" i="7"/>
  <c r="BL783" i="7" s="1"/>
  <c r="BK784" i="7"/>
  <c r="BK785" i="7"/>
  <c r="BK786" i="7"/>
  <c r="BK787" i="7"/>
  <c r="BK788" i="7"/>
  <c r="BK789" i="7"/>
  <c r="BK790" i="7"/>
  <c r="BK791" i="7"/>
  <c r="BK792" i="7"/>
  <c r="BK793" i="7"/>
  <c r="BK794" i="7"/>
  <c r="BK795" i="7"/>
  <c r="BK796" i="7"/>
  <c r="BK797" i="7"/>
  <c r="BK798" i="7"/>
  <c r="BL798" i="7" s="1"/>
  <c r="BK799" i="7"/>
  <c r="BL799" i="7" s="1"/>
  <c r="BK800" i="7"/>
  <c r="BL800" i="7" s="1"/>
  <c r="BK801" i="7"/>
  <c r="BL801" i="7" s="1"/>
  <c r="BK802" i="7"/>
  <c r="BK803" i="7"/>
  <c r="BK804" i="7"/>
  <c r="BK805" i="7"/>
  <c r="BK806" i="7"/>
  <c r="BK807" i="7"/>
  <c r="BK808" i="7"/>
  <c r="BK809" i="7"/>
  <c r="BK810" i="7"/>
  <c r="BL810" i="7" s="1"/>
  <c r="BK811" i="7"/>
  <c r="BK812" i="7"/>
  <c r="BK813" i="7"/>
  <c r="BK814" i="7"/>
  <c r="BK815" i="7"/>
  <c r="BL815" i="7" s="1"/>
  <c r="BK816" i="7"/>
  <c r="BK817" i="7"/>
  <c r="BK818" i="7"/>
  <c r="BK819" i="7"/>
  <c r="BK820" i="7"/>
  <c r="BK821" i="7"/>
  <c r="BK822" i="7"/>
  <c r="BK823" i="7"/>
  <c r="BK824" i="7"/>
  <c r="BK825" i="7"/>
  <c r="BK826" i="7"/>
  <c r="BL826" i="7" s="1"/>
  <c r="BK827" i="7"/>
  <c r="BK828" i="7"/>
  <c r="BK829" i="7"/>
  <c r="BL829" i="7" s="1"/>
  <c r="BK830" i="7"/>
  <c r="BL830" i="7" s="1"/>
  <c r="BK831" i="7"/>
  <c r="BL831" i="7" s="1"/>
  <c r="BK832" i="7"/>
  <c r="BK833" i="7"/>
  <c r="BL833" i="7" s="1"/>
  <c r="BK834" i="7"/>
  <c r="BK835" i="7"/>
  <c r="BK836" i="7"/>
  <c r="BK837" i="7"/>
  <c r="BK838" i="7"/>
  <c r="BK839" i="7"/>
  <c r="BK840" i="7"/>
  <c r="BK841" i="7"/>
  <c r="BK842" i="7"/>
  <c r="BK843" i="7"/>
  <c r="BK844" i="7"/>
  <c r="BK845" i="7"/>
  <c r="BL845" i="7" s="1"/>
  <c r="BK846" i="7"/>
  <c r="BK847" i="7"/>
  <c r="BL847" i="7" s="1"/>
  <c r="BK848" i="7"/>
  <c r="BK849" i="7"/>
  <c r="BK850" i="7"/>
  <c r="BL850" i="7" s="1"/>
  <c r="BK851" i="7"/>
  <c r="BK852" i="7"/>
  <c r="BK853" i="7"/>
  <c r="BK854" i="7"/>
  <c r="BK855" i="7"/>
  <c r="BK856" i="7"/>
  <c r="BK857" i="7"/>
  <c r="BK858" i="7"/>
  <c r="BK859" i="7"/>
  <c r="BK860" i="7"/>
  <c r="BK861" i="7"/>
  <c r="BK862" i="7"/>
  <c r="BL862" i="7" s="1"/>
  <c r="BK863" i="7"/>
  <c r="BL863" i="7" s="1"/>
  <c r="BK864" i="7"/>
  <c r="BK865" i="7"/>
  <c r="BK866" i="7"/>
  <c r="BK867" i="7"/>
  <c r="BK868" i="7"/>
  <c r="BK869" i="7"/>
  <c r="BK870" i="7"/>
  <c r="BK871" i="7"/>
  <c r="BK872" i="7"/>
  <c r="BK873" i="7"/>
  <c r="BK874" i="7"/>
  <c r="BL874" i="7" s="1"/>
  <c r="BK875" i="7"/>
  <c r="BK876" i="7"/>
  <c r="BK877" i="7"/>
  <c r="BK878" i="7"/>
  <c r="BL878" i="7" s="1"/>
  <c r="BK879" i="7"/>
  <c r="BL879" i="7" s="1"/>
  <c r="BK880" i="7"/>
  <c r="BK881" i="7"/>
  <c r="BL881" i="7" s="1"/>
  <c r="BK882" i="7"/>
  <c r="BK883" i="7"/>
  <c r="BK884" i="7"/>
  <c r="BK885" i="7"/>
  <c r="BK886" i="7"/>
  <c r="BK887" i="7"/>
  <c r="BK888" i="7"/>
  <c r="BK889" i="7"/>
  <c r="BK890" i="7"/>
  <c r="BK891" i="7"/>
  <c r="BK892" i="7"/>
  <c r="BK893" i="7"/>
  <c r="BK894" i="7"/>
  <c r="BL894" i="7" s="1"/>
  <c r="BK895" i="7"/>
  <c r="BL895" i="7" s="1"/>
  <c r="BK896" i="7"/>
  <c r="BK897" i="7"/>
  <c r="BK898" i="7"/>
  <c r="BL898" i="7" s="1"/>
  <c r="BK899" i="7"/>
  <c r="BK900" i="7"/>
  <c r="BK901" i="7"/>
  <c r="BK902" i="7"/>
  <c r="BK903" i="7"/>
  <c r="BK904" i="7"/>
  <c r="BK905" i="7"/>
  <c r="BK906" i="7"/>
  <c r="BL906" i="7" s="1"/>
  <c r="BK907" i="7"/>
  <c r="BK908" i="7"/>
  <c r="BK909" i="7"/>
  <c r="BK910" i="7"/>
  <c r="BK911" i="7"/>
  <c r="BL911" i="7" s="1"/>
  <c r="BK912" i="7"/>
  <c r="BL912" i="7" s="1"/>
  <c r="BK913" i="7"/>
  <c r="BK914" i="7"/>
  <c r="BL914" i="7" s="1"/>
  <c r="BK915" i="7"/>
  <c r="BK916" i="7"/>
  <c r="BK917" i="7"/>
  <c r="BK918" i="7"/>
  <c r="BK919" i="7"/>
  <c r="BK920" i="7"/>
  <c r="BK921" i="7"/>
  <c r="BK922" i="7"/>
  <c r="BK923" i="7"/>
  <c r="BK924" i="7"/>
  <c r="BK925" i="7"/>
  <c r="BL925" i="7" s="1"/>
  <c r="BK926" i="7"/>
  <c r="BK927" i="7"/>
  <c r="BL927" i="7" s="1"/>
  <c r="BK928" i="7"/>
  <c r="BL928" i="7" s="1"/>
  <c r="BK929" i="7"/>
  <c r="BL929" i="7" s="1"/>
  <c r="BK930" i="7"/>
  <c r="BL930" i="7" s="1"/>
  <c r="BK931" i="7"/>
  <c r="BK932" i="7"/>
  <c r="BK933" i="7"/>
  <c r="BK934" i="7"/>
  <c r="BK935" i="7"/>
  <c r="BK936" i="7"/>
  <c r="BK937" i="7"/>
  <c r="BK938" i="7"/>
  <c r="BK939" i="7"/>
  <c r="BK940" i="7"/>
  <c r="BK941" i="7"/>
  <c r="BL941" i="7" s="1"/>
  <c r="BK942" i="7"/>
  <c r="BL942" i="7" s="1"/>
  <c r="BK943" i="7"/>
  <c r="BL943" i="7" s="1"/>
  <c r="BK944" i="7"/>
  <c r="BL944" i="7" s="1"/>
  <c r="BK945" i="7"/>
  <c r="BK946" i="7"/>
  <c r="BL946" i="7" s="1"/>
  <c r="BK947" i="7"/>
  <c r="BK948" i="7"/>
  <c r="BK949" i="7"/>
  <c r="BK950" i="7"/>
  <c r="BK951" i="7"/>
  <c r="BK952" i="7"/>
  <c r="BK953" i="7"/>
  <c r="BK954" i="7"/>
  <c r="BK955" i="7"/>
  <c r="BK956" i="7"/>
  <c r="BK957" i="7"/>
  <c r="BL957" i="7" s="1"/>
  <c r="BK958" i="7"/>
  <c r="BL958" i="7" s="1"/>
  <c r="BK959" i="7"/>
  <c r="BL959" i="7" s="1"/>
  <c r="BK960" i="7"/>
  <c r="BK961" i="7"/>
  <c r="BK962" i="7"/>
  <c r="BK963" i="7"/>
  <c r="BK964" i="7"/>
  <c r="BK965" i="7"/>
  <c r="BK966" i="7"/>
  <c r="BK967" i="7"/>
  <c r="BK968" i="7"/>
  <c r="BK969" i="7"/>
  <c r="BK970" i="7"/>
  <c r="BL970" i="7" s="1"/>
  <c r="BK971" i="7"/>
  <c r="BK972" i="7"/>
  <c r="BK973" i="7"/>
  <c r="BK974" i="7"/>
  <c r="BK975" i="7"/>
  <c r="BL975" i="7" s="1"/>
  <c r="BK976" i="7"/>
  <c r="BK977" i="7"/>
  <c r="BK978" i="7"/>
  <c r="BL978" i="7" s="1"/>
  <c r="BK979" i="7"/>
  <c r="BK980" i="7"/>
  <c r="BK981" i="7"/>
  <c r="BK982" i="7"/>
  <c r="BK983" i="7"/>
  <c r="BK984" i="7"/>
  <c r="BK985" i="7"/>
  <c r="BK986" i="7"/>
  <c r="BK987" i="7"/>
  <c r="BK988" i="7"/>
  <c r="BK989" i="7"/>
  <c r="BJ4" i="7"/>
  <c r="BL4" i="7" s="1"/>
  <c r="BJ5" i="7"/>
  <c r="BL5" i="7" s="1"/>
  <c r="BJ6" i="7"/>
  <c r="BL6" i="7" s="1"/>
  <c r="BJ7" i="7"/>
  <c r="BL7" i="7" s="1"/>
  <c r="BJ8" i="7"/>
  <c r="BL8" i="7" s="1"/>
  <c r="BJ9" i="7"/>
  <c r="BL9" i="7" s="1"/>
  <c r="BJ10" i="7"/>
  <c r="BJ11" i="7"/>
  <c r="BL11" i="7" s="1"/>
  <c r="BJ12" i="7"/>
  <c r="BL12" i="7" s="1"/>
  <c r="BJ13" i="7"/>
  <c r="BJ14" i="7"/>
  <c r="BJ15" i="7"/>
  <c r="BJ16" i="7"/>
  <c r="BJ17" i="7"/>
  <c r="BJ18" i="7"/>
  <c r="BJ19" i="7"/>
  <c r="BJ20" i="7"/>
  <c r="BL20" i="7" s="1"/>
  <c r="BJ21" i="7"/>
  <c r="BL21" i="7" s="1"/>
  <c r="BJ22" i="7"/>
  <c r="BL22" i="7" s="1"/>
  <c r="BJ23" i="7"/>
  <c r="BJ24" i="7"/>
  <c r="BJ25" i="7"/>
  <c r="BJ26" i="7"/>
  <c r="BL26" i="7" s="1"/>
  <c r="BJ27" i="7"/>
  <c r="BL27" i="7" s="1"/>
  <c r="BJ28" i="7"/>
  <c r="BL28" i="7" s="1"/>
  <c r="BJ29" i="7"/>
  <c r="BJ30" i="7"/>
  <c r="BJ31" i="7"/>
  <c r="BJ32" i="7"/>
  <c r="BJ33" i="7"/>
  <c r="BJ34" i="7"/>
  <c r="BJ35" i="7"/>
  <c r="BJ36" i="7"/>
  <c r="BL36" i="7" s="1"/>
  <c r="BJ37" i="7"/>
  <c r="BL37" i="7" s="1"/>
  <c r="BJ38" i="7"/>
  <c r="BL38" i="7" s="1"/>
  <c r="BJ39" i="7"/>
  <c r="BL39" i="7" s="1"/>
  <c r="BJ40" i="7"/>
  <c r="BJ41" i="7"/>
  <c r="BL41" i="7" s="1"/>
  <c r="BJ42" i="7"/>
  <c r="BJ43" i="7"/>
  <c r="BJ44" i="7"/>
  <c r="BL44" i="7" s="1"/>
  <c r="BJ45" i="7"/>
  <c r="BJ46" i="7"/>
  <c r="BL46" i="7" s="1"/>
  <c r="BJ47" i="7"/>
  <c r="BJ48" i="7"/>
  <c r="BJ49" i="7"/>
  <c r="BJ50" i="7"/>
  <c r="BJ51" i="7"/>
  <c r="BJ52" i="7"/>
  <c r="BL52" i="7" s="1"/>
  <c r="BJ53" i="7"/>
  <c r="BL53" i="7" s="1"/>
  <c r="BJ54" i="7"/>
  <c r="BL54" i="7" s="1"/>
  <c r="BJ55" i="7"/>
  <c r="BJ56" i="7"/>
  <c r="BL56" i="7" s="1"/>
  <c r="BJ57" i="7"/>
  <c r="BL57" i="7" s="1"/>
  <c r="BJ58" i="7"/>
  <c r="BJ59" i="7"/>
  <c r="BL59" i="7" s="1"/>
  <c r="BJ60" i="7"/>
  <c r="BL60" i="7" s="1"/>
  <c r="BJ61" i="7"/>
  <c r="BJ62" i="7"/>
  <c r="BJ63" i="7"/>
  <c r="BJ64" i="7"/>
  <c r="BJ65" i="7"/>
  <c r="BJ66" i="7"/>
  <c r="BJ67" i="7"/>
  <c r="BJ68" i="7"/>
  <c r="BJ69" i="7"/>
  <c r="BL69" i="7" s="1"/>
  <c r="BJ70" i="7"/>
  <c r="BJ71" i="7"/>
  <c r="BJ72" i="7"/>
  <c r="BJ73" i="7"/>
  <c r="BJ74" i="7"/>
  <c r="BJ75" i="7"/>
  <c r="BL75" i="7" s="1"/>
  <c r="BJ76" i="7"/>
  <c r="BL76" i="7" s="1"/>
  <c r="BJ77" i="7"/>
  <c r="BJ78" i="7"/>
  <c r="BJ79" i="7"/>
  <c r="BJ80" i="7"/>
  <c r="BJ81" i="7"/>
  <c r="BJ82" i="7"/>
  <c r="BL82" i="7" s="1"/>
  <c r="BJ83" i="7"/>
  <c r="BL83" i="7" s="1"/>
  <c r="BJ84" i="7"/>
  <c r="BL84" i="7" s="1"/>
  <c r="BJ85" i="7"/>
  <c r="BL85" i="7" s="1"/>
  <c r="BJ86" i="7"/>
  <c r="BL86" i="7" s="1"/>
  <c r="BJ87" i="7"/>
  <c r="BL87" i="7" s="1"/>
  <c r="BJ88" i="7"/>
  <c r="BL88" i="7" s="1"/>
  <c r="BJ89" i="7"/>
  <c r="BJ90" i="7"/>
  <c r="BJ91" i="7"/>
  <c r="BL91" i="7" s="1"/>
  <c r="BJ92" i="7"/>
  <c r="BL92" i="7" s="1"/>
  <c r="BJ93" i="7"/>
  <c r="BJ94" i="7"/>
  <c r="BJ95" i="7"/>
  <c r="BJ96" i="7"/>
  <c r="BJ97" i="7"/>
  <c r="BJ98" i="7"/>
  <c r="BJ99" i="7"/>
  <c r="BJ100" i="7"/>
  <c r="BL100" i="7" s="1"/>
  <c r="BJ101" i="7"/>
  <c r="BL101" i="7" s="1"/>
  <c r="BJ102" i="7"/>
  <c r="BL102" i="7" s="1"/>
  <c r="BJ103" i="7"/>
  <c r="BL103" i="7" s="1"/>
  <c r="BJ104" i="7"/>
  <c r="BL104" i="7" s="1"/>
  <c r="BJ105" i="7"/>
  <c r="BL105" i="7" s="1"/>
  <c r="BJ106" i="7"/>
  <c r="BJ107" i="7"/>
  <c r="BL107" i="7" s="1"/>
  <c r="BJ108" i="7"/>
  <c r="BL108" i="7" s="1"/>
  <c r="BJ109" i="7"/>
  <c r="BJ110" i="7"/>
  <c r="BJ111" i="7"/>
  <c r="BJ112" i="7"/>
  <c r="BJ113" i="7"/>
  <c r="BJ114" i="7"/>
  <c r="BJ115" i="7"/>
  <c r="BJ116" i="7"/>
  <c r="BJ117" i="7"/>
  <c r="BL117" i="7" s="1"/>
  <c r="BJ118" i="7"/>
  <c r="BL118" i="7" s="1"/>
  <c r="BJ119" i="7"/>
  <c r="BL119" i="7" s="1"/>
  <c r="BJ120" i="7"/>
  <c r="BL120" i="7" s="1"/>
  <c r="BJ121" i="7"/>
  <c r="BL121" i="7" s="1"/>
  <c r="BJ122" i="7"/>
  <c r="BJ123" i="7"/>
  <c r="BL123" i="7" s="1"/>
  <c r="BJ124" i="7"/>
  <c r="BL124" i="7" s="1"/>
  <c r="BJ125" i="7"/>
  <c r="BJ126" i="7"/>
  <c r="BJ127" i="7"/>
  <c r="BJ128" i="7"/>
  <c r="BJ129" i="7"/>
  <c r="BJ130" i="7"/>
  <c r="BJ131" i="7"/>
  <c r="BJ132" i="7"/>
  <c r="BL132" i="7" s="1"/>
  <c r="BJ133" i="7"/>
  <c r="BL133" i="7" s="1"/>
  <c r="BJ134" i="7"/>
  <c r="BL134" i="7" s="1"/>
  <c r="BJ135" i="7"/>
  <c r="BJ136" i="7"/>
  <c r="BJ137" i="7"/>
  <c r="BL137" i="7" s="1"/>
  <c r="BJ138" i="7"/>
  <c r="BJ139" i="7"/>
  <c r="BL139" i="7" s="1"/>
  <c r="BJ140" i="7"/>
  <c r="BL140" i="7" s="1"/>
  <c r="BJ141" i="7"/>
  <c r="BJ142" i="7"/>
  <c r="BJ143" i="7"/>
  <c r="BJ144" i="7"/>
  <c r="BJ145" i="7"/>
  <c r="BJ146" i="7"/>
  <c r="BJ147" i="7"/>
  <c r="BJ148" i="7"/>
  <c r="BL148" i="7" s="1"/>
  <c r="BJ149" i="7"/>
  <c r="BL149" i="7" s="1"/>
  <c r="BJ150" i="7"/>
  <c r="BL150" i="7" s="1"/>
  <c r="BJ151" i="7"/>
  <c r="BJ152" i="7"/>
  <c r="BJ153" i="7"/>
  <c r="BJ154" i="7"/>
  <c r="BJ155" i="7"/>
  <c r="BL155" i="7" s="1"/>
  <c r="BJ156" i="7"/>
  <c r="BL156" i="7" s="1"/>
  <c r="BJ157" i="7"/>
  <c r="BJ158" i="7"/>
  <c r="BJ159" i="7"/>
  <c r="BJ160" i="7"/>
  <c r="BJ161" i="7"/>
  <c r="BJ162" i="7"/>
  <c r="BJ163" i="7"/>
  <c r="BJ164" i="7"/>
  <c r="BL164" i="7" s="1"/>
  <c r="BJ165" i="7"/>
  <c r="BL165" i="7" s="1"/>
  <c r="BJ166" i="7"/>
  <c r="BL166" i="7" s="1"/>
  <c r="BJ167" i="7"/>
  <c r="BL167" i="7" s="1"/>
  <c r="BJ168" i="7"/>
  <c r="BL168" i="7" s="1"/>
  <c r="BJ169" i="7"/>
  <c r="BL169" i="7" s="1"/>
  <c r="BJ170" i="7"/>
  <c r="BJ171" i="7"/>
  <c r="BL171" i="7" s="1"/>
  <c r="BJ172" i="7"/>
  <c r="BL172" i="7" s="1"/>
  <c r="BJ173" i="7"/>
  <c r="BJ174" i="7"/>
  <c r="BJ175" i="7"/>
  <c r="BJ176" i="7"/>
  <c r="BJ177" i="7"/>
  <c r="BJ178" i="7"/>
  <c r="BJ179" i="7"/>
  <c r="BJ180" i="7"/>
  <c r="BL180" i="7" s="1"/>
  <c r="BJ181" i="7"/>
  <c r="BL181" i="7" s="1"/>
  <c r="BJ182" i="7"/>
  <c r="BJ183" i="7"/>
  <c r="BL183" i="7" s="1"/>
  <c r="BJ184" i="7"/>
  <c r="BL184" i="7" s="1"/>
  <c r="BJ185" i="7"/>
  <c r="BJ186" i="7"/>
  <c r="BJ187" i="7"/>
  <c r="BL187" i="7" s="1"/>
  <c r="BJ188" i="7"/>
  <c r="BL188" i="7" s="1"/>
  <c r="BJ189" i="7"/>
  <c r="BJ190" i="7"/>
  <c r="BJ191" i="7"/>
  <c r="BJ192" i="7"/>
  <c r="BJ193" i="7"/>
  <c r="BJ194" i="7"/>
  <c r="BJ195" i="7"/>
  <c r="BJ196" i="7"/>
  <c r="BJ197" i="7"/>
  <c r="BL197" i="7" s="1"/>
  <c r="BJ198" i="7"/>
  <c r="BL198" i="7" s="1"/>
  <c r="BJ199" i="7"/>
  <c r="BL199" i="7" s="1"/>
  <c r="BJ200" i="7"/>
  <c r="BL200" i="7" s="1"/>
  <c r="BJ201" i="7"/>
  <c r="BL201" i="7" s="1"/>
  <c r="BJ202" i="7"/>
  <c r="BJ203" i="7"/>
  <c r="BL203" i="7" s="1"/>
  <c r="BJ204" i="7"/>
  <c r="BL204" i="7" s="1"/>
  <c r="BJ205" i="7"/>
  <c r="BJ206" i="7"/>
  <c r="BJ207" i="7"/>
  <c r="BJ208" i="7"/>
  <c r="BJ209" i="7"/>
  <c r="BL209" i="7" s="1"/>
  <c r="BJ210" i="7"/>
  <c r="BL210" i="7" s="1"/>
  <c r="BJ211" i="7"/>
  <c r="BJ212" i="7"/>
  <c r="BL212" i="7" s="1"/>
  <c r="BJ213" i="7"/>
  <c r="BL213" i="7" s="1"/>
  <c r="BJ214" i="7"/>
  <c r="BL214" i="7" s="1"/>
  <c r="BJ215" i="7"/>
  <c r="BJ216" i="7"/>
  <c r="BL216" i="7" s="1"/>
  <c r="BJ217" i="7"/>
  <c r="BL217" i="7" s="1"/>
  <c r="BJ218" i="7"/>
  <c r="BJ219" i="7"/>
  <c r="BL219" i="7" s="1"/>
  <c r="BJ220" i="7"/>
  <c r="BL220" i="7" s="1"/>
  <c r="BJ221" i="7"/>
  <c r="BJ222" i="7"/>
  <c r="BJ223" i="7"/>
  <c r="BJ224" i="7"/>
  <c r="BJ225" i="7"/>
  <c r="BL225" i="7" s="1"/>
  <c r="BJ226" i="7"/>
  <c r="BJ227" i="7"/>
  <c r="BJ228" i="7"/>
  <c r="BJ229" i="7"/>
  <c r="BL229" i="7" s="1"/>
  <c r="BJ230" i="7"/>
  <c r="BL230" i="7" s="1"/>
  <c r="BJ231" i="7"/>
  <c r="BL231" i="7" s="1"/>
  <c r="BJ232" i="7"/>
  <c r="BJ233" i="7"/>
  <c r="BL233" i="7" s="1"/>
  <c r="BJ234" i="7"/>
  <c r="BJ235" i="7"/>
  <c r="BL235" i="7" s="1"/>
  <c r="BJ236" i="7"/>
  <c r="BL236" i="7" s="1"/>
  <c r="BJ237" i="7"/>
  <c r="BJ238" i="7"/>
  <c r="BJ239" i="7"/>
  <c r="BJ240" i="7"/>
  <c r="BJ241" i="7"/>
  <c r="BJ242" i="7"/>
  <c r="BJ243" i="7"/>
  <c r="BJ244" i="7"/>
  <c r="BJ245" i="7"/>
  <c r="BL245" i="7" s="1"/>
  <c r="BJ246" i="7"/>
  <c r="BL246" i="7" s="1"/>
  <c r="BJ247" i="7"/>
  <c r="BL247" i="7" s="1"/>
  <c r="BJ248" i="7"/>
  <c r="BL248" i="7" s="1"/>
  <c r="BJ249" i="7"/>
  <c r="BL249" i="7" s="1"/>
  <c r="BJ250" i="7"/>
  <c r="BJ251" i="7"/>
  <c r="BL251" i="7" s="1"/>
  <c r="BJ252" i="7"/>
  <c r="BL252" i="7" s="1"/>
  <c r="BJ253" i="7"/>
  <c r="BJ254" i="7"/>
  <c r="BL254" i="7" s="1"/>
  <c r="BJ255" i="7"/>
  <c r="BJ256" i="7"/>
  <c r="BJ257" i="7"/>
  <c r="BJ258" i="7"/>
  <c r="BJ259" i="7"/>
  <c r="BL259" i="7" s="1"/>
  <c r="BJ260" i="7"/>
  <c r="BL260" i="7" s="1"/>
  <c r="BJ261" i="7"/>
  <c r="BL261" i="7" s="1"/>
  <c r="BJ262" i="7"/>
  <c r="BL262" i="7" s="1"/>
  <c r="BJ263" i="7"/>
  <c r="BL263" i="7" s="1"/>
  <c r="BJ264" i="7"/>
  <c r="BL264" i="7" s="1"/>
  <c r="BJ265" i="7"/>
  <c r="BL265" i="7" s="1"/>
  <c r="BJ266" i="7"/>
  <c r="BL266" i="7" s="1"/>
  <c r="BJ267" i="7"/>
  <c r="BL267" i="7" s="1"/>
  <c r="BJ268" i="7"/>
  <c r="BL268" i="7" s="1"/>
  <c r="BJ269" i="7"/>
  <c r="BJ270" i="7"/>
  <c r="BJ271" i="7"/>
  <c r="BJ272" i="7"/>
  <c r="BJ273" i="7"/>
  <c r="BL273" i="7" s="1"/>
  <c r="BJ274" i="7"/>
  <c r="BL274" i="7" s="1"/>
  <c r="BJ275" i="7"/>
  <c r="BJ276" i="7"/>
  <c r="BL276" i="7" s="1"/>
  <c r="BJ277" i="7"/>
  <c r="BL277" i="7" s="1"/>
  <c r="BJ278" i="7"/>
  <c r="BL278" i="7" s="1"/>
  <c r="BJ279" i="7"/>
  <c r="BJ280" i="7"/>
  <c r="BJ281" i="7"/>
  <c r="BJ282" i="7"/>
  <c r="BJ283" i="7"/>
  <c r="BJ284" i="7"/>
  <c r="BL284" i="7" s="1"/>
  <c r="BJ285" i="7"/>
  <c r="BJ286" i="7"/>
  <c r="BJ287" i="7"/>
  <c r="BJ288" i="7"/>
  <c r="BJ289" i="7"/>
  <c r="BJ290" i="7"/>
  <c r="BJ291" i="7"/>
  <c r="BL291" i="7" s="1"/>
  <c r="BJ292" i="7"/>
  <c r="BL292" i="7" s="1"/>
  <c r="BJ293" i="7"/>
  <c r="BL293" i="7" s="1"/>
  <c r="BJ294" i="7"/>
  <c r="BL294" i="7" s="1"/>
  <c r="BJ295" i="7"/>
  <c r="BL295" i="7" s="1"/>
  <c r="BJ296" i="7"/>
  <c r="BL296" i="7" s="1"/>
  <c r="BJ297" i="7"/>
  <c r="BJ298" i="7"/>
  <c r="BJ299" i="7"/>
  <c r="BL299" i="7" s="1"/>
  <c r="BJ300" i="7"/>
  <c r="BL300" i="7" s="1"/>
  <c r="BJ301" i="7"/>
  <c r="BJ302" i="7"/>
  <c r="BJ303" i="7"/>
  <c r="BJ304" i="7"/>
  <c r="BJ305" i="7"/>
  <c r="BJ306" i="7"/>
  <c r="BJ307" i="7"/>
  <c r="BJ308" i="7"/>
  <c r="BL308" i="7" s="1"/>
  <c r="BJ309" i="7"/>
  <c r="BL309" i="7" s="1"/>
  <c r="BJ310" i="7"/>
  <c r="BL310" i="7" s="1"/>
  <c r="BJ311" i="7"/>
  <c r="BJ312" i="7"/>
  <c r="BJ313" i="7"/>
  <c r="BL313" i="7" s="1"/>
  <c r="BJ314" i="7"/>
  <c r="BJ315" i="7"/>
  <c r="BJ316" i="7"/>
  <c r="BL316" i="7" s="1"/>
  <c r="BJ317" i="7"/>
  <c r="BJ318" i="7"/>
  <c r="BJ319" i="7"/>
  <c r="BJ320" i="7"/>
  <c r="BJ321" i="7"/>
  <c r="BJ322" i="7"/>
  <c r="BJ323" i="7"/>
  <c r="BJ324" i="7"/>
  <c r="BJ325" i="7"/>
  <c r="BL325" i="7" s="1"/>
  <c r="BJ326" i="7"/>
  <c r="BL326" i="7" s="1"/>
  <c r="BJ327" i="7"/>
  <c r="BL327" i="7" s="1"/>
  <c r="BJ328" i="7"/>
  <c r="BL328" i="7" s="1"/>
  <c r="BJ329" i="7"/>
  <c r="BL329" i="7" s="1"/>
  <c r="BJ330" i="7"/>
  <c r="BJ331" i="7"/>
  <c r="BJ332" i="7"/>
  <c r="BL332" i="7" s="1"/>
  <c r="BJ333" i="7"/>
  <c r="BJ334" i="7"/>
  <c r="BJ335" i="7"/>
  <c r="BJ336" i="7"/>
  <c r="BJ337" i="7"/>
  <c r="BJ338" i="7"/>
  <c r="BJ339" i="7"/>
  <c r="BJ340" i="7"/>
  <c r="BL340" i="7" s="1"/>
  <c r="BJ341" i="7"/>
  <c r="BL341" i="7" s="1"/>
  <c r="BJ342" i="7"/>
  <c r="BL342" i="7" s="1"/>
  <c r="BJ343" i="7"/>
  <c r="BJ344" i="7"/>
  <c r="BL344" i="7" s="1"/>
  <c r="BJ345" i="7"/>
  <c r="BL345" i="7" s="1"/>
  <c r="BJ346" i="7"/>
  <c r="BJ347" i="7"/>
  <c r="BJ348" i="7"/>
  <c r="BL348" i="7" s="1"/>
  <c r="BJ349" i="7"/>
  <c r="BJ350" i="7"/>
  <c r="BJ351" i="7"/>
  <c r="BJ352" i="7"/>
  <c r="BJ353" i="7"/>
  <c r="BJ354" i="7"/>
  <c r="BJ355" i="7"/>
  <c r="BJ356" i="7"/>
  <c r="BL356" i="7" s="1"/>
  <c r="BJ357" i="7"/>
  <c r="BL357" i="7" s="1"/>
  <c r="BJ358" i="7"/>
  <c r="BL358" i="7" s="1"/>
  <c r="BJ359" i="7"/>
  <c r="BJ360" i="7"/>
  <c r="BL360" i="7" s="1"/>
  <c r="BJ361" i="7"/>
  <c r="BJ362" i="7"/>
  <c r="BL362" i="7" s="1"/>
  <c r="BJ363" i="7"/>
  <c r="BJ364" i="7"/>
  <c r="BL364" i="7" s="1"/>
  <c r="BJ365" i="7"/>
  <c r="BJ366" i="7"/>
  <c r="BJ367" i="7"/>
  <c r="BJ368" i="7"/>
  <c r="BJ369" i="7"/>
  <c r="BJ370" i="7"/>
  <c r="BL370" i="7" s="1"/>
  <c r="BJ371" i="7"/>
  <c r="BJ372" i="7"/>
  <c r="BL372" i="7" s="1"/>
  <c r="BJ373" i="7"/>
  <c r="BL373" i="7" s="1"/>
  <c r="BJ374" i="7"/>
  <c r="BL374" i="7" s="1"/>
  <c r="BJ375" i="7"/>
  <c r="BL375" i="7" s="1"/>
  <c r="BJ376" i="7"/>
  <c r="BL376" i="7" s="1"/>
  <c r="BJ377" i="7"/>
  <c r="BL377" i="7" s="1"/>
  <c r="BJ378" i="7"/>
  <c r="BJ379" i="7"/>
  <c r="BL379" i="7" s="1"/>
  <c r="BJ380" i="7"/>
  <c r="BL380" i="7" s="1"/>
  <c r="BJ381" i="7"/>
  <c r="BJ382" i="7"/>
  <c r="BJ383" i="7"/>
  <c r="BJ384" i="7"/>
  <c r="BJ385" i="7"/>
  <c r="BJ386" i="7"/>
  <c r="BJ387" i="7"/>
  <c r="BJ388" i="7"/>
  <c r="BJ389" i="7"/>
  <c r="BL389" i="7" s="1"/>
  <c r="BJ390" i="7"/>
  <c r="BL390" i="7" s="1"/>
  <c r="BJ391" i="7"/>
  <c r="BJ392" i="7"/>
  <c r="BJ393" i="7"/>
  <c r="BL393" i="7" s="1"/>
  <c r="BJ394" i="7"/>
  <c r="BJ395" i="7"/>
  <c r="BL395" i="7" s="1"/>
  <c r="BJ396" i="7"/>
  <c r="BL396" i="7" s="1"/>
  <c r="BJ397" i="7"/>
  <c r="BJ398" i="7"/>
  <c r="BJ399" i="7"/>
  <c r="BJ400" i="7"/>
  <c r="BJ401" i="7"/>
  <c r="BJ402" i="7"/>
  <c r="BJ403" i="7"/>
  <c r="BJ404" i="7"/>
  <c r="BL404" i="7" s="1"/>
  <c r="BJ405" i="7"/>
  <c r="BL405" i="7" s="1"/>
  <c r="BJ406" i="7"/>
  <c r="BL406" i="7" s="1"/>
  <c r="BJ407" i="7"/>
  <c r="BJ408" i="7"/>
  <c r="BJ409" i="7"/>
  <c r="BL409" i="7" s="1"/>
  <c r="BJ410" i="7"/>
  <c r="BL410" i="7" s="1"/>
  <c r="BJ411" i="7"/>
  <c r="BJ412" i="7"/>
  <c r="BJ413" i="7"/>
  <c r="BJ414" i="7"/>
  <c r="BL414" i="7" s="1"/>
  <c r="BJ415" i="7"/>
  <c r="BJ416" i="7"/>
  <c r="BJ417" i="7"/>
  <c r="BJ418" i="7"/>
  <c r="BJ419" i="7"/>
  <c r="BJ420" i="7"/>
  <c r="BL420" i="7" s="1"/>
  <c r="BJ421" i="7"/>
  <c r="BL421" i="7" s="1"/>
  <c r="BJ422" i="7"/>
  <c r="BL422" i="7" s="1"/>
  <c r="BJ423" i="7"/>
  <c r="BL423" i="7" s="1"/>
  <c r="BJ424" i="7"/>
  <c r="BL424" i="7" s="1"/>
  <c r="BJ425" i="7"/>
  <c r="BL425" i="7" s="1"/>
  <c r="BJ426" i="7"/>
  <c r="BJ427" i="7"/>
  <c r="BL427" i="7" s="1"/>
  <c r="BJ428" i="7"/>
  <c r="BJ429" i="7"/>
  <c r="BJ430" i="7"/>
  <c r="BJ431" i="7"/>
  <c r="BJ432" i="7"/>
  <c r="BJ433" i="7"/>
  <c r="BJ434" i="7"/>
  <c r="BL434" i="7" s="1"/>
  <c r="BJ435" i="7"/>
  <c r="BJ436" i="7"/>
  <c r="BL436" i="7" s="1"/>
  <c r="BJ437" i="7"/>
  <c r="BL437" i="7" s="1"/>
  <c r="BJ438" i="7"/>
  <c r="BL438" i="7" s="1"/>
  <c r="BJ439" i="7"/>
  <c r="BJ440" i="7"/>
  <c r="BJ441" i="7"/>
  <c r="BJ442" i="7"/>
  <c r="BJ443" i="7"/>
  <c r="BL443" i="7" s="1"/>
  <c r="BJ444" i="7"/>
  <c r="BL444" i="7" s="1"/>
  <c r="BJ445" i="7"/>
  <c r="BJ446" i="7"/>
  <c r="BJ447" i="7"/>
  <c r="BJ448" i="7"/>
  <c r="BJ449" i="7"/>
  <c r="BL449" i="7" s="1"/>
  <c r="BJ450" i="7"/>
  <c r="BJ451" i="7"/>
  <c r="BJ452" i="7"/>
  <c r="BJ453" i="7"/>
  <c r="BL453" i="7" s="1"/>
  <c r="BJ454" i="7"/>
  <c r="BL454" i="7" s="1"/>
  <c r="BJ455" i="7"/>
  <c r="BL455" i="7" s="1"/>
  <c r="BJ456" i="7"/>
  <c r="BJ457" i="7"/>
  <c r="BL457" i="7" s="1"/>
  <c r="BJ458" i="7"/>
  <c r="BJ459" i="7"/>
  <c r="BJ460" i="7"/>
  <c r="BJ461" i="7"/>
  <c r="BJ462" i="7"/>
  <c r="BJ463" i="7"/>
  <c r="BJ464" i="7"/>
  <c r="BJ465" i="7"/>
  <c r="BJ466" i="7"/>
  <c r="BJ467" i="7"/>
  <c r="BJ468" i="7"/>
  <c r="BL468" i="7" s="1"/>
  <c r="BJ469" i="7"/>
  <c r="BL469" i="7" s="1"/>
  <c r="BJ470" i="7"/>
  <c r="BL470" i="7" s="1"/>
  <c r="BJ471" i="7"/>
  <c r="BJ472" i="7"/>
  <c r="BL472" i="7" s="1"/>
  <c r="BJ473" i="7"/>
  <c r="BL473" i="7" s="1"/>
  <c r="BJ474" i="7"/>
  <c r="BJ475" i="7"/>
  <c r="BL475" i="7" s="1"/>
  <c r="BJ476" i="7"/>
  <c r="BJ477" i="7"/>
  <c r="BJ478" i="7"/>
  <c r="BJ479" i="7"/>
  <c r="BJ480" i="7"/>
  <c r="BJ481" i="7"/>
  <c r="BJ482" i="7"/>
  <c r="BJ483" i="7"/>
  <c r="BJ484" i="7"/>
  <c r="BJ485" i="7"/>
  <c r="BL485" i="7" s="1"/>
  <c r="BJ486" i="7"/>
  <c r="BL486" i="7" s="1"/>
  <c r="BJ487" i="7"/>
  <c r="BJ488" i="7"/>
  <c r="BL488" i="7" s="1"/>
  <c r="BJ489" i="7"/>
  <c r="BJ490" i="7"/>
  <c r="BJ491" i="7"/>
  <c r="BL491" i="7" s="1"/>
  <c r="BJ492" i="7"/>
  <c r="BL492" i="7" s="1"/>
  <c r="BJ493" i="7"/>
  <c r="BJ494" i="7"/>
  <c r="BJ495" i="7"/>
  <c r="BJ496" i="7"/>
  <c r="BJ497" i="7"/>
  <c r="BJ498" i="7"/>
  <c r="BJ499" i="7"/>
  <c r="BJ500" i="7"/>
  <c r="BL500" i="7" s="1"/>
  <c r="BJ501" i="7"/>
  <c r="BL501" i="7" s="1"/>
  <c r="BJ502" i="7"/>
  <c r="BL502" i="7" s="1"/>
  <c r="BJ503" i="7"/>
  <c r="BJ504" i="7"/>
  <c r="BJ505" i="7"/>
  <c r="BJ506" i="7"/>
  <c r="BJ507" i="7"/>
  <c r="BL507" i="7" s="1"/>
  <c r="BJ508" i="7"/>
  <c r="BJ509" i="7"/>
  <c r="BJ510" i="7"/>
  <c r="BJ511" i="7"/>
  <c r="BJ512" i="7"/>
  <c r="BJ513" i="7"/>
  <c r="BJ514" i="7"/>
  <c r="BJ515" i="7"/>
  <c r="BJ516" i="7"/>
  <c r="BL516" i="7" s="1"/>
  <c r="BJ517" i="7"/>
  <c r="BL517" i="7" s="1"/>
  <c r="BJ518" i="7"/>
  <c r="BL518" i="7" s="1"/>
  <c r="BJ519" i="7"/>
  <c r="BJ520" i="7"/>
  <c r="BL520" i="7" s="1"/>
  <c r="BJ521" i="7"/>
  <c r="BL521" i="7" s="1"/>
  <c r="BJ522" i="7"/>
  <c r="BJ523" i="7"/>
  <c r="BJ524" i="7"/>
  <c r="BJ525" i="7"/>
  <c r="BJ526" i="7"/>
  <c r="BJ527" i="7"/>
  <c r="BJ528" i="7"/>
  <c r="BJ529" i="7"/>
  <c r="BJ530" i="7"/>
  <c r="BJ531" i="7"/>
  <c r="BJ532" i="7"/>
  <c r="BL532" i="7" s="1"/>
  <c r="BJ533" i="7"/>
  <c r="BL533" i="7" s="1"/>
  <c r="BJ534" i="7"/>
  <c r="BL534" i="7" s="1"/>
  <c r="BJ535" i="7"/>
  <c r="BJ536" i="7"/>
  <c r="BJ537" i="7"/>
  <c r="BJ538" i="7"/>
  <c r="BJ539" i="7"/>
  <c r="BL539" i="7" s="1"/>
  <c r="BJ540" i="7"/>
  <c r="BJ541" i="7"/>
  <c r="BJ542" i="7"/>
  <c r="BJ543" i="7"/>
  <c r="BJ544" i="7"/>
  <c r="BJ545" i="7"/>
  <c r="BL545" i="7" s="1"/>
  <c r="BJ546" i="7"/>
  <c r="BJ547" i="7"/>
  <c r="BJ548" i="7"/>
  <c r="BJ549" i="7"/>
  <c r="BL549" i="7" s="1"/>
  <c r="BJ550" i="7"/>
  <c r="BL550" i="7" s="1"/>
  <c r="BJ551" i="7"/>
  <c r="BL551" i="7" s="1"/>
  <c r="BJ552" i="7"/>
  <c r="BL552" i="7" s="1"/>
  <c r="BJ553" i="7"/>
  <c r="BL553" i="7" s="1"/>
  <c r="BJ554" i="7"/>
  <c r="BJ555" i="7"/>
  <c r="BJ556" i="7"/>
  <c r="BJ557" i="7"/>
  <c r="BJ558" i="7"/>
  <c r="BJ559" i="7"/>
  <c r="BJ560" i="7"/>
  <c r="BJ561" i="7"/>
  <c r="BJ562" i="7"/>
  <c r="BJ563" i="7"/>
  <c r="BJ564" i="7"/>
  <c r="BL564" i="7" s="1"/>
  <c r="BJ565" i="7"/>
  <c r="BL565" i="7" s="1"/>
  <c r="BJ566" i="7"/>
  <c r="BL566" i="7" s="1"/>
  <c r="BJ567" i="7"/>
  <c r="BJ568" i="7"/>
  <c r="BL568" i="7" s="1"/>
  <c r="BJ569" i="7"/>
  <c r="BL569" i="7" s="1"/>
  <c r="BJ570" i="7"/>
  <c r="BJ571" i="7"/>
  <c r="BL571" i="7" s="1"/>
  <c r="BJ572" i="7"/>
  <c r="BL572" i="7" s="1"/>
  <c r="BJ573" i="7"/>
  <c r="BJ574" i="7"/>
  <c r="BJ575" i="7"/>
  <c r="BJ576" i="7"/>
  <c r="BJ577" i="7"/>
  <c r="BJ578" i="7"/>
  <c r="BJ579" i="7"/>
  <c r="BJ580" i="7"/>
  <c r="BJ581" i="7"/>
  <c r="BL581" i="7" s="1"/>
  <c r="BJ582" i="7"/>
  <c r="BJ583" i="7"/>
  <c r="BL583" i="7" s="1"/>
  <c r="BJ584" i="7"/>
  <c r="BL584" i="7" s="1"/>
  <c r="BJ585" i="7"/>
  <c r="BL585" i="7" s="1"/>
  <c r="BJ586" i="7"/>
  <c r="BJ587" i="7"/>
  <c r="BL587" i="7" s="1"/>
  <c r="BJ588" i="7"/>
  <c r="BJ589" i="7"/>
  <c r="BJ590" i="7"/>
  <c r="BJ591" i="7"/>
  <c r="BJ592" i="7"/>
  <c r="BJ593" i="7"/>
  <c r="BJ594" i="7"/>
  <c r="BJ595" i="7"/>
  <c r="BJ596" i="7"/>
  <c r="BJ597" i="7"/>
  <c r="BL597" i="7" s="1"/>
  <c r="BJ598" i="7"/>
  <c r="BL598" i="7" s="1"/>
  <c r="BJ599" i="7"/>
  <c r="BJ600" i="7"/>
  <c r="BJ601" i="7"/>
  <c r="BJ602" i="7"/>
  <c r="BL602" i="7" s="1"/>
  <c r="BJ603" i="7"/>
  <c r="BL603" i="7" s="1"/>
  <c r="BJ604" i="7"/>
  <c r="BJ605" i="7"/>
  <c r="BJ606" i="7"/>
  <c r="BJ607" i="7"/>
  <c r="BJ608" i="7"/>
  <c r="BJ609" i="7"/>
  <c r="BL609" i="7" s="1"/>
  <c r="BJ610" i="7"/>
  <c r="BL610" i="7" s="1"/>
  <c r="BJ611" i="7"/>
  <c r="BJ612" i="7"/>
  <c r="BL612" i="7" s="1"/>
  <c r="BJ613" i="7"/>
  <c r="BL613" i="7" s="1"/>
  <c r="BJ614" i="7"/>
  <c r="BL614" i="7" s="1"/>
  <c r="BJ615" i="7"/>
  <c r="BL615" i="7" s="1"/>
  <c r="BJ616" i="7"/>
  <c r="BL616" i="7" s="1"/>
  <c r="BJ617" i="7"/>
  <c r="BL617" i="7" s="1"/>
  <c r="BJ618" i="7"/>
  <c r="BJ619" i="7"/>
  <c r="BL619" i="7" s="1"/>
  <c r="BJ620" i="7"/>
  <c r="BJ621" i="7"/>
  <c r="BJ622" i="7"/>
  <c r="BJ623" i="7"/>
  <c r="BJ624" i="7"/>
  <c r="BJ625" i="7"/>
  <c r="BJ626" i="7"/>
  <c r="BJ627" i="7"/>
  <c r="BJ628" i="7"/>
  <c r="BJ629" i="7"/>
  <c r="BL629" i="7" s="1"/>
  <c r="BJ630" i="7"/>
  <c r="BL630" i="7" s="1"/>
  <c r="BJ631" i="7"/>
  <c r="BJ632" i="7"/>
  <c r="BL632" i="7" s="1"/>
  <c r="BJ633" i="7"/>
  <c r="BJ634" i="7"/>
  <c r="BJ635" i="7"/>
  <c r="BL635" i="7" s="1"/>
  <c r="BJ636" i="7"/>
  <c r="BL636" i="7" s="1"/>
  <c r="BJ637" i="7"/>
  <c r="BJ638" i="7"/>
  <c r="BJ639" i="7"/>
  <c r="BJ640" i="7"/>
  <c r="BJ641" i="7"/>
  <c r="BJ642" i="7"/>
  <c r="BJ643" i="7"/>
  <c r="BJ644" i="7"/>
  <c r="BL644" i="7" s="1"/>
  <c r="BJ645" i="7"/>
  <c r="BL645" i="7" s="1"/>
  <c r="BJ646" i="7"/>
  <c r="BL646" i="7" s="1"/>
  <c r="BJ647" i="7"/>
  <c r="BJ648" i="7"/>
  <c r="BL648" i="7" s="1"/>
  <c r="BJ649" i="7"/>
  <c r="BL649" i="7" s="1"/>
  <c r="BJ650" i="7"/>
  <c r="BJ651" i="7"/>
  <c r="BL651" i="7" s="1"/>
  <c r="BJ652" i="7"/>
  <c r="BJ653" i="7"/>
  <c r="BJ654" i="7"/>
  <c r="BJ655" i="7"/>
  <c r="BJ656" i="7"/>
  <c r="BJ657" i="7"/>
  <c r="BJ658" i="7"/>
  <c r="BJ659" i="7"/>
  <c r="BJ660" i="7"/>
  <c r="BL660" i="7" s="1"/>
  <c r="BJ661" i="7"/>
  <c r="BL661" i="7" s="1"/>
  <c r="BJ662" i="7"/>
  <c r="BL662" i="7" s="1"/>
  <c r="BJ663" i="7"/>
  <c r="BL663" i="7" s="1"/>
  <c r="BJ664" i="7"/>
  <c r="BL664" i="7" s="1"/>
  <c r="BJ665" i="7"/>
  <c r="BL665" i="7" s="1"/>
  <c r="BJ666" i="7"/>
  <c r="BL666" i="7" s="1"/>
  <c r="BJ667" i="7"/>
  <c r="BJ668" i="7"/>
  <c r="BL668" i="7" s="1"/>
  <c r="BJ669" i="7"/>
  <c r="BJ670" i="7"/>
  <c r="BL670" i="7" s="1"/>
  <c r="BJ671" i="7"/>
  <c r="BJ672" i="7"/>
  <c r="BJ673" i="7"/>
  <c r="BJ674" i="7"/>
  <c r="BJ675" i="7"/>
  <c r="BJ676" i="7"/>
  <c r="BJ677" i="7"/>
  <c r="BL677" i="7" s="1"/>
  <c r="BJ678" i="7"/>
  <c r="BL678" i="7" s="1"/>
  <c r="BJ679" i="7"/>
  <c r="BJ680" i="7"/>
  <c r="BJ681" i="7"/>
  <c r="BL681" i="7" s="1"/>
  <c r="BJ682" i="7"/>
  <c r="BJ683" i="7"/>
  <c r="BL683" i="7" s="1"/>
  <c r="BJ684" i="7"/>
  <c r="BJ685" i="7"/>
  <c r="BJ686" i="7"/>
  <c r="BJ687" i="7"/>
  <c r="BJ688" i="7"/>
  <c r="BJ689" i="7"/>
  <c r="BJ690" i="7"/>
  <c r="BJ691" i="7"/>
  <c r="BJ692" i="7"/>
  <c r="BL692" i="7" s="1"/>
  <c r="BJ693" i="7"/>
  <c r="BL693" i="7" s="1"/>
  <c r="BJ694" i="7"/>
  <c r="BL694" i="7" s="1"/>
  <c r="BJ695" i="7"/>
  <c r="BJ696" i="7"/>
  <c r="BJ697" i="7"/>
  <c r="BJ698" i="7"/>
  <c r="BJ699" i="7"/>
  <c r="BL699" i="7" s="1"/>
  <c r="BJ700" i="7"/>
  <c r="BL700" i="7" s="1"/>
  <c r="BJ701" i="7"/>
  <c r="BJ702" i="7"/>
  <c r="BJ703" i="7"/>
  <c r="BJ704" i="7"/>
  <c r="BJ705" i="7"/>
  <c r="BJ706" i="7"/>
  <c r="BJ707" i="7"/>
  <c r="BJ708" i="7"/>
  <c r="BL708" i="7" s="1"/>
  <c r="BJ709" i="7"/>
  <c r="BL709" i="7" s="1"/>
  <c r="BJ710" i="7"/>
  <c r="BL710" i="7" s="1"/>
  <c r="BJ711" i="7"/>
  <c r="BJ712" i="7"/>
  <c r="BJ713" i="7"/>
  <c r="BL713" i="7" s="1"/>
  <c r="BJ714" i="7"/>
  <c r="BJ715" i="7"/>
  <c r="BJ716" i="7"/>
  <c r="BJ717" i="7"/>
  <c r="BJ718" i="7"/>
  <c r="BJ719" i="7"/>
  <c r="BJ720" i="7"/>
  <c r="BJ721" i="7"/>
  <c r="BJ722" i="7"/>
  <c r="BL722" i="7" s="1"/>
  <c r="BJ723" i="7"/>
  <c r="BJ724" i="7"/>
  <c r="BJ725" i="7"/>
  <c r="BL725" i="7" s="1"/>
  <c r="BJ726" i="7"/>
  <c r="BL726" i="7" s="1"/>
  <c r="BJ727" i="7"/>
  <c r="BL727" i="7" s="1"/>
  <c r="BJ728" i="7"/>
  <c r="BL728" i="7" s="1"/>
  <c r="BJ729" i="7"/>
  <c r="BL729" i="7" s="1"/>
  <c r="BJ730" i="7"/>
  <c r="BJ731" i="7"/>
  <c r="BL731" i="7" s="1"/>
  <c r="BJ732" i="7"/>
  <c r="BJ733" i="7"/>
  <c r="BJ734" i="7"/>
  <c r="BJ735" i="7"/>
  <c r="BJ736" i="7"/>
  <c r="BJ737" i="7"/>
  <c r="BJ738" i="7"/>
  <c r="BJ739" i="7"/>
  <c r="BJ740" i="7"/>
  <c r="BL740" i="7" s="1"/>
  <c r="BJ741" i="7"/>
  <c r="BL741" i="7" s="1"/>
  <c r="BJ742" i="7"/>
  <c r="BL742" i="7" s="1"/>
  <c r="BJ743" i="7"/>
  <c r="BJ744" i="7"/>
  <c r="BJ745" i="7"/>
  <c r="BJ746" i="7"/>
  <c r="BJ747" i="7"/>
  <c r="BL747" i="7" s="1"/>
  <c r="BJ748" i="7"/>
  <c r="BJ749" i="7"/>
  <c r="BJ750" i="7"/>
  <c r="BJ751" i="7"/>
  <c r="BJ752" i="7"/>
  <c r="BJ753" i="7"/>
  <c r="BJ754" i="7"/>
  <c r="BJ755" i="7"/>
  <c r="BJ756" i="7"/>
  <c r="BL756" i="7" s="1"/>
  <c r="BJ757" i="7"/>
  <c r="BL757" i="7" s="1"/>
  <c r="BJ758" i="7"/>
  <c r="BL758" i="7" s="1"/>
  <c r="BJ759" i="7"/>
  <c r="BL759" i="7" s="1"/>
  <c r="BJ760" i="7"/>
  <c r="BL760" i="7" s="1"/>
  <c r="BJ761" i="7"/>
  <c r="BL761" i="7" s="1"/>
  <c r="BJ762" i="7"/>
  <c r="BJ763" i="7"/>
  <c r="BL763" i="7" s="1"/>
  <c r="BJ764" i="7"/>
  <c r="BJ765" i="7"/>
  <c r="BJ766" i="7"/>
  <c r="BJ767" i="7"/>
  <c r="BJ768" i="7"/>
  <c r="BJ769" i="7"/>
  <c r="BJ770" i="7"/>
  <c r="BJ771" i="7"/>
  <c r="BJ772" i="7"/>
  <c r="BJ773" i="7"/>
  <c r="BL773" i="7" s="1"/>
  <c r="BJ774" i="7"/>
  <c r="BJ775" i="7"/>
  <c r="BJ776" i="7"/>
  <c r="BJ777" i="7"/>
  <c r="BJ778" i="7"/>
  <c r="BJ779" i="7"/>
  <c r="BL779" i="7" s="1"/>
  <c r="BJ780" i="7"/>
  <c r="BL780" i="7" s="1"/>
  <c r="BJ781" i="7"/>
  <c r="BJ782" i="7"/>
  <c r="BJ783" i="7"/>
  <c r="BJ784" i="7"/>
  <c r="BJ785" i="7"/>
  <c r="BJ786" i="7"/>
  <c r="BL786" i="7" s="1"/>
  <c r="BJ787" i="7"/>
  <c r="BJ788" i="7"/>
  <c r="BL788" i="7" s="1"/>
  <c r="BJ789" i="7"/>
  <c r="BL789" i="7" s="1"/>
  <c r="BJ790" i="7"/>
  <c r="BL790" i="7" s="1"/>
  <c r="BJ791" i="7"/>
  <c r="BJ792" i="7"/>
  <c r="BL792" i="7" s="1"/>
  <c r="BJ793" i="7"/>
  <c r="BJ794" i="7"/>
  <c r="BJ795" i="7"/>
  <c r="BL795" i="7" s="1"/>
  <c r="BJ796" i="7"/>
  <c r="BJ797" i="7"/>
  <c r="BJ798" i="7"/>
  <c r="BJ799" i="7"/>
  <c r="BJ800" i="7"/>
  <c r="BJ801" i="7"/>
  <c r="BJ802" i="7"/>
  <c r="BJ803" i="7"/>
  <c r="BJ804" i="7"/>
  <c r="BL804" i="7" s="1"/>
  <c r="BJ805" i="7"/>
  <c r="BL805" i="7" s="1"/>
  <c r="BJ806" i="7"/>
  <c r="BL806" i="7" s="1"/>
  <c r="BJ807" i="7"/>
  <c r="BL807" i="7" s="1"/>
  <c r="BJ808" i="7"/>
  <c r="BJ809" i="7"/>
  <c r="BJ810" i="7"/>
  <c r="BJ811" i="7"/>
  <c r="BL811" i="7" s="1"/>
  <c r="BJ812" i="7"/>
  <c r="BJ813" i="7"/>
  <c r="BJ814" i="7"/>
  <c r="BJ815" i="7"/>
  <c r="BJ816" i="7"/>
  <c r="BJ817" i="7"/>
  <c r="BJ818" i="7"/>
  <c r="BL818" i="7" s="1"/>
  <c r="BJ819" i="7"/>
  <c r="BJ820" i="7"/>
  <c r="BL820" i="7" s="1"/>
  <c r="BJ821" i="7"/>
  <c r="BL821" i="7" s="1"/>
  <c r="BJ822" i="7"/>
  <c r="BL822" i="7" s="1"/>
  <c r="BJ823" i="7"/>
  <c r="BJ824" i="7"/>
  <c r="BL824" i="7" s="1"/>
  <c r="BJ825" i="7"/>
  <c r="BL825" i="7" s="1"/>
  <c r="BJ826" i="7"/>
  <c r="BJ827" i="7"/>
  <c r="BJ828" i="7"/>
  <c r="BL828" i="7" s="1"/>
  <c r="BJ829" i="7"/>
  <c r="BJ830" i="7"/>
  <c r="BJ831" i="7"/>
  <c r="BJ832" i="7"/>
  <c r="BJ833" i="7"/>
  <c r="BJ834" i="7"/>
  <c r="BJ835" i="7"/>
  <c r="BJ836" i="7"/>
  <c r="BJ837" i="7"/>
  <c r="BL837" i="7" s="1"/>
  <c r="BJ838" i="7"/>
  <c r="BL838" i="7" s="1"/>
  <c r="BJ839" i="7"/>
  <c r="BL839" i="7" s="1"/>
  <c r="BJ840" i="7"/>
  <c r="BJ841" i="7"/>
  <c r="BL841" i="7" s="1"/>
  <c r="BJ842" i="7"/>
  <c r="BJ843" i="7"/>
  <c r="BJ844" i="7"/>
  <c r="BL844" i="7" s="1"/>
  <c r="BJ845" i="7"/>
  <c r="BJ846" i="7"/>
  <c r="BJ847" i="7"/>
  <c r="BJ848" i="7"/>
  <c r="BJ849" i="7"/>
  <c r="BJ850" i="7"/>
  <c r="BJ851" i="7"/>
  <c r="BJ852" i="7"/>
  <c r="BL852" i="7" s="1"/>
  <c r="BJ853" i="7"/>
  <c r="BL853" i="7" s="1"/>
  <c r="BJ854" i="7"/>
  <c r="BL854" i="7" s="1"/>
  <c r="BJ855" i="7"/>
  <c r="BJ856" i="7"/>
  <c r="BL856" i="7" s="1"/>
  <c r="BJ857" i="7"/>
  <c r="BL857" i="7" s="1"/>
  <c r="BJ858" i="7"/>
  <c r="BL858" i="7" s="1"/>
  <c r="BJ859" i="7"/>
  <c r="BL859" i="7" s="1"/>
  <c r="BJ860" i="7"/>
  <c r="BJ861" i="7"/>
  <c r="BJ862" i="7"/>
  <c r="BJ863" i="7"/>
  <c r="BJ864" i="7"/>
  <c r="BJ865" i="7"/>
  <c r="BJ866" i="7"/>
  <c r="BJ867" i="7"/>
  <c r="BJ868" i="7"/>
  <c r="BJ869" i="7"/>
  <c r="BL869" i="7" s="1"/>
  <c r="BJ870" i="7"/>
  <c r="BL870" i="7" s="1"/>
  <c r="BJ871" i="7"/>
  <c r="BL871" i="7" s="1"/>
  <c r="BJ872" i="7"/>
  <c r="BJ873" i="7"/>
  <c r="BJ874" i="7"/>
  <c r="BJ875" i="7"/>
  <c r="BL875" i="7" s="1"/>
  <c r="BJ876" i="7"/>
  <c r="BJ877" i="7"/>
  <c r="BJ878" i="7"/>
  <c r="BJ879" i="7"/>
  <c r="BJ880" i="7"/>
  <c r="BJ881" i="7"/>
  <c r="BJ882" i="7"/>
  <c r="BL882" i="7" s="1"/>
  <c r="BJ883" i="7"/>
  <c r="BJ884" i="7"/>
  <c r="BL884" i="7" s="1"/>
  <c r="BJ885" i="7"/>
  <c r="BL885" i="7" s="1"/>
  <c r="BJ886" i="7"/>
  <c r="BL886" i="7" s="1"/>
  <c r="BJ887" i="7"/>
  <c r="BJ888" i="7"/>
  <c r="BL888" i="7" s="1"/>
  <c r="BJ889" i="7"/>
  <c r="BJ890" i="7"/>
  <c r="BJ891" i="7"/>
  <c r="BL891" i="7" s="1"/>
  <c r="BJ892" i="7"/>
  <c r="BL892" i="7" s="1"/>
  <c r="BJ893" i="7"/>
  <c r="BJ894" i="7"/>
  <c r="BJ895" i="7"/>
  <c r="BJ896" i="7"/>
  <c r="BJ897" i="7"/>
  <c r="BL897" i="7" s="1"/>
  <c r="BJ898" i="7"/>
  <c r="BJ899" i="7"/>
  <c r="BJ900" i="7"/>
  <c r="BL900" i="7" s="1"/>
  <c r="BJ901" i="7"/>
  <c r="BL901" i="7" s="1"/>
  <c r="BJ902" i="7"/>
  <c r="BL902" i="7" s="1"/>
  <c r="BJ903" i="7"/>
  <c r="BL903" i="7" s="1"/>
  <c r="BJ904" i="7"/>
  <c r="BJ905" i="7"/>
  <c r="BL905" i="7" s="1"/>
  <c r="BJ906" i="7"/>
  <c r="BJ907" i="7"/>
  <c r="BL907" i="7" s="1"/>
  <c r="BJ908" i="7"/>
  <c r="BJ909" i="7"/>
  <c r="BJ910" i="7"/>
  <c r="BJ911" i="7"/>
  <c r="BJ912" i="7"/>
  <c r="BJ913" i="7"/>
  <c r="BJ914" i="7"/>
  <c r="BJ915" i="7"/>
  <c r="BJ916" i="7"/>
  <c r="BL916" i="7" s="1"/>
  <c r="BJ917" i="7"/>
  <c r="BL917" i="7" s="1"/>
  <c r="BJ918" i="7"/>
  <c r="BL918" i="7" s="1"/>
  <c r="BJ919" i="7"/>
  <c r="BJ920" i="7"/>
  <c r="BL920" i="7" s="1"/>
  <c r="BJ921" i="7"/>
  <c r="BL921" i="7" s="1"/>
  <c r="BJ922" i="7"/>
  <c r="BL922" i="7" s="1"/>
  <c r="BJ923" i="7"/>
  <c r="BL923" i="7" s="1"/>
  <c r="BJ924" i="7"/>
  <c r="BL924" i="7" s="1"/>
  <c r="BJ925" i="7"/>
  <c r="BJ926" i="7"/>
  <c r="BL926" i="7" s="1"/>
  <c r="BJ927" i="7"/>
  <c r="BJ928" i="7"/>
  <c r="BJ929" i="7"/>
  <c r="BJ930" i="7"/>
  <c r="BJ931" i="7"/>
  <c r="BJ932" i="7"/>
  <c r="BL932" i="7" s="1"/>
  <c r="BJ933" i="7"/>
  <c r="BL933" i="7" s="1"/>
  <c r="BJ934" i="7"/>
  <c r="BJ935" i="7"/>
  <c r="BJ936" i="7"/>
  <c r="BL936" i="7" s="1"/>
  <c r="BJ937" i="7"/>
  <c r="BJ938" i="7"/>
  <c r="BJ939" i="7"/>
  <c r="BL939" i="7" s="1"/>
  <c r="BJ940" i="7"/>
  <c r="BJ941" i="7"/>
  <c r="BJ942" i="7"/>
  <c r="BJ943" i="7"/>
  <c r="BJ944" i="7"/>
  <c r="BJ945" i="7"/>
  <c r="BJ946" i="7"/>
  <c r="BJ947" i="7"/>
  <c r="BJ948" i="7"/>
  <c r="BL948" i="7" s="1"/>
  <c r="BJ949" i="7"/>
  <c r="BL949" i="7" s="1"/>
  <c r="BJ950" i="7"/>
  <c r="BL950" i="7" s="1"/>
  <c r="BJ951" i="7"/>
  <c r="BJ952" i="7"/>
  <c r="BL952" i="7" s="1"/>
  <c r="BJ953" i="7"/>
  <c r="BL953" i="7" s="1"/>
  <c r="BJ954" i="7"/>
  <c r="BJ955" i="7"/>
  <c r="BL955" i="7" s="1"/>
  <c r="BJ956" i="7"/>
  <c r="BL956" i="7" s="1"/>
  <c r="BJ957" i="7"/>
  <c r="BJ958" i="7"/>
  <c r="BJ959" i="7"/>
  <c r="BJ960" i="7"/>
  <c r="BJ961" i="7"/>
  <c r="BL961" i="7" s="1"/>
  <c r="BJ962" i="7"/>
  <c r="BL962" i="7" s="1"/>
  <c r="BJ963" i="7"/>
  <c r="BJ964" i="7"/>
  <c r="BL964" i="7" s="1"/>
  <c r="BJ965" i="7"/>
  <c r="BL965" i="7" s="1"/>
  <c r="BJ966" i="7"/>
  <c r="BL966" i="7" s="1"/>
  <c r="BJ967" i="7"/>
  <c r="BJ968" i="7"/>
  <c r="BJ969" i="7"/>
  <c r="BJ970" i="7"/>
  <c r="BJ971" i="7"/>
  <c r="BL971" i="7" s="1"/>
  <c r="BJ972" i="7"/>
  <c r="BJ973" i="7"/>
  <c r="BJ974" i="7"/>
  <c r="BJ975" i="7"/>
  <c r="BJ976" i="7"/>
  <c r="BJ977" i="7"/>
  <c r="BJ978" i="7"/>
  <c r="BJ979" i="7"/>
  <c r="BJ980" i="7"/>
  <c r="BJ981" i="7"/>
  <c r="BL981" i="7" s="1"/>
  <c r="BJ982" i="7"/>
  <c r="BL982" i="7" s="1"/>
  <c r="BJ983" i="7"/>
  <c r="BL983" i="7" s="1"/>
  <c r="BJ984" i="7"/>
  <c r="BJ985" i="7"/>
  <c r="BJ986" i="7"/>
  <c r="BJ987" i="7"/>
  <c r="BL987" i="7" s="1"/>
  <c r="BJ988" i="7"/>
  <c r="BJ989" i="7"/>
  <c r="AP4" i="7"/>
  <c r="AP5" i="7"/>
  <c r="AP6" i="7"/>
  <c r="AP7" i="7"/>
  <c r="AP8" i="7"/>
  <c r="AP9" i="7"/>
  <c r="AP10" i="7"/>
  <c r="AP11" i="7"/>
  <c r="AP12" i="7"/>
  <c r="AP13" i="7"/>
  <c r="AP14" i="7"/>
  <c r="AP15" i="7"/>
  <c r="AP16" i="7"/>
  <c r="AP17" i="7"/>
  <c r="AP18" i="7"/>
  <c r="AP19" i="7"/>
  <c r="AP20" i="7"/>
  <c r="AP21" i="7"/>
  <c r="AP22" i="7"/>
  <c r="AP23" i="7"/>
  <c r="AP24" i="7"/>
  <c r="AP25" i="7"/>
  <c r="AP26" i="7"/>
  <c r="AP27" i="7"/>
  <c r="AP28" i="7"/>
  <c r="AP29" i="7"/>
  <c r="AP30" i="7"/>
  <c r="AP31" i="7"/>
  <c r="AP32" i="7"/>
  <c r="AP33" i="7"/>
  <c r="AP34" i="7"/>
  <c r="AP35" i="7"/>
  <c r="AP36" i="7"/>
  <c r="AP37" i="7"/>
  <c r="AP38" i="7"/>
  <c r="AP39" i="7"/>
  <c r="AP40" i="7"/>
  <c r="AP41" i="7"/>
  <c r="AP42" i="7"/>
  <c r="AP43" i="7"/>
  <c r="AP44" i="7"/>
  <c r="AP45" i="7"/>
  <c r="AP46" i="7"/>
  <c r="AP47" i="7"/>
  <c r="AP48" i="7"/>
  <c r="AP49" i="7"/>
  <c r="AP50" i="7"/>
  <c r="AP51" i="7"/>
  <c r="AP52" i="7"/>
  <c r="AP53" i="7"/>
  <c r="AP54" i="7"/>
  <c r="AP55" i="7"/>
  <c r="AP56" i="7"/>
  <c r="AP57" i="7"/>
  <c r="AP58" i="7"/>
  <c r="AP59" i="7"/>
  <c r="AP60" i="7"/>
  <c r="AP61" i="7"/>
  <c r="AP62" i="7"/>
  <c r="AP63" i="7"/>
  <c r="AP64" i="7"/>
  <c r="AP65" i="7"/>
  <c r="AP66" i="7"/>
  <c r="AP67" i="7"/>
  <c r="AP68" i="7"/>
  <c r="AP69" i="7"/>
  <c r="AP70" i="7"/>
  <c r="AP71" i="7"/>
  <c r="AP72" i="7"/>
  <c r="AP73" i="7"/>
  <c r="AP74" i="7"/>
  <c r="AP75" i="7"/>
  <c r="AP76" i="7"/>
  <c r="AP77" i="7"/>
  <c r="AP78" i="7"/>
  <c r="AP79" i="7"/>
  <c r="AP80" i="7"/>
  <c r="AP81" i="7"/>
  <c r="AP82" i="7"/>
  <c r="AP83" i="7"/>
  <c r="AP84" i="7"/>
  <c r="AP85" i="7"/>
  <c r="AP86" i="7"/>
  <c r="AP87" i="7"/>
  <c r="AP88" i="7"/>
  <c r="AP89" i="7"/>
  <c r="AP90" i="7"/>
  <c r="AP91" i="7"/>
  <c r="AP92" i="7"/>
  <c r="AP93" i="7"/>
  <c r="AP94" i="7"/>
  <c r="AP95" i="7"/>
  <c r="AP96" i="7"/>
  <c r="AP97" i="7"/>
  <c r="AP98" i="7"/>
  <c r="AP99" i="7"/>
  <c r="AP100" i="7"/>
  <c r="AP101" i="7"/>
  <c r="AP102" i="7"/>
  <c r="AP103" i="7"/>
  <c r="AP104" i="7"/>
  <c r="AP105" i="7"/>
  <c r="AP106" i="7"/>
  <c r="AP107" i="7"/>
  <c r="AP108" i="7"/>
  <c r="AP109" i="7"/>
  <c r="AP110" i="7"/>
  <c r="AP111" i="7"/>
  <c r="AP112" i="7"/>
  <c r="AP113" i="7"/>
  <c r="AP114" i="7"/>
  <c r="AP115" i="7"/>
  <c r="AP116" i="7"/>
  <c r="AP117" i="7"/>
  <c r="AP118" i="7"/>
  <c r="AP119" i="7"/>
  <c r="AP120" i="7"/>
  <c r="AP121" i="7"/>
  <c r="AP122" i="7"/>
  <c r="AP123" i="7"/>
  <c r="AP124" i="7"/>
  <c r="AP125" i="7"/>
  <c r="AP126" i="7"/>
  <c r="AP127" i="7"/>
  <c r="AP128" i="7"/>
  <c r="AP129" i="7"/>
  <c r="AP130" i="7"/>
  <c r="AP131" i="7"/>
  <c r="AP132" i="7"/>
  <c r="AP133" i="7"/>
  <c r="AP134" i="7"/>
  <c r="AP135" i="7"/>
  <c r="AP136" i="7"/>
  <c r="AP137" i="7"/>
  <c r="AP138" i="7"/>
  <c r="AP139" i="7"/>
  <c r="AP140" i="7"/>
  <c r="AP141" i="7"/>
  <c r="AP142" i="7"/>
  <c r="AP143" i="7"/>
  <c r="AP144" i="7"/>
  <c r="AP145" i="7"/>
  <c r="AP146" i="7"/>
  <c r="AP147" i="7"/>
  <c r="AP148" i="7"/>
  <c r="AP149" i="7"/>
  <c r="AP150" i="7"/>
  <c r="AP151" i="7"/>
  <c r="AP152" i="7"/>
  <c r="AP153" i="7"/>
  <c r="AP154" i="7"/>
  <c r="AP155" i="7"/>
  <c r="AP156" i="7"/>
  <c r="AP157" i="7"/>
  <c r="AP158" i="7"/>
  <c r="AP159" i="7"/>
  <c r="AP160" i="7"/>
  <c r="AP161" i="7"/>
  <c r="AP162" i="7"/>
  <c r="AP163" i="7"/>
  <c r="AP164" i="7"/>
  <c r="AP165" i="7"/>
  <c r="AP166" i="7"/>
  <c r="AP167" i="7"/>
  <c r="AP168" i="7"/>
  <c r="AP169" i="7"/>
  <c r="AP170" i="7"/>
  <c r="AP171" i="7"/>
  <c r="AP172" i="7"/>
  <c r="AP173" i="7"/>
  <c r="AP174" i="7"/>
  <c r="AP175" i="7"/>
  <c r="AP176" i="7"/>
  <c r="AP177" i="7"/>
  <c r="AP178" i="7"/>
  <c r="AP179" i="7"/>
  <c r="AP180" i="7"/>
  <c r="AP181" i="7"/>
  <c r="AP182" i="7"/>
  <c r="AP183" i="7"/>
  <c r="AP184" i="7"/>
  <c r="AP185" i="7"/>
  <c r="AP186" i="7"/>
  <c r="AP187" i="7"/>
  <c r="AP188" i="7"/>
  <c r="AP189" i="7"/>
  <c r="AP190" i="7"/>
  <c r="AP191" i="7"/>
  <c r="AP192" i="7"/>
  <c r="AP193" i="7"/>
  <c r="AP194" i="7"/>
  <c r="AP195" i="7"/>
  <c r="AP196" i="7"/>
  <c r="AP197" i="7"/>
  <c r="AP198" i="7"/>
  <c r="AP199" i="7"/>
  <c r="AP200" i="7"/>
  <c r="AP201" i="7"/>
  <c r="AP202" i="7"/>
  <c r="AP203" i="7"/>
  <c r="AP204" i="7"/>
  <c r="AP205" i="7"/>
  <c r="AP206" i="7"/>
  <c r="AP207" i="7"/>
  <c r="AP208" i="7"/>
  <c r="AP209" i="7"/>
  <c r="AP210" i="7"/>
  <c r="AP211" i="7"/>
  <c r="AP212" i="7"/>
  <c r="AP213" i="7"/>
  <c r="AP214" i="7"/>
  <c r="AP215" i="7"/>
  <c r="AP216" i="7"/>
  <c r="AP217" i="7"/>
  <c r="AP218" i="7"/>
  <c r="AP219" i="7"/>
  <c r="AP220" i="7"/>
  <c r="AP221" i="7"/>
  <c r="AP222" i="7"/>
  <c r="AP223" i="7"/>
  <c r="AP224" i="7"/>
  <c r="AP225" i="7"/>
  <c r="AP226" i="7"/>
  <c r="AP227" i="7"/>
  <c r="AP228" i="7"/>
  <c r="AP229" i="7"/>
  <c r="AP230" i="7"/>
  <c r="AP231" i="7"/>
  <c r="AP232" i="7"/>
  <c r="AP233" i="7"/>
  <c r="AP234" i="7"/>
  <c r="AP235" i="7"/>
  <c r="AP236" i="7"/>
  <c r="AP237" i="7"/>
  <c r="AP238" i="7"/>
  <c r="AP239" i="7"/>
  <c r="AP240" i="7"/>
  <c r="AP241" i="7"/>
  <c r="AP242" i="7"/>
  <c r="AP243" i="7"/>
  <c r="AP244" i="7"/>
  <c r="AP245" i="7"/>
  <c r="AP246" i="7"/>
  <c r="AP247" i="7"/>
  <c r="AP248" i="7"/>
  <c r="AP249" i="7"/>
  <c r="AP250" i="7"/>
  <c r="AP251" i="7"/>
  <c r="AP252" i="7"/>
  <c r="AP253" i="7"/>
  <c r="AP254" i="7"/>
  <c r="AP255" i="7"/>
  <c r="AP256" i="7"/>
  <c r="AP257" i="7"/>
  <c r="AP258" i="7"/>
  <c r="AP259" i="7"/>
  <c r="AP260" i="7"/>
  <c r="AP261" i="7"/>
  <c r="AP262" i="7"/>
  <c r="AP263" i="7"/>
  <c r="AP264" i="7"/>
  <c r="AP265" i="7"/>
  <c r="AP266" i="7"/>
  <c r="AP267" i="7"/>
  <c r="AP268" i="7"/>
  <c r="AP269" i="7"/>
  <c r="AP270" i="7"/>
  <c r="AP271" i="7"/>
  <c r="AP272" i="7"/>
  <c r="AP273" i="7"/>
  <c r="AP274" i="7"/>
  <c r="AP275" i="7"/>
  <c r="AP276" i="7"/>
  <c r="AP277" i="7"/>
  <c r="AP278" i="7"/>
  <c r="AP279" i="7"/>
  <c r="AP280" i="7"/>
  <c r="AP281" i="7"/>
  <c r="AP282" i="7"/>
  <c r="AP283" i="7"/>
  <c r="AP284" i="7"/>
  <c r="AP285" i="7"/>
  <c r="AP286" i="7"/>
  <c r="AP287" i="7"/>
  <c r="AP288" i="7"/>
  <c r="AP289" i="7"/>
  <c r="AP290" i="7"/>
  <c r="AP291" i="7"/>
  <c r="AP292" i="7"/>
  <c r="AP293" i="7"/>
  <c r="AP294" i="7"/>
  <c r="AP295" i="7"/>
  <c r="AP296" i="7"/>
  <c r="AP297" i="7"/>
  <c r="AP298" i="7"/>
  <c r="AP299" i="7"/>
  <c r="AP300" i="7"/>
  <c r="AP301" i="7"/>
  <c r="AP302" i="7"/>
  <c r="AP303" i="7"/>
  <c r="AP304" i="7"/>
  <c r="AP305" i="7"/>
  <c r="AP306" i="7"/>
  <c r="AP307" i="7"/>
  <c r="AP308" i="7"/>
  <c r="AP309" i="7"/>
  <c r="AP310" i="7"/>
  <c r="AP311" i="7"/>
  <c r="AP312" i="7"/>
  <c r="AP313" i="7"/>
  <c r="AP314" i="7"/>
  <c r="AP315" i="7"/>
  <c r="AP316" i="7"/>
  <c r="AP317" i="7"/>
  <c r="AP318" i="7"/>
  <c r="AP319" i="7"/>
  <c r="AP320" i="7"/>
  <c r="AP321" i="7"/>
  <c r="AP322" i="7"/>
  <c r="AP323" i="7"/>
  <c r="AP324" i="7"/>
  <c r="AP325" i="7"/>
  <c r="AP326" i="7"/>
  <c r="AP327" i="7"/>
  <c r="AP328" i="7"/>
  <c r="AP329" i="7"/>
  <c r="AP330" i="7"/>
  <c r="AP331" i="7"/>
  <c r="AP332" i="7"/>
  <c r="AP333" i="7"/>
  <c r="AP334" i="7"/>
  <c r="AP335" i="7"/>
  <c r="AP336" i="7"/>
  <c r="AP337" i="7"/>
  <c r="AP338" i="7"/>
  <c r="AP339" i="7"/>
  <c r="AP340" i="7"/>
  <c r="AP341" i="7"/>
  <c r="AP342" i="7"/>
  <c r="AP343" i="7"/>
  <c r="AP344" i="7"/>
  <c r="AP345" i="7"/>
  <c r="AP346" i="7"/>
  <c r="AP347" i="7"/>
  <c r="AP348" i="7"/>
  <c r="AP349" i="7"/>
  <c r="AP350" i="7"/>
  <c r="AP351" i="7"/>
  <c r="AP352" i="7"/>
  <c r="AP353" i="7"/>
  <c r="AP354" i="7"/>
  <c r="AP355" i="7"/>
  <c r="AP356" i="7"/>
  <c r="AP357" i="7"/>
  <c r="AP358" i="7"/>
  <c r="AP359" i="7"/>
  <c r="AP360" i="7"/>
  <c r="AP361" i="7"/>
  <c r="AP362" i="7"/>
  <c r="AP363" i="7"/>
  <c r="AP364" i="7"/>
  <c r="AP365" i="7"/>
  <c r="AP366" i="7"/>
  <c r="AP367" i="7"/>
  <c r="AP368" i="7"/>
  <c r="AP369" i="7"/>
  <c r="AP370" i="7"/>
  <c r="AP371" i="7"/>
  <c r="AP372" i="7"/>
  <c r="AP373" i="7"/>
  <c r="AP374" i="7"/>
  <c r="AP375" i="7"/>
  <c r="AP376" i="7"/>
  <c r="AP377" i="7"/>
  <c r="AP378" i="7"/>
  <c r="AP379" i="7"/>
  <c r="AP380" i="7"/>
  <c r="AP381" i="7"/>
  <c r="AP382" i="7"/>
  <c r="AP383" i="7"/>
  <c r="AP384" i="7"/>
  <c r="AP385" i="7"/>
  <c r="AP386" i="7"/>
  <c r="AP387" i="7"/>
  <c r="AP388" i="7"/>
  <c r="AP389" i="7"/>
  <c r="AP390" i="7"/>
  <c r="AP391" i="7"/>
  <c r="AP392" i="7"/>
  <c r="AP393" i="7"/>
  <c r="AP394" i="7"/>
  <c r="AP395" i="7"/>
  <c r="AP396" i="7"/>
  <c r="AP397" i="7"/>
  <c r="AP398" i="7"/>
  <c r="AP399" i="7"/>
  <c r="AP400" i="7"/>
  <c r="AP401" i="7"/>
  <c r="AP402" i="7"/>
  <c r="AP403" i="7"/>
  <c r="AP404" i="7"/>
  <c r="AP405" i="7"/>
  <c r="AP406" i="7"/>
  <c r="AP407" i="7"/>
  <c r="AP408" i="7"/>
  <c r="AP409" i="7"/>
  <c r="AP410" i="7"/>
  <c r="AP411" i="7"/>
  <c r="AP412" i="7"/>
  <c r="AP413" i="7"/>
  <c r="AP414" i="7"/>
  <c r="AP415" i="7"/>
  <c r="AP416" i="7"/>
  <c r="AP417" i="7"/>
  <c r="AP418" i="7"/>
  <c r="AP419" i="7"/>
  <c r="AP420" i="7"/>
  <c r="AP421" i="7"/>
  <c r="AP422" i="7"/>
  <c r="AP423" i="7"/>
  <c r="AP424" i="7"/>
  <c r="AP425" i="7"/>
  <c r="AP426" i="7"/>
  <c r="AP427" i="7"/>
  <c r="AP428" i="7"/>
  <c r="AP429" i="7"/>
  <c r="AP430" i="7"/>
  <c r="AP431" i="7"/>
  <c r="AP432" i="7"/>
  <c r="AP433" i="7"/>
  <c r="AP434" i="7"/>
  <c r="AP435" i="7"/>
  <c r="AP436" i="7"/>
  <c r="AP437" i="7"/>
  <c r="AP438" i="7"/>
  <c r="AP439" i="7"/>
  <c r="AP440" i="7"/>
  <c r="AP441" i="7"/>
  <c r="AP442" i="7"/>
  <c r="AP443" i="7"/>
  <c r="AP444" i="7"/>
  <c r="AP445" i="7"/>
  <c r="AP446" i="7"/>
  <c r="AP447" i="7"/>
  <c r="AP448" i="7"/>
  <c r="AP449" i="7"/>
  <c r="AP450" i="7"/>
  <c r="AP451" i="7"/>
  <c r="AP452" i="7"/>
  <c r="AP453" i="7"/>
  <c r="AP454" i="7"/>
  <c r="AP455" i="7"/>
  <c r="AP456" i="7"/>
  <c r="AP457" i="7"/>
  <c r="AP458" i="7"/>
  <c r="AP459" i="7"/>
  <c r="AP460" i="7"/>
  <c r="AP461" i="7"/>
  <c r="AP462" i="7"/>
  <c r="AP463" i="7"/>
  <c r="AP464" i="7"/>
  <c r="AP465" i="7"/>
  <c r="AP466" i="7"/>
  <c r="AP467" i="7"/>
  <c r="AP468" i="7"/>
  <c r="AP469" i="7"/>
  <c r="AP470" i="7"/>
  <c r="AP471" i="7"/>
  <c r="AP472" i="7"/>
  <c r="AP473" i="7"/>
  <c r="AP474" i="7"/>
  <c r="AP475" i="7"/>
  <c r="AP476" i="7"/>
  <c r="AP477" i="7"/>
  <c r="AP478" i="7"/>
  <c r="AP479" i="7"/>
  <c r="AP480" i="7"/>
  <c r="AP481" i="7"/>
  <c r="AP482" i="7"/>
  <c r="AP483" i="7"/>
  <c r="AP484" i="7"/>
  <c r="AP485" i="7"/>
  <c r="AP486" i="7"/>
  <c r="AP487" i="7"/>
  <c r="AP488" i="7"/>
  <c r="AP489" i="7"/>
  <c r="AP490" i="7"/>
  <c r="AP491" i="7"/>
  <c r="AP492" i="7"/>
  <c r="AP493" i="7"/>
  <c r="AP494" i="7"/>
  <c r="AP495" i="7"/>
  <c r="AP496" i="7"/>
  <c r="AP497" i="7"/>
  <c r="AP498" i="7"/>
  <c r="AP499" i="7"/>
  <c r="AP500" i="7"/>
  <c r="AP501" i="7"/>
  <c r="AP502" i="7"/>
  <c r="AP503" i="7"/>
  <c r="AP504" i="7"/>
  <c r="AP505" i="7"/>
  <c r="AP506" i="7"/>
  <c r="AP507" i="7"/>
  <c r="AP508" i="7"/>
  <c r="AP509" i="7"/>
  <c r="AP510" i="7"/>
  <c r="AP511" i="7"/>
  <c r="AP512" i="7"/>
  <c r="AP513" i="7"/>
  <c r="AP514" i="7"/>
  <c r="AP515" i="7"/>
  <c r="AP516" i="7"/>
  <c r="AP517" i="7"/>
  <c r="AP518" i="7"/>
  <c r="AP519" i="7"/>
  <c r="AP520" i="7"/>
  <c r="AP521" i="7"/>
  <c r="AP522" i="7"/>
  <c r="AP523" i="7"/>
  <c r="AP524" i="7"/>
  <c r="AP525" i="7"/>
  <c r="AP526" i="7"/>
  <c r="AP527" i="7"/>
  <c r="AP528" i="7"/>
  <c r="AP529" i="7"/>
  <c r="AP530" i="7"/>
  <c r="AP531" i="7"/>
  <c r="AP532" i="7"/>
  <c r="AP533" i="7"/>
  <c r="AP534" i="7"/>
  <c r="AP535" i="7"/>
  <c r="AP536" i="7"/>
  <c r="AP537" i="7"/>
  <c r="AP538" i="7"/>
  <c r="AP539" i="7"/>
  <c r="AP540" i="7"/>
  <c r="AP541" i="7"/>
  <c r="AP542" i="7"/>
  <c r="AP543" i="7"/>
  <c r="AP544" i="7"/>
  <c r="AP545" i="7"/>
  <c r="AP546" i="7"/>
  <c r="AP547" i="7"/>
  <c r="AP548" i="7"/>
  <c r="AP549" i="7"/>
  <c r="AP550" i="7"/>
  <c r="AP551" i="7"/>
  <c r="AP552" i="7"/>
  <c r="AP553" i="7"/>
  <c r="AP554" i="7"/>
  <c r="AP555" i="7"/>
  <c r="AP556" i="7"/>
  <c r="AP557" i="7"/>
  <c r="AP558" i="7"/>
  <c r="AP559" i="7"/>
  <c r="AP560" i="7"/>
  <c r="AP561" i="7"/>
  <c r="AP562" i="7"/>
  <c r="AP563" i="7"/>
  <c r="AP564" i="7"/>
  <c r="AP565" i="7"/>
  <c r="AP566" i="7"/>
  <c r="AP567" i="7"/>
  <c r="AP568" i="7"/>
  <c r="AP569" i="7"/>
  <c r="AP570" i="7"/>
  <c r="AP571" i="7"/>
  <c r="AP572" i="7"/>
  <c r="AP573" i="7"/>
  <c r="AP574" i="7"/>
  <c r="AP575" i="7"/>
  <c r="AP576" i="7"/>
  <c r="AP577" i="7"/>
  <c r="AP578" i="7"/>
  <c r="AP579" i="7"/>
  <c r="AP580" i="7"/>
  <c r="AP581" i="7"/>
  <c r="AP582" i="7"/>
  <c r="AP583" i="7"/>
  <c r="AP584" i="7"/>
  <c r="AP585" i="7"/>
  <c r="AP586" i="7"/>
  <c r="AP587" i="7"/>
  <c r="AP588" i="7"/>
  <c r="AP589" i="7"/>
  <c r="AP590" i="7"/>
  <c r="AP591" i="7"/>
  <c r="AP592" i="7"/>
  <c r="AP593" i="7"/>
  <c r="AP594" i="7"/>
  <c r="AP595" i="7"/>
  <c r="AP596" i="7"/>
  <c r="AP597" i="7"/>
  <c r="AP598" i="7"/>
  <c r="AP599" i="7"/>
  <c r="AP600" i="7"/>
  <c r="AP601" i="7"/>
  <c r="AP602" i="7"/>
  <c r="AP603" i="7"/>
  <c r="AP604" i="7"/>
  <c r="AP605" i="7"/>
  <c r="AP606" i="7"/>
  <c r="AP607" i="7"/>
  <c r="AP608" i="7"/>
  <c r="AP609" i="7"/>
  <c r="AP610" i="7"/>
  <c r="AP611" i="7"/>
  <c r="AP612" i="7"/>
  <c r="AP613" i="7"/>
  <c r="AP614" i="7"/>
  <c r="AP615" i="7"/>
  <c r="AP616" i="7"/>
  <c r="AP617" i="7"/>
  <c r="AP618" i="7"/>
  <c r="AP619" i="7"/>
  <c r="AP620" i="7"/>
  <c r="AP621" i="7"/>
  <c r="AP622" i="7"/>
  <c r="AP623" i="7"/>
  <c r="AP624" i="7"/>
  <c r="AP625" i="7"/>
  <c r="AP626" i="7"/>
  <c r="AP627" i="7"/>
  <c r="AP628" i="7"/>
  <c r="AP629" i="7"/>
  <c r="AP630" i="7"/>
  <c r="AP631" i="7"/>
  <c r="AP632" i="7"/>
  <c r="AP633" i="7"/>
  <c r="AP634" i="7"/>
  <c r="AP635" i="7"/>
  <c r="AP636" i="7"/>
  <c r="AP637" i="7"/>
  <c r="AP638" i="7"/>
  <c r="AP639" i="7"/>
  <c r="AP640" i="7"/>
  <c r="AP641" i="7"/>
  <c r="AP642" i="7"/>
  <c r="AP643" i="7"/>
  <c r="AP644" i="7"/>
  <c r="AP645" i="7"/>
  <c r="AP646" i="7"/>
  <c r="AP647" i="7"/>
  <c r="AP648" i="7"/>
  <c r="AP649" i="7"/>
  <c r="AP650" i="7"/>
  <c r="AP651" i="7"/>
  <c r="AP652" i="7"/>
  <c r="AP653" i="7"/>
  <c r="AP654" i="7"/>
  <c r="AP655" i="7"/>
  <c r="AP656" i="7"/>
  <c r="AP657" i="7"/>
  <c r="AP658" i="7"/>
  <c r="AP659" i="7"/>
  <c r="AP660" i="7"/>
  <c r="AP661" i="7"/>
  <c r="AP662" i="7"/>
  <c r="AP663" i="7"/>
  <c r="AP664" i="7"/>
  <c r="AP665" i="7"/>
  <c r="AP666" i="7"/>
  <c r="AP667" i="7"/>
  <c r="AP668" i="7"/>
  <c r="AP669" i="7"/>
  <c r="AP670" i="7"/>
  <c r="AP671" i="7"/>
  <c r="AP672" i="7"/>
  <c r="AP673" i="7"/>
  <c r="AP674" i="7"/>
  <c r="AP675" i="7"/>
  <c r="AP676" i="7"/>
  <c r="AP677" i="7"/>
  <c r="AP678" i="7"/>
  <c r="AP679" i="7"/>
  <c r="AP680" i="7"/>
  <c r="AP681" i="7"/>
  <c r="AP682" i="7"/>
  <c r="AP683" i="7"/>
  <c r="AP684" i="7"/>
  <c r="AP685" i="7"/>
  <c r="AP686" i="7"/>
  <c r="AP687" i="7"/>
  <c r="AP688" i="7"/>
  <c r="AP689" i="7"/>
  <c r="AP690" i="7"/>
  <c r="AP691" i="7"/>
  <c r="AP692" i="7"/>
  <c r="AP693" i="7"/>
  <c r="AP694" i="7"/>
  <c r="AP695" i="7"/>
  <c r="AP696" i="7"/>
  <c r="AP697" i="7"/>
  <c r="AP698" i="7"/>
  <c r="AP699" i="7"/>
  <c r="AP700" i="7"/>
  <c r="AP701" i="7"/>
  <c r="AP702" i="7"/>
  <c r="AP703" i="7"/>
  <c r="AP704" i="7"/>
  <c r="AP705" i="7"/>
  <c r="AP706" i="7"/>
  <c r="AP707" i="7"/>
  <c r="AP708" i="7"/>
  <c r="AP709" i="7"/>
  <c r="AP710" i="7"/>
  <c r="AP711" i="7"/>
  <c r="AP712" i="7"/>
  <c r="AP713" i="7"/>
  <c r="AP714" i="7"/>
  <c r="AP715" i="7"/>
  <c r="AP716" i="7"/>
  <c r="AP717" i="7"/>
  <c r="AP718" i="7"/>
  <c r="AP719" i="7"/>
  <c r="AP720" i="7"/>
  <c r="AP721" i="7"/>
  <c r="AP722" i="7"/>
  <c r="AP723" i="7"/>
  <c r="AP724" i="7"/>
  <c r="AP725" i="7"/>
  <c r="AP726" i="7"/>
  <c r="AP727" i="7"/>
  <c r="AP728" i="7"/>
  <c r="AP729" i="7"/>
  <c r="AP730" i="7"/>
  <c r="AP731" i="7"/>
  <c r="AP732" i="7"/>
  <c r="AP733" i="7"/>
  <c r="AP734" i="7"/>
  <c r="AP735" i="7"/>
  <c r="AP736" i="7"/>
  <c r="AP737" i="7"/>
  <c r="AP738" i="7"/>
  <c r="AP739" i="7"/>
  <c r="AP740" i="7"/>
  <c r="AP741" i="7"/>
  <c r="AP742" i="7"/>
  <c r="AP743" i="7"/>
  <c r="AP744" i="7"/>
  <c r="AP745" i="7"/>
  <c r="AP746" i="7"/>
  <c r="AP747" i="7"/>
  <c r="AP748" i="7"/>
  <c r="AP749" i="7"/>
  <c r="AP750" i="7"/>
  <c r="AP751" i="7"/>
  <c r="AP752" i="7"/>
  <c r="AP753" i="7"/>
  <c r="AP754" i="7"/>
  <c r="AP755" i="7"/>
  <c r="AP756" i="7"/>
  <c r="AP757" i="7"/>
  <c r="AP758" i="7"/>
  <c r="AP759" i="7"/>
  <c r="AP760" i="7"/>
  <c r="AP761" i="7"/>
  <c r="AP762" i="7"/>
  <c r="AP763" i="7"/>
  <c r="AP764" i="7"/>
  <c r="AP765" i="7"/>
  <c r="AP766" i="7"/>
  <c r="AP767" i="7"/>
  <c r="AP768" i="7"/>
  <c r="AP769" i="7"/>
  <c r="AP770" i="7"/>
  <c r="AP771" i="7"/>
  <c r="AP772" i="7"/>
  <c r="AP773" i="7"/>
  <c r="AP774" i="7"/>
  <c r="AP775" i="7"/>
  <c r="AP776" i="7"/>
  <c r="AP777" i="7"/>
  <c r="AP778" i="7"/>
  <c r="AP779" i="7"/>
  <c r="AP780" i="7"/>
  <c r="AP781" i="7"/>
  <c r="AP782" i="7"/>
  <c r="AP783" i="7"/>
  <c r="AP784" i="7"/>
  <c r="AP785" i="7"/>
  <c r="AP786" i="7"/>
  <c r="AP787" i="7"/>
  <c r="AP788" i="7"/>
  <c r="AP789" i="7"/>
  <c r="AP790" i="7"/>
  <c r="AP791" i="7"/>
  <c r="AP792" i="7"/>
  <c r="AP793" i="7"/>
  <c r="AP794" i="7"/>
  <c r="AP795" i="7"/>
  <c r="AP796" i="7"/>
  <c r="AP797" i="7"/>
  <c r="AP798" i="7"/>
  <c r="AP799" i="7"/>
  <c r="AP800" i="7"/>
  <c r="AP801" i="7"/>
  <c r="AP802" i="7"/>
  <c r="AP803" i="7"/>
  <c r="AP804" i="7"/>
  <c r="AP805" i="7"/>
  <c r="AP806" i="7"/>
  <c r="AP807" i="7"/>
  <c r="AP808" i="7"/>
  <c r="AP809" i="7"/>
  <c r="AP810" i="7"/>
  <c r="AP811" i="7"/>
  <c r="AP812" i="7"/>
  <c r="AP813" i="7"/>
  <c r="AP814" i="7"/>
  <c r="AP815" i="7"/>
  <c r="AP816" i="7"/>
  <c r="AP817" i="7"/>
  <c r="AP818" i="7"/>
  <c r="AP819" i="7"/>
  <c r="AP820" i="7"/>
  <c r="AP821" i="7"/>
  <c r="AP822" i="7"/>
  <c r="AP823" i="7"/>
  <c r="AP824" i="7"/>
  <c r="AP825" i="7"/>
  <c r="AP826" i="7"/>
  <c r="AP827" i="7"/>
  <c r="AP828" i="7"/>
  <c r="AP829" i="7"/>
  <c r="AP830" i="7"/>
  <c r="AP831" i="7"/>
  <c r="AP832" i="7"/>
  <c r="AP833" i="7"/>
  <c r="AP834" i="7"/>
  <c r="AP835" i="7"/>
  <c r="AP836" i="7"/>
  <c r="AP837" i="7"/>
  <c r="AP838" i="7"/>
  <c r="AP839" i="7"/>
  <c r="AP840" i="7"/>
  <c r="AP841" i="7"/>
  <c r="AP842" i="7"/>
  <c r="AP843" i="7"/>
  <c r="AP844" i="7"/>
  <c r="AP845" i="7"/>
  <c r="AP846" i="7"/>
  <c r="AP847" i="7"/>
  <c r="AP848" i="7"/>
  <c r="AP849" i="7"/>
  <c r="AP850" i="7"/>
  <c r="AP851" i="7"/>
  <c r="AP852" i="7"/>
  <c r="AP853" i="7"/>
  <c r="AP854" i="7"/>
  <c r="AP855" i="7"/>
  <c r="AP856" i="7"/>
  <c r="AP857" i="7"/>
  <c r="AP858" i="7"/>
  <c r="AP859" i="7"/>
  <c r="AP860" i="7"/>
  <c r="AP861" i="7"/>
  <c r="AP862" i="7"/>
  <c r="AP863" i="7"/>
  <c r="AP864" i="7"/>
  <c r="AP865" i="7"/>
  <c r="AP866" i="7"/>
  <c r="AP867" i="7"/>
  <c r="AP868" i="7"/>
  <c r="AP869" i="7"/>
  <c r="AP870" i="7"/>
  <c r="AP871" i="7"/>
  <c r="AP872" i="7"/>
  <c r="AP873" i="7"/>
  <c r="AP874" i="7"/>
  <c r="AP875" i="7"/>
  <c r="AP876" i="7"/>
  <c r="AP877" i="7"/>
  <c r="AP878" i="7"/>
  <c r="AP879" i="7"/>
  <c r="AP880" i="7"/>
  <c r="AP881" i="7"/>
  <c r="AP882" i="7"/>
  <c r="AP883" i="7"/>
  <c r="AP884" i="7"/>
  <c r="AP885" i="7"/>
  <c r="AP886" i="7"/>
  <c r="AP887" i="7"/>
  <c r="AP888" i="7"/>
  <c r="AP889" i="7"/>
  <c r="AP890" i="7"/>
  <c r="AP891" i="7"/>
  <c r="AP892" i="7"/>
  <c r="AP893" i="7"/>
  <c r="AP894" i="7"/>
  <c r="AP895" i="7"/>
  <c r="AP896" i="7"/>
  <c r="AP897" i="7"/>
  <c r="AP898" i="7"/>
  <c r="AP899" i="7"/>
  <c r="AP900" i="7"/>
  <c r="AP901" i="7"/>
  <c r="AP902" i="7"/>
  <c r="AP903" i="7"/>
  <c r="AP904" i="7"/>
  <c r="AP905" i="7"/>
  <c r="AP906" i="7"/>
  <c r="AP907" i="7"/>
  <c r="AP908" i="7"/>
  <c r="AP909" i="7"/>
  <c r="AP910" i="7"/>
  <c r="AP911" i="7"/>
  <c r="AP912" i="7"/>
  <c r="AP913" i="7"/>
  <c r="AP914" i="7"/>
  <c r="AP915" i="7"/>
  <c r="AP916" i="7"/>
  <c r="AP917" i="7"/>
  <c r="AP918" i="7"/>
  <c r="AP919" i="7"/>
  <c r="AP920" i="7"/>
  <c r="AP921" i="7"/>
  <c r="AP922" i="7"/>
  <c r="AP923" i="7"/>
  <c r="AP924" i="7"/>
  <c r="AP925" i="7"/>
  <c r="AP926" i="7"/>
  <c r="AP927" i="7"/>
  <c r="AP928" i="7"/>
  <c r="AP929" i="7"/>
  <c r="AP930" i="7"/>
  <c r="AP931" i="7"/>
  <c r="AP932" i="7"/>
  <c r="AP933" i="7"/>
  <c r="AP934" i="7"/>
  <c r="AP935" i="7"/>
  <c r="AP936" i="7"/>
  <c r="AP937" i="7"/>
  <c r="AP938" i="7"/>
  <c r="AP939" i="7"/>
  <c r="AP940" i="7"/>
  <c r="AP941" i="7"/>
  <c r="AP942" i="7"/>
  <c r="AP943" i="7"/>
  <c r="AP944" i="7"/>
  <c r="AP945" i="7"/>
  <c r="AP946" i="7"/>
  <c r="AP947" i="7"/>
  <c r="AP948" i="7"/>
  <c r="AP949" i="7"/>
  <c r="AP950" i="7"/>
  <c r="AP951" i="7"/>
  <c r="AP952" i="7"/>
  <c r="AP953" i="7"/>
  <c r="AP954" i="7"/>
  <c r="AP955" i="7"/>
  <c r="AP956" i="7"/>
  <c r="AP957" i="7"/>
  <c r="AP958" i="7"/>
  <c r="AP959" i="7"/>
  <c r="AP960" i="7"/>
  <c r="AP961" i="7"/>
  <c r="AP962" i="7"/>
  <c r="AP963" i="7"/>
  <c r="AP964" i="7"/>
  <c r="AP965" i="7"/>
  <c r="AP966" i="7"/>
  <c r="AP967" i="7"/>
  <c r="AP968" i="7"/>
  <c r="AP969" i="7"/>
  <c r="AP970" i="7"/>
  <c r="AP971" i="7"/>
  <c r="AP972" i="7"/>
  <c r="AP973" i="7"/>
  <c r="AP974" i="7"/>
  <c r="AP975" i="7"/>
  <c r="AP976" i="7"/>
  <c r="AP977" i="7"/>
  <c r="AP978" i="7"/>
  <c r="AP979" i="7"/>
  <c r="AP980" i="7"/>
  <c r="AP981" i="7"/>
  <c r="AP982" i="7"/>
  <c r="AP983" i="7"/>
  <c r="AP984" i="7"/>
  <c r="AP985" i="7"/>
  <c r="AP986" i="7"/>
  <c r="AP987" i="7"/>
  <c r="AP988" i="7"/>
  <c r="AP989" i="7"/>
  <c r="AO4" i="7"/>
  <c r="AO7" i="7"/>
  <c r="AO13" i="7"/>
  <c r="AO14" i="7"/>
  <c r="AO18" i="7"/>
  <c r="AO19" i="7"/>
  <c r="AO20" i="7"/>
  <c r="AO25" i="7"/>
  <c r="AO29" i="7"/>
  <c r="AO32" i="7"/>
  <c r="AO35" i="7"/>
  <c r="AO37" i="7"/>
  <c r="AO38" i="7"/>
  <c r="AO39" i="7"/>
  <c r="AO40" i="7"/>
  <c r="AO41" i="7"/>
  <c r="AO44" i="7"/>
  <c r="AO48" i="7"/>
  <c r="AO49" i="7"/>
  <c r="AO50" i="7"/>
  <c r="AO52" i="7"/>
  <c r="AO57" i="7"/>
  <c r="AO60" i="7"/>
  <c r="AO61" i="7"/>
  <c r="AO63" i="7"/>
  <c r="AO64" i="7"/>
  <c r="AO66" i="7"/>
  <c r="AO67" i="7"/>
  <c r="AO68" i="7"/>
  <c r="AO73" i="7"/>
  <c r="AO77" i="7"/>
  <c r="AO80" i="7"/>
  <c r="AO81" i="7"/>
  <c r="AO82" i="7"/>
  <c r="AO84" i="7"/>
  <c r="AO89" i="7"/>
  <c r="AO93" i="7"/>
  <c r="AO95" i="7"/>
  <c r="AO97" i="7"/>
  <c r="AO100" i="7"/>
  <c r="AO105" i="7"/>
  <c r="AO108" i="7"/>
  <c r="AO109" i="7"/>
  <c r="AO110" i="7"/>
  <c r="AO111" i="7"/>
  <c r="AO115" i="7"/>
  <c r="AO116" i="7"/>
  <c r="AO121" i="7"/>
  <c r="AO125" i="7"/>
  <c r="AO127" i="7"/>
  <c r="AO128" i="7"/>
  <c r="AO129" i="7"/>
  <c r="AO131" i="7"/>
  <c r="AO132" i="7"/>
  <c r="AO140" i="7"/>
  <c r="AO141" i="7"/>
  <c r="AO143" i="7"/>
  <c r="AO144" i="7"/>
  <c r="AO145" i="7"/>
  <c r="AO146" i="7"/>
  <c r="AO148" i="7"/>
  <c r="AO152" i="7"/>
  <c r="AO153" i="7"/>
  <c r="AO157" i="7"/>
  <c r="AO158" i="7"/>
  <c r="AO161" i="7"/>
  <c r="AO162" i="7"/>
  <c r="AO165" i="7"/>
  <c r="AO169" i="7"/>
  <c r="AO173" i="7"/>
  <c r="AO176" i="7"/>
  <c r="AO177" i="7"/>
  <c r="AO179" i="7"/>
  <c r="AO184" i="7"/>
  <c r="AO185" i="7"/>
  <c r="AO186" i="7"/>
  <c r="AO188" i="7"/>
  <c r="AO189" i="7"/>
  <c r="AO191" i="7"/>
  <c r="AO193" i="7"/>
  <c r="AO201" i="7"/>
  <c r="AO204" i="7"/>
  <c r="AO205" i="7"/>
  <c r="AO206" i="7"/>
  <c r="AO207" i="7"/>
  <c r="AO208" i="7"/>
  <c r="AO209" i="7"/>
  <c r="AO211" i="7"/>
  <c r="AO212" i="7"/>
  <c r="AO216" i="7"/>
  <c r="AO217" i="7"/>
  <c r="AO221" i="7"/>
  <c r="AO223" i="7"/>
  <c r="AO224" i="7"/>
  <c r="AO225" i="7"/>
  <c r="AO226" i="7"/>
  <c r="AO228" i="7"/>
  <c r="AO229" i="7"/>
  <c r="AO233" i="7"/>
  <c r="AO235" i="7"/>
  <c r="AO237" i="7"/>
  <c r="AO238" i="7"/>
  <c r="AO245" i="7"/>
  <c r="AO246" i="7"/>
  <c r="AO248" i="7"/>
  <c r="AO249" i="7"/>
  <c r="AO250" i="7"/>
  <c r="AO251" i="7"/>
  <c r="AO252" i="7"/>
  <c r="AO253" i="7"/>
  <c r="AO256" i="7"/>
  <c r="AO257" i="7"/>
  <c r="AO259" i="7"/>
  <c r="AO260" i="7"/>
  <c r="AO265" i="7"/>
  <c r="AO267" i="7"/>
  <c r="AO268" i="7"/>
  <c r="AO269" i="7"/>
  <c r="AO270" i="7"/>
  <c r="AO271" i="7"/>
  <c r="AO272" i="7"/>
  <c r="AO275" i="7"/>
  <c r="AO276" i="7"/>
  <c r="AO280" i="7"/>
  <c r="AO281" i="7"/>
  <c r="AO284" i="7"/>
  <c r="AO285" i="7"/>
  <c r="AO287" i="7"/>
  <c r="AO288" i="7"/>
  <c r="AO289" i="7"/>
  <c r="AO290" i="7"/>
  <c r="AO292" i="7"/>
  <c r="AO297" i="7"/>
  <c r="AO299" i="7"/>
  <c r="AO301" i="7"/>
  <c r="AO302" i="7"/>
  <c r="AO303" i="7"/>
  <c r="AO304" i="7"/>
  <c r="AO305" i="7"/>
  <c r="AO306" i="7"/>
  <c r="AO308" i="7"/>
  <c r="AO315" i="7"/>
  <c r="AO316" i="7"/>
  <c r="AO317" i="7"/>
  <c r="AO318" i="7"/>
  <c r="AO319" i="7"/>
  <c r="AO320" i="7"/>
  <c r="AO321" i="7"/>
  <c r="AO322" i="7"/>
  <c r="AO324" i="7"/>
  <c r="AO325" i="7"/>
  <c r="AO326" i="7"/>
  <c r="AO329" i="7"/>
  <c r="AO333" i="7"/>
  <c r="AO335" i="7"/>
  <c r="AO337" i="7"/>
  <c r="AO338" i="7"/>
  <c r="AO339" i="7"/>
  <c r="AO340" i="7"/>
  <c r="AO345" i="7"/>
  <c r="AO349" i="7"/>
  <c r="AO352" i="7"/>
  <c r="AO356" i="7"/>
  <c r="AO358" i="7"/>
  <c r="AO360" i="7"/>
  <c r="AO361" i="7"/>
  <c r="AO362" i="7"/>
  <c r="AO363" i="7"/>
  <c r="AO365" i="7"/>
  <c r="AO366" i="7"/>
  <c r="AO367" i="7"/>
  <c r="AO372" i="7"/>
  <c r="AO377" i="7"/>
  <c r="AO379" i="7"/>
  <c r="AO381" i="7"/>
  <c r="AO382" i="7"/>
  <c r="AO383" i="7"/>
  <c r="AO384" i="7"/>
  <c r="AO386" i="7"/>
  <c r="AO387" i="7"/>
  <c r="AO388" i="7"/>
  <c r="AO390" i="7"/>
  <c r="AO393" i="7"/>
  <c r="AO395" i="7"/>
  <c r="AO397" i="7"/>
  <c r="AO399" i="7"/>
  <c r="AO400" i="7"/>
  <c r="AO401" i="7"/>
  <c r="AO403" i="7"/>
  <c r="AO404" i="7"/>
  <c r="AO405" i="7"/>
  <c r="AO406" i="7"/>
  <c r="AO409" i="7"/>
  <c r="AO411" i="7"/>
  <c r="AO413" i="7"/>
  <c r="AO416" i="7"/>
  <c r="AO417" i="7"/>
  <c r="AO420" i="7"/>
  <c r="AO425" i="7"/>
  <c r="AO429" i="7"/>
  <c r="AO433" i="7"/>
  <c r="AO434" i="7"/>
  <c r="AO435" i="7"/>
  <c r="AO440" i="7"/>
  <c r="AO441" i="7"/>
  <c r="AO445" i="7"/>
  <c r="AO448" i="7"/>
  <c r="AO450" i="7"/>
  <c r="AO452" i="7"/>
  <c r="AO457" i="7"/>
  <c r="AO459" i="7"/>
  <c r="AO461" i="7"/>
  <c r="AO463" i="7"/>
  <c r="AO464" i="7"/>
  <c r="AO468" i="7"/>
  <c r="AO473" i="7"/>
  <c r="AO474" i="7"/>
  <c r="AO475" i="7"/>
  <c r="AO476" i="7"/>
  <c r="AO477" i="7"/>
  <c r="AO478" i="7"/>
  <c r="AO479" i="7"/>
  <c r="AO480" i="7"/>
  <c r="AO481" i="7"/>
  <c r="AO484" i="7"/>
  <c r="AO489" i="7"/>
  <c r="AO493" i="7"/>
  <c r="AO495" i="7"/>
  <c r="AO496" i="7"/>
  <c r="AO497" i="7"/>
  <c r="AO498" i="7"/>
  <c r="AO499" i="7"/>
  <c r="AO501" i="7"/>
  <c r="AO502" i="7"/>
  <c r="AO504" i="7"/>
  <c r="AO505" i="7"/>
  <c r="AO509" i="7"/>
  <c r="AO510" i="7"/>
  <c r="AO512" i="7"/>
  <c r="AO515" i="7"/>
  <c r="AO516" i="7"/>
  <c r="AO521" i="7"/>
  <c r="AO523" i="7"/>
  <c r="AO525" i="7"/>
  <c r="AO526" i="7"/>
  <c r="AO527" i="7"/>
  <c r="AO529" i="7"/>
  <c r="AO530" i="7"/>
  <c r="AO531" i="7"/>
  <c r="AO532" i="7"/>
  <c r="AO537" i="7"/>
  <c r="AO540" i="7"/>
  <c r="AO541" i="7"/>
  <c r="AO544" i="7"/>
  <c r="AO545" i="7"/>
  <c r="AO546" i="7"/>
  <c r="AO548" i="7"/>
  <c r="AO553" i="7"/>
  <c r="AO554" i="7"/>
  <c r="AO557" i="7"/>
  <c r="AO559" i="7"/>
  <c r="AO560" i="7"/>
  <c r="AO561" i="7"/>
  <c r="AO564" i="7"/>
  <c r="AO571" i="7"/>
  <c r="AO572" i="7"/>
  <c r="AO573" i="7"/>
  <c r="AO575" i="7"/>
  <c r="AO576" i="7"/>
  <c r="AO580" i="7"/>
  <c r="AO582" i="7"/>
  <c r="AO585" i="7"/>
  <c r="AO587" i="7"/>
  <c r="AO588" i="7"/>
  <c r="AO589" i="7"/>
  <c r="AO591" i="7"/>
  <c r="AO592" i="7"/>
  <c r="AO594" i="7"/>
  <c r="AO595" i="7"/>
  <c r="AO596" i="7"/>
  <c r="AO601" i="7"/>
  <c r="AO604" i="7"/>
  <c r="AO605" i="7"/>
  <c r="AO606" i="7"/>
  <c r="AO608" i="7"/>
  <c r="AO609" i="7"/>
  <c r="AO610" i="7"/>
  <c r="AO611" i="7"/>
  <c r="AO612" i="7"/>
  <c r="AO616" i="7"/>
  <c r="AO617" i="7"/>
  <c r="AO621" i="7"/>
  <c r="AO623" i="7"/>
  <c r="AO626" i="7"/>
  <c r="AO627" i="7"/>
  <c r="AO628" i="7"/>
  <c r="AO633" i="7"/>
  <c r="AO637" i="7"/>
  <c r="AO639" i="7"/>
  <c r="AO640" i="7"/>
  <c r="AO644" i="7"/>
  <c r="AO646" i="7"/>
  <c r="AO649" i="7"/>
  <c r="AO651" i="7"/>
  <c r="AO652" i="7"/>
  <c r="AO653" i="7"/>
  <c r="AO655" i="7"/>
  <c r="AO656" i="7"/>
  <c r="AO660" i="7"/>
  <c r="AO665" i="7"/>
  <c r="AO667" i="7"/>
  <c r="AO668" i="7"/>
  <c r="AO669" i="7"/>
  <c r="AO670" i="7"/>
  <c r="AO672" i="7"/>
  <c r="AO673" i="7"/>
  <c r="AO674" i="7"/>
  <c r="AO676" i="7"/>
  <c r="AO681" i="7"/>
  <c r="AO683" i="7"/>
  <c r="AO684" i="7"/>
  <c r="AO685" i="7"/>
  <c r="AO687" i="7"/>
  <c r="AO689" i="7"/>
  <c r="AO690" i="7"/>
  <c r="AO691" i="7"/>
  <c r="AO693" i="7"/>
  <c r="AO694" i="7"/>
  <c r="AO696" i="7"/>
  <c r="AO697" i="7"/>
  <c r="AO699" i="7"/>
  <c r="AO701" i="7"/>
  <c r="AO702" i="7"/>
  <c r="AO703" i="7"/>
  <c r="AO704" i="7"/>
  <c r="AO708" i="7"/>
  <c r="AO713" i="7"/>
  <c r="AO715" i="7"/>
  <c r="AO717" i="7"/>
  <c r="AO718" i="7"/>
  <c r="AO719" i="7"/>
  <c r="AO724" i="7"/>
  <c r="AO725" i="7"/>
  <c r="AO729" i="7"/>
  <c r="AO731" i="7"/>
  <c r="AO732" i="7"/>
  <c r="AO733" i="7"/>
  <c r="AO734" i="7"/>
  <c r="AO736" i="7"/>
  <c r="AO737" i="7"/>
  <c r="AO738" i="7"/>
  <c r="AO745" i="7"/>
  <c r="AO747" i="7"/>
  <c r="AO748" i="7"/>
  <c r="AO749" i="7"/>
  <c r="AO751" i="7"/>
  <c r="AO752" i="7"/>
  <c r="AO753" i="7"/>
  <c r="AO757" i="7"/>
  <c r="AO758" i="7"/>
  <c r="AO761" i="7"/>
  <c r="AO763" i="7"/>
  <c r="AO764" i="7"/>
  <c r="AO765" i="7"/>
  <c r="AO767" i="7"/>
  <c r="AO768" i="7"/>
  <c r="AO772" i="7"/>
  <c r="AO774" i="7"/>
  <c r="AO776" i="7"/>
  <c r="AO777" i="7"/>
  <c r="AO780" i="7"/>
  <c r="AO781" i="7"/>
  <c r="AO783" i="7"/>
  <c r="AO784" i="7"/>
  <c r="AO786" i="7"/>
  <c r="AO788" i="7"/>
  <c r="AO793" i="7"/>
  <c r="AO796" i="7"/>
  <c r="AO797" i="7"/>
  <c r="AO799" i="7"/>
  <c r="AO800" i="7"/>
  <c r="AO801" i="7"/>
  <c r="AO802" i="7"/>
  <c r="AO803" i="7"/>
  <c r="AO804" i="7"/>
  <c r="AO809" i="7"/>
  <c r="AO813" i="7"/>
  <c r="AO815" i="7"/>
  <c r="AO816" i="7"/>
  <c r="AO818" i="7"/>
  <c r="AO820" i="7"/>
  <c r="AO826" i="7"/>
  <c r="AO829" i="7"/>
  <c r="AO830" i="7"/>
  <c r="AO832" i="7"/>
  <c r="AO836" i="7"/>
  <c r="AO837" i="7"/>
  <c r="AO841" i="7"/>
  <c r="AO843" i="7"/>
  <c r="AO844" i="7"/>
  <c r="AO845" i="7"/>
  <c r="AO847" i="7"/>
  <c r="AO848" i="7"/>
  <c r="AO849" i="7"/>
  <c r="AO851" i="7"/>
  <c r="AO852" i="7"/>
  <c r="AO857" i="7"/>
  <c r="AO860" i="7"/>
  <c r="AO861" i="7"/>
  <c r="AO862" i="7"/>
  <c r="AO864" i="7"/>
  <c r="AO865" i="7"/>
  <c r="AO866" i="7"/>
  <c r="AO867" i="7"/>
  <c r="AO868" i="7"/>
  <c r="AO873" i="7"/>
  <c r="AO875" i="7"/>
  <c r="AO877" i="7"/>
  <c r="AO879" i="7"/>
  <c r="AO881" i="7"/>
  <c r="AO882" i="7"/>
  <c r="AO883" i="7"/>
  <c r="AO884" i="7"/>
  <c r="AO885" i="7"/>
  <c r="AO886" i="7"/>
  <c r="AO889" i="7"/>
  <c r="AO893" i="7"/>
  <c r="AO894" i="7"/>
  <c r="AO896" i="7"/>
  <c r="AO900" i="7"/>
  <c r="AO905" i="7"/>
  <c r="AO908" i="7"/>
  <c r="AO909" i="7"/>
  <c r="AO911" i="7"/>
  <c r="AO913" i="7"/>
  <c r="AO915" i="7"/>
  <c r="AO916" i="7"/>
  <c r="AO921" i="7"/>
  <c r="AO923" i="7"/>
  <c r="AO924" i="7"/>
  <c r="AO925" i="7"/>
  <c r="AO928" i="7"/>
  <c r="AO929" i="7"/>
  <c r="AO930" i="7"/>
  <c r="AO933" i="7"/>
  <c r="AO937" i="7"/>
  <c r="AO938" i="7"/>
  <c r="AO941" i="7"/>
  <c r="AO943" i="7"/>
  <c r="AO945" i="7"/>
  <c r="AO947" i="7"/>
  <c r="AO949" i="7"/>
  <c r="AO953" i="7"/>
  <c r="AO955" i="7"/>
  <c r="AO957" i="7"/>
  <c r="AO958" i="7"/>
  <c r="AO959" i="7"/>
  <c r="AO960" i="7"/>
  <c r="AO964" i="7"/>
  <c r="AO969" i="7"/>
  <c r="AO972" i="7"/>
  <c r="AO973" i="7"/>
  <c r="AO974" i="7"/>
  <c r="AO975" i="7"/>
  <c r="AO976" i="7"/>
  <c r="AO980" i="7"/>
  <c r="AO981" i="7"/>
  <c r="AO985" i="7"/>
  <c r="AO987" i="7"/>
  <c r="AO989" i="7"/>
  <c r="AN4" i="7"/>
  <c r="AN5" i="7"/>
  <c r="AO5" i="7" s="1"/>
  <c r="AN6" i="7"/>
  <c r="AO6" i="7" s="1"/>
  <c r="AN7" i="7"/>
  <c r="AN8" i="7"/>
  <c r="AO8" i="7" s="1"/>
  <c r="AN9" i="7"/>
  <c r="AO9" i="7" s="1"/>
  <c r="AN10" i="7"/>
  <c r="AO10" i="7" s="1"/>
  <c r="AN11" i="7"/>
  <c r="AO11" i="7" s="1"/>
  <c r="AN12" i="7"/>
  <c r="AO12" i="7" s="1"/>
  <c r="AN13" i="7"/>
  <c r="AN14" i="7"/>
  <c r="AN15" i="7"/>
  <c r="AO15" i="7" s="1"/>
  <c r="AN16" i="7"/>
  <c r="AO16" i="7" s="1"/>
  <c r="AN17" i="7"/>
  <c r="AO17" i="7" s="1"/>
  <c r="AN18" i="7"/>
  <c r="AN19" i="7"/>
  <c r="AN20" i="7"/>
  <c r="AN21" i="7"/>
  <c r="AO21" i="7" s="1"/>
  <c r="AN22" i="7"/>
  <c r="AO22" i="7" s="1"/>
  <c r="AN23" i="7"/>
  <c r="AO23" i="7" s="1"/>
  <c r="AN24" i="7"/>
  <c r="AO24" i="7" s="1"/>
  <c r="AN25" i="7"/>
  <c r="AN26" i="7"/>
  <c r="AO26" i="7" s="1"/>
  <c r="AN27" i="7"/>
  <c r="AO27" i="7" s="1"/>
  <c r="AN28" i="7"/>
  <c r="AO28" i="7" s="1"/>
  <c r="AN29" i="7"/>
  <c r="AN30" i="7"/>
  <c r="AO30" i="7" s="1"/>
  <c r="AN31" i="7"/>
  <c r="AO31" i="7" s="1"/>
  <c r="AN32" i="7"/>
  <c r="AN33" i="7"/>
  <c r="AO33" i="7" s="1"/>
  <c r="AN34" i="7"/>
  <c r="AO34" i="7" s="1"/>
  <c r="AN35" i="7"/>
  <c r="AN36" i="7"/>
  <c r="AO36" i="7" s="1"/>
  <c r="AN37" i="7"/>
  <c r="AN38" i="7"/>
  <c r="AN39" i="7"/>
  <c r="AN40" i="7"/>
  <c r="AN41" i="7"/>
  <c r="AN42" i="7"/>
  <c r="AO42" i="7" s="1"/>
  <c r="AN43" i="7"/>
  <c r="AO43" i="7" s="1"/>
  <c r="AN44" i="7"/>
  <c r="AN45" i="7"/>
  <c r="AO45" i="7" s="1"/>
  <c r="AN46" i="7"/>
  <c r="AO46" i="7" s="1"/>
  <c r="AN47" i="7"/>
  <c r="AO47" i="7" s="1"/>
  <c r="AN48" i="7"/>
  <c r="AN49" i="7"/>
  <c r="AN50" i="7"/>
  <c r="AN51" i="7"/>
  <c r="AO51" i="7" s="1"/>
  <c r="AN52" i="7"/>
  <c r="AN53" i="7"/>
  <c r="AO53" i="7" s="1"/>
  <c r="AN54" i="7"/>
  <c r="AO54" i="7" s="1"/>
  <c r="AN55" i="7"/>
  <c r="AO55" i="7" s="1"/>
  <c r="AN56" i="7"/>
  <c r="AO56" i="7" s="1"/>
  <c r="AN57" i="7"/>
  <c r="AN58" i="7"/>
  <c r="AO58" i="7" s="1"/>
  <c r="AN59" i="7"/>
  <c r="AO59" i="7" s="1"/>
  <c r="AN60" i="7"/>
  <c r="AN61" i="7"/>
  <c r="AN62" i="7"/>
  <c r="AO62" i="7" s="1"/>
  <c r="AN63" i="7"/>
  <c r="AN64" i="7"/>
  <c r="AN65" i="7"/>
  <c r="AO65" i="7" s="1"/>
  <c r="AN66" i="7"/>
  <c r="AN67" i="7"/>
  <c r="AN68" i="7"/>
  <c r="AN69" i="7"/>
  <c r="AO69" i="7" s="1"/>
  <c r="AN70" i="7"/>
  <c r="AO70" i="7" s="1"/>
  <c r="AN71" i="7"/>
  <c r="AO71" i="7" s="1"/>
  <c r="AN72" i="7"/>
  <c r="AO72" i="7" s="1"/>
  <c r="AN73" i="7"/>
  <c r="AN74" i="7"/>
  <c r="AO74" i="7" s="1"/>
  <c r="AN75" i="7"/>
  <c r="AO75" i="7" s="1"/>
  <c r="AN76" i="7"/>
  <c r="AO76" i="7" s="1"/>
  <c r="AN77" i="7"/>
  <c r="AN78" i="7"/>
  <c r="AO78" i="7" s="1"/>
  <c r="AN79" i="7"/>
  <c r="AO79" i="7" s="1"/>
  <c r="AN80" i="7"/>
  <c r="AN81" i="7"/>
  <c r="AN82" i="7"/>
  <c r="AN83" i="7"/>
  <c r="AO83" i="7" s="1"/>
  <c r="AN84" i="7"/>
  <c r="AN85" i="7"/>
  <c r="AO85" i="7" s="1"/>
  <c r="AN86" i="7"/>
  <c r="AO86" i="7" s="1"/>
  <c r="AN87" i="7"/>
  <c r="AO87" i="7" s="1"/>
  <c r="AN88" i="7"/>
  <c r="AO88" i="7" s="1"/>
  <c r="AN89" i="7"/>
  <c r="AN90" i="7"/>
  <c r="AO90" i="7" s="1"/>
  <c r="AN91" i="7"/>
  <c r="AO91" i="7" s="1"/>
  <c r="AN92" i="7"/>
  <c r="AO92" i="7" s="1"/>
  <c r="AN93" i="7"/>
  <c r="AN94" i="7"/>
  <c r="AO94" i="7" s="1"/>
  <c r="AN95" i="7"/>
  <c r="AN96" i="7"/>
  <c r="AO96" i="7" s="1"/>
  <c r="AN97" i="7"/>
  <c r="AN98" i="7"/>
  <c r="AO98" i="7" s="1"/>
  <c r="AN99" i="7"/>
  <c r="AO99" i="7" s="1"/>
  <c r="AN100" i="7"/>
  <c r="AN101" i="7"/>
  <c r="AO101" i="7" s="1"/>
  <c r="AN102" i="7"/>
  <c r="AO102" i="7" s="1"/>
  <c r="AN103" i="7"/>
  <c r="AO103" i="7" s="1"/>
  <c r="AN104" i="7"/>
  <c r="AO104" i="7" s="1"/>
  <c r="AN105" i="7"/>
  <c r="AN106" i="7"/>
  <c r="AO106" i="7" s="1"/>
  <c r="AN107" i="7"/>
  <c r="AO107" i="7" s="1"/>
  <c r="AN108" i="7"/>
  <c r="AN109" i="7"/>
  <c r="AN110" i="7"/>
  <c r="AN111" i="7"/>
  <c r="AN112" i="7"/>
  <c r="AO112" i="7" s="1"/>
  <c r="AN113" i="7"/>
  <c r="AO113" i="7" s="1"/>
  <c r="AN114" i="7"/>
  <c r="AO114" i="7" s="1"/>
  <c r="AN115" i="7"/>
  <c r="AN116" i="7"/>
  <c r="AN117" i="7"/>
  <c r="AO117" i="7" s="1"/>
  <c r="AN118" i="7"/>
  <c r="AO118" i="7" s="1"/>
  <c r="AN119" i="7"/>
  <c r="AO119" i="7" s="1"/>
  <c r="AN120" i="7"/>
  <c r="AO120" i="7" s="1"/>
  <c r="AN121" i="7"/>
  <c r="AN122" i="7"/>
  <c r="AO122" i="7" s="1"/>
  <c r="AN123" i="7"/>
  <c r="AO123" i="7" s="1"/>
  <c r="AN124" i="7"/>
  <c r="AO124" i="7" s="1"/>
  <c r="AN125" i="7"/>
  <c r="AN126" i="7"/>
  <c r="AO126" i="7" s="1"/>
  <c r="AN127" i="7"/>
  <c r="AN128" i="7"/>
  <c r="AN129" i="7"/>
  <c r="AN130" i="7"/>
  <c r="AO130" i="7" s="1"/>
  <c r="AN131" i="7"/>
  <c r="AN132" i="7"/>
  <c r="AN133" i="7"/>
  <c r="AO133" i="7" s="1"/>
  <c r="AN134" i="7"/>
  <c r="AO134" i="7" s="1"/>
  <c r="AN135" i="7"/>
  <c r="AO135" i="7" s="1"/>
  <c r="AN136" i="7"/>
  <c r="AO136" i="7" s="1"/>
  <c r="AN137" i="7"/>
  <c r="AO137" i="7" s="1"/>
  <c r="AN138" i="7"/>
  <c r="AO138" i="7" s="1"/>
  <c r="AN139" i="7"/>
  <c r="AO139" i="7" s="1"/>
  <c r="AN140" i="7"/>
  <c r="AN141" i="7"/>
  <c r="AN142" i="7"/>
  <c r="AO142" i="7" s="1"/>
  <c r="AN143" i="7"/>
  <c r="AN144" i="7"/>
  <c r="AN145" i="7"/>
  <c r="AN146" i="7"/>
  <c r="AN147" i="7"/>
  <c r="AO147" i="7" s="1"/>
  <c r="AN148" i="7"/>
  <c r="AN149" i="7"/>
  <c r="AO149" i="7" s="1"/>
  <c r="AN150" i="7"/>
  <c r="AO150" i="7" s="1"/>
  <c r="AN151" i="7"/>
  <c r="AO151" i="7" s="1"/>
  <c r="AN152" i="7"/>
  <c r="AN153" i="7"/>
  <c r="AN154" i="7"/>
  <c r="AO154" i="7" s="1"/>
  <c r="AN155" i="7"/>
  <c r="AO155" i="7" s="1"/>
  <c r="AN156" i="7"/>
  <c r="AO156" i="7" s="1"/>
  <c r="AN157" i="7"/>
  <c r="AN158" i="7"/>
  <c r="AN159" i="7"/>
  <c r="AO159" i="7" s="1"/>
  <c r="AN160" i="7"/>
  <c r="AO160" i="7" s="1"/>
  <c r="AN161" i="7"/>
  <c r="AN162" i="7"/>
  <c r="AN163" i="7"/>
  <c r="AO163" i="7" s="1"/>
  <c r="AN164" i="7"/>
  <c r="AO164" i="7" s="1"/>
  <c r="AN165" i="7"/>
  <c r="AN166" i="7"/>
  <c r="AO166" i="7" s="1"/>
  <c r="AN167" i="7"/>
  <c r="AO167" i="7" s="1"/>
  <c r="AN168" i="7"/>
  <c r="AO168" i="7" s="1"/>
  <c r="AN169" i="7"/>
  <c r="AN170" i="7"/>
  <c r="AO170" i="7" s="1"/>
  <c r="AN171" i="7"/>
  <c r="AO171" i="7" s="1"/>
  <c r="AN172" i="7"/>
  <c r="AO172" i="7" s="1"/>
  <c r="AN173" i="7"/>
  <c r="AN174" i="7"/>
  <c r="AO174" i="7" s="1"/>
  <c r="AN175" i="7"/>
  <c r="AO175" i="7" s="1"/>
  <c r="AN176" i="7"/>
  <c r="AN177" i="7"/>
  <c r="AN178" i="7"/>
  <c r="AO178" i="7" s="1"/>
  <c r="AN179" i="7"/>
  <c r="AN180" i="7"/>
  <c r="AO180" i="7" s="1"/>
  <c r="AN181" i="7"/>
  <c r="AO181" i="7" s="1"/>
  <c r="AN182" i="7"/>
  <c r="AO182" i="7" s="1"/>
  <c r="AN183" i="7"/>
  <c r="AO183" i="7" s="1"/>
  <c r="AN184" i="7"/>
  <c r="AN185" i="7"/>
  <c r="AN186" i="7"/>
  <c r="AN187" i="7"/>
  <c r="AO187" i="7" s="1"/>
  <c r="AN188" i="7"/>
  <c r="AN189" i="7"/>
  <c r="AN190" i="7"/>
  <c r="AO190" i="7" s="1"/>
  <c r="AN191" i="7"/>
  <c r="AN192" i="7"/>
  <c r="AO192" i="7" s="1"/>
  <c r="AN193" i="7"/>
  <c r="AN194" i="7"/>
  <c r="AO194" i="7" s="1"/>
  <c r="AN195" i="7"/>
  <c r="AO195" i="7" s="1"/>
  <c r="AN196" i="7"/>
  <c r="AO196" i="7" s="1"/>
  <c r="AN197" i="7"/>
  <c r="AO197" i="7" s="1"/>
  <c r="AN198" i="7"/>
  <c r="AO198" i="7" s="1"/>
  <c r="AN199" i="7"/>
  <c r="AO199" i="7" s="1"/>
  <c r="AN200" i="7"/>
  <c r="AO200" i="7" s="1"/>
  <c r="AN201" i="7"/>
  <c r="AN202" i="7"/>
  <c r="AO202" i="7" s="1"/>
  <c r="AN203" i="7"/>
  <c r="AO203" i="7" s="1"/>
  <c r="AN204" i="7"/>
  <c r="AN205" i="7"/>
  <c r="AN206" i="7"/>
  <c r="AN207" i="7"/>
  <c r="AN208" i="7"/>
  <c r="AN209" i="7"/>
  <c r="AN210" i="7"/>
  <c r="AO210" i="7" s="1"/>
  <c r="AN211" i="7"/>
  <c r="AN212" i="7"/>
  <c r="AN213" i="7"/>
  <c r="AO213" i="7" s="1"/>
  <c r="AN214" i="7"/>
  <c r="AO214" i="7" s="1"/>
  <c r="AN215" i="7"/>
  <c r="AO215" i="7" s="1"/>
  <c r="AN216" i="7"/>
  <c r="AN217" i="7"/>
  <c r="AN218" i="7"/>
  <c r="AO218" i="7" s="1"/>
  <c r="AN219" i="7"/>
  <c r="AO219" i="7" s="1"/>
  <c r="AN220" i="7"/>
  <c r="AO220" i="7" s="1"/>
  <c r="AN221" i="7"/>
  <c r="AN222" i="7"/>
  <c r="AO222" i="7" s="1"/>
  <c r="AN223" i="7"/>
  <c r="AN224" i="7"/>
  <c r="AN225" i="7"/>
  <c r="AN226" i="7"/>
  <c r="AN227" i="7"/>
  <c r="AO227" i="7" s="1"/>
  <c r="AN228" i="7"/>
  <c r="AN229" i="7"/>
  <c r="AN230" i="7"/>
  <c r="AO230" i="7" s="1"/>
  <c r="AN231" i="7"/>
  <c r="AO231" i="7" s="1"/>
  <c r="AN232" i="7"/>
  <c r="AO232" i="7" s="1"/>
  <c r="AN233" i="7"/>
  <c r="AN234" i="7"/>
  <c r="AO234" i="7" s="1"/>
  <c r="AN235" i="7"/>
  <c r="AN236" i="7"/>
  <c r="AO236" i="7" s="1"/>
  <c r="AN237" i="7"/>
  <c r="AN238" i="7"/>
  <c r="AN239" i="7"/>
  <c r="AO239" i="7" s="1"/>
  <c r="AN240" i="7"/>
  <c r="AO240" i="7" s="1"/>
  <c r="AN241" i="7"/>
  <c r="AO241" i="7" s="1"/>
  <c r="AN242" i="7"/>
  <c r="AO242" i="7" s="1"/>
  <c r="AN243" i="7"/>
  <c r="AO243" i="7" s="1"/>
  <c r="AN244" i="7"/>
  <c r="AO244" i="7" s="1"/>
  <c r="AN245" i="7"/>
  <c r="AN246" i="7"/>
  <c r="AN247" i="7"/>
  <c r="AO247" i="7" s="1"/>
  <c r="AN248" i="7"/>
  <c r="AN249" i="7"/>
  <c r="AN250" i="7"/>
  <c r="AN251" i="7"/>
  <c r="AN252" i="7"/>
  <c r="AN253" i="7"/>
  <c r="AN254" i="7"/>
  <c r="AO254" i="7" s="1"/>
  <c r="AN255" i="7"/>
  <c r="AO255" i="7" s="1"/>
  <c r="AN256" i="7"/>
  <c r="AN257" i="7"/>
  <c r="AN258" i="7"/>
  <c r="AO258" i="7" s="1"/>
  <c r="AN259" i="7"/>
  <c r="AN260" i="7"/>
  <c r="AN261" i="7"/>
  <c r="AO261" i="7" s="1"/>
  <c r="AN262" i="7"/>
  <c r="AO262" i="7" s="1"/>
  <c r="AN263" i="7"/>
  <c r="AO263" i="7" s="1"/>
  <c r="AN264" i="7"/>
  <c r="AO264" i="7" s="1"/>
  <c r="AN265" i="7"/>
  <c r="AN266" i="7"/>
  <c r="AO266" i="7" s="1"/>
  <c r="AN267" i="7"/>
  <c r="AN268" i="7"/>
  <c r="AN269" i="7"/>
  <c r="AN270" i="7"/>
  <c r="AN271" i="7"/>
  <c r="AN272" i="7"/>
  <c r="AN273" i="7"/>
  <c r="AO273" i="7" s="1"/>
  <c r="AN274" i="7"/>
  <c r="AO274" i="7" s="1"/>
  <c r="AN275" i="7"/>
  <c r="AN276" i="7"/>
  <c r="AN277" i="7"/>
  <c r="AO277" i="7" s="1"/>
  <c r="AN278" i="7"/>
  <c r="AO278" i="7" s="1"/>
  <c r="AN279" i="7"/>
  <c r="AO279" i="7" s="1"/>
  <c r="AN280" i="7"/>
  <c r="AN281" i="7"/>
  <c r="AN282" i="7"/>
  <c r="AO282" i="7" s="1"/>
  <c r="AN283" i="7"/>
  <c r="AO283" i="7" s="1"/>
  <c r="AN284" i="7"/>
  <c r="AN285" i="7"/>
  <c r="AN286" i="7"/>
  <c r="AO286" i="7" s="1"/>
  <c r="AN287" i="7"/>
  <c r="AN288" i="7"/>
  <c r="AN289" i="7"/>
  <c r="AN290" i="7"/>
  <c r="AN291" i="7"/>
  <c r="AO291" i="7" s="1"/>
  <c r="AN292" i="7"/>
  <c r="AN293" i="7"/>
  <c r="AO293" i="7" s="1"/>
  <c r="AN294" i="7"/>
  <c r="AO294" i="7" s="1"/>
  <c r="AN295" i="7"/>
  <c r="AO295" i="7" s="1"/>
  <c r="AN296" i="7"/>
  <c r="AO296" i="7" s="1"/>
  <c r="AN297" i="7"/>
  <c r="AN298" i="7"/>
  <c r="AO298" i="7" s="1"/>
  <c r="AN299" i="7"/>
  <c r="AN300" i="7"/>
  <c r="AO300" i="7" s="1"/>
  <c r="AN301" i="7"/>
  <c r="AN302" i="7"/>
  <c r="AN303" i="7"/>
  <c r="AN304" i="7"/>
  <c r="AN305" i="7"/>
  <c r="AN306" i="7"/>
  <c r="AN307" i="7"/>
  <c r="AO307" i="7" s="1"/>
  <c r="AN308" i="7"/>
  <c r="AN309" i="7"/>
  <c r="AO309" i="7" s="1"/>
  <c r="AN310" i="7"/>
  <c r="AO310" i="7" s="1"/>
  <c r="AN311" i="7"/>
  <c r="AO311" i="7" s="1"/>
  <c r="AN312" i="7"/>
  <c r="AO312" i="7" s="1"/>
  <c r="AN313" i="7"/>
  <c r="AO313" i="7" s="1"/>
  <c r="AN314" i="7"/>
  <c r="AO314" i="7" s="1"/>
  <c r="AN315" i="7"/>
  <c r="AN316" i="7"/>
  <c r="AN317" i="7"/>
  <c r="AN318" i="7"/>
  <c r="AN319" i="7"/>
  <c r="AN320" i="7"/>
  <c r="AN321" i="7"/>
  <c r="AN322" i="7"/>
  <c r="AN323" i="7"/>
  <c r="AO323" i="7" s="1"/>
  <c r="AN324" i="7"/>
  <c r="AN325" i="7"/>
  <c r="AN326" i="7"/>
  <c r="AN327" i="7"/>
  <c r="AO327" i="7" s="1"/>
  <c r="AN328" i="7"/>
  <c r="AO328" i="7" s="1"/>
  <c r="AN329" i="7"/>
  <c r="AN330" i="7"/>
  <c r="AO330" i="7" s="1"/>
  <c r="AN331" i="7"/>
  <c r="AO331" i="7" s="1"/>
  <c r="AN332" i="7"/>
  <c r="AO332" i="7" s="1"/>
  <c r="AN333" i="7"/>
  <c r="AN334" i="7"/>
  <c r="AO334" i="7" s="1"/>
  <c r="AN335" i="7"/>
  <c r="AN336" i="7"/>
  <c r="AO336" i="7" s="1"/>
  <c r="AN337" i="7"/>
  <c r="AN338" i="7"/>
  <c r="AN339" i="7"/>
  <c r="AN340" i="7"/>
  <c r="AN341" i="7"/>
  <c r="AO341" i="7" s="1"/>
  <c r="AN342" i="7"/>
  <c r="AO342" i="7" s="1"/>
  <c r="AN343" i="7"/>
  <c r="AO343" i="7" s="1"/>
  <c r="AN344" i="7"/>
  <c r="AO344" i="7" s="1"/>
  <c r="AN345" i="7"/>
  <c r="AN346" i="7"/>
  <c r="AO346" i="7" s="1"/>
  <c r="AN347" i="7"/>
  <c r="AO347" i="7" s="1"/>
  <c r="AN348" i="7"/>
  <c r="AO348" i="7" s="1"/>
  <c r="AN349" i="7"/>
  <c r="AN350" i="7"/>
  <c r="AO350" i="7" s="1"/>
  <c r="AN351" i="7"/>
  <c r="AO351" i="7" s="1"/>
  <c r="AN352" i="7"/>
  <c r="AN353" i="7"/>
  <c r="AO353" i="7" s="1"/>
  <c r="AN354" i="7"/>
  <c r="AO354" i="7" s="1"/>
  <c r="AN355" i="7"/>
  <c r="AO355" i="7" s="1"/>
  <c r="AN356" i="7"/>
  <c r="AN357" i="7"/>
  <c r="AO357" i="7" s="1"/>
  <c r="AN358" i="7"/>
  <c r="AN359" i="7"/>
  <c r="AO359" i="7" s="1"/>
  <c r="AN360" i="7"/>
  <c r="AN361" i="7"/>
  <c r="AN362" i="7"/>
  <c r="AN363" i="7"/>
  <c r="AN364" i="7"/>
  <c r="AO364" i="7" s="1"/>
  <c r="AN365" i="7"/>
  <c r="AN366" i="7"/>
  <c r="AN367" i="7"/>
  <c r="AN368" i="7"/>
  <c r="AO368" i="7" s="1"/>
  <c r="AN369" i="7"/>
  <c r="AO369" i="7" s="1"/>
  <c r="AN370" i="7"/>
  <c r="AO370" i="7" s="1"/>
  <c r="AN371" i="7"/>
  <c r="AO371" i="7" s="1"/>
  <c r="AN372" i="7"/>
  <c r="AN373" i="7"/>
  <c r="AO373" i="7" s="1"/>
  <c r="AN374" i="7"/>
  <c r="AO374" i="7" s="1"/>
  <c r="AN375" i="7"/>
  <c r="AO375" i="7" s="1"/>
  <c r="AN376" i="7"/>
  <c r="AO376" i="7" s="1"/>
  <c r="AN377" i="7"/>
  <c r="AN378" i="7"/>
  <c r="AO378" i="7" s="1"/>
  <c r="AN379" i="7"/>
  <c r="AN380" i="7"/>
  <c r="AO380" i="7" s="1"/>
  <c r="AN381" i="7"/>
  <c r="AN382" i="7"/>
  <c r="AN383" i="7"/>
  <c r="AN384" i="7"/>
  <c r="AN385" i="7"/>
  <c r="AO385" i="7" s="1"/>
  <c r="AN386" i="7"/>
  <c r="AN387" i="7"/>
  <c r="AN388" i="7"/>
  <c r="AN389" i="7"/>
  <c r="AO389" i="7" s="1"/>
  <c r="AN390" i="7"/>
  <c r="AN391" i="7"/>
  <c r="AO391" i="7" s="1"/>
  <c r="AN392" i="7"/>
  <c r="AO392" i="7" s="1"/>
  <c r="AN393" i="7"/>
  <c r="AN394" i="7"/>
  <c r="AO394" i="7" s="1"/>
  <c r="AN395" i="7"/>
  <c r="AN396" i="7"/>
  <c r="AO396" i="7" s="1"/>
  <c r="AN397" i="7"/>
  <c r="AN398" i="7"/>
  <c r="AO398" i="7" s="1"/>
  <c r="AN399" i="7"/>
  <c r="AN400" i="7"/>
  <c r="AN401" i="7"/>
  <c r="AN402" i="7"/>
  <c r="AO402" i="7" s="1"/>
  <c r="AN403" i="7"/>
  <c r="AN404" i="7"/>
  <c r="AN405" i="7"/>
  <c r="AN406" i="7"/>
  <c r="AN407" i="7"/>
  <c r="AO407" i="7" s="1"/>
  <c r="AN408" i="7"/>
  <c r="AO408" i="7" s="1"/>
  <c r="AN409" i="7"/>
  <c r="AN410" i="7"/>
  <c r="AO410" i="7" s="1"/>
  <c r="AN411" i="7"/>
  <c r="AN412" i="7"/>
  <c r="AO412" i="7" s="1"/>
  <c r="AN413" i="7"/>
  <c r="AN414" i="7"/>
  <c r="AO414" i="7" s="1"/>
  <c r="AN415" i="7"/>
  <c r="AO415" i="7" s="1"/>
  <c r="AN416" i="7"/>
  <c r="AN417" i="7"/>
  <c r="AN418" i="7"/>
  <c r="AO418" i="7" s="1"/>
  <c r="AN419" i="7"/>
  <c r="AO419" i="7" s="1"/>
  <c r="AN420" i="7"/>
  <c r="AN421" i="7"/>
  <c r="AO421" i="7" s="1"/>
  <c r="AN422" i="7"/>
  <c r="AO422" i="7" s="1"/>
  <c r="AN423" i="7"/>
  <c r="AO423" i="7" s="1"/>
  <c r="AN424" i="7"/>
  <c r="AO424" i="7" s="1"/>
  <c r="AN425" i="7"/>
  <c r="AN426" i="7"/>
  <c r="AO426" i="7" s="1"/>
  <c r="AN427" i="7"/>
  <c r="AO427" i="7" s="1"/>
  <c r="AN428" i="7"/>
  <c r="AO428" i="7" s="1"/>
  <c r="AN429" i="7"/>
  <c r="AN430" i="7"/>
  <c r="AO430" i="7" s="1"/>
  <c r="AN431" i="7"/>
  <c r="AO431" i="7" s="1"/>
  <c r="AN432" i="7"/>
  <c r="AO432" i="7" s="1"/>
  <c r="AN433" i="7"/>
  <c r="AN434" i="7"/>
  <c r="AN435" i="7"/>
  <c r="AN436" i="7"/>
  <c r="AO436" i="7" s="1"/>
  <c r="AN437" i="7"/>
  <c r="AO437" i="7" s="1"/>
  <c r="AN438" i="7"/>
  <c r="AO438" i="7" s="1"/>
  <c r="AN439" i="7"/>
  <c r="AO439" i="7" s="1"/>
  <c r="AN440" i="7"/>
  <c r="AN441" i="7"/>
  <c r="AN442" i="7"/>
  <c r="AO442" i="7" s="1"/>
  <c r="AN443" i="7"/>
  <c r="AO443" i="7" s="1"/>
  <c r="AN444" i="7"/>
  <c r="AO444" i="7" s="1"/>
  <c r="AN445" i="7"/>
  <c r="AN446" i="7"/>
  <c r="AO446" i="7" s="1"/>
  <c r="AN447" i="7"/>
  <c r="AO447" i="7" s="1"/>
  <c r="AN448" i="7"/>
  <c r="AN449" i="7"/>
  <c r="AO449" i="7" s="1"/>
  <c r="AN450" i="7"/>
  <c r="AN451" i="7"/>
  <c r="AO451" i="7" s="1"/>
  <c r="AN452" i="7"/>
  <c r="AN453" i="7"/>
  <c r="AO453" i="7" s="1"/>
  <c r="AN454" i="7"/>
  <c r="AO454" i="7" s="1"/>
  <c r="AN455" i="7"/>
  <c r="AO455" i="7" s="1"/>
  <c r="AN456" i="7"/>
  <c r="AO456" i="7" s="1"/>
  <c r="AN457" i="7"/>
  <c r="AN458" i="7"/>
  <c r="AO458" i="7" s="1"/>
  <c r="AN459" i="7"/>
  <c r="AN460" i="7"/>
  <c r="AO460" i="7" s="1"/>
  <c r="AN461" i="7"/>
  <c r="AN462" i="7"/>
  <c r="AO462" i="7" s="1"/>
  <c r="AN463" i="7"/>
  <c r="AN464" i="7"/>
  <c r="AN465" i="7"/>
  <c r="AO465" i="7" s="1"/>
  <c r="AN466" i="7"/>
  <c r="AO466" i="7" s="1"/>
  <c r="AN467" i="7"/>
  <c r="AO467" i="7" s="1"/>
  <c r="AN468" i="7"/>
  <c r="AN469" i="7"/>
  <c r="AO469" i="7" s="1"/>
  <c r="AN470" i="7"/>
  <c r="AO470" i="7" s="1"/>
  <c r="AN471" i="7"/>
  <c r="AO471" i="7" s="1"/>
  <c r="AN472" i="7"/>
  <c r="AO472" i="7" s="1"/>
  <c r="AN473" i="7"/>
  <c r="AN474" i="7"/>
  <c r="AN475" i="7"/>
  <c r="AN476" i="7"/>
  <c r="AN477" i="7"/>
  <c r="AN478" i="7"/>
  <c r="AN479" i="7"/>
  <c r="AN480" i="7"/>
  <c r="AN481" i="7"/>
  <c r="AN482" i="7"/>
  <c r="AO482" i="7" s="1"/>
  <c r="AN483" i="7"/>
  <c r="AO483" i="7" s="1"/>
  <c r="AN484" i="7"/>
  <c r="AN485" i="7"/>
  <c r="AO485" i="7" s="1"/>
  <c r="AN486" i="7"/>
  <c r="AO486" i="7" s="1"/>
  <c r="AN487" i="7"/>
  <c r="AO487" i="7" s="1"/>
  <c r="AN488" i="7"/>
  <c r="AO488" i="7" s="1"/>
  <c r="AN489" i="7"/>
  <c r="AN490" i="7"/>
  <c r="AO490" i="7" s="1"/>
  <c r="AN491" i="7"/>
  <c r="AO491" i="7" s="1"/>
  <c r="AN492" i="7"/>
  <c r="AO492" i="7" s="1"/>
  <c r="AN493" i="7"/>
  <c r="AN494" i="7"/>
  <c r="AO494" i="7" s="1"/>
  <c r="AN495" i="7"/>
  <c r="AN496" i="7"/>
  <c r="AN497" i="7"/>
  <c r="AN498" i="7"/>
  <c r="AN499" i="7"/>
  <c r="AN500" i="7"/>
  <c r="AO500" i="7" s="1"/>
  <c r="AN501" i="7"/>
  <c r="AN502" i="7"/>
  <c r="AN503" i="7"/>
  <c r="AO503" i="7" s="1"/>
  <c r="AN504" i="7"/>
  <c r="AN505" i="7"/>
  <c r="AN506" i="7"/>
  <c r="AO506" i="7" s="1"/>
  <c r="AN507" i="7"/>
  <c r="AO507" i="7" s="1"/>
  <c r="AN508" i="7"/>
  <c r="AO508" i="7" s="1"/>
  <c r="AN509" i="7"/>
  <c r="AN510" i="7"/>
  <c r="AN511" i="7"/>
  <c r="AO511" i="7" s="1"/>
  <c r="AN512" i="7"/>
  <c r="AN513" i="7"/>
  <c r="AO513" i="7" s="1"/>
  <c r="AN514" i="7"/>
  <c r="AO514" i="7" s="1"/>
  <c r="AN515" i="7"/>
  <c r="AN516" i="7"/>
  <c r="AN517" i="7"/>
  <c r="AO517" i="7" s="1"/>
  <c r="AN518" i="7"/>
  <c r="AO518" i="7" s="1"/>
  <c r="AN519" i="7"/>
  <c r="AO519" i="7" s="1"/>
  <c r="AN520" i="7"/>
  <c r="AO520" i="7" s="1"/>
  <c r="AN521" i="7"/>
  <c r="AN522" i="7"/>
  <c r="AO522" i="7" s="1"/>
  <c r="AN523" i="7"/>
  <c r="AN524" i="7"/>
  <c r="AO524" i="7" s="1"/>
  <c r="AN525" i="7"/>
  <c r="AN526" i="7"/>
  <c r="AN527" i="7"/>
  <c r="AN528" i="7"/>
  <c r="AO528" i="7" s="1"/>
  <c r="AN529" i="7"/>
  <c r="AN530" i="7"/>
  <c r="AN531" i="7"/>
  <c r="AN532" i="7"/>
  <c r="AN533" i="7"/>
  <c r="AO533" i="7" s="1"/>
  <c r="AN534" i="7"/>
  <c r="AO534" i="7" s="1"/>
  <c r="AN535" i="7"/>
  <c r="AO535" i="7" s="1"/>
  <c r="AN536" i="7"/>
  <c r="AO536" i="7" s="1"/>
  <c r="AN537" i="7"/>
  <c r="AN538" i="7"/>
  <c r="AO538" i="7" s="1"/>
  <c r="AN539" i="7"/>
  <c r="AO539" i="7" s="1"/>
  <c r="AN540" i="7"/>
  <c r="AN541" i="7"/>
  <c r="AN542" i="7"/>
  <c r="AO542" i="7" s="1"/>
  <c r="AN543" i="7"/>
  <c r="AO543" i="7" s="1"/>
  <c r="AN544" i="7"/>
  <c r="AN545" i="7"/>
  <c r="AN546" i="7"/>
  <c r="AN547" i="7"/>
  <c r="AO547" i="7" s="1"/>
  <c r="AN548" i="7"/>
  <c r="AN549" i="7"/>
  <c r="AO549" i="7" s="1"/>
  <c r="AN550" i="7"/>
  <c r="AO550" i="7" s="1"/>
  <c r="AN551" i="7"/>
  <c r="AO551" i="7" s="1"/>
  <c r="AN552" i="7"/>
  <c r="AO552" i="7" s="1"/>
  <c r="AN553" i="7"/>
  <c r="AN554" i="7"/>
  <c r="AN555" i="7"/>
  <c r="AO555" i="7" s="1"/>
  <c r="AN556" i="7"/>
  <c r="AO556" i="7" s="1"/>
  <c r="AN557" i="7"/>
  <c r="AN558" i="7"/>
  <c r="AO558" i="7" s="1"/>
  <c r="AN559" i="7"/>
  <c r="AN560" i="7"/>
  <c r="AN561" i="7"/>
  <c r="AN562" i="7"/>
  <c r="AO562" i="7" s="1"/>
  <c r="AN563" i="7"/>
  <c r="AO563" i="7" s="1"/>
  <c r="AN564" i="7"/>
  <c r="AN565" i="7"/>
  <c r="AO565" i="7" s="1"/>
  <c r="AN566" i="7"/>
  <c r="AO566" i="7" s="1"/>
  <c r="AN567" i="7"/>
  <c r="AO567" i="7" s="1"/>
  <c r="AN568" i="7"/>
  <c r="AO568" i="7" s="1"/>
  <c r="AN569" i="7"/>
  <c r="AO569" i="7" s="1"/>
  <c r="AN570" i="7"/>
  <c r="AO570" i="7" s="1"/>
  <c r="AN571" i="7"/>
  <c r="AN572" i="7"/>
  <c r="AN573" i="7"/>
  <c r="AN574" i="7"/>
  <c r="AO574" i="7" s="1"/>
  <c r="AN575" i="7"/>
  <c r="AN576" i="7"/>
  <c r="AN577" i="7"/>
  <c r="AO577" i="7" s="1"/>
  <c r="AN578" i="7"/>
  <c r="AO578" i="7" s="1"/>
  <c r="AN579" i="7"/>
  <c r="AO579" i="7" s="1"/>
  <c r="AN580" i="7"/>
  <c r="AN581" i="7"/>
  <c r="AO581" i="7" s="1"/>
  <c r="AN582" i="7"/>
  <c r="AN583" i="7"/>
  <c r="AO583" i="7" s="1"/>
  <c r="AN584" i="7"/>
  <c r="AO584" i="7" s="1"/>
  <c r="AN585" i="7"/>
  <c r="AN586" i="7"/>
  <c r="AO586" i="7" s="1"/>
  <c r="AN587" i="7"/>
  <c r="AN588" i="7"/>
  <c r="AN589" i="7"/>
  <c r="AN590" i="7"/>
  <c r="AO590" i="7" s="1"/>
  <c r="AN591" i="7"/>
  <c r="AN592" i="7"/>
  <c r="AN593" i="7"/>
  <c r="AO593" i="7" s="1"/>
  <c r="AN594" i="7"/>
  <c r="AN595" i="7"/>
  <c r="AN596" i="7"/>
  <c r="AN597" i="7"/>
  <c r="AO597" i="7" s="1"/>
  <c r="AN598" i="7"/>
  <c r="AO598" i="7" s="1"/>
  <c r="AN599" i="7"/>
  <c r="AO599" i="7" s="1"/>
  <c r="AN600" i="7"/>
  <c r="AO600" i="7" s="1"/>
  <c r="AN601" i="7"/>
  <c r="AN602" i="7"/>
  <c r="AO602" i="7" s="1"/>
  <c r="AN603" i="7"/>
  <c r="AO603" i="7" s="1"/>
  <c r="AN604" i="7"/>
  <c r="AN605" i="7"/>
  <c r="AN606" i="7"/>
  <c r="AN607" i="7"/>
  <c r="AO607" i="7" s="1"/>
  <c r="AN608" i="7"/>
  <c r="AN609" i="7"/>
  <c r="AN610" i="7"/>
  <c r="AN611" i="7"/>
  <c r="AN612" i="7"/>
  <c r="AN613" i="7"/>
  <c r="AO613" i="7" s="1"/>
  <c r="AN614" i="7"/>
  <c r="AO614" i="7" s="1"/>
  <c r="AN615" i="7"/>
  <c r="AO615" i="7" s="1"/>
  <c r="AN616" i="7"/>
  <c r="AN617" i="7"/>
  <c r="AN618" i="7"/>
  <c r="AO618" i="7" s="1"/>
  <c r="AN619" i="7"/>
  <c r="AO619" i="7" s="1"/>
  <c r="AN620" i="7"/>
  <c r="AO620" i="7" s="1"/>
  <c r="AN621" i="7"/>
  <c r="AN622" i="7"/>
  <c r="AO622" i="7" s="1"/>
  <c r="AN623" i="7"/>
  <c r="AN624" i="7"/>
  <c r="AO624" i="7" s="1"/>
  <c r="AN625" i="7"/>
  <c r="AO625" i="7" s="1"/>
  <c r="AN626" i="7"/>
  <c r="AN627" i="7"/>
  <c r="AN628" i="7"/>
  <c r="AN629" i="7"/>
  <c r="AO629" i="7" s="1"/>
  <c r="AN630" i="7"/>
  <c r="AO630" i="7" s="1"/>
  <c r="AN631" i="7"/>
  <c r="AO631" i="7" s="1"/>
  <c r="AN632" i="7"/>
  <c r="AO632" i="7" s="1"/>
  <c r="AN633" i="7"/>
  <c r="AN634" i="7"/>
  <c r="AO634" i="7" s="1"/>
  <c r="AN635" i="7"/>
  <c r="AO635" i="7" s="1"/>
  <c r="AN636" i="7"/>
  <c r="AO636" i="7" s="1"/>
  <c r="AN637" i="7"/>
  <c r="AN638" i="7"/>
  <c r="AO638" i="7" s="1"/>
  <c r="AN639" i="7"/>
  <c r="AN640" i="7"/>
  <c r="AN641" i="7"/>
  <c r="AO641" i="7" s="1"/>
  <c r="AN642" i="7"/>
  <c r="AO642" i="7" s="1"/>
  <c r="AN643" i="7"/>
  <c r="AO643" i="7" s="1"/>
  <c r="AN644" i="7"/>
  <c r="AN645" i="7"/>
  <c r="AO645" i="7" s="1"/>
  <c r="AN646" i="7"/>
  <c r="AN647" i="7"/>
  <c r="AO647" i="7" s="1"/>
  <c r="AN648" i="7"/>
  <c r="AO648" i="7" s="1"/>
  <c r="AN649" i="7"/>
  <c r="AN650" i="7"/>
  <c r="AO650" i="7" s="1"/>
  <c r="AN651" i="7"/>
  <c r="AN652" i="7"/>
  <c r="AN653" i="7"/>
  <c r="AN654" i="7"/>
  <c r="AO654" i="7" s="1"/>
  <c r="AN655" i="7"/>
  <c r="AN656" i="7"/>
  <c r="AN657" i="7"/>
  <c r="AO657" i="7" s="1"/>
  <c r="AN658" i="7"/>
  <c r="AO658" i="7" s="1"/>
  <c r="AN659" i="7"/>
  <c r="AO659" i="7" s="1"/>
  <c r="AN660" i="7"/>
  <c r="AN661" i="7"/>
  <c r="AO661" i="7" s="1"/>
  <c r="AN662" i="7"/>
  <c r="AO662" i="7" s="1"/>
  <c r="AN663" i="7"/>
  <c r="AO663" i="7" s="1"/>
  <c r="AN664" i="7"/>
  <c r="AO664" i="7" s="1"/>
  <c r="AN665" i="7"/>
  <c r="AN666" i="7"/>
  <c r="AO666" i="7" s="1"/>
  <c r="AN667" i="7"/>
  <c r="AN668" i="7"/>
  <c r="AN669" i="7"/>
  <c r="AN670" i="7"/>
  <c r="AN671" i="7"/>
  <c r="AO671" i="7" s="1"/>
  <c r="AN672" i="7"/>
  <c r="AN673" i="7"/>
  <c r="AN674" i="7"/>
  <c r="AN675" i="7"/>
  <c r="AO675" i="7" s="1"/>
  <c r="AN676" i="7"/>
  <c r="AN677" i="7"/>
  <c r="AO677" i="7" s="1"/>
  <c r="AN678" i="7"/>
  <c r="AO678" i="7" s="1"/>
  <c r="AN679" i="7"/>
  <c r="AO679" i="7" s="1"/>
  <c r="AN680" i="7"/>
  <c r="AO680" i="7" s="1"/>
  <c r="AN681" i="7"/>
  <c r="AN682" i="7"/>
  <c r="AO682" i="7" s="1"/>
  <c r="AN683" i="7"/>
  <c r="AN684" i="7"/>
  <c r="AN685" i="7"/>
  <c r="AN686" i="7"/>
  <c r="AO686" i="7" s="1"/>
  <c r="AN687" i="7"/>
  <c r="AN688" i="7"/>
  <c r="AO688" i="7" s="1"/>
  <c r="AN689" i="7"/>
  <c r="AN690" i="7"/>
  <c r="AN691" i="7"/>
  <c r="AN692" i="7"/>
  <c r="AO692" i="7" s="1"/>
  <c r="AN693" i="7"/>
  <c r="AN694" i="7"/>
  <c r="AN695" i="7"/>
  <c r="AO695" i="7" s="1"/>
  <c r="AN696" i="7"/>
  <c r="AN697" i="7"/>
  <c r="AN698" i="7"/>
  <c r="AO698" i="7" s="1"/>
  <c r="AN699" i="7"/>
  <c r="AN700" i="7"/>
  <c r="AO700" i="7" s="1"/>
  <c r="AN701" i="7"/>
  <c r="AN702" i="7"/>
  <c r="AN703" i="7"/>
  <c r="AN704" i="7"/>
  <c r="AN705" i="7"/>
  <c r="AO705" i="7" s="1"/>
  <c r="AN706" i="7"/>
  <c r="AO706" i="7" s="1"/>
  <c r="AN707" i="7"/>
  <c r="AO707" i="7" s="1"/>
  <c r="AN708" i="7"/>
  <c r="AN709" i="7"/>
  <c r="AO709" i="7" s="1"/>
  <c r="AN710" i="7"/>
  <c r="AO710" i="7" s="1"/>
  <c r="AN711" i="7"/>
  <c r="AO711" i="7" s="1"/>
  <c r="AN712" i="7"/>
  <c r="AO712" i="7" s="1"/>
  <c r="AN713" i="7"/>
  <c r="AN714" i="7"/>
  <c r="AO714" i="7" s="1"/>
  <c r="AN715" i="7"/>
  <c r="AN716" i="7"/>
  <c r="AO716" i="7" s="1"/>
  <c r="AN717" i="7"/>
  <c r="AN718" i="7"/>
  <c r="AN719" i="7"/>
  <c r="AN720" i="7"/>
  <c r="AO720" i="7" s="1"/>
  <c r="AN721" i="7"/>
  <c r="AO721" i="7" s="1"/>
  <c r="AN722" i="7"/>
  <c r="AO722" i="7" s="1"/>
  <c r="AN723" i="7"/>
  <c r="AO723" i="7" s="1"/>
  <c r="AN724" i="7"/>
  <c r="AN725" i="7"/>
  <c r="AN726" i="7"/>
  <c r="AO726" i="7" s="1"/>
  <c r="AN727" i="7"/>
  <c r="AO727" i="7" s="1"/>
  <c r="AN728" i="7"/>
  <c r="AO728" i="7" s="1"/>
  <c r="AN729" i="7"/>
  <c r="AN730" i="7"/>
  <c r="AO730" i="7" s="1"/>
  <c r="AN731" i="7"/>
  <c r="AN732" i="7"/>
  <c r="AN733" i="7"/>
  <c r="AN734" i="7"/>
  <c r="AN735" i="7"/>
  <c r="AO735" i="7" s="1"/>
  <c r="AN736" i="7"/>
  <c r="AN737" i="7"/>
  <c r="AN738" i="7"/>
  <c r="AN739" i="7"/>
  <c r="AO739" i="7" s="1"/>
  <c r="AN740" i="7"/>
  <c r="AO740" i="7" s="1"/>
  <c r="AN741" i="7"/>
  <c r="AO741" i="7" s="1"/>
  <c r="AN742" i="7"/>
  <c r="AO742" i="7" s="1"/>
  <c r="AN743" i="7"/>
  <c r="AO743" i="7" s="1"/>
  <c r="AN744" i="7"/>
  <c r="AO744" i="7" s="1"/>
  <c r="AN745" i="7"/>
  <c r="AN746" i="7"/>
  <c r="AO746" i="7" s="1"/>
  <c r="AN747" i="7"/>
  <c r="AN748" i="7"/>
  <c r="AN749" i="7"/>
  <c r="AN750" i="7"/>
  <c r="AO750" i="7" s="1"/>
  <c r="AN751" i="7"/>
  <c r="AN752" i="7"/>
  <c r="AN753" i="7"/>
  <c r="AN754" i="7"/>
  <c r="AO754" i="7" s="1"/>
  <c r="AN755" i="7"/>
  <c r="AO755" i="7" s="1"/>
  <c r="AN756" i="7"/>
  <c r="AO756" i="7" s="1"/>
  <c r="AN757" i="7"/>
  <c r="AN758" i="7"/>
  <c r="AN759" i="7"/>
  <c r="AO759" i="7" s="1"/>
  <c r="AN760" i="7"/>
  <c r="AO760" i="7" s="1"/>
  <c r="AN761" i="7"/>
  <c r="AN762" i="7"/>
  <c r="AO762" i="7" s="1"/>
  <c r="AN763" i="7"/>
  <c r="AN764" i="7"/>
  <c r="AN765" i="7"/>
  <c r="AN766" i="7"/>
  <c r="AO766" i="7" s="1"/>
  <c r="AN767" i="7"/>
  <c r="AN768" i="7"/>
  <c r="AN769" i="7"/>
  <c r="AO769" i="7" s="1"/>
  <c r="AN770" i="7"/>
  <c r="AO770" i="7" s="1"/>
  <c r="AN771" i="7"/>
  <c r="AO771" i="7" s="1"/>
  <c r="AN772" i="7"/>
  <c r="AN773" i="7"/>
  <c r="AO773" i="7" s="1"/>
  <c r="AN774" i="7"/>
  <c r="AN775" i="7"/>
  <c r="AO775" i="7" s="1"/>
  <c r="AN776" i="7"/>
  <c r="AN777" i="7"/>
  <c r="AN778" i="7"/>
  <c r="AO778" i="7" s="1"/>
  <c r="AN779" i="7"/>
  <c r="AO779" i="7" s="1"/>
  <c r="AN780" i="7"/>
  <c r="AN781" i="7"/>
  <c r="AN782" i="7"/>
  <c r="AO782" i="7" s="1"/>
  <c r="AN783" i="7"/>
  <c r="AN784" i="7"/>
  <c r="AN785" i="7"/>
  <c r="AO785" i="7" s="1"/>
  <c r="AN786" i="7"/>
  <c r="AN787" i="7"/>
  <c r="AO787" i="7" s="1"/>
  <c r="AN788" i="7"/>
  <c r="AN789" i="7"/>
  <c r="AO789" i="7" s="1"/>
  <c r="AN790" i="7"/>
  <c r="AO790" i="7" s="1"/>
  <c r="AN791" i="7"/>
  <c r="AO791" i="7" s="1"/>
  <c r="AN792" i="7"/>
  <c r="AO792" i="7" s="1"/>
  <c r="AN793" i="7"/>
  <c r="AN794" i="7"/>
  <c r="AO794" i="7" s="1"/>
  <c r="AN795" i="7"/>
  <c r="AO795" i="7" s="1"/>
  <c r="AN796" i="7"/>
  <c r="AN797" i="7"/>
  <c r="AN798" i="7"/>
  <c r="AO798" i="7" s="1"/>
  <c r="AN799" i="7"/>
  <c r="AN800" i="7"/>
  <c r="AN801" i="7"/>
  <c r="AN802" i="7"/>
  <c r="AN803" i="7"/>
  <c r="AN804" i="7"/>
  <c r="AN805" i="7"/>
  <c r="AO805" i="7" s="1"/>
  <c r="AN806" i="7"/>
  <c r="AO806" i="7" s="1"/>
  <c r="AN807" i="7"/>
  <c r="AO807" i="7" s="1"/>
  <c r="AN808" i="7"/>
  <c r="AO808" i="7" s="1"/>
  <c r="AN809" i="7"/>
  <c r="AN810" i="7"/>
  <c r="AO810" i="7" s="1"/>
  <c r="AN811" i="7"/>
  <c r="AO811" i="7" s="1"/>
  <c r="AN812" i="7"/>
  <c r="AO812" i="7" s="1"/>
  <c r="AN813" i="7"/>
  <c r="AN814" i="7"/>
  <c r="AO814" i="7" s="1"/>
  <c r="AN815" i="7"/>
  <c r="AN816" i="7"/>
  <c r="AN817" i="7"/>
  <c r="AO817" i="7" s="1"/>
  <c r="AN818" i="7"/>
  <c r="AN819" i="7"/>
  <c r="AO819" i="7" s="1"/>
  <c r="AN820" i="7"/>
  <c r="AN821" i="7"/>
  <c r="AO821" i="7" s="1"/>
  <c r="AN822" i="7"/>
  <c r="AO822" i="7" s="1"/>
  <c r="AN823" i="7"/>
  <c r="AO823" i="7" s="1"/>
  <c r="AN824" i="7"/>
  <c r="AO824" i="7" s="1"/>
  <c r="AN825" i="7"/>
  <c r="AO825" i="7" s="1"/>
  <c r="AN826" i="7"/>
  <c r="AN827" i="7"/>
  <c r="AO827" i="7" s="1"/>
  <c r="AN828" i="7"/>
  <c r="AO828" i="7" s="1"/>
  <c r="AN829" i="7"/>
  <c r="AN830" i="7"/>
  <c r="AN831" i="7"/>
  <c r="AO831" i="7" s="1"/>
  <c r="AN832" i="7"/>
  <c r="AN833" i="7"/>
  <c r="AO833" i="7" s="1"/>
  <c r="AN834" i="7"/>
  <c r="AO834" i="7" s="1"/>
  <c r="AN835" i="7"/>
  <c r="AO835" i="7" s="1"/>
  <c r="AN836" i="7"/>
  <c r="AN837" i="7"/>
  <c r="AN838" i="7"/>
  <c r="AO838" i="7" s="1"/>
  <c r="AN839" i="7"/>
  <c r="AO839" i="7" s="1"/>
  <c r="AN840" i="7"/>
  <c r="AO840" i="7" s="1"/>
  <c r="AN841" i="7"/>
  <c r="AN842" i="7"/>
  <c r="AO842" i="7" s="1"/>
  <c r="AN843" i="7"/>
  <c r="AN844" i="7"/>
  <c r="AN845" i="7"/>
  <c r="AN846" i="7"/>
  <c r="AO846" i="7" s="1"/>
  <c r="AN847" i="7"/>
  <c r="AN848" i="7"/>
  <c r="AN849" i="7"/>
  <c r="AN850" i="7"/>
  <c r="AO850" i="7" s="1"/>
  <c r="AN851" i="7"/>
  <c r="AN852" i="7"/>
  <c r="AN853" i="7"/>
  <c r="AO853" i="7" s="1"/>
  <c r="AN854" i="7"/>
  <c r="AO854" i="7" s="1"/>
  <c r="AN855" i="7"/>
  <c r="AO855" i="7" s="1"/>
  <c r="AN856" i="7"/>
  <c r="AO856" i="7" s="1"/>
  <c r="AN857" i="7"/>
  <c r="AN858" i="7"/>
  <c r="AO858" i="7" s="1"/>
  <c r="AN859" i="7"/>
  <c r="AO859" i="7" s="1"/>
  <c r="AN860" i="7"/>
  <c r="AN861" i="7"/>
  <c r="AN862" i="7"/>
  <c r="AN863" i="7"/>
  <c r="AO863" i="7" s="1"/>
  <c r="AN864" i="7"/>
  <c r="AN865" i="7"/>
  <c r="AN866" i="7"/>
  <c r="AN867" i="7"/>
  <c r="AN868" i="7"/>
  <c r="AN869" i="7"/>
  <c r="AO869" i="7" s="1"/>
  <c r="AN870" i="7"/>
  <c r="AO870" i="7" s="1"/>
  <c r="AN871" i="7"/>
  <c r="AO871" i="7" s="1"/>
  <c r="AN872" i="7"/>
  <c r="AO872" i="7" s="1"/>
  <c r="AN873" i="7"/>
  <c r="AN874" i="7"/>
  <c r="AO874" i="7" s="1"/>
  <c r="AN875" i="7"/>
  <c r="AN876" i="7"/>
  <c r="AO876" i="7" s="1"/>
  <c r="AN877" i="7"/>
  <c r="AN878" i="7"/>
  <c r="AO878" i="7" s="1"/>
  <c r="AN879" i="7"/>
  <c r="AN880" i="7"/>
  <c r="AO880" i="7" s="1"/>
  <c r="AN881" i="7"/>
  <c r="AN882" i="7"/>
  <c r="AN883" i="7"/>
  <c r="AN884" i="7"/>
  <c r="AN885" i="7"/>
  <c r="AN886" i="7"/>
  <c r="AN887" i="7"/>
  <c r="AO887" i="7" s="1"/>
  <c r="AN888" i="7"/>
  <c r="AO888" i="7" s="1"/>
  <c r="AN889" i="7"/>
  <c r="AN890" i="7"/>
  <c r="AO890" i="7" s="1"/>
  <c r="AN891" i="7"/>
  <c r="AO891" i="7" s="1"/>
  <c r="AN892" i="7"/>
  <c r="AO892" i="7" s="1"/>
  <c r="AN893" i="7"/>
  <c r="AN894" i="7"/>
  <c r="AN895" i="7"/>
  <c r="AO895" i="7" s="1"/>
  <c r="AN896" i="7"/>
  <c r="AN897" i="7"/>
  <c r="AO897" i="7" s="1"/>
  <c r="AN898" i="7"/>
  <c r="AO898" i="7" s="1"/>
  <c r="AN899" i="7"/>
  <c r="AO899" i="7" s="1"/>
  <c r="AN900" i="7"/>
  <c r="AN901" i="7"/>
  <c r="AO901" i="7" s="1"/>
  <c r="AN902" i="7"/>
  <c r="AO902" i="7" s="1"/>
  <c r="AN903" i="7"/>
  <c r="AO903" i="7" s="1"/>
  <c r="AN904" i="7"/>
  <c r="AO904" i="7" s="1"/>
  <c r="AN905" i="7"/>
  <c r="AN906" i="7"/>
  <c r="AO906" i="7" s="1"/>
  <c r="AN907" i="7"/>
  <c r="AO907" i="7" s="1"/>
  <c r="AN908" i="7"/>
  <c r="AN909" i="7"/>
  <c r="AN910" i="7"/>
  <c r="AO910" i="7" s="1"/>
  <c r="AN911" i="7"/>
  <c r="AN912" i="7"/>
  <c r="AO912" i="7" s="1"/>
  <c r="AN913" i="7"/>
  <c r="AN914" i="7"/>
  <c r="AO914" i="7" s="1"/>
  <c r="AN915" i="7"/>
  <c r="AN916" i="7"/>
  <c r="AN917" i="7"/>
  <c r="AO917" i="7" s="1"/>
  <c r="AN918" i="7"/>
  <c r="AO918" i="7" s="1"/>
  <c r="AN919" i="7"/>
  <c r="AO919" i="7" s="1"/>
  <c r="AN920" i="7"/>
  <c r="AO920" i="7" s="1"/>
  <c r="AN921" i="7"/>
  <c r="AN922" i="7"/>
  <c r="AO922" i="7" s="1"/>
  <c r="AN923" i="7"/>
  <c r="AN924" i="7"/>
  <c r="AN925" i="7"/>
  <c r="AN926" i="7"/>
  <c r="AO926" i="7" s="1"/>
  <c r="AN927" i="7"/>
  <c r="AO927" i="7" s="1"/>
  <c r="AN928" i="7"/>
  <c r="AN929" i="7"/>
  <c r="AN930" i="7"/>
  <c r="AN931" i="7"/>
  <c r="AO931" i="7" s="1"/>
  <c r="AN932" i="7"/>
  <c r="AO932" i="7" s="1"/>
  <c r="AN933" i="7"/>
  <c r="AN934" i="7"/>
  <c r="AO934" i="7" s="1"/>
  <c r="AN935" i="7"/>
  <c r="AO935" i="7" s="1"/>
  <c r="AN936" i="7"/>
  <c r="AO936" i="7" s="1"/>
  <c r="AN937" i="7"/>
  <c r="AN938" i="7"/>
  <c r="AN939" i="7"/>
  <c r="AO939" i="7" s="1"/>
  <c r="AN940" i="7"/>
  <c r="AO940" i="7" s="1"/>
  <c r="AN941" i="7"/>
  <c r="AN942" i="7"/>
  <c r="AO942" i="7" s="1"/>
  <c r="AN943" i="7"/>
  <c r="AN944" i="7"/>
  <c r="AO944" i="7" s="1"/>
  <c r="AN945" i="7"/>
  <c r="AN946" i="7"/>
  <c r="AO946" i="7" s="1"/>
  <c r="AN947" i="7"/>
  <c r="AN948" i="7"/>
  <c r="AO948" i="7" s="1"/>
  <c r="AN949" i="7"/>
  <c r="AN950" i="7"/>
  <c r="AO950" i="7" s="1"/>
  <c r="AN951" i="7"/>
  <c r="AO951" i="7" s="1"/>
  <c r="AN952" i="7"/>
  <c r="AO952" i="7" s="1"/>
  <c r="AN953" i="7"/>
  <c r="AN954" i="7"/>
  <c r="AO954" i="7" s="1"/>
  <c r="AN955" i="7"/>
  <c r="AN956" i="7"/>
  <c r="AO956" i="7" s="1"/>
  <c r="AN957" i="7"/>
  <c r="AN958" i="7"/>
  <c r="AN959" i="7"/>
  <c r="AN960" i="7"/>
  <c r="AN961" i="7"/>
  <c r="AO961" i="7" s="1"/>
  <c r="AN962" i="7"/>
  <c r="AO962" i="7" s="1"/>
  <c r="AN963" i="7"/>
  <c r="AO963" i="7" s="1"/>
  <c r="AN964" i="7"/>
  <c r="AN965" i="7"/>
  <c r="AO965" i="7" s="1"/>
  <c r="AN966" i="7"/>
  <c r="AO966" i="7" s="1"/>
  <c r="AN967" i="7"/>
  <c r="AO967" i="7" s="1"/>
  <c r="AN968" i="7"/>
  <c r="AO968" i="7" s="1"/>
  <c r="AN969" i="7"/>
  <c r="AN970" i="7"/>
  <c r="AO970" i="7" s="1"/>
  <c r="AN971" i="7"/>
  <c r="AO971" i="7" s="1"/>
  <c r="AN972" i="7"/>
  <c r="AN973" i="7"/>
  <c r="AN974" i="7"/>
  <c r="AN975" i="7"/>
  <c r="AN976" i="7"/>
  <c r="AN977" i="7"/>
  <c r="AO977" i="7" s="1"/>
  <c r="AN978" i="7"/>
  <c r="AO978" i="7" s="1"/>
  <c r="AN979" i="7"/>
  <c r="AO979" i="7" s="1"/>
  <c r="AN980" i="7"/>
  <c r="AN981" i="7"/>
  <c r="AN982" i="7"/>
  <c r="AO982" i="7" s="1"/>
  <c r="AN983" i="7"/>
  <c r="AO983" i="7" s="1"/>
  <c r="AN984" i="7"/>
  <c r="AO984" i="7" s="1"/>
  <c r="AN985" i="7"/>
  <c r="AN986" i="7"/>
  <c r="AO986" i="7" s="1"/>
  <c r="AN987" i="7"/>
  <c r="AN988" i="7"/>
  <c r="AO988" i="7" s="1"/>
  <c r="AN989" i="7"/>
  <c r="AK4" i="7"/>
  <c r="AK5" i="7"/>
  <c r="AK6" i="7"/>
  <c r="AK7" i="7"/>
  <c r="AK8" i="7"/>
  <c r="AK9" i="7"/>
  <c r="AK10" i="7"/>
  <c r="AK11" i="7"/>
  <c r="AK12" i="7"/>
  <c r="AK13" i="7"/>
  <c r="AK14" i="7"/>
  <c r="AK15" i="7"/>
  <c r="AK16" i="7"/>
  <c r="AK17" i="7"/>
  <c r="AK18" i="7"/>
  <c r="AK19" i="7"/>
  <c r="AK20" i="7"/>
  <c r="AK21" i="7"/>
  <c r="AK22" i="7"/>
  <c r="AK23" i="7"/>
  <c r="AK24" i="7"/>
  <c r="AK25" i="7"/>
  <c r="AK26" i="7"/>
  <c r="AK27" i="7"/>
  <c r="AK28" i="7"/>
  <c r="AK29" i="7"/>
  <c r="AK30" i="7"/>
  <c r="AK31" i="7"/>
  <c r="AK32" i="7"/>
  <c r="AK33" i="7"/>
  <c r="AK34" i="7"/>
  <c r="AK35" i="7"/>
  <c r="AK36" i="7"/>
  <c r="AK37" i="7"/>
  <c r="AK38" i="7"/>
  <c r="AK39" i="7"/>
  <c r="AK40" i="7"/>
  <c r="AK41" i="7"/>
  <c r="AK42" i="7"/>
  <c r="AK43" i="7"/>
  <c r="AK44" i="7"/>
  <c r="AK45" i="7"/>
  <c r="AK46" i="7"/>
  <c r="AK47" i="7"/>
  <c r="AK48" i="7"/>
  <c r="AK49" i="7"/>
  <c r="AK50" i="7"/>
  <c r="AK51" i="7"/>
  <c r="AK52" i="7"/>
  <c r="AK53" i="7"/>
  <c r="AK54" i="7"/>
  <c r="AK55" i="7"/>
  <c r="AK56" i="7"/>
  <c r="AK57" i="7"/>
  <c r="AK58" i="7"/>
  <c r="AK59" i="7"/>
  <c r="AK60" i="7"/>
  <c r="AK61" i="7"/>
  <c r="AK62" i="7"/>
  <c r="AK63" i="7"/>
  <c r="AK64" i="7"/>
  <c r="AK65" i="7"/>
  <c r="AK66" i="7"/>
  <c r="AK67" i="7"/>
  <c r="AK68" i="7"/>
  <c r="AK69" i="7"/>
  <c r="AK70" i="7"/>
  <c r="AK71" i="7"/>
  <c r="AK72" i="7"/>
  <c r="AK73" i="7"/>
  <c r="AK74" i="7"/>
  <c r="AK75" i="7"/>
  <c r="AK76" i="7"/>
  <c r="AK77" i="7"/>
  <c r="AK78" i="7"/>
  <c r="AK79" i="7"/>
  <c r="AK80" i="7"/>
  <c r="AK81" i="7"/>
  <c r="AK82" i="7"/>
  <c r="AK83" i="7"/>
  <c r="AK84" i="7"/>
  <c r="AK85" i="7"/>
  <c r="AK86" i="7"/>
  <c r="AK87" i="7"/>
  <c r="AK88" i="7"/>
  <c r="AK89" i="7"/>
  <c r="AK90" i="7"/>
  <c r="AK91" i="7"/>
  <c r="AK92" i="7"/>
  <c r="AK93" i="7"/>
  <c r="AK94" i="7"/>
  <c r="AK95" i="7"/>
  <c r="AK96" i="7"/>
  <c r="AK97" i="7"/>
  <c r="AK98" i="7"/>
  <c r="AK99" i="7"/>
  <c r="AK100" i="7"/>
  <c r="AK101" i="7"/>
  <c r="AK102" i="7"/>
  <c r="AK103" i="7"/>
  <c r="AK104" i="7"/>
  <c r="AK105" i="7"/>
  <c r="AK106" i="7"/>
  <c r="AK107" i="7"/>
  <c r="AK108" i="7"/>
  <c r="AK109" i="7"/>
  <c r="AK110" i="7"/>
  <c r="AK111" i="7"/>
  <c r="AK112" i="7"/>
  <c r="AK113" i="7"/>
  <c r="AK114" i="7"/>
  <c r="AK115" i="7"/>
  <c r="AK116" i="7"/>
  <c r="AK117" i="7"/>
  <c r="AK118" i="7"/>
  <c r="AK119" i="7"/>
  <c r="AK120" i="7"/>
  <c r="AK121" i="7"/>
  <c r="AK122" i="7"/>
  <c r="AK123" i="7"/>
  <c r="AK124" i="7"/>
  <c r="AK125" i="7"/>
  <c r="AK126" i="7"/>
  <c r="AK127" i="7"/>
  <c r="AK128" i="7"/>
  <c r="AK129" i="7"/>
  <c r="AK130" i="7"/>
  <c r="AK131" i="7"/>
  <c r="AK132" i="7"/>
  <c r="AK133" i="7"/>
  <c r="AK134" i="7"/>
  <c r="AK135" i="7"/>
  <c r="AK136" i="7"/>
  <c r="AK137" i="7"/>
  <c r="AK138" i="7"/>
  <c r="AK139" i="7"/>
  <c r="AK140" i="7"/>
  <c r="AK141" i="7"/>
  <c r="AK142" i="7"/>
  <c r="AK143" i="7"/>
  <c r="AK144" i="7"/>
  <c r="AK145" i="7"/>
  <c r="AK146" i="7"/>
  <c r="AK147" i="7"/>
  <c r="AK148" i="7"/>
  <c r="AK149" i="7"/>
  <c r="AK150" i="7"/>
  <c r="AK151" i="7"/>
  <c r="AK152" i="7"/>
  <c r="AK153" i="7"/>
  <c r="AK154" i="7"/>
  <c r="AK155" i="7"/>
  <c r="AK156" i="7"/>
  <c r="AK157" i="7"/>
  <c r="AK158" i="7"/>
  <c r="AK159" i="7"/>
  <c r="AK160" i="7"/>
  <c r="AK161" i="7"/>
  <c r="AK162" i="7"/>
  <c r="AK163" i="7"/>
  <c r="AK164" i="7"/>
  <c r="AK165" i="7"/>
  <c r="AK166" i="7"/>
  <c r="AK167" i="7"/>
  <c r="AK168" i="7"/>
  <c r="AK169" i="7"/>
  <c r="AK170" i="7"/>
  <c r="AK171" i="7"/>
  <c r="AK172" i="7"/>
  <c r="AK173" i="7"/>
  <c r="AK174" i="7"/>
  <c r="AK175" i="7"/>
  <c r="AK176" i="7"/>
  <c r="AK177" i="7"/>
  <c r="AK178" i="7"/>
  <c r="AK179" i="7"/>
  <c r="AK180" i="7"/>
  <c r="AK181" i="7"/>
  <c r="AK182" i="7"/>
  <c r="AK183" i="7"/>
  <c r="AK184" i="7"/>
  <c r="AK185" i="7"/>
  <c r="AK186" i="7"/>
  <c r="AK187" i="7"/>
  <c r="AK188" i="7"/>
  <c r="AK189" i="7"/>
  <c r="AK190" i="7"/>
  <c r="AK191" i="7"/>
  <c r="AK192" i="7"/>
  <c r="AK193" i="7"/>
  <c r="AK194" i="7"/>
  <c r="AK195" i="7"/>
  <c r="AK196" i="7"/>
  <c r="AK197" i="7"/>
  <c r="AK198" i="7"/>
  <c r="AK199" i="7"/>
  <c r="AK200" i="7"/>
  <c r="AK201" i="7"/>
  <c r="AK202" i="7"/>
  <c r="AK203" i="7"/>
  <c r="AK204" i="7"/>
  <c r="AK205" i="7"/>
  <c r="AK206" i="7"/>
  <c r="AK207" i="7"/>
  <c r="AK208" i="7"/>
  <c r="AK209" i="7"/>
  <c r="AK210" i="7"/>
  <c r="AK211" i="7"/>
  <c r="AK212" i="7"/>
  <c r="AK213" i="7"/>
  <c r="AK214" i="7"/>
  <c r="AK215" i="7"/>
  <c r="AK216" i="7"/>
  <c r="AK217" i="7"/>
  <c r="AK218" i="7"/>
  <c r="AK219" i="7"/>
  <c r="AK220" i="7"/>
  <c r="AK221" i="7"/>
  <c r="AK222" i="7"/>
  <c r="AK223" i="7"/>
  <c r="AK224" i="7"/>
  <c r="AK225" i="7"/>
  <c r="AK226" i="7"/>
  <c r="AK227" i="7"/>
  <c r="AK228" i="7"/>
  <c r="AK229" i="7"/>
  <c r="AK230" i="7"/>
  <c r="AK231" i="7"/>
  <c r="AK232" i="7"/>
  <c r="AK233" i="7"/>
  <c r="AK234" i="7"/>
  <c r="AK235" i="7"/>
  <c r="AK236" i="7"/>
  <c r="AK237" i="7"/>
  <c r="AK238" i="7"/>
  <c r="AK239" i="7"/>
  <c r="AK240" i="7"/>
  <c r="AK241" i="7"/>
  <c r="AK242" i="7"/>
  <c r="AK243" i="7"/>
  <c r="AK244" i="7"/>
  <c r="AK245" i="7"/>
  <c r="AK246" i="7"/>
  <c r="AK247" i="7"/>
  <c r="AK248" i="7"/>
  <c r="AK249" i="7"/>
  <c r="AK250" i="7"/>
  <c r="AK251" i="7"/>
  <c r="AK252" i="7"/>
  <c r="AK253" i="7"/>
  <c r="AK254" i="7"/>
  <c r="AK255" i="7"/>
  <c r="AK256" i="7"/>
  <c r="AK257" i="7"/>
  <c r="AK258" i="7"/>
  <c r="AK259" i="7"/>
  <c r="AK260" i="7"/>
  <c r="AK261" i="7"/>
  <c r="AK262" i="7"/>
  <c r="AK263" i="7"/>
  <c r="AK264" i="7"/>
  <c r="AK265" i="7"/>
  <c r="AK266" i="7"/>
  <c r="AK267" i="7"/>
  <c r="AK268" i="7"/>
  <c r="AK269" i="7"/>
  <c r="AK270" i="7"/>
  <c r="AK271" i="7"/>
  <c r="AK272" i="7"/>
  <c r="AK273" i="7"/>
  <c r="AK274" i="7"/>
  <c r="AK275" i="7"/>
  <c r="AK276" i="7"/>
  <c r="AK277" i="7"/>
  <c r="AK278" i="7"/>
  <c r="AK279" i="7"/>
  <c r="AK280" i="7"/>
  <c r="AK281" i="7"/>
  <c r="AK282" i="7"/>
  <c r="AK283" i="7"/>
  <c r="AK284" i="7"/>
  <c r="AK285" i="7"/>
  <c r="AK286" i="7"/>
  <c r="AK287" i="7"/>
  <c r="AK288" i="7"/>
  <c r="AK289" i="7"/>
  <c r="AK290" i="7"/>
  <c r="AK291" i="7"/>
  <c r="AK292" i="7"/>
  <c r="AK293" i="7"/>
  <c r="AK294" i="7"/>
  <c r="AK295" i="7"/>
  <c r="AK296" i="7"/>
  <c r="AK297" i="7"/>
  <c r="AK298" i="7"/>
  <c r="AK299" i="7"/>
  <c r="AK300" i="7"/>
  <c r="AK301" i="7"/>
  <c r="AK302" i="7"/>
  <c r="AK303" i="7"/>
  <c r="AK304" i="7"/>
  <c r="AK305" i="7"/>
  <c r="AK306" i="7"/>
  <c r="AK307" i="7"/>
  <c r="AK308" i="7"/>
  <c r="AK309" i="7"/>
  <c r="AK310" i="7"/>
  <c r="AK311" i="7"/>
  <c r="AK312" i="7"/>
  <c r="AK313" i="7"/>
  <c r="AK314" i="7"/>
  <c r="AK315" i="7"/>
  <c r="AK316" i="7"/>
  <c r="AK317" i="7"/>
  <c r="AK318" i="7"/>
  <c r="AK319" i="7"/>
  <c r="AK320" i="7"/>
  <c r="AK321" i="7"/>
  <c r="AK322" i="7"/>
  <c r="AK323" i="7"/>
  <c r="AK324" i="7"/>
  <c r="AK325" i="7"/>
  <c r="AK326" i="7"/>
  <c r="AK327" i="7"/>
  <c r="AK328" i="7"/>
  <c r="AK329" i="7"/>
  <c r="AK330" i="7"/>
  <c r="AK331" i="7"/>
  <c r="AK332" i="7"/>
  <c r="AK333" i="7"/>
  <c r="AK334" i="7"/>
  <c r="AK335" i="7"/>
  <c r="AK336" i="7"/>
  <c r="AK337" i="7"/>
  <c r="AK338" i="7"/>
  <c r="AK339" i="7"/>
  <c r="AK340" i="7"/>
  <c r="AK341" i="7"/>
  <c r="AK342" i="7"/>
  <c r="AK343" i="7"/>
  <c r="AK344" i="7"/>
  <c r="AK345" i="7"/>
  <c r="AK346" i="7"/>
  <c r="AK347" i="7"/>
  <c r="AK348" i="7"/>
  <c r="AK349" i="7"/>
  <c r="AK350" i="7"/>
  <c r="AK351" i="7"/>
  <c r="AK352" i="7"/>
  <c r="AK353" i="7"/>
  <c r="AK354" i="7"/>
  <c r="AK355" i="7"/>
  <c r="AK356" i="7"/>
  <c r="AK357" i="7"/>
  <c r="AK358" i="7"/>
  <c r="AK359" i="7"/>
  <c r="AK360" i="7"/>
  <c r="AK361" i="7"/>
  <c r="AK362" i="7"/>
  <c r="AK363" i="7"/>
  <c r="AK364" i="7"/>
  <c r="AK365" i="7"/>
  <c r="AK366" i="7"/>
  <c r="AK367" i="7"/>
  <c r="AK368" i="7"/>
  <c r="AK369" i="7"/>
  <c r="AK370" i="7"/>
  <c r="AK371" i="7"/>
  <c r="AK372" i="7"/>
  <c r="AK373" i="7"/>
  <c r="AK374" i="7"/>
  <c r="AK375" i="7"/>
  <c r="AK376" i="7"/>
  <c r="AK377" i="7"/>
  <c r="AK378" i="7"/>
  <c r="AK379" i="7"/>
  <c r="AK380" i="7"/>
  <c r="AK381" i="7"/>
  <c r="AK382" i="7"/>
  <c r="AK383" i="7"/>
  <c r="AK384" i="7"/>
  <c r="AK385" i="7"/>
  <c r="AK386" i="7"/>
  <c r="AK387" i="7"/>
  <c r="AK388" i="7"/>
  <c r="AK389" i="7"/>
  <c r="AK390" i="7"/>
  <c r="AK391" i="7"/>
  <c r="AK392" i="7"/>
  <c r="AK393" i="7"/>
  <c r="AK394" i="7"/>
  <c r="AK395" i="7"/>
  <c r="AK396" i="7"/>
  <c r="AK397" i="7"/>
  <c r="AK398" i="7"/>
  <c r="AK399" i="7"/>
  <c r="AK400" i="7"/>
  <c r="AK401" i="7"/>
  <c r="AK402" i="7"/>
  <c r="AK403" i="7"/>
  <c r="AK404" i="7"/>
  <c r="AK405" i="7"/>
  <c r="AK406" i="7"/>
  <c r="AK407" i="7"/>
  <c r="AK408" i="7"/>
  <c r="AK409" i="7"/>
  <c r="AK410" i="7"/>
  <c r="AK411" i="7"/>
  <c r="AK412" i="7"/>
  <c r="AK413" i="7"/>
  <c r="AK414" i="7"/>
  <c r="AK415" i="7"/>
  <c r="AK416" i="7"/>
  <c r="AK417" i="7"/>
  <c r="AK418" i="7"/>
  <c r="AK419" i="7"/>
  <c r="AK420" i="7"/>
  <c r="AK421" i="7"/>
  <c r="AK422" i="7"/>
  <c r="AK423" i="7"/>
  <c r="AK424" i="7"/>
  <c r="AK425" i="7"/>
  <c r="AK426" i="7"/>
  <c r="AK427" i="7"/>
  <c r="AK428" i="7"/>
  <c r="AK429" i="7"/>
  <c r="AK430" i="7"/>
  <c r="AK431" i="7"/>
  <c r="AK432" i="7"/>
  <c r="AK433" i="7"/>
  <c r="AK434" i="7"/>
  <c r="AK435" i="7"/>
  <c r="AK436" i="7"/>
  <c r="AK437" i="7"/>
  <c r="AK438" i="7"/>
  <c r="AK439" i="7"/>
  <c r="AK440" i="7"/>
  <c r="AK441" i="7"/>
  <c r="AK442" i="7"/>
  <c r="AK443" i="7"/>
  <c r="AK444" i="7"/>
  <c r="AK445" i="7"/>
  <c r="AK446" i="7"/>
  <c r="AK447" i="7"/>
  <c r="AK448" i="7"/>
  <c r="AK449" i="7"/>
  <c r="AK450" i="7"/>
  <c r="AK451" i="7"/>
  <c r="AK452" i="7"/>
  <c r="AK453" i="7"/>
  <c r="AK454" i="7"/>
  <c r="AK455" i="7"/>
  <c r="AK456" i="7"/>
  <c r="AK457" i="7"/>
  <c r="AK458" i="7"/>
  <c r="AK459" i="7"/>
  <c r="AK460" i="7"/>
  <c r="AK461" i="7"/>
  <c r="AK462" i="7"/>
  <c r="AK463" i="7"/>
  <c r="AK464" i="7"/>
  <c r="AK465" i="7"/>
  <c r="AK466" i="7"/>
  <c r="AK467" i="7"/>
  <c r="AK468" i="7"/>
  <c r="AK469" i="7"/>
  <c r="AK470" i="7"/>
  <c r="AK471" i="7"/>
  <c r="AK472" i="7"/>
  <c r="AK473" i="7"/>
  <c r="AK474" i="7"/>
  <c r="AK475" i="7"/>
  <c r="AK476" i="7"/>
  <c r="AK477" i="7"/>
  <c r="AK478" i="7"/>
  <c r="AK479" i="7"/>
  <c r="AK480" i="7"/>
  <c r="AK481" i="7"/>
  <c r="AK482" i="7"/>
  <c r="AK483" i="7"/>
  <c r="AK484" i="7"/>
  <c r="AK485" i="7"/>
  <c r="AK486" i="7"/>
  <c r="AK487" i="7"/>
  <c r="AK488" i="7"/>
  <c r="AK489" i="7"/>
  <c r="AK490" i="7"/>
  <c r="AK491" i="7"/>
  <c r="AK492" i="7"/>
  <c r="AK493" i="7"/>
  <c r="AK494" i="7"/>
  <c r="AK495" i="7"/>
  <c r="AK496" i="7"/>
  <c r="AK497" i="7"/>
  <c r="AK498" i="7"/>
  <c r="AK499" i="7"/>
  <c r="AK500" i="7"/>
  <c r="AK501" i="7"/>
  <c r="AK502" i="7"/>
  <c r="AK503" i="7"/>
  <c r="AK504" i="7"/>
  <c r="AK505" i="7"/>
  <c r="AK506" i="7"/>
  <c r="AK507" i="7"/>
  <c r="AK508" i="7"/>
  <c r="AK509" i="7"/>
  <c r="AK510" i="7"/>
  <c r="AK511" i="7"/>
  <c r="AK512" i="7"/>
  <c r="AK513" i="7"/>
  <c r="AK514" i="7"/>
  <c r="AK515" i="7"/>
  <c r="AK516" i="7"/>
  <c r="AK517" i="7"/>
  <c r="AK518" i="7"/>
  <c r="AK519" i="7"/>
  <c r="AK520" i="7"/>
  <c r="AK521" i="7"/>
  <c r="AK522" i="7"/>
  <c r="AK523" i="7"/>
  <c r="AK524" i="7"/>
  <c r="AK525" i="7"/>
  <c r="AK526" i="7"/>
  <c r="AK527" i="7"/>
  <c r="AK528" i="7"/>
  <c r="AK529" i="7"/>
  <c r="AK530" i="7"/>
  <c r="AK531" i="7"/>
  <c r="AK532" i="7"/>
  <c r="AK533" i="7"/>
  <c r="AK534" i="7"/>
  <c r="AK535" i="7"/>
  <c r="AK536" i="7"/>
  <c r="AK537" i="7"/>
  <c r="AK538" i="7"/>
  <c r="AK539" i="7"/>
  <c r="AK540" i="7"/>
  <c r="AK541" i="7"/>
  <c r="AK542" i="7"/>
  <c r="AK543" i="7"/>
  <c r="AK544" i="7"/>
  <c r="AK545" i="7"/>
  <c r="AK546" i="7"/>
  <c r="AK547" i="7"/>
  <c r="AK548" i="7"/>
  <c r="AK549" i="7"/>
  <c r="AK550" i="7"/>
  <c r="AK551" i="7"/>
  <c r="AK552" i="7"/>
  <c r="AK553" i="7"/>
  <c r="AK554" i="7"/>
  <c r="AK555" i="7"/>
  <c r="AK556" i="7"/>
  <c r="AK557" i="7"/>
  <c r="AK558" i="7"/>
  <c r="AK559" i="7"/>
  <c r="AK560" i="7"/>
  <c r="AK561" i="7"/>
  <c r="AK562" i="7"/>
  <c r="AK563" i="7"/>
  <c r="AK564" i="7"/>
  <c r="AK565" i="7"/>
  <c r="AK566" i="7"/>
  <c r="AK567" i="7"/>
  <c r="AK568" i="7"/>
  <c r="AK569" i="7"/>
  <c r="AK570" i="7"/>
  <c r="AK571" i="7"/>
  <c r="AK572" i="7"/>
  <c r="AK573" i="7"/>
  <c r="AK574" i="7"/>
  <c r="AK575" i="7"/>
  <c r="AK576" i="7"/>
  <c r="AK577" i="7"/>
  <c r="AK578" i="7"/>
  <c r="AK579" i="7"/>
  <c r="AK580" i="7"/>
  <c r="AK581" i="7"/>
  <c r="AK582" i="7"/>
  <c r="AK583" i="7"/>
  <c r="AK584" i="7"/>
  <c r="AK585" i="7"/>
  <c r="AK586" i="7"/>
  <c r="AK587" i="7"/>
  <c r="AK588" i="7"/>
  <c r="AK589" i="7"/>
  <c r="AK590" i="7"/>
  <c r="AK591" i="7"/>
  <c r="AK592" i="7"/>
  <c r="AK593" i="7"/>
  <c r="AK594" i="7"/>
  <c r="AK595" i="7"/>
  <c r="AK596" i="7"/>
  <c r="AK597" i="7"/>
  <c r="AK598" i="7"/>
  <c r="AK599" i="7"/>
  <c r="AK600" i="7"/>
  <c r="AK601" i="7"/>
  <c r="AK602" i="7"/>
  <c r="AK603" i="7"/>
  <c r="AK604" i="7"/>
  <c r="AK605" i="7"/>
  <c r="AK606" i="7"/>
  <c r="AK607" i="7"/>
  <c r="AK608" i="7"/>
  <c r="AK609" i="7"/>
  <c r="AK610" i="7"/>
  <c r="AK611" i="7"/>
  <c r="AK612" i="7"/>
  <c r="AK613" i="7"/>
  <c r="AK614" i="7"/>
  <c r="AK615" i="7"/>
  <c r="AK616" i="7"/>
  <c r="AK617" i="7"/>
  <c r="AK618" i="7"/>
  <c r="AK619" i="7"/>
  <c r="AK620" i="7"/>
  <c r="AK621" i="7"/>
  <c r="AK622" i="7"/>
  <c r="AK623" i="7"/>
  <c r="AK624" i="7"/>
  <c r="AK625" i="7"/>
  <c r="AK626" i="7"/>
  <c r="AK627" i="7"/>
  <c r="AK628" i="7"/>
  <c r="AK629" i="7"/>
  <c r="AK630" i="7"/>
  <c r="AK631" i="7"/>
  <c r="AK632" i="7"/>
  <c r="AK633" i="7"/>
  <c r="AK634" i="7"/>
  <c r="AK635" i="7"/>
  <c r="AK636" i="7"/>
  <c r="AK637" i="7"/>
  <c r="AK638" i="7"/>
  <c r="AK639" i="7"/>
  <c r="AK640" i="7"/>
  <c r="AK641" i="7"/>
  <c r="AK642" i="7"/>
  <c r="AK643" i="7"/>
  <c r="AK644" i="7"/>
  <c r="AK645" i="7"/>
  <c r="AK646" i="7"/>
  <c r="AK647" i="7"/>
  <c r="AK648" i="7"/>
  <c r="AK649" i="7"/>
  <c r="AK650" i="7"/>
  <c r="AK651" i="7"/>
  <c r="AK652" i="7"/>
  <c r="AK653" i="7"/>
  <c r="AK654" i="7"/>
  <c r="AK655" i="7"/>
  <c r="AK656" i="7"/>
  <c r="AK657" i="7"/>
  <c r="AK658" i="7"/>
  <c r="AK659" i="7"/>
  <c r="AK660" i="7"/>
  <c r="AK661" i="7"/>
  <c r="AK662" i="7"/>
  <c r="AK663" i="7"/>
  <c r="AK664" i="7"/>
  <c r="AK665" i="7"/>
  <c r="AK666" i="7"/>
  <c r="AK667" i="7"/>
  <c r="AK668" i="7"/>
  <c r="AK669" i="7"/>
  <c r="AK670" i="7"/>
  <c r="AK671" i="7"/>
  <c r="AK672" i="7"/>
  <c r="AK673" i="7"/>
  <c r="AK674" i="7"/>
  <c r="AK675" i="7"/>
  <c r="AK676" i="7"/>
  <c r="AK677" i="7"/>
  <c r="AK678" i="7"/>
  <c r="AK679" i="7"/>
  <c r="AK680" i="7"/>
  <c r="AK681" i="7"/>
  <c r="AK682" i="7"/>
  <c r="AK683" i="7"/>
  <c r="AK684" i="7"/>
  <c r="AK685" i="7"/>
  <c r="AK686" i="7"/>
  <c r="AK687" i="7"/>
  <c r="AK688" i="7"/>
  <c r="AK689" i="7"/>
  <c r="AK690" i="7"/>
  <c r="AK691" i="7"/>
  <c r="AK692" i="7"/>
  <c r="AK693" i="7"/>
  <c r="AK694" i="7"/>
  <c r="AK695" i="7"/>
  <c r="AK696" i="7"/>
  <c r="AK697" i="7"/>
  <c r="AK698" i="7"/>
  <c r="AK699" i="7"/>
  <c r="AK700" i="7"/>
  <c r="AK701" i="7"/>
  <c r="AK702" i="7"/>
  <c r="AK703" i="7"/>
  <c r="AK704" i="7"/>
  <c r="AK705" i="7"/>
  <c r="AK706" i="7"/>
  <c r="AK707" i="7"/>
  <c r="AK708" i="7"/>
  <c r="AK709" i="7"/>
  <c r="AK710" i="7"/>
  <c r="AK711" i="7"/>
  <c r="AK712" i="7"/>
  <c r="AK713" i="7"/>
  <c r="AK714" i="7"/>
  <c r="AK715" i="7"/>
  <c r="AK716" i="7"/>
  <c r="AK717" i="7"/>
  <c r="AK718" i="7"/>
  <c r="AK719" i="7"/>
  <c r="AK720" i="7"/>
  <c r="AK721" i="7"/>
  <c r="AK722" i="7"/>
  <c r="AK723" i="7"/>
  <c r="AK724" i="7"/>
  <c r="AK725" i="7"/>
  <c r="AK726" i="7"/>
  <c r="AK727" i="7"/>
  <c r="AK728" i="7"/>
  <c r="AK729" i="7"/>
  <c r="AK730" i="7"/>
  <c r="AK731" i="7"/>
  <c r="AK732" i="7"/>
  <c r="AK733" i="7"/>
  <c r="AK734" i="7"/>
  <c r="AK735" i="7"/>
  <c r="AK736" i="7"/>
  <c r="AK737" i="7"/>
  <c r="AK738" i="7"/>
  <c r="AK739" i="7"/>
  <c r="AK740" i="7"/>
  <c r="AK741" i="7"/>
  <c r="AK742" i="7"/>
  <c r="AK743" i="7"/>
  <c r="AK744" i="7"/>
  <c r="AK745" i="7"/>
  <c r="AK746" i="7"/>
  <c r="AK747" i="7"/>
  <c r="AK748" i="7"/>
  <c r="AK749" i="7"/>
  <c r="AK750" i="7"/>
  <c r="AK751" i="7"/>
  <c r="AK752" i="7"/>
  <c r="AK753" i="7"/>
  <c r="AK754" i="7"/>
  <c r="AK755" i="7"/>
  <c r="AK756" i="7"/>
  <c r="AK757" i="7"/>
  <c r="AK758" i="7"/>
  <c r="AK759" i="7"/>
  <c r="AK760" i="7"/>
  <c r="AK761" i="7"/>
  <c r="AK762" i="7"/>
  <c r="AK763" i="7"/>
  <c r="AK764" i="7"/>
  <c r="AK765" i="7"/>
  <c r="AK766" i="7"/>
  <c r="AK767" i="7"/>
  <c r="AK768" i="7"/>
  <c r="AK769" i="7"/>
  <c r="AK770" i="7"/>
  <c r="AK771" i="7"/>
  <c r="AK772" i="7"/>
  <c r="AK773" i="7"/>
  <c r="AK774" i="7"/>
  <c r="AK775" i="7"/>
  <c r="AK776" i="7"/>
  <c r="AK777" i="7"/>
  <c r="AK778" i="7"/>
  <c r="AK779" i="7"/>
  <c r="AK780" i="7"/>
  <c r="AK781" i="7"/>
  <c r="AK782" i="7"/>
  <c r="AK783" i="7"/>
  <c r="AK784" i="7"/>
  <c r="AK785" i="7"/>
  <c r="AK786" i="7"/>
  <c r="AK787" i="7"/>
  <c r="AK788" i="7"/>
  <c r="AK789" i="7"/>
  <c r="AK790" i="7"/>
  <c r="AK791" i="7"/>
  <c r="AK792" i="7"/>
  <c r="AK793" i="7"/>
  <c r="AK794" i="7"/>
  <c r="AK795" i="7"/>
  <c r="AK796" i="7"/>
  <c r="AK797" i="7"/>
  <c r="AK798" i="7"/>
  <c r="AK799" i="7"/>
  <c r="AK800" i="7"/>
  <c r="AK801" i="7"/>
  <c r="AK802" i="7"/>
  <c r="AK803" i="7"/>
  <c r="AK804" i="7"/>
  <c r="AK805" i="7"/>
  <c r="AK806" i="7"/>
  <c r="AK807" i="7"/>
  <c r="AK808" i="7"/>
  <c r="AK809" i="7"/>
  <c r="AK810" i="7"/>
  <c r="AK811" i="7"/>
  <c r="AK812" i="7"/>
  <c r="AK813" i="7"/>
  <c r="AK814" i="7"/>
  <c r="AK815" i="7"/>
  <c r="AK816" i="7"/>
  <c r="AK817" i="7"/>
  <c r="AK818" i="7"/>
  <c r="AK819" i="7"/>
  <c r="AK820" i="7"/>
  <c r="AK821" i="7"/>
  <c r="AK822" i="7"/>
  <c r="AK823" i="7"/>
  <c r="AK824" i="7"/>
  <c r="AK825" i="7"/>
  <c r="AK826" i="7"/>
  <c r="AK827" i="7"/>
  <c r="AK828" i="7"/>
  <c r="AK829" i="7"/>
  <c r="AK830" i="7"/>
  <c r="AK831" i="7"/>
  <c r="AK832" i="7"/>
  <c r="AK833" i="7"/>
  <c r="AK834" i="7"/>
  <c r="AK835" i="7"/>
  <c r="AK836" i="7"/>
  <c r="AK837" i="7"/>
  <c r="AK838" i="7"/>
  <c r="AK839" i="7"/>
  <c r="AK840" i="7"/>
  <c r="AK841" i="7"/>
  <c r="AK842" i="7"/>
  <c r="AK843" i="7"/>
  <c r="AK844" i="7"/>
  <c r="AK845" i="7"/>
  <c r="AK846" i="7"/>
  <c r="AK847" i="7"/>
  <c r="AK848" i="7"/>
  <c r="AK849" i="7"/>
  <c r="AK850" i="7"/>
  <c r="AK851" i="7"/>
  <c r="AK852" i="7"/>
  <c r="AK853" i="7"/>
  <c r="AK854" i="7"/>
  <c r="AK855" i="7"/>
  <c r="AK856" i="7"/>
  <c r="AK857" i="7"/>
  <c r="AK858" i="7"/>
  <c r="AK859" i="7"/>
  <c r="AK860" i="7"/>
  <c r="AK861" i="7"/>
  <c r="AK862" i="7"/>
  <c r="AK863" i="7"/>
  <c r="AK864" i="7"/>
  <c r="AK865" i="7"/>
  <c r="AK866" i="7"/>
  <c r="AK867" i="7"/>
  <c r="AK868" i="7"/>
  <c r="AK869" i="7"/>
  <c r="AK870" i="7"/>
  <c r="AK871" i="7"/>
  <c r="AK872" i="7"/>
  <c r="AK873" i="7"/>
  <c r="AK874" i="7"/>
  <c r="AK875" i="7"/>
  <c r="AK876" i="7"/>
  <c r="AK877" i="7"/>
  <c r="AK878" i="7"/>
  <c r="AK879" i="7"/>
  <c r="AK880" i="7"/>
  <c r="AK881" i="7"/>
  <c r="AK882" i="7"/>
  <c r="AK883" i="7"/>
  <c r="AK884" i="7"/>
  <c r="AK885" i="7"/>
  <c r="AK886" i="7"/>
  <c r="AK887" i="7"/>
  <c r="AK888" i="7"/>
  <c r="AK889" i="7"/>
  <c r="AK890" i="7"/>
  <c r="AK891" i="7"/>
  <c r="AK892" i="7"/>
  <c r="AK893" i="7"/>
  <c r="AK894" i="7"/>
  <c r="AK895" i="7"/>
  <c r="AK896" i="7"/>
  <c r="AK897" i="7"/>
  <c r="AK898" i="7"/>
  <c r="AK899" i="7"/>
  <c r="AK900" i="7"/>
  <c r="AK901" i="7"/>
  <c r="AK902" i="7"/>
  <c r="AK903" i="7"/>
  <c r="AK904" i="7"/>
  <c r="AK905" i="7"/>
  <c r="AK906" i="7"/>
  <c r="AK907" i="7"/>
  <c r="AK908" i="7"/>
  <c r="AK909" i="7"/>
  <c r="AK910" i="7"/>
  <c r="AK911" i="7"/>
  <c r="AK912" i="7"/>
  <c r="AK913" i="7"/>
  <c r="AK914" i="7"/>
  <c r="AK915" i="7"/>
  <c r="AK916" i="7"/>
  <c r="AK917" i="7"/>
  <c r="AK918" i="7"/>
  <c r="AK919" i="7"/>
  <c r="AK920" i="7"/>
  <c r="AK921" i="7"/>
  <c r="AK922" i="7"/>
  <c r="AK923" i="7"/>
  <c r="AK924" i="7"/>
  <c r="AK925" i="7"/>
  <c r="AK926" i="7"/>
  <c r="AK927" i="7"/>
  <c r="AK928" i="7"/>
  <c r="AK929" i="7"/>
  <c r="AK930" i="7"/>
  <c r="AK931" i="7"/>
  <c r="AK932" i="7"/>
  <c r="AK933" i="7"/>
  <c r="AK934" i="7"/>
  <c r="AK935" i="7"/>
  <c r="AK936" i="7"/>
  <c r="AK937" i="7"/>
  <c r="AK938" i="7"/>
  <c r="AK939" i="7"/>
  <c r="AK940" i="7"/>
  <c r="AK941" i="7"/>
  <c r="AK942" i="7"/>
  <c r="AK943" i="7"/>
  <c r="AK944" i="7"/>
  <c r="AK945" i="7"/>
  <c r="AK946" i="7"/>
  <c r="AK947" i="7"/>
  <c r="AK948" i="7"/>
  <c r="AK949" i="7"/>
  <c r="AK950" i="7"/>
  <c r="AK951" i="7"/>
  <c r="AK952" i="7"/>
  <c r="AK953" i="7"/>
  <c r="AK954" i="7"/>
  <c r="AK955" i="7"/>
  <c r="AK956" i="7"/>
  <c r="AK957" i="7"/>
  <c r="AK958" i="7"/>
  <c r="AK959" i="7"/>
  <c r="AK960" i="7"/>
  <c r="AK961" i="7"/>
  <c r="AK962" i="7"/>
  <c r="AK963" i="7"/>
  <c r="AK964" i="7"/>
  <c r="AK965" i="7"/>
  <c r="AK966" i="7"/>
  <c r="AK967" i="7"/>
  <c r="AK968" i="7"/>
  <c r="AK969" i="7"/>
  <c r="AK970" i="7"/>
  <c r="AK971" i="7"/>
  <c r="AK972" i="7"/>
  <c r="AK973" i="7"/>
  <c r="AK974" i="7"/>
  <c r="AK975" i="7"/>
  <c r="AK976" i="7"/>
  <c r="AK977" i="7"/>
  <c r="AK978" i="7"/>
  <c r="AK979" i="7"/>
  <c r="AK980" i="7"/>
  <c r="AK981" i="7"/>
  <c r="AK982" i="7"/>
  <c r="AK983" i="7"/>
  <c r="AK984" i="7"/>
  <c r="AK985" i="7"/>
  <c r="AK986" i="7"/>
  <c r="AK987" i="7"/>
  <c r="AK988" i="7"/>
  <c r="AK989" i="7"/>
  <c r="AJ4" i="7"/>
  <c r="AJ6" i="7"/>
  <c r="AJ7" i="7"/>
  <c r="AJ11" i="7"/>
  <c r="AJ12" i="7"/>
  <c r="AJ13" i="7"/>
  <c r="AJ14" i="7"/>
  <c r="AJ17" i="7"/>
  <c r="AJ18" i="7"/>
  <c r="AJ20" i="7"/>
  <c r="AJ21" i="7"/>
  <c r="AJ26" i="7"/>
  <c r="AJ28" i="7"/>
  <c r="AJ29" i="7"/>
  <c r="AJ30" i="7"/>
  <c r="AJ33" i="7"/>
  <c r="AJ34" i="7"/>
  <c r="AJ37" i="7"/>
  <c r="AJ42" i="7"/>
  <c r="AJ43" i="7"/>
  <c r="AJ46" i="7"/>
  <c r="AJ49" i="7"/>
  <c r="AJ50" i="7"/>
  <c r="AJ51" i="7"/>
  <c r="AJ52" i="7"/>
  <c r="AJ53" i="7"/>
  <c r="AJ54" i="7"/>
  <c r="AJ62" i="7"/>
  <c r="AJ65" i="7"/>
  <c r="AJ66" i="7"/>
  <c r="AJ67" i="7"/>
  <c r="AJ68" i="7"/>
  <c r="AJ69" i="7"/>
  <c r="AJ73" i="7"/>
  <c r="AJ75" i="7"/>
  <c r="AJ78" i="7"/>
  <c r="AJ81" i="7"/>
  <c r="AJ82" i="7"/>
  <c r="AJ83" i="7"/>
  <c r="AJ84" i="7"/>
  <c r="AJ85" i="7"/>
  <c r="AJ86" i="7"/>
  <c r="AJ87" i="7"/>
  <c r="AJ89" i="7"/>
  <c r="AJ91" i="7"/>
  <c r="AJ94" i="7"/>
  <c r="AJ97" i="7"/>
  <c r="AJ98" i="7"/>
  <c r="AJ101" i="7"/>
  <c r="AJ105" i="7"/>
  <c r="AJ106" i="7"/>
  <c r="AJ107" i="7"/>
  <c r="AJ110" i="7"/>
  <c r="AJ114" i="7"/>
  <c r="AJ115" i="7"/>
  <c r="AJ116" i="7"/>
  <c r="AJ117" i="7"/>
  <c r="AJ123" i="7"/>
  <c r="AJ125" i="7"/>
  <c r="AJ126" i="7"/>
  <c r="AJ129" i="7"/>
  <c r="AJ130" i="7"/>
  <c r="AJ132" i="7"/>
  <c r="AJ133" i="7"/>
  <c r="AJ135" i="7"/>
  <c r="AJ137" i="7"/>
  <c r="AJ138" i="7"/>
  <c r="AJ142" i="7"/>
  <c r="AJ146" i="7"/>
  <c r="AJ147" i="7"/>
  <c r="AJ148" i="7"/>
  <c r="AJ153" i="7"/>
  <c r="AJ158" i="7"/>
  <c r="AJ161" i="7"/>
  <c r="AJ162" i="7"/>
  <c r="AJ164" i="7"/>
  <c r="AJ165" i="7"/>
  <c r="AJ166" i="7"/>
  <c r="AJ169" i="7"/>
  <c r="AJ170" i="7"/>
  <c r="AJ171" i="7"/>
  <c r="AJ174" i="7"/>
  <c r="AJ177" i="7"/>
  <c r="AJ178" i="7"/>
  <c r="AJ179" i="7"/>
  <c r="AJ181" i="7"/>
  <c r="AJ185" i="7"/>
  <c r="AJ187" i="7"/>
  <c r="AJ189" i="7"/>
  <c r="AJ190" i="7"/>
  <c r="AJ193" i="7"/>
  <c r="AJ194" i="7"/>
  <c r="AJ195" i="7"/>
  <c r="AJ196" i="7"/>
  <c r="AJ197" i="7"/>
  <c r="AJ198" i="7"/>
  <c r="AJ206" i="7"/>
  <c r="AJ209" i="7"/>
  <c r="AJ210" i="7"/>
  <c r="AJ211" i="7"/>
  <c r="AJ212" i="7"/>
  <c r="AJ213" i="7"/>
  <c r="AJ214" i="7"/>
  <c r="AJ217" i="7"/>
  <c r="AJ219" i="7"/>
  <c r="AJ221" i="7"/>
  <c r="AJ225" i="7"/>
  <c r="AJ226" i="7"/>
  <c r="AJ227" i="7"/>
  <c r="AJ228" i="7"/>
  <c r="AJ229" i="7"/>
  <c r="AJ234" i="7"/>
  <c r="AJ235" i="7"/>
  <c r="AJ242" i="7"/>
  <c r="AJ245" i="7"/>
  <c r="AJ247" i="7"/>
  <c r="AJ249" i="7"/>
  <c r="AJ250" i="7"/>
  <c r="AJ251" i="7"/>
  <c r="AJ254" i="7"/>
  <c r="AJ257" i="7"/>
  <c r="AJ258" i="7"/>
  <c r="AJ260" i="7"/>
  <c r="AJ261" i="7"/>
  <c r="AJ262" i="7"/>
  <c r="AJ269" i="7"/>
  <c r="AJ270" i="7"/>
  <c r="AJ271" i="7"/>
  <c r="AJ272" i="7"/>
  <c r="AJ274" i="7"/>
  <c r="AJ275" i="7"/>
  <c r="AJ276" i="7"/>
  <c r="AJ281" i="7"/>
  <c r="AJ282" i="7"/>
  <c r="AJ283" i="7"/>
  <c r="AJ289" i="7"/>
  <c r="AJ290" i="7"/>
  <c r="AJ292" i="7"/>
  <c r="AJ293" i="7"/>
  <c r="AJ294" i="7"/>
  <c r="AJ297" i="7"/>
  <c r="AJ298" i="7"/>
  <c r="AJ299" i="7"/>
  <c r="AJ302" i="7"/>
  <c r="AJ303" i="7"/>
  <c r="AJ305" i="7"/>
  <c r="AJ306" i="7"/>
  <c r="AJ307" i="7"/>
  <c r="AJ308" i="7"/>
  <c r="AJ309" i="7"/>
  <c r="AJ315" i="7"/>
  <c r="AJ318" i="7"/>
  <c r="AJ321" i="7"/>
  <c r="AJ322" i="7"/>
  <c r="AJ323" i="7"/>
  <c r="AJ325" i="7"/>
  <c r="AJ330" i="7"/>
  <c r="AJ331" i="7"/>
  <c r="AJ334" i="7"/>
  <c r="AJ337" i="7"/>
  <c r="AJ338" i="7"/>
  <c r="AJ339" i="7"/>
  <c r="AJ341" i="7"/>
  <c r="AJ342" i="7"/>
  <c r="AJ343" i="7"/>
  <c r="AJ350" i="7"/>
  <c r="AJ353" i="7"/>
  <c r="AJ354" i="7"/>
  <c r="AJ355" i="7"/>
  <c r="AJ356" i="7"/>
  <c r="AJ357" i="7"/>
  <c r="AJ362" i="7"/>
  <c r="AJ363" i="7"/>
  <c r="AJ366" i="7"/>
  <c r="AJ370" i="7"/>
  <c r="AJ371" i="7"/>
  <c r="AJ372" i="7"/>
  <c r="AJ373" i="7"/>
  <c r="AJ374" i="7"/>
  <c r="AJ375" i="7"/>
  <c r="AJ377" i="7"/>
  <c r="AJ378" i="7"/>
  <c r="AJ379" i="7"/>
  <c r="AJ381" i="7"/>
  <c r="AJ385" i="7"/>
  <c r="AJ386" i="7"/>
  <c r="AJ389" i="7"/>
  <c r="AJ398" i="7"/>
  <c r="AJ400" i="7"/>
  <c r="AJ402" i="7"/>
  <c r="AJ403" i="7"/>
  <c r="AJ404" i="7"/>
  <c r="AJ406" i="7"/>
  <c r="AJ407" i="7"/>
  <c r="AJ414" i="7"/>
  <c r="AJ417" i="7"/>
  <c r="AJ418" i="7"/>
  <c r="AJ420" i="7"/>
  <c r="AJ421" i="7"/>
  <c r="AJ426" i="7"/>
  <c r="AJ427" i="7"/>
  <c r="AJ429" i="7"/>
  <c r="AJ433" i="7"/>
  <c r="AJ434" i="7"/>
  <c r="AJ435" i="7"/>
  <c r="AJ436" i="7"/>
  <c r="AJ437" i="7"/>
  <c r="AJ441" i="7"/>
  <c r="AJ443" i="7"/>
  <c r="AJ446" i="7"/>
  <c r="AJ449" i="7"/>
  <c r="AJ450" i="7"/>
  <c r="AJ451" i="7"/>
  <c r="AJ452" i="7"/>
  <c r="AJ453" i="7"/>
  <c r="AJ454" i="7"/>
  <c r="AJ457" i="7"/>
  <c r="AJ458" i="7"/>
  <c r="AJ459" i="7"/>
  <c r="AJ462" i="7"/>
  <c r="AJ465" i="7"/>
  <c r="AJ466" i="7"/>
  <c r="AJ467" i="7"/>
  <c r="AJ468" i="7"/>
  <c r="AJ469" i="7"/>
  <c r="AJ475" i="7"/>
  <c r="AJ477" i="7"/>
  <c r="AJ478" i="7"/>
  <c r="AJ481" i="7"/>
  <c r="AJ482" i="7"/>
  <c r="AJ483" i="7"/>
  <c r="AJ484" i="7"/>
  <c r="AJ485" i="7"/>
  <c r="AJ489" i="7"/>
  <c r="AJ494" i="7"/>
  <c r="AJ498" i="7"/>
  <c r="AJ499" i="7"/>
  <c r="AJ500" i="7"/>
  <c r="AJ501" i="7"/>
  <c r="AJ502" i="7"/>
  <c r="AJ503" i="7"/>
  <c r="AJ505" i="7"/>
  <c r="AJ507" i="7"/>
  <c r="AJ509" i="7"/>
  <c r="AJ510" i="7"/>
  <c r="AJ513" i="7"/>
  <c r="AJ514" i="7"/>
  <c r="AJ516" i="7"/>
  <c r="AJ517" i="7"/>
  <c r="AJ522" i="7"/>
  <c r="AJ523" i="7"/>
  <c r="AJ525" i="7"/>
  <c r="AJ526" i="7"/>
  <c r="AJ530" i="7"/>
  <c r="AJ531" i="7"/>
  <c r="AJ538" i="7"/>
  <c r="AJ539" i="7"/>
  <c r="AJ542" i="7"/>
  <c r="AJ545" i="7"/>
  <c r="AJ546" i="7"/>
  <c r="AJ549" i="7"/>
  <c r="AJ553" i="7"/>
  <c r="AJ558" i="7"/>
  <c r="AJ561" i="7"/>
  <c r="AJ562" i="7"/>
  <c r="AJ563" i="7"/>
  <c r="AJ564" i="7"/>
  <c r="AJ565" i="7"/>
  <c r="AJ569" i="7"/>
  <c r="AJ571" i="7"/>
  <c r="AJ577" i="7"/>
  <c r="AJ578" i="7"/>
  <c r="AJ579" i="7"/>
  <c r="AJ580" i="7"/>
  <c r="AJ581" i="7"/>
  <c r="AJ582" i="7"/>
  <c r="AJ585" i="7"/>
  <c r="AJ586" i="7"/>
  <c r="AJ587" i="7"/>
  <c r="AJ591" i="7"/>
  <c r="AJ593" i="7"/>
  <c r="AJ594" i="7"/>
  <c r="AJ597" i="7"/>
  <c r="AJ598" i="7"/>
  <c r="AJ601" i="7"/>
  <c r="AJ606" i="7"/>
  <c r="AJ609" i="7"/>
  <c r="AJ610" i="7"/>
  <c r="AJ611" i="7"/>
  <c r="AJ612" i="7"/>
  <c r="AJ613" i="7"/>
  <c r="AJ619" i="7"/>
  <c r="AJ622" i="7"/>
  <c r="AJ626" i="7"/>
  <c r="AJ627" i="7"/>
  <c r="AJ628" i="7"/>
  <c r="AJ629" i="7"/>
  <c r="AJ633" i="7"/>
  <c r="AJ634" i="7"/>
  <c r="AJ638" i="7"/>
  <c r="AJ641" i="7"/>
  <c r="AJ642" i="7"/>
  <c r="AJ644" i="7"/>
  <c r="AJ645" i="7"/>
  <c r="AJ646" i="7"/>
  <c r="AJ649" i="7"/>
  <c r="AJ650" i="7"/>
  <c r="AJ653" i="7"/>
  <c r="AJ654" i="7"/>
  <c r="AJ658" i="7"/>
  <c r="AJ659" i="7"/>
  <c r="AJ660" i="7"/>
  <c r="AJ662" i="7"/>
  <c r="AJ663" i="7"/>
  <c r="AJ665" i="7"/>
  <c r="AJ666" i="7"/>
  <c r="AJ667" i="7"/>
  <c r="AJ669" i="7"/>
  <c r="AJ670" i="7"/>
  <c r="AJ673" i="7"/>
  <c r="AJ674" i="7"/>
  <c r="AJ676" i="7"/>
  <c r="AJ677" i="7"/>
  <c r="AJ683" i="7"/>
  <c r="AJ686" i="7"/>
  <c r="AJ689" i="7"/>
  <c r="AJ690" i="7"/>
  <c r="AJ691" i="7"/>
  <c r="AJ693" i="7"/>
  <c r="AJ694" i="7"/>
  <c r="AJ695" i="7"/>
  <c r="AJ702" i="7"/>
  <c r="AJ705" i="7"/>
  <c r="AJ706" i="7"/>
  <c r="AJ707" i="7"/>
  <c r="AJ708" i="7"/>
  <c r="AJ709" i="7"/>
  <c r="AJ710" i="7"/>
  <c r="AJ714" i="7"/>
  <c r="AJ715" i="7"/>
  <c r="AJ718" i="7"/>
  <c r="AJ721" i="7"/>
  <c r="AJ722" i="7"/>
  <c r="AJ723" i="7"/>
  <c r="AJ724" i="7"/>
  <c r="AJ725" i="7"/>
  <c r="AJ729" i="7"/>
  <c r="AJ731" i="7"/>
  <c r="AJ737" i="7"/>
  <c r="AJ738" i="7"/>
  <c r="AJ741" i="7"/>
  <c r="AJ743" i="7"/>
  <c r="AJ745" i="7"/>
  <c r="AJ746" i="7"/>
  <c r="AJ747" i="7"/>
  <c r="AJ750" i="7"/>
  <c r="AJ754" i="7"/>
  <c r="AJ755" i="7"/>
  <c r="AJ756" i="7"/>
  <c r="AJ757" i="7"/>
  <c r="AJ766" i="7"/>
  <c r="AJ769" i="7"/>
  <c r="AJ770" i="7"/>
  <c r="AJ772" i="7"/>
  <c r="AJ773" i="7"/>
  <c r="AJ774" i="7"/>
  <c r="AJ777" i="7"/>
  <c r="AJ778" i="7"/>
  <c r="AJ779" i="7"/>
  <c r="AJ786" i="7"/>
  <c r="AJ787" i="7"/>
  <c r="AJ788" i="7"/>
  <c r="AJ794" i="7"/>
  <c r="AJ795" i="7"/>
  <c r="AJ798" i="7"/>
  <c r="AJ801" i="7"/>
  <c r="AJ802" i="7"/>
  <c r="AJ805" i="7"/>
  <c r="AJ806" i="7"/>
  <c r="AJ809" i="7"/>
  <c r="AJ810" i="7"/>
  <c r="AJ811" i="7"/>
  <c r="AJ813" i="7"/>
  <c r="AJ814" i="7"/>
  <c r="AJ817" i="7"/>
  <c r="AJ818" i="7"/>
  <c r="AJ819" i="7"/>
  <c r="AJ820" i="7"/>
  <c r="AJ821" i="7"/>
  <c r="AJ827" i="7"/>
  <c r="AJ829" i="7"/>
  <c r="AJ830" i="7"/>
  <c r="AJ833" i="7"/>
  <c r="AJ834" i="7"/>
  <c r="AJ835" i="7"/>
  <c r="AJ837" i="7"/>
  <c r="AJ846" i="7"/>
  <c r="AJ849" i="7"/>
  <c r="AJ850" i="7"/>
  <c r="AJ851" i="7"/>
  <c r="AJ852" i="7"/>
  <c r="AJ853" i="7"/>
  <c r="AJ854" i="7"/>
  <c r="AJ855" i="7"/>
  <c r="AJ859" i="7"/>
  <c r="AJ862" i="7"/>
  <c r="AJ865" i="7"/>
  <c r="AJ866" i="7"/>
  <c r="AJ867" i="7"/>
  <c r="AJ868" i="7"/>
  <c r="AJ869" i="7"/>
  <c r="AJ870" i="7"/>
  <c r="AJ871" i="7"/>
  <c r="AJ873" i="7"/>
  <c r="AJ874" i="7"/>
  <c r="AJ875" i="7"/>
  <c r="AJ878" i="7"/>
  <c r="AJ882" i="7"/>
  <c r="AJ883" i="7"/>
  <c r="AJ885" i="7"/>
  <c r="AJ889" i="7"/>
  <c r="AJ890" i="7"/>
  <c r="AJ891" i="7"/>
  <c r="AJ894" i="7"/>
  <c r="AJ897" i="7"/>
  <c r="AJ898" i="7"/>
  <c r="AJ901" i="7"/>
  <c r="AJ902" i="7"/>
  <c r="AJ903" i="7"/>
  <c r="AJ910" i="7"/>
  <c r="AJ914" i="7"/>
  <c r="AJ915" i="7"/>
  <c r="AJ916" i="7"/>
  <c r="AJ918" i="7"/>
  <c r="AJ929" i="7"/>
  <c r="AJ930" i="7"/>
  <c r="AJ932" i="7"/>
  <c r="AJ933" i="7"/>
  <c r="AJ934" i="7"/>
  <c r="AJ937" i="7"/>
  <c r="AJ938" i="7"/>
  <c r="AJ939" i="7"/>
  <c r="AJ945" i="7"/>
  <c r="AJ946" i="7"/>
  <c r="AJ949" i="7"/>
  <c r="AJ953" i="7"/>
  <c r="AJ955" i="7"/>
  <c r="AJ957" i="7"/>
  <c r="AJ958" i="7"/>
  <c r="AJ961" i="7"/>
  <c r="AJ962" i="7"/>
  <c r="AJ963" i="7"/>
  <c r="AJ964" i="7"/>
  <c r="AJ965" i="7"/>
  <c r="AJ971" i="7"/>
  <c r="AJ974" i="7"/>
  <c r="AJ977" i="7"/>
  <c r="AJ978" i="7"/>
  <c r="AJ979" i="7"/>
  <c r="AJ980" i="7"/>
  <c r="AJ981" i="7"/>
  <c r="AJ982" i="7"/>
  <c r="AJ983" i="7"/>
  <c r="AJ985" i="7"/>
  <c r="AI4" i="7"/>
  <c r="AI5" i="7"/>
  <c r="AJ5" i="7" s="1"/>
  <c r="AI6" i="7"/>
  <c r="AI7" i="7"/>
  <c r="AI8" i="7"/>
  <c r="AJ8" i="7" s="1"/>
  <c r="AI9" i="7"/>
  <c r="AJ9" i="7" s="1"/>
  <c r="AI10" i="7"/>
  <c r="AJ10" i="7" s="1"/>
  <c r="AI11" i="7"/>
  <c r="AI12" i="7"/>
  <c r="AI13" i="7"/>
  <c r="AI14" i="7"/>
  <c r="AI15" i="7"/>
  <c r="AJ15" i="7" s="1"/>
  <c r="AI16" i="7"/>
  <c r="AJ16" i="7" s="1"/>
  <c r="AI17" i="7"/>
  <c r="AI18" i="7"/>
  <c r="AI19" i="7"/>
  <c r="AJ19" i="7" s="1"/>
  <c r="AI20" i="7"/>
  <c r="AI21" i="7"/>
  <c r="AI22" i="7"/>
  <c r="AJ22" i="7" s="1"/>
  <c r="AI23" i="7"/>
  <c r="AJ23" i="7" s="1"/>
  <c r="AI24" i="7"/>
  <c r="AJ24" i="7" s="1"/>
  <c r="AI25" i="7"/>
  <c r="AJ25" i="7" s="1"/>
  <c r="AI26" i="7"/>
  <c r="AI27" i="7"/>
  <c r="AJ27" i="7" s="1"/>
  <c r="AI28" i="7"/>
  <c r="AI29" i="7"/>
  <c r="AI30" i="7"/>
  <c r="AI31" i="7"/>
  <c r="AJ31" i="7" s="1"/>
  <c r="AI32" i="7"/>
  <c r="AJ32" i="7" s="1"/>
  <c r="AI33" i="7"/>
  <c r="AI34" i="7"/>
  <c r="AI35" i="7"/>
  <c r="AJ35" i="7" s="1"/>
  <c r="AI36" i="7"/>
  <c r="AJ36" i="7" s="1"/>
  <c r="AI37" i="7"/>
  <c r="AI38" i="7"/>
  <c r="AJ38" i="7" s="1"/>
  <c r="AI39" i="7"/>
  <c r="AJ39" i="7" s="1"/>
  <c r="AI40" i="7"/>
  <c r="AJ40" i="7" s="1"/>
  <c r="AI41" i="7"/>
  <c r="AJ41" i="7" s="1"/>
  <c r="AI42" i="7"/>
  <c r="AI43" i="7"/>
  <c r="AI44" i="7"/>
  <c r="AJ44" i="7" s="1"/>
  <c r="AI45" i="7"/>
  <c r="AJ45" i="7" s="1"/>
  <c r="AI46" i="7"/>
  <c r="AI47" i="7"/>
  <c r="AJ47" i="7" s="1"/>
  <c r="AI48" i="7"/>
  <c r="AJ48" i="7" s="1"/>
  <c r="AI49" i="7"/>
  <c r="AI50" i="7"/>
  <c r="AI51" i="7"/>
  <c r="AI52" i="7"/>
  <c r="AI53" i="7"/>
  <c r="AI54" i="7"/>
  <c r="AI55" i="7"/>
  <c r="AJ55" i="7" s="1"/>
  <c r="AI56" i="7"/>
  <c r="AJ56" i="7" s="1"/>
  <c r="AI57" i="7"/>
  <c r="AJ57" i="7" s="1"/>
  <c r="AI58" i="7"/>
  <c r="AJ58" i="7" s="1"/>
  <c r="AI59" i="7"/>
  <c r="AJ59" i="7" s="1"/>
  <c r="AI60" i="7"/>
  <c r="AJ60" i="7" s="1"/>
  <c r="AI61" i="7"/>
  <c r="AJ61" i="7" s="1"/>
  <c r="AI62" i="7"/>
  <c r="AI63" i="7"/>
  <c r="AJ63" i="7" s="1"/>
  <c r="AI64" i="7"/>
  <c r="AJ64" i="7" s="1"/>
  <c r="AI65" i="7"/>
  <c r="AI66" i="7"/>
  <c r="AI67" i="7"/>
  <c r="AI68" i="7"/>
  <c r="AI69" i="7"/>
  <c r="AI70" i="7"/>
  <c r="AJ70" i="7" s="1"/>
  <c r="AI71" i="7"/>
  <c r="AJ71" i="7" s="1"/>
  <c r="AI72" i="7"/>
  <c r="AJ72" i="7" s="1"/>
  <c r="AI73" i="7"/>
  <c r="AI74" i="7"/>
  <c r="AJ74" i="7" s="1"/>
  <c r="AI75" i="7"/>
  <c r="AI76" i="7"/>
  <c r="AJ76" i="7" s="1"/>
  <c r="AI77" i="7"/>
  <c r="AJ77" i="7" s="1"/>
  <c r="AI78" i="7"/>
  <c r="AI79" i="7"/>
  <c r="AJ79" i="7" s="1"/>
  <c r="AI80" i="7"/>
  <c r="AJ80" i="7" s="1"/>
  <c r="AI81" i="7"/>
  <c r="AI82" i="7"/>
  <c r="AI83" i="7"/>
  <c r="AI84" i="7"/>
  <c r="AI85" i="7"/>
  <c r="AI86" i="7"/>
  <c r="AI87" i="7"/>
  <c r="AI88" i="7"/>
  <c r="AJ88" i="7" s="1"/>
  <c r="AI89" i="7"/>
  <c r="AI90" i="7"/>
  <c r="AJ90" i="7" s="1"/>
  <c r="AI91" i="7"/>
  <c r="AI92" i="7"/>
  <c r="AJ92" i="7" s="1"/>
  <c r="AI93" i="7"/>
  <c r="AJ93" i="7" s="1"/>
  <c r="AI94" i="7"/>
  <c r="AI95" i="7"/>
  <c r="AJ95" i="7" s="1"/>
  <c r="AI96" i="7"/>
  <c r="AJ96" i="7" s="1"/>
  <c r="AI97" i="7"/>
  <c r="AI98" i="7"/>
  <c r="AI99" i="7"/>
  <c r="AJ99" i="7" s="1"/>
  <c r="AI100" i="7"/>
  <c r="AJ100" i="7" s="1"/>
  <c r="AI101" i="7"/>
  <c r="AI102" i="7"/>
  <c r="AJ102" i="7" s="1"/>
  <c r="AI103" i="7"/>
  <c r="AJ103" i="7" s="1"/>
  <c r="AI104" i="7"/>
  <c r="AJ104" i="7" s="1"/>
  <c r="AI105" i="7"/>
  <c r="AI106" i="7"/>
  <c r="AI107" i="7"/>
  <c r="AI108" i="7"/>
  <c r="AJ108" i="7" s="1"/>
  <c r="AI109" i="7"/>
  <c r="AJ109" i="7" s="1"/>
  <c r="AI110" i="7"/>
  <c r="AI111" i="7"/>
  <c r="AJ111" i="7" s="1"/>
  <c r="AI112" i="7"/>
  <c r="AJ112" i="7" s="1"/>
  <c r="AI113" i="7"/>
  <c r="AJ113" i="7" s="1"/>
  <c r="AI114" i="7"/>
  <c r="AI115" i="7"/>
  <c r="AI116" i="7"/>
  <c r="AI117" i="7"/>
  <c r="AI118" i="7"/>
  <c r="AJ118" i="7" s="1"/>
  <c r="AI119" i="7"/>
  <c r="AJ119" i="7" s="1"/>
  <c r="AI120" i="7"/>
  <c r="AJ120" i="7" s="1"/>
  <c r="AI121" i="7"/>
  <c r="AJ121" i="7" s="1"/>
  <c r="AI122" i="7"/>
  <c r="AJ122" i="7" s="1"/>
  <c r="AI123" i="7"/>
  <c r="AI124" i="7"/>
  <c r="AJ124" i="7" s="1"/>
  <c r="AI125" i="7"/>
  <c r="AI126" i="7"/>
  <c r="AI127" i="7"/>
  <c r="AJ127" i="7" s="1"/>
  <c r="AI128" i="7"/>
  <c r="AJ128" i="7" s="1"/>
  <c r="AI129" i="7"/>
  <c r="AI130" i="7"/>
  <c r="AI131" i="7"/>
  <c r="AJ131" i="7" s="1"/>
  <c r="AI132" i="7"/>
  <c r="AI133" i="7"/>
  <c r="AI134" i="7"/>
  <c r="AJ134" i="7" s="1"/>
  <c r="AI135" i="7"/>
  <c r="AI136" i="7"/>
  <c r="AJ136" i="7" s="1"/>
  <c r="AI137" i="7"/>
  <c r="AI138" i="7"/>
  <c r="AI139" i="7"/>
  <c r="AJ139" i="7" s="1"/>
  <c r="AI140" i="7"/>
  <c r="AJ140" i="7" s="1"/>
  <c r="AI141" i="7"/>
  <c r="AJ141" i="7" s="1"/>
  <c r="AI142" i="7"/>
  <c r="AI143" i="7"/>
  <c r="AJ143" i="7" s="1"/>
  <c r="AI144" i="7"/>
  <c r="AJ144" i="7" s="1"/>
  <c r="AI145" i="7"/>
  <c r="AJ145" i="7" s="1"/>
  <c r="AI146" i="7"/>
  <c r="AI147" i="7"/>
  <c r="AI148" i="7"/>
  <c r="AI149" i="7"/>
  <c r="AJ149" i="7" s="1"/>
  <c r="AI150" i="7"/>
  <c r="AJ150" i="7" s="1"/>
  <c r="AI151" i="7"/>
  <c r="AJ151" i="7" s="1"/>
  <c r="AI152" i="7"/>
  <c r="AJ152" i="7" s="1"/>
  <c r="AI153" i="7"/>
  <c r="AI154" i="7"/>
  <c r="AJ154" i="7" s="1"/>
  <c r="AI155" i="7"/>
  <c r="AJ155" i="7" s="1"/>
  <c r="AI156" i="7"/>
  <c r="AJ156" i="7" s="1"/>
  <c r="AI157" i="7"/>
  <c r="AJ157" i="7" s="1"/>
  <c r="AI158" i="7"/>
  <c r="AI159" i="7"/>
  <c r="AJ159" i="7" s="1"/>
  <c r="AI160" i="7"/>
  <c r="AJ160" i="7" s="1"/>
  <c r="AI161" i="7"/>
  <c r="AI162" i="7"/>
  <c r="AI163" i="7"/>
  <c r="AJ163" i="7" s="1"/>
  <c r="AI164" i="7"/>
  <c r="AI165" i="7"/>
  <c r="AI166" i="7"/>
  <c r="AI167" i="7"/>
  <c r="AJ167" i="7" s="1"/>
  <c r="AI168" i="7"/>
  <c r="AJ168" i="7" s="1"/>
  <c r="AI169" i="7"/>
  <c r="AI170" i="7"/>
  <c r="AI171" i="7"/>
  <c r="AI172" i="7"/>
  <c r="AJ172" i="7" s="1"/>
  <c r="AI173" i="7"/>
  <c r="AJ173" i="7" s="1"/>
  <c r="AI174" i="7"/>
  <c r="AI175" i="7"/>
  <c r="AJ175" i="7" s="1"/>
  <c r="AI176" i="7"/>
  <c r="AJ176" i="7" s="1"/>
  <c r="AI177" i="7"/>
  <c r="AI178" i="7"/>
  <c r="AI179" i="7"/>
  <c r="AI180" i="7"/>
  <c r="AJ180" i="7" s="1"/>
  <c r="AI181" i="7"/>
  <c r="AI182" i="7"/>
  <c r="AJ182" i="7" s="1"/>
  <c r="AI183" i="7"/>
  <c r="AJ183" i="7" s="1"/>
  <c r="AI184" i="7"/>
  <c r="AJ184" i="7" s="1"/>
  <c r="AI185" i="7"/>
  <c r="AI186" i="7"/>
  <c r="AJ186" i="7" s="1"/>
  <c r="AI187" i="7"/>
  <c r="AI188" i="7"/>
  <c r="AJ188" i="7" s="1"/>
  <c r="AI189" i="7"/>
  <c r="AI190" i="7"/>
  <c r="AI191" i="7"/>
  <c r="AJ191" i="7" s="1"/>
  <c r="AI192" i="7"/>
  <c r="AJ192" i="7" s="1"/>
  <c r="AI193" i="7"/>
  <c r="AI194" i="7"/>
  <c r="AI195" i="7"/>
  <c r="AI196" i="7"/>
  <c r="AI197" i="7"/>
  <c r="AI198" i="7"/>
  <c r="AI199" i="7"/>
  <c r="AJ199" i="7" s="1"/>
  <c r="AI200" i="7"/>
  <c r="AJ200" i="7" s="1"/>
  <c r="AI201" i="7"/>
  <c r="AJ201" i="7" s="1"/>
  <c r="AI202" i="7"/>
  <c r="AJ202" i="7" s="1"/>
  <c r="AI203" i="7"/>
  <c r="AJ203" i="7" s="1"/>
  <c r="AI204" i="7"/>
  <c r="AJ204" i="7" s="1"/>
  <c r="AI205" i="7"/>
  <c r="AJ205" i="7" s="1"/>
  <c r="AI206" i="7"/>
  <c r="AI207" i="7"/>
  <c r="AJ207" i="7" s="1"/>
  <c r="AI208" i="7"/>
  <c r="AJ208" i="7" s="1"/>
  <c r="AI209" i="7"/>
  <c r="AI210" i="7"/>
  <c r="AI211" i="7"/>
  <c r="AI212" i="7"/>
  <c r="AI213" i="7"/>
  <c r="AI214" i="7"/>
  <c r="AI215" i="7"/>
  <c r="AJ215" i="7" s="1"/>
  <c r="AI216" i="7"/>
  <c r="AJ216" i="7" s="1"/>
  <c r="AI217" i="7"/>
  <c r="AI218" i="7"/>
  <c r="AJ218" i="7" s="1"/>
  <c r="AI219" i="7"/>
  <c r="AI220" i="7"/>
  <c r="AJ220" i="7" s="1"/>
  <c r="AI221" i="7"/>
  <c r="AI222" i="7"/>
  <c r="AJ222" i="7" s="1"/>
  <c r="AI223" i="7"/>
  <c r="AJ223" i="7" s="1"/>
  <c r="AI224" i="7"/>
  <c r="AJ224" i="7" s="1"/>
  <c r="AI225" i="7"/>
  <c r="AI226" i="7"/>
  <c r="AI227" i="7"/>
  <c r="AI228" i="7"/>
  <c r="AI229" i="7"/>
  <c r="AI230" i="7"/>
  <c r="AJ230" i="7" s="1"/>
  <c r="AI231" i="7"/>
  <c r="AJ231" i="7" s="1"/>
  <c r="AI232" i="7"/>
  <c r="AJ232" i="7" s="1"/>
  <c r="AI233" i="7"/>
  <c r="AJ233" i="7" s="1"/>
  <c r="AI234" i="7"/>
  <c r="AI235" i="7"/>
  <c r="AI236" i="7"/>
  <c r="AJ236" i="7" s="1"/>
  <c r="AI237" i="7"/>
  <c r="AJ237" i="7" s="1"/>
  <c r="AI238" i="7"/>
  <c r="AJ238" i="7" s="1"/>
  <c r="AI239" i="7"/>
  <c r="AJ239" i="7" s="1"/>
  <c r="AI240" i="7"/>
  <c r="AJ240" i="7" s="1"/>
  <c r="AI241" i="7"/>
  <c r="AJ241" i="7" s="1"/>
  <c r="AI242" i="7"/>
  <c r="AI243" i="7"/>
  <c r="AJ243" i="7" s="1"/>
  <c r="AI244" i="7"/>
  <c r="AJ244" i="7" s="1"/>
  <c r="AI245" i="7"/>
  <c r="AI246" i="7"/>
  <c r="AJ246" i="7" s="1"/>
  <c r="AI247" i="7"/>
  <c r="AI248" i="7"/>
  <c r="AJ248" i="7" s="1"/>
  <c r="AI249" i="7"/>
  <c r="AI250" i="7"/>
  <c r="AI251" i="7"/>
  <c r="AI252" i="7"/>
  <c r="AJ252" i="7" s="1"/>
  <c r="AI253" i="7"/>
  <c r="AJ253" i="7" s="1"/>
  <c r="AI254" i="7"/>
  <c r="AI255" i="7"/>
  <c r="AJ255" i="7" s="1"/>
  <c r="AI256" i="7"/>
  <c r="AJ256" i="7" s="1"/>
  <c r="AI257" i="7"/>
  <c r="AI258" i="7"/>
  <c r="AI259" i="7"/>
  <c r="AJ259" i="7" s="1"/>
  <c r="AI260" i="7"/>
  <c r="AI261" i="7"/>
  <c r="AI262" i="7"/>
  <c r="AI263" i="7"/>
  <c r="AJ263" i="7" s="1"/>
  <c r="AI264" i="7"/>
  <c r="AJ264" i="7" s="1"/>
  <c r="AI265" i="7"/>
  <c r="AJ265" i="7" s="1"/>
  <c r="AI266" i="7"/>
  <c r="AJ266" i="7" s="1"/>
  <c r="AI267" i="7"/>
  <c r="AJ267" i="7" s="1"/>
  <c r="AI268" i="7"/>
  <c r="AJ268" i="7" s="1"/>
  <c r="AI269" i="7"/>
  <c r="AI270" i="7"/>
  <c r="AI271" i="7"/>
  <c r="AI272" i="7"/>
  <c r="AI273" i="7"/>
  <c r="AJ273" i="7" s="1"/>
  <c r="AI274" i="7"/>
  <c r="AI275" i="7"/>
  <c r="AI276" i="7"/>
  <c r="AI277" i="7"/>
  <c r="AJ277" i="7" s="1"/>
  <c r="AI278" i="7"/>
  <c r="AJ278" i="7" s="1"/>
  <c r="AI279" i="7"/>
  <c r="AJ279" i="7" s="1"/>
  <c r="AI280" i="7"/>
  <c r="AJ280" i="7" s="1"/>
  <c r="AI281" i="7"/>
  <c r="AI282" i="7"/>
  <c r="AI283" i="7"/>
  <c r="AI284" i="7"/>
  <c r="AJ284" i="7" s="1"/>
  <c r="AI285" i="7"/>
  <c r="AJ285" i="7" s="1"/>
  <c r="AI286" i="7"/>
  <c r="AJ286" i="7" s="1"/>
  <c r="AI287" i="7"/>
  <c r="AJ287" i="7" s="1"/>
  <c r="AI288" i="7"/>
  <c r="AJ288" i="7" s="1"/>
  <c r="AI289" i="7"/>
  <c r="AI290" i="7"/>
  <c r="AI291" i="7"/>
  <c r="AJ291" i="7" s="1"/>
  <c r="AI292" i="7"/>
  <c r="AI293" i="7"/>
  <c r="AI294" i="7"/>
  <c r="AI295" i="7"/>
  <c r="AJ295" i="7" s="1"/>
  <c r="AI296" i="7"/>
  <c r="AJ296" i="7" s="1"/>
  <c r="AI297" i="7"/>
  <c r="AI298" i="7"/>
  <c r="AI299" i="7"/>
  <c r="AI300" i="7"/>
  <c r="AJ300" i="7" s="1"/>
  <c r="AI301" i="7"/>
  <c r="AJ301" i="7" s="1"/>
  <c r="AI302" i="7"/>
  <c r="AI303" i="7"/>
  <c r="AI304" i="7"/>
  <c r="AJ304" i="7" s="1"/>
  <c r="AI305" i="7"/>
  <c r="AI306" i="7"/>
  <c r="AI307" i="7"/>
  <c r="AI308" i="7"/>
  <c r="AI309" i="7"/>
  <c r="AI310" i="7"/>
  <c r="AJ310" i="7" s="1"/>
  <c r="AI311" i="7"/>
  <c r="AJ311" i="7" s="1"/>
  <c r="AI312" i="7"/>
  <c r="AJ312" i="7" s="1"/>
  <c r="AI313" i="7"/>
  <c r="AJ313" i="7" s="1"/>
  <c r="AI314" i="7"/>
  <c r="AJ314" i="7" s="1"/>
  <c r="AI315" i="7"/>
  <c r="AI316" i="7"/>
  <c r="AJ316" i="7" s="1"/>
  <c r="AI317" i="7"/>
  <c r="AJ317" i="7" s="1"/>
  <c r="AI318" i="7"/>
  <c r="AI319" i="7"/>
  <c r="AJ319" i="7" s="1"/>
  <c r="AI320" i="7"/>
  <c r="AJ320" i="7" s="1"/>
  <c r="AI321" i="7"/>
  <c r="AI322" i="7"/>
  <c r="AI323" i="7"/>
  <c r="AI324" i="7"/>
  <c r="AJ324" i="7" s="1"/>
  <c r="AI325" i="7"/>
  <c r="AI326" i="7"/>
  <c r="AJ326" i="7" s="1"/>
  <c r="AI327" i="7"/>
  <c r="AJ327" i="7" s="1"/>
  <c r="AI328" i="7"/>
  <c r="AJ328" i="7" s="1"/>
  <c r="AI329" i="7"/>
  <c r="AJ329" i="7" s="1"/>
  <c r="AI330" i="7"/>
  <c r="AI331" i="7"/>
  <c r="AI332" i="7"/>
  <c r="AJ332" i="7" s="1"/>
  <c r="AI333" i="7"/>
  <c r="AJ333" i="7" s="1"/>
  <c r="AI334" i="7"/>
  <c r="AI335" i="7"/>
  <c r="AJ335" i="7" s="1"/>
  <c r="AI336" i="7"/>
  <c r="AJ336" i="7" s="1"/>
  <c r="AI337" i="7"/>
  <c r="AI338" i="7"/>
  <c r="AI339" i="7"/>
  <c r="AI340" i="7"/>
  <c r="AJ340" i="7" s="1"/>
  <c r="AI341" i="7"/>
  <c r="AI342" i="7"/>
  <c r="AI343" i="7"/>
  <c r="AI344" i="7"/>
  <c r="AJ344" i="7" s="1"/>
  <c r="AI345" i="7"/>
  <c r="AJ345" i="7" s="1"/>
  <c r="AI346" i="7"/>
  <c r="AJ346" i="7" s="1"/>
  <c r="AI347" i="7"/>
  <c r="AJ347" i="7" s="1"/>
  <c r="AI348" i="7"/>
  <c r="AJ348" i="7" s="1"/>
  <c r="AI349" i="7"/>
  <c r="AJ349" i="7" s="1"/>
  <c r="AI350" i="7"/>
  <c r="AI351" i="7"/>
  <c r="AJ351" i="7" s="1"/>
  <c r="AI352" i="7"/>
  <c r="AJ352" i="7" s="1"/>
  <c r="AI353" i="7"/>
  <c r="AI354" i="7"/>
  <c r="AI355" i="7"/>
  <c r="AI356" i="7"/>
  <c r="AI357" i="7"/>
  <c r="AI358" i="7"/>
  <c r="AJ358" i="7" s="1"/>
  <c r="AI359" i="7"/>
  <c r="AJ359" i="7" s="1"/>
  <c r="AI360" i="7"/>
  <c r="AJ360" i="7" s="1"/>
  <c r="AI361" i="7"/>
  <c r="AJ361" i="7" s="1"/>
  <c r="AI362" i="7"/>
  <c r="AI363" i="7"/>
  <c r="AI364" i="7"/>
  <c r="AJ364" i="7" s="1"/>
  <c r="AI365" i="7"/>
  <c r="AJ365" i="7" s="1"/>
  <c r="AI366" i="7"/>
  <c r="AI367" i="7"/>
  <c r="AJ367" i="7" s="1"/>
  <c r="AI368" i="7"/>
  <c r="AJ368" i="7" s="1"/>
  <c r="AI369" i="7"/>
  <c r="AJ369" i="7" s="1"/>
  <c r="AI370" i="7"/>
  <c r="AI371" i="7"/>
  <c r="AI372" i="7"/>
  <c r="AI373" i="7"/>
  <c r="AI374" i="7"/>
  <c r="AI375" i="7"/>
  <c r="AI376" i="7"/>
  <c r="AJ376" i="7" s="1"/>
  <c r="AI377" i="7"/>
  <c r="AI378" i="7"/>
  <c r="AI379" i="7"/>
  <c r="AI380" i="7"/>
  <c r="AJ380" i="7" s="1"/>
  <c r="AI381" i="7"/>
  <c r="AI382" i="7"/>
  <c r="AJ382" i="7" s="1"/>
  <c r="AI383" i="7"/>
  <c r="AJ383" i="7" s="1"/>
  <c r="AI384" i="7"/>
  <c r="AJ384" i="7" s="1"/>
  <c r="AI385" i="7"/>
  <c r="AI386" i="7"/>
  <c r="AI387" i="7"/>
  <c r="AJ387" i="7" s="1"/>
  <c r="AI388" i="7"/>
  <c r="AJ388" i="7" s="1"/>
  <c r="AI389" i="7"/>
  <c r="AI390" i="7"/>
  <c r="AJ390" i="7" s="1"/>
  <c r="AI391" i="7"/>
  <c r="AJ391" i="7" s="1"/>
  <c r="AI392" i="7"/>
  <c r="AJ392" i="7" s="1"/>
  <c r="AI393" i="7"/>
  <c r="AJ393" i="7" s="1"/>
  <c r="AI394" i="7"/>
  <c r="AJ394" i="7" s="1"/>
  <c r="AI395" i="7"/>
  <c r="AJ395" i="7" s="1"/>
  <c r="AI396" i="7"/>
  <c r="AJ396" i="7" s="1"/>
  <c r="AI397" i="7"/>
  <c r="AJ397" i="7" s="1"/>
  <c r="AI398" i="7"/>
  <c r="AI399" i="7"/>
  <c r="AJ399" i="7" s="1"/>
  <c r="AI400" i="7"/>
  <c r="AI401" i="7"/>
  <c r="AJ401" i="7" s="1"/>
  <c r="AI402" i="7"/>
  <c r="AI403" i="7"/>
  <c r="AI404" i="7"/>
  <c r="AI405" i="7"/>
  <c r="AJ405" i="7" s="1"/>
  <c r="AI406" i="7"/>
  <c r="AI407" i="7"/>
  <c r="AI408" i="7"/>
  <c r="AJ408" i="7" s="1"/>
  <c r="AI409" i="7"/>
  <c r="AJ409" i="7" s="1"/>
  <c r="AI410" i="7"/>
  <c r="AJ410" i="7" s="1"/>
  <c r="AI411" i="7"/>
  <c r="AJ411" i="7" s="1"/>
  <c r="AI412" i="7"/>
  <c r="AJ412" i="7" s="1"/>
  <c r="AI413" i="7"/>
  <c r="AJ413" i="7" s="1"/>
  <c r="AI414" i="7"/>
  <c r="AI415" i="7"/>
  <c r="AJ415" i="7" s="1"/>
  <c r="AI416" i="7"/>
  <c r="AJ416" i="7" s="1"/>
  <c r="AI417" i="7"/>
  <c r="AI418" i="7"/>
  <c r="AI419" i="7"/>
  <c r="AJ419" i="7" s="1"/>
  <c r="AI420" i="7"/>
  <c r="AI421" i="7"/>
  <c r="AI422" i="7"/>
  <c r="AJ422" i="7" s="1"/>
  <c r="AI423" i="7"/>
  <c r="AJ423" i="7" s="1"/>
  <c r="AI424" i="7"/>
  <c r="AJ424" i="7" s="1"/>
  <c r="AI425" i="7"/>
  <c r="AJ425" i="7" s="1"/>
  <c r="AI426" i="7"/>
  <c r="AI427" i="7"/>
  <c r="AI428" i="7"/>
  <c r="AJ428" i="7" s="1"/>
  <c r="AI429" i="7"/>
  <c r="AI430" i="7"/>
  <c r="AJ430" i="7" s="1"/>
  <c r="AI431" i="7"/>
  <c r="AJ431" i="7" s="1"/>
  <c r="AI432" i="7"/>
  <c r="AJ432" i="7" s="1"/>
  <c r="AI433" i="7"/>
  <c r="AI434" i="7"/>
  <c r="AI435" i="7"/>
  <c r="AI436" i="7"/>
  <c r="AI437" i="7"/>
  <c r="AI438" i="7"/>
  <c r="AJ438" i="7" s="1"/>
  <c r="AI439" i="7"/>
  <c r="AJ439" i="7" s="1"/>
  <c r="AI440" i="7"/>
  <c r="AJ440" i="7" s="1"/>
  <c r="AI441" i="7"/>
  <c r="AI442" i="7"/>
  <c r="AJ442" i="7" s="1"/>
  <c r="AI443" i="7"/>
  <c r="AI444" i="7"/>
  <c r="AJ444" i="7" s="1"/>
  <c r="AI445" i="7"/>
  <c r="AJ445" i="7" s="1"/>
  <c r="AI446" i="7"/>
  <c r="AI447" i="7"/>
  <c r="AJ447" i="7" s="1"/>
  <c r="AI448" i="7"/>
  <c r="AJ448" i="7" s="1"/>
  <c r="AI449" i="7"/>
  <c r="AI450" i="7"/>
  <c r="AI451" i="7"/>
  <c r="AI452" i="7"/>
  <c r="AI453" i="7"/>
  <c r="AI454" i="7"/>
  <c r="AI455" i="7"/>
  <c r="AJ455" i="7" s="1"/>
  <c r="AI456" i="7"/>
  <c r="AJ456" i="7" s="1"/>
  <c r="AI457" i="7"/>
  <c r="AI458" i="7"/>
  <c r="AI459" i="7"/>
  <c r="AI460" i="7"/>
  <c r="AJ460" i="7" s="1"/>
  <c r="AI461" i="7"/>
  <c r="AJ461" i="7" s="1"/>
  <c r="AI462" i="7"/>
  <c r="AI463" i="7"/>
  <c r="AJ463" i="7" s="1"/>
  <c r="AI464" i="7"/>
  <c r="AJ464" i="7" s="1"/>
  <c r="AI465" i="7"/>
  <c r="AI466" i="7"/>
  <c r="AI467" i="7"/>
  <c r="AI468" i="7"/>
  <c r="AI469" i="7"/>
  <c r="AI470" i="7"/>
  <c r="AJ470" i="7" s="1"/>
  <c r="AI471" i="7"/>
  <c r="AJ471" i="7" s="1"/>
  <c r="AI472" i="7"/>
  <c r="AJ472" i="7" s="1"/>
  <c r="AI473" i="7"/>
  <c r="AJ473" i="7" s="1"/>
  <c r="AI474" i="7"/>
  <c r="AJ474" i="7" s="1"/>
  <c r="AI475" i="7"/>
  <c r="AI476" i="7"/>
  <c r="AJ476" i="7" s="1"/>
  <c r="AI477" i="7"/>
  <c r="AI478" i="7"/>
  <c r="AI479" i="7"/>
  <c r="AJ479" i="7" s="1"/>
  <c r="AI480" i="7"/>
  <c r="AJ480" i="7" s="1"/>
  <c r="AI481" i="7"/>
  <c r="AI482" i="7"/>
  <c r="AI483" i="7"/>
  <c r="AI484" i="7"/>
  <c r="AI485" i="7"/>
  <c r="AI486" i="7"/>
  <c r="AJ486" i="7" s="1"/>
  <c r="AI487" i="7"/>
  <c r="AJ487" i="7" s="1"/>
  <c r="AI488" i="7"/>
  <c r="AJ488" i="7" s="1"/>
  <c r="AI489" i="7"/>
  <c r="AI490" i="7"/>
  <c r="AJ490" i="7" s="1"/>
  <c r="AI491" i="7"/>
  <c r="AJ491" i="7" s="1"/>
  <c r="AI492" i="7"/>
  <c r="AJ492" i="7" s="1"/>
  <c r="AI493" i="7"/>
  <c r="AJ493" i="7" s="1"/>
  <c r="AI494" i="7"/>
  <c r="AI495" i="7"/>
  <c r="AJ495" i="7" s="1"/>
  <c r="AI496" i="7"/>
  <c r="AJ496" i="7" s="1"/>
  <c r="AI497" i="7"/>
  <c r="AJ497" i="7" s="1"/>
  <c r="AI498" i="7"/>
  <c r="AI499" i="7"/>
  <c r="AI500" i="7"/>
  <c r="AI501" i="7"/>
  <c r="AI502" i="7"/>
  <c r="AI503" i="7"/>
  <c r="AI504" i="7"/>
  <c r="AJ504" i="7" s="1"/>
  <c r="AI505" i="7"/>
  <c r="AI506" i="7"/>
  <c r="AJ506" i="7" s="1"/>
  <c r="AI507" i="7"/>
  <c r="AI508" i="7"/>
  <c r="AJ508" i="7" s="1"/>
  <c r="AI509" i="7"/>
  <c r="AI510" i="7"/>
  <c r="AI511" i="7"/>
  <c r="AJ511" i="7" s="1"/>
  <c r="AI512" i="7"/>
  <c r="AJ512" i="7" s="1"/>
  <c r="AI513" i="7"/>
  <c r="AI514" i="7"/>
  <c r="AI515" i="7"/>
  <c r="AJ515" i="7" s="1"/>
  <c r="AI516" i="7"/>
  <c r="AI517" i="7"/>
  <c r="AI518" i="7"/>
  <c r="AJ518" i="7" s="1"/>
  <c r="AI519" i="7"/>
  <c r="AJ519" i="7" s="1"/>
  <c r="AI520" i="7"/>
  <c r="AJ520" i="7" s="1"/>
  <c r="AI521" i="7"/>
  <c r="AJ521" i="7" s="1"/>
  <c r="AI522" i="7"/>
  <c r="AI523" i="7"/>
  <c r="AI524" i="7"/>
  <c r="AJ524" i="7" s="1"/>
  <c r="AI525" i="7"/>
  <c r="AI526" i="7"/>
  <c r="AI527" i="7"/>
  <c r="AJ527" i="7" s="1"/>
  <c r="AI528" i="7"/>
  <c r="AJ528" i="7" s="1"/>
  <c r="AI529" i="7"/>
  <c r="AJ529" i="7" s="1"/>
  <c r="AI530" i="7"/>
  <c r="AI531" i="7"/>
  <c r="AI532" i="7"/>
  <c r="AJ532" i="7" s="1"/>
  <c r="AI533" i="7"/>
  <c r="AJ533" i="7" s="1"/>
  <c r="AI534" i="7"/>
  <c r="AJ534" i="7" s="1"/>
  <c r="AI535" i="7"/>
  <c r="AJ535" i="7" s="1"/>
  <c r="AI536" i="7"/>
  <c r="AJ536" i="7" s="1"/>
  <c r="AI537" i="7"/>
  <c r="AJ537" i="7" s="1"/>
  <c r="AI538" i="7"/>
  <c r="AI539" i="7"/>
  <c r="AI540" i="7"/>
  <c r="AJ540" i="7" s="1"/>
  <c r="AI541" i="7"/>
  <c r="AJ541" i="7" s="1"/>
  <c r="AI542" i="7"/>
  <c r="AI543" i="7"/>
  <c r="AJ543" i="7" s="1"/>
  <c r="AI544" i="7"/>
  <c r="AJ544" i="7" s="1"/>
  <c r="AI545" i="7"/>
  <c r="AI546" i="7"/>
  <c r="AI547" i="7"/>
  <c r="AJ547" i="7" s="1"/>
  <c r="AI548" i="7"/>
  <c r="AJ548" i="7" s="1"/>
  <c r="AI549" i="7"/>
  <c r="AI550" i="7"/>
  <c r="AJ550" i="7" s="1"/>
  <c r="AI551" i="7"/>
  <c r="AJ551" i="7" s="1"/>
  <c r="AI552" i="7"/>
  <c r="AJ552" i="7" s="1"/>
  <c r="AI553" i="7"/>
  <c r="AI554" i="7"/>
  <c r="AJ554" i="7" s="1"/>
  <c r="AI555" i="7"/>
  <c r="AJ555" i="7" s="1"/>
  <c r="AI556" i="7"/>
  <c r="AJ556" i="7" s="1"/>
  <c r="AI557" i="7"/>
  <c r="AJ557" i="7" s="1"/>
  <c r="AI558" i="7"/>
  <c r="AI559" i="7"/>
  <c r="AJ559" i="7" s="1"/>
  <c r="AI560" i="7"/>
  <c r="AJ560" i="7" s="1"/>
  <c r="AI561" i="7"/>
  <c r="AI562" i="7"/>
  <c r="AI563" i="7"/>
  <c r="AI564" i="7"/>
  <c r="AI565" i="7"/>
  <c r="AI566" i="7"/>
  <c r="AJ566" i="7" s="1"/>
  <c r="AI567" i="7"/>
  <c r="AJ567" i="7" s="1"/>
  <c r="AI568" i="7"/>
  <c r="AJ568" i="7" s="1"/>
  <c r="AI569" i="7"/>
  <c r="AI570" i="7"/>
  <c r="AJ570" i="7" s="1"/>
  <c r="AI571" i="7"/>
  <c r="AI572" i="7"/>
  <c r="AJ572" i="7" s="1"/>
  <c r="AI573" i="7"/>
  <c r="AJ573" i="7" s="1"/>
  <c r="AI574" i="7"/>
  <c r="AJ574" i="7" s="1"/>
  <c r="AI575" i="7"/>
  <c r="AJ575" i="7" s="1"/>
  <c r="AI576" i="7"/>
  <c r="AJ576" i="7" s="1"/>
  <c r="AI577" i="7"/>
  <c r="AI578" i="7"/>
  <c r="AI579" i="7"/>
  <c r="AI580" i="7"/>
  <c r="AI581" i="7"/>
  <c r="AI582" i="7"/>
  <c r="AI583" i="7"/>
  <c r="AJ583" i="7" s="1"/>
  <c r="AI584" i="7"/>
  <c r="AJ584" i="7" s="1"/>
  <c r="AI585" i="7"/>
  <c r="AI586" i="7"/>
  <c r="AI587" i="7"/>
  <c r="AI588" i="7"/>
  <c r="AJ588" i="7" s="1"/>
  <c r="AI589" i="7"/>
  <c r="AJ589" i="7" s="1"/>
  <c r="AI590" i="7"/>
  <c r="AJ590" i="7" s="1"/>
  <c r="AI591" i="7"/>
  <c r="AI592" i="7"/>
  <c r="AJ592" i="7" s="1"/>
  <c r="AI593" i="7"/>
  <c r="AI594" i="7"/>
  <c r="AI595" i="7"/>
  <c r="AJ595" i="7" s="1"/>
  <c r="AI596" i="7"/>
  <c r="AJ596" i="7" s="1"/>
  <c r="AI597" i="7"/>
  <c r="AI598" i="7"/>
  <c r="AI599" i="7"/>
  <c r="AJ599" i="7" s="1"/>
  <c r="AI600" i="7"/>
  <c r="AJ600" i="7" s="1"/>
  <c r="AI601" i="7"/>
  <c r="AI602" i="7"/>
  <c r="AJ602" i="7" s="1"/>
  <c r="AI603" i="7"/>
  <c r="AJ603" i="7" s="1"/>
  <c r="AI604" i="7"/>
  <c r="AJ604" i="7" s="1"/>
  <c r="AI605" i="7"/>
  <c r="AJ605" i="7" s="1"/>
  <c r="AI606" i="7"/>
  <c r="AI607" i="7"/>
  <c r="AJ607" i="7" s="1"/>
  <c r="AI608" i="7"/>
  <c r="AJ608" i="7" s="1"/>
  <c r="AI609" i="7"/>
  <c r="AI610" i="7"/>
  <c r="AI611" i="7"/>
  <c r="AI612" i="7"/>
  <c r="AI613" i="7"/>
  <c r="AI614" i="7"/>
  <c r="AJ614" i="7" s="1"/>
  <c r="AI615" i="7"/>
  <c r="AJ615" i="7" s="1"/>
  <c r="AI616" i="7"/>
  <c r="AJ616" i="7" s="1"/>
  <c r="AI617" i="7"/>
  <c r="AJ617" i="7" s="1"/>
  <c r="AI618" i="7"/>
  <c r="AJ618" i="7" s="1"/>
  <c r="AI619" i="7"/>
  <c r="AI620" i="7"/>
  <c r="AJ620" i="7" s="1"/>
  <c r="AI621" i="7"/>
  <c r="AJ621" i="7" s="1"/>
  <c r="AI622" i="7"/>
  <c r="AI623" i="7"/>
  <c r="AJ623" i="7" s="1"/>
  <c r="AI624" i="7"/>
  <c r="AJ624" i="7" s="1"/>
  <c r="AI625" i="7"/>
  <c r="AJ625" i="7" s="1"/>
  <c r="AI626" i="7"/>
  <c r="AI627" i="7"/>
  <c r="AI628" i="7"/>
  <c r="AI629" i="7"/>
  <c r="AI630" i="7"/>
  <c r="AJ630" i="7" s="1"/>
  <c r="AI631" i="7"/>
  <c r="AJ631" i="7" s="1"/>
  <c r="AI632" i="7"/>
  <c r="AJ632" i="7" s="1"/>
  <c r="AI633" i="7"/>
  <c r="AI634" i="7"/>
  <c r="AI635" i="7"/>
  <c r="AJ635" i="7" s="1"/>
  <c r="AI636" i="7"/>
  <c r="AJ636" i="7" s="1"/>
  <c r="AI637" i="7"/>
  <c r="AJ637" i="7" s="1"/>
  <c r="AI638" i="7"/>
  <c r="AI639" i="7"/>
  <c r="AJ639" i="7" s="1"/>
  <c r="AI640" i="7"/>
  <c r="AJ640" i="7" s="1"/>
  <c r="AI641" i="7"/>
  <c r="AI642" i="7"/>
  <c r="AI643" i="7"/>
  <c r="AJ643" i="7" s="1"/>
  <c r="AI644" i="7"/>
  <c r="AI645" i="7"/>
  <c r="AI646" i="7"/>
  <c r="AI647" i="7"/>
  <c r="AJ647" i="7" s="1"/>
  <c r="AI648" i="7"/>
  <c r="AJ648" i="7" s="1"/>
  <c r="AI649" i="7"/>
  <c r="AI650" i="7"/>
  <c r="AI651" i="7"/>
  <c r="AJ651" i="7" s="1"/>
  <c r="AI652" i="7"/>
  <c r="AJ652" i="7" s="1"/>
  <c r="AI653" i="7"/>
  <c r="AI654" i="7"/>
  <c r="AI655" i="7"/>
  <c r="AJ655" i="7" s="1"/>
  <c r="AI656" i="7"/>
  <c r="AJ656" i="7" s="1"/>
  <c r="AI657" i="7"/>
  <c r="AJ657" i="7" s="1"/>
  <c r="AI658" i="7"/>
  <c r="AI659" i="7"/>
  <c r="AI660" i="7"/>
  <c r="AI661" i="7"/>
  <c r="AJ661" i="7" s="1"/>
  <c r="AI662" i="7"/>
  <c r="AI663" i="7"/>
  <c r="AI664" i="7"/>
  <c r="AJ664" i="7" s="1"/>
  <c r="AI665" i="7"/>
  <c r="AI666" i="7"/>
  <c r="AI667" i="7"/>
  <c r="AI668" i="7"/>
  <c r="AJ668" i="7" s="1"/>
  <c r="AI669" i="7"/>
  <c r="AI670" i="7"/>
  <c r="AI671" i="7"/>
  <c r="AJ671" i="7" s="1"/>
  <c r="AI672" i="7"/>
  <c r="AJ672" i="7" s="1"/>
  <c r="AI673" i="7"/>
  <c r="AI674" i="7"/>
  <c r="AI675" i="7"/>
  <c r="AJ675" i="7" s="1"/>
  <c r="AI676" i="7"/>
  <c r="AI677" i="7"/>
  <c r="AI678" i="7"/>
  <c r="AJ678" i="7" s="1"/>
  <c r="AI679" i="7"/>
  <c r="AJ679" i="7" s="1"/>
  <c r="AI680" i="7"/>
  <c r="AJ680" i="7" s="1"/>
  <c r="AI681" i="7"/>
  <c r="AJ681" i="7" s="1"/>
  <c r="AI682" i="7"/>
  <c r="AJ682" i="7" s="1"/>
  <c r="AI683" i="7"/>
  <c r="AI684" i="7"/>
  <c r="AJ684" i="7" s="1"/>
  <c r="AI685" i="7"/>
  <c r="AJ685" i="7" s="1"/>
  <c r="AI686" i="7"/>
  <c r="AI687" i="7"/>
  <c r="AJ687" i="7" s="1"/>
  <c r="AI688" i="7"/>
  <c r="AJ688" i="7" s="1"/>
  <c r="AI689" i="7"/>
  <c r="AI690" i="7"/>
  <c r="AI691" i="7"/>
  <c r="AI692" i="7"/>
  <c r="AJ692" i="7" s="1"/>
  <c r="AI693" i="7"/>
  <c r="AI694" i="7"/>
  <c r="AI695" i="7"/>
  <c r="AI696" i="7"/>
  <c r="AJ696" i="7" s="1"/>
  <c r="AI697" i="7"/>
  <c r="AJ697" i="7" s="1"/>
  <c r="AI698" i="7"/>
  <c r="AJ698" i="7" s="1"/>
  <c r="AI699" i="7"/>
  <c r="AJ699" i="7" s="1"/>
  <c r="AI700" i="7"/>
  <c r="AJ700" i="7" s="1"/>
  <c r="AI701" i="7"/>
  <c r="AJ701" i="7" s="1"/>
  <c r="AI702" i="7"/>
  <c r="AI703" i="7"/>
  <c r="AJ703" i="7" s="1"/>
  <c r="AI704" i="7"/>
  <c r="AJ704" i="7" s="1"/>
  <c r="AI705" i="7"/>
  <c r="AI706" i="7"/>
  <c r="AI707" i="7"/>
  <c r="AI708" i="7"/>
  <c r="AI709" i="7"/>
  <c r="AI710" i="7"/>
  <c r="AI711" i="7"/>
  <c r="AJ711" i="7" s="1"/>
  <c r="AI712" i="7"/>
  <c r="AJ712" i="7" s="1"/>
  <c r="AI713" i="7"/>
  <c r="AJ713" i="7" s="1"/>
  <c r="AI714" i="7"/>
  <c r="AI715" i="7"/>
  <c r="AI716" i="7"/>
  <c r="AJ716" i="7" s="1"/>
  <c r="AI717" i="7"/>
  <c r="AJ717" i="7" s="1"/>
  <c r="AI718" i="7"/>
  <c r="AI719" i="7"/>
  <c r="AJ719" i="7" s="1"/>
  <c r="AI720" i="7"/>
  <c r="AJ720" i="7" s="1"/>
  <c r="AI721" i="7"/>
  <c r="AI722" i="7"/>
  <c r="AI723" i="7"/>
  <c r="AI724" i="7"/>
  <c r="AI725" i="7"/>
  <c r="AI726" i="7"/>
  <c r="AJ726" i="7" s="1"/>
  <c r="AI727" i="7"/>
  <c r="AJ727" i="7" s="1"/>
  <c r="AI728" i="7"/>
  <c r="AJ728" i="7" s="1"/>
  <c r="AI729" i="7"/>
  <c r="AI730" i="7"/>
  <c r="AJ730" i="7" s="1"/>
  <c r="AI731" i="7"/>
  <c r="AI732" i="7"/>
  <c r="AJ732" i="7" s="1"/>
  <c r="AI733" i="7"/>
  <c r="AJ733" i="7" s="1"/>
  <c r="AI734" i="7"/>
  <c r="AJ734" i="7" s="1"/>
  <c r="AI735" i="7"/>
  <c r="AJ735" i="7" s="1"/>
  <c r="AI736" i="7"/>
  <c r="AJ736" i="7" s="1"/>
  <c r="AI737" i="7"/>
  <c r="AI738" i="7"/>
  <c r="AI739" i="7"/>
  <c r="AJ739" i="7" s="1"/>
  <c r="AI740" i="7"/>
  <c r="AJ740" i="7" s="1"/>
  <c r="AI741" i="7"/>
  <c r="AI742" i="7"/>
  <c r="AJ742" i="7" s="1"/>
  <c r="AI743" i="7"/>
  <c r="AI744" i="7"/>
  <c r="AJ744" i="7" s="1"/>
  <c r="AI745" i="7"/>
  <c r="AI746" i="7"/>
  <c r="AI747" i="7"/>
  <c r="AI748" i="7"/>
  <c r="AJ748" i="7" s="1"/>
  <c r="AI749" i="7"/>
  <c r="AJ749" i="7" s="1"/>
  <c r="AI750" i="7"/>
  <c r="AI751" i="7"/>
  <c r="AJ751" i="7" s="1"/>
  <c r="AI752" i="7"/>
  <c r="AJ752" i="7" s="1"/>
  <c r="AI753" i="7"/>
  <c r="AJ753" i="7" s="1"/>
  <c r="AI754" i="7"/>
  <c r="AI755" i="7"/>
  <c r="AI756" i="7"/>
  <c r="AI757" i="7"/>
  <c r="AI758" i="7"/>
  <c r="AJ758" i="7" s="1"/>
  <c r="AI759" i="7"/>
  <c r="AJ759" i="7" s="1"/>
  <c r="AI760" i="7"/>
  <c r="AJ760" i="7" s="1"/>
  <c r="AI761" i="7"/>
  <c r="AJ761" i="7" s="1"/>
  <c r="AI762" i="7"/>
  <c r="AJ762" i="7" s="1"/>
  <c r="AI763" i="7"/>
  <c r="AJ763" i="7" s="1"/>
  <c r="AI764" i="7"/>
  <c r="AJ764" i="7" s="1"/>
  <c r="AI765" i="7"/>
  <c r="AJ765" i="7" s="1"/>
  <c r="AI766" i="7"/>
  <c r="AI767" i="7"/>
  <c r="AJ767" i="7" s="1"/>
  <c r="AI768" i="7"/>
  <c r="AJ768" i="7" s="1"/>
  <c r="AI769" i="7"/>
  <c r="AI770" i="7"/>
  <c r="AI771" i="7"/>
  <c r="AJ771" i="7" s="1"/>
  <c r="AI772" i="7"/>
  <c r="AI773" i="7"/>
  <c r="AI774" i="7"/>
  <c r="AI775" i="7"/>
  <c r="AJ775" i="7" s="1"/>
  <c r="AI776" i="7"/>
  <c r="AJ776" i="7" s="1"/>
  <c r="AI777" i="7"/>
  <c r="AI778" i="7"/>
  <c r="AI779" i="7"/>
  <c r="AI780" i="7"/>
  <c r="AJ780" i="7" s="1"/>
  <c r="AI781" i="7"/>
  <c r="AJ781" i="7" s="1"/>
  <c r="AI782" i="7"/>
  <c r="AJ782" i="7" s="1"/>
  <c r="AI783" i="7"/>
  <c r="AJ783" i="7" s="1"/>
  <c r="AI784" i="7"/>
  <c r="AJ784" i="7" s="1"/>
  <c r="AI785" i="7"/>
  <c r="AJ785" i="7" s="1"/>
  <c r="AI786" i="7"/>
  <c r="AI787" i="7"/>
  <c r="AI788" i="7"/>
  <c r="AI789" i="7"/>
  <c r="AJ789" i="7" s="1"/>
  <c r="AI790" i="7"/>
  <c r="AJ790" i="7" s="1"/>
  <c r="AI791" i="7"/>
  <c r="AJ791" i="7" s="1"/>
  <c r="AI792" i="7"/>
  <c r="AJ792" i="7" s="1"/>
  <c r="AI793" i="7"/>
  <c r="AJ793" i="7" s="1"/>
  <c r="AI794" i="7"/>
  <c r="AI795" i="7"/>
  <c r="AI796" i="7"/>
  <c r="AJ796" i="7" s="1"/>
  <c r="AI797" i="7"/>
  <c r="AJ797" i="7" s="1"/>
  <c r="AI798" i="7"/>
  <c r="AI799" i="7"/>
  <c r="AJ799" i="7" s="1"/>
  <c r="AI800" i="7"/>
  <c r="AJ800" i="7" s="1"/>
  <c r="AI801" i="7"/>
  <c r="AI802" i="7"/>
  <c r="AI803" i="7"/>
  <c r="AJ803" i="7" s="1"/>
  <c r="AI804" i="7"/>
  <c r="AJ804" i="7" s="1"/>
  <c r="AI805" i="7"/>
  <c r="AI806" i="7"/>
  <c r="AI807" i="7"/>
  <c r="AJ807" i="7" s="1"/>
  <c r="AI808" i="7"/>
  <c r="AJ808" i="7" s="1"/>
  <c r="AI809" i="7"/>
  <c r="AI810" i="7"/>
  <c r="AI811" i="7"/>
  <c r="AI812" i="7"/>
  <c r="AJ812" i="7" s="1"/>
  <c r="AI813" i="7"/>
  <c r="AI814" i="7"/>
  <c r="AI815" i="7"/>
  <c r="AJ815" i="7" s="1"/>
  <c r="AI816" i="7"/>
  <c r="AJ816" i="7" s="1"/>
  <c r="AI817" i="7"/>
  <c r="AI818" i="7"/>
  <c r="AI819" i="7"/>
  <c r="AI820" i="7"/>
  <c r="AI821" i="7"/>
  <c r="AI822" i="7"/>
  <c r="AJ822" i="7" s="1"/>
  <c r="AI823" i="7"/>
  <c r="AJ823" i="7" s="1"/>
  <c r="AI824" i="7"/>
  <c r="AJ824" i="7" s="1"/>
  <c r="AI825" i="7"/>
  <c r="AJ825" i="7" s="1"/>
  <c r="AI826" i="7"/>
  <c r="AJ826" i="7" s="1"/>
  <c r="AI827" i="7"/>
  <c r="AI828" i="7"/>
  <c r="AJ828" i="7" s="1"/>
  <c r="AI829" i="7"/>
  <c r="AI830" i="7"/>
  <c r="AI831" i="7"/>
  <c r="AJ831" i="7" s="1"/>
  <c r="AI832" i="7"/>
  <c r="AJ832" i="7" s="1"/>
  <c r="AI833" i="7"/>
  <c r="AI834" i="7"/>
  <c r="AI835" i="7"/>
  <c r="AI836" i="7"/>
  <c r="AJ836" i="7" s="1"/>
  <c r="AI837" i="7"/>
  <c r="AI838" i="7"/>
  <c r="AJ838" i="7" s="1"/>
  <c r="AI839" i="7"/>
  <c r="AJ839" i="7" s="1"/>
  <c r="AI840" i="7"/>
  <c r="AJ840" i="7" s="1"/>
  <c r="AI841" i="7"/>
  <c r="AJ841" i="7" s="1"/>
  <c r="AI842" i="7"/>
  <c r="AJ842" i="7" s="1"/>
  <c r="AI843" i="7"/>
  <c r="AJ843" i="7" s="1"/>
  <c r="AI844" i="7"/>
  <c r="AJ844" i="7" s="1"/>
  <c r="AI845" i="7"/>
  <c r="AJ845" i="7" s="1"/>
  <c r="AI846" i="7"/>
  <c r="AI847" i="7"/>
  <c r="AJ847" i="7" s="1"/>
  <c r="AI848" i="7"/>
  <c r="AJ848" i="7" s="1"/>
  <c r="AI849" i="7"/>
  <c r="AI850" i="7"/>
  <c r="AI851" i="7"/>
  <c r="AI852" i="7"/>
  <c r="AI853" i="7"/>
  <c r="AI854" i="7"/>
  <c r="AI855" i="7"/>
  <c r="AI856" i="7"/>
  <c r="AJ856" i="7" s="1"/>
  <c r="AI857" i="7"/>
  <c r="AJ857" i="7" s="1"/>
  <c r="AI858" i="7"/>
  <c r="AJ858" i="7" s="1"/>
  <c r="AI859" i="7"/>
  <c r="AI860" i="7"/>
  <c r="AJ860" i="7" s="1"/>
  <c r="AI861" i="7"/>
  <c r="AJ861" i="7" s="1"/>
  <c r="AI862" i="7"/>
  <c r="AI863" i="7"/>
  <c r="AJ863" i="7" s="1"/>
  <c r="AI864" i="7"/>
  <c r="AJ864" i="7" s="1"/>
  <c r="AI865" i="7"/>
  <c r="AI866" i="7"/>
  <c r="AI867" i="7"/>
  <c r="AI868" i="7"/>
  <c r="AI869" i="7"/>
  <c r="AI870" i="7"/>
  <c r="AI871" i="7"/>
  <c r="AI872" i="7"/>
  <c r="AJ872" i="7" s="1"/>
  <c r="AI873" i="7"/>
  <c r="AI874" i="7"/>
  <c r="AI875" i="7"/>
  <c r="AI876" i="7"/>
  <c r="AJ876" i="7" s="1"/>
  <c r="AI877" i="7"/>
  <c r="AJ877" i="7" s="1"/>
  <c r="AI878" i="7"/>
  <c r="AI879" i="7"/>
  <c r="AJ879" i="7" s="1"/>
  <c r="AI880" i="7"/>
  <c r="AJ880" i="7" s="1"/>
  <c r="AI881" i="7"/>
  <c r="AJ881" i="7" s="1"/>
  <c r="AI882" i="7"/>
  <c r="AI883" i="7"/>
  <c r="AI884" i="7"/>
  <c r="AJ884" i="7" s="1"/>
  <c r="AI885" i="7"/>
  <c r="AI886" i="7"/>
  <c r="AJ886" i="7" s="1"/>
  <c r="AI887" i="7"/>
  <c r="AJ887" i="7" s="1"/>
  <c r="AI888" i="7"/>
  <c r="AJ888" i="7" s="1"/>
  <c r="AI889" i="7"/>
  <c r="AI890" i="7"/>
  <c r="AI891" i="7"/>
  <c r="AI892" i="7"/>
  <c r="AJ892" i="7" s="1"/>
  <c r="AI893" i="7"/>
  <c r="AJ893" i="7" s="1"/>
  <c r="AI894" i="7"/>
  <c r="AI895" i="7"/>
  <c r="AJ895" i="7" s="1"/>
  <c r="AI896" i="7"/>
  <c r="AJ896" i="7" s="1"/>
  <c r="AI897" i="7"/>
  <c r="AI898" i="7"/>
  <c r="AI899" i="7"/>
  <c r="AJ899" i="7" s="1"/>
  <c r="AI900" i="7"/>
  <c r="AJ900" i="7" s="1"/>
  <c r="AI901" i="7"/>
  <c r="AI902" i="7"/>
  <c r="AI903" i="7"/>
  <c r="AI904" i="7"/>
  <c r="AJ904" i="7" s="1"/>
  <c r="AI905" i="7"/>
  <c r="AJ905" i="7" s="1"/>
  <c r="AI906" i="7"/>
  <c r="AJ906" i="7" s="1"/>
  <c r="AI907" i="7"/>
  <c r="AJ907" i="7" s="1"/>
  <c r="AI908" i="7"/>
  <c r="AJ908" i="7" s="1"/>
  <c r="AI909" i="7"/>
  <c r="AJ909" i="7" s="1"/>
  <c r="AI910" i="7"/>
  <c r="AI911" i="7"/>
  <c r="AJ911" i="7" s="1"/>
  <c r="AI912" i="7"/>
  <c r="AJ912" i="7" s="1"/>
  <c r="AI913" i="7"/>
  <c r="AJ913" i="7" s="1"/>
  <c r="AI914" i="7"/>
  <c r="AI915" i="7"/>
  <c r="AI916" i="7"/>
  <c r="AI917" i="7"/>
  <c r="AJ917" i="7" s="1"/>
  <c r="AI918" i="7"/>
  <c r="AI919" i="7"/>
  <c r="AJ919" i="7" s="1"/>
  <c r="AI920" i="7"/>
  <c r="AJ920" i="7" s="1"/>
  <c r="AI921" i="7"/>
  <c r="AJ921" i="7" s="1"/>
  <c r="AI922" i="7"/>
  <c r="AJ922" i="7" s="1"/>
  <c r="AI923" i="7"/>
  <c r="AJ923" i="7" s="1"/>
  <c r="AI924" i="7"/>
  <c r="AJ924" i="7" s="1"/>
  <c r="AI925" i="7"/>
  <c r="AJ925" i="7" s="1"/>
  <c r="AI926" i="7"/>
  <c r="AJ926" i="7" s="1"/>
  <c r="AI927" i="7"/>
  <c r="AJ927" i="7" s="1"/>
  <c r="AI928" i="7"/>
  <c r="AJ928" i="7" s="1"/>
  <c r="AI929" i="7"/>
  <c r="AI930" i="7"/>
  <c r="AI931" i="7"/>
  <c r="AJ931" i="7" s="1"/>
  <c r="AI932" i="7"/>
  <c r="AI933" i="7"/>
  <c r="AI934" i="7"/>
  <c r="AI935" i="7"/>
  <c r="AJ935" i="7" s="1"/>
  <c r="AI936" i="7"/>
  <c r="AJ936" i="7" s="1"/>
  <c r="AI937" i="7"/>
  <c r="AI938" i="7"/>
  <c r="AI939" i="7"/>
  <c r="AI940" i="7"/>
  <c r="AJ940" i="7" s="1"/>
  <c r="AI941" i="7"/>
  <c r="AJ941" i="7" s="1"/>
  <c r="AI942" i="7"/>
  <c r="AJ942" i="7" s="1"/>
  <c r="AI943" i="7"/>
  <c r="AJ943" i="7" s="1"/>
  <c r="AI944" i="7"/>
  <c r="AJ944" i="7" s="1"/>
  <c r="AI945" i="7"/>
  <c r="AI946" i="7"/>
  <c r="AI947" i="7"/>
  <c r="AJ947" i="7" s="1"/>
  <c r="AI948" i="7"/>
  <c r="AJ948" i="7" s="1"/>
  <c r="AI949" i="7"/>
  <c r="AI950" i="7"/>
  <c r="AJ950" i="7" s="1"/>
  <c r="AI951" i="7"/>
  <c r="AJ951" i="7" s="1"/>
  <c r="AI952" i="7"/>
  <c r="AJ952" i="7" s="1"/>
  <c r="AI953" i="7"/>
  <c r="AI954" i="7"/>
  <c r="AJ954" i="7" s="1"/>
  <c r="AI955" i="7"/>
  <c r="AI956" i="7"/>
  <c r="AJ956" i="7" s="1"/>
  <c r="AI957" i="7"/>
  <c r="AI958" i="7"/>
  <c r="AI959" i="7"/>
  <c r="AJ959" i="7" s="1"/>
  <c r="AI960" i="7"/>
  <c r="AJ960" i="7" s="1"/>
  <c r="AI961" i="7"/>
  <c r="AI962" i="7"/>
  <c r="AI963" i="7"/>
  <c r="AI964" i="7"/>
  <c r="AI965" i="7"/>
  <c r="AI966" i="7"/>
  <c r="AJ966" i="7" s="1"/>
  <c r="AI967" i="7"/>
  <c r="AJ967" i="7" s="1"/>
  <c r="AI968" i="7"/>
  <c r="AJ968" i="7" s="1"/>
  <c r="AI969" i="7"/>
  <c r="AJ969" i="7" s="1"/>
  <c r="AI970" i="7"/>
  <c r="AJ970" i="7" s="1"/>
  <c r="AI971" i="7"/>
  <c r="AI972" i="7"/>
  <c r="AJ972" i="7" s="1"/>
  <c r="AI973" i="7"/>
  <c r="AJ973" i="7" s="1"/>
  <c r="AI974" i="7"/>
  <c r="AI975" i="7"/>
  <c r="AJ975" i="7" s="1"/>
  <c r="AI976" i="7"/>
  <c r="AJ976" i="7" s="1"/>
  <c r="AI977" i="7"/>
  <c r="AI978" i="7"/>
  <c r="AI979" i="7"/>
  <c r="AI980" i="7"/>
  <c r="AI981" i="7"/>
  <c r="AI982" i="7"/>
  <c r="AI983" i="7"/>
  <c r="AI984" i="7"/>
  <c r="AJ984" i="7" s="1"/>
  <c r="AI985" i="7"/>
  <c r="AI986" i="7"/>
  <c r="AJ986" i="7" s="1"/>
  <c r="AI987" i="7"/>
  <c r="AJ987" i="7" s="1"/>
  <c r="AI988" i="7"/>
  <c r="AJ988" i="7" s="1"/>
  <c r="AI989" i="7"/>
  <c r="AJ989" i="7" s="1"/>
  <c r="AF4" i="7"/>
  <c r="AF5" i="7"/>
  <c r="BW5" i="7" s="1"/>
  <c r="AF6" i="7"/>
  <c r="AF7" i="7"/>
  <c r="AF8" i="7"/>
  <c r="AF9" i="7"/>
  <c r="AF10" i="7"/>
  <c r="AF11" i="7"/>
  <c r="AF12" i="7"/>
  <c r="AF13" i="7"/>
  <c r="AF14" i="7"/>
  <c r="AF15" i="7"/>
  <c r="AF16" i="7"/>
  <c r="AF17" i="7"/>
  <c r="AF18" i="7"/>
  <c r="AF19" i="7"/>
  <c r="AF20" i="7"/>
  <c r="AF21" i="7"/>
  <c r="AF22" i="7"/>
  <c r="AF23" i="7"/>
  <c r="AF24" i="7"/>
  <c r="AF25" i="7"/>
  <c r="AF26" i="7"/>
  <c r="AF27" i="7"/>
  <c r="AF28" i="7"/>
  <c r="AF29" i="7"/>
  <c r="AF30" i="7"/>
  <c r="AF31" i="7"/>
  <c r="AF32" i="7"/>
  <c r="AF33" i="7"/>
  <c r="AF34" i="7"/>
  <c r="AF35" i="7"/>
  <c r="AF36" i="7"/>
  <c r="AF37" i="7"/>
  <c r="AF38" i="7"/>
  <c r="AF39" i="7"/>
  <c r="AF40" i="7"/>
  <c r="AF41" i="7"/>
  <c r="AF42" i="7"/>
  <c r="AF43" i="7"/>
  <c r="AF44" i="7"/>
  <c r="AF45" i="7"/>
  <c r="AF46" i="7"/>
  <c r="AF47" i="7"/>
  <c r="AF48" i="7"/>
  <c r="AF49" i="7"/>
  <c r="AF50" i="7"/>
  <c r="AF51" i="7"/>
  <c r="AF52" i="7"/>
  <c r="AF53" i="7"/>
  <c r="AF54" i="7"/>
  <c r="AF55" i="7"/>
  <c r="AF56" i="7"/>
  <c r="AF57" i="7"/>
  <c r="AF58" i="7"/>
  <c r="AF59" i="7"/>
  <c r="AF60" i="7"/>
  <c r="AF61" i="7"/>
  <c r="AF62" i="7"/>
  <c r="AF63" i="7"/>
  <c r="AF64" i="7"/>
  <c r="AF65" i="7"/>
  <c r="AF66" i="7"/>
  <c r="AF67" i="7"/>
  <c r="AF68" i="7"/>
  <c r="AF69" i="7"/>
  <c r="BW69" i="7" s="1"/>
  <c r="AF70" i="7"/>
  <c r="BW70" i="7" s="1"/>
  <c r="AF71" i="7"/>
  <c r="AF72" i="7"/>
  <c r="AF73" i="7"/>
  <c r="AF74" i="7"/>
  <c r="AF75" i="7"/>
  <c r="AF76" i="7"/>
  <c r="AF77" i="7"/>
  <c r="AF78" i="7"/>
  <c r="AF79" i="7"/>
  <c r="AF80" i="7"/>
  <c r="AF81" i="7"/>
  <c r="AF82" i="7"/>
  <c r="AF83" i="7"/>
  <c r="AF84" i="7"/>
  <c r="AF85" i="7"/>
  <c r="AF86" i="7"/>
  <c r="BW86" i="7" s="1"/>
  <c r="AF87" i="7"/>
  <c r="AF88" i="7"/>
  <c r="AF89" i="7"/>
  <c r="AF90" i="7"/>
  <c r="AF91" i="7"/>
  <c r="AF92" i="7"/>
  <c r="AF93" i="7"/>
  <c r="AF94" i="7"/>
  <c r="AF95" i="7"/>
  <c r="AF96" i="7"/>
  <c r="AF97" i="7"/>
  <c r="AF98" i="7"/>
  <c r="AF99" i="7"/>
  <c r="AF100" i="7"/>
  <c r="AF101" i="7"/>
  <c r="AF102" i="7"/>
  <c r="AF103" i="7"/>
  <c r="AF104" i="7"/>
  <c r="AF105" i="7"/>
  <c r="AF106" i="7"/>
  <c r="AF107" i="7"/>
  <c r="AF108" i="7"/>
  <c r="AF109" i="7"/>
  <c r="AF110" i="7"/>
  <c r="AF111" i="7"/>
  <c r="AF112" i="7"/>
  <c r="AF113" i="7"/>
  <c r="AF114" i="7"/>
  <c r="AF115" i="7"/>
  <c r="AF116" i="7"/>
  <c r="AF117" i="7"/>
  <c r="AF118" i="7"/>
  <c r="BW118" i="7" s="1"/>
  <c r="AF119" i="7"/>
  <c r="AF120" i="7"/>
  <c r="AF121" i="7"/>
  <c r="AF122" i="7"/>
  <c r="AF123" i="7"/>
  <c r="AF124" i="7"/>
  <c r="AF125" i="7"/>
  <c r="AF126" i="7"/>
  <c r="AF127" i="7"/>
  <c r="AF128" i="7"/>
  <c r="AF129" i="7"/>
  <c r="AF130" i="7"/>
  <c r="AF131" i="7"/>
  <c r="AF132" i="7"/>
  <c r="AF133" i="7"/>
  <c r="AF134" i="7"/>
  <c r="BW134" i="7" s="1"/>
  <c r="AF135" i="7"/>
  <c r="AF136" i="7"/>
  <c r="AF137" i="7"/>
  <c r="AF138" i="7"/>
  <c r="AF139" i="7"/>
  <c r="AF140" i="7"/>
  <c r="AF141" i="7"/>
  <c r="AF142" i="7"/>
  <c r="AF143" i="7"/>
  <c r="AF144" i="7"/>
  <c r="AF145" i="7"/>
  <c r="AF146" i="7"/>
  <c r="AF147" i="7"/>
  <c r="AF148" i="7"/>
  <c r="AF149" i="7"/>
  <c r="AF150" i="7"/>
  <c r="AF151" i="7"/>
  <c r="AF152" i="7"/>
  <c r="AF153" i="7"/>
  <c r="AF154" i="7"/>
  <c r="AF155" i="7"/>
  <c r="AF156" i="7"/>
  <c r="AF157" i="7"/>
  <c r="AF158" i="7"/>
  <c r="AF159" i="7"/>
  <c r="AF160" i="7"/>
  <c r="AF161" i="7"/>
  <c r="AF162" i="7"/>
  <c r="AF163" i="7"/>
  <c r="AF164" i="7"/>
  <c r="AF165" i="7"/>
  <c r="BW165" i="7" s="1"/>
  <c r="AF166" i="7"/>
  <c r="BW166" i="7" s="1"/>
  <c r="AF167" i="7"/>
  <c r="AF168" i="7"/>
  <c r="AF169" i="7"/>
  <c r="AF170" i="7"/>
  <c r="AF171" i="7"/>
  <c r="AF172" i="7"/>
  <c r="AF173" i="7"/>
  <c r="AF174" i="7"/>
  <c r="AF175" i="7"/>
  <c r="AF176" i="7"/>
  <c r="AF177" i="7"/>
  <c r="AF178" i="7"/>
  <c r="AF179" i="7"/>
  <c r="AF180" i="7"/>
  <c r="AF181" i="7"/>
  <c r="AF182" i="7"/>
  <c r="AF183" i="7"/>
  <c r="AF184" i="7"/>
  <c r="AF185" i="7"/>
  <c r="AF186" i="7"/>
  <c r="AF187" i="7"/>
  <c r="AF188" i="7"/>
  <c r="AF189" i="7"/>
  <c r="AF190" i="7"/>
  <c r="AF191" i="7"/>
  <c r="AF192" i="7"/>
  <c r="AF193" i="7"/>
  <c r="AF194" i="7"/>
  <c r="AF195" i="7"/>
  <c r="AF196" i="7"/>
  <c r="AF197" i="7"/>
  <c r="BW197" i="7" s="1"/>
  <c r="AF198" i="7"/>
  <c r="AF199" i="7"/>
  <c r="AF200" i="7"/>
  <c r="AF201" i="7"/>
  <c r="BW201" i="7" s="1"/>
  <c r="AF202" i="7"/>
  <c r="AF203" i="7"/>
  <c r="AF204" i="7"/>
  <c r="AF205" i="7"/>
  <c r="AF206" i="7"/>
  <c r="AF207" i="7"/>
  <c r="AF208" i="7"/>
  <c r="AF209" i="7"/>
  <c r="AF210" i="7"/>
  <c r="AF211" i="7"/>
  <c r="AF212" i="7"/>
  <c r="AF213" i="7"/>
  <c r="BW213" i="7" s="1"/>
  <c r="AF214" i="7"/>
  <c r="AF215" i="7"/>
  <c r="AF216" i="7"/>
  <c r="AF217" i="7"/>
  <c r="AF218" i="7"/>
  <c r="AF219" i="7"/>
  <c r="AF220" i="7"/>
  <c r="AF221" i="7"/>
  <c r="AF222" i="7"/>
  <c r="AF223" i="7"/>
  <c r="AF224" i="7"/>
  <c r="AF225" i="7"/>
  <c r="AF226" i="7"/>
  <c r="AF227" i="7"/>
  <c r="AF228" i="7"/>
  <c r="AF229" i="7"/>
  <c r="BW229" i="7" s="1"/>
  <c r="AF230" i="7"/>
  <c r="AF231" i="7"/>
  <c r="AF232" i="7"/>
  <c r="AF233" i="7"/>
  <c r="AF234" i="7"/>
  <c r="AF235" i="7"/>
  <c r="AF236" i="7"/>
  <c r="AF237" i="7"/>
  <c r="AF238" i="7"/>
  <c r="AF239" i="7"/>
  <c r="AF240" i="7"/>
  <c r="AF241" i="7"/>
  <c r="AF242" i="7"/>
  <c r="AF243" i="7"/>
  <c r="AF244" i="7"/>
  <c r="AF245" i="7"/>
  <c r="AF246" i="7"/>
  <c r="AF247" i="7"/>
  <c r="AF248" i="7"/>
  <c r="AF249" i="7"/>
  <c r="AF250" i="7"/>
  <c r="AF251" i="7"/>
  <c r="AF252" i="7"/>
  <c r="AF253" i="7"/>
  <c r="AF254" i="7"/>
  <c r="AF255" i="7"/>
  <c r="AF256" i="7"/>
  <c r="AF257" i="7"/>
  <c r="AF258" i="7"/>
  <c r="AF259" i="7"/>
  <c r="AF260" i="7"/>
  <c r="AF261" i="7"/>
  <c r="BW261" i="7" s="1"/>
  <c r="AF262" i="7"/>
  <c r="AF263" i="7"/>
  <c r="AF264" i="7"/>
  <c r="AF265" i="7"/>
  <c r="AF266" i="7"/>
  <c r="AF267" i="7"/>
  <c r="AF268" i="7"/>
  <c r="AF269" i="7"/>
  <c r="AF270" i="7"/>
  <c r="AF271" i="7"/>
  <c r="AF272" i="7"/>
  <c r="AF273" i="7"/>
  <c r="AF274" i="7"/>
  <c r="AF275" i="7"/>
  <c r="AF276" i="7"/>
  <c r="AF277" i="7"/>
  <c r="BW277" i="7" s="1"/>
  <c r="AF278" i="7"/>
  <c r="AF279" i="7"/>
  <c r="AF280" i="7"/>
  <c r="AF281" i="7"/>
  <c r="AF282" i="7"/>
  <c r="AF283" i="7"/>
  <c r="AF284" i="7"/>
  <c r="AF285" i="7"/>
  <c r="AF286" i="7"/>
  <c r="AF287" i="7"/>
  <c r="AF288" i="7"/>
  <c r="AF289" i="7"/>
  <c r="AF290" i="7"/>
  <c r="AF291" i="7"/>
  <c r="AF292" i="7"/>
  <c r="AF293" i="7"/>
  <c r="AF294" i="7"/>
  <c r="AF295" i="7"/>
  <c r="AF296" i="7"/>
  <c r="AF297" i="7"/>
  <c r="AF298" i="7"/>
  <c r="AF299" i="7"/>
  <c r="AF300" i="7"/>
  <c r="AF301" i="7"/>
  <c r="AF302" i="7"/>
  <c r="AF303" i="7"/>
  <c r="AF304" i="7"/>
  <c r="AF305" i="7"/>
  <c r="AF306" i="7"/>
  <c r="AF307" i="7"/>
  <c r="AF308" i="7"/>
  <c r="AF309" i="7"/>
  <c r="AF310" i="7"/>
  <c r="BW310" i="7" s="1"/>
  <c r="AF311" i="7"/>
  <c r="AF312" i="7"/>
  <c r="AF313" i="7"/>
  <c r="AF314" i="7"/>
  <c r="AF315" i="7"/>
  <c r="AF316" i="7"/>
  <c r="AF317" i="7"/>
  <c r="AF318" i="7"/>
  <c r="AF319" i="7"/>
  <c r="AF320" i="7"/>
  <c r="AF321" i="7"/>
  <c r="AF322" i="7"/>
  <c r="AF323" i="7"/>
  <c r="AF324" i="7"/>
  <c r="AF325" i="7"/>
  <c r="BW325" i="7" s="1"/>
  <c r="AF326" i="7"/>
  <c r="AF327" i="7"/>
  <c r="AF328" i="7"/>
  <c r="AF329" i="7"/>
  <c r="AF330" i="7"/>
  <c r="AF331" i="7"/>
  <c r="AF332" i="7"/>
  <c r="AF333" i="7"/>
  <c r="AF334" i="7"/>
  <c r="AF335" i="7"/>
  <c r="AF336" i="7"/>
  <c r="AF337" i="7"/>
  <c r="AF338" i="7"/>
  <c r="AF339" i="7"/>
  <c r="AF340" i="7"/>
  <c r="AF341" i="7"/>
  <c r="BW341" i="7" s="1"/>
  <c r="AF342" i="7"/>
  <c r="AF343" i="7"/>
  <c r="AF344" i="7"/>
  <c r="AF345" i="7"/>
  <c r="AF346" i="7"/>
  <c r="AF347" i="7"/>
  <c r="AF348" i="7"/>
  <c r="AF349" i="7"/>
  <c r="AF350" i="7"/>
  <c r="AF351" i="7"/>
  <c r="AF352" i="7"/>
  <c r="AF353" i="7"/>
  <c r="AF354" i="7"/>
  <c r="AF355" i="7"/>
  <c r="AF356" i="7"/>
  <c r="AF357" i="7"/>
  <c r="BW357" i="7" s="1"/>
  <c r="AF358" i="7"/>
  <c r="AF359" i="7"/>
  <c r="AF360" i="7"/>
  <c r="AF361" i="7"/>
  <c r="AF362" i="7"/>
  <c r="AF363" i="7"/>
  <c r="AF364" i="7"/>
  <c r="AF365" i="7"/>
  <c r="AF366" i="7"/>
  <c r="AF367" i="7"/>
  <c r="AF368" i="7"/>
  <c r="AF369" i="7"/>
  <c r="AF370" i="7"/>
  <c r="AF371" i="7"/>
  <c r="AF372" i="7"/>
  <c r="AF373" i="7"/>
  <c r="BW373" i="7" s="1"/>
  <c r="AF374" i="7"/>
  <c r="AF375" i="7"/>
  <c r="AF376" i="7"/>
  <c r="AF377" i="7"/>
  <c r="AF378" i="7"/>
  <c r="AF379" i="7"/>
  <c r="AF380" i="7"/>
  <c r="AF381" i="7"/>
  <c r="AF382" i="7"/>
  <c r="AF383" i="7"/>
  <c r="AF384" i="7"/>
  <c r="AF385" i="7"/>
  <c r="AF386" i="7"/>
  <c r="AF387" i="7"/>
  <c r="AF388" i="7"/>
  <c r="AF389" i="7"/>
  <c r="AF390" i="7"/>
  <c r="AF391" i="7"/>
  <c r="AF392" i="7"/>
  <c r="AF393" i="7"/>
  <c r="AF394" i="7"/>
  <c r="AF395" i="7"/>
  <c r="AF396" i="7"/>
  <c r="AF397" i="7"/>
  <c r="AF398" i="7"/>
  <c r="AF399" i="7"/>
  <c r="AF400" i="7"/>
  <c r="AF401" i="7"/>
  <c r="AF402" i="7"/>
  <c r="AF403" i="7"/>
  <c r="AF404" i="7"/>
  <c r="AF405" i="7"/>
  <c r="AF406" i="7"/>
  <c r="AF407" i="7"/>
  <c r="AF408" i="7"/>
  <c r="AF409" i="7"/>
  <c r="AF410" i="7"/>
  <c r="AF411" i="7"/>
  <c r="AF412" i="7"/>
  <c r="AF413" i="7"/>
  <c r="AF414" i="7"/>
  <c r="AF415" i="7"/>
  <c r="AF416" i="7"/>
  <c r="AF417" i="7"/>
  <c r="AF418" i="7"/>
  <c r="AF419" i="7"/>
  <c r="AF420" i="7"/>
  <c r="AF421" i="7"/>
  <c r="BW421" i="7" s="1"/>
  <c r="AF422" i="7"/>
  <c r="BW422" i="7" s="1"/>
  <c r="AF423" i="7"/>
  <c r="AF424" i="7"/>
  <c r="AF425" i="7"/>
  <c r="AF426" i="7"/>
  <c r="AF427" i="7"/>
  <c r="AF428" i="7"/>
  <c r="AF429" i="7"/>
  <c r="AF430" i="7"/>
  <c r="AF431" i="7"/>
  <c r="AF432" i="7"/>
  <c r="AF433" i="7"/>
  <c r="AF434" i="7"/>
  <c r="AF435" i="7"/>
  <c r="AF436" i="7"/>
  <c r="AF437" i="7"/>
  <c r="BW437" i="7" s="1"/>
  <c r="AF438" i="7"/>
  <c r="AF439" i="7"/>
  <c r="AF440" i="7"/>
  <c r="AF441" i="7"/>
  <c r="AF442" i="7"/>
  <c r="AF443" i="7"/>
  <c r="AF444" i="7"/>
  <c r="AF445" i="7"/>
  <c r="AF446" i="7"/>
  <c r="AF447" i="7"/>
  <c r="AF448" i="7"/>
  <c r="AF449" i="7"/>
  <c r="AF450" i="7"/>
  <c r="AF451" i="7"/>
  <c r="AF452" i="7"/>
  <c r="AF453" i="7"/>
  <c r="BW453" i="7" s="1"/>
  <c r="AF454" i="7"/>
  <c r="AF455" i="7"/>
  <c r="AF456" i="7"/>
  <c r="AF457" i="7"/>
  <c r="AF458" i="7"/>
  <c r="AF459" i="7"/>
  <c r="AF460" i="7"/>
  <c r="AF461" i="7"/>
  <c r="AF462" i="7"/>
  <c r="AF463" i="7"/>
  <c r="AF464" i="7"/>
  <c r="AF465" i="7"/>
  <c r="AF466" i="7"/>
  <c r="AF467" i="7"/>
  <c r="AF468" i="7"/>
  <c r="AF469" i="7"/>
  <c r="AF470" i="7"/>
  <c r="BW470" i="7" s="1"/>
  <c r="AF471" i="7"/>
  <c r="AF472" i="7"/>
  <c r="AF473" i="7"/>
  <c r="AF474" i="7"/>
  <c r="AF475" i="7"/>
  <c r="AF476" i="7"/>
  <c r="AF477" i="7"/>
  <c r="AF478" i="7"/>
  <c r="AF479" i="7"/>
  <c r="AF480" i="7"/>
  <c r="AF481" i="7"/>
  <c r="AF482" i="7"/>
  <c r="AF483" i="7"/>
  <c r="AF484" i="7"/>
  <c r="AF485" i="7"/>
  <c r="BW485" i="7" s="1"/>
  <c r="AF486" i="7"/>
  <c r="BW486" i="7" s="1"/>
  <c r="AF487" i="7"/>
  <c r="AF488" i="7"/>
  <c r="AF489" i="7"/>
  <c r="AF490" i="7"/>
  <c r="AF491" i="7"/>
  <c r="AF492" i="7"/>
  <c r="AF493" i="7"/>
  <c r="AF494" i="7"/>
  <c r="AF495" i="7"/>
  <c r="AF496" i="7"/>
  <c r="AF497" i="7"/>
  <c r="AF498" i="7"/>
  <c r="AF499" i="7"/>
  <c r="AF500" i="7"/>
  <c r="AF501" i="7"/>
  <c r="AF502" i="7"/>
  <c r="AF503" i="7"/>
  <c r="AF504" i="7"/>
  <c r="AF505" i="7"/>
  <c r="AF506" i="7"/>
  <c r="AF507" i="7"/>
  <c r="AF508" i="7"/>
  <c r="AF509" i="7"/>
  <c r="AF510" i="7"/>
  <c r="AF511" i="7"/>
  <c r="AF512" i="7"/>
  <c r="AF513" i="7"/>
  <c r="AF514" i="7"/>
  <c r="AF515" i="7"/>
  <c r="AF516" i="7"/>
  <c r="AF517" i="7"/>
  <c r="BW517" i="7" s="1"/>
  <c r="AF518" i="7"/>
  <c r="AF519" i="7"/>
  <c r="AF520" i="7"/>
  <c r="AF521" i="7"/>
  <c r="AF522" i="7"/>
  <c r="AF523" i="7"/>
  <c r="AF524" i="7"/>
  <c r="AF525" i="7"/>
  <c r="AF526" i="7"/>
  <c r="AF527" i="7"/>
  <c r="AF528" i="7"/>
  <c r="AF529" i="7"/>
  <c r="AF530" i="7"/>
  <c r="BW530" i="7" s="1"/>
  <c r="AF531" i="7"/>
  <c r="AF532" i="7"/>
  <c r="AF533" i="7"/>
  <c r="AF534" i="7"/>
  <c r="AF535" i="7"/>
  <c r="AF536" i="7"/>
  <c r="AF537" i="7"/>
  <c r="AF538" i="7"/>
  <c r="AF539" i="7"/>
  <c r="AF540" i="7"/>
  <c r="AF541" i="7"/>
  <c r="AF542" i="7"/>
  <c r="AF543" i="7"/>
  <c r="AF544" i="7"/>
  <c r="AF545" i="7"/>
  <c r="AF546" i="7"/>
  <c r="AF547" i="7"/>
  <c r="AF548" i="7"/>
  <c r="AF549" i="7"/>
  <c r="AF550" i="7"/>
  <c r="AF551" i="7"/>
  <c r="AF552" i="7"/>
  <c r="AF553" i="7"/>
  <c r="AF554" i="7"/>
  <c r="AF555" i="7"/>
  <c r="AF556" i="7"/>
  <c r="AF557" i="7"/>
  <c r="AF558" i="7"/>
  <c r="AF559" i="7"/>
  <c r="AF560" i="7"/>
  <c r="AF561" i="7"/>
  <c r="AF562" i="7"/>
  <c r="AF563" i="7"/>
  <c r="AF564" i="7"/>
  <c r="AF565" i="7"/>
  <c r="AF566" i="7"/>
  <c r="AF567" i="7"/>
  <c r="AF568" i="7"/>
  <c r="AF569" i="7"/>
  <c r="AF570" i="7"/>
  <c r="AF571" i="7"/>
  <c r="AF572" i="7"/>
  <c r="AF573" i="7"/>
  <c r="AF574" i="7"/>
  <c r="AF575" i="7"/>
  <c r="AF576" i="7"/>
  <c r="AF577" i="7"/>
  <c r="AF578" i="7"/>
  <c r="AF579" i="7"/>
  <c r="AF580" i="7"/>
  <c r="AF581" i="7"/>
  <c r="AF582" i="7"/>
  <c r="AF583" i="7"/>
  <c r="AF584" i="7"/>
  <c r="AF585" i="7"/>
  <c r="AF586" i="7"/>
  <c r="AF587" i="7"/>
  <c r="AF588" i="7"/>
  <c r="AF589" i="7"/>
  <c r="AF590" i="7"/>
  <c r="AF591" i="7"/>
  <c r="AF592" i="7"/>
  <c r="AF593" i="7"/>
  <c r="AF594" i="7"/>
  <c r="AF595" i="7"/>
  <c r="AF596" i="7"/>
  <c r="AF597" i="7"/>
  <c r="BW597" i="7" s="1"/>
  <c r="AF598" i="7"/>
  <c r="BW598" i="7" s="1"/>
  <c r="AF599" i="7"/>
  <c r="AF600" i="7"/>
  <c r="AF601" i="7"/>
  <c r="AF602" i="7"/>
  <c r="AF603" i="7"/>
  <c r="AF604" i="7"/>
  <c r="AF605" i="7"/>
  <c r="AF606" i="7"/>
  <c r="AF607" i="7"/>
  <c r="AF608" i="7"/>
  <c r="AF609" i="7"/>
  <c r="AF610" i="7"/>
  <c r="AF611" i="7"/>
  <c r="AF612" i="7"/>
  <c r="AF613" i="7"/>
  <c r="BW613" i="7" s="1"/>
  <c r="AF614" i="7"/>
  <c r="AF615" i="7"/>
  <c r="AF616" i="7"/>
  <c r="AF617" i="7"/>
  <c r="AF618" i="7"/>
  <c r="AF619" i="7"/>
  <c r="AF620" i="7"/>
  <c r="AF621" i="7"/>
  <c r="AF622" i="7"/>
  <c r="AF623" i="7"/>
  <c r="AF624" i="7"/>
  <c r="AF625" i="7"/>
  <c r="AF626" i="7"/>
  <c r="AF627" i="7"/>
  <c r="AF628" i="7"/>
  <c r="AF629" i="7"/>
  <c r="BW629" i="7" s="1"/>
  <c r="AF630" i="7"/>
  <c r="AF631" i="7"/>
  <c r="AF632" i="7"/>
  <c r="AF633" i="7"/>
  <c r="AF634" i="7"/>
  <c r="AF635" i="7"/>
  <c r="AF636" i="7"/>
  <c r="AF637" i="7"/>
  <c r="AF638" i="7"/>
  <c r="AF639" i="7"/>
  <c r="AF640" i="7"/>
  <c r="AF641" i="7"/>
  <c r="AF642" i="7"/>
  <c r="AF643" i="7"/>
  <c r="AF644" i="7"/>
  <c r="AF645" i="7"/>
  <c r="AF646" i="7"/>
  <c r="AF647" i="7"/>
  <c r="AF648" i="7"/>
  <c r="AF649" i="7"/>
  <c r="AF650" i="7"/>
  <c r="AF651" i="7"/>
  <c r="AF652" i="7"/>
  <c r="AF653" i="7"/>
  <c r="AF654" i="7"/>
  <c r="AF655" i="7"/>
  <c r="AF656" i="7"/>
  <c r="AF657" i="7"/>
  <c r="AF658" i="7"/>
  <c r="AF659" i="7"/>
  <c r="AF660" i="7"/>
  <c r="AF661" i="7"/>
  <c r="BW661" i="7" s="1"/>
  <c r="AF662" i="7"/>
  <c r="AF663" i="7"/>
  <c r="AF664" i="7"/>
  <c r="AF665" i="7"/>
  <c r="AF666" i="7"/>
  <c r="AF667" i="7"/>
  <c r="AF668" i="7"/>
  <c r="AF669" i="7"/>
  <c r="AF670" i="7"/>
  <c r="AF671" i="7"/>
  <c r="AF672" i="7"/>
  <c r="AF673" i="7"/>
  <c r="AF674" i="7"/>
  <c r="AF675" i="7"/>
  <c r="AF676" i="7"/>
  <c r="AF677" i="7"/>
  <c r="BW677" i="7" s="1"/>
  <c r="AF678" i="7"/>
  <c r="AF679" i="7"/>
  <c r="AF680" i="7"/>
  <c r="AF681" i="7"/>
  <c r="AF682" i="7"/>
  <c r="AF683" i="7"/>
  <c r="AF684" i="7"/>
  <c r="AF685" i="7"/>
  <c r="AF686" i="7"/>
  <c r="AF687" i="7"/>
  <c r="AF688" i="7"/>
  <c r="AF689" i="7"/>
  <c r="AF690" i="7"/>
  <c r="AF691" i="7"/>
  <c r="AF692" i="7"/>
  <c r="AF693" i="7"/>
  <c r="BW693" i="7" s="1"/>
  <c r="AF694" i="7"/>
  <c r="BW694" i="7" s="1"/>
  <c r="AF695" i="7"/>
  <c r="AF696" i="7"/>
  <c r="AF697" i="7"/>
  <c r="AF698" i="7"/>
  <c r="AF699" i="7"/>
  <c r="AF700" i="7"/>
  <c r="AF701" i="7"/>
  <c r="AF702" i="7"/>
  <c r="AF703" i="7"/>
  <c r="AF704" i="7"/>
  <c r="AF705" i="7"/>
  <c r="AF706" i="7"/>
  <c r="AF707" i="7"/>
  <c r="AF708" i="7"/>
  <c r="AF709" i="7"/>
  <c r="BW709" i="7" s="1"/>
  <c r="AF710" i="7"/>
  <c r="AF711" i="7"/>
  <c r="AF712" i="7"/>
  <c r="AF713" i="7"/>
  <c r="AF714" i="7"/>
  <c r="AF715" i="7"/>
  <c r="AF716" i="7"/>
  <c r="AF717" i="7"/>
  <c r="AF718" i="7"/>
  <c r="AF719" i="7"/>
  <c r="AF720" i="7"/>
  <c r="AF721" i="7"/>
  <c r="AF722" i="7"/>
  <c r="AF723" i="7"/>
  <c r="AF724" i="7"/>
  <c r="AF725" i="7"/>
  <c r="BW725" i="7" s="1"/>
  <c r="AF726" i="7"/>
  <c r="BW726" i="7" s="1"/>
  <c r="AF727" i="7"/>
  <c r="AF728" i="7"/>
  <c r="AF729" i="7"/>
  <c r="AF730" i="7"/>
  <c r="AF731" i="7"/>
  <c r="AF732" i="7"/>
  <c r="AF733" i="7"/>
  <c r="AF734" i="7"/>
  <c r="AF735" i="7"/>
  <c r="AF736" i="7"/>
  <c r="AF737" i="7"/>
  <c r="AF738" i="7"/>
  <c r="AF739" i="7"/>
  <c r="AF740" i="7"/>
  <c r="AF741" i="7"/>
  <c r="BW741" i="7" s="1"/>
  <c r="AF742" i="7"/>
  <c r="BW742" i="7" s="1"/>
  <c r="AF743" i="7"/>
  <c r="AF744" i="7"/>
  <c r="AF745" i="7"/>
  <c r="AF746" i="7"/>
  <c r="AF747" i="7"/>
  <c r="AF748" i="7"/>
  <c r="AF749" i="7"/>
  <c r="AF750" i="7"/>
  <c r="AF751" i="7"/>
  <c r="AF752" i="7"/>
  <c r="AF753" i="7"/>
  <c r="AF754" i="7"/>
  <c r="AF755" i="7"/>
  <c r="AF756" i="7"/>
  <c r="AF757" i="7"/>
  <c r="AF758" i="7"/>
  <c r="AF759" i="7"/>
  <c r="AF760" i="7"/>
  <c r="AF761" i="7"/>
  <c r="AF762" i="7"/>
  <c r="AF763" i="7"/>
  <c r="AF764" i="7"/>
  <c r="AF765" i="7"/>
  <c r="AF766" i="7"/>
  <c r="AF767" i="7"/>
  <c r="AF768" i="7"/>
  <c r="AF769" i="7"/>
  <c r="AF770" i="7"/>
  <c r="AF771" i="7"/>
  <c r="AF772" i="7"/>
  <c r="AF773" i="7"/>
  <c r="BW773" i="7" s="1"/>
  <c r="AF774" i="7"/>
  <c r="AF775" i="7"/>
  <c r="AF776" i="7"/>
  <c r="AF777" i="7"/>
  <c r="AF778" i="7"/>
  <c r="AF779" i="7"/>
  <c r="AF780" i="7"/>
  <c r="AF781" i="7"/>
  <c r="AF782" i="7"/>
  <c r="AF783" i="7"/>
  <c r="AF784" i="7"/>
  <c r="AF785" i="7"/>
  <c r="AF786" i="7"/>
  <c r="AF787" i="7"/>
  <c r="AF788" i="7"/>
  <c r="AF789" i="7"/>
  <c r="AF790" i="7"/>
  <c r="AF791" i="7"/>
  <c r="AF792" i="7"/>
  <c r="AF793" i="7"/>
  <c r="AF794" i="7"/>
  <c r="AF795" i="7"/>
  <c r="AF796" i="7"/>
  <c r="AF797" i="7"/>
  <c r="AF798" i="7"/>
  <c r="AF799" i="7"/>
  <c r="AF800" i="7"/>
  <c r="AF801" i="7"/>
  <c r="AF802" i="7"/>
  <c r="AF803" i="7"/>
  <c r="AF804" i="7"/>
  <c r="AF805" i="7"/>
  <c r="AF806" i="7"/>
  <c r="AF807" i="7"/>
  <c r="AF808" i="7"/>
  <c r="AF809" i="7"/>
  <c r="AF810" i="7"/>
  <c r="AF811" i="7"/>
  <c r="AF812" i="7"/>
  <c r="AF813" i="7"/>
  <c r="AF814" i="7"/>
  <c r="AF815" i="7"/>
  <c r="AF816" i="7"/>
  <c r="AF817" i="7"/>
  <c r="AF818" i="7"/>
  <c r="AF819" i="7"/>
  <c r="AF820" i="7"/>
  <c r="AF821" i="7"/>
  <c r="AF822" i="7"/>
  <c r="AF823" i="7"/>
  <c r="AF824" i="7"/>
  <c r="AF825" i="7"/>
  <c r="AF826" i="7"/>
  <c r="AF827" i="7"/>
  <c r="AF828" i="7"/>
  <c r="AF829" i="7"/>
  <c r="AF830" i="7"/>
  <c r="AF831" i="7"/>
  <c r="AF832" i="7"/>
  <c r="AF833" i="7"/>
  <c r="AF834" i="7"/>
  <c r="AF835" i="7"/>
  <c r="AF836" i="7"/>
  <c r="AF837" i="7"/>
  <c r="BW837" i="7" s="1"/>
  <c r="AF838" i="7"/>
  <c r="AF839" i="7"/>
  <c r="AF840" i="7"/>
  <c r="AF841" i="7"/>
  <c r="AF842" i="7"/>
  <c r="AF843" i="7"/>
  <c r="AF844" i="7"/>
  <c r="AF845" i="7"/>
  <c r="AF846" i="7"/>
  <c r="AF847" i="7"/>
  <c r="AF848" i="7"/>
  <c r="AF849" i="7"/>
  <c r="AF850" i="7"/>
  <c r="AF851" i="7"/>
  <c r="AF852" i="7"/>
  <c r="AF853" i="7"/>
  <c r="BW853" i="7" s="1"/>
  <c r="AF854" i="7"/>
  <c r="BW854" i="7" s="1"/>
  <c r="AF855" i="7"/>
  <c r="AF856" i="7"/>
  <c r="AF857" i="7"/>
  <c r="AF858" i="7"/>
  <c r="AF859" i="7"/>
  <c r="AF860" i="7"/>
  <c r="AF861" i="7"/>
  <c r="AF862" i="7"/>
  <c r="AF863" i="7"/>
  <c r="AF864" i="7"/>
  <c r="AF865" i="7"/>
  <c r="AF866" i="7"/>
  <c r="AF867" i="7"/>
  <c r="AF868" i="7"/>
  <c r="AF869" i="7"/>
  <c r="BW869" i="7" s="1"/>
  <c r="AF870" i="7"/>
  <c r="BW870" i="7" s="1"/>
  <c r="AF871" i="7"/>
  <c r="AF872" i="7"/>
  <c r="AF873" i="7"/>
  <c r="AF874" i="7"/>
  <c r="AF875" i="7"/>
  <c r="AF876" i="7"/>
  <c r="AF877" i="7"/>
  <c r="AF878" i="7"/>
  <c r="AF879" i="7"/>
  <c r="AF880" i="7"/>
  <c r="AF881" i="7"/>
  <c r="AF882" i="7"/>
  <c r="AF883" i="7"/>
  <c r="AF884" i="7"/>
  <c r="AF885" i="7"/>
  <c r="AF886" i="7"/>
  <c r="BW886" i="7" s="1"/>
  <c r="AF887" i="7"/>
  <c r="AF888" i="7"/>
  <c r="AF889" i="7"/>
  <c r="AF890" i="7"/>
  <c r="AF891" i="7"/>
  <c r="AF892" i="7"/>
  <c r="AF893" i="7"/>
  <c r="AF894" i="7"/>
  <c r="AF895" i="7"/>
  <c r="AF896" i="7"/>
  <c r="AF897" i="7"/>
  <c r="AF898" i="7"/>
  <c r="AF899" i="7"/>
  <c r="AF900" i="7"/>
  <c r="AF901" i="7"/>
  <c r="AF902" i="7"/>
  <c r="AF903" i="7"/>
  <c r="AF904" i="7"/>
  <c r="AF905" i="7"/>
  <c r="AF906" i="7"/>
  <c r="AF907" i="7"/>
  <c r="AF908" i="7"/>
  <c r="AF909" i="7"/>
  <c r="AF910" i="7"/>
  <c r="AF911" i="7"/>
  <c r="AF912" i="7"/>
  <c r="AF913" i="7"/>
  <c r="AF914" i="7"/>
  <c r="AF915" i="7"/>
  <c r="AF916" i="7"/>
  <c r="AF917" i="7"/>
  <c r="BW917" i="7" s="1"/>
  <c r="AF918" i="7"/>
  <c r="BW918" i="7" s="1"/>
  <c r="AF919" i="7"/>
  <c r="AF920" i="7"/>
  <c r="AF921" i="7"/>
  <c r="AF922" i="7"/>
  <c r="AF923" i="7"/>
  <c r="AF924" i="7"/>
  <c r="AF925" i="7"/>
  <c r="AF926" i="7"/>
  <c r="AF927" i="7"/>
  <c r="AF928" i="7"/>
  <c r="AF929" i="7"/>
  <c r="AF930" i="7"/>
  <c r="AF931" i="7"/>
  <c r="AF932" i="7"/>
  <c r="AF933" i="7"/>
  <c r="AF934" i="7"/>
  <c r="BW934" i="7" s="1"/>
  <c r="AF935" i="7"/>
  <c r="AF936" i="7"/>
  <c r="AF937" i="7"/>
  <c r="AF938" i="7"/>
  <c r="AF939" i="7"/>
  <c r="AF940" i="7"/>
  <c r="AF941" i="7"/>
  <c r="AF942" i="7"/>
  <c r="AF943" i="7"/>
  <c r="AF944" i="7"/>
  <c r="AF945" i="7"/>
  <c r="AF946" i="7"/>
  <c r="AF947" i="7"/>
  <c r="AF948" i="7"/>
  <c r="AF949" i="7"/>
  <c r="BW949" i="7" s="1"/>
  <c r="AF950" i="7"/>
  <c r="BW950" i="7" s="1"/>
  <c r="AF951" i="7"/>
  <c r="AF952" i="7"/>
  <c r="AF953" i="7"/>
  <c r="AF954" i="7"/>
  <c r="AF955" i="7"/>
  <c r="AF956" i="7"/>
  <c r="AF957" i="7"/>
  <c r="AF958" i="7"/>
  <c r="AF959" i="7"/>
  <c r="AF960" i="7"/>
  <c r="AF961" i="7"/>
  <c r="AF962" i="7"/>
  <c r="AF963" i="7"/>
  <c r="AF964" i="7"/>
  <c r="AF965" i="7"/>
  <c r="AF966" i="7"/>
  <c r="AF967" i="7"/>
  <c r="AF968" i="7"/>
  <c r="AF969" i="7"/>
  <c r="AF970" i="7"/>
  <c r="AF971" i="7"/>
  <c r="AF972" i="7"/>
  <c r="AF973" i="7"/>
  <c r="AF974" i="7"/>
  <c r="AF975" i="7"/>
  <c r="AF976" i="7"/>
  <c r="AF977" i="7"/>
  <c r="AF978" i="7"/>
  <c r="AF979" i="7"/>
  <c r="AF980" i="7"/>
  <c r="AF981" i="7"/>
  <c r="AF982" i="7"/>
  <c r="BW982" i="7" s="1"/>
  <c r="AF983" i="7"/>
  <c r="AF984" i="7"/>
  <c r="AF985" i="7"/>
  <c r="AF986" i="7"/>
  <c r="AF987" i="7"/>
  <c r="AF988" i="7"/>
  <c r="AF989" i="7"/>
  <c r="AE4" i="7"/>
  <c r="AE5" i="7"/>
  <c r="AE6" i="7"/>
  <c r="AE9" i="7"/>
  <c r="AE10" i="7"/>
  <c r="AE11" i="7"/>
  <c r="AE12" i="7"/>
  <c r="AE15" i="7"/>
  <c r="AE16" i="7"/>
  <c r="AE20" i="7"/>
  <c r="AE21" i="7"/>
  <c r="AE22" i="7"/>
  <c r="AE23" i="7"/>
  <c r="AE24" i="7"/>
  <c r="AE25" i="7"/>
  <c r="AE26" i="7"/>
  <c r="AE27" i="7"/>
  <c r="AE32" i="7"/>
  <c r="AE33" i="7"/>
  <c r="AE34" i="7"/>
  <c r="AE36" i="7"/>
  <c r="AE40" i="7"/>
  <c r="AE41" i="7"/>
  <c r="AE42" i="7"/>
  <c r="AE43" i="7"/>
  <c r="AE44" i="7"/>
  <c r="AE49" i="7"/>
  <c r="AE53" i="7"/>
  <c r="AE54" i="7"/>
  <c r="AE57" i="7"/>
  <c r="AE58" i="7"/>
  <c r="AE59" i="7"/>
  <c r="AE61" i="7"/>
  <c r="AE63" i="7"/>
  <c r="AE64" i="7"/>
  <c r="AE66" i="7"/>
  <c r="BW66" i="7" s="1"/>
  <c r="AE68" i="7"/>
  <c r="AE73" i="7"/>
  <c r="BW73" i="7" s="1"/>
  <c r="AE79" i="7"/>
  <c r="AE80" i="7"/>
  <c r="AE84" i="7"/>
  <c r="AE85" i="7"/>
  <c r="AE87" i="7"/>
  <c r="BW87" i="7" s="1"/>
  <c r="AE88" i="7"/>
  <c r="AE89" i="7"/>
  <c r="AE90" i="7"/>
  <c r="AE91" i="7"/>
  <c r="AE92" i="7"/>
  <c r="AE96" i="7"/>
  <c r="AE100" i="7"/>
  <c r="AE101" i="7"/>
  <c r="AE102" i="7"/>
  <c r="AE105" i="7"/>
  <c r="AE106" i="7"/>
  <c r="AE107" i="7"/>
  <c r="AE112" i="7"/>
  <c r="AE116" i="7"/>
  <c r="AE117" i="7"/>
  <c r="AE118" i="7"/>
  <c r="AE119" i="7"/>
  <c r="AE121" i="7"/>
  <c r="AE122" i="7"/>
  <c r="AE123" i="7"/>
  <c r="AE125" i="7"/>
  <c r="AE128" i="7"/>
  <c r="AE132" i="7"/>
  <c r="AE138" i="7"/>
  <c r="AE139" i="7"/>
  <c r="AE140" i="7"/>
  <c r="AE141" i="7"/>
  <c r="AE143" i="7"/>
  <c r="AE144" i="7"/>
  <c r="AE145" i="7"/>
  <c r="AE148" i="7"/>
  <c r="AE149" i="7"/>
  <c r="AE153" i="7"/>
  <c r="AE155" i="7"/>
  <c r="AE160" i="7"/>
  <c r="AE161" i="7"/>
  <c r="AE162" i="7"/>
  <c r="AE164" i="7"/>
  <c r="BW164" i="7" s="1"/>
  <c r="AE166" i="7"/>
  <c r="AE168" i="7"/>
  <c r="AE169" i="7"/>
  <c r="BW169" i="7" s="1"/>
  <c r="AE176" i="7"/>
  <c r="AE179" i="7"/>
  <c r="AE180" i="7"/>
  <c r="AE181" i="7"/>
  <c r="AE185" i="7"/>
  <c r="AE186" i="7"/>
  <c r="AE187" i="7"/>
  <c r="AE189" i="7"/>
  <c r="AE192" i="7"/>
  <c r="AE194" i="7"/>
  <c r="AE196" i="7"/>
  <c r="AE197" i="7"/>
  <c r="AE198" i="7"/>
  <c r="AE199" i="7"/>
  <c r="AE200" i="7"/>
  <c r="AE202" i="7"/>
  <c r="AE203" i="7"/>
  <c r="AE208" i="7"/>
  <c r="AE209" i="7"/>
  <c r="AE212" i="7"/>
  <c r="AE213" i="7"/>
  <c r="AE214" i="7"/>
  <c r="AE215" i="7"/>
  <c r="AE216" i="7"/>
  <c r="AE217" i="7"/>
  <c r="BW217" i="7" s="1"/>
  <c r="AE219" i="7"/>
  <c r="AE224" i="7"/>
  <c r="AE228" i="7"/>
  <c r="AE231" i="7"/>
  <c r="AE232" i="7"/>
  <c r="AE233" i="7"/>
  <c r="BW233" i="7" s="1"/>
  <c r="AE235" i="7"/>
  <c r="AE236" i="7"/>
  <c r="AE237" i="7"/>
  <c r="AE240" i="7"/>
  <c r="AE244" i="7"/>
  <c r="AE245" i="7"/>
  <c r="AE249" i="7"/>
  <c r="AE251" i="7"/>
  <c r="AE256" i="7"/>
  <c r="AE257" i="7"/>
  <c r="AE258" i="7"/>
  <c r="AE260" i="7"/>
  <c r="AE261" i="7"/>
  <c r="AE262" i="7"/>
  <c r="AE265" i="7"/>
  <c r="AE269" i="7"/>
  <c r="AE272" i="7"/>
  <c r="AE276" i="7"/>
  <c r="AE277" i="7"/>
  <c r="AE279" i="7"/>
  <c r="AE280" i="7"/>
  <c r="AE281" i="7"/>
  <c r="AE288" i="7"/>
  <c r="AE292" i="7"/>
  <c r="AE293" i="7"/>
  <c r="AE294" i="7"/>
  <c r="AE297" i="7"/>
  <c r="BW297" i="7" s="1"/>
  <c r="AE299" i="7"/>
  <c r="AE304" i="7"/>
  <c r="AE305" i="7"/>
  <c r="AE306" i="7"/>
  <c r="BW306" i="7" s="1"/>
  <c r="AE307" i="7"/>
  <c r="BW307" i="7" s="1"/>
  <c r="AE308" i="7"/>
  <c r="AE309" i="7"/>
  <c r="AE310" i="7"/>
  <c r="AE311" i="7"/>
  <c r="AE312" i="7"/>
  <c r="AE313" i="7"/>
  <c r="AE320" i="7"/>
  <c r="AE324" i="7"/>
  <c r="AE325" i="7"/>
  <c r="AE326" i="7"/>
  <c r="AE327" i="7"/>
  <c r="AE328" i="7"/>
  <c r="AE329" i="7"/>
  <c r="AE331" i="7"/>
  <c r="AE336" i="7"/>
  <c r="AE337" i="7"/>
  <c r="AE340" i="7"/>
  <c r="AE341" i="7"/>
  <c r="AE345" i="7"/>
  <c r="BW345" i="7" s="1"/>
  <c r="AE347" i="7"/>
  <c r="AE352" i="7"/>
  <c r="AE353" i="7"/>
  <c r="AE356" i="7"/>
  <c r="AE359" i="7"/>
  <c r="AE361" i="7"/>
  <c r="AE363" i="7"/>
  <c r="AE368" i="7"/>
  <c r="AE369" i="7"/>
  <c r="AE371" i="7"/>
  <c r="AE372" i="7"/>
  <c r="AE373" i="7"/>
  <c r="AE377" i="7"/>
  <c r="AE379" i="7"/>
  <c r="AE384" i="7"/>
  <c r="AE388" i="7"/>
  <c r="AE389" i="7"/>
  <c r="AE390" i="7"/>
  <c r="AE391" i="7"/>
  <c r="BW391" i="7" s="1"/>
  <c r="AE393" i="7"/>
  <c r="AE396" i="7"/>
  <c r="AE397" i="7"/>
  <c r="AE399" i="7"/>
  <c r="AE400" i="7"/>
  <c r="AE403" i="7"/>
  <c r="AE404" i="7"/>
  <c r="AE405" i="7"/>
  <c r="AE409" i="7"/>
  <c r="AE416" i="7"/>
  <c r="AE417" i="7"/>
  <c r="AE418" i="7"/>
  <c r="AE420" i="7"/>
  <c r="AE421" i="7"/>
  <c r="AE422" i="7"/>
  <c r="AE423" i="7"/>
  <c r="AE425" i="7"/>
  <c r="AE427" i="7"/>
  <c r="AE432" i="7"/>
  <c r="AE436" i="7"/>
  <c r="AE437" i="7"/>
  <c r="AE438" i="7"/>
  <c r="AE439" i="7"/>
  <c r="AE440" i="7"/>
  <c r="AE441" i="7"/>
  <c r="BW441" i="7" s="1"/>
  <c r="AE448" i="7"/>
  <c r="AE452" i="7"/>
  <c r="AE453" i="7"/>
  <c r="AE457" i="7"/>
  <c r="AE459" i="7"/>
  <c r="AE460" i="7"/>
  <c r="AE463" i="7"/>
  <c r="AE464" i="7"/>
  <c r="AE465" i="7"/>
  <c r="AE468" i="7"/>
  <c r="AE469" i="7"/>
  <c r="AE470" i="7"/>
  <c r="AE471" i="7"/>
  <c r="AE472" i="7"/>
  <c r="AE473" i="7"/>
  <c r="AE475" i="7"/>
  <c r="AE480" i="7"/>
  <c r="AE481" i="7"/>
  <c r="AE482" i="7"/>
  <c r="AE484" i="7"/>
  <c r="AE487" i="7"/>
  <c r="AE488" i="7"/>
  <c r="AE489" i="7"/>
  <c r="AE491" i="7"/>
  <c r="AE493" i="7"/>
  <c r="AE496" i="7"/>
  <c r="AE500" i="7"/>
  <c r="AE501" i="7"/>
  <c r="AE505" i="7"/>
  <c r="AE507" i="7"/>
  <c r="AE508" i="7"/>
  <c r="AE509" i="7"/>
  <c r="AE511" i="7"/>
  <c r="AE512" i="7"/>
  <c r="AE516" i="7"/>
  <c r="AE517" i="7"/>
  <c r="AE518" i="7"/>
  <c r="AE521" i="7"/>
  <c r="AE525" i="7"/>
  <c r="AE527" i="7"/>
  <c r="AE528" i="7"/>
  <c r="AE529" i="7"/>
  <c r="AE530" i="7"/>
  <c r="AE532" i="7"/>
  <c r="AE533" i="7"/>
  <c r="AE535" i="7"/>
  <c r="AE536" i="7"/>
  <c r="AE537" i="7"/>
  <c r="AE544" i="7"/>
  <c r="AE548" i="7"/>
  <c r="AE549" i="7"/>
  <c r="AE550" i="7"/>
  <c r="AE551" i="7"/>
  <c r="BW551" i="7" s="1"/>
  <c r="AE553" i="7"/>
  <c r="BW553" i="7" s="1"/>
  <c r="AE555" i="7"/>
  <c r="AE556" i="7"/>
  <c r="AE560" i="7"/>
  <c r="AE564" i="7"/>
  <c r="AE565" i="7"/>
  <c r="AE569" i="7"/>
  <c r="AE572" i="7"/>
  <c r="AE573" i="7"/>
  <c r="AE575" i="7"/>
  <c r="BW575" i="7" s="1"/>
  <c r="AE576" i="7"/>
  <c r="AE580" i="7"/>
  <c r="AE581" i="7"/>
  <c r="AE582" i="7"/>
  <c r="AE583" i="7"/>
  <c r="AE584" i="7"/>
  <c r="AE585" i="7"/>
  <c r="AE587" i="7"/>
  <c r="AE592" i="7"/>
  <c r="AE593" i="7"/>
  <c r="AE596" i="7"/>
  <c r="AE597" i="7"/>
  <c r="AE598" i="7"/>
  <c r="AE599" i="7"/>
  <c r="AE600" i="7"/>
  <c r="AE601" i="7"/>
  <c r="BW601" i="7" s="1"/>
  <c r="AE603" i="7"/>
  <c r="AE607" i="7"/>
  <c r="AE608" i="7"/>
  <c r="AE612" i="7"/>
  <c r="AE615" i="7"/>
  <c r="AE616" i="7"/>
  <c r="AE617" i="7"/>
  <c r="AE619" i="7"/>
  <c r="AE621" i="7"/>
  <c r="AE624" i="7"/>
  <c r="AE628" i="7"/>
  <c r="BW628" i="7" s="1"/>
  <c r="AE629" i="7"/>
  <c r="AE633" i="7"/>
  <c r="AE635" i="7"/>
  <c r="AE639" i="7"/>
  <c r="AE640" i="7"/>
  <c r="AE641" i="7"/>
  <c r="AE642" i="7"/>
  <c r="AE643" i="7"/>
  <c r="AE644" i="7"/>
  <c r="AE645" i="7"/>
  <c r="AE646" i="7"/>
  <c r="AE647" i="7"/>
  <c r="AE649" i="7"/>
  <c r="AE656" i="7"/>
  <c r="AE660" i="7"/>
  <c r="AE661" i="7"/>
  <c r="AE663" i="7"/>
  <c r="AE664" i="7"/>
  <c r="AE665" i="7"/>
  <c r="AE671" i="7"/>
  <c r="AE672" i="7"/>
  <c r="AE675" i="7"/>
  <c r="AE676" i="7"/>
  <c r="AE677" i="7"/>
  <c r="AE681" i="7"/>
  <c r="AE683" i="7"/>
  <c r="AE688" i="7"/>
  <c r="AE689" i="7"/>
  <c r="AE690" i="7"/>
  <c r="AE692" i="7"/>
  <c r="BW692" i="7" s="1"/>
  <c r="AE693" i="7"/>
  <c r="AE694" i="7"/>
  <c r="AE695" i="7"/>
  <c r="AE696" i="7"/>
  <c r="AE697" i="7"/>
  <c r="AE704" i="7"/>
  <c r="AE707" i="7"/>
  <c r="BW707" i="7" s="1"/>
  <c r="AE708" i="7"/>
  <c r="AE709" i="7"/>
  <c r="AE710" i="7"/>
  <c r="AE711" i="7"/>
  <c r="AE712" i="7"/>
  <c r="AE713" i="7"/>
  <c r="AE715" i="7"/>
  <c r="AE720" i="7"/>
  <c r="AE724" i="7"/>
  <c r="AE725" i="7"/>
  <c r="AE726" i="7"/>
  <c r="AE727" i="7"/>
  <c r="AE728" i="7"/>
  <c r="AE729" i="7"/>
  <c r="AE731" i="7"/>
  <c r="AE732" i="7"/>
  <c r="AE733" i="7"/>
  <c r="AE736" i="7"/>
  <c r="AE740" i="7"/>
  <c r="AE745" i="7"/>
  <c r="AE747" i="7"/>
  <c r="AE749" i="7"/>
  <c r="AE752" i="7"/>
  <c r="AE753" i="7"/>
  <c r="AE756" i="7"/>
  <c r="BW756" i="7" s="1"/>
  <c r="AE757" i="7"/>
  <c r="AE761" i="7"/>
  <c r="AE763" i="7"/>
  <c r="AE765" i="7"/>
  <c r="AE768" i="7"/>
  <c r="AE772" i="7"/>
  <c r="AE773" i="7"/>
  <c r="AE774" i="7"/>
  <c r="AE775" i="7"/>
  <c r="BW775" i="7" s="1"/>
  <c r="AE777" i="7"/>
  <c r="AE780" i="7"/>
  <c r="AE781" i="7"/>
  <c r="AE784" i="7"/>
  <c r="AE785" i="7"/>
  <c r="AE786" i="7"/>
  <c r="AE788" i="7"/>
  <c r="AE789" i="7"/>
  <c r="AE793" i="7"/>
  <c r="AE799" i="7"/>
  <c r="AE800" i="7"/>
  <c r="AE801" i="7"/>
  <c r="AE802" i="7"/>
  <c r="AE804" i="7"/>
  <c r="AE805" i="7"/>
  <c r="AE806" i="7"/>
  <c r="AE807" i="7"/>
  <c r="AE809" i="7"/>
  <c r="AE811" i="7"/>
  <c r="AE816" i="7"/>
  <c r="AE820" i="7"/>
  <c r="AE821" i="7"/>
  <c r="AE822" i="7"/>
  <c r="AE823" i="7"/>
  <c r="AE824" i="7"/>
  <c r="AE825" i="7"/>
  <c r="AE832" i="7"/>
  <c r="AE836" i="7"/>
  <c r="AE837" i="7"/>
  <c r="AE838" i="7"/>
  <c r="AE839" i="7"/>
  <c r="AE840" i="7"/>
  <c r="AE841" i="7"/>
  <c r="AE843" i="7"/>
  <c r="AE844" i="7"/>
  <c r="AE847" i="7"/>
  <c r="AE848" i="7"/>
  <c r="AE849" i="7"/>
  <c r="AE852" i="7"/>
  <c r="AE853" i="7"/>
  <c r="AE854" i="7"/>
  <c r="AE855" i="7"/>
  <c r="BW855" i="7" s="1"/>
  <c r="AE857" i="7"/>
  <c r="AE859" i="7"/>
  <c r="AE864" i="7"/>
  <c r="AE865" i="7"/>
  <c r="AE866" i="7"/>
  <c r="BW866" i="7" s="1"/>
  <c r="AE868" i="7"/>
  <c r="AE871" i="7"/>
  <c r="AE873" i="7"/>
  <c r="AE875" i="7"/>
  <c r="AE876" i="7"/>
  <c r="AE880" i="7"/>
  <c r="AE884" i="7"/>
  <c r="AE885" i="7"/>
  <c r="AE889" i="7"/>
  <c r="AE891" i="7"/>
  <c r="AE893" i="7"/>
  <c r="AE896" i="7"/>
  <c r="AE900" i="7"/>
  <c r="AE901" i="7"/>
  <c r="AE905" i="7"/>
  <c r="AE908" i="7"/>
  <c r="AE909" i="7"/>
  <c r="AE911" i="7"/>
  <c r="AE912" i="7"/>
  <c r="AE913" i="7"/>
  <c r="AE914" i="7"/>
  <c r="AE916" i="7"/>
  <c r="AE917" i="7"/>
  <c r="AE919" i="7"/>
  <c r="AE920" i="7"/>
  <c r="AE921" i="7"/>
  <c r="AE928" i="7"/>
  <c r="AE932" i="7"/>
  <c r="AE933" i="7"/>
  <c r="AE934" i="7"/>
  <c r="AE935" i="7"/>
  <c r="AE937" i="7"/>
  <c r="AE939" i="7"/>
  <c r="AE944" i="7"/>
  <c r="AE945" i="7"/>
  <c r="AE946" i="7"/>
  <c r="AE948" i="7"/>
  <c r="AE949" i="7"/>
  <c r="AE950" i="7"/>
  <c r="AE951" i="7"/>
  <c r="AE952" i="7"/>
  <c r="AE953" i="7"/>
  <c r="AE956" i="7"/>
  <c r="AE957" i="7"/>
  <c r="AE959" i="7"/>
  <c r="BW959" i="7" s="1"/>
  <c r="AE960" i="7"/>
  <c r="AE964" i="7"/>
  <c r="AE965" i="7"/>
  <c r="AE966" i="7"/>
  <c r="AE967" i="7"/>
  <c r="AE969" i="7"/>
  <c r="AE971" i="7"/>
  <c r="AE976" i="7"/>
  <c r="AE977" i="7"/>
  <c r="AE980" i="7"/>
  <c r="AE981" i="7"/>
  <c r="AE982" i="7"/>
  <c r="AE983" i="7"/>
  <c r="AE984" i="7"/>
  <c r="AE985" i="7"/>
  <c r="AE987" i="7"/>
  <c r="AE989" i="7"/>
  <c r="AD4" i="7"/>
  <c r="AD5" i="7"/>
  <c r="AD6" i="7"/>
  <c r="AD7" i="7"/>
  <c r="AE7" i="7" s="1"/>
  <c r="AD8" i="7"/>
  <c r="AE8" i="7" s="1"/>
  <c r="AD9" i="7"/>
  <c r="AD10" i="7"/>
  <c r="AD11" i="7"/>
  <c r="AD12" i="7"/>
  <c r="AD13" i="7"/>
  <c r="AE13" i="7" s="1"/>
  <c r="AD14" i="7"/>
  <c r="AE14" i="7" s="1"/>
  <c r="AD15" i="7"/>
  <c r="AD16" i="7"/>
  <c r="AD17" i="7"/>
  <c r="AE17" i="7" s="1"/>
  <c r="AD18" i="7"/>
  <c r="AE18" i="7" s="1"/>
  <c r="AD19" i="7"/>
  <c r="AE19" i="7" s="1"/>
  <c r="AD20" i="7"/>
  <c r="AD21" i="7"/>
  <c r="AD22" i="7"/>
  <c r="AD23" i="7"/>
  <c r="AD24" i="7"/>
  <c r="AD25" i="7"/>
  <c r="AD26" i="7"/>
  <c r="AD27" i="7"/>
  <c r="AD28" i="7"/>
  <c r="AE28" i="7" s="1"/>
  <c r="AD29" i="7"/>
  <c r="AE29" i="7" s="1"/>
  <c r="AD30" i="7"/>
  <c r="AE30" i="7" s="1"/>
  <c r="AD31" i="7"/>
  <c r="AE31" i="7" s="1"/>
  <c r="AD32" i="7"/>
  <c r="AD33" i="7"/>
  <c r="AD34" i="7"/>
  <c r="AD35" i="7"/>
  <c r="AE35" i="7" s="1"/>
  <c r="AD36" i="7"/>
  <c r="AD37" i="7"/>
  <c r="AE37" i="7" s="1"/>
  <c r="AD38" i="7"/>
  <c r="AE38" i="7" s="1"/>
  <c r="AD39" i="7"/>
  <c r="AE39" i="7" s="1"/>
  <c r="BW39" i="7" s="1"/>
  <c r="AD40" i="7"/>
  <c r="AD41" i="7"/>
  <c r="AD42" i="7"/>
  <c r="AD43" i="7"/>
  <c r="AD44" i="7"/>
  <c r="AD45" i="7"/>
  <c r="AE45" i="7" s="1"/>
  <c r="AD46" i="7"/>
  <c r="AE46" i="7" s="1"/>
  <c r="AD47" i="7"/>
  <c r="AE47" i="7" s="1"/>
  <c r="AD48" i="7"/>
  <c r="AE48" i="7" s="1"/>
  <c r="AD49" i="7"/>
  <c r="AD50" i="7"/>
  <c r="AE50" i="7" s="1"/>
  <c r="AD51" i="7"/>
  <c r="AE51" i="7" s="1"/>
  <c r="AD52" i="7"/>
  <c r="AE52" i="7" s="1"/>
  <c r="AD53" i="7"/>
  <c r="AD54" i="7"/>
  <c r="AD55" i="7"/>
  <c r="AE55" i="7" s="1"/>
  <c r="AD56" i="7"/>
  <c r="AE56" i="7" s="1"/>
  <c r="AD57" i="7"/>
  <c r="AD58" i="7"/>
  <c r="AD59" i="7"/>
  <c r="AD60" i="7"/>
  <c r="AE60" i="7" s="1"/>
  <c r="AD61" i="7"/>
  <c r="AD62" i="7"/>
  <c r="AE62" i="7" s="1"/>
  <c r="AD63" i="7"/>
  <c r="AD64" i="7"/>
  <c r="AD65" i="7"/>
  <c r="AE65" i="7" s="1"/>
  <c r="AD66" i="7"/>
  <c r="AD67" i="7"/>
  <c r="AE67" i="7" s="1"/>
  <c r="AD68" i="7"/>
  <c r="AD69" i="7"/>
  <c r="AE69" i="7" s="1"/>
  <c r="AD70" i="7"/>
  <c r="AE70" i="7" s="1"/>
  <c r="AD71" i="7"/>
  <c r="AE71" i="7" s="1"/>
  <c r="AD72" i="7"/>
  <c r="AE72" i="7" s="1"/>
  <c r="AD73" i="7"/>
  <c r="AD74" i="7"/>
  <c r="AE74" i="7" s="1"/>
  <c r="AD75" i="7"/>
  <c r="AE75" i="7" s="1"/>
  <c r="AD76" i="7"/>
  <c r="AE76" i="7" s="1"/>
  <c r="AD77" i="7"/>
  <c r="AE77" i="7" s="1"/>
  <c r="AD78" i="7"/>
  <c r="AE78" i="7" s="1"/>
  <c r="AD79" i="7"/>
  <c r="AD80" i="7"/>
  <c r="AD81" i="7"/>
  <c r="AE81" i="7" s="1"/>
  <c r="AD82" i="7"/>
  <c r="AE82" i="7" s="1"/>
  <c r="AD83" i="7"/>
  <c r="AE83" i="7" s="1"/>
  <c r="AD84" i="7"/>
  <c r="AD85" i="7"/>
  <c r="AD86" i="7"/>
  <c r="AE86" i="7" s="1"/>
  <c r="AD87" i="7"/>
  <c r="AD88" i="7"/>
  <c r="AD89" i="7"/>
  <c r="AD90" i="7"/>
  <c r="AD91" i="7"/>
  <c r="AD92" i="7"/>
  <c r="AD93" i="7"/>
  <c r="AE93" i="7" s="1"/>
  <c r="AD94" i="7"/>
  <c r="AE94" i="7" s="1"/>
  <c r="AD95" i="7"/>
  <c r="AE95" i="7" s="1"/>
  <c r="AD96" i="7"/>
  <c r="AD97" i="7"/>
  <c r="AE97" i="7" s="1"/>
  <c r="AD98" i="7"/>
  <c r="AE98" i="7" s="1"/>
  <c r="BW98" i="7" s="1"/>
  <c r="AD99" i="7"/>
  <c r="AE99" i="7" s="1"/>
  <c r="AD100" i="7"/>
  <c r="AD101" i="7"/>
  <c r="AD102" i="7"/>
  <c r="AD103" i="7"/>
  <c r="AE103" i="7" s="1"/>
  <c r="AD104" i="7"/>
  <c r="AE104" i="7" s="1"/>
  <c r="AD105" i="7"/>
  <c r="AD106" i="7"/>
  <c r="AD107" i="7"/>
  <c r="AD108" i="7"/>
  <c r="AE108" i="7" s="1"/>
  <c r="AD109" i="7"/>
  <c r="AE109" i="7" s="1"/>
  <c r="AD110" i="7"/>
  <c r="AE110" i="7" s="1"/>
  <c r="AD111" i="7"/>
  <c r="AE111" i="7" s="1"/>
  <c r="AD112" i="7"/>
  <c r="AD113" i="7"/>
  <c r="AE113" i="7" s="1"/>
  <c r="AD114" i="7"/>
  <c r="AE114" i="7" s="1"/>
  <c r="AD115" i="7"/>
  <c r="AE115" i="7" s="1"/>
  <c r="BW115" i="7" s="1"/>
  <c r="AD116" i="7"/>
  <c r="AD117" i="7"/>
  <c r="AD118" i="7"/>
  <c r="AD119" i="7"/>
  <c r="AD120" i="7"/>
  <c r="AE120" i="7" s="1"/>
  <c r="AD121" i="7"/>
  <c r="AD122" i="7"/>
  <c r="AD123" i="7"/>
  <c r="AD124" i="7"/>
  <c r="AE124" i="7" s="1"/>
  <c r="AD125" i="7"/>
  <c r="AD126" i="7"/>
  <c r="AE126" i="7" s="1"/>
  <c r="AD127" i="7"/>
  <c r="AE127" i="7" s="1"/>
  <c r="AD128" i="7"/>
  <c r="AD129" i="7"/>
  <c r="AE129" i="7" s="1"/>
  <c r="AD130" i="7"/>
  <c r="AE130" i="7" s="1"/>
  <c r="AD131" i="7"/>
  <c r="AE131" i="7" s="1"/>
  <c r="AD132" i="7"/>
  <c r="AD133" i="7"/>
  <c r="AE133" i="7" s="1"/>
  <c r="AD134" i="7"/>
  <c r="AE134" i="7" s="1"/>
  <c r="AD135" i="7"/>
  <c r="AE135" i="7" s="1"/>
  <c r="AD136" i="7"/>
  <c r="AE136" i="7" s="1"/>
  <c r="AD137" i="7"/>
  <c r="AE137" i="7" s="1"/>
  <c r="AD138" i="7"/>
  <c r="AD139" i="7"/>
  <c r="AD140" i="7"/>
  <c r="AD141" i="7"/>
  <c r="AD142" i="7"/>
  <c r="AE142" i="7" s="1"/>
  <c r="AD143" i="7"/>
  <c r="AD144" i="7"/>
  <c r="AD145" i="7"/>
  <c r="AD146" i="7"/>
  <c r="AE146" i="7" s="1"/>
  <c r="AD147" i="7"/>
  <c r="AE147" i="7" s="1"/>
  <c r="AD148" i="7"/>
  <c r="AD149" i="7"/>
  <c r="AD150" i="7"/>
  <c r="AE150" i="7" s="1"/>
  <c r="AD151" i="7"/>
  <c r="AE151" i="7" s="1"/>
  <c r="AD152" i="7"/>
  <c r="AE152" i="7" s="1"/>
  <c r="AD153" i="7"/>
  <c r="AD154" i="7"/>
  <c r="AE154" i="7" s="1"/>
  <c r="AD155" i="7"/>
  <c r="AD156" i="7"/>
  <c r="AE156" i="7" s="1"/>
  <c r="AD157" i="7"/>
  <c r="AE157" i="7" s="1"/>
  <c r="AD158" i="7"/>
  <c r="AE158" i="7" s="1"/>
  <c r="AD159" i="7"/>
  <c r="AE159" i="7" s="1"/>
  <c r="AD160" i="7"/>
  <c r="AD161" i="7"/>
  <c r="AD162" i="7"/>
  <c r="AD163" i="7"/>
  <c r="AE163" i="7" s="1"/>
  <c r="AD164" i="7"/>
  <c r="AD165" i="7"/>
  <c r="AE165" i="7" s="1"/>
  <c r="AD166" i="7"/>
  <c r="AD167" i="7"/>
  <c r="AE167" i="7" s="1"/>
  <c r="BW167" i="7" s="1"/>
  <c r="AD168" i="7"/>
  <c r="AD169" i="7"/>
  <c r="AD170" i="7"/>
  <c r="AE170" i="7" s="1"/>
  <c r="AD171" i="7"/>
  <c r="AE171" i="7" s="1"/>
  <c r="AD172" i="7"/>
  <c r="AE172" i="7" s="1"/>
  <c r="AD173" i="7"/>
  <c r="AE173" i="7" s="1"/>
  <c r="AD174" i="7"/>
  <c r="AE174" i="7" s="1"/>
  <c r="AD175" i="7"/>
  <c r="AE175" i="7" s="1"/>
  <c r="AD176" i="7"/>
  <c r="AD177" i="7"/>
  <c r="AE177" i="7" s="1"/>
  <c r="AD178" i="7"/>
  <c r="AE178" i="7" s="1"/>
  <c r="AD179" i="7"/>
  <c r="AD180" i="7"/>
  <c r="AD181" i="7"/>
  <c r="AD182" i="7"/>
  <c r="AE182" i="7" s="1"/>
  <c r="AD183" i="7"/>
  <c r="AE183" i="7" s="1"/>
  <c r="AD184" i="7"/>
  <c r="AE184" i="7" s="1"/>
  <c r="AD185" i="7"/>
  <c r="AD186" i="7"/>
  <c r="AD187" i="7"/>
  <c r="AD188" i="7"/>
  <c r="AE188" i="7" s="1"/>
  <c r="AD189" i="7"/>
  <c r="AD190" i="7"/>
  <c r="AE190" i="7" s="1"/>
  <c r="AD191" i="7"/>
  <c r="AE191" i="7" s="1"/>
  <c r="AD192" i="7"/>
  <c r="AD193" i="7"/>
  <c r="AE193" i="7" s="1"/>
  <c r="AD194" i="7"/>
  <c r="AD195" i="7"/>
  <c r="AE195" i="7" s="1"/>
  <c r="AD196" i="7"/>
  <c r="AD197" i="7"/>
  <c r="AD198" i="7"/>
  <c r="AD199" i="7"/>
  <c r="AD200" i="7"/>
  <c r="AD201" i="7"/>
  <c r="AE201" i="7" s="1"/>
  <c r="AD202" i="7"/>
  <c r="AD203" i="7"/>
  <c r="AD204" i="7"/>
  <c r="AE204" i="7" s="1"/>
  <c r="AD205" i="7"/>
  <c r="AE205" i="7" s="1"/>
  <c r="AD206" i="7"/>
  <c r="AE206" i="7" s="1"/>
  <c r="AD207" i="7"/>
  <c r="AE207" i="7" s="1"/>
  <c r="AD208" i="7"/>
  <c r="AD209" i="7"/>
  <c r="AD210" i="7"/>
  <c r="AE210" i="7" s="1"/>
  <c r="AD211" i="7"/>
  <c r="AE211" i="7" s="1"/>
  <c r="AD212" i="7"/>
  <c r="AD213" i="7"/>
  <c r="AD214" i="7"/>
  <c r="AD215" i="7"/>
  <c r="AD216" i="7"/>
  <c r="AD217" i="7"/>
  <c r="AD218" i="7"/>
  <c r="AE218" i="7" s="1"/>
  <c r="AD219" i="7"/>
  <c r="AD220" i="7"/>
  <c r="AE220" i="7" s="1"/>
  <c r="AD221" i="7"/>
  <c r="AE221" i="7" s="1"/>
  <c r="AD222" i="7"/>
  <c r="AE222" i="7" s="1"/>
  <c r="AD223" i="7"/>
  <c r="AE223" i="7" s="1"/>
  <c r="AD224" i="7"/>
  <c r="AD225" i="7"/>
  <c r="AE225" i="7" s="1"/>
  <c r="AD226" i="7"/>
  <c r="AE226" i="7" s="1"/>
  <c r="AD227" i="7"/>
  <c r="AE227" i="7" s="1"/>
  <c r="AD228" i="7"/>
  <c r="AD229" i="7"/>
  <c r="AE229" i="7" s="1"/>
  <c r="AD230" i="7"/>
  <c r="AE230" i="7" s="1"/>
  <c r="AD231" i="7"/>
  <c r="AD232" i="7"/>
  <c r="AD233" i="7"/>
  <c r="AD234" i="7"/>
  <c r="AE234" i="7" s="1"/>
  <c r="AD235" i="7"/>
  <c r="AD236" i="7"/>
  <c r="AD237" i="7"/>
  <c r="AD238" i="7"/>
  <c r="AE238" i="7" s="1"/>
  <c r="AD239" i="7"/>
  <c r="AE239" i="7" s="1"/>
  <c r="BW239" i="7" s="1"/>
  <c r="AD240" i="7"/>
  <c r="AD241" i="7"/>
  <c r="AE241" i="7" s="1"/>
  <c r="AD242" i="7"/>
  <c r="AE242" i="7" s="1"/>
  <c r="AD243" i="7"/>
  <c r="AE243" i="7" s="1"/>
  <c r="AD244" i="7"/>
  <c r="AD245" i="7"/>
  <c r="AD246" i="7"/>
  <c r="AE246" i="7" s="1"/>
  <c r="AD247" i="7"/>
  <c r="AE247" i="7" s="1"/>
  <c r="AD248" i="7"/>
  <c r="AE248" i="7" s="1"/>
  <c r="AD249" i="7"/>
  <c r="AD250" i="7"/>
  <c r="AE250" i="7" s="1"/>
  <c r="AD251" i="7"/>
  <c r="AD252" i="7"/>
  <c r="AE252" i="7" s="1"/>
  <c r="AD253" i="7"/>
  <c r="AE253" i="7" s="1"/>
  <c r="AD254" i="7"/>
  <c r="AE254" i="7" s="1"/>
  <c r="AD255" i="7"/>
  <c r="AE255" i="7" s="1"/>
  <c r="AD256" i="7"/>
  <c r="AD257" i="7"/>
  <c r="AD258" i="7"/>
  <c r="AD259" i="7"/>
  <c r="AE259" i="7" s="1"/>
  <c r="AD260" i="7"/>
  <c r="AD261" i="7"/>
  <c r="AD262" i="7"/>
  <c r="AD263" i="7"/>
  <c r="AE263" i="7" s="1"/>
  <c r="AD264" i="7"/>
  <c r="AE264" i="7" s="1"/>
  <c r="AD265" i="7"/>
  <c r="AD266" i="7"/>
  <c r="AE266" i="7" s="1"/>
  <c r="AD267" i="7"/>
  <c r="AE267" i="7" s="1"/>
  <c r="AD268" i="7"/>
  <c r="AE268" i="7" s="1"/>
  <c r="AD269" i="7"/>
  <c r="AD270" i="7"/>
  <c r="AE270" i="7" s="1"/>
  <c r="AD271" i="7"/>
  <c r="AE271" i="7" s="1"/>
  <c r="AD272" i="7"/>
  <c r="AD273" i="7"/>
  <c r="AE273" i="7" s="1"/>
  <c r="AD274" i="7"/>
  <c r="AE274" i="7" s="1"/>
  <c r="AD275" i="7"/>
  <c r="AE275" i="7" s="1"/>
  <c r="AD276" i="7"/>
  <c r="AD277" i="7"/>
  <c r="AD278" i="7"/>
  <c r="AE278" i="7" s="1"/>
  <c r="AD279" i="7"/>
  <c r="AD280" i="7"/>
  <c r="AD281" i="7"/>
  <c r="AD282" i="7"/>
  <c r="AE282" i="7" s="1"/>
  <c r="AD283" i="7"/>
  <c r="AE283" i="7" s="1"/>
  <c r="AD284" i="7"/>
  <c r="AE284" i="7" s="1"/>
  <c r="AD285" i="7"/>
  <c r="AE285" i="7" s="1"/>
  <c r="AD286" i="7"/>
  <c r="AE286" i="7" s="1"/>
  <c r="AD287" i="7"/>
  <c r="AE287" i="7" s="1"/>
  <c r="AD288" i="7"/>
  <c r="AD289" i="7"/>
  <c r="AE289" i="7" s="1"/>
  <c r="AD290" i="7"/>
  <c r="AE290" i="7" s="1"/>
  <c r="AD291" i="7"/>
  <c r="AE291" i="7" s="1"/>
  <c r="AD292" i="7"/>
  <c r="AD293" i="7"/>
  <c r="AD294" i="7"/>
  <c r="AD295" i="7"/>
  <c r="AE295" i="7" s="1"/>
  <c r="AD296" i="7"/>
  <c r="AE296" i="7" s="1"/>
  <c r="AD297" i="7"/>
  <c r="AD298" i="7"/>
  <c r="AE298" i="7" s="1"/>
  <c r="AD299" i="7"/>
  <c r="AD300" i="7"/>
  <c r="AE300" i="7" s="1"/>
  <c r="AD301" i="7"/>
  <c r="AE301" i="7" s="1"/>
  <c r="AD302" i="7"/>
  <c r="AE302" i="7" s="1"/>
  <c r="AD303" i="7"/>
  <c r="AE303" i="7" s="1"/>
  <c r="AD304" i="7"/>
  <c r="AD305" i="7"/>
  <c r="AD306" i="7"/>
  <c r="AD307" i="7"/>
  <c r="AD308" i="7"/>
  <c r="AD309" i="7"/>
  <c r="AD310" i="7"/>
  <c r="AD311" i="7"/>
  <c r="AD312" i="7"/>
  <c r="AD313" i="7"/>
  <c r="AD314" i="7"/>
  <c r="AE314" i="7" s="1"/>
  <c r="AD315" i="7"/>
  <c r="AE315" i="7" s="1"/>
  <c r="AD316" i="7"/>
  <c r="AE316" i="7" s="1"/>
  <c r="AD317" i="7"/>
  <c r="AE317" i="7" s="1"/>
  <c r="AD318" i="7"/>
  <c r="AE318" i="7" s="1"/>
  <c r="AD319" i="7"/>
  <c r="AE319" i="7" s="1"/>
  <c r="AD320" i="7"/>
  <c r="AD321" i="7"/>
  <c r="AE321" i="7" s="1"/>
  <c r="AD322" i="7"/>
  <c r="AE322" i="7" s="1"/>
  <c r="AD323" i="7"/>
  <c r="AE323" i="7" s="1"/>
  <c r="AD324" i="7"/>
  <c r="AD325" i="7"/>
  <c r="AD326" i="7"/>
  <c r="AD327" i="7"/>
  <c r="AD328" i="7"/>
  <c r="AD329" i="7"/>
  <c r="AD330" i="7"/>
  <c r="AE330" i="7" s="1"/>
  <c r="AD331" i="7"/>
  <c r="AD332" i="7"/>
  <c r="AE332" i="7" s="1"/>
  <c r="AD333" i="7"/>
  <c r="AE333" i="7" s="1"/>
  <c r="AD334" i="7"/>
  <c r="AE334" i="7" s="1"/>
  <c r="AD335" i="7"/>
  <c r="AE335" i="7" s="1"/>
  <c r="AD336" i="7"/>
  <c r="AD337" i="7"/>
  <c r="AD338" i="7"/>
  <c r="AE338" i="7" s="1"/>
  <c r="AD339" i="7"/>
  <c r="AE339" i="7" s="1"/>
  <c r="AD340" i="7"/>
  <c r="AD341" i="7"/>
  <c r="AD342" i="7"/>
  <c r="AE342" i="7" s="1"/>
  <c r="AD343" i="7"/>
  <c r="AE343" i="7" s="1"/>
  <c r="AD344" i="7"/>
  <c r="AE344" i="7" s="1"/>
  <c r="BW344" i="7" s="1"/>
  <c r="AD345" i="7"/>
  <c r="AD346" i="7"/>
  <c r="AE346" i="7" s="1"/>
  <c r="AD347" i="7"/>
  <c r="AD348" i="7"/>
  <c r="AE348" i="7" s="1"/>
  <c r="AD349" i="7"/>
  <c r="AE349" i="7" s="1"/>
  <c r="AD350" i="7"/>
  <c r="AE350" i="7" s="1"/>
  <c r="AD351" i="7"/>
  <c r="AE351" i="7" s="1"/>
  <c r="AD352" i="7"/>
  <c r="AD353" i="7"/>
  <c r="AD354" i="7"/>
  <c r="AE354" i="7" s="1"/>
  <c r="AD355" i="7"/>
  <c r="AE355" i="7" s="1"/>
  <c r="AD356" i="7"/>
  <c r="AD357" i="7"/>
  <c r="AE357" i="7" s="1"/>
  <c r="AD358" i="7"/>
  <c r="AE358" i="7" s="1"/>
  <c r="AD359" i="7"/>
  <c r="AD360" i="7"/>
  <c r="AE360" i="7" s="1"/>
  <c r="AD361" i="7"/>
  <c r="AD362" i="7"/>
  <c r="AE362" i="7" s="1"/>
  <c r="AD363" i="7"/>
  <c r="AD364" i="7"/>
  <c r="AE364" i="7" s="1"/>
  <c r="AD365" i="7"/>
  <c r="AE365" i="7" s="1"/>
  <c r="AD366" i="7"/>
  <c r="AE366" i="7" s="1"/>
  <c r="AD367" i="7"/>
  <c r="AE367" i="7" s="1"/>
  <c r="AD368" i="7"/>
  <c r="AD369" i="7"/>
  <c r="AD370" i="7"/>
  <c r="AE370" i="7" s="1"/>
  <c r="AD371" i="7"/>
  <c r="AD372" i="7"/>
  <c r="AD373" i="7"/>
  <c r="AD374" i="7"/>
  <c r="AE374" i="7" s="1"/>
  <c r="AD375" i="7"/>
  <c r="AE375" i="7" s="1"/>
  <c r="AD376" i="7"/>
  <c r="AE376" i="7" s="1"/>
  <c r="AD377" i="7"/>
  <c r="AD378" i="7"/>
  <c r="AE378" i="7" s="1"/>
  <c r="AD379" i="7"/>
  <c r="AD380" i="7"/>
  <c r="AE380" i="7" s="1"/>
  <c r="AD381" i="7"/>
  <c r="AE381" i="7" s="1"/>
  <c r="AD382" i="7"/>
  <c r="AE382" i="7" s="1"/>
  <c r="AD383" i="7"/>
  <c r="AE383" i="7" s="1"/>
  <c r="AD384" i="7"/>
  <c r="AD385" i="7"/>
  <c r="AE385" i="7" s="1"/>
  <c r="AD386" i="7"/>
  <c r="AE386" i="7" s="1"/>
  <c r="AD387" i="7"/>
  <c r="AE387" i="7" s="1"/>
  <c r="AD388" i="7"/>
  <c r="AD389" i="7"/>
  <c r="AD390" i="7"/>
  <c r="AD391" i="7"/>
  <c r="AD392" i="7"/>
  <c r="AE392" i="7" s="1"/>
  <c r="AD393" i="7"/>
  <c r="AD394" i="7"/>
  <c r="AE394" i="7" s="1"/>
  <c r="AD395" i="7"/>
  <c r="AE395" i="7" s="1"/>
  <c r="AD396" i="7"/>
  <c r="AD397" i="7"/>
  <c r="AD398" i="7"/>
  <c r="AE398" i="7" s="1"/>
  <c r="AD399" i="7"/>
  <c r="AD400" i="7"/>
  <c r="AD401" i="7"/>
  <c r="AE401" i="7" s="1"/>
  <c r="AD402" i="7"/>
  <c r="AE402" i="7" s="1"/>
  <c r="AD403" i="7"/>
  <c r="AD404" i="7"/>
  <c r="AD405" i="7"/>
  <c r="AD406" i="7"/>
  <c r="AE406" i="7" s="1"/>
  <c r="AD407" i="7"/>
  <c r="AE407" i="7" s="1"/>
  <c r="AD408" i="7"/>
  <c r="AE408" i="7" s="1"/>
  <c r="AD409" i="7"/>
  <c r="AD410" i="7"/>
  <c r="AE410" i="7" s="1"/>
  <c r="AD411" i="7"/>
  <c r="AE411" i="7" s="1"/>
  <c r="AD412" i="7"/>
  <c r="AE412" i="7" s="1"/>
  <c r="AD413" i="7"/>
  <c r="AE413" i="7" s="1"/>
  <c r="AD414" i="7"/>
  <c r="AE414" i="7" s="1"/>
  <c r="AD415" i="7"/>
  <c r="AE415" i="7" s="1"/>
  <c r="AD416" i="7"/>
  <c r="AD417" i="7"/>
  <c r="AD418" i="7"/>
  <c r="AD419" i="7"/>
  <c r="AE419" i="7" s="1"/>
  <c r="AD420" i="7"/>
  <c r="AD421" i="7"/>
  <c r="AD422" i="7"/>
  <c r="AD423" i="7"/>
  <c r="AD424" i="7"/>
  <c r="AE424" i="7" s="1"/>
  <c r="AD425" i="7"/>
  <c r="AD426" i="7"/>
  <c r="AE426" i="7" s="1"/>
  <c r="AD427" i="7"/>
  <c r="AD428" i="7"/>
  <c r="AE428" i="7" s="1"/>
  <c r="AD429" i="7"/>
  <c r="AE429" i="7" s="1"/>
  <c r="AD430" i="7"/>
  <c r="AE430" i="7" s="1"/>
  <c r="AD431" i="7"/>
  <c r="AE431" i="7" s="1"/>
  <c r="AD432" i="7"/>
  <c r="AD433" i="7"/>
  <c r="AE433" i="7" s="1"/>
  <c r="AD434" i="7"/>
  <c r="AE434" i="7" s="1"/>
  <c r="AD435" i="7"/>
  <c r="AE435" i="7" s="1"/>
  <c r="AD436" i="7"/>
  <c r="AD437" i="7"/>
  <c r="AD438" i="7"/>
  <c r="AD439" i="7"/>
  <c r="AD440" i="7"/>
  <c r="AD441" i="7"/>
  <c r="AD442" i="7"/>
  <c r="AE442" i="7" s="1"/>
  <c r="AD443" i="7"/>
  <c r="AE443" i="7" s="1"/>
  <c r="AD444" i="7"/>
  <c r="AE444" i="7" s="1"/>
  <c r="AD445" i="7"/>
  <c r="AE445" i="7" s="1"/>
  <c r="AD446" i="7"/>
  <c r="AE446" i="7" s="1"/>
  <c r="AD447" i="7"/>
  <c r="AE447" i="7" s="1"/>
  <c r="AD448" i="7"/>
  <c r="AD449" i="7"/>
  <c r="AE449" i="7" s="1"/>
  <c r="AD450" i="7"/>
  <c r="AE450" i="7" s="1"/>
  <c r="AD451" i="7"/>
  <c r="AE451" i="7" s="1"/>
  <c r="AD452" i="7"/>
  <c r="AD453" i="7"/>
  <c r="AD454" i="7"/>
  <c r="AE454" i="7" s="1"/>
  <c r="AD455" i="7"/>
  <c r="AE455" i="7" s="1"/>
  <c r="AD456" i="7"/>
  <c r="AE456" i="7" s="1"/>
  <c r="AD457" i="7"/>
  <c r="AD458" i="7"/>
  <c r="AE458" i="7" s="1"/>
  <c r="AD459" i="7"/>
  <c r="AD460" i="7"/>
  <c r="AD461" i="7"/>
  <c r="AE461" i="7" s="1"/>
  <c r="AD462" i="7"/>
  <c r="AE462" i="7" s="1"/>
  <c r="AD463" i="7"/>
  <c r="AD464" i="7"/>
  <c r="AD465" i="7"/>
  <c r="AD466" i="7"/>
  <c r="AE466" i="7" s="1"/>
  <c r="BW466" i="7" s="1"/>
  <c r="AD467" i="7"/>
  <c r="AE467" i="7" s="1"/>
  <c r="AD468" i="7"/>
  <c r="AD469" i="7"/>
  <c r="AD470" i="7"/>
  <c r="AD471" i="7"/>
  <c r="AD472" i="7"/>
  <c r="AD473" i="7"/>
  <c r="AD474" i="7"/>
  <c r="AE474" i="7" s="1"/>
  <c r="AD475" i="7"/>
  <c r="AD476" i="7"/>
  <c r="AE476" i="7" s="1"/>
  <c r="AD477" i="7"/>
  <c r="AE477" i="7" s="1"/>
  <c r="AD478" i="7"/>
  <c r="AE478" i="7" s="1"/>
  <c r="AD479" i="7"/>
  <c r="AE479" i="7" s="1"/>
  <c r="AD480" i="7"/>
  <c r="AD481" i="7"/>
  <c r="AD482" i="7"/>
  <c r="AD483" i="7"/>
  <c r="AE483" i="7" s="1"/>
  <c r="BW483" i="7" s="1"/>
  <c r="AD484" i="7"/>
  <c r="AD485" i="7"/>
  <c r="AE485" i="7" s="1"/>
  <c r="AD486" i="7"/>
  <c r="AE486" i="7" s="1"/>
  <c r="AD487" i="7"/>
  <c r="AD488" i="7"/>
  <c r="AD489" i="7"/>
  <c r="AD490" i="7"/>
  <c r="AE490" i="7" s="1"/>
  <c r="AD491" i="7"/>
  <c r="AD492" i="7"/>
  <c r="AE492" i="7" s="1"/>
  <c r="AD493" i="7"/>
  <c r="AD494" i="7"/>
  <c r="AE494" i="7" s="1"/>
  <c r="AD495" i="7"/>
  <c r="AE495" i="7" s="1"/>
  <c r="AD496" i="7"/>
  <c r="AD497" i="7"/>
  <c r="AE497" i="7" s="1"/>
  <c r="AD498" i="7"/>
  <c r="AE498" i="7" s="1"/>
  <c r="AD499" i="7"/>
  <c r="AE499" i="7" s="1"/>
  <c r="AD500" i="7"/>
  <c r="AD501" i="7"/>
  <c r="AD502" i="7"/>
  <c r="AE502" i="7" s="1"/>
  <c r="AD503" i="7"/>
  <c r="AE503" i="7" s="1"/>
  <c r="AD504" i="7"/>
  <c r="AE504" i="7" s="1"/>
  <c r="AD505" i="7"/>
  <c r="AD506" i="7"/>
  <c r="AE506" i="7" s="1"/>
  <c r="AD507" i="7"/>
  <c r="AD508" i="7"/>
  <c r="AD509" i="7"/>
  <c r="AD510" i="7"/>
  <c r="AE510" i="7" s="1"/>
  <c r="AD511" i="7"/>
  <c r="AD512" i="7"/>
  <c r="AD513" i="7"/>
  <c r="AE513" i="7" s="1"/>
  <c r="AD514" i="7"/>
  <c r="AE514" i="7" s="1"/>
  <c r="AD515" i="7"/>
  <c r="AE515" i="7" s="1"/>
  <c r="AD516" i="7"/>
  <c r="AD517" i="7"/>
  <c r="AD518" i="7"/>
  <c r="AD519" i="7"/>
  <c r="AE519" i="7" s="1"/>
  <c r="AD520" i="7"/>
  <c r="AE520" i="7" s="1"/>
  <c r="AD521" i="7"/>
  <c r="AD522" i="7"/>
  <c r="AE522" i="7" s="1"/>
  <c r="AD523" i="7"/>
  <c r="AE523" i="7" s="1"/>
  <c r="AD524" i="7"/>
  <c r="AE524" i="7" s="1"/>
  <c r="AD525" i="7"/>
  <c r="AD526" i="7"/>
  <c r="AE526" i="7" s="1"/>
  <c r="AD527" i="7"/>
  <c r="AD528" i="7"/>
  <c r="AD529" i="7"/>
  <c r="AD530" i="7"/>
  <c r="AD531" i="7"/>
  <c r="AE531" i="7" s="1"/>
  <c r="AD532" i="7"/>
  <c r="AD533" i="7"/>
  <c r="AD534" i="7"/>
  <c r="AE534" i="7" s="1"/>
  <c r="AD535" i="7"/>
  <c r="AD536" i="7"/>
  <c r="AD537" i="7"/>
  <c r="AD538" i="7"/>
  <c r="AE538" i="7" s="1"/>
  <c r="AD539" i="7"/>
  <c r="AE539" i="7" s="1"/>
  <c r="AD540" i="7"/>
  <c r="AE540" i="7" s="1"/>
  <c r="AD541" i="7"/>
  <c r="AE541" i="7" s="1"/>
  <c r="AD542" i="7"/>
  <c r="AE542" i="7" s="1"/>
  <c r="AD543" i="7"/>
  <c r="AE543" i="7" s="1"/>
  <c r="AD544" i="7"/>
  <c r="AD545" i="7"/>
  <c r="AE545" i="7" s="1"/>
  <c r="AD546" i="7"/>
  <c r="AE546" i="7" s="1"/>
  <c r="AD547" i="7"/>
  <c r="AE547" i="7" s="1"/>
  <c r="AD548" i="7"/>
  <c r="AD549" i="7"/>
  <c r="AD550" i="7"/>
  <c r="AD551" i="7"/>
  <c r="AD552" i="7"/>
  <c r="AE552" i="7" s="1"/>
  <c r="AD553" i="7"/>
  <c r="AD554" i="7"/>
  <c r="AE554" i="7" s="1"/>
  <c r="AD555" i="7"/>
  <c r="AD556" i="7"/>
  <c r="AD557" i="7"/>
  <c r="AE557" i="7" s="1"/>
  <c r="AD558" i="7"/>
  <c r="AE558" i="7" s="1"/>
  <c r="AD559" i="7"/>
  <c r="AE559" i="7" s="1"/>
  <c r="AD560" i="7"/>
  <c r="AD561" i="7"/>
  <c r="AE561" i="7" s="1"/>
  <c r="AD562" i="7"/>
  <c r="AE562" i="7" s="1"/>
  <c r="AD563" i="7"/>
  <c r="AE563" i="7" s="1"/>
  <c r="AD564" i="7"/>
  <c r="AD565" i="7"/>
  <c r="AD566" i="7"/>
  <c r="AE566" i="7" s="1"/>
  <c r="AD567" i="7"/>
  <c r="AE567" i="7" s="1"/>
  <c r="AD568" i="7"/>
  <c r="AE568" i="7" s="1"/>
  <c r="AD569" i="7"/>
  <c r="AD570" i="7"/>
  <c r="AE570" i="7" s="1"/>
  <c r="AD571" i="7"/>
  <c r="AE571" i="7" s="1"/>
  <c r="AD572" i="7"/>
  <c r="AD573" i="7"/>
  <c r="AD574" i="7"/>
  <c r="AE574" i="7" s="1"/>
  <c r="AD575" i="7"/>
  <c r="AD576" i="7"/>
  <c r="AD577" i="7"/>
  <c r="AE577" i="7" s="1"/>
  <c r="AD578" i="7"/>
  <c r="AE578" i="7" s="1"/>
  <c r="AD579" i="7"/>
  <c r="AE579" i="7" s="1"/>
  <c r="AD580" i="7"/>
  <c r="AD581" i="7"/>
  <c r="AD582" i="7"/>
  <c r="AD583" i="7"/>
  <c r="AD584" i="7"/>
  <c r="AD585" i="7"/>
  <c r="AD586" i="7"/>
  <c r="AE586" i="7" s="1"/>
  <c r="AD587" i="7"/>
  <c r="AD588" i="7"/>
  <c r="AE588" i="7" s="1"/>
  <c r="AD589" i="7"/>
  <c r="AE589" i="7" s="1"/>
  <c r="AD590" i="7"/>
  <c r="AE590" i="7" s="1"/>
  <c r="AD591" i="7"/>
  <c r="AE591" i="7" s="1"/>
  <c r="AD592" i="7"/>
  <c r="AD593" i="7"/>
  <c r="AD594" i="7"/>
  <c r="AE594" i="7" s="1"/>
  <c r="AD595" i="7"/>
  <c r="AE595" i="7" s="1"/>
  <c r="AD596" i="7"/>
  <c r="AD597" i="7"/>
  <c r="AD598" i="7"/>
  <c r="AD599" i="7"/>
  <c r="AD600" i="7"/>
  <c r="AD601" i="7"/>
  <c r="AD602" i="7"/>
  <c r="AE602" i="7" s="1"/>
  <c r="AD603" i="7"/>
  <c r="AD604" i="7"/>
  <c r="AE604" i="7" s="1"/>
  <c r="AD605" i="7"/>
  <c r="AE605" i="7" s="1"/>
  <c r="AD606" i="7"/>
  <c r="AE606" i="7" s="1"/>
  <c r="AD607" i="7"/>
  <c r="AD608" i="7"/>
  <c r="AD609" i="7"/>
  <c r="AE609" i="7" s="1"/>
  <c r="AD610" i="7"/>
  <c r="AE610" i="7" s="1"/>
  <c r="AD611" i="7"/>
  <c r="AE611" i="7" s="1"/>
  <c r="AD612" i="7"/>
  <c r="AD613" i="7"/>
  <c r="AE613" i="7" s="1"/>
  <c r="AD614" i="7"/>
  <c r="AE614" i="7" s="1"/>
  <c r="AD615" i="7"/>
  <c r="AD616" i="7"/>
  <c r="AD617" i="7"/>
  <c r="AD618" i="7"/>
  <c r="AE618" i="7" s="1"/>
  <c r="AD619" i="7"/>
  <c r="AD620" i="7"/>
  <c r="AE620" i="7" s="1"/>
  <c r="AD621" i="7"/>
  <c r="AD622" i="7"/>
  <c r="AE622" i="7" s="1"/>
  <c r="AD623" i="7"/>
  <c r="AE623" i="7" s="1"/>
  <c r="AD624" i="7"/>
  <c r="AD625" i="7"/>
  <c r="AE625" i="7" s="1"/>
  <c r="AD626" i="7"/>
  <c r="AE626" i="7" s="1"/>
  <c r="AD627" i="7"/>
  <c r="AE627" i="7" s="1"/>
  <c r="AD628" i="7"/>
  <c r="AD629" i="7"/>
  <c r="AD630" i="7"/>
  <c r="AE630" i="7" s="1"/>
  <c r="AD631" i="7"/>
  <c r="AE631" i="7" s="1"/>
  <c r="AD632" i="7"/>
  <c r="AE632" i="7" s="1"/>
  <c r="AD633" i="7"/>
  <c r="AD634" i="7"/>
  <c r="AE634" i="7" s="1"/>
  <c r="AD635" i="7"/>
  <c r="AD636" i="7"/>
  <c r="AE636" i="7" s="1"/>
  <c r="AD637" i="7"/>
  <c r="AE637" i="7" s="1"/>
  <c r="AD638" i="7"/>
  <c r="AE638" i="7" s="1"/>
  <c r="AD639" i="7"/>
  <c r="AD640" i="7"/>
  <c r="AD641" i="7"/>
  <c r="AD642" i="7"/>
  <c r="AD643" i="7"/>
  <c r="AD644" i="7"/>
  <c r="AD645" i="7"/>
  <c r="AD646" i="7"/>
  <c r="AD647" i="7"/>
  <c r="AD648" i="7"/>
  <c r="AE648" i="7" s="1"/>
  <c r="AD649" i="7"/>
  <c r="AD650" i="7"/>
  <c r="AE650" i="7" s="1"/>
  <c r="AD651" i="7"/>
  <c r="AE651" i="7" s="1"/>
  <c r="AD652" i="7"/>
  <c r="AE652" i="7" s="1"/>
  <c r="AD653" i="7"/>
  <c r="AE653" i="7" s="1"/>
  <c r="AD654" i="7"/>
  <c r="AE654" i="7" s="1"/>
  <c r="AD655" i="7"/>
  <c r="AE655" i="7" s="1"/>
  <c r="AD656" i="7"/>
  <c r="AD657" i="7"/>
  <c r="AE657" i="7" s="1"/>
  <c r="AD658" i="7"/>
  <c r="AE658" i="7" s="1"/>
  <c r="AD659" i="7"/>
  <c r="AE659" i="7" s="1"/>
  <c r="AD660" i="7"/>
  <c r="AD661" i="7"/>
  <c r="AD662" i="7"/>
  <c r="AE662" i="7" s="1"/>
  <c r="AD663" i="7"/>
  <c r="AD664" i="7"/>
  <c r="AD665" i="7"/>
  <c r="AD666" i="7"/>
  <c r="AE666" i="7" s="1"/>
  <c r="AD667" i="7"/>
  <c r="AE667" i="7" s="1"/>
  <c r="AD668" i="7"/>
  <c r="AE668" i="7" s="1"/>
  <c r="AD669" i="7"/>
  <c r="AE669" i="7" s="1"/>
  <c r="AD670" i="7"/>
  <c r="AE670" i="7" s="1"/>
  <c r="AD671" i="7"/>
  <c r="AD672" i="7"/>
  <c r="AD673" i="7"/>
  <c r="AE673" i="7" s="1"/>
  <c r="AD674" i="7"/>
  <c r="AE674" i="7" s="1"/>
  <c r="AD675" i="7"/>
  <c r="AD676" i="7"/>
  <c r="AD677" i="7"/>
  <c r="AD678" i="7"/>
  <c r="AE678" i="7" s="1"/>
  <c r="AD679" i="7"/>
  <c r="AE679" i="7" s="1"/>
  <c r="AD680" i="7"/>
  <c r="AE680" i="7" s="1"/>
  <c r="AD681" i="7"/>
  <c r="AD682" i="7"/>
  <c r="AE682" i="7" s="1"/>
  <c r="AD683" i="7"/>
  <c r="AD684" i="7"/>
  <c r="AE684" i="7" s="1"/>
  <c r="AD685" i="7"/>
  <c r="AE685" i="7" s="1"/>
  <c r="AD686" i="7"/>
  <c r="AE686" i="7" s="1"/>
  <c r="AD687" i="7"/>
  <c r="AE687" i="7" s="1"/>
  <c r="BW687" i="7" s="1"/>
  <c r="AD688" i="7"/>
  <c r="AD689" i="7"/>
  <c r="AD690" i="7"/>
  <c r="AD691" i="7"/>
  <c r="AE691" i="7" s="1"/>
  <c r="AD692" i="7"/>
  <c r="AD693" i="7"/>
  <c r="AD694" i="7"/>
  <c r="AD695" i="7"/>
  <c r="AD696" i="7"/>
  <c r="AD697" i="7"/>
  <c r="AD698" i="7"/>
  <c r="AE698" i="7" s="1"/>
  <c r="AD699" i="7"/>
  <c r="AE699" i="7" s="1"/>
  <c r="AD700" i="7"/>
  <c r="AE700" i="7" s="1"/>
  <c r="AD701" i="7"/>
  <c r="AE701" i="7" s="1"/>
  <c r="AD702" i="7"/>
  <c r="AE702" i="7" s="1"/>
  <c r="AD703" i="7"/>
  <c r="AE703" i="7" s="1"/>
  <c r="AD704" i="7"/>
  <c r="AD705" i="7"/>
  <c r="AE705" i="7" s="1"/>
  <c r="AD706" i="7"/>
  <c r="AE706" i="7" s="1"/>
  <c r="AD707" i="7"/>
  <c r="AD708" i="7"/>
  <c r="AD709" i="7"/>
  <c r="AD710" i="7"/>
  <c r="AD711" i="7"/>
  <c r="AD712" i="7"/>
  <c r="AD713" i="7"/>
  <c r="AD714" i="7"/>
  <c r="AE714" i="7" s="1"/>
  <c r="AD715" i="7"/>
  <c r="AD716" i="7"/>
  <c r="AE716" i="7" s="1"/>
  <c r="AD717" i="7"/>
  <c r="AE717" i="7" s="1"/>
  <c r="AD718" i="7"/>
  <c r="AE718" i="7" s="1"/>
  <c r="AD719" i="7"/>
  <c r="AE719" i="7" s="1"/>
  <c r="AD720" i="7"/>
  <c r="AD721" i="7"/>
  <c r="AE721" i="7" s="1"/>
  <c r="AD722" i="7"/>
  <c r="AE722" i="7" s="1"/>
  <c r="AD723" i="7"/>
  <c r="AE723" i="7" s="1"/>
  <c r="AD724" i="7"/>
  <c r="AD725" i="7"/>
  <c r="AD726" i="7"/>
  <c r="AD727" i="7"/>
  <c r="AD728" i="7"/>
  <c r="AD729" i="7"/>
  <c r="AD730" i="7"/>
  <c r="AE730" i="7" s="1"/>
  <c r="AD731" i="7"/>
  <c r="AD732" i="7"/>
  <c r="AD733" i="7"/>
  <c r="AD734" i="7"/>
  <c r="AE734" i="7" s="1"/>
  <c r="AD735" i="7"/>
  <c r="AE735" i="7" s="1"/>
  <c r="AD736" i="7"/>
  <c r="AD737" i="7"/>
  <c r="AE737" i="7" s="1"/>
  <c r="AD738" i="7"/>
  <c r="AE738" i="7" s="1"/>
  <c r="AD739" i="7"/>
  <c r="AE739" i="7" s="1"/>
  <c r="BW739" i="7" s="1"/>
  <c r="AD740" i="7"/>
  <c r="AD741" i="7"/>
  <c r="AE741" i="7" s="1"/>
  <c r="AD742" i="7"/>
  <c r="AE742" i="7" s="1"/>
  <c r="AD743" i="7"/>
  <c r="AE743" i="7" s="1"/>
  <c r="AD744" i="7"/>
  <c r="AE744" i="7" s="1"/>
  <c r="AD745" i="7"/>
  <c r="AD746" i="7"/>
  <c r="AE746" i="7" s="1"/>
  <c r="AD747" i="7"/>
  <c r="AD748" i="7"/>
  <c r="AE748" i="7" s="1"/>
  <c r="AD749" i="7"/>
  <c r="AD750" i="7"/>
  <c r="AE750" i="7" s="1"/>
  <c r="AD751" i="7"/>
  <c r="AE751" i="7" s="1"/>
  <c r="AD752" i="7"/>
  <c r="AD753" i="7"/>
  <c r="AD754" i="7"/>
  <c r="AE754" i="7" s="1"/>
  <c r="AD755" i="7"/>
  <c r="AE755" i="7" s="1"/>
  <c r="AD756" i="7"/>
  <c r="AD757" i="7"/>
  <c r="AD758" i="7"/>
  <c r="AE758" i="7" s="1"/>
  <c r="AD759" i="7"/>
  <c r="AE759" i="7" s="1"/>
  <c r="AD760" i="7"/>
  <c r="AE760" i="7" s="1"/>
  <c r="AD761" i="7"/>
  <c r="AD762" i="7"/>
  <c r="AE762" i="7" s="1"/>
  <c r="AD763" i="7"/>
  <c r="AD764" i="7"/>
  <c r="AE764" i="7" s="1"/>
  <c r="AD765" i="7"/>
  <c r="AD766" i="7"/>
  <c r="AE766" i="7" s="1"/>
  <c r="AD767" i="7"/>
  <c r="AE767" i="7" s="1"/>
  <c r="AD768" i="7"/>
  <c r="AD769" i="7"/>
  <c r="AE769" i="7" s="1"/>
  <c r="AD770" i="7"/>
  <c r="AE770" i="7" s="1"/>
  <c r="AD771" i="7"/>
  <c r="AE771" i="7" s="1"/>
  <c r="AD772" i="7"/>
  <c r="AD773" i="7"/>
  <c r="AD774" i="7"/>
  <c r="AD775" i="7"/>
  <c r="AD776" i="7"/>
  <c r="AE776" i="7" s="1"/>
  <c r="AD777" i="7"/>
  <c r="AD778" i="7"/>
  <c r="AE778" i="7" s="1"/>
  <c r="AD779" i="7"/>
  <c r="AE779" i="7" s="1"/>
  <c r="AD780" i="7"/>
  <c r="AD781" i="7"/>
  <c r="AD782" i="7"/>
  <c r="AE782" i="7" s="1"/>
  <c r="AD783" i="7"/>
  <c r="AE783" i="7" s="1"/>
  <c r="AD784" i="7"/>
  <c r="AD785" i="7"/>
  <c r="AD786" i="7"/>
  <c r="AD787" i="7"/>
  <c r="AE787" i="7" s="1"/>
  <c r="AD788" i="7"/>
  <c r="AD789" i="7"/>
  <c r="AD790" i="7"/>
  <c r="AE790" i="7" s="1"/>
  <c r="AD791" i="7"/>
  <c r="AE791" i="7" s="1"/>
  <c r="BW791" i="7" s="1"/>
  <c r="AD792" i="7"/>
  <c r="AE792" i="7" s="1"/>
  <c r="AD793" i="7"/>
  <c r="AD794" i="7"/>
  <c r="AE794" i="7" s="1"/>
  <c r="AD795" i="7"/>
  <c r="AE795" i="7" s="1"/>
  <c r="AD796" i="7"/>
  <c r="AE796" i="7" s="1"/>
  <c r="AD797" i="7"/>
  <c r="AE797" i="7" s="1"/>
  <c r="AD798" i="7"/>
  <c r="AE798" i="7" s="1"/>
  <c r="AD799" i="7"/>
  <c r="AD800" i="7"/>
  <c r="AD801" i="7"/>
  <c r="AD802" i="7"/>
  <c r="AD803" i="7"/>
  <c r="AE803" i="7" s="1"/>
  <c r="AD804" i="7"/>
  <c r="AD805" i="7"/>
  <c r="AD806" i="7"/>
  <c r="AD807" i="7"/>
  <c r="AD808" i="7"/>
  <c r="AE808" i="7" s="1"/>
  <c r="AD809" i="7"/>
  <c r="AD810" i="7"/>
  <c r="AE810" i="7" s="1"/>
  <c r="AD811" i="7"/>
  <c r="AD812" i="7"/>
  <c r="AE812" i="7" s="1"/>
  <c r="AD813" i="7"/>
  <c r="AE813" i="7" s="1"/>
  <c r="AD814" i="7"/>
  <c r="AE814" i="7" s="1"/>
  <c r="AD815" i="7"/>
  <c r="AE815" i="7" s="1"/>
  <c r="AD816" i="7"/>
  <c r="AD817" i="7"/>
  <c r="AE817" i="7" s="1"/>
  <c r="AD818" i="7"/>
  <c r="AE818" i="7" s="1"/>
  <c r="AD819" i="7"/>
  <c r="AE819" i="7" s="1"/>
  <c r="AD820" i="7"/>
  <c r="AD821" i="7"/>
  <c r="AD822" i="7"/>
  <c r="AD823" i="7"/>
  <c r="AD824" i="7"/>
  <c r="AD825" i="7"/>
  <c r="AD826" i="7"/>
  <c r="AE826" i="7" s="1"/>
  <c r="AD827" i="7"/>
  <c r="AE827" i="7" s="1"/>
  <c r="AD828" i="7"/>
  <c r="AE828" i="7" s="1"/>
  <c r="AD829" i="7"/>
  <c r="AE829" i="7" s="1"/>
  <c r="AD830" i="7"/>
  <c r="AE830" i="7" s="1"/>
  <c r="AD831" i="7"/>
  <c r="AE831" i="7" s="1"/>
  <c r="AD832" i="7"/>
  <c r="AD833" i="7"/>
  <c r="AE833" i="7" s="1"/>
  <c r="AD834" i="7"/>
  <c r="AE834" i="7" s="1"/>
  <c r="AD835" i="7"/>
  <c r="AE835" i="7" s="1"/>
  <c r="AD836" i="7"/>
  <c r="AD837" i="7"/>
  <c r="AD838" i="7"/>
  <c r="AD839" i="7"/>
  <c r="AD840" i="7"/>
  <c r="AD841" i="7"/>
  <c r="AD842" i="7"/>
  <c r="AE842" i="7" s="1"/>
  <c r="AD843" i="7"/>
  <c r="AD844" i="7"/>
  <c r="AD845" i="7"/>
  <c r="AE845" i="7" s="1"/>
  <c r="AD846" i="7"/>
  <c r="AE846" i="7" s="1"/>
  <c r="AD847" i="7"/>
  <c r="AD848" i="7"/>
  <c r="AD849" i="7"/>
  <c r="AD850" i="7"/>
  <c r="AE850" i="7" s="1"/>
  <c r="AD851" i="7"/>
  <c r="AE851" i="7" s="1"/>
  <c r="AD852" i="7"/>
  <c r="AD853" i="7"/>
  <c r="AD854" i="7"/>
  <c r="AD855" i="7"/>
  <c r="AD856" i="7"/>
  <c r="AE856" i="7" s="1"/>
  <c r="AD857" i="7"/>
  <c r="AD858" i="7"/>
  <c r="AE858" i="7" s="1"/>
  <c r="AD859" i="7"/>
  <c r="AD860" i="7"/>
  <c r="AE860" i="7" s="1"/>
  <c r="AD861" i="7"/>
  <c r="AE861" i="7" s="1"/>
  <c r="AD862" i="7"/>
  <c r="AE862" i="7" s="1"/>
  <c r="AD863" i="7"/>
  <c r="AE863" i="7" s="1"/>
  <c r="BW863" i="7" s="1"/>
  <c r="AD864" i="7"/>
  <c r="AD865" i="7"/>
  <c r="AD866" i="7"/>
  <c r="AD867" i="7"/>
  <c r="AE867" i="7" s="1"/>
  <c r="AD868" i="7"/>
  <c r="AD869" i="7"/>
  <c r="AE869" i="7" s="1"/>
  <c r="AD870" i="7"/>
  <c r="AE870" i="7" s="1"/>
  <c r="AD871" i="7"/>
  <c r="AD872" i="7"/>
  <c r="AE872" i="7" s="1"/>
  <c r="AD873" i="7"/>
  <c r="AD874" i="7"/>
  <c r="AE874" i="7" s="1"/>
  <c r="AD875" i="7"/>
  <c r="AD876" i="7"/>
  <c r="AD877" i="7"/>
  <c r="AE877" i="7" s="1"/>
  <c r="AD878" i="7"/>
  <c r="AE878" i="7" s="1"/>
  <c r="AD879" i="7"/>
  <c r="AE879" i="7" s="1"/>
  <c r="AD880" i="7"/>
  <c r="AD881" i="7"/>
  <c r="AE881" i="7" s="1"/>
  <c r="AD882" i="7"/>
  <c r="AE882" i="7" s="1"/>
  <c r="AD883" i="7"/>
  <c r="AE883" i="7" s="1"/>
  <c r="AD884" i="7"/>
  <c r="AD885" i="7"/>
  <c r="AD886" i="7"/>
  <c r="AE886" i="7" s="1"/>
  <c r="AD887" i="7"/>
  <c r="AE887" i="7" s="1"/>
  <c r="AD888" i="7"/>
  <c r="AE888" i="7" s="1"/>
  <c r="AD889" i="7"/>
  <c r="AD890" i="7"/>
  <c r="AE890" i="7" s="1"/>
  <c r="AD891" i="7"/>
  <c r="AD892" i="7"/>
  <c r="AE892" i="7" s="1"/>
  <c r="AD893" i="7"/>
  <c r="AD894" i="7"/>
  <c r="AE894" i="7" s="1"/>
  <c r="AD895" i="7"/>
  <c r="AE895" i="7" s="1"/>
  <c r="AD896" i="7"/>
  <c r="AD897" i="7"/>
  <c r="AE897" i="7" s="1"/>
  <c r="AD898" i="7"/>
  <c r="AE898" i="7" s="1"/>
  <c r="AD899" i="7"/>
  <c r="AE899" i="7" s="1"/>
  <c r="AD900" i="7"/>
  <c r="AD901" i="7"/>
  <c r="AD902" i="7"/>
  <c r="AE902" i="7" s="1"/>
  <c r="AD903" i="7"/>
  <c r="AE903" i="7" s="1"/>
  <c r="AD904" i="7"/>
  <c r="AE904" i="7" s="1"/>
  <c r="AD905" i="7"/>
  <c r="AD906" i="7"/>
  <c r="AE906" i="7" s="1"/>
  <c r="AD907" i="7"/>
  <c r="AE907" i="7" s="1"/>
  <c r="AD908" i="7"/>
  <c r="AD909" i="7"/>
  <c r="AD910" i="7"/>
  <c r="AE910" i="7" s="1"/>
  <c r="AD911" i="7"/>
  <c r="AD912" i="7"/>
  <c r="AD913" i="7"/>
  <c r="AD914" i="7"/>
  <c r="AD915" i="7"/>
  <c r="AE915" i="7" s="1"/>
  <c r="AD916" i="7"/>
  <c r="AD917" i="7"/>
  <c r="AD918" i="7"/>
  <c r="AE918" i="7" s="1"/>
  <c r="AD919" i="7"/>
  <c r="AD920" i="7"/>
  <c r="AD921" i="7"/>
  <c r="AD922" i="7"/>
  <c r="AE922" i="7" s="1"/>
  <c r="AD923" i="7"/>
  <c r="AE923" i="7" s="1"/>
  <c r="AD924" i="7"/>
  <c r="AE924" i="7" s="1"/>
  <c r="AD925" i="7"/>
  <c r="AE925" i="7" s="1"/>
  <c r="AD926" i="7"/>
  <c r="AE926" i="7" s="1"/>
  <c r="AD927" i="7"/>
  <c r="AE927" i="7" s="1"/>
  <c r="AD928" i="7"/>
  <c r="AD929" i="7"/>
  <c r="AE929" i="7" s="1"/>
  <c r="AD930" i="7"/>
  <c r="AE930" i="7" s="1"/>
  <c r="AD931" i="7"/>
  <c r="AE931" i="7" s="1"/>
  <c r="AD932" i="7"/>
  <c r="AD933" i="7"/>
  <c r="AD934" i="7"/>
  <c r="AD935" i="7"/>
  <c r="AD936" i="7"/>
  <c r="AE936" i="7" s="1"/>
  <c r="AD937" i="7"/>
  <c r="AD938" i="7"/>
  <c r="AE938" i="7" s="1"/>
  <c r="AD939" i="7"/>
  <c r="AD940" i="7"/>
  <c r="AE940" i="7" s="1"/>
  <c r="AD941" i="7"/>
  <c r="AE941" i="7" s="1"/>
  <c r="AD942" i="7"/>
  <c r="AE942" i="7" s="1"/>
  <c r="AD943" i="7"/>
  <c r="AE943" i="7" s="1"/>
  <c r="AD944" i="7"/>
  <c r="AD945" i="7"/>
  <c r="AD946" i="7"/>
  <c r="AD947" i="7"/>
  <c r="AE947" i="7" s="1"/>
  <c r="AD948" i="7"/>
  <c r="AD949" i="7"/>
  <c r="AD950" i="7"/>
  <c r="AD951" i="7"/>
  <c r="AD952" i="7"/>
  <c r="AD953" i="7"/>
  <c r="AD954" i="7"/>
  <c r="AE954" i="7" s="1"/>
  <c r="AD955" i="7"/>
  <c r="AE955" i="7" s="1"/>
  <c r="AD956" i="7"/>
  <c r="AD957" i="7"/>
  <c r="AD958" i="7"/>
  <c r="AE958" i="7" s="1"/>
  <c r="AD959" i="7"/>
  <c r="AD960" i="7"/>
  <c r="AD961" i="7"/>
  <c r="AE961" i="7" s="1"/>
  <c r="AD962" i="7"/>
  <c r="AE962" i="7" s="1"/>
  <c r="AD963" i="7"/>
  <c r="AE963" i="7" s="1"/>
  <c r="AD964" i="7"/>
  <c r="AD965" i="7"/>
  <c r="AD966" i="7"/>
  <c r="AD967" i="7"/>
  <c r="AD968" i="7"/>
  <c r="AE968" i="7" s="1"/>
  <c r="BW968" i="7" s="1"/>
  <c r="AD969" i="7"/>
  <c r="AD970" i="7"/>
  <c r="AE970" i="7" s="1"/>
  <c r="AD971" i="7"/>
  <c r="AD972" i="7"/>
  <c r="AE972" i="7" s="1"/>
  <c r="AD973" i="7"/>
  <c r="AE973" i="7" s="1"/>
  <c r="AD974" i="7"/>
  <c r="AE974" i="7" s="1"/>
  <c r="AD975" i="7"/>
  <c r="AE975" i="7" s="1"/>
  <c r="AD976" i="7"/>
  <c r="AD977" i="7"/>
  <c r="AD978" i="7"/>
  <c r="AE978" i="7" s="1"/>
  <c r="AD979" i="7"/>
  <c r="AE979" i="7" s="1"/>
  <c r="AD980" i="7"/>
  <c r="AD981" i="7"/>
  <c r="AD982" i="7"/>
  <c r="AD983" i="7"/>
  <c r="AD984" i="7"/>
  <c r="AD985" i="7"/>
  <c r="AD986" i="7"/>
  <c r="AE986" i="7" s="1"/>
  <c r="AD987" i="7"/>
  <c r="AD988" i="7"/>
  <c r="AE988" i="7" s="1"/>
  <c r="AD989" i="7"/>
  <c r="S4" i="7"/>
  <c r="S5" i="7"/>
  <c r="S6" i="7"/>
  <c r="S7" i="7"/>
  <c r="S8" i="7"/>
  <c r="S9" i="7"/>
  <c r="S10" i="7"/>
  <c r="S11" i="7"/>
  <c r="S12" i="7"/>
  <c r="S13" i="7"/>
  <c r="S14" i="7"/>
  <c r="S15" i="7"/>
  <c r="S16" i="7"/>
  <c r="S17" i="7"/>
  <c r="S18" i="7"/>
  <c r="S19" i="7"/>
  <c r="S20" i="7"/>
  <c r="S21" i="7"/>
  <c r="S22" i="7"/>
  <c r="S23" i="7"/>
  <c r="S24" i="7"/>
  <c r="S25" i="7"/>
  <c r="S26" i="7"/>
  <c r="S27" i="7"/>
  <c r="S28" i="7"/>
  <c r="S29" i="7"/>
  <c r="S30" i="7"/>
  <c r="S31" i="7"/>
  <c r="S32" i="7"/>
  <c r="S33" i="7"/>
  <c r="S34" i="7"/>
  <c r="S35" i="7"/>
  <c r="S36" i="7"/>
  <c r="S37" i="7"/>
  <c r="S38" i="7"/>
  <c r="S39" i="7"/>
  <c r="S40" i="7"/>
  <c r="S41" i="7"/>
  <c r="S42" i="7"/>
  <c r="S43" i="7"/>
  <c r="S44" i="7"/>
  <c r="S45" i="7"/>
  <c r="S46" i="7"/>
  <c r="S47" i="7"/>
  <c r="S48" i="7"/>
  <c r="S49" i="7"/>
  <c r="S50" i="7"/>
  <c r="S51" i="7"/>
  <c r="S52" i="7"/>
  <c r="S53" i="7"/>
  <c r="S54" i="7"/>
  <c r="S55" i="7"/>
  <c r="S56" i="7"/>
  <c r="S57" i="7"/>
  <c r="S58" i="7"/>
  <c r="S59" i="7"/>
  <c r="S60" i="7"/>
  <c r="S61" i="7"/>
  <c r="S62" i="7"/>
  <c r="S63" i="7"/>
  <c r="S64" i="7"/>
  <c r="S65" i="7"/>
  <c r="S66" i="7"/>
  <c r="S67" i="7"/>
  <c r="S68" i="7"/>
  <c r="S69" i="7"/>
  <c r="S70" i="7"/>
  <c r="S71" i="7"/>
  <c r="S72" i="7"/>
  <c r="S73" i="7"/>
  <c r="S74" i="7"/>
  <c r="S75" i="7"/>
  <c r="S76" i="7"/>
  <c r="S77" i="7"/>
  <c r="S78" i="7"/>
  <c r="S79" i="7"/>
  <c r="S80" i="7"/>
  <c r="S81" i="7"/>
  <c r="S82" i="7"/>
  <c r="S83" i="7"/>
  <c r="S84" i="7"/>
  <c r="S85" i="7"/>
  <c r="S86" i="7"/>
  <c r="S87" i="7"/>
  <c r="S88" i="7"/>
  <c r="S89" i="7"/>
  <c r="S90" i="7"/>
  <c r="S91" i="7"/>
  <c r="S92" i="7"/>
  <c r="S93" i="7"/>
  <c r="S94" i="7"/>
  <c r="S95" i="7"/>
  <c r="S96" i="7"/>
  <c r="S97" i="7"/>
  <c r="S98" i="7"/>
  <c r="S99" i="7"/>
  <c r="S100" i="7"/>
  <c r="S101" i="7"/>
  <c r="S102" i="7"/>
  <c r="S103" i="7"/>
  <c r="S104" i="7"/>
  <c r="S105" i="7"/>
  <c r="S106" i="7"/>
  <c r="S107" i="7"/>
  <c r="S108" i="7"/>
  <c r="S109" i="7"/>
  <c r="S110" i="7"/>
  <c r="S111" i="7"/>
  <c r="S112" i="7"/>
  <c r="S113" i="7"/>
  <c r="S114" i="7"/>
  <c r="S115" i="7"/>
  <c r="S116" i="7"/>
  <c r="S117" i="7"/>
  <c r="S118" i="7"/>
  <c r="S119" i="7"/>
  <c r="S120" i="7"/>
  <c r="S121" i="7"/>
  <c r="S122" i="7"/>
  <c r="S123" i="7"/>
  <c r="S124" i="7"/>
  <c r="S125" i="7"/>
  <c r="S126" i="7"/>
  <c r="S127" i="7"/>
  <c r="S128" i="7"/>
  <c r="S129" i="7"/>
  <c r="S130" i="7"/>
  <c r="S131" i="7"/>
  <c r="S132" i="7"/>
  <c r="S133" i="7"/>
  <c r="S134" i="7"/>
  <c r="S135" i="7"/>
  <c r="S136" i="7"/>
  <c r="S137" i="7"/>
  <c r="S138" i="7"/>
  <c r="S139" i="7"/>
  <c r="S140" i="7"/>
  <c r="S141" i="7"/>
  <c r="S142" i="7"/>
  <c r="S143" i="7"/>
  <c r="S144" i="7"/>
  <c r="S145" i="7"/>
  <c r="S146" i="7"/>
  <c r="S147" i="7"/>
  <c r="S148" i="7"/>
  <c r="S149" i="7"/>
  <c r="S150" i="7"/>
  <c r="S151" i="7"/>
  <c r="S152" i="7"/>
  <c r="S153" i="7"/>
  <c r="S154" i="7"/>
  <c r="S155" i="7"/>
  <c r="S156" i="7"/>
  <c r="S157" i="7"/>
  <c r="S158" i="7"/>
  <c r="S159" i="7"/>
  <c r="S160" i="7"/>
  <c r="S161" i="7"/>
  <c r="S162" i="7"/>
  <c r="S163" i="7"/>
  <c r="S164" i="7"/>
  <c r="S165" i="7"/>
  <c r="S166" i="7"/>
  <c r="S167" i="7"/>
  <c r="S168" i="7"/>
  <c r="S169" i="7"/>
  <c r="S170" i="7"/>
  <c r="S171" i="7"/>
  <c r="S172" i="7"/>
  <c r="S173" i="7"/>
  <c r="S174" i="7"/>
  <c r="S175" i="7"/>
  <c r="S176" i="7"/>
  <c r="S177" i="7"/>
  <c r="S178" i="7"/>
  <c r="S179" i="7"/>
  <c r="S180" i="7"/>
  <c r="S181" i="7"/>
  <c r="S182" i="7"/>
  <c r="S183" i="7"/>
  <c r="S184" i="7"/>
  <c r="S185" i="7"/>
  <c r="S186" i="7"/>
  <c r="S187" i="7"/>
  <c r="S188" i="7"/>
  <c r="S189" i="7"/>
  <c r="S190" i="7"/>
  <c r="S191" i="7"/>
  <c r="S192" i="7"/>
  <c r="S193" i="7"/>
  <c r="S194" i="7"/>
  <c r="S195" i="7"/>
  <c r="S196" i="7"/>
  <c r="S197" i="7"/>
  <c r="S198" i="7"/>
  <c r="S199" i="7"/>
  <c r="S200" i="7"/>
  <c r="S201" i="7"/>
  <c r="S202" i="7"/>
  <c r="S203" i="7"/>
  <c r="S204" i="7"/>
  <c r="S205" i="7"/>
  <c r="S206" i="7"/>
  <c r="S207" i="7"/>
  <c r="S208" i="7"/>
  <c r="S209" i="7"/>
  <c r="S210" i="7"/>
  <c r="S211" i="7"/>
  <c r="S212" i="7"/>
  <c r="S213" i="7"/>
  <c r="S214" i="7"/>
  <c r="S215" i="7"/>
  <c r="S216" i="7"/>
  <c r="S217" i="7"/>
  <c r="S218" i="7"/>
  <c r="S219" i="7"/>
  <c r="S220" i="7"/>
  <c r="S221" i="7"/>
  <c r="S222" i="7"/>
  <c r="S223" i="7"/>
  <c r="S224" i="7"/>
  <c r="S225" i="7"/>
  <c r="S226" i="7"/>
  <c r="S227" i="7"/>
  <c r="S228" i="7"/>
  <c r="S229" i="7"/>
  <c r="S230" i="7"/>
  <c r="S231" i="7"/>
  <c r="S232" i="7"/>
  <c r="S233" i="7"/>
  <c r="S234" i="7"/>
  <c r="S235" i="7"/>
  <c r="S236" i="7"/>
  <c r="S237" i="7"/>
  <c r="S238" i="7"/>
  <c r="S239" i="7"/>
  <c r="S240" i="7"/>
  <c r="S241" i="7"/>
  <c r="S242" i="7"/>
  <c r="S243" i="7"/>
  <c r="S244" i="7"/>
  <c r="S245" i="7"/>
  <c r="S246" i="7"/>
  <c r="S247" i="7"/>
  <c r="S248" i="7"/>
  <c r="S249" i="7"/>
  <c r="S250" i="7"/>
  <c r="S251" i="7"/>
  <c r="S252" i="7"/>
  <c r="S253" i="7"/>
  <c r="S254" i="7"/>
  <c r="S255" i="7"/>
  <c r="S256" i="7"/>
  <c r="S257" i="7"/>
  <c r="S258" i="7"/>
  <c r="S259" i="7"/>
  <c r="S260" i="7"/>
  <c r="S261" i="7"/>
  <c r="S262" i="7"/>
  <c r="S263" i="7"/>
  <c r="S264" i="7"/>
  <c r="S265" i="7"/>
  <c r="S266" i="7"/>
  <c r="S267" i="7"/>
  <c r="S268" i="7"/>
  <c r="S269" i="7"/>
  <c r="S270" i="7"/>
  <c r="S271" i="7"/>
  <c r="S272" i="7"/>
  <c r="S273" i="7"/>
  <c r="S274" i="7"/>
  <c r="S275" i="7"/>
  <c r="S276" i="7"/>
  <c r="S277" i="7"/>
  <c r="S278" i="7"/>
  <c r="S279" i="7"/>
  <c r="S280" i="7"/>
  <c r="S281" i="7"/>
  <c r="S282" i="7"/>
  <c r="S283" i="7"/>
  <c r="S284" i="7"/>
  <c r="S285" i="7"/>
  <c r="S286" i="7"/>
  <c r="S287" i="7"/>
  <c r="S288" i="7"/>
  <c r="S289" i="7"/>
  <c r="S290" i="7"/>
  <c r="S291" i="7"/>
  <c r="S292" i="7"/>
  <c r="S293" i="7"/>
  <c r="S294" i="7"/>
  <c r="S295" i="7"/>
  <c r="S296" i="7"/>
  <c r="S297" i="7"/>
  <c r="S298" i="7"/>
  <c r="S299" i="7"/>
  <c r="S300" i="7"/>
  <c r="S301" i="7"/>
  <c r="S302" i="7"/>
  <c r="S303" i="7"/>
  <c r="S304" i="7"/>
  <c r="S305" i="7"/>
  <c r="S306" i="7"/>
  <c r="S307" i="7"/>
  <c r="S308" i="7"/>
  <c r="S309" i="7"/>
  <c r="S310" i="7"/>
  <c r="S311" i="7"/>
  <c r="S312" i="7"/>
  <c r="S313" i="7"/>
  <c r="S314" i="7"/>
  <c r="S315" i="7"/>
  <c r="S316" i="7"/>
  <c r="S317" i="7"/>
  <c r="S318" i="7"/>
  <c r="S319" i="7"/>
  <c r="S320" i="7"/>
  <c r="S321" i="7"/>
  <c r="S322" i="7"/>
  <c r="S323" i="7"/>
  <c r="S324" i="7"/>
  <c r="S325" i="7"/>
  <c r="S326" i="7"/>
  <c r="S327" i="7"/>
  <c r="S328" i="7"/>
  <c r="S329" i="7"/>
  <c r="S330" i="7"/>
  <c r="S331" i="7"/>
  <c r="S332" i="7"/>
  <c r="S333" i="7"/>
  <c r="S334" i="7"/>
  <c r="S335" i="7"/>
  <c r="S336" i="7"/>
  <c r="S337" i="7"/>
  <c r="S338" i="7"/>
  <c r="S339" i="7"/>
  <c r="S340" i="7"/>
  <c r="S341" i="7"/>
  <c r="S342" i="7"/>
  <c r="S343" i="7"/>
  <c r="S344" i="7"/>
  <c r="S345" i="7"/>
  <c r="S346" i="7"/>
  <c r="S347" i="7"/>
  <c r="S348" i="7"/>
  <c r="S349" i="7"/>
  <c r="S350" i="7"/>
  <c r="S351" i="7"/>
  <c r="S352" i="7"/>
  <c r="S353" i="7"/>
  <c r="S354" i="7"/>
  <c r="S355" i="7"/>
  <c r="S356" i="7"/>
  <c r="S357" i="7"/>
  <c r="S358" i="7"/>
  <c r="S359" i="7"/>
  <c r="S360" i="7"/>
  <c r="S361" i="7"/>
  <c r="S362" i="7"/>
  <c r="S363" i="7"/>
  <c r="S364" i="7"/>
  <c r="S365" i="7"/>
  <c r="S366" i="7"/>
  <c r="S367" i="7"/>
  <c r="S368" i="7"/>
  <c r="S369" i="7"/>
  <c r="S370" i="7"/>
  <c r="S371" i="7"/>
  <c r="S372" i="7"/>
  <c r="S373" i="7"/>
  <c r="S374" i="7"/>
  <c r="S375" i="7"/>
  <c r="S376" i="7"/>
  <c r="S377" i="7"/>
  <c r="S378" i="7"/>
  <c r="S379" i="7"/>
  <c r="S380" i="7"/>
  <c r="S381" i="7"/>
  <c r="S382" i="7"/>
  <c r="S383" i="7"/>
  <c r="S384" i="7"/>
  <c r="S385" i="7"/>
  <c r="S386" i="7"/>
  <c r="S387" i="7"/>
  <c r="S388" i="7"/>
  <c r="S389" i="7"/>
  <c r="S390" i="7"/>
  <c r="S391" i="7"/>
  <c r="S392" i="7"/>
  <c r="S393" i="7"/>
  <c r="S394" i="7"/>
  <c r="S395" i="7"/>
  <c r="S396" i="7"/>
  <c r="S397" i="7"/>
  <c r="S398" i="7"/>
  <c r="S399" i="7"/>
  <c r="S400" i="7"/>
  <c r="S401" i="7"/>
  <c r="S402" i="7"/>
  <c r="S403" i="7"/>
  <c r="S404" i="7"/>
  <c r="S405" i="7"/>
  <c r="S406" i="7"/>
  <c r="S407" i="7"/>
  <c r="S408" i="7"/>
  <c r="S409" i="7"/>
  <c r="S410" i="7"/>
  <c r="S411" i="7"/>
  <c r="S412" i="7"/>
  <c r="S413" i="7"/>
  <c r="S414" i="7"/>
  <c r="S415" i="7"/>
  <c r="S416" i="7"/>
  <c r="S417" i="7"/>
  <c r="S418" i="7"/>
  <c r="S419" i="7"/>
  <c r="S420" i="7"/>
  <c r="S421" i="7"/>
  <c r="S422" i="7"/>
  <c r="S423" i="7"/>
  <c r="S424" i="7"/>
  <c r="S425" i="7"/>
  <c r="S426" i="7"/>
  <c r="S427" i="7"/>
  <c r="S428" i="7"/>
  <c r="S429" i="7"/>
  <c r="S430" i="7"/>
  <c r="S431" i="7"/>
  <c r="S432" i="7"/>
  <c r="S433" i="7"/>
  <c r="S434" i="7"/>
  <c r="S435" i="7"/>
  <c r="S436" i="7"/>
  <c r="S437" i="7"/>
  <c r="S438" i="7"/>
  <c r="S439" i="7"/>
  <c r="S440" i="7"/>
  <c r="S441" i="7"/>
  <c r="S442" i="7"/>
  <c r="S443" i="7"/>
  <c r="S444" i="7"/>
  <c r="S445" i="7"/>
  <c r="S446" i="7"/>
  <c r="S447" i="7"/>
  <c r="S448" i="7"/>
  <c r="S449" i="7"/>
  <c r="S450" i="7"/>
  <c r="S451" i="7"/>
  <c r="S452" i="7"/>
  <c r="S453" i="7"/>
  <c r="S454" i="7"/>
  <c r="S455" i="7"/>
  <c r="S456" i="7"/>
  <c r="S457" i="7"/>
  <c r="S458" i="7"/>
  <c r="S459" i="7"/>
  <c r="S460" i="7"/>
  <c r="S461" i="7"/>
  <c r="S462" i="7"/>
  <c r="S463" i="7"/>
  <c r="S464" i="7"/>
  <c r="S465" i="7"/>
  <c r="S466" i="7"/>
  <c r="S467" i="7"/>
  <c r="S468" i="7"/>
  <c r="S469" i="7"/>
  <c r="S470" i="7"/>
  <c r="S471" i="7"/>
  <c r="S472" i="7"/>
  <c r="S473" i="7"/>
  <c r="S474" i="7"/>
  <c r="S475" i="7"/>
  <c r="S476" i="7"/>
  <c r="S477" i="7"/>
  <c r="S478" i="7"/>
  <c r="S479" i="7"/>
  <c r="S480" i="7"/>
  <c r="S481" i="7"/>
  <c r="S482" i="7"/>
  <c r="S483" i="7"/>
  <c r="S484" i="7"/>
  <c r="S485" i="7"/>
  <c r="S486" i="7"/>
  <c r="S487" i="7"/>
  <c r="S488" i="7"/>
  <c r="S489" i="7"/>
  <c r="S490" i="7"/>
  <c r="S491" i="7"/>
  <c r="S492" i="7"/>
  <c r="S493" i="7"/>
  <c r="S494" i="7"/>
  <c r="S495" i="7"/>
  <c r="S496" i="7"/>
  <c r="S497" i="7"/>
  <c r="S498" i="7"/>
  <c r="S499" i="7"/>
  <c r="S500" i="7"/>
  <c r="S501" i="7"/>
  <c r="S502" i="7"/>
  <c r="S503" i="7"/>
  <c r="S504" i="7"/>
  <c r="S505" i="7"/>
  <c r="S506" i="7"/>
  <c r="S507" i="7"/>
  <c r="S508" i="7"/>
  <c r="S509" i="7"/>
  <c r="S510" i="7"/>
  <c r="S511" i="7"/>
  <c r="S512" i="7"/>
  <c r="S513" i="7"/>
  <c r="S514" i="7"/>
  <c r="S515" i="7"/>
  <c r="S516" i="7"/>
  <c r="S517" i="7"/>
  <c r="S518" i="7"/>
  <c r="S519" i="7"/>
  <c r="S520" i="7"/>
  <c r="S521" i="7"/>
  <c r="S522" i="7"/>
  <c r="S523" i="7"/>
  <c r="S524" i="7"/>
  <c r="S525" i="7"/>
  <c r="S526" i="7"/>
  <c r="S527" i="7"/>
  <c r="S528" i="7"/>
  <c r="S529" i="7"/>
  <c r="S530" i="7"/>
  <c r="S531" i="7"/>
  <c r="S532" i="7"/>
  <c r="S533" i="7"/>
  <c r="S534" i="7"/>
  <c r="S535" i="7"/>
  <c r="S536" i="7"/>
  <c r="S537" i="7"/>
  <c r="S538" i="7"/>
  <c r="S539" i="7"/>
  <c r="S540" i="7"/>
  <c r="S541" i="7"/>
  <c r="S542" i="7"/>
  <c r="S543" i="7"/>
  <c r="S544" i="7"/>
  <c r="S545" i="7"/>
  <c r="S546" i="7"/>
  <c r="S547" i="7"/>
  <c r="S548" i="7"/>
  <c r="S549" i="7"/>
  <c r="S550" i="7"/>
  <c r="S551" i="7"/>
  <c r="S552" i="7"/>
  <c r="S553" i="7"/>
  <c r="S554" i="7"/>
  <c r="S555" i="7"/>
  <c r="S556" i="7"/>
  <c r="S557" i="7"/>
  <c r="S558" i="7"/>
  <c r="S559" i="7"/>
  <c r="S560" i="7"/>
  <c r="S561" i="7"/>
  <c r="S562" i="7"/>
  <c r="S563" i="7"/>
  <c r="S564" i="7"/>
  <c r="S565" i="7"/>
  <c r="S566" i="7"/>
  <c r="S567" i="7"/>
  <c r="S568" i="7"/>
  <c r="S569" i="7"/>
  <c r="S570" i="7"/>
  <c r="S571" i="7"/>
  <c r="S572" i="7"/>
  <c r="S573" i="7"/>
  <c r="S574" i="7"/>
  <c r="S575" i="7"/>
  <c r="S576" i="7"/>
  <c r="S577" i="7"/>
  <c r="S578" i="7"/>
  <c r="S579" i="7"/>
  <c r="S580" i="7"/>
  <c r="S581" i="7"/>
  <c r="S582" i="7"/>
  <c r="S583" i="7"/>
  <c r="S584" i="7"/>
  <c r="S585" i="7"/>
  <c r="S586" i="7"/>
  <c r="S587" i="7"/>
  <c r="S588" i="7"/>
  <c r="S589" i="7"/>
  <c r="S590" i="7"/>
  <c r="S591" i="7"/>
  <c r="S592" i="7"/>
  <c r="S593" i="7"/>
  <c r="S594" i="7"/>
  <c r="S595" i="7"/>
  <c r="S596" i="7"/>
  <c r="S597" i="7"/>
  <c r="S598" i="7"/>
  <c r="S599" i="7"/>
  <c r="S600" i="7"/>
  <c r="S601" i="7"/>
  <c r="S602" i="7"/>
  <c r="S603" i="7"/>
  <c r="S604" i="7"/>
  <c r="S605" i="7"/>
  <c r="S606" i="7"/>
  <c r="S607" i="7"/>
  <c r="S608" i="7"/>
  <c r="S609" i="7"/>
  <c r="S610" i="7"/>
  <c r="S611" i="7"/>
  <c r="S612" i="7"/>
  <c r="S613" i="7"/>
  <c r="S614" i="7"/>
  <c r="S615" i="7"/>
  <c r="S616" i="7"/>
  <c r="S617" i="7"/>
  <c r="S618" i="7"/>
  <c r="S619" i="7"/>
  <c r="S620" i="7"/>
  <c r="S621" i="7"/>
  <c r="S622" i="7"/>
  <c r="S623" i="7"/>
  <c r="S624" i="7"/>
  <c r="S625" i="7"/>
  <c r="S626" i="7"/>
  <c r="S627" i="7"/>
  <c r="S628" i="7"/>
  <c r="S629" i="7"/>
  <c r="S630" i="7"/>
  <c r="S631" i="7"/>
  <c r="S632" i="7"/>
  <c r="S633" i="7"/>
  <c r="S634" i="7"/>
  <c r="S635" i="7"/>
  <c r="S636" i="7"/>
  <c r="S637" i="7"/>
  <c r="S638" i="7"/>
  <c r="S639" i="7"/>
  <c r="S640" i="7"/>
  <c r="S641" i="7"/>
  <c r="S642" i="7"/>
  <c r="S643" i="7"/>
  <c r="S644" i="7"/>
  <c r="S645" i="7"/>
  <c r="S646" i="7"/>
  <c r="S647" i="7"/>
  <c r="S648" i="7"/>
  <c r="S649" i="7"/>
  <c r="S650" i="7"/>
  <c r="S651" i="7"/>
  <c r="S652" i="7"/>
  <c r="S653" i="7"/>
  <c r="S654" i="7"/>
  <c r="S655" i="7"/>
  <c r="S656" i="7"/>
  <c r="S657" i="7"/>
  <c r="S658" i="7"/>
  <c r="S659" i="7"/>
  <c r="S660" i="7"/>
  <c r="S661" i="7"/>
  <c r="S662" i="7"/>
  <c r="S663" i="7"/>
  <c r="S664" i="7"/>
  <c r="S665" i="7"/>
  <c r="S666" i="7"/>
  <c r="S667" i="7"/>
  <c r="S668" i="7"/>
  <c r="S669" i="7"/>
  <c r="S670" i="7"/>
  <c r="S671" i="7"/>
  <c r="S672" i="7"/>
  <c r="S673" i="7"/>
  <c r="S674" i="7"/>
  <c r="S675" i="7"/>
  <c r="S676" i="7"/>
  <c r="S677" i="7"/>
  <c r="S678" i="7"/>
  <c r="S679" i="7"/>
  <c r="S680" i="7"/>
  <c r="S681" i="7"/>
  <c r="S682" i="7"/>
  <c r="S683" i="7"/>
  <c r="S684" i="7"/>
  <c r="S685" i="7"/>
  <c r="S686" i="7"/>
  <c r="S687" i="7"/>
  <c r="S688" i="7"/>
  <c r="S689" i="7"/>
  <c r="S690" i="7"/>
  <c r="S691" i="7"/>
  <c r="S692" i="7"/>
  <c r="S693" i="7"/>
  <c r="S694" i="7"/>
  <c r="S695" i="7"/>
  <c r="S696" i="7"/>
  <c r="S697" i="7"/>
  <c r="S698" i="7"/>
  <c r="S699" i="7"/>
  <c r="S700" i="7"/>
  <c r="S701" i="7"/>
  <c r="S702" i="7"/>
  <c r="S703" i="7"/>
  <c r="S704" i="7"/>
  <c r="S705" i="7"/>
  <c r="S706" i="7"/>
  <c r="S707" i="7"/>
  <c r="S708" i="7"/>
  <c r="S709" i="7"/>
  <c r="S710" i="7"/>
  <c r="S711" i="7"/>
  <c r="S712" i="7"/>
  <c r="S713" i="7"/>
  <c r="S714" i="7"/>
  <c r="S715" i="7"/>
  <c r="S716" i="7"/>
  <c r="S717" i="7"/>
  <c r="S718" i="7"/>
  <c r="S719" i="7"/>
  <c r="S720" i="7"/>
  <c r="S721" i="7"/>
  <c r="S722" i="7"/>
  <c r="S723" i="7"/>
  <c r="S724" i="7"/>
  <c r="S725" i="7"/>
  <c r="S726" i="7"/>
  <c r="S727" i="7"/>
  <c r="S728" i="7"/>
  <c r="S729" i="7"/>
  <c r="S730" i="7"/>
  <c r="S731" i="7"/>
  <c r="S732" i="7"/>
  <c r="S733" i="7"/>
  <c r="S734" i="7"/>
  <c r="S735" i="7"/>
  <c r="S736" i="7"/>
  <c r="S737" i="7"/>
  <c r="S738" i="7"/>
  <c r="S739" i="7"/>
  <c r="S740" i="7"/>
  <c r="S741" i="7"/>
  <c r="S742" i="7"/>
  <c r="S743" i="7"/>
  <c r="S744" i="7"/>
  <c r="S745" i="7"/>
  <c r="S746" i="7"/>
  <c r="S747" i="7"/>
  <c r="S748" i="7"/>
  <c r="S749" i="7"/>
  <c r="S750" i="7"/>
  <c r="S751" i="7"/>
  <c r="S752" i="7"/>
  <c r="S753" i="7"/>
  <c r="S754" i="7"/>
  <c r="S755" i="7"/>
  <c r="S756" i="7"/>
  <c r="S757" i="7"/>
  <c r="S758" i="7"/>
  <c r="S759" i="7"/>
  <c r="S760" i="7"/>
  <c r="S761" i="7"/>
  <c r="S762" i="7"/>
  <c r="S763" i="7"/>
  <c r="S764" i="7"/>
  <c r="S765" i="7"/>
  <c r="S766" i="7"/>
  <c r="S767" i="7"/>
  <c r="S768" i="7"/>
  <c r="S769" i="7"/>
  <c r="S770" i="7"/>
  <c r="S771" i="7"/>
  <c r="S772" i="7"/>
  <c r="S773" i="7"/>
  <c r="S774" i="7"/>
  <c r="S775" i="7"/>
  <c r="S776" i="7"/>
  <c r="S777" i="7"/>
  <c r="S778" i="7"/>
  <c r="S779" i="7"/>
  <c r="S780" i="7"/>
  <c r="S781" i="7"/>
  <c r="S782" i="7"/>
  <c r="S783" i="7"/>
  <c r="S784" i="7"/>
  <c r="S785" i="7"/>
  <c r="S786" i="7"/>
  <c r="S787" i="7"/>
  <c r="S788" i="7"/>
  <c r="S789" i="7"/>
  <c r="S790" i="7"/>
  <c r="S791" i="7"/>
  <c r="S792" i="7"/>
  <c r="S793" i="7"/>
  <c r="S794" i="7"/>
  <c r="S795" i="7"/>
  <c r="S796" i="7"/>
  <c r="S797" i="7"/>
  <c r="S798" i="7"/>
  <c r="S799" i="7"/>
  <c r="S800" i="7"/>
  <c r="S801" i="7"/>
  <c r="S802" i="7"/>
  <c r="S803" i="7"/>
  <c r="S804" i="7"/>
  <c r="S805" i="7"/>
  <c r="S806" i="7"/>
  <c r="S807" i="7"/>
  <c r="S808" i="7"/>
  <c r="S809" i="7"/>
  <c r="S810" i="7"/>
  <c r="S811" i="7"/>
  <c r="S812" i="7"/>
  <c r="S813" i="7"/>
  <c r="S814" i="7"/>
  <c r="S815" i="7"/>
  <c r="S816" i="7"/>
  <c r="S817" i="7"/>
  <c r="S818" i="7"/>
  <c r="S819" i="7"/>
  <c r="S820" i="7"/>
  <c r="S821" i="7"/>
  <c r="S822" i="7"/>
  <c r="S823" i="7"/>
  <c r="S824" i="7"/>
  <c r="S825" i="7"/>
  <c r="S826" i="7"/>
  <c r="S827" i="7"/>
  <c r="S828" i="7"/>
  <c r="S829" i="7"/>
  <c r="S830" i="7"/>
  <c r="S831" i="7"/>
  <c r="S832" i="7"/>
  <c r="S833" i="7"/>
  <c r="S834" i="7"/>
  <c r="S835" i="7"/>
  <c r="S836" i="7"/>
  <c r="S837" i="7"/>
  <c r="S838" i="7"/>
  <c r="S839" i="7"/>
  <c r="S840" i="7"/>
  <c r="S841" i="7"/>
  <c r="S842" i="7"/>
  <c r="S843" i="7"/>
  <c r="S844" i="7"/>
  <c r="S845" i="7"/>
  <c r="S846" i="7"/>
  <c r="S847" i="7"/>
  <c r="S848" i="7"/>
  <c r="S849" i="7"/>
  <c r="S850" i="7"/>
  <c r="S851" i="7"/>
  <c r="S852" i="7"/>
  <c r="S853" i="7"/>
  <c r="S854" i="7"/>
  <c r="S855" i="7"/>
  <c r="S856" i="7"/>
  <c r="S857" i="7"/>
  <c r="S858" i="7"/>
  <c r="S859" i="7"/>
  <c r="S860" i="7"/>
  <c r="S861" i="7"/>
  <c r="S862" i="7"/>
  <c r="S863" i="7"/>
  <c r="S864" i="7"/>
  <c r="S865" i="7"/>
  <c r="S866" i="7"/>
  <c r="S867" i="7"/>
  <c r="S868" i="7"/>
  <c r="S869" i="7"/>
  <c r="S870" i="7"/>
  <c r="S871" i="7"/>
  <c r="S872" i="7"/>
  <c r="S873" i="7"/>
  <c r="S874" i="7"/>
  <c r="S875" i="7"/>
  <c r="S876" i="7"/>
  <c r="S877" i="7"/>
  <c r="S878" i="7"/>
  <c r="S879" i="7"/>
  <c r="S880" i="7"/>
  <c r="S881" i="7"/>
  <c r="S882" i="7"/>
  <c r="S883" i="7"/>
  <c r="S884" i="7"/>
  <c r="S885" i="7"/>
  <c r="S886" i="7"/>
  <c r="S887" i="7"/>
  <c r="S888" i="7"/>
  <c r="S889" i="7"/>
  <c r="S890" i="7"/>
  <c r="S891" i="7"/>
  <c r="S892" i="7"/>
  <c r="S893" i="7"/>
  <c r="S894" i="7"/>
  <c r="S895" i="7"/>
  <c r="S896" i="7"/>
  <c r="S897" i="7"/>
  <c r="S898" i="7"/>
  <c r="S899" i="7"/>
  <c r="S900" i="7"/>
  <c r="S901" i="7"/>
  <c r="S902" i="7"/>
  <c r="S903" i="7"/>
  <c r="S904" i="7"/>
  <c r="S905" i="7"/>
  <c r="S906" i="7"/>
  <c r="S907" i="7"/>
  <c r="S908" i="7"/>
  <c r="S909" i="7"/>
  <c r="S910" i="7"/>
  <c r="S911" i="7"/>
  <c r="S912" i="7"/>
  <c r="S913" i="7"/>
  <c r="S914" i="7"/>
  <c r="S915" i="7"/>
  <c r="S916" i="7"/>
  <c r="S917" i="7"/>
  <c r="S918" i="7"/>
  <c r="S919" i="7"/>
  <c r="S920" i="7"/>
  <c r="S921" i="7"/>
  <c r="S922" i="7"/>
  <c r="S923" i="7"/>
  <c r="S924" i="7"/>
  <c r="S925" i="7"/>
  <c r="S926" i="7"/>
  <c r="S927" i="7"/>
  <c r="S928" i="7"/>
  <c r="S929" i="7"/>
  <c r="S930" i="7"/>
  <c r="S931" i="7"/>
  <c r="S932" i="7"/>
  <c r="S933" i="7"/>
  <c r="S934" i="7"/>
  <c r="S935" i="7"/>
  <c r="S936" i="7"/>
  <c r="S937" i="7"/>
  <c r="S938" i="7"/>
  <c r="S939" i="7"/>
  <c r="S940" i="7"/>
  <c r="S941" i="7"/>
  <c r="S942" i="7"/>
  <c r="S943" i="7"/>
  <c r="S944" i="7"/>
  <c r="S945" i="7"/>
  <c r="S946" i="7"/>
  <c r="S947" i="7"/>
  <c r="S948" i="7"/>
  <c r="S949" i="7"/>
  <c r="S950" i="7"/>
  <c r="S951" i="7"/>
  <c r="S952" i="7"/>
  <c r="S953" i="7"/>
  <c r="S954" i="7"/>
  <c r="S955" i="7"/>
  <c r="S956" i="7"/>
  <c r="S957" i="7"/>
  <c r="S958" i="7"/>
  <c r="S959" i="7"/>
  <c r="S960" i="7"/>
  <c r="S961" i="7"/>
  <c r="S962" i="7"/>
  <c r="S963" i="7"/>
  <c r="S964" i="7"/>
  <c r="S965" i="7"/>
  <c r="S966" i="7"/>
  <c r="S967" i="7"/>
  <c r="S968" i="7"/>
  <c r="S969" i="7"/>
  <c r="S970" i="7"/>
  <c r="S971" i="7"/>
  <c r="S972" i="7"/>
  <c r="S973" i="7"/>
  <c r="S974" i="7"/>
  <c r="S975" i="7"/>
  <c r="S976" i="7"/>
  <c r="S977" i="7"/>
  <c r="S978" i="7"/>
  <c r="S979" i="7"/>
  <c r="S980" i="7"/>
  <c r="S981" i="7"/>
  <c r="S982" i="7"/>
  <c r="S983" i="7"/>
  <c r="S984" i="7"/>
  <c r="S985" i="7"/>
  <c r="S986" i="7"/>
  <c r="S987" i="7"/>
  <c r="S988" i="7"/>
  <c r="S989" i="7"/>
  <c r="S3" i="7"/>
  <c r="BY3" i="7"/>
  <c r="BX3" i="7"/>
  <c r="BW989" i="7" l="1"/>
  <c r="BW957" i="7"/>
  <c r="BW909" i="7"/>
  <c r="BW781" i="7"/>
  <c r="BW765" i="7"/>
  <c r="BW749" i="7"/>
  <c r="BW733" i="7"/>
  <c r="BW573" i="7"/>
  <c r="BW525" i="7"/>
  <c r="BW509" i="7"/>
  <c r="BW493" i="7"/>
  <c r="BW397" i="7"/>
  <c r="BW349" i="7"/>
  <c r="BW269" i="7"/>
  <c r="BW237" i="7"/>
  <c r="BW189" i="7"/>
  <c r="BW141" i="7"/>
  <c r="BW125" i="7"/>
  <c r="BW61" i="7"/>
  <c r="BW678" i="7"/>
  <c r="BW182" i="7"/>
  <c r="BW914" i="7"/>
  <c r="BW847" i="7"/>
  <c r="BW902" i="7"/>
  <c r="BW931" i="7"/>
  <c r="BW531" i="7"/>
  <c r="BW912" i="7"/>
  <c r="BW640" i="7"/>
  <c r="BW368" i="7"/>
  <c r="BW566" i="7"/>
  <c r="BW342" i="7"/>
  <c r="BW885" i="7"/>
  <c r="BW563" i="7"/>
  <c r="BW947" i="7"/>
  <c r="BW402" i="7"/>
  <c r="BW848" i="7"/>
  <c r="BW800" i="7"/>
  <c r="BW144" i="7"/>
  <c r="BW639" i="7"/>
  <c r="BW943" i="7"/>
  <c r="BW463" i="7"/>
  <c r="BW464" i="7"/>
  <c r="BW112" i="7"/>
  <c r="BW64" i="7"/>
  <c r="BW41" i="7"/>
  <c r="BW696" i="7"/>
  <c r="BW568" i="7"/>
  <c r="BW456" i="7"/>
  <c r="BW40" i="7"/>
  <c r="BL976" i="7"/>
  <c r="BL880" i="7"/>
  <c r="BL832" i="7"/>
  <c r="BL736" i="7"/>
  <c r="BL640" i="7"/>
  <c r="BL192" i="7"/>
  <c r="BL112" i="7"/>
  <c r="BW834" i="7"/>
  <c r="BW802" i="7"/>
  <c r="BW722" i="7"/>
  <c r="BW658" i="7"/>
  <c r="BW546" i="7"/>
  <c r="BW354" i="7"/>
  <c r="BL47" i="7"/>
  <c r="BW936" i="7"/>
  <c r="BW904" i="7"/>
  <c r="BW872" i="7"/>
  <c r="BW840" i="7"/>
  <c r="BW760" i="7"/>
  <c r="BW712" i="7"/>
  <c r="BW680" i="7"/>
  <c r="BW664" i="7"/>
  <c r="BW616" i="7"/>
  <c r="BW584" i="7"/>
  <c r="BW536" i="7"/>
  <c r="BW504" i="7"/>
  <c r="BW488" i="7"/>
  <c r="BW424" i="7"/>
  <c r="BW360" i="7"/>
  <c r="BW328" i="7"/>
  <c r="BW264" i="7"/>
  <c r="BW216" i="7"/>
  <c r="BW184" i="7"/>
  <c r="BW152" i="7"/>
  <c r="BW120" i="7"/>
  <c r="BW88" i="7"/>
  <c r="BW56" i="7"/>
  <c r="BW8" i="7"/>
  <c r="BW978" i="7"/>
  <c r="BW850" i="7"/>
  <c r="BW786" i="7"/>
  <c r="BW738" i="7"/>
  <c r="BW674" i="7"/>
  <c r="BW626" i="7"/>
  <c r="BW594" i="7"/>
  <c r="BW498" i="7"/>
  <c r="BW370" i="7"/>
  <c r="BW322" i="7"/>
  <c r="BW290" i="7"/>
  <c r="BW242" i="7"/>
  <c r="BW146" i="7"/>
  <c r="BW114" i="7"/>
  <c r="BW34" i="7"/>
  <c r="BL303" i="7"/>
  <c r="BW984" i="7"/>
  <c r="BW952" i="7"/>
  <c r="BW920" i="7"/>
  <c r="BW888" i="7"/>
  <c r="BW856" i="7"/>
  <c r="BW824" i="7"/>
  <c r="BW744" i="7"/>
  <c r="BW728" i="7"/>
  <c r="BW648" i="7"/>
  <c r="BW600" i="7"/>
  <c r="BW552" i="7"/>
  <c r="BW472" i="7"/>
  <c r="BW440" i="7"/>
  <c r="BW408" i="7"/>
  <c r="BW280" i="7"/>
  <c r="BW232" i="7"/>
  <c r="BW200" i="7"/>
  <c r="BW168" i="7"/>
  <c r="BW136" i="7"/>
  <c r="BW104" i="7"/>
  <c r="BW72" i="7"/>
  <c r="BW24" i="7"/>
  <c r="BW975" i="7"/>
  <c r="BW911" i="7"/>
  <c r="BW895" i="7"/>
  <c r="BW831" i="7"/>
  <c r="BW815" i="7"/>
  <c r="BW767" i="7"/>
  <c r="BW751" i="7"/>
  <c r="BW719" i="7"/>
  <c r="BW671" i="7"/>
  <c r="BW655" i="7"/>
  <c r="BW623" i="7"/>
  <c r="BW607" i="7"/>
  <c r="BW559" i="7"/>
  <c r="BW431" i="7"/>
  <c r="BW415" i="7"/>
  <c r="BW399" i="7"/>
  <c r="BW383" i="7"/>
  <c r="BW367" i="7"/>
  <c r="BW351" i="7"/>
  <c r="BW335" i="7"/>
  <c r="BW319" i="7"/>
  <c r="BW255" i="7"/>
  <c r="BW207" i="7"/>
  <c r="BW191" i="7"/>
  <c r="BW175" i="7"/>
  <c r="BW159" i="7"/>
  <c r="BW143" i="7"/>
  <c r="BW127" i="7"/>
  <c r="BW111" i="7"/>
  <c r="BW79" i="7"/>
  <c r="BW63" i="7"/>
  <c r="BW983" i="7"/>
  <c r="BW967" i="7"/>
  <c r="BW951" i="7"/>
  <c r="BW935" i="7"/>
  <c r="BW919" i="7"/>
  <c r="BW903" i="7"/>
  <c r="BW887" i="7"/>
  <c r="BW871" i="7"/>
  <c r="BW839" i="7"/>
  <c r="BW823" i="7"/>
  <c r="BW807" i="7"/>
  <c r="BW759" i="7"/>
  <c r="BW743" i="7"/>
  <c r="BW727" i="7"/>
  <c r="BW711" i="7"/>
  <c r="BW695" i="7"/>
  <c r="BW679" i="7"/>
  <c r="BW663" i="7"/>
  <c r="BW647" i="7"/>
  <c r="BW631" i="7"/>
  <c r="BW615" i="7"/>
  <c r="BW599" i="7"/>
  <c r="BW583" i="7"/>
  <c r="BW567" i="7"/>
  <c r="BW535" i="7"/>
  <c r="BW519" i="7"/>
  <c r="BW503" i="7"/>
  <c r="BW487" i="7"/>
  <c r="BW471" i="7"/>
  <c r="BW455" i="7"/>
  <c r="BW439" i="7"/>
  <c r="BW423" i="7"/>
  <c r="BW407" i="7"/>
  <c r="BW359" i="7"/>
  <c r="BW343" i="7"/>
  <c r="BW327" i="7"/>
  <c r="BW295" i="7"/>
  <c r="BW279" i="7"/>
  <c r="BW263" i="7"/>
  <c r="BW247" i="7"/>
  <c r="BW231" i="7"/>
  <c r="BW215" i="7"/>
  <c r="BW199" i="7"/>
  <c r="BW183" i="7"/>
  <c r="BW151" i="7"/>
  <c r="BW135" i="7"/>
  <c r="BW119" i="7"/>
  <c r="BW103" i="7"/>
  <c r="BW71" i="7"/>
  <c r="BW55" i="7"/>
  <c r="BW23" i="7"/>
  <c r="BW7" i="7"/>
  <c r="BW932" i="7"/>
  <c r="BW884" i="7"/>
  <c r="BW820" i="7"/>
  <c r="BW804" i="7"/>
  <c r="BW708" i="7"/>
  <c r="BW660" i="7"/>
  <c r="BW580" i="7"/>
  <c r="BW548" i="7"/>
  <c r="BW532" i="7"/>
  <c r="BW500" i="7"/>
  <c r="BW436" i="7"/>
  <c r="BW420" i="7"/>
  <c r="BW372" i="7"/>
  <c r="BW324" i="7"/>
  <c r="BW308" i="7"/>
  <c r="BW292" i="7"/>
  <c r="BW276" i="7"/>
  <c r="BW244" i="7"/>
  <c r="BW196" i="7"/>
  <c r="BW148" i="7"/>
  <c r="BW100" i="7"/>
  <c r="BW84" i="7"/>
  <c r="BW68" i="7"/>
  <c r="BW979" i="7"/>
  <c r="BW963" i="7"/>
  <c r="BW915" i="7"/>
  <c r="BW899" i="7"/>
  <c r="BW883" i="7"/>
  <c r="BW867" i="7"/>
  <c r="BW851" i="7"/>
  <c r="BW819" i="7"/>
  <c r="BW803" i="7"/>
  <c r="BW787" i="7"/>
  <c r="BW755" i="7"/>
  <c r="BW723" i="7"/>
  <c r="BW691" i="7"/>
  <c r="BW675" i="7"/>
  <c r="BW659" i="7"/>
  <c r="BW643" i="7"/>
  <c r="BW627" i="7"/>
  <c r="BW611" i="7"/>
  <c r="BW595" i="7"/>
  <c r="BW579" i="7"/>
  <c r="BW547" i="7"/>
  <c r="BW515" i="7"/>
  <c r="BW499" i="7"/>
  <c r="BW467" i="7"/>
  <c r="BW451" i="7"/>
  <c r="BW435" i="7"/>
  <c r="BW419" i="7"/>
  <c r="BW403" i="7"/>
  <c r="BW387" i="7"/>
  <c r="BW371" i="7"/>
  <c r="BW355" i="7"/>
  <c r="BW339" i="7"/>
  <c r="BW323" i="7"/>
  <c r="BW291" i="7"/>
  <c r="BW275" i="7"/>
  <c r="BW259" i="7"/>
  <c r="BW243" i="7"/>
  <c r="BW227" i="7"/>
  <c r="BW211" i="7"/>
  <c r="BW195" i="7"/>
  <c r="BW179" i="7"/>
  <c r="BW163" i="7"/>
  <c r="BW147" i="7"/>
  <c r="BW131" i="7"/>
  <c r="BW99" i="7"/>
  <c r="BW83" i="7"/>
  <c r="BW67" i="7"/>
  <c r="BW51" i="7"/>
  <c r="BW35" i="7"/>
  <c r="BW19" i="7"/>
  <c r="BW988" i="7"/>
  <c r="BW972" i="7"/>
  <c r="BW940" i="7"/>
  <c r="BW908" i="7"/>
  <c r="BW876" i="7"/>
  <c r="BW844" i="7"/>
  <c r="BW812" i="7"/>
  <c r="BW780" i="7"/>
  <c r="BW732" i="7"/>
  <c r="BW700" i="7"/>
  <c r="BW668" i="7"/>
  <c r="BW636" i="7"/>
  <c r="BW604" i="7"/>
  <c r="BW572" i="7"/>
  <c r="BW540" i="7"/>
  <c r="BW508" i="7"/>
  <c r="BW492" i="7"/>
  <c r="BW460" i="7"/>
  <c r="BW428" i="7"/>
  <c r="BW396" i="7"/>
  <c r="BW364" i="7"/>
  <c r="BW348" i="7"/>
  <c r="BW316" i="7"/>
  <c r="BW268" i="7"/>
  <c r="BW236" i="7"/>
  <c r="BW204" i="7"/>
  <c r="BW172" i="7"/>
  <c r="BW156" i="7"/>
  <c r="BW108" i="7"/>
  <c r="BW76" i="7"/>
  <c r="BW44" i="7"/>
  <c r="BW28" i="7"/>
  <c r="BW971" i="7"/>
  <c r="BW939" i="7"/>
  <c r="BW891" i="7"/>
  <c r="BW859" i="7"/>
  <c r="BW827" i="7"/>
  <c r="BW811" i="7"/>
  <c r="BW779" i="7"/>
  <c r="BW747" i="7"/>
  <c r="BW715" i="7"/>
  <c r="BW683" i="7"/>
  <c r="BW953" i="7"/>
  <c r="BW905" i="7"/>
  <c r="BW841" i="7"/>
  <c r="BW777" i="7"/>
  <c r="BW25" i="7"/>
  <c r="BW956" i="7"/>
  <c r="BW924" i="7"/>
  <c r="BW892" i="7"/>
  <c r="BW860" i="7"/>
  <c r="BW828" i="7"/>
  <c r="BW796" i="7"/>
  <c r="BW764" i="7"/>
  <c r="BW748" i="7"/>
  <c r="BW716" i="7"/>
  <c r="BW684" i="7"/>
  <c r="BW652" i="7"/>
  <c r="BW620" i="7"/>
  <c r="BW588" i="7"/>
  <c r="BW556" i="7"/>
  <c r="BW524" i="7"/>
  <c r="BW476" i="7"/>
  <c r="BW444" i="7"/>
  <c r="BW412" i="7"/>
  <c r="BW380" i="7"/>
  <c r="BW332" i="7"/>
  <c r="BW300" i="7"/>
  <c r="BW284" i="7"/>
  <c r="BW252" i="7"/>
  <c r="BW220" i="7"/>
  <c r="BW188" i="7"/>
  <c r="BW140" i="7"/>
  <c r="BW124" i="7"/>
  <c r="BW92" i="7"/>
  <c r="BW60" i="7"/>
  <c r="BW12" i="7"/>
  <c r="BW987" i="7"/>
  <c r="BW955" i="7"/>
  <c r="BW923" i="7"/>
  <c r="BW907" i="7"/>
  <c r="BW875" i="7"/>
  <c r="BW843" i="7"/>
  <c r="BW795" i="7"/>
  <c r="BW763" i="7"/>
  <c r="BW731" i="7"/>
  <c r="BW699" i="7"/>
  <c r="BW713" i="7"/>
  <c r="BW425" i="7"/>
  <c r="BW265" i="7"/>
  <c r="BW89" i="7"/>
  <c r="BW969" i="7"/>
  <c r="BW937" i="7"/>
  <c r="BW921" i="7"/>
  <c r="BW745" i="7"/>
  <c r="BW665" i="7"/>
  <c r="BW489" i="7"/>
  <c r="BW457" i="7"/>
  <c r="BW281" i="7"/>
  <c r="BW22" i="7"/>
  <c r="BL979" i="7"/>
  <c r="BL963" i="7"/>
  <c r="BL947" i="7"/>
  <c r="BL931" i="7"/>
  <c r="BL915" i="7"/>
  <c r="BL899" i="7"/>
  <c r="BL883" i="7"/>
  <c r="BL867" i="7"/>
  <c r="BL851" i="7"/>
  <c r="BL835" i="7"/>
  <c r="BL819" i="7"/>
  <c r="BL803" i="7"/>
  <c r="BL787" i="7"/>
  <c r="BL771" i="7"/>
  <c r="BL755" i="7"/>
  <c r="BL739" i="7"/>
  <c r="BL723" i="7"/>
  <c r="BL707" i="7"/>
  <c r="BL691" i="7"/>
  <c r="BL675" i="7"/>
  <c r="BL659" i="7"/>
  <c r="BL643" i="7"/>
  <c r="BL627" i="7"/>
  <c r="BL611" i="7"/>
  <c r="BL595" i="7"/>
  <c r="BL579" i="7"/>
  <c r="BL563" i="7"/>
  <c r="BL547" i="7"/>
  <c r="BL531" i="7"/>
  <c r="BL515" i="7"/>
  <c r="BL499" i="7"/>
  <c r="BL483" i="7"/>
  <c r="BL467" i="7"/>
  <c r="BL451" i="7"/>
  <c r="BL435" i="7"/>
  <c r="BL419" i="7"/>
  <c r="BL403" i="7"/>
  <c r="BL387" i="7"/>
  <c r="BL371" i="7"/>
  <c r="BL355" i="7"/>
  <c r="BL243" i="7"/>
  <c r="BL163" i="7"/>
  <c r="BL147" i="7"/>
  <c r="BL115" i="7"/>
  <c r="BL67" i="7"/>
  <c r="BL35" i="7"/>
  <c r="BW966" i="7"/>
  <c r="BW838" i="7"/>
  <c r="BW822" i="7"/>
  <c r="BW806" i="7"/>
  <c r="BW790" i="7"/>
  <c r="BW774" i="7"/>
  <c r="BW758" i="7"/>
  <c r="BW710" i="7"/>
  <c r="BW662" i="7"/>
  <c r="BW646" i="7"/>
  <c r="BW630" i="7"/>
  <c r="BW582" i="7"/>
  <c r="BW550" i="7"/>
  <c r="BW534" i="7"/>
  <c r="BW518" i="7"/>
  <c r="BW502" i="7"/>
  <c r="BW454" i="7"/>
  <c r="BW438" i="7"/>
  <c r="BW406" i="7"/>
  <c r="BW390" i="7"/>
  <c r="BW374" i="7"/>
  <c r="BW358" i="7"/>
  <c r="BW326" i="7"/>
  <c r="BW294" i="7"/>
  <c r="BW278" i="7"/>
  <c r="BW262" i="7"/>
  <c r="BW246" i="7"/>
  <c r="BW230" i="7"/>
  <c r="BW214" i="7"/>
  <c r="BW198" i="7"/>
  <c r="BW150" i="7"/>
  <c r="BW102" i="7"/>
  <c r="BW54" i="7"/>
  <c r="BW38" i="7"/>
  <c r="BW6" i="7"/>
  <c r="BL960" i="7"/>
  <c r="BL864" i="7"/>
  <c r="BL784" i="7"/>
  <c r="BL768" i="7"/>
  <c r="BL704" i="7"/>
  <c r="BL688" i="7"/>
  <c r="BL624" i="7"/>
  <c r="BL512" i="7"/>
  <c r="BL448" i="7"/>
  <c r="BL416" i="7"/>
  <c r="BL320" i="7"/>
  <c r="BL304" i="7"/>
  <c r="BL288" i="7"/>
  <c r="BL272" i="7"/>
  <c r="BL176" i="7"/>
  <c r="BL144" i="7"/>
  <c r="BL96" i="7"/>
  <c r="BL80" i="7"/>
  <c r="BL64" i="7"/>
  <c r="BL605" i="7"/>
  <c r="BL429" i="7"/>
  <c r="BL205" i="7"/>
  <c r="BW930" i="7"/>
  <c r="BW578" i="7"/>
  <c r="BW514" i="7"/>
  <c r="BW482" i="7"/>
  <c r="BW338" i="7"/>
  <c r="BW258" i="7"/>
  <c r="BW226" i="7"/>
  <c r="BW82" i="7"/>
  <c r="BW50" i="7"/>
  <c r="BL802" i="7"/>
  <c r="BL738" i="7"/>
  <c r="BL546" i="7"/>
  <c r="BL482" i="7"/>
  <c r="BL354" i="7"/>
  <c r="BL322" i="7"/>
  <c r="BL290" i="7"/>
  <c r="BL194" i="7"/>
  <c r="BL162" i="7"/>
  <c r="BL98" i="7"/>
  <c r="BL66" i="7"/>
  <c r="BL18" i="7"/>
  <c r="BL977" i="7"/>
  <c r="BL785" i="7"/>
  <c r="BL721" i="7"/>
  <c r="BL529" i="7"/>
  <c r="BL465" i="7"/>
  <c r="BL337" i="7"/>
  <c r="BL81" i="7"/>
  <c r="BW889" i="7"/>
  <c r="BW873" i="7"/>
  <c r="BW857" i="7"/>
  <c r="BW825" i="7"/>
  <c r="BW809" i="7"/>
  <c r="BW793" i="7"/>
  <c r="BW761" i="7"/>
  <c r="BW729" i="7"/>
  <c r="BW681" i="7"/>
  <c r="BW633" i="7"/>
  <c r="BW617" i="7"/>
  <c r="BW585" i="7"/>
  <c r="BW569" i="7"/>
  <c r="BW537" i="7"/>
  <c r="BW521" i="7"/>
  <c r="BW505" i="7"/>
  <c r="BW473" i="7"/>
  <c r="BW409" i="7"/>
  <c r="BW377" i="7"/>
  <c r="BW361" i="7"/>
  <c r="BW329" i="7"/>
  <c r="BW313" i="7"/>
  <c r="BW185" i="7"/>
  <c r="BW153" i="7"/>
  <c r="BW121" i="7"/>
  <c r="BW105" i="7"/>
  <c r="BW57" i="7"/>
  <c r="BW9" i="7"/>
  <c r="BL973" i="7"/>
  <c r="BL909" i="7"/>
  <c r="BL717" i="7"/>
  <c r="BL653" i="7"/>
  <c r="BL461" i="7"/>
  <c r="BL397" i="7"/>
  <c r="BL285" i="7"/>
  <c r="BL269" i="7"/>
  <c r="BL125" i="7"/>
  <c r="BL61" i="7"/>
  <c r="BL13" i="7"/>
  <c r="BW965" i="7"/>
  <c r="BW901" i="7"/>
  <c r="BW645" i="7"/>
  <c r="BW469" i="7"/>
  <c r="BW405" i="7"/>
  <c r="BW149" i="7"/>
  <c r="BW117" i="7"/>
  <c r="BW85" i="7"/>
  <c r="BW21" i="7"/>
  <c r="BL286" i="7"/>
  <c r="BL30" i="7"/>
  <c r="BW981" i="7"/>
  <c r="BW933" i="7"/>
  <c r="BW821" i="7"/>
  <c r="BW805" i="7"/>
  <c r="BW789" i="7"/>
  <c r="BW757" i="7"/>
  <c r="BW581" i="7"/>
  <c r="BW565" i="7"/>
  <c r="BW549" i="7"/>
  <c r="BW533" i="7"/>
  <c r="BW501" i="7"/>
  <c r="BW389" i="7"/>
  <c r="BW309" i="7"/>
  <c r="BW293" i="7"/>
  <c r="BW245" i="7"/>
  <c r="BW181" i="7"/>
  <c r="BW133" i="7"/>
  <c r="BW101" i="7"/>
  <c r="BW53" i="7"/>
  <c r="BW37" i="7"/>
  <c r="BW962" i="7"/>
  <c r="BW946" i="7"/>
  <c r="BW898" i="7"/>
  <c r="BW818" i="7"/>
  <c r="BW754" i="7"/>
  <c r="BW706" i="7"/>
  <c r="BW690" i="7"/>
  <c r="BW642" i="7"/>
  <c r="BW610" i="7"/>
  <c r="BW562" i="7"/>
  <c r="BW450" i="7"/>
  <c r="BW434" i="7"/>
  <c r="BW418" i="7"/>
  <c r="BW386" i="7"/>
  <c r="BW210" i="7"/>
  <c r="BW194" i="7"/>
  <c r="BW178" i="7"/>
  <c r="BW162" i="7"/>
  <c r="BW130" i="7"/>
  <c r="BW18" i="7"/>
  <c r="BL234" i="7"/>
  <c r="BW977" i="7"/>
  <c r="BW961" i="7"/>
  <c r="BW945" i="7"/>
  <c r="BW929" i="7"/>
  <c r="BW913" i="7"/>
  <c r="BW897" i="7"/>
  <c r="BW881" i="7"/>
  <c r="BW865" i="7"/>
  <c r="BW849" i="7"/>
  <c r="BW833" i="7"/>
  <c r="BW817" i="7"/>
  <c r="BW801" i="7"/>
  <c r="BW785" i="7"/>
  <c r="BW769" i="7"/>
  <c r="BW753" i="7"/>
  <c r="BW737" i="7"/>
  <c r="BW721" i="7"/>
  <c r="BW705" i="7"/>
  <c r="BW689" i="7"/>
  <c r="BW673" i="7"/>
  <c r="BW657" i="7"/>
  <c r="BW641" i="7"/>
  <c r="BW625" i="7"/>
  <c r="BW609" i="7"/>
  <c r="BW593" i="7"/>
  <c r="BW577" i="7"/>
  <c r="BW561" i="7"/>
  <c r="BW545" i="7"/>
  <c r="BW529" i="7"/>
  <c r="BW513" i="7"/>
  <c r="BW497" i="7"/>
  <c r="BW481" i="7"/>
  <c r="BW465" i="7"/>
  <c r="BW449" i="7"/>
  <c r="BW433" i="7"/>
  <c r="BW417" i="7"/>
  <c r="BW401" i="7"/>
  <c r="BW385" i="7"/>
  <c r="BW369" i="7"/>
  <c r="BW353" i="7"/>
  <c r="BW337" i="7"/>
  <c r="BW321" i="7"/>
  <c r="BW305" i="7"/>
  <c r="BW289" i="7"/>
  <c r="BW273" i="7"/>
  <c r="BW257" i="7"/>
  <c r="BW241" i="7"/>
  <c r="BW225" i="7"/>
  <c r="BW209" i="7"/>
  <c r="BW193" i="7"/>
  <c r="BW177" i="7"/>
  <c r="BW161" i="7"/>
  <c r="BW145" i="7"/>
  <c r="BW129" i="7"/>
  <c r="BW113" i="7"/>
  <c r="BW97" i="7"/>
  <c r="BW81" i="7"/>
  <c r="BW65" i="7"/>
  <c r="BW49" i="7"/>
  <c r="BW33" i="7"/>
  <c r="BW17" i="7"/>
  <c r="BW799" i="7"/>
  <c r="BW783" i="7"/>
  <c r="BW735" i="7"/>
  <c r="BW543" i="7"/>
  <c r="BW527" i="7"/>
  <c r="BW479" i="7"/>
  <c r="BW287" i="7"/>
  <c r="BW271" i="7"/>
  <c r="BW223" i="7"/>
  <c r="BW31" i="7"/>
  <c r="BW15" i="7"/>
  <c r="BW986" i="7"/>
  <c r="BW970" i="7"/>
  <c r="BW954" i="7"/>
  <c r="BW938" i="7"/>
  <c r="BW922" i="7"/>
  <c r="BW906" i="7"/>
  <c r="BW890" i="7"/>
  <c r="BW874" i="7"/>
  <c r="BW858" i="7"/>
  <c r="BW842" i="7"/>
  <c r="BW826" i="7"/>
  <c r="BW810" i="7"/>
  <c r="BW794" i="7"/>
  <c r="BW778" i="7"/>
  <c r="BW762" i="7"/>
  <c r="BW746" i="7"/>
  <c r="BW730" i="7"/>
  <c r="BW714" i="7"/>
  <c r="BW698" i="7"/>
  <c r="BW682" i="7"/>
  <c r="BW666" i="7"/>
  <c r="BW650" i="7"/>
  <c r="BW634" i="7"/>
  <c r="BW618" i="7"/>
  <c r="BW602" i="7"/>
  <c r="BW586" i="7"/>
  <c r="BW570" i="7"/>
  <c r="BW554" i="7"/>
  <c r="BW538" i="7"/>
  <c r="BW522" i="7"/>
  <c r="BW506" i="7"/>
  <c r="BW490" i="7"/>
  <c r="BW474" i="7"/>
  <c r="BW458" i="7"/>
  <c r="BW442" i="7"/>
  <c r="BW426" i="7"/>
  <c r="BW410" i="7"/>
  <c r="BW394" i="7"/>
  <c r="BW378" i="7"/>
  <c r="BW362" i="7"/>
  <c r="BW346" i="7"/>
  <c r="BW330" i="7"/>
  <c r="BW314" i="7"/>
  <c r="BW298" i="7"/>
  <c r="BW282" i="7"/>
  <c r="BW266" i="7"/>
  <c r="BW250" i="7"/>
  <c r="BW234" i="7"/>
  <c r="BW218" i="7"/>
  <c r="BW202" i="7"/>
  <c r="BW186" i="7"/>
  <c r="BW170" i="7"/>
  <c r="BW154" i="7"/>
  <c r="BW138" i="7"/>
  <c r="BW122" i="7"/>
  <c r="BW106" i="7"/>
  <c r="BW90" i="7"/>
  <c r="BW74" i="7"/>
  <c r="BW58" i="7"/>
  <c r="BW42" i="7"/>
  <c r="BW26" i="7"/>
  <c r="BW10" i="7"/>
  <c r="BW667" i="7"/>
  <c r="BW651" i="7"/>
  <c r="BW635" i="7"/>
  <c r="BW619" i="7"/>
  <c r="BW603" i="7"/>
  <c r="BW587" i="7"/>
  <c r="BW571" i="7"/>
  <c r="BW555" i="7"/>
  <c r="BW539" i="7"/>
  <c r="BW523" i="7"/>
  <c r="BW507" i="7"/>
  <c r="BW491" i="7"/>
  <c r="BW475" i="7"/>
  <c r="BW459" i="7"/>
  <c r="BW443" i="7"/>
  <c r="BW427" i="7"/>
  <c r="BW411" i="7"/>
  <c r="BW395" i="7"/>
  <c r="BW379" i="7"/>
  <c r="BW363" i="7"/>
  <c r="BW347" i="7"/>
  <c r="BW331" i="7"/>
  <c r="BW315" i="7"/>
  <c r="BW299" i="7"/>
  <c r="BW283" i="7"/>
  <c r="BW267" i="7"/>
  <c r="BW251" i="7"/>
  <c r="BW235" i="7"/>
  <c r="BW219" i="7"/>
  <c r="BW203" i="7"/>
  <c r="BW187" i="7"/>
  <c r="BW171" i="7"/>
  <c r="BW155" i="7"/>
  <c r="BW139" i="7"/>
  <c r="BW123" i="7"/>
  <c r="BW107" i="7"/>
  <c r="BW91" i="7"/>
  <c r="BW75" i="7"/>
  <c r="BW59" i="7"/>
  <c r="BW43" i="7"/>
  <c r="BW27" i="7"/>
  <c r="BW11" i="7"/>
  <c r="A2" i="44"/>
  <c r="A2" i="43"/>
  <c r="A2" i="41"/>
  <c r="A2" i="42"/>
  <c r="C63" i="42" s="1"/>
  <c r="G236" i="44"/>
  <c r="F236" i="44"/>
  <c r="E236" i="44"/>
  <c r="N195" i="44"/>
  <c r="M195" i="44"/>
  <c r="B181" i="44"/>
  <c r="C174" i="44"/>
  <c r="B171" i="44"/>
  <c r="C164" i="44"/>
  <c r="B162" i="44"/>
  <c r="L148" i="44"/>
  <c r="H148" i="44"/>
  <c r="G146" i="44"/>
  <c r="G132" i="44"/>
  <c r="D116" i="44"/>
  <c r="C116" i="44"/>
  <c r="F106" i="44"/>
  <c r="G86" i="44"/>
  <c r="F86" i="44"/>
  <c r="E86" i="44"/>
  <c r="F85" i="44"/>
  <c r="C49" i="44"/>
  <c r="B49" i="44"/>
  <c r="M41" i="44"/>
  <c r="F38" i="44"/>
  <c r="Q37" i="44"/>
  <c r="P37" i="44"/>
  <c r="O37" i="44"/>
  <c r="N37" i="44"/>
  <c r="Q36" i="44"/>
  <c r="E216" i="43"/>
  <c r="L194" i="43"/>
  <c r="F194" i="43"/>
  <c r="E194" i="43"/>
  <c r="D194" i="43"/>
  <c r="B193" i="43"/>
  <c r="L150" i="43"/>
  <c r="O149" i="43"/>
  <c r="G144" i="43"/>
  <c r="F144" i="43"/>
  <c r="C136" i="43"/>
  <c r="F106" i="43"/>
  <c r="B106" i="43"/>
  <c r="G105" i="43"/>
  <c r="D84" i="43"/>
  <c r="C62" i="43"/>
  <c r="E41" i="43"/>
  <c r="D41" i="43"/>
  <c r="Q40" i="43"/>
  <c r="L40" i="43"/>
  <c r="M39" i="43"/>
  <c r="F23" i="43"/>
  <c r="E206" i="42"/>
  <c r="F204" i="42"/>
  <c r="P195" i="42"/>
  <c r="O195" i="42"/>
  <c r="G147" i="42"/>
  <c r="F147" i="42"/>
  <c r="C134" i="42"/>
  <c r="G133" i="42"/>
  <c r="B50" i="42"/>
  <c r="C26" i="42"/>
  <c r="F25" i="42"/>
  <c r="C25" i="42"/>
  <c r="E225" i="41"/>
  <c r="D205" i="41"/>
  <c r="C205" i="41"/>
  <c r="B205" i="41"/>
  <c r="G204" i="41"/>
  <c r="N194" i="41"/>
  <c r="F193" i="41"/>
  <c r="C162" i="41"/>
  <c r="B161" i="41"/>
  <c r="C160" i="41"/>
  <c r="M149" i="41"/>
  <c r="L149" i="41"/>
  <c r="F148" i="41"/>
  <c r="L145" i="41"/>
  <c r="D145" i="41"/>
  <c r="G130" i="41"/>
  <c r="C130" i="41"/>
  <c r="G117" i="41"/>
  <c r="D105" i="41"/>
  <c r="D86" i="41"/>
  <c r="C86" i="41"/>
  <c r="B86" i="41"/>
  <c r="M85" i="41"/>
  <c r="L85" i="41"/>
  <c r="E72" i="41"/>
  <c r="M42" i="41"/>
  <c r="L42" i="41"/>
  <c r="H42" i="41"/>
  <c r="G42" i="41"/>
  <c r="F42" i="41"/>
  <c r="D40" i="41"/>
  <c r="D38" i="41"/>
  <c r="L37" i="41"/>
  <c r="H37" i="41"/>
  <c r="G37" i="41"/>
  <c r="F37" i="41"/>
  <c r="F25" i="41"/>
  <c r="A2" i="40"/>
  <c r="A2" i="39"/>
  <c r="M148" i="39" s="1"/>
  <c r="A2" i="38"/>
  <c r="F234" i="40"/>
  <c r="E234" i="40"/>
  <c r="D234" i="40"/>
  <c r="G226" i="40"/>
  <c r="F206" i="40"/>
  <c r="E206" i="40"/>
  <c r="M195" i="40"/>
  <c r="L195" i="40"/>
  <c r="K195" i="40"/>
  <c r="G195" i="40"/>
  <c r="E195" i="40"/>
  <c r="C172" i="40"/>
  <c r="B172" i="40"/>
  <c r="C171" i="40"/>
  <c r="C164" i="40"/>
  <c r="B164" i="40"/>
  <c r="C163" i="40"/>
  <c r="C161" i="40"/>
  <c r="O148" i="40"/>
  <c r="M148" i="40"/>
  <c r="H148" i="40"/>
  <c r="O147" i="40"/>
  <c r="M147" i="40"/>
  <c r="O146" i="40"/>
  <c r="N146" i="40"/>
  <c r="M144" i="40"/>
  <c r="G144" i="40"/>
  <c r="F144" i="40"/>
  <c r="E144" i="40"/>
  <c r="G136" i="40"/>
  <c r="C136" i="40"/>
  <c r="G132" i="40"/>
  <c r="E106" i="40"/>
  <c r="D106" i="40"/>
  <c r="C106" i="40"/>
  <c r="B106" i="40"/>
  <c r="C96" i="40"/>
  <c r="B96" i="40"/>
  <c r="G95" i="40"/>
  <c r="P84" i="40"/>
  <c r="O84" i="40"/>
  <c r="N84" i="40"/>
  <c r="D74" i="40"/>
  <c r="C74" i="40"/>
  <c r="E73" i="40"/>
  <c r="D73" i="40"/>
  <c r="B50" i="40"/>
  <c r="B49" i="40"/>
  <c r="Q42" i="40"/>
  <c r="O42" i="40"/>
  <c r="C42" i="40"/>
  <c r="H41" i="40"/>
  <c r="G41" i="40"/>
  <c r="L38" i="40"/>
  <c r="H38" i="40"/>
  <c r="F38" i="40"/>
  <c r="E38" i="40"/>
  <c r="D38" i="40"/>
  <c r="P37" i="40"/>
  <c r="O37" i="40"/>
  <c r="C26" i="40"/>
  <c r="C236" i="39"/>
  <c r="B236" i="39"/>
  <c r="G235" i="39"/>
  <c r="F235" i="39"/>
  <c r="D235" i="39"/>
  <c r="B234" i="39"/>
  <c r="D206" i="39"/>
  <c r="C206" i="39"/>
  <c r="B206" i="39"/>
  <c r="E205" i="39"/>
  <c r="D205" i="39"/>
  <c r="C205" i="39"/>
  <c r="M191" i="39"/>
  <c r="G191" i="39"/>
  <c r="F191" i="39"/>
  <c r="C191" i="39"/>
  <c r="E183" i="39"/>
  <c r="D183" i="39"/>
  <c r="P150" i="39"/>
  <c r="N150" i="39"/>
  <c r="H150" i="39"/>
  <c r="O149" i="39"/>
  <c r="N149" i="39"/>
  <c r="M149" i="39"/>
  <c r="M146" i="39"/>
  <c r="L146" i="39"/>
  <c r="H146" i="39"/>
  <c r="G146" i="39"/>
  <c r="Q145" i="39"/>
  <c r="P145" i="39"/>
  <c r="E117" i="39"/>
  <c r="C117" i="39"/>
  <c r="B117" i="39"/>
  <c r="G116" i="39"/>
  <c r="F116" i="39"/>
  <c r="D116" i="39"/>
  <c r="B97" i="39"/>
  <c r="G96" i="39"/>
  <c r="G95" i="39"/>
  <c r="M86" i="39"/>
  <c r="G86" i="39"/>
  <c r="F86" i="39"/>
  <c r="C73" i="39"/>
  <c r="B73" i="39"/>
  <c r="C72" i="39"/>
  <c r="B72" i="39"/>
  <c r="C65" i="39"/>
  <c r="B65" i="39"/>
  <c r="F42" i="39"/>
  <c r="E42" i="39"/>
  <c r="G41" i="39"/>
  <c r="F41" i="39"/>
  <c r="E41" i="39"/>
  <c r="D41" i="39"/>
  <c r="O38" i="39"/>
  <c r="M38" i="39"/>
  <c r="H38" i="39"/>
  <c r="G37" i="39"/>
  <c r="F37" i="39"/>
  <c r="E37" i="39"/>
  <c r="C236" i="38"/>
  <c r="G226" i="38"/>
  <c r="E226" i="38"/>
  <c r="D226" i="38"/>
  <c r="B226" i="38"/>
  <c r="E205" i="38"/>
  <c r="D205" i="38"/>
  <c r="C205" i="38"/>
  <c r="L195" i="38"/>
  <c r="G195" i="38"/>
  <c r="D183" i="38"/>
  <c r="C183" i="38"/>
  <c r="B171" i="38"/>
  <c r="C165" i="38"/>
  <c r="B165" i="38"/>
  <c r="F149" i="38"/>
  <c r="E149" i="38"/>
  <c r="D149" i="38"/>
  <c r="D148" i="38"/>
  <c r="C148" i="38"/>
  <c r="G145" i="38"/>
  <c r="F145" i="38"/>
  <c r="E145" i="38"/>
  <c r="C145" i="38"/>
  <c r="Q144" i="38"/>
  <c r="D115" i="38"/>
  <c r="B115" i="38"/>
  <c r="C107" i="38"/>
  <c r="C105" i="38"/>
  <c r="B105" i="38"/>
  <c r="O85" i="38"/>
  <c r="M85" i="38"/>
  <c r="L85" i="38"/>
  <c r="K85" i="38"/>
  <c r="G85" i="38"/>
  <c r="B62" i="38"/>
  <c r="C56" i="38"/>
  <c r="B56" i="38"/>
  <c r="B55" i="38"/>
  <c r="C54" i="38"/>
  <c r="P40" i="38"/>
  <c r="N40" i="38"/>
  <c r="F40" i="38"/>
  <c r="E40" i="38"/>
  <c r="D40" i="38"/>
  <c r="D37" i="38"/>
  <c r="C37" i="38"/>
  <c r="Q36" i="38"/>
  <c r="P36" i="38"/>
  <c r="O36" i="38"/>
  <c r="BJ3" i="7"/>
  <c r="B2" i="23" a="1"/>
  <c r="BZ3" i="7"/>
  <c r="BQ3" i="7"/>
  <c r="F226" i="38" l="1"/>
  <c r="G235" i="38"/>
  <c r="E216" i="38"/>
  <c r="B205" i="38"/>
  <c r="F194" i="38"/>
  <c r="C181" i="38"/>
  <c r="Q150" i="38"/>
  <c r="Q148" i="38"/>
  <c r="N146" i="38"/>
  <c r="M144" i="38"/>
  <c r="F117" i="38"/>
  <c r="B107" i="38"/>
  <c r="D95" i="38"/>
  <c r="F85" i="38"/>
  <c r="D73" i="38"/>
  <c r="B51" i="38"/>
  <c r="N41" i="38"/>
  <c r="C40" i="38"/>
  <c r="D38" i="38"/>
  <c r="L36" i="38"/>
  <c r="E215" i="38"/>
  <c r="G148" i="38"/>
  <c r="C85" i="38"/>
  <c r="G41" i="38"/>
  <c r="F235" i="38"/>
  <c r="B216" i="38"/>
  <c r="G204" i="38"/>
  <c r="B194" i="38"/>
  <c r="B181" i="38"/>
  <c r="P150" i="38"/>
  <c r="L148" i="38"/>
  <c r="M146" i="38"/>
  <c r="H144" i="38"/>
  <c r="E117" i="38"/>
  <c r="G106" i="38"/>
  <c r="C95" i="38"/>
  <c r="E85" i="38"/>
  <c r="B73" i="38"/>
  <c r="C50" i="38"/>
  <c r="M41" i="38"/>
  <c r="N39" i="38"/>
  <c r="C38" i="38"/>
  <c r="F36" i="38"/>
  <c r="E204" i="38"/>
  <c r="C173" i="38"/>
  <c r="M150" i="38"/>
  <c r="F144" i="38"/>
  <c r="C117" i="38"/>
  <c r="P86" i="38"/>
  <c r="C65" i="38"/>
  <c r="H39" i="38"/>
  <c r="C36" i="38"/>
  <c r="E235" i="38"/>
  <c r="F215" i="38"/>
  <c r="F204" i="38"/>
  <c r="O193" i="38"/>
  <c r="C174" i="38"/>
  <c r="N150" i="38"/>
  <c r="H148" i="38"/>
  <c r="L146" i="38"/>
  <c r="G144" i="38"/>
  <c r="D117" i="38"/>
  <c r="F106" i="38"/>
  <c r="B95" i="38"/>
  <c r="D85" i="38"/>
  <c r="E72" i="38"/>
  <c r="B50" i="38"/>
  <c r="H41" i="38"/>
  <c r="L39" i="38"/>
  <c r="Q37" i="38"/>
  <c r="D36" i="38"/>
  <c r="E234" i="38"/>
  <c r="N193" i="38"/>
  <c r="H146" i="38"/>
  <c r="G105" i="38"/>
  <c r="C49" i="38"/>
  <c r="P37" i="38"/>
  <c r="C234" i="38"/>
  <c r="D215" i="38"/>
  <c r="C204" i="38"/>
  <c r="M193" i="38"/>
  <c r="C172" i="38"/>
  <c r="L150" i="38"/>
  <c r="F148" i="38"/>
  <c r="G146" i="38"/>
  <c r="E144" i="38"/>
  <c r="B117" i="38"/>
  <c r="D105" i="38"/>
  <c r="O86" i="38"/>
  <c r="B85" i="38"/>
  <c r="C64" i="38"/>
  <c r="B49" i="38"/>
  <c r="F41" i="38"/>
  <c r="G39" i="38"/>
  <c r="O37" i="38"/>
  <c r="F28" i="38"/>
  <c r="C224" i="38"/>
  <c r="E195" i="38"/>
  <c r="C182" i="38"/>
  <c r="O149" i="38"/>
  <c r="E147" i="38"/>
  <c r="C144" i="38"/>
  <c r="G107" i="38"/>
  <c r="N86" i="38"/>
  <c r="B84" i="38"/>
  <c r="B52" i="38"/>
  <c r="M40" i="38"/>
  <c r="F38" i="38"/>
  <c r="F26" i="38"/>
  <c r="G236" i="38"/>
  <c r="C215" i="38"/>
  <c r="C195" i="38"/>
  <c r="D181" i="38"/>
  <c r="M149" i="38"/>
  <c r="P146" i="38"/>
  <c r="C136" i="38"/>
  <c r="D74" i="38"/>
  <c r="P42" i="38"/>
  <c r="H40" i="38"/>
  <c r="N37" i="38"/>
  <c r="F236" i="38"/>
  <c r="G135" i="38"/>
  <c r="G40" i="38"/>
  <c r="I40" i="38" s="1"/>
  <c r="F216" i="38"/>
  <c r="D195" i="38"/>
  <c r="E181" i="38"/>
  <c r="N149" i="38"/>
  <c r="C147" i="38"/>
  <c r="G136" i="38"/>
  <c r="F107" i="38"/>
  <c r="M86" i="38"/>
  <c r="E74" i="38"/>
  <c r="Q42" i="38"/>
  <c r="L40" i="38"/>
  <c r="E38" i="38"/>
  <c r="C26" i="38"/>
  <c r="L86" i="38"/>
  <c r="B215" i="38"/>
  <c r="C171" i="38"/>
  <c r="L149" i="38"/>
  <c r="D107" i="38"/>
  <c r="K86" i="38"/>
  <c r="O42" i="38"/>
  <c r="H37" i="38"/>
  <c r="F23" i="38"/>
  <c r="E107" i="38"/>
  <c r="F25" i="38"/>
  <c r="B195" i="38"/>
  <c r="O146" i="38"/>
  <c r="C74" i="38"/>
  <c r="C62" i="38"/>
  <c r="G149" i="38"/>
  <c r="F236" i="40"/>
  <c r="F224" i="40"/>
  <c r="D206" i="40"/>
  <c r="M194" i="40"/>
  <c r="E182" i="40"/>
  <c r="B160" i="40"/>
  <c r="H149" i="40"/>
  <c r="L147" i="40"/>
  <c r="O145" i="40"/>
  <c r="G135" i="40"/>
  <c r="B116" i="40"/>
  <c r="G97" i="40"/>
  <c r="K86" i="40"/>
  <c r="M84" i="40"/>
  <c r="B64" i="40"/>
  <c r="N42" i="40"/>
  <c r="N40" i="40"/>
  <c r="C39" i="40"/>
  <c r="E37" i="40"/>
  <c r="C25" i="40"/>
  <c r="C224" i="40"/>
  <c r="E181" i="40"/>
  <c r="E147" i="40"/>
  <c r="G133" i="40"/>
  <c r="C97" i="40"/>
  <c r="B84" i="40"/>
  <c r="G42" i="40"/>
  <c r="P36" i="40"/>
  <c r="F235" i="40"/>
  <c r="E224" i="40"/>
  <c r="C206" i="40"/>
  <c r="L194" i="40"/>
  <c r="D182" i="40"/>
  <c r="B159" i="40"/>
  <c r="G149" i="40"/>
  <c r="H147" i="40"/>
  <c r="M145" i="40"/>
  <c r="C135" i="40"/>
  <c r="G115" i="40"/>
  <c r="F97" i="40"/>
  <c r="G86" i="40"/>
  <c r="L84" i="40"/>
  <c r="B62" i="40"/>
  <c r="M42" i="40"/>
  <c r="M40" i="40"/>
  <c r="Q38" i="40"/>
  <c r="C37" i="40"/>
  <c r="C24" i="40"/>
  <c r="C235" i="40"/>
  <c r="C205" i="40"/>
  <c r="F194" i="40"/>
  <c r="B158" i="40"/>
  <c r="G145" i="40"/>
  <c r="E86" i="40"/>
  <c r="H40" i="40"/>
  <c r="G234" i="40"/>
  <c r="G216" i="40"/>
  <c r="D235" i="40"/>
  <c r="D224" i="40"/>
  <c r="B206" i="40"/>
  <c r="G194" i="40"/>
  <c r="C182" i="40"/>
  <c r="C158" i="40"/>
  <c r="E149" i="40"/>
  <c r="F147" i="40"/>
  <c r="H145" i="40"/>
  <c r="C134" i="40"/>
  <c r="F115" i="40"/>
  <c r="D97" i="40"/>
  <c r="F86" i="40"/>
  <c r="K84" i="40"/>
  <c r="C56" i="40"/>
  <c r="L42" i="40"/>
  <c r="L40" i="40"/>
  <c r="O38" i="40"/>
  <c r="Q36" i="40"/>
  <c r="F23" i="40"/>
  <c r="D149" i="40"/>
  <c r="C115" i="40"/>
  <c r="B56" i="40"/>
  <c r="N38" i="40"/>
  <c r="B235" i="40"/>
  <c r="B224" i="40"/>
  <c r="B205" i="40"/>
  <c r="E194" i="40"/>
  <c r="B181" i="40"/>
  <c r="P150" i="40"/>
  <c r="C149" i="40"/>
  <c r="P146" i="40"/>
  <c r="E145" i="40"/>
  <c r="C133" i="40"/>
  <c r="G107" i="40"/>
  <c r="B97" i="40"/>
  <c r="D86" i="40"/>
  <c r="E74" i="40"/>
  <c r="B55" i="40"/>
  <c r="D42" i="40"/>
  <c r="G40" i="40"/>
  <c r="M38" i="40"/>
  <c r="O36" i="40"/>
  <c r="E226" i="40"/>
  <c r="G204" i="40"/>
  <c r="F193" i="40"/>
  <c r="C160" i="40"/>
  <c r="F148" i="40"/>
  <c r="C146" i="40"/>
  <c r="C130" i="40"/>
  <c r="G105" i="40"/>
  <c r="K85" i="40"/>
  <c r="D72" i="40"/>
  <c r="Q41" i="40"/>
  <c r="N39" i="40"/>
  <c r="M36" i="40"/>
  <c r="E225" i="40"/>
  <c r="B204" i="40"/>
  <c r="D193" i="40"/>
  <c r="N150" i="40"/>
  <c r="C148" i="40"/>
  <c r="D145" i="40"/>
  <c r="E117" i="40"/>
  <c r="D105" i="40"/>
  <c r="F85" i="40"/>
  <c r="B72" i="40"/>
  <c r="O41" i="40"/>
  <c r="F39" i="40"/>
  <c r="E36" i="40"/>
  <c r="N195" i="40"/>
  <c r="L150" i="40"/>
  <c r="F116" i="40"/>
  <c r="C85" i="40"/>
  <c r="D39" i="40"/>
  <c r="C36" i="40"/>
  <c r="G225" i="40"/>
  <c r="E204" i="40"/>
  <c r="E193" i="40"/>
  <c r="O150" i="40"/>
  <c r="O151" i="40" s="1"/>
  <c r="E148" i="40"/>
  <c r="Q145" i="40"/>
  <c r="F117" i="40"/>
  <c r="F105" i="40"/>
  <c r="G85" i="40"/>
  <c r="C72" i="40"/>
  <c r="P41" i="40"/>
  <c r="M39" i="40"/>
  <c r="F36" i="40"/>
  <c r="C64" i="40"/>
  <c r="B225" i="40"/>
  <c r="C183" i="40"/>
  <c r="Q144" i="40"/>
  <c r="F96" i="40"/>
  <c r="M41" i="40"/>
  <c r="C225" i="40"/>
  <c r="O195" i="40"/>
  <c r="E183" i="40"/>
  <c r="M150" i="40"/>
  <c r="Q147" i="40"/>
  <c r="C145" i="40"/>
  <c r="B117" i="40"/>
  <c r="G96" i="40"/>
  <c r="D85" i="40"/>
  <c r="N41" i="40"/>
  <c r="E39" i="40"/>
  <c r="D36" i="40"/>
  <c r="P147" i="40"/>
  <c r="C54" i="40"/>
  <c r="C63" i="38"/>
  <c r="G150" i="38"/>
  <c r="F23" i="39"/>
  <c r="M84" i="39"/>
  <c r="O191" i="39"/>
  <c r="B85" i="40"/>
  <c r="P41" i="38"/>
  <c r="B64" i="38"/>
  <c r="F96" i="38"/>
  <c r="O145" i="38"/>
  <c r="H150" i="38"/>
  <c r="G193" i="38"/>
  <c r="C24" i="39"/>
  <c r="D39" i="39"/>
  <c r="M42" i="39"/>
  <c r="D105" i="39"/>
  <c r="C135" i="39"/>
  <c r="C148" i="39"/>
  <c r="G192" i="39"/>
  <c r="F216" i="39"/>
  <c r="C27" i="40"/>
  <c r="P39" i="40"/>
  <c r="O85" i="40"/>
  <c r="D107" i="40"/>
  <c r="P144" i="40"/>
  <c r="L149" i="40"/>
  <c r="C174" i="40"/>
  <c r="D214" i="40"/>
  <c r="E73" i="38"/>
  <c r="C158" i="38"/>
  <c r="F214" i="38"/>
  <c r="E39" i="39"/>
  <c r="B85" i="39"/>
  <c r="G135" i="39"/>
  <c r="C163" i="39"/>
  <c r="F27" i="40"/>
  <c r="B52" i="40"/>
  <c r="E107" i="40"/>
  <c r="N149" i="40"/>
  <c r="E214" i="40"/>
  <c r="C42" i="38"/>
  <c r="G130" i="38"/>
  <c r="G214" i="38"/>
  <c r="F39" i="39"/>
  <c r="P42" i="39"/>
  <c r="G105" i="39"/>
  <c r="C136" i="39"/>
  <c r="B164" i="39"/>
  <c r="C224" i="39"/>
  <c r="C40" i="40"/>
  <c r="L86" i="40"/>
  <c r="E146" i="40"/>
  <c r="G42" i="38"/>
  <c r="C97" i="38"/>
  <c r="B160" i="38"/>
  <c r="G36" i="39"/>
  <c r="H39" i="39"/>
  <c r="D85" i="39"/>
  <c r="H144" i="39"/>
  <c r="G148" i="39"/>
  <c r="B165" i="39"/>
  <c r="F224" i="39"/>
  <c r="D40" i="40"/>
  <c r="C53" i="40"/>
  <c r="M86" i="40"/>
  <c r="C116" i="40"/>
  <c r="P149" i="40"/>
  <c r="G214" i="40"/>
  <c r="D84" i="38"/>
  <c r="N194" i="38"/>
  <c r="C106" i="39"/>
  <c r="N86" i="40"/>
  <c r="E41" i="38"/>
  <c r="G86" i="38"/>
  <c r="L145" i="38"/>
  <c r="E193" i="38"/>
  <c r="E236" i="38"/>
  <c r="C134" i="39"/>
  <c r="O41" i="38"/>
  <c r="F95" i="38"/>
  <c r="M145" i="38"/>
  <c r="B206" i="38"/>
  <c r="C39" i="39"/>
  <c r="B105" i="39"/>
  <c r="Q147" i="39"/>
  <c r="E216" i="39"/>
  <c r="C50" i="40"/>
  <c r="O144" i="40"/>
  <c r="C214" i="40"/>
  <c r="H38" i="38"/>
  <c r="G116" i="38"/>
  <c r="F206" i="38"/>
  <c r="N84" i="39"/>
  <c r="B163" i="39"/>
  <c r="B51" i="40"/>
  <c r="C22" i="38"/>
  <c r="Q41" i="38"/>
  <c r="G96" i="38"/>
  <c r="C130" i="38"/>
  <c r="K193" i="38"/>
  <c r="C25" i="39"/>
  <c r="F105" i="39"/>
  <c r="D148" i="39"/>
  <c r="N192" i="39"/>
  <c r="Q39" i="40"/>
  <c r="P85" i="40"/>
  <c r="D146" i="40"/>
  <c r="B183" i="40"/>
  <c r="B159" i="38"/>
  <c r="C27" i="38"/>
  <c r="C84" i="38"/>
  <c r="L147" i="38"/>
  <c r="B225" i="38"/>
  <c r="B106" i="39"/>
  <c r="F28" i="40"/>
  <c r="N193" i="40"/>
  <c r="C39" i="38"/>
  <c r="G131" i="38"/>
  <c r="C160" i="38"/>
  <c r="L36" i="39"/>
  <c r="C56" i="39"/>
  <c r="H148" i="39"/>
  <c r="K193" i="39"/>
  <c r="F37" i="40"/>
  <c r="B54" i="40"/>
  <c r="G146" i="40"/>
  <c r="D215" i="40"/>
  <c r="C28" i="38"/>
  <c r="D39" i="38"/>
  <c r="L42" i="38"/>
  <c r="E97" i="38"/>
  <c r="C133" i="38"/>
  <c r="N147" i="38"/>
  <c r="O194" i="38"/>
  <c r="D225" i="38"/>
  <c r="M36" i="39"/>
  <c r="B62" i="39"/>
  <c r="C86" i="39"/>
  <c r="D106" i="39"/>
  <c r="H145" i="39"/>
  <c r="L148" i="39"/>
  <c r="B171" i="39"/>
  <c r="L193" i="39"/>
  <c r="G37" i="40"/>
  <c r="C41" i="40"/>
  <c r="E72" i="40"/>
  <c r="B95" i="40"/>
  <c r="E116" i="40"/>
  <c r="H146" i="40"/>
  <c r="F150" i="40"/>
  <c r="C194" i="40"/>
  <c r="F97" i="38"/>
  <c r="N36" i="39"/>
  <c r="B73" i="40"/>
  <c r="B216" i="40"/>
  <c r="E37" i="38"/>
  <c r="D41" i="38"/>
  <c r="F86" i="38"/>
  <c r="E115" i="38"/>
  <c r="H145" i="38"/>
  <c r="E183" i="38"/>
  <c r="F205" i="38"/>
  <c r="D236" i="38"/>
  <c r="D226" i="39"/>
  <c r="E215" i="39"/>
  <c r="G204" i="39"/>
  <c r="F192" i="39"/>
  <c r="C182" i="39"/>
  <c r="B161" i="39"/>
  <c r="H149" i="39"/>
  <c r="G147" i="39"/>
  <c r="G145" i="39"/>
  <c r="C133" i="39"/>
  <c r="F107" i="39"/>
  <c r="F96" i="39"/>
  <c r="B86" i="39"/>
  <c r="D84" i="39"/>
  <c r="B55" i="39"/>
  <c r="C42" i="39"/>
  <c r="F40" i="39"/>
  <c r="F38" i="39"/>
  <c r="F36" i="39"/>
  <c r="F225" i="39"/>
  <c r="B204" i="39"/>
  <c r="D181" i="39"/>
  <c r="D147" i="39"/>
  <c r="C96" i="39"/>
  <c r="E73" i="39"/>
  <c r="O39" i="39"/>
  <c r="C226" i="39"/>
  <c r="D215" i="39"/>
  <c r="F204" i="39"/>
  <c r="D192" i="39"/>
  <c r="B182" i="39"/>
  <c r="C160" i="39"/>
  <c r="G149" i="39"/>
  <c r="F147" i="39"/>
  <c r="F145" i="39"/>
  <c r="C131" i="39"/>
  <c r="D107" i="39"/>
  <c r="E96" i="39"/>
  <c r="P85" i="39"/>
  <c r="D74" i="39"/>
  <c r="C54" i="39"/>
  <c r="Q41" i="39"/>
  <c r="E40" i="39"/>
  <c r="C38" i="39"/>
  <c r="D36" i="39"/>
  <c r="G236" i="39"/>
  <c r="B192" i="39"/>
  <c r="Q148" i="39"/>
  <c r="D145" i="39"/>
  <c r="B107" i="39"/>
  <c r="N85" i="39"/>
  <c r="N41" i="39"/>
  <c r="F28" i="39"/>
  <c r="B226" i="39"/>
  <c r="C215" i="39"/>
  <c r="E204" i="39"/>
  <c r="C192" i="39"/>
  <c r="E181" i="39"/>
  <c r="C159" i="39"/>
  <c r="F149" i="39"/>
  <c r="E147" i="39"/>
  <c r="E145" i="39"/>
  <c r="C130" i="39"/>
  <c r="C107" i="39"/>
  <c r="D96" i="39"/>
  <c r="O85" i="39"/>
  <c r="B74" i="39"/>
  <c r="B54" i="39"/>
  <c r="P41" i="39"/>
  <c r="Q39" i="39"/>
  <c r="Q37" i="39"/>
  <c r="C36" i="39"/>
  <c r="B215" i="39"/>
  <c r="B159" i="39"/>
  <c r="G117" i="39"/>
  <c r="C53" i="39"/>
  <c r="P37" i="39"/>
  <c r="F236" i="39"/>
  <c r="E225" i="39"/>
  <c r="G214" i="39"/>
  <c r="N193" i="39"/>
  <c r="P191" i="39"/>
  <c r="C181" i="39"/>
  <c r="Q150" i="39"/>
  <c r="O148" i="39"/>
  <c r="C147" i="39"/>
  <c r="Q144" i="39"/>
  <c r="F117" i="39"/>
  <c r="F106" i="39"/>
  <c r="B96" i="39"/>
  <c r="M85" i="39"/>
  <c r="D73" i="39"/>
  <c r="B53" i="39"/>
  <c r="M41" i="39"/>
  <c r="N39" i="39"/>
  <c r="O37" i="39"/>
  <c r="C28" i="39"/>
  <c r="C235" i="39"/>
  <c r="F215" i="39"/>
  <c r="F193" i="39"/>
  <c r="E182" i="39"/>
  <c r="G150" i="39"/>
  <c r="P147" i="39"/>
  <c r="G144" i="39"/>
  <c r="B116" i="39"/>
  <c r="F95" i="39"/>
  <c r="L84" i="39"/>
  <c r="B51" i="39"/>
  <c r="P40" i="39"/>
  <c r="G38" i="39"/>
  <c r="C23" i="39"/>
  <c r="G234" i="39"/>
  <c r="E214" i="39"/>
  <c r="B193" i="39"/>
  <c r="B181" i="39"/>
  <c r="C150" i="39"/>
  <c r="L147" i="39"/>
  <c r="D144" i="39"/>
  <c r="E115" i="39"/>
  <c r="B95" i="39"/>
  <c r="C49" i="39"/>
  <c r="N40" i="39"/>
  <c r="P192" i="39"/>
  <c r="B235" i="39"/>
  <c r="F214" i="39"/>
  <c r="C193" i="39"/>
  <c r="D182" i="39"/>
  <c r="D150" i="39"/>
  <c r="O147" i="39"/>
  <c r="E144" i="39"/>
  <c r="G115" i="39"/>
  <c r="E95" i="39"/>
  <c r="K84" i="39"/>
  <c r="C50" i="39"/>
  <c r="O40" i="39"/>
  <c r="N37" i="39"/>
  <c r="F22" i="39"/>
  <c r="M37" i="39"/>
  <c r="G206" i="39"/>
  <c r="O146" i="39"/>
  <c r="G107" i="39"/>
  <c r="F84" i="39"/>
  <c r="M40" i="39"/>
  <c r="C234" i="39"/>
  <c r="G84" i="39"/>
  <c r="E234" i="39"/>
  <c r="C172" i="39"/>
  <c r="P149" i="39"/>
  <c r="C144" i="39"/>
  <c r="O86" i="39"/>
  <c r="B49" i="39"/>
  <c r="H37" i="39"/>
  <c r="F206" i="39"/>
  <c r="F37" i="38"/>
  <c r="B63" i="38"/>
  <c r="G115" i="38"/>
  <c r="H149" i="38"/>
  <c r="G205" i="38"/>
  <c r="Q38" i="39"/>
  <c r="H42" i="39"/>
  <c r="E84" i="39"/>
  <c r="D97" i="39"/>
  <c r="N146" i="39"/>
  <c r="B162" i="39"/>
  <c r="N191" i="39"/>
  <c r="G215" i="39"/>
  <c r="G38" i="38"/>
  <c r="F116" i="38"/>
  <c r="F193" i="38"/>
  <c r="L42" i="39"/>
  <c r="G134" i="39"/>
  <c r="C162" i="39"/>
  <c r="F26" i="40"/>
  <c r="O39" i="40"/>
  <c r="B107" i="40"/>
  <c r="P148" i="40"/>
  <c r="B173" i="40"/>
  <c r="L38" i="38"/>
  <c r="Q145" i="38"/>
  <c r="O42" i="39"/>
  <c r="B224" i="39"/>
  <c r="F22" i="38"/>
  <c r="P38" i="38"/>
  <c r="B74" i="38"/>
  <c r="B97" i="38"/>
  <c r="E146" i="38"/>
  <c r="L193" i="38"/>
  <c r="C26" i="39"/>
  <c r="C85" i="39"/>
  <c r="F148" i="39"/>
  <c r="O192" i="39"/>
  <c r="C28" i="40"/>
  <c r="B53" i="40"/>
  <c r="F107" i="40"/>
  <c r="O149" i="40"/>
  <c r="M193" i="40"/>
  <c r="F214" i="40"/>
  <c r="Q38" i="38"/>
  <c r="C131" i="38"/>
  <c r="G194" i="38"/>
  <c r="C55" i="39"/>
  <c r="G193" i="39"/>
  <c r="F146" i="40"/>
  <c r="F27" i="38"/>
  <c r="H42" i="38"/>
  <c r="D97" i="38"/>
  <c r="M147" i="38"/>
  <c r="C225" i="38"/>
  <c r="M39" i="39"/>
  <c r="E85" i="39"/>
  <c r="P144" i="39"/>
  <c r="C165" i="39"/>
  <c r="G224" i="39"/>
  <c r="E40" i="40"/>
  <c r="D116" i="40"/>
  <c r="E150" i="40"/>
  <c r="P193" i="40"/>
  <c r="F84" i="38"/>
  <c r="C161" i="38"/>
  <c r="G40" i="39"/>
  <c r="B225" i="39"/>
  <c r="E215" i="40"/>
  <c r="M36" i="38"/>
  <c r="E39" i="38"/>
  <c r="M42" i="38"/>
  <c r="M84" i="38"/>
  <c r="C135" i="38"/>
  <c r="O147" i="38"/>
  <c r="B162" i="38"/>
  <c r="P194" i="38"/>
  <c r="F225" i="38"/>
  <c r="H40" i="39"/>
  <c r="B63" i="39"/>
  <c r="D86" i="39"/>
  <c r="E106" i="39"/>
  <c r="M145" i="39"/>
  <c r="C171" i="39"/>
  <c r="M193" i="39"/>
  <c r="C225" i="39"/>
  <c r="H37" i="40"/>
  <c r="E41" i="40"/>
  <c r="C95" i="40"/>
  <c r="G130" i="40"/>
  <c r="L146" i="40"/>
  <c r="G150" i="40"/>
  <c r="D194" i="40"/>
  <c r="N36" i="38"/>
  <c r="F39" i="38"/>
  <c r="B54" i="38"/>
  <c r="P84" i="38"/>
  <c r="G97" i="38"/>
  <c r="D144" i="38"/>
  <c r="P147" i="38"/>
  <c r="B163" i="38"/>
  <c r="F195" i="38"/>
  <c r="G225" i="38"/>
  <c r="P36" i="39"/>
  <c r="C41" i="39"/>
  <c r="B64" i="39"/>
  <c r="E86" i="39"/>
  <c r="C116" i="39"/>
  <c r="O145" i="39"/>
  <c r="L149" i="39"/>
  <c r="C183" i="39"/>
  <c r="B205" i="39"/>
  <c r="D225" i="39"/>
  <c r="L37" i="40"/>
  <c r="F41" i="40"/>
  <c r="C73" i="40"/>
  <c r="F95" i="40"/>
  <c r="C131" i="40"/>
  <c r="M146" i="40"/>
  <c r="B161" i="40"/>
  <c r="C195" i="40"/>
  <c r="G224" i="40"/>
  <c r="F26" i="42"/>
  <c r="C50" i="42"/>
  <c r="C52" i="42"/>
  <c r="D234" i="42"/>
  <c r="F224" i="42"/>
  <c r="B215" i="42"/>
  <c r="D205" i="42"/>
  <c r="F195" i="42"/>
  <c r="B194" i="42"/>
  <c r="B183" i="42"/>
  <c r="B171" i="42"/>
  <c r="B158" i="42"/>
  <c r="N149" i="42"/>
  <c r="G148" i="42"/>
  <c r="C147" i="42"/>
  <c r="N145" i="42"/>
  <c r="G144" i="42"/>
  <c r="C131" i="42"/>
  <c r="F115" i="42"/>
  <c r="B106" i="42"/>
  <c r="D96" i="42"/>
  <c r="F86" i="42"/>
  <c r="B85" i="42"/>
  <c r="B74" i="42"/>
  <c r="B62" i="42"/>
  <c r="B49" i="42"/>
  <c r="N41" i="42"/>
  <c r="G40" i="42"/>
  <c r="C39" i="42"/>
  <c r="G236" i="42"/>
  <c r="C234" i="42"/>
  <c r="E224" i="42"/>
  <c r="G214" i="42"/>
  <c r="C205" i="42"/>
  <c r="E195" i="42"/>
  <c r="P193" i="42"/>
  <c r="E182" i="42"/>
  <c r="C165" i="42"/>
  <c r="Q150" i="42"/>
  <c r="M149" i="42"/>
  <c r="F148" i="42"/>
  <c r="Q146" i="42"/>
  <c r="M145" i="42"/>
  <c r="F144" i="42"/>
  <c r="G130" i="42"/>
  <c r="E115" i="42"/>
  <c r="G105" i="42"/>
  <c r="C96" i="42"/>
  <c r="E86" i="42"/>
  <c r="P84" i="42"/>
  <c r="E73" i="42"/>
  <c r="C56" i="42"/>
  <c r="Q42" i="42"/>
  <c r="M41" i="42"/>
  <c r="F236" i="42"/>
  <c r="B234" i="42"/>
  <c r="D224" i="42"/>
  <c r="F214" i="42"/>
  <c r="B205" i="42"/>
  <c r="D195" i="42"/>
  <c r="O193" i="42"/>
  <c r="D182" i="42"/>
  <c r="B165" i="42"/>
  <c r="P150" i="42"/>
  <c r="L149" i="42"/>
  <c r="E148" i="42"/>
  <c r="P146" i="42"/>
  <c r="L145" i="42"/>
  <c r="E144" i="42"/>
  <c r="C130" i="42"/>
  <c r="D115" i="42"/>
  <c r="F105" i="42"/>
  <c r="B96" i="42"/>
  <c r="D86" i="42"/>
  <c r="O84" i="42"/>
  <c r="D73" i="42"/>
  <c r="B56" i="42"/>
  <c r="P42" i="42"/>
  <c r="L41" i="42"/>
  <c r="E236" i="42"/>
  <c r="G226" i="42"/>
  <c r="C224" i="42"/>
  <c r="E214" i="42"/>
  <c r="G204" i="42"/>
  <c r="C195" i="42"/>
  <c r="N193" i="42"/>
  <c r="C182" i="42"/>
  <c r="C164" i="42"/>
  <c r="O150" i="42"/>
  <c r="H149" i="42"/>
  <c r="D148" i="42"/>
  <c r="O146" i="42"/>
  <c r="H145" i="42"/>
  <c r="D144" i="42"/>
  <c r="G117" i="42"/>
  <c r="C115" i="42"/>
  <c r="E105" i="42"/>
  <c r="G95" i="42"/>
  <c r="C86" i="42"/>
  <c r="N84" i="42"/>
  <c r="C73" i="42"/>
  <c r="C55" i="42"/>
  <c r="O42" i="42"/>
  <c r="H41" i="42"/>
  <c r="B236" i="42"/>
  <c r="D226" i="42"/>
  <c r="F216" i="42"/>
  <c r="B214" i="42"/>
  <c r="D204" i="42"/>
  <c r="O194" i="42"/>
  <c r="K193" i="42"/>
  <c r="D181" i="42"/>
  <c r="B163" i="42"/>
  <c r="L150" i="42"/>
  <c r="E149" i="42"/>
  <c r="P147" i="42"/>
  <c r="L146" i="42"/>
  <c r="E145" i="42"/>
  <c r="C136" i="42"/>
  <c r="D117" i="42"/>
  <c r="F107" i="42"/>
  <c r="B105" i="42"/>
  <c r="D95" i="42"/>
  <c r="O85" i="42"/>
  <c r="K84" i="42"/>
  <c r="D72" i="42"/>
  <c r="B54" i="42"/>
  <c r="L42" i="42"/>
  <c r="G235" i="42"/>
  <c r="D225" i="42"/>
  <c r="C214" i="42"/>
  <c r="N195" i="42"/>
  <c r="M193" i="42"/>
  <c r="B174" i="42"/>
  <c r="C158" i="42"/>
  <c r="Q148" i="42"/>
  <c r="E147" i="42"/>
  <c r="I147" i="42" s="1"/>
  <c r="C145" i="42"/>
  <c r="G132" i="42"/>
  <c r="E107" i="42"/>
  <c r="B97" i="42"/>
  <c r="P85" i="42"/>
  <c r="C84" i="42"/>
  <c r="B55" i="42"/>
  <c r="E42" i="42"/>
  <c r="L40" i="42"/>
  <c r="D39" i="42"/>
  <c r="N37" i="42"/>
  <c r="G36" i="42"/>
  <c r="C23" i="42"/>
  <c r="F235" i="42"/>
  <c r="C225" i="42"/>
  <c r="G206" i="42"/>
  <c r="M195" i="42"/>
  <c r="L193" i="42"/>
  <c r="C173" i="42"/>
  <c r="N150" i="42"/>
  <c r="P148" i="42"/>
  <c r="D147" i="42"/>
  <c r="Q144" i="42"/>
  <c r="C132" i="42"/>
  <c r="D107" i="42"/>
  <c r="G96" i="42"/>
  <c r="N85" i="42"/>
  <c r="B84" i="42"/>
  <c r="C54" i="42"/>
  <c r="D42" i="42"/>
  <c r="H40" i="42"/>
  <c r="Q38" i="42"/>
  <c r="M37" i="42"/>
  <c r="F36" i="42"/>
  <c r="F22" i="42"/>
  <c r="E235" i="42"/>
  <c r="B224" i="42"/>
  <c r="B206" i="42"/>
  <c r="M194" i="42"/>
  <c r="C183" i="42"/>
  <c r="C160" i="42"/>
  <c r="D149" i="42"/>
  <c r="N146" i="42"/>
  <c r="N144" i="42"/>
  <c r="B117" i="42"/>
  <c r="C106" i="42"/>
  <c r="N86" i="42"/>
  <c r="G84" i="42"/>
  <c r="B63" i="42"/>
  <c r="C42" i="42"/>
  <c r="D40" i="42"/>
  <c r="L38" i="42"/>
  <c r="D235" i="42"/>
  <c r="G216" i="42"/>
  <c r="G205" i="42"/>
  <c r="L194" i="42"/>
  <c r="B182" i="42"/>
  <c r="B160" i="42"/>
  <c r="C149" i="42"/>
  <c r="M146" i="42"/>
  <c r="M144" i="42"/>
  <c r="G116" i="42"/>
  <c r="D105" i="42"/>
  <c r="M86" i="42"/>
  <c r="F84" i="42"/>
  <c r="C62" i="42"/>
  <c r="Q41" i="42"/>
  <c r="C40" i="42"/>
  <c r="F234" i="42"/>
  <c r="B216" i="42"/>
  <c r="E204" i="42"/>
  <c r="E194" i="42"/>
  <c r="C174" i="42"/>
  <c r="H150" i="42"/>
  <c r="L148" i="42"/>
  <c r="E146" i="42"/>
  <c r="G136" i="42"/>
  <c r="C116" i="42"/>
  <c r="E97" i="42"/>
  <c r="B86" i="42"/>
  <c r="D74" i="42"/>
  <c r="B52" i="42"/>
  <c r="F41" i="42"/>
  <c r="N39" i="42"/>
  <c r="D38" i="42"/>
  <c r="M36" i="42"/>
  <c r="F23" i="42"/>
  <c r="E234" i="42"/>
  <c r="G215" i="42"/>
  <c r="C204" i="42"/>
  <c r="D194" i="42"/>
  <c r="B173" i="42"/>
  <c r="G150" i="42"/>
  <c r="H148" i="42"/>
  <c r="D146" i="42"/>
  <c r="G135" i="42"/>
  <c r="B116" i="42"/>
  <c r="D97" i="42"/>
  <c r="M85" i="42"/>
  <c r="C74" i="42"/>
  <c r="C51" i="42"/>
  <c r="E41" i="42"/>
  <c r="M39" i="42"/>
  <c r="C38" i="42"/>
  <c r="L36" i="42"/>
  <c r="C22" i="42"/>
  <c r="F226" i="42"/>
  <c r="F215" i="42"/>
  <c r="B204" i="42"/>
  <c r="C194" i="42"/>
  <c r="C172" i="42"/>
  <c r="F150" i="42"/>
  <c r="C148" i="42"/>
  <c r="C146" i="42"/>
  <c r="C135" i="42"/>
  <c r="G115" i="42"/>
  <c r="C97" i="42"/>
  <c r="L85" i="42"/>
  <c r="B73" i="42"/>
  <c r="B51" i="42"/>
  <c r="D41" i="42"/>
  <c r="L39" i="42"/>
  <c r="Q37" i="42"/>
  <c r="H36" i="42"/>
  <c r="C236" i="42"/>
  <c r="D215" i="42"/>
  <c r="P194" i="42"/>
  <c r="B172" i="42"/>
  <c r="O149" i="42"/>
  <c r="F146" i="42"/>
  <c r="G131" i="42"/>
  <c r="G97" i="42"/>
  <c r="E85" i="42"/>
  <c r="C53" i="42"/>
  <c r="P40" i="42"/>
  <c r="M38" i="42"/>
  <c r="O36" i="42"/>
  <c r="C235" i="42"/>
  <c r="C215" i="42"/>
  <c r="N194" i="42"/>
  <c r="C171" i="42"/>
  <c r="G149" i="42"/>
  <c r="Q145" i="42"/>
  <c r="F117" i="42"/>
  <c r="F97" i="42"/>
  <c r="D85" i="42"/>
  <c r="B53" i="42"/>
  <c r="O40" i="42"/>
  <c r="H38" i="42"/>
  <c r="N36" i="42"/>
  <c r="C226" i="42"/>
  <c r="D206" i="42"/>
  <c r="G193" i="42"/>
  <c r="B162" i="42"/>
  <c r="M148" i="42"/>
  <c r="F145" i="42"/>
  <c r="E116" i="42"/>
  <c r="E95" i="42"/>
  <c r="E84" i="42"/>
  <c r="C49" i="42"/>
  <c r="E40" i="42"/>
  <c r="P37" i="42"/>
  <c r="F28" i="42"/>
  <c r="E205" i="42"/>
  <c r="C159" i="42"/>
  <c r="N147" i="42"/>
  <c r="G107" i="42"/>
  <c r="P86" i="42"/>
  <c r="E72" i="42"/>
  <c r="O39" i="42"/>
  <c r="H37" i="42"/>
  <c r="B226" i="42"/>
  <c r="C206" i="42"/>
  <c r="F193" i="42"/>
  <c r="C161" i="42"/>
  <c r="Q147" i="42"/>
  <c r="D145" i="42"/>
  <c r="D116" i="42"/>
  <c r="C95" i="42"/>
  <c r="D84" i="42"/>
  <c r="N42" i="42"/>
  <c r="Q39" i="42"/>
  <c r="O37" i="42"/>
  <c r="C28" i="42"/>
  <c r="F225" i="42"/>
  <c r="D193" i="42"/>
  <c r="O144" i="42"/>
  <c r="H42" i="42"/>
  <c r="C27" i="42"/>
  <c r="G225" i="42"/>
  <c r="F205" i="42"/>
  <c r="E193" i="42"/>
  <c r="B161" i="42"/>
  <c r="O147" i="42"/>
  <c r="P144" i="42"/>
  <c r="B115" i="42"/>
  <c r="B95" i="42"/>
  <c r="E74" i="42"/>
  <c r="M42" i="42"/>
  <c r="P39" i="42"/>
  <c r="L37" i="42"/>
  <c r="F27" i="42"/>
  <c r="B235" i="42"/>
  <c r="L195" i="42"/>
  <c r="C162" i="42"/>
  <c r="H146" i="42"/>
  <c r="B107" i="42"/>
  <c r="C85" i="42"/>
  <c r="O41" i="42"/>
  <c r="E38" i="42"/>
  <c r="C24" i="42"/>
  <c r="G234" i="42"/>
  <c r="K195" i="42"/>
  <c r="B159" i="42"/>
  <c r="G146" i="42"/>
  <c r="G106" i="42"/>
  <c r="M84" i="42"/>
  <c r="G41" i="42"/>
  <c r="G37" i="42"/>
  <c r="E225" i="42"/>
  <c r="O145" i="42"/>
  <c r="C72" i="42"/>
  <c r="E37" i="42"/>
  <c r="B225" i="42"/>
  <c r="K194" i="42"/>
  <c r="D150" i="42"/>
  <c r="G145" i="42"/>
  <c r="D106" i="42"/>
  <c r="B72" i="42"/>
  <c r="N40" i="42"/>
  <c r="D37" i="42"/>
  <c r="D216" i="42"/>
  <c r="C144" i="42"/>
  <c r="C64" i="42"/>
  <c r="P36" i="42"/>
  <c r="C216" i="42"/>
  <c r="B193" i="42"/>
  <c r="G134" i="42"/>
  <c r="B64" i="42"/>
  <c r="G39" i="42"/>
  <c r="E36" i="42"/>
  <c r="E226" i="42"/>
  <c r="G195" i="42"/>
  <c r="M150" i="42"/>
  <c r="P145" i="42"/>
  <c r="F106" i="42"/>
  <c r="L84" i="42"/>
  <c r="C41" i="42"/>
  <c r="F37" i="42"/>
  <c r="B195" i="42"/>
  <c r="E150" i="42"/>
  <c r="E106" i="42"/>
  <c r="Q40" i="42"/>
  <c r="C193" i="42"/>
  <c r="F149" i="42"/>
  <c r="G224" i="42"/>
  <c r="G194" i="42"/>
  <c r="C150" i="42"/>
  <c r="L144" i="42"/>
  <c r="C105" i="42"/>
  <c r="C65" i="42"/>
  <c r="M40" i="42"/>
  <c r="C37" i="42"/>
  <c r="P149" i="42"/>
  <c r="E96" i="42"/>
  <c r="H39" i="42"/>
  <c r="F95" i="42"/>
  <c r="E216" i="42"/>
  <c r="F194" i="42"/>
  <c r="Q149" i="42"/>
  <c r="H144" i="42"/>
  <c r="F96" i="42"/>
  <c r="B65" i="42"/>
  <c r="F40" i="42"/>
  <c r="Q36" i="42"/>
  <c r="C36" i="42"/>
  <c r="F85" i="42"/>
  <c r="H147" i="42"/>
  <c r="F206" i="42"/>
  <c r="F234" i="41"/>
  <c r="B225" i="41"/>
  <c r="D215" i="41"/>
  <c r="F205" i="41"/>
  <c r="K195" i="41"/>
  <c r="D194" i="41"/>
  <c r="D183" i="41"/>
  <c r="B172" i="41"/>
  <c r="B159" i="41"/>
  <c r="P149" i="41"/>
  <c r="L148" i="41"/>
  <c r="E147" i="41"/>
  <c r="P145" i="41"/>
  <c r="L144" i="41"/>
  <c r="C132" i="41"/>
  <c r="B116" i="41"/>
  <c r="D106" i="41"/>
  <c r="F96" i="41"/>
  <c r="K86" i="41"/>
  <c r="D85" i="41"/>
  <c r="D74" i="41"/>
  <c r="B63" i="41"/>
  <c r="B50" i="41"/>
  <c r="P41" i="41"/>
  <c r="E234" i="41"/>
  <c r="G224" i="41"/>
  <c r="C215" i="41"/>
  <c r="E205" i="41"/>
  <c r="G195" i="41"/>
  <c r="C194" i="41"/>
  <c r="C183" i="41"/>
  <c r="C171" i="41"/>
  <c r="C158" i="41"/>
  <c r="O149" i="41"/>
  <c r="H148" i="41"/>
  <c r="D147" i="41"/>
  <c r="O145" i="41"/>
  <c r="H144" i="41"/>
  <c r="G131" i="41"/>
  <c r="G115" i="41"/>
  <c r="C106" i="41"/>
  <c r="E96" i="41"/>
  <c r="G86" i="41"/>
  <c r="C85" i="41"/>
  <c r="C74" i="41"/>
  <c r="C62" i="41"/>
  <c r="C49" i="41"/>
  <c r="C234" i="41"/>
  <c r="C224" i="41"/>
  <c r="C214" i="41"/>
  <c r="C204" i="41"/>
  <c r="L194" i="41"/>
  <c r="C193" i="41"/>
  <c r="C172" i="41"/>
  <c r="Q150" i="41"/>
  <c r="H149" i="41"/>
  <c r="Q147" i="41"/>
  <c r="H146" i="41"/>
  <c r="Q144" i="41"/>
  <c r="G133" i="41"/>
  <c r="C116" i="41"/>
  <c r="G105" i="41"/>
  <c r="G95" i="41"/>
  <c r="P85" i="41"/>
  <c r="G84" i="41"/>
  <c r="C65" i="41"/>
  <c r="C51" i="41"/>
  <c r="Q41" i="41"/>
  <c r="L40" i="41"/>
  <c r="E39" i="41"/>
  <c r="P37" i="41"/>
  <c r="L36" i="41"/>
  <c r="L43" i="41" s="1"/>
  <c r="B234" i="41"/>
  <c r="B224" i="41"/>
  <c r="B214" i="41"/>
  <c r="B204" i="41"/>
  <c r="K194" i="41"/>
  <c r="B193" i="41"/>
  <c r="B171" i="41"/>
  <c r="P150" i="41"/>
  <c r="G149" i="41"/>
  <c r="P147" i="41"/>
  <c r="G146" i="41"/>
  <c r="P144" i="41"/>
  <c r="C133" i="41"/>
  <c r="F115" i="41"/>
  <c r="F105" i="41"/>
  <c r="F95" i="41"/>
  <c r="O85" i="41"/>
  <c r="F84" i="41"/>
  <c r="B65" i="41"/>
  <c r="B51" i="41"/>
  <c r="O41" i="41"/>
  <c r="H40" i="41"/>
  <c r="D39" i="41"/>
  <c r="O37" i="41"/>
  <c r="H36" i="41"/>
  <c r="G236" i="41"/>
  <c r="G226" i="41"/>
  <c r="G216" i="41"/>
  <c r="G206" i="41"/>
  <c r="P195" i="41"/>
  <c r="G194" i="41"/>
  <c r="E183" i="41"/>
  <c r="C165" i="41"/>
  <c r="O150" i="41"/>
  <c r="F149" i="41"/>
  <c r="O147" i="41"/>
  <c r="F146" i="41"/>
  <c r="O144" i="41"/>
  <c r="G132" i="41"/>
  <c r="E115" i="41"/>
  <c r="E105" i="41"/>
  <c r="E95" i="41"/>
  <c r="N85" i="41"/>
  <c r="E84" i="41"/>
  <c r="C64" i="41"/>
  <c r="C50" i="41"/>
  <c r="N41" i="41"/>
  <c r="G40" i="41"/>
  <c r="C39" i="41"/>
  <c r="N37" i="41"/>
  <c r="G36" i="41"/>
  <c r="C23" i="41"/>
  <c r="E236" i="41"/>
  <c r="B226" i="41"/>
  <c r="E215" i="41"/>
  <c r="F204" i="41"/>
  <c r="F194" i="41"/>
  <c r="C182" i="41"/>
  <c r="B162" i="41"/>
  <c r="Q149" i="41"/>
  <c r="C148" i="41"/>
  <c r="C146" i="41"/>
  <c r="D144" i="41"/>
  <c r="B117" i="41"/>
  <c r="E106" i="41"/>
  <c r="C95" i="41"/>
  <c r="F85" i="41"/>
  <c r="C73" i="41"/>
  <c r="B53" i="41"/>
  <c r="M41" i="41"/>
  <c r="C40" i="41"/>
  <c r="H38" i="41"/>
  <c r="P36" i="41"/>
  <c r="F24" i="41"/>
  <c r="D236" i="41"/>
  <c r="G225" i="41"/>
  <c r="B215" i="41"/>
  <c r="E204" i="41"/>
  <c r="E194" i="41"/>
  <c r="B182" i="41"/>
  <c r="C161" i="41"/>
  <c r="N149" i="41"/>
  <c r="N147" i="41"/>
  <c r="Q145" i="41"/>
  <c r="C144" i="41"/>
  <c r="C151" i="41" s="1"/>
  <c r="G116" i="41"/>
  <c r="B106" i="41"/>
  <c r="B95" i="41"/>
  <c r="E85" i="41"/>
  <c r="B73" i="41"/>
  <c r="C52" i="41"/>
  <c r="L41" i="41"/>
  <c r="Q39" i="41"/>
  <c r="G38" i="41"/>
  <c r="O36" i="41"/>
  <c r="C24" i="41"/>
  <c r="F235" i="41"/>
  <c r="C225" i="41"/>
  <c r="D214" i="41"/>
  <c r="M195" i="41"/>
  <c r="N193" i="41"/>
  <c r="B181" i="41"/>
  <c r="C159" i="41"/>
  <c r="D149" i="41"/>
  <c r="G147" i="41"/>
  <c r="H145" i="41"/>
  <c r="C135" i="41"/>
  <c r="D115" i="41"/>
  <c r="G97" i="41"/>
  <c r="M86" i="41"/>
  <c r="N84" i="41"/>
  <c r="B72" i="41"/>
  <c r="P42" i="41"/>
  <c r="E41" i="41"/>
  <c r="M39" i="41"/>
  <c r="C38" i="41"/>
  <c r="E36" i="41"/>
  <c r="C235" i="41"/>
  <c r="D206" i="41"/>
  <c r="K193" i="41"/>
  <c r="M150" i="41"/>
  <c r="P148" i="41"/>
  <c r="E145" i="41"/>
  <c r="G107" i="41"/>
  <c r="E235" i="41"/>
  <c r="F224" i="41"/>
  <c r="F206" i="41"/>
  <c r="L195" i="41"/>
  <c r="M193" i="41"/>
  <c r="C174" i="41"/>
  <c r="B158" i="41"/>
  <c r="C149" i="41"/>
  <c r="F147" i="41"/>
  <c r="G145" i="41"/>
  <c r="G134" i="41"/>
  <c r="C115" i="41"/>
  <c r="F97" i="41"/>
  <c r="L86" i="41"/>
  <c r="M84" i="41"/>
  <c r="B64" i="41"/>
  <c r="O42" i="41"/>
  <c r="D41" i="41"/>
  <c r="L39" i="41"/>
  <c r="Q37" i="41"/>
  <c r="D36" i="41"/>
  <c r="D224" i="41"/>
  <c r="E195" i="41"/>
  <c r="C173" i="41"/>
  <c r="Q146" i="41"/>
  <c r="C131" i="41"/>
  <c r="D235" i="41"/>
  <c r="E224" i="41"/>
  <c r="E206" i="41"/>
  <c r="F195" i="41"/>
  <c r="L193" i="41"/>
  <c r="B174" i="41"/>
  <c r="N150" i="41"/>
  <c r="Q148" i="41"/>
  <c r="C147" i="41"/>
  <c r="F145" i="41"/>
  <c r="C134" i="41"/>
  <c r="B115" i="41"/>
  <c r="E97" i="41"/>
  <c r="F86" i="41"/>
  <c r="L84" i="41"/>
  <c r="C63" i="41"/>
  <c r="N42" i="41"/>
  <c r="C41" i="41"/>
  <c r="H39" i="41"/>
  <c r="M37" i="41"/>
  <c r="C36" i="41"/>
  <c r="E216" i="41"/>
  <c r="D204" i="41"/>
  <c r="D193" i="41"/>
  <c r="B160" i="41"/>
  <c r="E148" i="41"/>
  <c r="C145" i="41"/>
  <c r="F116" i="41"/>
  <c r="G96" i="41"/>
  <c r="B85" i="41"/>
  <c r="B56" i="41"/>
  <c r="C42" i="41"/>
  <c r="F39" i="41"/>
  <c r="C37" i="41"/>
  <c r="F236" i="41"/>
  <c r="D216" i="41"/>
  <c r="O195" i="41"/>
  <c r="B183" i="41"/>
  <c r="L150" i="41"/>
  <c r="D148" i="41"/>
  <c r="N144" i="41"/>
  <c r="E116" i="41"/>
  <c r="D96" i="41"/>
  <c r="P84" i="41"/>
  <c r="C55" i="41"/>
  <c r="H41" i="41"/>
  <c r="Q38" i="41"/>
  <c r="Q36" i="41"/>
  <c r="B216" i="41"/>
  <c r="D195" i="41"/>
  <c r="G150" i="41"/>
  <c r="L147" i="41"/>
  <c r="F107" i="41"/>
  <c r="B96" i="41"/>
  <c r="K84" i="41"/>
  <c r="C54" i="41"/>
  <c r="O38" i="41"/>
  <c r="M36" i="41"/>
  <c r="G235" i="41"/>
  <c r="C195" i="41"/>
  <c r="F150" i="41"/>
  <c r="H147" i="41"/>
  <c r="F144" i="41"/>
  <c r="F151" i="41" s="1"/>
  <c r="E107" i="41"/>
  <c r="D95" i="41"/>
  <c r="D84" i="41"/>
  <c r="B54" i="41"/>
  <c r="Q40" i="41"/>
  <c r="N38" i="41"/>
  <c r="F36" i="41"/>
  <c r="B173" i="41"/>
  <c r="B107" i="41"/>
  <c r="N40" i="41"/>
  <c r="F27" i="41"/>
  <c r="F226" i="41"/>
  <c r="B165" i="41"/>
  <c r="M146" i="41"/>
  <c r="G135" i="41"/>
  <c r="E86" i="41"/>
  <c r="E181" i="41"/>
  <c r="N86" i="41"/>
  <c r="C236" i="41"/>
  <c r="C216" i="41"/>
  <c r="N195" i="41"/>
  <c r="E182" i="41"/>
  <c r="H150" i="41"/>
  <c r="M147" i="41"/>
  <c r="M144" i="41"/>
  <c r="D116" i="41"/>
  <c r="C96" i="41"/>
  <c r="O84" i="41"/>
  <c r="B55" i="41"/>
  <c r="G41" i="41"/>
  <c r="P38" i="41"/>
  <c r="N36" i="41"/>
  <c r="B236" i="41"/>
  <c r="D182" i="41"/>
  <c r="G144" i="41"/>
  <c r="F41" i="41"/>
  <c r="D234" i="41"/>
  <c r="B49" i="41"/>
  <c r="G215" i="41"/>
  <c r="N146" i="41"/>
  <c r="B235" i="41"/>
  <c r="F215" i="41"/>
  <c r="B195" i="41"/>
  <c r="D181" i="41"/>
  <c r="E150" i="41"/>
  <c r="P146" i="41"/>
  <c r="E144" i="41"/>
  <c r="D107" i="41"/>
  <c r="P86" i="41"/>
  <c r="C84" i="41"/>
  <c r="C53" i="41"/>
  <c r="P40" i="41"/>
  <c r="M38" i="41"/>
  <c r="F28" i="41"/>
  <c r="F214" i="41"/>
  <c r="C150" i="41"/>
  <c r="C136" i="41"/>
  <c r="E74" i="41"/>
  <c r="F38" i="41"/>
  <c r="E214" i="41"/>
  <c r="G106" i="41"/>
  <c r="G234" i="41"/>
  <c r="G214" i="41"/>
  <c r="P194" i="41"/>
  <c r="C181" i="41"/>
  <c r="D150" i="41"/>
  <c r="O146" i="41"/>
  <c r="G136" i="41"/>
  <c r="C107" i="41"/>
  <c r="O86" i="41"/>
  <c r="B84" i="41"/>
  <c r="B52" i="41"/>
  <c r="O40" i="41"/>
  <c r="L38" i="41"/>
  <c r="C28" i="41"/>
  <c r="O194" i="41"/>
  <c r="F236" i="43"/>
  <c r="B234" i="43"/>
  <c r="D224" i="43"/>
  <c r="F214" i="43"/>
  <c r="B205" i="43"/>
  <c r="D195" i="43"/>
  <c r="O193" i="43"/>
  <c r="D182" i="43"/>
  <c r="B165" i="43"/>
  <c r="P150" i="43"/>
  <c r="L149" i="43"/>
  <c r="E148" i="43"/>
  <c r="P146" i="43"/>
  <c r="L145" i="43"/>
  <c r="E144" i="43"/>
  <c r="C130" i="43"/>
  <c r="D115" i="43"/>
  <c r="F105" i="43"/>
  <c r="B96" i="43"/>
  <c r="D86" i="43"/>
  <c r="O84" i="43"/>
  <c r="D73" i="43"/>
  <c r="B56" i="43"/>
  <c r="P42" i="43"/>
  <c r="L41" i="43"/>
  <c r="E40" i="43"/>
  <c r="P38" i="43"/>
  <c r="L37" i="43"/>
  <c r="E36" i="43"/>
  <c r="C22" i="43"/>
  <c r="E236" i="43"/>
  <c r="G226" i="43"/>
  <c r="C224" i="43"/>
  <c r="E214" i="43"/>
  <c r="G204" i="43"/>
  <c r="C195" i="43"/>
  <c r="N193" i="43"/>
  <c r="C182" i="43"/>
  <c r="C164" i="43"/>
  <c r="O150" i="43"/>
  <c r="H149" i="43"/>
  <c r="D148" i="43"/>
  <c r="O146" i="43"/>
  <c r="H145" i="43"/>
  <c r="D144" i="43"/>
  <c r="G117" i="43"/>
  <c r="C115" i="43"/>
  <c r="E105" i="43"/>
  <c r="G95" i="43"/>
  <c r="C86" i="43"/>
  <c r="N84" i="43"/>
  <c r="C73" i="43"/>
  <c r="C55" i="43"/>
  <c r="O42" i="43"/>
  <c r="H41" i="43"/>
  <c r="D40" i="43"/>
  <c r="O38" i="43"/>
  <c r="H37" i="43"/>
  <c r="D36" i="43"/>
  <c r="D236" i="43"/>
  <c r="F226" i="43"/>
  <c r="B224" i="43"/>
  <c r="D214" i="43"/>
  <c r="F204" i="43"/>
  <c r="B195" i="43"/>
  <c r="M193" i="43"/>
  <c r="B182" i="43"/>
  <c r="B164" i="43"/>
  <c r="N150" i="43"/>
  <c r="G149" i="43"/>
  <c r="C148" i="43"/>
  <c r="N146" i="43"/>
  <c r="G145" i="43"/>
  <c r="C144" i="43"/>
  <c r="F117" i="43"/>
  <c r="B115" i="43"/>
  <c r="D105" i="43"/>
  <c r="F95" i="43"/>
  <c r="B86" i="43"/>
  <c r="M84" i="43"/>
  <c r="B73" i="43"/>
  <c r="B55" i="43"/>
  <c r="N42" i="43"/>
  <c r="G41" i="43"/>
  <c r="C40" i="43"/>
  <c r="N38" i="43"/>
  <c r="G37" i="43"/>
  <c r="C36" i="43"/>
  <c r="C236" i="43"/>
  <c r="E226" i="43"/>
  <c r="G216" i="43"/>
  <c r="C214" i="43"/>
  <c r="E204" i="43"/>
  <c r="P194" i="43"/>
  <c r="L193" i="43"/>
  <c r="E181" i="43"/>
  <c r="C163" i="43"/>
  <c r="M150" i="43"/>
  <c r="F149" i="43"/>
  <c r="Q147" i="43"/>
  <c r="M146" i="43"/>
  <c r="F145" i="43"/>
  <c r="G136" i="43"/>
  <c r="E117" i="43"/>
  <c r="G107" i="43"/>
  <c r="C105" i="43"/>
  <c r="E95" i="43"/>
  <c r="P85" i="43"/>
  <c r="L84" i="43"/>
  <c r="E72" i="43"/>
  <c r="C54" i="43"/>
  <c r="M42" i="43"/>
  <c r="F41" i="43"/>
  <c r="Q39" i="43"/>
  <c r="M38" i="43"/>
  <c r="F37" i="43"/>
  <c r="F28" i="43"/>
  <c r="F235" i="43"/>
  <c r="B226" i="43"/>
  <c r="D216" i="43"/>
  <c r="F206" i="43"/>
  <c r="B204" i="43"/>
  <c r="M194" i="43"/>
  <c r="F193" i="43"/>
  <c r="B181" i="43"/>
  <c r="B162" i="43"/>
  <c r="G150" i="43"/>
  <c r="C149" i="43"/>
  <c r="N147" i="43"/>
  <c r="G146" i="43"/>
  <c r="C145" i="43"/>
  <c r="C135" i="43"/>
  <c r="B117" i="43"/>
  <c r="D107" i="43"/>
  <c r="F97" i="43"/>
  <c r="B95" i="43"/>
  <c r="M85" i="43"/>
  <c r="F84" i="43"/>
  <c r="B72" i="43"/>
  <c r="B53" i="43"/>
  <c r="G42" i="43"/>
  <c r="C41" i="43"/>
  <c r="N39" i="43"/>
  <c r="G38" i="43"/>
  <c r="C37" i="43"/>
  <c r="C27" i="43"/>
  <c r="G235" i="43"/>
  <c r="C225" i="43"/>
  <c r="B214" i="43"/>
  <c r="M195" i="43"/>
  <c r="P193" i="43"/>
  <c r="C173" i="43"/>
  <c r="B158" i="43"/>
  <c r="P148" i="43"/>
  <c r="D147" i="43"/>
  <c r="Q144" i="43"/>
  <c r="C132" i="43"/>
  <c r="E107" i="43"/>
  <c r="G96" i="43"/>
  <c r="O85" i="43"/>
  <c r="B84" i="43"/>
  <c r="C56" i="43"/>
  <c r="D42" i="43"/>
  <c r="G40" i="43"/>
  <c r="E38" i="43"/>
  <c r="H36" i="43"/>
  <c r="E235" i="43"/>
  <c r="B225" i="43"/>
  <c r="G206" i="43"/>
  <c r="L195" i="43"/>
  <c r="K193" i="43"/>
  <c r="B173" i="43"/>
  <c r="Q150" i="43"/>
  <c r="O148" i="43"/>
  <c r="C147" i="43"/>
  <c r="P144" i="43"/>
  <c r="G131" i="43"/>
  <c r="C107" i="43"/>
  <c r="F96" i="43"/>
  <c r="N85" i="43"/>
  <c r="E74" i="43"/>
  <c r="B54" i="43"/>
  <c r="C42" i="43"/>
  <c r="F40" i="43"/>
  <c r="D38" i="43"/>
  <c r="G36" i="43"/>
  <c r="D226" i="43"/>
  <c r="D215" i="43"/>
  <c r="O195" i="43"/>
  <c r="G193" i="43"/>
  <c r="C171" i="43"/>
  <c r="D150" i="43"/>
  <c r="P147" i="43"/>
  <c r="P145" i="43"/>
  <c r="C134" i="43"/>
  <c r="E115" i="43"/>
  <c r="E96" i="43"/>
  <c r="G85" i="43"/>
  <c r="D72" i="43"/>
  <c r="B50" i="43"/>
  <c r="P40" i="43"/>
  <c r="Q38" i="43"/>
  <c r="M36" i="43"/>
  <c r="C226" i="43"/>
  <c r="C215" i="43"/>
  <c r="N195" i="43"/>
  <c r="E193" i="43"/>
  <c r="B171" i="43"/>
  <c r="C150" i="43"/>
  <c r="O147" i="43"/>
  <c r="O145" i="43"/>
  <c r="G133" i="43"/>
  <c r="F107" i="43"/>
  <c r="D96" i="43"/>
  <c r="F85" i="43"/>
  <c r="C72" i="43"/>
  <c r="C49" i="43"/>
  <c r="O40" i="43"/>
  <c r="L38" i="43"/>
  <c r="L36" i="43"/>
  <c r="D225" i="43"/>
  <c r="D206" i="43"/>
  <c r="E195" i="43"/>
  <c r="E183" i="43"/>
  <c r="C161" i="43"/>
  <c r="N149" i="43"/>
  <c r="G147" i="43"/>
  <c r="D145" i="43"/>
  <c r="G130" i="43"/>
  <c r="E106" i="43"/>
  <c r="P86" i="43"/>
  <c r="B85" i="43"/>
  <c r="B64" i="43"/>
  <c r="H42" i="43"/>
  <c r="H40" i="43"/>
  <c r="Q37" i="43"/>
  <c r="F26" i="43"/>
  <c r="G236" i="43"/>
  <c r="G224" i="43"/>
  <c r="C206" i="43"/>
  <c r="O194" i="43"/>
  <c r="D183" i="43"/>
  <c r="B161" i="43"/>
  <c r="M149" i="43"/>
  <c r="F147" i="43"/>
  <c r="O144" i="43"/>
  <c r="D117" i="43"/>
  <c r="D106" i="43"/>
  <c r="O86" i="43"/>
  <c r="P84" i="43"/>
  <c r="C63" i="43"/>
  <c r="F42" i="43"/>
  <c r="P39" i="43"/>
  <c r="P37" i="43"/>
  <c r="C26" i="43"/>
  <c r="B236" i="43"/>
  <c r="F224" i="43"/>
  <c r="B206" i="43"/>
  <c r="N194" i="43"/>
  <c r="C183" i="43"/>
  <c r="C160" i="43"/>
  <c r="E149" i="43"/>
  <c r="E147" i="43"/>
  <c r="N144" i="43"/>
  <c r="C117" i="43"/>
  <c r="C106" i="43"/>
  <c r="N86" i="43"/>
  <c r="K84" i="43"/>
  <c r="B63" i="43"/>
  <c r="E42" i="43"/>
  <c r="O39" i="43"/>
  <c r="O37" i="43"/>
  <c r="F25" i="43"/>
  <c r="B235" i="43"/>
  <c r="E215" i="43"/>
  <c r="K194" i="43"/>
  <c r="C172" i="43"/>
  <c r="D149" i="43"/>
  <c r="D146" i="43"/>
  <c r="C131" i="43"/>
  <c r="E97" i="43"/>
  <c r="D85" i="43"/>
  <c r="C52" i="43"/>
  <c r="N40" i="43"/>
  <c r="E37" i="43"/>
  <c r="G234" i="43"/>
  <c r="B215" i="43"/>
  <c r="G194" i="43"/>
  <c r="B172" i="43"/>
  <c r="Q148" i="43"/>
  <c r="C146" i="43"/>
  <c r="G116" i="43"/>
  <c r="D97" i="43"/>
  <c r="C85" i="43"/>
  <c r="B52" i="43"/>
  <c r="M40" i="43"/>
  <c r="D37" i="43"/>
  <c r="C234" i="43"/>
  <c r="F205" i="43"/>
  <c r="C194" i="43"/>
  <c r="B160" i="43"/>
  <c r="H148" i="43"/>
  <c r="E145" i="43"/>
  <c r="C116" i="43"/>
  <c r="D95" i="43"/>
  <c r="C84" i="43"/>
  <c r="B49" i="43"/>
  <c r="H39" i="43"/>
  <c r="N36" i="43"/>
  <c r="C205" i="43"/>
  <c r="C193" i="43"/>
  <c r="M147" i="43"/>
  <c r="F115" i="43"/>
  <c r="B74" i="43"/>
  <c r="Q41" i="43"/>
  <c r="F27" i="43"/>
  <c r="G225" i="43"/>
  <c r="E205" i="43"/>
  <c r="B194" i="43"/>
  <c r="C159" i="43"/>
  <c r="G148" i="43"/>
  <c r="M144" i="43"/>
  <c r="B116" i="43"/>
  <c r="C95" i="43"/>
  <c r="D74" i="43"/>
  <c r="Q42" i="43"/>
  <c r="G39" i="43"/>
  <c r="F36" i="43"/>
  <c r="E225" i="43"/>
  <c r="C158" i="43"/>
  <c r="H144" i="43"/>
  <c r="L86" i="43"/>
  <c r="E39" i="43"/>
  <c r="F225" i="43"/>
  <c r="D205" i="43"/>
  <c r="D193" i="43"/>
  <c r="B159" i="43"/>
  <c r="F148" i="43"/>
  <c r="L144" i="43"/>
  <c r="G115" i="43"/>
  <c r="M86" i="43"/>
  <c r="C74" i="43"/>
  <c r="L42" i="43"/>
  <c r="F39" i="43"/>
  <c r="C28" i="43"/>
  <c r="G215" i="43"/>
  <c r="B183" i="43"/>
  <c r="N148" i="43"/>
  <c r="G135" i="43"/>
  <c r="C96" i="43"/>
  <c r="B62" i="43"/>
  <c r="C39" i="43"/>
  <c r="F215" i="43"/>
  <c r="E182" i="43"/>
  <c r="M148" i="43"/>
  <c r="G134" i="43"/>
  <c r="K86" i="43"/>
  <c r="C53" i="43"/>
  <c r="H38" i="43"/>
  <c r="G205" i="43"/>
  <c r="C174" i="43"/>
  <c r="H147" i="43"/>
  <c r="F116" i="43"/>
  <c r="E86" i="43"/>
  <c r="C50" i="43"/>
  <c r="N37" i="43"/>
  <c r="P195" i="43"/>
  <c r="H146" i="43"/>
  <c r="B107" i="43"/>
  <c r="E85" i="43"/>
  <c r="P36" i="43"/>
  <c r="F234" i="43"/>
  <c r="K195" i="43"/>
  <c r="C162" i="43"/>
  <c r="F146" i="43"/>
  <c r="G106" i="43"/>
  <c r="G84" i="43"/>
  <c r="M41" i="43"/>
  <c r="O36" i="43"/>
  <c r="G214" i="43"/>
  <c r="D181" i="43"/>
  <c r="L148" i="43"/>
  <c r="C133" i="43"/>
  <c r="G86" i="43"/>
  <c r="C51" i="43"/>
  <c r="F38" i="43"/>
  <c r="E206" i="43"/>
  <c r="C181" i="43"/>
  <c r="L147" i="43"/>
  <c r="G132" i="43"/>
  <c r="F86" i="43"/>
  <c r="B51" i="43"/>
  <c r="C38" i="43"/>
  <c r="C235" i="43"/>
  <c r="D204" i="43"/>
  <c r="B174" i="43"/>
  <c r="Q146" i="43"/>
  <c r="E116" i="43"/>
  <c r="L85" i="43"/>
  <c r="P41" i="43"/>
  <c r="M37" i="43"/>
  <c r="R37" i="43" s="1"/>
  <c r="B163" i="43"/>
  <c r="N41" i="43"/>
  <c r="D235" i="43"/>
  <c r="C204" i="43"/>
  <c r="C165" i="43"/>
  <c r="L146" i="43"/>
  <c r="D116" i="43"/>
  <c r="K85" i="43"/>
  <c r="O41" i="43"/>
  <c r="Q36" i="43"/>
  <c r="N145" i="41"/>
  <c r="D236" i="44"/>
  <c r="F226" i="44"/>
  <c r="B224" i="44"/>
  <c r="D214" i="44"/>
  <c r="F204" i="44"/>
  <c r="B195" i="44"/>
  <c r="M193" i="44"/>
  <c r="B182" i="44"/>
  <c r="B164" i="44"/>
  <c r="N150" i="44"/>
  <c r="G149" i="44"/>
  <c r="C148" i="44"/>
  <c r="N146" i="44"/>
  <c r="G145" i="44"/>
  <c r="C144" i="44"/>
  <c r="F117" i="44"/>
  <c r="B115" i="44"/>
  <c r="D105" i="44"/>
  <c r="F95" i="44"/>
  <c r="B86" i="44"/>
  <c r="M84" i="44"/>
  <c r="B73" i="44"/>
  <c r="B55" i="44"/>
  <c r="N42" i="44"/>
  <c r="G41" i="44"/>
  <c r="C40" i="44"/>
  <c r="N38" i="44"/>
  <c r="G37" i="44"/>
  <c r="C36" i="44"/>
  <c r="C236" i="44"/>
  <c r="E226" i="44"/>
  <c r="G216" i="44"/>
  <c r="C214" i="44"/>
  <c r="E204" i="44"/>
  <c r="P194" i="44"/>
  <c r="L193" i="44"/>
  <c r="E181" i="44"/>
  <c r="C163" i="44"/>
  <c r="M150" i="44"/>
  <c r="F149" i="44"/>
  <c r="Q147" i="44"/>
  <c r="M146" i="44"/>
  <c r="F145" i="44"/>
  <c r="G136" i="44"/>
  <c r="E117" i="44"/>
  <c r="G107" i="44"/>
  <c r="C105" i="44"/>
  <c r="E95" i="44"/>
  <c r="P85" i="44"/>
  <c r="L84" i="44"/>
  <c r="E72" i="44"/>
  <c r="C54" i="44"/>
  <c r="M42" i="44"/>
  <c r="F41" i="44"/>
  <c r="Q39" i="44"/>
  <c r="M38" i="44"/>
  <c r="F37" i="44"/>
  <c r="F28" i="44"/>
  <c r="B236" i="44"/>
  <c r="D226" i="44"/>
  <c r="F216" i="44"/>
  <c r="B214" i="44"/>
  <c r="D204" i="44"/>
  <c r="O194" i="44"/>
  <c r="K193" i="44"/>
  <c r="D181" i="44"/>
  <c r="B163" i="44"/>
  <c r="L150" i="44"/>
  <c r="E149" i="44"/>
  <c r="P147" i="44"/>
  <c r="L146" i="44"/>
  <c r="E145" i="44"/>
  <c r="C136" i="44"/>
  <c r="D117" i="44"/>
  <c r="F107" i="44"/>
  <c r="B105" i="44"/>
  <c r="D95" i="44"/>
  <c r="O85" i="44"/>
  <c r="K84" i="44"/>
  <c r="D72" i="44"/>
  <c r="B54" i="44"/>
  <c r="L42" i="44"/>
  <c r="E41" i="44"/>
  <c r="P39" i="44"/>
  <c r="L38" i="44"/>
  <c r="E37" i="44"/>
  <c r="C28" i="44"/>
  <c r="G235" i="44"/>
  <c r="C226" i="44"/>
  <c r="E216" i="44"/>
  <c r="G206" i="44"/>
  <c r="C204" i="44"/>
  <c r="N194" i="44"/>
  <c r="G193" i="44"/>
  <c r="C181" i="44"/>
  <c r="C162" i="44"/>
  <c r="H150" i="44"/>
  <c r="D149" i="44"/>
  <c r="O147" i="44"/>
  <c r="H146" i="44"/>
  <c r="D145" i="44"/>
  <c r="G135" i="44"/>
  <c r="C117" i="44"/>
  <c r="E107" i="44"/>
  <c r="G97" i="44"/>
  <c r="C95" i="44"/>
  <c r="N85" i="44"/>
  <c r="G84" i="44"/>
  <c r="C72" i="44"/>
  <c r="C53" i="44"/>
  <c r="H42" i="44"/>
  <c r="D41" i="44"/>
  <c r="O39" i="44"/>
  <c r="H38" i="44"/>
  <c r="D37" i="44"/>
  <c r="F27" i="44"/>
  <c r="D235" i="44"/>
  <c r="F225" i="44"/>
  <c r="B216" i="44"/>
  <c r="D206" i="44"/>
  <c r="O195" i="44"/>
  <c r="K194" i="44"/>
  <c r="D193" i="44"/>
  <c r="B174" i="44"/>
  <c r="B161" i="44"/>
  <c r="E150" i="44"/>
  <c r="P148" i="44"/>
  <c r="L147" i="44"/>
  <c r="E146" i="44"/>
  <c r="P144" i="44"/>
  <c r="C134" i="44"/>
  <c r="F116" i="44"/>
  <c r="B107" i="44"/>
  <c r="D97" i="44"/>
  <c r="O86" i="44"/>
  <c r="K85" i="44"/>
  <c r="D84" i="44"/>
  <c r="B65" i="44"/>
  <c r="B52" i="44"/>
  <c r="E42" i="44"/>
  <c r="P40" i="44"/>
  <c r="L39" i="44"/>
  <c r="E38" i="44"/>
  <c r="P36" i="44"/>
  <c r="C26" i="44"/>
  <c r="F235" i="44"/>
  <c r="B225" i="44"/>
  <c r="E214" i="44"/>
  <c r="L195" i="44"/>
  <c r="O193" i="44"/>
  <c r="B173" i="44"/>
  <c r="Q150" i="44"/>
  <c r="O148" i="44"/>
  <c r="C147" i="44"/>
  <c r="Q144" i="44"/>
  <c r="G131" i="44"/>
  <c r="D107" i="44"/>
  <c r="F96" i="44"/>
  <c r="C86" i="44"/>
  <c r="E74" i="44"/>
  <c r="B56" i="44"/>
  <c r="C42" i="44"/>
  <c r="F40" i="44"/>
  <c r="D38" i="44"/>
  <c r="G36" i="44"/>
  <c r="E235" i="44"/>
  <c r="G224" i="44"/>
  <c r="F206" i="44"/>
  <c r="K195" i="44"/>
  <c r="N193" i="44"/>
  <c r="C172" i="44"/>
  <c r="P150" i="44"/>
  <c r="N148" i="44"/>
  <c r="Q146" i="44"/>
  <c r="O144" i="44"/>
  <c r="C131" i="44"/>
  <c r="C107" i="44"/>
  <c r="E96" i="44"/>
  <c r="M85" i="44"/>
  <c r="D74" i="44"/>
  <c r="C55" i="44"/>
  <c r="Q41" i="44"/>
  <c r="E40" i="44"/>
  <c r="C38" i="44"/>
  <c r="I38" i="44" s="1"/>
  <c r="F36" i="44"/>
  <c r="C235" i="44"/>
  <c r="D224" i="44"/>
  <c r="F205" i="44"/>
  <c r="L194" i="44"/>
  <c r="E182" i="44"/>
  <c r="C159" i="44"/>
  <c r="C149" i="44"/>
  <c r="P146" i="44"/>
  <c r="L144" i="44"/>
  <c r="G116" i="44"/>
  <c r="G105" i="44"/>
  <c r="L86" i="44"/>
  <c r="F84" i="44"/>
  <c r="B62" i="44"/>
  <c r="P41" i="44"/>
  <c r="M39" i="44"/>
  <c r="M37" i="44"/>
  <c r="F24" i="44"/>
  <c r="B235" i="44"/>
  <c r="C224" i="44"/>
  <c r="E205" i="44"/>
  <c r="G194" i="44"/>
  <c r="D182" i="44"/>
  <c r="B159" i="44"/>
  <c r="Q148" i="44"/>
  <c r="O146" i="44"/>
  <c r="H144" i="44"/>
  <c r="E116" i="44"/>
  <c r="F105" i="44"/>
  <c r="K86" i="44"/>
  <c r="E84" i="44"/>
  <c r="C56" i="44"/>
  <c r="O41" i="44"/>
  <c r="H39" i="44"/>
  <c r="L37" i="44"/>
  <c r="R37" i="44" s="1"/>
  <c r="C24" i="44"/>
  <c r="D234" i="44"/>
  <c r="F215" i="44"/>
  <c r="G204" i="44"/>
  <c r="C194" i="44"/>
  <c r="C173" i="44"/>
  <c r="G150" i="44"/>
  <c r="G148" i="44"/>
  <c r="C146" i="44"/>
  <c r="D144" i="44"/>
  <c r="G115" i="44"/>
  <c r="C97" i="44"/>
  <c r="D86" i="44"/>
  <c r="B74" i="44"/>
  <c r="B51" i="44"/>
  <c r="H41" i="44"/>
  <c r="D39" i="44"/>
  <c r="O36" i="44"/>
  <c r="C22" i="44"/>
  <c r="C234" i="44"/>
  <c r="E215" i="44"/>
  <c r="B204" i="44"/>
  <c r="B194" i="44"/>
  <c r="B172" i="44"/>
  <c r="F150" i="44"/>
  <c r="F148" i="44"/>
  <c r="Q145" i="44"/>
  <c r="C135" i="44"/>
  <c r="F115" i="44"/>
  <c r="B97" i="44"/>
  <c r="L85" i="44"/>
  <c r="E73" i="44"/>
  <c r="C50" i="44"/>
  <c r="C41" i="44"/>
  <c r="C39" i="44"/>
  <c r="N36" i="44"/>
  <c r="B234" i="44"/>
  <c r="D215" i="44"/>
  <c r="P195" i="44"/>
  <c r="P193" i="44"/>
  <c r="C171" i="44"/>
  <c r="D150" i="44"/>
  <c r="E148" i="44"/>
  <c r="P145" i="44"/>
  <c r="G134" i="44"/>
  <c r="E115" i="44"/>
  <c r="G96" i="44"/>
  <c r="G85" i="44"/>
  <c r="D73" i="44"/>
  <c r="B50" i="44"/>
  <c r="Q40" i="44"/>
  <c r="Q38" i="44"/>
  <c r="M36" i="44"/>
  <c r="G234" i="44"/>
  <c r="G214" i="44"/>
  <c r="M194" i="44"/>
  <c r="C165" i="44"/>
  <c r="L149" i="44"/>
  <c r="O145" i="44"/>
  <c r="C130" i="44"/>
  <c r="E97" i="44"/>
  <c r="B85" i="44"/>
  <c r="C52" i="44"/>
  <c r="L40" i="44"/>
  <c r="H37" i="44"/>
  <c r="F234" i="44"/>
  <c r="F214" i="44"/>
  <c r="F194" i="44"/>
  <c r="B165" i="44"/>
  <c r="H149" i="44"/>
  <c r="N145" i="44"/>
  <c r="G117" i="44"/>
  <c r="D96" i="44"/>
  <c r="P84" i="44"/>
  <c r="C51" i="44"/>
  <c r="H40" i="44"/>
  <c r="C37" i="44"/>
  <c r="G225" i="44"/>
  <c r="G205" i="44"/>
  <c r="E193" i="44"/>
  <c r="C160" i="44"/>
  <c r="D148" i="44"/>
  <c r="C145" i="44"/>
  <c r="B116" i="44"/>
  <c r="B95" i="44"/>
  <c r="B84" i="44"/>
  <c r="P42" i="44"/>
  <c r="G39" i="44"/>
  <c r="E36" i="44"/>
  <c r="B205" i="44"/>
  <c r="G144" i="44"/>
  <c r="M86" i="44"/>
  <c r="F42" i="44"/>
  <c r="F26" i="44"/>
  <c r="E225" i="44"/>
  <c r="D205" i="44"/>
  <c r="C193" i="44"/>
  <c r="B160" i="44"/>
  <c r="N147" i="44"/>
  <c r="N144" i="44"/>
  <c r="D115" i="44"/>
  <c r="P86" i="44"/>
  <c r="C74" i="44"/>
  <c r="O42" i="44"/>
  <c r="F39" i="44"/>
  <c r="D36" i="44"/>
  <c r="C225" i="44"/>
  <c r="E183" i="44"/>
  <c r="B158" i="44"/>
  <c r="H147" i="44"/>
  <c r="G106" i="44"/>
  <c r="B72" i="44"/>
  <c r="P38" i="44"/>
  <c r="D225" i="44"/>
  <c r="C205" i="44"/>
  <c r="B193" i="44"/>
  <c r="C158" i="44"/>
  <c r="M147" i="44"/>
  <c r="M144" i="44"/>
  <c r="C115" i="44"/>
  <c r="N86" i="44"/>
  <c r="C73" i="44"/>
  <c r="G42" i="44"/>
  <c r="E39" i="44"/>
  <c r="C27" i="44"/>
  <c r="E234" i="44"/>
  <c r="F195" i="44"/>
  <c r="C161" i="44"/>
  <c r="F146" i="44"/>
  <c r="E106" i="44"/>
  <c r="O84" i="44"/>
  <c r="L41" i="44"/>
  <c r="H36" i="44"/>
  <c r="G226" i="44"/>
  <c r="E195" i="44"/>
  <c r="O150" i="44"/>
  <c r="D146" i="44"/>
  <c r="D106" i="44"/>
  <c r="N84" i="44"/>
  <c r="O40" i="44"/>
  <c r="F25" i="44"/>
  <c r="L145" i="44"/>
  <c r="E224" i="44"/>
  <c r="E194" i="44"/>
  <c r="P149" i="44"/>
  <c r="H145" i="44"/>
  <c r="E105" i="44"/>
  <c r="C64" i="44"/>
  <c r="G40" i="44"/>
  <c r="C23" i="44"/>
  <c r="G215" i="44"/>
  <c r="D183" i="44"/>
  <c r="M149" i="44"/>
  <c r="G133" i="44"/>
  <c r="B96" i="44"/>
  <c r="B63" i="44"/>
  <c r="O38" i="44"/>
  <c r="C215" i="44"/>
  <c r="C183" i="44"/>
  <c r="M148" i="44"/>
  <c r="C133" i="44"/>
  <c r="G95" i="44"/>
  <c r="C62" i="44"/>
  <c r="G38" i="44"/>
  <c r="B226" i="44"/>
  <c r="D195" i="44"/>
  <c r="C150" i="44"/>
  <c r="M145" i="44"/>
  <c r="C106" i="44"/>
  <c r="C84" i="44"/>
  <c r="N40" i="44"/>
  <c r="C25" i="44"/>
  <c r="F224" i="44"/>
  <c r="C195" i="44"/>
  <c r="Q149" i="44"/>
  <c r="B106" i="44"/>
  <c r="C65" i="44"/>
  <c r="M40" i="44"/>
  <c r="F23" i="44"/>
  <c r="D216" i="44"/>
  <c r="D194" i="44"/>
  <c r="O149" i="44"/>
  <c r="F144" i="44"/>
  <c r="F97" i="44"/>
  <c r="B64" i="44"/>
  <c r="D40" i="44"/>
  <c r="F22" i="44"/>
  <c r="C216" i="44"/>
  <c r="F193" i="44"/>
  <c r="N149" i="44"/>
  <c r="E144" i="44"/>
  <c r="C96" i="44"/>
  <c r="C63" i="44"/>
  <c r="N39" i="44"/>
  <c r="F22" i="41"/>
  <c r="N39" i="41"/>
  <c r="B62" i="41"/>
  <c r="D97" i="41"/>
  <c r="D146" i="41"/>
  <c r="B164" i="41"/>
  <c r="C206" i="41"/>
  <c r="G38" i="42"/>
  <c r="G86" i="42"/>
  <c r="N148" i="42"/>
  <c r="D236" i="42"/>
  <c r="B65" i="43"/>
  <c r="N145" i="43"/>
  <c r="G195" i="43"/>
  <c r="N41" i="44"/>
  <c r="B117" i="44"/>
  <c r="C182" i="44"/>
  <c r="F23" i="41"/>
  <c r="O39" i="41"/>
  <c r="C72" i="41"/>
  <c r="B105" i="41"/>
  <c r="E146" i="41"/>
  <c r="C164" i="41"/>
  <c r="F216" i="41"/>
  <c r="N38" i="42"/>
  <c r="K86" i="42"/>
  <c r="O148" i="42"/>
  <c r="F22" i="43"/>
  <c r="C65" i="43"/>
  <c r="Q145" i="43"/>
  <c r="B216" i="43"/>
  <c r="D42" i="44"/>
  <c r="G130" i="44"/>
  <c r="B183" i="44"/>
  <c r="E38" i="41"/>
  <c r="Q42" i="41"/>
  <c r="B97" i="41"/>
  <c r="M145" i="41"/>
  <c r="B163" i="41"/>
  <c r="G205" i="41"/>
  <c r="D36" i="42"/>
  <c r="G85" i="42"/>
  <c r="L147" i="42"/>
  <c r="D214" i="42"/>
  <c r="C22" i="41"/>
  <c r="G39" i="41"/>
  <c r="C56" i="41"/>
  <c r="C97" i="41"/>
  <c r="C163" i="41"/>
  <c r="B206" i="41"/>
  <c r="F38" i="42"/>
  <c r="K85" i="42"/>
  <c r="M147" i="42"/>
  <c r="E215" i="42"/>
  <c r="C64" i="43"/>
  <c r="M145" i="43"/>
  <c r="F195" i="43"/>
  <c r="C25" i="41"/>
  <c r="P39" i="41"/>
  <c r="D72" i="41"/>
  <c r="C105" i="41"/>
  <c r="L146" i="41"/>
  <c r="E193" i="41"/>
  <c r="D225" i="41"/>
  <c r="O38" i="42"/>
  <c r="L86" i="42"/>
  <c r="C163" i="42"/>
  <c r="C23" i="43"/>
  <c r="E73" i="43"/>
  <c r="E146" i="43"/>
  <c r="C216" i="43"/>
  <c r="Q42" i="44"/>
  <c r="C132" i="44"/>
  <c r="G195" i="44"/>
  <c r="C26" i="41"/>
  <c r="F106" i="41"/>
  <c r="G193" i="41"/>
  <c r="E39" i="42"/>
  <c r="B181" i="42"/>
  <c r="E84" i="43"/>
  <c r="P149" i="43"/>
  <c r="P38" i="42"/>
  <c r="B164" i="42"/>
  <c r="O86" i="42"/>
  <c r="E40" i="41"/>
  <c r="G148" i="41"/>
  <c r="F225" i="41"/>
  <c r="C107" i="42"/>
  <c r="C24" i="43"/>
  <c r="F216" i="43"/>
  <c r="D183" i="42"/>
  <c r="D39" i="43"/>
  <c r="G97" i="43"/>
  <c r="F150" i="43"/>
  <c r="E234" i="43"/>
  <c r="D85" i="44"/>
  <c r="F147" i="44"/>
  <c r="E206" i="44"/>
  <c r="D73" i="41"/>
  <c r="F26" i="41"/>
  <c r="F40" i="41"/>
  <c r="E73" i="41"/>
  <c r="C117" i="41"/>
  <c r="M148" i="41"/>
  <c r="O193" i="41"/>
  <c r="C226" i="41"/>
  <c r="F39" i="42"/>
  <c r="F116" i="42"/>
  <c r="C181" i="42"/>
  <c r="F24" i="43"/>
  <c r="B97" i="43"/>
  <c r="Q149" i="43"/>
  <c r="E224" i="43"/>
  <c r="B53" i="44"/>
  <c r="D147" i="44"/>
  <c r="B206" i="44"/>
  <c r="C27" i="41"/>
  <c r="M40" i="41"/>
  <c r="B74" i="41"/>
  <c r="D117" i="41"/>
  <c r="N148" i="41"/>
  <c r="P193" i="41"/>
  <c r="D226" i="41"/>
  <c r="P41" i="42"/>
  <c r="C117" i="42"/>
  <c r="E181" i="42"/>
  <c r="C25" i="43"/>
  <c r="C97" i="43"/>
  <c r="E150" i="43"/>
  <c r="D234" i="43"/>
  <c r="C85" i="44"/>
  <c r="E147" i="44"/>
  <c r="C206" i="44"/>
  <c r="D37" i="41"/>
  <c r="D42" i="41"/>
  <c r="G85" i="41"/>
  <c r="E117" i="41"/>
  <c r="O148" i="41"/>
  <c r="B194" i="41"/>
  <c r="E226" i="41"/>
  <c r="F42" i="42"/>
  <c r="E117" i="42"/>
  <c r="E37" i="41"/>
  <c r="E42" i="41"/>
  <c r="K85" i="41"/>
  <c r="F117" i="41"/>
  <c r="E149" i="41"/>
  <c r="M194" i="41"/>
  <c r="F24" i="42"/>
  <c r="G42" i="42"/>
  <c r="C133" i="42"/>
  <c r="E183" i="42"/>
  <c r="L39" i="43"/>
  <c r="B105" i="43"/>
  <c r="H150" i="43"/>
  <c r="L36" i="44"/>
  <c r="E85" i="44"/>
  <c r="G147" i="44"/>
  <c r="B215" i="44"/>
  <c r="F226" i="40"/>
  <c r="C215" i="40"/>
  <c r="P195" i="40"/>
  <c r="B194" i="40"/>
  <c r="C173" i="40"/>
  <c r="B2" i="23"/>
  <c r="A2" i="22" s="1"/>
  <c r="F27" i="22" s="1"/>
  <c r="A2" i="37"/>
  <c r="A2" i="36"/>
  <c r="C216" i="38"/>
  <c r="C235" i="38"/>
  <c r="E225" i="38"/>
  <c r="G215" i="38"/>
  <c r="C206" i="38"/>
  <c r="B236" i="38"/>
  <c r="C226" i="38"/>
  <c r="D216" i="38"/>
  <c r="E206" i="38"/>
  <c r="O195" i="38"/>
  <c r="K194" i="38"/>
  <c r="D193" i="38"/>
  <c r="B174" i="38"/>
  <c r="B161" i="38"/>
  <c r="E150" i="38"/>
  <c r="C149" i="38"/>
  <c r="I149" i="38" s="1"/>
  <c r="Q147" i="38"/>
  <c r="B234" i="38"/>
  <c r="B224" i="38"/>
  <c r="B214" i="38"/>
  <c r="B204" i="38"/>
  <c r="L194" i="38"/>
  <c r="C193" i="38"/>
  <c r="B173" i="38"/>
  <c r="C159" i="38"/>
  <c r="P149" i="38"/>
  <c r="M148" i="38"/>
  <c r="H147" i="38"/>
  <c r="F146" i="38"/>
  <c r="D145" i="38"/>
  <c r="G117" i="38"/>
  <c r="C115" i="38"/>
  <c r="E105" i="38"/>
  <c r="G95" i="38"/>
  <c r="C86" i="38"/>
  <c r="N84" i="38"/>
  <c r="G234" i="38"/>
  <c r="F224" i="38"/>
  <c r="E214" i="38"/>
  <c r="D204" i="38"/>
  <c r="M194" i="38"/>
  <c r="B193" i="38"/>
  <c r="B172" i="38"/>
  <c r="B158" i="38"/>
  <c r="O150" i="38"/>
  <c r="E148" i="38"/>
  <c r="I148" i="38" s="1"/>
  <c r="Q146" i="38"/>
  <c r="N145" i="38"/>
  <c r="G132" i="38"/>
  <c r="B116" i="38"/>
  <c r="C106" i="38"/>
  <c r="D96" i="38"/>
  <c r="E86" i="38"/>
  <c r="O84" i="38"/>
  <c r="C73" i="38"/>
  <c r="C55" i="38"/>
  <c r="N42" i="38"/>
  <c r="L41" i="38"/>
  <c r="E235" i="39"/>
  <c r="G225" i="39"/>
  <c r="C216" i="39"/>
  <c r="E206" i="39"/>
  <c r="P193" i="39"/>
  <c r="L192" i="39"/>
  <c r="E191" i="39"/>
  <c r="C174" i="39"/>
  <c r="C161" i="39"/>
  <c r="F150" i="39"/>
  <c r="D149" i="39"/>
  <c r="P146" i="39"/>
  <c r="N145" i="39"/>
  <c r="L144" i="39"/>
  <c r="G133" i="39"/>
  <c r="E116" i="39"/>
  <c r="G106" i="39"/>
  <c r="C97" i="39"/>
  <c r="N86" i="39"/>
  <c r="G85" i="39"/>
  <c r="C84" i="39"/>
  <c r="C64" i="39"/>
  <c r="C51" i="39"/>
  <c r="D42" i="39"/>
  <c r="P39" i="39"/>
  <c r="N38" i="39"/>
  <c r="L37" i="39"/>
  <c r="H36" i="39"/>
  <c r="F24" i="39"/>
  <c r="E236" i="39"/>
  <c r="F226" i="39"/>
  <c r="G216" i="39"/>
  <c r="B214" i="39"/>
  <c r="C204" i="39"/>
  <c r="M192" i="39"/>
  <c r="D191" i="39"/>
  <c r="C173" i="39"/>
  <c r="B160" i="39"/>
  <c r="Q149" i="39"/>
  <c r="R149" i="39" s="1"/>
  <c r="N148" i="39"/>
  <c r="F146" i="39"/>
  <c r="C145" i="39"/>
  <c r="G136" i="39"/>
  <c r="D117" i="39"/>
  <c r="E107" i="39"/>
  <c r="F97" i="39"/>
  <c r="P86" i="39"/>
  <c r="K85" i="39"/>
  <c r="B84" i="39"/>
  <c r="C63" i="39"/>
  <c r="B50" i="39"/>
  <c r="O41" i="39"/>
  <c r="L40" i="39"/>
  <c r="G39" i="39"/>
  <c r="D38" i="39"/>
  <c r="Q36" i="39"/>
  <c r="F27" i="39"/>
  <c r="D234" i="39"/>
  <c r="D224" i="39"/>
  <c r="D214" i="39"/>
  <c r="D204" i="39"/>
  <c r="K192" i="39"/>
  <c r="B191" i="39"/>
  <c r="B172" i="39"/>
  <c r="B158" i="39"/>
  <c r="O150" i="39"/>
  <c r="E148" i="39"/>
  <c r="Q146" i="39"/>
  <c r="L145" i="39"/>
  <c r="F144" i="39"/>
  <c r="G130" i="39"/>
  <c r="C115" i="39"/>
  <c r="C105" i="39"/>
  <c r="C95" i="39"/>
  <c r="L85" i="39"/>
  <c r="E74" i="39"/>
  <c r="C62" i="39"/>
  <c r="N42" i="39"/>
  <c r="H41" i="39"/>
  <c r="I41" i="39" s="1"/>
  <c r="D40" i="39"/>
  <c r="P38" i="39"/>
  <c r="E36" i="39"/>
  <c r="C22" i="39"/>
  <c r="F234" i="39"/>
  <c r="E224" i="39"/>
  <c r="C214" i="39"/>
  <c r="O193" i="39"/>
  <c r="E192" i="39"/>
  <c r="B183" i="39"/>
  <c r="C164" i="39"/>
  <c r="E150" i="39"/>
  <c r="P148" i="39"/>
  <c r="H147" i="39"/>
  <c r="C146" i="39"/>
  <c r="N144" i="39"/>
  <c r="G132" i="39"/>
  <c r="F115" i="39"/>
  <c r="E105" i="39"/>
  <c r="D95" i="39"/>
  <c r="F85" i="39"/>
  <c r="C74" i="39"/>
  <c r="B56" i="39"/>
  <c r="G42" i="39"/>
  <c r="Q40" i="39"/>
  <c r="L39" i="39"/>
  <c r="E38" i="39"/>
  <c r="O36" i="39"/>
  <c r="F25" i="39"/>
  <c r="C23" i="38"/>
  <c r="E36" i="38"/>
  <c r="G37" i="38"/>
  <c r="M39" i="38"/>
  <c r="O40" i="38"/>
  <c r="C51" i="38"/>
  <c r="B65" i="38"/>
  <c r="E84" i="38"/>
  <c r="N85" i="38"/>
  <c r="E95" i="38"/>
  <c r="F105" i="38"/>
  <c r="F115" i="38"/>
  <c r="C132" i="38"/>
  <c r="L144" i="38"/>
  <c r="P145" i="38"/>
  <c r="D147" i="38"/>
  <c r="Q149" i="38"/>
  <c r="C162" i="38"/>
  <c r="B182" i="38"/>
  <c r="P193" i="38"/>
  <c r="K195" i="38"/>
  <c r="D206" i="38"/>
  <c r="G216" i="38"/>
  <c r="D234" i="38"/>
  <c r="D236" i="39"/>
  <c r="B236" i="40"/>
  <c r="D226" i="40"/>
  <c r="F216" i="40"/>
  <c r="B214" i="40"/>
  <c r="D204" i="40"/>
  <c r="O194" i="40"/>
  <c r="K193" i="40"/>
  <c r="D181" i="40"/>
  <c r="B163" i="40"/>
  <c r="G235" i="40"/>
  <c r="C226" i="40"/>
  <c r="E216" i="40"/>
  <c r="G206" i="40"/>
  <c r="C204" i="40"/>
  <c r="N194" i="40"/>
  <c r="G193" i="40"/>
  <c r="C181" i="40"/>
  <c r="C162" i="40"/>
  <c r="H150" i="40"/>
  <c r="F149" i="40"/>
  <c r="D148" i="40"/>
  <c r="P145" i="40"/>
  <c r="N144" i="40"/>
  <c r="G134" i="40"/>
  <c r="G116" i="40"/>
  <c r="C107" i="40"/>
  <c r="E97" i="40"/>
  <c r="P86" i="40"/>
  <c r="L85" i="40"/>
  <c r="E84" i="40"/>
  <c r="C65" i="40"/>
  <c r="C52" i="40"/>
  <c r="F42" i="40"/>
  <c r="D41" i="40"/>
  <c r="P38" i="40"/>
  <c r="N37" i="40"/>
  <c r="L36" i="40"/>
  <c r="F25" i="40"/>
  <c r="E235" i="40"/>
  <c r="D236" i="40"/>
  <c r="C236" i="40"/>
  <c r="F225" i="40"/>
  <c r="F215" i="40"/>
  <c r="F205" i="40"/>
  <c r="F195" i="40"/>
  <c r="O193" i="40"/>
  <c r="B182" i="40"/>
  <c r="B162" i="40"/>
  <c r="D150" i="40"/>
  <c r="Q148" i="40"/>
  <c r="N147" i="40"/>
  <c r="F145" i="40"/>
  <c r="C144" i="40"/>
  <c r="G117" i="40"/>
  <c r="B115" i="40"/>
  <c r="C105" i="40"/>
  <c r="D95" i="40"/>
  <c r="N85" i="40"/>
  <c r="F84" i="40"/>
  <c r="B65" i="40"/>
  <c r="C51" i="40"/>
  <c r="O40" i="40"/>
  <c r="L39" i="40"/>
  <c r="G38" i="40"/>
  <c r="D37" i="40"/>
  <c r="G236" i="40"/>
  <c r="B226" i="40"/>
  <c r="G215" i="40"/>
  <c r="E205" i="40"/>
  <c r="D195" i="40"/>
  <c r="L193" i="40"/>
  <c r="B174" i="40"/>
  <c r="C159" i="40"/>
  <c r="Q150" i="40"/>
  <c r="M149" i="40"/>
  <c r="G148" i="40"/>
  <c r="C147" i="40"/>
  <c r="N145" i="40"/>
  <c r="H144" i="40"/>
  <c r="G131" i="40"/>
  <c r="E115" i="40"/>
  <c r="E105" i="40"/>
  <c r="E95" i="40"/>
  <c r="M85" i="40"/>
  <c r="C84" i="40"/>
  <c r="C63" i="40"/>
  <c r="C49" i="40"/>
  <c r="P42" i="40"/>
  <c r="L41" i="40"/>
  <c r="F40" i="40"/>
  <c r="M37" i="40"/>
  <c r="G36" i="40"/>
  <c r="C23" i="40"/>
  <c r="E236" i="40"/>
  <c r="D225" i="40"/>
  <c r="B215" i="40"/>
  <c r="F204" i="40"/>
  <c r="K194" i="40"/>
  <c r="D183" i="40"/>
  <c r="B165" i="40"/>
  <c r="C150" i="40"/>
  <c r="N148" i="40"/>
  <c r="G147" i="40"/>
  <c r="L144" i="40"/>
  <c r="C132" i="40"/>
  <c r="D115" i="40"/>
  <c r="B105" i="40"/>
  <c r="O86" i="40"/>
  <c r="E85" i="40"/>
  <c r="B74" i="40"/>
  <c r="C55" i="40"/>
  <c r="E42" i="40"/>
  <c r="P40" i="40"/>
  <c r="H39" i="40"/>
  <c r="C38" i="40"/>
  <c r="N36" i="40"/>
  <c r="F24" i="40"/>
  <c r="C24" i="38"/>
  <c r="G36" i="38"/>
  <c r="M38" i="38"/>
  <c r="Q40" i="38"/>
  <c r="B72" i="38"/>
  <c r="P85" i="38"/>
  <c r="B96" i="38"/>
  <c r="C116" i="38"/>
  <c r="G133" i="38"/>
  <c r="F147" i="38"/>
  <c r="N148" i="38"/>
  <c r="C150" i="38"/>
  <c r="C163" i="38"/>
  <c r="D182" i="38"/>
  <c r="C194" i="38"/>
  <c r="M195" i="38"/>
  <c r="G206" i="38"/>
  <c r="F234" i="38"/>
  <c r="F24" i="38"/>
  <c r="H36" i="38"/>
  <c r="L37" i="38"/>
  <c r="N38" i="38"/>
  <c r="P39" i="38"/>
  <c r="E42" i="38"/>
  <c r="B53" i="38"/>
  <c r="C72" i="38"/>
  <c r="K84" i="38"/>
  <c r="B86" i="38"/>
  <c r="C96" i="38"/>
  <c r="D106" i="38"/>
  <c r="D116" i="38"/>
  <c r="C134" i="38"/>
  <c r="O144" i="38"/>
  <c r="C146" i="38"/>
  <c r="G147" i="38"/>
  <c r="O148" i="38"/>
  <c r="D150" i="38"/>
  <c r="B164" i="38"/>
  <c r="E182" i="38"/>
  <c r="D194" i="38"/>
  <c r="N195" i="38"/>
  <c r="C214" i="38"/>
  <c r="E224" i="38"/>
  <c r="B235" i="38"/>
  <c r="F26" i="39"/>
  <c r="C37" i="39"/>
  <c r="Q42" i="39"/>
  <c r="B52" i="39"/>
  <c r="D72" i="39"/>
  <c r="O84" i="39"/>
  <c r="K86" i="39"/>
  <c r="E97" i="39"/>
  <c r="B115" i="39"/>
  <c r="G131" i="39"/>
  <c r="M144" i="39"/>
  <c r="D146" i="39"/>
  <c r="M147" i="39"/>
  <c r="C149" i="39"/>
  <c r="L150" i="39"/>
  <c r="B173" i="39"/>
  <c r="K191" i="39"/>
  <c r="D193" i="39"/>
  <c r="F205" i="39"/>
  <c r="B216" i="39"/>
  <c r="E226" i="39"/>
  <c r="C22" i="40"/>
  <c r="H36" i="40"/>
  <c r="Q37" i="40"/>
  <c r="G39" i="40"/>
  <c r="Q40" i="40"/>
  <c r="H42" i="40"/>
  <c r="C62" i="40"/>
  <c r="D84" i="40"/>
  <c r="B86" i="40"/>
  <c r="D96" i="40"/>
  <c r="F106" i="40"/>
  <c r="C117" i="40"/>
  <c r="Q146" i="40"/>
  <c r="Q149" i="40"/>
  <c r="C165" i="40"/>
  <c r="B193" i="40"/>
  <c r="P194" i="40"/>
  <c r="D205" i="40"/>
  <c r="C216" i="40"/>
  <c r="B234" i="40"/>
  <c r="O39" i="38"/>
  <c r="D42" i="38"/>
  <c r="C52" i="38"/>
  <c r="G84" i="38"/>
  <c r="B106" i="38"/>
  <c r="N144" i="38"/>
  <c r="D224" i="38"/>
  <c r="C25" i="38"/>
  <c r="M37" i="38"/>
  <c r="O38" i="38"/>
  <c r="Q39" i="38"/>
  <c r="C41" i="38"/>
  <c r="F42" i="38"/>
  <c r="C53" i="38"/>
  <c r="D72" i="38"/>
  <c r="L84" i="38"/>
  <c r="D86" i="38"/>
  <c r="E96" i="38"/>
  <c r="E106" i="38"/>
  <c r="E116" i="38"/>
  <c r="G134" i="38"/>
  <c r="P144" i="38"/>
  <c r="D146" i="38"/>
  <c r="P148" i="38"/>
  <c r="F150" i="38"/>
  <c r="C164" i="38"/>
  <c r="B183" i="38"/>
  <c r="E194" i="38"/>
  <c r="P195" i="38"/>
  <c r="D214" i="38"/>
  <c r="G224" i="38"/>
  <c r="D235" i="38"/>
  <c r="C27" i="39"/>
  <c r="D37" i="39"/>
  <c r="L38" i="39"/>
  <c r="C40" i="39"/>
  <c r="L41" i="39"/>
  <c r="C52" i="39"/>
  <c r="E72" i="39"/>
  <c r="P84" i="39"/>
  <c r="L86" i="39"/>
  <c r="G97" i="39"/>
  <c r="D115" i="39"/>
  <c r="C132" i="39"/>
  <c r="O144" i="39"/>
  <c r="E146" i="39"/>
  <c r="N147" i="39"/>
  <c r="E149" i="39"/>
  <c r="M150" i="39"/>
  <c r="C158" i="39"/>
  <c r="B174" i="39"/>
  <c r="L191" i="39"/>
  <c r="E193" i="39"/>
  <c r="G205" i="39"/>
  <c r="D216" i="39"/>
  <c r="G226" i="39"/>
  <c r="F22" i="40"/>
  <c r="B63" i="40"/>
  <c r="G84" i="40"/>
  <c r="C86" i="40"/>
  <c r="E96" i="40"/>
  <c r="G106" i="40"/>
  <c r="D117" i="40"/>
  <c r="D144" i="40"/>
  <c r="L145" i="40"/>
  <c r="D147" i="40"/>
  <c r="L148" i="40"/>
  <c r="B171" i="40"/>
  <c r="C193" i="40"/>
  <c r="B195" i="40"/>
  <c r="G205" i="40"/>
  <c r="D216" i="40"/>
  <c r="C234" i="40"/>
  <c r="BT3" i="7"/>
  <c r="BS3" i="7"/>
  <c r="I36" i="42" l="1"/>
  <c r="I40" i="42"/>
  <c r="R38" i="42"/>
  <c r="G137" i="42"/>
  <c r="R39" i="43"/>
  <c r="I38" i="41"/>
  <c r="F151" i="42"/>
  <c r="M43" i="39"/>
  <c r="E151" i="40"/>
  <c r="I146" i="42"/>
  <c r="I39" i="41"/>
  <c r="G43" i="41"/>
  <c r="I38" i="38"/>
  <c r="Q151" i="41"/>
  <c r="I144" i="38"/>
  <c r="F43" i="39"/>
  <c r="G151" i="39"/>
  <c r="I146" i="40"/>
  <c r="R148" i="42"/>
  <c r="R145" i="42"/>
  <c r="R36" i="38"/>
  <c r="I39" i="38"/>
  <c r="I41" i="40"/>
  <c r="R147" i="38"/>
  <c r="I144" i="41"/>
  <c r="R39" i="40"/>
  <c r="R146" i="38"/>
  <c r="E43" i="42"/>
  <c r="I145" i="38"/>
  <c r="I39" i="43"/>
  <c r="I148" i="39"/>
  <c r="P43" i="38"/>
  <c r="M151" i="40"/>
  <c r="R150" i="40"/>
  <c r="I37" i="38"/>
  <c r="H43" i="38"/>
  <c r="C137" i="40"/>
  <c r="R41" i="40"/>
  <c r="R42" i="38"/>
  <c r="G151" i="38"/>
  <c r="R42" i="40"/>
  <c r="R149" i="43"/>
  <c r="I41" i="44"/>
  <c r="G151" i="44"/>
  <c r="H151" i="43"/>
  <c r="Q43" i="43"/>
  <c r="I37" i="43"/>
  <c r="E43" i="43"/>
  <c r="I36" i="41"/>
  <c r="I146" i="41"/>
  <c r="G43" i="42"/>
  <c r="H151" i="42"/>
  <c r="D151" i="42"/>
  <c r="D43" i="42"/>
  <c r="R146" i="42"/>
  <c r="R41" i="44"/>
  <c r="R149" i="44"/>
  <c r="P43" i="44"/>
  <c r="I39" i="44"/>
  <c r="I36" i="44"/>
  <c r="L43" i="43"/>
  <c r="R147" i="41"/>
  <c r="R37" i="41"/>
  <c r="C151" i="42"/>
  <c r="R37" i="42"/>
  <c r="R40" i="42"/>
  <c r="R150" i="42"/>
  <c r="C137" i="42"/>
  <c r="C137" i="39"/>
  <c r="I41" i="38"/>
  <c r="N151" i="43"/>
  <c r="R150" i="41"/>
  <c r="G151" i="42"/>
  <c r="R37" i="39"/>
  <c r="N43" i="44"/>
  <c r="O43" i="41"/>
  <c r="N43" i="40"/>
  <c r="F151" i="40"/>
  <c r="I149" i="40"/>
  <c r="R145" i="44"/>
  <c r="I40" i="44"/>
  <c r="R42" i="41"/>
  <c r="I40" i="41"/>
  <c r="G137" i="41"/>
  <c r="D43" i="41"/>
  <c r="D43" i="44"/>
  <c r="I145" i="42"/>
  <c r="O43" i="40"/>
  <c r="C137" i="43"/>
  <c r="R150" i="38"/>
  <c r="R147" i="44"/>
  <c r="H151" i="38"/>
  <c r="M43" i="40"/>
  <c r="I40" i="40"/>
  <c r="R41" i="38"/>
  <c r="F29" i="38"/>
  <c r="H151" i="44"/>
  <c r="D151" i="44"/>
  <c r="O43" i="44"/>
  <c r="I150" i="44"/>
  <c r="G43" i="43"/>
  <c r="P151" i="43"/>
  <c r="C151" i="43"/>
  <c r="I145" i="41"/>
  <c r="I148" i="41"/>
  <c r="H43" i="42"/>
  <c r="C29" i="42"/>
  <c r="F43" i="38"/>
  <c r="H151" i="39"/>
  <c r="I146" i="44"/>
  <c r="H43" i="44"/>
  <c r="I38" i="43"/>
  <c r="D43" i="43"/>
  <c r="G151" i="43"/>
  <c r="R148" i="41"/>
  <c r="R149" i="41"/>
  <c r="I37" i="42"/>
  <c r="P151" i="40"/>
  <c r="I150" i="43"/>
  <c r="R146" i="41"/>
  <c r="E43" i="44"/>
  <c r="G43" i="44"/>
  <c r="R42" i="43"/>
  <c r="I41" i="41"/>
  <c r="R36" i="41"/>
  <c r="P43" i="42"/>
  <c r="I38" i="42"/>
  <c r="I42" i="42"/>
  <c r="C29" i="41"/>
  <c r="I41" i="43"/>
  <c r="D151" i="41"/>
  <c r="Q151" i="42"/>
  <c r="R42" i="42"/>
  <c r="N151" i="42"/>
  <c r="R147" i="40"/>
  <c r="R38" i="40"/>
  <c r="R39" i="41"/>
  <c r="O151" i="42"/>
  <c r="F43" i="44"/>
  <c r="R41" i="41"/>
  <c r="R38" i="41"/>
  <c r="L43" i="42"/>
  <c r="L151" i="42"/>
  <c r="C43" i="43"/>
  <c r="R40" i="41"/>
  <c r="F43" i="41"/>
  <c r="Q151" i="44"/>
  <c r="I42" i="43"/>
  <c r="I148" i="43"/>
  <c r="I37" i="41"/>
  <c r="R150" i="44"/>
  <c r="H43" i="43"/>
  <c r="F151" i="43"/>
  <c r="N43" i="42"/>
  <c r="R41" i="42"/>
  <c r="I37" i="44"/>
  <c r="N43" i="43"/>
  <c r="M151" i="43"/>
  <c r="Q43" i="41"/>
  <c r="L151" i="41"/>
  <c r="I145" i="44"/>
  <c r="I145" i="43"/>
  <c r="I147" i="41"/>
  <c r="M151" i="44"/>
  <c r="C29" i="43"/>
  <c r="C29" i="44"/>
  <c r="I42" i="44"/>
  <c r="P151" i="44"/>
  <c r="R42" i="44"/>
  <c r="R148" i="43"/>
  <c r="R39" i="44"/>
  <c r="R39" i="42"/>
  <c r="E43" i="41"/>
  <c r="O43" i="43"/>
  <c r="H151" i="41"/>
  <c r="E151" i="42"/>
  <c r="R40" i="43"/>
  <c r="G151" i="41"/>
  <c r="F29" i="43"/>
  <c r="O151" i="43"/>
  <c r="I150" i="41"/>
  <c r="O151" i="41"/>
  <c r="D151" i="43"/>
  <c r="E151" i="41"/>
  <c r="Q43" i="42"/>
  <c r="L151" i="44"/>
  <c r="R145" i="41"/>
  <c r="M43" i="44"/>
  <c r="O43" i="42"/>
  <c r="Q151" i="43"/>
  <c r="R148" i="44"/>
  <c r="F43" i="43"/>
  <c r="R150" i="43"/>
  <c r="I41" i="42"/>
  <c r="R149" i="42"/>
  <c r="R145" i="43"/>
  <c r="F151" i="44"/>
  <c r="R146" i="43"/>
  <c r="C43" i="42"/>
  <c r="R36" i="44"/>
  <c r="I149" i="43"/>
  <c r="M43" i="42"/>
  <c r="R147" i="43"/>
  <c r="G137" i="43"/>
  <c r="I40" i="43"/>
  <c r="I42" i="41"/>
  <c r="I39" i="42"/>
  <c r="O151" i="44"/>
  <c r="R144" i="43"/>
  <c r="I146" i="43"/>
  <c r="F29" i="42"/>
  <c r="I144" i="44"/>
  <c r="M151" i="41"/>
  <c r="N151" i="44"/>
  <c r="E151" i="43"/>
  <c r="Q43" i="44"/>
  <c r="I149" i="44"/>
  <c r="F29" i="41"/>
  <c r="P151" i="41"/>
  <c r="I148" i="44"/>
  <c r="H43" i="41"/>
  <c r="E151" i="44"/>
  <c r="R146" i="44"/>
  <c r="R38" i="43"/>
  <c r="C137" i="41"/>
  <c r="C137" i="44"/>
  <c r="R38" i="44"/>
  <c r="N43" i="41"/>
  <c r="R36" i="43"/>
  <c r="F29" i="44"/>
  <c r="P43" i="43"/>
  <c r="M43" i="43"/>
  <c r="R144" i="42"/>
  <c r="P151" i="42"/>
  <c r="N151" i="41"/>
  <c r="M151" i="42"/>
  <c r="R144" i="44"/>
  <c r="M43" i="41"/>
  <c r="I147" i="43"/>
  <c r="I144" i="43"/>
  <c r="R147" i="42"/>
  <c r="R144" i="41"/>
  <c r="I149" i="41"/>
  <c r="L151" i="43"/>
  <c r="R36" i="42"/>
  <c r="L43" i="44"/>
  <c r="F43" i="42"/>
  <c r="I150" i="42"/>
  <c r="P43" i="41"/>
  <c r="I149" i="42"/>
  <c r="R41" i="43"/>
  <c r="I36" i="43"/>
  <c r="I144" i="42"/>
  <c r="I147" i="44"/>
  <c r="C151" i="44"/>
  <c r="C43" i="41"/>
  <c r="R40" i="44"/>
  <c r="I148" i="42"/>
  <c r="C43" i="44"/>
  <c r="G137" i="44"/>
  <c r="I42" i="39"/>
  <c r="O146" i="22"/>
  <c r="F195" i="22"/>
  <c r="I150" i="39"/>
  <c r="L144" i="22"/>
  <c r="C148" i="22"/>
  <c r="L42" i="22"/>
  <c r="G147" i="22"/>
  <c r="N43" i="38"/>
  <c r="F206" i="22"/>
  <c r="P86" i="22"/>
  <c r="F106" i="22"/>
  <c r="Q149" i="22"/>
  <c r="B97" i="22"/>
  <c r="L43" i="38"/>
  <c r="Q40" i="22"/>
  <c r="E41" i="22"/>
  <c r="D145" i="22"/>
  <c r="G85" i="22"/>
  <c r="F150" i="22"/>
  <c r="F107" i="22"/>
  <c r="R147" i="39"/>
  <c r="G41" i="22"/>
  <c r="D149" i="22"/>
  <c r="G151" i="40"/>
  <c r="C64" i="22"/>
  <c r="C149" i="22"/>
  <c r="D146" i="22"/>
  <c r="O147" i="22"/>
  <c r="I148" i="40"/>
  <c r="R42" i="39"/>
  <c r="N148" i="22"/>
  <c r="F146" i="22"/>
  <c r="F205" i="22"/>
  <c r="F115" i="22"/>
  <c r="L149" i="22"/>
  <c r="P148" i="22"/>
  <c r="N149" i="22"/>
  <c r="M147" i="22"/>
  <c r="G37" i="22"/>
  <c r="C36" i="22"/>
  <c r="E42" i="22"/>
  <c r="G42" i="22"/>
  <c r="N144" i="22"/>
  <c r="P146" i="22"/>
  <c r="H150" i="22"/>
  <c r="L145" i="22"/>
  <c r="F194" i="22"/>
  <c r="G234" i="22"/>
  <c r="N36" i="22"/>
  <c r="P37" i="22"/>
  <c r="D40" i="22"/>
  <c r="C145" i="22"/>
  <c r="F22" i="22"/>
  <c r="N38" i="22"/>
  <c r="P38" i="22"/>
  <c r="D147" i="22"/>
  <c r="N145" i="22"/>
  <c r="F149" i="22"/>
  <c r="G144" i="22"/>
  <c r="B193" i="22"/>
  <c r="E150" i="22"/>
  <c r="F234" i="22"/>
  <c r="C150" i="22"/>
  <c r="F224" i="22"/>
  <c r="L36" i="22"/>
  <c r="P144" i="22"/>
  <c r="B234" i="22"/>
  <c r="F28" i="22"/>
  <c r="E151" i="38"/>
  <c r="B204" i="22"/>
  <c r="K193" i="22"/>
  <c r="F42" i="22"/>
  <c r="D37" i="22"/>
  <c r="O40" i="22"/>
  <c r="B64" i="22"/>
  <c r="K86" i="22"/>
  <c r="G115" i="22"/>
  <c r="B49" i="22"/>
  <c r="F144" i="22"/>
  <c r="E144" i="22"/>
  <c r="Q148" i="22"/>
  <c r="C144" i="22"/>
  <c r="L147" i="22"/>
  <c r="O149" i="22"/>
  <c r="O37" i="22"/>
  <c r="D41" i="22"/>
  <c r="G97" i="22"/>
  <c r="H144" i="22"/>
  <c r="F235" i="22"/>
  <c r="D36" i="22"/>
  <c r="P39" i="22"/>
  <c r="F84" i="22"/>
  <c r="D42" i="22"/>
  <c r="Q41" i="22"/>
  <c r="G86" i="22"/>
  <c r="O41" i="22"/>
  <c r="F117" i="22"/>
  <c r="G146" i="22"/>
  <c r="O194" i="22"/>
  <c r="G116" i="22"/>
  <c r="G148" i="22"/>
  <c r="O38" i="22"/>
  <c r="Q38" i="22"/>
  <c r="G106" i="22"/>
  <c r="Q144" i="22"/>
  <c r="P40" i="22"/>
  <c r="N40" i="22"/>
  <c r="C49" i="22"/>
  <c r="L40" i="22"/>
  <c r="G105" i="22"/>
  <c r="B96" i="22"/>
  <c r="G145" i="22"/>
  <c r="E145" i="22"/>
  <c r="B214" i="22"/>
  <c r="Q150" i="22"/>
  <c r="O150" i="22"/>
  <c r="F41" i="22"/>
  <c r="C42" i="22"/>
  <c r="G134" i="22"/>
  <c r="N86" i="22"/>
  <c r="H147" i="22"/>
  <c r="N39" i="22"/>
  <c r="L39" i="22"/>
  <c r="P41" i="22"/>
  <c r="H39" i="22"/>
  <c r="E86" i="22"/>
  <c r="O84" i="22"/>
  <c r="D144" i="22"/>
  <c r="F95" i="22"/>
  <c r="G136" i="22"/>
  <c r="L37" i="22"/>
  <c r="G84" i="22"/>
  <c r="B53" i="22"/>
  <c r="R40" i="38"/>
  <c r="C137" i="38"/>
  <c r="O145" i="22"/>
  <c r="G36" i="22"/>
  <c r="B116" i="22"/>
  <c r="M145" i="22"/>
  <c r="F86" i="22"/>
  <c r="P147" i="22"/>
  <c r="L146" i="22"/>
  <c r="K195" i="22"/>
  <c r="H146" i="22"/>
  <c r="B194" i="22"/>
  <c r="M144" i="22"/>
  <c r="B195" i="22"/>
  <c r="C41" i="22"/>
  <c r="H148" i="22"/>
  <c r="M39" i="22"/>
  <c r="N37" i="22"/>
  <c r="B84" i="22"/>
  <c r="F96" i="22"/>
  <c r="B85" i="22"/>
  <c r="M146" i="22"/>
  <c r="D150" i="22"/>
  <c r="F145" i="22"/>
  <c r="O148" i="22"/>
  <c r="E147" i="22"/>
  <c r="E148" i="22"/>
  <c r="G107" i="22"/>
  <c r="O85" i="22"/>
  <c r="H42" i="22"/>
  <c r="B115" i="22"/>
  <c r="K85" i="22"/>
  <c r="B105" i="22"/>
  <c r="E146" i="22"/>
  <c r="G135" i="22"/>
  <c r="M150" i="22"/>
  <c r="L38" i="22"/>
  <c r="G38" i="22"/>
  <c r="M40" i="22"/>
  <c r="E38" i="22"/>
  <c r="P84" i="22"/>
  <c r="P42" i="22"/>
  <c r="G117" i="22"/>
  <c r="B86" i="22"/>
  <c r="E117" i="22"/>
  <c r="C40" i="22"/>
  <c r="K84" i="22"/>
  <c r="P150" i="22"/>
  <c r="R148" i="39"/>
  <c r="R146" i="39"/>
  <c r="F85" i="22"/>
  <c r="F97" i="22"/>
  <c r="C146" i="22"/>
  <c r="H149" i="22"/>
  <c r="Q146" i="22"/>
  <c r="G235" i="22"/>
  <c r="E37" i="22"/>
  <c r="C37" i="22"/>
  <c r="F38" i="22"/>
  <c r="Q36" i="22"/>
  <c r="Q42" i="22"/>
  <c r="M41" i="22"/>
  <c r="G95" i="22"/>
  <c r="N42" i="22"/>
  <c r="P85" i="22"/>
  <c r="B95" i="22"/>
  <c r="G96" i="22"/>
  <c r="F214" i="22"/>
  <c r="G43" i="38"/>
  <c r="O43" i="39"/>
  <c r="F105" i="22"/>
  <c r="Q145" i="22"/>
  <c r="M148" i="22"/>
  <c r="B205" i="22"/>
  <c r="M149" i="22"/>
  <c r="N150" i="22"/>
  <c r="F225" i="22"/>
  <c r="G150" i="22"/>
  <c r="N41" i="22"/>
  <c r="H40" i="22"/>
  <c r="O42" i="22"/>
  <c r="F40" i="22"/>
  <c r="M42" i="22"/>
  <c r="O144" i="22"/>
  <c r="H38" i="22"/>
  <c r="F116" i="22"/>
  <c r="R41" i="39"/>
  <c r="F43" i="40"/>
  <c r="O193" i="22"/>
  <c r="L148" i="22"/>
  <c r="F193" i="22"/>
  <c r="F204" i="22"/>
  <c r="F236" i="22"/>
  <c r="F37" i="22"/>
  <c r="F148" i="22"/>
  <c r="L150" i="22"/>
  <c r="E149" i="22"/>
  <c r="B235" i="22"/>
  <c r="G39" i="22"/>
  <c r="F39" i="22"/>
  <c r="L41" i="22"/>
  <c r="D39" i="22"/>
  <c r="H41" i="22"/>
  <c r="F147" i="22"/>
  <c r="B117" i="22"/>
  <c r="H37" i="22"/>
  <c r="G236" i="22"/>
  <c r="H145" i="22"/>
  <c r="F226" i="22"/>
  <c r="F216" i="22"/>
  <c r="B224" i="22"/>
  <c r="H36" i="22"/>
  <c r="Q39" i="22"/>
  <c r="C147" i="22"/>
  <c r="G149" i="22"/>
  <c r="O195" i="22"/>
  <c r="Q147" i="22"/>
  <c r="F215" i="22"/>
  <c r="D38" i="22"/>
  <c r="C38" i="22"/>
  <c r="G40" i="22"/>
  <c r="Q37" i="22"/>
  <c r="E40" i="22"/>
  <c r="P149" i="22"/>
  <c r="C53" i="22"/>
  <c r="F26" i="22"/>
  <c r="N147" i="22"/>
  <c r="E36" i="22"/>
  <c r="B236" i="22"/>
  <c r="F36" i="22"/>
  <c r="O39" i="22"/>
  <c r="O86" i="22"/>
  <c r="P145" i="22"/>
  <c r="D148" i="22"/>
  <c r="K194" i="22"/>
  <c r="N146" i="22"/>
  <c r="B206" i="22"/>
  <c r="P36" i="22"/>
  <c r="O36" i="22"/>
  <c r="E39" i="22"/>
  <c r="M36" i="22"/>
  <c r="C39" i="22"/>
  <c r="M37" i="22"/>
  <c r="M38" i="22"/>
  <c r="C43" i="39"/>
  <c r="H151" i="40"/>
  <c r="I36" i="38"/>
  <c r="F151" i="38"/>
  <c r="Q43" i="38"/>
  <c r="C29" i="38"/>
  <c r="I147" i="39"/>
  <c r="O43" i="38"/>
  <c r="R37" i="40"/>
  <c r="R149" i="40"/>
  <c r="R145" i="39"/>
  <c r="F29" i="40"/>
  <c r="M43" i="38"/>
  <c r="I39" i="40"/>
  <c r="P151" i="38"/>
  <c r="R149" i="38"/>
  <c r="R38" i="38"/>
  <c r="P43" i="40"/>
  <c r="D43" i="40"/>
  <c r="D151" i="39"/>
  <c r="I42" i="40"/>
  <c r="G137" i="40"/>
  <c r="N43" i="39"/>
  <c r="Q151" i="40"/>
  <c r="R145" i="40"/>
  <c r="I42" i="38"/>
  <c r="Q43" i="39"/>
  <c r="I150" i="38"/>
  <c r="I38" i="39"/>
  <c r="G137" i="38"/>
  <c r="I147" i="38"/>
  <c r="H43" i="39"/>
  <c r="D43" i="39"/>
  <c r="I36" i="40"/>
  <c r="R145" i="38"/>
  <c r="Q43" i="40"/>
  <c r="I145" i="40"/>
  <c r="P43" i="39"/>
  <c r="E151" i="39"/>
  <c r="R39" i="38"/>
  <c r="C43" i="38"/>
  <c r="O151" i="39"/>
  <c r="Q151" i="39"/>
  <c r="L43" i="39"/>
  <c r="G43" i="39"/>
  <c r="M151" i="39"/>
  <c r="R40" i="39"/>
  <c r="R36" i="39"/>
  <c r="E43" i="40"/>
  <c r="D151" i="38"/>
  <c r="I145" i="39"/>
  <c r="C151" i="39"/>
  <c r="G137" i="39"/>
  <c r="R37" i="38"/>
  <c r="L151" i="40"/>
  <c r="R144" i="40"/>
  <c r="E43" i="38"/>
  <c r="C29" i="39"/>
  <c r="R40" i="40"/>
  <c r="I147" i="40"/>
  <c r="R146" i="40"/>
  <c r="F151" i="39"/>
  <c r="N151" i="40"/>
  <c r="E43" i="39"/>
  <c r="I37" i="40"/>
  <c r="I36" i="39"/>
  <c r="H43" i="40"/>
  <c r="R148" i="38"/>
  <c r="E235" i="37"/>
  <c r="G225" i="37"/>
  <c r="C216" i="37"/>
  <c r="E206" i="37"/>
  <c r="P195" i="37"/>
  <c r="L194" i="37"/>
  <c r="E193" i="37"/>
  <c r="C174" i="37"/>
  <c r="C161" i="37"/>
  <c r="F150" i="37"/>
  <c r="D149" i="37"/>
  <c r="P146" i="37"/>
  <c r="N145" i="37"/>
  <c r="L144" i="37"/>
  <c r="G133" i="37"/>
  <c r="E116" i="37"/>
  <c r="G106" i="37"/>
  <c r="C97" i="37"/>
  <c r="N86" i="37"/>
  <c r="G85" i="37"/>
  <c r="C84" i="37"/>
  <c r="C64" i="37"/>
  <c r="C51" i="37"/>
  <c r="D42" i="37"/>
  <c r="P39" i="37"/>
  <c r="N38" i="37"/>
  <c r="L37" i="37"/>
  <c r="H36" i="37"/>
  <c r="F24" i="37"/>
  <c r="C235" i="37"/>
  <c r="G215" i="37"/>
  <c r="N195" i="37"/>
  <c r="C173" i="37"/>
  <c r="N146" i="37"/>
  <c r="H144" i="37"/>
  <c r="C116" i="37"/>
  <c r="L86" i="37"/>
  <c r="E74" i="37"/>
  <c r="H37" i="37"/>
  <c r="D235" i="37"/>
  <c r="F225" i="37"/>
  <c r="B216" i="37"/>
  <c r="D206" i="37"/>
  <c r="O195" i="37"/>
  <c r="K194" i="37"/>
  <c r="D193" i="37"/>
  <c r="B174" i="37"/>
  <c r="B161" i="37"/>
  <c r="E150" i="37"/>
  <c r="C149" i="37"/>
  <c r="Q147" i="37"/>
  <c r="O146" i="37"/>
  <c r="M145" i="37"/>
  <c r="C133" i="37"/>
  <c r="D116" i="37"/>
  <c r="F106" i="37"/>
  <c r="B97" i="37"/>
  <c r="M86" i="37"/>
  <c r="F85" i="37"/>
  <c r="B84" i="37"/>
  <c r="B64" i="37"/>
  <c r="B51" i="37"/>
  <c r="C42" i="37"/>
  <c r="Q40" i="37"/>
  <c r="O39" i="37"/>
  <c r="M38" i="37"/>
  <c r="G36" i="37"/>
  <c r="C24" i="37"/>
  <c r="E225" i="37"/>
  <c r="C206" i="37"/>
  <c r="G194" i="37"/>
  <c r="C160" i="37"/>
  <c r="D150" i="37"/>
  <c r="P147" i="37"/>
  <c r="L145" i="37"/>
  <c r="G132" i="37"/>
  <c r="E106" i="37"/>
  <c r="G96" i="37"/>
  <c r="E85" i="37"/>
  <c r="C63" i="37"/>
  <c r="P40" i="37"/>
  <c r="N39" i="37"/>
  <c r="L38" i="37"/>
  <c r="F36" i="37"/>
  <c r="B235" i="37"/>
  <c r="D225" i="37"/>
  <c r="F215" i="37"/>
  <c r="B206" i="37"/>
  <c r="M195" i="37"/>
  <c r="F194" i="37"/>
  <c r="C193" i="37"/>
  <c r="C50" i="37"/>
  <c r="F23" i="37"/>
  <c r="G234" i="37"/>
  <c r="C225" i="37"/>
  <c r="E215" i="37"/>
  <c r="G205" i="37"/>
  <c r="L195" i="37"/>
  <c r="E194" i="37"/>
  <c r="E183" i="37"/>
  <c r="C172" i="37"/>
  <c r="C159" i="37"/>
  <c r="P148" i="37"/>
  <c r="N147" i="37"/>
  <c r="L146" i="37"/>
  <c r="H145" i="37"/>
  <c r="F144" i="37"/>
  <c r="G131" i="37"/>
  <c r="G115" i="37"/>
  <c r="C106" i="37"/>
  <c r="E96" i="37"/>
  <c r="G86" i="37"/>
  <c r="C85" i="37"/>
  <c r="C74" i="37"/>
  <c r="C62" i="37"/>
  <c r="C49" i="37"/>
  <c r="P41" i="37"/>
  <c r="N40" i="37"/>
  <c r="L39" i="37"/>
  <c r="H38" i="37"/>
  <c r="F37" i="37"/>
  <c r="D36" i="37"/>
  <c r="F22" i="37"/>
  <c r="D234" i="37"/>
  <c r="F224" i="37"/>
  <c r="B215" i="37"/>
  <c r="D205" i="37"/>
  <c r="F195" i="37"/>
  <c r="B194" i="37"/>
  <c r="B183" i="37"/>
  <c r="B171" i="37"/>
  <c r="B158" i="37"/>
  <c r="Q150" i="37"/>
  <c r="O149" i="37"/>
  <c r="M148" i="37"/>
  <c r="G146" i="37"/>
  <c r="E145" i="37"/>
  <c r="C144" i="37"/>
  <c r="C130" i="37"/>
  <c r="D115" i="37"/>
  <c r="F105" i="37"/>
  <c r="B96" i="37"/>
  <c r="D86" i="37"/>
  <c r="O84" i="37"/>
  <c r="D73" i="37"/>
  <c r="B56" i="37"/>
  <c r="O42" i="37"/>
  <c r="M41" i="37"/>
  <c r="G39" i="37"/>
  <c r="E38" i="37"/>
  <c r="C37" i="37"/>
  <c r="E236" i="37"/>
  <c r="B225" i="37"/>
  <c r="C214" i="37"/>
  <c r="E195" i="37"/>
  <c r="G193" i="37"/>
  <c r="C165" i="37"/>
  <c r="P149" i="37"/>
  <c r="F148" i="37"/>
  <c r="Q144" i="37"/>
  <c r="C132" i="37"/>
  <c r="G107" i="37"/>
  <c r="D97" i="37"/>
  <c r="B86" i="37"/>
  <c r="E84" i="37"/>
  <c r="C55" i="37"/>
  <c r="N41" i="37"/>
  <c r="D40" i="37"/>
  <c r="G38" i="37"/>
  <c r="O36" i="37"/>
  <c r="C23" i="37"/>
  <c r="D236" i="37"/>
  <c r="D107" i="37"/>
  <c r="H41" i="37"/>
  <c r="Q42" i="37"/>
  <c r="C234" i="37"/>
  <c r="E216" i="37"/>
  <c r="G204" i="37"/>
  <c r="D194" i="37"/>
  <c r="B182" i="37"/>
  <c r="B160" i="37"/>
  <c r="N150" i="37"/>
  <c r="E149" i="37"/>
  <c r="G147" i="37"/>
  <c r="P145" i="37"/>
  <c r="B117" i="37"/>
  <c r="C95" i="37"/>
  <c r="B85" i="37"/>
  <c r="D72" i="37"/>
  <c r="B50" i="37"/>
  <c r="L42" i="37"/>
  <c r="E39" i="37"/>
  <c r="N37" i="37"/>
  <c r="F28" i="37"/>
  <c r="M37" i="37"/>
  <c r="G226" i="37"/>
  <c r="D181" i="37"/>
  <c r="C158" i="37"/>
  <c r="L150" i="37"/>
  <c r="O148" i="37"/>
  <c r="E147" i="37"/>
  <c r="G136" i="37"/>
  <c r="D105" i="37"/>
  <c r="P86" i="37"/>
  <c r="N84" i="37"/>
  <c r="B72" i="37"/>
  <c r="H42" i="37"/>
  <c r="G37" i="37"/>
  <c r="F27" i="37"/>
  <c r="C215" i="37"/>
  <c r="D204" i="37"/>
  <c r="C181" i="37"/>
  <c r="D147" i="37"/>
  <c r="C105" i="37"/>
  <c r="G214" i="37"/>
  <c r="B181" i="37"/>
  <c r="C147" i="37"/>
  <c r="F115" i="37"/>
  <c r="Q38" i="37"/>
  <c r="G150" i="37"/>
  <c r="E115" i="37"/>
  <c r="G40" i="37"/>
  <c r="F97" i="37"/>
  <c r="F40" i="37"/>
  <c r="Q149" i="37"/>
  <c r="G224" i="37"/>
  <c r="B214" i="37"/>
  <c r="D195" i="37"/>
  <c r="F193" i="37"/>
  <c r="B165" i="37"/>
  <c r="N149" i="37"/>
  <c r="E148" i="37"/>
  <c r="H146" i="37"/>
  <c r="P144" i="37"/>
  <c r="C131" i="37"/>
  <c r="F107" i="37"/>
  <c r="F96" i="37"/>
  <c r="P85" i="37"/>
  <c r="D84" i="37"/>
  <c r="B55" i="37"/>
  <c r="L41" i="37"/>
  <c r="C40" i="37"/>
  <c r="F38" i="37"/>
  <c r="N36" i="37"/>
  <c r="C22" i="37"/>
  <c r="B236" i="37"/>
  <c r="D224" i="37"/>
  <c r="F206" i="37"/>
  <c r="B195" i="37"/>
  <c r="D183" i="37"/>
  <c r="B164" i="37"/>
  <c r="L149" i="37"/>
  <c r="C148" i="37"/>
  <c r="E146" i="37"/>
  <c r="G117" i="37"/>
  <c r="C96" i="37"/>
  <c r="B74" i="37"/>
  <c r="B54" i="37"/>
  <c r="Q39" i="37"/>
  <c r="L36" i="37"/>
  <c r="C41" i="37"/>
  <c r="B234" i="37"/>
  <c r="D216" i="37"/>
  <c r="F204" i="37"/>
  <c r="C194" i="37"/>
  <c r="E181" i="37"/>
  <c r="B159" i="37"/>
  <c r="Q148" i="37"/>
  <c r="F147" i="37"/>
  <c r="O145" i="37"/>
  <c r="G116" i="37"/>
  <c r="E105" i="37"/>
  <c r="P84" i="37"/>
  <c r="C72" i="37"/>
  <c r="O40" i="37"/>
  <c r="D39" i="37"/>
  <c r="C28" i="37"/>
  <c r="G145" i="37"/>
  <c r="O86" i="37"/>
  <c r="G135" i="37"/>
  <c r="D37" i="37"/>
  <c r="C135" i="37"/>
  <c r="K84" i="37"/>
  <c r="E42" i="37"/>
  <c r="P38" i="37"/>
  <c r="C26" i="37"/>
  <c r="Q41" i="37"/>
  <c r="C171" i="37"/>
  <c r="C86" i="37"/>
  <c r="O41" i="37"/>
  <c r="C25" i="37"/>
  <c r="C236" i="37"/>
  <c r="E224" i="37"/>
  <c r="G206" i="37"/>
  <c r="C195" i="37"/>
  <c r="B193" i="37"/>
  <c r="C164" i="37"/>
  <c r="M149" i="37"/>
  <c r="D148" i="37"/>
  <c r="F146" i="37"/>
  <c r="O144" i="37"/>
  <c r="G130" i="37"/>
  <c r="E107" i="37"/>
  <c r="D96" i="37"/>
  <c r="O85" i="37"/>
  <c r="D74" i="37"/>
  <c r="C54" i="37"/>
  <c r="D38" i="37"/>
  <c r="M36" i="37"/>
  <c r="N144" i="37"/>
  <c r="C38" i="37"/>
  <c r="G105" i="37"/>
  <c r="B95" i="37"/>
  <c r="E204" i="37"/>
  <c r="M40" i="37"/>
  <c r="O193" i="37"/>
  <c r="C136" i="37"/>
  <c r="M84" i="37"/>
  <c r="G42" i="37"/>
  <c r="C27" i="37"/>
  <c r="H150" i="37"/>
  <c r="K86" i="37"/>
  <c r="H40" i="37"/>
  <c r="D145" i="37"/>
  <c r="C226" i="37"/>
  <c r="B172" i="37"/>
  <c r="H148" i="37"/>
  <c r="Q146" i="37"/>
  <c r="C145" i="37"/>
  <c r="C115" i="37"/>
  <c r="E86" i="37"/>
  <c r="Q36" i="37"/>
  <c r="F236" i="37"/>
  <c r="B226" i="37"/>
  <c r="D214" i="37"/>
  <c r="G195" i="37"/>
  <c r="K193" i="37"/>
  <c r="G148" i="37"/>
  <c r="M146" i="37"/>
  <c r="B115" i="37"/>
  <c r="E97" i="37"/>
  <c r="F84" i="37"/>
  <c r="C56" i="37"/>
  <c r="E40" i="37"/>
  <c r="N85" i="37"/>
  <c r="C183" i="37"/>
  <c r="D146" i="37"/>
  <c r="F117" i="37"/>
  <c r="M85" i="37"/>
  <c r="C53" i="37"/>
  <c r="G41" i="37"/>
  <c r="L40" i="37"/>
  <c r="F42" i="37"/>
  <c r="D226" i="37"/>
  <c r="B204" i="37"/>
  <c r="B173" i="37"/>
  <c r="G236" i="37"/>
  <c r="K195" i="37"/>
  <c r="C150" i="37"/>
  <c r="G134" i="37"/>
  <c r="B62" i="37"/>
  <c r="G235" i="37"/>
  <c r="C224" i="37"/>
  <c r="F205" i="37"/>
  <c r="P194" i="37"/>
  <c r="C163" i="37"/>
  <c r="O147" i="37"/>
  <c r="M144" i="37"/>
  <c r="C107" i="37"/>
  <c r="G95" i="37"/>
  <c r="E73" i="37"/>
  <c r="M39" i="37"/>
  <c r="M150" i="37"/>
  <c r="N193" i="37"/>
  <c r="F214" i="37"/>
  <c r="B63" i="37"/>
  <c r="L193" i="37"/>
  <c r="O38" i="37"/>
  <c r="F235" i="37"/>
  <c r="B224" i="37"/>
  <c r="E205" i="37"/>
  <c r="O194" i="37"/>
  <c r="E182" i="37"/>
  <c r="B163" i="37"/>
  <c r="H149" i="37"/>
  <c r="M147" i="37"/>
  <c r="C146" i="37"/>
  <c r="G144" i="37"/>
  <c r="E117" i="37"/>
  <c r="B107" i="37"/>
  <c r="F95" i="37"/>
  <c r="L85" i="37"/>
  <c r="C73" i="37"/>
  <c r="B53" i="37"/>
  <c r="P42" i="37"/>
  <c r="F41" i="37"/>
  <c r="Q37" i="37"/>
  <c r="E36" i="37"/>
  <c r="N148" i="37"/>
  <c r="E37" i="37"/>
  <c r="B105" i="37"/>
  <c r="M193" i="37"/>
  <c r="F86" i="37"/>
  <c r="E214" i="37"/>
  <c r="G84" i="37"/>
  <c r="F234" i="37"/>
  <c r="G216" i="37"/>
  <c r="C205" i="37"/>
  <c r="N194" i="37"/>
  <c r="D182" i="37"/>
  <c r="C162" i="37"/>
  <c r="P150" i="37"/>
  <c r="G149" i="37"/>
  <c r="L147" i="37"/>
  <c r="E144" i="37"/>
  <c r="D117" i="37"/>
  <c r="D106" i="37"/>
  <c r="E95" i="37"/>
  <c r="K85" i="37"/>
  <c r="B73" i="37"/>
  <c r="C52" i="37"/>
  <c r="N42" i="37"/>
  <c r="E41" i="37"/>
  <c r="H39" i="37"/>
  <c r="P37" i="37"/>
  <c r="C36" i="37"/>
  <c r="E226" i="37"/>
  <c r="L148" i="37"/>
  <c r="B65" i="37"/>
  <c r="F25" i="37"/>
  <c r="E234" i="37"/>
  <c r="F216" i="37"/>
  <c r="B205" i="37"/>
  <c r="M194" i="37"/>
  <c r="C182" i="37"/>
  <c r="B162" i="37"/>
  <c r="O150" i="37"/>
  <c r="F149" i="37"/>
  <c r="H147" i="37"/>
  <c r="Q145" i="37"/>
  <c r="D144" i="37"/>
  <c r="C117" i="37"/>
  <c r="B106" i="37"/>
  <c r="D95" i="37"/>
  <c r="D85" i="37"/>
  <c r="E72" i="37"/>
  <c r="B52" i="37"/>
  <c r="M42" i="37"/>
  <c r="D41" i="37"/>
  <c r="F39" i="37"/>
  <c r="O37" i="37"/>
  <c r="B49" i="37"/>
  <c r="P193" i="37"/>
  <c r="F116" i="37"/>
  <c r="C39" i="37"/>
  <c r="F226" i="37"/>
  <c r="B116" i="37"/>
  <c r="C65" i="37"/>
  <c r="C204" i="37"/>
  <c r="F145" i="37"/>
  <c r="L84" i="37"/>
  <c r="F26" i="37"/>
  <c r="G97" i="37"/>
  <c r="C134" i="37"/>
  <c r="D215" i="37"/>
  <c r="P36" i="37"/>
  <c r="D43" i="38"/>
  <c r="G43" i="40"/>
  <c r="C29" i="40"/>
  <c r="I146" i="38"/>
  <c r="I150" i="40"/>
  <c r="C151" i="40"/>
  <c r="I144" i="40"/>
  <c r="L43" i="40"/>
  <c r="R36" i="40"/>
  <c r="M151" i="38"/>
  <c r="I144" i="39"/>
  <c r="I37" i="39"/>
  <c r="R39" i="39"/>
  <c r="I149" i="39"/>
  <c r="N151" i="38"/>
  <c r="O151" i="38"/>
  <c r="L151" i="38"/>
  <c r="R144" i="38"/>
  <c r="N151" i="39"/>
  <c r="R150" i="39"/>
  <c r="Q151" i="38"/>
  <c r="I40" i="39"/>
  <c r="I38" i="40"/>
  <c r="C43" i="40"/>
  <c r="I146" i="39"/>
  <c r="R144" i="39"/>
  <c r="L151" i="39"/>
  <c r="P151" i="39"/>
  <c r="I39" i="39"/>
  <c r="D151" i="40"/>
  <c r="C151" i="38"/>
  <c r="R148" i="40"/>
  <c r="R38" i="39"/>
  <c r="F29" i="39"/>
  <c r="K193" i="36"/>
  <c r="L150" i="36"/>
  <c r="E149" i="36"/>
  <c r="P147" i="36"/>
  <c r="L146" i="36"/>
  <c r="E145" i="36"/>
  <c r="C136" i="36"/>
  <c r="F107" i="36"/>
  <c r="B105" i="36"/>
  <c r="O85" i="36"/>
  <c r="K84" i="36"/>
  <c r="L42" i="36"/>
  <c r="E41" i="36"/>
  <c r="P39" i="36"/>
  <c r="L38" i="36"/>
  <c r="E37" i="36"/>
  <c r="F28" i="36"/>
  <c r="B234" i="36"/>
  <c r="H150" i="36"/>
  <c r="D149" i="36"/>
  <c r="O147" i="36"/>
  <c r="H146" i="36"/>
  <c r="D145" i="36"/>
  <c r="G135" i="36"/>
  <c r="G97" i="36"/>
  <c r="G84" i="36"/>
  <c r="C53" i="36"/>
  <c r="H42" i="36"/>
  <c r="D41" i="36"/>
  <c r="O39" i="36"/>
  <c r="H38" i="36"/>
  <c r="D37" i="36"/>
  <c r="C28" i="36"/>
  <c r="B116" i="36"/>
  <c r="O149" i="36"/>
  <c r="H144" i="36"/>
  <c r="H40" i="36"/>
  <c r="C24" i="36"/>
  <c r="N145" i="36"/>
  <c r="C39" i="36"/>
  <c r="Q150" i="36"/>
  <c r="Q42" i="36"/>
  <c r="M37" i="36"/>
  <c r="B224" i="36"/>
  <c r="G150" i="36"/>
  <c r="C149" i="36"/>
  <c r="N147" i="36"/>
  <c r="G146" i="36"/>
  <c r="C145" i="36"/>
  <c r="B117" i="36"/>
  <c r="F97" i="36"/>
  <c r="B95" i="36"/>
  <c r="F84" i="36"/>
  <c r="B53" i="36"/>
  <c r="G42" i="36"/>
  <c r="C41" i="36"/>
  <c r="N39" i="36"/>
  <c r="G38" i="36"/>
  <c r="C37" i="36"/>
  <c r="F27" i="36"/>
  <c r="C132" i="36"/>
  <c r="L40" i="36"/>
  <c r="H148" i="36"/>
  <c r="G86" i="36"/>
  <c r="O41" i="36"/>
  <c r="K195" i="36"/>
  <c r="C147" i="36"/>
  <c r="Q146" i="36"/>
  <c r="Q38" i="36"/>
  <c r="B214" i="36"/>
  <c r="F150" i="36"/>
  <c r="Q148" i="36"/>
  <c r="M147" i="36"/>
  <c r="F146" i="36"/>
  <c r="Q144" i="36"/>
  <c r="G134" i="36"/>
  <c r="G116" i="36"/>
  <c r="P86" i="36"/>
  <c r="F42" i="36"/>
  <c r="Q40" i="36"/>
  <c r="M39" i="36"/>
  <c r="F38" i="36"/>
  <c r="Q36" i="36"/>
  <c r="K86" i="36"/>
  <c r="P37" i="36"/>
  <c r="D39" i="36"/>
  <c r="G36" i="36"/>
  <c r="B194" i="36"/>
  <c r="F148" i="36"/>
  <c r="G130" i="36"/>
  <c r="P84" i="36"/>
  <c r="F40" i="36"/>
  <c r="D236" i="36"/>
  <c r="B204" i="36"/>
  <c r="E150" i="36"/>
  <c r="P148" i="36"/>
  <c r="L147" i="36"/>
  <c r="E146" i="36"/>
  <c r="P144" i="36"/>
  <c r="F116" i="36"/>
  <c r="O86" i="36"/>
  <c r="K85" i="36"/>
  <c r="E42" i="36"/>
  <c r="P40" i="36"/>
  <c r="L39" i="36"/>
  <c r="E38" i="36"/>
  <c r="P36" i="36"/>
  <c r="F26" i="36"/>
  <c r="F96" i="36"/>
  <c r="E39" i="36"/>
  <c r="G148" i="36"/>
  <c r="F115" i="36"/>
  <c r="B85" i="36"/>
  <c r="N37" i="36"/>
  <c r="M145" i="36"/>
  <c r="F36" i="36"/>
  <c r="K194" i="36"/>
  <c r="D150" i="36"/>
  <c r="O148" i="36"/>
  <c r="H147" i="36"/>
  <c r="D146" i="36"/>
  <c r="O144" i="36"/>
  <c r="G133" i="36"/>
  <c r="G106" i="36"/>
  <c r="G85" i="36"/>
  <c r="C64" i="36"/>
  <c r="D42" i="36"/>
  <c r="O40" i="36"/>
  <c r="H39" i="36"/>
  <c r="D38" i="36"/>
  <c r="O36" i="36"/>
  <c r="L144" i="36"/>
  <c r="B206" i="36"/>
  <c r="O145" i="36"/>
  <c r="H36" i="36"/>
  <c r="D235" i="36"/>
  <c r="G144" i="36"/>
  <c r="F86" i="36"/>
  <c r="G40" i="36"/>
  <c r="F144" i="36"/>
  <c r="M41" i="36"/>
  <c r="B236" i="36"/>
  <c r="B193" i="36"/>
  <c r="C150" i="36"/>
  <c r="N148" i="36"/>
  <c r="G147" i="36"/>
  <c r="C146" i="36"/>
  <c r="N144" i="36"/>
  <c r="F106" i="36"/>
  <c r="B97" i="36"/>
  <c r="F85" i="36"/>
  <c r="B84" i="36"/>
  <c r="B64" i="36"/>
  <c r="C42" i="36"/>
  <c r="N40" i="36"/>
  <c r="G39" i="36"/>
  <c r="C38" i="36"/>
  <c r="N36" i="36"/>
  <c r="B226" i="36"/>
  <c r="Q149" i="36"/>
  <c r="M148" i="36"/>
  <c r="F147" i="36"/>
  <c r="Q145" i="36"/>
  <c r="M144" i="36"/>
  <c r="G96" i="36"/>
  <c r="Q41" i="36"/>
  <c r="M40" i="36"/>
  <c r="F39" i="36"/>
  <c r="Q37" i="36"/>
  <c r="M36" i="36"/>
  <c r="B216" i="36"/>
  <c r="P149" i="36"/>
  <c r="L148" i="36"/>
  <c r="E147" i="36"/>
  <c r="P145" i="36"/>
  <c r="P41" i="36"/>
  <c r="L36" i="36"/>
  <c r="D147" i="36"/>
  <c r="G115" i="36"/>
  <c r="O37" i="36"/>
  <c r="N149" i="36"/>
  <c r="C131" i="36"/>
  <c r="N41" i="36"/>
  <c r="M149" i="36"/>
  <c r="G105" i="36"/>
  <c r="B235" i="36"/>
  <c r="P150" i="36"/>
  <c r="L145" i="36"/>
  <c r="F105" i="36"/>
  <c r="E40" i="36"/>
  <c r="F22" i="36"/>
  <c r="G107" i="36"/>
  <c r="O150" i="36"/>
  <c r="H145" i="36"/>
  <c r="D40" i="36"/>
  <c r="C22" i="36"/>
  <c r="O84" i="36"/>
  <c r="N146" i="36"/>
  <c r="M146" i="36"/>
  <c r="N150" i="36"/>
  <c r="G145" i="36"/>
  <c r="C40" i="36"/>
  <c r="B205" i="36"/>
  <c r="B195" i="36"/>
  <c r="M150" i="36"/>
  <c r="F145" i="36"/>
  <c r="Q39" i="36"/>
  <c r="P146" i="36"/>
  <c r="H41" i="36"/>
  <c r="B115" i="36"/>
  <c r="L149" i="36"/>
  <c r="E144" i="36"/>
  <c r="B96" i="36"/>
  <c r="P38" i="36"/>
  <c r="Q147" i="36"/>
  <c r="E36" i="36"/>
  <c r="D36" i="36"/>
  <c r="G41" i="36"/>
  <c r="F41" i="36"/>
  <c r="B225" i="36"/>
  <c r="H149" i="36"/>
  <c r="D144" i="36"/>
  <c r="G95" i="36"/>
  <c r="C55" i="36"/>
  <c r="O38" i="36"/>
  <c r="L41" i="36"/>
  <c r="O146" i="36"/>
  <c r="G149" i="36"/>
  <c r="C144" i="36"/>
  <c r="F95" i="36"/>
  <c r="N38" i="36"/>
  <c r="F149" i="36"/>
  <c r="G136" i="36"/>
  <c r="M38" i="36"/>
  <c r="E148" i="36"/>
  <c r="D86" i="36"/>
  <c r="P42" i="36"/>
  <c r="L37" i="36"/>
  <c r="D148" i="36"/>
  <c r="G117" i="36"/>
  <c r="O42" i="36"/>
  <c r="H37" i="36"/>
  <c r="B215" i="36"/>
  <c r="C148" i="36"/>
  <c r="F117" i="36"/>
  <c r="B86" i="36"/>
  <c r="N42" i="36"/>
  <c r="G37" i="36"/>
  <c r="P85" i="36"/>
  <c r="M42" i="36"/>
  <c r="F37" i="36"/>
  <c r="C36" i="36"/>
  <c r="C236" i="36"/>
  <c r="D234" i="36"/>
  <c r="E234" i="36"/>
  <c r="G236" i="36"/>
  <c r="L86" i="22"/>
  <c r="C86" i="22"/>
  <c r="D86" i="22"/>
  <c r="N86" i="36"/>
  <c r="P193" i="36"/>
  <c r="C135" i="22"/>
  <c r="C134" i="22"/>
  <c r="C133" i="22"/>
  <c r="C23" i="22"/>
  <c r="C26" i="22"/>
  <c r="C23" i="36"/>
  <c r="F24" i="36"/>
  <c r="C49" i="36"/>
  <c r="R151" i="42" l="1"/>
  <c r="R43" i="41"/>
  <c r="I151" i="41"/>
  <c r="R151" i="43"/>
  <c r="R151" i="41"/>
  <c r="I151" i="44"/>
  <c r="I43" i="42"/>
  <c r="I43" i="41"/>
  <c r="R43" i="44"/>
  <c r="I151" i="42"/>
  <c r="I151" i="43"/>
  <c r="R43" i="43"/>
  <c r="R151" i="44"/>
  <c r="I43" i="43"/>
  <c r="R43" i="42"/>
  <c r="I43" i="44"/>
  <c r="B161" i="36"/>
  <c r="C136" i="22"/>
  <c r="B164" i="36"/>
  <c r="C24" i="22"/>
  <c r="B159" i="36"/>
  <c r="B56" i="22"/>
  <c r="C28" i="22"/>
  <c r="C158" i="36"/>
  <c r="B161" i="22"/>
  <c r="I145" i="22"/>
  <c r="I149" i="22"/>
  <c r="I41" i="22"/>
  <c r="I148" i="22"/>
  <c r="I37" i="22"/>
  <c r="C43" i="22"/>
  <c r="C25" i="22"/>
  <c r="B173" i="36"/>
  <c r="B165" i="36"/>
  <c r="N151" i="22"/>
  <c r="R149" i="22"/>
  <c r="D43" i="22"/>
  <c r="R148" i="22"/>
  <c r="Q43" i="22"/>
  <c r="O151" i="22"/>
  <c r="R146" i="22"/>
  <c r="I36" i="22"/>
  <c r="B174" i="36"/>
  <c r="F43" i="22"/>
  <c r="I147" i="22"/>
  <c r="R42" i="22"/>
  <c r="C151" i="22"/>
  <c r="L43" i="22"/>
  <c r="M151" i="22"/>
  <c r="R40" i="22"/>
  <c r="R150" i="22"/>
  <c r="I42" i="22"/>
  <c r="N43" i="22"/>
  <c r="I40" i="22"/>
  <c r="F151" i="22"/>
  <c r="M43" i="22"/>
  <c r="E43" i="22"/>
  <c r="H43" i="22"/>
  <c r="R39" i="22"/>
  <c r="I150" i="22"/>
  <c r="R37" i="22"/>
  <c r="R147" i="22"/>
  <c r="L151" i="22"/>
  <c r="G43" i="22"/>
  <c r="G151" i="22"/>
  <c r="E151" i="22"/>
  <c r="I39" i="22"/>
  <c r="I146" i="22"/>
  <c r="C130" i="36"/>
  <c r="Q151" i="22"/>
  <c r="P151" i="22"/>
  <c r="H151" i="22"/>
  <c r="I38" i="22"/>
  <c r="C162" i="36"/>
  <c r="O43" i="22"/>
  <c r="P43" i="22"/>
  <c r="D151" i="22"/>
  <c r="B65" i="36"/>
  <c r="B162" i="36"/>
  <c r="R145" i="22"/>
  <c r="R36" i="22"/>
  <c r="C56" i="22"/>
  <c r="C56" i="36"/>
  <c r="C173" i="36"/>
  <c r="R41" i="22"/>
  <c r="B164" i="22"/>
  <c r="B56" i="36"/>
  <c r="I43" i="38"/>
  <c r="R38" i="22"/>
  <c r="I43" i="40"/>
  <c r="C74" i="22"/>
  <c r="C163" i="36"/>
  <c r="R43" i="40"/>
  <c r="I144" i="22"/>
  <c r="R144" i="22"/>
  <c r="C72" i="22"/>
  <c r="C174" i="36"/>
  <c r="I151" i="40"/>
  <c r="R43" i="39"/>
  <c r="B160" i="22"/>
  <c r="F204" i="36"/>
  <c r="E151" i="37"/>
  <c r="C134" i="36"/>
  <c r="D204" i="36"/>
  <c r="O193" i="36"/>
  <c r="E117" i="36"/>
  <c r="F214" i="36"/>
  <c r="C135" i="36"/>
  <c r="E73" i="36"/>
  <c r="D43" i="37"/>
  <c r="B54" i="22"/>
  <c r="B65" i="22"/>
  <c r="G206" i="36"/>
  <c r="E43" i="37"/>
  <c r="G137" i="37"/>
  <c r="E74" i="36"/>
  <c r="B74" i="36"/>
  <c r="F193" i="36"/>
  <c r="E105" i="36"/>
  <c r="B51" i="36"/>
  <c r="D74" i="22"/>
  <c r="F224" i="36"/>
  <c r="G204" i="36"/>
  <c r="B49" i="36"/>
  <c r="G205" i="36"/>
  <c r="O195" i="36"/>
  <c r="B183" i="36"/>
  <c r="C65" i="36"/>
  <c r="C165" i="36"/>
  <c r="C181" i="36"/>
  <c r="C26" i="36"/>
  <c r="E115" i="36"/>
  <c r="C182" i="36"/>
  <c r="G234" i="36"/>
  <c r="C133" i="36"/>
  <c r="R42" i="37"/>
  <c r="C27" i="36"/>
  <c r="F234" i="36"/>
  <c r="E85" i="36"/>
  <c r="B163" i="36"/>
  <c r="E73" i="22"/>
  <c r="E95" i="36"/>
  <c r="R151" i="39"/>
  <c r="R43" i="38"/>
  <c r="L151" i="37"/>
  <c r="R144" i="37"/>
  <c r="I43" i="39"/>
  <c r="I151" i="39"/>
  <c r="R148" i="37"/>
  <c r="C62" i="22"/>
  <c r="F29" i="37"/>
  <c r="B172" i="36"/>
  <c r="F236" i="36"/>
  <c r="F235" i="36"/>
  <c r="B73" i="22"/>
  <c r="R41" i="36"/>
  <c r="C25" i="36"/>
  <c r="F194" i="36"/>
  <c r="E116" i="36"/>
  <c r="I39" i="37"/>
  <c r="I150" i="37"/>
  <c r="I38" i="37"/>
  <c r="R150" i="37"/>
  <c r="I37" i="37"/>
  <c r="R39" i="37"/>
  <c r="C137" i="37"/>
  <c r="C43" i="37"/>
  <c r="I36" i="37"/>
  <c r="R146" i="37"/>
  <c r="C161" i="36"/>
  <c r="I151" i="38"/>
  <c r="N151" i="37"/>
  <c r="N85" i="36"/>
  <c r="P195" i="36"/>
  <c r="F195" i="36"/>
  <c r="D116" i="36"/>
  <c r="R145" i="37"/>
  <c r="E86" i="36"/>
  <c r="B158" i="36"/>
  <c r="G235" i="36"/>
  <c r="B181" i="36"/>
  <c r="G214" i="36"/>
  <c r="R151" i="38"/>
  <c r="M43" i="37"/>
  <c r="I41" i="37"/>
  <c r="C29" i="37"/>
  <c r="F151" i="37"/>
  <c r="P151" i="37"/>
  <c r="D151" i="37"/>
  <c r="C65" i="22"/>
  <c r="G224" i="36"/>
  <c r="G193" i="36"/>
  <c r="G151" i="37"/>
  <c r="R36" i="37"/>
  <c r="L43" i="37"/>
  <c r="N43" i="37"/>
  <c r="F43" i="37"/>
  <c r="H43" i="37"/>
  <c r="B73" i="36"/>
  <c r="N84" i="36"/>
  <c r="C183" i="36"/>
  <c r="O194" i="36"/>
  <c r="I146" i="37"/>
  <c r="R38" i="37"/>
  <c r="G43" i="37"/>
  <c r="H151" i="37"/>
  <c r="I42" i="37"/>
  <c r="C73" i="36"/>
  <c r="I144" i="37"/>
  <c r="C151" i="37"/>
  <c r="E84" i="36"/>
  <c r="P43" i="37"/>
  <c r="I40" i="37"/>
  <c r="I149" i="37"/>
  <c r="R147" i="37"/>
  <c r="R37" i="37"/>
  <c r="O43" i="37"/>
  <c r="E181" i="36"/>
  <c r="G194" i="36"/>
  <c r="R41" i="37"/>
  <c r="R151" i="40"/>
  <c r="P194" i="36"/>
  <c r="O151" i="37"/>
  <c r="I148" i="37"/>
  <c r="G195" i="36"/>
  <c r="Q43" i="37"/>
  <c r="R149" i="37"/>
  <c r="I145" i="37"/>
  <c r="I147" i="37"/>
  <c r="E183" i="36"/>
  <c r="D105" i="36"/>
  <c r="B182" i="36"/>
  <c r="M151" i="37"/>
  <c r="R40" i="37"/>
  <c r="Q151" i="37"/>
  <c r="M43" i="36"/>
  <c r="I42" i="36"/>
  <c r="O43" i="36"/>
  <c r="R145" i="36"/>
  <c r="I149" i="36"/>
  <c r="I38" i="36"/>
  <c r="I147" i="36"/>
  <c r="E151" i="36"/>
  <c r="C54" i="36"/>
  <c r="B52" i="22"/>
  <c r="C63" i="22"/>
  <c r="C52" i="22"/>
  <c r="B72" i="22"/>
  <c r="B63" i="22"/>
  <c r="B52" i="36"/>
  <c r="C63" i="36"/>
  <c r="F23" i="36"/>
  <c r="G133" i="22"/>
  <c r="I40" i="36"/>
  <c r="C27" i="22"/>
  <c r="F23" i="22"/>
  <c r="C51" i="22"/>
  <c r="E72" i="22"/>
  <c r="B51" i="22"/>
  <c r="C22" i="22"/>
  <c r="C73" i="22"/>
  <c r="B74" i="22"/>
  <c r="C62" i="36"/>
  <c r="D73" i="36"/>
  <c r="E74" i="22"/>
  <c r="C74" i="36"/>
  <c r="C72" i="36"/>
  <c r="E72" i="36"/>
  <c r="C52" i="36"/>
  <c r="B62" i="36"/>
  <c r="C164" i="36"/>
  <c r="E224" i="36"/>
  <c r="E214" i="36"/>
  <c r="B62" i="22"/>
  <c r="P151" i="36"/>
  <c r="D214" i="36"/>
  <c r="D224" i="36"/>
  <c r="I36" i="36"/>
  <c r="C43" i="36"/>
  <c r="C86" i="36"/>
  <c r="R36" i="36"/>
  <c r="L43" i="36"/>
  <c r="C50" i="36"/>
  <c r="R150" i="36"/>
  <c r="C151" i="36"/>
  <c r="G151" i="36"/>
  <c r="C51" i="36"/>
  <c r="R147" i="36"/>
  <c r="B72" i="36"/>
  <c r="R38" i="36"/>
  <c r="C235" i="36"/>
  <c r="B63" i="36"/>
  <c r="F24" i="22"/>
  <c r="E195" i="36"/>
  <c r="E194" i="36"/>
  <c r="C54" i="22"/>
  <c r="M194" i="36"/>
  <c r="M193" i="36"/>
  <c r="D193" i="36"/>
  <c r="M195" i="36"/>
  <c r="D195" i="36"/>
  <c r="D72" i="22"/>
  <c r="D194" i="36"/>
  <c r="D74" i="36"/>
  <c r="Q151" i="36"/>
  <c r="D84" i="36"/>
  <c r="M85" i="36"/>
  <c r="M84" i="36"/>
  <c r="M86" i="36"/>
  <c r="N195" i="36"/>
  <c r="C50" i="22"/>
  <c r="B50" i="22"/>
  <c r="B50" i="36"/>
  <c r="B55" i="36"/>
  <c r="R37" i="36"/>
  <c r="D85" i="36"/>
  <c r="L86" i="36"/>
  <c r="P43" i="36"/>
  <c r="C116" i="22"/>
  <c r="C117" i="22"/>
  <c r="C235" i="22"/>
  <c r="C236" i="22"/>
  <c r="C234" i="36"/>
  <c r="C234" i="22"/>
  <c r="C115" i="22"/>
  <c r="C115" i="36"/>
  <c r="C116" i="36"/>
  <c r="C117" i="36"/>
  <c r="R144" i="36"/>
  <c r="L151" i="36"/>
  <c r="E204" i="36"/>
  <c r="N43" i="36"/>
  <c r="R42" i="36"/>
  <c r="H43" i="36"/>
  <c r="F43" i="36"/>
  <c r="E193" i="36"/>
  <c r="D117" i="22"/>
  <c r="D115" i="22"/>
  <c r="D116" i="22"/>
  <c r="D117" i="36"/>
  <c r="D115" i="36"/>
  <c r="C171" i="22"/>
  <c r="I146" i="36"/>
  <c r="B54" i="36"/>
  <c r="D95" i="36"/>
  <c r="N193" i="36"/>
  <c r="I41" i="36"/>
  <c r="N194" i="36"/>
  <c r="F25" i="22"/>
  <c r="F25" i="36"/>
  <c r="D73" i="22"/>
  <c r="C164" i="22"/>
  <c r="D181" i="36"/>
  <c r="D72" i="36"/>
  <c r="R146" i="36"/>
  <c r="I37" i="36"/>
  <c r="I144" i="36"/>
  <c r="D151" i="36"/>
  <c r="C160" i="36"/>
  <c r="Q43" i="36"/>
  <c r="G43" i="36"/>
  <c r="E236" i="22"/>
  <c r="N151" i="36"/>
  <c r="F151" i="36"/>
  <c r="B160" i="36"/>
  <c r="B171" i="36"/>
  <c r="R149" i="36"/>
  <c r="G132" i="22"/>
  <c r="C160" i="22"/>
  <c r="D43" i="36"/>
  <c r="C171" i="36"/>
  <c r="O151" i="36"/>
  <c r="E43" i="36"/>
  <c r="I145" i="36"/>
  <c r="G132" i="36"/>
  <c r="R40" i="36"/>
  <c r="C161" i="22"/>
  <c r="M151" i="36"/>
  <c r="R148" i="36"/>
  <c r="I39" i="36"/>
  <c r="E235" i="36"/>
  <c r="E236" i="36"/>
  <c r="H151" i="36"/>
  <c r="B55" i="22"/>
  <c r="C55" i="22"/>
  <c r="R39" i="36"/>
  <c r="D236" i="22"/>
  <c r="D235" i="22"/>
  <c r="D234" i="22"/>
  <c r="I148" i="36"/>
  <c r="I150" i="36"/>
  <c r="E235" i="22"/>
  <c r="E116" i="22"/>
  <c r="E234" i="22"/>
  <c r="E115" i="22"/>
  <c r="N84" i="22"/>
  <c r="N85" i="22"/>
  <c r="E85" i="22"/>
  <c r="E193" i="22"/>
  <c r="E195" i="22"/>
  <c r="N194" i="22"/>
  <c r="E194" i="22"/>
  <c r="E84" i="22"/>
  <c r="N195" i="22"/>
  <c r="N193" i="22"/>
  <c r="E214" i="22"/>
  <c r="E105" i="22"/>
  <c r="E224" i="22"/>
  <c r="E95" i="22"/>
  <c r="E204" i="22"/>
  <c r="E96" i="22"/>
  <c r="I43" i="22" l="1"/>
  <c r="R151" i="22"/>
  <c r="I151" i="22"/>
  <c r="R43" i="22"/>
  <c r="C137" i="36"/>
  <c r="C29" i="36"/>
  <c r="F29" i="36"/>
  <c r="I43" i="36"/>
  <c r="I43" i="37"/>
  <c r="I151" i="37"/>
  <c r="R43" i="37"/>
  <c r="R151" i="37"/>
  <c r="I151" i="36"/>
  <c r="R151" i="36"/>
  <c r="F29" i="22"/>
  <c r="R43" i="36"/>
  <c r="C29" i="22"/>
  <c r="AF3" i="7"/>
  <c r="AD3" i="7"/>
  <c r="AE3" i="7" s="1"/>
  <c r="AP3" i="7" l="1"/>
  <c r="B106" i="36"/>
  <c r="AK3" i="7"/>
  <c r="B225" i="22" l="1"/>
  <c r="B226" i="22"/>
  <c r="B106" i="22"/>
  <c r="E106" i="22"/>
  <c r="B216" i="22"/>
  <c r="B215" i="22"/>
  <c r="F206" i="36"/>
  <c r="F205" i="36"/>
  <c r="F225" i="36"/>
  <c r="G225" i="36"/>
  <c r="E106" i="36"/>
  <c r="E96" i="36"/>
  <c r="G215" i="36"/>
  <c r="F215" i="36"/>
  <c r="E97" i="22"/>
  <c r="D206" i="36"/>
  <c r="D205" i="36"/>
  <c r="D106" i="36"/>
  <c r="D225" i="36"/>
  <c r="D226" i="36"/>
  <c r="E215" i="36"/>
  <c r="E215" i="22"/>
  <c r="D215" i="36"/>
  <c r="E205" i="36"/>
  <c r="E205" i="22"/>
  <c r="E206" i="22"/>
  <c r="E206" i="36"/>
  <c r="C106" i="22"/>
  <c r="C106" i="36"/>
  <c r="E225" i="36"/>
  <c r="E225" i="22"/>
  <c r="D96" i="36"/>
  <c r="BV3" i="7"/>
  <c r="E97" i="36" l="1"/>
  <c r="D97" i="36"/>
  <c r="AF402" i="20"/>
  <c r="AB402" i="20"/>
  <c r="X402" i="20"/>
  <c r="T402" i="20"/>
  <c r="P402" i="20"/>
  <c r="L402" i="20"/>
  <c r="H402" i="20"/>
  <c r="G402" i="20"/>
  <c r="F402" i="20"/>
  <c r="D402" i="20"/>
  <c r="C402" i="20"/>
  <c r="B402" i="20"/>
  <c r="A402" i="20"/>
  <c r="AF401" i="20"/>
  <c r="AB401" i="20"/>
  <c r="X401" i="20"/>
  <c r="T401" i="20"/>
  <c r="P401" i="20"/>
  <c r="L401" i="20"/>
  <c r="H401" i="20"/>
  <c r="G401" i="20"/>
  <c r="F401" i="20"/>
  <c r="D401" i="20"/>
  <c r="C401" i="20"/>
  <c r="B401" i="20"/>
  <c r="A401" i="20"/>
  <c r="AF400" i="20"/>
  <c r="AB400" i="20"/>
  <c r="X400" i="20"/>
  <c r="T400" i="20"/>
  <c r="P400" i="20"/>
  <c r="L400" i="20"/>
  <c r="H400" i="20"/>
  <c r="G400" i="20"/>
  <c r="F400" i="20"/>
  <c r="D400" i="20"/>
  <c r="C400" i="20"/>
  <c r="B400" i="20"/>
  <c r="A400" i="20"/>
  <c r="AF399" i="20"/>
  <c r="AB399" i="20"/>
  <c r="X399" i="20"/>
  <c r="T399" i="20"/>
  <c r="P399" i="20"/>
  <c r="L399" i="20"/>
  <c r="H399" i="20"/>
  <c r="G399" i="20"/>
  <c r="F399" i="20"/>
  <c r="D399" i="20"/>
  <c r="C399" i="20"/>
  <c r="B399" i="20"/>
  <c r="A399" i="20"/>
  <c r="AF398" i="20"/>
  <c r="AB398" i="20"/>
  <c r="X398" i="20"/>
  <c r="T398" i="20"/>
  <c r="P398" i="20"/>
  <c r="L398" i="20"/>
  <c r="H398" i="20"/>
  <c r="G398" i="20"/>
  <c r="F398" i="20"/>
  <c r="D398" i="20"/>
  <c r="C398" i="20"/>
  <c r="B398" i="20"/>
  <c r="A398" i="20"/>
  <c r="AF397" i="20"/>
  <c r="AB397" i="20"/>
  <c r="X397" i="20"/>
  <c r="T397" i="20"/>
  <c r="P397" i="20"/>
  <c r="L397" i="20"/>
  <c r="H397" i="20"/>
  <c r="G397" i="20"/>
  <c r="F397" i="20"/>
  <c r="D397" i="20"/>
  <c r="C397" i="20"/>
  <c r="B397" i="20"/>
  <c r="A397" i="20"/>
  <c r="AF396" i="20"/>
  <c r="AB396" i="20"/>
  <c r="X396" i="20"/>
  <c r="T396" i="20"/>
  <c r="P396" i="20"/>
  <c r="L396" i="20"/>
  <c r="H396" i="20"/>
  <c r="G396" i="20"/>
  <c r="F396" i="20"/>
  <c r="D396" i="20"/>
  <c r="C396" i="20"/>
  <c r="B396" i="20"/>
  <c r="A396" i="20"/>
  <c r="AF395" i="20"/>
  <c r="AB395" i="20"/>
  <c r="X395" i="20"/>
  <c r="T395" i="20"/>
  <c r="P395" i="20"/>
  <c r="L395" i="20"/>
  <c r="H395" i="20"/>
  <c r="G395" i="20"/>
  <c r="F395" i="20"/>
  <c r="D395" i="20"/>
  <c r="C395" i="20"/>
  <c r="B395" i="20"/>
  <c r="A395" i="20"/>
  <c r="AF394" i="20"/>
  <c r="AB394" i="20"/>
  <c r="X394" i="20"/>
  <c r="T394" i="20"/>
  <c r="P394" i="20"/>
  <c r="L394" i="20"/>
  <c r="H394" i="20"/>
  <c r="G394" i="20"/>
  <c r="F394" i="20"/>
  <c r="D394" i="20"/>
  <c r="C394" i="20"/>
  <c r="B394" i="20"/>
  <c r="A394" i="20"/>
  <c r="AF393" i="20"/>
  <c r="AB393" i="20"/>
  <c r="X393" i="20"/>
  <c r="T393" i="20"/>
  <c r="P393" i="20"/>
  <c r="L393" i="20"/>
  <c r="H393" i="20"/>
  <c r="G393" i="20"/>
  <c r="F393" i="20"/>
  <c r="D393" i="20"/>
  <c r="C393" i="20"/>
  <c r="B393" i="20"/>
  <c r="A393" i="20"/>
  <c r="AF392" i="20"/>
  <c r="AB392" i="20"/>
  <c r="X392" i="20"/>
  <c r="T392" i="20"/>
  <c r="P392" i="20"/>
  <c r="L392" i="20"/>
  <c r="H392" i="20"/>
  <c r="G392" i="20"/>
  <c r="F392" i="20"/>
  <c r="D392" i="20"/>
  <c r="C392" i="20"/>
  <c r="B392" i="20"/>
  <c r="A392" i="20"/>
  <c r="AF391" i="20"/>
  <c r="AB391" i="20"/>
  <c r="X391" i="20"/>
  <c r="T391" i="20"/>
  <c r="P391" i="20"/>
  <c r="L391" i="20"/>
  <c r="H391" i="20"/>
  <c r="G391" i="20"/>
  <c r="F391" i="20"/>
  <c r="D391" i="20"/>
  <c r="C391" i="20"/>
  <c r="B391" i="20"/>
  <c r="A391" i="20"/>
  <c r="AF390" i="20"/>
  <c r="AB390" i="20"/>
  <c r="X390" i="20"/>
  <c r="T390" i="20"/>
  <c r="P390" i="20"/>
  <c r="L390" i="20"/>
  <c r="H390" i="20"/>
  <c r="G390" i="20"/>
  <c r="F390" i="20"/>
  <c r="D390" i="20"/>
  <c r="C390" i="20"/>
  <c r="B390" i="20"/>
  <c r="A390" i="20"/>
  <c r="AF389" i="20"/>
  <c r="AB389" i="20"/>
  <c r="X389" i="20"/>
  <c r="T389" i="20"/>
  <c r="P389" i="20"/>
  <c r="L389" i="20"/>
  <c r="H389" i="20"/>
  <c r="G389" i="20"/>
  <c r="F389" i="20"/>
  <c r="D389" i="20"/>
  <c r="C389" i="20"/>
  <c r="B389" i="20"/>
  <c r="A389" i="20"/>
  <c r="AF388" i="20"/>
  <c r="AB388" i="20"/>
  <c r="X388" i="20"/>
  <c r="T388" i="20"/>
  <c r="P388" i="20"/>
  <c r="L388" i="20"/>
  <c r="H388" i="20"/>
  <c r="G388" i="20"/>
  <c r="F388" i="20"/>
  <c r="D388" i="20"/>
  <c r="C388" i="20"/>
  <c r="B388" i="20"/>
  <c r="A388" i="20"/>
  <c r="AF387" i="20"/>
  <c r="AB387" i="20"/>
  <c r="X387" i="20"/>
  <c r="T387" i="20"/>
  <c r="P387" i="20"/>
  <c r="L387" i="20"/>
  <c r="H387" i="20"/>
  <c r="G387" i="20"/>
  <c r="F387" i="20"/>
  <c r="D387" i="20"/>
  <c r="C387" i="20"/>
  <c r="B387" i="20"/>
  <c r="A387" i="20"/>
  <c r="AF386" i="20"/>
  <c r="AB386" i="20"/>
  <c r="X386" i="20"/>
  <c r="T386" i="20"/>
  <c r="P386" i="20"/>
  <c r="L386" i="20"/>
  <c r="H386" i="20"/>
  <c r="G386" i="20"/>
  <c r="F386" i="20"/>
  <c r="D386" i="20"/>
  <c r="C386" i="20"/>
  <c r="B386" i="20"/>
  <c r="A386" i="20"/>
  <c r="AF385" i="20"/>
  <c r="AB385" i="20"/>
  <c r="X385" i="20"/>
  <c r="T385" i="20"/>
  <c r="P385" i="20"/>
  <c r="L385" i="20"/>
  <c r="H385" i="20"/>
  <c r="G385" i="20"/>
  <c r="F385" i="20"/>
  <c r="D385" i="20"/>
  <c r="C385" i="20"/>
  <c r="B385" i="20"/>
  <c r="A385" i="20"/>
  <c r="AF384" i="20"/>
  <c r="AB384" i="20"/>
  <c r="X384" i="20"/>
  <c r="T384" i="20"/>
  <c r="P384" i="20"/>
  <c r="L384" i="20"/>
  <c r="H384" i="20"/>
  <c r="G384" i="20"/>
  <c r="F384" i="20"/>
  <c r="D384" i="20"/>
  <c r="C384" i="20"/>
  <c r="B384" i="20"/>
  <c r="A384" i="20"/>
  <c r="AF383" i="20"/>
  <c r="AB383" i="20"/>
  <c r="X383" i="20"/>
  <c r="T383" i="20"/>
  <c r="P383" i="20"/>
  <c r="L383" i="20"/>
  <c r="H383" i="20"/>
  <c r="G383" i="20"/>
  <c r="F383" i="20"/>
  <c r="D383" i="20"/>
  <c r="C383" i="20"/>
  <c r="B383" i="20"/>
  <c r="A383" i="20"/>
  <c r="AF382" i="20"/>
  <c r="AB382" i="20"/>
  <c r="X382" i="20"/>
  <c r="T382" i="20"/>
  <c r="P382" i="20"/>
  <c r="L382" i="20"/>
  <c r="H382" i="20"/>
  <c r="G382" i="20"/>
  <c r="F382" i="20"/>
  <c r="D382" i="20"/>
  <c r="C382" i="20"/>
  <c r="B382" i="20"/>
  <c r="A382" i="20"/>
  <c r="AF381" i="20"/>
  <c r="AB381" i="20"/>
  <c r="X381" i="20"/>
  <c r="T381" i="20"/>
  <c r="P381" i="20"/>
  <c r="L381" i="20"/>
  <c r="H381" i="20"/>
  <c r="G381" i="20"/>
  <c r="F381" i="20"/>
  <c r="D381" i="20"/>
  <c r="C381" i="20"/>
  <c r="B381" i="20"/>
  <c r="A381" i="20"/>
  <c r="AF380" i="20"/>
  <c r="AB380" i="20"/>
  <c r="X380" i="20"/>
  <c r="T380" i="20"/>
  <c r="P380" i="20"/>
  <c r="L380" i="20"/>
  <c r="H380" i="20"/>
  <c r="G380" i="20"/>
  <c r="F380" i="20"/>
  <c r="D380" i="20"/>
  <c r="C380" i="20"/>
  <c r="B380" i="20"/>
  <c r="A380" i="20"/>
  <c r="AF379" i="20"/>
  <c r="AB379" i="20"/>
  <c r="X379" i="20"/>
  <c r="T379" i="20"/>
  <c r="P379" i="20"/>
  <c r="L379" i="20"/>
  <c r="H379" i="20"/>
  <c r="G379" i="20"/>
  <c r="F379" i="20"/>
  <c r="D379" i="20"/>
  <c r="C379" i="20"/>
  <c r="B379" i="20"/>
  <c r="A379" i="20"/>
  <c r="AF378" i="20"/>
  <c r="AB378" i="20"/>
  <c r="X378" i="20"/>
  <c r="T378" i="20"/>
  <c r="P378" i="20"/>
  <c r="L378" i="20"/>
  <c r="H378" i="20"/>
  <c r="G378" i="20"/>
  <c r="F378" i="20"/>
  <c r="D378" i="20"/>
  <c r="C378" i="20"/>
  <c r="B378" i="20"/>
  <c r="A378" i="20"/>
  <c r="AF377" i="20"/>
  <c r="AB377" i="20"/>
  <c r="X377" i="20"/>
  <c r="T377" i="20"/>
  <c r="P377" i="20"/>
  <c r="L377" i="20"/>
  <c r="H377" i="20"/>
  <c r="G377" i="20"/>
  <c r="F377" i="20"/>
  <c r="D377" i="20"/>
  <c r="C377" i="20"/>
  <c r="B377" i="20"/>
  <c r="A377" i="20"/>
  <c r="AF376" i="20"/>
  <c r="AB376" i="20"/>
  <c r="X376" i="20"/>
  <c r="T376" i="20"/>
  <c r="P376" i="20"/>
  <c r="L376" i="20"/>
  <c r="H376" i="20"/>
  <c r="G376" i="20"/>
  <c r="F376" i="20"/>
  <c r="D376" i="20"/>
  <c r="C376" i="20"/>
  <c r="B376" i="20"/>
  <c r="A376" i="20"/>
  <c r="AF375" i="20"/>
  <c r="AB375" i="20"/>
  <c r="X375" i="20"/>
  <c r="T375" i="20"/>
  <c r="P375" i="20"/>
  <c r="L375" i="20"/>
  <c r="H375" i="20"/>
  <c r="G375" i="20"/>
  <c r="F375" i="20"/>
  <c r="D375" i="20"/>
  <c r="C375" i="20"/>
  <c r="B375" i="20"/>
  <c r="A375" i="20"/>
  <c r="AF374" i="20"/>
  <c r="AB374" i="20"/>
  <c r="X374" i="20"/>
  <c r="T374" i="20"/>
  <c r="P374" i="20"/>
  <c r="L374" i="20"/>
  <c r="H374" i="20"/>
  <c r="G374" i="20"/>
  <c r="F374" i="20"/>
  <c r="D374" i="20"/>
  <c r="C374" i="20"/>
  <c r="B374" i="20"/>
  <c r="A374" i="20"/>
  <c r="AF373" i="20"/>
  <c r="AB373" i="20"/>
  <c r="X373" i="20"/>
  <c r="T373" i="20"/>
  <c r="P373" i="20"/>
  <c r="L373" i="20"/>
  <c r="H373" i="20"/>
  <c r="G373" i="20"/>
  <c r="F373" i="20"/>
  <c r="D373" i="20"/>
  <c r="C373" i="20"/>
  <c r="B373" i="20"/>
  <c r="A373" i="20"/>
  <c r="AF372" i="20"/>
  <c r="AB372" i="20"/>
  <c r="X372" i="20"/>
  <c r="T372" i="20"/>
  <c r="P372" i="20"/>
  <c r="L372" i="20"/>
  <c r="H372" i="20"/>
  <c r="G372" i="20"/>
  <c r="F372" i="20"/>
  <c r="D372" i="20"/>
  <c r="C372" i="20"/>
  <c r="B372" i="20"/>
  <c r="A372" i="20"/>
  <c r="AF371" i="20"/>
  <c r="AB371" i="20"/>
  <c r="X371" i="20"/>
  <c r="T371" i="20"/>
  <c r="P371" i="20"/>
  <c r="L371" i="20"/>
  <c r="H371" i="20"/>
  <c r="G371" i="20"/>
  <c r="F371" i="20"/>
  <c r="D371" i="20"/>
  <c r="C371" i="20"/>
  <c r="B371" i="20"/>
  <c r="A371" i="20"/>
  <c r="AF370" i="20"/>
  <c r="AB370" i="20"/>
  <c r="X370" i="20"/>
  <c r="T370" i="20"/>
  <c r="P370" i="20"/>
  <c r="L370" i="20"/>
  <c r="H370" i="20"/>
  <c r="G370" i="20"/>
  <c r="F370" i="20"/>
  <c r="D370" i="20"/>
  <c r="C370" i="20"/>
  <c r="B370" i="20"/>
  <c r="A370" i="20"/>
  <c r="AF369" i="20"/>
  <c r="AB369" i="20"/>
  <c r="X369" i="20"/>
  <c r="T369" i="20"/>
  <c r="P369" i="20"/>
  <c r="L369" i="20"/>
  <c r="H369" i="20"/>
  <c r="G369" i="20"/>
  <c r="F369" i="20"/>
  <c r="D369" i="20"/>
  <c r="C369" i="20"/>
  <c r="B369" i="20"/>
  <c r="A369" i="20"/>
  <c r="AF368" i="20"/>
  <c r="AB368" i="20"/>
  <c r="X368" i="20"/>
  <c r="T368" i="20"/>
  <c r="P368" i="20"/>
  <c r="L368" i="20"/>
  <c r="H368" i="20"/>
  <c r="G368" i="20"/>
  <c r="F368" i="20"/>
  <c r="D368" i="20"/>
  <c r="C368" i="20"/>
  <c r="B368" i="20"/>
  <c r="A368" i="20"/>
  <c r="AF367" i="20"/>
  <c r="AB367" i="20"/>
  <c r="X367" i="20"/>
  <c r="T367" i="20"/>
  <c r="P367" i="20"/>
  <c r="L367" i="20"/>
  <c r="H367" i="20"/>
  <c r="G367" i="20"/>
  <c r="F367" i="20"/>
  <c r="D367" i="20"/>
  <c r="C367" i="20"/>
  <c r="B367" i="20"/>
  <c r="A367" i="20"/>
  <c r="AF366" i="20"/>
  <c r="AB366" i="20"/>
  <c r="X366" i="20"/>
  <c r="T366" i="20"/>
  <c r="P366" i="20"/>
  <c r="L366" i="20"/>
  <c r="H366" i="20"/>
  <c r="G366" i="20"/>
  <c r="F366" i="20"/>
  <c r="D366" i="20"/>
  <c r="C366" i="20"/>
  <c r="B366" i="20"/>
  <c r="A366" i="20"/>
  <c r="AF365" i="20"/>
  <c r="AB365" i="20"/>
  <c r="X365" i="20"/>
  <c r="T365" i="20"/>
  <c r="P365" i="20"/>
  <c r="L365" i="20"/>
  <c r="H365" i="20"/>
  <c r="G365" i="20"/>
  <c r="F365" i="20"/>
  <c r="D365" i="20"/>
  <c r="C365" i="20"/>
  <c r="B365" i="20"/>
  <c r="A365" i="20"/>
  <c r="AF364" i="20"/>
  <c r="AB364" i="20"/>
  <c r="X364" i="20"/>
  <c r="T364" i="20"/>
  <c r="P364" i="20"/>
  <c r="L364" i="20"/>
  <c r="H364" i="20"/>
  <c r="G364" i="20"/>
  <c r="F364" i="20"/>
  <c r="D364" i="20"/>
  <c r="C364" i="20"/>
  <c r="B364" i="20"/>
  <c r="A364" i="20"/>
  <c r="AF363" i="20"/>
  <c r="AB363" i="20"/>
  <c r="X363" i="20"/>
  <c r="T363" i="20"/>
  <c r="P363" i="20"/>
  <c r="L363" i="20"/>
  <c r="H363" i="20"/>
  <c r="G363" i="20"/>
  <c r="F363" i="20"/>
  <c r="D363" i="20"/>
  <c r="C363" i="20"/>
  <c r="B363" i="20"/>
  <c r="A363" i="20"/>
  <c r="AF362" i="20"/>
  <c r="AB362" i="20"/>
  <c r="X362" i="20"/>
  <c r="T362" i="20"/>
  <c r="P362" i="20"/>
  <c r="L362" i="20"/>
  <c r="H362" i="20"/>
  <c r="G362" i="20"/>
  <c r="F362" i="20"/>
  <c r="D362" i="20"/>
  <c r="C362" i="20"/>
  <c r="B362" i="20"/>
  <c r="A362" i="20"/>
  <c r="AF361" i="20"/>
  <c r="AB361" i="20"/>
  <c r="X361" i="20"/>
  <c r="T361" i="20"/>
  <c r="P361" i="20"/>
  <c r="L361" i="20"/>
  <c r="H361" i="20"/>
  <c r="G361" i="20"/>
  <c r="F361" i="20"/>
  <c r="D361" i="20"/>
  <c r="C361" i="20"/>
  <c r="B361" i="20"/>
  <c r="A361" i="20"/>
  <c r="AF360" i="20"/>
  <c r="AB360" i="20"/>
  <c r="X360" i="20"/>
  <c r="T360" i="20"/>
  <c r="P360" i="20"/>
  <c r="L360" i="20"/>
  <c r="H360" i="20"/>
  <c r="G360" i="20"/>
  <c r="F360" i="20"/>
  <c r="D360" i="20"/>
  <c r="C360" i="20"/>
  <c r="B360" i="20"/>
  <c r="A360" i="20"/>
  <c r="AF359" i="20"/>
  <c r="AB359" i="20"/>
  <c r="X359" i="20"/>
  <c r="T359" i="20"/>
  <c r="P359" i="20"/>
  <c r="L359" i="20"/>
  <c r="H359" i="20"/>
  <c r="G359" i="20"/>
  <c r="F359" i="20"/>
  <c r="D359" i="20"/>
  <c r="C359" i="20"/>
  <c r="B359" i="20"/>
  <c r="A359" i="20"/>
  <c r="AF358" i="20"/>
  <c r="AB358" i="20"/>
  <c r="X358" i="20"/>
  <c r="T358" i="20"/>
  <c r="P358" i="20"/>
  <c r="L358" i="20"/>
  <c r="H358" i="20"/>
  <c r="G358" i="20"/>
  <c r="F358" i="20"/>
  <c r="D358" i="20"/>
  <c r="C358" i="20"/>
  <c r="B358" i="20"/>
  <c r="A358" i="20"/>
  <c r="AF357" i="20"/>
  <c r="AB357" i="20"/>
  <c r="X357" i="20"/>
  <c r="T357" i="20"/>
  <c r="P357" i="20"/>
  <c r="L357" i="20"/>
  <c r="H357" i="20"/>
  <c r="G357" i="20"/>
  <c r="F357" i="20"/>
  <c r="D357" i="20"/>
  <c r="C357" i="20"/>
  <c r="B357" i="20"/>
  <c r="A357" i="20"/>
  <c r="AF356" i="20"/>
  <c r="AB356" i="20"/>
  <c r="X356" i="20"/>
  <c r="T356" i="20"/>
  <c r="P356" i="20"/>
  <c r="L356" i="20"/>
  <c r="H356" i="20"/>
  <c r="G356" i="20"/>
  <c r="F356" i="20"/>
  <c r="D356" i="20"/>
  <c r="C356" i="20"/>
  <c r="B356" i="20"/>
  <c r="A356" i="20"/>
  <c r="AF355" i="20"/>
  <c r="AB355" i="20"/>
  <c r="X355" i="20"/>
  <c r="T355" i="20"/>
  <c r="P355" i="20"/>
  <c r="L355" i="20"/>
  <c r="H355" i="20"/>
  <c r="G355" i="20"/>
  <c r="F355" i="20"/>
  <c r="D355" i="20"/>
  <c r="C355" i="20"/>
  <c r="B355" i="20"/>
  <c r="A355" i="20"/>
  <c r="AF354" i="20"/>
  <c r="AB354" i="20"/>
  <c r="X354" i="20"/>
  <c r="T354" i="20"/>
  <c r="P354" i="20"/>
  <c r="L354" i="20"/>
  <c r="H354" i="20"/>
  <c r="G354" i="20"/>
  <c r="F354" i="20"/>
  <c r="D354" i="20"/>
  <c r="C354" i="20"/>
  <c r="B354" i="20"/>
  <c r="A354" i="20"/>
  <c r="AF353" i="20"/>
  <c r="AB353" i="20"/>
  <c r="X353" i="20"/>
  <c r="T353" i="20"/>
  <c r="P353" i="20"/>
  <c r="L353" i="20"/>
  <c r="H353" i="20"/>
  <c r="G353" i="20"/>
  <c r="F353" i="20"/>
  <c r="D353" i="20"/>
  <c r="C353" i="20"/>
  <c r="B353" i="20"/>
  <c r="A353" i="20"/>
  <c r="AF352" i="20"/>
  <c r="AB352" i="20"/>
  <c r="X352" i="20"/>
  <c r="T352" i="20"/>
  <c r="P352" i="20"/>
  <c r="L352" i="20"/>
  <c r="H352" i="20"/>
  <c r="G352" i="20"/>
  <c r="F352" i="20"/>
  <c r="D352" i="20"/>
  <c r="C352" i="20"/>
  <c r="B352" i="20"/>
  <c r="A352" i="20"/>
  <c r="AF351" i="20"/>
  <c r="AB351" i="20"/>
  <c r="X351" i="20"/>
  <c r="T351" i="20"/>
  <c r="P351" i="20"/>
  <c r="L351" i="20"/>
  <c r="H351" i="20"/>
  <c r="G351" i="20"/>
  <c r="F351" i="20"/>
  <c r="D351" i="20"/>
  <c r="C351" i="20"/>
  <c r="B351" i="20"/>
  <c r="A351" i="20"/>
  <c r="AF350" i="20"/>
  <c r="AB350" i="20"/>
  <c r="X350" i="20"/>
  <c r="T350" i="20"/>
  <c r="P350" i="20"/>
  <c r="L350" i="20"/>
  <c r="H350" i="20"/>
  <c r="G350" i="20"/>
  <c r="F350" i="20"/>
  <c r="D350" i="20"/>
  <c r="C350" i="20"/>
  <c r="B350" i="20"/>
  <c r="A350" i="20"/>
  <c r="AF349" i="20"/>
  <c r="AB349" i="20"/>
  <c r="X349" i="20"/>
  <c r="T349" i="20"/>
  <c r="P349" i="20"/>
  <c r="L349" i="20"/>
  <c r="H349" i="20"/>
  <c r="G349" i="20"/>
  <c r="F349" i="20"/>
  <c r="D349" i="20"/>
  <c r="C349" i="20"/>
  <c r="B349" i="20"/>
  <c r="A349" i="20"/>
  <c r="AF348" i="20"/>
  <c r="AB348" i="20"/>
  <c r="X348" i="20"/>
  <c r="T348" i="20"/>
  <c r="P348" i="20"/>
  <c r="L348" i="20"/>
  <c r="H348" i="20"/>
  <c r="G348" i="20"/>
  <c r="F348" i="20"/>
  <c r="D348" i="20"/>
  <c r="C348" i="20"/>
  <c r="B348" i="20"/>
  <c r="A348" i="20"/>
  <c r="AF347" i="20"/>
  <c r="AB347" i="20"/>
  <c r="X347" i="20"/>
  <c r="T347" i="20"/>
  <c r="P347" i="20"/>
  <c r="L347" i="20"/>
  <c r="H347" i="20"/>
  <c r="G347" i="20"/>
  <c r="F347" i="20"/>
  <c r="D347" i="20"/>
  <c r="C347" i="20"/>
  <c r="B347" i="20"/>
  <c r="A347" i="20"/>
  <c r="AF346" i="20"/>
  <c r="AB346" i="20"/>
  <c r="X346" i="20"/>
  <c r="T346" i="20"/>
  <c r="P346" i="20"/>
  <c r="L346" i="20"/>
  <c r="H346" i="20"/>
  <c r="G346" i="20"/>
  <c r="F346" i="20"/>
  <c r="D346" i="20"/>
  <c r="C346" i="20"/>
  <c r="B346" i="20"/>
  <c r="A346" i="20"/>
  <c r="AF345" i="20"/>
  <c r="AB345" i="20"/>
  <c r="X345" i="20"/>
  <c r="T345" i="20"/>
  <c r="P345" i="20"/>
  <c r="L345" i="20"/>
  <c r="H345" i="20"/>
  <c r="G345" i="20"/>
  <c r="F345" i="20"/>
  <c r="D345" i="20"/>
  <c r="C345" i="20"/>
  <c r="B345" i="20"/>
  <c r="A345" i="20"/>
  <c r="AF344" i="20"/>
  <c r="AB344" i="20"/>
  <c r="X344" i="20"/>
  <c r="T344" i="20"/>
  <c r="P344" i="20"/>
  <c r="L344" i="20"/>
  <c r="H344" i="20"/>
  <c r="G344" i="20"/>
  <c r="F344" i="20"/>
  <c r="D344" i="20"/>
  <c r="C344" i="20"/>
  <c r="B344" i="20"/>
  <c r="A344" i="20"/>
  <c r="AF343" i="20"/>
  <c r="AB343" i="20"/>
  <c r="X343" i="20"/>
  <c r="T343" i="20"/>
  <c r="P343" i="20"/>
  <c r="L343" i="20"/>
  <c r="H343" i="20"/>
  <c r="G343" i="20"/>
  <c r="F343" i="20"/>
  <c r="D343" i="20"/>
  <c r="C343" i="20"/>
  <c r="B343" i="20"/>
  <c r="A343" i="20"/>
  <c r="AF342" i="20"/>
  <c r="AB342" i="20"/>
  <c r="X342" i="20"/>
  <c r="T342" i="20"/>
  <c r="P342" i="20"/>
  <c r="L342" i="20"/>
  <c r="H342" i="20"/>
  <c r="G342" i="20"/>
  <c r="F342" i="20"/>
  <c r="D342" i="20"/>
  <c r="C342" i="20"/>
  <c r="B342" i="20"/>
  <c r="A342" i="20"/>
  <c r="AF341" i="20"/>
  <c r="AB341" i="20"/>
  <c r="X341" i="20"/>
  <c r="T341" i="20"/>
  <c r="P341" i="20"/>
  <c r="L341" i="20"/>
  <c r="H341" i="20"/>
  <c r="G341" i="20"/>
  <c r="F341" i="20"/>
  <c r="D341" i="20"/>
  <c r="C341" i="20"/>
  <c r="B341" i="20"/>
  <c r="A341" i="20"/>
  <c r="AF340" i="20"/>
  <c r="AB340" i="20"/>
  <c r="X340" i="20"/>
  <c r="T340" i="20"/>
  <c r="P340" i="20"/>
  <c r="L340" i="20"/>
  <c r="H340" i="20"/>
  <c r="G340" i="20"/>
  <c r="F340" i="20"/>
  <c r="D340" i="20"/>
  <c r="C340" i="20"/>
  <c r="B340" i="20"/>
  <c r="A340" i="20"/>
  <c r="AF339" i="20"/>
  <c r="AB339" i="20"/>
  <c r="X339" i="20"/>
  <c r="T339" i="20"/>
  <c r="P339" i="20"/>
  <c r="L339" i="20"/>
  <c r="H339" i="20"/>
  <c r="G339" i="20"/>
  <c r="F339" i="20"/>
  <c r="D339" i="20"/>
  <c r="C339" i="20"/>
  <c r="B339" i="20"/>
  <c r="A339" i="20"/>
  <c r="AF338" i="20"/>
  <c r="AB338" i="20"/>
  <c r="X338" i="20"/>
  <c r="T338" i="20"/>
  <c r="P338" i="20"/>
  <c r="L338" i="20"/>
  <c r="H338" i="20"/>
  <c r="G338" i="20"/>
  <c r="F338" i="20"/>
  <c r="D338" i="20"/>
  <c r="C338" i="20"/>
  <c r="B338" i="20"/>
  <c r="A338" i="20"/>
  <c r="AF337" i="20"/>
  <c r="AB337" i="20"/>
  <c r="X337" i="20"/>
  <c r="T337" i="20"/>
  <c r="P337" i="20"/>
  <c r="L337" i="20"/>
  <c r="H337" i="20"/>
  <c r="G337" i="20"/>
  <c r="F337" i="20"/>
  <c r="D337" i="20"/>
  <c r="C337" i="20"/>
  <c r="B337" i="20"/>
  <c r="A337" i="20"/>
  <c r="AF336" i="20"/>
  <c r="AB336" i="20"/>
  <c r="X336" i="20"/>
  <c r="T336" i="20"/>
  <c r="P336" i="20"/>
  <c r="L336" i="20"/>
  <c r="H336" i="20"/>
  <c r="G336" i="20"/>
  <c r="F336" i="20"/>
  <c r="D336" i="20"/>
  <c r="C336" i="20"/>
  <c r="B336" i="20"/>
  <c r="A336" i="20"/>
  <c r="AF335" i="20"/>
  <c r="AB335" i="20"/>
  <c r="X335" i="20"/>
  <c r="T335" i="20"/>
  <c r="P335" i="20"/>
  <c r="L335" i="20"/>
  <c r="H335" i="20"/>
  <c r="G335" i="20"/>
  <c r="F335" i="20"/>
  <c r="D335" i="20"/>
  <c r="C335" i="20"/>
  <c r="B335" i="20"/>
  <c r="A335" i="20"/>
  <c r="AF334" i="20"/>
  <c r="AB334" i="20"/>
  <c r="X334" i="20"/>
  <c r="T334" i="20"/>
  <c r="P334" i="20"/>
  <c r="L334" i="20"/>
  <c r="H334" i="20"/>
  <c r="G334" i="20"/>
  <c r="F334" i="20"/>
  <c r="D334" i="20"/>
  <c r="C334" i="20"/>
  <c r="B334" i="20"/>
  <c r="A334" i="20"/>
  <c r="AF333" i="20"/>
  <c r="AB333" i="20"/>
  <c r="X333" i="20"/>
  <c r="T333" i="20"/>
  <c r="P333" i="20"/>
  <c r="L333" i="20"/>
  <c r="H333" i="20"/>
  <c r="G333" i="20"/>
  <c r="F333" i="20"/>
  <c r="D333" i="20"/>
  <c r="C333" i="20"/>
  <c r="B333" i="20"/>
  <c r="A333" i="20"/>
  <c r="AF332" i="20"/>
  <c r="AB332" i="20"/>
  <c r="X332" i="20"/>
  <c r="T332" i="20"/>
  <c r="P332" i="20"/>
  <c r="L332" i="20"/>
  <c r="H332" i="20"/>
  <c r="G332" i="20"/>
  <c r="F332" i="20"/>
  <c r="D332" i="20"/>
  <c r="C332" i="20"/>
  <c r="B332" i="20"/>
  <c r="A332" i="20"/>
  <c r="AF331" i="20"/>
  <c r="AB331" i="20"/>
  <c r="X331" i="20"/>
  <c r="T331" i="20"/>
  <c r="P331" i="20"/>
  <c r="L331" i="20"/>
  <c r="H331" i="20"/>
  <c r="G331" i="20"/>
  <c r="F331" i="20"/>
  <c r="D331" i="20"/>
  <c r="C331" i="20"/>
  <c r="B331" i="20"/>
  <c r="A331" i="20"/>
  <c r="AF330" i="20"/>
  <c r="AB330" i="20"/>
  <c r="X330" i="20"/>
  <c r="T330" i="20"/>
  <c r="P330" i="20"/>
  <c r="L330" i="20"/>
  <c r="H330" i="20"/>
  <c r="G330" i="20"/>
  <c r="F330" i="20"/>
  <c r="D330" i="20"/>
  <c r="C330" i="20"/>
  <c r="B330" i="20"/>
  <c r="A330" i="20"/>
  <c r="AF329" i="20"/>
  <c r="AB329" i="20"/>
  <c r="X329" i="20"/>
  <c r="T329" i="20"/>
  <c r="P329" i="20"/>
  <c r="L329" i="20"/>
  <c r="H329" i="20"/>
  <c r="G329" i="20"/>
  <c r="F329" i="20"/>
  <c r="D329" i="20"/>
  <c r="C329" i="20"/>
  <c r="B329" i="20"/>
  <c r="A329" i="20"/>
  <c r="AF328" i="20"/>
  <c r="AB328" i="20"/>
  <c r="X328" i="20"/>
  <c r="T328" i="20"/>
  <c r="P328" i="20"/>
  <c r="L328" i="20"/>
  <c r="H328" i="20"/>
  <c r="G328" i="20"/>
  <c r="F328" i="20"/>
  <c r="D328" i="20"/>
  <c r="C328" i="20"/>
  <c r="B328" i="20"/>
  <c r="A328" i="20"/>
  <c r="AF327" i="20"/>
  <c r="AB327" i="20"/>
  <c r="X327" i="20"/>
  <c r="T327" i="20"/>
  <c r="P327" i="20"/>
  <c r="L327" i="20"/>
  <c r="H327" i="20"/>
  <c r="G327" i="20"/>
  <c r="F327" i="20"/>
  <c r="D327" i="20"/>
  <c r="C327" i="20"/>
  <c r="B327" i="20"/>
  <c r="A327" i="20"/>
  <c r="AF326" i="20"/>
  <c r="AB326" i="20"/>
  <c r="X326" i="20"/>
  <c r="T326" i="20"/>
  <c r="P326" i="20"/>
  <c r="L326" i="20"/>
  <c r="H326" i="20"/>
  <c r="G326" i="20"/>
  <c r="F326" i="20"/>
  <c r="D326" i="20"/>
  <c r="C326" i="20"/>
  <c r="B326" i="20"/>
  <c r="A326" i="20"/>
  <c r="AF325" i="20"/>
  <c r="AB325" i="20"/>
  <c r="X325" i="20"/>
  <c r="T325" i="20"/>
  <c r="P325" i="20"/>
  <c r="L325" i="20"/>
  <c r="H325" i="20"/>
  <c r="G325" i="20"/>
  <c r="F325" i="20"/>
  <c r="D325" i="20"/>
  <c r="C325" i="20"/>
  <c r="B325" i="20"/>
  <c r="A325" i="20"/>
  <c r="AF324" i="20"/>
  <c r="AB324" i="20"/>
  <c r="X324" i="20"/>
  <c r="T324" i="20"/>
  <c r="P324" i="20"/>
  <c r="L324" i="20"/>
  <c r="H324" i="20"/>
  <c r="G324" i="20"/>
  <c r="F324" i="20"/>
  <c r="D324" i="20"/>
  <c r="C324" i="20"/>
  <c r="B324" i="20"/>
  <c r="A324" i="20"/>
  <c r="AF323" i="20"/>
  <c r="AB323" i="20"/>
  <c r="X323" i="20"/>
  <c r="T323" i="20"/>
  <c r="P323" i="20"/>
  <c r="L323" i="20"/>
  <c r="H323" i="20"/>
  <c r="G323" i="20"/>
  <c r="F323" i="20"/>
  <c r="D323" i="20"/>
  <c r="C323" i="20"/>
  <c r="B323" i="20"/>
  <c r="A323" i="20"/>
  <c r="AF322" i="20"/>
  <c r="AB322" i="20"/>
  <c r="X322" i="20"/>
  <c r="T322" i="20"/>
  <c r="P322" i="20"/>
  <c r="L322" i="20"/>
  <c r="H322" i="20"/>
  <c r="G322" i="20"/>
  <c r="F322" i="20"/>
  <c r="D322" i="20"/>
  <c r="C322" i="20"/>
  <c r="B322" i="20"/>
  <c r="A322" i="20"/>
  <c r="AF321" i="20"/>
  <c r="AB321" i="20"/>
  <c r="X321" i="20"/>
  <c r="T321" i="20"/>
  <c r="P321" i="20"/>
  <c r="L321" i="20"/>
  <c r="H321" i="20"/>
  <c r="G321" i="20"/>
  <c r="F321" i="20"/>
  <c r="D321" i="20"/>
  <c r="C321" i="20"/>
  <c r="B321" i="20"/>
  <c r="A321" i="20"/>
  <c r="AF320" i="20"/>
  <c r="AB320" i="20"/>
  <c r="X320" i="20"/>
  <c r="T320" i="20"/>
  <c r="P320" i="20"/>
  <c r="L320" i="20"/>
  <c r="H320" i="20"/>
  <c r="G320" i="20"/>
  <c r="F320" i="20"/>
  <c r="D320" i="20"/>
  <c r="C320" i="20"/>
  <c r="B320" i="20"/>
  <c r="A320" i="20"/>
  <c r="AF319" i="20"/>
  <c r="AB319" i="20"/>
  <c r="X319" i="20"/>
  <c r="T319" i="20"/>
  <c r="P319" i="20"/>
  <c r="L319" i="20"/>
  <c r="H319" i="20"/>
  <c r="G319" i="20"/>
  <c r="F319" i="20"/>
  <c r="D319" i="20"/>
  <c r="C319" i="20"/>
  <c r="B319" i="20"/>
  <c r="A319" i="20"/>
  <c r="AF318" i="20"/>
  <c r="AB318" i="20"/>
  <c r="X318" i="20"/>
  <c r="T318" i="20"/>
  <c r="P318" i="20"/>
  <c r="L318" i="20"/>
  <c r="H318" i="20"/>
  <c r="G318" i="20"/>
  <c r="F318" i="20"/>
  <c r="D318" i="20"/>
  <c r="C318" i="20"/>
  <c r="B318" i="20"/>
  <c r="A318" i="20"/>
  <c r="AF317" i="20"/>
  <c r="AB317" i="20"/>
  <c r="X317" i="20"/>
  <c r="T317" i="20"/>
  <c r="P317" i="20"/>
  <c r="L317" i="20"/>
  <c r="H317" i="20"/>
  <c r="G317" i="20"/>
  <c r="F317" i="20"/>
  <c r="D317" i="20"/>
  <c r="C317" i="20"/>
  <c r="B317" i="20"/>
  <c r="A317" i="20"/>
  <c r="AF316" i="20"/>
  <c r="AB316" i="20"/>
  <c r="X316" i="20"/>
  <c r="T316" i="20"/>
  <c r="P316" i="20"/>
  <c r="L316" i="20"/>
  <c r="H316" i="20"/>
  <c r="G316" i="20"/>
  <c r="F316" i="20"/>
  <c r="D316" i="20"/>
  <c r="C316" i="20"/>
  <c r="B316" i="20"/>
  <c r="A316" i="20"/>
  <c r="AF315" i="20"/>
  <c r="AB315" i="20"/>
  <c r="X315" i="20"/>
  <c r="T315" i="20"/>
  <c r="P315" i="20"/>
  <c r="L315" i="20"/>
  <c r="H315" i="20"/>
  <c r="G315" i="20"/>
  <c r="F315" i="20"/>
  <c r="D315" i="20"/>
  <c r="C315" i="20"/>
  <c r="B315" i="20"/>
  <c r="A315" i="20"/>
  <c r="AF314" i="20"/>
  <c r="AB314" i="20"/>
  <c r="X314" i="20"/>
  <c r="T314" i="20"/>
  <c r="P314" i="20"/>
  <c r="L314" i="20"/>
  <c r="H314" i="20"/>
  <c r="G314" i="20"/>
  <c r="F314" i="20"/>
  <c r="D314" i="20"/>
  <c r="C314" i="20"/>
  <c r="B314" i="20"/>
  <c r="A314" i="20"/>
  <c r="AF313" i="20"/>
  <c r="AB313" i="20"/>
  <c r="X313" i="20"/>
  <c r="T313" i="20"/>
  <c r="P313" i="20"/>
  <c r="L313" i="20"/>
  <c r="H313" i="20"/>
  <c r="G313" i="20"/>
  <c r="F313" i="20"/>
  <c r="D313" i="20"/>
  <c r="C313" i="20"/>
  <c r="B313" i="20"/>
  <c r="A313" i="20"/>
  <c r="AF312" i="20"/>
  <c r="AB312" i="20"/>
  <c r="X312" i="20"/>
  <c r="T312" i="20"/>
  <c r="P312" i="20"/>
  <c r="L312" i="20"/>
  <c r="H312" i="20"/>
  <c r="G312" i="20"/>
  <c r="F312" i="20"/>
  <c r="D312" i="20"/>
  <c r="C312" i="20"/>
  <c r="B312" i="20"/>
  <c r="A312" i="20"/>
  <c r="AF311" i="20"/>
  <c r="AB311" i="20"/>
  <c r="X311" i="20"/>
  <c r="T311" i="20"/>
  <c r="P311" i="20"/>
  <c r="L311" i="20"/>
  <c r="H311" i="20"/>
  <c r="G311" i="20"/>
  <c r="F311" i="20"/>
  <c r="D311" i="20"/>
  <c r="C311" i="20"/>
  <c r="B311" i="20"/>
  <c r="A311" i="20"/>
  <c r="AF310" i="20"/>
  <c r="AB310" i="20"/>
  <c r="X310" i="20"/>
  <c r="T310" i="20"/>
  <c r="P310" i="20"/>
  <c r="L310" i="20"/>
  <c r="H310" i="20"/>
  <c r="G310" i="20"/>
  <c r="F310" i="20"/>
  <c r="D310" i="20"/>
  <c r="C310" i="20"/>
  <c r="B310" i="20"/>
  <c r="A310" i="20"/>
  <c r="AF309" i="20"/>
  <c r="AB309" i="20"/>
  <c r="X309" i="20"/>
  <c r="T309" i="20"/>
  <c r="P309" i="20"/>
  <c r="L309" i="20"/>
  <c r="H309" i="20"/>
  <c r="G309" i="20"/>
  <c r="F309" i="20"/>
  <c r="D309" i="20"/>
  <c r="C309" i="20"/>
  <c r="B309" i="20"/>
  <c r="A309" i="20"/>
  <c r="AF308" i="20"/>
  <c r="AB308" i="20"/>
  <c r="X308" i="20"/>
  <c r="T308" i="20"/>
  <c r="P308" i="20"/>
  <c r="L308" i="20"/>
  <c r="H308" i="20"/>
  <c r="G308" i="20"/>
  <c r="F308" i="20"/>
  <c r="D308" i="20"/>
  <c r="C308" i="20"/>
  <c r="B308" i="20"/>
  <c r="A308" i="20"/>
  <c r="AF307" i="20"/>
  <c r="AB307" i="20"/>
  <c r="X307" i="20"/>
  <c r="T307" i="20"/>
  <c r="P307" i="20"/>
  <c r="L307" i="20"/>
  <c r="H307" i="20"/>
  <c r="G307" i="20"/>
  <c r="F307" i="20"/>
  <c r="D307" i="20"/>
  <c r="C307" i="20"/>
  <c r="B307" i="20"/>
  <c r="A307" i="20"/>
  <c r="AF306" i="20"/>
  <c r="AB306" i="20"/>
  <c r="X306" i="20"/>
  <c r="T306" i="20"/>
  <c r="P306" i="20"/>
  <c r="L306" i="20"/>
  <c r="H306" i="20"/>
  <c r="G306" i="20"/>
  <c r="F306" i="20"/>
  <c r="D306" i="20"/>
  <c r="C306" i="20"/>
  <c r="B306" i="20"/>
  <c r="A306" i="20"/>
  <c r="AF305" i="20"/>
  <c r="AB305" i="20"/>
  <c r="X305" i="20"/>
  <c r="T305" i="20"/>
  <c r="P305" i="20"/>
  <c r="L305" i="20"/>
  <c r="H305" i="20"/>
  <c r="G305" i="20"/>
  <c r="F305" i="20"/>
  <c r="D305" i="20"/>
  <c r="C305" i="20"/>
  <c r="B305" i="20"/>
  <c r="A305" i="20"/>
  <c r="AF304" i="20"/>
  <c r="AB304" i="20"/>
  <c r="X304" i="20"/>
  <c r="T304" i="20"/>
  <c r="P304" i="20"/>
  <c r="L304" i="20"/>
  <c r="H304" i="20"/>
  <c r="G304" i="20"/>
  <c r="F304" i="20"/>
  <c r="D304" i="20"/>
  <c r="C304" i="20"/>
  <c r="B304" i="20"/>
  <c r="A304" i="20"/>
  <c r="AF303" i="20"/>
  <c r="AB303" i="20"/>
  <c r="X303" i="20"/>
  <c r="T303" i="20"/>
  <c r="P303" i="20"/>
  <c r="L303" i="20"/>
  <c r="H303" i="20"/>
  <c r="G303" i="20"/>
  <c r="F303" i="20"/>
  <c r="D303" i="20"/>
  <c r="C303" i="20"/>
  <c r="B303" i="20"/>
  <c r="A303" i="20"/>
  <c r="AF302" i="20"/>
  <c r="AB302" i="20"/>
  <c r="X302" i="20"/>
  <c r="T302" i="20"/>
  <c r="P302" i="20"/>
  <c r="L302" i="20"/>
  <c r="H302" i="20"/>
  <c r="G302" i="20"/>
  <c r="F302" i="20"/>
  <c r="D302" i="20"/>
  <c r="C302" i="20"/>
  <c r="B302" i="20"/>
  <c r="A302" i="20"/>
  <c r="AF301" i="20"/>
  <c r="AB301" i="20"/>
  <c r="X301" i="20"/>
  <c r="T301" i="20"/>
  <c r="P301" i="20"/>
  <c r="L301" i="20"/>
  <c r="H301" i="20"/>
  <c r="G301" i="20"/>
  <c r="F301" i="20"/>
  <c r="D301" i="20"/>
  <c r="C301" i="20"/>
  <c r="B301" i="20"/>
  <c r="A301" i="20"/>
  <c r="AF300" i="20"/>
  <c r="AB300" i="20"/>
  <c r="X300" i="20"/>
  <c r="T300" i="20"/>
  <c r="P300" i="20"/>
  <c r="L300" i="20"/>
  <c r="H300" i="20"/>
  <c r="G300" i="20"/>
  <c r="F300" i="20"/>
  <c r="D300" i="20"/>
  <c r="C300" i="20"/>
  <c r="B300" i="20"/>
  <c r="A300" i="20"/>
  <c r="AF299" i="20"/>
  <c r="AB299" i="20"/>
  <c r="X299" i="20"/>
  <c r="T299" i="20"/>
  <c r="P299" i="20"/>
  <c r="L299" i="20"/>
  <c r="H299" i="20"/>
  <c r="G299" i="20"/>
  <c r="F299" i="20"/>
  <c r="D299" i="20"/>
  <c r="C299" i="20"/>
  <c r="B299" i="20"/>
  <c r="A299" i="20"/>
  <c r="AF298" i="20"/>
  <c r="AB298" i="20"/>
  <c r="X298" i="20"/>
  <c r="T298" i="20"/>
  <c r="P298" i="20"/>
  <c r="L298" i="20"/>
  <c r="H298" i="20"/>
  <c r="G298" i="20"/>
  <c r="F298" i="20"/>
  <c r="D298" i="20"/>
  <c r="C298" i="20"/>
  <c r="B298" i="20"/>
  <c r="A298" i="20"/>
  <c r="AF297" i="20"/>
  <c r="AB297" i="20"/>
  <c r="X297" i="20"/>
  <c r="T297" i="20"/>
  <c r="P297" i="20"/>
  <c r="L297" i="20"/>
  <c r="H297" i="20"/>
  <c r="G297" i="20"/>
  <c r="F297" i="20"/>
  <c r="D297" i="20"/>
  <c r="C297" i="20"/>
  <c r="B297" i="20"/>
  <c r="A297" i="20"/>
  <c r="AF296" i="20"/>
  <c r="AB296" i="20"/>
  <c r="X296" i="20"/>
  <c r="T296" i="20"/>
  <c r="P296" i="20"/>
  <c r="L296" i="20"/>
  <c r="H296" i="20"/>
  <c r="G296" i="20"/>
  <c r="F296" i="20"/>
  <c r="D296" i="20"/>
  <c r="C296" i="20"/>
  <c r="B296" i="20"/>
  <c r="A296" i="20"/>
  <c r="AF295" i="20"/>
  <c r="AB295" i="20"/>
  <c r="X295" i="20"/>
  <c r="T295" i="20"/>
  <c r="P295" i="20"/>
  <c r="L295" i="20"/>
  <c r="H295" i="20"/>
  <c r="G295" i="20"/>
  <c r="F295" i="20"/>
  <c r="D295" i="20"/>
  <c r="C295" i="20"/>
  <c r="B295" i="20"/>
  <c r="A295" i="20"/>
  <c r="AF294" i="20"/>
  <c r="AB294" i="20"/>
  <c r="X294" i="20"/>
  <c r="T294" i="20"/>
  <c r="P294" i="20"/>
  <c r="L294" i="20"/>
  <c r="H294" i="20"/>
  <c r="G294" i="20"/>
  <c r="F294" i="20"/>
  <c r="D294" i="20"/>
  <c r="C294" i="20"/>
  <c r="B294" i="20"/>
  <c r="A294" i="20"/>
  <c r="AF293" i="20"/>
  <c r="AB293" i="20"/>
  <c r="X293" i="20"/>
  <c r="T293" i="20"/>
  <c r="P293" i="20"/>
  <c r="L293" i="20"/>
  <c r="H293" i="20"/>
  <c r="G293" i="20"/>
  <c r="F293" i="20"/>
  <c r="D293" i="20"/>
  <c r="C293" i="20"/>
  <c r="B293" i="20"/>
  <c r="A293" i="20"/>
  <c r="AF292" i="20"/>
  <c r="AB292" i="20"/>
  <c r="X292" i="20"/>
  <c r="T292" i="20"/>
  <c r="P292" i="20"/>
  <c r="L292" i="20"/>
  <c r="H292" i="20"/>
  <c r="G292" i="20"/>
  <c r="F292" i="20"/>
  <c r="D292" i="20"/>
  <c r="C292" i="20"/>
  <c r="B292" i="20"/>
  <c r="A292" i="20"/>
  <c r="AF291" i="20"/>
  <c r="AB291" i="20"/>
  <c r="X291" i="20"/>
  <c r="T291" i="20"/>
  <c r="P291" i="20"/>
  <c r="L291" i="20"/>
  <c r="H291" i="20"/>
  <c r="G291" i="20"/>
  <c r="F291" i="20"/>
  <c r="D291" i="20"/>
  <c r="C291" i="20"/>
  <c r="B291" i="20"/>
  <c r="A291" i="20"/>
  <c r="AF290" i="20"/>
  <c r="AB290" i="20"/>
  <c r="X290" i="20"/>
  <c r="T290" i="20"/>
  <c r="P290" i="20"/>
  <c r="L290" i="20"/>
  <c r="H290" i="20"/>
  <c r="G290" i="20"/>
  <c r="F290" i="20"/>
  <c r="D290" i="20"/>
  <c r="C290" i="20"/>
  <c r="B290" i="20"/>
  <c r="A290" i="20"/>
  <c r="AF289" i="20"/>
  <c r="AB289" i="20"/>
  <c r="X289" i="20"/>
  <c r="T289" i="20"/>
  <c r="P289" i="20"/>
  <c r="L289" i="20"/>
  <c r="H289" i="20"/>
  <c r="G289" i="20"/>
  <c r="F289" i="20"/>
  <c r="D289" i="20"/>
  <c r="C289" i="20"/>
  <c r="B289" i="20"/>
  <c r="A289" i="20"/>
  <c r="AF288" i="20"/>
  <c r="AB288" i="20"/>
  <c r="X288" i="20"/>
  <c r="T288" i="20"/>
  <c r="P288" i="20"/>
  <c r="L288" i="20"/>
  <c r="H288" i="20"/>
  <c r="G288" i="20"/>
  <c r="F288" i="20"/>
  <c r="D288" i="20"/>
  <c r="C288" i="20"/>
  <c r="B288" i="20"/>
  <c r="A288" i="20"/>
  <c r="AF287" i="20"/>
  <c r="AB287" i="20"/>
  <c r="X287" i="20"/>
  <c r="T287" i="20"/>
  <c r="P287" i="20"/>
  <c r="L287" i="20"/>
  <c r="H287" i="20"/>
  <c r="G287" i="20"/>
  <c r="F287" i="20"/>
  <c r="D287" i="20"/>
  <c r="C287" i="20"/>
  <c r="B287" i="20"/>
  <c r="A287" i="20"/>
  <c r="AF286" i="20"/>
  <c r="AB286" i="20"/>
  <c r="X286" i="20"/>
  <c r="T286" i="20"/>
  <c r="P286" i="20"/>
  <c r="L286" i="20"/>
  <c r="H286" i="20"/>
  <c r="G286" i="20"/>
  <c r="F286" i="20"/>
  <c r="D286" i="20"/>
  <c r="C286" i="20"/>
  <c r="B286" i="20"/>
  <c r="A286" i="20"/>
  <c r="AF285" i="20"/>
  <c r="AB285" i="20"/>
  <c r="X285" i="20"/>
  <c r="T285" i="20"/>
  <c r="P285" i="20"/>
  <c r="L285" i="20"/>
  <c r="H285" i="20"/>
  <c r="G285" i="20"/>
  <c r="F285" i="20"/>
  <c r="D285" i="20"/>
  <c r="C285" i="20"/>
  <c r="B285" i="20"/>
  <c r="A285" i="20"/>
  <c r="AF284" i="20"/>
  <c r="AB284" i="20"/>
  <c r="X284" i="20"/>
  <c r="T284" i="20"/>
  <c r="P284" i="20"/>
  <c r="L284" i="20"/>
  <c r="H284" i="20"/>
  <c r="G284" i="20"/>
  <c r="F284" i="20"/>
  <c r="D284" i="20"/>
  <c r="C284" i="20"/>
  <c r="B284" i="20"/>
  <c r="A284" i="20"/>
  <c r="AF283" i="20"/>
  <c r="AB283" i="20"/>
  <c r="X283" i="20"/>
  <c r="T283" i="20"/>
  <c r="P283" i="20"/>
  <c r="L283" i="20"/>
  <c r="H283" i="20"/>
  <c r="G283" i="20"/>
  <c r="F283" i="20"/>
  <c r="D283" i="20"/>
  <c r="C283" i="20"/>
  <c r="B283" i="20"/>
  <c r="A283" i="20"/>
  <c r="AF282" i="20"/>
  <c r="AB282" i="20"/>
  <c r="X282" i="20"/>
  <c r="T282" i="20"/>
  <c r="P282" i="20"/>
  <c r="L282" i="20"/>
  <c r="H282" i="20"/>
  <c r="G282" i="20"/>
  <c r="F282" i="20"/>
  <c r="D282" i="20"/>
  <c r="C282" i="20"/>
  <c r="B282" i="20"/>
  <c r="A282" i="20"/>
  <c r="AF281" i="20"/>
  <c r="AB281" i="20"/>
  <c r="X281" i="20"/>
  <c r="T281" i="20"/>
  <c r="P281" i="20"/>
  <c r="L281" i="20"/>
  <c r="H281" i="20"/>
  <c r="G281" i="20"/>
  <c r="F281" i="20"/>
  <c r="D281" i="20"/>
  <c r="C281" i="20"/>
  <c r="B281" i="20"/>
  <c r="A281" i="20"/>
  <c r="AF280" i="20"/>
  <c r="AB280" i="20"/>
  <c r="X280" i="20"/>
  <c r="T280" i="20"/>
  <c r="P280" i="20"/>
  <c r="L280" i="20"/>
  <c r="H280" i="20"/>
  <c r="G280" i="20"/>
  <c r="F280" i="20"/>
  <c r="D280" i="20"/>
  <c r="C280" i="20"/>
  <c r="B280" i="20"/>
  <c r="A280" i="20"/>
  <c r="AF279" i="20"/>
  <c r="AB279" i="20"/>
  <c r="X279" i="20"/>
  <c r="T279" i="20"/>
  <c r="P279" i="20"/>
  <c r="L279" i="20"/>
  <c r="H279" i="20"/>
  <c r="G279" i="20"/>
  <c r="F279" i="20"/>
  <c r="D279" i="20"/>
  <c r="C279" i="20"/>
  <c r="B279" i="20"/>
  <c r="A279" i="20"/>
  <c r="AF278" i="20"/>
  <c r="AB278" i="20"/>
  <c r="X278" i="20"/>
  <c r="T278" i="20"/>
  <c r="P278" i="20"/>
  <c r="L278" i="20"/>
  <c r="H278" i="20"/>
  <c r="G278" i="20"/>
  <c r="F278" i="20"/>
  <c r="D278" i="20"/>
  <c r="C278" i="20"/>
  <c r="B278" i="20"/>
  <c r="A278" i="20"/>
  <c r="AF277" i="20"/>
  <c r="AB277" i="20"/>
  <c r="X277" i="20"/>
  <c r="T277" i="20"/>
  <c r="P277" i="20"/>
  <c r="L277" i="20"/>
  <c r="H277" i="20"/>
  <c r="G277" i="20"/>
  <c r="F277" i="20"/>
  <c r="D277" i="20"/>
  <c r="C277" i="20"/>
  <c r="B277" i="20"/>
  <c r="A277" i="20"/>
  <c r="AF276" i="20"/>
  <c r="AB276" i="20"/>
  <c r="X276" i="20"/>
  <c r="T276" i="20"/>
  <c r="P276" i="20"/>
  <c r="L276" i="20"/>
  <c r="H276" i="20"/>
  <c r="G276" i="20"/>
  <c r="F276" i="20"/>
  <c r="D276" i="20"/>
  <c r="C276" i="20"/>
  <c r="B276" i="20"/>
  <c r="A276" i="20"/>
  <c r="AF275" i="20"/>
  <c r="AB275" i="20"/>
  <c r="X275" i="20"/>
  <c r="T275" i="20"/>
  <c r="P275" i="20"/>
  <c r="L275" i="20"/>
  <c r="H275" i="20"/>
  <c r="G275" i="20"/>
  <c r="F275" i="20"/>
  <c r="D275" i="20"/>
  <c r="C275" i="20"/>
  <c r="B275" i="20"/>
  <c r="A275" i="20"/>
  <c r="AF274" i="20"/>
  <c r="AB274" i="20"/>
  <c r="X274" i="20"/>
  <c r="T274" i="20"/>
  <c r="P274" i="20"/>
  <c r="L274" i="20"/>
  <c r="H274" i="20"/>
  <c r="G274" i="20"/>
  <c r="F274" i="20"/>
  <c r="D274" i="20"/>
  <c r="C274" i="20"/>
  <c r="B274" i="20"/>
  <c r="A274" i="20"/>
  <c r="AF273" i="20"/>
  <c r="AB273" i="20"/>
  <c r="X273" i="20"/>
  <c r="T273" i="20"/>
  <c r="P273" i="20"/>
  <c r="L273" i="20"/>
  <c r="H273" i="20"/>
  <c r="G273" i="20"/>
  <c r="F273" i="20"/>
  <c r="D273" i="20"/>
  <c r="C273" i="20"/>
  <c r="B273" i="20"/>
  <c r="A273" i="20"/>
  <c r="AF272" i="20"/>
  <c r="AB272" i="20"/>
  <c r="X272" i="20"/>
  <c r="T272" i="20"/>
  <c r="P272" i="20"/>
  <c r="L272" i="20"/>
  <c r="H272" i="20"/>
  <c r="G272" i="20"/>
  <c r="F272" i="20"/>
  <c r="D272" i="20"/>
  <c r="C272" i="20"/>
  <c r="B272" i="20"/>
  <c r="A272" i="20"/>
  <c r="AF271" i="20"/>
  <c r="AB271" i="20"/>
  <c r="X271" i="20"/>
  <c r="T271" i="20"/>
  <c r="P271" i="20"/>
  <c r="L271" i="20"/>
  <c r="H271" i="20"/>
  <c r="G271" i="20"/>
  <c r="F271" i="20"/>
  <c r="D271" i="20"/>
  <c r="C271" i="20"/>
  <c r="B271" i="20"/>
  <c r="A271" i="20"/>
  <c r="AF270" i="20"/>
  <c r="AB270" i="20"/>
  <c r="X270" i="20"/>
  <c r="T270" i="20"/>
  <c r="P270" i="20"/>
  <c r="L270" i="20"/>
  <c r="H270" i="20"/>
  <c r="G270" i="20"/>
  <c r="F270" i="20"/>
  <c r="D270" i="20"/>
  <c r="C270" i="20"/>
  <c r="B270" i="20"/>
  <c r="A270" i="20"/>
  <c r="AF269" i="20"/>
  <c r="AB269" i="20"/>
  <c r="X269" i="20"/>
  <c r="T269" i="20"/>
  <c r="P269" i="20"/>
  <c r="L269" i="20"/>
  <c r="H269" i="20"/>
  <c r="G269" i="20"/>
  <c r="F269" i="20"/>
  <c r="D269" i="20"/>
  <c r="C269" i="20"/>
  <c r="B269" i="20"/>
  <c r="A269" i="20"/>
  <c r="AF268" i="20"/>
  <c r="AB268" i="20"/>
  <c r="X268" i="20"/>
  <c r="T268" i="20"/>
  <c r="P268" i="20"/>
  <c r="L268" i="20"/>
  <c r="H268" i="20"/>
  <c r="G268" i="20"/>
  <c r="F268" i="20"/>
  <c r="D268" i="20"/>
  <c r="C268" i="20"/>
  <c r="B268" i="20"/>
  <c r="A268" i="20"/>
  <c r="AF267" i="20"/>
  <c r="AB267" i="20"/>
  <c r="X267" i="20"/>
  <c r="T267" i="20"/>
  <c r="P267" i="20"/>
  <c r="L267" i="20"/>
  <c r="H267" i="20"/>
  <c r="G267" i="20"/>
  <c r="F267" i="20"/>
  <c r="D267" i="20"/>
  <c r="C267" i="20"/>
  <c r="B267" i="20"/>
  <c r="A267" i="20"/>
  <c r="AF266" i="20"/>
  <c r="AB266" i="20"/>
  <c r="X266" i="20"/>
  <c r="T266" i="20"/>
  <c r="P266" i="20"/>
  <c r="L266" i="20"/>
  <c r="H266" i="20"/>
  <c r="G266" i="20"/>
  <c r="F266" i="20"/>
  <c r="D266" i="20"/>
  <c r="C266" i="20"/>
  <c r="B266" i="20"/>
  <c r="A266" i="20"/>
  <c r="AF265" i="20"/>
  <c r="AB265" i="20"/>
  <c r="X265" i="20"/>
  <c r="T265" i="20"/>
  <c r="P265" i="20"/>
  <c r="L265" i="20"/>
  <c r="H265" i="20"/>
  <c r="G265" i="20"/>
  <c r="F265" i="20"/>
  <c r="D265" i="20"/>
  <c r="C265" i="20"/>
  <c r="B265" i="20"/>
  <c r="A265" i="20"/>
  <c r="AF264" i="20"/>
  <c r="AB264" i="20"/>
  <c r="X264" i="20"/>
  <c r="T264" i="20"/>
  <c r="P264" i="20"/>
  <c r="L264" i="20"/>
  <c r="H264" i="20"/>
  <c r="G264" i="20"/>
  <c r="F264" i="20"/>
  <c r="D264" i="20"/>
  <c r="C264" i="20"/>
  <c r="B264" i="20"/>
  <c r="A264" i="20"/>
  <c r="AF263" i="20"/>
  <c r="AB263" i="20"/>
  <c r="X263" i="20"/>
  <c r="T263" i="20"/>
  <c r="P263" i="20"/>
  <c r="L263" i="20"/>
  <c r="H263" i="20"/>
  <c r="G263" i="20"/>
  <c r="F263" i="20"/>
  <c r="D263" i="20"/>
  <c r="C263" i="20"/>
  <c r="B263" i="20"/>
  <c r="A263" i="20"/>
  <c r="AF262" i="20"/>
  <c r="AB262" i="20"/>
  <c r="X262" i="20"/>
  <c r="T262" i="20"/>
  <c r="P262" i="20"/>
  <c r="L262" i="20"/>
  <c r="H262" i="20"/>
  <c r="G262" i="20"/>
  <c r="F262" i="20"/>
  <c r="D262" i="20"/>
  <c r="C262" i="20"/>
  <c r="B262" i="20"/>
  <c r="A262" i="20"/>
  <c r="AF261" i="20"/>
  <c r="AB261" i="20"/>
  <c r="X261" i="20"/>
  <c r="T261" i="20"/>
  <c r="P261" i="20"/>
  <c r="L261" i="20"/>
  <c r="H261" i="20"/>
  <c r="G261" i="20"/>
  <c r="F261" i="20"/>
  <c r="D261" i="20"/>
  <c r="C261" i="20"/>
  <c r="B261" i="20"/>
  <c r="A261" i="20"/>
  <c r="AF260" i="20"/>
  <c r="AB260" i="20"/>
  <c r="X260" i="20"/>
  <c r="T260" i="20"/>
  <c r="P260" i="20"/>
  <c r="L260" i="20"/>
  <c r="H260" i="20"/>
  <c r="G260" i="20"/>
  <c r="F260" i="20"/>
  <c r="D260" i="20"/>
  <c r="C260" i="20"/>
  <c r="B260" i="20"/>
  <c r="A260" i="20"/>
  <c r="AF259" i="20"/>
  <c r="AB259" i="20"/>
  <c r="X259" i="20"/>
  <c r="T259" i="20"/>
  <c r="P259" i="20"/>
  <c r="L259" i="20"/>
  <c r="H259" i="20"/>
  <c r="G259" i="20"/>
  <c r="F259" i="20"/>
  <c r="D259" i="20"/>
  <c r="C259" i="20"/>
  <c r="B259" i="20"/>
  <c r="A259" i="20"/>
  <c r="AF258" i="20"/>
  <c r="AB258" i="20"/>
  <c r="X258" i="20"/>
  <c r="T258" i="20"/>
  <c r="P258" i="20"/>
  <c r="L258" i="20"/>
  <c r="H258" i="20"/>
  <c r="G258" i="20"/>
  <c r="F258" i="20"/>
  <c r="D258" i="20"/>
  <c r="C258" i="20"/>
  <c r="B258" i="20"/>
  <c r="A258" i="20"/>
  <c r="AF257" i="20"/>
  <c r="AB257" i="20"/>
  <c r="X257" i="20"/>
  <c r="T257" i="20"/>
  <c r="P257" i="20"/>
  <c r="L257" i="20"/>
  <c r="H257" i="20"/>
  <c r="G257" i="20"/>
  <c r="F257" i="20"/>
  <c r="D257" i="20"/>
  <c r="C257" i="20"/>
  <c r="B257" i="20"/>
  <c r="A257" i="20"/>
  <c r="AF256" i="20"/>
  <c r="AB256" i="20"/>
  <c r="X256" i="20"/>
  <c r="T256" i="20"/>
  <c r="P256" i="20"/>
  <c r="L256" i="20"/>
  <c r="H256" i="20"/>
  <c r="G256" i="20"/>
  <c r="F256" i="20"/>
  <c r="D256" i="20"/>
  <c r="C256" i="20"/>
  <c r="B256" i="20"/>
  <c r="A256" i="20"/>
  <c r="AF255" i="20"/>
  <c r="AB255" i="20"/>
  <c r="X255" i="20"/>
  <c r="T255" i="20"/>
  <c r="P255" i="20"/>
  <c r="L255" i="20"/>
  <c r="H255" i="20"/>
  <c r="G255" i="20"/>
  <c r="F255" i="20"/>
  <c r="D255" i="20"/>
  <c r="C255" i="20"/>
  <c r="B255" i="20"/>
  <c r="A255" i="20"/>
  <c r="AF254" i="20"/>
  <c r="AB254" i="20"/>
  <c r="X254" i="20"/>
  <c r="T254" i="20"/>
  <c r="P254" i="20"/>
  <c r="L254" i="20"/>
  <c r="H254" i="20"/>
  <c r="G254" i="20"/>
  <c r="F254" i="20"/>
  <c r="D254" i="20"/>
  <c r="C254" i="20"/>
  <c r="B254" i="20"/>
  <c r="A254" i="20"/>
  <c r="AF253" i="20"/>
  <c r="AB253" i="20"/>
  <c r="X253" i="20"/>
  <c r="T253" i="20"/>
  <c r="P253" i="20"/>
  <c r="L253" i="20"/>
  <c r="H253" i="20"/>
  <c r="G253" i="20"/>
  <c r="F253" i="20"/>
  <c r="D253" i="20"/>
  <c r="C253" i="20"/>
  <c r="B253" i="20"/>
  <c r="A253" i="20"/>
  <c r="AF252" i="20"/>
  <c r="AB252" i="20"/>
  <c r="X252" i="20"/>
  <c r="T252" i="20"/>
  <c r="P252" i="20"/>
  <c r="L252" i="20"/>
  <c r="H252" i="20"/>
  <c r="G252" i="20"/>
  <c r="F252" i="20"/>
  <c r="D252" i="20"/>
  <c r="C252" i="20"/>
  <c r="B252" i="20"/>
  <c r="A252" i="20"/>
  <c r="AF251" i="20"/>
  <c r="AB251" i="20"/>
  <c r="X251" i="20"/>
  <c r="T251" i="20"/>
  <c r="P251" i="20"/>
  <c r="L251" i="20"/>
  <c r="H251" i="20"/>
  <c r="G251" i="20"/>
  <c r="F251" i="20"/>
  <c r="D251" i="20"/>
  <c r="C251" i="20"/>
  <c r="B251" i="20"/>
  <c r="A251" i="20"/>
  <c r="AF250" i="20"/>
  <c r="AB250" i="20"/>
  <c r="X250" i="20"/>
  <c r="T250" i="20"/>
  <c r="P250" i="20"/>
  <c r="L250" i="20"/>
  <c r="H250" i="20"/>
  <c r="G250" i="20"/>
  <c r="F250" i="20"/>
  <c r="D250" i="20"/>
  <c r="C250" i="20"/>
  <c r="B250" i="20"/>
  <c r="A250" i="20"/>
  <c r="AF249" i="20"/>
  <c r="AB249" i="20"/>
  <c r="X249" i="20"/>
  <c r="T249" i="20"/>
  <c r="P249" i="20"/>
  <c r="L249" i="20"/>
  <c r="H249" i="20"/>
  <c r="G249" i="20"/>
  <c r="F249" i="20"/>
  <c r="D249" i="20"/>
  <c r="C249" i="20"/>
  <c r="B249" i="20"/>
  <c r="A249" i="20"/>
  <c r="AF248" i="20"/>
  <c r="AB248" i="20"/>
  <c r="X248" i="20"/>
  <c r="T248" i="20"/>
  <c r="P248" i="20"/>
  <c r="L248" i="20"/>
  <c r="H248" i="20"/>
  <c r="G248" i="20"/>
  <c r="F248" i="20"/>
  <c r="D248" i="20"/>
  <c r="C248" i="20"/>
  <c r="B248" i="20"/>
  <c r="A248" i="20"/>
  <c r="AF247" i="20"/>
  <c r="AB247" i="20"/>
  <c r="X247" i="20"/>
  <c r="T247" i="20"/>
  <c r="P247" i="20"/>
  <c r="L247" i="20"/>
  <c r="H247" i="20"/>
  <c r="G247" i="20"/>
  <c r="F247" i="20"/>
  <c r="D247" i="20"/>
  <c r="C247" i="20"/>
  <c r="B247" i="20"/>
  <c r="A247" i="20"/>
  <c r="AF246" i="20"/>
  <c r="AB246" i="20"/>
  <c r="X246" i="20"/>
  <c r="T246" i="20"/>
  <c r="P246" i="20"/>
  <c r="L246" i="20"/>
  <c r="H246" i="20"/>
  <c r="G246" i="20"/>
  <c r="F246" i="20"/>
  <c r="D246" i="20"/>
  <c r="C246" i="20"/>
  <c r="B246" i="20"/>
  <c r="A246" i="20"/>
  <c r="AF245" i="20"/>
  <c r="AB245" i="20"/>
  <c r="X245" i="20"/>
  <c r="T245" i="20"/>
  <c r="P245" i="20"/>
  <c r="L245" i="20"/>
  <c r="H245" i="20"/>
  <c r="G245" i="20"/>
  <c r="F245" i="20"/>
  <c r="D245" i="20"/>
  <c r="C245" i="20"/>
  <c r="B245" i="20"/>
  <c r="A245" i="20"/>
  <c r="AF244" i="20"/>
  <c r="AB244" i="20"/>
  <c r="X244" i="20"/>
  <c r="T244" i="20"/>
  <c r="P244" i="20"/>
  <c r="L244" i="20"/>
  <c r="H244" i="20"/>
  <c r="G244" i="20"/>
  <c r="F244" i="20"/>
  <c r="D244" i="20"/>
  <c r="C244" i="20"/>
  <c r="B244" i="20"/>
  <c r="A244" i="20"/>
  <c r="AF243" i="20"/>
  <c r="AB243" i="20"/>
  <c r="X243" i="20"/>
  <c r="T243" i="20"/>
  <c r="P243" i="20"/>
  <c r="L243" i="20"/>
  <c r="H243" i="20"/>
  <c r="G243" i="20"/>
  <c r="F243" i="20"/>
  <c r="D243" i="20"/>
  <c r="C243" i="20"/>
  <c r="B243" i="20"/>
  <c r="A243" i="20"/>
  <c r="AF242" i="20"/>
  <c r="AB242" i="20"/>
  <c r="X242" i="20"/>
  <c r="T242" i="20"/>
  <c r="P242" i="20"/>
  <c r="L242" i="20"/>
  <c r="H242" i="20"/>
  <c r="G242" i="20"/>
  <c r="F242" i="20"/>
  <c r="D242" i="20"/>
  <c r="C242" i="20"/>
  <c r="B242" i="20"/>
  <c r="A242" i="20"/>
  <c r="AF241" i="20"/>
  <c r="AB241" i="20"/>
  <c r="X241" i="20"/>
  <c r="T241" i="20"/>
  <c r="P241" i="20"/>
  <c r="L241" i="20"/>
  <c r="H241" i="20"/>
  <c r="G241" i="20"/>
  <c r="F241" i="20"/>
  <c r="D241" i="20"/>
  <c r="C241" i="20"/>
  <c r="B241" i="20"/>
  <c r="A241" i="20"/>
  <c r="AF240" i="20"/>
  <c r="AB240" i="20"/>
  <c r="X240" i="20"/>
  <c r="T240" i="20"/>
  <c r="P240" i="20"/>
  <c r="L240" i="20"/>
  <c r="H240" i="20"/>
  <c r="G240" i="20"/>
  <c r="F240" i="20"/>
  <c r="D240" i="20"/>
  <c r="C240" i="20"/>
  <c r="B240" i="20"/>
  <c r="A240" i="20"/>
  <c r="AF239" i="20"/>
  <c r="AB239" i="20"/>
  <c r="X239" i="20"/>
  <c r="T239" i="20"/>
  <c r="P239" i="20"/>
  <c r="L239" i="20"/>
  <c r="H239" i="20"/>
  <c r="G239" i="20"/>
  <c r="F239" i="20"/>
  <c r="D239" i="20"/>
  <c r="C239" i="20"/>
  <c r="B239" i="20"/>
  <c r="A239" i="20"/>
  <c r="AF238" i="20"/>
  <c r="AB238" i="20"/>
  <c r="X238" i="20"/>
  <c r="T238" i="20"/>
  <c r="P238" i="20"/>
  <c r="L238" i="20"/>
  <c r="H238" i="20"/>
  <c r="G238" i="20"/>
  <c r="F238" i="20"/>
  <c r="D238" i="20"/>
  <c r="C238" i="20"/>
  <c r="B238" i="20"/>
  <c r="A238" i="20"/>
  <c r="AF237" i="20"/>
  <c r="AB237" i="20"/>
  <c r="X237" i="20"/>
  <c r="T237" i="20"/>
  <c r="P237" i="20"/>
  <c r="L237" i="20"/>
  <c r="H237" i="20"/>
  <c r="G237" i="20"/>
  <c r="F237" i="20"/>
  <c r="D237" i="20"/>
  <c r="C237" i="20"/>
  <c r="B237" i="20"/>
  <c r="A237" i="20"/>
  <c r="AF236" i="20"/>
  <c r="AB236" i="20"/>
  <c r="X236" i="20"/>
  <c r="T236" i="20"/>
  <c r="P236" i="20"/>
  <c r="L236" i="20"/>
  <c r="H236" i="20"/>
  <c r="G236" i="20"/>
  <c r="F236" i="20"/>
  <c r="D236" i="20"/>
  <c r="C236" i="20"/>
  <c r="B236" i="20"/>
  <c r="A236" i="20"/>
  <c r="AF235" i="20"/>
  <c r="AB235" i="20"/>
  <c r="X235" i="20"/>
  <c r="T235" i="20"/>
  <c r="P235" i="20"/>
  <c r="L235" i="20"/>
  <c r="H235" i="20"/>
  <c r="G235" i="20"/>
  <c r="F235" i="20"/>
  <c r="D235" i="20"/>
  <c r="C235" i="20"/>
  <c r="B235" i="20"/>
  <c r="A235" i="20"/>
  <c r="AF234" i="20"/>
  <c r="AB234" i="20"/>
  <c r="X234" i="20"/>
  <c r="T234" i="20"/>
  <c r="P234" i="20"/>
  <c r="L234" i="20"/>
  <c r="H234" i="20"/>
  <c r="G234" i="20"/>
  <c r="F234" i="20"/>
  <c r="D234" i="20"/>
  <c r="C234" i="20"/>
  <c r="B234" i="20"/>
  <c r="A234" i="20"/>
  <c r="AF233" i="20"/>
  <c r="AB233" i="20"/>
  <c r="X233" i="20"/>
  <c r="T233" i="20"/>
  <c r="P233" i="20"/>
  <c r="L233" i="20"/>
  <c r="H233" i="20"/>
  <c r="G233" i="20"/>
  <c r="F233" i="20"/>
  <c r="D233" i="20"/>
  <c r="C233" i="20"/>
  <c r="B233" i="20"/>
  <c r="A233" i="20"/>
  <c r="AF232" i="20"/>
  <c r="AB232" i="20"/>
  <c r="X232" i="20"/>
  <c r="T232" i="20"/>
  <c r="P232" i="20"/>
  <c r="L232" i="20"/>
  <c r="H232" i="20"/>
  <c r="G232" i="20"/>
  <c r="F232" i="20"/>
  <c r="D232" i="20"/>
  <c r="C232" i="20"/>
  <c r="B232" i="20"/>
  <c r="A232" i="20"/>
  <c r="AF231" i="20"/>
  <c r="AB231" i="20"/>
  <c r="X231" i="20"/>
  <c r="T231" i="20"/>
  <c r="P231" i="20"/>
  <c r="L231" i="20"/>
  <c r="H231" i="20"/>
  <c r="G231" i="20"/>
  <c r="F231" i="20"/>
  <c r="D231" i="20"/>
  <c r="C231" i="20"/>
  <c r="B231" i="20"/>
  <c r="A231" i="20"/>
  <c r="AF230" i="20"/>
  <c r="AB230" i="20"/>
  <c r="X230" i="20"/>
  <c r="T230" i="20"/>
  <c r="P230" i="20"/>
  <c r="L230" i="20"/>
  <c r="H230" i="20"/>
  <c r="G230" i="20"/>
  <c r="F230" i="20"/>
  <c r="D230" i="20"/>
  <c r="C230" i="20"/>
  <c r="B230" i="20"/>
  <c r="A230" i="20"/>
  <c r="AF229" i="20"/>
  <c r="AB229" i="20"/>
  <c r="X229" i="20"/>
  <c r="T229" i="20"/>
  <c r="P229" i="20"/>
  <c r="L229" i="20"/>
  <c r="H229" i="20"/>
  <c r="G229" i="20"/>
  <c r="F229" i="20"/>
  <c r="D229" i="20"/>
  <c r="C229" i="20"/>
  <c r="B229" i="20"/>
  <c r="A229" i="20"/>
  <c r="AF228" i="20"/>
  <c r="AB228" i="20"/>
  <c r="X228" i="20"/>
  <c r="T228" i="20"/>
  <c r="P228" i="20"/>
  <c r="L228" i="20"/>
  <c r="H228" i="20"/>
  <c r="G228" i="20"/>
  <c r="F228" i="20"/>
  <c r="D228" i="20"/>
  <c r="C228" i="20"/>
  <c r="B228" i="20"/>
  <c r="A228" i="20"/>
  <c r="AF227" i="20"/>
  <c r="AB227" i="20"/>
  <c r="X227" i="20"/>
  <c r="T227" i="20"/>
  <c r="P227" i="20"/>
  <c r="L227" i="20"/>
  <c r="H227" i="20"/>
  <c r="G227" i="20"/>
  <c r="F227" i="20"/>
  <c r="D227" i="20"/>
  <c r="C227" i="20"/>
  <c r="B227" i="20"/>
  <c r="A227" i="20"/>
  <c r="AF226" i="20"/>
  <c r="AB226" i="20"/>
  <c r="X226" i="20"/>
  <c r="T226" i="20"/>
  <c r="P226" i="20"/>
  <c r="L226" i="20"/>
  <c r="H226" i="20"/>
  <c r="G226" i="20"/>
  <c r="F226" i="20"/>
  <c r="D226" i="20"/>
  <c r="C226" i="20"/>
  <c r="B226" i="20"/>
  <c r="A226" i="20"/>
  <c r="AF225" i="20"/>
  <c r="AB225" i="20"/>
  <c r="X225" i="20"/>
  <c r="T225" i="20"/>
  <c r="P225" i="20"/>
  <c r="L225" i="20"/>
  <c r="H225" i="20"/>
  <c r="G225" i="20"/>
  <c r="F225" i="20"/>
  <c r="D225" i="20"/>
  <c r="C225" i="20"/>
  <c r="B225" i="20"/>
  <c r="A225" i="20"/>
  <c r="AF224" i="20"/>
  <c r="AB224" i="20"/>
  <c r="X224" i="20"/>
  <c r="T224" i="20"/>
  <c r="P224" i="20"/>
  <c r="L224" i="20"/>
  <c r="H224" i="20"/>
  <c r="G224" i="20"/>
  <c r="F224" i="20"/>
  <c r="D224" i="20"/>
  <c r="C224" i="20"/>
  <c r="B224" i="20"/>
  <c r="A224" i="20"/>
  <c r="AF223" i="20"/>
  <c r="AB223" i="20"/>
  <c r="X223" i="20"/>
  <c r="T223" i="20"/>
  <c r="P223" i="20"/>
  <c r="L223" i="20"/>
  <c r="H223" i="20"/>
  <c r="G223" i="20"/>
  <c r="F223" i="20"/>
  <c r="D223" i="20"/>
  <c r="C223" i="20"/>
  <c r="B223" i="20"/>
  <c r="A223" i="20"/>
  <c r="AF222" i="20"/>
  <c r="AB222" i="20"/>
  <c r="X222" i="20"/>
  <c r="T222" i="20"/>
  <c r="P222" i="20"/>
  <c r="L222" i="20"/>
  <c r="H222" i="20"/>
  <c r="G222" i="20"/>
  <c r="F222" i="20"/>
  <c r="D222" i="20"/>
  <c r="C222" i="20"/>
  <c r="B222" i="20"/>
  <c r="A222" i="20"/>
  <c r="AF221" i="20"/>
  <c r="AB221" i="20"/>
  <c r="X221" i="20"/>
  <c r="T221" i="20"/>
  <c r="P221" i="20"/>
  <c r="L221" i="20"/>
  <c r="H221" i="20"/>
  <c r="G221" i="20"/>
  <c r="F221" i="20"/>
  <c r="D221" i="20"/>
  <c r="C221" i="20"/>
  <c r="B221" i="20"/>
  <c r="A221" i="20"/>
  <c r="AF220" i="20"/>
  <c r="AB220" i="20"/>
  <c r="X220" i="20"/>
  <c r="T220" i="20"/>
  <c r="P220" i="20"/>
  <c r="L220" i="20"/>
  <c r="H220" i="20"/>
  <c r="G220" i="20"/>
  <c r="F220" i="20"/>
  <c r="D220" i="20"/>
  <c r="C220" i="20"/>
  <c r="B220" i="20"/>
  <c r="A220" i="20"/>
  <c r="AF219" i="20"/>
  <c r="AB219" i="20"/>
  <c r="X219" i="20"/>
  <c r="T219" i="20"/>
  <c r="P219" i="20"/>
  <c r="L219" i="20"/>
  <c r="H219" i="20"/>
  <c r="G219" i="20"/>
  <c r="F219" i="20"/>
  <c r="D219" i="20"/>
  <c r="C219" i="20"/>
  <c r="B219" i="20"/>
  <c r="A219" i="20"/>
  <c r="AF218" i="20"/>
  <c r="AB218" i="20"/>
  <c r="X218" i="20"/>
  <c r="T218" i="20"/>
  <c r="P218" i="20"/>
  <c r="L218" i="20"/>
  <c r="H218" i="20"/>
  <c r="G218" i="20"/>
  <c r="F218" i="20"/>
  <c r="D218" i="20"/>
  <c r="C218" i="20"/>
  <c r="B218" i="20"/>
  <c r="A218" i="20"/>
  <c r="AF217" i="20"/>
  <c r="AB217" i="20"/>
  <c r="X217" i="20"/>
  <c r="T217" i="20"/>
  <c r="P217" i="20"/>
  <c r="L217" i="20"/>
  <c r="H217" i="20"/>
  <c r="G217" i="20"/>
  <c r="F217" i="20"/>
  <c r="D217" i="20"/>
  <c r="C217" i="20"/>
  <c r="B217" i="20"/>
  <c r="A217" i="20"/>
  <c r="AF216" i="20"/>
  <c r="AB216" i="20"/>
  <c r="X216" i="20"/>
  <c r="T216" i="20"/>
  <c r="P216" i="20"/>
  <c r="L216" i="20"/>
  <c r="H216" i="20"/>
  <c r="G216" i="20"/>
  <c r="F216" i="20"/>
  <c r="D216" i="20"/>
  <c r="C216" i="20"/>
  <c r="B216" i="20"/>
  <c r="A216" i="20"/>
  <c r="AF215" i="20"/>
  <c r="AB215" i="20"/>
  <c r="X215" i="20"/>
  <c r="T215" i="20"/>
  <c r="P215" i="20"/>
  <c r="L215" i="20"/>
  <c r="H215" i="20"/>
  <c r="G215" i="20"/>
  <c r="F215" i="20"/>
  <c r="D215" i="20"/>
  <c r="C215" i="20"/>
  <c r="B215" i="20"/>
  <c r="A215" i="20"/>
  <c r="AF214" i="20"/>
  <c r="AB214" i="20"/>
  <c r="X214" i="20"/>
  <c r="T214" i="20"/>
  <c r="P214" i="20"/>
  <c r="L214" i="20"/>
  <c r="H214" i="20"/>
  <c r="G214" i="20"/>
  <c r="F214" i="20"/>
  <c r="D214" i="20"/>
  <c r="C214" i="20"/>
  <c r="B214" i="20"/>
  <c r="A214" i="20"/>
  <c r="AF213" i="20"/>
  <c r="AB213" i="20"/>
  <c r="X213" i="20"/>
  <c r="T213" i="20"/>
  <c r="P213" i="20"/>
  <c r="L213" i="20"/>
  <c r="H213" i="20"/>
  <c r="G213" i="20"/>
  <c r="F213" i="20"/>
  <c r="D213" i="20"/>
  <c r="C213" i="20"/>
  <c r="B213" i="20"/>
  <c r="A213" i="20"/>
  <c r="AF212" i="20"/>
  <c r="AB212" i="20"/>
  <c r="X212" i="20"/>
  <c r="T212" i="20"/>
  <c r="P212" i="20"/>
  <c r="L212" i="20"/>
  <c r="H212" i="20"/>
  <c r="G212" i="20"/>
  <c r="F212" i="20"/>
  <c r="D212" i="20"/>
  <c r="C212" i="20"/>
  <c r="B212" i="20"/>
  <c r="A212" i="20"/>
  <c r="AF211" i="20"/>
  <c r="AB211" i="20"/>
  <c r="X211" i="20"/>
  <c r="T211" i="20"/>
  <c r="P211" i="20"/>
  <c r="L211" i="20"/>
  <c r="H211" i="20"/>
  <c r="G211" i="20"/>
  <c r="F211" i="20"/>
  <c r="D211" i="20"/>
  <c r="C211" i="20"/>
  <c r="B211" i="20"/>
  <c r="A211" i="20"/>
  <c r="AF210" i="20"/>
  <c r="AB210" i="20"/>
  <c r="X210" i="20"/>
  <c r="T210" i="20"/>
  <c r="P210" i="20"/>
  <c r="L210" i="20"/>
  <c r="H210" i="20"/>
  <c r="G210" i="20"/>
  <c r="F210" i="20"/>
  <c r="D210" i="20"/>
  <c r="C210" i="20"/>
  <c r="B210" i="20"/>
  <c r="A210" i="20"/>
  <c r="AF209" i="20"/>
  <c r="AB209" i="20"/>
  <c r="X209" i="20"/>
  <c r="T209" i="20"/>
  <c r="P209" i="20"/>
  <c r="L209" i="20"/>
  <c r="H209" i="20"/>
  <c r="G209" i="20"/>
  <c r="F209" i="20"/>
  <c r="D209" i="20"/>
  <c r="C209" i="20"/>
  <c r="B209" i="20"/>
  <c r="A209" i="20"/>
  <c r="AF208" i="20"/>
  <c r="AB208" i="20"/>
  <c r="X208" i="20"/>
  <c r="T208" i="20"/>
  <c r="P208" i="20"/>
  <c r="L208" i="20"/>
  <c r="H208" i="20"/>
  <c r="G208" i="20"/>
  <c r="F208" i="20"/>
  <c r="D208" i="20"/>
  <c r="C208" i="20"/>
  <c r="B208" i="20"/>
  <c r="A208" i="20"/>
  <c r="AF207" i="20"/>
  <c r="AB207" i="20"/>
  <c r="X207" i="20"/>
  <c r="T207" i="20"/>
  <c r="P207" i="20"/>
  <c r="L207" i="20"/>
  <c r="H207" i="20"/>
  <c r="G207" i="20"/>
  <c r="F207" i="20"/>
  <c r="D207" i="20"/>
  <c r="C207" i="20"/>
  <c r="B207" i="20"/>
  <c r="A207" i="20"/>
  <c r="AF206" i="20"/>
  <c r="AB206" i="20"/>
  <c r="X206" i="20"/>
  <c r="T206" i="20"/>
  <c r="P206" i="20"/>
  <c r="L206" i="20"/>
  <c r="H206" i="20"/>
  <c r="G206" i="20"/>
  <c r="F206" i="20"/>
  <c r="D206" i="20"/>
  <c r="C206" i="20"/>
  <c r="B206" i="20"/>
  <c r="A206" i="20"/>
  <c r="AF205" i="20"/>
  <c r="AB205" i="20"/>
  <c r="X205" i="20"/>
  <c r="T205" i="20"/>
  <c r="P205" i="20"/>
  <c r="L205" i="20"/>
  <c r="H205" i="20"/>
  <c r="G205" i="20"/>
  <c r="F205" i="20"/>
  <c r="D205" i="20"/>
  <c r="C205" i="20"/>
  <c r="B205" i="20"/>
  <c r="A205" i="20"/>
  <c r="AF204" i="20"/>
  <c r="AB204" i="20"/>
  <c r="X204" i="20"/>
  <c r="T204" i="20"/>
  <c r="P204" i="20"/>
  <c r="L204" i="20"/>
  <c r="H204" i="20"/>
  <c r="G204" i="20"/>
  <c r="F204" i="20"/>
  <c r="D204" i="20"/>
  <c r="C204" i="20"/>
  <c r="B204" i="20"/>
  <c r="A204" i="20"/>
  <c r="AF203" i="20"/>
  <c r="AB203" i="20"/>
  <c r="X203" i="20"/>
  <c r="T203" i="20"/>
  <c r="P203" i="20"/>
  <c r="L203" i="20"/>
  <c r="H203" i="20"/>
  <c r="G203" i="20"/>
  <c r="F203" i="20"/>
  <c r="D203" i="20"/>
  <c r="C203" i="20"/>
  <c r="B203" i="20"/>
  <c r="A203" i="20"/>
  <c r="AF202" i="20"/>
  <c r="AB202" i="20"/>
  <c r="X202" i="20"/>
  <c r="T202" i="20"/>
  <c r="P202" i="20"/>
  <c r="L202" i="20"/>
  <c r="H202" i="20"/>
  <c r="G202" i="20"/>
  <c r="F202" i="20"/>
  <c r="D202" i="20"/>
  <c r="C202" i="20"/>
  <c r="B202" i="20"/>
  <c r="A202" i="20"/>
  <c r="AF201" i="20"/>
  <c r="AB201" i="20"/>
  <c r="X201" i="20"/>
  <c r="T201" i="20"/>
  <c r="P201" i="20"/>
  <c r="L201" i="20"/>
  <c r="H201" i="20"/>
  <c r="G201" i="20"/>
  <c r="F201" i="20"/>
  <c r="D201" i="20"/>
  <c r="C201" i="20"/>
  <c r="B201" i="20"/>
  <c r="A201" i="20"/>
  <c r="AF200" i="20"/>
  <c r="AB200" i="20"/>
  <c r="X200" i="20"/>
  <c r="T200" i="20"/>
  <c r="P200" i="20"/>
  <c r="L200" i="20"/>
  <c r="H200" i="20"/>
  <c r="G200" i="20"/>
  <c r="F200" i="20"/>
  <c r="D200" i="20"/>
  <c r="C200" i="20"/>
  <c r="B200" i="20"/>
  <c r="A200" i="20"/>
  <c r="AF199" i="20"/>
  <c r="AB199" i="20"/>
  <c r="X199" i="20"/>
  <c r="T199" i="20"/>
  <c r="P199" i="20"/>
  <c r="L199" i="20"/>
  <c r="H199" i="20"/>
  <c r="G199" i="20"/>
  <c r="F199" i="20"/>
  <c r="D199" i="20"/>
  <c r="C199" i="20"/>
  <c r="B199" i="20"/>
  <c r="A199" i="20"/>
  <c r="AF198" i="20"/>
  <c r="AB198" i="20"/>
  <c r="X198" i="20"/>
  <c r="T198" i="20"/>
  <c r="P198" i="20"/>
  <c r="L198" i="20"/>
  <c r="H198" i="20"/>
  <c r="G198" i="20"/>
  <c r="F198" i="20"/>
  <c r="D198" i="20"/>
  <c r="C198" i="20"/>
  <c r="B198" i="20"/>
  <c r="A198" i="20"/>
  <c r="AF197" i="20"/>
  <c r="AB197" i="20"/>
  <c r="X197" i="20"/>
  <c r="T197" i="20"/>
  <c r="P197" i="20"/>
  <c r="L197" i="20"/>
  <c r="H197" i="20"/>
  <c r="G197" i="20"/>
  <c r="F197" i="20"/>
  <c r="D197" i="20"/>
  <c r="C197" i="20"/>
  <c r="B197" i="20"/>
  <c r="A197" i="20"/>
  <c r="AF196" i="20"/>
  <c r="AB196" i="20"/>
  <c r="X196" i="20"/>
  <c r="T196" i="20"/>
  <c r="P196" i="20"/>
  <c r="L196" i="20"/>
  <c r="H196" i="20"/>
  <c r="G196" i="20"/>
  <c r="F196" i="20"/>
  <c r="D196" i="20"/>
  <c r="C196" i="20"/>
  <c r="B196" i="20"/>
  <c r="A196" i="20"/>
  <c r="AF195" i="20"/>
  <c r="AB195" i="20"/>
  <c r="X195" i="20"/>
  <c r="T195" i="20"/>
  <c r="P195" i="20"/>
  <c r="L195" i="20"/>
  <c r="H195" i="20"/>
  <c r="G195" i="20"/>
  <c r="F195" i="20"/>
  <c r="D195" i="20"/>
  <c r="C195" i="20"/>
  <c r="B195" i="20"/>
  <c r="A195" i="20"/>
  <c r="AF194" i="20"/>
  <c r="AB194" i="20"/>
  <c r="X194" i="20"/>
  <c r="T194" i="20"/>
  <c r="P194" i="20"/>
  <c r="L194" i="20"/>
  <c r="H194" i="20"/>
  <c r="G194" i="20"/>
  <c r="F194" i="20"/>
  <c r="D194" i="20"/>
  <c r="C194" i="20"/>
  <c r="B194" i="20"/>
  <c r="A194" i="20"/>
  <c r="AF193" i="20"/>
  <c r="AB193" i="20"/>
  <c r="X193" i="20"/>
  <c r="T193" i="20"/>
  <c r="P193" i="20"/>
  <c r="L193" i="20"/>
  <c r="H193" i="20"/>
  <c r="G193" i="20"/>
  <c r="F193" i="20"/>
  <c r="D193" i="20"/>
  <c r="C193" i="20"/>
  <c r="B193" i="20"/>
  <c r="A193" i="20"/>
  <c r="AF192" i="20"/>
  <c r="AB192" i="20"/>
  <c r="X192" i="20"/>
  <c r="T192" i="20"/>
  <c r="P192" i="20"/>
  <c r="L192" i="20"/>
  <c r="H192" i="20"/>
  <c r="G192" i="20"/>
  <c r="F192" i="20"/>
  <c r="D192" i="20"/>
  <c r="C192" i="20"/>
  <c r="B192" i="20"/>
  <c r="A192" i="20"/>
  <c r="AF191" i="20"/>
  <c r="AB191" i="20"/>
  <c r="X191" i="20"/>
  <c r="T191" i="20"/>
  <c r="P191" i="20"/>
  <c r="L191" i="20"/>
  <c r="H191" i="20"/>
  <c r="G191" i="20"/>
  <c r="F191" i="20"/>
  <c r="D191" i="20"/>
  <c r="C191" i="20"/>
  <c r="B191" i="20"/>
  <c r="A191" i="20"/>
  <c r="AF190" i="20"/>
  <c r="AB190" i="20"/>
  <c r="X190" i="20"/>
  <c r="T190" i="20"/>
  <c r="P190" i="20"/>
  <c r="L190" i="20"/>
  <c r="H190" i="20"/>
  <c r="G190" i="20"/>
  <c r="F190" i="20"/>
  <c r="D190" i="20"/>
  <c r="C190" i="20"/>
  <c r="B190" i="20"/>
  <c r="A190" i="20"/>
  <c r="AF189" i="20"/>
  <c r="AB189" i="20"/>
  <c r="X189" i="20"/>
  <c r="T189" i="20"/>
  <c r="P189" i="20"/>
  <c r="L189" i="20"/>
  <c r="H189" i="20"/>
  <c r="G189" i="20"/>
  <c r="F189" i="20"/>
  <c r="D189" i="20"/>
  <c r="C189" i="20"/>
  <c r="B189" i="20"/>
  <c r="A189" i="20"/>
  <c r="AF188" i="20"/>
  <c r="AB188" i="20"/>
  <c r="X188" i="20"/>
  <c r="T188" i="20"/>
  <c r="P188" i="20"/>
  <c r="L188" i="20"/>
  <c r="H188" i="20"/>
  <c r="G188" i="20"/>
  <c r="F188" i="20"/>
  <c r="D188" i="20"/>
  <c r="C188" i="20"/>
  <c r="B188" i="20"/>
  <c r="A188" i="20"/>
  <c r="AF187" i="20"/>
  <c r="AB187" i="20"/>
  <c r="X187" i="20"/>
  <c r="T187" i="20"/>
  <c r="P187" i="20"/>
  <c r="L187" i="20"/>
  <c r="H187" i="20"/>
  <c r="G187" i="20"/>
  <c r="F187" i="20"/>
  <c r="D187" i="20"/>
  <c r="C187" i="20"/>
  <c r="B187" i="20"/>
  <c r="A187" i="20"/>
  <c r="AF186" i="20"/>
  <c r="AB186" i="20"/>
  <c r="X186" i="20"/>
  <c r="T186" i="20"/>
  <c r="P186" i="20"/>
  <c r="L186" i="20"/>
  <c r="H186" i="20"/>
  <c r="G186" i="20"/>
  <c r="F186" i="20"/>
  <c r="D186" i="20"/>
  <c r="C186" i="20"/>
  <c r="B186" i="20"/>
  <c r="A186" i="20"/>
  <c r="AF185" i="20"/>
  <c r="AB185" i="20"/>
  <c r="X185" i="20"/>
  <c r="T185" i="20"/>
  <c r="P185" i="20"/>
  <c r="L185" i="20"/>
  <c r="H185" i="20"/>
  <c r="G185" i="20"/>
  <c r="F185" i="20"/>
  <c r="D185" i="20"/>
  <c r="C185" i="20"/>
  <c r="B185" i="20"/>
  <c r="A185" i="20"/>
  <c r="AF184" i="20"/>
  <c r="AB184" i="20"/>
  <c r="X184" i="20"/>
  <c r="T184" i="20"/>
  <c r="P184" i="20"/>
  <c r="L184" i="20"/>
  <c r="H184" i="20"/>
  <c r="G184" i="20"/>
  <c r="F184" i="20"/>
  <c r="D184" i="20"/>
  <c r="C184" i="20"/>
  <c r="B184" i="20"/>
  <c r="A184" i="20"/>
  <c r="AF183" i="20"/>
  <c r="AB183" i="20"/>
  <c r="X183" i="20"/>
  <c r="T183" i="20"/>
  <c r="P183" i="20"/>
  <c r="L183" i="20"/>
  <c r="H183" i="20"/>
  <c r="G183" i="20"/>
  <c r="F183" i="20"/>
  <c r="D183" i="20"/>
  <c r="C183" i="20"/>
  <c r="B183" i="20"/>
  <c r="A183" i="20"/>
  <c r="AF182" i="20"/>
  <c r="AB182" i="20"/>
  <c r="X182" i="20"/>
  <c r="T182" i="20"/>
  <c r="P182" i="20"/>
  <c r="L182" i="20"/>
  <c r="H182" i="20"/>
  <c r="G182" i="20"/>
  <c r="F182" i="20"/>
  <c r="D182" i="20"/>
  <c r="C182" i="20"/>
  <c r="B182" i="20"/>
  <c r="A182" i="20"/>
  <c r="AF181" i="20"/>
  <c r="AB181" i="20"/>
  <c r="X181" i="20"/>
  <c r="T181" i="20"/>
  <c r="P181" i="20"/>
  <c r="L181" i="20"/>
  <c r="H181" i="20"/>
  <c r="G181" i="20"/>
  <c r="F181" i="20"/>
  <c r="D181" i="20"/>
  <c r="C181" i="20"/>
  <c r="B181" i="20"/>
  <c r="A181" i="20"/>
  <c r="AF180" i="20"/>
  <c r="AB180" i="20"/>
  <c r="X180" i="20"/>
  <c r="T180" i="20"/>
  <c r="P180" i="20"/>
  <c r="L180" i="20"/>
  <c r="H180" i="20"/>
  <c r="G180" i="20"/>
  <c r="F180" i="20"/>
  <c r="D180" i="20"/>
  <c r="C180" i="20"/>
  <c r="B180" i="20"/>
  <c r="A180" i="20"/>
  <c r="AF179" i="20"/>
  <c r="AB179" i="20"/>
  <c r="X179" i="20"/>
  <c r="T179" i="20"/>
  <c r="P179" i="20"/>
  <c r="L179" i="20"/>
  <c r="H179" i="20"/>
  <c r="G179" i="20"/>
  <c r="F179" i="20"/>
  <c r="D179" i="20"/>
  <c r="C179" i="20"/>
  <c r="B179" i="20"/>
  <c r="A179" i="20"/>
  <c r="AF178" i="20"/>
  <c r="AB178" i="20"/>
  <c r="X178" i="20"/>
  <c r="T178" i="20"/>
  <c r="P178" i="20"/>
  <c r="L178" i="20"/>
  <c r="H178" i="20"/>
  <c r="G178" i="20"/>
  <c r="F178" i="20"/>
  <c r="D178" i="20"/>
  <c r="C178" i="20"/>
  <c r="B178" i="20"/>
  <c r="A178" i="20"/>
  <c r="AF177" i="20"/>
  <c r="AB177" i="20"/>
  <c r="X177" i="20"/>
  <c r="T177" i="20"/>
  <c r="P177" i="20"/>
  <c r="L177" i="20"/>
  <c r="H177" i="20"/>
  <c r="G177" i="20"/>
  <c r="F177" i="20"/>
  <c r="D177" i="20"/>
  <c r="C177" i="20"/>
  <c r="B177" i="20"/>
  <c r="A177" i="20"/>
  <c r="AF176" i="20"/>
  <c r="AB176" i="20"/>
  <c r="X176" i="20"/>
  <c r="T176" i="20"/>
  <c r="P176" i="20"/>
  <c r="L176" i="20"/>
  <c r="H176" i="20"/>
  <c r="G176" i="20"/>
  <c r="F176" i="20"/>
  <c r="D176" i="20"/>
  <c r="C176" i="20"/>
  <c r="B176" i="20"/>
  <c r="A176" i="20"/>
  <c r="AF175" i="20"/>
  <c r="AB175" i="20"/>
  <c r="X175" i="20"/>
  <c r="T175" i="20"/>
  <c r="P175" i="20"/>
  <c r="L175" i="20"/>
  <c r="H175" i="20"/>
  <c r="G175" i="20"/>
  <c r="F175" i="20"/>
  <c r="D175" i="20"/>
  <c r="C175" i="20"/>
  <c r="B175" i="20"/>
  <c r="A175" i="20"/>
  <c r="AF174" i="20"/>
  <c r="AB174" i="20"/>
  <c r="X174" i="20"/>
  <c r="T174" i="20"/>
  <c r="P174" i="20"/>
  <c r="L174" i="20"/>
  <c r="H174" i="20"/>
  <c r="G174" i="20"/>
  <c r="F174" i="20"/>
  <c r="D174" i="20"/>
  <c r="C174" i="20"/>
  <c r="B174" i="20"/>
  <c r="A174" i="20"/>
  <c r="AF173" i="20"/>
  <c r="AB173" i="20"/>
  <c r="X173" i="20"/>
  <c r="T173" i="20"/>
  <c r="P173" i="20"/>
  <c r="L173" i="20"/>
  <c r="H173" i="20"/>
  <c r="G173" i="20"/>
  <c r="F173" i="20"/>
  <c r="D173" i="20"/>
  <c r="C173" i="20"/>
  <c r="B173" i="20"/>
  <c r="A173" i="20"/>
  <c r="AF172" i="20"/>
  <c r="AB172" i="20"/>
  <c r="X172" i="20"/>
  <c r="T172" i="20"/>
  <c r="P172" i="20"/>
  <c r="L172" i="20"/>
  <c r="H172" i="20"/>
  <c r="G172" i="20"/>
  <c r="F172" i="20"/>
  <c r="D172" i="20"/>
  <c r="C172" i="20"/>
  <c r="B172" i="20"/>
  <c r="A172" i="20"/>
  <c r="AF171" i="20"/>
  <c r="AB171" i="20"/>
  <c r="X171" i="20"/>
  <c r="T171" i="20"/>
  <c r="P171" i="20"/>
  <c r="L171" i="20"/>
  <c r="H171" i="20"/>
  <c r="G171" i="20"/>
  <c r="F171" i="20"/>
  <c r="D171" i="20"/>
  <c r="C171" i="20"/>
  <c r="B171" i="20"/>
  <c r="A171" i="20"/>
  <c r="AF170" i="20"/>
  <c r="AB170" i="20"/>
  <c r="X170" i="20"/>
  <c r="T170" i="20"/>
  <c r="P170" i="20"/>
  <c r="L170" i="20"/>
  <c r="H170" i="20"/>
  <c r="G170" i="20"/>
  <c r="F170" i="20"/>
  <c r="D170" i="20"/>
  <c r="C170" i="20"/>
  <c r="B170" i="20"/>
  <c r="A170" i="20"/>
  <c r="AF169" i="20"/>
  <c r="AB169" i="20"/>
  <c r="X169" i="20"/>
  <c r="T169" i="20"/>
  <c r="P169" i="20"/>
  <c r="L169" i="20"/>
  <c r="H169" i="20"/>
  <c r="G169" i="20"/>
  <c r="F169" i="20"/>
  <c r="D169" i="20"/>
  <c r="C169" i="20"/>
  <c r="B169" i="20"/>
  <c r="A169" i="20"/>
  <c r="AF168" i="20"/>
  <c r="AB168" i="20"/>
  <c r="X168" i="20"/>
  <c r="T168" i="20"/>
  <c r="P168" i="20"/>
  <c r="L168" i="20"/>
  <c r="H168" i="20"/>
  <c r="G168" i="20"/>
  <c r="F168" i="20"/>
  <c r="D168" i="20"/>
  <c r="C168" i="20"/>
  <c r="B168" i="20"/>
  <c r="A168" i="20"/>
  <c r="AF167" i="20"/>
  <c r="AB167" i="20"/>
  <c r="X167" i="20"/>
  <c r="T167" i="20"/>
  <c r="P167" i="20"/>
  <c r="L167" i="20"/>
  <c r="H167" i="20"/>
  <c r="G167" i="20"/>
  <c r="F167" i="20"/>
  <c r="D167" i="20"/>
  <c r="C167" i="20"/>
  <c r="B167" i="20"/>
  <c r="A167" i="20"/>
  <c r="AF166" i="20"/>
  <c r="AB166" i="20"/>
  <c r="X166" i="20"/>
  <c r="T166" i="20"/>
  <c r="P166" i="20"/>
  <c r="L166" i="20"/>
  <c r="H166" i="20"/>
  <c r="G166" i="20"/>
  <c r="F166" i="20"/>
  <c r="D166" i="20"/>
  <c r="C166" i="20"/>
  <c r="B166" i="20"/>
  <c r="A166" i="20"/>
  <c r="AF165" i="20"/>
  <c r="AB165" i="20"/>
  <c r="X165" i="20"/>
  <c r="T165" i="20"/>
  <c r="P165" i="20"/>
  <c r="L165" i="20"/>
  <c r="H165" i="20"/>
  <c r="G165" i="20"/>
  <c r="F165" i="20"/>
  <c r="D165" i="20"/>
  <c r="C165" i="20"/>
  <c r="B165" i="20"/>
  <c r="A165" i="20"/>
  <c r="AF164" i="20"/>
  <c r="AB164" i="20"/>
  <c r="X164" i="20"/>
  <c r="T164" i="20"/>
  <c r="P164" i="20"/>
  <c r="L164" i="20"/>
  <c r="H164" i="20"/>
  <c r="G164" i="20"/>
  <c r="F164" i="20"/>
  <c r="D164" i="20"/>
  <c r="C164" i="20"/>
  <c r="B164" i="20"/>
  <c r="A164" i="20"/>
  <c r="AF163" i="20"/>
  <c r="AB163" i="20"/>
  <c r="X163" i="20"/>
  <c r="T163" i="20"/>
  <c r="P163" i="20"/>
  <c r="L163" i="20"/>
  <c r="H163" i="20"/>
  <c r="G163" i="20"/>
  <c r="F163" i="20"/>
  <c r="D163" i="20"/>
  <c r="C163" i="20"/>
  <c r="B163" i="20"/>
  <c r="A163" i="20"/>
  <c r="AF162" i="20"/>
  <c r="AB162" i="20"/>
  <c r="X162" i="20"/>
  <c r="T162" i="20"/>
  <c r="P162" i="20"/>
  <c r="L162" i="20"/>
  <c r="H162" i="20"/>
  <c r="G162" i="20"/>
  <c r="F162" i="20"/>
  <c r="D162" i="20"/>
  <c r="C162" i="20"/>
  <c r="B162" i="20"/>
  <c r="A162" i="20"/>
  <c r="AF161" i="20"/>
  <c r="AB161" i="20"/>
  <c r="X161" i="20"/>
  <c r="T161" i="20"/>
  <c r="P161" i="20"/>
  <c r="L161" i="20"/>
  <c r="H161" i="20"/>
  <c r="G161" i="20"/>
  <c r="F161" i="20"/>
  <c r="D161" i="20"/>
  <c r="C161" i="20"/>
  <c r="B161" i="20"/>
  <c r="A161" i="20"/>
  <c r="AF160" i="20"/>
  <c r="AB160" i="20"/>
  <c r="X160" i="20"/>
  <c r="T160" i="20"/>
  <c r="P160" i="20"/>
  <c r="L160" i="20"/>
  <c r="H160" i="20"/>
  <c r="G160" i="20"/>
  <c r="F160" i="20"/>
  <c r="D160" i="20"/>
  <c r="C160" i="20"/>
  <c r="B160" i="20"/>
  <c r="A160" i="20"/>
  <c r="AF159" i="20"/>
  <c r="AB159" i="20"/>
  <c r="X159" i="20"/>
  <c r="T159" i="20"/>
  <c r="P159" i="20"/>
  <c r="L159" i="20"/>
  <c r="H159" i="20"/>
  <c r="G159" i="20"/>
  <c r="F159" i="20"/>
  <c r="D159" i="20"/>
  <c r="C159" i="20"/>
  <c r="B159" i="20"/>
  <c r="A159" i="20"/>
  <c r="AF158" i="20"/>
  <c r="AB158" i="20"/>
  <c r="X158" i="20"/>
  <c r="T158" i="20"/>
  <c r="P158" i="20"/>
  <c r="L158" i="20"/>
  <c r="H158" i="20"/>
  <c r="G158" i="20"/>
  <c r="F158" i="20"/>
  <c r="D158" i="20"/>
  <c r="C158" i="20"/>
  <c r="B158" i="20"/>
  <c r="A158" i="20"/>
  <c r="AF157" i="20"/>
  <c r="AB157" i="20"/>
  <c r="X157" i="20"/>
  <c r="T157" i="20"/>
  <c r="P157" i="20"/>
  <c r="L157" i="20"/>
  <c r="H157" i="20"/>
  <c r="G157" i="20"/>
  <c r="F157" i="20"/>
  <c r="D157" i="20"/>
  <c r="C157" i="20"/>
  <c r="B157" i="20"/>
  <c r="A157" i="20"/>
  <c r="AF156" i="20"/>
  <c r="AB156" i="20"/>
  <c r="X156" i="20"/>
  <c r="T156" i="20"/>
  <c r="P156" i="20"/>
  <c r="L156" i="20"/>
  <c r="H156" i="20"/>
  <c r="G156" i="20"/>
  <c r="F156" i="20"/>
  <c r="D156" i="20"/>
  <c r="C156" i="20"/>
  <c r="B156" i="20"/>
  <c r="A156" i="20"/>
  <c r="AF155" i="20"/>
  <c r="AB155" i="20"/>
  <c r="X155" i="20"/>
  <c r="T155" i="20"/>
  <c r="P155" i="20"/>
  <c r="L155" i="20"/>
  <c r="H155" i="20"/>
  <c r="G155" i="20"/>
  <c r="F155" i="20"/>
  <c r="D155" i="20"/>
  <c r="C155" i="20"/>
  <c r="B155" i="20"/>
  <c r="A155" i="20"/>
  <c r="AF154" i="20"/>
  <c r="AB154" i="20"/>
  <c r="X154" i="20"/>
  <c r="T154" i="20"/>
  <c r="P154" i="20"/>
  <c r="L154" i="20"/>
  <c r="H154" i="20"/>
  <c r="G154" i="20"/>
  <c r="F154" i="20"/>
  <c r="D154" i="20"/>
  <c r="C154" i="20"/>
  <c r="B154" i="20"/>
  <c r="A154" i="20"/>
  <c r="AF153" i="20"/>
  <c r="AB153" i="20"/>
  <c r="X153" i="20"/>
  <c r="T153" i="20"/>
  <c r="P153" i="20"/>
  <c r="L153" i="20"/>
  <c r="H153" i="20"/>
  <c r="G153" i="20"/>
  <c r="F153" i="20"/>
  <c r="D153" i="20"/>
  <c r="C153" i="20"/>
  <c r="B153" i="20"/>
  <c r="A153" i="20"/>
  <c r="AF152" i="20"/>
  <c r="AB152" i="20"/>
  <c r="X152" i="20"/>
  <c r="T152" i="20"/>
  <c r="P152" i="20"/>
  <c r="L152" i="20"/>
  <c r="H152" i="20"/>
  <c r="G152" i="20"/>
  <c r="F152" i="20"/>
  <c r="D152" i="20"/>
  <c r="C152" i="20"/>
  <c r="B152" i="20"/>
  <c r="A152" i="20"/>
  <c r="AF151" i="20"/>
  <c r="AB151" i="20"/>
  <c r="X151" i="20"/>
  <c r="T151" i="20"/>
  <c r="P151" i="20"/>
  <c r="L151" i="20"/>
  <c r="H151" i="20"/>
  <c r="G151" i="20"/>
  <c r="F151" i="20"/>
  <c r="D151" i="20"/>
  <c r="C151" i="20"/>
  <c r="B151" i="20"/>
  <c r="A151" i="20"/>
  <c r="AF150" i="20"/>
  <c r="AB150" i="20"/>
  <c r="X150" i="20"/>
  <c r="T150" i="20"/>
  <c r="P150" i="20"/>
  <c r="L150" i="20"/>
  <c r="H150" i="20"/>
  <c r="G150" i="20"/>
  <c r="F150" i="20"/>
  <c r="D150" i="20"/>
  <c r="C150" i="20"/>
  <c r="B150" i="20"/>
  <c r="A150" i="20"/>
  <c r="AF149" i="20"/>
  <c r="AB149" i="20"/>
  <c r="X149" i="20"/>
  <c r="T149" i="20"/>
  <c r="P149" i="20"/>
  <c r="L149" i="20"/>
  <c r="H149" i="20"/>
  <c r="G149" i="20"/>
  <c r="F149" i="20"/>
  <c r="D149" i="20"/>
  <c r="C149" i="20"/>
  <c r="B149" i="20"/>
  <c r="A149" i="20"/>
  <c r="AF148" i="20"/>
  <c r="AB148" i="20"/>
  <c r="X148" i="20"/>
  <c r="T148" i="20"/>
  <c r="P148" i="20"/>
  <c r="L148" i="20"/>
  <c r="H148" i="20"/>
  <c r="G148" i="20"/>
  <c r="F148" i="20"/>
  <c r="D148" i="20"/>
  <c r="C148" i="20"/>
  <c r="B148" i="20"/>
  <c r="A148" i="20"/>
  <c r="AF147" i="20"/>
  <c r="AB147" i="20"/>
  <c r="X147" i="20"/>
  <c r="T147" i="20"/>
  <c r="P147" i="20"/>
  <c r="L147" i="20"/>
  <c r="H147" i="20"/>
  <c r="G147" i="20"/>
  <c r="F147" i="20"/>
  <c r="D147" i="20"/>
  <c r="C147" i="20"/>
  <c r="B147" i="20"/>
  <c r="A147" i="20"/>
  <c r="AF146" i="20"/>
  <c r="AB146" i="20"/>
  <c r="X146" i="20"/>
  <c r="T146" i="20"/>
  <c r="P146" i="20"/>
  <c r="L146" i="20"/>
  <c r="H146" i="20"/>
  <c r="G146" i="20"/>
  <c r="F146" i="20"/>
  <c r="D146" i="20"/>
  <c r="C146" i="20"/>
  <c r="B146" i="20"/>
  <c r="A146" i="20"/>
  <c r="AF145" i="20"/>
  <c r="AB145" i="20"/>
  <c r="X145" i="20"/>
  <c r="T145" i="20"/>
  <c r="P145" i="20"/>
  <c r="L145" i="20"/>
  <c r="H145" i="20"/>
  <c r="G145" i="20"/>
  <c r="F145" i="20"/>
  <c r="D145" i="20"/>
  <c r="C145" i="20"/>
  <c r="B145" i="20"/>
  <c r="A145" i="20"/>
  <c r="AF144" i="20"/>
  <c r="AB144" i="20"/>
  <c r="X144" i="20"/>
  <c r="T144" i="20"/>
  <c r="P144" i="20"/>
  <c r="L144" i="20"/>
  <c r="H144" i="20"/>
  <c r="G144" i="20"/>
  <c r="F144" i="20"/>
  <c r="D144" i="20"/>
  <c r="C144" i="20"/>
  <c r="B144" i="20"/>
  <c r="A144" i="20"/>
  <c r="AF143" i="20"/>
  <c r="AB143" i="20"/>
  <c r="X143" i="20"/>
  <c r="T143" i="20"/>
  <c r="P143" i="20"/>
  <c r="L143" i="20"/>
  <c r="H143" i="20"/>
  <c r="G143" i="20"/>
  <c r="F143" i="20"/>
  <c r="D143" i="20"/>
  <c r="C143" i="20"/>
  <c r="B143" i="20"/>
  <c r="A143" i="20"/>
  <c r="AF142" i="20"/>
  <c r="AB142" i="20"/>
  <c r="X142" i="20"/>
  <c r="T142" i="20"/>
  <c r="P142" i="20"/>
  <c r="L142" i="20"/>
  <c r="H142" i="20"/>
  <c r="G142" i="20"/>
  <c r="F142" i="20"/>
  <c r="D142" i="20"/>
  <c r="C142" i="20"/>
  <c r="B142" i="20"/>
  <c r="A142" i="20"/>
  <c r="AF141" i="20"/>
  <c r="AB141" i="20"/>
  <c r="X141" i="20"/>
  <c r="T141" i="20"/>
  <c r="P141" i="20"/>
  <c r="L141" i="20"/>
  <c r="H141" i="20"/>
  <c r="G141" i="20"/>
  <c r="F141" i="20"/>
  <c r="D141" i="20"/>
  <c r="C141" i="20"/>
  <c r="B141" i="20"/>
  <c r="A141" i="20"/>
  <c r="AF140" i="20"/>
  <c r="AB140" i="20"/>
  <c r="X140" i="20"/>
  <c r="T140" i="20"/>
  <c r="P140" i="20"/>
  <c r="L140" i="20"/>
  <c r="H140" i="20"/>
  <c r="G140" i="20"/>
  <c r="F140" i="20"/>
  <c r="D140" i="20"/>
  <c r="C140" i="20"/>
  <c r="B140" i="20"/>
  <c r="A140" i="20"/>
  <c r="AF139" i="20"/>
  <c r="AB139" i="20"/>
  <c r="X139" i="20"/>
  <c r="T139" i="20"/>
  <c r="P139" i="20"/>
  <c r="L139" i="20"/>
  <c r="H139" i="20"/>
  <c r="G139" i="20"/>
  <c r="F139" i="20"/>
  <c r="D139" i="20"/>
  <c r="C139" i="20"/>
  <c r="B139" i="20"/>
  <c r="A139" i="20"/>
  <c r="AF138" i="20"/>
  <c r="AB138" i="20"/>
  <c r="X138" i="20"/>
  <c r="T138" i="20"/>
  <c r="P138" i="20"/>
  <c r="L138" i="20"/>
  <c r="H138" i="20"/>
  <c r="G138" i="20"/>
  <c r="F138" i="20"/>
  <c r="D138" i="20"/>
  <c r="C138" i="20"/>
  <c r="B138" i="20"/>
  <c r="A138" i="20"/>
  <c r="AF137" i="20"/>
  <c r="AB137" i="20"/>
  <c r="X137" i="20"/>
  <c r="T137" i="20"/>
  <c r="P137" i="20"/>
  <c r="L137" i="20"/>
  <c r="H137" i="20"/>
  <c r="G137" i="20"/>
  <c r="F137" i="20"/>
  <c r="D137" i="20"/>
  <c r="C137" i="20"/>
  <c r="B137" i="20"/>
  <c r="A137" i="20"/>
  <c r="AF136" i="20"/>
  <c r="AB136" i="20"/>
  <c r="X136" i="20"/>
  <c r="T136" i="20"/>
  <c r="P136" i="20"/>
  <c r="L136" i="20"/>
  <c r="H136" i="20"/>
  <c r="G136" i="20"/>
  <c r="F136" i="20"/>
  <c r="D136" i="20"/>
  <c r="C136" i="20"/>
  <c r="B136" i="20"/>
  <c r="A136" i="20"/>
  <c r="AF135" i="20"/>
  <c r="AB135" i="20"/>
  <c r="X135" i="20"/>
  <c r="T135" i="20"/>
  <c r="P135" i="20"/>
  <c r="L135" i="20"/>
  <c r="H135" i="20"/>
  <c r="G135" i="20"/>
  <c r="F135" i="20"/>
  <c r="D135" i="20"/>
  <c r="C135" i="20"/>
  <c r="B135" i="20"/>
  <c r="A135" i="20"/>
  <c r="AF134" i="20"/>
  <c r="AB134" i="20"/>
  <c r="X134" i="20"/>
  <c r="T134" i="20"/>
  <c r="P134" i="20"/>
  <c r="L134" i="20"/>
  <c r="H134" i="20"/>
  <c r="G134" i="20"/>
  <c r="F134" i="20"/>
  <c r="D134" i="20"/>
  <c r="C134" i="20"/>
  <c r="B134" i="20"/>
  <c r="A134" i="20"/>
  <c r="AF133" i="20"/>
  <c r="AB133" i="20"/>
  <c r="X133" i="20"/>
  <c r="T133" i="20"/>
  <c r="P133" i="20"/>
  <c r="L133" i="20"/>
  <c r="H133" i="20"/>
  <c r="G133" i="20"/>
  <c r="F133" i="20"/>
  <c r="D133" i="20"/>
  <c r="C133" i="20"/>
  <c r="B133" i="20"/>
  <c r="A133" i="20"/>
  <c r="AF132" i="20"/>
  <c r="AB132" i="20"/>
  <c r="X132" i="20"/>
  <c r="T132" i="20"/>
  <c r="P132" i="20"/>
  <c r="L132" i="20"/>
  <c r="H132" i="20"/>
  <c r="G132" i="20"/>
  <c r="F132" i="20"/>
  <c r="D132" i="20"/>
  <c r="C132" i="20"/>
  <c r="B132" i="20"/>
  <c r="A132" i="20"/>
  <c r="AF131" i="20"/>
  <c r="AB131" i="20"/>
  <c r="X131" i="20"/>
  <c r="T131" i="20"/>
  <c r="P131" i="20"/>
  <c r="L131" i="20"/>
  <c r="H131" i="20"/>
  <c r="G131" i="20"/>
  <c r="F131" i="20"/>
  <c r="D131" i="20"/>
  <c r="C131" i="20"/>
  <c r="B131" i="20"/>
  <c r="A131" i="20"/>
  <c r="AF130" i="20"/>
  <c r="AB130" i="20"/>
  <c r="X130" i="20"/>
  <c r="T130" i="20"/>
  <c r="P130" i="20"/>
  <c r="L130" i="20"/>
  <c r="H130" i="20"/>
  <c r="G130" i="20"/>
  <c r="F130" i="20"/>
  <c r="D130" i="20"/>
  <c r="C130" i="20"/>
  <c r="B130" i="20"/>
  <c r="A130" i="20"/>
  <c r="AF129" i="20"/>
  <c r="AB129" i="20"/>
  <c r="X129" i="20"/>
  <c r="T129" i="20"/>
  <c r="P129" i="20"/>
  <c r="L129" i="20"/>
  <c r="H129" i="20"/>
  <c r="G129" i="20"/>
  <c r="F129" i="20"/>
  <c r="D129" i="20"/>
  <c r="C129" i="20"/>
  <c r="B129" i="20"/>
  <c r="A129" i="20"/>
  <c r="AF128" i="20"/>
  <c r="AB128" i="20"/>
  <c r="X128" i="20"/>
  <c r="T128" i="20"/>
  <c r="P128" i="20"/>
  <c r="L128" i="20"/>
  <c r="H128" i="20"/>
  <c r="G128" i="20"/>
  <c r="F128" i="20"/>
  <c r="D128" i="20"/>
  <c r="C128" i="20"/>
  <c r="B128" i="20"/>
  <c r="A128" i="20"/>
  <c r="AF127" i="20"/>
  <c r="AB127" i="20"/>
  <c r="X127" i="20"/>
  <c r="T127" i="20"/>
  <c r="P127" i="20"/>
  <c r="L127" i="20"/>
  <c r="H127" i="20"/>
  <c r="G127" i="20"/>
  <c r="F127" i="20"/>
  <c r="D127" i="20"/>
  <c r="C127" i="20"/>
  <c r="B127" i="20"/>
  <c r="A127" i="20"/>
  <c r="AF126" i="20"/>
  <c r="AB126" i="20"/>
  <c r="X126" i="20"/>
  <c r="T126" i="20"/>
  <c r="P126" i="20"/>
  <c r="L126" i="20"/>
  <c r="H126" i="20"/>
  <c r="G126" i="20"/>
  <c r="F126" i="20"/>
  <c r="D126" i="20"/>
  <c r="C126" i="20"/>
  <c r="B126" i="20"/>
  <c r="A126" i="20"/>
  <c r="AF125" i="20"/>
  <c r="AB125" i="20"/>
  <c r="X125" i="20"/>
  <c r="T125" i="20"/>
  <c r="P125" i="20"/>
  <c r="L125" i="20"/>
  <c r="H125" i="20"/>
  <c r="G125" i="20"/>
  <c r="F125" i="20"/>
  <c r="D125" i="20"/>
  <c r="C125" i="20"/>
  <c r="B125" i="20"/>
  <c r="A125" i="20"/>
  <c r="AF124" i="20"/>
  <c r="AB124" i="20"/>
  <c r="X124" i="20"/>
  <c r="T124" i="20"/>
  <c r="P124" i="20"/>
  <c r="L124" i="20"/>
  <c r="H124" i="20"/>
  <c r="G124" i="20"/>
  <c r="F124" i="20"/>
  <c r="D124" i="20"/>
  <c r="C124" i="20"/>
  <c r="B124" i="20"/>
  <c r="A124" i="20"/>
  <c r="AF123" i="20"/>
  <c r="AB123" i="20"/>
  <c r="X123" i="20"/>
  <c r="T123" i="20"/>
  <c r="P123" i="20"/>
  <c r="L123" i="20"/>
  <c r="H123" i="20"/>
  <c r="G123" i="20"/>
  <c r="F123" i="20"/>
  <c r="D123" i="20"/>
  <c r="C123" i="20"/>
  <c r="B123" i="20"/>
  <c r="A123" i="20"/>
  <c r="AF122" i="20"/>
  <c r="AB122" i="20"/>
  <c r="X122" i="20"/>
  <c r="T122" i="20"/>
  <c r="P122" i="20"/>
  <c r="L122" i="20"/>
  <c r="H122" i="20"/>
  <c r="G122" i="20"/>
  <c r="F122" i="20"/>
  <c r="D122" i="20"/>
  <c r="C122" i="20"/>
  <c r="B122" i="20"/>
  <c r="A122" i="20"/>
  <c r="AF121" i="20"/>
  <c r="AB121" i="20"/>
  <c r="X121" i="20"/>
  <c r="T121" i="20"/>
  <c r="P121" i="20"/>
  <c r="L121" i="20"/>
  <c r="H121" i="20"/>
  <c r="G121" i="20"/>
  <c r="F121" i="20"/>
  <c r="D121" i="20"/>
  <c r="C121" i="20"/>
  <c r="B121" i="20"/>
  <c r="A121" i="20"/>
  <c r="AF120" i="20"/>
  <c r="AB120" i="20"/>
  <c r="X120" i="20"/>
  <c r="T120" i="20"/>
  <c r="P120" i="20"/>
  <c r="L120" i="20"/>
  <c r="H120" i="20"/>
  <c r="G120" i="20"/>
  <c r="F120" i="20"/>
  <c r="D120" i="20"/>
  <c r="C120" i="20"/>
  <c r="B120" i="20"/>
  <c r="A120" i="20"/>
  <c r="AF119" i="20"/>
  <c r="AB119" i="20"/>
  <c r="X119" i="20"/>
  <c r="T119" i="20"/>
  <c r="P119" i="20"/>
  <c r="L119" i="20"/>
  <c r="H119" i="20"/>
  <c r="G119" i="20"/>
  <c r="F119" i="20"/>
  <c r="D119" i="20"/>
  <c r="C119" i="20"/>
  <c r="B119" i="20"/>
  <c r="A119" i="20"/>
  <c r="AF118" i="20"/>
  <c r="AB118" i="20"/>
  <c r="X118" i="20"/>
  <c r="T118" i="20"/>
  <c r="P118" i="20"/>
  <c r="L118" i="20"/>
  <c r="H118" i="20"/>
  <c r="G118" i="20"/>
  <c r="F118" i="20"/>
  <c r="D118" i="20"/>
  <c r="C118" i="20"/>
  <c r="B118" i="20"/>
  <c r="A118" i="20"/>
  <c r="AF117" i="20"/>
  <c r="AB117" i="20"/>
  <c r="X117" i="20"/>
  <c r="T117" i="20"/>
  <c r="P117" i="20"/>
  <c r="L117" i="20"/>
  <c r="H117" i="20"/>
  <c r="G117" i="20"/>
  <c r="F117" i="20"/>
  <c r="D117" i="20"/>
  <c r="C117" i="20"/>
  <c r="B117" i="20"/>
  <c r="A117" i="20"/>
  <c r="AF116" i="20"/>
  <c r="AB116" i="20"/>
  <c r="X116" i="20"/>
  <c r="T116" i="20"/>
  <c r="P116" i="20"/>
  <c r="L116" i="20"/>
  <c r="H116" i="20"/>
  <c r="G116" i="20"/>
  <c r="F116" i="20"/>
  <c r="D116" i="20"/>
  <c r="C116" i="20"/>
  <c r="B116" i="20"/>
  <c r="A116" i="20"/>
  <c r="AF115" i="20"/>
  <c r="AB115" i="20"/>
  <c r="X115" i="20"/>
  <c r="T115" i="20"/>
  <c r="P115" i="20"/>
  <c r="L115" i="20"/>
  <c r="H115" i="20"/>
  <c r="G115" i="20"/>
  <c r="F115" i="20"/>
  <c r="D115" i="20"/>
  <c r="C115" i="20"/>
  <c r="B115" i="20"/>
  <c r="A115" i="20"/>
  <c r="AF114" i="20"/>
  <c r="AB114" i="20"/>
  <c r="X114" i="20"/>
  <c r="T114" i="20"/>
  <c r="P114" i="20"/>
  <c r="L114" i="20"/>
  <c r="H114" i="20"/>
  <c r="G114" i="20"/>
  <c r="F114" i="20"/>
  <c r="D114" i="20"/>
  <c r="C114" i="20"/>
  <c r="B114" i="20"/>
  <c r="A114" i="20"/>
  <c r="AF113" i="20"/>
  <c r="AB113" i="20"/>
  <c r="X113" i="20"/>
  <c r="T113" i="20"/>
  <c r="P113" i="20"/>
  <c r="L113" i="20"/>
  <c r="H113" i="20"/>
  <c r="G113" i="20"/>
  <c r="F113" i="20"/>
  <c r="D113" i="20"/>
  <c r="C113" i="20"/>
  <c r="B113" i="20"/>
  <c r="A113" i="20"/>
  <c r="AF112" i="20"/>
  <c r="AB112" i="20"/>
  <c r="X112" i="20"/>
  <c r="T112" i="20"/>
  <c r="P112" i="20"/>
  <c r="L112" i="20"/>
  <c r="H112" i="20"/>
  <c r="G112" i="20"/>
  <c r="F112" i="20"/>
  <c r="D112" i="20"/>
  <c r="C112" i="20"/>
  <c r="B112" i="20"/>
  <c r="A112" i="20"/>
  <c r="AF111" i="20"/>
  <c r="AB111" i="20"/>
  <c r="X111" i="20"/>
  <c r="T111" i="20"/>
  <c r="P111" i="20"/>
  <c r="L111" i="20"/>
  <c r="H111" i="20"/>
  <c r="G111" i="20"/>
  <c r="F111" i="20"/>
  <c r="D111" i="20"/>
  <c r="C111" i="20"/>
  <c r="B111" i="20"/>
  <c r="A111" i="20"/>
  <c r="AF110" i="20"/>
  <c r="AB110" i="20"/>
  <c r="X110" i="20"/>
  <c r="T110" i="20"/>
  <c r="P110" i="20"/>
  <c r="L110" i="20"/>
  <c r="H110" i="20"/>
  <c r="G110" i="20"/>
  <c r="F110" i="20"/>
  <c r="D110" i="20"/>
  <c r="C110" i="20"/>
  <c r="B110" i="20"/>
  <c r="A110" i="20"/>
  <c r="AF109" i="20"/>
  <c r="AB109" i="20"/>
  <c r="X109" i="20"/>
  <c r="T109" i="20"/>
  <c r="P109" i="20"/>
  <c r="L109" i="20"/>
  <c r="H109" i="20"/>
  <c r="G109" i="20"/>
  <c r="F109" i="20"/>
  <c r="D109" i="20"/>
  <c r="C109" i="20"/>
  <c r="B109" i="20"/>
  <c r="A109" i="20"/>
  <c r="AF108" i="20"/>
  <c r="AB108" i="20"/>
  <c r="X108" i="20"/>
  <c r="T108" i="20"/>
  <c r="P108" i="20"/>
  <c r="L108" i="20"/>
  <c r="H108" i="20"/>
  <c r="G108" i="20"/>
  <c r="F108" i="20"/>
  <c r="D108" i="20"/>
  <c r="C108" i="20"/>
  <c r="B108" i="20"/>
  <c r="A108" i="20"/>
  <c r="AF107" i="20"/>
  <c r="AB107" i="20"/>
  <c r="X107" i="20"/>
  <c r="T107" i="20"/>
  <c r="P107" i="20"/>
  <c r="L107" i="20"/>
  <c r="H107" i="20"/>
  <c r="G107" i="20"/>
  <c r="F107" i="20"/>
  <c r="D107" i="20"/>
  <c r="C107" i="20"/>
  <c r="B107" i="20"/>
  <c r="A107" i="20"/>
  <c r="AF106" i="20"/>
  <c r="AB106" i="20"/>
  <c r="X106" i="20"/>
  <c r="T106" i="20"/>
  <c r="P106" i="20"/>
  <c r="L106" i="20"/>
  <c r="H106" i="20"/>
  <c r="G106" i="20"/>
  <c r="F106" i="20"/>
  <c r="D106" i="20"/>
  <c r="C106" i="20"/>
  <c r="B106" i="20"/>
  <c r="A106" i="20"/>
  <c r="AF105" i="20"/>
  <c r="AB105" i="20"/>
  <c r="X105" i="20"/>
  <c r="T105" i="20"/>
  <c r="P105" i="20"/>
  <c r="L105" i="20"/>
  <c r="H105" i="20"/>
  <c r="G105" i="20"/>
  <c r="F105" i="20"/>
  <c r="D105" i="20"/>
  <c r="C105" i="20"/>
  <c r="B105" i="20"/>
  <c r="A105" i="20"/>
  <c r="AF104" i="20"/>
  <c r="AB104" i="20"/>
  <c r="X104" i="20"/>
  <c r="T104" i="20"/>
  <c r="P104" i="20"/>
  <c r="L104" i="20"/>
  <c r="H104" i="20"/>
  <c r="G104" i="20"/>
  <c r="F104" i="20"/>
  <c r="D104" i="20"/>
  <c r="C104" i="20"/>
  <c r="B104" i="20"/>
  <c r="A104" i="20"/>
  <c r="AF103" i="20"/>
  <c r="AB103" i="20"/>
  <c r="X103" i="20"/>
  <c r="T103" i="20"/>
  <c r="P103" i="20"/>
  <c r="L103" i="20"/>
  <c r="H103" i="20"/>
  <c r="G103" i="20"/>
  <c r="F103" i="20"/>
  <c r="D103" i="20"/>
  <c r="C103" i="20"/>
  <c r="B103" i="20"/>
  <c r="A103" i="20"/>
  <c r="AF102" i="20"/>
  <c r="AB102" i="20"/>
  <c r="X102" i="20"/>
  <c r="T102" i="20"/>
  <c r="P102" i="20"/>
  <c r="L102" i="20"/>
  <c r="H102" i="20"/>
  <c r="G102" i="20"/>
  <c r="F102" i="20"/>
  <c r="D102" i="20"/>
  <c r="C102" i="20"/>
  <c r="B102" i="20"/>
  <c r="A102" i="20"/>
  <c r="AF101" i="20"/>
  <c r="AB101" i="20"/>
  <c r="X101" i="20"/>
  <c r="T101" i="20"/>
  <c r="P101" i="20"/>
  <c r="L101" i="20"/>
  <c r="H101" i="20"/>
  <c r="G101" i="20"/>
  <c r="F101" i="20"/>
  <c r="D101" i="20"/>
  <c r="C101" i="20"/>
  <c r="B101" i="20"/>
  <c r="A101" i="20"/>
  <c r="AF100" i="20"/>
  <c r="AB100" i="20"/>
  <c r="X100" i="20"/>
  <c r="T100" i="20"/>
  <c r="P100" i="20"/>
  <c r="L100" i="20"/>
  <c r="H100" i="20"/>
  <c r="G100" i="20"/>
  <c r="F100" i="20"/>
  <c r="D100" i="20"/>
  <c r="C100" i="20"/>
  <c r="B100" i="20"/>
  <c r="A100" i="20"/>
  <c r="AF99" i="20"/>
  <c r="AB99" i="20"/>
  <c r="X99" i="20"/>
  <c r="T99" i="20"/>
  <c r="P99" i="20"/>
  <c r="L99" i="20"/>
  <c r="H99" i="20"/>
  <c r="G99" i="20"/>
  <c r="F99" i="20"/>
  <c r="D99" i="20"/>
  <c r="C99" i="20"/>
  <c r="B99" i="20"/>
  <c r="A99" i="20"/>
  <c r="AF98" i="20"/>
  <c r="AB98" i="20"/>
  <c r="X98" i="20"/>
  <c r="T98" i="20"/>
  <c r="P98" i="20"/>
  <c r="L98" i="20"/>
  <c r="H98" i="20"/>
  <c r="G98" i="20"/>
  <c r="F98" i="20"/>
  <c r="D98" i="20"/>
  <c r="C98" i="20"/>
  <c r="B98" i="20"/>
  <c r="A98" i="20"/>
  <c r="AF97" i="20"/>
  <c r="AB97" i="20"/>
  <c r="X97" i="20"/>
  <c r="T97" i="20"/>
  <c r="P97" i="20"/>
  <c r="L97" i="20"/>
  <c r="H97" i="20"/>
  <c r="G97" i="20"/>
  <c r="F97" i="20"/>
  <c r="D97" i="20"/>
  <c r="C97" i="20"/>
  <c r="B97" i="20"/>
  <c r="A97" i="20"/>
  <c r="AF96" i="20"/>
  <c r="AB96" i="20"/>
  <c r="X96" i="20"/>
  <c r="T96" i="20"/>
  <c r="P96" i="20"/>
  <c r="L96" i="20"/>
  <c r="H96" i="20"/>
  <c r="G96" i="20"/>
  <c r="F96" i="20"/>
  <c r="D96" i="20"/>
  <c r="C96" i="20"/>
  <c r="B96" i="20"/>
  <c r="A96" i="20"/>
  <c r="AF95" i="20"/>
  <c r="AB95" i="20"/>
  <c r="X95" i="20"/>
  <c r="T95" i="20"/>
  <c r="P95" i="20"/>
  <c r="L95" i="20"/>
  <c r="H95" i="20"/>
  <c r="G95" i="20"/>
  <c r="F95" i="20"/>
  <c r="D95" i="20"/>
  <c r="C95" i="20"/>
  <c r="B95" i="20"/>
  <c r="A95" i="20"/>
  <c r="AF94" i="20"/>
  <c r="AB94" i="20"/>
  <c r="X94" i="20"/>
  <c r="T94" i="20"/>
  <c r="P94" i="20"/>
  <c r="L94" i="20"/>
  <c r="H94" i="20"/>
  <c r="G94" i="20"/>
  <c r="F94" i="20"/>
  <c r="D94" i="20"/>
  <c r="C94" i="20"/>
  <c r="B94" i="20"/>
  <c r="A94" i="20"/>
  <c r="AF93" i="20"/>
  <c r="AB93" i="20"/>
  <c r="X93" i="20"/>
  <c r="T93" i="20"/>
  <c r="P93" i="20"/>
  <c r="L93" i="20"/>
  <c r="H93" i="20"/>
  <c r="G93" i="20"/>
  <c r="F93" i="20"/>
  <c r="D93" i="20"/>
  <c r="C93" i="20"/>
  <c r="B93" i="20"/>
  <c r="A93" i="20"/>
  <c r="AF92" i="20"/>
  <c r="AB92" i="20"/>
  <c r="X92" i="20"/>
  <c r="T92" i="20"/>
  <c r="P92" i="20"/>
  <c r="L92" i="20"/>
  <c r="H92" i="20"/>
  <c r="G92" i="20"/>
  <c r="F92" i="20"/>
  <c r="D92" i="20"/>
  <c r="C92" i="20"/>
  <c r="B92" i="20"/>
  <c r="A92" i="20"/>
  <c r="AF91" i="20"/>
  <c r="AB91" i="20"/>
  <c r="X91" i="20"/>
  <c r="T91" i="20"/>
  <c r="P91" i="20"/>
  <c r="L91" i="20"/>
  <c r="H91" i="20"/>
  <c r="G91" i="20"/>
  <c r="F91" i="20"/>
  <c r="D91" i="20"/>
  <c r="C91" i="20"/>
  <c r="B91" i="20"/>
  <c r="A91" i="20"/>
  <c r="AF90" i="20"/>
  <c r="AB90" i="20"/>
  <c r="X90" i="20"/>
  <c r="T90" i="20"/>
  <c r="P90" i="20"/>
  <c r="L90" i="20"/>
  <c r="H90" i="20"/>
  <c r="G90" i="20"/>
  <c r="F90" i="20"/>
  <c r="D90" i="20"/>
  <c r="C90" i="20"/>
  <c r="B90" i="20"/>
  <c r="A90" i="20"/>
  <c r="AF89" i="20"/>
  <c r="AB89" i="20"/>
  <c r="X89" i="20"/>
  <c r="T89" i="20"/>
  <c r="P89" i="20"/>
  <c r="L89" i="20"/>
  <c r="H89" i="20"/>
  <c r="G89" i="20"/>
  <c r="F89" i="20"/>
  <c r="D89" i="20"/>
  <c r="C89" i="20"/>
  <c r="B89" i="20"/>
  <c r="A89" i="20"/>
  <c r="AF88" i="20"/>
  <c r="AB88" i="20"/>
  <c r="X88" i="20"/>
  <c r="T88" i="20"/>
  <c r="P88" i="20"/>
  <c r="L88" i="20"/>
  <c r="H88" i="20"/>
  <c r="G88" i="20"/>
  <c r="F88" i="20"/>
  <c r="D88" i="20"/>
  <c r="C88" i="20"/>
  <c r="B88" i="20"/>
  <c r="A88" i="20"/>
  <c r="AF87" i="20"/>
  <c r="AB87" i="20"/>
  <c r="X87" i="20"/>
  <c r="T87" i="20"/>
  <c r="P87" i="20"/>
  <c r="L87" i="20"/>
  <c r="H87" i="20"/>
  <c r="G87" i="20"/>
  <c r="F87" i="20"/>
  <c r="D87" i="20"/>
  <c r="C87" i="20"/>
  <c r="B87" i="20"/>
  <c r="A87" i="20"/>
  <c r="AF86" i="20"/>
  <c r="AB86" i="20"/>
  <c r="X86" i="20"/>
  <c r="T86" i="20"/>
  <c r="P86" i="20"/>
  <c r="L86" i="20"/>
  <c r="H86" i="20"/>
  <c r="G86" i="20"/>
  <c r="F86" i="20"/>
  <c r="D86" i="20"/>
  <c r="C86" i="20"/>
  <c r="B86" i="20"/>
  <c r="A86" i="20"/>
  <c r="AF85" i="20"/>
  <c r="AB85" i="20"/>
  <c r="X85" i="20"/>
  <c r="T85" i="20"/>
  <c r="P85" i="20"/>
  <c r="L85" i="20"/>
  <c r="H85" i="20"/>
  <c r="G85" i="20"/>
  <c r="F85" i="20"/>
  <c r="D85" i="20"/>
  <c r="C85" i="20"/>
  <c r="B85" i="20"/>
  <c r="A85" i="20"/>
  <c r="AF84" i="20"/>
  <c r="AB84" i="20"/>
  <c r="X84" i="20"/>
  <c r="T84" i="20"/>
  <c r="P84" i="20"/>
  <c r="L84" i="20"/>
  <c r="H84" i="20"/>
  <c r="G84" i="20"/>
  <c r="F84" i="20"/>
  <c r="D84" i="20"/>
  <c r="C84" i="20"/>
  <c r="B84" i="20"/>
  <c r="A84" i="20"/>
  <c r="AF83" i="20"/>
  <c r="AB83" i="20"/>
  <c r="X83" i="20"/>
  <c r="T83" i="20"/>
  <c r="P83" i="20"/>
  <c r="L83" i="20"/>
  <c r="H83" i="20"/>
  <c r="G83" i="20"/>
  <c r="F83" i="20"/>
  <c r="D83" i="20"/>
  <c r="C83" i="20"/>
  <c r="B83" i="20"/>
  <c r="A83" i="20"/>
  <c r="AF82" i="20"/>
  <c r="AB82" i="20"/>
  <c r="X82" i="20"/>
  <c r="T82" i="20"/>
  <c r="P82" i="20"/>
  <c r="L82" i="20"/>
  <c r="H82" i="20"/>
  <c r="G82" i="20"/>
  <c r="F82" i="20"/>
  <c r="D82" i="20"/>
  <c r="C82" i="20"/>
  <c r="B82" i="20"/>
  <c r="A82" i="20"/>
  <c r="AF81" i="20"/>
  <c r="AB81" i="20"/>
  <c r="X81" i="20"/>
  <c r="T81" i="20"/>
  <c r="P81" i="20"/>
  <c r="L81" i="20"/>
  <c r="H81" i="20"/>
  <c r="G81" i="20"/>
  <c r="F81" i="20"/>
  <c r="D81" i="20"/>
  <c r="C81" i="20"/>
  <c r="B81" i="20"/>
  <c r="A81" i="20"/>
  <c r="AF80" i="20"/>
  <c r="AB80" i="20"/>
  <c r="X80" i="20"/>
  <c r="T80" i="20"/>
  <c r="P80" i="20"/>
  <c r="L80" i="20"/>
  <c r="H80" i="20"/>
  <c r="G80" i="20"/>
  <c r="F80" i="20"/>
  <c r="D80" i="20"/>
  <c r="C80" i="20"/>
  <c r="B80" i="20"/>
  <c r="A80" i="20"/>
  <c r="AF79" i="20"/>
  <c r="AB79" i="20"/>
  <c r="X79" i="20"/>
  <c r="T79" i="20"/>
  <c r="P79" i="20"/>
  <c r="L79" i="20"/>
  <c r="H79" i="20"/>
  <c r="G79" i="20"/>
  <c r="F79" i="20"/>
  <c r="D79" i="20"/>
  <c r="C79" i="20"/>
  <c r="B79" i="20"/>
  <c r="A79" i="20"/>
  <c r="AF78" i="20"/>
  <c r="AB78" i="20"/>
  <c r="X78" i="20"/>
  <c r="T78" i="20"/>
  <c r="P78" i="20"/>
  <c r="L78" i="20"/>
  <c r="H78" i="20"/>
  <c r="G78" i="20"/>
  <c r="F78" i="20"/>
  <c r="D78" i="20"/>
  <c r="C78" i="20"/>
  <c r="B78" i="20"/>
  <c r="A78" i="20"/>
  <c r="AF77" i="20"/>
  <c r="AB77" i="20"/>
  <c r="X77" i="20"/>
  <c r="T77" i="20"/>
  <c r="P77" i="20"/>
  <c r="L77" i="20"/>
  <c r="H77" i="20"/>
  <c r="G77" i="20"/>
  <c r="F77" i="20"/>
  <c r="D77" i="20"/>
  <c r="C77" i="20"/>
  <c r="B77" i="20"/>
  <c r="A77" i="20"/>
  <c r="AF76" i="20"/>
  <c r="AB76" i="20"/>
  <c r="X76" i="20"/>
  <c r="T76" i="20"/>
  <c r="P76" i="20"/>
  <c r="L76" i="20"/>
  <c r="H76" i="20"/>
  <c r="G76" i="20"/>
  <c r="F76" i="20"/>
  <c r="D76" i="20"/>
  <c r="C76" i="20"/>
  <c r="B76" i="20"/>
  <c r="A76" i="20"/>
  <c r="AF75" i="20"/>
  <c r="AB75" i="20"/>
  <c r="X75" i="20"/>
  <c r="T75" i="20"/>
  <c r="P75" i="20"/>
  <c r="L75" i="20"/>
  <c r="H75" i="20"/>
  <c r="G75" i="20"/>
  <c r="F75" i="20"/>
  <c r="D75" i="20"/>
  <c r="C75" i="20"/>
  <c r="B75" i="20"/>
  <c r="A75" i="20"/>
  <c r="AF74" i="20"/>
  <c r="AB74" i="20"/>
  <c r="X74" i="20"/>
  <c r="T74" i="20"/>
  <c r="P74" i="20"/>
  <c r="L74" i="20"/>
  <c r="H74" i="20"/>
  <c r="G74" i="20"/>
  <c r="F74" i="20"/>
  <c r="D74" i="20"/>
  <c r="C74" i="20"/>
  <c r="B74" i="20"/>
  <c r="A74" i="20"/>
  <c r="AF73" i="20"/>
  <c r="AB73" i="20"/>
  <c r="X73" i="20"/>
  <c r="T73" i="20"/>
  <c r="P73" i="20"/>
  <c r="L73" i="20"/>
  <c r="H73" i="20"/>
  <c r="G73" i="20"/>
  <c r="F73" i="20"/>
  <c r="D73" i="20"/>
  <c r="C73" i="20"/>
  <c r="B73" i="20"/>
  <c r="A73" i="20"/>
  <c r="AF72" i="20"/>
  <c r="AB72" i="20"/>
  <c r="X72" i="20"/>
  <c r="T72" i="20"/>
  <c r="P72" i="20"/>
  <c r="L72" i="20"/>
  <c r="H72" i="20"/>
  <c r="G72" i="20"/>
  <c r="F72" i="20"/>
  <c r="D72" i="20"/>
  <c r="C72" i="20"/>
  <c r="B72" i="20"/>
  <c r="A72" i="20"/>
  <c r="AF71" i="20"/>
  <c r="AB71" i="20"/>
  <c r="X71" i="20"/>
  <c r="T71" i="20"/>
  <c r="P71" i="20"/>
  <c r="L71" i="20"/>
  <c r="H71" i="20"/>
  <c r="G71" i="20"/>
  <c r="F71" i="20"/>
  <c r="D71" i="20"/>
  <c r="C71" i="20"/>
  <c r="B71" i="20"/>
  <c r="A71" i="20"/>
  <c r="AF70" i="20"/>
  <c r="AB70" i="20"/>
  <c r="X70" i="20"/>
  <c r="T70" i="20"/>
  <c r="P70" i="20"/>
  <c r="L70" i="20"/>
  <c r="H70" i="20"/>
  <c r="G70" i="20"/>
  <c r="F70" i="20"/>
  <c r="D70" i="20"/>
  <c r="C70" i="20"/>
  <c r="B70" i="20"/>
  <c r="A70" i="20"/>
  <c r="AF69" i="20"/>
  <c r="AB69" i="20"/>
  <c r="X69" i="20"/>
  <c r="T69" i="20"/>
  <c r="P69" i="20"/>
  <c r="L69" i="20"/>
  <c r="H69" i="20"/>
  <c r="G69" i="20"/>
  <c r="F69" i="20"/>
  <c r="D69" i="20"/>
  <c r="C69" i="20"/>
  <c r="B69" i="20"/>
  <c r="A69" i="20"/>
  <c r="AF68" i="20"/>
  <c r="AB68" i="20"/>
  <c r="X68" i="20"/>
  <c r="T68" i="20"/>
  <c r="P68" i="20"/>
  <c r="L68" i="20"/>
  <c r="H68" i="20"/>
  <c r="G68" i="20"/>
  <c r="F68" i="20"/>
  <c r="D68" i="20"/>
  <c r="C68" i="20"/>
  <c r="B68" i="20"/>
  <c r="A68" i="20"/>
  <c r="AF67" i="20"/>
  <c r="AB67" i="20"/>
  <c r="X67" i="20"/>
  <c r="T67" i="20"/>
  <c r="P67" i="20"/>
  <c r="L67" i="20"/>
  <c r="H67" i="20"/>
  <c r="G67" i="20"/>
  <c r="F67" i="20"/>
  <c r="D67" i="20"/>
  <c r="C67" i="20"/>
  <c r="B67" i="20"/>
  <c r="A67" i="20"/>
  <c r="AF66" i="20"/>
  <c r="AB66" i="20"/>
  <c r="X66" i="20"/>
  <c r="T66" i="20"/>
  <c r="P66" i="20"/>
  <c r="L66" i="20"/>
  <c r="H66" i="20"/>
  <c r="G66" i="20"/>
  <c r="F66" i="20"/>
  <c r="D66" i="20"/>
  <c r="C66" i="20"/>
  <c r="B66" i="20"/>
  <c r="A66" i="20"/>
  <c r="AF65" i="20"/>
  <c r="AB65" i="20"/>
  <c r="X65" i="20"/>
  <c r="T65" i="20"/>
  <c r="P65" i="20"/>
  <c r="L65" i="20"/>
  <c r="H65" i="20"/>
  <c r="G65" i="20"/>
  <c r="F65" i="20"/>
  <c r="D65" i="20"/>
  <c r="C65" i="20"/>
  <c r="B65" i="20"/>
  <c r="A65" i="20"/>
  <c r="AF64" i="20"/>
  <c r="AB64" i="20"/>
  <c r="X64" i="20"/>
  <c r="T64" i="20"/>
  <c r="P64" i="20"/>
  <c r="L64" i="20"/>
  <c r="H64" i="20"/>
  <c r="G64" i="20"/>
  <c r="F64" i="20"/>
  <c r="D64" i="20"/>
  <c r="C64" i="20"/>
  <c r="B64" i="20"/>
  <c r="A64" i="20"/>
  <c r="AF63" i="20"/>
  <c r="AB63" i="20"/>
  <c r="X63" i="20"/>
  <c r="T63" i="20"/>
  <c r="P63" i="20"/>
  <c r="L63" i="20"/>
  <c r="H63" i="20"/>
  <c r="G63" i="20"/>
  <c r="F63" i="20"/>
  <c r="D63" i="20"/>
  <c r="C63" i="20"/>
  <c r="B63" i="20"/>
  <c r="A63" i="20"/>
  <c r="AF62" i="20"/>
  <c r="AB62" i="20"/>
  <c r="X62" i="20"/>
  <c r="T62" i="20"/>
  <c r="P62" i="20"/>
  <c r="L62" i="20"/>
  <c r="H62" i="20"/>
  <c r="G62" i="20"/>
  <c r="F62" i="20"/>
  <c r="D62" i="20"/>
  <c r="C62" i="20"/>
  <c r="B62" i="20"/>
  <c r="A62" i="20"/>
  <c r="AF61" i="20"/>
  <c r="AB61" i="20"/>
  <c r="X61" i="20"/>
  <c r="T61" i="20"/>
  <c r="P61" i="20"/>
  <c r="L61" i="20"/>
  <c r="H61" i="20"/>
  <c r="G61" i="20"/>
  <c r="F61" i="20"/>
  <c r="D61" i="20"/>
  <c r="C61" i="20"/>
  <c r="B61" i="20"/>
  <c r="A61" i="20"/>
  <c r="AF60" i="20"/>
  <c r="AB60" i="20"/>
  <c r="X60" i="20"/>
  <c r="T60" i="20"/>
  <c r="P60" i="20"/>
  <c r="L60" i="20"/>
  <c r="H60" i="20"/>
  <c r="G60" i="20"/>
  <c r="F60" i="20"/>
  <c r="D60" i="20"/>
  <c r="C60" i="20"/>
  <c r="B60" i="20"/>
  <c r="A60" i="20"/>
  <c r="AF59" i="20"/>
  <c r="AB59" i="20"/>
  <c r="X59" i="20"/>
  <c r="T59" i="20"/>
  <c r="P59" i="20"/>
  <c r="L59" i="20"/>
  <c r="H59" i="20"/>
  <c r="G59" i="20"/>
  <c r="F59" i="20"/>
  <c r="D59" i="20"/>
  <c r="C59" i="20"/>
  <c r="B59" i="20"/>
  <c r="A59" i="20"/>
  <c r="AF58" i="20"/>
  <c r="AB58" i="20"/>
  <c r="X58" i="20"/>
  <c r="T58" i="20"/>
  <c r="P58" i="20"/>
  <c r="L58" i="20"/>
  <c r="H58" i="20"/>
  <c r="G58" i="20"/>
  <c r="F58" i="20"/>
  <c r="D58" i="20"/>
  <c r="C58" i="20"/>
  <c r="B58" i="20"/>
  <c r="A58" i="20"/>
  <c r="AF57" i="20"/>
  <c r="AB57" i="20"/>
  <c r="X57" i="20"/>
  <c r="T57" i="20"/>
  <c r="P57" i="20"/>
  <c r="L57" i="20"/>
  <c r="H57" i="20"/>
  <c r="G57" i="20"/>
  <c r="F57" i="20"/>
  <c r="D57" i="20"/>
  <c r="C57" i="20"/>
  <c r="B57" i="20"/>
  <c r="A57" i="20"/>
  <c r="AF56" i="20"/>
  <c r="AB56" i="20"/>
  <c r="X56" i="20"/>
  <c r="T56" i="20"/>
  <c r="P56" i="20"/>
  <c r="L56" i="20"/>
  <c r="H56" i="20"/>
  <c r="G56" i="20"/>
  <c r="F56" i="20"/>
  <c r="D56" i="20"/>
  <c r="C56" i="20"/>
  <c r="B56" i="20"/>
  <c r="A56" i="20"/>
  <c r="AF55" i="20"/>
  <c r="AB55" i="20"/>
  <c r="X55" i="20"/>
  <c r="T55" i="20"/>
  <c r="P55" i="20"/>
  <c r="L55" i="20"/>
  <c r="H55" i="20"/>
  <c r="G55" i="20"/>
  <c r="F55" i="20"/>
  <c r="D55" i="20"/>
  <c r="C55" i="20"/>
  <c r="B55" i="20"/>
  <c r="A55" i="20"/>
  <c r="AF54" i="20"/>
  <c r="AB54" i="20"/>
  <c r="X54" i="20"/>
  <c r="T54" i="20"/>
  <c r="P54" i="20"/>
  <c r="L54" i="20"/>
  <c r="H54" i="20"/>
  <c r="G54" i="20"/>
  <c r="F54" i="20"/>
  <c r="D54" i="20"/>
  <c r="C54" i="20"/>
  <c r="B54" i="20"/>
  <c r="A54" i="20"/>
  <c r="AF53" i="20"/>
  <c r="AB53" i="20"/>
  <c r="X53" i="20"/>
  <c r="T53" i="20"/>
  <c r="P53" i="20"/>
  <c r="L53" i="20"/>
  <c r="H53" i="20"/>
  <c r="G53" i="20"/>
  <c r="F53" i="20"/>
  <c r="D53" i="20"/>
  <c r="C53" i="20"/>
  <c r="B53" i="20"/>
  <c r="A53" i="20"/>
  <c r="AF52" i="20"/>
  <c r="AB52" i="20"/>
  <c r="X52" i="20"/>
  <c r="T52" i="20"/>
  <c r="P52" i="20"/>
  <c r="L52" i="20"/>
  <c r="H52" i="20"/>
  <c r="G52" i="20"/>
  <c r="F52" i="20"/>
  <c r="D52" i="20"/>
  <c r="C52" i="20"/>
  <c r="B52" i="20"/>
  <c r="A52" i="20"/>
  <c r="AF51" i="20"/>
  <c r="AB51" i="20"/>
  <c r="X51" i="20"/>
  <c r="T51" i="20"/>
  <c r="P51" i="20"/>
  <c r="L51" i="20"/>
  <c r="H51" i="20"/>
  <c r="G51" i="20"/>
  <c r="F51" i="20"/>
  <c r="D51" i="20"/>
  <c r="C51" i="20"/>
  <c r="B51" i="20"/>
  <c r="A51" i="20"/>
  <c r="AF50" i="20"/>
  <c r="AB50" i="20"/>
  <c r="X50" i="20"/>
  <c r="T50" i="20"/>
  <c r="P50" i="20"/>
  <c r="L50" i="20"/>
  <c r="H50" i="20"/>
  <c r="G50" i="20"/>
  <c r="F50" i="20"/>
  <c r="D50" i="20"/>
  <c r="C50" i="20"/>
  <c r="B50" i="20"/>
  <c r="A50" i="20"/>
  <c r="AF49" i="20"/>
  <c r="AB49" i="20"/>
  <c r="X49" i="20"/>
  <c r="T49" i="20"/>
  <c r="P49" i="20"/>
  <c r="L49" i="20"/>
  <c r="H49" i="20"/>
  <c r="G49" i="20"/>
  <c r="F49" i="20"/>
  <c r="D49" i="20"/>
  <c r="C49" i="20"/>
  <c r="B49" i="20"/>
  <c r="A49" i="20"/>
  <c r="AF48" i="20"/>
  <c r="AB48" i="20"/>
  <c r="X48" i="20"/>
  <c r="T48" i="20"/>
  <c r="P48" i="20"/>
  <c r="L48" i="20"/>
  <c r="H48" i="20"/>
  <c r="G48" i="20"/>
  <c r="F48" i="20"/>
  <c r="D48" i="20"/>
  <c r="C48" i="20"/>
  <c r="B48" i="20"/>
  <c r="A48" i="20"/>
  <c r="AF47" i="20"/>
  <c r="AB47" i="20"/>
  <c r="X47" i="20"/>
  <c r="T47" i="20"/>
  <c r="P47" i="20"/>
  <c r="L47" i="20"/>
  <c r="H47" i="20"/>
  <c r="G47" i="20"/>
  <c r="F47" i="20"/>
  <c r="D47" i="20"/>
  <c r="C47" i="20"/>
  <c r="B47" i="20"/>
  <c r="A47" i="20"/>
  <c r="AF46" i="20"/>
  <c r="AB46" i="20"/>
  <c r="X46" i="20"/>
  <c r="T46" i="20"/>
  <c r="P46" i="20"/>
  <c r="L46" i="20"/>
  <c r="H46" i="20"/>
  <c r="G46" i="20"/>
  <c r="F46" i="20"/>
  <c r="D46" i="20"/>
  <c r="C46" i="20"/>
  <c r="B46" i="20"/>
  <c r="A46" i="20"/>
  <c r="AF45" i="20"/>
  <c r="AB45" i="20"/>
  <c r="X45" i="20"/>
  <c r="T45" i="20"/>
  <c r="P45" i="20"/>
  <c r="L45" i="20"/>
  <c r="H45" i="20"/>
  <c r="G45" i="20"/>
  <c r="F45" i="20"/>
  <c r="D45" i="20"/>
  <c r="C45" i="20"/>
  <c r="B45" i="20"/>
  <c r="A45" i="20"/>
  <c r="AF44" i="20"/>
  <c r="AB44" i="20"/>
  <c r="X44" i="20"/>
  <c r="T44" i="20"/>
  <c r="P44" i="20"/>
  <c r="L44" i="20"/>
  <c r="H44" i="20"/>
  <c r="G44" i="20"/>
  <c r="F44" i="20"/>
  <c r="D44" i="20"/>
  <c r="C44" i="20"/>
  <c r="B44" i="20"/>
  <c r="A44" i="20"/>
  <c r="AF43" i="20"/>
  <c r="AB43" i="20"/>
  <c r="X43" i="20"/>
  <c r="T43" i="20"/>
  <c r="P43" i="20"/>
  <c r="L43" i="20"/>
  <c r="H43" i="20"/>
  <c r="G43" i="20"/>
  <c r="F43" i="20"/>
  <c r="D43" i="20"/>
  <c r="C43" i="20"/>
  <c r="B43" i="20"/>
  <c r="A43" i="20"/>
  <c r="AF42" i="20"/>
  <c r="AB42" i="20"/>
  <c r="X42" i="20"/>
  <c r="T42" i="20"/>
  <c r="P42" i="20"/>
  <c r="L42" i="20"/>
  <c r="H42" i="20"/>
  <c r="G42" i="20"/>
  <c r="F42" i="20"/>
  <c r="D42" i="20"/>
  <c r="C42" i="20"/>
  <c r="B42" i="20"/>
  <c r="A42" i="20"/>
  <c r="AF41" i="20"/>
  <c r="AB41" i="20"/>
  <c r="X41" i="20"/>
  <c r="T41" i="20"/>
  <c r="P41" i="20"/>
  <c r="L41" i="20"/>
  <c r="H41" i="20"/>
  <c r="G41" i="20"/>
  <c r="F41" i="20"/>
  <c r="D41" i="20"/>
  <c r="C41" i="20"/>
  <c r="B41" i="20"/>
  <c r="A41" i="20"/>
  <c r="AF40" i="20"/>
  <c r="AB40" i="20"/>
  <c r="X40" i="20"/>
  <c r="T40" i="20"/>
  <c r="P40" i="20"/>
  <c r="L40" i="20"/>
  <c r="H40" i="20"/>
  <c r="G40" i="20"/>
  <c r="F40" i="20"/>
  <c r="D40" i="20"/>
  <c r="C40" i="20"/>
  <c r="B40" i="20"/>
  <c r="A40" i="20"/>
  <c r="AF39" i="20"/>
  <c r="AB39" i="20"/>
  <c r="X39" i="20"/>
  <c r="T39" i="20"/>
  <c r="P39" i="20"/>
  <c r="L39" i="20"/>
  <c r="H39" i="20"/>
  <c r="G39" i="20"/>
  <c r="F39" i="20"/>
  <c r="D39" i="20"/>
  <c r="C39" i="20"/>
  <c r="B39" i="20"/>
  <c r="A39" i="20"/>
  <c r="AF38" i="20"/>
  <c r="AB38" i="20"/>
  <c r="X38" i="20"/>
  <c r="T38" i="20"/>
  <c r="P38" i="20"/>
  <c r="L38" i="20"/>
  <c r="H38" i="20"/>
  <c r="G38" i="20"/>
  <c r="F38" i="20"/>
  <c r="D38" i="20"/>
  <c r="C38" i="20"/>
  <c r="B38" i="20"/>
  <c r="A38" i="20"/>
  <c r="AF37" i="20"/>
  <c r="AB37" i="20"/>
  <c r="X37" i="20"/>
  <c r="T37" i="20"/>
  <c r="P37" i="20"/>
  <c r="L37" i="20"/>
  <c r="H37" i="20"/>
  <c r="G37" i="20"/>
  <c r="F37" i="20"/>
  <c r="D37" i="20"/>
  <c r="C37" i="20"/>
  <c r="B37" i="20"/>
  <c r="A37" i="20"/>
  <c r="AF36" i="20"/>
  <c r="AB36" i="20"/>
  <c r="X36" i="20"/>
  <c r="T36" i="20"/>
  <c r="P36" i="20"/>
  <c r="L36" i="20"/>
  <c r="H36" i="20"/>
  <c r="G36" i="20"/>
  <c r="F36" i="20"/>
  <c r="D36" i="20"/>
  <c r="C36" i="20"/>
  <c r="B36" i="20"/>
  <c r="A36" i="20"/>
  <c r="AF35" i="20"/>
  <c r="AB35" i="20"/>
  <c r="X35" i="20"/>
  <c r="T35" i="20"/>
  <c r="P35" i="20"/>
  <c r="L35" i="20"/>
  <c r="H35" i="20"/>
  <c r="G35" i="20"/>
  <c r="F35" i="20"/>
  <c r="D35" i="20"/>
  <c r="C35" i="20"/>
  <c r="B35" i="20"/>
  <c r="A35" i="20"/>
  <c r="AF34" i="20"/>
  <c r="AB34" i="20"/>
  <c r="X34" i="20"/>
  <c r="T34" i="20"/>
  <c r="P34" i="20"/>
  <c r="L34" i="20"/>
  <c r="H34" i="20"/>
  <c r="G34" i="20"/>
  <c r="F34" i="20"/>
  <c r="D34" i="20"/>
  <c r="C34" i="20"/>
  <c r="B34" i="20"/>
  <c r="A34" i="20"/>
  <c r="AF33" i="20"/>
  <c r="AB33" i="20"/>
  <c r="X33" i="20"/>
  <c r="T33" i="20"/>
  <c r="P33" i="20"/>
  <c r="L33" i="20"/>
  <c r="H33" i="20"/>
  <c r="G33" i="20"/>
  <c r="F33" i="20"/>
  <c r="D33" i="20"/>
  <c r="C33" i="20"/>
  <c r="B33" i="20"/>
  <c r="A33" i="20"/>
  <c r="AF32" i="20"/>
  <c r="AB32" i="20"/>
  <c r="X32" i="20"/>
  <c r="T32" i="20"/>
  <c r="P32" i="20"/>
  <c r="L32" i="20"/>
  <c r="H32" i="20"/>
  <c r="G32" i="20"/>
  <c r="F32" i="20"/>
  <c r="D32" i="20"/>
  <c r="C32" i="20"/>
  <c r="B32" i="20"/>
  <c r="A32" i="20"/>
  <c r="AF31" i="20"/>
  <c r="AB31" i="20"/>
  <c r="X31" i="20"/>
  <c r="T31" i="20"/>
  <c r="P31" i="20"/>
  <c r="L31" i="20"/>
  <c r="H31" i="20"/>
  <c r="G31" i="20"/>
  <c r="F31" i="20"/>
  <c r="D31" i="20"/>
  <c r="C31" i="20"/>
  <c r="B31" i="20"/>
  <c r="A31" i="20"/>
  <c r="AF30" i="20"/>
  <c r="AB30" i="20"/>
  <c r="X30" i="20"/>
  <c r="T30" i="20"/>
  <c r="P30" i="20"/>
  <c r="L30" i="20"/>
  <c r="H30" i="20"/>
  <c r="G30" i="20"/>
  <c r="F30" i="20"/>
  <c r="D30" i="20"/>
  <c r="C30" i="20"/>
  <c r="B30" i="20"/>
  <c r="A30" i="20"/>
  <c r="AF29" i="20"/>
  <c r="AB29" i="20"/>
  <c r="X29" i="20"/>
  <c r="T29" i="20"/>
  <c r="P29" i="20"/>
  <c r="L29" i="20"/>
  <c r="H29" i="20"/>
  <c r="G29" i="20"/>
  <c r="F29" i="20"/>
  <c r="D29" i="20"/>
  <c r="C29" i="20"/>
  <c r="B29" i="20"/>
  <c r="A29" i="20"/>
  <c r="AF28" i="20"/>
  <c r="AB28" i="20"/>
  <c r="X28" i="20"/>
  <c r="T28" i="20"/>
  <c r="P28" i="20"/>
  <c r="L28" i="20"/>
  <c r="H28" i="20"/>
  <c r="G28" i="20"/>
  <c r="F28" i="20"/>
  <c r="D28" i="20"/>
  <c r="C28" i="20"/>
  <c r="B28" i="20"/>
  <c r="A28" i="20"/>
  <c r="AF27" i="20"/>
  <c r="AB27" i="20"/>
  <c r="X27" i="20"/>
  <c r="T27" i="20"/>
  <c r="P27" i="20"/>
  <c r="L27" i="20"/>
  <c r="H27" i="20"/>
  <c r="G27" i="20"/>
  <c r="F27" i="20"/>
  <c r="D27" i="20"/>
  <c r="C27" i="20"/>
  <c r="B27" i="20"/>
  <c r="A27" i="20"/>
  <c r="AF26" i="20"/>
  <c r="AB26" i="20"/>
  <c r="X26" i="20"/>
  <c r="T26" i="20"/>
  <c r="P26" i="20"/>
  <c r="L26" i="20"/>
  <c r="H26" i="20"/>
  <c r="G26" i="20"/>
  <c r="F26" i="20"/>
  <c r="D26" i="20"/>
  <c r="C26" i="20"/>
  <c r="B26" i="20"/>
  <c r="A26" i="20"/>
  <c r="AF25" i="20"/>
  <c r="AB25" i="20"/>
  <c r="X25" i="20"/>
  <c r="T25" i="20"/>
  <c r="P25" i="20"/>
  <c r="L25" i="20"/>
  <c r="H25" i="20"/>
  <c r="G25" i="20"/>
  <c r="F25" i="20"/>
  <c r="D25" i="20"/>
  <c r="C25" i="20"/>
  <c r="B25" i="20"/>
  <c r="A25" i="20"/>
  <c r="AF24" i="20"/>
  <c r="AB24" i="20"/>
  <c r="X24" i="20"/>
  <c r="T24" i="20"/>
  <c r="P24" i="20"/>
  <c r="L24" i="20"/>
  <c r="H24" i="20"/>
  <c r="G24" i="20"/>
  <c r="F24" i="20"/>
  <c r="D24" i="20"/>
  <c r="C24" i="20"/>
  <c r="B24" i="20"/>
  <c r="A24" i="20"/>
  <c r="AF23" i="20"/>
  <c r="AB23" i="20"/>
  <c r="X23" i="20"/>
  <c r="T23" i="20"/>
  <c r="P23" i="20"/>
  <c r="L23" i="20"/>
  <c r="H23" i="20"/>
  <c r="G23" i="20"/>
  <c r="F23" i="20"/>
  <c r="D23" i="20"/>
  <c r="C23" i="20"/>
  <c r="B23" i="20"/>
  <c r="A23" i="20"/>
  <c r="AF22" i="20"/>
  <c r="AB22" i="20"/>
  <c r="X22" i="20"/>
  <c r="T22" i="20"/>
  <c r="P22" i="20"/>
  <c r="L22" i="20"/>
  <c r="H22" i="20"/>
  <c r="G22" i="20"/>
  <c r="F22" i="20"/>
  <c r="D22" i="20"/>
  <c r="C22" i="20"/>
  <c r="B22" i="20"/>
  <c r="A22" i="20"/>
  <c r="AF21" i="20"/>
  <c r="AB21" i="20"/>
  <c r="X21" i="20"/>
  <c r="T21" i="20"/>
  <c r="P21" i="20"/>
  <c r="L21" i="20"/>
  <c r="H21" i="20"/>
  <c r="G21" i="20"/>
  <c r="F21" i="20"/>
  <c r="D21" i="20"/>
  <c r="C21" i="20"/>
  <c r="B21" i="20"/>
  <c r="A21" i="20"/>
  <c r="AF20" i="20"/>
  <c r="AB20" i="20"/>
  <c r="X20" i="20"/>
  <c r="T20" i="20"/>
  <c r="P20" i="20"/>
  <c r="L20" i="20"/>
  <c r="H20" i="20"/>
  <c r="G20" i="20"/>
  <c r="F20" i="20"/>
  <c r="D20" i="20"/>
  <c r="C20" i="20"/>
  <c r="B20" i="20"/>
  <c r="A20" i="20"/>
  <c r="AF19" i="20"/>
  <c r="AB19" i="20"/>
  <c r="X19" i="20"/>
  <c r="T19" i="20"/>
  <c r="P19" i="20"/>
  <c r="L19" i="20"/>
  <c r="H19" i="20"/>
  <c r="G19" i="20"/>
  <c r="F19" i="20"/>
  <c r="D19" i="20"/>
  <c r="C19" i="20"/>
  <c r="B19" i="20"/>
  <c r="A19" i="20"/>
  <c r="AF18" i="20"/>
  <c r="AB18" i="20"/>
  <c r="X18" i="20"/>
  <c r="T18" i="20"/>
  <c r="P18" i="20"/>
  <c r="L18" i="20"/>
  <c r="H18" i="20"/>
  <c r="G18" i="20"/>
  <c r="F18" i="20"/>
  <c r="D18" i="20"/>
  <c r="C18" i="20"/>
  <c r="B18" i="20"/>
  <c r="A18" i="20"/>
  <c r="AF17" i="20"/>
  <c r="AB17" i="20"/>
  <c r="X17" i="20"/>
  <c r="T17" i="20"/>
  <c r="P17" i="20"/>
  <c r="L17" i="20"/>
  <c r="H17" i="20"/>
  <c r="G17" i="20"/>
  <c r="F17" i="20"/>
  <c r="D17" i="20"/>
  <c r="C17" i="20"/>
  <c r="B17" i="20"/>
  <c r="A17" i="20"/>
  <c r="AF16" i="20"/>
  <c r="AB16" i="20"/>
  <c r="X16" i="20"/>
  <c r="T16" i="20"/>
  <c r="P16" i="20"/>
  <c r="L16" i="20"/>
  <c r="H16" i="20"/>
  <c r="G16" i="20"/>
  <c r="F16" i="20"/>
  <c r="D16" i="20"/>
  <c r="C16" i="20"/>
  <c r="B16" i="20"/>
  <c r="A16" i="20"/>
  <c r="AF15" i="20"/>
  <c r="AB15" i="20"/>
  <c r="X15" i="20"/>
  <c r="T15" i="20"/>
  <c r="P15" i="20"/>
  <c r="L15" i="20"/>
  <c r="H15" i="20"/>
  <c r="G15" i="20"/>
  <c r="F15" i="20"/>
  <c r="D15" i="20"/>
  <c r="C15" i="20"/>
  <c r="B15" i="20"/>
  <c r="A15" i="20"/>
  <c r="AF14" i="20"/>
  <c r="AB14" i="20"/>
  <c r="X14" i="20"/>
  <c r="T14" i="20"/>
  <c r="P14" i="20"/>
  <c r="L14" i="20"/>
  <c r="H14" i="20"/>
  <c r="G14" i="20"/>
  <c r="F14" i="20"/>
  <c r="D14" i="20"/>
  <c r="C14" i="20"/>
  <c r="B14" i="20"/>
  <c r="A14" i="20"/>
  <c r="AF13" i="20"/>
  <c r="AB13" i="20"/>
  <c r="X13" i="20"/>
  <c r="T13" i="20"/>
  <c r="P13" i="20"/>
  <c r="L13" i="20"/>
  <c r="H13" i="20"/>
  <c r="G13" i="20"/>
  <c r="F13" i="20"/>
  <c r="D13" i="20"/>
  <c r="C13" i="20"/>
  <c r="B13" i="20"/>
  <c r="A13" i="20"/>
  <c r="AF12" i="20"/>
  <c r="AB12" i="20"/>
  <c r="X12" i="20"/>
  <c r="T12" i="20"/>
  <c r="P12" i="20"/>
  <c r="L12" i="20"/>
  <c r="H12" i="20"/>
  <c r="G12" i="20"/>
  <c r="F12" i="20"/>
  <c r="D12" i="20"/>
  <c r="C12" i="20"/>
  <c r="B12" i="20"/>
  <c r="A12" i="20"/>
  <c r="AF11" i="20"/>
  <c r="AB11" i="20"/>
  <c r="X11" i="20"/>
  <c r="T11" i="20"/>
  <c r="P11" i="20"/>
  <c r="L11" i="20"/>
  <c r="H11" i="20"/>
  <c r="G11" i="20"/>
  <c r="F11" i="20"/>
  <c r="D11" i="20"/>
  <c r="C11" i="20"/>
  <c r="B11" i="20"/>
  <c r="A11" i="20"/>
  <c r="AF10" i="20"/>
  <c r="AB10" i="20"/>
  <c r="X10" i="20"/>
  <c r="T10" i="20"/>
  <c r="P10" i="20"/>
  <c r="L10" i="20"/>
  <c r="H10" i="20"/>
  <c r="G10" i="20"/>
  <c r="F10" i="20"/>
  <c r="D10" i="20"/>
  <c r="C10" i="20"/>
  <c r="B10" i="20"/>
  <c r="A10" i="20"/>
  <c r="AF9" i="20"/>
  <c r="AB9" i="20"/>
  <c r="X9" i="20"/>
  <c r="T9" i="20"/>
  <c r="P9" i="20"/>
  <c r="L9" i="20"/>
  <c r="H9" i="20"/>
  <c r="G9" i="20"/>
  <c r="F9" i="20"/>
  <c r="D9" i="20"/>
  <c r="C9" i="20"/>
  <c r="B9" i="20"/>
  <c r="A9" i="20"/>
  <c r="AF8" i="20"/>
  <c r="AB8" i="20"/>
  <c r="X8" i="20"/>
  <c r="T8" i="20"/>
  <c r="P8" i="20"/>
  <c r="L8" i="20"/>
  <c r="H8" i="20"/>
  <c r="G8" i="20"/>
  <c r="F8" i="20"/>
  <c r="D8" i="20"/>
  <c r="C8" i="20"/>
  <c r="B8" i="20"/>
  <c r="A8" i="20"/>
  <c r="AF7" i="20"/>
  <c r="AB7" i="20"/>
  <c r="X7" i="20"/>
  <c r="T7" i="20"/>
  <c r="P7" i="20"/>
  <c r="L7" i="20"/>
  <c r="H7" i="20"/>
  <c r="G7" i="20"/>
  <c r="F7" i="20"/>
  <c r="D7" i="20"/>
  <c r="C7" i="20"/>
  <c r="B7" i="20"/>
  <c r="A7" i="20"/>
  <c r="AF6" i="20"/>
  <c r="AB6" i="20"/>
  <c r="X6" i="20"/>
  <c r="T6" i="20"/>
  <c r="P6" i="20"/>
  <c r="L6" i="20"/>
  <c r="H6" i="20"/>
  <c r="G6" i="20"/>
  <c r="F6" i="20"/>
  <c r="D6" i="20"/>
  <c r="C6" i="20"/>
  <c r="B6" i="20"/>
  <c r="A6" i="20"/>
  <c r="AF5" i="20"/>
  <c r="AB5" i="20"/>
  <c r="X5" i="20"/>
  <c r="T5" i="20"/>
  <c r="P5" i="20"/>
  <c r="L5" i="20"/>
  <c r="H5" i="20"/>
  <c r="G5" i="20"/>
  <c r="F5" i="20"/>
  <c r="D5" i="20"/>
  <c r="C5" i="20"/>
  <c r="B5" i="20"/>
  <c r="A5" i="20"/>
  <c r="AF4" i="20"/>
  <c r="AB4" i="20"/>
  <c r="X4" i="20"/>
  <c r="T4" i="20"/>
  <c r="P4" i="20"/>
  <c r="L4" i="20"/>
  <c r="H4" i="20"/>
  <c r="D4" i="20"/>
  <c r="C4" i="20"/>
  <c r="B4" i="20"/>
  <c r="A4" i="20"/>
  <c r="AF3" i="20"/>
  <c r="AB3" i="20"/>
  <c r="X3" i="20"/>
  <c r="T3" i="20"/>
  <c r="P3" i="20"/>
  <c r="L3" i="20"/>
  <c r="H3" i="20"/>
  <c r="D3" i="20"/>
  <c r="C3" i="20"/>
  <c r="B3" i="20"/>
  <c r="A3" i="20"/>
  <c r="F50" i="1" l="1"/>
  <c r="F49" i="1"/>
  <c r="F48" i="1"/>
  <c r="F47" i="1"/>
  <c r="F46" i="1"/>
  <c r="F45" i="1"/>
  <c r="F44" i="1"/>
  <c r="F43" i="1"/>
  <c r="F42" i="1"/>
  <c r="F41" i="1"/>
  <c r="F40" i="1"/>
  <c r="F39" i="1"/>
  <c r="BU3" i="7" l="1"/>
  <c r="BR3" i="7" l="1"/>
  <c r="BP3" i="7"/>
  <c r="BO3" i="7"/>
  <c r="BN3" i="7"/>
  <c r="BM3" i="7"/>
  <c r="BK3" i="7"/>
  <c r="G226" i="36"/>
  <c r="AN3" i="7"/>
  <c r="F216" i="36"/>
  <c r="AI3" i="7"/>
  <c r="AJ3" i="7" s="1"/>
  <c r="G216" i="36" l="1"/>
  <c r="D181" i="22"/>
  <c r="G130" i="22"/>
  <c r="C163" i="22"/>
  <c r="B163" i="22"/>
  <c r="D194" i="22"/>
  <c r="M195" i="22"/>
  <c r="D195" i="22"/>
  <c r="M194" i="22"/>
  <c r="M193" i="22"/>
  <c r="D193" i="22"/>
  <c r="D204" i="22"/>
  <c r="D205" i="22"/>
  <c r="D206" i="22"/>
  <c r="D214" i="22"/>
  <c r="D224" i="22"/>
  <c r="D225" i="22"/>
  <c r="D215" i="22"/>
  <c r="B158" i="22"/>
  <c r="C165" i="22"/>
  <c r="C162" i="22"/>
  <c r="B162" i="22"/>
  <c r="C158" i="22"/>
  <c r="B173" i="22"/>
  <c r="C132" i="22"/>
  <c r="C181" i="22"/>
  <c r="B174" i="22"/>
  <c r="C173" i="22"/>
  <c r="D183" i="22"/>
  <c r="C183" i="22"/>
  <c r="B182" i="22"/>
  <c r="B172" i="22"/>
  <c r="B181" i="22"/>
  <c r="C131" i="22"/>
  <c r="B165" i="22"/>
  <c r="C182" i="22"/>
  <c r="C174" i="22"/>
  <c r="B183" i="22"/>
  <c r="D216" i="36"/>
  <c r="D216" i="22"/>
  <c r="B159" i="22"/>
  <c r="E182" i="36"/>
  <c r="G131" i="22"/>
  <c r="G137" i="22" s="1"/>
  <c r="C130" i="22"/>
  <c r="B171" i="22"/>
  <c r="E181" i="22"/>
  <c r="C159" i="36"/>
  <c r="E182" i="22"/>
  <c r="D182" i="22"/>
  <c r="D183" i="36"/>
  <c r="E183" i="22"/>
  <c r="G131" i="36"/>
  <c r="G137" i="36" s="1"/>
  <c r="C172" i="36"/>
  <c r="D182" i="36"/>
  <c r="C159" i="22"/>
  <c r="C172" i="22"/>
  <c r="C195" i="22"/>
  <c r="L194" i="22"/>
  <c r="L85" i="22"/>
  <c r="L84" i="22"/>
  <c r="C84" i="22"/>
  <c r="L193" i="22"/>
  <c r="C193" i="22"/>
  <c r="C194" i="22"/>
  <c r="L195" i="22"/>
  <c r="C85" i="22"/>
  <c r="L194" i="36"/>
  <c r="C195" i="36"/>
  <c r="L84" i="36"/>
  <c r="L85" i="36"/>
  <c r="L195" i="36"/>
  <c r="C85" i="36"/>
  <c r="C193" i="36"/>
  <c r="C84" i="36"/>
  <c r="L193" i="36"/>
  <c r="C194" i="36"/>
  <c r="E216" i="36"/>
  <c r="E216" i="22"/>
  <c r="C95" i="22"/>
  <c r="C205" i="22"/>
  <c r="C206" i="22"/>
  <c r="C204" i="22"/>
  <c r="C205" i="36"/>
  <c r="C206" i="36"/>
  <c r="C95" i="36"/>
  <c r="C204" i="36"/>
  <c r="C96" i="22"/>
  <c r="C96" i="36"/>
  <c r="C216" i="22"/>
  <c r="C105" i="22"/>
  <c r="C215" i="22"/>
  <c r="C214" i="22"/>
  <c r="C226" i="22"/>
  <c r="C224" i="22"/>
  <c r="C225" i="22"/>
  <c r="C214" i="36"/>
  <c r="C224" i="36"/>
  <c r="C105" i="36"/>
  <c r="C215" i="36"/>
  <c r="C216" i="36"/>
  <c r="C225" i="36"/>
  <c r="P193" i="22"/>
  <c r="P195" i="22"/>
  <c r="G194" i="22"/>
  <c r="M85" i="22"/>
  <c r="D85" i="22"/>
  <c r="P194" i="22"/>
  <c r="G193" i="22"/>
  <c r="D84" i="22"/>
  <c r="M86" i="22"/>
  <c r="M84" i="22"/>
  <c r="G195" i="22"/>
  <c r="BW3" i="7"/>
  <c r="D95" i="22"/>
  <c r="D96" i="22"/>
  <c r="G206" i="22"/>
  <c r="G204" i="22"/>
  <c r="G205" i="22"/>
  <c r="D106" i="22"/>
  <c r="G214" i="22"/>
  <c r="D105" i="22"/>
  <c r="G224" i="22"/>
  <c r="G225" i="22"/>
  <c r="G215" i="22"/>
  <c r="G216" i="22"/>
  <c r="G226" i="22"/>
  <c r="BL3" i="7"/>
  <c r="E107" i="22"/>
  <c r="B107" i="36"/>
  <c r="B107" i="22"/>
  <c r="C226" i="36"/>
  <c r="AO3" i="7"/>
  <c r="D226" i="22" l="1"/>
  <c r="C137" i="22"/>
  <c r="E226" i="22"/>
  <c r="F226" i="36"/>
  <c r="E107" i="36"/>
  <c r="E226" i="36"/>
  <c r="D97" i="22"/>
  <c r="C97" i="22"/>
  <c r="C97" i="36"/>
  <c r="D107" i="22"/>
  <c r="D107" i="36"/>
  <c r="C107" i="22"/>
  <c r="C107" i="36"/>
  <c r="C402" i="6"/>
  <c r="B402" i="6"/>
  <c r="C401" i="6"/>
  <c r="B401" i="6"/>
  <c r="C400" i="6"/>
  <c r="B400" i="6"/>
  <c r="C399" i="6"/>
  <c r="B399" i="6"/>
  <c r="C398" i="6"/>
  <c r="B398" i="6"/>
  <c r="C397" i="6"/>
  <c r="B397" i="6"/>
  <c r="C396" i="6"/>
  <c r="B396" i="6"/>
  <c r="C395" i="6"/>
  <c r="B395" i="6"/>
  <c r="C394" i="6"/>
  <c r="B394" i="6"/>
  <c r="C393" i="6"/>
  <c r="B393" i="6"/>
  <c r="C392" i="6"/>
  <c r="B392" i="6"/>
  <c r="C391" i="6"/>
  <c r="B391" i="6"/>
  <c r="C390" i="6"/>
  <c r="B390" i="6"/>
  <c r="C389" i="6"/>
  <c r="B389" i="6"/>
  <c r="C388" i="6"/>
  <c r="B388" i="6"/>
  <c r="C387" i="6"/>
  <c r="B387" i="6"/>
  <c r="C386" i="6"/>
  <c r="B386" i="6"/>
  <c r="C385" i="6"/>
  <c r="B385" i="6"/>
  <c r="C384" i="6"/>
  <c r="B384" i="6"/>
  <c r="C383" i="6"/>
  <c r="B383" i="6"/>
  <c r="C382" i="6"/>
  <c r="B382" i="6"/>
  <c r="C381" i="6"/>
  <c r="B381" i="6"/>
  <c r="C380" i="6"/>
  <c r="B380" i="6"/>
  <c r="C379" i="6"/>
  <c r="B379" i="6"/>
  <c r="C378" i="6"/>
  <c r="B378" i="6"/>
  <c r="C377" i="6"/>
  <c r="B377" i="6"/>
  <c r="C376" i="6"/>
  <c r="B376" i="6"/>
  <c r="C375" i="6"/>
  <c r="B375" i="6"/>
  <c r="C374" i="6"/>
  <c r="B374" i="6"/>
  <c r="C373" i="6"/>
  <c r="B373" i="6"/>
  <c r="C372" i="6"/>
  <c r="B372" i="6"/>
  <c r="C371" i="6"/>
  <c r="B371" i="6"/>
  <c r="C370" i="6"/>
  <c r="B370" i="6"/>
  <c r="C369" i="6"/>
  <c r="B369" i="6"/>
  <c r="C368" i="6"/>
  <c r="B368" i="6"/>
  <c r="C367" i="6"/>
  <c r="B367" i="6"/>
  <c r="C366" i="6"/>
  <c r="B366" i="6"/>
  <c r="C365" i="6"/>
  <c r="B365" i="6"/>
  <c r="C364" i="6"/>
  <c r="B364" i="6"/>
  <c r="C363" i="6"/>
  <c r="B363" i="6"/>
  <c r="C362" i="6"/>
  <c r="B362" i="6"/>
  <c r="C361" i="6"/>
  <c r="B361" i="6"/>
  <c r="C360" i="6"/>
  <c r="B360" i="6"/>
  <c r="C359" i="6"/>
  <c r="B359" i="6"/>
  <c r="C358" i="6"/>
  <c r="B358" i="6"/>
  <c r="C357" i="6"/>
  <c r="B357" i="6"/>
  <c r="C356" i="6"/>
  <c r="B356" i="6"/>
  <c r="C355" i="6"/>
  <c r="B355" i="6"/>
  <c r="C354" i="6"/>
  <c r="B354" i="6"/>
  <c r="C353" i="6"/>
  <c r="B353" i="6"/>
  <c r="C352" i="6"/>
  <c r="B352" i="6"/>
  <c r="C351" i="6"/>
  <c r="B351" i="6"/>
  <c r="C350" i="6"/>
  <c r="B350" i="6"/>
  <c r="C349" i="6"/>
  <c r="B349" i="6"/>
  <c r="C348" i="6"/>
  <c r="B348" i="6"/>
  <c r="C347" i="6"/>
  <c r="B347" i="6"/>
  <c r="C346" i="6"/>
  <c r="B346" i="6"/>
  <c r="C345" i="6"/>
  <c r="B345" i="6"/>
  <c r="C344" i="6"/>
  <c r="B344" i="6"/>
  <c r="C343" i="6"/>
  <c r="B343" i="6"/>
  <c r="C342" i="6"/>
  <c r="B342" i="6"/>
  <c r="C341" i="6"/>
  <c r="B341" i="6"/>
  <c r="C340" i="6"/>
  <c r="B340" i="6"/>
  <c r="C339" i="6"/>
  <c r="B339" i="6"/>
  <c r="C338" i="6"/>
  <c r="B338" i="6"/>
  <c r="C337" i="6"/>
  <c r="B337" i="6"/>
  <c r="C336" i="6"/>
  <c r="B336" i="6"/>
  <c r="C335" i="6"/>
  <c r="B335" i="6"/>
  <c r="C334" i="6"/>
  <c r="B334" i="6"/>
  <c r="C333" i="6"/>
  <c r="B333" i="6"/>
  <c r="C332" i="6"/>
  <c r="B332" i="6"/>
  <c r="C331" i="6"/>
  <c r="B331" i="6"/>
  <c r="C330" i="6"/>
  <c r="B330" i="6"/>
  <c r="C329" i="6"/>
  <c r="B329" i="6"/>
  <c r="C328" i="6"/>
  <c r="B328" i="6"/>
  <c r="C327" i="6"/>
  <c r="B327" i="6"/>
  <c r="C326" i="6"/>
  <c r="B326" i="6"/>
  <c r="C325" i="6"/>
  <c r="B325" i="6"/>
  <c r="C324" i="6"/>
  <c r="B324" i="6"/>
  <c r="C323" i="6"/>
  <c r="B323" i="6"/>
  <c r="C322" i="6"/>
  <c r="B322" i="6"/>
  <c r="C321" i="6"/>
  <c r="B321" i="6"/>
  <c r="C320" i="6"/>
  <c r="B320" i="6"/>
  <c r="C319" i="6"/>
  <c r="B319" i="6"/>
  <c r="C318" i="6"/>
  <c r="B318" i="6"/>
  <c r="C317" i="6"/>
  <c r="B317" i="6"/>
  <c r="C316" i="6"/>
  <c r="B316" i="6"/>
  <c r="C315" i="6"/>
  <c r="B315" i="6"/>
  <c r="C314" i="6"/>
  <c r="B314" i="6"/>
  <c r="C313" i="6"/>
  <c r="B313" i="6"/>
  <c r="C312" i="6"/>
  <c r="B312" i="6"/>
  <c r="C311" i="6"/>
  <c r="B311" i="6"/>
  <c r="C310" i="6"/>
  <c r="B310" i="6"/>
  <c r="C309" i="6"/>
  <c r="B309" i="6"/>
  <c r="C308" i="6"/>
  <c r="B308" i="6"/>
  <c r="C307" i="6"/>
  <c r="B307" i="6"/>
  <c r="C306" i="6"/>
  <c r="B306" i="6"/>
  <c r="C305" i="6"/>
  <c r="B305" i="6"/>
  <c r="C304" i="6"/>
  <c r="B304" i="6"/>
  <c r="C303" i="6"/>
  <c r="B303" i="6"/>
  <c r="C302" i="6"/>
  <c r="B302" i="6"/>
  <c r="C301" i="6"/>
  <c r="B301" i="6"/>
  <c r="C300" i="6"/>
  <c r="B300" i="6"/>
  <c r="C299" i="6"/>
  <c r="B299" i="6"/>
  <c r="C298" i="6"/>
  <c r="B298" i="6"/>
  <c r="C297" i="6"/>
  <c r="B297" i="6"/>
  <c r="C296" i="6"/>
  <c r="B296" i="6"/>
  <c r="C295" i="6"/>
  <c r="B295" i="6"/>
  <c r="C294" i="6"/>
  <c r="B294" i="6"/>
  <c r="C293" i="6"/>
  <c r="B293" i="6"/>
  <c r="C292" i="6"/>
  <c r="B292" i="6"/>
  <c r="C291" i="6"/>
  <c r="B291" i="6"/>
  <c r="C290" i="6"/>
  <c r="B290" i="6"/>
  <c r="C289" i="6"/>
  <c r="B289" i="6"/>
  <c r="C288" i="6"/>
  <c r="B288" i="6"/>
  <c r="C287" i="6"/>
  <c r="B287" i="6"/>
  <c r="C286" i="6"/>
  <c r="B286" i="6"/>
  <c r="C285" i="6"/>
  <c r="B285" i="6"/>
  <c r="C284" i="6"/>
  <c r="B284" i="6"/>
  <c r="C283" i="6"/>
  <c r="B283" i="6"/>
  <c r="C282" i="6"/>
  <c r="B282" i="6"/>
  <c r="C281" i="6"/>
  <c r="B281" i="6"/>
  <c r="C280" i="6"/>
  <c r="B280" i="6"/>
  <c r="C279" i="6"/>
  <c r="B279" i="6"/>
  <c r="C278" i="6"/>
  <c r="B278" i="6"/>
  <c r="C277" i="6"/>
  <c r="B277" i="6"/>
  <c r="C276" i="6"/>
  <c r="B276" i="6"/>
  <c r="C275" i="6"/>
  <c r="B275" i="6"/>
  <c r="C274" i="6"/>
  <c r="B274" i="6"/>
  <c r="C273" i="6"/>
  <c r="B273" i="6"/>
  <c r="C272" i="6"/>
  <c r="B272" i="6"/>
  <c r="C271" i="6"/>
  <c r="B271" i="6"/>
  <c r="C270" i="6"/>
  <c r="B270" i="6"/>
  <c r="C269" i="6"/>
  <c r="B269" i="6"/>
  <c r="C268" i="6"/>
  <c r="B268" i="6"/>
  <c r="C267" i="6"/>
  <c r="B267" i="6"/>
  <c r="C266" i="6"/>
  <c r="B266" i="6"/>
  <c r="C265" i="6"/>
  <c r="B265" i="6"/>
  <c r="C264" i="6"/>
  <c r="B264" i="6"/>
  <c r="C263" i="6"/>
  <c r="B263" i="6"/>
  <c r="C262" i="6"/>
  <c r="B262" i="6"/>
  <c r="C261" i="6"/>
  <c r="B261" i="6"/>
  <c r="C260" i="6"/>
  <c r="B260" i="6"/>
  <c r="C259" i="6"/>
  <c r="B259" i="6"/>
  <c r="C258" i="6"/>
  <c r="B258" i="6"/>
  <c r="C257" i="6"/>
  <c r="B257" i="6"/>
  <c r="C256" i="6"/>
  <c r="B256" i="6"/>
  <c r="C255" i="6"/>
  <c r="B255" i="6"/>
  <c r="C254" i="6"/>
  <c r="B254" i="6"/>
  <c r="C253" i="6"/>
  <c r="B253" i="6"/>
  <c r="C252" i="6"/>
  <c r="B252" i="6"/>
  <c r="C251" i="6"/>
  <c r="B251" i="6"/>
  <c r="C250" i="6"/>
  <c r="B250" i="6"/>
  <c r="C249" i="6"/>
  <c r="B249" i="6"/>
  <c r="C248" i="6"/>
  <c r="B248" i="6"/>
  <c r="C247" i="6"/>
  <c r="B247" i="6"/>
  <c r="C246" i="6"/>
  <c r="B246" i="6"/>
  <c r="C245" i="6"/>
  <c r="B245" i="6"/>
  <c r="C244" i="6"/>
  <c r="B244" i="6"/>
  <c r="C243" i="6"/>
  <c r="B243" i="6"/>
  <c r="C242" i="6"/>
  <c r="B242" i="6"/>
  <c r="C241" i="6"/>
  <c r="B241" i="6"/>
  <c r="C240" i="6"/>
  <c r="B240" i="6"/>
  <c r="C239" i="6"/>
  <c r="B239" i="6"/>
  <c r="C238" i="6"/>
  <c r="B238" i="6"/>
  <c r="C237" i="6"/>
  <c r="B237" i="6"/>
  <c r="C236" i="6"/>
  <c r="B236" i="6"/>
  <c r="C235" i="6"/>
  <c r="B235" i="6"/>
  <c r="C234" i="6"/>
  <c r="B234" i="6"/>
  <c r="C233" i="6"/>
  <c r="B233" i="6"/>
  <c r="C232" i="6"/>
  <c r="B232" i="6"/>
  <c r="C231" i="6"/>
  <c r="B231" i="6"/>
  <c r="C230" i="6"/>
  <c r="B230" i="6"/>
  <c r="C229" i="6"/>
  <c r="B229" i="6"/>
  <c r="C228" i="6"/>
  <c r="B228" i="6"/>
  <c r="C227" i="6"/>
  <c r="B227" i="6"/>
  <c r="C226" i="6"/>
  <c r="B226" i="6"/>
  <c r="C225" i="6"/>
  <c r="B225" i="6"/>
  <c r="C224" i="6"/>
  <c r="B224" i="6"/>
  <c r="C223" i="6"/>
  <c r="B223" i="6"/>
  <c r="C222" i="6"/>
  <c r="B222" i="6"/>
  <c r="C221" i="6"/>
  <c r="B221" i="6"/>
  <c r="C220" i="6"/>
  <c r="B220" i="6"/>
  <c r="C219" i="6"/>
  <c r="B219" i="6"/>
  <c r="C218" i="6"/>
  <c r="B218" i="6"/>
  <c r="C217" i="6"/>
  <c r="B217" i="6"/>
  <c r="C216" i="6"/>
  <c r="B216" i="6"/>
  <c r="C215" i="6"/>
  <c r="B215" i="6"/>
  <c r="C214" i="6"/>
  <c r="B214" i="6"/>
  <c r="C213" i="6"/>
  <c r="B213" i="6"/>
  <c r="C212" i="6"/>
  <c r="B212" i="6"/>
  <c r="C211" i="6"/>
  <c r="B211" i="6"/>
  <c r="C210" i="6"/>
  <c r="B210" i="6"/>
  <c r="C209" i="6"/>
  <c r="B209" i="6"/>
  <c r="C208" i="6"/>
  <c r="B208" i="6"/>
  <c r="C207" i="6"/>
  <c r="B207" i="6"/>
  <c r="C206" i="6"/>
  <c r="B206" i="6"/>
  <c r="C205" i="6"/>
  <c r="B205" i="6"/>
  <c r="C204" i="6"/>
  <c r="B204" i="6"/>
  <c r="C203" i="6"/>
  <c r="B203" i="6"/>
  <c r="C202" i="6"/>
  <c r="B202" i="6"/>
  <c r="C201" i="6"/>
  <c r="B201" i="6"/>
  <c r="C200" i="6"/>
  <c r="B200" i="6"/>
  <c r="C199" i="6"/>
  <c r="B199" i="6"/>
  <c r="C198" i="6"/>
  <c r="B198" i="6"/>
  <c r="C197" i="6"/>
  <c r="B197" i="6"/>
  <c r="C196" i="6"/>
  <c r="B196" i="6"/>
  <c r="C195" i="6"/>
  <c r="B195" i="6"/>
  <c r="C194" i="6"/>
  <c r="B194" i="6"/>
  <c r="C193" i="6"/>
  <c r="B193" i="6"/>
  <c r="C192" i="6"/>
  <c r="B192" i="6"/>
  <c r="C191" i="6"/>
  <c r="B191" i="6"/>
  <c r="C190" i="6"/>
  <c r="B190" i="6"/>
  <c r="C189" i="6"/>
  <c r="B189" i="6"/>
  <c r="C188" i="6"/>
  <c r="B188" i="6"/>
  <c r="C187" i="6"/>
  <c r="B187" i="6"/>
  <c r="C186" i="6"/>
  <c r="B186" i="6"/>
  <c r="C185" i="6"/>
  <c r="B185" i="6"/>
  <c r="C184" i="6"/>
  <c r="B184" i="6"/>
  <c r="C183" i="6"/>
  <c r="B183" i="6"/>
  <c r="C182" i="6"/>
  <c r="B182" i="6"/>
  <c r="C181" i="6"/>
  <c r="B181" i="6"/>
  <c r="C180" i="6"/>
  <c r="B180" i="6"/>
  <c r="C179" i="6"/>
  <c r="B179" i="6"/>
  <c r="C178" i="6"/>
  <c r="B178" i="6"/>
  <c r="C177" i="6"/>
  <c r="B177" i="6"/>
  <c r="C176" i="6"/>
  <c r="B176" i="6"/>
  <c r="C175" i="6"/>
  <c r="B175" i="6"/>
  <c r="C174" i="6"/>
  <c r="B174" i="6"/>
  <c r="C173" i="6"/>
  <c r="B173" i="6"/>
  <c r="C172" i="6"/>
  <c r="B172" i="6"/>
  <c r="C171" i="6"/>
  <c r="B171" i="6"/>
  <c r="C170" i="6"/>
  <c r="B170" i="6"/>
  <c r="C169" i="6"/>
  <c r="B169" i="6"/>
  <c r="C168" i="6"/>
  <c r="B168" i="6"/>
  <c r="C167" i="6"/>
  <c r="B167" i="6"/>
  <c r="C166" i="6"/>
  <c r="B166" i="6"/>
  <c r="C165" i="6"/>
  <c r="B165" i="6"/>
  <c r="C164" i="6"/>
  <c r="B164" i="6"/>
  <c r="C163" i="6"/>
  <c r="B163" i="6"/>
  <c r="C162" i="6"/>
  <c r="B162" i="6"/>
  <c r="C161" i="6"/>
  <c r="B161" i="6"/>
  <c r="C160" i="6"/>
  <c r="B160" i="6"/>
  <c r="C159" i="6"/>
  <c r="B159" i="6"/>
  <c r="C158" i="6"/>
  <c r="B158" i="6"/>
  <c r="C157" i="6"/>
  <c r="B157" i="6"/>
  <c r="C156" i="6"/>
  <c r="B156" i="6"/>
  <c r="C155" i="6"/>
  <c r="B155" i="6"/>
  <c r="C154" i="6"/>
  <c r="B154" i="6"/>
  <c r="C153" i="6"/>
  <c r="B153" i="6"/>
  <c r="C152" i="6"/>
  <c r="B152" i="6"/>
  <c r="C151" i="6"/>
  <c r="B151" i="6"/>
  <c r="C150" i="6"/>
  <c r="B150" i="6"/>
  <c r="C149" i="6"/>
  <c r="B149" i="6"/>
  <c r="C148" i="6"/>
  <c r="B148" i="6"/>
  <c r="C147" i="6"/>
  <c r="B147" i="6"/>
  <c r="C146" i="6"/>
  <c r="B146" i="6"/>
  <c r="C145" i="6"/>
  <c r="B145" i="6"/>
  <c r="C144" i="6"/>
  <c r="B144" i="6"/>
  <c r="C143" i="6"/>
  <c r="B143" i="6"/>
  <c r="C142" i="6"/>
  <c r="B142" i="6"/>
  <c r="C141" i="6"/>
  <c r="B141" i="6"/>
  <c r="C140" i="6"/>
  <c r="B140" i="6"/>
  <c r="C139" i="6"/>
  <c r="B139" i="6"/>
  <c r="C138" i="6"/>
  <c r="B138" i="6"/>
  <c r="C137" i="6"/>
  <c r="B137" i="6"/>
  <c r="C136" i="6"/>
  <c r="B136" i="6"/>
  <c r="C135" i="6"/>
  <c r="B135" i="6"/>
  <c r="C134" i="6"/>
  <c r="B134" i="6"/>
  <c r="C133" i="6"/>
  <c r="B133" i="6"/>
  <c r="C132" i="6"/>
  <c r="B132" i="6"/>
  <c r="C131" i="6"/>
  <c r="B131" i="6"/>
  <c r="C130" i="6"/>
  <c r="B130" i="6"/>
  <c r="C129" i="6"/>
  <c r="B129" i="6"/>
  <c r="C128" i="6"/>
  <c r="B128" i="6"/>
  <c r="C127" i="6"/>
  <c r="B127" i="6"/>
  <c r="C126" i="6"/>
  <c r="B126" i="6"/>
  <c r="C125" i="6"/>
  <c r="B125" i="6"/>
  <c r="C124" i="6"/>
  <c r="B124" i="6"/>
  <c r="C123" i="6"/>
  <c r="B123" i="6"/>
  <c r="C122" i="6"/>
  <c r="B122" i="6"/>
  <c r="C121" i="6"/>
  <c r="B121" i="6"/>
  <c r="C120" i="6"/>
  <c r="B120" i="6"/>
  <c r="C119" i="6"/>
  <c r="B119" i="6"/>
  <c r="C118" i="6"/>
  <c r="B118" i="6"/>
  <c r="C117" i="6"/>
  <c r="B117" i="6"/>
  <c r="C116" i="6"/>
  <c r="B116" i="6"/>
  <c r="C115" i="6"/>
  <c r="B115" i="6"/>
  <c r="C114" i="6"/>
  <c r="B114" i="6"/>
  <c r="C113" i="6"/>
  <c r="B113" i="6"/>
  <c r="C112" i="6"/>
  <c r="B112" i="6"/>
  <c r="C111" i="6"/>
  <c r="B111" i="6"/>
  <c r="C110" i="6"/>
  <c r="B110" i="6"/>
  <c r="C109" i="6"/>
  <c r="B109" i="6"/>
  <c r="C108" i="6"/>
  <c r="B108" i="6"/>
  <c r="C107" i="6"/>
  <c r="B107" i="6"/>
  <c r="C106" i="6"/>
  <c r="B106" i="6"/>
  <c r="C105" i="6"/>
  <c r="B105" i="6"/>
  <c r="C104" i="6"/>
  <c r="B104" i="6"/>
  <c r="C103" i="6"/>
  <c r="B103" i="6"/>
  <c r="C102" i="6"/>
  <c r="B102" i="6"/>
  <c r="C101" i="6"/>
  <c r="B101" i="6"/>
  <c r="C100" i="6"/>
  <c r="B100" i="6"/>
  <c r="C99" i="6"/>
  <c r="B99" i="6"/>
  <c r="C98" i="6"/>
  <c r="B98" i="6"/>
  <c r="C97" i="6"/>
  <c r="B97" i="6"/>
  <c r="C96" i="6"/>
  <c r="B96" i="6"/>
  <c r="C95" i="6"/>
  <c r="B95" i="6"/>
  <c r="C94" i="6"/>
  <c r="B94" i="6"/>
  <c r="C93" i="6"/>
  <c r="B93" i="6"/>
  <c r="C92" i="6"/>
  <c r="B92" i="6"/>
  <c r="C91" i="6"/>
  <c r="B91" i="6"/>
  <c r="C90" i="6"/>
  <c r="B90" i="6"/>
  <c r="C89" i="6"/>
  <c r="B89" i="6"/>
  <c r="C88" i="6"/>
  <c r="B88" i="6"/>
  <c r="C87" i="6"/>
  <c r="B87" i="6"/>
  <c r="C86" i="6"/>
  <c r="B86" i="6"/>
  <c r="C85" i="6"/>
  <c r="B85" i="6"/>
  <c r="C84" i="6"/>
  <c r="B84" i="6"/>
  <c r="C83" i="6"/>
  <c r="B83" i="6"/>
  <c r="C82" i="6"/>
  <c r="B82" i="6"/>
  <c r="C81" i="6"/>
  <c r="B81" i="6"/>
  <c r="C80" i="6"/>
  <c r="B80" i="6"/>
  <c r="C79" i="6"/>
  <c r="B79" i="6"/>
  <c r="C78" i="6"/>
  <c r="B78" i="6"/>
  <c r="C77" i="6"/>
  <c r="B77" i="6"/>
  <c r="C76" i="6"/>
  <c r="B76" i="6"/>
  <c r="C75" i="6"/>
  <c r="B75" i="6"/>
  <c r="C74" i="6"/>
  <c r="B74" i="6"/>
  <c r="C73" i="6"/>
  <c r="B73" i="6"/>
  <c r="C72" i="6"/>
  <c r="B72" i="6"/>
  <c r="C71" i="6"/>
  <c r="B71" i="6"/>
  <c r="C70" i="6"/>
  <c r="B70" i="6"/>
  <c r="C69" i="6"/>
  <c r="B69" i="6"/>
  <c r="C68" i="6"/>
  <c r="B68" i="6"/>
  <c r="C67" i="6"/>
  <c r="B67" i="6"/>
  <c r="C66" i="6"/>
  <c r="B66" i="6"/>
  <c r="C65" i="6"/>
  <c r="B65" i="6"/>
  <c r="C64" i="6"/>
  <c r="B64" i="6"/>
  <c r="C63" i="6"/>
  <c r="B63" i="6"/>
  <c r="C62" i="6"/>
  <c r="B62" i="6"/>
  <c r="C61" i="6"/>
  <c r="B61" i="6"/>
  <c r="C60" i="6"/>
  <c r="B60" i="6"/>
  <c r="C59" i="6"/>
  <c r="B59" i="6"/>
  <c r="C58" i="6"/>
  <c r="B58" i="6"/>
  <c r="C57" i="6"/>
  <c r="B57" i="6"/>
  <c r="C56" i="6"/>
  <c r="B56" i="6"/>
  <c r="C55" i="6"/>
  <c r="B55" i="6"/>
  <c r="C54" i="6"/>
  <c r="B54" i="6"/>
  <c r="C53" i="6"/>
  <c r="B53" i="6"/>
  <c r="C52" i="6"/>
  <c r="B52" i="6"/>
  <c r="C51" i="6"/>
  <c r="B51" i="6"/>
  <c r="C50" i="6"/>
  <c r="B50" i="6"/>
  <c r="C49" i="6"/>
  <c r="B49" i="6"/>
  <c r="C48" i="6"/>
  <c r="B48" i="6"/>
  <c r="C47" i="6"/>
  <c r="B47" i="6"/>
  <c r="C46" i="6"/>
  <c r="B46" i="6"/>
  <c r="C45" i="6"/>
  <c r="B45" i="6"/>
  <c r="C44" i="6"/>
  <c r="B44" i="6"/>
  <c r="C43" i="6"/>
  <c r="B43" i="6"/>
  <c r="C42" i="6"/>
  <c r="B42" i="6"/>
  <c r="C41" i="6"/>
  <c r="B41" i="6"/>
  <c r="C40" i="6"/>
  <c r="B40" i="6"/>
  <c r="C39" i="6"/>
  <c r="B39" i="6"/>
  <c r="C38" i="6"/>
  <c r="B38" i="6"/>
  <c r="C37" i="6"/>
  <c r="B37" i="6"/>
  <c r="C36" i="6"/>
  <c r="B36" i="6"/>
  <c r="C35" i="6"/>
  <c r="B35" i="6"/>
  <c r="C34" i="6"/>
  <c r="B34" i="6"/>
  <c r="C33" i="6"/>
  <c r="B33" i="6"/>
  <c r="C32" i="6"/>
  <c r="B32" i="6"/>
  <c r="C31" i="6"/>
  <c r="B31" i="6"/>
  <c r="C30" i="6"/>
  <c r="B30" i="6"/>
  <c r="C29" i="6"/>
  <c r="B29" i="6"/>
  <c r="C28" i="6"/>
  <c r="B28" i="6"/>
  <c r="C27" i="6"/>
  <c r="B27" i="6"/>
  <c r="C26" i="6"/>
  <c r="B26" i="6"/>
  <c r="C25" i="6"/>
  <c r="B25" i="6"/>
  <c r="C24" i="6"/>
  <c r="B24" i="6"/>
  <c r="C23" i="6"/>
  <c r="B23" i="6"/>
  <c r="C21" i="6"/>
  <c r="B21" i="6"/>
  <c r="C20" i="6"/>
  <c r="B20" i="6"/>
  <c r="C19" i="6"/>
  <c r="B19" i="6"/>
  <c r="C18" i="6"/>
  <c r="B18" i="6"/>
  <c r="C17" i="6"/>
  <c r="B17" i="6"/>
  <c r="C16" i="6"/>
  <c r="B16" i="6"/>
  <c r="C15" i="6"/>
  <c r="B15" i="6"/>
  <c r="C14" i="6"/>
  <c r="B14" i="6"/>
  <c r="C13" i="6"/>
  <c r="B13" i="6"/>
  <c r="C12" i="6"/>
  <c r="B12" i="6"/>
  <c r="C11" i="6"/>
  <c r="B11" i="6"/>
  <c r="C10" i="6"/>
  <c r="B10" i="6"/>
  <c r="C9" i="6"/>
  <c r="B9" i="6"/>
  <c r="C8" i="6"/>
  <c r="B8" i="6"/>
  <c r="C7" i="6"/>
  <c r="B7" i="6"/>
  <c r="C6" i="6"/>
  <c r="B6" i="6"/>
  <c r="C5" i="6"/>
  <c r="B5" i="6"/>
  <c r="C4" i="6"/>
  <c r="B4" i="6"/>
  <c r="C3" i="6"/>
  <c r="B3" i="6"/>
  <c r="A402" i="6"/>
  <c r="A401" i="6"/>
  <c r="A400" i="6"/>
  <c r="A399" i="6"/>
  <c r="A398" i="6"/>
  <c r="A397" i="6"/>
  <c r="A396" i="6"/>
  <c r="A395" i="6"/>
  <c r="A394" i="6"/>
  <c r="A393" i="6"/>
  <c r="A392" i="6"/>
  <c r="A391" i="6"/>
  <c r="A390" i="6"/>
  <c r="A389" i="6"/>
  <c r="A388" i="6"/>
  <c r="A387" i="6"/>
  <c r="A386" i="6"/>
  <c r="A385" i="6"/>
  <c r="A384" i="6"/>
  <c r="A383" i="6"/>
  <c r="A382" i="6"/>
  <c r="A381" i="6"/>
  <c r="A380" i="6"/>
  <c r="A379" i="6"/>
  <c r="A378" i="6"/>
  <c r="A377" i="6"/>
  <c r="A376" i="6"/>
  <c r="A375" i="6"/>
  <c r="A374" i="6"/>
  <c r="A373" i="6"/>
  <c r="A372" i="6"/>
  <c r="A371" i="6"/>
  <c r="A370" i="6"/>
  <c r="A369" i="6"/>
  <c r="A368" i="6"/>
  <c r="A367" i="6"/>
  <c r="A366" i="6"/>
  <c r="A365" i="6"/>
  <c r="A364" i="6"/>
  <c r="A363" i="6"/>
  <c r="A362" i="6"/>
  <c r="A361" i="6"/>
  <c r="A360" i="6"/>
  <c r="A359" i="6"/>
  <c r="A358" i="6"/>
  <c r="A357" i="6"/>
  <c r="A356" i="6"/>
  <c r="A355" i="6"/>
  <c r="A354" i="6"/>
  <c r="A353" i="6"/>
  <c r="A352" i="6"/>
  <c r="A351" i="6"/>
  <c r="A350" i="6"/>
  <c r="A349" i="6"/>
  <c r="A348" i="6"/>
  <c r="A347" i="6"/>
  <c r="A346" i="6"/>
  <c r="A345" i="6"/>
  <c r="A344" i="6"/>
  <c r="A343" i="6"/>
  <c r="A342" i="6"/>
  <c r="A341" i="6"/>
  <c r="A340" i="6"/>
  <c r="A339" i="6"/>
  <c r="A338" i="6"/>
  <c r="A337" i="6"/>
  <c r="A336" i="6"/>
  <c r="A335" i="6"/>
  <c r="A334" i="6"/>
  <c r="A333" i="6"/>
  <c r="A332" i="6"/>
  <c r="A331" i="6"/>
  <c r="A330" i="6"/>
  <c r="A329" i="6"/>
  <c r="A328" i="6"/>
  <c r="A327" i="6"/>
  <c r="A326" i="6"/>
  <c r="A325" i="6"/>
  <c r="A324" i="6"/>
  <c r="A323" i="6"/>
  <c r="A322" i="6"/>
  <c r="A321" i="6"/>
  <c r="A320" i="6"/>
  <c r="A319" i="6"/>
  <c r="A318" i="6"/>
  <c r="A317" i="6"/>
  <c r="A316" i="6"/>
  <c r="A315" i="6"/>
  <c r="A314" i="6"/>
  <c r="A313" i="6"/>
  <c r="A312" i="6"/>
  <c r="A311" i="6"/>
  <c r="A310" i="6"/>
  <c r="A309" i="6"/>
  <c r="A308" i="6"/>
  <c r="A307" i="6"/>
  <c r="A306" i="6"/>
  <c r="A305" i="6"/>
  <c r="A304" i="6"/>
  <c r="A303" i="6"/>
  <c r="A302" i="6"/>
  <c r="A301" i="6"/>
  <c r="A300" i="6"/>
  <c r="A299" i="6"/>
  <c r="A298" i="6"/>
  <c r="A297" i="6"/>
  <c r="A296" i="6"/>
  <c r="A295" i="6"/>
  <c r="A294" i="6"/>
  <c r="A293" i="6"/>
  <c r="A292" i="6"/>
  <c r="A291" i="6"/>
  <c r="A290" i="6"/>
  <c r="A289" i="6"/>
  <c r="A288" i="6"/>
  <c r="A287" i="6"/>
  <c r="A286" i="6"/>
  <c r="A285" i="6"/>
  <c r="A284" i="6"/>
  <c r="A283" i="6"/>
  <c r="A282" i="6"/>
  <c r="A281" i="6"/>
  <c r="A280" i="6"/>
  <c r="A279" i="6"/>
  <c r="A278" i="6"/>
  <c r="A277" i="6"/>
  <c r="A276" i="6"/>
  <c r="A275" i="6"/>
  <c r="A274" i="6"/>
  <c r="A273" i="6"/>
  <c r="A272" i="6"/>
  <c r="A271" i="6"/>
  <c r="A270" i="6"/>
  <c r="A269" i="6"/>
  <c r="A268" i="6"/>
  <c r="A267" i="6"/>
  <c r="A266" i="6"/>
  <c r="A265" i="6"/>
  <c r="A264" i="6"/>
  <c r="A263" i="6"/>
  <c r="A262" i="6"/>
  <c r="A261" i="6"/>
  <c r="A260" i="6"/>
  <c r="A259" i="6"/>
  <c r="A258" i="6"/>
  <c r="A257" i="6"/>
  <c r="A256" i="6"/>
  <c r="A255" i="6"/>
  <c r="A254" i="6"/>
  <c r="A253" i="6"/>
  <c r="A252" i="6"/>
  <c r="A251" i="6"/>
  <c r="A250" i="6"/>
  <c r="A249" i="6"/>
  <c r="A248" i="6"/>
  <c r="A247" i="6"/>
  <c r="A246" i="6"/>
  <c r="A245" i="6"/>
  <c r="A244" i="6"/>
  <c r="A243" i="6"/>
  <c r="A242" i="6"/>
  <c r="A241" i="6"/>
  <c r="A240" i="6"/>
  <c r="A239" i="6"/>
  <c r="A238" i="6"/>
  <c r="A237" i="6"/>
  <c r="A236" i="6"/>
  <c r="A235" i="6"/>
  <c r="A234" i="6"/>
  <c r="A233" i="6"/>
  <c r="A232" i="6"/>
  <c r="A231" i="6"/>
  <c r="A230" i="6"/>
  <c r="A229" i="6"/>
  <c r="A228" i="6"/>
  <c r="A227" i="6"/>
  <c r="A226" i="6"/>
  <c r="A225" i="6"/>
  <c r="A224" i="6"/>
  <c r="A223" i="6"/>
  <c r="A222" i="6"/>
  <c r="A221" i="6"/>
  <c r="A220" i="6"/>
  <c r="A219" i="6"/>
  <c r="A218" i="6"/>
  <c r="A217" i="6"/>
  <c r="A216" i="6"/>
  <c r="A215" i="6"/>
  <c r="A214" i="6"/>
  <c r="A213" i="6"/>
  <c r="A212" i="6"/>
  <c r="A211" i="6"/>
  <c r="A210" i="6"/>
  <c r="A209" i="6"/>
  <c r="A208" i="6"/>
  <c r="A207" i="6"/>
  <c r="A206" i="6"/>
  <c r="A205" i="6"/>
  <c r="A204" i="6"/>
  <c r="A203" i="6"/>
  <c r="A202" i="6"/>
  <c r="A201" i="6"/>
  <c r="A200" i="6"/>
  <c r="A199" i="6"/>
  <c r="A198" i="6"/>
  <c r="A197" i="6"/>
  <c r="A196" i="6"/>
  <c r="A195" i="6"/>
  <c r="A194" i="6"/>
  <c r="A193" i="6"/>
  <c r="A192" i="6"/>
  <c r="A191" i="6"/>
  <c r="A190" i="6"/>
  <c r="A189" i="6"/>
  <c r="A188" i="6"/>
  <c r="A187" i="6"/>
  <c r="A186" i="6"/>
  <c r="A185" i="6"/>
  <c r="A184" i="6"/>
  <c r="A183" i="6"/>
  <c r="A182" i="6"/>
  <c r="A181" i="6"/>
  <c r="A180" i="6"/>
  <c r="A179" i="6"/>
  <c r="A178" i="6"/>
  <c r="A177" i="6"/>
  <c r="A176" i="6"/>
  <c r="A175" i="6"/>
  <c r="A174" i="6"/>
  <c r="A173" i="6"/>
  <c r="A172" i="6"/>
  <c r="A171" i="6"/>
  <c r="A170" i="6"/>
  <c r="A169" i="6"/>
  <c r="A168" i="6"/>
  <c r="A167" i="6"/>
  <c r="A166" i="6"/>
  <c r="A165" i="6"/>
  <c r="A164" i="6"/>
  <c r="A163" i="6"/>
  <c r="A162" i="6"/>
  <c r="A161" i="6"/>
  <c r="A160" i="6"/>
  <c r="A159" i="6"/>
  <c r="A158" i="6"/>
  <c r="A157" i="6"/>
  <c r="A156" i="6"/>
  <c r="A155" i="6"/>
  <c r="A154" i="6"/>
  <c r="A153" i="6"/>
  <c r="A152" i="6"/>
  <c r="A151" i="6"/>
  <c r="A150" i="6"/>
  <c r="A149" i="6"/>
  <c r="A148" i="6"/>
  <c r="A147" i="6"/>
  <c r="A146" i="6"/>
  <c r="A145" i="6"/>
  <c r="A144" i="6"/>
  <c r="A143" i="6"/>
  <c r="A142" i="6"/>
  <c r="A141" i="6"/>
  <c r="A140" i="6"/>
  <c r="A139" i="6"/>
  <c r="A138" i="6"/>
  <c r="A137" i="6"/>
  <c r="A136" i="6"/>
  <c r="A135" i="6"/>
  <c r="A134" i="6"/>
  <c r="A133" i="6"/>
  <c r="A132" i="6"/>
  <c r="A131" i="6"/>
  <c r="A130" i="6"/>
  <c r="A129" i="6"/>
  <c r="A128" i="6"/>
  <c r="A127" i="6"/>
  <c r="A126" i="6"/>
  <c r="A125" i="6"/>
  <c r="A124" i="6"/>
  <c r="A123" i="6"/>
  <c r="A122" i="6"/>
  <c r="A121" i="6"/>
  <c r="A120" i="6"/>
  <c r="A119" i="6"/>
  <c r="A118" i="6"/>
  <c r="A117" i="6"/>
  <c r="A116" i="6"/>
  <c r="A115" i="6"/>
  <c r="A114" i="6"/>
  <c r="A113" i="6"/>
  <c r="A112" i="6"/>
  <c r="A111" i="6"/>
  <c r="A110" i="6"/>
  <c r="A109" i="6"/>
  <c r="A108" i="6"/>
  <c r="A107" i="6"/>
  <c r="A106" i="6"/>
  <c r="A105" i="6"/>
  <c r="A104" i="6"/>
  <c r="A103" i="6"/>
  <c r="A102" i="6"/>
  <c r="A101" i="6"/>
  <c r="A100" i="6"/>
  <c r="A99" i="6"/>
  <c r="A98" i="6"/>
  <c r="A97" i="6"/>
  <c r="A96" i="6"/>
  <c r="A95" i="6"/>
  <c r="A94" i="6"/>
  <c r="A93" i="6"/>
  <c r="A92" i="6"/>
  <c r="A91" i="6"/>
  <c r="A90" i="6"/>
  <c r="A89" i="6"/>
  <c r="A88" i="6"/>
  <c r="A87" i="6"/>
  <c r="A86" i="6"/>
  <c r="A85" i="6"/>
  <c r="A84" i="6"/>
  <c r="A83" i="6"/>
  <c r="A82" i="6"/>
  <c r="A81" i="6"/>
  <c r="A80" i="6"/>
  <c r="A79" i="6"/>
  <c r="A78" i="6"/>
  <c r="A77" i="6"/>
  <c r="A76" i="6"/>
  <c r="A75" i="6"/>
  <c r="A74" i="6"/>
  <c r="A73" i="6"/>
  <c r="A72" i="6"/>
  <c r="A71" i="6"/>
  <c r="A70" i="6"/>
  <c r="A69" i="6"/>
  <c r="A68" i="6"/>
  <c r="A67" i="6"/>
  <c r="A66" i="6"/>
  <c r="A65" i="6"/>
  <c r="A64" i="6"/>
  <c r="A63" i="6"/>
  <c r="A62" i="6"/>
  <c r="A61" i="6"/>
  <c r="A60" i="6"/>
  <c r="A59" i="6"/>
  <c r="A58" i="6"/>
  <c r="A57" i="6"/>
  <c r="A56" i="6"/>
  <c r="A55" i="6"/>
  <c r="A54" i="6"/>
  <c r="A53" i="6"/>
  <c r="A52" i="6"/>
  <c r="A51" i="6"/>
  <c r="A50" i="6"/>
  <c r="A49" i="6"/>
  <c r="A48" i="6"/>
  <c r="A47" i="6"/>
  <c r="A46" i="6"/>
  <c r="A45" i="6"/>
  <c r="A44" i="6"/>
  <c r="A43" i="6"/>
  <c r="A42" i="6"/>
  <c r="A41" i="6"/>
  <c r="A40" i="6"/>
  <c r="A39" i="6"/>
  <c r="A38" i="6"/>
  <c r="A37" i="6"/>
  <c r="A36" i="6"/>
  <c r="A35" i="6"/>
  <c r="A34" i="6"/>
  <c r="A33" i="6"/>
  <c r="A32" i="6"/>
  <c r="A31" i="6"/>
  <c r="A30" i="6"/>
  <c r="A29" i="6"/>
  <c r="A28" i="6"/>
  <c r="A27" i="6"/>
  <c r="A26" i="6"/>
  <c r="A25" i="6"/>
  <c r="A24" i="6"/>
  <c r="A23" i="6"/>
  <c r="A21" i="6"/>
  <c r="A20" i="6"/>
  <c r="A19" i="6"/>
  <c r="A18" i="6"/>
  <c r="A17" i="6"/>
  <c r="A16" i="6"/>
  <c r="A15" i="6"/>
  <c r="A14" i="6"/>
  <c r="A13" i="6"/>
  <c r="A12" i="6"/>
  <c r="A11" i="6"/>
  <c r="A10" i="6"/>
  <c r="A9" i="6"/>
  <c r="A8" i="6"/>
  <c r="A7" i="6"/>
  <c r="A6" i="6"/>
  <c r="A5" i="6"/>
  <c r="A4" i="6"/>
  <c r="A3" i="6"/>
  <c r="AF402" i="6"/>
  <c r="AB402" i="6"/>
  <c r="X402" i="6"/>
  <c r="T402" i="6"/>
  <c r="P402" i="6"/>
  <c r="L402" i="6"/>
  <c r="H402" i="6"/>
  <c r="D402" i="6"/>
  <c r="AF401" i="6"/>
  <c r="AB401" i="6"/>
  <c r="X401" i="6"/>
  <c r="T401" i="6"/>
  <c r="P401" i="6"/>
  <c r="L401" i="6"/>
  <c r="H401" i="6"/>
  <c r="D401" i="6"/>
  <c r="AF400" i="6"/>
  <c r="AB400" i="6"/>
  <c r="X400" i="6"/>
  <c r="T400" i="6"/>
  <c r="P400" i="6"/>
  <c r="L400" i="6"/>
  <c r="H400" i="6"/>
  <c r="D400" i="6"/>
  <c r="AF399" i="6"/>
  <c r="AB399" i="6"/>
  <c r="X399" i="6"/>
  <c r="T399" i="6"/>
  <c r="P399" i="6"/>
  <c r="L399" i="6"/>
  <c r="H399" i="6"/>
  <c r="D399" i="6"/>
  <c r="AF398" i="6"/>
  <c r="AB398" i="6"/>
  <c r="X398" i="6"/>
  <c r="T398" i="6"/>
  <c r="P398" i="6"/>
  <c r="L398" i="6"/>
  <c r="H398" i="6"/>
  <c r="D398" i="6"/>
  <c r="AF397" i="6"/>
  <c r="AB397" i="6"/>
  <c r="X397" i="6"/>
  <c r="T397" i="6"/>
  <c r="P397" i="6"/>
  <c r="L397" i="6"/>
  <c r="H397" i="6"/>
  <c r="D397" i="6"/>
  <c r="AF396" i="6"/>
  <c r="AB396" i="6"/>
  <c r="X396" i="6"/>
  <c r="T396" i="6"/>
  <c r="P396" i="6"/>
  <c r="L396" i="6"/>
  <c r="H396" i="6"/>
  <c r="D396" i="6"/>
  <c r="AF395" i="6"/>
  <c r="AB395" i="6"/>
  <c r="X395" i="6"/>
  <c r="T395" i="6"/>
  <c r="P395" i="6"/>
  <c r="L395" i="6"/>
  <c r="H395" i="6"/>
  <c r="D395" i="6"/>
  <c r="AF394" i="6"/>
  <c r="AB394" i="6"/>
  <c r="X394" i="6"/>
  <c r="T394" i="6"/>
  <c r="P394" i="6"/>
  <c r="L394" i="6"/>
  <c r="H394" i="6"/>
  <c r="D394" i="6"/>
  <c r="AF393" i="6"/>
  <c r="AB393" i="6"/>
  <c r="X393" i="6"/>
  <c r="T393" i="6"/>
  <c r="P393" i="6"/>
  <c r="L393" i="6"/>
  <c r="H393" i="6"/>
  <c r="D393" i="6"/>
  <c r="AF392" i="6"/>
  <c r="AB392" i="6"/>
  <c r="X392" i="6"/>
  <c r="T392" i="6"/>
  <c r="P392" i="6"/>
  <c r="L392" i="6"/>
  <c r="H392" i="6"/>
  <c r="D392" i="6"/>
  <c r="AF391" i="6"/>
  <c r="AB391" i="6"/>
  <c r="X391" i="6"/>
  <c r="T391" i="6"/>
  <c r="P391" i="6"/>
  <c r="L391" i="6"/>
  <c r="H391" i="6"/>
  <c r="D391" i="6"/>
  <c r="AF390" i="6"/>
  <c r="AB390" i="6"/>
  <c r="X390" i="6"/>
  <c r="T390" i="6"/>
  <c r="P390" i="6"/>
  <c r="L390" i="6"/>
  <c r="H390" i="6"/>
  <c r="D390" i="6"/>
  <c r="AF389" i="6"/>
  <c r="AB389" i="6"/>
  <c r="X389" i="6"/>
  <c r="T389" i="6"/>
  <c r="P389" i="6"/>
  <c r="L389" i="6"/>
  <c r="H389" i="6"/>
  <c r="D389" i="6"/>
  <c r="AF388" i="6"/>
  <c r="AB388" i="6"/>
  <c r="X388" i="6"/>
  <c r="T388" i="6"/>
  <c r="P388" i="6"/>
  <c r="L388" i="6"/>
  <c r="H388" i="6"/>
  <c r="D388" i="6"/>
  <c r="AF387" i="6"/>
  <c r="AB387" i="6"/>
  <c r="X387" i="6"/>
  <c r="T387" i="6"/>
  <c r="P387" i="6"/>
  <c r="L387" i="6"/>
  <c r="H387" i="6"/>
  <c r="D387" i="6"/>
  <c r="AF386" i="6"/>
  <c r="AB386" i="6"/>
  <c r="X386" i="6"/>
  <c r="T386" i="6"/>
  <c r="P386" i="6"/>
  <c r="L386" i="6"/>
  <c r="H386" i="6"/>
  <c r="D386" i="6"/>
  <c r="AF385" i="6"/>
  <c r="AB385" i="6"/>
  <c r="X385" i="6"/>
  <c r="T385" i="6"/>
  <c r="P385" i="6"/>
  <c r="L385" i="6"/>
  <c r="H385" i="6"/>
  <c r="D385" i="6"/>
  <c r="AF384" i="6"/>
  <c r="AB384" i="6"/>
  <c r="X384" i="6"/>
  <c r="T384" i="6"/>
  <c r="P384" i="6"/>
  <c r="L384" i="6"/>
  <c r="H384" i="6"/>
  <c r="D384" i="6"/>
  <c r="AF383" i="6"/>
  <c r="AB383" i="6"/>
  <c r="X383" i="6"/>
  <c r="T383" i="6"/>
  <c r="P383" i="6"/>
  <c r="L383" i="6"/>
  <c r="H383" i="6"/>
  <c r="D383" i="6"/>
  <c r="AF382" i="6"/>
  <c r="AB382" i="6"/>
  <c r="X382" i="6"/>
  <c r="T382" i="6"/>
  <c r="P382" i="6"/>
  <c r="L382" i="6"/>
  <c r="H382" i="6"/>
  <c r="D382" i="6"/>
  <c r="AF381" i="6"/>
  <c r="AB381" i="6"/>
  <c r="X381" i="6"/>
  <c r="T381" i="6"/>
  <c r="P381" i="6"/>
  <c r="L381" i="6"/>
  <c r="H381" i="6"/>
  <c r="D381" i="6"/>
  <c r="AF380" i="6"/>
  <c r="AB380" i="6"/>
  <c r="X380" i="6"/>
  <c r="T380" i="6"/>
  <c r="P380" i="6"/>
  <c r="L380" i="6"/>
  <c r="H380" i="6"/>
  <c r="D380" i="6"/>
  <c r="AF379" i="6"/>
  <c r="AB379" i="6"/>
  <c r="X379" i="6"/>
  <c r="T379" i="6"/>
  <c r="P379" i="6"/>
  <c r="L379" i="6"/>
  <c r="H379" i="6"/>
  <c r="D379" i="6"/>
  <c r="AF378" i="6"/>
  <c r="AB378" i="6"/>
  <c r="X378" i="6"/>
  <c r="T378" i="6"/>
  <c r="P378" i="6"/>
  <c r="L378" i="6"/>
  <c r="H378" i="6"/>
  <c r="D378" i="6"/>
  <c r="AF377" i="6"/>
  <c r="AB377" i="6"/>
  <c r="X377" i="6"/>
  <c r="T377" i="6"/>
  <c r="P377" i="6"/>
  <c r="L377" i="6"/>
  <c r="H377" i="6"/>
  <c r="D377" i="6"/>
  <c r="AF376" i="6"/>
  <c r="AB376" i="6"/>
  <c r="X376" i="6"/>
  <c r="T376" i="6"/>
  <c r="P376" i="6"/>
  <c r="L376" i="6"/>
  <c r="H376" i="6"/>
  <c r="D376" i="6"/>
  <c r="AF375" i="6"/>
  <c r="AB375" i="6"/>
  <c r="X375" i="6"/>
  <c r="T375" i="6"/>
  <c r="P375" i="6"/>
  <c r="L375" i="6"/>
  <c r="H375" i="6"/>
  <c r="D375" i="6"/>
  <c r="AF374" i="6"/>
  <c r="AB374" i="6"/>
  <c r="X374" i="6"/>
  <c r="T374" i="6"/>
  <c r="P374" i="6"/>
  <c r="L374" i="6"/>
  <c r="H374" i="6"/>
  <c r="D374" i="6"/>
  <c r="AF373" i="6"/>
  <c r="AB373" i="6"/>
  <c r="X373" i="6"/>
  <c r="T373" i="6"/>
  <c r="P373" i="6"/>
  <c r="L373" i="6"/>
  <c r="H373" i="6"/>
  <c r="D373" i="6"/>
  <c r="AF372" i="6"/>
  <c r="AB372" i="6"/>
  <c r="X372" i="6"/>
  <c r="T372" i="6"/>
  <c r="P372" i="6"/>
  <c r="L372" i="6"/>
  <c r="H372" i="6"/>
  <c r="D372" i="6"/>
  <c r="AF371" i="6"/>
  <c r="AB371" i="6"/>
  <c r="X371" i="6"/>
  <c r="T371" i="6"/>
  <c r="P371" i="6"/>
  <c r="L371" i="6"/>
  <c r="H371" i="6"/>
  <c r="D371" i="6"/>
  <c r="AF370" i="6"/>
  <c r="AB370" i="6"/>
  <c r="X370" i="6"/>
  <c r="T370" i="6"/>
  <c r="P370" i="6"/>
  <c r="L370" i="6"/>
  <c r="H370" i="6"/>
  <c r="D370" i="6"/>
  <c r="AF369" i="6"/>
  <c r="AB369" i="6"/>
  <c r="X369" i="6"/>
  <c r="T369" i="6"/>
  <c r="P369" i="6"/>
  <c r="L369" i="6"/>
  <c r="H369" i="6"/>
  <c r="D369" i="6"/>
  <c r="AF368" i="6"/>
  <c r="AB368" i="6"/>
  <c r="X368" i="6"/>
  <c r="T368" i="6"/>
  <c r="P368" i="6"/>
  <c r="L368" i="6"/>
  <c r="H368" i="6"/>
  <c r="D368" i="6"/>
  <c r="AF367" i="6"/>
  <c r="AB367" i="6"/>
  <c r="X367" i="6"/>
  <c r="T367" i="6"/>
  <c r="P367" i="6"/>
  <c r="L367" i="6"/>
  <c r="H367" i="6"/>
  <c r="D367" i="6"/>
  <c r="AF366" i="6"/>
  <c r="AB366" i="6"/>
  <c r="X366" i="6"/>
  <c r="T366" i="6"/>
  <c r="P366" i="6"/>
  <c r="L366" i="6"/>
  <c r="H366" i="6"/>
  <c r="D366" i="6"/>
  <c r="AF365" i="6"/>
  <c r="AB365" i="6"/>
  <c r="X365" i="6"/>
  <c r="T365" i="6"/>
  <c r="P365" i="6"/>
  <c r="L365" i="6"/>
  <c r="H365" i="6"/>
  <c r="D365" i="6"/>
  <c r="AF364" i="6"/>
  <c r="AB364" i="6"/>
  <c r="X364" i="6"/>
  <c r="T364" i="6"/>
  <c r="P364" i="6"/>
  <c r="L364" i="6"/>
  <c r="H364" i="6"/>
  <c r="D364" i="6"/>
  <c r="AF363" i="6"/>
  <c r="AB363" i="6"/>
  <c r="X363" i="6"/>
  <c r="T363" i="6"/>
  <c r="P363" i="6"/>
  <c r="L363" i="6"/>
  <c r="H363" i="6"/>
  <c r="D363" i="6"/>
  <c r="AF362" i="6"/>
  <c r="AB362" i="6"/>
  <c r="X362" i="6"/>
  <c r="T362" i="6"/>
  <c r="P362" i="6"/>
  <c r="L362" i="6"/>
  <c r="H362" i="6"/>
  <c r="D362" i="6"/>
  <c r="AF361" i="6"/>
  <c r="AB361" i="6"/>
  <c r="X361" i="6"/>
  <c r="T361" i="6"/>
  <c r="P361" i="6"/>
  <c r="L361" i="6"/>
  <c r="H361" i="6"/>
  <c r="D361" i="6"/>
  <c r="AF360" i="6"/>
  <c r="AB360" i="6"/>
  <c r="X360" i="6"/>
  <c r="T360" i="6"/>
  <c r="P360" i="6"/>
  <c r="L360" i="6"/>
  <c r="H360" i="6"/>
  <c r="D360" i="6"/>
  <c r="AF359" i="6"/>
  <c r="AB359" i="6"/>
  <c r="X359" i="6"/>
  <c r="T359" i="6"/>
  <c r="P359" i="6"/>
  <c r="L359" i="6"/>
  <c r="H359" i="6"/>
  <c r="D359" i="6"/>
  <c r="AF358" i="6"/>
  <c r="AB358" i="6"/>
  <c r="X358" i="6"/>
  <c r="T358" i="6"/>
  <c r="P358" i="6"/>
  <c r="L358" i="6"/>
  <c r="H358" i="6"/>
  <c r="D358" i="6"/>
  <c r="AF357" i="6"/>
  <c r="AB357" i="6"/>
  <c r="X357" i="6"/>
  <c r="T357" i="6"/>
  <c r="P357" i="6"/>
  <c r="L357" i="6"/>
  <c r="H357" i="6"/>
  <c r="D357" i="6"/>
  <c r="AF356" i="6"/>
  <c r="AB356" i="6"/>
  <c r="X356" i="6"/>
  <c r="T356" i="6"/>
  <c r="P356" i="6"/>
  <c r="L356" i="6"/>
  <c r="H356" i="6"/>
  <c r="D356" i="6"/>
  <c r="AF355" i="6"/>
  <c r="AB355" i="6"/>
  <c r="X355" i="6"/>
  <c r="T355" i="6"/>
  <c r="P355" i="6"/>
  <c r="L355" i="6"/>
  <c r="H355" i="6"/>
  <c r="D355" i="6"/>
  <c r="AF354" i="6"/>
  <c r="AB354" i="6"/>
  <c r="X354" i="6"/>
  <c r="T354" i="6"/>
  <c r="P354" i="6"/>
  <c r="L354" i="6"/>
  <c r="H354" i="6"/>
  <c r="D354" i="6"/>
  <c r="AF353" i="6"/>
  <c r="AB353" i="6"/>
  <c r="X353" i="6"/>
  <c r="T353" i="6"/>
  <c r="P353" i="6"/>
  <c r="L353" i="6"/>
  <c r="H353" i="6"/>
  <c r="D353" i="6"/>
  <c r="AF352" i="6"/>
  <c r="AB352" i="6"/>
  <c r="X352" i="6"/>
  <c r="T352" i="6"/>
  <c r="P352" i="6"/>
  <c r="L352" i="6"/>
  <c r="H352" i="6"/>
  <c r="D352" i="6"/>
  <c r="AF351" i="6"/>
  <c r="AB351" i="6"/>
  <c r="X351" i="6"/>
  <c r="T351" i="6"/>
  <c r="P351" i="6"/>
  <c r="L351" i="6"/>
  <c r="H351" i="6"/>
  <c r="D351" i="6"/>
  <c r="AF350" i="6"/>
  <c r="AB350" i="6"/>
  <c r="X350" i="6"/>
  <c r="T350" i="6"/>
  <c r="P350" i="6"/>
  <c r="L350" i="6"/>
  <c r="H350" i="6"/>
  <c r="D350" i="6"/>
  <c r="AF349" i="6"/>
  <c r="AB349" i="6"/>
  <c r="X349" i="6"/>
  <c r="T349" i="6"/>
  <c r="P349" i="6"/>
  <c r="L349" i="6"/>
  <c r="H349" i="6"/>
  <c r="D349" i="6"/>
  <c r="AF348" i="6"/>
  <c r="AB348" i="6"/>
  <c r="X348" i="6"/>
  <c r="T348" i="6"/>
  <c r="P348" i="6"/>
  <c r="L348" i="6"/>
  <c r="H348" i="6"/>
  <c r="D348" i="6"/>
  <c r="AF347" i="6"/>
  <c r="AB347" i="6"/>
  <c r="X347" i="6"/>
  <c r="T347" i="6"/>
  <c r="P347" i="6"/>
  <c r="L347" i="6"/>
  <c r="H347" i="6"/>
  <c r="D347" i="6"/>
  <c r="AF346" i="6"/>
  <c r="AB346" i="6"/>
  <c r="X346" i="6"/>
  <c r="T346" i="6"/>
  <c r="P346" i="6"/>
  <c r="L346" i="6"/>
  <c r="H346" i="6"/>
  <c r="D346" i="6"/>
  <c r="AF345" i="6"/>
  <c r="AB345" i="6"/>
  <c r="X345" i="6"/>
  <c r="T345" i="6"/>
  <c r="P345" i="6"/>
  <c r="L345" i="6"/>
  <c r="H345" i="6"/>
  <c r="D345" i="6"/>
  <c r="AF344" i="6"/>
  <c r="AB344" i="6"/>
  <c r="X344" i="6"/>
  <c r="T344" i="6"/>
  <c r="P344" i="6"/>
  <c r="L344" i="6"/>
  <c r="H344" i="6"/>
  <c r="D344" i="6"/>
  <c r="AF343" i="6"/>
  <c r="AB343" i="6"/>
  <c r="X343" i="6"/>
  <c r="T343" i="6"/>
  <c r="P343" i="6"/>
  <c r="L343" i="6"/>
  <c r="H343" i="6"/>
  <c r="D343" i="6"/>
  <c r="AF342" i="6"/>
  <c r="AB342" i="6"/>
  <c r="X342" i="6"/>
  <c r="T342" i="6"/>
  <c r="P342" i="6"/>
  <c r="L342" i="6"/>
  <c r="H342" i="6"/>
  <c r="D342" i="6"/>
  <c r="AF341" i="6"/>
  <c r="AB341" i="6"/>
  <c r="X341" i="6"/>
  <c r="T341" i="6"/>
  <c r="P341" i="6"/>
  <c r="L341" i="6"/>
  <c r="H341" i="6"/>
  <c r="D341" i="6"/>
  <c r="AF340" i="6"/>
  <c r="AB340" i="6"/>
  <c r="X340" i="6"/>
  <c r="T340" i="6"/>
  <c r="P340" i="6"/>
  <c r="L340" i="6"/>
  <c r="H340" i="6"/>
  <c r="D340" i="6"/>
  <c r="AF339" i="6"/>
  <c r="AB339" i="6"/>
  <c r="X339" i="6"/>
  <c r="T339" i="6"/>
  <c r="P339" i="6"/>
  <c r="L339" i="6"/>
  <c r="H339" i="6"/>
  <c r="D339" i="6"/>
  <c r="AF338" i="6"/>
  <c r="AB338" i="6"/>
  <c r="X338" i="6"/>
  <c r="T338" i="6"/>
  <c r="P338" i="6"/>
  <c r="L338" i="6"/>
  <c r="H338" i="6"/>
  <c r="D338" i="6"/>
  <c r="AF337" i="6"/>
  <c r="AB337" i="6"/>
  <c r="X337" i="6"/>
  <c r="T337" i="6"/>
  <c r="P337" i="6"/>
  <c r="L337" i="6"/>
  <c r="H337" i="6"/>
  <c r="D337" i="6"/>
  <c r="AF336" i="6"/>
  <c r="AB336" i="6"/>
  <c r="X336" i="6"/>
  <c r="T336" i="6"/>
  <c r="P336" i="6"/>
  <c r="L336" i="6"/>
  <c r="H336" i="6"/>
  <c r="D336" i="6"/>
  <c r="AF335" i="6"/>
  <c r="AB335" i="6"/>
  <c r="X335" i="6"/>
  <c r="T335" i="6"/>
  <c r="P335" i="6"/>
  <c r="L335" i="6"/>
  <c r="H335" i="6"/>
  <c r="D335" i="6"/>
  <c r="AF334" i="6"/>
  <c r="AB334" i="6"/>
  <c r="X334" i="6"/>
  <c r="T334" i="6"/>
  <c r="P334" i="6"/>
  <c r="L334" i="6"/>
  <c r="H334" i="6"/>
  <c r="D334" i="6"/>
  <c r="AF333" i="6"/>
  <c r="AB333" i="6"/>
  <c r="X333" i="6"/>
  <c r="T333" i="6"/>
  <c r="P333" i="6"/>
  <c r="L333" i="6"/>
  <c r="H333" i="6"/>
  <c r="D333" i="6"/>
  <c r="AF332" i="6"/>
  <c r="AB332" i="6"/>
  <c r="X332" i="6"/>
  <c r="T332" i="6"/>
  <c r="P332" i="6"/>
  <c r="L332" i="6"/>
  <c r="H332" i="6"/>
  <c r="D332" i="6"/>
  <c r="AF331" i="6"/>
  <c r="AB331" i="6"/>
  <c r="X331" i="6"/>
  <c r="T331" i="6"/>
  <c r="P331" i="6"/>
  <c r="L331" i="6"/>
  <c r="H331" i="6"/>
  <c r="D331" i="6"/>
  <c r="AF330" i="6"/>
  <c r="AB330" i="6"/>
  <c r="X330" i="6"/>
  <c r="T330" i="6"/>
  <c r="P330" i="6"/>
  <c r="L330" i="6"/>
  <c r="H330" i="6"/>
  <c r="D330" i="6"/>
  <c r="AF329" i="6"/>
  <c r="AB329" i="6"/>
  <c r="X329" i="6"/>
  <c r="T329" i="6"/>
  <c r="P329" i="6"/>
  <c r="L329" i="6"/>
  <c r="H329" i="6"/>
  <c r="D329" i="6"/>
  <c r="AF328" i="6"/>
  <c r="AB328" i="6"/>
  <c r="X328" i="6"/>
  <c r="T328" i="6"/>
  <c r="P328" i="6"/>
  <c r="L328" i="6"/>
  <c r="H328" i="6"/>
  <c r="D328" i="6"/>
  <c r="AF327" i="6"/>
  <c r="AB327" i="6"/>
  <c r="X327" i="6"/>
  <c r="T327" i="6"/>
  <c r="P327" i="6"/>
  <c r="L327" i="6"/>
  <c r="H327" i="6"/>
  <c r="D327" i="6"/>
  <c r="AF326" i="6"/>
  <c r="AB326" i="6"/>
  <c r="X326" i="6"/>
  <c r="T326" i="6"/>
  <c r="P326" i="6"/>
  <c r="L326" i="6"/>
  <c r="H326" i="6"/>
  <c r="D326" i="6"/>
  <c r="AF325" i="6"/>
  <c r="AB325" i="6"/>
  <c r="X325" i="6"/>
  <c r="T325" i="6"/>
  <c r="P325" i="6"/>
  <c r="L325" i="6"/>
  <c r="H325" i="6"/>
  <c r="D325" i="6"/>
  <c r="AF324" i="6"/>
  <c r="AB324" i="6"/>
  <c r="X324" i="6"/>
  <c r="T324" i="6"/>
  <c r="P324" i="6"/>
  <c r="L324" i="6"/>
  <c r="H324" i="6"/>
  <c r="D324" i="6"/>
  <c r="AF323" i="6"/>
  <c r="AB323" i="6"/>
  <c r="X323" i="6"/>
  <c r="T323" i="6"/>
  <c r="P323" i="6"/>
  <c r="L323" i="6"/>
  <c r="H323" i="6"/>
  <c r="D323" i="6"/>
  <c r="AF322" i="6"/>
  <c r="AB322" i="6"/>
  <c r="X322" i="6"/>
  <c r="T322" i="6"/>
  <c r="P322" i="6"/>
  <c r="L322" i="6"/>
  <c r="H322" i="6"/>
  <c r="D322" i="6"/>
  <c r="AF321" i="6"/>
  <c r="AB321" i="6"/>
  <c r="X321" i="6"/>
  <c r="T321" i="6"/>
  <c r="P321" i="6"/>
  <c r="L321" i="6"/>
  <c r="H321" i="6"/>
  <c r="D321" i="6"/>
  <c r="AF320" i="6"/>
  <c r="AB320" i="6"/>
  <c r="X320" i="6"/>
  <c r="T320" i="6"/>
  <c r="P320" i="6"/>
  <c r="L320" i="6"/>
  <c r="H320" i="6"/>
  <c r="D320" i="6"/>
  <c r="AF319" i="6"/>
  <c r="AB319" i="6"/>
  <c r="X319" i="6"/>
  <c r="T319" i="6"/>
  <c r="P319" i="6"/>
  <c r="L319" i="6"/>
  <c r="H319" i="6"/>
  <c r="D319" i="6"/>
  <c r="AF318" i="6"/>
  <c r="AB318" i="6"/>
  <c r="X318" i="6"/>
  <c r="T318" i="6"/>
  <c r="P318" i="6"/>
  <c r="L318" i="6"/>
  <c r="H318" i="6"/>
  <c r="D318" i="6"/>
  <c r="AF317" i="6"/>
  <c r="AB317" i="6"/>
  <c r="X317" i="6"/>
  <c r="T317" i="6"/>
  <c r="P317" i="6"/>
  <c r="L317" i="6"/>
  <c r="H317" i="6"/>
  <c r="D317" i="6"/>
  <c r="AF316" i="6"/>
  <c r="AB316" i="6"/>
  <c r="X316" i="6"/>
  <c r="T316" i="6"/>
  <c r="P316" i="6"/>
  <c r="L316" i="6"/>
  <c r="H316" i="6"/>
  <c r="D316" i="6"/>
  <c r="AF315" i="6"/>
  <c r="AB315" i="6"/>
  <c r="X315" i="6"/>
  <c r="T315" i="6"/>
  <c r="P315" i="6"/>
  <c r="L315" i="6"/>
  <c r="H315" i="6"/>
  <c r="D315" i="6"/>
  <c r="AF314" i="6"/>
  <c r="AB314" i="6"/>
  <c r="X314" i="6"/>
  <c r="T314" i="6"/>
  <c r="P314" i="6"/>
  <c r="L314" i="6"/>
  <c r="H314" i="6"/>
  <c r="D314" i="6"/>
  <c r="AF313" i="6"/>
  <c r="AB313" i="6"/>
  <c r="X313" i="6"/>
  <c r="T313" i="6"/>
  <c r="P313" i="6"/>
  <c r="L313" i="6"/>
  <c r="H313" i="6"/>
  <c r="D313" i="6"/>
  <c r="AF312" i="6"/>
  <c r="AB312" i="6"/>
  <c r="X312" i="6"/>
  <c r="T312" i="6"/>
  <c r="P312" i="6"/>
  <c r="L312" i="6"/>
  <c r="H312" i="6"/>
  <c r="D312" i="6"/>
  <c r="AF311" i="6"/>
  <c r="AB311" i="6"/>
  <c r="X311" i="6"/>
  <c r="T311" i="6"/>
  <c r="P311" i="6"/>
  <c r="L311" i="6"/>
  <c r="H311" i="6"/>
  <c r="D311" i="6"/>
  <c r="AF310" i="6"/>
  <c r="AB310" i="6"/>
  <c r="X310" i="6"/>
  <c r="T310" i="6"/>
  <c r="P310" i="6"/>
  <c r="L310" i="6"/>
  <c r="H310" i="6"/>
  <c r="D310" i="6"/>
  <c r="AF309" i="6"/>
  <c r="AB309" i="6"/>
  <c r="X309" i="6"/>
  <c r="T309" i="6"/>
  <c r="P309" i="6"/>
  <c r="L309" i="6"/>
  <c r="H309" i="6"/>
  <c r="D309" i="6"/>
  <c r="AF308" i="6"/>
  <c r="AB308" i="6"/>
  <c r="X308" i="6"/>
  <c r="T308" i="6"/>
  <c r="P308" i="6"/>
  <c r="L308" i="6"/>
  <c r="H308" i="6"/>
  <c r="D308" i="6"/>
  <c r="AF307" i="6"/>
  <c r="AB307" i="6"/>
  <c r="X307" i="6"/>
  <c r="T307" i="6"/>
  <c r="P307" i="6"/>
  <c r="L307" i="6"/>
  <c r="H307" i="6"/>
  <c r="D307" i="6"/>
  <c r="AF306" i="6"/>
  <c r="AB306" i="6"/>
  <c r="X306" i="6"/>
  <c r="T306" i="6"/>
  <c r="P306" i="6"/>
  <c r="L306" i="6"/>
  <c r="H306" i="6"/>
  <c r="D306" i="6"/>
  <c r="AF305" i="6"/>
  <c r="AB305" i="6"/>
  <c r="X305" i="6"/>
  <c r="T305" i="6"/>
  <c r="P305" i="6"/>
  <c r="L305" i="6"/>
  <c r="H305" i="6"/>
  <c r="D305" i="6"/>
  <c r="AF304" i="6"/>
  <c r="AB304" i="6"/>
  <c r="X304" i="6"/>
  <c r="T304" i="6"/>
  <c r="P304" i="6"/>
  <c r="L304" i="6"/>
  <c r="H304" i="6"/>
  <c r="D304" i="6"/>
  <c r="AF303" i="6"/>
  <c r="AB303" i="6"/>
  <c r="X303" i="6"/>
  <c r="T303" i="6"/>
  <c r="P303" i="6"/>
  <c r="L303" i="6"/>
  <c r="H303" i="6"/>
  <c r="D303" i="6"/>
  <c r="AF302" i="6"/>
  <c r="AB302" i="6"/>
  <c r="X302" i="6"/>
  <c r="T302" i="6"/>
  <c r="P302" i="6"/>
  <c r="L302" i="6"/>
  <c r="H302" i="6"/>
  <c r="D302" i="6"/>
  <c r="AF301" i="6"/>
  <c r="AB301" i="6"/>
  <c r="X301" i="6"/>
  <c r="T301" i="6"/>
  <c r="P301" i="6"/>
  <c r="L301" i="6"/>
  <c r="H301" i="6"/>
  <c r="D301" i="6"/>
  <c r="AF300" i="6"/>
  <c r="AB300" i="6"/>
  <c r="X300" i="6"/>
  <c r="T300" i="6"/>
  <c r="P300" i="6"/>
  <c r="L300" i="6"/>
  <c r="H300" i="6"/>
  <c r="D300" i="6"/>
  <c r="AF299" i="6"/>
  <c r="AB299" i="6"/>
  <c r="X299" i="6"/>
  <c r="T299" i="6"/>
  <c r="P299" i="6"/>
  <c r="L299" i="6"/>
  <c r="H299" i="6"/>
  <c r="D299" i="6"/>
  <c r="AF298" i="6"/>
  <c r="AB298" i="6"/>
  <c r="X298" i="6"/>
  <c r="T298" i="6"/>
  <c r="P298" i="6"/>
  <c r="L298" i="6"/>
  <c r="H298" i="6"/>
  <c r="D298" i="6"/>
  <c r="AF297" i="6"/>
  <c r="AB297" i="6"/>
  <c r="X297" i="6"/>
  <c r="T297" i="6"/>
  <c r="P297" i="6"/>
  <c r="L297" i="6"/>
  <c r="H297" i="6"/>
  <c r="D297" i="6"/>
  <c r="AF296" i="6"/>
  <c r="AB296" i="6"/>
  <c r="X296" i="6"/>
  <c r="T296" i="6"/>
  <c r="P296" i="6"/>
  <c r="L296" i="6"/>
  <c r="H296" i="6"/>
  <c r="D296" i="6"/>
  <c r="AF295" i="6"/>
  <c r="AB295" i="6"/>
  <c r="X295" i="6"/>
  <c r="T295" i="6"/>
  <c r="P295" i="6"/>
  <c r="L295" i="6"/>
  <c r="H295" i="6"/>
  <c r="D295" i="6"/>
  <c r="AF294" i="6"/>
  <c r="AB294" i="6"/>
  <c r="X294" i="6"/>
  <c r="T294" i="6"/>
  <c r="P294" i="6"/>
  <c r="L294" i="6"/>
  <c r="H294" i="6"/>
  <c r="D294" i="6"/>
  <c r="AF293" i="6"/>
  <c r="AB293" i="6"/>
  <c r="X293" i="6"/>
  <c r="T293" i="6"/>
  <c r="P293" i="6"/>
  <c r="L293" i="6"/>
  <c r="H293" i="6"/>
  <c r="D293" i="6"/>
  <c r="AF292" i="6"/>
  <c r="AB292" i="6"/>
  <c r="X292" i="6"/>
  <c r="T292" i="6"/>
  <c r="P292" i="6"/>
  <c r="L292" i="6"/>
  <c r="H292" i="6"/>
  <c r="D292" i="6"/>
  <c r="AF291" i="6"/>
  <c r="AB291" i="6"/>
  <c r="X291" i="6"/>
  <c r="T291" i="6"/>
  <c r="P291" i="6"/>
  <c r="L291" i="6"/>
  <c r="H291" i="6"/>
  <c r="D291" i="6"/>
  <c r="AF290" i="6"/>
  <c r="AB290" i="6"/>
  <c r="X290" i="6"/>
  <c r="T290" i="6"/>
  <c r="P290" i="6"/>
  <c r="L290" i="6"/>
  <c r="H290" i="6"/>
  <c r="D290" i="6"/>
  <c r="AF289" i="6"/>
  <c r="AB289" i="6"/>
  <c r="X289" i="6"/>
  <c r="T289" i="6"/>
  <c r="P289" i="6"/>
  <c r="L289" i="6"/>
  <c r="H289" i="6"/>
  <c r="D289" i="6"/>
  <c r="AF288" i="6"/>
  <c r="AB288" i="6"/>
  <c r="X288" i="6"/>
  <c r="T288" i="6"/>
  <c r="P288" i="6"/>
  <c r="L288" i="6"/>
  <c r="H288" i="6"/>
  <c r="D288" i="6"/>
  <c r="AF287" i="6"/>
  <c r="AB287" i="6"/>
  <c r="X287" i="6"/>
  <c r="T287" i="6"/>
  <c r="P287" i="6"/>
  <c r="L287" i="6"/>
  <c r="H287" i="6"/>
  <c r="D287" i="6"/>
  <c r="AF286" i="6"/>
  <c r="AB286" i="6"/>
  <c r="X286" i="6"/>
  <c r="T286" i="6"/>
  <c r="P286" i="6"/>
  <c r="L286" i="6"/>
  <c r="H286" i="6"/>
  <c r="D286" i="6"/>
  <c r="AF285" i="6"/>
  <c r="AB285" i="6"/>
  <c r="X285" i="6"/>
  <c r="T285" i="6"/>
  <c r="P285" i="6"/>
  <c r="L285" i="6"/>
  <c r="H285" i="6"/>
  <c r="D285" i="6"/>
  <c r="AF284" i="6"/>
  <c r="AB284" i="6"/>
  <c r="X284" i="6"/>
  <c r="T284" i="6"/>
  <c r="P284" i="6"/>
  <c r="L284" i="6"/>
  <c r="H284" i="6"/>
  <c r="D284" i="6"/>
  <c r="AF283" i="6"/>
  <c r="AB283" i="6"/>
  <c r="X283" i="6"/>
  <c r="T283" i="6"/>
  <c r="P283" i="6"/>
  <c r="L283" i="6"/>
  <c r="H283" i="6"/>
  <c r="D283" i="6"/>
  <c r="AF282" i="6"/>
  <c r="AB282" i="6"/>
  <c r="X282" i="6"/>
  <c r="T282" i="6"/>
  <c r="P282" i="6"/>
  <c r="L282" i="6"/>
  <c r="H282" i="6"/>
  <c r="D282" i="6"/>
  <c r="AF281" i="6"/>
  <c r="AB281" i="6"/>
  <c r="X281" i="6"/>
  <c r="T281" i="6"/>
  <c r="P281" i="6"/>
  <c r="L281" i="6"/>
  <c r="H281" i="6"/>
  <c r="D281" i="6"/>
  <c r="AF280" i="6"/>
  <c r="AB280" i="6"/>
  <c r="X280" i="6"/>
  <c r="T280" i="6"/>
  <c r="P280" i="6"/>
  <c r="L280" i="6"/>
  <c r="H280" i="6"/>
  <c r="D280" i="6"/>
  <c r="AF279" i="6"/>
  <c r="AB279" i="6"/>
  <c r="X279" i="6"/>
  <c r="T279" i="6"/>
  <c r="P279" i="6"/>
  <c r="L279" i="6"/>
  <c r="H279" i="6"/>
  <c r="D279" i="6"/>
  <c r="AF278" i="6"/>
  <c r="AB278" i="6"/>
  <c r="X278" i="6"/>
  <c r="T278" i="6"/>
  <c r="P278" i="6"/>
  <c r="L278" i="6"/>
  <c r="H278" i="6"/>
  <c r="D278" i="6"/>
  <c r="AF277" i="6"/>
  <c r="AB277" i="6"/>
  <c r="X277" i="6"/>
  <c r="T277" i="6"/>
  <c r="P277" i="6"/>
  <c r="L277" i="6"/>
  <c r="H277" i="6"/>
  <c r="D277" i="6"/>
  <c r="AF276" i="6"/>
  <c r="AB276" i="6"/>
  <c r="X276" i="6"/>
  <c r="T276" i="6"/>
  <c r="P276" i="6"/>
  <c r="L276" i="6"/>
  <c r="H276" i="6"/>
  <c r="D276" i="6"/>
  <c r="AF275" i="6"/>
  <c r="AB275" i="6"/>
  <c r="X275" i="6"/>
  <c r="T275" i="6"/>
  <c r="P275" i="6"/>
  <c r="L275" i="6"/>
  <c r="H275" i="6"/>
  <c r="D275" i="6"/>
  <c r="AF274" i="6"/>
  <c r="AB274" i="6"/>
  <c r="X274" i="6"/>
  <c r="T274" i="6"/>
  <c r="P274" i="6"/>
  <c r="L274" i="6"/>
  <c r="H274" i="6"/>
  <c r="D274" i="6"/>
  <c r="AF273" i="6"/>
  <c r="AB273" i="6"/>
  <c r="X273" i="6"/>
  <c r="T273" i="6"/>
  <c r="P273" i="6"/>
  <c r="L273" i="6"/>
  <c r="H273" i="6"/>
  <c r="D273" i="6"/>
  <c r="AF272" i="6"/>
  <c r="AB272" i="6"/>
  <c r="X272" i="6"/>
  <c r="T272" i="6"/>
  <c r="P272" i="6"/>
  <c r="L272" i="6"/>
  <c r="H272" i="6"/>
  <c r="D272" i="6"/>
  <c r="AF271" i="6"/>
  <c r="AB271" i="6"/>
  <c r="X271" i="6"/>
  <c r="T271" i="6"/>
  <c r="P271" i="6"/>
  <c r="L271" i="6"/>
  <c r="H271" i="6"/>
  <c r="D271" i="6"/>
  <c r="AF270" i="6"/>
  <c r="AB270" i="6"/>
  <c r="X270" i="6"/>
  <c r="T270" i="6"/>
  <c r="P270" i="6"/>
  <c r="L270" i="6"/>
  <c r="H270" i="6"/>
  <c r="D270" i="6"/>
  <c r="AF269" i="6"/>
  <c r="AB269" i="6"/>
  <c r="X269" i="6"/>
  <c r="T269" i="6"/>
  <c r="P269" i="6"/>
  <c r="L269" i="6"/>
  <c r="H269" i="6"/>
  <c r="D269" i="6"/>
  <c r="AF268" i="6"/>
  <c r="AB268" i="6"/>
  <c r="X268" i="6"/>
  <c r="T268" i="6"/>
  <c r="P268" i="6"/>
  <c r="L268" i="6"/>
  <c r="H268" i="6"/>
  <c r="D268" i="6"/>
  <c r="AF267" i="6"/>
  <c r="AB267" i="6"/>
  <c r="X267" i="6"/>
  <c r="T267" i="6"/>
  <c r="P267" i="6"/>
  <c r="L267" i="6"/>
  <c r="H267" i="6"/>
  <c r="D267" i="6"/>
  <c r="AF266" i="6"/>
  <c r="AB266" i="6"/>
  <c r="X266" i="6"/>
  <c r="T266" i="6"/>
  <c r="P266" i="6"/>
  <c r="L266" i="6"/>
  <c r="H266" i="6"/>
  <c r="D266" i="6"/>
  <c r="AF265" i="6"/>
  <c r="AB265" i="6"/>
  <c r="X265" i="6"/>
  <c r="T265" i="6"/>
  <c r="P265" i="6"/>
  <c r="L265" i="6"/>
  <c r="H265" i="6"/>
  <c r="D265" i="6"/>
  <c r="AF264" i="6"/>
  <c r="AB264" i="6"/>
  <c r="X264" i="6"/>
  <c r="T264" i="6"/>
  <c r="P264" i="6"/>
  <c r="L264" i="6"/>
  <c r="H264" i="6"/>
  <c r="D264" i="6"/>
  <c r="AF263" i="6"/>
  <c r="AB263" i="6"/>
  <c r="X263" i="6"/>
  <c r="T263" i="6"/>
  <c r="P263" i="6"/>
  <c r="L263" i="6"/>
  <c r="H263" i="6"/>
  <c r="D263" i="6"/>
  <c r="AF262" i="6"/>
  <c r="AB262" i="6"/>
  <c r="X262" i="6"/>
  <c r="T262" i="6"/>
  <c r="P262" i="6"/>
  <c r="L262" i="6"/>
  <c r="H262" i="6"/>
  <c r="D262" i="6"/>
  <c r="AF261" i="6"/>
  <c r="AB261" i="6"/>
  <c r="X261" i="6"/>
  <c r="T261" i="6"/>
  <c r="P261" i="6"/>
  <c r="L261" i="6"/>
  <c r="H261" i="6"/>
  <c r="D261" i="6"/>
  <c r="AF260" i="6"/>
  <c r="AB260" i="6"/>
  <c r="X260" i="6"/>
  <c r="T260" i="6"/>
  <c r="P260" i="6"/>
  <c r="L260" i="6"/>
  <c r="H260" i="6"/>
  <c r="D260" i="6"/>
  <c r="AF259" i="6"/>
  <c r="AB259" i="6"/>
  <c r="X259" i="6"/>
  <c r="T259" i="6"/>
  <c r="P259" i="6"/>
  <c r="L259" i="6"/>
  <c r="H259" i="6"/>
  <c r="D259" i="6"/>
  <c r="AF258" i="6"/>
  <c r="AB258" i="6"/>
  <c r="X258" i="6"/>
  <c r="T258" i="6"/>
  <c r="P258" i="6"/>
  <c r="L258" i="6"/>
  <c r="H258" i="6"/>
  <c r="D258" i="6"/>
  <c r="AF257" i="6"/>
  <c r="AB257" i="6"/>
  <c r="X257" i="6"/>
  <c r="T257" i="6"/>
  <c r="P257" i="6"/>
  <c r="L257" i="6"/>
  <c r="H257" i="6"/>
  <c r="D257" i="6"/>
  <c r="AF256" i="6"/>
  <c r="AB256" i="6"/>
  <c r="X256" i="6"/>
  <c r="T256" i="6"/>
  <c r="P256" i="6"/>
  <c r="L256" i="6"/>
  <c r="H256" i="6"/>
  <c r="D256" i="6"/>
  <c r="AF255" i="6"/>
  <c r="AB255" i="6"/>
  <c r="X255" i="6"/>
  <c r="T255" i="6"/>
  <c r="P255" i="6"/>
  <c r="L255" i="6"/>
  <c r="H255" i="6"/>
  <c r="D255" i="6"/>
  <c r="AF254" i="6"/>
  <c r="AB254" i="6"/>
  <c r="X254" i="6"/>
  <c r="T254" i="6"/>
  <c r="P254" i="6"/>
  <c r="L254" i="6"/>
  <c r="H254" i="6"/>
  <c r="D254" i="6"/>
  <c r="AF253" i="6"/>
  <c r="AB253" i="6"/>
  <c r="X253" i="6"/>
  <c r="T253" i="6"/>
  <c r="P253" i="6"/>
  <c r="L253" i="6"/>
  <c r="H253" i="6"/>
  <c r="D253" i="6"/>
  <c r="AF252" i="6"/>
  <c r="AB252" i="6"/>
  <c r="X252" i="6"/>
  <c r="T252" i="6"/>
  <c r="P252" i="6"/>
  <c r="L252" i="6"/>
  <c r="H252" i="6"/>
  <c r="D252" i="6"/>
  <c r="AF251" i="6"/>
  <c r="AB251" i="6"/>
  <c r="X251" i="6"/>
  <c r="T251" i="6"/>
  <c r="P251" i="6"/>
  <c r="L251" i="6"/>
  <c r="H251" i="6"/>
  <c r="D251" i="6"/>
  <c r="AF250" i="6"/>
  <c r="AB250" i="6"/>
  <c r="X250" i="6"/>
  <c r="T250" i="6"/>
  <c r="P250" i="6"/>
  <c r="L250" i="6"/>
  <c r="H250" i="6"/>
  <c r="D250" i="6"/>
  <c r="AF249" i="6"/>
  <c r="AB249" i="6"/>
  <c r="X249" i="6"/>
  <c r="T249" i="6"/>
  <c r="P249" i="6"/>
  <c r="L249" i="6"/>
  <c r="H249" i="6"/>
  <c r="D249" i="6"/>
  <c r="AF248" i="6"/>
  <c r="AB248" i="6"/>
  <c r="X248" i="6"/>
  <c r="T248" i="6"/>
  <c r="P248" i="6"/>
  <c r="L248" i="6"/>
  <c r="H248" i="6"/>
  <c r="D248" i="6"/>
  <c r="AF247" i="6"/>
  <c r="AB247" i="6"/>
  <c r="X247" i="6"/>
  <c r="T247" i="6"/>
  <c r="P247" i="6"/>
  <c r="L247" i="6"/>
  <c r="H247" i="6"/>
  <c r="D247" i="6"/>
  <c r="AF246" i="6"/>
  <c r="AB246" i="6"/>
  <c r="X246" i="6"/>
  <c r="T246" i="6"/>
  <c r="P246" i="6"/>
  <c r="L246" i="6"/>
  <c r="H246" i="6"/>
  <c r="D246" i="6"/>
  <c r="AF245" i="6"/>
  <c r="AB245" i="6"/>
  <c r="X245" i="6"/>
  <c r="T245" i="6"/>
  <c r="P245" i="6"/>
  <c r="L245" i="6"/>
  <c r="H245" i="6"/>
  <c r="D245" i="6"/>
  <c r="AF244" i="6"/>
  <c r="AB244" i="6"/>
  <c r="X244" i="6"/>
  <c r="T244" i="6"/>
  <c r="P244" i="6"/>
  <c r="L244" i="6"/>
  <c r="H244" i="6"/>
  <c r="D244" i="6"/>
  <c r="AF243" i="6"/>
  <c r="AB243" i="6"/>
  <c r="X243" i="6"/>
  <c r="T243" i="6"/>
  <c r="P243" i="6"/>
  <c r="L243" i="6"/>
  <c r="H243" i="6"/>
  <c r="D243" i="6"/>
  <c r="AF242" i="6"/>
  <c r="AB242" i="6"/>
  <c r="X242" i="6"/>
  <c r="T242" i="6"/>
  <c r="P242" i="6"/>
  <c r="L242" i="6"/>
  <c r="H242" i="6"/>
  <c r="D242" i="6"/>
  <c r="AF241" i="6"/>
  <c r="AB241" i="6"/>
  <c r="X241" i="6"/>
  <c r="T241" i="6"/>
  <c r="P241" i="6"/>
  <c r="L241" i="6"/>
  <c r="H241" i="6"/>
  <c r="D241" i="6"/>
  <c r="AF240" i="6"/>
  <c r="AB240" i="6"/>
  <c r="X240" i="6"/>
  <c r="T240" i="6"/>
  <c r="P240" i="6"/>
  <c r="L240" i="6"/>
  <c r="H240" i="6"/>
  <c r="D240" i="6"/>
  <c r="AF239" i="6"/>
  <c r="AB239" i="6"/>
  <c r="X239" i="6"/>
  <c r="T239" i="6"/>
  <c r="P239" i="6"/>
  <c r="L239" i="6"/>
  <c r="H239" i="6"/>
  <c r="D239" i="6"/>
  <c r="AF238" i="6"/>
  <c r="AB238" i="6"/>
  <c r="X238" i="6"/>
  <c r="T238" i="6"/>
  <c r="P238" i="6"/>
  <c r="L238" i="6"/>
  <c r="H238" i="6"/>
  <c r="D238" i="6"/>
  <c r="AF237" i="6"/>
  <c r="AB237" i="6"/>
  <c r="X237" i="6"/>
  <c r="T237" i="6"/>
  <c r="P237" i="6"/>
  <c r="L237" i="6"/>
  <c r="H237" i="6"/>
  <c r="D237" i="6"/>
  <c r="AF236" i="6"/>
  <c r="AB236" i="6"/>
  <c r="X236" i="6"/>
  <c r="T236" i="6"/>
  <c r="P236" i="6"/>
  <c r="L236" i="6"/>
  <c r="H236" i="6"/>
  <c r="D236" i="6"/>
  <c r="AF235" i="6"/>
  <c r="AB235" i="6"/>
  <c r="X235" i="6"/>
  <c r="T235" i="6"/>
  <c r="P235" i="6"/>
  <c r="L235" i="6"/>
  <c r="H235" i="6"/>
  <c r="D235" i="6"/>
  <c r="AF234" i="6"/>
  <c r="AB234" i="6"/>
  <c r="X234" i="6"/>
  <c r="T234" i="6"/>
  <c r="P234" i="6"/>
  <c r="L234" i="6"/>
  <c r="H234" i="6"/>
  <c r="D234" i="6"/>
  <c r="AF233" i="6"/>
  <c r="AB233" i="6"/>
  <c r="X233" i="6"/>
  <c r="T233" i="6"/>
  <c r="P233" i="6"/>
  <c r="L233" i="6"/>
  <c r="H233" i="6"/>
  <c r="D233" i="6"/>
  <c r="AF232" i="6"/>
  <c r="AB232" i="6"/>
  <c r="X232" i="6"/>
  <c r="T232" i="6"/>
  <c r="P232" i="6"/>
  <c r="L232" i="6"/>
  <c r="H232" i="6"/>
  <c r="D232" i="6"/>
  <c r="AF231" i="6"/>
  <c r="AB231" i="6"/>
  <c r="X231" i="6"/>
  <c r="T231" i="6"/>
  <c r="P231" i="6"/>
  <c r="L231" i="6"/>
  <c r="H231" i="6"/>
  <c r="D231" i="6"/>
  <c r="AF230" i="6"/>
  <c r="AB230" i="6"/>
  <c r="X230" i="6"/>
  <c r="T230" i="6"/>
  <c r="P230" i="6"/>
  <c r="L230" i="6"/>
  <c r="H230" i="6"/>
  <c r="D230" i="6"/>
  <c r="AF229" i="6"/>
  <c r="AB229" i="6"/>
  <c r="X229" i="6"/>
  <c r="T229" i="6"/>
  <c r="P229" i="6"/>
  <c r="L229" i="6"/>
  <c r="H229" i="6"/>
  <c r="D229" i="6"/>
  <c r="AF228" i="6"/>
  <c r="AB228" i="6"/>
  <c r="X228" i="6"/>
  <c r="T228" i="6"/>
  <c r="P228" i="6"/>
  <c r="L228" i="6"/>
  <c r="H228" i="6"/>
  <c r="D228" i="6"/>
  <c r="AF227" i="6"/>
  <c r="AB227" i="6"/>
  <c r="X227" i="6"/>
  <c r="T227" i="6"/>
  <c r="P227" i="6"/>
  <c r="L227" i="6"/>
  <c r="H227" i="6"/>
  <c r="D227" i="6"/>
  <c r="AF226" i="6"/>
  <c r="AB226" i="6"/>
  <c r="X226" i="6"/>
  <c r="T226" i="6"/>
  <c r="P226" i="6"/>
  <c r="L226" i="6"/>
  <c r="H226" i="6"/>
  <c r="D226" i="6"/>
  <c r="AF225" i="6"/>
  <c r="AB225" i="6"/>
  <c r="X225" i="6"/>
  <c r="T225" i="6"/>
  <c r="P225" i="6"/>
  <c r="L225" i="6"/>
  <c r="H225" i="6"/>
  <c r="D225" i="6"/>
  <c r="AF224" i="6"/>
  <c r="AB224" i="6"/>
  <c r="X224" i="6"/>
  <c r="T224" i="6"/>
  <c r="P224" i="6"/>
  <c r="L224" i="6"/>
  <c r="H224" i="6"/>
  <c r="D224" i="6"/>
  <c r="AF223" i="6"/>
  <c r="AB223" i="6"/>
  <c r="X223" i="6"/>
  <c r="T223" i="6"/>
  <c r="P223" i="6"/>
  <c r="L223" i="6"/>
  <c r="H223" i="6"/>
  <c r="D223" i="6"/>
  <c r="AF222" i="6"/>
  <c r="AB222" i="6"/>
  <c r="X222" i="6"/>
  <c r="T222" i="6"/>
  <c r="P222" i="6"/>
  <c r="L222" i="6"/>
  <c r="H222" i="6"/>
  <c r="D222" i="6"/>
  <c r="AF221" i="6"/>
  <c r="AB221" i="6"/>
  <c r="X221" i="6"/>
  <c r="T221" i="6"/>
  <c r="P221" i="6"/>
  <c r="L221" i="6"/>
  <c r="H221" i="6"/>
  <c r="D221" i="6"/>
  <c r="AF220" i="6"/>
  <c r="AB220" i="6"/>
  <c r="X220" i="6"/>
  <c r="T220" i="6"/>
  <c r="P220" i="6"/>
  <c r="L220" i="6"/>
  <c r="H220" i="6"/>
  <c r="D220" i="6"/>
  <c r="AF219" i="6"/>
  <c r="AB219" i="6"/>
  <c r="X219" i="6"/>
  <c r="T219" i="6"/>
  <c r="P219" i="6"/>
  <c r="L219" i="6"/>
  <c r="H219" i="6"/>
  <c r="D219" i="6"/>
  <c r="AF218" i="6"/>
  <c r="AB218" i="6"/>
  <c r="X218" i="6"/>
  <c r="T218" i="6"/>
  <c r="P218" i="6"/>
  <c r="L218" i="6"/>
  <c r="H218" i="6"/>
  <c r="D218" i="6"/>
  <c r="AF217" i="6"/>
  <c r="AB217" i="6"/>
  <c r="X217" i="6"/>
  <c r="T217" i="6"/>
  <c r="P217" i="6"/>
  <c r="L217" i="6"/>
  <c r="H217" i="6"/>
  <c r="D217" i="6"/>
  <c r="AF216" i="6"/>
  <c r="AB216" i="6"/>
  <c r="X216" i="6"/>
  <c r="T216" i="6"/>
  <c r="P216" i="6"/>
  <c r="L216" i="6"/>
  <c r="H216" i="6"/>
  <c r="D216" i="6"/>
  <c r="AF215" i="6"/>
  <c r="AB215" i="6"/>
  <c r="X215" i="6"/>
  <c r="T215" i="6"/>
  <c r="P215" i="6"/>
  <c r="L215" i="6"/>
  <c r="H215" i="6"/>
  <c r="D215" i="6"/>
  <c r="AF214" i="6"/>
  <c r="AB214" i="6"/>
  <c r="X214" i="6"/>
  <c r="T214" i="6"/>
  <c r="P214" i="6"/>
  <c r="L214" i="6"/>
  <c r="H214" i="6"/>
  <c r="D214" i="6"/>
  <c r="AF213" i="6"/>
  <c r="AB213" i="6"/>
  <c r="X213" i="6"/>
  <c r="T213" i="6"/>
  <c r="P213" i="6"/>
  <c r="L213" i="6"/>
  <c r="H213" i="6"/>
  <c r="D213" i="6"/>
  <c r="AF212" i="6"/>
  <c r="AB212" i="6"/>
  <c r="X212" i="6"/>
  <c r="T212" i="6"/>
  <c r="P212" i="6"/>
  <c r="L212" i="6"/>
  <c r="H212" i="6"/>
  <c r="D212" i="6"/>
  <c r="AF211" i="6"/>
  <c r="AB211" i="6"/>
  <c r="X211" i="6"/>
  <c r="T211" i="6"/>
  <c r="P211" i="6"/>
  <c r="L211" i="6"/>
  <c r="H211" i="6"/>
  <c r="D211" i="6"/>
  <c r="AF210" i="6"/>
  <c r="AB210" i="6"/>
  <c r="X210" i="6"/>
  <c r="T210" i="6"/>
  <c r="P210" i="6"/>
  <c r="L210" i="6"/>
  <c r="H210" i="6"/>
  <c r="D210" i="6"/>
  <c r="AF209" i="6"/>
  <c r="AB209" i="6"/>
  <c r="X209" i="6"/>
  <c r="T209" i="6"/>
  <c r="P209" i="6"/>
  <c r="L209" i="6"/>
  <c r="H209" i="6"/>
  <c r="D209" i="6"/>
  <c r="AF208" i="6"/>
  <c r="AB208" i="6"/>
  <c r="X208" i="6"/>
  <c r="T208" i="6"/>
  <c r="P208" i="6"/>
  <c r="L208" i="6"/>
  <c r="H208" i="6"/>
  <c r="D208" i="6"/>
  <c r="AF207" i="6"/>
  <c r="AB207" i="6"/>
  <c r="X207" i="6"/>
  <c r="T207" i="6"/>
  <c r="P207" i="6"/>
  <c r="L207" i="6"/>
  <c r="H207" i="6"/>
  <c r="D207" i="6"/>
  <c r="AF206" i="6"/>
  <c r="AB206" i="6"/>
  <c r="X206" i="6"/>
  <c r="T206" i="6"/>
  <c r="P206" i="6"/>
  <c r="L206" i="6"/>
  <c r="H206" i="6"/>
  <c r="D206" i="6"/>
  <c r="AF205" i="6"/>
  <c r="AB205" i="6"/>
  <c r="X205" i="6"/>
  <c r="T205" i="6"/>
  <c r="P205" i="6"/>
  <c r="L205" i="6"/>
  <c r="H205" i="6"/>
  <c r="D205" i="6"/>
  <c r="AF204" i="6"/>
  <c r="AB204" i="6"/>
  <c r="X204" i="6"/>
  <c r="T204" i="6"/>
  <c r="P204" i="6"/>
  <c r="L204" i="6"/>
  <c r="H204" i="6"/>
  <c r="D204" i="6"/>
  <c r="AF203" i="6"/>
  <c r="AB203" i="6"/>
  <c r="X203" i="6"/>
  <c r="T203" i="6"/>
  <c r="P203" i="6"/>
  <c r="L203" i="6"/>
  <c r="H203" i="6"/>
  <c r="D203" i="6"/>
  <c r="AF202" i="6"/>
  <c r="AB202" i="6"/>
  <c r="X202" i="6"/>
  <c r="T202" i="6"/>
  <c r="P202" i="6"/>
  <c r="L202" i="6"/>
  <c r="H202" i="6"/>
  <c r="D202" i="6"/>
  <c r="AF201" i="6"/>
  <c r="AB201" i="6"/>
  <c r="X201" i="6"/>
  <c r="T201" i="6"/>
  <c r="P201" i="6"/>
  <c r="L201" i="6"/>
  <c r="H201" i="6"/>
  <c r="D201" i="6"/>
  <c r="AF200" i="6"/>
  <c r="AB200" i="6"/>
  <c r="X200" i="6"/>
  <c r="T200" i="6"/>
  <c r="P200" i="6"/>
  <c r="L200" i="6"/>
  <c r="H200" i="6"/>
  <c r="D200" i="6"/>
  <c r="AF199" i="6"/>
  <c r="AB199" i="6"/>
  <c r="X199" i="6"/>
  <c r="T199" i="6"/>
  <c r="P199" i="6"/>
  <c r="L199" i="6"/>
  <c r="H199" i="6"/>
  <c r="D199" i="6"/>
  <c r="AF198" i="6"/>
  <c r="AB198" i="6"/>
  <c r="X198" i="6"/>
  <c r="T198" i="6"/>
  <c r="P198" i="6"/>
  <c r="L198" i="6"/>
  <c r="H198" i="6"/>
  <c r="D198" i="6"/>
  <c r="AF197" i="6"/>
  <c r="AB197" i="6"/>
  <c r="X197" i="6"/>
  <c r="T197" i="6"/>
  <c r="P197" i="6"/>
  <c r="L197" i="6"/>
  <c r="H197" i="6"/>
  <c r="D197" i="6"/>
  <c r="AF196" i="6"/>
  <c r="AB196" i="6"/>
  <c r="X196" i="6"/>
  <c r="T196" i="6"/>
  <c r="P196" i="6"/>
  <c r="L196" i="6"/>
  <c r="H196" i="6"/>
  <c r="D196" i="6"/>
  <c r="AF195" i="6"/>
  <c r="AB195" i="6"/>
  <c r="X195" i="6"/>
  <c r="T195" i="6"/>
  <c r="P195" i="6"/>
  <c r="L195" i="6"/>
  <c r="H195" i="6"/>
  <c r="D195" i="6"/>
  <c r="AF194" i="6"/>
  <c r="AB194" i="6"/>
  <c r="X194" i="6"/>
  <c r="T194" i="6"/>
  <c r="P194" i="6"/>
  <c r="L194" i="6"/>
  <c r="H194" i="6"/>
  <c r="D194" i="6"/>
  <c r="AF193" i="6"/>
  <c r="AB193" i="6"/>
  <c r="X193" i="6"/>
  <c r="T193" i="6"/>
  <c r="P193" i="6"/>
  <c r="L193" i="6"/>
  <c r="H193" i="6"/>
  <c r="D193" i="6"/>
  <c r="AF192" i="6"/>
  <c r="AB192" i="6"/>
  <c r="X192" i="6"/>
  <c r="T192" i="6"/>
  <c r="P192" i="6"/>
  <c r="L192" i="6"/>
  <c r="H192" i="6"/>
  <c r="D192" i="6"/>
  <c r="AF191" i="6"/>
  <c r="AB191" i="6"/>
  <c r="X191" i="6"/>
  <c r="T191" i="6"/>
  <c r="P191" i="6"/>
  <c r="L191" i="6"/>
  <c r="H191" i="6"/>
  <c r="D191" i="6"/>
  <c r="AF190" i="6"/>
  <c r="AB190" i="6"/>
  <c r="X190" i="6"/>
  <c r="T190" i="6"/>
  <c r="P190" i="6"/>
  <c r="L190" i="6"/>
  <c r="H190" i="6"/>
  <c r="D190" i="6"/>
  <c r="AF189" i="6"/>
  <c r="AB189" i="6"/>
  <c r="X189" i="6"/>
  <c r="T189" i="6"/>
  <c r="P189" i="6"/>
  <c r="L189" i="6"/>
  <c r="H189" i="6"/>
  <c r="D189" i="6"/>
  <c r="AF188" i="6"/>
  <c r="AB188" i="6"/>
  <c r="X188" i="6"/>
  <c r="T188" i="6"/>
  <c r="P188" i="6"/>
  <c r="L188" i="6"/>
  <c r="H188" i="6"/>
  <c r="D188" i="6"/>
  <c r="AF187" i="6"/>
  <c r="AB187" i="6"/>
  <c r="X187" i="6"/>
  <c r="T187" i="6"/>
  <c r="P187" i="6"/>
  <c r="L187" i="6"/>
  <c r="H187" i="6"/>
  <c r="D187" i="6"/>
  <c r="AF186" i="6"/>
  <c r="AB186" i="6"/>
  <c r="X186" i="6"/>
  <c r="T186" i="6"/>
  <c r="P186" i="6"/>
  <c r="L186" i="6"/>
  <c r="H186" i="6"/>
  <c r="D186" i="6"/>
  <c r="AF185" i="6"/>
  <c r="AB185" i="6"/>
  <c r="X185" i="6"/>
  <c r="T185" i="6"/>
  <c r="P185" i="6"/>
  <c r="L185" i="6"/>
  <c r="H185" i="6"/>
  <c r="D185" i="6"/>
  <c r="AF184" i="6"/>
  <c r="AB184" i="6"/>
  <c r="X184" i="6"/>
  <c r="T184" i="6"/>
  <c r="P184" i="6"/>
  <c r="L184" i="6"/>
  <c r="H184" i="6"/>
  <c r="D184" i="6"/>
  <c r="AF183" i="6"/>
  <c r="AB183" i="6"/>
  <c r="X183" i="6"/>
  <c r="T183" i="6"/>
  <c r="P183" i="6"/>
  <c r="L183" i="6"/>
  <c r="H183" i="6"/>
  <c r="D183" i="6"/>
  <c r="AF182" i="6"/>
  <c r="AB182" i="6"/>
  <c r="X182" i="6"/>
  <c r="T182" i="6"/>
  <c r="P182" i="6"/>
  <c r="L182" i="6"/>
  <c r="H182" i="6"/>
  <c r="D182" i="6"/>
  <c r="AF181" i="6"/>
  <c r="AB181" i="6"/>
  <c r="X181" i="6"/>
  <c r="T181" i="6"/>
  <c r="P181" i="6"/>
  <c r="L181" i="6"/>
  <c r="H181" i="6"/>
  <c r="D181" i="6"/>
  <c r="AF180" i="6"/>
  <c r="AB180" i="6"/>
  <c r="X180" i="6"/>
  <c r="T180" i="6"/>
  <c r="P180" i="6"/>
  <c r="L180" i="6"/>
  <c r="H180" i="6"/>
  <c r="D180" i="6"/>
  <c r="AF179" i="6"/>
  <c r="AB179" i="6"/>
  <c r="X179" i="6"/>
  <c r="T179" i="6"/>
  <c r="P179" i="6"/>
  <c r="L179" i="6"/>
  <c r="H179" i="6"/>
  <c r="D179" i="6"/>
  <c r="AF178" i="6"/>
  <c r="AB178" i="6"/>
  <c r="X178" i="6"/>
  <c r="T178" i="6"/>
  <c r="P178" i="6"/>
  <c r="L178" i="6"/>
  <c r="H178" i="6"/>
  <c r="D178" i="6"/>
  <c r="AF177" i="6"/>
  <c r="AB177" i="6"/>
  <c r="X177" i="6"/>
  <c r="T177" i="6"/>
  <c r="P177" i="6"/>
  <c r="L177" i="6"/>
  <c r="H177" i="6"/>
  <c r="D177" i="6"/>
  <c r="AF176" i="6"/>
  <c r="AB176" i="6"/>
  <c r="X176" i="6"/>
  <c r="T176" i="6"/>
  <c r="P176" i="6"/>
  <c r="L176" i="6"/>
  <c r="H176" i="6"/>
  <c r="D176" i="6"/>
  <c r="AF175" i="6"/>
  <c r="AB175" i="6"/>
  <c r="X175" i="6"/>
  <c r="T175" i="6"/>
  <c r="P175" i="6"/>
  <c r="L175" i="6"/>
  <c r="H175" i="6"/>
  <c r="D175" i="6"/>
  <c r="AF174" i="6"/>
  <c r="AB174" i="6"/>
  <c r="X174" i="6"/>
  <c r="T174" i="6"/>
  <c r="P174" i="6"/>
  <c r="L174" i="6"/>
  <c r="H174" i="6"/>
  <c r="D174" i="6"/>
  <c r="AF173" i="6"/>
  <c r="AB173" i="6"/>
  <c r="X173" i="6"/>
  <c r="T173" i="6"/>
  <c r="P173" i="6"/>
  <c r="L173" i="6"/>
  <c r="H173" i="6"/>
  <c r="D173" i="6"/>
  <c r="AF172" i="6"/>
  <c r="AB172" i="6"/>
  <c r="X172" i="6"/>
  <c r="T172" i="6"/>
  <c r="P172" i="6"/>
  <c r="L172" i="6"/>
  <c r="H172" i="6"/>
  <c r="D172" i="6"/>
  <c r="AF171" i="6"/>
  <c r="AB171" i="6"/>
  <c r="X171" i="6"/>
  <c r="T171" i="6"/>
  <c r="P171" i="6"/>
  <c r="L171" i="6"/>
  <c r="H171" i="6"/>
  <c r="D171" i="6"/>
  <c r="AF170" i="6"/>
  <c r="AB170" i="6"/>
  <c r="X170" i="6"/>
  <c r="T170" i="6"/>
  <c r="P170" i="6"/>
  <c r="L170" i="6"/>
  <c r="H170" i="6"/>
  <c r="D170" i="6"/>
  <c r="AF169" i="6"/>
  <c r="AB169" i="6"/>
  <c r="X169" i="6"/>
  <c r="T169" i="6"/>
  <c r="P169" i="6"/>
  <c r="L169" i="6"/>
  <c r="H169" i="6"/>
  <c r="D169" i="6"/>
  <c r="AF168" i="6"/>
  <c r="AB168" i="6"/>
  <c r="X168" i="6"/>
  <c r="T168" i="6"/>
  <c r="P168" i="6"/>
  <c r="L168" i="6"/>
  <c r="H168" i="6"/>
  <c r="D168" i="6"/>
  <c r="AF167" i="6"/>
  <c r="AB167" i="6"/>
  <c r="X167" i="6"/>
  <c r="T167" i="6"/>
  <c r="P167" i="6"/>
  <c r="L167" i="6"/>
  <c r="H167" i="6"/>
  <c r="D167" i="6"/>
  <c r="AF166" i="6"/>
  <c r="AB166" i="6"/>
  <c r="X166" i="6"/>
  <c r="T166" i="6"/>
  <c r="P166" i="6"/>
  <c r="L166" i="6"/>
  <c r="H166" i="6"/>
  <c r="D166" i="6"/>
  <c r="AF165" i="6"/>
  <c r="AB165" i="6"/>
  <c r="X165" i="6"/>
  <c r="T165" i="6"/>
  <c r="P165" i="6"/>
  <c r="L165" i="6"/>
  <c r="H165" i="6"/>
  <c r="D165" i="6"/>
  <c r="AF164" i="6"/>
  <c r="AB164" i="6"/>
  <c r="X164" i="6"/>
  <c r="T164" i="6"/>
  <c r="P164" i="6"/>
  <c r="L164" i="6"/>
  <c r="H164" i="6"/>
  <c r="D164" i="6"/>
  <c r="AF163" i="6"/>
  <c r="AB163" i="6"/>
  <c r="X163" i="6"/>
  <c r="T163" i="6"/>
  <c r="P163" i="6"/>
  <c r="L163" i="6"/>
  <c r="H163" i="6"/>
  <c r="D163" i="6"/>
  <c r="AF162" i="6"/>
  <c r="AB162" i="6"/>
  <c r="X162" i="6"/>
  <c r="T162" i="6"/>
  <c r="P162" i="6"/>
  <c r="L162" i="6"/>
  <c r="H162" i="6"/>
  <c r="D162" i="6"/>
  <c r="AF161" i="6"/>
  <c r="AB161" i="6"/>
  <c r="X161" i="6"/>
  <c r="T161" i="6"/>
  <c r="P161" i="6"/>
  <c r="L161" i="6"/>
  <c r="H161" i="6"/>
  <c r="D161" i="6"/>
  <c r="AF160" i="6"/>
  <c r="AB160" i="6"/>
  <c r="X160" i="6"/>
  <c r="T160" i="6"/>
  <c r="P160" i="6"/>
  <c r="L160" i="6"/>
  <c r="H160" i="6"/>
  <c r="D160" i="6"/>
  <c r="AF159" i="6"/>
  <c r="AB159" i="6"/>
  <c r="X159" i="6"/>
  <c r="T159" i="6"/>
  <c r="P159" i="6"/>
  <c r="L159" i="6"/>
  <c r="H159" i="6"/>
  <c r="D159" i="6"/>
  <c r="AF158" i="6"/>
  <c r="AB158" i="6"/>
  <c r="X158" i="6"/>
  <c r="T158" i="6"/>
  <c r="P158" i="6"/>
  <c r="L158" i="6"/>
  <c r="H158" i="6"/>
  <c r="D158" i="6"/>
  <c r="AF157" i="6"/>
  <c r="AB157" i="6"/>
  <c r="X157" i="6"/>
  <c r="T157" i="6"/>
  <c r="P157" i="6"/>
  <c r="L157" i="6"/>
  <c r="H157" i="6"/>
  <c r="D157" i="6"/>
  <c r="AF156" i="6"/>
  <c r="AB156" i="6"/>
  <c r="X156" i="6"/>
  <c r="T156" i="6"/>
  <c r="P156" i="6"/>
  <c r="L156" i="6"/>
  <c r="H156" i="6"/>
  <c r="D156" i="6"/>
  <c r="AF155" i="6"/>
  <c r="AB155" i="6"/>
  <c r="X155" i="6"/>
  <c r="T155" i="6"/>
  <c r="P155" i="6"/>
  <c r="L155" i="6"/>
  <c r="H155" i="6"/>
  <c r="D155" i="6"/>
  <c r="AF154" i="6"/>
  <c r="AB154" i="6"/>
  <c r="X154" i="6"/>
  <c r="T154" i="6"/>
  <c r="P154" i="6"/>
  <c r="L154" i="6"/>
  <c r="H154" i="6"/>
  <c r="D154" i="6"/>
  <c r="AF153" i="6"/>
  <c r="AB153" i="6"/>
  <c r="X153" i="6"/>
  <c r="T153" i="6"/>
  <c r="P153" i="6"/>
  <c r="L153" i="6"/>
  <c r="H153" i="6"/>
  <c r="D153" i="6"/>
  <c r="AF152" i="6"/>
  <c r="AB152" i="6"/>
  <c r="X152" i="6"/>
  <c r="T152" i="6"/>
  <c r="P152" i="6"/>
  <c r="L152" i="6"/>
  <c r="H152" i="6"/>
  <c r="D152" i="6"/>
  <c r="AF151" i="6"/>
  <c r="AB151" i="6"/>
  <c r="X151" i="6"/>
  <c r="T151" i="6"/>
  <c r="P151" i="6"/>
  <c r="L151" i="6"/>
  <c r="H151" i="6"/>
  <c r="D151" i="6"/>
  <c r="AF150" i="6"/>
  <c r="AB150" i="6"/>
  <c r="X150" i="6"/>
  <c r="T150" i="6"/>
  <c r="P150" i="6"/>
  <c r="L150" i="6"/>
  <c r="H150" i="6"/>
  <c r="D150" i="6"/>
  <c r="AF149" i="6"/>
  <c r="AB149" i="6"/>
  <c r="X149" i="6"/>
  <c r="T149" i="6"/>
  <c r="P149" i="6"/>
  <c r="L149" i="6"/>
  <c r="H149" i="6"/>
  <c r="D149" i="6"/>
  <c r="AF148" i="6"/>
  <c r="AB148" i="6"/>
  <c r="X148" i="6"/>
  <c r="T148" i="6"/>
  <c r="P148" i="6"/>
  <c r="L148" i="6"/>
  <c r="H148" i="6"/>
  <c r="D148" i="6"/>
  <c r="AF147" i="6"/>
  <c r="AB147" i="6"/>
  <c r="X147" i="6"/>
  <c r="T147" i="6"/>
  <c r="P147" i="6"/>
  <c r="L147" i="6"/>
  <c r="H147" i="6"/>
  <c r="D147" i="6"/>
  <c r="AF146" i="6"/>
  <c r="AB146" i="6"/>
  <c r="X146" i="6"/>
  <c r="T146" i="6"/>
  <c r="P146" i="6"/>
  <c r="L146" i="6"/>
  <c r="H146" i="6"/>
  <c r="D146" i="6"/>
  <c r="AF145" i="6"/>
  <c r="AB145" i="6"/>
  <c r="X145" i="6"/>
  <c r="T145" i="6"/>
  <c r="P145" i="6"/>
  <c r="L145" i="6"/>
  <c r="H145" i="6"/>
  <c r="D145" i="6"/>
  <c r="AF144" i="6"/>
  <c r="AB144" i="6"/>
  <c r="X144" i="6"/>
  <c r="T144" i="6"/>
  <c r="P144" i="6"/>
  <c r="L144" i="6"/>
  <c r="H144" i="6"/>
  <c r="D144" i="6"/>
  <c r="AF143" i="6"/>
  <c r="AB143" i="6"/>
  <c r="X143" i="6"/>
  <c r="T143" i="6"/>
  <c r="P143" i="6"/>
  <c r="L143" i="6"/>
  <c r="H143" i="6"/>
  <c r="D143" i="6"/>
  <c r="AF142" i="6"/>
  <c r="AB142" i="6"/>
  <c r="X142" i="6"/>
  <c r="T142" i="6"/>
  <c r="P142" i="6"/>
  <c r="L142" i="6"/>
  <c r="H142" i="6"/>
  <c r="D142" i="6"/>
  <c r="AF141" i="6"/>
  <c r="AB141" i="6"/>
  <c r="X141" i="6"/>
  <c r="T141" i="6"/>
  <c r="P141" i="6"/>
  <c r="L141" i="6"/>
  <c r="H141" i="6"/>
  <c r="D141" i="6"/>
  <c r="AF140" i="6"/>
  <c r="AB140" i="6"/>
  <c r="X140" i="6"/>
  <c r="T140" i="6"/>
  <c r="P140" i="6"/>
  <c r="L140" i="6"/>
  <c r="H140" i="6"/>
  <c r="D140" i="6"/>
  <c r="AF139" i="6"/>
  <c r="AB139" i="6"/>
  <c r="X139" i="6"/>
  <c r="T139" i="6"/>
  <c r="P139" i="6"/>
  <c r="L139" i="6"/>
  <c r="H139" i="6"/>
  <c r="D139" i="6"/>
  <c r="AF138" i="6"/>
  <c r="AB138" i="6"/>
  <c r="X138" i="6"/>
  <c r="T138" i="6"/>
  <c r="P138" i="6"/>
  <c r="L138" i="6"/>
  <c r="H138" i="6"/>
  <c r="D138" i="6"/>
  <c r="AF137" i="6"/>
  <c r="AB137" i="6"/>
  <c r="X137" i="6"/>
  <c r="T137" i="6"/>
  <c r="P137" i="6"/>
  <c r="L137" i="6"/>
  <c r="H137" i="6"/>
  <c r="D137" i="6"/>
  <c r="AF136" i="6"/>
  <c r="AB136" i="6"/>
  <c r="X136" i="6"/>
  <c r="T136" i="6"/>
  <c r="P136" i="6"/>
  <c r="L136" i="6"/>
  <c r="H136" i="6"/>
  <c r="D136" i="6"/>
  <c r="AF135" i="6"/>
  <c r="AB135" i="6"/>
  <c r="X135" i="6"/>
  <c r="T135" i="6"/>
  <c r="P135" i="6"/>
  <c r="L135" i="6"/>
  <c r="H135" i="6"/>
  <c r="D135" i="6"/>
  <c r="AF134" i="6"/>
  <c r="AB134" i="6"/>
  <c r="X134" i="6"/>
  <c r="T134" i="6"/>
  <c r="P134" i="6"/>
  <c r="L134" i="6"/>
  <c r="H134" i="6"/>
  <c r="D134" i="6"/>
  <c r="AF133" i="6"/>
  <c r="AB133" i="6"/>
  <c r="X133" i="6"/>
  <c r="T133" i="6"/>
  <c r="P133" i="6"/>
  <c r="L133" i="6"/>
  <c r="H133" i="6"/>
  <c r="D133" i="6"/>
  <c r="AF132" i="6"/>
  <c r="AB132" i="6"/>
  <c r="X132" i="6"/>
  <c r="T132" i="6"/>
  <c r="P132" i="6"/>
  <c r="L132" i="6"/>
  <c r="H132" i="6"/>
  <c r="D132" i="6"/>
  <c r="AF131" i="6"/>
  <c r="AB131" i="6"/>
  <c r="X131" i="6"/>
  <c r="T131" i="6"/>
  <c r="P131" i="6"/>
  <c r="L131" i="6"/>
  <c r="H131" i="6"/>
  <c r="D131" i="6"/>
  <c r="AF130" i="6"/>
  <c r="AB130" i="6"/>
  <c r="X130" i="6"/>
  <c r="T130" i="6"/>
  <c r="P130" i="6"/>
  <c r="L130" i="6"/>
  <c r="H130" i="6"/>
  <c r="D130" i="6"/>
  <c r="AF129" i="6"/>
  <c r="AB129" i="6"/>
  <c r="X129" i="6"/>
  <c r="T129" i="6"/>
  <c r="P129" i="6"/>
  <c r="L129" i="6"/>
  <c r="H129" i="6"/>
  <c r="D129" i="6"/>
  <c r="AF128" i="6"/>
  <c r="AB128" i="6"/>
  <c r="X128" i="6"/>
  <c r="T128" i="6"/>
  <c r="P128" i="6"/>
  <c r="L128" i="6"/>
  <c r="H128" i="6"/>
  <c r="D128" i="6"/>
  <c r="AF127" i="6"/>
  <c r="AB127" i="6"/>
  <c r="X127" i="6"/>
  <c r="T127" i="6"/>
  <c r="P127" i="6"/>
  <c r="L127" i="6"/>
  <c r="H127" i="6"/>
  <c r="D127" i="6"/>
  <c r="AF126" i="6"/>
  <c r="AB126" i="6"/>
  <c r="X126" i="6"/>
  <c r="T126" i="6"/>
  <c r="P126" i="6"/>
  <c r="L126" i="6"/>
  <c r="H126" i="6"/>
  <c r="D126" i="6"/>
  <c r="AF125" i="6"/>
  <c r="AB125" i="6"/>
  <c r="X125" i="6"/>
  <c r="T125" i="6"/>
  <c r="P125" i="6"/>
  <c r="L125" i="6"/>
  <c r="H125" i="6"/>
  <c r="D125" i="6"/>
  <c r="AF124" i="6"/>
  <c r="AB124" i="6"/>
  <c r="X124" i="6"/>
  <c r="T124" i="6"/>
  <c r="P124" i="6"/>
  <c r="L124" i="6"/>
  <c r="H124" i="6"/>
  <c r="D124" i="6"/>
  <c r="AF123" i="6"/>
  <c r="AB123" i="6"/>
  <c r="X123" i="6"/>
  <c r="T123" i="6"/>
  <c r="P123" i="6"/>
  <c r="L123" i="6"/>
  <c r="H123" i="6"/>
  <c r="D123" i="6"/>
  <c r="AF122" i="6"/>
  <c r="AB122" i="6"/>
  <c r="X122" i="6"/>
  <c r="T122" i="6"/>
  <c r="P122" i="6"/>
  <c r="L122" i="6"/>
  <c r="H122" i="6"/>
  <c r="D122" i="6"/>
  <c r="AF121" i="6"/>
  <c r="AB121" i="6"/>
  <c r="X121" i="6"/>
  <c r="T121" i="6"/>
  <c r="P121" i="6"/>
  <c r="L121" i="6"/>
  <c r="H121" i="6"/>
  <c r="D121" i="6"/>
  <c r="AF120" i="6"/>
  <c r="AB120" i="6"/>
  <c r="X120" i="6"/>
  <c r="T120" i="6"/>
  <c r="P120" i="6"/>
  <c r="L120" i="6"/>
  <c r="H120" i="6"/>
  <c r="D120" i="6"/>
  <c r="AF119" i="6"/>
  <c r="AB119" i="6"/>
  <c r="X119" i="6"/>
  <c r="T119" i="6"/>
  <c r="P119" i="6"/>
  <c r="L119" i="6"/>
  <c r="H119" i="6"/>
  <c r="D119" i="6"/>
  <c r="AF118" i="6"/>
  <c r="AB118" i="6"/>
  <c r="X118" i="6"/>
  <c r="T118" i="6"/>
  <c r="P118" i="6"/>
  <c r="L118" i="6"/>
  <c r="H118" i="6"/>
  <c r="D118" i="6"/>
  <c r="AF117" i="6"/>
  <c r="AB117" i="6"/>
  <c r="X117" i="6"/>
  <c r="T117" i="6"/>
  <c r="P117" i="6"/>
  <c r="L117" i="6"/>
  <c r="H117" i="6"/>
  <c r="D117" i="6"/>
  <c r="AF116" i="6"/>
  <c r="AB116" i="6"/>
  <c r="X116" i="6"/>
  <c r="T116" i="6"/>
  <c r="P116" i="6"/>
  <c r="L116" i="6"/>
  <c r="H116" i="6"/>
  <c r="D116" i="6"/>
  <c r="AF115" i="6"/>
  <c r="AB115" i="6"/>
  <c r="X115" i="6"/>
  <c r="T115" i="6"/>
  <c r="P115" i="6"/>
  <c r="L115" i="6"/>
  <c r="H115" i="6"/>
  <c r="D115" i="6"/>
  <c r="AF114" i="6"/>
  <c r="AB114" i="6"/>
  <c r="X114" i="6"/>
  <c r="T114" i="6"/>
  <c r="P114" i="6"/>
  <c r="L114" i="6"/>
  <c r="H114" i="6"/>
  <c r="D114" i="6"/>
  <c r="AF113" i="6"/>
  <c r="AB113" i="6"/>
  <c r="X113" i="6"/>
  <c r="T113" i="6"/>
  <c r="P113" i="6"/>
  <c r="L113" i="6"/>
  <c r="H113" i="6"/>
  <c r="D113" i="6"/>
  <c r="AF112" i="6"/>
  <c r="AB112" i="6"/>
  <c r="X112" i="6"/>
  <c r="T112" i="6"/>
  <c r="P112" i="6"/>
  <c r="L112" i="6"/>
  <c r="H112" i="6"/>
  <c r="D112" i="6"/>
  <c r="AF111" i="6"/>
  <c r="AB111" i="6"/>
  <c r="X111" i="6"/>
  <c r="T111" i="6"/>
  <c r="P111" i="6"/>
  <c r="L111" i="6"/>
  <c r="H111" i="6"/>
  <c r="D111" i="6"/>
  <c r="AF110" i="6"/>
  <c r="AB110" i="6"/>
  <c r="X110" i="6"/>
  <c r="T110" i="6"/>
  <c r="P110" i="6"/>
  <c r="L110" i="6"/>
  <c r="H110" i="6"/>
  <c r="D110" i="6"/>
  <c r="AF109" i="6"/>
  <c r="AB109" i="6"/>
  <c r="X109" i="6"/>
  <c r="T109" i="6"/>
  <c r="P109" i="6"/>
  <c r="L109" i="6"/>
  <c r="H109" i="6"/>
  <c r="D109" i="6"/>
  <c r="AF108" i="6"/>
  <c r="AB108" i="6"/>
  <c r="X108" i="6"/>
  <c r="T108" i="6"/>
  <c r="P108" i="6"/>
  <c r="L108" i="6"/>
  <c r="H108" i="6"/>
  <c r="D108" i="6"/>
  <c r="AF107" i="6"/>
  <c r="AB107" i="6"/>
  <c r="X107" i="6"/>
  <c r="T107" i="6"/>
  <c r="P107" i="6"/>
  <c r="L107" i="6"/>
  <c r="H107" i="6"/>
  <c r="D107" i="6"/>
  <c r="AF106" i="6"/>
  <c r="AB106" i="6"/>
  <c r="X106" i="6"/>
  <c r="T106" i="6"/>
  <c r="P106" i="6"/>
  <c r="L106" i="6"/>
  <c r="H106" i="6"/>
  <c r="D106" i="6"/>
  <c r="AF105" i="6"/>
  <c r="AB105" i="6"/>
  <c r="X105" i="6"/>
  <c r="T105" i="6"/>
  <c r="P105" i="6"/>
  <c r="L105" i="6"/>
  <c r="H105" i="6"/>
  <c r="D105" i="6"/>
  <c r="AF104" i="6"/>
  <c r="AB104" i="6"/>
  <c r="X104" i="6"/>
  <c r="T104" i="6"/>
  <c r="P104" i="6"/>
  <c r="L104" i="6"/>
  <c r="H104" i="6"/>
  <c r="D104" i="6"/>
  <c r="AF103" i="6"/>
  <c r="AB103" i="6"/>
  <c r="X103" i="6"/>
  <c r="T103" i="6"/>
  <c r="P103" i="6"/>
  <c r="L103" i="6"/>
  <c r="H103" i="6"/>
  <c r="D103" i="6"/>
  <c r="AF102" i="6"/>
  <c r="AB102" i="6"/>
  <c r="X102" i="6"/>
  <c r="T102" i="6"/>
  <c r="P102" i="6"/>
  <c r="L102" i="6"/>
  <c r="H102" i="6"/>
  <c r="D102" i="6"/>
  <c r="AF101" i="6"/>
  <c r="AB101" i="6"/>
  <c r="X101" i="6"/>
  <c r="T101" i="6"/>
  <c r="P101" i="6"/>
  <c r="L101" i="6"/>
  <c r="H101" i="6"/>
  <c r="D101" i="6"/>
  <c r="AF100" i="6"/>
  <c r="AB100" i="6"/>
  <c r="X100" i="6"/>
  <c r="T100" i="6"/>
  <c r="P100" i="6"/>
  <c r="L100" i="6"/>
  <c r="H100" i="6"/>
  <c r="D100" i="6"/>
  <c r="AF99" i="6"/>
  <c r="AB99" i="6"/>
  <c r="X99" i="6"/>
  <c r="T99" i="6"/>
  <c r="P99" i="6"/>
  <c r="L99" i="6"/>
  <c r="H99" i="6"/>
  <c r="D99" i="6"/>
  <c r="AF98" i="6"/>
  <c r="AB98" i="6"/>
  <c r="X98" i="6"/>
  <c r="T98" i="6"/>
  <c r="P98" i="6"/>
  <c r="L98" i="6"/>
  <c r="H98" i="6"/>
  <c r="D98" i="6"/>
  <c r="AF97" i="6"/>
  <c r="AB97" i="6"/>
  <c r="X97" i="6"/>
  <c r="T97" i="6"/>
  <c r="P97" i="6"/>
  <c r="L97" i="6"/>
  <c r="H97" i="6"/>
  <c r="D97" i="6"/>
  <c r="AF96" i="6"/>
  <c r="AB96" i="6"/>
  <c r="X96" i="6"/>
  <c r="T96" i="6"/>
  <c r="P96" i="6"/>
  <c r="L96" i="6"/>
  <c r="H96" i="6"/>
  <c r="D96" i="6"/>
  <c r="AF95" i="6"/>
  <c r="AB95" i="6"/>
  <c r="X95" i="6"/>
  <c r="T95" i="6"/>
  <c r="P95" i="6"/>
  <c r="L95" i="6"/>
  <c r="H95" i="6"/>
  <c r="D95" i="6"/>
  <c r="AF94" i="6"/>
  <c r="AB94" i="6"/>
  <c r="X94" i="6"/>
  <c r="T94" i="6"/>
  <c r="P94" i="6"/>
  <c r="L94" i="6"/>
  <c r="H94" i="6"/>
  <c r="D94" i="6"/>
  <c r="AF93" i="6"/>
  <c r="AB93" i="6"/>
  <c r="X93" i="6"/>
  <c r="T93" i="6"/>
  <c r="P93" i="6"/>
  <c r="L93" i="6"/>
  <c r="H93" i="6"/>
  <c r="D93" i="6"/>
  <c r="AF92" i="6"/>
  <c r="AB92" i="6"/>
  <c r="X92" i="6"/>
  <c r="T92" i="6"/>
  <c r="P92" i="6"/>
  <c r="L92" i="6"/>
  <c r="H92" i="6"/>
  <c r="D92" i="6"/>
  <c r="AF91" i="6"/>
  <c r="AB91" i="6"/>
  <c r="X91" i="6"/>
  <c r="T91" i="6"/>
  <c r="P91" i="6"/>
  <c r="L91" i="6"/>
  <c r="H91" i="6"/>
  <c r="D91" i="6"/>
  <c r="AF90" i="6"/>
  <c r="AB90" i="6"/>
  <c r="X90" i="6"/>
  <c r="T90" i="6"/>
  <c r="P90" i="6"/>
  <c r="L90" i="6"/>
  <c r="H90" i="6"/>
  <c r="D90" i="6"/>
  <c r="AF89" i="6"/>
  <c r="AB89" i="6"/>
  <c r="X89" i="6"/>
  <c r="T89" i="6"/>
  <c r="P89" i="6"/>
  <c r="L89" i="6"/>
  <c r="H89" i="6"/>
  <c r="D89" i="6"/>
  <c r="AF88" i="6"/>
  <c r="AB88" i="6"/>
  <c r="X88" i="6"/>
  <c r="T88" i="6"/>
  <c r="P88" i="6"/>
  <c r="L88" i="6"/>
  <c r="H88" i="6"/>
  <c r="D88" i="6"/>
  <c r="AF87" i="6"/>
  <c r="AB87" i="6"/>
  <c r="X87" i="6"/>
  <c r="T87" i="6"/>
  <c r="P87" i="6"/>
  <c r="L87" i="6"/>
  <c r="H87" i="6"/>
  <c r="D87" i="6"/>
  <c r="AF86" i="6"/>
  <c r="AB86" i="6"/>
  <c r="X86" i="6"/>
  <c r="T86" i="6"/>
  <c r="P86" i="6"/>
  <c r="L86" i="6"/>
  <c r="H86" i="6"/>
  <c r="D86" i="6"/>
  <c r="AF85" i="6"/>
  <c r="AB85" i="6"/>
  <c r="X85" i="6"/>
  <c r="T85" i="6"/>
  <c r="P85" i="6"/>
  <c r="L85" i="6"/>
  <c r="H85" i="6"/>
  <c r="D85" i="6"/>
  <c r="AF84" i="6"/>
  <c r="AB84" i="6"/>
  <c r="X84" i="6"/>
  <c r="T84" i="6"/>
  <c r="P84" i="6"/>
  <c r="L84" i="6"/>
  <c r="H84" i="6"/>
  <c r="D84" i="6"/>
  <c r="AF83" i="6"/>
  <c r="AB83" i="6"/>
  <c r="X83" i="6"/>
  <c r="T83" i="6"/>
  <c r="P83" i="6"/>
  <c r="L83" i="6"/>
  <c r="H83" i="6"/>
  <c r="D83" i="6"/>
  <c r="AF82" i="6"/>
  <c r="AB82" i="6"/>
  <c r="X82" i="6"/>
  <c r="T82" i="6"/>
  <c r="P82" i="6"/>
  <c r="L82" i="6"/>
  <c r="H82" i="6"/>
  <c r="D82" i="6"/>
  <c r="AF81" i="6"/>
  <c r="AB81" i="6"/>
  <c r="X81" i="6"/>
  <c r="T81" i="6"/>
  <c r="P81" i="6"/>
  <c r="L81" i="6"/>
  <c r="H81" i="6"/>
  <c r="D81" i="6"/>
  <c r="AF80" i="6"/>
  <c r="AB80" i="6"/>
  <c r="X80" i="6"/>
  <c r="T80" i="6"/>
  <c r="P80" i="6"/>
  <c r="L80" i="6"/>
  <c r="H80" i="6"/>
  <c r="D80" i="6"/>
  <c r="AF79" i="6"/>
  <c r="AB79" i="6"/>
  <c r="X79" i="6"/>
  <c r="T79" i="6"/>
  <c r="P79" i="6"/>
  <c r="L79" i="6"/>
  <c r="H79" i="6"/>
  <c r="D79" i="6"/>
  <c r="AF78" i="6"/>
  <c r="AB78" i="6"/>
  <c r="X78" i="6"/>
  <c r="T78" i="6"/>
  <c r="P78" i="6"/>
  <c r="L78" i="6"/>
  <c r="H78" i="6"/>
  <c r="D78" i="6"/>
  <c r="AF77" i="6"/>
  <c r="AB77" i="6"/>
  <c r="X77" i="6"/>
  <c r="T77" i="6"/>
  <c r="P77" i="6"/>
  <c r="L77" i="6"/>
  <c r="H77" i="6"/>
  <c r="D77" i="6"/>
  <c r="AF76" i="6"/>
  <c r="AB76" i="6"/>
  <c r="X76" i="6"/>
  <c r="T76" i="6"/>
  <c r="P76" i="6"/>
  <c r="L76" i="6"/>
  <c r="H76" i="6"/>
  <c r="D76" i="6"/>
  <c r="AF75" i="6"/>
  <c r="AB75" i="6"/>
  <c r="X75" i="6"/>
  <c r="T75" i="6"/>
  <c r="P75" i="6"/>
  <c r="L75" i="6"/>
  <c r="H75" i="6"/>
  <c r="D75" i="6"/>
  <c r="AF74" i="6"/>
  <c r="AB74" i="6"/>
  <c r="X74" i="6"/>
  <c r="T74" i="6"/>
  <c r="P74" i="6"/>
  <c r="L74" i="6"/>
  <c r="H74" i="6"/>
  <c r="D74" i="6"/>
  <c r="AF73" i="6"/>
  <c r="AB73" i="6"/>
  <c r="X73" i="6"/>
  <c r="T73" i="6"/>
  <c r="P73" i="6"/>
  <c r="L73" i="6"/>
  <c r="H73" i="6"/>
  <c r="D73" i="6"/>
  <c r="AF72" i="6"/>
  <c r="AB72" i="6"/>
  <c r="X72" i="6"/>
  <c r="T72" i="6"/>
  <c r="P72" i="6"/>
  <c r="L72" i="6"/>
  <c r="H72" i="6"/>
  <c r="D72" i="6"/>
  <c r="AF71" i="6"/>
  <c r="AB71" i="6"/>
  <c r="X71" i="6"/>
  <c r="T71" i="6"/>
  <c r="P71" i="6"/>
  <c r="L71" i="6"/>
  <c r="H71" i="6"/>
  <c r="D71" i="6"/>
  <c r="AF70" i="6"/>
  <c r="AB70" i="6"/>
  <c r="X70" i="6"/>
  <c r="T70" i="6"/>
  <c r="P70" i="6"/>
  <c r="L70" i="6"/>
  <c r="H70" i="6"/>
  <c r="D70" i="6"/>
  <c r="AF69" i="6"/>
  <c r="AB69" i="6"/>
  <c r="X69" i="6"/>
  <c r="T69" i="6"/>
  <c r="P69" i="6"/>
  <c r="L69" i="6"/>
  <c r="H69" i="6"/>
  <c r="D69" i="6"/>
  <c r="AF68" i="6"/>
  <c r="AB68" i="6"/>
  <c r="X68" i="6"/>
  <c r="T68" i="6"/>
  <c r="P68" i="6"/>
  <c r="L68" i="6"/>
  <c r="H68" i="6"/>
  <c r="D68" i="6"/>
  <c r="AF67" i="6"/>
  <c r="AB67" i="6"/>
  <c r="X67" i="6"/>
  <c r="T67" i="6"/>
  <c r="P67" i="6"/>
  <c r="L67" i="6"/>
  <c r="H67" i="6"/>
  <c r="D67" i="6"/>
  <c r="AF66" i="6"/>
  <c r="AB66" i="6"/>
  <c r="X66" i="6"/>
  <c r="T66" i="6"/>
  <c r="P66" i="6"/>
  <c r="L66" i="6"/>
  <c r="H66" i="6"/>
  <c r="D66" i="6"/>
  <c r="AF65" i="6"/>
  <c r="AB65" i="6"/>
  <c r="X65" i="6"/>
  <c r="T65" i="6"/>
  <c r="P65" i="6"/>
  <c r="L65" i="6"/>
  <c r="H65" i="6"/>
  <c r="D65" i="6"/>
  <c r="AF64" i="6"/>
  <c r="AB64" i="6"/>
  <c r="X64" i="6"/>
  <c r="T64" i="6"/>
  <c r="P64" i="6"/>
  <c r="L64" i="6"/>
  <c r="H64" i="6"/>
  <c r="D64" i="6"/>
  <c r="AF63" i="6"/>
  <c r="AB63" i="6"/>
  <c r="X63" i="6"/>
  <c r="T63" i="6"/>
  <c r="P63" i="6"/>
  <c r="L63" i="6"/>
  <c r="H63" i="6"/>
  <c r="D63" i="6"/>
  <c r="AF62" i="6"/>
  <c r="AB62" i="6"/>
  <c r="X62" i="6"/>
  <c r="T62" i="6"/>
  <c r="P62" i="6"/>
  <c r="L62" i="6"/>
  <c r="H62" i="6"/>
  <c r="D62" i="6"/>
  <c r="AF61" i="6"/>
  <c r="AB61" i="6"/>
  <c r="X61" i="6"/>
  <c r="T61" i="6"/>
  <c r="P61" i="6"/>
  <c r="L61" i="6"/>
  <c r="H61" i="6"/>
  <c r="D61" i="6"/>
  <c r="AF60" i="6"/>
  <c r="AB60" i="6"/>
  <c r="X60" i="6"/>
  <c r="T60" i="6"/>
  <c r="P60" i="6"/>
  <c r="L60" i="6"/>
  <c r="H60" i="6"/>
  <c r="D60" i="6"/>
  <c r="AF59" i="6"/>
  <c r="AB59" i="6"/>
  <c r="X59" i="6"/>
  <c r="T59" i="6"/>
  <c r="P59" i="6"/>
  <c r="L59" i="6"/>
  <c r="H59" i="6"/>
  <c r="D59" i="6"/>
  <c r="AF58" i="6"/>
  <c r="AB58" i="6"/>
  <c r="X58" i="6"/>
  <c r="T58" i="6"/>
  <c r="P58" i="6"/>
  <c r="L58" i="6"/>
  <c r="H58" i="6"/>
  <c r="D58" i="6"/>
  <c r="AF57" i="6"/>
  <c r="AB57" i="6"/>
  <c r="X57" i="6"/>
  <c r="T57" i="6"/>
  <c r="P57" i="6"/>
  <c r="L57" i="6"/>
  <c r="H57" i="6"/>
  <c r="D57" i="6"/>
  <c r="AF56" i="6"/>
  <c r="AB56" i="6"/>
  <c r="X56" i="6"/>
  <c r="T56" i="6"/>
  <c r="P56" i="6"/>
  <c r="L56" i="6"/>
  <c r="H56" i="6"/>
  <c r="D56" i="6"/>
  <c r="AF55" i="6"/>
  <c r="AB55" i="6"/>
  <c r="X55" i="6"/>
  <c r="T55" i="6"/>
  <c r="P55" i="6"/>
  <c r="L55" i="6"/>
  <c r="H55" i="6"/>
  <c r="D55" i="6"/>
  <c r="AF54" i="6"/>
  <c r="AB54" i="6"/>
  <c r="X54" i="6"/>
  <c r="T54" i="6"/>
  <c r="P54" i="6"/>
  <c r="L54" i="6"/>
  <c r="H54" i="6"/>
  <c r="D54" i="6"/>
  <c r="AF53" i="6"/>
  <c r="AB53" i="6"/>
  <c r="X53" i="6"/>
  <c r="T53" i="6"/>
  <c r="P53" i="6"/>
  <c r="L53" i="6"/>
  <c r="H53" i="6"/>
  <c r="D53" i="6"/>
  <c r="AF52" i="6"/>
  <c r="AB52" i="6"/>
  <c r="X52" i="6"/>
  <c r="T52" i="6"/>
  <c r="P52" i="6"/>
  <c r="L52" i="6"/>
  <c r="H52" i="6"/>
  <c r="D52" i="6"/>
  <c r="AF51" i="6"/>
  <c r="AB51" i="6"/>
  <c r="X51" i="6"/>
  <c r="T51" i="6"/>
  <c r="P51" i="6"/>
  <c r="L51" i="6"/>
  <c r="H51" i="6"/>
  <c r="D51" i="6"/>
  <c r="AF50" i="6"/>
  <c r="AB50" i="6"/>
  <c r="X50" i="6"/>
  <c r="T50" i="6"/>
  <c r="P50" i="6"/>
  <c r="L50" i="6"/>
  <c r="H50" i="6"/>
  <c r="D50" i="6"/>
  <c r="AF49" i="6"/>
  <c r="AB49" i="6"/>
  <c r="X49" i="6"/>
  <c r="T49" i="6"/>
  <c r="P49" i="6"/>
  <c r="L49" i="6"/>
  <c r="H49" i="6"/>
  <c r="D49" i="6"/>
  <c r="AF48" i="6"/>
  <c r="AB48" i="6"/>
  <c r="X48" i="6"/>
  <c r="T48" i="6"/>
  <c r="P48" i="6"/>
  <c r="L48" i="6"/>
  <c r="H48" i="6"/>
  <c r="D48" i="6"/>
  <c r="AF47" i="6"/>
  <c r="AB47" i="6"/>
  <c r="X47" i="6"/>
  <c r="T47" i="6"/>
  <c r="P47" i="6"/>
  <c r="L47" i="6"/>
  <c r="H47" i="6"/>
  <c r="D47" i="6"/>
  <c r="AF46" i="6"/>
  <c r="AB46" i="6"/>
  <c r="X46" i="6"/>
  <c r="T46" i="6"/>
  <c r="P46" i="6"/>
  <c r="L46" i="6"/>
  <c r="H46" i="6"/>
  <c r="D46" i="6"/>
  <c r="AF45" i="6"/>
  <c r="AB45" i="6"/>
  <c r="X45" i="6"/>
  <c r="T45" i="6"/>
  <c r="P45" i="6"/>
  <c r="L45" i="6"/>
  <c r="H45" i="6"/>
  <c r="D45" i="6"/>
  <c r="AF44" i="6"/>
  <c r="AB44" i="6"/>
  <c r="X44" i="6"/>
  <c r="T44" i="6"/>
  <c r="P44" i="6"/>
  <c r="L44" i="6"/>
  <c r="H44" i="6"/>
  <c r="D44" i="6"/>
  <c r="AF43" i="6"/>
  <c r="AB43" i="6"/>
  <c r="X43" i="6"/>
  <c r="T43" i="6"/>
  <c r="P43" i="6"/>
  <c r="L43" i="6"/>
  <c r="H43" i="6"/>
  <c r="D43" i="6"/>
  <c r="AF42" i="6"/>
  <c r="AB42" i="6"/>
  <c r="X42" i="6"/>
  <c r="T42" i="6"/>
  <c r="P42" i="6"/>
  <c r="L42" i="6"/>
  <c r="H42" i="6"/>
  <c r="D42" i="6"/>
  <c r="AF41" i="6"/>
  <c r="AB41" i="6"/>
  <c r="X41" i="6"/>
  <c r="T41" i="6"/>
  <c r="P41" i="6"/>
  <c r="L41" i="6"/>
  <c r="H41" i="6"/>
  <c r="D41" i="6"/>
  <c r="AF40" i="6"/>
  <c r="AB40" i="6"/>
  <c r="X40" i="6"/>
  <c r="T40" i="6"/>
  <c r="P40" i="6"/>
  <c r="L40" i="6"/>
  <c r="H40" i="6"/>
  <c r="D40" i="6"/>
  <c r="AF39" i="6"/>
  <c r="AB39" i="6"/>
  <c r="X39" i="6"/>
  <c r="T39" i="6"/>
  <c r="P39" i="6"/>
  <c r="L39" i="6"/>
  <c r="H39" i="6"/>
  <c r="D39" i="6"/>
  <c r="AF38" i="6"/>
  <c r="AB38" i="6"/>
  <c r="X38" i="6"/>
  <c r="T38" i="6"/>
  <c r="P38" i="6"/>
  <c r="L38" i="6"/>
  <c r="H38" i="6"/>
  <c r="D38" i="6"/>
  <c r="AF37" i="6"/>
  <c r="AB37" i="6"/>
  <c r="X37" i="6"/>
  <c r="T37" i="6"/>
  <c r="P37" i="6"/>
  <c r="L37" i="6"/>
  <c r="H37" i="6"/>
  <c r="D37" i="6"/>
  <c r="AF36" i="6"/>
  <c r="AB36" i="6"/>
  <c r="X36" i="6"/>
  <c r="T36" i="6"/>
  <c r="P36" i="6"/>
  <c r="L36" i="6"/>
  <c r="H36" i="6"/>
  <c r="D36" i="6"/>
  <c r="AF35" i="6"/>
  <c r="AB35" i="6"/>
  <c r="X35" i="6"/>
  <c r="T35" i="6"/>
  <c r="P35" i="6"/>
  <c r="L35" i="6"/>
  <c r="H35" i="6"/>
  <c r="D35" i="6"/>
  <c r="AF34" i="6"/>
  <c r="AB34" i="6"/>
  <c r="X34" i="6"/>
  <c r="T34" i="6"/>
  <c r="P34" i="6"/>
  <c r="L34" i="6"/>
  <c r="H34" i="6"/>
  <c r="D34" i="6"/>
  <c r="AF33" i="6"/>
  <c r="AB33" i="6"/>
  <c r="X33" i="6"/>
  <c r="T33" i="6"/>
  <c r="P33" i="6"/>
  <c r="L33" i="6"/>
  <c r="H33" i="6"/>
  <c r="D33" i="6"/>
  <c r="AF32" i="6"/>
  <c r="AB32" i="6"/>
  <c r="X32" i="6"/>
  <c r="T32" i="6"/>
  <c r="P32" i="6"/>
  <c r="L32" i="6"/>
  <c r="H32" i="6"/>
  <c r="D32" i="6"/>
  <c r="AF31" i="6"/>
  <c r="AB31" i="6"/>
  <c r="X31" i="6"/>
  <c r="T31" i="6"/>
  <c r="P31" i="6"/>
  <c r="L31" i="6"/>
  <c r="H31" i="6"/>
  <c r="D31" i="6"/>
  <c r="AF30" i="6"/>
  <c r="AB30" i="6"/>
  <c r="X30" i="6"/>
  <c r="T30" i="6"/>
  <c r="P30" i="6"/>
  <c r="L30" i="6"/>
  <c r="H30" i="6"/>
  <c r="D30" i="6"/>
  <c r="AF29" i="6"/>
  <c r="AB29" i="6"/>
  <c r="X29" i="6"/>
  <c r="T29" i="6"/>
  <c r="P29" i="6"/>
  <c r="L29" i="6"/>
  <c r="H29" i="6"/>
  <c r="D29" i="6"/>
  <c r="AF28" i="6"/>
  <c r="AB28" i="6"/>
  <c r="X28" i="6"/>
  <c r="T28" i="6"/>
  <c r="P28" i="6"/>
  <c r="L28" i="6"/>
  <c r="H28" i="6"/>
  <c r="D28" i="6"/>
  <c r="AF27" i="6"/>
  <c r="AB27" i="6"/>
  <c r="X27" i="6"/>
  <c r="T27" i="6"/>
  <c r="P27" i="6"/>
  <c r="L27" i="6"/>
  <c r="H27" i="6"/>
  <c r="D27" i="6"/>
  <c r="AF26" i="6"/>
  <c r="AB26" i="6"/>
  <c r="X26" i="6"/>
  <c r="T26" i="6"/>
  <c r="P26" i="6"/>
  <c r="L26" i="6"/>
  <c r="H26" i="6"/>
  <c r="D26" i="6"/>
  <c r="AF25" i="6"/>
  <c r="AB25" i="6"/>
  <c r="X25" i="6"/>
  <c r="T25" i="6"/>
  <c r="P25" i="6"/>
  <c r="L25" i="6"/>
  <c r="H25" i="6"/>
  <c r="D25" i="6"/>
  <c r="AF24" i="6"/>
  <c r="AB24" i="6"/>
  <c r="X24" i="6"/>
  <c r="T24" i="6"/>
  <c r="P24" i="6"/>
  <c r="L24" i="6"/>
  <c r="H24" i="6"/>
  <c r="D24" i="6"/>
  <c r="AF23" i="6"/>
  <c r="AB23" i="6"/>
  <c r="X23" i="6"/>
  <c r="T23" i="6"/>
  <c r="P23" i="6"/>
  <c r="L23" i="6"/>
  <c r="H23" i="6"/>
  <c r="D23" i="6"/>
  <c r="AF22" i="6"/>
  <c r="AB22" i="6"/>
  <c r="X22" i="6"/>
  <c r="T22" i="6"/>
  <c r="P22" i="6"/>
  <c r="L22" i="6"/>
  <c r="H22" i="6"/>
  <c r="AF21" i="6"/>
  <c r="AB21" i="6"/>
  <c r="X21" i="6"/>
  <c r="T21" i="6"/>
  <c r="P21" i="6"/>
  <c r="L21" i="6"/>
  <c r="H21" i="6"/>
  <c r="D21" i="6"/>
  <c r="AF20" i="6"/>
  <c r="AB20" i="6"/>
  <c r="X20" i="6"/>
  <c r="T20" i="6"/>
  <c r="P20" i="6"/>
  <c r="L20" i="6"/>
  <c r="H20" i="6"/>
  <c r="D20" i="6"/>
  <c r="AF19" i="6"/>
  <c r="AB19" i="6"/>
  <c r="X19" i="6"/>
  <c r="T19" i="6"/>
  <c r="P19" i="6"/>
  <c r="L19" i="6"/>
  <c r="H19" i="6"/>
  <c r="D19" i="6"/>
  <c r="AF18" i="6"/>
  <c r="AB18" i="6"/>
  <c r="X18" i="6"/>
  <c r="T18" i="6"/>
  <c r="P18" i="6"/>
  <c r="L18" i="6"/>
  <c r="H18" i="6"/>
  <c r="D18" i="6"/>
  <c r="AF17" i="6"/>
  <c r="AB17" i="6"/>
  <c r="X17" i="6"/>
  <c r="T17" i="6"/>
  <c r="P17" i="6"/>
  <c r="L17" i="6"/>
  <c r="H17" i="6"/>
  <c r="D17" i="6"/>
  <c r="AF16" i="6"/>
  <c r="AB16" i="6"/>
  <c r="X16" i="6"/>
  <c r="T16" i="6"/>
  <c r="P16" i="6"/>
  <c r="L16" i="6"/>
  <c r="H16" i="6"/>
  <c r="AF15" i="6"/>
  <c r="AB15" i="6"/>
  <c r="X15" i="6"/>
  <c r="T15" i="6"/>
  <c r="P15" i="6"/>
  <c r="L15" i="6"/>
  <c r="H15" i="6"/>
  <c r="D15" i="6"/>
  <c r="AF14" i="6"/>
  <c r="AB14" i="6"/>
  <c r="X14" i="6"/>
  <c r="T14" i="6"/>
  <c r="P14" i="6"/>
  <c r="L14" i="6"/>
  <c r="H14" i="6"/>
  <c r="D14" i="6"/>
  <c r="AF13" i="6"/>
  <c r="AB13" i="6"/>
  <c r="X13" i="6"/>
  <c r="T13" i="6"/>
  <c r="P13" i="6"/>
  <c r="L13" i="6"/>
  <c r="H13" i="6"/>
  <c r="D13" i="6"/>
  <c r="AF12" i="6"/>
  <c r="AB12" i="6"/>
  <c r="X12" i="6"/>
  <c r="T12" i="6"/>
  <c r="P12" i="6"/>
  <c r="L12" i="6"/>
  <c r="H12" i="6"/>
  <c r="D12" i="6"/>
  <c r="AF11" i="6"/>
  <c r="AB11" i="6"/>
  <c r="X11" i="6"/>
  <c r="T11" i="6"/>
  <c r="P11" i="6"/>
  <c r="L11" i="6"/>
  <c r="H11" i="6"/>
  <c r="D11" i="6"/>
  <c r="AF10" i="6"/>
  <c r="AB10" i="6"/>
  <c r="X10" i="6"/>
  <c r="T10" i="6"/>
  <c r="P10" i="6"/>
  <c r="L10" i="6"/>
  <c r="H10" i="6"/>
  <c r="D10" i="6"/>
  <c r="AF9" i="6"/>
  <c r="AB9" i="6"/>
  <c r="X9" i="6"/>
  <c r="T9" i="6"/>
  <c r="P9" i="6"/>
  <c r="L9" i="6"/>
  <c r="H9" i="6"/>
  <c r="D9" i="6"/>
  <c r="AF8" i="6"/>
  <c r="AB8" i="6"/>
  <c r="X8" i="6"/>
  <c r="T8" i="6"/>
  <c r="P8" i="6"/>
  <c r="L8" i="6"/>
  <c r="H8" i="6"/>
  <c r="D8" i="6"/>
  <c r="AF7" i="6"/>
  <c r="AB7" i="6"/>
  <c r="X7" i="6"/>
  <c r="T7" i="6"/>
  <c r="P7" i="6"/>
  <c r="L7" i="6"/>
  <c r="H7" i="6"/>
  <c r="D7" i="6"/>
  <c r="AF6" i="6"/>
  <c r="AB6" i="6"/>
  <c r="X6" i="6"/>
  <c r="T6" i="6"/>
  <c r="P6" i="6"/>
  <c r="L6" i="6"/>
  <c r="H6" i="6"/>
  <c r="D6" i="6"/>
  <c r="AF5" i="6"/>
  <c r="AB5" i="6"/>
  <c r="X5" i="6"/>
  <c r="T5" i="6"/>
  <c r="P5" i="6"/>
  <c r="L5" i="6"/>
  <c r="H5" i="6"/>
  <c r="D5" i="6"/>
  <c r="AF4" i="6"/>
  <c r="AB4" i="6"/>
  <c r="X4" i="6"/>
  <c r="T4" i="6"/>
  <c r="P4" i="6"/>
  <c r="L4" i="6"/>
  <c r="H4" i="6"/>
  <c r="D4" i="6"/>
  <c r="AF3" i="6"/>
  <c r="AB3" i="6"/>
  <c r="X3" i="6"/>
  <c r="T3" i="6"/>
  <c r="P3" i="6"/>
  <c r="L3" i="6"/>
  <c r="H3" i="6"/>
  <c r="D3" i="6"/>
  <c r="DC402" i="5"/>
  <c r="AI402" i="6" s="1"/>
  <c r="DB402" i="5"/>
  <c r="AH402" i="6" s="1"/>
  <c r="DA402" i="5"/>
  <c r="AG402" i="6" s="1"/>
  <c r="CP402" i="5"/>
  <c r="AE402" i="6" s="1"/>
  <c r="CO402" i="5"/>
  <c r="AD402" i="6" s="1"/>
  <c r="CN402" i="5"/>
  <c r="AC402" i="6" s="1"/>
  <c r="CC402" i="5"/>
  <c r="AA402" i="6" s="1"/>
  <c r="CB402" i="5"/>
  <c r="Z402" i="6" s="1"/>
  <c r="CA402" i="5"/>
  <c r="Y402" i="6" s="1"/>
  <c r="BP402" i="5"/>
  <c r="W402" i="6" s="1"/>
  <c r="BO402" i="5"/>
  <c r="V402" i="6" s="1"/>
  <c r="BN402" i="5"/>
  <c r="U402" i="6" s="1"/>
  <c r="BC402" i="5"/>
  <c r="S402" i="6" s="1"/>
  <c r="BB402" i="5"/>
  <c r="R402" i="6" s="1"/>
  <c r="BA402" i="5"/>
  <c r="Q402" i="6" s="1"/>
  <c r="AP402" i="5"/>
  <c r="O402" i="6" s="1"/>
  <c r="AO402" i="5"/>
  <c r="N402" i="6" s="1"/>
  <c r="AN402" i="5"/>
  <c r="M402" i="6" s="1"/>
  <c r="AC402" i="5"/>
  <c r="K402" i="6" s="1"/>
  <c r="AB402" i="5"/>
  <c r="J402" i="6" s="1"/>
  <c r="AA402" i="5"/>
  <c r="I402" i="6" s="1"/>
  <c r="P402" i="5"/>
  <c r="G402" i="6" s="1"/>
  <c r="O402" i="5"/>
  <c r="F402" i="6" s="1"/>
  <c r="N402" i="5"/>
  <c r="E402" i="6" s="1"/>
  <c r="DC401" i="5"/>
  <c r="AI401" i="6" s="1"/>
  <c r="DB401" i="5"/>
  <c r="AH401" i="6" s="1"/>
  <c r="DA401" i="5"/>
  <c r="AG401" i="6" s="1"/>
  <c r="CP401" i="5"/>
  <c r="AE401" i="6" s="1"/>
  <c r="CO401" i="5"/>
  <c r="AD401" i="6" s="1"/>
  <c r="CN401" i="5"/>
  <c r="AC401" i="6" s="1"/>
  <c r="CC401" i="5"/>
  <c r="AA401" i="6" s="1"/>
  <c r="CB401" i="5"/>
  <c r="Z401" i="6" s="1"/>
  <c r="CA401" i="5"/>
  <c r="Y401" i="6" s="1"/>
  <c r="BP401" i="5"/>
  <c r="W401" i="6" s="1"/>
  <c r="BO401" i="5"/>
  <c r="V401" i="6" s="1"/>
  <c r="BN401" i="5"/>
  <c r="U401" i="6" s="1"/>
  <c r="BC401" i="5"/>
  <c r="S401" i="6" s="1"/>
  <c r="BB401" i="5"/>
  <c r="R401" i="6" s="1"/>
  <c r="BA401" i="5"/>
  <c r="Q401" i="6" s="1"/>
  <c r="AP401" i="5"/>
  <c r="O401" i="6" s="1"/>
  <c r="AO401" i="5"/>
  <c r="N401" i="6" s="1"/>
  <c r="AN401" i="5"/>
  <c r="M401" i="6" s="1"/>
  <c r="AC401" i="5"/>
  <c r="K401" i="6" s="1"/>
  <c r="AB401" i="5"/>
  <c r="J401" i="6" s="1"/>
  <c r="AA401" i="5"/>
  <c r="I401" i="6" s="1"/>
  <c r="P401" i="5"/>
  <c r="G401" i="6" s="1"/>
  <c r="O401" i="5"/>
  <c r="F401" i="6" s="1"/>
  <c r="N401" i="5"/>
  <c r="E401" i="6" s="1"/>
  <c r="DC400" i="5"/>
  <c r="AI400" i="6" s="1"/>
  <c r="DB400" i="5"/>
  <c r="AH400" i="6" s="1"/>
  <c r="DA400" i="5"/>
  <c r="AG400" i="6" s="1"/>
  <c r="CP400" i="5"/>
  <c r="AE400" i="6" s="1"/>
  <c r="CO400" i="5"/>
  <c r="AD400" i="6" s="1"/>
  <c r="CN400" i="5"/>
  <c r="AC400" i="6" s="1"/>
  <c r="CC400" i="5"/>
  <c r="AA400" i="6" s="1"/>
  <c r="CB400" i="5"/>
  <c r="Z400" i="6" s="1"/>
  <c r="CA400" i="5"/>
  <c r="Y400" i="6" s="1"/>
  <c r="BP400" i="5"/>
  <c r="W400" i="6" s="1"/>
  <c r="BO400" i="5"/>
  <c r="V400" i="6" s="1"/>
  <c r="BN400" i="5"/>
  <c r="U400" i="6" s="1"/>
  <c r="BC400" i="5"/>
  <c r="S400" i="6" s="1"/>
  <c r="BB400" i="5"/>
  <c r="R400" i="6" s="1"/>
  <c r="BA400" i="5"/>
  <c r="Q400" i="6" s="1"/>
  <c r="AP400" i="5"/>
  <c r="O400" i="6" s="1"/>
  <c r="AO400" i="5"/>
  <c r="N400" i="6" s="1"/>
  <c r="AN400" i="5"/>
  <c r="M400" i="6" s="1"/>
  <c r="AC400" i="5"/>
  <c r="K400" i="6" s="1"/>
  <c r="AB400" i="5"/>
  <c r="J400" i="6" s="1"/>
  <c r="AA400" i="5"/>
  <c r="I400" i="6" s="1"/>
  <c r="P400" i="5"/>
  <c r="G400" i="6" s="1"/>
  <c r="O400" i="5"/>
  <c r="F400" i="6" s="1"/>
  <c r="N400" i="5"/>
  <c r="E400" i="6" s="1"/>
  <c r="DC399" i="5"/>
  <c r="AI399" i="6" s="1"/>
  <c r="DB399" i="5"/>
  <c r="AH399" i="6" s="1"/>
  <c r="DA399" i="5"/>
  <c r="AG399" i="6" s="1"/>
  <c r="CP399" i="5"/>
  <c r="AE399" i="6" s="1"/>
  <c r="CO399" i="5"/>
  <c r="AD399" i="6" s="1"/>
  <c r="CN399" i="5"/>
  <c r="AC399" i="6" s="1"/>
  <c r="CC399" i="5"/>
  <c r="AA399" i="6" s="1"/>
  <c r="CB399" i="5"/>
  <c r="Z399" i="6" s="1"/>
  <c r="CA399" i="5"/>
  <c r="Y399" i="6" s="1"/>
  <c r="BP399" i="5"/>
  <c r="W399" i="6" s="1"/>
  <c r="BO399" i="5"/>
  <c r="V399" i="6" s="1"/>
  <c r="BN399" i="5"/>
  <c r="U399" i="6" s="1"/>
  <c r="BC399" i="5"/>
  <c r="S399" i="6" s="1"/>
  <c r="BB399" i="5"/>
  <c r="R399" i="6" s="1"/>
  <c r="BA399" i="5"/>
  <c r="Q399" i="6" s="1"/>
  <c r="AP399" i="5"/>
  <c r="O399" i="6" s="1"/>
  <c r="AO399" i="5"/>
  <c r="N399" i="6" s="1"/>
  <c r="AN399" i="5"/>
  <c r="M399" i="6" s="1"/>
  <c r="AC399" i="5"/>
  <c r="K399" i="6" s="1"/>
  <c r="AB399" i="5"/>
  <c r="J399" i="6" s="1"/>
  <c r="AA399" i="5"/>
  <c r="I399" i="6" s="1"/>
  <c r="P399" i="5"/>
  <c r="G399" i="6" s="1"/>
  <c r="O399" i="5"/>
  <c r="F399" i="6" s="1"/>
  <c r="N399" i="5"/>
  <c r="E399" i="6" s="1"/>
  <c r="DC398" i="5"/>
  <c r="AI398" i="6" s="1"/>
  <c r="DB398" i="5"/>
  <c r="AH398" i="6" s="1"/>
  <c r="DA398" i="5"/>
  <c r="AG398" i="6" s="1"/>
  <c r="CP398" i="5"/>
  <c r="AE398" i="6" s="1"/>
  <c r="CO398" i="5"/>
  <c r="AD398" i="6" s="1"/>
  <c r="CN398" i="5"/>
  <c r="AC398" i="6" s="1"/>
  <c r="CC398" i="5"/>
  <c r="AA398" i="6" s="1"/>
  <c r="CB398" i="5"/>
  <c r="Z398" i="6" s="1"/>
  <c r="CA398" i="5"/>
  <c r="Y398" i="6" s="1"/>
  <c r="BP398" i="5"/>
  <c r="W398" i="6" s="1"/>
  <c r="BO398" i="5"/>
  <c r="V398" i="6" s="1"/>
  <c r="BN398" i="5"/>
  <c r="U398" i="6" s="1"/>
  <c r="BC398" i="5"/>
  <c r="S398" i="6" s="1"/>
  <c r="BB398" i="5"/>
  <c r="R398" i="6" s="1"/>
  <c r="BA398" i="5"/>
  <c r="Q398" i="6" s="1"/>
  <c r="AP398" i="5"/>
  <c r="O398" i="6" s="1"/>
  <c r="AO398" i="5"/>
  <c r="N398" i="6" s="1"/>
  <c r="AN398" i="5"/>
  <c r="M398" i="6" s="1"/>
  <c r="AC398" i="5"/>
  <c r="K398" i="6" s="1"/>
  <c r="AB398" i="5"/>
  <c r="J398" i="6" s="1"/>
  <c r="AA398" i="5"/>
  <c r="I398" i="6" s="1"/>
  <c r="P398" i="5"/>
  <c r="G398" i="6" s="1"/>
  <c r="O398" i="5"/>
  <c r="F398" i="6" s="1"/>
  <c r="N398" i="5"/>
  <c r="E398" i="6" s="1"/>
  <c r="DC397" i="5"/>
  <c r="AI397" i="6" s="1"/>
  <c r="DB397" i="5"/>
  <c r="AH397" i="6" s="1"/>
  <c r="DA397" i="5"/>
  <c r="AG397" i="6" s="1"/>
  <c r="CP397" i="5"/>
  <c r="AE397" i="6" s="1"/>
  <c r="CO397" i="5"/>
  <c r="AD397" i="6" s="1"/>
  <c r="CN397" i="5"/>
  <c r="AC397" i="6" s="1"/>
  <c r="CC397" i="5"/>
  <c r="AA397" i="6" s="1"/>
  <c r="CB397" i="5"/>
  <c r="Z397" i="6" s="1"/>
  <c r="CA397" i="5"/>
  <c r="Y397" i="6" s="1"/>
  <c r="BP397" i="5"/>
  <c r="W397" i="6" s="1"/>
  <c r="BO397" i="5"/>
  <c r="V397" i="6" s="1"/>
  <c r="BN397" i="5"/>
  <c r="U397" i="6" s="1"/>
  <c r="BC397" i="5"/>
  <c r="S397" i="6" s="1"/>
  <c r="BB397" i="5"/>
  <c r="R397" i="6" s="1"/>
  <c r="BA397" i="5"/>
  <c r="Q397" i="6" s="1"/>
  <c r="AP397" i="5"/>
  <c r="O397" i="6" s="1"/>
  <c r="AO397" i="5"/>
  <c r="N397" i="6" s="1"/>
  <c r="AN397" i="5"/>
  <c r="M397" i="6" s="1"/>
  <c r="AC397" i="5"/>
  <c r="K397" i="6" s="1"/>
  <c r="AB397" i="5"/>
  <c r="J397" i="6" s="1"/>
  <c r="AA397" i="5"/>
  <c r="I397" i="6" s="1"/>
  <c r="P397" i="5"/>
  <c r="G397" i="6" s="1"/>
  <c r="O397" i="5"/>
  <c r="F397" i="6" s="1"/>
  <c r="N397" i="5"/>
  <c r="E397" i="6" s="1"/>
  <c r="DC396" i="5"/>
  <c r="AI396" i="6" s="1"/>
  <c r="DB396" i="5"/>
  <c r="AH396" i="6" s="1"/>
  <c r="DA396" i="5"/>
  <c r="AG396" i="6" s="1"/>
  <c r="CP396" i="5"/>
  <c r="AE396" i="6" s="1"/>
  <c r="CO396" i="5"/>
  <c r="AD396" i="6" s="1"/>
  <c r="CN396" i="5"/>
  <c r="AC396" i="6" s="1"/>
  <c r="CC396" i="5"/>
  <c r="AA396" i="6" s="1"/>
  <c r="CB396" i="5"/>
  <c r="Z396" i="6" s="1"/>
  <c r="CA396" i="5"/>
  <c r="Y396" i="6" s="1"/>
  <c r="BP396" i="5"/>
  <c r="W396" i="6" s="1"/>
  <c r="BO396" i="5"/>
  <c r="V396" i="6" s="1"/>
  <c r="BN396" i="5"/>
  <c r="U396" i="6" s="1"/>
  <c r="BC396" i="5"/>
  <c r="S396" i="6" s="1"/>
  <c r="BB396" i="5"/>
  <c r="R396" i="6" s="1"/>
  <c r="BA396" i="5"/>
  <c r="Q396" i="6" s="1"/>
  <c r="AP396" i="5"/>
  <c r="O396" i="6" s="1"/>
  <c r="AO396" i="5"/>
  <c r="N396" i="6" s="1"/>
  <c r="AN396" i="5"/>
  <c r="M396" i="6" s="1"/>
  <c r="AC396" i="5"/>
  <c r="K396" i="6" s="1"/>
  <c r="AB396" i="5"/>
  <c r="J396" i="6" s="1"/>
  <c r="AA396" i="5"/>
  <c r="I396" i="6" s="1"/>
  <c r="P396" i="5"/>
  <c r="G396" i="6" s="1"/>
  <c r="O396" i="5"/>
  <c r="F396" i="6" s="1"/>
  <c r="N396" i="5"/>
  <c r="E396" i="6" s="1"/>
  <c r="DC395" i="5"/>
  <c r="AI395" i="6" s="1"/>
  <c r="DB395" i="5"/>
  <c r="AH395" i="6" s="1"/>
  <c r="DA395" i="5"/>
  <c r="AG395" i="6" s="1"/>
  <c r="CP395" i="5"/>
  <c r="AE395" i="6" s="1"/>
  <c r="CO395" i="5"/>
  <c r="AD395" i="6" s="1"/>
  <c r="CN395" i="5"/>
  <c r="AC395" i="6" s="1"/>
  <c r="CC395" i="5"/>
  <c r="AA395" i="6" s="1"/>
  <c r="CB395" i="5"/>
  <c r="Z395" i="6" s="1"/>
  <c r="CA395" i="5"/>
  <c r="Y395" i="6" s="1"/>
  <c r="BP395" i="5"/>
  <c r="W395" i="6" s="1"/>
  <c r="BO395" i="5"/>
  <c r="V395" i="6" s="1"/>
  <c r="BN395" i="5"/>
  <c r="U395" i="6" s="1"/>
  <c r="BC395" i="5"/>
  <c r="S395" i="6" s="1"/>
  <c r="BB395" i="5"/>
  <c r="R395" i="6" s="1"/>
  <c r="BA395" i="5"/>
  <c r="Q395" i="6" s="1"/>
  <c r="AP395" i="5"/>
  <c r="O395" i="6" s="1"/>
  <c r="AO395" i="5"/>
  <c r="N395" i="6" s="1"/>
  <c r="AN395" i="5"/>
  <c r="M395" i="6" s="1"/>
  <c r="AC395" i="5"/>
  <c r="K395" i="6" s="1"/>
  <c r="AB395" i="5"/>
  <c r="J395" i="6" s="1"/>
  <c r="AA395" i="5"/>
  <c r="I395" i="6" s="1"/>
  <c r="P395" i="5"/>
  <c r="G395" i="6" s="1"/>
  <c r="O395" i="5"/>
  <c r="F395" i="6" s="1"/>
  <c r="N395" i="5"/>
  <c r="E395" i="6" s="1"/>
  <c r="DC394" i="5"/>
  <c r="AI394" i="6" s="1"/>
  <c r="DB394" i="5"/>
  <c r="AH394" i="6" s="1"/>
  <c r="DA394" i="5"/>
  <c r="AG394" i="6" s="1"/>
  <c r="CP394" i="5"/>
  <c r="AE394" i="6" s="1"/>
  <c r="CO394" i="5"/>
  <c r="AD394" i="6" s="1"/>
  <c r="CN394" i="5"/>
  <c r="AC394" i="6" s="1"/>
  <c r="CC394" i="5"/>
  <c r="AA394" i="6" s="1"/>
  <c r="CB394" i="5"/>
  <c r="Z394" i="6" s="1"/>
  <c r="CA394" i="5"/>
  <c r="Y394" i="6" s="1"/>
  <c r="BP394" i="5"/>
  <c r="W394" i="6" s="1"/>
  <c r="BO394" i="5"/>
  <c r="V394" i="6" s="1"/>
  <c r="BN394" i="5"/>
  <c r="U394" i="6" s="1"/>
  <c r="BC394" i="5"/>
  <c r="S394" i="6" s="1"/>
  <c r="BB394" i="5"/>
  <c r="R394" i="6" s="1"/>
  <c r="BA394" i="5"/>
  <c r="Q394" i="6" s="1"/>
  <c r="AP394" i="5"/>
  <c r="O394" i="6" s="1"/>
  <c r="AO394" i="5"/>
  <c r="N394" i="6" s="1"/>
  <c r="AN394" i="5"/>
  <c r="M394" i="6" s="1"/>
  <c r="AC394" i="5"/>
  <c r="K394" i="6" s="1"/>
  <c r="AB394" i="5"/>
  <c r="J394" i="6" s="1"/>
  <c r="AA394" i="5"/>
  <c r="I394" i="6" s="1"/>
  <c r="P394" i="5"/>
  <c r="G394" i="6" s="1"/>
  <c r="O394" i="5"/>
  <c r="F394" i="6" s="1"/>
  <c r="N394" i="5"/>
  <c r="E394" i="6" s="1"/>
  <c r="DC393" i="5"/>
  <c r="AI393" i="6" s="1"/>
  <c r="DB393" i="5"/>
  <c r="AH393" i="6" s="1"/>
  <c r="DA393" i="5"/>
  <c r="AG393" i="6" s="1"/>
  <c r="CP393" i="5"/>
  <c r="AE393" i="6" s="1"/>
  <c r="CO393" i="5"/>
  <c r="AD393" i="6" s="1"/>
  <c r="CN393" i="5"/>
  <c r="AC393" i="6" s="1"/>
  <c r="CC393" i="5"/>
  <c r="AA393" i="6" s="1"/>
  <c r="CB393" i="5"/>
  <c r="Z393" i="6" s="1"/>
  <c r="CA393" i="5"/>
  <c r="Y393" i="6" s="1"/>
  <c r="BP393" i="5"/>
  <c r="W393" i="6" s="1"/>
  <c r="BO393" i="5"/>
  <c r="V393" i="6" s="1"/>
  <c r="BN393" i="5"/>
  <c r="U393" i="6" s="1"/>
  <c r="BC393" i="5"/>
  <c r="S393" i="6" s="1"/>
  <c r="BB393" i="5"/>
  <c r="R393" i="6" s="1"/>
  <c r="BA393" i="5"/>
  <c r="Q393" i="6" s="1"/>
  <c r="AP393" i="5"/>
  <c r="O393" i="6" s="1"/>
  <c r="AO393" i="5"/>
  <c r="N393" i="6" s="1"/>
  <c r="AN393" i="5"/>
  <c r="M393" i="6" s="1"/>
  <c r="AC393" i="5"/>
  <c r="K393" i="6" s="1"/>
  <c r="AB393" i="5"/>
  <c r="J393" i="6" s="1"/>
  <c r="AA393" i="5"/>
  <c r="I393" i="6" s="1"/>
  <c r="P393" i="5"/>
  <c r="G393" i="6" s="1"/>
  <c r="O393" i="5"/>
  <c r="F393" i="6" s="1"/>
  <c r="N393" i="5"/>
  <c r="E393" i="6" s="1"/>
  <c r="DC392" i="5"/>
  <c r="AI392" i="6" s="1"/>
  <c r="DB392" i="5"/>
  <c r="AH392" i="6" s="1"/>
  <c r="DA392" i="5"/>
  <c r="AG392" i="6" s="1"/>
  <c r="CP392" i="5"/>
  <c r="AE392" i="6" s="1"/>
  <c r="CO392" i="5"/>
  <c r="AD392" i="6" s="1"/>
  <c r="CN392" i="5"/>
  <c r="AC392" i="6" s="1"/>
  <c r="CC392" i="5"/>
  <c r="AA392" i="6" s="1"/>
  <c r="CB392" i="5"/>
  <c r="Z392" i="6" s="1"/>
  <c r="CA392" i="5"/>
  <c r="Y392" i="6" s="1"/>
  <c r="BP392" i="5"/>
  <c r="W392" i="6" s="1"/>
  <c r="BO392" i="5"/>
  <c r="V392" i="6" s="1"/>
  <c r="BN392" i="5"/>
  <c r="U392" i="6" s="1"/>
  <c r="BC392" i="5"/>
  <c r="S392" i="6" s="1"/>
  <c r="BB392" i="5"/>
  <c r="R392" i="6" s="1"/>
  <c r="BA392" i="5"/>
  <c r="Q392" i="6" s="1"/>
  <c r="AP392" i="5"/>
  <c r="O392" i="6" s="1"/>
  <c r="AO392" i="5"/>
  <c r="N392" i="6" s="1"/>
  <c r="AN392" i="5"/>
  <c r="M392" i="6" s="1"/>
  <c r="AC392" i="5"/>
  <c r="K392" i="6" s="1"/>
  <c r="AB392" i="5"/>
  <c r="J392" i="6" s="1"/>
  <c r="AA392" i="5"/>
  <c r="I392" i="6" s="1"/>
  <c r="P392" i="5"/>
  <c r="G392" i="6" s="1"/>
  <c r="O392" i="5"/>
  <c r="F392" i="6" s="1"/>
  <c r="N392" i="5"/>
  <c r="E392" i="6" s="1"/>
  <c r="DC391" i="5"/>
  <c r="AI391" i="6" s="1"/>
  <c r="DB391" i="5"/>
  <c r="AH391" i="6" s="1"/>
  <c r="DA391" i="5"/>
  <c r="AG391" i="6" s="1"/>
  <c r="CP391" i="5"/>
  <c r="AE391" i="6" s="1"/>
  <c r="CO391" i="5"/>
  <c r="AD391" i="6" s="1"/>
  <c r="CN391" i="5"/>
  <c r="AC391" i="6" s="1"/>
  <c r="CC391" i="5"/>
  <c r="AA391" i="6" s="1"/>
  <c r="CB391" i="5"/>
  <c r="Z391" i="6" s="1"/>
  <c r="CA391" i="5"/>
  <c r="Y391" i="6" s="1"/>
  <c r="BP391" i="5"/>
  <c r="W391" i="6" s="1"/>
  <c r="BO391" i="5"/>
  <c r="V391" i="6" s="1"/>
  <c r="BN391" i="5"/>
  <c r="U391" i="6" s="1"/>
  <c r="BC391" i="5"/>
  <c r="S391" i="6" s="1"/>
  <c r="BB391" i="5"/>
  <c r="R391" i="6" s="1"/>
  <c r="BA391" i="5"/>
  <c r="Q391" i="6" s="1"/>
  <c r="AP391" i="5"/>
  <c r="O391" i="6" s="1"/>
  <c r="AO391" i="5"/>
  <c r="N391" i="6" s="1"/>
  <c r="AN391" i="5"/>
  <c r="M391" i="6" s="1"/>
  <c r="AC391" i="5"/>
  <c r="K391" i="6" s="1"/>
  <c r="AB391" i="5"/>
  <c r="J391" i="6" s="1"/>
  <c r="AA391" i="5"/>
  <c r="I391" i="6" s="1"/>
  <c r="P391" i="5"/>
  <c r="G391" i="6" s="1"/>
  <c r="O391" i="5"/>
  <c r="F391" i="6" s="1"/>
  <c r="N391" i="5"/>
  <c r="E391" i="6" s="1"/>
  <c r="DC390" i="5"/>
  <c r="AI390" i="6" s="1"/>
  <c r="DB390" i="5"/>
  <c r="AH390" i="6" s="1"/>
  <c r="DA390" i="5"/>
  <c r="AG390" i="6" s="1"/>
  <c r="CP390" i="5"/>
  <c r="AE390" i="6" s="1"/>
  <c r="CO390" i="5"/>
  <c r="AD390" i="6" s="1"/>
  <c r="CN390" i="5"/>
  <c r="AC390" i="6" s="1"/>
  <c r="CC390" i="5"/>
  <c r="AA390" i="6" s="1"/>
  <c r="CB390" i="5"/>
  <c r="Z390" i="6" s="1"/>
  <c r="CA390" i="5"/>
  <c r="Y390" i="6" s="1"/>
  <c r="BP390" i="5"/>
  <c r="W390" i="6" s="1"/>
  <c r="BO390" i="5"/>
  <c r="V390" i="6" s="1"/>
  <c r="BN390" i="5"/>
  <c r="U390" i="6" s="1"/>
  <c r="BC390" i="5"/>
  <c r="S390" i="6" s="1"/>
  <c r="BB390" i="5"/>
  <c r="R390" i="6" s="1"/>
  <c r="BA390" i="5"/>
  <c r="Q390" i="6" s="1"/>
  <c r="AP390" i="5"/>
  <c r="O390" i="6" s="1"/>
  <c r="AO390" i="5"/>
  <c r="N390" i="6" s="1"/>
  <c r="AN390" i="5"/>
  <c r="M390" i="6" s="1"/>
  <c r="AC390" i="5"/>
  <c r="K390" i="6" s="1"/>
  <c r="AB390" i="5"/>
  <c r="J390" i="6" s="1"/>
  <c r="AA390" i="5"/>
  <c r="I390" i="6" s="1"/>
  <c r="P390" i="5"/>
  <c r="G390" i="6" s="1"/>
  <c r="O390" i="5"/>
  <c r="F390" i="6" s="1"/>
  <c r="N390" i="5"/>
  <c r="E390" i="6" s="1"/>
  <c r="DC389" i="5"/>
  <c r="AI389" i="6" s="1"/>
  <c r="DB389" i="5"/>
  <c r="AH389" i="6" s="1"/>
  <c r="DA389" i="5"/>
  <c r="AG389" i="6" s="1"/>
  <c r="CP389" i="5"/>
  <c r="AE389" i="6" s="1"/>
  <c r="CO389" i="5"/>
  <c r="AD389" i="6" s="1"/>
  <c r="CN389" i="5"/>
  <c r="AC389" i="6" s="1"/>
  <c r="CC389" i="5"/>
  <c r="AA389" i="6" s="1"/>
  <c r="CB389" i="5"/>
  <c r="Z389" i="6" s="1"/>
  <c r="CA389" i="5"/>
  <c r="Y389" i="6" s="1"/>
  <c r="BP389" i="5"/>
  <c r="W389" i="6" s="1"/>
  <c r="BO389" i="5"/>
  <c r="V389" i="6" s="1"/>
  <c r="BN389" i="5"/>
  <c r="U389" i="6" s="1"/>
  <c r="BC389" i="5"/>
  <c r="S389" i="6" s="1"/>
  <c r="BB389" i="5"/>
  <c r="R389" i="6" s="1"/>
  <c r="BA389" i="5"/>
  <c r="Q389" i="6" s="1"/>
  <c r="AP389" i="5"/>
  <c r="O389" i="6" s="1"/>
  <c r="AO389" i="5"/>
  <c r="N389" i="6" s="1"/>
  <c r="AN389" i="5"/>
  <c r="M389" i="6" s="1"/>
  <c r="AC389" i="5"/>
  <c r="K389" i="6" s="1"/>
  <c r="AB389" i="5"/>
  <c r="J389" i="6" s="1"/>
  <c r="AA389" i="5"/>
  <c r="I389" i="6" s="1"/>
  <c r="P389" i="5"/>
  <c r="G389" i="6" s="1"/>
  <c r="O389" i="5"/>
  <c r="F389" i="6" s="1"/>
  <c r="N389" i="5"/>
  <c r="E389" i="6" s="1"/>
  <c r="DC388" i="5"/>
  <c r="AI388" i="6" s="1"/>
  <c r="DB388" i="5"/>
  <c r="AH388" i="6" s="1"/>
  <c r="DA388" i="5"/>
  <c r="AG388" i="6" s="1"/>
  <c r="CP388" i="5"/>
  <c r="AE388" i="6" s="1"/>
  <c r="CO388" i="5"/>
  <c r="AD388" i="6" s="1"/>
  <c r="CN388" i="5"/>
  <c r="AC388" i="6" s="1"/>
  <c r="CC388" i="5"/>
  <c r="AA388" i="6" s="1"/>
  <c r="CB388" i="5"/>
  <c r="Z388" i="6" s="1"/>
  <c r="CA388" i="5"/>
  <c r="Y388" i="6" s="1"/>
  <c r="BP388" i="5"/>
  <c r="W388" i="6" s="1"/>
  <c r="BO388" i="5"/>
  <c r="V388" i="6" s="1"/>
  <c r="BN388" i="5"/>
  <c r="U388" i="6" s="1"/>
  <c r="BC388" i="5"/>
  <c r="S388" i="6" s="1"/>
  <c r="BB388" i="5"/>
  <c r="R388" i="6" s="1"/>
  <c r="BA388" i="5"/>
  <c r="Q388" i="6" s="1"/>
  <c r="AP388" i="5"/>
  <c r="O388" i="6" s="1"/>
  <c r="AO388" i="5"/>
  <c r="N388" i="6" s="1"/>
  <c r="AN388" i="5"/>
  <c r="M388" i="6" s="1"/>
  <c r="AC388" i="5"/>
  <c r="K388" i="6" s="1"/>
  <c r="AB388" i="5"/>
  <c r="J388" i="6" s="1"/>
  <c r="AA388" i="5"/>
  <c r="I388" i="6" s="1"/>
  <c r="P388" i="5"/>
  <c r="G388" i="6" s="1"/>
  <c r="O388" i="5"/>
  <c r="F388" i="6" s="1"/>
  <c r="N388" i="5"/>
  <c r="E388" i="6" s="1"/>
  <c r="DC387" i="5"/>
  <c r="AI387" i="6" s="1"/>
  <c r="DB387" i="5"/>
  <c r="AH387" i="6" s="1"/>
  <c r="DA387" i="5"/>
  <c r="AG387" i="6" s="1"/>
  <c r="CP387" i="5"/>
  <c r="AE387" i="6" s="1"/>
  <c r="CO387" i="5"/>
  <c r="AD387" i="6" s="1"/>
  <c r="CN387" i="5"/>
  <c r="AC387" i="6" s="1"/>
  <c r="CC387" i="5"/>
  <c r="AA387" i="6" s="1"/>
  <c r="CB387" i="5"/>
  <c r="Z387" i="6" s="1"/>
  <c r="CA387" i="5"/>
  <c r="Y387" i="6" s="1"/>
  <c r="BP387" i="5"/>
  <c r="W387" i="6" s="1"/>
  <c r="BO387" i="5"/>
  <c r="V387" i="6" s="1"/>
  <c r="BN387" i="5"/>
  <c r="U387" i="6" s="1"/>
  <c r="BC387" i="5"/>
  <c r="S387" i="6" s="1"/>
  <c r="BB387" i="5"/>
  <c r="R387" i="6" s="1"/>
  <c r="BA387" i="5"/>
  <c r="Q387" i="6" s="1"/>
  <c r="AP387" i="5"/>
  <c r="O387" i="6" s="1"/>
  <c r="AO387" i="5"/>
  <c r="N387" i="6" s="1"/>
  <c r="AN387" i="5"/>
  <c r="M387" i="6" s="1"/>
  <c r="AC387" i="5"/>
  <c r="K387" i="6" s="1"/>
  <c r="AB387" i="5"/>
  <c r="J387" i="6" s="1"/>
  <c r="AA387" i="5"/>
  <c r="I387" i="6" s="1"/>
  <c r="P387" i="5"/>
  <c r="G387" i="6" s="1"/>
  <c r="O387" i="5"/>
  <c r="F387" i="6" s="1"/>
  <c r="N387" i="5"/>
  <c r="E387" i="6" s="1"/>
  <c r="DC386" i="5"/>
  <c r="AI386" i="6" s="1"/>
  <c r="DB386" i="5"/>
  <c r="AH386" i="6" s="1"/>
  <c r="DA386" i="5"/>
  <c r="AG386" i="6" s="1"/>
  <c r="CP386" i="5"/>
  <c r="AE386" i="6" s="1"/>
  <c r="CO386" i="5"/>
  <c r="AD386" i="6" s="1"/>
  <c r="CN386" i="5"/>
  <c r="AC386" i="6" s="1"/>
  <c r="CC386" i="5"/>
  <c r="AA386" i="6" s="1"/>
  <c r="CB386" i="5"/>
  <c r="Z386" i="6" s="1"/>
  <c r="CA386" i="5"/>
  <c r="Y386" i="6" s="1"/>
  <c r="BP386" i="5"/>
  <c r="W386" i="6" s="1"/>
  <c r="BO386" i="5"/>
  <c r="V386" i="6" s="1"/>
  <c r="BN386" i="5"/>
  <c r="U386" i="6" s="1"/>
  <c r="BC386" i="5"/>
  <c r="S386" i="6" s="1"/>
  <c r="BB386" i="5"/>
  <c r="R386" i="6" s="1"/>
  <c r="BA386" i="5"/>
  <c r="Q386" i="6" s="1"/>
  <c r="AP386" i="5"/>
  <c r="O386" i="6" s="1"/>
  <c r="AO386" i="5"/>
  <c r="N386" i="6" s="1"/>
  <c r="AN386" i="5"/>
  <c r="M386" i="6" s="1"/>
  <c r="AC386" i="5"/>
  <c r="K386" i="6" s="1"/>
  <c r="AB386" i="5"/>
  <c r="J386" i="6" s="1"/>
  <c r="AA386" i="5"/>
  <c r="I386" i="6" s="1"/>
  <c r="P386" i="5"/>
  <c r="G386" i="6" s="1"/>
  <c r="O386" i="5"/>
  <c r="F386" i="6" s="1"/>
  <c r="N386" i="5"/>
  <c r="E386" i="6" s="1"/>
  <c r="DC385" i="5"/>
  <c r="AI385" i="6" s="1"/>
  <c r="DB385" i="5"/>
  <c r="AH385" i="6" s="1"/>
  <c r="DA385" i="5"/>
  <c r="AG385" i="6" s="1"/>
  <c r="CP385" i="5"/>
  <c r="AE385" i="6" s="1"/>
  <c r="CO385" i="5"/>
  <c r="AD385" i="6" s="1"/>
  <c r="CN385" i="5"/>
  <c r="AC385" i="6" s="1"/>
  <c r="CC385" i="5"/>
  <c r="AA385" i="6" s="1"/>
  <c r="CB385" i="5"/>
  <c r="Z385" i="6" s="1"/>
  <c r="CA385" i="5"/>
  <c r="Y385" i="6" s="1"/>
  <c r="BP385" i="5"/>
  <c r="W385" i="6" s="1"/>
  <c r="BO385" i="5"/>
  <c r="V385" i="6" s="1"/>
  <c r="BN385" i="5"/>
  <c r="U385" i="6" s="1"/>
  <c r="BC385" i="5"/>
  <c r="S385" i="6" s="1"/>
  <c r="BB385" i="5"/>
  <c r="R385" i="6" s="1"/>
  <c r="BA385" i="5"/>
  <c r="Q385" i="6" s="1"/>
  <c r="AP385" i="5"/>
  <c r="O385" i="6" s="1"/>
  <c r="AO385" i="5"/>
  <c r="N385" i="6" s="1"/>
  <c r="AN385" i="5"/>
  <c r="M385" i="6" s="1"/>
  <c r="AC385" i="5"/>
  <c r="K385" i="6" s="1"/>
  <c r="AB385" i="5"/>
  <c r="J385" i="6" s="1"/>
  <c r="AA385" i="5"/>
  <c r="I385" i="6" s="1"/>
  <c r="P385" i="5"/>
  <c r="G385" i="6" s="1"/>
  <c r="O385" i="5"/>
  <c r="F385" i="6" s="1"/>
  <c r="N385" i="5"/>
  <c r="E385" i="6" s="1"/>
  <c r="DC384" i="5"/>
  <c r="AI384" i="6" s="1"/>
  <c r="DB384" i="5"/>
  <c r="AH384" i="6" s="1"/>
  <c r="DA384" i="5"/>
  <c r="AG384" i="6" s="1"/>
  <c r="CP384" i="5"/>
  <c r="AE384" i="6" s="1"/>
  <c r="CO384" i="5"/>
  <c r="AD384" i="6" s="1"/>
  <c r="CN384" i="5"/>
  <c r="AC384" i="6" s="1"/>
  <c r="CC384" i="5"/>
  <c r="AA384" i="6" s="1"/>
  <c r="CB384" i="5"/>
  <c r="Z384" i="6" s="1"/>
  <c r="CA384" i="5"/>
  <c r="Y384" i="6" s="1"/>
  <c r="BP384" i="5"/>
  <c r="W384" i="6" s="1"/>
  <c r="BO384" i="5"/>
  <c r="V384" i="6" s="1"/>
  <c r="BN384" i="5"/>
  <c r="U384" i="6" s="1"/>
  <c r="BC384" i="5"/>
  <c r="S384" i="6" s="1"/>
  <c r="BB384" i="5"/>
  <c r="R384" i="6" s="1"/>
  <c r="BA384" i="5"/>
  <c r="Q384" i="6" s="1"/>
  <c r="AP384" i="5"/>
  <c r="O384" i="6" s="1"/>
  <c r="AO384" i="5"/>
  <c r="N384" i="6" s="1"/>
  <c r="AN384" i="5"/>
  <c r="M384" i="6" s="1"/>
  <c r="AC384" i="5"/>
  <c r="K384" i="6" s="1"/>
  <c r="AB384" i="5"/>
  <c r="J384" i="6" s="1"/>
  <c r="AA384" i="5"/>
  <c r="I384" i="6" s="1"/>
  <c r="P384" i="5"/>
  <c r="G384" i="6" s="1"/>
  <c r="O384" i="5"/>
  <c r="F384" i="6" s="1"/>
  <c r="N384" i="5"/>
  <c r="E384" i="6" s="1"/>
  <c r="DC383" i="5"/>
  <c r="AI383" i="6" s="1"/>
  <c r="DB383" i="5"/>
  <c r="AH383" i="6" s="1"/>
  <c r="DA383" i="5"/>
  <c r="AG383" i="6" s="1"/>
  <c r="CP383" i="5"/>
  <c r="AE383" i="6" s="1"/>
  <c r="CO383" i="5"/>
  <c r="AD383" i="6" s="1"/>
  <c r="CN383" i="5"/>
  <c r="AC383" i="6" s="1"/>
  <c r="CC383" i="5"/>
  <c r="AA383" i="6" s="1"/>
  <c r="CB383" i="5"/>
  <c r="Z383" i="6" s="1"/>
  <c r="CA383" i="5"/>
  <c r="Y383" i="6" s="1"/>
  <c r="BP383" i="5"/>
  <c r="W383" i="6" s="1"/>
  <c r="BO383" i="5"/>
  <c r="V383" i="6" s="1"/>
  <c r="BN383" i="5"/>
  <c r="U383" i="6" s="1"/>
  <c r="BC383" i="5"/>
  <c r="S383" i="6" s="1"/>
  <c r="BB383" i="5"/>
  <c r="R383" i="6" s="1"/>
  <c r="BA383" i="5"/>
  <c r="Q383" i="6" s="1"/>
  <c r="AP383" i="5"/>
  <c r="O383" i="6" s="1"/>
  <c r="AO383" i="5"/>
  <c r="N383" i="6" s="1"/>
  <c r="AN383" i="5"/>
  <c r="M383" i="6" s="1"/>
  <c r="AC383" i="5"/>
  <c r="K383" i="6" s="1"/>
  <c r="AB383" i="5"/>
  <c r="J383" i="6" s="1"/>
  <c r="AA383" i="5"/>
  <c r="I383" i="6" s="1"/>
  <c r="P383" i="5"/>
  <c r="G383" i="6" s="1"/>
  <c r="O383" i="5"/>
  <c r="F383" i="6" s="1"/>
  <c r="N383" i="5"/>
  <c r="E383" i="6" s="1"/>
  <c r="DC382" i="5"/>
  <c r="AI382" i="6" s="1"/>
  <c r="DB382" i="5"/>
  <c r="AH382" i="6" s="1"/>
  <c r="DA382" i="5"/>
  <c r="AG382" i="6" s="1"/>
  <c r="CP382" i="5"/>
  <c r="AE382" i="6" s="1"/>
  <c r="CO382" i="5"/>
  <c r="AD382" i="6" s="1"/>
  <c r="CN382" i="5"/>
  <c r="AC382" i="6" s="1"/>
  <c r="CC382" i="5"/>
  <c r="AA382" i="6" s="1"/>
  <c r="CB382" i="5"/>
  <c r="Z382" i="6" s="1"/>
  <c r="CA382" i="5"/>
  <c r="Y382" i="6" s="1"/>
  <c r="BP382" i="5"/>
  <c r="W382" i="6" s="1"/>
  <c r="BO382" i="5"/>
  <c r="V382" i="6" s="1"/>
  <c r="BN382" i="5"/>
  <c r="U382" i="6" s="1"/>
  <c r="BC382" i="5"/>
  <c r="S382" i="6" s="1"/>
  <c r="BB382" i="5"/>
  <c r="R382" i="6" s="1"/>
  <c r="BA382" i="5"/>
  <c r="Q382" i="6" s="1"/>
  <c r="AP382" i="5"/>
  <c r="O382" i="6" s="1"/>
  <c r="AO382" i="5"/>
  <c r="N382" i="6" s="1"/>
  <c r="AN382" i="5"/>
  <c r="M382" i="6" s="1"/>
  <c r="AC382" i="5"/>
  <c r="K382" i="6" s="1"/>
  <c r="AB382" i="5"/>
  <c r="J382" i="6" s="1"/>
  <c r="AA382" i="5"/>
  <c r="I382" i="6" s="1"/>
  <c r="P382" i="5"/>
  <c r="G382" i="6" s="1"/>
  <c r="O382" i="5"/>
  <c r="F382" i="6" s="1"/>
  <c r="N382" i="5"/>
  <c r="E382" i="6" s="1"/>
  <c r="DC381" i="5"/>
  <c r="AI381" i="6" s="1"/>
  <c r="DB381" i="5"/>
  <c r="AH381" i="6" s="1"/>
  <c r="DA381" i="5"/>
  <c r="AG381" i="6" s="1"/>
  <c r="CP381" i="5"/>
  <c r="AE381" i="6" s="1"/>
  <c r="CO381" i="5"/>
  <c r="AD381" i="6" s="1"/>
  <c r="CN381" i="5"/>
  <c r="AC381" i="6" s="1"/>
  <c r="CC381" i="5"/>
  <c r="AA381" i="6" s="1"/>
  <c r="CB381" i="5"/>
  <c r="Z381" i="6" s="1"/>
  <c r="CA381" i="5"/>
  <c r="Y381" i="6" s="1"/>
  <c r="BP381" i="5"/>
  <c r="W381" i="6" s="1"/>
  <c r="BO381" i="5"/>
  <c r="V381" i="6" s="1"/>
  <c r="BN381" i="5"/>
  <c r="U381" i="6" s="1"/>
  <c r="BC381" i="5"/>
  <c r="S381" i="6" s="1"/>
  <c r="BB381" i="5"/>
  <c r="R381" i="6" s="1"/>
  <c r="BA381" i="5"/>
  <c r="Q381" i="6" s="1"/>
  <c r="AP381" i="5"/>
  <c r="O381" i="6" s="1"/>
  <c r="AO381" i="5"/>
  <c r="N381" i="6" s="1"/>
  <c r="AN381" i="5"/>
  <c r="M381" i="6" s="1"/>
  <c r="AC381" i="5"/>
  <c r="K381" i="6" s="1"/>
  <c r="AB381" i="5"/>
  <c r="J381" i="6" s="1"/>
  <c r="AA381" i="5"/>
  <c r="I381" i="6" s="1"/>
  <c r="P381" i="5"/>
  <c r="G381" i="6" s="1"/>
  <c r="O381" i="5"/>
  <c r="F381" i="6" s="1"/>
  <c r="N381" i="5"/>
  <c r="E381" i="6" s="1"/>
  <c r="DC380" i="5"/>
  <c r="AI380" i="6" s="1"/>
  <c r="DB380" i="5"/>
  <c r="AH380" i="6" s="1"/>
  <c r="DA380" i="5"/>
  <c r="AG380" i="6" s="1"/>
  <c r="CP380" i="5"/>
  <c r="AE380" i="6" s="1"/>
  <c r="CO380" i="5"/>
  <c r="AD380" i="6" s="1"/>
  <c r="CN380" i="5"/>
  <c r="AC380" i="6" s="1"/>
  <c r="CC380" i="5"/>
  <c r="AA380" i="6" s="1"/>
  <c r="CB380" i="5"/>
  <c r="Z380" i="6" s="1"/>
  <c r="CA380" i="5"/>
  <c r="Y380" i="6" s="1"/>
  <c r="BP380" i="5"/>
  <c r="W380" i="6" s="1"/>
  <c r="BO380" i="5"/>
  <c r="V380" i="6" s="1"/>
  <c r="BN380" i="5"/>
  <c r="U380" i="6" s="1"/>
  <c r="BC380" i="5"/>
  <c r="S380" i="6" s="1"/>
  <c r="BB380" i="5"/>
  <c r="R380" i="6" s="1"/>
  <c r="BA380" i="5"/>
  <c r="Q380" i="6" s="1"/>
  <c r="AP380" i="5"/>
  <c r="O380" i="6" s="1"/>
  <c r="AO380" i="5"/>
  <c r="N380" i="6" s="1"/>
  <c r="AN380" i="5"/>
  <c r="M380" i="6" s="1"/>
  <c r="AC380" i="5"/>
  <c r="K380" i="6" s="1"/>
  <c r="AB380" i="5"/>
  <c r="J380" i="6" s="1"/>
  <c r="AA380" i="5"/>
  <c r="I380" i="6" s="1"/>
  <c r="P380" i="5"/>
  <c r="G380" i="6" s="1"/>
  <c r="O380" i="5"/>
  <c r="F380" i="6" s="1"/>
  <c r="N380" i="5"/>
  <c r="E380" i="6" s="1"/>
  <c r="DC379" i="5"/>
  <c r="AI379" i="6" s="1"/>
  <c r="DB379" i="5"/>
  <c r="AH379" i="6" s="1"/>
  <c r="DA379" i="5"/>
  <c r="AG379" i="6" s="1"/>
  <c r="CP379" i="5"/>
  <c r="AE379" i="6" s="1"/>
  <c r="CO379" i="5"/>
  <c r="AD379" i="6" s="1"/>
  <c r="CN379" i="5"/>
  <c r="AC379" i="6" s="1"/>
  <c r="CC379" i="5"/>
  <c r="AA379" i="6" s="1"/>
  <c r="CB379" i="5"/>
  <c r="Z379" i="6" s="1"/>
  <c r="CA379" i="5"/>
  <c r="Y379" i="6" s="1"/>
  <c r="BP379" i="5"/>
  <c r="W379" i="6" s="1"/>
  <c r="BO379" i="5"/>
  <c r="V379" i="6" s="1"/>
  <c r="BN379" i="5"/>
  <c r="U379" i="6" s="1"/>
  <c r="BC379" i="5"/>
  <c r="S379" i="6" s="1"/>
  <c r="BB379" i="5"/>
  <c r="R379" i="6" s="1"/>
  <c r="BA379" i="5"/>
  <c r="Q379" i="6" s="1"/>
  <c r="AP379" i="5"/>
  <c r="O379" i="6" s="1"/>
  <c r="AO379" i="5"/>
  <c r="N379" i="6" s="1"/>
  <c r="AN379" i="5"/>
  <c r="M379" i="6" s="1"/>
  <c r="AC379" i="5"/>
  <c r="K379" i="6" s="1"/>
  <c r="AB379" i="5"/>
  <c r="J379" i="6" s="1"/>
  <c r="AA379" i="5"/>
  <c r="I379" i="6" s="1"/>
  <c r="P379" i="5"/>
  <c r="G379" i="6" s="1"/>
  <c r="O379" i="5"/>
  <c r="F379" i="6" s="1"/>
  <c r="N379" i="5"/>
  <c r="E379" i="6" s="1"/>
  <c r="DC378" i="5"/>
  <c r="AI378" i="6" s="1"/>
  <c r="DB378" i="5"/>
  <c r="AH378" i="6" s="1"/>
  <c r="DA378" i="5"/>
  <c r="AG378" i="6" s="1"/>
  <c r="CP378" i="5"/>
  <c r="AE378" i="6" s="1"/>
  <c r="CO378" i="5"/>
  <c r="AD378" i="6" s="1"/>
  <c r="CN378" i="5"/>
  <c r="AC378" i="6" s="1"/>
  <c r="CC378" i="5"/>
  <c r="AA378" i="6" s="1"/>
  <c r="CB378" i="5"/>
  <c r="Z378" i="6" s="1"/>
  <c r="CA378" i="5"/>
  <c r="Y378" i="6" s="1"/>
  <c r="BP378" i="5"/>
  <c r="W378" i="6" s="1"/>
  <c r="BO378" i="5"/>
  <c r="V378" i="6" s="1"/>
  <c r="BN378" i="5"/>
  <c r="U378" i="6" s="1"/>
  <c r="BC378" i="5"/>
  <c r="S378" i="6" s="1"/>
  <c r="BB378" i="5"/>
  <c r="R378" i="6" s="1"/>
  <c r="BA378" i="5"/>
  <c r="Q378" i="6" s="1"/>
  <c r="AP378" i="5"/>
  <c r="O378" i="6" s="1"/>
  <c r="AO378" i="5"/>
  <c r="N378" i="6" s="1"/>
  <c r="AN378" i="5"/>
  <c r="M378" i="6" s="1"/>
  <c r="AC378" i="5"/>
  <c r="K378" i="6" s="1"/>
  <c r="AB378" i="5"/>
  <c r="J378" i="6" s="1"/>
  <c r="AA378" i="5"/>
  <c r="I378" i="6" s="1"/>
  <c r="P378" i="5"/>
  <c r="G378" i="6" s="1"/>
  <c r="O378" i="5"/>
  <c r="F378" i="6" s="1"/>
  <c r="N378" i="5"/>
  <c r="E378" i="6" s="1"/>
  <c r="DC377" i="5"/>
  <c r="AI377" i="6" s="1"/>
  <c r="DB377" i="5"/>
  <c r="AH377" i="6" s="1"/>
  <c r="DA377" i="5"/>
  <c r="AG377" i="6" s="1"/>
  <c r="CP377" i="5"/>
  <c r="AE377" i="6" s="1"/>
  <c r="CO377" i="5"/>
  <c r="AD377" i="6" s="1"/>
  <c r="CN377" i="5"/>
  <c r="AC377" i="6" s="1"/>
  <c r="CC377" i="5"/>
  <c r="AA377" i="6" s="1"/>
  <c r="CB377" i="5"/>
  <c r="Z377" i="6" s="1"/>
  <c r="CA377" i="5"/>
  <c r="Y377" i="6" s="1"/>
  <c r="BP377" i="5"/>
  <c r="W377" i="6" s="1"/>
  <c r="BO377" i="5"/>
  <c r="V377" i="6" s="1"/>
  <c r="BN377" i="5"/>
  <c r="U377" i="6" s="1"/>
  <c r="BC377" i="5"/>
  <c r="S377" i="6" s="1"/>
  <c r="BB377" i="5"/>
  <c r="R377" i="6" s="1"/>
  <c r="BA377" i="5"/>
  <c r="Q377" i="6" s="1"/>
  <c r="AP377" i="5"/>
  <c r="O377" i="6" s="1"/>
  <c r="AO377" i="5"/>
  <c r="N377" i="6" s="1"/>
  <c r="AN377" i="5"/>
  <c r="M377" i="6" s="1"/>
  <c r="AC377" i="5"/>
  <c r="K377" i="6" s="1"/>
  <c r="AB377" i="5"/>
  <c r="J377" i="6" s="1"/>
  <c r="AA377" i="5"/>
  <c r="I377" i="6" s="1"/>
  <c r="P377" i="5"/>
  <c r="G377" i="6" s="1"/>
  <c r="O377" i="5"/>
  <c r="F377" i="6" s="1"/>
  <c r="N377" i="5"/>
  <c r="E377" i="6" s="1"/>
  <c r="DC376" i="5"/>
  <c r="AI376" i="6" s="1"/>
  <c r="DB376" i="5"/>
  <c r="AH376" i="6" s="1"/>
  <c r="DA376" i="5"/>
  <c r="AG376" i="6" s="1"/>
  <c r="CP376" i="5"/>
  <c r="AE376" i="6" s="1"/>
  <c r="CO376" i="5"/>
  <c r="AD376" i="6" s="1"/>
  <c r="CN376" i="5"/>
  <c r="AC376" i="6" s="1"/>
  <c r="CC376" i="5"/>
  <c r="AA376" i="6" s="1"/>
  <c r="CB376" i="5"/>
  <c r="Z376" i="6" s="1"/>
  <c r="CA376" i="5"/>
  <c r="Y376" i="6" s="1"/>
  <c r="BP376" i="5"/>
  <c r="W376" i="6" s="1"/>
  <c r="BO376" i="5"/>
  <c r="V376" i="6" s="1"/>
  <c r="BN376" i="5"/>
  <c r="U376" i="6" s="1"/>
  <c r="BC376" i="5"/>
  <c r="S376" i="6" s="1"/>
  <c r="BB376" i="5"/>
  <c r="R376" i="6" s="1"/>
  <c r="BA376" i="5"/>
  <c r="Q376" i="6" s="1"/>
  <c r="AP376" i="5"/>
  <c r="O376" i="6" s="1"/>
  <c r="AO376" i="5"/>
  <c r="N376" i="6" s="1"/>
  <c r="AN376" i="5"/>
  <c r="M376" i="6" s="1"/>
  <c r="AC376" i="5"/>
  <c r="K376" i="6" s="1"/>
  <c r="AB376" i="5"/>
  <c r="J376" i="6" s="1"/>
  <c r="AA376" i="5"/>
  <c r="I376" i="6" s="1"/>
  <c r="P376" i="5"/>
  <c r="G376" i="6" s="1"/>
  <c r="O376" i="5"/>
  <c r="F376" i="6" s="1"/>
  <c r="N376" i="5"/>
  <c r="E376" i="6" s="1"/>
  <c r="DC375" i="5"/>
  <c r="AI375" i="6" s="1"/>
  <c r="DB375" i="5"/>
  <c r="AH375" i="6" s="1"/>
  <c r="DA375" i="5"/>
  <c r="AG375" i="6" s="1"/>
  <c r="CP375" i="5"/>
  <c r="AE375" i="6" s="1"/>
  <c r="CO375" i="5"/>
  <c r="AD375" i="6" s="1"/>
  <c r="CN375" i="5"/>
  <c r="AC375" i="6" s="1"/>
  <c r="CC375" i="5"/>
  <c r="AA375" i="6" s="1"/>
  <c r="CB375" i="5"/>
  <c r="Z375" i="6" s="1"/>
  <c r="CA375" i="5"/>
  <c r="Y375" i="6" s="1"/>
  <c r="BP375" i="5"/>
  <c r="W375" i="6" s="1"/>
  <c r="BO375" i="5"/>
  <c r="V375" i="6" s="1"/>
  <c r="BN375" i="5"/>
  <c r="U375" i="6" s="1"/>
  <c r="BC375" i="5"/>
  <c r="S375" i="6" s="1"/>
  <c r="BB375" i="5"/>
  <c r="R375" i="6" s="1"/>
  <c r="BA375" i="5"/>
  <c r="Q375" i="6" s="1"/>
  <c r="AP375" i="5"/>
  <c r="O375" i="6" s="1"/>
  <c r="AO375" i="5"/>
  <c r="N375" i="6" s="1"/>
  <c r="AN375" i="5"/>
  <c r="M375" i="6" s="1"/>
  <c r="AC375" i="5"/>
  <c r="K375" i="6" s="1"/>
  <c r="AB375" i="5"/>
  <c r="J375" i="6" s="1"/>
  <c r="AA375" i="5"/>
  <c r="I375" i="6" s="1"/>
  <c r="P375" i="5"/>
  <c r="G375" i="6" s="1"/>
  <c r="O375" i="5"/>
  <c r="F375" i="6" s="1"/>
  <c r="N375" i="5"/>
  <c r="E375" i="6" s="1"/>
  <c r="DC374" i="5"/>
  <c r="AI374" i="6" s="1"/>
  <c r="DB374" i="5"/>
  <c r="AH374" i="6" s="1"/>
  <c r="DA374" i="5"/>
  <c r="AG374" i="6" s="1"/>
  <c r="CP374" i="5"/>
  <c r="AE374" i="6" s="1"/>
  <c r="CO374" i="5"/>
  <c r="AD374" i="6" s="1"/>
  <c r="CN374" i="5"/>
  <c r="AC374" i="6" s="1"/>
  <c r="CC374" i="5"/>
  <c r="AA374" i="6" s="1"/>
  <c r="CB374" i="5"/>
  <c r="Z374" i="6" s="1"/>
  <c r="CA374" i="5"/>
  <c r="Y374" i="6" s="1"/>
  <c r="BP374" i="5"/>
  <c r="W374" i="6" s="1"/>
  <c r="BO374" i="5"/>
  <c r="V374" i="6" s="1"/>
  <c r="BN374" i="5"/>
  <c r="U374" i="6" s="1"/>
  <c r="BC374" i="5"/>
  <c r="S374" i="6" s="1"/>
  <c r="BB374" i="5"/>
  <c r="R374" i="6" s="1"/>
  <c r="BA374" i="5"/>
  <c r="Q374" i="6" s="1"/>
  <c r="AP374" i="5"/>
  <c r="O374" i="6" s="1"/>
  <c r="AO374" i="5"/>
  <c r="N374" i="6" s="1"/>
  <c r="AN374" i="5"/>
  <c r="M374" i="6" s="1"/>
  <c r="AC374" i="5"/>
  <c r="K374" i="6" s="1"/>
  <c r="AB374" i="5"/>
  <c r="J374" i="6" s="1"/>
  <c r="AA374" i="5"/>
  <c r="I374" i="6" s="1"/>
  <c r="P374" i="5"/>
  <c r="G374" i="6" s="1"/>
  <c r="O374" i="5"/>
  <c r="F374" i="6" s="1"/>
  <c r="N374" i="5"/>
  <c r="E374" i="6" s="1"/>
  <c r="DC373" i="5"/>
  <c r="AI373" i="6" s="1"/>
  <c r="DB373" i="5"/>
  <c r="AH373" i="6" s="1"/>
  <c r="DA373" i="5"/>
  <c r="AG373" i="6" s="1"/>
  <c r="CP373" i="5"/>
  <c r="AE373" i="6" s="1"/>
  <c r="CO373" i="5"/>
  <c r="AD373" i="6" s="1"/>
  <c r="CN373" i="5"/>
  <c r="AC373" i="6" s="1"/>
  <c r="CC373" i="5"/>
  <c r="AA373" i="6" s="1"/>
  <c r="CB373" i="5"/>
  <c r="Z373" i="6" s="1"/>
  <c r="CA373" i="5"/>
  <c r="Y373" i="6" s="1"/>
  <c r="BP373" i="5"/>
  <c r="W373" i="6" s="1"/>
  <c r="BO373" i="5"/>
  <c r="V373" i="6" s="1"/>
  <c r="BN373" i="5"/>
  <c r="U373" i="6" s="1"/>
  <c r="BC373" i="5"/>
  <c r="S373" i="6" s="1"/>
  <c r="BB373" i="5"/>
  <c r="R373" i="6" s="1"/>
  <c r="BA373" i="5"/>
  <c r="Q373" i="6" s="1"/>
  <c r="AP373" i="5"/>
  <c r="O373" i="6" s="1"/>
  <c r="AO373" i="5"/>
  <c r="N373" i="6" s="1"/>
  <c r="AN373" i="5"/>
  <c r="M373" i="6" s="1"/>
  <c r="AC373" i="5"/>
  <c r="K373" i="6" s="1"/>
  <c r="AB373" i="5"/>
  <c r="J373" i="6" s="1"/>
  <c r="AA373" i="5"/>
  <c r="I373" i="6" s="1"/>
  <c r="P373" i="5"/>
  <c r="G373" i="6" s="1"/>
  <c r="O373" i="5"/>
  <c r="F373" i="6" s="1"/>
  <c r="N373" i="5"/>
  <c r="E373" i="6" s="1"/>
  <c r="DC372" i="5"/>
  <c r="AI372" i="6" s="1"/>
  <c r="DB372" i="5"/>
  <c r="AH372" i="6" s="1"/>
  <c r="DA372" i="5"/>
  <c r="AG372" i="6" s="1"/>
  <c r="CP372" i="5"/>
  <c r="AE372" i="6" s="1"/>
  <c r="CO372" i="5"/>
  <c r="AD372" i="6" s="1"/>
  <c r="CN372" i="5"/>
  <c r="AC372" i="6" s="1"/>
  <c r="CC372" i="5"/>
  <c r="AA372" i="6" s="1"/>
  <c r="CB372" i="5"/>
  <c r="Z372" i="6" s="1"/>
  <c r="CA372" i="5"/>
  <c r="Y372" i="6" s="1"/>
  <c r="BP372" i="5"/>
  <c r="W372" i="6" s="1"/>
  <c r="BO372" i="5"/>
  <c r="V372" i="6" s="1"/>
  <c r="BN372" i="5"/>
  <c r="U372" i="6" s="1"/>
  <c r="BC372" i="5"/>
  <c r="S372" i="6" s="1"/>
  <c r="BB372" i="5"/>
  <c r="R372" i="6" s="1"/>
  <c r="BA372" i="5"/>
  <c r="Q372" i="6" s="1"/>
  <c r="AP372" i="5"/>
  <c r="O372" i="6" s="1"/>
  <c r="AO372" i="5"/>
  <c r="N372" i="6" s="1"/>
  <c r="AN372" i="5"/>
  <c r="M372" i="6" s="1"/>
  <c r="AC372" i="5"/>
  <c r="K372" i="6" s="1"/>
  <c r="AB372" i="5"/>
  <c r="J372" i="6" s="1"/>
  <c r="AA372" i="5"/>
  <c r="I372" i="6" s="1"/>
  <c r="P372" i="5"/>
  <c r="G372" i="6" s="1"/>
  <c r="O372" i="5"/>
  <c r="F372" i="6" s="1"/>
  <c r="N372" i="5"/>
  <c r="E372" i="6" s="1"/>
  <c r="DC371" i="5"/>
  <c r="AI371" i="6" s="1"/>
  <c r="DB371" i="5"/>
  <c r="AH371" i="6" s="1"/>
  <c r="DA371" i="5"/>
  <c r="AG371" i="6" s="1"/>
  <c r="CP371" i="5"/>
  <c r="AE371" i="6" s="1"/>
  <c r="CO371" i="5"/>
  <c r="AD371" i="6" s="1"/>
  <c r="CN371" i="5"/>
  <c r="AC371" i="6" s="1"/>
  <c r="CC371" i="5"/>
  <c r="AA371" i="6" s="1"/>
  <c r="CB371" i="5"/>
  <c r="Z371" i="6" s="1"/>
  <c r="CA371" i="5"/>
  <c r="Y371" i="6" s="1"/>
  <c r="BP371" i="5"/>
  <c r="W371" i="6" s="1"/>
  <c r="BO371" i="5"/>
  <c r="V371" i="6" s="1"/>
  <c r="BN371" i="5"/>
  <c r="U371" i="6" s="1"/>
  <c r="BC371" i="5"/>
  <c r="S371" i="6" s="1"/>
  <c r="BB371" i="5"/>
  <c r="R371" i="6" s="1"/>
  <c r="BA371" i="5"/>
  <c r="Q371" i="6" s="1"/>
  <c r="AP371" i="5"/>
  <c r="O371" i="6" s="1"/>
  <c r="AO371" i="5"/>
  <c r="N371" i="6" s="1"/>
  <c r="AN371" i="5"/>
  <c r="M371" i="6" s="1"/>
  <c r="AC371" i="5"/>
  <c r="K371" i="6" s="1"/>
  <c r="AB371" i="5"/>
  <c r="J371" i="6" s="1"/>
  <c r="AA371" i="5"/>
  <c r="I371" i="6" s="1"/>
  <c r="P371" i="5"/>
  <c r="G371" i="6" s="1"/>
  <c r="O371" i="5"/>
  <c r="F371" i="6" s="1"/>
  <c r="N371" i="5"/>
  <c r="E371" i="6" s="1"/>
  <c r="DC370" i="5"/>
  <c r="AI370" i="6" s="1"/>
  <c r="DB370" i="5"/>
  <c r="AH370" i="6" s="1"/>
  <c r="DA370" i="5"/>
  <c r="AG370" i="6" s="1"/>
  <c r="CP370" i="5"/>
  <c r="AE370" i="6" s="1"/>
  <c r="CO370" i="5"/>
  <c r="AD370" i="6" s="1"/>
  <c r="CN370" i="5"/>
  <c r="AC370" i="6" s="1"/>
  <c r="CC370" i="5"/>
  <c r="AA370" i="6" s="1"/>
  <c r="CB370" i="5"/>
  <c r="Z370" i="6" s="1"/>
  <c r="CA370" i="5"/>
  <c r="Y370" i="6" s="1"/>
  <c r="BP370" i="5"/>
  <c r="W370" i="6" s="1"/>
  <c r="BO370" i="5"/>
  <c r="V370" i="6" s="1"/>
  <c r="BN370" i="5"/>
  <c r="U370" i="6" s="1"/>
  <c r="BC370" i="5"/>
  <c r="S370" i="6" s="1"/>
  <c r="BB370" i="5"/>
  <c r="R370" i="6" s="1"/>
  <c r="BA370" i="5"/>
  <c r="Q370" i="6" s="1"/>
  <c r="AP370" i="5"/>
  <c r="O370" i="6" s="1"/>
  <c r="AO370" i="5"/>
  <c r="N370" i="6" s="1"/>
  <c r="AN370" i="5"/>
  <c r="M370" i="6" s="1"/>
  <c r="AC370" i="5"/>
  <c r="K370" i="6" s="1"/>
  <c r="AB370" i="5"/>
  <c r="J370" i="6" s="1"/>
  <c r="AA370" i="5"/>
  <c r="I370" i="6" s="1"/>
  <c r="P370" i="5"/>
  <c r="G370" i="6" s="1"/>
  <c r="O370" i="5"/>
  <c r="F370" i="6" s="1"/>
  <c r="N370" i="5"/>
  <c r="E370" i="6" s="1"/>
  <c r="DC369" i="5"/>
  <c r="AI369" i="6" s="1"/>
  <c r="DB369" i="5"/>
  <c r="AH369" i="6" s="1"/>
  <c r="DA369" i="5"/>
  <c r="AG369" i="6" s="1"/>
  <c r="CP369" i="5"/>
  <c r="AE369" i="6" s="1"/>
  <c r="CO369" i="5"/>
  <c r="AD369" i="6" s="1"/>
  <c r="CN369" i="5"/>
  <c r="AC369" i="6" s="1"/>
  <c r="CC369" i="5"/>
  <c r="AA369" i="6" s="1"/>
  <c r="CB369" i="5"/>
  <c r="Z369" i="6" s="1"/>
  <c r="CA369" i="5"/>
  <c r="Y369" i="6" s="1"/>
  <c r="BP369" i="5"/>
  <c r="W369" i="6" s="1"/>
  <c r="BO369" i="5"/>
  <c r="V369" i="6" s="1"/>
  <c r="BN369" i="5"/>
  <c r="U369" i="6" s="1"/>
  <c r="BC369" i="5"/>
  <c r="S369" i="6" s="1"/>
  <c r="BB369" i="5"/>
  <c r="R369" i="6" s="1"/>
  <c r="BA369" i="5"/>
  <c r="Q369" i="6" s="1"/>
  <c r="AP369" i="5"/>
  <c r="O369" i="6" s="1"/>
  <c r="AO369" i="5"/>
  <c r="N369" i="6" s="1"/>
  <c r="AN369" i="5"/>
  <c r="M369" i="6" s="1"/>
  <c r="AC369" i="5"/>
  <c r="K369" i="6" s="1"/>
  <c r="AB369" i="5"/>
  <c r="J369" i="6" s="1"/>
  <c r="AA369" i="5"/>
  <c r="I369" i="6" s="1"/>
  <c r="P369" i="5"/>
  <c r="G369" i="6" s="1"/>
  <c r="O369" i="5"/>
  <c r="F369" i="6" s="1"/>
  <c r="N369" i="5"/>
  <c r="E369" i="6" s="1"/>
  <c r="DC368" i="5"/>
  <c r="AI368" i="6" s="1"/>
  <c r="DB368" i="5"/>
  <c r="AH368" i="6" s="1"/>
  <c r="DA368" i="5"/>
  <c r="AG368" i="6" s="1"/>
  <c r="CP368" i="5"/>
  <c r="AE368" i="6" s="1"/>
  <c r="CO368" i="5"/>
  <c r="AD368" i="6" s="1"/>
  <c r="CN368" i="5"/>
  <c r="AC368" i="6" s="1"/>
  <c r="CC368" i="5"/>
  <c r="AA368" i="6" s="1"/>
  <c r="CB368" i="5"/>
  <c r="Z368" i="6" s="1"/>
  <c r="CA368" i="5"/>
  <c r="Y368" i="6" s="1"/>
  <c r="BP368" i="5"/>
  <c r="W368" i="6" s="1"/>
  <c r="BO368" i="5"/>
  <c r="V368" i="6" s="1"/>
  <c r="BN368" i="5"/>
  <c r="U368" i="6" s="1"/>
  <c r="BC368" i="5"/>
  <c r="S368" i="6" s="1"/>
  <c r="BB368" i="5"/>
  <c r="R368" i="6" s="1"/>
  <c r="BA368" i="5"/>
  <c r="Q368" i="6" s="1"/>
  <c r="AP368" i="5"/>
  <c r="O368" i="6" s="1"/>
  <c r="AO368" i="5"/>
  <c r="N368" i="6" s="1"/>
  <c r="AN368" i="5"/>
  <c r="M368" i="6" s="1"/>
  <c r="AC368" i="5"/>
  <c r="K368" i="6" s="1"/>
  <c r="AB368" i="5"/>
  <c r="J368" i="6" s="1"/>
  <c r="AA368" i="5"/>
  <c r="I368" i="6" s="1"/>
  <c r="P368" i="5"/>
  <c r="G368" i="6" s="1"/>
  <c r="O368" i="5"/>
  <c r="F368" i="6" s="1"/>
  <c r="N368" i="5"/>
  <c r="E368" i="6" s="1"/>
  <c r="DC367" i="5"/>
  <c r="AI367" i="6" s="1"/>
  <c r="DB367" i="5"/>
  <c r="AH367" i="6" s="1"/>
  <c r="DA367" i="5"/>
  <c r="AG367" i="6" s="1"/>
  <c r="CP367" i="5"/>
  <c r="AE367" i="6" s="1"/>
  <c r="CO367" i="5"/>
  <c r="AD367" i="6" s="1"/>
  <c r="CN367" i="5"/>
  <c r="AC367" i="6" s="1"/>
  <c r="CC367" i="5"/>
  <c r="AA367" i="6" s="1"/>
  <c r="CB367" i="5"/>
  <c r="Z367" i="6" s="1"/>
  <c r="CA367" i="5"/>
  <c r="Y367" i="6" s="1"/>
  <c r="BP367" i="5"/>
  <c r="W367" i="6" s="1"/>
  <c r="BO367" i="5"/>
  <c r="V367" i="6" s="1"/>
  <c r="BN367" i="5"/>
  <c r="U367" i="6" s="1"/>
  <c r="BC367" i="5"/>
  <c r="S367" i="6" s="1"/>
  <c r="BB367" i="5"/>
  <c r="R367" i="6" s="1"/>
  <c r="BA367" i="5"/>
  <c r="Q367" i="6" s="1"/>
  <c r="AP367" i="5"/>
  <c r="O367" i="6" s="1"/>
  <c r="AO367" i="5"/>
  <c r="N367" i="6" s="1"/>
  <c r="AN367" i="5"/>
  <c r="M367" i="6" s="1"/>
  <c r="AC367" i="5"/>
  <c r="K367" i="6" s="1"/>
  <c r="AB367" i="5"/>
  <c r="J367" i="6" s="1"/>
  <c r="AA367" i="5"/>
  <c r="I367" i="6" s="1"/>
  <c r="P367" i="5"/>
  <c r="G367" i="6" s="1"/>
  <c r="O367" i="5"/>
  <c r="F367" i="6" s="1"/>
  <c r="N367" i="5"/>
  <c r="E367" i="6" s="1"/>
  <c r="DC366" i="5"/>
  <c r="AI366" i="6" s="1"/>
  <c r="DB366" i="5"/>
  <c r="AH366" i="6" s="1"/>
  <c r="DA366" i="5"/>
  <c r="AG366" i="6" s="1"/>
  <c r="CP366" i="5"/>
  <c r="AE366" i="6" s="1"/>
  <c r="CO366" i="5"/>
  <c r="AD366" i="6" s="1"/>
  <c r="CN366" i="5"/>
  <c r="AC366" i="6" s="1"/>
  <c r="CC366" i="5"/>
  <c r="AA366" i="6" s="1"/>
  <c r="CB366" i="5"/>
  <c r="Z366" i="6" s="1"/>
  <c r="CA366" i="5"/>
  <c r="Y366" i="6" s="1"/>
  <c r="BP366" i="5"/>
  <c r="W366" i="6" s="1"/>
  <c r="BO366" i="5"/>
  <c r="V366" i="6" s="1"/>
  <c r="BN366" i="5"/>
  <c r="U366" i="6" s="1"/>
  <c r="BC366" i="5"/>
  <c r="S366" i="6" s="1"/>
  <c r="BB366" i="5"/>
  <c r="R366" i="6" s="1"/>
  <c r="BA366" i="5"/>
  <c r="Q366" i="6" s="1"/>
  <c r="AP366" i="5"/>
  <c r="O366" i="6" s="1"/>
  <c r="AO366" i="5"/>
  <c r="N366" i="6" s="1"/>
  <c r="AN366" i="5"/>
  <c r="M366" i="6" s="1"/>
  <c r="AC366" i="5"/>
  <c r="K366" i="6" s="1"/>
  <c r="AB366" i="5"/>
  <c r="J366" i="6" s="1"/>
  <c r="AA366" i="5"/>
  <c r="I366" i="6" s="1"/>
  <c r="P366" i="5"/>
  <c r="G366" i="6" s="1"/>
  <c r="O366" i="5"/>
  <c r="F366" i="6" s="1"/>
  <c r="N366" i="5"/>
  <c r="E366" i="6" s="1"/>
  <c r="DC365" i="5"/>
  <c r="AI365" i="6" s="1"/>
  <c r="DB365" i="5"/>
  <c r="AH365" i="6" s="1"/>
  <c r="DA365" i="5"/>
  <c r="AG365" i="6" s="1"/>
  <c r="CP365" i="5"/>
  <c r="AE365" i="6" s="1"/>
  <c r="CO365" i="5"/>
  <c r="AD365" i="6" s="1"/>
  <c r="CN365" i="5"/>
  <c r="AC365" i="6" s="1"/>
  <c r="CC365" i="5"/>
  <c r="AA365" i="6" s="1"/>
  <c r="CB365" i="5"/>
  <c r="Z365" i="6" s="1"/>
  <c r="CA365" i="5"/>
  <c r="Y365" i="6" s="1"/>
  <c r="BP365" i="5"/>
  <c r="W365" i="6" s="1"/>
  <c r="BO365" i="5"/>
  <c r="V365" i="6" s="1"/>
  <c r="BN365" i="5"/>
  <c r="U365" i="6" s="1"/>
  <c r="BC365" i="5"/>
  <c r="S365" i="6" s="1"/>
  <c r="BB365" i="5"/>
  <c r="R365" i="6" s="1"/>
  <c r="BA365" i="5"/>
  <c r="Q365" i="6" s="1"/>
  <c r="AP365" i="5"/>
  <c r="O365" i="6" s="1"/>
  <c r="AO365" i="5"/>
  <c r="N365" i="6" s="1"/>
  <c r="AN365" i="5"/>
  <c r="M365" i="6" s="1"/>
  <c r="AC365" i="5"/>
  <c r="K365" i="6" s="1"/>
  <c r="AB365" i="5"/>
  <c r="J365" i="6" s="1"/>
  <c r="AA365" i="5"/>
  <c r="I365" i="6" s="1"/>
  <c r="P365" i="5"/>
  <c r="G365" i="6" s="1"/>
  <c r="O365" i="5"/>
  <c r="F365" i="6" s="1"/>
  <c r="N365" i="5"/>
  <c r="E365" i="6" s="1"/>
  <c r="DC364" i="5"/>
  <c r="AI364" i="6" s="1"/>
  <c r="DB364" i="5"/>
  <c r="AH364" i="6" s="1"/>
  <c r="DA364" i="5"/>
  <c r="AG364" i="6" s="1"/>
  <c r="CP364" i="5"/>
  <c r="AE364" i="6" s="1"/>
  <c r="CO364" i="5"/>
  <c r="AD364" i="6" s="1"/>
  <c r="CN364" i="5"/>
  <c r="AC364" i="6" s="1"/>
  <c r="CC364" i="5"/>
  <c r="AA364" i="6" s="1"/>
  <c r="CB364" i="5"/>
  <c r="Z364" i="6" s="1"/>
  <c r="CA364" i="5"/>
  <c r="Y364" i="6" s="1"/>
  <c r="BP364" i="5"/>
  <c r="W364" i="6" s="1"/>
  <c r="BO364" i="5"/>
  <c r="V364" i="6" s="1"/>
  <c r="BN364" i="5"/>
  <c r="U364" i="6" s="1"/>
  <c r="BC364" i="5"/>
  <c r="S364" i="6" s="1"/>
  <c r="BB364" i="5"/>
  <c r="R364" i="6" s="1"/>
  <c r="BA364" i="5"/>
  <c r="Q364" i="6" s="1"/>
  <c r="AP364" i="5"/>
  <c r="O364" i="6" s="1"/>
  <c r="AO364" i="5"/>
  <c r="N364" i="6" s="1"/>
  <c r="AN364" i="5"/>
  <c r="M364" i="6" s="1"/>
  <c r="AC364" i="5"/>
  <c r="K364" i="6" s="1"/>
  <c r="AB364" i="5"/>
  <c r="J364" i="6" s="1"/>
  <c r="AA364" i="5"/>
  <c r="I364" i="6" s="1"/>
  <c r="P364" i="5"/>
  <c r="G364" i="6" s="1"/>
  <c r="O364" i="5"/>
  <c r="F364" i="6" s="1"/>
  <c r="N364" i="5"/>
  <c r="E364" i="6" s="1"/>
  <c r="DC363" i="5"/>
  <c r="AI363" i="6" s="1"/>
  <c r="DB363" i="5"/>
  <c r="AH363" i="6" s="1"/>
  <c r="DA363" i="5"/>
  <c r="AG363" i="6" s="1"/>
  <c r="CP363" i="5"/>
  <c r="AE363" i="6" s="1"/>
  <c r="CO363" i="5"/>
  <c r="AD363" i="6" s="1"/>
  <c r="CN363" i="5"/>
  <c r="AC363" i="6" s="1"/>
  <c r="CC363" i="5"/>
  <c r="AA363" i="6" s="1"/>
  <c r="CB363" i="5"/>
  <c r="Z363" i="6" s="1"/>
  <c r="CA363" i="5"/>
  <c r="Y363" i="6" s="1"/>
  <c r="BP363" i="5"/>
  <c r="W363" i="6" s="1"/>
  <c r="BO363" i="5"/>
  <c r="V363" i="6" s="1"/>
  <c r="BN363" i="5"/>
  <c r="U363" i="6" s="1"/>
  <c r="BC363" i="5"/>
  <c r="S363" i="6" s="1"/>
  <c r="BB363" i="5"/>
  <c r="R363" i="6" s="1"/>
  <c r="BA363" i="5"/>
  <c r="Q363" i="6" s="1"/>
  <c r="AP363" i="5"/>
  <c r="O363" i="6" s="1"/>
  <c r="AO363" i="5"/>
  <c r="N363" i="6" s="1"/>
  <c r="AN363" i="5"/>
  <c r="M363" i="6" s="1"/>
  <c r="AC363" i="5"/>
  <c r="K363" i="6" s="1"/>
  <c r="AB363" i="5"/>
  <c r="J363" i="6" s="1"/>
  <c r="AA363" i="5"/>
  <c r="I363" i="6" s="1"/>
  <c r="P363" i="5"/>
  <c r="G363" i="6" s="1"/>
  <c r="O363" i="5"/>
  <c r="F363" i="6" s="1"/>
  <c r="N363" i="5"/>
  <c r="E363" i="6" s="1"/>
  <c r="DC362" i="5"/>
  <c r="AI362" i="6" s="1"/>
  <c r="DB362" i="5"/>
  <c r="AH362" i="6" s="1"/>
  <c r="DA362" i="5"/>
  <c r="AG362" i="6" s="1"/>
  <c r="CP362" i="5"/>
  <c r="AE362" i="6" s="1"/>
  <c r="CO362" i="5"/>
  <c r="AD362" i="6" s="1"/>
  <c r="CN362" i="5"/>
  <c r="AC362" i="6" s="1"/>
  <c r="CC362" i="5"/>
  <c r="AA362" i="6" s="1"/>
  <c r="CB362" i="5"/>
  <c r="Z362" i="6" s="1"/>
  <c r="CA362" i="5"/>
  <c r="Y362" i="6" s="1"/>
  <c r="BP362" i="5"/>
  <c r="W362" i="6" s="1"/>
  <c r="BO362" i="5"/>
  <c r="V362" i="6" s="1"/>
  <c r="BN362" i="5"/>
  <c r="U362" i="6" s="1"/>
  <c r="BC362" i="5"/>
  <c r="S362" i="6" s="1"/>
  <c r="BB362" i="5"/>
  <c r="R362" i="6" s="1"/>
  <c r="BA362" i="5"/>
  <c r="Q362" i="6" s="1"/>
  <c r="AP362" i="5"/>
  <c r="O362" i="6" s="1"/>
  <c r="AO362" i="5"/>
  <c r="N362" i="6" s="1"/>
  <c r="AN362" i="5"/>
  <c r="M362" i="6" s="1"/>
  <c r="AC362" i="5"/>
  <c r="K362" i="6" s="1"/>
  <c r="AB362" i="5"/>
  <c r="J362" i="6" s="1"/>
  <c r="AA362" i="5"/>
  <c r="I362" i="6" s="1"/>
  <c r="P362" i="5"/>
  <c r="G362" i="6" s="1"/>
  <c r="O362" i="5"/>
  <c r="F362" i="6" s="1"/>
  <c r="N362" i="5"/>
  <c r="E362" i="6" s="1"/>
  <c r="DC361" i="5"/>
  <c r="AI361" i="6" s="1"/>
  <c r="DB361" i="5"/>
  <c r="AH361" i="6" s="1"/>
  <c r="DA361" i="5"/>
  <c r="AG361" i="6" s="1"/>
  <c r="CP361" i="5"/>
  <c r="AE361" i="6" s="1"/>
  <c r="CO361" i="5"/>
  <c r="AD361" i="6" s="1"/>
  <c r="CN361" i="5"/>
  <c r="AC361" i="6" s="1"/>
  <c r="CC361" i="5"/>
  <c r="AA361" i="6" s="1"/>
  <c r="CB361" i="5"/>
  <c r="Z361" i="6" s="1"/>
  <c r="CA361" i="5"/>
  <c r="Y361" i="6" s="1"/>
  <c r="BP361" i="5"/>
  <c r="W361" i="6" s="1"/>
  <c r="BO361" i="5"/>
  <c r="V361" i="6" s="1"/>
  <c r="BN361" i="5"/>
  <c r="U361" i="6" s="1"/>
  <c r="BC361" i="5"/>
  <c r="S361" i="6" s="1"/>
  <c r="BB361" i="5"/>
  <c r="R361" i="6" s="1"/>
  <c r="BA361" i="5"/>
  <c r="Q361" i="6" s="1"/>
  <c r="AP361" i="5"/>
  <c r="O361" i="6" s="1"/>
  <c r="AO361" i="5"/>
  <c r="N361" i="6" s="1"/>
  <c r="AN361" i="5"/>
  <c r="M361" i="6" s="1"/>
  <c r="AC361" i="5"/>
  <c r="K361" i="6" s="1"/>
  <c r="AB361" i="5"/>
  <c r="J361" i="6" s="1"/>
  <c r="AA361" i="5"/>
  <c r="I361" i="6" s="1"/>
  <c r="P361" i="5"/>
  <c r="G361" i="6" s="1"/>
  <c r="O361" i="5"/>
  <c r="F361" i="6" s="1"/>
  <c r="N361" i="5"/>
  <c r="E361" i="6" s="1"/>
  <c r="DC360" i="5"/>
  <c r="AI360" i="6" s="1"/>
  <c r="DB360" i="5"/>
  <c r="AH360" i="6" s="1"/>
  <c r="DA360" i="5"/>
  <c r="AG360" i="6" s="1"/>
  <c r="CP360" i="5"/>
  <c r="AE360" i="6" s="1"/>
  <c r="CO360" i="5"/>
  <c r="AD360" i="6" s="1"/>
  <c r="CN360" i="5"/>
  <c r="AC360" i="6" s="1"/>
  <c r="CC360" i="5"/>
  <c r="AA360" i="6" s="1"/>
  <c r="CB360" i="5"/>
  <c r="Z360" i="6" s="1"/>
  <c r="CA360" i="5"/>
  <c r="Y360" i="6" s="1"/>
  <c r="BP360" i="5"/>
  <c r="W360" i="6" s="1"/>
  <c r="BO360" i="5"/>
  <c r="V360" i="6" s="1"/>
  <c r="BN360" i="5"/>
  <c r="U360" i="6" s="1"/>
  <c r="BC360" i="5"/>
  <c r="S360" i="6" s="1"/>
  <c r="BB360" i="5"/>
  <c r="R360" i="6" s="1"/>
  <c r="BA360" i="5"/>
  <c r="Q360" i="6" s="1"/>
  <c r="AP360" i="5"/>
  <c r="O360" i="6" s="1"/>
  <c r="AO360" i="5"/>
  <c r="N360" i="6" s="1"/>
  <c r="AN360" i="5"/>
  <c r="M360" i="6" s="1"/>
  <c r="AC360" i="5"/>
  <c r="K360" i="6" s="1"/>
  <c r="AB360" i="5"/>
  <c r="J360" i="6" s="1"/>
  <c r="AA360" i="5"/>
  <c r="I360" i="6" s="1"/>
  <c r="P360" i="5"/>
  <c r="G360" i="6" s="1"/>
  <c r="O360" i="5"/>
  <c r="F360" i="6" s="1"/>
  <c r="N360" i="5"/>
  <c r="E360" i="6" s="1"/>
  <c r="DC359" i="5"/>
  <c r="AI359" i="6" s="1"/>
  <c r="DB359" i="5"/>
  <c r="AH359" i="6" s="1"/>
  <c r="DA359" i="5"/>
  <c r="AG359" i="6" s="1"/>
  <c r="CP359" i="5"/>
  <c r="AE359" i="6" s="1"/>
  <c r="CO359" i="5"/>
  <c r="AD359" i="6" s="1"/>
  <c r="CN359" i="5"/>
  <c r="AC359" i="6" s="1"/>
  <c r="CC359" i="5"/>
  <c r="AA359" i="6" s="1"/>
  <c r="CB359" i="5"/>
  <c r="Z359" i="6" s="1"/>
  <c r="CA359" i="5"/>
  <c r="Y359" i="6" s="1"/>
  <c r="BP359" i="5"/>
  <c r="W359" i="6" s="1"/>
  <c r="BO359" i="5"/>
  <c r="V359" i="6" s="1"/>
  <c r="BN359" i="5"/>
  <c r="U359" i="6" s="1"/>
  <c r="BC359" i="5"/>
  <c r="S359" i="6" s="1"/>
  <c r="BB359" i="5"/>
  <c r="R359" i="6" s="1"/>
  <c r="BA359" i="5"/>
  <c r="Q359" i="6" s="1"/>
  <c r="AP359" i="5"/>
  <c r="O359" i="6" s="1"/>
  <c r="AO359" i="5"/>
  <c r="N359" i="6" s="1"/>
  <c r="AN359" i="5"/>
  <c r="M359" i="6" s="1"/>
  <c r="AC359" i="5"/>
  <c r="K359" i="6" s="1"/>
  <c r="AB359" i="5"/>
  <c r="J359" i="6" s="1"/>
  <c r="AA359" i="5"/>
  <c r="I359" i="6" s="1"/>
  <c r="P359" i="5"/>
  <c r="G359" i="6" s="1"/>
  <c r="O359" i="5"/>
  <c r="F359" i="6" s="1"/>
  <c r="N359" i="5"/>
  <c r="E359" i="6" s="1"/>
  <c r="DC358" i="5"/>
  <c r="AI358" i="6" s="1"/>
  <c r="DB358" i="5"/>
  <c r="AH358" i="6" s="1"/>
  <c r="DA358" i="5"/>
  <c r="AG358" i="6" s="1"/>
  <c r="CP358" i="5"/>
  <c r="AE358" i="6" s="1"/>
  <c r="CO358" i="5"/>
  <c r="AD358" i="6" s="1"/>
  <c r="CN358" i="5"/>
  <c r="AC358" i="6" s="1"/>
  <c r="CC358" i="5"/>
  <c r="AA358" i="6" s="1"/>
  <c r="CB358" i="5"/>
  <c r="Z358" i="6" s="1"/>
  <c r="CA358" i="5"/>
  <c r="Y358" i="6" s="1"/>
  <c r="BP358" i="5"/>
  <c r="W358" i="6" s="1"/>
  <c r="BO358" i="5"/>
  <c r="V358" i="6" s="1"/>
  <c r="BN358" i="5"/>
  <c r="U358" i="6" s="1"/>
  <c r="BC358" i="5"/>
  <c r="S358" i="6" s="1"/>
  <c r="BB358" i="5"/>
  <c r="R358" i="6" s="1"/>
  <c r="BA358" i="5"/>
  <c r="Q358" i="6" s="1"/>
  <c r="AP358" i="5"/>
  <c r="O358" i="6" s="1"/>
  <c r="AO358" i="5"/>
  <c r="N358" i="6" s="1"/>
  <c r="AN358" i="5"/>
  <c r="M358" i="6" s="1"/>
  <c r="AC358" i="5"/>
  <c r="K358" i="6" s="1"/>
  <c r="AB358" i="5"/>
  <c r="J358" i="6" s="1"/>
  <c r="AA358" i="5"/>
  <c r="I358" i="6" s="1"/>
  <c r="P358" i="5"/>
  <c r="G358" i="6" s="1"/>
  <c r="O358" i="5"/>
  <c r="F358" i="6" s="1"/>
  <c r="N358" i="5"/>
  <c r="E358" i="6" s="1"/>
  <c r="DC357" i="5"/>
  <c r="AI357" i="6" s="1"/>
  <c r="DB357" i="5"/>
  <c r="AH357" i="6" s="1"/>
  <c r="DA357" i="5"/>
  <c r="AG357" i="6" s="1"/>
  <c r="CP357" i="5"/>
  <c r="AE357" i="6" s="1"/>
  <c r="CO357" i="5"/>
  <c r="AD357" i="6" s="1"/>
  <c r="CN357" i="5"/>
  <c r="AC357" i="6" s="1"/>
  <c r="CC357" i="5"/>
  <c r="AA357" i="6" s="1"/>
  <c r="CB357" i="5"/>
  <c r="Z357" i="6" s="1"/>
  <c r="CA357" i="5"/>
  <c r="Y357" i="6" s="1"/>
  <c r="BP357" i="5"/>
  <c r="W357" i="6" s="1"/>
  <c r="BO357" i="5"/>
  <c r="V357" i="6" s="1"/>
  <c r="BN357" i="5"/>
  <c r="U357" i="6" s="1"/>
  <c r="BC357" i="5"/>
  <c r="S357" i="6" s="1"/>
  <c r="BB357" i="5"/>
  <c r="R357" i="6" s="1"/>
  <c r="BA357" i="5"/>
  <c r="Q357" i="6" s="1"/>
  <c r="AP357" i="5"/>
  <c r="O357" i="6" s="1"/>
  <c r="AO357" i="5"/>
  <c r="N357" i="6" s="1"/>
  <c r="AN357" i="5"/>
  <c r="M357" i="6" s="1"/>
  <c r="AC357" i="5"/>
  <c r="K357" i="6" s="1"/>
  <c r="AB357" i="5"/>
  <c r="J357" i="6" s="1"/>
  <c r="AA357" i="5"/>
  <c r="I357" i="6" s="1"/>
  <c r="P357" i="5"/>
  <c r="G357" i="6" s="1"/>
  <c r="O357" i="5"/>
  <c r="F357" i="6" s="1"/>
  <c r="N357" i="5"/>
  <c r="E357" i="6" s="1"/>
  <c r="DC356" i="5"/>
  <c r="AI356" i="6" s="1"/>
  <c r="DB356" i="5"/>
  <c r="AH356" i="6" s="1"/>
  <c r="DA356" i="5"/>
  <c r="AG356" i="6" s="1"/>
  <c r="CP356" i="5"/>
  <c r="AE356" i="6" s="1"/>
  <c r="CO356" i="5"/>
  <c r="AD356" i="6" s="1"/>
  <c r="CN356" i="5"/>
  <c r="AC356" i="6" s="1"/>
  <c r="CC356" i="5"/>
  <c r="AA356" i="6" s="1"/>
  <c r="CB356" i="5"/>
  <c r="Z356" i="6" s="1"/>
  <c r="CA356" i="5"/>
  <c r="Y356" i="6" s="1"/>
  <c r="BP356" i="5"/>
  <c r="W356" i="6" s="1"/>
  <c r="BO356" i="5"/>
  <c r="V356" i="6" s="1"/>
  <c r="BN356" i="5"/>
  <c r="U356" i="6" s="1"/>
  <c r="BC356" i="5"/>
  <c r="S356" i="6" s="1"/>
  <c r="BB356" i="5"/>
  <c r="R356" i="6" s="1"/>
  <c r="BA356" i="5"/>
  <c r="Q356" i="6" s="1"/>
  <c r="AP356" i="5"/>
  <c r="O356" i="6" s="1"/>
  <c r="AO356" i="5"/>
  <c r="N356" i="6" s="1"/>
  <c r="AN356" i="5"/>
  <c r="M356" i="6" s="1"/>
  <c r="AC356" i="5"/>
  <c r="K356" i="6" s="1"/>
  <c r="AB356" i="5"/>
  <c r="J356" i="6" s="1"/>
  <c r="AA356" i="5"/>
  <c r="I356" i="6" s="1"/>
  <c r="P356" i="5"/>
  <c r="G356" i="6" s="1"/>
  <c r="O356" i="5"/>
  <c r="F356" i="6" s="1"/>
  <c r="N356" i="5"/>
  <c r="E356" i="6" s="1"/>
  <c r="DC355" i="5"/>
  <c r="AI355" i="6" s="1"/>
  <c r="DB355" i="5"/>
  <c r="AH355" i="6" s="1"/>
  <c r="DA355" i="5"/>
  <c r="AG355" i="6" s="1"/>
  <c r="CP355" i="5"/>
  <c r="AE355" i="6" s="1"/>
  <c r="CO355" i="5"/>
  <c r="AD355" i="6" s="1"/>
  <c r="CN355" i="5"/>
  <c r="AC355" i="6" s="1"/>
  <c r="CC355" i="5"/>
  <c r="AA355" i="6" s="1"/>
  <c r="CB355" i="5"/>
  <c r="Z355" i="6" s="1"/>
  <c r="CA355" i="5"/>
  <c r="Y355" i="6" s="1"/>
  <c r="BP355" i="5"/>
  <c r="W355" i="6" s="1"/>
  <c r="BO355" i="5"/>
  <c r="V355" i="6" s="1"/>
  <c r="BN355" i="5"/>
  <c r="U355" i="6" s="1"/>
  <c r="BC355" i="5"/>
  <c r="S355" i="6" s="1"/>
  <c r="BB355" i="5"/>
  <c r="R355" i="6" s="1"/>
  <c r="BA355" i="5"/>
  <c r="Q355" i="6" s="1"/>
  <c r="AP355" i="5"/>
  <c r="O355" i="6" s="1"/>
  <c r="AO355" i="5"/>
  <c r="N355" i="6" s="1"/>
  <c r="AN355" i="5"/>
  <c r="M355" i="6" s="1"/>
  <c r="AC355" i="5"/>
  <c r="K355" i="6" s="1"/>
  <c r="AB355" i="5"/>
  <c r="J355" i="6" s="1"/>
  <c r="AA355" i="5"/>
  <c r="I355" i="6" s="1"/>
  <c r="P355" i="5"/>
  <c r="G355" i="6" s="1"/>
  <c r="O355" i="5"/>
  <c r="F355" i="6" s="1"/>
  <c r="N355" i="5"/>
  <c r="E355" i="6" s="1"/>
  <c r="DC354" i="5"/>
  <c r="AI354" i="6" s="1"/>
  <c r="DB354" i="5"/>
  <c r="AH354" i="6" s="1"/>
  <c r="DA354" i="5"/>
  <c r="AG354" i="6" s="1"/>
  <c r="CP354" i="5"/>
  <c r="AE354" i="6" s="1"/>
  <c r="CO354" i="5"/>
  <c r="AD354" i="6" s="1"/>
  <c r="CN354" i="5"/>
  <c r="AC354" i="6" s="1"/>
  <c r="CC354" i="5"/>
  <c r="AA354" i="6" s="1"/>
  <c r="CB354" i="5"/>
  <c r="Z354" i="6" s="1"/>
  <c r="CA354" i="5"/>
  <c r="Y354" i="6" s="1"/>
  <c r="BP354" i="5"/>
  <c r="W354" i="6" s="1"/>
  <c r="BO354" i="5"/>
  <c r="V354" i="6" s="1"/>
  <c r="BN354" i="5"/>
  <c r="U354" i="6" s="1"/>
  <c r="BC354" i="5"/>
  <c r="S354" i="6" s="1"/>
  <c r="BB354" i="5"/>
  <c r="R354" i="6" s="1"/>
  <c r="BA354" i="5"/>
  <c r="Q354" i="6" s="1"/>
  <c r="AP354" i="5"/>
  <c r="O354" i="6" s="1"/>
  <c r="AO354" i="5"/>
  <c r="N354" i="6" s="1"/>
  <c r="AN354" i="5"/>
  <c r="M354" i="6" s="1"/>
  <c r="AC354" i="5"/>
  <c r="K354" i="6" s="1"/>
  <c r="AB354" i="5"/>
  <c r="J354" i="6" s="1"/>
  <c r="AA354" i="5"/>
  <c r="I354" i="6" s="1"/>
  <c r="P354" i="5"/>
  <c r="G354" i="6" s="1"/>
  <c r="O354" i="5"/>
  <c r="F354" i="6" s="1"/>
  <c r="N354" i="5"/>
  <c r="E354" i="6" s="1"/>
  <c r="DC353" i="5"/>
  <c r="AI353" i="6" s="1"/>
  <c r="DB353" i="5"/>
  <c r="AH353" i="6" s="1"/>
  <c r="DA353" i="5"/>
  <c r="AG353" i="6" s="1"/>
  <c r="CP353" i="5"/>
  <c r="AE353" i="6" s="1"/>
  <c r="CO353" i="5"/>
  <c r="AD353" i="6" s="1"/>
  <c r="CN353" i="5"/>
  <c r="AC353" i="6" s="1"/>
  <c r="CC353" i="5"/>
  <c r="AA353" i="6" s="1"/>
  <c r="CB353" i="5"/>
  <c r="Z353" i="6" s="1"/>
  <c r="CA353" i="5"/>
  <c r="Y353" i="6" s="1"/>
  <c r="BP353" i="5"/>
  <c r="W353" i="6" s="1"/>
  <c r="BO353" i="5"/>
  <c r="V353" i="6" s="1"/>
  <c r="BN353" i="5"/>
  <c r="U353" i="6" s="1"/>
  <c r="BC353" i="5"/>
  <c r="S353" i="6" s="1"/>
  <c r="BB353" i="5"/>
  <c r="R353" i="6" s="1"/>
  <c r="BA353" i="5"/>
  <c r="Q353" i="6" s="1"/>
  <c r="AP353" i="5"/>
  <c r="O353" i="6" s="1"/>
  <c r="AO353" i="5"/>
  <c r="N353" i="6" s="1"/>
  <c r="AN353" i="5"/>
  <c r="M353" i="6" s="1"/>
  <c r="AC353" i="5"/>
  <c r="K353" i="6" s="1"/>
  <c r="AB353" i="5"/>
  <c r="J353" i="6" s="1"/>
  <c r="AA353" i="5"/>
  <c r="I353" i="6" s="1"/>
  <c r="P353" i="5"/>
  <c r="G353" i="6" s="1"/>
  <c r="O353" i="5"/>
  <c r="F353" i="6" s="1"/>
  <c r="N353" i="5"/>
  <c r="E353" i="6" s="1"/>
  <c r="DC352" i="5"/>
  <c r="AI352" i="6" s="1"/>
  <c r="DB352" i="5"/>
  <c r="AH352" i="6" s="1"/>
  <c r="DA352" i="5"/>
  <c r="AG352" i="6" s="1"/>
  <c r="CP352" i="5"/>
  <c r="AE352" i="6" s="1"/>
  <c r="CO352" i="5"/>
  <c r="AD352" i="6" s="1"/>
  <c r="CN352" i="5"/>
  <c r="AC352" i="6" s="1"/>
  <c r="CC352" i="5"/>
  <c r="AA352" i="6" s="1"/>
  <c r="CB352" i="5"/>
  <c r="Z352" i="6" s="1"/>
  <c r="CA352" i="5"/>
  <c r="Y352" i="6" s="1"/>
  <c r="BP352" i="5"/>
  <c r="W352" i="6" s="1"/>
  <c r="BO352" i="5"/>
  <c r="V352" i="6" s="1"/>
  <c r="BN352" i="5"/>
  <c r="U352" i="6" s="1"/>
  <c r="BC352" i="5"/>
  <c r="S352" i="6" s="1"/>
  <c r="BB352" i="5"/>
  <c r="R352" i="6" s="1"/>
  <c r="BA352" i="5"/>
  <c r="Q352" i="6" s="1"/>
  <c r="AP352" i="5"/>
  <c r="O352" i="6" s="1"/>
  <c r="AO352" i="5"/>
  <c r="N352" i="6" s="1"/>
  <c r="AN352" i="5"/>
  <c r="M352" i="6" s="1"/>
  <c r="AC352" i="5"/>
  <c r="K352" i="6" s="1"/>
  <c r="AB352" i="5"/>
  <c r="J352" i="6" s="1"/>
  <c r="AA352" i="5"/>
  <c r="I352" i="6" s="1"/>
  <c r="P352" i="5"/>
  <c r="G352" i="6" s="1"/>
  <c r="O352" i="5"/>
  <c r="F352" i="6" s="1"/>
  <c r="N352" i="5"/>
  <c r="E352" i="6" s="1"/>
  <c r="DC351" i="5"/>
  <c r="AI351" i="6" s="1"/>
  <c r="DB351" i="5"/>
  <c r="AH351" i="6" s="1"/>
  <c r="DA351" i="5"/>
  <c r="AG351" i="6" s="1"/>
  <c r="CP351" i="5"/>
  <c r="AE351" i="6" s="1"/>
  <c r="CO351" i="5"/>
  <c r="AD351" i="6" s="1"/>
  <c r="CN351" i="5"/>
  <c r="AC351" i="6" s="1"/>
  <c r="CC351" i="5"/>
  <c r="AA351" i="6" s="1"/>
  <c r="CB351" i="5"/>
  <c r="Z351" i="6" s="1"/>
  <c r="CA351" i="5"/>
  <c r="Y351" i="6" s="1"/>
  <c r="BP351" i="5"/>
  <c r="W351" i="6" s="1"/>
  <c r="BO351" i="5"/>
  <c r="V351" i="6" s="1"/>
  <c r="BN351" i="5"/>
  <c r="U351" i="6" s="1"/>
  <c r="BC351" i="5"/>
  <c r="S351" i="6" s="1"/>
  <c r="BB351" i="5"/>
  <c r="R351" i="6" s="1"/>
  <c r="BA351" i="5"/>
  <c r="Q351" i="6" s="1"/>
  <c r="AP351" i="5"/>
  <c r="O351" i="6" s="1"/>
  <c r="AO351" i="5"/>
  <c r="N351" i="6" s="1"/>
  <c r="AN351" i="5"/>
  <c r="M351" i="6" s="1"/>
  <c r="AC351" i="5"/>
  <c r="K351" i="6" s="1"/>
  <c r="AB351" i="5"/>
  <c r="J351" i="6" s="1"/>
  <c r="AA351" i="5"/>
  <c r="I351" i="6" s="1"/>
  <c r="P351" i="5"/>
  <c r="G351" i="6" s="1"/>
  <c r="O351" i="5"/>
  <c r="F351" i="6" s="1"/>
  <c r="N351" i="5"/>
  <c r="E351" i="6" s="1"/>
  <c r="DC350" i="5"/>
  <c r="AI350" i="6" s="1"/>
  <c r="DB350" i="5"/>
  <c r="AH350" i="6" s="1"/>
  <c r="DA350" i="5"/>
  <c r="AG350" i="6" s="1"/>
  <c r="CP350" i="5"/>
  <c r="AE350" i="6" s="1"/>
  <c r="CO350" i="5"/>
  <c r="AD350" i="6" s="1"/>
  <c r="CN350" i="5"/>
  <c r="AC350" i="6" s="1"/>
  <c r="CC350" i="5"/>
  <c r="AA350" i="6" s="1"/>
  <c r="CB350" i="5"/>
  <c r="Z350" i="6" s="1"/>
  <c r="CA350" i="5"/>
  <c r="Y350" i="6" s="1"/>
  <c r="BP350" i="5"/>
  <c r="W350" i="6" s="1"/>
  <c r="BO350" i="5"/>
  <c r="V350" i="6" s="1"/>
  <c r="BN350" i="5"/>
  <c r="U350" i="6" s="1"/>
  <c r="BC350" i="5"/>
  <c r="S350" i="6" s="1"/>
  <c r="BB350" i="5"/>
  <c r="R350" i="6" s="1"/>
  <c r="BA350" i="5"/>
  <c r="Q350" i="6" s="1"/>
  <c r="AP350" i="5"/>
  <c r="O350" i="6" s="1"/>
  <c r="AO350" i="5"/>
  <c r="N350" i="6" s="1"/>
  <c r="AN350" i="5"/>
  <c r="M350" i="6" s="1"/>
  <c r="AC350" i="5"/>
  <c r="K350" i="6" s="1"/>
  <c r="AB350" i="5"/>
  <c r="J350" i="6" s="1"/>
  <c r="AA350" i="5"/>
  <c r="I350" i="6" s="1"/>
  <c r="P350" i="5"/>
  <c r="G350" i="6" s="1"/>
  <c r="O350" i="5"/>
  <c r="F350" i="6" s="1"/>
  <c r="N350" i="5"/>
  <c r="E350" i="6" s="1"/>
  <c r="DC349" i="5"/>
  <c r="AI349" i="6" s="1"/>
  <c r="DB349" i="5"/>
  <c r="AH349" i="6" s="1"/>
  <c r="DA349" i="5"/>
  <c r="AG349" i="6" s="1"/>
  <c r="CP349" i="5"/>
  <c r="AE349" i="6" s="1"/>
  <c r="CO349" i="5"/>
  <c r="AD349" i="6" s="1"/>
  <c r="CN349" i="5"/>
  <c r="AC349" i="6" s="1"/>
  <c r="CC349" i="5"/>
  <c r="AA349" i="6" s="1"/>
  <c r="CB349" i="5"/>
  <c r="Z349" i="6" s="1"/>
  <c r="CA349" i="5"/>
  <c r="Y349" i="6" s="1"/>
  <c r="BP349" i="5"/>
  <c r="W349" i="6" s="1"/>
  <c r="BO349" i="5"/>
  <c r="V349" i="6" s="1"/>
  <c r="BN349" i="5"/>
  <c r="U349" i="6" s="1"/>
  <c r="BC349" i="5"/>
  <c r="S349" i="6" s="1"/>
  <c r="BB349" i="5"/>
  <c r="R349" i="6" s="1"/>
  <c r="BA349" i="5"/>
  <c r="Q349" i="6" s="1"/>
  <c r="AP349" i="5"/>
  <c r="O349" i="6" s="1"/>
  <c r="AO349" i="5"/>
  <c r="N349" i="6" s="1"/>
  <c r="AN349" i="5"/>
  <c r="M349" i="6" s="1"/>
  <c r="AC349" i="5"/>
  <c r="K349" i="6" s="1"/>
  <c r="AB349" i="5"/>
  <c r="J349" i="6" s="1"/>
  <c r="AA349" i="5"/>
  <c r="I349" i="6" s="1"/>
  <c r="P349" i="5"/>
  <c r="G349" i="6" s="1"/>
  <c r="O349" i="5"/>
  <c r="F349" i="6" s="1"/>
  <c r="N349" i="5"/>
  <c r="E349" i="6" s="1"/>
  <c r="DC348" i="5"/>
  <c r="AI348" i="6" s="1"/>
  <c r="DB348" i="5"/>
  <c r="AH348" i="6" s="1"/>
  <c r="DA348" i="5"/>
  <c r="AG348" i="6" s="1"/>
  <c r="CP348" i="5"/>
  <c r="AE348" i="6" s="1"/>
  <c r="CO348" i="5"/>
  <c r="AD348" i="6" s="1"/>
  <c r="CN348" i="5"/>
  <c r="AC348" i="6" s="1"/>
  <c r="CC348" i="5"/>
  <c r="AA348" i="6" s="1"/>
  <c r="CB348" i="5"/>
  <c r="Z348" i="6" s="1"/>
  <c r="CA348" i="5"/>
  <c r="Y348" i="6" s="1"/>
  <c r="BP348" i="5"/>
  <c r="W348" i="6" s="1"/>
  <c r="BO348" i="5"/>
  <c r="V348" i="6" s="1"/>
  <c r="BN348" i="5"/>
  <c r="U348" i="6" s="1"/>
  <c r="BC348" i="5"/>
  <c r="S348" i="6" s="1"/>
  <c r="BB348" i="5"/>
  <c r="R348" i="6" s="1"/>
  <c r="BA348" i="5"/>
  <c r="Q348" i="6" s="1"/>
  <c r="AP348" i="5"/>
  <c r="O348" i="6" s="1"/>
  <c r="AO348" i="5"/>
  <c r="N348" i="6" s="1"/>
  <c r="AN348" i="5"/>
  <c r="M348" i="6" s="1"/>
  <c r="AC348" i="5"/>
  <c r="K348" i="6" s="1"/>
  <c r="AB348" i="5"/>
  <c r="J348" i="6" s="1"/>
  <c r="AA348" i="5"/>
  <c r="I348" i="6" s="1"/>
  <c r="P348" i="5"/>
  <c r="G348" i="6" s="1"/>
  <c r="O348" i="5"/>
  <c r="F348" i="6" s="1"/>
  <c r="N348" i="5"/>
  <c r="E348" i="6" s="1"/>
  <c r="DC347" i="5"/>
  <c r="AI347" i="6" s="1"/>
  <c r="DB347" i="5"/>
  <c r="AH347" i="6" s="1"/>
  <c r="DA347" i="5"/>
  <c r="AG347" i="6" s="1"/>
  <c r="CP347" i="5"/>
  <c r="AE347" i="6" s="1"/>
  <c r="CO347" i="5"/>
  <c r="AD347" i="6" s="1"/>
  <c r="CN347" i="5"/>
  <c r="AC347" i="6" s="1"/>
  <c r="CC347" i="5"/>
  <c r="AA347" i="6" s="1"/>
  <c r="CB347" i="5"/>
  <c r="Z347" i="6" s="1"/>
  <c r="CA347" i="5"/>
  <c r="Y347" i="6" s="1"/>
  <c r="BP347" i="5"/>
  <c r="W347" i="6" s="1"/>
  <c r="BO347" i="5"/>
  <c r="V347" i="6" s="1"/>
  <c r="BN347" i="5"/>
  <c r="U347" i="6" s="1"/>
  <c r="BC347" i="5"/>
  <c r="S347" i="6" s="1"/>
  <c r="BB347" i="5"/>
  <c r="R347" i="6" s="1"/>
  <c r="BA347" i="5"/>
  <c r="Q347" i="6" s="1"/>
  <c r="AP347" i="5"/>
  <c r="O347" i="6" s="1"/>
  <c r="AO347" i="5"/>
  <c r="N347" i="6" s="1"/>
  <c r="AN347" i="5"/>
  <c r="M347" i="6" s="1"/>
  <c r="AC347" i="5"/>
  <c r="K347" i="6" s="1"/>
  <c r="AB347" i="5"/>
  <c r="J347" i="6" s="1"/>
  <c r="AA347" i="5"/>
  <c r="I347" i="6" s="1"/>
  <c r="P347" i="5"/>
  <c r="G347" i="6" s="1"/>
  <c r="O347" i="5"/>
  <c r="F347" i="6" s="1"/>
  <c r="N347" i="5"/>
  <c r="E347" i="6" s="1"/>
  <c r="DC346" i="5"/>
  <c r="AI346" i="6" s="1"/>
  <c r="DB346" i="5"/>
  <c r="AH346" i="6" s="1"/>
  <c r="DA346" i="5"/>
  <c r="AG346" i="6" s="1"/>
  <c r="CP346" i="5"/>
  <c r="AE346" i="6" s="1"/>
  <c r="CO346" i="5"/>
  <c r="AD346" i="6" s="1"/>
  <c r="CN346" i="5"/>
  <c r="AC346" i="6" s="1"/>
  <c r="CC346" i="5"/>
  <c r="AA346" i="6" s="1"/>
  <c r="CB346" i="5"/>
  <c r="Z346" i="6" s="1"/>
  <c r="CA346" i="5"/>
  <c r="Y346" i="6" s="1"/>
  <c r="BP346" i="5"/>
  <c r="W346" i="6" s="1"/>
  <c r="BO346" i="5"/>
  <c r="V346" i="6" s="1"/>
  <c r="BN346" i="5"/>
  <c r="U346" i="6" s="1"/>
  <c r="BC346" i="5"/>
  <c r="S346" i="6" s="1"/>
  <c r="BB346" i="5"/>
  <c r="R346" i="6" s="1"/>
  <c r="BA346" i="5"/>
  <c r="Q346" i="6" s="1"/>
  <c r="AP346" i="5"/>
  <c r="O346" i="6" s="1"/>
  <c r="AO346" i="5"/>
  <c r="N346" i="6" s="1"/>
  <c r="AN346" i="5"/>
  <c r="M346" i="6" s="1"/>
  <c r="AC346" i="5"/>
  <c r="K346" i="6" s="1"/>
  <c r="AB346" i="5"/>
  <c r="J346" i="6" s="1"/>
  <c r="AA346" i="5"/>
  <c r="I346" i="6" s="1"/>
  <c r="P346" i="5"/>
  <c r="G346" i="6" s="1"/>
  <c r="O346" i="5"/>
  <c r="F346" i="6" s="1"/>
  <c r="N346" i="5"/>
  <c r="E346" i="6" s="1"/>
  <c r="DC345" i="5"/>
  <c r="AI345" i="6" s="1"/>
  <c r="DB345" i="5"/>
  <c r="AH345" i="6" s="1"/>
  <c r="DA345" i="5"/>
  <c r="AG345" i="6" s="1"/>
  <c r="CP345" i="5"/>
  <c r="AE345" i="6" s="1"/>
  <c r="CO345" i="5"/>
  <c r="AD345" i="6" s="1"/>
  <c r="CN345" i="5"/>
  <c r="AC345" i="6" s="1"/>
  <c r="CC345" i="5"/>
  <c r="AA345" i="6" s="1"/>
  <c r="CB345" i="5"/>
  <c r="Z345" i="6" s="1"/>
  <c r="CA345" i="5"/>
  <c r="Y345" i="6" s="1"/>
  <c r="BP345" i="5"/>
  <c r="W345" i="6" s="1"/>
  <c r="BO345" i="5"/>
  <c r="V345" i="6" s="1"/>
  <c r="BN345" i="5"/>
  <c r="U345" i="6" s="1"/>
  <c r="BC345" i="5"/>
  <c r="S345" i="6" s="1"/>
  <c r="BB345" i="5"/>
  <c r="R345" i="6" s="1"/>
  <c r="BA345" i="5"/>
  <c r="Q345" i="6" s="1"/>
  <c r="AP345" i="5"/>
  <c r="O345" i="6" s="1"/>
  <c r="AO345" i="5"/>
  <c r="N345" i="6" s="1"/>
  <c r="AN345" i="5"/>
  <c r="M345" i="6" s="1"/>
  <c r="AC345" i="5"/>
  <c r="K345" i="6" s="1"/>
  <c r="AB345" i="5"/>
  <c r="J345" i="6" s="1"/>
  <c r="AA345" i="5"/>
  <c r="I345" i="6" s="1"/>
  <c r="P345" i="5"/>
  <c r="G345" i="6" s="1"/>
  <c r="O345" i="5"/>
  <c r="F345" i="6" s="1"/>
  <c r="N345" i="5"/>
  <c r="E345" i="6" s="1"/>
  <c r="DC344" i="5"/>
  <c r="AI344" i="6" s="1"/>
  <c r="DB344" i="5"/>
  <c r="AH344" i="6" s="1"/>
  <c r="DA344" i="5"/>
  <c r="AG344" i="6" s="1"/>
  <c r="CP344" i="5"/>
  <c r="AE344" i="6" s="1"/>
  <c r="CO344" i="5"/>
  <c r="AD344" i="6" s="1"/>
  <c r="CN344" i="5"/>
  <c r="AC344" i="6" s="1"/>
  <c r="CC344" i="5"/>
  <c r="AA344" i="6" s="1"/>
  <c r="CB344" i="5"/>
  <c r="Z344" i="6" s="1"/>
  <c r="CA344" i="5"/>
  <c r="Y344" i="6" s="1"/>
  <c r="BP344" i="5"/>
  <c r="W344" i="6" s="1"/>
  <c r="BO344" i="5"/>
  <c r="V344" i="6" s="1"/>
  <c r="BN344" i="5"/>
  <c r="U344" i="6" s="1"/>
  <c r="BC344" i="5"/>
  <c r="S344" i="6" s="1"/>
  <c r="BB344" i="5"/>
  <c r="R344" i="6" s="1"/>
  <c r="BA344" i="5"/>
  <c r="Q344" i="6" s="1"/>
  <c r="AP344" i="5"/>
  <c r="O344" i="6" s="1"/>
  <c r="AO344" i="5"/>
  <c r="N344" i="6" s="1"/>
  <c r="AN344" i="5"/>
  <c r="M344" i="6" s="1"/>
  <c r="AC344" i="5"/>
  <c r="K344" i="6" s="1"/>
  <c r="AB344" i="5"/>
  <c r="J344" i="6" s="1"/>
  <c r="AA344" i="5"/>
  <c r="I344" i="6" s="1"/>
  <c r="P344" i="5"/>
  <c r="G344" i="6" s="1"/>
  <c r="O344" i="5"/>
  <c r="F344" i="6" s="1"/>
  <c r="N344" i="5"/>
  <c r="E344" i="6" s="1"/>
  <c r="DC343" i="5"/>
  <c r="AI343" i="6" s="1"/>
  <c r="DB343" i="5"/>
  <c r="AH343" i="6" s="1"/>
  <c r="DA343" i="5"/>
  <c r="AG343" i="6" s="1"/>
  <c r="CP343" i="5"/>
  <c r="AE343" i="6" s="1"/>
  <c r="CO343" i="5"/>
  <c r="AD343" i="6" s="1"/>
  <c r="CN343" i="5"/>
  <c r="AC343" i="6" s="1"/>
  <c r="CC343" i="5"/>
  <c r="AA343" i="6" s="1"/>
  <c r="CB343" i="5"/>
  <c r="Z343" i="6" s="1"/>
  <c r="CA343" i="5"/>
  <c r="Y343" i="6" s="1"/>
  <c r="BP343" i="5"/>
  <c r="W343" i="6" s="1"/>
  <c r="BO343" i="5"/>
  <c r="V343" i="6" s="1"/>
  <c r="BN343" i="5"/>
  <c r="U343" i="6" s="1"/>
  <c r="BC343" i="5"/>
  <c r="S343" i="6" s="1"/>
  <c r="BB343" i="5"/>
  <c r="R343" i="6" s="1"/>
  <c r="BA343" i="5"/>
  <c r="Q343" i="6" s="1"/>
  <c r="AP343" i="5"/>
  <c r="O343" i="6" s="1"/>
  <c r="AO343" i="5"/>
  <c r="N343" i="6" s="1"/>
  <c r="AN343" i="5"/>
  <c r="M343" i="6" s="1"/>
  <c r="AC343" i="5"/>
  <c r="K343" i="6" s="1"/>
  <c r="AB343" i="5"/>
  <c r="J343" i="6" s="1"/>
  <c r="AA343" i="5"/>
  <c r="I343" i="6" s="1"/>
  <c r="P343" i="5"/>
  <c r="G343" i="6" s="1"/>
  <c r="O343" i="5"/>
  <c r="F343" i="6" s="1"/>
  <c r="N343" i="5"/>
  <c r="E343" i="6" s="1"/>
  <c r="DC342" i="5"/>
  <c r="AI342" i="6" s="1"/>
  <c r="DB342" i="5"/>
  <c r="AH342" i="6" s="1"/>
  <c r="DA342" i="5"/>
  <c r="AG342" i="6" s="1"/>
  <c r="CP342" i="5"/>
  <c r="AE342" i="6" s="1"/>
  <c r="CO342" i="5"/>
  <c r="AD342" i="6" s="1"/>
  <c r="CN342" i="5"/>
  <c r="AC342" i="6" s="1"/>
  <c r="CC342" i="5"/>
  <c r="AA342" i="6" s="1"/>
  <c r="CB342" i="5"/>
  <c r="Z342" i="6" s="1"/>
  <c r="CA342" i="5"/>
  <c r="Y342" i="6" s="1"/>
  <c r="BP342" i="5"/>
  <c r="W342" i="6" s="1"/>
  <c r="BO342" i="5"/>
  <c r="V342" i="6" s="1"/>
  <c r="BN342" i="5"/>
  <c r="U342" i="6" s="1"/>
  <c r="BC342" i="5"/>
  <c r="S342" i="6" s="1"/>
  <c r="BB342" i="5"/>
  <c r="R342" i="6" s="1"/>
  <c r="BA342" i="5"/>
  <c r="Q342" i="6" s="1"/>
  <c r="AP342" i="5"/>
  <c r="O342" i="6" s="1"/>
  <c r="AO342" i="5"/>
  <c r="N342" i="6" s="1"/>
  <c r="AN342" i="5"/>
  <c r="M342" i="6" s="1"/>
  <c r="AC342" i="5"/>
  <c r="K342" i="6" s="1"/>
  <c r="AB342" i="5"/>
  <c r="J342" i="6" s="1"/>
  <c r="AA342" i="5"/>
  <c r="I342" i="6" s="1"/>
  <c r="P342" i="5"/>
  <c r="G342" i="6" s="1"/>
  <c r="O342" i="5"/>
  <c r="F342" i="6" s="1"/>
  <c r="N342" i="5"/>
  <c r="E342" i="6" s="1"/>
  <c r="DC341" i="5"/>
  <c r="AI341" i="6" s="1"/>
  <c r="DB341" i="5"/>
  <c r="AH341" i="6" s="1"/>
  <c r="DA341" i="5"/>
  <c r="AG341" i="6" s="1"/>
  <c r="CP341" i="5"/>
  <c r="AE341" i="6" s="1"/>
  <c r="CO341" i="5"/>
  <c r="AD341" i="6" s="1"/>
  <c r="CN341" i="5"/>
  <c r="AC341" i="6" s="1"/>
  <c r="CC341" i="5"/>
  <c r="AA341" i="6" s="1"/>
  <c r="CB341" i="5"/>
  <c r="Z341" i="6" s="1"/>
  <c r="CA341" i="5"/>
  <c r="Y341" i="6" s="1"/>
  <c r="BP341" i="5"/>
  <c r="W341" i="6" s="1"/>
  <c r="BO341" i="5"/>
  <c r="V341" i="6" s="1"/>
  <c r="BN341" i="5"/>
  <c r="U341" i="6" s="1"/>
  <c r="BC341" i="5"/>
  <c r="S341" i="6" s="1"/>
  <c r="BB341" i="5"/>
  <c r="R341" i="6" s="1"/>
  <c r="BA341" i="5"/>
  <c r="Q341" i="6" s="1"/>
  <c r="AP341" i="5"/>
  <c r="O341" i="6" s="1"/>
  <c r="AO341" i="5"/>
  <c r="N341" i="6" s="1"/>
  <c r="AN341" i="5"/>
  <c r="M341" i="6" s="1"/>
  <c r="AC341" i="5"/>
  <c r="K341" i="6" s="1"/>
  <c r="AB341" i="5"/>
  <c r="J341" i="6" s="1"/>
  <c r="AA341" i="5"/>
  <c r="I341" i="6" s="1"/>
  <c r="P341" i="5"/>
  <c r="G341" i="6" s="1"/>
  <c r="O341" i="5"/>
  <c r="F341" i="6" s="1"/>
  <c r="N341" i="5"/>
  <c r="E341" i="6" s="1"/>
  <c r="DC340" i="5"/>
  <c r="AI340" i="6" s="1"/>
  <c r="DB340" i="5"/>
  <c r="AH340" i="6" s="1"/>
  <c r="DA340" i="5"/>
  <c r="AG340" i="6" s="1"/>
  <c r="CP340" i="5"/>
  <c r="AE340" i="6" s="1"/>
  <c r="CO340" i="5"/>
  <c r="AD340" i="6" s="1"/>
  <c r="CN340" i="5"/>
  <c r="AC340" i="6" s="1"/>
  <c r="CC340" i="5"/>
  <c r="AA340" i="6" s="1"/>
  <c r="CB340" i="5"/>
  <c r="Z340" i="6" s="1"/>
  <c r="CA340" i="5"/>
  <c r="Y340" i="6" s="1"/>
  <c r="BP340" i="5"/>
  <c r="W340" i="6" s="1"/>
  <c r="BO340" i="5"/>
  <c r="V340" i="6" s="1"/>
  <c r="BN340" i="5"/>
  <c r="U340" i="6" s="1"/>
  <c r="BC340" i="5"/>
  <c r="S340" i="6" s="1"/>
  <c r="BB340" i="5"/>
  <c r="R340" i="6" s="1"/>
  <c r="BA340" i="5"/>
  <c r="Q340" i="6" s="1"/>
  <c r="AP340" i="5"/>
  <c r="O340" i="6" s="1"/>
  <c r="AO340" i="5"/>
  <c r="N340" i="6" s="1"/>
  <c r="AN340" i="5"/>
  <c r="M340" i="6" s="1"/>
  <c r="AC340" i="5"/>
  <c r="K340" i="6" s="1"/>
  <c r="AB340" i="5"/>
  <c r="J340" i="6" s="1"/>
  <c r="AA340" i="5"/>
  <c r="I340" i="6" s="1"/>
  <c r="P340" i="5"/>
  <c r="G340" i="6" s="1"/>
  <c r="O340" i="5"/>
  <c r="F340" i="6" s="1"/>
  <c r="N340" i="5"/>
  <c r="E340" i="6" s="1"/>
  <c r="DC339" i="5"/>
  <c r="AI339" i="6" s="1"/>
  <c r="DB339" i="5"/>
  <c r="AH339" i="6" s="1"/>
  <c r="DA339" i="5"/>
  <c r="AG339" i="6" s="1"/>
  <c r="CP339" i="5"/>
  <c r="AE339" i="6" s="1"/>
  <c r="CO339" i="5"/>
  <c r="AD339" i="6" s="1"/>
  <c r="CN339" i="5"/>
  <c r="AC339" i="6" s="1"/>
  <c r="CC339" i="5"/>
  <c r="AA339" i="6" s="1"/>
  <c r="CB339" i="5"/>
  <c r="Z339" i="6" s="1"/>
  <c r="CA339" i="5"/>
  <c r="Y339" i="6" s="1"/>
  <c r="BP339" i="5"/>
  <c r="W339" i="6" s="1"/>
  <c r="BO339" i="5"/>
  <c r="V339" i="6" s="1"/>
  <c r="BN339" i="5"/>
  <c r="U339" i="6" s="1"/>
  <c r="BC339" i="5"/>
  <c r="S339" i="6" s="1"/>
  <c r="BB339" i="5"/>
  <c r="R339" i="6" s="1"/>
  <c r="BA339" i="5"/>
  <c r="Q339" i="6" s="1"/>
  <c r="AP339" i="5"/>
  <c r="O339" i="6" s="1"/>
  <c r="AO339" i="5"/>
  <c r="N339" i="6" s="1"/>
  <c r="AN339" i="5"/>
  <c r="M339" i="6" s="1"/>
  <c r="AC339" i="5"/>
  <c r="K339" i="6" s="1"/>
  <c r="AB339" i="5"/>
  <c r="J339" i="6" s="1"/>
  <c r="AA339" i="5"/>
  <c r="I339" i="6" s="1"/>
  <c r="P339" i="5"/>
  <c r="G339" i="6" s="1"/>
  <c r="O339" i="5"/>
  <c r="F339" i="6" s="1"/>
  <c r="N339" i="5"/>
  <c r="E339" i="6" s="1"/>
  <c r="DC338" i="5"/>
  <c r="AI338" i="6" s="1"/>
  <c r="DB338" i="5"/>
  <c r="AH338" i="6" s="1"/>
  <c r="DA338" i="5"/>
  <c r="AG338" i="6" s="1"/>
  <c r="CP338" i="5"/>
  <c r="AE338" i="6" s="1"/>
  <c r="CO338" i="5"/>
  <c r="AD338" i="6" s="1"/>
  <c r="CN338" i="5"/>
  <c r="AC338" i="6" s="1"/>
  <c r="CC338" i="5"/>
  <c r="AA338" i="6" s="1"/>
  <c r="CB338" i="5"/>
  <c r="Z338" i="6" s="1"/>
  <c r="CA338" i="5"/>
  <c r="Y338" i="6" s="1"/>
  <c r="BP338" i="5"/>
  <c r="W338" i="6" s="1"/>
  <c r="BO338" i="5"/>
  <c r="V338" i="6" s="1"/>
  <c r="BN338" i="5"/>
  <c r="U338" i="6" s="1"/>
  <c r="BC338" i="5"/>
  <c r="S338" i="6" s="1"/>
  <c r="BB338" i="5"/>
  <c r="R338" i="6" s="1"/>
  <c r="BA338" i="5"/>
  <c r="Q338" i="6" s="1"/>
  <c r="AP338" i="5"/>
  <c r="O338" i="6" s="1"/>
  <c r="AO338" i="5"/>
  <c r="N338" i="6" s="1"/>
  <c r="AN338" i="5"/>
  <c r="M338" i="6" s="1"/>
  <c r="AC338" i="5"/>
  <c r="K338" i="6" s="1"/>
  <c r="AB338" i="5"/>
  <c r="J338" i="6" s="1"/>
  <c r="AA338" i="5"/>
  <c r="I338" i="6" s="1"/>
  <c r="P338" i="5"/>
  <c r="G338" i="6" s="1"/>
  <c r="O338" i="5"/>
  <c r="F338" i="6" s="1"/>
  <c r="N338" i="5"/>
  <c r="E338" i="6" s="1"/>
  <c r="DC337" i="5"/>
  <c r="AI337" i="6" s="1"/>
  <c r="DB337" i="5"/>
  <c r="AH337" i="6" s="1"/>
  <c r="DA337" i="5"/>
  <c r="AG337" i="6" s="1"/>
  <c r="CP337" i="5"/>
  <c r="AE337" i="6" s="1"/>
  <c r="CO337" i="5"/>
  <c r="AD337" i="6" s="1"/>
  <c r="CN337" i="5"/>
  <c r="AC337" i="6" s="1"/>
  <c r="CC337" i="5"/>
  <c r="AA337" i="6" s="1"/>
  <c r="CB337" i="5"/>
  <c r="Z337" i="6" s="1"/>
  <c r="CA337" i="5"/>
  <c r="Y337" i="6" s="1"/>
  <c r="BP337" i="5"/>
  <c r="W337" i="6" s="1"/>
  <c r="BO337" i="5"/>
  <c r="V337" i="6" s="1"/>
  <c r="BN337" i="5"/>
  <c r="U337" i="6" s="1"/>
  <c r="BC337" i="5"/>
  <c r="S337" i="6" s="1"/>
  <c r="BB337" i="5"/>
  <c r="R337" i="6" s="1"/>
  <c r="BA337" i="5"/>
  <c r="Q337" i="6" s="1"/>
  <c r="AP337" i="5"/>
  <c r="O337" i="6" s="1"/>
  <c r="AO337" i="5"/>
  <c r="N337" i="6" s="1"/>
  <c r="AN337" i="5"/>
  <c r="M337" i="6" s="1"/>
  <c r="AC337" i="5"/>
  <c r="K337" i="6" s="1"/>
  <c r="AB337" i="5"/>
  <c r="J337" i="6" s="1"/>
  <c r="AA337" i="5"/>
  <c r="I337" i="6" s="1"/>
  <c r="P337" i="5"/>
  <c r="G337" i="6" s="1"/>
  <c r="O337" i="5"/>
  <c r="F337" i="6" s="1"/>
  <c r="N337" i="5"/>
  <c r="E337" i="6" s="1"/>
  <c r="DC336" i="5"/>
  <c r="AI336" i="6" s="1"/>
  <c r="DB336" i="5"/>
  <c r="AH336" i="6" s="1"/>
  <c r="DA336" i="5"/>
  <c r="AG336" i="6" s="1"/>
  <c r="CP336" i="5"/>
  <c r="AE336" i="6" s="1"/>
  <c r="CO336" i="5"/>
  <c r="AD336" i="6" s="1"/>
  <c r="CN336" i="5"/>
  <c r="AC336" i="6" s="1"/>
  <c r="CC336" i="5"/>
  <c r="AA336" i="6" s="1"/>
  <c r="CB336" i="5"/>
  <c r="Z336" i="6" s="1"/>
  <c r="CA336" i="5"/>
  <c r="Y336" i="6" s="1"/>
  <c r="BP336" i="5"/>
  <c r="W336" i="6" s="1"/>
  <c r="BO336" i="5"/>
  <c r="V336" i="6" s="1"/>
  <c r="BN336" i="5"/>
  <c r="U336" i="6" s="1"/>
  <c r="BC336" i="5"/>
  <c r="S336" i="6" s="1"/>
  <c r="BB336" i="5"/>
  <c r="R336" i="6" s="1"/>
  <c r="BA336" i="5"/>
  <c r="Q336" i="6" s="1"/>
  <c r="AP336" i="5"/>
  <c r="O336" i="6" s="1"/>
  <c r="AO336" i="5"/>
  <c r="N336" i="6" s="1"/>
  <c r="AN336" i="5"/>
  <c r="M336" i="6" s="1"/>
  <c r="AC336" i="5"/>
  <c r="K336" i="6" s="1"/>
  <c r="AB336" i="5"/>
  <c r="J336" i="6" s="1"/>
  <c r="AA336" i="5"/>
  <c r="I336" i="6" s="1"/>
  <c r="P336" i="5"/>
  <c r="G336" i="6" s="1"/>
  <c r="O336" i="5"/>
  <c r="F336" i="6" s="1"/>
  <c r="N336" i="5"/>
  <c r="E336" i="6" s="1"/>
  <c r="DC335" i="5"/>
  <c r="AI335" i="6" s="1"/>
  <c r="DB335" i="5"/>
  <c r="AH335" i="6" s="1"/>
  <c r="DA335" i="5"/>
  <c r="AG335" i="6" s="1"/>
  <c r="CP335" i="5"/>
  <c r="AE335" i="6" s="1"/>
  <c r="CO335" i="5"/>
  <c r="AD335" i="6" s="1"/>
  <c r="CN335" i="5"/>
  <c r="AC335" i="6" s="1"/>
  <c r="CC335" i="5"/>
  <c r="AA335" i="6" s="1"/>
  <c r="CB335" i="5"/>
  <c r="Z335" i="6" s="1"/>
  <c r="CA335" i="5"/>
  <c r="Y335" i="6" s="1"/>
  <c r="BP335" i="5"/>
  <c r="W335" i="6" s="1"/>
  <c r="BO335" i="5"/>
  <c r="V335" i="6" s="1"/>
  <c r="BN335" i="5"/>
  <c r="U335" i="6" s="1"/>
  <c r="BC335" i="5"/>
  <c r="S335" i="6" s="1"/>
  <c r="BB335" i="5"/>
  <c r="R335" i="6" s="1"/>
  <c r="BA335" i="5"/>
  <c r="Q335" i="6" s="1"/>
  <c r="AP335" i="5"/>
  <c r="O335" i="6" s="1"/>
  <c r="AO335" i="5"/>
  <c r="N335" i="6" s="1"/>
  <c r="AN335" i="5"/>
  <c r="M335" i="6" s="1"/>
  <c r="AC335" i="5"/>
  <c r="K335" i="6" s="1"/>
  <c r="AB335" i="5"/>
  <c r="J335" i="6" s="1"/>
  <c r="AA335" i="5"/>
  <c r="I335" i="6" s="1"/>
  <c r="P335" i="5"/>
  <c r="G335" i="6" s="1"/>
  <c r="O335" i="5"/>
  <c r="F335" i="6" s="1"/>
  <c r="N335" i="5"/>
  <c r="E335" i="6" s="1"/>
  <c r="DC334" i="5"/>
  <c r="AI334" i="6" s="1"/>
  <c r="DB334" i="5"/>
  <c r="AH334" i="6" s="1"/>
  <c r="DA334" i="5"/>
  <c r="AG334" i="6" s="1"/>
  <c r="CP334" i="5"/>
  <c r="AE334" i="6" s="1"/>
  <c r="CO334" i="5"/>
  <c r="AD334" i="6" s="1"/>
  <c r="CN334" i="5"/>
  <c r="AC334" i="6" s="1"/>
  <c r="CC334" i="5"/>
  <c r="AA334" i="6" s="1"/>
  <c r="CB334" i="5"/>
  <c r="Z334" i="6" s="1"/>
  <c r="CA334" i="5"/>
  <c r="Y334" i="6" s="1"/>
  <c r="BP334" i="5"/>
  <c r="W334" i="6" s="1"/>
  <c r="BO334" i="5"/>
  <c r="V334" i="6" s="1"/>
  <c r="BN334" i="5"/>
  <c r="U334" i="6" s="1"/>
  <c r="BC334" i="5"/>
  <c r="S334" i="6" s="1"/>
  <c r="BB334" i="5"/>
  <c r="R334" i="6" s="1"/>
  <c r="BA334" i="5"/>
  <c r="Q334" i="6" s="1"/>
  <c r="AP334" i="5"/>
  <c r="O334" i="6" s="1"/>
  <c r="AO334" i="5"/>
  <c r="N334" i="6" s="1"/>
  <c r="AN334" i="5"/>
  <c r="M334" i="6" s="1"/>
  <c r="AC334" i="5"/>
  <c r="K334" i="6" s="1"/>
  <c r="AB334" i="5"/>
  <c r="J334" i="6" s="1"/>
  <c r="AA334" i="5"/>
  <c r="I334" i="6" s="1"/>
  <c r="P334" i="5"/>
  <c r="G334" i="6" s="1"/>
  <c r="O334" i="5"/>
  <c r="F334" i="6" s="1"/>
  <c r="N334" i="5"/>
  <c r="E334" i="6" s="1"/>
  <c r="DC333" i="5"/>
  <c r="AI333" i="6" s="1"/>
  <c r="DB333" i="5"/>
  <c r="AH333" i="6" s="1"/>
  <c r="DA333" i="5"/>
  <c r="AG333" i="6" s="1"/>
  <c r="CP333" i="5"/>
  <c r="AE333" i="6" s="1"/>
  <c r="CO333" i="5"/>
  <c r="AD333" i="6" s="1"/>
  <c r="CN333" i="5"/>
  <c r="AC333" i="6" s="1"/>
  <c r="CC333" i="5"/>
  <c r="AA333" i="6" s="1"/>
  <c r="CB333" i="5"/>
  <c r="Z333" i="6" s="1"/>
  <c r="CA333" i="5"/>
  <c r="Y333" i="6" s="1"/>
  <c r="BP333" i="5"/>
  <c r="W333" i="6" s="1"/>
  <c r="BO333" i="5"/>
  <c r="V333" i="6" s="1"/>
  <c r="BN333" i="5"/>
  <c r="U333" i="6" s="1"/>
  <c r="BC333" i="5"/>
  <c r="S333" i="6" s="1"/>
  <c r="BB333" i="5"/>
  <c r="R333" i="6" s="1"/>
  <c r="BA333" i="5"/>
  <c r="Q333" i="6" s="1"/>
  <c r="AP333" i="5"/>
  <c r="O333" i="6" s="1"/>
  <c r="AO333" i="5"/>
  <c r="N333" i="6" s="1"/>
  <c r="AN333" i="5"/>
  <c r="M333" i="6" s="1"/>
  <c r="AC333" i="5"/>
  <c r="K333" i="6" s="1"/>
  <c r="AB333" i="5"/>
  <c r="J333" i="6" s="1"/>
  <c r="AA333" i="5"/>
  <c r="I333" i="6" s="1"/>
  <c r="P333" i="5"/>
  <c r="G333" i="6" s="1"/>
  <c r="O333" i="5"/>
  <c r="F333" i="6" s="1"/>
  <c r="N333" i="5"/>
  <c r="E333" i="6" s="1"/>
  <c r="DC332" i="5"/>
  <c r="AI332" i="6" s="1"/>
  <c r="DB332" i="5"/>
  <c r="AH332" i="6" s="1"/>
  <c r="DA332" i="5"/>
  <c r="AG332" i="6" s="1"/>
  <c r="CP332" i="5"/>
  <c r="AE332" i="6" s="1"/>
  <c r="CO332" i="5"/>
  <c r="AD332" i="6" s="1"/>
  <c r="CN332" i="5"/>
  <c r="AC332" i="6" s="1"/>
  <c r="CC332" i="5"/>
  <c r="AA332" i="6" s="1"/>
  <c r="CB332" i="5"/>
  <c r="Z332" i="6" s="1"/>
  <c r="CA332" i="5"/>
  <c r="Y332" i="6" s="1"/>
  <c r="BP332" i="5"/>
  <c r="W332" i="6" s="1"/>
  <c r="BO332" i="5"/>
  <c r="V332" i="6" s="1"/>
  <c r="BN332" i="5"/>
  <c r="U332" i="6" s="1"/>
  <c r="BC332" i="5"/>
  <c r="S332" i="6" s="1"/>
  <c r="BB332" i="5"/>
  <c r="R332" i="6" s="1"/>
  <c r="BA332" i="5"/>
  <c r="Q332" i="6" s="1"/>
  <c r="AP332" i="5"/>
  <c r="O332" i="6" s="1"/>
  <c r="AO332" i="5"/>
  <c r="N332" i="6" s="1"/>
  <c r="AN332" i="5"/>
  <c r="M332" i="6" s="1"/>
  <c r="AC332" i="5"/>
  <c r="K332" i="6" s="1"/>
  <c r="AB332" i="5"/>
  <c r="J332" i="6" s="1"/>
  <c r="AA332" i="5"/>
  <c r="I332" i="6" s="1"/>
  <c r="P332" i="5"/>
  <c r="G332" i="6" s="1"/>
  <c r="O332" i="5"/>
  <c r="F332" i="6" s="1"/>
  <c r="N332" i="5"/>
  <c r="E332" i="6" s="1"/>
  <c r="DC331" i="5"/>
  <c r="AI331" i="6" s="1"/>
  <c r="DB331" i="5"/>
  <c r="AH331" i="6" s="1"/>
  <c r="DA331" i="5"/>
  <c r="AG331" i="6" s="1"/>
  <c r="CP331" i="5"/>
  <c r="AE331" i="6" s="1"/>
  <c r="CO331" i="5"/>
  <c r="AD331" i="6" s="1"/>
  <c r="CN331" i="5"/>
  <c r="AC331" i="6" s="1"/>
  <c r="CC331" i="5"/>
  <c r="AA331" i="6" s="1"/>
  <c r="CB331" i="5"/>
  <c r="Z331" i="6" s="1"/>
  <c r="CA331" i="5"/>
  <c r="Y331" i="6" s="1"/>
  <c r="BP331" i="5"/>
  <c r="W331" i="6" s="1"/>
  <c r="BO331" i="5"/>
  <c r="V331" i="6" s="1"/>
  <c r="BN331" i="5"/>
  <c r="U331" i="6" s="1"/>
  <c r="BC331" i="5"/>
  <c r="S331" i="6" s="1"/>
  <c r="BB331" i="5"/>
  <c r="R331" i="6" s="1"/>
  <c r="BA331" i="5"/>
  <c r="Q331" i="6" s="1"/>
  <c r="AP331" i="5"/>
  <c r="O331" i="6" s="1"/>
  <c r="AO331" i="5"/>
  <c r="N331" i="6" s="1"/>
  <c r="AN331" i="5"/>
  <c r="M331" i="6" s="1"/>
  <c r="AC331" i="5"/>
  <c r="K331" i="6" s="1"/>
  <c r="AB331" i="5"/>
  <c r="J331" i="6" s="1"/>
  <c r="AA331" i="5"/>
  <c r="I331" i="6" s="1"/>
  <c r="P331" i="5"/>
  <c r="G331" i="6" s="1"/>
  <c r="O331" i="5"/>
  <c r="F331" i="6" s="1"/>
  <c r="N331" i="5"/>
  <c r="E331" i="6" s="1"/>
  <c r="DC330" i="5"/>
  <c r="AI330" i="6" s="1"/>
  <c r="DB330" i="5"/>
  <c r="AH330" i="6" s="1"/>
  <c r="DA330" i="5"/>
  <c r="AG330" i="6" s="1"/>
  <c r="CP330" i="5"/>
  <c r="AE330" i="6" s="1"/>
  <c r="CO330" i="5"/>
  <c r="AD330" i="6" s="1"/>
  <c r="CN330" i="5"/>
  <c r="AC330" i="6" s="1"/>
  <c r="CC330" i="5"/>
  <c r="AA330" i="6" s="1"/>
  <c r="CB330" i="5"/>
  <c r="Z330" i="6" s="1"/>
  <c r="CA330" i="5"/>
  <c r="Y330" i="6" s="1"/>
  <c r="BP330" i="5"/>
  <c r="W330" i="6" s="1"/>
  <c r="BO330" i="5"/>
  <c r="V330" i="6" s="1"/>
  <c r="BN330" i="5"/>
  <c r="U330" i="6" s="1"/>
  <c r="BC330" i="5"/>
  <c r="S330" i="6" s="1"/>
  <c r="BB330" i="5"/>
  <c r="R330" i="6" s="1"/>
  <c r="BA330" i="5"/>
  <c r="Q330" i="6" s="1"/>
  <c r="AP330" i="5"/>
  <c r="O330" i="6" s="1"/>
  <c r="AO330" i="5"/>
  <c r="N330" i="6" s="1"/>
  <c r="AN330" i="5"/>
  <c r="M330" i="6" s="1"/>
  <c r="AC330" i="5"/>
  <c r="K330" i="6" s="1"/>
  <c r="AB330" i="5"/>
  <c r="J330" i="6" s="1"/>
  <c r="AA330" i="5"/>
  <c r="I330" i="6" s="1"/>
  <c r="P330" i="5"/>
  <c r="G330" i="6" s="1"/>
  <c r="O330" i="5"/>
  <c r="F330" i="6" s="1"/>
  <c r="N330" i="5"/>
  <c r="E330" i="6" s="1"/>
  <c r="DC329" i="5"/>
  <c r="AI329" i="6" s="1"/>
  <c r="DB329" i="5"/>
  <c r="AH329" i="6" s="1"/>
  <c r="DA329" i="5"/>
  <c r="AG329" i="6" s="1"/>
  <c r="CP329" i="5"/>
  <c r="AE329" i="6" s="1"/>
  <c r="CO329" i="5"/>
  <c r="AD329" i="6" s="1"/>
  <c r="CN329" i="5"/>
  <c r="AC329" i="6" s="1"/>
  <c r="CC329" i="5"/>
  <c r="AA329" i="6" s="1"/>
  <c r="CB329" i="5"/>
  <c r="Z329" i="6" s="1"/>
  <c r="CA329" i="5"/>
  <c r="Y329" i="6" s="1"/>
  <c r="BP329" i="5"/>
  <c r="W329" i="6" s="1"/>
  <c r="BO329" i="5"/>
  <c r="V329" i="6" s="1"/>
  <c r="BN329" i="5"/>
  <c r="U329" i="6" s="1"/>
  <c r="BC329" i="5"/>
  <c r="S329" i="6" s="1"/>
  <c r="BB329" i="5"/>
  <c r="R329" i="6" s="1"/>
  <c r="BA329" i="5"/>
  <c r="Q329" i="6" s="1"/>
  <c r="AP329" i="5"/>
  <c r="O329" i="6" s="1"/>
  <c r="AO329" i="5"/>
  <c r="N329" i="6" s="1"/>
  <c r="AN329" i="5"/>
  <c r="M329" i="6" s="1"/>
  <c r="AC329" i="5"/>
  <c r="K329" i="6" s="1"/>
  <c r="AB329" i="5"/>
  <c r="J329" i="6" s="1"/>
  <c r="AA329" i="5"/>
  <c r="I329" i="6" s="1"/>
  <c r="P329" i="5"/>
  <c r="G329" i="6" s="1"/>
  <c r="O329" i="5"/>
  <c r="F329" i="6" s="1"/>
  <c r="N329" i="5"/>
  <c r="E329" i="6" s="1"/>
  <c r="DC328" i="5"/>
  <c r="AI328" i="6" s="1"/>
  <c r="DB328" i="5"/>
  <c r="AH328" i="6" s="1"/>
  <c r="DA328" i="5"/>
  <c r="AG328" i="6" s="1"/>
  <c r="CP328" i="5"/>
  <c r="AE328" i="6" s="1"/>
  <c r="CO328" i="5"/>
  <c r="AD328" i="6" s="1"/>
  <c r="CN328" i="5"/>
  <c r="AC328" i="6" s="1"/>
  <c r="CC328" i="5"/>
  <c r="AA328" i="6" s="1"/>
  <c r="CB328" i="5"/>
  <c r="Z328" i="6" s="1"/>
  <c r="CA328" i="5"/>
  <c r="Y328" i="6" s="1"/>
  <c r="BP328" i="5"/>
  <c r="W328" i="6" s="1"/>
  <c r="BO328" i="5"/>
  <c r="V328" i="6" s="1"/>
  <c r="BN328" i="5"/>
  <c r="U328" i="6" s="1"/>
  <c r="BC328" i="5"/>
  <c r="S328" i="6" s="1"/>
  <c r="BB328" i="5"/>
  <c r="R328" i="6" s="1"/>
  <c r="BA328" i="5"/>
  <c r="Q328" i="6" s="1"/>
  <c r="AP328" i="5"/>
  <c r="O328" i="6" s="1"/>
  <c r="AO328" i="5"/>
  <c r="N328" i="6" s="1"/>
  <c r="AN328" i="5"/>
  <c r="M328" i="6" s="1"/>
  <c r="AC328" i="5"/>
  <c r="K328" i="6" s="1"/>
  <c r="AB328" i="5"/>
  <c r="J328" i="6" s="1"/>
  <c r="AA328" i="5"/>
  <c r="I328" i="6" s="1"/>
  <c r="P328" i="5"/>
  <c r="G328" i="6" s="1"/>
  <c r="O328" i="5"/>
  <c r="F328" i="6" s="1"/>
  <c r="N328" i="5"/>
  <c r="E328" i="6" s="1"/>
  <c r="DC327" i="5"/>
  <c r="AI327" i="6" s="1"/>
  <c r="DB327" i="5"/>
  <c r="AH327" i="6" s="1"/>
  <c r="DA327" i="5"/>
  <c r="AG327" i="6" s="1"/>
  <c r="CP327" i="5"/>
  <c r="AE327" i="6" s="1"/>
  <c r="CO327" i="5"/>
  <c r="AD327" i="6" s="1"/>
  <c r="CN327" i="5"/>
  <c r="AC327" i="6" s="1"/>
  <c r="CC327" i="5"/>
  <c r="AA327" i="6" s="1"/>
  <c r="CB327" i="5"/>
  <c r="Z327" i="6" s="1"/>
  <c r="CA327" i="5"/>
  <c r="Y327" i="6" s="1"/>
  <c r="BP327" i="5"/>
  <c r="W327" i="6" s="1"/>
  <c r="BO327" i="5"/>
  <c r="V327" i="6" s="1"/>
  <c r="BN327" i="5"/>
  <c r="U327" i="6" s="1"/>
  <c r="BC327" i="5"/>
  <c r="S327" i="6" s="1"/>
  <c r="BB327" i="5"/>
  <c r="R327" i="6" s="1"/>
  <c r="BA327" i="5"/>
  <c r="Q327" i="6" s="1"/>
  <c r="AP327" i="5"/>
  <c r="O327" i="6" s="1"/>
  <c r="AO327" i="5"/>
  <c r="N327" i="6" s="1"/>
  <c r="AN327" i="5"/>
  <c r="M327" i="6" s="1"/>
  <c r="AC327" i="5"/>
  <c r="K327" i="6" s="1"/>
  <c r="AB327" i="5"/>
  <c r="J327" i="6" s="1"/>
  <c r="AA327" i="5"/>
  <c r="I327" i="6" s="1"/>
  <c r="P327" i="5"/>
  <c r="G327" i="6" s="1"/>
  <c r="O327" i="5"/>
  <c r="F327" i="6" s="1"/>
  <c r="N327" i="5"/>
  <c r="E327" i="6" s="1"/>
  <c r="DC326" i="5"/>
  <c r="AI326" i="6" s="1"/>
  <c r="DB326" i="5"/>
  <c r="AH326" i="6" s="1"/>
  <c r="DA326" i="5"/>
  <c r="AG326" i="6" s="1"/>
  <c r="CP326" i="5"/>
  <c r="AE326" i="6" s="1"/>
  <c r="CO326" i="5"/>
  <c r="AD326" i="6" s="1"/>
  <c r="CN326" i="5"/>
  <c r="AC326" i="6" s="1"/>
  <c r="CC326" i="5"/>
  <c r="AA326" i="6" s="1"/>
  <c r="CB326" i="5"/>
  <c r="Z326" i="6" s="1"/>
  <c r="CA326" i="5"/>
  <c r="Y326" i="6" s="1"/>
  <c r="BP326" i="5"/>
  <c r="W326" i="6" s="1"/>
  <c r="BO326" i="5"/>
  <c r="V326" i="6" s="1"/>
  <c r="BN326" i="5"/>
  <c r="U326" i="6" s="1"/>
  <c r="BC326" i="5"/>
  <c r="S326" i="6" s="1"/>
  <c r="BB326" i="5"/>
  <c r="R326" i="6" s="1"/>
  <c r="BA326" i="5"/>
  <c r="Q326" i="6" s="1"/>
  <c r="AP326" i="5"/>
  <c r="O326" i="6" s="1"/>
  <c r="AO326" i="5"/>
  <c r="N326" i="6" s="1"/>
  <c r="AN326" i="5"/>
  <c r="M326" i="6" s="1"/>
  <c r="AC326" i="5"/>
  <c r="K326" i="6" s="1"/>
  <c r="AB326" i="5"/>
  <c r="J326" i="6" s="1"/>
  <c r="AA326" i="5"/>
  <c r="I326" i="6" s="1"/>
  <c r="P326" i="5"/>
  <c r="G326" i="6" s="1"/>
  <c r="O326" i="5"/>
  <c r="F326" i="6" s="1"/>
  <c r="N326" i="5"/>
  <c r="E326" i="6" s="1"/>
  <c r="DC325" i="5"/>
  <c r="AI325" i="6" s="1"/>
  <c r="DB325" i="5"/>
  <c r="AH325" i="6" s="1"/>
  <c r="DA325" i="5"/>
  <c r="AG325" i="6" s="1"/>
  <c r="CP325" i="5"/>
  <c r="AE325" i="6" s="1"/>
  <c r="CO325" i="5"/>
  <c r="AD325" i="6" s="1"/>
  <c r="CN325" i="5"/>
  <c r="AC325" i="6" s="1"/>
  <c r="CC325" i="5"/>
  <c r="AA325" i="6" s="1"/>
  <c r="CB325" i="5"/>
  <c r="Z325" i="6" s="1"/>
  <c r="CA325" i="5"/>
  <c r="Y325" i="6" s="1"/>
  <c r="BP325" i="5"/>
  <c r="W325" i="6" s="1"/>
  <c r="BO325" i="5"/>
  <c r="V325" i="6" s="1"/>
  <c r="BN325" i="5"/>
  <c r="U325" i="6" s="1"/>
  <c r="BC325" i="5"/>
  <c r="S325" i="6" s="1"/>
  <c r="BB325" i="5"/>
  <c r="R325" i="6" s="1"/>
  <c r="BA325" i="5"/>
  <c r="Q325" i="6" s="1"/>
  <c r="AP325" i="5"/>
  <c r="O325" i="6" s="1"/>
  <c r="AO325" i="5"/>
  <c r="N325" i="6" s="1"/>
  <c r="AN325" i="5"/>
  <c r="M325" i="6" s="1"/>
  <c r="AC325" i="5"/>
  <c r="K325" i="6" s="1"/>
  <c r="AB325" i="5"/>
  <c r="J325" i="6" s="1"/>
  <c r="AA325" i="5"/>
  <c r="I325" i="6" s="1"/>
  <c r="P325" i="5"/>
  <c r="G325" i="6" s="1"/>
  <c r="O325" i="5"/>
  <c r="F325" i="6" s="1"/>
  <c r="N325" i="5"/>
  <c r="E325" i="6" s="1"/>
  <c r="DC324" i="5"/>
  <c r="AI324" i="6" s="1"/>
  <c r="DB324" i="5"/>
  <c r="AH324" i="6" s="1"/>
  <c r="DA324" i="5"/>
  <c r="AG324" i="6" s="1"/>
  <c r="CP324" i="5"/>
  <c r="AE324" i="6" s="1"/>
  <c r="CO324" i="5"/>
  <c r="AD324" i="6" s="1"/>
  <c r="CN324" i="5"/>
  <c r="AC324" i="6" s="1"/>
  <c r="CC324" i="5"/>
  <c r="AA324" i="6" s="1"/>
  <c r="CB324" i="5"/>
  <c r="Z324" i="6" s="1"/>
  <c r="CA324" i="5"/>
  <c r="Y324" i="6" s="1"/>
  <c r="BP324" i="5"/>
  <c r="W324" i="6" s="1"/>
  <c r="BO324" i="5"/>
  <c r="V324" i="6" s="1"/>
  <c r="BN324" i="5"/>
  <c r="U324" i="6" s="1"/>
  <c r="BC324" i="5"/>
  <c r="S324" i="6" s="1"/>
  <c r="BB324" i="5"/>
  <c r="R324" i="6" s="1"/>
  <c r="BA324" i="5"/>
  <c r="Q324" i="6" s="1"/>
  <c r="AP324" i="5"/>
  <c r="O324" i="6" s="1"/>
  <c r="AO324" i="5"/>
  <c r="N324" i="6" s="1"/>
  <c r="AN324" i="5"/>
  <c r="M324" i="6" s="1"/>
  <c r="AC324" i="5"/>
  <c r="K324" i="6" s="1"/>
  <c r="AB324" i="5"/>
  <c r="J324" i="6" s="1"/>
  <c r="AA324" i="5"/>
  <c r="I324" i="6" s="1"/>
  <c r="P324" i="5"/>
  <c r="G324" i="6" s="1"/>
  <c r="O324" i="5"/>
  <c r="F324" i="6" s="1"/>
  <c r="N324" i="5"/>
  <c r="E324" i="6" s="1"/>
  <c r="DC323" i="5"/>
  <c r="AI323" i="6" s="1"/>
  <c r="DB323" i="5"/>
  <c r="AH323" i="6" s="1"/>
  <c r="DA323" i="5"/>
  <c r="AG323" i="6" s="1"/>
  <c r="CP323" i="5"/>
  <c r="AE323" i="6" s="1"/>
  <c r="CO323" i="5"/>
  <c r="AD323" i="6" s="1"/>
  <c r="CN323" i="5"/>
  <c r="AC323" i="6" s="1"/>
  <c r="CC323" i="5"/>
  <c r="AA323" i="6" s="1"/>
  <c r="CB323" i="5"/>
  <c r="Z323" i="6" s="1"/>
  <c r="CA323" i="5"/>
  <c r="Y323" i="6" s="1"/>
  <c r="BP323" i="5"/>
  <c r="W323" i="6" s="1"/>
  <c r="BO323" i="5"/>
  <c r="V323" i="6" s="1"/>
  <c r="BN323" i="5"/>
  <c r="U323" i="6" s="1"/>
  <c r="BC323" i="5"/>
  <c r="S323" i="6" s="1"/>
  <c r="BB323" i="5"/>
  <c r="R323" i="6" s="1"/>
  <c r="BA323" i="5"/>
  <c r="Q323" i="6" s="1"/>
  <c r="AP323" i="5"/>
  <c r="O323" i="6" s="1"/>
  <c r="AO323" i="5"/>
  <c r="N323" i="6" s="1"/>
  <c r="AN323" i="5"/>
  <c r="M323" i="6" s="1"/>
  <c r="AC323" i="5"/>
  <c r="K323" i="6" s="1"/>
  <c r="AB323" i="5"/>
  <c r="J323" i="6" s="1"/>
  <c r="AA323" i="5"/>
  <c r="I323" i="6" s="1"/>
  <c r="P323" i="5"/>
  <c r="G323" i="6" s="1"/>
  <c r="O323" i="5"/>
  <c r="F323" i="6" s="1"/>
  <c r="N323" i="5"/>
  <c r="E323" i="6" s="1"/>
  <c r="DC322" i="5"/>
  <c r="AI322" i="6" s="1"/>
  <c r="DB322" i="5"/>
  <c r="AH322" i="6" s="1"/>
  <c r="DA322" i="5"/>
  <c r="AG322" i="6" s="1"/>
  <c r="CP322" i="5"/>
  <c r="AE322" i="6" s="1"/>
  <c r="CO322" i="5"/>
  <c r="AD322" i="6" s="1"/>
  <c r="CN322" i="5"/>
  <c r="AC322" i="6" s="1"/>
  <c r="CC322" i="5"/>
  <c r="AA322" i="6" s="1"/>
  <c r="CB322" i="5"/>
  <c r="Z322" i="6" s="1"/>
  <c r="CA322" i="5"/>
  <c r="Y322" i="6" s="1"/>
  <c r="BP322" i="5"/>
  <c r="W322" i="6" s="1"/>
  <c r="BO322" i="5"/>
  <c r="V322" i="6" s="1"/>
  <c r="BN322" i="5"/>
  <c r="U322" i="6" s="1"/>
  <c r="BC322" i="5"/>
  <c r="S322" i="6" s="1"/>
  <c r="BB322" i="5"/>
  <c r="R322" i="6" s="1"/>
  <c r="BA322" i="5"/>
  <c r="Q322" i="6" s="1"/>
  <c r="AP322" i="5"/>
  <c r="O322" i="6" s="1"/>
  <c r="AO322" i="5"/>
  <c r="N322" i="6" s="1"/>
  <c r="AN322" i="5"/>
  <c r="M322" i="6" s="1"/>
  <c r="AC322" i="5"/>
  <c r="K322" i="6" s="1"/>
  <c r="AB322" i="5"/>
  <c r="J322" i="6" s="1"/>
  <c r="AA322" i="5"/>
  <c r="I322" i="6" s="1"/>
  <c r="P322" i="5"/>
  <c r="G322" i="6" s="1"/>
  <c r="O322" i="5"/>
  <c r="F322" i="6" s="1"/>
  <c r="N322" i="5"/>
  <c r="E322" i="6" s="1"/>
  <c r="DC321" i="5"/>
  <c r="AI321" i="6" s="1"/>
  <c r="DB321" i="5"/>
  <c r="AH321" i="6" s="1"/>
  <c r="DA321" i="5"/>
  <c r="AG321" i="6" s="1"/>
  <c r="CP321" i="5"/>
  <c r="AE321" i="6" s="1"/>
  <c r="CO321" i="5"/>
  <c r="AD321" i="6" s="1"/>
  <c r="CN321" i="5"/>
  <c r="AC321" i="6" s="1"/>
  <c r="CC321" i="5"/>
  <c r="AA321" i="6" s="1"/>
  <c r="CB321" i="5"/>
  <c r="Z321" i="6" s="1"/>
  <c r="CA321" i="5"/>
  <c r="Y321" i="6" s="1"/>
  <c r="BP321" i="5"/>
  <c r="W321" i="6" s="1"/>
  <c r="BO321" i="5"/>
  <c r="V321" i="6" s="1"/>
  <c r="BN321" i="5"/>
  <c r="U321" i="6" s="1"/>
  <c r="BC321" i="5"/>
  <c r="S321" i="6" s="1"/>
  <c r="BB321" i="5"/>
  <c r="R321" i="6" s="1"/>
  <c r="BA321" i="5"/>
  <c r="Q321" i="6" s="1"/>
  <c r="AP321" i="5"/>
  <c r="O321" i="6" s="1"/>
  <c r="AO321" i="5"/>
  <c r="N321" i="6" s="1"/>
  <c r="AN321" i="5"/>
  <c r="M321" i="6" s="1"/>
  <c r="AC321" i="5"/>
  <c r="K321" i="6" s="1"/>
  <c r="AB321" i="5"/>
  <c r="J321" i="6" s="1"/>
  <c r="AA321" i="5"/>
  <c r="I321" i="6" s="1"/>
  <c r="P321" i="5"/>
  <c r="G321" i="6" s="1"/>
  <c r="O321" i="5"/>
  <c r="F321" i="6" s="1"/>
  <c r="N321" i="5"/>
  <c r="E321" i="6" s="1"/>
  <c r="DC320" i="5"/>
  <c r="AI320" i="6" s="1"/>
  <c r="DB320" i="5"/>
  <c r="AH320" i="6" s="1"/>
  <c r="DA320" i="5"/>
  <c r="AG320" i="6" s="1"/>
  <c r="CP320" i="5"/>
  <c r="AE320" i="6" s="1"/>
  <c r="CO320" i="5"/>
  <c r="AD320" i="6" s="1"/>
  <c r="CN320" i="5"/>
  <c r="AC320" i="6" s="1"/>
  <c r="CC320" i="5"/>
  <c r="AA320" i="6" s="1"/>
  <c r="CB320" i="5"/>
  <c r="Z320" i="6" s="1"/>
  <c r="CA320" i="5"/>
  <c r="Y320" i="6" s="1"/>
  <c r="BP320" i="5"/>
  <c r="W320" i="6" s="1"/>
  <c r="BO320" i="5"/>
  <c r="V320" i="6" s="1"/>
  <c r="BN320" i="5"/>
  <c r="U320" i="6" s="1"/>
  <c r="BC320" i="5"/>
  <c r="S320" i="6" s="1"/>
  <c r="BB320" i="5"/>
  <c r="R320" i="6" s="1"/>
  <c r="BA320" i="5"/>
  <c r="Q320" i="6" s="1"/>
  <c r="AP320" i="5"/>
  <c r="O320" i="6" s="1"/>
  <c r="AO320" i="5"/>
  <c r="N320" i="6" s="1"/>
  <c r="AN320" i="5"/>
  <c r="M320" i="6" s="1"/>
  <c r="AC320" i="5"/>
  <c r="K320" i="6" s="1"/>
  <c r="AB320" i="5"/>
  <c r="J320" i="6" s="1"/>
  <c r="AA320" i="5"/>
  <c r="I320" i="6" s="1"/>
  <c r="P320" i="5"/>
  <c r="G320" i="6" s="1"/>
  <c r="O320" i="5"/>
  <c r="F320" i="6" s="1"/>
  <c r="N320" i="5"/>
  <c r="E320" i="6" s="1"/>
  <c r="DC319" i="5"/>
  <c r="AI319" i="6" s="1"/>
  <c r="DB319" i="5"/>
  <c r="AH319" i="6" s="1"/>
  <c r="DA319" i="5"/>
  <c r="AG319" i="6" s="1"/>
  <c r="CP319" i="5"/>
  <c r="AE319" i="6" s="1"/>
  <c r="CO319" i="5"/>
  <c r="AD319" i="6" s="1"/>
  <c r="CN319" i="5"/>
  <c r="AC319" i="6" s="1"/>
  <c r="CC319" i="5"/>
  <c r="AA319" i="6" s="1"/>
  <c r="CB319" i="5"/>
  <c r="Z319" i="6" s="1"/>
  <c r="CA319" i="5"/>
  <c r="Y319" i="6" s="1"/>
  <c r="BP319" i="5"/>
  <c r="W319" i="6" s="1"/>
  <c r="BO319" i="5"/>
  <c r="V319" i="6" s="1"/>
  <c r="BN319" i="5"/>
  <c r="U319" i="6" s="1"/>
  <c r="BC319" i="5"/>
  <c r="S319" i="6" s="1"/>
  <c r="BB319" i="5"/>
  <c r="R319" i="6" s="1"/>
  <c r="BA319" i="5"/>
  <c r="Q319" i="6" s="1"/>
  <c r="AP319" i="5"/>
  <c r="O319" i="6" s="1"/>
  <c r="AO319" i="5"/>
  <c r="N319" i="6" s="1"/>
  <c r="AN319" i="5"/>
  <c r="M319" i="6" s="1"/>
  <c r="AC319" i="5"/>
  <c r="K319" i="6" s="1"/>
  <c r="AB319" i="5"/>
  <c r="J319" i="6" s="1"/>
  <c r="AA319" i="5"/>
  <c r="I319" i="6" s="1"/>
  <c r="P319" i="5"/>
  <c r="G319" i="6" s="1"/>
  <c r="O319" i="5"/>
  <c r="F319" i="6" s="1"/>
  <c r="N319" i="5"/>
  <c r="E319" i="6" s="1"/>
  <c r="DC318" i="5"/>
  <c r="AI318" i="6" s="1"/>
  <c r="DB318" i="5"/>
  <c r="AH318" i="6" s="1"/>
  <c r="DA318" i="5"/>
  <c r="AG318" i="6" s="1"/>
  <c r="CP318" i="5"/>
  <c r="AE318" i="6" s="1"/>
  <c r="CO318" i="5"/>
  <c r="AD318" i="6" s="1"/>
  <c r="CN318" i="5"/>
  <c r="AC318" i="6" s="1"/>
  <c r="CC318" i="5"/>
  <c r="AA318" i="6" s="1"/>
  <c r="CB318" i="5"/>
  <c r="Z318" i="6" s="1"/>
  <c r="CA318" i="5"/>
  <c r="Y318" i="6" s="1"/>
  <c r="BP318" i="5"/>
  <c r="W318" i="6" s="1"/>
  <c r="BO318" i="5"/>
  <c r="V318" i="6" s="1"/>
  <c r="BN318" i="5"/>
  <c r="U318" i="6" s="1"/>
  <c r="BC318" i="5"/>
  <c r="S318" i="6" s="1"/>
  <c r="BB318" i="5"/>
  <c r="R318" i="6" s="1"/>
  <c r="BA318" i="5"/>
  <c r="Q318" i="6" s="1"/>
  <c r="AP318" i="5"/>
  <c r="O318" i="6" s="1"/>
  <c r="AO318" i="5"/>
  <c r="N318" i="6" s="1"/>
  <c r="AN318" i="5"/>
  <c r="M318" i="6" s="1"/>
  <c r="AC318" i="5"/>
  <c r="K318" i="6" s="1"/>
  <c r="AB318" i="5"/>
  <c r="J318" i="6" s="1"/>
  <c r="AA318" i="5"/>
  <c r="I318" i="6" s="1"/>
  <c r="P318" i="5"/>
  <c r="G318" i="6" s="1"/>
  <c r="O318" i="5"/>
  <c r="F318" i="6" s="1"/>
  <c r="N318" i="5"/>
  <c r="E318" i="6" s="1"/>
  <c r="DC317" i="5"/>
  <c r="AI317" i="6" s="1"/>
  <c r="DB317" i="5"/>
  <c r="AH317" i="6" s="1"/>
  <c r="DA317" i="5"/>
  <c r="AG317" i="6" s="1"/>
  <c r="CP317" i="5"/>
  <c r="AE317" i="6" s="1"/>
  <c r="CO317" i="5"/>
  <c r="AD317" i="6" s="1"/>
  <c r="CN317" i="5"/>
  <c r="AC317" i="6" s="1"/>
  <c r="CC317" i="5"/>
  <c r="AA317" i="6" s="1"/>
  <c r="CB317" i="5"/>
  <c r="Z317" i="6" s="1"/>
  <c r="CA317" i="5"/>
  <c r="Y317" i="6" s="1"/>
  <c r="BP317" i="5"/>
  <c r="W317" i="6" s="1"/>
  <c r="BO317" i="5"/>
  <c r="V317" i="6" s="1"/>
  <c r="BN317" i="5"/>
  <c r="U317" i="6" s="1"/>
  <c r="BC317" i="5"/>
  <c r="S317" i="6" s="1"/>
  <c r="BB317" i="5"/>
  <c r="R317" i="6" s="1"/>
  <c r="BA317" i="5"/>
  <c r="Q317" i="6" s="1"/>
  <c r="AP317" i="5"/>
  <c r="O317" i="6" s="1"/>
  <c r="AO317" i="5"/>
  <c r="N317" i="6" s="1"/>
  <c r="AN317" i="5"/>
  <c r="M317" i="6" s="1"/>
  <c r="AC317" i="5"/>
  <c r="K317" i="6" s="1"/>
  <c r="AB317" i="5"/>
  <c r="J317" i="6" s="1"/>
  <c r="AA317" i="5"/>
  <c r="I317" i="6" s="1"/>
  <c r="P317" i="5"/>
  <c r="G317" i="6" s="1"/>
  <c r="O317" i="5"/>
  <c r="F317" i="6" s="1"/>
  <c r="N317" i="5"/>
  <c r="E317" i="6" s="1"/>
  <c r="DC316" i="5"/>
  <c r="AI316" i="6" s="1"/>
  <c r="DB316" i="5"/>
  <c r="AH316" i="6" s="1"/>
  <c r="DA316" i="5"/>
  <c r="AG316" i="6" s="1"/>
  <c r="CP316" i="5"/>
  <c r="AE316" i="6" s="1"/>
  <c r="CO316" i="5"/>
  <c r="AD316" i="6" s="1"/>
  <c r="CN316" i="5"/>
  <c r="AC316" i="6" s="1"/>
  <c r="CC316" i="5"/>
  <c r="AA316" i="6" s="1"/>
  <c r="CB316" i="5"/>
  <c r="Z316" i="6" s="1"/>
  <c r="CA316" i="5"/>
  <c r="Y316" i="6" s="1"/>
  <c r="BP316" i="5"/>
  <c r="W316" i="6" s="1"/>
  <c r="BO316" i="5"/>
  <c r="V316" i="6" s="1"/>
  <c r="BN316" i="5"/>
  <c r="U316" i="6" s="1"/>
  <c r="BC316" i="5"/>
  <c r="S316" i="6" s="1"/>
  <c r="BB316" i="5"/>
  <c r="R316" i="6" s="1"/>
  <c r="BA316" i="5"/>
  <c r="Q316" i="6" s="1"/>
  <c r="AP316" i="5"/>
  <c r="O316" i="6" s="1"/>
  <c r="AO316" i="5"/>
  <c r="N316" i="6" s="1"/>
  <c r="AN316" i="5"/>
  <c r="M316" i="6" s="1"/>
  <c r="AC316" i="5"/>
  <c r="K316" i="6" s="1"/>
  <c r="AB316" i="5"/>
  <c r="J316" i="6" s="1"/>
  <c r="AA316" i="5"/>
  <c r="I316" i="6" s="1"/>
  <c r="P316" i="5"/>
  <c r="G316" i="6" s="1"/>
  <c r="O316" i="5"/>
  <c r="F316" i="6" s="1"/>
  <c r="N316" i="5"/>
  <c r="E316" i="6" s="1"/>
  <c r="DC315" i="5"/>
  <c r="AI315" i="6" s="1"/>
  <c r="DB315" i="5"/>
  <c r="AH315" i="6" s="1"/>
  <c r="DA315" i="5"/>
  <c r="AG315" i="6" s="1"/>
  <c r="CP315" i="5"/>
  <c r="AE315" i="6" s="1"/>
  <c r="CO315" i="5"/>
  <c r="AD315" i="6" s="1"/>
  <c r="CN315" i="5"/>
  <c r="AC315" i="6" s="1"/>
  <c r="CC315" i="5"/>
  <c r="AA315" i="6" s="1"/>
  <c r="CB315" i="5"/>
  <c r="Z315" i="6" s="1"/>
  <c r="CA315" i="5"/>
  <c r="Y315" i="6" s="1"/>
  <c r="BP315" i="5"/>
  <c r="W315" i="6" s="1"/>
  <c r="BO315" i="5"/>
  <c r="V315" i="6" s="1"/>
  <c r="BN315" i="5"/>
  <c r="U315" i="6" s="1"/>
  <c r="BC315" i="5"/>
  <c r="S315" i="6" s="1"/>
  <c r="BB315" i="5"/>
  <c r="R315" i="6" s="1"/>
  <c r="BA315" i="5"/>
  <c r="Q315" i="6" s="1"/>
  <c r="AP315" i="5"/>
  <c r="O315" i="6" s="1"/>
  <c r="AO315" i="5"/>
  <c r="N315" i="6" s="1"/>
  <c r="AN315" i="5"/>
  <c r="M315" i="6" s="1"/>
  <c r="AC315" i="5"/>
  <c r="K315" i="6" s="1"/>
  <c r="AB315" i="5"/>
  <c r="J315" i="6" s="1"/>
  <c r="AA315" i="5"/>
  <c r="I315" i="6" s="1"/>
  <c r="P315" i="5"/>
  <c r="G315" i="6" s="1"/>
  <c r="O315" i="5"/>
  <c r="F315" i="6" s="1"/>
  <c r="N315" i="5"/>
  <c r="E315" i="6" s="1"/>
  <c r="DC314" i="5"/>
  <c r="AI314" i="6" s="1"/>
  <c r="DB314" i="5"/>
  <c r="AH314" i="6" s="1"/>
  <c r="DA314" i="5"/>
  <c r="AG314" i="6" s="1"/>
  <c r="CP314" i="5"/>
  <c r="AE314" i="6" s="1"/>
  <c r="CO314" i="5"/>
  <c r="AD314" i="6" s="1"/>
  <c r="CN314" i="5"/>
  <c r="AC314" i="6" s="1"/>
  <c r="CC314" i="5"/>
  <c r="AA314" i="6" s="1"/>
  <c r="CB314" i="5"/>
  <c r="Z314" i="6" s="1"/>
  <c r="CA314" i="5"/>
  <c r="Y314" i="6" s="1"/>
  <c r="BP314" i="5"/>
  <c r="W314" i="6" s="1"/>
  <c r="BO314" i="5"/>
  <c r="V314" i="6" s="1"/>
  <c r="BN314" i="5"/>
  <c r="U314" i="6" s="1"/>
  <c r="BC314" i="5"/>
  <c r="S314" i="6" s="1"/>
  <c r="BB314" i="5"/>
  <c r="R314" i="6" s="1"/>
  <c r="BA314" i="5"/>
  <c r="Q314" i="6" s="1"/>
  <c r="AP314" i="5"/>
  <c r="O314" i="6" s="1"/>
  <c r="AO314" i="5"/>
  <c r="N314" i="6" s="1"/>
  <c r="AN314" i="5"/>
  <c r="M314" i="6" s="1"/>
  <c r="AC314" i="5"/>
  <c r="K314" i="6" s="1"/>
  <c r="AB314" i="5"/>
  <c r="J314" i="6" s="1"/>
  <c r="AA314" i="5"/>
  <c r="I314" i="6" s="1"/>
  <c r="P314" i="5"/>
  <c r="G314" i="6" s="1"/>
  <c r="O314" i="5"/>
  <c r="F314" i="6" s="1"/>
  <c r="N314" i="5"/>
  <c r="E314" i="6" s="1"/>
  <c r="DC313" i="5"/>
  <c r="AI313" i="6" s="1"/>
  <c r="DB313" i="5"/>
  <c r="AH313" i="6" s="1"/>
  <c r="DA313" i="5"/>
  <c r="AG313" i="6" s="1"/>
  <c r="CP313" i="5"/>
  <c r="AE313" i="6" s="1"/>
  <c r="CO313" i="5"/>
  <c r="AD313" i="6" s="1"/>
  <c r="CN313" i="5"/>
  <c r="AC313" i="6" s="1"/>
  <c r="CC313" i="5"/>
  <c r="AA313" i="6" s="1"/>
  <c r="CB313" i="5"/>
  <c r="Z313" i="6" s="1"/>
  <c r="CA313" i="5"/>
  <c r="Y313" i="6" s="1"/>
  <c r="BP313" i="5"/>
  <c r="W313" i="6" s="1"/>
  <c r="BO313" i="5"/>
  <c r="V313" i="6" s="1"/>
  <c r="BN313" i="5"/>
  <c r="U313" i="6" s="1"/>
  <c r="BC313" i="5"/>
  <c r="S313" i="6" s="1"/>
  <c r="BB313" i="5"/>
  <c r="R313" i="6" s="1"/>
  <c r="BA313" i="5"/>
  <c r="Q313" i="6" s="1"/>
  <c r="AP313" i="5"/>
  <c r="O313" i="6" s="1"/>
  <c r="AO313" i="5"/>
  <c r="N313" i="6" s="1"/>
  <c r="AN313" i="5"/>
  <c r="M313" i="6" s="1"/>
  <c r="AC313" i="5"/>
  <c r="K313" i="6" s="1"/>
  <c r="AB313" i="5"/>
  <c r="J313" i="6" s="1"/>
  <c r="AA313" i="5"/>
  <c r="I313" i="6" s="1"/>
  <c r="P313" i="5"/>
  <c r="G313" i="6" s="1"/>
  <c r="O313" i="5"/>
  <c r="F313" i="6" s="1"/>
  <c r="N313" i="5"/>
  <c r="E313" i="6" s="1"/>
  <c r="DC312" i="5"/>
  <c r="AI312" i="6" s="1"/>
  <c r="DB312" i="5"/>
  <c r="AH312" i="6" s="1"/>
  <c r="DA312" i="5"/>
  <c r="AG312" i="6" s="1"/>
  <c r="CP312" i="5"/>
  <c r="AE312" i="6" s="1"/>
  <c r="CO312" i="5"/>
  <c r="AD312" i="6" s="1"/>
  <c r="CN312" i="5"/>
  <c r="AC312" i="6" s="1"/>
  <c r="CC312" i="5"/>
  <c r="AA312" i="6" s="1"/>
  <c r="CB312" i="5"/>
  <c r="Z312" i="6" s="1"/>
  <c r="CA312" i="5"/>
  <c r="Y312" i="6" s="1"/>
  <c r="BP312" i="5"/>
  <c r="W312" i="6" s="1"/>
  <c r="BO312" i="5"/>
  <c r="V312" i="6" s="1"/>
  <c r="BN312" i="5"/>
  <c r="U312" i="6" s="1"/>
  <c r="BC312" i="5"/>
  <c r="S312" i="6" s="1"/>
  <c r="BB312" i="5"/>
  <c r="R312" i="6" s="1"/>
  <c r="BA312" i="5"/>
  <c r="Q312" i="6" s="1"/>
  <c r="AP312" i="5"/>
  <c r="O312" i="6" s="1"/>
  <c r="AO312" i="5"/>
  <c r="N312" i="6" s="1"/>
  <c r="AN312" i="5"/>
  <c r="M312" i="6" s="1"/>
  <c r="AC312" i="5"/>
  <c r="K312" i="6" s="1"/>
  <c r="AB312" i="5"/>
  <c r="J312" i="6" s="1"/>
  <c r="AA312" i="5"/>
  <c r="I312" i="6" s="1"/>
  <c r="P312" i="5"/>
  <c r="G312" i="6" s="1"/>
  <c r="O312" i="5"/>
  <c r="F312" i="6" s="1"/>
  <c r="N312" i="5"/>
  <c r="E312" i="6" s="1"/>
  <c r="DC311" i="5"/>
  <c r="AI311" i="6" s="1"/>
  <c r="DB311" i="5"/>
  <c r="AH311" i="6" s="1"/>
  <c r="DA311" i="5"/>
  <c r="AG311" i="6" s="1"/>
  <c r="CP311" i="5"/>
  <c r="AE311" i="6" s="1"/>
  <c r="CO311" i="5"/>
  <c r="AD311" i="6" s="1"/>
  <c r="CN311" i="5"/>
  <c r="AC311" i="6" s="1"/>
  <c r="CC311" i="5"/>
  <c r="AA311" i="6" s="1"/>
  <c r="CB311" i="5"/>
  <c r="Z311" i="6" s="1"/>
  <c r="CA311" i="5"/>
  <c r="Y311" i="6" s="1"/>
  <c r="BP311" i="5"/>
  <c r="W311" i="6" s="1"/>
  <c r="BO311" i="5"/>
  <c r="V311" i="6" s="1"/>
  <c r="BN311" i="5"/>
  <c r="U311" i="6" s="1"/>
  <c r="BC311" i="5"/>
  <c r="S311" i="6" s="1"/>
  <c r="BB311" i="5"/>
  <c r="R311" i="6" s="1"/>
  <c r="BA311" i="5"/>
  <c r="Q311" i="6" s="1"/>
  <c r="AP311" i="5"/>
  <c r="O311" i="6" s="1"/>
  <c r="AO311" i="5"/>
  <c r="N311" i="6" s="1"/>
  <c r="AN311" i="5"/>
  <c r="M311" i="6" s="1"/>
  <c r="AC311" i="5"/>
  <c r="K311" i="6" s="1"/>
  <c r="AB311" i="5"/>
  <c r="J311" i="6" s="1"/>
  <c r="AA311" i="5"/>
  <c r="I311" i="6" s="1"/>
  <c r="P311" i="5"/>
  <c r="G311" i="6" s="1"/>
  <c r="O311" i="5"/>
  <c r="F311" i="6" s="1"/>
  <c r="N311" i="5"/>
  <c r="E311" i="6" s="1"/>
  <c r="DC310" i="5"/>
  <c r="AI310" i="6" s="1"/>
  <c r="DB310" i="5"/>
  <c r="AH310" i="6" s="1"/>
  <c r="DA310" i="5"/>
  <c r="AG310" i="6" s="1"/>
  <c r="CP310" i="5"/>
  <c r="AE310" i="6" s="1"/>
  <c r="CO310" i="5"/>
  <c r="AD310" i="6" s="1"/>
  <c r="CN310" i="5"/>
  <c r="AC310" i="6" s="1"/>
  <c r="CC310" i="5"/>
  <c r="AA310" i="6" s="1"/>
  <c r="CB310" i="5"/>
  <c r="Z310" i="6" s="1"/>
  <c r="CA310" i="5"/>
  <c r="Y310" i="6" s="1"/>
  <c r="BP310" i="5"/>
  <c r="W310" i="6" s="1"/>
  <c r="BO310" i="5"/>
  <c r="V310" i="6" s="1"/>
  <c r="BN310" i="5"/>
  <c r="U310" i="6" s="1"/>
  <c r="BC310" i="5"/>
  <c r="S310" i="6" s="1"/>
  <c r="BB310" i="5"/>
  <c r="R310" i="6" s="1"/>
  <c r="BA310" i="5"/>
  <c r="Q310" i="6" s="1"/>
  <c r="AP310" i="5"/>
  <c r="O310" i="6" s="1"/>
  <c r="AO310" i="5"/>
  <c r="N310" i="6" s="1"/>
  <c r="AN310" i="5"/>
  <c r="M310" i="6" s="1"/>
  <c r="AC310" i="5"/>
  <c r="K310" i="6" s="1"/>
  <c r="AB310" i="5"/>
  <c r="J310" i="6" s="1"/>
  <c r="AA310" i="5"/>
  <c r="I310" i="6" s="1"/>
  <c r="P310" i="5"/>
  <c r="G310" i="6" s="1"/>
  <c r="O310" i="5"/>
  <c r="F310" i="6" s="1"/>
  <c r="N310" i="5"/>
  <c r="E310" i="6" s="1"/>
  <c r="DC309" i="5"/>
  <c r="AI309" i="6" s="1"/>
  <c r="DB309" i="5"/>
  <c r="AH309" i="6" s="1"/>
  <c r="DA309" i="5"/>
  <c r="AG309" i="6" s="1"/>
  <c r="CP309" i="5"/>
  <c r="AE309" i="6" s="1"/>
  <c r="CO309" i="5"/>
  <c r="AD309" i="6" s="1"/>
  <c r="CN309" i="5"/>
  <c r="AC309" i="6" s="1"/>
  <c r="CC309" i="5"/>
  <c r="AA309" i="6" s="1"/>
  <c r="CB309" i="5"/>
  <c r="Z309" i="6" s="1"/>
  <c r="CA309" i="5"/>
  <c r="Y309" i="6" s="1"/>
  <c r="BP309" i="5"/>
  <c r="W309" i="6" s="1"/>
  <c r="BO309" i="5"/>
  <c r="V309" i="6" s="1"/>
  <c r="BN309" i="5"/>
  <c r="U309" i="6" s="1"/>
  <c r="BC309" i="5"/>
  <c r="S309" i="6" s="1"/>
  <c r="BB309" i="5"/>
  <c r="R309" i="6" s="1"/>
  <c r="BA309" i="5"/>
  <c r="Q309" i="6" s="1"/>
  <c r="AP309" i="5"/>
  <c r="O309" i="6" s="1"/>
  <c r="AO309" i="5"/>
  <c r="N309" i="6" s="1"/>
  <c r="AN309" i="5"/>
  <c r="M309" i="6" s="1"/>
  <c r="AC309" i="5"/>
  <c r="K309" i="6" s="1"/>
  <c r="AB309" i="5"/>
  <c r="J309" i="6" s="1"/>
  <c r="AA309" i="5"/>
  <c r="I309" i="6" s="1"/>
  <c r="P309" i="5"/>
  <c r="G309" i="6" s="1"/>
  <c r="O309" i="5"/>
  <c r="F309" i="6" s="1"/>
  <c r="N309" i="5"/>
  <c r="E309" i="6" s="1"/>
  <c r="DC308" i="5"/>
  <c r="AI308" i="6" s="1"/>
  <c r="DB308" i="5"/>
  <c r="AH308" i="6" s="1"/>
  <c r="DA308" i="5"/>
  <c r="AG308" i="6" s="1"/>
  <c r="CP308" i="5"/>
  <c r="AE308" i="6" s="1"/>
  <c r="CO308" i="5"/>
  <c r="AD308" i="6" s="1"/>
  <c r="CN308" i="5"/>
  <c r="AC308" i="6" s="1"/>
  <c r="CC308" i="5"/>
  <c r="AA308" i="6" s="1"/>
  <c r="CB308" i="5"/>
  <c r="Z308" i="6" s="1"/>
  <c r="CA308" i="5"/>
  <c r="Y308" i="6" s="1"/>
  <c r="BP308" i="5"/>
  <c r="W308" i="6" s="1"/>
  <c r="BO308" i="5"/>
  <c r="V308" i="6" s="1"/>
  <c r="BN308" i="5"/>
  <c r="U308" i="6" s="1"/>
  <c r="BC308" i="5"/>
  <c r="S308" i="6" s="1"/>
  <c r="BB308" i="5"/>
  <c r="R308" i="6" s="1"/>
  <c r="BA308" i="5"/>
  <c r="Q308" i="6" s="1"/>
  <c r="AP308" i="5"/>
  <c r="O308" i="6" s="1"/>
  <c r="AO308" i="5"/>
  <c r="N308" i="6" s="1"/>
  <c r="AN308" i="5"/>
  <c r="M308" i="6" s="1"/>
  <c r="AC308" i="5"/>
  <c r="K308" i="6" s="1"/>
  <c r="AB308" i="5"/>
  <c r="J308" i="6" s="1"/>
  <c r="AA308" i="5"/>
  <c r="I308" i="6" s="1"/>
  <c r="P308" i="5"/>
  <c r="G308" i="6" s="1"/>
  <c r="O308" i="5"/>
  <c r="F308" i="6" s="1"/>
  <c r="N308" i="5"/>
  <c r="E308" i="6" s="1"/>
  <c r="DC307" i="5"/>
  <c r="AI307" i="6" s="1"/>
  <c r="DB307" i="5"/>
  <c r="AH307" i="6" s="1"/>
  <c r="DA307" i="5"/>
  <c r="AG307" i="6" s="1"/>
  <c r="CP307" i="5"/>
  <c r="AE307" i="6" s="1"/>
  <c r="CO307" i="5"/>
  <c r="AD307" i="6" s="1"/>
  <c r="CN307" i="5"/>
  <c r="AC307" i="6" s="1"/>
  <c r="CC307" i="5"/>
  <c r="AA307" i="6" s="1"/>
  <c r="CB307" i="5"/>
  <c r="Z307" i="6" s="1"/>
  <c r="CA307" i="5"/>
  <c r="Y307" i="6" s="1"/>
  <c r="BP307" i="5"/>
  <c r="W307" i="6" s="1"/>
  <c r="BO307" i="5"/>
  <c r="V307" i="6" s="1"/>
  <c r="BN307" i="5"/>
  <c r="U307" i="6" s="1"/>
  <c r="BC307" i="5"/>
  <c r="S307" i="6" s="1"/>
  <c r="BB307" i="5"/>
  <c r="R307" i="6" s="1"/>
  <c r="BA307" i="5"/>
  <c r="Q307" i="6" s="1"/>
  <c r="AP307" i="5"/>
  <c r="O307" i="6" s="1"/>
  <c r="AO307" i="5"/>
  <c r="N307" i="6" s="1"/>
  <c r="AN307" i="5"/>
  <c r="M307" i="6" s="1"/>
  <c r="AC307" i="5"/>
  <c r="K307" i="6" s="1"/>
  <c r="AB307" i="5"/>
  <c r="J307" i="6" s="1"/>
  <c r="AA307" i="5"/>
  <c r="I307" i="6" s="1"/>
  <c r="P307" i="5"/>
  <c r="G307" i="6" s="1"/>
  <c r="O307" i="5"/>
  <c r="F307" i="6" s="1"/>
  <c r="N307" i="5"/>
  <c r="E307" i="6" s="1"/>
  <c r="DC306" i="5"/>
  <c r="AI306" i="6" s="1"/>
  <c r="DB306" i="5"/>
  <c r="AH306" i="6" s="1"/>
  <c r="DA306" i="5"/>
  <c r="AG306" i="6" s="1"/>
  <c r="CP306" i="5"/>
  <c r="AE306" i="6" s="1"/>
  <c r="CO306" i="5"/>
  <c r="AD306" i="6" s="1"/>
  <c r="CN306" i="5"/>
  <c r="AC306" i="6" s="1"/>
  <c r="CC306" i="5"/>
  <c r="AA306" i="6" s="1"/>
  <c r="CB306" i="5"/>
  <c r="Z306" i="6" s="1"/>
  <c r="CA306" i="5"/>
  <c r="Y306" i="6" s="1"/>
  <c r="BP306" i="5"/>
  <c r="W306" i="6" s="1"/>
  <c r="BO306" i="5"/>
  <c r="V306" i="6" s="1"/>
  <c r="BN306" i="5"/>
  <c r="U306" i="6" s="1"/>
  <c r="BC306" i="5"/>
  <c r="S306" i="6" s="1"/>
  <c r="BB306" i="5"/>
  <c r="R306" i="6" s="1"/>
  <c r="BA306" i="5"/>
  <c r="Q306" i="6" s="1"/>
  <c r="AP306" i="5"/>
  <c r="O306" i="6" s="1"/>
  <c r="AO306" i="5"/>
  <c r="N306" i="6" s="1"/>
  <c r="AN306" i="5"/>
  <c r="M306" i="6" s="1"/>
  <c r="AC306" i="5"/>
  <c r="K306" i="6" s="1"/>
  <c r="AB306" i="5"/>
  <c r="J306" i="6" s="1"/>
  <c r="AA306" i="5"/>
  <c r="I306" i="6" s="1"/>
  <c r="P306" i="5"/>
  <c r="G306" i="6" s="1"/>
  <c r="O306" i="5"/>
  <c r="F306" i="6" s="1"/>
  <c r="N306" i="5"/>
  <c r="E306" i="6" s="1"/>
  <c r="DC305" i="5"/>
  <c r="AI305" i="6" s="1"/>
  <c r="DB305" i="5"/>
  <c r="AH305" i="6" s="1"/>
  <c r="DA305" i="5"/>
  <c r="AG305" i="6" s="1"/>
  <c r="CP305" i="5"/>
  <c r="AE305" i="6" s="1"/>
  <c r="CO305" i="5"/>
  <c r="AD305" i="6" s="1"/>
  <c r="CN305" i="5"/>
  <c r="AC305" i="6" s="1"/>
  <c r="CC305" i="5"/>
  <c r="AA305" i="6" s="1"/>
  <c r="CB305" i="5"/>
  <c r="Z305" i="6" s="1"/>
  <c r="CA305" i="5"/>
  <c r="Y305" i="6" s="1"/>
  <c r="BP305" i="5"/>
  <c r="W305" i="6" s="1"/>
  <c r="BO305" i="5"/>
  <c r="V305" i="6" s="1"/>
  <c r="BN305" i="5"/>
  <c r="U305" i="6" s="1"/>
  <c r="BC305" i="5"/>
  <c r="S305" i="6" s="1"/>
  <c r="BB305" i="5"/>
  <c r="R305" i="6" s="1"/>
  <c r="BA305" i="5"/>
  <c r="Q305" i="6" s="1"/>
  <c r="AP305" i="5"/>
  <c r="O305" i="6" s="1"/>
  <c r="AO305" i="5"/>
  <c r="N305" i="6" s="1"/>
  <c r="AN305" i="5"/>
  <c r="M305" i="6" s="1"/>
  <c r="AC305" i="5"/>
  <c r="K305" i="6" s="1"/>
  <c r="AB305" i="5"/>
  <c r="J305" i="6" s="1"/>
  <c r="AA305" i="5"/>
  <c r="I305" i="6" s="1"/>
  <c r="P305" i="5"/>
  <c r="G305" i="6" s="1"/>
  <c r="O305" i="5"/>
  <c r="F305" i="6" s="1"/>
  <c r="N305" i="5"/>
  <c r="E305" i="6" s="1"/>
  <c r="DC304" i="5"/>
  <c r="AI304" i="6" s="1"/>
  <c r="DB304" i="5"/>
  <c r="AH304" i="6" s="1"/>
  <c r="DA304" i="5"/>
  <c r="AG304" i="6" s="1"/>
  <c r="CP304" i="5"/>
  <c r="AE304" i="6" s="1"/>
  <c r="CO304" i="5"/>
  <c r="AD304" i="6" s="1"/>
  <c r="CN304" i="5"/>
  <c r="AC304" i="6" s="1"/>
  <c r="CC304" i="5"/>
  <c r="AA304" i="6" s="1"/>
  <c r="CB304" i="5"/>
  <c r="Z304" i="6" s="1"/>
  <c r="CA304" i="5"/>
  <c r="Y304" i="6" s="1"/>
  <c r="BP304" i="5"/>
  <c r="W304" i="6" s="1"/>
  <c r="BO304" i="5"/>
  <c r="V304" i="6" s="1"/>
  <c r="BN304" i="5"/>
  <c r="U304" i="6" s="1"/>
  <c r="BC304" i="5"/>
  <c r="S304" i="6" s="1"/>
  <c r="BB304" i="5"/>
  <c r="R304" i="6" s="1"/>
  <c r="BA304" i="5"/>
  <c r="Q304" i="6" s="1"/>
  <c r="AP304" i="5"/>
  <c r="O304" i="6" s="1"/>
  <c r="AO304" i="5"/>
  <c r="N304" i="6" s="1"/>
  <c r="AN304" i="5"/>
  <c r="M304" i="6" s="1"/>
  <c r="AC304" i="5"/>
  <c r="K304" i="6" s="1"/>
  <c r="AB304" i="5"/>
  <c r="J304" i="6" s="1"/>
  <c r="AA304" i="5"/>
  <c r="I304" i="6" s="1"/>
  <c r="P304" i="5"/>
  <c r="G304" i="6" s="1"/>
  <c r="O304" i="5"/>
  <c r="F304" i="6" s="1"/>
  <c r="N304" i="5"/>
  <c r="E304" i="6" s="1"/>
  <c r="DC303" i="5"/>
  <c r="AI303" i="6" s="1"/>
  <c r="DB303" i="5"/>
  <c r="AH303" i="6" s="1"/>
  <c r="DA303" i="5"/>
  <c r="AG303" i="6" s="1"/>
  <c r="CP303" i="5"/>
  <c r="AE303" i="6" s="1"/>
  <c r="CO303" i="5"/>
  <c r="AD303" i="6" s="1"/>
  <c r="CN303" i="5"/>
  <c r="AC303" i="6" s="1"/>
  <c r="CC303" i="5"/>
  <c r="AA303" i="6" s="1"/>
  <c r="CB303" i="5"/>
  <c r="Z303" i="6" s="1"/>
  <c r="CA303" i="5"/>
  <c r="Y303" i="6" s="1"/>
  <c r="BP303" i="5"/>
  <c r="W303" i="6" s="1"/>
  <c r="BO303" i="5"/>
  <c r="V303" i="6" s="1"/>
  <c r="BN303" i="5"/>
  <c r="U303" i="6" s="1"/>
  <c r="BC303" i="5"/>
  <c r="S303" i="6" s="1"/>
  <c r="BB303" i="5"/>
  <c r="R303" i="6" s="1"/>
  <c r="BA303" i="5"/>
  <c r="Q303" i="6" s="1"/>
  <c r="AP303" i="5"/>
  <c r="O303" i="6" s="1"/>
  <c r="AO303" i="5"/>
  <c r="N303" i="6" s="1"/>
  <c r="AN303" i="5"/>
  <c r="M303" i="6" s="1"/>
  <c r="AC303" i="5"/>
  <c r="K303" i="6" s="1"/>
  <c r="AB303" i="5"/>
  <c r="J303" i="6" s="1"/>
  <c r="AA303" i="5"/>
  <c r="I303" i="6" s="1"/>
  <c r="P303" i="5"/>
  <c r="G303" i="6" s="1"/>
  <c r="O303" i="5"/>
  <c r="F303" i="6" s="1"/>
  <c r="N303" i="5"/>
  <c r="E303" i="6" s="1"/>
  <c r="DC302" i="5"/>
  <c r="AI302" i="6" s="1"/>
  <c r="DB302" i="5"/>
  <c r="AH302" i="6" s="1"/>
  <c r="DA302" i="5"/>
  <c r="AG302" i="6" s="1"/>
  <c r="CP302" i="5"/>
  <c r="AE302" i="6" s="1"/>
  <c r="CO302" i="5"/>
  <c r="AD302" i="6" s="1"/>
  <c r="CN302" i="5"/>
  <c r="AC302" i="6" s="1"/>
  <c r="CC302" i="5"/>
  <c r="AA302" i="6" s="1"/>
  <c r="CB302" i="5"/>
  <c r="Z302" i="6" s="1"/>
  <c r="CA302" i="5"/>
  <c r="Y302" i="6" s="1"/>
  <c r="BP302" i="5"/>
  <c r="W302" i="6" s="1"/>
  <c r="BO302" i="5"/>
  <c r="V302" i="6" s="1"/>
  <c r="BN302" i="5"/>
  <c r="U302" i="6" s="1"/>
  <c r="BC302" i="5"/>
  <c r="S302" i="6" s="1"/>
  <c r="BB302" i="5"/>
  <c r="R302" i="6" s="1"/>
  <c r="BA302" i="5"/>
  <c r="Q302" i="6" s="1"/>
  <c r="AP302" i="5"/>
  <c r="O302" i="6" s="1"/>
  <c r="AO302" i="5"/>
  <c r="N302" i="6" s="1"/>
  <c r="AN302" i="5"/>
  <c r="M302" i="6" s="1"/>
  <c r="AC302" i="5"/>
  <c r="K302" i="6" s="1"/>
  <c r="AB302" i="5"/>
  <c r="J302" i="6" s="1"/>
  <c r="AA302" i="5"/>
  <c r="I302" i="6" s="1"/>
  <c r="P302" i="5"/>
  <c r="G302" i="6" s="1"/>
  <c r="O302" i="5"/>
  <c r="F302" i="6" s="1"/>
  <c r="N302" i="5"/>
  <c r="E302" i="6" s="1"/>
  <c r="DC301" i="5"/>
  <c r="AI301" i="6" s="1"/>
  <c r="DB301" i="5"/>
  <c r="AH301" i="6" s="1"/>
  <c r="DA301" i="5"/>
  <c r="AG301" i="6" s="1"/>
  <c r="CP301" i="5"/>
  <c r="AE301" i="6" s="1"/>
  <c r="CO301" i="5"/>
  <c r="AD301" i="6" s="1"/>
  <c r="CN301" i="5"/>
  <c r="AC301" i="6" s="1"/>
  <c r="CC301" i="5"/>
  <c r="AA301" i="6" s="1"/>
  <c r="CB301" i="5"/>
  <c r="Z301" i="6" s="1"/>
  <c r="CA301" i="5"/>
  <c r="Y301" i="6" s="1"/>
  <c r="BP301" i="5"/>
  <c r="W301" i="6" s="1"/>
  <c r="BO301" i="5"/>
  <c r="V301" i="6" s="1"/>
  <c r="BN301" i="5"/>
  <c r="U301" i="6" s="1"/>
  <c r="BC301" i="5"/>
  <c r="S301" i="6" s="1"/>
  <c r="BB301" i="5"/>
  <c r="R301" i="6" s="1"/>
  <c r="BA301" i="5"/>
  <c r="Q301" i="6" s="1"/>
  <c r="AP301" i="5"/>
  <c r="O301" i="6" s="1"/>
  <c r="AO301" i="5"/>
  <c r="N301" i="6" s="1"/>
  <c r="AN301" i="5"/>
  <c r="M301" i="6" s="1"/>
  <c r="AC301" i="5"/>
  <c r="K301" i="6" s="1"/>
  <c r="AB301" i="5"/>
  <c r="J301" i="6" s="1"/>
  <c r="AA301" i="5"/>
  <c r="I301" i="6" s="1"/>
  <c r="P301" i="5"/>
  <c r="G301" i="6" s="1"/>
  <c r="O301" i="5"/>
  <c r="F301" i="6" s="1"/>
  <c r="N301" i="5"/>
  <c r="E301" i="6" s="1"/>
  <c r="DC300" i="5"/>
  <c r="AI300" i="6" s="1"/>
  <c r="DB300" i="5"/>
  <c r="AH300" i="6" s="1"/>
  <c r="DA300" i="5"/>
  <c r="AG300" i="6" s="1"/>
  <c r="CP300" i="5"/>
  <c r="AE300" i="6" s="1"/>
  <c r="CO300" i="5"/>
  <c r="AD300" i="6" s="1"/>
  <c r="CN300" i="5"/>
  <c r="AC300" i="6" s="1"/>
  <c r="CC300" i="5"/>
  <c r="AA300" i="6" s="1"/>
  <c r="CB300" i="5"/>
  <c r="Z300" i="6" s="1"/>
  <c r="CA300" i="5"/>
  <c r="Y300" i="6" s="1"/>
  <c r="BP300" i="5"/>
  <c r="W300" i="6" s="1"/>
  <c r="BO300" i="5"/>
  <c r="V300" i="6" s="1"/>
  <c r="BN300" i="5"/>
  <c r="U300" i="6" s="1"/>
  <c r="BC300" i="5"/>
  <c r="S300" i="6" s="1"/>
  <c r="BB300" i="5"/>
  <c r="R300" i="6" s="1"/>
  <c r="BA300" i="5"/>
  <c r="Q300" i="6" s="1"/>
  <c r="AP300" i="5"/>
  <c r="O300" i="6" s="1"/>
  <c r="AO300" i="5"/>
  <c r="N300" i="6" s="1"/>
  <c r="AN300" i="5"/>
  <c r="M300" i="6" s="1"/>
  <c r="AC300" i="5"/>
  <c r="K300" i="6" s="1"/>
  <c r="AB300" i="5"/>
  <c r="J300" i="6" s="1"/>
  <c r="AA300" i="5"/>
  <c r="I300" i="6" s="1"/>
  <c r="P300" i="5"/>
  <c r="G300" i="6" s="1"/>
  <c r="O300" i="5"/>
  <c r="F300" i="6" s="1"/>
  <c r="N300" i="5"/>
  <c r="E300" i="6" s="1"/>
  <c r="DC299" i="5"/>
  <c r="AI299" i="6" s="1"/>
  <c r="DB299" i="5"/>
  <c r="AH299" i="6" s="1"/>
  <c r="DA299" i="5"/>
  <c r="AG299" i="6" s="1"/>
  <c r="CP299" i="5"/>
  <c r="AE299" i="6" s="1"/>
  <c r="CO299" i="5"/>
  <c r="AD299" i="6" s="1"/>
  <c r="CN299" i="5"/>
  <c r="AC299" i="6" s="1"/>
  <c r="CC299" i="5"/>
  <c r="AA299" i="6" s="1"/>
  <c r="CB299" i="5"/>
  <c r="Z299" i="6" s="1"/>
  <c r="CA299" i="5"/>
  <c r="Y299" i="6" s="1"/>
  <c r="BP299" i="5"/>
  <c r="W299" i="6" s="1"/>
  <c r="BO299" i="5"/>
  <c r="V299" i="6" s="1"/>
  <c r="BN299" i="5"/>
  <c r="U299" i="6" s="1"/>
  <c r="BC299" i="5"/>
  <c r="S299" i="6" s="1"/>
  <c r="BB299" i="5"/>
  <c r="R299" i="6" s="1"/>
  <c r="BA299" i="5"/>
  <c r="Q299" i="6" s="1"/>
  <c r="AP299" i="5"/>
  <c r="O299" i="6" s="1"/>
  <c r="AO299" i="5"/>
  <c r="N299" i="6" s="1"/>
  <c r="AN299" i="5"/>
  <c r="M299" i="6" s="1"/>
  <c r="AC299" i="5"/>
  <c r="K299" i="6" s="1"/>
  <c r="AB299" i="5"/>
  <c r="J299" i="6" s="1"/>
  <c r="AA299" i="5"/>
  <c r="I299" i="6" s="1"/>
  <c r="P299" i="5"/>
  <c r="G299" i="6" s="1"/>
  <c r="O299" i="5"/>
  <c r="F299" i="6" s="1"/>
  <c r="N299" i="5"/>
  <c r="E299" i="6" s="1"/>
  <c r="DC298" i="5"/>
  <c r="AI298" i="6" s="1"/>
  <c r="DB298" i="5"/>
  <c r="AH298" i="6" s="1"/>
  <c r="DA298" i="5"/>
  <c r="AG298" i="6" s="1"/>
  <c r="CP298" i="5"/>
  <c r="AE298" i="6" s="1"/>
  <c r="CO298" i="5"/>
  <c r="AD298" i="6" s="1"/>
  <c r="CN298" i="5"/>
  <c r="AC298" i="6" s="1"/>
  <c r="CC298" i="5"/>
  <c r="AA298" i="6" s="1"/>
  <c r="CB298" i="5"/>
  <c r="Z298" i="6" s="1"/>
  <c r="CA298" i="5"/>
  <c r="Y298" i="6" s="1"/>
  <c r="BP298" i="5"/>
  <c r="W298" i="6" s="1"/>
  <c r="BO298" i="5"/>
  <c r="V298" i="6" s="1"/>
  <c r="BN298" i="5"/>
  <c r="U298" i="6" s="1"/>
  <c r="BC298" i="5"/>
  <c r="S298" i="6" s="1"/>
  <c r="BB298" i="5"/>
  <c r="R298" i="6" s="1"/>
  <c r="BA298" i="5"/>
  <c r="Q298" i="6" s="1"/>
  <c r="AP298" i="5"/>
  <c r="O298" i="6" s="1"/>
  <c r="AO298" i="5"/>
  <c r="N298" i="6" s="1"/>
  <c r="AN298" i="5"/>
  <c r="M298" i="6" s="1"/>
  <c r="AC298" i="5"/>
  <c r="K298" i="6" s="1"/>
  <c r="AB298" i="5"/>
  <c r="J298" i="6" s="1"/>
  <c r="AA298" i="5"/>
  <c r="I298" i="6" s="1"/>
  <c r="P298" i="5"/>
  <c r="G298" i="6" s="1"/>
  <c r="O298" i="5"/>
  <c r="F298" i="6" s="1"/>
  <c r="N298" i="5"/>
  <c r="E298" i="6" s="1"/>
  <c r="DC297" i="5"/>
  <c r="AI297" i="6" s="1"/>
  <c r="DB297" i="5"/>
  <c r="AH297" i="6" s="1"/>
  <c r="DA297" i="5"/>
  <c r="AG297" i="6" s="1"/>
  <c r="CP297" i="5"/>
  <c r="AE297" i="6" s="1"/>
  <c r="CO297" i="5"/>
  <c r="AD297" i="6" s="1"/>
  <c r="CN297" i="5"/>
  <c r="AC297" i="6" s="1"/>
  <c r="CC297" i="5"/>
  <c r="AA297" i="6" s="1"/>
  <c r="CB297" i="5"/>
  <c r="Z297" i="6" s="1"/>
  <c r="CA297" i="5"/>
  <c r="Y297" i="6" s="1"/>
  <c r="BP297" i="5"/>
  <c r="W297" i="6" s="1"/>
  <c r="BO297" i="5"/>
  <c r="V297" i="6" s="1"/>
  <c r="BN297" i="5"/>
  <c r="U297" i="6" s="1"/>
  <c r="BC297" i="5"/>
  <c r="S297" i="6" s="1"/>
  <c r="BB297" i="5"/>
  <c r="R297" i="6" s="1"/>
  <c r="BA297" i="5"/>
  <c r="Q297" i="6" s="1"/>
  <c r="AP297" i="5"/>
  <c r="O297" i="6" s="1"/>
  <c r="AO297" i="5"/>
  <c r="N297" i="6" s="1"/>
  <c r="AN297" i="5"/>
  <c r="M297" i="6" s="1"/>
  <c r="AC297" i="5"/>
  <c r="K297" i="6" s="1"/>
  <c r="AB297" i="5"/>
  <c r="J297" i="6" s="1"/>
  <c r="AA297" i="5"/>
  <c r="I297" i="6" s="1"/>
  <c r="P297" i="5"/>
  <c r="G297" i="6" s="1"/>
  <c r="O297" i="5"/>
  <c r="F297" i="6" s="1"/>
  <c r="N297" i="5"/>
  <c r="E297" i="6" s="1"/>
  <c r="DC296" i="5"/>
  <c r="AI296" i="6" s="1"/>
  <c r="DB296" i="5"/>
  <c r="AH296" i="6" s="1"/>
  <c r="DA296" i="5"/>
  <c r="AG296" i="6" s="1"/>
  <c r="CP296" i="5"/>
  <c r="AE296" i="6" s="1"/>
  <c r="CO296" i="5"/>
  <c r="AD296" i="6" s="1"/>
  <c r="CN296" i="5"/>
  <c r="AC296" i="6" s="1"/>
  <c r="CC296" i="5"/>
  <c r="AA296" i="6" s="1"/>
  <c r="CB296" i="5"/>
  <c r="Z296" i="6" s="1"/>
  <c r="CA296" i="5"/>
  <c r="Y296" i="6" s="1"/>
  <c r="BP296" i="5"/>
  <c r="W296" i="6" s="1"/>
  <c r="BO296" i="5"/>
  <c r="V296" i="6" s="1"/>
  <c r="BN296" i="5"/>
  <c r="U296" i="6" s="1"/>
  <c r="BC296" i="5"/>
  <c r="S296" i="6" s="1"/>
  <c r="BB296" i="5"/>
  <c r="R296" i="6" s="1"/>
  <c r="BA296" i="5"/>
  <c r="Q296" i="6" s="1"/>
  <c r="AP296" i="5"/>
  <c r="O296" i="6" s="1"/>
  <c r="AO296" i="5"/>
  <c r="N296" i="6" s="1"/>
  <c r="AN296" i="5"/>
  <c r="M296" i="6" s="1"/>
  <c r="AC296" i="5"/>
  <c r="K296" i="6" s="1"/>
  <c r="AB296" i="5"/>
  <c r="J296" i="6" s="1"/>
  <c r="AA296" i="5"/>
  <c r="I296" i="6" s="1"/>
  <c r="P296" i="5"/>
  <c r="G296" i="6" s="1"/>
  <c r="O296" i="5"/>
  <c r="F296" i="6" s="1"/>
  <c r="N296" i="5"/>
  <c r="E296" i="6" s="1"/>
  <c r="DC295" i="5"/>
  <c r="AI295" i="6" s="1"/>
  <c r="DB295" i="5"/>
  <c r="AH295" i="6" s="1"/>
  <c r="DA295" i="5"/>
  <c r="AG295" i="6" s="1"/>
  <c r="CP295" i="5"/>
  <c r="AE295" i="6" s="1"/>
  <c r="CO295" i="5"/>
  <c r="AD295" i="6" s="1"/>
  <c r="CN295" i="5"/>
  <c r="AC295" i="6" s="1"/>
  <c r="CC295" i="5"/>
  <c r="AA295" i="6" s="1"/>
  <c r="CB295" i="5"/>
  <c r="Z295" i="6" s="1"/>
  <c r="CA295" i="5"/>
  <c r="Y295" i="6" s="1"/>
  <c r="BP295" i="5"/>
  <c r="W295" i="6" s="1"/>
  <c r="BO295" i="5"/>
  <c r="V295" i="6" s="1"/>
  <c r="BN295" i="5"/>
  <c r="U295" i="6" s="1"/>
  <c r="BC295" i="5"/>
  <c r="S295" i="6" s="1"/>
  <c r="BB295" i="5"/>
  <c r="R295" i="6" s="1"/>
  <c r="BA295" i="5"/>
  <c r="Q295" i="6" s="1"/>
  <c r="AP295" i="5"/>
  <c r="O295" i="6" s="1"/>
  <c r="AO295" i="5"/>
  <c r="N295" i="6" s="1"/>
  <c r="AN295" i="5"/>
  <c r="M295" i="6" s="1"/>
  <c r="AC295" i="5"/>
  <c r="K295" i="6" s="1"/>
  <c r="AB295" i="5"/>
  <c r="J295" i="6" s="1"/>
  <c r="AA295" i="5"/>
  <c r="I295" i="6" s="1"/>
  <c r="P295" i="5"/>
  <c r="G295" i="6" s="1"/>
  <c r="O295" i="5"/>
  <c r="F295" i="6" s="1"/>
  <c r="N295" i="5"/>
  <c r="E295" i="6" s="1"/>
  <c r="DC294" i="5"/>
  <c r="AI294" i="6" s="1"/>
  <c r="DB294" i="5"/>
  <c r="AH294" i="6" s="1"/>
  <c r="DA294" i="5"/>
  <c r="AG294" i="6" s="1"/>
  <c r="CP294" i="5"/>
  <c r="AE294" i="6" s="1"/>
  <c r="CO294" i="5"/>
  <c r="AD294" i="6" s="1"/>
  <c r="CN294" i="5"/>
  <c r="AC294" i="6" s="1"/>
  <c r="CC294" i="5"/>
  <c r="AA294" i="6" s="1"/>
  <c r="CB294" i="5"/>
  <c r="Z294" i="6" s="1"/>
  <c r="CA294" i="5"/>
  <c r="Y294" i="6" s="1"/>
  <c r="BP294" i="5"/>
  <c r="W294" i="6" s="1"/>
  <c r="BO294" i="5"/>
  <c r="V294" i="6" s="1"/>
  <c r="BN294" i="5"/>
  <c r="U294" i="6" s="1"/>
  <c r="BC294" i="5"/>
  <c r="S294" i="6" s="1"/>
  <c r="BB294" i="5"/>
  <c r="R294" i="6" s="1"/>
  <c r="BA294" i="5"/>
  <c r="Q294" i="6" s="1"/>
  <c r="AP294" i="5"/>
  <c r="O294" i="6" s="1"/>
  <c r="AO294" i="5"/>
  <c r="N294" i="6" s="1"/>
  <c r="AN294" i="5"/>
  <c r="M294" i="6" s="1"/>
  <c r="AC294" i="5"/>
  <c r="K294" i="6" s="1"/>
  <c r="AB294" i="5"/>
  <c r="J294" i="6" s="1"/>
  <c r="AA294" i="5"/>
  <c r="I294" i="6" s="1"/>
  <c r="P294" i="5"/>
  <c r="G294" i="6" s="1"/>
  <c r="O294" i="5"/>
  <c r="F294" i="6" s="1"/>
  <c r="N294" i="5"/>
  <c r="E294" i="6" s="1"/>
  <c r="DC293" i="5"/>
  <c r="AI293" i="6" s="1"/>
  <c r="DB293" i="5"/>
  <c r="AH293" i="6" s="1"/>
  <c r="DA293" i="5"/>
  <c r="AG293" i="6" s="1"/>
  <c r="CP293" i="5"/>
  <c r="AE293" i="6" s="1"/>
  <c r="CO293" i="5"/>
  <c r="AD293" i="6" s="1"/>
  <c r="CN293" i="5"/>
  <c r="AC293" i="6" s="1"/>
  <c r="CC293" i="5"/>
  <c r="AA293" i="6" s="1"/>
  <c r="CB293" i="5"/>
  <c r="Z293" i="6" s="1"/>
  <c r="CA293" i="5"/>
  <c r="Y293" i="6" s="1"/>
  <c r="BP293" i="5"/>
  <c r="W293" i="6" s="1"/>
  <c r="BO293" i="5"/>
  <c r="V293" i="6" s="1"/>
  <c r="BN293" i="5"/>
  <c r="U293" i="6" s="1"/>
  <c r="BC293" i="5"/>
  <c r="S293" i="6" s="1"/>
  <c r="BB293" i="5"/>
  <c r="R293" i="6" s="1"/>
  <c r="BA293" i="5"/>
  <c r="Q293" i="6" s="1"/>
  <c r="AP293" i="5"/>
  <c r="O293" i="6" s="1"/>
  <c r="AO293" i="5"/>
  <c r="N293" i="6" s="1"/>
  <c r="AN293" i="5"/>
  <c r="M293" i="6" s="1"/>
  <c r="AC293" i="5"/>
  <c r="K293" i="6" s="1"/>
  <c r="AB293" i="5"/>
  <c r="J293" i="6" s="1"/>
  <c r="AA293" i="5"/>
  <c r="I293" i="6" s="1"/>
  <c r="P293" i="5"/>
  <c r="G293" i="6" s="1"/>
  <c r="O293" i="5"/>
  <c r="F293" i="6" s="1"/>
  <c r="N293" i="5"/>
  <c r="E293" i="6" s="1"/>
  <c r="DC292" i="5"/>
  <c r="AI292" i="6" s="1"/>
  <c r="DB292" i="5"/>
  <c r="AH292" i="6" s="1"/>
  <c r="DA292" i="5"/>
  <c r="AG292" i="6" s="1"/>
  <c r="CP292" i="5"/>
  <c r="AE292" i="6" s="1"/>
  <c r="CO292" i="5"/>
  <c r="AD292" i="6" s="1"/>
  <c r="CN292" i="5"/>
  <c r="AC292" i="6" s="1"/>
  <c r="CC292" i="5"/>
  <c r="AA292" i="6" s="1"/>
  <c r="CB292" i="5"/>
  <c r="Z292" i="6" s="1"/>
  <c r="CA292" i="5"/>
  <c r="Y292" i="6" s="1"/>
  <c r="BP292" i="5"/>
  <c r="W292" i="6" s="1"/>
  <c r="BO292" i="5"/>
  <c r="V292" i="6" s="1"/>
  <c r="BN292" i="5"/>
  <c r="U292" i="6" s="1"/>
  <c r="BC292" i="5"/>
  <c r="S292" i="6" s="1"/>
  <c r="BB292" i="5"/>
  <c r="R292" i="6" s="1"/>
  <c r="BA292" i="5"/>
  <c r="Q292" i="6" s="1"/>
  <c r="AP292" i="5"/>
  <c r="O292" i="6" s="1"/>
  <c r="AO292" i="5"/>
  <c r="N292" i="6" s="1"/>
  <c r="AN292" i="5"/>
  <c r="M292" i="6" s="1"/>
  <c r="AC292" i="5"/>
  <c r="K292" i="6" s="1"/>
  <c r="AB292" i="5"/>
  <c r="J292" i="6" s="1"/>
  <c r="AA292" i="5"/>
  <c r="I292" i="6" s="1"/>
  <c r="P292" i="5"/>
  <c r="G292" i="6" s="1"/>
  <c r="O292" i="5"/>
  <c r="F292" i="6" s="1"/>
  <c r="N292" i="5"/>
  <c r="E292" i="6" s="1"/>
  <c r="DC291" i="5"/>
  <c r="AI291" i="6" s="1"/>
  <c r="DB291" i="5"/>
  <c r="AH291" i="6" s="1"/>
  <c r="DA291" i="5"/>
  <c r="AG291" i="6" s="1"/>
  <c r="CP291" i="5"/>
  <c r="AE291" i="6" s="1"/>
  <c r="CO291" i="5"/>
  <c r="AD291" i="6" s="1"/>
  <c r="CN291" i="5"/>
  <c r="AC291" i="6" s="1"/>
  <c r="CC291" i="5"/>
  <c r="AA291" i="6" s="1"/>
  <c r="CB291" i="5"/>
  <c r="Z291" i="6" s="1"/>
  <c r="CA291" i="5"/>
  <c r="Y291" i="6" s="1"/>
  <c r="BP291" i="5"/>
  <c r="W291" i="6" s="1"/>
  <c r="BO291" i="5"/>
  <c r="V291" i="6" s="1"/>
  <c r="BN291" i="5"/>
  <c r="U291" i="6" s="1"/>
  <c r="BC291" i="5"/>
  <c r="S291" i="6" s="1"/>
  <c r="BB291" i="5"/>
  <c r="R291" i="6" s="1"/>
  <c r="BA291" i="5"/>
  <c r="Q291" i="6" s="1"/>
  <c r="AP291" i="5"/>
  <c r="O291" i="6" s="1"/>
  <c r="AO291" i="5"/>
  <c r="N291" i="6" s="1"/>
  <c r="AN291" i="5"/>
  <c r="M291" i="6" s="1"/>
  <c r="AC291" i="5"/>
  <c r="K291" i="6" s="1"/>
  <c r="AB291" i="5"/>
  <c r="J291" i="6" s="1"/>
  <c r="AA291" i="5"/>
  <c r="I291" i="6" s="1"/>
  <c r="P291" i="5"/>
  <c r="G291" i="6" s="1"/>
  <c r="O291" i="5"/>
  <c r="F291" i="6" s="1"/>
  <c r="N291" i="5"/>
  <c r="E291" i="6" s="1"/>
  <c r="DC290" i="5"/>
  <c r="AI290" i="6" s="1"/>
  <c r="DB290" i="5"/>
  <c r="AH290" i="6" s="1"/>
  <c r="DA290" i="5"/>
  <c r="AG290" i="6" s="1"/>
  <c r="CP290" i="5"/>
  <c r="AE290" i="6" s="1"/>
  <c r="CO290" i="5"/>
  <c r="AD290" i="6" s="1"/>
  <c r="CN290" i="5"/>
  <c r="AC290" i="6" s="1"/>
  <c r="CC290" i="5"/>
  <c r="AA290" i="6" s="1"/>
  <c r="CB290" i="5"/>
  <c r="Z290" i="6" s="1"/>
  <c r="CA290" i="5"/>
  <c r="Y290" i="6" s="1"/>
  <c r="BP290" i="5"/>
  <c r="W290" i="6" s="1"/>
  <c r="BO290" i="5"/>
  <c r="V290" i="6" s="1"/>
  <c r="BN290" i="5"/>
  <c r="U290" i="6" s="1"/>
  <c r="BC290" i="5"/>
  <c r="S290" i="6" s="1"/>
  <c r="BB290" i="5"/>
  <c r="R290" i="6" s="1"/>
  <c r="BA290" i="5"/>
  <c r="Q290" i="6" s="1"/>
  <c r="AP290" i="5"/>
  <c r="O290" i="6" s="1"/>
  <c r="AO290" i="5"/>
  <c r="N290" i="6" s="1"/>
  <c r="AN290" i="5"/>
  <c r="M290" i="6" s="1"/>
  <c r="AC290" i="5"/>
  <c r="K290" i="6" s="1"/>
  <c r="AB290" i="5"/>
  <c r="J290" i="6" s="1"/>
  <c r="AA290" i="5"/>
  <c r="I290" i="6" s="1"/>
  <c r="P290" i="5"/>
  <c r="G290" i="6" s="1"/>
  <c r="O290" i="5"/>
  <c r="F290" i="6" s="1"/>
  <c r="N290" i="5"/>
  <c r="E290" i="6" s="1"/>
  <c r="DC289" i="5"/>
  <c r="AI289" i="6" s="1"/>
  <c r="DB289" i="5"/>
  <c r="AH289" i="6" s="1"/>
  <c r="DA289" i="5"/>
  <c r="AG289" i="6" s="1"/>
  <c r="CP289" i="5"/>
  <c r="AE289" i="6" s="1"/>
  <c r="CO289" i="5"/>
  <c r="AD289" i="6" s="1"/>
  <c r="CN289" i="5"/>
  <c r="AC289" i="6" s="1"/>
  <c r="CC289" i="5"/>
  <c r="AA289" i="6" s="1"/>
  <c r="CB289" i="5"/>
  <c r="Z289" i="6" s="1"/>
  <c r="CA289" i="5"/>
  <c r="Y289" i="6" s="1"/>
  <c r="BP289" i="5"/>
  <c r="W289" i="6" s="1"/>
  <c r="BO289" i="5"/>
  <c r="V289" i="6" s="1"/>
  <c r="BN289" i="5"/>
  <c r="U289" i="6" s="1"/>
  <c r="BC289" i="5"/>
  <c r="S289" i="6" s="1"/>
  <c r="BB289" i="5"/>
  <c r="R289" i="6" s="1"/>
  <c r="BA289" i="5"/>
  <c r="Q289" i="6" s="1"/>
  <c r="AP289" i="5"/>
  <c r="O289" i="6" s="1"/>
  <c r="AO289" i="5"/>
  <c r="N289" i="6" s="1"/>
  <c r="AN289" i="5"/>
  <c r="M289" i="6" s="1"/>
  <c r="AC289" i="5"/>
  <c r="K289" i="6" s="1"/>
  <c r="AB289" i="5"/>
  <c r="J289" i="6" s="1"/>
  <c r="AA289" i="5"/>
  <c r="I289" i="6" s="1"/>
  <c r="P289" i="5"/>
  <c r="G289" i="6" s="1"/>
  <c r="O289" i="5"/>
  <c r="F289" i="6" s="1"/>
  <c r="N289" i="5"/>
  <c r="E289" i="6" s="1"/>
  <c r="DC288" i="5"/>
  <c r="AI288" i="6" s="1"/>
  <c r="DB288" i="5"/>
  <c r="AH288" i="6" s="1"/>
  <c r="DA288" i="5"/>
  <c r="AG288" i="6" s="1"/>
  <c r="CP288" i="5"/>
  <c r="AE288" i="6" s="1"/>
  <c r="CO288" i="5"/>
  <c r="AD288" i="6" s="1"/>
  <c r="CN288" i="5"/>
  <c r="AC288" i="6" s="1"/>
  <c r="CC288" i="5"/>
  <c r="AA288" i="6" s="1"/>
  <c r="CB288" i="5"/>
  <c r="Z288" i="6" s="1"/>
  <c r="CA288" i="5"/>
  <c r="Y288" i="6" s="1"/>
  <c r="BP288" i="5"/>
  <c r="W288" i="6" s="1"/>
  <c r="BO288" i="5"/>
  <c r="V288" i="6" s="1"/>
  <c r="BN288" i="5"/>
  <c r="U288" i="6" s="1"/>
  <c r="BC288" i="5"/>
  <c r="S288" i="6" s="1"/>
  <c r="BB288" i="5"/>
  <c r="R288" i="6" s="1"/>
  <c r="BA288" i="5"/>
  <c r="Q288" i="6" s="1"/>
  <c r="AP288" i="5"/>
  <c r="O288" i="6" s="1"/>
  <c r="AO288" i="5"/>
  <c r="N288" i="6" s="1"/>
  <c r="AN288" i="5"/>
  <c r="M288" i="6" s="1"/>
  <c r="AC288" i="5"/>
  <c r="K288" i="6" s="1"/>
  <c r="AB288" i="5"/>
  <c r="J288" i="6" s="1"/>
  <c r="AA288" i="5"/>
  <c r="I288" i="6" s="1"/>
  <c r="P288" i="5"/>
  <c r="G288" i="6" s="1"/>
  <c r="O288" i="5"/>
  <c r="F288" i="6" s="1"/>
  <c r="N288" i="5"/>
  <c r="E288" i="6" s="1"/>
  <c r="DC287" i="5"/>
  <c r="AI287" i="6" s="1"/>
  <c r="DB287" i="5"/>
  <c r="AH287" i="6" s="1"/>
  <c r="DA287" i="5"/>
  <c r="AG287" i="6" s="1"/>
  <c r="CP287" i="5"/>
  <c r="AE287" i="6" s="1"/>
  <c r="CO287" i="5"/>
  <c r="AD287" i="6" s="1"/>
  <c r="CN287" i="5"/>
  <c r="AC287" i="6" s="1"/>
  <c r="CC287" i="5"/>
  <c r="AA287" i="6" s="1"/>
  <c r="CB287" i="5"/>
  <c r="Z287" i="6" s="1"/>
  <c r="CA287" i="5"/>
  <c r="Y287" i="6" s="1"/>
  <c r="BP287" i="5"/>
  <c r="W287" i="6" s="1"/>
  <c r="BO287" i="5"/>
  <c r="V287" i="6" s="1"/>
  <c r="BN287" i="5"/>
  <c r="U287" i="6" s="1"/>
  <c r="BC287" i="5"/>
  <c r="S287" i="6" s="1"/>
  <c r="BB287" i="5"/>
  <c r="R287" i="6" s="1"/>
  <c r="BA287" i="5"/>
  <c r="Q287" i="6" s="1"/>
  <c r="AP287" i="5"/>
  <c r="O287" i="6" s="1"/>
  <c r="AO287" i="5"/>
  <c r="N287" i="6" s="1"/>
  <c r="AN287" i="5"/>
  <c r="M287" i="6" s="1"/>
  <c r="AC287" i="5"/>
  <c r="K287" i="6" s="1"/>
  <c r="AB287" i="5"/>
  <c r="J287" i="6" s="1"/>
  <c r="AA287" i="5"/>
  <c r="I287" i="6" s="1"/>
  <c r="P287" i="5"/>
  <c r="G287" i="6" s="1"/>
  <c r="O287" i="5"/>
  <c r="F287" i="6" s="1"/>
  <c r="N287" i="5"/>
  <c r="E287" i="6" s="1"/>
  <c r="DC286" i="5"/>
  <c r="AI286" i="6" s="1"/>
  <c r="DB286" i="5"/>
  <c r="AH286" i="6" s="1"/>
  <c r="DA286" i="5"/>
  <c r="AG286" i="6" s="1"/>
  <c r="CP286" i="5"/>
  <c r="AE286" i="6" s="1"/>
  <c r="CO286" i="5"/>
  <c r="AD286" i="6" s="1"/>
  <c r="CN286" i="5"/>
  <c r="AC286" i="6" s="1"/>
  <c r="CC286" i="5"/>
  <c r="AA286" i="6" s="1"/>
  <c r="CB286" i="5"/>
  <c r="Z286" i="6" s="1"/>
  <c r="CA286" i="5"/>
  <c r="Y286" i="6" s="1"/>
  <c r="BP286" i="5"/>
  <c r="W286" i="6" s="1"/>
  <c r="BO286" i="5"/>
  <c r="V286" i="6" s="1"/>
  <c r="BN286" i="5"/>
  <c r="U286" i="6" s="1"/>
  <c r="BC286" i="5"/>
  <c r="S286" i="6" s="1"/>
  <c r="BB286" i="5"/>
  <c r="R286" i="6" s="1"/>
  <c r="BA286" i="5"/>
  <c r="Q286" i="6" s="1"/>
  <c r="AP286" i="5"/>
  <c r="O286" i="6" s="1"/>
  <c r="AO286" i="5"/>
  <c r="N286" i="6" s="1"/>
  <c r="AN286" i="5"/>
  <c r="M286" i="6" s="1"/>
  <c r="AC286" i="5"/>
  <c r="K286" i="6" s="1"/>
  <c r="AB286" i="5"/>
  <c r="J286" i="6" s="1"/>
  <c r="AA286" i="5"/>
  <c r="I286" i="6" s="1"/>
  <c r="P286" i="5"/>
  <c r="G286" i="6" s="1"/>
  <c r="O286" i="5"/>
  <c r="F286" i="6" s="1"/>
  <c r="N286" i="5"/>
  <c r="E286" i="6" s="1"/>
  <c r="DC285" i="5"/>
  <c r="AI285" i="6" s="1"/>
  <c r="DB285" i="5"/>
  <c r="AH285" i="6" s="1"/>
  <c r="DA285" i="5"/>
  <c r="AG285" i="6" s="1"/>
  <c r="CP285" i="5"/>
  <c r="AE285" i="6" s="1"/>
  <c r="CO285" i="5"/>
  <c r="AD285" i="6" s="1"/>
  <c r="CN285" i="5"/>
  <c r="AC285" i="6" s="1"/>
  <c r="CC285" i="5"/>
  <c r="AA285" i="6" s="1"/>
  <c r="CB285" i="5"/>
  <c r="Z285" i="6" s="1"/>
  <c r="CA285" i="5"/>
  <c r="Y285" i="6" s="1"/>
  <c r="BP285" i="5"/>
  <c r="W285" i="6" s="1"/>
  <c r="BO285" i="5"/>
  <c r="V285" i="6" s="1"/>
  <c r="BN285" i="5"/>
  <c r="U285" i="6" s="1"/>
  <c r="BC285" i="5"/>
  <c r="S285" i="6" s="1"/>
  <c r="BB285" i="5"/>
  <c r="R285" i="6" s="1"/>
  <c r="BA285" i="5"/>
  <c r="Q285" i="6" s="1"/>
  <c r="AP285" i="5"/>
  <c r="O285" i="6" s="1"/>
  <c r="AO285" i="5"/>
  <c r="N285" i="6" s="1"/>
  <c r="AN285" i="5"/>
  <c r="M285" i="6" s="1"/>
  <c r="AC285" i="5"/>
  <c r="K285" i="6" s="1"/>
  <c r="AB285" i="5"/>
  <c r="J285" i="6" s="1"/>
  <c r="AA285" i="5"/>
  <c r="I285" i="6" s="1"/>
  <c r="P285" i="5"/>
  <c r="G285" i="6" s="1"/>
  <c r="O285" i="5"/>
  <c r="F285" i="6" s="1"/>
  <c r="N285" i="5"/>
  <c r="E285" i="6" s="1"/>
  <c r="DC284" i="5"/>
  <c r="AI284" i="6" s="1"/>
  <c r="DB284" i="5"/>
  <c r="AH284" i="6" s="1"/>
  <c r="DA284" i="5"/>
  <c r="AG284" i="6" s="1"/>
  <c r="CP284" i="5"/>
  <c r="AE284" i="6" s="1"/>
  <c r="CO284" i="5"/>
  <c r="AD284" i="6" s="1"/>
  <c r="CN284" i="5"/>
  <c r="AC284" i="6" s="1"/>
  <c r="CC284" i="5"/>
  <c r="AA284" i="6" s="1"/>
  <c r="CB284" i="5"/>
  <c r="Z284" i="6" s="1"/>
  <c r="CA284" i="5"/>
  <c r="Y284" i="6" s="1"/>
  <c r="BP284" i="5"/>
  <c r="W284" i="6" s="1"/>
  <c r="BO284" i="5"/>
  <c r="V284" i="6" s="1"/>
  <c r="BN284" i="5"/>
  <c r="U284" i="6" s="1"/>
  <c r="BC284" i="5"/>
  <c r="S284" i="6" s="1"/>
  <c r="BB284" i="5"/>
  <c r="R284" i="6" s="1"/>
  <c r="BA284" i="5"/>
  <c r="Q284" i="6" s="1"/>
  <c r="AP284" i="5"/>
  <c r="O284" i="6" s="1"/>
  <c r="AO284" i="5"/>
  <c r="N284" i="6" s="1"/>
  <c r="AN284" i="5"/>
  <c r="M284" i="6" s="1"/>
  <c r="AC284" i="5"/>
  <c r="K284" i="6" s="1"/>
  <c r="AB284" i="5"/>
  <c r="J284" i="6" s="1"/>
  <c r="AA284" i="5"/>
  <c r="I284" i="6" s="1"/>
  <c r="P284" i="5"/>
  <c r="G284" i="6" s="1"/>
  <c r="O284" i="5"/>
  <c r="F284" i="6" s="1"/>
  <c r="N284" i="5"/>
  <c r="E284" i="6" s="1"/>
  <c r="DC283" i="5"/>
  <c r="AI283" i="6" s="1"/>
  <c r="DB283" i="5"/>
  <c r="AH283" i="6" s="1"/>
  <c r="DA283" i="5"/>
  <c r="AG283" i="6" s="1"/>
  <c r="CP283" i="5"/>
  <c r="AE283" i="6" s="1"/>
  <c r="CO283" i="5"/>
  <c r="AD283" i="6" s="1"/>
  <c r="CN283" i="5"/>
  <c r="AC283" i="6" s="1"/>
  <c r="CC283" i="5"/>
  <c r="AA283" i="6" s="1"/>
  <c r="CB283" i="5"/>
  <c r="Z283" i="6" s="1"/>
  <c r="CA283" i="5"/>
  <c r="Y283" i="6" s="1"/>
  <c r="BP283" i="5"/>
  <c r="W283" i="6" s="1"/>
  <c r="BO283" i="5"/>
  <c r="V283" i="6" s="1"/>
  <c r="BN283" i="5"/>
  <c r="U283" i="6" s="1"/>
  <c r="BC283" i="5"/>
  <c r="S283" i="6" s="1"/>
  <c r="BB283" i="5"/>
  <c r="R283" i="6" s="1"/>
  <c r="BA283" i="5"/>
  <c r="Q283" i="6" s="1"/>
  <c r="AP283" i="5"/>
  <c r="O283" i="6" s="1"/>
  <c r="AO283" i="5"/>
  <c r="N283" i="6" s="1"/>
  <c r="AN283" i="5"/>
  <c r="M283" i="6" s="1"/>
  <c r="AC283" i="5"/>
  <c r="K283" i="6" s="1"/>
  <c r="AB283" i="5"/>
  <c r="J283" i="6" s="1"/>
  <c r="AA283" i="5"/>
  <c r="I283" i="6" s="1"/>
  <c r="P283" i="5"/>
  <c r="G283" i="6" s="1"/>
  <c r="O283" i="5"/>
  <c r="F283" i="6" s="1"/>
  <c r="N283" i="5"/>
  <c r="E283" i="6" s="1"/>
  <c r="DC282" i="5"/>
  <c r="AI282" i="6" s="1"/>
  <c r="DB282" i="5"/>
  <c r="AH282" i="6" s="1"/>
  <c r="DA282" i="5"/>
  <c r="AG282" i="6" s="1"/>
  <c r="CP282" i="5"/>
  <c r="AE282" i="6" s="1"/>
  <c r="CO282" i="5"/>
  <c r="AD282" i="6" s="1"/>
  <c r="CN282" i="5"/>
  <c r="AC282" i="6" s="1"/>
  <c r="CC282" i="5"/>
  <c r="AA282" i="6" s="1"/>
  <c r="CB282" i="5"/>
  <c r="Z282" i="6" s="1"/>
  <c r="CA282" i="5"/>
  <c r="Y282" i="6" s="1"/>
  <c r="BP282" i="5"/>
  <c r="W282" i="6" s="1"/>
  <c r="BO282" i="5"/>
  <c r="V282" i="6" s="1"/>
  <c r="BN282" i="5"/>
  <c r="U282" i="6" s="1"/>
  <c r="BC282" i="5"/>
  <c r="S282" i="6" s="1"/>
  <c r="BB282" i="5"/>
  <c r="R282" i="6" s="1"/>
  <c r="BA282" i="5"/>
  <c r="Q282" i="6" s="1"/>
  <c r="AP282" i="5"/>
  <c r="O282" i="6" s="1"/>
  <c r="AO282" i="5"/>
  <c r="N282" i="6" s="1"/>
  <c r="AN282" i="5"/>
  <c r="M282" i="6" s="1"/>
  <c r="AC282" i="5"/>
  <c r="K282" i="6" s="1"/>
  <c r="AB282" i="5"/>
  <c r="J282" i="6" s="1"/>
  <c r="AA282" i="5"/>
  <c r="I282" i="6" s="1"/>
  <c r="P282" i="5"/>
  <c r="G282" i="6" s="1"/>
  <c r="O282" i="5"/>
  <c r="F282" i="6" s="1"/>
  <c r="N282" i="5"/>
  <c r="E282" i="6" s="1"/>
  <c r="DC281" i="5"/>
  <c r="AI281" i="6" s="1"/>
  <c r="DB281" i="5"/>
  <c r="AH281" i="6" s="1"/>
  <c r="DA281" i="5"/>
  <c r="AG281" i="6" s="1"/>
  <c r="CP281" i="5"/>
  <c r="AE281" i="6" s="1"/>
  <c r="CO281" i="5"/>
  <c r="AD281" i="6" s="1"/>
  <c r="CN281" i="5"/>
  <c r="AC281" i="6" s="1"/>
  <c r="CC281" i="5"/>
  <c r="AA281" i="6" s="1"/>
  <c r="CB281" i="5"/>
  <c r="Z281" i="6" s="1"/>
  <c r="CA281" i="5"/>
  <c r="Y281" i="6" s="1"/>
  <c r="BP281" i="5"/>
  <c r="W281" i="6" s="1"/>
  <c r="BO281" i="5"/>
  <c r="V281" i="6" s="1"/>
  <c r="BN281" i="5"/>
  <c r="U281" i="6" s="1"/>
  <c r="BC281" i="5"/>
  <c r="S281" i="6" s="1"/>
  <c r="BB281" i="5"/>
  <c r="R281" i="6" s="1"/>
  <c r="BA281" i="5"/>
  <c r="Q281" i="6" s="1"/>
  <c r="AP281" i="5"/>
  <c r="O281" i="6" s="1"/>
  <c r="AO281" i="5"/>
  <c r="N281" i="6" s="1"/>
  <c r="AN281" i="5"/>
  <c r="M281" i="6" s="1"/>
  <c r="AC281" i="5"/>
  <c r="K281" i="6" s="1"/>
  <c r="AB281" i="5"/>
  <c r="J281" i="6" s="1"/>
  <c r="AA281" i="5"/>
  <c r="I281" i="6" s="1"/>
  <c r="P281" i="5"/>
  <c r="G281" i="6" s="1"/>
  <c r="O281" i="5"/>
  <c r="F281" i="6" s="1"/>
  <c r="N281" i="5"/>
  <c r="E281" i="6" s="1"/>
  <c r="DC280" i="5"/>
  <c r="AI280" i="6" s="1"/>
  <c r="DB280" i="5"/>
  <c r="AH280" i="6" s="1"/>
  <c r="DA280" i="5"/>
  <c r="AG280" i="6" s="1"/>
  <c r="CP280" i="5"/>
  <c r="AE280" i="6" s="1"/>
  <c r="CO280" i="5"/>
  <c r="AD280" i="6" s="1"/>
  <c r="CN280" i="5"/>
  <c r="AC280" i="6" s="1"/>
  <c r="CC280" i="5"/>
  <c r="AA280" i="6" s="1"/>
  <c r="CB280" i="5"/>
  <c r="Z280" i="6" s="1"/>
  <c r="CA280" i="5"/>
  <c r="Y280" i="6" s="1"/>
  <c r="BP280" i="5"/>
  <c r="W280" i="6" s="1"/>
  <c r="BO280" i="5"/>
  <c r="V280" i="6" s="1"/>
  <c r="BN280" i="5"/>
  <c r="U280" i="6" s="1"/>
  <c r="BC280" i="5"/>
  <c r="S280" i="6" s="1"/>
  <c r="BB280" i="5"/>
  <c r="R280" i="6" s="1"/>
  <c r="BA280" i="5"/>
  <c r="Q280" i="6" s="1"/>
  <c r="AP280" i="5"/>
  <c r="O280" i="6" s="1"/>
  <c r="AO280" i="5"/>
  <c r="N280" i="6" s="1"/>
  <c r="AN280" i="5"/>
  <c r="M280" i="6" s="1"/>
  <c r="AC280" i="5"/>
  <c r="K280" i="6" s="1"/>
  <c r="AB280" i="5"/>
  <c r="J280" i="6" s="1"/>
  <c r="AA280" i="5"/>
  <c r="I280" i="6" s="1"/>
  <c r="P280" i="5"/>
  <c r="G280" i="6" s="1"/>
  <c r="O280" i="5"/>
  <c r="F280" i="6" s="1"/>
  <c r="N280" i="5"/>
  <c r="E280" i="6" s="1"/>
  <c r="DC279" i="5"/>
  <c r="AI279" i="6" s="1"/>
  <c r="DB279" i="5"/>
  <c r="AH279" i="6" s="1"/>
  <c r="DA279" i="5"/>
  <c r="AG279" i="6" s="1"/>
  <c r="CP279" i="5"/>
  <c r="AE279" i="6" s="1"/>
  <c r="CO279" i="5"/>
  <c r="AD279" i="6" s="1"/>
  <c r="CN279" i="5"/>
  <c r="AC279" i="6" s="1"/>
  <c r="CC279" i="5"/>
  <c r="AA279" i="6" s="1"/>
  <c r="CB279" i="5"/>
  <c r="Z279" i="6" s="1"/>
  <c r="CA279" i="5"/>
  <c r="Y279" i="6" s="1"/>
  <c r="BP279" i="5"/>
  <c r="W279" i="6" s="1"/>
  <c r="BO279" i="5"/>
  <c r="V279" i="6" s="1"/>
  <c r="BN279" i="5"/>
  <c r="U279" i="6" s="1"/>
  <c r="BC279" i="5"/>
  <c r="S279" i="6" s="1"/>
  <c r="BB279" i="5"/>
  <c r="R279" i="6" s="1"/>
  <c r="BA279" i="5"/>
  <c r="Q279" i="6" s="1"/>
  <c r="AP279" i="5"/>
  <c r="O279" i="6" s="1"/>
  <c r="AO279" i="5"/>
  <c r="N279" i="6" s="1"/>
  <c r="AN279" i="5"/>
  <c r="M279" i="6" s="1"/>
  <c r="AC279" i="5"/>
  <c r="K279" i="6" s="1"/>
  <c r="AB279" i="5"/>
  <c r="J279" i="6" s="1"/>
  <c r="AA279" i="5"/>
  <c r="I279" i="6" s="1"/>
  <c r="P279" i="5"/>
  <c r="G279" i="6" s="1"/>
  <c r="O279" i="5"/>
  <c r="F279" i="6" s="1"/>
  <c r="N279" i="5"/>
  <c r="E279" i="6" s="1"/>
  <c r="DC278" i="5"/>
  <c r="AI278" i="6" s="1"/>
  <c r="DB278" i="5"/>
  <c r="AH278" i="6" s="1"/>
  <c r="DA278" i="5"/>
  <c r="AG278" i="6" s="1"/>
  <c r="CP278" i="5"/>
  <c r="AE278" i="6" s="1"/>
  <c r="CO278" i="5"/>
  <c r="AD278" i="6" s="1"/>
  <c r="CN278" i="5"/>
  <c r="AC278" i="6" s="1"/>
  <c r="CC278" i="5"/>
  <c r="AA278" i="6" s="1"/>
  <c r="CB278" i="5"/>
  <c r="Z278" i="6" s="1"/>
  <c r="CA278" i="5"/>
  <c r="Y278" i="6" s="1"/>
  <c r="BP278" i="5"/>
  <c r="W278" i="6" s="1"/>
  <c r="BO278" i="5"/>
  <c r="V278" i="6" s="1"/>
  <c r="BN278" i="5"/>
  <c r="U278" i="6" s="1"/>
  <c r="BC278" i="5"/>
  <c r="S278" i="6" s="1"/>
  <c r="BB278" i="5"/>
  <c r="R278" i="6" s="1"/>
  <c r="BA278" i="5"/>
  <c r="Q278" i="6" s="1"/>
  <c r="AP278" i="5"/>
  <c r="O278" i="6" s="1"/>
  <c r="AO278" i="5"/>
  <c r="N278" i="6" s="1"/>
  <c r="AN278" i="5"/>
  <c r="M278" i="6" s="1"/>
  <c r="AC278" i="5"/>
  <c r="K278" i="6" s="1"/>
  <c r="AB278" i="5"/>
  <c r="J278" i="6" s="1"/>
  <c r="AA278" i="5"/>
  <c r="I278" i="6" s="1"/>
  <c r="P278" i="5"/>
  <c r="G278" i="6" s="1"/>
  <c r="O278" i="5"/>
  <c r="F278" i="6" s="1"/>
  <c r="N278" i="5"/>
  <c r="E278" i="6" s="1"/>
  <c r="DC277" i="5"/>
  <c r="AI277" i="6" s="1"/>
  <c r="DB277" i="5"/>
  <c r="AH277" i="6" s="1"/>
  <c r="DA277" i="5"/>
  <c r="AG277" i="6" s="1"/>
  <c r="CP277" i="5"/>
  <c r="AE277" i="6" s="1"/>
  <c r="CO277" i="5"/>
  <c r="AD277" i="6" s="1"/>
  <c r="CN277" i="5"/>
  <c r="AC277" i="6" s="1"/>
  <c r="CC277" i="5"/>
  <c r="AA277" i="6" s="1"/>
  <c r="CB277" i="5"/>
  <c r="Z277" i="6" s="1"/>
  <c r="CA277" i="5"/>
  <c r="Y277" i="6" s="1"/>
  <c r="BP277" i="5"/>
  <c r="W277" i="6" s="1"/>
  <c r="BO277" i="5"/>
  <c r="V277" i="6" s="1"/>
  <c r="BN277" i="5"/>
  <c r="U277" i="6" s="1"/>
  <c r="BC277" i="5"/>
  <c r="S277" i="6" s="1"/>
  <c r="BB277" i="5"/>
  <c r="R277" i="6" s="1"/>
  <c r="BA277" i="5"/>
  <c r="Q277" i="6" s="1"/>
  <c r="AP277" i="5"/>
  <c r="O277" i="6" s="1"/>
  <c r="AO277" i="5"/>
  <c r="N277" i="6" s="1"/>
  <c r="AN277" i="5"/>
  <c r="M277" i="6" s="1"/>
  <c r="AC277" i="5"/>
  <c r="K277" i="6" s="1"/>
  <c r="AB277" i="5"/>
  <c r="J277" i="6" s="1"/>
  <c r="AA277" i="5"/>
  <c r="I277" i="6" s="1"/>
  <c r="P277" i="5"/>
  <c r="G277" i="6" s="1"/>
  <c r="O277" i="5"/>
  <c r="F277" i="6" s="1"/>
  <c r="N277" i="5"/>
  <c r="E277" i="6" s="1"/>
  <c r="DC276" i="5"/>
  <c r="AI276" i="6" s="1"/>
  <c r="DB276" i="5"/>
  <c r="AH276" i="6" s="1"/>
  <c r="DA276" i="5"/>
  <c r="AG276" i="6" s="1"/>
  <c r="CP276" i="5"/>
  <c r="AE276" i="6" s="1"/>
  <c r="CO276" i="5"/>
  <c r="AD276" i="6" s="1"/>
  <c r="CN276" i="5"/>
  <c r="AC276" i="6" s="1"/>
  <c r="CC276" i="5"/>
  <c r="AA276" i="6" s="1"/>
  <c r="CB276" i="5"/>
  <c r="Z276" i="6" s="1"/>
  <c r="CA276" i="5"/>
  <c r="Y276" i="6" s="1"/>
  <c r="BP276" i="5"/>
  <c r="W276" i="6" s="1"/>
  <c r="BO276" i="5"/>
  <c r="V276" i="6" s="1"/>
  <c r="BN276" i="5"/>
  <c r="U276" i="6" s="1"/>
  <c r="BC276" i="5"/>
  <c r="S276" i="6" s="1"/>
  <c r="BB276" i="5"/>
  <c r="R276" i="6" s="1"/>
  <c r="BA276" i="5"/>
  <c r="Q276" i="6" s="1"/>
  <c r="AP276" i="5"/>
  <c r="O276" i="6" s="1"/>
  <c r="AO276" i="5"/>
  <c r="N276" i="6" s="1"/>
  <c r="AN276" i="5"/>
  <c r="M276" i="6" s="1"/>
  <c r="AC276" i="5"/>
  <c r="K276" i="6" s="1"/>
  <c r="AB276" i="5"/>
  <c r="J276" i="6" s="1"/>
  <c r="AA276" i="5"/>
  <c r="I276" i="6" s="1"/>
  <c r="P276" i="5"/>
  <c r="G276" i="6" s="1"/>
  <c r="O276" i="5"/>
  <c r="F276" i="6" s="1"/>
  <c r="N276" i="5"/>
  <c r="E276" i="6" s="1"/>
  <c r="DC275" i="5"/>
  <c r="AI275" i="6" s="1"/>
  <c r="DB275" i="5"/>
  <c r="AH275" i="6" s="1"/>
  <c r="DA275" i="5"/>
  <c r="AG275" i="6" s="1"/>
  <c r="CP275" i="5"/>
  <c r="AE275" i="6" s="1"/>
  <c r="CO275" i="5"/>
  <c r="AD275" i="6" s="1"/>
  <c r="CN275" i="5"/>
  <c r="AC275" i="6" s="1"/>
  <c r="CC275" i="5"/>
  <c r="AA275" i="6" s="1"/>
  <c r="CB275" i="5"/>
  <c r="Z275" i="6" s="1"/>
  <c r="CA275" i="5"/>
  <c r="Y275" i="6" s="1"/>
  <c r="BP275" i="5"/>
  <c r="W275" i="6" s="1"/>
  <c r="BO275" i="5"/>
  <c r="V275" i="6" s="1"/>
  <c r="BN275" i="5"/>
  <c r="U275" i="6" s="1"/>
  <c r="BC275" i="5"/>
  <c r="S275" i="6" s="1"/>
  <c r="BB275" i="5"/>
  <c r="R275" i="6" s="1"/>
  <c r="BA275" i="5"/>
  <c r="Q275" i="6" s="1"/>
  <c r="AP275" i="5"/>
  <c r="O275" i="6" s="1"/>
  <c r="AO275" i="5"/>
  <c r="N275" i="6" s="1"/>
  <c r="AN275" i="5"/>
  <c r="M275" i="6" s="1"/>
  <c r="AC275" i="5"/>
  <c r="K275" i="6" s="1"/>
  <c r="AB275" i="5"/>
  <c r="J275" i="6" s="1"/>
  <c r="AA275" i="5"/>
  <c r="I275" i="6" s="1"/>
  <c r="P275" i="5"/>
  <c r="G275" i="6" s="1"/>
  <c r="O275" i="5"/>
  <c r="F275" i="6" s="1"/>
  <c r="N275" i="5"/>
  <c r="E275" i="6" s="1"/>
  <c r="DC274" i="5"/>
  <c r="AI274" i="6" s="1"/>
  <c r="DB274" i="5"/>
  <c r="AH274" i="6" s="1"/>
  <c r="DA274" i="5"/>
  <c r="AG274" i="6" s="1"/>
  <c r="CP274" i="5"/>
  <c r="AE274" i="6" s="1"/>
  <c r="CO274" i="5"/>
  <c r="AD274" i="6" s="1"/>
  <c r="CN274" i="5"/>
  <c r="AC274" i="6" s="1"/>
  <c r="CC274" i="5"/>
  <c r="AA274" i="6" s="1"/>
  <c r="CB274" i="5"/>
  <c r="Z274" i="6" s="1"/>
  <c r="CA274" i="5"/>
  <c r="Y274" i="6" s="1"/>
  <c r="BP274" i="5"/>
  <c r="W274" i="6" s="1"/>
  <c r="BO274" i="5"/>
  <c r="V274" i="6" s="1"/>
  <c r="BN274" i="5"/>
  <c r="U274" i="6" s="1"/>
  <c r="BC274" i="5"/>
  <c r="S274" i="6" s="1"/>
  <c r="BB274" i="5"/>
  <c r="R274" i="6" s="1"/>
  <c r="BA274" i="5"/>
  <c r="Q274" i="6" s="1"/>
  <c r="AP274" i="5"/>
  <c r="O274" i="6" s="1"/>
  <c r="AO274" i="5"/>
  <c r="N274" i="6" s="1"/>
  <c r="AN274" i="5"/>
  <c r="M274" i="6" s="1"/>
  <c r="AC274" i="5"/>
  <c r="K274" i="6" s="1"/>
  <c r="AB274" i="5"/>
  <c r="J274" i="6" s="1"/>
  <c r="AA274" i="5"/>
  <c r="I274" i="6" s="1"/>
  <c r="P274" i="5"/>
  <c r="G274" i="6" s="1"/>
  <c r="O274" i="5"/>
  <c r="F274" i="6" s="1"/>
  <c r="N274" i="5"/>
  <c r="E274" i="6" s="1"/>
  <c r="DC273" i="5"/>
  <c r="AI273" i="6" s="1"/>
  <c r="DB273" i="5"/>
  <c r="AH273" i="6" s="1"/>
  <c r="DA273" i="5"/>
  <c r="AG273" i="6" s="1"/>
  <c r="CP273" i="5"/>
  <c r="AE273" i="6" s="1"/>
  <c r="CO273" i="5"/>
  <c r="AD273" i="6" s="1"/>
  <c r="CN273" i="5"/>
  <c r="AC273" i="6" s="1"/>
  <c r="CC273" i="5"/>
  <c r="AA273" i="6" s="1"/>
  <c r="CB273" i="5"/>
  <c r="Z273" i="6" s="1"/>
  <c r="CA273" i="5"/>
  <c r="Y273" i="6" s="1"/>
  <c r="BP273" i="5"/>
  <c r="W273" i="6" s="1"/>
  <c r="BO273" i="5"/>
  <c r="V273" i="6" s="1"/>
  <c r="BN273" i="5"/>
  <c r="U273" i="6" s="1"/>
  <c r="BC273" i="5"/>
  <c r="S273" i="6" s="1"/>
  <c r="BB273" i="5"/>
  <c r="R273" i="6" s="1"/>
  <c r="BA273" i="5"/>
  <c r="Q273" i="6" s="1"/>
  <c r="AP273" i="5"/>
  <c r="O273" i="6" s="1"/>
  <c r="AO273" i="5"/>
  <c r="N273" i="6" s="1"/>
  <c r="AN273" i="5"/>
  <c r="M273" i="6" s="1"/>
  <c r="AC273" i="5"/>
  <c r="K273" i="6" s="1"/>
  <c r="AB273" i="5"/>
  <c r="J273" i="6" s="1"/>
  <c r="AA273" i="5"/>
  <c r="I273" i="6" s="1"/>
  <c r="P273" i="5"/>
  <c r="G273" i="6" s="1"/>
  <c r="O273" i="5"/>
  <c r="F273" i="6" s="1"/>
  <c r="N273" i="5"/>
  <c r="E273" i="6" s="1"/>
  <c r="DC272" i="5"/>
  <c r="AI272" i="6" s="1"/>
  <c r="DB272" i="5"/>
  <c r="AH272" i="6" s="1"/>
  <c r="DA272" i="5"/>
  <c r="AG272" i="6" s="1"/>
  <c r="CP272" i="5"/>
  <c r="AE272" i="6" s="1"/>
  <c r="CO272" i="5"/>
  <c r="AD272" i="6" s="1"/>
  <c r="CN272" i="5"/>
  <c r="AC272" i="6" s="1"/>
  <c r="CC272" i="5"/>
  <c r="AA272" i="6" s="1"/>
  <c r="CB272" i="5"/>
  <c r="Z272" i="6" s="1"/>
  <c r="CA272" i="5"/>
  <c r="Y272" i="6" s="1"/>
  <c r="BP272" i="5"/>
  <c r="W272" i="6" s="1"/>
  <c r="BO272" i="5"/>
  <c r="V272" i="6" s="1"/>
  <c r="BN272" i="5"/>
  <c r="U272" i="6" s="1"/>
  <c r="BC272" i="5"/>
  <c r="S272" i="6" s="1"/>
  <c r="BB272" i="5"/>
  <c r="R272" i="6" s="1"/>
  <c r="BA272" i="5"/>
  <c r="Q272" i="6" s="1"/>
  <c r="AP272" i="5"/>
  <c r="O272" i="6" s="1"/>
  <c r="AO272" i="5"/>
  <c r="N272" i="6" s="1"/>
  <c r="AN272" i="5"/>
  <c r="M272" i="6" s="1"/>
  <c r="AC272" i="5"/>
  <c r="K272" i="6" s="1"/>
  <c r="AB272" i="5"/>
  <c r="J272" i="6" s="1"/>
  <c r="AA272" i="5"/>
  <c r="I272" i="6" s="1"/>
  <c r="P272" i="5"/>
  <c r="G272" i="6" s="1"/>
  <c r="O272" i="5"/>
  <c r="F272" i="6" s="1"/>
  <c r="N272" i="5"/>
  <c r="E272" i="6" s="1"/>
  <c r="DC271" i="5"/>
  <c r="AI271" i="6" s="1"/>
  <c r="DB271" i="5"/>
  <c r="AH271" i="6" s="1"/>
  <c r="DA271" i="5"/>
  <c r="AG271" i="6" s="1"/>
  <c r="CP271" i="5"/>
  <c r="AE271" i="6" s="1"/>
  <c r="CO271" i="5"/>
  <c r="AD271" i="6" s="1"/>
  <c r="CN271" i="5"/>
  <c r="AC271" i="6" s="1"/>
  <c r="CC271" i="5"/>
  <c r="AA271" i="6" s="1"/>
  <c r="CB271" i="5"/>
  <c r="Z271" i="6" s="1"/>
  <c r="CA271" i="5"/>
  <c r="Y271" i="6" s="1"/>
  <c r="BP271" i="5"/>
  <c r="W271" i="6" s="1"/>
  <c r="BO271" i="5"/>
  <c r="V271" i="6" s="1"/>
  <c r="BN271" i="5"/>
  <c r="U271" i="6" s="1"/>
  <c r="BC271" i="5"/>
  <c r="S271" i="6" s="1"/>
  <c r="BB271" i="5"/>
  <c r="R271" i="6" s="1"/>
  <c r="BA271" i="5"/>
  <c r="Q271" i="6" s="1"/>
  <c r="AP271" i="5"/>
  <c r="O271" i="6" s="1"/>
  <c r="AO271" i="5"/>
  <c r="N271" i="6" s="1"/>
  <c r="AN271" i="5"/>
  <c r="M271" i="6" s="1"/>
  <c r="AC271" i="5"/>
  <c r="K271" i="6" s="1"/>
  <c r="AB271" i="5"/>
  <c r="J271" i="6" s="1"/>
  <c r="AA271" i="5"/>
  <c r="I271" i="6" s="1"/>
  <c r="P271" i="5"/>
  <c r="G271" i="6" s="1"/>
  <c r="O271" i="5"/>
  <c r="F271" i="6" s="1"/>
  <c r="N271" i="5"/>
  <c r="E271" i="6" s="1"/>
  <c r="DC270" i="5"/>
  <c r="AI270" i="6" s="1"/>
  <c r="DB270" i="5"/>
  <c r="AH270" i="6" s="1"/>
  <c r="DA270" i="5"/>
  <c r="AG270" i="6" s="1"/>
  <c r="CP270" i="5"/>
  <c r="AE270" i="6" s="1"/>
  <c r="CO270" i="5"/>
  <c r="AD270" i="6" s="1"/>
  <c r="CN270" i="5"/>
  <c r="AC270" i="6" s="1"/>
  <c r="CC270" i="5"/>
  <c r="AA270" i="6" s="1"/>
  <c r="CB270" i="5"/>
  <c r="Z270" i="6" s="1"/>
  <c r="CA270" i="5"/>
  <c r="Y270" i="6" s="1"/>
  <c r="BP270" i="5"/>
  <c r="W270" i="6" s="1"/>
  <c r="BO270" i="5"/>
  <c r="V270" i="6" s="1"/>
  <c r="BN270" i="5"/>
  <c r="U270" i="6" s="1"/>
  <c r="BC270" i="5"/>
  <c r="S270" i="6" s="1"/>
  <c r="BB270" i="5"/>
  <c r="R270" i="6" s="1"/>
  <c r="BA270" i="5"/>
  <c r="Q270" i="6" s="1"/>
  <c r="AP270" i="5"/>
  <c r="O270" i="6" s="1"/>
  <c r="AO270" i="5"/>
  <c r="N270" i="6" s="1"/>
  <c r="AN270" i="5"/>
  <c r="M270" i="6" s="1"/>
  <c r="AC270" i="5"/>
  <c r="K270" i="6" s="1"/>
  <c r="AB270" i="5"/>
  <c r="J270" i="6" s="1"/>
  <c r="AA270" i="5"/>
  <c r="I270" i="6" s="1"/>
  <c r="P270" i="5"/>
  <c r="G270" i="6" s="1"/>
  <c r="O270" i="5"/>
  <c r="F270" i="6" s="1"/>
  <c r="N270" i="5"/>
  <c r="E270" i="6" s="1"/>
  <c r="DC269" i="5"/>
  <c r="AI269" i="6" s="1"/>
  <c r="DB269" i="5"/>
  <c r="AH269" i="6" s="1"/>
  <c r="DA269" i="5"/>
  <c r="AG269" i="6" s="1"/>
  <c r="CP269" i="5"/>
  <c r="AE269" i="6" s="1"/>
  <c r="CO269" i="5"/>
  <c r="AD269" i="6" s="1"/>
  <c r="CN269" i="5"/>
  <c r="AC269" i="6" s="1"/>
  <c r="CC269" i="5"/>
  <c r="AA269" i="6" s="1"/>
  <c r="CB269" i="5"/>
  <c r="Z269" i="6" s="1"/>
  <c r="CA269" i="5"/>
  <c r="Y269" i="6" s="1"/>
  <c r="BP269" i="5"/>
  <c r="W269" i="6" s="1"/>
  <c r="BO269" i="5"/>
  <c r="V269" i="6" s="1"/>
  <c r="BN269" i="5"/>
  <c r="U269" i="6" s="1"/>
  <c r="BC269" i="5"/>
  <c r="S269" i="6" s="1"/>
  <c r="BB269" i="5"/>
  <c r="R269" i="6" s="1"/>
  <c r="BA269" i="5"/>
  <c r="Q269" i="6" s="1"/>
  <c r="AP269" i="5"/>
  <c r="O269" i="6" s="1"/>
  <c r="AO269" i="5"/>
  <c r="N269" i="6" s="1"/>
  <c r="AN269" i="5"/>
  <c r="M269" i="6" s="1"/>
  <c r="AC269" i="5"/>
  <c r="K269" i="6" s="1"/>
  <c r="AB269" i="5"/>
  <c r="J269" i="6" s="1"/>
  <c r="AA269" i="5"/>
  <c r="I269" i="6" s="1"/>
  <c r="P269" i="5"/>
  <c r="G269" i="6" s="1"/>
  <c r="O269" i="5"/>
  <c r="F269" i="6" s="1"/>
  <c r="N269" i="5"/>
  <c r="E269" i="6" s="1"/>
  <c r="DC268" i="5"/>
  <c r="AI268" i="6" s="1"/>
  <c r="DB268" i="5"/>
  <c r="AH268" i="6" s="1"/>
  <c r="DA268" i="5"/>
  <c r="AG268" i="6" s="1"/>
  <c r="CP268" i="5"/>
  <c r="AE268" i="6" s="1"/>
  <c r="CO268" i="5"/>
  <c r="AD268" i="6" s="1"/>
  <c r="CN268" i="5"/>
  <c r="AC268" i="6" s="1"/>
  <c r="CC268" i="5"/>
  <c r="AA268" i="6" s="1"/>
  <c r="CB268" i="5"/>
  <c r="Z268" i="6" s="1"/>
  <c r="CA268" i="5"/>
  <c r="Y268" i="6" s="1"/>
  <c r="BP268" i="5"/>
  <c r="W268" i="6" s="1"/>
  <c r="BO268" i="5"/>
  <c r="V268" i="6" s="1"/>
  <c r="BN268" i="5"/>
  <c r="U268" i="6" s="1"/>
  <c r="BC268" i="5"/>
  <c r="S268" i="6" s="1"/>
  <c r="BB268" i="5"/>
  <c r="R268" i="6" s="1"/>
  <c r="BA268" i="5"/>
  <c r="Q268" i="6" s="1"/>
  <c r="AP268" i="5"/>
  <c r="O268" i="6" s="1"/>
  <c r="AO268" i="5"/>
  <c r="N268" i="6" s="1"/>
  <c r="AN268" i="5"/>
  <c r="M268" i="6" s="1"/>
  <c r="AC268" i="5"/>
  <c r="K268" i="6" s="1"/>
  <c r="AB268" i="5"/>
  <c r="J268" i="6" s="1"/>
  <c r="AA268" i="5"/>
  <c r="I268" i="6" s="1"/>
  <c r="P268" i="5"/>
  <c r="G268" i="6" s="1"/>
  <c r="O268" i="5"/>
  <c r="F268" i="6" s="1"/>
  <c r="N268" i="5"/>
  <c r="E268" i="6" s="1"/>
  <c r="DC267" i="5"/>
  <c r="AI267" i="6" s="1"/>
  <c r="DB267" i="5"/>
  <c r="AH267" i="6" s="1"/>
  <c r="DA267" i="5"/>
  <c r="AG267" i="6" s="1"/>
  <c r="CP267" i="5"/>
  <c r="AE267" i="6" s="1"/>
  <c r="CO267" i="5"/>
  <c r="AD267" i="6" s="1"/>
  <c r="CN267" i="5"/>
  <c r="AC267" i="6" s="1"/>
  <c r="CC267" i="5"/>
  <c r="AA267" i="6" s="1"/>
  <c r="CB267" i="5"/>
  <c r="Z267" i="6" s="1"/>
  <c r="CA267" i="5"/>
  <c r="Y267" i="6" s="1"/>
  <c r="BP267" i="5"/>
  <c r="W267" i="6" s="1"/>
  <c r="BO267" i="5"/>
  <c r="V267" i="6" s="1"/>
  <c r="BN267" i="5"/>
  <c r="U267" i="6" s="1"/>
  <c r="BC267" i="5"/>
  <c r="S267" i="6" s="1"/>
  <c r="BB267" i="5"/>
  <c r="R267" i="6" s="1"/>
  <c r="BA267" i="5"/>
  <c r="Q267" i="6" s="1"/>
  <c r="AP267" i="5"/>
  <c r="O267" i="6" s="1"/>
  <c r="AO267" i="5"/>
  <c r="N267" i="6" s="1"/>
  <c r="AN267" i="5"/>
  <c r="M267" i="6" s="1"/>
  <c r="AC267" i="5"/>
  <c r="K267" i="6" s="1"/>
  <c r="AB267" i="5"/>
  <c r="J267" i="6" s="1"/>
  <c r="AA267" i="5"/>
  <c r="I267" i="6" s="1"/>
  <c r="P267" i="5"/>
  <c r="G267" i="6" s="1"/>
  <c r="O267" i="5"/>
  <c r="F267" i="6" s="1"/>
  <c r="N267" i="5"/>
  <c r="E267" i="6" s="1"/>
  <c r="DC266" i="5"/>
  <c r="AI266" i="6" s="1"/>
  <c r="DB266" i="5"/>
  <c r="AH266" i="6" s="1"/>
  <c r="DA266" i="5"/>
  <c r="AG266" i="6" s="1"/>
  <c r="CP266" i="5"/>
  <c r="AE266" i="6" s="1"/>
  <c r="CO266" i="5"/>
  <c r="AD266" i="6" s="1"/>
  <c r="CN266" i="5"/>
  <c r="AC266" i="6" s="1"/>
  <c r="CC266" i="5"/>
  <c r="AA266" i="6" s="1"/>
  <c r="CB266" i="5"/>
  <c r="Z266" i="6" s="1"/>
  <c r="CA266" i="5"/>
  <c r="Y266" i="6" s="1"/>
  <c r="BP266" i="5"/>
  <c r="W266" i="6" s="1"/>
  <c r="BO266" i="5"/>
  <c r="V266" i="6" s="1"/>
  <c r="BN266" i="5"/>
  <c r="U266" i="6" s="1"/>
  <c r="BC266" i="5"/>
  <c r="S266" i="6" s="1"/>
  <c r="BB266" i="5"/>
  <c r="R266" i="6" s="1"/>
  <c r="BA266" i="5"/>
  <c r="Q266" i="6" s="1"/>
  <c r="AP266" i="5"/>
  <c r="O266" i="6" s="1"/>
  <c r="AO266" i="5"/>
  <c r="N266" i="6" s="1"/>
  <c r="AN266" i="5"/>
  <c r="M266" i="6" s="1"/>
  <c r="AC266" i="5"/>
  <c r="K266" i="6" s="1"/>
  <c r="AB266" i="5"/>
  <c r="J266" i="6" s="1"/>
  <c r="AA266" i="5"/>
  <c r="I266" i="6" s="1"/>
  <c r="P266" i="5"/>
  <c r="G266" i="6" s="1"/>
  <c r="O266" i="5"/>
  <c r="F266" i="6" s="1"/>
  <c r="N266" i="5"/>
  <c r="E266" i="6" s="1"/>
  <c r="DC265" i="5"/>
  <c r="AI265" i="6" s="1"/>
  <c r="DB265" i="5"/>
  <c r="AH265" i="6" s="1"/>
  <c r="DA265" i="5"/>
  <c r="AG265" i="6" s="1"/>
  <c r="CP265" i="5"/>
  <c r="AE265" i="6" s="1"/>
  <c r="CO265" i="5"/>
  <c r="AD265" i="6" s="1"/>
  <c r="CN265" i="5"/>
  <c r="AC265" i="6" s="1"/>
  <c r="CC265" i="5"/>
  <c r="AA265" i="6" s="1"/>
  <c r="CB265" i="5"/>
  <c r="Z265" i="6" s="1"/>
  <c r="CA265" i="5"/>
  <c r="Y265" i="6" s="1"/>
  <c r="BP265" i="5"/>
  <c r="W265" i="6" s="1"/>
  <c r="BO265" i="5"/>
  <c r="V265" i="6" s="1"/>
  <c r="BN265" i="5"/>
  <c r="U265" i="6" s="1"/>
  <c r="BC265" i="5"/>
  <c r="S265" i="6" s="1"/>
  <c r="BB265" i="5"/>
  <c r="R265" i="6" s="1"/>
  <c r="BA265" i="5"/>
  <c r="Q265" i="6" s="1"/>
  <c r="AP265" i="5"/>
  <c r="O265" i="6" s="1"/>
  <c r="AO265" i="5"/>
  <c r="N265" i="6" s="1"/>
  <c r="AN265" i="5"/>
  <c r="M265" i="6" s="1"/>
  <c r="AC265" i="5"/>
  <c r="K265" i="6" s="1"/>
  <c r="AB265" i="5"/>
  <c r="J265" i="6" s="1"/>
  <c r="AA265" i="5"/>
  <c r="I265" i="6" s="1"/>
  <c r="P265" i="5"/>
  <c r="G265" i="6" s="1"/>
  <c r="O265" i="5"/>
  <c r="F265" i="6" s="1"/>
  <c r="N265" i="5"/>
  <c r="E265" i="6" s="1"/>
  <c r="DC264" i="5"/>
  <c r="AI264" i="6" s="1"/>
  <c r="DB264" i="5"/>
  <c r="AH264" i="6" s="1"/>
  <c r="DA264" i="5"/>
  <c r="AG264" i="6" s="1"/>
  <c r="CP264" i="5"/>
  <c r="AE264" i="6" s="1"/>
  <c r="CO264" i="5"/>
  <c r="AD264" i="6" s="1"/>
  <c r="CN264" i="5"/>
  <c r="AC264" i="6" s="1"/>
  <c r="CC264" i="5"/>
  <c r="AA264" i="6" s="1"/>
  <c r="CB264" i="5"/>
  <c r="Z264" i="6" s="1"/>
  <c r="CA264" i="5"/>
  <c r="Y264" i="6" s="1"/>
  <c r="BP264" i="5"/>
  <c r="W264" i="6" s="1"/>
  <c r="BO264" i="5"/>
  <c r="V264" i="6" s="1"/>
  <c r="BN264" i="5"/>
  <c r="U264" i="6" s="1"/>
  <c r="BC264" i="5"/>
  <c r="S264" i="6" s="1"/>
  <c r="BB264" i="5"/>
  <c r="R264" i="6" s="1"/>
  <c r="BA264" i="5"/>
  <c r="Q264" i="6" s="1"/>
  <c r="AP264" i="5"/>
  <c r="O264" i="6" s="1"/>
  <c r="AO264" i="5"/>
  <c r="N264" i="6" s="1"/>
  <c r="AN264" i="5"/>
  <c r="M264" i="6" s="1"/>
  <c r="AC264" i="5"/>
  <c r="K264" i="6" s="1"/>
  <c r="AB264" i="5"/>
  <c r="J264" i="6" s="1"/>
  <c r="AA264" i="5"/>
  <c r="I264" i="6" s="1"/>
  <c r="P264" i="5"/>
  <c r="G264" i="6" s="1"/>
  <c r="O264" i="5"/>
  <c r="F264" i="6" s="1"/>
  <c r="N264" i="5"/>
  <c r="E264" i="6" s="1"/>
  <c r="DC263" i="5"/>
  <c r="AI263" i="6" s="1"/>
  <c r="DB263" i="5"/>
  <c r="AH263" i="6" s="1"/>
  <c r="DA263" i="5"/>
  <c r="AG263" i="6" s="1"/>
  <c r="CP263" i="5"/>
  <c r="AE263" i="6" s="1"/>
  <c r="CO263" i="5"/>
  <c r="AD263" i="6" s="1"/>
  <c r="CN263" i="5"/>
  <c r="AC263" i="6" s="1"/>
  <c r="CC263" i="5"/>
  <c r="AA263" i="6" s="1"/>
  <c r="CB263" i="5"/>
  <c r="Z263" i="6" s="1"/>
  <c r="CA263" i="5"/>
  <c r="Y263" i="6" s="1"/>
  <c r="BP263" i="5"/>
  <c r="W263" i="6" s="1"/>
  <c r="BO263" i="5"/>
  <c r="V263" i="6" s="1"/>
  <c r="BN263" i="5"/>
  <c r="U263" i="6" s="1"/>
  <c r="BC263" i="5"/>
  <c r="S263" i="6" s="1"/>
  <c r="BB263" i="5"/>
  <c r="R263" i="6" s="1"/>
  <c r="BA263" i="5"/>
  <c r="Q263" i="6" s="1"/>
  <c r="AP263" i="5"/>
  <c r="O263" i="6" s="1"/>
  <c r="AO263" i="5"/>
  <c r="N263" i="6" s="1"/>
  <c r="AN263" i="5"/>
  <c r="M263" i="6" s="1"/>
  <c r="AC263" i="5"/>
  <c r="K263" i="6" s="1"/>
  <c r="AB263" i="5"/>
  <c r="J263" i="6" s="1"/>
  <c r="AA263" i="5"/>
  <c r="I263" i="6" s="1"/>
  <c r="P263" i="5"/>
  <c r="G263" i="6" s="1"/>
  <c r="O263" i="5"/>
  <c r="F263" i="6" s="1"/>
  <c r="N263" i="5"/>
  <c r="E263" i="6" s="1"/>
  <c r="DC262" i="5"/>
  <c r="AI262" i="6" s="1"/>
  <c r="DB262" i="5"/>
  <c r="AH262" i="6" s="1"/>
  <c r="DA262" i="5"/>
  <c r="AG262" i="6" s="1"/>
  <c r="CP262" i="5"/>
  <c r="AE262" i="6" s="1"/>
  <c r="CO262" i="5"/>
  <c r="AD262" i="6" s="1"/>
  <c r="CN262" i="5"/>
  <c r="AC262" i="6" s="1"/>
  <c r="CC262" i="5"/>
  <c r="AA262" i="6" s="1"/>
  <c r="CB262" i="5"/>
  <c r="Z262" i="6" s="1"/>
  <c r="CA262" i="5"/>
  <c r="Y262" i="6" s="1"/>
  <c r="BP262" i="5"/>
  <c r="W262" i="6" s="1"/>
  <c r="BO262" i="5"/>
  <c r="V262" i="6" s="1"/>
  <c r="BN262" i="5"/>
  <c r="U262" i="6" s="1"/>
  <c r="BC262" i="5"/>
  <c r="S262" i="6" s="1"/>
  <c r="BB262" i="5"/>
  <c r="R262" i="6" s="1"/>
  <c r="BA262" i="5"/>
  <c r="Q262" i="6" s="1"/>
  <c r="AP262" i="5"/>
  <c r="O262" i="6" s="1"/>
  <c r="AO262" i="5"/>
  <c r="N262" i="6" s="1"/>
  <c r="AN262" i="5"/>
  <c r="M262" i="6" s="1"/>
  <c r="AC262" i="5"/>
  <c r="K262" i="6" s="1"/>
  <c r="AB262" i="5"/>
  <c r="J262" i="6" s="1"/>
  <c r="AA262" i="5"/>
  <c r="I262" i="6" s="1"/>
  <c r="P262" i="5"/>
  <c r="G262" i="6" s="1"/>
  <c r="O262" i="5"/>
  <c r="F262" i="6" s="1"/>
  <c r="N262" i="5"/>
  <c r="E262" i="6" s="1"/>
  <c r="DC261" i="5"/>
  <c r="AI261" i="6" s="1"/>
  <c r="DB261" i="5"/>
  <c r="AH261" i="6" s="1"/>
  <c r="DA261" i="5"/>
  <c r="AG261" i="6" s="1"/>
  <c r="CP261" i="5"/>
  <c r="AE261" i="6" s="1"/>
  <c r="CO261" i="5"/>
  <c r="AD261" i="6" s="1"/>
  <c r="CN261" i="5"/>
  <c r="AC261" i="6" s="1"/>
  <c r="CC261" i="5"/>
  <c r="AA261" i="6" s="1"/>
  <c r="CB261" i="5"/>
  <c r="Z261" i="6" s="1"/>
  <c r="CA261" i="5"/>
  <c r="Y261" i="6" s="1"/>
  <c r="BP261" i="5"/>
  <c r="W261" i="6" s="1"/>
  <c r="BO261" i="5"/>
  <c r="V261" i="6" s="1"/>
  <c r="BN261" i="5"/>
  <c r="U261" i="6" s="1"/>
  <c r="BC261" i="5"/>
  <c r="S261" i="6" s="1"/>
  <c r="BB261" i="5"/>
  <c r="R261" i="6" s="1"/>
  <c r="BA261" i="5"/>
  <c r="Q261" i="6" s="1"/>
  <c r="AP261" i="5"/>
  <c r="O261" i="6" s="1"/>
  <c r="AO261" i="5"/>
  <c r="N261" i="6" s="1"/>
  <c r="AN261" i="5"/>
  <c r="M261" i="6" s="1"/>
  <c r="AC261" i="5"/>
  <c r="K261" i="6" s="1"/>
  <c r="AB261" i="5"/>
  <c r="J261" i="6" s="1"/>
  <c r="AA261" i="5"/>
  <c r="I261" i="6" s="1"/>
  <c r="P261" i="5"/>
  <c r="G261" i="6" s="1"/>
  <c r="O261" i="5"/>
  <c r="F261" i="6" s="1"/>
  <c r="N261" i="5"/>
  <c r="E261" i="6" s="1"/>
  <c r="DC260" i="5"/>
  <c r="AI260" i="6" s="1"/>
  <c r="DB260" i="5"/>
  <c r="AH260" i="6" s="1"/>
  <c r="DA260" i="5"/>
  <c r="AG260" i="6" s="1"/>
  <c r="CP260" i="5"/>
  <c r="AE260" i="6" s="1"/>
  <c r="CO260" i="5"/>
  <c r="AD260" i="6" s="1"/>
  <c r="CN260" i="5"/>
  <c r="AC260" i="6" s="1"/>
  <c r="CC260" i="5"/>
  <c r="AA260" i="6" s="1"/>
  <c r="CB260" i="5"/>
  <c r="Z260" i="6" s="1"/>
  <c r="CA260" i="5"/>
  <c r="Y260" i="6" s="1"/>
  <c r="BP260" i="5"/>
  <c r="W260" i="6" s="1"/>
  <c r="BO260" i="5"/>
  <c r="V260" i="6" s="1"/>
  <c r="BN260" i="5"/>
  <c r="U260" i="6" s="1"/>
  <c r="BC260" i="5"/>
  <c r="S260" i="6" s="1"/>
  <c r="BB260" i="5"/>
  <c r="R260" i="6" s="1"/>
  <c r="BA260" i="5"/>
  <c r="Q260" i="6" s="1"/>
  <c r="AP260" i="5"/>
  <c r="O260" i="6" s="1"/>
  <c r="AO260" i="5"/>
  <c r="N260" i="6" s="1"/>
  <c r="AN260" i="5"/>
  <c r="M260" i="6" s="1"/>
  <c r="AC260" i="5"/>
  <c r="K260" i="6" s="1"/>
  <c r="AB260" i="5"/>
  <c r="J260" i="6" s="1"/>
  <c r="AA260" i="5"/>
  <c r="I260" i="6" s="1"/>
  <c r="P260" i="5"/>
  <c r="G260" i="6" s="1"/>
  <c r="O260" i="5"/>
  <c r="F260" i="6" s="1"/>
  <c r="N260" i="5"/>
  <c r="E260" i="6" s="1"/>
  <c r="DC259" i="5"/>
  <c r="AI259" i="6" s="1"/>
  <c r="DB259" i="5"/>
  <c r="AH259" i="6" s="1"/>
  <c r="DA259" i="5"/>
  <c r="AG259" i="6" s="1"/>
  <c r="CP259" i="5"/>
  <c r="AE259" i="6" s="1"/>
  <c r="CO259" i="5"/>
  <c r="AD259" i="6" s="1"/>
  <c r="CN259" i="5"/>
  <c r="AC259" i="6" s="1"/>
  <c r="CC259" i="5"/>
  <c r="AA259" i="6" s="1"/>
  <c r="CB259" i="5"/>
  <c r="Z259" i="6" s="1"/>
  <c r="CA259" i="5"/>
  <c r="Y259" i="6" s="1"/>
  <c r="BP259" i="5"/>
  <c r="W259" i="6" s="1"/>
  <c r="BO259" i="5"/>
  <c r="V259" i="6" s="1"/>
  <c r="BN259" i="5"/>
  <c r="U259" i="6" s="1"/>
  <c r="BC259" i="5"/>
  <c r="S259" i="6" s="1"/>
  <c r="BB259" i="5"/>
  <c r="R259" i="6" s="1"/>
  <c r="BA259" i="5"/>
  <c r="Q259" i="6" s="1"/>
  <c r="AP259" i="5"/>
  <c r="O259" i="6" s="1"/>
  <c r="AO259" i="5"/>
  <c r="N259" i="6" s="1"/>
  <c r="AN259" i="5"/>
  <c r="M259" i="6" s="1"/>
  <c r="AC259" i="5"/>
  <c r="K259" i="6" s="1"/>
  <c r="AB259" i="5"/>
  <c r="J259" i="6" s="1"/>
  <c r="AA259" i="5"/>
  <c r="I259" i="6" s="1"/>
  <c r="P259" i="5"/>
  <c r="G259" i="6" s="1"/>
  <c r="O259" i="5"/>
  <c r="F259" i="6" s="1"/>
  <c r="N259" i="5"/>
  <c r="E259" i="6" s="1"/>
  <c r="DC258" i="5"/>
  <c r="AI258" i="6" s="1"/>
  <c r="DB258" i="5"/>
  <c r="AH258" i="6" s="1"/>
  <c r="DA258" i="5"/>
  <c r="AG258" i="6" s="1"/>
  <c r="CP258" i="5"/>
  <c r="AE258" i="6" s="1"/>
  <c r="CO258" i="5"/>
  <c r="AD258" i="6" s="1"/>
  <c r="CN258" i="5"/>
  <c r="AC258" i="6" s="1"/>
  <c r="CC258" i="5"/>
  <c r="AA258" i="6" s="1"/>
  <c r="CB258" i="5"/>
  <c r="Z258" i="6" s="1"/>
  <c r="CA258" i="5"/>
  <c r="Y258" i="6" s="1"/>
  <c r="BP258" i="5"/>
  <c r="W258" i="6" s="1"/>
  <c r="BO258" i="5"/>
  <c r="V258" i="6" s="1"/>
  <c r="BN258" i="5"/>
  <c r="U258" i="6" s="1"/>
  <c r="BC258" i="5"/>
  <c r="S258" i="6" s="1"/>
  <c r="BB258" i="5"/>
  <c r="R258" i="6" s="1"/>
  <c r="BA258" i="5"/>
  <c r="Q258" i="6" s="1"/>
  <c r="AP258" i="5"/>
  <c r="O258" i="6" s="1"/>
  <c r="AO258" i="5"/>
  <c r="N258" i="6" s="1"/>
  <c r="AN258" i="5"/>
  <c r="M258" i="6" s="1"/>
  <c r="AC258" i="5"/>
  <c r="K258" i="6" s="1"/>
  <c r="AB258" i="5"/>
  <c r="J258" i="6" s="1"/>
  <c r="AA258" i="5"/>
  <c r="I258" i="6" s="1"/>
  <c r="P258" i="5"/>
  <c r="G258" i="6" s="1"/>
  <c r="O258" i="5"/>
  <c r="F258" i="6" s="1"/>
  <c r="N258" i="5"/>
  <c r="E258" i="6" s="1"/>
  <c r="DC257" i="5"/>
  <c r="AI257" i="6" s="1"/>
  <c r="DB257" i="5"/>
  <c r="AH257" i="6" s="1"/>
  <c r="DA257" i="5"/>
  <c r="AG257" i="6" s="1"/>
  <c r="CP257" i="5"/>
  <c r="AE257" i="6" s="1"/>
  <c r="CO257" i="5"/>
  <c r="AD257" i="6" s="1"/>
  <c r="CN257" i="5"/>
  <c r="AC257" i="6" s="1"/>
  <c r="CC257" i="5"/>
  <c r="AA257" i="6" s="1"/>
  <c r="CB257" i="5"/>
  <c r="Z257" i="6" s="1"/>
  <c r="CA257" i="5"/>
  <c r="Y257" i="6" s="1"/>
  <c r="BP257" i="5"/>
  <c r="W257" i="6" s="1"/>
  <c r="BO257" i="5"/>
  <c r="V257" i="6" s="1"/>
  <c r="BN257" i="5"/>
  <c r="U257" i="6" s="1"/>
  <c r="BC257" i="5"/>
  <c r="S257" i="6" s="1"/>
  <c r="BB257" i="5"/>
  <c r="R257" i="6" s="1"/>
  <c r="BA257" i="5"/>
  <c r="Q257" i="6" s="1"/>
  <c r="AP257" i="5"/>
  <c r="O257" i="6" s="1"/>
  <c r="AO257" i="5"/>
  <c r="N257" i="6" s="1"/>
  <c r="AN257" i="5"/>
  <c r="M257" i="6" s="1"/>
  <c r="AC257" i="5"/>
  <c r="K257" i="6" s="1"/>
  <c r="AB257" i="5"/>
  <c r="J257" i="6" s="1"/>
  <c r="AA257" i="5"/>
  <c r="I257" i="6" s="1"/>
  <c r="P257" i="5"/>
  <c r="G257" i="6" s="1"/>
  <c r="O257" i="5"/>
  <c r="F257" i="6" s="1"/>
  <c r="N257" i="5"/>
  <c r="E257" i="6" s="1"/>
  <c r="DC256" i="5"/>
  <c r="AI256" i="6" s="1"/>
  <c r="DB256" i="5"/>
  <c r="AH256" i="6" s="1"/>
  <c r="DA256" i="5"/>
  <c r="AG256" i="6" s="1"/>
  <c r="CP256" i="5"/>
  <c r="AE256" i="6" s="1"/>
  <c r="CO256" i="5"/>
  <c r="AD256" i="6" s="1"/>
  <c r="CN256" i="5"/>
  <c r="AC256" i="6" s="1"/>
  <c r="CC256" i="5"/>
  <c r="AA256" i="6" s="1"/>
  <c r="CB256" i="5"/>
  <c r="Z256" i="6" s="1"/>
  <c r="CA256" i="5"/>
  <c r="Y256" i="6" s="1"/>
  <c r="BP256" i="5"/>
  <c r="W256" i="6" s="1"/>
  <c r="BO256" i="5"/>
  <c r="V256" i="6" s="1"/>
  <c r="BN256" i="5"/>
  <c r="U256" i="6" s="1"/>
  <c r="BC256" i="5"/>
  <c r="S256" i="6" s="1"/>
  <c r="BB256" i="5"/>
  <c r="R256" i="6" s="1"/>
  <c r="BA256" i="5"/>
  <c r="Q256" i="6" s="1"/>
  <c r="AP256" i="5"/>
  <c r="O256" i="6" s="1"/>
  <c r="AO256" i="5"/>
  <c r="N256" i="6" s="1"/>
  <c r="AN256" i="5"/>
  <c r="M256" i="6" s="1"/>
  <c r="AC256" i="5"/>
  <c r="K256" i="6" s="1"/>
  <c r="AB256" i="5"/>
  <c r="J256" i="6" s="1"/>
  <c r="AA256" i="5"/>
  <c r="I256" i="6" s="1"/>
  <c r="P256" i="5"/>
  <c r="G256" i="6" s="1"/>
  <c r="O256" i="5"/>
  <c r="F256" i="6" s="1"/>
  <c r="N256" i="5"/>
  <c r="E256" i="6" s="1"/>
  <c r="DC255" i="5"/>
  <c r="AI255" i="6" s="1"/>
  <c r="DB255" i="5"/>
  <c r="AH255" i="6" s="1"/>
  <c r="DA255" i="5"/>
  <c r="AG255" i="6" s="1"/>
  <c r="CP255" i="5"/>
  <c r="AE255" i="6" s="1"/>
  <c r="CO255" i="5"/>
  <c r="AD255" i="6" s="1"/>
  <c r="CN255" i="5"/>
  <c r="AC255" i="6" s="1"/>
  <c r="CC255" i="5"/>
  <c r="AA255" i="6" s="1"/>
  <c r="CB255" i="5"/>
  <c r="Z255" i="6" s="1"/>
  <c r="CA255" i="5"/>
  <c r="Y255" i="6" s="1"/>
  <c r="BP255" i="5"/>
  <c r="W255" i="6" s="1"/>
  <c r="BO255" i="5"/>
  <c r="V255" i="6" s="1"/>
  <c r="BN255" i="5"/>
  <c r="U255" i="6" s="1"/>
  <c r="BC255" i="5"/>
  <c r="S255" i="6" s="1"/>
  <c r="BB255" i="5"/>
  <c r="R255" i="6" s="1"/>
  <c r="BA255" i="5"/>
  <c r="Q255" i="6" s="1"/>
  <c r="AP255" i="5"/>
  <c r="O255" i="6" s="1"/>
  <c r="AO255" i="5"/>
  <c r="N255" i="6" s="1"/>
  <c r="AN255" i="5"/>
  <c r="M255" i="6" s="1"/>
  <c r="AC255" i="5"/>
  <c r="K255" i="6" s="1"/>
  <c r="AB255" i="5"/>
  <c r="J255" i="6" s="1"/>
  <c r="AA255" i="5"/>
  <c r="I255" i="6" s="1"/>
  <c r="P255" i="5"/>
  <c r="G255" i="6" s="1"/>
  <c r="O255" i="5"/>
  <c r="F255" i="6" s="1"/>
  <c r="N255" i="5"/>
  <c r="E255" i="6" s="1"/>
  <c r="DC254" i="5"/>
  <c r="AI254" i="6" s="1"/>
  <c r="DB254" i="5"/>
  <c r="AH254" i="6" s="1"/>
  <c r="DA254" i="5"/>
  <c r="AG254" i="6" s="1"/>
  <c r="CP254" i="5"/>
  <c r="AE254" i="6" s="1"/>
  <c r="CO254" i="5"/>
  <c r="AD254" i="6" s="1"/>
  <c r="CN254" i="5"/>
  <c r="AC254" i="6" s="1"/>
  <c r="CC254" i="5"/>
  <c r="AA254" i="6" s="1"/>
  <c r="CB254" i="5"/>
  <c r="Z254" i="6" s="1"/>
  <c r="CA254" i="5"/>
  <c r="Y254" i="6" s="1"/>
  <c r="BP254" i="5"/>
  <c r="W254" i="6" s="1"/>
  <c r="BO254" i="5"/>
  <c r="V254" i="6" s="1"/>
  <c r="BN254" i="5"/>
  <c r="U254" i="6" s="1"/>
  <c r="BC254" i="5"/>
  <c r="S254" i="6" s="1"/>
  <c r="BB254" i="5"/>
  <c r="R254" i="6" s="1"/>
  <c r="BA254" i="5"/>
  <c r="Q254" i="6" s="1"/>
  <c r="AP254" i="5"/>
  <c r="O254" i="6" s="1"/>
  <c r="AO254" i="5"/>
  <c r="N254" i="6" s="1"/>
  <c r="AN254" i="5"/>
  <c r="M254" i="6" s="1"/>
  <c r="AC254" i="5"/>
  <c r="K254" i="6" s="1"/>
  <c r="AB254" i="5"/>
  <c r="J254" i="6" s="1"/>
  <c r="AA254" i="5"/>
  <c r="I254" i="6" s="1"/>
  <c r="P254" i="5"/>
  <c r="G254" i="6" s="1"/>
  <c r="O254" i="5"/>
  <c r="F254" i="6" s="1"/>
  <c r="N254" i="5"/>
  <c r="E254" i="6" s="1"/>
  <c r="DC253" i="5"/>
  <c r="AI253" i="6" s="1"/>
  <c r="DB253" i="5"/>
  <c r="AH253" i="6" s="1"/>
  <c r="DA253" i="5"/>
  <c r="AG253" i="6" s="1"/>
  <c r="CP253" i="5"/>
  <c r="AE253" i="6" s="1"/>
  <c r="CO253" i="5"/>
  <c r="AD253" i="6" s="1"/>
  <c r="CN253" i="5"/>
  <c r="AC253" i="6" s="1"/>
  <c r="CC253" i="5"/>
  <c r="AA253" i="6" s="1"/>
  <c r="CB253" i="5"/>
  <c r="Z253" i="6" s="1"/>
  <c r="CA253" i="5"/>
  <c r="Y253" i="6" s="1"/>
  <c r="BP253" i="5"/>
  <c r="W253" i="6" s="1"/>
  <c r="BO253" i="5"/>
  <c r="V253" i="6" s="1"/>
  <c r="BN253" i="5"/>
  <c r="U253" i="6" s="1"/>
  <c r="BC253" i="5"/>
  <c r="S253" i="6" s="1"/>
  <c r="BB253" i="5"/>
  <c r="R253" i="6" s="1"/>
  <c r="BA253" i="5"/>
  <c r="Q253" i="6" s="1"/>
  <c r="AP253" i="5"/>
  <c r="O253" i="6" s="1"/>
  <c r="AO253" i="5"/>
  <c r="N253" i="6" s="1"/>
  <c r="AN253" i="5"/>
  <c r="M253" i="6" s="1"/>
  <c r="AC253" i="5"/>
  <c r="K253" i="6" s="1"/>
  <c r="AB253" i="5"/>
  <c r="J253" i="6" s="1"/>
  <c r="AA253" i="5"/>
  <c r="I253" i="6" s="1"/>
  <c r="P253" i="5"/>
  <c r="G253" i="6" s="1"/>
  <c r="O253" i="5"/>
  <c r="F253" i="6" s="1"/>
  <c r="N253" i="5"/>
  <c r="E253" i="6" s="1"/>
  <c r="DC252" i="5"/>
  <c r="AI252" i="6" s="1"/>
  <c r="DB252" i="5"/>
  <c r="AH252" i="6" s="1"/>
  <c r="DA252" i="5"/>
  <c r="AG252" i="6" s="1"/>
  <c r="CP252" i="5"/>
  <c r="AE252" i="6" s="1"/>
  <c r="CO252" i="5"/>
  <c r="AD252" i="6" s="1"/>
  <c r="CN252" i="5"/>
  <c r="AC252" i="6" s="1"/>
  <c r="CC252" i="5"/>
  <c r="AA252" i="6" s="1"/>
  <c r="CB252" i="5"/>
  <c r="Z252" i="6" s="1"/>
  <c r="CA252" i="5"/>
  <c r="Y252" i="6" s="1"/>
  <c r="BP252" i="5"/>
  <c r="W252" i="6" s="1"/>
  <c r="BO252" i="5"/>
  <c r="V252" i="6" s="1"/>
  <c r="BN252" i="5"/>
  <c r="U252" i="6" s="1"/>
  <c r="BC252" i="5"/>
  <c r="S252" i="6" s="1"/>
  <c r="BB252" i="5"/>
  <c r="R252" i="6" s="1"/>
  <c r="BA252" i="5"/>
  <c r="Q252" i="6" s="1"/>
  <c r="AP252" i="5"/>
  <c r="O252" i="6" s="1"/>
  <c r="AO252" i="5"/>
  <c r="N252" i="6" s="1"/>
  <c r="AN252" i="5"/>
  <c r="M252" i="6" s="1"/>
  <c r="AC252" i="5"/>
  <c r="K252" i="6" s="1"/>
  <c r="AB252" i="5"/>
  <c r="J252" i="6" s="1"/>
  <c r="AA252" i="5"/>
  <c r="I252" i="6" s="1"/>
  <c r="P252" i="5"/>
  <c r="G252" i="6" s="1"/>
  <c r="O252" i="5"/>
  <c r="F252" i="6" s="1"/>
  <c r="N252" i="5"/>
  <c r="E252" i="6" s="1"/>
  <c r="DC251" i="5"/>
  <c r="AI251" i="6" s="1"/>
  <c r="DB251" i="5"/>
  <c r="AH251" i="6" s="1"/>
  <c r="DA251" i="5"/>
  <c r="AG251" i="6" s="1"/>
  <c r="CP251" i="5"/>
  <c r="AE251" i="6" s="1"/>
  <c r="CO251" i="5"/>
  <c r="AD251" i="6" s="1"/>
  <c r="CN251" i="5"/>
  <c r="AC251" i="6" s="1"/>
  <c r="CC251" i="5"/>
  <c r="AA251" i="6" s="1"/>
  <c r="CB251" i="5"/>
  <c r="Z251" i="6" s="1"/>
  <c r="CA251" i="5"/>
  <c r="Y251" i="6" s="1"/>
  <c r="BP251" i="5"/>
  <c r="W251" i="6" s="1"/>
  <c r="BO251" i="5"/>
  <c r="V251" i="6" s="1"/>
  <c r="BN251" i="5"/>
  <c r="U251" i="6" s="1"/>
  <c r="BC251" i="5"/>
  <c r="S251" i="6" s="1"/>
  <c r="BB251" i="5"/>
  <c r="R251" i="6" s="1"/>
  <c r="BA251" i="5"/>
  <c r="Q251" i="6" s="1"/>
  <c r="AP251" i="5"/>
  <c r="O251" i="6" s="1"/>
  <c r="AO251" i="5"/>
  <c r="N251" i="6" s="1"/>
  <c r="AN251" i="5"/>
  <c r="M251" i="6" s="1"/>
  <c r="AC251" i="5"/>
  <c r="K251" i="6" s="1"/>
  <c r="AB251" i="5"/>
  <c r="J251" i="6" s="1"/>
  <c r="AA251" i="5"/>
  <c r="I251" i="6" s="1"/>
  <c r="P251" i="5"/>
  <c r="G251" i="6" s="1"/>
  <c r="O251" i="5"/>
  <c r="F251" i="6" s="1"/>
  <c r="N251" i="5"/>
  <c r="E251" i="6" s="1"/>
  <c r="DC250" i="5"/>
  <c r="AI250" i="6" s="1"/>
  <c r="DB250" i="5"/>
  <c r="AH250" i="6" s="1"/>
  <c r="DA250" i="5"/>
  <c r="AG250" i="6" s="1"/>
  <c r="CP250" i="5"/>
  <c r="AE250" i="6" s="1"/>
  <c r="CO250" i="5"/>
  <c r="AD250" i="6" s="1"/>
  <c r="CN250" i="5"/>
  <c r="AC250" i="6" s="1"/>
  <c r="CC250" i="5"/>
  <c r="AA250" i="6" s="1"/>
  <c r="CB250" i="5"/>
  <c r="Z250" i="6" s="1"/>
  <c r="CA250" i="5"/>
  <c r="Y250" i="6" s="1"/>
  <c r="BP250" i="5"/>
  <c r="W250" i="6" s="1"/>
  <c r="BO250" i="5"/>
  <c r="V250" i="6" s="1"/>
  <c r="BN250" i="5"/>
  <c r="U250" i="6" s="1"/>
  <c r="BC250" i="5"/>
  <c r="S250" i="6" s="1"/>
  <c r="BB250" i="5"/>
  <c r="R250" i="6" s="1"/>
  <c r="BA250" i="5"/>
  <c r="Q250" i="6" s="1"/>
  <c r="AP250" i="5"/>
  <c r="O250" i="6" s="1"/>
  <c r="AO250" i="5"/>
  <c r="N250" i="6" s="1"/>
  <c r="AN250" i="5"/>
  <c r="M250" i="6" s="1"/>
  <c r="AC250" i="5"/>
  <c r="K250" i="6" s="1"/>
  <c r="AB250" i="5"/>
  <c r="J250" i="6" s="1"/>
  <c r="AA250" i="5"/>
  <c r="I250" i="6" s="1"/>
  <c r="P250" i="5"/>
  <c r="G250" i="6" s="1"/>
  <c r="O250" i="5"/>
  <c r="F250" i="6" s="1"/>
  <c r="N250" i="5"/>
  <c r="E250" i="6" s="1"/>
  <c r="DC249" i="5"/>
  <c r="AI249" i="6" s="1"/>
  <c r="DB249" i="5"/>
  <c r="AH249" i="6" s="1"/>
  <c r="DA249" i="5"/>
  <c r="AG249" i="6" s="1"/>
  <c r="CP249" i="5"/>
  <c r="AE249" i="6" s="1"/>
  <c r="CO249" i="5"/>
  <c r="AD249" i="6" s="1"/>
  <c r="CN249" i="5"/>
  <c r="AC249" i="6" s="1"/>
  <c r="CC249" i="5"/>
  <c r="AA249" i="6" s="1"/>
  <c r="CB249" i="5"/>
  <c r="Z249" i="6" s="1"/>
  <c r="CA249" i="5"/>
  <c r="Y249" i="6" s="1"/>
  <c r="BP249" i="5"/>
  <c r="W249" i="6" s="1"/>
  <c r="BO249" i="5"/>
  <c r="V249" i="6" s="1"/>
  <c r="BN249" i="5"/>
  <c r="U249" i="6" s="1"/>
  <c r="BC249" i="5"/>
  <c r="S249" i="6" s="1"/>
  <c r="BB249" i="5"/>
  <c r="R249" i="6" s="1"/>
  <c r="BA249" i="5"/>
  <c r="Q249" i="6" s="1"/>
  <c r="AP249" i="5"/>
  <c r="O249" i="6" s="1"/>
  <c r="AO249" i="5"/>
  <c r="N249" i="6" s="1"/>
  <c r="AN249" i="5"/>
  <c r="M249" i="6" s="1"/>
  <c r="AC249" i="5"/>
  <c r="K249" i="6" s="1"/>
  <c r="AB249" i="5"/>
  <c r="J249" i="6" s="1"/>
  <c r="AA249" i="5"/>
  <c r="I249" i="6" s="1"/>
  <c r="P249" i="5"/>
  <c r="G249" i="6" s="1"/>
  <c r="O249" i="5"/>
  <c r="F249" i="6" s="1"/>
  <c r="N249" i="5"/>
  <c r="E249" i="6" s="1"/>
  <c r="DC248" i="5"/>
  <c r="AI248" i="6" s="1"/>
  <c r="DB248" i="5"/>
  <c r="AH248" i="6" s="1"/>
  <c r="DA248" i="5"/>
  <c r="AG248" i="6" s="1"/>
  <c r="CP248" i="5"/>
  <c r="AE248" i="6" s="1"/>
  <c r="CO248" i="5"/>
  <c r="AD248" i="6" s="1"/>
  <c r="CN248" i="5"/>
  <c r="AC248" i="6" s="1"/>
  <c r="CC248" i="5"/>
  <c r="AA248" i="6" s="1"/>
  <c r="CB248" i="5"/>
  <c r="Z248" i="6" s="1"/>
  <c r="CA248" i="5"/>
  <c r="Y248" i="6" s="1"/>
  <c r="BP248" i="5"/>
  <c r="W248" i="6" s="1"/>
  <c r="BO248" i="5"/>
  <c r="V248" i="6" s="1"/>
  <c r="BN248" i="5"/>
  <c r="U248" i="6" s="1"/>
  <c r="BC248" i="5"/>
  <c r="S248" i="6" s="1"/>
  <c r="BB248" i="5"/>
  <c r="R248" i="6" s="1"/>
  <c r="BA248" i="5"/>
  <c r="Q248" i="6" s="1"/>
  <c r="AP248" i="5"/>
  <c r="O248" i="6" s="1"/>
  <c r="AO248" i="5"/>
  <c r="N248" i="6" s="1"/>
  <c r="AN248" i="5"/>
  <c r="M248" i="6" s="1"/>
  <c r="AC248" i="5"/>
  <c r="K248" i="6" s="1"/>
  <c r="AB248" i="5"/>
  <c r="J248" i="6" s="1"/>
  <c r="AA248" i="5"/>
  <c r="I248" i="6" s="1"/>
  <c r="P248" i="5"/>
  <c r="G248" i="6" s="1"/>
  <c r="O248" i="5"/>
  <c r="F248" i="6" s="1"/>
  <c r="N248" i="5"/>
  <c r="E248" i="6" s="1"/>
  <c r="DC247" i="5"/>
  <c r="AI247" i="6" s="1"/>
  <c r="DB247" i="5"/>
  <c r="AH247" i="6" s="1"/>
  <c r="DA247" i="5"/>
  <c r="AG247" i="6" s="1"/>
  <c r="CP247" i="5"/>
  <c r="AE247" i="6" s="1"/>
  <c r="CO247" i="5"/>
  <c r="AD247" i="6" s="1"/>
  <c r="CN247" i="5"/>
  <c r="AC247" i="6" s="1"/>
  <c r="CC247" i="5"/>
  <c r="AA247" i="6" s="1"/>
  <c r="CB247" i="5"/>
  <c r="Z247" i="6" s="1"/>
  <c r="CA247" i="5"/>
  <c r="Y247" i="6" s="1"/>
  <c r="BP247" i="5"/>
  <c r="W247" i="6" s="1"/>
  <c r="BO247" i="5"/>
  <c r="V247" i="6" s="1"/>
  <c r="BN247" i="5"/>
  <c r="U247" i="6" s="1"/>
  <c r="BC247" i="5"/>
  <c r="S247" i="6" s="1"/>
  <c r="BB247" i="5"/>
  <c r="R247" i="6" s="1"/>
  <c r="BA247" i="5"/>
  <c r="Q247" i="6" s="1"/>
  <c r="AP247" i="5"/>
  <c r="O247" i="6" s="1"/>
  <c r="AO247" i="5"/>
  <c r="N247" i="6" s="1"/>
  <c r="AN247" i="5"/>
  <c r="M247" i="6" s="1"/>
  <c r="AC247" i="5"/>
  <c r="K247" i="6" s="1"/>
  <c r="AB247" i="5"/>
  <c r="J247" i="6" s="1"/>
  <c r="AA247" i="5"/>
  <c r="I247" i="6" s="1"/>
  <c r="P247" i="5"/>
  <c r="G247" i="6" s="1"/>
  <c r="O247" i="5"/>
  <c r="F247" i="6" s="1"/>
  <c r="N247" i="5"/>
  <c r="E247" i="6" s="1"/>
  <c r="DC246" i="5"/>
  <c r="AI246" i="6" s="1"/>
  <c r="DB246" i="5"/>
  <c r="AH246" i="6" s="1"/>
  <c r="DA246" i="5"/>
  <c r="AG246" i="6" s="1"/>
  <c r="CP246" i="5"/>
  <c r="AE246" i="6" s="1"/>
  <c r="CO246" i="5"/>
  <c r="AD246" i="6" s="1"/>
  <c r="CN246" i="5"/>
  <c r="AC246" i="6" s="1"/>
  <c r="CC246" i="5"/>
  <c r="AA246" i="6" s="1"/>
  <c r="CB246" i="5"/>
  <c r="Z246" i="6" s="1"/>
  <c r="CA246" i="5"/>
  <c r="Y246" i="6" s="1"/>
  <c r="BP246" i="5"/>
  <c r="W246" i="6" s="1"/>
  <c r="BO246" i="5"/>
  <c r="V246" i="6" s="1"/>
  <c r="BN246" i="5"/>
  <c r="U246" i="6" s="1"/>
  <c r="BC246" i="5"/>
  <c r="S246" i="6" s="1"/>
  <c r="BB246" i="5"/>
  <c r="R246" i="6" s="1"/>
  <c r="BA246" i="5"/>
  <c r="Q246" i="6" s="1"/>
  <c r="AP246" i="5"/>
  <c r="O246" i="6" s="1"/>
  <c r="AO246" i="5"/>
  <c r="N246" i="6" s="1"/>
  <c r="AN246" i="5"/>
  <c r="M246" i="6" s="1"/>
  <c r="AC246" i="5"/>
  <c r="K246" i="6" s="1"/>
  <c r="AB246" i="5"/>
  <c r="J246" i="6" s="1"/>
  <c r="AA246" i="5"/>
  <c r="I246" i="6" s="1"/>
  <c r="P246" i="5"/>
  <c r="G246" i="6" s="1"/>
  <c r="O246" i="5"/>
  <c r="F246" i="6" s="1"/>
  <c r="N246" i="5"/>
  <c r="E246" i="6" s="1"/>
  <c r="DC245" i="5"/>
  <c r="AI245" i="6" s="1"/>
  <c r="DB245" i="5"/>
  <c r="AH245" i="6" s="1"/>
  <c r="DA245" i="5"/>
  <c r="AG245" i="6" s="1"/>
  <c r="CP245" i="5"/>
  <c r="AE245" i="6" s="1"/>
  <c r="CO245" i="5"/>
  <c r="AD245" i="6" s="1"/>
  <c r="CN245" i="5"/>
  <c r="AC245" i="6" s="1"/>
  <c r="CC245" i="5"/>
  <c r="AA245" i="6" s="1"/>
  <c r="CB245" i="5"/>
  <c r="Z245" i="6" s="1"/>
  <c r="CA245" i="5"/>
  <c r="Y245" i="6" s="1"/>
  <c r="BP245" i="5"/>
  <c r="W245" i="6" s="1"/>
  <c r="BO245" i="5"/>
  <c r="V245" i="6" s="1"/>
  <c r="BN245" i="5"/>
  <c r="U245" i="6" s="1"/>
  <c r="BC245" i="5"/>
  <c r="S245" i="6" s="1"/>
  <c r="BB245" i="5"/>
  <c r="R245" i="6" s="1"/>
  <c r="BA245" i="5"/>
  <c r="Q245" i="6" s="1"/>
  <c r="AP245" i="5"/>
  <c r="O245" i="6" s="1"/>
  <c r="AO245" i="5"/>
  <c r="N245" i="6" s="1"/>
  <c r="AN245" i="5"/>
  <c r="M245" i="6" s="1"/>
  <c r="AC245" i="5"/>
  <c r="K245" i="6" s="1"/>
  <c r="AB245" i="5"/>
  <c r="J245" i="6" s="1"/>
  <c r="AA245" i="5"/>
  <c r="I245" i="6" s="1"/>
  <c r="P245" i="5"/>
  <c r="G245" i="6" s="1"/>
  <c r="O245" i="5"/>
  <c r="F245" i="6" s="1"/>
  <c r="N245" i="5"/>
  <c r="E245" i="6" s="1"/>
  <c r="DC244" i="5"/>
  <c r="AI244" i="6" s="1"/>
  <c r="DB244" i="5"/>
  <c r="AH244" i="6" s="1"/>
  <c r="DA244" i="5"/>
  <c r="AG244" i="6" s="1"/>
  <c r="CP244" i="5"/>
  <c r="AE244" i="6" s="1"/>
  <c r="CO244" i="5"/>
  <c r="AD244" i="6" s="1"/>
  <c r="CN244" i="5"/>
  <c r="AC244" i="6" s="1"/>
  <c r="CC244" i="5"/>
  <c r="AA244" i="6" s="1"/>
  <c r="CB244" i="5"/>
  <c r="Z244" i="6" s="1"/>
  <c r="CA244" i="5"/>
  <c r="Y244" i="6" s="1"/>
  <c r="BP244" i="5"/>
  <c r="W244" i="6" s="1"/>
  <c r="BO244" i="5"/>
  <c r="V244" i="6" s="1"/>
  <c r="BN244" i="5"/>
  <c r="U244" i="6" s="1"/>
  <c r="BC244" i="5"/>
  <c r="S244" i="6" s="1"/>
  <c r="BB244" i="5"/>
  <c r="R244" i="6" s="1"/>
  <c r="BA244" i="5"/>
  <c r="Q244" i="6" s="1"/>
  <c r="AP244" i="5"/>
  <c r="O244" i="6" s="1"/>
  <c r="AO244" i="5"/>
  <c r="N244" i="6" s="1"/>
  <c r="AN244" i="5"/>
  <c r="M244" i="6" s="1"/>
  <c r="AC244" i="5"/>
  <c r="K244" i="6" s="1"/>
  <c r="AB244" i="5"/>
  <c r="J244" i="6" s="1"/>
  <c r="AA244" i="5"/>
  <c r="I244" i="6" s="1"/>
  <c r="P244" i="5"/>
  <c r="G244" i="6" s="1"/>
  <c r="O244" i="5"/>
  <c r="F244" i="6" s="1"/>
  <c r="N244" i="5"/>
  <c r="E244" i="6" s="1"/>
  <c r="DC243" i="5"/>
  <c r="AI243" i="6" s="1"/>
  <c r="DB243" i="5"/>
  <c r="AH243" i="6" s="1"/>
  <c r="DA243" i="5"/>
  <c r="AG243" i="6" s="1"/>
  <c r="CP243" i="5"/>
  <c r="AE243" i="6" s="1"/>
  <c r="CO243" i="5"/>
  <c r="AD243" i="6" s="1"/>
  <c r="CN243" i="5"/>
  <c r="AC243" i="6" s="1"/>
  <c r="CC243" i="5"/>
  <c r="AA243" i="6" s="1"/>
  <c r="CB243" i="5"/>
  <c r="Z243" i="6" s="1"/>
  <c r="CA243" i="5"/>
  <c r="Y243" i="6" s="1"/>
  <c r="BP243" i="5"/>
  <c r="W243" i="6" s="1"/>
  <c r="BO243" i="5"/>
  <c r="V243" i="6" s="1"/>
  <c r="BN243" i="5"/>
  <c r="U243" i="6" s="1"/>
  <c r="BC243" i="5"/>
  <c r="S243" i="6" s="1"/>
  <c r="BB243" i="5"/>
  <c r="R243" i="6" s="1"/>
  <c r="BA243" i="5"/>
  <c r="Q243" i="6" s="1"/>
  <c r="AP243" i="5"/>
  <c r="O243" i="6" s="1"/>
  <c r="AO243" i="5"/>
  <c r="N243" i="6" s="1"/>
  <c r="AN243" i="5"/>
  <c r="M243" i="6" s="1"/>
  <c r="AC243" i="5"/>
  <c r="K243" i="6" s="1"/>
  <c r="AB243" i="5"/>
  <c r="J243" i="6" s="1"/>
  <c r="AA243" i="5"/>
  <c r="I243" i="6" s="1"/>
  <c r="P243" i="5"/>
  <c r="G243" i="6" s="1"/>
  <c r="O243" i="5"/>
  <c r="F243" i="6" s="1"/>
  <c r="N243" i="5"/>
  <c r="E243" i="6" s="1"/>
  <c r="DC242" i="5"/>
  <c r="AI242" i="6" s="1"/>
  <c r="DB242" i="5"/>
  <c r="AH242" i="6" s="1"/>
  <c r="DA242" i="5"/>
  <c r="AG242" i="6" s="1"/>
  <c r="CP242" i="5"/>
  <c r="AE242" i="6" s="1"/>
  <c r="CO242" i="5"/>
  <c r="AD242" i="6" s="1"/>
  <c r="CN242" i="5"/>
  <c r="AC242" i="6" s="1"/>
  <c r="CC242" i="5"/>
  <c r="AA242" i="6" s="1"/>
  <c r="CB242" i="5"/>
  <c r="Z242" i="6" s="1"/>
  <c r="CA242" i="5"/>
  <c r="Y242" i="6" s="1"/>
  <c r="BP242" i="5"/>
  <c r="W242" i="6" s="1"/>
  <c r="BO242" i="5"/>
  <c r="V242" i="6" s="1"/>
  <c r="BN242" i="5"/>
  <c r="U242" i="6" s="1"/>
  <c r="BC242" i="5"/>
  <c r="S242" i="6" s="1"/>
  <c r="BB242" i="5"/>
  <c r="R242" i="6" s="1"/>
  <c r="BA242" i="5"/>
  <c r="Q242" i="6" s="1"/>
  <c r="AP242" i="5"/>
  <c r="O242" i="6" s="1"/>
  <c r="AO242" i="5"/>
  <c r="N242" i="6" s="1"/>
  <c r="AN242" i="5"/>
  <c r="M242" i="6" s="1"/>
  <c r="AC242" i="5"/>
  <c r="K242" i="6" s="1"/>
  <c r="AB242" i="5"/>
  <c r="J242" i="6" s="1"/>
  <c r="AA242" i="5"/>
  <c r="I242" i="6" s="1"/>
  <c r="P242" i="5"/>
  <c r="G242" i="6" s="1"/>
  <c r="O242" i="5"/>
  <c r="F242" i="6" s="1"/>
  <c r="N242" i="5"/>
  <c r="E242" i="6" s="1"/>
  <c r="DC241" i="5"/>
  <c r="AI241" i="6" s="1"/>
  <c r="DB241" i="5"/>
  <c r="AH241" i="6" s="1"/>
  <c r="DA241" i="5"/>
  <c r="AG241" i="6" s="1"/>
  <c r="CP241" i="5"/>
  <c r="AE241" i="6" s="1"/>
  <c r="CO241" i="5"/>
  <c r="AD241" i="6" s="1"/>
  <c r="CN241" i="5"/>
  <c r="AC241" i="6" s="1"/>
  <c r="CC241" i="5"/>
  <c r="AA241" i="6" s="1"/>
  <c r="CB241" i="5"/>
  <c r="Z241" i="6" s="1"/>
  <c r="CA241" i="5"/>
  <c r="Y241" i="6" s="1"/>
  <c r="BP241" i="5"/>
  <c r="W241" i="6" s="1"/>
  <c r="BO241" i="5"/>
  <c r="V241" i="6" s="1"/>
  <c r="BN241" i="5"/>
  <c r="U241" i="6" s="1"/>
  <c r="BC241" i="5"/>
  <c r="S241" i="6" s="1"/>
  <c r="BB241" i="5"/>
  <c r="R241" i="6" s="1"/>
  <c r="BA241" i="5"/>
  <c r="Q241" i="6" s="1"/>
  <c r="AP241" i="5"/>
  <c r="O241" i="6" s="1"/>
  <c r="AO241" i="5"/>
  <c r="N241" i="6" s="1"/>
  <c r="AN241" i="5"/>
  <c r="M241" i="6" s="1"/>
  <c r="AC241" i="5"/>
  <c r="K241" i="6" s="1"/>
  <c r="AB241" i="5"/>
  <c r="J241" i="6" s="1"/>
  <c r="AA241" i="5"/>
  <c r="I241" i="6" s="1"/>
  <c r="P241" i="5"/>
  <c r="G241" i="6" s="1"/>
  <c r="O241" i="5"/>
  <c r="F241" i="6" s="1"/>
  <c r="N241" i="5"/>
  <c r="E241" i="6" s="1"/>
  <c r="DC240" i="5"/>
  <c r="AI240" i="6" s="1"/>
  <c r="DB240" i="5"/>
  <c r="AH240" i="6" s="1"/>
  <c r="DA240" i="5"/>
  <c r="AG240" i="6" s="1"/>
  <c r="CP240" i="5"/>
  <c r="AE240" i="6" s="1"/>
  <c r="CO240" i="5"/>
  <c r="AD240" i="6" s="1"/>
  <c r="CN240" i="5"/>
  <c r="AC240" i="6" s="1"/>
  <c r="CC240" i="5"/>
  <c r="AA240" i="6" s="1"/>
  <c r="CB240" i="5"/>
  <c r="Z240" i="6" s="1"/>
  <c r="CA240" i="5"/>
  <c r="Y240" i="6" s="1"/>
  <c r="BP240" i="5"/>
  <c r="W240" i="6" s="1"/>
  <c r="BO240" i="5"/>
  <c r="V240" i="6" s="1"/>
  <c r="BN240" i="5"/>
  <c r="U240" i="6" s="1"/>
  <c r="BC240" i="5"/>
  <c r="S240" i="6" s="1"/>
  <c r="BB240" i="5"/>
  <c r="R240" i="6" s="1"/>
  <c r="BA240" i="5"/>
  <c r="Q240" i="6" s="1"/>
  <c r="AP240" i="5"/>
  <c r="O240" i="6" s="1"/>
  <c r="AO240" i="5"/>
  <c r="N240" i="6" s="1"/>
  <c r="AN240" i="5"/>
  <c r="M240" i="6" s="1"/>
  <c r="AC240" i="5"/>
  <c r="K240" i="6" s="1"/>
  <c r="AB240" i="5"/>
  <c r="J240" i="6" s="1"/>
  <c r="AA240" i="5"/>
  <c r="I240" i="6" s="1"/>
  <c r="P240" i="5"/>
  <c r="G240" i="6" s="1"/>
  <c r="O240" i="5"/>
  <c r="F240" i="6" s="1"/>
  <c r="N240" i="5"/>
  <c r="E240" i="6" s="1"/>
  <c r="DC239" i="5"/>
  <c r="AI239" i="6" s="1"/>
  <c r="DB239" i="5"/>
  <c r="AH239" i="6" s="1"/>
  <c r="DA239" i="5"/>
  <c r="AG239" i="6" s="1"/>
  <c r="CP239" i="5"/>
  <c r="AE239" i="6" s="1"/>
  <c r="CO239" i="5"/>
  <c r="AD239" i="6" s="1"/>
  <c r="CN239" i="5"/>
  <c r="AC239" i="6" s="1"/>
  <c r="CC239" i="5"/>
  <c r="AA239" i="6" s="1"/>
  <c r="CB239" i="5"/>
  <c r="Z239" i="6" s="1"/>
  <c r="CA239" i="5"/>
  <c r="Y239" i="6" s="1"/>
  <c r="BP239" i="5"/>
  <c r="W239" i="6" s="1"/>
  <c r="BO239" i="5"/>
  <c r="V239" i="6" s="1"/>
  <c r="BN239" i="5"/>
  <c r="U239" i="6" s="1"/>
  <c r="BC239" i="5"/>
  <c r="S239" i="6" s="1"/>
  <c r="BB239" i="5"/>
  <c r="R239" i="6" s="1"/>
  <c r="BA239" i="5"/>
  <c r="Q239" i="6" s="1"/>
  <c r="AP239" i="5"/>
  <c r="O239" i="6" s="1"/>
  <c r="AO239" i="5"/>
  <c r="N239" i="6" s="1"/>
  <c r="AN239" i="5"/>
  <c r="M239" i="6" s="1"/>
  <c r="AC239" i="5"/>
  <c r="K239" i="6" s="1"/>
  <c r="AB239" i="5"/>
  <c r="J239" i="6" s="1"/>
  <c r="AA239" i="5"/>
  <c r="I239" i="6" s="1"/>
  <c r="P239" i="5"/>
  <c r="G239" i="6" s="1"/>
  <c r="O239" i="5"/>
  <c r="F239" i="6" s="1"/>
  <c r="N239" i="5"/>
  <c r="E239" i="6" s="1"/>
  <c r="DC238" i="5"/>
  <c r="AI238" i="6" s="1"/>
  <c r="DB238" i="5"/>
  <c r="AH238" i="6" s="1"/>
  <c r="DA238" i="5"/>
  <c r="AG238" i="6" s="1"/>
  <c r="CP238" i="5"/>
  <c r="AE238" i="6" s="1"/>
  <c r="CO238" i="5"/>
  <c r="AD238" i="6" s="1"/>
  <c r="CN238" i="5"/>
  <c r="AC238" i="6" s="1"/>
  <c r="CC238" i="5"/>
  <c r="AA238" i="6" s="1"/>
  <c r="CB238" i="5"/>
  <c r="Z238" i="6" s="1"/>
  <c r="CA238" i="5"/>
  <c r="Y238" i="6" s="1"/>
  <c r="BP238" i="5"/>
  <c r="W238" i="6" s="1"/>
  <c r="BO238" i="5"/>
  <c r="V238" i="6" s="1"/>
  <c r="BN238" i="5"/>
  <c r="U238" i="6" s="1"/>
  <c r="BC238" i="5"/>
  <c r="S238" i="6" s="1"/>
  <c r="BB238" i="5"/>
  <c r="R238" i="6" s="1"/>
  <c r="BA238" i="5"/>
  <c r="Q238" i="6" s="1"/>
  <c r="AP238" i="5"/>
  <c r="O238" i="6" s="1"/>
  <c r="AO238" i="5"/>
  <c r="N238" i="6" s="1"/>
  <c r="AN238" i="5"/>
  <c r="M238" i="6" s="1"/>
  <c r="AC238" i="5"/>
  <c r="K238" i="6" s="1"/>
  <c r="AB238" i="5"/>
  <c r="J238" i="6" s="1"/>
  <c r="AA238" i="5"/>
  <c r="I238" i="6" s="1"/>
  <c r="P238" i="5"/>
  <c r="G238" i="6" s="1"/>
  <c r="O238" i="5"/>
  <c r="F238" i="6" s="1"/>
  <c r="N238" i="5"/>
  <c r="E238" i="6" s="1"/>
  <c r="DC237" i="5"/>
  <c r="AI237" i="6" s="1"/>
  <c r="DB237" i="5"/>
  <c r="AH237" i="6" s="1"/>
  <c r="DA237" i="5"/>
  <c r="AG237" i="6" s="1"/>
  <c r="CP237" i="5"/>
  <c r="AE237" i="6" s="1"/>
  <c r="CO237" i="5"/>
  <c r="AD237" i="6" s="1"/>
  <c r="CN237" i="5"/>
  <c r="AC237" i="6" s="1"/>
  <c r="CC237" i="5"/>
  <c r="AA237" i="6" s="1"/>
  <c r="CB237" i="5"/>
  <c r="Z237" i="6" s="1"/>
  <c r="CA237" i="5"/>
  <c r="Y237" i="6" s="1"/>
  <c r="BP237" i="5"/>
  <c r="W237" i="6" s="1"/>
  <c r="BO237" i="5"/>
  <c r="V237" i="6" s="1"/>
  <c r="BN237" i="5"/>
  <c r="U237" i="6" s="1"/>
  <c r="BC237" i="5"/>
  <c r="S237" i="6" s="1"/>
  <c r="BB237" i="5"/>
  <c r="R237" i="6" s="1"/>
  <c r="BA237" i="5"/>
  <c r="Q237" i="6" s="1"/>
  <c r="AP237" i="5"/>
  <c r="O237" i="6" s="1"/>
  <c r="AO237" i="5"/>
  <c r="N237" i="6" s="1"/>
  <c r="AN237" i="5"/>
  <c r="M237" i="6" s="1"/>
  <c r="AC237" i="5"/>
  <c r="K237" i="6" s="1"/>
  <c r="AB237" i="5"/>
  <c r="J237" i="6" s="1"/>
  <c r="AA237" i="5"/>
  <c r="I237" i="6" s="1"/>
  <c r="P237" i="5"/>
  <c r="G237" i="6" s="1"/>
  <c r="O237" i="5"/>
  <c r="F237" i="6" s="1"/>
  <c r="N237" i="5"/>
  <c r="E237" i="6" s="1"/>
  <c r="DC236" i="5"/>
  <c r="AI236" i="6" s="1"/>
  <c r="DB236" i="5"/>
  <c r="AH236" i="6" s="1"/>
  <c r="DA236" i="5"/>
  <c r="AG236" i="6" s="1"/>
  <c r="CP236" i="5"/>
  <c r="AE236" i="6" s="1"/>
  <c r="CO236" i="5"/>
  <c r="AD236" i="6" s="1"/>
  <c r="CN236" i="5"/>
  <c r="AC236" i="6" s="1"/>
  <c r="CC236" i="5"/>
  <c r="AA236" i="6" s="1"/>
  <c r="CB236" i="5"/>
  <c r="Z236" i="6" s="1"/>
  <c r="CA236" i="5"/>
  <c r="Y236" i="6" s="1"/>
  <c r="BP236" i="5"/>
  <c r="W236" i="6" s="1"/>
  <c r="BO236" i="5"/>
  <c r="V236" i="6" s="1"/>
  <c r="BN236" i="5"/>
  <c r="U236" i="6" s="1"/>
  <c r="BC236" i="5"/>
  <c r="S236" i="6" s="1"/>
  <c r="BB236" i="5"/>
  <c r="R236" i="6" s="1"/>
  <c r="BA236" i="5"/>
  <c r="Q236" i="6" s="1"/>
  <c r="AP236" i="5"/>
  <c r="O236" i="6" s="1"/>
  <c r="AO236" i="5"/>
  <c r="N236" i="6" s="1"/>
  <c r="AN236" i="5"/>
  <c r="M236" i="6" s="1"/>
  <c r="AC236" i="5"/>
  <c r="K236" i="6" s="1"/>
  <c r="AB236" i="5"/>
  <c r="J236" i="6" s="1"/>
  <c r="AA236" i="5"/>
  <c r="I236" i="6" s="1"/>
  <c r="P236" i="5"/>
  <c r="G236" i="6" s="1"/>
  <c r="O236" i="5"/>
  <c r="F236" i="6" s="1"/>
  <c r="N236" i="5"/>
  <c r="E236" i="6" s="1"/>
  <c r="DC235" i="5"/>
  <c r="AI235" i="6" s="1"/>
  <c r="DB235" i="5"/>
  <c r="AH235" i="6" s="1"/>
  <c r="DA235" i="5"/>
  <c r="AG235" i="6" s="1"/>
  <c r="CP235" i="5"/>
  <c r="AE235" i="6" s="1"/>
  <c r="CO235" i="5"/>
  <c r="AD235" i="6" s="1"/>
  <c r="CN235" i="5"/>
  <c r="AC235" i="6" s="1"/>
  <c r="CC235" i="5"/>
  <c r="AA235" i="6" s="1"/>
  <c r="CB235" i="5"/>
  <c r="Z235" i="6" s="1"/>
  <c r="CA235" i="5"/>
  <c r="Y235" i="6" s="1"/>
  <c r="BP235" i="5"/>
  <c r="W235" i="6" s="1"/>
  <c r="BO235" i="5"/>
  <c r="V235" i="6" s="1"/>
  <c r="BN235" i="5"/>
  <c r="U235" i="6" s="1"/>
  <c r="BC235" i="5"/>
  <c r="S235" i="6" s="1"/>
  <c r="BB235" i="5"/>
  <c r="R235" i="6" s="1"/>
  <c r="BA235" i="5"/>
  <c r="Q235" i="6" s="1"/>
  <c r="AP235" i="5"/>
  <c r="O235" i="6" s="1"/>
  <c r="AO235" i="5"/>
  <c r="N235" i="6" s="1"/>
  <c r="AN235" i="5"/>
  <c r="M235" i="6" s="1"/>
  <c r="AC235" i="5"/>
  <c r="K235" i="6" s="1"/>
  <c r="AB235" i="5"/>
  <c r="J235" i="6" s="1"/>
  <c r="AA235" i="5"/>
  <c r="I235" i="6" s="1"/>
  <c r="P235" i="5"/>
  <c r="G235" i="6" s="1"/>
  <c r="O235" i="5"/>
  <c r="F235" i="6" s="1"/>
  <c r="N235" i="5"/>
  <c r="E235" i="6" s="1"/>
  <c r="DC234" i="5"/>
  <c r="AI234" i="6" s="1"/>
  <c r="DB234" i="5"/>
  <c r="AH234" i="6" s="1"/>
  <c r="DA234" i="5"/>
  <c r="AG234" i="6" s="1"/>
  <c r="CP234" i="5"/>
  <c r="AE234" i="6" s="1"/>
  <c r="CO234" i="5"/>
  <c r="AD234" i="6" s="1"/>
  <c r="CN234" i="5"/>
  <c r="AC234" i="6" s="1"/>
  <c r="CC234" i="5"/>
  <c r="AA234" i="6" s="1"/>
  <c r="CB234" i="5"/>
  <c r="Z234" i="6" s="1"/>
  <c r="CA234" i="5"/>
  <c r="Y234" i="6" s="1"/>
  <c r="BP234" i="5"/>
  <c r="W234" i="6" s="1"/>
  <c r="BO234" i="5"/>
  <c r="V234" i="6" s="1"/>
  <c r="BN234" i="5"/>
  <c r="U234" i="6" s="1"/>
  <c r="BC234" i="5"/>
  <c r="S234" i="6" s="1"/>
  <c r="BB234" i="5"/>
  <c r="R234" i="6" s="1"/>
  <c r="BA234" i="5"/>
  <c r="Q234" i="6" s="1"/>
  <c r="AP234" i="5"/>
  <c r="O234" i="6" s="1"/>
  <c r="AO234" i="5"/>
  <c r="N234" i="6" s="1"/>
  <c r="AN234" i="5"/>
  <c r="M234" i="6" s="1"/>
  <c r="AC234" i="5"/>
  <c r="K234" i="6" s="1"/>
  <c r="AB234" i="5"/>
  <c r="J234" i="6" s="1"/>
  <c r="AA234" i="5"/>
  <c r="I234" i="6" s="1"/>
  <c r="P234" i="5"/>
  <c r="G234" i="6" s="1"/>
  <c r="O234" i="5"/>
  <c r="F234" i="6" s="1"/>
  <c r="N234" i="5"/>
  <c r="E234" i="6" s="1"/>
  <c r="DC233" i="5"/>
  <c r="AI233" i="6" s="1"/>
  <c r="DB233" i="5"/>
  <c r="AH233" i="6" s="1"/>
  <c r="DA233" i="5"/>
  <c r="AG233" i="6" s="1"/>
  <c r="CP233" i="5"/>
  <c r="AE233" i="6" s="1"/>
  <c r="CO233" i="5"/>
  <c r="AD233" i="6" s="1"/>
  <c r="CN233" i="5"/>
  <c r="AC233" i="6" s="1"/>
  <c r="CC233" i="5"/>
  <c r="AA233" i="6" s="1"/>
  <c r="CB233" i="5"/>
  <c r="Z233" i="6" s="1"/>
  <c r="CA233" i="5"/>
  <c r="Y233" i="6" s="1"/>
  <c r="BP233" i="5"/>
  <c r="W233" i="6" s="1"/>
  <c r="BO233" i="5"/>
  <c r="V233" i="6" s="1"/>
  <c r="BN233" i="5"/>
  <c r="U233" i="6" s="1"/>
  <c r="BC233" i="5"/>
  <c r="S233" i="6" s="1"/>
  <c r="BB233" i="5"/>
  <c r="R233" i="6" s="1"/>
  <c r="BA233" i="5"/>
  <c r="Q233" i="6" s="1"/>
  <c r="AP233" i="5"/>
  <c r="O233" i="6" s="1"/>
  <c r="AO233" i="5"/>
  <c r="N233" i="6" s="1"/>
  <c r="AN233" i="5"/>
  <c r="M233" i="6" s="1"/>
  <c r="AC233" i="5"/>
  <c r="K233" i="6" s="1"/>
  <c r="AB233" i="5"/>
  <c r="J233" i="6" s="1"/>
  <c r="AA233" i="5"/>
  <c r="I233" i="6" s="1"/>
  <c r="P233" i="5"/>
  <c r="G233" i="6" s="1"/>
  <c r="O233" i="5"/>
  <c r="F233" i="6" s="1"/>
  <c r="N233" i="5"/>
  <c r="E233" i="6" s="1"/>
  <c r="DC232" i="5"/>
  <c r="AI232" i="6" s="1"/>
  <c r="DB232" i="5"/>
  <c r="AH232" i="6" s="1"/>
  <c r="DA232" i="5"/>
  <c r="AG232" i="6" s="1"/>
  <c r="CP232" i="5"/>
  <c r="AE232" i="6" s="1"/>
  <c r="CO232" i="5"/>
  <c r="AD232" i="6" s="1"/>
  <c r="CN232" i="5"/>
  <c r="AC232" i="6" s="1"/>
  <c r="CC232" i="5"/>
  <c r="AA232" i="6" s="1"/>
  <c r="CB232" i="5"/>
  <c r="Z232" i="6" s="1"/>
  <c r="CA232" i="5"/>
  <c r="Y232" i="6" s="1"/>
  <c r="BP232" i="5"/>
  <c r="W232" i="6" s="1"/>
  <c r="BO232" i="5"/>
  <c r="V232" i="6" s="1"/>
  <c r="BN232" i="5"/>
  <c r="U232" i="6" s="1"/>
  <c r="BC232" i="5"/>
  <c r="S232" i="6" s="1"/>
  <c r="BB232" i="5"/>
  <c r="R232" i="6" s="1"/>
  <c r="BA232" i="5"/>
  <c r="Q232" i="6" s="1"/>
  <c r="AP232" i="5"/>
  <c r="O232" i="6" s="1"/>
  <c r="AO232" i="5"/>
  <c r="N232" i="6" s="1"/>
  <c r="AN232" i="5"/>
  <c r="M232" i="6" s="1"/>
  <c r="AC232" i="5"/>
  <c r="K232" i="6" s="1"/>
  <c r="AB232" i="5"/>
  <c r="J232" i="6" s="1"/>
  <c r="AA232" i="5"/>
  <c r="I232" i="6" s="1"/>
  <c r="P232" i="5"/>
  <c r="G232" i="6" s="1"/>
  <c r="O232" i="5"/>
  <c r="F232" i="6" s="1"/>
  <c r="N232" i="5"/>
  <c r="E232" i="6" s="1"/>
  <c r="DC231" i="5"/>
  <c r="AI231" i="6" s="1"/>
  <c r="DB231" i="5"/>
  <c r="AH231" i="6" s="1"/>
  <c r="DA231" i="5"/>
  <c r="AG231" i="6" s="1"/>
  <c r="CP231" i="5"/>
  <c r="AE231" i="6" s="1"/>
  <c r="CO231" i="5"/>
  <c r="AD231" i="6" s="1"/>
  <c r="CN231" i="5"/>
  <c r="AC231" i="6" s="1"/>
  <c r="CC231" i="5"/>
  <c r="AA231" i="6" s="1"/>
  <c r="CB231" i="5"/>
  <c r="Z231" i="6" s="1"/>
  <c r="CA231" i="5"/>
  <c r="Y231" i="6" s="1"/>
  <c r="BP231" i="5"/>
  <c r="W231" i="6" s="1"/>
  <c r="BO231" i="5"/>
  <c r="V231" i="6" s="1"/>
  <c r="BN231" i="5"/>
  <c r="U231" i="6" s="1"/>
  <c r="BC231" i="5"/>
  <c r="S231" i="6" s="1"/>
  <c r="BB231" i="5"/>
  <c r="R231" i="6" s="1"/>
  <c r="BA231" i="5"/>
  <c r="Q231" i="6" s="1"/>
  <c r="AP231" i="5"/>
  <c r="O231" i="6" s="1"/>
  <c r="AO231" i="5"/>
  <c r="N231" i="6" s="1"/>
  <c r="AN231" i="5"/>
  <c r="M231" i="6" s="1"/>
  <c r="AC231" i="5"/>
  <c r="K231" i="6" s="1"/>
  <c r="AB231" i="5"/>
  <c r="J231" i="6" s="1"/>
  <c r="AA231" i="5"/>
  <c r="I231" i="6" s="1"/>
  <c r="P231" i="5"/>
  <c r="G231" i="6" s="1"/>
  <c r="O231" i="5"/>
  <c r="F231" i="6" s="1"/>
  <c r="N231" i="5"/>
  <c r="E231" i="6" s="1"/>
  <c r="DC230" i="5"/>
  <c r="AI230" i="6" s="1"/>
  <c r="DB230" i="5"/>
  <c r="AH230" i="6" s="1"/>
  <c r="DA230" i="5"/>
  <c r="AG230" i="6" s="1"/>
  <c r="CP230" i="5"/>
  <c r="AE230" i="6" s="1"/>
  <c r="CO230" i="5"/>
  <c r="AD230" i="6" s="1"/>
  <c r="CN230" i="5"/>
  <c r="AC230" i="6" s="1"/>
  <c r="CC230" i="5"/>
  <c r="AA230" i="6" s="1"/>
  <c r="CB230" i="5"/>
  <c r="Z230" i="6" s="1"/>
  <c r="CA230" i="5"/>
  <c r="Y230" i="6" s="1"/>
  <c r="BP230" i="5"/>
  <c r="W230" i="6" s="1"/>
  <c r="BO230" i="5"/>
  <c r="V230" i="6" s="1"/>
  <c r="BN230" i="5"/>
  <c r="U230" i="6" s="1"/>
  <c r="BC230" i="5"/>
  <c r="S230" i="6" s="1"/>
  <c r="BB230" i="5"/>
  <c r="R230" i="6" s="1"/>
  <c r="BA230" i="5"/>
  <c r="Q230" i="6" s="1"/>
  <c r="AP230" i="5"/>
  <c r="O230" i="6" s="1"/>
  <c r="AO230" i="5"/>
  <c r="N230" i="6" s="1"/>
  <c r="AN230" i="5"/>
  <c r="M230" i="6" s="1"/>
  <c r="AC230" i="5"/>
  <c r="K230" i="6" s="1"/>
  <c r="AB230" i="5"/>
  <c r="J230" i="6" s="1"/>
  <c r="AA230" i="5"/>
  <c r="I230" i="6" s="1"/>
  <c r="P230" i="5"/>
  <c r="G230" i="6" s="1"/>
  <c r="O230" i="5"/>
  <c r="F230" i="6" s="1"/>
  <c r="N230" i="5"/>
  <c r="E230" i="6" s="1"/>
  <c r="DC229" i="5"/>
  <c r="AI229" i="6" s="1"/>
  <c r="DB229" i="5"/>
  <c r="AH229" i="6" s="1"/>
  <c r="DA229" i="5"/>
  <c r="AG229" i="6" s="1"/>
  <c r="CP229" i="5"/>
  <c r="AE229" i="6" s="1"/>
  <c r="CO229" i="5"/>
  <c r="AD229" i="6" s="1"/>
  <c r="CN229" i="5"/>
  <c r="AC229" i="6" s="1"/>
  <c r="CC229" i="5"/>
  <c r="AA229" i="6" s="1"/>
  <c r="CB229" i="5"/>
  <c r="Z229" i="6" s="1"/>
  <c r="CA229" i="5"/>
  <c r="Y229" i="6" s="1"/>
  <c r="BP229" i="5"/>
  <c r="W229" i="6" s="1"/>
  <c r="BO229" i="5"/>
  <c r="V229" i="6" s="1"/>
  <c r="BN229" i="5"/>
  <c r="U229" i="6" s="1"/>
  <c r="BC229" i="5"/>
  <c r="S229" i="6" s="1"/>
  <c r="BB229" i="5"/>
  <c r="R229" i="6" s="1"/>
  <c r="BA229" i="5"/>
  <c r="Q229" i="6" s="1"/>
  <c r="AP229" i="5"/>
  <c r="O229" i="6" s="1"/>
  <c r="AO229" i="5"/>
  <c r="N229" i="6" s="1"/>
  <c r="AN229" i="5"/>
  <c r="M229" i="6" s="1"/>
  <c r="AC229" i="5"/>
  <c r="K229" i="6" s="1"/>
  <c r="AB229" i="5"/>
  <c r="J229" i="6" s="1"/>
  <c r="AA229" i="5"/>
  <c r="I229" i="6" s="1"/>
  <c r="P229" i="5"/>
  <c r="G229" i="6" s="1"/>
  <c r="O229" i="5"/>
  <c r="F229" i="6" s="1"/>
  <c r="N229" i="5"/>
  <c r="E229" i="6" s="1"/>
  <c r="DC228" i="5"/>
  <c r="AI228" i="6" s="1"/>
  <c r="DB228" i="5"/>
  <c r="AH228" i="6" s="1"/>
  <c r="DA228" i="5"/>
  <c r="AG228" i="6" s="1"/>
  <c r="CP228" i="5"/>
  <c r="AE228" i="6" s="1"/>
  <c r="CO228" i="5"/>
  <c r="AD228" i="6" s="1"/>
  <c r="CN228" i="5"/>
  <c r="AC228" i="6" s="1"/>
  <c r="CC228" i="5"/>
  <c r="AA228" i="6" s="1"/>
  <c r="CB228" i="5"/>
  <c r="Z228" i="6" s="1"/>
  <c r="CA228" i="5"/>
  <c r="Y228" i="6" s="1"/>
  <c r="BP228" i="5"/>
  <c r="W228" i="6" s="1"/>
  <c r="BO228" i="5"/>
  <c r="V228" i="6" s="1"/>
  <c r="BN228" i="5"/>
  <c r="U228" i="6" s="1"/>
  <c r="BC228" i="5"/>
  <c r="S228" i="6" s="1"/>
  <c r="BB228" i="5"/>
  <c r="R228" i="6" s="1"/>
  <c r="BA228" i="5"/>
  <c r="Q228" i="6" s="1"/>
  <c r="AP228" i="5"/>
  <c r="O228" i="6" s="1"/>
  <c r="AO228" i="5"/>
  <c r="N228" i="6" s="1"/>
  <c r="AN228" i="5"/>
  <c r="M228" i="6" s="1"/>
  <c r="AC228" i="5"/>
  <c r="K228" i="6" s="1"/>
  <c r="AB228" i="5"/>
  <c r="J228" i="6" s="1"/>
  <c r="AA228" i="5"/>
  <c r="I228" i="6" s="1"/>
  <c r="P228" i="5"/>
  <c r="G228" i="6" s="1"/>
  <c r="O228" i="5"/>
  <c r="F228" i="6" s="1"/>
  <c r="N228" i="5"/>
  <c r="E228" i="6" s="1"/>
  <c r="DC227" i="5"/>
  <c r="AI227" i="6" s="1"/>
  <c r="DB227" i="5"/>
  <c r="AH227" i="6" s="1"/>
  <c r="DA227" i="5"/>
  <c r="AG227" i="6" s="1"/>
  <c r="CP227" i="5"/>
  <c r="AE227" i="6" s="1"/>
  <c r="CO227" i="5"/>
  <c r="AD227" i="6" s="1"/>
  <c r="CN227" i="5"/>
  <c r="AC227" i="6" s="1"/>
  <c r="CC227" i="5"/>
  <c r="AA227" i="6" s="1"/>
  <c r="CB227" i="5"/>
  <c r="Z227" i="6" s="1"/>
  <c r="CA227" i="5"/>
  <c r="Y227" i="6" s="1"/>
  <c r="BP227" i="5"/>
  <c r="W227" i="6" s="1"/>
  <c r="BO227" i="5"/>
  <c r="V227" i="6" s="1"/>
  <c r="BN227" i="5"/>
  <c r="U227" i="6" s="1"/>
  <c r="BC227" i="5"/>
  <c r="S227" i="6" s="1"/>
  <c r="BB227" i="5"/>
  <c r="R227" i="6" s="1"/>
  <c r="BA227" i="5"/>
  <c r="Q227" i="6" s="1"/>
  <c r="AP227" i="5"/>
  <c r="O227" i="6" s="1"/>
  <c r="AO227" i="5"/>
  <c r="N227" i="6" s="1"/>
  <c r="AN227" i="5"/>
  <c r="M227" i="6" s="1"/>
  <c r="AC227" i="5"/>
  <c r="K227" i="6" s="1"/>
  <c r="AB227" i="5"/>
  <c r="J227" i="6" s="1"/>
  <c r="AA227" i="5"/>
  <c r="I227" i="6" s="1"/>
  <c r="P227" i="5"/>
  <c r="G227" i="6" s="1"/>
  <c r="O227" i="5"/>
  <c r="F227" i="6" s="1"/>
  <c r="N227" i="5"/>
  <c r="E227" i="6" s="1"/>
  <c r="DC226" i="5"/>
  <c r="AI226" i="6" s="1"/>
  <c r="DB226" i="5"/>
  <c r="AH226" i="6" s="1"/>
  <c r="DA226" i="5"/>
  <c r="AG226" i="6" s="1"/>
  <c r="CP226" i="5"/>
  <c r="AE226" i="6" s="1"/>
  <c r="CO226" i="5"/>
  <c r="AD226" i="6" s="1"/>
  <c r="CN226" i="5"/>
  <c r="AC226" i="6" s="1"/>
  <c r="CC226" i="5"/>
  <c r="AA226" i="6" s="1"/>
  <c r="CB226" i="5"/>
  <c r="Z226" i="6" s="1"/>
  <c r="CA226" i="5"/>
  <c r="Y226" i="6" s="1"/>
  <c r="BP226" i="5"/>
  <c r="W226" i="6" s="1"/>
  <c r="BO226" i="5"/>
  <c r="V226" i="6" s="1"/>
  <c r="BN226" i="5"/>
  <c r="U226" i="6" s="1"/>
  <c r="BC226" i="5"/>
  <c r="S226" i="6" s="1"/>
  <c r="BB226" i="5"/>
  <c r="R226" i="6" s="1"/>
  <c r="BA226" i="5"/>
  <c r="Q226" i="6" s="1"/>
  <c r="AP226" i="5"/>
  <c r="O226" i="6" s="1"/>
  <c r="AO226" i="5"/>
  <c r="N226" i="6" s="1"/>
  <c r="AN226" i="5"/>
  <c r="M226" i="6" s="1"/>
  <c r="AC226" i="5"/>
  <c r="K226" i="6" s="1"/>
  <c r="AB226" i="5"/>
  <c r="J226" i="6" s="1"/>
  <c r="AA226" i="5"/>
  <c r="I226" i="6" s="1"/>
  <c r="P226" i="5"/>
  <c r="G226" i="6" s="1"/>
  <c r="O226" i="5"/>
  <c r="F226" i="6" s="1"/>
  <c r="N226" i="5"/>
  <c r="E226" i="6" s="1"/>
  <c r="DC225" i="5"/>
  <c r="AI225" i="6" s="1"/>
  <c r="DB225" i="5"/>
  <c r="AH225" i="6" s="1"/>
  <c r="DA225" i="5"/>
  <c r="AG225" i="6" s="1"/>
  <c r="CP225" i="5"/>
  <c r="AE225" i="6" s="1"/>
  <c r="CO225" i="5"/>
  <c r="AD225" i="6" s="1"/>
  <c r="CN225" i="5"/>
  <c r="AC225" i="6" s="1"/>
  <c r="CC225" i="5"/>
  <c r="AA225" i="6" s="1"/>
  <c r="CB225" i="5"/>
  <c r="Z225" i="6" s="1"/>
  <c r="CA225" i="5"/>
  <c r="Y225" i="6" s="1"/>
  <c r="BP225" i="5"/>
  <c r="W225" i="6" s="1"/>
  <c r="BO225" i="5"/>
  <c r="V225" i="6" s="1"/>
  <c r="BN225" i="5"/>
  <c r="U225" i="6" s="1"/>
  <c r="BC225" i="5"/>
  <c r="S225" i="6" s="1"/>
  <c r="BB225" i="5"/>
  <c r="R225" i="6" s="1"/>
  <c r="BA225" i="5"/>
  <c r="Q225" i="6" s="1"/>
  <c r="AP225" i="5"/>
  <c r="O225" i="6" s="1"/>
  <c r="AO225" i="5"/>
  <c r="N225" i="6" s="1"/>
  <c r="AN225" i="5"/>
  <c r="M225" i="6" s="1"/>
  <c r="AC225" i="5"/>
  <c r="K225" i="6" s="1"/>
  <c r="AB225" i="5"/>
  <c r="J225" i="6" s="1"/>
  <c r="AA225" i="5"/>
  <c r="I225" i="6" s="1"/>
  <c r="P225" i="5"/>
  <c r="G225" i="6" s="1"/>
  <c r="O225" i="5"/>
  <c r="F225" i="6" s="1"/>
  <c r="N225" i="5"/>
  <c r="E225" i="6" s="1"/>
  <c r="DC224" i="5"/>
  <c r="AI224" i="6" s="1"/>
  <c r="DB224" i="5"/>
  <c r="AH224" i="6" s="1"/>
  <c r="DA224" i="5"/>
  <c r="AG224" i="6" s="1"/>
  <c r="CP224" i="5"/>
  <c r="AE224" i="6" s="1"/>
  <c r="CO224" i="5"/>
  <c r="AD224" i="6" s="1"/>
  <c r="CN224" i="5"/>
  <c r="AC224" i="6" s="1"/>
  <c r="CC224" i="5"/>
  <c r="AA224" i="6" s="1"/>
  <c r="CB224" i="5"/>
  <c r="Z224" i="6" s="1"/>
  <c r="CA224" i="5"/>
  <c r="Y224" i="6" s="1"/>
  <c r="BP224" i="5"/>
  <c r="W224" i="6" s="1"/>
  <c r="BO224" i="5"/>
  <c r="V224" i="6" s="1"/>
  <c r="BN224" i="5"/>
  <c r="U224" i="6" s="1"/>
  <c r="BC224" i="5"/>
  <c r="S224" i="6" s="1"/>
  <c r="BB224" i="5"/>
  <c r="R224" i="6" s="1"/>
  <c r="BA224" i="5"/>
  <c r="Q224" i="6" s="1"/>
  <c r="AP224" i="5"/>
  <c r="O224" i="6" s="1"/>
  <c r="AO224" i="5"/>
  <c r="N224" i="6" s="1"/>
  <c r="AN224" i="5"/>
  <c r="M224" i="6" s="1"/>
  <c r="AC224" i="5"/>
  <c r="K224" i="6" s="1"/>
  <c r="AB224" i="5"/>
  <c r="J224" i="6" s="1"/>
  <c r="AA224" i="5"/>
  <c r="I224" i="6" s="1"/>
  <c r="P224" i="5"/>
  <c r="G224" i="6" s="1"/>
  <c r="O224" i="5"/>
  <c r="F224" i="6" s="1"/>
  <c r="N224" i="5"/>
  <c r="E224" i="6" s="1"/>
  <c r="DC223" i="5"/>
  <c r="AI223" i="6" s="1"/>
  <c r="DB223" i="5"/>
  <c r="AH223" i="6" s="1"/>
  <c r="DA223" i="5"/>
  <c r="AG223" i="6" s="1"/>
  <c r="CP223" i="5"/>
  <c r="AE223" i="6" s="1"/>
  <c r="CO223" i="5"/>
  <c r="AD223" i="6" s="1"/>
  <c r="CN223" i="5"/>
  <c r="AC223" i="6" s="1"/>
  <c r="CC223" i="5"/>
  <c r="AA223" i="6" s="1"/>
  <c r="CB223" i="5"/>
  <c r="Z223" i="6" s="1"/>
  <c r="CA223" i="5"/>
  <c r="Y223" i="6" s="1"/>
  <c r="BP223" i="5"/>
  <c r="W223" i="6" s="1"/>
  <c r="BO223" i="5"/>
  <c r="V223" i="6" s="1"/>
  <c r="BN223" i="5"/>
  <c r="U223" i="6" s="1"/>
  <c r="BC223" i="5"/>
  <c r="S223" i="6" s="1"/>
  <c r="BB223" i="5"/>
  <c r="R223" i="6" s="1"/>
  <c r="BA223" i="5"/>
  <c r="Q223" i="6" s="1"/>
  <c r="AP223" i="5"/>
  <c r="O223" i="6" s="1"/>
  <c r="AO223" i="5"/>
  <c r="N223" i="6" s="1"/>
  <c r="AN223" i="5"/>
  <c r="M223" i="6" s="1"/>
  <c r="AC223" i="5"/>
  <c r="K223" i="6" s="1"/>
  <c r="AB223" i="5"/>
  <c r="J223" i="6" s="1"/>
  <c r="AA223" i="5"/>
  <c r="I223" i="6" s="1"/>
  <c r="P223" i="5"/>
  <c r="G223" i="6" s="1"/>
  <c r="O223" i="5"/>
  <c r="F223" i="6" s="1"/>
  <c r="N223" i="5"/>
  <c r="E223" i="6" s="1"/>
  <c r="DC222" i="5"/>
  <c r="AI222" i="6" s="1"/>
  <c r="DB222" i="5"/>
  <c r="AH222" i="6" s="1"/>
  <c r="DA222" i="5"/>
  <c r="AG222" i="6" s="1"/>
  <c r="CP222" i="5"/>
  <c r="AE222" i="6" s="1"/>
  <c r="CO222" i="5"/>
  <c r="AD222" i="6" s="1"/>
  <c r="CN222" i="5"/>
  <c r="AC222" i="6" s="1"/>
  <c r="CC222" i="5"/>
  <c r="AA222" i="6" s="1"/>
  <c r="CB222" i="5"/>
  <c r="Z222" i="6" s="1"/>
  <c r="CA222" i="5"/>
  <c r="Y222" i="6" s="1"/>
  <c r="BP222" i="5"/>
  <c r="W222" i="6" s="1"/>
  <c r="BO222" i="5"/>
  <c r="V222" i="6" s="1"/>
  <c r="BN222" i="5"/>
  <c r="U222" i="6" s="1"/>
  <c r="BC222" i="5"/>
  <c r="S222" i="6" s="1"/>
  <c r="BB222" i="5"/>
  <c r="R222" i="6" s="1"/>
  <c r="BA222" i="5"/>
  <c r="Q222" i="6" s="1"/>
  <c r="AP222" i="5"/>
  <c r="O222" i="6" s="1"/>
  <c r="AO222" i="5"/>
  <c r="N222" i="6" s="1"/>
  <c r="AN222" i="5"/>
  <c r="M222" i="6" s="1"/>
  <c r="AC222" i="5"/>
  <c r="K222" i="6" s="1"/>
  <c r="AB222" i="5"/>
  <c r="J222" i="6" s="1"/>
  <c r="AA222" i="5"/>
  <c r="I222" i="6" s="1"/>
  <c r="P222" i="5"/>
  <c r="G222" i="6" s="1"/>
  <c r="O222" i="5"/>
  <c r="F222" i="6" s="1"/>
  <c r="N222" i="5"/>
  <c r="E222" i="6" s="1"/>
  <c r="DC221" i="5"/>
  <c r="AI221" i="6" s="1"/>
  <c r="DB221" i="5"/>
  <c r="AH221" i="6" s="1"/>
  <c r="DA221" i="5"/>
  <c r="AG221" i="6" s="1"/>
  <c r="CP221" i="5"/>
  <c r="AE221" i="6" s="1"/>
  <c r="CO221" i="5"/>
  <c r="AD221" i="6" s="1"/>
  <c r="CN221" i="5"/>
  <c r="AC221" i="6" s="1"/>
  <c r="CC221" i="5"/>
  <c r="AA221" i="6" s="1"/>
  <c r="CB221" i="5"/>
  <c r="Z221" i="6" s="1"/>
  <c r="CA221" i="5"/>
  <c r="Y221" i="6" s="1"/>
  <c r="BP221" i="5"/>
  <c r="W221" i="6" s="1"/>
  <c r="BO221" i="5"/>
  <c r="V221" i="6" s="1"/>
  <c r="BN221" i="5"/>
  <c r="U221" i="6" s="1"/>
  <c r="BC221" i="5"/>
  <c r="S221" i="6" s="1"/>
  <c r="BB221" i="5"/>
  <c r="R221" i="6" s="1"/>
  <c r="BA221" i="5"/>
  <c r="Q221" i="6" s="1"/>
  <c r="AP221" i="5"/>
  <c r="O221" i="6" s="1"/>
  <c r="AO221" i="5"/>
  <c r="N221" i="6" s="1"/>
  <c r="AN221" i="5"/>
  <c r="M221" i="6" s="1"/>
  <c r="AC221" i="5"/>
  <c r="K221" i="6" s="1"/>
  <c r="AB221" i="5"/>
  <c r="J221" i="6" s="1"/>
  <c r="AA221" i="5"/>
  <c r="I221" i="6" s="1"/>
  <c r="P221" i="5"/>
  <c r="G221" i="6" s="1"/>
  <c r="O221" i="5"/>
  <c r="F221" i="6" s="1"/>
  <c r="N221" i="5"/>
  <c r="E221" i="6" s="1"/>
  <c r="DC220" i="5"/>
  <c r="AI220" i="6" s="1"/>
  <c r="DB220" i="5"/>
  <c r="AH220" i="6" s="1"/>
  <c r="DA220" i="5"/>
  <c r="AG220" i="6" s="1"/>
  <c r="CP220" i="5"/>
  <c r="AE220" i="6" s="1"/>
  <c r="CO220" i="5"/>
  <c r="AD220" i="6" s="1"/>
  <c r="CN220" i="5"/>
  <c r="AC220" i="6" s="1"/>
  <c r="CC220" i="5"/>
  <c r="AA220" i="6" s="1"/>
  <c r="CB220" i="5"/>
  <c r="Z220" i="6" s="1"/>
  <c r="CA220" i="5"/>
  <c r="Y220" i="6" s="1"/>
  <c r="BP220" i="5"/>
  <c r="W220" i="6" s="1"/>
  <c r="BO220" i="5"/>
  <c r="V220" i="6" s="1"/>
  <c r="BN220" i="5"/>
  <c r="U220" i="6" s="1"/>
  <c r="BC220" i="5"/>
  <c r="S220" i="6" s="1"/>
  <c r="BB220" i="5"/>
  <c r="R220" i="6" s="1"/>
  <c r="BA220" i="5"/>
  <c r="Q220" i="6" s="1"/>
  <c r="AP220" i="5"/>
  <c r="O220" i="6" s="1"/>
  <c r="AO220" i="5"/>
  <c r="N220" i="6" s="1"/>
  <c r="AN220" i="5"/>
  <c r="M220" i="6" s="1"/>
  <c r="AC220" i="5"/>
  <c r="K220" i="6" s="1"/>
  <c r="AB220" i="5"/>
  <c r="J220" i="6" s="1"/>
  <c r="AA220" i="5"/>
  <c r="I220" i="6" s="1"/>
  <c r="P220" i="5"/>
  <c r="G220" i="6" s="1"/>
  <c r="O220" i="5"/>
  <c r="F220" i="6" s="1"/>
  <c r="N220" i="5"/>
  <c r="E220" i="6" s="1"/>
  <c r="DC219" i="5"/>
  <c r="AI219" i="6" s="1"/>
  <c r="DB219" i="5"/>
  <c r="AH219" i="6" s="1"/>
  <c r="DA219" i="5"/>
  <c r="AG219" i="6" s="1"/>
  <c r="CP219" i="5"/>
  <c r="AE219" i="6" s="1"/>
  <c r="CO219" i="5"/>
  <c r="AD219" i="6" s="1"/>
  <c r="CN219" i="5"/>
  <c r="AC219" i="6" s="1"/>
  <c r="CC219" i="5"/>
  <c r="AA219" i="6" s="1"/>
  <c r="CB219" i="5"/>
  <c r="Z219" i="6" s="1"/>
  <c r="CA219" i="5"/>
  <c r="Y219" i="6" s="1"/>
  <c r="BP219" i="5"/>
  <c r="W219" i="6" s="1"/>
  <c r="BO219" i="5"/>
  <c r="V219" i="6" s="1"/>
  <c r="BN219" i="5"/>
  <c r="U219" i="6" s="1"/>
  <c r="BC219" i="5"/>
  <c r="S219" i="6" s="1"/>
  <c r="BB219" i="5"/>
  <c r="R219" i="6" s="1"/>
  <c r="BA219" i="5"/>
  <c r="Q219" i="6" s="1"/>
  <c r="AP219" i="5"/>
  <c r="O219" i="6" s="1"/>
  <c r="AO219" i="5"/>
  <c r="N219" i="6" s="1"/>
  <c r="AN219" i="5"/>
  <c r="M219" i="6" s="1"/>
  <c r="AC219" i="5"/>
  <c r="K219" i="6" s="1"/>
  <c r="AB219" i="5"/>
  <c r="J219" i="6" s="1"/>
  <c r="AA219" i="5"/>
  <c r="I219" i="6" s="1"/>
  <c r="P219" i="5"/>
  <c r="G219" i="6" s="1"/>
  <c r="O219" i="5"/>
  <c r="F219" i="6" s="1"/>
  <c r="N219" i="5"/>
  <c r="E219" i="6" s="1"/>
  <c r="DC218" i="5"/>
  <c r="AI218" i="6" s="1"/>
  <c r="DB218" i="5"/>
  <c r="AH218" i="6" s="1"/>
  <c r="DA218" i="5"/>
  <c r="AG218" i="6" s="1"/>
  <c r="CP218" i="5"/>
  <c r="AE218" i="6" s="1"/>
  <c r="CO218" i="5"/>
  <c r="AD218" i="6" s="1"/>
  <c r="CN218" i="5"/>
  <c r="AC218" i="6" s="1"/>
  <c r="CC218" i="5"/>
  <c r="AA218" i="6" s="1"/>
  <c r="CB218" i="5"/>
  <c r="Z218" i="6" s="1"/>
  <c r="CA218" i="5"/>
  <c r="Y218" i="6" s="1"/>
  <c r="BP218" i="5"/>
  <c r="W218" i="6" s="1"/>
  <c r="BO218" i="5"/>
  <c r="V218" i="6" s="1"/>
  <c r="BN218" i="5"/>
  <c r="U218" i="6" s="1"/>
  <c r="BC218" i="5"/>
  <c r="S218" i="6" s="1"/>
  <c r="BB218" i="5"/>
  <c r="R218" i="6" s="1"/>
  <c r="BA218" i="5"/>
  <c r="Q218" i="6" s="1"/>
  <c r="AP218" i="5"/>
  <c r="O218" i="6" s="1"/>
  <c r="AO218" i="5"/>
  <c r="N218" i="6" s="1"/>
  <c r="AN218" i="5"/>
  <c r="M218" i="6" s="1"/>
  <c r="AC218" i="5"/>
  <c r="K218" i="6" s="1"/>
  <c r="AB218" i="5"/>
  <c r="J218" i="6" s="1"/>
  <c r="AA218" i="5"/>
  <c r="I218" i="6" s="1"/>
  <c r="P218" i="5"/>
  <c r="G218" i="6" s="1"/>
  <c r="O218" i="5"/>
  <c r="F218" i="6" s="1"/>
  <c r="N218" i="5"/>
  <c r="E218" i="6" s="1"/>
  <c r="DC217" i="5"/>
  <c r="AI217" i="6" s="1"/>
  <c r="DB217" i="5"/>
  <c r="AH217" i="6" s="1"/>
  <c r="DA217" i="5"/>
  <c r="AG217" i="6" s="1"/>
  <c r="CP217" i="5"/>
  <c r="AE217" i="6" s="1"/>
  <c r="CO217" i="5"/>
  <c r="AD217" i="6" s="1"/>
  <c r="CN217" i="5"/>
  <c r="AC217" i="6" s="1"/>
  <c r="CC217" i="5"/>
  <c r="AA217" i="6" s="1"/>
  <c r="CB217" i="5"/>
  <c r="Z217" i="6" s="1"/>
  <c r="CA217" i="5"/>
  <c r="Y217" i="6" s="1"/>
  <c r="BP217" i="5"/>
  <c r="W217" i="6" s="1"/>
  <c r="BO217" i="5"/>
  <c r="V217" i="6" s="1"/>
  <c r="BN217" i="5"/>
  <c r="U217" i="6" s="1"/>
  <c r="BC217" i="5"/>
  <c r="S217" i="6" s="1"/>
  <c r="BB217" i="5"/>
  <c r="R217" i="6" s="1"/>
  <c r="BA217" i="5"/>
  <c r="Q217" i="6" s="1"/>
  <c r="AP217" i="5"/>
  <c r="O217" i="6" s="1"/>
  <c r="AO217" i="5"/>
  <c r="N217" i="6" s="1"/>
  <c r="AN217" i="5"/>
  <c r="M217" i="6" s="1"/>
  <c r="AC217" i="5"/>
  <c r="K217" i="6" s="1"/>
  <c r="AB217" i="5"/>
  <c r="J217" i="6" s="1"/>
  <c r="AA217" i="5"/>
  <c r="I217" i="6" s="1"/>
  <c r="P217" i="5"/>
  <c r="G217" i="6" s="1"/>
  <c r="O217" i="5"/>
  <c r="F217" i="6" s="1"/>
  <c r="N217" i="5"/>
  <c r="E217" i="6" s="1"/>
  <c r="DC216" i="5"/>
  <c r="AI216" i="6" s="1"/>
  <c r="DB216" i="5"/>
  <c r="AH216" i="6" s="1"/>
  <c r="DA216" i="5"/>
  <c r="AG216" i="6" s="1"/>
  <c r="CP216" i="5"/>
  <c r="AE216" i="6" s="1"/>
  <c r="CO216" i="5"/>
  <c r="AD216" i="6" s="1"/>
  <c r="CN216" i="5"/>
  <c r="AC216" i="6" s="1"/>
  <c r="CC216" i="5"/>
  <c r="AA216" i="6" s="1"/>
  <c r="CB216" i="5"/>
  <c r="Z216" i="6" s="1"/>
  <c r="CA216" i="5"/>
  <c r="Y216" i="6" s="1"/>
  <c r="BP216" i="5"/>
  <c r="W216" i="6" s="1"/>
  <c r="BO216" i="5"/>
  <c r="V216" i="6" s="1"/>
  <c r="BN216" i="5"/>
  <c r="U216" i="6" s="1"/>
  <c r="BC216" i="5"/>
  <c r="S216" i="6" s="1"/>
  <c r="BB216" i="5"/>
  <c r="R216" i="6" s="1"/>
  <c r="BA216" i="5"/>
  <c r="Q216" i="6" s="1"/>
  <c r="AP216" i="5"/>
  <c r="O216" i="6" s="1"/>
  <c r="AO216" i="5"/>
  <c r="N216" i="6" s="1"/>
  <c r="AN216" i="5"/>
  <c r="M216" i="6" s="1"/>
  <c r="AC216" i="5"/>
  <c r="K216" i="6" s="1"/>
  <c r="AB216" i="5"/>
  <c r="J216" i="6" s="1"/>
  <c r="AA216" i="5"/>
  <c r="I216" i="6" s="1"/>
  <c r="P216" i="5"/>
  <c r="G216" i="6" s="1"/>
  <c r="O216" i="5"/>
  <c r="F216" i="6" s="1"/>
  <c r="N216" i="5"/>
  <c r="E216" i="6" s="1"/>
  <c r="DC215" i="5"/>
  <c r="AI215" i="6" s="1"/>
  <c r="DB215" i="5"/>
  <c r="AH215" i="6" s="1"/>
  <c r="DA215" i="5"/>
  <c r="AG215" i="6" s="1"/>
  <c r="CP215" i="5"/>
  <c r="AE215" i="6" s="1"/>
  <c r="CO215" i="5"/>
  <c r="AD215" i="6" s="1"/>
  <c r="CN215" i="5"/>
  <c r="AC215" i="6" s="1"/>
  <c r="CC215" i="5"/>
  <c r="AA215" i="6" s="1"/>
  <c r="CB215" i="5"/>
  <c r="Z215" i="6" s="1"/>
  <c r="CA215" i="5"/>
  <c r="Y215" i="6" s="1"/>
  <c r="BP215" i="5"/>
  <c r="W215" i="6" s="1"/>
  <c r="BO215" i="5"/>
  <c r="V215" i="6" s="1"/>
  <c r="BN215" i="5"/>
  <c r="U215" i="6" s="1"/>
  <c r="BC215" i="5"/>
  <c r="S215" i="6" s="1"/>
  <c r="BB215" i="5"/>
  <c r="R215" i="6" s="1"/>
  <c r="BA215" i="5"/>
  <c r="Q215" i="6" s="1"/>
  <c r="AP215" i="5"/>
  <c r="O215" i="6" s="1"/>
  <c r="AO215" i="5"/>
  <c r="N215" i="6" s="1"/>
  <c r="AN215" i="5"/>
  <c r="M215" i="6" s="1"/>
  <c r="AC215" i="5"/>
  <c r="K215" i="6" s="1"/>
  <c r="AB215" i="5"/>
  <c r="J215" i="6" s="1"/>
  <c r="AA215" i="5"/>
  <c r="I215" i="6" s="1"/>
  <c r="P215" i="5"/>
  <c r="G215" i="6" s="1"/>
  <c r="O215" i="5"/>
  <c r="F215" i="6" s="1"/>
  <c r="N215" i="5"/>
  <c r="E215" i="6" s="1"/>
  <c r="DC214" i="5"/>
  <c r="AI214" i="6" s="1"/>
  <c r="DB214" i="5"/>
  <c r="AH214" i="6" s="1"/>
  <c r="DA214" i="5"/>
  <c r="AG214" i="6" s="1"/>
  <c r="CP214" i="5"/>
  <c r="AE214" i="6" s="1"/>
  <c r="CO214" i="5"/>
  <c r="AD214" i="6" s="1"/>
  <c r="CN214" i="5"/>
  <c r="AC214" i="6" s="1"/>
  <c r="CC214" i="5"/>
  <c r="AA214" i="6" s="1"/>
  <c r="CB214" i="5"/>
  <c r="Z214" i="6" s="1"/>
  <c r="CA214" i="5"/>
  <c r="Y214" i="6" s="1"/>
  <c r="BP214" i="5"/>
  <c r="W214" i="6" s="1"/>
  <c r="BO214" i="5"/>
  <c r="V214" i="6" s="1"/>
  <c r="BN214" i="5"/>
  <c r="U214" i="6" s="1"/>
  <c r="BC214" i="5"/>
  <c r="S214" i="6" s="1"/>
  <c r="BB214" i="5"/>
  <c r="R214" i="6" s="1"/>
  <c r="BA214" i="5"/>
  <c r="Q214" i="6" s="1"/>
  <c r="AP214" i="5"/>
  <c r="O214" i="6" s="1"/>
  <c r="AO214" i="5"/>
  <c r="N214" i="6" s="1"/>
  <c r="AN214" i="5"/>
  <c r="M214" i="6" s="1"/>
  <c r="AC214" i="5"/>
  <c r="K214" i="6" s="1"/>
  <c r="AB214" i="5"/>
  <c r="J214" i="6" s="1"/>
  <c r="AA214" i="5"/>
  <c r="I214" i="6" s="1"/>
  <c r="P214" i="5"/>
  <c r="G214" i="6" s="1"/>
  <c r="O214" i="5"/>
  <c r="F214" i="6" s="1"/>
  <c r="N214" i="5"/>
  <c r="E214" i="6" s="1"/>
  <c r="DC213" i="5"/>
  <c r="AI213" i="6" s="1"/>
  <c r="DB213" i="5"/>
  <c r="AH213" i="6" s="1"/>
  <c r="DA213" i="5"/>
  <c r="AG213" i="6" s="1"/>
  <c r="CP213" i="5"/>
  <c r="AE213" i="6" s="1"/>
  <c r="CO213" i="5"/>
  <c r="AD213" i="6" s="1"/>
  <c r="CN213" i="5"/>
  <c r="AC213" i="6" s="1"/>
  <c r="CC213" i="5"/>
  <c r="AA213" i="6" s="1"/>
  <c r="CB213" i="5"/>
  <c r="Z213" i="6" s="1"/>
  <c r="CA213" i="5"/>
  <c r="Y213" i="6" s="1"/>
  <c r="BP213" i="5"/>
  <c r="W213" i="6" s="1"/>
  <c r="BO213" i="5"/>
  <c r="V213" i="6" s="1"/>
  <c r="BN213" i="5"/>
  <c r="U213" i="6" s="1"/>
  <c r="BC213" i="5"/>
  <c r="S213" i="6" s="1"/>
  <c r="BB213" i="5"/>
  <c r="R213" i="6" s="1"/>
  <c r="BA213" i="5"/>
  <c r="Q213" i="6" s="1"/>
  <c r="AP213" i="5"/>
  <c r="O213" i="6" s="1"/>
  <c r="AO213" i="5"/>
  <c r="N213" i="6" s="1"/>
  <c r="AN213" i="5"/>
  <c r="M213" i="6" s="1"/>
  <c r="AC213" i="5"/>
  <c r="K213" i="6" s="1"/>
  <c r="AB213" i="5"/>
  <c r="J213" i="6" s="1"/>
  <c r="AA213" i="5"/>
  <c r="I213" i="6" s="1"/>
  <c r="P213" i="5"/>
  <c r="G213" i="6" s="1"/>
  <c r="O213" i="5"/>
  <c r="F213" i="6" s="1"/>
  <c r="N213" i="5"/>
  <c r="E213" i="6" s="1"/>
  <c r="DC212" i="5"/>
  <c r="AI212" i="6" s="1"/>
  <c r="DB212" i="5"/>
  <c r="AH212" i="6" s="1"/>
  <c r="DA212" i="5"/>
  <c r="AG212" i="6" s="1"/>
  <c r="CP212" i="5"/>
  <c r="AE212" i="6" s="1"/>
  <c r="CO212" i="5"/>
  <c r="AD212" i="6" s="1"/>
  <c r="CN212" i="5"/>
  <c r="AC212" i="6" s="1"/>
  <c r="CC212" i="5"/>
  <c r="AA212" i="6" s="1"/>
  <c r="CB212" i="5"/>
  <c r="Z212" i="6" s="1"/>
  <c r="CA212" i="5"/>
  <c r="Y212" i="6" s="1"/>
  <c r="BP212" i="5"/>
  <c r="W212" i="6" s="1"/>
  <c r="BO212" i="5"/>
  <c r="V212" i="6" s="1"/>
  <c r="BN212" i="5"/>
  <c r="U212" i="6" s="1"/>
  <c r="BC212" i="5"/>
  <c r="S212" i="6" s="1"/>
  <c r="BB212" i="5"/>
  <c r="R212" i="6" s="1"/>
  <c r="BA212" i="5"/>
  <c r="Q212" i="6" s="1"/>
  <c r="AP212" i="5"/>
  <c r="O212" i="6" s="1"/>
  <c r="AO212" i="5"/>
  <c r="N212" i="6" s="1"/>
  <c r="AN212" i="5"/>
  <c r="M212" i="6" s="1"/>
  <c r="AC212" i="5"/>
  <c r="K212" i="6" s="1"/>
  <c r="AB212" i="5"/>
  <c r="J212" i="6" s="1"/>
  <c r="AA212" i="5"/>
  <c r="I212" i="6" s="1"/>
  <c r="P212" i="5"/>
  <c r="G212" i="6" s="1"/>
  <c r="O212" i="5"/>
  <c r="F212" i="6" s="1"/>
  <c r="N212" i="5"/>
  <c r="E212" i="6" s="1"/>
  <c r="DC211" i="5"/>
  <c r="AI211" i="6" s="1"/>
  <c r="DB211" i="5"/>
  <c r="AH211" i="6" s="1"/>
  <c r="DA211" i="5"/>
  <c r="AG211" i="6" s="1"/>
  <c r="CP211" i="5"/>
  <c r="AE211" i="6" s="1"/>
  <c r="CO211" i="5"/>
  <c r="AD211" i="6" s="1"/>
  <c r="CN211" i="5"/>
  <c r="AC211" i="6" s="1"/>
  <c r="CC211" i="5"/>
  <c r="AA211" i="6" s="1"/>
  <c r="CB211" i="5"/>
  <c r="Z211" i="6" s="1"/>
  <c r="CA211" i="5"/>
  <c r="Y211" i="6" s="1"/>
  <c r="BP211" i="5"/>
  <c r="W211" i="6" s="1"/>
  <c r="BO211" i="5"/>
  <c r="V211" i="6" s="1"/>
  <c r="BN211" i="5"/>
  <c r="U211" i="6" s="1"/>
  <c r="BC211" i="5"/>
  <c r="S211" i="6" s="1"/>
  <c r="BB211" i="5"/>
  <c r="R211" i="6" s="1"/>
  <c r="BA211" i="5"/>
  <c r="Q211" i="6" s="1"/>
  <c r="AP211" i="5"/>
  <c r="O211" i="6" s="1"/>
  <c r="AO211" i="5"/>
  <c r="N211" i="6" s="1"/>
  <c r="AN211" i="5"/>
  <c r="M211" i="6" s="1"/>
  <c r="AC211" i="5"/>
  <c r="K211" i="6" s="1"/>
  <c r="AB211" i="5"/>
  <c r="J211" i="6" s="1"/>
  <c r="AA211" i="5"/>
  <c r="I211" i="6" s="1"/>
  <c r="P211" i="5"/>
  <c r="G211" i="6" s="1"/>
  <c r="O211" i="5"/>
  <c r="F211" i="6" s="1"/>
  <c r="N211" i="5"/>
  <c r="E211" i="6" s="1"/>
  <c r="DC210" i="5"/>
  <c r="AI210" i="6" s="1"/>
  <c r="DB210" i="5"/>
  <c r="AH210" i="6" s="1"/>
  <c r="DA210" i="5"/>
  <c r="AG210" i="6" s="1"/>
  <c r="CP210" i="5"/>
  <c r="AE210" i="6" s="1"/>
  <c r="CO210" i="5"/>
  <c r="AD210" i="6" s="1"/>
  <c r="CN210" i="5"/>
  <c r="AC210" i="6" s="1"/>
  <c r="CC210" i="5"/>
  <c r="AA210" i="6" s="1"/>
  <c r="CB210" i="5"/>
  <c r="Z210" i="6" s="1"/>
  <c r="CA210" i="5"/>
  <c r="Y210" i="6" s="1"/>
  <c r="BP210" i="5"/>
  <c r="W210" i="6" s="1"/>
  <c r="BO210" i="5"/>
  <c r="V210" i="6" s="1"/>
  <c r="BN210" i="5"/>
  <c r="U210" i="6" s="1"/>
  <c r="BC210" i="5"/>
  <c r="S210" i="6" s="1"/>
  <c r="BB210" i="5"/>
  <c r="R210" i="6" s="1"/>
  <c r="BA210" i="5"/>
  <c r="Q210" i="6" s="1"/>
  <c r="AP210" i="5"/>
  <c r="O210" i="6" s="1"/>
  <c r="AO210" i="5"/>
  <c r="N210" i="6" s="1"/>
  <c r="AN210" i="5"/>
  <c r="M210" i="6" s="1"/>
  <c r="AC210" i="5"/>
  <c r="K210" i="6" s="1"/>
  <c r="AB210" i="5"/>
  <c r="J210" i="6" s="1"/>
  <c r="AA210" i="5"/>
  <c r="I210" i="6" s="1"/>
  <c r="P210" i="5"/>
  <c r="G210" i="6" s="1"/>
  <c r="O210" i="5"/>
  <c r="F210" i="6" s="1"/>
  <c r="N210" i="5"/>
  <c r="E210" i="6" s="1"/>
  <c r="DC209" i="5"/>
  <c r="AI209" i="6" s="1"/>
  <c r="DB209" i="5"/>
  <c r="AH209" i="6" s="1"/>
  <c r="DA209" i="5"/>
  <c r="AG209" i="6" s="1"/>
  <c r="CP209" i="5"/>
  <c r="AE209" i="6" s="1"/>
  <c r="CO209" i="5"/>
  <c r="AD209" i="6" s="1"/>
  <c r="CN209" i="5"/>
  <c r="AC209" i="6" s="1"/>
  <c r="CC209" i="5"/>
  <c r="AA209" i="6" s="1"/>
  <c r="CB209" i="5"/>
  <c r="Z209" i="6" s="1"/>
  <c r="CA209" i="5"/>
  <c r="Y209" i="6" s="1"/>
  <c r="BP209" i="5"/>
  <c r="W209" i="6" s="1"/>
  <c r="BO209" i="5"/>
  <c r="V209" i="6" s="1"/>
  <c r="BN209" i="5"/>
  <c r="U209" i="6" s="1"/>
  <c r="BC209" i="5"/>
  <c r="S209" i="6" s="1"/>
  <c r="BB209" i="5"/>
  <c r="R209" i="6" s="1"/>
  <c r="BA209" i="5"/>
  <c r="Q209" i="6" s="1"/>
  <c r="AP209" i="5"/>
  <c r="O209" i="6" s="1"/>
  <c r="AO209" i="5"/>
  <c r="N209" i="6" s="1"/>
  <c r="AN209" i="5"/>
  <c r="M209" i="6" s="1"/>
  <c r="AC209" i="5"/>
  <c r="K209" i="6" s="1"/>
  <c r="AB209" i="5"/>
  <c r="J209" i="6" s="1"/>
  <c r="AA209" i="5"/>
  <c r="I209" i="6" s="1"/>
  <c r="P209" i="5"/>
  <c r="G209" i="6" s="1"/>
  <c r="O209" i="5"/>
  <c r="F209" i="6" s="1"/>
  <c r="N209" i="5"/>
  <c r="E209" i="6" s="1"/>
  <c r="DC208" i="5"/>
  <c r="AI208" i="6" s="1"/>
  <c r="DB208" i="5"/>
  <c r="AH208" i="6" s="1"/>
  <c r="DA208" i="5"/>
  <c r="AG208" i="6" s="1"/>
  <c r="CP208" i="5"/>
  <c r="AE208" i="6" s="1"/>
  <c r="CO208" i="5"/>
  <c r="AD208" i="6" s="1"/>
  <c r="CN208" i="5"/>
  <c r="AC208" i="6" s="1"/>
  <c r="CC208" i="5"/>
  <c r="AA208" i="6" s="1"/>
  <c r="CB208" i="5"/>
  <c r="Z208" i="6" s="1"/>
  <c r="CA208" i="5"/>
  <c r="Y208" i="6" s="1"/>
  <c r="BP208" i="5"/>
  <c r="W208" i="6" s="1"/>
  <c r="BO208" i="5"/>
  <c r="V208" i="6" s="1"/>
  <c r="BN208" i="5"/>
  <c r="U208" i="6" s="1"/>
  <c r="BC208" i="5"/>
  <c r="S208" i="6" s="1"/>
  <c r="BB208" i="5"/>
  <c r="R208" i="6" s="1"/>
  <c r="BA208" i="5"/>
  <c r="Q208" i="6" s="1"/>
  <c r="AP208" i="5"/>
  <c r="O208" i="6" s="1"/>
  <c r="AO208" i="5"/>
  <c r="N208" i="6" s="1"/>
  <c r="AN208" i="5"/>
  <c r="M208" i="6" s="1"/>
  <c r="AC208" i="5"/>
  <c r="K208" i="6" s="1"/>
  <c r="AB208" i="5"/>
  <c r="J208" i="6" s="1"/>
  <c r="AA208" i="5"/>
  <c r="I208" i="6" s="1"/>
  <c r="P208" i="5"/>
  <c r="G208" i="6" s="1"/>
  <c r="O208" i="5"/>
  <c r="F208" i="6" s="1"/>
  <c r="N208" i="5"/>
  <c r="E208" i="6" s="1"/>
  <c r="DC207" i="5"/>
  <c r="AI207" i="6" s="1"/>
  <c r="DB207" i="5"/>
  <c r="AH207" i="6" s="1"/>
  <c r="DA207" i="5"/>
  <c r="AG207" i="6" s="1"/>
  <c r="CP207" i="5"/>
  <c r="AE207" i="6" s="1"/>
  <c r="CO207" i="5"/>
  <c r="AD207" i="6" s="1"/>
  <c r="CN207" i="5"/>
  <c r="AC207" i="6" s="1"/>
  <c r="CC207" i="5"/>
  <c r="AA207" i="6" s="1"/>
  <c r="CB207" i="5"/>
  <c r="Z207" i="6" s="1"/>
  <c r="CA207" i="5"/>
  <c r="Y207" i="6" s="1"/>
  <c r="BP207" i="5"/>
  <c r="W207" i="6" s="1"/>
  <c r="BO207" i="5"/>
  <c r="V207" i="6" s="1"/>
  <c r="BN207" i="5"/>
  <c r="U207" i="6" s="1"/>
  <c r="BC207" i="5"/>
  <c r="S207" i="6" s="1"/>
  <c r="BB207" i="5"/>
  <c r="R207" i="6" s="1"/>
  <c r="BA207" i="5"/>
  <c r="Q207" i="6" s="1"/>
  <c r="AP207" i="5"/>
  <c r="O207" i="6" s="1"/>
  <c r="AO207" i="5"/>
  <c r="N207" i="6" s="1"/>
  <c r="AN207" i="5"/>
  <c r="M207" i="6" s="1"/>
  <c r="AC207" i="5"/>
  <c r="K207" i="6" s="1"/>
  <c r="AB207" i="5"/>
  <c r="J207" i="6" s="1"/>
  <c r="AA207" i="5"/>
  <c r="I207" i="6" s="1"/>
  <c r="P207" i="5"/>
  <c r="G207" i="6" s="1"/>
  <c r="O207" i="5"/>
  <c r="F207" i="6" s="1"/>
  <c r="N207" i="5"/>
  <c r="E207" i="6" s="1"/>
  <c r="DC206" i="5"/>
  <c r="AI206" i="6" s="1"/>
  <c r="DB206" i="5"/>
  <c r="AH206" i="6" s="1"/>
  <c r="DA206" i="5"/>
  <c r="AG206" i="6" s="1"/>
  <c r="CP206" i="5"/>
  <c r="AE206" i="6" s="1"/>
  <c r="CO206" i="5"/>
  <c r="AD206" i="6" s="1"/>
  <c r="CN206" i="5"/>
  <c r="AC206" i="6" s="1"/>
  <c r="CC206" i="5"/>
  <c r="AA206" i="6" s="1"/>
  <c r="CB206" i="5"/>
  <c r="Z206" i="6" s="1"/>
  <c r="CA206" i="5"/>
  <c r="Y206" i="6" s="1"/>
  <c r="BP206" i="5"/>
  <c r="W206" i="6" s="1"/>
  <c r="BO206" i="5"/>
  <c r="V206" i="6" s="1"/>
  <c r="BN206" i="5"/>
  <c r="U206" i="6" s="1"/>
  <c r="BC206" i="5"/>
  <c r="S206" i="6" s="1"/>
  <c r="BB206" i="5"/>
  <c r="R206" i="6" s="1"/>
  <c r="BA206" i="5"/>
  <c r="Q206" i="6" s="1"/>
  <c r="AP206" i="5"/>
  <c r="O206" i="6" s="1"/>
  <c r="AO206" i="5"/>
  <c r="N206" i="6" s="1"/>
  <c r="AN206" i="5"/>
  <c r="M206" i="6" s="1"/>
  <c r="AC206" i="5"/>
  <c r="K206" i="6" s="1"/>
  <c r="AB206" i="5"/>
  <c r="J206" i="6" s="1"/>
  <c r="AA206" i="5"/>
  <c r="I206" i="6" s="1"/>
  <c r="P206" i="5"/>
  <c r="G206" i="6" s="1"/>
  <c r="O206" i="5"/>
  <c r="F206" i="6" s="1"/>
  <c r="N206" i="5"/>
  <c r="E206" i="6" s="1"/>
  <c r="DC205" i="5"/>
  <c r="AI205" i="6" s="1"/>
  <c r="DB205" i="5"/>
  <c r="AH205" i="6" s="1"/>
  <c r="DA205" i="5"/>
  <c r="AG205" i="6" s="1"/>
  <c r="CP205" i="5"/>
  <c r="AE205" i="6" s="1"/>
  <c r="CO205" i="5"/>
  <c r="AD205" i="6" s="1"/>
  <c r="CN205" i="5"/>
  <c r="AC205" i="6" s="1"/>
  <c r="CC205" i="5"/>
  <c r="AA205" i="6" s="1"/>
  <c r="CB205" i="5"/>
  <c r="Z205" i="6" s="1"/>
  <c r="CA205" i="5"/>
  <c r="Y205" i="6" s="1"/>
  <c r="BP205" i="5"/>
  <c r="W205" i="6" s="1"/>
  <c r="BO205" i="5"/>
  <c r="V205" i="6" s="1"/>
  <c r="BN205" i="5"/>
  <c r="U205" i="6" s="1"/>
  <c r="BC205" i="5"/>
  <c r="S205" i="6" s="1"/>
  <c r="BB205" i="5"/>
  <c r="R205" i="6" s="1"/>
  <c r="BA205" i="5"/>
  <c r="Q205" i="6" s="1"/>
  <c r="AP205" i="5"/>
  <c r="O205" i="6" s="1"/>
  <c r="AO205" i="5"/>
  <c r="N205" i="6" s="1"/>
  <c r="AN205" i="5"/>
  <c r="M205" i="6" s="1"/>
  <c r="AC205" i="5"/>
  <c r="K205" i="6" s="1"/>
  <c r="AB205" i="5"/>
  <c r="J205" i="6" s="1"/>
  <c r="AA205" i="5"/>
  <c r="I205" i="6" s="1"/>
  <c r="P205" i="5"/>
  <c r="G205" i="6" s="1"/>
  <c r="O205" i="5"/>
  <c r="F205" i="6" s="1"/>
  <c r="N205" i="5"/>
  <c r="E205" i="6" s="1"/>
  <c r="DC204" i="5"/>
  <c r="AI204" i="6" s="1"/>
  <c r="DB204" i="5"/>
  <c r="AH204" i="6" s="1"/>
  <c r="DA204" i="5"/>
  <c r="AG204" i="6" s="1"/>
  <c r="CP204" i="5"/>
  <c r="AE204" i="6" s="1"/>
  <c r="CO204" i="5"/>
  <c r="AD204" i="6" s="1"/>
  <c r="CN204" i="5"/>
  <c r="AC204" i="6" s="1"/>
  <c r="CC204" i="5"/>
  <c r="AA204" i="6" s="1"/>
  <c r="CB204" i="5"/>
  <c r="Z204" i="6" s="1"/>
  <c r="CA204" i="5"/>
  <c r="Y204" i="6" s="1"/>
  <c r="BP204" i="5"/>
  <c r="W204" i="6" s="1"/>
  <c r="BO204" i="5"/>
  <c r="V204" i="6" s="1"/>
  <c r="BN204" i="5"/>
  <c r="U204" i="6" s="1"/>
  <c r="BC204" i="5"/>
  <c r="S204" i="6" s="1"/>
  <c r="BB204" i="5"/>
  <c r="R204" i="6" s="1"/>
  <c r="BA204" i="5"/>
  <c r="Q204" i="6" s="1"/>
  <c r="AP204" i="5"/>
  <c r="O204" i="6" s="1"/>
  <c r="AO204" i="5"/>
  <c r="N204" i="6" s="1"/>
  <c r="AN204" i="5"/>
  <c r="M204" i="6" s="1"/>
  <c r="AC204" i="5"/>
  <c r="K204" i="6" s="1"/>
  <c r="AB204" i="5"/>
  <c r="J204" i="6" s="1"/>
  <c r="AA204" i="5"/>
  <c r="I204" i="6" s="1"/>
  <c r="P204" i="5"/>
  <c r="G204" i="6" s="1"/>
  <c r="O204" i="5"/>
  <c r="F204" i="6" s="1"/>
  <c r="N204" i="5"/>
  <c r="E204" i="6" s="1"/>
  <c r="DC203" i="5"/>
  <c r="AI203" i="6" s="1"/>
  <c r="DB203" i="5"/>
  <c r="AH203" i="6" s="1"/>
  <c r="DA203" i="5"/>
  <c r="AG203" i="6" s="1"/>
  <c r="CP203" i="5"/>
  <c r="AE203" i="6" s="1"/>
  <c r="CO203" i="5"/>
  <c r="AD203" i="6" s="1"/>
  <c r="CN203" i="5"/>
  <c r="AC203" i="6" s="1"/>
  <c r="CC203" i="5"/>
  <c r="AA203" i="6" s="1"/>
  <c r="CB203" i="5"/>
  <c r="Z203" i="6" s="1"/>
  <c r="CA203" i="5"/>
  <c r="Y203" i="6" s="1"/>
  <c r="BP203" i="5"/>
  <c r="W203" i="6" s="1"/>
  <c r="BO203" i="5"/>
  <c r="V203" i="6" s="1"/>
  <c r="BN203" i="5"/>
  <c r="U203" i="6" s="1"/>
  <c r="BC203" i="5"/>
  <c r="S203" i="6" s="1"/>
  <c r="BB203" i="5"/>
  <c r="R203" i="6" s="1"/>
  <c r="BA203" i="5"/>
  <c r="Q203" i="6" s="1"/>
  <c r="AP203" i="5"/>
  <c r="O203" i="6" s="1"/>
  <c r="AO203" i="5"/>
  <c r="N203" i="6" s="1"/>
  <c r="AN203" i="5"/>
  <c r="M203" i="6" s="1"/>
  <c r="AC203" i="5"/>
  <c r="K203" i="6" s="1"/>
  <c r="AB203" i="5"/>
  <c r="J203" i="6" s="1"/>
  <c r="AA203" i="5"/>
  <c r="I203" i="6" s="1"/>
  <c r="P203" i="5"/>
  <c r="G203" i="6" s="1"/>
  <c r="O203" i="5"/>
  <c r="F203" i="6" s="1"/>
  <c r="N203" i="5"/>
  <c r="E203" i="6" s="1"/>
  <c r="DC202" i="5"/>
  <c r="AI202" i="6" s="1"/>
  <c r="DB202" i="5"/>
  <c r="AH202" i="6" s="1"/>
  <c r="DA202" i="5"/>
  <c r="AG202" i="6" s="1"/>
  <c r="CP202" i="5"/>
  <c r="AE202" i="6" s="1"/>
  <c r="CO202" i="5"/>
  <c r="AD202" i="6" s="1"/>
  <c r="CN202" i="5"/>
  <c r="AC202" i="6" s="1"/>
  <c r="CC202" i="5"/>
  <c r="AA202" i="6" s="1"/>
  <c r="CB202" i="5"/>
  <c r="Z202" i="6" s="1"/>
  <c r="CA202" i="5"/>
  <c r="Y202" i="6" s="1"/>
  <c r="BP202" i="5"/>
  <c r="W202" i="6" s="1"/>
  <c r="BO202" i="5"/>
  <c r="V202" i="6" s="1"/>
  <c r="BN202" i="5"/>
  <c r="U202" i="6" s="1"/>
  <c r="BC202" i="5"/>
  <c r="S202" i="6" s="1"/>
  <c r="BB202" i="5"/>
  <c r="R202" i="6" s="1"/>
  <c r="BA202" i="5"/>
  <c r="Q202" i="6" s="1"/>
  <c r="AP202" i="5"/>
  <c r="O202" i="6" s="1"/>
  <c r="AO202" i="5"/>
  <c r="N202" i="6" s="1"/>
  <c r="AN202" i="5"/>
  <c r="M202" i="6" s="1"/>
  <c r="AC202" i="5"/>
  <c r="K202" i="6" s="1"/>
  <c r="AB202" i="5"/>
  <c r="J202" i="6" s="1"/>
  <c r="AA202" i="5"/>
  <c r="I202" i="6" s="1"/>
  <c r="P202" i="5"/>
  <c r="G202" i="6" s="1"/>
  <c r="O202" i="5"/>
  <c r="F202" i="6" s="1"/>
  <c r="N202" i="5"/>
  <c r="E202" i="6" s="1"/>
  <c r="DC201" i="5"/>
  <c r="AI201" i="6" s="1"/>
  <c r="DB201" i="5"/>
  <c r="AH201" i="6" s="1"/>
  <c r="DA201" i="5"/>
  <c r="AG201" i="6" s="1"/>
  <c r="CP201" i="5"/>
  <c r="AE201" i="6" s="1"/>
  <c r="CO201" i="5"/>
  <c r="AD201" i="6" s="1"/>
  <c r="CN201" i="5"/>
  <c r="AC201" i="6" s="1"/>
  <c r="CC201" i="5"/>
  <c r="AA201" i="6" s="1"/>
  <c r="CB201" i="5"/>
  <c r="Z201" i="6" s="1"/>
  <c r="CA201" i="5"/>
  <c r="Y201" i="6" s="1"/>
  <c r="BP201" i="5"/>
  <c r="W201" i="6" s="1"/>
  <c r="BO201" i="5"/>
  <c r="V201" i="6" s="1"/>
  <c r="BN201" i="5"/>
  <c r="U201" i="6" s="1"/>
  <c r="BC201" i="5"/>
  <c r="S201" i="6" s="1"/>
  <c r="BB201" i="5"/>
  <c r="R201" i="6" s="1"/>
  <c r="BA201" i="5"/>
  <c r="Q201" i="6" s="1"/>
  <c r="AP201" i="5"/>
  <c r="O201" i="6" s="1"/>
  <c r="AO201" i="5"/>
  <c r="N201" i="6" s="1"/>
  <c r="AN201" i="5"/>
  <c r="M201" i="6" s="1"/>
  <c r="AC201" i="5"/>
  <c r="K201" i="6" s="1"/>
  <c r="AB201" i="5"/>
  <c r="J201" i="6" s="1"/>
  <c r="AA201" i="5"/>
  <c r="I201" i="6" s="1"/>
  <c r="P201" i="5"/>
  <c r="G201" i="6" s="1"/>
  <c r="O201" i="5"/>
  <c r="F201" i="6" s="1"/>
  <c r="N201" i="5"/>
  <c r="E201" i="6" s="1"/>
  <c r="DC200" i="5"/>
  <c r="AI200" i="6" s="1"/>
  <c r="DB200" i="5"/>
  <c r="AH200" i="6" s="1"/>
  <c r="DA200" i="5"/>
  <c r="AG200" i="6" s="1"/>
  <c r="CP200" i="5"/>
  <c r="AE200" i="6" s="1"/>
  <c r="CO200" i="5"/>
  <c r="AD200" i="6" s="1"/>
  <c r="CN200" i="5"/>
  <c r="AC200" i="6" s="1"/>
  <c r="CC200" i="5"/>
  <c r="AA200" i="6" s="1"/>
  <c r="CB200" i="5"/>
  <c r="Z200" i="6" s="1"/>
  <c r="CA200" i="5"/>
  <c r="Y200" i="6" s="1"/>
  <c r="BP200" i="5"/>
  <c r="W200" i="6" s="1"/>
  <c r="BO200" i="5"/>
  <c r="V200" i="6" s="1"/>
  <c r="BN200" i="5"/>
  <c r="U200" i="6" s="1"/>
  <c r="BC200" i="5"/>
  <c r="S200" i="6" s="1"/>
  <c r="BB200" i="5"/>
  <c r="R200" i="6" s="1"/>
  <c r="BA200" i="5"/>
  <c r="Q200" i="6" s="1"/>
  <c r="AP200" i="5"/>
  <c r="O200" i="6" s="1"/>
  <c r="AO200" i="5"/>
  <c r="N200" i="6" s="1"/>
  <c r="AN200" i="5"/>
  <c r="M200" i="6" s="1"/>
  <c r="AC200" i="5"/>
  <c r="K200" i="6" s="1"/>
  <c r="AB200" i="5"/>
  <c r="J200" i="6" s="1"/>
  <c r="AA200" i="5"/>
  <c r="I200" i="6" s="1"/>
  <c r="P200" i="5"/>
  <c r="G200" i="6" s="1"/>
  <c r="O200" i="5"/>
  <c r="F200" i="6" s="1"/>
  <c r="N200" i="5"/>
  <c r="E200" i="6" s="1"/>
  <c r="DC199" i="5"/>
  <c r="AI199" i="6" s="1"/>
  <c r="DB199" i="5"/>
  <c r="AH199" i="6" s="1"/>
  <c r="DA199" i="5"/>
  <c r="AG199" i="6" s="1"/>
  <c r="CP199" i="5"/>
  <c r="AE199" i="6" s="1"/>
  <c r="CO199" i="5"/>
  <c r="AD199" i="6" s="1"/>
  <c r="CN199" i="5"/>
  <c r="AC199" i="6" s="1"/>
  <c r="CC199" i="5"/>
  <c r="AA199" i="6" s="1"/>
  <c r="CB199" i="5"/>
  <c r="Z199" i="6" s="1"/>
  <c r="CA199" i="5"/>
  <c r="Y199" i="6" s="1"/>
  <c r="BP199" i="5"/>
  <c r="W199" i="6" s="1"/>
  <c r="BO199" i="5"/>
  <c r="V199" i="6" s="1"/>
  <c r="BN199" i="5"/>
  <c r="U199" i="6" s="1"/>
  <c r="BC199" i="5"/>
  <c r="S199" i="6" s="1"/>
  <c r="BB199" i="5"/>
  <c r="R199" i="6" s="1"/>
  <c r="BA199" i="5"/>
  <c r="Q199" i="6" s="1"/>
  <c r="AP199" i="5"/>
  <c r="O199" i="6" s="1"/>
  <c r="AO199" i="5"/>
  <c r="N199" i="6" s="1"/>
  <c r="AN199" i="5"/>
  <c r="M199" i="6" s="1"/>
  <c r="AC199" i="5"/>
  <c r="K199" i="6" s="1"/>
  <c r="AB199" i="5"/>
  <c r="J199" i="6" s="1"/>
  <c r="AA199" i="5"/>
  <c r="I199" i="6" s="1"/>
  <c r="P199" i="5"/>
  <c r="G199" i="6" s="1"/>
  <c r="O199" i="5"/>
  <c r="F199" i="6" s="1"/>
  <c r="N199" i="5"/>
  <c r="E199" i="6" s="1"/>
  <c r="DC198" i="5"/>
  <c r="AI198" i="6" s="1"/>
  <c r="DB198" i="5"/>
  <c r="AH198" i="6" s="1"/>
  <c r="DA198" i="5"/>
  <c r="AG198" i="6" s="1"/>
  <c r="CP198" i="5"/>
  <c r="AE198" i="6" s="1"/>
  <c r="CO198" i="5"/>
  <c r="AD198" i="6" s="1"/>
  <c r="CN198" i="5"/>
  <c r="AC198" i="6" s="1"/>
  <c r="CC198" i="5"/>
  <c r="AA198" i="6" s="1"/>
  <c r="CB198" i="5"/>
  <c r="Z198" i="6" s="1"/>
  <c r="CA198" i="5"/>
  <c r="Y198" i="6" s="1"/>
  <c r="BP198" i="5"/>
  <c r="W198" i="6" s="1"/>
  <c r="BO198" i="5"/>
  <c r="V198" i="6" s="1"/>
  <c r="BN198" i="5"/>
  <c r="U198" i="6" s="1"/>
  <c r="BC198" i="5"/>
  <c r="S198" i="6" s="1"/>
  <c r="BB198" i="5"/>
  <c r="R198" i="6" s="1"/>
  <c r="BA198" i="5"/>
  <c r="Q198" i="6" s="1"/>
  <c r="AP198" i="5"/>
  <c r="O198" i="6" s="1"/>
  <c r="AO198" i="5"/>
  <c r="N198" i="6" s="1"/>
  <c r="AN198" i="5"/>
  <c r="M198" i="6" s="1"/>
  <c r="AC198" i="5"/>
  <c r="K198" i="6" s="1"/>
  <c r="AB198" i="5"/>
  <c r="J198" i="6" s="1"/>
  <c r="AA198" i="5"/>
  <c r="I198" i="6" s="1"/>
  <c r="P198" i="5"/>
  <c r="G198" i="6" s="1"/>
  <c r="O198" i="5"/>
  <c r="F198" i="6" s="1"/>
  <c r="N198" i="5"/>
  <c r="E198" i="6" s="1"/>
  <c r="DC197" i="5"/>
  <c r="AI197" i="6" s="1"/>
  <c r="DB197" i="5"/>
  <c r="AH197" i="6" s="1"/>
  <c r="DA197" i="5"/>
  <c r="AG197" i="6" s="1"/>
  <c r="CP197" i="5"/>
  <c r="AE197" i="6" s="1"/>
  <c r="CO197" i="5"/>
  <c r="AD197" i="6" s="1"/>
  <c r="CN197" i="5"/>
  <c r="AC197" i="6" s="1"/>
  <c r="CC197" i="5"/>
  <c r="AA197" i="6" s="1"/>
  <c r="CB197" i="5"/>
  <c r="Z197" i="6" s="1"/>
  <c r="CA197" i="5"/>
  <c r="Y197" i="6" s="1"/>
  <c r="BP197" i="5"/>
  <c r="W197" i="6" s="1"/>
  <c r="BO197" i="5"/>
  <c r="V197" i="6" s="1"/>
  <c r="BN197" i="5"/>
  <c r="U197" i="6" s="1"/>
  <c r="BC197" i="5"/>
  <c r="S197" i="6" s="1"/>
  <c r="BB197" i="5"/>
  <c r="R197" i="6" s="1"/>
  <c r="BA197" i="5"/>
  <c r="Q197" i="6" s="1"/>
  <c r="AP197" i="5"/>
  <c r="O197" i="6" s="1"/>
  <c r="AO197" i="5"/>
  <c r="N197" i="6" s="1"/>
  <c r="AN197" i="5"/>
  <c r="M197" i="6" s="1"/>
  <c r="AC197" i="5"/>
  <c r="K197" i="6" s="1"/>
  <c r="AB197" i="5"/>
  <c r="J197" i="6" s="1"/>
  <c r="AA197" i="5"/>
  <c r="I197" i="6" s="1"/>
  <c r="P197" i="5"/>
  <c r="G197" i="6" s="1"/>
  <c r="O197" i="5"/>
  <c r="F197" i="6" s="1"/>
  <c r="N197" i="5"/>
  <c r="E197" i="6" s="1"/>
  <c r="DC196" i="5"/>
  <c r="AI196" i="6" s="1"/>
  <c r="DB196" i="5"/>
  <c r="AH196" i="6" s="1"/>
  <c r="DA196" i="5"/>
  <c r="AG196" i="6" s="1"/>
  <c r="CP196" i="5"/>
  <c r="AE196" i="6" s="1"/>
  <c r="CO196" i="5"/>
  <c r="AD196" i="6" s="1"/>
  <c r="CN196" i="5"/>
  <c r="AC196" i="6" s="1"/>
  <c r="CC196" i="5"/>
  <c r="AA196" i="6" s="1"/>
  <c r="CB196" i="5"/>
  <c r="Z196" i="6" s="1"/>
  <c r="CA196" i="5"/>
  <c r="Y196" i="6" s="1"/>
  <c r="BP196" i="5"/>
  <c r="W196" i="6" s="1"/>
  <c r="BO196" i="5"/>
  <c r="V196" i="6" s="1"/>
  <c r="BN196" i="5"/>
  <c r="U196" i="6" s="1"/>
  <c r="BC196" i="5"/>
  <c r="S196" i="6" s="1"/>
  <c r="BB196" i="5"/>
  <c r="R196" i="6" s="1"/>
  <c r="BA196" i="5"/>
  <c r="Q196" i="6" s="1"/>
  <c r="AP196" i="5"/>
  <c r="O196" i="6" s="1"/>
  <c r="AO196" i="5"/>
  <c r="N196" i="6" s="1"/>
  <c r="AN196" i="5"/>
  <c r="M196" i="6" s="1"/>
  <c r="AC196" i="5"/>
  <c r="K196" i="6" s="1"/>
  <c r="AB196" i="5"/>
  <c r="J196" i="6" s="1"/>
  <c r="AA196" i="5"/>
  <c r="I196" i="6" s="1"/>
  <c r="P196" i="5"/>
  <c r="G196" i="6" s="1"/>
  <c r="O196" i="5"/>
  <c r="F196" i="6" s="1"/>
  <c r="N196" i="5"/>
  <c r="E196" i="6" s="1"/>
  <c r="DC195" i="5"/>
  <c r="AI195" i="6" s="1"/>
  <c r="DB195" i="5"/>
  <c r="AH195" i="6" s="1"/>
  <c r="DA195" i="5"/>
  <c r="AG195" i="6" s="1"/>
  <c r="CP195" i="5"/>
  <c r="AE195" i="6" s="1"/>
  <c r="CO195" i="5"/>
  <c r="AD195" i="6" s="1"/>
  <c r="CN195" i="5"/>
  <c r="AC195" i="6" s="1"/>
  <c r="CC195" i="5"/>
  <c r="AA195" i="6" s="1"/>
  <c r="CB195" i="5"/>
  <c r="Z195" i="6" s="1"/>
  <c r="CA195" i="5"/>
  <c r="Y195" i="6" s="1"/>
  <c r="BP195" i="5"/>
  <c r="W195" i="6" s="1"/>
  <c r="BO195" i="5"/>
  <c r="V195" i="6" s="1"/>
  <c r="BN195" i="5"/>
  <c r="U195" i="6" s="1"/>
  <c r="BC195" i="5"/>
  <c r="S195" i="6" s="1"/>
  <c r="BB195" i="5"/>
  <c r="R195" i="6" s="1"/>
  <c r="BA195" i="5"/>
  <c r="Q195" i="6" s="1"/>
  <c r="AP195" i="5"/>
  <c r="O195" i="6" s="1"/>
  <c r="AO195" i="5"/>
  <c r="N195" i="6" s="1"/>
  <c r="AN195" i="5"/>
  <c r="M195" i="6" s="1"/>
  <c r="AC195" i="5"/>
  <c r="K195" i="6" s="1"/>
  <c r="AB195" i="5"/>
  <c r="J195" i="6" s="1"/>
  <c r="AA195" i="5"/>
  <c r="I195" i="6" s="1"/>
  <c r="P195" i="5"/>
  <c r="G195" i="6" s="1"/>
  <c r="O195" i="5"/>
  <c r="F195" i="6" s="1"/>
  <c r="N195" i="5"/>
  <c r="E195" i="6" s="1"/>
  <c r="DC194" i="5"/>
  <c r="AI194" i="6" s="1"/>
  <c r="DB194" i="5"/>
  <c r="AH194" i="6" s="1"/>
  <c r="DA194" i="5"/>
  <c r="AG194" i="6" s="1"/>
  <c r="CP194" i="5"/>
  <c r="AE194" i="6" s="1"/>
  <c r="CO194" i="5"/>
  <c r="AD194" i="6" s="1"/>
  <c r="CN194" i="5"/>
  <c r="AC194" i="6" s="1"/>
  <c r="CC194" i="5"/>
  <c r="AA194" i="6" s="1"/>
  <c r="CB194" i="5"/>
  <c r="Z194" i="6" s="1"/>
  <c r="CA194" i="5"/>
  <c r="Y194" i="6" s="1"/>
  <c r="BP194" i="5"/>
  <c r="W194" i="6" s="1"/>
  <c r="BO194" i="5"/>
  <c r="V194" i="6" s="1"/>
  <c r="BN194" i="5"/>
  <c r="U194" i="6" s="1"/>
  <c r="BC194" i="5"/>
  <c r="S194" i="6" s="1"/>
  <c r="BB194" i="5"/>
  <c r="R194" i="6" s="1"/>
  <c r="BA194" i="5"/>
  <c r="Q194" i="6" s="1"/>
  <c r="AP194" i="5"/>
  <c r="O194" i="6" s="1"/>
  <c r="AO194" i="5"/>
  <c r="N194" i="6" s="1"/>
  <c r="AN194" i="5"/>
  <c r="M194" i="6" s="1"/>
  <c r="AC194" i="5"/>
  <c r="K194" i="6" s="1"/>
  <c r="AB194" i="5"/>
  <c r="J194" i="6" s="1"/>
  <c r="AA194" i="5"/>
  <c r="I194" i="6" s="1"/>
  <c r="P194" i="5"/>
  <c r="G194" i="6" s="1"/>
  <c r="O194" i="5"/>
  <c r="F194" i="6" s="1"/>
  <c r="N194" i="5"/>
  <c r="E194" i="6" s="1"/>
  <c r="DC193" i="5"/>
  <c r="AI193" i="6" s="1"/>
  <c r="DB193" i="5"/>
  <c r="AH193" i="6" s="1"/>
  <c r="DA193" i="5"/>
  <c r="AG193" i="6" s="1"/>
  <c r="CP193" i="5"/>
  <c r="AE193" i="6" s="1"/>
  <c r="CO193" i="5"/>
  <c r="AD193" i="6" s="1"/>
  <c r="CN193" i="5"/>
  <c r="AC193" i="6" s="1"/>
  <c r="CC193" i="5"/>
  <c r="AA193" i="6" s="1"/>
  <c r="CB193" i="5"/>
  <c r="Z193" i="6" s="1"/>
  <c r="CA193" i="5"/>
  <c r="Y193" i="6" s="1"/>
  <c r="BP193" i="5"/>
  <c r="W193" i="6" s="1"/>
  <c r="BO193" i="5"/>
  <c r="V193" i="6" s="1"/>
  <c r="BN193" i="5"/>
  <c r="U193" i="6" s="1"/>
  <c r="BC193" i="5"/>
  <c r="S193" i="6" s="1"/>
  <c r="BB193" i="5"/>
  <c r="R193" i="6" s="1"/>
  <c r="BA193" i="5"/>
  <c r="Q193" i="6" s="1"/>
  <c r="AP193" i="5"/>
  <c r="O193" i="6" s="1"/>
  <c r="AO193" i="5"/>
  <c r="N193" i="6" s="1"/>
  <c r="AN193" i="5"/>
  <c r="M193" i="6" s="1"/>
  <c r="AC193" i="5"/>
  <c r="K193" i="6" s="1"/>
  <c r="AB193" i="5"/>
  <c r="J193" i="6" s="1"/>
  <c r="AA193" i="5"/>
  <c r="I193" i="6" s="1"/>
  <c r="P193" i="5"/>
  <c r="G193" i="6" s="1"/>
  <c r="O193" i="5"/>
  <c r="F193" i="6" s="1"/>
  <c r="N193" i="5"/>
  <c r="E193" i="6" s="1"/>
  <c r="DC192" i="5"/>
  <c r="AI192" i="6" s="1"/>
  <c r="DB192" i="5"/>
  <c r="AH192" i="6" s="1"/>
  <c r="DA192" i="5"/>
  <c r="AG192" i="6" s="1"/>
  <c r="CP192" i="5"/>
  <c r="AE192" i="6" s="1"/>
  <c r="CO192" i="5"/>
  <c r="AD192" i="6" s="1"/>
  <c r="CN192" i="5"/>
  <c r="AC192" i="6" s="1"/>
  <c r="CC192" i="5"/>
  <c r="AA192" i="6" s="1"/>
  <c r="CB192" i="5"/>
  <c r="Z192" i="6" s="1"/>
  <c r="CA192" i="5"/>
  <c r="Y192" i="6" s="1"/>
  <c r="BP192" i="5"/>
  <c r="W192" i="6" s="1"/>
  <c r="BO192" i="5"/>
  <c r="V192" i="6" s="1"/>
  <c r="BN192" i="5"/>
  <c r="U192" i="6" s="1"/>
  <c r="BC192" i="5"/>
  <c r="S192" i="6" s="1"/>
  <c r="BB192" i="5"/>
  <c r="R192" i="6" s="1"/>
  <c r="BA192" i="5"/>
  <c r="Q192" i="6" s="1"/>
  <c r="AP192" i="5"/>
  <c r="O192" i="6" s="1"/>
  <c r="AO192" i="5"/>
  <c r="N192" i="6" s="1"/>
  <c r="AN192" i="5"/>
  <c r="M192" i="6" s="1"/>
  <c r="AC192" i="5"/>
  <c r="K192" i="6" s="1"/>
  <c r="AB192" i="5"/>
  <c r="J192" i="6" s="1"/>
  <c r="AA192" i="5"/>
  <c r="I192" i="6" s="1"/>
  <c r="P192" i="5"/>
  <c r="G192" i="6" s="1"/>
  <c r="O192" i="5"/>
  <c r="F192" i="6" s="1"/>
  <c r="N192" i="5"/>
  <c r="E192" i="6" s="1"/>
  <c r="DC191" i="5"/>
  <c r="AI191" i="6" s="1"/>
  <c r="DB191" i="5"/>
  <c r="AH191" i="6" s="1"/>
  <c r="DA191" i="5"/>
  <c r="AG191" i="6" s="1"/>
  <c r="CP191" i="5"/>
  <c r="AE191" i="6" s="1"/>
  <c r="CO191" i="5"/>
  <c r="AD191" i="6" s="1"/>
  <c r="CN191" i="5"/>
  <c r="AC191" i="6" s="1"/>
  <c r="CC191" i="5"/>
  <c r="AA191" i="6" s="1"/>
  <c r="CB191" i="5"/>
  <c r="Z191" i="6" s="1"/>
  <c r="CA191" i="5"/>
  <c r="Y191" i="6" s="1"/>
  <c r="BP191" i="5"/>
  <c r="W191" i="6" s="1"/>
  <c r="BO191" i="5"/>
  <c r="V191" i="6" s="1"/>
  <c r="BN191" i="5"/>
  <c r="U191" i="6" s="1"/>
  <c r="BC191" i="5"/>
  <c r="S191" i="6" s="1"/>
  <c r="BB191" i="5"/>
  <c r="R191" i="6" s="1"/>
  <c r="BA191" i="5"/>
  <c r="Q191" i="6" s="1"/>
  <c r="AP191" i="5"/>
  <c r="O191" i="6" s="1"/>
  <c r="AO191" i="5"/>
  <c r="N191" i="6" s="1"/>
  <c r="AN191" i="5"/>
  <c r="M191" i="6" s="1"/>
  <c r="AC191" i="5"/>
  <c r="K191" i="6" s="1"/>
  <c r="AB191" i="5"/>
  <c r="J191" i="6" s="1"/>
  <c r="AA191" i="5"/>
  <c r="I191" i="6" s="1"/>
  <c r="P191" i="5"/>
  <c r="G191" i="6" s="1"/>
  <c r="O191" i="5"/>
  <c r="F191" i="6" s="1"/>
  <c r="N191" i="5"/>
  <c r="E191" i="6" s="1"/>
  <c r="DC190" i="5"/>
  <c r="AI190" i="6" s="1"/>
  <c r="DB190" i="5"/>
  <c r="AH190" i="6" s="1"/>
  <c r="DA190" i="5"/>
  <c r="AG190" i="6" s="1"/>
  <c r="CP190" i="5"/>
  <c r="AE190" i="6" s="1"/>
  <c r="CO190" i="5"/>
  <c r="AD190" i="6" s="1"/>
  <c r="CN190" i="5"/>
  <c r="AC190" i="6" s="1"/>
  <c r="CC190" i="5"/>
  <c r="AA190" i="6" s="1"/>
  <c r="CB190" i="5"/>
  <c r="Z190" i="6" s="1"/>
  <c r="CA190" i="5"/>
  <c r="Y190" i="6" s="1"/>
  <c r="BP190" i="5"/>
  <c r="W190" i="6" s="1"/>
  <c r="BO190" i="5"/>
  <c r="V190" i="6" s="1"/>
  <c r="BN190" i="5"/>
  <c r="U190" i="6" s="1"/>
  <c r="BC190" i="5"/>
  <c r="S190" i="6" s="1"/>
  <c r="BB190" i="5"/>
  <c r="R190" i="6" s="1"/>
  <c r="BA190" i="5"/>
  <c r="Q190" i="6" s="1"/>
  <c r="AP190" i="5"/>
  <c r="O190" i="6" s="1"/>
  <c r="AO190" i="5"/>
  <c r="N190" i="6" s="1"/>
  <c r="AN190" i="5"/>
  <c r="M190" i="6" s="1"/>
  <c r="AC190" i="5"/>
  <c r="K190" i="6" s="1"/>
  <c r="AB190" i="5"/>
  <c r="J190" i="6" s="1"/>
  <c r="AA190" i="5"/>
  <c r="I190" i="6" s="1"/>
  <c r="P190" i="5"/>
  <c r="G190" i="6" s="1"/>
  <c r="O190" i="5"/>
  <c r="F190" i="6" s="1"/>
  <c r="N190" i="5"/>
  <c r="E190" i="6" s="1"/>
  <c r="DC189" i="5"/>
  <c r="AI189" i="6" s="1"/>
  <c r="DB189" i="5"/>
  <c r="AH189" i="6" s="1"/>
  <c r="DA189" i="5"/>
  <c r="AG189" i="6" s="1"/>
  <c r="CP189" i="5"/>
  <c r="AE189" i="6" s="1"/>
  <c r="CO189" i="5"/>
  <c r="AD189" i="6" s="1"/>
  <c r="CN189" i="5"/>
  <c r="AC189" i="6" s="1"/>
  <c r="CC189" i="5"/>
  <c r="AA189" i="6" s="1"/>
  <c r="CB189" i="5"/>
  <c r="Z189" i="6" s="1"/>
  <c r="CA189" i="5"/>
  <c r="Y189" i="6" s="1"/>
  <c r="BP189" i="5"/>
  <c r="W189" i="6" s="1"/>
  <c r="BO189" i="5"/>
  <c r="V189" i="6" s="1"/>
  <c r="BN189" i="5"/>
  <c r="U189" i="6" s="1"/>
  <c r="BC189" i="5"/>
  <c r="S189" i="6" s="1"/>
  <c r="BB189" i="5"/>
  <c r="R189" i="6" s="1"/>
  <c r="BA189" i="5"/>
  <c r="Q189" i="6" s="1"/>
  <c r="AP189" i="5"/>
  <c r="O189" i="6" s="1"/>
  <c r="AO189" i="5"/>
  <c r="N189" i="6" s="1"/>
  <c r="AN189" i="5"/>
  <c r="M189" i="6" s="1"/>
  <c r="AC189" i="5"/>
  <c r="K189" i="6" s="1"/>
  <c r="AB189" i="5"/>
  <c r="J189" i="6" s="1"/>
  <c r="AA189" i="5"/>
  <c r="I189" i="6" s="1"/>
  <c r="P189" i="5"/>
  <c r="G189" i="6" s="1"/>
  <c r="O189" i="5"/>
  <c r="F189" i="6" s="1"/>
  <c r="N189" i="5"/>
  <c r="E189" i="6" s="1"/>
  <c r="DC188" i="5"/>
  <c r="AI188" i="6" s="1"/>
  <c r="DB188" i="5"/>
  <c r="AH188" i="6" s="1"/>
  <c r="DA188" i="5"/>
  <c r="AG188" i="6" s="1"/>
  <c r="CP188" i="5"/>
  <c r="AE188" i="6" s="1"/>
  <c r="CO188" i="5"/>
  <c r="AD188" i="6" s="1"/>
  <c r="CN188" i="5"/>
  <c r="AC188" i="6" s="1"/>
  <c r="CC188" i="5"/>
  <c r="AA188" i="6" s="1"/>
  <c r="CB188" i="5"/>
  <c r="Z188" i="6" s="1"/>
  <c r="CA188" i="5"/>
  <c r="Y188" i="6" s="1"/>
  <c r="BP188" i="5"/>
  <c r="W188" i="6" s="1"/>
  <c r="BO188" i="5"/>
  <c r="V188" i="6" s="1"/>
  <c r="BN188" i="5"/>
  <c r="U188" i="6" s="1"/>
  <c r="BC188" i="5"/>
  <c r="S188" i="6" s="1"/>
  <c r="BB188" i="5"/>
  <c r="R188" i="6" s="1"/>
  <c r="BA188" i="5"/>
  <c r="Q188" i="6" s="1"/>
  <c r="AP188" i="5"/>
  <c r="O188" i="6" s="1"/>
  <c r="AO188" i="5"/>
  <c r="N188" i="6" s="1"/>
  <c r="AN188" i="5"/>
  <c r="M188" i="6" s="1"/>
  <c r="AC188" i="5"/>
  <c r="K188" i="6" s="1"/>
  <c r="AB188" i="5"/>
  <c r="J188" i="6" s="1"/>
  <c r="AA188" i="5"/>
  <c r="I188" i="6" s="1"/>
  <c r="P188" i="5"/>
  <c r="G188" i="6" s="1"/>
  <c r="O188" i="5"/>
  <c r="F188" i="6" s="1"/>
  <c r="N188" i="5"/>
  <c r="E188" i="6" s="1"/>
  <c r="DC187" i="5"/>
  <c r="AI187" i="6" s="1"/>
  <c r="DB187" i="5"/>
  <c r="AH187" i="6" s="1"/>
  <c r="DA187" i="5"/>
  <c r="AG187" i="6" s="1"/>
  <c r="CP187" i="5"/>
  <c r="AE187" i="6" s="1"/>
  <c r="CO187" i="5"/>
  <c r="AD187" i="6" s="1"/>
  <c r="CN187" i="5"/>
  <c r="AC187" i="6" s="1"/>
  <c r="CC187" i="5"/>
  <c r="AA187" i="6" s="1"/>
  <c r="CB187" i="5"/>
  <c r="Z187" i="6" s="1"/>
  <c r="CA187" i="5"/>
  <c r="Y187" i="6" s="1"/>
  <c r="BP187" i="5"/>
  <c r="W187" i="6" s="1"/>
  <c r="BO187" i="5"/>
  <c r="V187" i="6" s="1"/>
  <c r="BN187" i="5"/>
  <c r="U187" i="6" s="1"/>
  <c r="BC187" i="5"/>
  <c r="S187" i="6" s="1"/>
  <c r="BB187" i="5"/>
  <c r="R187" i="6" s="1"/>
  <c r="BA187" i="5"/>
  <c r="Q187" i="6" s="1"/>
  <c r="AP187" i="5"/>
  <c r="O187" i="6" s="1"/>
  <c r="AO187" i="5"/>
  <c r="N187" i="6" s="1"/>
  <c r="AN187" i="5"/>
  <c r="M187" i="6" s="1"/>
  <c r="AC187" i="5"/>
  <c r="K187" i="6" s="1"/>
  <c r="AB187" i="5"/>
  <c r="J187" i="6" s="1"/>
  <c r="AA187" i="5"/>
  <c r="I187" i="6" s="1"/>
  <c r="P187" i="5"/>
  <c r="G187" i="6" s="1"/>
  <c r="O187" i="5"/>
  <c r="F187" i="6" s="1"/>
  <c r="N187" i="5"/>
  <c r="E187" i="6" s="1"/>
  <c r="DC186" i="5"/>
  <c r="AI186" i="6" s="1"/>
  <c r="DB186" i="5"/>
  <c r="AH186" i="6" s="1"/>
  <c r="DA186" i="5"/>
  <c r="AG186" i="6" s="1"/>
  <c r="CP186" i="5"/>
  <c r="AE186" i="6" s="1"/>
  <c r="CO186" i="5"/>
  <c r="AD186" i="6" s="1"/>
  <c r="CN186" i="5"/>
  <c r="AC186" i="6" s="1"/>
  <c r="CC186" i="5"/>
  <c r="AA186" i="6" s="1"/>
  <c r="CB186" i="5"/>
  <c r="Z186" i="6" s="1"/>
  <c r="CA186" i="5"/>
  <c r="Y186" i="6" s="1"/>
  <c r="BP186" i="5"/>
  <c r="W186" i="6" s="1"/>
  <c r="BO186" i="5"/>
  <c r="V186" i="6" s="1"/>
  <c r="BN186" i="5"/>
  <c r="U186" i="6" s="1"/>
  <c r="BC186" i="5"/>
  <c r="S186" i="6" s="1"/>
  <c r="BB186" i="5"/>
  <c r="R186" i="6" s="1"/>
  <c r="BA186" i="5"/>
  <c r="Q186" i="6" s="1"/>
  <c r="AP186" i="5"/>
  <c r="O186" i="6" s="1"/>
  <c r="AO186" i="5"/>
  <c r="N186" i="6" s="1"/>
  <c r="AN186" i="5"/>
  <c r="M186" i="6" s="1"/>
  <c r="AC186" i="5"/>
  <c r="K186" i="6" s="1"/>
  <c r="AB186" i="5"/>
  <c r="J186" i="6" s="1"/>
  <c r="AA186" i="5"/>
  <c r="I186" i="6" s="1"/>
  <c r="P186" i="5"/>
  <c r="G186" i="6" s="1"/>
  <c r="O186" i="5"/>
  <c r="F186" i="6" s="1"/>
  <c r="N186" i="5"/>
  <c r="E186" i="6" s="1"/>
  <c r="DC185" i="5"/>
  <c r="AI185" i="6" s="1"/>
  <c r="DB185" i="5"/>
  <c r="AH185" i="6" s="1"/>
  <c r="DA185" i="5"/>
  <c r="AG185" i="6" s="1"/>
  <c r="CP185" i="5"/>
  <c r="AE185" i="6" s="1"/>
  <c r="CO185" i="5"/>
  <c r="AD185" i="6" s="1"/>
  <c r="CN185" i="5"/>
  <c r="AC185" i="6" s="1"/>
  <c r="CC185" i="5"/>
  <c r="AA185" i="6" s="1"/>
  <c r="CB185" i="5"/>
  <c r="Z185" i="6" s="1"/>
  <c r="CA185" i="5"/>
  <c r="Y185" i="6" s="1"/>
  <c r="BP185" i="5"/>
  <c r="W185" i="6" s="1"/>
  <c r="BO185" i="5"/>
  <c r="V185" i="6" s="1"/>
  <c r="BN185" i="5"/>
  <c r="U185" i="6" s="1"/>
  <c r="BC185" i="5"/>
  <c r="S185" i="6" s="1"/>
  <c r="BB185" i="5"/>
  <c r="R185" i="6" s="1"/>
  <c r="BA185" i="5"/>
  <c r="Q185" i="6" s="1"/>
  <c r="AP185" i="5"/>
  <c r="O185" i="6" s="1"/>
  <c r="AO185" i="5"/>
  <c r="N185" i="6" s="1"/>
  <c r="AN185" i="5"/>
  <c r="M185" i="6" s="1"/>
  <c r="AC185" i="5"/>
  <c r="K185" i="6" s="1"/>
  <c r="AB185" i="5"/>
  <c r="J185" i="6" s="1"/>
  <c r="AA185" i="5"/>
  <c r="I185" i="6" s="1"/>
  <c r="P185" i="5"/>
  <c r="G185" i="6" s="1"/>
  <c r="O185" i="5"/>
  <c r="F185" i="6" s="1"/>
  <c r="N185" i="5"/>
  <c r="E185" i="6" s="1"/>
  <c r="DC184" i="5"/>
  <c r="AI184" i="6" s="1"/>
  <c r="DB184" i="5"/>
  <c r="AH184" i="6" s="1"/>
  <c r="DA184" i="5"/>
  <c r="AG184" i="6" s="1"/>
  <c r="CP184" i="5"/>
  <c r="AE184" i="6" s="1"/>
  <c r="CO184" i="5"/>
  <c r="AD184" i="6" s="1"/>
  <c r="CN184" i="5"/>
  <c r="AC184" i="6" s="1"/>
  <c r="CC184" i="5"/>
  <c r="AA184" i="6" s="1"/>
  <c r="CB184" i="5"/>
  <c r="Z184" i="6" s="1"/>
  <c r="CA184" i="5"/>
  <c r="Y184" i="6" s="1"/>
  <c r="BP184" i="5"/>
  <c r="W184" i="6" s="1"/>
  <c r="BO184" i="5"/>
  <c r="V184" i="6" s="1"/>
  <c r="BN184" i="5"/>
  <c r="U184" i="6" s="1"/>
  <c r="BC184" i="5"/>
  <c r="S184" i="6" s="1"/>
  <c r="BB184" i="5"/>
  <c r="R184" i="6" s="1"/>
  <c r="BA184" i="5"/>
  <c r="Q184" i="6" s="1"/>
  <c r="AP184" i="5"/>
  <c r="O184" i="6" s="1"/>
  <c r="AO184" i="5"/>
  <c r="N184" i="6" s="1"/>
  <c r="AN184" i="5"/>
  <c r="M184" i="6" s="1"/>
  <c r="AC184" i="5"/>
  <c r="K184" i="6" s="1"/>
  <c r="AB184" i="5"/>
  <c r="J184" i="6" s="1"/>
  <c r="AA184" i="5"/>
  <c r="I184" i="6" s="1"/>
  <c r="P184" i="5"/>
  <c r="G184" i="6" s="1"/>
  <c r="O184" i="5"/>
  <c r="F184" i="6" s="1"/>
  <c r="N184" i="5"/>
  <c r="E184" i="6" s="1"/>
  <c r="DC183" i="5"/>
  <c r="AI183" i="6" s="1"/>
  <c r="DB183" i="5"/>
  <c r="AH183" i="6" s="1"/>
  <c r="DA183" i="5"/>
  <c r="AG183" i="6" s="1"/>
  <c r="CP183" i="5"/>
  <c r="AE183" i="6" s="1"/>
  <c r="CO183" i="5"/>
  <c r="AD183" i="6" s="1"/>
  <c r="CN183" i="5"/>
  <c r="AC183" i="6" s="1"/>
  <c r="CC183" i="5"/>
  <c r="AA183" i="6" s="1"/>
  <c r="CB183" i="5"/>
  <c r="Z183" i="6" s="1"/>
  <c r="CA183" i="5"/>
  <c r="Y183" i="6" s="1"/>
  <c r="BP183" i="5"/>
  <c r="W183" i="6" s="1"/>
  <c r="BO183" i="5"/>
  <c r="V183" i="6" s="1"/>
  <c r="BN183" i="5"/>
  <c r="U183" i="6" s="1"/>
  <c r="BC183" i="5"/>
  <c r="S183" i="6" s="1"/>
  <c r="BB183" i="5"/>
  <c r="R183" i="6" s="1"/>
  <c r="BA183" i="5"/>
  <c r="Q183" i="6" s="1"/>
  <c r="AP183" i="5"/>
  <c r="O183" i="6" s="1"/>
  <c r="AO183" i="5"/>
  <c r="N183" i="6" s="1"/>
  <c r="AN183" i="5"/>
  <c r="M183" i="6" s="1"/>
  <c r="AC183" i="5"/>
  <c r="K183" i="6" s="1"/>
  <c r="AB183" i="5"/>
  <c r="J183" i="6" s="1"/>
  <c r="AA183" i="5"/>
  <c r="I183" i="6" s="1"/>
  <c r="P183" i="5"/>
  <c r="G183" i="6" s="1"/>
  <c r="O183" i="5"/>
  <c r="F183" i="6" s="1"/>
  <c r="N183" i="5"/>
  <c r="E183" i="6" s="1"/>
  <c r="DC182" i="5"/>
  <c r="AI182" i="6" s="1"/>
  <c r="DB182" i="5"/>
  <c r="AH182" i="6" s="1"/>
  <c r="DA182" i="5"/>
  <c r="AG182" i="6" s="1"/>
  <c r="CP182" i="5"/>
  <c r="AE182" i="6" s="1"/>
  <c r="CO182" i="5"/>
  <c r="AD182" i="6" s="1"/>
  <c r="CN182" i="5"/>
  <c r="AC182" i="6" s="1"/>
  <c r="CC182" i="5"/>
  <c r="AA182" i="6" s="1"/>
  <c r="CB182" i="5"/>
  <c r="Z182" i="6" s="1"/>
  <c r="CA182" i="5"/>
  <c r="Y182" i="6" s="1"/>
  <c r="BP182" i="5"/>
  <c r="W182" i="6" s="1"/>
  <c r="BO182" i="5"/>
  <c r="V182" i="6" s="1"/>
  <c r="BN182" i="5"/>
  <c r="U182" i="6" s="1"/>
  <c r="BC182" i="5"/>
  <c r="S182" i="6" s="1"/>
  <c r="BB182" i="5"/>
  <c r="R182" i="6" s="1"/>
  <c r="BA182" i="5"/>
  <c r="Q182" i="6" s="1"/>
  <c r="AP182" i="5"/>
  <c r="O182" i="6" s="1"/>
  <c r="AO182" i="5"/>
  <c r="N182" i="6" s="1"/>
  <c r="AN182" i="5"/>
  <c r="M182" i="6" s="1"/>
  <c r="AC182" i="5"/>
  <c r="K182" i="6" s="1"/>
  <c r="AB182" i="5"/>
  <c r="J182" i="6" s="1"/>
  <c r="AA182" i="5"/>
  <c r="I182" i="6" s="1"/>
  <c r="P182" i="5"/>
  <c r="G182" i="6" s="1"/>
  <c r="O182" i="5"/>
  <c r="F182" i="6" s="1"/>
  <c r="N182" i="5"/>
  <c r="E182" i="6" s="1"/>
  <c r="DC181" i="5"/>
  <c r="AI181" i="6" s="1"/>
  <c r="DB181" i="5"/>
  <c r="AH181" i="6" s="1"/>
  <c r="DA181" i="5"/>
  <c r="AG181" i="6" s="1"/>
  <c r="CP181" i="5"/>
  <c r="AE181" i="6" s="1"/>
  <c r="CO181" i="5"/>
  <c r="AD181" i="6" s="1"/>
  <c r="CN181" i="5"/>
  <c r="AC181" i="6" s="1"/>
  <c r="CC181" i="5"/>
  <c r="AA181" i="6" s="1"/>
  <c r="CB181" i="5"/>
  <c r="Z181" i="6" s="1"/>
  <c r="CA181" i="5"/>
  <c r="Y181" i="6" s="1"/>
  <c r="BP181" i="5"/>
  <c r="W181" i="6" s="1"/>
  <c r="BO181" i="5"/>
  <c r="V181" i="6" s="1"/>
  <c r="BN181" i="5"/>
  <c r="U181" i="6" s="1"/>
  <c r="BC181" i="5"/>
  <c r="S181" i="6" s="1"/>
  <c r="BB181" i="5"/>
  <c r="R181" i="6" s="1"/>
  <c r="BA181" i="5"/>
  <c r="Q181" i="6" s="1"/>
  <c r="AP181" i="5"/>
  <c r="O181" i="6" s="1"/>
  <c r="AO181" i="5"/>
  <c r="N181" i="6" s="1"/>
  <c r="AN181" i="5"/>
  <c r="M181" i="6" s="1"/>
  <c r="AC181" i="5"/>
  <c r="K181" i="6" s="1"/>
  <c r="AB181" i="5"/>
  <c r="J181" i="6" s="1"/>
  <c r="AA181" i="5"/>
  <c r="I181" i="6" s="1"/>
  <c r="P181" i="5"/>
  <c r="G181" i="6" s="1"/>
  <c r="O181" i="5"/>
  <c r="F181" i="6" s="1"/>
  <c r="N181" i="5"/>
  <c r="E181" i="6" s="1"/>
  <c r="DC180" i="5"/>
  <c r="AI180" i="6" s="1"/>
  <c r="DB180" i="5"/>
  <c r="AH180" i="6" s="1"/>
  <c r="DA180" i="5"/>
  <c r="AG180" i="6" s="1"/>
  <c r="CP180" i="5"/>
  <c r="AE180" i="6" s="1"/>
  <c r="CO180" i="5"/>
  <c r="AD180" i="6" s="1"/>
  <c r="CN180" i="5"/>
  <c r="AC180" i="6" s="1"/>
  <c r="CC180" i="5"/>
  <c r="AA180" i="6" s="1"/>
  <c r="CB180" i="5"/>
  <c r="Z180" i="6" s="1"/>
  <c r="CA180" i="5"/>
  <c r="Y180" i="6" s="1"/>
  <c r="BP180" i="5"/>
  <c r="W180" i="6" s="1"/>
  <c r="BO180" i="5"/>
  <c r="V180" i="6" s="1"/>
  <c r="BN180" i="5"/>
  <c r="U180" i="6" s="1"/>
  <c r="BC180" i="5"/>
  <c r="S180" i="6" s="1"/>
  <c r="BB180" i="5"/>
  <c r="R180" i="6" s="1"/>
  <c r="BA180" i="5"/>
  <c r="Q180" i="6" s="1"/>
  <c r="AP180" i="5"/>
  <c r="O180" i="6" s="1"/>
  <c r="AO180" i="5"/>
  <c r="N180" i="6" s="1"/>
  <c r="AN180" i="5"/>
  <c r="M180" i="6" s="1"/>
  <c r="AC180" i="5"/>
  <c r="K180" i="6" s="1"/>
  <c r="AB180" i="5"/>
  <c r="J180" i="6" s="1"/>
  <c r="AA180" i="5"/>
  <c r="I180" i="6" s="1"/>
  <c r="P180" i="5"/>
  <c r="G180" i="6" s="1"/>
  <c r="O180" i="5"/>
  <c r="F180" i="6" s="1"/>
  <c r="N180" i="5"/>
  <c r="E180" i="6" s="1"/>
  <c r="DC179" i="5"/>
  <c r="AI179" i="6" s="1"/>
  <c r="DB179" i="5"/>
  <c r="AH179" i="6" s="1"/>
  <c r="DA179" i="5"/>
  <c r="AG179" i="6" s="1"/>
  <c r="CP179" i="5"/>
  <c r="AE179" i="6" s="1"/>
  <c r="CO179" i="5"/>
  <c r="AD179" i="6" s="1"/>
  <c r="CN179" i="5"/>
  <c r="AC179" i="6" s="1"/>
  <c r="CC179" i="5"/>
  <c r="AA179" i="6" s="1"/>
  <c r="CB179" i="5"/>
  <c r="Z179" i="6" s="1"/>
  <c r="CA179" i="5"/>
  <c r="Y179" i="6" s="1"/>
  <c r="BP179" i="5"/>
  <c r="W179" i="6" s="1"/>
  <c r="BO179" i="5"/>
  <c r="V179" i="6" s="1"/>
  <c r="BN179" i="5"/>
  <c r="U179" i="6" s="1"/>
  <c r="BC179" i="5"/>
  <c r="S179" i="6" s="1"/>
  <c r="BB179" i="5"/>
  <c r="R179" i="6" s="1"/>
  <c r="BA179" i="5"/>
  <c r="Q179" i="6" s="1"/>
  <c r="AP179" i="5"/>
  <c r="O179" i="6" s="1"/>
  <c r="AO179" i="5"/>
  <c r="N179" i="6" s="1"/>
  <c r="AN179" i="5"/>
  <c r="M179" i="6" s="1"/>
  <c r="AC179" i="5"/>
  <c r="K179" i="6" s="1"/>
  <c r="AB179" i="5"/>
  <c r="J179" i="6" s="1"/>
  <c r="AA179" i="5"/>
  <c r="I179" i="6" s="1"/>
  <c r="P179" i="5"/>
  <c r="G179" i="6" s="1"/>
  <c r="O179" i="5"/>
  <c r="F179" i="6" s="1"/>
  <c r="N179" i="5"/>
  <c r="E179" i="6" s="1"/>
  <c r="DC178" i="5"/>
  <c r="AI178" i="6" s="1"/>
  <c r="DB178" i="5"/>
  <c r="AH178" i="6" s="1"/>
  <c r="DA178" i="5"/>
  <c r="AG178" i="6" s="1"/>
  <c r="CP178" i="5"/>
  <c r="AE178" i="6" s="1"/>
  <c r="CO178" i="5"/>
  <c r="AD178" i="6" s="1"/>
  <c r="CN178" i="5"/>
  <c r="AC178" i="6" s="1"/>
  <c r="CC178" i="5"/>
  <c r="AA178" i="6" s="1"/>
  <c r="CB178" i="5"/>
  <c r="Z178" i="6" s="1"/>
  <c r="CA178" i="5"/>
  <c r="Y178" i="6" s="1"/>
  <c r="BP178" i="5"/>
  <c r="W178" i="6" s="1"/>
  <c r="BO178" i="5"/>
  <c r="V178" i="6" s="1"/>
  <c r="BN178" i="5"/>
  <c r="U178" i="6" s="1"/>
  <c r="BC178" i="5"/>
  <c r="S178" i="6" s="1"/>
  <c r="BB178" i="5"/>
  <c r="R178" i="6" s="1"/>
  <c r="BA178" i="5"/>
  <c r="Q178" i="6" s="1"/>
  <c r="AP178" i="5"/>
  <c r="O178" i="6" s="1"/>
  <c r="AO178" i="5"/>
  <c r="N178" i="6" s="1"/>
  <c r="AN178" i="5"/>
  <c r="M178" i="6" s="1"/>
  <c r="AC178" i="5"/>
  <c r="K178" i="6" s="1"/>
  <c r="AB178" i="5"/>
  <c r="J178" i="6" s="1"/>
  <c r="AA178" i="5"/>
  <c r="I178" i="6" s="1"/>
  <c r="P178" i="5"/>
  <c r="G178" i="6" s="1"/>
  <c r="O178" i="5"/>
  <c r="F178" i="6" s="1"/>
  <c r="N178" i="5"/>
  <c r="E178" i="6" s="1"/>
  <c r="DC177" i="5"/>
  <c r="AI177" i="6" s="1"/>
  <c r="DB177" i="5"/>
  <c r="AH177" i="6" s="1"/>
  <c r="DA177" i="5"/>
  <c r="AG177" i="6" s="1"/>
  <c r="CP177" i="5"/>
  <c r="AE177" i="6" s="1"/>
  <c r="CO177" i="5"/>
  <c r="AD177" i="6" s="1"/>
  <c r="CN177" i="5"/>
  <c r="AC177" i="6" s="1"/>
  <c r="CC177" i="5"/>
  <c r="AA177" i="6" s="1"/>
  <c r="CB177" i="5"/>
  <c r="Z177" i="6" s="1"/>
  <c r="CA177" i="5"/>
  <c r="Y177" i="6" s="1"/>
  <c r="BP177" i="5"/>
  <c r="W177" i="6" s="1"/>
  <c r="BO177" i="5"/>
  <c r="V177" i="6" s="1"/>
  <c r="BN177" i="5"/>
  <c r="U177" i="6" s="1"/>
  <c r="BC177" i="5"/>
  <c r="S177" i="6" s="1"/>
  <c r="BB177" i="5"/>
  <c r="R177" i="6" s="1"/>
  <c r="BA177" i="5"/>
  <c r="Q177" i="6" s="1"/>
  <c r="AP177" i="5"/>
  <c r="O177" i="6" s="1"/>
  <c r="AO177" i="5"/>
  <c r="N177" i="6" s="1"/>
  <c r="AN177" i="5"/>
  <c r="M177" i="6" s="1"/>
  <c r="AC177" i="5"/>
  <c r="K177" i="6" s="1"/>
  <c r="AB177" i="5"/>
  <c r="J177" i="6" s="1"/>
  <c r="AA177" i="5"/>
  <c r="I177" i="6" s="1"/>
  <c r="P177" i="5"/>
  <c r="G177" i="6" s="1"/>
  <c r="O177" i="5"/>
  <c r="F177" i="6" s="1"/>
  <c r="N177" i="5"/>
  <c r="E177" i="6" s="1"/>
  <c r="DC176" i="5"/>
  <c r="AI176" i="6" s="1"/>
  <c r="DB176" i="5"/>
  <c r="AH176" i="6" s="1"/>
  <c r="DA176" i="5"/>
  <c r="AG176" i="6" s="1"/>
  <c r="CP176" i="5"/>
  <c r="AE176" i="6" s="1"/>
  <c r="CO176" i="5"/>
  <c r="AD176" i="6" s="1"/>
  <c r="CN176" i="5"/>
  <c r="AC176" i="6" s="1"/>
  <c r="CC176" i="5"/>
  <c r="AA176" i="6" s="1"/>
  <c r="CB176" i="5"/>
  <c r="Z176" i="6" s="1"/>
  <c r="CA176" i="5"/>
  <c r="Y176" i="6" s="1"/>
  <c r="BP176" i="5"/>
  <c r="W176" i="6" s="1"/>
  <c r="BO176" i="5"/>
  <c r="V176" i="6" s="1"/>
  <c r="BN176" i="5"/>
  <c r="U176" i="6" s="1"/>
  <c r="BC176" i="5"/>
  <c r="S176" i="6" s="1"/>
  <c r="BB176" i="5"/>
  <c r="R176" i="6" s="1"/>
  <c r="BA176" i="5"/>
  <c r="Q176" i="6" s="1"/>
  <c r="AP176" i="5"/>
  <c r="O176" i="6" s="1"/>
  <c r="AO176" i="5"/>
  <c r="N176" i="6" s="1"/>
  <c r="AN176" i="5"/>
  <c r="M176" i="6" s="1"/>
  <c r="AC176" i="5"/>
  <c r="K176" i="6" s="1"/>
  <c r="AB176" i="5"/>
  <c r="J176" i="6" s="1"/>
  <c r="AA176" i="5"/>
  <c r="I176" i="6" s="1"/>
  <c r="P176" i="5"/>
  <c r="G176" i="6" s="1"/>
  <c r="O176" i="5"/>
  <c r="F176" i="6" s="1"/>
  <c r="N176" i="5"/>
  <c r="E176" i="6" s="1"/>
  <c r="DC175" i="5"/>
  <c r="AI175" i="6" s="1"/>
  <c r="DB175" i="5"/>
  <c r="AH175" i="6" s="1"/>
  <c r="DA175" i="5"/>
  <c r="AG175" i="6" s="1"/>
  <c r="CP175" i="5"/>
  <c r="AE175" i="6" s="1"/>
  <c r="CO175" i="5"/>
  <c r="AD175" i="6" s="1"/>
  <c r="CN175" i="5"/>
  <c r="AC175" i="6" s="1"/>
  <c r="CC175" i="5"/>
  <c r="AA175" i="6" s="1"/>
  <c r="CB175" i="5"/>
  <c r="Z175" i="6" s="1"/>
  <c r="CA175" i="5"/>
  <c r="Y175" i="6" s="1"/>
  <c r="BP175" i="5"/>
  <c r="W175" i="6" s="1"/>
  <c r="BO175" i="5"/>
  <c r="V175" i="6" s="1"/>
  <c r="BN175" i="5"/>
  <c r="U175" i="6" s="1"/>
  <c r="BC175" i="5"/>
  <c r="S175" i="6" s="1"/>
  <c r="BB175" i="5"/>
  <c r="R175" i="6" s="1"/>
  <c r="BA175" i="5"/>
  <c r="Q175" i="6" s="1"/>
  <c r="AP175" i="5"/>
  <c r="O175" i="6" s="1"/>
  <c r="AO175" i="5"/>
  <c r="N175" i="6" s="1"/>
  <c r="AN175" i="5"/>
  <c r="M175" i="6" s="1"/>
  <c r="AC175" i="5"/>
  <c r="K175" i="6" s="1"/>
  <c r="AB175" i="5"/>
  <c r="J175" i="6" s="1"/>
  <c r="AA175" i="5"/>
  <c r="I175" i="6" s="1"/>
  <c r="P175" i="5"/>
  <c r="G175" i="6" s="1"/>
  <c r="O175" i="5"/>
  <c r="F175" i="6" s="1"/>
  <c r="N175" i="5"/>
  <c r="E175" i="6" s="1"/>
  <c r="DC174" i="5"/>
  <c r="AI174" i="6" s="1"/>
  <c r="DB174" i="5"/>
  <c r="AH174" i="6" s="1"/>
  <c r="DA174" i="5"/>
  <c r="AG174" i="6" s="1"/>
  <c r="CP174" i="5"/>
  <c r="AE174" i="6" s="1"/>
  <c r="CO174" i="5"/>
  <c r="AD174" i="6" s="1"/>
  <c r="CN174" i="5"/>
  <c r="AC174" i="6" s="1"/>
  <c r="CC174" i="5"/>
  <c r="AA174" i="6" s="1"/>
  <c r="CB174" i="5"/>
  <c r="Z174" i="6" s="1"/>
  <c r="CA174" i="5"/>
  <c r="Y174" i="6" s="1"/>
  <c r="BP174" i="5"/>
  <c r="W174" i="6" s="1"/>
  <c r="BO174" i="5"/>
  <c r="V174" i="6" s="1"/>
  <c r="BN174" i="5"/>
  <c r="U174" i="6" s="1"/>
  <c r="BC174" i="5"/>
  <c r="S174" i="6" s="1"/>
  <c r="BB174" i="5"/>
  <c r="R174" i="6" s="1"/>
  <c r="BA174" i="5"/>
  <c r="Q174" i="6" s="1"/>
  <c r="AP174" i="5"/>
  <c r="O174" i="6" s="1"/>
  <c r="AO174" i="5"/>
  <c r="N174" i="6" s="1"/>
  <c r="AN174" i="5"/>
  <c r="M174" i="6" s="1"/>
  <c r="AC174" i="5"/>
  <c r="K174" i="6" s="1"/>
  <c r="AB174" i="5"/>
  <c r="J174" i="6" s="1"/>
  <c r="AA174" i="5"/>
  <c r="I174" i="6" s="1"/>
  <c r="P174" i="5"/>
  <c r="G174" i="6" s="1"/>
  <c r="O174" i="5"/>
  <c r="F174" i="6" s="1"/>
  <c r="N174" i="5"/>
  <c r="E174" i="6" s="1"/>
  <c r="DC173" i="5"/>
  <c r="AI173" i="6" s="1"/>
  <c r="DB173" i="5"/>
  <c r="AH173" i="6" s="1"/>
  <c r="DA173" i="5"/>
  <c r="AG173" i="6" s="1"/>
  <c r="CP173" i="5"/>
  <c r="AE173" i="6" s="1"/>
  <c r="CO173" i="5"/>
  <c r="AD173" i="6" s="1"/>
  <c r="CN173" i="5"/>
  <c r="AC173" i="6" s="1"/>
  <c r="CC173" i="5"/>
  <c r="AA173" i="6" s="1"/>
  <c r="CB173" i="5"/>
  <c r="Z173" i="6" s="1"/>
  <c r="CA173" i="5"/>
  <c r="Y173" i="6" s="1"/>
  <c r="BP173" i="5"/>
  <c r="W173" i="6" s="1"/>
  <c r="BO173" i="5"/>
  <c r="V173" i="6" s="1"/>
  <c r="BN173" i="5"/>
  <c r="U173" i="6" s="1"/>
  <c r="BC173" i="5"/>
  <c r="S173" i="6" s="1"/>
  <c r="BB173" i="5"/>
  <c r="R173" i="6" s="1"/>
  <c r="BA173" i="5"/>
  <c r="Q173" i="6" s="1"/>
  <c r="AP173" i="5"/>
  <c r="O173" i="6" s="1"/>
  <c r="AO173" i="5"/>
  <c r="N173" i="6" s="1"/>
  <c r="AN173" i="5"/>
  <c r="M173" i="6" s="1"/>
  <c r="AC173" i="5"/>
  <c r="K173" i="6" s="1"/>
  <c r="AB173" i="5"/>
  <c r="J173" i="6" s="1"/>
  <c r="AA173" i="5"/>
  <c r="I173" i="6" s="1"/>
  <c r="P173" i="5"/>
  <c r="G173" i="6" s="1"/>
  <c r="O173" i="5"/>
  <c r="F173" i="6" s="1"/>
  <c r="N173" i="5"/>
  <c r="E173" i="6" s="1"/>
  <c r="DC172" i="5"/>
  <c r="AI172" i="6" s="1"/>
  <c r="DB172" i="5"/>
  <c r="AH172" i="6" s="1"/>
  <c r="DA172" i="5"/>
  <c r="AG172" i="6" s="1"/>
  <c r="CP172" i="5"/>
  <c r="AE172" i="6" s="1"/>
  <c r="CO172" i="5"/>
  <c r="AD172" i="6" s="1"/>
  <c r="CN172" i="5"/>
  <c r="AC172" i="6" s="1"/>
  <c r="CC172" i="5"/>
  <c r="AA172" i="6" s="1"/>
  <c r="CB172" i="5"/>
  <c r="Z172" i="6" s="1"/>
  <c r="CA172" i="5"/>
  <c r="Y172" i="6" s="1"/>
  <c r="BP172" i="5"/>
  <c r="W172" i="6" s="1"/>
  <c r="BO172" i="5"/>
  <c r="V172" i="6" s="1"/>
  <c r="BN172" i="5"/>
  <c r="U172" i="6" s="1"/>
  <c r="BC172" i="5"/>
  <c r="S172" i="6" s="1"/>
  <c r="BB172" i="5"/>
  <c r="R172" i="6" s="1"/>
  <c r="BA172" i="5"/>
  <c r="Q172" i="6" s="1"/>
  <c r="AP172" i="5"/>
  <c r="O172" i="6" s="1"/>
  <c r="AO172" i="5"/>
  <c r="N172" i="6" s="1"/>
  <c r="AN172" i="5"/>
  <c r="M172" i="6" s="1"/>
  <c r="AC172" i="5"/>
  <c r="K172" i="6" s="1"/>
  <c r="AB172" i="5"/>
  <c r="J172" i="6" s="1"/>
  <c r="AA172" i="5"/>
  <c r="I172" i="6" s="1"/>
  <c r="P172" i="5"/>
  <c r="G172" i="6" s="1"/>
  <c r="O172" i="5"/>
  <c r="F172" i="6" s="1"/>
  <c r="N172" i="5"/>
  <c r="E172" i="6" s="1"/>
  <c r="DC171" i="5"/>
  <c r="AI171" i="6" s="1"/>
  <c r="DB171" i="5"/>
  <c r="AH171" i="6" s="1"/>
  <c r="DA171" i="5"/>
  <c r="AG171" i="6" s="1"/>
  <c r="CP171" i="5"/>
  <c r="AE171" i="6" s="1"/>
  <c r="CO171" i="5"/>
  <c r="AD171" i="6" s="1"/>
  <c r="CN171" i="5"/>
  <c r="AC171" i="6" s="1"/>
  <c r="CC171" i="5"/>
  <c r="AA171" i="6" s="1"/>
  <c r="CB171" i="5"/>
  <c r="Z171" i="6" s="1"/>
  <c r="CA171" i="5"/>
  <c r="Y171" i="6" s="1"/>
  <c r="BP171" i="5"/>
  <c r="W171" i="6" s="1"/>
  <c r="BO171" i="5"/>
  <c r="V171" i="6" s="1"/>
  <c r="BN171" i="5"/>
  <c r="U171" i="6" s="1"/>
  <c r="BC171" i="5"/>
  <c r="S171" i="6" s="1"/>
  <c r="BB171" i="5"/>
  <c r="R171" i="6" s="1"/>
  <c r="BA171" i="5"/>
  <c r="Q171" i="6" s="1"/>
  <c r="AP171" i="5"/>
  <c r="O171" i="6" s="1"/>
  <c r="AO171" i="5"/>
  <c r="N171" i="6" s="1"/>
  <c r="AN171" i="5"/>
  <c r="M171" i="6" s="1"/>
  <c r="AC171" i="5"/>
  <c r="K171" i="6" s="1"/>
  <c r="AB171" i="5"/>
  <c r="J171" i="6" s="1"/>
  <c r="AA171" i="5"/>
  <c r="I171" i="6" s="1"/>
  <c r="P171" i="5"/>
  <c r="G171" i="6" s="1"/>
  <c r="O171" i="5"/>
  <c r="F171" i="6" s="1"/>
  <c r="N171" i="5"/>
  <c r="E171" i="6" s="1"/>
  <c r="DC170" i="5"/>
  <c r="AI170" i="6" s="1"/>
  <c r="DB170" i="5"/>
  <c r="AH170" i="6" s="1"/>
  <c r="DA170" i="5"/>
  <c r="AG170" i="6" s="1"/>
  <c r="CP170" i="5"/>
  <c r="AE170" i="6" s="1"/>
  <c r="CO170" i="5"/>
  <c r="AD170" i="6" s="1"/>
  <c r="CN170" i="5"/>
  <c r="AC170" i="6" s="1"/>
  <c r="CC170" i="5"/>
  <c r="AA170" i="6" s="1"/>
  <c r="CB170" i="5"/>
  <c r="Z170" i="6" s="1"/>
  <c r="CA170" i="5"/>
  <c r="Y170" i="6" s="1"/>
  <c r="BP170" i="5"/>
  <c r="W170" i="6" s="1"/>
  <c r="BO170" i="5"/>
  <c r="V170" i="6" s="1"/>
  <c r="BN170" i="5"/>
  <c r="U170" i="6" s="1"/>
  <c r="BC170" i="5"/>
  <c r="S170" i="6" s="1"/>
  <c r="BB170" i="5"/>
  <c r="R170" i="6" s="1"/>
  <c r="BA170" i="5"/>
  <c r="Q170" i="6" s="1"/>
  <c r="AP170" i="5"/>
  <c r="O170" i="6" s="1"/>
  <c r="AO170" i="5"/>
  <c r="N170" i="6" s="1"/>
  <c r="AN170" i="5"/>
  <c r="M170" i="6" s="1"/>
  <c r="AC170" i="5"/>
  <c r="K170" i="6" s="1"/>
  <c r="AB170" i="5"/>
  <c r="J170" i="6" s="1"/>
  <c r="AA170" i="5"/>
  <c r="I170" i="6" s="1"/>
  <c r="P170" i="5"/>
  <c r="G170" i="6" s="1"/>
  <c r="O170" i="5"/>
  <c r="F170" i="6" s="1"/>
  <c r="N170" i="5"/>
  <c r="E170" i="6" s="1"/>
  <c r="DC169" i="5"/>
  <c r="AI169" i="6" s="1"/>
  <c r="DB169" i="5"/>
  <c r="AH169" i="6" s="1"/>
  <c r="DA169" i="5"/>
  <c r="AG169" i="6" s="1"/>
  <c r="CP169" i="5"/>
  <c r="AE169" i="6" s="1"/>
  <c r="CO169" i="5"/>
  <c r="AD169" i="6" s="1"/>
  <c r="CN169" i="5"/>
  <c r="AC169" i="6" s="1"/>
  <c r="CC169" i="5"/>
  <c r="AA169" i="6" s="1"/>
  <c r="CB169" i="5"/>
  <c r="Z169" i="6" s="1"/>
  <c r="CA169" i="5"/>
  <c r="Y169" i="6" s="1"/>
  <c r="BP169" i="5"/>
  <c r="W169" i="6" s="1"/>
  <c r="BO169" i="5"/>
  <c r="V169" i="6" s="1"/>
  <c r="BN169" i="5"/>
  <c r="U169" i="6" s="1"/>
  <c r="BC169" i="5"/>
  <c r="S169" i="6" s="1"/>
  <c r="BB169" i="5"/>
  <c r="R169" i="6" s="1"/>
  <c r="BA169" i="5"/>
  <c r="Q169" i="6" s="1"/>
  <c r="AP169" i="5"/>
  <c r="O169" i="6" s="1"/>
  <c r="AO169" i="5"/>
  <c r="N169" i="6" s="1"/>
  <c r="AN169" i="5"/>
  <c r="M169" i="6" s="1"/>
  <c r="AC169" i="5"/>
  <c r="K169" i="6" s="1"/>
  <c r="AB169" i="5"/>
  <c r="J169" i="6" s="1"/>
  <c r="AA169" i="5"/>
  <c r="I169" i="6" s="1"/>
  <c r="P169" i="5"/>
  <c r="G169" i="6" s="1"/>
  <c r="O169" i="5"/>
  <c r="F169" i="6" s="1"/>
  <c r="N169" i="5"/>
  <c r="E169" i="6" s="1"/>
  <c r="DC168" i="5"/>
  <c r="AI168" i="6" s="1"/>
  <c r="DB168" i="5"/>
  <c r="AH168" i="6" s="1"/>
  <c r="DA168" i="5"/>
  <c r="AG168" i="6" s="1"/>
  <c r="CP168" i="5"/>
  <c r="AE168" i="6" s="1"/>
  <c r="CO168" i="5"/>
  <c r="AD168" i="6" s="1"/>
  <c r="CN168" i="5"/>
  <c r="AC168" i="6" s="1"/>
  <c r="CC168" i="5"/>
  <c r="AA168" i="6" s="1"/>
  <c r="CB168" i="5"/>
  <c r="Z168" i="6" s="1"/>
  <c r="CA168" i="5"/>
  <c r="Y168" i="6" s="1"/>
  <c r="BP168" i="5"/>
  <c r="W168" i="6" s="1"/>
  <c r="BO168" i="5"/>
  <c r="V168" i="6" s="1"/>
  <c r="BN168" i="5"/>
  <c r="U168" i="6" s="1"/>
  <c r="BC168" i="5"/>
  <c r="S168" i="6" s="1"/>
  <c r="BB168" i="5"/>
  <c r="R168" i="6" s="1"/>
  <c r="BA168" i="5"/>
  <c r="Q168" i="6" s="1"/>
  <c r="AP168" i="5"/>
  <c r="O168" i="6" s="1"/>
  <c r="AO168" i="5"/>
  <c r="N168" i="6" s="1"/>
  <c r="AN168" i="5"/>
  <c r="M168" i="6" s="1"/>
  <c r="AC168" i="5"/>
  <c r="K168" i="6" s="1"/>
  <c r="AB168" i="5"/>
  <c r="J168" i="6" s="1"/>
  <c r="AA168" i="5"/>
  <c r="I168" i="6" s="1"/>
  <c r="P168" i="5"/>
  <c r="G168" i="6" s="1"/>
  <c r="O168" i="5"/>
  <c r="F168" i="6" s="1"/>
  <c r="N168" i="5"/>
  <c r="E168" i="6" s="1"/>
  <c r="DC167" i="5"/>
  <c r="AI167" i="6" s="1"/>
  <c r="DB167" i="5"/>
  <c r="AH167" i="6" s="1"/>
  <c r="DA167" i="5"/>
  <c r="AG167" i="6" s="1"/>
  <c r="CP167" i="5"/>
  <c r="AE167" i="6" s="1"/>
  <c r="CO167" i="5"/>
  <c r="AD167" i="6" s="1"/>
  <c r="CN167" i="5"/>
  <c r="AC167" i="6" s="1"/>
  <c r="CC167" i="5"/>
  <c r="AA167" i="6" s="1"/>
  <c r="CB167" i="5"/>
  <c r="Z167" i="6" s="1"/>
  <c r="CA167" i="5"/>
  <c r="Y167" i="6" s="1"/>
  <c r="BP167" i="5"/>
  <c r="W167" i="6" s="1"/>
  <c r="BO167" i="5"/>
  <c r="V167" i="6" s="1"/>
  <c r="BN167" i="5"/>
  <c r="U167" i="6" s="1"/>
  <c r="BC167" i="5"/>
  <c r="S167" i="6" s="1"/>
  <c r="BB167" i="5"/>
  <c r="R167" i="6" s="1"/>
  <c r="BA167" i="5"/>
  <c r="Q167" i="6" s="1"/>
  <c r="AP167" i="5"/>
  <c r="O167" i="6" s="1"/>
  <c r="AO167" i="5"/>
  <c r="N167" i="6" s="1"/>
  <c r="AN167" i="5"/>
  <c r="M167" i="6" s="1"/>
  <c r="AC167" i="5"/>
  <c r="K167" i="6" s="1"/>
  <c r="AB167" i="5"/>
  <c r="J167" i="6" s="1"/>
  <c r="AA167" i="5"/>
  <c r="I167" i="6" s="1"/>
  <c r="P167" i="5"/>
  <c r="G167" i="6" s="1"/>
  <c r="O167" i="5"/>
  <c r="F167" i="6" s="1"/>
  <c r="N167" i="5"/>
  <c r="E167" i="6" s="1"/>
  <c r="DC166" i="5"/>
  <c r="AI166" i="6" s="1"/>
  <c r="DB166" i="5"/>
  <c r="AH166" i="6" s="1"/>
  <c r="DA166" i="5"/>
  <c r="AG166" i="6" s="1"/>
  <c r="CP166" i="5"/>
  <c r="AE166" i="6" s="1"/>
  <c r="CO166" i="5"/>
  <c r="AD166" i="6" s="1"/>
  <c r="CN166" i="5"/>
  <c r="AC166" i="6" s="1"/>
  <c r="CC166" i="5"/>
  <c r="AA166" i="6" s="1"/>
  <c r="CB166" i="5"/>
  <c r="Z166" i="6" s="1"/>
  <c r="CA166" i="5"/>
  <c r="Y166" i="6" s="1"/>
  <c r="BP166" i="5"/>
  <c r="W166" i="6" s="1"/>
  <c r="BO166" i="5"/>
  <c r="V166" i="6" s="1"/>
  <c r="BN166" i="5"/>
  <c r="U166" i="6" s="1"/>
  <c r="BC166" i="5"/>
  <c r="S166" i="6" s="1"/>
  <c r="BB166" i="5"/>
  <c r="R166" i="6" s="1"/>
  <c r="BA166" i="5"/>
  <c r="Q166" i="6" s="1"/>
  <c r="AP166" i="5"/>
  <c r="O166" i="6" s="1"/>
  <c r="AO166" i="5"/>
  <c r="N166" i="6" s="1"/>
  <c r="AN166" i="5"/>
  <c r="M166" i="6" s="1"/>
  <c r="AC166" i="5"/>
  <c r="K166" i="6" s="1"/>
  <c r="AB166" i="5"/>
  <c r="J166" i="6" s="1"/>
  <c r="AA166" i="5"/>
  <c r="I166" i="6" s="1"/>
  <c r="P166" i="5"/>
  <c r="G166" i="6" s="1"/>
  <c r="O166" i="5"/>
  <c r="F166" i="6" s="1"/>
  <c r="N166" i="5"/>
  <c r="E166" i="6" s="1"/>
  <c r="DC165" i="5"/>
  <c r="AI165" i="6" s="1"/>
  <c r="DB165" i="5"/>
  <c r="AH165" i="6" s="1"/>
  <c r="DA165" i="5"/>
  <c r="AG165" i="6" s="1"/>
  <c r="CP165" i="5"/>
  <c r="AE165" i="6" s="1"/>
  <c r="CO165" i="5"/>
  <c r="AD165" i="6" s="1"/>
  <c r="CN165" i="5"/>
  <c r="AC165" i="6" s="1"/>
  <c r="CC165" i="5"/>
  <c r="AA165" i="6" s="1"/>
  <c r="CB165" i="5"/>
  <c r="Z165" i="6" s="1"/>
  <c r="CA165" i="5"/>
  <c r="Y165" i="6" s="1"/>
  <c r="BP165" i="5"/>
  <c r="W165" i="6" s="1"/>
  <c r="BO165" i="5"/>
  <c r="V165" i="6" s="1"/>
  <c r="BN165" i="5"/>
  <c r="U165" i="6" s="1"/>
  <c r="BC165" i="5"/>
  <c r="S165" i="6" s="1"/>
  <c r="BB165" i="5"/>
  <c r="R165" i="6" s="1"/>
  <c r="BA165" i="5"/>
  <c r="Q165" i="6" s="1"/>
  <c r="AP165" i="5"/>
  <c r="O165" i="6" s="1"/>
  <c r="AO165" i="5"/>
  <c r="N165" i="6" s="1"/>
  <c r="AN165" i="5"/>
  <c r="M165" i="6" s="1"/>
  <c r="AC165" i="5"/>
  <c r="K165" i="6" s="1"/>
  <c r="AB165" i="5"/>
  <c r="J165" i="6" s="1"/>
  <c r="AA165" i="5"/>
  <c r="I165" i="6" s="1"/>
  <c r="P165" i="5"/>
  <c r="G165" i="6" s="1"/>
  <c r="O165" i="5"/>
  <c r="F165" i="6" s="1"/>
  <c r="N165" i="5"/>
  <c r="E165" i="6" s="1"/>
  <c r="DC164" i="5"/>
  <c r="AI164" i="6" s="1"/>
  <c r="DB164" i="5"/>
  <c r="AH164" i="6" s="1"/>
  <c r="DA164" i="5"/>
  <c r="AG164" i="6" s="1"/>
  <c r="CP164" i="5"/>
  <c r="AE164" i="6" s="1"/>
  <c r="CO164" i="5"/>
  <c r="AD164" i="6" s="1"/>
  <c r="CN164" i="5"/>
  <c r="AC164" i="6" s="1"/>
  <c r="CC164" i="5"/>
  <c r="AA164" i="6" s="1"/>
  <c r="CB164" i="5"/>
  <c r="Z164" i="6" s="1"/>
  <c r="CA164" i="5"/>
  <c r="Y164" i="6" s="1"/>
  <c r="BP164" i="5"/>
  <c r="W164" i="6" s="1"/>
  <c r="BO164" i="5"/>
  <c r="V164" i="6" s="1"/>
  <c r="BN164" i="5"/>
  <c r="U164" i="6" s="1"/>
  <c r="BC164" i="5"/>
  <c r="S164" i="6" s="1"/>
  <c r="BB164" i="5"/>
  <c r="R164" i="6" s="1"/>
  <c r="BA164" i="5"/>
  <c r="Q164" i="6" s="1"/>
  <c r="AP164" i="5"/>
  <c r="O164" i="6" s="1"/>
  <c r="AO164" i="5"/>
  <c r="N164" i="6" s="1"/>
  <c r="AN164" i="5"/>
  <c r="M164" i="6" s="1"/>
  <c r="AC164" i="5"/>
  <c r="K164" i="6" s="1"/>
  <c r="AB164" i="5"/>
  <c r="J164" i="6" s="1"/>
  <c r="AA164" i="5"/>
  <c r="I164" i="6" s="1"/>
  <c r="P164" i="5"/>
  <c r="G164" i="6" s="1"/>
  <c r="O164" i="5"/>
  <c r="F164" i="6" s="1"/>
  <c r="N164" i="5"/>
  <c r="E164" i="6" s="1"/>
  <c r="DC163" i="5"/>
  <c r="AI163" i="6" s="1"/>
  <c r="DB163" i="5"/>
  <c r="AH163" i="6" s="1"/>
  <c r="DA163" i="5"/>
  <c r="AG163" i="6" s="1"/>
  <c r="CP163" i="5"/>
  <c r="AE163" i="6" s="1"/>
  <c r="CO163" i="5"/>
  <c r="AD163" i="6" s="1"/>
  <c r="CN163" i="5"/>
  <c r="AC163" i="6" s="1"/>
  <c r="CC163" i="5"/>
  <c r="AA163" i="6" s="1"/>
  <c r="CB163" i="5"/>
  <c r="Z163" i="6" s="1"/>
  <c r="CA163" i="5"/>
  <c r="Y163" i="6" s="1"/>
  <c r="BP163" i="5"/>
  <c r="W163" i="6" s="1"/>
  <c r="BO163" i="5"/>
  <c r="V163" i="6" s="1"/>
  <c r="BN163" i="5"/>
  <c r="U163" i="6" s="1"/>
  <c r="BC163" i="5"/>
  <c r="S163" i="6" s="1"/>
  <c r="BB163" i="5"/>
  <c r="R163" i="6" s="1"/>
  <c r="BA163" i="5"/>
  <c r="Q163" i="6" s="1"/>
  <c r="AP163" i="5"/>
  <c r="O163" i="6" s="1"/>
  <c r="AO163" i="5"/>
  <c r="N163" i="6" s="1"/>
  <c r="AN163" i="5"/>
  <c r="M163" i="6" s="1"/>
  <c r="AC163" i="5"/>
  <c r="K163" i="6" s="1"/>
  <c r="AB163" i="5"/>
  <c r="J163" i="6" s="1"/>
  <c r="AA163" i="5"/>
  <c r="I163" i="6" s="1"/>
  <c r="P163" i="5"/>
  <c r="G163" i="6" s="1"/>
  <c r="O163" i="5"/>
  <c r="F163" i="6" s="1"/>
  <c r="N163" i="5"/>
  <c r="E163" i="6" s="1"/>
  <c r="DC162" i="5"/>
  <c r="AI162" i="6" s="1"/>
  <c r="DB162" i="5"/>
  <c r="AH162" i="6" s="1"/>
  <c r="DA162" i="5"/>
  <c r="AG162" i="6" s="1"/>
  <c r="CP162" i="5"/>
  <c r="AE162" i="6" s="1"/>
  <c r="CO162" i="5"/>
  <c r="AD162" i="6" s="1"/>
  <c r="CN162" i="5"/>
  <c r="AC162" i="6" s="1"/>
  <c r="CC162" i="5"/>
  <c r="AA162" i="6" s="1"/>
  <c r="CB162" i="5"/>
  <c r="Z162" i="6" s="1"/>
  <c r="CA162" i="5"/>
  <c r="Y162" i="6" s="1"/>
  <c r="BP162" i="5"/>
  <c r="W162" i="6" s="1"/>
  <c r="BO162" i="5"/>
  <c r="V162" i="6" s="1"/>
  <c r="BN162" i="5"/>
  <c r="U162" i="6" s="1"/>
  <c r="BC162" i="5"/>
  <c r="S162" i="6" s="1"/>
  <c r="BB162" i="5"/>
  <c r="R162" i="6" s="1"/>
  <c r="BA162" i="5"/>
  <c r="Q162" i="6" s="1"/>
  <c r="AP162" i="5"/>
  <c r="O162" i="6" s="1"/>
  <c r="AO162" i="5"/>
  <c r="N162" i="6" s="1"/>
  <c r="AN162" i="5"/>
  <c r="M162" i="6" s="1"/>
  <c r="AC162" i="5"/>
  <c r="K162" i="6" s="1"/>
  <c r="AB162" i="5"/>
  <c r="J162" i="6" s="1"/>
  <c r="AA162" i="5"/>
  <c r="I162" i="6" s="1"/>
  <c r="P162" i="5"/>
  <c r="G162" i="6" s="1"/>
  <c r="O162" i="5"/>
  <c r="F162" i="6" s="1"/>
  <c r="N162" i="5"/>
  <c r="E162" i="6" s="1"/>
  <c r="DC161" i="5"/>
  <c r="AI161" i="6" s="1"/>
  <c r="DB161" i="5"/>
  <c r="AH161" i="6" s="1"/>
  <c r="DA161" i="5"/>
  <c r="AG161" i="6" s="1"/>
  <c r="CP161" i="5"/>
  <c r="AE161" i="6" s="1"/>
  <c r="CO161" i="5"/>
  <c r="AD161" i="6" s="1"/>
  <c r="CN161" i="5"/>
  <c r="AC161" i="6" s="1"/>
  <c r="CC161" i="5"/>
  <c r="AA161" i="6" s="1"/>
  <c r="CB161" i="5"/>
  <c r="Z161" i="6" s="1"/>
  <c r="CA161" i="5"/>
  <c r="Y161" i="6" s="1"/>
  <c r="BP161" i="5"/>
  <c r="W161" i="6" s="1"/>
  <c r="BO161" i="5"/>
  <c r="V161" i="6" s="1"/>
  <c r="BN161" i="5"/>
  <c r="U161" i="6" s="1"/>
  <c r="BC161" i="5"/>
  <c r="S161" i="6" s="1"/>
  <c r="BB161" i="5"/>
  <c r="R161" i="6" s="1"/>
  <c r="BA161" i="5"/>
  <c r="Q161" i="6" s="1"/>
  <c r="AP161" i="5"/>
  <c r="O161" i="6" s="1"/>
  <c r="AO161" i="5"/>
  <c r="N161" i="6" s="1"/>
  <c r="AN161" i="5"/>
  <c r="M161" i="6" s="1"/>
  <c r="AC161" i="5"/>
  <c r="K161" i="6" s="1"/>
  <c r="AB161" i="5"/>
  <c r="J161" i="6" s="1"/>
  <c r="AA161" i="5"/>
  <c r="I161" i="6" s="1"/>
  <c r="P161" i="5"/>
  <c r="G161" i="6" s="1"/>
  <c r="O161" i="5"/>
  <c r="F161" i="6" s="1"/>
  <c r="N161" i="5"/>
  <c r="E161" i="6" s="1"/>
  <c r="DC160" i="5"/>
  <c r="AI160" i="6" s="1"/>
  <c r="DB160" i="5"/>
  <c r="AH160" i="6" s="1"/>
  <c r="DA160" i="5"/>
  <c r="AG160" i="6" s="1"/>
  <c r="CP160" i="5"/>
  <c r="AE160" i="6" s="1"/>
  <c r="CO160" i="5"/>
  <c r="AD160" i="6" s="1"/>
  <c r="CN160" i="5"/>
  <c r="AC160" i="6" s="1"/>
  <c r="CC160" i="5"/>
  <c r="AA160" i="6" s="1"/>
  <c r="CB160" i="5"/>
  <c r="Z160" i="6" s="1"/>
  <c r="CA160" i="5"/>
  <c r="Y160" i="6" s="1"/>
  <c r="BP160" i="5"/>
  <c r="W160" i="6" s="1"/>
  <c r="BO160" i="5"/>
  <c r="V160" i="6" s="1"/>
  <c r="BN160" i="5"/>
  <c r="U160" i="6" s="1"/>
  <c r="BC160" i="5"/>
  <c r="S160" i="6" s="1"/>
  <c r="BB160" i="5"/>
  <c r="R160" i="6" s="1"/>
  <c r="BA160" i="5"/>
  <c r="Q160" i="6" s="1"/>
  <c r="AP160" i="5"/>
  <c r="O160" i="6" s="1"/>
  <c r="AO160" i="5"/>
  <c r="N160" i="6" s="1"/>
  <c r="AN160" i="5"/>
  <c r="M160" i="6" s="1"/>
  <c r="AC160" i="5"/>
  <c r="K160" i="6" s="1"/>
  <c r="AB160" i="5"/>
  <c r="J160" i="6" s="1"/>
  <c r="AA160" i="5"/>
  <c r="I160" i="6" s="1"/>
  <c r="P160" i="5"/>
  <c r="G160" i="6" s="1"/>
  <c r="O160" i="5"/>
  <c r="F160" i="6" s="1"/>
  <c r="N160" i="5"/>
  <c r="E160" i="6" s="1"/>
  <c r="DC159" i="5"/>
  <c r="AI159" i="6" s="1"/>
  <c r="DB159" i="5"/>
  <c r="AH159" i="6" s="1"/>
  <c r="DA159" i="5"/>
  <c r="AG159" i="6" s="1"/>
  <c r="CP159" i="5"/>
  <c r="AE159" i="6" s="1"/>
  <c r="CO159" i="5"/>
  <c r="AD159" i="6" s="1"/>
  <c r="CN159" i="5"/>
  <c r="AC159" i="6" s="1"/>
  <c r="CC159" i="5"/>
  <c r="AA159" i="6" s="1"/>
  <c r="CB159" i="5"/>
  <c r="Z159" i="6" s="1"/>
  <c r="CA159" i="5"/>
  <c r="Y159" i="6" s="1"/>
  <c r="BP159" i="5"/>
  <c r="W159" i="6" s="1"/>
  <c r="BO159" i="5"/>
  <c r="V159" i="6" s="1"/>
  <c r="BN159" i="5"/>
  <c r="U159" i="6" s="1"/>
  <c r="BC159" i="5"/>
  <c r="S159" i="6" s="1"/>
  <c r="BB159" i="5"/>
  <c r="R159" i="6" s="1"/>
  <c r="BA159" i="5"/>
  <c r="Q159" i="6" s="1"/>
  <c r="AP159" i="5"/>
  <c r="O159" i="6" s="1"/>
  <c r="AO159" i="5"/>
  <c r="N159" i="6" s="1"/>
  <c r="AN159" i="5"/>
  <c r="M159" i="6" s="1"/>
  <c r="AC159" i="5"/>
  <c r="K159" i="6" s="1"/>
  <c r="AB159" i="5"/>
  <c r="J159" i="6" s="1"/>
  <c r="AA159" i="5"/>
  <c r="I159" i="6" s="1"/>
  <c r="P159" i="5"/>
  <c r="G159" i="6" s="1"/>
  <c r="O159" i="5"/>
  <c r="F159" i="6" s="1"/>
  <c r="N159" i="5"/>
  <c r="E159" i="6" s="1"/>
  <c r="DC158" i="5"/>
  <c r="AI158" i="6" s="1"/>
  <c r="DB158" i="5"/>
  <c r="AH158" i="6" s="1"/>
  <c r="DA158" i="5"/>
  <c r="AG158" i="6" s="1"/>
  <c r="CP158" i="5"/>
  <c r="AE158" i="6" s="1"/>
  <c r="CO158" i="5"/>
  <c r="AD158" i="6" s="1"/>
  <c r="CN158" i="5"/>
  <c r="AC158" i="6" s="1"/>
  <c r="CC158" i="5"/>
  <c r="AA158" i="6" s="1"/>
  <c r="CB158" i="5"/>
  <c r="Z158" i="6" s="1"/>
  <c r="CA158" i="5"/>
  <c r="Y158" i="6" s="1"/>
  <c r="BP158" i="5"/>
  <c r="W158" i="6" s="1"/>
  <c r="BO158" i="5"/>
  <c r="V158" i="6" s="1"/>
  <c r="BN158" i="5"/>
  <c r="U158" i="6" s="1"/>
  <c r="BC158" i="5"/>
  <c r="S158" i="6" s="1"/>
  <c r="BB158" i="5"/>
  <c r="R158" i="6" s="1"/>
  <c r="BA158" i="5"/>
  <c r="Q158" i="6" s="1"/>
  <c r="AP158" i="5"/>
  <c r="O158" i="6" s="1"/>
  <c r="AO158" i="5"/>
  <c r="N158" i="6" s="1"/>
  <c r="AN158" i="5"/>
  <c r="M158" i="6" s="1"/>
  <c r="AC158" i="5"/>
  <c r="K158" i="6" s="1"/>
  <c r="AB158" i="5"/>
  <c r="J158" i="6" s="1"/>
  <c r="AA158" i="5"/>
  <c r="I158" i="6" s="1"/>
  <c r="P158" i="5"/>
  <c r="G158" i="6" s="1"/>
  <c r="O158" i="5"/>
  <c r="F158" i="6" s="1"/>
  <c r="N158" i="5"/>
  <c r="E158" i="6" s="1"/>
  <c r="DC157" i="5"/>
  <c r="AI157" i="6" s="1"/>
  <c r="DB157" i="5"/>
  <c r="AH157" i="6" s="1"/>
  <c r="DA157" i="5"/>
  <c r="AG157" i="6" s="1"/>
  <c r="CP157" i="5"/>
  <c r="AE157" i="6" s="1"/>
  <c r="CO157" i="5"/>
  <c r="AD157" i="6" s="1"/>
  <c r="CN157" i="5"/>
  <c r="AC157" i="6" s="1"/>
  <c r="CC157" i="5"/>
  <c r="AA157" i="6" s="1"/>
  <c r="CB157" i="5"/>
  <c r="Z157" i="6" s="1"/>
  <c r="CA157" i="5"/>
  <c r="Y157" i="6" s="1"/>
  <c r="BP157" i="5"/>
  <c r="W157" i="6" s="1"/>
  <c r="BO157" i="5"/>
  <c r="V157" i="6" s="1"/>
  <c r="BN157" i="5"/>
  <c r="U157" i="6" s="1"/>
  <c r="BC157" i="5"/>
  <c r="S157" i="6" s="1"/>
  <c r="BB157" i="5"/>
  <c r="R157" i="6" s="1"/>
  <c r="BA157" i="5"/>
  <c r="Q157" i="6" s="1"/>
  <c r="AP157" i="5"/>
  <c r="O157" i="6" s="1"/>
  <c r="AO157" i="5"/>
  <c r="N157" i="6" s="1"/>
  <c r="AN157" i="5"/>
  <c r="M157" i="6" s="1"/>
  <c r="AC157" i="5"/>
  <c r="K157" i="6" s="1"/>
  <c r="AB157" i="5"/>
  <c r="J157" i="6" s="1"/>
  <c r="AA157" i="5"/>
  <c r="I157" i="6" s="1"/>
  <c r="P157" i="5"/>
  <c r="G157" i="6" s="1"/>
  <c r="O157" i="5"/>
  <c r="F157" i="6" s="1"/>
  <c r="N157" i="5"/>
  <c r="E157" i="6" s="1"/>
  <c r="DC156" i="5"/>
  <c r="AI156" i="6" s="1"/>
  <c r="DB156" i="5"/>
  <c r="AH156" i="6" s="1"/>
  <c r="DA156" i="5"/>
  <c r="AG156" i="6" s="1"/>
  <c r="CP156" i="5"/>
  <c r="AE156" i="6" s="1"/>
  <c r="CO156" i="5"/>
  <c r="AD156" i="6" s="1"/>
  <c r="CN156" i="5"/>
  <c r="AC156" i="6" s="1"/>
  <c r="CC156" i="5"/>
  <c r="AA156" i="6" s="1"/>
  <c r="CB156" i="5"/>
  <c r="Z156" i="6" s="1"/>
  <c r="CA156" i="5"/>
  <c r="Y156" i="6" s="1"/>
  <c r="BP156" i="5"/>
  <c r="W156" i="6" s="1"/>
  <c r="BO156" i="5"/>
  <c r="V156" i="6" s="1"/>
  <c r="BN156" i="5"/>
  <c r="U156" i="6" s="1"/>
  <c r="BC156" i="5"/>
  <c r="S156" i="6" s="1"/>
  <c r="BB156" i="5"/>
  <c r="R156" i="6" s="1"/>
  <c r="BA156" i="5"/>
  <c r="Q156" i="6" s="1"/>
  <c r="AP156" i="5"/>
  <c r="O156" i="6" s="1"/>
  <c r="AO156" i="5"/>
  <c r="N156" i="6" s="1"/>
  <c r="AN156" i="5"/>
  <c r="M156" i="6" s="1"/>
  <c r="AC156" i="5"/>
  <c r="K156" i="6" s="1"/>
  <c r="AB156" i="5"/>
  <c r="J156" i="6" s="1"/>
  <c r="AA156" i="5"/>
  <c r="I156" i="6" s="1"/>
  <c r="P156" i="5"/>
  <c r="G156" i="6" s="1"/>
  <c r="O156" i="5"/>
  <c r="F156" i="6" s="1"/>
  <c r="N156" i="5"/>
  <c r="E156" i="6" s="1"/>
  <c r="DC155" i="5"/>
  <c r="AI155" i="6" s="1"/>
  <c r="DB155" i="5"/>
  <c r="AH155" i="6" s="1"/>
  <c r="DA155" i="5"/>
  <c r="AG155" i="6" s="1"/>
  <c r="CP155" i="5"/>
  <c r="AE155" i="6" s="1"/>
  <c r="CO155" i="5"/>
  <c r="AD155" i="6" s="1"/>
  <c r="CN155" i="5"/>
  <c r="AC155" i="6" s="1"/>
  <c r="CC155" i="5"/>
  <c r="AA155" i="6" s="1"/>
  <c r="CB155" i="5"/>
  <c r="Z155" i="6" s="1"/>
  <c r="CA155" i="5"/>
  <c r="Y155" i="6" s="1"/>
  <c r="BP155" i="5"/>
  <c r="W155" i="6" s="1"/>
  <c r="BO155" i="5"/>
  <c r="V155" i="6" s="1"/>
  <c r="BN155" i="5"/>
  <c r="U155" i="6" s="1"/>
  <c r="BC155" i="5"/>
  <c r="S155" i="6" s="1"/>
  <c r="BB155" i="5"/>
  <c r="R155" i="6" s="1"/>
  <c r="BA155" i="5"/>
  <c r="Q155" i="6" s="1"/>
  <c r="AP155" i="5"/>
  <c r="O155" i="6" s="1"/>
  <c r="AO155" i="5"/>
  <c r="N155" i="6" s="1"/>
  <c r="AN155" i="5"/>
  <c r="M155" i="6" s="1"/>
  <c r="AC155" i="5"/>
  <c r="K155" i="6" s="1"/>
  <c r="AB155" i="5"/>
  <c r="J155" i="6" s="1"/>
  <c r="AA155" i="5"/>
  <c r="I155" i="6" s="1"/>
  <c r="P155" i="5"/>
  <c r="G155" i="6" s="1"/>
  <c r="O155" i="5"/>
  <c r="F155" i="6" s="1"/>
  <c r="N155" i="5"/>
  <c r="E155" i="6" s="1"/>
  <c r="DC154" i="5"/>
  <c r="AI154" i="6" s="1"/>
  <c r="DB154" i="5"/>
  <c r="AH154" i="6" s="1"/>
  <c r="DA154" i="5"/>
  <c r="AG154" i="6" s="1"/>
  <c r="CP154" i="5"/>
  <c r="AE154" i="6" s="1"/>
  <c r="CO154" i="5"/>
  <c r="AD154" i="6" s="1"/>
  <c r="CN154" i="5"/>
  <c r="AC154" i="6" s="1"/>
  <c r="CC154" i="5"/>
  <c r="AA154" i="6" s="1"/>
  <c r="CB154" i="5"/>
  <c r="Z154" i="6" s="1"/>
  <c r="CA154" i="5"/>
  <c r="Y154" i="6" s="1"/>
  <c r="BP154" i="5"/>
  <c r="W154" i="6" s="1"/>
  <c r="BO154" i="5"/>
  <c r="V154" i="6" s="1"/>
  <c r="BN154" i="5"/>
  <c r="U154" i="6" s="1"/>
  <c r="BC154" i="5"/>
  <c r="S154" i="6" s="1"/>
  <c r="BB154" i="5"/>
  <c r="R154" i="6" s="1"/>
  <c r="BA154" i="5"/>
  <c r="Q154" i="6" s="1"/>
  <c r="AP154" i="5"/>
  <c r="O154" i="6" s="1"/>
  <c r="AO154" i="5"/>
  <c r="N154" i="6" s="1"/>
  <c r="AN154" i="5"/>
  <c r="M154" i="6" s="1"/>
  <c r="AC154" i="5"/>
  <c r="K154" i="6" s="1"/>
  <c r="AB154" i="5"/>
  <c r="J154" i="6" s="1"/>
  <c r="AA154" i="5"/>
  <c r="I154" i="6" s="1"/>
  <c r="P154" i="5"/>
  <c r="G154" i="6" s="1"/>
  <c r="O154" i="5"/>
  <c r="F154" i="6" s="1"/>
  <c r="N154" i="5"/>
  <c r="E154" i="6" s="1"/>
  <c r="DC153" i="5"/>
  <c r="AI153" i="6" s="1"/>
  <c r="DB153" i="5"/>
  <c r="AH153" i="6" s="1"/>
  <c r="DA153" i="5"/>
  <c r="AG153" i="6" s="1"/>
  <c r="CP153" i="5"/>
  <c r="AE153" i="6" s="1"/>
  <c r="CO153" i="5"/>
  <c r="AD153" i="6" s="1"/>
  <c r="CN153" i="5"/>
  <c r="AC153" i="6" s="1"/>
  <c r="CC153" i="5"/>
  <c r="AA153" i="6" s="1"/>
  <c r="CB153" i="5"/>
  <c r="Z153" i="6" s="1"/>
  <c r="CA153" i="5"/>
  <c r="Y153" i="6" s="1"/>
  <c r="BP153" i="5"/>
  <c r="W153" i="6" s="1"/>
  <c r="BO153" i="5"/>
  <c r="V153" i="6" s="1"/>
  <c r="BN153" i="5"/>
  <c r="U153" i="6" s="1"/>
  <c r="BC153" i="5"/>
  <c r="S153" i="6" s="1"/>
  <c r="BB153" i="5"/>
  <c r="R153" i="6" s="1"/>
  <c r="BA153" i="5"/>
  <c r="Q153" i="6" s="1"/>
  <c r="AP153" i="5"/>
  <c r="O153" i="6" s="1"/>
  <c r="AO153" i="5"/>
  <c r="N153" i="6" s="1"/>
  <c r="AN153" i="5"/>
  <c r="M153" i="6" s="1"/>
  <c r="AC153" i="5"/>
  <c r="K153" i="6" s="1"/>
  <c r="AB153" i="5"/>
  <c r="J153" i="6" s="1"/>
  <c r="AA153" i="5"/>
  <c r="I153" i="6" s="1"/>
  <c r="P153" i="5"/>
  <c r="G153" i="6" s="1"/>
  <c r="O153" i="5"/>
  <c r="F153" i="6" s="1"/>
  <c r="N153" i="5"/>
  <c r="E153" i="6" s="1"/>
  <c r="DC152" i="5"/>
  <c r="AI152" i="6" s="1"/>
  <c r="DB152" i="5"/>
  <c r="AH152" i="6" s="1"/>
  <c r="DA152" i="5"/>
  <c r="AG152" i="6" s="1"/>
  <c r="CP152" i="5"/>
  <c r="AE152" i="6" s="1"/>
  <c r="CO152" i="5"/>
  <c r="AD152" i="6" s="1"/>
  <c r="CN152" i="5"/>
  <c r="AC152" i="6" s="1"/>
  <c r="CC152" i="5"/>
  <c r="AA152" i="6" s="1"/>
  <c r="CB152" i="5"/>
  <c r="Z152" i="6" s="1"/>
  <c r="CA152" i="5"/>
  <c r="Y152" i="6" s="1"/>
  <c r="BP152" i="5"/>
  <c r="W152" i="6" s="1"/>
  <c r="BO152" i="5"/>
  <c r="V152" i="6" s="1"/>
  <c r="BN152" i="5"/>
  <c r="U152" i="6" s="1"/>
  <c r="BC152" i="5"/>
  <c r="S152" i="6" s="1"/>
  <c r="BB152" i="5"/>
  <c r="R152" i="6" s="1"/>
  <c r="BA152" i="5"/>
  <c r="Q152" i="6" s="1"/>
  <c r="AP152" i="5"/>
  <c r="O152" i="6" s="1"/>
  <c r="AO152" i="5"/>
  <c r="N152" i="6" s="1"/>
  <c r="AN152" i="5"/>
  <c r="M152" i="6" s="1"/>
  <c r="AC152" i="5"/>
  <c r="K152" i="6" s="1"/>
  <c r="AB152" i="5"/>
  <c r="J152" i="6" s="1"/>
  <c r="AA152" i="5"/>
  <c r="I152" i="6" s="1"/>
  <c r="P152" i="5"/>
  <c r="G152" i="6" s="1"/>
  <c r="O152" i="5"/>
  <c r="F152" i="6" s="1"/>
  <c r="N152" i="5"/>
  <c r="E152" i="6" s="1"/>
  <c r="DC151" i="5"/>
  <c r="AI151" i="6" s="1"/>
  <c r="DB151" i="5"/>
  <c r="AH151" i="6" s="1"/>
  <c r="DA151" i="5"/>
  <c r="AG151" i="6" s="1"/>
  <c r="CP151" i="5"/>
  <c r="AE151" i="6" s="1"/>
  <c r="CO151" i="5"/>
  <c r="AD151" i="6" s="1"/>
  <c r="CN151" i="5"/>
  <c r="AC151" i="6" s="1"/>
  <c r="CC151" i="5"/>
  <c r="AA151" i="6" s="1"/>
  <c r="CB151" i="5"/>
  <c r="Z151" i="6" s="1"/>
  <c r="CA151" i="5"/>
  <c r="Y151" i="6" s="1"/>
  <c r="BP151" i="5"/>
  <c r="W151" i="6" s="1"/>
  <c r="BO151" i="5"/>
  <c r="V151" i="6" s="1"/>
  <c r="BN151" i="5"/>
  <c r="U151" i="6" s="1"/>
  <c r="BC151" i="5"/>
  <c r="S151" i="6" s="1"/>
  <c r="BB151" i="5"/>
  <c r="R151" i="6" s="1"/>
  <c r="BA151" i="5"/>
  <c r="Q151" i="6" s="1"/>
  <c r="AP151" i="5"/>
  <c r="O151" i="6" s="1"/>
  <c r="AO151" i="5"/>
  <c r="N151" i="6" s="1"/>
  <c r="AN151" i="5"/>
  <c r="M151" i="6" s="1"/>
  <c r="AC151" i="5"/>
  <c r="K151" i="6" s="1"/>
  <c r="AB151" i="5"/>
  <c r="J151" i="6" s="1"/>
  <c r="AA151" i="5"/>
  <c r="I151" i="6" s="1"/>
  <c r="P151" i="5"/>
  <c r="G151" i="6" s="1"/>
  <c r="O151" i="5"/>
  <c r="F151" i="6" s="1"/>
  <c r="N151" i="5"/>
  <c r="E151" i="6" s="1"/>
  <c r="DC150" i="5"/>
  <c r="AI150" i="6" s="1"/>
  <c r="DB150" i="5"/>
  <c r="AH150" i="6" s="1"/>
  <c r="DA150" i="5"/>
  <c r="AG150" i="6" s="1"/>
  <c r="CP150" i="5"/>
  <c r="AE150" i="6" s="1"/>
  <c r="CO150" i="5"/>
  <c r="AD150" i="6" s="1"/>
  <c r="CN150" i="5"/>
  <c r="AC150" i="6" s="1"/>
  <c r="CC150" i="5"/>
  <c r="AA150" i="6" s="1"/>
  <c r="CB150" i="5"/>
  <c r="Z150" i="6" s="1"/>
  <c r="CA150" i="5"/>
  <c r="Y150" i="6" s="1"/>
  <c r="BP150" i="5"/>
  <c r="W150" i="6" s="1"/>
  <c r="BO150" i="5"/>
  <c r="V150" i="6" s="1"/>
  <c r="BN150" i="5"/>
  <c r="U150" i="6" s="1"/>
  <c r="BC150" i="5"/>
  <c r="S150" i="6" s="1"/>
  <c r="BB150" i="5"/>
  <c r="R150" i="6" s="1"/>
  <c r="BA150" i="5"/>
  <c r="Q150" i="6" s="1"/>
  <c r="AP150" i="5"/>
  <c r="O150" i="6" s="1"/>
  <c r="AO150" i="5"/>
  <c r="N150" i="6" s="1"/>
  <c r="AN150" i="5"/>
  <c r="M150" i="6" s="1"/>
  <c r="AC150" i="5"/>
  <c r="K150" i="6" s="1"/>
  <c r="AB150" i="5"/>
  <c r="J150" i="6" s="1"/>
  <c r="AA150" i="5"/>
  <c r="I150" i="6" s="1"/>
  <c r="P150" i="5"/>
  <c r="G150" i="6" s="1"/>
  <c r="O150" i="5"/>
  <c r="F150" i="6" s="1"/>
  <c r="N150" i="5"/>
  <c r="E150" i="6" s="1"/>
  <c r="DC149" i="5"/>
  <c r="AI149" i="6" s="1"/>
  <c r="DB149" i="5"/>
  <c r="AH149" i="6" s="1"/>
  <c r="DA149" i="5"/>
  <c r="AG149" i="6" s="1"/>
  <c r="CP149" i="5"/>
  <c r="AE149" i="6" s="1"/>
  <c r="CO149" i="5"/>
  <c r="AD149" i="6" s="1"/>
  <c r="CN149" i="5"/>
  <c r="AC149" i="6" s="1"/>
  <c r="CC149" i="5"/>
  <c r="AA149" i="6" s="1"/>
  <c r="CB149" i="5"/>
  <c r="Z149" i="6" s="1"/>
  <c r="CA149" i="5"/>
  <c r="Y149" i="6" s="1"/>
  <c r="BP149" i="5"/>
  <c r="W149" i="6" s="1"/>
  <c r="BO149" i="5"/>
  <c r="V149" i="6" s="1"/>
  <c r="BN149" i="5"/>
  <c r="U149" i="6" s="1"/>
  <c r="BC149" i="5"/>
  <c r="S149" i="6" s="1"/>
  <c r="BB149" i="5"/>
  <c r="R149" i="6" s="1"/>
  <c r="BA149" i="5"/>
  <c r="Q149" i="6" s="1"/>
  <c r="AP149" i="5"/>
  <c r="O149" i="6" s="1"/>
  <c r="AO149" i="5"/>
  <c r="N149" i="6" s="1"/>
  <c r="AN149" i="5"/>
  <c r="M149" i="6" s="1"/>
  <c r="AC149" i="5"/>
  <c r="K149" i="6" s="1"/>
  <c r="AB149" i="5"/>
  <c r="J149" i="6" s="1"/>
  <c r="AA149" i="5"/>
  <c r="I149" i="6" s="1"/>
  <c r="P149" i="5"/>
  <c r="G149" i="6" s="1"/>
  <c r="O149" i="5"/>
  <c r="F149" i="6" s="1"/>
  <c r="N149" i="5"/>
  <c r="E149" i="6" s="1"/>
  <c r="DC148" i="5"/>
  <c r="AI148" i="6" s="1"/>
  <c r="DB148" i="5"/>
  <c r="AH148" i="6" s="1"/>
  <c r="DA148" i="5"/>
  <c r="AG148" i="6" s="1"/>
  <c r="CP148" i="5"/>
  <c r="AE148" i="6" s="1"/>
  <c r="CO148" i="5"/>
  <c r="AD148" i="6" s="1"/>
  <c r="CN148" i="5"/>
  <c r="AC148" i="6" s="1"/>
  <c r="CC148" i="5"/>
  <c r="AA148" i="6" s="1"/>
  <c r="CB148" i="5"/>
  <c r="Z148" i="6" s="1"/>
  <c r="CA148" i="5"/>
  <c r="Y148" i="6" s="1"/>
  <c r="BP148" i="5"/>
  <c r="W148" i="6" s="1"/>
  <c r="BO148" i="5"/>
  <c r="V148" i="6" s="1"/>
  <c r="BN148" i="5"/>
  <c r="U148" i="6" s="1"/>
  <c r="BC148" i="5"/>
  <c r="S148" i="6" s="1"/>
  <c r="BB148" i="5"/>
  <c r="R148" i="6" s="1"/>
  <c r="BA148" i="5"/>
  <c r="Q148" i="6" s="1"/>
  <c r="AP148" i="5"/>
  <c r="O148" i="6" s="1"/>
  <c r="AO148" i="5"/>
  <c r="N148" i="6" s="1"/>
  <c r="AN148" i="5"/>
  <c r="M148" i="6" s="1"/>
  <c r="AC148" i="5"/>
  <c r="K148" i="6" s="1"/>
  <c r="AB148" i="5"/>
  <c r="J148" i="6" s="1"/>
  <c r="AA148" i="5"/>
  <c r="I148" i="6" s="1"/>
  <c r="P148" i="5"/>
  <c r="G148" i="6" s="1"/>
  <c r="O148" i="5"/>
  <c r="F148" i="6" s="1"/>
  <c r="N148" i="5"/>
  <c r="E148" i="6" s="1"/>
  <c r="DC147" i="5"/>
  <c r="AI147" i="6" s="1"/>
  <c r="DB147" i="5"/>
  <c r="AH147" i="6" s="1"/>
  <c r="DA147" i="5"/>
  <c r="AG147" i="6" s="1"/>
  <c r="CP147" i="5"/>
  <c r="AE147" i="6" s="1"/>
  <c r="CO147" i="5"/>
  <c r="AD147" i="6" s="1"/>
  <c r="CN147" i="5"/>
  <c r="AC147" i="6" s="1"/>
  <c r="CC147" i="5"/>
  <c r="AA147" i="6" s="1"/>
  <c r="CB147" i="5"/>
  <c r="Z147" i="6" s="1"/>
  <c r="CA147" i="5"/>
  <c r="Y147" i="6" s="1"/>
  <c r="BP147" i="5"/>
  <c r="W147" i="6" s="1"/>
  <c r="BO147" i="5"/>
  <c r="V147" i="6" s="1"/>
  <c r="BN147" i="5"/>
  <c r="U147" i="6" s="1"/>
  <c r="BC147" i="5"/>
  <c r="S147" i="6" s="1"/>
  <c r="BB147" i="5"/>
  <c r="R147" i="6" s="1"/>
  <c r="BA147" i="5"/>
  <c r="Q147" i="6" s="1"/>
  <c r="AP147" i="5"/>
  <c r="O147" i="6" s="1"/>
  <c r="AO147" i="5"/>
  <c r="N147" i="6" s="1"/>
  <c r="AN147" i="5"/>
  <c r="M147" i="6" s="1"/>
  <c r="AC147" i="5"/>
  <c r="K147" i="6" s="1"/>
  <c r="AB147" i="5"/>
  <c r="J147" i="6" s="1"/>
  <c r="AA147" i="5"/>
  <c r="I147" i="6" s="1"/>
  <c r="P147" i="5"/>
  <c r="G147" i="6" s="1"/>
  <c r="O147" i="5"/>
  <c r="F147" i="6" s="1"/>
  <c r="N147" i="5"/>
  <c r="E147" i="6" s="1"/>
  <c r="DC146" i="5"/>
  <c r="AI146" i="6" s="1"/>
  <c r="DB146" i="5"/>
  <c r="AH146" i="6" s="1"/>
  <c r="DA146" i="5"/>
  <c r="AG146" i="6" s="1"/>
  <c r="CP146" i="5"/>
  <c r="AE146" i="6" s="1"/>
  <c r="CO146" i="5"/>
  <c r="AD146" i="6" s="1"/>
  <c r="CN146" i="5"/>
  <c r="AC146" i="6" s="1"/>
  <c r="CC146" i="5"/>
  <c r="AA146" i="6" s="1"/>
  <c r="CB146" i="5"/>
  <c r="Z146" i="6" s="1"/>
  <c r="CA146" i="5"/>
  <c r="Y146" i="6" s="1"/>
  <c r="BP146" i="5"/>
  <c r="W146" i="6" s="1"/>
  <c r="BO146" i="5"/>
  <c r="V146" i="6" s="1"/>
  <c r="BN146" i="5"/>
  <c r="U146" i="6" s="1"/>
  <c r="BC146" i="5"/>
  <c r="S146" i="6" s="1"/>
  <c r="BB146" i="5"/>
  <c r="R146" i="6" s="1"/>
  <c r="BA146" i="5"/>
  <c r="Q146" i="6" s="1"/>
  <c r="AP146" i="5"/>
  <c r="O146" i="6" s="1"/>
  <c r="AO146" i="5"/>
  <c r="N146" i="6" s="1"/>
  <c r="AN146" i="5"/>
  <c r="M146" i="6" s="1"/>
  <c r="AC146" i="5"/>
  <c r="K146" i="6" s="1"/>
  <c r="AB146" i="5"/>
  <c r="J146" i="6" s="1"/>
  <c r="AA146" i="5"/>
  <c r="I146" i="6" s="1"/>
  <c r="P146" i="5"/>
  <c r="G146" i="6" s="1"/>
  <c r="O146" i="5"/>
  <c r="F146" i="6" s="1"/>
  <c r="N146" i="5"/>
  <c r="E146" i="6" s="1"/>
  <c r="DC145" i="5"/>
  <c r="AI145" i="6" s="1"/>
  <c r="DB145" i="5"/>
  <c r="AH145" i="6" s="1"/>
  <c r="DA145" i="5"/>
  <c r="AG145" i="6" s="1"/>
  <c r="CP145" i="5"/>
  <c r="AE145" i="6" s="1"/>
  <c r="CO145" i="5"/>
  <c r="AD145" i="6" s="1"/>
  <c r="CN145" i="5"/>
  <c r="AC145" i="6" s="1"/>
  <c r="CC145" i="5"/>
  <c r="AA145" i="6" s="1"/>
  <c r="CB145" i="5"/>
  <c r="Z145" i="6" s="1"/>
  <c r="CA145" i="5"/>
  <c r="Y145" i="6" s="1"/>
  <c r="BP145" i="5"/>
  <c r="W145" i="6" s="1"/>
  <c r="BO145" i="5"/>
  <c r="V145" i="6" s="1"/>
  <c r="BN145" i="5"/>
  <c r="U145" i="6" s="1"/>
  <c r="BC145" i="5"/>
  <c r="S145" i="6" s="1"/>
  <c r="BB145" i="5"/>
  <c r="R145" i="6" s="1"/>
  <c r="BA145" i="5"/>
  <c r="Q145" i="6" s="1"/>
  <c r="AP145" i="5"/>
  <c r="O145" i="6" s="1"/>
  <c r="AO145" i="5"/>
  <c r="N145" i="6" s="1"/>
  <c r="AN145" i="5"/>
  <c r="M145" i="6" s="1"/>
  <c r="AC145" i="5"/>
  <c r="K145" i="6" s="1"/>
  <c r="AB145" i="5"/>
  <c r="J145" i="6" s="1"/>
  <c r="AA145" i="5"/>
  <c r="I145" i="6" s="1"/>
  <c r="P145" i="5"/>
  <c r="G145" i="6" s="1"/>
  <c r="O145" i="5"/>
  <c r="F145" i="6" s="1"/>
  <c r="N145" i="5"/>
  <c r="E145" i="6" s="1"/>
  <c r="DC144" i="5"/>
  <c r="AI144" i="6" s="1"/>
  <c r="DB144" i="5"/>
  <c r="AH144" i="6" s="1"/>
  <c r="DA144" i="5"/>
  <c r="AG144" i="6" s="1"/>
  <c r="CP144" i="5"/>
  <c r="AE144" i="6" s="1"/>
  <c r="CO144" i="5"/>
  <c r="AD144" i="6" s="1"/>
  <c r="CN144" i="5"/>
  <c r="AC144" i="6" s="1"/>
  <c r="CC144" i="5"/>
  <c r="AA144" i="6" s="1"/>
  <c r="CB144" i="5"/>
  <c r="Z144" i="6" s="1"/>
  <c r="CA144" i="5"/>
  <c r="Y144" i="6" s="1"/>
  <c r="BP144" i="5"/>
  <c r="W144" i="6" s="1"/>
  <c r="BO144" i="5"/>
  <c r="V144" i="6" s="1"/>
  <c r="BN144" i="5"/>
  <c r="U144" i="6" s="1"/>
  <c r="BC144" i="5"/>
  <c r="S144" i="6" s="1"/>
  <c r="BB144" i="5"/>
  <c r="R144" i="6" s="1"/>
  <c r="BA144" i="5"/>
  <c r="Q144" i="6" s="1"/>
  <c r="AP144" i="5"/>
  <c r="O144" i="6" s="1"/>
  <c r="AO144" i="5"/>
  <c r="N144" i="6" s="1"/>
  <c r="AN144" i="5"/>
  <c r="M144" i="6" s="1"/>
  <c r="AC144" i="5"/>
  <c r="K144" i="6" s="1"/>
  <c r="AB144" i="5"/>
  <c r="J144" i="6" s="1"/>
  <c r="AA144" i="5"/>
  <c r="I144" i="6" s="1"/>
  <c r="P144" i="5"/>
  <c r="G144" i="6" s="1"/>
  <c r="O144" i="5"/>
  <c r="F144" i="6" s="1"/>
  <c r="N144" i="5"/>
  <c r="E144" i="6" s="1"/>
  <c r="DC143" i="5"/>
  <c r="AI143" i="6" s="1"/>
  <c r="DB143" i="5"/>
  <c r="AH143" i="6" s="1"/>
  <c r="DA143" i="5"/>
  <c r="AG143" i="6" s="1"/>
  <c r="CP143" i="5"/>
  <c r="AE143" i="6" s="1"/>
  <c r="CO143" i="5"/>
  <c r="AD143" i="6" s="1"/>
  <c r="CN143" i="5"/>
  <c r="AC143" i="6" s="1"/>
  <c r="CC143" i="5"/>
  <c r="AA143" i="6" s="1"/>
  <c r="CB143" i="5"/>
  <c r="Z143" i="6" s="1"/>
  <c r="CA143" i="5"/>
  <c r="Y143" i="6" s="1"/>
  <c r="BP143" i="5"/>
  <c r="W143" i="6" s="1"/>
  <c r="BO143" i="5"/>
  <c r="V143" i="6" s="1"/>
  <c r="BN143" i="5"/>
  <c r="U143" i="6" s="1"/>
  <c r="BC143" i="5"/>
  <c r="S143" i="6" s="1"/>
  <c r="BB143" i="5"/>
  <c r="R143" i="6" s="1"/>
  <c r="BA143" i="5"/>
  <c r="Q143" i="6" s="1"/>
  <c r="AP143" i="5"/>
  <c r="O143" i="6" s="1"/>
  <c r="AO143" i="5"/>
  <c r="N143" i="6" s="1"/>
  <c r="AN143" i="5"/>
  <c r="M143" i="6" s="1"/>
  <c r="AC143" i="5"/>
  <c r="K143" i="6" s="1"/>
  <c r="AB143" i="5"/>
  <c r="J143" i="6" s="1"/>
  <c r="AA143" i="5"/>
  <c r="I143" i="6" s="1"/>
  <c r="P143" i="5"/>
  <c r="G143" i="6" s="1"/>
  <c r="O143" i="5"/>
  <c r="F143" i="6" s="1"/>
  <c r="N143" i="5"/>
  <c r="E143" i="6" s="1"/>
  <c r="DC142" i="5"/>
  <c r="AI142" i="6" s="1"/>
  <c r="DB142" i="5"/>
  <c r="AH142" i="6" s="1"/>
  <c r="DA142" i="5"/>
  <c r="AG142" i="6" s="1"/>
  <c r="CP142" i="5"/>
  <c r="AE142" i="6" s="1"/>
  <c r="CO142" i="5"/>
  <c r="AD142" i="6" s="1"/>
  <c r="CN142" i="5"/>
  <c r="AC142" i="6" s="1"/>
  <c r="CC142" i="5"/>
  <c r="AA142" i="6" s="1"/>
  <c r="CB142" i="5"/>
  <c r="Z142" i="6" s="1"/>
  <c r="CA142" i="5"/>
  <c r="Y142" i="6" s="1"/>
  <c r="BP142" i="5"/>
  <c r="W142" i="6" s="1"/>
  <c r="BO142" i="5"/>
  <c r="V142" i="6" s="1"/>
  <c r="BN142" i="5"/>
  <c r="U142" i="6" s="1"/>
  <c r="BC142" i="5"/>
  <c r="S142" i="6" s="1"/>
  <c r="BB142" i="5"/>
  <c r="R142" i="6" s="1"/>
  <c r="BA142" i="5"/>
  <c r="Q142" i="6" s="1"/>
  <c r="AP142" i="5"/>
  <c r="O142" i="6" s="1"/>
  <c r="AO142" i="5"/>
  <c r="N142" i="6" s="1"/>
  <c r="AN142" i="5"/>
  <c r="M142" i="6" s="1"/>
  <c r="AC142" i="5"/>
  <c r="K142" i="6" s="1"/>
  <c r="AB142" i="5"/>
  <c r="J142" i="6" s="1"/>
  <c r="AA142" i="5"/>
  <c r="I142" i="6" s="1"/>
  <c r="P142" i="5"/>
  <c r="G142" i="6" s="1"/>
  <c r="O142" i="5"/>
  <c r="F142" i="6" s="1"/>
  <c r="N142" i="5"/>
  <c r="E142" i="6" s="1"/>
  <c r="DC141" i="5"/>
  <c r="AI141" i="6" s="1"/>
  <c r="DB141" i="5"/>
  <c r="AH141" i="6" s="1"/>
  <c r="DA141" i="5"/>
  <c r="AG141" i="6" s="1"/>
  <c r="CP141" i="5"/>
  <c r="AE141" i="6" s="1"/>
  <c r="CO141" i="5"/>
  <c r="AD141" i="6" s="1"/>
  <c r="CN141" i="5"/>
  <c r="AC141" i="6" s="1"/>
  <c r="CC141" i="5"/>
  <c r="AA141" i="6" s="1"/>
  <c r="CB141" i="5"/>
  <c r="Z141" i="6" s="1"/>
  <c r="CA141" i="5"/>
  <c r="Y141" i="6" s="1"/>
  <c r="BP141" i="5"/>
  <c r="W141" i="6" s="1"/>
  <c r="BO141" i="5"/>
  <c r="V141" i="6" s="1"/>
  <c r="BN141" i="5"/>
  <c r="U141" i="6" s="1"/>
  <c r="BC141" i="5"/>
  <c r="S141" i="6" s="1"/>
  <c r="BB141" i="5"/>
  <c r="R141" i="6" s="1"/>
  <c r="BA141" i="5"/>
  <c r="Q141" i="6" s="1"/>
  <c r="AP141" i="5"/>
  <c r="O141" i="6" s="1"/>
  <c r="AO141" i="5"/>
  <c r="N141" i="6" s="1"/>
  <c r="AN141" i="5"/>
  <c r="M141" i="6" s="1"/>
  <c r="AC141" i="5"/>
  <c r="K141" i="6" s="1"/>
  <c r="AB141" i="5"/>
  <c r="J141" i="6" s="1"/>
  <c r="AA141" i="5"/>
  <c r="I141" i="6" s="1"/>
  <c r="P141" i="5"/>
  <c r="G141" i="6" s="1"/>
  <c r="O141" i="5"/>
  <c r="F141" i="6" s="1"/>
  <c r="N141" i="5"/>
  <c r="E141" i="6" s="1"/>
  <c r="DC140" i="5"/>
  <c r="AI140" i="6" s="1"/>
  <c r="DB140" i="5"/>
  <c r="AH140" i="6" s="1"/>
  <c r="DA140" i="5"/>
  <c r="AG140" i="6" s="1"/>
  <c r="CP140" i="5"/>
  <c r="AE140" i="6" s="1"/>
  <c r="CO140" i="5"/>
  <c r="AD140" i="6" s="1"/>
  <c r="CN140" i="5"/>
  <c r="AC140" i="6" s="1"/>
  <c r="CC140" i="5"/>
  <c r="AA140" i="6" s="1"/>
  <c r="CB140" i="5"/>
  <c r="Z140" i="6" s="1"/>
  <c r="CA140" i="5"/>
  <c r="Y140" i="6" s="1"/>
  <c r="BP140" i="5"/>
  <c r="W140" i="6" s="1"/>
  <c r="BO140" i="5"/>
  <c r="V140" i="6" s="1"/>
  <c r="BN140" i="5"/>
  <c r="U140" i="6" s="1"/>
  <c r="BC140" i="5"/>
  <c r="S140" i="6" s="1"/>
  <c r="BB140" i="5"/>
  <c r="R140" i="6" s="1"/>
  <c r="BA140" i="5"/>
  <c r="Q140" i="6" s="1"/>
  <c r="AP140" i="5"/>
  <c r="O140" i="6" s="1"/>
  <c r="AO140" i="5"/>
  <c r="N140" i="6" s="1"/>
  <c r="AN140" i="5"/>
  <c r="M140" i="6" s="1"/>
  <c r="AC140" i="5"/>
  <c r="K140" i="6" s="1"/>
  <c r="AB140" i="5"/>
  <c r="J140" i="6" s="1"/>
  <c r="AA140" i="5"/>
  <c r="I140" i="6" s="1"/>
  <c r="P140" i="5"/>
  <c r="G140" i="6" s="1"/>
  <c r="O140" i="5"/>
  <c r="F140" i="6" s="1"/>
  <c r="N140" i="5"/>
  <c r="E140" i="6" s="1"/>
  <c r="DC139" i="5"/>
  <c r="AI139" i="6" s="1"/>
  <c r="DB139" i="5"/>
  <c r="AH139" i="6" s="1"/>
  <c r="DA139" i="5"/>
  <c r="AG139" i="6" s="1"/>
  <c r="CP139" i="5"/>
  <c r="AE139" i="6" s="1"/>
  <c r="CO139" i="5"/>
  <c r="AD139" i="6" s="1"/>
  <c r="CN139" i="5"/>
  <c r="AC139" i="6" s="1"/>
  <c r="CC139" i="5"/>
  <c r="AA139" i="6" s="1"/>
  <c r="CB139" i="5"/>
  <c r="Z139" i="6" s="1"/>
  <c r="CA139" i="5"/>
  <c r="Y139" i="6" s="1"/>
  <c r="BP139" i="5"/>
  <c r="W139" i="6" s="1"/>
  <c r="BO139" i="5"/>
  <c r="V139" i="6" s="1"/>
  <c r="BN139" i="5"/>
  <c r="U139" i="6" s="1"/>
  <c r="BC139" i="5"/>
  <c r="S139" i="6" s="1"/>
  <c r="BB139" i="5"/>
  <c r="R139" i="6" s="1"/>
  <c r="BA139" i="5"/>
  <c r="Q139" i="6" s="1"/>
  <c r="AP139" i="5"/>
  <c r="O139" i="6" s="1"/>
  <c r="AO139" i="5"/>
  <c r="N139" i="6" s="1"/>
  <c r="AN139" i="5"/>
  <c r="M139" i="6" s="1"/>
  <c r="AC139" i="5"/>
  <c r="K139" i="6" s="1"/>
  <c r="AB139" i="5"/>
  <c r="J139" i="6" s="1"/>
  <c r="AA139" i="5"/>
  <c r="I139" i="6" s="1"/>
  <c r="P139" i="5"/>
  <c r="G139" i="6" s="1"/>
  <c r="O139" i="5"/>
  <c r="F139" i="6" s="1"/>
  <c r="N139" i="5"/>
  <c r="E139" i="6" s="1"/>
  <c r="DC138" i="5"/>
  <c r="AI138" i="6" s="1"/>
  <c r="DB138" i="5"/>
  <c r="AH138" i="6" s="1"/>
  <c r="DA138" i="5"/>
  <c r="AG138" i="6" s="1"/>
  <c r="CP138" i="5"/>
  <c r="AE138" i="6" s="1"/>
  <c r="CO138" i="5"/>
  <c r="AD138" i="6" s="1"/>
  <c r="CN138" i="5"/>
  <c r="AC138" i="6" s="1"/>
  <c r="CC138" i="5"/>
  <c r="AA138" i="6" s="1"/>
  <c r="CB138" i="5"/>
  <c r="Z138" i="6" s="1"/>
  <c r="CA138" i="5"/>
  <c r="Y138" i="6" s="1"/>
  <c r="BP138" i="5"/>
  <c r="W138" i="6" s="1"/>
  <c r="BO138" i="5"/>
  <c r="V138" i="6" s="1"/>
  <c r="BN138" i="5"/>
  <c r="U138" i="6" s="1"/>
  <c r="BC138" i="5"/>
  <c r="S138" i="6" s="1"/>
  <c r="BB138" i="5"/>
  <c r="R138" i="6" s="1"/>
  <c r="BA138" i="5"/>
  <c r="Q138" i="6" s="1"/>
  <c r="AP138" i="5"/>
  <c r="O138" i="6" s="1"/>
  <c r="AO138" i="5"/>
  <c r="N138" i="6" s="1"/>
  <c r="AN138" i="5"/>
  <c r="M138" i="6" s="1"/>
  <c r="AC138" i="5"/>
  <c r="K138" i="6" s="1"/>
  <c r="AB138" i="5"/>
  <c r="J138" i="6" s="1"/>
  <c r="AA138" i="5"/>
  <c r="I138" i="6" s="1"/>
  <c r="P138" i="5"/>
  <c r="G138" i="6" s="1"/>
  <c r="O138" i="5"/>
  <c r="F138" i="6" s="1"/>
  <c r="N138" i="5"/>
  <c r="E138" i="6" s="1"/>
  <c r="DC137" i="5"/>
  <c r="AI137" i="6" s="1"/>
  <c r="DB137" i="5"/>
  <c r="AH137" i="6" s="1"/>
  <c r="DA137" i="5"/>
  <c r="AG137" i="6" s="1"/>
  <c r="CP137" i="5"/>
  <c r="AE137" i="6" s="1"/>
  <c r="CO137" i="5"/>
  <c r="AD137" i="6" s="1"/>
  <c r="CN137" i="5"/>
  <c r="AC137" i="6" s="1"/>
  <c r="CC137" i="5"/>
  <c r="AA137" i="6" s="1"/>
  <c r="CB137" i="5"/>
  <c r="Z137" i="6" s="1"/>
  <c r="CA137" i="5"/>
  <c r="Y137" i="6" s="1"/>
  <c r="BP137" i="5"/>
  <c r="W137" i="6" s="1"/>
  <c r="BO137" i="5"/>
  <c r="V137" i="6" s="1"/>
  <c r="BN137" i="5"/>
  <c r="U137" i="6" s="1"/>
  <c r="BC137" i="5"/>
  <c r="S137" i="6" s="1"/>
  <c r="BB137" i="5"/>
  <c r="R137" i="6" s="1"/>
  <c r="BA137" i="5"/>
  <c r="Q137" i="6" s="1"/>
  <c r="AP137" i="5"/>
  <c r="O137" i="6" s="1"/>
  <c r="AO137" i="5"/>
  <c r="N137" i="6" s="1"/>
  <c r="AN137" i="5"/>
  <c r="M137" i="6" s="1"/>
  <c r="AC137" i="5"/>
  <c r="K137" i="6" s="1"/>
  <c r="AB137" i="5"/>
  <c r="J137" i="6" s="1"/>
  <c r="AA137" i="5"/>
  <c r="I137" i="6" s="1"/>
  <c r="P137" i="5"/>
  <c r="G137" i="6" s="1"/>
  <c r="O137" i="5"/>
  <c r="F137" i="6" s="1"/>
  <c r="N137" i="5"/>
  <c r="E137" i="6" s="1"/>
  <c r="DC136" i="5"/>
  <c r="AI136" i="6" s="1"/>
  <c r="DB136" i="5"/>
  <c r="AH136" i="6" s="1"/>
  <c r="DA136" i="5"/>
  <c r="AG136" i="6" s="1"/>
  <c r="CP136" i="5"/>
  <c r="AE136" i="6" s="1"/>
  <c r="CO136" i="5"/>
  <c r="AD136" i="6" s="1"/>
  <c r="CN136" i="5"/>
  <c r="AC136" i="6" s="1"/>
  <c r="CC136" i="5"/>
  <c r="AA136" i="6" s="1"/>
  <c r="CB136" i="5"/>
  <c r="Z136" i="6" s="1"/>
  <c r="CA136" i="5"/>
  <c r="Y136" i="6" s="1"/>
  <c r="BP136" i="5"/>
  <c r="W136" i="6" s="1"/>
  <c r="BO136" i="5"/>
  <c r="V136" i="6" s="1"/>
  <c r="BN136" i="5"/>
  <c r="U136" i="6" s="1"/>
  <c r="BC136" i="5"/>
  <c r="S136" i="6" s="1"/>
  <c r="BB136" i="5"/>
  <c r="R136" i="6" s="1"/>
  <c r="BA136" i="5"/>
  <c r="Q136" i="6" s="1"/>
  <c r="AP136" i="5"/>
  <c r="O136" i="6" s="1"/>
  <c r="AO136" i="5"/>
  <c r="N136" i="6" s="1"/>
  <c r="AN136" i="5"/>
  <c r="M136" i="6" s="1"/>
  <c r="AC136" i="5"/>
  <c r="K136" i="6" s="1"/>
  <c r="AB136" i="5"/>
  <c r="J136" i="6" s="1"/>
  <c r="AA136" i="5"/>
  <c r="I136" i="6" s="1"/>
  <c r="P136" i="5"/>
  <c r="G136" i="6" s="1"/>
  <c r="O136" i="5"/>
  <c r="F136" i="6" s="1"/>
  <c r="N136" i="5"/>
  <c r="E136" i="6" s="1"/>
  <c r="DC135" i="5"/>
  <c r="AI135" i="6" s="1"/>
  <c r="DB135" i="5"/>
  <c r="AH135" i="6" s="1"/>
  <c r="DA135" i="5"/>
  <c r="AG135" i="6" s="1"/>
  <c r="CP135" i="5"/>
  <c r="AE135" i="6" s="1"/>
  <c r="CO135" i="5"/>
  <c r="AD135" i="6" s="1"/>
  <c r="CN135" i="5"/>
  <c r="AC135" i="6" s="1"/>
  <c r="CC135" i="5"/>
  <c r="AA135" i="6" s="1"/>
  <c r="CB135" i="5"/>
  <c r="Z135" i="6" s="1"/>
  <c r="CA135" i="5"/>
  <c r="Y135" i="6" s="1"/>
  <c r="BP135" i="5"/>
  <c r="W135" i="6" s="1"/>
  <c r="BO135" i="5"/>
  <c r="V135" i="6" s="1"/>
  <c r="BN135" i="5"/>
  <c r="U135" i="6" s="1"/>
  <c r="BC135" i="5"/>
  <c r="S135" i="6" s="1"/>
  <c r="BB135" i="5"/>
  <c r="R135" i="6" s="1"/>
  <c r="BA135" i="5"/>
  <c r="Q135" i="6" s="1"/>
  <c r="AP135" i="5"/>
  <c r="O135" i="6" s="1"/>
  <c r="AO135" i="5"/>
  <c r="N135" i="6" s="1"/>
  <c r="AN135" i="5"/>
  <c r="M135" i="6" s="1"/>
  <c r="AC135" i="5"/>
  <c r="K135" i="6" s="1"/>
  <c r="AB135" i="5"/>
  <c r="J135" i="6" s="1"/>
  <c r="AA135" i="5"/>
  <c r="I135" i="6" s="1"/>
  <c r="P135" i="5"/>
  <c r="G135" i="6" s="1"/>
  <c r="O135" i="5"/>
  <c r="F135" i="6" s="1"/>
  <c r="N135" i="5"/>
  <c r="E135" i="6" s="1"/>
  <c r="DC134" i="5"/>
  <c r="AI134" i="6" s="1"/>
  <c r="DB134" i="5"/>
  <c r="AH134" i="6" s="1"/>
  <c r="DA134" i="5"/>
  <c r="AG134" i="6" s="1"/>
  <c r="CP134" i="5"/>
  <c r="AE134" i="6" s="1"/>
  <c r="CO134" i="5"/>
  <c r="AD134" i="6" s="1"/>
  <c r="CN134" i="5"/>
  <c r="AC134" i="6" s="1"/>
  <c r="CC134" i="5"/>
  <c r="AA134" i="6" s="1"/>
  <c r="CB134" i="5"/>
  <c r="Z134" i="6" s="1"/>
  <c r="CA134" i="5"/>
  <c r="Y134" i="6" s="1"/>
  <c r="BP134" i="5"/>
  <c r="W134" i="6" s="1"/>
  <c r="BO134" i="5"/>
  <c r="V134" i="6" s="1"/>
  <c r="BN134" i="5"/>
  <c r="U134" i="6" s="1"/>
  <c r="BC134" i="5"/>
  <c r="S134" i="6" s="1"/>
  <c r="BB134" i="5"/>
  <c r="R134" i="6" s="1"/>
  <c r="BA134" i="5"/>
  <c r="Q134" i="6" s="1"/>
  <c r="AP134" i="5"/>
  <c r="O134" i="6" s="1"/>
  <c r="AO134" i="5"/>
  <c r="N134" i="6" s="1"/>
  <c r="AN134" i="5"/>
  <c r="M134" i="6" s="1"/>
  <c r="AC134" i="5"/>
  <c r="K134" i="6" s="1"/>
  <c r="AB134" i="5"/>
  <c r="J134" i="6" s="1"/>
  <c r="AA134" i="5"/>
  <c r="I134" i="6" s="1"/>
  <c r="P134" i="5"/>
  <c r="G134" i="6" s="1"/>
  <c r="O134" i="5"/>
  <c r="F134" i="6" s="1"/>
  <c r="N134" i="5"/>
  <c r="E134" i="6" s="1"/>
  <c r="DC133" i="5"/>
  <c r="AI133" i="6" s="1"/>
  <c r="DB133" i="5"/>
  <c r="AH133" i="6" s="1"/>
  <c r="DA133" i="5"/>
  <c r="AG133" i="6" s="1"/>
  <c r="CP133" i="5"/>
  <c r="AE133" i="6" s="1"/>
  <c r="CO133" i="5"/>
  <c r="AD133" i="6" s="1"/>
  <c r="CN133" i="5"/>
  <c r="AC133" i="6" s="1"/>
  <c r="CC133" i="5"/>
  <c r="AA133" i="6" s="1"/>
  <c r="CB133" i="5"/>
  <c r="Z133" i="6" s="1"/>
  <c r="CA133" i="5"/>
  <c r="Y133" i="6" s="1"/>
  <c r="BP133" i="5"/>
  <c r="W133" i="6" s="1"/>
  <c r="BO133" i="5"/>
  <c r="V133" i="6" s="1"/>
  <c r="BN133" i="5"/>
  <c r="U133" i="6" s="1"/>
  <c r="BC133" i="5"/>
  <c r="S133" i="6" s="1"/>
  <c r="BB133" i="5"/>
  <c r="R133" i="6" s="1"/>
  <c r="BA133" i="5"/>
  <c r="Q133" i="6" s="1"/>
  <c r="AP133" i="5"/>
  <c r="O133" i="6" s="1"/>
  <c r="AO133" i="5"/>
  <c r="N133" i="6" s="1"/>
  <c r="AN133" i="5"/>
  <c r="M133" i="6" s="1"/>
  <c r="AC133" i="5"/>
  <c r="K133" i="6" s="1"/>
  <c r="AB133" i="5"/>
  <c r="J133" i="6" s="1"/>
  <c r="AA133" i="5"/>
  <c r="I133" i="6" s="1"/>
  <c r="P133" i="5"/>
  <c r="G133" i="6" s="1"/>
  <c r="O133" i="5"/>
  <c r="F133" i="6" s="1"/>
  <c r="N133" i="5"/>
  <c r="E133" i="6" s="1"/>
  <c r="DC132" i="5"/>
  <c r="AI132" i="6" s="1"/>
  <c r="DB132" i="5"/>
  <c r="AH132" i="6" s="1"/>
  <c r="DA132" i="5"/>
  <c r="AG132" i="6" s="1"/>
  <c r="CP132" i="5"/>
  <c r="AE132" i="6" s="1"/>
  <c r="CO132" i="5"/>
  <c r="AD132" i="6" s="1"/>
  <c r="CN132" i="5"/>
  <c r="AC132" i="6" s="1"/>
  <c r="CC132" i="5"/>
  <c r="AA132" i="6" s="1"/>
  <c r="CB132" i="5"/>
  <c r="Z132" i="6" s="1"/>
  <c r="CA132" i="5"/>
  <c r="Y132" i="6" s="1"/>
  <c r="BP132" i="5"/>
  <c r="W132" i="6" s="1"/>
  <c r="BO132" i="5"/>
  <c r="V132" i="6" s="1"/>
  <c r="BN132" i="5"/>
  <c r="U132" i="6" s="1"/>
  <c r="BC132" i="5"/>
  <c r="S132" i="6" s="1"/>
  <c r="BB132" i="5"/>
  <c r="R132" i="6" s="1"/>
  <c r="BA132" i="5"/>
  <c r="Q132" i="6" s="1"/>
  <c r="AP132" i="5"/>
  <c r="O132" i="6" s="1"/>
  <c r="AO132" i="5"/>
  <c r="N132" i="6" s="1"/>
  <c r="AN132" i="5"/>
  <c r="M132" i="6" s="1"/>
  <c r="AC132" i="5"/>
  <c r="K132" i="6" s="1"/>
  <c r="AB132" i="5"/>
  <c r="J132" i="6" s="1"/>
  <c r="AA132" i="5"/>
  <c r="I132" i="6" s="1"/>
  <c r="P132" i="5"/>
  <c r="G132" i="6" s="1"/>
  <c r="O132" i="5"/>
  <c r="F132" i="6" s="1"/>
  <c r="N132" i="5"/>
  <c r="E132" i="6" s="1"/>
  <c r="DC131" i="5"/>
  <c r="AI131" i="6" s="1"/>
  <c r="DB131" i="5"/>
  <c r="AH131" i="6" s="1"/>
  <c r="DA131" i="5"/>
  <c r="AG131" i="6" s="1"/>
  <c r="CP131" i="5"/>
  <c r="AE131" i="6" s="1"/>
  <c r="CO131" i="5"/>
  <c r="AD131" i="6" s="1"/>
  <c r="CN131" i="5"/>
  <c r="AC131" i="6" s="1"/>
  <c r="CC131" i="5"/>
  <c r="AA131" i="6" s="1"/>
  <c r="CB131" i="5"/>
  <c r="Z131" i="6" s="1"/>
  <c r="CA131" i="5"/>
  <c r="Y131" i="6" s="1"/>
  <c r="BP131" i="5"/>
  <c r="W131" i="6" s="1"/>
  <c r="BO131" i="5"/>
  <c r="V131" i="6" s="1"/>
  <c r="BN131" i="5"/>
  <c r="U131" i="6" s="1"/>
  <c r="BC131" i="5"/>
  <c r="S131" i="6" s="1"/>
  <c r="BB131" i="5"/>
  <c r="R131" i="6" s="1"/>
  <c r="BA131" i="5"/>
  <c r="Q131" i="6" s="1"/>
  <c r="AP131" i="5"/>
  <c r="O131" i="6" s="1"/>
  <c r="AO131" i="5"/>
  <c r="N131" i="6" s="1"/>
  <c r="AN131" i="5"/>
  <c r="M131" i="6" s="1"/>
  <c r="AC131" i="5"/>
  <c r="K131" i="6" s="1"/>
  <c r="AB131" i="5"/>
  <c r="J131" i="6" s="1"/>
  <c r="AA131" i="5"/>
  <c r="I131" i="6" s="1"/>
  <c r="P131" i="5"/>
  <c r="G131" i="6" s="1"/>
  <c r="O131" i="5"/>
  <c r="F131" i="6" s="1"/>
  <c r="N131" i="5"/>
  <c r="E131" i="6" s="1"/>
  <c r="DC130" i="5"/>
  <c r="AI130" i="6" s="1"/>
  <c r="DB130" i="5"/>
  <c r="AH130" i="6" s="1"/>
  <c r="DA130" i="5"/>
  <c r="AG130" i="6" s="1"/>
  <c r="CP130" i="5"/>
  <c r="AE130" i="6" s="1"/>
  <c r="CO130" i="5"/>
  <c r="AD130" i="6" s="1"/>
  <c r="CN130" i="5"/>
  <c r="AC130" i="6" s="1"/>
  <c r="CC130" i="5"/>
  <c r="AA130" i="6" s="1"/>
  <c r="CB130" i="5"/>
  <c r="Z130" i="6" s="1"/>
  <c r="CA130" i="5"/>
  <c r="Y130" i="6" s="1"/>
  <c r="BP130" i="5"/>
  <c r="W130" i="6" s="1"/>
  <c r="BO130" i="5"/>
  <c r="V130" i="6" s="1"/>
  <c r="BN130" i="5"/>
  <c r="U130" i="6" s="1"/>
  <c r="BC130" i="5"/>
  <c r="S130" i="6" s="1"/>
  <c r="BB130" i="5"/>
  <c r="R130" i="6" s="1"/>
  <c r="BA130" i="5"/>
  <c r="Q130" i="6" s="1"/>
  <c r="AP130" i="5"/>
  <c r="O130" i="6" s="1"/>
  <c r="AO130" i="5"/>
  <c r="N130" i="6" s="1"/>
  <c r="AN130" i="5"/>
  <c r="M130" i="6" s="1"/>
  <c r="AC130" i="5"/>
  <c r="K130" i="6" s="1"/>
  <c r="AB130" i="5"/>
  <c r="J130" i="6" s="1"/>
  <c r="AA130" i="5"/>
  <c r="I130" i="6" s="1"/>
  <c r="P130" i="5"/>
  <c r="G130" i="6" s="1"/>
  <c r="O130" i="5"/>
  <c r="F130" i="6" s="1"/>
  <c r="N130" i="5"/>
  <c r="E130" i="6" s="1"/>
  <c r="DC129" i="5"/>
  <c r="AI129" i="6" s="1"/>
  <c r="DB129" i="5"/>
  <c r="AH129" i="6" s="1"/>
  <c r="DA129" i="5"/>
  <c r="AG129" i="6" s="1"/>
  <c r="CP129" i="5"/>
  <c r="AE129" i="6" s="1"/>
  <c r="CO129" i="5"/>
  <c r="AD129" i="6" s="1"/>
  <c r="CN129" i="5"/>
  <c r="AC129" i="6" s="1"/>
  <c r="CC129" i="5"/>
  <c r="AA129" i="6" s="1"/>
  <c r="CB129" i="5"/>
  <c r="Z129" i="6" s="1"/>
  <c r="CA129" i="5"/>
  <c r="Y129" i="6" s="1"/>
  <c r="BP129" i="5"/>
  <c r="W129" i="6" s="1"/>
  <c r="BO129" i="5"/>
  <c r="V129" i="6" s="1"/>
  <c r="BN129" i="5"/>
  <c r="U129" i="6" s="1"/>
  <c r="BC129" i="5"/>
  <c r="S129" i="6" s="1"/>
  <c r="BB129" i="5"/>
  <c r="R129" i="6" s="1"/>
  <c r="BA129" i="5"/>
  <c r="Q129" i="6" s="1"/>
  <c r="AP129" i="5"/>
  <c r="O129" i="6" s="1"/>
  <c r="AO129" i="5"/>
  <c r="N129" i="6" s="1"/>
  <c r="AN129" i="5"/>
  <c r="M129" i="6" s="1"/>
  <c r="AC129" i="5"/>
  <c r="K129" i="6" s="1"/>
  <c r="AB129" i="5"/>
  <c r="J129" i="6" s="1"/>
  <c r="AA129" i="5"/>
  <c r="I129" i="6" s="1"/>
  <c r="P129" i="5"/>
  <c r="G129" i="6" s="1"/>
  <c r="O129" i="5"/>
  <c r="F129" i="6" s="1"/>
  <c r="N129" i="5"/>
  <c r="E129" i="6" s="1"/>
  <c r="DC128" i="5"/>
  <c r="AI128" i="6" s="1"/>
  <c r="DB128" i="5"/>
  <c r="AH128" i="6" s="1"/>
  <c r="DA128" i="5"/>
  <c r="AG128" i="6" s="1"/>
  <c r="CP128" i="5"/>
  <c r="AE128" i="6" s="1"/>
  <c r="CO128" i="5"/>
  <c r="AD128" i="6" s="1"/>
  <c r="CN128" i="5"/>
  <c r="AC128" i="6" s="1"/>
  <c r="CC128" i="5"/>
  <c r="AA128" i="6" s="1"/>
  <c r="CB128" i="5"/>
  <c r="Z128" i="6" s="1"/>
  <c r="CA128" i="5"/>
  <c r="Y128" i="6" s="1"/>
  <c r="BP128" i="5"/>
  <c r="W128" i="6" s="1"/>
  <c r="BO128" i="5"/>
  <c r="V128" i="6" s="1"/>
  <c r="BN128" i="5"/>
  <c r="U128" i="6" s="1"/>
  <c r="BC128" i="5"/>
  <c r="S128" i="6" s="1"/>
  <c r="BB128" i="5"/>
  <c r="R128" i="6" s="1"/>
  <c r="BA128" i="5"/>
  <c r="Q128" i="6" s="1"/>
  <c r="AP128" i="5"/>
  <c r="O128" i="6" s="1"/>
  <c r="AO128" i="5"/>
  <c r="N128" i="6" s="1"/>
  <c r="AN128" i="5"/>
  <c r="M128" i="6" s="1"/>
  <c r="AC128" i="5"/>
  <c r="K128" i="6" s="1"/>
  <c r="AB128" i="5"/>
  <c r="J128" i="6" s="1"/>
  <c r="AA128" i="5"/>
  <c r="I128" i="6" s="1"/>
  <c r="P128" i="5"/>
  <c r="G128" i="6" s="1"/>
  <c r="O128" i="5"/>
  <c r="F128" i="6" s="1"/>
  <c r="N128" i="5"/>
  <c r="E128" i="6" s="1"/>
  <c r="DC127" i="5"/>
  <c r="AI127" i="6" s="1"/>
  <c r="DB127" i="5"/>
  <c r="AH127" i="6" s="1"/>
  <c r="DA127" i="5"/>
  <c r="AG127" i="6" s="1"/>
  <c r="CP127" i="5"/>
  <c r="AE127" i="6" s="1"/>
  <c r="CO127" i="5"/>
  <c r="AD127" i="6" s="1"/>
  <c r="CN127" i="5"/>
  <c r="AC127" i="6" s="1"/>
  <c r="CC127" i="5"/>
  <c r="AA127" i="6" s="1"/>
  <c r="CB127" i="5"/>
  <c r="Z127" i="6" s="1"/>
  <c r="CA127" i="5"/>
  <c r="Y127" i="6" s="1"/>
  <c r="BP127" i="5"/>
  <c r="W127" i="6" s="1"/>
  <c r="BO127" i="5"/>
  <c r="V127" i="6" s="1"/>
  <c r="BN127" i="5"/>
  <c r="U127" i="6" s="1"/>
  <c r="BC127" i="5"/>
  <c r="S127" i="6" s="1"/>
  <c r="BB127" i="5"/>
  <c r="R127" i="6" s="1"/>
  <c r="BA127" i="5"/>
  <c r="Q127" i="6" s="1"/>
  <c r="AP127" i="5"/>
  <c r="O127" i="6" s="1"/>
  <c r="AO127" i="5"/>
  <c r="N127" i="6" s="1"/>
  <c r="AN127" i="5"/>
  <c r="M127" i="6" s="1"/>
  <c r="AC127" i="5"/>
  <c r="K127" i="6" s="1"/>
  <c r="AB127" i="5"/>
  <c r="J127" i="6" s="1"/>
  <c r="AA127" i="5"/>
  <c r="I127" i="6" s="1"/>
  <c r="P127" i="5"/>
  <c r="G127" i="6" s="1"/>
  <c r="O127" i="5"/>
  <c r="F127" i="6" s="1"/>
  <c r="N127" i="5"/>
  <c r="E127" i="6" s="1"/>
  <c r="DC126" i="5"/>
  <c r="AI126" i="6" s="1"/>
  <c r="DB126" i="5"/>
  <c r="AH126" i="6" s="1"/>
  <c r="DA126" i="5"/>
  <c r="AG126" i="6" s="1"/>
  <c r="CP126" i="5"/>
  <c r="AE126" i="6" s="1"/>
  <c r="CO126" i="5"/>
  <c r="AD126" i="6" s="1"/>
  <c r="CN126" i="5"/>
  <c r="AC126" i="6" s="1"/>
  <c r="CC126" i="5"/>
  <c r="AA126" i="6" s="1"/>
  <c r="CB126" i="5"/>
  <c r="Z126" i="6" s="1"/>
  <c r="CA126" i="5"/>
  <c r="Y126" i="6" s="1"/>
  <c r="BP126" i="5"/>
  <c r="W126" i="6" s="1"/>
  <c r="BO126" i="5"/>
  <c r="V126" i="6" s="1"/>
  <c r="BN126" i="5"/>
  <c r="U126" i="6" s="1"/>
  <c r="BC126" i="5"/>
  <c r="S126" i="6" s="1"/>
  <c r="BB126" i="5"/>
  <c r="R126" i="6" s="1"/>
  <c r="BA126" i="5"/>
  <c r="Q126" i="6" s="1"/>
  <c r="AP126" i="5"/>
  <c r="O126" i="6" s="1"/>
  <c r="AO126" i="5"/>
  <c r="N126" i="6" s="1"/>
  <c r="AN126" i="5"/>
  <c r="M126" i="6" s="1"/>
  <c r="AC126" i="5"/>
  <c r="K126" i="6" s="1"/>
  <c r="AB126" i="5"/>
  <c r="J126" i="6" s="1"/>
  <c r="AA126" i="5"/>
  <c r="I126" i="6" s="1"/>
  <c r="P126" i="5"/>
  <c r="G126" i="6" s="1"/>
  <c r="O126" i="5"/>
  <c r="F126" i="6" s="1"/>
  <c r="N126" i="5"/>
  <c r="E126" i="6" s="1"/>
  <c r="DC125" i="5"/>
  <c r="AI125" i="6" s="1"/>
  <c r="DB125" i="5"/>
  <c r="AH125" i="6" s="1"/>
  <c r="DA125" i="5"/>
  <c r="AG125" i="6" s="1"/>
  <c r="CP125" i="5"/>
  <c r="AE125" i="6" s="1"/>
  <c r="CO125" i="5"/>
  <c r="AD125" i="6" s="1"/>
  <c r="CN125" i="5"/>
  <c r="AC125" i="6" s="1"/>
  <c r="CC125" i="5"/>
  <c r="AA125" i="6" s="1"/>
  <c r="CB125" i="5"/>
  <c r="Z125" i="6" s="1"/>
  <c r="CA125" i="5"/>
  <c r="Y125" i="6" s="1"/>
  <c r="BP125" i="5"/>
  <c r="W125" i="6" s="1"/>
  <c r="BO125" i="5"/>
  <c r="V125" i="6" s="1"/>
  <c r="BN125" i="5"/>
  <c r="U125" i="6" s="1"/>
  <c r="BC125" i="5"/>
  <c r="S125" i="6" s="1"/>
  <c r="BB125" i="5"/>
  <c r="R125" i="6" s="1"/>
  <c r="BA125" i="5"/>
  <c r="Q125" i="6" s="1"/>
  <c r="AP125" i="5"/>
  <c r="O125" i="6" s="1"/>
  <c r="AO125" i="5"/>
  <c r="N125" i="6" s="1"/>
  <c r="AN125" i="5"/>
  <c r="M125" i="6" s="1"/>
  <c r="AC125" i="5"/>
  <c r="K125" i="6" s="1"/>
  <c r="AB125" i="5"/>
  <c r="J125" i="6" s="1"/>
  <c r="AA125" i="5"/>
  <c r="I125" i="6" s="1"/>
  <c r="P125" i="5"/>
  <c r="G125" i="6" s="1"/>
  <c r="O125" i="5"/>
  <c r="F125" i="6" s="1"/>
  <c r="N125" i="5"/>
  <c r="E125" i="6" s="1"/>
  <c r="DC124" i="5"/>
  <c r="AI124" i="6" s="1"/>
  <c r="DB124" i="5"/>
  <c r="AH124" i="6" s="1"/>
  <c r="DA124" i="5"/>
  <c r="AG124" i="6" s="1"/>
  <c r="CP124" i="5"/>
  <c r="AE124" i="6" s="1"/>
  <c r="CO124" i="5"/>
  <c r="AD124" i="6" s="1"/>
  <c r="CN124" i="5"/>
  <c r="AC124" i="6" s="1"/>
  <c r="CC124" i="5"/>
  <c r="AA124" i="6" s="1"/>
  <c r="CB124" i="5"/>
  <c r="Z124" i="6" s="1"/>
  <c r="CA124" i="5"/>
  <c r="Y124" i="6" s="1"/>
  <c r="BP124" i="5"/>
  <c r="W124" i="6" s="1"/>
  <c r="BO124" i="5"/>
  <c r="V124" i="6" s="1"/>
  <c r="BN124" i="5"/>
  <c r="U124" i="6" s="1"/>
  <c r="BC124" i="5"/>
  <c r="S124" i="6" s="1"/>
  <c r="BB124" i="5"/>
  <c r="R124" i="6" s="1"/>
  <c r="BA124" i="5"/>
  <c r="Q124" i="6" s="1"/>
  <c r="AP124" i="5"/>
  <c r="O124" i="6" s="1"/>
  <c r="AO124" i="5"/>
  <c r="N124" i="6" s="1"/>
  <c r="AN124" i="5"/>
  <c r="M124" i="6" s="1"/>
  <c r="AC124" i="5"/>
  <c r="K124" i="6" s="1"/>
  <c r="AB124" i="5"/>
  <c r="J124" i="6" s="1"/>
  <c r="AA124" i="5"/>
  <c r="I124" i="6" s="1"/>
  <c r="P124" i="5"/>
  <c r="G124" i="6" s="1"/>
  <c r="O124" i="5"/>
  <c r="F124" i="6" s="1"/>
  <c r="N124" i="5"/>
  <c r="E124" i="6" s="1"/>
  <c r="DC123" i="5"/>
  <c r="AI123" i="6" s="1"/>
  <c r="DB123" i="5"/>
  <c r="AH123" i="6" s="1"/>
  <c r="DA123" i="5"/>
  <c r="AG123" i="6" s="1"/>
  <c r="CP123" i="5"/>
  <c r="AE123" i="6" s="1"/>
  <c r="CO123" i="5"/>
  <c r="AD123" i="6" s="1"/>
  <c r="CN123" i="5"/>
  <c r="AC123" i="6" s="1"/>
  <c r="CC123" i="5"/>
  <c r="AA123" i="6" s="1"/>
  <c r="CB123" i="5"/>
  <c r="Z123" i="6" s="1"/>
  <c r="CA123" i="5"/>
  <c r="Y123" i="6" s="1"/>
  <c r="BP123" i="5"/>
  <c r="W123" i="6" s="1"/>
  <c r="BO123" i="5"/>
  <c r="V123" i="6" s="1"/>
  <c r="BN123" i="5"/>
  <c r="U123" i="6" s="1"/>
  <c r="BC123" i="5"/>
  <c r="S123" i="6" s="1"/>
  <c r="BB123" i="5"/>
  <c r="R123" i="6" s="1"/>
  <c r="BA123" i="5"/>
  <c r="Q123" i="6" s="1"/>
  <c r="AP123" i="5"/>
  <c r="O123" i="6" s="1"/>
  <c r="AO123" i="5"/>
  <c r="N123" i="6" s="1"/>
  <c r="AN123" i="5"/>
  <c r="M123" i="6" s="1"/>
  <c r="AC123" i="5"/>
  <c r="K123" i="6" s="1"/>
  <c r="AB123" i="5"/>
  <c r="J123" i="6" s="1"/>
  <c r="AA123" i="5"/>
  <c r="I123" i="6" s="1"/>
  <c r="P123" i="5"/>
  <c r="G123" i="6" s="1"/>
  <c r="O123" i="5"/>
  <c r="F123" i="6" s="1"/>
  <c r="N123" i="5"/>
  <c r="E123" i="6" s="1"/>
  <c r="DC122" i="5"/>
  <c r="AI122" i="6" s="1"/>
  <c r="DB122" i="5"/>
  <c r="AH122" i="6" s="1"/>
  <c r="DA122" i="5"/>
  <c r="AG122" i="6" s="1"/>
  <c r="CP122" i="5"/>
  <c r="AE122" i="6" s="1"/>
  <c r="CO122" i="5"/>
  <c r="AD122" i="6" s="1"/>
  <c r="CN122" i="5"/>
  <c r="AC122" i="6" s="1"/>
  <c r="CC122" i="5"/>
  <c r="AA122" i="6" s="1"/>
  <c r="CB122" i="5"/>
  <c r="Z122" i="6" s="1"/>
  <c r="CA122" i="5"/>
  <c r="Y122" i="6" s="1"/>
  <c r="BP122" i="5"/>
  <c r="W122" i="6" s="1"/>
  <c r="BO122" i="5"/>
  <c r="V122" i="6" s="1"/>
  <c r="BN122" i="5"/>
  <c r="U122" i="6" s="1"/>
  <c r="BC122" i="5"/>
  <c r="S122" i="6" s="1"/>
  <c r="BB122" i="5"/>
  <c r="R122" i="6" s="1"/>
  <c r="BA122" i="5"/>
  <c r="Q122" i="6" s="1"/>
  <c r="AP122" i="5"/>
  <c r="O122" i="6" s="1"/>
  <c r="AO122" i="5"/>
  <c r="N122" i="6" s="1"/>
  <c r="AN122" i="5"/>
  <c r="M122" i="6" s="1"/>
  <c r="AC122" i="5"/>
  <c r="K122" i="6" s="1"/>
  <c r="AB122" i="5"/>
  <c r="J122" i="6" s="1"/>
  <c r="AA122" i="5"/>
  <c r="I122" i="6" s="1"/>
  <c r="P122" i="5"/>
  <c r="G122" i="6" s="1"/>
  <c r="O122" i="5"/>
  <c r="F122" i="6" s="1"/>
  <c r="N122" i="5"/>
  <c r="E122" i="6" s="1"/>
  <c r="DC121" i="5"/>
  <c r="AI121" i="6" s="1"/>
  <c r="DB121" i="5"/>
  <c r="AH121" i="6" s="1"/>
  <c r="DA121" i="5"/>
  <c r="AG121" i="6" s="1"/>
  <c r="CP121" i="5"/>
  <c r="AE121" i="6" s="1"/>
  <c r="CO121" i="5"/>
  <c r="AD121" i="6" s="1"/>
  <c r="CN121" i="5"/>
  <c r="AC121" i="6" s="1"/>
  <c r="CC121" i="5"/>
  <c r="AA121" i="6" s="1"/>
  <c r="CB121" i="5"/>
  <c r="Z121" i="6" s="1"/>
  <c r="CA121" i="5"/>
  <c r="Y121" i="6" s="1"/>
  <c r="BP121" i="5"/>
  <c r="W121" i="6" s="1"/>
  <c r="BO121" i="5"/>
  <c r="V121" i="6" s="1"/>
  <c r="BN121" i="5"/>
  <c r="U121" i="6" s="1"/>
  <c r="BC121" i="5"/>
  <c r="S121" i="6" s="1"/>
  <c r="BB121" i="5"/>
  <c r="R121" i="6" s="1"/>
  <c r="BA121" i="5"/>
  <c r="Q121" i="6" s="1"/>
  <c r="AP121" i="5"/>
  <c r="O121" i="6" s="1"/>
  <c r="AO121" i="5"/>
  <c r="N121" i="6" s="1"/>
  <c r="AN121" i="5"/>
  <c r="M121" i="6" s="1"/>
  <c r="AC121" i="5"/>
  <c r="K121" i="6" s="1"/>
  <c r="AB121" i="5"/>
  <c r="J121" i="6" s="1"/>
  <c r="AA121" i="5"/>
  <c r="I121" i="6" s="1"/>
  <c r="P121" i="5"/>
  <c r="G121" i="6" s="1"/>
  <c r="O121" i="5"/>
  <c r="F121" i="6" s="1"/>
  <c r="N121" i="5"/>
  <c r="E121" i="6" s="1"/>
  <c r="DC120" i="5"/>
  <c r="AI120" i="6" s="1"/>
  <c r="DB120" i="5"/>
  <c r="AH120" i="6" s="1"/>
  <c r="DA120" i="5"/>
  <c r="AG120" i="6" s="1"/>
  <c r="CP120" i="5"/>
  <c r="AE120" i="6" s="1"/>
  <c r="CO120" i="5"/>
  <c r="AD120" i="6" s="1"/>
  <c r="CN120" i="5"/>
  <c r="AC120" i="6" s="1"/>
  <c r="CC120" i="5"/>
  <c r="AA120" i="6" s="1"/>
  <c r="CB120" i="5"/>
  <c r="Z120" i="6" s="1"/>
  <c r="CA120" i="5"/>
  <c r="Y120" i="6" s="1"/>
  <c r="BP120" i="5"/>
  <c r="W120" i="6" s="1"/>
  <c r="BO120" i="5"/>
  <c r="V120" i="6" s="1"/>
  <c r="BN120" i="5"/>
  <c r="U120" i="6" s="1"/>
  <c r="BC120" i="5"/>
  <c r="S120" i="6" s="1"/>
  <c r="BB120" i="5"/>
  <c r="R120" i="6" s="1"/>
  <c r="BA120" i="5"/>
  <c r="Q120" i="6" s="1"/>
  <c r="AP120" i="5"/>
  <c r="O120" i="6" s="1"/>
  <c r="AO120" i="5"/>
  <c r="N120" i="6" s="1"/>
  <c r="AN120" i="5"/>
  <c r="M120" i="6" s="1"/>
  <c r="AC120" i="5"/>
  <c r="K120" i="6" s="1"/>
  <c r="AB120" i="5"/>
  <c r="J120" i="6" s="1"/>
  <c r="AA120" i="5"/>
  <c r="I120" i="6" s="1"/>
  <c r="P120" i="5"/>
  <c r="G120" i="6" s="1"/>
  <c r="O120" i="5"/>
  <c r="F120" i="6" s="1"/>
  <c r="N120" i="5"/>
  <c r="E120" i="6" s="1"/>
  <c r="DC119" i="5"/>
  <c r="AI119" i="6" s="1"/>
  <c r="DB119" i="5"/>
  <c r="AH119" i="6" s="1"/>
  <c r="DA119" i="5"/>
  <c r="AG119" i="6" s="1"/>
  <c r="CP119" i="5"/>
  <c r="AE119" i="6" s="1"/>
  <c r="CO119" i="5"/>
  <c r="AD119" i="6" s="1"/>
  <c r="CN119" i="5"/>
  <c r="AC119" i="6" s="1"/>
  <c r="CC119" i="5"/>
  <c r="AA119" i="6" s="1"/>
  <c r="CB119" i="5"/>
  <c r="Z119" i="6" s="1"/>
  <c r="CA119" i="5"/>
  <c r="Y119" i="6" s="1"/>
  <c r="BP119" i="5"/>
  <c r="W119" i="6" s="1"/>
  <c r="BO119" i="5"/>
  <c r="V119" i="6" s="1"/>
  <c r="BN119" i="5"/>
  <c r="U119" i="6" s="1"/>
  <c r="BC119" i="5"/>
  <c r="S119" i="6" s="1"/>
  <c r="BB119" i="5"/>
  <c r="R119" i="6" s="1"/>
  <c r="BA119" i="5"/>
  <c r="Q119" i="6" s="1"/>
  <c r="AP119" i="5"/>
  <c r="O119" i="6" s="1"/>
  <c r="AO119" i="5"/>
  <c r="N119" i="6" s="1"/>
  <c r="AN119" i="5"/>
  <c r="M119" i="6" s="1"/>
  <c r="AC119" i="5"/>
  <c r="K119" i="6" s="1"/>
  <c r="AB119" i="5"/>
  <c r="J119" i="6" s="1"/>
  <c r="AA119" i="5"/>
  <c r="I119" i="6" s="1"/>
  <c r="P119" i="5"/>
  <c r="G119" i="6" s="1"/>
  <c r="O119" i="5"/>
  <c r="F119" i="6" s="1"/>
  <c r="N119" i="5"/>
  <c r="E119" i="6" s="1"/>
  <c r="DC118" i="5"/>
  <c r="AI118" i="6" s="1"/>
  <c r="DB118" i="5"/>
  <c r="AH118" i="6" s="1"/>
  <c r="DA118" i="5"/>
  <c r="AG118" i="6" s="1"/>
  <c r="CP118" i="5"/>
  <c r="AE118" i="6" s="1"/>
  <c r="CO118" i="5"/>
  <c r="AD118" i="6" s="1"/>
  <c r="CN118" i="5"/>
  <c r="AC118" i="6" s="1"/>
  <c r="CC118" i="5"/>
  <c r="AA118" i="6" s="1"/>
  <c r="CB118" i="5"/>
  <c r="Z118" i="6" s="1"/>
  <c r="CA118" i="5"/>
  <c r="Y118" i="6" s="1"/>
  <c r="BP118" i="5"/>
  <c r="W118" i="6" s="1"/>
  <c r="BO118" i="5"/>
  <c r="V118" i="6" s="1"/>
  <c r="BN118" i="5"/>
  <c r="U118" i="6" s="1"/>
  <c r="BC118" i="5"/>
  <c r="S118" i="6" s="1"/>
  <c r="BB118" i="5"/>
  <c r="R118" i="6" s="1"/>
  <c r="BA118" i="5"/>
  <c r="Q118" i="6" s="1"/>
  <c r="AP118" i="5"/>
  <c r="O118" i="6" s="1"/>
  <c r="AO118" i="5"/>
  <c r="N118" i="6" s="1"/>
  <c r="AN118" i="5"/>
  <c r="M118" i="6" s="1"/>
  <c r="AC118" i="5"/>
  <c r="K118" i="6" s="1"/>
  <c r="AB118" i="5"/>
  <c r="J118" i="6" s="1"/>
  <c r="AA118" i="5"/>
  <c r="I118" i="6" s="1"/>
  <c r="P118" i="5"/>
  <c r="G118" i="6" s="1"/>
  <c r="O118" i="5"/>
  <c r="F118" i="6" s="1"/>
  <c r="N118" i="5"/>
  <c r="E118" i="6" s="1"/>
  <c r="DC117" i="5"/>
  <c r="AI117" i="6" s="1"/>
  <c r="DB117" i="5"/>
  <c r="AH117" i="6" s="1"/>
  <c r="DA117" i="5"/>
  <c r="AG117" i="6" s="1"/>
  <c r="CP117" i="5"/>
  <c r="AE117" i="6" s="1"/>
  <c r="CO117" i="5"/>
  <c r="AD117" i="6" s="1"/>
  <c r="CN117" i="5"/>
  <c r="AC117" i="6" s="1"/>
  <c r="CC117" i="5"/>
  <c r="AA117" i="6" s="1"/>
  <c r="CB117" i="5"/>
  <c r="Z117" i="6" s="1"/>
  <c r="CA117" i="5"/>
  <c r="Y117" i="6" s="1"/>
  <c r="BP117" i="5"/>
  <c r="W117" i="6" s="1"/>
  <c r="BO117" i="5"/>
  <c r="V117" i="6" s="1"/>
  <c r="BN117" i="5"/>
  <c r="U117" i="6" s="1"/>
  <c r="BC117" i="5"/>
  <c r="S117" i="6" s="1"/>
  <c r="BB117" i="5"/>
  <c r="R117" i="6" s="1"/>
  <c r="BA117" i="5"/>
  <c r="Q117" i="6" s="1"/>
  <c r="AP117" i="5"/>
  <c r="O117" i="6" s="1"/>
  <c r="AO117" i="5"/>
  <c r="N117" i="6" s="1"/>
  <c r="AN117" i="5"/>
  <c r="M117" i="6" s="1"/>
  <c r="AC117" i="5"/>
  <c r="K117" i="6" s="1"/>
  <c r="AB117" i="5"/>
  <c r="J117" i="6" s="1"/>
  <c r="AA117" i="5"/>
  <c r="I117" i="6" s="1"/>
  <c r="P117" i="5"/>
  <c r="G117" i="6" s="1"/>
  <c r="O117" i="5"/>
  <c r="F117" i="6" s="1"/>
  <c r="N117" i="5"/>
  <c r="E117" i="6" s="1"/>
  <c r="DC116" i="5"/>
  <c r="AI116" i="6" s="1"/>
  <c r="DB116" i="5"/>
  <c r="AH116" i="6" s="1"/>
  <c r="DA116" i="5"/>
  <c r="AG116" i="6" s="1"/>
  <c r="CP116" i="5"/>
  <c r="AE116" i="6" s="1"/>
  <c r="CO116" i="5"/>
  <c r="AD116" i="6" s="1"/>
  <c r="CN116" i="5"/>
  <c r="AC116" i="6" s="1"/>
  <c r="CC116" i="5"/>
  <c r="AA116" i="6" s="1"/>
  <c r="CB116" i="5"/>
  <c r="Z116" i="6" s="1"/>
  <c r="CA116" i="5"/>
  <c r="Y116" i="6" s="1"/>
  <c r="BP116" i="5"/>
  <c r="W116" i="6" s="1"/>
  <c r="BO116" i="5"/>
  <c r="V116" i="6" s="1"/>
  <c r="BN116" i="5"/>
  <c r="U116" i="6" s="1"/>
  <c r="BC116" i="5"/>
  <c r="S116" i="6" s="1"/>
  <c r="BB116" i="5"/>
  <c r="R116" i="6" s="1"/>
  <c r="BA116" i="5"/>
  <c r="Q116" i="6" s="1"/>
  <c r="AP116" i="5"/>
  <c r="O116" i="6" s="1"/>
  <c r="AO116" i="5"/>
  <c r="N116" i="6" s="1"/>
  <c r="AN116" i="5"/>
  <c r="M116" i="6" s="1"/>
  <c r="AC116" i="5"/>
  <c r="K116" i="6" s="1"/>
  <c r="AB116" i="5"/>
  <c r="J116" i="6" s="1"/>
  <c r="AA116" i="5"/>
  <c r="I116" i="6" s="1"/>
  <c r="P116" i="5"/>
  <c r="G116" i="6" s="1"/>
  <c r="O116" i="5"/>
  <c r="F116" i="6" s="1"/>
  <c r="N116" i="5"/>
  <c r="E116" i="6" s="1"/>
  <c r="DC115" i="5"/>
  <c r="AI115" i="6" s="1"/>
  <c r="DB115" i="5"/>
  <c r="AH115" i="6" s="1"/>
  <c r="DA115" i="5"/>
  <c r="AG115" i="6" s="1"/>
  <c r="CP115" i="5"/>
  <c r="AE115" i="6" s="1"/>
  <c r="CO115" i="5"/>
  <c r="AD115" i="6" s="1"/>
  <c r="CN115" i="5"/>
  <c r="AC115" i="6" s="1"/>
  <c r="CC115" i="5"/>
  <c r="AA115" i="6" s="1"/>
  <c r="CB115" i="5"/>
  <c r="Z115" i="6" s="1"/>
  <c r="CA115" i="5"/>
  <c r="Y115" i="6" s="1"/>
  <c r="BP115" i="5"/>
  <c r="W115" i="6" s="1"/>
  <c r="BO115" i="5"/>
  <c r="V115" i="6" s="1"/>
  <c r="BN115" i="5"/>
  <c r="U115" i="6" s="1"/>
  <c r="BC115" i="5"/>
  <c r="S115" i="6" s="1"/>
  <c r="BB115" i="5"/>
  <c r="R115" i="6" s="1"/>
  <c r="BA115" i="5"/>
  <c r="Q115" i="6" s="1"/>
  <c r="AP115" i="5"/>
  <c r="O115" i="6" s="1"/>
  <c r="AO115" i="5"/>
  <c r="N115" i="6" s="1"/>
  <c r="AN115" i="5"/>
  <c r="M115" i="6" s="1"/>
  <c r="AC115" i="5"/>
  <c r="K115" i="6" s="1"/>
  <c r="AB115" i="5"/>
  <c r="J115" i="6" s="1"/>
  <c r="AA115" i="5"/>
  <c r="I115" i="6" s="1"/>
  <c r="P115" i="5"/>
  <c r="G115" i="6" s="1"/>
  <c r="O115" i="5"/>
  <c r="F115" i="6" s="1"/>
  <c r="N115" i="5"/>
  <c r="E115" i="6" s="1"/>
  <c r="DC114" i="5"/>
  <c r="AI114" i="6" s="1"/>
  <c r="DB114" i="5"/>
  <c r="AH114" i="6" s="1"/>
  <c r="DA114" i="5"/>
  <c r="AG114" i="6" s="1"/>
  <c r="CP114" i="5"/>
  <c r="AE114" i="6" s="1"/>
  <c r="CO114" i="5"/>
  <c r="AD114" i="6" s="1"/>
  <c r="CN114" i="5"/>
  <c r="AC114" i="6" s="1"/>
  <c r="CC114" i="5"/>
  <c r="AA114" i="6" s="1"/>
  <c r="CB114" i="5"/>
  <c r="Z114" i="6" s="1"/>
  <c r="CA114" i="5"/>
  <c r="Y114" i="6" s="1"/>
  <c r="BP114" i="5"/>
  <c r="W114" i="6" s="1"/>
  <c r="BO114" i="5"/>
  <c r="V114" i="6" s="1"/>
  <c r="BN114" i="5"/>
  <c r="U114" i="6" s="1"/>
  <c r="BC114" i="5"/>
  <c r="S114" i="6" s="1"/>
  <c r="BB114" i="5"/>
  <c r="R114" i="6" s="1"/>
  <c r="BA114" i="5"/>
  <c r="Q114" i="6" s="1"/>
  <c r="AP114" i="5"/>
  <c r="O114" i="6" s="1"/>
  <c r="AO114" i="5"/>
  <c r="N114" i="6" s="1"/>
  <c r="AN114" i="5"/>
  <c r="M114" i="6" s="1"/>
  <c r="AC114" i="5"/>
  <c r="K114" i="6" s="1"/>
  <c r="AB114" i="5"/>
  <c r="J114" i="6" s="1"/>
  <c r="AA114" i="5"/>
  <c r="I114" i="6" s="1"/>
  <c r="P114" i="5"/>
  <c r="G114" i="6" s="1"/>
  <c r="O114" i="5"/>
  <c r="F114" i="6" s="1"/>
  <c r="N114" i="5"/>
  <c r="E114" i="6" s="1"/>
  <c r="DC113" i="5"/>
  <c r="AI113" i="6" s="1"/>
  <c r="DB113" i="5"/>
  <c r="AH113" i="6" s="1"/>
  <c r="DA113" i="5"/>
  <c r="AG113" i="6" s="1"/>
  <c r="CP113" i="5"/>
  <c r="AE113" i="6" s="1"/>
  <c r="CO113" i="5"/>
  <c r="AD113" i="6" s="1"/>
  <c r="CN113" i="5"/>
  <c r="AC113" i="6" s="1"/>
  <c r="CC113" i="5"/>
  <c r="AA113" i="6" s="1"/>
  <c r="CB113" i="5"/>
  <c r="Z113" i="6" s="1"/>
  <c r="CA113" i="5"/>
  <c r="Y113" i="6" s="1"/>
  <c r="BP113" i="5"/>
  <c r="W113" i="6" s="1"/>
  <c r="BO113" i="5"/>
  <c r="V113" i="6" s="1"/>
  <c r="BN113" i="5"/>
  <c r="U113" i="6" s="1"/>
  <c r="BC113" i="5"/>
  <c r="S113" i="6" s="1"/>
  <c r="BB113" i="5"/>
  <c r="R113" i="6" s="1"/>
  <c r="BA113" i="5"/>
  <c r="Q113" i="6" s="1"/>
  <c r="AP113" i="5"/>
  <c r="O113" i="6" s="1"/>
  <c r="AO113" i="5"/>
  <c r="N113" i="6" s="1"/>
  <c r="AN113" i="5"/>
  <c r="M113" i="6" s="1"/>
  <c r="AC113" i="5"/>
  <c r="K113" i="6" s="1"/>
  <c r="AB113" i="5"/>
  <c r="J113" i="6" s="1"/>
  <c r="AA113" i="5"/>
  <c r="I113" i="6" s="1"/>
  <c r="P113" i="5"/>
  <c r="G113" i="6" s="1"/>
  <c r="O113" i="5"/>
  <c r="F113" i="6" s="1"/>
  <c r="N113" i="5"/>
  <c r="E113" i="6" s="1"/>
  <c r="DC112" i="5"/>
  <c r="AI112" i="6" s="1"/>
  <c r="DB112" i="5"/>
  <c r="AH112" i="6" s="1"/>
  <c r="DA112" i="5"/>
  <c r="AG112" i="6" s="1"/>
  <c r="CP112" i="5"/>
  <c r="AE112" i="6" s="1"/>
  <c r="CO112" i="5"/>
  <c r="AD112" i="6" s="1"/>
  <c r="CN112" i="5"/>
  <c r="AC112" i="6" s="1"/>
  <c r="CC112" i="5"/>
  <c r="AA112" i="6" s="1"/>
  <c r="CB112" i="5"/>
  <c r="Z112" i="6" s="1"/>
  <c r="CA112" i="5"/>
  <c r="Y112" i="6" s="1"/>
  <c r="BP112" i="5"/>
  <c r="W112" i="6" s="1"/>
  <c r="BO112" i="5"/>
  <c r="V112" i="6" s="1"/>
  <c r="BN112" i="5"/>
  <c r="U112" i="6" s="1"/>
  <c r="BC112" i="5"/>
  <c r="S112" i="6" s="1"/>
  <c r="BB112" i="5"/>
  <c r="R112" i="6" s="1"/>
  <c r="BA112" i="5"/>
  <c r="Q112" i="6" s="1"/>
  <c r="AP112" i="5"/>
  <c r="O112" i="6" s="1"/>
  <c r="AO112" i="5"/>
  <c r="N112" i="6" s="1"/>
  <c r="AN112" i="5"/>
  <c r="M112" i="6" s="1"/>
  <c r="AC112" i="5"/>
  <c r="K112" i="6" s="1"/>
  <c r="AB112" i="5"/>
  <c r="J112" i="6" s="1"/>
  <c r="AA112" i="5"/>
  <c r="I112" i="6" s="1"/>
  <c r="P112" i="5"/>
  <c r="G112" i="6" s="1"/>
  <c r="O112" i="5"/>
  <c r="F112" i="6" s="1"/>
  <c r="N112" i="5"/>
  <c r="E112" i="6" s="1"/>
  <c r="DC111" i="5"/>
  <c r="AI111" i="6" s="1"/>
  <c r="DB111" i="5"/>
  <c r="AH111" i="6" s="1"/>
  <c r="DA111" i="5"/>
  <c r="AG111" i="6" s="1"/>
  <c r="CP111" i="5"/>
  <c r="AE111" i="6" s="1"/>
  <c r="CO111" i="5"/>
  <c r="AD111" i="6" s="1"/>
  <c r="CN111" i="5"/>
  <c r="AC111" i="6" s="1"/>
  <c r="CC111" i="5"/>
  <c r="AA111" i="6" s="1"/>
  <c r="CB111" i="5"/>
  <c r="Z111" i="6" s="1"/>
  <c r="CA111" i="5"/>
  <c r="Y111" i="6" s="1"/>
  <c r="BP111" i="5"/>
  <c r="W111" i="6" s="1"/>
  <c r="BO111" i="5"/>
  <c r="V111" i="6" s="1"/>
  <c r="BN111" i="5"/>
  <c r="U111" i="6" s="1"/>
  <c r="BC111" i="5"/>
  <c r="S111" i="6" s="1"/>
  <c r="BB111" i="5"/>
  <c r="R111" i="6" s="1"/>
  <c r="BA111" i="5"/>
  <c r="Q111" i="6" s="1"/>
  <c r="AP111" i="5"/>
  <c r="O111" i="6" s="1"/>
  <c r="AO111" i="5"/>
  <c r="N111" i="6" s="1"/>
  <c r="AN111" i="5"/>
  <c r="M111" i="6" s="1"/>
  <c r="AC111" i="5"/>
  <c r="K111" i="6" s="1"/>
  <c r="AB111" i="5"/>
  <c r="J111" i="6" s="1"/>
  <c r="AA111" i="5"/>
  <c r="I111" i="6" s="1"/>
  <c r="P111" i="5"/>
  <c r="G111" i="6" s="1"/>
  <c r="O111" i="5"/>
  <c r="F111" i="6" s="1"/>
  <c r="N111" i="5"/>
  <c r="E111" i="6" s="1"/>
  <c r="DC110" i="5"/>
  <c r="AI110" i="6" s="1"/>
  <c r="DB110" i="5"/>
  <c r="AH110" i="6" s="1"/>
  <c r="DA110" i="5"/>
  <c r="AG110" i="6" s="1"/>
  <c r="CP110" i="5"/>
  <c r="AE110" i="6" s="1"/>
  <c r="CO110" i="5"/>
  <c r="AD110" i="6" s="1"/>
  <c r="CN110" i="5"/>
  <c r="AC110" i="6" s="1"/>
  <c r="CC110" i="5"/>
  <c r="AA110" i="6" s="1"/>
  <c r="CB110" i="5"/>
  <c r="Z110" i="6" s="1"/>
  <c r="CA110" i="5"/>
  <c r="Y110" i="6" s="1"/>
  <c r="BP110" i="5"/>
  <c r="W110" i="6" s="1"/>
  <c r="BO110" i="5"/>
  <c r="V110" i="6" s="1"/>
  <c r="BN110" i="5"/>
  <c r="U110" i="6" s="1"/>
  <c r="BC110" i="5"/>
  <c r="S110" i="6" s="1"/>
  <c r="BB110" i="5"/>
  <c r="R110" i="6" s="1"/>
  <c r="BA110" i="5"/>
  <c r="Q110" i="6" s="1"/>
  <c r="AP110" i="5"/>
  <c r="O110" i="6" s="1"/>
  <c r="AO110" i="5"/>
  <c r="N110" i="6" s="1"/>
  <c r="AN110" i="5"/>
  <c r="M110" i="6" s="1"/>
  <c r="AC110" i="5"/>
  <c r="K110" i="6" s="1"/>
  <c r="AB110" i="5"/>
  <c r="J110" i="6" s="1"/>
  <c r="AA110" i="5"/>
  <c r="I110" i="6" s="1"/>
  <c r="P110" i="5"/>
  <c r="G110" i="6" s="1"/>
  <c r="O110" i="5"/>
  <c r="F110" i="6" s="1"/>
  <c r="N110" i="5"/>
  <c r="E110" i="6" s="1"/>
  <c r="DC109" i="5"/>
  <c r="AI109" i="6" s="1"/>
  <c r="DB109" i="5"/>
  <c r="AH109" i="6" s="1"/>
  <c r="DA109" i="5"/>
  <c r="AG109" i="6" s="1"/>
  <c r="CP109" i="5"/>
  <c r="AE109" i="6" s="1"/>
  <c r="CO109" i="5"/>
  <c r="AD109" i="6" s="1"/>
  <c r="CN109" i="5"/>
  <c r="AC109" i="6" s="1"/>
  <c r="CC109" i="5"/>
  <c r="AA109" i="6" s="1"/>
  <c r="CB109" i="5"/>
  <c r="Z109" i="6" s="1"/>
  <c r="CA109" i="5"/>
  <c r="Y109" i="6" s="1"/>
  <c r="BP109" i="5"/>
  <c r="W109" i="6" s="1"/>
  <c r="BO109" i="5"/>
  <c r="V109" i="6" s="1"/>
  <c r="BN109" i="5"/>
  <c r="U109" i="6" s="1"/>
  <c r="BC109" i="5"/>
  <c r="S109" i="6" s="1"/>
  <c r="BB109" i="5"/>
  <c r="R109" i="6" s="1"/>
  <c r="BA109" i="5"/>
  <c r="Q109" i="6" s="1"/>
  <c r="AP109" i="5"/>
  <c r="O109" i="6" s="1"/>
  <c r="AO109" i="5"/>
  <c r="N109" i="6" s="1"/>
  <c r="AN109" i="5"/>
  <c r="M109" i="6" s="1"/>
  <c r="AC109" i="5"/>
  <c r="K109" i="6" s="1"/>
  <c r="AB109" i="5"/>
  <c r="J109" i="6" s="1"/>
  <c r="AA109" i="5"/>
  <c r="I109" i="6" s="1"/>
  <c r="P109" i="5"/>
  <c r="G109" i="6" s="1"/>
  <c r="O109" i="5"/>
  <c r="F109" i="6" s="1"/>
  <c r="N109" i="5"/>
  <c r="E109" i="6" s="1"/>
  <c r="DC108" i="5"/>
  <c r="AI108" i="6" s="1"/>
  <c r="DB108" i="5"/>
  <c r="AH108" i="6" s="1"/>
  <c r="DA108" i="5"/>
  <c r="AG108" i="6" s="1"/>
  <c r="CP108" i="5"/>
  <c r="AE108" i="6" s="1"/>
  <c r="CO108" i="5"/>
  <c r="AD108" i="6" s="1"/>
  <c r="CN108" i="5"/>
  <c r="AC108" i="6" s="1"/>
  <c r="CC108" i="5"/>
  <c r="AA108" i="6" s="1"/>
  <c r="CB108" i="5"/>
  <c r="Z108" i="6" s="1"/>
  <c r="CA108" i="5"/>
  <c r="Y108" i="6" s="1"/>
  <c r="BP108" i="5"/>
  <c r="W108" i="6" s="1"/>
  <c r="BO108" i="5"/>
  <c r="V108" i="6" s="1"/>
  <c r="BN108" i="5"/>
  <c r="U108" i="6" s="1"/>
  <c r="BC108" i="5"/>
  <c r="S108" i="6" s="1"/>
  <c r="BB108" i="5"/>
  <c r="R108" i="6" s="1"/>
  <c r="BA108" i="5"/>
  <c r="Q108" i="6" s="1"/>
  <c r="AP108" i="5"/>
  <c r="O108" i="6" s="1"/>
  <c r="AO108" i="5"/>
  <c r="N108" i="6" s="1"/>
  <c r="AN108" i="5"/>
  <c r="M108" i="6" s="1"/>
  <c r="AC108" i="5"/>
  <c r="K108" i="6" s="1"/>
  <c r="AB108" i="5"/>
  <c r="J108" i="6" s="1"/>
  <c r="AA108" i="5"/>
  <c r="I108" i="6" s="1"/>
  <c r="P108" i="5"/>
  <c r="G108" i="6" s="1"/>
  <c r="O108" i="5"/>
  <c r="F108" i="6" s="1"/>
  <c r="N108" i="5"/>
  <c r="E108" i="6" s="1"/>
  <c r="DC107" i="5"/>
  <c r="AI107" i="6" s="1"/>
  <c r="DB107" i="5"/>
  <c r="AH107" i="6" s="1"/>
  <c r="DA107" i="5"/>
  <c r="AG107" i="6" s="1"/>
  <c r="CP107" i="5"/>
  <c r="AE107" i="6" s="1"/>
  <c r="CO107" i="5"/>
  <c r="AD107" i="6" s="1"/>
  <c r="CN107" i="5"/>
  <c r="AC107" i="6" s="1"/>
  <c r="CC107" i="5"/>
  <c r="AA107" i="6" s="1"/>
  <c r="CB107" i="5"/>
  <c r="Z107" i="6" s="1"/>
  <c r="CA107" i="5"/>
  <c r="Y107" i="6" s="1"/>
  <c r="BP107" i="5"/>
  <c r="W107" i="6" s="1"/>
  <c r="BO107" i="5"/>
  <c r="V107" i="6" s="1"/>
  <c r="BN107" i="5"/>
  <c r="U107" i="6" s="1"/>
  <c r="BC107" i="5"/>
  <c r="S107" i="6" s="1"/>
  <c r="BB107" i="5"/>
  <c r="R107" i="6" s="1"/>
  <c r="BA107" i="5"/>
  <c r="Q107" i="6" s="1"/>
  <c r="AP107" i="5"/>
  <c r="O107" i="6" s="1"/>
  <c r="AO107" i="5"/>
  <c r="N107" i="6" s="1"/>
  <c r="AN107" i="5"/>
  <c r="M107" i="6" s="1"/>
  <c r="AC107" i="5"/>
  <c r="K107" i="6" s="1"/>
  <c r="AB107" i="5"/>
  <c r="J107" i="6" s="1"/>
  <c r="AA107" i="5"/>
  <c r="I107" i="6" s="1"/>
  <c r="P107" i="5"/>
  <c r="G107" i="6" s="1"/>
  <c r="O107" i="5"/>
  <c r="F107" i="6" s="1"/>
  <c r="N107" i="5"/>
  <c r="E107" i="6" s="1"/>
  <c r="DC106" i="5"/>
  <c r="AI106" i="6" s="1"/>
  <c r="DB106" i="5"/>
  <c r="AH106" i="6" s="1"/>
  <c r="DA106" i="5"/>
  <c r="AG106" i="6" s="1"/>
  <c r="CP106" i="5"/>
  <c r="AE106" i="6" s="1"/>
  <c r="CO106" i="5"/>
  <c r="AD106" i="6" s="1"/>
  <c r="CN106" i="5"/>
  <c r="AC106" i="6" s="1"/>
  <c r="CC106" i="5"/>
  <c r="AA106" i="6" s="1"/>
  <c r="CB106" i="5"/>
  <c r="Z106" i="6" s="1"/>
  <c r="CA106" i="5"/>
  <c r="Y106" i="6" s="1"/>
  <c r="BP106" i="5"/>
  <c r="W106" i="6" s="1"/>
  <c r="BO106" i="5"/>
  <c r="V106" i="6" s="1"/>
  <c r="BN106" i="5"/>
  <c r="U106" i="6" s="1"/>
  <c r="BC106" i="5"/>
  <c r="S106" i="6" s="1"/>
  <c r="BB106" i="5"/>
  <c r="R106" i="6" s="1"/>
  <c r="BA106" i="5"/>
  <c r="Q106" i="6" s="1"/>
  <c r="AP106" i="5"/>
  <c r="O106" i="6" s="1"/>
  <c r="AO106" i="5"/>
  <c r="N106" i="6" s="1"/>
  <c r="AN106" i="5"/>
  <c r="M106" i="6" s="1"/>
  <c r="AC106" i="5"/>
  <c r="K106" i="6" s="1"/>
  <c r="AB106" i="5"/>
  <c r="J106" i="6" s="1"/>
  <c r="AA106" i="5"/>
  <c r="I106" i="6" s="1"/>
  <c r="P106" i="5"/>
  <c r="G106" i="6" s="1"/>
  <c r="O106" i="5"/>
  <c r="F106" i="6" s="1"/>
  <c r="N106" i="5"/>
  <c r="E106" i="6" s="1"/>
  <c r="DC105" i="5"/>
  <c r="AI105" i="6" s="1"/>
  <c r="DB105" i="5"/>
  <c r="AH105" i="6" s="1"/>
  <c r="DA105" i="5"/>
  <c r="AG105" i="6" s="1"/>
  <c r="CP105" i="5"/>
  <c r="AE105" i="6" s="1"/>
  <c r="CO105" i="5"/>
  <c r="AD105" i="6" s="1"/>
  <c r="CN105" i="5"/>
  <c r="AC105" i="6" s="1"/>
  <c r="CC105" i="5"/>
  <c r="AA105" i="6" s="1"/>
  <c r="CB105" i="5"/>
  <c r="Z105" i="6" s="1"/>
  <c r="CA105" i="5"/>
  <c r="Y105" i="6" s="1"/>
  <c r="BP105" i="5"/>
  <c r="W105" i="6" s="1"/>
  <c r="BO105" i="5"/>
  <c r="V105" i="6" s="1"/>
  <c r="BN105" i="5"/>
  <c r="U105" i="6" s="1"/>
  <c r="BC105" i="5"/>
  <c r="S105" i="6" s="1"/>
  <c r="BB105" i="5"/>
  <c r="R105" i="6" s="1"/>
  <c r="BA105" i="5"/>
  <c r="Q105" i="6" s="1"/>
  <c r="AP105" i="5"/>
  <c r="O105" i="6" s="1"/>
  <c r="AO105" i="5"/>
  <c r="N105" i="6" s="1"/>
  <c r="AN105" i="5"/>
  <c r="M105" i="6" s="1"/>
  <c r="AC105" i="5"/>
  <c r="K105" i="6" s="1"/>
  <c r="AB105" i="5"/>
  <c r="J105" i="6" s="1"/>
  <c r="AA105" i="5"/>
  <c r="I105" i="6" s="1"/>
  <c r="P105" i="5"/>
  <c r="G105" i="6" s="1"/>
  <c r="O105" i="5"/>
  <c r="F105" i="6" s="1"/>
  <c r="N105" i="5"/>
  <c r="E105" i="6" s="1"/>
  <c r="DC104" i="5"/>
  <c r="AI104" i="6" s="1"/>
  <c r="DB104" i="5"/>
  <c r="AH104" i="6" s="1"/>
  <c r="DA104" i="5"/>
  <c r="AG104" i="6" s="1"/>
  <c r="CP104" i="5"/>
  <c r="AE104" i="6" s="1"/>
  <c r="CO104" i="5"/>
  <c r="AD104" i="6" s="1"/>
  <c r="CN104" i="5"/>
  <c r="AC104" i="6" s="1"/>
  <c r="CC104" i="5"/>
  <c r="AA104" i="6" s="1"/>
  <c r="CB104" i="5"/>
  <c r="Z104" i="6" s="1"/>
  <c r="CA104" i="5"/>
  <c r="Y104" i="6" s="1"/>
  <c r="BP104" i="5"/>
  <c r="W104" i="6" s="1"/>
  <c r="BO104" i="5"/>
  <c r="V104" i="6" s="1"/>
  <c r="BN104" i="5"/>
  <c r="U104" i="6" s="1"/>
  <c r="BC104" i="5"/>
  <c r="S104" i="6" s="1"/>
  <c r="BB104" i="5"/>
  <c r="R104" i="6" s="1"/>
  <c r="BA104" i="5"/>
  <c r="Q104" i="6" s="1"/>
  <c r="AP104" i="5"/>
  <c r="O104" i="6" s="1"/>
  <c r="AO104" i="5"/>
  <c r="N104" i="6" s="1"/>
  <c r="AN104" i="5"/>
  <c r="M104" i="6" s="1"/>
  <c r="AC104" i="5"/>
  <c r="K104" i="6" s="1"/>
  <c r="AB104" i="5"/>
  <c r="J104" i="6" s="1"/>
  <c r="AA104" i="5"/>
  <c r="I104" i="6" s="1"/>
  <c r="P104" i="5"/>
  <c r="G104" i="6" s="1"/>
  <c r="O104" i="5"/>
  <c r="F104" i="6" s="1"/>
  <c r="N104" i="5"/>
  <c r="E104" i="6" s="1"/>
  <c r="DC103" i="5"/>
  <c r="AI103" i="6" s="1"/>
  <c r="DB103" i="5"/>
  <c r="AH103" i="6" s="1"/>
  <c r="DA103" i="5"/>
  <c r="AG103" i="6" s="1"/>
  <c r="CP103" i="5"/>
  <c r="AE103" i="6" s="1"/>
  <c r="CO103" i="5"/>
  <c r="AD103" i="6" s="1"/>
  <c r="CN103" i="5"/>
  <c r="AC103" i="6" s="1"/>
  <c r="CC103" i="5"/>
  <c r="AA103" i="6" s="1"/>
  <c r="CB103" i="5"/>
  <c r="Z103" i="6" s="1"/>
  <c r="CA103" i="5"/>
  <c r="Y103" i="6" s="1"/>
  <c r="BP103" i="5"/>
  <c r="W103" i="6" s="1"/>
  <c r="BO103" i="5"/>
  <c r="V103" i="6" s="1"/>
  <c r="BN103" i="5"/>
  <c r="U103" i="6" s="1"/>
  <c r="BC103" i="5"/>
  <c r="S103" i="6" s="1"/>
  <c r="BB103" i="5"/>
  <c r="R103" i="6" s="1"/>
  <c r="BA103" i="5"/>
  <c r="Q103" i="6" s="1"/>
  <c r="AP103" i="5"/>
  <c r="O103" i="6" s="1"/>
  <c r="AO103" i="5"/>
  <c r="N103" i="6" s="1"/>
  <c r="AN103" i="5"/>
  <c r="M103" i="6" s="1"/>
  <c r="AC103" i="5"/>
  <c r="K103" i="6" s="1"/>
  <c r="AB103" i="5"/>
  <c r="J103" i="6" s="1"/>
  <c r="AA103" i="5"/>
  <c r="I103" i="6" s="1"/>
  <c r="P103" i="5"/>
  <c r="G103" i="6" s="1"/>
  <c r="O103" i="5"/>
  <c r="F103" i="6" s="1"/>
  <c r="N103" i="5"/>
  <c r="E103" i="6" s="1"/>
  <c r="DC102" i="5"/>
  <c r="AI102" i="6" s="1"/>
  <c r="DB102" i="5"/>
  <c r="AH102" i="6" s="1"/>
  <c r="DA102" i="5"/>
  <c r="AG102" i="6" s="1"/>
  <c r="CP102" i="5"/>
  <c r="AE102" i="6" s="1"/>
  <c r="CO102" i="5"/>
  <c r="AD102" i="6" s="1"/>
  <c r="CN102" i="5"/>
  <c r="AC102" i="6" s="1"/>
  <c r="CC102" i="5"/>
  <c r="AA102" i="6" s="1"/>
  <c r="CB102" i="5"/>
  <c r="Z102" i="6" s="1"/>
  <c r="CA102" i="5"/>
  <c r="Y102" i="6" s="1"/>
  <c r="BP102" i="5"/>
  <c r="W102" i="6" s="1"/>
  <c r="BO102" i="5"/>
  <c r="V102" i="6" s="1"/>
  <c r="BN102" i="5"/>
  <c r="U102" i="6" s="1"/>
  <c r="BC102" i="5"/>
  <c r="S102" i="6" s="1"/>
  <c r="BB102" i="5"/>
  <c r="R102" i="6" s="1"/>
  <c r="BA102" i="5"/>
  <c r="Q102" i="6" s="1"/>
  <c r="AP102" i="5"/>
  <c r="O102" i="6" s="1"/>
  <c r="AO102" i="5"/>
  <c r="N102" i="6" s="1"/>
  <c r="AN102" i="5"/>
  <c r="M102" i="6" s="1"/>
  <c r="AC102" i="5"/>
  <c r="K102" i="6" s="1"/>
  <c r="AB102" i="5"/>
  <c r="J102" i="6" s="1"/>
  <c r="AA102" i="5"/>
  <c r="I102" i="6" s="1"/>
  <c r="P102" i="5"/>
  <c r="G102" i="6" s="1"/>
  <c r="O102" i="5"/>
  <c r="F102" i="6" s="1"/>
  <c r="N102" i="5"/>
  <c r="E102" i="6" s="1"/>
  <c r="DC101" i="5"/>
  <c r="AI101" i="6" s="1"/>
  <c r="DB101" i="5"/>
  <c r="AH101" i="6" s="1"/>
  <c r="DA101" i="5"/>
  <c r="AG101" i="6" s="1"/>
  <c r="CP101" i="5"/>
  <c r="AE101" i="6" s="1"/>
  <c r="CO101" i="5"/>
  <c r="AD101" i="6" s="1"/>
  <c r="CN101" i="5"/>
  <c r="AC101" i="6" s="1"/>
  <c r="CC101" i="5"/>
  <c r="AA101" i="6" s="1"/>
  <c r="CB101" i="5"/>
  <c r="Z101" i="6" s="1"/>
  <c r="CA101" i="5"/>
  <c r="Y101" i="6" s="1"/>
  <c r="BP101" i="5"/>
  <c r="W101" i="6" s="1"/>
  <c r="BO101" i="5"/>
  <c r="V101" i="6" s="1"/>
  <c r="BN101" i="5"/>
  <c r="U101" i="6" s="1"/>
  <c r="BC101" i="5"/>
  <c r="S101" i="6" s="1"/>
  <c r="BB101" i="5"/>
  <c r="R101" i="6" s="1"/>
  <c r="BA101" i="5"/>
  <c r="Q101" i="6" s="1"/>
  <c r="AP101" i="5"/>
  <c r="O101" i="6" s="1"/>
  <c r="AO101" i="5"/>
  <c r="N101" i="6" s="1"/>
  <c r="AN101" i="5"/>
  <c r="M101" i="6" s="1"/>
  <c r="AC101" i="5"/>
  <c r="K101" i="6" s="1"/>
  <c r="AB101" i="5"/>
  <c r="J101" i="6" s="1"/>
  <c r="AA101" i="5"/>
  <c r="I101" i="6" s="1"/>
  <c r="P101" i="5"/>
  <c r="G101" i="6" s="1"/>
  <c r="O101" i="5"/>
  <c r="F101" i="6" s="1"/>
  <c r="N101" i="5"/>
  <c r="E101" i="6" s="1"/>
  <c r="DC100" i="5"/>
  <c r="AI100" i="6" s="1"/>
  <c r="DB100" i="5"/>
  <c r="AH100" i="6" s="1"/>
  <c r="DA100" i="5"/>
  <c r="AG100" i="6" s="1"/>
  <c r="CP100" i="5"/>
  <c r="AE100" i="6" s="1"/>
  <c r="CO100" i="5"/>
  <c r="AD100" i="6" s="1"/>
  <c r="CN100" i="5"/>
  <c r="AC100" i="6" s="1"/>
  <c r="CC100" i="5"/>
  <c r="AA100" i="6" s="1"/>
  <c r="CB100" i="5"/>
  <c r="Z100" i="6" s="1"/>
  <c r="CA100" i="5"/>
  <c r="Y100" i="6" s="1"/>
  <c r="BP100" i="5"/>
  <c r="W100" i="6" s="1"/>
  <c r="BO100" i="5"/>
  <c r="V100" i="6" s="1"/>
  <c r="BN100" i="5"/>
  <c r="U100" i="6" s="1"/>
  <c r="BC100" i="5"/>
  <c r="S100" i="6" s="1"/>
  <c r="BB100" i="5"/>
  <c r="R100" i="6" s="1"/>
  <c r="BA100" i="5"/>
  <c r="Q100" i="6" s="1"/>
  <c r="AP100" i="5"/>
  <c r="O100" i="6" s="1"/>
  <c r="AO100" i="5"/>
  <c r="N100" i="6" s="1"/>
  <c r="AN100" i="5"/>
  <c r="M100" i="6" s="1"/>
  <c r="AC100" i="5"/>
  <c r="K100" i="6" s="1"/>
  <c r="AB100" i="5"/>
  <c r="J100" i="6" s="1"/>
  <c r="AA100" i="5"/>
  <c r="I100" i="6" s="1"/>
  <c r="P100" i="5"/>
  <c r="G100" i="6" s="1"/>
  <c r="O100" i="5"/>
  <c r="F100" i="6" s="1"/>
  <c r="N100" i="5"/>
  <c r="E100" i="6" s="1"/>
  <c r="DC99" i="5"/>
  <c r="AI99" i="6" s="1"/>
  <c r="DB99" i="5"/>
  <c r="AH99" i="6" s="1"/>
  <c r="DA99" i="5"/>
  <c r="AG99" i="6" s="1"/>
  <c r="CP99" i="5"/>
  <c r="AE99" i="6" s="1"/>
  <c r="CO99" i="5"/>
  <c r="AD99" i="6" s="1"/>
  <c r="CN99" i="5"/>
  <c r="AC99" i="6" s="1"/>
  <c r="CC99" i="5"/>
  <c r="AA99" i="6" s="1"/>
  <c r="CB99" i="5"/>
  <c r="Z99" i="6" s="1"/>
  <c r="CA99" i="5"/>
  <c r="Y99" i="6" s="1"/>
  <c r="BP99" i="5"/>
  <c r="W99" i="6" s="1"/>
  <c r="BO99" i="5"/>
  <c r="V99" i="6" s="1"/>
  <c r="BN99" i="5"/>
  <c r="U99" i="6" s="1"/>
  <c r="BC99" i="5"/>
  <c r="S99" i="6" s="1"/>
  <c r="BB99" i="5"/>
  <c r="R99" i="6" s="1"/>
  <c r="BA99" i="5"/>
  <c r="Q99" i="6" s="1"/>
  <c r="AP99" i="5"/>
  <c r="O99" i="6" s="1"/>
  <c r="AO99" i="5"/>
  <c r="N99" i="6" s="1"/>
  <c r="AN99" i="5"/>
  <c r="M99" i="6" s="1"/>
  <c r="AC99" i="5"/>
  <c r="K99" i="6" s="1"/>
  <c r="AB99" i="5"/>
  <c r="J99" i="6" s="1"/>
  <c r="AA99" i="5"/>
  <c r="I99" i="6" s="1"/>
  <c r="P99" i="5"/>
  <c r="G99" i="6" s="1"/>
  <c r="O99" i="5"/>
  <c r="F99" i="6" s="1"/>
  <c r="N99" i="5"/>
  <c r="E99" i="6" s="1"/>
  <c r="DC98" i="5"/>
  <c r="AI98" i="6" s="1"/>
  <c r="DB98" i="5"/>
  <c r="AH98" i="6" s="1"/>
  <c r="DA98" i="5"/>
  <c r="AG98" i="6" s="1"/>
  <c r="CP98" i="5"/>
  <c r="AE98" i="6" s="1"/>
  <c r="CO98" i="5"/>
  <c r="AD98" i="6" s="1"/>
  <c r="CN98" i="5"/>
  <c r="AC98" i="6" s="1"/>
  <c r="CC98" i="5"/>
  <c r="AA98" i="6" s="1"/>
  <c r="CB98" i="5"/>
  <c r="Z98" i="6" s="1"/>
  <c r="CA98" i="5"/>
  <c r="Y98" i="6" s="1"/>
  <c r="BP98" i="5"/>
  <c r="W98" i="6" s="1"/>
  <c r="BO98" i="5"/>
  <c r="V98" i="6" s="1"/>
  <c r="BN98" i="5"/>
  <c r="U98" i="6" s="1"/>
  <c r="BC98" i="5"/>
  <c r="S98" i="6" s="1"/>
  <c r="BB98" i="5"/>
  <c r="R98" i="6" s="1"/>
  <c r="BA98" i="5"/>
  <c r="Q98" i="6" s="1"/>
  <c r="AP98" i="5"/>
  <c r="O98" i="6" s="1"/>
  <c r="AO98" i="5"/>
  <c r="N98" i="6" s="1"/>
  <c r="AN98" i="5"/>
  <c r="M98" i="6" s="1"/>
  <c r="AC98" i="5"/>
  <c r="K98" i="6" s="1"/>
  <c r="AB98" i="5"/>
  <c r="J98" i="6" s="1"/>
  <c r="AA98" i="5"/>
  <c r="I98" i="6" s="1"/>
  <c r="P98" i="5"/>
  <c r="G98" i="6" s="1"/>
  <c r="O98" i="5"/>
  <c r="F98" i="6" s="1"/>
  <c r="N98" i="5"/>
  <c r="E98" i="6" s="1"/>
  <c r="DC97" i="5"/>
  <c r="AI97" i="6" s="1"/>
  <c r="DB97" i="5"/>
  <c r="AH97" i="6" s="1"/>
  <c r="DA97" i="5"/>
  <c r="AG97" i="6" s="1"/>
  <c r="CP97" i="5"/>
  <c r="AE97" i="6" s="1"/>
  <c r="CO97" i="5"/>
  <c r="AD97" i="6" s="1"/>
  <c r="CN97" i="5"/>
  <c r="AC97" i="6" s="1"/>
  <c r="CC97" i="5"/>
  <c r="AA97" i="6" s="1"/>
  <c r="CB97" i="5"/>
  <c r="Z97" i="6" s="1"/>
  <c r="CA97" i="5"/>
  <c r="Y97" i="6" s="1"/>
  <c r="BP97" i="5"/>
  <c r="W97" i="6" s="1"/>
  <c r="BO97" i="5"/>
  <c r="V97" i="6" s="1"/>
  <c r="BN97" i="5"/>
  <c r="U97" i="6" s="1"/>
  <c r="BC97" i="5"/>
  <c r="S97" i="6" s="1"/>
  <c r="BB97" i="5"/>
  <c r="R97" i="6" s="1"/>
  <c r="BA97" i="5"/>
  <c r="Q97" i="6" s="1"/>
  <c r="AP97" i="5"/>
  <c r="O97" i="6" s="1"/>
  <c r="AO97" i="5"/>
  <c r="N97" i="6" s="1"/>
  <c r="AN97" i="5"/>
  <c r="M97" i="6" s="1"/>
  <c r="AC97" i="5"/>
  <c r="K97" i="6" s="1"/>
  <c r="AB97" i="5"/>
  <c r="J97" i="6" s="1"/>
  <c r="AA97" i="5"/>
  <c r="I97" i="6" s="1"/>
  <c r="P97" i="5"/>
  <c r="G97" i="6" s="1"/>
  <c r="O97" i="5"/>
  <c r="F97" i="6" s="1"/>
  <c r="N97" i="5"/>
  <c r="E97" i="6" s="1"/>
  <c r="DC96" i="5"/>
  <c r="AI96" i="6" s="1"/>
  <c r="DB96" i="5"/>
  <c r="AH96" i="6" s="1"/>
  <c r="DA96" i="5"/>
  <c r="AG96" i="6" s="1"/>
  <c r="CP96" i="5"/>
  <c r="AE96" i="6" s="1"/>
  <c r="CO96" i="5"/>
  <c r="AD96" i="6" s="1"/>
  <c r="CN96" i="5"/>
  <c r="AC96" i="6" s="1"/>
  <c r="CC96" i="5"/>
  <c r="AA96" i="6" s="1"/>
  <c r="CB96" i="5"/>
  <c r="Z96" i="6" s="1"/>
  <c r="CA96" i="5"/>
  <c r="Y96" i="6" s="1"/>
  <c r="BP96" i="5"/>
  <c r="W96" i="6" s="1"/>
  <c r="BO96" i="5"/>
  <c r="V96" i="6" s="1"/>
  <c r="BN96" i="5"/>
  <c r="U96" i="6" s="1"/>
  <c r="BC96" i="5"/>
  <c r="S96" i="6" s="1"/>
  <c r="BB96" i="5"/>
  <c r="R96" i="6" s="1"/>
  <c r="BA96" i="5"/>
  <c r="Q96" i="6" s="1"/>
  <c r="AP96" i="5"/>
  <c r="O96" i="6" s="1"/>
  <c r="AO96" i="5"/>
  <c r="N96" i="6" s="1"/>
  <c r="AN96" i="5"/>
  <c r="M96" i="6" s="1"/>
  <c r="AC96" i="5"/>
  <c r="K96" i="6" s="1"/>
  <c r="AB96" i="5"/>
  <c r="J96" i="6" s="1"/>
  <c r="AA96" i="5"/>
  <c r="I96" i="6" s="1"/>
  <c r="P96" i="5"/>
  <c r="G96" i="6" s="1"/>
  <c r="O96" i="5"/>
  <c r="F96" i="6" s="1"/>
  <c r="N96" i="5"/>
  <c r="E96" i="6" s="1"/>
  <c r="DC95" i="5"/>
  <c r="AI95" i="6" s="1"/>
  <c r="DB95" i="5"/>
  <c r="AH95" i="6" s="1"/>
  <c r="DA95" i="5"/>
  <c r="AG95" i="6" s="1"/>
  <c r="CP95" i="5"/>
  <c r="AE95" i="6" s="1"/>
  <c r="CO95" i="5"/>
  <c r="AD95" i="6" s="1"/>
  <c r="CN95" i="5"/>
  <c r="AC95" i="6" s="1"/>
  <c r="CC95" i="5"/>
  <c r="AA95" i="6" s="1"/>
  <c r="CB95" i="5"/>
  <c r="Z95" i="6" s="1"/>
  <c r="CA95" i="5"/>
  <c r="Y95" i="6" s="1"/>
  <c r="BP95" i="5"/>
  <c r="W95" i="6" s="1"/>
  <c r="BO95" i="5"/>
  <c r="V95" i="6" s="1"/>
  <c r="BN95" i="5"/>
  <c r="U95" i="6" s="1"/>
  <c r="BC95" i="5"/>
  <c r="S95" i="6" s="1"/>
  <c r="BB95" i="5"/>
  <c r="R95" i="6" s="1"/>
  <c r="BA95" i="5"/>
  <c r="Q95" i="6" s="1"/>
  <c r="AP95" i="5"/>
  <c r="O95" i="6" s="1"/>
  <c r="AO95" i="5"/>
  <c r="N95" i="6" s="1"/>
  <c r="AN95" i="5"/>
  <c r="M95" i="6" s="1"/>
  <c r="AC95" i="5"/>
  <c r="K95" i="6" s="1"/>
  <c r="AB95" i="5"/>
  <c r="J95" i="6" s="1"/>
  <c r="AA95" i="5"/>
  <c r="I95" i="6" s="1"/>
  <c r="P95" i="5"/>
  <c r="G95" i="6" s="1"/>
  <c r="O95" i="5"/>
  <c r="F95" i="6" s="1"/>
  <c r="N95" i="5"/>
  <c r="E95" i="6" s="1"/>
  <c r="DC94" i="5"/>
  <c r="AI94" i="6" s="1"/>
  <c r="DB94" i="5"/>
  <c r="AH94" i="6" s="1"/>
  <c r="DA94" i="5"/>
  <c r="AG94" i="6" s="1"/>
  <c r="CP94" i="5"/>
  <c r="AE94" i="6" s="1"/>
  <c r="CO94" i="5"/>
  <c r="AD94" i="6" s="1"/>
  <c r="CN94" i="5"/>
  <c r="AC94" i="6" s="1"/>
  <c r="CC94" i="5"/>
  <c r="AA94" i="6" s="1"/>
  <c r="CB94" i="5"/>
  <c r="Z94" i="6" s="1"/>
  <c r="CA94" i="5"/>
  <c r="Y94" i="6" s="1"/>
  <c r="BP94" i="5"/>
  <c r="W94" i="6" s="1"/>
  <c r="BO94" i="5"/>
  <c r="V94" i="6" s="1"/>
  <c r="BN94" i="5"/>
  <c r="U94" i="6" s="1"/>
  <c r="BC94" i="5"/>
  <c r="S94" i="6" s="1"/>
  <c r="BB94" i="5"/>
  <c r="R94" i="6" s="1"/>
  <c r="BA94" i="5"/>
  <c r="Q94" i="6" s="1"/>
  <c r="AP94" i="5"/>
  <c r="O94" i="6" s="1"/>
  <c r="AO94" i="5"/>
  <c r="N94" i="6" s="1"/>
  <c r="AN94" i="5"/>
  <c r="M94" i="6" s="1"/>
  <c r="AC94" i="5"/>
  <c r="K94" i="6" s="1"/>
  <c r="AB94" i="5"/>
  <c r="J94" i="6" s="1"/>
  <c r="AA94" i="5"/>
  <c r="I94" i="6" s="1"/>
  <c r="P94" i="5"/>
  <c r="G94" i="6" s="1"/>
  <c r="O94" i="5"/>
  <c r="F94" i="6" s="1"/>
  <c r="N94" i="5"/>
  <c r="E94" i="6" s="1"/>
  <c r="DC93" i="5"/>
  <c r="AI93" i="6" s="1"/>
  <c r="DB93" i="5"/>
  <c r="AH93" i="6" s="1"/>
  <c r="DA93" i="5"/>
  <c r="AG93" i="6" s="1"/>
  <c r="CP93" i="5"/>
  <c r="AE93" i="6" s="1"/>
  <c r="CO93" i="5"/>
  <c r="AD93" i="6" s="1"/>
  <c r="CN93" i="5"/>
  <c r="AC93" i="6" s="1"/>
  <c r="CC93" i="5"/>
  <c r="AA93" i="6" s="1"/>
  <c r="CB93" i="5"/>
  <c r="Z93" i="6" s="1"/>
  <c r="CA93" i="5"/>
  <c r="Y93" i="6" s="1"/>
  <c r="BP93" i="5"/>
  <c r="W93" i="6" s="1"/>
  <c r="BO93" i="5"/>
  <c r="V93" i="6" s="1"/>
  <c r="BN93" i="5"/>
  <c r="U93" i="6" s="1"/>
  <c r="BC93" i="5"/>
  <c r="S93" i="6" s="1"/>
  <c r="BB93" i="5"/>
  <c r="R93" i="6" s="1"/>
  <c r="BA93" i="5"/>
  <c r="Q93" i="6" s="1"/>
  <c r="AP93" i="5"/>
  <c r="O93" i="6" s="1"/>
  <c r="AO93" i="5"/>
  <c r="N93" i="6" s="1"/>
  <c r="AN93" i="5"/>
  <c r="M93" i="6" s="1"/>
  <c r="AC93" i="5"/>
  <c r="K93" i="6" s="1"/>
  <c r="AB93" i="5"/>
  <c r="J93" i="6" s="1"/>
  <c r="AA93" i="5"/>
  <c r="I93" i="6" s="1"/>
  <c r="P93" i="5"/>
  <c r="G93" i="6" s="1"/>
  <c r="O93" i="5"/>
  <c r="F93" i="6" s="1"/>
  <c r="N93" i="5"/>
  <c r="E93" i="6" s="1"/>
  <c r="DC92" i="5"/>
  <c r="AI92" i="6" s="1"/>
  <c r="DB92" i="5"/>
  <c r="AH92" i="6" s="1"/>
  <c r="DA92" i="5"/>
  <c r="AG92" i="6" s="1"/>
  <c r="CP92" i="5"/>
  <c r="AE92" i="6" s="1"/>
  <c r="CO92" i="5"/>
  <c r="AD92" i="6" s="1"/>
  <c r="CN92" i="5"/>
  <c r="AC92" i="6" s="1"/>
  <c r="CC92" i="5"/>
  <c r="AA92" i="6" s="1"/>
  <c r="CB92" i="5"/>
  <c r="Z92" i="6" s="1"/>
  <c r="CA92" i="5"/>
  <c r="Y92" i="6" s="1"/>
  <c r="BP92" i="5"/>
  <c r="W92" i="6" s="1"/>
  <c r="BO92" i="5"/>
  <c r="V92" i="6" s="1"/>
  <c r="BN92" i="5"/>
  <c r="U92" i="6" s="1"/>
  <c r="BC92" i="5"/>
  <c r="S92" i="6" s="1"/>
  <c r="BB92" i="5"/>
  <c r="R92" i="6" s="1"/>
  <c r="BA92" i="5"/>
  <c r="Q92" i="6" s="1"/>
  <c r="AP92" i="5"/>
  <c r="O92" i="6" s="1"/>
  <c r="AO92" i="5"/>
  <c r="N92" i="6" s="1"/>
  <c r="AN92" i="5"/>
  <c r="M92" i="6" s="1"/>
  <c r="AC92" i="5"/>
  <c r="K92" i="6" s="1"/>
  <c r="AB92" i="5"/>
  <c r="J92" i="6" s="1"/>
  <c r="AA92" i="5"/>
  <c r="I92" i="6" s="1"/>
  <c r="P92" i="5"/>
  <c r="G92" i="6" s="1"/>
  <c r="O92" i="5"/>
  <c r="F92" i="6" s="1"/>
  <c r="N92" i="5"/>
  <c r="E92" i="6" s="1"/>
  <c r="DC91" i="5"/>
  <c r="AI91" i="6" s="1"/>
  <c r="DB91" i="5"/>
  <c r="AH91" i="6" s="1"/>
  <c r="DA91" i="5"/>
  <c r="AG91" i="6" s="1"/>
  <c r="CP91" i="5"/>
  <c r="AE91" i="6" s="1"/>
  <c r="CO91" i="5"/>
  <c r="AD91" i="6" s="1"/>
  <c r="CN91" i="5"/>
  <c r="AC91" i="6" s="1"/>
  <c r="CC91" i="5"/>
  <c r="AA91" i="6" s="1"/>
  <c r="CB91" i="5"/>
  <c r="Z91" i="6" s="1"/>
  <c r="CA91" i="5"/>
  <c r="Y91" i="6" s="1"/>
  <c r="BP91" i="5"/>
  <c r="W91" i="6" s="1"/>
  <c r="BO91" i="5"/>
  <c r="V91" i="6" s="1"/>
  <c r="BN91" i="5"/>
  <c r="U91" i="6" s="1"/>
  <c r="BC91" i="5"/>
  <c r="S91" i="6" s="1"/>
  <c r="BB91" i="5"/>
  <c r="R91" i="6" s="1"/>
  <c r="BA91" i="5"/>
  <c r="Q91" i="6" s="1"/>
  <c r="AP91" i="5"/>
  <c r="O91" i="6" s="1"/>
  <c r="AO91" i="5"/>
  <c r="N91" i="6" s="1"/>
  <c r="AN91" i="5"/>
  <c r="M91" i="6" s="1"/>
  <c r="AC91" i="5"/>
  <c r="K91" i="6" s="1"/>
  <c r="AB91" i="5"/>
  <c r="J91" i="6" s="1"/>
  <c r="AA91" i="5"/>
  <c r="I91" i="6" s="1"/>
  <c r="P91" i="5"/>
  <c r="G91" i="6" s="1"/>
  <c r="O91" i="5"/>
  <c r="F91" i="6" s="1"/>
  <c r="N91" i="5"/>
  <c r="E91" i="6" s="1"/>
  <c r="DC90" i="5"/>
  <c r="AI90" i="6" s="1"/>
  <c r="DB90" i="5"/>
  <c r="AH90" i="6" s="1"/>
  <c r="DA90" i="5"/>
  <c r="AG90" i="6" s="1"/>
  <c r="CP90" i="5"/>
  <c r="AE90" i="6" s="1"/>
  <c r="CO90" i="5"/>
  <c r="AD90" i="6" s="1"/>
  <c r="CN90" i="5"/>
  <c r="AC90" i="6" s="1"/>
  <c r="CC90" i="5"/>
  <c r="AA90" i="6" s="1"/>
  <c r="CB90" i="5"/>
  <c r="Z90" i="6" s="1"/>
  <c r="CA90" i="5"/>
  <c r="Y90" i="6" s="1"/>
  <c r="BP90" i="5"/>
  <c r="W90" i="6" s="1"/>
  <c r="BO90" i="5"/>
  <c r="V90" i="6" s="1"/>
  <c r="BN90" i="5"/>
  <c r="U90" i="6" s="1"/>
  <c r="BC90" i="5"/>
  <c r="S90" i="6" s="1"/>
  <c r="BB90" i="5"/>
  <c r="R90" i="6" s="1"/>
  <c r="BA90" i="5"/>
  <c r="Q90" i="6" s="1"/>
  <c r="AP90" i="5"/>
  <c r="O90" i="6" s="1"/>
  <c r="AO90" i="5"/>
  <c r="N90" i="6" s="1"/>
  <c r="AN90" i="5"/>
  <c r="M90" i="6" s="1"/>
  <c r="AC90" i="5"/>
  <c r="K90" i="6" s="1"/>
  <c r="AB90" i="5"/>
  <c r="J90" i="6" s="1"/>
  <c r="AA90" i="5"/>
  <c r="I90" i="6" s="1"/>
  <c r="P90" i="5"/>
  <c r="G90" i="6" s="1"/>
  <c r="O90" i="5"/>
  <c r="F90" i="6" s="1"/>
  <c r="N90" i="5"/>
  <c r="E90" i="6" s="1"/>
  <c r="DC89" i="5"/>
  <c r="AI89" i="6" s="1"/>
  <c r="DB89" i="5"/>
  <c r="AH89" i="6" s="1"/>
  <c r="DA89" i="5"/>
  <c r="AG89" i="6" s="1"/>
  <c r="CP89" i="5"/>
  <c r="AE89" i="6" s="1"/>
  <c r="CO89" i="5"/>
  <c r="AD89" i="6" s="1"/>
  <c r="CN89" i="5"/>
  <c r="AC89" i="6" s="1"/>
  <c r="CC89" i="5"/>
  <c r="AA89" i="6" s="1"/>
  <c r="CB89" i="5"/>
  <c r="Z89" i="6" s="1"/>
  <c r="CA89" i="5"/>
  <c r="Y89" i="6" s="1"/>
  <c r="BP89" i="5"/>
  <c r="W89" i="6" s="1"/>
  <c r="BO89" i="5"/>
  <c r="V89" i="6" s="1"/>
  <c r="BN89" i="5"/>
  <c r="U89" i="6" s="1"/>
  <c r="BC89" i="5"/>
  <c r="S89" i="6" s="1"/>
  <c r="BB89" i="5"/>
  <c r="R89" i="6" s="1"/>
  <c r="BA89" i="5"/>
  <c r="Q89" i="6" s="1"/>
  <c r="AP89" i="5"/>
  <c r="O89" i="6" s="1"/>
  <c r="AO89" i="5"/>
  <c r="N89" i="6" s="1"/>
  <c r="AN89" i="5"/>
  <c r="M89" i="6" s="1"/>
  <c r="AC89" i="5"/>
  <c r="K89" i="6" s="1"/>
  <c r="AB89" i="5"/>
  <c r="J89" i="6" s="1"/>
  <c r="AA89" i="5"/>
  <c r="I89" i="6" s="1"/>
  <c r="P89" i="5"/>
  <c r="G89" i="6" s="1"/>
  <c r="O89" i="5"/>
  <c r="F89" i="6" s="1"/>
  <c r="N89" i="5"/>
  <c r="E89" i="6" s="1"/>
  <c r="DC88" i="5"/>
  <c r="AI88" i="6" s="1"/>
  <c r="DB88" i="5"/>
  <c r="AH88" i="6" s="1"/>
  <c r="DA88" i="5"/>
  <c r="AG88" i="6" s="1"/>
  <c r="CP88" i="5"/>
  <c r="AE88" i="6" s="1"/>
  <c r="CO88" i="5"/>
  <c r="AD88" i="6" s="1"/>
  <c r="CN88" i="5"/>
  <c r="AC88" i="6" s="1"/>
  <c r="CC88" i="5"/>
  <c r="AA88" i="6" s="1"/>
  <c r="CB88" i="5"/>
  <c r="Z88" i="6" s="1"/>
  <c r="CA88" i="5"/>
  <c r="Y88" i="6" s="1"/>
  <c r="BP88" i="5"/>
  <c r="W88" i="6" s="1"/>
  <c r="BO88" i="5"/>
  <c r="V88" i="6" s="1"/>
  <c r="BN88" i="5"/>
  <c r="U88" i="6" s="1"/>
  <c r="BC88" i="5"/>
  <c r="S88" i="6" s="1"/>
  <c r="BB88" i="5"/>
  <c r="R88" i="6" s="1"/>
  <c r="BA88" i="5"/>
  <c r="Q88" i="6" s="1"/>
  <c r="AP88" i="5"/>
  <c r="O88" i="6" s="1"/>
  <c r="AO88" i="5"/>
  <c r="N88" i="6" s="1"/>
  <c r="AN88" i="5"/>
  <c r="M88" i="6" s="1"/>
  <c r="AC88" i="5"/>
  <c r="K88" i="6" s="1"/>
  <c r="AB88" i="5"/>
  <c r="J88" i="6" s="1"/>
  <c r="AA88" i="5"/>
  <c r="I88" i="6" s="1"/>
  <c r="P88" i="5"/>
  <c r="G88" i="6" s="1"/>
  <c r="O88" i="5"/>
  <c r="F88" i="6" s="1"/>
  <c r="N88" i="5"/>
  <c r="E88" i="6" s="1"/>
  <c r="DC87" i="5"/>
  <c r="AI87" i="6" s="1"/>
  <c r="DB87" i="5"/>
  <c r="AH87" i="6" s="1"/>
  <c r="DA87" i="5"/>
  <c r="AG87" i="6" s="1"/>
  <c r="CP87" i="5"/>
  <c r="AE87" i="6" s="1"/>
  <c r="CO87" i="5"/>
  <c r="AD87" i="6" s="1"/>
  <c r="CN87" i="5"/>
  <c r="AC87" i="6" s="1"/>
  <c r="CC87" i="5"/>
  <c r="AA87" i="6" s="1"/>
  <c r="CB87" i="5"/>
  <c r="Z87" i="6" s="1"/>
  <c r="CA87" i="5"/>
  <c r="Y87" i="6" s="1"/>
  <c r="BP87" i="5"/>
  <c r="W87" i="6" s="1"/>
  <c r="BO87" i="5"/>
  <c r="V87" i="6" s="1"/>
  <c r="BN87" i="5"/>
  <c r="U87" i="6" s="1"/>
  <c r="BC87" i="5"/>
  <c r="S87" i="6" s="1"/>
  <c r="BB87" i="5"/>
  <c r="R87" i="6" s="1"/>
  <c r="BA87" i="5"/>
  <c r="Q87" i="6" s="1"/>
  <c r="AP87" i="5"/>
  <c r="O87" i="6" s="1"/>
  <c r="AO87" i="5"/>
  <c r="N87" i="6" s="1"/>
  <c r="AN87" i="5"/>
  <c r="M87" i="6" s="1"/>
  <c r="AC87" i="5"/>
  <c r="K87" i="6" s="1"/>
  <c r="AB87" i="5"/>
  <c r="J87" i="6" s="1"/>
  <c r="AA87" i="5"/>
  <c r="I87" i="6" s="1"/>
  <c r="P87" i="5"/>
  <c r="G87" i="6" s="1"/>
  <c r="O87" i="5"/>
  <c r="F87" i="6" s="1"/>
  <c r="N87" i="5"/>
  <c r="E87" i="6" s="1"/>
  <c r="DC86" i="5"/>
  <c r="AI86" i="6" s="1"/>
  <c r="DB86" i="5"/>
  <c r="AH86" i="6" s="1"/>
  <c r="DA86" i="5"/>
  <c r="AG86" i="6" s="1"/>
  <c r="CP86" i="5"/>
  <c r="AE86" i="6" s="1"/>
  <c r="CO86" i="5"/>
  <c r="AD86" i="6" s="1"/>
  <c r="CN86" i="5"/>
  <c r="AC86" i="6" s="1"/>
  <c r="CC86" i="5"/>
  <c r="AA86" i="6" s="1"/>
  <c r="CB86" i="5"/>
  <c r="Z86" i="6" s="1"/>
  <c r="CA86" i="5"/>
  <c r="Y86" i="6" s="1"/>
  <c r="BP86" i="5"/>
  <c r="W86" i="6" s="1"/>
  <c r="BO86" i="5"/>
  <c r="V86" i="6" s="1"/>
  <c r="BN86" i="5"/>
  <c r="U86" i="6" s="1"/>
  <c r="BC86" i="5"/>
  <c r="S86" i="6" s="1"/>
  <c r="BB86" i="5"/>
  <c r="R86" i="6" s="1"/>
  <c r="BA86" i="5"/>
  <c r="Q86" i="6" s="1"/>
  <c r="AP86" i="5"/>
  <c r="O86" i="6" s="1"/>
  <c r="AO86" i="5"/>
  <c r="N86" i="6" s="1"/>
  <c r="AN86" i="5"/>
  <c r="M86" i="6" s="1"/>
  <c r="AC86" i="5"/>
  <c r="K86" i="6" s="1"/>
  <c r="AB86" i="5"/>
  <c r="J86" i="6" s="1"/>
  <c r="AA86" i="5"/>
  <c r="I86" i="6" s="1"/>
  <c r="P86" i="5"/>
  <c r="G86" i="6" s="1"/>
  <c r="O86" i="5"/>
  <c r="F86" i="6" s="1"/>
  <c r="N86" i="5"/>
  <c r="E86" i="6" s="1"/>
  <c r="DC85" i="5"/>
  <c r="AI85" i="6" s="1"/>
  <c r="DB85" i="5"/>
  <c r="AH85" i="6" s="1"/>
  <c r="DA85" i="5"/>
  <c r="AG85" i="6" s="1"/>
  <c r="CP85" i="5"/>
  <c r="AE85" i="6" s="1"/>
  <c r="CO85" i="5"/>
  <c r="AD85" i="6" s="1"/>
  <c r="CN85" i="5"/>
  <c r="AC85" i="6" s="1"/>
  <c r="CC85" i="5"/>
  <c r="AA85" i="6" s="1"/>
  <c r="CB85" i="5"/>
  <c r="Z85" i="6" s="1"/>
  <c r="CA85" i="5"/>
  <c r="Y85" i="6" s="1"/>
  <c r="BP85" i="5"/>
  <c r="W85" i="6" s="1"/>
  <c r="BO85" i="5"/>
  <c r="V85" i="6" s="1"/>
  <c r="BN85" i="5"/>
  <c r="U85" i="6" s="1"/>
  <c r="BC85" i="5"/>
  <c r="S85" i="6" s="1"/>
  <c r="BB85" i="5"/>
  <c r="R85" i="6" s="1"/>
  <c r="BA85" i="5"/>
  <c r="Q85" i="6" s="1"/>
  <c r="AP85" i="5"/>
  <c r="O85" i="6" s="1"/>
  <c r="AO85" i="5"/>
  <c r="N85" i="6" s="1"/>
  <c r="AN85" i="5"/>
  <c r="M85" i="6" s="1"/>
  <c r="AC85" i="5"/>
  <c r="K85" i="6" s="1"/>
  <c r="AB85" i="5"/>
  <c r="J85" i="6" s="1"/>
  <c r="AA85" i="5"/>
  <c r="I85" i="6" s="1"/>
  <c r="P85" i="5"/>
  <c r="G85" i="6" s="1"/>
  <c r="O85" i="5"/>
  <c r="F85" i="6" s="1"/>
  <c r="N85" i="5"/>
  <c r="E85" i="6" s="1"/>
  <c r="DC84" i="5"/>
  <c r="AI84" i="6" s="1"/>
  <c r="DB84" i="5"/>
  <c r="AH84" i="6" s="1"/>
  <c r="DA84" i="5"/>
  <c r="AG84" i="6" s="1"/>
  <c r="CP84" i="5"/>
  <c r="AE84" i="6" s="1"/>
  <c r="CO84" i="5"/>
  <c r="AD84" i="6" s="1"/>
  <c r="CN84" i="5"/>
  <c r="AC84" i="6" s="1"/>
  <c r="CC84" i="5"/>
  <c r="AA84" i="6" s="1"/>
  <c r="CB84" i="5"/>
  <c r="Z84" i="6" s="1"/>
  <c r="CA84" i="5"/>
  <c r="Y84" i="6" s="1"/>
  <c r="BP84" i="5"/>
  <c r="W84" i="6" s="1"/>
  <c r="BO84" i="5"/>
  <c r="V84" i="6" s="1"/>
  <c r="BN84" i="5"/>
  <c r="U84" i="6" s="1"/>
  <c r="BC84" i="5"/>
  <c r="S84" i="6" s="1"/>
  <c r="BB84" i="5"/>
  <c r="R84" i="6" s="1"/>
  <c r="BA84" i="5"/>
  <c r="Q84" i="6" s="1"/>
  <c r="AP84" i="5"/>
  <c r="O84" i="6" s="1"/>
  <c r="AO84" i="5"/>
  <c r="N84" i="6" s="1"/>
  <c r="AN84" i="5"/>
  <c r="M84" i="6" s="1"/>
  <c r="AC84" i="5"/>
  <c r="K84" i="6" s="1"/>
  <c r="AB84" i="5"/>
  <c r="J84" i="6" s="1"/>
  <c r="AA84" i="5"/>
  <c r="I84" i="6" s="1"/>
  <c r="P84" i="5"/>
  <c r="G84" i="6" s="1"/>
  <c r="O84" i="5"/>
  <c r="F84" i="6" s="1"/>
  <c r="N84" i="5"/>
  <c r="E84" i="6" s="1"/>
  <c r="DC83" i="5"/>
  <c r="AI83" i="6" s="1"/>
  <c r="DB83" i="5"/>
  <c r="AH83" i="6" s="1"/>
  <c r="DA83" i="5"/>
  <c r="AG83" i="6" s="1"/>
  <c r="CP83" i="5"/>
  <c r="AE83" i="6" s="1"/>
  <c r="CO83" i="5"/>
  <c r="AD83" i="6" s="1"/>
  <c r="CN83" i="5"/>
  <c r="AC83" i="6" s="1"/>
  <c r="CC83" i="5"/>
  <c r="AA83" i="6" s="1"/>
  <c r="CB83" i="5"/>
  <c r="Z83" i="6" s="1"/>
  <c r="CA83" i="5"/>
  <c r="Y83" i="6" s="1"/>
  <c r="BP83" i="5"/>
  <c r="W83" i="6" s="1"/>
  <c r="BO83" i="5"/>
  <c r="V83" i="6" s="1"/>
  <c r="BN83" i="5"/>
  <c r="U83" i="6" s="1"/>
  <c r="BC83" i="5"/>
  <c r="S83" i="6" s="1"/>
  <c r="BB83" i="5"/>
  <c r="R83" i="6" s="1"/>
  <c r="BA83" i="5"/>
  <c r="Q83" i="6" s="1"/>
  <c r="AP83" i="5"/>
  <c r="O83" i="6" s="1"/>
  <c r="AO83" i="5"/>
  <c r="N83" i="6" s="1"/>
  <c r="AN83" i="5"/>
  <c r="M83" i="6" s="1"/>
  <c r="AC83" i="5"/>
  <c r="K83" i="6" s="1"/>
  <c r="AB83" i="5"/>
  <c r="J83" i="6" s="1"/>
  <c r="AA83" i="5"/>
  <c r="I83" i="6" s="1"/>
  <c r="P83" i="5"/>
  <c r="G83" i="6" s="1"/>
  <c r="O83" i="5"/>
  <c r="F83" i="6" s="1"/>
  <c r="N83" i="5"/>
  <c r="E83" i="6" s="1"/>
  <c r="DC82" i="5"/>
  <c r="AI82" i="6" s="1"/>
  <c r="DB82" i="5"/>
  <c r="AH82" i="6" s="1"/>
  <c r="DA82" i="5"/>
  <c r="AG82" i="6" s="1"/>
  <c r="CP82" i="5"/>
  <c r="AE82" i="6" s="1"/>
  <c r="CO82" i="5"/>
  <c r="AD82" i="6" s="1"/>
  <c r="CN82" i="5"/>
  <c r="AC82" i="6" s="1"/>
  <c r="CC82" i="5"/>
  <c r="AA82" i="6" s="1"/>
  <c r="CB82" i="5"/>
  <c r="Z82" i="6" s="1"/>
  <c r="CA82" i="5"/>
  <c r="Y82" i="6" s="1"/>
  <c r="BP82" i="5"/>
  <c r="W82" i="6" s="1"/>
  <c r="BO82" i="5"/>
  <c r="V82" i="6" s="1"/>
  <c r="BN82" i="5"/>
  <c r="U82" i="6" s="1"/>
  <c r="BC82" i="5"/>
  <c r="S82" i="6" s="1"/>
  <c r="BB82" i="5"/>
  <c r="R82" i="6" s="1"/>
  <c r="BA82" i="5"/>
  <c r="Q82" i="6" s="1"/>
  <c r="AP82" i="5"/>
  <c r="O82" i="6" s="1"/>
  <c r="AO82" i="5"/>
  <c r="N82" i="6" s="1"/>
  <c r="AN82" i="5"/>
  <c r="M82" i="6" s="1"/>
  <c r="AC82" i="5"/>
  <c r="K82" i="6" s="1"/>
  <c r="AB82" i="5"/>
  <c r="J82" i="6" s="1"/>
  <c r="AA82" i="5"/>
  <c r="I82" i="6" s="1"/>
  <c r="P82" i="5"/>
  <c r="G82" i="6" s="1"/>
  <c r="O82" i="5"/>
  <c r="F82" i="6" s="1"/>
  <c r="N82" i="5"/>
  <c r="E82" i="6" s="1"/>
  <c r="DC81" i="5"/>
  <c r="AI81" i="6" s="1"/>
  <c r="DB81" i="5"/>
  <c r="AH81" i="6" s="1"/>
  <c r="DA81" i="5"/>
  <c r="AG81" i="6" s="1"/>
  <c r="CP81" i="5"/>
  <c r="AE81" i="6" s="1"/>
  <c r="CO81" i="5"/>
  <c r="AD81" i="6" s="1"/>
  <c r="CN81" i="5"/>
  <c r="AC81" i="6" s="1"/>
  <c r="CC81" i="5"/>
  <c r="AA81" i="6" s="1"/>
  <c r="CB81" i="5"/>
  <c r="Z81" i="6" s="1"/>
  <c r="CA81" i="5"/>
  <c r="Y81" i="6" s="1"/>
  <c r="BP81" i="5"/>
  <c r="W81" i="6" s="1"/>
  <c r="BO81" i="5"/>
  <c r="V81" i="6" s="1"/>
  <c r="BN81" i="5"/>
  <c r="U81" i="6" s="1"/>
  <c r="BC81" i="5"/>
  <c r="S81" i="6" s="1"/>
  <c r="BB81" i="5"/>
  <c r="R81" i="6" s="1"/>
  <c r="BA81" i="5"/>
  <c r="Q81" i="6" s="1"/>
  <c r="AP81" i="5"/>
  <c r="O81" i="6" s="1"/>
  <c r="AO81" i="5"/>
  <c r="N81" i="6" s="1"/>
  <c r="AN81" i="5"/>
  <c r="M81" i="6" s="1"/>
  <c r="AC81" i="5"/>
  <c r="K81" i="6" s="1"/>
  <c r="AB81" i="5"/>
  <c r="J81" i="6" s="1"/>
  <c r="AA81" i="5"/>
  <c r="I81" i="6" s="1"/>
  <c r="P81" i="5"/>
  <c r="G81" i="6" s="1"/>
  <c r="O81" i="5"/>
  <c r="F81" i="6" s="1"/>
  <c r="N81" i="5"/>
  <c r="E81" i="6" s="1"/>
  <c r="DC80" i="5"/>
  <c r="AI80" i="6" s="1"/>
  <c r="DB80" i="5"/>
  <c r="AH80" i="6" s="1"/>
  <c r="DA80" i="5"/>
  <c r="AG80" i="6" s="1"/>
  <c r="CP80" i="5"/>
  <c r="AE80" i="6" s="1"/>
  <c r="CO80" i="5"/>
  <c r="AD80" i="6" s="1"/>
  <c r="CN80" i="5"/>
  <c r="AC80" i="6" s="1"/>
  <c r="CC80" i="5"/>
  <c r="AA80" i="6" s="1"/>
  <c r="CB80" i="5"/>
  <c r="Z80" i="6" s="1"/>
  <c r="CA80" i="5"/>
  <c r="Y80" i="6" s="1"/>
  <c r="BP80" i="5"/>
  <c r="W80" i="6" s="1"/>
  <c r="BO80" i="5"/>
  <c r="V80" i="6" s="1"/>
  <c r="BN80" i="5"/>
  <c r="U80" i="6" s="1"/>
  <c r="BC80" i="5"/>
  <c r="S80" i="6" s="1"/>
  <c r="BB80" i="5"/>
  <c r="R80" i="6" s="1"/>
  <c r="BA80" i="5"/>
  <c r="Q80" i="6" s="1"/>
  <c r="AP80" i="5"/>
  <c r="O80" i="6" s="1"/>
  <c r="AO80" i="5"/>
  <c r="N80" i="6" s="1"/>
  <c r="AN80" i="5"/>
  <c r="M80" i="6" s="1"/>
  <c r="AC80" i="5"/>
  <c r="K80" i="6" s="1"/>
  <c r="AB80" i="5"/>
  <c r="J80" i="6" s="1"/>
  <c r="AA80" i="5"/>
  <c r="I80" i="6" s="1"/>
  <c r="P80" i="5"/>
  <c r="G80" i="6" s="1"/>
  <c r="O80" i="5"/>
  <c r="F80" i="6" s="1"/>
  <c r="N80" i="5"/>
  <c r="E80" i="6" s="1"/>
  <c r="DC79" i="5"/>
  <c r="AI79" i="6" s="1"/>
  <c r="DB79" i="5"/>
  <c r="AH79" i="6" s="1"/>
  <c r="DA79" i="5"/>
  <c r="AG79" i="6" s="1"/>
  <c r="CP79" i="5"/>
  <c r="AE79" i="6" s="1"/>
  <c r="CO79" i="5"/>
  <c r="AD79" i="6" s="1"/>
  <c r="CN79" i="5"/>
  <c r="AC79" i="6" s="1"/>
  <c r="CC79" i="5"/>
  <c r="AA79" i="6" s="1"/>
  <c r="CB79" i="5"/>
  <c r="Z79" i="6" s="1"/>
  <c r="CA79" i="5"/>
  <c r="Y79" i="6" s="1"/>
  <c r="BP79" i="5"/>
  <c r="W79" i="6" s="1"/>
  <c r="BO79" i="5"/>
  <c r="V79" i="6" s="1"/>
  <c r="BN79" i="5"/>
  <c r="U79" i="6" s="1"/>
  <c r="BC79" i="5"/>
  <c r="S79" i="6" s="1"/>
  <c r="BB79" i="5"/>
  <c r="R79" i="6" s="1"/>
  <c r="BA79" i="5"/>
  <c r="Q79" i="6" s="1"/>
  <c r="AP79" i="5"/>
  <c r="O79" i="6" s="1"/>
  <c r="AO79" i="5"/>
  <c r="N79" i="6" s="1"/>
  <c r="AN79" i="5"/>
  <c r="M79" i="6" s="1"/>
  <c r="AC79" i="5"/>
  <c r="K79" i="6" s="1"/>
  <c r="AB79" i="5"/>
  <c r="J79" i="6" s="1"/>
  <c r="AA79" i="5"/>
  <c r="I79" i="6" s="1"/>
  <c r="P79" i="5"/>
  <c r="G79" i="6" s="1"/>
  <c r="O79" i="5"/>
  <c r="F79" i="6" s="1"/>
  <c r="N79" i="5"/>
  <c r="E79" i="6" s="1"/>
  <c r="DC78" i="5"/>
  <c r="AI78" i="6" s="1"/>
  <c r="DB78" i="5"/>
  <c r="AH78" i="6" s="1"/>
  <c r="DA78" i="5"/>
  <c r="AG78" i="6" s="1"/>
  <c r="CP78" i="5"/>
  <c r="AE78" i="6" s="1"/>
  <c r="CO78" i="5"/>
  <c r="AD78" i="6" s="1"/>
  <c r="CN78" i="5"/>
  <c r="AC78" i="6" s="1"/>
  <c r="CC78" i="5"/>
  <c r="AA78" i="6" s="1"/>
  <c r="CB78" i="5"/>
  <c r="Z78" i="6" s="1"/>
  <c r="CA78" i="5"/>
  <c r="Y78" i="6" s="1"/>
  <c r="BP78" i="5"/>
  <c r="W78" i="6" s="1"/>
  <c r="BO78" i="5"/>
  <c r="V78" i="6" s="1"/>
  <c r="BN78" i="5"/>
  <c r="U78" i="6" s="1"/>
  <c r="BC78" i="5"/>
  <c r="S78" i="6" s="1"/>
  <c r="BB78" i="5"/>
  <c r="R78" i="6" s="1"/>
  <c r="BA78" i="5"/>
  <c r="Q78" i="6" s="1"/>
  <c r="AP78" i="5"/>
  <c r="O78" i="6" s="1"/>
  <c r="AO78" i="5"/>
  <c r="N78" i="6" s="1"/>
  <c r="AN78" i="5"/>
  <c r="M78" i="6" s="1"/>
  <c r="AC78" i="5"/>
  <c r="K78" i="6" s="1"/>
  <c r="AB78" i="5"/>
  <c r="J78" i="6" s="1"/>
  <c r="AA78" i="5"/>
  <c r="I78" i="6" s="1"/>
  <c r="P78" i="5"/>
  <c r="G78" i="6" s="1"/>
  <c r="O78" i="5"/>
  <c r="F78" i="6" s="1"/>
  <c r="N78" i="5"/>
  <c r="E78" i="6" s="1"/>
  <c r="DC77" i="5"/>
  <c r="AI77" i="6" s="1"/>
  <c r="DB77" i="5"/>
  <c r="AH77" i="6" s="1"/>
  <c r="DA77" i="5"/>
  <c r="AG77" i="6" s="1"/>
  <c r="CP77" i="5"/>
  <c r="AE77" i="6" s="1"/>
  <c r="CO77" i="5"/>
  <c r="AD77" i="6" s="1"/>
  <c r="CN77" i="5"/>
  <c r="AC77" i="6" s="1"/>
  <c r="CC77" i="5"/>
  <c r="AA77" i="6" s="1"/>
  <c r="CB77" i="5"/>
  <c r="Z77" i="6" s="1"/>
  <c r="CA77" i="5"/>
  <c r="Y77" i="6" s="1"/>
  <c r="BP77" i="5"/>
  <c r="W77" i="6" s="1"/>
  <c r="BO77" i="5"/>
  <c r="V77" i="6" s="1"/>
  <c r="BN77" i="5"/>
  <c r="U77" i="6" s="1"/>
  <c r="BC77" i="5"/>
  <c r="S77" i="6" s="1"/>
  <c r="BB77" i="5"/>
  <c r="R77" i="6" s="1"/>
  <c r="BA77" i="5"/>
  <c r="Q77" i="6" s="1"/>
  <c r="AP77" i="5"/>
  <c r="O77" i="6" s="1"/>
  <c r="AO77" i="5"/>
  <c r="N77" i="6" s="1"/>
  <c r="AN77" i="5"/>
  <c r="M77" i="6" s="1"/>
  <c r="AC77" i="5"/>
  <c r="K77" i="6" s="1"/>
  <c r="AB77" i="5"/>
  <c r="J77" i="6" s="1"/>
  <c r="AA77" i="5"/>
  <c r="I77" i="6" s="1"/>
  <c r="P77" i="5"/>
  <c r="G77" i="6" s="1"/>
  <c r="O77" i="5"/>
  <c r="F77" i="6" s="1"/>
  <c r="N77" i="5"/>
  <c r="E77" i="6" s="1"/>
  <c r="DC76" i="5"/>
  <c r="AI76" i="6" s="1"/>
  <c r="DB76" i="5"/>
  <c r="AH76" i="6" s="1"/>
  <c r="DA76" i="5"/>
  <c r="AG76" i="6" s="1"/>
  <c r="CP76" i="5"/>
  <c r="AE76" i="6" s="1"/>
  <c r="CO76" i="5"/>
  <c r="AD76" i="6" s="1"/>
  <c r="CN76" i="5"/>
  <c r="AC76" i="6" s="1"/>
  <c r="CC76" i="5"/>
  <c r="AA76" i="6" s="1"/>
  <c r="CB76" i="5"/>
  <c r="Z76" i="6" s="1"/>
  <c r="CA76" i="5"/>
  <c r="Y76" i="6" s="1"/>
  <c r="BP76" i="5"/>
  <c r="W76" i="6" s="1"/>
  <c r="BO76" i="5"/>
  <c r="V76" i="6" s="1"/>
  <c r="BN76" i="5"/>
  <c r="U76" i="6" s="1"/>
  <c r="BC76" i="5"/>
  <c r="S76" i="6" s="1"/>
  <c r="BB76" i="5"/>
  <c r="R76" i="6" s="1"/>
  <c r="BA76" i="5"/>
  <c r="Q76" i="6" s="1"/>
  <c r="AP76" i="5"/>
  <c r="O76" i="6" s="1"/>
  <c r="AO76" i="5"/>
  <c r="N76" i="6" s="1"/>
  <c r="AN76" i="5"/>
  <c r="M76" i="6" s="1"/>
  <c r="AC76" i="5"/>
  <c r="K76" i="6" s="1"/>
  <c r="AB76" i="5"/>
  <c r="J76" i="6" s="1"/>
  <c r="AA76" i="5"/>
  <c r="I76" i="6" s="1"/>
  <c r="P76" i="5"/>
  <c r="G76" i="6" s="1"/>
  <c r="O76" i="5"/>
  <c r="F76" i="6" s="1"/>
  <c r="N76" i="5"/>
  <c r="E76" i="6" s="1"/>
  <c r="DC75" i="5"/>
  <c r="AI75" i="6" s="1"/>
  <c r="DB75" i="5"/>
  <c r="AH75" i="6" s="1"/>
  <c r="DA75" i="5"/>
  <c r="AG75" i="6" s="1"/>
  <c r="CP75" i="5"/>
  <c r="AE75" i="6" s="1"/>
  <c r="CO75" i="5"/>
  <c r="AD75" i="6" s="1"/>
  <c r="CN75" i="5"/>
  <c r="AC75" i="6" s="1"/>
  <c r="CC75" i="5"/>
  <c r="AA75" i="6" s="1"/>
  <c r="CB75" i="5"/>
  <c r="Z75" i="6" s="1"/>
  <c r="CA75" i="5"/>
  <c r="Y75" i="6" s="1"/>
  <c r="BP75" i="5"/>
  <c r="W75" i="6" s="1"/>
  <c r="BO75" i="5"/>
  <c r="V75" i="6" s="1"/>
  <c r="BN75" i="5"/>
  <c r="U75" i="6" s="1"/>
  <c r="BC75" i="5"/>
  <c r="S75" i="6" s="1"/>
  <c r="BB75" i="5"/>
  <c r="R75" i="6" s="1"/>
  <c r="BA75" i="5"/>
  <c r="Q75" i="6" s="1"/>
  <c r="AP75" i="5"/>
  <c r="O75" i="6" s="1"/>
  <c r="AO75" i="5"/>
  <c r="N75" i="6" s="1"/>
  <c r="AN75" i="5"/>
  <c r="M75" i="6" s="1"/>
  <c r="AC75" i="5"/>
  <c r="K75" i="6" s="1"/>
  <c r="AB75" i="5"/>
  <c r="J75" i="6" s="1"/>
  <c r="AA75" i="5"/>
  <c r="I75" i="6" s="1"/>
  <c r="P75" i="5"/>
  <c r="G75" i="6" s="1"/>
  <c r="O75" i="5"/>
  <c r="F75" i="6" s="1"/>
  <c r="N75" i="5"/>
  <c r="E75" i="6" s="1"/>
  <c r="DC74" i="5"/>
  <c r="AI74" i="6" s="1"/>
  <c r="DB74" i="5"/>
  <c r="AH74" i="6" s="1"/>
  <c r="DA74" i="5"/>
  <c r="AG74" i="6" s="1"/>
  <c r="CP74" i="5"/>
  <c r="AE74" i="6" s="1"/>
  <c r="CO74" i="5"/>
  <c r="AD74" i="6" s="1"/>
  <c r="CN74" i="5"/>
  <c r="AC74" i="6" s="1"/>
  <c r="CC74" i="5"/>
  <c r="AA74" i="6" s="1"/>
  <c r="CB74" i="5"/>
  <c r="Z74" i="6" s="1"/>
  <c r="CA74" i="5"/>
  <c r="Y74" i="6" s="1"/>
  <c r="BP74" i="5"/>
  <c r="W74" i="6" s="1"/>
  <c r="BO74" i="5"/>
  <c r="V74" i="6" s="1"/>
  <c r="BN74" i="5"/>
  <c r="U74" i="6" s="1"/>
  <c r="BC74" i="5"/>
  <c r="S74" i="6" s="1"/>
  <c r="BB74" i="5"/>
  <c r="R74" i="6" s="1"/>
  <c r="BA74" i="5"/>
  <c r="Q74" i="6" s="1"/>
  <c r="AP74" i="5"/>
  <c r="O74" i="6" s="1"/>
  <c r="AO74" i="5"/>
  <c r="N74" i="6" s="1"/>
  <c r="AN74" i="5"/>
  <c r="M74" i="6" s="1"/>
  <c r="AC74" i="5"/>
  <c r="K74" i="6" s="1"/>
  <c r="AB74" i="5"/>
  <c r="J74" i="6" s="1"/>
  <c r="AA74" i="5"/>
  <c r="I74" i="6" s="1"/>
  <c r="P74" i="5"/>
  <c r="G74" i="6" s="1"/>
  <c r="O74" i="5"/>
  <c r="F74" i="6" s="1"/>
  <c r="N74" i="5"/>
  <c r="E74" i="6" s="1"/>
  <c r="DC73" i="5"/>
  <c r="AI73" i="6" s="1"/>
  <c r="DB73" i="5"/>
  <c r="AH73" i="6" s="1"/>
  <c r="DA73" i="5"/>
  <c r="AG73" i="6" s="1"/>
  <c r="CP73" i="5"/>
  <c r="AE73" i="6" s="1"/>
  <c r="CO73" i="5"/>
  <c r="AD73" i="6" s="1"/>
  <c r="CN73" i="5"/>
  <c r="AC73" i="6" s="1"/>
  <c r="CC73" i="5"/>
  <c r="AA73" i="6" s="1"/>
  <c r="CB73" i="5"/>
  <c r="Z73" i="6" s="1"/>
  <c r="CA73" i="5"/>
  <c r="Y73" i="6" s="1"/>
  <c r="BP73" i="5"/>
  <c r="W73" i="6" s="1"/>
  <c r="BO73" i="5"/>
  <c r="V73" i="6" s="1"/>
  <c r="BN73" i="5"/>
  <c r="U73" i="6" s="1"/>
  <c r="BC73" i="5"/>
  <c r="S73" i="6" s="1"/>
  <c r="BB73" i="5"/>
  <c r="R73" i="6" s="1"/>
  <c r="BA73" i="5"/>
  <c r="Q73" i="6" s="1"/>
  <c r="AP73" i="5"/>
  <c r="O73" i="6" s="1"/>
  <c r="AO73" i="5"/>
  <c r="N73" i="6" s="1"/>
  <c r="AN73" i="5"/>
  <c r="M73" i="6" s="1"/>
  <c r="AC73" i="5"/>
  <c r="K73" i="6" s="1"/>
  <c r="AB73" i="5"/>
  <c r="J73" i="6" s="1"/>
  <c r="AA73" i="5"/>
  <c r="I73" i="6" s="1"/>
  <c r="P73" i="5"/>
  <c r="G73" i="6" s="1"/>
  <c r="O73" i="5"/>
  <c r="F73" i="6" s="1"/>
  <c r="N73" i="5"/>
  <c r="E73" i="6" s="1"/>
  <c r="DC72" i="5"/>
  <c r="AI72" i="6" s="1"/>
  <c r="DB72" i="5"/>
  <c r="AH72" i="6" s="1"/>
  <c r="DA72" i="5"/>
  <c r="AG72" i="6" s="1"/>
  <c r="CP72" i="5"/>
  <c r="AE72" i="6" s="1"/>
  <c r="CO72" i="5"/>
  <c r="AD72" i="6" s="1"/>
  <c r="CN72" i="5"/>
  <c r="AC72" i="6" s="1"/>
  <c r="CC72" i="5"/>
  <c r="AA72" i="6" s="1"/>
  <c r="CB72" i="5"/>
  <c r="Z72" i="6" s="1"/>
  <c r="CA72" i="5"/>
  <c r="Y72" i="6" s="1"/>
  <c r="BP72" i="5"/>
  <c r="W72" i="6" s="1"/>
  <c r="BO72" i="5"/>
  <c r="V72" i="6" s="1"/>
  <c r="BN72" i="5"/>
  <c r="U72" i="6" s="1"/>
  <c r="BC72" i="5"/>
  <c r="S72" i="6" s="1"/>
  <c r="BB72" i="5"/>
  <c r="R72" i="6" s="1"/>
  <c r="BA72" i="5"/>
  <c r="Q72" i="6" s="1"/>
  <c r="AP72" i="5"/>
  <c r="O72" i="6" s="1"/>
  <c r="AO72" i="5"/>
  <c r="N72" i="6" s="1"/>
  <c r="AN72" i="5"/>
  <c r="M72" i="6" s="1"/>
  <c r="AC72" i="5"/>
  <c r="K72" i="6" s="1"/>
  <c r="AB72" i="5"/>
  <c r="J72" i="6" s="1"/>
  <c r="AA72" i="5"/>
  <c r="I72" i="6" s="1"/>
  <c r="P72" i="5"/>
  <c r="G72" i="6" s="1"/>
  <c r="O72" i="5"/>
  <c r="F72" i="6" s="1"/>
  <c r="N72" i="5"/>
  <c r="E72" i="6" s="1"/>
  <c r="DC71" i="5"/>
  <c r="AI71" i="6" s="1"/>
  <c r="DB71" i="5"/>
  <c r="AH71" i="6" s="1"/>
  <c r="DA71" i="5"/>
  <c r="AG71" i="6" s="1"/>
  <c r="CP71" i="5"/>
  <c r="AE71" i="6" s="1"/>
  <c r="CO71" i="5"/>
  <c r="AD71" i="6" s="1"/>
  <c r="CN71" i="5"/>
  <c r="AC71" i="6" s="1"/>
  <c r="CC71" i="5"/>
  <c r="AA71" i="6" s="1"/>
  <c r="CB71" i="5"/>
  <c r="Z71" i="6" s="1"/>
  <c r="CA71" i="5"/>
  <c r="Y71" i="6" s="1"/>
  <c r="BP71" i="5"/>
  <c r="W71" i="6" s="1"/>
  <c r="BO71" i="5"/>
  <c r="V71" i="6" s="1"/>
  <c r="BN71" i="5"/>
  <c r="U71" i="6" s="1"/>
  <c r="BC71" i="5"/>
  <c r="S71" i="6" s="1"/>
  <c r="BB71" i="5"/>
  <c r="R71" i="6" s="1"/>
  <c r="BA71" i="5"/>
  <c r="Q71" i="6" s="1"/>
  <c r="AP71" i="5"/>
  <c r="O71" i="6" s="1"/>
  <c r="AO71" i="5"/>
  <c r="N71" i="6" s="1"/>
  <c r="AN71" i="5"/>
  <c r="M71" i="6" s="1"/>
  <c r="AC71" i="5"/>
  <c r="K71" i="6" s="1"/>
  <c r="AB71" i="5"/>
  <c r="J71" i="6" s="1"/>
  <c r="AA71" i="5"/>
  <c r="I71" i="6" s="1"/>
  <c r="P71" i="5"/>
  <c r="G71" i="6" s="1"/>
  <c r="O71" i="5"/>
  <c r="F71" i="6" s="1"/>
  <c r="N71" i="5"/>
  <c r="E71" i="6" s="1"/>
  <c r="DC70" i="5"/>
  <c r="AI70" i="6" s="1"/>
  <c r="DB70" i="5"/>
  <c r="AH70" i="6" s="1"/>
  <c r="DA70" i="5"/>
  <c r="AG70" i="6" s="1"/>
  <c r="CP70" i="5"/>
  <c r="AE70" i="6" s="1"/>
  <c r="CO70" i="5"/>
  <c r="AD70" i="6" s="1"/>
  <c r="CN70" i="5"/>
  <c r="AC70" i="6" s="1"/>
  <c r="CC70" i="5"/>
  <c r="AA70" i="6" s="1"/>
  <c r="CB70" i="5"/>
  <c r="Z70" i="6" s="1"/>
  <c r="CA70" i="5"/>
  <c r="Y70" i="6" s="1"/>
  <c r="BP70" i="5"/>
  <c r="W70" i="6" s="1"/>
  <c r="BO70" i="5"/>
  <c r="V70" i="6" s="1"/>
  <c r="BN70" i="5"/>
  <c r="U70" i="6" s="1"/>
  <c r="BC70" i="5"/>
  <c r="S70" i="6" s="1"/>
  <c r="BB70" i="5"/>
  <c r="R70" i="6" s="1"/>
  <c r="BA70" i="5"/>
  <c r="Q70" i="6" s="1"/>
  <c r="AP70" i="5"/>
  <c r="O70" i="6" s="1"/>
  <c r="AO70" i="5"/>
  <c r="N70" i="6" s="1"/>
  <c r="AN70" i="5"/>
  <c r="M70" i="6" s="1"/>
  <c r="AC70" i="5"/>
  <c r="K70" i="6" s="1"/>
  <c r="AB70" i="5"/>
  <c r="J70" i="6" s="1"/>
  <c r="AA70" i="5"/>
  <c r="I70" i="6" s="1"/>
  <c r="P70" i="5"/>
  <c r="G70" i="6" s="1"/>
  <c r="O70" i="5"/>
  <c r="F70" i="6" s="1"/>
  <c r="N70" i="5"/>
  <c r="E70" i="6" s="1"/>
  <c r="DC69" i="5"/>
  <c r="AI69" i="6" s="1"/>
  <c r="DB69" i="5"/>
  <c r="AH69" i="6" s="1"/>
  <c r="DA69" i="5"/>
  <c r="AG69" i="6" s="1"/>
  <c r="CP69" i="5"/>
  <c r="AE69" i="6" s="1"/>
  <c r="CO69" i="5"/>
  <c r="AD69" i="6" s="1"/>
  <c r="CN69" i="5"/>
  <c r="AC69" i="6" s="1"/>
  <c r="CC69" i="5"/>
  <c r="AA69" i="6" s="1"/>
  <c r="CB69" i="5"/>
  <c r="Z69" i="6" s="1"/>
  <c r="CA69" i="5"/>
  <c r="Y69" i="6" s="1"/>
  <c r="BP69" i="5"/>
  <c r="W69" i="6" s="1"/>
  <c r="BO69" i="5"/>
  <c r="V69" i="6" s="1"/>
  <c r="BN69" i="5"/>
  <c r="U69" i="6" s="1"/>
  <c r="BC69" i="5"/>
  <c r="S69" i="6" s="1"/>
  <c r="BB69" i="5"/>
  <c r="R69" i="6" s="1"/>
  <c r="BA69" i="5"/>
  <c r="Q69" i="6" s="1"/>
  <c r="AP69" i="5"/>
  <c r="O69" i="6" s="1"/>
  <c r="AO69" i="5"/>
  <c r="N69" i="6" s="1"/>
  <c r="AN69" i="5"/>
  <c r="M69" i="6" s="1"/>
  <c r="AC69" i="5"/>
  <c r="K69" i="6" s="1"/>
  <c r="AB69" i="5"/>
  <c r="J69" i="6" s="1"/>
  <c r="AA69" i="5"/>
  <c r="I69" i="6" s="1"/>
  <c r="P69" i="5"/>
  <c r="G69" i="6" s="1"/>
  <c r="O69" i="5"/>
  <c r="F69" i="6" s="1"/>
  <c r="N69" i="5"/>
  <c r="E69" i="6" s="1"/>
  <c r="DC68" i="5"/>
  <c r="AI68" i="6" s="1"/>
  <c r="DB68" i="5"/>
  <c r="AH68" i="6" s="1"/>
  <c r="DA68" i="5"/>
  <c r="AG68" i="6" s="1"/>
  <c r="CP68" i="5"/>
  <c r="AE68" i="6" s="1"/>
  <c r="CO68" i="5"/>
  <c r="AD68" i="6" s="1"/>
  <c r="CN68" i="5"/>
  <c r="AC68" i="6" s="1"/>
  <c r="CC68" i="5"/>
  <c r="AA68" i="6" s="1"/>
  <c r="CB68" i="5"/>
  <c r="Z68" i="6" s="1"/>
  <c r="CA68" i="5"/>
  <c r="Y68" i="6" s="1"/>
  <c r="BP68" i="5"/>
  <c r="W68" i="6" s="1"/>
  <c r="BO68" i="5"/>
  <c r="V68" i="6" s="1"/>
  <c r="BN68" i="5"/>
  <c r="U68" i="6" s="1"/>
  <c r="BC68" i="5"/>
  <c r="S68" i="6" s="1"/>
  <c r="BB68" i="5"/>
  <c r="R68" i="6" s="1"/>
  <c r="BA68" i="5"/>
  <c r="Q68" i="6" s="1"/>
  <c r="AP68" i="5"/>
  <c r="O68" i="6" s="1"/>
  <c r="AO68" i="5"/>
  <c r="N68" i="6" s="1"/>
  <c r="AN68" i="5"/>
  <c r="M68" i="6" s="1"/>
  <c r="AC68" i="5"/>
  <c r="K68" i="6" s="1"/>
  <c r="AB68" i="5"/>
  <c r="J68" i="6" s="1"/>
  <c r="AA68" i="5"/>
  <c r="I68" i="6" s="1"/>
  <c r="P68" i="5"/>
  <c r="G68" i="6" s="1"/>
  <c r="O68" i="5"/>
  <c r="F68" i="6" s="1"/>
  <c r="N68" i="5"/>
  <c r="E68" i="6" s="1"/>
  <c r="DC67" i="5"/>
  <c r="AI67" i="6" s="1"/>
  <c r="DB67" i="5"/>
  <c r="AH67" i="6" s="1"/>
  <c r="DA67" i="5"/>
  <c r="AG67" i="6" s="1"/>
  <c r="CP67" i="5"/>
  <c r="AE67" i="6" s="1"/>
  <c r="CO67" i="5"/>
  <c r="AD67" i="6" s="1"/>
  <c r="CN67" i="5"/>
  <c r="AC67" i="6" s="1"/>
  <c r="CC67" i="5"/>
  <c r="AA67" i="6" s="1"/>
  <c r="CB67" i="5"/>
  <c r="Z67" i="6" s="1"/>
  <c r="CA67" i="5"/>
  <c r="Y67" i="6" s="1"/>
  <c r="BP67" i="5"/>
  <c r="W67" i="6" s="1"/>
  <c r="BO67" i="5"/>
  <c r="V67" i="6" s="1"/>
  <c r="BN67" i="5"/>
  <c r="U67" i="6" s="1"/>
  <c r="BC67" i="5"/>
  <c r="S67" i="6" s="1"/>
  <c r="BB67" i="5"/>
  <c r="R67" i="6" s="1"/>
  <c r="BA67" i="5"/>
  <c r="Q67" i="6" s="1"/>
  <c r="AP67" i="5"/>
  <c r="O67" i="6" s="1"/>
  <c r="AO67" i="5"/>
  <c r="N67" i="6" s="1"/>
  <c r="AN67" i="5"/>
  <c r="M67" i="6" s="1"/>
  <c r="AC67" i="5"/>
  <c r="K67" i="6" s="1"/>
  <c r="AB67" i="5"/>
  <c r="J67" i="6" s="1"/>
  <c r="AA67" i="5"/>
  <c r="I67" i="6" s="1"/>
  <c r="P67" i="5"/>
  <c r="G67" i="6" s="1"/>
  <c r="O67" i="5"/>
  <c r="F67" i="6" s="1"/>
  <c r="N67" i="5"/>
  <c r="E67" i="6" s="1"/>
  <c r="DC66" i="5"/>
  <c r="AI66" i="6" s="1"/>
  <c r="DB66" i="5"/>
  <c r="AH66" i="6" s="1"/>
  <c r="DA66" i="5"/>
  <c r="AG66" i="6" s="1"/>
  <c r="CP66" i="5"/>
  <c r="AE66" i="6" s="1"/>
  <c r="CO66" i="5"/>
  <c r="AD66" i="6" s="1"/>
  <c r="CN66" i="5"/>
  <c r="AC66" i="6" s="1"/>
  <c r="CC66" i="5"/>
  <c r="AA66" i="6" s="1"/>
  <c r="CB66" i="5"/>
  <c r="Z66" i="6" s="1"/>
  <c r="CA66" i="5"/>
  <c r="Y66" i="6" s="1"/>
  <c r="BP66" i="5"/>
  <c r="W66" i="6" s="1"/>
  <c r="BO66" i="5"/>
  <c r="V66" i="6" s="1"/>
  <c r="BN66" i="5"/>
  <c r="U66" i="6" s="1"/>
  <c r="BC66" i="5"/>
  <c r="S66" i="6" s="1"/>
  <c r="BB66" i="5"/>
  <c r="R66" i="6" s="1"/>
  <c r="BA66" i="5"/>
  <c r="Q66" i="6" s="1"/>
  <c r="AP66" i="5"/>
  <c r="O66" i="6" s="1"/>
  <c r="AO66" i="5"/>
  <c r="N66" i="6" s="1"/>
  <c r="AN66" i="5"/>
  <c r="M66" i="6" s="1"/>
  <c r="AC66" i="5"/>
  <c r="K66" i="6" s="1"/>
  <c r="AB66" i="5"/>
  <c r="J66" i="6" s="1"/>
  <c r="AA66" i="5"/>
  <c r="I66" i="6" s="1"/>
  <c r="P66" i="5"/>
  <c r="G66" i="6" s="1"/>
  <c r="O66" i="5"/>
  <c r="F66" i="6" s="1"/>
  <c r="N66" i="5"/>
  <c r="E66" i="6" s="1"/>
  <c r="DC65" i="5"/>
  <c r="AI65" i="6" s="1"/>
  <c r="DB65" i="5"/>
  <c r="AH65" i="6" s="1"/>
  <c r="DA65" i="5"/>
  <c r="AG65" i="6" s="1"/>
  <c r="CP65" i="5"/>
  <c r="AE65" i="6" s="1"/>
  <c r="CO65" i="5"/>
  <c r="AD65" i="6" s="1"/>
  <c r="CN65" i="5"/>
  <c r="AC65" i="6" s="1"/>
  <c r="CC65" i="5"/>
  <c r="AA65" i="6" s="1"/>
  <c r="CB65" i="5"/>
  <c r="Z65" i="6" s="1"/>
  <c r="CA65" i="5"/>
  <c r="Y65" i="6" s="1"/>
  <c r="BP65" i="5"/>
  <c r="W65" i="6" s="1"/>
  <c r="BO65" i="5"/>
  <c r="V65" i="6" s="1"/>
  <c r="BN65" i="5"/>
  <c r="U65" i="6" s="1"/>
  <c r="BC65" i="5"/>
  <c r="S65" i="6" s="1"/>
  <c r="BB65" i="5"/>
  <c r="R65" i="6" s="1"/>
  <c r="BA65" i="5"/>
  <c r="Q65" i="6" s="1"/>
  <c r="AP65" i="5"/>
  <c r="O65" i="6" s="1"/>
  <c r="AO65" i="5"/>
  <c r="N65" i="6" s="1"/>
  <c r="AN65" i="5"/>
  <c r="M65" i="6" s="1"/>
  <c r="AC65" i="5"/>
  <c r="K65" i="6" s="1"/>
  <c r="AB65" i="5"/>
  <c r="J65" i="6" s="1"/>
  <c r="AA65" i="5"/>
  <c r="I65" i="6" s="1"/>
  <c r="P65" i="5"/>
  <c r="G65" i="6" s="1"/>
  <c r="O65" i="5"/>
  <c r="F65" i="6" s="1"/>
  <c r="N65" i="5"/>
  <c r="E65" i="6" s="1"/>
  <c r="DC64" i="5"/>
  <c r="AI64" i="6" s="1"/>
  <c r="DB64" i="5"/>
  <c r="AH64" i="6" s="1"/>
  <c r="DA64" i="5"/>
  <c r="AG64" i="6" s="1"/>
  <c r="CP64" i="5"/>
  <c r="AE64" i="6" s="1"/>
  <c r="CO64" i="5"/>
  <c r="AD64" i="6" s="1"/>
  <c r="CN64" i="5"/>
  <c r="AC64" i="6" s="1"/>
  <c r="CC64" i="5"/>
  <c r="AA64" i="6" s="1"/>
  <c r="CB64" i="5"/>
  <c r="Z64" i="6" s="1"/>
  <c r="CA64" i="5"/>
  <c r="Y64" i="6" s="1"/>
  <c r="BP64" i="5"/>
  <c r="W64" i="6" s="1"/>
  <c r="BO64" i="5"/>
  <c r="V64" i="6" s="1"/>
  <c r="BN64" i="5"/>
  <c r="U64" i="6" s="1"/>
  <c r="BC64" i="5"/>
  <c r="S64" i="6" s="1"/>
  <c r="BB64" i="5"/>
  <c r="R64" i="6" s="1"/>
  <c r="BA64" i="5"/>
  <c r="Q64" i="6" s="1"/>
  <c r="AP64" i="5"/>
  <c r="O64" i="6" s="1"/>
  <c r="AO64" i="5"/>
  <c r="N64" i="6" s="1"/>
  <c r="AN64" i="5"/>
  <c r="M64" i="6" s="1"/>
  <c r="AC64" i="5"/>
  <c r="K64" i="6" s="1"/>
  <c r="AB64" i="5"/>
  <c r="J64" i="6" s="1"/>
  <c r="AA64" i="5"/>
  <c r="I64" i="6" s="1"/>
  <c r="P64" i="5"/>
  <c r="G64" i="6" s="1"/>
  <c r="O64" i="5"/>
  <c r="F64" i="6" s="1"/>
  <c r="N64" i="5"/>
  <c r="E64" i="6" s="1"/>
  <c r="DC63" i="5"/>
  <c r="AI63" i="6" s="1"/>
  <c r="DB63" i="5"/>
  <c r="AH63" i="6" s="1"/>
  <c r="DA63" i="5"/>
  <c r="AG63" i="6" s="1"/>
  <c r="CP63" i="5"/>
  <c r="AE63" i="6" s="1"/>
  <c r="CO63" i="5"/>
  <c r="AD63" i="6" s="1"/>
  <c r="CN63" i="5"/>
  <c r="AC63" i="6" s="1"/>
  <c r="CC63" i="5"/>
  <c r="AA63" i="6" s="1"/>
  <c r="CB63" i="5"/>
  <c r="Z63" i="6" s="1"/>
  <c r="CA63" i="5"/>
  <c r="Y63" i="6" s="1"/>
  <c r="BP63" i="5"/>
  <c r="W63" i="6" s="1"/>
  <c r="BO63" i="5"/>
  <c r="V63" i="6" s="1"/>
  <c r="BN63" i="5"/>
  <c r="U63" i="6" s="1"/>
  <c r="BC63" i="5"/>
  <c r="S63" i="6" s="1"/>
  <c r="BB63" i="5"/>
  <c r="R63" i="6" s="1"/>
  <c r="BA63" i="5"/>
  <c r="Q63" i="6" s="1"/>
  <c r="AP63" i="5"/>
  <c r="O63" i="6" s="1"/>
  <c r="AO63" i="5"/>
  <c r="N63" i="6" s="1"/>
  <c r="AN63" i="5"/>
  <c r="M63" i="6" s="1"/>
  <c r="AC63" i="5"/>
  <c r="K63" i="6" s="1"/>
  <c r="AB63" i="5"/>
  <c r="J63" i="6" s="1"/>
  <c r="AA63" i="5"/>
  <c r="I63" i="6" s="1"/>
  <c r="P63" i="5"/>
  <c r="G63" i="6" s="1"/>
  <c r="O63" i="5"/>
  <c r="F63" i="6" s="1"/>
  <c r="N63" i="5"/>
  <c r="E63" i="6" s="1"/>
  <c r="DC62" i="5"/>
  <c r="AI62" i="6" s="1"/>
  <c r="DB62" i="5"/>
  <c r="AH62" i="6" s="1"/>
  <c r="DA62" i="5"/>
  <c r="AG62" i="6" s="1"/>
  <c r="CP62" i="5"/>
  <c r="AE62" i="6" s="1"/>
  <c r="CO62" i="5"/>
  <c r="AD62" i="6" s="1"/>
  <c r="CN62" i="5"/>
  <c r="AC62" i="6" s="1"/>
  <c r="CC62" i="5"/>
  <c r="AA62" i="6" s="1"/>
  <c r="CB62" i="5"/>
  <c r="Z62" i="6" s="1"/>
  <c r="CA62" i="5"/>
  <c r="Y62" i="6" s="1"/>
  <c r="BP62" i="5"/>
  <c r="W62" i="6" s="1"/>
  <c r="BO62" i="5"/>
  <c r="V62" i="6" s="1"/>
  <c r="BN62" i="5"/>
  <c r="U62" i="6" s="1"/>
  <c r="BC62" i="5"/>
  <c r="S62" i="6" s="1"/>
  <c r="BB62" i="5"/>
  <c r="R62" i="6" s="1"/>
  <c r="BA62" i="5"/>
  <c r="Q62" i="6" s="1"/>
  <c r="AP62" i="5"/>
  <c r="O62" i="6" s="1"/>
  <c r="AO62" i="5"/>
  <c r="N62" i="6" s="1"/>
  <c r="AN62" i="5"/>
  <c r="M62" i="6" s="1"/>
  <c r="AC62" i="5"/>
  <c r="K62" i="6" s="1"/>
  <c r="AB62" i="5"/>
  <c r="J62" i="6" s="1"/>
  <c r="AA62" i="5"/>
  <c r="I62" i="6" s="1"/>
  <c r="P62" i="5"/>
  <c r="G62" i="6" s="1"/>
  <c r="O62" i="5"/>
  <c r="F62" i="6" s="1"/>
  <c r="N62" i="5"/>
  <c r="E62" i="6" s="1"/>
  <c r="DC61" i="5"/>
  <c r="AI61" i="6" s="1"/>
  <c r="DB61" i="5"/>
  <c r="AH61" i="6" s="1"/>
  <c r="DA61" i="5"/>
  <c r="AG61" i="6" s="1"/>
  <c r="CP61" i="5"/>
  <c r="AE61" i="6" s="1"/>
  <c r="CO61" i="5"/>
  <c r="AD61" i="6" s="1"/>
  <c r="CN61" i="5"/>
  <c r="AC61" i="6" s="1"/>
  <c r="CC61" i="5"/>
  <c r="AA61" i="6" s="1"/>
  <c r="CB61" i="5"/>
  <c r="Z61" i="6" s="1"/>
  <c r="CA61" i="5"/>
  <c r="Y61" i="6" s="1"/>
  <c r="BP61" i="5"/>
  <c r="W61" i="6" s="1"/>
  <c r="BO61" i="5"/>
  <c r="V61" i="6" s="1"/>
  <c r="BN61" i="5"/>
  <c r="U61" i="6" s="1"/>
  <c r="BC61" i="5"/>
  <c r="S61" i="6" s="1"/>
  <c r="BB61" i="5"/>
  <c r="R61" i="6" s="1"/>
  <c r="BA61" i="5"/>
  <c r="Q61" i="6" s="1"/>
  <c r="AP61" i="5"/>
  <c r="O61" i="6" s="1"/>
  <c r="AO61" i="5"/>
  <c r="N61" i="6" s="1"/>
  <c r="AN61" i="5"/>
  <c r="M61" i="6" s="1"/>
  <c r="AC61" i="5"/>
  <c r="K61" i="6" s="1"/>
  <c r="AB61" i="5"/>
  <c r="J61" i="6" s="1"/>
  <c r="AA61" i="5"/>
  <c r="I61" i="6" s="1"/>
  <c r="P61" i="5"/>
  <c r="G61" i="6" s="1"/>
  <c r="O61" i="5"/>
  <c r="F61" i="6" s="1"/>
  <c r="N61" i="5"/>
  <c r="E61" i="6" s="1"/>
  <c r="DC60" i="5"/>
  <c r="AI60" i="6" s="1"/>
  <c r="DB60" i="5"/>
  <c r="AH60" i="6" s="1"/>
  <c r="DA60" i="5"/>
  <c r="AG60" i="6" s="1"/>
  <c r="CP60" i="5"/>
  <c r="AE60" i="6" s="1"/>
  <c r="CO60" i="5"/>
  <c r="AD60" i="6" s="1"/>
  <c r="CN60" i="5"/>
  <c r="AC60" i="6" s="1"/>
  <c r="CC60" i="5"/>
  <c r="AA60" i="6" s="1"/>
  <c r="CB60" i="5"/>
  <c r="Z60" i="6" s="1"/>
  <c r="CA60" i="5"/>
  <c r="Y60" i="6" s="1"/>
  <c r="BP60" i="5"/>
  <c r="W60" i="6" s="1"/>
  <c r="BO60" i="5"/>
  <c r="V60" i="6" s="1"/>
  <c r="BN60" i="5"/>
  <c r="U60" i="6" s="1"/>
  <c r="BC60" i="5"/>
  <c r="S60" i="6" s="1"/>
  <c r="BB60" i="5"/>
  <c r="R60" i="6" s="1"/>
  <c r="BA60" i="5"/>
  <c r="Q60" i="6" s="1"/>
  <c r="AP60" i="5"/>
  <c r="O60" i="6" s="1"/>
  <c r="AO60" i="5"/>
  <c r="N60" i="6" s="1"/>
  <c r="AN60" i="5"/>
  <c r="M60" i="6" s="1"/>
  <c r="AC60" i="5"/>
  <c r="K60" i="6" s="1"/>
  <c r="AB60" i="5"/>
  <c r="J60" i="6" s="1"/>
  <c r="AA60" i="5"/>
  <c r="I60" i="6" s="1"/>
  <c r="P60" i="5"/>
  <c r="G60" i="6" s="1"/>
  <c r="O60" i="5"/>
  <c r="F60" i="6" s="1"/>
  <c r="N60" i="5"/>
  <c r="E60" i="6" s="1"/>
  <c r="DC59" i="5"/>
  <c r="AI59" i="6" s="1"/>
  <c r="DB59" i="5"/>
  <c r="AH59" i="6" s="1"/>
  <c r="DA59" i="5"/>
  <c r="AG59" i="6" s="1"/>
  <c r="CP59" i="5"/>
  <c r="AE59" i="6" s="1"/>
  <c r="CO59" i="5"/>
  <c r="AD59" i="6" s="1"/>
  <c r="CN59" i="5"/>
  <c r="AC59" i="6" s="1"/>
  <c r="CC59" i="5"/>
  <c r="AA59" i="6" s="1"/>
  <c r="CB59" i="5"/>
  <c r="Z59" i="6" s="1"/>
  <c r="CA59" i="5"/>
  <c r="Y59" i="6" s="1"/>
  <c r="BP59" i="5"/>
  <c r="W59" i="6" s="1"/>
  <c r="BO59" i="5"/>
  <c r="V59" i="6" s="1"/>
  <c r="BN59" i="5"/>
  <c r="U59" i="6" s="1"/>
  <c r="BC59" i="5"/>
  <c r="S59" i="6" s="1"/>
  <c r="BB59" i="5"/>
  <c r="R59" i="6" s="1"/>
  <c r="BA59" i="5"/>
  <c r="Q59" i="6" s="1"/>
  <c r="AP59" i="5"/>
  <c r="O59" i="6" s="1"/>
  <c r="AO59" i="5"/>
  <c r="N59" i="6" s="1"/>
  <c r="AN59" i="5"/>
  <c r="M59" i="6" s="1"/>
  <c r="AC59" i="5"/>
  <c r="K59" i="6" s="1"/>
  <c r="AB59" i="5"/>
  <c r="J59" i="6" s="1"/>
  <c r="AA59" i="5"/>
  <c r="I59" i="6" s="1"/>
  <c r="P59" i="5"/>
  <c r="G59" i="6" s="1"/>
  <c r="O59" i="5"/>
  <c r="F59" i="6" s="1"/>
  <c r="N59" i="5"/>
  <c r="E59" i="6" s="1"/>
  <c r="DC58" i="5"/>
  <c r="AI58" i="6" s="1"/>
  <c r="DB58" i="5"/>
  <c r="AH58" i="6" s="1"/>
  <c r="DA58" i="5"/>
  <c r="AG58" i="6" s="1"/>
  <c r="CP58" i="5"/>
  <c r="AE58" i="6" s="1"/>
  <c r="CO58" i="5"/>
  <c r="AD58" i="6" s="1"/>
  <c r="CN58" i="5"/>
  <c r="AC58" i="6" s="1"/>
  <c r="CC58" i="5"/>
  <c r="AA58" i="6" s="1"/>
  <c r="CB58" i="5"/>
  <c r="Z58" i="6" s="1"/>
  <c r="CA58" i="5"/>
  <c r="Y58" i="6" s="1"/>
  <c r="BP58" i="5"/>
  <c r="W58" i="6" s="1"/>
  <c r="BO58" i="5"/>
  <c r="V58" i="6" s="1"/>
  <c r="BN58" i="5"/>
  <c r="U58" i="6" s="1"/>
  <c r="BC58" i="5"/>
  <c r="S58" i="6" s="1"/>
  <c r="BB58" i="5"/>
  <c r="R58" i="6" s="1"/>
  <c r="BA58" i="5"/>
  <c r="Q58" i="6" s="1"/>
  <c r="AP58" i="5"/>
  <c r="O58" i="6" s="1"/>
  <c r="AO58" i="5"/>
  <c r="N58" i="6" s="1"/>
  <c r="AN58" i="5"/>
  <c r="M58" i="6" s="1"/>
  <c r="AC58" i="5"/>
  <c r="K58" i="6" s="1"/>
  <c r="AB58" i="5"/>
  <c r="J58" i="6" s="1"/>
  <c r="AA58" i="5"/>
  <c r="I58" i="6" s="1"/>
  <c r="P58" i="5"/>
  <c r="G58" i="6" s="1"/>
  <c r="O58" i="5"/>
  <c r="F58" i="6" s="1"/>
  <c r="N58" i="5"/>
  <c r="E58" i="6" s="1"/>
  <c r="DC57" i="5"/>
  <c r="AI57" i="6" s="1"/>
  <c r="DB57" i="5"/>
  <c r="AH57" i="6" s="1"/>
  <c r="DA57" i="5"/>
  <c r="AG57" i="6" s="1"/>
  <c r="CP57" i="5"/>
  <c r="AE57" i="6" s="1"/>
  <c r="CO57" i="5"/>
  <c r="AD57" i="6" s="1"/>
  <c r="CN57" i="5"/>
  <c r="AC57" i="6" s="1"/>
  <c r="CC57" i="5"/>
  <c r="AA57" i="6" s="1"/>
  <c r="CB57" i="5"/>
  <c r="Z57" i="6" s="1"/>
  <c r="CA57" i="5"/>
  <c r="Y57" i="6" s="1"/>
  <c r="BP57" i="5"/>
  <c r="W57" i="6" s="1"/>
  <c r="BO57" i="5"/>
  <c r="V57" i="6" s="1"/>
  <c r="BN57" i="5"/>
  <c r="U57" i="6" s="1"/>
  <c r="BC57" i="5"/>
  <c r="S57" i="6" s="1"/>
  <c r="BB57" i="5"/>
  <c r="R57" i="6" s="1"/>
  <c r="BA57" i="5"/>
  <c r="Q57" i="6" s="1"/>
  <c r="AP57" i="5"/>
  <c r="O57" i="6" s="1"/>
  <c r="AO57" i="5"/>
  <c r="N57" i="6" s="1"/>
  <c r="AN57" i="5"/>
  <c r="M57" i="6" s="1"/>
  <c r="AC57" i="5"/>
  <c r="K57" i="6" s="1"/>
  <c r="AB57" i="5"/>
  <c r="J57" i="6" s="1"/>
  <c r="AA57" i="5"/>
  <c r="I57" i="6" s="1"/>
  <c r="P57" i="5"/>
  <c r="G57" i="6" s="1"/>
  <c r="O57" i="5"/>
  <c r="F57" i="6" s="1"/>
  <c r="N57" i="5"/>
  <c r="E57" i="6" s="1"/>
  <c r="DC56" i="5"/>
  <c r="AI56" i="6" s="1"/>
  <c r="DB56" i="5"/>
  <c r="AH56" i="6" s="1"/>
  <c r="DA56" i="5"/>
  <c r="AG56" i="6" s="1"/>
  <c r="CP56" i="5"/>
  <c r="AE56" i="6" s="1"/>
  <c r="CO56" i="5"/>
  <c r="AD56" i="6" s="1"/>
  <c r="CN56" i="5"/>
  <c r="AC56" i="6" s="1"/>
  <c r="CC56" i="5"/>
  <c r="AA56" i="6" s="1"/>
  <c r="CB56" i="5"/>
  <c r="Z56" i="6" s="1"/>
  <c r="CA56" i="5"/>
  <c r="Y56" i="6" s="1"/>
  <c r="BP56" i="5"/>
  <c r="W56" i="6" s="1"/>
  <c r="BO56" i="5"/>
  <c r="V56" i="6" s="1"/>
  <c r="BN56" i="5"/>
  <c r="U56" i="6" s="1"/>
  <c r="BC56" i="5"/>
  <c r="S56" i="6" s="1"/>
  <c r="BB56" i="5"/>
  <c r="R56" i="6" s="1"/>
  <c r="BA56" i="5"/>
  <c r="Q56" i="6" s="1"/>
  <c r="AP56" i="5"/>
  <c r="O56" i="6" s="1"/>
  <c r="AO56" i="5"/>
  <c r="N56" i="6" s="1"/>
  <c r="AN56" i="5"/>
  <c r="M56" i="6" s="1"/>
  <c r="AC56" i="5"/>
  <c r="K56" i="6" s="1"/>
  <c r="AB56" i="5"/>
  <c r="J56" i="6" s="1"/>
  <c r="AA56" i="5"/>
  <c r="I56" i="6" s="1"/>
  <c r="P56" i="5"/>
  <c r="G56" i="6" s="1"/>
  <c r="O56" i="5"/>
  <c r="F56" i="6" s="1"/>
  <c r="N56" i="5"/>
  <c r="E56" i="6" s="1"/>
  <c r="DC55" i="5"/>
  <c r="AI55" i="6" s="1"/>
  <c r="DB55" i="5"/>
  <c r="AH55" i="6" s="1"/>
  <c r="DA55" i="5"/>
  <c r="AG55" i="6" s="1"/>
  <c r="CP55" i="5"/>
  <c r="AE55" i="6" s="1"/>
  <c r="CO55" i="5"/>
  <c r="AD55" i="6" s="1"/>
  <c r="CN55" i="5"/>
  <c r="AC55" i="6" s="1"/>
  <c r="CC55" i="5"/>
  <c r="AA55" i="6" s="1"/>
  <c r="CB55" i="5"/>
  <c r="Z55" i="6" s="1"/>
  <c r="CA55" i="5"/>
  <c r="Y55" i="6" s="1"/>
  <c r="BP55" i="5"/>
  <c r="W55" i="6" s="1"/>
  <c r="BO55" i="5"/>
  <c r="V55" i="6" s="1"/>
  <c r="BN55" i="5"/>
  <c r="U55" i="6" s="1"/>
  <c r="BC55" i="5"/>
  <c r="S55" i="6" s="1"/>
  <c r="BB55" i="5"/>
  <c r="R55" i="6" s="1"/>
  <c r="BA55" i="5"/>
  <c r="Q55" i="6" s="1"/>
  <c r="AP55" i="5"/>
  <c r="O55" i="6" s="1"/>
  <c r="AO55" i="5"/>
  <c r="N55" i="6" s="1"/>
  <c r="AN55" i="5"/>
  <c r="M55" i="6" s="1"/>
  <c r="AC55" i="5"/>
  <c r="K55" i="6" s="1"/>
  <c r="AB55" i="5"/>
  <c r="J55" i="6" s="1"/>
  <c r="AA55" i="5"/>
  <c r="I55" i="6" s="1"/>
  <c r="P55" i="5"/>
  <c r="G55" i="6" s="1"/>
  <c r="O55" i="5"/>
  <c r="F55" i="6" s="1"/>
  <c r="N55" i="5"/>
  <c r="E55" i="6" s="1"/>
  <c r="DC54" i="5"/>
  <c r="AI54" i="6" s="1"/>
  <c r="DB54" i="5"/>
  <c r="AH54" i="6" s="1"/>
  <c r="DA54" i="5"/>
  <c r="AG54" i="6" s="1"/>
  <c r="CP54" i="5"/>
  <c r="AE54" i="6" s="1"/>
  <c r="CO54" i="5"/>
  <c r="AD54" i="6" s="1"/>
  <c r="CN54" i="5"/>
  <c r="AC54" i="6" s="1"/>
  <c r="CC54" i="5"/>
  <c r="AA54" i="6" s="1"/>
  <c r="CB54" i="5"/>
  <c r="Z54" i="6" s="1"/>
  <c r="CA54" i="5"/>
  <c r="Y54" i="6" s="1"/>
  <c r="BP54" i="5"/>
  <c r="W54" i="6" s="1"/>
  <c r="BO54" i="5"/>
  <c r="V54" i="6" s="1"/>
  <c r="BN54" i="5"/>
  <c r="U54" i="6" s="1"/>
  <c r="BC54" i="5"/>
  <c r="S54" i="6" s="1"/>
  <c r="BB54" i="5"/>
  <c r="R54" i="6" s="1"/>
  <c r="BA54" i="5"/>
  <c r="Q54" i="6" s="1"/>
  <c r="AP54" i="5"/>
  <c r="O54" i="6" s="1"/>
  <c r="AO54" i="5"/>
  <c r="N54" i="6" s="1"/>
  <c r="AN54" i="5"/>
  <c r="M54" i="6" s="1"/>
  <c r="AC54" i="5"/>
  <c r="K54" i="6" s="1"/>
  <c r="AB54" i="5"/>
  <c r="J54" i="6" s="1"/>
  <c r="AA54" i="5"/>
  <c r="I54" i="6" s="1"/>
  <c r="P54" i="5"/>
  <c r="G54" i="6" s="1"/>
  <c r="O54" i="5"/>
  <c r="F54" i="6" s="1"/>
  <c r="N54" i="5"/>
  <c r="E54" i="6" s="1"/>
  <c r="DC53" i="5"/>
  <c r="AI53" i="6" s="1"/>
  <c r="DB53" i="5"/>
  <c r="AH53" i="6" s="1"/>
  <c r="DA53" i="5"/>
  <c r="AG53" i="6" s="1"/>
  <c r="CP53" i="5"/>
  <c r="AE53" i="6" s="1"/>
  <c r="CO53" i="5"/>
  <c r="AD53" i="6" s="1"/>
  <c r="CN53" i="5"/>
  <c r="AC53" i="6" s="1"/>
  <c r="CC53" i="5"/>
  <c r="AA53" i="6" s="1"/>
  <c r="CB53" i="5"/>
  <c r="Z53" i="6" s="1"/>
  <c r="CA53" i="5"/>
  <c r="Y53" i="6" s="1"/>
  <c r="BP53" i="5"/>
  <c r="W53" i="6" s="1"/>
  <c r="BO53" i="5"/>
  <c r="V53" i="6" s="1"/>
  <c r="BN53" i="5"/>
  <c r="U53" i="6" s="1"/>
  <c r="BC53" i="5"/>
  <c r="S53" i="6" s="1"/>
  <c r="BB53" i="5"/>
  <c r="R53" i="6" s="1"/>
  <c r="BA53" i="5"/>
  <c r="Q53" i="6" s="1"/>
  <c r="AP53" i="5"/>
  <c r="O53" i="6" s="1"/>
  <c r="AO53" i="5"/>
  <c r="N53" i="6" s="1"/>
  <c r="AN53" i="5"/>
  <c r="M53" i="6" s="1"/>
  <c r="AC53" i="5"/>
  <c r="K53" i="6" s="1"/>
  <c r="AB53" i="5"/>
  <c r="J53" i="6" s="1"/>
  <c r="AA53" i="5"/>
  <c r="I53" i="6" s="1"/>
  <c r="P53" i="5"/>
  <c r="G53" i="6" s="1"/>
  <c r="O53" i="5"/>
  <c r="F53" i="6" s="1"/>
  <c r="N53" i="5"/>
  <c r="E53" i="6" s="1"/>
  <c r="DC52" i="5"/>
  <c r="AI52" i="6" s="1"/>
  <c r="DB52" i="5"/>
  <c r="AH52" i="6" s="1"/>
  <c r="DA52" i="5"/>
  <c r="AG52" i="6" s="1"/>
  <c r="CP52" i="5"/>
  <c r="AE52" i="6" s="1"/>
  <c r="CO52" i="5"/>
  <c r="AD52" i="6" s="1"/>
  <c r="CN52" i="5"/>
  <c r="AC52" i="6" s="1"/>
  <c r="CC52" i="5"/>
  <c r="AA52" i="6" s="1"/>
  <c r="CB52" i="5"/>
  <c r="Z52" i="6" s="1"/>
  <c r="CA52" i="5"/>
  <c r="Y52" i="6" s="1"/>
  <c r="BP52" i="5"/>
  <c r="W52" i="6" s="1"/>
  <c r="BO52" i="5"/>
  <c r="V52" i="6" s="1"/>
  <c r="BN52" i="5"/>
  <c r="U52" i="6" s="1"/>
  <c r="BC52" i="5"/>
  <c r="S52" i="6" s="1"/>
  <c r="BB52" i="5"/>
  <c r="R52" i="6" s="1"/>
  <c r="BA52" i="5"/>
  <c r="Q52" i="6" s="1"/>
  <c r="AP52" i="5"/>
  <c r="O52" i="6" s="1"/>
  <c r="AO52" i="5"/>
  <c r="N52" i="6" s="1"/>
  <c r="AN52" i="5"/>
  <c r="M52" i="6" s="1"/>
  <c r="AC52" i="5"/>
  <c r="K52" i="6" s="1"/>
  <c r="AB52" i="5"/>
  <c r="J52" i="6" s="1"/>
  <c r="AA52" i="5"/>
  <c r="I52" i="6" s="1"/>
  <c r="P52" i="5"/>
  <c r="G52" i="6" s="1"/>
  <c r="O52" i="5"/>
  <c r="F52" i="6" s="1"/>
  <c r="N52" i="5"/>
  <c r="E52" i="6" s="1"/>
  <c r="DC51" i="5"/>
  <c r="AI51" i="6" s="1"/>
  <c r="DB51" i="5"/>
  <c r="AH51" i="6" s="1"/>
  <c r="DA51" i="5"/>
  <c r="AG51" i="6" s="1"/>
  <c r="CP51" i="5"/>
  <c r="AE51" i="6" s="1"/>
  <c r="CO51" i="5"/>
  <c r="AD51" i="6" s="1"/>
  <c r="CN51" i="5"/>
  <c r="AC51" i="6" s="1"/>
  <c r="CC51" i="5"/>
  <c r="AA51" i="6" s="1"/>
  <c r="CB51" i="5"/>
  <c r="Z51" i="6" s="1"/>
  <c r="CA51" i="5"/>
  <c r="Y51" i="6" s="1"/>
  <c r="BP51" i="5"/>
  <c r="W51" i="6" s="1"/>
  <c r="BO51" i="5"/>
  <c r="V51" i="6" s="1"/>
  <c r="BN51" i="5"/>
  <c r="U51" i="6" s="1"/>
  <c r="BC51" i="5"/>
  <c r="S51" i="6" s="1"/>
  <c r="BB51" i="5"/>
  <c r="R51" i="6" s="1"/>
  <c r="BA51" i="5"/>
  <c r="Q51" i="6" s="1"/>
  <c r="AP51" i="5"/>
  <c r="O51" i="6" s="1"/>
  <c r="AO51" i="5"/>
  <c r="N51" i="6" s="1"/>
  <c r="AN51" i="5"/>
  <c r="M51" i="6" s="1"/>
  <c r="AC51" i="5"/>
  <c r="K51" i="6" s="1"/>
  <c r="AB51" i="5"/>
  <c r="J51" i="6" s="1"/>
  <c r="AA51" i="5"/>
  <c r="I51" i="6" s="1"/>
  <c r="P51" i="5"/>
  <c r="G51" i="6" s="1"/>
  <c r="O51" i="5"/>
  <c r="F51" i="6" s="1"/>
  <c r="N51" i="5"/>
  <c r="E51" i="6" s="1"/>
  <c r="DC50" i="5"/>
  <c r="AI50" i="6" s="1"/>
  <c r="DB50" i="5"/>
  <c r="AH50" i="6" s="1"/>
  <c r="DA50" i="5"/>
  <c r="AG50" i="6" s="1"/>
  <c r="CP50" i="5"/>
  <c r="AE50" i="6" s="1"/>
  <c r="CO50" i="5"/>
  <c r="AD50" i="6" s="1"/>
  <c r="CN50" i="5"/>
  <c r="AC50" i="6" s="1"/>
  <c r="CC50" i="5"/>
  <c r="AA50" i="6" s="1"/>
  <c r="CB50" i="5"/>
  <c r="Z50" i="6" s="1"/>
  <c r="CA50" i="5"/>
  <c r="Y50" i="6" s="1"/>
  <c r="BP50" i="5"/>
  <c r="W50" i="6" s="1"/>
  <c r="BO50" i="5"/>
  <c r="V50" i="6" s="1"/>
  <c r="BN50" i="5"/>
  <c r="U50" i="6" s="1"/>
  <c r="BC50" i="5"/>
  <c r="S50" i="6" s="1"/>
  <c r="BB50" i="5"/>
  <c r="R50" i="6" s="1"/>
  <c r="BA50" i="5"/>
  <c r="Q50" i="6" s="1"/>
  <c r="AP50" i="5"/>
  <c r="O50" i="6" s="1"/>
  <c r="AO50" i="5"/>
  <c r="N50" i="6" s="1"/>
  <c r="AN50" i="5"/>
  <c r="M50" i="6" s="1"/>
  <c r="AC50" i="5"/>
  <c r="K50" i="6" s="1"/>
  <c r="AB50" i="5"/>
  <c r="J50" i="6" s="1"/>
  <c r="AA50" i="5"/>
  <c r="I50" i="6" s="1"/>
  <c r="P50" i="5"/>
  <c r="G50" i="6" s="1"/>
  <c r="O50" i="5"/>
  <c r="F50" i="6" s="1"/>
  <c r="N50" i="5"/>
  <c r="E50" i="6" s="1"/>
  <c r="DC49" i="5"/>
  <c r="AI49" i="6" s="1"/>
  <c r="DB49" i="5"/>
  <c r="AH49" i="6" s="1"/>
  <c r="DA49" i="5"/>
  <c r="AG49" i="6" s="1"/>
  <c r="CP49" i="5"/>
  <c r="AE49" i="6" s="1"/>
  <c r="CO49" i="5"/>
  <c r="AD49" i="6" s="1"/>
  <c r="CN49" i="5"/>
  <c r="AC49" i="6" s="1"/>
  <c r="CC49" i="5"/>
  <c r="AA49" i="6" s="1"/>
  <c r="CB49" i="5"/>
  <c r="Z49" i="6" s="1"/>
  <c r="CA49" i="5"/>
  <c r="Y49" i="6" s="1"/>
  <c r="BP49" i="5"/>
  <c r="W49" i="6" s="1"/>
  <c r="BO49" i="5"/>
  <c r="V49" i="6" s="1"/>
  <c r="BN49" i="5"/>
  <c r="U49" i="6" s="1"/>
  <c r="BC49" i="5"/>
  <c r="S49" i="6" s="1"/>
  <c r="BB49" i="5"/>
  <c r="R49" i="6" s="1"/>
  <c r="BA49" i="5"/>
  <c r="Q49" i="6" s="1"/>
  <c r="AP49" i="5"/>
  <c r="O49" i="6" s="1"/>
  <c r="AO49" i="5"/>
  <c r="N49" i="6" s="1"/>
  <c r="AN49" i="5"/>
  <c r="M49" i="6" s="1"/>
  <c r="AC49" i="5"/>
  <c r="K49" i="6" s="1"/>
  <c r="AB49" i="5"/>
  <c r="J49" i="6" s="1"/>
  <c r="AA49" i="5"/>
  <c r="I49" i="6" s="1"/>
  <c r="P49" i="5"/>
  <c r="G49" i="6" s="1"/>
  <c r="O49" i="5"/>
  <c r="F49" i="6" s="1"/>
  <c r="N49" i="5"/>
  <c r="E49" i="6" s="1"/>
  <c r="DC48" i="5"/>
  <c r="AI48" i="6" s="1"/>
  <c r="DB48" i="5"/>
  <c r="AH48" i="6" s="1"/>
  <c r="DA48" i="5"/>
  <c r="AG48" i="6" s="1"/>
  <c r="CP48" i="5"/>
  <c r="AE48" i="6" s="1"/>
  <c r="CO48" i="5"/>
  <c r="AD48" i="6" s="1"/>
  <c r="CN48" i="5"/>
  <c r="AC48" i="6" s="1"/>
  <c r="CC48" i="5"/>
  <c r="AA48" i="6" s="1"/>
  <c r="CB48" i="5"/>
  <c r="Z48" i="6" s="1"/>
  <c r="CA48" i="5"/>
  <c r="Y48" i="6" s="1"/>
  <c r="BP48" i="5"/>
  <c r="W48" i="6" s="1"/>
  <c r="BO48" i="5"/>
  <c r="V48" i="6" s="1"/>
  <c r="BN48" i="5"/>
  <c r="U48" i="6" s="1"/>
  <c r="BC48" i="5"/>
  <c r="S48" i="6" s="1"/>
  <c r="BB48" i="5"/>
  <c r="R48" i="6" s="1"/>
  <c r="BA48" i="5"/>
  <c r="Q48" i="6" s="1"/>
  <c r="AP48" i="5"/>
  <c r="O48" i="6" s="1"/>
  <c r="AO48" i="5"/>
  <c r="N48" i="6" s="1"/>
  <c r="AN48" i="5"/>
  <c r="M48" i="6" s="1"/>
  <c r="AC48" i="5"/>
  <c r="K48" i="6" s="1"/>
  <c r="AB48" i="5"/>
  <c r="J48" i="6" s="1"/>
  <c r="AA48" i="5"/>
  <c r="I48" i="6" s="1"/>
  <c r="P48" i="5"/>
  <c r="G48" i="6" s="1"/>
  <c r="O48" i="5"/>
  <c r="F48" i="6" s="1"/>
  <c r="N48" i="5"/>
  <c r="E48" i="6" s="1"/>
  <c r="DC47" i="5"/>
  <c r="AI47" i="6" s="1"/>
  <c r="DB47" i="5"/>
  <c r="AH47" i="6" s="1"/>
  <c r="DA47" i="5"/>
  <c r="AG47" i="6" s="1"/>
  <c r="CP47" i="5"/>
  <c r="AE47" i="6" s="1"/>
  <c r="CO47" i="5"/>
  <c r="AD47" i="6" s="1"/>
  <c r="CN47" i="5"/>
  <c r="AC47" i="6" s="1"/>
  <c r="CC47" i="5"/>
  <c r="AA47" i="6" s="1"/>
  <c r="CB47" i="5"/>
  <c r="Z47" i="6" s="1"/>
  <c r="CA47" i="5"/>
  <c r="Y47" i="6" s="1"/>
  <c r="BP47" i="5"/>
  <c r="W47" i="6" s="1"/>
  <c r="BO47" i="5"/>
  <c r="V47" i="6" s="1"/>
  <c r="BN47" i="5"/>
  <c r="U47" i="6" s="1"/>
  <c r="BC47" i="5"/>
  <c r="S47" i="6" s="1"/>
  <c r="BB47" i="5"/>
  <c r="R47" i="6" s="1"/>
  <c r="BA47" i="5"/>
  <c r="Q47" i="6" s="1"/>
  <c r="AP47" i="5"/>
  <c r="O47" i="6" s="1"/>
  <c r="AO47" i="5"/>
  <c r="N47" i="6" s="1"/>
  <c r="AN47" i="5"/>
  <c r="M47" i="6" s="1"/>
  <c r="AC47" i="5"/>
  <c r="K47" i="6" s="1"/>
  <c r="AB47" i="5"/>
  <c r="J47" i="6" s="1"/>
  <c r="AA47" i="5"/>
  <c r="I47" i="6" s="1"/>
  <c r="P47" i="5"/>
  <c r="G47" i="6" s="1"/>
  <c r="O47" i="5"/>
  <c r="F47" i="6" s="1"/>
  <c r="N47" i="5"/>
  <c r="E47" i="6" s="1"/>
  <c r="DC46" i="5"/>
  <c r="AI46" i="6" s="1"/>
  <c r="DB46" i="5"/>
  <c r="AH46" i="6" s="1"/>
  <c r="DA46" i="5"/>
  <c r="AG46" i="6" s="1"/>
  <c r="CP46" i="5"/>
  <c r="AE46" i="6" s="1"/>
  <c r="CO46" i="5"/>
  <c r="AD46" i="6" s="1"/>
  <c r="CN46" i="5"/>
  <c r="AC46" i="6" s="1"/>
  <c r="CC46" i="5"/>
  <c r="AA46" i="6" s="1"/>
  <c r="CB46" i="5"/>
  <c r="Z46" i="6" s="1"/>
  <c r="CA46" i="5"/>
  <c r="Y46" i="6" s="1"/>
  <c r="BP46" i="5"/>
  <c r="W46" i="6" s="1"/>
  <c r="BO46" i="5"/>
  <c r="V46" i="6" s="1"/>
  <c r="BN46" i="5"/>
  <c r="U46" i="6" s="1"/>
  <c r="BC46" i="5"/>
  <c r="S46" i="6" s="1"/>
  <c r="BB46" i="5"/>
  <c r="R46" i="6" s="1"/>
  <c r="BA46" i="5"/>
  <c r="Q46" i="6" s="1"/>
  <c r="AP46" i="5"/>
  <c r="O46" i="6" s="1"/>
  <c r="AO46" i="5"/>
  <c r="N46" i="6" s="1"/>
  <c r="AN46" i="5"/>
  <c r="M46" i="6" s="1"/>
  <c r="AC46" i="5"/>
  <c r="K46" i="6" s="1"/>
  <c r="AB46" i="5"/>
  <c r="J46" i="6" s="1"/>
  <c r="AA46" i="5"/>
  <c r="I46" i="6" s="1"/>
  <c r="P46" i="5"/>
  <c r="G46" i="6" s="1"/>
  <c r="O46" i="5"/>
  <c r="F46" i="6" s="1"/>
  <c r="N46" i="5"/>
  <c r="E46" i="6" s="1"/>
  <c r="DC45" i="5"/>
  <c r="AI45" i="6" s="1"/>
  <c r="DB45" i="5"/>
  <c r="AH45" i="6" s="1"/>
  <c r="DA45" i="5"/>
  <c r="AG45" i="6" s="1"/>
  <c r="CP45" i="5"/>
  <c r="AE45" i="6" s="1"/>
  <c r="CO45" i="5"/>
  <c r="AD45" i="6" s="1"/>
  <c r="CN45" i="5"/>
  <c r="AC45" i="6" s="1"/>
  <c r="CC45" i="5"/>
  <c r="AA45" i="6" s="1"/>
  <c r="CB45" i="5"/>
  <c r="Z45" i="6" s="1"/>
  <c r="CA45" i="5"/>
  <c r="Y45" i="6" s="1"/>
  <c r="BP45" i="5"/>
  <c r="W45" i="6" s="1"/>
  <c r="BO45" i="5"/>
  <c r="V45" i="6" s="1"/>
  <c r="BN45" i="5"/>
  <c r="U45" i="6" s="1"/>
  <c r="BC45" i="5"/>
  <c r="S45" i="6" s="1"/>
  <c r="BB45" i="5"/>
  <c r="R45" i="6" s="1"/>
  <c r="BA45" i="5"/>
  <c r="Q45" i="6" s="1"/>
  <c r="AP45" i="5"/>
  <c r="O45" i="6" s="1"/>
  <c r="AO45" i="5"/>
  <c r="N45" i="6" s="1"/>
  <c r="AN45" i="5"/>
  <c r="M45" i="6" s="1"/>
  <c r="AC45" i="5"/>
  <c r="K45" i="6" s="1"/>
  <c r="AB45" i="5"/>
  <c r="J45" i="6" s="1"/>
  <c r="AA45" i="5"/>
  <c r="I45" i="6" s="1"/>
  <c r="P45" i="5"/>
  <c r="G45" i="6" s="1"/>
  <c r="O45" i="5"/>
  <c r="F45" i="6" s="1"/>
  <c r="N45" i="5"/>
  <c r="E45" i="6" s="1"/>
  <c r="DC44" i="5"/>
  <c r="AI44" i="6" s="1"/>
  <c r="DB44" i="5"/>
  <c r="AH44" i="6" s="1"/>
  <c r="DA44" i="5"/>
  <c r="AG44" i="6" s="1"/>
  <c r="CP44" i="5"/>
  <c r="AE44" i="6" s="1"/>
  <c r="CO44" i="5"/>
  <c r="AD44" i="6" s="1"/>
  <c r="CN44" i="5"/>
  <c r="AC44" i="6" s="1"/>
  <c r="CC44" i="5"/>
  <c r="AA44" i="6" s="1"/>
  <c r="CB44" i="5"/>
  <c r="Z44" i="6" s="1"/>
  <c r="CA44" i="5"/>
  <c r="Y44" i="6" s="1"/>
  <c r="BP44" i="5"/>
  <c r="W44" i="6" s="1"/>
  <c r="BO44" i="5"/>
  <c r="V44" i="6" s="1"/>
  <c r="BN44" i="5"/>
  <c r="U44" i="6" s="1"/>
  <c r="BC44" i="5"/>
  <c r="S44" i="6" s="1"/>
  <c r="BB44" i="5"/>
  <c r="R44" i="6" s="1"/>
  <c r="BA44" i="5"/>
  <c r="Q44" i="6" s="1"/>
  <c r="AP44" i="5"/>
  <c r="O44" i="6" s="1"/>
  <c r="AO44" i="5"/>
  <c r="N44" i="6" s="1"/>
  <c r="AN44" i="5"/>
  <c r="M44" i="6" s="1"/>
  <c r="AC44" i="5"/>
  <c r="K44" i="6" s="1"/>
  <c r="AB44" i="5"/>
  <c r="J44" i="6" s="1"/>
  <c r="AA44" i="5"/>
  <c r="I44" i="6" s="1"/>
  <c r="P44" i="5"/>
  <c r="G44" i="6" s="1"/>
  <c r="O44" i="5"/>
  <c r="F44" i="6" s="1"/>
  <c r="N44" i="5"/>
  <c r="E44" i="6" s="1"/>
  <c r="DC43" i="5"/>
  <c r="AI43" i="6" s="1"/>
  <c r="DB43" i="5"/>
  <c r="AH43" i="6" s="1"/>
  <c r="DA43" i="5"/>
  <c r="AG43" i="6" s="1"/>
  <c r="CP43" i="5"/>
  <c r="AE43" i="6" s="1"/>
  <c r="CO43" i="5"/>
  <c r="AD43" i="6" s="1"/>
  <c r="CN43" i="5"/>
  <c r="AC43" i="6" s="1"/>
  <c r="CC43" i="5"/>
  <c r="AA43" i="6" s="1"/>
  <c r="CB43" i="5"/>
  <c r="Z43" i="6" s="1"/>
  <c r="CA43" i="5"/>
  <c r="Y43" i="6" s="1"/>
  <c r="BP43" i="5"/>
  <c r="W43" i="6" s="1"/>
  <c r="BO43" i="5"/>
  <c r="V43" i="6" s="1"/>
  <c r="BN43" i="5"/>
  <c r="U43" i="6" s="1"/>
  <c r="BC43" i="5"/>
  <c r="S43" i="6" s="1"/>
  <c r="BB43" i="5"/>
  <c r="R43" i="6" s="1"/>
  <c r="BA43" i="5"/>
  <c r="Q43" i="6" s="1"/>
  <c r="AP43" i="5"/>
  <c r="O43" i="6" s="1"/>
  <c r="AO43" i="5"/>
  <c r="N43" i="6" s="1"/>
  <c r="AN43" i="5"/>
  <c r="M43" i="6" s="1"/>
  <c r="AC43" i="5"/>
  <c r="K43" i="6" s="1"/>
  <c r="AB43" i="5"/>
  <c r="J43" i="6" s="1"/>
  <c r="AA43" i="5"/>
  <c r="I43" i="6" s="1"/>
  <c r="P43" i="5"/>
  <c r="G43" i="6" s="1"/>
  <c r="O43" i="5"/>
  <c r="F43" i="6" s="1"/>
  <c r="N43" i="5"/>
  <c r="E43" i="6" s="1"/>
  <c r="DC42" i="5"/>
  <c r="AI42" i="6" s="1"/>
  <c r="DB42" i="5"/>
  <c r="AH42" i="6" s="1"/>
  <c r="DA42" i="5"/>
  <c r="AG42" i="6" s="1"/>
  <c r="CP42" i="5"/>
  <c r="AE42" i="6" s="1"/>
  <c r="CO42" i="5"/>
  <c r="AD42" i="6" s="1"/>
  <c r="CN42" i="5"/>
  <c r="AC42" i="6" s="1"/>
  <c r="CC42" i="5"/>
  <c r="AA42" i="6" s="1"/>
  <c r="CB42" i="5"/>
  <c r="Z42" i="6" s="1"/>
  <c r="CA42" i="5"/>
  <c r="Y42" i="6" s="1"/>
  <c r="BP42" i="5"/>
  <c r="W42" i="6" s="1"/>
  <c r="BO42" i="5"/>
  <c r="V42" i="6" s="1"/>
  <c r="BN42" i="5"/>
  <c r="U42" i="6" s="1"/>
  <c r="BC42" i="5"/>
  <c r="S42" i="6" s="1"/>
  <c r="BB42" i="5"/>
  <c r="R42" i="6" s="1"/>
  <c r="BA42" i="5"/>
  <c r="Q42" i="6" s="1"/>
  <c r="AP42" i="5"/>
  <c r="O42" i="6" s="1"/>
  <c r="AO42" i="5"/>
  <c r="N42" i="6" s="1"/>
  <c r="AN42" i="5"/>
  <c r="M42" i="6" s="1"/>
  <c r="AC42" i="5"/>
  <c r="K42" i="6" s="1"/>
  <c r="AB42" i="5"/>
  <c r="J42" i="6" s="1"/>
  <c r="AA42" i="5"/>
  <c r="I42" i="6" s="1"/>
  <c r="P42" i="5"/>
  <c r="G42" i="6" s="1"/>
  <c r="O42" i="5"/>
  <c r="F42" i="6" s="1"/>
  <c r="N42" i="5"/>
  <c r="E42" i="6" s="1"/>
  <c r="DC41" i="5"/>
  <c r="AI41" i="6" s="1"/>
  <c r="DB41" i="5"/>
  <c r="AH41" i="6" s="1"/>
  <c r="DA41" i="5"/>
  <c r="AG41" i="6" s="1"/>
  <c r="CP41" i="5"/>
  <c r="AE41" i="6" s="1"/>
  <c r="CO41" i="5"/>
  <c r="AD41" i="6" s="1"/>
  <c r="CN41" i="5"/>
  <c r="AC41" i="6" s="1"/>
  <c r="CC41" i="5"/>
  <c r="AA41" i="6" s="1"/>
  <c r="CB41" i="5"/>
  <c r="Z41" i="6" s="1"/>
  <c r="CA41" i="5"/>
  <c r="Y41" i="6" s="1"/>
  <c r="BP41" i="5"/>
  <c r="W41" i="6" s="1"/>
  <c r="BO41" i="5"/>
  <c r="V41" i="6" s="1"/>
  <c r="BN41" i="5"/>
  <c r="U41" i="6" s="1"/>
  <c r="BC41" i="5"/>
  <c r="S41" i="6" s="1"/>
  <c r="BB41" i="5"/>
  <c r="R41" i="6" s="1"/>
  <c r="BA41" i="5"/>
  <c r="Q41" i="6" s="1"/>
  <c r="AP41" i="5"/>
  <c r="O41" i="6" s="1"/>
  <c r="AO41" i="5"/>
  <c r="N41" i="6" s="1"/>
  <c r="AN41" i="5"/>
  <c r="M41" i="6" s="1"/>
  <c r="AC41" i="5"/>
  <c r="K41" i="6" s="1"/>
  <c r="AB41" i="5"/>
  <c r="J41" i="6" s="1"/>
  <c r="AA41" i="5"/>
  <c r="I41" i="6" s="1"/>
  <c r="P41" i="5"/>
  <c r="G41" i="6" s="1"/>
  <c r="O41" i="5"/>
  <c r="F41" i="6" s="1"/>
  <c r="N41" i="5"/>
  <c r="E41" i="6" s="1"/>
  <c r="DC40" i="5"/>
  <c r="AI40" i="6" s="1"/>
  <c r="DB40" i="5"/>
  <c r="AH40" i="6" s="1"/>
  <c r="DA40" i="5"/>
  <c r="AG40" i="6" s="1"/>
  <c r="CP40" i="5"/>
  <c r="AE40" i="6" s="1"/>
  <c r="CO40" i="5"/>
  <c r="AD40" i="6" s="1"/>
  <c r="CN40" i="5"/>
  <c r="AC40" i="6" s="1"/>
  <c r="CC40" i="5"/>
  <c r="AA40" i="6" s="1"/>
  <c r="CB40" i="5"/>
  <c r="Z40" i="6" s="1"/>
  <c r="CA40" i="5"/>
  <c r="Y40" i="6" s="1"/>
  <c r="BP40" i="5"/>
  <c r="W40" i="6" s="1"/>
  <c r="BO40" i="5"/>
  <c r="V40" i="6" s="1"/>
  <c r="BN40" i="5"/>
  <c r="U40" i="6" s="1"/>
  <c r="BC40" i="5"/>
  <c r="S40" i="6" s="1"/>
  <c r="BB40" i="5"/>
  <c r="R40" i="6" s="1"/>
  <c r="BA40" i="5"/>
  <c r="Q40" i="6" s="1"/>
  <c r="AP40" i="5"/>
  <c r="O40" i="6" s="1"/>
  <c r="AO40" i="5"/>
  <c r="N40" i="6" s="1"/>
  <c r="AN40" i="5"/>
  <c r="M40" i="6" s="1"/>
  <c r="AC40" i="5"/>
  <c r="K40" i="6" s="1"/>
  <c r="AB40" i="5"/>
  <c r="J40" i="6" s="1"/>
  <c r="AA40" i="5"/>
  <c r="I40" i="6" s="1"/>
  <c r="P40" i="5"/>
  <c r="G40" i="6" s="1"/>
  <c r="O40" i="5"/>
  <c r="F40" i="6" s="1"/>
  <c r="N40" i="5"/>
  <c r="E40" i="6" s="1"/>
  <c r="DC39" i="5"/>
  <c r="AI39" i="6" s="1"/>
  <c r="DB39" i="5"/>
  <c r="AH39" i="6" s="1"/>
  <c r="DA39" i="5"/>
  <c r="AG39" i="6" s="1"/>
  <c r="CP39" i="5"/>
  <c r="AE39" i="6" s="1"/>
  <c r="CO39" i="5"/>
  <c r="AD39" i="6" s="1"/>
  <c r="CN39" i="5"/>
  <c r="AC39" i="6" s="1"/>
  <c r="CC39" i="5"/>
  <c r="AA39" i="6" s="1"/>
  <c r="CB39" i="5"/>
  <c r="Z39" i="6" s="1"/>
  <c r="CA39" i="5"/>
  <c r="Y39" i="6" s="1"/>
  <c r="BP39" i="5"/>
  <c r="W39" i="6" s="1"/>
  <c r="BO39" i="5"/>
  <c r="V39" i="6" s="1"/>
  <c r="BN39" i="5"/>
  <c r="U39" i="6" s="1"/>
  <c r="BC39" i="5"/>
  <c r="S39" i="6" s="1"/>
  <c r="BB39" i="5"/>
  <c r="R39" i="6" s="1"/>
  <c r="BA39" i="5"/>
  <c r="Q39" i="6" s="1"/>
  <c r="AP39" i="5"/>
  <c r="O39" i="6" s="1"/>
  <c r="AO39" i="5"/>
  <c r="N39" i="6" s="1"/>
  <c r="AN39" i="5"/>
  <c r="M39" i="6" s="1"/>
  <c r="AC39" i="5"/>
  <c r="K39" i="6" s="1"/>
  <c r="AB39" i="5"/>
  <c r="J39" i="6" s="1"/>
  <c r="AA39" i="5"/>
  <c r="I39" i="6" s="1"/>
  <c r="P39" i="5"/>
  <c r="G39" i="6" s="1"/>
  <c r="O39" i="5"/>
  <c r="F39" i="6" s="1"/>
  <c r="N39" i="5"/>
  <c r="E39" i="6" s="1"/>
  <c r="DC38" i="5"/>
  <c r="AI38" i="6" s="1"/>
  <c r="DB38" i="5"/>
  <c r="AH38" i="6" s="1"/>
  <c r="DA38" i="5"/>
  <c r="AG38" i="6" s="1"/>
  <c r="CP38" i="5"/>
  <c r="AE38" i="6" s="1"/>
  <c r="CO38" i="5"/>
  <c r="AD38" i="6" s="1"/>
  <c r="CN38" i="5"/>
  <c r="AC38" i="6" s="1"/>
  <c r="CC38" i="5"/>
  <c r="AA38" i="6" s="1"/>
  <c r="CB38" i="5"/>
  <c r="Z38" i="6" s="1"/>
  <c r="CA38" i="5"/>
  <c r="Y38" i="6" s="1"/>
  <c r="BP38" i="5"/>
  <c r="W38" i="6" s="1"/>
  <c r="BO38" i="5"/>
  <c r="V38" i="6" s="1"/>
  <c r="BN38" i="5"/>
  <c r="U38" i="6" s="1"/>
  <c r="BC38" i="5"/>
  <c r="S38" i="6" s="1"/>
  <c r="BB38" i="5"/>
  <c r="R38" i="6" s="1"/>
  <c r="BA38" i="5"/>
  <c r="Q38" i="6" s="1"/>
  <c r="AP38" i="5"/>
  <c r="O38" i="6" s="1"/>
  <c r="AO38" i="5"/>
  <c r="N38" i="6" s="1"/>
  <c r="AN38" i="5"/>
  <c r="M38" i="6" s="1"/>
  <c r="AC38" i="5"/>
  <c r="K38" i="6" s="1"/>
  <c r="AB38" i="5"/>
  <c r="J38" i="6" s="1"/>
  <c r="AA38" i="5"/>
  <c r="I38" i="6" s="1"/>
  <c r="P38" i="5"/>
  <c r="G38" i="6" s="1"/>
  <c r="O38" i="5"/>
  <c r="F38" i="6" s="1"/>
  <c r="N38" i="5"/>
  <c r="E38" i="6" s="1"/>
  <c r="DC37" i="5"/>
  <c r="AI37" i="6" s="1"/>
  <c r="DB37" i="5"/>
  <c r="AH37" i="6" s="1"/>
  <c r="DA37" i="5"/>
  <c r="AG37" i="6" s="1"/>
  <c r="CP37" i="5"/>
  <c r="AE37" i="6" s="1"/>
  <c r="CO37" i="5"/>
  <c r="AD37" i="6" s="1"/>
  <c r="CN37" i="5"/>
  <c r="AC37" i="6" s="1"/>
  <c r="CC37" i="5"/>
  <c r="AA37" i="6" s="1"/>
  <c r="CB37" i="5"/>
  <c r="Z37" i="6" s="1"/>
  <c r="CA37" i="5"/>
  <c r="Y37" i="6" s="1"/>
  <c r="BP37" i="5"/>
  <c r="W37" i="6" s="1"/>
  <c r="BO37" i="5"/>
  <c r="V37" i="6" s="1"/>
  <c r="BN37" i="5"/>
  <c r="U37" i="6" s="1"/>
  <c r="BC37" i="5"/>
  <c r="S37" i="6" s="1"/>
  <c r="BB37" i="5"/>
  <c r="R37" i="6" s="1"/>
  <c r="BA37" i="5"/>
  <c r="Q37" i="6" s="1"/>
  <c r="AP37" i="5"/>
  <c r="O37" i="6" s="1"/>
  <c r="AO37" i="5"/>
  <c r="N37" i="6" s="1"/>
  <c r="AN37" i="5"/>
  <c r="M37" i="6" s="1"/>
  <c r="AC37" i="5"/>
  <c r="K37" i="6" s="1"/>
  <c r="AB37" i="5"/>
  <c r="J37" i="6" s="1"/>
  <c r="AA37" i="5"/>
  <c r="I37" i="6" s="1"/>
  <c r="P37" i="5"/>
  <c r="G37" i="6" s="1"/>
  <c r="O37" i="5"/>
  <c r="F37" i="6" s="1"/>
  <c r="N37" i="5"/>
  <c r="E37" i="6" s="1"/>
  <c r="DC36" i="5"/>
  <c r="AI36" i="6" s="1"/>
  <c r="DB36" i="5"/>
  <c r="AH36" i="6" s="1"/>
  <c r="DA36" i="5"/>
  <c r="AG36" i="6" s="1"/>
  <c r="CP36" i="5"/>
  <c r="AE36" i="6" s="1"/>
  <c r="CO36" i="5"/>
  <c r="AD36" i="6" s="1"/>
  <c r="CN36" i="5"/>
  <c r="AC36" i="6" s="1"/>
  <c r="CC36" i="5"/>
  <c r="AA36" i="6" s="1"/>
  <c r="CB36" i="5"/>
  <c r="Z36" i="6" s="1"/>
  <c r="CA36" i="5"/>
  <c r="Y36" i="6" s="1"/>
  <c r="BP36" i="5"/>
  <c r="W36" i="6" s="1"/>
  <c r="BO36" i="5"/>
  <c r="V36" i="6" s="1"/>
  <c r="BN36" i="5"/>
  <c r="U36" i="6" s="1"/>
  <c r="BC36" i="5"/>
  <c r="S36" i="6" s="1"/>
  <c r="BB36" i="5"/>
  <c r="R36" i="6" s="1"/>
  <c r="BA36" i="5"/>
  <c r="Q36" i="6" s="1"/>
  <c r="AP36" i="5"/>
  <c r="O36" i="6" s="1"/>
  <c r="AO36" i="5"/>
  <c r="N36" i="6" s="1"/>
  <c r="AN36" i="5"/>
  <c r="M36" i="6" s="1"/>
  <c r="AC36" i="5"/>
  <c r="K36" i="6" s="1"/>
  <c r="AB36" i="5"/>
  <c r="J36" i="6" s="1"/>
  <c r="AA36" i="5"/>
  <c r="I36" i="6" s="1"/>
  <c r="P36" i="5"/>
  <c r="G36" i="6" s="1"/>
  <c r="O36" i="5"/>
  <c r="F36" i="6" s="1"/>
  <c r="N36" i="5"/>
  <c r="E36" i="6" s="1"/>
  <c r="DC35" i="5"/>
  <c r="AI35" i="6" s="1"/>
  <c r="DB35" i="5"/>
  <c r="AH35" i="6" s="1"/>
  <c r="DA35" i="5"/>
  <c r="AG35" i="6" s="1"/>
  <c r="CP35" i="5"/>
  <c r="AE35" i="6" s="1"/>
  <c r="CO35" i="5"/>
  <c r="AD35" i="6" s="1"/>
  <c r="CN35" i="5"/>
  <c r="AC35" i="6" s="1"/>
  <c r="CC35" i="5"/>
  <c r="AA35" i="6" s="1"/>
  <c r="CB35" i="5"/>
  <c r="Z35" i="6" s="1"/>
  <c r="CA35" i="5"/>
  <c r="Y35" i="6" s="1"/>
  <c r="BP35" i="5"/>
  <c r="W35" i="6" s="1"/>
  <c r="BO35" i="5"/>
  <c r="V35" i="6" s="1"/>
  <c r="BN35" i="5"/>
  <c r="U35" i="6" s="1"/>
  <c r="BC35" i="5"/>
  <c r="S35" i="6" s="1"/>
  <c r="BB35" i="5"/>
  <c r="R35" i="6" s="1"/>
  <c r="BA35" i="5"/>
  <c r="Q35" i="6" s="1"/>
  <c r="AP35" i="5"/>
  <c r="O35" i="6" s="1"/>
  <c r="AO35" i="5"/>
  <c r="N35" i="6" s="1"/>
  <c r="AN35" i="5"/>
  <c r="M35" i="6" s="1"/>
  <c r="AC35" i="5"/>
  <c r="K35" i="6" s="1"/>
  <c r="AB35" i="5"/>
  <c r="J35" i="6" s="1"/>
  <c r="AA35" i="5"/>
  <c r="I35" i="6" s="1"/>
  <c r="P35" i="5"/>
  <c r="G35" i="6" s="1"/>
  <c r="O35" i="5"/>
  <c r="F35" i="6" s="1"/>
  <c r="N35" i="5"/>
  <c r="E35" i="6" s="1"/>
  <c r="DC34" i="5"/>
  <c r="AI34" i="6" s="1"/>
  <c r="DB34" i="5"/>
  <c r="AH34" i="6" s="1"/>
  <c r="DA34" i="5"/>
  <c r="AG34" i="6" s="1"/>
  <c r="CP34" i="5"/>
  <c r="AE34" i="6" s="1"/>
  <c r="CO34" i="5"/>
  <c r="AD34" i="6" s="1"/>
  <c r="CN34" i="5"/>
  <c r="AC34" i="6" s="1"/>
  <c r="CC34" i="5"/>
  <c r="AA34" i="6" s="1"/>
  <c r="CB34" i="5"/>
  <c r="Z34" i="6" s="1"/>
  <c r="CA34" i="5"/>
  <c r="Y34" i="6" s="1"/>
  <c r="BP34" i="5"/>
  <c r="W34" i="6" s="1"/>
  <c r="BO34" i="5"/>
  <c r="V34" i="6" s="1"/>
  <c r="BN34" i="5"/>
  <c r="U34" i="6" s="1"/>
  <c r="BC34" i="5"/>
  <c r="S34" i="6" s="1"/>
  <c r="BB34" i="5"/>
  <c r="R34" i="6" s="1"/>
  <c r="BA34" i="5"/>
  <c r="Q34" i="6" s="1"/>
  <c r="AP34" i="5"/>
  <c r="O34" i="6" s="1"/>
  <c r="AO34" i="5"/>
  <c r="N34" i="6" s="1"/>
  <c r="AN34" i="5"/>
  <c r="M34" i="6" s="1"/>
  <c r="AC34" i="5"/>
  <c r="K34" i="6" s="1"/>
  <c r="AB34" i="5"/>
  <c r="J34" i="6" s="1"/>
  <c r="AA34" i="5"/>
  <c r="I34" i="6" s="1"/>
  <c r="P34" i="5"/>
  <c r="G34" i="6" s="1"/>
  <c r="O34" i="5"/>
  <c r="F34" i="6" s="1"/>
  <c r="N34" i="5"/>
  <c r="E34" i="6" s="1"/>
  <c r="DC33" i="5"/>
  <c r="AI33" i="6" s="1"/>
  <c r="DB33" i="5"/>
  <c r="AH33" i="6" s="1"/>
  <c r="DA33" i="5"/>
  <c r="AG33" i="6" s="1"/>
  <c r="CP33" i="5"/>
  <c r="AE33" i="6" s="1"/>
  <c r="CO33" i="5"/>
  <c r="AD33" i="6" s="1"/>
  <c r="CN33" i="5"/>
  <c r="AC33" i="6" s="1"/>
  <c r="CC33" i="5"/>
  <c r="AA33" i="6" s="1"/>
  <c r="CB33" i="5"/>
  <c r="Z33" i="6" s="1"/>
  <c r="CA33" i="5"/>
  <c r="Y33" i="6" s="1"/>
  <c r="BP33" i="5"/>
  <c r="W33" i="6" s="1"/>
  <c r="BO33" i="5"/>
  <c r="V33" i="6" s="1"/>
  <c r="BN33" i="5"/>
  <c r="U33" i="6" s="1"/>
  <c r="BC33" i="5"/>
  <c r="S33" i="6" s="1"/>
  <c r="BB33" i="5"/>
  <c r="R33" i="6" s="1"/>
  <c r="BA33" i="5"/>
  <c r="Q33" i="6" s="1"/>
  <c r="AP33" i="5"/>
  <c r="O33" i="6" s="1"/>
  <c r="AO33" i="5"/>
  <c r="N33" i="6" s="1"/>
  <c r="AN33" i="5"/>
  <c r="M33" i="6" s="1"/>
  <c r="AC33" i="5"/>
  <c r="K33" i="6" s="1"/>
  <c r="AB33" i="5"/>
  <c r="J33" i="6" s="1"/>
  <c r="AA33" i="5"/>
  <c r="I33" i="6" s="1"/>
  <c r="P33" i="5"/>
  <c r="G33" i="6" s="1"/>
  <c r="O33" i="5"/>
  <c r="F33" i="6" s="1"/>
  <c r="N33" i="5"/>
  <c r="E33" i="6" s="1"/>
  <c r="DC32" i="5"/>
  <c r="AI32" i="6" s="1"/>
  <c r="DB32" i="5"/>
  <c r="AH32" i="6" s="1"/>
  <c r="DA32" i="5"/>
  <c r="AG32" i="6" s="1"/>
  <c r="CP32" i="5"/>
  <c r="AE32" i="6" s="1"/>
  <c r="CO32" i="5"/>
  <c r="AD32" i="6" s="1"/>
  <c r="CN32" i="5"/>
  <c r="AC32" i="6" s="1"/>
  <c r="CC32" i="5"/>
  <c r="AA32" i="6" s="1"/>
  <c r="CB32" i="5"/>
  <c r="Z32" i="6" s="1"/>
  <c r="CA32" i="5"/>
  <c r="Y32" i="6" s="1"/>
  <c r="BP32" i="5"/>
  <c r="W32" i="6" s="1"/>
  <c r="BO32" i="5"/>
  <c r="V32" i="6" s="1"/>
  <c r="BN32" i="5"/>
  <c r="U32" i="6" s="1"/>
  <c r="BC32" i="5"/>
  <c r="S32" i="6" s="1"/>
  <c r="BB32" i="5"/>
  <c r="R32" i="6" s="1"/>
  <c r="BA32" i="5"/>
  <c r="Q32" i="6" s="1"/>
  <c r="AP32" i="5"/>
  <c r="O32" i="6" s="1"/>
  <c r="AO32" i="5"/>
  <c r="N32" i="6" s="1"/>
  <c r="AN32" i="5"/>
  <c r="M32" i="6" s="1"/>
  <c r="AC32" i="5"/>
  <c r="K32" i="6" s="1"/>
  <c r="AB32" i="5"/>
  <c r="J32" i="6" s="1"/>
  <c r="AA32" i="5"/>
  <c r="I32" i="6" s="1"/>
  <c r="P32" i="5"/>
  <c r="G32" i="6" s="1"/>
  <c r="O32" i="5"/>
  <c r="F32" i="6" s="1"/>
  <c r="N32" i="5"/>
  <c r="E32" i="6" s="1"/>
  <c r="DC31" i="5"/>
  <c r="AI31" i="6" s="1"/>
  <c r="DB31" i="5"/>
  <c r="AH31" i="6" s="1"/>
  <c r="DA31" i="5"/>
  <c r="AG31" i="6" s="1"/>
  <c r="CP31" i="5"/>
  <c r="AE31" i="6" s="1"/>
  <c r="CO31" i="5"/>
  <c r="AD31" i="6" s="1"/>
  <c r="CN31" i="5"/>
  <c r="AC31" i="6" s="1"/>
  <c r="CC31" i="5"/>
  <c r="AA31" i="6" s="1"/>
  <c r="CB31" i="5"/>
  <c r="Z31" i="6" s="1"/>
  <c r="CA31" i="5"/>
  <c r="Y31" i="6" s="1"/>
  <c r="BP31" i="5"/>
  <c r="W31" i="6" s="1"/>
  <c r="BO31" i="5"/>
  <c r="V31" i="6" s="1"/>
  <c r="BN31" i="5"/>
  <c r="U31" i="6" s="1"/>
  <c r="BC31" i="5"/>
  <c r="S31" i="6" s="1"/>
  <c r="BB31" i="5"/>
  <c r="R31" i="6" s="1"/>
  <c r="BA31" i="5"/>
  <c r="Q31" i="6" s="1"/>
  <c r="AP31" i="5"/>
  <c r="O31" i="6" s="1"/>
  <c r="AO31" i="5"/>
  <c r="N31" i="6" s="1"/>
  <c r="AN31" i="5"/>
  <c r="M31" i="6" s="1"/>
  <c r="AC31" i="5"/>
  <c r="K31" i="6" s="1"/>
  <c r="AB31" i="5"/>
  <c r="J31" i="6" s="1"/>
  <c r="AA31" i="5"/>
  <c r="I31" i="6" s="1"/>
  <c r="P31" i="5"/>
  <c r="G31" i="6" s="1"/>
  <c r="O31" i="5"/>
  <c r="F31" i="6" s="1"/>
  <c r="N31" i="5"/>
  <c r="E31" i="6" s="1"/>
  <c r="DC30" i="5"/>
  <c r="AI30" i="6" s="1"/>
  <c r="DB30" i="5"/>
  <c r="AH30" i="6" s="1"/>
  <c r="DA30" i="5"/>
  <c r="AG30" i="6" s="1"/>
  <c r="CP30" i="5"/>
  <c r="AE30" i="6" s="1"/>
  <c r="CO30" i="5"/>
  <c r="AD30" i="6" s="1"/>
  <c r="CN30" i="5"/>
  <c r="AC30" i="6" s="1"/>
  <c r="CC30" i="5"/>
  <c r="AA30" i="6" s="1"/>
  <c r="CB30" i="5"/>
  <c r="Z30" i="6" s="1"/>
  <c r="CA30" i="5"/>
  <c r="Y30" i="6" s="1"/>
  <c r="BP30" i="5"/>
  <c r="W30" i="6" s="1"/>
  <c r="BO30" i="5"/>
  <c r="V30" i="6" s="1"/>
  <c r="BN30" i="5"/>
  <c r="U30" i="6" s="1"/>
  <c r="BC30" i="5"/>
  <c r="S30" i="6" s="1"/>
  <c r="BB30" i="5"/>
  <c r="R30" i="6" s="1"/>
  <c r="BA30" i="5"/>
  <c r="Q30" i="6" s="1"/>
  <c r="AP30" i="5"/>
  <c r="O30" i="6" s="1"/>
  <c r="AO30" i="5"/>
  <c r="N30" i="6" s="1"/>
  <c r="AN30" i="5"/>
  <c r="M30" i="6" s="1"/>
  <c r="AC30" i="5"/>
  <c r="K30" i="6" s="1"/>
  <c r="AB30" i="5"/>
  <c r="J30" i="6" s="1"/>
  <c r="AA30" i="5"/>
  <c r="I30" i="6" s="1"/>
  <c r="P30" i="5"/>
  <c r="G30" i="6" s="1"/>
  <c r="O30" i="5"/>
  <c r="F30" i="6" s="1"/>
  <c r="N30" i="5"/>
  <c r="E30" i="6" s="1"/>
  <c r="DC29" i="5"/>
  <c r="AI29" i="6" s="1"/>
  <c r="DB29" i="5"/>
  <c r="AH29" i="6" s="1"/>
  <c r="DA29" i="5"/>
  <c r="AG29" i="6" s="1"/>
  <c r="CP29" i="5"/>
  <c r="AE29" i="6" s="1"/>
  <c r="CO29" i="5"/>
  <c r="AD29" i="6" s="1"/>
  <c r="CN29" i="5"/>
  <c r="AC29" i="6" s="1"/>
  <c r="CC29" i="5"/>
  <c r="AA29" i="6" s="1"/>
  <c r="CB29" i="5"/>
  <c r="Z29" i="6" s="1"/>
  <c r="CA29" i="5"/>
  <c r="Y29" i="6" s="1"/>
  <c r="BP29" i="5"/>
  <c r="W29" i="6" s="1"/>
  <c r="BO29" i="5"/>
  <c r="V29" i="6" s="1"/>
  <c r="BN29" i="5"/>
  <c r="U29" i="6" s="1"/>
  <c r="BC29" i="5"/>
  <c r="S29" i="6" s="1"/>
  <c r="BB29" i="5"/>
  <c r="R29" i="6" s="1"/>
  <c r="BA29" i="5"/>
  <c r="Q29" i="6" s="1"/>
  <c r="AP29" i="5"/>
  <c r="O29" i="6" s="1"/>
  <c r="AO29" i="5"/>
  <c r="N29" i="6" s="1"/>
  <c r="AN29" i="5"/>
  <c r="M29" i="6" s="1"/>
  <c r="AC29" i="5"/>
  <c r="K29" i="6" s="1"/>
  <c r="AB29" i="5"/>
  <c r="J29" i="6" s="1"/>
  <c r="AA29" i="5"/>
  <c r="I29" i="6" s="1"/>
  <c r="P29" i="5"/>
  <c r="G29" i="6" s="1"/>
  <c r="O29" i="5"/>
  <c r="F29" i="6" s="1"/>
  <c r="N29" i="5"/>
  <c r="E29" i="6" s="1"/>
  <c r="DC28" i="5"/>
  <c r="AI28" i="6" s="1"/>
  <c r="DB28" i="5"/>
  <c r="AH28" i="6" s="1"/>
  <c r="DA28" i="5"/>
  <c r="AG28" i="6" s="1"/>
  <c r="CP28" i="5"/>
  <c r="AE28" i="6" s="1"/>
  <c r="CO28" i="5"/>
  <c r="AD28" i="6" s="1"/>
  <c r="CN28" i="5"/>
  <c r="AC28" i="6" s="1"/>
  <c r="CC28" i="5"/>
  <c r="AA28" i="6" s="1"/>
  <c r="CB28" i="5"/>
  <c r="Z28" i="6" s="1"/>
  <c r="CA28" i="5"/>
  <c r="Y28" i="6" s="1"/>
  <c r="BP28" i="5"/>
  <c r="W28" i="6" s="1"/>
  <c r="BO28" i="5"/>
  <c r="V28" i="6" s="1"/>
  <c r="BN28" i="5"/>
  <c r="U28" i="6" s="1"/>
  <c r="BC28" i="5"/>
  <c r="S28" i="6" s="1"/>
  <c r="BB28" i="5"/>
  <c r="R28" i="6" s="1"/>
  <c r="BA28" i="5"/>
  <c r="Q28" i="6" s="1"/>
  <c r="AP28" i="5"/>
  <c r="O28" i="6" s="1"/>
  <c r="AO28" i="5"/>
  <c r="N28" i="6" s="1"/>
  <c r="AN28" i="5"/>
  <c r="M28" i="6" s="1"/>
  <c r="AC28" i="5"/>
  <c r="K28" i="6" s="1"/>
  <c r="AB28" i="5"/>
  <c r="J28" i="6" s="1"/>
  <c r="AA28" i="5"/>
  <c r="I28" i="6" s="1"/>
  <c r="P28" i="5"/>
  <c r="G28" i="6" s="1"/>
  <c r="O28" i="5"/>
  <c r="F28" i="6" s="1"/>
  <c r="N28" i="5"/>
  <c r="E28" i="6" s="1"/>
  <c r="DC27" i="5"/>
  <c r="AI27" i="6" s="1"/>
  <c r="DB27" i="5"/>
  <c r="AH27" i="6" s="1"/>
  <c r="DA27" i="5"/>
  <c r="AG27" i="6" s="1"/>
  <c r="CP27" i="5"/>
  <c r="AE27" i="6" s="1"/>
  <c r="CO27" i="5"/>
  <c r="AD27" i="6" s="1"/>
  <c r="CN27" i="5"/>
  <c r="AC27" i="6" s="1"/>
  <c r="CC27" i="5"/>
  <c r="AA27" i="6" s="1"/>
  <c r="CB27" i="5"/>
  <c r="Z27" i="6" s="1"/>
  <c r="CA27" i="5"/>
  <c r="Y27" i="6" s="1"/>
  <c r="BP27" i="5"/>
  <c r="W27" i="6" s="1"/>
  <c r="BO27" i="5"/>
  <c r="V27" i="6" s="1"/>
  <c r="BN27" i="5"/>
  <c r="U27" i="6" s="1"/>
  <c r="BC27" i="5"/>
  <c r="S27" i="6" s="1"/>
  <c r="BB27" i="5"/>
  <c r="R27" i="6" s="1"/>
  <c r="BA27" i="5"/>
  <c r="Q27" i="6" s="1"/>
  <c r="AP27" i="5"/>
  <c r="O27" i="6" s="1"/>
  <c r="AO27" i="5"/>
  <c r="N27" i="6" s="1"/>
  <c r="AN27" i="5"/>
  <c r="M27" i="6" s="1"/>
  <c r="AC27" i="5"/>
  <c r="K27" i="6" s="1"/>
  <c r="AB27" i="5"/>
  <c r="J27" i="6" s="1"/>
  <c r="AA27" i="5"/>
  <c r="I27" i="6" s="1"/>
  <c r="P27" i="5"/>
  <c r="G27" i="6" s="1"/>
  <c r="O27" i="5"/>
  <c r="F27" i="6" s="1"/>
  <c r="N27" i="5"/>
  <c r="E27" i="6" s="1"/>
  <c r="DC26" i="5"/>
  <c r="AI26" i="6" s="1"/>
  <c r="DB26" i="5"/>
  <c r="AH26" i="6" s="1"/>
  <c r="DA26" i="5"/>
  <c r="AG26" i="6" s="1"/>
  <c r="CP26" i="5"/>
  <c r="AE26" i="6" s="1"/>
  <c r="CO26" i="5"/>
  <c r="AD26" i="6" s="1"/>
  <c r="CN26" i="5"/>
  <c r="AC26" i="6" s="1"/>
  <c r="CC26" i="5"/>
  <c r="AA26" i="6" s="1"/>
  <c r="CB26" i="5"/>
  <c r="Z26" i="6" s="1"/>
  <c r="CA26" i="5"/>
  <c r="Y26" i="6" s="1"/>
  <c r="BP26" i="5"/>
  <c r="W26" i="6" s="1"/>
  <c r="BO26" i="5"/>
  <c r="V26" i="6" s="1"/>
  <c r="BN26" i="5"/>
  <c r="U26" i="6" s="1"/>
  <c r="BC26" i="5"/>
  <c r="S26" i="6" s="1"/>
  <c r="BB26" i="5"/>
  <c r="R26" i="6" s="1"/>
  <c r="BA26" i="5"/>
  <c r="Q26" i="6" s="1"/>
  <c r="AP26" i="5"/>
  <c r="O26" i="6" s="1"/>
  <c r="AO26" i="5"/>
  <c r="N26" i="6" s="1"/>
  <c r="AN26" i="5"/>
  <c r="M26" i="6" s="1"/>
  <c r="AC26" i="5"/>
  <c r="K26" i="6" s="1"/>
  <c r="AB26" i="5"/>
  <c r="J26" i="6" s="1"/>
  <c r="AA26" i="5"/>
  <c r="I26" i="6" s="1"/>
  <c r="P26" i="5"/>
  <c r="G26" i="6" s="1"/>
  <c r="O26" i="5"/>
  <c r="F26" i="6" s="1"/>
  <c r="N26" i="5"/>
  <c r="E26" i="6" s="1"/>
  <c r="DC25" i="5"/>
  <c r="AI25" i="6" s="1"/>
  <c r="DB25" i="5"/>
  <c r="AH25" i="6" s="1"/>
  <c r="DA25" i="5"/>
  <c r="AG25" i="6" s="1"/>
  <c r="CP25" i="5"/>
  <c r="AE25" i="6" s="1"/>
  <c r="CO25" i="5"/>
  <c r="AD25" i="6" s="1"/>
  <c r="CN25" i="5"/>
  <c r="AC25" i="6" s="1"/>
  <c r="CC25" i="5"/>
  <c r="AA25" i="6" s="1"/>
  <c r="CB25" i="5"/>
  <c r="Z25" i="6" s="1"/>
  <c r="CA25" i="5"/>
  <c r="Y25" i="6" s="1"/>
  <c r="BP25" i="5"/>
  <c r="W25" i="6" s="1"/>
  <c r="BO25" i="5"/>
  <c r="V25" i="6" s="1"/>
  <c r="BN25" i="5"/>
  <c r="U25" i="6" s="1"/>
  <c r="BC25" i="5"/>
  <c r="S25" i="6" s="1"/>
  <c r="BB25" i="5"/>
  <c r="R25" i="6" s="1"/>
  <c r="BA25" i="5"/>
  <c r="Q25" i="6" s="1"/>
  <c r="AP25" i="5"/>
  <c r="O25" i="6" s="1"/>
  <c r="AO25" i="5"/>
  <c r="N25" i="6" s="1"/>
  <c r="AN25" i="5"/>
  <c r="M25" i="6" s="1"/>
  <c r="AC25" i="5"/>
  <c r="K25" i="6" s="1"/>
  <c r="AB25" i="5"/>
  <c r="J25" i="6" s="1"/>
  <c r="AA25" i="5"/>
  <c r="I25" i="6" s="1"/>
  <c r="P25" i="5"/>
  <c r="G25" i="6" s="1"/>
  <c r="O25" i="5"/>
  <c r="F25" i="6" s="1"/>
  <c r="N25" i="5"/>
  <c r="E25" i="6" s="1"/>
  <c r="DC24" i="5"/>
  <c r="AI24" i="6" s="1"/>
  <c r="DB24" i="5"/>
  <c r="AH24" i="6" s="1"/>
  <c r="DA24" i="5"/>
  <c r="AG24" i="6" s="1"/>
  <c r="CP24" i="5"/>
  <c r="AE24" i="6" s="1"/>
  <c r="CO24" i="5"/>
  <c r="AD24" i="6" s="1"/>
  <c r="CN24" i="5"/>
  <c r="AC24" i="6" s="1"/>
  <c r="CC24" i="5"/>
  <c r="AA24" i="6" s="1"/>
  <c r="CB24" i="5"/>
  <c r="Z24" i="6" s="1"/>
  <c r="CA24" i="5"/>
  <c r="Y24" i="6" s="1"/>
  <c r="BP24" i="5"/>
  <c r="W24" i="6" s="1"/>
  <c r="BO24" i="5"/>
  <c r="V24" i="6" s="1"/>
  <c r="BN24" i="5"/>
  <c r="U24" i="6" s="1"/>
  <c r="BC24" i="5"/>
  <c r="S24" i="6" s="1"/>
  <c r="BB24" i="5"/>
  <c r="R24" i="6" s="1"/>
  <c r="BA24" i="5"/>
  <c r="Q24" i="6" s="1"/>
  <c r="AP24" i="5"/>
  <c r="O24" i="6" s="1"/>
  <c r="AO24" i="5"/>
  <c r="N24" i="6" s="1"/>
  <c r="AN24" i="5"/>
  <c r="M24" i="6" s="1"/>
  <c r="AC24" i="5"/>
  <c r="K24" i="6" s="1"/>
  <c r="AB24" i="5"/>
  <c r="J24" i="6" s="1"/>
  <c r="AA24" i="5"/>
  <c r="I24" i="6" s="1"/>
  <c r="P24" i="5"/>
  <c r="G24" i="6" s="1"/>
  <c r="O24" i="5"/>
  <c r="F24" i="6" s="1"/>
  <c r="N24" i="5"/>
  <c r="E24" i="6" s="1"/>
  <c r="DC23" i="5"/>
  <c r="AI23" i="6" s="1"/>
  <c r="DB23" i="5"/>
  <c r="AH23" i="6" s="1"/>
  <c r="DA23" i="5"/>
  <c r="AG23" i="6" s="1"/>
  <c r="CP23" i="5"/>
  <c r="AE23" i="6" s="1"/>
  <c r="CO23" i="5"/>
  <c r="AD23" i="6" s="1"/>
  <c r="CN23" i="5"/>
  <c r="AC23" i="6" s="1"/>
  <c r="CC23" i="5"/>
  <c r="AA23" i="6" s="1"/>
  <c r="CB23" i="5"/>
  <c r="Z23" i="6" s="1"/>
  <c r="CA23" i="5"/>
  <c r="Y23" i="6" s="1"/>
  <c r="BP23" i="5"/>
  <c r="W23" i="6" s="1"/>
  <c r="BO23" i="5"/>
  <c r="V23" i="6" s="1"/>
  <c r="BN23" i="5"/>
  <c r="U23" i="6" s="1"/>
  <c r="BC23" i="5"/>
  <c r="S23" i="6" s="1"/>
  <c r="BB23" i="5"/>
  <c r="R23" i="6" s="1"/>
  <c r="BA23" i="5"/>
  <c r="Q23" i="6" s="1"/>
  <c r="AP23" i="5"/>
  <c r="O23" i="6" s="1"/>
  <c r="AO23" i="5"/>
  <c r="N23" i="6" s="1"/>
  <c r="AN23" i="5"/>
  <c r="M23" i="6" s="1"/>
  <c r="AC23" i="5"/>
  <c r="K23" i="6" s="1"/>
  <c r="AB23" i="5"/>
  <c r="J23" i="6" s="1"/>
  <c r="AA23" i="5"/>
  <c r="I23" i="6" s="1"/>
  <c r="P23" i="5"/>
  <c r="G23" i="6" s="1"/>
  <c r="O23" i="5"/>
  <c r="F23" i="6" s="1"/>
  <c r="N23" i="5"/>
  <c r="E23" i="6" s="1"/>
  <c r="DC22" i="5"/>
  <c r="AI22" i="6" s="1"/>
  <c r="DB22" i="5"/>
  <c r="AH22" i="6" s="1"/>
  <c r="DA22" i="5"/>
  <c r="AG22" i="6" s="1"/>
  <c r="CP22" i="5"/>
  <c r="AE22" i="6" s="1"/>
  <c r="CO22" i="5"/>
  <c r="AD22" i="6" s="1"/>
  <c r="CN22" i="5"/>
  <c r="AC22" i="6" s="1"/>
  <c r="CC22" i="5"/>
  <c r="AA22" i="6" s="1"/>
  <c r="CB22" i="5"/>
  <c r="Z22" i="6" s="1"/>
  <c r="CA22" i="5"/>
  <c r="Y22" i="6" s="1"/>
  <c r="BP22" i="5"/>
  <c r="W22" i="6" s="1"/>
  <c r="BO22" i="5"/>
  <c r="V22" i="6" s="1"/>
  <c r="BN22" i="5"/>
  <c r="U22" i="6" s="1"/>
  <c r="BC22" i="5"/>
  <c r="S22" i="6" s="1"/>
  <c r="BB22" i="5"/>
  <c r="R22" i="6" s="1"/>
  <c r="BA22" i="5"/>
  <c r="Q22" i="6" s="1"/>
  <c r="AP22" i="5"/>
  <c r="O22" i="6" s="1"/>
  <c r="AO22" i="5"/>
  <c r="N22" i="6" s="1"/>
  <c r="AN22" i="5"/>
  <c r="M22" i="6" s="1"/>
  <c r="AC22" i="5"/>
  <c r="K22" i="6" s="1"/>
  <c r="AB22" i="5"/>
  <c r="J22" i="6" s="1"/>
  <c r="AA22" i="5"/>
  <c r="I22" i="6" s="1"/>
  <c r="P22" i="5"/>
  <c r="G22" i="6" s="1"/>
  <c r="O22" i="5"/>
  <c r="F22" i="6" s="1"/>
  <c r="N22" i="5"/>
  <c r="DC21" i="5"/>
  <c r="AI21" i="6" s="1"/>
  <c r="DB21" i="5"/>
  <c r="AH21" i="6" s="1"/>
  <c r="DA21" i="5"/>
  <c r="AG21" i="6" s="1"/>
  <c r="CP21" i="5"/>
  <c r="AE21" i="6" s="1"/>
  <c r="CO21" i="5"/>
  <c r="AD21" i="6" s="1"/>
  <c r="CN21" i="5"/>
  <c r="AC21" i="6" s="1"/>
  <c r="CC21" i="5"/>
  <c r="AA21" i="6" s="1"/>
  <c r="CB21" i="5"/>
  <c r="Z21" i="6" s="1"/>
  <c r="CA21" i="5"/>
  <c r="Y21" i="6" s="1"/>
  <c r="BP21" i="5"/>
  <c r="W21" i="6" s="1"/>
  <c r="BO21" i="5"/>
  <c r="V21" i="6" s="1"/>
  <c r="BN21" i="5"/>
  <c r="U21" i="6" s="1"/>
  <c r="BC21" i="5"/>
  <c r="S21" i="6" s="1"/>
  <c r="BB21" i="5"/>
  <c r="R21" i="6" s="1"/>
  <c r="BA21" i="5"/>
  <c r="Q21" i="6" s="1"/>
  <c r="AP21" i="5"/>
  <c r="O21" i="6" s="1"/>
  <c r="AO21" i="5"/>
  <c r="N21" i="6" s="1"/>
  <c r="AN21" i="5"/>
  <c r="M21" i="6" s="1"/>
  <c r="AC21" i="5"/>
  <c r="K21" i="6" s="1"/>
  <c r="AB21" i="5"/>
  <c r="J21" i="6" s="1"/>
  <c r="AA21" i="5"/>
  <c r="I21" i="6" s="1"/>
  <c r="P21" i="5"/>
  <c r="G21" i="6" s="1"/>
  <c r="O21" i="5"/>
  <c r="F21" i="6" s="1"/>
  <c r="N21" i="5"/>
  <c r="E21" i="6" s="1"/>
  <c r="DC20" i="5"/>
  <c r="AI20" i="6" s="1"/>
  <c r="DB20" i="5"/>
  <c r="AH20" i="6" s="1"/>
  <c r="DA20" i="5"/>
  <c r="AG20" i="6" s="1"/>
  <c r="CP20" i="5"/>
  <c r="AE20" i="6" s="1"/>
  <c r="CO20" i="5"/>
  <c r="AD20" i="6" s="1"/>
  <c r="CN20" i="5"/>
  <c r="AC20" i="6" s="1"/>
  <c r="CC20" i="5"/>
  <c r="AA20" i="6" s="1"/>
  <c r="CB20" i="5"/>
  <c r="Z20" i="6" s="1"/>
  <c r="CA20" i="5"/>
  <c r="Y20" i="6" s="1"/>
  <c r="BP20" i="5"/>
  <c r="W20" i="6" s="1"/>
  <c r="BO20" i="5"/>
  <c r="V20" i="6" s="1"/>
  <c r="BN20" i="5"/>
  <c r="U20" i="6" s="1"/>
  <c r="AP20" i="5"/>
  <c r="O20" i="6" s="1"/>
  <c r="AO20" i="5"/>
  <c r="N20" i="6" s="1"/>
  <c r="AC20" i="5"/>
  <c r="K20" i="6" s="1"/>
  <c r="AB20" i="5"/>
  <c r="J20" i="6" s="1"/>
  <c r="AA20" i="5"/>
  <c r="I20" i="6" s="1"/>
  <c r="P20" i="5"/>
  <c r="G20" i="6" s="1"/>
  <c r="O20" i="5"/>
  <c r="F20" i="6" s="1"/>
  <c r="N20" i="5"/>
  <c r="E20" i="6" s="1"/>
  <c r="DC19" i="5"/>
  <c r="AI19" i="6" s="1"/>
  <c r="DB19" i="5"/>
  <c r="AH19" i="6" s="1"/>
  <c r="DA19" i="5"/>
  <c r="AG19" i="6" s="1"/>
  <c r="CP19" i="5"/>
  <c r="AE19" i="6" s="1"/>
  <c r="CO19" i="5"/>
  <c r="AD19" i="6" s="1"/>
  <c r="CN19" i="5"/>
  <c r="AC19" i="6" s="1"/>
  <c r="CC19" i="5"/>
  <c r="AA19" i="6" s="1"/>
  <c r="CB19" i="5"/>
  <c r="Z19" i="6" s="1"/>
  <c r="CA19" i="5"/>
  <c r="Y19" i="6" s="1"/>
  <c r="BP19" i="5"/>
  <c r="W19" i="6" s="1"/>
  <c r="BO19" i="5"/>
  <c r="V19" i="6" s="1"/>
  <c r="BN19" i="5"/>
  <c r="U19" i="6" s="1"/>
  <c r="AP19" i="5"/>
  <c r="O19" i="6" s="1"/>
  <c r="AO19" i="5"/>
  <c r="N19" i="6" s="1"/>
  <c r="AC19" i="5"/>
  <c r="K19" i="6" s="1"/>
  <c r="AB19" i="5"/>
  <c r="J19" i="6" s="1"/>
  <c r="AA19" i="5"/>
  <c r="I19" i="6" s="1"/>
  <c r="P19" i="5"/>
  <c r="G19" i="6" s="1"/>
  <c r="O19" i="5"/>
  <c r="F19" i="6" s="1"/>
  <c r="N19" i="5"/>
  <c r="E19" i="6" s="1"/>
  <c r="DC18" i="5"/>
  <c r="AI18" i="6" s="1"/>
  <c r="DB18" i="5"/>
  <c r="AH18" i="6" s="1"/>
  <c r="DA18" i="5"/>
  <c r="AG18" i="6" s="1"/>
  <c r="CP18" i="5"/>
  <c r="AE18" i="6" s="1"/>
  <c r="CO18" i="5"/>
  <c r="AD18" i="6" s="1"/>
  <c r="CN18" i="5"/>
  <c r="AC18" i="6" s="1"/>
  <c r="CC18" i="5"/>
  <c r="AA18" i="6" s="1"/>
  <c r="CB18" i="5"/>
  <c r="Z18" i="6" s="1"/>
  <c r="CA18" i="5"/>
  <c r="Y18" i="6" s="1"/>
  <c r="BP18" i="5"/>
  <c r="W18" i="6" s="1"/>
  <c r="BO18" i="5"/>
  <c r="V18" i="6" s="1"/>
  <c r="BN18" i="5"/>
  <c r="U18" i="6" s="1"/>
  <c r="AP18" i="5"/>
  <c r="O18" i="6" s="1"/>
  <c r="AO18" i="5"/>
  <c r="N18" i="6" s="1"/>
  <c r="AC18" i="5"/>
  <c r="K18" i="6" s="1"/>
  <c r="AB18" i="5"/>
  <c r="J18" i="6" s="1"/>
  <c r="AA18" i="5"/>
  <c r="I18" i="6" s="1"/>
  <c r="P18" i="5"/>
  <c r="G17" i="6" s="1"/>
  <c r="O18" i="5"/>
  <c r="F18" i="6" s="1"/>
  <c r="N18" i="5"/>
  <c r="E18" i="6" s="1"/>
  <c r="DC17" i="5"/>
  <c r="AI17" i="6" s="1"/>
  <c r="DB17" i="5"/>
  <c r="AH17" i="6" s="1"/>
  <c r="DA17" i="5"/>
  <c r="AG17" i="6" s="1"/>
  <c r="CP17" i="5"/>
  <c r="AE17" i="6" s="1"/>
  <c r="CO17" i="5"/>
  <c r="AD17" i="6" s="1"/>
  <c r="CN17" i="5"/>
  <c r="AC17" i="6" s="1"/>
  <c r="CC17" i="5"/>
  <c r="AA17" i="6" s="1"/>
  <c r="CB17" i="5"/>
  <c r="Z17" i="6" s="1"/>
  <c r="CA17" i="5"/>
  <c r="Y17" i="6" s="1"/>
  <c r="BP17" i="5"/>
  <c r="W17" i="6" s="1"/>
  <c r="BO17" i="5"/>
  <c r="V17" i="6" s="1"/>
  <c r="BN17" i="5"/>
  <c r="U17" i="6" s="1"/>
  <c r="AP17" i="5"/>
  <c r="O17" i="6" s="1"/>
  <c r="AO17" i="5"/>
  <c r="N17" i="6" s="1"/>
  <c r="AC17" i="5"/>
  <c r="K17" i="6" s="1"/>
  <c r="AB17" i="5"/>
  <c r="J17" i="6" s="1"/>
  <c r="AA17" i="5"/>
  <c r="I17" i="6" s="1"/>
  <c r="P17" i="5"/>
  <c r="G16" i="6" s="1"/>
  <c r="O17" i="5"/>
  <c r="F17" i="6" s="1"/>
  <c r="N17" i="5"/>
  <c r="E17" i="6" s="1"/>
  <c r="DC16" i="5"/>
  <c r="AI16" i="6" s="1"/>
  <c r="DB16" i="5"/>
  <c r="AH16" i="6" s="1"/>
  <c r="DA16" i="5"/>
  <c r="AG16" i="6" s="1"/>
  <c r="CP16" i="5"/>
  <c r="AE16" i="6" s="1"/>
  <c r="CO16" i="5"/>
  <c r="AD16" i="6" s="1"/>
  <c r="CN16" i="5"/>
  <c r="AC16" i="6" s="1"/>
  <c r="CC16" i="5"/>
  <c r="AA16" i="6" s="1"/>
  <c r="CB16" i="5"/>
  <c r="Z16" i="6" s="1"/>
  <c r="CA16" i="5"/>
  <c r="Y16" i="6" s="1"/>
  <c r="BP16" i="5"/>
  <c r="W16" i="6" s="1"/>
  <c r="BO16" i="5"/>
  <c r="V16" i="6" s="1"/>
  <c r="BN16" i="5"/>
  <c r="U16" i="6" s="1"/>
  <c r="BC16" i="5"/>
  <c r="S16" i="6" s="1"/>
  <c r="BB16" i="5"/>
  <c r="R16" i="6" s="1"/>
  <c r="BA16" i="5"/>
  <c r="Q16" i="6" s="1"/>
  <c r="AC16" i="5"/>
  <c r="K16" i="6" s="1"/>
  <c r="AB16" i="5"/>
  <c r="J16" i="6" s="1"/>
  <c r="P16" i="5"/>
  <c r="O16" i="5"/>
  <c r="F16" i="6" s="1"/>
  <c r="N16" i="5"/>
  <c r="DC15" i="5"/>
  <c r="AI15" i="6" s="1"/>
  <c r="DB15" i="5"/>
  <c r="AH15" i="6" s="1"/>
  <c r="DA15" i="5"/>
  <c r="AG15" i="6" s="1"/>
  <c r="CP15" i="5"/>
  <c r="AE15" i="6" s="1"/>
  <c r="CO15" i="5"/>
  <c r="AD15" i="6" s="1"/>
  <c r="CN15" i="5"/>
  <c r="AC15" i="6" s="1"/>
  <c r="CC15" i="5"/>
  <c r="AA15" i="6" s="1"/>
  <c r="CB15" i="5"/>
  <c r="Z15" i="6" s="1"/>
  <c r="CA15" i="5"/>
  <c r="Y15" i="6" s="1"/>
  <c r="BP15" i="5"/>
  <c r="W15" i="6" s="1"/>
  <c r="BO15" i="5"/>
  <c r="V15" i="6" s="1"/>
  <c r="BN15" i="5"/>
  <c r="U15" i="6" s="1"/>
  <c r="AC15" i="5"/>
  <c r="K15" i="6" s="1"/>
  <c r="AB15" i="5"/>
  <c r="J15" i="6" s="1"/>
  <c r="P15" i="5"/>
  <c r="G15" i="6" s="1"/>
  <c r="O15" i="5"/>
  <c r="F15" i="6" s="1"/>
  <c r="N15" i="5"/>
  <c r="E15" i="6" s="1"/>
  <c r="DC14" i="5"/>
  <c r="AI14" i="6" s="1"/>
  <c r="DB14" i="5"/>
  <c r="AH14" i="6" s="1"/>
  <c r="DA14" i="5"/>
  <c r="AG14" i="6" s="1"/>
  <c r="CP14" i="5"/>
  <c r="AE14" i="6" s="1"/>
  <c r="CO14" i="5"/>
  <c r="AD14" i="6" s="1"/>
  <c r="CN14" i="5"/>
  <c r="AC14" i="6" s="1"/>
  <c r="CC14" i="5"/>
  <c r="AA14" i="6" s="1"/>
  <c r="CB14" i="5"/>
  <c r="Z14" i="6" s="1"/>
  <c r="CA14" i="5"/>
  <c r="Y14" i="6" s="1"/>
  <c r="BP14" i="5"/>
  <c r="W14" i="6" s="1"/>
  <c r="BO14" i="5"/>
  <c r="V14" i="6" s="1"/>
  <c r="BN14" i="5"/>
  <c r="U14" i="6" s="1"/>
  <c r="AC14" i="5"/>
  <c r="K14" i="6" s="1"/>
  <c r="AB14" i="5"/>
  <c r="J14" i="6" s="1"/>
  <c r="P14" i="5"/>
  <c r="G14" i="6" s="1"/>
  <c r="O14" i="5"/>
  <c r="F14" i="6" s="1"/>
  <c r="N14" i="5"/>
  <c r="E14" i="6" s="1"/>
  <c r="DC13" i="5"/>
  <c r="AI13" i="6" s="1"/>
  <c r="DB13" i="5"/>
  <c r="AH13" i="6" s="1"/>
  <c r="DA13" i="5"/>
  <c r="AG13" i="6" s="1"/>
  <c r="CP13" i="5"/>
  <c r="AE13" i="6" s="1"/>
  <c r="CO13" i="5"/>
  <c r="AD13" i="6" s="1"/>
  <c r="CN13" i="5"/>
  <c r="AC13" i="6" s="1"/>
  <c r="CC13" i="5"/>
  <c r="AA13" i="6" s="1"/>
  <c r="CB13" i="5"/>
  <c r="Z13" i="6" s="1"/>
  <c r="CA13" i="5"/>
  <c r="Y13" i="6" s="1"/>
  <c r="BP13" i="5"/>
  <c r="W13" i="6" s="1"/>
  <c r="BO13" i="5"/>
  <c r="V13" i="6" s="1"/>
  <c r="BN13" i="5"/>
  <c r="U13" i="6" s="1"/>
  <c r="AC13" i="5"/>
  <c r="K13" i="6" s="1"/>
  <c r="AB13" i="5"/>
  <c r="J13" i="6" s="1"/>
  <c r="P13" i="5"/>
  <c r="G13" i="6" s="1"/>
  <c r="O13" i="5"/>
  <c r="F13" i="6" s="1"/>
  <c r="N13" i="5"/>
  <c r="E13" i="6" s="1"/>
  <c r="DC12" i="5"/>
  <c r="AI12" i="6" s="1"/>
  <c r="DB12" i="5"/>
  <c r="AH12" i="6" s="1"/>
  <c r="DA12" i="5"/>
  <c r="AG12" i="6" s="1"/>
  <c r="CP12" i="5"/>
  <c r="AE12" i="6" s="1"/>
  <c r="CO12" i="5"/>
  <c r="AD12" i="6" s="1"/>
  <c r="CN12" i="5"/>
  <c r="AC12" i="6" s="1"/>
  <c r="CC12" i="5"/>
  <c r="AA12" i="6" s="1"/>
  <c r="CB12" i="5"/>
  <c r="Z12" i="6" s="1"/>
  <c r="CA12" i="5"/>
  <c r="Y12" i="6" s="1"/>
  <c r="BP12" i="5"/>
  <c r="W12" i="6" s="1"/>
  <c r="BO12" i="5"/>
  <c r="V12" i="6" s="1"/>
  <c r="BN12" i="5"/>
  <c r="U12" i="6" s="1"/>
  <c r="P12" i="5"/>
  <c r="G12" i="6" s="1"/>
  <c r="O12" i="5"/>
  <c r="F12" i="6" s="1"/>
  <c r="DC11" i="5"/>
  <c r="AI11" i="6" s="1"/>
  <c r="DB11" i="5"/>
  <c r="AH11" i="6" s="1"/>
  <c r="DA11" i="5"/>
  <c r="AG11" i="6" s="1"/>
  <c r="CP11" i="5"/>
  <c r="AE11" i="6" s="1"/>
  <c r="CO11" i="5"/>
  <c r="AD11" i="6" s="1"/>
  <c r="CN11" i="5"/>
  <c r="AC11" i="6" s="1"/>
  <c r="CC11" i="5"/>
  <c r="AA11" i="6" s="1"/>
  <c r="CB11" i="5"/>
  <c r="Z11" i="6" s="1"/>
  <c r="CA11" i="5"/>
  <c r="Y11" i="6" s="1"/>
  <c r="BP11" i="5"/>
  <c r="W11" i="6" s="1"/>
  <c r="BO11" i="5"/>
  <c r="V11" i="6" s="1"/>
  <c r="BN11" i="5"/>
  <c r="U11" i="6" s="1"/>
  <c r="AP11" i="5"/>
  <c r="O11" i="6" s="1"/>
  <c r="AO11" i="5"/>
  <c r="N11" i="6" s="1"/>
  <c r="P11" i="5"/>
  <c r="G11" i="6" s="1"/>
  <c r="O11" i="5"/>
  <c r="F11" i="6" s="1"/>
  <c r="DC10" i="5"/>
  <c r="AI10" i="6" s="1"/>
  <c r="DB10" i="5"/>
  <c r="AH10" i="6" s="1"/>
  <c r="DA10" i="5"/>
  <c r="AG10" i="6" s="1"/>
  <c r="CP10" i="5"/>
  <c r="AE10" i="6" s="1"/>
  <c r="CO10" i="5"/>
  <c r="AD10" i="6" s="1"/>
  <c r="CN10" i="5"/>
  <c r="AC10" i="6" s="1"/>
  <c r="CC10" i="5"/>
  <c r="AA10" i="6" s="1"/>
  <c r="CB10" i="5"/>
  <c r="Z10" i="6" s="1"/>
  <c r="CA10" i="5"/>
  <c r="Y10" i="6" s="1"/>
  <c r="BP10" i="5"/>
  <c r="W10" i="6" s="1"/>
  <c r="BO10" i="5"/>
  <c r="V10" i="6" s="1"/>
  <c r="BN10" i="5"/>
  <c r="U10" i="6" s="1"/>
  <c r="BC10" i="5"/>
  <c r="S10" i="6" s="1"/>
  <c r="BB10" i="5"/>
  <c r="R10" i="6" s="1"/>
  <c r="BA10" i="5"/>
  <c r="Q10" i="6" s="1"/>
  <c r="P10" i="5"/>
  <c r="G10" i="6" s="1"/>
  <c r="O10" i="5"/>
  <c r="F10" i="6" s="1"/>
  <c r="DC9" i="5"/>
  <c r="AI9" i="6" s="1"/>
  <c r="DB9" i="5"/>
  <c r="AH9" i="6" s="1"/>
  <c r="DA9" i="5"/>
  <c r="AG9" i="6" s="1"/>
  <c r="CP9" i="5"/>
  <c r="AE9" i="6" s="1"/>
  <c r="CO9" i="5"/>
  <c r="AD9" i="6" s="1"/>
  <c r="CN9" i="5"/>
  <c r="AC9" i="6" s="1"/>
  <c r="CC9" i="5"/>
  <c r="AA9" i="6" s="1"/>
  <c r="CB9" i="5"/>
  <c r="Z9" i="6" s="1"/>
  <c r="CA9" i="5"/>
  <c r="Y9" i="6" s="1"/>
  <c r="BP9" i="5"/>
  <c r="W9" i="6" s="1"/>
  <c r="BO9" i="5"/>
  <c r="V9" i="6" s="1"/>
  <c r="BN9" i="5"/>
  <c r="U9" i="6" s="1"/>
  <c r="P9" i="5"/>
  <c r="G9" i="6" s="1"/>
  <c r="O9" i="5"/>
  <c r="F9" i="6" s="1"/>
  <c r="DC8" i="5"/>
  <c r="AI8" i="6" s="1"/>
  <c r="DB8" i="5"/>
  <c r="AH8" i="6" s="1"/>
  <c r="DA8" i="5"/>
  <c r="AG8" i="6" s="1"/>
  <c r="CP8" i="5"/>
  <c r="AE8" i="6" s="1"/>
  <c r="CO8" i="5"/>
  <c r="AD8" i="6" s="1"/>
  <c r="CN8" i="5"/>
  <c r="AC8" i="6" s="1"/>
  <c r="CC8" i="5"/>
  <c r="AA8" i="6" s="1"/>
  <c r="CB8" i="5"/>
  <c r="Z8" i="6" s="1"/>
  <c r="CA8" i="5"/>
  <c r="Y8" i="6" s="1"/>
  <c r="BP8" i="5"/>
  <c r="W8" i="6" s="1"/>
  <c r="BO8" i="5"/>
  <c r="V8" i="6" s="1"/>
  <c r="BN8" i="5"/>
  <c r="U8" i="6" s="1"/>
  <c r="P8" i="5"/>
  <c r="G8" i="6" s="1"/>
  <c r="O8" i="5"/>
  <c r="F8" i="6" s="1"/>
  <c r="DC7" i="5"/>
  <c r="AI7" i="6" s="1"/>
  <c r="DB7" i="5"/>
  <c r="AH7" i="6" s="1"/>
  <c r="DA7" i="5"/>
  <c r="AG7" i="6" s="1"/>
  <c r="CP7" i="5"/>
  <c r="AE7" i="6" s="1"/>
  <c r="CO7" i="5"/>
  <c r="AD7" i="6" s="1"/>
  <c r="CN7" i="5"/>
  <c r="AC7" i="6" s="1"/>
  <c r="CC7" i="5"/>
  <c r="AA7" i="6" s="1"/>
  <c r="CB7" i="5"/>
  <c r="Z7" i="6" s="1"/>
  <c r="CA7" i="5"/>
  <c r="Y7" i="6" s="1"/>
  <c r="BP7" i="5"/>
  <c r="W7" i="6" s="1"/>
  <c r="BO7" i="5"/>
  <c r="V7" i="6" s="1"/>
  <c r="BN7" i="5"/>
  <c r="U7" i="6" s="1"/>
  <c r="BC7" i="5"/>
  <c r="S7" i="6" s="1"/>
  <c r="BB7" i="5"/>
  <c r="R7" i="6" s="1"/>
  <c r="BA7" i="5"/>
  <c r="Q7" i="6" s="1"/>
  <c r="AP7" i="5"/>
  <c r="O7" i="6" s="1"/>
  <c r="AO7" i="5"/>
  <c r="N7" i="6" s="1"/>
  <c r="AN7" i="5"/>
  <c r="M7" i="6" s="1"/>
  <c r="P7" i="5"/>
  <c r="G7" i="6" s="1"/>
  <c r="O7" i="5"/>
  <c r="F7" i="6" s="1"/>
  <c r="N7" i="5"/>
  <c r="E7" i="6" s="1"/>
  <c r="DC6" i="5"/>
  <c r="AI6" i="6" s="1"/>
  <c r="DB6" i="5"/>
  <c r="AH6" i="6" s="1"/>
  <c r="DA6" i="5"/>
  <c r="AG6" i="6" s="1"/>
  <c r="CP6" i="5"/>
  <c r="AE6" i="6" s="1"/>
  <c r="CO6" i="5"/>
  <c r="AD6" i="6" s="1"/>
  <c r="CN6" i="5"/>
  <c r="AC6" i="6" s="1"/>
  <c r="CC6" i="5"/>
  <c r="AA6" i="6" s="1"/>
  <c r="CB6" i="5"/>
  <c r="Z6" i="6" s="1"/>
  <c r="CA6" i="5"/>
  <c r="Y6" i="6" s="1"/>
  <c r="BP6" i="5"/>
  <c r="W6" i="6" s="1"/>
  <c r="BO6" i="5"/>
  <c r="V6" i="6" s="1"/>
  <c r="BN6" i="5"/>
  <c r="U6" i="6" s="1"/>
  <c r="BC6" i="5"/>
  <c r="S6" i="6" s="1"/>
  <c r="BB6" i="5"/>
  <c r="R6" i="6" s="1"/>
  <c r="BA6" i="5"/>
  <c r="Q6" i="6" s="1"/>
  <c r="AP6" i="5"/>
  <c r="O6" i="6" s="1"/>
  <c r="AO6" i="5"/>
  <c r="N6" i="6" s="1"/>
  <c r="AN6" i="5"/>
  <c r="M6" i="6" s="1"/>
  <c r="P6" i="5"/>
  <c r="G6" i="6" s="1"/>
  <c r="O6" i="5"/>
  <c r="F6" i="6" s="1"/>
  <c r="DC5" i="5"/>
  <c r="AI5" i="6" s="1"/>
  <c r="DB5" i="5"/>
  <c r="AH5" i="6" s="1"/>
  <c r="DA5" i="5"/>
  <c r="AG5" i="6" s="1"/>
  <c r="CP5" i="5"/>
  <c r="AE5" i="6" s="1"/>
  <c r="CO5" i="5"/>
  <c r="AD5" i="6" s="1"/>
  <c r="CN5" i="5"/>
  <c r="AC5" i="6" s="1"/>
  <c r="CC5" i="5"/>
  <c r="AA5" i="6" s="1"/>
  <c r="CB5" i="5"/>
  <c r="Z5" i="6" s="1"/>
  <c r="CA5" i="5"/>
  <c r="Y5" i="6" s="1"/>
  <c r="BP5" i="5"/>
  <c r="W5" i="6" s="1"/>
  <c r="BO5" i="5"/>
  <c r="V5" i="6" s="1"/>
  <c r="BN5" i="5"/>
  <c r="U5" i="6" s="1"/>
  <c r="P5" i="5"/>
  <c r="G5" i="6" s="1"/>
  <c r="O5" i="5"/>
  <c r="F5" i="6" s="1"/>
  <c r="DC4" i="5"/>
  <c r="AI4" i="6" s="1"/>
  <c r="DB4" i="5"/>
  <c r="AH4" i="6" s="1"/>
  <c r="DA4" i="5"/>
  <c r="AG4" i="6" s="1"/>
  <c r="CP4" i="5"/>
  <c r="AE4" i="6" s="1"/>
  <c r="CO4" i="5"/>
  <c r="AD4" i="6" s="1"/>
  <c r="CN4" i="5"/>
  <c r="AC4" i="6" s="1"/>
  <c r="CC4" i="5"/>
  <c r="AA4" i="6" s="1"/>
  <c r="CB4" i="5"/>
  <c r="Z4" i="6" s="1"/>
  <c r="CA4" i="5"/>
  <c r="Y4" i="6" s="1"/>
  <c r="BP4" i="5"/>
  <c r="W4" i="6" s="1"/>
  <c r="BO4" i="5"/>
  <c r="V4" i="6" s="1"/>
  <c r="BN4" i="5"/>
  <c r="U4" i="6" s="1"/>
  <c r="P4" i="5"/>
  <c r="G4" i="6" s="1"/>
  <c r="O4" i="5"/>
  <c r="F4" i="6" s="1"/>
  <c r="DC3" i="5"/>
  <c r="AI3" i="6" s="1"/>
  <c r="DB3" i="5"/>
  <c r="AH3" i="6" s="1"/>
  <c r="DA3" i="5"/>
  <c r="AG3" i="6" s="1"/>
  <c r="CP3" i="5"/>
  <c r="AE3" i="6" s="1"/>
  <c r="CO3" i="5"/>
  <c r="AD3" i="6" s="1"/>
  <c r="CN3" i="5"/>
  <c r="AC3" i="6" s="1"/>
  <c r="CC3" i="5"/>
  <c r="AA3" i="6" s="1"/>
  <c r="CB3" i="5"/>
  <c r="Z3" i="6" s="1"/>
  <c r="CA3" i="5"/>
  <c r="Y3" i="6" s="1"/>
  <c r="BP3" i="5"/>
  <c r="W3" i="6" s="1"/>
  <c r="BO3" i="5"/>
  <c r="V3" i="6" s="1"/>
  <c r="BN3" i="5"/>
  <c r="U3" i="6" s="1"/>
  <c r="BA3" i="5"/>
  <c r="Q3" i="6" s="1"/>
  <c r="P3" i="5"/>
  <c r="G3" i="6" s="1"/>
  <c r="O3" i="5"/>
  <c r="F3" i="6" s="1"/>
  <c r="C14" i="3"/>
  <c r="F2" i="3" s="1"/>
  <c r="B14" i="3"/>
  <c r="C13" i="3"/>
  <c r="F3" i="3" s="1"/>
  <c r="B13" i="3"/>
  <c r="C12" i="3"/>
  <c r="F4" i="3" s="1"/>
  <c r="B12" i="3"/>
  <c r="C11" i="3"/>
  <c r="F5" i="3" s="1"/>
  <c r="B11" i="3"/>
  <c r="C10" i="3"/>
  <c r="F6" i="3" s="1"/>
  <c r="B10" i="3"/>
  <c r="C9" i="3"/>
  <c r="F7" i="3" s="1"/>
  <c r="B9" i="3"/>
  <c r="C8" i="3"/>
  <c r="F8" i="3" s="1"/>
  <c r="B8" i="3"/>
  <c r="C7" i="3"/>
  <c r="F9" i="3" s="1"/>
  <c r="B7" i="3"/>
  <c r="C6" i="3"/>
  <c r="F10" i="3" s="1"/>
  <c r="B6" i="3"/>
  <c r="C5" i="3"/>
  <c r="F11" i="3" s="1"/>
  <c r="B5" i="3"/>
  <c r="C4" i="3"/>
  <c r="F12" i="3" s="1"/>
  <c r="B4" i="3"/>
  <c r="C3" i="3"/>
  <c r="F13" i="3" s="1"/>
  <c r="B3" i="3"/>
  <c r="C2" i="3"/>
  <c r="F14" i="3" s="1"/>
  <c r="B2" i="3"/>
  <c r="DC402" i="2"/>
  <c r="AI402" i="20" s="1"/>
  <c r="DB402" i="2"/>
  <c r="AH402" i="20" s="1"/>
  <c r="DA402" i="2"/>
  <c r="AG402" i="20" s="1"/>
  <c r="CP402" i="2"/>
  <c r="AE402" i="20" s="1"/>
  <c r="CO402" i="2"/>
  <c r="AD402" i="20" s="1"/>
  <c r="CN402" i="2"/>
  <c r="AC402" i="20" s="1"/>
  <c r="CC402" i="2"/>
  <c r="AA402" i="20" s="1"/>
  <c r="CB402" i="2"/>
  <c r="Z402" i="20" s="1"/>
  <c r="CA402" i="2"/>
  <c r="Y402" i="20" s="1"/>
  <c r="BP402" i="2"/>
  <c r="W402" i="20" s="1"/>
  <c r="BO402" i="2"/>
  <c r="V402" i="20" s="1"/>
  <c r="BN402" i="2"/>
  <c r="U402" i="20" s="1"/>
  <c r="BC402" i="2"/>
  <c r="S402" i="20" s="1"/>
  <c r="BB402" i="2"/>
  <c r="R402" i="20" s="1"/>
  <c r="BA402" i="2"/>
  <c r="Q402" i="20" s="1"/>
  <c r="AP402" i="2"/>
  <c r="O402" i="20" s="1"/>
  <c r="AO402" i="2"/>
  <c r="N402" i="20" s="1"/>
  <c r="AN402" i="2"/>
  <c r="M402" i="20" s="1"/>
  <c r="AC402" i="2"/>
  <c r="K402" i="20" s="1"/>
  <c r="AB402" i="2"/>
  <c r="J402" i="20" s="1"/>
  <c r="AA402" i="2"/>
  <c r="I402" i="20" s="1"/>
  <c r="P402" i="2"/>
  <c r="O402" i="2"/>
  <c r="N402" i="2"/>
  <c r="E402" i="20" s="1"/>
  <c r="DC401" i="2"/>
  <c r="AI401" i="20" s="1"/>
  <c r="DB401" i="2"/>
  <c r="AH401" i="20" s="1"/>
  <c r="DA401" i="2"/>
  <c r="AG401" i="20" s="1"/>
  <c r="CP401" i="2"/>
  <c r="AE401" i="20" s="1"/>
  <c r="CO401" i="2"/>
  <c r="AD401" i="20" s="1"/>
  <c r="CN401" i="2"/>
  <c r="AC401" i="20" s="1"/>
  <c r="CC401" i="2"/>
  <c r="AA401" i="20" s="1"/>
  <c r="CB401" i="2"/>
  <c r="Z401" i="20" s="1"/>
  <c r="CA401" i="2"/>
  <c r="Y401" i="20" s="1"/>
  <c r="BP401" i="2"/>
  <c r="W401" i="20" s="1"/>
  <c r="BO401" i="2"/>
  <c r="V401" i="20" s="1"/>
  <c r="BN401" i="2"/>
  <c r="U401" i="20" s="1"/>
  <c r="BC401" i="2"/>
  <c r="S401" i="20" s="1"/>
  <c r="BB401" i="2"/>
  <c r="R401" i="20" s="1"/>
  <c r="BA401" i="2"/>
  <c r="Q401" i="20" s="1"/>
  <c r="AP401" i="2"/>
  <c r="O401" i="20" s="1"/>
  <c r="AO401" i="2"/>
  <c r="N401" i="20" s="1"/>
  <c r="AN401" i="2"/>
  <c r="M401" i="20" s="1"/>
  <c r="AC401" i="2"/>
  <c r="K401" i="20" s="1"/>
  <c r="AB401" i="2"/>
  <c r="J401" i="20" s="1"/>
  <c r="AA401" i="2"/>
  <c r="I401" i="20" s="1"/>
  <c r="P401" i="2"/>
  <c r="O401" i="2"/>
  <c r="N401" i="2"/>
  <c r="E401" i="20" s="1"/>
  <c r="DC400" i="2"/>
  <c r="AI400" i="20" s="1"/>
  <c r="DB400" i="2"/>
  <c r="AH400" i="20" s="1"/>
  <c r="DA400" i="2"/>
  <c r="AG400" i="20" s="1"/>
  <c r="CP400" i="2"/>
  <c r="AE400" i="20" s="1"/>
  <c r="CO400" i="2"/>
  <c r="AD400" i="20" s="1"/>
  <c r="CN400" i="2"/>
  <c r="AC400" i="20" s="1"/>
  <c r="CC400" i="2"/>
  <c r="AA400" i="20" s="1"/>
  <c r="CB400" i="2"/>
  <c r="Z400" i="20" s="1"/>
  <c r="CA400" i="2"/>
  <c r="Y400" i="20" s="1"/>
  <c r="BP400" i="2"/>
  <c r="W400" i="20" s="1"/>
  <c r="BO400" i="2"/>
  <c r="V400" i="20" s="1"/>
  <c r="BN400" i="2"/>
  <c r="U400" i="20" s="1"/>
  <c r="BC400" i="2"/>
  <c r="S400" i="20" s="1"/>
  <c r="BB400" i="2"/>
  <c r="R400" i="20" s="1"/>
  <c r="BA400" i="2"/>
  <c r="Q400" i="20" s="1"/>
  <c r="AP400" i="2"/>
  <c r="O400" i="20" s="1"/>
  <c r="AO400" i="2"/>
  <c r="N400" i="20" s="1"/>
  <c r="AN400" i="2"/>
  <c r="M400" i="20" s="1"/>
  <c r="AC400" i="2"/>
  <c r="K400" i="20" s="1"/>
  <c r="AB400" i="2"/>
  <c r="J400" i="20" s="1"/>
  <c r="AA400" i="2"/>
  <c r="I400" i="20" s="1"/>
  <c r="P400" i="2"/>
  <c r="O400" i="2"/>
  <c r="N400" i="2"/>
  <c r="E400" i="20" s="1"/>
  <c r="DC399" i="2"/>
  <c r="AI399" i="20" s="1"/>
  <c r="DB399" i="2"/>
  <c r="AH399" i="20" s="1"/>
  <c r="DA399" i="2"/>
  <c r="AG399" i="20" s="1"/>
  <c r="CP399" i="2"/>
  <c r="AE399" i="20" s="1"/>
  <c r="CO399" i="2"/>
  <c r="AD399" i="20" s="1"/>
  <c r="CN399" i="2"/>
  <c r="AC399" i="20" s="1"/>
  <c r="CC399" i="2"/>
  <c r="AA399" i="20" s="1"/>
  <c r="CB399" i="2"/>
  <c r="Z399" i="20" s="1"/>
  <c r="CA399" i="2"/>
  <c r="Y399" i="20" s="1"/>
  <c r="BP399" i="2"/>
  <c r="W399" i="20" s="1"/>
  <c r="BO399" i="2"/>
  <c r="V399" i="20" s="1"/>
  <c r="BN399" i="2"/>
  <c r="U399" i="20" s="1"/>
  <c r="BC399" i="2"/>
  <c r="S399" i="20" s="1"/>
  <c r="BB399" i="2"/>
  <c r="R399" i="20" s="1"/>
  <c r="BA399" i="2"/>
  <c r="Q399" i="20" s="1"/>
  <c r="AP399" i="2"/>
  <c r="O399" i="20" s="1"/>
  <c r="AO399" i="2"/>
  <c r="N399" i="20" s="1"/>
  <c r="AN399" i="2"/>
  <c r="M399" i="20" s="1"/>
  <c r="AC399" i="2"/>
  <c r="K399" i="20" s="1"/>
  <c r="AB399" i="2"/>
  <c r="J399" i="20" s="1"/>
  <c r="AA399" i="2"/>
  <c r="I399" i="20" s="1"/>
  <c r="P399" i="2"/>
  <c r="O399" i="2"/>
  <c r="N399" i="2"/>
  <c r="E399" i="20" s="1"/>
  <c r="DC398" i="2"/>
  <c r="AI398" i="20" s="1"/>
  <c r="DB398" i="2"/>
  <c r="AH398" i="20" s="1"/>
  <c r="DA398" i="2"/>
  <c r="AG398" i="20" s="1"/>
  <c r="CP398" i="2"/>
  <c r="AE398" i="20" s="1"/>
  <c r="CO398" i="2"/>
  <c r="AD398" i="20" s="1"/>
  <c r="CN398" i="2"/>
  <c r="AC398" i="20" s="1"/>
  <c r="CC398" i="2"/>
  <c r="AA398" i="20" s="1"/>
  <c r="CB398" i="2"/>
  <c r="Z398" i="20" s="1"/>
  <c r="CA398" i="2"/>
  <c r="Y398" i="20" s="1"/>
  <c r="BP398" i="2"/>
  <c r="W398" i="20" s="1"/>
  <c r="BO398" i="2"/>
  <c r="V398" i="20" s="1"/>
  <c r="BN398" i="2"/>
  <c r="U398" i="20" s="1"/>
  <c r="BC398" i="2"/>
  <c r="S398" i="20" s="1"/>
  <c r="BB398" i="2"/>
  <c r="R398" i="20" s="1"/>
  <c r="BA398" i="2"/>
  <c r="Q398" i="20" s="1"/>
  <c r="AP398" i="2"/>
  <c r="O398" i="20" s="1"/>
  <c r="AO398" i="2"/>
  <c r="N398" i="20" s="1"/>
  <c r="AN398" i="2"/>
  <c r="M398" i="20" s="1"/>
  <c r="AC398" i="2"/>
  <c r="K398" i="20" s="1"/>
  <c r="AB398" i="2"/>
  <c r="J398" i="20" s="1"/>
  <c r="AA398" i="2"/>
  <c r="I398" i="20" s="1"/>
  <c r="P398" i="2"/>
  <c r="O398" i="2"/>
  <c r="N398" i="2"/>
  <c r="E398" i="20" s="1"/>
  <c r="DC397" i="2"/>
  <c r="AI397" i="20" s="1"/>
  <c r="DB397" i="2"/>
  <c r="AH397" i="20" s="1"/>
  <c r="DA397" i="2"/>
  <c r="AG397" i="20" s="1"/>
  <c r="CP397" i="2"/>
  <c r="AE397" i="20" s="1"/>
  <c r="CO397" i="2"/>
  <c r="AD397" i="20" s="1"/>
  <c r="CN397" i="2"/>
  <c r="AC397" i="20" s="1"/>
  <c r="CC397" i="2"/>
  <c r="AA397" i="20" s="1"/>
  <c r="CB397" i="2"/>
  <c r="Z397" i="20" s="1"/>
  <c r="CA397" i="2"/>
  <c r="Y397" i="20" s="1"/>
  <c r="BP397" i="2"/>
  <c r="W397" i="20" s="1"/>
  <c r="BO397" i="2"/>
  <c r="V397" i="20" s="1"/>
  <c r="BN397" i="2"/>
  <c r="U397" i="20" s="1"/>
  <c r="BC397" i="2"/>
  <c r="S397" i="20" s="1"/>
  <c r="BB397" i="2"/>
  <c r="R397" i="20" s="1"/>
  <c r="BA397" i="2"/>
  <c r="Q397" i="20" s="1"/>
  <c r="AP397" i="2"/>
  <c r="O397" i="20" s="1"/>
  <c r="AO397" i="2"/>
  <c r="N397" i="20" s="1"/>
  <c r="AN397" i="2"/>
  <c r="M397" i="20" s="1"/>
  <c r="AC397" i="2"/>
  <c r="K397" i="20" s="1"/>
  <c r="AB397" i="2"/>
  <c r="J397" i="20" s="1"/>
  <c r="AA397" i="2"/>
  <c r="I397" i="20" s="1"/>
  <c r="P397" i="2"/>
  <c r="O397" i="2"/>
  <c r="N397" i="2"/>
  <c r="E397" i="20" s="1"/>
  <c r="DC396" i="2"/>
  <c r="AI396" i="20" s="1"/>
  <c r="DB396" i="2"/>
  <c r="AH396" i="20" s="1"/>
  <c r="DA396" i="2"/>
  <c r="AG396" i="20" s="1"/>
  <c r="CP396" i="2"/>
  <c r="AE396" i="20" s="1"/>
  <c r="CO396" i="2"/>
  <c r="AD396" i="20" s="1"/>
  <c r="CN396" i="2"/>
  <c r="AC396" i="20" s="1"/>
  <c r="CC396" i="2"/>
  <c r="AA396" i="20" s="1"/>
  <c r="CB396" i="2"/>
  <c r="Z396" i="20" s="1"/>
  <c r="CA396" i="2"/>
  <c r="Y396" i="20" s="1"/>
  <c r="BP396" i="2"/>
  <c r="W396" i="20" s="1"/>
  <c r="BO396" i="2"/>
  <c r="V396" i="20" s="1"/>
  <c r="BN396" i="2"/>
  <c r="U396" i="20" s="1"/>
  <c r="BC396" i="2"/>
  <c r="S396" i="20" s="1"/>
  <c r="BB396" i="2"/>
  <c r="R396" i="20" s="1"/>
  <c r="BA396" i="2"/>
  <c r="Q396" i="20" s="1"/>
  <c r="AP396" i="2"/>
  <c r="O396" i="20" s="1"/>
  <c r="AO396" i="2"/>
  <c r="N396" i="20" s="1"/>
  <c r="AN396" i="2"/>
  <c r="M396" i="20" s="1"/>
  <c r="AC396" i="2"/>
  <c r="K396" i="20" s="1"/>
  <c r="AB396" i="2"/>
  <c r="J396" i="20" s="1"/>
  <c r="AA396" i="2"/>
  <c r="I396" i="20" s="1"/>
  <c r="P396" i="2"/>
  <c r="O396" i="2"/>
  <c r="N396" i="2"/>
  <c r="E396" i="20" s="1"/>
  <c r="DC395" i="2"/>
  <c r="AI395" i="20" s="1"/>
  <c r="DB395" i="2"/>
  <c r="AH395" i="20" s="1"/>
  <c r="DA395" i="2"/>
  <c r="AG395" i="20" s="1"/>
  <c r="CP395" i="2"/>
  <c r="AE395" i="20" s="1"/>
  <c r="CO395" i="2"/>
  <c r="AD395" i="20" s="1"/>
  <c r="CN395" i="2"/>
  <c r="AC395" i="20" s="1"/>
  <c r="CC395" i="2"/>
  <c r="AA395" i="20" s="1"/>
  <c r="CB395" i="2"/>
  <c r="Z395" i="20" s="1"/>
  <c r="CA395" i="2"/>
  <c r="Y395" i="20" s="1"/>
  <c r="BP395" i="2"/>
  <c r="W395" i="20" s="1"/>
  <c r="BO395" i="2"/>
  <c r="V395" i="20" s="1"/>
  <c r="BN395" i="2"/>
  <c r="U395" i="20" s="1"/>
  <c r="BC395" i="2"/>
  <c r="S395" i="20" s="1"/>
  <c r="BB395" i="2"/>
  <c r="R395" i="20" s="1"/>
  <c r="BA395" i="2"/>
  <c r="Q395" i="20" s="1"/>
  <c r="AP395" i="2"/>
  <c r="O395" i="20" s="1"/>
  <c r="AO395" i="2"/>
  <c r="N395" i="20" s="1"/>
  <c r="AN395" i="2"/>
  <c r="M395" i="20" s="1"/>
  <c r="AC395" i="2"/>
  <c r="K395" i="20" s="1"/>
  <c r="AB395" i="2"/>
  <c r="J395" i="20" s="1"/>
  <c r="AA395" i="2"/>
  <c r="I395" i="20" s="1"/>
  <c r="P395" i="2"/>
  <c r="O395" i="2"/>
  <c r="N395" i="2"/>
  <c r="E395" i="20" s="1"/>
  <c r="DC394" i="2"/>
  <c r="AI394" i="20" s="1"/>
  <c r="DB394" i="2"/>
  <c r="AH394" i="20" s="1"/>
  <c r="DA394" i="2"/>
  <c r="AG394" i="20" s="1"/>
  <c r="CP394" i="2"/>
  <c r="AE394" i="20" s="1"/>
  <c r="CO394" i="2"/>
  <c r="AD394" i="20" s="1"/>
  <c r="CN394" i="2"/>
  <c r="AC394" i="20" s="1"/>
  <c r="CC394" i="2"/>
  <c r="AA394" i="20" s="1"/>
  <c r="CB394" i="2"/>
  <c r="Z394" i="20" s="1"/>
  <c r="CA394" i="2"/>
  <c r="Y394" i="20" s="1"/>
  <c r="BP394" i="2"/>
  <c r="W394" i="20" s="1"/>
  <c r="BO394" i="2"/>
  <c r="V394" i="20" s="1"/>
  <c r="BN394" i="2"/>
  <c r="U394" i="20" s="1"/>
  <c r="BC394" i="2"/>
  <c r="S394" i="20" s="1"/>
  <c r="BB394" i="2"/>
  <c r="R394" i="20" s="1"/>
  <c r="BA394" i="2"/>
  <c r="Q394" i="20" s="1"/>
  <c r="AP394" i="2"/>
  <c r="O394" i="20" s="1"/>
  <c r="AO394" i="2"/>
  <c r="N394" i="20" s="1"/>
  <c r="AN394" i="2"/>
  <c r="M394" i="20" s="1"/>
  <c r="AC394" i="2"/>
  <c r="K394" i="20" s="1"/>
  <c r="AB394" i="2"/>
  <c r="J394" i="20" s="1"/>
  <c r="AA394" i="2"/>
  <c r="I394" i="20" s="1"/>
  <c r="P394" i="2"/>
  <c r="O394" i="2"/>
  <c r="N394" i="2"/>
  <c r="E394" i="20" s="1"/>
  <c r="DC393" i="2"/>
  <c r="AI393" i="20" s="1"/>
  <c r="DB393" i="2"/>
  <c r="AH393" i="20" s="1"/>
  <c r="DA393" i="2"/>
  <c r="AG393" i="20" s="1"/>
  <c r="CP393" i="2"/>
  <c r="AE393" i="20" s="1"/>
  <c r="CO393" i="2"/>
  <c r="AD393" i="20" s="1"/>
  <c r="CN393" i="2"/>
  <c r="AC393" i="20" s="1"/>
  <c r="CC393" i="2"/>
  <c r="AA393" i="20" s="1"/>
  <c r="CB393" i="2"/>
  <c r="Z393" i="20" s="1"/>
  <c r="CA393" i="2"/>
  <c r="Y393" i="20" s="1"/>
  <c r="BP393" i="2"/>
  <c r="W393" i="20" s="1"/>
  <c r="BO393" i="2"/>
  <c r="V393" i="20" s="1"/>
  <c r="BN393" i="2"/>
  <c r="U393" i="20" s="1"/>
  <c r="BC393" i="2"/>
  <c r="S393" i="20" s="1"/>
  <c r="BB393" i="2"/>
  <c r="R393" i="20" s="1"/>
  <c r="BA393" i="2"/>
  <c r="Q393" i="20" s="1"/>
  <c r="AP393" i="2"/>
  <c r="O393" i="20" s="1"/>
  <c r="AO393" i="2"/>
  <c r="N393" i="20" s="1"/>
  <c r="AN393" i="2"/>
  <c r="M393" i="20" s="1"/>
  <c r="AC393" i="2"/>
  <c r="K393" i="20" s="1"/>
  <c r="AB393" i="2"/>
  <c r="J393" i="20" s="1"/>
  <c r="AA393" i="2"/>
  <c r="I393" i="20" s="1"/>
  <c r="P393" i="2"/>
  <c r="O393" i="2"/>
  <c r="N393" i="2"/>
  <c r="E393" i="20" s="1"/>
  <c r="DC392" i="2"/>
  <c r="AI392" i="20" s="1"/>
  <c r="DB392" i="2"/>
  <c r="AH392" i="20" s="1"/>
  <c r="DA392" i="2"/>
  <c r="AG392" i="20" s="1"/>
  <c r="CP392" i="2"/>
  <c r="AE392" i="20" s="1"/>
  <c r="CO392" i="2"/>
  <c r="AD392" i="20" s="1"/>
  <c r="CN392" i="2"/>
  <c r="AC392" i="20" s="1"/>
  <c r="CC392" i="2"/>
  <c r="AA392" i="20" s="1"/>
  <c r="CB392" i="2"/>
  <c r="Z392" i="20" s="1"/>
  <c r="CA392" i="2"/>
  <c r="Y392" i="20" s="1"/>
  <c r="BP392" i="2"/>
  <c r="W392" i="20" s="1"/>
  <c r="BO392" i="2"/>
  <c r="V392" i="20" s="1"/>
  <c r="BN392" i="2"/>
  <c r="U392" i="20" s="1"/>
  <c r="BC392" i="2"/>
  <c r="S392" i="20" s="1"/>
  <c r="BB392" i="2"/>
  <c r="R392" i="20" s="1"/>
  <c r="BA392" i="2"/>
  <c r="Q392" i="20" s="1"/>
  <c r="AP392" i="2"/>
  <c r="O392" i="20" s="1"/>
  <c r="AO392" i="2"/>
  <c r="N392" i="20" s="1"/>
  <c r="AN392" i="2"/>
  <c r="M392" i="20" s="1"/>
  <c r="AC392" i="2"/>
  <c r="K392" i="20" s="1"/>
  <c r="AB392" i="2"/>
  <c r="J392" i="20" s="1"/>
  <c r="AA392" i="2"/>
  <c r="I392" i="20" s="1"/>
  <c r="P392" i="2"/>
  <c r="O392" i="2"/>
  <c r="N392" i="2"/>
  <c r="E392" i="20" s="1"/>
  <c r="DC391" i="2"/>
  <c r="AI391" i="20" s="1"/>
  <c r="DB391" i="2"/>
  <c r="AH391" i="20" s="1"/>
  <c r="DA391" i="2"/>
  <c r="AG391" i="20" s="1"/>
  <c r="CP391" i="2"/>
  <c r="AE391" i="20" s="1"/>
  <c r="CO391" i="2"/>
  <c r="AD391" i="20" s="1"/>
  <c r="CN391" i="2"/>
  <c r="AC391" i="20" s="1"/>
  <c r="CC391" i="2"/>
  <c r="AA391" i="20" s="1"/>
  <c r="CB391" i="2"/>
  <c r="Z391" i="20" s="1"/>
  <c r="CA391" i="2"/>
  <c r="Y391" i="20" s="1"/>
  <c r="BP391" i="2"/>
  <c r="W391" i="20" s="1"/>
  <c r="BO391" i="2"/>
  <c r="V391" i="20" s="1"/>
  <c r="BN391" i="2"/>
  <c r="U391" i="20" s="1"/>
  <c r="BC391" i="2"/>
  <c r="S391" i="20" s="1"/>
  <c r="BB391" i="2"/>
  <c r="R391" i="20" s="1"/>
  <c r="BA391" i="2"/>
  <c r="Q391" i="20" s="1"/>
  <c r="AP391" i="2"/>
  <c r="O391" i="20" s="1"/>
  <c r="AO391" i="2"/>
  <c r="N391" i="20" s="1"/>
  <c r="AN391" i="2"/>
  <c r="M391" i="20" s="1"/>
  <c r="AC391" i="2"/>
  <c r="K391" i="20" s="1"/>
  <c r="AB391" i="2"/>
  <c r="J391" i="20" s="1"/>
  <c r="AA391" i="2"/>
  <c r="I391" i="20" s="1"/>
  <c r="P391" i="2"/>
  <c r="O391" i="2"/>
  <c r="N391" i="2"/>
  <c r="E391" i="20" s="1"/>
  <c r="DC390" i="2"/>
  <c r="AI390" i="20" s="1"/>
  <c r="DB390" i="2"/>
  <c r="AH390" i="20" s="1"/>
  <c r="DA390" i="2"/>
  <c r="AG390" i="20" s="1"/>
  <c r="CP390" i="2"/>
  <c r="AE390" i="20" s="1"/>
  <c r="CO390" i="2"/>
  <c r="AD390" i="20" s="1"/>
  <c r="CN390" i="2"/>
  <c r="AC390" i="20" s="1"/>
  <c r="CC390" i="2"/>
  <c r="AA390" i="20" s="1"/>
  <c r="CB390" i="2"/>
  <c r="Z390" i="20" s="1"/>
  <c r="CA390" i="2"/>
  <c r="Y390" i="20" s="1"/>
  <c r="BP390" i="2"/>
  <c r="W390" i="20" s="1"/>
  <c r="BO390" i="2"/>
  <c r="V390" i="20" s="1"/>
  <c r="BN390" i="2"/>
  <c r="U390" i="20" s="1"/>
  <c r="BC390" i="2"/>
  <c r="S390" i="20" s="1"/>
  <c r="BB390" i="2"/>
  <c r="R390" i="20" s="1"/>
  <c r="BA390" i="2"/>
  <c r="Q390" i="20" s="1"/>
  <c r="AP390" i="2"/>
  <c r="O390" i="20" s="1"/>
  <c r="AO390" i="2"/>
  <c r="N390" i="20" s="1"/>
  <c r="AN390" i="2"/>
  <c r="M390" i="20" s="1"/>
  <c r="AC390" i="2"/>
  <c r="K390" i="20" s="1"/>
  <c r="AB390" i="2"/>
  <c r="J390" i="20" s="1"/>
  <c r="AA390" i="2"/>
  <c r="I390" i="20" s="1"/>
  <c r="P390" i="2"/>
  <c r="O390" i="2"/>
  <c r="N390" i="2"/>
  <c r="E390" i="20" s="1"/>
  <c r="DC389" i="2"/>
  <c r="AI389" i="20" s="1"/>
  <c r="DB389" i="2"/>
  <c r="AH389" i="20" s="1"/>
  <c r="DA389" i="2"/>
  <c r="AG389" i="20" s="1"/>
  <c r="CP389" i="2"/>
  <c r="AE389" i="20" s="1"/>
  <c r="CO389" i="2"/>
  <c r="AD389" i="20" s="1"/>
  <c r="CN389" i="2"/>
  <c r="AC389" i="20" s="1"/>
  <c r="CC389" i="2"/>
  <c r="AA389" i="20" s="1"/>
  <c r="CB389" i="2"/>
  <c r="Z389" i="20" s="1"/>
  <c r="CA389" i="2"/>
  <c r="Y389" i="20" s="1"/>
  <c r="BP389" i="2"/>
  <c r="W389" i="20" s="1"/>
  <c r="BO389" i="2"/>
  <c r="V389" i="20" s="1"/>
  <c r="BN389" i="2"/>
  <c r="U389" i="20" s="1"/>
  <c r="BC389" i="2"/>
  <c r="S389" i="20" s="1"/>
  <c r="BB389" i="2"/>
  <c r="R389" i="20" s="1"/>
  <c r="BA389" i="2"/>
  <c r="Q389" i="20" s="1"/>
  <c r="AP389" i="2"/>
  <c r="O389" i="20" s="1"/>
  <c r="AO389" i="2"/>
  <c r="N389" i="20" s="1"/>
  <c r="AN389" i="2"/>
  <c r="M389" i="20" s="1"/>
  <c r="AC389" i="2"/>
  <c r="K389" i="20" s="1"/>
  <c r="AB389" i="2"/>
  <c r="J389" i="20" s="1"/>
  <c r="AA389" i="2"/>
  <c r="I389" i="20" s="1"/>
  <c r="P389" i="2"/>
  <c r="O389" i="2"/>
  <c r="N389" i="2"/>
  <c r="E389" i="20" s="1"/>
  <c r="DC388" i="2"/>
  <c r="AI388" i="20" s="1"/>
  <c r="DB388" i="2"/>
  <c r="AH388" i="20" s="1"/>
  <c r="DA388" i="2"/>
  <c r="AG388" i="20" s="1"/>
  <c r="CP388" i="2"/>
  <c r="AE388" i="20" s="1"/>
  <c r="CO388" i="2"/>
  <c r="AD388" i="20" s="1"/>
  <c r="CN388" i="2"/>
  <c r="AC388" i="20" s="1"/>
  <c r="CC388" i="2"/>
  <c r="AA388" i="20" s="1"/>
  <c r="CB388" i="2"/>
  <c r="Z388" i="20" s="1"/>
  <c r="CA388" i="2"/>
  <c r="Y388" i="20" s="1"/>
  <c r="BP388" i="2"/>
  <c r="W388" i="20" s="1"/>
  <c r="BO388" i="2"/>
  <c r="V388" i="20" s="1"/>
  <c r="BN388" i="2"/>
  <c r="U388" i="20" s="1"/>
  <c r="BC388" i="2"/>
  <c r="S388" i="20" s="1"/>
  <c r="BB388" i="2"/>
  <c r="R388" i="20" s="1"/>
  <c r="BA388" i="2"/>
  <c r="Q388" i="20" s="1"/>
  <c r="AP388" i="2"/>
  <c r="O388" i="20" s="1"/>
  <c r="AO388" i="2"/>
  <c r="N388" i="20" s="1"/>
  <c r="AN388" i="2"/>
  <c r="M388" i="20" s="1"/>
  <c r="AC388" i="2"/>
  <c r="K388" i="20" s="1"/>
  <c r="AB388" i="2"/>
  <c r="J388" i="20" s="1"/>
  <c r="AA388" i="2"/>
  <c r="I388" i="20" s="1"/>
  <c r="P388" i="2"/>
  <c r="O388" i="2"/>
  <c r="N388" i="2"/>
  <c r="E388" i="20" s="1"/>
  <c r="DC387" i="2"/>
  <c r="AI387" i="20" s="1"/>
  <c r="DB387" i="2"/>
  <c r="AH387" i="20" s="1"/>
  <c r="DA387" i="2"/>
  <c r="AG387" i="20" s="1"/>
  <c r="CP387" i="2"/>
  <c r="AE387" i="20" s="1"/>
  <c r="CO387" i="2"/>
  <c r="AD387" i="20" s="1"/>
  <c r="CN387" i="2"/>
  <c r="AC387" i="20" s="1"/>
  <c r="CC387" i="2"/>
  <c r="AA387" i="20" s="1"/>
  <c r="CB387" i="2"/>
  <c r="Z387" i="20" s="1"/>
  <c r="CA387" i="2"/>
  <c r="Y387" i="20" s="1"/>
  <c r="BP387" i="2"/>
  <c r="W387" i="20" s="1"/>
  <c r="BO387" i="2"/>
  <c r="V387" i="20" s="1"/>
  <c r="BN387" i="2"/>
  <c r="U387" i="20" s="1"/>
  <c r="BC387" i="2"/>
  <c r="S387" i="20" s="1"/>
  <c r="BB387" i="2"/>
  <c r="R387" i="20" s="1"/>
  <c r="BA387" i="2"/>
  <c r="Q387" i="20" s="1"/>
  <c r="AP387" i="2"/>
  <c r="O387" i="20" s="1"/>
  <c r="AO387" i="2"/>
  <c r="N387" i="20" s="1"/>
  <c r="AN387" i="2"/>
  <c r="M387" i="20" s="1"/>
  <c r="AC387" i="2"/>
  <c r="K387" i="20" s="1"/>
  <c r="AB387" i="2"/>
  <c r="J387" i="20" s="1"/>
  <c r="AA387" i="2"/>
  <c r="I387" i="20" s="1"/>
  <c r="P387" i="2"/>
  <c r="O387" i="2"/>
  <c r="N387" i="2"/>
  <c r="E387" i="20" s="1"/>
  <c r="DC386" i="2"/>
  <c r="AI386" i="20" s="1"/>
  <c r="DB386" i="2"/>
  <c r="AH386" i="20" s="1"/>
  <c r="DA386" i="2"/>
  <c r="AG386" i="20" s="1"/>
  <c r="CP386" i="2"/>
  <c r="AE386" i="20" s="1"/>
  <c r="CO386" i="2"/>
  <c r="AD386" i="20" s="1"/>
  <c r="CN386" i="2"/>
  <c r="AC386" i="20" s="1"/>
  <c r="CC386" i="2"/>
  <c r="AA386" i="20" s="1"/>
  <c r="CB386" i="2"/>
  <c r="Z386" i="20" s="1"/>
  <c r="CA386" i="2"/>
  <c r="Y386" i="20" s="1"/>
  <c r="BP386" i="2"/>
  <c r="W386" i="20" s="1"/>
  <c r="BO386" i="2"/>
  <c r="V386" i="20" s="1"/>
  <c r="BN386" i="2"/>
  <c r="U386" i="20" s="1"/>
  <c r="BC386" i="2"/>
  <c r="S386" i="20" s="1"/>
  <c r="BB386" i="2"/>
  <c r="R386" i="20" s="1"/>
  <c r="BA386" i="2"/>
  <c r="Q386" i="20" s="1"/>
  <c r="AP386" i="2"/>
  <c r="O386" i="20" s="1"/>
  <c r="AO386" i="2"/>
  <c r="N386" i="20" s="1"/>
  <c r="AN386" i="2"/>
  <c r="M386" i="20" s="1"/>
  <c r="AC386" i="2"/>
  <c r="K386" i="20" s="1"/>
  <c r="AB386" i="2"/>
  <c r="J386" i="20" s="1"/>
  <c r="AA386" i="2"/>
  <c r="I386" i="20" s="1"/>
  <c r="P386" i="2"/>
  <c r="O386" i="2"/>
  <c r="N386" i="2"/>
  <c r="E386" i="20" s="1"/>
  <c r="DC385" i="2"/>
  <c r="AI385" i="20" s="1"/>
  <c r="DB385" i="2"/>
  <c r="AH385" i="20" s="1"/>
  <c r="DA385" i="2"/>
  <c r="AG385" i="20" s="1"/>
  <c r="CP385" i="2"/>
  <c r="AE385" i="20" s="1"/>
  <c r="CO385" i="2"/>
  <c r="AD385" i="20" s="1"/>
  <c r="CN385" i="2"/>
  <c r="AC385" i="20" s="1"/>
  <c r="CC385" i="2"/>
  <c r="AA385" i="20" s="1"/>
  <c r="CB385" i="2"/>
  <c r="Z385" i="20" s="1"/>
  <c r="CA385" i="2"/>
  <c r="Y385" i="20" s="1"/>
  <c r="BP385" i="2"/>
  <c r="W385" i="20" s="1"/>
  <c r="BO385" i="2"/>
  <c r="V385" i="20" s="1"/>
  <c r="BN385" i="2"/>
  <c r="U385" i="20" s="1"/>
  <c r="BC385" i="2"/>
  <c r="S385" i="20" s="1"/>
  <c r="BB385" i="2"/>
  <c r="R385" i="20" s="1"/>
  <c r="BA385" i="2"/>
  <c r="Q385" i="20" s="1"/>
  <c r="AP385" i="2"/>
  <c r="O385" i="20" s="1"/>
  <c r="AO385" i="2"/>
  <c r="N385" i="20" s="1"/>
  <c r="AN385" i="2"/>
  <c r="M385" i="20" s="1"/>
  <c r="AC385" i="2"/>
  <c r="K385" i="20" s="1"/>
  <c r="AB385" i="2"/>
  <c r="J385" i="20" s="1"/>
  <c r="AA385" i="2"/>
  <c r="I385" i="20" s="1"/>
  <c r="P385" i="2"/>
  <c r="O385" i="2"/>
  <c r="N385" i="2"/>
  <c r="E385" i="20" s="1"/>
  <c r="DC384" i="2"/>
  <c r="AI384" i="20" s="1"/>
  <c r="DB384" i="2"/>
  <c r="AH384" i="20" s="1"/>
  <c r="DA384" i="2"/>
  <c r="AG384" i="20" s="1"/>
  <c r="CP384" i="2"/>
  <c r="AE384" i="20" s="1"/>
  <c r="CO384" i="2"/>
  <c r="AD384" i="20" s="1"/>
  <c r="CN384" i="2"/>
  <c r="AC384" i="20" s="1"/>
  <c r="CC384" i="2"/>
  <c r="AA384" i="20" s="1"/>
  <c r="CB384" i="2"/>
  <c r="Z384" i="20" s="1"/>
  <c r="CA384" i="2"/>
  <c r="Y384" i="20" s="1"/>
  <c r="BP384" i="2"/>
  <c r="W384" i="20" s="1"/>
  <c r="BO384" i="2"/>
  <c r="V384" i="20" s="1"/>
  <c r="BN384" i="2"/>
  <c r="U384" i="20" s="1"/>
  <c r="BC384" i="2"/>
  <c r="S384" i="20" s="1"/>
  <c r="BB384" i="2"/>
  <c r="R384" i="20" s="1"/>
  <c r="BA384" i="2"/>
  <c r="Q384" i="20" s="1"/>
  <c r="AP384" i="2"/>
  <c r="O384" i="20" s="1"/>
  <c r="AO384" i="2"/>
  <c r="N384" i="20" s="1"/>
  <c r="AN384" i="2"/>
  <c r="M384" i="20" s="1"/>
  <c r="AC384" i="2"/>
  <c r="K384" i="20" s="1"/>
  <c r="AB384" i="2"/>
  <c r="J384" i="20" s="1"/>
  <c r="AA384" i="2"/>
  <c r="I384" i="20" s="1"/>
  <c r="P384" i="2"/>
  <c r="O384" i="2"/>
  <c r="N384" i="2"/>
  <c r="E384" i="20" s="1"/>
  <c r="DC383" i="2"/>
  <c r="AI383" i="20" s="1"/>
  <c r="DB383" i="2"/>
  <c r="AH383" i="20" s="1"/>
  <c r="DA383" i="2"/>
  <c r="AG383" i="20" s="1"/>
  <c r="CP383" i="2"/>
  <c r="AE383" i="20" s="1"/>
  <c r="CO383" i="2"/>
  <c r="AD383" i="20" s="1"/>
  <c r="CN383" i="2"/>
  <c r="AC383" i="20" s="1"/>
  <c r="CC383" i="2"/>
  <c r="AA383" i="20" s="1"/>
  <c r="CB383" i="2"/>
  <c r="Z383" i="20" s="1"/>
  <c r="CA383" i="2"/>
  <c r="Y383" i="20" s="1"/>
  <c r="BP383" i="2"/>
  <c r="W383" i="20" s="1"/>
  <c r="BO383" i="2"/>
  <c r="V383" i="20" s="1"/>
  <c r="BN383" i="2"/>
  <c r="U383" i="20" s="1"/>
  <c r="BC383" i="2"/>
  <c r="S383" i="20" s="1"/>
  <c r="BB383" i="2"/>
  <c r="R383" i="20" s="1"/>
  <c r="BA383" i="2"/>
  <c r="Q383" i="20" s="1"/>
  <c r="AP383" i="2"/>
  <c r="O383" i="20" s="1"/>
  <c r="AO383" i="2"/>
  <c r="N383" i="20" s="1"/>
  <c r="AN383" i="2"/>
  <c r="M383" i="20" s="1"/>
  <c r="AC383" i="2"/>
  <c r="K383" i="20" s="1"/>
  <c r="AB383" i="2"/>
  <c r="J383" i="20" s="1"/>
  <c r="AA383" i="2"/>
  <c r="I383" i="20" s="1"/>
  <c r="P383" i="2"/>
  <c r="O383" i="2"/>
  <c r="N383" i="2"/>
  <c r="E383" i="20" s="1"/>
  <c r="DC382" i="2"/>
  <c r="AI382" i="20" s="1"/>
  <c r="DB382" i="2"/>
  <c r="AH382" i="20" s="1"/>
  <c r="DA382" i="2"/>
  <c r="AG382" i="20" s="1"/>
  <c r="CP382" i="2"/>
  <c r="AE382" i="20" s="1"/>
  <c r="CO382" i="2"/>
  <c r="AD382" i="20" s="1"/>
  <c r="CN382" i="2"/>
  <c r="AC382" i="20" s="1"/>
  <c r="CC382" i="2"/>
  <c r="AA382" i="20" s="1"/>
  <c r="CB382" i="2"/>
  <c r="Z382" i="20" s="1"/>
  <c r="CA382" i="2"/>
  <c r="Y382" i="20" s="1"/>
  <c r="BP382" i="2"/>
  <c r="W382" i="20" s="1"/>
  <c r="BO382" i="2"/>
  <c r="V382" i="20" s="1"/>
  <c r="BN382" i="2"/>
  <c r="U382" i="20" s="1"/>
  <c r="BC382" i="2"/>
  <c r="S382" i="20" s="1"/>
  <c r="BB382" i="2"/>
  <c r="R382" i="20" s="1"/>
  <c r="BA382" i="2"/>
  <c r="Q382" i="20" s="1"/>
  <c r="AP382" i="2"/>
  <c r="O382" i="20" s="1"/>
  <c r="AO382" i="2"/>
  <c r="N382" i="20" s="1"/>
  <c r="AN382" i="2"/>
  <c r="M382" i="20" s="1"/>
  <c r="AC382" i="2"/>
  <c r="K382" i="20" s="1"/>
  <c r="AB382" i="2"/>
  <c r="J382" i="20" s="1"/>
  <c r="AA382" i="2"/>
  <c r="I382" i="20" s="1"/>
  <c r="P382" i="2"/>
  <c r="O382" i="2"/>
  <c r="N382" i="2"/>
  <c r="E382" i="20" s="1"/>
  <c r="DC381" i="2"/>
  <c r="AI381" i="20" s="1"/>
  <c r="DB381" i="2"/>
  <c r="AH381" i="20" s="1"/>
  <c r="DA381" i="2"/>
  <c r="AG381" i="20" s="1"/>
  <c r="CP381" i="2"/>
  <c r="AE381" i="20" s="1"/>
  <c r="CO381" i="2"/>
  <c r="AD381" i="20" s="1"/>
  <c r="CN381" i="2"/>
  <c r="AC381" i="20" s="1"/>
  <c r="CC381" i="2"/>
  <c r="AA381" i="20" s="1"/>
  <c r="CB381" i="2"/>
  <c r="Z381" i="20" s="1"/>
  <c r="CA381" i="2"/>
  <c r="Y381" i="20" s="1"/>
  <c r="BP381" i="2"/>
  <c r="W381" i="20" s="1"/>
  <c r="BO381" i="2"/>
  <c r="V381" i="20" s="1"/>
  <c r="BN381" i="2"/>
  <c r="U381" i="20" s="1"/>
  <c r="BC381" i="2"/>
  <c r="S381" i="20" s="1"/>
  <c r="BB381" i="2"/>
  <c r="R381" i="20" s="1"/>
  <c r="BA381" i="2"/>
  <c r="Q381" i="20" s="1"/>
  <c r="AP381" i="2"/>
  <c r="O381" i="20" s="1"/>
  <c r="AO381" i="2"/>
  <c r="N381" i="20" s="1"/>
  <c r="AN381" i="2"/>
  <c r="M381" i="20" s="1"/>
  <c r="AC381" i="2"/>
  <c r="K381" i="20" s="1"/>
  <c r="AB381" i="2"/>
  <c r="J381" i="20" s="1"/>
  <c r="AA381" i="2"/>
  <c r="I381" i="20" s="1"/>
  <c r="P381" i="2"/>
  <c r="O381" i="2"/>
  <c r="N381" i="2"/>
  <c r="E381" i="20" s="1"/>
  <c r="DC380" i="2"/>
  <c r="AI380" i="20" s="1"/>
  <c r="DB380" i="2"/>
  <c r="AH380" i="20" s="1"/>
  <c r="DA380" i="2"/>
  <c r="AG380" i="20" s="1"/>
  <c r="CP380" i="2"/>
  <c r="AE380" i="20" s="1"/>
  <c r="CO380" i="2"/>
  <c r="AD380" i="20" s="1"/>
  <c r="CN380" i="2"/>
  <c r="AC380" i="20" s="1"/>
  <c r="CC380" i="2"/>
  <c r="AA380" i="20" s="1"/>
  <c r="CB380" i="2"/>
  <c r="Z380" i="20" s="1"/>
  <c r="CA380" i="2"/>
  <c r="Y380" i="20" s="1"/>
  <c r="BP380" i="2"/>
  <c r="W380" i="20" s="1"/>
  <c r="BO380" i="2"/>
  <c r="V380" i="20" s="1"/>
  <c r="BN380" i="2"/>
  <c r="U380" i="20" s="1"/>
  <c r="BC380" i="2"/>
  <c r="S380" i="20" s="1"/>
  <c r="BB380" i="2"/>
  <c r="R380" i="20" s="1"/>
  <c r="BA380" i="2"/>
  <c r="Q380" i="20" s="1"/>
  <c r="AP380" i="2"/>
  <c r="O380" i="20" s="1"/>
  <c r="AO380" i="2"/>
  <c r="N380" i="20" s="1"/>
  <c r="AN380" i="2"/>
  <c r="M380" i="20" s="1"/>
  <c r="AC380" i="2"/>
  <c r="K380" i="20" s="1"/>
  <c r="AB380" i="2"/>
  <c r="J380" i="20" s="1"/>
  <c r="AA380" i="2"/>
  <c r="I380" i="20" s="1"/>
  <c r="P380" i="2"/>
  <c r="O380" i="2"/>
  <c r="N380" i="2"/>
  <c r="E380" i="20" s="1"/>
  <c r="DC379" i="2"/>
  <c r="AI379" i="20" s="1"/>
  <c r="DB379" i="2"/>
  <c r="AH379" i="20" s="1"/>
  <c r="DA379" i="2"/>
  <c r="AG379" i="20" s="1"/>
  <c r="CP379" i="2"/>
  <c r="AE379" i="20" s="1"/>
  <c r="CO379" i="2"/>
  <c r="AD379" i="20" s="1"/>
  <c r="CN379" i="2"/>
  <c r="AC379" i="20" s="1"/>
  <c r="CC379" i="2"/>
  <c r="AA379" i="20" s="1"/>
  <c r="CB379" i="2"/>
  <c r="Z379" i="20" s="1"/>
  <c r="CA379" i="2"/>
  <c r="Y379" i="20" s="1"/>
  <c r="BP379" i="2"/>
  <c r="W379" i="20" s="1"/>
  <c r="BO379" i="2"/>
  <c r="V379" i="20" s="1"/>
  <c r="BN379" i="2"/>
  <c r="U379" i="20" s="1"/>
  <c r="BC379" i="2"/>
  <c r="S379" i="20" s="1"/>
  <c r="BB379" i="2"/>
  <c r="R379" i="20" s="1"/>
  <c r="BA379" i="2"/>
  <c r="Q379" i="20" s="1"/>
  <c r="AP379" i="2"/>
  <c r="O379" i="20" s="1"/>
  <c r="AO379" i="2"/>
  <c r="N379" i="20" s="1"/>
  <c r="AN379" i="2"/>
  <c r="M379" i="20" s="1"/>
  <c r="AC379" i="2"/>
  <c r="K379" i="20" s="1"/>
  <c r="AB379" i="2"/>
  <c r="J379" i="20" s="1"/>
  <c r="AA379" i="2"/>
  <c r="I379" i="20" s="1"/>
  <c r="P379" i="2"/>
  <c r="O379" i="2"/>
  <c r="N379" i="2"/>
  <c r="E379" i="20" s="1"/>
  <c r="DC378" i="2"/>
  <c r="AI378" i="20" s="1"/>
  <c r="DB378" i="2"/>
  <c r="AH378" i="20" s="1"/>
  <c r="DA378" i="2"/>
  <c r="AG378" i="20" s="1"/>
  <c r="CP378" i="2"/>
  <c r="AE378" i="20" s="1"/>
  <c r="CO378" i="2"/>
  <c r="AD378" i="20" s="1"/>
  <c r="CN378" i="2"/>
  <c r="AC378" i="20" s="1"/>
  <c r="CC378" i="2"/>
  <c r="AA378" i="20" s="1"/>
  <c r="CB378" i="2"/>
  <c r="Z378" i="20" s="1"/>
  <c r="CA378" i="2"/>
  <c r="Y378" i="20" s="1"/>
  <c r="BP378" i="2"/>
  <c r="W378" i="20" s="1"/>
  <c r="BO378" i="2"/>
  <c r="V378" i="20" s="1"/>
  <c r="BN378" i="2"/>
  <c r="U378" i="20" s="1"/>
  <c r="BC378" i="2"/>
  <c r="S378" i="20" s="1"/>
  <c r="BB378" i="2"/>
  <c r="R378" i="20" s="1"/>
  <c r="BA378" i="2"/>
  <c r="Q378" i="20" s="1"/>
  <c r="AP378" i="2"/>
  <c r="O378" i="20" s="1"/>
  <c r="AO378" i="2"/>
  <c r="N378" i="20" s="1"/>
  <c r="AN378" i="2"/>
  <c r="M378" i="20" s="1"/>
  <c r="AC378" i="2"/>
  <c r="K378" i="20" s="1"/>
  <c r="AB378" i="2"/>
  <c r="J378" i="20" s="1"/>
  <c r="AA378" i="2"/>
  <c r="I378" i="20" s="1"/>
  <c r="P378" i="2"/>
  <c r="O378" i="2"/>
  <c r="N378" i="2"/>
  <c r="E378" i="20" s="1"/>
  <c r="DC377" i="2"/>
  <c r="AI377" i="20" s="1"/>
  <c r="DB377" i="2"/>
  <c r="AH377" i="20" s="1"/>
  <c r="DA377" i="2"/>
  <c r="AG377" i="20" s="1"/>
  <c r="CP377" i="2"/>
  <c r="AE377" i="20" s="1"/>
  <c r="CO377" i="2"/>
  <c r="AD377" i="20" s="1"/>
  <c r="CN377" i="2"/>
  <c r="AC377" i="20" s="1"/>
  <c r="CC377" i="2"/>
  <c r="AA377" i="20" s="1"/>
  <c r="CB377" i="2"/>
  <c r="Z377" i="20" s="1"/>
  <c r="CA377" i="2"/>
  <c r="Y377" i="20" s="1"/>
  <c r="BP377" i="2"/>
  <c r="W377" i="20" s="1"/>
  <c r="BO377" i="2"/>
  <c r="V377" i="20" s="1"/>
  <c r="BN377" i="2"/>
  <c r="U377" i="20" s="1"/>
  <c r="BC377" i="2"/>
  <c r="S377" i="20" s="1"/>
  <c r="BB377" i="2"/>
  <c r="R377" i="20" s="1"/>
  <c r="BA377" i="2"/>
  <c r="Q377" i="20" s="1"/>
  <c r="AP377" i="2"/>
  <c r="O377" i="20" s="1"/>
  <c r="AO377" i="2"/>
  <c r="N377" i="20" s="1"/>
  <c r="AN377" i="2"/>
  <c r="M377" i="20" s="1"/>
  <c r="AC377" i="2"/>
  <c r="K377" i="20" s="1"/>
  <c r="AB377" i="2"/>
  <c r="J377" i="20" s="1"/>
  <c r="AA377" i="2"/>
  <c r="I377" i="20" s="1"/>
  <c r="P377" i="2"/>
  <c r="O377" i="2"/>
  <c r="N377" i="2"/>
  <c r="E377" i="20" s="1"/>
  <c r="DC376" i="2"/>
  <c r="AI376" i="20" s="1"/>
  <c r="DB376" i="2"/>
  <c r="AH376" i="20" s="1"/>
  <c r="DA376" i="2"/>
  <c r="AG376" i="20" s="1"/>
  <c r="CP376" i="2"/>
  <c r="AE376" i="20" s="1"/>
  <c r="CO376" i="2"/>
  <c r="AD376" i="20" s="1"/>
  <c r="CN376" i="2"/>
  <c r="AC376" i="20" s="1"/>
  <c r="CC376" i="2"/>
  <c r="AA376" i="20" s="1"/>
  <c r="CB376" i="2"/>
  <c r="Z376" i="20" s="1"/>
  <c r="CA376" i="2"/>
  <c r="Y376" i="20" s="1"/>
  <c r="BP376" i="2"/>
  <c r="W376" i="20" s="1"/>
  <c r="BO376" i="2"/>
  <c r="V376" i="20" s="1"/>
  <c r="BN376" i="2"/>
  <c r="U376" i="20" s="1"/>
  <c r="BC376" i="2"/>
  <c r="S376" i="20" s="1"/>
  <c r="BB376" i="2"/>
  <c r="R376" i="20" s="1"/>
  <c r="BA376" i="2"/>
  <c r="Q376" i="20" s="1"/>
  <c r="AP376" i="2"/>
  <c r="O376" i="20" s="1"/>
  <c r="AO376" i="2"/>
  <c r="N376" i="20" s="1"/>
  <c r="AN376" i="2"/>
  <c r="M376" i="20" s="1"/>
  <c r="AC376" i="2"/>
  <c r="K376" i="20" s="1"/>
  <c r="AB376" i="2"/>
  <c r="J376" i="20" s="1"/>
  <c r="AA376" i="2"/>
  <c r="I376" i="20" s="1"/>
  <c r="P376" i="2"/>
  <c r="O376" i="2"/>
  <c r="N376" i="2"/>
  <c r="E376" i="20" s="1"/>
  <c r="DC375" i="2"/>
  <c r="AI375" i="20" s="1"/>
  <c r="DB375" i="2"/>
  <c r="AH375" i="20" s="1"/>
  <c r="DA375" i="2"/>
  <c r="AG375" i="20" s="1"/>
  <c r="CP375" i="2"/>
  <c r="AE375" i="20" s="1"/>
  <c r="CO375" i="2"/>
  <c r="AD375" i="20" s="1"/>
  <c r="CN375" i="2"/>
  <c r="AC375" i="20" s="1"/>
  <c r="CC375" i="2"/>
  <c r="AA375" i="20" s="1"/>
  <c r="CB375" i="2"/>
  <c r="Z375" i="20" s="1"/>
  <c r="CA375" i="2"/>
  <c r="Y375" i="20" s="1"/>
  <c r="BP375" i="2"/>
  <c r="W375" i="20" s="1"/>
  <c r="BO375" i="2"/>
  <c r="V375" i="20" s="1"/>
  <c r="BN375" i="2"/>
  <c r="U375" i="20" s="1"/>
  <c r="BC375" i="2"/>
  <c r="S375" i="20" s="1"/>
  <c r="BB375" i="2"/>
  <c r="R375" i="20" s="1"/>
  <c r="BA375" i="2"/>
  <c r="Q375" i="20" s="1"/>
  <c r="AP375" i="2"/>
  <c r="O375" i="20" s="1"/>
  <c r="AO375" i="2"/>
  <c r="N375" i="20" s="1"/>
  <c r="AN375" i="2"/>
  <c r="M375" i="20" s="1"/>
  <c r="AC375" i="2"/>
  <c r="K375" i="20" s="1"/>
  <c r="AB375" i="2"/>
  <c r="J375" i="20" s="1"/>
  <c r="AA375" i="2"/>
  <c r="I375" i="20" s="1"/>
  <c r="P375" i="2"/>
  <c r="O375" i="2"/>
  <c r="N375" i="2"/>
  <c r="E375" i="20" s="1"/>
  <c r="DC374" i="2"/>
  <c r="AI374" i="20" s="1"/>
  <c r="DB374" i="2"/>
  <c r="AH374" i="20" s="1"/>
  <c r="DA374" i="2"/>
  <c r="AG374" i="20" s="1"/>
  <c r="CP374" i="2"/>
  <c r="AE374" i="20" s="1"/>
  <c r="CO374" i="2"/>
  <c r="AD374" i="20" s="1"/>
  <c r="CN374" i="2"/>
  <c r="AC374" i="20" s="1"/>
  <c r="CC374" i="2"/>
  <c r="AA374" i="20" s="1"/>
  <c r="CB374" i="2"/>
  <c r="Z374" i="20" s="1"/>
  <c r="CA374" i="2"/>
  <c r="Y374" i="20" s="1"/>
  <c r="BP374" i="2"/>
  <c r="W374" i="20" s="1"/>
  <c r="BO374" i="2"/>
  <c r="V374" i="20" s="1"/>
  <c r="BN374" i="2"/>
  <c r="U374" i="20" s="1"/>
  <c r="BC374" i="2"/>
  <c r="S374" i="20" s="1"/>
  <c r="BB374" i="2"/>
  <c r="R374" i="20" s="1"/>
  <c r="BA374" i="2"/>
  <c r="Q374" i="20" s="1"/>
  <c r="AP374" i="2"/>
  <c r="O374" i="20" s="1"/>
  <c r="AO374" i="2"/>
  <c r="N374" i="20" s="1"/>
  <c r="AN374" i="2"/>
  <c r="M374" i="20" s="1"/>
  <c r="AC374" i="2"/>
  <c r="K374" i="20" s="1"/>
  <c r="AB374" i="2"/>
  <c r="J374" i="20" s="1"/>
  <c r="AA374" i="2"/>
  <c r="I374" i="20" s="1"/>
  <c r="P374" i="2"/>
  <c r="O374" i="2"/>
  <c r="N374" i="2"/>
  <c r="E374" i="20" s="1"/>
  <c r="DC373" i="2"/>
  <c r="AI373" i="20" s="1"/>
  <c r="DB373" i="2"/>
  <c r="AH373" i="20" s="1"/>
  <c r="DA373" i="2"/>
  <c r="AG373" i="20" s="1"/>
  <c r="CP373" i="2"/>
  <c r="AE373" i="20" s="1"/>
  <c r="CO373" i="2"/>
  <c r="AD373" i="20" s="1"/>
  <c r="CN373" i="2"/>
  <c r="AC373" i="20" s="1"/>
  <c r="CC373" i="2"/>
  <c r="AA373" i="20" s="1"/>
  <c r="CB373" i="2"/>
  <c r="Z373" i="20" s="1"/>
  <c r="CA373" i="2"/>
  <c r="Y373" i="20" s="1"/>
  <c r="BP373" i="2"/>
  <c r="W373" i="20" s="1"/>
  <c r="BO373" i="2"/>
  <c r="V373" i="20" s="1"/>
  <c r="BN373" i="2"/>
  <c r="U373" i="20" s="1"/>
  <c r="BC373" i="2"/>
  <c r="S373" i="20" s="1"/>
  <c r="BB373" i="2"/>
  <c r="R373" i="20" s="1"/>
  <c r="BA373" i="2"/>
  <c r="Q373" i="20" s="1"/>
  <c r="AP373" i="2"/>
  <c r="O373" i="20" s="1"/>
  <c r="AO373" i="2"/>
  <c r="N373" i="20" s="1"/>
  <c r="AN373" i="2"/>
  <c r="M373" i="20" s="1"/>
  <c r="AC373" i="2"/>
  <c r="K373" i="20" s="1"/>
  <c r="AB373" i="2"/>
  <c r="J373" i="20" s="1"/>
  <c r="AA373" i="2"/>
  <c r="I373" i="20" s="1"/>
  <c r="P373" i="2"/>
  <c r="O373" i="2"/>
  <c r="N373" i="2"/>
  <c r="E373" i="20" s="1"/>
  <c r="DC372" i="2"/>
  <c r="AI372" i="20" s="1"/>
  <c r="DB372" i="2"/>
  <c r="AH372" i="20" s="1"/>
  <c r="DA372" i="2"/>
  <c r="AG372" i="20" s="1"/>
  <c r="CP372" i="2"/>
  <c r="AE372" i="20" s="1"/>
  <c r="CO372" i="2"/>
  <c r="AD372" i="20" s="1"/>
  <c r="CN372" i="2"/>
  <c r="AC372" i="20" s="1"/>
  <c r="CC372" i="2"/>
  <c r="AA372" i="20" s="1"/>
  <c r="CB372" i="2"/>
  <c r="Z372" i="20" s="1"/>
  <c r="CA372" i="2"/>
  <c r="Y372" i="20" s="1"/>
  <c r="BP372" i="2"/>
  <c r="W372" i="20" s="1"/>
  <c r="BO372" i="2"/>
  <c r="V372" i="20" s="1"/>
  <c r="BN372" i="2"/>
  <c r="U372" i="20" s="1"/>
  <c r="BC372" i="2"/>
  <c r="S372" i="20" s="1"/>
  <c r="BB372" i="2"/>
  <c r="R372" i="20" s="1"/>
  <c r="BA372" i="2"/>
  <c r="Q372" i="20" s="1"/>
  <c r="AP372" i="2"/>
  <c r="O372" i="20" s="1"/>
  <c r="AO372" i="2"/>
  <c r="N372" i="20" s="1"/>
  <c r="AN372" i="2"/>
  <c r="M372" i="20" s="1"/>
  <c r="AC372" i="2"/>
  <c r="K372" i="20" s="1"/>
  <c r="AB372" i="2"/>
  <c r="J372" i="20" s="1"/>
  <c r="AA372" i="2"/>
  <c r="I372" i="20" s="1"/>
  <c r="P372" i="2"/>
  <c r="O372" i="2"/>
  <c r="N372" i="2"/>
  <c r="E372" i="20" s="1"/>
  <c r="DC371" i="2"/>
  <c r="AI371" i="20" s="1"/>
  <c r="DB371" i="2"/>
  <c r="AH371" i="20" s="1"/>
  <c r="DA371" i="2"/>
  <c r="AG371" i="20" s="1"/>
  <c r="CP371" i="2"/>
  <c r="AE371" i="20" s="1"/>
  <c r="CO371" i="2"/>
  <c r="AD371" i="20" s="1"/>
  <c r="CN371" i="2"/>
  <c r="AC371" i="20" s="1"/>
  <c r="CC371" i="2"/>
  <c r="AA371" i="20" s="1"/>
  <c r="CB371" i="2"/>
  <c r="Z371" i="20" s="1"/>
  <c r="CA371" i="2"/>
  <c r="Y371" i="20" s="1"/>
  <c r="BP371" i="2"/>
  <c r="W371" i="20" s="1"/>
  <c r="BO371" i="2"/>
  <c r="V371" i="20" s="1"/>
  <c r="BN371" i="2"/>
  <c r="U371" i="20" s="1"/>
  <c r="BC371" i="2"/>
  <c r="S371" i="20" s="1"/>
  <c r="BB371" i="2"/>
  <c r="R371" i="20" s="1"/>
  <c r="BA371" i="2"/>
  <c r="Q371" i="20" s="1"/>
  <c r="AP371" i="2"/>
  <c r="O371" i="20" s="1"/>
  <c r="AO371" i="2"/>
  <c r="N371" i="20" s="1"/>
  <c r="AN371" i="2"/>
  <c r="M371" i="20" s="1"/>
  <c r="AC371" i="2"/>
  <c r="K371" i="20" s="1"/>
  <c r="AB371" i="2"/>
  <c r="J371" i="20" s="1"/>
  <c r="AA371" i="2"/>
  <c r="I371" i="20" s="1"/>
  <c r="P371" i="2"/>
  <c r="O371" i="2"/>
  <c r="N371" i="2"/>
  <c r="E371" i="20" s="1"/>
  <c r="DC370" i="2"/>
  <c r="AI370" i="20" s="1"/>
  <c r="DB370" i="2"/>
  <c r="AH370" i="20" s="1"/>
  <c r="DA370" i="2"/>
  <c r="AG370" i="20" s="1"/>
  <c r="CP370" i="2"/>
  <c r="AE370" i="20" s="1"/>
  <c r="CO370" i="2"/>
  <c r="AD370" i="20" s="1"/>
  <c r="CN370" i="2"/>
  <c r="AC370" i="20" s="1"/>
  <c r="CC370" i="2"/>
  <c r="AA370" i="20" s="1"/>
  <c r="CB370" i="2"/>
  <c r="Z370" i="20" s="1"/>
  <c r="CA370" i="2"/>
  <c r="Y370" i="20" s="1"/>
  <c r="BP370" i="2"/>
  <c r="W370" i="20" s="1"/>
  <c r="BO370" i="2"/>
  <c r="V370" i="20" s="1"/>
  <c r="BN370" i="2"/>
  <c r="U370" i="20" s="1"/>
  <c r="BC370" i="2"/>
  <c r="S370" i="20" s="1"/>
  <c r="BB370" i="2"/>
  <c r="R370" i="20" s="1"/>
  <c r="BA370" i="2"/>
  <c r="Q370" i="20" s="1"/>
  <c r="AP370" i="2"/>
  <c r="O370" i="20" s="1"/>
  <c r="AO370" i="2"/>
  <c r="N370" i="20" s="1"/>
  <c r="AN370" i="2"/>
  <c r="M370" i="20" s="1"/>
  <c r="AC370" i="2"/>
  <c r="K370" i="20" s="1"/>
  <c r="AB370" i="2"/>
  <c r="J370" i="20" s="1"/>
  <c r="AA370" i="2"/>
  <c r="I370" i="20" s="1"/>
  <c r="P370" i="2"/>
  <c r="O370" i="2"/>
  <c r="N370" i="2"/>
  <c r="E370" i="20" s="1"/>
  <c r="DC369" i="2"/>
  <c r="AI369" i="20" s="1"/>
  <c r="DB369" i="2"/>
  <c r="AH369" i="20" s="1"/>
  <c r="DA369" i="2"/>
  <c r="AG369" i="20" s="1"/>
  <c r="CP369" i="2"/>
  <c r="AE369" i="20" s="1"/>
  <c r="CO369" i="2"/>
  <c r="AD369" i="20" s="1"/>
  <c r="CN369" i="2"/>
  <c r="AC369" i="20" s="1"/>
  <c r="CC369" i="2"/>
  <c r="AA369" i="20" s="1"/>
  <c r="CB369" i="2"/>
  <c r="Z369" i="20" s="1"/>
  <c r="CA369" i="2"/>
  <c r="Y369" i="20" s="1"/>
  <c r="BP369" i="2"/>
  <c r="W369" i="20" s="1"/>
  <c r="BO369" i="2"/>
  <c r="V369" i="20" s="1"/>
  <c r="BN369" i="2"/>
  <c r="U369" i="20" s="1"/>
  <c r="BC369" i="2"/>
  <c r="S369" i="20" s="1"/>
  <c r="BB369" i="2"/>
  <c r="R369" i="20" s="1"/>
  <c r="BA369" i="2"/>
  <c r="Q369" i="20" s="1"/>
  <c r="AP369" i="2"/>
  <c r="O369" i="20" s="1"/>
  <c r="AO369" i="2"/>
  <c r="N369" i="20" s="1"/>
  <c r="AN369" i="2"/>
  <c r="M369" i="20" s="1"/>
  <c r="AC369" i="2"/>
  <c r="K369" i="20" s="1"/>
  <c r="AB369" i="2"/>
  <c r="J369" i="20" s="1"/>
  <c r="AA369" i="2"/>
  <c r="I369" i="20" s="1"/>
  <c r="P369" i="2"/>
  <c r="O369" i="2"/>
  <c r="N369" i="2"/>
  <c r="E369" i="20" s="1"/>
  <c r="DC368" i="2"/>
  <c r="AI368" i="20" s="1"/>
  <c r="DB368" i="2"/>
  <c r="AH368" i="20" s="1"/>
  <c r="DA368" i="2"/>
  <c r="AG368" i="20" s="1"/>
  <c r="CP368" i="2"/>
  <c r="AE368" i="20" s="1"/>
  <c r="CO368" i="2"/>
  <c r="AD368" i="20" s="1"/>
  <c r="CN368" i="2"/>
  <c r="AC368" i="20" s="1"/>
  <c r="CC368" i="2"/>
  <c r="AA368" i="20" s="1"/>
  <c r="CB368" i="2"/>
  <c r="Z368" i="20" s="1"/>
  <c r="CA368" i="2"/>
  <c r="Y368" i="20" s="1"/>
  <c r="BP368" i="2"/>
  <c r="W368" i="20" s="1"/>
  <c r="BO368" i="2"/>
  <c r="V368" i="20" s="1"/>
  <c r="BN368" i="2"/>
  <c r="U368" i="20" s="1"/>
  <c r="BC368" i="2"/>
  <c r="S368" i="20" s="1"/>
  <c r="BB368" i="2"/>
  <c r="R368" i="20" s="1"/>
  <c r="BA368" i="2"/>
  <c r="Q368" i="20" s="1"/>
  <c r="AP368" i="2"/>
  <c r="O368" i="20" s="1"/>
  <c r="AO368" i="2"/>
  <c r="N368" i="20" s="1"/>
  <c r="AN368" i="2"/>
  <c r="M368" i="20" s="1"/>
  <c r="AC368" i="2"/>
  <c r="K368" i="20" s="1"/>
  <c r="AB368" i="2"/>
  <c r="J368" i="20" s="1"/>
  <c r="AA368" i="2"/>
  <c r="I368" i="20" s="1"/>
  <c r="P368" i="2"/>
  <c r="O368" i="2"/>
  <c r="N368" i="2"/>
  <c r="E368" i="20" s="1"/>
  <c r="DC367" i="2"/>
  <c r="AI367" i="20" s="1"/>
  <c r="DB367" i="2"/>
  <c r="AH367" i="20" s="1"/>
  <c r="DA367" i="2"/>
  <c r="AG367" i="20" s="1"/>
  <c r="CP367" i="2"/>
  <c r="AE367" i="20" s="1"/>
  <c r="CO367" i="2"/>
  <c r="AD367" i="20" s="1"/>
  <c r="CN367" i="2"/>
  <c r="AC367" i="20" s="1"/>
  <c r="CC367" i="2"/>
  <c r="AA367" i="20" s="1"/>
  <c r="CB367" i="2"/>
  <c r="Z367" i="20" s="1"/>
  <c r="CA367" i="2"/>
  <c r="Y367" i="20" s="1"/>
  <c r="BP367" i="2"/>
  <c r="W367" i="20" s="1"/>
  <c r="BO367" i="2"/>
  <c r="V367" i="20" s="1"/>
  <c r="BN367" i="2"/>
  <c r="U367" i="20" s="1"/>
  <c r="BC367" i="2"/>
  <c r="S367" i="20" s="1"/>
  <c r="BB367" i="2"/>
  <c r="R367" i="20" s="1"/>
  <c r="BA367" i="2"/>
  <c r="Q367" i="20" s="1"/>
  <c r="AP367" i="2"/>
  <c r="O367" i="20" s="1"/>
  <c r="AO367" i="2"/>
  <c r="N367" i="20" s="1"/>
  <c r="AN367" i="2"/>
  <c r="M367" i="20" s="1"/>
  <c r="AC367" i="2"/>
  <c r="K367" i="20" s="1"/>
  <c r="AB367" i="2"/>
  <c r="J367" i="20" s="1"/>
  <c r="AA367" i="2"/>
  <c r="I367" i="20" s="1"/>
  <c r="P367" i="2"/>
  <c r="O367" i="2"/>
  <c r="N367" i="2"/>
  <c r="E367" i="20" s="1"/>
  <c r="DC366" i="2"/>
  <c r="AI366" i="20" s="1"/>
  <c r="DB366" i="2"/>
  <c r="AH366" i="20" s="1"/>
  <c r="DA366" i="2"/>
  <c r="AG366" i="20" s="1"/>
  <c r="CP366" i="2"/>
  <c r="AE366" i="20" s="1"/>
  <c r="CO366" i="2"/>
  <c r="AD366" i="20" s="1"/>
  <c r="CN366" i="2"/>
  <c r="AC366" i="20" s="1"/>
  <c r="CC366" i="2"/>
  <c r="AA366" i="20" s="1"/>
  <c r="CB366" i="2"/>
  <c r="Z366" i="20" s="1"/>
  <c r="CA366" i="2"/>
  <c r="Y366" i="20" s="1"/>
  <c r="BP366" i="2"/>
  <c r="W366" i="20" s="1"/>
  <c r="BO366" i="2"/>
  <c r="V366" i="20" s="1"/>
  <c r="BN366" i="2"/>
  <c r="U366" i="20" s="1"/>
  <c r="BC366" i="2"/>
  <c r="S366" i="20" s="1"/>
  <c r="BB366" i="2"/>
  <c r="R366" i="20" s="1"/>
  <c r="BA366" i="2"/>
  <c r="Q366" i="20" s="1"/>
  <c r="AP366" i="2"/>
  <c r="O366" i="20" s="1"/>
  <c r="AO366" i="2"/>
  <c r="N366" i="20" s="1"/>
  <c r="AN366" i="2"/>
  <c r="M366" i="20" s="1"/>
  <c r="AC366" i="2"/>
  <c r="K366" i="20" s="1"/>
  <c r="AB366" i="2"/>
  <c r="J366" i="20" s="1"/>
  <c r="AA366" i="2"/>
  <c r="I366" i="20" s="1"/>
  <c r="P366" i="2"/>
  <c r="O366" i="2"/>
  <c r="N366" i="2"/>
  <c r="E366" i="20" s="1"/>
  <c r="DC365" i="2"/>
  <c r="AI365" i="20" s="1"/>
  <c r="DB365" i="2"/>
  <c r="AH365" i="20" s="1"/>
  <c r="DA365" i="2"/>
  <c r="AG365" i="20" s="1"/>
  <c r="CP365" i="2"/>
  <c r="AE365" i="20" s="1"/>
  <c r="CO365" i="2"/>
  <c r="AD365" i="20" s="1"/>
  <c r="CN365" i="2"/>
  <c r="AC365" i="20" s="1"/>
  <c r="CC365" i="2"/>
  <c r="AA365" i="20" s="1"/>
  <c r="CB365" i="2"/>
  <c r="Z365" i="20" s="1"/>
  <c r="CA365" i="2"/>
  <c r="Y365" i="20" s="1"/>
  <c r="BP365" i="2"/>
  <c r="W365" i="20" s="1"/>
  <c r="BO365" i="2"/>
  <c r="V365" i="20" s="1"/>
  <c r="BN365" i="2"/>
  <c r="U365" i="20" s="1"/>
  <c r="BC365" i="2"/>
  <c r="S365" i="20" s="1"/>
  <c r="BB365" i="2"/>
  <c r="R365" i="20" s="1"/>
  <c r="BA365" i="2"/>
  <c r="Q365" i="20" s="1"/>
  <c r="AP365" i="2"/>
  <c r="O365" i="20" s="1"/>
  <c r="AO365" i="2"/>
  <c r="N365" i="20" s="1"/>
  <c r="AN365" i="2"/>
  <c r="M365" i="20" s="1"/>
  <c r="AC365" i="2"/>
  <c r="K365" i="20" s="1"/>
  <c r="AB365" i="2"/>
  <c r="J365" i="20" s="1"/>
  <c r="AA365" i="2"/>
  <c r="I365" i="20" s="1"/>
  <c r="P365" i="2"/>
  <c r="O365" i="2"/>
  <c r="N365" i="2"/>
  <c r="E365" i="20" s="1"/>
  <c r="DC364" i="2"/>
  <c r="AI364" i="20" s="1"/>
  <c r="DB364" i="2"/>
  <c r="AH364" i="20" s="1"/>
  <c r="DA364" i="2"/>
  <c r="AG364" i="20" s="1"/>
  <c r="CP364" i="2"/>
  <c r="AE364" i="20" s="1"/>
  <c r="CO364" i="2"/>
  <c r="AD364" i="20" s="1"/>
  <c r="CN364" i="2"/>
  <c r="AC364" i="20" s="1"/>
  <c r="CC364" i="2"/>
  <c r="AA364" i="20" s="1"/>
  <c r="CB364" i="2"/>
  <c r="Z364" i="20" s="1"/>
  <c r="CA364" i="2"/>
  <c r="Y364" i="20" s="1"/>
  <c r="BP364" i="2"/>
  <c r="W364" i="20" s="1"/>
  <c r="BO364" i="2"/>
  <c r="V364" i="20" s="1"/>
  <c r="BN364" i="2"/>
  <c r="U364" i="20" s="1"/>
  <c r="BC364" i="2"/>
  <c r="S364" i="20" s="1"/>
  <c r="BB364" i="2"/>
  <c r="R364" i="20" s="1"/>
  <c r="BA364" i="2"/>
  <c r="Q364" i="20" s="1"/>
  <c r="AP364" i="2"/>
  <c r="O364" i="20" s="1"/>
  <c r="AO364" i="2"/>
  <c r="N364" i="20" s="1"/>
  <c r="AN364" i="2"/>
  <c r="M364" i="20" s="1"/>
  <c r="AC364" i="2"/>
  <c r="K364" i="20" s="1"/>
  <c r="AB364" i="2"/>
  <c r="J364" i="20" s="1"/>
  <c r="AA364" i="2"/>
  <c r="I364" i="20" s="1"/>
  <c r="P364" i="2"/>
  <c r="O364" i="2"/>
  <c r="N364" i="2"/>
  <c r="E364" i="20" s="1"/>
  <c r="DC363" i="2"/>
  <c r="AI363" i="20" s="1"/>
  <c r="DB363" i="2"/>
  <c r="AH363" i="20" s="1"/>
  <c r="DA363" i="2"/>
  <c r="AG363" i="20" s="1"/>
  <c r="CP363" i="2"/>
  <c r="AE363" i="20" s="1"/>
  <c r="CO363" i="2"/>
  <c r="AD363" i="20" s="1"/>
  <c r="CN363" i="2"/>
  <c r="AC363" i="20" s="1"/>
  <c r="CC363" i="2"/>
  <c r="AA363" i="20" s="1"/>
  <c r="CB363" i="2"/>
  <c r="Z363" i="20" s="1"/>
  <c r="CA363" i="2"/>
  <c r="Y363" i="20" s="1"/>
  <c r="BP363" i="2"/>
  <c r="W363" i="20" s="1"/>
  <c r="BO363" i="2"/>
  <c r="V363" i="20" s="1"/>
  <c r="BN363" i="2"/>
  <c r="U363" i="20" s="1"/>
  <c r="BC363" i="2"/>
  <c r="S363" i="20" s="1"/>
  <c r="BB363" i="2"/>
  <c r="R363" i="20" s="1"/>
  <c r="BA363" i="2"/>
  <c r="Q363" i="20" s="1"/>
  <c r="AP363" i="2"/>
  <c r="O363" i="20" s="1"/>
  <c r="AO363" i="2"/>
  <c r="N363" i="20" s="1"/>
  <c r="AN363" i="2"/>
  <c r="M363" i="20" s="1"/>
  <c r="AC363" i="2"/>
  <c r="K363" i="20" s="1"/>
  <c r="AB363" i="2"/>
  <c r="J363" i="20" s="1"/>
  <c r="AA363" i="2"/>
  <c r="I363" i="20" s="1"/>
  <c r="P363" i="2"/>
  <c r="O363" i="2"/>
  <c r="N363" i="2"/>
  <c r="E363" i="20" s="1"/>
  <c r="DC362" i="2"/>
  <c r="AI362" i="20" s="1"/>
  <c r="DB362" i="2"/>
  <c r="AH362" i="20" s="1"/>
  <c r="DA362" i="2"/>
  <c r="AG362" i="20" s="1"/>
  <c r="CP362" i="2"/>
  <c r="AE362" i="20" s="1"/>
  <c r="CO362" i="2"/>
  <c r="AD362" i="20" s="1"/>
  <c r="CN362" i="2"/>
  <c r="AC362" i="20" s="1"/>
  <c r="CC362" i="2"/>
  <c r="AA362" i="20" s="1"/>
  <c r="CB362" i="2"/>
  <c r="Z362" i="20" s="1"/>
  <c r="CA362" i="2"/>
  <c r="Y362" i="20" s="1"/>
  <c r="BP362" i="2"/>
  <c r="W362" i="20" s="1"/>
  <c r="BO362" i="2"/>
  <c r="V362" i="20" s="1"/>
  <c r="BN362" i="2"/>
  <c r="U362" i="20" s="1"/>
  <c r="BC362" i="2"/>
  <c r="S362" i="20" s="1"/>
  <c r="BB362" i="2"/>
  <c r="R362" i="20" s="1"/>
  <c r="BA362" i="2"/>
  <c r="Q362" i="20" s="1"/>
  <c r="AP362" i="2"/>
  <c r="O362" i="20" s="1"/>
  <c r="AO362" i="2"/>
  <c r="N362" i="20" s="1"/>
  <c r="AN362" i="2"/>
  <c r="M362" i="20" s="1"/>
  <c r="AC362" i="2"/>
  <c r="K362" i="20" s="1"/>
  <c r="AB362" i="2"/>
  <c r="J362" i="20" s="1"/>
  <c r="AA362" i="2"/>
  <c r="I362" i="20" s="1"/>
  <c r="P362" i="2"/>
  <c r="O362" i="2"/>
  <c r="N362" i="2"/>
  <c r="E362" i="20" s="1"/>
  <c r="DC361" i="2"/>
  <c r="AI361" i="20" s="1"/>
  <c r="DB361" i="2"/>
  <c r="AH361" i="20" s="1"/>
  <c r="DA361" i="2"/>
  <c r="AG361" i="20" s="1"/>
  <c r="CP361" i="2"/>
  <c r="AE361" i="20" s="1"/>
  <c r="CO361" i="2"/>
  <c r="AD361" i="20" s="1"/>
  <c r="CN361" i="2"/>
  <c r="AC361" i="20" s="1"/>
  <c r="CC361" i="2"/>
  <c r="AA361" i="20" s="1"/>
  <c r="CB361" i="2"/>
  <c r="Z361" i="20" s="1"/>
  <c r="CA361" i="2"/>
  <c r="Y361" i="20" s="1"/>
  <c r="BP361" i="2"/>
  <c r="W361" i="20" s="1"/>
  <c r="BO361" i="2"/>
  <c r="V361" i="20" s="1"/>
  <c r="BN361" i="2"/>
  <c r="U361" i="20" s="1"/>
  <c r="BC361" i="2"/>
  <c r="S361" i="20" s="1"/>
  <c r="BB361" i="2"/>
  <c r="R361" i="20" s="1"/>
  <c r="BA361" i="2"/>
  <c r="Q361" i="20" s="1"/>
  <c r="AP361" i="2"/>
  <c r="O361" i="20" s="1"/>
  <c r="AO361" i="2"/>
  <c r="N361" i="20" s="1"/>
  <c r="AN361" i="2"/>
  <c r="M361" i="20" s="1"/>
  <c r="AC361" i="2"/>
  <c r="K361" i="20" s="1"/>
  <c r="AB361" i="2"/>
  <c r="J361" i="20" s="1"/>
  <c r="AA361" i="2"/>
  <c r="I361" i="20" s="1"/>
  <c r="P361" i="2"/>
  <c r="O361" i="2"/>
  <c r="N361" i="2"/>
  <c r="E361" i="20" s="1"/>
  <c r="DC360" i="2"/>
  <c r="AI360" i="20" s="1"/>
  <c r="DB360" i="2"/>
  <c r="AH360" i="20" s="1"/>
  <c r="DA360" i="2"/>
  <c r="AG360" i="20" s="1"/>
  <c r="CP360" i="2"/>
  <c r="AE360" i="20" s="1"/>
  <c r="CO360" i="2"/>
  <c r="AD360" i="20" s="1"/>
  <c r="CN360" i="2"/>
  <c r="AC360" i="20" s="1"/>
  <c r="CC360" i="2"/>
  <c r="AA360" i="20" s="1"/>
  <c r="CB360" i="2"/>
  <c r="Z360" i="20" s="1"/>
  <c r="CA360" i="2"/>
  <c r="Y360" i="20" s="1"/>
  <c r="BP360" i="2"/>
  <c r="W360" i="20" s="1"/>
  <c r="BO360" i="2"/>
  <c r="V360" i="20" s="1"/>
  <c r="BN360" i="2"/>
  <c r="U360" i="20" s="1"/>
  <c r="BC360" i="2"/>
  <c r="S360" i="20" s="1"/>
  <c r="BB360" i="2"/>
  <c r="R360" i="20" s="1"/>
  <c r="BA360" i="2"/>
  <c r="Q360" i="20" s="1"/>
  <c r="AP360" i="2"/>
  <c r="O360" i="20" s="1"/>
  <c r="AO360" i="2"/>
  <c r="N360" i="20" s="1"/>
  <c r="AN360" i="2"/>
  <c r="M360" i="20" s="1"/>
  <c r="AC360" i="2"/>
  <c r="K360" i="20" s="1"/>
  <c r="AB360" i="2"/>
  <c r="J360" i="20" s="1"/>
  <c r="AA360" i="2"/>
  <c r="I360" i="20" s="1"/>
  <c r="P360" i="2"/>
  <c r="O360" i="2"/>
  <c r="N360" i="2"/>
  <c r="E360" i="20" s="1"/>
  <c r="DC359" i="2"/>
  <c r="AI359" i="20" s="1"/>
  <c r="DB359" i="2"/>
  <c r="AH359" i="20" s="1"/>
  <c r="DA359" i="2"/>
  <c r="AG359" i="20" s="1"/>
  <c r="CP359" i="2"/>
  <c r="AE359" i="20" s="1"/>
  <c r="CO359" i="2"/>
  <c r="AD359" i="20" s="1"/>
  <c r="CN359" i="2"/>
  <c r="AC359" i="20" s="1"/>
  <c r="CC359" i="2"/>
  <c r="AA359" i="20" s="1"/>
  <c r="CB359" i="2"/>
  <c r="Z359" i="20" s="1"/>
  <c r="CA359" i="2"/>
  <c r="Y359" i="20" s="1"/>
  <c r="BP359" i="2"/>
  <c r="W359" i="20" s="1"/>
  <c r="BO359" i="2"/>
  <c r="V359" i="20" s="1"/>
  <c r="BN359" i="2"/>
  <c r="U359" i="20" s="1"/>
  <c r="BC359" i="2"/>
  <c r="S359" i="20" s="1"/>
  <c r="BB359" i="2"/>
  <c r="R359" i="20" s="1"/>
  <c r="BA359" i="2"/>
  <c r="Q359" i="20" s="1"/>
  <c r="AP359" i="2"/>
  <c r="O359" i="20" s="1"/>
  <c r="AO359" i="2"/>
  <c r="N359" i="20" s="1"/>
  <c r="AN359" i="2"/>
  <c r="M359" i="20" s="1"/>
  <c r="AC359" i="2"/>
  <c r="K359" i="20" s="1"/>
  <c r="AB359" i="2"/>
  <c r="J359" i="20" s="1"/>
  <c r="AA359" i="2"/>
  <c r="I359" i="20" s="1"/>
  <c r="P359" i="2"/>
  <c r="O359" i="2"/>
  <c r="N359" i="2"/>
  <c r="E359" i="20" s="1"/>
  <c r="DC358" i="2"/>
  <c r="AI358" i="20" s="1"/>
  <c r="DB358" i="2"/>
  <c r="AH358" i="20" s="1"/>
  <c r="DA358" i="2"/>
  <c r="AG358" i="20" s="1"/>
  <c r="CP358" i="2"/>
  <c r="AE358" i="20" s="1"/>
  <c r="CO358" i="2"/>
  <c r="AD358" i="20" s="1"/>
  <c r="CN358" i="2"/>
  <c r="AC358" i="20" s="1"/>
  <c r="CC358" i="2"/>
  <c r="AA358" i="20" s="1"/>
  <c r="CB358" i="2"/>
  <c r="Z358" i="20" s="1"/>
  <c r="CA358" i="2"/>
  <c r="Y358" i="20" s="1"/>
  <c r="BP358" i="2"/>
  <c r="W358" i="20" s="1"/>
  <c r="BO358" i="2"/>
  <c r="V358" i="20" s="1"/>
  <c r="BN358" i="2"/>
  <c r="U358" i="20" s="1"/>
  <c r="BC358" i="2"/>
  <c r="S358" i="20" s="1"/>
  <c r="BB358" i="2"/>
  <c r="R358" i="20" s="1"/>
  <c r="BA358" i="2"/>
  <c r="Q358" i="20" s="1"/>
  <c r="AP358" i="2"/>
  <c r="O358" i="20" s="1"/>
  <c r="AO358" i="2"/>
  <c r="N358" i="20" s="1"/>
  <c r="AN358" i="2"/>
  <c r="M358" i="20" s="1"/>
  <c r="AC358" i="2"/>
  <c r="K358" i="20" s="1"/>
  <c r="AB358" i="2"/>
  <c r="J358" i="20" s="1"/>
  <c r="AA358" i="2"/>
  <c r="I358" i="20" s="1"/>
  <c r="P358" i="2"/>
  <c r="O358" i="2"/>
  <c r="N358" i="2"/>
  <c r="E358" i="20" s="1"/>
  <c r="DC357" i="2"/>
  <c r="AI357" i="20" s="1"/>
  <c r="DB357" i="2"/>
  <c r="AH357" i="20" s="1"/>
  <c r="DA357" i="2"/>
  <c r="AG357" i="20" s="1"/>
  <c r="CP357" i="2"/>
  <c r="AE357" i="20" s="1"/>
  <c r="CO357" i="2"/>
  <c r="AD357" i="20" s="1"/>
  <c r="CN357" i="2"/>
  <c r="AC357" i="20" s="1"/>
  <c r="CC357" i="2"/>
  <c r="AA357" i="20" s="1"/>
  <c r="CB357" i="2"/>
  <c r="Z357" i="20" s="1"/>
  <c r="CA357" i="2"/>
  <c r="Y357" i="20" s="1"/>
  <c r="BP357" i="2"/>
  <c r="W357" i="20" s="1"/>
  <c r="BO357" i="2"/>
  <c r="V357" i="20" s="1"/>
  <c r="BN357" i="2"/>
  <c r="U357" i="20" s="1"/>
  <c r="BC357" i="2"/>
  <c r="S357" i="20" s="1"/>
  <c r="BB357" i="2"/>
  <c r="R357" i="20" s="1"/>
  <c r="BA357" i="2"/>
  <c r="Q357" i="20" s="1"/>
  <c r="AP357" i="2"/>
  <c r="O357" i="20" s="1"/>
  <c r="AO357" i="2"/>
  <c r="N357" i="20" s="1"/>
  <c r="AN357" i="2"/>
  <c r="M357" i="20" s="1"/>
  <c r="AC357" i="2"/>
  <c r="K357" i="20" s="1"/>
  <c r="AB357" i="2"/>
  <c r="J357" i="20" s="1"/>
  <c r="AA357" i="2"/>
  <c r="I357" i="20" s="1"/>
  <c r="P357" i="2"/>
  <c r="O357" i="2"/>
  <c r="N357" i="2"/>
  <c r="E357" i="20" s="1"/>
  <c r="DC356" i="2"/>
  <c r="AI356" i="20" s="1"/>
  <c r="DB356" i="2"/>
  <c r="AH356" i="20" s="1"/>
  <c r="DA356" i="2"/>
  <c r="AG356" i="20" s="1"/>
  <c r="CP356" i="2"/>
  <c r="AE356" i="20" s="1"/>
  <c r="CO356" i="2"/>
  <c r="AD356" i="20" s="1"/>
  <c r="CN356" i="2"/>
  <c r="AC356" i="20" s="1"/>
  <c r="CC356" i="2"/>
  <c r="AA356" i="20" s="1"/>
  <c r="CB356" i="2"/>
  <c r="Z356" i="20" s="1"/>
  <c r="CA356" i="2"/>
  <c r="Y356" i="20" s="1"/>
  <c r="BP356" i="2"/>
  <c r="W356" i="20" s="1"/>
  <c r="BO356" i="2"/>
  <c r="V356" i="20" s="1"/>
  <c r="BN356" i="2"/>
  <c r="U356" i="20" s="1"/>
  <c r="BC356" i="2"/>
  <c r="S356" i="20" s="1"/>
  <c r="BB356" i="2"/>
  <c r="R356" i="20" s="1"/>
  <c r="BA356" i="2"/>
  <c r="Q356" i="20" s="1"/>
  <c r="AP356" i="2"/>
  <c r="O356" i="20" s="1"/>
  <c r="AO356" i="2"/>
  <c r="N356" i="20" s="1"/>
  <c r="AN356" i="2"/>
  <c r="M356" i="20" s="1"/>
  <c r="AC356" i="2"/>
  <c r="K356" i="20" s="1"/>
  <c r="AB356" i="2"/>
  <c r="J356" i="20" s="1"/>
  <c r="AA356" i="2"/>
  <c r="I356" i="20" s="1"/>
  <c r="P356" i="2"/>
  <c r="O356" i="2"/>
  <c r="N356" i="2"/>
  <c r="E356" i="20" s="1"/>
  <c r="DC355" i="2"/>
  <c r="AI355" i="20" s="1"/>
  <c r="DB355" i="2"/>
  <c r="AH355" i="20" s="1"/>
  <c r="DA355" i="2"/>
  <c r="AG355" i="20" s="1"/>
  <c r="CP355" i="2"/>
  <c r="AE355" i="20" s="1"/>
  <c r="CO355" i="2"/>
  <c r="AD355" i="20" s="1"/>
  <c r="CN355" i="2"/>
  <c r="AC355" i="20" s="1"/>
  <c r="CC355" i="2"/>
  <c r="AA355" i="20" s="1"/>
  <c r="CB355" i="2"/>
  <c r="Z355" i="20" s="1"/>
  <c r="CA355" i="2"/>
  <c r="Y355" i="20" s="1"/>
  <c r="BP355" i="2"/>
  <c r="W355" i="20" s="1"/>
  <c r="BO355" i="2"/>
  <c r="V355" i="20" s="1"/>
  <c r="BN355" i="2"/>
  <c r="U355" i="20" s="1"/>
  <c r="BC355" i="2"/>
  <c r="S355" i="20" s="1"/>
  <c r="BB355" i="2"/>
  <c r="R355" i="20" s="1"/>
  <c r="BA355" i="2"/>
  <c r="Q355" i="20" s="1"/>
  <c r="AP355" i="2"/>
  <c r="O355" i="20" s="1"/>
  <c r="AO355" i="2"/>
  <c r="N355" i="20" s="1"/>
  <c r="AN355" i="2"/>
  <c r="M355" i="20" s="1"/>
  <c r="AC355" i="2"/>
  <c r="K355" i="20" s="1"/>
  <c r="AB355" i="2"/>
  <c r="J355" i="20" s="1"/>
  <c r="AA355" i="2"/>
  <c r="I355" i="20" s="1"/>
  <c r="P355" i="2"/>
  <c r="O355" i="2"/>
  <c r="N355" i="2"/>
  <c r="E355" i="20" s="1"/>
  <c r="DC354" i="2"/>
  <c r="AI354" i="20" s="1"/>
  <c r="DB354" i="2"/>
  <c r="AH354" i="20" s="1"/>
  <c r="DA354" i="2"/>
  <c r="AG354" i="20" s="1"/>
  <c r="CP354" i="2"/>
  <c r="AE354" i="20" s="1"/>
  <c r="CO354" i="2"/>
  <c r="AD354" i="20" s="1"/>
  <c r="CN354" i="2"/>
  <c r="AC354" i="20" s="1"/>
  <c r="CC354" i="2"/>
  <c r="AA354" i="20" s="1"/>
  <c r="CB354" i="2"/>
  <c r="Z354" i="20" s="1"/>
  <c r="CA354" i="2"/>
  <c r="Y354" i="20" s="1"/>
  <c r="BP354" i="2"/>
  <c r="W354" i="20" s="1"/>
  <c r="BO354" i="2"/>
  <c r="V354" i="20" s="1"/>
  <c r="BN354" i="2"/>
  <c r="U354" i="20" s="1"/>
  <c r="BC354" i="2"/>
  <c r="S354" i="20" s="1"/>
  <c r="BB354" i="2"/>
  <c r="R354" i="20" s="1"/>
  <c r="BA354" i="2"/>
  <c r="Q354" i="20" s="1"/>
  <c r="AP354" i="2"/>
  <c r="O354" i="20" s="1"/>
  <c r="AO354" i="2"/>
  <c r="N354" i="20" s="1"/>
  <c r="AN354" i="2"/>
  <c r="M354" i="20" s="1"/>
  <c r="AC354" i="2"/>
  <c r="K354" i="20" s="1"/>
  <c r="AB354" i="2"/>
  <c r="J354" i="20" s="1"/>
  <c r="AA354" i="2"/>
  <c r="I354" i="20" s="1"/>
  <c r="P354" i="2"/>
  <c r="O354" i="2"/>
  <c r="N354" i="2"/>
  <c r="E354" i="20" s="1"/>
  <c r="DC353" i="2"/>
  <c r="AI353" i="20" s="1"/>
  <c r="DB353" i="2"/>
  <c r="AH353" i="20" s="1"/>
  <c r="DA353" i="2"/>
  <c r="AG353" i="20" s="1"/>
  <c r="CP353" i="2"/>
  <c r="AE353" i="20" s="1"/>
  <c r="CO353" i="2"/>
  <c r="AD353" i="20" s="1"/>
  <c r="CN353" i="2"/>
  <c r="AC353" i="20" s="1"/>
  <c r="CC353" i="2"/>
  <c r="AA353" i="20" s="1"/>
  <c r="CB353" i="2"/>
  <c r="Z353" i="20" s="1"/>
  <c r="CA353" i="2"/>
  <c r="Y353" i="20" s="1"/>
  <c r="BP353" i="2"/>
  <c r="W353" i="20" s="1"/>
  <c r="BO353" i="2"/>
  <c r="V353" i="20" s="1"/>
  <c r="BN353" i="2"/>
  <c r="U353" i="20" s="1"/>
  <c r="BC353" i="2"/>
  <c r="S353" i="20" s="1"/>
  <c r="BB353" i="2"/>
  <c r="R353" i="20" s="1"/>
  <c r="BA353" i="2"/>
  <c r="Q353" i="20" s="1"/>
  <c r="AP353" i="2"/>
  <c r="O353" i="20" s="1"/>
  <c r="AO353" i="2"/>
  <c r="N353" i="20" s="1"/>
  <c r="AN353" i="2"/>
  <c r="M353" i="20" s="1"/>
  <c r="AC353" i="2"/>
  <c r="K353" i="20" s="1"/>
  <c r="AB353" i="2"/>
  <c r="J353" i="20" s="1"/>
  <c r="AA353" i="2"/>
  <c r="I353" i="20" s="1"/>
  <c r="P353" i="2"/>
  <c r="O353" i="2"/>
  <c r="N353" i="2"/>
  <c r="E353" i="20" s="1"/>
  <c r="DC352" i="2"/>
  <c r="AI352" i="20" s="1"/>
  <c r="DB352" i="2"/>
  <c r="AH352" i="20" s="1"/>
  <c r="DA352" i="2"/>
  <c r="AG352" i="20" s="1"/>
  <c r="CP352" i="2"/>
  <c r="AE352" i="20" s="1"/>
  <c r="CO352" i="2"/>
  <c r="AD352" i="20" s="1"/>
  <c r="CN352" i="2"/>
  <c r="AC352" i="20" s="1"/>
  <c r="CC352" i="2"/>
  <c r="AA352" i="20" s="1"/>
  <c r="CB352" i="2"/>
  <c r="Z352" i="20" s="1"/>
  <c r="CA352" i="2"/>
  <c r="Y352" i="20" s="1"/>
  <c r="BP352" i="2"/>
  <c r="W352" i="20" s="1"/>
  <c r="BO352" i="2"/>
  <c r="V352" i="20" s="1"/>
  <c r="BN352" i="2"/>
  <c r="U352" i="20" s="1"/>
  <c r="BC352" i="2"/>
  <c r="S352" i="20" s="1"/>
  <c r="BB352" i="2"/>
  <c r="R352" i="20" s="1"/>
  <c r="BA352" i="2"/>
  <c r="Q352" i="20" s="1"/>
  <c r="AP352" i="2"/>
  <c r="O352" i="20" s="1"/>
  <c r="AO352" i="2"/>
  <c r="N352" i="20" s="1"/>
  <c r="AN352" i="2"/>
  <c r="M352" i="20" s="1"/>
  <c r="AC352" i="2"/>
  <c r="K352" i="20" s="1"/>
  <c r="AB352" i="2"/>
  <c r="J352" i="20" s="1"/>
  <c r="AA352" i="2"/>
  <c r="I352" i="20" s="1"/>
  <c r="P352" i="2"/>
  <c r="O352" i="2"/>
  <c r="N352" i="2"/>
  <c r="E352" i="20" s="1"/>
  <c r="DC351" i="2"/>
  <c r="AI351" i="20" s="1"/>
  <c r="DB351" i="2"/>
  <c r="AH351" i="20" s="1"/>
  <c r="DA351" i="2"/>
  <c r="AG351" i="20" s="1"/>
  <c r="CP351" i="2"/>
  <c r="AE351" i="20" s="1"/>
  <c r="CO351" i="2"/>
  <c r="AD351" i="20" s="1"/>
  <c r="CN351" i="2"/>
  <c r="AC351" i="20" s="1"/>
  <c r="CC351" i="2"/>
  <c r="AA351" i="20" s="1"/>
  <c r="CB351" i="2"/>
  <c r="Z351" i="20" s="1"/>
  <c r="CA351" i="2"/>
  <c r="Y351" i="20" s="1"/>
  <c r="BP351" i="2"/>
  <c r="W351" i="20" s="1"/>
  <c r="BO351" i="2"/>
  <c r="V351" i="20" s="1"/>
  <c r="BN351" i="2"/>
  <c r="U351" i="20" s="1"/>
  <c r="BC351" i="2"/>
  <c r="S351" i="20" s="1"/>
  <c r="BB351" i="2"/>
  <c r="R351" i="20" s="1"/>
  <c r="BA351" i="2"/>
  <c r="Q351" i="20" s="1"/>
  <c r="AP351" i="2"/>
  <c r="O351" i="20" s="1"/>
  <c r="AO351" i="2"/>
  <c r="N351" i="20" s="1"/>
  <c r="AN351" i="2"/>
  <c r="M351" i="20" s="1"/>
  <c r="AC351" i="2"/>
  <c r="K351" i="20" s="1"/>
  <c r="AB351" i="2"/>
  <c r="J351" i="20" s="1"/>
  <c r="AA351" i="2"/>
  <c r="I351" i="20" s="1"/>
  <c r="P351" i="2"/>
  <c r="O351" i="2"/>
  <c r="N351" i="2"/>
  <c r="E351" i="20" s="1"/>
  <c r="DC350" i="2"/>
  <c r="AI350" i="20" s="1"/>
  <c r="DB350" i="2"/>
  <c r="AH350" i="20" s="1"/>
  <c r="DA350" i="2"/>
  <c r="AG350" i="20" s="1"/>
  <c r="CP350" i="2"/>
  <c r="AE350" i="20" s="1"/>
  <c r="CO350" i="2"/>
  <c r="AD350" i="20" s="1"/>
  <c r="CN350" i="2"/>
  <c r="AC350" i="20" s="1"/>
  <c r="CC350" i="2"/>
  <c r="AA350" i="20" s="1"/>
  <c r="CB350" i="2"/>
  <c r="Z350" i="20" s="1"/>
  <c r="CA350" i="2"/>
  <c r="Y350" i="20" s="1"/>
  <c r="BP350" i="2"/>
  <c r="W350" i="20" s="1"/>
  <c r="BO350" i="2"/>
  <c r="V350" i="20" s="1"/>
  <c r="BN350" i="2"/>
  <c r="U350" i="20" s="1"/>
  <c r="BC350" i="2"/>
  <c r="S350" i="20" s="1"/>
  <c r="BB350" i="2"/>
  <c r="R350" i="20" s="1"/>
  <c r="BA350" i="2"/>
  <c r="Q350" i="20" s="1"/>
  <c r="AP350" i="2"/>
  <c r="O350" i="20" s="1"/>
  <c r="AO350" i="2"/>
  <c r="N350" i="20" s="1"/>
  <c r="AN350" i="2"/>
  <c r="M350" i="20" s="1"/>
  <c r="AC350" i="2"/>
  <c r="K350" i="20" s="1"/>
  <c r="AB350" i="2"/>
  <c r="J350" i="20" s="1"/>
  <c r="AA350" i="2"/>
  <c r="I350" i="20" s="1"/>
  <c r="P350" i="2"/>
  <c r="O350" i="2"/>
  <c r="N350" i="2"/>
  <c r="E350" i="20" s="1"/>
  <c r="DC349" i="2"/>
  <c r="AI349" i="20" s="1"/>
  <c r="DB349" i="2"/>
  <c r="AH349" i="20" s="1"/>
  <c r="DA349" i="2"/>
  <c r="AG349" i="20" s="1"/>
  <c r="CP349" i="2"/>
  <c r="AE349" i="20" s="1"/>
  <c r="CO349" i="2"/>
  <c r="AD349" i="20" s="1"/>
  <c r="CN349" i="2"/>
  <c r="AC349" i="20" s="1"/>
  <c r="CC349" i="2"/>
  <c r="AA349" i="20" s="1"/>
  <c r="CB349" i="2"/>
  <c r="Z349" i="20" s="1"/>
  <c r="CA349" i="2"/>
  <c r="Y349" i="20" s="1"/>
  <c r="BP349" i="2"/>
  <c r="W349" i="20" s="1"/>
  <c r="BO349" i="2"/>
  <c r="V349" i="20" s="1"/>
  <c r="BN349" i="2"/>
  <c r="U349" i="20" s="1"/>
  <c r="BC349" i="2"/>
  <c r="S349" i="20" s="1"/>
  <c r="BB349" i="2"/>
  <c r="R349" i="20" s="1"/>
  <c r="BA349" i="2"/>
  <c r="Q349" i="20" s="1"/>
  <c r="AP349" i="2"/>
  <c r="O349" i="20" s="1"/>
  <c r="AO349" i="2"/>
  <c r="N349" i="20" s="1"/>
  <c r="AN349" i="2"/>
  <c r="M349" i="20" s="1"/>
  <c r="AC349" i="2"/>
  <c r="K349" i="20" s="1"/>
  <c r="AB349" i="2"/>
  <c r="J349" i="20" s="1"/>
  <c r="AA349" i="2"/>
  <c r="I349" i="20" s="1"/>
  <c r="P349" i="2"/>
  <c r="O349" i="2"/>
  <c r="N349" i="2"/>
  <c r="E349" i="20" s="1"/>
  <c r="DC348" i="2"/>
  <c r="AI348" i="20" s="1"/>
  <c r="DB348" i="2"/>
  <c r="AH348" i="20" s="1"/>
  <c r="DA348" i="2"/>
  <c r="AG348" i="20" s="1"/>
  <c r="CP348" i="2"/>
  <c r="AE348" i="20" s="1"/>
  <c r="CO348" i="2"/>
  <c r="AD348" i="20" s="1"/>
  <c r="CN348" i="2"/>
  <c r="AC348" i="20" s="1"/>
  <c r="CC348" i="2"/>
  <c r="AA348" i="20" s="1"/>
  <c r="CB348" i="2"/>
  <c r="Z348" i="20" s="1"/>
  <c r="CA348" i="2"/>
  <c r="Y348" i="20" s="1"/>
  <c r="BP348" i="2"/>
  <c r="W348" i="20" s="1"/>
  <c r="BO348" i="2"/>
  <c r="V348" i="20" s="1"/>
  <c r="BN348" i="2"/>
  <c r="U348" i="20" s="1"/>
  <c r="BC348" i="2"/>
  <c r="S348" i="20" s="1"/>
  <c r="BB348" i="2"/>
  <c r="R348" i="20" s="1"/>
  <c r="BA348" i="2"/>
  <c r="Q348" i="20" s="1"/>
  <c r="AP348" i="2"/>
  <c r="O348" i="20" s="1"/>
  <c r="AO348" i="2"/>
  <c r="N348" i="20" s="1"/>
  <c r="AN348" i="2"/>
  <c r="M348" i="20" s="1"/>
  <c r="AC348" i="2"/>
  <c r="K348" i="20" s="1"/>
  <c r="AB348" i="2"/>
  <c r="J348" i="20" s="1"/>
  <c r="AA348" i="2"/>
  <c r="I348" i="20" s="1"/>
  <c r="P348" i="2"/>
  <c r="O348" i="2"/>
  <c r="N348" i="2"/>
  <c r="E348" i="20" s="1"/>
  <c r="DC347" i="2"/>
  <c r="AI347" i="20" s="1"/>
  <c r="DB347" i="2"/>
  <c r="AH347" i="20" s="1"/>
  <c r="DA347" i="2"/>
  <c r="AG347" i="20" s="1"/>
  <c r="CP347" i="2"/>
  <c r="AE347" i="20" s="1"/>
  <c r="CO347" i="2"/>
  <c r="AD347" i="20" s="1"/>
  <c r="CN347" i="2"/>
  <c r="AC347" i="20" s="1"/>
  <c r="CC347" i="2"/>
  <c r="AA347" i="20" s="1"/>
  <c r="CB347" i="2"/>
  <c r="Z347" i="20" s="1"/>
  <c r="CA347" i="2"/>
  <c r="Y347" i="20" s="1"/>
  <c r="BP347" i="2"/>
  <c r="W347" i="20" s="1"/>
  <c r="BO347" i="2"/>
  <c r="V347" i="20" s="1"/>
  <c r="BN347" i="2"/>
  <c r="U347" i="20" s="1"/>
  <c r="BC347" i="2"/>
  <c r="S347" i="20" s="1"/>
  <c r="BB347" i="2"/>
  <c r="R347" i="20" s="1"/>
  <c r="BA347" i="2"/>
  <c r="Q347" i="20" s="1"/>
  <c r="AP347" i="2"/>
  <c r="O347" i="20" s="1"/>
  <c r="AO347" i="2"/>
  <c r="N347" i="20" s="1"/>
  <c r="AN347" i="2"/>
  <c r="M347" i="20" s="1"/>
  <c r="AC347" i="2"/>
  <c r="K347" i="20" s="1"/>
  <c r="AB347" i="2"/>
  <c r="J347" i="20" s="1"/>
  <c r="AA347" i="2"/>
  <c r="I347" i="20" s="1"/>
  <c r="P347" i="2"/>
  <c r="O347" i="2"/>
  <c r="N347" i="2"/>
  <c r="E347" i="20" s="1"/>
  <c r="DC346" i="2"/>
  <c r="AI346" i="20" s="1"/>
  <c r="DB346" i="2"/>
  <c r="AH346" i="20" s="1"/>
  <c r="DA346" i="2"/>
  <c r="AG346" i="20" s="1"/>
  <c r="CP346" i="2"/>
  <c r="AE346" i="20" s="1"/>
  <c r="CO346" i="2"/>
  <c r="AD346" i="20" s="1"/>
  <c r="CN346" i="2"/>
  <c r="AC346" i="20" s="1"/>
  <c r="CC346" i="2"/>
  <c r="AA346" i="20" s="1"/>
  <c r="CB346" i="2"/>
  <c r="Z346" i="20" s="1"/>
  <c r="CA346" i="2"/>
  <c r="Y346" i="20" s="1"/>
  <c r="BP346" i="2"/>
  <c r="W346" i="20" s="1"/>
  <c r="BO346" i="2"/>
  <c r="V346" i="20" s="1"/>
  <c r="BN346" i="2"/>
  <c r="U346" i="20" s="1"/>
  <c r="BC346" i="2"/>
  <c r="S346" i="20" s="1"/>
  <c r="BB346" i="2"/>
  <c r="R346" i="20" s="1"/>
  <c r="BA346" i="2"/>
  <c r="Q346" i="20" s="1"/>
  <c r="AP346" i="2"/>
  <c r="O346" i="20" s="1"/>
  <c r="AO346" i="2"/>
  <c r="N346" i="20" s="1"/>
  <c r="AN346" i="2"/>
  <c r="M346" i="20" s="1"/>
  <c r="AC346" i="2"/>
  <c r="K346" i="20" s="1"/>
  <c r="AB346" i="2"/>
  <c r="J346" i="20" s="1"/>
  <c r="AA346" i="2"/>
  <c r="I346" i="20" s="1"/>
  <c r="P346" i="2"/>
  <c r="O346" i="2"/>
  <c r="N346" i="2"/>
  <c r="E346" i="20" s="1"/>
  <c r="DC345" i="2"/>
  <c r="AI345" i="20" s="1"/>
  <c r="DB345" i="2"/>
  <c r="AH345" i="20" s="1"/>
  <c r="DA345" i="2"/>
  <c r="AG345" i="20" s="1"/>
  <c r="CP345" i="2"/>
  <c r="AE345" i="20" s="1"/>
  <c r="CO345" i="2"/>
  <c r="AD345" i="20" s="1"/>
  <c r="CN345" i="2"/>
  <c r="AC345" i="20" s="1"/>
  <c r="CC345" i="2"/>
  <c r="AA345" i="20" s="1"/>
  <c r="CB345" i="2"/>
  <c r="Z345" i="20" s="1"/>
  <c r="CA345" i="2"/>
  <c r="Y345" i="20" s="1"/>
  <c r="BP345" i="2"/>
  <c r="W345" i="20" s="1"/>
  <c r="BO345" i="2"/>
  <c r="V345" i="20" s="1"/>
  <c r="BN345" i="2"/>
  <c r="U345" i="20" s="1"/>
  <c r="BC345" i="2"/>
  <c r="S345" i="20" s="1"/>
  <c r="BB345" i="2"/>
  <c r="R345" i="20" s="1"/>
  <c r="BA345" i="2"/>
  <c r="Q345" i="20" s="1"/>
  <c r="AP345" i="2"/>
  <c r="O345" i="20" s="1"/>
  <c r="AO345" i="2"/>
  <c r="N345" i="20" s="1"/>
  <c r="AN345" i="2"/>
  <c r="M345" i="20" s="1"/>
  <c r="AC345" i="2"/>
  <c r="K345" i="20" s="1"/>
  <c r="AB345" i="2"/>
  <c r="J345" i="20" s="1"/>
  <c r="AA345" i="2"/>
  <c r="I345" i="20" s="1"/>
  <c r="P345" i="2"/>
  <c r="O345" i="2"/>
  <c r="N345" i="2"/>
  <c r="E345" i="20" s="1"/>
  <c r="DC344" i="2"/>
  <c r="AI344" i="20" s="1"/>
  <c r="DB344" i="2"/>
  <c r="AH344" i="20" s="1"/>
  <c r="DA344" i="2"/>
  <c r="AG344" i="20" s="1"/>
  <c r="CP344" i="2"/>
  <c r="AE344" i="20" s="1"/>
  <c r="CO344" i="2"/>
  <c r="AD344" i="20" s="1"/>
  <c r="CN344" i="2"/>
  <c r="AC344" i="20" s="1"/>
  <c r="CC344" i="2"/>
  <c r="AA344" i="20" s="1"/>
  <c r="CB344" i="2"/>
  <c r="Z344" i="20" s="1"/>
  <c r="CA344" i="2"/>
  <c r="Y344" i="20" s="1"/>
  <c r="BP344" i="2"/>
  <c r="W344" i="20" s="1"/>
  <c r="BO344" i="2"/>
  <c r="V344" i="20" s="1"/>
  <c r="BN344" i="2"/>
  <c r="U344" i="20" s="1"/>
  <c r="BC344" i="2"/>
  <c r="S344" i="20" s="1"/>
  <c r="BB344" i="2"/>
  <c r="R344" i="20" s="1"/>
  <c r="BA344" i="2"/>
  <c r="Q344" i="20" s="1"/>
  <c r="AP344" i="2"/>
  <c r="O344" i="20" s="1"/>
  <c r="AO344" i="2"/>
  <c r="N344" i="20" s="1"/>
  <c r="AN344" i="2"/>
  <c r="M344" i="20" s="1"/>
  <c r="AC344" i="2"/>
  <c r="K344" i="20" s="1"/>
  <c r="AB344" i="2"/>
  <c r="J344" i="20" s="1"/>
  <c r="AA344" i="2"/>
  <c r="I344" i="20" s="1"/>
  <c r="P344" i="2"/>
  <c r="O344" i="2"/>
  <c r="N344" i="2"/>
  <c r="E344" i="20" s="1"/>
  <c r="DC343" i="2"/>
  <c r="AI343" i="20" s="1"/>
  <c r="DB343" i="2"/>
  <c r="AH343" i="20" s="1"/>
  <c r="DA343" i="2"/>
  <c r="AG343" i="20" s="1"/>
  <c r="CP343" i="2"/>
  <c r="AE343" i="20" s="1"/>
  <c r="CO343" i="2"/>
  <c r="AD343" i="20" s="1"/>
  <c r="CN343" i="2"/>
  <c r="AC343" i="20" s="1"/>
  <c r="CC343" i="2"/>
  <c r="AA343" i="20" s="1"/>
  <c r="CB343" i="2"/>
  <c r="Z343" i="20" s="1"/>
  <c r="CA343" i="2"/>
  <c r="Y343" i="20" s="1"/>
  <c r="BP343" i="2"/>
  <c r="W343" i="20" s="1"/>
  <c r="BO343" i="2"/>
  <c r="V343" i="20" s="1"/>
  <c r="BN343" i="2"/>
  <c r="U343" i="20" s="1"/>
  <c r="BC343" i="2"/>
  <c r="S343" i="20" s="1"/>
  <c r="BB343" i="2"/>
  <c r="R343" i="20" s="1"/>
  <c r="BA343" i="2"/>
  <c r="Q343" i="20" s="1"/>
  <c r="AP343" i="2"/>
  <c r="O343" i="20" s="1"/>
  <c r="AO343" i="2"/>
  <c r="N343" i="20" s="1"/>
  <c r="AN343" i="2"/>
  <c r="M343" i="20" s="1"/>
  <c r="AC343" i="2"/>
  <c r="K343" i="20" s="1"/>
  <c r="AB343" i="2"/>
  <c r="J343" i="20" s="1"/>
  <c r="AA343" i="2"/>
  <c r="I343" i="20" s="1"/>
  <c r="P343" i="2"/>
  <c r="O343" i="2"/>
  <c r="N343" i="2"/>
  <c r="E343" i="20" s="1"/>
  <c r="DC342" i="2"/>
  <c r="AI342" i="20" s="1"/>
  <c r="DB342" i="2"/>
  <c r="AH342" i="20" s="1"/>
  <c r="DA342" i="2"/>
  <c r="AG342" i="20" s="1"/>
  <c r="CP342" i="2"/>
  <c r="AE342" i="20" s="1"/>
  <c r="CO342" i="2"/>
  <c r="AD342" i="20" s="1"/>
  <c r="CN342" i="2"/>
  <c r="AC342" i="20" s="1"/>
  <c r="CC342" i="2"/>
  <c r="AA342" i="20" s="1"/>
  <c r="CB342" i="2"/>
  <c r="Z342" i="20" s="1"/>
  <c r="CA342" i="2"/>
  <c r="Y342" i="20" s="1"/>
  <c r="BP342" i="2"/>
  <c r="W342" i="20" s="1"/>
  <c r="BO342" i="2"/>
  <c r="V342" i="20" s="1"/>
  <c r="BN342" i="2"/>
  <c r="U342" i="20" s="1"/>
  <c r="BC342" i="2"/>
  <c r="S342" i="20" s="1"/>
  <c r="BB342" i="2"/>
  <c r="R342" i="20" s="1"/>
  <c r="BA342" i="2"/>
  <c r="Q342" i="20" s="1"/>
  <c r="AP342" i="2"/>
  <c r="O342" i="20" s="1"/>
  <c r="AO342" i="2"/>
  <c r="N342" i="20" s="1"/>
  <c r="AN342" i="2"/>
  <c r="M342" i="20" s="1"/>
  <c r="AC342" i="2"/>
  <c r="K342" i="20" s="1"/>
  <c r="AB342" i="2"/>
  <c r="J342" i="20" s="1"/>
  <c r="AA342" i="2"/>
  <c r="I342" i="20" s="1"/>
  <c r="P342" i="2"/>
  <c r="O342" i="2"/>
  <c r="N342" i="2"/>
  <c r="E342" i="20" s="1"/>
  <c r="DC341" i="2"/>
  <c r="AI341" i="20" s="1"/>
  <c r="DB341" i="2"/>
  <c r="AH341" i="20" s="1"/>
  <c r="DA341" i="2"/>
  <c r="AG341" i="20" s="1"/>
  <c r="CP341" i="2"/>
  <c r="AE341" i="20" s="1"/>
  <c r="CO341" i="2"/>
  <c r="AD341" i="20" s="1"/>
  <c r="CN341" i="2"/>
  <c r="AC341" i="20" s="1"/>
  <c r="CC341" i="2"/>
  <c r="AA341" i="20" s="1"/>
  <c r="CB341" i="2"/>
  <c r="Z341" i="20" s="1"/>
  <c r="CA341" i="2"/>
  <c r="Y341" i="20" s="1"/>
  <c r="BP341" i="2"/>
  <c r="W341" i="20" s="1"/>
  <c r="BO341" i="2"/>
  <c r="V341" i="20" s="1"/>
  <c r="BN341" i="2"/>
  <c r="U341" i="20" s="1"/>
  <c r="BC341" i="2"/>
  <c r="S341" i="20" s="1"/>
  <c r="BB341" i="2"/>
  <c r="R341" i="20" s="1"/>
  <c r="BA341" i="2"/>
  <c r="Q341" i="20" s="1"/>
  <c r="AP341" i="2"/>
  <c r="O341" i="20" s="1"/>
  <c r="AO341" i="2"/>
  <c r="N341" i="20" s="1"/>
  <c r="AN341" i="2"/>
  <c r="M341" i="20" s="1"/>
  <c r="AC341" i="2"/>
  <c r="K341" i="20" s="1"/>
  <c r="AB341" i="2"/>
  <c r="J341" i="20" s="1"/>
  <c r="AA341" i="2"/>
  <c r="I341" i="20" s="1"/>
  <c r="P341" i="2"/>
  <c r="O341" i="2"/>
  <c r="N341" i="2"/>
  <c r="E341" i="20" s="1"/>
  <c r="DC340" i="2"/>
  <c r="AI340" i="20" s="1"/>
  <c r="DB340" i="2"/>
  <c r="AH340" i="20" s="1"/>
  <c r="DA340" i="2"/>
  <c r="AG340" i="20" s="1"/>
  <c r="CP340" i="2"/>
  <c r="AE340" i="20" s="1"/>
  <c r="CO340" i="2"/>
  <c r="AD340" i="20" s="1"/>
  <c r="CN340" i="2"/>
  <c r="AC340" i="20" s="1"/>
  <c r="CC340" i="2"/>
  <c r="AA340" i="20" s="1"/>
  <c r="CB340" i="2"/>
  <c r="Z340" i="20" s="1"/>
  <c r="CA340" i="2"/>
  <c r="Y340" i="20" s="1"/>
  <c r="BP340" i="2"/>
  <c r="W340" i="20" s="1"/>
  <c r="BO340" i="2"/>
  <c r="V340" i="20" s="1"/>
  <c r="BN340" i="2"/>
  <c r="U340" i="20" s="1"/>
  <c r="BC340" i="2"/>
  <c r="S340" i="20" s="1"/>
  <c r="BB340" i="2"/>
  <c r="R340" i="20" s="1"/>
  <c r="BA340" i="2"/>
  <c r="Q340" i="20" s="1"/>
  <c r="AP340" i="2"/>
  <c r="O340" i="20" s="1"/>
  <c r="AO340" i="2"/>
  <c r="N340" i="20" s="1"/>
  <c r="AN340" i="2"/>
  <c r="M340" i="20" s="1"/>
  <c r="AC340" i="2"/>
  <c r="K340" i="20" s="1"/>
  <c r="AB340" i="2"/>
  <c r="J340" i="20" s="1"/>
  <c r="AA340" i="2"/>
  <c r="I340" i="20" s="1"/>
  <c r="P340" i="2"/>
  <c r="O340" i="2"/>
  <c r="N340" i="2"/>
  <c r="E340" i="20" s="1"/>
  <c r="DC339" i="2"/>
  <c r="AI339" i="20" s="1"/>
  <c r="DB339" i="2"/>
  <c r="AH339" i="20" s="1"/>
  <c r="DA339" i="2"/>
  <c r="AG339" i="20" s="1"/>
  <c r="CP339" i="2"/>
  <c r="AE339" i="20" s="1"/>
  <c r="CO339" i="2"/>
  <c r="AD339" i="20" s="1"/>
  <c r="CN339" i="2"/>
  <c r="AC339" i="20" s="1"/>
  <c r="CC339" i="2"/>
  <c r="AA339" i="20" s="1"/>
  <c r="CB339" i="2"/>
  <c r="Z339" i="20" s="1"/>
  <c r="CA339" i="2"/>
  <c r="Y339" i="20" s="1"/>
  <c r="BP339" i="2"/>
  <c r="W339" i="20" s="1"/>
  <c r="BO339" i="2"/>
  <c r="V339" i="20" s="1"/>
  <c r="BN339" i="2"/>
  <c r="U339" i="20" s="1"/>
  <c r="BC339" i="2"/>
  <c r="S339" i="20" s="1"/>
  <c r="BB339" i="2"/>
  <c r="R339" i="20" s="1"/>
  <c r="BA339" i="2"/>
  <c r="Q339" i="20" s="1"/>
  <c r="AP339" i="2"/>
  <c r="O339" i="20" s="1"/>
  <c r="AO339" i="2"/>
  <c r="N339" i="20" s="1"/>
  <c r="AN339" i="2"/>
  <c r="M339" i="20" s="1"/>
  <c r="AC339" i="2"/>
  <c r="K339" i="20" s="1"/>
  <c r="AB339" i="2"/>
  <c r="J339" i="20" s="1"/>
  <c r="AA339" i="2"/>
  <c r="I339" i="20" s="1"/>
  <c r="P339" i="2"/>
  <c r="O339" i="2"/>
  <c r="N339" i="2"/>
  <c r="E339" i="20" s="1"/>
  <c r="DC338" i="2"/>
  <c r="AI338" i="20" s="1"/>
  <c r="DB338" i="2"/>
  <c r="AH338" i="20" s="1"/>
  <c r="DA338" i="2"/>
  <c r="AG338" i="20" s="1"/>
  <c r="CP338" i="2"/>
  <c r="AE338" i="20" s="1"/>
  <c r="CO338" i="2"/>
  <c r="AD338" i="20" s="1"/>
  <c r="CN338" i="2"/>
  <c r="AC338" i="20" s="1"/>
  <c r="CC338" i="2"/>
  <c r="AA338" i="20" s="1"/>
  <c r="CB338" i="2"/>
  <c r="Z338" i="20" s="1"/>
  <c r="CA338" i="2"/>
  <c r="Y338" i="20" s="1"/>
  <c r="BP338" i="2"/>
  <c r="W338" i="20" s="1"/>
  <c r="BO338" i="2"/>
  <c r="V338" i="20" s="1"/>
  <c r="BN338" i="2"/>
  <c r="U338" i="20" s="1"/>
  <c r="BC338" i="2"/>
  <c r="S338" i="20" s="1"/>
  <c r="BB338" i="2"/>
  <c r="R338" i="20" s="1"/>
  <c r="BA338" i="2"/>
  <c r="Q338" i="20" s="1"/>
  <c r="AP338" i="2"/>
  <c r="O338" i="20" s="1"/>
  <c r="AO338" i="2"/>
  <c r="N338" i="20" s="1"/>
  <c r="AN338" i="2"/>
  <c r="M338" i="20" s="1"/>
  <c r="AC338" i="2"/>
  <c r="K338" i="20" s="1"/>
  <c r="AB338" i="2"/>
  <c r="J338" i="20" s="1"/>
  <c r="AA338" i="2"/>
  <c r="I338" i="20" s="1"/>
  <c r="P338" i="2"/>
  <c r="O338" i="2"/>
  <c r="N338" i="2"/>
  <c r="E338" i="20" s="1"/>
  <c r="DC337" i="2"/>
  <c r="AI337" i="20" s="1"/>
  <c r="DB337" i="2"/>
  <c r="AH337" i="20" s="1"/>
  <c r="DA337" i="2"/>
  <c r="AG337" i="20" s="1"/>
  <c r="CP337" i="2"/>
  <c r="AE337" i="20" s="1"/>
  <c r="CO337" i="2"/>
  <c r="AD337" i="20" s="1"/>
  <c r="CN337" i="2"/>
  <c r="AC337" i="20" s="1"/>
  <c r="CC337" i="2"/>
  <c r="AA337" i="20" s="1"/>
  <c r="CB337" i="2"/>
  <c r="Z337" i="20" s="1"/>
  <c r="CA337" i="2"/>
  <c r="Y337" i="20" s="1"/>
  <c r="BP337" i="2"/>
  <c r="W337" i="20" s="1"/>
  <c r="BO337" i="2"/>
  <c r="V337" i="20" s="1"/>
  <c r="BN337" i="2"/>
  <c r="U337" i="20" s="1"/>
  <c r="BC337" i="2"/>
  <c r="S337" i="20" s="1"/>
  <c r="BB337" i="2"/>
  <c r="R337" i="20" s="1"/>
  <c r="BA337" i="2"/>
  <c r="Q337" i="20" s="1"/>
  <c r="AP337" i="2"/>
  <c r="O337" i="20" s="1"/>
  <c r="AO337" i="2"/>
  <c r="N337" i="20" s="1"/>
  <c r="AN337" i="2"/>
  <c r="M337" i="20" s="1"/>
  <c r="AC337" i="2"/>
  <c r="K337" i="20" s="1"/>
  <c r="AB337" i="2"/>
  <c r="J337" i="20" s="1"/>
  <c r="AA337" i="2"/>
  <c r="I337" i="20" s="1"/>
  <c r="P337" i="2"/>
  <c r="O337" i="2"/>
  <c r="N337" i="2"/>
  <c r="E337" i="20" s="1"/>
  <c r="DC336" i="2"/>
  <c r="AI336" i="20" s="1"/>
  <c r="DB336" i="2"/>
  <c r="AH336" i="20" s="1"/>
  <c r="DA336" i="2"/>
  <c r="AG336" i="20" s="1"/>
  <c r="CP336" i="2"/>
  <c r="AE336" i="20" s="1"/>
  <c r="CO336" i="2"/>
  <c r="AD336" i="20" s="1"/>
  <c r="CN336" i="2"/>
  <c r="AC336" i="20" s="1"/>
  <c r="CC336" i="2"/>
  <c r="AA336" i="20" s="1"/>
  <c r="CB336" i="2"/>
  <c r="Z336" i="20" s="1"/>
  <c r="CA336" i="2"/>
  <c r="Y336" i="20" s="1"/>
  <c r="BP336" i="2"/>
  <c r="W336" i="20" s="1"/>
  <c r="BO336" i="2"/>
  <c r="V336" i="20" s="1"/>
  <c r="BN336" i="2"/>
  <c r="U336" i="20" s="1"/>
  <c r="BC336" i="2"/>
  <c r="S336" i="20" s="1"/>
  <c r="BB336" i="2"/>
  <c r="R336" i="20" s="1"/>
  <c r="BA336" i="2"/>
  <c r="Q336" i="20" s="1"/>
  <c r="AP336" i="2"/>
  <c r="O336" i="20" s="1"/>
  <c r="AO336" i="2"/>
  <c r="N336" i="20" s="1"/>
  <c r="AN336" i="2"/>
  <c r="M336" i="20" s="1"/>
  <c r="AC336" i="2"/>
  <c r="K336" i="20" s="1"/>
  <c r="AB336" i="2"/>
  <c r="J336" i="20" s="1"/>
  <c r="AA336" i="2"/>
  <c r="I336" i="20" s="1"/>
  <c r="P336" i="2"/>
  <c r="O336" i="2"/>
  <c r="N336" i="2"/>
  <c r="E336" i="20" s="1"/>
  <c r="DC335" i="2"/>
  <c r="AI335" i="20" s="1"/>
  <c r="DB335" i="2"/>
  <c r="AH335" i="20" s="1"/>
  <c r="DA335" i="2"/>
  <c r="AG335" i="20" s="1"/>
  <c r="CP335" i="2"/>
  <c r="AE335" i="20" s="1"/>
  <c r="CO335" i="2"/>
  <c r="AD335" i="20" s="1"/>
  <c r="CN335" i="2"/>
  <c r="AC335" i="20" s="1"/>
  <c r="CC335" i="2"/>
  <c r="AA335" i="20" s="1"/>
  <c r="CB335" i="2"/>
  <c r="Z335" i="20" s="1"/>
  <c r="CA335" i="2"/>
  <c r="Y335" i="20" s="1"/>
  <c r="BP335" i="2"/>
  <c r="W335" i="20" s="1"/>
  <c r="BO335" i="2"/>
  <c r="V335" i="20" s="1"/>
  <c r="BN335" i="2"/>
  <c r="U335" i="20" s="1"/>
  <c r="BC335" i="2"/>
  <c r="S335" i="20" s="1"/>
  <c r="BB335" i="2"/>
  <c r="R335" i="20" s="1"/>
  <c r="BA335" i="2"/>
  <c r="Q335" i="20" s="1"/>
  <c r="AP335" i="2"/>
  <c r="O335" i="20" s="1"/>
  <c r="AO335" i="2"/>
  <c r="N335" i="20" s="1"/>
  <c r="AN335" i="2"/>
  <c r="M335" i="20" s="1"/>
  <c r="AC335" i="2"/>
  <c r="K335" i="20" s="1"/>
  <c r="AB335" i="2"/>
  <c r="J335" i="20" s="1"/>
  <c r="AA335" i="2"/>
  <c r="I335" i="20" s="1"/>
  <c r="P335" i="2"/>
  <c r="O335" i="2"/>
  <c r="N335" i="2"/>
  <c r="E335" i="20" s="1"/>
  <c r="DC334" i="2"/>
  <c r="AI334" i="20" s="1"/>
  <c r="DB334" i="2"/>
  <c r="AH334" i="20" s="1"/>
  <c r="DA334" i="2"/>
  <c r="AG334" i="20" s="1"/>
  <c r="CP334" i="2"/>
  <c r="AE334" i="20" s="1"/>
  <c r="CO334" i="2"/>
  <c r="AD334" i="20" s="1"/>
  <c r="CN334" i="2"/>
  <c r="AC334" i="20" s="1"/>
  <c r="CC334" i="2"/>
  <c r="AA334" i="20" s="1"/>
  <c r="CB334" i="2"/>
  <c r="Z334" i="20" s="1"/>
  <c r="CA334" i="2"/>
  <c r="Y334" i="20" s="1"/>
  <c r="BP334" i="2"/>
  <c r="W334" i="20" s="1"/>
  <c r="BO334" i="2"/>
  <c r="V334" i="20" s="1"/>
  <c r="BN334" i="2"/>
  <c r="U334" i="20" s="1"/>
  <c r="BC334" i="2"/>
  <c r="S334" i="20" s="1"/>
  <c r="BB334" i="2"/>
  <c r="R334" i="20" s="1"/>
  <c r="BA334" i="2"/>
  <c r="Q334" i="20" s="1"/>
  <c r="AP334" i="2"/>
  <c r="O334" i="20" s="1"/>
  <c r="AO334" i="2"/>
  <c r="N334" i="20" s="1"/>
  <c r="AN334" i="2"/>
  <c r="M334" i="20" s="1"/>
  <c r="AC334" i="2"/>
  <c r="K334" i="20" s="1"/>
  <c r="AB334" i="2"/>
  <c r="J334" i="20" s="1"/>
  <c r="AA334" i="2"/>
  <c r="I334" i="20" s="1"/>
  <c r="P334" i="2"/>
  <c r="O334" i="2"/>
  <c r="N334" i="2"/>
  <c r="E334" i="20" s="1"/>
  <c r="DC333" i="2"/>
  <c r="AI333" i="20" s="1"/>
  <c r="DB333" i="2"/>
  <c r="AH333" i="20" s="1"/>
  <c r="DA333" i="2"/>
  <c r="AG333" i="20" s="1"/>
  <c r="CP333" i="2"/>
  <c r="AE333" i="20" s="1"/>
  <c r="CO333" i="2"/>
  <c r="AD333" i="20" s="1"/>
  <c r="CN333" i="2"/>
  <c r="AC333" i="20" s="1"/>
  <c r="CC333" i="2"/>
  <c r="AA333" i="20" s="1"/>
  <c r="CB333" i="2"/>
  <c r="Z333" i="20" s="1"/>
  <c r="CA333" i="2"/>
  <c r="Y333" i="20" s="1"/>
  <c r="BP333" i="2"/>
  <c r="W333" i="20" s="1"/>
  <c r="BO333" i="2"/>
  <c r="V333" i="20" s="1"/>
  <c r="BN333" i="2"/>
  <c r="U333" i="20" s="1"/>
  <c r="BC333" i="2"/>
  <c r="S333" i="20" s="1"/>
  <c r="BB333" i="2"/>
  <c r="R333" i="20" s="1"/>
  <c r="BA333" i="2"/>
  <c r="Q333" i="20" s="1"/>
  <c r="AP333" i="2"/>
  <c r="O333" i="20" s="1"/>
  <c r="AO333" i="2"/>
  <c r="N333" i="20" s="1"/>
  <c r="AN333" i="2"/>
  <c r="M333" i="20" s="1"/>
  <c r="AC333" i="2"/>
  <c r="K333" i="20" s="1"/>
  <c r="AB333" i="2"/>
  <c r="J333" i="20" s="1"/>
  <c r="AA333" i="2"/>
  <c r="I333" i="20" s="1"/>
  <c r="P333" i="2"/>
  <c r="O333" i="2"/>
  <c r="N333" i="2"/>
  <c r="E333" i="20" s="1"/>
  <c r="DC332" i="2"/>
  <c r="AI332" i="20" s="1"/>
  <c r="DB332" i="2"/>
  <c r="AH332" i="20" s="1"/>
  <c r="DA332" i="2"/>
  <c r="AG332" i="20" s="1"/>
  <c r="CP332" i="2"/>
  <c r="AE332" i="20" s="1"/>
  <c r="CO332" i="2"/>
  <c r="AD332" i="20" s="1"/>
  <c r="CN332" i="2"/>
  <c r="AC332" i="20" s="1"/>
  <c r="CC332" i="2"/>
  <c r="AA332" i="20" s="1"/>
  <c r="CB332" i="2"/>
  <c r="Z332" i="20" s="1"/>
  <c r="CA332" i="2"/>
  <c r="Y332" i="20" s="1"/>
  <c r="BP332" i="2"/>
  <c r="W332" i="20" s="1"/>
  <c r="BO332" i="2"/>
  <c r="V332" i="20" s="1"/>
  <c r="BN332" i="2"/>
  <c r="U332" i="20" s="1"/>
  <c r="BC332" i="2"/>
  <c r="S332" i="20" s="1"/>
  <c r="BB332" i="2"/>
  <c r="R332" i="20" s="1"/>
  <c r="BA332" i="2"/>
  <c r="Q332" i="20" s="1"/>
  <c r="AP332" i="2"/>
  <c r="O332" i="20" s="1"/>
  <c r="AO332" i="2"/>
  <c r="N332" i="20" s="1"/>
  <c r="AN332" i="2"/>
  <c r="M332" i="20" s="1"/>
  <c r="AC332" i="2"/>
  <c r="K332" i="20" s="1"/>
  <c r="AB332" i="2"/>
  <c r="J332" i="20" s="1"/>
  <c r="AA332" i="2"/>
  <c r="I332" i="20" s="1"/>
  <c r="P332" i="2"/>
  <c r="O332" i="2"/>
  <c r="N332" i="2"/>
  <c r="E332" i="20" s="1"/>
  <c r="DC331" i="2"/>
  <c r="AI331" i="20" s="1"/>
  <c r="DB331" i="2"/>
  <c r="AH331" i="20" s="1"/>
  <c r="DA331" i="2"/>
  <c r="AG331" i="20" s="1"/>
  <c r="CP331" i="2"/>
  <c r="AE331" i="20" s="1"/>
  <c r="CO331" i="2"/>
  <c r="AD331" i="20" s="1"/>
  <c r="CN331" i="2"/>
  <c r="AC331" i="20" s="1"/>
  <c r="CC331" i="2"/>
  <c r="AA331" i="20" s="1"/>
  <c r="CB331" i="2"/>
  <c r="Z331" i="20" s="1"/>
  <c r="CA331" i="2"/>
  <c r="Y331" i="20" s="1"/>
  <c r="BP331" i="2"/>
  <c r="W331" i="20" s="1"/>
  <c r="BO331" i="2"/>
  <c r="V331" i="20" s="1"/>
  <c r="BN331" i="2"/>
  <c r="U331" i="20" s="1"/>
  <c r="BC331" i="2"/>
  <c r="S331" i="20" s="1"/>
  <c r="BB331" i="2"/>
  <c r="R331" i="20" s="1"/>
  <c r="BA331" i="2"/>
  <c r="Q331" i="20" s="1"/>
  <c r="AP331" i="2"/>
  <c r="O331" i="20" s="1"/>
  <c r="AO331" i="2"/>
  <c r="N331" i="20" s="1"/>
  <c r="AN331" i="2"/>
  <c r="M331" i="20" s="1"/>
  <c r="AC331" i="2"/>
  <c r="K331" i="20" s="1"/>
  <c r="AB331" i="2"/>
  <c r="J331" i="20" s="1"/>
  <c r="AA331" i="2"/>
  <c r="I331" i="20" s="1"/>
  <c r="P331" i="2"/>
  <c r="O331" i="2"/>
  <c r="N331" i="2"/>
  <c r="E331" i="20" s="1"/>
  <c r="DC330" i="2"/>
  <c r="AI330" i="20" s="1"/>
  <c r="DB330" i="2"/>
  <c r="AH330" i="20" s="1"/>
  <c r="DA330" i="2"/>
  <c r="AG330" i="20" s="1"/>
  <c r="CP330" i="2"/>
  <c r="AE330" i="20" s="1"/>
  <c r="CO330" i="2"/>
  <c r="AD330" i="20" s="1"/>
  <c r="CN330" i="2"/>
  <c r="AC330" i="20" s="1"/>
  <c r="CC330" i="2"/>
  <c r="AA330" i="20" s="1"/>
  <c r="CB330" i="2"/>
  <c r="Z330" i="20" s="1"/>
  <c r="CA330" i="2"/>
  <c r="Y330" i="20" s="1"/>
  <c r="BP330" i="2"/>
  <c r="W330" i="20" s="1"/>
  <c r="BO330" i="2"/>
  <c r="V330" i="20" s="1"/>
  <c r="BN330" i="2"/>
  <c r="U330" i="20" s="1"/>
  <c r="BC330" i="2"/>
  <c r="S330" i="20" s="1"/>
  <c r="BB330" i="2"/>
  <c r="R330" i="20" s="1"/>
  <c r="BA330" i="2"/>
  <c r="Q330" i="20" s="1"/>
  <c r="AP330" i="2"/>
  <c r="O330" i="20" s="1"/>
  <c r="AO330" i="2"/>
  <c r="N330" i="20" s="1"/>
  <c r="AN330" i="2"/>
  <c r="M330" i="20" s="1"/>
  <c r="AC330" i="2"/>
  <c r="K330" i="20" s="1"/>
  <c r="AB330" i="2"/>
  <c r="J330" i="20" s="1"/>
  <c r="AA330" i="2"/>
  <c r="I330" i="20" s="1"/>
  <c r="P330" i="2"/>
  <c r="O330" i="2"/>
  <c r="N330" i="2"/>
  <c r="E330" i="20" s="1"/>
  <c r="DC329" i="2"/>
  <c r="AI329" i="20" s="1"/>
  <c r="DB329" i="2"/>
  <c r="AH329" i="20" s="1"/>
  <c r="DA329" i="2"/>
  <c r="AG329" i="20" s="1"/>
  <c r="CP329" i="2"/>
  <c r="AE329" i="20" s="1"/>
  <c r="CO329" i="2"/>
  <c r="AD329" i="20" s="1"/>
  <c r="CN329" i="2"/>
  <c r="AC329" i="20" s="1"/>
  <c r="CC329" i="2"/>
  <c r="AA329" i="20" s="1"/>
  <c r="CB329" i="2"/>
  <c r="Z329" i="20" s="1"/>
  <c r="CA329" i="2"/>
  <c r="Y329" i="20" s="1"/>
  <c r="BP329" i="2"/>
  <c r="W329" i="20" s="1"/>
  <c r="BO329" i="2"/>
  <c r="V329" i="20" s="1"/>
  <c r="BN329" i="2"/>
  <c r="U329" i="20" s="1"/>
  <c r="BC329" i="2"/>
  <c r="S329" i="20" s="1"/>
  <c r="BB329" i="2"/>
  <c r="R329" i="20" s="1"/>
  <c r="BA329" i="2"/>
  <c r="Q329" i="20" s="1"/>
  <c r="AP329" i="2"/>
  <c r="O329" i="20" s="1"/>
  <c r="AO329" i="2"/>
  <c r="N329" i="20" s="1"/>
  <c r="AN329" i="2"/>
  <c r="M329" i="20" s="1"/>
  <c r="AC329" i="2"/>
  <c r="K329" i="20" s="1"/>
  <c r="AB329" i="2"/>
  <c r="J329" i="20" s="1"/>
  <c r="AA329" i="2"/>
  <c r="I329" i="20" s="1"/>
  <c r="P329" i="2"/>
  <c r="O329" i="2"/>
  <c r="N329" i="2"/>
  <c r="E329" i="20" s="1"/>
  <c r="DC328" i="2"/>
  <c r="AI328" i="20" s="1"/>
  <c r="DB328" i="2"/>
  <c r="AH328" i="20" s="1"/>
  <c r="DA328" i="2"/>
  <c r="AG328" i="20" s="1"/>
  <c r="CP328" i="2"/>
  <c r="AE328" i="20" s="1"/>
  <c r="CO328" i="2"/>
  <c r="AD328" i="20" s="1"/>
  <c r="CN328" i="2"/>
  <c r="AC328" i="20" s="1"/>
  <c r="CC328" i="2"/>
  <c r="AA328" i="20" s="1"/>
  <c r="CB328" i="2"/>
  <c r="Z328" i="20" s="1"/>
  <c r="CA328" i="2"/>
  <c r="Y328" i="20" s="1"/>
  <c r="BP328" i="2"/>
  <c r="W328" i="20" s="1"/>
  <c r="BO328" i="2"/>
  <c r="V328" i="20" s="1"/>
  <c r="BN328" i="2"/>
  <c r="U328" i="20" s="1"/>
  <c r="BC328" i="2"/>
  <c r="S328" i="20" s="1"/>
  <c r="BB328" i="2"/>
  <c r="R328" i="20" s="1"/>
  <c r="BA328" i="2"/>
  <c r="Q328" i="20" s="1"/>
  <c r="AP328" i="2"/>
  <c r="O328" i="20" s="1"/>
  <c r="AO328" i="2"/>
  <c r="N328" i="20" s="1"/>
  <c r="AN328" i="2"/>
  <c r="M328" i="20" s="1"/>
  <c r="AC328" i="2"/>
  <c r="K328" i="20" s="1"/>
  <c r="AB328" i="2"/>
  <c r="J328" i="20" s="1"/>
  <c r="AA328" i="2"/>
  <c r="I328" i="20" s="1"/>
  <c r="P328" i="2"/>
  <c r="O328" i="2"/>
  <c r="N328" i="2"/>
  <c r="E328" i="20" s="1"/>
  <c r="DC327" i="2"/>
  <c r="AI327" i="20" s="1"/>
  <c r="DB327" i="2"/>
  <c r="AH327" i="20" s="1"/>
  <c r="DA327" i="2"/>
  <c r="AG327" i="20" s="1"/>
  <c r="CP327" i="2"/>
  <c r="AE327" i="20" s="1"/>
  <c r="CO327" i="2"/>
  <c r="AD327" i="20" s="1"/>
  <c r="CN327" i="2"/>
  <c r="AC327" i="20" s="1"/>
  <c r="CC327" i="2"/>
  <c r="AA327" i="20" s="1"/>
  <c r="CB327" i="2"/>
  <c r="Z327" i="20" s="1"/>
  <c r="CA327" i="2"/>
  <c r="Y327" i="20" s="1"/>
  <c r="BP327" i="2"/>
  <c r="W327" i="20" s="1"/>
  <c r="BO327" i="2"/>
  <c r="V327" i="20" s="1"/>
  <c r="BN327" i="2"/>
  <c r="U327" i="20" s="1"/>
  <c r="BC327" i="2"/>
  <c r="S327" i="20" s="1"/>
  <c r="BB327" i="2"/>
  <c r="R327" i="20" s="1"/>
  <c r="BA327" i="2"/>
  <c r="Q327" i="20" s="1"/>
  <c r="AP327" i="2"/>
  <c r="O327" i="20" s="1"/>
  <c r="AO327" i="2"/>
  <c r="N327" i="20" s="1"/>
  <c r="AN327" i="2"/>
  <c r="M327" i="20" s="1"/>
  <c r="AC327" i="2"/>
  <c r="K327" i="20" s="1"/>
  <c r="AB327" i="2"/>
  <c r="J327" i="20" s="1"/>
  <c r="AA327" i="2"/>
  <c r="I327" i="20" s="1"/>
  <c r="P327" i="2"/>
  <c r="O327" i="2"/>
  <c r="N327" i="2"/>
  <c r="E327" i="20" s="1"/>
  <c r="DC326" i="2"/>
  <c r="AI326" i="20" s="1"/>
  <c r="DB326" i="2"/>
  <c r="AH326" i="20" s="1"/>
  <c r="DA326" i="2"/>
  <c r="AG326" i="20" s="1"/>
  <c r="CP326" i="2"/>
  <c r="AE326" i="20" s="1"/>
  <c r="CO326" i="2"/>
  <c r="AD326" i="20" s="1"/>
  <c r="CN326" i="2"/>
  <c r="AC326" i="20" s="1"/>
  <c r="CC326" i="2"/>
  <c r="AA326" i="20" s="1"/>
  <c r="CB326" i="2"/>
  <c r="Z326" i="20" s="1"/>
  <c r="CA326" i="2"/>
  <c r="Y326" i="20" s="1"/>
  <c r="BP326" i="2"/>
  <c r="W326" i="20" s="1"/>
  <c r="BO326" i="2"/>
  <c r="V326" i="20" s="1"/>
  <c r="BN326" i="2"/>
  <c r="U326" i="20" s="1"/>
  <c r="BC326" i="2"/>
  <c r="S326" i="20" s="1"/>
  <c r="BB326" i="2"/>
  <c r="R326" i="20" s="1"/>
  <c r="BA326" i="2"/>
  <c r="Q326" i="20" s="1"/>
  <c r="AP326" i="2"/>
  <c r="O326" i="20" s="1"/>
  <c r="AO326" i="2"/>
  <c r="N326" i="20" s="1"/>
  <c r="AN326" i="2"/>
  <c r="M326" i="20" s="1"/>
  <c r="AC326" i="2"/>
  <c r="K326" i="20" s="1"/>
  <c r="AB326" i="2"/>
  <c r="J326" i="20" s="1"/>
  <c r="AA326" i="2"/>
  <c r="I326" i="20" s="1"/>
  <c r="P326" i="2"/>
  <c r="O326" i="2"/>
  <c r="N326" i="2"/>
  <c r="E326" i="20" s="1"/>
  <c r="DC325" i="2"/>
  <c r="AI325" i="20" s="1"/>
  <c r="DB325" i="2"/>
  <c r="AH325" i="20" s="1"/>
  <c r="DA325" i="2"/>
  <c r="AG325" i="20" s="1"/>
  <c r="CP325" i="2"/>
  <c r="AE325" i="20" s="1"/>
  <c r="CO325" i="2"/>
  <c r="AD325" i="20" s="1"/>
  <c r="CN325" i="2"/>
  <c r="AC325" i="20" s="1"/>
  <c r="CC325" i="2"/>
  <c r="AA325" i="20" s="1"/>
  <c r="CB325" i="2"/>
  <c r="Z325" i="20" s="1"/>
  <c r="CA325" i="2"/>
  <c r="Y325" i="20" s="1"/>
  <c r="BP325" i="2"/>
  <c r="W325" i="20" s="1"/>
  <c r="BO325" i="2"/>
  <c r="V325" i="20" s="1"/>
  <c r="BN325" i="2"/>
  <c r="U325" i="20" s="1"/>
  <c r="BC325" i="2"/>
  <c r="S325" i="20" s="1"/>
  <c r="BB325" i="2"/>
  <c r="R325" i="20" s="1"/>
  <c r="BA325" i="2"/>
  <c r="Q325" i="20" s="1"/>
  <c r="AP325" i="2"/>
  <c r="O325" i="20" s="1"/>
  <c r="AO325" i="2"/>
  <c r="N325" i="20" s="1"/>
  <c r="AN325" i="2"/>
  <c r="M325" i="20" s="1"/>
  <c r="AC325" i="2"/>
  <c r="K325" i="20" s="1"/>
  <c r="AB325" i="2"/>
  <c r="J325" i="20" s="1"/>
  <c r="AA325" i="2"/>
  <c r="I325" i="20" s="1"/>
  <c r="P325" i="2"/>
  <c r="O325" i="2"/>
  <c r="N325" i="2"/>
  <c r="E325" i="20" s="1"/>
  <c r="DC324" i="2"/>
  <c r="AI324" i="20" s="1"/>
  <c r="DB324" i="2"/>
  <c r="AH324" i="20" s="1"/>
  <c r="DA324" i="2"/>
  <c r="AG324" i="20" s="1"/>
  <c r="CP324" i="2"/>
  <c r="AE324" i="20" s="1"/>
  <c r="CO324" i="2"/>
  <c r="AD324" i="20" s="1"/>
  <c r="CN324" i="2"/>
  <c r="AC324" i="20" s="1"/>
  <c r="CC324" i="2"/>
  <c r="AA324" i="20" s="1"/>
  <c r="CB324" i="2"/>
  <c r="Z324" i="20" s="1"/>
  <c r="CA324" i="2"/>
  <c r="Y324" i="20" s="1"/>
  <c r="BP324" i="2"/>
  <c r="W324" i="20" s="1"/>
  <c r="BO324" i="2"/>
  <c r="V324" i="20" s="1"/>
  <c r="BN324" i="2"/>
  <c r="U324" i="20" s="1"/>
  <c r="BC324" i="2"/>
  <c r="S324" i="20" s="1"/>
  <c r="BB324" i="2"/>
  <c r="R324" i="20" s="1"/>
  <c r="BA324" i="2"/>
  <c r="Q324" i="20" s="1"/>
  <c r="AP324" i="2"/>
  <c r="O324" i="20" s="1"/>
  <c r="AO324" i="2"/>
  <c r="N324" i="20" s="1"/>
  <c r="AN324" i="2"/>
  <c r="M324" i="20" s="1"/>
  <c r="AC324" i="2"/>
  <c r="K324" i="20" s="1"/>
  <c r="AB324" i="2"/>
  <c r="J324" i="20" s="1"/>
  <c r="AA324" i="2"/>
  <c r="I324" i="20" s="1"/>
  <c r="P324" i="2"/>
  <c r="O324" i="2"/>
  <c r="N324" i="2"/>
  <c r="E324" i="20" s="1"/>
  <c r="DC323" i="2"/>
  <c r="AI323" i="20" s="1"/>
  <c r="DB323" i="2"/>
  <c r="AH323" i="20" s="1"/>
  <c r="DA323" i="2"/>
  <c r="AG323" i="20" s="1"/>
  <c r="CP323" i="2"/>
  <c r="AE323" i="20" s="1"/>
  <c r="CO323" i="2"/>
  <c r="AD323" i="20" s="1"/>
  <c r="CN323" i="2"/>
  <c r="AC323" i="20" s="1"/>
  <c r="CC323" i="2"/>
  <c r="AA323" i="20" s="1"/>
  <c r="CB323" i="2"/>
  <c r="Z323" i="20" s="1"/>
  <c r="CA323" i="2"/>
  <c r="Y323" i="20" s="1"/>
  <c r="BP323" i="2"/>
  <c r="W323" i="20" s="1"/>
  <c r="BO323" i="2"/>
  <c r="V323" i="20" s="1"/>
  <c r="BN323" i="2"/>
  <c r="U323" i="20" s="1"/>
  <c r="BC323" i="2"/>
  <c r="S323" i="20" s="1"/>
  <c r="BB323" i="2"/>
  <c r="R323" i="20" s="1"/>
  <c r="BA323" i="2"/>
  <c r="Q323" i="20" s="1"/>
  <c r="AP323" i="2"/>
  <c r="O323" i="20" s="1"/>
  <c r="AO323" i="2"/>
  <c r="N323" i="20" s="1"/>
  <c r="AN323" i="2"/>
  <c r="M323" i="20" s="1"/>
  <c r="AC323" i="2"/>
  <c r="K323" i="20" s="1"/>
  <c r="AB323" i="2"/>
  <c r="J323" i="20" s="1"/>
  <c r="AA323" i="2"/>
  <c r="I323" i="20" s="1"/>
  <c r="P323" i="2"/>
  <c r="O323" i="2"/>
  <c r="N323" i="2"/>
  <c r="E323" i="20" s="1"/>
  <c r="DC322" i="2"/>
  <c r="AI322" i="20" s="1"/>
  <c r="DB322" i="2"/>
  <c r="AH322" i="20" s="1"/>
  <c r="DA322" i="2"/>
  <c r="AG322" i="20" s="1"/>
  <c r="CP322" i="2"/>
  <c r="AE322" i="20" s="1"/>
  <c r="CO322" i="2"/>
  <c r="AD322" i="20" s="1"/>
  <c r="CN322" i="2"/>
  <c r="AC322" i="20" s="1"/>
  <c r="CC322" i="2"/>
  <c r="AA322" i="20" s="1"/>
  <c r="CB322" i="2"/>
  <c r="Z322" i="20" s="1"/>
  <c r="CA322" i="2"/>
  <c r="Y322" i="20" s="1"/>
  <c r="BP322" i="2"/>
  <c r="W322" i="20" s="1"/>
  <c r="BO322" i="2"/>
  <c r="V322" i="20" s="1"/>
  <c r="BN322" i="2"/>
  <c r="U322" i="20" s="1"/>
  <c r="BC322" i="2"/>
  <c r="S322" i="20" s="1"/>
  <c r="BB322" i="2"/>
  <c r="R322" i="20" s="1"/>
  <c r="BA322" i="2"/>
  <c r="Q322" i="20" s="1"/>
  <c r="AP322" i="2"/>
  <c r="O322" i="20" s="1"/>
  <c r="AO322" i="2"/>
  <c r="N322" i="20" s="1"/>
  <c r="AN322" i="2"/>
  <c r="M322" i="20" s="1"/>
  <c r="AC322" i="2"/>
  <c r="K322" i="20" s="1"/>
  <c r="AB322" i="2"/>
  <c r="J322" i="20" s="1"/>
  <c r="AA322" i="2"/>
  <c r="I322" i="20" s="1"/>
  <c r="P322" i="2"/>
  <c r="O322" i="2"/>
  <c r="N322" i="2"/>
  <c r="E322" i="20" s="1"/>
  <c r="DC321" i="2"/>
  <c r="AI321" i="20" s="1"/>
  <c r="DB321" i="2"/>
  <c r="AH321" i="20" s="1"/>
  <c r="DA321" i="2"/>
  <c r="AG321" i="20" s="1"/>
  <c r="CP321" i="2"/>
  <c r="AE321" i="20" s="1"/>
  <c r="CO321" i="2"/>
  <c r="AD321" i="20" s="1"/>
  <c r="CN321" i="2"/>
  <c r="AC321" i="20" s="1"/>
  <c r="CC321" i="2"/>
  <c r="AA321" i="20" s="1"/>
  <c r="CB321" i="2"/>
  <c r="Z321" i="20" s="1"/>
  <c r="CA321" i="2"/>
  <c r="Y321" i="20" s="1"/>
  <c r="BP321" i="2"/>
  <c r="W321" i="20" s="1"/>
  <c r="BO321" i="2"/>
  <c r="V321" i="20" s="1"/>
  <c r="BN321" i="2"/>
  <c r="U321" i="20" s="1"/>
  <c r="BC321" i="2"/>
  <c r="S321" i="20" s="1"/>
  <c r="BB321" i="2"/>
  <c r="R321" i="20" s="1"/>
  <c r="BA321" i="2"/>
  <c r="Q321" i="20" s="1"/>
  <c r="AP321" i="2"/>
  <c r="O321" i="20" s="1"/>
  <c r="AO321" i="2"/>
  <c r="N321" i="20" s="1"/>
  <c r="AN321" i="2"/>
  <c r="M321" i="20" s="1"/>
  <c r="AC321" i="2"/>
  <c r="K321" i="20" s="1"/>
  <c r="AB321" i="2"/>
  <c r="J321" i="20" s="1"/>
  <c r="AA321" i="2"/>
  <c r="I321" i="20" s="1"/>
  <c r="P321" i="2"/>
  <c r="O321" i="2"/>
  <c r="N321" i="2"/>
  <c r="E321" i="20" s="1"/>
  <c r="DC320" i="2"/>
  <c r="AI320" i="20" s="1"/>
  <c r="DB320" i="2"/>
  <c r="AH320" i="20" s="1"/>
  <c r="DA320" i="2"/>
  <c r="AG320" i="20" s="1"/>
  <c r="CP320" i="2"/>
  <c r="AE320" i="20" s="1"/>
  <c r="CO320" i="2"/>
  <c r="AD320" i="20" s="1"/>
  <c r="CN320" i="2"/>
  <c r="AC320" i="20" s="1"/>
  <c r="CC320" i="2"/>
  <c r="AA320" i="20" s="1"/>
  <c r="CB320" i="2"/>
  <c r="Z320" i="20" s="1"/>
  <c r="CA320" i="2"/>
  <c r="Y320" i="20" s="1"/>
  <c r="BP320" i="2"/>
  <c r="W320" i="20" s="1"/>
  <c r="BO320" i="2"/>
  <c r="V320" i="20" s="1"/>
  <c r="BN320" i="2"/>
  <c r="U320" i="20" s="1"/>
  <c r="BC320" i="2"/>
  <c r="S320" i="20" s="1"/>
  <c r="BB320" i="2"/>
  <c r="R320" i="20" s="1"/>
  <c r="BA320" i="2"/>
  <c r="Q320" i="20" s="1"/>
  <c r="AP320" i="2"/>
  <c r="O320" i="20" s="1"/>
  <c r="AO320" i="2"/>
  <c r="N320" i="20" s="1"/>
  <c r="AN320" i="2"/>
  <c r="M320" i="20" s="1"/>
  <c r="AC320" i="2"/>
  <c r="K320" i="20" s="1"/>
  <c r="AB320" i="2"/>
  <c r="J320" i="20" s="1"/>
  <c r="AA320" i="2"/>
  <c r="I320" i="20" s="1"/>
  <c r="P320" i="2"/>
  <c r="O320" i="2"/>
  <c r="N320" i="2"/>
  <c r="E320" i="20" s="1"/>
  <c r="DC319" i="2"/>
  <c r="AI319" i="20" s="1"/>
  <c r="DB319" i="2"/>
  <c r="AH319" i="20" s="1"/>
  <c r="DA319" i="2"/>
  <c r="AG319" i="20" s="1"/>
  <c r="CP319" i="2"/>
  <c r="AE319" i="20" s="1"/>
  <c r="CO319" i="2"/>
  <c r="AD319" i="20" s="1"/>
  <c r="CN319" i="2"/>
  <c r="AC319" i="20" s="1"/>
  <c r="CC319" i="2"/>
  <c r="AA319" i="20" s="1"/>
  <c r="CB319" i="2"/>
  <c r="Z319" i="20" s="1"/>
  <c r="CA319" i="2"/>
  <c r="Y319" i="20" s="1"/>
  <c r="BP319" i="2"/>
  <c r="W319" i="20" s="1"/>
  <c r="BO319" i="2"/>
  <c r="V319" i="20" s="1"/>
  <c r="BN319" i="2"/>
  <c r="U319" i="20" s="1"/>
  <c r="BC319" i="2"/>
  <c r="S319" i="20" s="1"/>
  <c r="BB319" i="2"/>
  <c r="R319" i="20" s="1"/>
  <c r="BA319" i="2"/>
  <c r="Q319" i="20" s="1"/>
  <c r="AP319" i="2"/>
  <c r="O319" i="20" s="1"/>
  <c r="AO319" i="2"/>
  <c r="N319" i="20" s="1"/>
  <c r="AN319" i="2"/>
  <c r="M319" i="20" s="1"/>
  <c r="AC319" i="2"/>
  <c r="K319" i="20" s="1"/>
  <c r="AB319" i="2"/>
  <c r="J319" i="20" s="1"/>
  <c r="AA319" i="2"/>
  <c r="I319" i="20" s="1"/>
  <c r="P319" i="2"/>
  <c r="O319" i="2"/>
  <c r="N319" i="2"/>
  <c r="E319" i="20" s="1"/>
  <c r="DC318" i="2"/>
  <c r="AI318" i="20" s="1"/>
  <c r="DB318" i="2"/>
  <c r="AH318" i="20" s="1"/>
  <c r="DA318" i="2"/>
  <c r="AG318" i="20" s="1"/>
  <c r="CP318" i="2"/>
  <c r="AE318" i="20" s="1"/>
  <c r="CO318" i="2"/>
  <c r="AD318" i="20" s="1"/>
  <c r="CN318" i="2"/>
  <c r="AC318" i="20" s="1"/>
  <c r="CC318" i="2"/>
  <c r="AA318" i="20" s="1"/>
  <c r="CB318" i="2"/>
  <c r="Z318" i="20" s="1"/>
  <c r="CA318" i="2"/>
  <c r="Y318" i="20" s="1"/>
  <c r="BP318" i="2"/>
  <c r="W318" i="20" s="1"/>
  <c r="BO318" i="2"/>
  <c r="V318" i="20" s="1"/>
  <c r="BN318" i="2"/>
  <c r="U318" i="20" s="1"/>
  <c r="BC318" i="2"/>
  <c r="S318" i="20" s="1"/>
  <c r="BB318" i="2"/>
  <c r="R318" i="20" s="1"/>
  <c r="BA318" i="2"/>
  <c r="Q318" i="20" s="1"/>
  <c r="AP318" i="2"/>
  <c r="O318" i="20" s="1"/>
  <c r="AO318" i="2"/>
  <c r="N318" i="20" s="1"/>
  <c r="AN318" i="2"/>
  <c r="M318" i="20" s="1"/>
  <c r="AC318" i="2"/>
  <c r="K318" i="20" s="1"/>
  <c r="AB318" i="2"/>
  <c r="J318" i="20" s="1"/>
  <c r="AA318" i="2"/>
  <c r="I318" i="20" s="1"/>
  <c r="P318" i="2"/>
  <c r="O318" i="2"/>
  <c r="N318" i="2"/>
  <c r="E318" i="20" s="1"/>
  <c r="DC317" i="2"/>
  <c r="AI317" i="20" s="1"/>
  <c r="DB317" i="2"/>
  <c r="AH317" i="20" s="1"/>
  <c r="DA317" i="2"/>
  <c r="AG317" i="20" s="1"/>
  <c r="CP317" i="2"/>
  <c r="AE317" i="20" s="1"/>
  <c r="CO317" i="2"/>
  <c r="AD317" i="20" s="1"/>
  <c r="CN317" i="2"/>
  <c r="AC317" i="20" s="1"/>
  <c r="CC317" i="2"/>
  <c r="AA317" i="20" s="1"/>
  <c r="CB317" i="2"/>
  <c r="Z317" i="20" s="1"/>
  <c r="CA317" i="2"/>
  <c r="Y317" i="20" s="1"/>
  <c r="BP317" i="2"/>
  <c r="W317" i="20" s="1"/>
  <c r="BO317" i="2"/>
  <c r="V317" i="20" s="1"/>
  <c r="BN317" i="2"/>
  <c r="U317" i="20" s="1"/>
  <c r="BC317" i="2"/>
  <c r="S317" i="20" s="1"/>
  <c r="BB317" i="2"/>
  <c r="R317" i="20" s="1"/>
  <c r="BA317" i="2"/>
  <c r="Q317" i="20" s="1"/>
  <c r="AP317" i="2"/>
  <c r="O317" i="20" s="1"/>
  <c r="AO317" i="2"/>
  <c r="N317" i="20" s="1"/>
  <c r="AN317" i="2"/>
  <c r="M317" i="20" s="1"/>
  <c r="AC317" i="2"/>
  <c r="K317" i="20" s="1"/>
  <c r="AB317" i="2"/>
  <c r="J317" i="20" s="1"/>
  <c r="AA317" i="2"/>
  <c r="I317" i="20" s="1"/>
  <c r="P317" i="2"/>
  <c r="O317" i="2"/>
  <c r="N317" i="2"/>
  <c r="E317" i="20" s="1"/>
  <c r="DC316" i="2"/>
  <c r="AI316" i="20" s="1"/>
  <c r="DB316" i="2"/>
  <c r="AH316" i="20" s="1"/>
  <c r="DA316" i="2"/>
  <c r="AG316" i="20" s="1"/>
  <c r="CP316" i="2"/>
  <c r="AE316" i="20" s="1"/>
  <c r="CO316" i="2"/>
  <c r="AD316" i="20" s="1"/>
  <c r="CN316" i="2"/>
  <c r="AC316" i="20" s="1"/>
  <c r="CC316" i="2"/>
  <c r="AA316" i="20" s="1"/>
  <c r="CB316" i="2"/>
  <c r="Z316" i="20" s="1"/>
  <c r="CA316" i="2"/>
  <c r="Y316" i="20" s="1"/>
  <c r="BP316" i="2"/>
  <c r="W316" i="20" s="1"/>
  <c r="BO316" i="2"/>
  <c r="V316" i="20" s="1"/>
  <c r="BN316" i="2"/>
  <c r="U316" i="20" s="1"/>
  <c r="BC316" i="2"/>
  <c r="S316" i="20" s="1"/>
  <c r="BB316" i="2"/>
  <c r="R316" i="20" s="1"/>
  <c r="BA316" i="2"/>
  <c r="Q316" i="20" s="1"/>
  <c r="AP316" i="2"/>
  <c r="O316" i="20" s="1"/>
  <c r="AO316" i="2"/>
  <c r="N316" i="20" s="1"/>
  <c r="AN316" i="2"/>
  <c r="M316" i="20" s="1"/>
  <c r="AC316" i="2"/>
  <c r="K316" i="20" s="1"/>
  <c r="AB316" i="2"/>
  <c r="J316" i="20" s="1"/>
  <c r="AA316" i="2"/>
  <c r="I316" i="20" s="1"/>
  <c r="P316" i="2"/>
  <c r="O316" i="2"/>
  <c r="N316" i="2"/>
  <c r="E316" i="20" s="1"/>
  <c r="DC315" i="2"/>
  <c r="AI315" i="20" s="1"/>
  <c r="DB315" i="2"/>
  <c r="AH315" i="20" s="1"/>
  <c r="DA315" i="2"/>
  <c r="AG315" i="20" s="1"/>
  <c r="CP315" i="2"/>
  <c r="AE315" i="20" s="1"/>
  <c r="CO315" i="2"/>
  <c r="AD315" i="20" s="1"/>
  <c r="CN315" i="2"/>
  <c r="AC315" i="20" s="1"/>
  <c r="CC315" i="2"/>
  <c r="AA315" i="20" s="1"/>
  <c r="CB315" i="2"/>
  <c r="Z315" i="20" s="1"/>
  <c r="CA315" i="2"/>
  <c r="Y315" i="20" s="1"/>
  <c r="BP315" i="2"/>
  <c r="W315" i="20" s="1"/>
  <c r="BO315" i="2"/>
  <c r="V315" i="20" s="1"/>
  <c r="BN315" i="2"/>
  <c r="U315" i="20" s="1"/>
  <c r="BC315" i="2"/>
  <c r="S315" i="20" s="1"/>
  <c r="BB315" i="2"/>
  <c r="R315" i="20" s="1"/>
  <c r="BA315" i="2"/>
  <c r="Q315" i="20" s="1"/>
  <c r="AP315" i="2"/>
  <c r="O315" i="20" s="1"/>
  <c r="AO315" i="2"/>
  <c r="N315" i="20" s="1"/>
  <c r="AN315" i="2"/>
  <c r="M315" i="20" s="1"/>
  <c r="AC315" i="2"/>
  <c r="K315" i="20" s="1"/>
  <c r="AB315" i="2"/>
  <c r="J315" i="20" s="1"/>
  <c r="AA315" i="2"/>
  <c r="I315" i="20" s="1"/>
  <c r="P315" i="2"/>
  <c r="O315" i="2"/>
  <c r="N315" i="2"/>
  <c r="E315" i="20" s="1"/>
  <c r="DC314" i="2"/>
  <c r="AI314" i="20" s="1"/>
  <c r="DB314" i="2"/>
  <c r="AH314" i="20" s="1"/>
  <c r="DA314" i="2"/>
  <c r="AG314" i="20" s="1"/>
  <c r="CP314" i="2"/>
  <c r="AE314" i="20" s="1"/>
  <c r="CO314" i="2"/>
  <c r="AD314" i="20" s="1"/>
  <c r="CN314" i="2"/>
  <c r="AC314" i="20" s="1"/>
  <c r="CC314" i="2"/>
  <c r="AA314" i="20" s="1"/>
  <c r="CB314" i="2"/>
  <c r="Z314" i="20" s="1"/>
  <c r="CA314" i="2"/>
  <c r="Y314" i="20" s="1"/>
  <c r="BP314" i="2"/>
  <c r="W314" i="20" s="1"/>
  <c r="BO314" i="2"/>
  <c r="V314" i="20" s="1"/>
  <c r="BN314" i="2"/>
  <c r="U314" i="20" s="1"/>
  <c r="BC314" i="2"/>
  <c r="S314" i="20" s="1"/>
  <c r="BB314" i="2"/>
  <c r="R314" i="20" s="1"/>
  <c r="BA314" i="2"/>
  <c r="Q314" i="20" s="1"/>
  <c r="AP314" i="2"/>
  <c r="O314" i="20" s="1"/>
  <c r="AO314" i="2"/>
  <c r="N314" i="20" s="1"/>
  <c r="AN314" i="2"/>
  <c r="M314" i="20" s="1"/>
  <c r="AC314" i="2"/>
  <c r="K314" i="20" s="1"/>
  <c r="AB314" i="2"/>
  <c r="J314" i="20" s="1"/>
  <c r="AA314" i="2"/>
  <c r="I314" i="20" s="1"/>
  <c r="P314" i="2"/>
  <c r="O314" i="2"/>
  <c r="N314" i="2"/>
  <c r="E314" i="20" s="1"/>
  <c r="DC313" i="2"/>
  <c r="AI313" i="20" s="1"/>
  <c r="DB313" i="2"/>
  <c r="AH313" i="20" s="1"/>
  <c r="DA313" i="2"/>
  <c r="AG313" i="20" s="1"/>
  <c r="CP313" i="2"/>
  <c r="AE313" i="20" s="1"/>
  <c r="CO313" i="2"/>
  <c r="AD313" i="20" s="1"/>
  <c r="CN313" i="2"/>
  <c r="AC313" i="20" s="1"/>
  <c r="CC313" i="2"/>
  <c r="AA313" i="20" s="1"/>
  <c r="CB313" i="2"/>
  <c r="Z313" i="20" s="1"/>
  <c r="CA313" i="2"/>
  <c r="Y313" i="20" s="1"/>
  <c r="BP313" i="2"/>
  <c r="W313" i="20" s="1"/>
  <c r="BO313" i="2"/>
  <c r="V313" i="20" s="1"/>
  <c r="BN313" i="2"/>
  <c r="U313" i="20" s="1"/>
  <c r="BC313" i="2"/>
  <c r="S313" i="20" s="1"/>
  <c r="BB313" i="2"/>
  <c r="R313" i="20" s="1"/>
  <c r="BA313" i="2"/>
  <c r="Q313" i="20" s="1"/>
  <c r="AP313" i="2"/>
  <c r="O313" i="20" s="1"/>
  <c r="AO313" i="2"/>
  <c r="N313" i="20" s="1"/>
  <c r="AN313" i="2"/>
  <c r="M313" i="20" s="1"/>
  <c r="AC313" i="2"/>
  <c r="K313" i="20" s="1"/>
  <c r="AB313" i="2"/>
  <c r="J313" i="20" s="1"/>
  <c r="AA313" i="2"/>
  <c r="I313" i="20" s="1"/>
  <c r="P313" i="2"/>
  <c r="O313" i="2"/>
  <c r="N313" i="2"/>
  <c r="E313" i="20" s="1"/>
  <c r="DC312" i="2"/>
  <c r="AI312" i="20" s="1"/>
  <c r="DB312" i="2"/>
  <c r="AH312" i="20" s="1"/>
  <c r="DA312" i="2"/>
  <c r="AG312" i="20" s="1"/>
  <c r="CP312" i="2"/>
  <c r="AE312" i="20" s="1"/>
  <c r="CO312" i="2"/>
  <c r="AD312" i="20" s="1"/>
  <c r="CN312" i="2"/>
  <c r="AC312" i="20" s="1"/>
  <c r="CC312" i="2"/>
  <c r="AA312" i="20" s="1"/>
  <c r="CB312" i="2"/>
  <c r="Z312" i="20" s="1"/>
  <c r="CA312" i="2"/>
  <c r="Y312" i="20" s="1"/>
  <c r="BP312" i="2"/>
  <c r="W312" i="20" s="1"/>
  <c r="BO312" i="2"/>
  <c r="V312" i="20" s="1"/>
  <c r="BN312" i="2"/>
  <c r="U312" i="20" s="1"/>
  <c r="BC312" i="2"/>
  <c r="S312" i="20" s="1"/>
  <c r="BB312" i="2"/>
  <c r="R312" i="20" s="1"/>
  <c r="BA312" i="2"/>
  <c r="Q312" i="20" s="1"/>
  <c r="AP312" i="2"/>
  <c r="O312" i="20" s="1"/>
  <c r="AO312" i="2"/>
  <c r="N312" i="20" s="1"/>
  <c r="AN312" i="2"/>
  <c r="M312" i="20" s="1"/>
  <c r="AC312" i="2"/>
  <c r="K312" i="20" s="1"/>
  <c r="AB312" i="2"/>
  <c r="J312" i="20" s="1"/>
  <c r="AA312" i="2"/>
  <c r="I312" i="20" s="1"/>
  <c r="P312" i="2"/>
  <c r="O312" i="2"/>
  <c r="N312" i="2"/>
  <c r="E312" i="20" s="1"/>
  <c r="DC311" i="2"/>
  <c r="AI311" i="20" s="1"/>
  <c r="DB311" i="2"/>
  <c r="AH311" i="20" s="1"/>
  <c r="DA311" i="2"/>
  <c r="AG311" i="20" s="1"/>
  <c r="CP311" i="2"/>
  <c r="AE311" i="20" s="1"/>
  <c r="CO311" i="2"/>
  <c r="AD311" i="20" s="1"/>
  <c r="CN311" i="2"/>
  <c r="AC311" i="20" s="1"/>
  <c r="CC311" i="2"/>
  <c r="AA311" i="20" s="1"/>
  <c r="CB311" i="2"/>
  <c r="Z311" i="20" s="1"/>
  <c r="CA311" i="2"/>
  <c r="Y311" i="20" s="1"/>
  <c r="BP311" i="2"/>
  <c r="W311" i="20" s="1"/>
  <c r="BO311" i="2"/>
  <c r="V311" i="20" s="1"/>
  <c r="BN311" i="2"/>
  <c r="U311" i="20" s="1"/>
  <c r="BC311" i="2"/>
  <c r="S311" i="20" s="1"/>
  <c r="BB311" i="2"/>
  <c r="R311" i="20" s="1"/>
  <c r="BA311" i="2"/>
  <c r="Q311" i="20" s="1"/>
  <c r="AP311" i="2"/>
  <c r="O311" i="20" s="1"/>
  <c r="AO311" i="2"/>
  <c r="N311" i="20" s="1"/>
  <c r="AN311" i="2"/>
  <c r="M311" i="20" s="1"/>
  <c r="AC311" i="2"/>
  <c r="K311" i="20" s="1"/>
  <c r="AB311" i="2"/>
  <c r="J311" i="20" s="1"/>
  <c r="AA311" i="2"/>
  <c r="I311" i="20" s="1"/>
  <c r="P311" i="2"/>
  <c r="O311" i="2"/>
  <c r="N311" i="2"/>
  <c r="E311" i="20" s="1"/>
  <c r="DC310" i="2"/>
  <c r="AI310" i="20" s="1"/>
  <c r="DB310" i="2"/>
  <c r="AH310" i="20" s="1"/>
  <c r="DA310" i="2"/>
  <c r="AG310" i="20" s="1"/>
  <c r="CP310" i="2"/>
  <c r="AE310" i="20" s="1"/>
  <c r="CO310" i="2"/>
  <c r="AD310" i="20" s="1"/>
  <c r="CN310" i="2"/>
  <c r="AC310" i="20" s="1"/>
  <c r="CC310" i="2"/>
  <c r="AA310" i="20" s="1"/>
  <c r="CB310" i="2"/>
  <c r="Z310" i="20" s="1"/>
  <c r="CA310" i="2"/>
  <c r="Y310" i="20" s="1"/>
  <c r="BP310" i="2"/>
  <c r="W310" i="20" s="1"/>
  <c r="BO310" i="2"/>
  <c r="V310" i="20" s="1"/>
  <c r="BN310" i="2"/>
  <c r="U310" i="20" s="1"/>
  <c r="BC310" i="2"/>
  <c r="S310" i="20" s="1"/>
  <c r="BB310" i="2"/>
  <c r="R310" i="20" s="1"/>
  <c r="BA310" i="2"/>
  <c r="Q310" i="20" s="1"/>
  <c r="AP310" i="2"/>
  <c r="O310" i="20" s="1"/>
  <c r="AO310" i="2"/>
  <c r="N310" i="20" s="1"/>
  <c r="AN310" i="2"/>
  <c r="M310" i="20" s="1"/>
  <c r="AC310" i="2"/>
  <c r="K310" i="20" s="1"/>
  <c r="AB310" i="2"/>
  <c r="J310" i="20" s="1"/>
  <c r="AA310" i="2"/>
  <c r="I310" i="20" s="1"/>
  <c r="P310" i="2"/>
  <c r="O310" i="2"/>
  <c r="N310" i="2"/>
  <c r="E310" i="20" s="1"/>
  <c r="DC309" i="2"/>
  <c r="AI309" i="20" s="1"/>
  <c r="DB309" i="2"/>
  <c r="AH309" i="20" s="1"/>
  <c r="DA309" i="2"/>
  <c r="AG309" i="20" s="1"/>
  <c r="CP309" i="2"/>
  <c r="AE309" i="20" s="1"/>
  <c r="CO309" i="2"/>
  <c r="AD309" i="20" s="1"/>
  <c r="CN309" i="2"/>
  <c r="AC309" i="20" s="1"/>
  <c r="CC309" i="2"/>
  <c r="AA309" i="20" s="1"/>
  <c r="CB309" i="2"/>
  <c r="Z309" i="20" s="1"/>
  <c r="CA309" i="2"/>
  <c r="Y309" i="20" s="1"/>
  <c r="BP309" i="2"/>
  <c r="W309" i="20" s="1"/>
  <c r="BO309" i="2"/>
  <c r="V309" i="20" s="1"/>
  <c r="BN309" i="2"/>
  <c r="U309" i="20" s="1"/>
  <c r="BC309" i="2"/>
  <c r="S309" i="20" s="1"/>
  <c r="BB309" i="2"/>
  <c r="R309" i="20" s="1"/>
  <c r="BA309" i="2"/>
  <c r="Q309" i="20" s="1"/>
  <c r="AP309" i="2"/>
  <c r="O309" i="20" s="1"/>
  <c r="AO309" i="2"/>
  <c r="N309" i="20" s="1"/>
  <c r="AN309" i="2"/>
  <c r="M309" i="20" s="1"/>
  <c r="AC309" i="2"/>
  <c r="K309" i="20" s="1"/>
  <c r="AB309" i="2"/>
  <c r="J309" i="20" s="1"/>
  <c r="AA309" i="2"/>
  <c r="I309" i="20" s="1"/>
  <c r="P309" i="2"/>
  <c r="O309" i="2"/>
  <c r="N309" i="2"/>
  <c r="E309" i="20" s="1"/>
  <c r="DC308" i="2"/>
  <c r="AI308" i="20" s="1"/>
  <c r="DB308" i="2"/>
  <c r="AH308" i="20" s="1"/>
  <c r="DA308" i="2"/>
  <c r="AG308" i="20" s="1"/>
  <c r="CP308" i="2"/>
  <c r="AE308" i="20" s="1"/>
  <c r="CO308" i="2"/>
  <c r="AD308" i="20" s="1"/>
  <c r="CN308" i="2"/>
  <c r="AC308" i="20" s="1"/>
  <c r="CC308" i="2"/>
  <c r="AA308" i="20" s="1"/>
  <c r="CB308" i="2"/>
  <c r="Z308" i="20" s="1"/>
  <c r="CA308" i="2"/>
  <c r="Y308" i="20" s="1"/>
  <c r="BP308" i="2"/>
  <c r="W308" i="20" s="1"/>
  <c r="BO308" i="2"/>
  <c r="V308" i="20" s="1"/>
  <c r="BN308" i="2"/>
  <c r="U308" i="20" s="1"/>
  <c r="BC308" i="2"/>
  <c r="S308" i="20" s="1"/>
  <c r="BB308" i="2"/>
  <c r="R308" i="20" s="1"/>
  <c r="BA308" i="2"/>
  <c r="Q308" i="20" s="1"/>
  <c r="AP308" i="2"/>
  <c r="O308" i="20" s="1"/>
  <c r="AO308" i="2"/>
  <c r="N308" i="20" s="1"/>
  <c r="AN308" i="2"/>
  <c r="M308" i="20" s="1"/>
  <c r="AC308" i="2"/>
  <c r="K308" i="20" s="1"/>
  <c r="AB308" i="2"/>
  <c r="J308" i="20" s="1"/>
  <c r="AA308" i="2"/>
  <c r="I308" i="20" s="1"/>
  <c r="P308" i="2"/>
  <c r="O308" i="2"/>
  <c r="N308" i="2"/>
  <c r="E308" i="20" s="1"/>
  <c r="DC307" i="2"/>
  <c r="AI307" i="20" s="1"/>
  <c r="DB307" i="2"/>
  <c r="AH307" i="20" s="1"/>
  <c r="DA307" i="2"/>
  <c r="AG307" i="20" s="1"/>
  <c r="CP307" i="2"/>
  <c r="AE307" i="20" s="1"/>
  <c r="CO307" i="2"/>
  <c r="AD307" i="20" s="1"/>
  <c r="CN307" i="2"/>
  <c r="AC307" i="20" s="1"/>
  <c r="CC307" i="2"/>
  <c r="AA307" i="20" s="1"/>
  <c r="CB307" i="2"/>
  <c r="Z307" i="20" s="1"/>
  <c r="CA307" i="2"/>
  <c r="Y307" i="20" s="1"/>
  <c r="BP307" i="2"/>
  <c r="W307" i="20" s="1"/>
  <c r="BO307" i="2"/>
  <c r="V307" i="20" s="1"/>
  <c r="BN307" i="2"/>
  <c r="U307" i="20" s="1"/>
  <c r="BC307" i="2"/>
  <c r="S307" i="20" s="1"/>
  <c r="BB307" i="2"/>
  <c r="R307" i="20" s="1"/>
  <c r="BA307" i="2"/>
  <c r="Q307" i="20" s="1"/>
  <c r="AP307" i="2"/>
  <c r="O307" i="20" s="1"/>
  <c r="AO307" i="2"/>
  <c r="N307" i="20" s="1"/>
  <c r="AN307" i="2"/>
  <c r="M307" i="20" s="1"/>
  <c r="AC307" i="2"/>
  <c r="K307" i="20" s="1"/>
  <c r="AB307" i="2"/>
  <c r="J307" i="20" s="1"/>
  <c r="AA307" i="2"/>
  <c r="I307" i="20" s="1"/>
  <c r="P307" i="2"/>
  <c r="O307" i="2"/>
  <c r="N307" i="2"/>
  <c r="E307" i="20" s="1"/>
  <c r="DC306" i="2"/>
  <c r="AI306" i="20" s="1"/>
  <c r="DB306" i="2"/>
  <c r="AH306" i="20" s="1"/>
  <c r="DA306" i="2"/>
  <c r="AG306" i="20" s="1"/>
  <c r="CP306" i="2"/>
  <c r="AE306" i="20" s="1"/>
  <c r="CO306" i="2"/>
  <c r="AD306" i="20" s="1"/>
  <c r="CN306" i="2"/>
  <c r="AC306" i="20" s="1"/>
  <c r="CC306" i="2"/>
  <c r="AA306" i="20" s="1"/>
  <c r="CB306" i="2"/>
  <c r="Z306" i="20" s="1"/>
  <c r="CA306" i="2"/>
  <c r="Y306" i="20" s="1"/>
  <c r="BP306" i="2"/>
  <c r="W306" i="20" s="1"/>
  <c r="BO306" i="2"/>
  <c r="V306" i="20" s="1"/>
  <c r="BN306" i="2"/>
  <c r="U306" i="20" s="1"/>
  <c r="BC306" i="2"/>
  <c r="S306" i="20" s="1"/>
  <c r="BB306" i="2"/>
  <c r="R306" i="20" s="1"/>
  <c r="BA306" i="2"/>
  <c r="Q306" i="20" s="1"/>
  <c r="AP306" i="2"/>
  <c r="O306" i="20" s="1"/>
  <c r="AO306" i="2"/>
  <c r="N306" i="20" s="1"/>
  <c r="AN306" i="2"/>
  <c r="M306" i="20" s="1"/>
  <c r="AC306" i="2"/>
  <c r="K306" i="20" s="1"/>
  <c r="AB306" i="2"/>
  <c r="J306" i="20" s="1"/>
  <c r="AA306" i="2"/>
  <c r="I306" i="20" s="1"/>
  <c r="P306" i="2"/>
  <c r="O306" i="2"/>
  <c r="N306" i="2"/>
  <c r="E306" i="20" s="1"/>
  <c r="DC305" i="2"/>
  <c r="AI305" i="20" s="1"/>
  <c r="DB305" i="2"/>
  <c r="AH305" i="20" s="1"/>
  <c r="DA305" i="2"/>
  <c r="AG305" i="20" s="1"/>
  <c r="CP305" i="2"/>
  <c r="AE305" i="20" s="1"/>
  <c r="CO305" i="2"/>
  <c r="AD305" i="20" s="1"/>
  <c r="CN305" i="2"/>
  <c r="AC305" i="20" s="1"/>
  <c r="CC305" i="2"/>
  <c r="AA305" i="20" s="1"/>
  <c r="CB305" i="2"/>
  <c r="Z305" i="20" s="1"/>
  <c r="CA305" i="2"/>
  <c r="Y305" i="20" s="1"/>
  <c r="BP305" i="2"/>
  <c r="W305" i="20" s="1"/>
  <c r="BO305" i="2"/>
  <c r="V305" i="20" s="1"/>
  <c r="BN305" i="2"/>
  <c r="U305" i="20" s="1"/>
  <c r="BC305" i="2"/>
  <c r="S305" i="20" s="1"/>
  <c r="BB305" i="2"/>
  <c r="R305" i="20" s="1"/>
  <c r="BA305" i="2"/>
  <c r="Q305" i="20" s="1"/>
  <c r="AP305" i="2"/>
  <c r="O305" i="20" s="1"/>
  <c r="AO305" i="2"/>
  <c r="N305" i="20" s="1"/>
  <c r="AN305" i="2"/>
  <c r="M305" i="20" s="1"/>
  <c r="AC305" i="2"/>
  <c r="K305" i="20" s="1"/>
  <c r="AB305" i="2"/>
  <c r="J305" i="20" s="1"/>
  <c r="AA305" i="2"/>
  <c r="I305" i="20" s="1"/>
  <c r="P305" i="2"/>
  <c r="O305" i="2"/>
  <c r="N305" i="2"/>
  <c r="E305" i="20" s="1"/>
  <c r="DC304" i="2"/>
  <c r="AI304" i="20" s="1"/>
  <c r="DB304" i="2"/>
  <c r="AH304" i="20" s="1"/>
  <c r="DA304" i="2"/>
  <c r="AG304" i="20" s="1"/>
  <c r="CP304" i="2"/>
  <c r="AE304" i="20" s="1"/>
  <c r="CO304" i="2"/>
  <c r="AD304" i="20" s="1"/>
  <c r="CN304" i="2"/>
  <c r="AC304" i="20" s="1"/>
  <c r="CC304" i="2"/>
  <c r="AA304" i="20" s="1"/>
  <c r="CB304" i="2"/>
  <c r="Z304" i="20" s="1"/>
  <c r="CA304" i="2"/>
  <c r="Y304" i="20" s="1"/>
  <c r="BP304" i="2"/>
  <c r="W304" i="20" s="1"/>
  <c r="BO304" i="2"/>
  <c r="V304" i="20" s="1"/>
  <c r="BN304" i="2"/>
  <c r="U304" i="20" s="1"/>
  <c r="BC304" i="2"/>
  <c r="S304" i="20" s="1"/>
  <c r="BB304" i="2"/>
  <c r="R304" i="20" s="1"/>
  <c r="BA304" i="2"/>
  <c r="Q304" i="20" s="1"/>
  <c r="AP304" i="2"/>
  <c r="O304" i="20" s="1"/>
  <c r="AO304" i="2"/>
  <c r="N304" i="20" s="1"/>
  <c r="AN304" i="2"/>
  <c r="M304" i="20" s="1"/>
  <c r="AC304" i="2"/>
  <c r="K304" i="20" s="1"/>
  <c r="AB304" i="2"/>
  <c r="J304" i="20" s="1"/>
  <c r="AA304" i="2"/>
  <c r="I304" i="20" s="1"/>
  <c r="P304" i="2"/>
  <c r="O304" i="2"/>
  <c r="N304" i="2"/>
  <c r="E304" i="20" s="1"/>
  <c r="DC303" i="2"/>
  <c r="AI303" i="20" s="1"/>
  <c r="DB303" i="2"/>
  <c r="AH303" i="20" s="1"/>
  <c r="DA303" i="2"/>
  <c r="AG303" i="20" s="1"/>
  <c r="CP303" i="2"/>
  <c r="AE303" i="20" s="1"/>
  <c r="CO303" i="2"/>
  <c r="AD303" i="20" s="1"/>
  <c r="CN303" i="2"/>
  <c r="AC303" i="20" s="1"/>
  <c r="CC303" i="2"/>
  <c r="AA303" i="20" s="1"/>
  <c r="CB303" i="2"/>
  <c r="Z303" i="20" s="1"/>
  <c r="CA303" i="2"/>
  <c r="Y303" i="20" s="1"/>
  <c r="BP303" i="2"/>
  <c r="W303" i="20" s="1"/>
  <c r="BO303" i="2"/>
  <c r="V303" i="20" s="1"/>
  <c r="BN303" i="2"/>
  <c r="U303" i="20" s="1"/>
  <c r="BC303" i="2"/>
  <c r="S303" i="20" s="1"/>
  <c r="BB303" i="2"/>
  <c r="R303" i="20" s="1"/>
  <c r="BA303" i="2"/>
  <c r="Q303" i="20" s="1"/>
  <c r="AP303" i="2"/>
  <c r="O303" i="20" s="1"/>
  <c r="AO303" i="2"/>
  <c r="N303" i="20" s="1"/>
  <c r="AN303" i="2"/>
  <c r="M303" i="20" s="1"/>
  <c r="AC303" i="2"/>
  <c r="K303" i="20" s="1"/>
  <c r="AB303" i="2"/>
  <c r="J303" i="20" s="1"/>
  <c r="AA303" i="2"/>
  <c r="I303" i="20" s="1"/>
  <c r="P303" i="2"/>
  <c r="O303" i="2"/>
  <c r="N303" i="2"/>
  <c r="E303" i="20" s="1"/>
  <c r="DC302" i="2"/>
  <c r="AI302" i="20" s="1"/>
  <c r="DB302" i="2"/>
  <c r="AH302" i="20" s="1"/>
  <c r="DA302" i="2"/>
  <c r="AG302" i="20" s="1"/>
  <c r="CP302" i="2"/>
  <c r="AE302" i="20" s="1"/>
  <c r="CO302" i="2"/>
  <c r="AD302" i="20" s="1"/>
  <c r="CN302" i="2"/>
  <c r="AC302" i="20" s="1"/>
  <c r="CC302" i="2"/>
  <c r="AA302" i="20" s="1"/>
  <c r="CB302" i="2"/>
  <c r="Z302" i="20" s="1"/>
  <c r="CA302" i="2"/>
  <c r="Y302" i="20" s="1"/>
  <c r="BP302" i="2"/>
  <c r="W302" i="20" s="1"/>
  <c r="BO302" i="2"/>
  <c r="V302" i="20" s="1"/>
  <c r="BN302" i="2"/>
  <c r="U302" i="20" s="1"/>
  <c r="BC302" i="2"/>
  <c r="S302" i="20" s="1"/>
  <c r="BB302" i="2"/>
  <c r="R302" i="20" s="1"/>
  <c r="BA302" i="2"/>
  <c r="Q302" i="20" s="1"/>
  <c r="AP302" i="2"/>
  <c r="O302" i="20" s="1"/>
  <c r="AO302" i="2"/>
  <c r="N302" i="20" s="1"/>
  <c r="AN302" i="2"/>
  <c r="M302" i="20" s="1"/>
  <c r="AC302" i="2"/>
  <c r="K302" i="20" s="1"/>
  <c r="AB302" i="2"/>
  <c r="J302" i="20" s="1"/>
  <c r="AA302" i="2"/>
  <c r="I302" i="20" s="1"/>
  <c r="P302" i="2"/>
  <c r="O302" i="2"/>
  <c r="N302" i="2"/>
  <c r="E302" i="20" s="1"/>
  <c r="DC301" i="2"/>
  <c r="AI301" i="20" s="1"/>
  <c r="DB301" i="2"/>
  <c r="AH301" i="20" s="1"/>
  <c r="DA301" i="2"/>
  <c r="AG301" i="20" s="1"/>
  <c r="CP301" i="2"/>
  <c r="AE301" i="20" s="1"/>
  <c r="CO301" i="2"/>
  <c r="AD301" i="20" s="1"/>
  <c r="CN301" i="2"/>
  <c r="AC301" i="20" s="1"/>
  <c r="CC301" i="2"/>
  <c r="AA301" i="20" s="1"/>
  <c r="CB301" i="2"/>
  <c r="Z301" i="20" s="1"/>
  <c r="CA301" i="2"/>
  <c r="Y301" i="20" s="1"/>
  <c r="BP301" i="2"/>
  <c r="W301" i="20" s="1"/>
  <c r="BO301" i="2"/>
  <c r="V301" i="20" s="1"/>
  <c r="BN301" i="2"/>
  <c r="U301" i="20" s="1"/>
  <c r="BC301" i="2"/>
  <c r="S301" i="20" s="1"/>
  <c r="BB301" i="2"/>
  <c r="R301" i="20" s="1"/>
  <c r="BA301" i="2"/>
  <c r="Q301" i="20" s="1"/>
  <c r="AP301" i="2"/>
  <c r="O301" i="20" s="1"/>
  <c r="AO301" i="2"/>
  <c r="N301" i="20" s="1"/>
  <c r="AN301" i="2"/>
  <c r="M301" i="20" s="1"/>
  <c r="AC301" i="2"/>
  <c r="K301" i="20" s="1"/>
  <c r="AB301" i="2"/>
  <c r="J301" i="20" s="1"/>
  <c r="AA301" i="2"/>
  <c r="I301" i="20" s="1"/>
  <c r="P301" i="2"/>
  <c r="O301" i="2"/>
  <c r="N301" i="2"/>
  <c r="E301" i="20" s="1"/>
  <c r="DC300" i="2"/>
  <c r="AI300" i="20" s="1"/>
  <c r="DB300" i="2"/>
  <c r="AH300" i="20" s="1"/>
  <c r="DA300" i="2"/>
  <c r="AG300" i="20" s="1"/>
  <c r="CP300" i="2"/>
  <c r="AE300" i="20" s="1"/>
  <c r="CO300" i="2"/>
  <c r="AD300" i="20" s="1"/>
  <c r="CN300" i="2"/>
  <c r="AC300" i="20" s="1"/>
  <c r="CC300" i="2"/>
  <c r="AA300" i="20" s="1"/>
  <c r="CB300" i="2"/>
  <c r="Z300" i="20" s="1"/>
  <c r="CA300" i="2"/>
  <c r="Y300" i="20" s="1"/>
  <c r="BP300" i="2"/>
  <c r="W300" i="20" s="1"/>
  <c r="BO300" i="2"/>
  <c r="V300" i="20" s="1"/>
  <c r="BN300" i="2"/>
  <c r="U300" i="20" s="1"/>
  <c r="BC300" i="2"/>
  <c r="S300" i="20" s="1"/>
  <c r="BB300" i="2"/>
  <c r="R300" i="20" s="1"/>
  <c r="BA300" i="2"/>
  <c r="Q300" i="20" s="1"/>
  <c r="AP300" i="2"/>
  <c r="O300" i="20" s="1"/>
  <c r="AO300" i="2"/>
  <c r="N300" i="20" s="1"/>
  <c r="AN300" i="2"/>
  <c r="M300" i="20" s="1"/>
  <c r="AC300" i="2"/>
  <c r="K300" i="20" s="1"/>
  <c r="AB300" i="2"/>
  <c r="J300" i="20" s="1"/>
  <c r="AA300" i="2"/>
  <c r="I300" i="20" s="1"/>
  <c r="P300" i="2"/>
  <c r="O300" i="2"/>
  <c r="N300" i="2"/>
  <c r="E300" i="20" s="1"/>
  <c r="DC299" i="2"/>
  <c r="AI299" i="20" s="1"/>
  <c r="DB299" i="2"/>
  <c r="AH299" i="20" s="1"/>
  <c r="DA299" i="2"/>
  <c r="AG299" i="20" s="1"/>
  <c r="CP299" i="2"/>
  <c r="AE299" i="20" s="1"/>
  <c r="CO299" i="2"/>
  <c r="AD299" i="20" s="1"/>
  <c r="CN299" i="2"/>
  <c r="AC299" i="20" s="1"/>
  <c r="CC299" i="2"/>
  <c r="AA299" i="20" s="1"/>
  <c r="CB299" i="2"/>
  <c r="Z299" i="20" s="1"/>
  <c r="CA299" i="2"/>
  <c r="Y299" i="20" s="1"/>
  <c r="BP299" i="2"/>
  <c r="W299" i="20" s="1"/>
  <c r="BO299" i="2"/>
  <c r="V299" i="20" s="1"/>
  <c r="BN299" i="2"/>
  <c r="U299" i="20" s="1"/>
  <c r="BC299" i="2"/>
  <c r="S299" i="20" s="1"/>
  <c r="BB299" i="2"/>
  <c r="R299" i="20" s="1"/>
  <c r="BA299" i="2"/>
  <c r="Q299" i="20" s="1"/>
  <c r="AP299" i="2"/>
  <c r="O299" i="20" s="1"/>
  <c r="AO299" i="2"/>
  <c r="N299" i="20" s="1"/>
  <c r="AN299" i="2"/>
  <c r="M299" i="20" s="1"/>
  <c r="AC299" i="2"/>
  <c r="K299" i="20" s="1"/>
  <c r="AB299" i="2"/>
  <c r="J299" i="20" s="1"/>
  <c r="AA299" i="2"/>
  <c r="I299" i="20" s="1"/>
  <c r="P299" i="2"/>
  <c r="O299" i="2"/>
  <c r="N299" i="2"/>
  <c r="E299" i="20" s="1"/>
  <c r="DC298" i="2"/>
  <c r="AI298" i="20" s="1"/>
  <c r="DB298" i="2"/>
  <c r="AH298" i="20" s="1"/>
  <c r="DA298" i="2"/>
  <c r="AG298" i="20" s="1"/>
  <c r="CP298" i="2"/>
  <c r="AE298" i="20" s="1"/>
  <c r="CO298" i="2"/>
  <c r="AD298" i="20" s="1"/>
  <c r="CN298" i="2"/>
  <c r="AC298" i="20" s="1"/>
  <c r="CC298" i="2"/>
  <c r="AA298" i="20" s="1"/>
  <c r="CB298" i="2"/>
  <c r="Z298" i="20" s="1"/>
  <c r="CA298" i="2"/>
  <c r="Y298" i="20" s="1"/>
  <c r="BP298" i="2"/>
  <c r="W298" i="20" s="1"/>
  <c r="BO298" i="2"/>
  <c r="V298" i="20" s="1"/>
  <c r="BN298" i="2"/>
  <c r="U298" i="20" s="1"/>
  <c r="BC298" i="2"/>
  <c r="S298" i="20" s="1"/>
  <c r="BB298" i="2"/>
  <c r="R298" i="20" s="1"/>
  <c r="BA298" i="2"/>
  <c r="Q298" i="20" s="1"/>
  <c r="AP298" i="2"/>
  <c r="O298" i="20" s="1"/>
  <c r="AO298" i="2"/>
  <c r="N298" i="20" s="1"/>
  <c r="AN298" i="2"/>
  <c r="M298" i="20" s="1"/>
  <c r="AC298" i="2"/>
  <c r="K298" i="20" s="1"/>
  <c r="AB298" i="2"/>
  <c r="J298" i="20" s="1"/>
  <c r="AA298" i="2"/>
  <c r="I298" i="20" s="1"/>
  <c r="P298" i="2"/>
  <c r="O298" i="2"/>
  <c r="N298" i="2"/>
  <c r="E298" i="20" s="1"/>
  <c r="DC297" i="2"/>
  <c r="AI297" i="20" s="1"/>
  <c r="DB297" i="2"/>
  <c r="AH297" i="20" s="1"/>
  <c r="DA297" i="2"/>
  <c r="AG297" i="20" s="1"/>
  <c r="CP297" i="2"/>
  <c r="AE297" i="20" s="1"/>
  <c r="CO297" i="2"/>
  <c r="AD297" i="20" s="1"/>
  <c r="CN297" i="2"/>
  <c r="AC297" i="20" s="1"/>
  <c r="CC297" i="2"/>
  <c r="AA297" i="20" s="1"/>
  <c r="CB297" i="2"/>
  <c r="Z297" i="20" s="1"/>
  <c r="CA297" i="2"/>
  <c r="Y297" i="20" s="1"/>
  <c r="BP297" i="2"/>
  <c r="W297" i="20" s="1"/>
  <c r="BO297" i="2"/>
  <c r="V297" i="20" s="1"/>
  <c r="BN297" i="2"/>
  <c r="U297" i="20" s="1"/>
  <c r="BC297" i="2"/>
  <c r="S297" i="20" s="1"/>
  <c r="BB297" i="2"/>
  <c r="R297" i="20" s="1"/>
  <c r="BA297" i="2"/>
  <c r="Q297" i="20" s="1"/>
  <c r="AP297" i="2"/>
  <c r="O297" i="20" s="1"/>
  <c r="AO297" i="2"/>
  <c r="N297" i="20" s="1"/>
  <c r="AN297" i="2"/>
  <c r="M297" i="20" s="1"/>
  <c r="AC297" i="2"/>
  <c r="K297" i="20" s="1"/>
  <c r="AB297" i="2"/>
  <c r="J297" i="20" s="1"/>
  <c r="AA297" i="2"/>
  <c r="I297" i="20" s="1"/>
  <c r="P297" i="2"/>
  <c r="O297" i="2"/>
  <c r="N297" i="2"/>
  <c r="E297" i="20" s="1"/>
  <c r="DC296" i="2"/>
  <c r="AI296" i="20" s="1"/>
  <c r="DB296" i="2"/>
  <c r="AH296" i="20" s="1"/>
  <c r="DA296" i="2"/>
  <c r="AG296" i="20" s="1"/>
  <c r="CP296" i="2"/>
  <c r="AE296" i="20" s="1"/>
  <c r="CO296" i="2"/>
  <c r="AD296" i="20" s="1"/>
  <c r="CN296" i="2"/>
  <c r="AC296" i="20" s="1"/>
  <c r="CC296" i="2"/>
  <c r="AA296" i="20" s="1"/>
  <c r="CB296" i="2"/>
  <c r="Z296" i="20" s="1"/>
  <c r="CA296" i="2"/>
  <c r="Y296" i="20" s="1"/>
  <c r="BP296" i="2"/>
  <c r="W296" i="20" s="1"/>
  <c r="BO296" i="2"/>
  <c r="V296" i="20" s="1"/>
  <c r="BN296" i="2"/>
  <c r="U296" i="20" s="1"/>
  <c r="BC296" i="2"/>
  <c r="S296" i="20" s="1"/>
  <c r="BB296" i="2"/>
  <c r="R296" i="20" s="1"/>
  <c r="BA296" i="2"/>
  <c r="Q296" i="20" s="1"/>
  <c r="AP296" i="2"/>
  <c r="O296" i="20" s="1"/>
  <c r="AO296" i="2"/>
  <c r="N296" i="20" s="1"/>
  <c r="AN296" i="2"/>
  <c r="M296" i="20" s="1"/>
  <c r="AC296" i="2"/>
  <c r="K296" i="20" s="1"/>
  <c r="AB296" i="2"/>
  <c r="J296" i="20" s="1"/>
  <c r="AA296" i="2"/>
  <c r="I296" i="20" s="1"/>
  <c r="P296" i="2"/>
  <c r="O296" i="2"/>
  <c r="N296" i="2"/>
  <c r="E296" i="20" s="1"/>
  <c r="DC295" i="2"/>
  <c r="AI295" i="20" s="1"/>
  <c r="DB295" i="2"/>
  <c r="AH295" i="20" s="1"/>
  <c r="DA295" i="2"/>
  <c r="AG295" i="20" s="1"/>
  <c r="CP295" i="2"/>
  <c r="AE295" i="20" s="1"/>
  <c r="CO295" i="2"/>
  <c r="AD295" i="20" s="1"/>
  <c r="CN295" i="2"/>
  <c r="AC295" i="20" s="1"/>
  <c r="CC295" i="2"/>
  <c r="AA295" i="20" s="1"/>
  <c r="CB295" i="2"/>
  <c r="Z295" i="20" s="1"/>
  <c r="CA295" i="2"/>
  <c r="Y295" i="20" s="1"/>
  <c r="BP295" i="2"/>
  <c r="W295" i="20" s="1"/>
  <c r="BO295" i="2"/>
  <c r="V295" i="20" s="1"/>
  <c r="BN295" i="2"/>
  <c r="U295" i="20" s="1"/>
  <c r="BC295" i="2"/>
  <c r="S295" i="20" s="1"/>
  <c r="BB295" i="2"/>
  <c r="R295" i="20" s="1"/>
  <c r="BA295" i="2"/>
  <c r="Q295" i="20" s="1"/>
  <c r="AP295" i="2"/>
  <c r="O295" i="20" s="1"/>
  <c r="AO295" i="2"/>
  <c r="N295" i="20" s="1"/>
  <c r="AN295" i="2"/>
  <c r="M295" i="20" s="1"/>
  <c r="AC295" i="2"/>
  <c r="K295" i="20" s="1"/>
  <c r="AB295" i="2"/>
  <c r="J295" i="20" s="1"/>
  <c r="AA295" i="2"/>
  <c r="I295" i="20" s="1"/>
  <c r="P295" i="2"/>
  <c r="O295" i="2"/>
  <c r="N295" i="2"/>
  <c r="E295" i="20" s="1"/>
  <c r="DC294" i="2"/>
  <c r="AI294" i="20" s="1"/>
  <c r="DB294" i="2"/>
  <c r="AH294" i="20" s="1"/>
  <c r="DA294" i="2"/>
  <c r="AG294" i="20" s="1"/>
  <c r="CP294" i="2"/>
  <c r="AE294" i="20" s="1"/>
  <c r="CO294" i="2"/>
  <c r="AD294" i="20" s="1"/>
  <c r="CN294" i="2"/>
  <c r="AC294" i="20" s="1"/>
  <c r="CC294" i="2"/>
  <c r="AA294" i="20" s="1"/>
  <c r="CB294" i="2"/>
  <c r="Z294" i="20" s="1"/>
  <c r="CA294" i="2"/>
  <c r="Y294" i="20" s="1"/>
  <c r="BP294" i="2"/>
  <c r="W294" i="20" s="1"/>
  <c r="BO294" i="2"/>
  <c r="V294" i="20" s="1"/>
  <c r="BN294" i="2"/>
  <c r="U294" i="20" s="1"/>
  <c r="BC294" i="2"/>
  <c r="S294" i="20" s="1"/>
  <c r="BB294" i="2"/>
  <c r="R294" i="20" s="1"/>
  <c r="BA294" i="2"/>
  <c r="Q294" i="20" s="1"/>
  <c r="AP294" i="2"/>
  <c r="O294" i="20" s="1"/>
  <c r="AO294" i="2"/>
  <c r="N294" i="20" s="1"/>
  <c r="AN294" i="2"/>
  <c r="M294" i="20" s="1"/>
  <c r="AC294" i="2"/>
  <c r="K294" i="20" s="1"/>
  <c r="AB294" i="2"/>
  <c r="J294" i="20" s="1"/>
  <c r="AA294" i="2"/>
  <c r="I294" i="20" s="1"/>
  <c r="P294" i="2"/>
  <c r="O294" i="2"/>
  <c r="N294" i="2"/>
  <c r="E294" i="20" s="1"/>
  <c r="DC293" i="2"/>
  <c r="AI293" i="20" s="1"/>
  <c r="DB293" i="2"/>
  <c r="AH293" i="20" s="1"/>
  <c r="DA293" i="2"/>
  <c r="AG293" i="20" s="1"/>
  <c r="CP293" i="2"/>
  <c r="AE293" i="20" s="1"/>
  <c r="CO293" i="2"/>
  <c r="AD293" i="20" s="1"/>
  <c r="CN293" i="2"/>
  <c r="AC293" i="20" s="1"/>
  <c r="CC293" i="2"/>
  <c r="AA293" i="20" s="1"/>
  <c r="CB293" i="2"/>
  <c r="Z293" i="20" s="1"/>
  <c r="CA293" i="2"/>
  <c r="Y293" i="20" s="1"/>
  <c r="BP293" i="2"/>
  <c r="W293" i="20" s="1"/>
  <c r="BO293" i="2"/>
  <c r="V293" i="20" s="1"/>
  <c r="BN293" i="2"/>
  <c r="U293" i="20" s="1"/>
  <c r="BC293" i="2"/>
  <c r="S293" i="20" s="1"/>
  <c r="BB293" i="2"/>
  <c r="R293" i="20" s="1"/>
  <c r="BA293" i="2"/>
  <c r="Q293" i="20" s="1"/>
  <c r="AP293" i="2"/>
  <c r="O293" i="20" s="1"/>
  <c r="AO293" i="2"/>
  <c r="N293" i="20" s="1"/>
  <c r="AN293" i="2"/>
  <c r="M293" i="20" s="1"/>
  <c r="AC293" i="2"/>
  <c r="K293" i="20" s="1"/>
  <c r="AB293" i="2"/>
  <c r="J293" i="20" s="1"/>
  <c r="AA293" i="2"/>
  <c r="I293" i="20" s="1"/>
  <c r="P293" i="2"/>
  <c r="O293" i="2"/>
  <c r="N293" i="2"/>
  <c r="E293" i="20" s="1"/>
  <c r="DC292" i="2"/>
  <c r="AI292" i="20" s="1"/>
  <c r="DB292" i="2"/>
  <c r="AH292" i="20" s="1"/>
  <c r="DA292" i="2"/>
  <c r="AG292" i="20" s="1"/>
  <c r="CP292" i="2"/>
  <c r="AE292" i="20" s="1"/>
  <c r="CO292" i="2"/>
  <c r="AD292" i="20" s="1"/>
  <c r="CN292" i="2"/>
  <c r="AC292" i="20" s="1"/>
  <c r="CC292" i="2"/>
  <c r="AA292" i="20" s="1"/>
  <c r="CB292" i="2"/>
  <c r="Z292" i="20" s="1"/>
  <c r="CA292" i="2"/>
  <c r="Y292" i="20" s="1"/>
  <c r="BP292" i="2"/>
  <c r="W292" i="20" s="1"/>
  <c r="BO292" i="2"/>
  <c r="V292" i="20" s="1"/>
  <c r="BN292" i="2"/>
  <c r="U292" i="20" s="1"/>
  <c r="BC292" i="2"/>
  <c r="S292" i="20" s="1"/>
  <c r="BB292" i="2"/>
  <c r="R292" i="20" s="1"/>
  <c r="BA292" i="2"/>
  <c r="Q292" i="20" s="1"/>
  <c r="AP292" i="2"/>
  <c r="O292" i="20" s="1"/>
  <c r="AO292" i="2"/>
  <c r="N292" i="20" s="1"/>
  <c r="AN292" i="2"/>
  <c r="M292" i="20" s="1"/>
  <c r="AC292" i="2"/>
  <c r="K292" i="20" s="1"/>
  <c r="AB292" i="2"/>
  <c r="J292" i="20" s="1"/>
  <c r="AA292" i="2"/>
  <c r="I292" i="20" s="1"/>
  <c r="P292" i="2"/>
  <c r="O292" i="2"/>
  <c r="N292" i="2"/>
  <c r="E292" i="20" s="1"/>
  <c r="DC291" i="2"/>
  <c r="AI291" i="20" s="1"/>
  <c r="DB291" i="2"/>
  <c r="AH291" i="20" s="1"/>
  <c r="DA291" i="2"/>
  <c r="AG291" i="20" s="1"/>
  <c r="CP291" i="2"/>
  <c r="AE291" i="20" s="1"/>
  <c r="CO291" i="2"/>
  <c r="AD291" i="20" s="1"/>
  <c r="CN291" i="2"/>
  <c r="AC291" i="20" s="1"/>
  <c r="CC291" i="2"/>
  <c r="AA291" i="20" s="1"/>
  <c r="CB291" i="2"/>
  <c r="Z291" i="20" s="1"/>
  <c r="CA291" i="2"/>
  <c r="Y291" i="20" s="1"/>
  <c r="BP291" i="2"/>
  <c r="W291" i="20" s="1"/>
  <c r="BO291" i="2"/>
  <c r="V291" i="20" s="1"/>
  <c r="BN291" i="2"/>
  <c r="U291" i="20" s="1"/>
  <c r="BC291" i="2"/>
  <c r="S291" i="20" s="1"/>
  <c r="BB291" i="2"/>
  <c r="R291" i="20" s="1"/>
  <c r="BA291" i="2"/>
  <c r="Q291" i="20" s="1"/>
  <c r="AP291" i="2"/>
  <c r="O291" i="20" s="1"/>
  <c r="AO291" i="2"/>
  <c r="N291" i="20" s="1"/>
  <c r="AN291" i="2"/>
  <c r="M291" i="20" s="1"/>
  <c r="AC291" i="2"/>
  <c r="K291" i="20" s="1"/>
  <c r="AB291" i="2"/>
  <c r="J291" i="20" s="1"/>
  <c r="AA291" i="2"/>
  <c r="I291" i="20" s="1"/>
  <c r="P291" i="2"/>
  <c r="O291" i="2"/>
  <c r="N291" i="2"/>
  <c r="E291" i="20" s="1"/>
  <c r="DC290" i="2"/>
  <c r="AI290" i="20" s="1"/>
  <c r="DB290" i="2"/>
  <c r="AH290" i="20" s="1"/>
  <c r="DA290" i="2"/>
  <c r="AG290" i="20" s="1"/>
  <c r="CP290" i="2"/>
  <c r="AE290" i="20" s="1"/>
  <c r="CO290" i="2"/>
  <c r="AD290" i="20" s="1"/>
  <c r="CN290" i="2"/>
  <c r="AC290" i="20" s="1"/>
  <c r="CC290" i="2"/>
  <c r="AA290" i="20" s="1"/>
  <c r="CB290" i="2"/>
  <c r="Z290" i="20" s="1"/>
  <c r="CA290" i="2"/>
  <c r="Y290" i="20" s="1"/>
  <c r="BP290" i="2"/>
  <c r="W290" i="20" s="1"/>
  <c r="BO290" i="2"/>
  <c r="V290" i="20" s="1"/>
  <c r="BN290" i="2"/>
  <c r="U290" i="20" s="1"/>
  <c r="BC290" i="2"/>
  <c r="S290" i="20" s="1"/>
  <c r="BB290" i="2"/>
  <c r="R290" i="20" s="1"/>
  <c r="BA290" i="2"/>
  <c r="Q290" i="20" s="1"/>
  <c r="AP290" i="2"/>
  <c r="O290" i="20" s="1"/>
  <c r="AO290" i="2"/>
  <c r="N290" i="20" s="1"/>
  <c r="AN290" i="2"/>
  <c r="M290" i="20" s="1"/>
  <c r="AC290" i="2"/>
  <c r="K290" i="20" s="1"/>
  <c r="AB290" i="2"/>
  <c r="J290" i="20" s="1"/>
  <c r="AA290" i="2"/>
  <c r="I290" i="20" s="1"/>
  <c r="P290" i="2"/>
  <c r="O290" i="2"/>
  <c r="N290" i="2"/>
  <c r="E290" i="20" s="1"/>
  <c r="DC289" i="2"/>
  <c r="AI289" i="20" s="1"/>
  <c r="DB289" i="2"/>
  <c r="AH289" i="20" s="1"/>
  <c r="DA289" i="2"/>
  <c r="AG289" i="20" s="1"/>
  <c r="CP289" i="2"/>
  <c r="AE289" i="20" s="1"/>
  <c r="CO289" i="2"/>
  <c r="AD289" i="20" s="1"/>
  <c r="CN289" i="2"/>
  <c r="AC289" i="20" s="1"/>
  <c r="CC289" i="2"/>
  <c r="AA289" i="20" s="1"/>
  <c r="CB289" i="2"/>
  <c r="Z289" i="20" s="1"/>
  <c r="CA289" i="2"/>
  <c r="Y289" i="20" s="1"/>
  <c r="BP289" i="2"/>
  <c r="W289" i="20" s="1"/>
  <c r="BO289" i="2"/>
  <c r="V289" i="20" s="1"/>
  <c r="BN289" i="2"/>
  <c r="U289" i="20" s="1"/>
  <c r="BC289" i="2"/>
  <c r="S289" i="20" s="1"/>
  <c r="BB289" i="2"/>
  <c r="R289" i="20" s="1"/>
  <c r="BA289" i="2"/>
  <c r="Q289" i="20" s="1"/>
  <c r="AP289" i="2"/>
  <c r="O289" i="20" s="1"/>
  <c r="AO289" i="2"/>
  <c r="N289" i="20" s="1"/>
  <c r="AN289" i="2"/>
  <c r="M289" i="20" s="1"/>
  <c r="AC289" i="2"/>
  <c r="K289" i="20" s="1"/>
  <c r="AB289" i="2"/>
  <c r="J289" i="20" s="1"/>
  <c r="AA289" i="2"/>
  <c r="I289" i="20" s="1"/>
  <c r="P289" i="2"/>
  <c r="O289" i="2"/>
  <c r="N289" i="2"/>
  <c r="E289" i="20" s="1"/>
  <c r="DC288" i="2"/>
  <c r="AI288" i="20" s="1"/>
  <c r="DB288" i="2"/>
  <c r="AH288" i="20" s="1"/>
  <c r="DA288" i="2"/>
  <c r="AG288" i="20" s="1"/>
  <c r="CP288" i="2"/>
  <c r="AE288" i="20" s="1"/>
  <c r="CO288" i="2"/>
  <c r="AD288" i="20" s="1"/>
  <c r="CN288" i="2"/>
  <c r="AC288" i="20" s="1"/>
  <c r="CC288" i="2"/>
  <c r="AA288" i="20" s="1"/>
  <c r="CB288" i="2"/>
  <c r="Z288" i="20" s="1"/>
  <c r="CA288" i="2"/>
  <c r="Y288" i="20" s="1"/>
  <c r="BP288" i="2"/>
  <c r="W288" i="20" s="1"/>
  <c r="BO288" i="2"/>
  <c r="V288" i="20" s="1"/>
  <c r="BN288" i="2"/>
  <c r="U288" i="20" s="1"/>
  <c r="BC288" i="2"/>
  <c r="S288" i="20" s="1"/>
  <c r="BB288" i="2"/>
  <c r="R288" i="20" s="1"/>
  <c r="BA288" i="2"/>
  <c r="Q288" i="20" s="1"/>
  <c r="AP288" i="2"/>
  <c r="O288" i="20" s="1"/>
  <c r="AO288" i="2"/>
  <c r="N288" i="20" s="1"/>
  <c r="AN288" i="2"/>
  <c r="M288" i="20" s="1"/>
  <c r="AC288" i="2"/>
  <c r="K288" i="20" s="1"/>
  <c r="AB288" i="2"/>
  <c r="J288" i="20" s="1"/>
  <c r="AA288" i="2"/>
  <c r="I288" i="20" s="1"/>
  <c r="P288" i="2"/>
  <c r="O288" i="2"/>
  <c r="N288" i="2"/>
  <c r="E288" i="20" s="1"/>
  <c r="DC287" i="2"/>
  <c r="AI287" i="20" s="1"/>
  <c r="DB287" i="2"/>
  <c r="AH287" i="20" s="1"/>
  <c r="DA287" i="2"/>
  <c r="AG287" i="20" s="1"/>
  <c r="CP287" i="2"/>
  <c r="AE287" i="20" s="1"/>
  <c r="CO287" i="2"/>
  <c r="AD287" i="20" s="1"/>
  <c r="CN287" i="2"/>
  <c r="AC287" i="20" s="1"/>
  <c r="CC287" i="2"/>
  <c r="AA287" i="20" s="1"/>
  <c r="CB287" i="2"/>
  <c r="Z287" i="20" s="1"/>
  <c r="CA287" i="2"/>
  <c r="Y287" i="20" s="1"/>
  <c r="BP287" i="2"/>
  <c r="W287" i="20" s="1"/>
  <c r="BO287" i="2"/>
  <c r="V287" i="20" s="1"/>
  <c r="BN287" i="2"/>
  <c r="U287" i="20" s="1"/>
  <c r="BC287" i="2"/>
  <c r="S287" i="20" s="1"/>
  <c r="BB287" i="2"/>
  <c r="R287" i="20" s="1"/>
  <c r="BA287" i="2"/>
  <c r="Q287" i="20" s="1"/>
  <c r="AP287" i="2"/>
  <c r="O287" i="20" s="1"/>
  <c r="AO287" i="2"/>
  <c r="N287" i="20" s="1"/>
  <c r="AN287" i="2"/>
  <c r="M287" i="20" s="1"/>
  <c r="AC287" i="2"/>
  <c r="K287" i="20" s="1"/>
  <c r="AB287" i="2"/>
  <c r="J287" i="20" s="1"/>
  <c r="AA287" i="2"/>
  <c r="I287" i="20" s="1"/>
  <c r="P287" i="2"/>
  <c r="O287" i="2"/>
  <c r="N287" i="2"/>
  <c r="E287" i="20" s="1"/>
  <c r="DC286" i="2"/>
  <c r="AI286" i="20" s="1"/>
  <c r="DB286" i="2"/>
  <c r="AH286" i="20" s="1"/>
  <c r="DA286" i="2"/>
  <c r="AG286" i="20" s="1"/>
  <c r="CP286" i="2"/>
  <c r="AE286" i="20" s="1"/>
  <c r="CO286" i="2"/>
  <c r="AD286" i="20" s="1"/>
  <c r="CN286" i="2"/>
  <c r="AC286" i="20" s="1"/>
  <c r="CC286" i="2"/>
  <c r="AA286" i="20" s="1"/>
  <c r="CB286" i="2"/>
  <c r="Z286" i="20" s="1"/>
  <c r="CA286" i="2"/>
  <c r="Y286" i="20" s="1"/>
  <c r="BP286" i="2"/>
  <c r="W286" i="20" s="1"/>
  <c r="BO286" i="2"/>
  <c r="V286" i="20" s="1"/>
  <c r="BN286" i="2"/>
  <c r="U286" i="20" s="1"/>
  <c r="BC286" i="2"/>
  <c r="S286" i="20" s="1"/>
  <c r="BB286" i="2"/>
  <c r="R286" i="20" s="1"/>
  <c r="BA286" i="2"/>
  <c r="Q286" i="20" s="1"/>
  <c r="AP286" i="2"/>
  <c r="O286" i="20" s="1"/>
  <c r="AO286" i="2"/>
  <c r="N286" i="20" s="1"/>
  <c r="AN286" i="2"/>
  <c r="M286" i="20" s="1"/>
  <c r="AC286" i="2"/>
  <c r="K286" i="20" s="1"/>
  <c r="AB286" i="2"/>
  <c r="J286" i="20" s="1"/>
  <c r="AA286" i="2"/>
  <c r="I286" i="20" s="1"/>
  <c r="P286" i="2"/>
  <c r="O286" i="2"/>
  <c r="N286" i="2"/>
  <c r="E286" i="20" s="1"/>
  <c r="DC285" i="2"/>
  <c r="AI285" i="20" s="1"/>
  <c r="DB285" i="2"/>
  <c r="AH285" i="20" s="1"/>
  <c r="DA285" i="2"/>
  <c r="AG285" i="20" s="1"/>
  <c r="CP285" i="2"/>
  <c r="AE285" i="20" s="1"/>
  <c r="CO285" i="2"/>
  <c r="AD285" i="20" s="1"/>
  <c r="CN285" i="2"/>
  <c r="AC285" i="20" s="1"/>
  <c r="CC285" i="2"/>
  <c r="AA285" i="20" s="1"/>
  <c r="CB285" i="2"/>
  <c r="Z285" i="20" s="1"/>
  <c r="CA285" i="2"/>
  <c r="Y285" i="20" s="1"/>
  <c r="BP285" i="2"/>
  <c r="W285" i="20" s="1"/>
  <c r="BO285" i="2"/>
  <c r="V285" i="20" s="1"/>
  <c r="BN285" i="2"/>
  <c r="U285" i="20" s="1"/>
  <c r="BC285" i="2"/>
  <c r="S285" i="20" s="1"/>
  <c r="BB285" i="2"/>
  <c r="R285" i="20" s="1"/>
  <c r="BA285" i="2"/>
  <c r="Q285" i="20" s="1"/>
  <c r="AP285" i="2"/>
  <c r="O285" i="20" s="1"/>
  <c r="AO285" i="2"/>
  <c r="N285" i="20" s="1"/>
  <c r="AN285" i="2"/>
  <c r="M285" i="20" s="1"/>
  <c r="AC285" i="2"/>
  <c r="K285" i="20" s="1"/>
  <c r="AB285" i="2"/>
  <c r="J285" i="20" s="1"/>
  <c r="AA285" i="2"/>
  <c r="I285" i="20" s="1"/>
  <c r="P285" i="2"/>
  <c r="O285" i="2"/>
  <c r="N285" i="2"/>
  <c r="E285" i="20" s="1"/>
  <c r="DC284" i="2"/>
  <c r="AI284" i="20" s="1"/>
  <c r="DB284" i="2"/>
  <c r="AH284" i="20" s="1"/>
  <c r="DA284" i="2"/>
  <c r="AG284" i="20" s="1"/>
  <c r="CP284" i="2"/>
  <c r="AE284" i="20" s="1"/>
  <c r="CO284" i="2"/>
  <c r="AD284" i="20" s="1"/>
  <c r="CN284" i="2"/>
  <c r="AC284" i="20" s="1"/>
  <c r="CC284" i="2"/>
  <c r="AA284" i="20" s="1"/>
  <c r="CB284" i="2"/>
  <c r="Z284" i="20" s="1"/>
  <c r="CA284" i="2"/>
  <c r="Y284" i="20" s="1"/>
  <c r="BP284" i="2"/>
  <c r="W284" i="20" s="1"/>
  <c r="BO284" i="2"/>
  <c r="V284" i="20" s="1"/>
  <c r="BN284" i="2"/>
  <c r="U284" i="20" s="1"/>
  <c r="BC284" i="2"/>
  <c r="S284" i="20" s="1"/>
  <c r="BB284" i="2"/>
  <c r="R284" i="20" s="1"/>
  <c r="BA284" i="2"/>
  <c r="Q284" i="20" s="1"/>
  <c r="AP284" i="2"/>
  <c r="O284" i="20" s="1"/>
  <c r="AO284" i="2"/>
  <c r="N284" i="20" s="1"/>
  <c r="AN284" i="2"/>
  <c r="M284" i="20" s="1"/>
  <c r="AC284" i="2"/>
  <c r="K284" i="20" s="1"/>
  <c r="AB284" i="2"/>
  <c r="J284" i="20" s="1"/>
  <c r="AA284" i="2"/>
  <c r="I284" i="20" s="1"/>
  <c r="P284" i="2"/>
  <c r="O284" i="2"/>
  <c r="N284" i="2"/>
  <c r="E284" i="20" s="1"/>
  <c r="DC283" i="2"/>
  <c r="AI283" i="20" s="1"/>
  <c r="DB283" i="2"/>
  <c r="AH283" i="20" s="1"/>
  <c r="DA283" i="2"/>
  <c r="AG283" i="20" s="1"/>
  <c r="CP283" i="2"/>
  <c r="AE283" i="20" s="1"/>
  <c r="CO283" i="2"/>
  <c r="AD283" i="20" s="1"/>
  <c r="CN283" i="2"/>
  <c r="AC283" i="20" s="1"/>
  <c r="CC283" i="2"/>
  <c r="AA283" i="20" s="1"/>
  <c r="CB283" i="2"/>
  <c r="Z283" i="20" s="1"/>
  <c r="CA283" i="2"/>
  <c r="Y283" i="20" s="1"/>
  <c r="BP283" i="2"/>
  <c r="W283" i="20" s="1"/>
  <c r="BO283" i="2"/>
  <c r="V283" i="20" s="1"/>
  <c r="BN283" i="2"/>
  <c r="U283" i="20" s="1"/>
  <c r="BC283" i="2"/>
  <c r="S283" i="20" s="1"/>
  <c r="BB283" i="2"/>
  <c r="R283" i="20" s="1"/>
  <c r="BA283" i="2"/>
  <c r="Q283" i="20" s="1"/>
  <c r="AP283" i="2"/>
  <c r="O283" i="20" s="1"/>
  <c r="AO283" i="2"/>
  <c r="N283" i="20" s="1"/>
  <c r="AN283" i="2"/>
  <c r="M283" i="20" s="1"/>
  <c r="AC283" i="2"/>
  <c r="K283" i="20" s="1"/>
  <c r="AB283" i="2"/>
  <c r="J283" i="20" s="1"/>
  <c r="AA283" i="2"/>
  <c r="I283" i="20" s="1"/>
  <c r="P283" i="2"/>
  <c r="O283" i="2"/>
  <c r="N283" i="2"/>
  <c r="E283" i="20" s="1"/>
  <c r="DC282" i="2"/>
  <c r="AI282" i="20" s="1"/>
  <c r="DB282" i="2"/>
  <c r="AH282" i="20" s="1"/>
  <c r="DA282" i="2"/>
  <c r="AG282" i="20" s="1"/>
  <c r="CP282" i="2"/>
  <c r="AE282" i="20" s="1"/>
  <c r="CO282" i="2"/>
  <c r="AD282" i="20" s="1"/>
  <c r="CN282" i="2"/>
  <c r="AC282" i="20" s="1"/>
  <c r="CC282" i="2"/>
  <c r="AA282" i="20" s="1"/>
  <c r="CB282" i="2"/>
  <c r="Z282" i="20" s="1"/>
  <c r="CA282" i="2"/>
  <c r="Y282" i="20" s="1"/>
  <c r="BP282" i="2"/>
  <c r="W282" i="20" s="1"/>
  <c r="BO282" i="2"/>
  <c r="V282" i="20" s="1"/>
  <c r="BN282" i="2"/>
  <c r="U282" i="20" s="1"/>
  <c r="BC282" i="2"/>
  <c r="S282" i="20" s="1"/>
  <c r="BB282" i="2"/>
  <c r="R282" i="20" s="1"/>
  <c r="BA282" i="2"/>
  <c r="Q282" i="20" s="1"/>
  <c r="AP282" i="2"/>
  <c r="O282" i="20" s="1"/>
  <c r="AO282" i="2"/>
  <c r="N282" i="20" s="1"/>
  <c r="AN282" i="2"/>
  <c r="M282" i="20" s="1"/>
  <c r="AC282" i="2"/>
  <c r="K282" i="20" s="1"/>
  <c r="AB282" i="2"/>
  <c r="J282" i="20" s="1"/>
  <c r="AA282" i="2"/>
  <c r="I282" i="20" s="1"/>
  <c r="P282" i="2"/>
  <c r="O282" i="2"/>
  <c r="N282" i="2"/>
  <c r="E282" i="20" s="1"/>
  <c r="DC281" i="2"/>
  <c r="AI281" i="20" s="1"/>
  <c r="DB281" i="2"/>
  <c r="AH281" i="20" s="1"/>
  <c r="DA281" i="2"/>
  <c r="AG281" i="20" s="1"/>
  <c r="CP281" i="2"/>
  <c r="AE281" i="20" s="1"/>
  <c r="CO281" i="2"/>
  <c r="AD281" i="20" s="1"/>
  <c r="CN281" i="2"/>
  <c r="AC281" i="20" s="1"/>
  <c r="CC281" i="2"/>
  <c r="AA281" i="20" s="1"/>
  <c r="CB281" i="2"/>
  <c r="Z281" i="20" s="1"/>
  <c r="CA281" i="2"/>
  <c r="Y281" i="20" s="1"/>
  <c r="BP281" i="2"/>
  <c r="W281" i="20" s="1"/>
  <c r="BO281" i="2"/>
  <c r="V281" i="20" s="1"/>
  <c r="BN281" i="2"/>
  <c r="U281" i="20" s="1"/>
  <c r="BC281" i="2"/>
  <c r="S281" i="20" s="1"/>
  <c r="BB281" i="2"/>
  <c r="R281" i="20" s="1"/>
  <c r="BA281" i="2"/>
  <c r="Q281" i="20" s="1"/>
  <c r="AP281" i="2"/>
  <c r="O281" i="20" s="1"/>
  <c r="AO281" i="2"/>
  <c r="N281" i="20" s="1"/>
  <c r="AN281" i="2"/>
  <c r="M281" i="20" s="1"/>
  <c r="AC281" i="2"/>
  <c r="K281" i="20" s="1"/>
  <c r="AB281" i="2"/>
  <c r="J281" i="20" s="1"/>
  <c r="AA281" i="2"/>
  <c r="I281" i="20" s="1"/>
  <c r="P281" i="2"/>
  <c r="O281" i="2"/>
  <c r="N281" i="2"/>
  <c r="E281" i="20" s="1"/>
  <c r="DC280" i="2"/>
  <c r="AI280" i="20" s="1"/>
  <c r="DB280" i="2"/>
  <c r="AH280" i="20" s="1"/>
  <c r="DA280" i="2"/>
  <c r="AG280" i="20" s="1"/>
  <c r="CP280" i="2"/>
  <c r="AE280" i="20" s="1"/>
  <c r="CO280" i="2"/>
  <c r="AD280" i="20" s="1"/>
  <c r="CN280" i="2"/>
  <c r="AC280" i="20" s="1"/>
  <c r="CC280" i="2"/>
  <c r="AA280" i="20" s="1"/>
  <c r="CB280" i="2"/>
  <c r="Z280" i="20" s="1"/>
  <c r="CA280" i="2"/>
  <c r="Y280" i="20" s="1"/>
  <c r="BP280" i="2"/>
  <c r="W280" i="20" s="1"/>
  <c r="BO280" i="2"/>
  <c r="V280" i="20" s="1"/>
  <c r="BN280" i="2"/>
  <c r="U280" i="20" s="1"/>
  <c r="BC280" i="2"/>
  <c r="S280" i="20" s="1"/>
  <c r="BB280" i="2"/>
  <c r="R280" i="20" s="1"/>
  <c r="BA280" i="2"/>
  <c r="Q280" i="20" s="1"/>
  <c r="AP280" i="2"/>
  <c r="O280" i="20" s="1"/>
  <c r="AO280" i="2"/>
  <c r="N280" i="20" s="1"/>
  <c r="AN280" i="2"/>
  <c r="M280" i="20" s="1"/>
  <c r="AC280" i="2"/>
  <c r="K280" i="20" s="1"/>
  <c r="AB280" i="2"/>
  <c r="J280" i="20" s="1"/>
  <c r="AA280" i="2"/>
  <c r="I280" i="20" s="1"/>
  <c r="P280" i="2"/>
  <c r="O280" i="2"/>
  <c r="N280" i="2"/>
  <c r="E280" i="20" s="1"/>
  <c r="DC279" i="2"/>
  <c r="AI279" i="20" s="1"/>
  <c r="DB279" i="2"/>
  <c r="AH279" i="20" s="1"/>
  <c r="DA279" i="2"/>
  <c r="AG279" i="20" s="1"/>
  <c r="CP279" i="2"/>
  <c r="AE279" i="20" s="1"/>
  <c r="CO279" i="2"/>
  <c r="AD279" i="20" s="1"/>
  <c r="CN279" i="2"/>
  <c r="AC279" i="20" s="1"/>
  <c r="CC279" i="2"/>
  <c r="AA279" i="20" s="1"/>
  <c r="CB279" i="2"/>
  <c r="Z279" i="20" s="1"/>
  <c r="CA279" i="2"/>
  <c r="Y279" i="20" s="1"/>
  <c r="BP279" i="2"/>
  <c r="W279" i="20" s="1"/>
  <c r="BO279" i="2"/>
  <c r="V279" i="20" s="1"/>
  <c r="BN279" i="2"/>
  <c r="U279" i="20" s="1"/>
  <c r="BC279" i="2"/>
  <c r="S279" i="20" s="1"/>
  <c r="BB279" i="2"/>
  <c r="R279" i="20" s="1"/>
  <c r="BA279" i="2"/>
  <c r="Q279" i="20" s="1"/>
  <c r="AP279" i="2"/>
  <c r="O279" i="20" s="1"/>
  <c r="AO279" i="2"/>
  <c r="N279" i="20" s="1"/>
  <c r="AN279" i="2"/>
  <c r="M279" i="20" s="1"/>
  <c r="AC279" i="2"/>
  <c r="K279" i="20" s="1"/>
  <c r="AB279" i="2"/>
  <c r="J279" i="20" s="1"/>
  <c r="AA279" i="2"/>
  <c r="I279" i="20" s="1"/>
  <c r="P279" i="2"/>
  <c r="O279" i="2"/>
  <c r="N279" i="2"/>
  <c r="E279" i="20" s="1"/>
  <c r="DC278" i="2"/>
  <c r="AI278" i="20" s="1"/>
  <c r="DB278" i="2"/>
  <c r="AH278" i="20" s="1"/>
  <c r="DA278" i="2"/>
  <c r="AG278" i="20" s="1"/>
  <c r="CP278" i="2"/>
  <c r="AE278" i="20" s="1"/>
  <c r="CO278" i="2"/>
  <c r="AD278" i="20" s="1"/>
  <c r="CN278" i="2"/>
  <c r="AC278" i="20" s="1"/>
  <c r="CC278" i="2"/>
  <c r="AA278" i="20" s="1"/>
  <c r="CB278" i="2"/>
  <c r="Z278" i="20" s="1"/>
  <c r="CA278" i="2"/>
  <c r="Y278" i="20" s="1"/>
  <c r="BP278" i="2"/>
  <c r="W278" i="20" s="1"/>
  <c r="BO278" i="2"/>
  <c r="V278" i="20" s="1"/>
  <c r="BN278" i="2"/>
  <c r="U278" i="20" s="1"/>
  <c r="BC278" i="2"/>
  <c r="S278" i="20" s="1"/>
  <c r="BB278" i="2"/>
  <c r="R278" i="20" s="1"/>
  <c r="BA278" i="2"/>
  <c r="Q278" i="20" s="1"/>
  <c r="AP278" i="2"/>
  <c r="O278" i="20" s="1"/>
  <c r="AO278" i="2"/>
  <c r="N278" i="20" s="1"/>
  <c r="AN278" i="2"/>
  <c r="M278" i="20" s="1"/>
  <c r="AC278" i="2"/>
  <c r="K278" i="20" s="1"/>
  <c r="AB278" i="2"/>
  <c r="J278" i="20" s="1"/>
  <c r="AA278" i="2"/>
  <c r="I278" i="20" s="1"/>
  <c r="P278" i="2"/>
  <c r="O278" i="2"/>
  <c r="N278" i="2"/>
  <c r="E278" i="20" s="1"/>
  <c r="DC277" i="2"/>
  <c r="AI277" i="20" s="1"/>
  <c r="DB277" i="2"/>
  <c r="AH277" i="20" s="1"/>
  <c r="DA277" i="2"/>
  <c r="AG277" i="20" s="1"/>
  <c r="CP277" i="2"/>
  <c r="AE277" i="20" s="1"/>
  <c r="CO277" i="2"/>
  <c r="AD277" i="20" s="1"/>
  <c r="CN277" i="2"/>
  <c r="AC277" i="20" s="1"/>
  <c r="CC277" i="2"/>
  <c r="AA277" i="20" s="1"/>
  <c r="CB277" i="2"/>
  <c r="Z277" i="20" s="1"/>
  <c r="CA277" i="2"/>
  <c r="Y277" i="20" s="1"/>
  <c r="BP277" i="2"/>
  <c r="W277" i="20" s="1"/>
  <c r="BO277" i="2"/>
  <c r="V277" i="20" s="1"/>
  <c r="BN277" i="2"/>
  <c r="U277" i="20" s="1"/>
  <c r="BC277" i="2"/>
  <c r="S277" i="20" s="1"/>
  <c r="BB277" i="2"/>
  <c r="R277" i="20" s="1"/>
  <c r="BA277" i="2"/>
  <c r="Q277" i="20" s="1"/>
  <c r="AP277" i="2"/>
  <c r="O277" i="20" s="1"/>
  <c r="AO277" i="2"/>
  <c r="N277" i="20" s="1"/>
  <c r="AN277" i="2"/>
  <c r="M277" i="20" s="1"/>
  <c r="AC277" i="2"/>
  <c r="K277" i="20" s="1"/>
  <c r="AB277" i="2"/>
  <c r="J277" i="20" s="1"/>
  <c r="AA277" i="2"/>
  <c r="I277" i="20" s="1"/>
  <c r="P277" i="2"/>
  <c r="O277" i="2"/>
  <c r="N277" i="2"/>
  <c r="E277" i="20" s="1"/>
  <c r="DC276" i="2"/>
  <c r="AI276" i="20" s="1"/>
  <c r="DB276" i="2"/>
  <c r="AH276" i="20" s="1"/>
  <c r="DA276" i="2"/>
  <c r="AG276" i="20" s="1"/>
  <c r="CP276" i="2"/>
  <c r="AE276" i="20" s="1"/>
  <c r="CO276" i="2"/>
  <c r="AD276" i="20" s="1"/>
  <c r="CN276" i="2"/>
  <c r="AC276" i="20" s="1"/>
  <c r="CC276" i="2"/>
  <c r="AA276" i="20" s="1"/>
  <c r="CB276" i="2"/>
  <c r="Z276" i="20" s="1"/>
  <c r="CA276" i="2"/>
  <c r="Y276" i="20" s="1"/>
  <c r="BP276" i="2"/>
  <c r="W276" i="20" s="1"/>
  <c r="BO276" i="2"/>
  <c r="V276" i="20" s="1"/>
  <c r="BN276" i="2"/>
  <c r="U276" i="20" s="1"/>
  <c r="BC276" i="2"/>
  <c r="S276" i="20" s="1"/>
  <c r="BB276" i="2"/>
  <c r="R276" i="20" s="1"/>
  <c r="BA276" i="2"/>
  <c r="Q276" i="20" s="1"/>
  <c r="AP276" i="2"/>
  <c r="O276" i="20" s="1"/>
  <c r="AO276" i="2"/>
  <c r="N276" i="20" s="1"/>
  <c r="AN276" i="2"/>
  <c r="M276" i="20" s="1"/>
  <c r="AC276" i="2"/>
  <c r="K276" i="20" s="1"/>
  <c r="AB276" i="2"/>
  <c r="J276" i="20" s="1"/>
  <c r="AA276" i="2"/>
  <c r="I276" i="20" s="1"/>
  <c r="P276" i="2"/>
  <c r="O276" i="2"/>
  <c r="N276" i="2"/>
  <c r="E276" i="20" s="1"/>
  <c r="DC275" i="2"/>
  <c r="AI275" i="20" s="1"/>
  <c r="DB275" i="2"/>
  <c r="AH275" i="20" s="1"/>
  <c r="DA275" i="2"/>
  <c r="AG275" i="20" s="1"/>
  <c r="CP275" i="2"/>
  <c r="AE275" i="20" s="1"/>
  <c r="CO275" i="2"/>
  <c r="AD275" i="20" s="1"/>
  <c r="CN275" i="2"/>
  <c r="AC275" i="20" s="1"/>
  <c r="CC275" i="2"/>
  <c r="AA275" i="20" s="1"/>
  <c r="CB275" i="2"/>
  <c r="Z275" i="20" s="1"/>
  <c r="CA275" i="2"/>
  <c r="Y275" i="20" s="1"/>
  <c r="BP275" i="2"/>
  <c r="W275" i="20" s="1"/>
  <c r="BO275" i="2"/>
  <c r="V275" i="20" s="1"/>
  <c r="BN275" i="2"/>
  <c r="U275" i="20" s="1"/>
  <c r="BC275" i="2"/>
  <c r="S275" i="20" s="1"/>
  <c r="BB275" i="2"/>
  <c r="R275" i="20" s="1"/>
  <c r="BA275" i="2"/>
  <c r="Q275" i="20" s="1"/>
  <c r="AP275" i="2"/>
  <c r="O275" i="20" s="1"/>
  <c r="AO275" i="2"/>
  <c r="N275" i="20" s="1"/>
  <c r="AN275" i="2"/>
  <c r="M275" i="20" s="1"/>
  <c r="AC275" i="2"/>
  <c r="K275" i="20" s="1"/>
  <c r="AB275" i="2"/>
  <c r="J275" i="20" s="1"/>
  <c r="AA275" i="2"/>
  <c r="I275" i="20" s="1"/>
  <c r="P275" i="2"/>
  <c r="O275" i="2"/>
  <c r="N275" i="2"/>
  <c r="E275" i="20" s="1"/>
  <c r="DC274" i="2"/>
  <c r="AI274" i="20" s="1"/>
  <c r="DB274" i="2"/>
  <c r="AH274" i="20" s="1"/>
  <c r="DA274" i="2"/>
  <c r="AG274" i="20" s="1"/>
  <c r="CP274" i="2"/>
  <c r="AE274" i="20" s="1"/>
  <c r="CO274" i="2"/>
  <c r="AD274" i="20" s="1"/>
  <c r="CN274" i="2"/>
  <c r="AC274" i="20" s="1"/>
  <c r="CC274" i="2"/>
  <c r="AA274" i="20" s="1"/>
  <c r="CB274" i="2"/>
  <c r="Z274" i="20" s="1"/>
  <c r="CA274" i="2"/>
  <c r="Y274" i="20" s="1"/>
  <c r="BP274" i="2"/>
  <c r="W274" i="20" s="1"/>
  <c r="BO274" i="2"/>
  <c r="V274" i="20" s="1"/>
  <c r="BN274" i="2"/>
  <c r="U274" i="20" s="1"/>
  <c r="BC274" i="2"/>
  <c r="S274" i="20" s="1"/>
  <c r="BB274" i="2"/>
  <c r="R274" i="20" s="1"/>
  <c r="BA274" i="2"/>
  <c r="Q274" i="20" s="1"/>
  <c r="AP274" i="2"/>
  <c r="O274" i="20" s="1"/>
  <c r="AO274" i="2"/>
  <c r="N274" i="20" s="1"/>
  <c r="AN274" i="2"/>
  <c r="M274" i="20" s="1"/>
  <c r="AC274" i="2"/>
  <c r="K274" i="20" s="1"/>
  <c r="AB274" i="2"/>
  <c r="J274" i="20" s="1"/>
  <c r="AA274" i="2"/>
  <c r="I274" i="20" s="1"/>
  <c r="P274" i="2"/>
  <c r="O274" i="2"/>
  <c r="N274" i="2"/>
  <c r="E274" i="20" s="1"/>
  <c r="DC273" i="2"/>
  <c r="AI273" i="20" s="1"/>
  <c r="DB273" i="2"/>
  <c r="AH273" i="20" s="1"/>
  <c r="DA273" i="2"/>
  <c r="AG273" i="20" s="1"/>
  <c r="CP273" i="2"/>
  <c r="AE273" i="20" s="1"/>
  <c r="CO273" i="2"/>
  <c r="AD273" i="20" s="1"/>
  <c r="CN273" i="2"/>
  <c r="AC273" i="20" s="1"/>
  <c r="CC273" i="2"/>
  <c r="AA273" i="20" s="1"/>
  <c r="CB273" i="2"/>
  <c r="Z273" i="20" s="1"/>
  <c r="CA273" i="2"/>
  <c r="Y273" i="20" s="1"/>
  <c r="BP273" i="2"/>
  <c r="W273" i="20" s="1"/>
  <c r="BO273" i="2"/>
  <c r="V273" i="20" s="1"/>
  <c r="BN273" i="2"/>
  <c r="U273" i="20" s="1"/>
  <c r="BC273" i="2"/>
  <c r="S273" i="20" s="1"/>
  <c r="BB273" i="2"/>
  <c r="R273" i="20" s="1"/>
  <c r="BA273" i="2"/>
  <c r="Q273" i="20" s="1"/>
  <c r="AP273" i="2"/>
  <c r="O273" i="20" s="1"/>
  <c r="AO273" i="2"/>
  <c r="N273" i="20" s="1"/>
  <c r="AN273" i="2"/>
  <c r="M273" i="20" s="1"/>
  <c r="AC273" i="2"/>
  <c r="K273" i="20" s="1"/>
  <c r="AB273" i="2"/>
  <c r="J273" i="20" s="1"/>
  <c r="AA273" i="2"/>
  <c r="I273" i="20" s="1"/>
  <c r="P273" i="2"/>
  <c r="O273" i="2"/>
  <c r="N273" i="2"/>
  <c r="E273" i="20" s="1"/>
  <c r="DC272" i="2"/>
  <c r="AI272" i="20" s="1"/>
  <c r="DB272" i="2"/>
  <c r="AH272" i="20" s="1"/>
  <c r="DA272" i="2"/>
  <c r="AG272" i="20" s="1"/>
  <c r="CP272" i="2"/>
  <c r="AE272" i="20" s="1"/>
  <c r="CO272" i="2"/>
  <c r="AD272" i="20" s="1"/>
  <c r="CN272" i="2"/>
  <c r="AC272" i="20" s="1"/>
  <c r="CC272" i="2"/>
  <c r="AA272" i="20" s="1"/>
  <c r="CB272" i="2"/>
  <c r="Z272" i="20" s="1"/>
  <c r="CA272" i="2"/>
  <c r="Y272" i="20" s="1"/>
  <c r="BP272" i="2"/>
  <c r="W272" i="20" s="1"/>
  <c r="BO272" i="2"/>
  <c r="V272" i="20" s="1"/>
  <c r="BN272" i="2"/>
  <c r="U272" i="20" s="1"/>
  <c r="BC272" i="2"/>
  <c r="S272" i="20" s="1"/>
  <c r="BB272" i="2"/>
  <c r="R272" i="20" s="1"/>
  <c r="BA272" i="2"/>
  <c r="Q272" i="20" s="1"/>
  <c r="AP272" i="2"/>
  <c r="O272" i="20" s="1"/>
  <c r="AO272" i="2"/>
  <c r="N272" i="20" s="1"/>
  <c r="AN272" i="2"/>
  <c r="M272" i="20" s="1"/>
  <c r="AC272" i="2"/>
  <c r="K272" i="20" s="1"/>
  <c r="AB272" i="2"/>
  <c r="J272" i="20" s="1"/>
  <c r="AA272" i="2"/>
  <c r="I272" i="20" s="1"/>
  <c r="P272" i="2"/>
  <c r="O272" i="2"/>
  <c r="N272" i="2"/>
  <c r="E272" i="20" s="1"/>
  <c r="DC271" i="2"/>
  <c r="AI271" i="20" s="1"/>
  <c r="DB271" i="2"/>
  <c r="AH271" i="20" s="1"/>
  <c r="DA271" i="2"/>
  <c r="AG271" i="20" s="1"/>
  <c r="CP271" i="2"/>
  <c r="AE271" i="20" s="1"/>
  <c r="CO271" i="2"/>
  <c r="AD271" i="20" s="1"/>
  <c r="CN271" i="2"/>
  <c r="AC271" i="20" s="1"/>
  <c r="CC271" i="2"/>
  <c r="AA271" i="20" s="1"/>
  <c r="CB271" i="2"/>
  <c r="Z271" i="20" s="1"/>
  <c r="CA271" i="2"/>
  <c r="Y271" i="20" s="1"/>
  <c r="BP271" i="2"/>
  <c r="W271" i="20" s="1"/>
  <c r="BO271" i="2"/>
  <c r="V271" i="20" s="1"/>
  <c r="BN271" i="2"/>
  <c r="U271" i="20" s="1"/>
  <c r="BC271" i="2"/>
  <c r="S271" i="20" s="1"/>
  <c r="BB271" i="2"/>
  <c r="R271" i="20" s="1"/>
  <c r="BA271" i="2"/>
  <c r="Q271" i="20" s="1"/>
  <c r="AP271" i="2"/>
  <c r="O271" i="20" s="1"/>
  <c r="AO271" i="2"/>
  <c r="N271" i="20" s="1"/>
  <c r="AN271" i="2"/>
  <c r="M271" i="20" s="1"/>
  <c r="AC271" i="2"/>
  <c r="K271" i="20" s="1"/>
  <c r="AB271" i="2"/>
  <c r="J271" i="20" s="1"/>
  <c r="AA271" i="2"/>
  <c r="I271" i="20" s="1"/>
  <c r="P271" i="2"/>
  <c r="O271" i="2"/>
  <c r="N271" i="2"/>
  <c r="E271" i="20" s="1"/>
  <c r="DC270" i="2"/>
  <c r="AI270" i="20" s="1"/>
  <c r="DB270" i="2"/>
  <c r="AH270" i="20" s="1"/>
  <c r="DA270" i="2"/>
  <c r="AG270" i="20" s="1"/>
  <c r="CP270" i="2"/>
  <c r="AE270" i="20" s="1"/>
  <c r="CO270" i="2"/>
  <c r="AD270" i="20" s="1"/>
  <c r="CN270" i="2"/>
  <c r="AC270" i="20" s="1"/>
  <c r="CC270" i="2"/>
  <c r="AA270" i="20" s="1"/>
  <c r="CB270" i="2"/>
  <c r="Z270" i="20" s="1"/>
  <c r="CA270" i="2"/>
  <c r="Y270" i="20" s="1"/>
  <c r="BP270" i="2"/>
  <c r="W270" i="20" s="1"/>
  <c r="BO270" i="2"/>
  <c r="V270" i="20" s="1"/>
  <c r="BN270" i="2"/>
  <c r="U270" i="20" s="1"/>
  <c r="BC270" i="2"/>
  <c r="S270" i="20" s="1"/>
  <c r="BB270" i="2"/>
  <c r="R270" i="20" s="1"/>
  <c r="BA270" i="2"/>
  <c r="Q270" i="20" s="1"/>
  <c r="AP270" i="2"/>
  <c r="O270" i="20" s="1"/>
  <c r="AO270" i="2"/>
  <c r="N270" i="20" s="1"/>
  <c r="AN270" i="2"/>
  <c r="M270" i="20" s="1"/>
  <c r="AC270" i="2"/>
  <c r="K270" i="20" s="1"/>
  <c r="AB270" i="2"/>
  <c r="J270" i="20" s="1"/>
  <c r="AA270" i="2"/>
  <c r="I270" i="20" s="1"/>
  <c r="P270" i="2"/>
  <c r="O270" i="2"/>
  <c r="N270" i="2"/>
  <c r="E270" i="20" s="1"/>
  <c r="DC269" i="2"/>
  <c r="AI269" i="20" s="1"/>
  <c r="DB269" i="2"/>
  <c r="AH269" i="20" s="1"/>
  <c r="DA269" i="2"/>
  <c r="AG269" i="20" s="1"/>
  <c r="CP269" i="2"/>
  <c r="AE269" i="20" s="1"/>
  <c r="CO269" i="2"/>
  <c r="AD269" i="20" s="1"/>
  <c r="CN269" i="2"/>
  <c r="AC269" i="20" s="1"/>
  <c r="CC269" i="2"/>
  <c r="AA269" i="20" s="1"/>
  <c r="CB269" i="2"/>
  <c r="Z269" i="20" s="1"/>
  <c r="CA269" i="2"/>
  <c r="Y269" i="20" s="1"/>
  <c r="BP269" i="2"/>
  <c r="W269" i="20" s="1"/>
  <c r="BO269" i="2"/>
  <c r="V269" i="20" s="1"/>
  <c r="BN269" i="2"/>
  <c r="U269" i="20" s="1"/>
  <c r="BC269" i="2"/>
  <c r="S269" i="20" s="1"/>
  <c r="BB269" i="2"/>
  <c r="R269" i="20" s="1"/>
  <c r="BA269" i="2"/>
  <c r="Q269" i="20" s="1"/>
  <c r="AP269" i="2"/>
  <c r="O269" i="20" s="1"/>
  <c r="AO269" i="2"/>
  <c r="N269" i="20" s="1"/>
  <c r="AN269" i="2"/>
  <c r="M269" i="20" s="1"/>
  <c r="AC269" i="2"/>
  <c r="K269" i="20" s="1"/>
  <c r="AB269" i="2"/>
  <c r="J269" i="20" s="1"/>
  <c r="AA269" i="2"/>
  <c r="I269" i="20" s="1"/>
  <c r="P269" i="2"/>
  <c r="O269" i="2"/>
  <c r="N269" i="2"/>
  <c r="E269" i="20" s="1"/>
  <c r="DC268" i="2"/>
  <c r="AI268" i="20" s="1"/>
  <c r="DB268" i="2"/>
  <c r="AH268" i="20" s="1"/>
  <c r="DA268" i="2"/>
  <c r="AG268" i="20" s="1"/>
  <c r="CP268" i="2"/>
  <c r="AE268" i="20" s="1"/>
  <c r="CO268" i="2"/>
  <c r="AD268" i="20" s="1"/>
  <c r="CN268" i="2"/>
  <c r="AC268" i="20" s="1"/>
  <c r="CC268" i="2"/>
  <c r="AA268" i="20" s="1"/>
  <c r="CB268" i="2"/>
  <c r="Z268" i="20" s="1"/>
  <c r="CA268" i="2"/>
  <c r="Y268" i="20" s="1"/>
  <c r="BP268" i="2"/>
  <c r="W268" i="20" s="1"/>
  <c r="BO268" i="2"/>
  <c r="V268" i="20" s="1"/>
  <c r="BN268" i="2"/>
  <c r="U268" i="20" s="1"/>
  <c r="BC268" i="2"/>
  <c r="S268" i="20" s="1"/>
  <c r="BB268" i="2"/>
  <c r="R268" i="20" s="1"/>
  <c r="BA268" i="2"/>
  <c r="Q268" i="20" s="1"/>
  <c r="AP268" i="2"/>
  <c r="O268" i="20" s="1"/>
  <c r="AO268" i="2"/>
  <c r="N268" i="20" s="1"/>
  <c r="AN268" i="2"/>
  <c r="M268" i="20" s="1"/>
  <c r="AC268" i="2"/>
  <c r="K268" i="20" s="1"/>
  <c r="AB268" i="2"/>
  <c r="J268" i="20" s="1"/>
  <c r="AA268" i="2"/>
  <c r="I268" i="20" s="1"/>
  <c r="P268" i="2"/>
  <c r="O268" i="2"/>
  <c r="N268" i="2"/>
  <c r="E268" i="20" s="1"/>
  <c r="DC267" i="2"/>
  <c r="AI267" i="20" s="1"/>
  <c r="DB267" i="2"/>
  <c r="AH267" i="20" s="1"/>
  <c r="DA267" i="2"/>
  <c r="AG267" i="20" s="1"/>
  <c r="CP267" i="2"/>
  <c r="AE267" i="20" s="1"/>
  <c r="CO267" i="2"/>
  <c r="AD267" i="20" s="1"/>
  <c r="CN267" i="2"/>
  <c r="AC267" i="20" s="1"/>
  <c r="CC267" i="2"/>
  <c r="AA267" i="20" s="1"/>
  <c r="CB267" i="2"/>
  <c r="Z267" i="20" s="1"/>
  <c r="CA267" i="2"/>
  <c r="Y267" i="20" s="1"/>
  <c r="BP267" i="2"/>
  <c r="W267" i="20" s="1"/>
  <c r="BO267" i="2"/>
  <c r="V267" i="20" s="1"/>
  <c r="BN267" i="2"/>
  <c r="U267" i="20" s="1"/>
  <c r="BC267" i="2"/>
  <c r="S267" i="20" s="1"/>
  <c r="BB267" i="2"/>
  <c r="R267" i="20" s="1"/>
  <c r="BA267" i="2"/>
  <c r="Q267" i="20" s="1"/>
  <c r="AP267" i="2"/>
  <c r="O267" i="20" s="1"/>
  <c r="AO267" i="2"/>
  <c r="N267" i="20" s="1"/>
  <c r="AN267" i="2"/>
  <c r="M267" i="20" s="1"/>
  <c r="AC267" i="2"/>
  <c r="K267" i="20" s="1"/>
  <c r="AB267" i="2"/>
  <c r="J267" i="20" s="1"/>
  <c r="AA267" i="2"/>
  <c r="I267" i="20" s="1"/>
  <c r="P267" i="2"/>
  <c r="O267" i="2"/>
  <c r="N267" i="2"/>
  <c r="E267" i="20" s="1"/>
  <c r="DC266" i="2"/>
  <c r="AI266" i="20" s="1"/>
  <c r="DB266" i="2"/>
  <c r="AH266" i="20" s="1"/>
  <c r="DA266" i="2"/>
  <c r="AG266" i="20" s="1"/>
  <c r="CP266" i="2"/>
  <c r="AE266" i="20" s="1"/>
  <c r="CO266" i="2"/>
  <c r="AD266" i="20" s="1"/>
  <c r="CN266" i="2"/>
  <c r="AC266" i="20" s="1"/>
  <c r="CC266" i="2"/>
  <c r="AA266" i="20" s="1"/>
  <c r="CB266" i="2"/>
  <c r="Z266" i="20" s="1"/>
  <c r="CA266" i="2"/>
  <c r="Y266" i="20" s="1"/>
  <c r="BP266" i="2"/>
  <c r="W266" i="20" s="1"/>
  <c r="BO266" i="2"/>
  <c r="V266" i="20" s="1"/>
  <c r="BN266" i="2"/>
  <c r="U266" i="20" s="1"/>
  <c r="BC266" i="2"/>
  <c r="S266" i="20" s="1"/>
  <c r="BB266" i="2"/>
  <c r="R266" i="20" s="1"/>
  <c r="BA266" i="2"/>
  <c r="Q266" i="20" s="1"/>
  <c r="AP266" i="2"/>
  <c r="O266" i="20" s="1"/>
  <c r="AO266" i="2"/>
  <c r="N266" i="20" s="1"/>
  <c r="AN266" i="2"/>
  <c r="M266" i="20" s="1"/>
  <c r="AC266" i="2"/>
  <c r="K266" i="20" s="1"/>
  <c r="AB266" i="2"/>
  <c r="J266" i="20" s="1"/>
  <c r="AA266" i="2"/>
  <c r="I266" i="20" s="1"/>
  <c r="P266" i="2"/>
  <c r="O266" i="2"/>
  <c r="N266" i="2"/>
  <c r="E266" i="20" s="1"/>
  <c r="DC265" i="2"/>
  <c r="AI265" i="20" s="1"/>
  <c r="DB265" i="2"/>
  <c r="AH265" i="20" s="1"/>
  <c r="DA265" i="2"/>
  <c r="AG265" i="20" s="1"/>
  <c r="CP265" i="2"/>
  <c r="AE265" i="20" s="1"/>
  <c r="CO265" i="2"/>
  <c r="AD265" i="20" s="1"/>
  <c r="CN265" i="2"/>
  <c r="AC265" i="20" s="1"/>
  <c r="CC265" i="2"/>
  <c r="AA265" i="20" s="1"/>
  <c r="CB265" i="2"/>
  <c r="Z265" i="20" s="1"/>
  <c r="CA265" i="2"/>
  <c r="Y265" i="20" s="1"/>
  <c r="BP265" i="2"/>
  <c r="W265" i="20" s="1"/>
  <c r="BO265" i="2"/>
  <c r="V265" i="20" s="1"/>
  <c r="BN265" i="2"/>
  <c r="U265" i="20" s="1"/>
  <c r="BC265" i="2"/>
  <c r="S265" i="20" s="1"/>
  <c r="BB265" i="2"/>
  <c r="R265" i="20" s="1"/>
  <c r="BA265" i="2"/>
  <c r="Q265" i="20" s="1"/>
  <c r="AP265" i="2"/>
  <c r="O265" i="20" s="1"/>
  <c r="AO265" i="2"/>
  <c r="N265" i="20" s="1"/>
  <c r="AN265" i="2"/>
  <c r="M265" i="20" s="1"/>
  <c r="AC265" i="2"/>
  <c r="K265" i="20" s="1"/>
  <c r="AB265" i="2"/>
  <c r="J265" i="20" s="1"/>
  <c r="AA265" i="2"/>
  <c r="I265" i="20" s="1"/>
  <c r="P265" i="2"/>
  <c r="O265" i="2"/>
  <c r="N265" i="2"/>
  <c r="E265" i="20" s="1"/>
  <c r="DC264" i="2"/>
  <c r="AI264" i="20" s="1"/>
  <c r="DB264" i="2"/>
  <c r="AH264" i="20" s="1"/>
  <c r="DA264" i="2"/>
  <c r="AG264" i="20" s="1"/>
  <c r="CP264" i="2"/>
  <c r="AE264" i="20" s="1"/>
  <c r="CO264" i="2"/>
  <c r="AD264" i="20" s="1"/>
  <c r="CN264" i="2"/>
  <c r="AC264" i="20" s="1"/>
  <c r="CC264" i="2"/>
  <c r="AA264" i="20" s="1"/>
  <c r="CB264" i="2"/>
  <c r="Z264" i="20" s="1"/>
  <c r="CA264" i="2"/>
  <c r="Y264" i="20" s="1"/>
  <c r="BP264" i="2"/>
  <c r="W264" i="20" s="1"/>
  <c r="BO264" i="2"/>
  <c r="V264" i="20" s="1"/>
  <c r="BN264" i="2"/>
  <c r="U264" i="20" s="1"/>
  <c r="BC264" i="2"/>
  <c r="S264" i="20" s="1"/>
  <c r="BB264" i="2"/>
  <c r="R264" i="20" s="1"/>
  <c r="BA264" i="2"/>
  <c r="Q264" i="20" s="1"/>
  <c r="AP264" i="2"/>
  <c r="O264" i="20" s="1"/>
  <c r="AO264" i="2"/>
  <c r="N264" i="20" s="1"/>
  <c r="AN264" i="2"/>
  <c r="M264" i="20" s="1"/>
  <c r="AC264" i="2"/>
  <c r="K264" i="20" s="1"/>
  <c r="AB264" i="2"/>
  <c r="J264" i="20" s="1"/>
  <c r="AA264" i="2"/>
  <c r="I264" i="20" s="1"/>
  <c r="P264" i="2"/>
  <c r="O264" i="2"/>
  <c r="N264" i="2"/>
  <c r="E264" i="20" s="1"/>
  <c r="DC263" i="2"/>
  <c r="AI263" i="20" s="1"/>
  <c r="DB263" i="2"/>
  <c r="AH263" i="20" s="1"/>
  <c r="DA263" i="2"/>
  <c r="AG263" i="20" s="1"/>
  <c r="CP263" i="2"/>
  <c r="AE263" i="20" s="1"/>
  <c r="CO263" i="2"/>
  <c r="AD263" i="20" s="1"/>
  <c r="CN263" i="2"/>
  <c r="AC263" i="20" s="1"/>
  <c r="CC263" i="2"/>
  <c r="AA263" i="20" s="1"/>
  <c r="CB263" i="2"/>
  <c r="Z263" i="20" s="1"/>
  <c r="CA263" i="2"/>
  <c r="Y263" i="20" s="1"/>
  <c r="BP263" i="2"/>
  <c r="W263" i="20" s="1"/>
  <c r="BO263" i="2"/>
  <c r="V263" i="20" s="1"/>
  <c r="BN263" i="2"/>
  <c r="U263" i="20" s="1"/>
  <c r="BC263" i="2"/>
  <c r="S263" i="20" s="1"/>
  <c r="BB263" i="2"/>
  <c r="R263" i="20" s="1"/>
  <c r="BA263" i="2"/>
  <c r="Q263" i="20" s="1"/>
  <c r="AP263" i="2"/>
  <c r="O263" i="20" s="1"/>
  <c r="AO263" i="2"/>
  <c r="N263" i="20" s="1"/>
  <c r="AN263" i="2"/>
  <c r="M263" i="20" s="1"/>
  <c r="AC263" i="2"/>
  <c r="K263" i="20" s="1"/>
  <c r="AB263" i="2"/>
  <c r="J263" i="20" s="1"/>
  <c r="AA263" i="2"/>
  <c r="I263" i="20" s="1"/>
  <c r="P263" i="2"/>
  <c r="O263" i="2"/>
  <c r="N263" i="2"/>
  <c r="E263" i="20" s="1"/>
  <c r="DC262" i="2"/>
  <c r="AI262" i="20" s="1"/>
  <c r="DB262" i="2"/>
  <c r="AH262" i="20" s="1"/>
  <c r="DA262" i="2"/>
  <c r="AG262" i="20" s="1"/>
  <c r="CP262" i="2"/>
  <c r="AE262" i="20" s="1"/>
  <c r="CO262" i="2"/>
  <c r="AD262" i="20" s="1"/>
  <c r="CN262" i="2"/>
  <c r="AC262" i="20" s="1"/>
  <c r="CC262" i="2"/>
  <c r="AA262" i="20" s="1"/>
  <c r="CB262" i="2"/>
  <c r="Z262" i="20" s="1"/>
  <c r="CA262" i="2"/>
  <c r="Y262" i="20" s="1"/>
  <c r="BP262" i="2"/>
  <c r="W262" i="20" s="1"/>
  <c r="BO262" i="2"/>
  <c r="V262" i="20" s="1"/>
  <c r="BN262" i="2"/>
  <c r="U262" i="20" s="1"/>
  <c r="BC262" i="2"/>
  <c r="S262" i="20" s="1"/>
  <c r="BB262" i="2"/>
  <c r="R262" i="20" s="1"/>
  <c r="BA262" i="2"/>
  <c r="Q262" i="20" s="1"/>
  <c r="AP262" i="2"/>
  <c r="O262" i="20" s="1"/>
  <c r="AO262" i="2"/>
  <c r="N262" i="20" s="1"/>
  <c r="AN262" i="2"/>
  <c r="M262" i="20" s="1"/>
  <c r="AC262" i="2"/>
  <c r="K262" i="20" s="1"/>
  <c r="AB262" i="2"/>
  <c r="J262" i="20" s="1"/>
  <c r="AA262" i="2"/>
  <c r="I262" i="20" s="1"/>
  <c r="P262" i="2"/>
  <c r="O262" i="2"/>
  <c r="N262" i="2"/>
  <c r="E262" i="20" s="1"/>
  <c r="DC261" i="2"/>
  <c r="AI261" i="20" s="1"/>
  <c r="DB261" i="2"/>
  <c r="AH261" i="20" s="1"/>
  <c r="DA261" i="2"/>
  <c r="AG261" i="20" s="1"/>
  <c r="CP261" i="2"/>
  <c r="AE261" i="20" s="1"/>
  <c r="CO261" i="2"/>
  <c r="AD261" i="20" s="1"/>
  <c r="CN261" i="2"/>
  <c r="AC261" i="20" s="1"/>
  <c r="CC261" i="2"/>
  <c r="AA261" i="20" s="1"/>
  <c r="CB261" i="2"/>
  <c r="Z261" i="20" s="1"/>
  <c r="CA261" i="2"/>
  <c r="Y261" i="20" s="1"/>
  <c r="BP261" i="2"/>
  <c r="W261" i="20" s="1"/>
  <c r="BO261" i="2"/>
  <c r="V261" i="20" s="1"/>
  <c r="BN261" i="2"/>
  <c r="U261" i="20" s="1"/>
  <c r="BC261" i="2"/>
  <c r="S261" i="20" s="1"/>
  <c r="BB261" i="2"/>
  <c r="R261" i="20" s="1"/>
  <c r="BA261" i="2"/>
  <c r="Q261" i="20" s="1"/>
  <c r="AP261" i="2"/>
  <c r="O261" i="20" s="1"/>
  <c r="AO261" i="2"/>
  <c r="N261" i="20" s="1"/>
  <c r="AN261" i="2"/>
  <c r="M261" i="20" s="1"/>
  <c r="AC261" i="2"/>
  <c r="K261" i="20" s="1"/>
  <c r="AB261" i="2"/>
  <c r="J261" i="20" s="1"/>
  <c r="AA261" i="2"/>
  <c r="I261" i="20" s="1"/>
  <c r="P261" i="2"/>
  <c r="O261" i="2"/>
  <c r="N261" i="2"/>
  <c r="E261" i="20" s="1"/>
  <c r="DC260" i="2"/>
  <c r="AI260" i="20" s="1"/>
  <c r="DB260" i="2"/>
  <c r="AH260" i="20" s="1"/>
  <c r="DA260" i="2"/>
  <c r="AG260" i="20" s="1"/>
  <c r="CP260" i="2"/>
  <c r="AE260" i="20" s="1"/>
  <c r="CO260" i="2"/>
  <c r="AD260" i="20" s="1"/>
  <c r="CN260" i="2"/>
  <c r="AC260" i="20" s="1"/>
  <c r="CC260" i="2"/>
  <c r="AA260" i="20" s="1"/>
  <c r="CB260" i="2"/>
  <c r="Z260" i="20" s="1"/>
  <c r="CA260" i="2"/>
  <c r="Y260" i="20" s="1"/>
  <c r="BP260" i="2"/>
  <c r="W260" i="20" s="1"/>
  <c r="BO260" i="2"/>
  <c r="V260" i="20" s="1"/>
  <c r="BN260" i="2"/>
  <c r="U260" i="20" s="1"/>
  <c r="BC260" i="2"/>
  <c r="S260" i="20" s="1"/>
  <c r="BB260" i="2"/>
  <c r="R260" i="20" s="1"/>
  <c r="BA260" i="2"/>
  <c r="Q260" i="20" s="1"/>
  <c r="AP260" i="2"/>
  <c r="O260" i="20" s="1"/>
  <c r="AO260" i="2"/>
  <c r="N260" i="20" s="1"/>
  <c r="AN260" i="2"/>
  <c r="M260" i="20" s="1"/>
  <c r="AC260" i="2"/>
  <c r="K260" i="20" s="1"/>
  <c r="AB260" i="2"/>
  <c r="J260" i="20" s="1"/>
  <c r="AA260" i="2"/>
  <c r="I260" i="20" s="1"/>
  <c r="P260" i="2"/>
  <c r="O260" i="2"/>
  <c r="N260" i="2"/>
  <c r="E260" i="20" s="1"/>
  <c r="DC259" i="2"/>
  <c r="AI259" i="20" s="1"/>
  <c r="DB259" i="2"/>
  <c r="AH259" i="20" s="1"/>
  <c r="DA259" i="2"/>
  <c r="AG259" i="20" s="1"/>
  <c r="CP259" i="2"/>
  <c r="AE259" i="20" s="1"/>
  <c r="CO259" i="2"/>
  <c r="AD259" i="20" s="1"/>
  <c r="CN259" i="2"/>
  <c r="AC259" i="20" s="1"/>
  <c r="CC259" i="2"/>
  <c r="AA259" i="20" s="1"/>
  <c r="CB259" i="2"/>
  <c r="Z259" i="20" s="1"/>
  <c r="CA259" i="2"/>
  <c r="Y259" i="20" s="1"/>
  <c r="BP259" i="2"/>
  <c r="W259" i="20" s="1"/>
  <c r="BO259" i="2"/>
  <c r="V259" i="20" s="1"/>
  <c r="BN259" i="2"/>
  <c r="U259" i="20" s="1"/>
  <c r="BC259" i="2"/>
  <c r="S259" i="20" s="1"/>
  <c r="BB259" i="2"/>
  <c r="R259" i="20" s="1"/>
  <c r="BA259" i="2"/>
  <c r="Q259" i="20" s="1"/>
  <c r="AP259" i="2"/>
  <c r="O259" i="20" s="1"/>
  <c r="AO259" i="2"/>
  <c r="N259" i="20" s="1"/>
  <c r="AN259" i="2"/>
  <c r="M259" i="20" s="1"/>
  <c r="AC259" i="2"/>
  <c r="K259" i="20" s="1"/>
  <c r="AB259" i="2"/>
  <c r="J259" i="20" s="1"/>
  <c r="AA259" i="2"/>
  <c r="I259" i="20" s="1"/>
  <c r="P259" i="2"/>
  <c r="O259" i="2"/>
  <c r="N259" i="2"/>
  <c r="E259" i="20" s="1"/>
  <c r="DC258" i="2"/>
  <c r="AI258" i="20" s="1"/>
  <c r="DB258" i="2"/>
  <c r="AH258" i="20" s="1"/>
  <c r="DA258" i="2"/>
  <c r="AG258" i="20" s="1"/>
  <c r="CP258" i="2"/>
  <c r="AE258" i="20" s="1"/>
  <c r="CO258" i="2"/>
  <c r="AD258" i="20" s="1"/>
  <c r="CN258" i="2"/>
  <c r="AC258" i="20" s="1"/>
  <c r="CC258" i="2"/>
  <c r="AA258" i="20" s="1"/>
  <c r="CB258" i="2"/>
  <c r="Z258" i="20" s="1"/>
  <c r="CA258" i="2"/>
  <c r="Y258" i="20" s="1"/>
  <c r="BP258" i="2"/>
  <c r="W258" i="20" s="1"/>
  <c r="BO258" i="2"/>
  <c r="V258" i="20" s="1"/>
  <c r="BN258" i="2"/>
  <c r="U258" i="20" s="1"/>
  <c r="BC258" i="2"/>
  <c r="S258" i="20" s="1"/>
  <c r="BB258" i="2"/>
  <c r="R258" i="20" s="1"/>
  <c r="BA258" i="2"/>
  <c r="Q258" i="20" s="1"/>
  <c r="AP258" i="2"/>
  <c r="O258" i="20" s="1"/>
  <c r="AO258" i="2"/>
  <c r="N258" i="20" s="1"/>
  <c r="AN258" i="2"/>
  <c r="M258" i="20" s="1"/>
  <c r="AC258" i="2"/>
  <c r="K258" i="20" s="1"/>
  <c r="AB258" i="2"/>
  <c r="J258" i="20" s="1"/>
  <c r="AA258" i="2"/>
  <c r="I258" i="20" s="1"/>
  <c r="P258" i="2"/>
  <c r="O258" i="2"/>
  <c r="N258" i="2"/>
  <c r="E258" i="20" s="1"/>
  <c r="DC257" i="2"/>
  <c r="AI257" i="20" s="1"/>
  <c r="DB257" i="2"/>
  <c r="AH257" i="20" s="1"/>
  <c r="DA257" i="2"/>
  <c r="AG257" i="20" s="1"/>
  <c r="CP257" i="2"/>
  <c r="AE257" i="20" s="1"/>
  <c r="CO257" i="2"/>
  <c r="AD257" i="20" s="1"/>
  <c r="CN257" i="2"/>
  <c r="AC257" i="20" s="1"/>
  <c r="CC257" i="2"/>
  <c r="AA257" i="20" s="1"/>
  <c r="CB257" i="2"/>
  <c r="Z257" i="20" s="1"/>
  <c r="CA257" i="2"/>
  <c r="Y257" i="20" s="1"/>
  <c r="BP257" i="2"/>
  <c r="W257" i="20" s="1"/>
  <c r="BO257" i="2"/>
  <c r="V257" i="20" s="1"/>
  <c r="BN257" i="2"/>
  <c r="U257" i="20" s="1"/>
  <c r="BC257" i="2"/>
  <c r="S257" i="20" s="1"/>
  <c r="BB257" i="2"/>
  <c r="R257" i="20" s="1"/>
  <c r="BA257" i="2"/>
  <c r="Q257" i="20" s="1"/>
  <c r="AP257" i="2"/>
  <c r="O257" i="20" s="1"/>
  <c r="AO257" i="2"/>
  <c r="N257" i="20" s="1"/>
  <c r="AN257" i="2"/>
  <c r="M257" i="20" s="1"/>
  <c r="AC257" i="2"/>
  <c r="K257" i="20" s="1"/>
  <c r="AB257" i="2"/>
  <c r="J257" i="20" s="1"/>
  <c r="AA257" i="2"/>
  <c r="I257" i="20" s="1"/>
  <c r="P257" i="2"/>
  <c r="O257" i="2"/>
  <c r="N257" i="2"/>
  <c r="E257" i="20" s="1"/>
  <c r="DC256" i="2"/>
  <c r="AI256" i="20" s="1"/>
  <c r="DB256" i="2"/>
  <c r="AH256" i="20" s="1"/>
  <c r="DA256" i="2"/>
  <c r="AG256" i="20" s="1"/>
  <c r="CP256" i="2"/>
  <c r="AE256" i="20" s="1"/>
  <c r="CO256" i="2"/>
  <c r="AD256" i="20" s="1"/>
  <c r="CN256" i="2"/>
  <c r="AC256" i="20" s="1"/>
  <c r="CC256" i="2"/>
  <c r="AA256" i="20" s="1"/>
  <c r="CB256" i="2"/>
  <c r="Z256" i="20" s="1"/>
  <c r="CA256" i="2"/>
  <c r="Y256" i="20" s="1"/>
  <c r="BP256" i="2"/>
  <c r="W256" i="20" s="1"/>
  <c r="BO256" i="2"/>
  <c r="V256" i="20" s="1"/>
  <c r="BN256" i="2"/>
  <c r="U256" i="20" s="1"/>
  <c r="BC256" i="2"/>
  <c r="S256" i="20" s="1"/>
  <c r="BB256" i="2"/>
  <c r="R256" i="20" s="1"/>
  <c r="BA256" i="2"/>
  <c r="Q256" i="20" s="1"/>
  <c r="AP256" i="2"/>
  <c r="O256" i="20" s="1"/>
  <c r="AO256" i="2"/>
  <c r="N256" i="20" s="1"/>
  <c r="AN256" i="2"/>
  <c r="M256" i="20" s="1"/>
  <c r="AC256" i="2"/>
  <c r="K256" i="20" s="1"/>
  <c r="AB256" i="2"/>
  <c r="J256" i="20" s="1"/>
  <c r="AA256" i="2"/>
  <c r="I256" i="20" s="1"/>
  <c r="P256" i="2"/>
  <c r="O256" i="2"/>
  <c r="N256" i="2"/>
  <c r="E256" i="20" s="1"/>
  <c r="DC255" i="2"/>
  <c r="AI255" i="20" s="1"/>
  <c r="DB255" i="2"/>
  <c r="AH255" i="20" s="1"/>
  <c r="DA255" i="2"/>
  <c r="AG255" i="20" s="1"/>
  <c r="CP255" i="2"/>
  <c r="AE255" i="20" s="1"/>
  <c r="CO255" i="2"/>
  <c r="AD255" i="20" s="1"/>
  <c r="CN255" i="2"/>
  <c r="AC255" i="20" s="1"/>
  <c r="CC255" i="2"/>
  <c r="AA255" i="20" s="1"/>
  <c r="CB255" i="2"/>
  <c r="Z255" i="20" s="1"/>
  <c r="CA255" i="2"/>
  <c r="Y255" i="20" s="1"/>
  <c r="BP255" i="2"/>
  <c r="W255" i="20" s="1"/>
  <c r="BO255" i="2"/>
  <c r="V255" i="20" s="1"/>
  <c r="BN255" i="2"/>
  <c r="U255" i="20" s="1"/>
  <c r="BC255" i="2"/>
  <c r="S255" i="20" s="1"/>
  <c r="BB255" i="2"/>
  <c r="R255" i="20" s="1"/>
  <c r="BA255" i="2"/>
  <c r="Q255" i="20" s="1"/>
  <c r="AP255" i="2"/>
  <c r="O255" i="20" s="1"/>
  <c r="AO255" i="2"/>
  <c r="N255" i="20" s="1"/>
  <c r="AN255" i="2"/>
  <c r="M255" i="20" s="1"/>
  <c r="AC255" i="2"/>
  <c r="K255" i="20" s="1"/>
  <c r="AB255" i="2"/>
  <c r="J255" i="20" s="1"/>
  <c r="AA255" i="2"/>
  <c r="I255" i="20" s="1"/>
  <c r="P255" i="2"/>
  <c r="O255" i="2"/>
  <c r="N255" i="2"/>
  <c r="E255" i="20" s="1"/>
  <c r="DC254" i="2"/>
  <c r="AI254" i="20" s="1"/>
  <c r="DB254" i="2"/>
  <c r="AH254" i="20" s="1"/>
  <c r="DA254" i="2"/>
  <c r="AG254" i="20" s="1"/>
  <c r="CP254" i="2"/>
  <c r="AE254" i="20" s="1"/>
  <c r="CO254" i="2"/>
  <c r="AD254" i="20" s="1"/>
  <c r="CN254" i="2"/>
  <c r="AC254" i="20" s="1"/>
  <c r="CC254" i="2"/>
  <c r="AA254" i="20" s="1"/>
  <c r="CB254" i="2"/>
  <c r="Z254" i="20" s="1"/>
  <c r="CA254" i="2"/>
  <c r="Y254" i="20" s="1"/>
  <c r="BP254" i="2"/>
  <c r="W254" i="20" s="1"/>
  <c r="BO254" i="2"/>
  <c r="V254" i="20" s="1"/>
  <c r="BN254" i="2"/>
  <c r="U254" i="20" s="1"/>
  <c r="BC254" i="2"/>
  <c r="S254" i="20" s="1"/>
  <c r="BB254" i="2"/>
  <c r="R254" i="20" s="1"/>
  <c r="BA254" i="2"/>
  <c r="Q254" i="20" s="1"/>
  <c r="AP254" i="2"/>
  <c r="O254" i="20" s="1"/>
  <c r="AO254" i="2"/>
  <c r="N254" i="20" s="1"/>
  <c r="AN254" i="2"/>
  <c r="M254" i="20" s="1"/>
  <c r="AC254" i="2"/>
  <c r="K254" i="20" s="1"/>
  <c r="AB254" i="2"/>
  <c r="J254" i="20" s="1"/>
  <c r="AA254" i="2"/>
  <c r="I254" i="20" s="1"/>
  <c r="P254" i="2"/>
  <c r="O254" i="2"/>
  <c r="N254" i="2"/>
  <c r="E254" i="20" s="1"/>
  <c r="DC253" i="2"/>
  <c r="AI253" i="20" s="1"/>
  <c r="DB253" i="2"/>
  <c r="AH253" i="20" s="1"/>
  <c r="DA253" i="2"/>
  <c r="AG253" i="20" s="1"/>
  <c r="CP253" i="2"/>
  <c r="AE253" i="20" s="1"/>
  <c r="CO253" i="2"/>
  <c r="AD253" i="20" s="1"/>
  <c r="CN253" i="2"/>
  <c r="AC253" i="20" s="1"/>
  <c r="CC253" i="2"/>
  <c r="AA253" i="20" s="1"/>
  <c r="CB253" i="2"/>
  <c r="Z253" i="20" s="1"/>
  <c r="CA253" i="2"/>
  <c r="Y253" i="20" s="1"/>
  <c r="BP253" i="2"/>
  <c r="W253" i="20" s="1"/>
  <c r="BO253" i="2"/>
  <c r="V253" i="20" s="1"/>
  <c r="BN253" i="2"/>
  <c r="U253" i="20" s="1"/>
  <c r="BC253" i="2"/>
  <c r="S253" i="20" s="1"/>
  <c r="BB253" i="2"/>
  <c r="R253" i="20" s="1"/>
  <c r="BA253" i="2"/>
  <c r="Q253" i="20" s="1"/>
  <c r="AP253" i="2"/>
  <c r="O253" i="20" s="1"/>
  <c r="AO253" i="2"/>
  <c r="N253" i="20" s="1"/>
  <c r="AN253" i="2"/>
  <c r="M253" i="20" s="1"/>
  <c r="AC253" i="2"/>
  <c r="K253" i="20" s="1"/>
  <c r="AB253" i="2"/>
  <c r="J253" i="20" s="1"/>
  <c r="AA253" i="2"/>
  <c r="I253" i="20" s="1"/>
  <c r="P253" i="2"/>
  <c r="O253" i="2"/>
  <c r="N253" i="2"/>
  <c r="E253" i="20" s="1"/>
  <c r="DC252" i="2"/>
  <c r="AI252" i="20" s="1"/>
  <c r="DB252" i="2"/>
  <c r="AH252" i="20" s="1"/>
  <c r="DA252" i="2"/>
  <c r="AG252" i="20" s="1"/>
  <c r="CP252" i="2"/>
  <c r="AE252" i="20" s="1"/>
  <c r="CO252" i="2"/>
  <c r="AD252" i="20" s="1"/>
  <c r="CN252" i="2"/>
  <c r="AC252" i="20" s="1"/>
  <c r="CC252" i="2"/>
  <c r="AA252" i="20" s="1"/>
  <c r="CB252" i="2"/>
  <c r="Z252" i="20" s="1"/>
  <c r="CA252" i="2"/>
  <c r="Y252" i="20" s="1"/>
  <c r="BP252" i="2"/>
  <c r="W252" i="20" s="1"/>
  <c r="BO252" i="2"/>
  <c r="V252" i="20" s="1"/>
  <c r="BN252" i="2"/>
  <c r="U252" i="20" s="1"/>
  <c r="BC252" i="2"/>
  <c r="S252" i="20" s="1"/>
  <c r="BB252" i="2"/>
  <c r="R252" i="20" s="1"/>
  <c r="BA252" i="2"/>
  <c r="Q252" i="20" s="1"/>
  <c r="AP252" i="2"/>
  <c r="O252" i="20" s="1"/>
  <c r="AO252" i="2"/>
  <c r="N252" i="20" s="1"/>
  <c r="AN252" i="2"/>
  <c r="M252" i="20" s="1"/>
  <c r="AC252" i="2"/>
  <c r="K252" i="20" s="1"/>
  <c r="AB252" i="2"/>
  <c r="J252" i="20" s="1"/>
  <c r="AA252" i="2"/>
  <c r="I252" i="20" s="1"/>
  <c r="P252" i="2"/>
  <c r="O252" i="2"/>
  <c r="N252" i="2"/>
  <c r="E252" i="20" s="1"/>
  <c r="DC251" i="2"/>
  <c r="AI251" i="20" s="1"/>
  <c r="DB251" i="2"/>
  <c r="AH251" i="20" s="1"/>
  <c r="DA251" i="2"/>
  <c r="AG251" i="20" s="1"/>
  <c r="CP251" i="2"/>
  <c r="AE251" i="20" s="1"/>
  <c r="CO251" i="2"/>
  <c r="AD251" i="20" s="1"/>
  <c r="CN251" i="2"/>
  <c r="AC251" i="20" s="1"/>
  <c r="CC251" i="2"/>
  <c r="AA251" i="20" s="1"/>
  <c r="CB251" i="2"/>
  <c r="Z251" i="20" s="1"/>
  <c r="CA251" i="2"/>
  <c r="Y251" i="20" s="1"/>
  <c r="BP251" i="2"/>
  <c r="W251" i="20" s="1"/>
  <c r="BO251" i="2"/>
  <c r="V251" i="20" s="1"/>
  <c r="BN251" i="2"/>
  <c r="U251" i="20" s="1"/>
  <c r="BC251" i="2"/>
  <c r="S251" i="20" s="1"/>
  <c r="BB251" i="2"/>
  <c r="R251" i="20" s="1"/>
  <c r="BA251" i="2"/>
  <c r="Q251" i="20" s="1"/>
  <c r="AP251" i="2"/>
  <c r="O251" i="20" s="1"/>
  <c r="AO251" i="2"/>
  <c r="N251" i="20" s="1"/>
  <c r="AN251" i="2"/>
  <c r="M251" i="20" s="1"/>
  <c r="AC251" i="2"/>
  <c r="K251" i="20" s="1"/>
  <c r="AB251" i="2"/>
  <c r="J251" i="20" s="1"/>
  <c r="AA251" i="2"/>
  <c r="I251" i="20" s="1"/>
  <c r="P251" i="2"/>
  <c r="O251" i="2"/>
  <c r="N251" i="2"/>
  <c r="E251" i="20" s="1"/>
  <c r="DC250" i="2"/>
  <c r="AI250" i="20" s="1"/>
  <c r="DB250" i="2"/>
  <c r="AH250" i="20" s="1"/>
  <c r="DA250" i="2"/>
  <c r="AG250" i="20" s="1"/>
  <c r="CP250" i="2"/>
  <c r="AE250" i="20" s="1"/>
  <c r="CO250" i="2"/>
  <c r="AD250" i="20" s="1"/>
  <c r="CN250" i="2"/>
  <c r="AC250" i="20" s="1"/>
  <c r="CC250" i="2"/>
  <c r="AA250" i="20" s="1"/>
  <c r="CB250" i="2"/>
  <c r="Z250" i="20" s="1"/>
  <c r="CA250" i="2"/>
  <c r="Y250" i="20" s="1"/>
  <c r="BP250" i="2"/>
  <c r="W250" i="20" s="1"/>
  <c r="BO250" i="2"/>
  <c r="V250" i="20" s="1"/>
  <c r="BN250" i="2"/>
  <c r="U250" i="20" s="1"/>
  <c r="BC250" i="2"/>
  <c r="S250" i="20" s="1"/>
  <c r="BB250" i="2"/>
  <c r="R250" i="20" s="1"/>
  <c r="BA250" i="2"/>
  <c r="Q250" i="20" s="1"/>
  <c r="AP250" i="2"/>
  <c r="O250" i="20" s="1"/>
  <c r="AO250" i="2"/>
  <c r="N250" i="20" s="1"/>
  <c r="AN250" i="2"/>
  <c r="M250" i="20" s="1"/>
  <c r="AC250" i="2"/>
  <c r="K250" i="20" s="1"/>
  <c r="AB250" i="2"/>
  <c r="J250" i="20" s="1"/>
  <c r="AA250" i="2"/>
  <c r="I250" i="20" s="1"/>
  <c r="P250" i="2"/>
  <c r="O250" i="2"/>
  <c r="N250" i="2"/>
  <c r="E250" i="20" s="1"/>
  <c r="DC249" i="2"/>
  <c r="AI249" i="20" s="1"/>
  <c r="DB249" i="2"/>
  <c r="AH249" i="20" s="1"/>
  <c r="DA249" i="2"/>
  <c r="AG249" i="20" s="1"/>
  <c r="CP249" i="2"/>
  <c r="AE249" i="20" s="1"/>
  <c r="CO249" i="2"/>
  <c r="AD249" i="20" s="1"/>
  <c r="CN249" i="2"/>
  <c r="AC249" i="20" s="1"/>
  <c r="CC249" i="2"/>
  <c r="AA249" i="20" s="1"/>
  <c r="CB249" i="2"/>
  <c r="Z249" i="20" s="1"/>
  <c r="CA249" i="2"/>
  <c r="Y249" i="20" s="1"/>
  <c r="BP249" i="2"/>
  <c r="W249" i="20" s="1"/>
  <c r="BO249" i="2"/>
  <c r="V249" i="20" s="1"/>
  <c r="BN249" i="2"/>
  <c r="U249" i="20" s="1"/>
  <c r="BC249" i="2"/>
  <c r="S249" i="20" s="1"/>
  <c r="BB249" i="2"/>
  <c r="R249" i="20" s="1"/>
  <c r="BA249" i="2"/>
  <c r="Q249" i="20" s="1"/>
  <c r="AP249" i="2"/>
  <c r="O249" i="20" s="1"/>
  <c r="AO249" i="2"/>
  <c r="N249" i="20" s="1"/>
  <c r="AN249" i="2"/>
  <c r="M249" i="20" s="1"/>
  <c r="AC249" i="2"/>
  <c r="K249" i="20" s="1"/>
  <c r="AB249" i="2"/>
  <c r="J249" i="20" s="1"/>
  <c r="AA249" i="2"/>
  <c r="I249" i="20" s="1"/>
  <c r="P249" i="2"/>
  <c r="O249" i="2"/>
  <c r="N249" i="2"/>
  <c r="E249" i="20" s="1"/>
  <c r="DC248" i="2"/>
  <c r="AI248" i="20" s="1"/>
  <c r="DB248" i="2"/>
  <c r="AH248" i="20" s="1"/>
  <c r="DA248" i="2"/>
  <c r="AG248" i="20" s="1"/>
  <c r="CP248" i="2"/>
  <c r="AE248" i="20" s="1"/>
  <c r="CO248" i="2"/>
  <c r="AD248" i="20" s="1"/>
  <c r="CN248" i="2"/>
  <c r="AC248" i="20" s="1"/>
  <c r="CC248" i="2"/>
  <c r="AA248" i="20" s="1"/>
  <c r="CB248" i="2"/>
  <c r="Z248" i="20" s="1"/>
  <c r="CA248" i="2"/>
  <c r="Y248" i="20" s="1"/>
  <c r="BP248" i="2"/>
  <c r="W248" i="20" s="1"/>
  <c r="BO248" i="2"/>
  <c r="V248" i="20" s="1"/>
  <c r="BN248" i="2"/>
  <c r="U248" i="20" s="1"/>
  <c r="BC248" i="2"/>
  <c r="S248" i="20" s="1"/>
  <c r="BB248" i="2"/>
  <c r="R248" i="20" s="1"/>
  <c r="BA248" i="2"/>
  <c r="Q248" i="20" s="1"/>
  <c r="AP248" i="2"/>
  <c r="O248" i="20" s="1"/>
  <c r="AO248" i="2"/>
  <c r="N248" i="20" s="1"/>
  <c r="AN248" i="2"/>
  <c r="M248" i="20" s="1"/>
  <c r="AC248" i="2"/>
  <c r="K248" i="20" s="1"/>
  <c r="AB248" i="2"/>
  <c r="J248" i="20" s="1"/>
  <c r="AA248" i="2"/>
  <c r="I248" i="20" s="1"/>
  <c r="P248" i="2"/>
  <c r="O248" i="2"/>
  <c r="N248" i="2"/>
  <c r="E248" i="20" s="1"/>
  <c r="DC247" i="2"/>
  <c r="AI247" i="20" s="1"/>
  <c r="DB247" i="2"/>
  <c r="AH247" i="20" s="1"/>
  <c r="DA247" i="2"/>
  <c r="AG247" i="20" s="1"/>
  <c r="CP247" i="2"/>
  <c r="AE247" i="20" s="1"/>
  <c r="CO247" i="2"/>
  <c r="AD247" i="20" s="1"/>
  <c r="CN247" i="2"/>
  <c r="AC247" i="20" s="1"/>
  <c r="CC247" i="2"/>
  <c r="AA247" i="20" s="1"/>
  <c r="CB247" i="2"/>
  <c r="Z247" i="20" s="1"/>
  <c r="CA247" i="2"/>
  <c r="Y247" i="20" s="1"/>
  <c r="BP247" i="2"/>
  <c r="W247" i="20" s="1"/>
  <c r="BO247" i="2"/>
  <c r="V247" i="20" s="1"/>
  <c r="BN247" i="2"/>
  <c r="U247" i="20" s="1"/>
  <c r="BC247" i="2"/>
  <c r="S247" i="20" s="1"/>
  <c r="BB247" i="2"/>
  <c r="R247" i="20" s="1"/>
  <c r="BA247" i="2"/>
  <c r="Q247" i="20" s="1"/>
  <c r="AP247" i="2"/>
  <c r="O247" i="20" s="1"/>
  <c r="AO247" i="2"/>
  <c r="N247" i="20" s="1"/>
  <c r="AN247" i="2"/>
  <c r="M247" i="20" s="1"/>
  <c r="AC247" i="2"/>
  <c r="K247" i="20" s="1"/>
  <c r="AB247" i="2"/>
  <c r="J247" i="20" s="1"/>
  <c r="AA247" i="2"/>
  <c r="I247" i="20" s="1"/>
  <c r="P247" i="2"/>
  <c r="O247" i="2"/>
  <c r="N247" i="2"/>
  <c r="E247" i="20" s="1"/>
  <c r="DC246" i="2"/>
  <c r="AI246" i="20" s="1"/>
  <c r="DB246" i="2"/>
  <c r="AH246" i="20" s="1"/>
  <c r="DA246" i="2"/>
  <c r="AG246" i="20" s="1"/>
  <c r="CP246" i="2"/>
  <c r="AE246" i="20" s="1"/>
  <c r="CO246" i="2"/>
  <c r="AD246" i="20" s="1"/>
  <c r="CN246" i="2"/>
  <c r="AC246" i="20" s="1"/>
  <c r="CC246" i="2"/>
  <c r="AA246" i="20" s="1"/>
  <c r="CB246" i="2"/>
  <c r="Z246" i="20" s="1"/>
  <c r="CA246" i="2"/>
  <c r="Y246" i="20" s="1"/>
  <c r="BP246" i="2"/>
  <c r="W246" i="20" s="1"/>
  <c r="BO246" i="2"/>
  <c r="V246" i="20" s="1"/>
  <c r="BN246" i="2"/>
  <c r="U246" i="20" s="1"/>
  <c r="BC246" i="2"/>
  <c r="S246" i="20" s="1"/>
  <c r="BB246" i="2"/>
  <c r="R246" i="20" s="1"/>
  <c r="BA246" i="2"/>
  <c r="Q246" i="20" s="1"/>
  <c r="AP246" i="2"/>
  <c r="O246" i="20" s="1"/>
  <c r="AO246" i="2"/>
  <c r="N246" i="20" s="1"/>
  <c r="AN246" i="2"/>
  <c r="M246" i="20" s="1"/>
  <c r="AC246" i="2"/>
  <c r="K246" i="20" s="1"/>
  <c r="AB246" i="2"/>
  <c r="J246" i="20" s="1"/>
  <c r="AA246" i="2"/>
  <c r="I246" i="20" s="1"/>
  <c r="P246" i="2"/>
  <c r="O246" i="2"/>
  <c r="N246" i="2"/>
  <c r="E246" i="20" s="1"/>
  <c r="DC245" i="2"/>
  <c r="AI245" i="20" s="1"/>
  <c r="DB245" i="2"/>
  <c r="AH245" i="20" s="1"/>
  <c r="DA245" i="2"/>
  <c r="AG245" i="20" s="1"/>
  <c r="CP245" i="2"/>
  <c r="AE245" i="20" s="1"/>
  <c r="CO245" i="2"/>
  <c r="AD245" i="20" s="1"/>
  <c r="CN245" i="2"/>
  <c r="AC245" i="20" s="1"/>
  <c r="CC245" i="2"/>
  <c r="AA245" i="20" s="1"/>
  <c r="CB245" i="2"/>
  <c r="Z245" i="20" s="1"/>
  <c r="CA245" i="2"/>
  <c r="Y245" i="20" s="1"/>
  <c r="BP245" i="2"/>
  <c r="W245" i="20" s="1"/>
  <c r="BO245" i="2"/>
  <c r="V245" i="20" s="1"/>
  <c r="BN245" i="2"/>
  <c r="U245" i="20" s="1"/>
  <c r="BC245" i="2"/>
  <c r="S245" i="20" s="1"/>
  <c r="BB245" i="2"/>
  <c r="R245" i="20" s="1"/>
  <c r="BA245" i="2"/>
  <c r="Q245" i="20" s="1"/>
  <c r="AP245" i="2"/>
  <c r="O245" i="20" s="1"/>
  <c r="AO245" i="2"/>
  <c r="N245" i="20" s="1"/>
  <c r="AN245" i="2"/>
  <c r="M245" i="20" s="1"/>
  <c r="AC245" i="2"/>
  <c r="K245" i="20" s="1"/>
  <c r="AB245" i="2"/>
  <c r="J245" i="20" s="1"/>
  <c r="AA245" i="2"/>
  <c r="I245" i="20" s="1"/>
  <c r="P245" i="2"/>
  <c r="O245" i="2"/>
  <c r="N245" i="2"/>
  <c r="E245" i="20" s="1"/>
  <c r="DC244" i="2"/>
  <c r="AI244" i="20" s="1"/>
  <c r="DB244" i="2"/>
  <c r="AH244" i="20" s="1"/>
  <c r="DA244" i="2"/>
  <c r="AG244" i="20" s="1"/>
  <c r="CP244" i="2"/>
  <c r="AE244" i="20" s="1"/>
  <c r="CO244" i="2"/>
  <c r="AD244" i="20" s="1"/>
  <c r="CN244" i="2"/>
  <c r="AC244" i="20" s="1"/>
  <c r="CC244" i="2"/>
  <c r="AA244" i="20" s="1"/>
  <c r="CB244" i="2"/>
  <c r="Z244" i="20" s="1"/>
  <c r="CA244" i="2"/>
  <c r="Y244" i="20" s="1"/>
  <c r="BP244" i="2"/>
  <c r="W244" i="20" s="1"/>
  <c r="BO244" i="2"/>
  <c r="V244" i="20" s="1"/>
  <c r="BN244" i="2"/>
  <c r="U244" i="20" s="1"/>
  <c r="BC244" i="2"/>
  <c r="S244" i="20" s="1"/>
  <c r="BB244" i="2"/>
  <c r="R244" i="20" s="1"/>
  <c r="BA244" i="2"/>
  <c r="Q244" i="20" s="1"/>
  <c r="AP244" i="2"/>
  <c r="O244" i="20" s="1"/>
  <c r="AO244" i="2"/>
  <c r="N244" i="20" s="1"/>
  <c r="AN244" i="2"/>
  <c r="M244" i="20" s="1"/>
  <c r="AC244" i="2"/>
  <c r="K244" i="20" s="1"/>
  <c r="AB244" i="2"/>
  <c r="J244" i="20" s="1"/>
  <c r="AA244" i="2"/>
  <c r="I244" i="20" s="1"/>
  <c r="P244" i="2"/>
  <c r="O244" i="2"/>
  <c r="N244" i="2"/>
  <c r="E244" i="20" s="1"/>
  <c r="DC243" i="2"/>
  <c r="AI243" i="20" s="1"/>
  <c r="DB243" i="2"/>
  <c r="AH243" i="20" s="1"/>
  <c r="DA243" i="2"/>
  <c r="AG243" i="20" s="1"/>
  <c r="CP243" i="2"/>
  <c r="AE243" i="20" s="1"/>
  <c r="CO243" i="2"/>
  <c r="AD243" i="20" s="1"/>
  <c r="CN243" i="2"/>
  <c r="AC243" i="20" s="1"/>
  <c r="CC243" i="2"/>
  <c r="AA243" i="20" s="1"/>
  <c r="CB243" i="2"/>
  <c r="Z243" i="20" s="1"/>
  <c r="CA243" i="2"/>
  <c r="Y243" i="20" s="1"/>
  <c r="BP243" i="2"/>
  <c r="W243" i="20" s="1"/>
  <c r="BO243" i="2"/>
  <c r="V243" i="20" s="1"/>
  <c r="BN243" i="2"/>
  <c r="U243" i="20" s="1"/>
  <c r="BC243" i="2"/>
  <c r="S243" i="20" s="1"/>
  <c r="BB243" i="2"/>
  <c r="R243" i="20" s="1"/>
  <c r="BA243" i="2"/>
  <c r="Q243" i="20" s="1"/>
  <c r="AP243" i="2"/>
  <c r="O243" i="20" s="1"/>
  <c r="AO243" i="2"/>
  <c r="N243" i="20" s="1"/>
  <c r="AN243" i="2"/>
  <c r="M243" i="20" s="1"/>
  <c r="AC243" i="2"/>
  <c r="K243" i="20" s="1"/>
  <c r="AB243" i="2"/>
  <c r="J243" i="20" s="1"/>
  <c r="AA243" i="2"/>
  <c r="I243" i="20" s="1"/>
  <c r="P243" i="2"/>
  <c r="O243" i="2"/>
  <c r="N243" i="2"/>
  <c r="E243" i="20" s="1"/>
  <c r="DC242" i="2"/>
  <c r="AI242" i="20" s="1"/>
  <c r="DB242" i="2"/>
  <c r="AH242" i="20" s="1"/>
  <c r="DA242" i="2"/>
  <c r="AG242" i="20" s="1"/>
  <c r="CP242" i="2"/>
  <c r="AE242" i="20" s="1"/>
  <c r="CO242" i="2"/>
  <c r="AD242" i="20" s="1"/>
  <c r="CN242" i="2"/>
  <c r="AC242" i="20" s="1"/>
  <c r="CC242" i="2"/>
  <c r="AA242" i="20" s="1"/>
  <c r="CB242" i="2"/>
  <c r="Z242" i="20" s="1"/>
  <c r="CA242" i="2"/>
  <c r="Y242" i="20" s="1"/>
  <c r="BP242" i="2"/>
  <c r="W242" i="20" s="1"/>
  <c r="BO242" i="2"/>
  <c r="V242" i="20" s="1"/>
  <c r="BN242" i="2"/>
  <c r="U242" i="20" s="1"/>
  <c r="BC242" i="2"/>
  <c r="S242" i="20" s="1"/>
  <c r="BB242" i="2"/>
  <c r="R242" i="20" s="1"/>
  <c r="BA242" i="2"/>
  <c r="Q242" i="20" s="1"/>
  <c r="AP242" i="2"/>
  <c r="O242" i="20" s="1"/>
  <c r="AO242" i="2"/>
  <c r="N242" i="20" s="1"/>
  <c r="AN242" i="2"/>
  <c r="M242" i="20" s="1"/>
  <c r="AC242" i="2"/>
  <c r="K242" i="20" s="1"/>
  <c r="AB242" i="2"/>
  <c r="J242" i="20" s="1"/>
  <c r="AA242" i="2"/>
  <c r="I242" i="20" s="1"/>
  <c r="P242" i="2"/>
  <c r="O242" i="2"/>
  <c r="N242" i="2"/>
  <c r="E242" i="20" s="1"/>
  <c r="DC241" i="2"/>
  <c r="AI241" i="20" s="1"/>
  <c r="DB241" i="2"/>
  <c r="AH241" i="20" s="1"/>
  <c r="DA241" i="2"/>
  <c r="AG241" i="20" s="1"/>
  <c r="CP241" i="2"/>
  <c r="AE241" i="20" s="1"/>
  <c r="CO241" i="2"/>
  <c r="AD241" i="20" s="1"/>
  <c r="CN241" i="2"/>
  <c r="AC241" i="20" s="1"/>
  <c r="CC241" i="2"/>
  <c r="AA241" i="20" s="1"/>
  <c r="CB241" i="2"/>
  <c r="Z241" i="20" s="1"/>
  <c r="CA241" i="2"/>
  <c r="Y241" i="20" s="1"/>
  <c r="BP241" i="2"/>
  <c r="W241" i="20" s="1"/>
  <c r="BO241" i="2"/>
  <c r="V241" i="20" s="1"/>
  <c r="BN241" i="2"/>
  <c r="U241" i="20" s="1"/>
  <c r="BC241" i="2"/>
  <c r="S241" i="20" s="1"/>
  <c r="BB241" i="2"/>
  <c r="R241" i="20" s="1"/>
  <c r="BA241" i="2"/>
  <c r="Q241" i="20" s="1"/>
  <c r="AP241" i="2"/>
  <c r="O241" i="20" s="1"/>
  <c r="AO241" i="2"/>
  <c r="N241" i="20" s="1"/>
  <c r="AN241" i="2"/>
  <c r="M241" i="20" s="1"/>
  <c r="AC241" i="2"/>
  <c r="K241" i="20" s="1"/>
  <c r="AB241" i="2"/>
  <c r="J241" i="20" s="1"/>
  <c r="AA241" i="2"/>
  <c r="I241" i="20" s="1"/>
  <c r="P241" i="2"/>
  <c r="O241" i="2"/>
  <c r="N241" i="2"/>
  <c r="E241" i="20" s="1"/>
  <c r="DC240" i="2"/>
  <c r="AI240" i="20" s="1"/>
  <c r="DB240" i="2"/>
  <c r="AH240" i="20" s="1"/>
  <c r="DA240" i="2"/>
  <c r="AG240" i="20" s="1"/>
  <c r="CP240" i="2"/>
  <c r="AE240" i="20" s="1"/>
  <c r="CO240" i="2"/>
  <c r="AD240" i="20" s="1"/>
  <c r="CN240" i="2"/>
  <c r="AC240" i="20" s="1"/>
  <c r="CC240" i="2"/>
  <c r="AA240" i="20" s="1"/>
  <c r="CB240" i="2"/>
  <c r="Z240" i="20" s="1"/>
  <c r="CA240" i="2"/>
  <c r="Y240" i="20" s="1"/>
  <c r="BP240" i="2"/>
  <c r="W240" i="20" s="1"/>
  <c r="BO240" i="2"/>
  <c r="V240" i="20" s="1"/>
  <c r="BN240" i="2"/>
  <c r="U240" i="20" s="1"/>
  <c r="BC240" i="2"/>
  <c r="S240" i="20" s="1"/>
  <c r="BB240" i="2"/>
  <c r="R240" i="20" s="1"/>
  <c r="BA240" i="2"/>
  <c r="Q240" i="20" s="1"/>
  <c r="AP240" i="2"/>
  <c r="O240" i="20" s="1"/>
  <c r="AO240" i="2"/>
  <c r="N240" i="20" s="1"/>
  <c r="AN240" i="2"/>
  <c r="M240" i="20" s="1"/>
  <c r="AC240" i="2"/>
  <c r="K240" i="20" s="1"/>
  <c r="AB240" i="2"/>
  <c r="J240" i="20" s="1"/>
  <c r="AA240" i="2"/>
  <c r="I240" i="20" s="1"/>
  <c r="P240" i="2"/>
  <c r="O240" i="2"/>
  <c r="N240" i="2"/>
  <c r="E240" i="20" s="1"/>
  <c r="DC239" i="2"/>
  <c r="AI239" i="20" s="1"/>
  <c r="DB239" i="2"/>
  <c r="AH239" i="20" s="1"/>
  <c r="DA239" i="2"/>
  <c r="AG239" i="20" s="1"/>
  <c r="CP239" i="2"/>
  <c r="AE239" i="20" s="1"/>
  <c r="CO239" i="2"/>
  <c r="AD239" i="20" s="1"/>
  <c r="CN239" i="2"/>
  <c r="AC239" i="20" s="1"/>
  <c r="CC239" i="2"/>
  <c r="AA239" i="20" s="1"/>
  <c r="CB239" i="2"/>
  <c r="Z239" i="20" s="1"/>
  <c r="CA239" i="2"/>
  <c r="Y239" i="20" s="1"/>
  <c r="BP239" i="2"/>
  <c r="W239" i="20" s="1"/>
  <c r="BO239" i="2"/>
  <c r="V239" i="20" s="1"/>
  <c r="BN239" i="2"/>
  <c r="U239" i="20" s="1"/>
  <c r="BC239" i="2"/>
  <c r="S239" i="20" s="1"/>
  <c r="BB239" i="2"/>
  <c r="R239" i="20" s="1"/>
  <c r="BA239" i="2"/>
  <c r="Q239" i="20" s="1"/>
  <c r="AP239" i="2"/>
  <c r="O239" i="20" s="1"/>
  <c r="AO239" i="2"/>
  <c r="N239" i="20" s="1"/>
  <c r="AN239" i="2"/>
  <c r="M239" i="20" s="1"/>
  <c r="AC239" i="2"/>
  <c r="K239" i="20" s="1"/>
  <c r="AB239" i="2"/>
  <c r="J239" i="20" s="1"/>
  <c r="AA239" i="2"/>
  <c r="I239" i="20" s="1"/>
  <c r="P239" i="2"/>
  <c r="O239" i="2"/>
  <c r="N239" i="2"/>
  <c r="E239" i="20" s="1"/>
  <c r="DC238" i="2"/>
  <c r="AI238" i="20" s="1"/>
  <c r="DB238" i="2"/>
  <c r="AH238" i="20" s="1"/>
  <c r="DA238" i="2"/>
  <c r="AG238" i="20" s="1"/>
  <c r="CP238" i="2"/>
  <c r="AE238" i="20" s="1"/>
  <c r="CO238" i="2"/>
  <c r="AD238" i="20" s="1"/>
  <c r="CN238" i="2"/>
  <c r="AC238" i="20" s="1"/>
  <c r="CC238" i="2"/>
  <c r="AA238" i="20" s="1"/>
  <c r="CB238" i="2"/>
  <c r="Z238" i="20" s="1"/>
  <c r="CA238" i="2"/>
  <c r="Y238" i="20" s="1"/>
  <c r="BP238" i="2"/>
  <c r="W238" i="20" s="1"/>
  <c r="BO238" i="2"/>
  <c r="V238" i="20" s="1"/>
  <c r="BN238" i="2"/>
  <c r="U238" i="20" s="1"/>
  <c r="BC238" i="2"/>
  <c r="S238" i="20" s="1"/>
  <c r="BB238" i="2"/>
  <c r="R238" i="20" s="1"/>
  <c r="BA238" i="2"/>
  <c r="Q238" i="20" s="1"/>
  <c r="AP238" i="2"/>
  <c r="O238" i="20" s="1"/>
  <c r="AO238" i="2"/>
  <c r="N238" i="20" s="1"/>
  <c r="AN238" i="2"/>
  <c r="M238" i="20" s="1"/>
  <c r="AC238" i="2"/>
  <c r="K238" i="20" s="1"/>
  <c r="AB238" i="2"/>
  <c r="J238" i="20" s="1"/>
  <c r="AA238" i="2"/>
  <c r="I238" i="20" s="1"/>
  <c r="P238" i="2"/>
  <c r="O238" i="2"/>
  <c r="N238" i="2"/>
  <c r="E238" i="20" s="1"/>
  <c r="DC237" i="2"/>
  <c r="AI237" i="20" s="1"/>
  <c r="DB237" i="2"/>
  <c r="AH237" i="20" s="1"/>
  <c r="DA237" i="2"/>
  <c r="AG237" i="20" s="1"/>
  <c r="CP237" i="2"/>
  <c r="AE237" i="20" s="1"/>
  <c r="CO237" i="2"/>
  <c r="AD237" i="20" s="1"/>
  <c r="CN237" i="2"/>
  <c r="AC237" i="20" s="1"/>
  <c r="CC237" i="2"/>
  <c r="AA237" i="20" s="1"/>
  <c r="CB237" i="2"/>
  <c r="Z237" i="20" s="1"/>
  <c r="CA237" i="2"/>
  <c r="Y237" i="20" s="1"/>
  <c r="BP237" i="2"/>
  <c r="W237" i="20" s="1"/>
  <c r="BO237" i="2"/>
  <c r="V237" i="20" s="1"/>
  <c r="BN237" i="2"/>
  <c r="U237" i="20" s="1"/>
  <c r="BC237" i="2"/>
  <c r="S237" i="20" s="1"/>
  <c r="BB237" i="2"/>
  <c r="R237" i="20" s="1"/>
  <c r="BA237" i="2"/>
  <c r="Q237" i="20" s="1"/>
  <c r="AP237" i="2"/>
  <c r="O237" i="20" s="1"/>
  <c r="AO237" i="2"/>
  <c r="N237" i="20" s="1"/>
  <c r="AN237" i="2"/>
  <c r="M237" i="20" s="1"/>
  <c r="AC237" i="2"/>
  <c r="K237" i="20" s="1"/>
  <c r="AB237" i="2"/>
  <c r="J237" i="20" s="1"/>
  <c r="AA237" i="2"/>
  <c r="I237" i="20" s="1"/>
  <c r="P237" i="2"/>
  <c r="O237" i="2"/>
  <c r="N237" i="2"/>
  <c r="E237" i="20" s="1"/>
  <c r="DC236" i="2"/>
  <c r="AI236" i="20" s="1"/>
  <c r="DB236" i="2"/>
  <c r="AH236" i="20" s="1"/>
  <c r="DA236" i="2"/>
  <c r="AG236" i="20" s="1"/>
  <c r="CP236" i="2"/>
  <c r="AE236" i="20" s="1"/>
  <c r="CO236" i="2"/>
  <c r="AD236" i="20" s="1"/>
  <c r="CN236" i="2"/>
  <c r="AC236" i="20" s="1"/>
  <c r="CC236" i="2"/>
  <c r="AA236" i="20" s="1"/>
  <c r="CB236" i="2"/>
  <c r="Z236" i="20" s="1"/>
  <c r="CA236" i="2"/>
  <c r="Y236" i="20" s="1"/>
  <c r="BP236" i="2"/>
  <c r="W236" i="20" s="1"/>
  <c r="BO236" i="2"/>
  <c r="V236" i="20" s="1"/>
  <c r="BN236" i="2"/>
  <c r="U236" i="20" s="1"/>
  <c r="BC236" i="2"/>
  <c r="S236" i="20" s="1"/>
  <c r="BB236" i="2"/>
  <c r="R236" i="20" s="1"/>
  <c r="BA236" i="2"/>
  <c r="Q236" i="20" s="1"/>
  <c r="AP236" i="2"/>
  <c r="O236" i="20" s="1"/>
  <c r="AO236" i="2"/>
  <c r="N236" i="20" s="1"/>
  <c r="AN236" i="2"/>
  <c r="M236" i="20" s="1"/>
  <c r="AC236" i="2"/>
  <c r="K236" i="20" s="1"/>
  <c r="AB236" i="2"/>
  <c r="J236" i="20" s="1"/>
  <c r="AA236" i="2"/>
  <c r="I236" i="20" s="1"/>
  <c r="P236" i="2"/>
  <c r="O236" i="2"/>
  <c r="N236" i="2"/>
  <c r="E236" i="20" s="1"/>
  <c r="DC235" i="2"/>
  <c r="AI235" i="20" s="1"/>
  <c r="DB235" i="2"/>
  <c r="AH235" i="20" s="1"/>
  <c r="DA235" i="2"/>
  <c r="AG235" i="20" s="1"/>
  <c r="CP235" i="2"/>
  <c r="AE235" i="20" s="1"/>
  <c r="CO235" i="2"/>
  <c r="AD235" i="20" s="1"/>
  <c r="CN235" i="2"/>
  <c r="AC235" i="20" s="1"/>
  <c r="CC235" i="2"/>
  <c r="AA235" i="20" s="1"/>
  <c r="CB235" i="2"/>
  <c r="Z235" i="20" s="1"/>
  <c r="CA235" i="2"/>
  <c r="Y235" i="20" s="1"/>
  <c r="BP235" i="2"/>
  <c r="W235" i="20" s="1"/>
  <c r="BO235" i="2"/>
  <c r="V235" i="20" s="1"/>
  <c r="BN235" i="2"/>
  <c r="U235" i="20" s="1"/>
  <c r="BC235" i="2"/>
  <c r="S235" i="20" s="1"/>
  <c r="BB235" i="2"/>
  <c r="R235" i="20" s="1"/>
  <c r="BA235" i="2"/>
  <c r="Q235" i="20" s="1"/>
  <c r="AP235" i="2"/>
  <c r="O235" i="20" s="1"/>
  <c r="AO235" i="2"/>
  <c r="N235" i="20" s="1"/>
  <c r="AN235" i="2"/>
  <c r="M235" i="20" s="1"/>
  <c r="AC235" i="2"/>
  <c r="K235" i="20" s="1"/>
  <c r="AB235" i="2"/>
  <c r="J235" i="20" s="1"/>
  <c r="AA235" i="2"/>
  <c r="I235" i="20" s="1"/>
  <c r="P235" i="2"/>
  <c r="O235" i="2"/>
  <c r="N235" i="2"/>
  <c r="E235" i="20" s="1"/>
  <c r="DC234" i="2"/>
  <c r="AI234" i="20" s="1"/>
  <c r="DB234" i="2"/>
  <c r="AH234" i="20" s="1"/>
  <c r="DA234" i="2"/>
  <c r="AG234" i="20" s="1"/>
  <c r="CP234" i="2"/>
  <c r="AE234" i="20" s="1"/>
  <c r="CO234" i="2"/>
  <c r="AD234" i="20" s="1"/>
  <c r="CN234" i="2"/>
  <c r="AC234" i="20" s="1"/>
  <c r="CC234" i="2"/>
  <c r="AA234" i="20" s="1"/>
  <c r="CB234" i="2"/>
  <c r="Z234" i="20" s="1"/>
  <c r="CA234" i="2"/>
  <c r="Y234" i="20" s="1"/>
  <c r="BP234" i="2"/>
  <c r="W234" i="20" s="1"/>
  <c r="BO234" i="2"/>
  <c r="V234" i="20" s="1"/>
  <c r="BN234" i="2"/>
  <c r="U234" i="20" s="1"/>
  <c r="BC234" i="2"/>
  <c r="S234" i="20" s="1"/>
  <c r="BB234" i="2"/>
  <c r="R234" i="20" s="1"/>
  <c r="BA234" i="2"/>
  <c r="Q234" i="20" s="1"/>
  <c r="AP234" i="2"/>
  <c r="O234" i="20" s="1"/>
  <c r="AO234" i="2"/>
  <c r="N234" i="20" s="1"/>
  <c r="AN234" i="2"/>
  <c r="M234" i="20" s="1"/>
  <c r="AC234" i="2"/>
  <c r="K234" i="20" s="1"/>
  <c r="AB234" i="2"/>
  <c r="J234" i="20" s="1"/>
  <c r="AA234" i="2"/>
  <c r="I234" i="20" s="1"/>
  <c r="P234" i="2"/>
  <c r="O234" i="2"/>
  <c r="N234" i="2"/>
  <c r="E234" i="20" s="1"/>
  <c r="DC233" i="2"/>
  <c r="AI233" i="20" s="1"/>
  <c r="DB233" i="2"/>
  <c r="AH233" i="20" s="1"/>
  <c r="DA233" i="2"/>
  <c r="AG233" i="20" s="1"/>
  <c r="CP233" i="2"/>
  <c r="AE233" i="20" s="1"/>
  <c r="CO233" i="2"/>
  <c r="AD233" i="20" s="1"/>
  <c r="CN233" i="2"/>
  <c r="AC233" i="20" s="1"/>
  <c r="CC233" i="2"/>
  <c r="AA233" i="20" s="1"/>
  <c r="CB233" i="2"/>
  <c r="Z233" i="20" s="1"/>
  <c r="CA233" i="2"/>
  <c r="Y233" i="20" s="1"/>
  <c r="BP233" i="2"/>
  <c r="W233" i="20" s="1"/>
  <c r="BO233" i="2"/>
  <c r="V233" i="20" s="1"/>
  <c r="BN233" i="2"/>
  <c r="U233" i="20" s="1"/>
  <c r="BC233" i="2"/>
  <c r="S233" i="20" s="1"/>
  <c r="BB233" i="2"/>
  <c r="R233" i="20" s="1"/>
  <c r="BA233" i="2"/>
  <c r="Q233" i="20" s="1"/>
  <c r="AP233" i="2"/>
  <c r="O233" i="20" s="1"/>
  <c r="AO233" i="2"/>
  <c r="N233" i="20" s="1"/>
  <c r="AN233" i="2"/>
  <c r="M233" i="20" s="1"/>
  <c r="AC233" i="2"/>
  <c r="K233" i="20" s="1"/>
  <c r="AB233" i="2"/>
  <c r="J233" i="20" s="1"/>
  <c r="AA233" i="2"/>
  <c r="I233" i="20" s="1"/>
  <c r="P233" i="2"/>
  <c r="O233" i="2"/>
  <c r="N233" i="2"/>
  <c r="E233" i="20" s="1"/>
  <c r="DC232" i="2"/>
  <c r="AI232" i="20" s="1"/>
  <c r="DB232" i="2"/>
  <c r="AH232" i="20" s="1"/>
  <c r="DA232" i="2"/>
  <c r="AG232" i="20" s="1"/>
  <c r="CP232" i="2"/>
  <c r="AE232" i="20" s="1"/>
  <c r="CO232" i="2"/>
  <c r="AD232" i="20" s="1"/>
  <c r="CN232" i="2"/>
  <c r="AC232" i="20" s="1"/>
  <c r="CC232" i="2"/>
  <c r="AA232" i="20" s="1"/>
  <c r="CB232" i="2"/>
  <c r="Z232" i="20" s="1"/>
  <c r="CA232" i="2"/>
  <c r="Y232" i="20" s="1"/>
  <c r="BP232" i="2"/>
  <c r="W232" i="20" s="1"/>
  <c r="BO232" i="2"/>
  <c r="V232" i="20" s="1"/>
  <c r="BN232" i="2"/>
  <c r="U232" i="20" s="1"/>
  <c r="BC232" i="2"/>
  <c r="S232" i="20" s="1"/>
  <c r="BB232" i="2"/>
  <c r="R232" i="20" s="1"/>
  <c r="BA232" i="2"/>
  <c r="Q232" i="20" s="1"/>
  <c r="AP232" i="2"/>
  <c r="O232" i="20" s="1"/>
  <c r="AO232" i="2"/>
  <c r="N232" i="20" s="1"/>
  <c r="AN232" i="2"/>
  <c r="M232" i="20" s="1"/>
  <c r="AC232" i="2"/>
  <c r="K232" i="20" s="1"/>
  <c r="AB232" i="2"/>
  <c r="J232" i="20" s="1"/>
  <c r="AA232" i="2"/>
  <c r="I232" i="20" s="1"/>
  <c r="P232" i="2"/>
  <c r="O232" i="2"/>
  <c r="N232" i="2"/>
  <c r="E232" i="20" s="1"/>
  <c r="DC231" i="2"/>
  <c r="AI231" i="20" s="1"/>
  <c r="DB231" i="2"/>
  <c r="AH231" i="20" s="1"/>
  <c r="DA231" i="2"/>
  <c r="AG231" i="20" s="1"/>
  <c r="CP231" i="2"/>
  <c r="AE231" i="20" s="1"/>
  <c r="CO231" i="2"/>
  <c r="AD231" i="20" s="1"/>
  <c r="CN231" i="2"/>
  <c r="AC231" i="20" s="1"/>
  <c r="CC231" i="2"/>
  <c r="AA231" i="20" s="1"/>
  <c r="CB231" i="2"/>
  <c r="Z231" i="20" s="1"/>
  <c r="CA231" i="2"/>
  <c r="Y231" i="20" s="1"/>
  <c r="BP231" i="2"/>
  <c r="W231" i="20" s="1"/>
  <c r="BO231" i="2"/>
  <c r="V231" i="20" s="1"/>
  <c r="BN231" i="2"/>
  <c r="U231" i="20" s="1"/>
  <c r="BC231" i="2"/>
  <c r="S231" i="20" s="1"/>
  <c r="BB231" i="2"/>
  <c r="R231" i="20" s="1"/>
  <c r="BA231" i="2"/>
  <c r="Q231" i="20" s="1"/>
  <c r="AP231" i="2"/>
  <c r="O231" i="20" s="1"/>
  <c r="AO231" i="2"/>
  <c r="N231" i="20" s="1"/>
  <c r="AN231" i="2"/>
  <c r="M231" i="20" s="1"/>
  <c r="AC231" i="2"/>
  <c r="K231" i="20" s="1"/>
  <c r="AB231" i="2"/>
  <c r="J231" i="20" s="1"/>
  <c r="AA231" i="2"/>
  <c r="I231" i="20" s="1"/>
  <c r="P231" i="2"/>
  <c r="O231" i="2"/>
  <c r="N231" i="2"/>
  <c r="E231" i="20" s="1"/>
  <c r="DC230" i="2"/>
  <c r="AI230" i="20" s="1"/>
  <c r="DB230" i="2"/>
  <c r="AH230" i="20" s="1"/>
  <c r="DA230" i="2"/>
  <c r="AG230" i="20" s="1"/>
  <c r="CP230" i="2"/>
  <c r="AE230" i="20" s="1"/>
  <c r="CO230" i="2"/>
  <c r="AD230" i="20" s="1"/>
  <c r="CN230" i="2"/>
  <c r="AC230" i="20" s="1"/>
  <c r="CC230" i="2"/>
  <c r="AA230" i="20" s="1"/>
  <c r="CB230" i="2"/>
  <c r="Z230" i="20" s="1"/>
  <c r="CA230" i="2"/>
  <c r="Y230" i="20" s="1"/>
  <c r="BP230" i="2"/>
  <c r="W230" i="20" s="1"/>
  <c r="BO230" i="2"/>
  <c r="V230" i="20" s="1"/>
  <c r="BN230" i="2"/>
  <c r="U230" i="20" s="1"/>
  <c r="BC230" i="2"/>
  <c r="S230" i="20" s="1"/>
  <c r="BB230" i="2"/>
  <c r="R230" i="20" s="1"/>
  <c r="BA230" i="2"/>
  <c r="Q230" i="20" s="1"/>
  <c r="AP230" i="2"/>
  <c r="O230" i="20" s="1"/>
  <c r="AO230" i="2"/>
  <c r="N230" i="20" s="1"/>
  <c r="AN230" i="2"/>
  <c r="M230" i="20" s="1"/>
  <c r="AC230" i="2"/>
  <c r="K230" i="20" s="1"/>
  <c r="AB230" i="2"/>
  <c r="J230" i="20" s="1"/>
  <c r="AA230" i="2"/>
  <c r="I230" i="20" s="1"/>
  <c r="P230" i="2"/>
  <c r="O230" i="2"/>
  <c r="N230" i="2"/>
  <c r="E230" i="20" s="1"/>
  <c r="DC229" i="2"/>
  <c r="AI229" i="20" s="1"/>
  <c r="DB229" i="2"/>
  <c r="AH229" i="20" s="1"/>
  <c r="DA229" i="2"/>
  <c r="AG229" i="20" s="1"/>
  <c r="CP229" i="2"/>
  <c r="AE229" i="20" s="1"/>
  <c r="CO229" i="2"/>
  <c r="AD229" i="20" s="1"/>
  <c r="CN229" i="2"/>
  <c r="AC229" i="20" s="1"/>
  <c r="CC229" i="2"/>
  <c r="AA229" i="20" s="1"/>
  <c r="CB229" i="2"/>
  <c r="Z229" i="20" s="1"/>
  <c r="CA229" i="2"/>
  <c r="Y229" i="20" s="1"/>
  <c r="BP229" i="2"/>
  <c r="W229" i="20" s="1"/>
  <c r="BO229" i="2"/>
  <c r="V229" i="20" s="1"/>
  <c r="BN229" i="2"/>
  <c r="U229" i="20" s="1"/>
  <c r="BC229" i="2"/>
  <c r="S229" i="20" s="1"/>
  <c r="BB229" i="2"/>
  <c r="R229" i="20" s="1"/>
  <c r="BA229" i="2"/>
  <c r="Q229" i="20" s="1"/>
  <c r="AP229" i="2"/>
  <c r="O229" i="20" s="1"/>
  <c r="AO229" i="2"/>
  <c r="N229" i="20" s="1"/>
  <c r="AN229" i="2"/>
  <c r="M229" i="20" s="1"/>
  <c r="AC229" i="2"/>
  <c r="K229" i="20" s="1"/>
  <c r="AB229" i="2"/>
  <c r="J229" i="20" s="1"/>
  <c r="AA229" i="2"/>
  <c r="I229" i="20" s="1"/>
  <c r="P229" i="2"/>
  <c r="O229" i="2"/>
  <c r="N229" i="2"/>
  <c r="E229" i="20" s="1"/>
  <c r="DC228" i="2"/>
  <c r="AI228" i="20" s="1"/>
  <c r="DB228" i="2"/>
  <c r="AH228" i="20" s="1"/>
  <c r="DA228" i="2"/>
  <c r="AG228" i="20" s="1"/>
  <c r="CP228" i="2"/>
  <c r="AE228" i="20" s="1"/>
  <c r="CO228" i="2"/>
  <c r="AD228" i="20" s="1"/>
  <c r="CN228" i="2"/>
  <c r="AC228" i="20" s="1"/>
  <c r="CC228" i="2"/>
  <c r="AA228" i="20" s="1"/>
  <c r="CB228" i="2"/>
  <c r="Z228" i="20" s="1"/>
  <c r="CA228" i="2"/>
  <c r="Y228" i="20" s="1"/>
  <c r="BP228" i="2"/>
  <c r="W228" i="20" s="1"/>
  <c r="BO228" i="2"/>
  <c r="V228" i="20" s="1"/>
  <c r="BN228" i="2"/>
  <c r="U228" i="20" s="1"/>
  <c r="BC228" i="2"/>
  <c r="S228" i="20" s="1"/>
  <c r="BB228" i="2"/>
  <c r="R228" i="20" s="1"/>
  <c r="BA228" i="2"/>
  <c r="Q228" i="20" s="1"/>
  <c r="AP228" i="2"/>
  <c r="O228" i="20" s="1"/>
  <c r="AO228" i="2"/>
  <c r="N228" i="20" s="1"/>
  <c r="AN228" i="2"/>
  <c r="M228" i="20" s="1"/>
  <c r="AC228" i="2"/>
  <c r="K228" i="20" s="1"/>
  <c r="AB228" i="2"/>
  <c r="J228" i="20" s="1"/>
  <c r="AA228" i="2"/>
  <c r="I228" i="20" s="1"/>
  <c r="P228" i="2"/>
  <c r="O228" i="2"/>
  <c r="N228" i="2"/>
  <c r="E228" i="20" s="1"/>
  <c r="DC227" i="2"/>
  <c r="AI227" i="20" s="1"/>
  <c r="DB227" i="2"/>
  <c r="AH227" i="20" s="1"/>
  <c r="DA227" i="2"/>
  <c r="AG227" i="20" s="1"/>
  <c r="CP227" i="2"/>
  <c r="AE227" i="20" s="1"/>
  <c r="CO227" i="2"/>
  <c r="AD227" i="20" s="1"/>
  <c r="CN227" i="2"/>
  <c r="AC227" i="20" s="1"/>
  <c r="CC227" i="2"/>
  <c r="AA227" i="20" s="1"/>
  <c r="CB227" i="2"/>
  <c r="Z227" i="20" s="1"/>
  <c r="CA227" i="2"/>
  <c r="Y227" i="20" s="1"/>
  <c r="BP227" i="2"/>
  <c r="W227" i="20" s="1"/>
  <c r="BO227" i="2"/>
  <c r="V227" i="20" s="1"/>
  <c r="BN227" i="2"/>
  <c r="U227" i="20" s="1"/>
  <c r="BC227" i="2"/>
  <c r="S227" i="20" s="1"/>
  <c r="BB227" i="2"/>
  <c r="R227" i="20" s="1"/>
  <c r="BA227" i="2"/>
  <c r="Q227" i="20" s="1"/>
  <c r="AP227" i="2"/>
  <c r="O227" i="20" s="1"/>
  <c r="AO227" i="2"/>
  <c r="N227" i="20" s="1"/>
  <c r="AN227" i="2"/>
  <c r="M227" i="20" s="1"/>
  <c r="AC227" i="2"/>
  <c r="K227" i="20" s="1"/>
  <c r="AB227" i="2"/>
  <c r="J227" i="20" s="1"/>
  <c r="AA227" i="2"/>
  <c r="I227" i="20" s="1"/>
  <c r="P227" i="2"/>
  <c r="O227" i="2"/>
  <c r="N227" i="2"/>
  <c r="E227" i="20" s="1"/>
  <c r="DC226" i="2"/>
  <c r="AI226" i="20" s="1"/>
  <c r="DB226" i="2"/>
  <c r="AH226" i="20" s="1"/>
  <c r="DA226" i="2"/>
  <c r="AG226" i="20" s="1"/>
  <c r="CP226" i="2"/>
  <c r="AE226" i="20" s="1"/>
  <c r="CO226" i="2"/>
  <c r="AD226" i="20" s="1"/>
  <c r="CN226" i="2"/>
  <c r="AC226" i="20" s="1"/>
  <c r="CC226" i="2"/>
  <c r="AA226" i="20" s="1"/>
  <c r="CB226" i="2"/>
  <c r="Z226" i="20" s="1"/>
  <c r="CA226" i="2"/>
  <c r="Y226" i="20" s="1"/>
  <c r="BP226" i="2"/>
  <c r="W226" i="20" s="1"/>
  <c r="BO226" i="2"/>
  <c r="V226" i="20" s="1"/>
  <c r="BN226" i="2"/>
  <c r="U226" i="20" s="1"/>
  <c r="BC226" i="2"/>
  <c r="S226" i="20" s="1"/>
  <c r="BB226" i="2"/>
  <c r="R226" i="20" s="1"/>
  <c r="BA226" i="2"/>
  <c r="Q226" i="20" s="1"/>
  <c r="AP226" i="2"/>
  <c r="O226" i="20" s="1"/>
  <c r="AO226" i="2"/>
  <c r="N226" i="20" s="1"/>
  <c r="AN226" i="2"/>
  <c r="M226" i="20" s="1"/>
  <c r="AC226" i="2"/>
  <c r="K226" i="20" s="1"/>
  <c r="AB226" i="2"/>
  <c r="J226" i="20" s="1"/>
  <c r="AA226" i="2"/>
  <c r="I226" i="20" s="1"/>
  <c r="P226" i="2"/>
  <c r="O226" i="2"/>
  <c r="N226" i="2"/>
  <c r="E226" i="20" s="1"/>
  <c r="DC225" i="2"/>
  <c r="AI225" i="20" s="1"/>
  <c r="DB225" i="2"/>
  <c r="AH225" i="20" s="1"/>
  <c r="DA225" i="2"/>
  <c r="AG225" i="20" s="1"/>
  <c r="CP225" i="2"/>
  <c r="AE225" i="20" s="1"/>
  <c r="CO225" i="2"/>
  <c r="AD225" i="20" s="1"/>
  <c r="CN225" i="2"/>
  <c r="AC225" i="20" s="1"/>
  <c r="CC225" i="2"/>
  <c r="AA225" i="20" s="1"/>
  <c r="CB225" i="2"/>
  <c r="Z225" i="20" s="1"/>
  <c r="CA225" i="2"/>
  <c r="Y225" i="20" s="1"/>
  <c r="BP225" i="2"/>
  <c r="W225" i="20" s="1"/>
  <c r="BO225" i="2"/>
  <c r="V225" i="20" s="1"/>
  <c r="BN225" i="2"/>
  <c r="U225" i="20" s="1"/>
  <c r="BC225" i="2"/>
  <c r="S225" i="20" s="1"/>
  <c r="BB225" i="2"/>
  <c r="R225" i="20" s="1"/>
  <c r="BA225" i="2"/>
  <c r="Q225" i="20" s="1"/>
  <c r="AP225" i="2"/>
  <c r="O225" i="20" s="1"/>
  <c r="AO225" i="2"/>
  <c r="N225" i="20" s="1"/>
  <c r="AN225" i="2"/>
  <c r="M225" i="20" s="1"/>
  <c r="AC225" i="2"/>
  <c r="K225" i="20" s="1"/>
  <c r="AB225" i="2"/>
  <c r="J225" i="20" s="1"/>
  <c r="AA225" i="2"/>
  <c r="I225" i="20" s="1"/>
  <c r="P225" i="2"/>
  <c r="O225" i="2"/>
  <c r="N225" i="2"/>
  <c r="E225" i="20" s="1"/>
  <c r="DC224" i="2"/>
  <c r="AI224" i="20" s="1"/>
  <c r="DB224" i="2"/>
  <c r="AH224" i="20" s="1"/>
  <c r="DA224" i="2"/>
  <c r="AG224" i="20" s="1"/>
  <c r="CP224" i="2"/>
  <c r="AE224" i="20" s="1"/>
  <c r="CO224" i="2"/>
  <c r="AD224" i="20" s="1"/>
  <c r="CN224" i="2"/>
  <c r="AC224" i="20" s="1"/>
  <c r="CC224" i="2"/>
  <c r="AA224" i="20" s="1"/>
  <c r="CB224" i="2"/>
  <c r="Z224" i="20" s="1"/>
  <c r="CA224" i="2"/>
  <c r="Y224" i="20" s="1"/>
  <c r="BP224" i="2"/>
  <c r="W224" i="20" s="1"/>
  <c r="BO224" i="2"/>
  <c r="V224" i="20" s="1"/>
  <c r="BN224" i="2"/>
  <c r="U224" i="20" s="1"/>
  <c r="BC224" i="2"/>
  <c r="S224" i="20" s="1"/>
  <c r="BB224" i="2"/>
  <c r="R224" i="20" s="1"/>
  <c r="BA224" i="2"/>
  <c r="Q224" i="20" s="1"/>
  <c r="AP224" i="2"/>
  <c r="O224" i="20" s="1"/>
  <c r="AO224" i="2"/>
  <c r="N224" i="20" s="1"/>
  <c r="AN224" i="2"/>
  <c r="M224" i="20" s="1"/>
  <c r="AC224" i="2"/>
  <c r="K224" i="20" s="1"/>
  <c r="AB224" i="2"/>
  <c r="J224" i="20" s="1"/>
  <c r="AA224" i="2"/>
  <c r="I224" i="20" s="1"/>
  <c r="P224" i="2"/>
  <c r="O224" i="2"/>
  <c r="N224" i="2"/>
  <c r="E224" i="20" s="1"/>
  <c r="DC223" i="2"/>
  <c r="AI223" i="20" s="1"/>
  <c r="DB223" i="2"/>
  <c r="AH223" i="20" s="1"/>
  <c r="DA223" i="2"/>
  <c r="AG223" i="20" s="1"/>
  <c r="CP223" i="2"/>
  <c r="AE223" i="20" s="1"/>
  <c r="CO223" i="2"/>
  <c r="AD223" i="20" s="1"/>
  <c r="CN223" i="2"/>
  <c r="AC223" i="20" s="1"/>
  <c r="CC223" i="2"/>
  <c r="AA223" i="20" s="1"/>
  <c r="CB223" i="2"/>
  <c r="Z223" i="20" s="1"/>
  <c r="CA223" i="2"/>
  <c r="Y223" i="20" s="1"/>
  <c r="BP223" i="2"/>
  <c r="W223" i="20" s="1"/>
  <c r="BO223" i="2"/>
  <c r="V223" i="20" s="1"/>
  <c r="BN223" i="2"/>
  <c r="U223" i="20" s="1"/>
  <c r="BC223" i="2"/>
  <c r="S223" i="20" s="1"/>
  <c r="BB223" i="2"/>
  <c r="R223" i="20" s="1"/>
  <c r="BA223" i="2"/>
  <c r="Q223" i="20" s="1"/>
  <c r="AP223" i="2"/>
  <c r="O223" i="20" s="1"/>
  <c r="AO223" i="2"/>
  <c r="N223" i="20" s="1"/>
  <c r="AN223" i="2"/>
  <c r="M223" i="20" s="1"/>
  <c r="AC223" i="2"/>
  <c r="K223" i="20" s="1"/>
  <c r="AB223" i="2"/>
  <c r="J223" i="20" s="1"/>
  <c r="AA223" i="2"/>
  <c r="I223" i="20" s="1"/>
  <c r="P223" i="2"/>
  <c r="O223" i="2"/>
  <c r="N223" i="2"/>
  <c r="E223" i="20" s="1"/>
  <c r="DC222" i="2"/>
  <c r="AI222" i="20" s="1"/>
  <c r="DB222" i="2"/>
  <c r="AH222" i="20" s="1"/>
  <c r="DA222" i="2"/>
  <c r="AG222" i="20" s="1"/>
  <c r="CP222" i="2"/>
  <c r="AE222" i="20" s="1"/>
  <c r="CO222" i="2"/>
  <c r="AD222" i="20" s="1"/>
  <c r="CN222" i="2"/>
  <c r="AC222" i="20" s="1"/>
  <c r="CC222" i="2"/>
  <c r="AA222" i="20" s="1"/>
  <c r="CB222" i="2"/>
  <c r="Z222" i="20" s="1"/>
  <c r="CA222" i="2"/>
  <c r="Y222" i="20" s="1"/>
  <c r="BP222" i="2"/>
  <c r="W222" i="20" s="1"/>
  <c r="BO222" i="2"/>
  <c r="V222" i="20" s="1"/>
  <c r="BN222" i="2"/>
  <c r="U222" i="20" s="1"/>
  <c r="BC222" i="2"/>
  <c r="S222" i="20" s="1"/>
  <c r="BB222" i="2"/>
  <c r="R222" i="20" s="1"/>
  <c r="BA222" i="2"/>
  <c r="Q222" i="20" s="1"/>
  <c r="AP222" i="2"/>
  <c r="O222" i="20" s="1"/>
  <c r="AO222" i="2"/>
  <c r="N222" i="20" s="1"/>
  <c r="AN222" i="2"/>
  <c r="M222" i="20" s="1"/>
  <c r="AC222" i="2"/>
  <c r="K222" i="20" s="1"/>
  <c r="AB222" i="2"/>
  <c r="J222" i="20" s="1"/>
  <c r="AA222" i="2"/>
  <c r="I222" i="20" s="1"/>
  <c r="P222" i="2"/>
  <c r="O222" i="2"/>
  <c r="N222" i="2"/>
  <c r="E222" i="20" s="1"/>
  <c r="DC221" i="2"/>
  <c r="AI221" i="20" s="1"/>
  <c r="DB221" i="2"/>
  <c r="AH221" i="20" s="1"/>
  <c r="DA221" i="2"/>
  <c r="AG221" i="20" s="1"/>
  <c r="CP221" i="2"/>
  <c r="AE221" i="20" s="1"/>
  <c r="CO221" i="2"/>
  <c r="AD221" i="20" s="1"/>
  <c r="CN221" i="2"/>
  <c r="AC221" i="20" s="1"/>
  <c r="CC221" i="2"/>
  <c r="AA221" i="20" s="1"/>
  <c r="CB221" i="2"/>
  <c r="Z221" i="20" s="1"/>
  <c r="CA221" i="2"/>
  <c r="Y221" i="20" s="1"/>
  <c r="BP221" i="2"/>
  <c r="W221" i="20" s="1"/>
  <c r="BO221" i="2"/>
  <c r="V221" i="20" s="1"/>
  <c r="BN221" i="2"/>
  <c r="U221" i="20" s="1"/>
  <c r="BC221" i="2"/>
  <c r="S221" i="20" s="1"/>
  <c r="BB221" i="2"/>
  <c r="R221" i="20" s="1"/>
  <c r="BA221" i="2"/>
  <c r="Q221" i="20" s="1"/>
  <c r="AP221" i="2"/>
  <c r="O221" i="20" s="1"/>
  <c r="AO221" i="2"/>
  <c r="N221" i="20" s="1"/>
  <c r="AN221" i="2"/>
  <c r="M221" i="20" s="1"/>
  <c r="AC221" i="2"/>
  <c r="K221" i="20" s="1"/>
  <c r="AB221" i="2"/>
  <c r="J221" i="20" s="1"/>
  <c r="AA221" i="2"/>
  <c r="I221" i="20" s="1"/>
  <c r="P221" i="2"/>
  <c r="O221" i="2"/>
  <c r="N221" i="2"/>
  <c r="E221" i="20" s="1"/>
  <c r="DC220" i="2"/>
  <c r="AI220" i="20" s="1"/>
  <c r="DB220" i="2"/>
  <c r="AH220" i="20" s="1"/>
  <c r="DA220" i="2"/>
  <c r="AG220" i="20" s="1"/>
  <c r="CP220" i="2"/>
  <c r="AE220" i="20" s="1"/>
  <c r="CO220" i="2"/>
  <c r="AD220" i="20" s="1"/>
  <c r="CN220" i="2"/>
  <c r="AC220" i="20" s="1"/>
  <c r="CC220" i="2"/>
  <c r="AA220" i="20" s="1"/>
  <c r="CB220" i="2"/>
  <c r="Z220" i="20" s="1"/>
  <c r="CA220" i="2"/>
  <c r="Y220" i="20" s="1"/>
  <c r="BP220" i="2"/>
  <c r="W220" i="20" s="1"/>
  <c r="BO220" i="2"/>
  <c r="V220" i="20" s="1"/>
  <c r="BN220" i="2"/>
  <c r="U220" i="20" s="1"/>
  <c r="BC220" i="2"/>
  <c r="S220" i="20" s="1"/>
  <c r="BB220" i="2"/>
  <c r="R220" i="20" s="1"/>
  <c r="BA220" i="2"/>
  <c r="Q220" i="20" s="1"/>
  <c r="AP220" i="2"/>
  <c r="O220" i="20" s="1"/>
  <c r="AO220" i="2"/>
  <c r="N220" i="20" s="1"/>
  <c r="AN220" i="2"/>
  <c r="M220" i="20" s="1"/>
  <c r="AC220" i="2"/>
  <c r="K220" i="20" s="1"/>
  <c r="AB220" i="2"/>
  <c r="J220" i="20" s="1"/>
  <c r="AA220" i="2"/>
  <c r="I220" i="20" s="1"/>
  <c r="P220" i="2"/>
  <c r="O220" i="2"/>
  <c r="N220" i="2"/>
  <c r="E220" i="20" s="1"/>
  <c r="DC219" i="2"/>
  <c r="AI219" i="20" s="1"/>
  <c r="DB219" i="2"/>
  <c r="AH219" i="20" s="1"/>
  <c r="DA219" i="2"/>
  <c r="AG219" i="20" s="1"/>
  <c r="CP219" i="2"/>
  <c r="AE219" i="20" s="1"/>
  <c r="CO219" i="2"/>
  <c r="AD219" i="20" s="1"/>
  <c r="CN219" i="2"/>
  <c r="AC219" i="20" s="1"/>
  <c r="CC219" i="2"/>
  <c r="AA219" i="20" s="1"/>
  <c r="CB219" i="2"/>
  <c r="Z219" i="20" s="1"/>
  <c r="CA219" i="2"/>
  <c r="Y219" i="20" s="1"/>
  <c r="BP219" i="2"/>
  <c r="W219" i="20" s="1"/>
  <c r="BO219" i="2"/>
  <c r="V219" i="20" s="1"/>
  <c r="BN219" i="2"/>
  <c r="U219" i="20" s="1"/>
  <c r="BC219" i="2"/>
  <c r="S219" i="20" s="1"/>
  <c r="BB219" i="2"/>
  <c r="R219" i="20" s="1"/>
  <c r="BA219" i="2"/>
  <c r="Q219" i="20" s="1"/>
  <c r="AP219" i="2"/>
  <c r="O219" i="20" s="1"/>
  <c r="AO219" i="2"/>
  <c r="N219" i="20" s="1"/>
  <c r="AN219" i="2"/>
  <c r="M219" i="20" s="1"/>
  <c r="AC219" i="2"/>
  <c r="K219" i="20" s="1"/>
  <c r="AB219" i="2"/>
  <c r="J219" i="20" s="1"/>
  <c r="AA219" i="2"/>
  <c r="I219" i="20" s="1"/>
  <c r="P219" i="2"/>
  <c r="O219" i="2"/>
  <c r="N219" i="2"/>
  <c r="E219" i="20" s="1"/>
  <c r="DC218" i="2"/>
  <c r="AI218" i="20" s="1"/>
  <c r="DB218" i="2"/>
  <c r="AH218" i="20" s="1"/>
  <c r="DA218" i="2"/>
  <c r="AG218" i="20" s="1"/>
  <c r="CP218" i="2"/>
  <c r="AE218" i="20" s="1"/>
  <c r="CO218" i="2"/>
  <c r="AD218" i="20" s="1"/>
  <c r="CN218" i="2"/>
  <c r="AC218" i="20" s="1"/>
  <c r="CC218" i="2"/>
  <c r="AA218" i="20" s="1"/>
  <c r="CB218" i="2"/>
  <c r="Z218" i="20" s="1"/>
  <c r="CA218" i="2"/>
  <c r="Y218" i="20" s="1"/>
  <c r="BP218" i="2"/>
  <c r="W218" i="20" s="1"/>
  <c r="BO218" i="2"/>
  <c r="V218" i="20" s="1"/>
  <c r="BN218" i="2"/>
  <c r="U218" i="20" s="1"/>
  <c r="BC218" i="2"/>
  <c r="S218" i="20" s="1"/>
  <c r="BB218" i="2"/>
  <c r="R218" i="20" s="1"/>
  <c r="BA218" i="2"/>
  <c r="Q218" i="20" s="1"/>
  <c r="AP218" i="2"/>
  <c r="O218" i="20" s="1"/>
  <c r="AO218" i="2"/>
  <c r="N218" i="20" s="1"/>
  <c r="AN218" i="2"/>
  <c r="M218" i="20" s="1"/>
  <c r="AC218" i="2"/>
  <c r="K218" i="20" s="1"/>
  <c r="AB218" i="2"/>
  <c r="J218" i="20" s="1"/>
  <c r="AA218" i="2"/>
  <c r="I218" i="20" s="1"/>
  <c r="P218" i="2"/>
  <c r="O218" i="2"/>
  <c r="N218" i="2"/>
  <c r="E218" i="20" s="1"/>
  <c r="DC217" i="2"/>
  <c r="AI217" i="20" s="1"/>
  <c r="DB217" i="2"/>
  <c r="AH217" i="20" s="1"/>
  <c r="DA217" i="2"/>
  <c r="AG217" i="20" s="1"/>
  <c r="CP217" i="2"/>
  <c r="AE217" i="20" s="1"/>
  <c r="CO217" i="2"/>
  <c r="AD217" i="20" s="1"/>
  <c r="CN217" i="2"/>
  <c r="AC217" i="20" s="1"/>
  <c r="CC217" i="2"/>
  <c r="AA217" i="20" s="1"/>
  <c r="CB217" i="2"/>
  <c r="Z217" i="20" s="1"/>
  <c r="CA217" i="2"/>
  <c r="Y217" i="20" s="1"/>
  <c r="BP217" i="2"/>
  <c r="W217" i="20" s="1"/>
  <c r="BO217" i="2"/>
  <c r="V217" i="20" s="1"/>
  <c r="BN217" i="2"/>
  <c r="U217" i="20" s="1"/>
  <c r="BC217" i="2"/>
  <c r="S217" i="20" s="1"/>
  <c r="BB217" i="2"/>
  <c r="R217" i="20" s="1"/>
  <c r="BA217" i="2"/>
  <c r="Q217" i="20" s="1"/>
  <c r="AP217" i="2"/>
  <c r="O217" i="20" s="1"/>
  <c r="AO217" i="2"/>
  <c r="N217" i="20" s="1"/>
  <c r="AN217" i="2"/>
  <c r="M217" i="20" s="1"/>
  <c r="AC217" i="2"/>
  <c r="K217" i="20" s="1"/>
  <c r="AB217" i="2"/>
  <c r="J217" i="20" s="1"/>
  <c r="AA217" i="2"/>
  <c r="I217" i="20" s="1"/>
  <c r="P217" i="2"/>
  <c r="O217" i="2"/>
  <c r="N217" i="2"/>
  <c r="E217" i="20" s="1"/>
  <c r="DC216" i="2"/>
  <c r="AI216" i="20" s="1"/>
  <c r="DB216" i="2"/>
  <c r="AH216" i="20" s="1"/>
  <c r="DA216" i="2"/>
  <c r="AG216" i="20" s="1"/>
  <c r="CP216" i="2"/>
  <c r="AE216" i="20" s="1"/>
  <c r="CO216" i="2"/>
  <c r="AD216" i="20" s="1"/>
  <c r="CN216" i="2"/>
  <c r="AC216" i="20" s="1"/>
  <c r="CC216" i="2"/>
  <c r="AA216" i="20" s="1"/>
  <c r="CB216" i="2"/>
  <c r="Z216" i="20" s="1"/>
  <c r="CA216" i="2"/>
  <c r="Y216" i="20" s="1"/>
  <c r="BP216" i="2"/>
  <c r="W216" i="20" s="1"/>
  <c r="BO216" i="2"/>
  <c r="V216" i="20" s="1"/>
  <c r="BN216" i="2"/>
  <c r="U216" i="20" s="1"/>
  <c r="BC216" i="2"/>
  <c r="S216" i="20" s="1"/>
  <c r="BB216" i="2"/>
  <c r="R216" i="20" s="1"/>
  <c r="BA216" i="2"/>
  <c r="Q216" i="20" s="1"/>
  <c r="AP216" i="2"/>
  <c r="O216" i="20" s="1"/>
  <c r="AO216" i="2"/>
  <c r="N216" i="20" s="1"/>
  <c r="AN216" i="2"/>
  <c r="M216" i="20" s="1"/>
  <c r="AC216" i="2"/>
  <c r="K216" i="20" s="1"/>
  <c r="AB216" i="2"/>
  <c r="J216" i="20" s="1"/>
  <c r="AA216" i="2"/>
  <c r="I216" i="20" s="1"/>
  <c r="P216" i="2"/>
  <c r="O216" i="2"/>
  <c r="N216" i="2"/>
  <c r="E216" i="20" s="1"/>
  <c r="DC215" i="2"/>
  <c r="AI215" i="20" s="1"/>
  <c r="DB215" i="2"/>
  <c r="AH215" i="20" s="1"/>
  <c r="DA215" i="2"/>
  <c r="AG215" i="20" s="1"/>
  <c r="CP215" i="2"/>
  <c r="AE215" i="20" s="1"/>
  <c r="CO215" i="2"/>
  <c r="AD215" i="20" s="1"/>
  <c r="CN215" i="2"/>
  <c r="AC215" i="20" s="1"/>
  <c r="CC215" i="2"/>
  <c r="AA215" i="20" s="1"/>
  <c r="CB215" i="2"/>
  <c r="Z215" i="20" s="1"/>
  <c r="CA215" i="2"/>
  <c r="Y215" i="20" s="1"/>
  <c r="BP215" i="2"/>
  <c r="W215" i="20" s="1"/>
  <c r="BO215" i="2"/>
  <c r="V215" i="20" s="1"/>
  <c r="BN215" i="2"/>
  <c r="U215" i="20" s="1"/>
  <c r="BC215" i="2"/>
  <c r="S215" i="20" s="1"/>
  <c r="BB215" i="2"/>
  <c r="R215" i="20" s="1"/>
  <c r="BA215" i="2"/>
  <c r="Q215" i="20" s="1"/>
  <c r="AP215" i="2"/>
  <c r="O215" i="20" s="1"/>
  <c r="AO215" i="2"/>
  <c r="N215" i="20" s="1"/>
  <c r="AN215" i="2"/>
  <c r="M215" i="20" s="1"/>
  <c r="AC215" i="2"/>
  <c r="K215" i="20" s="1"/>
  <c r="AB215" i="2"/>
  <c r="J215" i="20" s="1"/>
  <c r="AA215" i="2"/>
  <c r="I215" i="20" s="1"/>
  <c r="P215" i="2"/>
  <c r="O215" i="2"/>
  <c r="N215" i="2"/>
  <c r="E215" i="20" s="1"/>
  <c r="DC214" i="2"/>
  <c r="AI214" i="20" s="1"/>
  <c r="DB214" i="2"/>
  <c r="AH214" i="20" s="1"/>
  <c r="DA214" i="2"/>
  <c r="AG214" i="20" s="1"/>
  <c r="CP214" i="2"/>
  <c r="AE214" i="20" s="1"/>
  <c r="CO214" i="2"/>
  <c r="AD214" i="20" s="1"/>
  <c r="CN214" i="2"/>
  <c r="AC214" i="20" s="1"/>
  <c r="CC214" i="2"/>
  <c r="AA214" i="20" s="1"/>
  <c r="CB214" i="2"/>
  <c r="Z214" i="20" s="1"/>
  <c r="CA214" i="2"/>
  <c r="Y214" i="20" s="1"/>
  <c r="BP214" i="2"/>
  <c r="W214" i="20" s="1"/>
  <c r="BO214" i="2"/>
  <c r="V214" i="20" s="1"/>
  <c r="BN214" i="2"/>
  <c r="U214" i="20" s="1"/>
  <c r="BC214" i="2"/>
  <c r="S214" i="20" s="1"/>
  <c r="BB214" i="2"/>
  <c r="R214" i="20" s="1"/>
  <c r="BA214" i="2"/>
  <c r="Q214" i="20" s="1"/>
  <c r="AP214" i="2"/>
  <c r="O214" i="20" s="1"/>
  <c r="AO214" i="2"/>
  <c r="N214" i="20" s="1"/>
  <c r="AN214" i="2"/>
  <c r="M214" i="20" s="1"/>
  <c r="AC214" i="2"/>
  <c r="K214" i="20" s="1"/>
  <c r="AB214" i="2"/>
  <c r="J214" i="20" s="1"/>
  <c r="AA214" i="2"/>
  <c r="I214" i="20" s="1"/>
  <c r="P214" i="2"/>
  <c r="O214" i="2"/>
  <c r="N214" i="2"/>
  <c r="E214" i="20" s="1"/>
  <c r="DC213" i="2"/>
  <c r="AI213" i="20" s="1"/>
  <c r="DB213" i="2"/>
  <c r="AH213" i="20" s="1"/>
  <c r="DA213" i="2"/>
  <c r="AG213" i="20" s="1"/>
  <c r="CP213" i="2"/>
  <c r="AE213" i="20" s="1"/>
  <c r="CO213" i="2"/>
  <c r="AD213" i="20" s="1"/>
  <c r="CN213" i="2"/>
  <c r="AC213" i="20" s="1"/>
  <c r="CC213" i="2"/>
  <c r="AA213" i="20" s="1"/>
  <c r="CB213" i="2"/>
  <c r="Z213" i="20" s="1"/>
  <c r="CA213" i="2"/>
  <c r="Y213" i="20" s="1"/>
  <c r="BP213" i="2"/>
  <c r="W213" i="20" s="1"/>
  <c r="BO213" i="2"/>
  <c r="V213" i="20" s="1"/>
  <c r="BN213" i="2"/>
  <c r="U213" i="20" s="1"/>
  <c r="BC213" i="2"/>
  <c r="S213" i="20" s="1"/>
  <c r="BB213" i="2"/>
  <c r="R213" i="20" s="1"/>
  <c r="BA213" i="2"/>
  <c r="Q213" i="20" s="1"/>
  <c r="AP213" i="2"/>
  <c r="O213" i="20" s="1"/>
  <c r="AO213" i="2"/>
  <c r="N213" i="20" s="1"/>
  <c r="AN213" i="2"/>
  <c r="M213" i="20" s="1"/>
  <c r="AC213" i="2"/>
  <c r="K213" i="20" s="1"/>
  <c r="AB213" i="2"/>
  <c r="J213" i="20" s="1"/>
  <c r="AA213" i="2"/>
  <c r="I213" i="20" s="1"/>
  <c r="P213" i="2"/>
  <c r="O213" i="2"/>
  <c r="N213" i="2"/>
  <c r="E213" i="20" s="1"/>
  <c r="DC212" i="2"/>
  <c r="AI212" i="20" s="1"/>
  <c r="DB212" i="2"/>
  <c r="AH212" i="20" s="1"/>
  <c r="DA212" i="2"/>
  <c r="AG212" i="20" s="1"/>
  <c r="CP212" i="2"/>
  <c r="AE212" i="20" s="1"/>
  <c r="CO212" i="2"/>
  <c r="AD212" i="20" s="1"/>
  <c r="CN212" i="2"/>
  <c r="AC212" i="20" s="1"/>
  <c r="CC212" i="2"/>
  <c r="AA212" i="20" s="1"/>
  <c r="CB212" i="2"/>
  <c r="Z212" i="20" s="1"/>
  <c r="CA212" i="2"/>
  <c r="Y212" i="20" s="1"/>
  <c r="BP212" i="2"/>
  <c r="W212" i="20" s="1"/>
  <c r="BO212" i="2"/>
  <c r="V212" i="20" s="1"/>
  <c r="BN212" i="2"/>
  <c r="U212" i="20" s="1"/>
  <c r="BC212" i="2"/>
  <c r="S212" i="20" s="1"/>
  <c r="BB212" i="2"/>
  <c r="R212" i="20" s="1"/>
  <c r="BA212" i="2"/>
  <c r="Q212" i="20" s="1"/>
  <c r="AP212" i="2"/>
  <c r="O212" i="20" s="1"/>
  <c r="AO212" i="2"/>
  <c r="N212" i="20" s="1"/>
  <c r="AN212" i="2"/>
  <c r="M212" i="20" s="1"/>
  <c r="AC212" i="2"/>
  <c r="K212" i="20" s="1"/>
  <c r="AB212" i="2"/>
  <c r="J212" i="20" s="1"/>
  <c r="AA212" i="2"/>
  <c r="I212" i="20" s="1"/>
  <c r="P212" i="2"/>
  <c r="O212" i="2"/>
  <c r="N212" i="2"/>
  <c r="E212" i="20" s="1"/>
  <c r="DC211" i="2"/>
  <c r="AI211" i="20" s="1"/>
  <c r="DB211" i="2"/>
  <c r="AH211" i="20" s="1"/>
  <c r="DA211" i="2"/>
  <c r="AG211" i="20" s="1"/>
  <c r="CP211" i="2"/>
  <c r="AE211" i="20" s="1"/>
  <c r="CO211" i="2"/>
  <c r="AD211" i="20" s="1"/>
  <c r="CN211" i="2"/>
  <c r="AC211" i="20" s="1"/>
  <c r="CC211" i="2"/>
  <c r="AA211" i="20" s="1"/>
  <c r="CB211" i="2"/>
  <c r="Z211" i="20" s="1"/>
  <c r="CA211" i="2"/>
  <c r="Y211" i="20" s="1"/>
  <c r="BP211" i="2"/>
  <c r="W211" i="20" s="1"/>
  <c r="BO211" i="2"/>
  <c r="V211" i="20" s="1"/>
  <c r="BN211" i="2"/>
  <c r="U211" i="20" s="1"/>
  <c r="BC211" i="2"/>
  <c r="S211" i="20" s="1"/>
  <c r="BB211" i="2"/>
  <c r="R211" i="20" s="1"/>
  <c r="BA211" i="2"/>
  <c r="Q211" i="20" s="1"/>
  <c r="AP211" i="2"/>
  <c r="O211" i="20" s="1"/>
  <c r="AO211" i="2"/>
  <c r="N211" i="20" s="1"/>
  <c r="AN211" i="2"/>
  <c r="M211" i="20" s="1"/>
  <c r="AC211" i="2"/>
  <c r="K211" i="20" s="1"/>
  <c r="AB211" i="2"/>
  <c r="J211" i="20" s="1"/>
  <c r="AA211" i="2"/>
  <c r="I211" i="20" s="1"/>
  <c r="P211" i="2"/>
  <c r="O211" i="2"/>
  <c r="N211" i="2"/>
  <c r="E211" i="20" s="1"/>
  <c r="DC210" i="2"/>
  <c r="AI210" i="20" s="1"/>
  <c r="DB210" i="2"/>
  <c r="AH210" i="20" s="1"/>
  <c r="DA210" i="2"/>
  <c r="AG210" i="20" s="1"/>
  <c r="CP210" i="2"/>
  <c r="AE210" i="20" s="1"/>
  <c r="CO210" i="2"/>
  <c r="AD210" i="20" s="1"/>
  <c r="CN210" i="2"/>
  <c r="AC210" i="20" s="1"/>
  <c r="CC210" i="2"/>
  <c r="AA210" i="20" s="1"/>
  <c r="CB210" i="2"/>
  <c r="Z210" i="20" s="1"/>
  <c r="CA210" i="2"/>
  <c r="Y210" i="20" s="1"/>
  <c r="BP210" i="2"/>
  <c r="W210" i="20" s="1"/>
  <c r="BO210" i="2"/>
  <c r="V210" i="20" s="1"/>
  <c r="BN210" i="2"/>
  <c r="U210" i="20" s="1"/>
  <c r="BC210" i="2"/>
  <c r="S210" i="20" s="1"/>
  <c r="BB210" i="2"/>
  <c r="R210" i="20" s="1"/>
  <c r="BA210" i="2"/>
  <c r="Q210" i="20" s="1"/>
  <c r="AP210" i="2"/>
  <c r="O210" i="20" s="1"/>
  <c r="AO210" i="2"/>
  <c r="N210" i="20" s="1"/>
  <c r="AN210" i="2"/>
  <c r="M210" i="20" s="1"/>
  <c r="AC210" i="2"/>
  <c r="K210" i="20" s="1"/>
  <c r="AB210" i="2"/>
  <c r="J210" i="20" s="1"/>
  <c r="AA210" i="2"/>
  <c r="I210" i="20" s="1"/>
  <c r="P210" i="2"/>
  <c r="O210" i="2"/>
  <c r="N210" i="2"/>
  <c r="E210" i="20" s="1"/>
  <c r="DC209" i="2"/>
  <c r="AI209" i="20" s="1"/>
  <c r="DB209" i="2"/>
  <c r="AH209" i="20" s="1"/>
  <c r="DA209" i="2"/>
  <c r="AG209" i="20" s="1"/>
  <c r="CP209" i="2"/>
  <c r="AE209" i="20" s="1"/>
  <c r="CO209" i="2"/>
  <c r="AD209" i="20" s="1"/>
  <c r="CN209" i="2"/>
  <c r="AC209" i="20" s="1"/>
  <c r="CC209" i="2"/>
  <c r="AA209" i="20" s="1"/>
  <c r="CB209" i="2"/>
  <c r="Z209" i="20" s="1"/>
  <c r="CA209" i="2"/>
  <c r="Y209" i="20" s="1"/>
  <c r="BP209" i="2"/>
  <c r="W209" i="20" s="1"/>
  <c r="BO209" i="2"/>
  <c r="V209" i="20" s="1"/>
  <c r="BN209" i="2"/>
  <c r="U209" i="20" s="1"/>
  <c r="BC209" i="2"/>
  <c r="S209" i="20" s="1"/>
  <c r="BB209" i="2"/>
  <c r="R209" i="20" s="1"/>
  <c r="BA209" i="2"/>
  <c r="Q209" i="20" s="1"/>
  <c r="AP209" i="2"/>
  <c r="O209" i="20" s="1"/>
  <c r="AO209" i="2"/>
  <c r="N209" i="20" s="1"/>
  <c r="AN209" i="2"/>
  <c r="M209" i="20" s="1"/>
  <c r="AC209" i="2"/>
  <c r="K209" i="20" s="1"/>
  <c r="AB209" i="2"/>
  <c r="J209" i="20" s="1"/>
  <c r="AA209" i="2"/>
  <c r="I209" i="20" s="1"/>
  <c r="P209" i="2"/>
  <c r="O209" i="2"/>
  <c r="N209" i="2"/>
  <c r="E209" i="20" s="1"/>
  <c r="DC208" i="2"/>
  <c r="AI208" i="20" s="1"/>
  <c r="DB208" i="2"/>
  <c r="AH208" i="20" s="1"/>
  <c r="DA208" i="2"/>
  <c r="AG208" i="20" s="1"/>
  <c r="CP208" i="2"/>
  <c r="AE208" i="20" s="1"/>
  <c r="CO208" i="2"/>
  <c r="AD208" i="20" s="1"/>
  <c r="CN208" i="2"/>
  <c r="AC208" i="20" s="1"/>
  <c r="CC208" i="2"/>
  <c r="AA208" i="20" s="1"/>
  <c r="CB208" i="2"/>
  <c r="Z208" i="20" s="1"/>
  <c r="CA208" i="2"/>
  <c r="Y208" i="20" s="1"/>
  <c r="BP208" i="2"/>
  <c r="W208" i="20" s="1"/>
  <c r="BO208" i="2"/>
  <c r="V208" i="20" s="1"/>
  <c r="BN208" i="2"/>
  <c r="U208" i="20" s="1"/>
  <c r="BC208" i="2"/>
  <c r="S208" i="20" s="1"/>
  <c r="BB208" i="2"/>
  <c r="R208" i="20" s="1"/>
  <c r="BA208" i="2"/>
  <c r="Q208" i="20" s="1"/>
  <c r="AP208" i="2"/>
  <c r="O208" i="20" s="1"/>
  <c r="AO208" i="2"/>
  <c r="N208" i="20" s="1"/>
  <c r="AN208" i="2"/>
  <c r="M208" i="20" s="1"/>
  <c r="AC208" i="2"/>
  <c r="K208" i="20" s="1"/>
  <c r="AB208" i="2"/>
  <c r="J208" i="20" s="1"/>
  <c r="AA208" i="2"/>
  <c r="I208" i="20" s="1"/>
  <c r="P208" i="2"/>
  <c r="O208" i="2"/>
  <c r="N208" i="2"/>
  <c r="E208" i="20" s="1"/>
  <c r="DC207" i="2"/>
  <c r="AI207" i="20" s="1"/>
  <c r="DB207" i="2"/>
  <c r="AH207" i="20" s="1"/>
  <c r="DA207" i="2"/>
  <c r="AG207" i="20" s="1"/>
  <c r="CP207" i="2"/>
  <c r="AE207" i="20" s="1"/>
  <c r="CO207" i="2"/>
  <c r="AD207" i="20" s="1"/>
  <c r="CN207" i="2"/>
  <c r="AC207" i="20" s="1"/>
  <c r="CC207" i="2"/>
  <c r="AA207" i="20" s="1"/>
  <c r="CB207" i="2"/>
  <c r="Z207" i="20" s="1"/>
  <c r="CA207" i="2"/>
  <c r="Y207" i="20" s="1"/>
  <c r="BP207" i="2"/>
  <c r="W207" i="20" s="1"/>
  <c r="BO207" i="2"/>
  <c r="V207" i="20" s="1"/>
  <c r="BN207" i="2"/>
  <c r="U207" i="20" s="1"/>
  <c r="BC207" i="2"/>
  <c r="S207" i="20" s="1"/>
  <c r="BB207" i="2"/>
  <c r="R207" i="20" s="1"/>
  <c r="BA207" i="2"/>
  <c r="Q207" i="20" s="1"/>
  <c r="AP207" i="2"/>
  <c r="O207" i="20" s="1"/>
  <c r="AO207" i="2"/>
  <c r="N207" i="20" s="1"/>
  <c r="AN207" i="2"/>
  <c r="M207" i="20" s="1"/>
  <c r="AC207" i="2"/>
  <c r="K207" i="20" s="1"/>
  <c r="AB207" i="2"/>
  <c r="J207" i="20" s="1"/>
  <c r="AA207" i="2"/>
  <c r="I207" i="20" s="1"/>
  <c r="P207" i="2"/>
  <c r="O207" i="2"/>
  <c r="N207" i="2"/>
  <c r="E207" i="20" s="1"/>
  <c r="DC206" i="2"/>
  <c r="AI206" i="20" s="1"/>
  <c r="DB206" i="2"/>
  <c r="AH206" i="20" s="1"/>
  <c r="DA206" i="2"/>
  <c r="AG206" i="20" s="1"/>
  <c r="CP206" i="2"/>
  <c r="AE206" i="20" s="1"/>
  <c r="CO206" i="2"/>
  <c r="AD206" i="20" s="1"/>
  <c r="CN206" i="2"/>
  <c r="AC206" i="20" s="1"/>
  <c r="CC206" i="2"/>
  <c r="AA206" i="20" s="1"/>
  <c r="CB206" i="2"/>
  <c r="Z206" i="20" s="1"/>
  <c r="CA206" i="2"/>
  <c r="Y206" i="20" s="1"/>
  <c r="BP206" i="2"/>
  <c r="W206" i="20" s="1"/>
  <c r="BO206" i="2"/>
  <c r="V206" i="20" s="1"/>
  <c r="BN206" i="2"/>
  <c r="U206" i="20" s="1"/>
  <c r="BC206" i="2"/>
  <c r="S206" i="20" s="1"/>
  <c r="BB206" i="2"/>
  <c r="R206" i="20" s="1"/>
  <c r="BA206" i="2"/>
  <c r="Q206" i="20" s="1"/>
  <c r="AP206" i="2"/>
  <c r="O206" i="20" s="1"/>
  <c r="AO206" i="2"/>
  <c r="N206" i="20" s="1"/>
  <c r="AN206" i="2"/>
  <c r="M206" i="20" s="1"/>
  <c r="AC206" i="2"/>
  <c r="K206" i="20" s="1"/>
  <c r="AB206" i="2"/>
  <c r="J206" i="20" s="1"/>
  <c r="AA206" i="2"/>
  <c r="I206" i="20" s="1"/>
  <c r="P206" i="2"/>
  <c r="O206" i="2"/>
  <c r="N206" i="2"/>
  <c r="E206" i="20" s="1"/>
  <c r="DC205" i="2"/>
  <c r="AI205" i="20" s="1"/>
  <c r="DB205" i="2"/>
  <c r="AH205" i="20" s="1"/>
  <c r="DA205" i="2"/>
  <c r="AG205" i="20" s="1"/>
  <c r="CP205" i="2"/>
  <c r="AE205" i="20" s="1"/>
  <c r="CO205" i="2"/>
  <c r="AD205" i="20" s="1"/>
  <c r="CN205" i="2"/>
  <c r="AC205" i="20" s="1"/>
  <c r="CC205" i="2"/>
  <c r="AA205" i="20" s="1"/>
  <c r="CB205" i="2"/>
  <c r="Z205" i="20" s="1"/>
  <c r="CA205" i="2"/>
  <c r="Y205" i="20" s="1"/>
  <c r="BP205" i="2"/>
  <c r="W205" i="20" s="1"/>
  <c r="BO205" i="2"/>
  <c r="V205" i="20" s="1"/>
  <c r="BN205" i="2"/>
  <c r="U205" i="20" s="1"/>
  <c r="BC205" i="2"/>
  <c r="S205" i="20" s="1"/>
  <c r="BB205" i="2"/>
  <c r="R205" i="20" s="1"/>
  <c r="BA205" i="2"/>
  <c r="Q205" i="20" s="1"/>
  <c r="AP205" i="2"/>
  <c r="O205" i="20" s="1"/>
  <c r="AO205" i="2"/>
  <c r="N205" i="20" s="1"/>
  <c r="AN205" i="2"/>
  <c r="M205" i="20" s="1"/>
  <c r="AC205" i="2"/>
  <c r="K205" i="20" s="1"/>
  <c r="AB205" i="2"/>
  <c r="J205" i="20" s="1"/>
  <c r="AA205" i="2"/>
  <c r="I205" i="20" s="1"/>
  <c r="P205" i="2"/>
  <c r="O205" i="2"/>
  <c r="N205" i="2"/>
  <c r="E205" i="20" s="1"/>
  <c r="DC204" i="2"/>
  <c r="AI204" i="20" s="1"/>
  <c r="DB204" i="2"/>
  <c r="AH204" i="20" s="1"/>
  <c r="DA204" i="2"/>
  <c r="AG204" i="20" s="1"/>
  <c r="CP204" i="2"/>
  <c r="AE204" i="20" s="1"/>
  <c r="CO204" i="2"/>
  <c r="AD204" i="20" s="1"/>
  <c r="CN204" i="2"/>
  <c r="AC204" i="20" s="1"/>
  <c r="CC204" i="2"/>
  <c r="AA204" i="20" s="1"/>
  <c r="CB204" i="2"/>
  <c r="Z204" i="20" s="1"/>
  <c r="CA204" i="2"/>
  <c r="Y204" i="20" s="1"/>
  <c r="BP204" i="2"/>
  <c r="W204" i="20" s="1"/>
  <c r="BO204" i="2"/>
  <c r="V204" i="20" s="1"/>
  <c r="BN204" i="2"/>
  <c r="U204" i="20" s="1"/>
  <c r="BC204" i="2"/>
  <c r="S204" i="20" s="1"/>
  <c r="BB204" i="2"/>
  <c r="R204" i="20" s="1"/>
  <c r="BA204" i="2"/>
  <c r="Q204" i="20" s="1"/>
  <c r="AP204" i="2"/>
  <c r="O204" i="20" s="1"/>
  <c r="AO204" i="2"/>
  <c r="N204" i="20" s="1"/>
  <c r="AN204" i="2"/>
  <c r="M204" i="20" s="1"/>
  <c r="AC204" i="2"/>
  <c r="K204" i="20" s="1"/>
  <c r="AB204" i="2"/>
  <c r="J204" i="20" s="1"/>
  <c r="AA204" i="2"/>
  <c r="I204" i="20" s="1"/>
  <c r="P204" i="2"/>
  <c r="O204" i="2"/>
  <c r="N204" i="2"/>
  <c r="E204" i="20" s="1"/>
  <c r="DC203" i="2"/>
  <c r="AI203" i="20" s="1"/>
  <c r="DB203" i="2"/>
  <c r="AH203" i="20" s="1"/>
  <c r="DA203" i="2"/>
  <c r="AG203" i="20" s="1"/>
  <c r="CP203" i="2"/>
  <c r="AE203" i="20" s="1"/>
  <c r="CO203" i="2"/>
  <c r="AD203" i="20" s="1"/>
  <c r="CN203" i="2"/>
  <c r="AC203" i="20" s="1"/>
  <c r="CC203" i="2"/>
  <c r="AA203" i="20" s="1"/>
  <c r="CB203" i="2"/>
  <c r="Z203" i="20" s="1"/>
  <c r="CA203" i="2"/>
  <c r="Y203" i="20" s="1"/>
  <c r="BP203" i="2"/>
  <c r="W203" i="20" s="1"/>
  <c r="BO203" i="2"/>
  <c r="V203" i="20" s="1"/>
  <c r="BN203" i="2"/>
  <c r="U203" i="20" s="1"/>
  <c r="BC203" i="2"/>
  <c r="S203" i="20" s="1"/>
  <c r="BB203" i="2"/>
  <c r="R203" i="20" s="1"/>
  <c r="BA203" i="2"/>
  <c r="Q203" i="20" s="1"/>
  <c r="AP203" i="2"/>
  <c r="O203" i="20" s="1"/>
  <c r="AO203" i="2"/>
  <c r="N203" i="20" s="1"/>
  <c r="AN203" i="2"/>
  <c r="M203" i="20" s="1"/>
  <c r="AC203" i="2"/>
  <c r="K203" i="20" s="1"/>
  <c r="AB203" i="2"/>
  <c r="J203" i="20" s="1"/>
  <c r="AA203" i="2"/>
  <c r="I203" i="20" s="1"/>
  <c r="P203" i="2"/>
  <c r="O203" i="2"/>
  <c r="N203" i="2"/>
  <c r="E203" i="20" s="1"/>
  <c r="DC202" i="2"/>
  <c r="AI202" i="20" s="1"/>
  <c r="DB202" i="2"/>
  <c r="AH202" i="20" s="1"/>
  <c r="DA202" i="2"/>
  <c r="AG202" i="20" s="1"/>
  <c r="CP202" i="2"/>
  <c r="AE202" i="20" s="1"/>
  <c r="CO202" i="2"/>
  <c r="AD202" i="20" s="1"/>
  <c r="CN202" i="2"/>
  <c r="AC202" i="20" s="1"/>
  <c r="CC202" i="2"/>
  <c r="AA202" i="20" s="1"/>
  <c r="CB202" i="2"/>
  <c r="Z202" i="20" s="1"/>
  <c r="CA202" i="2"/>
  <c r="Y202" i="20" s="1"/>
  <c r="BP202" i="2"/>
  <c r="W202" i="20" s="1"/>
  <c r="BO202" i="2"/>
  <c r="V202" i="20" s="1"/>
  <c r="BN202" i="2"/>
  <c r="U202" i="20" s="1"/>
  <c r="BC202" i="2"/>
  <c r="S202" i="20" s="1"/>
  <c r="BB202" i="2"/>
  <c r="R202" i="20" s="1"/>
  <c r="BA202" i="2"/>
  <c r="Q202" i="20" s="1"/>
  <c r="AP202" i="2"/>
  <c r="O202" i="20" s="1"/>
  <c r="AO202" i="2"/>
  <c r="N202" i="20" s="1"/>
  <c r="AN202" i="2"/>
  <c r="M202" i="20" s="1"/>
  <c r="AC202" i="2"/>
  <c r="K202" i="20" s="1"/>
  <c r="AB202" i="2"/>
  <c r="J202" i="20" s="1"/>
  <c r="AA202" i="2"/>
  <c r="I202" i="20" s="1"/>
  <c r="P202" i="2"/>
  <c r="O202" i="2"/>
  <c r="N202" i="2"/>
  <c r="E202" i="20" s="1"/>
  <c r="DC201" i="2"/>
  <c r="AI201" i="20" s="1"/>
  <c r="DB201" i="2"/>
  <c r="AH201" i="20" s="1"/>
  <c r="DA201" i="2"/>
  <c r="AG201" i="20" s="1"/>
  <c r="CP201" i="2"/>
  <c r="AE201" i="20" s="1"/>
  <c r="CO201" i="2"/>
  <c r="AD201" i="20" s="1"/>
  <c r="CN201" i="2"/>
  <c r="AC201" i="20" s="1"/>
  <c r="CC201" i="2"/>
  <c r="AA201" i="20" s="1"/>
  <c r="CB201" i="2"/>
  <c r="Z201" i="20" s="1"/>
  <c r="CA201" i="2"/>
  <c r="Y201" i="20" s="1"/>
  <c r="BP201" i="2"/>
  <c r="W201" i="20" s="1"/>
  <c r="BO201" i="2"/>
  <c r="V201" i="20" s="1"/>
  <c r="BN201" i="2"/>
  <c r="U201" i="20" s="1"/>
  <c r="BC201" i="2"/>
  <c r="S201" i="20" s="1"/>
  <c r="BB201" i="2"/>
  <c r="R201" i="20" s="1"/>
  <c r="BA201" i="2"/>
  <c r="Q201" i="20" s="1"/>
  <c r="AP201" i="2"/>
  <c r="O201" i="20" s="1"/>
  <c r="AO201" i="2"/>
  <c r="N201" i="20" s="1"/>
  <c r="AN201" i="2"/>
  <c r="M201" i="20" s="1"/>
  <c r="AC201" i="2"/>
  <c r="K201" i="20" s="1"/>
  <c r="AB201" i="2"/>
  <c r="J201" i="20" s="1"/>
  <c r="AA201" i="2"/>
  <c r="I201" i="20" s="1"/>
  <c r="P201" i="2"/>
  <c r="O201" i="2"/>
  <c r="N201" i="2"/>
  <c r="E201" i="20" s="1"/>
  <c r="DC200" i="2"/>
  <c r="AI200" i="20" s="1"/>
  <c r="DB200" i="2"/>
  <c r="AH200" i="20" s="1"/>
  <c r="DA200" i="2"/>
  <c r="AG200" i="20" s="1"/>
  <c r="CP200" i="2"/>
  <c r="AE200" i="20" s="1"/>
  <c r="CO200" i="2"/>
  <c r="AD200" i="20" s="1"/>
  <c r="CN200" i="2"/>
  <c r="AC200" i="20" s="1"/>
  <c r="CC200" i="2"/>
  <c r="AA200" i="20" s="1"/>
  <c r="CB200" i="2"/>
  <c r="Z200" i="20" s="1"/>
  <c r="CA200" i="2"/>
  <c r="Y200" i="20" s="1"/>
  <c r="BP200" i="2"/>
  <c r="W200" i="20" s="1"/>
  <c r="BO200" i="2"/>
  <c r="V200" i="20" s="1"/>
  <c r="BN200" i="2"/>
  <c r="U200" i="20" s="1"/>
  <c r="BC200" i="2"/>
  <c r="S200" i="20" s="1"/>
  <c r="BB200" i="2"/>
  <c r="R200" i="20" s="1"/>
  <c r="BA200" i="2"/>
  <c r="Q200" i="20" s="1"/>
  <c r="AP200" i="2"/>
  <c r="O200" i="20" s="1"/>
  <c r="AO200" i="2"/>
  <c r="N200" i="20" s="1"/>
  <c r="AN200" i="2"/>
  <c r="M200" i="20" s="1"/>
  <c r="AC200" i="2"/>
  <c r="K200" i="20" s="1"/>
  <c r="AB200" i="2"/>
  <c r="J200" i="20" s="1"/>
  <c r="AA200" i="2"/>
  <c r="I200" i="20" s="1"/>
  <c r="P200" i="2"/>
  <c r="O200" i="2"/>
  <c r="N200" i="2"/>
  <c r="E200" i="20" s="1"/>
  <c r="DC199" i="2"/>
  <c r="AI199" i="20" s="1"/>
  <c r="DB199" i="2"/>
  <c r="AH199" i="20" s="1"/>
  <c r="DA199" i="2"/>
  <c r="AG199" i="20" s="1"/>
  <c r="CP199" i="2"/>
  <c r="AE199" i="20" s="1"/>
  <c r="CO199" i="2"/>
  <c r="AD199" i="20" s="1"/>
  <c r="CN199" i="2"/>
  <c r="AC199" i="20" s="1"/>
  <c r="CC199" i="2"/>
  <c r="AA199" i="20" s="1"/>
  <c r="CB199" i="2"/>
  <c r="Z199" i="20" s="1"/>
  <c r="CA199" i="2"/>
  <c r="Y199" i="20" s="1"/>
  <c r="BP199" i="2"/>
  <c r="W199" i="20" s="1"/>
  <c r="BO199" i="2"/>
  <c r="V199" i="20" s="1"/>
  <c r="BN199" i="2"/>
  <c r="U199" i="20" s="1"/>
  <c r="BC199" i="2"/>
  <c r="S199" i="20" s="1"/>
  <c r="BB199" i="2"/>
  <c r="R199" i="20" s="1"/>
  <c r="BA199" i="2"/>
  <c r="Q199" i="20" s="1"/>
  <c r="AP199" i="2"/>
  <c r="O199" i="20" s="1"/>
  <c r="AO199" i="2"/>
  <c r="N199" i="20" s="1"/>
  <c r="AN199" i="2"/>
  <c r="M199" i="20" s="1"/>
  <c r="AC199" i="2"/>
  <c r="K199" i="20" s="1"/>
  <c r="AB199" i="2"/>
  <c r="J199" i="20" s="1"/>
  <c r="AA199" i="2"/>
  <c r="I199" i="20" s="1"/>
  <c r="P199" i="2"/>
  <c r="O199" i="2"/>
  <c r="N199" i="2"/>
  <c r="E199" i="20" s="1"/>
  <c r="DC198" i="2"/>
  <c r="AI198" i="20" s="1"/>
  <c r="DB198" i="2"/>
  <c r="AH198" i="20" s="1"/>
  <c r="DA198" i="2"/>
  <c r="AG198" i="20" s="1"/>
  <c r="CP198" i="2"/>
  <c r="AE198" i="20" s="1"/>
  <c r="CO198" i="2"/>
  <c r="AD198" i="20" s="1"/>
  <c r="CN198" i="2"/>
  <c r="AC198" i="20" s="1"/>
  <c r="CC198" i="2"/>
  <c r="AA198" i="20" s="1"/>
  <c r="CB198" i="2"/>
  <c r="Z198" i="20" s="1"/>
  <c r="CA198" i="2"/>
  <c r="Y198" i="20" s="1"/>
  <c r="BP198" i="2"/>
  <c r="W198" i="20" s="1"/>
  <c r="BO198" i="2"/>
  <c r="V198" i="20" s="1"/>
  <c r="BN198" i="2"/>
  <c r="U198" i="20" s="1"/>
  <c r="BC198" i="2"/>
  <c r="S198" i="20" s="1"/>
  <c r="BB198" i="2"/>
  <c r="R198" i="20" s="1"/>
  <c r="BA198" i="2"/>
  <c r="Q198" i="20" s="1"/>
  <c r="AP198" i="2"/>
  <c r="O198" i="20" s="1"/>
  <c r="AO198" i="2"/>
  <c r="N198" i="20" s="1"/>
  <c r="AN198" i="2"/>
  <c r="M198" i="20" s="1"/>
  <c r="AC198" i="2"/>
  <c r="K198" i="20" s="1"/>
  <c r="AB198" i="2"/>
  <c r="J198" i="20" s="1"/>
  <c r="AA198" i="2"/>
  <c r="I198" i="20" s="1"/>
  <c r="P198" i="2"/>
  <c r="O198" i="2"/>
  <c r="N198" i="2"/>
  <c r="E198" i="20" s="1"/>
  <c r="DC197" i="2"/>
  <c r="AI197" i="20" s="1"/>
  <c r="DB197" i="2"/>
  <c r="AH197" i="20" s="1"/>
  <c r="DA197" i="2"/>
  <c r="AG197" i="20" s="1"/>
  <c r="CP197" i="2"/>
  <c r="AE197" i="20" s="1"/>
  <c r="CO197" i="2"/>
  <c r="AD197" i="20" s="1"/>
  <c r="CN197" i="2"/>
  <c r="AC197" i="20" s="1"/>
  <c r="CC197" i="2"/>
  <c r="AA197" i="20" s="1"/>
  <c r="CB197" i="2"/>
  <c r="Z197" i="20" s="1"/>
  <c r="CA197" i="2"/>
  <c r="Y197" i="20" s="1"/>
  <c r="BP197" i="2"/>
  <c r="W197" i="20" s="1"/>
  <c r="BO197" i="2"/>
  <c r="V197" i="20" s="1"/>
  <c r="BN197" i="2"/>
  <c r="U197" i="20" s="1"/>
  <c r="BC197" i="2"/>
  <c r="S197" i="20" s="1"/>
  <c r="BB197" i="2"/>
  <c r="R197" i="20" s="1"/>
  <c r="BA197" i="2"/>
  <c r="Q197" i="20" s="1"/>
  <c r="AP197" i="2"/>
  <c r="O197" i="20" s="1"/>
  <c r="AO197" i="2"/>
  <c r="N197" i="20" s="1"/>
  <c r="AN197" i="2"/>
  <c r="M197" i="20" s="1"/>
  <c r="AC197" i="2"/>
  <c r="K197" i="20" s="1"/>
  <c r="AB197" i="2"/>
  <c r="J197" i="20" s="1"/>
  <c r="AA197" i="2"/>
  <c r="I197" i="20" s="1"/>
  <c r="P197" i="2"/>
  <c r="O197" i="2"/>
  <c r="N197" i="2"/>
  <c r="E197" i="20" s="1"/>
  <c r="DC196" i="2"/>
  <c r="AI196" i="20" s="1"/>
  <c r="DB196" i="2"/>
  <c r="AH196" i="20" s="1"/>
  <c r="DA196" i="2"/>
  <c r="AG196" i="20" s="1"/>
  <c r="CP196" i="2"/>
  <c r="AE196" i="20" s="1"/>
  <c r="CO196" i="2"/>
  <c r="AD196" i="20" s="1"/>
  <c r="CN196" i="2"/>
  <c r="AC196" i="20" s="1"/>
  <c r="CC196" i="2"/>
  <c r="AA196" i="20" s="1"/>
  <c r="CB196" i="2"/>
  <c r="Z196" i="20" s="1"/>
  <c r="CA196" i="2"/>
  <c r="Y196" i="20" s="1"/>
  <c r="BP196" i="2"/>
  <c r="W196" i="20" s="1"/>
  <c r="BO196" i="2"/>
  <c r="V196" i="20" s="1"/>
  <c r="BN196" i="2"/>
  <c r="U196" i="20" s="1"/>
  <c r="BC196" i="2"/>
  <c r="S196" i="20" s="1"/>
  <c r="BB196" i="2"/>
  <c r="R196" i="20" s="1"/>
  <c r="BA196" i="2"/>
  <c r="Q196" i="20" s="1"/>
  <c r="AP196" i="2"/>
  <c r="O196" i="20" s="1"/>
  <c r="AO196" i="2"/>
  <c r="N196" i="20" s="1"/>
  <c r="AN196" i="2"/>
  <c r="M196" i="20" s="1"/>
  <c r="AC196" i="2"/>
  <c r="K196" i="20" s="1"/>
  <c r="AB196" i="2"/>
  <c r="J196" i="20" s="1"/>
  <c r="AA196" i="2"/>
  <c r="I196" i="20" s="1"/>
  <c r="P196" i="2"/>
  <c r="O196" i="2"/>
  <c r="N196" i="2"/>
  <c r="E196" i="20" s="1"/>
  <c r="DC195" i="2"/>
  <c r="AI195" i="20" s="1"/>
  <c r="DB195" i="2"/>
  <c r="AH195" i="20" s="1"/>
  <c r="DA195" i="2"/>
  <c r="AG195" i="20" s="1"/>
  <c r="CP195" i="2"/>
  <c r="AE195" i="20" s="1"/>
  <c r="CO195" i="2"/>
  <c r="AD195" i="20" s="1"/>
  <c r="CN195" i="2"/>
  <c r="AC195" i="20" s="1"/>
  <c r="CC195" i="2"/>
  <c r="AA195" i="20" s="1"/>
  <c r="CB195" i="2"/>
  <c r="Z195" i="20" s="1"/>
  <c r="CA195" i="2"/>
  <c r="Y195" i="20" s="1"/>
  <c r="BP195" i="2"/>
  <c r="W195" i="20" s="1"/>
  <c r="BO195" i="2"/>
  <c r="V195" i="20" s="1"/>
  <c r="BN195" i="2"/>
  <c r="U195" i="20" s="1"/>
  <c r="BC195" i="2"/>
  <c r="S195" i="20" s="1"/>
  <c r="BB195" i="2"/>
  <c r="R195" i="20" s="1"/>
  <c r="BA195" i="2"/>
  <c r="Q195" i="20" s="1"/>
  <c r="AP195" i="2"/>
  <c r="O195" i="20" s="1"/>
  <c r="AO195" i="2"/>
  <c r="N195" i="20" s="1"/>
  <c r="AN195" i="2"/>
  <c r="M195" i="20" s="1"/>
  <c r="AC195" i="2"/>
  <c r="K195" i="20" s="1"/>
  <c r="AB195" i="2"/>
  <c r="J195" i="20" s="1"/>
  <c r="AA195" i="2"/>
  <c r="I195" i="20" s="1"/>
  <c r="P195" i="2"/>
  <c r="O195" i="2"/>
  <c r="N195" i="2"/>
  <c r="E195" i="20" s="1"/>
  <c r="DC194" i="2"/>
  <c r="AI194" i="20" s="1"/>
  <c r="DB194" i="2"/>
  <c r="AH194" i="20" s="1"/>
  <c r="DA194" i="2"/>
  <c r="AG194" i="20" s="1"/>
  <c r="CP194" i="2"/>
  <c r="AE194" i="20" s="1"/>
  <c r="CO194" i="2"/>
  <c r="AD194" i="20" s="1"/>
  <c r="CN194" i="2"/>
  <c r="AC194" i="20" s="1"/>
  <c r="CC194" i="2"/>
  <c r="AA194" i="20" s="1"/>
  <c r="CB194" i="2"/>
  <c r="Z194" i="20" s="1"/>
  <c r="CA194" i="2"/>
  <c r="Y194" i="20" s="1"/>
  <c r="BP194" i="2"/>
  <c r="W194" i="20" s="1"/>
  <c r="BO194" i="2"/>
  <c r="V194" i="20" s="1"/>
  <c r="BN194" i="2"/>
  <c r="U194" i="20" s="1"/>
  <c r="BC194" i="2"/>
  <c r="S194" i="20" s="1"/>
  <c r="BB194" i="2"/>
  <c r="R194" i="20" s="1"/>
  <c r="BA194" i="2"/>
  <c r="Q194" i="20" s="1"/>
  <c r="AP194" i="2"/>
  <c r="O194" i="20" s="1"/>
  <c r="AO194" i="2"/>
  <c r="N194" i="20" s="1"/>
  <c r="AN194" i="2"/>
  <c r="M194" i="20" s="1"/>
  <c r="AC194" i="2"/>
  <c r="K194" i="20" s="1"/>
  <c r="AB194" i="2"/>
  <c r="J194" i="20" s="1"/>
  <c r="AA194" i="2"/>
  <c r="I194" i="20" s="1"/>
  <c r="P194" i="2"/>
  <c r="O194" i="2"/>
  <c r="N194" i="2"/>
  <c r="E194" i="20" s="1"/>
  <c r="DC193" i="2"/>
  <c r="AI193" i="20" s="1"/>
  <c r="DB193" i="2"/>
  <c r="AH193" i="20" s="1"/>
  <c r="DA193" i="2"/>
  <c r="AG193" i="20" s="1"/>
  <c r="CP193" i="2"/>
  <c r="AE193" i="20" s="1"/>
  <c r="CO193" i="2"/>
  <c r="AD193" i="20" s="1"/>
  <c r="CN193" i="2"/>
  <c r="AC193" i="20" s="1"/>
  <c r="CC193" i="2"/>
  <c r="AA193" i="20" s="1"/>
  <c r="CB193" i="2"/>
  <c r="Z193" i="20" s="1"/>
  <c r="CA193" i="2"/>
  <c r="Y193" i="20" s="1"/>
  <c r="BP193" i="2"/>
  <c r="W193" i="20" s="1"/>
  <c r="BO193" i="2"/>
  <c r="V193" i="20" s="1"/>
  <c r="BN193" i="2"/>
  <c r="U193" i="20" s="1"/>
  <c r="BC193" i="2"/>
  <c r="S193" i="20" s="1"/>
  <c r="BB193" i="2"/>
  <c r="R193" i="20" s="1"/>
  <c r="BA193" i="2"/>
  <c r="Q193" i="20" s="1"/>
  <c r="AP193" i="2"/>
  <c r="O193" i="20" s="1"/>
  <c r="AO193" i="2"/>
  <c r="N193" i="20" s="1"/>
  <c r="AN193" i="2"/>
  <c r="M193" i="20" s="1"/>
  <c r="AC193" i="2"/>
  <c r="K193" i="20" s="1"/>
  <c r="AB193" i="2"/>
  <c r="J193" i="20" s="1"/>
  <c r="AA193" i="2"/>
  <c r="I193" i="20" s="1"/>
  <c r="P193" i="2"/>
  <c r="O193" i="2"/>
  <c r="N193" i="2"/>
  <c r="E193" i="20" s="1"/>
  <c r="DC192" i="2"/>
  <c r="AI192" i="20" s="1"/>
  <c r="DB192" i="2"/>
  <c r="AH192" i="20" s="1"/>
  <c r="DA192" i="2"/>
  <c r="AG192" i="20" s="1"/>
  <c r="CP192" i="2"/>
  <c r="AE192" i="20" s="1"/>
  <c r="CO192" i="2"/>
  <c r="AD192" i="20" s="1"/>
  <c r="CN192" i="2"/>
  <c r="AC192" i="20" s="1"/>
  <c r="CC192" i="2"/>
  <c r="AA192" i="20" s="1"/>
  <c r="CB192" i="2"/>
  <c r="Z192" i="20" s="1"/>
  <c r="CA192" i="2"/>
  <c r="Y192" i="20" s="1"/>
  <c r="BP192" i="2"/>
  <c r="W192" i="20" s="1"/>
  <c r="BO192" i="2"/>
  <c r="V192" i="20" s="1"/>
  <c r="BN192" i="2"/>
  <c r="U192" i="20" s="1"/>
  <c r="BC192" i="2"/>
  <c r="S192" i="20" s="1"/>
  <c r="BB192" i="2"/>
  <c r="R192" i="20" s="1"/>
  <c r="BA192" i="2"/>
  <c r="Q192" i="20" s="1"/>
  <c r="AP192" i="2"/>
  <c r="O192" i="20" s="1"/>
  <c r="AO192" i="2"/>
  <c r="N192" i="20" s="1"/>
  <c r="AN192" i="2"/>
  <c r="M192" i="20" s="1"/>
  <c r="AC192" i="2"/>
  <c r="K192" i="20" s="1"/>
  <c r="AB192" i="2"/>
  <c r="J192" i="20" s="1"/>
  <c r="AA192" i="2"/>
  <c r="I192" i="20" s="1"/>
  <c r="P192" i="2"/>
  <c r="O192" i="2"/>
  <c r="N192" i="2"/>
  <c r="E192" i="20" s="1"/>
  <c r="DC191" i="2"/>
  <c r="AI191" i="20" s="1"/>
  <c r="DB191" i="2"/>
  <c r="AH191" i="20" s="1"/>
  <c r="DA191" i="2"/>
  <c r="AG191" i="20" s="1"/>
  <c r="CP191" i="2"/>
  <c r="AE191" i="20" s="1"/>
  <c r="CO191" i="2"/>
  <c r="AD191" i="20" s="1"/>
  <c r="CN191" i="2"/>
  <c r="AC191" i="20" s="1"/>
  <c r="CC191" i="2"/>
  <c r="AA191" i="20" s="1"/>
  <c r="CB191" i="2"/>
  <c r="Z191" i="20" s="1"/>
  <c r="CA191" i="2"/>
  <c r="Y191" i="20" s="1"/>
  <c r="BP191" i="2"/>
  <c r="W191" i="20" s="1"/>
  <c r="BO191" i="2"/>
  <c r="V191" i="20" s="1"/>
  <c r="BN191" i="2"/>
  <c r="U191" i="20" s="1"/>
  <c r="BC191" i="2"/>
  <c r="S191" i="20" s="1"/>
  <c r="BB191" i="2"/>
  <c r="R191" i="20" s="1"/>
  <c r="BA191" i="2"/>
  <c r="Q191" i="20" s="1"/>
  <c r="AP191" i="2"/>
  <c r="O191" i="20" s="1"/>
  <c r="AO191" i="2"/>
  <c r="N191" i="20" s="1"/>
  <c r="AN191" i="2"/>
  <c r="M191" i="20" s="1"/>
  <c r="AC191" i="2"/>
  <c r="K191" i="20" s="1"/>
  <c r="AB191" i="2"/>
  <c r="J191" i="20" s="1"/>
  <c r="AA191" i="2"/>
  <c r="I191" i="20" s="1"/>
  <c r="P191" i="2"/>
  <c r="O191" i="2"/>
  <c r="N191" i="2"/>
  <c r="E191" i="20" s="1"/>
  <c r="DC190" i="2"/>
  <c r="AI190" i="20" s="1"/>
  <c r="DB190" i="2"/>
  <c r="AH190" i="20" s="1"/>
  <c r="DA190" i="2"/>
  <c r="AG190" i="20" s="1"/>
  <c r="CP190" i="2"/>
  <c r="AE190" i="20" s="1"/>
  <c r="CO190" i="2"/>
  <c r="AD190" i="20" s="1"/>
  <c r="CN190" i="2"/>
  <c r="AC190" i="20" s="1"/>
  <c r="CC190" i="2"/>
  <c r="AA190" i="20" s="1"/>
  <c r="CB190" i="2"/>
  <c r="Z190" i="20" s="1"/>
  <c r="CA190" i="2"/>
  <c r="Y190" i="20" s="1"/>
  <c r="BP190" i="2"/>
  <c r="W190" i="20" s="1"/>
  <c r="BO190" i="2"/>
  <c r="V190" i="20" s="1"/>
  <c r="BN190" i="2"/>
  <c r="U190" i="20" s="1"/>
  <c r="BC190" i="2"/>
  <c r="S190" i="20" s="1"/>
  <c r="BB190" i="2"/>
  <c r="R190" i="20" s="1"/>
  <c r="BA190" i="2"/>
  <c r="Q190" i="20" s="1"/>
  <c r="AP190" i="2"/>
  <c r="O190" i="20" s="1"/>
  <c r="AO190" i="2"/>
  <c r="N190" i="20" s="1"/>
  <c r="AN190" i="2"/>
  <c r="M190" i="20" s="1"/>
  <c r="AC190" i="2"/>
  <c r="K190" i="20" s="1"/>
  <c r="AB190" i="2"/>
  <c r="J190" i="20" s="1"/>
  <c r="AA190" i="2"/>
  <c r="I190" i="20" s="1"/>
  <c r="P190" i="2"/>
  <c r="O190" i="2"/>
  <c r="N190" i="2"/>
  <c r="E190" i="20" s="1"/>
  <c r="DC189" i="2"/>
  <c r="AI189" i="20" s="1"/>
  <c r="DB189" i="2"/>
  <c r="AH189" i="20" s="1"/>
  <c r="DA189" i="2"/>
  <c r="AG189" i="20" s="1"/>
  <c r="CP189" i="2"/>
  <c r="AE189" i="20" s="1"/>
  <c r="CO189" i="2"/>
  <c r="AD189" i="20" s="1"/>
  <c r="CN189" i="2"/>
  <c r="AC189" i="20" s="1"/>
  <c r="CC189" i="2"/>
  <c r="AA189" i="20" s="1"/>
  <c r="CB189" i="2"/>
  <c r="Z189" i="20" s="1"/>
  <c r="CA189" i="2"/>
  <c r="Y189" i="20" s="1"/>
  <c r="BP189" i="2"/>
  <c r="W189" i="20" s="1"/>
  <c r="BO189" i="2"/>
  <c r="V189" i="20" s="1"/>
  <c r="BN189" i="2"/>
  <c r="U189" i="20" s="1"/>
  <c r="BC189" i="2"/>
  <c r="S189" i="20" s="1"/>
  <c r="BB189" i="2"/>
  <c r="R189" i="20" s="1"/>
  <c r="BA189" i="2"/>
  <c r="Q189" i="20" s="1"/>
  <c r="AP189" i="2"/>
  <c r="O189" i="20" s="1"/>
  <c r="AO189" i="2"/>
  <c r="N189" i="20" s="1"/>
  <c r="AN189" i="2"/>
  <c r="M189" i="20" s="1"/>
  <c r="AC189" i="2"/>
  <c r="K189" i="20" s="1"/>
  <c r="AB189" i="2"/>
  <c r="J189" i="20" s="1"/>
  <c r="AA189" i="2"/>
  <c r="I189" i="20" s="1"/>
  <c r="P189" i="2"/>
  <c r="O189" i="2"/>
  <c r="N189" i="2"/>
  <c r="E189" i="20" s="1"/>
  <c r="DC188" i="2"/>
  <c r="AI188" i="20" s="1"/>
  <c r="DB188" i="2"/>
  <c r="AH188" i="20" s="1"/>
  <c r="DA188" i="2"/>
  <c r="AG188" i="20" s="1"/>
  <c r="CP188" i="2"/>
  <c r="AE188" i="20" s="1"/>
  <c r="CO188" i="2"/>
  <c r="AD188" i="20" s="1"/>
  <c r="CN188" i="2"/>
  <c r="AC188" i="20" s="1"/>
  <c r="CC188" i="2"/>
  <c r="AA188" i="20" s="1"/>
  <c r="CB188" i="2"/>
  <c r="Z188" i="20" s="1"/>
  <c r="CA188" i="2"/>
  <c r="Y188" i="20" s="1"/>
  <c r="BP188" i="2"/>
  <c r="W188" i="20" s="1"/>
  <c r="BO188" i="2"/>
  <c r="V188" i="20" s="1"/>
  <c r="BN188" i="2"/>
  <c r="U188" i="20" s="1"/>
  <c r="BC188" i="2"/>
  <c r="S188" i="20" s="1"/>
  <c r="BB188" i="2"/>
  <c r="R188" i="20" s="1"/>
  <c r="BA188" i="2"/>
  <c r="Q188" i="20" s="1"/>
  <c r="AP188" i="2"/>
  <c r="O188" i="20" s="1"/>
  <c r="AO188" i="2"/>
  <c r="N188" i="20" s="1"/>
  <c r="AN188" i="2"/>
  <c r="M188" i="20" s="1"/>
  <c r="AC188" i="2"/>
  <c r="K188" i="20" s="1"/>
  <c r="AB188" i="2"/>
  <c r="J188" i="20" s="1"/>
  <c r="AA188" i="2"/>
  <c r="I188" i="20" s="1"/>
  <c r="P188" i="2"/>
  <c r="O188" i="2"/>
  <c r="N188" i="2"/>
  <c r="E188" i="20" s="1"/>
  <c r="DC187" i="2"/>
  <c r="AI187" i="20" s="1"/>
  <c r="DB187" i="2"/>
  <c r="AH187" i="20" s="1"/>
  <c r="DA187" i="2"/>
  <c r="AG187" i="20" s="1"/>
  <c r="CP187" i="2"/>
  <c r="AE187" i="20" s="1"/>
  <c r="CO187" i="2"/>
  <c r="AD187" i="20" s="1"/>
  <c r="CN187" i="2"/>
  <c r="AC187" i="20" s="1"/>
  <c r="CC187" i="2"/>
  <c r="AA187" i="20" s="1"/>
  <c r="CB187" i="2"/>
  <c r="Z187" i="20" s="1"/>
  <c r="CA187" i="2"/>
  <c r="Y187" i="20" s="1"/>
  <c r="BP187" i="2"/>
  <c r="W187" i="20" s="1"/>
  <c r="BO187" i="2"/>
  <c r="V187" i="20" s="1"/>
  <c r="BN187" i="2"/>
  <c r="U187" i="20" s="1"/>
  <c r="BC187" i="2"/>
  <c r="S187" i="20" s="1"/>
  <c r="BB187" i="2"/>
  <c r="R187" i="20" s="1"/>
  <c r="BA187" i="2"/>
  <c r="Q187" i="20" s="1"/>
  <c r="AP187" i="2"/>
  <c r="O187" i="20" s="1"/>
  <c r="AO187" i="2"/>
  <c r="N187" i="20" s="1"/>
  <c r="AN187" i="2"/>
  <c r="M187" i="20" s="1"/>
  <c r="AC187" i="2"/>
  <c r="K187" i="20" s="1"/>
  <c r="AB187" i="2"/>
  <c r="J187" i="20" s="1"/>
  <c r="AA187" i="2"/>
  <c r="I187" i="20" s="1"/>
  <c r="P187" i="2"/>
  <c r="O187" i="2"/>
  <c r="N187" i="2"/>
  <c r="E187" i="20" s="1"/>
  <c r="DC186" i="2"/>
  <c r="AI186" i="20" s="1"/>
  <c r="DB186" i="2"/>
  <c r="AH186" i="20" s="1"/>
  <c r="DA186" i="2"/>
  <c r="AG186" i="20" s="1"/>
  <c r="CP186" i="2"/>
  <c r="AE186" i="20" s="1"/>
  <c r="CO186" i="2"/>
  <c r="AD186" i="20" s="1"/>
  <c r="CN186" i="2"/>
  <c r="AC186" i="20" s="1"/>
  <c r="CC186" i="2"/>
  <c r="AA186" i="20" s="1"/>
  <c r="CB186" i="2"/>
  <c r="Z186" i="20" s="1"/>
  <c r="CA186" i="2"/>
  <c r="Y186" i="20" s="1"/>
  <c r="BP186" i="2"/>
  <c r="W186" i="20" s="1"/>
  <c r="BO186" i="2"/>
  <c r="V186" i="20" s="1"/>
  <c r="BN186" i="2"/>
  <c r="U186" i="20" s="1"/>
  <c r="BC186" i="2"/>
  <c r="S186" i="20" s="1"/>
  <c r="BB186" i="2"/>
  <c r="R186" i="20" s="1"/>
  <c r="BA186" i="2"/>
  <c r="Q186" i="20" s="1"/>
  <c r="AP186" i="2"/>
  <c r="O186" i="20" s="1"/>
  <c r="AO186" i="2"/>
  <c r="N186" i="20" s="1"/>
  <c r="AN186" i="2"/>
  <c r="M186" i="20" s="1"/>
  <c r="AC186" i="2"/>
  <c r="K186" i="20" s="1"/>
  <c r="AB186" i="2"/>
  <c r="J186" i="20" s="1"/>
  <c r="AA186" i="2"/>
  <c r="I186" i="20" s="1"/>
  <c r="P186" i="2"/>
  <c r="O186" i="2"/>
  <c r="N186" i="2"/>
  <c r="E186" i="20" s="1"/>
  <c r="DC185" i="2"/>
  <c r="AI185" i="20" s="1"/>
  <c r="DB185" i="2"/>
  <c r="AH185" i="20" s="1"/>
  <c r="DA185" i="2"/>
  <c r="AG185" i="20" s="1"/>
  <c r="CP185" i="2"/>
  <c r="AE185" i="20" s="1"/>
  <c r="CO185" i="2"/>
  <c r="AD185" i="20" s="1"/>
  <c r="CN185" i="2"/>
  <c r="AC185" i="20" s="1"/>
  <c r="CC185" i="2"/>
  <c r="AA185" i="20" s="1"/>
  <c r="CB185" i="2"/>
  <c r="Z185" i="20" s="1"/>
  <c r="CA185" i="2"/>
  <c r="Y185" i="20" s="1"/>
  <c r="BP185" i="2"/>
  <c r="W185" i="20" s="1"/>
  <c r="BO185" i="2"/>
  <c r="V185" i="20" s="1"/>
  <c r="BN185" i="2"/>
  <c r="U185" i="20" s="1"/>
  <c r="BC185" i="2"/>
  <c r="S185" i="20" s="1"/>
  <c r="BB185" i="2"/>
  <c r="R185" i="20" s="1"/>
  <c r="BA185" i="2"/>
  <c r="Q185" i="20" s="1"/>
  <c r="AP185" i="2"/>
  <c r="O185" i="20" s="1"/>
  <c r="AO185" i="2"/>
  <c r="N185" i="20" s="1"/>
  <c r="AN185" i="2"/>
  <c r="M185" i="20" s="1"/>
  <c r="AC185" i="2"/>
  <c r="K185" i="20" s="1"/>
  <c r="AB185" i="2"/>
  <c r="J185" i="20" s="1"/>
  <c r="AA185" i="2"/>
  <c r="I185" i="20" s="1"/>
  <c r="P185" i="2"/>
  <c r="O185" i="2"/>
  <c r="N185" i="2"/>
  <c r="E185" i="20" s="1"/>
  <c r="DC184" i="2"/>
  <c r="AI184" i="20" s="1"/>
  <c r="DB184" i="2"/>
  <c r="AH184" i="20" s="1"/>
  <c r="DA184" i="2"/>
  <c r="AG184" i="20" s="1"/>
  <c r="CP184" i="2"/>
  <c r="AE184" i="20" s="1"/>
  <c r="CO184" i="2"/>
  <c r="AD184" i="20" s="1"/>
  <c r="CN184" i="2"/>
  <c r="AC184" i="20" s="1"/>
  <c r="CC184" i="2"/>
  <c r="AA184" i="20" s="1"/>
  <c r="CB184" i="2"/>
  <c r="Z184" i="20" s="1"/>
  <c r="CA184" i="2"/>
  <c r="Y184" i="20" s="1"/>
  <c r="BP184" i="2"/>
  <c r="W184" i="20" s="1"/>
  <c r="BO184" i="2"/>
  <c r="V184" i="20" s="1"/>
  <c r="BN184" i="2"/>
  <c r="U184" i="20" s="1"/>
  <c r="BC184" i="2"/>
  <c r="S184" i="20" s="1"/>
  <c r="BB184" i="2"/>
  <c r="R184" i="20" s="1"/>
  <c r="BA184" i="2"/>
  <c r="Q184" i="20" s="1"/>
  <c r="AP184" i="2"/>
  <c r="O184" i="20" s="1"/>
  <c r="AO184" i="2"/>
  <c r="N184" i="20" s="1"/>
  <c r="AN184" i="2"/>
  <c r="M184" i="20" s="1"/>
  <c r="AC184" i="2"/>
  <c r="K184" i="20" s="1"/>
  <c r="AB184" i="2"/>
  <c r="J184" i="20" s="1"/>
  <c r="AA184" i="2"/>
  <c r="I184" i="20" s="1"/>
  <c r="P184" i="2"/>
  <c r="O184" i="2"/>
  <c r="N184" i="2"/>
  <c r="E184" i="20" s="1"/>
  <c r="DC183" i="2"/>
  <c r="AI183" i="20" s="1"/>
  <c r="DB183" i="2"/>
  <c r="AH183" i="20" s="1"/>
  <c r="DA183" i="2"/>
  <c r="AG183" i="20" s="1"/>
  <c r="CP183" i="2"/>
  <c r="AE183" i="20" s="1"/>
  <c r="CO183" i="2"/>
  <c r="AD183" i="20" s="1"/>
  <c r="CN183" i="2"/>
  <c r="AC183" i="20" s="1"/>
  <c r="CC183" i="2"/>
  <c r="AA183" i="20" s="1"/>
  <c r="CB183" i="2"/>
  <c r="Z183" i="20" s="1"/>
  <c r="CA183" i="2"/>
  <c r="Y183" i="20" s="1"/>
  <c r="BP183" i="2"/>
  <c r="W183" i="20" s="1"/>
  <c r="BO183" i="2"/>
  <c r="V183" i="20" s="1"/>
  <c r="BN183" i="2"/>
  <c r="U183" i="20" s="1"/>
  <c r="BC183" i="2"/>
  <c r="S183" i="20" s="1"/>
  <c r="BB183" i="2"/>
  <c r="R183" i="20" s="1"/>
  <c r="BA183" i="2"/>
  <c r="Q183" i="20" s="1"/>
  <c r="AP183" i="2"/>
  <c r="O183" i="20" s="1"/>
  <c r="AO183" i="2"/>
  <c r="N183" i="20" s="1"/>
  <c r="AN183" i="2"/>
  <c r="M183" i="20" s="1"/>
  <c r="AC183" i="2"/>
  <c r="K183" i="20" s="1"/>
  <c r="AB183" i="2"/>
  <c r="J183" i="20" s="1"/>
  <c r="AA183" i="2"/>
  <c r="I183" i="20" s="1"/>
  <c r="P183" i="2"/>
  <c r="O183" i="2"/>
  <c r="N183" i="2"/>
  <c r="E183" i="20" s="1"/>
  <c r="DC182" i="2"/>
  <c r="AI182" i="20" s="1"/>
  <c r="DB182" i="2"/>
  <c r="AH182" i="20" s="1"/>
  <c r="DA182" i="2"/>
  <c r="AG182" i="20" s="1"/>
  <c r="CP182" i="2"/>
  <c r="AE182" i="20" s="1"/>
  <c r="CO182" i="2"/>
  <c r="AD182" i="20" s="1"/>
  <c r="CN182" i="2"/>
  <c r="AC182" i="20" s="1"/>
  <c r="CC182" i="2"/>
  <c r="AA182" i="20" s="1"/>
  <c r="CB182" i="2"/>
  <c r="Z182" i="20" s="1"/>
  <c r="CA182" i="2"/>
  <c r="Y182" i="20" s="1"/>
  <c r="BP182" i="2"/>
  <c r="W182" i="20" s="1"/>
  <c r="BO182" i="2"/>
  <c r="V182" i="20" s="1"/>
  <c r="BN182" i="2"/>
  <c r="U182" i="20" s="1"/>
  <c r="BC182" i="2"/>
  <c r="S182" i="20" s="1"/>
  <c r="BB182" i="2"/>
  <c r="R182" i="20" s="1"/>
  <c r="BA182" i="2"/>
  <c r="Q182" i="20" s="1"/>
  <c r="AP182" i="2"/>
  <c r="O182" i="20" s="1"/>
  <c r="AO182" i="2"/>
  <c r="N182" i="20" s="1"/>
  <c r="AN182" i="2"/>
  <c r="M182" i="20" s="1"/>
  <c r="AC182" i="2"/>
  <c r="K182" i="20" s="1"/>
  <c r="AB182" i="2"/>
  <c r="J182" i="20" s="1"/>
  <c r="AA182" i="2"/>
  <c r="I182" i="20" s="1"/>
  <c r="P182" i="2"/>
  <c r="O182" i="2"/>
  <c r="N182" i="2"/>
  <c r="E182" i="20" s="1"/>
  <c r="DC181" i="2"/>
  <c r="AI181" i="20" s="1"/>
  <c r="DB181" i="2"/>
  <c r="AH181" i="20" s="1"/>
  <c r="DA181" i="2"/>
  <c r="AG181" i="20" s="1"/>
  <c r="CP181" i="2"/>
  <c r="AE181" i="20" s="1"/>
  <c r="CO181" i="2"/>
  <c r="AD181" i="20" s="1"/>
  <c r="CN181" i="2"/>
  <c r="AC181" i="20" s="1"/>
  <c r="CC181" i="2"/>
  <c r="AA181" i="20" s="1"/>
  <c r="CB181" i="2"/>
  <c r="Z181" i="20" s="1"/>
  <c r="CA181" i="2"/>
  <c r="Y181" i="20" s="1"/>
  <c r="BP181" i="2"/>
  <c r="W181" i="20" s="1"/>
  <c r="BO181" i="2"/>
  <c r="V181" i="20" s="1"/>
  <c r="BN181" i="2"/>
  <c r="U181" i="20" s="1"/>
  <c r="BC181" i="2"/>
  <c r="S181" i="20" s="1"/>
  <c r="BB181" i="2"/>
  <c r="R181" i="20" s="1"/>
  <c r="BA181" i="2"/>
  <c r="Q181" i="20" s="1"/>
  <c r="AP181" i="2"/>
  <c r="O181" i="20" s="1"/>
  <c r="AO181" i="2"/>
  <c r="N181" i="20" s="1"/>
  <c r="AN181" i="2"/>
  <c r="M181" i="20" s="1"/>
  <c r="AC181" i="2"/>
  <c r="K181" i="20" s="1"/>
  <c r="AB181" i="2"/>
  <c r="J181" i="20" s="1"/>
  <c r="AA181" i="2"/>
  <c r="I181" i="20" s="1"/>
  <c r="P181" i="2"/>
  <c r="O181" i="2"/>
  <c r="N181" i="2"/>
  <c r="E181" i="20" s="1"/>
  <c r="DC180" i="2"/>
  <c r="AI180" i="20" s="1"/>
  <c r="DB180" i="2"/>
  <c r="AH180" i="20" s="1"/>
  <c r="DA180" i="2"/>
  <c r="AG180" i="20" s="1"/>
  <c r="CP180" i="2"/>
  <c r="AE180" i="20" s="1"/>
  <c r="CO180" i="2"/>
  <c r="AD180" i="20" s="1"/>
  <c r="CN180" i="2"/>
  <c r="AC180" i="20" s="1"/>
  <c r="CC180" i="2"/>
  <c r="AA180" i="20" s="1"/>
  <c r="CB180" i="2"/>
  <c r="Z180" i="20" s="1"/>
  <c r="CA180" i="2"/>
  <c r="Y180" i="20" s="1"/>
  <c r="BP180" i="2"/>
  <c r="W180" i="20" s="1"/>
  <c r="BO180" i="2"/>
  <c r="V180" i="20" s="1"/>
  <c r="BN180" i="2"/>
  <c r="U180" i="20" s="1"/>
  <c r="BC180" i="2"/>
  <c r="S180" i="20" s="1"/>
  <c r="BB180" i="2"/>
  <c r="R180" i="20" s="1"/>
  <c r="BA180" i="2"/>
  <c r="Q180" i="20" s="1"/>
  <c r="AP180" i="2"/>
  <c r="O180" i="20" s="1"/>
  <c r="AO180" i="2"/>
  <c r="N180" i="20" s="1"/>
  <c r="AN180" i="2"/>
  <c r="M180" i="20" s="1"/>
  <c r="AC180" i="2"/>
  <c r="K180" i="20" s="1"/>
  <c r="AB180" i="2"/>
  <c r="J180" i="20" s="1"/>
  <c r="AA180" i="2"/>
  <c r="I180" i="20" s="1"/>
  <c r="P180" i="2"/>
  <c r="O180" i="2"/>
  <c r="N180" i="2"/>
  <c r="E180" i="20" s="1"/>
  <c r="DC179" i="2"/>
  <c r="AI179" i="20" s="1"/>
  <c r="DB179" i="2"/>
  <c r="AH179" i="20" s="1"/>
  <c r="DA179" i="2"/>
  <c r="AG179" i="20" s="1"/>
  <c r="CP179" i="2"/>
  <c r="AE179" i="20" s="1"/>
  <c r="CO179" i="2"/>
  <c r="AD179" i="20" s="1"/>
  <c r="CN179" i="2"/>
  <c r="AC179" i="20" s="1"/>
  <c r="CC179" i="2"/>
  <c r="AA179" i="20" s="1"/>
  <c r="CB179" i="2"/>
  <c r="Z179" i="20" s="1"/>
  <c r="CA179" i="2"/>
  <c r="Y179" i="20" s="1"/>
  <c r="BP179" i="2"/>
  <c r="W179" i="20" s="1"/>
  <c r="BO179" i="2"/>
  <c r="V179" i="20" s="1"/>
  <c r="BN179" i="2"/>
  <c r="U179" i="20" s="1"/>
  <c r="BC179" i="2"/>
  <c r="S179" i="20" s="1"/>
  <c r="BB179" i="2"/>
  <c r="R179" i="20" s="1"/>
  <c r="BA179" i="2"/>
  <c r="Q179" i="20" s="1"/>
  <c r="AP179" i="2"/>
  <c r="O179" i="20" s="1"/>
  <c r="AO179" i="2"/>
  <c r="N179" i="20" s="1"/>
  <c r="AN179" i="2"/>
  <c r="M179" i="20" s="1"/>
  <c r="AC179" i="2"/>
  <c r="K179" i="20" s="1"/>
  <c r="AB179" i="2"/>
  <c r="J179" i="20" s="1"/>
  <c r="AA179" i="2"/>
  <c r="I179" i="20" s="1"/>
  <c r="P179" i="2"/>
  <c r="O179" i="2"/>
  <c r="N179" i="2"/>
  <c r="E179" i="20" s="1"/>
  <c r="DC178" i="2"/>
  <c r="AI178" i="20" s="1"/>
  <c r="DB178" i="2"/>
  <c r="AH178" i="20" s="1"/>
  <c r="DA178" i="2"/>
  <c r="AG178" i="20" s="1"/>
  <c r="CP178" i="2"/>
  <c r="AE178" i="20" s="1"/>
  <c r="CO178" i="2"/>
  <c r="AD178" i="20" s="1"/>
  <c r="CN178" i="2"/>
  <c r="AC178" i="20" s="1"/>
  <c r="CC178" i="2"/>
  <c r="AA178" i="20" s="1"/>
  <c r="CB178" i="2"/>
  <c r="Z178" i="20" s="1"/>
  <c r="CA178" i="2"/>
  <c r="Y178" i="20" s="1"/>
  <c r="BP178" i="2"/>
  <c r="W178" i="20" s="1"/>
  <c r="BO178" i="2"/>
  <c r="V178" i="20" s="1"/>
  <c r="BN178" i="2"/>
  <c r="U178" i="20" s="1"/>
  <c r="BC178" i="2"/>
  <c r="S178" i="20" s="1"/>
  <c r="BB178" i="2"/>
  <c r="R178" i="20" s="1"/>
  <c r="BA178" i="2"/>
  <c r="Q178" i="20" s="1"/>
  <c r="AP178" i="2"/>
  <c r="O178" i="20" s="1"/>
  <c r="AO178" i="2"/>
  <c r="N178" i="20" s="1"/>
  <c r="AN178" i="2"/>
  <c r="M178" i="20" s="1"/>
  <c r="AC178" i="2"/>
  <c r="K178" i="20" s="1"/>
  <c r="AB178" i="2"/>
  <c r="J178" i="20" s="1"/>
  <c r="AA178" i="2"/>
  <c r="I178" i="20" s="1"/>
  <c r="P178" i="2"/>
  <c r="O178" i="2"/>
  <c r="N178" i="2"/>
  <c r="E178" i="20" s="1"/>
  <c r="DC177" i="2"/>
  <c r="AI177" i="20" s="1"/>
  <c r="DB177" i="2"/>
  <c r="AH177" i="20" s="1"/>
  <c r="DA177" i="2"/>
  <c r="AG177" i="20" s="1"/>
  <c r="CP177" i="2"/>
  <c r="AE177" i="20" s="1"/>
  <c r="CO177" i="2"/>
  <c r="AD177" i="20" s="1"/>
  <c r="CN177" i="2"/>
  <c r="AC177" i="20" s="1"/>
  <c r="CC177" i="2"/>
  <c r="AA177" i="20" s="1"/>
  <c r="CB177" i="2"/>
  <c r="Z177" i="20" s="1"/>
  <c r="CA177" i="2"/>
  <c r="Y177" i="20" s="1"/>
  <c r="BP177" i="2"/>
  <c r="W177" i="20" s="1"/>
  <c r="BO177" i="2"/>
  <c r="V177" i="20" s="1"/>
  <c r="BN177" i="2"/>
  <c r="U177" i="20" s="1"/>
  <c r="BC177" i="2"/>
  <c r="S177" i="20" s="1"/>
  <c r="BB177" i="2"/>
  <c r="R177" i="20" s="1"/>
  <c r="BA177" i="2"/>
  <c r="Q177" i="20" s="1"/>
  <c r="AP177" i="2"/>
  <c r="O177" i="20" s="1"/>
  <c r="AO177" i="2"/>
  <c r="N177" i="20" s="1"/>
  <c r="AN177" i="2"/>
  <c r="M177" i="20" s="1"/>
  <c r="AC177" i="2"/>
  <c r="K177" i="20" s="1"/>
  <c r="AB177" i="2"/>
  <c r="J177" i="20" s="1"/>
  <c r="AA177" i="2"/>
  <c r="I177" i="20" s="1"/>
  <c r="P177" i="2"/>
  <c r="O177" i="2"/>
  <c r="N177" i="2"/>
  <c r="E177" i="20" s="1"/>
  <c r="DC176" i="2"/>
  <c r="AI176" i="20" s="1"/>
  <c r="DB176" i="2"/>
  <c r="AH176" i="20" s="1"/>
  <c r="DA176" i="2"/>
  <c r="AG176" i="20" s="1"/>
  <c r="CP176" i="2"/>
  <c r="AE176" i="20" s="1"/>
  <c r="CO176" i="2"/>
  <c r="AD176" i="20" s="1"/>
  <c r="CN176" i="2"/>
  <c r="AC176" i="20" s="1"/>
  <c r="CC176" i="2"/>
  <c r="AA176" i="20" s="1"/>
  <c r="CB176" i="2"/>
  <c r="Z176" i="20" s="1"/>
  <c r="CA176" i="2"/>
  <c r="Y176" i="20" s="1"/>
  <c r="BP176" i="2"/>
  <c r="W176" i="20" s="1"/>
  <c r="BO176" i="2"/>
  <c r="V176" i="20" s="1"/>
  <c r="BN176" i="2"/>
  <c r="U176" i="20" s="1"/>
  <c r="BC176" i="2"/>
  <c r="S176" i="20" s="1"/>
  <c r="BB176" i="2"/>
  <c r="R176" i="20" s="1"/>
  <c r="BA176" i="2"/>
  <c r="Q176" i="20" s="1"/>
  <c r="AP176" i="2"/>
  <c r="O176" i="20" s="1"/>
  <c r="AO176" i="2"/>
  <c r="N176" i="20" s="1"/>
  <c r="AN176" i="2"/>
  <c r="M176" i="20" s="1"/>
  <c r="AC176" i="2"/>
  <c r="K176" i="20" s="1"/>
  <c r="AB176" i="2"/>
  <c r="J176" i="20" s="1"/>
  <c r="AA176" i="2"/>
  <c r="I176" i="20" s="1"/>
  <c r="P176" i="2"/>
  <c r="O176" i="2"/>
  <c r="N176" i="2"/>
  <c r="E176" i="20" s="1"/>
  <c r="DC175" i="2"/>
  <c r="AI175" i="20" s="1"/>
  <c r="DB175" i="2"/>
  <c r="AH175" i="20" s="1"/>
  <c r="DA175" i="2"/>
  <c r="AG175" i="20" s="1"/>
  <c r="CP175" i="2"/>
  <c r="AE175" i="20" s="1"/>
  <c r="CO175" i="2"/>
  <c r="AD175" i="20" s="1"/>
  <c r="CN175" i="2"/>
  <c r="AC175" i="20" s="1"/>
  <c r="CC175" i="2"/>
  <c r="AA175" i="20" s="1"/>
  <c r="CB175" i="2"/>
  <c r="Z175" i="20" s="1"/>
  <c r="CA175" i="2"/>
  <c r="Y175" i="20" s="1"/>
  <c r="BP175" i="2"/>
  <c r="W175" i="20" s="1"/>
  <c r="BO175" i="2"/>
  <c r="V175" i="20" s="1"/>
  <c r="BN175" i="2"/>
  <c r="U175" i="20" s="1"/>
  <c r="BC175" i="2"/>
  <c r="S175" i="20" s="1"/>
  <c r="BB175" i="2"/>
  <c r="R175" i="20" s="1"/>
  <c r="BA175" i="2"/>
  <c r="Q175" i="20" s="1"/>
  <c r="AP175" i="2"/>
  <c r="O175" i="20" s="1"/>
  <c r="AO175" i="2"/>
  <c r="N175" i="20" s="1"/>
  <c r="AN175" i="2"/>
  <c r="M175" i="20" s="1"/>
  <c r="AC175" i="2"/>
  <c r="K175" i="20" s="1"/>
  <c r="AB175" i="2"/>
  <c r="J175" i="20" s="1"/>
  <c r="AA175" i="2"/>
  <c r="I175" i="20" s="1"/>
  <c r="P175" i="2"/>
  <c r="O175" i="2"/>
  <c r="N175" i="2"/>
  <c r="E175" i="20" s="1"/>
  <c r="DC174" i="2"/>
  <c r="AI174" i="20" s="1"/>
  <c r="DB174" i="2"/>
  <c r="AH174" i="20" s="1"/>
  <c r="DA174" i="2"/>
  <c r="AG174" i="20" s="1"/>
  <c r="CP174" i="2"/>
  <c r="AE174" i="20" s="1"/>
  <c r="CO174" i="2"/>
  <c r="AD174" i="20" s="1"/>
  <c r="CN174" i="2"/>
  <c r="AC174" i="20" s="1"/>
  <c r="CC174" i="2"/>
  <c r="AA174" i="20" s="1"/>
  <c r="CB174" i="2"/>
  <c r="Z174" i="20" s="1"/>
  <c r="CA174" i="2"/>
  <c r="Y174" i="20" s="1"/>
  <c r="BP174" i="2"/>
  <c r="W174" i="20" s="1"/>
  <c r="BO174" i="2"/>
  <c r="V174" i="20" s="1"/>
  <c r="BN174" i="2"/>
  <c r="U174" i="20" s="1"/>
  <c r="BC174" i="2"/>
  <c r="S174" i="20" s="1"/>
  <c r="BB174" i="2"/>
  <c r="R174" i="20" s="1"/>
  <c r="BA174" i="2"/>
  <c r="Q174" i="20" s="1"/>
  <c r="AP174" i="2"/>
  <c r="O174" i="20" s="1"/>
  <c r="AO174" i="2"/>
  <c r="N174" i="20" s="1"/>
  <c r="AN174" i="2"/>
  <c r="M174" i="20" s="1"/>
  <c r="AC174" i="2"/>
  <c r="K174" i="20" s="1"/>
  <c r="AB174" i="2"/>
  <c r="J174" i="20" s="1"/>
  <c r="AA174" i="2"/>
  <c r="I174" i="20" s="1"/>
  <c r="P174" i="2"/>
  <c r="O174" i="2"/>
  <c r="N174" i="2"/>
  <c r="E174" i="20" s="1"/>
  <c r="DC173" i="2"/>
  <c r="AI173" i="20" s="1"/>
  <c r="DB173" i="2"/>
  <c r="AH173" i="20" s="1"/>
  <c r="DA173" i="2"/>
  <c r="AG173" i="20" s="1"/>
  <c r="CP173" i="2"/>
  <c r="AE173" i="20" s="1"/>
  <c r="CO173" i="2"/>
  <c r="AD173" i="20" s="1"/>
  <c r="CN173" i="2"/>
  <c r="AC173" i="20" s="1"/>
  <c r="CC173" i="2"/>
  <c r="AA173" i="20" s="1"/>
  <c r="CB173" i="2"/>
  <c r="Z173" i="20" s="1"/>
  <c r="CA173" i="2"/>
  <c r="Y173" i="20" s="1"/>
  <c r="BP173" i="2"/>
  <c r="W173" i="20" s="1"/>
  <c r="BO173" i="2"/>
  <c r="V173" i="20" s="1"/>
  <c r="BN173" i="2"/>
  <c r="U173" i="20" s="1"/>
  <c r="BC173" i="2"/>
  <c r="S173" i="20" s="1"/>
  <c r="BB173" i="2"/>
  <c r="R173" i="20" s="1"/>
  <c r="BA173" i="2"/>
  <c r="Q173" i="20" s="1"/>
  <c r="AP173" i="2"/>
  <c r="O173" i="20" s="1"/>
  <c r="AO173" i="2"/>
  <c r="N173" i="20" s="1"/>
  <c r="AN173" i="2"/>
  <c r="M173" i="20" s="1"/>
  <c r="AC173" i="2"/>
  <c r="K173" i="20" s="1"/>
  <c r="AB173" i="2"/>
  <c r="J173" i="20" s="1"/>
  <c r="AA173" i="2"/>
  <c r="I173" i="20" s="1"/>
  <c r="P173" i="2"/>
  <c r="O173" i="2"/>
  <c r="N173" i="2"/>
  <c r="E173" i="20" s="1"/>
  <c r="DC172" i="2"/>
  <c r="AI172" i="20" s="1"/>
  <c r="DB172" i="2"/>
  <c r="AH172" i="20" s="1"/>
  <c r="DA172" i="2"/>
  <c r="AG172" i="20" s="1"/>
  <c r="CP172" i="2"/>
  <c r="AE172" i="20" s="1"/>
  <c r="CO172" i="2"/>
  <c r="AD172" i="20" s="1"/>
  <c r="CN172" i="2"/>
  <c r="AC172" i="20" s="1"/>
  <c r="CC172" i="2"/>
  <c r="AA172" i="20" s="1"/>
  <c r="CB172" i="2"/>
  <c r="Z172" i="20" s="1"/>
  <c r="CA172" i="2"/>
  <c r="Y172" i="20" s="1"/>
  <c r="BP172" i="2"/>
  <c r="W172" i="20" s="1"/>
  <c r="BO172" i="2"/>
  <c r="V172" i="20" s="1"/>
  <c r="BN172" i="2"/>
  <c r="U172" i="20" s="1"/>
  <c r="BC172" i="2"/>
  <c r="S172" i="20" s="1"/>
  <c r="BB172" i="2"/>
  <c r="R172" i="20" s="1"/>
  <c r="BA172" i="2"/>
  <c r="Q172" i="20" s="1"/>
  <c r="AP172" i="2"/>
  <c r="O172" i="20" s="1"/>
  <c r="AO172" i="2"/>
  <c r="N172" i="20" s="1"/>
  <c r="AN172" i="2"/>
  <c r="M172" i="20" s="1"/>
  <c r="AC172" i="2"/>
  <c r="K172" i="20" s="1"/>
  <c r="AB172" i="2"/>
  <c r="J172" i="20" s="1"/>
  <c r="AA172" i="2"/>
  <c r="I172" i="20" s="1"/>
  <c r="P172" i="2"/>
  <c r="O172" i="2"/>
  <c r="N172" i="2"/>
  <c r="E172" i="20" s="1"/>
  <c r="DC171" i="2"/>
  <c r="AI171" i="20" s="1"/>
  <c r="DB171" i="2"/>
  <c r="AH171" i="20" s="1"/>
  <c r="DA171" i="2"/>
  <c r="AG171" i="20" s="1"/>
  <c r="CP171" i="2"/>
  <c r="AE171" i="20" s="1"/>
  <c r="CO171" i="2"/>
  <c r="AD171" i="20" s="1"/>
  <c r="CN171" i="2"/>
  <c r="AC171" i="20" s="1"/>
  <c r="CC171" i="2"/>
  <c r="AA171" i="20" s="1"/>
  <c r="CB171" i="2"/>
  <c r="Z171" i="20" s="1"/>
  <c r="CA171" i="2"/>
  <c r="Y171" i="20" s="1"/>
  <c r="BP171" i="2"/>
  <c r="W171" i="20" s="1"/>
  <c r="BO171" i="2"/>
  <c r="V171" i="20" s="1"/>
  <c r="BN171" i="2"/>
  <c r="U171" i="20" s="1"/>
  <c r="BC171" i="2"/>
  <c r="S171" i="20" s="1"/>
  <c r="BB171" i="2"/>
  <c r="R171" i="20" s="1"/>
  <c r="BA171" i="2"/>
  <c r="Q171" i="20" s="1"/>
  <c r="AP171" i="2"/>
  <c r="O171" i="20" s="1"/>
  <c r="AO171" i="2"/>
  <c r="N171" i="20" s="1"/>
  <c r="AN171" i="2"/>
  <c r="M171" i="20" s="1"/>
  <c r="AC171" i="2"/>
  <c r="K171" i="20" s="1"/>
  <c r="AB171" i="2"/>
  <c r="J171" i="20" s="1"/>
  <c r="AA171" i="2"/>
  <c r="I171" i="20" s="1"/>
  <c r="P171" i="2"/>
  <c r="O171" i="2"/>
  <c r="N171" i="2"/>
  <c r="E171" i="20" s="1"/>
  <c r="DC170" i="2"/>
  <c r="AI170" i="20" s="1"/>
  <c r="DB170" i="2"/>
  <c r="AH170" i="20" s="1"/>
  <c r="DA170" i="2"/>
  <c r="AG170" i="20" s="1"/>
  <c r="CP170" i="2"/>
  <c r="AE170" i="20" s="1"/>
  <c r="CO170" i="2"/>
  <c r="AD170" i="20" s="1"/>
  <c r="CN170" i="2"/>
  <c r="AC170" i="20" s="1"/>
  <c r="CC170" i="2"/>
  <c r="AA170" i="20" s="1"/>
  <c r="CB170" i="2"/>
  <c r="Z170" i="20" s="1"/>
  <c r="CA170" i="2"/>
  <c r="Y170" i="20" s="1"/>
  <c r="BP170" i="2"/>
  <c r="W170" i="20" s="1"/>
  <c r="BO170" i="2"/>
  <c r="V170" i="20" s="1"/>
  <c r="BN170" i="2"/>
  <c r="U170" i="20" s="1"/>
  <c r="BC170" i="2"/>
  <c r="S170" i="20" s="1"/>
  <c r="BB170" i="2"/>
  <c r="R170" i="20" s="1"/>
  <c r="BA170" i="2"/>
  <c r="Q170" i="20" s="1"/>
  <c r="AP170" i="2"/>
  <c r="O170" i="20" s="1"/>
  <c r="AO170" i="2"/>
  <c r="N170" i="20" s="1"/>
  <c r="AN170" i="2"/>
  <c r="M170" i="20" s="1"/>
  <c r="AC170" i="2"/>
  <c r="K170" i="20" s="1"/>
  <c r="AB170" i="2"/>
  <c r="J170" i="20" s="1"/>
  <c r="AA170" i="2"/>
  <c r="I170" i="20" s="1"/>
  <c r="P170" i="2"/>
  <c r="O170" i="2"/>
  <c r="N170" i="2"/>
  <c r="E170" i="20" s="1"/>
  <c r="DC169" i="2"/>
  <c r="AI169" i="20" s="1"/>
  <c r="DB169" i="2"/>
  <c r="AH169" i="20" s="1"/>
  <c r="DA169" i="2"/>
  <c r="AG169" i="20" s="1"/>
  <c r="CP169" i="2"/>
  <c r="AE169" i="20" s="1"/>
  <c r="CO169" i="2"/>
  <c r="AD169" i="20" s="1"/>
  <c r="CN169" i="2"/>
  <c r="AC169" i="20" s="1"/>
  <c r="CC169" i="2"/>
  <c r="AA169" i="20" s="1"/>
  <c r="CB169" i="2"/>
  <c r="Z169" i="20" s="1"/>
  <c r="CA169" i="2"/>
  <c r="Y169" i="20" s="1"/>
  <c r="BP169" i="2"/>
  <c r="W169" i="20" s="1"/>
  <c r="BO169" i="2"/>
  <c r="V169" i="20" s="1"/>
  <c r="BN169" i="2"/>
  <c r="U169" i="20" s="1"/>
  <c r="BC169" i="2"/>
  <c r="S169" i="20" s="1"/>
  <c r="BB169" i="2"/>
  <c r="R169" i="20" s="1"/>
  <c r="BA169" i="2"/>
  <c r="Q169" i="20" s="1"/>
  <c r="AP169" i="2"/>
  <c r="O169" i="20" s="1"/>
  <c r="AO169" i="2"/>
  <c r="N169" i="20" s="1"/>
  <c r="AN169" i="2"/>
  <c r="M169" i="20" s="1"/>
  <c r="AC169" i="2"/>
  <c r="K169" i="20" s="1"/>
  <c r="AB169" i="2"/>
  <c r="J169" i="20" s="1"/>
  <c r="AA169" i="2"/>
  <c r="I169" i="20" s="1"/>
  <c r="P169" i="2"/>
  <c r="O169" i="2"/>
  <c r="N169" i="2"/>
  <c r="E169" i="20" s="1"/>
  <c r="DC168" i="2"/>
  <c r="AI168" i="20" s="1"/>
  <c r="DB168" i="2"/>
  <c r="AH168" i="20" s="1"/>
  <c r="DA168" i="2"/>
  <c r="AG168" i="20" s="1"/>
  <c r="CP168" i="2"/>
  <c r="AE168" i="20" s="1"/>
  <c r="CO168" i="2"/>
  <c r="AD168" i="20" s="1"/>
  <c r="CN168" i="2"/>
  <c r="AC168" i="20" s="1"/>
  <c r="CC168" i="2"/>
  <c r="AA168" i="20" s="1"/>
  <c r="CB168" i="2"/>
  <c r="Z168" i="20" s="1"/>
  <c r="CA168" i="2"/>
  <c r="Y168" i="20" s="1"/>
  <c r="BP168" i="2"/>
  <c r="W168" i="20" s="1"/>
  <c r="BO168" i="2"/>
  <c r="V168" i="20" s="1"/>
  <c r="BN168" i="2"/>
  <c r="U168" i="20" s="1"/>
  <c r="BC168" i="2"/>
  <c r="S168" i="20" s="1"/>
  <c r="BB168" i="2"/>
  <c r="R168" i="20" s="1"/>
  <c r="BA168" i="2"/>
  <c r="Q168" i="20" s="1"/>
  <c r="AP168" i="2"/>
  <c r="O168" i="20" s="1"/>
  <c r="AO168" i="2"/>
  <c r="N168" i="20" s="1"/>
  <c r="AN168" i="2"/>
  <c r="M168" i="20" s="1"/>
  <c r="AC168" i="2"/>
  <c r="K168" i="20" s="1"/>
  <c r="AB168" i="2"/>
  <c r="J168" i="20" s="1"/>
  <c r="AA168" i="2"/>
  <c r="I168" i="20" s="1"/>
  <c r="P168" i="2"/>
  <c r="O168" i="2"/>
  <c r="N168" i="2"/>
  <c r="E168" i="20" s="1"/>
  <c r="DC167" i="2"/>
  <c r="AI167" i="20" s="1"/>
  <c r="DB167" i="2"/>
  <c r="AH167" i="20" s="1"/>
  <c r="DA167" i="2"/>
  <c r="AG167" i="20" s="1"/>
  <c r="CP167" i="2"/>
  <c r="AE167" i="20" s="1"/>
  <c r="CO167" i="2"/>
  <c r="AD167" i="20" s="1"/>
  <c r="CN167" i="2"/>
  <c r="AC167" i="20" s="1"/>
  <c r="CC167" i="2"/>
  <c r="AA167" i="20" s="1"/>
  <c r="CB167" i="2"/>
  <c r="Z167" i="20" s="1"/>
  <c r="CA167" i="2"/>
  <c r="Y167" i="20" s="1"/>
  <c r="BP167" i="2"/>
  <c r="W167" i="20" s="1"/>
  <c r="BO167" i="2"/>
  <c r="V167" i="20" s="1"/>
  <c r="BN167" i="2"/>
  <c r="U167" i="20" s="1"/>
  <c r="BC167" i="2"/>
  <c r="S167" i="20" s="1"/>
  <c r="BB167" i="2"/>
  <c r="R167" i="20" s="1"/>
  <c r="BA167" i="2"/>
  <c r="Q167" i="20" s="1"/>
  <c r="AP167" i="2"/>
  <c r="O167" i="20" s="1"/>
  <c r="AO167" i="2"/>
  <c r="N167" i="20" s="1"/>
  <c r="AN167" i="2"/>
  <c r="M167" i="20" s="1"/>
  <c r="AC167" i="2"/>
  <c r="K167" i="20" s="1"/>
  <c r="AB167" i="2"/>
  <c r="J167" i="20" s="1"/>
  <c r="AA167" i="2"/>
  <c r="I167" i="20" s="1"/>
  <c r="P167" i="2"/>
  <c r="O167" i="2"/>
  <c r="N167" i="2"/>
  <c r="E167" i="20" s="1"/>
  <c r="DC166" i="2"/>
  <c r="AI166" i="20" s="1"/>
  <c r="DB166" i="2"/>
  <c r="AH166" i="20" s="1"/>
  <c r="DA166" i="2"/>
  <c r="AG166" i="20" s="1"/>
  <c r="CP166" i="2"/>
  <c r="AE166" i="20" s="1"/>
  <c r="CO166" i="2"/>
  <c r="AD166" i="20" s="1"/>
  <c r="CN166" i="2"/>
  <c r="AC166" i="20" s="1"/>
  <c r="CC166" i="2"/>
  <c r="AA166" i="20" s="1"/>
  <c r="CB166" i="2"/>
  <c r="Z166" i="20" s="1"/>
  <c r="CA166" i="2"/>
  <c r="Y166" i="20" s="1"/>
  <c r="BP166" i="2"/>
  <c r="W166" i="20" s="1"/>
  <c r="BO166" i="2"/>
  <c r="V166" i="20" s="1"/>
  <c r="BN166" i="2"/>
  <c r="U166" i="20" s="1"/>
  <c r="BC166" i="2"/>
  <c r="S166" i="20" s="1"/>
  <c r="BB166" i="2"/>
  <c r="R166" i="20" s="1"/>
  <c r="BA166" i="2"/>
  <c r="Q166" i="20" s="1"/>
  <c r="AP166" i="2"/>
  <c r="O166" i="20" s="1"/>
  <c r="AO166" i="2"/>
  <c r="N166" i="20" s="1"/>
  <c r="AN166" i="2"/>
  <c r="M166" i="20" s="1"/>
  <c r="AC166" i="2"/>
  <c r="K166" i="20" s="1"/>
  <c r="AB166" i="2"/>
  <c r="J166" i="20" s="1"/>
  <c r="AA166" i="2"/>
  <c r="I166" i="20" s="1"/>
  <c r="P166" i="2"/>
  <c r="O166" i="2"/>
  <c r="N166" i="2"/>
  <c r="E166" i="20" s="1"/>
  <c r="DC165" i="2"/>
  <c r="AI165" i="20" s="1"/>
  <c r="DB165" i="2"/>
  <c r="AH165" i="20" s="1"/>
  <c r="DA165" i="2"/>
  <c r="AG165" i="20" s="1"/>
  <c r="CP165" i="2"/>
  <c r="AE165" i="20" s="1"/>
  <c r="CO165" i="2"/>
  <c r="AD165" i="20" s="1"/>
  <c r="CN165" i="2"/>
  <c r="AC165" i="20" s="1"/>
  <c r="CC165" i="2"/>
  <c r="AA165" i="20" s="1"/>
  <c r="CB165" i="2"/>
  <c r="Z165" i="20" s="1"/>
  <c r="CA165" i="2"/>
  <c r="Y165" i="20" s="1"/>
  <c r="BP165" i="2"/>
  <c r="W165" i="20" s="1"/>
  <c r="BO165" i="2"/>
  <c r="V165" i="20" s="1"/>
  <c r="BN165" i="2"/>
  <c r="U165" i="20" s="1"/>
  <c r="BC165" i="2"/>
  <c r="S165" i="20" s="1"/>
  <c r="BB165" i="2"/>
  <c r="R165" i="20" s="1"/>
  <c r="BA165" i="2"/>
  <c r="Q165" i="20" s="1"/>
  <c r="AP165" i="2"/>
  <c r="O165" i="20" s="1"/>
  <c r="AO165" i="2"/>
  <c r="N165" i="20" s="1"/>
  <c r="AN165" i="2"/>
  <c r="M165" i="20" s="1"/>
  <c r="AC165" i="2"/>
  <c r="K165" i="20" s="1"/>
  <c r="AB165" i="2"/>
  <c r="J165" i="20" s="1"/>
  <c r="AA165" i="2"/>
  <c r="I165" i="20" s="1"/>
  <c r="P165" i="2"/>
  <c r="O165" i="2"/>
  <c r="N165" i="2"/>
  <c r="E165" i="20" s="1"/>
  <c r="DC164" i="2"/>
  <c r="AI164" i="20" s="1"/>
  <c r="DB164" i="2"/>
  <c r="AH164" i="20" s="1"/>
  <c r="DA164" i="2"/>
  <c r="AG164" i="20" s="1"/>
  <c r="CP164" i="2"/>
  <c r="AE164" i="20" s="1"/>
  <c r="CO164" i="2"/>
  <c r="AD164" i="20" s="1"/>
  <c r="CN164" i="2"/>
  <c r="AC164" i="20" s="1"/>
  <c r="CC164" i="2"/>
  <c r="AA164" i="20" s="1"/>
  <c r="CB164" i="2"/>
  <c r="Z164" i="20" s="1"/>
  <c r="CA164" i="2"/>
  <c r="Y164" i="20" s="1"/>
  <c r="BP164" i="2"/>
  <c r="W164" i="20" s="1"/>
  <c r="BO164" i="2"/>
  <c r="V164" i="20" s="1"/>
  <c r="BN164" i="2"/>
  <c r="U164" i="20" s="1"/>
  <c r="BC164" i="2"/>
  <c r="S164" i="20" s="1"/>
  <c r="BB164" i="2"/>
  <c r="R164" i="20" s="1"/>
  <c r="BA164" i="2"/>
  <c r="Q164" i="20" s="1"/>
  <c r="AP164" i="2"/>
  <c r="O164" i="20" s="1"/>
  <c r="AO164" i="2"/>
  <c r="N164" i="20" s="1"/>
  <c r="AN164" i="2"/>
  <c r="M164" i="20" s="1"/>
  <c r="AC164" i="2"/>
  <c r="K164" i="20" s="1"/>
  <c r="AB164" i="2"/>
  <c r="J164" i="20" s="1"/>
  <c r="AA164" i="2"/>
  <c r="I164" i="20" s="1"/>
  <c r="P164" i="2"/>
  <c r="O164" i="2"/>
  <c r="N164" i="2"/>
  <c r="E164" i="20" s="1"/>
  <c r="DC163" i="2"/>
  <c r="AI163" i="20" s="1"/>
  <c r="DB163" i="2"/>
  <c r="AH163" i="20" s="1"/>
  <c r="DA163" i="2"/>
  <c r="AG163" i="20" s="1"/>
  <c r="CP163" i="2"/>
  <c r="AE163" i="20" s="1"/>
  <c r="CO163" i="2"/>
  <c r="AD163" i="20" s="1"/>
  <c r="CN163" i="2"/>
  <c r="AC163" i="20" s="1"/>
  <c r="CC163" i="2"/>
  <c r="AA163" i="20" s="1"/>
  <c r="CB163" i="2"/>
  <c r="Z163" i="20" s="1"/>
  <c r="CA163" i="2"/>
  <c r="Y163" i="20" s="1"/>
  <c r="BP163" i="2"/>
  <c r="W163" i="20" s="1"/>
  <c r="BO163" i="2"/>
  <c r="V163" i="20" s="1"/>
  <c r="BN163" i="2"/>
  <c r="U163" i="20" s="1"/>
  <c r="BC163" i="2"/>
  <c r="S163" i="20" s="1"/>
  <c r="BB163" i="2"/>
  <c r="R163" i="20" s="1"/>
  <c r="BA163" i="2"/>
  <c r="Q163" i="20" s="1"/>
  <c r="AP163" i="2"/>
  <c r="O163" i="20" s="1"/>
  <c r="AO163" i="2"/>
  <c r="N163" i="20" s="1"/>
  <c r="AN163" i="2"/>
  <c r="M163" i="20" s="1"/>
  <c r="AC163" i="2"/>
  <c r="K163" i="20" s="1"/>
  <c r="AB163" i="2"/>
  <c r="J163" i="20" s="1"/>
  <c r="AA163" i="2"/>
  <c r="I163" i="20" s="1"/>
  <c r="P163" i="2"/>
  <c r="O163" i="2"/>
  <c r="N163" i="2"/>
  <c r="E163" i="20" s="1"/>
  <c r="DC162" i="2"/>
  <c r="AI162" i="20" s="1"/>
  <c r="DB162" i="2"/>
  <c r="AH162" i="20" s="1"/>
  <c r="DA162" i="2"/>
  <c r="AG162" i="20" s="1"/>
  <c r="CP162" i="2"/>
  <c r="AE162" i="20" s="1"/>
  <c r="CO162" i="2"/>
  <c r="AD162" i="20" s="1"/>
  <c r="CN162" i="2"/>
  <c r="AC162" i="20" s="1"/>
  <c r="CC162" i="2"/>
  <c r="AA162" i="20" s="1"/>
  <c r="CB162" i="2"/>
  <c r="Z162" i="20" s="1"/>
  <c r="CA162" i="2"/>
  <c r="Y162" i="20" s="1"/>
  <c r="BP162" i="2"/>
  <c r="W162" i="20" s="1"/>
  <c r="BO162" i="2"/>
  <c r="V162" i="20" s="1"/>
  <c r="BN162" i="2"/>
  <c r="U162" i="20" s="1"/>
  <c r="BC162" i="2"/>
  <c r="S162" i="20" s="1"/>
  <c r="BB162" i="2"/>
  <c r="R162" i="20" s="1"/>
  <c r="BA162" i="2"/>
  <c r="Q162" i="20" s="1"/>
  <c r="AP162" i="2"/>
  <c r="O162" i="20" s="1"/>
  <c r="AO162" i="2"/>
  <c r="N162" i="20" s="1"/>
  <c r="AN162" i="2"/>
  <c r="M162" i="20" s="1"/>
  <c r="AC162" i="2"/>
  <c r="K162" i="20" s="1"/>
  <c r="AB162" i="2"/>
  <c r="J162" i="20" s="1"/>
  <c r="AA162" i="2"/>
  <c r="I162" i="20" s="1"/>
  <c r="P162" i="2"/>
  <c r="O162" i="2"/>
  <c r="N162" i="2"/>
  <c r="E162" i="20" s="1"/>
  <c r="DC161" i="2"/>
  <c r="AI161" i="20" s="1"/>
  <c r="DB161" i="2"/>
  <c r="AH161" i="20" s="1"/>
  <c r="DA161" i="2"/>
  <c r="AG161" i="20" s="1"/>
  <c r="CP161" i="2"/>
  <c r="AE161" i="20" s="1"/>
  <c r="CO161" i="2"/>
  <c r="AD161" i="20" s="1"/>
  <c r="CN161" i="2"/>
  <c r="AC161" i="20" s="1"/>
  <c r="CC161" i="2"/>
  <c r="AA161" i="20" s="1"/>
  <c r="CB161" i="2"/>
  <c r="Z161" i="20" s="1"/>
  <c r="CA161" i="2"/>
  <c r="Y161" i="20" s="1"/>
  <c r="BP161" i="2"/>
  <c r="W161" i="20" s="1"/>
  <c r="BO161" i="2"/>
  <c r="V161" i="20" s="1"/>
  <c r="BN161" i="2"/>
  <c r="U161" i="20" s="1"/>
  <c r="BC161" i="2"/>
  <c r="S161" i="20" s="1"/>
  <c r="BB161" i="2"/>
  <c r="R161" i="20" s="1"/>
  <c r="BA161" i="2"/>
  <c r="Q161" i="20" s="1"/>
  <c r="AP161" i="2"/>
  <c r="O161" i="20" s="1"/>
  <c r="AO161" i="2"/>
  <c r="N161" i="20" s="1"/>
  <c r="AN161" i="2"/>
  <c r="M161" i="20" s="1"/>
  <c r="AC161" i="2"/>
  <c r="K161" i="20" s="1"/>
  <c r="AB161" i="2"/>
  <c r="J161" i="20" s="1"/>
  <c r="AA161" i="2"/>
  <c r="I161" i="20" s="1"/>
  <c r="P161" i="2"/>
  <c r="O161" i="2"/>
  <c r="N161" i="2"/>
  <c r="E161" i="20" s="1"/>
  <c r="DC160" i="2"/>
  <c r="AI160" i="20" s="1"/>
  <c r="DB160" i="2"/>
  <c r="AH160" i="20" s="1"/>
  <c r="DA160" i="2"/>
  <c r="AG160" i="20" s="1"/>
  <c r="CP160" i="2"/>
  <c r="AE160" i="20" s="1"/>
  <c r="CO160" i="2"/>
  <c r="AD160" i="20" s="1"/>
  <c r="CN160" i="2"/>
  <c r="AC160" i="20" s="1"/>
  <c r="CC160" i="2"/>
  <c r="AA160" i="20" s="1"/>
  <c r="CB160" i="2"/>
  <c r="Z160" i="20" s="1"/>
  <c r="CA160" i="2"/>
  <c r="Y160" i="20" s="1"/>
  <c r="BP160" i="2"/>
  <c r="W160" i="20" s="1"/>
  <c r="BO160" i="2"/>
  <c r="V160" i="20" s="1"/>
  <c r="BN160" i="2"/>
  <c r="U160" i="20" s="1"/>
  <c r="BC160" i="2"/>
  <c r="S160" i="20" s="1"/>
  <c r="BB160" i="2"/>
  <c r="R160" i="20" s="1"/>
  <c r="BA160" i="2"/>
  <c r="Q160" i="20" s="1"/>
  <c r="AP160" i="2"/>
  <c r="O160" i="20" s="1"/>
  <c r="AO160" i="2"/>
  <c r="N160" i="20" s="1"/>
  <c r="AN160" i="2"/>
  <c r="M160" i="20" s="1"/>
  <c r="AC160" i="2"/>
  <c r="K160" i="20" s="1"/>
  <c r="AB160" i="2"/>
  <c r="J160" i="20" s="1"/>
  <c r="AA160" i="2"/>
  <c r="I160" i="20" s="1"/>
  <c r="P160" i="2"/>
  <c r="O160" i="2"/>
  <c r="N160" i="2"/>
  <c r="E160" i="20" s="1"/>
  <c r="DC159" i="2"/>
  <c r="AI159" i="20" s="1"/>
  <c r="DB159" i="2"/>
  <c r="AH159" i="20" s="1"/>
  <c r="DA159" i="2"/>
  <c r="AG159" i="20" s="1"/>
  <c r="CP159" i="2"/>
  <c r="AE159" i="20" s="1"/>
  <c r="CO159" i="2"/>
  <c r="AD159" i="20" s="1"/>
  <c r="CN159" i="2"/>
  <c r="AC159" i="20" s="1"/>
  <c r="CC159" i="2"/>
  <c r="AA159" i="20" s="1"/>
  <c r="CB159" i="2"/>
  <c r="Z159" i="20" s="1"/>
  <c r="CA159" i="2"/>
  <c r="Y159" i="20" s="1"/>
  <c r="BP159" i="2"/>
  <c r="W159" i="20" s="1"/>
  <c r="BO159" i="2"/>
  <c r="V159" i="20" s="1"/>
  <c r="BN159" i="2"/>
  <c r="U159" i="20" s="1"/>
  <c r="BC159" i="2"/>
  <c r="S159" i="20" s="1"/>
  <c r="BB159" i="2"/>
  <c r="R159" i="20" s="1"/>
  <c r="BA159" i="2"/>
  <c r="Q159" i="20" s="1"/>
  <c r="AP159" i="2"/>
  <c r="O159" i="20" s="1"/>
  <c r="AO159" i="2"/>
  <c r="N159" i="20" s="1"/>
  <c r="AN159" i="2"/>
  <c r="M159" i="20" s="1"/>
  <c r="AC159" i="2"/>
  <c r="K159" i="20" s="1"/>
  <c r="AB159" i="2"/>
  <c r="J159" i="20" s="1"/>
  <c r="AA159" i="2"/>
  <c r="I159" i="20" s="1"/>
  <c r="P159" i="2"/>
  <c r="O159" i="2"/>
  <c r="N159" i="2"/>
  <c r="E159" i="20" s="1"/>
  <c r="DC158" i="2"/>
  <c r="AI158" i="20" s="1"/>
  <c r="DB158" i="2"/>
  <c r="AH158" i="20" s="1"/>
  <c r="DA158" i="2"/>
  <c r="AG158" i="20" s="1"/>
  <c r="CP158" i="2"/>
  <c r="AE158" i="20" s="1"/>
  <c r="CO158" i="2"/>
  <c r="AD158" i="20" s="1"/>
  <c r="CN158" i="2"/>
  <c r="AC158" i="20" s="1"/>
  <c r="CC158" i="2"/>
  <c r="AA158" i="20" s="1"/>
  <c r="CB158" i="2"/>
  <c r="Z158" i="20" s="1"/>
  <c r="CA158" i="2"/>
  <c r="Y158" i="20" s="1"/>
  <c r="BP158" i="2"/>
  <c r="W158" i="20" s="1"/>
  <c r="BO158" i="2"/>
  <c r="V158" i="20" s="1"/>
  <c r="BN158" i="2"/>
  <c r="U158" i="20" s="1"/>
  <c r="BC158" i="2"/>
  <c r="S158" i="20" s="1"/>
  <c r="BB158" i="2"/>
  <c r="R158" i="20" s="1"/>
  <c r="BA158" i="2"/>
  <c r="Q158" i="20" s="1"/>
  <c r="AP158" i="2"/>
  <c r="O158" i="20" s="1"/>
  <c r="AO158" i="2"/>
  <c r="N158" i="20" s="1"/>
  <c r="AN158" i="2"/>
  <c r="M158" i="20" s="1"/>
  <c r="AC158" i="2"/>
  <c r="K158" i="20" s="1"/>
  <c r="AB158" i="2"/>
  <c r="J158" i="20" s="1"/>
  <c r="AA158" i="2"/>
  <c r="I158" i="20" s="1"/>
  <c r="P158" i="2"/>
  <c r="O158" i="2"/>
  <c r="N158" i="2"/>
  <c r="E158" i="20" s="1"/>
  <c r="DC157" i="2"/>
  <c r="AI157" i="20" s="1"/>
  <c r="DB157" i="2"/>
  <c r="AH157" i="20" s="1"/>
  <c r="DA157" i="2"/>
  <c r="AG157" i="20" s="1"/>
  <c r="CP157" i="2"/>
  <c r="AE157" i="20" s="1"/>
  <c r="CO157" i="2"/>
  <c r="AD157" i="20" s="1"/>
  <c r="CN157" i="2"/>
  <c r="AC157" i="20" s="1"/>
  <c r="CC157" i="2"/>
  <c r="AA157" i="20" s="1"/>
  <c r="CB157" i="2"/>
  <c r="Z157" i="20" s="1"/>
  <c r="CA157" i="2"/>
  <c r="Y157" i="20" s="1"/>
  <c r="BP157" i="2"/>
  <c r="W157" i="20" s="1"/>
  <c r="BO157" i="2"/>
  <c r="V157" i="20" s="1"/>
  <c r="BN157" i="2"/>
  <c r="U157" i="20" s="1"/>
  <c r="BC157" i="2"/>
  <c r="S157" i="20" s="1"/>
  <c r="BB157" i="2"/>
  <c r="R157" i="20" s="1"/>
  <c r="BA157" i="2"/>
  <c r="Q157" i="20" s="1"/>
  <c r="AP157" i="2"/>
  <c r="O157" i="20" s="1"/>
  <c r="AO157" i="2"/>
  <c r="N157" i="20" s="1"/>
  <c r="AN157" i="2"/>
  <c r="M157" i="20" s="1"/>
  <c r="AC157" i="2"/>
  <c r="K157" i="20" s="1"/>
  <c r="AB157" i="2"/>
  <c r="J157" i="20" s="1"/>
  <c r="AA157" i="2"/>
  <c r="I157" i="20" s="1"/>
  <c r="P157" i="2"/>
  <c r="O157" i="2"/>
  <c r="N157" i="2"/>
  <c r="E157" i="20" s="1"/>
  <c r="DC156" i="2"/>
  <c r="AI156" i="20" s="1"/>
  <c r="DB156" i="2"/>
  <c r="AH156" i="20" s="1"/>
  <c r="DA156" i="2"/>
  <c r="AG156" i="20" s="1"/>
  <c r="CP156" i="2"/>
  <c r="AE156" i="20" s="1"/>
  <c r="CO156" i="2"/>
  <c r="AD156" i="20" s="1"/>
  <c r="CN156" i="2"/>
  <c r="AC156" i="20" s="1"/>
  <c r="CC156" i="2"/>
  <c r="AA156" i="20" s="1"/>
  <c r="CB156" i="2"/>
  <c r="Z156" i="20" s="1"/>
  <c r="CA156" i="2"/>
  <c r="Y156" i="20" s="1"/>
  <c r="BP156" i="2"/>
  <c r="W156" i="20" s="1"/>
  <c r="BO156" i="2"/>
  <c r="V156" i="20" s="1"/>
  <c r="BN156" i="2"/>
  <c r="U156" i="20" s="1"/>
  <c r="BC156" i="2"/>
  <c r="S156" i="20" s="1"/>
  <c r="BB156" i="2"/>
  <c r="R156" i="20" s="1"/>
  <c r="BA156" i="2"/>
  <c r="Q156" i="20" s="1"/>
  <c r="AP156" i="2"/>
  <c r="O156" i="20" s="1"/>
  <c r="AO156" i="2"/>
  <c r="N156" i="20" s="1"/>
  <c r="AN156" i="2"/>
  <c r="M156" i="20" s="1"/>
  <c r="AC156" i="2"/>
  <c r="K156" i="20" s="1"/>
  <c r="AB156" i="2"/>
  <c r="J156" i="20" s="1"/>
  <c r="AA156" i="2"/>
  <c r="I156" i="20" s="1"/>
  <c r="P156" i="2"/>
  <c r="O156" i="2"/>
  <c r="N156" i="2"/>
  <c r="E156" i="20" s="1"/>
  <c r="DC155" i="2"/>
  <c r="AI155" i="20" s="1"/>
  <c r="DB155" i="2"/>
  <c r="AH155" i="20" s="1"/>
  <c r="DA155" i="2"/>
  <c r="AG155" i="20" s="1"/>
  <c r="CP155" i="2"/>
  <c r="AE155" i="20" s="1"/>
  <c r="CO155" i="2"/>
  <c r="AD155" i="20" s="1"/>
  <c r="CN155" i="2"/>
  <c r="AC155" i="20" s="1"/>
  <c r="CC155" i="2"/>
  <c r="AA155" i="20" s="1"/>
  <c r="CB155" i="2"/>
  <c r="Z155" i="20" s="1"/>
  <c r="CA155" i="2"/>
  <c r="Y155" i="20" s="1"/>
  <c r="BP155" i="2"/>
  <c r="W155" i="20" s="1"/>
  <c r="BO155" i="2"/>
  <c r="V155" i="20" s="1"/>
  <c r="BN155" i="2"/>
  <c r="U155" i="20" s="1"/>
  <c r="BC155" i="2"/>
  <c r="S155" i="20" s="1"/>
  <c r="BB155" i="2"/>
  <c r="R155" i="20" s="1"/>
  <c r="BA155" i="2"/>
  <c r="Q155" i="20" s="1"/>
  <c r="AP155" i="2"/>
  <c r="O155" i="20" s="1"/>
  <c r="AO155" i="2"/>
  <c r="N155" i="20" s="1"/>
  <c r="AN155" i="2"/>
  <c r="M155" i="20" s="1"/>
  <c r="AC155" i="2"/>
  <c r="K155" i="20" s="1"/>
  <c r="AB155" i="2"/>
  <c r="J155" i="20" s="1"/>
  <c r="AA155" i="2"/>
  <c r="I155" i="20" s="1"/>
  <c r="P155" i="2"/>
  <c r="O155" i="2"/>
  <c r="N155" i="2"/>
  <c r="E155" i="20" s="1"/>
  <c r="DC154" i="2"/>
  <c r="AI154" i="20" s="1"/>
  <c r="DB154" i="2"/>
  <c r="AH154" i="20" s="1"/>
  <c r="DA154" i="2"/>
  <c r="AG154" i="20" s="1"/>
  <c r="CP154" i="2"/>
  <c r="AE154" i="20" s="1"/>
  <c r="CO154" i="2"/>
  <c r="AD154" i="20" s="1"/>
  <c r="CN154" i="2"/>
  <c r="AC154" i="20" s="1"/>
  <c r="CC154" i="2"/>
  <c r="AA154" i="20" s="1"/>
  <c r="CB154" i="2"/>
  <c r="Z154" i="20" s="1"/>
  <c r="CA154" i="2"/>
  <c r="Y154" i="20" s="1"/>
  <c r="BP154" i="2"/>
  <c r="W154" i="20" s="1"/>
  <c r="BO154" i="2"/>
  <c r="V154" i="20" s="1"/>
  <c r="BN154" i="2"/>
  <c r="U154" i="20" s="1"/>
  <c r="BC154" i="2"/>
  <c r="S154" i="20" s="1"/>
  <c r="BB154" i="2"/>
  <c r="R154" i="20" s="1"/>
  <c r="BA154" i="2"/>
  <c r="Q154" i="20" s="1"/>
  <c r="AP154" i="2"/>
  <c r="O154" i="20" s="1"/>
  <c r="AO154" i="2"/>
  <c r="N154" i="20" s="1"/>
  <c r="AN154" i="2"/>
  <c r="M154" i="20" s="1"/>
  <c r="AC154" i="2"/>
  <c r="K154" i="20" s="1"/>
  <c r="AB154" i="2"/>
  <c r="J154" i="20" s="1"/>
  <c r="AA154" i="2"/>
  <c r="I154" i="20" s="1"/>
  <c r="P154" i="2"/>
  <c r="O154" i="2"/>
  <c r="N154" i="2"/>
  <c r="E154" i="20" s="1"/>
  <c r="DC153" i="2"/>
  <c r="AI153" i="20" s="1"/>
  <c r="DB153" i="2"/>
  <c r="AH153" i="20" s="1"/>
  <c r="DA153" i="2"/>
  <c r="AG153" i="20" s="1"/>
  <c r="CP153" i="2"/>
  <c r="AE153" i="20" s="1"/>
  <c r="CO153" i="2"/>
  <c r="AD153" i="20" s="1"/>
  <c r="CN153" i="2"/>
  <c r="AC153" i="20" s="1"/>
  <c r="CC153" i="2"/>
  <c r="AA153" i="20" s="1"/>
  <c r="CB153" i="2"/>
  <c r="Z153" i="20" s="1"/>
  <c r="CA153" i="2"/>
  <c r="Y153" i="20" s="1"/>
  <c r="BP153" i="2"/>
  <c r="W153" i="20" s="1"/>
  <c r="BO153" i="2"/>
  <c r="V153" i="20" s="1"/>
  <c r="BN153" i="2"/>
  <c r="U153" i="20" s="1"/>
  <c r="BC153" i="2"/>
  <c r="S153" i="20" s="1"/>
  <c r="BB153" i="2"/>
  <c r="R153" i="20" s="1"/>
  <c r="BA153" i="2"/>
  <c r="Q153" i="20" s="1"/>
  <c r="AP153" i="2"/>
  <c r="O153" i="20" s="1"/>
  <c r="AO153" i="2"/>
  <c r="N153" i="20" s="1"/>
  <c r="AN153" i="2"/>
  <c r="M153" i="20" s="1"/>
  <c r="AC153" i="2"/>
  <c r="K153" i="20" s="1"/>
  <c r="AB153" i="2"/>
  <c r="J153" i="20" s="1"/>
  <c r="AA153" i="2"/>
  <c r="I153" i="20" s="1"/>
  <c r="P153" i="2"/>
  <c r="O153" i="2"/>
  <c r="N153" i="2"/>
  <c r="E153" i="20" s="1"/>
  <c r="DC152" i="2"/>
  <c r="AI152" i="20" s="1"/>
  <c r="DB152" i="2"/>
  <c r="AH152" i="20" s="1"/>
  <c r="DA152" i="2"/>
  <c r="AG152" i="20" s="1"/>
  <c r="CP152" i="2"/>
  <c r="AE152" i="20" s="1"/>
  <c r="CO152" i="2"/>
  <c r="AD152" i="20" s="1"/>
  <c r="CN152" i="2"/>
  <c r="AC152" i="20" s="1"/>
  <c r="CC152" i="2"/>
  <c r="AA152" i="20" s="1"/>
  <c r="CB152" i="2"/>
  <c r="Z152" i="20" s="1"/>
  <c r="CA152" i="2"/>
  <c r="Y152" i="20" s="1"/>
  <c r="BP152" i="2"/>
  <c r="W152" i="20" s="1"/>
  <c r="BO152" i="2"/>
  <c r="V152" i="20" s="1"/>
  <c r="BN152" i="2"/>
  <c r="U152" i="20" s="1"/>
  <c r="BC152" i="2"/>
  <c r="S152" i="20" s="1"/>
  <c r="BB152" i="2"/>
  <c r="R152" i="20" s="1"/>
  <c r="BA152" i="2"/>
  <c r="Q152" i="20" s="1"/>
  <c r="AP152" i="2"/>
  <c r="O152" i="20" s="1"/>
  <c r="AO152" i="2"/>
  <c r="N152" i="20" s="1"/>
  <c r="AN152" i="2"/>
  <c r="M152" i="20" s="1"/>
  <c r="AC152" i="2"/>
  <c r="K152" i="20" s="1"/>
  <c r="AB152" i="2"/>
  <c r="J152" i="20" s="1"/>
  <c r="AA152" i="2"/>
  <c r="I152" i="20" s="1"/>
  <c r="P152" i="2"/>
  <c r="O152" i="2"/>
  <c r="N152" i="2"/>
  <c r="E152" i="20" s="1"/>
  <c r="DC151" i="2"/>
  <c r="AI151" i="20" s="1"/>
  <c r="DB151" i="2"/>
  <c r="AH151" i="20" s="1"/>
  <c r="DA151" i="2"/>
  <c r="AG151" i="20" s="1"/>
  <c r="CP151" i="2"/>
  <c r="AE151" i="20" s="1"/>
  <c r="CO151" i="2"/>
  <c r="AD151" i="20" s="1"/>
  <c r="CN151" i="2"/>
  <c r="AC151" i="20" s="1"/>
  <c r="CC151" i="2"/>
  <c r="AA151" i="20" s="1"/>
  <c r="CB151" i="2"/>
  <c r="Z151" i="20" s="1"/>
  <c r="CA151" i="2"/>
  <c r="Y151" i="20" s="1"/>
  <c r="BP151" i="2"/>
  <c r="W151" i="20" s="1"/>
  <c r="BO151" i="2"/>
  <c r="V151" i="20" s="1"/>
  <c r="BN151" i="2"/>
  <c r="U151" i="20" s="1"/>
  <c r="BC151" i="2"/>
  <c r="S151" i="20" s="1"/>
  <c r="BB151" i="2"/>
  <c r="R151" i="20" s="1"/>
  <c r="BA151" i="2"/>
  <c r="Q151" i="20" s="1"/>
  <c r="AP151" i="2"/>
  <c r="O151" i="20" s="1"/>
  <c r="AO151" i="2"/>
  <c r="N151" i="20" s="1"/>
  <c r="AN151" i="2"/>
  <c r="M151" i="20" s="1"/>
  <c r="AC151" i="2"/>
  <c r="K151" i="20" s="1"/>
  <c r="AB151" i="2"/>
  <c r="J151" i="20" s="1"/>
  <c r="AA151" i="2"/>
  <c r="I151" i="20" s="1"/>
  <c r="P151" i="2"/>
  <c r="O151" i="2"/>
  <c r="N151" i="2"/>
  <c r="E151" i="20" s="1"/>
  <c r="DC150" i="2"/>
  <c r="AI150" i="20" s="1"/>
  <c r="DB150" i="2"/>
  <c r="AH150" i="20" s="1"/>
  <c r="DA150" i="2"/>
  <c r="AG150" i="20" s="1"/>
  <c r="CP150" i="2"/>
  <c r="AE150" i="20" s="1"/>
  <c r="CO150" i="2"/>
  <c r="AD150" i="20" s="1"/>
  <c r="CN150" i="2"/>
  <c r="AC150" i="20" s="1"/>
  <c r="CC150" i="2"/>
  <c r="AA150" i="20" s="1"/>
  <c r="CB150" i="2"/>
  <c r="Z150" i="20" s="1"/>
  <c r="CA150" i="2"/>
  <c r="Y150" i="20" s="1"/>
  <c r="BP150" i="2"/>
  <c r="W150" i="20" s="1"/>
  <c r="BO150" i="2"/>
  <c r="V150" i="20" s="1"/>
  <c r="BN150" i="2"/>
  <c r="U150" i="20" s="1"/>
  <c r="BC150" i="2"/>
  <c r="S150" i="20" s="1"/>
  <c r="BB150" i="2"/>
  <c r="R150" i="20" s="1"/>
  <c r="BA150" i="2"/>
  <c r="Q150" i="20" s="1"/>
  <c r="AP150" i="2"/>
  <c r="O150" i="20" s="1"/>
  <c r="AO150" i="2"/>
  <c r="N150" i="20" s="1"/>
  <c r="AN150" i="2"/>
  <c r="M150" i="20" s="1"/>
  <c r="AC150" i="2"/>
  <c r="K150" i="20" s="1"/>
  <c r="AB150" i="2"/>
  <c r="J150" i="20" s="1"/>
  <c r="AA150" i="2"/>
  <c r="I150" i="20" s="1"/>
  <c r="P150" i="2"/>
  <c r="O150" i="2"/>
  <c r="N150" i="2"/>
  <c r="E150" i="20" s="1"/>
  <c r="DC149" i="2"/>
  <c r="AI149" i="20" s="1"/>
  <c r="DB149" i="2"/>
  <c r="AH149" i="20" s="1"/>
  <c r="DA149" i="2"/>
  <c r="AG149" i="20" s="1"/>
  <c r="CP149" i="2"/>
  <c r="AE149" i="20" s="1"/>
  <c r="CO149" i="2"/>
  <c r="AD149" i="20" s="1"/>
  <c r="CN149" i="2"/>
  <c r="AC149" i="20" s="1"/>
  <c r="CC149" i="2"/>
  <c r="AA149" i="20" s="1"/>
  <c r="CB149" i="2"/>
  <c r="Z149" i="20" s="1"/>
  <c r="CA149" i="2"/>
  <c r="Y149" i="20" s="1"/>
  <c r="BP149" i="2"/>
  <c r="W149" i="20" s="1"/>
  <c r="BO149" i="2"/>
  <c r="V149" i="20" s="1"/>
  <c r="BN149" i="2"/>
  <c r="U149" i="20" s="1"/>
  <c r="BC149" i="2"/>
  <c r="S149" i="20" s="1"/>
  <c r="BB149" i="2"/>
  <c r="R149" i="20" s="1"/>
  <c r="BA149" i="2"/>
  <c r="Q149" i="20" s="1"/>
  <c r="AP149" i="2"/>
  <c r="O149" i="20" s="1"/>
  <c r="AO149" i="2"/>
  <c r="N149" i="20" s="1"/>
  <c r="AN149" i="2"/>
  <c r="M149" i="20" s="1"/>
  <c r="AC149" i="2"/>
  <c r="K149" i="20" s="1"/>
  <c r="AB149" i="2"/>
  <c r="J149" i="20" s="1"/>
  <c r="AA149" i="2"/>
  <c r="I149" i="20" s="1"/>
  <c r="P149" i="2"/>
  <c r="O149" i="2"/>
  <c r="N149" i="2"/>
  <c r="E149" i="20" s="1"/>
  <c r="DC148" i="2"/>
  <c r="AI148" i="20" s="1"/>
  <c r="DB148" i="2"/>
  <c r="AH148" i="20" s="1"/>
  <c r="DA148" i="2"/>
  <c r="AG148" i="20" s="1"/>
  <c r="CP148" i="2"/>
  <c r="AE148" i="20" s="1"/>
  <c r="CO148" i="2"/>
  <c r="AD148" i="20" s="1"/>
  <c r="CN148" i="2"/>
  <c r="AC148" i="20" s="1"/>
  <c r="CC148" i="2"/>
  <c r="AA148" i="20" s="1"/>
  <c r="CB148" i="2"/>
  <c r="Z148" i="20" s="1"/>
  <c r="CA148" i="2"/>
  <c r="Y148" i="20" s="1"/>
  <c r="BP148" i="2"/>
  <c r="W148" i="20" s="1"/>
  <c r="BO148" i="2"/>
  <c r="V148" i="20" s="1"/>
  <c r="BN148" i="2"/>
  <c r="U148" i="20" s="1"/>
  <c r="BC148" i="2"/>
  <c r="S148" i="20" s="1"/>
  <c r="BB148" i="2"/>
  <c r="R148" i="20" s="1"/>
  <c r="BA148" i="2"/>
  <c r="Q148" i="20" s="1"/>
  <c r="AP148" i="2"/>
  <c r="O148" i="20" s="1"/>
  <c r="AO148" i="2"/>
  <c r="N148" i="20" s="1"/>
  <c r="AN148" i="2"/>
  <c r="M148" i="20" s="1"/>
  <c r="AC148" i="2"/>
  <c r="K148" i="20" s="1"/>
  <c r="AB148" i="2"/>
  <c r="J148" i="20" s="1"/>
  <c r="AA148" i="2"/>
  <c r="I148" i="20" s="1"/>
  <c r="P148" i="2"/>
  <c r="O148" i="2"/>
  <c r="N148" i="2"/>
  <c r="E148" i="20" s="1"/>
  <c r="DC147" i="2"/>
  <c r="AI147" i="20" s="1"/>
  <c r="DB147" i="2"/>
  <c r="AH147" i="20" s="1"/>
  <c r="DA147" i="2"/>
  <c r="AG147" i="20" s="1"/>
  <c r="CP147" i="2"/>
  <c r="AE147" i="20" s="1"/>
  <c r="CO147" i="2"/>
  <c r="AD147" i="20" s="1"/>
  <c r="CN147" i="2"/>
  <c r="AC147" i="20" s="1"/>
  <c r="CC147" i="2"/>
  <c r="AA147" i="20" s="1"/>
  <c r="CB147" i="2"/>
  <c r="Z147" i="20" s="1"/>
  <c r="CA147" i="2"/>
  <c r="Y147" i="20" s="1"/>
  <c r="BP147" i="2"/>
  <c r="W147" i="20" s="1"/>
  <c r="BO147" i="2"/>
  <c r="V147" i="20" s="1"/>
  <c r="BN147" i="2"/>
  <c r="U147" i="20" s="1"/>
  <c r="BC147" i="2"/>
  <c r="S147" i="20" s="1"/>
  <c r="BB147" i="2"/>
  <c r="R147" i="20" s="1"/>
  <c r="BA147" i="2"/>
  <c r="Q147" i="20" s="1"/>
  <c r="AP147" i="2"/>
  <c r="O147" i="20" s="1"/>
  <c r="AO147" i="2"/>
  <c r="N147" i="20" s="1"/>
  <c r="AN147" i="2"/>
  <c r="M147" i="20" s="1"/>
  <c r="AC147" i="2"/>
  <c r="K147" i="20" s="1"/>
  <c r="AB147" i="2"/>
  <c r="J147" i="20" s="1"/>
  <c r="AA147" i="2"/>
  <c r="I147" i="20" s="1"/>
  <c r="P147" i="2"/>
  <c r="O147" i="2"/>
  <c r="N147" i="2"/>
  <c r="E147" i="20" s="1"/>
  <c r="DC146" i="2"/>
  <c r="AI146" i="20" s="1"/>
  <c r="DB146" i="2"/>
  <c r="AH146" i="20" s="1"/>
  <c r="DA146" i="2"/>
  <c r="AG146" i="20" s="1"/>
  <c r="CP146" i="2"/>
  <c r="AE146" i="20" s="1"/>
  <c r="CO146" i="2"/>
  <c r="AD146" i="20" s="1"/>
  <c r="CN146" i="2"/>
  <c r="AC146" i="20" s="1"/>
  <c r="CC146" i="2"/>
  <c r="AA146" i="20" s="1"/>
  <c r="CB146" i="2"/>
  <c r="Z146" i="20" s="1"/>
  <c r="CA146" i="2"/>
  <c r="Y146" i="20" s="1"/>
  <c r="BP146" i="2"/>
  <c r="W146" i="20" s="1"/>
  <c r="BO146" i="2"/>
  <c r="V146" i="20" s="1"/>
  <c r="BN146" i="2"/>
  <c r="U146" i="20" s="1"/>
  <c r="BC146" i="2"/>
  <c r="S146" i="20" s="1"/>
  <c r="BB146" i="2"/>
  <c r="R146" i="20" s="1"/>
  <c r="BA146" i="2"/>
  <c r="Q146" i="20" s="1"/>
  <c r="AP146" i="2"/>
  <c r="O146" i="20" s="1"/>
  <c r="AO146" i="2"/>
  <c r="N146" i="20" s="1"/>
  <c r="AN146" i="2"/>
  <c r="M146" i="20" s="1"/>
  <c r="AC146" i="2"/>
  <c r="K146" i="20" s="1"/>
  <c r="AB146" i="2"/>
  <c r="J146" i="20" s="1"/>
  <c r="AA146" i="2"/>
  <c r="I146" i="20" s="1"/>
  <c r="P146" i="2"/>
  <c r="O146" i="2"/>
  <c r="N146" i="2"/>
  <c r="E146" i="20" s="1"/>
  <c r="DC145" i="2"/>
  <c r="AI145" i="20" s="1"/>
  <c r="DB145" i="2"/>
  <c r="AH145" i="20" s="1"/>
  <c r="DA145" i="2"/>
  <c r="AG145" i="20" s="1"/>
  <c r="CP145" i="2"/>
  <c r="AE145" i="20" s="1"/>
  <c r="CO145" i="2"/>
  <c r="AD145" i="20" s="1"/>
  <c r="CN145" i="2"/>
  <c r="AC145" i="20" s="1"/>
  <c r="CC145" i="2"/>
  <c r="AA145" i="20" s="1"/>
  <c r="CB145" i="2"/>
  <c r="Z145" i="20" s="1"/>
  <c r="CA145" i="2"/>
  <c r="Y145" i="20" s="1"/>
  <c r="BP145" i="2"/>
  <c r="W145" i="20" s="1"/>
  <c r="BO145" i="2"/>
  <c r="V145" i="20" s="1"/>
  <c r="BN145" i="2"/>
  <c r="U145" i="20" s="1"/>
  <c r="BC145" i="2"/>
  <c r="S145" i="20" s="1"/>
  <c r="BB145" i="2"/>
  <c r="R145" i="20" s="1"/>
  <c r="BA145" i="2"/>
  <c r="Q145" i="20" s="1"/>
  <c r="AP145" i="2"/>
  <c r="O145" i="20" s="1"/>
  <c r="AO145" i="2"/>
  <c r="N145" i="20" s="1"/>
  <c r="AN145" i="2"/>
  <c r="M145" i="20" s="1"/>
  <c r="AC145" i="2"/>
  <c r="K145" i="20" s="1"/>
  <c r="AB145" i="2"/>
  <c r="J145" i="20" s="1"/>
  <c r="AA145" i="2"/>
  <c r="I145" i="20" s="1"/>
  <c r="P145" i="2"/>
  <c r="O145" i="2"/>
  <c r="N145" i="2"/>
  <c r="E145" i="20" s="1"/>
  <c r="DC144" i="2"/>
  <c r="AI144" i="20" s="1"/>
  <c r="DB144" i="2"/>
  <c r="AH144" i="20" s="1"/>
  <c r="DA144" i="2"/>
  <c r="AG144" i="20" s="1"/>
  <c r="CP144" i="2"/>
  <c r="AE144" i="20" s="1"/>
  <c r="CO144" i="2"/>
  <c r="AD144" i="20" s="1"/>
  <c r="CN144" i="2"/>
  <c r="AC144" i="20" s="1"/>
  <c r="CC144" i="2"/>
  <c r="AA144" i="20" s="1"/>
  <c r="CB144" i="2"/>
  <c r="Z144" i="20" s="1"/>
  <c r="CA144" i="2"/>
  <c r="Y144" i="20" s="1"/>
  <c r="BP144" i="2"/>
  <c r="W144" i="20" s="1"/>
  <c r="BO144" i="2"/>
  <c r="V144" i="20" s="1"/>
  <c r="BN144" i="2"/>
  <c r="U144" i="20" s="1"/>
  <c r="BC144" i="2"/>
  <c r="S144" i="20" s="1"/>
  <c r="BB144" i="2"/>
  <c r="R144" i="20" s="1"/>
  <c r="BA144" i="2"/>
  <c r="Q144" i="20" s="1"/>
  <c r="AP144" i="2"/>
  <c r="O144" i="20" s="1"/>
  <c r="AO144" i="2"/>
  <c r="N144" i="20" s="1"/>
  <c r="AN144" i="2"/>
  <c r="M144" i="20" s="1"/>
  <c r="AC144" i="2"/>
  <c r="K144" i="20" s="1"/>
  <c r="AB144" i="2"/>
  <c r="J144" i="20" s="1"/>
  <c r="AA144" i="2"/>
  <c r="I144" i="20" s="1"/>
  <c r="P144" i="2"/>
  <c r="O144" i="2"/>
  <c r="N144" i="2"/>
  <c r="E144" i="20" s="1"/>
  <c r="DC143" i="2"/>
  <c r="AI143" i="20" s="1"/>
  <c r="DB143" i="2"/>
  <c r="AH143" i="20" s="1"/>
  <c r="DA143" i="2"/>
  <c r="AG143" i="20" s="1"/>
  <c r="CP143" i="2"/>
  <c r="AE143" i="20" s="1"/>
  <c r="CO143" i="2"/>
  <c r="AD143" i="20" s="1"/>
  <c r="CN143" i="2"/>
  <c r="AC143" i="20" s="1"/>
  <c r="CC143" i="2"/>
  <c r="AA143" i="20" s="1"/>
  <c r="CB143" i="2"/>
  <c r="Z143" i="20" s="1"/>
  <c r="CA143" i="2"/>
  <c r="Y143" i="20" s="1"/>
  <c r="BP143" i="2"/>
  <c r="W143" i="20" s="1"/>
  <c r="BO143" i="2"/>
  <c r="V143" i="20" s="1"/>
  <c r="BN143" i="2"/>
  <c r="U143" i="20" s="1"/>
  <c r="BC143" i="2"/>
  <c r="S143" i="20" s="1"/>
  <c r="BB143" i="2"/>
  <c r="R143" i="20" s="1"/>
  <c r="BA143" i="2"/>
  <c r="Q143" i="20" s="1"/>
  <c r="AP143" i="2"/>
  <c r="O143" i="20" s="1"/>
  <c r="AO143" i="2"/>
  <c r="N143" i="20" s="1"/>
  <c r="AN143" i="2"/>
  <c r="M143" i="20" s="1"/>
  <c r="AC143" i="2"/>
  <c r="K143" i="20" s="1"/>
  <c r="AB143" i="2"/>
  <c r="J143" i="20" s="1"/>
  <c r="AA143" i="2"/>
  <c r="I143" i="20" s="1"/>
  <c r="P143" i="2"/>
  <c r="O143" i="2"/>
  <c r="N143" i="2"/>
  <c r="E143" i="20" s="1"/>
  <c r="DC142" i="2"/>
  <c r="AI142" i="20" s="1"/>
  <c r="DB142" i="2"/>
  <c r="AH142" i="20" s="1"/>
  <c r="DA142" i="2"/>
  <c r="AG142" i="20" s="1"/>
  <c r="CP142" i="2"/>
  <c r="AE142" i="20" s="1"/>
  <c r="CO142" i="2"/>
  <c r="AD142" i="20" s="1"/>
  <c r="CN142" i="2"/>
  <c r="AC142" i="20" s="1"/>
  <c r="CC142" i="2"/>
  <c r="AA142" i="20" s="1"/>
  <c r="CB142" i="2"/>
  <c r="Z142" i="20" s="1"/>
  <c r="CA142" i="2"/>
  <c r="Y142" i="20" s="1"/>
  <c r="BP142" i="2"/>
  <c r="W142" i="20" s="1"/>
  <c r="BO142" i="2"/>
  <c r="V142" i="20" s="1"/>
  <c r="BN142" i="2"/>
  <c r="U142" i="20" s="1"/>
  <c r="BC142" i="2"/>
  <c r="S142" i="20" s="1"/>
  <c r="BB142" i="2"/>
  <c r="R142" i="20" s="1"/>
  <c r="BA142" i="2"/>
  <c r="Q142" i="20" s="1"/>
  <c r="AP142" i="2"/>
  <c r="O142" i="20" s="1"/>
  <c r="AO142" i="2"/>
  <c r="N142" i="20" s="1"/>
  <c r="AN142" i="2"/>
  <c r="M142" i="20" s="1"/>
  <c r="AC142" i="2"/>
  <c r="K142" i="20" s="1"/>
  <c r="AB142" i="2"/>
  <c r="J142" i="20" s="1"/>
  <c r="AA142" i="2"/>
  <c r="I142" i="20" s="1"/>
  <c r="P142" i="2"/>
  <c r="O142" i="2"/>
  <c r="N142" i="2"/>
  <c r="E142" i="20" s="1"/>
  <c r="DC141" i="2"/>
  <c r="AI141" i="20" s="1"/>
  <c r="DB141" i="2"/>
  <c r="AH141" i="20" s="1"/>
  <c r="DA141" i="2"/>
  <c r="AG141" i="20" s="1"/>
  <c r="CP141" i="2"/>
  <c r="AE141" i="20" s="1"/>
  <c r="CO141" i="2"/>
  <c r="AD141" i="20" s="1"/>
  <c r="CN141" i="2"/>
  <c r="AC141" i="20" s="1"/>
  <c r="CC141" i="2"/>
  <c r="AA141" i="20" s="1"/>
  <c r="CB141" i="2"/>
  <c r="Z141" i="20" s="1"/>
  <c r="CA141" i="2"/>
  <c r="Y141" i="20" s="1"/>
  <c r="BP141" i="2"/>
  <c r="W141" i="20" s="1"/>
  <c r="BO141" i="2"/>
  <c r="V141" i="20" s="1"/>
  <c r="BN141" i="2"/>
  <c r="U141" i="20" s="1"/>
  <c r="BC141" i="2"/>
  <c r="S141" i="20" s="1"/>
  <c r="BB141" i="2"/>
  <c r="R141" i="20" s="1"/>
  <c r="BA141" i="2"/>
  <c r="Q141" i="20" s="1"/>
  <c r="AP141" i="2"/>
  <c r="O141" i="20" s="1"/>
  <c r="AO141" i="2"/>
  <c r="N141" i="20" s="1"/>
  <c r="AN141" i="2"/>
  <c r="M141" i="20" s="1"/>
  <c r="AC141" i="2"/>
  <c r="K141" i="20" s="1"/>
  <c r="AB141" i="2"/>
  <c r="J141" i="20" s="1"/>
  <c r="AA141" i="2"/>
  <c r="I141" i="20" s="1"/>
  <c r="P141" i="2"/>
  <c r="O141" i="2"/>
  <c r="N141" i="2"/>
  <c r="E141" i="20" s="1"/>
  <c r="DC140" i="2"/>
  <c r="AI140" i="20" s="1"/>
  <c r="DB140" i="2"/>
  <c r="AH140" i="20" s="1"/>
  <c r="DA140" i="2"/>
  <c r="AG140" i="20" s="1"/>
  <c r="CP140" i="2"/>
  <c r="AE140" i="20" s="1"/>
  <c r="CO140" i="2"/>
  <c r="AD140" i="20" s="1"/>
  <c r="CN140" i="2"/>
  <c r="AC140" i="20" s="1"/>
  <c r="CC140" i="2"/>
  <c r="AA140" i="20" s="1"/>
  <c r="CB140" i="2"/>
  <c r="Z140" i="20" s="1"/>
  <c r="CA140" i="2"/>
  <c r="Y140" i="20" s="1"/>
  <c r="BP140" i="2"/>
  <c r="W140" i="20" s="1"/>
  <c r="BO140" i="2"/>
  <c r="V140" i="20" s="1"/>
  <c r="BN140" i="2"/>
  <c r="U140" i="20" s="1"/>
  <c r="BC140" i="2"/>
  <c r="S140" i="20" s="1"/>
  <c r="BB140" i="2"/>
  <c r="R140" i="20" s="1"/>
  <c r="BA140" i="2"/>
  <c r="Q140" i="20" s="1"/>
  <c r="AP140" i="2"/>
  <c r="O140" i="20" s="1"/>
  <c r="AO140" i="2"/>
  <c r="N140" i="20" s="1"/>
  <c r="AN140" i="2"/>
  <c r="M140" i="20" s="1"/>
  <c r="AC140" i="2"/>
  <c r="K140" i="20" s="1"/>
  <c r="AB140" i="2"/>
  <c r="J140" i="20" s="1"/>
  <c r="AA140" i="2"/>
  <c r="I140" i="20" s="1"/>
  <c r="P140" i="2"/>
  <c r="O140" i="2"/>
  <c r="N140" i="2"/>
  <c r="E140" i="20" s="1"/>
  <c r="DC139" i="2"/>
  <c r="AI139" i="20" s="1"/>
  <c r="DB139" i="2"/>
  <c r="AH139" i="20" s="1"/>
  <c r="DA139" i="2"/>
  <c r="AG139" i="20" s="1"/>
  <c r="CP139" i="2"/>
  <c r="AE139" i="20" s="1"/>
  <c r="CO139" i="2"/>
  <c r="AD139" i="20" s="1"/>
  <c r="CN139" i="2"/>
  <c r="AC139" i="20" s="1"/>
  <c r="CC139" i="2"/>
  <c r="AA139" i="20" s="1"/>
  <c r="CB139" i="2"/>
  <c r="Z139" i="20" s="1"/>
  <c r="CA139" i="2"/>
  <c r="Y139" i="20" s="1"/>
  <c r="BP139" i="2"/>
  <c r="W139" i="20" s="1"/>
  <c r="BO139" i="2"/>
  <c r="V139" i="20" s="1"/>
  <c r="BN139" i="2"/>
  <c r="U139" i="20" s="1"/>
  <c r="BC139" i="2"/>
  <c r="S139" i="20" s="1"/>
  <c r="BB139" i="2"/>
  <c r="R139" i="20" s="1"/>
  <c r="BA139" i="2"/>
  <c r="Q139" i="20" s="1"/>
  <c r="AP139" i="2"/>
  <c r="O139" i="20" s="1"/>
  <c r="AO139" i="2"/>
  <c r="N139" i="20" s="1"/>
  <c r="AN139" i="2"/>
  <c r="M139" i="20" s="1"/>
  <c r="AC139" i="2"/>
  <c r="K139" i="20" s="1"/>
  <c r="AB139" i="2"/>
  <c r="J139" i="20" s="1"/>
  <c r="AA139" i="2"/>
  <c r="I139" i="20" s="1"/>
  <c r="P139" i="2"/>
  <c r="O139" i="2"/>
  <c r="N139" i="2"/>
  <c r="E139" i="20" s="1"/>
  <c r="DC138" i="2"/>
  <c r="AI138" i="20" s="1"/>
  <c r="DB138" i="2"/>
  <c r="AH138" i="20" s="1"/>
  <c r="DA138" i="2"/>
  <c r="AG138" i="20" s="1"/>
  <c r="CP138" i="2"/>
  <c r="AE138" i="20" s="1"/>
  <c r="CO138" i="2"/>
  <c r="AD138" i="20" s="1"/>
  <c r="CN138" i="2"/>
  <c r="AC138" i="20" s="1"/>
  <c r="CC138" i="2"/>
  <c r="AA138" i="20" s="1"/>
  <c r="CB138" i="2"/>
  <c r="Z138" i="20" s="1"/>
  <c r="CA138" i="2"/>
  <c r="Y138" i="20" s="1"/>
  <c r="BP138" i="2"/>
  <c r="W138" i="20" s="1"/>
  <c r="BO138" i="2"/>
  <c r="V138" i="20" s="1"/>
  <c r="BN138" i="2"/>
  <c r="U138" i="20" s="1"/>
  <c r="BC138" i="2"/>
  <c r="S138" i="20" s="1"/>
  <c r="BB138" i="2"/>
  <c r="R138" i="20" s="1"/>
  <c r="BA138" i="2"/>
  <c r="Q138" i="20" s="1"/>
  <c r="AP138" i="2"/>
  <c r="O138" i="20" s="1"/>
  <c r="AO138" i="2"/>
  <c r="N138" i="20" s="1"/>
  <c r="AN138" i="2"/>
  <c r="M138" i="20" s="1"/>
  <c r="AC138" i="2"/>
  <c r="K138" i="20" s="1"/>
  <c r="AB138" i="2"/>
  <c r="J138" i="20" s="1"/>
  <c r="AA138" i="2"/>
  <c r="I138" i="20" s="1"/>
  <c r="P138" i="2"/>
  <c r="O138" i="2"/>
  <c r="N138" i="2"/>
  <c r="E138" i="20" s="1"/>
  <c r="DC137" i="2"/>
  <c r="AI137" i="20" s="1"/>
  <c r="DB137" i="2"/>
  <c r="AH137" i="20" s="1"/>
  <c r="DA137" i="2"/>
  <c r="AG137" i="20" s="1"/>
  <c r="CP137" i="2"/>
  <c r="AE137" i="20" s="1"/>
  <c r="CO137" i="2"/>
  <c r="AD137" i="20" s="1"/>
  <c r="CN137" i="2"/>
  <c r="AC137" i="20" s="1"/>
  <c r="CC137" i="2"/>
  <c r="AA137" i="20" s="1"/>
  <c r="CB137" i="2"/>
  <c r="Z137" i="20" s="1"/>
  <c r="CA137" i="2"/>
  <c r="Y137" i="20" s="1"/>
  <c r="BP137" i="2"/>
  <c r="W137" i="20" s="1"/>
  <c r="BO137" i="2"/>
  <c r="V137" i="20" s="1"/>
  <c r="BN137" i="2"/>
  <c r="U137" i="20" s="1"/>
  <c r="BC137" i="2"/>
  <c r="S137" i="20" s="1"/>
  <c r="BB137" i="2"/>
  <c r="R137" i="20" s="1"/>
  <c r="BA137" i="2"/>
  <c r="Q137" i="20" s="1"/>
  <c r="AP137" i="2"/>
  <c r="O137" i="20" s="1"/>
  <c r="AO137" i="2"/>
  <c r="N137" i="20" s="1"/>
  <c r="AN137" i="2"/>
  <c r="M137" i="20" s="1"/>
  <c r="AC137" i="2"/>
  <c r="K137" i="20" s="1"/>
  <c r="AB137" i="2"/>
  <c r="J137" i="20" s="1"/>
  <c r="AA137" i="2"/>
  <c r="I137" i="20" s="1"/>
  <c r="P137" i="2"/>
  <c r="O137" i="2"/>
  <c r="N137" i="2"/>
  <c r="E137" i="20" s="1"/>
  <c r="DC136" i="2"/>
  <c r="AI136" i="20" s="1"/>
  <c r="DB136" i="2"/>
  <c r="AH136" i="20" s="1"/>
  <c r="DA136" i="2"/>
  <c r="AG136" i="20" s="1"/>
  <c r="CP136" i="2"/>
  <c r="AE136" i="20" s="1"/>
  <c r="CO136" i="2"/>
  <c r="AD136" i="20" s="1"/>
  <c r="CN136" i="2"/>
  <c r="AC136" i="20" s="1"/>
  <c r="CC136" i="2"/>
  <c r="AA136" i="20" s="1"/>
  <c r="CB136" i="2"/>
  <c r="Z136" i="20" s="1"/>
  <c r="CA136" i="2"/>
  <c r="Y136" i="20" s="1"/>
  <c r="BP136" i="2"/>
  <c r="W136" i="20" s="1"/>
  <c r="BO136" i="2"/>
  <c r="V136" i="20" s="1"/>
  <c r="BN136" i="2"/>
  <c r="U136" i="20" s="1"/>
  <c r="BC136" i="2"/>
  <c r="S136" i="20" s="1"/>
  <c r="BB136" i="2"/>
  <c r="R136" i="20" s="1"/>
  <c r="BA136" i="2"/>
  <c r="Q136" i="20" s="1"/>
  <c r="AP136" i="2"/>
  <c r="O136" i="20" s="1"/>
  <c r="AO136" i="2"/>
  <c r="N136" i="20" s="1"/>
  <c r="AN136" i="2"/>
  <c r="M136" i="20" s="1"/>
  <c r="AC136" i="2"/>
  <c r="K136" i="20" s="1"/>
  <c r="AB136" i="2"/>
  <c r="J136" i="20" s="1"/>
  <c r="AA136" i="2"/>
  <c r="I136" i="20" s="1"/>
  <c r="P136" i="2"/>
  <c r="O136" i="2"/>
  <c r="N136" i="2"/>
  <c r="E136" i="20" s="1"/>
  <c r="DC135" i="2"/>
  <c r="AI135" i="20" s="1"/>
  <c r="DB135" i="2"/>
  <c r="AH135" i="20" s="1"/>
  <c r="DA135" i="2"/>
  <c r="AG135" i="20" s="1"/>
  <c r="CP135" i="2"/>
  <c r="AE135" i="20" s="1"/>
  <c r="CO135" i="2"/>
  <c r="AD135" i="20" s="1"/>
  <c r="CN135" i="2"/>
  <c r="AC135" i="20" s="1"/>
  <c r="CC135" i="2"/>
  <c r="AA135" i="20" s="1"/>
  <c r="CB135" i="2"/>
  <c r="Z135" i="20" s="1"/>
  <c r="CA135" i="2"/>
  <c r="Y135" i="20" s="1"/>
  <c r="BP135" i="2"/>
  <c r="W135" i="20" s="1"/>
  <c r="BO135" i="2"/>
  <c r="V135" i="20" s="1"/>
  <c r="BN135" i="2"/>
  <c r="U135" i="20" s="1"/>
  <c r="BC135" i="2"/>
  <c r="S135" i="20" s="1"/>
  <c r="BB135" i="2"/>
  <c r="R135" i="20" s="1"/>
  <c r="BA135" i="2"/>
  <c r="Q135" i="20" s="1"/>
  <c r="AP135" i="2"/>
  <c r="O135" i="20" s="1"/>
  <c r="AO135" i="2"/>
  <c r="N135" i="20" s="1"/>
  <c r="AN135" i="2"/>
  <c r="M135" i="20" s="1"/>
  <c r="AC135" i="2"/>
  <c r="K135" i="20" s="1"/>
  <c r="AB135" i="2"/>
  <c r="J135" i="20" s="1"/>
  <c r="AA135" i="2"/>
  <c r="I135" i="20" s="1"/>
  <c r="P135" i="2"/>
  <c r="O135" i="2"/>
  <c r="N135" i="2"/>
  <c r="E135" i="20" s="1"/>
  <c r="DC134" i="2"/>
  <c r="AI134" i="20" s="1"/>
  <c r="DB134" i="2"/>
  <c r="AH134" i="20" s="1"/>
  <c r="DA134" i="2"/>
  <c r="AG134" i="20" s="1"/>
  <c r="CP134" i="2"/>
  <c r="AE134" i="20" s="1"/>
  <c r="CO134" i="2"/>
  <c r="AD134" i="20" s="1"/>
  <c r="CN134" i="2"/>
  <c r="AC134" i="20" s="1"/>
  <c r="CC134" i="2"/>
  <c r="AA134" i="20" s="1"/>
  <c r="CB134" i="2"/>
  <c r="Z134" i="20" s="1"/>
  <c r="CA134" i="2"/>
  <c r="Y134" i="20" s="1"/>
  <c r="BP134" i="2"/>
  <c r="W134" i="20" s="1"/>
  <c r="BO134" i="2"/>
  <c r="V134" i="20" s="1"/>
  <c r="BN134" i="2"/>
  <c r="U134" i="20" s="1"/>
  <c r="BC134" i="2"/>
  <c r="S134" i="20" s="1"/>
  <c r="BB134" i="2"/>
  <c r="R134" i="20" s="1"/>
  <c r="BA134" i="2"/>
  <c r="Q134" i="20" s="1"/>
  <c r="AP134" i="2"/>
  <c r="O134" i="20" s="1"/>
  <c r="AO134" i="2"/>
  <c r="N134" i="20" s="1"/>
  <c r="AN134" i="2"/>
  <c r="M134" i="20" s="1"/>
  <c r="AC134" i="2"/>
  <c r="K134" i="20" s="1"/>
  <c r="AB134" i="2"/>
  <c r="J134" i="20" s="1"/>
  <c r="AA134" i="2"/>
  <c r="I134" i="20" s="1"/>
  <c r="P134" i="2"/>
  <c r="O134" i="2"/>
  <c r="N134" i="2"/>
  <c r="E134" i="20" s="1"/>
  <c r="DC133" i="2"/>
  <c r="AI133" i="20" s="1"/>
  <c r="DB133" i="2"/>
  <c r="AH133" i="20" s="1"/>
  <c r="DA133" i="2"/>
  <c r="AG133" i="20" s="1"/>
  <c r="CP133" i="2"/>
  <c r="AE133" i="20" s="1"/>
  <c r="CO133" i="2"/>
  <c r="AD133" i="20" s="1"/>
  <c r="CN133" i="2"/>
  <c r="AC133" i="20" s="1"/>
  <c r="CC133" i="2"/>
  <c r="AA133" i="20" s="1"/>
  <c r="CB133" i="2"/>
  <c r="Z133" i="20" s="1"/>
  <c r="CA133" i="2"/>
  <c r="Y133" i="20" s="1"/>
  <c r="BP133" i="2"/>
  <c r="W133" i="20" s="1"/>
  <c r="BO133" i="2"/>
  <c r="V133" i="20" s="1"/>
  <c r="BN133" i="2"/>
  <c r="U133" i="20" s="1"/>
  <c r="BC133" i="2"/>
  <c r="S133" i="20" s="1"/>
  <c r="BB133" i="2"/>
  <c r="R133" i="20" s="1"/>
  <c r="BA133" i="2"/>
  <c r="Q133" i="20" s="1"/>
  <c r="AP133" i="2"/>
  <c r="O133" i="20" s="1"/>
  <c r="AO133" i="2"/>
  <c r="N133" i="20" s="1"/>
  <c r="AN133" i="2"/>
  <c r="M133" i="20" s="1"/>
  <c r="AC133" i="2"/>
  <c r="K133" i="20" s="1"/>
  <c r="AB133" i="2"/>
  <c r="J133" i="20" s="1"/>
  <c r="AA133" i="2"/>
  <c r="I133" i="20" s="1"/>
  <c r="P133" i="2"/>
  <c r="O133" i="2"/>
  <c r="N133" i="2"/>
  <c r="E133" i="20" s="1"/>
  <c r="DC132" i="2"/>
  <c r="AI132" i="20" s="1"/>
  <c r="DB132" i="2"/>
  <c r="AH132" i="20" s="1"/>
  <c r="DA132" i="2"/>
  <c r="AG132" i="20" s="1"/>
  <c r="CP132" i="2"/>
  <c r="AE132" i="20" s="1"/>
  <c r="CO132" i="2"/>
  <c r="AD132" i="20" s="1"/>
  <c r="CN132" i="2"/>
  <c r="AC132" i="20" s="1"/>
  <c r="CC132" i="2"/>
  <c r="AA132" i="20" s="1"/>
  <c r="CB132" i="2"/>
  <c r="Z132" i="20" s="1"/>
  <c r="CA132" i="2"/>
  <c r="Y132" i="20" s="1"/>
  <c r="BP132" i="2"/>
  <c r="W132" i="20" s="1"/>
  <c r="BO132" i="2"/>
  <c r="V132" i="20" s="1"/>
  <c r="BN132" i="2"/>
  <c r="U132" i="20" s="1"/>
  <c r="BC132" i="2"/>
  <c r="S132" i="20" s="1"/>
  <c r="BB132" i="2"/>
  <c r="R132" i="20" s="1"/>
  <c r="BA132" i="2"/>
  <c r="Q132" i="20" s="1"/>
  <c r="AP132" i="2"/>
  <c r="O132" i="20" s="1"/>
  <c r="AO132" i="2"/>
  <c r="N132" i="20" s="1"/>
  <c r="AN132" i="2"/>
  <c r="M132" i="20" s="1"/>
  <c r="AC132" i="2"/>
  <c r="K132" i="20" s="1"/>
  <c r="AB132" i="2"/>
  <c r="J132" i="20" s="1"/>
  <c r="AA132" i="2"/>
  <c r="I132" i="20" s="1"/>
  <c r="P132" i="2"/>
  <c r="O132" i="2"/>
  <c r="N132" i="2"/>
  <c r="E132" i="20" s="1"/>
  <c r="DC131" i="2"/>
  <c r="AI131" i="20" s="1"/>
  <c r="DB131" i="2"/>
  <c r="AH131" i="20" s="1"/>
  <c r="DA131" i="2"/>
  <c r="AG131" i="20" s="1"/>
  <c r="CP131" i="2"/>
  <c r="AE131" i="20" s="1"/>
  <c r="CO131" i="2"/>
  <c r="AD131" i="20" s="1"/>
  <c r="CN131" i="2"/>
  <c r="AC131" i="20" s="1"/>
  <c r="CC131" i="2"/>
  <c r="AA131" i="20" s="1"/>
  <c r="CB131" i="2"/>
  <c r="Z131" i="20" s="1"/>
  <c r="CA131" i="2"/>
  <c r="Y131" i="20" s="1"/>
  <c r="BP131" i="2"/>
  <c r="W131" i="20" s="1"/>
  <c r="BO131" i="2"/>
  <c r="V131" i="20" s="1"/>
  <c r="BN131" i="2"/>
  <c r="U131" i="20" s="1"/>
  <c r="BC131" i="2"/>
  <c r="S131" i="20" s="1"/>
  <c r="BB131" i="2"/>
  <c r="R131" i="20" s="1"/>
  <c r="BA131" i="2"/>
  <c r="Q131" i="20" s="1"/>
  <c r="AP131" i="2"/>
  <c r="O131" i="20" s="1"/>
  <c r="AO131" i="2"/>
  <c r="N131" i="20" s="1"/>
  <c r="AN131" i="2"/>
  <c r="M131" i="20" s="1"/>
  <c r="AC131" i="2"/>
  <c r="K131" i="20" s="1"/>
  <c r="AB131" i="2"/>
  <c r="J131" i="20" s="1"/>
  <c r="AA131" i="2"/>
  <c r="I131" i="20" s="1"/>
  <c r="P131" i="2"/>
  <c r="O131" i="2"/>
  <c r="N131" i="2"/>
  <c r="E131" i="20" s="1"/>
  <c r="DC130" i="2"/>
  <c r="AI130" i="20" s="1"/>
  <c r="DB130" i="2"/>
  <c r="AH130" i="20" s="1"/>
  <c r="DA130" i="2"/>
  <c r="AG130" i="20" s="1"/>
  <c r="CP130" i="2"/>
  <c r="AE130" i="20" s="1"/>
  <c r="CO130" i="2"/>
  <c r="AD130" i="20" s="1"/>
  <c r="CN130" i="2"/>
  <c r="AC130" i="20" s="1"/>
  <c r="CC130" i="2"/>
  <c r="AA130" i="20" s="1"/>
  <c r="CB130" i="2"/>
  <c r="Z130" i="20" s="1"/>
  <c r="CA130" i="2"/>
  <c r="Y130" i="20" s="1"/>
  <c r="BP130" i="2"/>
  <c r="W130" i="20" s="1"/>
  <c r="BO130" i="2"/>
  <c r="V130" i="20" s="1"/>
  <c r="BN130" i="2"/>
  <c r="U130" i="20" s="1"/>
  <c r="BC130" i="2"/>
  <c r="S130" i="20" s="1"/>
  <c r="BB130" i="2"/>
  <c r="R130" i="20" s="1"/>
  <c r="BA130" i="2"/>
  <c r="Q130" i="20" s="1"/>
  <c r="AP130" i="2"/>
  <c r="O130" i="20" s="1"/>
  <c r="AO130" i="2"/>
  <c r="N130" i="20" s="1"/>
  <c r="AN130" i="2"/>
  <c r="M130" i="20" s="1"/>
  <c r="AC130" i="2"/>
  <c r="K130" i="20" s="1"/>
  <c r="AB130" i="2"/>
  <c r="J130" i="20" s="1"/>
  <c r="AA130" i="2"/>
  <c r="I130" i="20" s="1"/>
  <c r="P130" i="2"/>
  <c r="O130" i="2"/>
  <c r="N130" i="2"/>
  <c r="E130" i="20" s="1"/>
  <c r="DC129" i="2"/>
  <c r="AI129" i="20" s="1"/>
  <c r="DB129" i="2"/>
  <c r="AH129" i="20" s="1"/>
  <c r="DA129" i="2"/>
  <c r="AG129" i="20" s="1"/>
  <c r="CP129" i="2"/>
  <c r="AE129" i="20" s="1"/>
  <c r="CO129" i="2"/>
  <c r="AD129" i="20" s="1"/>
  <c r="CN129" i="2"/>
  <c r="AC129" i="20" s="1"/>
  <c r="CC129" i="2"/>
  <c r="AA129" i="20" s="1"/>
  <c r="CB129" i="2"/>
  <c r="Z129" i="20" s="1"/>
  <c r="CA129" i="2"/>
  <c r="Y129" i="20" s="1"/>
  <c r="BP129" i="2"/>
  <c r="W129" i="20" s="1"/>
  <c r="BO129" i="2"/>
  <c r="V129" i="20" s="1"/>
  <c r="BN129" i="2"/>
  <c r="U129" i="20" s="1"/>
  <c r="BC129" i="2"/>
  <c r="S129" i="20" s="1"/>
  <c r="BB129" i="2"/>
  <c r="R129" i="20" s="1"/>
  <c r="BA129" i="2"/>
  <c r="Q129" i="20" s="1"/>
  <c r="AP129" i="2"/>
  <c r="O129" i="20" s="1"/>
  <c r="AO129" i="2"/>
  <c r="N129" i="20" s="1"/>
  <c r="AN129" i="2"/>
  <c r="M129" i="20" s="1"/>
  <c r="AC129" i="2"/>
  <c r="K129" i="20" s="1"/>
  <c r="AB129" i="2"/>
  <c r="J129" i="20" s="1"/>
  <c r="AA129" i="2"/>
  <c r="I129" i="20" s="1"/>
  <c r="P129" i="2"/>
  <c r="O129" i="2"/>
  <c r="N129" i="2"/>
  <c r="E129" i="20" s="1"/>
  <c r="DC128" i="2"/>
  <c r="AI128" i="20" s="1"/>
  <c r="DB128" i="2"/>
  <c r="AH128" i="20" s="1"/>
  <c r="DA128" i="2"/>
  <c r="AG128" i="20" s="1"/>
  <c r="CP128" i="2"/>
  <c r="AE128" i="20" s="1"/>
  <c r="CO128" i="2"/>
  <c r="AD128" i="20" s="1"/>
  <c r="CN128" i="2"/>
  <c r="AC128" i="20" s="1"/>
  <c r="CC128" i="2"/>
  <c r="AA128" i="20" s="1"/>
  <c r="CB128" i="2"/>
  <c r="Z128" i="20" s="1"/>
  <c r="CA128" i="2"/>
  <c r="Y128" i="20" s="1"/>
  <c r="BP128" i="2"/>
  <c r="W128" i="20" s="1"/>
  <c r="BO128" i="2"/>
  <c r="V128" i="20" s="1"/>
  <c r="BN128" i="2"/>
  <c r="U128" i="20" s="1"/>
  <c r="BC128" i="2"/>
  <c r="S128" i="20" s="1"/>
  <c r="BB128" i="2"/>
  <c r="R128" i="20" s="1"/>
  <c r="BA128" i="2"/>
  <c r="Q128" i="20" s="1"/>
  <c r="AP128" i="2"/>
  <c r="O128" i="20" s="1"/>
  <c r="AO128" i="2"/>
  <c r="N128" i="20" s="1"/>
  <c r="AN128" i="2"/>
  <c r="M128" i="20" s="1"/>
  <c r="AC128" i="2"/>
  <c r="K128" i="20" s="1"/>
  <c r="AB128" i="2"/>
  <c r="J128" i="20" s="1"/>
  <c r="AA128" i="2"/>
  <c r="I128" i="20" s="1"/>
  <c r="P128" i="2"/>
  <c r="O128" i="2"/>
  <c r="N128" i="2"/>
  <c r="E128" i="20" s="1"/>
  <c r="DC127" i="2"/>
  <c r="AI127" i="20" s="1"/>
  <c r="DB127" i="2"/>
  <c r="AH127" i="20" s="1"/>
  <c r="DA127" i="2"/>
  <c r="AG127" i="20" s="1"/>
  <c r="CP127" i="2"/>
  <c r="AE127" i="20" s="1"/>
  <c r="CO127" i="2"/>
  <c r="AD127" i="20" s="1"/>
  <c r="CN127" i="2"/>
  <c r="AC127" i="20" s="1"/>
  <c r="CC127" i="2"/>
  <c r="AA127" i="20" s="1"/>
  <c r="CB127" i="2"/>
  <c r="Z127" i="20" s="1"/>
  <c r="CA127" i="2"/>
  <c r="Y127" i="20" s="1"/>
  <c r="BP127" i="2"/>
  <c r="W127" i="20" s="1"/>
  <c r="BO127" i="2"/>
  <c r="V127" i="20" s="1"/>
  <c r="BN127" i="2"/>
  <c r="U127" i="20" s="1"/>
  <c r="BC127" i="2"/>
  <c r="S127" i="20" s="1"/>
  <c r="BB127" i="2"/>
  <c r="R127" i="20" s="1"/>
  <c r="BA127" i="2"/>
  <c r="Q127" i="20" s="1"/>
  <c r="AP127" i="2"/>
  <c r="O127" i="20" s="1"/>
  <c r="AO127" i="2"/>
  <c r="N127" i="20" s="1"/>
  <c r="AN127" i="2"/>
  <c r="M127" i="20" s="1"/>
  <c r="AC127" i="2"/>
  <c r="K127" i="20" s="1"/>
  <c r="AB127" i="2"/>
  <c r="J127" i="20" s="1"/>
  <c r="AA127" i="2"/>
  <c r="I127" i="20" s="1"/>
  <c r="P127" i="2"/>
  <c r="O127" i="2"/>
  <c r="N127" i="2"/>
  <c r="E127" i="20" s="1"/>
  <c r="DC126" i="2"/>
  <c r="AI126" i="20" s="1"/>
  <c r="DB126" i="2"/>
  <c r="AH126" i="20" s="1"/>
  <c r="DA126" i="2"/>
  <c r="AG126" i="20" s="1"/>
  <c r="CP126" i="2"/>
  <c r="AE126" i="20" s="1"/>
  <c r="CO126" i="2"/>
  <c r="AD126" i="20" s="1"/>
  <c r="CN126" i="2"/>
  <c r="AC126" i="20" s="1"/>
  <c r="CC126" i="2"/>
  <c r="AA126" i="20" s="1"/>
  <c r="CB126" i="2"/>
  <c r="Z126" i="20" s="1"/>
  <c r="CA126" i="2"/>
  <c r="Y126" i="20" s="1"/>
  <c r="BP126" i="2"/>
  <c r="W126" i="20" s="1"/>
  <c r="BO126" i="2"/>
  <c r="V126" i="20" s="1"/>
  <c r="BN126" i="2"/>
  <c r="U126" i="20" s="1"/>
  <c r="BC126" i="2"/>
  <c r="S126" i="20" s="1"/>
  <c r="BB126" i="2"/>
  <c r="R126" i="20" s="1"/>
  <c r="BA126" i="2"/>
  <c r="Q126" i="20" s="1"/>
  <c r="AP126" i="2"/>
  <c r="O126" i="20" s="1"/>
  <c r="AO126" i="2"/>
  <c r="N126" i="20" s="1"/>
  <c r="AN126" i="2"/>
  <c r="M126" i="20" s="1"/>
  <c r="AC126" i="2"/>
  <c r="K126" i="20" s="1"/>
  <c r="AB126" i="2"/>
  <c r="J126" i="20" s="1"/>
  <c r="AA126" i="2"/>
  <c r="I126" i="20" s="1"/>
  <c r="P126" i="2"/>
  <c r="O126" i="2"/>
  <c r="N126" i="2"/>
  <c r="E126" i="20" s="1"/>
  <c r="DC125" i="2"/>
  <c r="AI125" i="20" s="1"/>
  <c r="DB125" i="2"/>
  <c r="AH125" i="20" s="1"/>
  <c r="DA125" i="2"/>
  <c r="AG125" i="20" s="1"/>
  <c r="CP125" i="2"/>
  <c r="AE125" i="20" s="1"/>
  <c r="CO125" i="2"/>
  <c r="AD125" i="20" s="1"/>
  <c r="CN125" i="2"/>
  <c r="AC125" i="20" s="1"/>
  <c r="CC125" i="2"/>
  <c r="AA125" i="20" s="1"/>
  <c r="CB125" i="2"/>
  <c r="Z125" i="20" s="1"/>
  <c r="CA125" i="2"/>
  <c r="Y125" i="20" s="1"/>
  <c r="BP125" i="2"/>
  <c r="W125" i="20" s="1"/>
  <c r="BO125" i="2"/>
  <c r="V125" i="20" s="1"/>
  <c r="BN125" i="2"/>
  <c r="U125" i="20" s="1"/>
  <c r="BC125" i="2"/>
  <c r="S125" i="20" s="1"/>
  <c r="BB125" i="2"/>
  <c r="R125" i="20" s="1"/>
  <c r="BA125" i="2"/>
  <c r="Q125" i="20" s="1"/>
  <c r="AP125" i="2"/>
  <c r="O125" i="20" s="1"/>
  <c r="AO125" i="2"/>
  <c r="N125" i="20" s="1"/>
  <c r="AN125" i="2"/>
  <c r="M125" i="20" s="1"/>
  <c r="AC125" i="2"/>
  <c r="K125" i="20" s="1"/>
  <c r="AB125" i="2"/>
  <c r="J125" i="20" s="1"/>
  <c r="AA125" i="2"/>
  <c r="I125" i="20" s="1"/>
  <c r="P125" i="2"/>
  <c r="O125" i="2"/>
  <c r="N125" i="2"/>
  <c r="E125" i="20" s="1"/>
  <c r="DC124" i="2"/>
  <c r="AI124" i="20" s="1"/>
  <c r="DB124" i="2"/>
  <c r="AH124" i="20" s="1"/>
  <c r="DA124" i="2"/>
  <c r="AG124" i="20" s="1"/>
  <c r="CP124" i="2"/>
  <c r="AE124" i="20" s="1"/>
  <c r="CO124" i="2"/>
  <c r="AD124" i="20" s="1"/>
  <c r="CN124" i="2"/>
  <c r="AC124" i="20" s="1"/>
  <c r="CC124" i="2"/>
  <c r="AA124" i="20" s="1"/>
  <c r="CB124" i="2"/>
  <c r="Z124" i="20" s="1"/>
  <c r="CA124" i="2"/>
  <c r="Y124" i="20" s="1"/>
  <c r="BP124" i="2"/>
  <c r="W124" i="20" s="1"/>
  <c r="BO124" i="2"/>
  <c r="V124" i="20" s="1"/>
  <c r="BN124" i="2"/>
  <c r="U124" i="20" s="1"/>
  <c r="BC124" i="2"/>
  <c r="S124" i="20" s="1"/>
  <c r="BB124" i="2"/>
  <c r="R124" i="20" s="1"/>
  <c r="BA124" i="2"/>
  <c r="Q124" i="20" s="1"/>
  <c r="AP124" i="2"/>
  <c r="O124" i="20" s="1"/>
  <c r="AO124" i="2"/>
  <c r="N124" i="20" s="1"/>
  <c r="AN124" i="2"/>
  <c r="M124" i="20" s="1"/>
  <c r="AC124" i="2"/>
  <c r="K124" i="20" s="1"/>
  <c r="AB124" i="2"/>
  <c r="J124" i="20" s="1"/>
  <c r="AA124" i="2"/>
  <c r="I124" i="20" s="1"/>
  <c r="P124" i="2"/>
  <c r="O124" i="2"/>
  <c r="N124" i="2"/>
  <c r="E124" i="20" s="1"/>
  <c r="DC123" i="2"/>
  <c r="AI123" i="20" s="1"/>
  <c r="DB123" i="2"/>
  <c r="AH123" i="20" s="1"/>
  <c r="DA123" i="2"/>
  <c r="AG123" i="20" s="1"/>
  <c r="CP123" i="2"/>
  <c r="AE123" i="20" s="1"/>
  <c r="CO123" i="2"/>
  <c r="AD123" i="20" s="1"/>
  <c r="CN123" i="2"/>
  <c r="AC123" i="20" s="1"/>
  <c r="CC123" i="2"/>
  <c r="AA123" i="20" s="1"/>
  <c r="CB123" i="2"/>
  <c r="Z123" i="20" s="1"/>
  <c r="CA123" i="2"/>
  <c r="Y123" i="20" s="1"/>
  <c r="BP123" i="2"/>
  <c r="W123" i="20" s="1"/>
  <c r="BO123" i="2"/>
  <c r="V123" i="20" s="1"/>
  <c r="BN123" i="2"/>
  <c r="U123" i="20" s="1"/>
  <c r="BC123" i="2"/>
  <c r="S123" i="20" s="1"/>
  <c r="BB123" i="2"/>
  <c r="R123" i="20" s="1"/>
  <c r="BA123" i="2"/>
  <c r="Q123" i="20" s="1"/>
  <c r="AP123" i="2"/>
  <c r="O123" i="20" s="1"/>
  <c r="AO123" i="2"/>
  <c r="N123" i="20" s="1"/>
  <c r="AN123" i="2"/>
  <c r="M123" i="20" s="1"/>
  <c r="AC123" i="2"/>
  <c r="K123" i="20" s="1"/>
  <c r="AB123" i="2"/>
  <c r="J123" i="20" s="1"/>
  <c r="AA123" i="2"/>
  <c r="I123" i="20" s="1"/>
  <c r="P123" i="2"/>
  <c r="O123" i="2"/>
  <c r="N123" i="2"/>
  <c r="E123" i="20" s="1"/>
  <c r="DC122" i="2"/>
  <c r="AI122" i="20" s="1"/>
  <c r="DB122" i="2"/>
  <c r="AH122" i="20" s="1"/>
  <c r="DA122" i="2"/>
  <c r="AG122" i="20" s="1"/>
  <c r="CP122" i="2"/>
  <c r="AE122" i="20" s="1"/>
  <c r="CO122" i="2"/>
  <c r="AD122" i="20" s="1"/>
  <c r="CN122" i="2"/>
  <c r="AC122" i="20" s="1"/>
  <c r="CC122" i="2"/>
  <c r="AA122" i="20" s="1"/>
  <c r="CB122" i="2"/>
  <c r="Z122" i="20" s="1"/>
  <c r="CA122" i="2"/>
  <c r="Y122" i="20" s="1"/>
  <c r="BP122" i="2"/>
  <c r="W122" i="20" s="1"/>
  <c r="BO122" i="2"/>
  <c r="V122" i="20" s="1"/>
  <c r="BN122" i="2"/>
  <c r="U122" i="20" s="1"/>
  <c r="BC122" i="2"/>
  <c r="S122" i="20" s="1"/>
  <c r="BB122" i="2"/>
  <c r="R122" i="20" s="1"/>
  <c r="BA122" i="2"/>
  <c r="Q122" i="20" s="1"/>
  <c r="AP122" i="2"/>
  <c r="O122" i="20" s="1"/>
  <c r="AO122" i="2"/>
  <c r="N122" i="20" s="1"/>
  <c r="AN122" i="2"/>
  <c r="M122" i="20" s="1"/>
  <c r="AC122" i="2"/>
  <c r="K122" i="20" s="1"/>
  <c r="AB122" i="2"/>
  <c r="J122" i="20" s="1"/>
  <c r="AA122" i="2"/>
  <c r="I122" i="20" s="1"/>
  <c r="P122" i="2"/>
  <c r="O122" i="2"/>
  <c r="N122" i="2"/>
  <c r="E122" i="20" s="1"/>
  <c r="DC121" i="2"/>
  <c r="AI121" i="20" s="1"/>
  <c r="DB121" i="2"/>
  <c r="AH121" i="20" s="1"/>
  <c r="DA121" i="2"/>
  <c r="AG121" i="20" s="1"/>
  <c r="CP121" i="2"/>
  <c r="AE121" i="20" s="1"/>
  <c r="CO121" i="2"/>
  <c r="AD121" i="20" s="1"/>
  <c r="CN121" i="2"/>
  <c r="AC121" i="20" s="1"/>
  <c r="CC121" i="2"/>
  <c r="AA121" i="20" s="1"/>
  <c r="CB121" i="2"/>
  <c r="Z121" i="20" s="1"/>
  <c r="CA121" i="2"/>
  <c r="Y121" i="20" s="1"/>
  <c r="BP121" i="2"/>
  <c r="W121" i="20" s="1"/>
  <c r="BO121" i="2"/>
  <c r="V121" i="20" s="1"/>
  <c r="BN121" i="2"/>
  <c r="U121" i="20" s="1"/>
  <c r="BC121" i="2"/>
  <c r="S121" i="20" s="1"/>
  <c r="BB121" i="2"/>
  <c r="R121" i="20" s="1"/>
  <c r="BA121" i="2"/>
  <c r="Q121" i="20" s="1"/>
  <c r="AP121" i="2"/>
  <c r="O121" i="20" s="1"/>
  <c r="AO121" i="2"/>
  <c r="N121" i="20" s="1"/>
  <c r="AN121" i="2"/>
  <c r="M121" i="20" s="1"/>
  <c r="AC121" i="2"/>
  <c r="K121" i="20" s="1"/>
  <c r="AB121" i="2"/>
  <c r="J121" i="20" s="1"/>
  <c r="AA121" i="2"/>
  <c r="I121" i="20" s="1"/>
  <c r="P121" i="2"/>
  <c r="O121" i="2"/>
  <c r="N121" i="2"/>
  <c r="E121" i="20" s="1"/>
  <c r="DC120" i="2"/>
  <c r="AI120" i="20" s="1"/>
  <c r="DB120" i="2"/>
  <c r="AH120" i="20" s="1"/>
  <c r="DA120" i="2"/>
  <c r="AG120" i="20" s="1"/>
  <c r="CP120" i="2"/>
  <c r="AE120" i="20" s="1"/>
  <c r="CO120" i="2"/>
  <c r="AD120" i="20" s="1"/>
  <c r="CN120" i="2"/>
  <c r="AC120" i="20" s="1"/>
  <c r="CC120" i="2"/>
  <c r="AA120" i="20" s="1"/>
  <c r="CB120" i="2"/>
  <c r="Z120" i="20" s="1"/>
  <c r="CA120" i="2"/>
  <c r="Y120" i="20" s="1"/>
  <c r="BP120" i="2"/>
  <c r="W120" i="20" s="1"/>
  <c r="BO120" i="2"/>
  <c r="V120" i="20" s="1"/>
  <c r="BN120" i="2"/>
  <c r="U120" i="20" s="1"/>
  <c r="BC120" i="2"/>
  <c r="S120" i="20" s="1"/>
  <c r="BB120" i="2"/>
  <c r="R120" i="20" s="1"/>
  <c r="BA120" i="2"/>
  <c r="Q120" i="20" s="1"/>
  <c r="AP120" i="2"/>
  <c r="O120" i="20" s="1"/>
  <c r="AO120" i="2"/>
  <c r="N120" i="20" s="1"/>
  <c r="AN120" i="2"/>
  <c r="M120" i="20" s="1"/>
  <c r="AC120" i="2"/>
  <c r="K120" i="20" s="1"/>
  <c r="AB120" i="2"/>
  <c r="J120" i="20" s="1"/>
  <c r="AA120" i="2"/>
  <c r="I120" i="20" s="1"/>
  <c r="P120" i="2"/>
  <c r="O120" i="2"/>
  <c r="N120" i="2"/>
  <c r="E120" i="20" s="1"/>
  <c r="DC119" i="2"/>
  <c r="AI119" i="20" s="1"/>
  <c r="DB119" i="2"/>
  <c r="AH119" i="20" s="1"/>
  <c r="DA119" i="2"/>
  <c r="AG119" i="20" s="1"/>
  <c r="CP119" i="2"/>
  <c r="AE119" i="20" s="1"/>
  <c r="CO119" i="2"/>
  <c r="AD119" i="20" s="1"/>
  <c r="CN119" i="2"/>
  <c r="AC119" i="20" s="1"/>
  <c r="CC119" i="2"/>
  <c r="AA119" i="20" s="1"/>
  <c r="CB119" i="2"/>
  <c r="Z119" i="20" s="1"/>
  <c r="CA119" i="2"/>
  <c r="Y119" i="20" s="1"/>
  <c r="BP119" i="2"/>
  <c r="W119" i="20" s="1"/>
  <c r="BO119" i="2"/>
  <c r="V119" i="20" s="1"/>
  <c r="BN119" i="2"/>
  <c r="U119" i="20" s="1"/>
  <c r="BC119" i="2"/>
  <c r="S119" i="20" s="1"/>
  <c r="BB119" i="2"/>
  <c r="R119" i="20" s="1"/>
  <c r="BA119" i="2"/>
  <c r="Q119" i="20" s="1"/>
  <c r="AP119" i="2"/>
  <c r="O119" i="20" s="1"/>
  <c r="AO119" i="2"/>
  <c r="N119" i="20" s="1"/>
  <c r="AN119" i="2"/>
  <c r="M119" i="20" s="1"/>
  <c r="AC119" i="2"/>
  <c r="K119" i="20" s="1"/>
  <c r="AB119" i="2"/>
  <c r="J119" i="20" s="1"/>
  <c r="AA119" i="2"/>
  <c r="I119" i="20" s="1"/>
  <c r="P119" i="2"/>
  <c r="O119" i="2"/>
  <c r="N119" i="2"/>
  <c r="E119" i="20" s="1"/>
  <c r="DC118" i="2"/>
  <c r="AI118" i="20" s="1"/>
  <c r="DB118" i="2"/>
  <c r="AH118" i="20" s="1"/>
  <c r="DA118" i="2"/>
  <c r="AG118" i="20" s="1"/>
  <c r="CP118" i="2"/>
  <c r="AE118" i="20" s="1"/>
  <c r="CO118" i="2"/>
  <c r="AD118" i="20" s="1"/>
  <c r="CN118" i="2"/>
  <c r="AC118" i="20" s="1"/>
  <c r="CC118" i="2"/>
  <c r="AA118" i="20" s="1"/>
  <c r="CB118" i="2"/>
  <c r="Z118" i="20" s="1"/>
  <c r="CA118" i="2"/>
  <c r="Y118" i="20" s="1"/>
  <c r="BP118" i="2"/>
  <c r="W118" i="20" s="1"/>
  <c r="BO118" i="2"/>
  <c r="V118" i="20" s="1"/>
  <c r="BN118" i="2"/>
  <c r="U118" i="20" s="1"/>
  <c r="BC118" i="2"/>
  <c r="S118" i="20" s="1"/>
  <c r="BB118" i="2"/>
  <c r="R118" i="20" s="1"/>
  <c r="BA118" i="2"/>
  <c r="Q118" i="20" s="1"/>
  <c r="AP118" i="2"/>
  <c r="O118" i="20" s="1"/>
  <c r="AO118" i="2"/>
  <c r="N118" i="20" s="1"/>
  <c r="AN118" i="2"/>
  <c r="M118" i="20" s="1"/>
  <c r="AC118" i="2"/>
  <c r="K118" i="20" s="1"/>
  <c r="AB118" i="2"/>
  <c r="J118" i="20" s="1"/>
  <c r="AA118" i="2"/>
  <c r="I118" i="20" s="1"/>
  <c r="P118" i="2"/>
  <c r="O118" i="2"/>
  <c r="N118" i="2"/>
  <c r="E118" i="20" s="1"/>
  <c r="DC117" i="2"/>
  <c r="AI117" i="20" s="1"/>
  <c r="DB117" i="2"/>
  <c r="AH117" i="20" s="1"/>
  <c r="DA117" i="2"/>
  <c r="AG117" i="20" s="1"/>
  <c r="CP117" i="2"/>
  <c r="AE117" i="20" s="1"/>
  <c r="CO117" i="2"/>
  <c r="AD117" i="20" s="1"/>
  <c r="CN117" i="2"/>
  <c r="AC117" i="20" s="1"/>
  <c r="CC117" i="2"/>
  <c r="AA117" i="20" s="1"/>
  <c r="CB117" i="2"/>
  <c r="Z117" i="20" s="1"/>
  <c r="CA117" i="2"/>
  <c r="Y117" i="20" s="1"/>
  <c r="BP117" i="2"/>
  <c r="W117" i="20" s="1"/>
  <c r="BO117" i="2"/>
  <c r="V117" i="20" s="1"/>
  <c r="BN117" i="2"/>
  <c r="U117" i="20" s="1"/>
  <c r="BC117" i="2"/>
  <c r="S117" i="20" s="1"/>
  <c r="BB117" i="2"/>
  <c r="R117" i="20" s="1"/>
  <c r="BA117" i="2"/>
  <c r="Q117" i="20" s="1"/>
  <c r="AP117" i="2"/>
  <c r="O117" i="20" s="1"/>
  <c r="AO117" i="2"/>
  <c r="N117" i="20" s="1"/>
  <c r="AN117" i="2"/>
  <c r="M117" i="20" s="1"/>
  <c r="AC117" i="2"/>
  <c r="K117" i="20" s="1"/>
  <c r="AB117" i="2"/>
  <c r="J117" i="20" s="1"/>
  <c r="AA117" i="2"/>
  <c r="I117" i="20" s="1"/>
  <c r="P117" i="2"/>
  <c r="O117" i="2"/>
  <c r="N117" i="2"/>
  <c r="E117" i="20" s="1"/>
  <c r="DC116" i="2"/>
  <c r="AI116" i="20" s="1"/>
  <c r="DB116" i="2"/>
  <c r="AH116" i="20" s="1"/>
  <c r="DA116" i="2"/>
  <c r="AG116" i="20" s="1"/>
  <c r="CP116" i="2"/>
  <c r="AE116" i="20" s="1"/>
  <c r="CO116" i="2"/>
  <c r="AD116" i="20" s="1"/>
  <c r="CN116" i="2"/>
  <c r="AC116" i="20" s="1"/>
  <c r="CC116" i="2"/>
  <c r="AA116" i="20" s="1"/>
  <c r="CB116" i="2"/>
  <c r="Z116" i="20" s="1"/>
  <c r="CA116" i="2"/>
  <c r="Y116" i="20" s="1"/>
  <c r="BP116" i="2"/>
  <c r="W116" i="20" s="1"/>
  <c r="BO116" i="2"/>
  <c r="V116" i="20" s="1"/>
  <c r="BN116" i="2"/>
  <c r="U116" i="20" s="1"/>
  <c r="BC116" i="2"/>
  <c r="S116" i="20" s="1"/>
  <c r="BB116" i="2"/>
  <c r="R116" i="20" s="1"/>
  <c r="BA116" i="2"/>
  <c r="Q116" i="20" s="1"/>
  <c r="AP116" i="2"/>
  <c r="O116" i="20" s="1"/>
  <c r="AO116" i="2"/>
  <c r="N116" i="20" s="1"/>
  <c r="AN116" i="2"/>
  <c r="M116" i="20" s="1"/>
  <c r="AC116" i="2"/>
  <c r="K116" i="20" s="1"/>
  <c r="AB116" i="2"/>
  <c r="J116" i="20" s="1"/>
  <c r="AA116" i="2"/>
  <c r="I116" i="20" s="1"/>
  <c r="P116" i="2"/>
  <c r="O116" i="2"/>
  <c r="N116" i="2"/>
  <c r="E116" i="20" s="1"/>
  <c r="DC115" i="2"/>
  <c r="AI115" i="20" s="1"/>
  <c r="DB115" i="2"/>
  <c r="AH115" i="20" s="1"/>
  <c r="DA115" i="2"/>
  <c r="AG115" i="20" s="1"/>
  <c r="CP115" i="2"/>
  <c r="AE115" i="20" s="1"/>
  <c r="CO115" i="2"/>
  <c r="AD115" i="20" s="1"/>
  <c r="CN115" i="2"/>
  <c r="AC115" i="20" s="1"/>
  <c r="CC115" i="2"/>
  <c r="AA115" i="20" s="1"/>
  <c r="CB115" i="2"/>
  <c r="Z115" i="20" s="1"/>
  <c r="CA115" i="2"/>
  <c r="Y115" i="20" s="1"/>
  <c r="BP115" i="2"/>
  <c r="W115" i="20" s="1"/>
  <c r="BO115" i="2"/>
  <c r="V115" i="20" s="1"/>
  <c r="BN115" i="2"/>
  <c r="U115" i="20" s="1"/>
  <c r="BC115" i="2"/>
  <c r="S115" i="20" s="1"/>
  <c r="BB115" i="2"/>
  <c r="R115" i="20" s="1"/>
  <c r="BA115" i="2"/>
  <c r="Q115" i="20" s="1"/>
  <c r="AP115" i="2"/>
  <c r="O115" i="20" s="1"/>
  <c r="AO115" i="2"/>
  <c r="N115" i="20" s="1"/>
  <c r="AN115" i="2"/>
  <c r="M115" i="20" s="1"/>
  <c r="AC115" i="2"/>
  <c r="K115" i="20" s="1"/>
  <c r="AB115" i="2"/>
  <c r="J115" i="20" s="1"/>
  <c r="AA115" i="2"/>
  <c r="I115" i="20" s="1"/>
  <c r="P115" i="2"/>
  <c r="O115" i="2"/>
  <c r="N115" i="2"/>
  <c r="E115" i="20" s="1"/>
  <c r="DC114" i="2"/>
  <c r="AI114" i="20" s="1"/>
  <c r="DB114" i="2"/>
  <c r="AH114" i="20" s="1"/>
  <c r="DA114" i="2"/>
  <c r="AG114" i="20" s="1"/>
  <c r="CP114" i="2"/>
  <c r="AE114" i="20" s="1"/>
  <c r="CO114" i="2"/>
  <c r="AD114" i="20" s="1"/>
  <c r="CN114" i="2"/>
  <c r="AC114" i="20" s="1"/>
  <c r="CC114" i="2"/>
  <c r="AA114" i="20" s="1"/>
  <c r="CB114" i="2"/>
  <c r="Z114" i="20" s="1"/>
  <c r="CA114" i="2"/>
  <c r="Y114" i="20" s="1"/>
  <c r="BP114" i="2"/>
  <c r="W114" i="20" s="1"/>
  <c r="BO114" i="2"/>
  <c r="V114" i="20" s="1"/>
  <c r="BN114" i="2"/>
  <c r="U114" i="20" s="1"/>
  <c r="BC114" i="2"/>
  <c r="S114" i="20" s="1"/>
  <c r="BB114" i="2"/>
  <c r="R114" i="20" s="1"/>
  <c r="BA114" i="2"/>
  <c r="Q114" i="20" s="1"/>
  <c r="AP114" i="2"/>
  <c r="O114" i="20" s="1"/>
  <c r="AO114" i="2"/>
  <c r="N114" i="20" s="1"/>
  <c r="AN114" i="2"/>
  <c r="M114" i="20" s="1"/>
  <c r="AC114" i="2"/>
  <c r="K114" i="20" s="1"/>
  <c r="AB114" i="2"/>
  <c r="J114" i="20" s="1"/>
  <c r="AA114" i="2"/>
  <c r="I114" i="20" s="1"/>
  <c r="P114" i="2"/>
  <c r="O114" i="2"/>
  <c r="N114" i="2"/>
  <c r="E114" i="20" s="1"/>
  <c r="DC113" i="2"/>
  <c r="AI113" i="20" s="1"/>
  <c r="DB113" i="2"/>
  <c r="AH113" i="20" s="1"/>
  <c r="DA113" i="2"/>
  <c r="AG113" i="20" s="1"/>
  <c r="CP113" i="2"/>
  <c r="AE113" i="20" s="1"/>
  <c r="CO113" i="2"/>
  <c r="AD113" i="20" s="1"/>
  <c r="CN113" i="2"/>
  <c r="AC113" i="20" s="1"/>
  <c r="CC113" i="2"/>
  <c r="AA113" i="20" s="1"/>
  <c r="CB113" i="2"/>
  <c r="Z113" i="20" s="1"/>
  <c r="CA113" i="2"/>
  <c r="Y113" i="20" s="1"/>
  <c r="BP113" i="2"/>
  <c r="W113" i="20" s="1"/>
  <c r="BO113" i="2"/>
  <c r="V113" i="20" s="1"/>
  <c r="BN113" i="2"/>
  <c r="U113" i="20" s="1"/>
  <c r="BC113" i="2"/>
  <c r="S113" i="20" s="1"/>
  <c r="BB113" i="2"/>
  <c r="R113" i="20" s="1"/>
  <c r="BA113" i="2"/>
  <c r="Q113" i="20" s="1"/>
  <c r="AP113" i="2"/>
  <c r="O113" i="20" s="1"/>
  <c r="AO113" i="2"/>
  <c r="N113" i="20" s="1"/>
  <c r="AN113" i="2"/>
  <c r="M113" i="20" s="1"/>
  <c r="AC113" i="2"/>
  <c r="K113" i="20" s="1"/>
  <c r="AB113" i="2"/>
  <c r="J113" i="20" s="1"/>
  <c r="AA113" i="2"/>
  <c r="I113" i="20" s="1"/>
  <c r="P113" i="2"/>
  <c r="O113" i="2"/>
  <c r="N113" i="2"/>
  <c r="E113" i="20" s="1"/>
  <c r="DC112" i="2"/>
  <c r="AI112" i="20" s="1"/>
  <c r="DB112" i="2"/>
  <c r="AH112" i="20" s="1"/>
  <c r="DA112" i="2"/>
  <c r="AG112" i="20" s="1"/>
  <c r="CP112" i="2"/>
  <c r="AE112" i="20" s="1"/>
  <c r="CO112" i="2"/>
  <c r="AD112" i="20" s="1"/>
  <c r="CN112" i="2"/>
  <c r="AC112" i="20" s="1"/>
  <c r="CC112" i="2"/>
  <c r="AA112" i="20" s="1"/>
  <c r="CB112" i="2"/>
  <c r="Z112" i="20" s="1"/>
  <c r="CA112" i="2"/>
  <c r="Y112" i="20" s="1"/>
  <c r="BP112" i="2"/>
  <c r="W112" i="20" s="1"/>
  <c r="BO112" i="2"/>
  <c r="V112" i="20" s="1"/>
  <c r="BN112" i="2"/>
  <c r="U112" i="20" s="1"/>
  <c r="BC112" i="2"/>
  <c r="S112" i="20" s="1"/>
  <c r="BB112" i="2"/>
  <c r="R112" i="20" s="1"/>
  <c r="BA112" i="2"/>
  <c r="Q112" i="20" s="1"/>
  <c r="AP112" i="2"/>
  <c r="O112" i="20" s="1"/>
  <c r="AO112" i="2"/>
  <c r="N112" i="20" s="1"/>
  <c r="AN112" i="2"/>
  <c r="M112" i="20" s="1"/>
  <c r="AC112" i="2"/>
  <c r="K112" i="20" s="1"/>
  <c r="AB112" i="2"/>
  <c r="J112" i="20" s="1"/>
  <c r="AA112" i="2"/>
  <c r="I112" i="20" s="1"/>
  <c r="P112" i="2"/>
  <c r="O112" i="2"/>
  <c r="N112" i="2"/>
  <c r="E112" i="20" s="1"/>
  <c r="DC111" i="2"/>
  <c r="AI111" i="20" s="1"/>
  <c r="DB111" i="2"/>
  <c r="AH111" i="20" s="1"/>
  <c r="DA111" i="2"/>
  <c r="AG111" i="20" s="1"/>
  <c r="CP111" i="2"/>
  <c r="AE111" i="20" s="1"/>
  <c r="CO111" i="2"/>
  <c r="AD111" i="20" s="1"/>
  <c r="CN111" i="2"/>
  <c r="AC111" i="20" s="1"/>
  <c r="CC111" i="2"/>
  <c r="AA111" i="20" s="1"/>
  <c r="CB111" i="2"/>
  <c r="Z111" i="20" s="1"/>
  <c r="CA111" i="2"/>
  <c r="Y111" i="20" s="1"/>
  <c r="BP111" i="2"/>
  <c r="W111" i="20" s="1"/>
  <c r="BO111" i="2"/>
  <c r="V111" i="20" s="1"/>
  <c r="BN111" i="2"/>
  <c r="U111" i="20" s="1"/>
  <c r="BC111" i="2"/>
  <c r="S111" i="20" s="1"/>
  <c r="BB111" i="2"/>
  <c r="R111" i="20" s="1"/>
  <c r="BA111" i="2"/>
  <c r="Q111" i="20" s="1"/>
  <c r="AP111" i="2"/>
  <c r="O111" i="20" s="1"/>
  <c r="AO111" i="2"/>
  <c r="N111" i="20" s="1"/>
  <c r="AN111" i="2"/>
  <c r="M111" i="20" s="1"/>
  <c r="AC111" i="2"/>
  <c r="K111" i="20" s="1"/>
  <c r="AB111" i="2"/>
  <c r="J111" i="20" s="1"/>
  <c r="AA111" i="2"/>
  <c r="I111" i="20" s="1"/>
  <c r="P111" i="2"/>
  <c r="O111" i="2"/>
  <c r="N111" i="2"/>
  <c r="E111" i="20" s="1"/>
  <c r="DC110" i="2"/>
  <c r="AI110" i="20" s="1"/>
  <c r="DB110" i="2"/>
  <c r="AH110" i="20" s="1"/>
  <c r="DA110" i="2"/>
  <c r="AG110" i="20" s="1"/>
  <c r="CP110" i="2"/>
  <c r="AE110" i="20" s="1"/>
  <c r="CO110" i="2"/>
  <c r="AD110" i="20" s="1"/>
  <c r="CN110" i="2"/>
  <c r="AC110" i="20" s="1"/>
  <c r="CC110" i="2"/>
  <c r="AA110" i="20" s="1"/>
  <c r="CB110" i="2"/>
  <c r="Z110" i="20" s="1"/>
  <c r="CA110" i="2"/>
  <c r="Y110" i="20" s="1"/>
  <c r="BP110" i="2"/>
  <c r="W110" i="20" s="1"/>
  <c r="BO110" i="2"/>
  <c r="V110" i="20" s="1"/>
  <c r="BN110" i="2"/>
  <c r="U110" i="20" s="1"/>
  <c r="BC110" i="2"/>
  <c r="S110" i="20" s="1"/>
  <c r="BB110" i="2"/>
  <c r="R110" i="20" s="1"/>
  <c r="BA110" i="2"/>
  <c r="Q110" i="20" s="1"/>
  <c r="AP110" i="2"/>
  <c r="O110" i="20" s="1"/>
  <c r="AO110" i="2"/>
  <c r="N110" i="20" s="1"/>
  <c r="AN110" i="2"/>
  <c r="M110" i="20" s="1"/>
  <c r="AC110" i="2"/>
  <c r="K110" i="20" s="1"/>
  <c r="AB110" i="2"/>
  <c r="J110" i="20" s="1"/>
  <c r="AA110" i="2"/>
  <c r="I110" i="20" s="1"/>
  <c r="P110" i="2"/>
  <c r="O110" i="2"/>
  <c r="N110" i="2"/>
  <c r="E110" i="20" s="1"/>
  <c r="DC109" i="2"/>
  <c r="AI109" i="20" s="1"/>
  <c r="DB109" i="2"/>
  <c r="AH109" i="20" s="1"/>
  <c r="DA109" i="2"/>
  <c r="AG109" i="20" s="1"/>
  <c r="CP109" i="2"/>
  <c r="AE109" i="20" s="1"/>
  <c r="CO109" i="2"/>
  <c r="AD109" i="20" s="1"/>
  <c r="CN109" i="2"/>
  <c r="AC109" i="20" s="1"/>
  <c r="CC109" i="2"/>
  <c r="AA109" i="20" s="1"/>
  <c r="CB109" i="2"/>
  <c r="Z109" i="20" s="1"/>
  <c r="CA109" i="2"/>
  <c r="Y109" i="20" s="1"/>
  <c r="BP109" i="2"/>
  <c r="W109" i="20" s="1"/>
  <c r="BO109" i="2"/>
  <c r="V109" i="20" s="1"/>
  <c r="BN109" i="2"/>
  <c r="U109" i="20" s="1"/>
  <c r="BC109" i="2"/>
  <c r="S109" i="20" s="1"/>
  <c r="BB109" i="2"/>
  <c r="R109" i="20" s="1"/>
  <c r="BA109" i="2"/>
  <c r="Q109" i="20" s="1"/>
  <c r="AP109" i="2"/>
  <c r="O109" i="20" s="1"/>
  <c r="AO109" i="2"/>
  <c r="N109" i="20" s="1"/>
  <c r="AN109" i="2"/>
  <c r="M109" i="20" s="1"/>
  <c r="AC109" i="2"/>
  <c r="K109" i="20" s="1"/>
  <c r="AB109" i="2"/>
  <c r="J109" i="20" s="1"/>
  <c r="AA109" i="2"/>
  <c r="I109" i="20" s="1"/>
  <c r="P109" i="2"/>
  <c r="O109" i="2"/>
  <c r="N109" i="2"/>
  <c r="E109" i="20" s="1"/>
  <c r="DC108" i="2"/>
  <c r="AI108" i="20" s="1"/>
  <c r="DB108" i="2"/>
  <c r="AH108" i="20" s="1"/>
  <c r="DA108" i="2"/>
  <c r="AG108" i="20" s="1"/>
  <c r="CP108" i="2"/>
  <c r="AE108" i="20" s="1"/>
  <c r="CO108" i="2"/>
  <c r="AD108" i="20" s="1"/>
  <c r="CN108" i="2"/>
  <c r="AC108" i="20" s="1"/>
  <c r="CC108" i="2"/>
  <c r="AA108" i="20" s="1"/>
  <c r="CB108" i="2"/>
  <c r="Z108" i="20" s="1"/>
  <c r="CA108" i="2"/>
  <c r="Y108" i="20" s="1"/>
  <c r="BP108" i="2"/>
  <c r="W108" i="20" s="1"/>
  <c r="BO108" i="2"/>
  <c r="V108" i="20" s="1"/>
  <c r="BN108" i="2"/>
  <c r="U108" i="20" s="1"/>
  <c r="BC108" i="2"/>
  <c r="S108" i="20" s="1"/>
  <c r="BB108" i="2"/>
  <c r="R108" i="20" s="1"/>
  <c r="BA108" i="2"/>
  <c r="Q108" i="20" s="1"/>
  <c r="AP108" i="2"/>
  <c r="O108" i="20" s="1"/>
  <c r="AO108" i="2"/>
  <c r="N108" i="20" s="1"/>
  <c r="AN108" i="2"/>
  <c r="M108" i="20" s="1"/>
  <c r="AC108" i="2"/>
  <c r="K108" i="20" s="1"/>
  <c r="AB108" i="2"/>
  <c r="J108" i="20" s="1"/>
  <c r="AA108" i="2"/>
  <c r="I108" i="20" s="1"/>
  <c r="P108" i="2"/>
  <c r="O108" i="2"/>
  <c r="N108" i="2"/>
  <c r="E108" i="20" s="1"/>
  <c r="DC107" i="2"/>
  <c r="AI107" i="20" s="1"/>
  <c r="DB107" i="2"/>
  <c r="AH107" i="20" s="1"/>
  <c r="DA107" i="2"/>
  <c r="AG107" i="20" s="1"/>
  <c r="CP107" i="2"/>
  <c r="AE107" i="20" s="1"/>
  <c r="CO107" i="2"/>
  <c r="AD107" i="20" s="1"/>
  <c r="CN107" i="2"/>
  <c r="AC107" i="20" s="1"/>
  <c r="CC107" i="2"/>
  <c r="AA107" i="20" s="1"/>
  <c r="CB107" i="2"/>
  <c r="Z107" i="20" s="1"/>
  <c r="CA107" i="2"/>
  <c r="Y107" i="20" s="1"/>
  <c r="BP107" i="2"/>
  <c r="W107" i="20" s="1"/>
  <c r="BO107" i="2"/>
  <c r="V107" i="20" s="1"/>
  <c r="BN107" i="2"/>
  <c r="U107" i="20" s="1"/>
  <c r="BC107" i="2"/>
  <c r="S107" i="20" s="1"/>
  <c r="BB107" i="2"/>
  <c r="R107" i="20" s="1"/>
  <c r="BA107" i="2"/>
  <c r="Q107" i="20" s="1"/>
  <c r="AP107" i="2"/>
  <c r="O107" i="20" s="1"/>
  <c r="AO107" i="2"/>
  <c r="N107" i="20" s="1"/>
  <c r="AN107" i="2"/>
  <c r="M107" i="20" s="1"/>
  <c r="AC107" i="2"/>
  <c r="K107" i="20" s="1"/>
  <c r="AB107" i="2"/>
  <c r="J107" i="20" s="1"/>
  <c r="AA107" i="2"/>
  <c r="I107" i="20" s="1"/>
  <c r="P107" i="2"/>
  <c r="O107" i="2"/>
  <c r="N107" i="2"/>
  <c r="E107" i="20" s="1"/>
  <c r="DC106" i="2"/>
  <c r="AI106" i="20" s="1"/>
  <c r="DB106" i="2"/>
  <c r="AH106" i="20" s="1"/>
  <c r="DA106" i="2"/>
  <c r="AG106" i="20" s="1"/>
  <c r="CP106" i="2"/>
  <c r="AE106" i="20" s="1"/>
  <c r="CO106" i="2"/>
  <c r="AD106" i="20" s="1"/>
  <c r="CN106" i="2"/>
  <c r="AC106" i="20" s="1"/>
  <c r="CC106" i="2"/>
  <c r="AA106" i="20" s="1"/>
  <c r="CB106" i="2"/>
  <c r="Z106" i="20" s="1"/>
  <c r="CA106" i="2"/>
  <c r="Y106" i="20" s="1"/>
  <c r="BP106" i="2"/>
  <c r="W106" i="20" s="1"/>
  <c r="BO106" i="2"/>
  <c r="V106" i="20" s="1"/>
  <c r="BN106" i="2"/>
  <c r="U106" i="20" s="1"/>
  <c r="BC106" i="2"/>
  <c r="S106" i="20" s="1"/>
  <c r="BB106" i="2"/>
  <c r="R106" i="20" s="1"/>
  <c r="BA106" i="2"/>
  <c r="Q106" i="20" s="1"/>
  <c r="AP106" i="2"/>
  <c r="O106" i="20" s="1"/>
  <c r="AO106" i="2"/>
  <c r="N106" i="20" s="1"/>
  <c r="AN106" i="2"/>
  <c r="M106" i="20" s="1"/>
  <c r="AC106" i="2"/>
  <c r="K106" i="20" s="1"/>
  <c r="AB106" i="2"/>
  <c r="J106" i="20" s="1"/>
  <c r="AA106" i="2"/>
  <c r="I106" i="20" s="1"/>
  <c r="P106" i="2"/>
  <c r="O106" i="2"/>
  <c r="N106" i="2"/>
  <c r="E106" i="20" s="1"/>
  <c r="DC105" i="2"/>
  <c r="AI105" i="20" s="1"/>
  <c r="DB105" i="2"/>
  <c r="AH105" i="20" s="1"/>
  <c r="DA105" i="2"/>
  <c r="AG105" i="20" s="1"/>
  <c r="CP105" i="2"/>
  <c r="AE105" i="20" s="1"/>
  <c r="CO105" i="2"/>
  <c r="AD105" i="20" s="1"/>
  <c r="CN105" i="2"/>
  <c r="AC105" i="20" s="1"/>
  <c r="CC105" i="2"/>
  <c r="AA105" i="20" s="1"/>
  <c r="CB105" i="2"/>
  <c r="Z105" i="20" s="1"/>
  <c r="CA105" i="2"/>
  <c r="Y105" i="20" s="1"/>
  <c r="BP105" i="2"/>
  <c r="W105" i="20" s="1"/>
  <c r="BO105" i="2"/>
  <c r="V105" i="20" s="1"/>
  <c r="BN105" i="2"/>
  <c r="U105" i="20" s="1"/>
  <c r="BC105" i="2"/>
  <c r="S105" i="20" s="1"/>
  <c r="BB105" i="2"/>
  <c r="R105" i="20" s="1"/>
  <c r="BA105" i="2"/>
  <c r="Q105" i="20" s="1"/>
  <c r="AP105" i="2"/>
  <c r="O105" i="20" s="1"/>
  <c r="AO105" i="2"/>
  <c r="N105" i="20" s="1"/>
  <c r="AN105" i="2"/>
  <c r="M105" i="20" s="1"/>
  <c r="AC105" i="2"/>
  <c r="K105" i="20" s="1"/>
  <c r="AB105" i="2"/>
  <c r="J105" i="20" s="1"/>
  <c r="AA105" i="2"/>
  <c r="I105" i="20" s="1"/>
  <c r="P105" i="2"/>
  <c r="O105" i="2"/>
  <c r="N105" i="2"/>
  <c r="E105" i="20" s="1"/>
  <c r="DC104" i="2"/>
  <c r="AI104" i="20" s="1"/>
  <c r="DB104" i="2"/>
  <c r="AH104" i="20" s="1"/>
  <c r="DA104" i="2"/>
  <c r="AG104" i="20" s="1"/>
  <c r="CP104" i="2"/>
  <c r="AE104" i="20" s="1"/>
  <c r="CO104" i="2"/>
  <c r="AD104" i="20" s="1"/>
  <c r="CN104" i="2"/>
  <c r="AC104" i="20" s="1"/>
  <c r="CC104" i="2"/>
  <c r="AA104" i="20" s="1"/>
  <c r="CB104" i="2"/>
  <c r="Z104" i="20" s="1"/>
  <c r="CA104" i="2"/>
  <c r="Y104" i="20" s="1"/>
  <c r="BP104" i="2"/>
  <c r="W104" i="20" s="1"/>
  <c r="BO104" i="2"/>
  <c r="V104" i="20" s="1"/>
  <c r="BN104" i="2"/>
  <c r="U104" i="20" s="1"/>
  <c r="BC104" i="2"/>
  <c r="S104" i="20" s="1"/>
  <c r="BB104" i="2"/>
  <c r="R104" i="20" s="1"/>
  <c r="BA104" i="2"/>
  <c r="Q104" i="20" s="1"/>
  <c r="AP104" i="2"/>
  <c r="O104" i="20" s="1"/>
  <c r="AO104" i="2"/>
  <c r="N104" i="20" s="1"/>
  <c r="AN104" i="2"/>
  <c r="M104" i="20" s="1"/>
  <c r="AC104" i="2"/>
  <c r="K104" i="20" s="1"/>
  <c r="AB104" i="2"/>
  <c r="J104" i="20" s="1"/>
  <c r="AA104" i="2"/>
  <c r="I104" i="20" s="1"/>
  <c r="P104" i="2"/>
  <c r="O104" i="2"/>
  <c r="N104" i="2"/>
  <c r="E104" i="20" s="1"/>
  <c r="DC103" i="2"/>
  <c r="AI103" i="20" s="1"/>
  <c r="DB103" i="2"/>
  <c r="AH103" i="20" s="1"/>
  <c r="DA103" i="2"/>
  <c r="AG103" i="20" s="1"/>
  <c r="CP103" i="2"/>
  <c r="AE103" i="20" s="1"/>
  <c r="CO103" i="2"/>
  <c r="AD103" i="20" s="1"/>
  <c r="CN103" i="2"/>
  <c r="AC103" i="20" s="1"/>
  <c r="CC103" i="2"/>
  <c r="AA103" i="20" s="1"/>
  <c r="CB103" i="2"/>
  <c r="Z103" i="20" s="1"/>
  <c r="CA103" i="2"/>
  <c r="Y103" i="20" s="1"/>
  <c r="BP103" i="2"/>
  <c r="W103" i="20" s="1"/>
  <c r="BO103" i="2"/>
  <c r="V103" i="20" s="1"/>
  <c r="BN103" i="2"/>
  <c r="U103" i="20" s="1"/>
  <c r="BC103" i="2"/>
  <c r="S103" i="20" s="1"/>
  <c r="BB103" i="2"/>
  <c r="R103" i="20" s="1"/>
  <c r="BA103" i="2"/>
  <c r="Q103" i="20" s="1"/>
  <c r="AP103" i="2"/>
  <c r="O103" i="20" s="1"/>
  <c r="AO103" i="2"/>
  <c r="N103" i="20" s="1"/>
  <c r="AN103" i="2"/>
  <c r="M103" i="20" s="1"/>
  <c r="AC103" i="2"/>
  <c r="K103" i="20" s="1"/>
  <c r="AB103" i="2"/>
  <c r="J103" i="20" s="1"/>
  <c r="AA103" i="2"/>
  <c r="I103" i="20" s="1"/>
  <c r="P103" i="2"/>
  <c r="O103" i="2"/>
  <c r="N103" i="2"/>
  <c r="E103" i="20" s="1"/>
  <c r="DC102" i="2"/>
  <c r="AI102" i="20" s="1"/>
  <c r="DB102" i="2"/>
  <c r="AH102" i="20" s="1"/>
  <c r="DA102" i="2"/>
  <c r="AG102" i="20" s="1"/>
  <c r="CP102" i="2"/>
  <c r="AE102" i="20" s="1"/>
  <c r="CO102" i="2"/>
  <c r="AD102" i="20" s="1"/>
  <c r="CN102" i="2"/>
  <c r="AC102" i="20" s="1"/>
  <c r="CC102" i="2"/>
  <c r="AA102" i="20" s="1"/>
  <c r="CB102" i="2"/>
  <c r="Z102" i="20" s="1"/>
  <c r="CA102" i="2"/>
  <c r="Y102" i="20" s="1"/>
  <c r="BP102" i="2"/>
  <c r="W102" i="20" s="1"/>
  <c r="BO102" i="2"/>
  <c r="V102" i="20" s="1"/>
  <c r="BN102" i="2"/>
  <c r="U102" i="20" s="1"/>
  <c r="BC102" i="2"/>
  <c r="S102" i="20" s="1"/>
  <c r="BB102" i="2"/>
  <c r="R102" i="20" s="1"/>
  <c r="BA102" i="2"/>
  <c r="Q102" i="20" s="1"/>
  <c r="AP102" i="2"/>
  <c r="O102" i="20" s="1"/>
  <c r="AO102" i="2"/>
  <c r="N102" i="20" s="1"/>
  <c r="AN102" i="2"/>
  <c r="M102" i="20" s="1"/>
  <c r="AC102" i="2"/>
  <c r="K102" i="20" s="1"/>
  <c r="AB102" i="2"/>
  <c r="J102" i="20" s="1"/>
  <c r="AA102" i="2"/>
  <c r="I102" i="20" s="1"/>
  <c r="P102" i="2"/>
  <c r="O102" i="2"/>
  <c r="N102" i="2"/>
  <c r="E102" i="20" s="1"/>
  <c r="DC101" i="2"/>
  <c r="AI101" i="20" s="1"/>
  <c r="DB101" i="2"/>
  <c r="AH101" i="20" s="1"/>
  <c r="DA101" i="2"/>
  <c r="AG101" i="20" s="1"/>
  <c r="CP101" i="2"/>
  <c r="AE101" i="20" s="1"/>
  <c r="CO101" i="2"/>
  <c r="AD101" i="20" s="1"/>
  <c r="CN101" i="2"/>
  <c r="AC101" i="20" s="1"/>
  <c r="CC101" i="2"/>
  <c r="AA101" i="20" s="1"/>
  <c r="CB101" i="2"/>
  <c r="Z101" i="20" s="1"/>
  <c r="CA101" i="2"/>
  <c r="Y101" i="20" s="1"/>
  <c r="BP101" i="2"/>
  <c r="W101" i="20" s="1"/>
  <c r="BO101" i="2"/>
  <c r="V101" i="20" s="1"/>
  <c r="BN101" i="2"/>
  <c r="U101" i="20" s="1"/>
  <c r="BC101" i="2"/>
  <c r="S101" i="20" s="1"/>
  <c r="BB101" i="2"/>
  <c r="R101" i="20" s="1"/>
  <c r="BA101" i="2"/>
  <c r="Q101" i="20" s="1"/>
  <c r="AP101" i="2"/>
  <c r="O101" i="20" s="1"/>
  <c r="AO101" i="2"/>
  <c r="N101" i="20" s="1"/>
  <c r="AN101" i="2"/>
  <c r="M101" i="20" s="1"/>
  <c r="AC101" i="2"/>
  <c r="K101" i="20" s="1"/>
  <c r="AB101" i="2"/>
  <c r="J101" i="20" s="1"/>
  <c r="AA101" i="2"/>
  <c r="I101" i="20" s="1"/>
  <c r="P101" i="2"/>
  <c r="O101" i="2"/>
  <c r="N101" i="2"/>
  <c r="E101" i="20" s="1"/>
  <c r="DC100" i="2"/>
  <c r="AI100" i="20" s="1"/>
  <c r="DB100" i="2"/>
  <c r="AH100" i="20" s="1"/>
  <c r="DA100" i="2"/>
  <c r="AG100" i="20" s="1"/>
  <c r="CP100" i="2"/>
  <c r="AE100" i="20" s="1"/>
  <c r="CO100" i="2"/>
  <c r="AD100" i="20" s="1"/>
  <c r="CN100" i="2"/>
  <c r="AC100" i="20" s="1"/>
  <c r="CC100" i="2"/>
  <c r="AA100" i="20" s="1"/>
  <c r="CB100" i="2"/>
  <c r="Z100" i="20" s="1"/>
  <c r="CA100" i="2"/>
  <c r="Y100" i="20" s="1"/>
  <c r="BP100" i="2"/>
  <c r="W100" i="20" s="1"/>
  <c r="BO100" i="2"/>
  <c r="V100" i="20" s="1"/>
  <c r="BN100" i="2"/>
  <c r="U100" i="20" s="1"/>
  <c r="BC100" i="2"/>
  <c r="S100" i="20" s="1"/>
  <c r="BB100" i="2"/>
  <c r="R100" i="20" s="1"/>
  <c r="BA100" i="2"/>
  <c r="Q100" i="20" s="1"/>
  <c r="AP100" i="2"/>
  <c r="O100" i="20" s="1"/>
  <c r="AO100" i="2"/>
  <c r="N100" i="20" s="1"/>
  <c r="AN100" i="2"/>
  <c r="M100" i="20" s="1"/>
  <c r="AC100" i="2"/>
  <c r="K100" i="20" s="1"/>
  <c r="AB100" i="2"/>
  <c r="J100" i="20" s="1"/>
  <c r="AA100" i="2"/>
  <c r="I100" i="20" s="1"/>
  <c r="P100" i="2"/>
  <c r="O100" i="2"/>
  <c r="N100" i="2"/>
  <c r="E100" i="20" s="1"/>
  <c r="DC99" i="2"/>
  <c r="AI99" i="20" s="1"/>
  <c r="DB99" i="2"/>
  <c r="AH99" i="20" s="1"/>
  <c r="DA99" i="2"/>
  <c r="AG99" i="20" s="1"/>
  <c r="CP99" i="2"/>
  <c r="AE99" i="20" s="1"/>
  <c r="CO99" i="2"/>
  <c r="AD99" i="20" s="1"/>
  <c r="CN99" i="2"/>
  <c r="AC99" i="20" s="1"/>
  <c r="CC99" i="2"/>
  <c r="AA99" i="20" s="1"/>
  <c r="CB99" i="2"/>
  <c r="Z99" i="20" s="1"/>
  <c r="CA99" i="2"/>
  <c r="Y99" i="20" s="1"/>
  <c r="BP99" i="2"/>
  <c r="W99" i="20" s="1"/>
  <c r="BO99" i="2"/>
  <c r="V99" i="20" s="1"/>
  <c r="BN99" i="2"/>
  <c r="U99" i="20" s="1"/>
  <c r="BC99" i="2"/>
  <c r="S99" i="20" s="1"/>
  <c r="BB99" i="2"/>
  <c r="R99" i="20" s="1"/>
  <c r="BA99" i="2"/>
  <c r="Q99" i="20" s="1"/>
  <c r="AP99" i="2"/>
  <c r="O99" i="20" s="1"/>
  <c r="AO99" i="2"/>
  <c r="N99" i="20" s="1"/>
  <c r="AN99" i="2"/>
  <c r="M99" i="20" s="1"/>
  <c r="AC99" i="2"/>
  <c r="K99" i="20" s="1"/>
  <c r="AB99" i="2"/>
  <c r="J99" i="20" s="1"/>
  <c r="AA99" i="2"/>
  <c r="I99" i="20" s="1"/>
  <c r="P99" i="2"/>
  <c r="O99" i="2"/>
  <c r="N99" i="2"/>
  <c r="E99" i="20" s="1"/>
  <c r="DC98" i="2"/>
  <c r="AI98" i="20" s="1"/>
  <c r="DB98" i="2"/>
  <c r="AH98" i="20" s="1"/>
  <c r="DA98" i="2"/>
  <c r="AG98" i="20" s="1"/>
  <c r="CP98" i="2"/>
  <c r="AE98" i="20" s="1"/>
  <c r="CO98" i="2"/>
  <c r="AD98" i="20" s="1"/>
  <c r="CN98" i="2"/>
  <c r="AC98" i="20" s="1"/>
  <c r="CC98" i="2"/>
  <c r="AA98" i="20" s="1"/>
  <c r="CB98" i="2"/>
  <c r="Z98" i="20" s="1"/>
  <c r="CA98" i="2"/>
  <c r="Y98" i="20" s="1"/>
  <c r="BP98" i="2"/>
  <c r="W98" i="20" s="1"/>
  <c r="BO98" i="2"/>
  <c r="V98" i="20" s="1"/>
  <c r="BN98" i="2"/>
  <c r="U98" i="20" s="1"/>
  <c r="BC98" i="2"/>
  <c r="S98" i="20" s="1"/>
  <c r="BB98" i="2"/>
  <c r="R98" i="20" s="1"/>
  <c r="BA98" i="2"/>
  <c r="Q98" i="20" s="1"/>
  <c r="AP98" i="2"/>
  <c r="O98" i="20" s="1"/>
  <c r="AO98" i="2"/>
  <c r="N98" i="20" s="1"/>
  <c r="AN98" i="2"/>
  <c r="M98" i="20" s="1"/>
  <c r="AC98" i="2"/>
  <c r="K98" i="20" s="1"/>
  <c r="AB98" i="2"/>
  <c r="J98" i="20" s="1"/>
  <c r="AA98" i="2"/>
  <c r="I98" i="20" s="1"/>
  <c r="P98" i="2"/>
  <c r="O98" i="2"/>
  <c r="N98" i="2"/>
  <c r="E98" i="20" s="1"/>
  <c r="DC97" i="2"/>
  <c r="AI97" i="20" s="1"/>
  <c r="DB97" i="2"/>
  <c r="AH97" i="20" s="1"/>
  <c r="DA97" i="2"/>
  <c r="AG97" i="20" s="1"/>
  <c r="CP97" i="2"/>
  <c r="AE97" i="20" s="1"/>
  <c r="CO97" i="2"/>
  <c r="AD97" i="20" s="1"/>
  <c r="CN97" i="2"/>
  <c r="AC97" i="20" s="1"/>
  <c r="CC97" i="2"/>
  <c r="AA97" i="20" s="1"/>
  <c r="CB97" i="2"/>
  <c r="Z97" i="20" s="1"/>
  <c r="CA97" i="2"/>
  <c r="Y97" i="20" s="1"/>
  <c r="BP97" i="2"/>
  <c r="W97" i="20" s="1"/>
  <c r="BO97" i="2"/>
  <c r="V97" i="20" s="1"/>
  <c r="BN97" i="2"/>
  <c r="U97" i="20" s="1"/>
  <c r="BC97" i="2"/>
  <c r="S97" i="20" s="1"/>
  <c r="BB97" i="2"/>
  <c r="R97" i="20" s="1"/>
  <c r="BA97" i="2"/>
  <c r="Q97" i="20" s="1"/>
  <c r="AP97" i="2"/>
  <c r="O97" i="20" s="1"/>
  <c r="AO97" i="2"/>
  <c r="N97" i="20" s="1"/>
  <c r="AN97" i="2"/>
  <c r="M97" i="20" s="1"/>
  <c r="AC97" i="2"/>
  <c r="K97" i="20" s="1"/>
  <c r="AB97" i="2"/>
  <c r="J97" i="20" s="1"/>
  <c r="AA97" i="2"/>
  <c r="I97" i="20" s="1"/>
  <c r="P97" i="2"/>
  <c r="O97" i="2"/>
  <c r="N97" i="2"/>
  <c r="E97" i="20" s="1"/>
  <c r="DC96" i="2"/>
  <c r="AI96" i="20" s="1"/>
  <c r="DB96" i="2"/>
  <c r="AH96" i="20" s="1"/>
  <c r="DA96" i="2"/>
  <c r="AG96" i="20" s="1"/>
  <c r="CP96" i="2"/>
  <c r="AE96" i="20" s="1"/>
  <c r="CO96" i="2"/>
  <c r="AD96" i="20" s="1"/>
  <c r="CN96" i="2"/>
  <c r="AC96" i="20" s="1"/>
  <c r="CC96" i="2"/>
  <c r="AA96" i="20" s="1"/>
  <c r="CB96" i="2"/>
  <c r="Z96" i="20" s="1"/>
  <c r="CA96" i="2"/>
  <c r="Y96" i="20" s="1"/>
  <c r="BP96" i="2"/>
  <c r="W96" i="20" s="1"/>
  <c r="BO96" i="2"/>
  <c r="V96" i="20" s="1"/>
  <c r="BN96" i="2"/>
  <c r="U96" i="20" s="1"/>
  <c r="BC96" i="2"/>
  <c r="S96" i="20" s="1"/>
  <c r="BB96" i="2"/>
  <c r="R96" i="20" s="1"/>
  <c r="BA96" i="2"/>
  <c r="Q96" i="20" s="1"/>
  <c r="AP96" i="2"/>
  <c r="O96" i="20" s="1"/>
  <c r="AO96" i="2"/>
  <c r="N96" i="20" s="1"/>
  <c r="AN96" i="2"/>
  <c r="M96" i="20" s="1"/>
  <c r="AC96" i="2"/>
  <c r="K96" i="20" s="1"/>
  <c r="AB96" i="2"/>
  <c r="J96" i="20" s="1"/>
  <c r="AA96" i="2"/>
  <c r="I96" i="20" s="1"/>
  <c r="P96" i="2"/>
  <c r="O96" i="2"/>
  <c r="N96" i="2"/>
  <c r="E96" i="20" s="1"/>
  <c r="DC95" i="2"/>
  <c r="AI95" i="20" s="1"/>
  <c r="DB95" i="2"/>
  <c r="AH95" i="20" s="1"/>
  <c r="DA95" i="2"/>
  <c r="AG95" i="20" s="1"/>
  <c r="CP95" i="2"/>
  <c r="AE95" i="20" s="1"/>
  <c r="CO95" i="2"/>
  <c r="AD95" i="20" s="1"/>
  <c r="CN95" i="2"/>
  <c r="AC95" i="20" s="1"/>
  <c r="CC95" i="2"/>
  <c r="AA95" i="20" s="1"/>
  <c r="CB95" i="2"/>
  <c r="Z95" i="20" s="1"/>
  <c r="CA95" i="2"/>
  <c r="Y95" i="20" s="1"/>
  <c r="BP95" i="2"/>
  <c r="W95" i="20" s="1"/>
  <c r="BO95" i="2"/>
  <c r="V95" i="20" s="1"/>
  <c r="BN95" i="2"/>
  <c r="U95" i="20" s="1"/>
  <c r="BC95" i="2"/>
  <c r="S95" i="20" s="1"/>
  <c r="BB95" i="2"/>
  <c r="R95" i="20" s="1"/>
  <c r="BA95" i="2"/>
  <c r="Q95" i="20" s="1"/>
  <c r="AP95" i="2"/>
  <c r="O95" i="20" s="1"/>
  <c r="AO95" i="2"/>
  <c r="N95" i="20" s="1"/>
  <c r="AN95" i="2"/>
  <c r="M95" i="20" s="1"/>
  <c r="AC95" i="2"/>
  <c r="K95" i="20" s="1"/>
  <c r="AB95" i="2"/>
  <c r="J95" i="20" s="1"/>
  <c r="AA95" i="2"/>
  <c r="I95" i="20" s="1"/>
  <c r="P95" i="2"/>
  <c r="O95" i="2"/>
  <c r="N95" i="2"/>
  <c r="E95" i="20" s="1"/>
  <c r="DC94" i="2"/>
  <c r="AI94" i="20" s="1"/>
  <c r="DB94" i="2"/>
  <c r="AH94" i="20" s="1"/>
  <c r="DA94" i="2"/>
  <c r="AG94" i="20" s="1"/>
  <c r="CP94" i="2"/>
  <c r="AE94" i="20" s="1"/>
  <c r="CO94" i="2"/>
  <c r="AD94" i="20" s="1"/>
  <c r="CN94" i="2"/>
  <c r="AC94" i="20" s="1"/>
  <c r="CC94" i="2"/>
  <c r="AA94" i="20" s="1"/>
  <c r="CB94" i="2"/>
  <c r="Z94" i="20" s="1"/>
  <c r="CA94" i="2"/>
  <c r="Y94" i="20" s="1"/>
  <c r="BP94" i="2"/>
  <c r="W94" i="20" s="1"/>
  <c r="BO94" i="2"/>
  <c r="V94" i="20" s="1"/>
  <c r="BN94" i="2"/>
  <c r="U94" i="20" s="1"/>
  <c r="BC94" i="2"/>
  <c r="S94" i="20" s="1"/>
  <c r="BB94" i="2"/>
  <c r="R94" i="20" s="1"/>
  <c r="BA94" i="2"/>
  <c r="Q94" i="20" s="1"/>
  <c r="AP94" i="2"/>
  <c r="O94" i="20" s="1"/>
  <c r="AO94" i="2"/>
  <c r="N94" i="20" s="1"/>
  <c r="AN94" i="2"/>
  <c r="M94" i="20" s="1"/>
  <c r="AC94" i="2"/>
  <c r="K94" i="20" s="1"/>
  <c r="AB94" i="2"/>
  <c r="J94" i="20" s="1"/>
  <c r="AA94" i="2"/>
  <c r="I94" i="20" s="1"/>
  <c r="P94" i="2"/>
  <c r="O94" i="2"/>
  <c r="N94" i="2"/>
  <c r="E94" i="20" s="1"/>
  <c r="DC93" i="2"/>
  <c r="AI93" i="20" s="1"/>
  <c r="DB93" i="2"/>
  <c r="AH93" i="20" s="1"/>
  <c r="DA93" i="2"/>
  <c r="AG93" i="20" s="1"/>
  <c r="CP93" i="2"/>
  <c r="AE93" i="20" s="1"/>
  <c r="CO93" i="2"/>
  <c r="AD93" i="20" s="1"/>
  <c r="CN93" i="2"/>
  <c r="AC93" i="20" s="1"/>
  <c r="CC93" i="2"/>
  <c r="AA93" i="20" s="1"/>
  <c r="CB93" i="2"/>
  <c r="Z93" i="20" s="1"/>
  <c r="CA93" i="2"/>
  <c r="Y93" i="20" s="1"/>
  <c r="BP93" i="2"/>
  <c r="W93" i="20" s="1"/>
  <c r="BO93" i="2"/>
  <c r="V93" i="20" s="1"/>
  <c r="BN93" i="2"/>
  <c r="U93" i="20" s="1"/>
  <c r="BC93" i="2"/>
  <c r="S93" i="20" s="1"/>
  <c r="BB93" i="2"/>
  <c r="R93" i="20" s="1"/>
  <c r="BA93" i="2"/>
  <c r="Q93" i="20" s="1"/>
  <c r="AP93" i="2"/>
  <c r="O93" i="20" s="1"/>
  <c r="AO93" i="2"/>
  <c r="N93" i="20" s="1"/>
  <c r="AN93" i="2"/>
  <c r="M93" i="20" s="1"/>
  <c r="AC93" i="2"/>
  <c r="K93" i="20" s="1"/>
  <c r="AB93" i="2"/>
  <c r="J93" i="20" s="1"/>
  <c r="AA93" i="2"/>
  <c r="I93" i="20" s="1"/>
  <c r="P93" i="2"/>
  <c r="O93" i="2"/>
  <c r="N93" i="2"/>
  <c r="E93" i="20" s="1"/>
  <c r="DC92" i="2"/>
  <c r="AI92" i="20" s="1"/>
  <c r="DB92" i="2"/>
  <c r="AH92" i="20" s="1"/>
  <c r="DA92" i="2"/>
  <c r="AG92" i="20" s="1"/>
  <c r="CP92" i="2"/>
  <c r="AE92" i="20" s="1"/>
  <c r="CO92" i="2"/>
  <c r="AD92" i="20" s="1"/>
  <c r="CN92" i="2"/>
  <c r="AC92" i="20" s="1"/>
  <c r="CC92" i="2"/>
  <c r="AA92" i="20" s="1"/>
  <c r="CB92" i="2"/>
  <c r="Z92" i="20" s="1"/>
  <c r="CA92" i="2"/>
  <c r="Y92" i="20" s="1"/>
  <c r="BP92" i="2"/>
  <c r="W92" i="20" s="1"/>
  <c r="BO92" i="2"/>
  <c r="V92" i="20" s="1"/>
  <c r="BN92" i="2"/>
  <c r="U92" i="20" s="1"/>
  <c r="BC92" i="2"/>
  <c r="S92" i="20" s="1"/>
  <c r="BB92" i="2"/>
  <c r="R92" i="20" s="1"/>
  <c r="BA92" i="2"/>
  <c r="Q92" i="20" s="1"/>
  <c r="AP92" i="2"/>
  <c r="O92" i="20" s="1"/>
  <c r="AO92" i="2"/>
  <c r="N92" i="20" s="1"/>
  <c r="AN92" i="2"/>
  <c r="M92" i="20" s="1"/>
  <c r="AC92" i="2"/>
  <c r="K92" i="20" s="1"/>
  <c r="AB92" i="2"/>
  <c r="J92" i="20" s="1"/>
  <c r="AA92" i="2"/>
  <c r="I92" i="20" s="1"/>
  <c r="P92" i="2"/>
  <c r="O92" i="2"/>
  <c r="N92" i="2"/>
  <c r="E92" i="20" s="1"/>
  <c r="DC91" i="2"/>
  <c r="AI91" i="20" s="1"/>
  <c r="DB91" i="2"/>
  <c r="AH91" i="20" s="1"/>
  <c r="DA91" i="2"/>
  <c r="AG91" i="20" s="1"/>
  <c r="CP91" i="2"/>
  <c r="AE91" i="20" s="1"/>
  <c r="CO91" i="2"/>
  <c r="AD91" i="20" s="1"/>
  <c r="CN91" i="2"/>
  <c r="AC91" i="20" s="1"/>
  <c r="CC91" i="2"/>
  <c r="AA91" i="20" s="1"/>
  <c r="CB91" i="2"/>
  <c r="Z91" i="20" s="1"/>
  <c r="CA91" i="2"/>
  <c r="Y91" i="20" s="1"/>
  <c r="BP91" i="2"/>
  <c r="W91" i="20" s="1"/>
  <c r="BO91" i="2"/>
  <c r="V91" i="20" s="1"/>
  <c r="BN91" i="2"/>
  <c r="U91" i="20" s="1"/>
  <c r="BC91" i="2"/>
  <c r="S91" i="20" s="1"/>
  <c r="BB91" i="2"/>
  <c r="R91" i="20" s="1"/>
  <c r="BA91" i="2"/>
  <c r="Q91" i="20" s="1"/>
  <c r="AP91" i="2"/>
  <c r="O91" i="20" s="1"/>
  <c r="AO91" i="2"/>
  <c r="N91" i="20" s="1"/>
  <c r="AN91" i="2"/>
  <c r="M91" i="20" s="1"/>
  <c r="AC91" i="2"/>
  <c r="K91" i="20" s="1"/>
  <c r="AB91" i="2"/>
  <c r="J91" i="20" s="1"/>
  <c r="AA91" i="2"/>
  <c r="I91" i="20" s="1"/>
  <c r="P91" i="2"/>
  <c r="O91" i="2"/>
  <c r="N91" i="2"/>
  <c r="E91" i="20" s="1"/>
  <c r="DC90" i="2"/>
  <c r="AI90" i="20" s="1"/>
  <c r="DB90" i="2"/>
  <c r="AH90" i="20" s="1"/>
  <c r="DA90" i="2"/>
  <c r="AG90" i="20" s="1"/>
  <c r="CP90" i="2"/>
  <c r="AE90" i="20" s="1"/>
  <c r="CO90" i="2"/>
  <c r="AD90" i="20" s="1"/>
  <c r="CN90" i="2"/>
  <c r="AC90" i="20" s="1"/>
  <c r="CC90" i="2"/>
  <c r="AA90" i="20" s="1"/>
  <c r="CB90" i="2"/>
  <c r="Z90" i="20" s="1"/>
  <c r="CA90" i="2"/>
  <c r="Y90" i="20" s="1"/>
  <c r="BP90" i="2"/>
  <c r="W90" i="20" s="1"/>
  <c r="BO90" i="2"/>
  <c r="V90" i="20" s="1"/>
  <c r="BN90" i="2"/>
  <c r="U90" i="20" s="1"/>
  <c r="BC90" i="2"/>
  <c r="S90" i="20" s="1"/>
  <c r="BB90" i="2"/>
  <c r="R90" i="20" s="1"/>
  <c r="BA90" i="2"/>
  <c r="Q90" i="20" s="1"/>
  <c r="AP90" i="2"/>
  <c r="O90" i="20" s="1"/>
  <c r="AO90" i="2"/>
  <c r="N90" i="20" s="1"/>
  <c r="AN90" i="2"/>
  <c r="M90" i="20" s="1"/>
  <c r="AC90" i="2"/>
  <c r="K90" i="20" s="1"/>
  <c r="AB90" i="2"/>
  <c r="J90" i="20" s="1"/>
  <c r="AA90" i="2"/>
  <c r="I90" i="20" s="1"/>
  <c r="P90" i="2"/>
  <c r="O90" i="2"/>
  <c r="N90" i="2"/>
  <c r="E90" i="20" s="1"/>
  <c r="DC89" i="2"/>
  <c r="AI89" i="20" s="1"/>
  <c r="DB89" i="2"/>
  <c r="AH89" i="20" s="1"/>
  <c r="DA89" i="2"/>
  <c r="AG89" i="20" s="1"/>
  <c r="CP89" i="2"/>
  <c r="AE89" i="20" s="1"/>
  <c r="CO89" i="2"/>
  <c r="AD89" i="20" s="1"/>
  <c r="CN89" i="2"/>
  <c r="AC89" i="20" s="1"/>
  <c r="CC89" i="2"/>
  <c r="AA89" i="20" s="1"/>
  <c r="CB89" i="2"/>
  <c r="Z89" i="20" s="1"/>
  <c r="CA89" i="2"/>
  <c r="Y89" i="20" s="1"/>
  <c r="BP89" i="2"/>
  <c r="W89" i="20" s="1"/>
  <c r="BO89" i="2"/>
  <c r="V89" i="20" s="1"/>
  <c r="BN89" i="2"/>
  <c r="U89" i="20" s="1"/>
  <c r="BC89" i="2"/>
  <c r="S89" i="20" s="1"/>
  <c r="BB89" i="2"/>
  <c r="R89" i="20" s="1"/>
  <c r="BA89" i="2"/>
  <c r="Q89" i="20" s="1"/>
  <c r="AP89" i="2"/>
  <c r="O89" i="20" s="1"/>
  <c r="AO89" i="2"/>
  <c r="N89" i="20" s="1"/>
  <c r="AN89" i="2"/>
  <c r="M89" i="20" s="1"/>
  <c r="AC89" i="2"/>
  <c r="K89" i="20" s="1"/>
  <c r="AB89" i="2"/>
  <c r="J89" i="20" s="1"/>
  <c r="AA89" i="2"/>
  <c r="I89" i="20" s="1"/>
  <c r="P89" i="2"/>
  <c r="O89" i="2"/>
  <c r="N89" i="2"/>
  <c r="E89" i="20" s="1"/>
  <c r="DC88" i="2"/>
  <c r="AI88" i="20" s="1"/>
  <c r="DB88" i="2"/>
  <c r="AH88" i="20" s="1"/>
  <c r="DA88" i="2"/>
  <c r="AG88" i="20" s="1"/>
  <c r="CP88" i="2"/>
  <c r="AE88" i="20" s="1"/>
  <c r="CO88" i="2"/>
  <c r="AD88" i="20" s="1"/>
  <c r="CN88" i="2"/>
  <c r="AC88" i="20" s="1"/>
  <c r="CC88" i="2"/>
  <c r="AA88" i="20" s="1"/>
  <c r="CB88" i="2"/>
  <c r="Z88" i="20" s="1"/>
  <c r="CA88" i="2"/>
  <c r="Y88" i="20" s="1"/>
  <c r="BP88" i="2"/>
  <c r="W88" i="20" s="1"/>
  <c r="BO88" i="2"/>
  <c r="V88" i="20" s="1"/>
  <c r="BN88" i="2"/>
  <c r="U88" i="20" s="1"/>
  <c r="BC88" i="2"/>
  <c r="S88" i="20" s="1"/>
  <c r="BB88" i="2"/>
  <c r="R88" i="20" s="1"/>
  <c r="BA88" i="2"/>
  <c r="Q88" i="20" s="1"/>
  <c r="AP88" i="2"/>
  <c r="O88" i="20" s="1"/>
  <c r="AO88" i="2"/>
  <c r="N88" i="20" s="1"/>
  <c r="AN88" i="2"/>
  <c r="M88" i="20" s="1"/>
  <c r="AC88" i="2"/>
  <c r="K88" i="20" s="1"/>
  <c r="AB88" i="2"/>
  <c r="J88" i="20" s="1"/>
  <c r="AA88" i="2"/>
  <c r="I88" i="20" s="1"/>
  <c r="P88" i="2"/>
  <c r="O88" i="2"/>
  <c r="N88" i="2"/>
  <c r="E88" i="20" s="1"/>
  <c r="DC87" i="2"/>
  <c r="AI87" i="20" s="1"/>
  <c r="DB87" i="2"/>
  <c r="AH87" i="20" s="1"/>
  <c r="DA87" i="2"/>
  <c r="AG87" i="20" s="1"/>
  <c r="CP87" i="2"/>
  <c r="AE87" i="20" s="1"/>
  <c r="CO87" i="2"/>
  <c r="AD87" i="20" s="1"/>
  <c r="CN87" i="2"/>
  <c r="AC87" i="20" s="1"/>
  <c r="CC87" i="2"/>
  <c r="AA87" i="20" s="1"/>
  <c r="CB87" i="2"/>
  <c r="Z87" i="20" s="1"/>
  <c r="CA87" i="2"/>
  <c r="Y87" i="20" s="1"/>
  <c r="BP87" i="2"/>
  <c r="W87" i="20" s="1"/>
  <c r="BO87" i="2"/>
  <c r="V87" i="20" s="1"/>
  <c r="BN87" i="2"/>
  <c r="U87" i="20" s="1"/>
  <c r="BC87" i="2"/>
  <c r="S87" i="20" s="1"/>
  <c r="BB87" i="2"/>
  <c r="R87" i="20" s="1"/>
  <c r="BA87" i="2"/>
  <c r="Q87" i="20" s="1"/>
  <c r="AP87" i="2"/>
  <c r="O87" i="20" s="1"/>
  <c r="AO87" i="2"/>
  <c r="N87" i="20" s="1"/>
  <c r="AN87" i="2"/>
  <c r="M87" i="20" s="1"/>
  <c r="AC87" i="2"/>
  <c r="K87" i="20" s="1"/>
  <c r="AB87" i="2"/>
  <c r="J87" i="20" s="1"/>
  <c r="AA87" i="2"/>
  <c r="I87" i="20" s="1"/>
  <c r="P87" i="2"/>
  <c r="O87" i="2"/>
  <c r="N87" i="2"/>
  <c r="E87" i="20" s="1"/>
  <c r="DC86" i="2"/>
  <c r="AI86" i="20" s="1"/>
  <c r="DB86" i="2"/>
  <c r="AH86" i="20" s="1"/>
  <c r="DA86" i="2"/>
  <c r="AG86" i="20" s="1"/>
  <c r="CP86" i="2"/>
  <c r="AE86" i="20" s="1"/>
  <c r="CO86" i="2"/>
  <c r="AD86" i="20" s="1"/>
  <c r="CN86" i="2"/>
  <c r="AC86" i="20" s="1"/>
  <c r="CC86" i="2"/>
  <c r="AA86" i="20" s="1"/>
  <c r="CB86" i="2"/>
  <c r="Z86" i="20" s="1"/>
  <c r="CA86" i="2"/>
  <c r="Y86" i="20" s="1"/>
  <c r="BP86" i="2"/>
  <c r="W86" i="20" s="1"/>
  <c r="BO86" i="2"/>
  <c r="V86" i="20" s="1"/>
  <c r="BN86" i="2"/>
  <c r="U86" i="20" s="1"/>
  <c r="BC86" i="2"/>
  <c r="S86" i="20" s="1"/>
  <c r="BB86" i="2"/>
  <c r="R86" i="20" s="1"/>
  <c r="BA86" i="2"/>
  <c r="Q86" i="20" s="1"/>
  <c r="AP86" i="2"/>
  <c r="O86" i="20" s="1"/>
  <c r="AO86" i="2"/>
  <c r="N86" i="20" s="1"/>
  <c r="AN86" i="2"/>
  <c r="M86" i="20" s="1"/>
  <c r="AC86" i="2"/>
  <c r="K86" i="20" s="1"/>
  <c r="AB86" i="2"/>
  <c r="J86" i="20" s="1"/>
  <c r="AA86" i="2"/>
  <c r="I86" i="20" s="1"/>
  <c r="P86" i="2"/>
  <c r="O86" i="2"/>
  <c r="N86" i="2"/>
  <c r="E86" i="20" s="1"/>
  <c r="DC85" i="2"/>
  <c r="AI85" i="20" s="1"/>
  <c r="DB85" i="2"/>
  <c r="AH85" i="20" s="1"/>
  <c r="DA85" i="2"/>
  <c r="AG85" i="20" s="1"/>
  <c r="CP85" i="2"/>
  <c r="AE85" i="20" s="1"/>
  <c r="CO85" i="2"/>
  <c r="AD85" i="20" s="1"/>
  <c r="CN85" i="2"/>
  <c r="AC85" i="20" s="1"/>
  <c r="CC85" i="2"/>
  <c r="AA85" i="20" s="1"/>
  <c r="CB85" i="2"/>
  <c r="Z85" i="20" s="1"/>
  <c r="CA85" i="2"/>
  <c r="Y85" i="20" s="1"/>
  <c r="BP85" i="2"/>
  <c r="W85" i="20" s="1"/>
  <c r="BO85" i="2"/>
  <c r="V85" i="20" s="1"/>
  <c r="BN85" i="2"/>
  <c r="U85" i="20" s="1"/>
  <c r="BC85" i="2"/>
  <c r="S85" i="20" s="1"/>
  <c r="BB85" i="2"/>
  <c r="R85" i="20" s="1"/>
  <c r="BA85" i="2"/>
  <c r="Q85" i="20" s="1"/>
  <c r="AP85" i="2"/>
  <c r="O85" i="20" s="1"/>
  <c r="AO85" i="2"/>
  <c r="N85" i="20" s="1"/>
  <c r="AN85" i="2"/>
  <c r="M85" i="20" s="1"/>
  <c r="AC85" i="2"/>
  <c r="K85" i="20" s="1"/>
  <c r="AB85" i="2"/>
  <c r="J85" i="20" s="1"/>
  <c r="AA85" i="2"/>
  <c r="I85" i="20" s="1"/>
  <c r="P85" i="2"/>
  <c r="O85" i="2"/>
  <c r="N85" i="2"/>
  <c r="E85" i="20" s="1"/>
  <c r="DC84" i="2"/>
  <c r="AI84" i="20" s="1"/>
  <c r="DB84" i="2"/>
  <c r="AH84" i="20" s="1"/>
  <c r="DA84" i="2"/>
  <c r="AG84" i="20" s="1"/>
  <c r="CP84" i="2"/>
  <c r="AE84" i="20" s="1"/>
  <c r="CO84" i="2"/>
  <c r="AD84" i="20" s="1"/>
  <c r="CN84" i="2"/>
  <c r="AC84" i="20" s="1"/>
  <c r="CC84" i="2"/>
  <c r="AA84" i="20" s="1"/>
  <c r="CB84" i="2"/>
  <c r="Z84" i="20" s="1"/>
  <c r="CA84" i="2"/>
  <c r="Y84" i="20" s="1"/>
  <c r="BP84" i="2"/>
  <c r="W84" i="20" s="1"/>
  <c r="BO84" i="2"/>
  <c r="V84" i="20" s="1"/>
  <c r="BN84" i="2"/>
  <c r="U84" i="20" s="1"/>
  <c r="BC84" i="2"/>
  <c r="S84" i="20" s="1"/>
  <c r="BB84" i="2"/>
  <c r="R84" i="20" s="1"/>
  <c r="BA84" i="2"/>
  <c r="Q84" i="20" s="1"/>
  <c r="AP84" i="2"/>
  <c r="O84" i="20" s="1"/>
  <c r="AO84" i="2"/>
  <c r="N84" i="20" s="1"/>
  <c r="AN84" i="2"/>
  <c r="M84" i="20" s="1"/>
  <c r="AC84" i="2"/>
  <c r="K84" i="20" s="1"/>
  <c r="AB84" i="2"/>
  <c r="J84" i="20" s="1"/>
  <c r="AA84" i="2"/>
  <c r="I84" i="20" s="1"/>
  <c r="P84" i="2"/>
  <c r="O84" i="2"/>
  <c r="N84" i="2"/>
  <c r="E84" i="20" s="1"/>
  <c r="DC83" i="2"/>
  <c r="AI83" i="20" s="1"/>
  <c r="DB83" i="2"/>
  <c r="AH83" i="20" s="1"/>
  <c r="DA83" i="2"/>
  <c r="AG83" i="20" s="1"/>
  <c r="CP83" i="2"/>
  <c r="AE83" i="20" s="1"/>
  <c r="CO83" i="2"/>
  <c r="AD83" i="20" s="1"/>
  <c r="CN83" i="2"/>
  <c r="AC83" i="20" s="1"/>
  <c r="CC83" i="2"/>
  <c r="AA83" i="20" s="1"/>
  <c r="CB83" i="2"/>
  <c r="Z83" i="20" s="1"/>
  <c r="CA83" i="2"/>
  <c r="Y83" i="20" s="1"/>
  <c r="BP83" i="2"/>
  <c r="W83" i="20" s="1"/>
  <c r="BO83" i="2"/>
  <c r="V83" i="20" s="1"/>
  <c r="BN83" i="2"/>
  <c r="U83" i="20" s="1"/>
  <c r="BC83" i="2"/>
  <c r="S83" i="20" s="1"/>
  <c r="BB83" i="2"/>
  <c r="R83" i="20" s="1"/>
  <c r="BA83" i="2"/>
  <c r="Q83" i="20" s="1"/>
  <c r="AP83" i="2"/>
  <c r="O83" i="20" s="1"/>
  <c r="AO83" i="2"/>
  <c r="N83" i="20" s="1"/>
  <c r="AN83" i="2"/>
  <c r="M83" i="20" s="1"/>
  <c r="AC83" i="2"/>
  <c r="K83" i="20" s="1"/>
  <c r="AB83" i="2"/>
  <c r="J83" i="20" s="1"/>
  <c r="AA83" i="2"/>
  <c r="I83" i="20" s="1"/>
  <c r="P83" i="2"/>
  <c r="O83" i="2"/>
  <c r="N83" i="2"/>
  <c r="E83" i="20" s="1"/>
  <c r="DC82" i="2"/>
  <c r="AI82" i="20" s="1"/>
  <c r="DB82" i="2"/>
  <c r="AH82" i="20" s="1"/>
  <c r="DA82" i="2"/>
  <c r="AG82" i="20" s="1"/>
  <c r="CP82" i="2"/>
  <c r="AE82" i="20" s="1"/>
  <c r="CO82" i="2"/>
  <c r="AD82" i="20" s="1"/>
  <c r="CN82" i="2"/>
  <c r="AC82" i="20" s="1"/>
  <c r="CC82" i="2"/>
  <c r="AA82" i="20" s="1"/>
  <c r="CB82" i="2"/>
  <c r="Z82" i="20" s="1"/>
  <c r="CA82" i="2"/>
  <c r="Y82" i="20" s="1"/>
  <c r="BP82" i="2"/>
  <c r="W82" i="20" s="1"/>
  <c r="BO82" i="2"/>
  <c r="V82" i="20" s="1"/>
  <c r="BN82" i="2"/>
  <c r="U82" i="20" s="1"/>
  <c r="BC82" i="2"/>
  <c r="S82" i="20" s="1"/>
  <c r="BB82" i="2"/>
  <c r="R82" i="20" s="1"/>
  <c r="BA82" i="2"/>
  <c r="Q82" i="20" s="1"/>
  <c r="AP82" i="2"/>
  <c r="O82" i="20" s="1"/>
  <c r="AO82" i="2"/>
  <c r="N82" i="20" s="1"/>
  <c r="AN82" i="2"/>
  <c r="M82" i="20" s="1"/>
  <c r="AC82" i="2"/>
  <c r="K82" i="20" s="1"/>
  <c r="AB82" i="2"/>
  <c r="J82" i="20" s="1"/>
  <c r="AA82" i="2"/>
  <c r="I82" i="20" s="1"/>
  <c r="P82" i="2"/>
  <c r="O82" i="2"/>
  <c r="N82" i="2"/>
  <c r="E82" i="20" s="1"/>
  <c r="DC81" i="2"/>
  <c r="AI81" i="20" s="1"/>
  <c r="DB81" i="2"/>
  <c r="AH81" i="20" s="1"/>
  <c r="DA81" i="2"/>
  <c r="AG81" i="20" s="1"/>
  <c r="CP81" i="2"/>
  <c r="AE81" i="20" s="1"/>
  <c r="CO81" i="2"/>
  <c r="AD81" i="20" s="1"/>
  <c r="CN81" i="2"/>
  <c r="AC81" i="20" s="1"/>
  <c r="CC81" i="2"/>
  <c r="AA81" i="20" s="1"/>
  <c r="CB81" i="2"/>
  <c r="Z81" i="20" s="1"/>
  <c r="CA81" i="2"/>
  <c r="Y81" i="20" s="1"/>
  <c r="BP81" i="2"/>
  <c r="W81" i="20" s="1"/>
  <c r="BO81" i="2"/>
  <c r="V81" i="20" s="1"/>
  <c r="BN81" i="2"/>
  <c r="U81" i="20" s="1"/>
  <c r="BC81" i="2"/>
  <c r="S81" i="20" s="1"/>
  <c r="BB81" i="2"/>
  <c r="R81" i="20" s="1"/>
  <c r="BA81" i="2"/>
  <c r="Q81" i="20" s="1"/>
  <c r="AP81" i="2"/>
  <c r="O81" i="20" s="1"/>
  <c r="AO81" i="2"/>
  <c r="N81" i="20" s="1"/>
  <c r="AN81" i="2"/>
  <c r="M81" i="20" s="1"/>
  <c r="AC81" i="2"/>
  <c r="K81" i="20" s="1"/>
  <c r="AB81" i="2"/>
  <c r="J81" i="20" s="1"/>
  <c r="AA81" i="2"/>
  <c r="I81" i="20" s="1"/>
  <c r="P81" i="2"/>
  <c r="O81" i="2"/>
  <c r="N81" i="2"/>
  <c r="E81" i="20" s="1"/>
  <c r="DC80" i="2"/>
  <c r="AI80" i="20" s="1"/>
  <c r="DB80" i="2"/>
  <c r="AH80" i="20" s="1"/>
  <c r="DA80" i="2"/>
  <c r="AG80" i="20" s="1"/>
  <c r="CP80" i="2"/>
  <c r="AE80" i="20" s="1"/>
  <c r="CO80" i="2"/>
  <c r="AD80" i="20" s="1"/>
  <c r="CN80" i="2"/>
  <c r="AC80" i="20" s="1"/>
  <c r="CC80" i="2"/>
  <c r="AA80" i="20" s="1"/>
  <c r="CB80" i="2"/>
  <c r="Z80" i="20" s="1"/>
  <c r="CA80" i="2"/>
  <c r="Y80" i="20" s="1"/>
  <c r="BP80" i="2"/>
  <c r="W80" i="20" s="1"/>
  <c r="BO80" i="2"/>
  <c r="V80" i="20" s="1"/>
  <c r="BN80" i="2"/>
  <c r="U80" i="20" s="1"/>
  <c r="BC80" i="2"/>
  <c r="S80" i="20" s="1"/>
  <c r="BB80" i="2"/>
  <c r="R80" i="20" s="1"/>
  <c r="BA80" i="2"/>
  <c r="Q80" i="20" s="1"/>
  <c r="AP80" i="2"/>
  <c r="O80" i="20" s="1"/>
  <c r="AO80" i="2"/>
  <c r="N80" i="20" s="1"/>
  <c r="AN80" i="2"/>
  <c r="M80" i="20" s="1"/>
  <c r="AC80" i="2"/>
  <c r="K80" i="20" s="1"/>
  <c r="AB80" i="2"/>
  <c r="J80" i="20" s="1"/>
  <c r="AA80" i="2"/>
  <c r="I80" i="20" s="1"/>
  <c r="P80" i="2"/>
  <c r="O80" i="2"/>
  <c r="N80" i="2"/>
  <c r="E80" i="20" s="1"/>
  <c r="DC79" i="2"/>
  <c r="AI79" i="20" s="1"/>
  <c r="DB79" i="2"/>
  <c r="AH79" i="20" s="1"/>
  <c r="DA79" i="2"/>
  <c r="AG79" i="20" s="1"/>
  <c r="CP79" i="2"/>
  <c r="AE79" i="20" s="1"/>
  <c r="CO79" i="2"/>
  <c r="AD79" i="20" s="1"/>
  <c r="CN79" i="2"/>
  <c r="AC79" i="20" s="1"/>
  <c r="CC79" i="2"/>
  <c r="AA79" i="20" s="1"/>
  <c r="CB79" i="2"/>
  <c r="Z79" i="20" s="1"/>
  <c r="CA79" i="2"/>
  <c r="Y79" i="20" s="1"/>
  <c r="BP79" i="2"/>
  <c r="W79" i="20" s="1"/>
  <c r="BO79" i="2"/>
  <c r="V79" i="20" s="1"/>
  <c r="BN79" i="2"/>
  <c r="U79" i="20" s="1"/>
  <c r="BC79" i="2"/>
  <c r="S79" i="20" s="1"/>
  <c r="BB79" i="2"/>
  <c r="R79" i="20" s="1"/>
  <c r="BA79" i="2"/>
  <c r="Q79" i="20" s="1"/>
  <c r="AP79" i="2"/>
  <c r="O79" i="20" s="1"/>
  <c r="AO79" i="2"/>
  <c r="N79" i="20" s="1"/>
  <c r="AN79" i="2"/>
  <c r="M79" i="20" s="1"/>
  <c r="AC79" i="2"/>
  <c r="K79" i="20" s="1"/>
  <c r="AB79" i="2"/>
  <c r="J79" i="20" s="1"/>
  <c r="AA79" i="2"/>
  <c r="I79" i="20" s="1"/>
  <c r="P79" i="2"/>
  <c r="O79" i="2"/>
  <c r="N79" i="2"/>
  <c r="E79" i="20" s="1"/>
  <c r="DC78" i="2"/>
  <c r="AI78" i="20" s="1"/>
  <c r="DB78" i="2"/>
  <c r="AH78" i="20" s="1"/>
  <c r="DA78" i="2"/>
  <c r="AG78" i="20" s="1"/>
  <c r="CP78" i="2"/>
  <c r="AE78" i="20" s="1"/>
  <c r="CO78" i="2"/>
  <c r="AD78" i="20" s="1"/>
  <c r="CN78" i="2"/>
  <c r="AC78" i="20" s="1"/>
  <c r="CC78" i="2"/>
  <c r="AA78" i="20" s="1"/>
  <c r="CB78" i="2"/>
  <c r="Z78" i="20" s="1"/>
  <c r="CA78" i="2"/>
  <c r="Y78" i="20" s="1"/>
  <c r="BP78" i="2"/>
  <c r="W78" i="20" s="1"/>
  <c r="BO78" i="2"/>
  <c r="V78" i="20" s="1"/>
  <c r="BN78" i="2"/>
  <c r="U78" i="20" s="1"/>
  <c r="BC78" i="2"/>
  <c r="S78" i="20" s="1"/>
  <c r="BB78" i="2"/>
  <c r="R78" i="20" s="1"/>
  <c r="BA78" i="2"/>
  <c r="Q78" i="20" s="1"/>
  <c r="AP78" i="2"/>
  <c r="O78" i="20" s="1"/>
  <c r="AO78" i="2"/>
  <c r="N78" i="20" s="1"/>
  <c r="AN78" i="2"/>
  <c r="M78" i="20" s="1"/>
  <c r="AC78" i="2"/>
  <c r="K78" i="20" s="1"/>
  <c r="AB78" i="2"/>
  <c r="J78" i="20" s="1"/>
  <c r="AA78" i="2"/>
  <c r="I78" i="20" s="1"/>
  <c r="P78" i="2"/>
  <c r="O78" i="2"/>
  <c r="N78" i="2"/>
  <c r="E78" i="20" s="1"/>
  <c r="DC77" i="2"/>
  <c r="AI77" i="20" s="1"/>
  <c r="DB77" i="2"/>
  <c r="AH77" i="20" s="1"/>
  <c r="DA77" i="2"/>
  <c r="AG77" i="20" s="1"/>
  <c r="CP77" i="2"/>
  <c r="AE77" i="20" s="1"/>
  <c r="CO77" i="2"/>
  <c r="AD77" i="20" s="1"/>
  <c r="CN77" i="2"/>
  <c r="AC77" i="20" s="1"/>
  <c r="CC77" i="2"/>
  <c r="AA77" i="20" s="1"/>
  <c r="CB77" i="2"/>
  <c r="Z77" i="20" s="1"/>
  <c r="CA77" i="2"/>
  <c r="Y77" i="20" s="1"/>
  <c r="BP77" i="2"/>
  <c r="W77" i="20" s="1"/>
  <c r="BO77" i="2"/>
  <c r="V77" i="20" s="1"/>
  <c r="BN77" i="2"/>
  <c r="U77" i="20" s="1"/>
  <c r="BC77" i="2"/>
  <c r="S77" i="20" s="1"/>
  <c r="BB77" i="2"/>
  <c r="R77" i="20" s="1"/>
  <c r="BA77" i="2"/>
  <c r="Q77" i="20" s="1"/>
  <c r="AP77" i="2"/>
  <c r="O77" i="20" s="1"/>
  <c r="AO77" i="2"/>
  <c r="N77" i="20" s="1"/>
  <c r="AN77" i="2"/>
  <c r="M77" i="20" s="1"/>
  <c r="AC77" i="2"/>
  <c r="K77" i="20" s="1"/>
  <c r="AB77" i="2"/>
  <c r="J77" i="20" s="1"/>
  <c r="AA77" i="2"/>
  <c r="I77" i="20" s="1"/>
  <c r="P77" i="2"/>
  <c r="O77" i="2"/>
  <c r="N77" i="2"/>
  <c r="E77" i="20" s="1"/>
  <c r="DC76" i="2"/>
  <c r="AI76" i="20" s="1"/>
  <c r="DB76" i="2"/>
  <c r="AH76" i="20" s="1"/>
  <c r="DA76" i="2"/>
  <c r="AG76" i="20" s="1"/>
  <c r="CP76" i="2"/>
  <c r="AE76" i="20" s="1"/>
  <c r="CO76" i="2"/>
  <c r="AD76" i="20" s="1"/>
  <c r="CN76" i="2"/>
  <c r="AC76" i="20" s="1"/>
  <c r="CC76" i="2"/>
  <c r="AA76" i="20" s="1"/>
  <c r="CB76" i="2"/>
  <c r="Z76" i="20" s="1"/>
  <c r="CA76" i="2"/>
  <c r="Y76" i="20" s="1"/>
  <c r="BP76" i="2"/>
  <c r="W76" i="20" s="1"/>
  <c r="BO76" i="2"/>
  <c r="V76" i="20" s="1"/>
  <c r="BN76" i="2"/>
  <c r="U76" i="20" s="1"/>
  <c r="BC76" i="2"/>
  <c r="S76" i="20" s="1"/>
  <c r="BB76" i="2"/>
  <c r="R76" i="20" s="1"/>
  <c r="BA76" i="2"/>
  <c r="Q76" i="20" s="1"/>
  <c r="AP76" i="2"/>
  <c r="O76" i="20" s="1"/>
  <c r="AO76" i="2"/>
  <c r="N76" i="20" s="1"/>
  <c r="AN76" i="2"/>
  <c r="M76" i="20" s="1"/>
  <c r="AC76" i="2"/>
  <c r="K76" i="20" s="1"/>
  <c r="AB76" i="2"/>
  <c r="J76" i="20" s="1"/>
  <c r="AA76" i="2"/>
  <c r="I76" i="20" s="1"/>
  <c r="P76" i="2"/>
  <c r="O76" i="2"/>
  <c r="N76" i="2"/>
  <c r="E76" i="20" s="1"/>
  <c r="DC75" i="2"/>
  <c r="AI75" i="20" s="1"/>
  <c r="DB75" i="2"/>
  <c r="AH75" i="20" s="1"/>
  <c r="DA75" i="2"/>
  <c r="AG75" i="20" s="1"/>
  <c r="CP75" i="2"/>
  <c r="AE75" i="20" s="1"/>
  <c r="CO75" i="2"/>
  <c r="AD75" i="20" s="1"/>
  <c r="CN75" i="2"/>
  <c r="AC75" i="20" s="1"/>
  <c r="CC75" i="2"/>
  <c r="AA75" i="20" s="1"/>
  <c r="CB75" i="2"/>
  <c r="Z75" i="20" s="1"/>
  <c r="CA75" i="2"/>
  <c r="Y75" i="20" s="1"/>
  <c r="BP75" i="2"/>
  <c r="W75" i="20" s="1"/>
  <c r="BO75" i="2"/>
  <c r="V75" i="20" s="1"/>
  <c r="BN75" i="2"/>
  <c r="U75" i="20" s="1"/>
  <c r="BC75" i="2"/>
  <c r="S75" i="20" s="1"/>
  <c r="BB75" i="2"/>
  <c r="R75" i="20" s="1"/>
  <c r="BA75" i="2"/>
  <c r="Q75" i="20" s="1"/>
  <c r="AP75" i="2"/>
  <c r="O75" i="20" s="1"/>
  <c r="AO75" i="2"/>
  <c r="N75" i="20" s="1"/>
  <c r="AN75" i="2"/>
  <c r="M75" i="20" s="1"/>
  <c r="AC75" i="2"/>
  <c r="K75" i="20" s="1"/>
  <c r="AB75" i="2"/>
  <c r="J75" i="20" s="1"/>
  <c r="AA75" i="2"/>
  <c r="I75" i="20" s="1"/>
  <c r="P75" i="2"/>
  <c r="O75" i="2"/>
  <c r="N75" i="2"/>
  <c r="E75" i="20" s="1"/>
  <c r="DC74" i="2"/>
  <c r="AI74" i="20" s="1"/>
  <c r="DB74" i="2"/>
  <c r="AH74" i="20" s="1"/>
  <c r="DA74" i="2"/>
  <c r="AG74" i="20" s="1"/>
  <c r="CP74" i="2"/>
  <c r="AE74" i="20" s="1"/>
  <c r="CO74" i="2"/>
  <c r="AD74" i="20" s="1"/>
  <c r="CN74" i="2"/>
  <c r="AC74" i="20" s="1"/>
  <c r="CC74" i="2"/>
  <c r="AA74" i="20" s="1"/>
  <c r="CB74" i="2"/>
  <c r="Z74" i="20" s="1"/>
  <c r="CA74" i="2"/>
  <c r="Y74" i="20" s="1"/>
  <c r="BP74" i="2"/>
  <c r="W74" i="20" s="1"/>
  <c r="BO74" i="2"/>
  <c r="V74" i="20" s="1"/>
  <c r="BN74" i="2"/>
  <c r="U74" i="20" s="1"/>
  <c r="BC74" i="2"/>
  <c r="S74" i="20" s="1"/>
  <c r="BB74" i="2"/>
  <c r="R74" i="20" s="1"/>
  <c r="BA74" i="2"/>
  <c r="Q74" i="20" s="1"/>
  <c r="AP74" i="2"/>
  <c r="O74" i="20" s="1"/>
  <c r="AO74" i="2"/>
  <c r="N74" i="20" s="1"/>
  <c r="AN74" i="2"/>
  <c r="M74" i="20" s="1"/>
  <c r="AC74" i="2"/>
  <c r="K74" i="20" s="1"/>
  <c r="AB74" i="2"/>
  <c r="J74" i="20" s="1"/>
  <c r="AA74" i="2"/>
  <c r="I74" i="20" s="1"/>
  <c r="P74" i="2"/>
  <c r="O74" i="2"/>
  <c r="N74" i="2"/>
  <c r="E74" i="20" s="1"/>
  <c r="DC73" i="2"/>
  <c r="AI73" i="20" s="1"/>
  <c r="DB73" i="2"/>
  <c r="AH73" i="20" s="1"/>
  <c r="DA73" i="2"/>
  <c r="AG73" i="20" s="1"/>
  <c r="CP73" i="2"/>
  <c r="AE73" i="20" s="1"/>
  <c r="CO73" i="2"/>
  <c r="AD73" i="20" s="1"/>
  <c r="CN73" i="2"/>
  <c r="AC73" i="20" s="1"/>
  <c r="CC73" i="2"/>
  <c r="AA73" i="20" s="1"/>
  <c r="CB73" i="2"/>
  <c r="Z73" i="20" s="1"/>
  <c r="CA73" i="2"/>
  <c r="Y73" i="20" s="1"/>
  <c r="BP73" i="2"/>
  <c r="W73" i="20" s="1"/>
  <c r="BO73" i="2"/>
  <c r="V73" i="20" s="1"/>
  <c r="BN73" i="2"/>
  <c r="U73" i="20" s="1"/>
  <c r="BC73" i="2"/>
  <c r="S73" i="20" s="1"/>
  <c r="BB73" i="2"/>
  <c r="R73" i="20" s="1"/>
  <c r="BA73" i="2"/>
  <c r="Q73" i="20" s="1"/>
  <c r="AP73" i="2"/>
  <c r="O73" i="20" s="1"/>
  <c r="AO73" i="2"/>
  <c r="N73" i="20" s="1"/>
  <c r="AN73" i="2"/>
  <c r="M73" i="20" s="1"/>
  <c r="AC73" i="2"/>
  <c r="K73" i="20" s="1"/>
  <c r="AB73" i="2"/>
  <c r="J73" i="20" s="1"/>
  <c r="AA73" i="2"/>
  <c r="I73" i="20" s="1"/>
  <c r="P73" i="2"/>
  <c r="O73" i="2"/>
  <c r="N73" i="2"/>
  <c r="E73" i="20" s="1"/>
  <c r="DC72" i="2"/>
  <c r="AI72" i="20" s="1"/>
  <c r="DB72" i="2"/>
  <c r="AH72" i="20" s="1"/>
  <c r="DA72" i="2"/>
  <c r="AG72" i="20" s="1"/>
  <c r="CP72" i="2"/>
  <c r="AE72" i="20" s="1"/>
  <c r="CO72" i="2"/>
  <c r="AD72" i="20" s="1"/>
  <c r="CN72" i="2"/>
  <c r="AC72" i="20" s="1"/>
  <c r="CC72" i="2"/>
  <c r="AA72" i="20" s="1"/>
  <c r="CB72" i="2"/>
  <c r="Z72" i="20" s="1"/>
  <c r="CA72" i="2"/>
  <c r="Y72" i="20" s="1"/>
  <c r="BP72" i="2"/>
  <c r="W72" i="20" s="1"/>
  <c r="BO72" i="2"/>
  <c r="V72" i="20" s="1"/>
  <c r="BN72" i="2"/>
  <c r="U72" i="20" s="1"/>
  <c r="BC72" i="2"/>
  <c r="S72" i="20" s="1"/>
  <c r="BB72" i="2"/>
  <c r="R72" i="20" s="1"/>
  <c r="BA72" i="2"/>
  <c r="Q72" i="20" s="1"/>
  <c r="AP72" i="2"/>
  <c r="O72" i="20" s="1"/>
  <c r="AO72" i="2"/>
  <c r="N72" i="20" s="1"/>
  <c r="AN72" i="2"/>
  <c r="M72" i="20" s="1"/>
  <c r="AC72" i="2"/>
  <c r="K72" i="20" s="1"/>
  <c r="AB72" i="2"/>
  <c r="J72" i="20" s="1"/>
  <c r="AA72" i="2"/>
  <c r="I72" i="20" s="1"/>
  <c r="P72" i="2"/>
  <c r="O72" i="2"/>
  <c r="N72" i="2"/>
  <c r="E72" i="20" s="1"/>
  <c r="DC71" i="2"/>
  <c r="AI71" i="20" s="1"/>
  <c r="DB71" i="2"/>
  <c r="AH71" i="20" s="1"/>
  <c r="DA71" i="2"/>
  <c r="AG71" i="20" s="1"/>
  <c r="CP71" i="2"/>
  <c r="AE71" i="20" s="1"/>
  <c r="CO71" i="2"/>
  <c r="AD71" i="20" s="1"/>
  <c r="CN71" i="2"/>
  <c r="AC71" i="20" s="1"/>
  <c r="CC71" i="2"/>
  <c r="AA71" i="20" s="1"/>
  <c r="CB71" i="2"/>
  <c r="Z71" i="20" s="1"/>
  <c r="CA71" i="2"/>
  <c r="Y71" i="20" s="1"/>
  <c r="BP71" i="2"/>
  <c r="W71" i="20" s="1"/>
  <c r="BO71" i="2"/>
  <c r="V71" i="20" s="1"/>
  <c r="BN71" i="2"/>
  <c r="U71" i="20" s="1"/>
  <c r="BC71" i="2"/>
  <c r="S71" i="20" s="1"/>
  <c r="BB71" i="2"/>
  <c r="R71" i="20" s="1"/>
  <c r="BA71" i="2"/>
  <c r="Q71" i="20" s="1"/>
  <c r="AP71" i="2"/>
  <c r="O71" i="20" s="1"/>
  <c r="AO71" i="2"/>
  <c r="N71" i="20" s="1"/>
  <c r="AN71" i="2"/>
  <c r="M71" i="20" s="1"/>
  <c r="AC71" i="2"/>
  <c r="K71" i="20" s="1"/>
  <c r="AB71" i="2"/>
  <c r="J71" i="20" s="1"/>
  <c r="AA71" i="2"/>
  <c r="I71" i="20" s="1"/>
  <c r="P71" i="2"/>
  <c r="O71" i="2"/>
  <c r="N71" i="2"/>
  <c r="E71" i="20" s="1"/>
  <c r="DC70" i="2"/>
  <c r="AI70" i="20" s="1"/>
  <c r="DB70" i="2"/>
  <c r="AH70" i="20" s="1"/>
  <c r="DA70" i="2"/>
  <c r="AG70" i="20" s="1"/>
  <c r="CP70" i="2"/>
  <c r="AE70" i="20" s="1"/>
  <c r="CO70" i="2"/>
  <c r="AD70" i="20" s="1"/>
  <c r="CN70" i="2"/>
  <c r="AC70" i="20" s="1"/>
  <c r="CC70" i="2"/>
  <c r="AA70" i="20" s="1"/>
  <c r="CB70" i="2"/>
  <c r="Z70" i="20" s="1"/>
  <c r="CA70" i="2"/>
  <c r="Y70" i="20" s="1"/>
  <c r="BP70" i="2"/>
  <c r="W70" i="20" s="1"/>
  <c r="BO70" i="2"/>
  <c r="V70" i="20" s="1"/>
  <c r="BN70" i="2"/>
  <c r="U70" i="20" s="1"/>
  <c r="BC70" i="2"/>
  <c r="S70" i="20" s="1"/>
  <c r="BB70" i="2"/>
  <c r="R70" i="20" s="1"/>
  <c r="BA70" i="2"/>
  <c r="Q70" i="20" s="1"/>
  <c r="AP70" i="2"/>
  <c r="O70" i="20" s="1"/>
  <c r="AO70" i="2"/>
  <c r="N70" i="20" s="1"/>
  <c r="AN70" i="2"/>
  <c r="M70" i="20" s="1"/>
  <c r="AC70" i="2"/>
  <c r="K70" i="20" s="1"/>
  <c r="AB70" i="2"/>
  <c r="J70" i="20" s="1"/>
  <c r="AA70" i="2"/>
  <c r="I70" i="20" s="1"/>
  <c r="P70" i="2"/>
  <c r="O70" i="2"/>
  <c r="N70" i="2"/>
  <c r="E70" i="20" s="1"/>
  <c r="DC69" i="2"/>
  <c r="AI69" i="20" s="1"/>
  <c r="DB69" i="2"/>
  <c r="AH69" i="20" s="1"/>
  <c r="DA69" i="2"/>
  <c r="AG69" i="20" s="1"/>
  <c r="CP69" i="2"/>
  <c r="AE69" i="20" s="1"/>
  <c r="CO69" i="2"/>
  <c r="AD69" i="20" s="1"/>
  <c r="CN69" i="2"/>
  <c r="AC69" i="20" s="1"/>
  <c r="CC69" i="2"/>
  <c r="AA69" i="20" s="1"/>
  <c r="CB69" i="2"/>
  <c r="Z69" i="20" s="1"/>
  <c r="CA69" i="2"/>
  <c r="Y69" i="20" s="1"/>
  <c r="BP69" i="2"/>
  <c r="W69" i="20" s="1"/>
  <c r="BO69" i="2"/>
  <c r="V69" i="20" s="1"/>
  <c r="BN69" i="2"/>
  <c r="U69" i="20" s="1"/>
  <c r="BC69" i="2"/>
  <c r="S69" i="20" s="1"/>
  <c r="BB69" i="2"/>
  <c r="R69" i="20" s="1"/>
  <c r="BA69" i="2"/>
  <c r="Q69" i="20" s="1"/>
  <c r="AP69" i="2"/>
  <c r="O69" i="20" s="1"/>
  <c r="AO69" i="2"/>
  <c r="N69" i="20" s="1"/>
  <c r="AN69" i="2"/>
  <c r="M69" i="20" s="1"/>
  <c r="AC69" i="2"/>
  <c r="K69" i="20" s="1"/>
  <c r="AB69" i="2"/>
  <c r="J69" i="20" s="1"/>
  <c r="AA69" i="2"/>
  <c r="I69" i="20" s="1"/>
  <c r="P69" i="2"/>
  <c r="O69" i="2"/>
  <c r="N69" i="2"/>
  <c r="E69" i="20" s="1"/>
  <c r="DC68" i="2"/>
  <c r="AI68" i="20" s="1"/>
  <c r="DB68" i="2"/>
  <c r="AH68" i="20" s="1"/>
  <c r="DA68" i="2"/>
  <c r="AG68" i="20" s="1"/>
  <c r="CP68" i="2"/>
  <c r="AE68" i="20" s="1"/>
  <c r="CO68" i="2"/>
  <c r="AD68" i="20" s="1"/>
  <c r="CN68" i="2"/>
  <c r="AC68" i="20" s="1"/>
  <c r="CC68" i="2"/>
  <c r="AA68" i="20" s="1"/>
  <c r="CB68" i="2"/>
  <c r="Z68" i="20" s="1"/>
  <c r="CA68" i="2"/>
  <c r="Y68" i="20" s="1"/>
  <c r="BP68" i="2"/>
  <c r="W68" i="20" s="1"/>
  <c r="BO68" i="2"/>
  <c r="V68" i="20" s="1"/>
  <c r="BN68" i="2"/>
  <c r="U68" i="20" s="1"/>
  <c r="BC68" i="2"/>
  <c r="S68" i="20" s="1"/>
  <c r="BB68" i="2"/>
  <c r="R68" i="20" s="1"/>
  <c r="BA68" i="2"/>
  <c r="Q68" i="20" s="1"/>
  <c r="AP68" i="2"/>
  <c r="O68" i="20" s="1"/>
  <c r="AO68" i="2"/>
  <c r="N68" i="20" s="1"/>
  <c r="AN68" i="2"/>
  <c r="M68" i="20" s="1"/>
  <c r="AC68" i="2"/>
  <c r="K68" i="20" s="1"/>
  <c r="AB68" i="2"/>
  <c r="J68" i="20" s="1"/>
  <c r="AA68" i="2"/>
  <c r="I68" i="20" s="1"/>
  <c r="P68" i="2"/>
  <c r="O68" i="2"/>
  <c r="N68" i="2"/>
  <c r="E68" i="20" s="1"/>
  <c r="DC67" i="2"/>
  <c r="AI67" i="20" s="1"/>
  <c r="DB67" i="2"/>
  <c r="AH67" i="20" s="1"/>
  <c r="DA67" i="2"/>
  <c r="AG67" i="20" s="1"/>
  <c r="CP67" i="2"/>
  <c r="AE67" i="20" s="1"/>
  <c r="CO67" i="2"/>
  <c r="AD67" i="20" s="1"/>
  <c r="CN67" i="2"/>
  <c r="AC67" i="20" s="1"/>
  <c r="CC67" i="2"/>
  <c r="AA67" i="20" s="1"/>
  <c r="CB67" i="2"/>
  <c r="Z67" i="20" s="1"/>
  <c r="CA67" i="2"/>
  <c r="Y67" i="20" s="1"/>
  <c r="BP67" i="2"/>
  <c r="W67" i="20" s="1"/>
  <c r="BO67" i="2"/>
  <c r="V67" i="20" s="1"/>
  <c r="BN67" i="2"/>
  <c r="U67" i="20" s="1"/>
  <c r="BC67" i="2"/>
  <c r="S67" i="20" s="1"/>
  <c r="BB67" i="2"/>
  <c r="R67" i="20" s="1"/>
  <c r="BA67" i="2"/>
  <c r="Q67" i="20" s="1"/>
  <c r="AP67" i="2"/>
  <c r="O67" i="20" s="1"/>
  <c r="AO67" i="2"/>
  <c r="N67" i="20" s="1"/>
  <c r="AN67" i="2"/>
  <c r="M67" i="20" s="1"/>
  <c r="AC67" i="2"/>
  <c r="K67" i="20" s="1"/>
  <c r="AB67" i="2"/>
  <c r="J67" i="20" s="1"/>
  <c r="AA67" i="2"/>
  <c r="I67" i="20" s="1"/>
  <c r="P67" i="2"/>
  <c r="O67" i="2"/>
  <c r="N67" i="2"/>
  <c r="E67" i="20" s="1"/>
  <c r="DC66" i="2"/>
  <c r="AI66" i="20" s="1"/>
  <c r="DB66" i="2"/>
  <c r="AH66" i="20" s="1"/>
  <c r="DA66" i="2"/>
  <c r="AG66" i="20" s="1"/>
  <c r="CP66" i="2"/>
  <c r="AE66" i="20" s="1"/>
  <c r="CO66" i="2"/>
  <c r="AD66" i="20" s="1"/>
  <c r="CN66" i="2"/>
  <c r="AC66" i="20" s="1"/>
  <c r="CC66" i="2"/>
  <c r="AA66" i="20" s="1"/>
  <c r="CB66" i="2"/>
  <c r="Z66" i="20" s="1"/>
  <c r="CA66" i="2"/>
  <c r="Y66" i="20" s="1"/>
  <c r="BP66" i="2"/>
  <c r="W66" i="20" s="1"/>
  <c r="BO66" i="2"/>
  <c r="V66" i="20" s="1"/>
  <c r="BN66" i="2"/>
  <c r="U66" i="20" s="1"/>
  <c r="BC66" i="2"/>
  <c r="S66" i="20" s="1"/>
  <c r="BB66" i="2"/>
  <c r="R66" i="20" s="1"/>
  <c r="BA66" i="2"/>
  <c r="Q66" i="20" s="1"/>
  <c r="AP66" i="2"/>
  <c r="O66" i="20" s="1"/>
  <c r="AO66" i="2"/>
  <c r="N66" i="20" s="1"/>
  <c r="AN66" i="2"/>
  <c r="M66" i="20" s="1"/>
  <c r="AC66" i="2"/>
  <c r="K66" i="20" s="1"/>
  <c r="AB66" i="2"/>
  <c r="J66" i="20" s="1"/>
  <c r="AA66" i="2"/>
  <c r="I66" i="20" s="1"/>
  <c r="P66" i="2"/>
  <c r="O66" i="2"/>
  <c r="N66" i="2"/>
  <c r="E66" i="20" s="1"/>
  <c r="DC65" i="2"/>
  <c r="AI65" i="20" s="1"/>
  <c r="DB65" i="2"/>
  <c r="AH65" i="20" s="1"/>
  <c r="DA65" i="2"/>
  <c r="AG65" i="20" s="1"/>
  <c r="CP65" i="2"/>
  <c r="AE65" i="20" s="1"/>
  <c r="CO65" i="2"/>
  <c r="AD65" i="20" s="1"/>
  <c r="CN65" i="2"/>
  <c r="AC65" i="20" s="1"/>
  <c r="CC65" i="2"/>
  <c r="AA65" i="20" s="1"/>
  <c r="CB65" i="2"/>
  <c r="Z65" i="20" s="1"/>
  <c r="CA65" i="2"/>
  <c r="Y65" i="20" s="1"/>
  <c r="BP65" i="2"/>
  <c r="W65" i="20" s="1"/>
  <c r="BO65" i="2"/>
  <c r="V65" i="20" s="1"/>
  <c r="BN65" i="2"/>
  <c r="U65" i="20" s="1"/>
  <c r="BC65" i="2"/>
  <c r="S65" i="20" s="1"/>
  <c r="BB65" i="2"/>
  <c r="R65" i="20" s="1"/>
  <c r="BA65" i="2"/>
  <c r="Q65" i="20" s="1"/>
  <c r="AP65" i="2"/>
  <c r="O65" i="20" s="1"/>
  <c r="AO65" i="2"/>
  <c r="N65" i="20" s="1"/>
  <c r="AN65" i="2"/>
  <c r="M65" i="20" s="1"/>
  <c r="AC65" i="2"/>
  <c r="K65" i="20" s="1"/>
  <c r="AB65" i="2"/>
  <c r="J65" i="20" s="1"/>
  <c r="AA65" i="2"/>
  <c r="I65" i="20" s="1"/>
  <c r="P65" i="2"/>
  <c r="O65" i="2"/>
  <c r="N65" i="2"/>
  <c r="E65" i="20" s="1"/>
  <c r="DC64" i="2"/>
  <c r="AI64" i="20" s="1"/>
  <c r="DB64" i="2"/>
  <c r="AH64" i="20" s="1"/>
  <c r="DA64" i="2"/>
  <c r="AG64" i="20" s="1"/>
  <c r="CP64" i="2"/>
  <c r="AE64" i="20" s="1"/>
  <c r="CO64" i="2"/>
  <c r="AD64" i="20" s="1"/>
  <c r="CN64" i="2"/>
  <c r="AC64" i="20" s="1"/>
  <c r="CC64" i="2"/>
  <c r="AA64" i="20" s="1"/>
  <c r="CB64" i="2"/>
  <c r="Z64" i="20" s="1"/>
  <c r="CA64" i="2"/>
  <c r="Y64" i="20" s="1"/>
  <c r="BP64" i="2"/>
  <c r="W64" i="20" s="1"/>
  <c r="BO64" i="2"/>
  <c r="V64" i="20" s="1"/>
  <c r="BN64" i="2"/>
  <c r="U64" i="20" s="1"/>
  <c r="BC64" i="2"/>
  <c r="S64" i="20" s="1"/>
  <c r="BB64" i="2"/>
  <c r="R64" i="20" s="1"/>
  <c r="BA64" i="2"/>
  <c r="Q64" i="20" s="1"/>
  <c r="AP64" i="2"/>
  <c r="O64" i="20" s="1"/>
  <c r="AO64" i="2"/>
  <c r="N64" i="20" s="1"/>
  <c r="AN64" i="2"/>
  <c r="M64" i="20" s="1"/>
  <c r="AC64" i="2"/>
  <c r="K64" i="20" s="1"/>
  <c r="AB64" i="2"/>
  <c r="J64" i="20" s="1"/>
  <c r="AA64" i="2"/>
  <c r="I64" i="20" s="1"/>
  <c r="P64" i="2"/>
  <c r="O64" i="2"/>
  <c r="N64" i="2"/>
  <c r="E64" i="20" s="1"/>
  <c r="DC63" i="2"/>
  <c r="AI63" i="20" s="1"/>
  <c r="DB63" i="2"/>
  <c r="AH63" i="20" s="1"/>
  <c r="DA63" i="2"/>
  <c r="AG63" i="20" s="1"/>
  <c r="CP63" i="2"/>
  <c r="AE63" i="20" s="1"/>
  <c r="CO63" i="2"/>
  <c r="AD63" i="20" s="1"/>
  <c r="CN63" i="2"/>
  <c r="AC63" i="20" s="1"/>
  <c r="CC63" i="2"/>
  <c r="AA63" i="20" s="1"/>
  <c r="CB63" i="2"/>
  <c r="Z63" i="20" s="1"/>
  <c r="CA63" i="2"/>
  <c r="Y63" i="20" s="1"/>
  <c r="BP63" i="2"/>
  <c r="W63" i="20" s="1"/>
  <c r="BO63" i="2"/>
  <c r="V63" i="20" s="1"/>
  <c r="BN63" i="2"/>
  <c r="U63" i="20" s="1"/>
  <c r="BC63" i="2"/>
  <c r="S63" i="20" s="1"/>
  <c r="BB63" i="2"/>
  <c r="R63" i="20" s="1"/>
  <c r="BA63" i="2"/>
  <c r="Q63" i="20" s="1"/>
  <c r="AP63" i="2"/>
  <c r="O63" i="20" s="1"/>
  <c r="AO63" i="2"/>
  <c r="N63" i="20" s="1"/>
  <c r="AN63" i="2"/>
  <c r="M63" i="20" s="1"/>
  <c r="AC63" i="2"/>
  <c r="K63" i="20" s="1"/>
  <c r="AB63" i="2"/>
  <c r="J63" i="20" s="1"/>
  <c r="AA63" i="2"/>
  <c r="I63" i="20" s="1"/>
  <c r="P63" i="2"/>
  <c r="O63" i="2"/>
  <c r="N63" i="2"/>
  <c r="E63" i="20" s="1"/>
  <c r="DC62" i="2"/>
  <c r="AI62" i="20" s="1"/>
  <c r="DB62" i="2"/>
  <c r="AH62" i="20" s="1"/>
  <c r="DA62" i="2"/>
  <c r="AG62" i="20" s="1"/>
  <c r="CP62" i="2"/>
  <c r="AE62" i="20" s="1"/>
  <c r="CO62" i="2"/>
  <c r="AD62" i="20" s="1"/>
  <c r="CN62" i="2"/>
  <c r="AC62" i="20" s="1"/>
  <c r="CC62" i="2"/>
  <c r="AA62" i="20" s="1"/>
  <c r="CB62" i="2"/>
  <c r="Z62" i="20" s="1"/>
  <c r="CA62" i="2"/>
  <c r="Y62" i="20" s="1"/>
  <c r="BP62" i="2"/>
  <c r="W62" i="20" s="1"/>
  <c r="BO62" i="2"/>
  <c r="V62" i="20" s="1"/>
  <c r="BN62" i="2"/>
  <c r="U62" i="20" s="1"/>
  <c r="BC62" i="2"/>
  <c r="S62" i="20" s="1"/>
  <c r="BB62" i="2"/>
  <c r="R62" i="20" s="1"/>
  <c r="BA62" i="2"/>
  <c r="Q62" i="20" s="1"/>
  <c r="AP62" i="2"/>
  <c r="O62" i="20" s="1"/>
  <c r="AO62" i="2"/>
  <c r="N62" i="20" s="1"/>
  <c r="AN62" i="2"/>
  <c r="M62" i="20" s="1"/>
  <c r="AC62" i="2"/>
  <c r="K62" i="20" s="1"/>
  <c r="AB62" i="2"/>
  <c r="J62" i="20" s="1"/>
  <c r="AA62" i="2"/>
  <c r="I62" i="20" s="1"/>
  <c r="P62" i="2"/>
  <c r="O62" i="2"/>
  <c r="N62" i="2"/>
  <c r="E62" i="20" s="1"/>
  <c r="DC61" i="2"/>
  <c r="AI61" i="20" s="1"/>
  <c r="DB61" i="2"/>
  <c r="AH61" i="20" s="1"/>
  <c r="DA61" i="2"/>
  <c r="AG61" i="20" s="1"/>
  <c r="CP61" i="2"/>
  <c r="AE61" i="20" s="1"/>
  <c r="CO61" i="2"/>
  <c r="AD61" i="20" s="1"/>
  <c r="CN61" i="2"/>
  <c r="AC61" i="20" s="1"/>
  <c r="CC61" i="2"/>
  <c r="AA61" i="20" s="1"/>
  <c r="CB61" i="2"/>
  <c r="Z61" i="20" s="1"/>
  <c r="CA61" i="2"/>
  <c r="Y61" i="20" s="1"/>
  <c r="BP61" i="2"/>
  <c r="W61" i="20" s="1"/>
  <c r="BO61" i="2"/>
  <c r="V61" i="20" s="1"/>
  <c r="BN61" i="2"/>
  <c r="U61" i="20" s="1"/>
  <c r="BC61" i="2"/>
  <c r="S61" i="20" s="1"/>
  <c r="BB61" i="2"/>
  <c r="R61" i="20" s="1"/>
  <c r="BA61" i="2"/>
  <c r="Q61" i="20" s="1"/>
  <c r="AP61" i="2"/>
  <c r="O61" i="20" s="1"/>
  <c r="AO61" i="2"/>
  <c r="N61" i="20" s="1"/>
  <c r="AN61" i="2"/>
  <c r="M61" i="20" s="1"/>
  <c r="AC61" i="2"/>
  <c r="K61" i="20" s="1"/>
  <c r="AB61" i="2"/>
  <c r="J61" i="20" s="1"/>
  <c r="AA61" i="2"/>
  <c r="I61" i="20" s="1"/>
  <c r="P61" i="2"/>
  <c r="O61" i="2"/>
  <c r="N61" i="2"/>
  <c r="E61" i="20" s="1"/>
  <c r="DC60" i="2"/>
  <c r="AI60" i="20" s="1"/>
  <c r="DB60" i="2"/>
  <c r="AH60" i="20" s="1"/>
  <c r="DA60" i="2"/>
  <c r="AG60" i="20" s="1"/>
  <c r="CP60" i="2"/>
  <c r="AE60" i="20" s="1"/>
  <c r="CO60" i="2"/>
  <c r="AD60" i="20" s="1"/>
  <c r="CN60" i="2"/>
  <c r="AC60" i="20" s="1"/>
  <c r="CC60" i="2"/>
  <c r="AA60" i="20" s="1"/>
  <c r="CB60" i="2"/>
  <c r="Z60" i="20" s="1"/>
  <c r="CA60" i="2"/>
  <c r="Y60" i="20" s="1"/>
  <c r="BP60" i="2"/>
  <c r="W60" i="20" s="1"/>
  <c r="BO60" i="2"/>
  <c r="V60" i="20" s="1"/>
  <c r="BN60" i="2"/>
  <c r="U60" i="20" s="1"/>
  <c r="BC60" i="2"/>
  <c r="S60" i="20" s="1"/>
  <c r="BB60" i="2"/>
  <c r="R60" i="20" s="1"/>
  <c r="BA60" i="2"/>
  <c r="Q60" i="20" s="1"/>
  <c r="AP60" i="2"/>
  <c r="O60" i="20" s="1"/>
  <c r="AO60" i="2"/>
  <c r="N60" i="20" s="1"/>
  <c r="AN60" i="2"/>
  <c r="M60" i="20" s="1"/>
  <c r="AC60" i="2"/>
  <c r="K60" i="20" s="1"/>
  <c r="AB60" i="2"/>
  <c r="J60" i="20" s="1"/>
  <c r="AA60" i="2"/>
  <c r="I60" i="20" s="1"/>
  <c r="P60" i="2"/>
  <c r="O60" i="2"/>
  <c r="N60" i="2"/>
  <c r="E60" i="20" s="1"/>
  <c r="DC59" i="2"/>
  <c r="AI59" i="20" s="1"/>
  <c r="DB59" i="2"/>
  <c r="AH59" i="20" s="1"/>
  <c r="DA59" i="2"/>
  <c r="AG59" i="20" s="1"/>
  <c r="CP59" i="2"/>
  <c r="AE59" i="20" s="1"/>
  <c r="CO59" i="2"/>
  <c r="AD59" i="20" s="1"/>
  <c r="CN59" i="2"/>
  <c r="AC59" i="20" s="1"/>
  <c r="CC59" i="2"/>
  <c r="AA59" i="20" s="1"/>
  <c r="CB59" i="2"/>
  <c r="Z59" i="20" s="1"/>
  <c r="CA59" i="2"/>
  <c r="Y59" i="20" s="1"/>
  <c r="BP59" i="2"/>
  <c r="W59" i="20" s="1"/>
  <c r="BO59" i="2"/>
  <c r="V59" i="20" s="1"/>
  <c r="BN59" i="2"/>
  <c r="U59" i="20" s="1"/>
  <c r="BC59" i="2"/>
  <c r="S59" i="20" s="1"/>
  <c r="BB59" i="2"/>
  <c r="R59" i="20" s="1"/>
  <c r="BA59" i="2"/>
  <c r="Q59" i="20" s="1"/>
  <c r="AP59" i="2"/>
  <c r="O59" i="20" s="1"/>
  <c r="AO59" i="2"/>
  <c r="N59" i="20" s="1"/>
  <c r="AN59" i="2"/>
  <c r="M59" i="20" s="1"/>
  <c r="AC59" i="2"/>
  <c r="K59" i="20" s="1"/>
  <c r="AB59" i="2"/>
  <c r="J59" i="20" s="1"/>
  <c r="AA59" i="2"/>
  <c r="I59" i="20" s="1"/>
  <c r="P59" i="2"/>
  <c r="O59" i="2"/>
  <c r="N59" i="2"/>
  <c r="E59" i="20" s="1"/>
  <c r="DC58" i="2"/>
  <c r="AI58" i="20" s="1"/>
  <c r="DB58" i="2"/>
  <c r="AH58" i="20" s="1"/>
  <c r="DA58" i="2"/>
  <c r="AG58" i="20" s="1"/>
  <c r="CP58" i="2"/>
  <c r="AE58" i="20" s="1"/>
  <c r="CO58" i="2"/>
  <c r="AD58" i="20" s="1"/>
  <c r="CN58" i="2"/>
  <c r="AC58" i="20" s="1"/>
  <c r="CC58" i="2"/>
  <c r="AA58" i="20" s="1"/>
  <c r="CB58" i="2"/>
  <c r="Z58" i="20" s="1"/>
  <c r="CA58" i="2"/>
  <c r="Y58" i="20" s="1"/>
  <c r="BP58" i="2"/>
  <c r="W58" i="20" s="1"/>
  <c r="BO58" i="2"/>
  <c r="V58" i="20" s="1"/>
  <c r="BN58" i="2"/>
  <c r="U58" i="20" s="1"/>
  <c r="BC58" i="2"/>
  <c r="S58" i="20" s="1"/>
  <c r="BB58" i="2"/>
  <c r="R58" i="20" s="1"/>
  <c r="BA58" i="2"/>
  <c r="Q58" i="20" s="1"/>
  <c r="AP58" i="2"/>
  <c r="O58" i="20" s="1"/>
  <c r="AO58" i="2"/>
  <c r="N58" i="20" s="1"/>
  <c r="AN58" i="2"/>
  <c r="M58" i="20" s="1"/>
  <c r="AC58" i="2"/>
  <c r="K58" i="20" s="1"/>
  <c r="AB58" i="2"/>
  <c r="J58" i="20" s="1"/>
  <c r="AA58" i="2"/>
  <c r="I58" i="20" s="1"/>
  <c r="P58" i="2"/>
  <c r="O58" i="2"/>
  <c r="N58" i="2"/>
  <c r="E58" i="20" s="1"/>
  <c r="DC57" i="2"/>
  <c r="AI57" i="20" s="1"/>
  <c r="DB57" i="2"/>
  <c r="AH57" i="20" s="1"/>
  <c r="DA57" i="2"/>
  <c r="AG57" i="20" s="1"/>
  <c r="CP57" i="2"/>
  <c r="AE57" i="20" s="1"/>
  <c r="CO57" i="2"/>
  <c r="AD57" i="20" s="1"/>
  <c r="CN57" i="2"/>
  <c r="AC57" i="20" s="1"/>
  <c r="CC57" i="2"/>
  <c r="AA57" i="20" s="1"/>
  <c r="CB57" i="2"/>
  <c r="Z57" i="20" s="1"/>
  <c r="CA57" i="2"/>
  <c r="Y57" i="20" s="1"/>
  <c r="BP57" i="2"/>
  <c r="W57" i="20" s="1"/>
  <c r="BO57" i="2"/>
  <c r="V57" i="20" s="1"/>
  <c r="BN57" i="2"/>
  <c r="U57" i="20" s="1"/>
  <c r="BC57" i="2"/>
  <c r="S57" i="20" s="1"/>
  <c r="BB57" i="2"/>
  <c r="R57" i="20" s="1"/>
  <c r="BA57" i="2"/>
  <c r="Q57" i="20" s="1"/>
  <c r="AP57" i="2"/>
  <c r="O57" i="20" s="1"/>
  <c r="AO57" i="2"/>
  <c r="N57" i="20" s="1"/>
  <c r="AN57" i="2"/>
  <c r="M57" i="20" s="1"/>
  <c r="AC57" i="2"/>
  <c r="K57" i="20" s="1"/>
  <c r="AB57" i="2"/>
  <c r="J57" i="20" s="1"/>
  <c r="AA57" i="2"/>
  <c r="I57" i="20" s="1"/>
  <c r="P57" i="2"/>
  <c r="O57" i="2"/>
  <c r="N57" i="2"/>
  <c r="E57" i="20" s="1"/>
  <c r="DC56" i="2"/>
  <c r="AI56" i="20" s="1"/>
  <c r="DB56" i="2"/>
  <c r="AH56" i="20" s="1"/>
  <c r="DA56" i="2"/>
  <c r="AG56" i="20" s="1"/>
  <c r="CP56" i="2"/>
  <c r="AE56" i="20" s="1"/>
  <c r="CO56" i="2"/>
  <c r="AD56" i="20" s="1"/>
  <c r="CN56" i="2"/>
  <c r="AC56" i="20" s="1"/>
  <c r="CC56" i="2"/>
  <c r="AA56" i="20" s="1"/>
  <c r="CB56" i="2"/>
  <c r="Z56" i="20" s="1"/>
  <c r="CA56" i="2"/>
  <c r="Y56" i="20" s="1"/>
  <c r="BP56" i="2"/>
  <c r="W56" i="20" s="1"/>
  <c r="BO56" i="2"/>
  <c r="V56" i="20" s="1"/>
  <c r="BN56" i="2"/>
  <c r="U56" i="20" s="1"/>
  <c r="BC56" i="2"/>
  <c r="S56" i="20" s="1"/>
  <c r="BB56" i="2"/>
  <c r="R56" i="20" s="1"/>
  <c r="BA56" i="2"/>
  <c r="Q56" i="20" s="1"/>
  <c r="AP56" i="2"/>
  <c r="O56" i="20" s="1"/>
  <c r="AO56" i="2"/>
  <c r="N56" i="20" s="1"/>
  <c r="AN56" i="2"/>
  <c r="M56" i="20" s="1"/>
  <c r="AC56" i="2"/>
  <c r="K56" i="20" s="1"/>
  <c r="AB56" i="2"/>
  <c r="J56" i="20" s="1"/>
  <c r="AA56" i="2"/>
  <c r="I56" i="20" s="1"/>
  <c r="P56" i="2"/>
  <c r="O56" i="2"/>
  <c r="N56" i="2"/>
  <c r="E56" i="20" s="1"/>
  <c r="DC55" i="2"/>
  <c r="AI55" i="20" s="1"/>
  <c r="DB55" i="2"/>
  <c r="AH55" i="20" s="1"/>
  <c r="DA55" i="2"/>
  <c r="AG55" i="20" s="1"/>
  <c r="CP55" i="2"/>
  <c r="AE55" i="20" s="1"/>
  <c r="CO55" i="2"/>
  <c r="AD55" i="20" s="1"/>
  <c r="CN55" i="2"/>
  <c r="AC55" i="20" s="1"/>
  <c r="CC55" i="2"/>
  <c r="AA55" i="20" s="1"/>
  <c r="CB55" i="2"/>
  <c r="Z55" i="20" s="1"/>
  <c r="CA55" i="2"/>
  <c r="Y55" i="20" s="1"/>
  <c r="BP55" i="2"/>
  <c r="W55" i="20" s="1"/>
  <c r="BO55" i="2"/>
  <c r="V55" i="20" s="1"/>
  <c r="BN55" i="2"/>
  <c r="U55" i="20" s="1"/>
  <c r="BC55" i="2"/>
  <c r="S55" i="20" s="1"/>
  <c r="BB55" i="2"/>
  <c r="R55" i="20" s="1"/>
  <c r="BA55" i="2"/>
  <c r="Q55" i="20" s="1"/>
  <c r="AP55" i="2"/>
  <c r="O55" i="20" s="1"/>
  <c r="AO55" i="2"/>
  <c r="N55" i="20" s="1"/>
  <c r="AN55" i="2"/>
  <c r="M55" i="20" s="1"/>
  <c r="AC55" i="2"/>
  <c r="K55" i="20" s="1"/>
  <c r="AB55" i="2"/>
  <c r="J55" i="20" s="1"/>
  <c r="AA55" i="2"/>
  <c r="I55" i="20" s="1"/>
  <c r="P55" i="2"/>
  <c r="O55" i="2"/>
  <c r="N55" i="2"/>
  <c r="E55" i="20" s="1"/>
  <c r="DC54" i="2"/>
  <c r="AI54" i="20" s="1"/>
  <c r="DB54" i="2"/>
  <c r="AH54" i="20" s="1"/>
  <c r="DA54" i="2"/>
  <c r="AG54" i="20" s="1"/>
  <c r="CP54" i="2"/>
  <c r="AE54" i="20" s="1"/>
  <c r="CO54" i="2"/>
  <c r="AD54" i="20" s="1"/>
  <c r="CN54" i="2"/>
  <c r="AC54" i="20" s="1"/>
  <c r="CC54" i="2"/>
  <c r="AA54" i="20" s="1"/>
  <c r="CB54" i="2"/>
  <c r="Z54" i="20" s="1"/>
  <c r="CA54" i="2"/>
  <c r="Y54" i="20" s="1"/>
  <c r="BP54" i="2"/>
  <c r="W54" i="20" s="1"/>
  <c r="BO54" i="2"/>
  <c r="V54" i="20" s="1"/>
  <c r="BN54" i="2"/>
  <c r="U54" i="20" s="1"/>
  <c r="BC54" i="2"/>
  <c r="S54" i="20" s="1"/>
  <c r="BB54" i="2"/>
  <c r="R54" i="20" s="1"/>
  <c r="BA54" i="2"/>
  <c r="Q54" i="20" s="1"/>
  <c r="AP54" i="2"/>
  <c r="O54" i="20" s="1"/>
  <c r="AO54" i="2"/>
  <c r="N54" i="20" s="1"/>
  <c r="AN54" i="2"/>
  <c r="M54" i="20" s="1"/>
  <c r="AC54" i="2"/>
  <c r="K54" i="20" s="1"/>
  <c r="AB54" i="2"/>
  <c r="J54" i="20" s="1"/>
  <c r="AA54" i="2"/>
  <c r="I54" i="20" s="1"/>
  <c r="P54" i="2"/>
  <c r="O54" i="2"/>
  <c r="N54" i="2"/>
  <c r="E54" i="20" s="1"/>
  <c r="DC53" i="2"/>
  <c r="AI53" i="20" s="1"/>
  <c r="DB53" i="2"/>
  <c r="AH53" i="20" s="1"/>
  <c r="DA53" i="2"/>
  <c r="AG53" i="20" s="1"/>
  <c r="CP53" i="2"/>
  <c r="AE53" i="20" s="1"/>
  <c r="CO53" i="2"/>
  <c r="AD53" i="20" s="1"/>
  <c r="CN53" i="2"/>
  <c r="AC53" i="20" s="1"/>
  <c r="CC53" i="2"/>
  <c r="AA53" i="20" s="1"/>
  <c r="CB53" i="2"/>
  <c r="Z53" i="20" s="1"/>
  <c r="CA53" i="2"/>
  <c r="Y53" i="20" s="1"/>
  <c r="BP53" i="2"/>
  <c r="W53" i="20" s="1"/>
  <c r="BO53" i="2"/>
  <c r="V53" i="20" s="1"/>
  <c r="BN53" i="2"/>
  <c r="U53" i="20" s="1"/>
  <c r="BC53" i="2"/>
  <c r="S53" i="20" s="1"/>
  <c r="BB53" i="2"/>
  <c r="R53" i="20" s="1"/>
  <c r="BA53" i="2"/>
  <c r="Q53" i="20" s="1"/>
  <c r="AP53" i="2"/>
  <c r="O53" i="20" s="1"/>
  <c r="AO53" i="2"/>
  <c r="N53" i="20" s="1"/>
  <c r="AN53" i="2"/>
  <c r="M53" i="20" s="1"/>
  <c r="AC53" i="2"/>
  <c r="K53" i="20" s="1"/>
  <c r="AB53" i="2"/>
  <c r="J53" i="20" s="1"/>
  <c r="AA53" i="2"/>
  <c r="I53" i="20" s="1"/>
  <c r="P53" i="2"/>
  <c r="O53" i="2"/>
  <c r="N53" i="2"/>
  <c r="E53" i="20" s="1"/>
  <c r="DC52" i="2"/>
  <c r="AI52" i="20" s="1"/>
  <c r="DB52" i="2"/>
  <c r="AH52" i="20" s="1"/>
  <c r="DA52" i="2"/>
  <c r="AG52" i="20" s="1"/>
  <c r="CP52" i="2"/>
  <c r="AE52" i="20" s="1"/>
  <c r="CO52" i="2"/>
  <c r="AD52" i="20" s="1"/>
  <c r="CN52" i="2"/>
  <c r="AC52" i="20" s="1"/>
  <c r="CC52" i="2"/>
  <c r="AA52" i="20" s="1"/>
  <c r="CB52" i="2"/>
  <c r="Z52" i="20" s="1"/>
  <c r="CA52" i="2"/>
  <c r="Y52" i="20" s="1"/>
  <c r="BP52" i="2"/>
  <c r="W52" i="20" s="1"/>
  <c r="BO52" i="2"/>
  <c r="V52" i="20" s="1"/>
  <c r="BN52" i="2"/>
  <c r="U52" i="20" s="1"/>
  <c r="BC52" i="2"/>
  <c r="S52" i="20" s="1"/>
  <c r="BB52" i="2"/>
  <c r="R52" i="20" s="1"/>
  <c r="BA52" i="2"/>
  <c r="Q52" i="20" s="1"/>
  <c r="AP52" i="2"/>
  <c r="O52" i="20" s="1"/>
  <c r="AO52" i="2"/>
  <c r="N52" i="20" s="1"/>
  <c r="AN52" i="2"/>
  <c r="M52" i="20" s="1"/>
  <c r="AC52" i="2"/>
  <c r="K52" i="20" s="1"/>
  <c r="AB52" i="2"/>
  <c r="J52" i="20" s="1"/>
  <c r="AA52" i="2"/>
  <c r="I52" i="20" s="1"/>
  <c r="P52" i="2"/>
  <c r="O52" i="2"/>
  <c r="N52" i="2"/>
  <c r="E52" i="20" s="1"/>
  <c r="DC51" i="2"/>
  <c r="AI51" i="20" s="1"/>
  <c r="DB51" i="2"/>
  <c r="AH51" i="20" s="1"/>
  <c r="DA51" i="2"/>
  <c r="AG51" i="20" s="1"/>
  <c r="CP51" i="2"/>
  <c r="AE51" i="20" s="1"/>
  <c r="CO51" i="2"/>
  <c r="AD51" i="20" s="1"/>
  <c r="CN51" i="2"/>
  <c r="AC51" i="20" s="1"/>
  <c r="CC51" i="2"/>
  <c r="AA51" i="20" s="1"/>
  <c r="CB51" i="2"/>
  <c r="Z51" i="20" s="1"/>
  <c r="CA51" i="2"/>
  <c r="Y51" i="20" s="1"/>
  <c r="BP51" i="2"/>
  <c r="W51" i="20" s="1"/>
  <c r="BO51" i="2"/>
  <c r="V51" i="20" s="1"/>
  <c r="BN51" i="2"/>
  <c r="U51" i="20" s="1"/>
  <c r="BC51" i="2"/>
  <c r="S51" i="20" s="1"/>
  <c r="BB51" i="2"/>
  <c r="R51" i="20" s="1"/>
  <c r="BA51" i="2"/>
  <c r="Q51" i="20" s="1"/>
  <c r="AP51" i="2"/>
  <c r="O51" i="20" s="1"/>
  <c r="AO51" i="2"/>
  <c r="N51" i="20" s="1"/>
  <c r="AN51" i="2"/>
  <c r="M51" i="20" s="1"/>
  <c r="AC51" i="2"/>
  <c r="K51" i="20" s="1"/>
  <c r="AB51" i="2"/>
  <c r="J51" i="20" s="1"/>
  <c r="AA51" i="2"/>
  <c r="I51" i="20" s="1"/>
  <c r="P51" i="2"/>
  <c r="O51" i="2"/>
  <c r="N51" i="2"/>
  <c r="E51" i="20" s="1"/>
  <c r="DC50" i="2"/>
  <c r="AI50" i="20" s="1"/>
  <c r="DB50" i="2"/>
  <c r="AH50" i="20" s="1"/>
  <c r="DA50" i="2"/>
  <c r="AG50" i="20" s="1"/>
  <c r="CP50" i="2"/>
  <c r="AE50" i="20" s="1"/>
  <c r="CO50" i="2"/>
  <c r="AD50" i="20" s="1"/>
  <c r="CN50" i="2"/>
  <c r="AC50" i="20" s="1"/>
  <c r="CC50" i="2"/>
  <c r="AA50" i="20" s="1"/>
  <c r="CB50" i="2"/>
  <c r="Z50" i="20" s="1"/>
  <c r="CA50" i="2"/>
  <c r="Y50" i="20" s="1"/>
  <c r="BP50" i="2"/>
  <c r="W50" i="20" s="1"/>
  <c r="BO50" i="2"/>
  <c r="V50" i="20" s="1"/>
  <c r="BN50" i="2"/>
  <c r="U50" i="20" s="1"/>
  <c r="BC50" i="2"/>
  <c r="S50" i="20" s="1"/>
  <c r="BB50" i="2"/>
  <c r="R50" i="20" s="1"/>
  <c r="BA50" i="2"/>
  <c r="Q50" i="20" s="1"/>
  <c r="AP50" i="2"/>
  <c r="O50" i="20" s="1"/>
  <c r="AO50" i="2"/>
  <c r="N50" i="20" s="1"/>
  <c r="AN50" i="2"/>
  <c r="M50" i="20" s="1"/>
  <c r="AC50" i="2"/>
  <c r="K50" i="20" s="1"/>
  <c r="AB50" i="2"/>
  <c r="J50" i="20" s="1"/>
  <c r="AA50" i="2"/>
  <c r="I50" i="20" s="1"/>
  <c r="P50" i="2"/>
  <c r="O50" i="2"/>
  <c r="N50" i="2"/>
  <c r="E50" i="20" s="1"/>
  <c r="DC49" i="2"/>
  <c r="AI49" i="20" s="1"/>
  <c r="DB49" i="2"/>
  <c r="AH49" i="20" s="1"/>
  <c r="DA49" i="2"/>
  <c r="AG49" i="20" s="1"/>
  <c r="CP49" i="2"/>
  <c r="AE49" i="20" s="1"/>
  <c r="CO49" i="2"/>
  <c r="AD49" i="20" s="1"/>
  <c r="CN49" i="2"/>
  <c r="AC49" i="20" s="1"/>
  <c r="CC49" i="2"/>
  <c r="AA49" i="20" s="1"/>
  <c r="CB49" i="2"/>
  <c r="Z49" i="20" s="1"/>
  <c r="CA49" i="2"/>
  <c r="Y49" i="20" s="1"/>
  <c r="BP49" i="2"/>
  <c r="W49" i="20" s="1"/>
  <c r="BO49" i="2"/>
  <c r="V49" i="20" s="1"/>
  <c r="BN49" i="2"/>
  <c r="U49" i="20" s="1"/>
  <c r="BC49" i="2"/>
  <c r="S49" i="20" s="1"/>
  <c r="BB49" i="2"/>
  <c r="R49" i="20" s="1"/>
  <c r="BA49" i="2"/>
  <c r="Q49" i="20" s="1"/>
  <c r="AP49" i="2"/>
  <c r="O49" i="20" s="1"/>
  <c r="AO49" i="2"/>
  <c r="N49" i="20" s="1"/>
  <c r="AN49" i="2"/>
  <c r="M49" i="20" s="1"/>
  <c r="AC49" i="2"/>
  <c r="K49" i="20" s="1"/>
  <c r="AB49" i="2"/>
  <c r="J49" i="20" s="1"/>
  <c r="AA49" i="2"/>
  <c r="I49" i="20" s="1"/>
  <c r="P49" i="2"/>
  <c r="O49" i="2"/>
  <c r="N49" i="2"/>
  <c r="E49" i="20" s="1"/>
  <c r="DC48" i="2"/>
  <c r="AI48" i="20" s="1"/>
  <c r="DB48" i="2"/>
  <c r="AH48" i="20" s="1"/>
  <c r="DA48" i="2"/>
  <c r="AG48" i="20" s="1"/>
  <c r="CP48" i="2"/>
  <c r="AE48" i="20" s="1"/>
  <c r="CO48" i="2"/>
  <c r="AD48" i="20" s="1"/>
  <c r="CN48" i="2"/>
  <c r="AC48" i="20" s="1"/>
  <c r="CC48" i="2"/>
  <c r="AA48" i="20" s="1"/>
  <c r="CB48" i="2"/>
  <c r="Z48" i="20" s="1"/>
  <c r="CA48" i="2"/>
  <c r="Y48" i="20" s="1"/>
  <c r="BP48" i="2"/>
  <c r="W48" i="20" s="1"/>
  <c r="BO48" i="2"/>
  <c r="V48" i="20" s="1"/>
  <c r="BN48" i="2"/>
  <c r="U48" i="20" s="1"/>
  <c r="BC48" i="2"/>
  <c r="S48" i="20" s="1"/>
  <c r="BB48" i="2"/>
  <c r="R48" i="20" s="1"/>
  <c r="BA48" i="2"/>
  <c r="Q48" i="20" s="1"/>
  <c r="AP48" i="2"/>
  <c r="O48" i="20" s="1"/>
  <c r="AO48" i="2"/>
  <c r="N48" i="20" s="1"/>
  <c r="AN48" i="2"/>
  <c r="M48" i="20" s="1"/>
  <c r="AC48" i="2"/>
  <c r="K48" i="20" s="1"/>
  <c r="AB48" i="2"/>
  <c r="J48" i="20" s="1"/>
  <c r="AA48" i="2"/>
  <c r="I48" i="20" s="1"/>
  <c r="P48" i="2"/>
  <c r="O48" i="2"/>
  <c r="N48" i="2"/>
  <c r="E48" i="20" s="1"/>
  <c r="DC47" i="2"/>
  <c r="AI47" i="20" s="1"/>
  <c r="DB47" i="2"/>
  <c r="AH47" i="20" s="1"/>
  <c r="DA47" i="2"/>
  <c r="AG47" i="20" s="1"/>
  <c r="CP47" i="2"/>
  <c r="AE47" i="20" s="1"/>
  <c r="CO47" i="2"/>
  <c r="AD47" i="20" s="1"/>
  <c r="CN47" i="2"/>
  <c r="AC47" i="20" s="1"/>
  <c r="CC47" i="2"/>
  <c r="AA47" i="20" s="1"/>
  <c r="CB47" i="2"/>
  <c r="Z47" i="20" s="1"/>
  <c r="CA47" i="2"/>
  <c r="Y47" i="20" s="1"/>
  <c r="BP47" i="2"/>
  <c r="W47" i="20" s="1"/>
  <c r="BO47" i="2"/>
  <c r="V47" i="20" s="1"/>
  <c r="BN47" i="2"/>
  <c r="U47" i="20" s="1"/>
  <c r="BC47" i="2"/>
  <c r="S47" i="20" s="1"/>
  <c r="BB47" i="2"/>
  <c r="R47" i="20" s="1"/>
  <c r="BA47" i="2"/>
  <c r="Q47" i="20" s="1"/>
  <c r="AP47" i="2"/>
  <c r="O47" i="20" s="1"/>
  <c r="AO47" i="2"/>
  <c r="N47" i="20" s="1"/>
  <c r="AN47" i="2"/>
  <c r="M47" i="20" s="1"/>
  <c r="AC47" i="2"/>
  <c r="K47" i="20" s="1"/>
  <c r="AB47" i="2"/>
  <c r="J47" i="20" s="1"/>
  <c r="AA47" i="2"/>
  <c r="I47" i="20" s="1"/>
  <c r="P47" i="2"/>
  <c r="O47" i="2"/>
  <c r="N47" i="2"/>
  <c r="E47" i="20" s="1"/>
  <c r="DC46" i="2"/>
  <c r="AI46" i="20" s="1"/>
  <c r="DB46" i="2"/>
  <c r="AH46" i="20" s="1"/>
  <c r="DA46" i="2"/>
  <c r="AG46" i="20" s="1"/>
  <c r="CP46" i="2"/>
  <c r="AE46" i="20" s="1"/>
  <c r="CO46" i="2"/>
  <c r="AD46" i="20" s="1"/>
  <c r="CN46" i="2"/>
  <c r="AC46" i="20" s="1"/>
  <c r="CC46" i="2"/>
  <c r="AA46" i="20" s="1"/>
  <c r="CB46" i="2"/>
  <c r="Z46" i="20" s="1"/>
  <c r="CA46" i="2"/>
  <c r="Y46" i="20" s="1"/>
  <c r="BP46" i="2"/>
  <c r="W46" i="20" s="1"/>
  <c r="BO46" i="2"/>
  <c r="V46" i="20" s="1"/>
  <c r="BN46" i="2"/>
  <c r="U46" i="20" s="1"/>
  <c r="BC46" i="2"/>
  <c r="S46" i="20" s="1"/>
  <c r="BB46" i="2"/>
  <c r="R46" i="20" s="1"/>
  <c r="BA46" i="2"/>
  <c r="Q46" i="20" s="1"/>
  <c r="AP46" i="2"/>
  <c r="O46" i="20" s="1"/>
  <c r="AO46" i="2"/>
  <c r="N46" i="20" s="1"/>
  <c r="AN46" i="2"/>
  <c r="M46" i="20" s="1"/>
  <c r="AC46" i="2"/>
  <c r="K46" i="20" s="1"/>
  <c r="AB46" i="2"/>
  <c r="J46" i="20" s="1"/>
  <c r="AA46" i="2"/>
  <c r="I46" i="20" s="1"/>
  <c r="P46" i="2"/>
  <c r="O46" i="2"/>
  <c r="N46" i="2"/>
  <c r="E46" i="20" s="1"/>
  <c r="DC45" i="2"/>
  <c r="AI45" i="20" s="1"/>
  <c r="DB45" i="2"/>
  <c r="AH45" i="20" s="1"/>
  <c r="DA45" i="2"/>
  <c r="AG45" i="20" s="1"/>
  <c r="CP45" i="2"/>
  <c r="AE45" i="20" s="1"/>
  <c r="CO45" i="2"/>
  <c r="AD45" i="20" s="1"/>
  <c r="CN45" i="2"/>
  <c r="AC45" i="20" s="1"/>
  <c r="CC45" i="2"/>
  <c r="AA45" i="20" s="1"/>
  <c r="CB45" i="2"/>
  <c r="Z45" i="20" s="1"/>
  <c r="CA45" i="2"/>
  <c r="Y45" i="20" s="1"/>
  <c r="BP45" i="2"/>
  <c r="W45" i="20" s="1"/>
  <c r="BO45" i="2"/>
  <c r="V45" i="20" s="1"/>
  <c r="BN45" i="2"/>
  <c r="U45" i="20" s="1"/>
  <c r="BC45" i="2"/>
  <c r="S45" i="20" s="1"/>
  <c r="BB45" i="2"/>
  <c r="R45" i="20" s="1"/>
  <c r="BA45" i="2"/>
  <c r="Q45" i="20" s="1"/>
  <c r="AP45" i="2"/>
  <c r="O45" i="20" s="1"/>
  <c r="AO45" i="2"/>
  <c r="N45" i="20" s="1"/>
  <c r="AN45" i="2"/>
  <c r="M45" i="20" s="1"/>
  <c r="AC45" i="2"/>
  <c r="K45" i="20" s="1"/>
  <c r="AB45" i="2"/>
  <c r="J45" i="20" s="1"/>
  <c r="AA45" i="2"/>
  <c r="I45" i="20" s="1"/>
  <c r="P45" i="2"/>
  <c r="O45" i="2"/>
  <c r="N45" i="2"/>
  <c r="E45" i="20" s="1"/>
  <c r="DC44" i="2"/>
  <c r="AI44" i="20" s="1"/>
  <c r="DB44" i="2"/>
  <c r="AH44" i="20" s="1"/>
  <c r="DA44" i="2"/>
  <c r="AG44" i="20" s="1"/>
  <c r="CP44" i="2"/>
  <c r="AE44" i="20" s="1"/>
  <c r="CO44" i="2"/>
  <c r="AD44" i="20" s="1"/>
  <c r="CN44" i="2"/>
  <c r="AC44" i="20" s="1"/>
  <c r="CC44" i="2"/>
  <c r="AA44" i="20" s="1"/>
  <c r="CB44" i="2"/>
  <c r="Z44" i="20" s="1"/>
  <c r="CA44" i="2"/>
  <c r="Y44" i="20" s="1"/>
  <c r="BP44" i="2"/>
  <c r="W44" i="20" s="1"/>
  <c r="BO44" i="2"/>
  <c r="V44" i="20" s="1"/>
  <c r="BN44" i="2"/>
  <c r="U44" i="20" s="1"/>
  <c r="BC44" i="2"/>
  <c r="S44" i="20" s="1"/>
  <c r="BB44" i="2"/>
  <c r="R44" i="20" s="1"/>
  <c r="BA44" i="2"/>
  <c r="Q44" i="20" s="1"/>
  <c r="AP44" i="2"/>
  <c r="O44" i="20" s="1"/>
  <c r="AO44" i="2"/>
  <c r="N44" i="20" s="1"/>
  <c r="AN44" i="2"/>
  <c r="M44" i="20" s="1"/>
  <c r="AC44" i="2"/>
  <c r="K44" i="20" s="1"/>
  <c r="AB44" i="2"/>
  <c r="J44" i="20" s="1"/>
  <c r="AA44" i="2"/>
  <c r="I44" i="20" s="1"/>
  <c r="P44" i="2"/>
  <c r="O44" i="2"/>
  <c r="N44" i="2"/>
  <c r="E44" i="20" s="1"/>
  <c r="DC43" i="2"/>
  <c r="AI43" i="20" s="1"/>
  <c r="DB43" i="2"/>
  <c r="AH43" i="20" s="1"/>
  <c r="DA43" i="2"/>
  <c r="AG43" i="20" s="1"/>
  <c r="CP43" i="2"/>
  <c r="AE43" i="20" s="1"/>
  <c r="CO43" i="2"/>
  <c r="AD43" i="20" s="1"/>
  <c r="CN43" i="2"/>
  <c r="AC43" i="20" s="1"/>
  <c r="CC43" i="2"/>
  <c r="AA43" i="20" s="1"/>
  <c r="CB43" i="2"/>
  <c r="Z43" i="20" s="1"/>
  <c r="CA43" i="2"/>
  <c r="Y43" i="20" s="1"/>
  <c r="BP43" i="2"/>
  <c r="W43" i="20" s="1"/>
  <c r="BO43" i="2"/>
  <c r="V43" i="20" s="1"/>
  <c r="BN43" i="2"/>
  <c r="U43" i="20" s="1"/>
  <c r="BC43" i="2"/>
  <c r="S43" i="20" s="1"/>
  <c r="BB43" i="2"/>
  <c r="R43" i="20" s="1"/>
  <c r="BA43" i="2"/>
  <c r="Q43" i="20" s="1"/>
  <c r="AP43" i="2"/>
  <c r="O43" i="20" s="1"/>
  <c r="AO43" i="2"/>
  <c r="N43" i="20" s="1"/>
  <c r="AN43" i="2"/>
  <c r="M43" i="20" s="1"/>
  <c r="AC43" i="2"/>
  <c r="K43" i="20" s="1"/>
  <c r="AB43" i="2"/>
  <c r="J43" i="20" s="1"/>
  <c r="AA43" i="2"/>
  <c r="I43" i="20" s="1"/>
  <c r="P43" i="2"/>
  <c r="O43" i="2"/>
  <c r="N43" i="2"/>
  <c r="E43" i="20" s="1"/>
  <c r="DC42" i="2"/>
  <c r="AI42" i="20" s="1"/>
  <c r="DB42" i="2"/>
  <c r="AH42" i="20" s="1"/>
  <c r="DA42" i="2"/>
  <c r="AG42" i="20" s="1"/>
  <c r="CP42" i="2"/>
  <c r="AE42" i="20" s="1"/>
  <c r="CO42" i="2"/>
  <c r="AD42" i="20" s="1"/>
  <c r="CN42" i="2"/>
  <c r="AC42" i="20" s="1"/>
  <c r="CC42" i="2"/>
  <c r="AA42" i="20" s="1"/>
  <c r="CB42" i="2"/>
  <c r="Z42" i="20" s="1"/>
  <c r="CA42" i="2"/>
  <c r="Y42" i="20" s="1"/>
  <c r="BP42" i="2"/>
  <c r="W42" i="20" s="1"/>
  <c r="BO42" i="2"/>
  <c r="V42" i="20" s="1"/>
  <c r="BN42" i="2"/>
  <c r="U42" i="20" s="1"/>
  <c r="BC42" i="2"/>
  <c r="S42" i="20" s="1"/>
  <c r="BB42" i="2"/>
  <c r="R42" i="20" s="1"/>
  <c r="BA42" i="2"/>
  <c r="Q42" i="20" s="1"/>
  <c r="AP42" i="2"/>
  <c r="O42" i="20" s="1"/>
  <c r="AO42" i="2"/>
  <c r="N42" i="20" s="1"/>
  <c r="AN42" i="2"/>
  <c r="M42" i="20" s="1"/>
  <c r="AC42" i="2"/>
  <c r="K42" i="20" s="1"/>
  <c r="AB42" i="2"/>
  <c r="J42" i="20" s="1"/>
  <c r="AA42" i="2"/>
  <c r="I42" i="20" s="1"/>
  <c r="P42" i="2"/>
  <c r="O42" i="2"/>
  <c r="N42" i="2"/>
  <c r="E42" i="20" s="1"/>
  <c r="DC41" i="2"/>
  <c r="AI41" i="20" s="1"/>
  <c r="DB41" i="2"/>
  <c r="AH41" i="20" s="1"/>
  <c r="DA41" i="2"/>
  <c r="AG41" i="20" s="1"/>
  <c r="CP41" i="2"/>
  <c r="AE41" i="20" s="1"/>
  <c r="CO41" i="2"/>
  <c r="AD41" i="20" s="1"/>
  <c r="CN41" i="2"/>
  <c r="AC41" i="20" s="1"/>
  <c r="CC41" i="2"/>
  <c r="AA41" i="20" s="1"/>
  <c r="CB41" i="2"/>
  <c r="Z41" i="20" s="1"/>
  <c r="CA41" i="2"/>
  <c r="Y41" i="20" s="1"/>
  <c r="BP41" i="2"/>
  <c r="W41" i="20" s="1"/>
  <c r="BO41" i="2"/>
  <c r="V41" i="20" s="1"/>
  <c r="BN41" i="2"/>
  <c r="U41" i="20" s="1"/>
  <c r="BC41" i="2"/>
  <c r="S41" i="20" s="1"/>
  <c r="BB41" i="2"/>
  <c r="R41" i="20" s="1"/>
  <c r="BA41" i="2"/>
  <c r="Q41" i="20" s="1"/>
  <c r="AP41" i="2"/>
  <c r="O41" i="20" s="1"/>
  <c r="AO41" i="2"/>
  <c r="N41" i="20" s="1"/>
  <c r="AN41" i="2"/>
  <c r="M41" i="20" s="1"/>
  <c r="AC41" i="2"/>
  <c r="K41" i="20" s="1"/>
  <c r="AB41" i="2"/>
  <c r="J41" i="20" s="1"/>
  <c r="AA41" i="2"/>
  <c r="I41" i="20" s="1"/>
  <c r="P41" i="2"/>
  <c r="O41" i="2"/>
  <c r="N41" i="2"/>
  <c r="E41" i="20" s="1"/>
  <c r="DC40" i="2"/>
  <c r="AI40" i="20" s="1"/>
  <c r="DB40" i="2"/>
  <c r="AH40" i="20" s="1"/>
  <c r="DA40" i="2"/>
  <c r="AG40" i="20" s="1"/>
  <c r="CP40" i="2"/>
  <c r="AE40" i="20" s="1"/>
  <c r="CO40" i="2"/>
  <c r="AD40" i="20" s="1"/>
  <c r="CN40" i="2"/>
  <c r="AC40" i="20" s="1"/>
  <c r="CC40" i="2"/>
  <c r="AA40" i="20" s="1"/>
  <c r="CB40" i="2"/>
  <c r="Z40" i="20" s="1"/>
  <c r="CA40" i="2"/>
  <c r="Y40" i="20" s="1"/>
  <c r="BP40" i="2"/>
  <c r="W40" i="20" s="1"/>
  <c r="BO40" i="2"/>
  <c r="V40" i="20" s="1"/>
  <c r="BN40" i="2"/>
  <c r="U40" i="20" s="1"/>
  <c r="BC40" i="2"/>
  <c r="S40" i="20" s="1"/>
  <c r="BB40" i="2"/>
  <c r="R40" i="20" s="1"/>
  <c r="BA40" i="2"/>
  <c r="Q40" i="20" s="1"/>
  <c r="AP40" i="2"/>
  <c r="O40" i="20" s="1"/>
  <c r="AO40" i="2"/>
  <c r="N40" i="20" s="1"/>
  <c r="AN40" i="2"/>
  <c r="M40" i="20" s="1"/>
  <c r="AC40" i="2"/>
  <c r="K40" i="20" s="1"/>
  <c r="AB40" i="2"/>
  <c r="J40" i="20" s="1"/>
  <c r="AA40" i="2"/>
  <c r="I40" i="20" s="1"/>
  <c r="P40" i="2"/>
  <c r="O40" i="2"/>
  <c r="N40" i="2"/>
  <c r="E40" i="20" s="1"/>
  <c r="DC39" i="2"/>
  <c r="AI39" i="20" s="1"/>
  <c r="DB39" i="2"/>
  <c r="AH39" i="20" s="1"/>
  <c r="DA39" i="2"/>
  <c r="AG39" i="20" s="1"/>
  <c r="CP39" i="2"/>
  <c r="AE39" i="20" s="1"/>
  <c r="CO39" i="2"/>
  <c r="AD39" i="20" s="1"/>
  <c r="CN39" i="2"/>
  <c r="AC39" i="20" s="1"/>
  <c r="CC39" i="2"/>
  <c r="AA39" i="20" s="1"/>
  <c r="CB39" i="2"/>
  <c r="Z39" i="20" s="1"/>
  <c r="CA39" i="2"/>
  <c r="Y39" i="20" s="1"/>
  <c r="BP39" i="2"/>
  <c r="W39" i="20" s="1"/>
  <c r="BO39" i="2"/>
  <c r="V39" i="20" s="1"/>
  <c r="BN39" i="2"/>
  <c r="U39" i="20" s="1"/>
  <c r="BC39" i="2"/>
  <c r="S39" i="20" s="1"/>
  <c r="BB39" i="2"/>
  <c r="R39" i="20" s="1"/>
  <c r="BA39" i="2"/>
  <c r="Q39" i="20" s="1"/>
  <c r="AP39" i="2"/>
  <c r="O39" i="20" s="1"/>
  <c r="AO39" i="2"/>
  <c r="N39" i="20" s="1"/>
  <c r="AN39" i="2"/>
  <c r="M39" i="20" s="1"/>
  <c r="AC39" i="2"/>
  <c r="K39" i="20" s="1"/>
  <c r="AB39" i="2"/>
  <c r="J39" i="20" s="1"/>
  <c r="AA39" i="2"/>
  <c r="I39" i="20" s="1"/>
  <c r="P39" i="2"/>
  <c r="O39" i="2"/>
  <c r="N39" i="2"/>
  <c r="E39" i="20" s="1"/>
  <c r="DC38" i="2"/>
  <c r="AI38" i="20" s="1"/>
  <c r="DB38" i="2"/>
  <c r="AH38" i="20" s="1"/>
  <c r="DA38" i="2"/>
  <c r="AG38" i="20" s="1"/>
  <c r="CP38" i="2"/>
  <c r="AE38" i="20" s="1"/>
  <c r="CO38" i="2"/>
  <c r="AD38" i="20" s="1"/>
  <c r="CN38" i="2"/>
  <c r="AC38" i="20" s="1"/>
  <c r="CC38" i="2"/>
  <c r="AA38" i="20" s="1"/>
  <c r="CB38" i="2"/>
  <c r="Z38" i="20" s="1"/>
  <c r="CA38" i="2"/>
  <c r="Y38" i="20" s="1"/>
  <c r="BP38" i="2"/>
  <c r="W38" i="20" s="1"/>
  <c r="BO38" i="2"/>
  <c r="V38" i="20" s="1"/>
  <c r="BN38" i="2"/>
  <c r="U38" i="20" s="1"/>
  <c r="BC38" i="2"/>
  <c r="S38" i="20" s="1"/>
  <c r="BB38" i="2"/>
  <c r="R38" i="20" s="1"/>
  <c r="BA38" i="2"/>
  <c r="Q38" i="20" s="1"/>
  <c r="AP38" i="2"/>
  <c r="O38" i="20" s="1"/>
  <c r="AO38" i="2"/>
  <c r="N38" i="20" s="1"/>
  <c r="AN38" i="2"/>
  <c r="M38" i="20" s="1"/>
  <c r="AC38" i="2"/>
  <c r="K38" i="20" s="1"/>
  <c r="AB38" i="2"/>
  <c r="J38" i="20" s="1"/>
  <c r="AA38" i="2"/>
  <c r="I38" i="20" s="1"/>
  <c r="P38" i="2"/>
  <c r="O38" i="2"/>
  <c r="N38" i="2"/>
  <c r="E38" i="20" s="1"/>
  <c r="DC37" i="2"/>
  <c r="AI37" i="20" s="1"/>
  <c r="DB37" i="2"/>
  <c r="AH37" i="20" s="1"/>
  <c r="DA37" i="2"/>
  <c r="AG37" i="20" s="1"/>
  <c r="CP37" i="2"/>
  <c r="AE37" i="20" s="1"/>
  <c r="CO37" i="2"/>
  <c r="AD37" i="20" s="1"/>
  <c r="CN37" i="2"/>
  <c r="AC37" i="20" s="1"/>
  <c r="CC37" i="2"/>
  <c r="AA37" i="20" s="1"/>
  <c r="CB37" i="2"/>
  <c r="Z37" i="20" s="1"/>
  <c r="CA37" i="2"/>
  <c r="Y37" i="20" s="1"/>
  <c r="BP37" i="2"/>
  <c r="W37" i="20" s="1"/>
  <c r="BO37" i="2"/>
  <c r="V37" i="20" s="1"/>
  <c r="BN37" i="2"/>
  <c r="U37" i="20" s="1"/>
  <c r="BC37" i="2"/>
  <c r="S37" i="20" s="1"/>
  <c r="BB37" i="2"/>
  <c r="R37" i="20" s="1"/>
  <c r="BA37" i="2"/>
  <c r="Q37" i="20" s="1"/>
  <c r="AP37" i="2"/>
  <c r="O37" i="20" s="1"/>
  <c r="AO37" i="2"/>
  <c r="N37" i="20" s="1"/>
  <c r="AN37" i="2"/>
  <c r="M37" i="20" s="1"/>
  <c r="AC37" i="2"/>
  <c r="K37" i="20" s="1"/>
  <c r="AB37" i="2"/>
  <c r="J37" i="20" s="1"/>
  <c r="AA37" i="2"/>
  <c r="I37" i="20" s="1"/>
  <c r="P37" i="2"/>
  <c r="O37" i="2"/>
  <c r="N37" i="2"/>
  <c r="E37" i="20" s="1"/>
  <c r="DC36" i="2"/>
  <c r="AI36" i="20" s="1"/>
  <c r="DB36" i="2"/>
  <c r="AH36" i="20" s="1"/>
  <c r="DA36" i="2"/>
  <c r="AG36" i="20" s="1"/>
  <c r="CP36" i="2"/>
  <c r="AE36" i="20" s="1"/>
  <c r="CO36" i="2"/>
  <c r="AD36" i="20" s="1"/>
  <c r="CN36" i="2"/>
  <c r="AC36" i="20" s="1"/>
  <c r="CC36" i="2"/>
  <c r="AA36" i="20" s="1"/>
  <c r="CB36" i="2"/>
  <c r="Z36" i="20" s="1"/>
  <c r="CA36" i="2"/>
  <c r="Y36" i="20" s="1"/>
  <c r="BP36" i="2"/>
  <c r="W36" i="20" s="1"/>
  <c r="BO36" i="2"/>
  <c r="V36" i="20" s="1"/>
  <c r="BN36" i="2"/>
  <c r="U36" i="20" s="1"/>
  <c r="BC36" i="2"/>
  <c r="S36" i="20" s="1"/>
  <c r="BB36" i="2"/>
  <c r="R36" i="20" s="1"/>
  <c r="BA36" i="2"/>
  <c r="Q36" i="20" s="1"/>
  <c r="AP36" i="2"/>
  <c r="O36" i="20" s="1"/>
  <c r="AO36" i="2"/>
  <c r="N36" i="20" s="1"/>
  <c r="AN36" i="2"/>
  <c r="M36" i="20" s="1"/>
  <c r="AC36" i="2"/>
  <c r="K36" i="20" s="1"/>
  <c r="AB36" i="2"/>
  <c r="J36" i="20" s="1"/>
  <c r="AA36" i="2"/>
  <c r="I36" i="20" s="1"/>
  <c r="P36" i="2"/>
  <c r="O36" i="2"/>
  <c r="N36" i="2"/>
  <c r="E36" i="20" s="1"/>
  <c r="DC35" i="2"/>
  <c r="AI35" i="20" s="1"/>
  <c r="DB35" i="2"/>
  <c r="AH35" i="20" s="1"/>
  <c r="DA35" i="2"/>
  <c r="AG35" i="20" s="1"/>
  <c r="CP35" i="2"/>
  <c r="AE35" i="20" s="1"/>
  <c r="CO35" i="2"/>
  <c r="AD35" i="20" s="1"/>
  <c r="CN35" i="2"/>
  <c r="AC35" i="20" s="1"/>
  <c r="CC35" i="2"/>
  <c r="AA35" i="20" s="1"/>
  <c r="CB35" i="2"/>
  <c r="Z35" i="20" s="1"/>
  <c r="CA35" i="2"/>
  <c r="Y35" i="20" s="1"/>
  <c r="BP35" i="2"/>
  <c r="W35" i="20" s="1"/>
  <c r="BO35" i="2"/>
  <c r="V35" i="20" s="1"/>
  <c r="BN35" i="2"/>
  <c r="U35" i="20" s="1"/>
  <c r="BC35" i="2"/>
  <c r="S35" i="20" s="1"/>
  <c r="BB35" i="2"/>
  <c r="R35" i="20" s="1"/>
  <c r="BA35" i="2"/>
  <c r="Q35" i="20" s="1"/>
  <c r="AP35" i="2"/>
  <c r="O35" i="20" s="1"/>
  <c r="AO35" i="2"/>
  <c r="N35" i="20" s="1"/>
  <c r="AN35" i="2"/>
  <c r="M35" i="20" s="1"/>
  <c r="AC35" i="2"/>
  <c r="K35" i="20" s="1"/>
  <c r="AB35" i="2"/>
  <c r="J35" i="20" s="1"/>
  <c r="AA35" i="2"/>
  <c r="I35" i="20" s="1"/>
  <c r="P35" i="2"/>
  <c r="O35" i="2"/>
  <c r="N35" i="2"/>
  <c r="E35" i="20" s="1"/>
  <c r="DC34" i="2"/>
  <c r="AI34" i="20" s="1"/>
  <c r="DB34" i="2"/>
  <c r="AH34" i="20" s="1"/>
  <c r="DA34" i="2"/>
  <c r="AG34" i="20" s="1"/>
  <c r="CP34" i="2"/>
  <c r="AE34" i="20" s="1"/>
  <c r="CO34" i="2"/>
  <c r="AD34" i="20" s="1"/>
  <c r="CN34" i="2"/>
  <c r="AC34" i="20" s="1"/>
  <c r="CC34" i="2"/>
  <c r="AA34" i="20" s="1"/>
  <c r="CB34" i="2"/>
  <c r="Z34" i="20" s="1"/>
  <c r="CA34" i="2"/>
  <c r="Y34" i="20" s="1"/>
  <c r="BP34" i="2"/>
  <c r="W34" i="20" s="1"/>
  <c r="BO34" i="2"/>
  <c r="V34" i="20" s="1"/>
  <c r="BN34" i="2"/>
  <c r="U34" i="20" s="1"/>
  <c r="BC34" i="2"/>
  <c r="S34" i="20" s="1"/>
  <c r="BB34" i="2"/>
  <c r="R34" i="20" s="1"/>
  <c r="BA34" i="2"/>
  <c r="Q34" i="20" s="1"/>
  <c r="AP34" i="2"/>
  <c r="O34" i="20" s="1"/>
  <c r="AO34" i="2"/>
  <c r="N34" i="20" s="1"/>
  <c r="AN34" i="2"/>
  <c r="M34" i="20" s="1"/>
  <c r="AC34" i="2"/>
  <c r="K34" i="20" s="1"/>
  <c r="AB34" i="2"/>
  <c r="J34" i="20" s="1"/>
  <c r="AA34" i="2"/>
  <c r="I34" i="20" s="1"/>
  <c r="P34" i="2"/>
  <c r="O34" i="2"/>
  <c r="N34" i="2"/>
  <c r="E34" i="20" s="1"/>
  <c r="DC33" i="2"/>
  <c r="AI33" i="20" s="1"/>
  <c r="DB33" i="2"/>
  <c r="AH33" i="20" s="1"/>
  <c r="DA33" i="2"/>
  <c r="AG33" i="20" s="1"/>
  <c r="CP33" i="2"/>
  <c r="AE33" i="20" s="1"/>
  <c r="CO33" i="2"/>
  <c r="AD33" i="20" s="1"/>
  <c r="CN33" i="2"/>
  <c r="AC33" i="20" s="1"/>
  <c r="CC33" i="2"/>
  <c r="AA33" i="20" s="1"/>
  <c r="CB33" i="2"/>
  <c r="Z33" i="20" s="1"/>
  <c r="CA33" i="2"/>
  <c r="Y33" i="20" s="1"/>
  <c r="BP33" i="2"/>
  <c r="W33" i="20" s="1"/>
  <c r="BO33" i="2"/>
  <c r="V33" i="20" s="1"/>
  <c r="BN33" i="2"/>
  <c r="U33" i="20" s="1"/>
  <c r="BC33" i="2"/>
  <c r="S33" i="20" s="1"/>
  <c r="BB33" i="2"/>
  <c r="R33" i="20" s="1"/>
  <c r="BA33" i="2"/>
  <c r="Q33" i="20" s="1"/>
  <c r="AP33" i="2"/>
  <c r="O33" i="20" s="1"/>
  <c r="AO33" i="2"/>
  <c r="N33" i="20" s="1"/>
  <c r="AN33" i="2"/>
  <c r="M33" i="20" s="1"/>
  <c r="AC33" i="2"/>
  <c r="K33" i="20" s="1"/>
  <c r="AB33" i="2"/>
  <c r="J33" i="20" s="1"/>
  <c r="AA33" i="2"/>
  <c r="I33" i="20" s="1"/>
  <c r="P33" i="2"/>
  <c r="O33" i="2"/>
  <c r="N33" i="2"/>
  <c r="E33" i="20" s="1"/>
  <c r="DC32" i="2"/>
  <c r="AI32" i="20" s="1"/>
  <c r="DB32" i="2"/>
  <c r="AH32" i="20" s="1"/>
  <c r="DA32" i="2"/>
  <c r="AG32" i="20" s="1"/>
  <c r="CP32" i="2"/>
  <c r="AE32" i="20" s="1"/>
  <c r="CO32" i="2"/>
  <c r="AD32" i="20" s="1"/>
  <c r="CN32" i="2"/>
  <c r="AC32" i="20" s="1"/>
  <c r="CC32" i="2"/>
  <c r="AA32" i="20" s="1"/>
  <c r="CB32" i="2"/>
  <c r="Z32" i="20" s="1"/>
  <c r="CA32" i="2"/>
  <c r="Y32" i="20" s="1"/>
  <c r="BP32" i="2"/>
  <c r="W32" i="20" s="1"/>
  <c r="BO32" i="2"/>
  <c r="V32" i="20" s="1"/>
  <c r="BN32" i="2"/>
  <c r="U32" i="20" s="1"/>
  <c r="BC32" i="2"/>
  <c r="S32" i="20" s="1"/>
  <c r="BB32" i="2"/>
  <c r="R32" i="20" s="1"/>
  <c r="BA32" i="2"/>
  <c r="Q32" i="20" s="1"/>
  <c r="AP32" i="2"/>
  <c r="O32" i="20" s="1"/>
  <c r="AO32" i="2"/>
  <c r="N32" i="20" s="1"/>
  <c r="AN32" i="2"/>
  <c r="M32" i="20" s="1"/>
  <c r="AC32" i="2"/>
  <c r="K32" i="20" s="1"/>
  <c r="AB32" i="2"/>
  <c r="J32" i="20" s="1"/>
  <c r="AA32" i="2"/>
  <c r="I32" i="20" s="1"/>
  <c r="P32" i="2"/>
  <c r="O32" i="2"/>
  <c r="N32" i="2"/>
  <c r="E32" i="20" s="1"/>
  <c r="DC31" i="2"/>
  <c r="AI31" i="20" s="1"/>
  <c r="DB31" i="2"/>
  <c r="AH31" i="20" s="1"/>
  <c r="DA31" i="2"/>
  <c r="AG31" i="20" s="1"/>
  <c r="CP31" i="2"/>
  <c r="AE31" i="20" s="1"/>
  <c r="CO31" i="2"/>
  <c r="AD31" i="20" s="1"/>
  <c r="CN31" i="2"/>
  <c r="AC31" i="20" s="1"/>
  <c r="CC31" i="2"/>
  <c r="AA31" i="20" s="1"/>
  <c r="CB31" i="2"/>
  <c r="Z31" i="20" s="1"/>
  <c r="CA31" i="2"/>
  <c r="Y31" i="20" s="1"/>
  <c r="BP31" i="2"/>
  <c r="W31" i="20" s="1"/>
  <c r="BO31" i="2"/>
  <c r="V31" i="20" s="1"/>
  <c r="BN31" i="2"/>
  <c r="U31" i="20" s="1"/>
  <c r="BC31" i="2"/>
  <c r="S31" i="20" s="1"/>
  <c r="BB31" i="2"/>
  <c r="R31" i="20" s="1"/>
  <c r="BA31" i="2"/>
  <c r="Q31" i="20" s="1"/>
  <c r="AP31" i="2"/>
  <c r="O31" i="20" s="1"/>
  <c r="AO31" i="2"/>
  <c r="N31" i="20" s="1"/>
  <c r="AN31" i="2"/>
  <c r="M31" i="20" s="1"/>
  <c r="AC31" i="2"/>
  <c r="K31" i="20" s="1"/>
  <c r="AB31" i="2"/>
  <c r="J31" i="20" s="1"/>
  <c r="AA31" i="2"/>
  <c r="I31" i="20" s="1"/>
  <c r="P31" i="2"/>
  <c r="O31" i="2"/>
  <c r="N31" i="2"/>
  <c r="E31" i="20" s="1"/>
  <c r="DC30" i="2"/>
  <c r="AI30" i="20" s="1"/>
  <c r="DB30" i="2"/>
  <c r="AH30" i="20" s="1"/>
  <c r="DA30" i="2"/>
  <c r="AG30" i="20" s="1"/>
  <c r="CP30" i="2"/>
  <c r="AE30" i="20" s="1"/>
  <c r="CO30" i="2"/>
  <c r="AD30" i="20" s="1"/>
  <c r="CN30" i="2"/>
  <c r="AC30" i="20" s="1"/>
  <c r="CC30" i="2"/>
  <c r="AA30" i="20" s="1"/>
  <c r="CB30" i="2"/>
  <c r="Z30" i="20" s="1"/>
  <c r="CA30" i="2"/>
  <c r="Y30" i="20" s="1"/>
  <c r="BP30" i="2"/>
  <c r="W30" i="20" s="1"/>
  <c r="BO30" i="2"/>
  <c r="V30" i="20" s="1"/>
  <c r="BN30" i="2"/>
  <c r="U30" i="20" s="1"/>
  <c r="BC30" i="2"/>
  <c r="S30" i="20" s="1"/>
  <c r="BB30" i="2"/>
  <c r="R30" i="20" s="1"/>
  <c r="BA30" i="2"/>
  <c r="Q30" i="20" s="1"/>
  <c r="AP30" i="2"/>
  <c r="O30" i="20" s="1"/>
  <c r="AO30" i="2"/>
  <c r="N30" i="20" s="1"/>
  <c r="AN30" i="2"/>
  <c r="M30" i="20" s="1"/>
  <c r="AC30" i="2"/>
  <c r="K30" i="20" s="1"/>
  <c r="AB30" i="2"/>
  <c r="J30" i="20" s="1"/>
  <c r="AA30" i="2"/>
  <c r="I30" i="20" s="1"/>
  <c r="P30" i="2"/>
  <c r="O30" i="2"/>
  <c r="N30" i="2"/>
  <c r="E30" i="20" s="1"/>
  <c r="DC29" i="2"/>
  <c r="AI29" i="20" s="1"/>
  <c r="DB29" i="2"/>
  <c r="AH29" i="20" s="1"/>
  <c r="DA29" i="2"/>
  <c r="AG29" i="20" s="1"/>
  <c r="CP29" i="2"/>
  <c r="AE29" i="20" s="1"/>
  <c r="CO29" i="2"/>
  <c r="AD29" i="20" s="1"/>
  <c r="CN29" i="2"/>
  <c r="AC29" i="20" s="1"/>
  <c r="CC29" i="2"/>
  <c r="AA29" i="20" s="1"/>
  <c r="CB29" i="2"/>
  <c r="Z29" i="20" s="1"/>
  <c r="CA29" i="2"/>
  <c r="Y29" i="20" s="1"/>
  <c r="BP29" i="2"/>
  <c r="W29" i="20" s="1"/>
  <c r="BO29" i="2"/>
  <c r="V29" i="20" s="1"/>
  <c r="BN29" i="2"/>
  <c r="U29" i="20" s="1"/>
  <c r="BC29" i="2"/>
  <c r="S29" i="20" s="1"/>
  <c r="BB29" i="2"/>
  <c r="R29" i="20" s="1"/>
  <c r="BA29" i="2"/>
  <c r="Q29" i="20" s="1"/>
  <c r="AP29" i="2"/>
  <c r="O29" i="20" s="1"/>
  <c r="AO29" i="2"/>
  <c r="N29" i="20" s="1"/>
  <c r="AN29" i="2"/>
  <c r="M29" i="20" s="1"/>
  <c r="AC29" i="2"/>
  <c r="K29" i="20" s="1"/>
  <c r="AB29" i="2"/>
  <c r="J29" i="20" s="1"/>
  <c r="AA29" i="2"/>
  <c r="I29" i="20" s="1"/>
  <c r="P29" i="2"/>
  <c r="O29" i="2"/>
  <c r="N29" i="2"/>
  <c r="E29" i="20" s="1"/>
  <c r="DC28" i="2"/>
  <c r="AI28" i="20" s="1"/>
  <c r="DB28" i="2"/>
  <c r="AH28" i="20" s="1"/>
  <c r="DA28" i="2"/>
  <c r="AG28" i="20" s="1"/>
  <c r="CP28" i="2"/>
  <c r="AE28" i="20" s="1"/>
  <c r="CO28" i="2"/>
  <c r="AD28" i="20" s="1"/>
  <c r="CN28" i="2"/>
  <c r="AC28" i="20" s="1"/>
  <c r="CC28" i="2"/>
  <c r="AA28" i="20" s="1"/>
  <c r="CB28" i="2"/>
  <c r="Z28" i="20" s="1"/>
  <c r="CA28" i="2"/>
  <c r="Y28" i="20" s="1"/>
  <c r="BP28" i="2"/>
  <c r="W28" i="20" s="1"/>
  <c r="BO28" i="2"/>
  <c r="V28" i="20" s="1"/>
  <c r="BN28" i="2"/>
  <c r="U28" i="20" s="1"/>
  <c r="BC28" i="2"/>
  <c r="S28" i="20" s="1"/>
  <c r="BB28" i="2"/>
  <c r="R28" i="20" s="1"/>
  <c r="BA28" i="2"/>
  <c r="Q28" i="20" s="1"/>
  <c r="AP28" i="2"/>
  <c r="O28" i="20" s="1"/>
  <c r="AO28" i="2"/>
  <c r="N28" i="20" s="1"/>
  <c r="AN28" i="2"/>
  <c r="M28" i="20" s="1"/>
  <c r="AC28" i="2"/>
  <c r="K28" i="20" s="1"/>
  <c r="AB28" i="2"/>
  <c r="J28" i="20" s="1"/>
  <c r="AA28" i="2"/>
  <c r="I28" i="20" s="1"/>
  <c r="P28" i="2"/>
  <c r="O28" i="2"/>
  <c r="N28" i="2"/>
  <c r="E28" i="20" s="1"/>
  <c r="DC27" i="2"/>
  <c r="AI27" i="20" s="1"/>
  <c r="DB27" i="2"/>
  <c r="AH27" i="20" s="1"/>
  <c r="DA27" i="2"/>
  <c r="AG27" i="20" s="1"/>
  <c r="CP27" i="2"/>
  <c r="AE27" i="20" s="1"/>
  <c r="CO27" i="2"/>
  <c r="AD27" i="20" s="1"/>
  <c r="CN27" i="2"/>
  <c r="AC27" i="20" s="1"/>
  <c r="CC27" i="2"/>
  <c r="AA27" i="20" s="1"/>
  <c r="CB27" i="2"/>
  <c r="Z27" i="20" s="1"/>
  <c r="CA27" i="2"/>
  <c r="Y27" i="20" s="1"/>
  <c r="BP27" i="2"/>
  <c r="W27" i="20" s="1"/>
  <c r="BO27" i="2"/>
  <c r="V27" i="20" s="1"/>
  <c r="BN27" i="2"/>
  <c r="U27" i="20" s="1"/>
  <c r="BC27" i="2"/>
  <c r="S27" i="20" s="1"/>
  <c r="BB27" i="2"/>
  <c r="R27" i="20" s="1"/>
  <c r="BA27" i="2"/>
  <c r="Q27" i="20" s="1"/>
  <c r="AP27" i="2"/>
  <c r="O27" i="20" s="1"/>
  <c r="AO27" i="2"/>
  <c r="N27" i="20" s="1"/>
  <c r="AN27" i="2"/>
  <c r="M27" i="20" s="1"/>
  <c r="AC27" i="2"/>
  <c r="K27" i="20" s="1"/>
  <c r="AB27" i="2"/>
  <c r="J27" i="20" s="1"/>
  <c r="AA27" i="2"/>
  <c r="I27" i="20" s="1"/>
  <c r="P27" i="2"/>
  <c r="O27" i="2"/>
  <c r="N27" i="2"/>
  <c r="E27" i="20" s="1"/>
  <c r="DC26" i="2"/>
  <c r="AI26" i="20" s="1"/>
  <c r="DB26" i="2"/>
  <c r="AH26" i="20" s="1"/>
  <c r="DA26" i="2"/>
  <c r="AG26" i="20" s="1"/>
  <c r="CP26" i="2"/>
  <c r="AE26" i="20" s="1"/>
  <c r="CO26" i="2"/>
  <c r="AD26" i="20" s="1"/>
  <c r="CN26" i="2"/>
  <c r="AC26" i="20" s="1"/>
  <c r="CC26" i="2"/>
  <c r="AA26" i="20" s="1"/>
  <c r="CB26" i="2"/>
  <c r="Z26" i="20" s="1"/>
  <c r="CA26" i="2"/>
  <c r="Y26" i="20" s="1"/>
  <c r="BP26" i="2"/>
  <c r="W26" i="20" s="1"/>
  <c r="BO26" i="2"/>
  <c r="V26" i="20" s="1"/>
  <c r="BN26" i="2"/>
  <c r="U26" i="20" s="1"/>
  <c r="BC26" i="2"/>
  <c r="S26" i="20" s="1"/>
  <c r="BB26" i="2"/>
  <c r="R26" i="20" s="1"/>
  <c r="BA26" i="2"/>
  <c r="Q26" i="20" s="1"/>
  <c r="AP26" i="2"/>
  <c r="O26" i="20" s="1"/>
  <c r="AO26" i="2"/>
  <c r="N26" i="20" s="1"/>
  <c r="AN26" i="2"/>
  <c r="M26" i="20" s="1"/>
  <c r="AC26" i="2"/>
  <c r="K26" i="20" s="1"/>
  <c r="AB26" i="2"/>
  <c r="J26" i="20" s="1"/>
  <c r="AA26" i="2"/>
  <c r="I26" i="20" s="1"/>
  <c r="P26" i="2"/>
  <c r="O26" i="2"/>
  <c r="N26" i="2"/>
  <c r="E26" i="20" s="1"/>
  <c r="DC25" i="2"/>
  <c r="AI25" i="20" s="1"/>
  <c r="DB25" i="2"/>
  <c r="AH25" i="20" s="1"/>
  <c r="DA25" i="2"/>
  <c r="AG25" i="20" s="1"/>
  <c r="CP25" i="2"/>
  <c r="AE25" i="20" s="1"/>
  <c r="CO25" i="2"/>
  <c r="AD25" i="20" s="1"/>
  <c r="CN25" i="2"/>
  <c r="AC25" i="20" s="1"/>
  <c r="CC25" i="2"/>
  <c r="AA25" i="20" s="1"/>
  <c r="CB25" i="2"/>
  <c r="Z25" i="20" s="1"/>
  <c r="CA25" i="2"/>
  <c r="Y25" i="20" s="1"/>
  <c r="BP25" i="2"/>
  <c r="W25" i="20" s="1"/>
  <c r="BO25" i="2"/>
  <c r="V25" i="20" s="1"/>
  <c r="BN25" i="2"/>
  <c r="U25" i="20" s="1"/>
  <c r="BC25" i="2"/>
  <c r="S25" i="20" s="1"/>
  <c r="BB25" i="2"/>
  <c r="R25" i="20" s="1"/>
  <c r="BA25" i="2"/>
  <c r="Q25" i="20" s="1"/>
  <c r="AP25" i="2"/>
  <c r="O25" i="20" s="1"/>
  <c r="AO25" i="2"/>
  <c r="N25" i="20" s="1"/>
  <c r="AN25" i="2"/>
  <c r="M25" i="20" s="1"/>
  <c r="AC25" i="2"/>
  <c r="K25" i="20" s="1"/>
  <c r="AB25" i="2"/>
  <c r="J25" i="20" s="1"/>
  <c r="AA25" i="2"/>
  <c r="I25" i="20" s="1"/>
  <c r="P25" i="2"/>
  <c r="O25" i="2"/>
  <c r="N25" i="2"/>
  <c r="E25" i="20" s="1"/>
  <c r="DC24" i="2"/>
  <c r="AI24" i="20" s="1"/>
  <c r="DB24" i="2"/>
  <c r="AH24" i="20" s="1"/>
  <c r="DA24" i="2"/>
  <c r="AG24" i="20" s="1"/>
  <c r="CP24" i="2"/>
  <c r="AE24" i="20" s="1"/>
  <c r="CO24" i="2"/>
  <c r="AD24" i="20" s="1"/>
  <c r="CN24" i="2"/>
  <c r="AC24" i="20" s="1"/>
  <c r="CC24" i="2"/>
  <c r="AA24" i="20" s="1"/>
  <c r="CB24" i="2"/>
  <c r="Z24" i="20" s="1"/>
  <c r="CA24" i="2"/>
  <c r="Y24" i="20" s="1"/>
  <c r="BP24" i="2"/>
  <c r="W24" i="20" s="1"/>
  <c r="BO24" i="2"/>
  <c r="V24" i="20" s="1"/>
  <c r="BN24" i="2"/>
  <c r="U24" i="20" s="1"/>
  <c r="BC24" i="2"/>
  <c r="S24" i="20" s="1"/>
  <c r="BB24" i="2"/>
  <c r="R24" i="20" s="1"/>
  <c r="BA24" i="2"/>
  <c r="Q24" i="20" s="1"/>
  <c r="AP24" i="2"/>
  <c r="O24" i="20" s="1"/>
  <c r="AO24" i="2"/>
  <c r="N24" i="20" s="1"/>
  <c r="AN24" i="2"/>
  <c r="M24" i="20" s="1"/>
  <c r="AC24" i="2"/>
  <c r="K24" i="20" s="1"/>
  <c r="AB24" i="2"/>
  <c r="J24" i="20" s="1"/>
  <c r="AA24" i="2"/>
  <c r="I24" i="20" s="1"/>
  <c r="P24" i="2"/>
  <c r="O24" i="2"/>
  <c r="N24" i="2"/>
  <c r="E24" i="20" s="1"/>
  <c r="DC23" i="2"/>
  <c r="AI23" i="20" s="1"/>
  <c r="DB23" i="2"/>
  <c r="AH23" i="20" s="1"/>
  <c r="DA23" i="2"/>
  <c r="AG23" i="20" s="1"/>
  <c r="CP23" i="2"/>
  <c r="AE23" i="20" s="1"/>
  <c r="CO23" i="2"/>
  <c r="AD23" i="20" s="1"/>
  <c r="CN23" i="2"/>
  <c r="AC23" i="20" s="1"/>
  <c r="CC23" i="2"/>
  <c r="AA23" i="20" s="1"/>
  <c r="CB23" i="2"/>
  <c r="Z23" i="20" s="1"/>
  <c r="CA23" i="2"/>
  <c r="Y23" i="20" s="1"/>
  <c r="BP23" i="2"/>
  <c r="W23" i="20" s="1"/>
  <c r="BO23" i="2"/>
  <c r="V23" i="20" s="1"/>
  <c r="BN23" i="2"/>
  <c r="U23" i="20" s="1"/>
  <c r="BC23" i="2"/>
  <c r="S23" i="20" s="1"/>
  <c r="BB23" i="2"/>
  <c r="R23" i="20" s="1"/>
  <c r="BA23" i="2"/>
  <c r="Q23" i="20" s="1"/>
  <c r="AP23" i="2"/>
  <c r="O23" i="20" s="1"/>
  <c r="AO23" i="2"/>
  <c r="N23" i="20" s="1"/>
  <c r="AN23" i="2"/>
  <c r="M23" i="20" s="1"/>
  <c r="AC23" i="2"/>
  <c r="K23" i="20" s="1"/>
  <c r="AB23" i="2"/>
  <c r="J23" i="20" s="1"/>
  <c r="AA23" i="2"/>
  <c r="I23" i="20" s="1"/>
  <c r="P23" i="2"/>
  <c r="O23" i="2"/>
  <c r="N23" i="2"/>
  <c r="E23" i="20" s="1"/>
  <c r="DC22" i="2"/>
  <c r="AI22" i="20" s="1"/>
  <c r="DB22" i="2"/>
  <c r="AH22" i="20" s="1"/>
  <c r="DA22" i="2"/>
  <c r="AG22" i="20" s="1"/>
  <c r="CP22" i="2"/>
  <c r="AE22" i="20" s="1"/>
  <c r="CO22" i="2"/>
  <c r="AD22" i="20" s="1"/>
  <c r="CN22" i="2"/>
  <c r="AC22" i="20" s="1"/>
  <c r="CC22" i="2"/>
  <c r="AA22" i="20" s="1"/>
  <c r="CB22" i="2"/>
  <c r="Z22" i="20" s="1"/>
  <c r="CA22" i="2"/>
  <c r="Y22" i="20" s="1"/>
  <c r="BP22" i="2"/>
  <c r="W22" i="20" s="1"/>
  <c r="BO22" i="2"/>
  <c r="V22" i="20" s="1"/>
  <c r="BN22" i="2"/>
  <c r="U22" i="20" s="1"/>
  <c r="BC22" i="2"/>
  <c r="S22" i="20" s="1"/>
  <c r="BB22" i="2"/>
  <c r="R22" i="20" s="1"/>
  <c r="BA22" i="2"/>
  <c r="Q22" i="20" s="1"/>
  <c r="AP22" i="2"/>
  <c r="O22" i="20" s="1"/>
  <c r="AO22" i="2"/>
  <c r="N22" i="20" s="1"/>
  <c r="AN22" i="2"/>
  <c r="M22" i="20" s="1"/>
  <c r="AC22" i="2"/>
  <c r="K22" i="20" s="1"/>
  <c r="AB22" i="2"/>
  <c r="J22" i="20" s="1"/>
  <c r="AA22" i="2"/>
  <c r="I22" i="20" s="1"/>
  <c r="P22" i="2"/>
  <c r="O22" i="2"/>
  <c r="N22" i="2"/>
  <c r="E22" i="20" s="1"/>
  <c r="DC21" i="2"/>
  <c r="AI21" i="20" s="1"/>
  <c r="DB21" i="2"/>
  <c r="AH21" i="20" s="1"/>
  <c r="DA21" i="2"/>
  <c r="AG21" i="20" s="1"/>
  <c r="CP21" i="2"/>
  <c r="AE21" i="20" s="1"/>
  <c r="CO21" i="2"/>
  <c r="AD21" i="20" s="1"/>
  <c r="CN21" i="2"/>
  <c r="AC21" i="20" s="1"/>
  <c r="CC21" i="2"/>
  <c r="AA21" i="20" s="1"/>
  <c r="CB21" i="2"/>
  <c r="Z21" i="20" s="1"/>
  <c r="CA21" i="2"/>
  <c r="Y21" i="20" s="1"/>
  <c r="BP21" i="2"/>
  <c r="W21" i="20" s="1"/>
  <c r="BO21" i="2"/>
  <c r="V21" i="20" s="1"/>
  <c r="BN21" i="2"/>
  <c r="U21" i="20" s="1"/>
  <c r="BC21" i="2"/>
  <c r="S21" i="20" s="1"/>
  <c r="BB21" i="2"/>
  <c r="R21" i="20" s="1"/>
  <c r="BA21" i="2"/>
  <c r="Q21" i="20" s="1"/>
  <c r="AP21" i="2"/>
  <c r="O21" i="20" s="1"/>
  <c r="AO21" i="2"/>
  <c r="N21" i="20" s="1"/>
  <c r="AN21" i="2"/>
  <c r="M21" i="20" s="1"/>
  <c r="AC21" i="2"/>
  <c r="K21" i="20" s="1"/>
  <c r="AB21" i="2"/>
  <c r="J21" i="20" s="1"/>
  <c r="AA21" i="2"/>
  <c r="I21" i="20" s="1"/>
  <c r="P21" i="2"/>
  <c r="O21" i="2"/>
  <c r="N21" i="2"/>
  <c r="E21" i="20" s="1"/>
  <c r="DC20" i="2"/>
  <c r="AI20" i="20" s="1"/>
  <c r="DB20" i="2"/>
  <c r="AH20" i="20" s="1"/>
  <c r="DA20" i="2"/>
  <c r="AG20" i="20" s="1"/>
  <c r="CP20" i="2"/>
  <c r="AE20" i="20" s="1"/>
  <c r="CO20" i="2"/>
  <c r="AD20" i="20" s="1"/>
  <c r="CN20" i="2"/>
  <c r="AC20" i="20" s="1"/>
  <c r="CC20" i="2"/>
  <c r="AA20" i="20" s="1"/>
  <c r="CB20" i="2"/>
  <c r="Z20" i="20" s="1"/>
  <c r="CA20" i="2"/>
  <c r="Y20" i="20" s="1"/>
  <c r="BP20" i="2"/>
  <c r="W20" i="20" s="1"/>
  <c r="BO20" i="2"/>
  <c r="V20" i="20" s="1"/>
  <c r="BN20" i="2"/>
  <c r="U20" i="20" s="1"/>
  <c r="BC20" i="2"/>
  <c r="S20" i="20" s="1"/>
  <c r="BB20" i="2"/>
  <c r="R20" i="20" s="1"/>
  <c r="BA20" i="2"/>
  <c r="Q20" i="20" s="1"/>
  <c r="AP20" i="2"/>
  <c r="O20" i="20" s="1"/>
  <c r="AO20" i="2"/>
  <c r="N20" i="20" s="1"/>
  <c r="AN20" i="2"/>
  <c r="M20" i="20" s="1"/>
  <c r="AC20" i="2"/>
  <c r="K20" i="20" s="1"/>
  <c r="AB20" i="2"/>
  <c r="J20" i="20" s="1"/>
  <c r="AA20" i="2"/>
  <c r="I20" i="20" s="1"/>
  <c r="P20" i="2"/>
  <c r="O20" i="2"/>
  <c r="N20" i="2"/>
  <c r="E20" i="20" s="1"/>
  <c r="DC19" i="2"/>
  <c r="AI19" i="20" s="1"/>
  <c r="DB19" i="2"/>
  <c r="AH19" i="20" s="1"/>
  <c r="DA19" i="2"/>
  <c r="AG19" i="20" s="1"/>
  <c r="CP19" i="2"/>
  <c r="AE19" i="20" s="1"/>
  <c r="CO19" i="2"/>
  <c r="AD19" i="20" s="1"/>
  <c r="CN19" i="2"/>
  <c r="AC19" i="20" s="1"/>
  <c r="CC19" i="2"/>
  <c r="AA19" i="20" s="1"/>
  <c r="CB19" i="2"/>
  <c r="Z19" i="20" s="1"/>
  <c r="CA19" i="2"/>
  <c r="Y19" i="20" s="1"/>
  <c r="BP19" i="2"/>
  <c r="W19" i="20" s="1"/>
  <c r="BO19" i="2"/>
  <c r="V19" i="20" s="1"/>
  <c r="BN19" i="2"/>
  <c r="U19" i="20" s="1"/>
  <c r="BC19" i="2"/>
  <c r="S19" i="20" s="1"/>
  <c r="BB19" i="2"/>
  <c r="R19" i="20" s="1"/>
  <c r="BA19" i="2"/>
  <c r="Q19" i="20" s="1"/>
  <c r="AP19" i="2"/>
  <c r="O19" i="20" s="1"/>
  <c r="AO19" i="2"/>
  <c r="N19" i="20" s="1"/>
  <c r="AN19" i="2"/>
  <c r="M19" i="20" s="1"/>
  <c r="AC19" i="2"/>
  <c r="K19" i="20" s="1"/>
  <c r="AB19" i="2"/>
  <c r="J19" i="20" s="1"/>
  <c r="AA19" i="2"/>
  <c r="I19" i="20" s="1"/>
  <c r="P19" i="2"/>
  <c r="O19" i="2"/>
  <c r="N19" i="2"/>
  <c r="E19" i="20" s="1"/>
  <c r="DC18" i="2"/>
  <c r="AI18" i="20" s="1"/>
  <c r="DB18" i="2"/>
  <c r="AH18" i="20" s="1"/>
  <c r="DA18" i="2"/>
  <c r="AG18" i="20" s="1"/>
  <c r="CP18" i="2"/>
  <c r="AE18" i="20" s="1"/>
  <c r="CO18" i="2"/>
  <c r="AD18" i="20" s="1"/>
  <c r="CN18" i="2"/>
  <c r="AC18" i="20" s="1"/>
  <c r="CC18" i="2"/>
  <c r="AA18" i="20" s="1"/>
  <c r="CB18" i="2"/>
  <c r="Z18" i="20" s="1"/>
  <c r="CA18" i="2"/>
  <c r="Y18" i="20" s="1"/>
  <c r="BP18" i="2"/>
  <c r="W18" i="20" s="1"/>
  <c r="BO18" i="2"/>
  <c r="V18" i="20" s="1"/>
  <c r="BN18" i="2"/>
  <c r="U18" i="20" s="1"/>
  <c r="BC18" i="2"/>
  <c r="S18" i="20" s="1"/>
  <c r="BB18" i="2"/>
  <c r="R18" i="20" s="1"/>
  <c r="BA18" i="2"/>
  <c r="Q18" i="20" s="1"/>
  <c r="AP18" i="2"/>
  <c r="O18" i="20" s="1"/>
  <c r="AO18" i="2"/>
  <c r="N18" i="20" s="1"/>
  <c r="AN18" i="2"/>
  <c r="M18" i="20" s="1"/>
  <c r="AC18" i="2"/>
  <c r="K18" i="20" s="1"/>
  <c r="AB18" i="2"/>
  <c r="J18" i="20" s="1"/>
  <c r="AA18" i="2"/>
  <c r="I18" i="20" s="1"/>
  <c r="P18" i="2"/>
  <c r="O18" i="2"/>
  <c r="N18" i="2"/>
  <c r="E18" i="20" s="1"/>
  <c r="DC17" i="2"/>
  <c r="AI17" i="20" s="1"/>
  <c r="DB17" i="2"/>
  <c r="AH17" i="20" s="1"/>
  <c r="DA17" i="2"/>
  <c r="AG17" i="20" s="1"/>
  <c r="CP17" i="2"/>
  <c r="AE17" i="20" s="1"/>
  <c r="CO17" i="2"/>
  <c r="AD17" i="20" s="1"/>
  <c r="CN17" i="2"/>
  <c r="AC17" i="20" s="1"/>
  <c r="CC17" i="2"/>
  <c r="AA17" i="20" s="1"/>
  <c r="CB17" i="2"/>
  <c r="Z17" i="20" s="1"/>
  <c r="CA17" i="2"/>
  <c r="Y17" i="20" s="1"/>
  <c r="BP17" i="2"/>
  <c r="W17" i="20" s="1"/>
  <c r="BO17" i="2"/>
  <c r="V17" i="20" s="1"/>
  <c r="BN17" i="2"/>
  <c r="U17" i="20" s="1"/>
  <c r="BC17" i="2"/>
  <c r="S17" i="20" s="1"/>
  <c r="BB17" i="2"/>
  <c r="R17" i="20" s="1"/>
  <c r="BA17" i="2"/>
  <c r="Q17" i="20" s="1"/>
  <c r="AP17" i="2"/>
  <c r="O17" i="20" s="1"/>
  <c r="AO17" i="2"/>
  <c r="N17" i="20" s="1"/>
  <c r="AN17" i="2"/>
  <c r="M17" i="20" s="1"/>
  <c r="AC17" i="2"/>
  <c r="K17" i="20" s="1"/>
  <c r="AB17" i="2"/>
  <c r="J17" i="20" s="1"/>
  <c r="AA17" i="2"/>
  <c r="I17" i="20" s="1"/>
  <c r="P17" i="2"/>
  <c r="O17" i="2"/>
  <c r="N17" i="2"/>
  <c r="E17" i="20" s="1"/>
  <c r="DC16" i="2"/>
  <c r="AI16" i="20" s="1"/>
  <c r="DB16" i="2"/>
  <c r="AH16" i="20" s="1"/>
  <c r="DA16" i="2"/>
  <c r="AG16" i="20" s="1"/>
  <c r="CP16" i="2"/>
  <c r="AE16" i="20" s="1"/>
  <c r="CO16" i="2"/>
  <c r="AD16" i="20" s="1"/>
  <c r="CN16" i="2"/>
  <c r="AC16" i="20" s="1"/>
  <c r="CC16" i="2"/>
  <c r="AA16" i="20" s="1"/>
  <c r="CB16" i="2"/>
  <c r="Z16" i="20" s="1"/>
  <c r="CA16" i="2"/>
  <c r="Y16" i="20" s="1"/>
  <c r="BP16" i="2"/>
  <c r="W16" i="20" s="1"/>
  <c r="BO16" i="2"/>
  <c r="V16" i="20" s="1"/>
  <c r="BN16" i="2"/>
  <c r="U16" i="20" s="1"/>
  <c r="BC16" i="2"/>
  <c r="S16" i="20" s="1"/>
  <c r="BB16" i="2"/>
  <c r="R16" i="20" s="1"/>
  <c r="BA16" i="2"/>
  <c r="Q16" i="20" s="1"/>
  <c r="AP16" i="2"/>
  <c r="O16" i="20" s="1"/>
  <c r="AO16" i="2"/>
  <c r="N16" i="20" s="1"/>
  <c r="AN16" i="2"/>
  <c r="M16" i="20" s="1"/>
  <c r="AC16" i="2"/>
  <c r="K16" i="20" s="1"/>
  <c r="AB16" i="2"/>
  <c r="J16" i="20" s="1"/>
  <c r="AA16" i="2"/>
  <c r="I16" i="20" s="1"/>
  <c r="P16" i="2"/>
  <c r="O16" i="2"/>
  <c r="N16" i="2"/>
  <c r="E16" i="20" s="1"/>
  <c r="DC15" i="2"/>
  <c r="AI15" i="20" s="1"/>
  <c r="DB15" i="2"/>
  <c r="AH15" i="20" s="1"/>
  <c r="DA15" i="2"/>
  <c r="AG15" i="20" s="1"/>
  <c r="CP15" i="2"/>
  <c r="AE15" i="20" s="1"/>
  <c r="CO15" i="2"/>
  <c r="AD15" i="20" s="1"/>
  <c r="CN15" i="2"/>
  <c r="AC15" i="20" s="1"/>
  <c r="CC15" i="2"/>
  <c r="AA15" i="20" s="1"/>
  <c r="CB15" i="2"/>
  <c r="Z15" i="20" s="1"/>
  <c r="CA15" i="2"/>
  <c r="Y15" i="20" s="1"/>
  <c r="BP15" i="2"/>
  <c r="W15" i="20" s="1"/>
  <c r="BO15" i="2"/>
  <c r="V15" i="20" s="1"/>
  <c r="BN15" i="2"/>
  <c r="U15" i="20" s="1"/>
  <c r="BC15" i="2"/>
  <c r="S15" i="20" s="1"/>
  <c r="BB15" i="2"/>
  <c r="R15" i="20" s="1"/>
  <c r="BA15" i="2"/>
  <c r="Q15" i="20" s="1"/>
  <c r="AP15" i="2"/>
  <c r="O15" i="20" s="1"/>
  <c r="AO15" i="2"/>
  <c r="N15" i="20" s="1"/>
  <c r="AN15" i="2"/>
  <c r="M15" i="20" s="1"/>
  <c r="AC15" i="2"/>
  <c r="K15" i="20" s="1"/>
  <c r="AB15" i="2"/>
  <c r="J15" i="20" s="1"/>
  <c r="AA15" i="2"/>
  <c r="I15" i="20" s="1"/>
  <c r="P15" i="2"/>
  <c r="O15" i="2"/>
  <c r="N15" i="2"/>
  <c r="E15" i="20" s="1"/>
  <c r="DC14" i="2"/>
  <c r="AI14" i="20" s="1"/>
  <c r="DB14" i="2"/>
  <c r="AH14" i="20" s="1"/>
  <c r="DA14" i="2"/>
  <c r="AG14" i="20" s="1"/>
  <c r="CP14" i="2"/>
  <c r="AE14" i="20" s="1"/>
  <c r="CO14" i="2"/>
  <c r="AD14" i="20" s="1"/>
  <c r="CN14" i="2"/>
  <c r="AC14" i="20" s="1"/>
  <c r="CC14" i="2"/>
  <c r="AA14" i="20" s="1"/>
  <c r="CB14" i="2"/>
  <c r="Z14" i="20" s="1"/>
  <c r="CA14" i="2"/>
  <c r="Y14" i="20" s="1"/>
  <c r="BP14" i="2"/>
  <c r="W14" i="20" s="1"/>
  <c r="BO14" i="2"/>
  <c r="V14" i="20" s="1"/>
  <c r="BN14" i="2"/>
  <c r="U14" i="20" s="1"/>
  <c r="BC14" i="2"/>
  <c r="S14" i="20" s="1"/>
  <c r="BB14" i="2"/>
  <c r="R14" i="20" s="1"/>
  <c r="BA14" i="2"/>
  <c r="Q14" i="20" s="1"/>
  <c r="AP14" i="2"/>
  <c r="O14" i="20" s="1"/>
  <c r="AO14" i="2"/>
  <c r="N14" i="20" s="1"/>
  <c r="AN14" i="2"/>
  <c r="M14" i="20" s="1"/>
  <c r="AC14" i="2"/>
  <c r="K14" i="20" s="1"/>
  <c r="AB14" i="2"/>
  <c r="J14" i="20" s="1"/>
  <c r="AA14" i="2"/>
  <c r="I14" i="20" s="1"/>
  <c r="P14" i="2"/>
  <c r="O14" i="2"/>
  <c r="N14" i="2"/>
  <c r="E14" i="20" s="1"/>
  <c r="DC13" i="2"/>
  <c r="AI13" i="20" s="1"/>
  <c r="DB13" i="2"/>
  <c r="AH13" i="20" s="1"/>
  <c r="DA13" i="2"/>
  <c r="AG13" i="20" s="1"/>
  <c r="CP13" i="2"/>
  <c r="AE13" i="20" s="1"/>
  <c r="CO13" i="2"/>
  <c r="AD13" i="20" s="1"/>
  <c r="CN13" i="2"/>
  <c r="AC13" i="20" s="1"/>
  <c r="CC13" i="2"/>
  <c r="AA13" i="20" s="1"/>
  <c r="CB13" i="2"/>
  <c r="Z13" i="20" s="1"/>
  <c r="CA13" i="2"/>
  <c r="Y13" i="20" s="1"/>
  <c r="BP13" i="2"/>
  <c r="W13" i="20" s="1"/>
  <c r="BO13" i="2"/>
  <c r="V13" i="20" s="1"/>
  <c r="BN13" i="2"/>
  <c r="U13" i="20" s="1"/>
  <c r="BC13" i="2"/>
  <c r="S13" i="20" s="1"/>
  <c r="BB13" i="2"/>
  <c r="R13" i="20" s="1"/>
  <c r="BA13" i="2"/>
  <c r="Q13" i="20" s="1"/>
  <c r="AP13" i="2"/>
  <c r="O13" i="20" s="1"/>
  <c r="AO13" i="2"/>
  <c r="N13" i="20" s="1"/>
  <c r="AN13" i="2"/>
  <c r="M13" i="20" s="1"/>
  <c r="AC13" i="2"/>
  <c r="K13" i="20" s="1"/>
  <c r="AB13" i="2"/>
  <c r="J13" i="20" s="1"/>
  <c r="AA13" i="2"/>
  <c r="I13" i="20" s="1"/>
  <c r="P13" i="2"/>
  <c r="O13" i="2"/>
  <c r="N13" i="2"/>
  <c r="E13" i="20" s="1"/>
  <c r="DC12" i="2"/>
  <c r="AI12" i="20" s="1"/>
  <c r="DB12" i="2"/>
  <c r="AH12" i="20" s="1"/>
  <c r="DA12" i="2"/>
  <c r="AG12" i="20" s="1"/>
  <c r="CP12" i="2"/>
  <c r="AE12" i="20" s="1"/>
  <c r="CO12" i="2"/>
  <c r="AD12" i="20" s="1"/>
  <c r="CN12" i="2"/>
  <c r="AC12" i="20" s="1"/>
  <c r="CC12" i="2"/>
  <c r="AA12" i="20" s="1"/>
  <c r="CB12" i="2"/>
  <c r="Z12" i="20" s="1"/>
  <c r="CA12" i="2"/>
  <c r="Y12" i="20" s="1"/>
  <c r="BP12" i="2"/>
  <c r="W12" i="20" s="1"/>
  <c r="BO12" i="2"/>
  <c r="V12" i="20" s="1"/>
  <c r="BN12" i="2"/>
  <c r="U12" i="20" s="1"/>
  <c r="BC12" i="2"/>
  <c r="S12" i="20" s="1"/>
  <c r="BB12" i="2"/>
  <c r="R12" i="20" s="1"/>
  <c r="BA12" i="2"/>
  <c r="Q12" i="20" s="1"/>
  <c r="AP12" i="2"/>
  <c r="O12" i="20" s="1"/>
  <c r="AO12" i="2"/>
  <c r="N12" i="20" s="1"/>
  <c r="AN12" i="2"/>
  <c r="M12" i="20" s="1"/>
  <c r="AC12" i="2"/>
  <c r="K12" i="20" s="1"/>
  <c r="AB12" i="2"/>
  <c r="J12" i="20" s="1"/>
  <c r="AA12" i="2"/>
  <c r="I12" i="20" s="1"/>
  <c r="P12" i="2"/>
  <c r="O12" i="2"/>
  <c r="N12" i="2"/>
  <c r="E12" i="20" s="1"/>
  <c r="DC11" i="2"/>
  <c r="AI11" i="20" s="1"/>
  <c r="DB11" i="2"/>
  <c r="AH11" i="20" s="1"/>
  <c r="DA11" i="2"/>
  <c r="AG11" i="20" s="1"/>
  <c r="CP11" i="2"/>
  <c r="AE11" i="20" s="1"/>
  <c r="CO11" i="2"/>
  <c r="AD11" i="20" s="1"/>
  <c r="CN11" i="2"/>
  <c r="AC11" i="20" s="1"/>
  <c r="CC11" i="2"/>
  <c r="AA11" i="20" s="1"/>
  <c r="CB11" i="2"/>
  <c r="Z11" i="20" s="1"/>
  <c r="CA11" i="2"/>
  <c r="Y11" i="20" s="1"/>
  <c r="BP11" i="2"/>
  <c r="W11" i="20" s="1"/>
  <c r="BO11" i="2"/>
  <c r="V11" i="20" s="1"/>
  <c r="BN11" i="2"/>
  <c r="U11" i="20" s="1"/>
  <c r="BC11" i="2"/>
  <c r="S11" i="20" s="1"/>
  <c r="BB11" i="2"/>
  <c r="R11" i="20" s="1"/>
  <c r="BA11" i="2"/>
  <c r="Q11" i="20" s="1"/>
  <c r="AP11" i="2"/>
  <c r="O11" i="20" s="1"/>
  <c r="AO11" i="2"/>
  <c r="N11" i="20" s="1"/>
  <c r="AN11" i="2"/>
  <c r="M11" i="20" s="1"/>
  <c r="AC11" i="2"/>
  <c r="K11" i="20" s="1"/>
  <c r="AB11" i="2"/>
  <c r="J11" i="20" s="1"/>
  <c r="AA11" i="2"/>
  <c r="I11" i="20" s="1"/>
  <c r="P11" i="2"/>
  <c r="O11" i="2"/>
  <c r="N11" i="2"/>
  <c r="E11" i="20" s="1"/>
  <c r="DC10" i="2"/>
  <c r="AI10" i="20" s="1"/>
  <c r="DB10" i="2"/>
  <c r="AH10" i="20" s="1"/>
  <c r="DA10" i="2"/>
  <c r="AG10" i="20" s="1"/>
  <c r="CP10" i="2"/>
  <c r="AE10" i="20" s="1"/>
  <c r="CO10" i="2"/>
  <c r="AD10" i="20" s="1"/>
  <c r="CN10" i="2"/>
  <c r="AC10" i="20" s="1"/>
  <c r="CC10" i="2"/>
  <c r="AA10" i="20" s="1"/>
  <c r="CB10" i="2"/>
  <c r="Z10" i="20" s="1"/>
  <c r="CA10" i="2"/>
  <c r="Y10" i="20" s="1"/>
  <c r="BP10" i="2"/>
  <c r="W10" i="20" s="1"/>
  <c r="BO10" i="2"/>
  <c r="V10" i="20" s="1"/>
  <c r="BN10" i="2"/>
  <c r="U10" i="20" s="1"/>
  <c r="BC10" i="2"/>
  <c r="S10" i="20" s="1"/>
  <c r="BB10" i="2"/>
  <c r="R10" i="20" s="1"/>
  <c r="BA10" i="2"/>
  <c r="Q10" i="20" s="1"/>
  <c r="AP10" i="2"/>
  <c r="O10" i="20" s="1"/>
  <c r="AO10" i="2"/>
  <c r="N10" i="20" s="1"/>
  <c r="AN10" i="2"/>
  <c r="M10" i="20" s="1"/>
  <c r="AC10" i="2"/>
  <c r="K10" i="20" s="1"/>
  <c r="AB10" i="2"/>
  <c r="J10" i="20" s="1"/>
  <c r="AA10" i="2"/>
  <c r="I10" i="20" s="1"/>
  <c r="P10" i="2"/>
  <c r="O10" i="2"/>
  <c r="N10" i="2"/>
  <c r="E10" i="20" s="1"/>
  <c r="DC9" i="2"/>
  <c r="AI9" i="20" s="1"/>
  <c r="DB9" i="2"/>
  <c r="AH9" i="20" s="1"/>
  <c r="DA9" i="2"/>
  <c r="AG9" i="20" s="1"/>
  <c r="CP9" i="2"/>
  <c r="AE9" i="20" s="1"/>
  <c r="CO9" i="2"/>
  <c r="AD9" i="20" s="1"/>
  <c r="CN9" i="2"/>
  <c r="AC9" i="20" s="1"/>
  <c r="CC9" i="2"/>
  <c r="AA9" i="20" s="1"/>
  <c r="CB9" i="2"/>
  <c r="Z9" i="20" s="1"/>
  <c r="CA9" i="2"/>
  <c r="Y9" i="20" s="1"/>
  <c r="BP9" i="2"/>
  <c r="W9" i="20" s="1"/>
  <c r="BO9" i="2"/>
  <c r="V9" i="20" s="1"/>
  <c r="BN9" i="2"/>
  <c r="U9" i="20" s="1"/>
  <c r="BC9" i="2"/>
  <c r="S9" i="20" s="1"/>
  <c r="BB9" i="2"/>
  <c r="R9" i="20" s="1"/>
  <c r="BA9" i="2"/>
  <c r="Q9" i="20" s="1"/>
  <c r="AP9" i="2"/>
  <c r="O9" i="20" s="1"/>
  <c r="AO9" i="2"/>
  <c r="N9" i="20" s="1"/>
  <c r="AN9" i="2"/>
  <c r="M9" i="20" s="1"/>
  <c r="AC9" i="2"/>
  <c r="K9" i="20" s="1"/>
  <c r="AB9" i="2"/>
  <c r="J9" i="20" s="1"/>
  <c r="AA9" i="2"/>
  <c r="I9" i="20" s="1"/>
  <c r="P9" i="2"/>
  <c r="O9" i="2"/>
  <c r="N9" i="2"/>
  <c r="E9" i="20" s="1"/>
  <c r="DC8" i="2"/>
  <c r="AI8" i="20" s="1"/>
  <c r="DB8" i="2"/>
  <c r="AH8" i="20" s="1"/>
  <c r="DA8" i="2"/>
  <c r="AG8" i="20" s="1"/>
  <c r="CP8" i="2"/>
  <c r="AE8" i="20" s="1"/>
  <c r="CO8" i="2"/>
  <c r="AD8" i="20" s="1"/>
  <c r="CN8" i="2"/>
  <c r="AC8" i="20" s="1"/>
  <c r="CC8" i="2"/>
  <c r="AA8" i="20" s="1"/>
  <c r="CB8" i="2"/>
  <c r="Z8" i="20" s="1"/>
  <c r="CA8" i="2"/>
  <c r="Y8" i="20" s="1"/>
  <c r="BP8" i="2"/>
  <c r="W8" i="20" s="1"/>
  <c r="BO8" i="2"/>
  <c r="V8" i="20" s="1"/>
  <c r="BN8" i="2"/>
  <c r="U8" i="20" s="1"/>
  <c r="BC8" i="2"/>
  <c r="S8" i="20" s="1"/>
  <c r="BB8" i="2"/>
  <c r="R8" i="20" s="1"/>
  <c r="BA8" i="2"/>
  <c r="Q8" i="20" s="1"/>
  <c r="AP8" i="2"/>
  <c r="O8" i="20" s="1"/>
  <c r="AO8" i="2"/>
  <c r="N8" i="20" s="1"/>
  <c r="AN8" i="2"/>
  <c r="M8" i="20" s="1"/>
  <c r="P8" i="2"/>
  <c r="O8" i="2"/>
  <c r="DC7" i="2"/>
  <c r="AI7" i="20" s="1"/>
  <c r="DB7" i="2"/>
  <c r="AH7" i="20" s="1"/>
  <c r="DA7" i="2"/>
  <c r="AG7" i="20" s="1"/>
  <c r="CP7" i="2"/>
  <c r="AE7" i="20" s="1"/>
  <c r="CO7" i="2"/>
  <c r="AD7" i="20" s="1"/>
  <c r="CN7" i="2"/>
  <c r="AC7" i="20" s="1"/>
  <c r="CC7" i="2"/>
  <c r="AA7" i="20" s="1"/>
  <c r="CB7" i="2"/>
  <c r="Z7" i="20" s="1"/>
  <c r="CA7" i="2"/>
  <c r="Y7" i="20" s="1"/>
  <c r="BP7" i="2"/>
  <c r="W7" i="20" s="1"/>
  <c r="BO7" i="2"/>
  <c r="V7" i="20" s="1"/>
  <c r="BN7" i="2"/>
  <c r="U7" i="20" s="1"/>
  <c r="BC7" i="2"/>
  <c r="S7" i="20" s="1"/>
  <c r="BB7" i="2"/>
  <c r="R7" i="20" s="1"/>
  <c r="BA7" i="2"/>
  <c r="Q7" i="20" s="1"/>
  <c r="AP7" i="2"/>
  <c r="O7" i="20" s="1"/>
  <c r="AO7" i="2"/>
  <c r="N7" i="20" s="1"/>
  <c r="AN7" i="2"/>
  <c r="M7" i="20" s="1"/>
  <c r="P7" i="2"/>
  <c r="O7" i="2"/>
  <c r="DC6" i="2"/>
  <c r="AI6" i="20" s="1"/>
  <c r="DB6" i="2"/>
  <c r="AH6" i="20" s="1"/>
  <c r="DA6" i="2"/>
  <c r="AG6" i="20" s="1"/>
  <c r="CP6" i="2"/>
  <c r="AE6" i="20" s="1"/>
  <c r="CO6" i="2"/>
  <c r="AD6" i="20" s="1"/>
  <c r="CN6" i="2"/>
  <c r="AC6" i="20" s="1"/>
  <c r="CC6" i="2"/>
  <c r="AA6" i="20" s="1"/>
  <c r="CB6" i="2"/>
  <c r="Z6" i="20" s="1"/>
  <c r="CA6" i="2"/>
  <c r="Y6" i="20" s="1"/>
  <c r="BP6" i="2"/>
  <c r="W6" i="20" s="1"/>
  <c r="BO6" i="2"/>
  <c r="V6" i="20" s="1"/>
  <c r="BN6" i="2"/>
  <c r="U6" i="20" s="1"/>
  <c r="BC6" i="2"/>
  <c r="S6" i="20" s="1"/>
  <c r="BB6" i="2"/>
  <c r="R6" i="20" s="1"/>
  <c r="BA6" i="2"/>
  <c r="Q6" i="20" s="1"/>
  <c r="AP6" i="2"/>
  <c r="O6" i="20" s="1"/>
  <c r="AO6" i="2"/>
  <c r="N6" i="20" s="1"/>
  <c r="AN6" i="2"/>
  <c r="M6" i="20" s="1"/>
  <c r="P6" i="2"/>
  <c r="O6" i="2"/>
  <c r="DC5" i="2"/>
  <c r="AI5" i="20" s="1"/>
  <c r="DB5" i="2"/>
  <c r="AH5" i="20" s="1"/>
  <c r="DA5" i="2"/>
  <c r="AG5" i="20" s="1"/>
  <c r="CP5" i="2"/>
  <c r="AE5" i="20" s="1"/>
  <c r="CO5" i="2"/>
  <c r="AD5" i="20" s="1"/>
  <c r="CN5" i="2"/>
  <c r="AC5" i="20" s="1"/>
  <c r="CC5" i="2"/>
  <c r="AA5" i="20" s="1"/>
  <c r="CB5" i="2"/>
  <c r="Z5" i="20" s="1"/>
  <c r="CA5" i="2"/>
  <c r="Y5" i="20" s="1"/>
  <c r="BP5" i="2"/>
  <c r="W5" i="20" s="1"/>
  <c r="BO5" i="2"/>
  <c r="V5" i="20" s="1"/>
  <c r="BN5" i="2"/>
  <c r="U5" i="20" s="1"/>
  <c r="BC5" i="2"/>
  <c r="S5" i="20" s="1"/>
  <c r="BB5" i="2"/>
  <c r="R5" i="20" s="1"/>
  <c r="BA5" i="2"/>
  <c r="Q5" i="20" s="1"/>
  <c r="AP5" i="2"/>
  <c r="O5" i="20" s="1"/>
  <c r="AO5" i="2"/>
  <c r="N5" i="20" s="1"/>
  <c r="AN5" i="2"/>
  <c r="M5" i="20" s="1"/>
  <c r="P5" i="2"/>
  <c r="O5" i="2"/>
  <c r="DC4" i="2"/>
  <c r="AI4" i="20" s="1"/>
  <c r="DB4" i="2"/>
  <c r="AH4" i="20" s="1"/>
  <c r="DA4" i="2"/>
  <c r="AG4" i="20" s="1"/>
  <c r="CP4" i="2"/>
  <c r="AE4" i="20" s="1"/>
  <c r="CO4" i="2"/>
  <c r="AD4" i="20" s="1"/>
  <c r="CN4" i="2"/>
  <c r="AC4" i="20" s="1"/>
  <c r="CC4" i="2"/>
  <c r="AA4" i="20" s="1"/>
  <c r="CB4" i="2"/>
  <c r="Z4" i="20" s="1"/>
  <c r="CA4" i="2"/>
  <c r="Y4" i="20" s="1"/>
  <c r="BP4" i="2"/>
  <c r="W4" i="20" s="1"/>
  <c r="BO4" i="2"/>
  <c r="V4" i="20" s="1"/>
  <c r="BN4" i="2"/>
  <c r="U4" i="20" s="1"/>
  <c r="BC4" i="2"/>
  <c r="S4" i="20" s="1"/>
  <c r="BB4" i="2"/>
  <c r="R4" i="20" s="1"/>
  <c r="BA4" i="2"/>
  <c r="Q4" i="20" s="1"/>
  <c r="AP4" i="2"/>
  <c r="O4" i="20" s="1"/>
  <c r="AO4" i="2"/>
  <c r="N4" i="20" s="1"/>
  <c r="AN4" i="2"/>
  <c r="M4" i="20" s="1"/>
  <c r="P4" i="2"/>
  <c r="G4" i="20" s="1"/>
  <c r="O4" i="2"/>
  <c r="F4" i="20" s="1"/>
  <c r="DA3" i="2"/>
  <c r="AG3" i="20" s="1"/>
  <c r="CO3" i="2"/>
  <c r="AD3" i="20" s="1"/>
  <c r="CN3" i="2"/>
  <c r="AC3" i="20" s="1"/>
  <c r="CA3" i="2"/>
  <c r="Y3" i="20" s="1"/>
  <c r="BN3" i="2"/>
  <c r="U3" i="20" s="1"/>
  <c r="BA3" i="2"/>
  <c r="Q3" i="20" s="1"/>
  <c r="AN3" i="2"/>
  <c r="M3" i="20" s="1"/>
  <c r="P3" i="2"/>
  <c r="G3" i="20" s="1"/>
  <c r="O3" i="2"/>
  <c r="F3" i="20" s="1"/>
  <c r="F113" i="3" l="1"/>
  <c r="F110" i="3"/>
  <c r="F39" i="3"/>
  <c r="F55" i="3"/>
  <c r="F63" i="3"/>
  <c r="F71" i="3"/>
  <c r="F79" i="3"/>
  <c r="F29" i="3"/>
  <c r="F22" i="3"/>
  <c r="F15" i="3"/>
  <c r="F87" i="3"/>
  <c r="F23" i="3"/>
  <c r="F95" i="3"/>
  <c r="BB3" i="5"/>
  <c r="R3" i="6" s="1"/>
  <c r="F31" i="3"/>
  <c r="F103" i="3"/>
  <c r="F47" i="3"/>
  <c r="F111" i="3"/>
  <c r="DB3" i="2"/>
  <c r="AH3" i="20" s="1"/>
  <c r="DC3" i="2"/>
  <c r="AI3" i="20" s="1"/>
  <c r="CP3" i="2"/>
  <c r="AE3" i="20" s="1"/>
  <c r="CC3" i="2"/>
  <c r="AA3" i="20" s="1"/>
  <c r="CB3" i="2"/>
  <c r="Z3" i="20" s="1"/>
  <c r="BO3" i="2"/>
  <c r="V3" i="20" s="1"/>
  <c r="BP3" i="2"/>
  <c r="W3" i="20" s="1"/>
  <c r="BC3" i="2"/>
  <c r="S3" i="20" s="1"/>
  <c r="BB3" i="2"/>
  <c r="R3" i="20" s="1"/>
  <c r="AO3" i="2"/>
  <c r="N3" i="20" s="1"/>
  <c r="AP3" i="2"/>
  <c r="O3" i="20" s="1"/>
  <c r="F18" i="3"/>
  <c r="F26" i="3"/>
  <c r="F34" i="3"/>
  <c r="F42" i="3"/>
  <c r="F50" i="3"/>
  <c r="F58" i="3"/>
  <c r="F66" i="3"/>
  <c r="F74" i="3"/>
  <c r="F82" i="3"/>
  <c r="F90" i="3"/>
  <c r="F98" i="3"/>
  <c r="F106" i="3"/>
  <c r="F114" i="3"/>
  <c r="F19" i="3"/>
  <c r="F27" i="3"/>
  <c r="F35" i="3"/>
  <c r="F43" i="3"/>
  <c r="F51" i="3"/>
  <c r="F59" i="3"/>
  <c r="F67" i="3"/>
  <c r="F75" i="3"/>
  <c r="F83" i="3"/>
  <c r="F91" i="3"/>
  <c r="F99" i="3"/>
  <c r="F107" i="3"/>
  <c r="F115" i="3"/>
  <c r="N8" i="2" s="1"/>
  <c r="E8" i="20" s="1"/>
  <c r="F20" i="3"/>
  <c r="F28" i="3"/>
  <c r="F36" i="3"/>
  <c r="F44" i="3"/>
  <c r="F52" i="3"/>
  <c r="F60" i="3"/>
  <c r="F68" i="3"/>
  <c r="F76" i="3"/>
  <c r="F84" i="3"/>
  <c r="F92" i="3"/>
  <c r="F100" i="3"/>
  <c r="F108" i="3"/>
  <c r="F21" i="3"/>
  <c r="F37" i="3"/>
  <c r="F45" i="3"/>
  <c r="F53" i="3"/>
  <c r="F61" i="3"/>
  <c r="F69" i="3"/>
  <c r="F77" i="3"/>
  <c r="F85" i="3"/>
  <c r="F93" i="3"/>
  <c r="F101" i="3"/>
  <c r="F109" i="3"/>
  <c r="F30" i="3"/>
  <c r="F38" i="3"/>
  <c r="F46" i="3"/>
  <c r="F54" i="3"/>
  <c r="F62" i="3"/>
  <c r="F70" i="3"/>
  <c r="F78" i="3"/>
  <c r="F86" i="3"/>
  <c r="F94" i="3"/>
  <c r="F102" i="3"/>
  <c r="F16" i="3"/>
  <c r="F24" i="3"/>
  <c r="F32" i="3"/>
  <c r="F40" i="3"/>
  <c r="F48" i="3"/>
  <c r="F56" i="3"/>
  <c r="F64" i="3"/>
  <c r="F72" i="3"/>
  <c r="F80" i="3"/>
  <c r="F88" i="3"/>
  <c r="F96" i="3"/>
  <c r="F104" i="3"/>
  <c r="F112" i="3"/>
  <c r="F17" i="3"/>
  <c r="F25" i="3"/>
  <c r="F33" i="3"/>
  <c r="F41" i="3"/>
  <c r="F49" i="3"/>
  <c r="F57" i="3"/>
  <c r="F65" i="3"/>
  <c r="F73" i="3"/>
  <c r="F81" i="3"/>
  <c r="F89" i="3"/>
  <c r="F97" i="3"/>
  <c r="F105" i="3"/>
  <c r="BC3" i="5"/>
  <c r="S3" i="6" s="1"/>
  <c r="G18" i="6"/>
  <c r="N7" i="2" l="1"/>
  <c r="E7" i="20" s="1"/>
  <c r="AA8" i="2"/>
  <c r="I8" i="20" s="1"/>
  <c r="AA4" i="2"/>
  <c r="I4" i="20" s="1"/>
  <c r="AA7" i="2"/>
  <c r="I7" i="20" s="1"/>
  <c r="N9" i="5"/>
  <c r="E9" i="6" s="1"/>
  <c r="N8" i="5"/>
  <c r="E8" i="6" s="1"/>
  <c r="AN14" i="5"/>
  <c r="M14" i="6" s="1"/>
  <c r="N6" i="5"/>
  <c r="E6" i="6" s="1"/>
  <c r="N12" i="5"/>
  <c r="E12" i="6" s="1"/>
  <c r="AA9" i="5"/>
  <c r="I9" i="6" s="1"/>
  <c r="BA4" i="5"/>
  <c r="Q4" i="6" s="1"/>
  <c r="BA8" i="5"/>
  <c r="AN8" i="5"/>
  <c r="M8" i="6" s="1"/>
  <c r="N4" i="2"/>
  <c r="E4" i="20" s="1"/>
  <c r="N6" i="2"/>
  <c r="E6" i="20" s="1"/>
  <c r="N3" i="2"/>
  <c r="E3" i="20" s="1"/>
  <c r="AA5" i="2"/>
  <c r="I5" i="20" s="1"/>
  <c r="AA6" i="2"/>
  <c r="I6" i="20" s="1"/>
  <c r="N5" i="2"/>
  <c r="E5" i="20" s="1"/>
  <c r="AA3" i="2"/>
  <c r="I3" i="20" s="1"/>
  <c r="AA13" i="5"/>
  <c r="I13" i="6" s="1"/>
  <c r="AN4" i="5"/>
  <c r="BA9" i="5"/>
  <c r="Q9" i="6" s="1"/>
  <c r="BA14" i="5"/>
  <c r="Q14" i="6" s="1"/>
  <c r="N3" i="5"/>
  <c r="E3" i="6" s="1"/>
  <c r="AA4" i="5"/>
  <c r="I4" i="6" s="1"/>
  <c r="N10" i="5"/>
  <c r="E10" i="6" s="1"/>
  <c r="AA8" i="5"/>
  <c r="I8" i="6" s="1"/>
  <c r="AA11" i="5"/>
  <c r="I11" i="6" s="1"/>
  <c r="AN17" i="5"/>
  <c r="M17" i="6" s="1"/>
  <c r="BA19" i="5"/>
  <c r="N4" i="5"/>
  <c r="E4" i="6" s="1"/>
  <c r="AA7" i="5"/>
  <c r="AA6" i="5"/>
  <c r="AA5" i="5"/>
  <c r="AN12" i="5"/>
  <c r="AA14" i="5"/>
  <c r="I14" i="6" s="1"/>
  <c r="AN11" i="5"/>
  <c r="M11" i="6" s="1"/>
  <c r="AN16" i="5"/>
  <c r="AA3" i="5"/>
  <c r="N11" i="5"/>
  <c r="E11" i="6" s="1"/>
  <c r="N5" i="5"/>
  <c r="E5" i="6" s="1"/>
  <c r="BA15" i="5"/>
  <c r="BA20" i="5"/>
  <c r="AN9" i="5"/>
  <c r="BA5" i="5"/>
  <c r="AN5" i="5"/>
  <c r="AN20" i="5"/>
  <c r="M20" i="6" s="1"/>
  <c r="AN13" i="5"/>
  <c r="AN3" i="5"/>
  <c r="BA12" i="5"/>
  <c r="AA15" i="5"/>
  <c r="I15" i="6" s="1"/>
  <c r="BA18" i="5"/>
  <c r="AA12" i="5"/>
  <c r="AA16" i="5"/>
  <c r="I16" i="6" s="1"/>
  <c r="AN18" i="5"/>
  <c r="M18" i="6" s="1"/>
  <c r="BA11" i="5"/>
  <c r="BA17" i="5"/>
  <c r="AN19" i="5"/>
  <c r="M19" i="6" s="1"/>
  <c r="BA13" i="5"/>
  <c r="AN10" i="5"/>
  <c r="AA10" i="5"/>
  <c r="AN15" i="5"/>
  <c r="AB8" i="2" l="1"/>
  <c r="J8" i="20" s="1"/>
  <c r="AC8" i="2"/>
  <c r="K8" i="20" s="1"/>
  <c r="AB7" i="2"/>
  <c r="J7" i="20" s="1"/>
  <c r="AC7" i="2"/>
  <c r="K7" i="20" s="1"/>
  <c r="AB9" i="5"/>
  <c r="J9" i="6" s="1"/>
  <c r="AC9" i="5"/>
  <c r="K9" i="6" s="1"/>
  <c r="BB8" i="5"/>
  <c r="R8" i="6" s="1"/>
  <c r="AP8" i="5"/>
  <c r="O8" i="6" s="1"/>
  <c r="BC8" i="5"/>
  <c r="S8" i="6" s="1"/>
  <c r="Q8" i="6"/>
  <c r="BC4" i="5"/>
  <c r="S4" i="6" s="1"/>
  <c r="BC14" i="5"/>
  <c r="S14" i="6" s="1"/>
  <c r="AB5" i="2"/>
  <c r="J5" i="20" s="1"/>
  <c r="AC5" i="2"/>
  <c r="K5" i="20" s="1"/>
  <c r="AB8" i="5"/>
  <c r="J8" i="6" s="1"/>
  <c r="BB14" i="5"/>
  <c r="R14" i="6" s="1"/>
  <c r="AC3" i="2"/>
  <c r="K3" i="20" s="1"/>
  <c r="AB3" i="2"/>
  <c r="J3" i="20" s="1"/>
  <c r="M4" i="6"/>
  <c r="AC8" i="5"/>
  <c r="K8" i="6" s="1"/>
  <c r="AB6" i="2"/>
  <c r="J6" i="20" s="1"/>
  <c r="AC6" i="2"/>
  <c r="K6" i="20" s="1"/>
  <c r="AC4" i="2"/>
  <c r="K4" i="20" s="1"/>
  <c r="AO8" i="5"/>
  <c r="N8" i="6" s="1"/>
  <c r="AB4" i="2"/>
  <c r="J4" i="20" s="1"/>
  <c r="AO4" i="5"/>
  <c r="N4" i="6" s="1"/>
  <c r="BB9" i="5"/>
  <c r="R9" i="6" s="1"/>
  <c r="AP4" i="5"/>
  <c r="O4" i="6" s="1"/>
  <c r="BB4" i="5"/>
  <c r="R4" i="6" s="1"/>
  <c r="M16" i="6"/>
  <c r="AP16" i="5"/>
  <c r="O16" i="6" s="1"/>
  <c r="AO16" i="5"/>
  <c r="N16" i="6" s="1"/>
  <c r="Q19" i="6"/>
  <c r="BC19" i="5"/>
  <c r="S19" i="6" s="1"/>
  <c r="BB19" i="5"/>
  <c r="R19" i="6" s="1"/>
  <c r="BC13" i="5"/>
  <c r="S13" i="6" s="1"/>
  <c r="Q13" i="6"/>
  <c r="BB13" i="5"/>
  <c r="R13" i="6" s="1"/>
  <c r="M5" i="6"/>
  <c r="AO5" i="5"/>
  <c r="N5" i="6" s="1"/>
  <c r="AP5" i="5"/>
  <c r="O5" i="6" s="1"/>
  <c r="Q5" i="6"/>
  <c r="BC5" i="5"/>
  <c r="S5" i="6" s="1"/>
  <c r="BB5" i="5"/>
  <c r="R5" i="6" s="1"/>
  <c r="AB4" i="5"/>
  <c r="J4" i="6" s="1"/>
  <c r="I12" i="6"/>
  <c r="AC12" i="5"/>
  <c r="K12" i="6" s="1"/>
  <c r="AB12" i="5"/>
  <c r="J12" i="6" s="1"/>
  <c r="AP9" i="5"/>
  <c r="O9" i="6" s="1"/>
  <c r="M9" i="6"/>
  <c r="AO9" i="5"/>
  <c r="N9" i="6" s="1"/>
  <c r="AC4" i="5"/>
  <c r="K4" i="6" s="1"/>
  <c r="AB11" i="5"/>
  <c r="J11" i="6" s="1"/>
  <c r="Q18" i="6"/>
  <c r="BB18" i="5"/>
  <c r="R18" i="6" s="1"/>
  <c r="BC18" i="5"/>
  <c r="S18" i="6" s="1"/>
  <c r="Q17" i="6"/>
  <c r="BC17" i="5"/>
  <c r="S17" i="6" s="1"/>
  <c r="BB17" i="5"/>
  <c r="R17" i="6" s="1"/>
  <c r="BC9" i="5"/>
  <c r="S9" i="6" s="1"/>
  <c r="I10" i="6"/>
  <c r="AC10" i="5"/>
  <c r="K10" i="6" s="1"/>
  <c r="AB10" i="5"/>
  <c r="J10" i="6" s="1"/>
  <c r="Q11" i="6"/>
  <c r="BC11" i="5"/>
  <c r="S11" i="6" s="1"/>
  <c r="BB11" i="5"/>
  <c r="R11" i="6" s="1"/>
  <c r="Q20" i="6"/>
  <c r="BC20" i="5"/>
  <c r="S20" i="6" s="1"/>
  <c r="BB20" i="5"/>
  <c r="R20" i="6" s="1"/>
  <c r="M12" i="6"/>
  <c r="AP12" i="5"/>
  <c r="O12" i="6" s="1"/>
  <c r="AO12" i="5"/>
  <c r="N12" i="6" s="1"/>
  <c r="AC11" i="5"/>
  <c r="K11" i="6" s="1"/>
  <c r="M15" i="6"/>
  <c r="AP15" i="5"/>
  <c r="O15" i="6" s="1"/>
  <c r="AO15" i="5"/>
  <c r="N15" i="6" s="1"/>
  <c r="M10" i="6"/>
  <c r="AP10" i="5"/>
  <c r="O10" i="6" s="1"/>
  <c r="AO10" i="5"/>
  <c r="N10" i="6" s="1"/>
  <c r="BC12" i="5"/>
  <c r="S12" i="6" s="1"/>
  <c r="Q12" i="6"/>
  <c r="BB12" i="5"/>
  <c r="R12" i="6" s="1"/>
  <c r="Q15" i="6"/>
  <c r="BC15" i="5"/>
  <c r="S15" i="6" s="1"/>
  <c r="BB15" i="5"/>
  <c r="R15" i="6" s="1"/>
  <c r="AC5" i="5"/>
  <c r="K5" i="6" s="1"/>
  <c r="AB5" i="5"/>
  <c r="J5" i="6" s="1"/>
  <c r="I5" i="6"/>
  <c r="AO3" i="5"/>
  <c r="N3" i="6" s="1"/>
  <c r="M3" i="6"/>
  <c r="AP3" i="5"/>
  <c r="O3" i="6" s="1"/>
  <c r="I6" i="6"/>
  <c r="AB6" i="5"/>
  <c r="J6" i="6" s="1"/>
  <c r="AC6" i="5"/>
  <c r="K6" i="6" s="1"/>
  <c r="AO14" i="5"/>
  <c r="N14" i="6" s="1"/>
  <c r="M13" i="6"/>
  <c r="AO13" i="5"/>
  <c r="N13" i="6" s="1"/>
  <c r="AP13" i="5"/>
  <c r="O13" i="6" s="1"/>
  <c r="AC7" i="5"/>
  <c r="K7" i="6" s="1"/>
  <c r="I7" i="6"/>
  <c r="AB7" i="5"/>
  <c r="J7" i="6" s="1"/>
  <c r="AP14" i="5"/>
  <c r="O14" i="6" s="1"/>
  <c r="I3" i="6"/>
  <c r="AC3" i="5"/>
  <c r="K3" i="6" s="1"/>
  <c r="AB3" i="5"/>
  <c r="J3"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McConnell, Leslie</author>
  </authors>
  <commentList>
    <comment ref="C36" authorId="0" shapeId="0" xr:uid="{EFF2237B-44DF-4B0E-B18B-A6D2A776A5D7}">
      <text>
        <r>
          <rPr>
            <b/>
            <sz val="9"/>
            <color indexed="81"/>
            <rFont val="Tahoma"/>
            <family val="2"/>
          </rPr>
          <t>McConnell, Leslie:</t>
        </r>
        <r>
          <rPr>
            <sz val="9"/>
            <color indexed="81"/>
            <rFont val="Tahoma"/>
            <family val="2"/>
          </rPr>
          <t xml:space="preserve">
Grant ceased operations after summer 2021, may not have operated in SY 21-22</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tc={E9970E6A-F23C-42FC-ADDA-7F6F21850005}</author>
  </authors>
  <commentList>
    <comment ref="A107" authorId="0" shapeId="0" xr:uid="{E9970E6A-F23C-42FC-ADDA-7F6F21850005}">
      <text>
        <t>[Threaded comment]
Your version of Excel allows you to read this threaded comment; however, any edits to it will get removed if the file is opened in a newer version of Excel. Learn more: https://go.microsoft.com/fwlink/?linkid=870924
Comment:
    Need to fix coding…# of improvements not showing.</t>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tc={664E9B12-1221-4F95-9C7B-80EDE6CF43EB}</author>
  </authors>
  <commentList>
    <comment ref="A107" authorId="0" shapeId="0" xr:uid="{664E9B12-1221-4F95-9C7B-80EDE6CF43EB}">
      <text>
        <t>[Threaded comment]
Your version of Excel allows you to read this threaded comment; however, any edits to it will get removed if the file is opened in a newer version of Excel. Learn more: https://go.microsoft.com/fwlink/?linkid=870924
Comment:
    Need to fix coding…# of improvements not showing.</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tc={8B77E63E-993E-4914-9563-8B410BF87F78}</author>
  </authors>
  <commentList>
    <comment ref="A107" authorId="0" shapeId="0" xr:uid="{8B77E63E-993E-4914-9563-8B410BF87F78}">
      <text>
        <t>[Threaded comment]
Your version of Excel allows you to read this threaded comment; however, any edits to it will get removed if the file is opened in a newer version of Excel. Learn more: https://go.microsoft.com/fwlink/?linkid=870924
Comment:
    Need to fix coding…# of improvements not showing.</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tc={CE0CDE7C-487B-4797-8931-955E49413891}</author>
  </authors>
  <commentList>
    <comment ref="A107" authorId="0" shapeId="0" xr:uid="{CE0CDE7C-487B-4797-8931-955E49413891}">
      <text>
        <t>[Threaded comment]
Your version of Excel allows you to read this threaded comment; however, any edits to it will get removed if the file is opened in a newer version of Excel. Learn more: https://go.microsoft.com/fwlink/?linkid=870924
Comment:
    Need to fix coding…# of improvements not showing.</t>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tc={D8207CE9-DDE7-43F3-974E-84F4B416ADC7}</author>
  </authors>
  <commentList>
    <comment ref="A107" authorId="0" shapeId="0" xr:uid="{D8207CE9-DDE7-43F3-974E-84F4B416ADC7}">
      <text>
        <t>[Threaded comment]
Your version of Excel allows you to read this threaded comment; however, any edits to it will get removed if the file is opened in a newer version of Excel. Learn more: https://go.microsoft.com/fwlink/?linkid=870924
Comment:
    Need to fix coding…# of improvements not showing.</t>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tc={0F9F27C4-62B5-4014-B3F2-8C6B6AFF864D}</author>
  </authors>
  <commentList>
    <comment ref="A107" authorId="0" shapeId="0" xr:uid="{0F9F27C4-62B5-4014-B3F2-8C6B6AFF864D}">
      <text>
        <t>[Threaded comment]
Your version of Excel allows you to read this threaded comment; however, any edits to it will get removed if the file is opened in a newer version of Excel. Learn more: https://go.microsoft.com/fwlink/?linkid=870924
Comment:
    Need to fix coding…# of improvements not showing.</t>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tc={D4064723-CEB3-44E8-8E19-E81C40459408}</author>
  </authors>
  <commentList>
    <comment ref="A107" authorId="0" shapeId="0" xr:uid="{D4064723-CEB3-44E8-8E19-E81C40459408}">
      <text>
        <t>[Threaded comment]
Your version of Excel allows you to read this threaded comment; however, any edits to it will get removed if the file is opened in a newer version of Excel. Learn more: https://go.microsoft.com/fwlink/?linkid=870924
Comment:
    Need to fix coding…# of improvements not showing.</t>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tc={0CE22BB8-257D-462C-9600-BB7E707C8B79}</author>
  </authors>
  <commentList>
    <comment ref="A107" authorId="0" shapeId="0" xr:uid="{0CE22BB8-257D-462C-9600-BB7E707C8B79}">
      <text>
        <t>[Threaded comment]
Your version of Excel allows you to read this threaded comment; however, any edits to it will get removed if the file is opened in a newer version of Excel. Learn more: https://go.microsoft.com/fwlink/?linkid=870924
Comment:
    Need to fix coding…# of improvements not showing.</t>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tc={2F21E128-F5D4-4A8D-9541-6DCD0CEAEB45}</author>
  </authors>
  <commentList>
    <comment ref="A107" authorId="0" shapeId="0" xr:uid="{2F21E128-F5D4-4A8D-9541-6DCD0CEAEB45}">
      <text>
        <t>[Threaded comment]
Your version of Excel allows you to read this threaded comment; however, any edits to it will get removed if the file is opened in a newer version of Excel. Learn more: https://go.microsoft.com/fwlink/?linkid=870924
Comment:
    Need to fix coding…# of improvements not showing.</t>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tc={8E775F54-791F-4327-8CEF-F3B54458736F}</author>
  </authors>
  <commentList>
    <comment ref="A107" authorId="0" shapeId="0" xr:uid="{8E775F54-791F-4327-8CEF-F3B54458736F}">
      <text>
        <t>[Threaded comment]
Your version of Excel allows you to read this threaded comment; however, any edits to it will get removed if the file is opened in a newer version of Excel. Learn more: https://go.microsoft.com/fwlink/?linkid=870924
Comment:
    Need to fix coding…# of improvements not showing.</t>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<sst xmlns="http://schemas.openxmlformats.org/spreadsheetml/2006/main" count="4370" uniqueCount="617">
  <si>
    <t xml:space="preserve">Welcome to the 21st Century Community Learning Centers Grantee Evaluation Workbook! </t>
  </si>
  <si>
    <t>Quick Links to Information on this Page:</t>
  </si>
  <si>
    <t>Important Information To Review Before Using This Workbook</t>
  </si>
  <si>
    <t>How to Navigate this Workbook</t>
  </si>
  <si>
    <t>Tips for Using This Workbook</t>
  </si>
  <si>
    <t>Quick Links to Data Entry Tabs/Worksheets</t>
  </si>
  <si>
    <t>Quick Links to Data Results Tabs/Worksheets</t>
  </si>
  <si>
    <t>Who to Contact with Questions/Concerns</t>
  </si>
  <si>
    <t>Please review the following important facts about this workbook before use:</t>
  </si>
  <si>
    <r>
      <t xml:space="preserve">Grantee use of this workbook is </t>
    </r>
    <r>
      <rPr>
        <b/>
        <u/>
        <sz val="12"/>
        <color rgb="FFFF0000"/>
        <rFont val="Calibri"/>
        <family val="2"/>
        <scheme val="minor"/>
      </rPr>
      <t>OPTIONAL</t>
    </r>
    <r>
      <rPr>
        <sz val="12"/>
        <color theme="1"/>
        <rFont val="Calibri"/>
        <family val="2"/>
        <scheme val="minor"/>
      </rPr>
      <t xml:space="preserve">. </t>
    </r>
  </si>
  <si>
    <r>
      <t>This workbook</t>
    </r>
    <r>
      <rPr>
        <b/>
        <sz val="12"/>
        <color theme="1"/>
        <rFont val="Calibri"/>
        <family val="2"/>
        <scheme val="minor"/>
      </rPr>
      <t xml:space="preserve"> </t>
    </r>
    <r>
      <rPr>
        <b/>
        <sz val="12"/>
        <color rgb="FFFF0000"/>
        <rFont val="Calibri"/>
        <family val="2"/>
        <scheme val="minor"/>
      </rPr>
      <t>DOES NOT</t>
    </r>
    <r>
      <rPr>
        <sz val="12"/>
        <color rgb="FFFF0000"/>
        <rFont val="Calibri"/>
        <family val="2"/>
        <scheme val="minor"/>
      </rPr>
      <t xml:space="preserve"> </t>
    </r>
    <r>
      <rPr>
        <b/>
        <sz val="12"/>
        <color rgb="FFFF0000"/>
        <rFont val="Calibri"/>
        <family val="2"/>
        <scheme val="minor"/>
      </rPr>
      <t>replace the Student Data Workbook</t>
    </r>
    <r>
      <rPr>
        <sz val="12"/>
        <color theme="1"/>
        <rFont val="Calibri"/>
        <family val="2"/>
        <scheme val="minor"/>
      </rPr>
      <t xml:space="preserve"> that all grantees must submit to the AIU as part of their data collection and evaluation processes.</t>
    </r>
  </si>
  <si>
    <t xml:space="preserve"> </t>
  </si>
  <si>
    <r>
      <t xml:space="preserve">This workbook </t>
    </r>
    <r>
      <rPr>
        <b/>
        <sz val="12"/>
        <color rgb="FFFF0000"/>
        <rFont val="Calibri"/>
        <family val="2"/>
        <scheme val="minor"/>
      </rPr>
      <t>WILL NOT</t>
    </r>
    <r>
      <rPr>
        <sz val="12"/>
        <color rgb="FFFF0000"/>
        <rFont val="Calibri"/>
        <family val="2"/>
        <scheme val="minor"/>
      </rPr>
      <t xml:space="preserve"> </t>
    </r>
    <r>
      <rPr>
        <b/>
        <sz val="12"/>
        <color rgb="FFFF0000"/>
        <rFont val="Calibri"/>
        <family val="2"/>
        <scheme val="minor"/>
      </rPr>
      <t>be submitted</t>
    </r>
    <r>
      <rPr>
        <sz val="12"/>
        <color theme="1"/>
        <rFont val="Calibri"/>
        <family val="2"/>
        <scheme val="minor"/>
      </rPr>
      <t xml:space="preserve"> to the AIU. It is for grantee internal use only.</t>
    </r>
  </si>
  <si>
    <r>
      <t xml:space="preserve">This workbook </t>
    </r>
    <r>
      <rPr>
        <b/>
        <sz val="12"/>
        <color theme="9" tint="-0.249977111117893"/>
        <rFont val="Calibri"/>
        <family val="2"/>
        <scheme val="minor"/>
      </rPr>
      <t>CAN BE USED</t>
    </r>
    <r>
      <rPr>
        <sz val="12"/>
        <color theme="1"/>
        <rFont val="Calibri"/>
        <family val="2"/>
        <scheme val="minor"/>
      </rPr>
      <t xml:space="preserve"> for the following:</t>
    </r>
  </si>
  <si>
    <r>
      <rPr>
        <b/>
        <sz val="12"/>
        <color theme="9" tint="-0.249977111117893"/>
        <rFont val="Calibri"/>
        <family val="2"/>
        <scheme val="minor"/>
      </rPr>
      <t>Calculate student Grade Point Averages (GPAs)</t>
    </r>
    <r>
      <rPr>
        <sz val="12"/>
        <color theme="1"/>
        <rFont val="Calibri"/>
        <family val="2"/>
        <scheme val="minor"/>
      </rPr>
      <t xml:space="preserve"> from letter grades or numeric scores.  GPAs </t>
    </r>
    <r>
      <rPr>
        <u/>
        <sz val="12"/>
        <color theme="1"/>
        <rFont val="Calibri"/>
        <family val="2"/>
        <scheme val="minor"/>
      </rPr>
      <t>must be calculated because they are required</t>
    </r>
    <r>
      <rPr>
        <sz val="12"/>
        <color theme="1"/>
        <rFont val="Calibri"/>
        <family val="2"/>
        <scheme val="minor"/>
      </rPr>
      <t xml:space="preserve"> federal GPRA (Government Performance and Results Act) measures that are entered into the 21APR website each year.</t>
    </r>
  </si>
  <si>
    <r>
      <rPr>
        <b/>
        <sz val="12"/>
        <color theme="9" tint="-0.249977111117893"/>
        <rFont val="Calibri"/>
        <family val="2"/>
        <scheme val="minor"/>
      </rPr>
      <t xml:space="preserve">Track student GPAs over time </t>
    </r>
    <r>
      <rPr>
        <sz val="12"/>
        <color theme="1"/>
        <rFont val="Calibri"/>
        <family val="2"/>
        <scheme val="minor"/>
      </rPr>
      <t>if they are available.</t>
    </r>
  </si>
  <si>
    <r>
      <t xml:space="preserve">This workbook </t>
    </r>
    <r>
      <rPr>
        <b/>
        <sz val="12"/>
        <color theme="9" tint="-0.249977111117893"/>
        <rFont val="Calibri"/>
        <family val="2"/>
        <scheme val="minor"/>
      </rPr>
      <t>may be used to populate the Student Outcomes Spreadsheet</t>
    </r>
    <r>
      <rPr>
        <sz val="12"/>
        <color theme="1"/>
        <rFont val="Calibri"/>
        <family val="2"/>
        <scheme val="minor"/>
      </rPr>
      <t xml:space="preserve"> required to be submitted annually for state reporting.  </t>
    </r>
  </si>
  <si>
    <t>How to navigate this workbook:</t>
  </si>
  <si>
    <t>There are several tabs/worksheets in this workbook because the work you do generates a lot of data. We have tried to make navigating all of the tabs/worksheets easy to navigate. See below for tips and tricks for doing so.</t>
  </si>
  <si>
    <r>
      <t>Notice the</t>
    </r>
    <r>
      <rPr>
        <sz val="12"/>
        <color theme="9" tint="-0.249977111117893"/>
        <rFont val="Calibri"/>
        <family val="2"/>
        <scheme val="minor"/>
      </rPr>
      <t xml:space="preserve"> </t>
    </r>
    <r>
      <rPr>
        <b/>
        <u/>
        <sz val="12"/>
        <color theme="9" tint="-0.249977111117893"/>
        <rFont val="Calibri"/>
        <family val="2"/>
        <scheme val="minor"/>
      </rPr>
      <t>color coding</t>
    </r>
    <r>
      <rPr>
        <sz val="12"/>
        <color theme="1"/>
        <rFont val="Calibri"/>
        <family val="2"/>
        <scheme val="minor"/>
      </rPr>
      <t xml:space="preserve"> of each tab/worksheet to help you navigate which section you want to go to:</t>
    </r>
  </si>
  <si>
    <r>
      <rPr>
        <b/>
        <sz val="12"/>
        <color theme="5" tint="-0.249977111117893"/>
        <rFont val="Calibri"/>
        <family val="2"/>
        <scheme val="minor"/>
      </rPr>
      <t>ORANGE</t>
    </r>
    <r>
      <rPr>
        <sz val="12"/>
        <color theme="5" tint="-0.249977111117893"/>
        <rFont val="Calibri"/>
        <family val="2"/>
        <scheme val="minor"/>
      </rPr>
      <t xml:space="preserve"> </t>
    </r>
    <r>
      <rPr>
        <sz val="12"/>
        <color theme="1"/>
        <rFont val="Calibri"/>
        <family val="2"/>
        <scheme val="minor"/>
      </rPr>
      <t>- All orange tabs/worksheets pertain to calculating and tracking student GPAs.</t>
    </r>
  </si>
  <si>
    <r>
      <rPr>
        <b/>
        <sz val="12"/>
        <color theme="4" tint="-0.249977111117893"/>
        <rFont val="Calibri"/>
        <family val="2"/>
        <scheme val="minor"/>
      </rPr>
      <t>BLUE</t>
    </r>
    <r>
      <rPr>
        <sz val="12"/>
        <color theme="5" tint="-0.249977111117893"/>
        <rFont val="Calibri"/>
        <family val="2"/>
        <scheme val="minor"/>
      </rPr>
      <t xml:space="preserve"> </t>
    </r>
    <r>
      <rPr>
        <sz val="12"/>
        <color theme="1"/>
        <rFont val="Calibri"/>
        <family val="2"/>
        <scheme val="minor"/>
      </rPr>
      <t>- All blue tabs/worksheets pertain to entry of student outcome data.</t>
    </r>
  </si>
  <si>
    <r>
      <rPr>
        <b/>
        <sz val="12"/>
        <color rgb="FF7030A0"/>
        <rFont val="Calibri"/>
        <family val="2"/>
        <scheme val="minor"/>
      </rPr>
      <t>PURPLE</t>
    </r>
    <r>
      <rPr>
        <sz val="12"/>
        <color theme="5" tint="-0.249977111117893"/>
        <rFont val="Calibri"/>
        <family val="2"/>
        <scheme val="minor"/>
      </rPr>
      <t xml:space="preserve"> </t>
    </r>
    <r>
      <rPr>
        <sz val="12"/>
        <color theme="1"/>
        <rFont val="Calibri"/>
        <family val="2"/>
        <scheme val="minor"/>
      </rPr>
      <t>- All purple tabs/worksheets pertain to automatically generated tables, charts and graphs.</t>
    </r>
  </si>
  <si>
    <r>
      <t xml:space="preserve">Notice that the </t>
    </r>
    <r>
      <rPr>
        <b/>
        <u/>
        <sz val="12"/>
        <color theme="9" tint="-0.249977111117893"/>
        <rFont val="Calibri"/>
        <family val="2"/>
        <scheme val="minor"/>
      </rPr>
      <t xml:space="preserve">darkest tab/worksheet for each section </t>
    </r>
    <r>
      <rPr>
        <sz val="12"/>
        <color theme="1"/>
        <rFont val="Calibri"/>
        <family val="2"/>
        <scheme val="minor"/>
      </rPr>
      <t xml:space="preserve">is the tab/worksheet where you can enter data. Note that </t>
    </r>
    <r>
      <rPr>
        <b/>
        <u/>
        <sz val="12"/>
        <color theme="9" tint="-0.249977111117893"/>
        <rFont val="Calibri"/>
        <family val="2"/>
        <scheme val="minor"/>
      </rPr>
      <t>there are no purple data entry tabs</t>
    </r>
    <r>
      <rPr>
        <sz val="12"/>
        <color theme="1"/>
        <rFont val="Calibri"/>
        <family val="2"/>
        <scheme val="minor"/>
      </rPr>
      <t>.</t>
    </r>
  </si>
  <si>
    <r>
      <t xml:space="preserve">Notice that each color coded tab/worksheet may also include </t>
    </r>
    <r>
      <rPr>
        <b/>
        <u/>
        <sz val="12"/>
        <color theme="9" tint="-0.249977111117893"/>
        <rFont val="Calibri"/>
        <family val="2"/>
        <scheme val="minor"/>
      </rPr>
      <t xml:space="preserve">example tabs/worksheets </t>
    </r>
    <r>
      <rPr>
        <sz val="12"/>
        <color theme="1"/>
        <rFont val="Calibri"/>
        <family val="2"/>
        <scheme val="minor"/>
      </rPr>
      <t>to show you how data entry may look or how a tab/worksheet is organized so you know what to expect when you enter your data.</t>
    </r>
  </si>
  <si>
    <r>
      <t xml:space="preserve">Finally, notice that that when you click on a tab/worksheet, making it active, the words on that tab turn </t>
    </r>
    <r>
      <rPr>
        <b/>
        <sz val="12"/>
        <color theme="9" tint="-0.249977111117893"/>
        <rFont val="Calibri"/>
        <family val="2"/>
        <scheme val="minor"/>
      </rPr>
      <t>GREEN</t>
    </r>
    <r>
      <rPr>
        <sz val="12"/>
        <color theme="1"/>
        <rFont val="Calibri"/>
        <family val="2"/>
        <scheme val="minor"/>
      </rPr>
      <t>.</t>
    </r>
  </si>
  <si>
    <t>Tips for Using this workbook:</t>
  </si>
  <si>
    <r>
      <rPr>
        <b/>
        <sz val="12"/>
        <color theme="9" tint="-0.249977111117893"/>
        <rFont val="Calibri"/>
        <family val="2"/>
        <scheme val="major"/>
      </rPr>
      <t>PRO TIP 1</t>
    </r>
    <r>
      <rPr>
        <sz val="12"/>
        <color theme="1"/>
        <rFont val="Calibri"/>
        <family val="2"/>
        <scheme val="major"/>
      </rPr>
      <t xml:space="preserve">:  </t>
    </r>
    <r>
      <rPr>
        <b/>
        <sz val="12"/>
        <color rgb="FFFF0000"/>
        <rFont val="Calibri"/>
        <family val="2"/>
        <scheme val="major"/>
      </rPr>
      <t xml:space="preserve">Save your workbook </t>
    </r>
    <r>
      <rPr>
        <sz val="12"/>
        <color theme="1"/>
        <rFont val="Calibri"/>
        <family val="2"/>
        <scheme val="major"/>
      </rPr>
      <t>early and often to prevent data loss.</t>
    </r>
  </si>
  <si>
    <r>
      <rPr>
        <b/>
        <sz val="12"/>
        <color theme="9" tint="-0.249977111117893"/>
        <rFont val="Calibri"/>
        <family val="2"/>
        <scheme val="minor"/>
      </rPr>
      <t>PRO TIP 2</t>
    </r>
    <r>
      <rPr>
        <sz val="12"/>
        <color theme="1"/>
        <rFont val="Calibri"/>
        <family val="2"/>
        <scheme val="minor"/>
      </rPr>
      <t xml:space="preserve">: </t>
    </r>
    <r>
      <rPr>
        <b/>
        <sz val="12"/>
        <color rgb="FFFF0000"/>
        <rFont val="Calibri"/>
        <family val="2"/>
        <scheme val="minor"/>
      </rPr>
      <t xml:space="preserve"> Password-protect this workboo</t>
    </r>
    <r>
      <rPr>
        <sz val="12"/>
        <color theme="1"/>
        <rFont val="Calibri"/>
        <family val="2"/>
        <scheme val="minor"/>
      </rPr>
      <t>k for added student data protection.</t>
    </r>
  </si>
  <si>
    <r>
      <rPr>
        <b/>
        <sz val="12"/>
        <color theme="9" tint="-0.249977111117893"/>
        <rFont val="Calibri"/>
        <family val="2"/>
        <scheme val="minor"/>
      </rPr>
      <t>PRO TIP 3</t>
    </r>
    <r>
      <rPr>
        <sz val="12"/>
        <color theme="1"/>
        <rFont val="Calibri"/>
        <family val="2"/>
        <scheme val="minor"/>
      </rPr>
      <t xml:space="preserve">: </t>
    </r>
    <r>
      <rPr>
        <sz val="12"/>
        <rFont val="Calibri"/>
        <family val="2"/>
        <scheme val="minor"/>
      </rPr>
      <t xml:space="preserve"> This is a large file. It may help to</t>
    </r>
    <r>
      <rPr>
        <b/>
        <sz val="12"/>
        <color rgb="FFFF0000"/>
        <rFont val="Calibri"/>
        <family val="2"/>
        <scheme val="minor"/>
      </rPr>
      <t xml:space="preserve"> close other programs </t>
    </r>
    <r>
      <rPr>
        <sz val="12"/>
        <rFont val="Calibri"/>
        <family val="2"/>
        <scheme val="minor"/>
      </rPr>
      <t>while using in this workbook if it is running slow.</t>
    </r>
  </si>
  <si>
    <r>
      <rPr>
        <b/>
        <sz val="12"/>
        <color theme="9" tint="-0.249977111117893"/>
        <rFont val="Calibri"/>
        <family val="2"/>
        <scheme val="minor"/>
      </rPr>
      <t>PRO TIP 4</t>
    </r>
    <r>
      <rPr>
        <sz val="12"/>
        <color theme="1"/>
        <rFont val="Calibri"/>
        <family val="2"/>
        <scheme val="minor"/>
      </rPr>
      <t xml:space="preserve">: </t>
    </r>
    <r>
      <rPr>
        <sz val="12"/>
        <rFont val="Calibri"/>
        <family val="2"/>
        <scheme val="minor"/>
      </rPr>
      <t xml:space="preserve"> There are many formulas for auto-analysis built into this workbook. It may be sluggish at times or appear to stall as</t>
    </r>
    <r>
      <rPr>
        <sz val="12"/>
        <color theme="1"/>
        <rFont val="Calibri"/>
        <family val="2"/>
        <scheme val="minor"/>
      </rPr>
      <t xml:space="preserve"> it calculates formulas. </t>
    </r>
    <r>
      <rPr>
        <b/>
        <sz val="12"/>
        <color rgb="FFFF0000"/>
        <rFont val="Calibri"/>
        <family val="2"/>
        <scheme val="minor"/>
      </rPr>
      <t>Allow it to finish</t>
    </r>
    <r>
      <rPr>
        <sz val="12"/>
        <color rgb="FFFF0000"/>
        <rFont val="Calibri"/>
        <family val="2"/>
        <scheme val="minor"/>
      </rPr>
      <t>.</t>
    </r>
    <r>
      <rPr>
        <sz val="12"/>
        <color theme="1"/>
        <rFont val="Calibri"/>
        <family val="2"/>
        <scheme val="minor"/>
      </rPr>
      <t xml:space="preserve"> You can view progress in the lower left corner of your Excel window.</t>
    </r>
  </si>
  <si>
    <t>If you are ready to enter data now, you can also use the Quick Links below to navigate to the data entry tab you need:</t>
  </si>
  <si>
    <t>GPA Calculator Data Entry</t>
  </si>
  <si>
    <t>Student Data Entry</t>
  </si>
  <si>
    <t>Quick Links to Data Result Tabs / Worksheets</t>
  </si>
  <si>
    <t>Questions/Concerns?</t>
  </si>
  <si>
    <t>Please reach out to Falon Weidman or Sheila Bell using the contact information below if you have any additional questions or concerns about this workbook.</t>
  </si>
  <si>
    <t>Falon Weidman</t>
  </si>
  <si>
    <t>falon.weidman@aiu3.n3et</t>
  </si>
  <si>
    <t>Sheila Bell</t>
  </si>
  <si>
    <t>sheila.bell@aiu3.net</t>
  </si>
  <si>
    <t>412-260-7853</t>
  </si>
  <si>
    <t>Instructions for Use and FAQ</t>
  </si>
  <si>
    <t>Quick Links for this Section:</t>
  </si>
  <si>
    <t>Important Information About the GPA Calculator To Read Before Use</t>
  </si>
  <si>
    <t>How to Use the GPA Calculator</t>
  </si>
  <si>
    <t>Adjust Grade Level Percentages and GPAs</t>
  </si>
  <si>
    <t>Information about the GPA View Only Tab/Worksheet, Example Tabs/Worksheets, FAQs, and Contact Information</t>
  </si>
  <si>
    <t>Please review the following important facts about the GPA Calculator and Existing GPA Data Entry Tabs/Worksheets Before Use:</t>
  </si>
  <si>
    <r>
      <t xml:space="preserve">The GPA Calculator is for internal grantee use for the </t>
    </r>
    <r>
      <rPr>
        <b/>
        <sz val="12"/>
        <color theme="9" tint="-0.249977111117893"/>
        <rFont val="Calibri"/>
        <family val="2"/>
        <scheme val="major"/>
      </rPr>
      <t>purpose of populating other reports</t>
    </r>
    <r>
      <rPr>
        <sz val="12"/>
        <color theme="1"/>
        <rFont val="Calibri"/>
        <family val="2"/>
        <scheme val="major"/>
      </rPr>
      <t xml:space="preserve"> where these calculations are required. </t>
    </r>
  </si>
  <si>
    <r>
      <t xml:space="preserve">New GPRA measures </t>
    </r>
    <r>
      <rPr>
        <b/>
        <u/>
        <sz val="12"/>
        <color theme="9" tint="-0.249977111117893"/>
        <rFont val="Calibri"/>
        <family val="2"/>
        <scheme val="major"/>
      </rPr>
      <t>require grantees to report grade point average (GPA) change for all students</t>
    </r>
    <r>
      <rPr>
        <sz val="12"/>
        <color theme="1"/>
        <rFont val="Calibri"/>
        <family val="2"/>
        <scheme val="major"/>
      </rPr>
      <t xml:space="preserve"> participating in 21st CCLC programming who are in grades 7, 8, and 10-12 (grade based on the school year grade enrollment for the program year).</t>
    </r>
  </si>
  <si>
    <r>
      <rPr>
        <b/>
        <sz val="12"/>
        <color theme="9" tint="-0.249977111117893"/>
        <rFont val="Calibri"/>
        <family val="2"/>
        <scheme val="major"/>
      </rPr>
      <t xml:space="preserve">IF A STUDENT IN THE APPLICABLE GRADES RECIEVES A GPA FROM THEIR SCHOOL: </t>
    </r>
    <r>
      <rPr>
        <sz val="12"/>
        <color theme="1"/>
        <rFont val="Calibri"/>
        <family val="2"/>
        <scheme val="major"/>
      </rPr>
      <t xml:space="preserve">the grantee </t>
    </r>
    <r>
      <rPr>
        <b/>
        <u/>
        <sz val="12"/>
        <rFont val="Calibri"/>
        <family val="2"/>
        <scheme val="major"/>
      </rPr>
      <t>must collect and use the school-issued GPA</t>
    </r>
    <r>
      <rPr>
        <sz val="12"/>
        <color theme="1"/>
        <rFont val="Calibri"/>
        <family val="2"/>
        <scheme val="major"/>
      </rPr>
      <t xml:space="preserve">. Grantees </t>
    </r>
    <r>
      <rPr>
        <b/>
        <sz val="12"/>
        <color rgb="FFFF0000"/>
        <rFont val="Calibri"/>
        <family val="2"/>
        <scheme val="major"/>
      </rPr>
      <t>should not</t>
    </r>
    <r>
      <rPr>
        <sz val="12"/>
        <color theme="1"/>
        <rFont val="Calibri"/>
        <family val="2"/>
        <scheme val="major"/>
      </rPr>
      <t xml:space="preserve"> collect this data from students or families. The </t>
    </r>
    <r>
      <rPr>
        <b/>
        <sz val="12"/>
        <color theme="5" tint="-0.249977111117893"/>
        <rFont val="Calibri"/>
        <family val="2"/>
        <scheme val="major"/>
      </rPr>
      <t>orange Existing GPA Data Entry Tab/Worksheet</t>
    </r>
    <r>
      <rPr>
        <sz val="12"/>
        <color theme="1"/>
        <rFont val="Calibri"/>
        <family val="2"/>
        <scheme val="major"/>
      </rPr>
      <t xml:space="preserve"> can be used to track this data. </t>
    </r>
  </si>
  <si>
    <r>
      <rPr>
        <b/>
        <sz val="12"/>
        <color theme="9" tint="-0.249977111117893"/>
        <rFont val="Calibri"/>
        <family val="2"/>
        <scheme val="major"/>
      </rPr>
      <t xml:space="preserve">IF A STUDENT IN THE APPLICABLE GRADES </t>
    </r>
    <r>
      <rPr>
        <b/>
        <u/>
        <sz val="12"/>
        <color theme="9" tint="-0.249977111117893"/>
        <rFont val="Calibri"/>
        <family val="2"/>
        <scheme val="major"/>
      </rPr>
      <t xml:space="preserve">DOES NOT </t>
    </r>
    <r>
      <rPr>
        <b/>
        <sz val="12"/>
        <color theme="9" tint="-0.249977111117893"/>
        <rFont val="Calibri"/>
        <family val="2"/>
        <scheme val="major"/>
      </rPr>
      <t>attend a school that issues GPAs</t>
    </r>
    <r>
      <rPr>
        <sz val="12"/>
        <color theme="9" tint="-0.249977111117893"/>
        <rFont val="Calibri"/>
        <family val="2"/>
        <scheme val="major"/>
      </rPr>
      <t xml:space="preserve">: </t>
    </r>
    <r>
      <rPr>
        <sz val="12"/>
        <color theme="1"/>
        <rFont val="Calibri"/>
        <family val="2"/>
        <scheme val="major"/>
      </rPr>
      <t>per federal guidance, grantees must collect student report card grades and</t>
    </r>
    <r>
      <rPr>
        <b/>
        <u/>
        <sz val="12"/>
        <rFont val="Calibri"/>
        <family val="2"/>
        <scheme val="major"/>
      </rPr>
      <t xml:space="preserve"> calculate the students’ GPA</t>
    </r>
    <r>
      <rPr>
        <sz val="12"/>
        <color theme="1"/>
        <rFont val="Calibri"/>
        <family val="2"/>
        <scheme val="major"/>
      </rPr>
      <t xml:space="preserve">. The </t>
    </r>
    <r>
      <rPr>
        <b/>
        <sz val="12"/>
        <color theme="5" tint="-0.249977111117893"/>
        <rFont val="Calibri"/>
        <family val="2"/>
        <scheme val="major"/>
      </rPr>
      <t>orange GPA Calculator Data Entry Tab/Worksheet</t>
    </r>
    <r>
      <rPr>
        <sz val="12"/>
        <color theme="1"/>
        <rFont val="Calibri"/>
        <family val="2"/>
        <scheme val="major"/>
      </rPr>
      <t xml:space="preserve"> can be used for this purpose.</t>
    </r>
  </si>
  <si>
    <r>
      <rPr>
        <b/>
        <sz val="12"/>
        <color rgb="FFFF0000"/>
        <rFont val="Calibri"/>
        <family val="2"/>
      </rPr>
      <t>IMPORTANT</t>
    </r>
    <r>
      <rPr>
        <sz val="12"/>
        <color rgb="FFFF0000"/>
        <rFont val="Calibri"/>
        <family val="2"/>
      </rPr>
      <t>:</t>
    </r>
    <r>
      <rPr>
        <sz val="12"/>
        <color theme="1"/>
        <rFont val="Calibri"/>
        <family val="2"/>
      </rPr>
      <t xml:space="preserve">  Federal GPRA measures require grantees to collect student GPAs from the current school year and the prior school year for comparison purposes.</t>
    </r>
    <r>
      <rPr>
        <b/>
        <u/>
        <sz val="12"/>
        <color theme="9" tint="-0.249977111117893"/>
        <rFont val="Calibri"/>
        <family val="2"/>
      </rPr>
      <t xml:space="preserve"> </t>
    </r>
    <r>
      <rPr>
        <b/>
        <sz val="12"/>
        <color theme="9" tint="-0.249977111117893"/>
        <rFont val="Calibri"/>
        <family val="2"/>
      </rPr>
      <t xml:space="preserve">This means that grantees will need to collect students’ prior year GPA or report card grades </t>
    </r>
    <r>
      <rPr>
        <b/>
        <u/>
        <sz val="12"/>
        <color theme="9" tint="-0.249977111117893"/>
        <rFont val="Calibri"/>
        <family val="2"/>
      </rPr>
      <t>in addition</t>
    </r>
    <r>
      <rPr>
        <b/>
        <sz val="12"/>
        <color theme="9" tint="-0.249977111117893"/>
        <rFont val="Calibri"/>
        <family val="2"/>
      </rPr>
      <t xml:space="preserve"> to the current year.</t>
    </r>
  </si>
  <si>
    <t>How to use the GPA Calculator:</t>
  </si>
  <si>
    <r>
      <t xml:space="preserve">The GPA Calculator is a cumulative tool and accommodates up to seven years of data for an individual student, </t>
    </r>
    <r>
      <rPr>
        <b/>
        <sz val="12"/>
        <color theme="9" tint="-0.249977111117893"/>
        <rFont val="Calibri"/>
        <family val="2"/>
      </rPr>
      <t>allowing you to track a student’s GPA and grades over the course of your grant</t>
    </r>
    <r>
      <rPr>
        <sz val="12"/>
        <color theme="1"/>
        <rFont val="Calibri"/>
        <family val="2"/>
      </rPr>
      <t xml:space="preserve">. The tool will calculate the GPA, change over the prior year, and a determination of the student’s change category. </t>
    </r>
  </si>
  <si>
    <t>STEPS TO USE THE CALCULATOR:</t>
  </si>
  <si>
    <r>
      <t xml:space="preserve">First, if needed, </t>
    </r>
    <r>
      <rPr>
        <b/>
        <sz val="12"/>
        <color theme="9" tint="-0.249977111117893"/>
        <rFont val="Calibri"/>
        <family val="2"/>
      </rPr>
      <t>adjust the yellow-highlighted ranges</t>
    </r>
    <r>
      <rPr>
        <sz val="12"/>
        <color theme="1"/>
        <rFont val="Calibri"/>
        <family val="2"/>
      </rPr>
      <t xml:space="preserve"> in the GPA table below to reflect your grade-level percentages and GPAs:</t>
    </r>
  </si>
  <si>
    <t>Letter Grade</t>
  </si>
  <si>
    <t>Percent Range</t>
  </si>
  <si>
    <t>GPA</t>
  </si>
  <si>
    <t>A+</t>
  </si>
  <si>
    <t>-</t>
  </si>
  <si>
    <t>A</t>
  </si>
  <si>
    <t>A-</t>
  </si>
  <si>
    <t>B+</t>
  </si>
  <si>
    <t>B</t>
  </si>
  <si>
    <t>B-</t>
  </si>
  <si>
    <t>C+</t>
  </si>
  <si>
    <t>C</t>
  </si>
  <si>
    <t>C-</t>
  </si>
  <si>
    <t>D+</t>
  </si>
  <si>
    <t>D</t>
  </si>
  <si>
    <t>D-</t>
  </si>
  <si>
    <t>F</t>
  </si>
  <si>
    <r>
      <t xml:space="preserve">Go to the </t>
    </r>
    <r>
      <rPr>
        <b/>
        <sz val="12"/>
        <color theme="5" tint="-0.249977111117893"/>
        <rFont val="Calibri"/>
        <family val="2"/>
        <scheme val="minor"/>
      </rPr>
      <t>GPA Calculator Data Entry tab/worksheet</t>
    </r>
    <r>
      <rPr>
        <sz val="12"/>
        <color theme="1"/>
        <rFont val="Calibri"/>
        <family val="2"/>
        <scheme val="minor"/>
      </rPr>
      <t xml:space="preserve"> to enter data as follows:</t>
    </r>
  </si>
  <si>
    <t xml:space="preserve">Enter the PA Secure ID and the name of the student. </t>
  </si>
  <si>
    <r>
      <rPr>
        <b/>
        <u/>
        <sz val="12"/>
        <color theme="9" tint="-0.249977111117893"/>
        <rFont val="Calibri"/>
        <family val="2"/>
        <scheme val="minor"/>
      </rPr>
      <t>PRO TIP</t>
    </r>
    <r>
      <rPr>
        <sz val="12"/>
        <color theme="1"/>
        <rFont val="Calibri"/>
        <family val="2"/>
        <scheme val="minor"/>
      </rPr>
      <t xml:space="preserve">: If the PA Secure ID changes to a </t>
    </r>
    <r>
      <rPr>
        <b/>
        <sz val="12"/>
        <rFont val="Calibri"/>
        <family val="2"/>
        <scheme val="minor"/>
      </rPr>
      <t>yellow-highlighted cell</t>
    </r>
    <r>
      <rPr>
        <sz val="12"/>
        <rFont val="Calibri"/>
        <family val="2"/>
        <scheme val="minor"/>
      </rPr>
      <t xml:space="preserve">, </t>
    </r>
    <r>
      <rPr>
        <b/>
        <sz val="12"/>
        <rFont val="Calibri"/>
        <family val="2"/>
        <scheme val="minor"/>
      </rPr>
      <t>that means that ID was previously entered</t>
    </r>
    <r>
      <rPr>
        <sz val="12"/>
        <color theme="1"/>
        <rFont val="Calibri"/>
        <family val="2"/>
        <scheme val="minor"/>
      </rPr>
      <t xml:space="preserve"> within the file. Find the ID and enter/edit the data in that row.</t>
    </r>
  </si>
  <si>
    <t>Mark "Program Participation" column with an "X" and enter the student's grade level in the program year of the data being entered.</t>
  </si>
  <si>
    <r>
      <t xml:space="preserve">Enter the student's course percentages/letter grades in the corresponding cells, </t>
    </r>
    <r>
      <rPr>
        <b/>
        <u/>
        <sz val="12"/>
        <color theme="1"/>
        <rFont val="Calibri"/>
        <family val="2"/>
        <scheme val="minor"/>
      </rPr>
      <t>leaving any missing courses blank.</t>
    </r>
  </si>
  <si>
    <r>
      <t xml:space="preserve">If a student has </t>
    </r>
    <r>
      <rPr>
        <b/>
        <u/>
        <sz val="12"/>
        <rFont val="Calibri"/>
        <family val="2"/>
        <scheme val="minor"/>
      </rPr>
      <t>semester-length courses</t>
    </r>
    <r>
      <rPr>
        <sz val="12"/>
        <color theme="1"/>
        <rFont val="Calibri"/>
        <family val="2"/>
        <scheme val="minor"/>
      </rPr>
      <t>, average the grades of both and include the average score as one of the "Additional Courses".</t>
    </r>
  </si>
  <si>
    <t>The steps below pertain to highlighting to watch for in the "GPA change" columns</t>
  </si>
  <si>
    <r>
      <t xml:space="preserve">If the GPA change columns contain an orange-highlighted "No CY",    this indicates that the student has been </t>
    </r>
    <r>
      <rPr>
        <b/>
        <u/>
        <sz val="12"/>
        <rFont val="Calibri"/>
        <family val="2"/>
        <scheme val="minor"/>
      </rPr>
      <t>marked as being included in the Program Participation but has no course scores included in the current year</t>
    </r>
    <r>
      <rPr>
        <sz val="12"/>
        <color theme="1"/>
        <rFont val="Calibri"/>
        <family val="2"/>
        <scheme val="minor"/>
      </rPr>
      <t>.</t>
    </r>
  </si>
  <si>
    <r>
      <t xml:space="preserve">If the GPA change columns contain a blue-highlighted "No PY",    this indicates the student has been marked as </t>
    </r>
    <r>
      <rPr>
        <b/>
        <u/>
        <sz val="12"/>
        <rFont val="Calibri"/>
        <family val="2"/>
        <scheme val="minor"/>
      </rPr>
      <t>being included in the Program Participation but has</t>
    </r>
    <r>
      <rPr>
        <sz val="12"/>
        <color theme="1"/>
        <rFont val="Calibri"/>
        <family val="2"/>
        <scheme val="minor"/>
      </rPr>
      <t xml:space="preserve"> </t>
    </r>
    <r>
      <rPr>
        <b/>
        <u/>
        <sz val="12"/>
        <rFont val="Calibri"/>
        <family val="2"/>
        <scheme val="minor"/>
      </rPr>
      <t>no course scores included in the prior year</t>
    </r>
    <r>
      <rPr>
        <sz val="12"/>
        <color theme="1"/>
        <rFont val="Calibri"/>
        <family val="2"/>
        <scheme val="minor"/>
      </rPr>
      <t xml:space="preserve"> (for comparison purposes).</t>
    </r>
  </si>
  <si>
    <r>
      <t xml:space="preserve">If the GPA change columns contain yellow-highlighted cells,   this indicates the student is in </t>
    </r>
    <r>
      <rPr>
        <b/>
        <u/>
        <sz val="12"/>
        <rFont val="Calibri"/>
        <family val="2"/>
        <scheme val="minor"/>
      </rPr>
      <t>Grade 9 (no GPRA)</t>
    </r>
    <r>
      <rPr>
        <sz val="12"/>
        <color theme="1"/>
        <rFont val="Calibri"/>
        <family val="2"/>
        <scheme val="minor"/>
      </rPr>
      <t xml:space="preserve"> and has been marked with an "X" under Program Participation.</t>
    </r>
  </si>
  <si>
    <t>The GPA Viewing Tab</t>
  </si>
  <si>
    <t>Use the GPA tab to view only tab for year-to-year comparisons.</t>
  </si>
  <si>
    <t>GPA Example Tabs</t>
  </si>
  <si>
    <t>These tabs provide examples of data entry reflecting some of the items addressed above.</t>
  </si>
  <si>
    <t>Frequently Asked Questions</t>
  </si>
  <si>
    <t>Will the GPA Calculator auto-populate the Student Data Entry Worksheet?</t>
  </si>
  <si>
    <t>No.  Use the calculator to track GPAs and enter them into the Student Data Entry Worksheet.</t>
  </si>
  <si>
    <t>Question/ Concerns?</t>
  </si>
  <si>
    <t>Please reach out to the 21st CCLC Evaluators. Contact information can be found here:</t>
  </si>
  <si>
    <t>Evaluator Contact Information</t>
  </si>
  <si>
    <t>Student Information</t>
  </si>
  <si>
    <t>2020-21 (Baseline)</t>
  </si>
  <si>
    <t>2021-22</t>
  </si>
  <si>
    <t>2022-23</t>
  </si>
  <si>
    <t>2023-24</t>
  </si>
  <si>
    <t>2024-25</t>
  </si>
  <si>
    <t>2025-26</t>
  </si>
  <si>
    <t>2026-27</t>
  </si>
  <si>
    <t>2027-28</t>
  </si>
  <si>
    <t>PA Secure ID</t>
  </si>
  <si>
    <t>Last Name</t>
  </si>
  <si>
    <t>First Name</t>
  </si>
  <si>
    <t>Grade</t>
  </si>
  <si>
    <t>Reading/English Equivalent Grade</t>
  </si>
  <si>
    <t>Math Equivalent Grade</t>
  </si>
  <si>
    <t>Science Equivalent Grade</t>
  </si>
  <si>
    <t>Social Studies Equivalent Grade</t>
  </si>
  <si>
    <t>Additional Course #1 Grade</t>
  </si>
  <si>
    <t>Additional Course #2 Grade</t>
  </si>
  <si>
    <t>Additional Course #3 Grade</t>
  </si>
  <si>
    <t>Additional Course #4 Grade</t>
  </si>
  <si>
    <t>GPA Change (vs. PY)</t>
  </si>
  <si>
    <t>GPA Change Category</t>
  </si>
  <si>
    <t>Student A</t>
  </si>
  <si>
    <t>X</t>
  </si>
  <si>
    <t>Student B</t>
  </si>
  <si>
    <t>Student C</t>
  </si>
  <si>
    <t>Student D</t>
  </si>
  <si>
    <t>Student E</t>
  </si>
  <si>
    <t>E</t>
  </si>
  <si>
    <t>Student F</t>
  </si>
  <si>
    <t>Student G</t>
  </si>
  <si>
    <t>G</t>
  </si>
  <si>
    <t>Student H</t>
  </si>
  <si>
    <t>H</t>
  </si>
  <si>
    <t>Student I</t>
  </si>
  <si>
    <t>I</t>
  </si>
  <si>
    <t>Student J</t>
  </si>
  <si>
    <t>J</t>
  </si>
  <si>
    <t>Student K</t>
  </si>
  <si>
    <t>K</t>
  </si>
  <si>
    <t>Student L</t>
  </si>
  <si>
    <t>L</t>
  </si>
  <si>
    <t>Student M</t>
  </si>
  <si>
    <t>M</t>
  </si>
  <si>
    <t>Student N</t>
  </si>
  <si>
    <t>N</t>
  </si>
  <si>
    <t>Student O</t>
  </si>
  <si>
    <t>O</t>
  </si>
  <si>
    <t>Student P</t>
  </si>
  <si>
    <t>P</t>
  </si>
  <si>
    <t>Student Q</t>
  </si>
  <si>
    <t>Q</t>
  </si>
  <si>
    <t>Student R</t>
  </si>
  <si>
    <t>R</t>
  </si>
  <si>
    <t>Percent</t>
  </si>
  <si>
    <t>Entry Options</t>
  </si>
  <si>
    <t>Data entry Instructions and FAQ</t>
  </si>
  <si>
    <t>Important Information To Review About This Section</t>
  </si>
  <si>
    <t>How to enter data in this section</t>
  </si>
  <si>
    <t>Who to Contact with Questions/ Concerns</t>
  </si>
  <si>
    <t>Please review the following important facts about the Student Data Entry Tab/Worksheet before use:</t>
  </si>
  <si>
    <r>
      <t xml:space="preserve">Remember, grantees are ultimately responsible for their program's data and reports. Grantees and local evaluators should </t>
    </r>
    <r>
      <rPr>
        <b/>
        <u/>
        <sz val="12"/>
        <color theme="9" tint="-0.249977111117893"/>
        <rFont val="Calibri"/>
        <family val="2"/>
        <scheme val="minor"/>
      </rPr>
      <t>review and double-check results to ensure accuracy</t>
    </r>
    <r>
      <rPr>
        <sz val="12"/>
        <color theme="1"/>
        <rFont val="Calibri"/>
        <family val="2"/>
        <scheme val="minor"/>
      </rPr>
      <t>.</t>
    </r>
  </si>
  <si>
    <r>
      <t>The data entry tab is</t>
    </r>
    <r>
      <rPr>
        <b/>
        <sz val="12"/>
        <color rgb="FFFF0000"/>
        <rFont val="Calibri"/>
        <family val="2"/>
        <scheme val="minor"/>
      </rPr>
      <t xml:space="preserve"> not meant to be printed</t>
    </r>
    <r>
      <rPr>
        <sz val="12"/>
        <color theme="1"/>
        <rFont val="Calibri"/>
        <family val="2"/>
        <scheme val="minor"/>
      </rPr>
      <t>.</t>
    </r>
  </si>
  <si>
    <t>How to enter data in the Student Data Entry tab/worksheet:</t>
  </si>
  <si>
    <r>
      <rPr>
        <b/>
        <sz val="12"/>
        <color theme="9" tint="-0.249977111117893"/>
        <rFont val="Calibri"/>
        <family val="2"/>
        <scheme val="major"/>
      </rPr>
      <t>COPY AND PASTE METHOD OF DATA ENTRY</t>
    </r>
    <r>
      <rPr>
        <sz val="12"/>
        <color theme="1"/>
        <rFont val="Calibri"/>
        <family val="2"/>
        <scheme val="major"/>
      </rPr>
      <t>: If you want to copy and past data into the Student Data Entry tab/worksheet, use the following steps:</t>
    </r>
  </si>
  <si>
    <r>
      <t xml:space="preserve">Open the tab/worksheet that has the data you want to copy and highlight the data you want and click "copy." Note:  Please </t>
    </r>
    <r>
      <rPr>
        <b/>
        <sz val="12"/>
        <color theme="9" tint="-0.249977111117893"/>
        <rFont val="Calibri"/>
        <family val="2"/>
        <scheme val="major"/>
      </rPr>
      <t>make sure the data fields are the same</t>
    </r>
    <r>
      <rPr>
        <sz val="12"/>
        <color theme="1"/>
        <rFont val="Calibri"/>
        <family val="2"/>
        <scheme val="major"/>
      </rPr>
      <t xml:space="preserve"> in the worksheet you are copying from and copying to.</t>
    </r>
  </si>
  <si>
    <r>
      <rPr>
        <b/>
        <sz val="12"/>
        <color rgb="FFFF0000"/>
        <rFont val="Calibri"/>
        <family val="2"/>
        <scheme val="major"/>
      </rPr>
      <t>IMPORTANT STEP:</t>
    </r>
    <r>
      <rPr>
        <sz val="12"/>
        <color theme="1"/>
        <rFont val="Calibri"/>
        <family val="2"/>
        <scheme val="major"/>
      </rPr>
      <t xml:space="preserve">  Either Right Click or click the "Paste" icon in the ribbon menu at the top of the workbook. </t>
    </r>
    <r>
      <rPr>
        <b/>
        <u/>
        <sz val="12"/>
        <color theme="9" tint="-0.249977111117893"/>
        <rFont val="Calibri"/>
        <family val="2"/>
        <scheme val="major"/>
      </rPr>
      <t>Select "Paste Special" and then select "Values"</t>
    </r>
    <r>
      <rPr>
        <b/>
        <sz val="12"/>
        <color theme="9" tint="-0.249977111117893"/>
        <rFont val="Calibri"/>
        <family val="2"/>
        <scheme val="major"/>
      </rPr>
      <t>.</t>
    </r>
    <r>
      <rPr>
        <sz val="12"/>
        <color theme="1"/>
        <rFont val="Calibri"/>
        <family val="2"/>
        <scheme val="major"/>
      </rPr>
      <t xml:space="preserve"> Then click OK. This ensures that no additional formulas come over from the old workbook that will interfere with formulas in this workbook that are needed to automatically generate the data found on the purple tabs/worksheets.</t>
    </r>
  </si>
  <si>
    <r>
      <rPr>
        <b/>
        <sz val="12"/>
        <color theme="9" tint="-0.249977111117893"/>
        <rFont val="Calibri"/>
        <family val="2"/>
        <scheme val="major"/>
      </rPr>
      <t>VALUE LOOKUP METHOD</t>
    </r>
    <r>
      <rPr>
        <sz val="12"/>
        <color theme="1"/>
        <rFont val="Calibri"/>
        <family val="2"/>
        <scheme val="major"/>
      </rPr>
      <t>:  If you are familiar and confident with value lookup formulas in Excel, you may find it efficient to import/export your data to/from other data sources using value lookups.</t>
    </r>
  </si>
  <si>
    <t xml:space="preserve">21st CCLC Student Data Entry Worksheet </t>
  </si>
  <si>
    <t>Data Dictionary / Worksheet Layout and Values</t>
  </si>
  <si>
    <t>This worksheet shows each field you can enter data into on the Student Data Entry Tab and also shows what data values can be entered.</t>
  </si>
  <si>
    <r>
      <t xml:space="preserve">The name of the field that you can enter is in </t>
    </r>
    <r>
      <rPr>
        <b/>
        <sz val="12"/>
        <color rgb="FFFFFFCC"/>
        <rFont val="Calibri"/>
        <family val="2"/>
        <scheme val="minor"/>
      </rPr>
      <t>light yellow</t>
    </r>
    <r>
      <rPr>
        <b/>
        <sz val="12"/>
        <color theme="0"/>
        <rFont val="Calibri"/>
        <family val="2"/>
        <scheme val="minor"/>
      </rPr>
      <t xml:space="preserve">. If there are boxes below the field name, those are drop down values that can be chosen and they are in </t>
    </r>
    <r>
      <rPr>
        <b/>
        <sz val="12"/>
        <color theme="0" tint="-4.9989318521683403E-2"/>
        <rFont val="Calibri"/>
        <family val="2"/>
        <scheme val="minor"/>
      </rPr>
      <t>light gray</t>
    </r>
    <r>
      <rPr>
        <b/>
        <sz val="12"/>
        <color theme="0"/>
        <rFont val="Calibri"/>
        <family val="2"/>
        <scheme val="minor"/>
      </rPr>
      <t xml:space="preserve">. </t>
    </r>
  </si>
  <si>
    <r>
      <t xml:space="preserve">Actions needed to enter data into each field are in </t>
    </r>
    <r>
      <rPr>
        <b/>
        <sz val="12"/>
        <color rgb="FFFFFF00"/>
        <rFont val="Calibri"/>
        <family val="2"/>
        <scheme val="minor"/>
      </rPr>
      <t>bright</t>
    </r>
    <r>
      <rPr>
        <b/>
        <sz val="12"/>
        <color theme="0"/>
        <rFont val="Calibri"/>
        <family val="2"/>
        <scheme val="minor"/>
      </rPr>
      <t xml:space="preserve"> </t>
    </r>
    <r>
      <rPr>
        <b/>
        <sz val="12"/>
        <color rgb="FFFFFF00"/>
        <rFont val="Calibri"/>
        <family val="2"/>
        <scheme val="minor"/>
      </rPr>
      <t>yellow.</t>
    </r>
  </si>
  <si>
    <t>There are 65 fields in the Student Data Entry Tab/Worksheet.</t>
  </si>
  <si>
    <t>Select</t>
  </si>
  <si>
    <t>Text</t>
  </si>
  <si>
    <t>You may delete student names before submitting to AIU.</t>
  </si>
  <si>
    <t># - 10 digits</t>
  </si>
  <si>
    <t>#</t>
  </si>
  <si>
    <t># - Round to the nearest quarter hour (.25)</t>
  </si>
  <si>
    <t>Auto</t>
  </si>
  <si>
    <t># - Round to the nearest .1</t>
  </si>
  <si>
    <t>%</t>
  </si>
  <si>
    <t>Open text</t>
  </si>
  <si>
    <t>Cohort #</t>
  </si>
  <si>
    <r>
      <t xml:space="preserve">Grantee Name
</t>
    </r>
    <r>
      <rPr>
        <b/>
        <sz val="10"/>
        <color rgb="FFFF0000"/>
        <rFont val="Calibri"/>
        <family val="2"/>
        <scheme val="minor"/>
      </rPr>
      <t>Choose a cohort from Column A BEFORE choosing a grantee name from the drop-down list in Column B.</t>
    </r>
  </si>
  <si>
    <t>Center Assignment</t>
  </si>
  <si>
    <t>Student Last Name</t>
  </si>
  <si>
    <t>Student First Name</t>
  </si>
  <si>
    <r>
      <t xml:space="preserve">PASecureID (10 digits) </t>
    </r>
    <r>
      <rPr>
        <b/>
        <sz val="10"/>
        <color rgb="FFFF0000"/>
        <rFont val="Calibri"/>
        <family val="2"/>
        <scheme val="minor"/>
      </rPr>
      <t>REQUIRED for public school students</t>
    </r>
  </si>
  <si>
    <r>
      <t xml:space="preserve">Local/Other ID </t>
    </r>
    <r>
      <rPr>
        <b/>
        <sz val="10"/>
        <color rgb="FFFF0000"/>
        <rFont val="Calibri"/>
        <family val="2"/>
        <scheme val="minor"/>
      </rPr>
      <t>(Optional) for internal grantee tracking only</t>
    </r>
  </si>
  <si>
    <t>Feeder School/School building attended during school day</t>
  </si>
  <si>
    <t>Grade Level</t>
  </si>
  <si>
    <t>Gender</t>
  </si>
  <si>
    <t>Race/ethnicity</t>
  </si>
  <si>
    <t>Language</t>
  </si>
  <si>
    <t>Economically disadvantaged</t>
  </si>
  <si>
    <t>Special Education Status</t>
  </si>
  <si>
    <t>Total Number of Summer Hours Attended</t>
  </si>
  <si>
    <t>Summer Attendance Category</t>
  </si>
  <si>
    <t>Total Number of School year Hours Attended</t>
  </si>
  <si>
    <t>School year Attendance Category</t>
  </si>
  <si>
    <t>Total Program Year Hours</t>
  </si>
  <si>
    <t>Program year Attendance Category</t>
  </si>
  <si>
    <t>Term Attendance</t>
  </si>
  <si>
    <r>
      <t xml:space="preserve">Prior Year PSSA/PASA MATH Performance Level </t>
    </r>
    <r>
      <rPr>
        <b/>
        <sz val="11"/>
        <color rgb="FF3333FF"/>
        <rFont val="Calibri"/>
        <family val="2"/>
        <scheme val="minor"/>
      </rPr>
      <t>[GPRA1]</t>
    </r>
  </si>
  <si>
    <r>
      <t xml:space="preserve">Current Year PSSA/PASA MATH Performance Level </t>
    </r>
    <r>
      <rPr>
        <b/>
        <sz val="11"/>
        <color rgb="FF3333FF"/>
        <rFont val="Calibri"/>
        <family val="2"/>
        <scheme val="minor"/>
      </rPr>
      <t>[GPRA1]</t>
    </r>
  </si>
  <si>
    <r>
      <t xml:space="preserve">PSSA/PASA/Keystone Exam MATH Interpretation </t>
    </r>
    <r>
      <rPr>
        <b/>
        <sz val="11"/>
        <color rgb="FF3333FF"/>
        <rFont val="Calibri"/>
        <family val="2"/>
        <scheme val="minor"/>
      </rPr>
      <t>[GPRA1]</t>
    </r>
  </si>
  <si>
    <r>
      <t xml:space="preserve">Prior Year PSSA/PASA READING Performance Level </t>
    </r>
    <r>
      <rPr>
        <b/>
        <sz val="11"/>
        <color rgb="FF3333FF"/>
        <rFont val="Calibri"/>
        <family val="2"/>
        <scheme val="minor"/>
      </rPr>
      <t>[GPRA1]</t>
    </r>
  </si>
  <si>
    <r>
      <t xml:space="preserve">Current Year PSSA/PASA READING Performance Level </t>
    </r>
    <r>
      <rPr>
        <b/>
        <sz val="11"/>
        <color rgb="FF3333FF"/>
        <rFont val="Calibri"/>
        <family val="2"/>
        <scheme val="minor"/>
      </rPr>
      <t>[GPRA1]</t>
    </r>
  </si>
  <si>
    <r>
      <t xml:space="preserve">PSSA/PASA/Keystone Exam READING Interpretation  </t>
    </r>
    <r>
      <rPr>
        <b/>
        <sz val="11"/>
        <color rgb="FF3333FF"/>
        <rFont val="Calibri"/>
        <family val="2"/>
        <scheme val="minor"/>
      </rPr>
      <t>[GPRA1]</t>
    </r>
  </si>
  <si>
    <r>
      <t xml:space="preserve">Prior SY unweighted GPA </t>
    </r>
    <r>
      <rPr>
        <b/>
        <sz val="11"/>
        <color rgb="FF3333FF"/>
        <rFont val="Calibri"/>
        <family val="2"/>
        <scheme val="minor"/>
      </rPr>
      <t>[GPRA2]</t>
    </r>
  </si>
  <si>
    <r>
      <t xml:space="preserve">Current SY unweighted GPA </t>
    </r>
    <r>
      <rPr>
        <b/>
        <sz val="11"/>
        <color rgb="FF3333FF"/>
        <rFont val="Calibri"/>
        <family val="2"/>
        <scheme val="minor"/>
      </rPr>
      <t>[GPRA2]</t>
    </r>
  </si>
  <si>
    <r>
      <t xml:space="preserve">GPA Calculation </t>
    </r>
    <r>
      <rPr>
        <b/>
        <sz val="11"/>
        <color rgb="FF3333FF"/>
        <rFont val="Calibri"/>
        <family val="2"/>
        <scheme val="minor"/>
      </rPr>
      <t>[GPRA2]</t>
    </r>
  </si>
  <si>
    <r>
      <t xml:space="preserve">GPA Result Interpretation </t>
    </r>
    <r>
      <rPr>
        <b/>
        <sz val="11"/>
        <color rgb="FF3333FF"/>
        <rFont val="Calibri"/>
        <family val="2"/>
        <scheme val="minor"/>
      </rPr>
      <t>[GPRA2]</t>
    </r>
  </si>
  <si>
    <t>GPA Result Need to Improve?</t>
  </si>
  <si>
    <r>
      <t xml:space="preserve">Prior Year School Day Attendance Rate </t>
    </r>
    <r>
      <rPr>
        <b/>
        <sz val="11"/>
        <color rgb="FF3333FF"/>
        <rFont val="Calibri"/>
        <family val="2"/>
        <scheme val="minor"/>
      </rPr>
      <t>[GPRA3]</t>
    </r>
  </si>
  <si>
    <r>
      <t>Current Year School Day Attendance Rate</t>
    </r>
    <r>
      <rPr>
        <b/>
        <sz val="11"/>
        <color rgb="FF3333FF"/>
        <rFont val="Calibri"/>
        <family val="2"/>
        <scheme val="minor"/>
      </rPr>
      <t xml:space="preserve"> [GPRA3]</t>
    </r>
  </si>
  <si>
    <t>School Attendance Rate Calculation [GPRA3]</t>
  </si>
  <si>
    <t>School Attendance Rate Interpretation [GPRA3]</t>
  </si>
  <si>
    <t>School Attendance Rate Need to Improve? [GPRA3]</t>
  </si>
  <si>
    <t>Prior Year Total Days In-school Suspension [GPRA4]</t>
  </si>
  <si>
    <t>Current Year Total Days In-school Suspension [GPRA4]</t>
  </si>
  <si>
    <t>School Discipline Calculation [GPRA4]</t>
  </si>
  <si>
    <t>School Discipline Interpretation [GPRA4]</t>
  </si>
  <si>
    <t>School Discipline Need to Improve? [GPRA4]</t>
  </si>
  <si>
    <t>Name of student's teacher to complete the Teacher Survey</t>
  </si>
  <si>
    <t>Teacher's email</t>
  </si>
  <si>
    <t>Was Teacher Survey Completed/ Returned?</t>
  </si>
  <si>
    <t>All Teacher Survey Items</t>
  </si>
  <si>
    <t>At the conclusion of the most recent school year, was this student considered promoted to the next grade or graduated?</t>
  </si>
  <si>
    <t>How would you describe this student's participation in the 21st CCLC program? In cases where students participated in different ways, choose the method that reflects the majority of that student's participation.</t>
  </si>
  <si>
    <r>
      <t xml:space="preserve">INCLUDING the CURRENT program year, for how many years has this student participated in 21st CCLC programming (through this or another cohort) operated by your organization? </t>
    </r>
    <r>
      <rPr>
        <b/>
        <i/>
        <sz val="11"/>
        <color theme="1"/>
        <rFont val="Calibri"/>
        <family val="2"/>
        <scheme val="minor"/>
      </rPr>
      <t>If you don't know, choose '1 year.'</t>
    </r>
  </si>
  <si>
    <t>Did this student participate in high school credit/course recovery activities this program year?</t>
  </si>
  <si>
    <t>How many literacy-related courses/credits did the student successfully recover?</t>
  </si>
  <si>
    <t>How many math-related courses/credits did the student successfully recover?</t>
  </si>
  <si>
    <t>How many other courses/credits did the student successfully recover?</t>
  </si>
  <si>
    <t>Comments, if any</t>
  </si>
  <si>
    <t>Attended Summer?</t>
  </si>
  <si>
    <t>Attended School Year?</t>
  </si>
  <si>
    <t>Attended both?</t>
  </si>
  <si>
    <t>Grades 4-8?</t>
  </si>
  <si>
    <t>Grades 3-8?</t>
  </si>
  <si>
    <t>Grades 7, 8, 10-12?</t>
  </si>
  <si>
    <t>Grades 9-12 [HS]?</t>
  </si>
  <si>
    <t>Grades 1-5?</t>
  </si>
  <si>
    <t>Grades 1-12?</t>
  </si>
  <si>
    <t>Attendance rate =/&lt;90%?</t>
  </si>
  <si>
    <t>Grade Band</t>
  </si>
  <si>
    <t>Number, 10 digits</t>
  </si>
  <si>
    <t>Pre-K</t>
  </si>
  <si>
    <t>Female</t>
  </si>
  <si>
    <t>American Indian or Alaska Native</t>
  </si>
  <si>
    <t>English Learner</t>
  </si>
  <si>
    <t>Special education</t>
  </si>
  <si>
    <t>Number, rounded to the nearest quarter hour</t>
  </si>
  <si>
    <t>Less than 15 hours</t>
  </si>
  <si>
    <t>Attended summer only</t>
  </si>
  <si>
    <t>Advanced</t>
  </si>
  <si>
    <t>Improved</t>
  </si>
  <si>
    <t>Number, rounded to the nearest tenth</t>
  </si>
  <si>
    <t>Auto analysis</t>
  </si>
  <si>
    <t>Percentage</t>
  </si>
  <si>
    <t>Number of days of in-school suspension</t>
  </si>
  <si>
    <t>Yes</t>
  </si>
  <si>
    <t>Graduated</t>
  </si>
  <si>
    <t>In person</t>
  </si>
  <si>
    <t>Number of courses/credits recovered</t>
  </si>
  <si>
    <t>Auto analysis column for proper GPRA calculations</t>
  </si>
  <si>
    <t>Cohort_9</t>
  </si>
  <si>
    <t>Male</t>
  </si>
  <si>
    <t>Asian</t>
  </si>
  <si>
    <t>Not English Learner</t>
  </si>
  <si>
    <t>Not economically disadvantaged</t>
  </si>
  <si>
    <t>Not special education</t>
  </si>
  <si>
    <t>15-44 hours</t>
  </si>
  <si>
    <t>Attended school year only</t>
  </si>
  <si>
    <t>Proficient</t>
  </si>
  <si>
    <t>No change</t>
  </si>
  <si>
    <t>No</t>
  </si>
  <si>
    <t>Promoted</t>
  </si>
  <si>
    <t>Hybrid (in-person attendance in cycles)</t>
  </si>
  <si>
    <t>Cohort_10</t>
  </si>
  <si>
    <t>Unknown/not reported</t>
  </si>
  <si>
    <t>Black or African American</t>
  </si>
  <si>
    <t>45-89 hours</t>
  </si>
  <si>
    <t>Attended both summer and school year</t>
  </si>
  <si>
    <t>Basic</t>
  </si>
  <si>
    <t>Declined</t>
  </si>
  <si>
    <t>Not promoted</t>
  </si>
  <si>
    <t>Virtual</t>
  </si>
  <si>
    <t>Unknown</t>
  </si>
  <si>
    <t>Hispanic or Latino</t>
  </si>
  <si>
    <t>90-179 hours</t>
  </si>
  <si>
    <t>Below basic</t>
  </si>
  <si>
    <t>Did not need to improve</t>
  </si>
  <si>
    <t>Near-equal mix of in person and virtual</t>
  </si>
  <si>
    <t>Native Hawaiian or Pacific Islander</t>
  </si>
  <si>
    <t>180-269 hours</t>
  </si>
  <si>
    <t>Not reported or not applicable</t>
  </si>
  <si>
    <t>No data reported</t>
  </si>
  <si>
    <t>White</t>
  </si>
  <si>
    <t>270 or more hours</t>
  </si>
  <si>
    <t>More than 5</t>
  </si>
  <si>
    <t>Two or more races</t>
  </si>
  <si>
    <t>Did not attend</t>
  </si>
  <si>
    <t>Cohort</t>
  </si>
  <si>
    <t>Do not alter columns BJ-BW. Doing so will cause errors in results tabs.</t>
  </si>
  <si>
    <r>
      <t xml:space="preserve">Grantee Name
</t>
    </r>
    <r>
      <rPr>
        <b/>
        <sz val="11"/>
        <color theme="5"/>
        <rFont val="Calibri"/>
        <family val="2"/>
        <scheme val="minor"/>
      </rPr>
      <t>Choose a cohort from Column A BEFORE choosing a grantee name from the drop-down list in Column B.</t>
    </r>
  </si>
  <si>
    <t>PASecureID (10 digits) REQUIRED for public school students</t>
  </si>
  <si>
    <t>Local/Other ID (Optional) for internal grantee tracking only</t>
  </si>
  <si>
    <t>Sex</t>
  </si>
  <si>
    <r>
      <t>Total Number of</t>
    </r>
    <r>
      <rPr>
        <b/>
        <i/>
        <u/>
        <sz val="11"/>
        <color theme="1"/>
        <rFont val="Calibri"/>
        <family val="2"/>
        <scheme val="minor"/>
      </rPr>
      <t xml:space="preserve"> Summer Hours</t>
    </r>
    <r>
      <rPr>
        <b/>
        <sz val="11"/>
        <color theme="1"/>
        <rFont val="Calibri"/>
        <family val="2"/>
        <scheme val="minor"/>
      </rPr>
      <t xml:space="preserve"> Attended</t>
    </r>
  </si>
  <si>
    <r>
      <rPr>
        <b/>
        <i/>
        <u/>
        <sz val="11"/>
        <color theme="1"/>
        <rFont val="Calibri"/>
        <family val="2"/>
        <scheme val="minor"/>
      </rPr>
      <t xml:space="preserve">Summer </t>
    </r>
    <r>
      <rPr>
        <b/>
        <sz val="11"/>
        <color theme="1"/>
        <rFont val="Calibri"/>
        <family val="2"/>
        <scheme val="minor"/>
      </rPr>
      <t>Attendance Category</t>
    </r>
  </si>
  <si>
    <r>
      <t xml:space="preserve">Total Number of </t>
    </r>
    <r>
      <rPr>
        <b/>
        <i/>
        <u/>
        <sz val="11"/>
        <color theme="1"/>
        <rFont val="Calibri"/>
        <family val="2"/>
        <scheme val="minor"/>
      </rPr>
      <t>School Year</t>
    </r>
    <r>
      <rPr>
        <b/>
        <sz val="11"/>
        <color theme="1"/>
        <rFont val="Calibri"/>
        <family val="2"/>
        <scheme val="minor"/>
      </rPr>
      <t xml:space="preserve"> Hours Attended</t>
    </r>
  </si>
  <si>
    <r>
      <rPr>
        <b/>
        <i/>
        <u/>
        <sz val="11"/>
        <color theme="1"/>
        <rFont val="Calibri"/>
        <family val="2"/>
        <scheme val="minor"/>
      </rPr>
      <t>School Year</t>
    </r>
    <r>
      <rPr>
        <b/>
        <sz val="11"/>
        <color theme="1"/>
        <rFont val="Calibri"/>
        <family val="2"/>
        <scheme val="minor"/>
      </rPr>
      <t xml:space="preserve"> Attendance Category</t>
    </r>
  </si>
  <si>
    <r>
      <rPr>
        <b/>
        <u/>
        <sz val="11"/>
        <color theme="1"/>
        <rFont val="Calibri"/>
        <family val="2"/>
        <scheme val="minor"/>
      </rPr>
      <t>Prior Year</t>
    </r>
    <r>
      <rPr>
        <b/>
        <sz val="11"/>
        <color theme="1"/>
        <rFont val="Calibri"/>
        <family val="2"/>
        <scheme val="minor"/>
      </rPr>
      <t xml:space="preserve"> PSSA/PASA   </t>
    </r>
    <r>
      <rPr>
        <b/>
        <sz val="11"/>
        <color rgb="FFFF0000"/>
        <rFont val="Calibri"/>
        <family val="2"/>
        <scheme val="minor"/>
      </rPr>
      <t>READING</t>
    </r>
    <r>
      <rPr>
        <b/>
        <sz val="11"/>
        <color theme="1"/>
        <rFont val="Calibri"/>
        <family val="2"/>
        <scheme val="minor"/>
      </rPr>
      <t xml:space="preserve"> Performance Level      [GPRA1]</t>
    </r>
  </si>
  <si>
    <r>
      <rPr>
        <b/>
        <u/>
        <sz val="11"/>
        <color theme="1"/>
        <rFont val="Calibri"/>
        <family val="2"/>
        <scheme val="minor"/>
      </rPr>
      <t>Current Year</t>
    </r>
    <r>
      <rPr>
        <b/>
        <sz val="11"/>
        <color theme="1"/>
        <rFont val="Calibri"/>
        <family val="2"/>
        <scheme val="minor"/>
      </rPr>
      <t xml:space="preserve"> PSSA/PASA </t>
    </r>
    <r>
      <rPr>
        <b/>
        <sz val="11"/>
        <color rgb="FFFF0000"/>
        <rFont val="Calibri"/>
        <family val="2"/>
        <scheme val="minor"/>
      </rPr>
      <t>READING</t>
    </r>
    <r>
      <rPr>
        <b/>
        <sz val="11"/>
        <color theme="1"/>
        <rFont val="Calibri"/>
        <family val="2"/>
        <scheme val="minor"/>
      </rPr>
      <t xml:space="preserve"> Performance Level [GPRA1]</t>
    </r>
  </si>
  <si>
    <r>
      <t xml:space="preserve">PSSA/PASA Exam </t>
    </r>
    <r>
      <rPr>
        <b/>
        <sz val="11"/>
        <color rgb="FFFF0000"/>
        <rFont val="Calibri"/>
        <family val="2"/>
        <scheme val="minor"/>
      </rPr>
      <t>READING</t>
    </r>
    <r>
      <rPr>
        <b/>
        <sz val="11"/>
        <color theme="1"/>
        <rFont val="Calibri"/>
        <family val="2"/>
        <scheme val="minor"/>
      </rPr>
      <t xml:space="preserve"> Interpretation [GPRA1]</t>
    </r>
  </si>
  <si>
    <r>
      <rPr>
        <b/>
        <u/>
        <sz val="11"/>
        <color theme="1"/>
        <rFont val="Calibri"/>
        <family val="2"/>
        <scheme val="minor"/>
      </rPr>
      <t>Prior Year</t>
    </r>
    <r>
      <rPr>
        <b/>
        <sz val="11"/>
        <color theme="1"/>
        <rFont val="Calibri"/>
        <family val="2"/>
        <scheme val="minor"/>
      </rPr>
      <t xml:space="preserve"> PSSA/PASA </t>
    </r>
    <r>
      <rPr>
        <b/>
        <sz val="11"/>
        <color rgb="FFFF0000"/>
        <rFont val="Calibri"/>
        <family val="2"/>
        <scheme val="minor"/>
      </rPr>
      <t>MATH</t>
    </r>
    <r>
      <rPr>
        <b/>
        <sz val="11"/>
        <color theme="1"/>
        <rFont val="Calibri"/>
        <family val="2"/>
        <scheme val="minor"/>
      </rPr>
      <t xml:space="preserve"> Performance Level [GPRA1]</t>
    </r>
  </si>
  <si>
    <r>
      <rPr>
        <b/>
        <u/>
        <sz val="11"/>
        <color theme="1"/>
        <rFont val="Calibri"/>
        <family val="2"/>
        <scheme val="minor"/>
      </rPr>
      <t>Current Year</t>
    </r>
    <r>
      <rPr>
        <b/>
        <sz val="11"/>
        <color theme="1"/>
        <rFont val="Calibri"/>
        <family val="2"/>
        <scheme val="minor"/>
      </rPr>
      <t xml:space="preserve"> PSSA/PASA </t>
    </r>
    <r>
      <rPr>
        <b/>
        <sz val="11"/>
        <color rgb="FFFF0000"/>
        <rFont val="Calibri"/>
        <family val="2"/>
        <scheme val="minor"/>
      </rPr>
      <t>MATH</t>
    </r>
    <r>
      <rPr>
        <b/>
        <sz val="11"/>
        <color theme="1"/>
        <rFont val="Calibri"/>
        <family val="2"/>
        <scheme val="minor"/>
      </rPr>
      <t xml:space="preserve"> Performance Level [GPRA1]</t>
    </r>
  </si>
  <si>
    <r>
      <t xml:space="preserve">PSSA/PASA Exam </t>
    </r>
    <r>
      <rPr>
        <b/>
        <sz val="11"/>
        <color rgb="FFFF0000"/>
        <rFont val="Calibri"/>
        <family val="2"/>
        <scheme val="minor"/>
      </rPr>
      <t xml:space="preserve">MATH </t>
    </r>
    <r>
      <rPr>
        <b/>
        <sz val="11"/>
        <color theme="1"/>
        <rFont val="Calibri"/>
        <family val="2"/>
        <scheme val="minor"/>
      </rPr>
      <t>Interpretation  [GPRA1]</t>
    </r>
  </si>
  <si>
    <t>Prior SY unweighted GPA                         [GPRA2]</t>
  </si>
  <si>
    <t>Current SY unweighted GPA                          [GPRA2]</t>
  </si>
  <si>
    <t>GPA Change</t>
  </si>
  <si>
    <t>GPA Calculation - Prior Year GPA Less than 3.0 [GPRA2]</t>
  </si>
  <si>
    <t>Prior Year School Day Attendance Rate                 [GPRA3]</t>
  </si>
  <si>
    <t>Current Year School Day Attendance Rate [GPRA3]</t>
  </si>
  <si>
    <t>School Attendance Rate Calculation           [GPRA3]</t>
  </si>
  <si>
    <t>School Attendance Rate Interpretation         [GPRA3]</t>
  </si>
  <si>
    <t>School Discipline Calculation               [GPRA4]</t>
  </si>
  <si>
    <t>School Discipline Interpretation         [GPRA4]</t>
  </si>
  <si>
    <t>School Discipline Need to Improve?         [GPRA4]</t>
  </si>
  <si>
    <t>Teacher Survey: Completing Homework to Your Satisfaction</t>
  </si>
  <si>
    <t>Teacher Survey: Participating in Class</t>
  </si>
  <si>
    <t>Teacher Survey: Volunteering (e.g., for extra credit or more responsibilities)</t>
  </si>
  <si>
    <t>Teacher Survey: Being Attentive in Class</t>
  </si>
  <si>
    <t>Teacher Survey: Behaving in Class</t>
  </si>
  <si>
    <t>Teacher Survey: Academic Performance</t>
  </si>
  <si>
    <t>Teacher Survey: Coming to School Motivated to Learn</t>
  </si>
  <si>
    <t>Teacher Survey: Engagement in Learning [GPRA5]</t>
  </si>
  <si>
    <t>INCLUDING the CURRENT program year, for how many years has this student participated in 21st CCLC programming (through this or another cohort) operated by your organization? If you don't know, choose '1 year.'</t>
  </si>
  <si>
    <t>Grades Pre-K-5th?</t>
  </si>
  <si>
    <t>Grades 6th-12th)</t>
  </si>
  <si>
    <t>Grades 7, 8, 10-12 and GPA Improvement if first was &lt;3.0</t>
  </si>
  <si>
    <t>PSSA Reading Data Available?</t>
  </si>
  <si>
    <t>PSSA Math Data Available?</t>
  </si>
  <si>
    <t>Student Engagement Data Available?</t>
  </si>
  <si>
    <t xml:space="preserve">Pennsylvania 21st CCLC </t>
  </si>
  <si>
    <t>Auto-Generated Results Instructions and FAQ</t>
  </si>
  <si>
    <t>Quick links for this page:</t>
  </si>
  <si>
    <t>Please Review Before Use</t>
  </si>
  <si>
    <t>How To Results to Appear / How to Run Auto-Calculation Formulas</t>
  </si>
  <si>
    <t>Tips for Using the Results Tab/Worksheet Section</t>
  </si>
  <si>
    <t>Who to Contact with Question / Concerns</t>
  </si>
  <si>
    <t>Please review the following important facts about auto-generated data results tabs / worksheets  before use:</t>
  </si>
  <si>
    <t>21st CCLC Evaluator Contact Information</t>
  </si>
  <si>
    <t>How to get results to appear on purple tabs/worksheets after data is entered into the Student Data Entry worksheet:</t>
  </si>
  <si>
    <r>
      <t xml:space="preserve">Because all pages in this workbook are set for manual calculation, the auto-analysis feature built into the purpose tabs/workbooks </t>
    </r>
    <r>
      <rPr>
        <b/>
        <sz val="12"/>
        <color rgb="FFFF0000"/>
        <rFont val="Calibri"/>
        <family val="2"/>
        <scheme val="major"/>
      </rPr>
      <t>only works when you tell it to do so</t>
    </r>
    <r>
      <rPr>
        <sz val="12"/>
        <color theme="1"/>
        <rFont val="Calibri"/>
        <family val="2"/>
        <scheme val="major"/>
      </rPr>
      <t xml:space="preserve">. </t>
    </r>
  </si>
  <si>
    <t>Tips for using the results tabs/worksheets:</t>
  </si>
  <si>
    <r>
      <rPr>
        <b/>
        <sz val="12"/>
        <color theme="9" tint="-0.249977111117893"/>
        <rFont val="Calibri"/>
        <family val="2"/>
        <scheme val="minor"/>
      </rPr>
      <t>PRO TIP 4</t>
    </r>
    <r>
      <rPr>
        <sz val="12"/>
        <color theme="1"/>
        <rFont val="Calibri"/>
        <family val="2"/>
        <scheme val="minor"/>
      </rPr>
      <t xml:space="preserve">: </t>
    </r>
    <r>
      <rPr>
        <sz val="12"/>
        <rFont val="Calibri"/>
        <family val="2"/>
        <scheme val="minor"/>
      </rPr>
      <t xml:space="preserve"> There are many formulas for auto-analysis built into this workbook.</t>
    </r>
    <r>
      <rPr>
        <b/>
        <sz val="12"/>
        <color rgb="FFFF0000"/>
        <rFont val="Calibri"/>
        <family val="2"/>
        <scheme val="minor"/>
      </rPr>
      <t xml:space="preserve"> It may be sluggish at times or appear to stall </t>
    </r>
    <r>
      <rPr>
        <sz val="12"/>
        <rFont val="Calibri"/>
        <family val="2"/>
        <scheme val="minor"/>
      </rPr>
      <t>as</t>
    </r>
    <r>
      <rPr>
        <sz val="12"/>
        <color theme="1"/>
        <rFont val="Calibri"/>
        <family val="2"/>
        <scheme val="minor"/>
      </rPr>
      <t xml:space="preserve"> it reanalyzes your data. Allow it to finish. You can </t>
    </r>
    <r>
      <rPr>
        <b/>
        <u/>
        <sz val="12"/>
        <rFont val="Calibri"/>
        <family val="2"/>
        <scheme val="minor"/>
      </rPr>
      <t>view calculation progress</t>
    </r>
    <r>
      <rPr>
        <sz val="12"/>
        <color theme="1"/>
        <rFont val="Calibri"/>
        <family val="2"/>
        <scheme val="minor"/>
      </rPr>
      <t xml:space="preserve"> in the lower right corner of your Excel window.</t>
    </r>
  </si>
  <si>
    <r>
      <rPr>
        <b/>
        <sz val="12"/>
        <color theme="9" tint="-0.249977111117893"/>
        <rFont val="Calibri"/>
        <family val="2"/>
        <scheme val="minor"/>
      </rPr>
      <t>PRO TIP 5</t>
    </r>
    <r>
      <rPr>
        <sz val="12"/>
        <color theme="1"/>
        <rFont val="Calibri"/>
        <family val="2"/>
        <scheme val="minor"/>
      </rPr>
      <t xml:space="preserve">:  Table, charts and graphs in the results tabs/worksheets are </t>
    </r>
    <r>
      <rPr>
        <b/>
        <u/>
        <sz val="12"/>
        <rFont val="Calibri"/>
        <family val="2"/>
        <scheme val="minor"/>
      </rPr>
      <t>formatted for printing</t>
    </r>
    <r>
      <rPr>
        <sz val="12"/>
        <color theme="1"/>
        <rFont val="Calibri"/>
        <family val="2"/>
        <scheme val="minor"/>
      </rPr>
      <t xml:space="preserve"> on standard letter paper in a landscape format when selected.</t>
    </r>
  </si>
  <si>
    <t>Frequently Asked Questions:</t>
  </si>
  <si>
    <t>Why are my auto-calculations not working properly?</t>
  </si>
  <si>
    <t>Center</t>
  </si>
  <si>
    <t>Name</t>
  </si>
  <si>
    <t>Center 1</t>
  </si>
  <si>
    <t>Center 2</t>
  </si>
  <si>
    <t>Center 3</t>
  </si>
  <si>
    <t>Center 4</t>
  </si>
  <si>
    <t>Center 5</t>
  </si>
  <si>
    <t>Center 6</t>
  </si>
  <si>
    <t>Center 7</t>
  </si>
  <si>
    <t>Center 8</t>
  </si>
  <si>
    <t>Center 9</t>
  </si>
  <si>
    <t>Center 10</t>
  </si>
  <si>
    <t>Summer Data</t>
  </si>
  <si>
    <t>Participation</t>
  </si>
  <si>
    <t>Enter the number of participants at each grade level for grades PreK-5th and 6th-12.</t>
  </si>
  <si>
    <t>PreK-5th Grade</t>
  </si>
  <si>
    <t>6th-12th Grade</t>
  </si>
  <si>
    <t>For grade range PreK-5th , enter aggregate attendance by hour band</t>
  </si>
  <si>
    <t>Grade Level Totals</t>
  </si>
  <si>
    <t>Hour Band Totals</t>
  </si>
  <si>
    <t>For each grade range (PreK-5th &amp; 6th-12th), enter aggregate race/ethnicity.</t>
  </si>
  <si>
    <t>Race/Ethnicity</t>
  </si>
  <si>
    <t>PreK-5th</t>
  </si>
  <si>
    <t>6th-12th</t>
  </si>
  <si>
    <t>Two or More Races</t>
  </si>
  <si>
    <t>Data not provided</t>
  </si>
  <si>
    <t>For each grade range (PreK-5th &amp; 6th-12th), enter aggregate sex.</t>
  </si>
  <si>
    <t>Not Reported in Male or Female</t>
  </si>
  <si>
    <t>For each grade range (PreK-5th &amp; 6th-12th), enter population specifics.</t>
  </si>
  <si>
    <t>Total</t>
  </si>
  <si>
    <t>Students who are English learners</t>
  </si>
  <si>
    <t>Students who are economically disadvantaged</t>
  </si>
  <si>
    <t>Students with disabilities</t>
  </si>
  <si>
    <t>Family members of participants served</t>
  </si>
  <si>
    <t>Manual entry</t>
  </si>
  <si>
    <t>Reading and Language Arts</t>
  </si>
  <si>
    <t>Mathematics</t>
  </si>
  <si>
    <t>You reported this many students in grades 4-8.</t>
  </si>
  <si>
    <t>For how many students do you have outcomes data to report?</t>
  </si>
  <si>
    <t>Of the students for whom you have outcome data to report, how many demonstrated growth in reading and language arts on state assessments?</t>
  </si>
  <si>
    <t>Of the students for whom you have outcome data to report, how many demonstrated growth in math on state assessments?</t>
  </si>
  <si>
    <t>Reminder: If you have unavailable student data, you MUST enter a justification explaining why in 21APR.</t>
  </si>
  <si>
    <t>GPRA 2: GPA</t>
  </si>
  <si>
    <t>You reported the following students in grades 7-8 and 10-12.</t>
  </si>
  <si>
    <t>Of the students with available outcome data, how many had a prior-year unweighted GPA of less than 3.0?</t>
  </si>
  <si>
    <t>Of these students, how many demonstrated an improved GPA?</t>
  </si>
  <si>
    <t>GPRA 4: Behavior</t>
  </si>
  <si>
    <t>You reported # students in grades 1-12.</t>
  </si>
  <si>
    <t>Of these # students, how many experienced a decrease in in-school suspensions in the current school year?</t>
  </si>
  <si>
    <t>GPRA 5: Engagement in Learning</t>
  </si>
  <si>
    <t>You reported # students in grades 1-5.</t>
  </si>
  <si>
    <t>For how many of these students do you have outcome data to report?</t>
  </si>
  <si>
    <t>Of the students for whom you have outcome data to report, how many demonstrated an improvement in teacher-reported engagement in learning?</t>
  </si>
  <si>
    <t>GPRA 3: School Day Attendance</t>
  </si>
  <si>
    <t>Of the students with available outcome data, how many had a school day attendance rate at or below 90% in the prior school year?</t>
  </si>
  <si>
    <t>Of these students, how many demonstrated an improved attendance rate in the current school year?</t>
  </si>
  <si>
    <t>Of the students with available outcome data, how many had in-school suspensions in the previous school year?</t>
  </si>
  <si>
    <t>Grade level totals</t>
  </si>
  <si>
    <t>Total:</t>
  </si>
  <si>
    <t>Grade levels by hour band</t>
  </si>
  <si>
    <t>Population Specifics</t>
  </si>
  <si>
    <t>GPRA #1</t>
  </si>
  <si>
    <t>Academic Achievement - State Assessments</t>
  </si>
  <si>
    <t>Academic Achievement - GPA</t>
  </si>
  <si>
    <t>School Year Data</t>
  </si>
  <si>
    <t>GPRA 1</t>
  </si>
  <si>
    <r>
      <rPr>
        <b/>
        <sz val="12"/>
        <color theme="9" tint="-0.249977111117893"/>
        <rFont val="Calibri"/>
        <family val="2"/>
        <scheme val="major"/>
      </rPr>
      <t>MANUAL ENTRY</t>
    </r>
    <r>
      <rPr>
        <sz val="12"/>
        <color theme="1"/>
        <rFont val="Calibri"/>
        <family val="2"/>
        <scheme val="major"/>
      </rPr>
      <t>:  the Student Data Entry tab/worksheet works best if you enter the data manually/by hand.</t>
    </r>
  </si>
  <si>
    <r>
      <t>The fields are blank because you have to enter these fields by hand. The</t>
    </r>
    <r>
      <rPr>
        <b/>
        <sz val="12"/>
        <color theme="5" tint="-0.249977111117893"/>
        <rFont val="Calibri"/>
        <family val="2"/>
        <scheme val="minor"/>
      </rPr>
      <t xml:space="preserve"> ORANGE section</t>
    </r>
    <r>
      <rPr>
        <sz val="12"/>
        <color theme="1"/>
        <rFont val="Calibri"/>
        <family val="2"/>
        <scheme val="minor"/>
      </rPr>
      <t xml:space="preserve"> is just a tool to help you calculate GPA when you don't have one or to track existing GPAs that you can copy/paste here.</t>
    </r>
  </si>
  <si>
    <r>
      <t>Notice that first tab/worksheet each color coded section has</t>
    </r>
    <r>
      <rPr>
        <b/>
        <u/>
        <sz val="12"/>
        <color theme="1"/>
        <rFont val="Calibri"/>
        <family val="2"/>
        <scheme val="minor"/>
      </rPr>
      <t xml:space="preserve"> </t>
    </r>
    <r>
      <rPr>
        <b/>
        <u/>
        <sz val="12"/>
        <color theme="9" tint="-0.249977111117893"/>
        <rFont val="Calibri"/>
        <family val="2"/>
        <scheme val="minor"/>
      </rPr>
      <t>detailed instructions and answers to frequently asked questions</t>
    </r>
    <r>
      <rPr>
        <sz val="12"/>
        <color theme="1"/>
        <rFont val="Calibri"/>
        <family val="2"/>
        <scheme val="minor"/>
      </rPr>
      <t xml:space="preserve"> for that section.</t>
    </r>
  </si>
  <si>
    <t>Center Data</t>
  </si>
  <si>
    <t>412-394-1347</t>
  </si>
  <si>
    <r>
      <t xml:space="preserve">After entering data in the Student Data Entry tab/worksheet, grantees can </t>
    </r>
    <r>
      <rPr>
        <b/>
        <sz val="12"/>
        <color theme="9" tint="-0.249977111117893"/>
        <rFont val="Calibri"/>
        <family val="2"/>
        <scheme val="major"/>
      </rPr>
      <t>find the aggregate counts and percentages, by center, in chart, table and graph formats</t>
    </r>
    <r>
      <rPr>
        <sz val="12"/>
        <color theme="1"/>
        <rFont val="Calibri"/>
        <family val="2"/>
        <scheme val="major"/>
      </rPr>
      <t xml:space="preserve"> on the </t>
    </r>
    <r>
      <rPr>
        <b/>
        <sz val="12"/>
        <color rgb="FF7030A0"/>
        <rFont val="Calibri"/>
        <family val="2"/>
        <scheme val="major"/>
      </rPr>
      <t>PURPLE tabs</t>
    </r>
    <r>
      <rPr>
        <sz val="12"/>
        <color theme="1"/>
        <rFont val="Calibri"/>
        <family val="2"/>
        <scheme val="major"/>
      </rPr>
      <t xml:space="preserve"> in this workbook.</t>
    </r>
  </si>
  <si>
    <r>
      <t xml:space="preserve">Remember - these tabs/worksheets will </t>
    </r>
    <r>
      <rPr>
        <b/>
        <sz val="12"/>
        <color rgb="FFFF0000"/>
        <rFont val="Calibri"/>
        <family val="2"/>
        <scheme val="major"/>
      </rPr>
      <t>only work if data entry formatting and formulas were not overwritten</t>
    </r>
    <r>
      <rPr>
        <sz val="12"/>
        <color theme="1"/>
        <rFont val="Calibri"/>
        <family val="2"/>
        <scheme val="major"/>
      </rPr>
      <t xml:space="preserve"> during the entry/copy/paste process. Please contact the 21st CCLC evaluators for assistance if you have any issues.  </t>
    </r>
    <r>
      <rPr>
        <sz val="12"/>
        <rFont val="Calibri"/>
        <family val="2"/>
        <scheme val="major"/>
      </rPr>
      <t>Their information can be found here:</t>
    </r>
  </si>
  <si>
    <r>
      <rPr>
        <b/>
        <sz val="12"/>
        <color theme="9" tint="-0.249977111117893"/>
        <rFont val="Calibri"/>
        <family val="2"/>
        <scheme val="minor"/>
      </rPr>
      <t>PRO TIP 2</t>
    </r>
    <r>
      <rPr>
        <sz val="12"/>
        <color theme="1"/>
        <rFont val="Calibri"/>
        <family val="2"/>
        <scheme val="minor"/>
      </rPr>
      <t xml:space="preserve">: This workbook </t>
    </r>
    <r>
      <rPr>
        <b/>
        <u/>
        <sz val="12"/>
        <color theme="1"/>
        <rFont val="Calibri"/>
        <family val="2"/>
        <scheme val="minor"/>
      </rPr>
      <t>calculates results for only for the federal GPRA measures and reflects the tables in the 21APR website</t>
    </r>
    <r>
      <rPr>
        <sz val="12"/>
        <color theme="1"/>
        <rFont val="Calibri"/>
        <family val="2"/>
        <scheme val="minor"/>
      </rPr>
      <t>.</t>
    </r>
  </si>
  <si>
    <t>Student Data Layout Values</t>
  </si>
  <si>
    <t>Cohort_11</t>
  </si>
  <si>
    <t>Allegheny West Foundation - C9 (78075)</t>
  </si>
  <si>
    <t>Allentown City School District - Central Elementary - C9 (78078)</t>
  </si>
  <si>
    <t>Allentown City School District - Ramos and Jackson Schools - C9 (78076)</t>
  </si>
  <si>
    <t>Allentown City School District - Union Terrace and Newcomer - C9 (78079)</t>
  </si>
  <si>
    <t>Bedford Area School District - C9 (78080)</t>
  </si>
  <si>
    <t>Bristol Borough School District - C9 (78083)</t>
  </si>
  <si>
    <t>Bucks County Technical High School - C9 (78084)</t>
  </si>
  <si>
    <t>Casa Guadalupe Center - C9 (78086)</t>
  </si>
  <si>
    <t>Center that CARES (Millones and Brashear HS) - C9 (78087)</t>
  </si>
  <si>
    <t>Chester Community Charter School - C9 (78088)</t>
  </si>
  <si>
    <t>Chester-Upland School District - C9 (78089)</t>
  </si>
  <si>
    <t>Community Education Alliance - C9 (78090)</t>
  </si>
  <si>
    <t>Concilio - C9 (78091)</t>
  </si>
  <si>
    <t>CORA Services, Inc. - C9 (78092)</t>
  </si>
  <si>
    <t>Derry Area School District - C9 (78093)</t>
  </si>
  <si>
    <t>East End United Community Center - C9 (78094)</t>
  </si>
  <si>
    <t>Episcopal Community Services - C9 (78095)</t>
  </si>
  <si>
    <t>Erie Rise Leadership Academy Charter School - C9 (78096)</t>
  </si>
  <si>
    <t>Farrell Area SD - C9 (78097)</t>
  </si>
  <si>
    <t>Foundations, Inc. - C9 (78098)</t>
  </si>
  <si>
    <t>Freire Charter School (Tech) - C9 (78117)</t>
  </si>
  <si>
    <t>Independence Charter School West - C9 (78100)</t>
  </si>
  <si>
    <t>Intermediate Unit 1 - C9 (78101)</t>
  </si>
  <si>
    <t>Lehigh Carbon Community College - C9 (78102)</t>
  </si>
  <si>
    <t>McKeesport Area SD (Twin Rivers Elementary) - C9 (78104)</t>
  </si>
  <si>
    <t>Morrisville Borough School District - C9 (78112)</t>
  </si>
  <si>
    <t>Passport Academy Charter School - C9 (81591)</t>
  </si>
  <si>
    <t>Philadelphia Arts in Education Partnership - C9 (78106)</t>
  </si>
  <si>
    <t>Private Industry Council of Westmoreland/Fayette, Inc. - C9 (78107)</t>
  </si>
  <si>
    <t>Propel Charter School (Homestead) - C9 (78108)</t>
  </si>
  <si>
    <t>Public Health Management Corporation - C9 (78109)</t>
  </si>
  <si>
    <t>Russell Byers Charter School - C9 (78110)</t>
  </si>
  <si>
    <t>Schuylkill Intermediate Unit 29 - C9 (78113)</t>
  </si>
  <si>
    <t>Shikellamy School District - C9 (78114)</t>
  </si>
  <si>
    <t>Sunrise of Philadelphia, Inc. - C9 (78116)</t>
  </si>
  <si>
    <t>Temple University - C9 (78118)</t>
  </si>
  <si>
    <t>The Trustees of the University of Pennsylvania - C9 (78121)</t>
  </si>
  <si>
    <t>To Our Childrens Future with Health, Inc. - C9 (78119)</t>
  </si>
  <si>
    <t>United Way of Mercer County - C9 (78120)</t>
  </si>
  <si>
    <t>Wireless Neighborhoods - C9 (78122)</t>
  </si>
  <si>
    <t>YMCA of Bucks County, Fairless Hills - C9 (78103)</t>
  </si>
  <si>
    <t>Allentown City School District (A, William Allen, Building 21, Dieruff) - C10 (83485)</t>
  </si>
  <si>
    <t>Allentown City School District (B, Harrison Morton, South Mountain) - C10 (83484)</t>
  </si>
  <si>
    <t>Allentown City School District (C, Raub Trexler) - C10 (83483)</t>
  </si>
  <si>
    <t>Archway Charter School of Chester, Inc. - C10 (83496)</t>
  </si>
  <si>
    <t>Bensalem Township School District (High School) - C10 (83486)</t>
  </si>
  <si>
    <t>Bensalem Township School District (Middle School) - C10 (83487)</t>
  </si>
  <si>
    <t>Boys &amp; Girls Club of Philadelphia - C10 (83488)</t>
  </si>
  <si>
    <t>Boys &amp; Girls Clubs of Western PA - C10 (83489)</t>
  </si>
  <si>
    <t>Bristol Borough School District - C10 (83490)</t>
  </si>
  <si>
    <t>Casa Guadalupe Center - C10 (83491)</t>
  </si>
  <si>
    <t>Center for Youth and Community Development - C10 (83492)</t>
  </si>
  <si>
    <t>Center that CARES - C10 (83493)</t>
  </si>
  <si>
    <t>Central Susquehanna IU (PATHFINDERS) - C10 (83495)</t>
  </si>
  <si>
    <t>Central Susquehanna IU (STEAM3S2) - C10 (83494)</t>
  </si>
  <si>
    <t>Chester County IU (Coatesville) - C10 (83498)</t>
  </si>
  <si>
    <t>Chester County IU (Kennett HS) - C10 (83499)</t>
  </si>
  <si>
    <t>Chester County IU (Octorara) - C10 (83500)</t>
  </si>
  <si>
    <t>Chester-Upland School District - C10 (83501)</t>
  </si>
  <si>
    <t>Concilio - C10 (83503)</t>
  </si>
  <si>
    <t>Congreso de Latinos Unidos Inc - C10 (83504)</t>
  </si>
  <si>
    <t>CORA Services, Inc. - C10 (83497)</t>
  </si>
  <si>
    <t>Education Plus Health - C10 (83505)</t>
  </si>
  <si>
    <t>Education Works - C10 (83506)</t>
  </si>
  <si>
    <t>Everett ASD - C10 (83508)</t>
  </si>
  <si>
    <t>Foundations, Inc. - C10 (83509)</t>
  </si>
  <si>
    <t>Greater Johnstown School District - C10 (83510)</t>
  </si>
  <si>
    <t>Greater Philadelphia Community Alliance - C10 (83554)</t>
  </si>
  <si>
    <t>Independence CS - C10 (83512)</t>
  </si>
  <si>
    <t>Jersey Shore Area School District - C10 (83513)</t>
  </si>
  <si>
    <t>Lebanon SD - C10 (83515)</t>
  </si>
  <si>
    <t>Lehigh Carbon Community College - C10 (83517)</t>
  </si>
  <si>
    <t>LULAC National Ed Service Center - C10 (8315)</t>
  </si>
  <si>
    <t>Maritime Academy CS - C10 (83518)</t>
  </si>
  <si>
    <t>McKeesport Area School District - C10 (83519)</t>
  </si>
  <si>
    <t>Meadville Martin Luther King, Jr. Scholarship Fund - C10 (83520)</t>
  </si>
  <si>
    <t>Mercyhurst University (Rural) - C10 (83522)</t>
  </si>
  <si>
    <t>Mercyhurst University (Urban) - C10 (83786)</t>
  </si>
  <si>
    <t>Northeast Bradford School District - C10 (83525)</t>
  </si>
  <si>
    <t>Northeastern Educational IU - C10 (83526)</t>
  </si>
  <si>
    <t>Oxford Circle Christian Community Development Association - C10 (83787)</t>
  </si>
  <si>
    <t>Philadelphia Arts in Education Partnership - C10 (83527)</t>
  </si>
  <si>
    <t>Pottstown SD - C10 (83529)</t>
  </si>
  <si>
    <t>Private Industry Council Of Westmoreland/Fayette, Inc. - C10 (83531)</t>
  </si>
  <si>
    <t>Propel Charter School (Hazelwood) - C10 (83533)</t>
  </si>
  <si>
    <t>Provident Charter School - C10 (83535)</t>
  </si>
  <si>
    <t>Public Health Management Corporation - C10 (83536)</t>
  </si>
  <si>
    <t>Respective Solutions (Rural) - C10 (83538)</t>
  </si>
  <si>
    <t>Richard Allen Preparatory Charter School - C10 (83539)</t>
  </si>
  <si>
    <t>Salvation Army (Harrisburg Capital City Region) - C10 (83550)</t>
  </si>
  <si>
    <t>Sayre Area School District - C10 (83540)</t>
  </si>
  <si>
    <t>School District of York (Davis, Devers, Ferguson) - C10 (83542)</t>
  </si>
  <si>
    <t>School District of York (Goode, Jackson, McKinley) - C10 (83541)</t>
  </si>
  <si>
    <t>Schuylkill Intermediate Unit 29 - C10 (83543)</t>
  </si>
  <si>
    <t>Shikellamy School District - C10 (83545)</t>
  </si>
  <si>
    <t>Southeast Delco School District - C10 (83547)</t>
  </si>
  <si>
    <t>Steppingstone Scholars - C10 (83548)</t>
  </si>
  <si>
    <t>The Trustees of the University of Pennsylvania - C10 (83524)</t>
  </si>
  <si>
    <t>Titusville YMCA, Crawford County - C10 (83762)</t>
  </si>
  <si>
    <t>To Our Children's Future with Health, Inc. - C10 (83551)</t>
  </si>
  <si>
    <t>Union City ASD - C10 (83552)</t>
  </si>
  <si>
    <t>United Way of Mercer County - C10 (83568)</t>
  </si>
  <si>
    <t>Warren County School District - C10 (83556)</t>
  </si>
  <si>
    <t>Wayne Pike Workforce Alliance - C10 (83558)</t>
  </si>
  <si>
    <t>Wilkes University - C10 (83559)</t>
  </si>
  <si>
    <t>YMCA of Bucks County - C10 (83560)</t>
  </si>
  <si>
    <t>YMCA of the Twin Tiers (Bradford Area SD) - C10 (83561)</t>
  </si>
  <si>
    <t>YMCA of the Twin Tiers (Smethport Area SD) - C10 (83562)</t>
  </si>
  <si>
    <t>Allentown City SD 11A - Hays, Sheridan and Washington - C11 (93277)</t>
  </si>
  <si>
    <t>Allentown City SD 11B - Dodd, Jefferson and Roosevelt - C11 (93276)</t>
  </si>
  <si>
    <t>Allentown City SD 11C - Ritter, Mosser and Early Newcomer Academy - C11 (93278)</t>
  </si>
  <si>
    <t>Anti-Drug &amp; Alcohol Crusaders Inc. - C11 (93279)</t>
  </si>
  <si>
    <t>Antietam School District - C11 (93279)</t>
  </si>
  <si>
    <t>ARIN IU 28 - United School District/Penns Manor School District - C11 (93283)</t>
  </si>
  <si>
    <t>ARIN IU 28   Homer Center School District /Leechburg School District - C11 (93821)</t>
  </si>
  <si>
    <t>ARIN IU 28   Indiana School District - C11 (93282)</t>
  </si>
  <si>
    <t>Bedford Area School District - C11 (93284)</t>
  </si>
  <si>
    <t>Bensalem Township School District - C11 (93285)</t>
  </si>
  <si>
    <t>Boys &amp; Girls Club of Philadelphia - C11 (93287)</t>
  </si>
  <si>
    <t>Boys &amp; Girls Clubs of Western PA - C11 (93288)</t>
  </si>
  <si>
    <t>Bristol Borough School District - C11 (93289)</t>
  </si>
  <si>
    <t>Bucks County Technical High School - C11 (93290)</t>
  </si>
  <si>
    <t>Chester Charter Scholars Academy - C11 (93293)</t>
  </si>
  <si>
    <t>Chester Community Charter School - C11 (93294)</t>
  </si>
  <si>
    <t>Chester County IU (Avon Grove School District/Oxford Area School District) - C11 (93296)</t>
  </si>
  <si>
    <t>Chester County IU (Reading School District) - C11 (93295)</t>
  </si>
  <si>
    <t>Chester County IU (West Chester Area School District) - C11 (93297)</t>
  </si>
  <si>
    <t>Communities in Schools of Eastern Pennsylvania - C11 (93298)</t>
  </si>
  <si>
    <t>Cornell School District - C11 (93299)</t>
  </si>
  <si>
    <t>Dafmark Dance Theatre - C11 (93300)</t>
  </si>
  <si>
    <t>East End United Community Center Inc - C11 (93301)</t>
  </si>
  <si>
    <t>Education Plus Inc - C11 (93302)</t>
  </si>
  <si>
    <t>Education Works - C11 (93303)</t>
  </si>
  <si>
    <t>Flood City Boxing Academy Inc - C11 (93304)</t>
  </si>
  <si>
    <t>Foundations, Inc. - C11 (93305)</t>
  </si>
  <si>
    <t>Freire Charter School - C11 (93306)</t>
  </si>
  <si>
    <t>Harambee Institute of Science and Technology Charter School - C11 (93307)</t>
  </si>
  <si>
    <t>John F Kennedy Center Inc - C11 (93308)</t>
  </si>
  <si>
    <t>Lehigh Carbon Community College - C11 (93309)</t>
  </si>
  <si>
    <t>Maritime Academy CS - C11 (93311)</t>
  </si>
  <si>
    <t>Morrisville Borough School District - C11 (93311)</t>
  </si>
  <si>
    <t>Northeastern Educational IU - C11 (93312) </t>
  </si>
  <si>
    <t>Philadelphia Academy Charter School - C11 (93313)</t>
  </si>
  <si>
    <t>Philadelphia Arts in Education Partnership - C11 (93314)</t>
  </si>
  <si>
    <t>Philadelphia Electrical &amp; Technology Charter High School - C11 (93315)</t>
  </si>
  <si>
    <t xml:space="preserve">Propel Charter School-East - C11 (93316)  </t>
  </si>
  <si>
    <t>Public Health Management Corporation - C11 (93317)</t>
  </si>
  <si>
    <t>Respective Solutions Group Inc - C11 (93318)</t>
  </si>
  <si>
    <t>Schuylkill Intermediate Unit 29 - C11 (93319)</t>
  </si>
  <si>
    <t>Sunrise of Philadelphia, Inc. - C11 (93320)</t>
  </si>
  <si>
    <t>The Salvation Army (Harrisburg) - C11 (93321)</t>
  </si>
  <si>
    <t>United Way of Mercer County - C11 (93322)</t>
  </si>
  <si>
    <t>Warren County School District - C11 (93323)</t>
  </si>
  <si>
    <t>Wayne Pike Workforce Alliance - C11 (93324)</t>
  </si>
  <si>
    <t>Wilkes University - C11 (93325)</t>
  </si>
  <si>
    <t>Outcomes</t>
  </si>
  <si>
    <r>
      <t xml:space="preserve">By </t>
    </r>
    <r>
      <rPr>
        <b/>
        <sz val="12"/>
        <color theme="9" tint="-0.249977111117893"/>
        <rFont val="Calibri"/>
        <family val="2"/>
        <scheme val="major"/>
      </rPr>
      <t xml:space="preserve">entering raw data </t>
    </r>
    <r>
      <rPr>
        <sz val="12"/>
        <color theme="1"/>
        <rFont val="Calibri"/>
        <family val="2"/>
        <scheme val="major"/>
      </rPr>
      <t xml:space="preserve">in the Student Data Entry tab/worksheet, grantees can </t>
    </r>
    <r>
      <rPr>
        <b/>
        <sz val="12"/>
        <color theme="9" tint="-0.249977111117893"/>
        <rFont val="Calibri"/>
        <family val="2"/>
        <scheme val="major"/>
      </rPr>
      <t>automatically generate aggregate calculations</t>
    </r>
    <r>
      <rPr>
        <sz val="12"/>
        <color theme="1"/>
        <rFont val="Calibri"/>
        <family val="2"/>
        <scheme val="major"/>
      </rPr>
      <t xml:space="preserve"> that can be </t>
    </r>
    <r>
      <rPr>
        <b/>
        <u/>
        <sz val="12"/>
        <color theme="9" tint="-0.249977111117893"/>
        <rFont val="Calibri"/>
        <family val="2"/>
        <scheme val="major"/>
      </rPr>
      <t>used to populate 21APR.</t>
    </r>
    <r>
      <rPr>
        <sz val="12"/>
        <color theme="1"/>
        <rFont val="Calibri"/>
        <family val="2"/>
        <scheme val="major"/>
      </rPr>
      <t xml:space="preserve"> </t>
    </r>
  </si>
  <si>
    <r>
      <t>Remember, grantees are ultimately responsible for their program's data and reports. Grantees and local evaluators should</t>
    </r>
    <r>
      <rPr>
        <sz val="12"/>
        <color rgb="FFFF0000"/>
        <rFont val="Calibri"/>
        <family val="2"/>
        <scheme val="minor"/>
      </rPr>
      <t xml:space="preserve"> </t>
    </r>
    <r>
      <rPr>
        <b/>
        <u/>
        <sz val="12"/>
        <color rgb="FFFF0000"/>
        <rFont val="Calibri"/>
        <family val="2"/>
        <scheme val="minor"/>
      </rPr>
      <t>review and double-check results to ensure accuracy</t>
    </r>
    <r>
      <rPr>
        <sz val="12"/>
        <color theme="1"/>
        <rFont val="Calibri"/>
        <family val="2"/>
        <scheme val="minor"/>
      </rPr>
      <t>.</t>
    </r>
  </si>
  <si>
    <t>Be sure to enter the names of each center accurately. This workbook automatically separates each unique center entered into Column C of the Student Data Entry tab. Typos or changes to the name of a center, will cause the workbook to put data onto a new tab (e.g., Center A vs. Centre A)</t>
  </si>
  <si>
    <r>
      <t xml:space="preserve">In the Student Data Entry tab/worksheet, </t>
    </r>
    <r>
      <rPr>
        <b/>
        <sz val="12"/>
        <color theme="9" tint="-0.249977111117893"/>
        <rFont val="Calibri"/>
        <family val="2"/>
        <scheme val="major"/>
      </rPr>
      <t>highlight the area you want to paste data into</t>
    </r>
    <r>
      <rPr>
        <sz val="12"/>
        <color theme="1"/>
        <rFont val="Calibri"/>
        <family val="2"/>
        <scheme val="major"/>
      </rPr>
      <t xml:space="preserve">, </t>
    </r>
    <r>
      <rPr>
        <u/>
        <sz val="12"/>
        <color theme="1"/>
        <rFont val="Calibri"/>
        <family val="2"/>
        <scheme val="major"/>
      </rPr>
      <t>ensuring that the fields line up</t>
    </r>
    <r>
      <rPr>
        <sz val="12"/>
        <color theme="1"/>
        <rFont val="Calibri"/>
        <family val="2"/>
        <scheme val="major"/>
      </rPr>
      <t xml:space="preserve">.  </t>
    </r>
  </si>
  <si>
    <t>Why are the GPA fields blank in this workbook? Didn't I already enter or calculate them?</t>
  </si>
  <si>
    <t>Outcomes (GPRAs 1, 2, 4, and 5)</t>
  </si>
  <si>
    <t>Outcomes (GPRAs 1, 2, 3, 4, and 5)</t>
  </si>
  <si>
    <t>Reminder: Everything on this tab auto-calculates. Do not enter any data into these tables manually, unless otherwise specified.</t>
  </si>
  <si>
    <r>
      <t xml:space="preserve">Center Name </t>
    </r>
    <r>
      <rPr>
        <i/>
        <sz val="14"/>
        <color theme="1"/>
        <rFont val="Calibri"/>
        <family val="2"/>
        <scheme val="minor"/>
      </rPr>
      <t>(autofills)</t>
    </r>
  </si>
  <si>
    <t>Participated in 21C program?</t>
  </si>
  <si>
    <r>
      <t>Automatically</t>
    </r>
    <r>
      <rPr>
        <sz val="12"/>
        <color theme="9" tint="-0.249977111117893"/>
        <rFont val="Calibri"/>
        <family val="2"/>
        <scheme val="minor"/>
      </rPr>
      <t xml:space="preserve"> </t>
    </r>
    <r>
      <rPr>
        <b/>
        <sz val="12"/>
        <color theme="9" tint="-0.249977111117893"/>
        <rFont val="Calibri"/>
        <family val="2"/>
        <scheme val="minor"/>
      </rPr>
      <t>generate aggregated data results - by center - that you will need to input into the outcomes window of the federal 21APR website.</t>
    </r>
    <r>
      <rPr>
        <sz val="12"/>
        <color theme="1"/>
        <rFont val="Calibri"/>
        <family val="2"/>
        <scheme val="minor"/>
      </rPr>
      <t xml:space="preserve"> Remember, the </t>
    </r>
    <r>
      <rPr>
        <b/>
        <u/>
        <sz val="12"/>
        <color theme="9" tint="-0.249977111117893"/>
        <rFont val="Calibri"/>
        <family val="2"/>
        <scheme val="minor"/>
      </rPr>
      <t>21APR data entry windows are as follows</t>
    </r>
    <r>
      <rPr>
        <sz val="12"/>
        <color theme="1"/>
        <rFont val="Calibri"/>
        <family val="2"/>
        <scheme val="minor"/>
      </rPr>
      <t>:  August 10, 2023 - October 31, 2023 for Activities, Staffing and Participation data; and November 30, 2023 - February 14, 2024 for Outcomes data.</t>
    </r>
  </si>
  <si>
    <r>
      <t xml:space="preserve">To run formulas that will generate your data results do one of the following: </t>
    </r>
    <r>
      <rPr>
        <sz val="12"/>
        <rFont val="Calibri"/>
        <family val="2"/>
        <scheme val="major"/>
      </rPr>
      <t xml:space="preserve">1. </t>
    </r>
    <r>
      <rPr>
        <b/>
        <u/>
        <sz val="12"/>
        <rFont val="Calibri"/>
        <family val="2"/>
        <scheme val="major"/>
      </rPr>
      <t>Press the "F9" button</t>
    </r>
    <r>
      <rPr>
        <sz val="12"/>
        <rFont val="Calibri"/>
        <family val="2"/>
        <scheme val="major"/>
      </rPr>
      <t xml:space="preserve"> on your keyboard. 2. </t>
    </r>
    <r>
      <rPr>
        <b/>
        <u/>
        <sz val="12"/>
        <rFont val="Calibri"/>
        <family val="2"/>
        <scheme val="major"/>
      </rPr>
      <t>Save your workbook.</t>
    </r>
  </si>
  <si>
    <t>This workbook calculates your student data outcomes by center. Each center's calculations are located on a different tab, and this workbook accommodates up to ten centers. If you have more than ten centers, please reach out to the evaluation team for assistance.</t>
  </si>
  <si>
    <r>
      <rPr>
        <b/>
        <u/>
        <sz val="12"/>
        <color theme="9" tint="-0.249977111117893"/>
        <rFont val="Calibri"/>
        <family val="2"/>
        <scheme val="minor"/>
      </rPr>
      <t>PRO TIP</t>
    </r>
    <r>
      <rPr>
        <sz val="12"/>
        <color theme="1"/>
        <rFont val="Calibri"/>
        <family val="2"/>
        <scheme val="minor"/>
      </rPr>
      <t xml:space="preserve">: If the first or last name changes to an orange highlighted cell,      that means that the </t>
    </r>
    <r>
      <rPr>
        <b/>
        <sz val="12"/>
        <rFont val="Calibri"/>
        <family val="2"/>
        <scheme val="minor"/>
      </rPr>
      <t>name is a duplicate,</t>
    </r>
    <r>
      <rPr>
        <sz val="12"/>
        <color theme="1"/>
        <rFont val="Calibri"/>
        <family val="2"/>
        <scheme val="minor"/>
      </rPr>
      <t xml:space="preserve"> but it may not necessarily be the same student. This is an </t>
    </r>
    <r>
      <rPr>
        <b/>
        <sz val="12"/>
        <color rgb="FFFF0000"/>
        <rFont val="Calibri"/>
        <family val="2"/>
        <scheme val="minor"/>
      </rPr>
      <t>alert to check for a potential error</t>
    </r>
    <r>
      <rPr>
        <sz val="12"/>
        <color theme="1"/>
        <rFont val="Calibri"/>
        <family val="2"/>
        <scheme val="minor"/>
      </rPr>
      <t xml:space="preserve"> in the PA Secure ID entry.</t>
    </r>
  </si>
  <si>
    <r>
      <t xml:space="preserve">The PA State Evaluation Team at the Allegheny Intermediate Unit created this tool to support grantees and local evaluators with data collection and reporting and have taken multiple measures to ensure accuracy and utility. However, </t>
    </r>
    <r>
      <rPr>
        <b/>
        <sz val="12"/>
        <color theme="9" tint="-0.249977111117893"/>
        <rFont val="Calibri"/>
        <family val="2"/>
        <scheme val="major"/>
      </rPr>
      <t xml:space="preserve">the tool is not entirely "locked down" </t>
    </r>
    <r>
      <rPr>
        <sz val="12"/>
        <color theme="1"/>
        <rFont val="Calibri"/>
        <family val="2"/>
        <scheme val="major"/>
      </rPr>
      <t xml:space="preserve">to accommodate slight differences across grantees. </t>
    </r>
  </si>
  <si>
    <r>
      <rPr>
        <b/>
        <u/>
        <sz val="12"/>
        <color theme="9" tint="-0.249977111117893"/>
        <rFont val="Calibri"/>
        <family val="2"/>
        <scheme val="major"/>
      </rPr>
      <t xml:space="preserve">PRO TIP: </t>
    </r>
    <r>
      <rPr>
        <sz val="12"/>
        <color theme="1"/>
        <rFont val="Calibri"/>
        <family val="2"/>
        <scheme val="major"/>
      </rPr>
      <t xml:space="preserve"> Copy and Paste in </t>
    </r>
    <r>
      <rPr>
        <b/>
        <sz val="12"/>
        <color theme="9" tint="-0.249977111117893"/>
        <rFont val="Calibri"/>
        <family val="2"/>
        <scheme val="major"/>
      </rPr>
      <t>small batches</t>
    </r>
    <r>
      <rPr>
        <sz val="12"/>
        <color theme="1"/>
        <rFont val="Calibri"/>
        <family val="2"/>
        <scheme val="major"/>
      </rPr>
      <t xml:space="preserve"> to ensure that you do not overwrite any formulas or auto-analysis. As you do so, make sure that each student's data is connected to same individual in the tab/worksheet you are pasting into.</t>
    </r>
  </si>
  <si>
    <r>
      <t>Auto analysis columns appear in shades of</t>
    </r>
    <r>
      <rPr>
        <b/>
        <sz val="12"/>
        <color rgb="FF7030A0"/>
        <rFont val="Calibri"/>
        <family val="2"/>
        <scheme val="minor"/>
      </rPr>
      <t xml:space="preserve"> </t>
    </r>
    <r>
      <rPr>
        <b/>
        <sz val="12"/>
        <color theme="4" tint="0.39997558519241921"/>
        <rFont val="Calibri"/>
        <family val="2"/>
        <scheme val="minor"/>
      </rPr>
      <t>blue</t>
    </r>
    <r>
      <rPr>
        <b/>
        <sz val="12"/>
        <color rgb="FF7030A0"/>
        <rFont val="Calibri"/>
        <family val="2"/>
        <scheme val="minor"/>
      </rPr>
      <t>.</t>
    </r>
  </si>
  <si>
    <r>
      <rPr>
        <b/>
        <sz val="12"/>
        <color theme="9" tint="-0.249977111117893"/>
        <rFont val="Calibri"/>
        <family val="2"/>
        <scheme val="major"/>
      </rPr>
      <t>PRO TIP 1</t>
    </r>
    <r>
      <rPr>
        <sz val="12"/>
        <color theme="1"/>
        <rFont val="Calibri"/>
        <family val="2"/>
        <scheme val="major"/>
      </rPr>
      <t xml:space="preserve">:  </t>
    </r>
    <r>
      <rPr>
        <b/>
        <u/>
        <sz val="12"/>
        <rFont val="Calibri"/>
        <family val="2"/>
        <scheme val="major"/>
      </rPr>
      <t>Save your workbook</t>
    </r>
    <r>
      <rPr>
        <sz val="12"/>
        <color theme="1"/>
        <rFont val="Calibri"/>
        <family val="2"/>
        <scheme val="major"/>
      </rPr>
      <t xml:space="preserve"> early and often to prevent data loss and </t>
    </r>
    <r>
      <rPr>
        <b/>
        <u/>
        <sz val="12"/>
        <color theme="1"/>
        <rFont val="Calibri"/>
        <family val="2"/>
        <scheme val="major"/>
      </rPr>
      <t>password-protect</t>
    </r>
    <r>
      <rPr>
        <b/>
        <sz val="12"/>
        <color theme="1"/>
        <rFont val="Calibri"/>
        <family val="2"/>
        <scheme val="major"/>
      </rPr>
      <t xml:space="preserve"> </t>
    </r>
    <r>
      <rPr>
        <sz val="12"/>
        <color theme="1"/>
        <rFont val="Calibri"/>
        <family val="2"/>
        <scheme val="major"/>
      </rPr>
      <t>the workbook for added student data protection</t>
    </r>
    <r>
      <rPr>
        <u/>
        <sz val="12"/>
        <color theme="1"/>
        <rFont val="Calibri"/>
        <family val="2"/>
        <scheme val="major"/>
      </rPr>
      <t>.</t>
    </r>
  </si>
  <si>
    <t>When copying/pasting/entering data into the student data workbook, you may have accidently overwritten expected values in drop-down fields which disabled the auto analysis feature and resulting in inaccurate results. Please refer to the Student Data Layout Values tab for a complete list of the expected data entries for auto-analysis.</t>
  </si>
  <si>
    <r>
      <rPr>
        <b/>
        <sz val="12"/>
        <color rgb="FF7030A0"/>
        <rFont val="Calibri"/>
        <family val="2"/>
        <scheme val="major"/>
      </rPr>
      <t>Purple Tabs/Worksheets</t>
    </r>
    <r>
      <rPr>
        <sz val="12"/>
        <color theme="1"/>
        <rFont val="Calibri"/>
        <family val="2"/>
        <scheme val="major"/>
      </rPr>
      <t xml:space="preserve"> in this workbook section provide grantees with </t>
    </r>
    <r>
      <rPr>
        <b/>
        <sz val="12"/>
        <color theme="9" tint="-0.249977111117893"/>
        <rFont val="Calibri"/>
        <family val="2"/>
        <scheme val="major"/>
      </rPr>
      <t>automatically generated aggregate calculations</t>
    </r>
    <r>
      <rPr>
        <sz val="12"/>
        <color theme="1"/>
        <rFont val="Calibri"/>
        <family val="2"/>
        <scheme val="major"/>
      </rPr>
      <t xml:space="preserve"> that can be </t>
    </r>
    <r>
      <rPr>
        <b/>
        <u/>
        <sz val="12"/>
        <color theme="9" tint="-0.249977111117893"/>
        <rFont val="Calibri"/>
        <family val="2"/>
        <scheme val="major"/>
      </rPr>
      <t xml:space="preserve">used to populate </t>
    </r>
    <r>
      <rPr>
        <sz val="12"/>
        <color theme="1"/>
        <rFont val="Calibri"/>
        <family val="2"/>
        <scheme val="major"/>
      </rPr>
      <t xml:space="preserve">the federal 21 APR. </t>
    </r>
  </si>
  <si>
    <r>
      <t xml:space="preserve">The PA State Evaluation Team at the Allegheny Intermediate Unit created this tool to support grantees and local evaluators with data collection and reporting and have taken multiple measures to ensure accuracy and utility. However, </t>
    </r>
    <r>
      <rPr>
        <b/>
        <sz val="12"/>
        <color rgb="FFFF0000"/>
        <rFont val="Calibri"/>
        <family val="2"/>
        <scheme val="major"/>
      </rPr>
      <t>the tool is not entirely "locked down"</t>
    </r>
    <r>
      <rPr>
        <b/>
        <sz val="12"/>
        <color theme="9" tint="-0.249977111117893"/>
        <rFont val="Calibri"/>
        <family val="2"/>
        <scheme val="major"/>
      </rPr>
      <t xml:space="preserve"> </t>
    </r>
    <r>
      <rPr>
        <sz val="12"/>
        <color theme="1"/>
        <rFont val="Calibri"/>
        <family val="2"/>
        <scheme val="major"/>
      </rPr>
      <t xml:space="preserve">to accommodate slight differences across grantees. </t>
    </r>
  </si>
  <si>
    <t>GPRA's 1, 2, 3 and 5 are applicable</t>
  </si>
  <si>
    <t>GPRA's 1, 2, 3, 4, and 5 are applicable</t>
  </si>
  <si>
    <t>Pennsylvania 21st CCLC 21APR Data Workbook</t>
  </si>
  <si>
    <t>Pennsylvania 21st CCLC GPA Calculator and Data Tracking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</si>
</sst>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0\%"/>
    <numFmt numFmtId="166" formatCode="0.0%"/>
  </numFmts>
  <fonts count="111" x14ac:knownFonts="1">
    <font>
      <sz val="11"/>
      <color theme="1"/>
      <name val="Calibri"/>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font>
    <font>
      <b/>
      <sz val="11"/>
      <color theme="1"/>
      <name val="Calibri"/>
      <family val="2"/>
    </font>
    <font>
      <sz val="11"/>
      <name val="Calibri"/>
      <family val="2"/>
    </font>
    <font>
      <b/>
      <sz val="11"/>
      <color theme="1"/>
      <name val="Calibri"/>
      <family val="2"/>
      <scheme val="minor"/>
    </font>
    <font>
      <sz val="11"/>
      <color rgb="FF000000"/>
      <name val="Calibri"/>
      <family val="2"/>
    </font>
    <font>
      <sz val="11"/>
      <color theme="0"/>
      <name val="Calibri"/>
      <family val="2"/>
      <scheme val="minor"/>
    </font>
    <font>
      <b/>
      <sz val="11"/>
      <color theme="1"/>
      <name val="Calibri"/>
      <family val="2"/>
      <scheme val="minor"/>
    </font>
    <font>
      <b/>
      <sz val="13"/>
      <color rgb="FF1F497D"/>
      <name val="Calibri"/>
      <family val="2"/>
      <scheme val="minor"/>
    </font>
    <font>
      <i/>
      <sz val="9"/>
      <color theme="1"/>
      <name val="Calibri"/>
      <family val="2"/>
      <scheme val="minor"/>
    </font>
    <font>
      <i/>
      <sz val="11"/>
      <color theme="1"/>
      <name val="Calibri"/>
      <family val="2"/>
      <scheme val="minor"/>
    </font>
    <font>
      <b/>
      <sz val="11"/>
      <color rgb="FFFF0000"/>
      <name val="Calibri"/>
      <family val="2"/>
      <scheme val="minor"/>
    </font>
    <font>
      <b/>
      <i/>
      <sz val="11"/>
      <color theme="1"/>
      <name val="Calibri"/>
      <family val="2"/>
      <scheme val="minor"/>
    </font>
    <font>
      <b/>
      <i/>
      <sz val="11"/>
      <color rgb="FFFF0000"/>
      <name val="Calibri"/>
      <family val="2"/>
      <scheme val="minor"/>
    </font>
    <font>
      <sz val="14"/>
      <color theme="1"/>
      <name val="Calibri"/>
      <family val="2"/>
      <scheme val="minor"/>
    </font>
    <font>
      <b/>
      <sz val="14"/>
      <color theme="8"/>
      <name val="Calibri"/>
      <family val="2"/>
      <scheme val="minor"/>
    </font>
    <font>
      <sz val="12"/>
      <color theme="1"/>
      <name val="Calibri"/>
      <family val="2"/>
      <scheme val="minor"/>
    </font>
    <font>
      <b/>
      <sz val="18"/>
      <color rgb="FF002060"/>
      <name val="Garamond"/>
      <family val="1"/>
    </font>
    <font>
      <i/>
      <sz val="12"/>
      <color theme="1"/>
      <name val="Calibri"/>
      <family val="2"/>
      <scheme val="minor"/>
    </font>
    <font>
      <b/>
      <sz val="12"/>
      <color rgb="FFFF0000"/>
      <name val="Calibri"/>
      <family val="2"/>
      <scheme val="minor"/>
    </font>
    <font>
      <b/>
      <sz val="12"/>
      <color theme="1"/>
      <name val="Calibri"/>
      <family val="2"/>
      <scheme val="minor"/>
    </font>
    <font>
      <sz val="12"/>
      <color rgb="FFFF0000"/>
      <name val="Calibri"/>
      <family val="2"/>
      <scheme val="minor"/>
    </font>
    <font>
      <b/>
      <i/>
      <sz val="14"/>
      <color theme="0"/>
      <name val="Calibri"/>
      <family val="2"/>
      <scheme val="minor"/>
    </font>
    <font>
      <sz val="12"/>
      <name val="Calibri"/>
      <family val="2"/>
      <scheme val="minor"/>
    </font>
    <font>
      <b/>
      <sz val="12"/>
      <color theme="9" tint="-0.249977111117893"/>
      <name val="Calibri"/>
      <family val="2"/>
      <scheme val="minor"/>
    </font>
    <font>
      <sz val="12"/>
      <color theme="9" tint="-0.249977111117893"/>
      <name val="Calibri"/>
      <family val="2"/>
      <scheme val="minor"/>
    </font>
    <font>
      <u/>
      <sz val="12"/>
      <color theme="1"/>
      <name val="Calibri"/>
      <family val="2"/>
      <scheme val="minor"/>
    </font>
    <font>
      <b/>
      <u/>
      <sz val="12"/>
      <color rgb="FFFF0000"/>
      <name val="Calibri"/>
      <family val="2"/>
      <scheme val="minor"/>
    </font>
    <font>
      <sz val="12"/>
      <color theme="1"/>
      <name val="Times New Roman"/>
      <family val="1"/>
    </font>
    <font>
      <b/>
      <u/>
      <sz val="12"/>
      <color theme="1"/>
      <name val="Calibri"/>
      <family val="2"/>
      <scheme val="minor"/>
    </font>
    <font>
      <b/>
      <u/>
      <sz val="12"/>
      <color theme="9" tint="-0.249977111117893"/>
      <name val="Calibri"/>
      <family val="2"/>
      <scheme val="minor"/>
    </font>
    <font>
      <b/>
      <sz val="12"/>
      <color theme="5" tint="-0.249977111117893"/>
      <name val="Calibri"/>
      <family val="2"/>
      <scheme val="minor"/>
    </font>
    <font>
      <sz val="12"/>
      <color theme="5" tint="-0.249977111117893"/>
      <name val="Calibri"/>
      <family val="2"/>
      <scheme val="minor"/>
    </font>
    <font>
      <b/>
      <sz val="12"/>
      <color theme="4" tint="-0.249977111117893"/>
      <name val="Calibri"/>
      <family val="2"/>
      <scheme val="minor"/>
    </font>
    <font>
      <b/>
      <sz val="12"/>
      <color rgb="FF7030A0"/>
      <name val="Calibri"/>
      <family val="2"/>
      <scheme val="minor"/>
    </font>
    <font>
      <u/>
      <sz val="11"/>
      <color theme="10"/>
      <name val="Calibri"/>
      <family val="2"/>
      <scheme val="minor"/>
    </font>
    <font>
      <b/>
      <sz val="11"/>
      <name val="Calibri"/>
      <family val="2"/>
      <scheme val="minor"/>
    </font>
    <font>
      <b/>
      <u/>
      <sz val="12"/>
      <name val="Calibri"/>
      <family val="2"/>
      <scheme val="minor"/>
    </font>
    <font>
      <u/>
      <sz val="12"/>
      <color theme="10"/>
      <name val="Calibri"/>
      <family val="2"/>
      <scheme val="minor"/>
    </font>
    <font>
      <b/>
      <sz val="20"/>
      <color rgb="FF002060"/>
      <name val="Garamond"/>
      <family val="1"/>
    </font>
    <font>
      <b/>
      <i/>
      <sz val="16"/>
      <color rgb="FF002060"/>
      <name val="Garamond"/>
      <family val="1"/>
    </font>
    <font>
      <sz val="16"/>
      <color rgb="FF002060"/>
      <name val="Garamond"/>
      <family val="1"/>
    </font>
    <font>
      <sz val="12"/>
      <color theme="1"/>
      <name val="Calibri"/>
      <family val="2"/>
      <scheme val="major"/>
    </font>
    <font>
      <b/>
      <i/>
      <sz val="12"/>
      <color rgb="FF002060"/>
      <name val="Calibri"/>
      <family val="2"/>
      <scheme val="major"/>
    </font>
    <font>
      <sz val="12"/>
      <color rgb="FF002060"/>
      <name val="Calibri"/>
      <family val="2"/>
      <scheme val="major"/>
    </font>
    <font>
      <b/>
      <sz val="12"/>
      <color theme="1"/>
      <name val="Calibri"/>
      <family val="2"/>
      <scheme val="major"/>
    </font>
    <font>
      <b/>
      <i/>
      <sz val="12"/>
      <color theme="1"/>
      <name val="Calibri"/>
      <family val="2"/>
      <scheme val="major"/>
    </font>
    <font>
      <sz val="12"/>
      <name val="Calibri"/>
      <family val="2"/>
      <scheme val="major"/>
    </font>
    <font>
      <b/>
      <sz val="12"/>
      <name val="Calibri"/>
      <family val="2"/>
      <scheme val="major"/>
    </font>
    <font>
      <b/>
      <sz val="12"/>
      <color theme="9" tint="-0.249977111117893"/>
      <name val="Calibri"/>
      <family val="2"/>
      <scheme val="major"/>
    </font>
    <font>
      <sz val="12"/>
      <color theme="9" tint="-0.249977111117893"/>
      <name val="Calibri"/>
      <family val="2"/>
      <scheme val="major"/>
    </font>
    <font>
      <b/>
      <u/>
      <sz val="12"/>
      <color theme="9" tint="-0.249977111117893"/>
      <name val="Calibri"/>
      <family val="2"/>
      <scheme val="major"/>
    </font>
    <font>
      <b/>
      <sz val="12"/>
      <color rgb="FF7030A0"/>
      <name val="Calibri"/>
      <family val="2"/>
      <scheme val="major"/>
    </font>
    <font>
      <b/>
      <sz val="12"/>
      <color rgb="FFFF0000"/>
      <name val="Calibri"/>
      <family val="2"/>
      <scheme val="major"/>
    </font>
    <font>
      <b/>
      <u/>
      <sz val="11"/>
      <color theme="10"/>
      <name val="Calibri"/>
      <family val="2"/>
      <scheme val="minor"/>
    </font>
    <font>
      <sz val="11"/>
      <name val="Calibri"/>
      <family val="2"/>
      <scheme val="minor"/>
    </font>
    <font>
      <b/>
      <u/>
      <sz val="12"/>
      <name val="Calibri"/>
      <family val="2"/>
      <scheme val="major"/>
    </font>
    <font>
      <b/>
      <sz val="12"/>
      <name val="Calibri"/>
      <family val="2"/>
      <scheme val="minor"/>
    </font>
    <font>
      <b/>
      <sz val="12"/>
      <color rgb="FFFFFF00"/>
      <name val="Calibri"/>
      <family val="2"/>
      <scheme val="minor"/>
    </font>
    <font>
      <b/>
      <sz val="12"/>
      <color theme="0"/>
      <name val="Calibri"/>
      <family val="2"/>
      <scheme val="minor"/>
    </font>
    <font>
      <b/>
      <i/>
      <sz val="14"/>
      <name val="Calibri"/>
      <family val="2"/>
      <scheme val="minor"/>
    </font>
    <font>
      <b/>
      <i/>
      <sz val="12"/>
      <color theme="1"/>
      <name val="Calibri"/>
      <family val="2"/>
      <scheme val="minor"/>
    </font>
    <font>
      <sz val="14"/>
      <name val="Calibri"/>
      <family val="2"/>
      <scheme val="minor"/>
    </font>
    <font>
      <b/>
      <sz val="18"/>
      <color rgb="FF1F497D"/>
      <name val="Garamond"/>
      <family val="1"/>
    </font>
    <font>
      <b/>
      <i/>
      <sz val="14"/>
      <color rgb="FF1F497D"/>
      <name val="Garamond"/>
      <family val="1"/>
    </font>
    <font>
      <b/>
      <sz val="11"/>
      <color theme="5"/>
      <name val="Calibri"/>
      <family val="2"/>
      <scheme val="minor"/>
    </font>
    <font>
      <b/>
      <sz val="12"/>
      <color rgb="FFFFFFCC"/>
      <name val="Calibri"/>
      <family val="2"/>
      <scheme val="minor"/>
    </font>
    <font>
      <b/>
      <i/>
      <sz val="11"/>
      <color theme="5"/>
      <name val="Calibri"/>
      <family val="2"/>
      <scheme val="minor"/>
    </font>
    <font>
      <b/>
      <sz val="10"/>
      <color rgb="FFFF0000"/>
      <name val="Calibri"/>
      <family val="2"/>
      <scheme val="minor"/>
    </font>
    <font>
      <b/>
      <sz val="12"/>
      <color theme="0" tint="-4.9989318521683403E-2"/>
      <name val="Calibri"/>
      <family val="2"/>
      <scheme val="minor"/>
    </font>
    <font>
      <b/>
      <i/>
      <sz val="11"/>
      <color theme="0"/>
      <name val="Calibri"/>
      <family val="2"/>
      <scheme val="minor"/>
    </font>
    <font>
      <b/>
      <sz val="11"/>
      <color rgb="FF3333FF"/>
      <name val="Calibri"/>
      <family val="2"/>
      <scheme val="minor"/>
    </font>
    <font>
      <b/>
      <sz val="12"/>
      <color theme="4" tint="0.39997558519241921"/>
      <name val="Calibri"/>
      <family val="2"/>
      <scheme val="minor"/>
    </font>
    <font>
      <b/>
      <sz val="12"/>
      <color theme="5" tint="-0.249977111117893"/>
      <name val="Calibri"/>
      <family val="2"/>
      <scheme val="major"/>
    </font>
    <font>
      <sz val="12"/>
      <color theme="1"/>
      <name val="Calibri"/>
      <family val="2"/>
    </font>
    <font>
      <b/>
      <u/>
      <sz val="12"/>
      <color theme="9" tint="-0.249977111117893"/>
      <name val="Calibri"/>
      <family val="2"/>
    </font>
    <font>
      <sz val="12"/>
      <color rgb="FFFF0000"/>
      <name val="Calibri"/>
      <family val="2"/>
    </font>
    <font>
      <b/>
      <sz val="12"/>
      <color rgb="FFFF0000"/>
      <name val="Calibri"/>
      <family val="2"/>
    </font>
    <font>
      <b/>
      <sz val="12"/>
      <color theme="9" tint="-0.249977111117893"/>
      <name val="Calibri"/>
      <family val="2"/>
    </font>
    <font>
      <sz val="10"/>
      <name val="Arial"/>
      <family val="2"/>
    </font>
    <font>
      <b/>
      <sz val="9"/>
      <color indexed="81"/>
      <name val="Tahoma"/>
      <family val="2"/>
    </font>
    <font>
      <sz val="9"/>
      <color indexed="81"/>
      <name val="Tahoma"/>
      <family val="2"/>
    </font>
    <font>
      <b/>
      <i/>
      <sz val="9"/>
      <color theme="5"/>
      <name val="Calibri"/>
      <family val="2"/>
      <scheme val="minor"/>
    </font>
    <font>
      <i/>
      <sz val="9"/>
      <name val="Calibri"/>
      <family val="2"/>
      <scheme val="minor"/>
    </font>
    <font>
      <b/>
      <i/>
      <sz val="9"/>
      <color theme="1"/>
      <name val="Calibri"/>
      <family val="2"/>
      <scheme val="minor"/>
    </font>
    <font>
      <b/>
      <u/>
      <sz val="11"/>
      <color theme="1"/>
      <name val="Calibri"/>
      <family val="2"/>
      <scheme val="minor"/>
    </font>
    <font>
      <b/>
      <i/>
      <u/>
      <sz val="11"/>
      <color theme="1"/>
      <name val="Calibri"/>
      <family val="2"/>
      <scheme val="minor"/>
    </font>
    <font>
      <u/>
      <sz val="12"/>
      <color theme="1"/>
      <name val="Calibri"/>
      <family val="2"/>
      <scheme val="major"/>
    </font>
    <font>
      <b/>
      <u/>
      <sz val="12"/>
      <color theme="1"/>
      <name val="Calibri"/>
      <family val="2"/>
      <scheme val="major"/>
    </font>
    <font>
      <sz val="8"/>
      <name val="Calibri"/>
      <family val="2"/>
      <scheme val="minor"/>
    </font>
    <font>
      <sz val="8"/>
      <name val="Calibri"/>
      <family val="2"/>
      <scheme val="minor"/>
    </font>
    <font>
      <b/>
      <sz val="11"/>
      <color theme="0"/>
      <name val="Calibri"/>
      <family val="2"/>
      <scheme val="minor"/>
    </font>
    <font>
      <b/>
      <sz val="14"/>
      <color theme="1"/>
      <name val="Calibri"/>
      <family val="2"/>
      <scheme val="minor"/>
    </font>
    <font>
      <b/>
      <sz val="14"/>
      <color theme="0"/>
      <name val="Calibri"/>
      <family val="2"/>
      <scheme val="minor"/>
    </font>
    <font>
      <b/>
      <sz val="14"/>
      <color rgb="FF002060"/>
      <name val="Calibri"/>
      <family val="2"/>
      <scheme val="minor"/>
    </font>
    <font>
      <sz val="10"/>
      <color theme="0"/>
      <name val="Calibri"/>
      <family val="2"/>
      <scheme val="minor"/>
    </font>
    <font>
      <b/>
      <sz val="10"/>
      <color theme="0"/>
      <name val="Calibri"/>
      <family val="2"/>
      <scheme val="minor"/>
    </font>
    <font>
      <b/>
      <sz val="12"/>
      <color rgb="FF001C54"/>
      <name val="Calibri"/>
      <family val="2"/>
      <scheme val="minor"/>
    </font>
    <font>
      <b/>
      <i/>
      <sz val="11"/>
      <color rgb="FF001C54"/>
      <name val="Calibri"/>
      <family val="2"/>
      <scheme val="minor"/>
    </font>
    <font>
      <sz val="8"/>
      <name val="Calibri"/>
      <scheme val="minor"/>
    </font>
    <font>
      <sz val="10"/>
      <name val="Arial"/>
    </font>
    <font>
      <sz val="10"/>
      <color rgb="FF000000"/>
      <name val="Arial"/>
      <family val="2"/>
    </font>
    <font>
      <i/>
      <sz val="14"/>
      <color theme="1"/>
      <name val="Calibri"/>
      <family val="2"/>
      <scheme val="minor"/>
    </font>
    <font>
      <b/>
      <sz val="14"/>
      <color theme="4" tint="-0.499984740745262"/>
      <name val="Calibri"/>
      <family val="2"/>
      <scheme val="minor"/>
    </font>
    <font>
      <sz val="12"/>
      <color theme="1"/>
      <name val="Calibri"/>
      <scheme val="minor"/>
    </font>
  </fonts>
  <fills count="32">
    <fill>
      <patternFill patternType="none"/>
    </fill>
    <fill>
      <patternFill patternType="gray125"/>
    </fill>
    <fill>
      <patternFill patternType="solid">
        <fgColor rgb="FFFFE598"/>
        <bgColor rgb="FFFFE598"/>
      </patternFill>
    </fill>
    <fill>
      <patternFill patternType="solid">
        <fgColor rgb="FFBFBFBF"/>
        <bgColor rgb="FFBFBFBF"/>
      </patternFill>
    </fill>
    <fill>
      <patternFill patternType="solid">
        <fgColor rgb="FFC5E0B3"/>
        <bgColor rgb="FFC5E0B3"/>
      </patternFill>
    </fill>
    <fill>
      <patternFill patternType="solid">
        <fgColor rgb="FFB6D7A8"/>
        <bgColor rgb="FFB6D7A8"/>
      </patternFill>
    </fill>
    <fill>
      <patternFill patternType="solid">
        <fgColor rgb="FFDADADA"/>
        <bgColor rgb="FFDADADA"/>
      </patternFill>
    </fill>
    <fill>
      <patternFill patternType="solid">
        <fgColor theme="0"/>
        <bgColor indexed="64"/>
      </patternFill>
    </fill>
    <fill>
      <patternFill patternType="solid">
        <fgColor theme="0" tint="-4.9989318521683403E-2"/>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theme="0" tint="-0.14999847407452621"/>
        <bgColor indexed="64"/>
      </patternFill>
    </fill>
    <fill>
      <patternFill patternType="solid">
        <fgColor theme="7" tint="0.59999389629810485"/>
        <bgColor indexed="64"/>
      </patternFill>
    </fill>
    <fill>
      <patternFill patternType="solid">
        <fgColor theme="9" tint="0.59999389629810485"/>
        <bgColor indexed="64"/>
      </patternFill>
    </fill>
    <fill>
      <patternFill patternType="solid">
        <fgColor theme="0" tint="-0.499984740745262"/>
        <bgColor indexed="64"/>
      </patternFill>
    </fill>
    <fill>
      <patternFill patternType="solid">
        <fgColor rgb="FFFFFFCC"/>
        <bgColor indexed="64"/>
      </patternFill>
    </fill>
    <fill>
      <patternFill patternType="solid">
        <fgColor rgb="FFFFFF00"/>
        <bgColor indexed="64"/>
      </patternFill>
    </fill>
    <fill>
      <patternFill patternType="solid">
        <fgColor theme="4" tint="-0.249977111117893"/>
        <bgColor indexed="64"/>
      </patternFill>
    </fill>
    <fill>
      <patternFill patternType="solid">
        <fgColor theme="4" tint="0.39997558519241921"/>
        <bgColor indexed="64"/>
      </patternFill>
    </fill>
    <fill>
      <patternFill patternType="solid">
        <fgColor rgb="FFFFFF00"/>
        <bgColor rgb="FFFFE598"/>
      </patternFill>
    </fill>
    <fill>
      <patternFill patternType="solid">
        <fgColor theme="5" tint="0.59999389629810485"/>
        <bgColor indexed="64"/>
      </patternFill>
    </fill>
    <fill>
      <patternFill patternType="solid">
        <fgColor theme="4" tint="0.59999389629810485"/>
        <bgColor indexed="64"/>
      </patternFill>
    </fill>
    <fill>
      <patternFill patternType="solid">
        <fgColor rgb="FFD8BEEC"/>
        <bgColor indexed="64"/>
      </patternFill>
    </fill>
    <fill>
      <patternFill patternType="solid">
        <fgColor rgb="FFEFE5F7"/>
        <bgColor indexed="64"/>
      </patternFill>
    </fill>
    <fill>
      <patternFill patternType="solid">
        <fgColor rgb="FF002060"/>
        <bgColor indexed="64"/>
      </patternFill>
    </fill>
    <fill>
      <patternFill patternType="solid">
        <fgColor rgb="FF001C54"/>
        <bgColor indexed="64"/>
      </patternFill>
    </fill>
    <fill>
      <patternFill patternType="solid">
        <fgColor theme="4" tint="-0.499984740745262"/>
        <bgColor indexed="64"/>
      </patternFill>
    </fill>
    <fill>
      <patternFill patternType="solid">
        <fgColor theme="8" tint="0.79998168889431442"/>
        <bgColor indexed="64"/>
      </patternFill>
    </fill>
    <fill>
      <patternFill patternType="solid">
        <fgColor rgb="FFFFFFFF"/>
        <bgColor rgb="FF000000"/>
      </patternFill>
    </fill>
    <fill>
      <patternFill patternType="solid">
        <fgColor theme="1" tint="0.499984740745262"/>
        <bgColor indexed="64"/>
      </patternFill>
    </fill>
    <fill>
      <patternFill patternType="solid">
        <fgColor theme="3" tint="0.499984740745262"/>
        <bgColor indexed="64"/>
      </patternFill>
    </fill>
  </fills>
  <borders count="36">
    <border>
      <left/>
      <right/>
      <top/>
      <bottom/>
      <diagonal/>
    </border>
    <border>
      <left style="thin">
        <color rgb="FF000000"/>
      </left>
      <right style="thin">
        <color rgb="FF000000"/>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bottom style="thin">
        <color rgb="FF000000"/>
      </bottom>
      <diagonal/>
    </border>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bottom style="thin">
        <color indexed="64"/>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top/>
      <bottom/>
      <diagonal/>
    </border>
    <border>
      <left/>
      <right style="thin">
        <color auto="1"/>
      </right>
      <top/>
      <bottom/>
      <diagonal/>
    </border>
    <border>
      <left style="thin">
        <color rgb="FF000000"/>
      </left>
      <right style="thin">
        <color rgb="FF000000"/>
      </right>
      <top style="thin">
        <color rgb="FF000000"/>
      </top>
      <bottom style="thick">
        <color rgb="FF000000"/>
      </bottom>
      <diagonal/>
    </border>
    <border>
      <left style="thin">
        <color rgb="FF000000"/>
      </left>
      <right style="thin">
        <color rgb="FF000000"/>
      </right>
      <top/>
      <bottom style="thin">
        <color rgb="FF000000"/>
      </bottom>
      <diagonal/>
    </border>
    <border>
      <left style="thin">
        <color indexed="64"/>
      </left>
      <right style="thin">
        <color indexed="64"/>
      </right>
      <top/>
      <bottom/>
      <diagonal/>
    </border>
    <border>
      <left/>
      <right/>
      <top/>
      <bottom style="thin">
        <color theme="0"/>
      </bottom>
      <diagonal/>
    </border>
    <border>
      <left/>
      <right/>
      <top style="thin">
        <color theme="0"/>
      </top>
      <bottom style="thin">
        <color indexed="64"/>
      </bottom>
      <diagonal/>
    </border>
    <border>
      <left style="thin">
        <color theme="0"/>
      </left>
      <right style="thin">
        <color theme="0"/>
      </right>
      <top/>
      <bottom style="thin">
        <color theme="0"/>
      </bottom>
      <diagonal/>
    </border>
    <border>
      <left style="thin">
        <color theme="0"/>
      </left>
      <right/>
      <top/>
      <bottom style="thin">
        <color theme="0"/>
      </bottom>
      <diagonal/>
    </border>
    <border>
      <left style="thin">
        <color theme="0"/>
      </left>
      <right style="thin">
        <color theme="0"/>
      </right>
      <top style="thin">
        <color theme="0"/>
      </top>
      <bottom style="thin">
        <color indexed="64"/>
      </bottom>
      <diagonal/>
    </border>
    <border>
      <left style="thin">
        <color theme="0"/>
      </left>
      <right/>
      <top style="thin">
        <color theme="0"/>
      </top>
      <bottom style="thin">
        <color indexed="64"/>
      </bottom>
      <diagonal/>
    </border>
    <border>
      <left/>
      <right style="thin">
        <color theme="0"/>
      </right>
      <top/>
      <bottom style="thin">
        <color theme="0"/>
      </bottom>
      <diagonal/>
    </border>
    <border>
      <left/>
      <right style="thin">
        <color theme="0"/>
      </right>
      <top style="thin">
        <color theme="0"/>
      </top>
      <bottom style="thin">
        <color indexed="64"/>
      </bottom>
      <diagonal/>
    </border>
    <border>
      <left style="thick">
        <color indexed="64"/>
      </left>
      <right style="thin">
        <color indexed="64"/>
      </right>
      <top style="thin">
        <color indexed="64"/>
      </top>
      <bottom style="thin">
        <color indexed="64"/>
      </bottom>
      <diagonal/>
    </border>
    <border>
      <left/>
      <right style="thin">
        <color theme="0"/>
      </right>
      <top style="thin">
        <color theme="0"/>
      </top>
      <bottom/>
      <diagonal/>
    </border>
    <border>
      <left style="thin">
        <color theme="0"/>
      </left>
      <right/>
      <top style="thin">
        <color theme="0"/>
      </top>
      <bottom/>
      <diagonal/>
    </border>
    <border>
      <left style="thin">
        <color theme="0"/>
      </left>
      <right style="thin">
        <color theme="0"/>
      </right>
      <top style="thin">
        <color theme="0"/>
      </top>
      <bottom/>
      <diagonal/>
    </border>
    <border>
      <left style="thin">
        <color theme="0"/>
      </left>
      <right style="thin">
        <color theme="0"/>
      </right>
      <top style="thin">
        <color theme="0"/>
      </top>
      <bottom style="thin">
        <color theme="0"/>
      </bottom>
      <diagonal/>
    </border>
  </borders>
  <cellStyleXfs count="3">
    <xf numFmtId="0" fontId="0" fillId="0" borderId="0"/>
    <xf numFmtId="0" fontId="41" fillId="0" borderId="0" applyNumberFormat="0" applyFill="0" applyBorder="0" applyAlignment="0" applyProtection="0"/>
    <xf numFmtId="0" fontId="6" fillId="0" borderId="6"/>
  </cellStyleXfs>
  <cellXfs count="456">
    <xf numFmtId="0" fontId="0" fillId="0" borderId="0" xfId="0"/>
    <xf numFmtId="0" fontId="0" fillId="0" borderId="0" xfId="0" applyProtection="1">
      <protection hidden="1"/>
    </xf>
    <xf numFmtId="0" fontId="8" fillId="0" borderId="1" xfId="0" applyFont="1" applyBorder="1" applyAlignment="1" applyProtection="1">
      <alignment vertical="center" wrapText="1"/>
      <protection hidden="1"/>
    </xf>
    <xf numFmtId="0" fontId="8" fillId="0" borderId="1" xfId="0" applyFont="1" applyBorder="1" applyAlignment="1" applyProtection="1">
      <alignment horizontal="right" vertical="center"/>
      <protection hidden="1"/>
    </xf>
    <xf numFmtId="0" fontId="10" fillId="0" borderId="0" xfId="0" quotePrefix="1" applyFont="1" applyProtection="1">
      <protection hidden="1"/>
    </xf>
    <xf numFmtId="0" fontId="10" fillId="0" borderId="0" xfId="0" applyFont="1" applyProtection="1">
      <protection hidden="1"/>
    </xf>
    <xf numFmtId="0" fontId="8" fillId="0" borderId="0" xfId="0" applyFont="1" applyAlignment="1" applyProtection="1">
      <alignment horizontal="center" vertical="center" wrapText="1"/>
      <protection hidden="1"/>
    </xf>
    <xf numFmtId="0" fontId="8" fillId="0" borderId="0" xfId="0" applyFont="1" applyAlignment="1" applyProtection="1">
      <alignment horizontal="center" vertical="center"/>
      <protection hidden="1"/>
    </xf>
    <xf numFmtId="0" fontId="8" fillId="0" borderId="0" xfId="0" applyFont="1" applyAlignment="1" applyProtection="1">
      <alignment horizontal="center" wrapText="1"/>
      <protection hidden="1"/>
    </xf>
    <xf numFmtId="0" fontId="8" fillId="0" borderId="1" xfId="0" applyFont="1" applyBorder="1" applyAlignment="1" applyProtection="1">
      <alignment horizontal="center" vertical="center"/>
      <protection hidden="1"/>
    </xf>
    <xf numFmtId="0" fontId="8" fillId="0" borderId="1" xfId="0" applyFont="1" applyBorder="1" applyAlignment="1" applyProtection="1">
      <alignment vertical="center"/>
      <protection hidden="1"/>
    </xf>
    <xf numFmtId="0" fontId="8" fillId="0" borderId="1" xfId="0" applyFont="1" applyBorder="1" applyAlignment="1" applyProtection="1">
      <alignment horizontal="center" vertical="center" textRotation="90" wrapText="1"/>
      <protection hidden="1"/>
    </xf>
    <xf numFmtId="0" fontId="8"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protection hidden="1"/>
    </xf>
    <xf numFmtId="0" fontId="11" fillId="0" borderId="1" xfId="0" applyFont="1" applyBorder="1" applyAlignment="1" applyProtection="1">
      <alignment horizontal="center"/>
      <protection locked="0"/>
    </xf>
    <xf numFmtId="0" fontId="7" fillId="0" borderId="1" xfId="0" applyFont="1" applyBorder="1" applyProtection="1">
      <protection locked="0"/>
    </xf>
    <xf numFmtId="0" fontId="7" fillId="2" borderId="1" xfId="0" applyFont="1" applyFill="1" applyBorder="1" applyAlignment="1" applyProtection="1">
      <alignment horizontal="center"/>
      <protection locked="0"/>
    </xf>
    <xf numFmtId="0" fontId="7" fillId="4" borderId="1" xfId="0" applyFont="1" applyFill="1" applyBorder="1" applyAlignment="1" applyProtection="1">
      <alignment horizontal="center"/>
      <protection locked="0"/>
    </xf>
    <xf numFmtId="0" fontId="0" fillId="7" borderId="0" xfId="0" applyFill="1"/>
    <xf numFmtId="0" fontId="14" fillId="7" borderId="0" xfId="0" applyFont="1" applyFill="1" applyAlignment="1">
      <alignment horizontal="left" vertical="center"/>
    </xf>
    <xf numFmtId="0" fontId="0" fillId="7" borderId="6" xfId="0" applyFill="1" applyBorder="1"/>
    <xf numFmtId="0" fontId="0" fillId="0" borderId="0" xfId="0" applyProtection="1">
      <protection locked="0"/>
    </xf>
    <xf numFmtId="2" fontId="0" fillId="0" borderId="0" xfId="0" applyNumberFormat="1" applyProtection="1">
      <protection locked="0"/>
    </xf>
    <xf numFmtId="1" fontId="0" fillId="0" borderId="0" xfId="0" applyNumberFormat="1" applyProtection="1">
      <protection locked="0"/>
    </xf>
    <xf numFmtId="165" fontId="0" fillId="0" borderId="0" xfId="0" applyNumberFormat="1" applyProtection="1">
      <protection locked="0"/>
    </xf>
    <xf numFmtId="0" fontId="0" fillId="0" borderId="7" xfId="0" applyBorder="1"/>
    <xf numFmtId="0" fontId="0" fillId="0" borderId="7" xfId="0" applyBorder="1" applyProtection="1">
      <protection locked="0"/>
    </xf>
    <xf numFmtId="164" fontId="0" fillId="0" borderId="7" xfId="0" applyNumberFormat="1" applyBorder="1" applyProtection="1">
      <protection locked="0"/>
    </xf>
    <xf numFmtId="165" fontId="0" fillId="0" borderId="7" xfId="0" applyNumberFormat="1" applyBorder="1" applyProtection="1">
      <protection locked="0"/>
    </xf>
    <xf numFmtId="1" fontId="0" fillId="0" borderId="7" xfId="0" applyNumberFormat="1" applyBorder="1" applyProtection="1">
      <protection locked="0"/>
    </xf>
    <xf numFmtId="164" fontId="0" fillId="0" borderId="0" xfId="0" applyNumberFormat="1" applyProtection="1">
      <protection locked="0"/>
    </xf>
    <xf numFmtId="166" fontId="0" fillId="0" borderId="7" xfId="0" applyNumberFormat="1" applyBorder="1" applyProtection="1">
      <protection locked="0"/>
    </xf>
    <xf numFmtId="166" fontId="0" fillId="0" borderId="0" xfId="0" applyNumberFormat="1" applyProtection="1">
      <protection locked="0"/>
    </xf>
    <xf numFmtId="0" fontId="0" fillId="7" borderId="0" xfId="0" applyFill="1" applyProtection="1">
      <protection hidden="1"/>
    </xf>
    <xf numFmtId="0" fontId="20" fillId="7" borderId="0" xfId="0" applyFont="1" applyFill="1" applyProtection="1">
      <protection hidden="1"/>
    </xf>
    <xf numFmtId="0" fontId="20" fillId="7" borderId="0" xfId="0" applyFont="1" applyFill="1" applyAlignment="1" applyProtection="1">
      <alignment horizontal="left" wrapText="1"/>
      <protection hidden="1"/>
    </xf>
    <xf numFmtId="0" fontId="21" fillId="7" borderId="0" xfId="0" applyFont="1" applyFill="1" applyAlignment="1" applyProtection="1">
      <alignment horizontal="left" wrapText="1"/>
      <protection hidden="1"/>
    </xf>
    <xf numFmtId="0" fontId="22" fillId="7" borderId="0" xfId="0" applyFont="1" applyFill="1"/>
    <xf numFmtId="0" fontId="0" fillId="15" borderId="0" xfId="0" applyFill="1"/>
    <xf numFmtId="0" fontId="23" fillId="7" borderId="12" xfId="0" applyFont="1" applyFill="1" applyBorder="1"/>
    <xf numFmtId="0" fontId="0" fillId="15" borderId="0" xfId="0" applyFill="1" applyAlignment="1">
      <alignment horizontal="center" vertical="center"/>
    </xf>
    <xf numFmtId="0" fontId="0" fillId="7" borderId="0" xfId="0" applyFill="1" applyAlignment="1">
      <alignment horizontal="center" vertical="center"/>
    </xf>
    <xf numFmtId="0" fontId="23" fillId="7" borderId="12" xfId="0" applyFont="1" applyFill="1" applyBorder="1" applyAlignment="1">
      <alignment horizontal="center" vertical="center"/>
    </xf>
    <xf numFmtId="0" fontId="22" fillId="7" borderId="0" xfId="0" applyFont="1" applyFill="1" applyAlignment="1">
      <alignment horizontal="center" vertical="center"/>
    </xf>
    <xf numFmtId="0" fontId="28" fillId="15" borderId="0" xfId="0" applyFont="1" applyFill="1"/>
    <xf numFmtId="0" fontId="22" fillId="7" borderId="0" xfId="0" applyFont="1" applyFill="1" applyAlignment="1">
      <alignment horizontal="left" vertical="top" wrapText="1"/>
    </xf>
    <xf numFmtId="0" fontId="22" fillId="7" borderId="0" xfId="0" applyFont="1" applyFill="1" applyAlignment="1">
      <alignment vertical="top" wrapText="1"/>
    </xf>
    <xf numFmtId="0" fontId="34" fillId="7" borderId="6" xfId="0" applyFont="1" applyFill="1" applyBorder="1" applyAlignment="1">
      <alignment horizontal="left" vertical="center" indent="1"/>
    </xf>
    <xf numFmtId="0" fontId="41" fillId="7" borderId="0" xfId="1" applyFill="1" applyAlignment="1"/>
    <xf numFmtId="0" fontId="24" fillId="7" borderId="0" xfId="0" applyFont="1" applyFill="1"/>
    <xf numFmtId="0" fontId="0" fillId="15" borderId="0" xfId="0" applyFill="1" applyProtection="1">
      <protection hidden="1"/>
    </xf>
    <xf numFmtId="0" fontId="46" fillId="7" borderId="6" xfId="0" applyFont="1" applyFill="1" applyBorder="1" applyAlignment="1" applyProtection="1">
      <alignment horizontal="center"/>
      <protection hidden="1"/>
    </xf>
    <xf numFmtId="0" fontId="47" fillId="7" borderId="6" xfId="0" applyFont="1" applyFill="1" applyBorder="1" applyAlignment="1" applyProtection="1">
      <alignment horizontal="center"/>
      <protection hidden="1"/>
    </xf>
    <xf numFmtId="0" fontId="48" fillId="15" borderId="0" xfId="0" applyFont="1" applyFill="1" applyProtection="1">
      <protection hidden="1"/>
    </xf>
    <xf numFmtId="0" fontId="49" fillId="7" borderId="6" xfId="0" applyFont="1" applyFill="1" applyBorder="1" applyAlignment="1" applyProtection="1">
      <alignment horizontal="center"/>
      <protection hidden="1"/>
    </xf>
    <xf numFmtId="0" fontId="50" fillId="7" borderId="6" xfId="0" applyFont="1" applyFill="1" applyBorder="1" applyAlignment="1" applyProtection="1">
      <alignment horizontal="center"/>
      <protection hidden="1"/>
    </xf>
    <xf numFmtId="0" fontId="48" fillId="7" borderId="0" xfId="0" applyFont="1" applyFill="1" applyProtection="1">
      <protection hidden="1"/>
    </xf>
    <xf numFmtId="0" fontId="51" fillId="7" borderId="0" xfId="0" applyFont="1" applyFill="1" applyAlignment="1" applyProtection="1">
      <alignment horizontal="center"/>
      <protection hidden="1"/>
    </xf>
    <xf numFmtId="0" fontId="52" fillId="7" borderId="0" xfId="0" applyFont="1" applyFill="1" applyProtection="1">
      <protection hidden="1"/>
    </xf>
    <xf numFmtId="0" fontId="48" fillId="7" borderId="0" xfId="0" applyFont="1" applyFill="1" applyAlignment="1" applyProtection="1">
      <alignment horizontal="left"/>
      <protection hidden="1"/>
    </xf>
    <xf numFmtId="0" fontId="28" fillId="7" borderId="0" xfId="0" applyFont="1" applyFill="1" applyAlignment="1">
      <alignment horizontal="left" wrapText="1"/>
    </xf>
    <xf numFmtId="0" fontId="48" fillId="7" borderId="6" xfId="0" applyFont="1" applyFill="1" applyBorder="1" applyAlignment="1" applyProtection="1">
      <alignment wrapText="1"/>
      <protection hidden="1"/>
    </xf>
    <xf numFmtId="0" fontId="48" fillId="7" borderId="6" xfId="0" applyFont="1" applyFill="1" applyBorder="1" applyAlignment="1" applyProtection="1">
      <alignment horizontal="center" vertical="top" wrapText="1"/>
      <protection hidden="1"/>
    </xf>
    <xf numFmtId="0" fontId="48" fillId="7" borderId="6" xfId="0" applyFont="1" applyFill="1" applyBorder="1" applyAlignment="1" applyProtection="1">
      <alignment horizontal="left" vertical="top" wrapText="1"/>
      <protection hidden="1"/>
    </xf>
    <xf numFmtId="0" fontId="60" fillId="7" borderId="0" xfId="1" applyFont="1" applyFill="1" applyAlignment="1" applyProtection="1">
      <alignment horizontal="right"/>
      <protection hidden="1"/>
    </xf>
    <xf numFmtId="0" fontId="22" fillId="15" borderId="0" xfId="0" applyFont="1" applyFill="1" applyAlignment="1" applyProtection="1">
      <alignment wrapText="1"/>
      <protection hidden="1"/>
    </xf>
    <xf numFmtId="0" fontId="22" fillId="7" borderId="0" xfId="0" applyFont="1" applyFill="1" applyAlignment="1" applyProtection="1">
      <alignment wrapText="1"/>
      <protection hidden="1"/>
    </xf>
    <xf numFmtId="0" fontId="22" fillId="7" borderId="0" xfId="0" applyFont="1" applyFill="1" applyAlignment="1" applyProtection="1">
      <alignment horizontal="left" wrapText="1"/>
      <protection hidden="1"/>
    </xf>
    <xf numFmtId="0" fontId="22" fillId="7" borderId="0" xfId="0" applyFont="1" applyFill="1" applyAlignment="1" applyProtection="1">
      <alignment horizontal="left" vertical="top" wrapText="1"/>
      <protection hidden="1"/>
    </xf>
    <xf numFmtId="0" fontId="22" fillId="7" borderId="0" xfId="0" applyFont="1" applyFill="1" applyAlignment="1" applyProtection="1">
      <alignment vertical="top" wrapText="1"/>
      <protection hidden="1"/>
    </xf>
    <xf numFmtId="0" fontId="28" fillId="7" borderId="0" xfId="0" applyFont="1" applyFill="1"/>
    <xf numFmtId="0" fontId="48" fillId="7" borderId="0" xfId="0" applyFont="1" applyFill="1" applyAlignment="1" applyProtection="1">
      <alignment horizontal="left" wrapText="1"/>
      <protection hidden="1"/>
    </xf>
    <xf numFmtId="0" fontId="41" fillId="7" borderId="0" xfId="1" applyFill="1" applyAlignment="1" applyProtection="1">
      <protection hidden="1"/>
    </xf>
    <xf numFmtId="0" fontId="66" fillId="7" borderId="0" xfId="0" applyFont="1" applyFill="1" applyAlignment="1" applyProtection="1">
      <alignment horizontal="left" wrapText="1"/>
      <protection hidden="1"/>
    </xf>
    <xf numFmtId="0" fontId="24" fillId="7" borderId="0" xfId="0" applyFont="1" applyFill="1" applyProtection="1">
      <protection hidden="1"/>
    </xf>
    <xf numFmtId="0" fontId="61" fillId="7" borderId="0" xfId="0" applyFont="1" applyFill="1" applyAlignment="1" applyProtection="1">
      <alignment horizontal="left" wrapText="1"/>
      <protection hidden="1"/>
    </xf>
    <xf numFmtId="0" fontId="61" fillId="7" borderId="0" xfId="0" applyFont="1" applyFill="1" applyAlignment="1" applyProtection="1">
      <alignment horizontal="left" vertical="top" wrapText="1"/>
      <protection hidden="1"/>
    </xf>
    <xf numFmtId="0" fontId="68" fillId="7" borderId="0" xfId="0" applyFont="1" applyFill="1" applyAlignment="1">
      <alignment horizontal="left" wrapText="1"/>
    </xf>
    <xf numFmtId="0" fontId="69" fillId="7" borderId="0" xfId="0" applyFont="1" applyFill="1"/>
    <xf numFmtId="0" fontId="70" fillId="7" borderId="12" xfId="0" applyFont="1" applyFill="1" applyBorder="1" applyAlignment="1">
      <alignment horizontal="left" vertical="center"/>
    </xf>
    <xf numFmtId="0" fontId="0" fillId="7" borderId="12" xfId="0" applyFill="1" applyBorder="1"/>
    <xf numFmtId="0" fontId="18" fillId="17" borderId="7" xfId="0" applyFont="1" applyFill="1" applyBorder="1" applyAlignment="1">
      <alignment horizontal="center" vertical="center" wrapText="1"/>
    </xf>
    <xf numFmtId="0" fontId="13" fillId="15" borderId="0" xfId="0" applyFont="1" applyFill="1" applyAlignment="1">
      <alignment horizontal="center" vertical="center" wrapText="1"/>
    </xf>
    <xf numFmtId="0" fontId="0" fillId="7" borderId="0" xfId="0" applyFill="1" applyAlignment="1">
      <alignment vertical="center" wrapText="1"/>
    </xf>
    <xf numFmtId="0" fontId="0" fillId="15" borderId="0" xfId="0" applyFill="1" applyAlignment="1">
      <alignment vertical="center" wrapText="1"/>
    </xf>
    <xf numFmtId="0" fontId="65" fillId="15" borderId="18" xfId="0" applyFont="1" applyFill="1" applyBorder="1" applyAlignment="1">
      <alignment horizontal="left"/>
    </xf>
    <xf numFmtId="0" fontId="65" fillId="15" borderId="6" xfId="0" applyFont="1" applyFill="1" applyBorder="1" applyAlignment="1">
      <alignment horizontal="left"/>
    </xf>
    <xf numFmtId="0" fontId="65" fillId="15" borderId="19" xfId="0" applyFont="1" applyFill="1" applyBorder="1" applyAlignment="1">
      <alignment horizontal="left"/>
    </xf>
    <xf numFmtId="0" fontId="61" fillId="8" borderId="7" xfId="0" applyFont="1" applyFill="1" applyBorder="1" applyAlignment="1">
      <alignment vertical="top" wrapText="1"/>
    </xf>
    <xf numFmtId="0" fontId="6" fillId="15" borderId="0" xfId="0" applyFont="1" applyFill="1" applyAlignment="1">
      <alignment vertical="top"/>
    </xf>
    <xf numFmtId="0" fontId="76" fillId="18" borderId="7" xfId="0" applyFont="1" applyFill="1" applyBorder="1" applyAlignment="1">
      <alignment horizontal="center" vertical="center" wrapText="1"/>
    </xf>
    <xf numFmtId="0" fontId="42" fillId="19" borderId="7" xfId="0" applyFont="1" applyFill="1" applyBorder="1" applyAlignment="1">
      <alignment horizontal="center" vertical="center" wrapText="1"/>
    </xf>
    <xf numFmtId="0" fontId="76" fillId="18" borderId="7" xfId="0" applyFont="1" applyFill="1" applyBorder="1" applyAlignment="1" applyProtection="1">
      <alignment horizontal="center" vertical="center" wrapText="1"/>
      <protection locked="0"/>
    </xf>
    <xf numFmtId="0" fontId="65" fillId="15" borderId="16" xfId="0" applyFont="1" applyFill="1" applyBorder="1" applyAlignment="1">
      <alignment horizontal="left" vertical="center"/>
    </xf>
    <xf numFmtId="0" fontId="65" fillId="15" borderId="12" xfId="0" applyFont="1" applyFill="1" applyBorder="1" applyAlignment="1">
      <alignment horizontal="left" vertical="center"/>
    </xf>
    <xf numFmtId="0" fontId="65" fillId="15" borderId="17" xfId="0" applyFont="1" applyFill="1" applyBorder="1" applyAlignment="1">
      <alignment horizontal="left" vertical="center"/>
    </xf>
    <xf numFmtId="0" fontId="13" fillId="0" borderId="0" xfId="0" applyFont="1" applyAlignment="1">
      <alignment horizontal="center" vertical="top" wrapText="1"/>
    </xf>
    <xf numFmtId="0" fontId="0" fillId="0" borderId="0" xfId="0" applyAlignment="1" applyProtection="1">
      <alignment horizontal="left" vertical="top" wrapText="1"/>
      <protection hidden="1"/>
    </xf>
    <xf numFmtId="0" fontId="0" fillId="7" borderId="0" xfId="0" applyFill="1" applyAlignment="1" applyProtection="1">
      <alignment vertical="top" wrapText="1"/>
      <protection hidden="1"/>
    </xf>
    <xf numFmtId="0" fontId="0" fillId="15" borderId="0" xfId="0" applyFill="1" applyAlignment="1" applyProtection="1">
      <alignment vertical="top" wrapText="1"/>
      <protection hidden="1"/>
    </xf>
    <xf numFmtId="0" fontId="80" fillId="7" borderId="0" xfId="0" applyFont="1" applyFill="1" applyAlignment="1" applyProtection="1">
      <alignment horizontal="left" wrapText="1"/>
      <protection hidden="1"/>
    </xf>
    <xf numFmtId="0" fontId="54" fillId="7" borderId="6" xfId="0" applyFont="1" applyFill="1" applyBorder="1" applyAlignment="1" applyProtection="1">
      <alignment horizontal="center" vertical="top"/>
      <protection hidden="1"/>
    </xf>
    <xf numFmtId="0" fontId="63" fillId="0" borderId="0" xfId="0" applyFont="1" applyAlignment="1" applyProtection="1">
      <alignment vertical="top"/>
      <protection hidden="1"/>
    </xf>
    <xf numFmtId="0" fontId="12" fillId="15" borderId="0" xfId="0" applyFont="1" applyFill="1" applyAlignment="1" applyProtection="1">
      <alignment wrapText="1"/>
      <protection hidden="1"/>
    </xf>
    <xf numFmtId="0" fontId="22" fillId="0" borderId="0" xfId="0" applyFont="1" applyAlignment="1" applyProtection="1">
      <alignment horizontal="left" vertical="top" wrapText="1"/>
      <protection hidden="1"/>
    </xf>
    <xf numFmtId="0" fontId="22" fillId="0" borderId="6" xfId="0" applyFont="1" applyBorder="1" applyAlignment="1" applyProtection="1">
      <alignment horizontal="left" vertical="top" wrapText="1"/>
      <protection hidden="1"/>
    </xf>
    <xf numFmtId="0" fontId="26" fillId="0" borderId="0" xfId="0" applyFont="1" applyAlignment="1" applyProtection="1">
      <alignment horizontal="center" vertical="top"/>
      <protection hidden="1"/>
    </xf>
    <xf numFmtId="0" fontId="63" fillId="0" borderId="0" xfId="0" applyFont="1" applyAlignment="1" applyProtection="1">
      <alignment horizontal="center" vertical="top"/>
      <protection hidden="1"/>
    </xf>
    <xf numFmtId="0" fontId="22" fillId="0" borderId="0" xfId="0" applyFont="1" applyAlignment="1" applyProtection="1">
      <alignment vertical="top"/>
      <protection hidden="1"/>
    </xf>
    <xf numFmtId="0" fontId="67" fillId="0" borderId="0" xfId="0" applyFont="1" applyProtection="1">
      <protection hidden="1"/>
    </xf>
    <xf numFmtId="0" fontId="7" fillId="0" borderId="1" xfId="0" applyFont="1" applyBorder="1" applyProtection="1">
      <protection hidden="1"/>
    </xf>
    <xf numFmtId="0" fontId="8" fillId="0" borderId="20" xfId="0" applyFont="1" applyBorder="1" applyAlignment="1" applyProtection="1">
      <alignment horizontal="center" vertical="top"/>
      <protection hidden="1"/>
    </xf>
    <xf numFmtId="0" fontId="8" fillId="6" borderId="20" xfId="0" applyFont="1" applyFill="1" applyBorder="1" applyAlignment="1" applyProtection="1">
      <alignment horizontal="center" vertical="top" wrapText="1"/>
      <protection hidden="1"/>
    </xf>
    <xf numFmtId="0" fontId="8" fillId="0" borderId="20" xfId="0" applyFont="1" applyBorder="1" applyAlignment="1" applyProtection="1">
      <alignment horizontal="center" vertical="top" wrapText="1"/>
      <protection hidden="1"/>
    </xf>
    <xf numFmtId="0" fontId="0" fillId="0" borderId="0" xfId="0" applyAlignment="1" applyProtection="1">
      <alignment horizontal="center" vertical="top"/>
      <protection hidden="1"/>
    </xf>
    <xf numFmtId="0" fontId="6" fillId="0" borderId="6" xfId="2" applyProtection="1">
      <protection hidden="1"/>
    </xf>
    <xf numFmtId="0" fontId="7" fillId="0" borderId="1" xfId="2" applyFont="1" applyBorder="1" applyAlignment="1" applyProtection="1">
      <alignment horizontal="center"/>
      <protection hidden="1"/>
    </xf>
    <xf numFmtId="0" fontId="7" fillId="0" borderId="1" xfId="2" applyFont="1" applyBorder="1" applyProtection="1">
      <protection hidden="1"/>
    </xf>
    <xf numFmtId="1" fontId="7" fillId="6" borderId="1" xfId="2" applyNumberFormat="1" applyFont="1" applyFill="1" applyBorder="1" applyAlignment="1" applyProtection="1">
      <alignment horizontal="center"/>
      <protection hidden="1"/>
    </xf>
    <xf numFmtId="2" fontId="7" fillId="6" borderId="1" xfId="2" applyNumberFormat="1" applyFont="1" applyFill="1" applyBorder="1" applyAlignment="1" applyProtection="1">
      <alignment horizontal="center"/>
      <protection hidden="1"/>
    </xf>
    <xf numFmtId="1" fontId="7" fillId="0" borderId="1" xfId="2" applyNumberFormat="1" applyFont="1" applyBorder="1" applyAlignment="1" applyProtection="1">
      <alignment horizontal="center"/>
      <protection hidden="1"/>
    </xf>
    <xf numFmtId="2" fontId="7" fillId="0" borderId="1" xfId="2" applyNumberFormat="1" applyFont="1" applyBorder="1" applyAlignment="1" applyProtection="1">
      <alignment horizontal="center"/>
      <protection hidden="1"/>
    </xf>
    <xf numFmtId="0" fontId="7" fillId="0" borderId="6" xfId="2" applyFont="1" applyAlignment="1" applyProtection="1">
      <alignment horizontal="center"/>
      <protection hidden="1"/>
    </xf>
    <xf numFmtId="0" fontId="7" fillId="21" borderId="1" xfId="2" applyFont="1" applyFill="1" applyBorder="1" applyProtection="1">
      <protection hidden="1"/>
    </xf>
    <xf numFmtId="0" fontId="85" fillId="7" borderId="7" xfId="0" applyFont="1" applyFill="1" applyBorder="1"/>
    <xf numFmtId="0" fontId="0" fillId="9" borderId="7" xfId="0" applyFill="1" applyBorder="1" applyAlignment="1">
      <alignment horizontal="left"/>
    </xf>
    <xf numFmtId="1" fontId="0" fillId="9" borderId="0" xfId="0" applyNumberFormat="1" applyFill="1" applyProtection="1">
      <protection locked="0"/>
    </xf>
    <xf numFmtId="0" fontId="15" fillId="22" borderId="7" xfId="0" applyFont="1" applyFill="1" applyBorder="1" applyAlignment="1">
      <alignment horizontal="center"/>
    </xf>
    <xf numFmtId="0" fontId="16" fillId="22" borderId="0" xfId="0" applyFont="1" applyFill="1" applyAlignment="1" applyProtection="1">
      <alignment horizontal="center"/>
      <protection locked="0"/>
    </xf>
    <xf numFmtId="0" fontId="0" fillId="9" borderId="0" xfId="0" applyFill="1" applyProtection="1">
      <protection locked="0"/>
    </xf>
    <xf numFmtId="0" fontId="15" fillId="10" borderId="7" xfId="0" applyFont="1" applyFill="1" applyBorder="1" applyAlignment="1">
      <alignment horizontal="center"/>
    </xf>
    <xf numFmtId="0" fontId="15" fillId="11" borderId="0" xfId="0" applyFont="1" applyFill="1" applyAlignment="1">
      <alignment horizontal="center"/>
    </xf>
    <xf numFmtId="0" fontId="15" fillId="11" borderId="7" xfId="0" applyFont="1" applyFill="1" applyBorder="1" applyAlignment="1">
      <alignment horizontal="center"/>
    </xf>
    <xf numFmtId="2" fontId="15" fillId="8" borderId="7" xfId="0" applyNumberFormat="1" applyFont="1" applyFill="1" applyBorder="1" applyAlignment="1">
      <alignment horizontal="center"/>
    </xf>
    <xf numFmtId="2" fontId="90" fillId="22" borderId="7" xfId="0" applyNumberFormat="1" applyFont="1" applyFill="1" applyBorder="1" applyAlignment="1">
      <alignment horizontal="center"/>
    </xf>
    <xf numFmtId="164" fontId="15" fillId="11" borderId="7" xfId="0" applyNumberFormat="1" applyFont="1" applyFill="1" applyBorder="1" applyAlignment="1">
      <alignment horizontal="center"/>
    </xf>
    <xf numFmtId="0" fontId="15" fillId="24" borderId="8" xfId="0" applyFont="1" applyFill="1" applyBorder="1" applyAlignment="1">
      <alignment horizontal="center"/>
    </xf>
    <xf numFmtId="0" fontId="15" fillId="24" borderId="7" xfId="0" applyFont="1" applyFill="1" applyBorder="1" applyAlignment="1">
      <alignment horizontal="center"/>
    </xf>
    <xf numFmtId="0" fontId="15" fillId="24" borderId="9" xfId="0" applyFont="1" applyFill="1" applyBorder="1" applyAlignment="1">
      <alignment horizontal="center"/>
    </xf>
    <xf numFmtId="1" fontId="16" fillId="24" borderId="7" xfId="0" applyNumberFormat="1" applyFont="1" applyFill="1" applyBorder="1" applyAlignment="1">
      <alignment horizontal="center"/>
    </xf>
    <xf numFmtId="0" fontId="16" fillId="24" borderId="7" xfId="0" applyFont="1" applyFill="1" applyBorder="1" applyAlignment="1">
      <alignment horizontal="center"/>
    </xf>
    <xf numFmtId="2" fontId="0" fillId="0" borderId="7" xfId="0" applyNumberFormat="1" applyBorder="1" applyAlignment="1" applyProtection="1">
      <alignment horizontal="center"/>
      <protection locked="0"/>
    </xf>
    <xf numFmtId="2" fontId="0" fillId="0" borderId="0" xfId="0" applyNumberFormat="1" applyAlignment="1" applyProtection="1">
      <alignment horizontal="center"/>
      <protection locked="0"/>
    </xf>
    <xf numFmtId="2" fontId="0" fillId="9" borderId="0" xfId="0" applyNumberFormat="1" applyFill="1" applyAlignment="1" applyProtection="1">
      <alignment horizontal="center"/>
      <protection locked="0"/>
    </xf>
    <xf numFmtId="0" fontId="89" fillId="8" borderId="7" xfId="0" applyFont="1" applyFill="1" applyBorder="1" applyAlignment="1">
      <alignment horizontal="center"/>
    </xf>
    <xf numFmtId="0" fontId="0" fillId="9" borderId="0" xfId="0" applyFill="1"/>
    <xf numFmtId="166" fontId="16" fillId="11" borderId="7" xfId="0" applyNumberFormat="1" applyFont="1" applyFill="1" applyBorder="1" applyAlignment="1">
      <alignment horizontal="center"/>
    </xf>
    <xf numFmtId="1" fontId="16" fillId="10" borderId="7" xfId="0" applyNumberFormat="1" applyFont="1" applyFill="1" applyBorder="1" applyAlignment="1">
      <alignment horizontal="center"/>
    </xf>
    <xf numFmtId="0" fontId="0" fillId="9" borderId="0" xfId="0" applyFill="1" applyAlignment="1">
      <alignment horizontal="left"/>
    </xf>
    <xf numFmtId="1" fontId="0" fillId="0" borderId="7" xfId="0" applyNumberFormat="1" applyBorder="1" applyAlignment="1" applyProtection="1">
      <alignment horizontal="left"/>
      <protection locked="0"/>
    </xf>
    <xf numFmtId="1" fontId="0" fillId="0" borderId="0" xfId="0" applyNumberFormat="1" applyAlignment="1" applyProtection="1">
      <alignment horizontal="left"/>
      <protection locked="0"/>
    </xf>
    <xf numFmtId="164" fontId="15" fillId="22" borderId="7" xfId="0" applyNumberFormat="1" applyFont="1" applyFill="1" applyBorder="1" applyAlignment="1">
      <alignment horizontal="center"/>
    </xf>
    <xf numFmtId="164" fontId="0" fillId="9" borderId="0" xfId="0" applyNumberFormat="1" applyFill="1" applyProtection="1">
      <protection locked="0"/>
    </xf>
    <xf numFmtId="0" fontId="15" fillId="8" borderId="7" xfId="0" applyFont="1" applyFill="1" applyBorder="1" applyAlignment="1">
      <alignment horizontal="center"/>
    </xf>
    <xf numFmtId="0" fontId="10" fillId="16" borderId="7" xfId="0" applyFont="1" applyFill="1" applyBorder="1" applyAlignment="1">
      <alignment horizontal="center" vertical="center" wrapText="1"/>
    </xf>
    <xf numFmtId="0" fontId="10" fillId="13" borderId="7" xfId="0" applyFont="1" applyFill="1" applyBorder="1" applyAlignment="1">
      <alignment horizontal="center" vertical="top" wrapText="1"/>
    </xf>
    <xf numFmtId="0" fontId="10" fillId="23" borderId="7" xfId="0" applyFont="1" applyFill="1" applyBorder="1" applyAlignment="1">
      <alignment horizontal="center" vertical="top" wrapText="1"/>
    </xf>
    <xf numFmtId="0" fontId="7" fillId="15" borderId="0" xfId="0" applyFont="1" applyFill="1" applyAlignment="1" applyProtection="1">
      <alignment vertical="center"/>
      <protection hidden="1"/>
    </xf>
    <xf numFmtId="0" fontId="7" fillId="0" borderId="0" xfId="0" applyFont="1" applyAlignment="1" applyProtection="1">
      <alignment vertical="center"/>
      <protection hidden="1"/>
    </xf>
    <xf numFmtId="0" fontId="7" fillId="20" borderId="4" xfId="0" applyFont="1" applyFill="1" applyBorder="1" applyAlignment="1" applyProtection="1">
      <alignment horizontal="center"/>
      <protection locked="0"/>
    </xf>
    <xf numFmtId="0" fontId="7" fillId="0" borderId="2" xfId="0" quotePrefix="1" applyFont="1" applyBorder="1" applyAlignment="1" applyProtection="1">
      <alignment horizontal="center"/>
      <protection hidden="1"/>
    </xf>
    <xf numFmtId="1" fontId="7" fillId="0" borderId="3" xfId="0" applyNumberFormat="1" applyFont="1" applyBorder="1" applyAlignment="1" applyProtection="1">
      <alignment horizontal="center"/>
      <protection hidden="1"/>
    </xf>
    <xf numFmtId="2" fontId="7" fillId="20" borderId="1" xfId="0" applyNumberFormat="1" applyFont="1" applyFill="1" applyBorder="1" applyProtection="1">
      <protection locked="0"/>
    </xf>
    <xf numFmtId="0" fontId="7" fillId="0" borderId="3" xfId="0" applyFont="1" applyBorder="1" applyProtection="1">
      <protection hidden="1"/>
    </xf>
    <xf numFmtId="0" fontId="7" fillId="0" borderId="4" xfId="0" applyFont="1" applyBorder="1" applyAlignment="1" applyProtection="1">
      <alignment horizontal="center"/>
      <protection hidden="1"/>
    </xf>
    <xf numFmtId="2" fontId="7" fillId="0" borderId="1" xfId="0" applyNumberFormat="1" applyFont="1" applyBorder="1" applyProtection="1">
      <protection hidden="1"/>
    </xf>
    <xf numFmtId="0" fontId="10" fillId="0" borderId="0" xfId="0" applyFont="1" applyAlignment="1" applyProtection="1">
      <alignment horizontal="center" vertical="top"/>
      <protection hidden="1"/>
    </xf>
    <xf numFmtId="0" fontId="7" fillId="0" borderId="1" xfId="0" applyFont="1" applyBorder="1" applyAlignment="1" applyProtection="1">
      <alignment horizontal="center"/>
      <protection hidden="1"/>
    </xf>
    <xf numFmtId="0" fontId="7" fillId="4" borderId="1" xfId="0" applyFont="1" applyFill="1" applyBorder="1" applyAlignment="1" applyProtection="1">
      <alignment horizontal="center"/>
      <protection hidden="1"/>
    </xf>
    <xf numFmtId="0" fontId="7" fillId="5" borderId="1" xfId="0" applyFont="1" applyFill="1" applyBorder="1" applyAlignment="1" applyProtection="1">
      <alignment horizontal="center"/>
      <protection hidden="1"/>
    </xf>
    <xf numFmtId="0" fontId="7" fillId="2" borderId="1" xfId="0" applyFont="1" applyFill="1" applyBorder="1" applyAlignment="1" applyProtection="1">
      <alignment horizontal="center"/>
      <protection hidden="1"/>
    </xf>
    <xf numFmtId="2" fontId="7" fillId="0" borderId="1" xfId="0" applyNumberFormat="1" applyFont="1" applyBorder="1" applyAlignment="1" applyProtection="1">
      <alignment horizontal="center"/>
      <protection hidden="1"/>
    </xf>
    <xf numFmtId="0" fontId="7" fillId="0" borderId="0" xfId="0" applyFont="1" applyAlignment="1" applyProtection="1">
      <alignment horizontal="center"/>
      <protection hidden="1"/>
    </xf>
    <xf numFmtId="0" fontId="7" fillId="0" borderId="21" xfId="0" applyFont="1" applyBorder="1" applyAlignment="1" applyProtection="1">
      <alignment horizontal="center"/>
      <protection hidden="1"/>
    </xf>
    <xf numFmtId="0" fontId="7" fillId="0" borderId="21" xfId="0" applyFont="1" applyBorder="1" applyProtection="1">
      <protection hidden="1"/>
    </xf>
    <xf numFmtId="1" fontId="7" fillId="6" borderId="21" xfId="0" applyNumberFormat="1" applyFont="1" applyFill="1" applyBorder="1" applyAlignment="1" applyProtection="1">
      <alignment horizontal="center"/>
      <protection hidden="1"/>
    </xf>
    <xf numFmtId="2" fontId="7" fillId="6" borderId="21" xfId="0" applyNumberFormat="1" applyFont="1" applyFill="1" applyBorder="1" applyAlignment="1" applyProtection="1">
      <alignment horizontal="center"/>
      <protection hidden="1"/>
    </xf>
    <xf numFmtId="1" fontId="7" fillId="0" borderId="21" xfId="0" applyNumberFormat="1" applyFont="1" applyBorder="1" applyAlignment="1" applyProtection="1">
      <alignment horizontal="center"/>
      <protection hidden="1"/>
    </xf>
    <xf numFmtId="2" fontId="7" fillId="0" borderId="21" xfId="0" applyNumberFormat="1" applyFont="1" applyBorder="1" applyAlignment="1" applyProtection="1">
      <alignment horizontal="center"/>
      <protection hidden="1"/>
    </xf>
    <xf numFmtId="1" fontId="7" fillId="6" borderId="1" xfId="0" applyNumberFormat="1" applyFont="1" applyFill="1" applyBorder="1" applyAlignment="1" applyProtection="1">
      <alignment horizontal="center"/>
      <protection hidden="1"/>
    </xf>
    <xf numFmtId="2" fontId="7" fillId="6" borderId="1" xfId="0" applyNumberFormat="1" applyFont="1" applyFill="1" applyBorder="1" applyAlignment="1" applyProtection="1">
      <alignment horizontal="center"/>
      <protection hidden="1"/>
    </xf>
    <xf numFmtId="1" fontId="7" fillId="0" borderId="1" xfId="0" applyNumberFormat="1" applyFont="1" applyBorder="1" applyAlignment="1" applyProtection="1">
      <alignment horizontal="center"/>
      <protection hidden="1"/>
    </xf>
    <xf numFmtId="0" fontId="7" fillId="0" borderId="1" xfId="0" applyFont="1" applyBorder="1" applyAlignment="1" applyProtection="1">
      <alignment horizontal="center"/>
      <protection locked="0"/>
    </xf>
    <xf numFmtId="0" fontId="7" fillId="5" borderId="1" xfId="0" applyFont="1" applyFill="1" applyBorder="1" applyAlignment="1" applyProtection="1">
      <alignment horizontal="center"/>
      <protection locked="0"/>
    </xf>
    <xf numFmtId="2" fontId="7" fillId="0" borderId="0" xfId="0" applyNumberFormat="1" applyFont="1" applyAlignment="1" applyProtection="1">
      <alignment horizontal="center"/>
      <protection hidden="1"/>
    </xf>
    <xf numFmtId="0" fontId="7" fillId="2" borderId="6" xfId="0" applyFont="1" applyFill="1" applyBorder="1" applyAlignment="1" applyProtection="1">
      <alignment horizontal="center"/>
      <protection hidden="1"/>
    </xf>
    <xf numFmtId="2" fontId="7" fillId="2" borderId="6" xfId="0" applyNumberFormat="1" applyFont="1" applyFill="1" applyBorder="1" applyAlignment="1" applyProtection="1">
      <alignment horizontal="center"/>
      <protection hidden="1"/>
    </xf>
    <xf numFmtId="0" fontId="7" fillId="6" borderId="6" xfId="0" applyFont="1" applyFill="1" applyBorder="1" applyAlignment="1" applyProtection="1">
      <alignment horizontal="center"/>
      <protection hidden="1"/>
    </xf>
    <xf numFmtId="2" fontId="7" fillId="6" borderId="6" xfId="0" applyNumberFormat="1" applyFont="1" applyFill="1" applyBorder="1" applyAlignment="1" applyProtection="1">
      <alignment horizontal="center"/>
      <protection hidden="1"/>
    </xf>
    <xf numFmtId="0" fontId="8" fillId="0" borderId="1" xfId="2" applyFont="1" applyBorder="1" applyAlignment="1" applyProtection="1">
      <alignment horizontal="center" vertical="center"/>
      <protection hidden="1"/>
    </xf>
    <xf numFmtId="0" fontId="8" fillId="0" borderId="1" xfId="2" applyFont="1" applyBorder="1" applyAlignment="1" applyProtection="1">
      <alignment vertical="center"/>
      <protection hidden="1"/>
    </xf>
    <xf numFmtId="0" fontId="8" fillId="6" borderId="1" xfId="2" applyFont="1" applyFill="1" applyBorder="1" applyAlignment="1" applyProtection="1">
      <alignment horizontal="center" vertical="center" wrapText="1"/>
      <protection hidden="1"/>
    </xf>
    <xf numFmtId="0" fontId="8" fillId="0" borderId="1" xfId="2" applyFont="1" applyBorder="1" applyAlignment="1" applyProtection="1">
      <alignment horizontal="center" vertical="center" wrapText="1"/>
      <protection hidden="1"/>
    </xf>
    <xf numFmtId="0" fontId="10" fillId="7" borderId="0" xfId="0" applyFont="1" applyFill="1" applyAlignment="1">
      <alignment horizontal="center" vertical="center" wrapText="1"/>
    </xf>
    <xf numFmtId="0" fontId="10" fillId="16" borderId="9" xfId="0" applyFont="1" applyFill="1" applyBorder="1" applyAlignment="1">
      <alignment horizontal="center" vertical="center" wrapText="1"/>
    </xf>
    <xf numFmtId="0" fontId="10" fillId="16" borderId="7" xfId="0" applyFont="1" applyFill="1" applyBorder="1" applyAlignment="1" applyProtection="1">
      <alignment horizontal="center" vertical="center" wrapText="1"/>
      <protection locked="0"/>
    </xf>
    <xf numFmtId="0" fontId="10" fillId="16" borderId="10" xfId="0" applyFont="1" applyFill="1" applyBorder="1" applyAlignment="1">
      <alignment horizontal="center" vertical="center" wrapText="1"/>
    </xf>
    <xf numFmtId="0" fontId="10" fillId="19" borderId="7" xfId="0" applyFont="1" applyFill="1" applyBorder="1" applyAlignment="1" applyProtection="1">
      <alignment horizontal="center" vertical="center" wrapText="1"/>
      <protection locked="0"/>
    </xf>
    <xf numFmtId="0" fontId="10" fillId="19" borderId="7" xfId="0" applyFont="1" applyFill="1" applyBorder="1" applyAlignment="1">
      <alignment horizontal="center" vertical="center" wrapText="1"/>
    </xf>
    <xf numFmtId="0" fontId="10" fillId="14" borderId="7" xfId="0" applyFont="1" applyFill="1" applyBorder="1" applyAlignment="1">
      <alignment horizontal="center" vertical="top" wrapText="1"/>
    </xf>
    <xf numFmtId="2" fontId="10" fillId="12" borderId="7" xfId="0" applyNumberFormat="1" applyFont="1" applyFill="1" applyBorder="1" applyAlignment="1">
      <alignment horizontal="center" vertical="top" wrapText="1"/>
    </xf>
    <xf numFmtId="0" fontId="10" fillId="12" borderId="7" xfId="0" applyFont="1" applyFill="1" applyBorder="1" applyAlignment="1">
      <alignment horizontal="center" vertical="top" wrapText="1"/>
    </xf>
    <xf numFmtId="2" fontId="10" fillId="22" borderId="7" xfId="0" applyNumberFormat="1" applyFont="1" applyFill="1" applyBorder="1" applyAlignment="1">
      <alignment horizontal="center" vertical="top" wrapText="1"/>
    </xf>
    <xf numFmtId="164" fontId="10" fillId="13" borderId="7" xfId="0" applyNumberFormat="1" applyFont="1" applyFill="1" applyBorder="1" applyAlignment="1">
      <alignment horizontal="center" vertical="top" wrapText="1"/>
    </xf>
    <xf numFmtId="164" fontId="10" fillId="22" borderId="7" xfId="0" applyNumberFormat="1" applyFont="1" applyFill="1" applyBorder="1" applyAlignment="1">
      <alignment horizontal="center" vertical="top" wrapText="1"/>
    </xf>
    <xf numFmtId="0" fontId="10" fillId="22" borderId="7" xfId="0" applyFont="1" applyFill="1" applyBorder="1" applyAlignment="1">
      <alignment horizontal="center" vertical="top" wrapText="1"/>
    </xf>
    <xf numFmtId="166" fontId="10" fillId="13" borderId="7" xfId="0" applyNumberFormat="1" applyFont="1" applyFill="1" applyBorder="1" applyAlignment="1" applyProtection="1">
      <alignment horizontal="center" vertical="top" wrapText="1"/>
      <protection locked="0"/>
    </xf>
    <xf numFmtId="1" fontId="10" fillId="14" borderId="7" xfId="0" applyNumberFormat="1" applyFont="1" applyFill="1" applyBorder="1" applyAlignment="1" applyProtection="1">
      <alignment horizontal="center" vertical="top" wrapText="1"/>
      <protection locked="0"/>
    </xf>
    <xf numFmtId="0" fontId="10" fillId="23" borderId="10" xfId="0" applyFont="1" applyFill="1" applyBorder="1" applyAlignment="1">
      <alignment horizontal="center" vertical="top" wrapText="1"/>
    </xf>
    <xf numFmtId="1" fontId="10" fillId="23" borderId="7" xfId="0" applyNumberFormat="1" applyFont="1" applyFill="1" applyBorder="1" applyAlignment="1">
      <alignment horizontal="center" vertical="top" wrapText="1"/>
    </xf>
    <xf numFmtId="0" fontId="10" fillId="22" borderId="7" xfId="0" applyFont="1" applyFill="1" applyBorder="1" applyAlignment="1" applyProtection="1">
      <alignment horizontal="center" vertical="top" wrapText="1"/>
      <protection locked="0"/>
    </xf>
    <xf numFmtId="0" fontId="0" fillId="0" borderId="6" xfId="0" applyBorder="1"/>
    <xf numFmtId="0" fontId="5" fillId="7" borderId="0" xfId="0" applyFont="1" applyFill="1"/>
    <xf numFmtId="0" fontId="5" fillId="0" borderId="0" xfId="0" applyFont="1" applyProtection="1">
      <protection hidden="1"/>
    </xf>
    <xf numFmtId="0" fontId="5" fillId="0" borderId="0" xfId="0" applyFont="1" applyAlignment="1" applyProtection="1">
      <alignment horizontal="left" vertical="top" wrapText="1"/>
      <protection hidden="1"/>
    </xf>
    <xf numFmtId="0" fontId="5" fillId="0" borderId="0" xfId="0" quotePrefix="1" applyFont="1" applyAlignment="1" applyProtection="1">
      <alignment horizontal="right" vertical="top"/>
      <protection hidden="1"/>
    </xf>
    <xf numFmtId="0" fontId="5" fillId="7" borderId="0" xfId="0" applyFont="1" applyFill="1" applyProtection="1">
      <protection hidden="1"/>
    </xf>
    <xf numFmtId="0" fontId="5" fillId="7" borderId="0" xfId="0" applyFont="1" applyFill="1" applyAlignment="1">
      <alignment vertical="top"/>
    </xf>
    <xf numFmtId="0" fontId="5" fillId="8" borderId="7" xfId="0" applyFont="1" applyFill="1" applyBorder="1" applyAlignment="1">
      <alignment vertical="top" wrapText="1"/>
    </xf>
    <xf numFmtId="0" fontId="5" fillId="8" borderId="7" xfId="0" applyFont="1" applyFill="1" applyBorder="1" applyAlignment="1">
      <alignment vertical="top"/>
    </xf>
    <xf numFmtId="0" fontId="5" fillId="8" borderId="11" xfId="0" applyFont="1" applyFill="1" applyBorder="1" applyAlignment="1">
      <alignment vertical="top" wrapText="1"/>
    </xf>
    <xf numFmtId="0" fontId="5" fillId="8" borderId="7" xfId="0" applyFont="1" applyFill="1" applyBorder="1" applyAlignment="1">
      <alignment horizontal="left" vertical="top" wrapText="1"/>
    </xf>
    <xf numFmtId="0" fontId="5" fillId="7" borderId="6" xfId="0" applyFont="1" applyFill="1" applyBorder="1" applyAlignment="1">
      <alignment vertical="top"/>
    </xf>
    <xf numFmtId="0" fontId="5" fillId="0" borderId="0" xfId="0" applyFont="1"/>
    <xf numFmtId="0" fontId="5" fillId="0" borderId="7" xfId="0" applyFont="1" applyBorder="1"/>
    <xf numFmtId="0" fontId="5" fillId="9" borderId="7" xfId="0" applyFont="1" applyFill="1" applyBorder="1" applyAlignment="1">
      <alignment horizontal="left"/>
    </xf>
    <xf numFmtId="0" fontId="5" fillId="7" borderId="0" xfId="0" applyFont="1" applyFill="1" applyAlignment="1" applyProtection="1">
      <alignment vertical="top"/>
      <protection hidden="1"/>
    </xf>
    <xf numFmtId="0" fontId="5" fillId="15" borderId="0" xfId="0" applyFont="1" applyFill="1" applyAlignment="1" applyProtection="1">
      <alignment vertical="top"/>
      <protection hidden="1"/>
    </xf>
    <xf numFmtId="0" fontId="98" fillId="7" borderId="0" xfId="0" applyFont="1" applyFill="1"/>
    <xf numFmtId="0" fontId="35" fillId="7" borderId="0" xfId="0" applyFont="1" applyFill="1" applyAlignment="1">
      <alignment horizontal="left"/>
    </xf>
    <xf numFmtId="0" fontId="5" fillId="7" borderId="7" xfId="0" applyFont="1" applyFill="1" applyBorder="1" applyAlignment="1">
      <alignment vertical="top"/>
    </xf>
    <xf numFmtId="0" fontId="5" fillId="7" borderId="7" xfId="0" applyFont="1" applyFill="1" applyBorder="1" applyAlignment="1">
      <alignment horizontal="left" vertical="top"/>
    </xf>
    <xf numFmtId="0" fontId="0" fillId="7" borderId="0" xfId="0" applyFill="1" applyAlignment="1">
      <alignment wrapText="1"/>
    </xf>
    <xf numFmtId="0" fontId="99" fillId="25" borderId="0" xfId="0" applyFont="1" applyFill="1"/>
    <xf numFmtId="0" fontId="100" fillId="7" borderId="0" xfId="0" applyFont="1" applyFill="1"/>
    <xf numFmtId="0" fontId="10" fillId="7" borderId="6" xfId="0" applyFont="1" applyFill="1" applyBorder="1" applyAlignment="1">
      <alignment horizontal="center"/>
    </xf>
    <xf numFmtId="0" fontId="10" fillId="7" borderId="0" xfId="0" applyFont="1" applyFill="1" applyAlignment="1">
      <alignment horizontal="center"/>
    </xf>
    <xf numFmtId="0" fontId="4" fillId="7" borderId="0" xfId="0" applyFont="1" applyFill="1"/>
    <xf numFmtId="0" fontId="16" fillId="7" borderId="0" xfId="0" applyFont="1" applyFill="1"/>
    <xf numFmtId="0" fontId="26" fillId="7" borderId="0" xfId="0" applyFont="1" applyFill="1"/>
    <xf numFmtId="0" fontId="0" fillId="7" borderId="7" xfId="0" applyFill="1" applyBorder="1"/>
    <xf numFmtId="0" fontId="10" fillId="7" borderId="6" xfId="0" applyFont="1" applyFill="1" applyBorder="1" applyAlignment="1">
      <alignment horizontal="left" vertical="center"/>
    </xf>
    <xf numFmtId="0" fontId="10" fillId="7" borderId="0" xfId="0" applyFont="1" applyFill="1" applyAlignment="1">
      <alignment horizontal="left" vertical="center"/>
    </xf>
    <xf numFmtId="0" fontId="5" fillId="7" borderId="7" xfId="0" applyFont="1" applyFill="1" applyBorder="1" applyAlignment="1">
      <alignment horizontal="center" vertical="top"/>
    </xf>
    <xf numFmtId="0" fontId="26" fillId="7" borderId="14" xfId="0" applyFont="1" applyFill="1" applyBorder="1"/>
    <xf numFmtId="0" fontId="0" fillId="7" borderId="14" xfId="0" applyFill="1" applyBorder="1"/>
    <xf numFmtId="0" fontId="97" fillId="26" borderId="0" xfId="0" applyFont="1" applyFill="1" applyAlignment="1">
      <alignment horizontal="right"/>
    </xf>
    <xf numFmtId="0" fontId="97" fillId="26" borderId="0" xfId="0" applyFont="1" applyFill="1"/>
    <xf numFmtId="0" fontId="97" fillId="27" borderId="7" xfId="0" applyFont="1" applyFill="1" applyBorder="1" applyAlignment="1">
      <alignment horizontal="center" wrapText="1"/>
    </xf>
    <xf numFmtId="0" fontId="97" fillId="27" borderId="7" xfId="0" applyFont="1" applyFill="1" applyBorder="1" applyAlignment="1">
      <alignment horizontal="center" vertical="center" wrapText="1"/>
    </xf>
    <xf numFmtId="0" fontId="97" fillId="27" borderId="22" xfId="0" applyFont="1" applyFill="1" applyBorder="1" applyAlignment="1">
      <alignment horizontal="center" vertical="center" wrapText="1"/>
    </xf>
    <xf numFmtId="0" fontId="12" fillId="27" borderId="6" xfId="0" applyFont="1" applyFill="1" applyBorder="1" applyAlignment="1">
      <alignment horizontal="center" vertical="center" wrapText="1"/>
    </xf>
    <xf numFmtId="0" fontId="97" fillId="27" borderId="9" xfId="0" applyFont="1" applyFill="1" applyBorder="1" applyAlignment="1">
      <alignment horizontal="center" vertical="center" wrapText="1"/>
    </xf>
    <xf numFmtId="0" fontId="0" fillId="7" borderId="7" xfId="0" applyFill="1" applyBorder="1" applyAlignment="1">
      <alignment horizontal="left"/>
    </xf>
    <xf numFmtId="0" fontId="102" fillId="26" borderId="7" xfId="0" applyFont="1" applyFill="1" applyBorder="1" applyAlignment="1">
      <alignment horizontal="center" vertical="center" wrapText="1"/>
    </xf>
    <xf numFmtId="0" fontId="101" fillId="26" borderId="7" xfId="0" applyFont="1" applyFill="1" applyBorder="1" applyAlignment="1">
      <alignment horizontal="center" vertical="center" wrapText="1"/>
    </xf>
    <xf numFmtId="0" fontId="0" fillId="28" borderId="7" xfId="0" applyFill="1" applyBorder="1" applyAlignment="1">
      <alignment horizontal="left"/>
    </xf>
    <xf numFmtId="0" fontId="0" fillId="28" borderId="7" xfId="0" applyFill="1" applyBorder="1"/>
    <xf numFmtId="0" fontId="5" fillId="28" borderId="7" xfId="0" applyFont="1" applyFill="1" applyBorder="1" applyAlignment="1">
      <alignment horizontal="left" vertical="top"/>
    </xf>
    <xf numFmtId="0" fontId="0" fillId="7" borderId="19" xfId="0" applyFill="1" applyBorder="1"/>
    <xf numFmtId="0" fontId="99" fillId="25" borderId="19" xfId="0" applyFont="1" applyFill="1" applyBorder="1"/>
    <xf numFmtId="0" fontId="0" fillId="7" borderId="15" xfId="0" applyFill="1" applyBorder="1"/>
    <xf numFmtId="0" fontId="97" fillId="26" borderId="7" xfId="0" applyFont="1" applyFill="1" applyBorder="1" applyAlignment="1">
      <alignment horizontal="center"/>
    </xf>
    <xf numFmtId="0" fontId="97" fillId="26" borderId="0" xfId="0" applyFont="1" applyFill="1" applyAlignment="1">
      <alignment horizontal="center" vertical="center" wrapText="1"/>
    </xf>
    <xf numFmtId="0" fontId="103" fillId="7" borderId="0" xfId="0" applyFont="1" applyFill="1"/>
    <xf numFmtId="0" fontId="103" fillId="7" borderId="14" xfId="0" applyFont="1" applyFill="1" applyBorder="1"/>
    <xf numFmtId="0" fontId="0" fillId="7" borderId="7" xfId="0" applyFill="1" applyBorder="1" applyAlignment="1">
      <alignment wrapText="1"/>
    </xf>
    <xf numFmtId="0" fontId="0" fillId="7" borderId="7" xfId="0" applyFill="1" applyBorder="1" applyAlignment="1">
      <alignment horizontal="center" vertical="center" wrapText="1"/>
    </xf>
    <xf numFmtId="0" fontId="12" fillId="26" borderId="24" xfId="0" applyFont="1" applyFill="1" applyBorder="1" applyAlignment="1">
      <alignment horizontal="center" vertical="center" wrapText="1"/>
    </xf>
    <xf numFmtId="0" fontId="12" fillId="26" borderId="27" xfId="0" applyFont="1" applyFill="1" applyBorder="1" applyAlignment="1">
      <alignment horizontal="center" vertical="center" wrapText="1"/>
    </xf>
    <xf numFmtId="0" fontId="12" fillId="26" borderId="28" xfId="0" applyFont="1" applyFill="1" applyBorder="1" applyAlignment="1">
      <alignment horizontal="center" vertical="center" wrapText="1"/>
    </xf>
    <xf numFmtId="0" fontId="12" fillId="26" borderId="30" xfId="0" applyFont="1" applyFill="1" applyBorder="1" applyAlignment="1">
      <alignment horizontal="center" vertical="center" wrapText="1"/>
    </xf>
    <xf numFmtId="0" fontId="0" fillId="7" borderId="11" xfId="0" applyFill="1" applyBorder="1"/>
    <xf numFmtId="0" fontId="0" fillId="7" borderId="11" xfId="0" applyFill="1" applyBorder="1" applyAlignment="1">
      <alignment horizontal="center" vertical="center" wrapText="1"/>
    </xf>
    <xf numFmtId="0" fontId="0" fillId="7" borderId="31" xfId="0" applyFill="1" applyBorder="1"/>
    <xf numFmtId="0" fontId="0" fillId="7" borderId="31" xfId="0" applyFill="1" applyBorder="1" applyAlignment="1">
      <alignment horizontal="center" vertical="center" wrapText="1"/>
    </xf>
    <xf numFmtId="0" fontId="0" fillId="26" borderId="0" xfId="0" applyFill="1"/>
    <xf numFmtId="0" fontId="97" fillId="26" borderId="12" xfId="0" applyFont="1" applyFill="1" applyBorder="1"/>
    <xf numFmtId="0" fontId="16" fillId="7" borderId="6" xfId="0" applyFont="1" applyFill="1" applyBorder="1"/>
    <xf numFmtId="0" fontId="97" fillId="27" borderId="6" xfId="0" applyFont="1" applyFill="1" applyBorder="1" applyAlignment="1">
      <alignment horizontal="center" vertical="center"/>
    </xf>
    <xf numFmtId="0" fontId="0" fillId="7" borderId="7" xfId="0" applyFill="1" applyBorder="1" applyAlignment="1">
      <alignment vertical="top" wrapText="1"/>
    </xf>
    <xf numFmtId="0" fontId="61" fillId="7" borderId="7" xfId="0" applyFont="1" applyFill="1" applyBorder="1" applyAlignment="1">
      <alignment vertical="top" wrapText="1"/>
    </xf>
    <xf numFmtId="0" fontId="61" fillId="7" borderId="7" xfId="0" applyFont="1" applyFill="1" applyBorder="1" applyAlignment="1">
      <alignment wrapText="1"/>
    </xf>
    <xf numFmtId="0" fontId="61" fillId="28" borderId="7" xfId="0" applyFont="1" applyFill="1" applyBorder="1" applyAlignment="1">
      <alignment vertical="top" wrapText="1"/>
    </xf>
    <xf numFmtId="0" fontId="61" fillId="28" borderId="7" xfId="0" applyFont="1" applyFill="1" applyBorder="1" applyAlignment="1">
      <alignment wrapText="1"/>
    </xf>
    <xf numFmtId="0" fontId="18" fillId="7" borderId="0" xfId="0" applyFont="1" applyFill="1"/>
    <xf numFmtId="0" fontId="104" fillId="7" borderId="0" xfId="0" applyFont="1" applyFill="1"/>
    <xf numFmtId="0" fontId="0" fillId="7" borderId="7" xfId="0" applyFill="1" applyBorder="1" applyAlignment="1">
      <alignment vertical="top"/>
    </xf>
    <xf numFmtId="0" fontId="103" fillId="7" borderId="6" xfId="0" applyFont="1" applyFill="1" applyBorder="1"/>
    <xf numFmtId="0" fontId="26" fillId="7" borderId="6" xfId="0" applyFont="1" applyFill="1" applyBorder="1"/>
    <xf numFmtId="0" fontId="0" fillId="7" borderId="7" xfId="0" applyFill="1" applyBorder="1" applyAlignment="1">
      <alignment horizontal="left" wrapText="1"/>
    </xf>
    <xf numFmtId="0" fontId="0" fillId="7" borderId="7" xfId="0" applyFill="1" applyBorder="1" applyAlignment="1">
      <alignment horizontal="right"/>
    </xf>
    <xf numFmtId="0" fontId="0" fillId="28" borderId="7" xfId="0" applyFill="1" applyBorder="1" applyAlignment="1">
      <alignment horizontal="left" wrapText="1"/>
    </xf>
    <xf numFmtId="0" fontId="0" fillId="28" borderId="7" xfId="0" applyFill="1" applyBorder="1" applyAlignment="1">
      <alignment horizontal="right"/>
    </xf>
    <xf numFmtId="0" fontId="26" fillId="7" borderId="19" xfId="0" applyFont="1" applyFill="1" applyBorder="1"/>
    <xf numFmtId="0" fontId="103" fillId="7" borderId="19" xfId="0" applyFont="1" applyFill="1" applyBorder="1"/>
    <xf numFmtId="0" fontId="103" fillId="7" borderId="15" xfId="0" applyFont="1" applyFill="1" applyBorder="1"/>
    <xf numFmtId="0" fontId="76" fillId="25" borderId="0" xfId="0" applyFont="1" applyFill="1"/>
    <xf numFmtId="0" fontId="76" fillId="7" borderId="0" xfId="0" applyFont="1" applyFill="1"/>
    <xf numFmtId="0" fontId="99" fillId="7" borderId="0" xfId="0" applyFont="1" applyFill="1"/>
    <xf numFmtId="0" fontId="99" fillId="7" borderId="19" xfId="0" applyFont="1" applyFill="1" applyBorder="1"/>
    <xf numFmtId="0" fontId="4" fillId="7" borderId="7" xfId="0" applyFont="1" applyFill="1" applyBorder="1" applyAlignment="1">
      <alignment horizontal="left"/>
    </xf>
    <xf numFmtId="0" fontId="4" fillId="28" borderId="7" xfId="0" applyFont="1" applyFill="1" applyBorder="1"/>
    <xf numFmtId="0" fontId="97" fillId="26" borderId="7" xfId="0" applyFont="1" applyFill="1" applyBorder="1" applyAlignment="1">
      <alignment horizontal="right"/>
    </xf>
    <xf numFmtId="0" fontId="12" fillId="26" borderId="7" xfId="0" applyFont="1" applyFill="1" applyBorder="1" applyAlignment="1">
      <alignment horizontal="right" vertical="top"/>
    </xf>
    <xf numFmtId="0" fontId="12" fillId="26" borderId="7" xfId="0" applyFont="1" applyFill="1" applyBorder="1"/>
    <xf numFmtId="0" fontId="97" fillId="26" borderId="7" xfId="0" applyFont="1" applyFill="1" applyBorder="1"/>
    <xf numFmtId="0" fontId="4" fillId="7" borderId="7" xfId="0" applyFont="1" applyFill="1" applyBorder="1" applyAlignment="1">
      <alignment vertical="top"/>
    </xf>
    <xf numFmtId="0" fontId="4" fillId="7" borderId="7" xfId="0" applyFont="1" applyFill="1" applyBorder="1"/>
    <xf numFmtId="0" fontId="4" fillId="7" borderId="7" xfId="0" applyFont="1" applyFill="1" applyBorder="1" applyAlignment="1">
      <alignment horizontal="left" vertical="top"/>
    </xf>
    <xf numFmtId="0" fontId="4" fillId="28" borderId="7" xfId="0" applyFont="1" applyFill="1" applyBorder="1" applyAlignment="1">
      <alignment horizontal="left" vertical="top"/>
    </xf>
    <xf numFmtId="0" fontId="97" fillId="26" borderId="7" xfId="0" applyFont="1" applyFill="1" applyBorder="1" applyAlignment="1">
      <alignment horizontal="center" vertical="center"/>
    </xf>
    <xf numFmtId="0" fontId="61" fillId="28" borderId="7" xfId="0" applyFont="1" applyFill="1" applyBorder="1"/>
    <xf numFmtId="0" fontId="97" fillId="26" borderId="32" xfId="0" applyFont="1" applyFill="1" applyBorder="1" applyAlignment="1">
      <alignment horizontal="center" vertical="center" wrapText="1"/>
    </xf>
    <xf numFmtId="0" fontId="97" fillId="26" borderId="33" xfId="0" applyFont="1" applyFill="1" applyBorder="1" applyAlignment="1">
      <alignment horizontal="center" vertical="center" wrapText="1"/>
    </xf>
    <xf numFmtId="0" fontId="97" fillId="26" borderId="34" xfId="0" applyFont="1" applyFill="1" applyBorder="1" applyAlignment="1">
      <alignment horizontal="center" vertical="center" wrapText="1"/>
    </xf>
    <xf numFmtId="0" fontId="97" fillId="27" borderId="7" xfId="0" applyFont="1" applyFill="1" applyBorder="1" applyAlignment="1">
      <alignment horizontal="center" vertical="center"/>
    </xf>
    <xf numFmtId="0" fontId="0" fillId="28" borderId="7" xfId="0" applyFill="1" applyBorder="1" applyAlignment="1">
      <alignment wrapText="1"/>
    </xf>
    <xf numFmtId="0" fontId="97" fillId="27" borderId="7" xfId="0" applyFont="1" applyFill="1" applyBorder="1"/>
    <xf numFmtId="0" fontId="5" fillId="7" borderId="7" xfId="0" applyFont="1" applyFill="1" applyBorder="1" applyAlignment="1">
      <alignment horizontal="left" wrapText="1"/>
    </xf>
    <xf numFmtId="0" fontId="5" fillId="28" borderId="7" xfId="0" applyFont="1" applyFill="1" applyBorder="1" applyAlignment="1">
      <alignment horizontal="left" wrapText="1"/>
    </xf>
    <xf numFmtId="0" fontId="26" fillId="7" borderId="15" xfId="0" applyFont="1" applyFill="1" applyBorder="1"/>
    <xf numFmtId="0" fontId="4" fillId="0" borderId="7" xfId="0" applyFont="1" applyBorder="1" applyProtection="1">
      <protection locked="0"/>
    </xf>
    <xf numFmtId="0" fontId="0" fillId="0" borderId="7" xfId="0" applyBorder="1" applyAlignment="1">
      <alignment horizontal="center"/>
    </xf>
    <xf numFmtId="0" fontId="5" fillId="8" borderId="7" xfId="0" applyFont="1" applyFill="1" applyBorder="1" applyAlignment="1">
      <alignment horizontal="left" vertical="top"/>
    </xf>
    <xf numFmtId="0" fontId="4" fillId="0" borderId="0" xfId="0" applyFont="1"/>
    <xf numFmtId="0" fontId="0" fillId="7" borderId="35" xfId="0" applyFill="1" applyBorder="1"/>
    <xf numFmtId="0" fontId="41" fillId="7" borderId="0" xfId="1" applyFill="1"/>
    <xf numFmtId="0" fontId="44" fillId="7" borderId="0" xfId="1" applyFont="1" applyFill="1"/>
    <xf numFmtId="0" fontId="5" fillId="7" borderId="0" xfId="0" applyFont="1" applyFill="1" applyAlignment="1" applyProtection="1">
      <alignment wrapText="1"/>
      <protection hidden="1"/>
    </xf>
    <xf numFmtId="0" fontId="10" fillId="22" borderId="0" xfId="0" applyFont="1" applyFill="1" applyAlignment="1">
      <alignment horizontal="center" vertical="top" wrapText="1"/>
    </xf>
    <xf numFmtId="0" fontId="2" fillId="8" borderId="7" xfId="0" applyFont="1" applyFill="1" applyBorder="1" applyAlignment="1">
      <alignment vertical="top" wrapText="1"/>
    </xf>
    <xf numFmtId="0" fontId="85" fillId="29" borderId="7" xfId="0" applyFont="1" applyFill="1" applyBorder="1" applyAlignment="1">
      <alignment horizontal="left" vertical="center"/>
    </xf>
    <xf numFmtId="0" fontId="85" fillId="29" borderId="6" xfId="0" applyFont="1" applyFill="1" applyBorder="1" applyAlignment="1">
      <alignment horizontal="left" vertical="center"/>
    </xf>
    <xf numFmtId="0" fontId="106" fillId="0" borderId="7" xfId="0" applyFont="1" applyBorder="1"/>
    <xf numFmtId="0" fontId="107" fillId="29" borderId="7" xfId="0" applyFont="1" applyFill="1" applyBorder="1" applyAlignment="1">
      <alignment horizontal="left" vertical="center" wrapText="1"/>
    </xf>
    <xf numFmtId="0" fontId="107" fillId="29" borderId="6" xfId="0" applyFont="1" applyFill="1" applyBorder="1" applyAlignment="1">
      <alignment horizontal="left" vertical="center" wrapText="1"/>
    </xf>
    <xf numFmtId="0" fontId="106" fillId="0" borderId="6" xfId="0" applyFont="1" applyBorder="1"/>
    <xf numFmtId="0" fontId="2" fillId="8" borderId="11" xfId="0" applyFont="1" applyFill="1" applyBorder="1" applyAlignment="1">
      <alignment vertical="top" wrapText="1"/>
    </xf>
    <xf numFmtId="0" fontId="0" fillId="15" borderId="6" xfId="0" applyFill="1" applyBorder="1"/>
    <xf numFmtId="0" fontId="0" fillId="8" borderId="7" xfId="0" applyFill="1" applyBorder="1"/>
    <xf numFmtId="0" fontId="0" fillId="30" borderId="0" xfId="0" applyFill="1"/>
    <xf numFmtId="0" fontId="2" fillId="0" borderId="0" xfId="0" applyFont="1"/>
    <xf numFmtId="0" fontId="0" fillId="7" borderId="6" xfId="0" applyFill="1" applyBorder="1" applyAlignment="1">
      <alignment wrapText="1"/>
    </xf>
    <xf numFmtId="0" fontId="0" fillId="7" borderId="6" xfId="0" applyFill="1" applyBorder="1" applyAlignment="1">
      <alignment horizontal="center" vertical="center" wrapText="1"/>
    </xf>
    <xf numFmtId="2" fontId="0" fillId="9" borderId="7" xfId="0" applyNumberFormat="1" applyFill="1" applyBorder="1" applyAlignment="1">
      <alignment horizontal="center"/>
    </xf>
    <xf numFmtId="164" fontId="0" fillId="9" borderId="7" xfId="0" applyNumberFormat="1" applyFill="1" applyBorder="1"/>
    <xf numFmtId="0" fontId="0" fillId="9" borderId="7" xfId="0" applyFill="1" applyBorder="1"/>
    <xf numFmtId="0" fontId="44" fillId="7" borderId="0" xfId="1" applyFont="1" applyFill="1" applyAlignment="1" applyProtection="1">
      <protection hidden="1"/>
    </xf>
    <xf numFmtId="0" fontId="41" fillId="7" borderId="0" xfId="1" applyFill="1" applyAlignment="1">
      <alignment horizontal="left"/>
    </xf>
    <xf numFmtId="0" fontId="41" fillId="7" borderId="0" xfId="1" applyFill="1" applyAlignment="1">
      <alignment horizontal="left" indent="1"/>
    </xf>
    <xf numFmtId="0" fontId="109" fillId="7" borderId="0" xfId="0" applyFont="1" applyFill="1"/>
    <xf numFmtId="0" fontId="0" fillId="31" borderId="0" xfId="0" applyFill="1"/>
    <xf numFmtId="0" fontId="48" fillId="31" borderId="0" xfId="0" applyFont="1" applyFill="1" applyProtection="1">
      <protection hidden="1"/>
    </xf>
    <xf numFmtId="0" fontId="0" fillId="31" borderId="0" xfId="0" applyFill="1" applyProtection="1">
      <protection hidden="1"/>
    </xf>
    <xf numFmtId="0" fontId="1" fillId="0" borderId="7" xfId="0" applyFont="1" applyBorder="1" applyProtection="1">
      <protection locked="0"/>
    </xf>
    <xf numFmtId="0" fontId="48" fillId="7" borderId="6" xfId="0" applyFont="1" applyFill="1" applyBorder="1" applyAlignment="1" applyProtection="1">
      <alignment wrapText="1"/>
      <protection hidden="1"/>
    </xf>
    <xf numFmtId="0" fontId="55" fillId="7" borderId="6" xfId="0" applyFont="1" applyFill="1" applyBorder="1" applyAlignment="1" applyProtection="1">
      <alignment wrapText="1"/>
      <protection hidden="1"/>
    </xf>
    <xf numFmtId="0" fontId="5" fillId="7" borderId="0" xfId="0" applyFont="1" applyFill="1" applyAlignment="1">
      <alignment horizontal="left" vertical="center"/>
    </xf>
    <xf numFmtId="0" fontId="0" fillId="7" borderId="0" xfId="0" applyFill="1" applyAlignment="1">
      <alignment horizontal="left" vertical="center"/>
    </xf>
    <xf numFmtId="0" fontId="22" fillId="7" borderId="0" xfId="0" applyFont="1" applyFill="1" applyAlignment="1" applyProtection="1">
      <alignment horizontal="left" wrapText="1"/>
      <protection hidden="1"/>
    </xf>
    <xf numFmtId="0" fontId="26" fillId="7" borderId="0" xfId="0" applyFont="1" applyFill="1" applyAlignment="1">
      <alignment horizontal="left" vertical="center"/>
    </xf>
    <xf numFmtId="0" fontId="41" fillId="7" borderId="0" xfId="1" applyFill="1" applyAlignment="1">
      <alignment horizontal="left" vertical="center"/>
    </xf>
    <xf numFmtId="0" fontId="3" fillId="7" borderId="0" xfId="0" applyFont="1" applyFill="1" applyAlignment="1">
      <alignment horizontal="left" vertical="center"/>
    </xf>
    <xf numFmtId="0" fontId="44" fillId="7" borderId="0" xfId="1" applyFont="1" applyFill="1" applyAlignment="1">
      <alignment horizontal="left"/>
    </xf>
    <xf numFmtId="0" fontId="24" fillId="7" borderId="0" xfId="0" applyFont="1" applyFill="1" applyAlignment="1">
      <alignment horizontal="left" vertical="top" wrapText="1"/>
    </xf>
    <xf numFmtId="0" fontId="22" fillId="7" borderId="0" xfId="0" applyFont="1" applyFill="1" applyAlignment="1" applyProtection="1">
      <alignment horizontal="left" vertical="top" wrapText="1"/>
      <protection hidden="1"/>
    </xf>
    <xf numFmtId="0" fontId="28" fillId="15" borderId="0" xfId="0" applyFont="1" applyFill="1" applyAlignment="1">
      <alignment horizontal="left"/>
    </xf>
    <xf numFmtId="0" fontId="20" fillId="7" borderId="0" xfId="0" applyFont="1" applyFill="1" applyAlignment="1" applyProtection="1">
      <alignment horizontal="left" wrapText="1"/>
      <protection hidden="1"/>
    </xf>
    <xf numFmtId="0" fontId="22" fillId="7" borderId="0" xfId="0" applyFont="1" applyFill="1" applyAlignment="1">
      <alignment horizontal="left"/>
    </xf>
    <xf numFmtId="0" fontId="22" fillId="7" borderId="0" xfId="0" applyFont="1" applyFill="1" applyAlignment="1">
      <alignment horizontal="left" wrapText="1"/>
    </xf>
    <xf numFmtId="0" fontId="22" fillId="7" borderId="0" xfId="0" applyFont="1" applyFill="1" applyAlignment="1">
      <alignment horizontal="left" vertical="top" wrapText="1"/>
    </xf>
    <xf numFmtId="0" fontId="22" fillId="7" borderId="0" xfId="0" applyFont="1" applyFill="1" applyAlignment="1">
      <alignment horizontal="left" vertical="top"/>
    </xf>
    <xf numFmtId="0" fontId="67" fillId="0" borderId="0" xfId="0" applyFont="1" applyAlignment="1" applyProtection="1">
      <alignment wrapText="1"/>
      <protection hidden="1"/>
    </xf>
    <xf numFmtId="0" fontId="67" fillId="0" borderId="0" xfId="0" applyFont="1" applyProtection="1">
      <protection hidden="1"/>
    </xf>
    <xf numFmtId="0" fontId="8" fillId="0" borderId="4" xfId="0" applyFont="1" applyBorder="1" applyAlignment="1" applyProtection="1">
      <alignment horizontal="center" vertical="center" wrapText="1"/>
      <protection hidden="1"/>
    </xf>
    <xf numFmtId="0" fontId="9" fillId="0" borderId="2" xfId="0" applyFont="1" applyBorder="1" applyProtection="1">
      <protection hidden="1"/>
    </xf>
    <xf numFmtId="0" fontId="9" fillId="0" borderId="3" xfId="0" applyFont="1" applyBorder="1" applyProtection="1">
      <protection hidden="1"/>
    </xf>
    <xf numFmtId="0" fontId="28" fillId="15" borderId="0" xfId="0" applyFont="1" applyFill="1" applyAlignment="1">
      <alignment horizontal="left" wrapText="1"/>
    </xf>
    <xf numFmtId="0" fontId="41" fillId="7" borderId="0" xfId="1" applyFill="1" applyAlignment="1">
      <alignment horizontal="left" vertical="top" wrapText="1"/>
    </xf>
    <xf numFmtId="0" fontId="41" fillId="7" borderId="6" xfId="1" applyFill="1" applyBorder="1" applyAlignment="1" applyProtection="1">
      <alignment horizontal="left" vertical="top" wrapText="1"/>
      <protection hidden="1"/>
    </xf>
    <xf numFmtId="0" fontId="48" fillId="7" borderId="0" xfId="0" applyFont="1" applyFill="1" applyAlignment="1" applyProtection="1">
      <alignment horizontal="left" vertical="top" wrapText="1"/>
      <protection hidden="1"/>
    </xf>
    <xf numFmtId="0" fontId="48" fillId="7" borderId="6" xfId="0" applyFont="1" applyFill="1" applyBorder="1" applyAlignment="1" applyProtection="1">
      <alignment vertical="top" wrapText="1"/>
      <protection hidden="1"/>
    </xf>
    <xf numFmtId="0" fontId="48" fillId="7" borderId="6" xfId="0" applyFont="1" applyFill="1" applyBorder="1" applyAlignment="1" applyProtection="1">
      <alignment horizontal="left" vertical="top" wrapText="1"/>
      <protection hidden="1"/>
    </xf>
    <xf numFmtId="0" fontId="80" fillId="7" borderId="0" xfId="0" applyFont="1" applyFill="1" applyAlignment="1" applyProtection="1">
      <alignment horizontal="left" vertical="top" wrapText="1"/>
      <protection hidden="1"/>
    </xf>
    <xf numFmtId="0" fontId="22" fillId="0" borderId="6" xfId="0" applyFont="1" applyBorder="1" applyAlignment="1" applyProtection="1">
      <alignment horizontal="left" vertical="top" wrapText="1"/>
      <protection hidden="1"/>
    </xf>
    <xf numFmtId="0" fontId="45" fillId="7" borderId="6" xfId="0" applyFont="1" applyFill="1" applyBorder="1" applyAlignment="1" applyProtection="1">
      <alignment horizontal="center"/>
      <protection hidden="1"/>
    </xf>
    <xf numFmtId="0" fontId="46" fillId="7" borderId="12" xfId="0" applyFont="1" applyFill="1" applyBorder="1" applyAlignment="1" applyProtection="1">
      <alignment horizontal="center"/>
      <protection hidden="1"/>
    </xf>
    <xf numFmtId="0" fontId="47" fillId="7" borderId="12" xfId="0" applyFont="1" applyFill="1" applyBorder="1" applyAlignment="1" applyProtection="1">
      <alignment horizontal="center"/>
      <protection hidden="1"/>
    </xf>
    <xf numFmtId="0" fontId="41" fillId="7" borderId="0" xfId="1" applyFill="1" applyAlignment="1">
      <alignment horizontal="left" wrapText="1"/>
    </xf>
    <xf numFmtId="0" fontId="22" fillId="0" borderId="0" xfId="0" applyFont="1" applyAlignment="1" applyProtection="1">
      <alignment horizontal="left" vertical="top" wrapText="1"/>
      <protection hidden="1"/>
    </xf>
    <xf numFmtId="0" fontId="80" fillId="7" borderId="0" xfId="0" applyFont="1" applyFill="1" applyAlignment="1" applyProtection="1">
      <alignment horizontal="left" wrapText="1"/>
      <protection hidden="1"/>
    </xf>
    <xf numFmtId="0" fontId="62" fillId="7" borderId="6" xfId="0" applyFont="1" applyFill="1" applyBorder="1" applyAlignment="1" applyProtection="1">
      <alignment horizontal="left" vertical="top"/>
      <protection hidden="1"/>
    </xf>
    <xf numFmtId="0" fontId="80" fillId="7" borderId="6" xfId="0" applyFont="1" applyFill="1" applyBorder="1" applyAlignment="1" applyProtection="1">
      <alignment horizontal="left" vertical="top" wrapText="1"/>
      <protection hidden="1"/>
    </xf>
    <xf numFmtId="0" fontId="36" fillId="0" borderId="0" xfId="0" applyFont="1" applyAlignment="1" applyProtection="1">
      <alignment horizontal="left" vertical="top" wrapText="1"/>
      <protection hidden="1"/>
    </xf>
    <xf numFmtId="0" fontId="67" fillId="0" borderId="0" xfId="0" applyFont="1" applyAlignment="1" applyProtection="1">
      <alignment horizontal="left" vertical="top" wrapText="1"/>
      <protection hidden="1"/>
    </xf>
    <xf numFmtId="0" fontId="10" fillId="0" borderId="0" xfId="0" applyFont="1" applyAlignment="1" applyProtection="1">
      <alignment horizontal="left" vertical="top" wrapText="1"/>
      <protection hidden="1"/>
    </xf>
    <xf numFmtId="0" fontId="5" fillId="0" borderId="0" xfId="0" applyFont="1" applyAlignment="1" applyProtection="1">
      <alignment horizontal="left"/>
      <protection hidden="1"/>
    </xf>
    <xf numFmtId="0" fontId="8" fillId="3" borderId="4" xfId="0" applyFont="1" applyFill="1" applyBorder="1" applyAlignment="1" applyProtection="1">
      <alignment horizontal="center"/>
      <protection hidden="1"/>
    </xf>
    <xf numFmtId="0" fontId="8" fillId="0" borderId="4" xfId="0" applyFont="1" applyBorder="1" applyAlignment="1" applyProtection="1">
      <alignment horizontal="center"/>
      <protection hidden="1"/>
    </xf>
    <xf numFmtId="0" fontId="8" fillId="0" borderId="5" xfId="0" applyFont="1" applyBorder="1" applyProtection="1">
      <protection hidden="1"/>
    </xf>
    <xf numFmtId="0" fontId="9" fillId="0" borderId="5" xfId="0" applyFont="1" applyBorder="1" applyProtection="1">
      <protection hidden="1"/>
    </xf>
    <xf numFmtId="0" fontId="8" fillId="6" borderId="4" xfId="0" applyFont="1" applyFill="1" applyBorder="1" applyAlignment="1" applyProtection="1">
      <alignment horizontal="center" vertical="top"/>
      <protection hidden="1"/>
    </xf>
    <xf numFmtId="0" fontId="9" fillId="0" borderId="2" xfId="0" applyFont="1" applyBorder="1" applyAlignment="1" applyProtection="1">
      <alignment horizontal="center" vertical="top"/>
      <protection hidden="1"/>
    </xf>
    <xf numFmtId="0" fontId="9" fillId="0" borderId="3" xfId="0" applyFont="1" applyBorder="1" applyAlignment="1" applyProtection="1">
      <alignment horizontal="center" vertical="top"/>
      <protection hidden="1"/>
    </xf>
    <xf numFmtId="0" fontId="8" fillId="0" borderId="4" xfId="0" applyFont="1" applyBorder="1" applyAlignment="1" applyProtection="1">
      <alignment horizontal="center" vertical="top"/>
      <protection hidden="1"/>
    </xf>
    <xf numFmtId="0" fontId="8" fillId="0" borderId="5" xfId="0" applyFont="1" applyBorder="1" applyAlignment="1" applyProtection="1">
      <alignment horizontal="center" vertical="top"/>
      <protection hidden="1"/>
    </xf>
    <xf numFmtId="0" fontId="9" fillId="0" borderId="5" xfId="0" applyFont="1" applyBorder="1" applyAlignment="1" applyProtection="1">
      <alignment horizontal="center" vertical="top"/>
      <protection hidden="1"/>
    </xf>
    <xf numFmtId="0" fontId="8" fillId="0" borderId="4" xfId="2" applyFont="1" applyBorder="1" applyAlignment="1" applyProtection="1">
      <alignment horizontal="center"/>
      <protection hidden="1"/>
    </xf>
    <xf numFmtId="0" fontId="9" fillId="0" borderId="2" xfId="2" applyFont="1" applyBorder="1" applyProtection="1">
      <protection hidden="1"/>
    </xf>
    <xf numFmtId="0" fontId="9" fillId="0" borderId="3" xfId="2" applyFont="1" applyBorder="1" applyProtection="1">
      <protection hidden="1"/>
    </xf>
    <xf numFmtId="0" fontId="8" fillId="6" borderId="4" xfId="2" applyFont="1" applyFill="1" applyBorder="1" applyAlignment="1" applyProtection="1">
      <alignment horizontal="center"/>
      <protection hidden="1"/>
    </xf>
    <xf numFmtId="0" fontId="8" fillId="0" borderId="5" xfId="2" applyFont="1" applyBorder="1" applyAlignment="1" applyProtection="1">
      <alignment horizontal="center"/>
      <protection hidden="1"/>
    </xf>
    <xf numFmtId="0" fontId="9" fillId="0" borderId="5" xfId="2" applyFont="1" applyBorder="1" applyAlignment="1" applyProtection="1">
      <alignment horizontal="center"/>
      <protection hidden="1"/>
    </xf>
    <xf numFmtId="0" fontId="41" fillId="7" borderId="6" xfId="1" applyFill="1" applyBorder="1" applyAlignment="1" applyProtection="1">
      <alignment horizontal="left"/>
      <protection hidden="1"/>
    </xf>
    <xf numFmtId="0" fontId="48" fillId="7" borderId="0" xfId="0" applyFont="1" applyFill="1" applyAlignment="1" applyProtection="1">
      <alignment horizontal="left" wrapText="1"/>
      <protection hidden="1"/>
    </xf>
    <xf numFmtId="0" fontId="22" fillId="7" borderId="6" xfId="0" applyFont="1" applyFill="1" applyBorder="1" applyAlignment="1" applyProtection="1">
      <alignment horizontal="left" vertical="top"/>
      <protection hidden="1"/>
    </xf>
    <xf numFmtId="0" fontId="41" fillId="7" borderId="0" xfId="1" applyFill="1" applyAlignment="1" applyProtection="1">
      <alignment horizontal="left"/>
      <protection hidden="1"/>
    </xf>
    <xf numFmtId="0" fontId="67" fillId="7" borderId="0" xfId="0" applyFont="1" applyFill="1" applyAlignment="1" applyProtection="1">
      <alignment horizontal="left"/>
      <protection hidden="1"/>
    </xf>
    <xf numFmtId="0" fontId="0" fillId="7" borderId="0" xfId="0" applyFill="1" applyAlignment="1" applyProtection="1">
      <alignment horizontal="left"/>
      <protection hidden="1"/>
    </xf>
    <xf numFmtId="0" fontId="65" fillId="15" borderId="18" xfId="0" applyFont="1" applyFill="1" applyBorder="1" applyAlignment="1">
      <alignment horizontal="left" vertical="center"/>
    </xf>
    <xf numFmtId="0" fontId="65" fillId="15" borderId="6" xfId="0" applyFont="1" applyFill="1" applyBorder="1" applyAlignment="1">
      <alignment horizontal="left" vertical="center"/>
    </xf>
    <xf numFmtId="0" fontId="65" fillId="15" borderId="19" xfId="0" applyFont="1" applyFill="1" applyBorder="1" applyAlignment="1">
      <alignment horizontal="left" vertical="center"/>
    </xf>
    <xf numFmtId="0" fontId="65" fillId="15" borderId="13" xfId="0" applyFont="1" applyFill="1" applyBorder="1" applyAlignment="1">
      <alignment horizontal="left" vertical="center"/>
    </xf>
    <xf numFmtId="0" fontId="65" fillId="15" borderId="14" xfId="0" applyFont="1" applyFill="1" applyBorder="1" applyAlignment="1">
      <alignment horizontal="left" vertical="center"/>
    </xf>
    <xf numFmtId="0" fontId="65" fillId="15" borderId="15" xfId="0" applyFont="1" applyFill="1" applyBorder="1" applyAlignment="1">
      <alignment horizontal="left" vertical="center"/>
    </xf>
    <xf numFmtId="0" fontId="65" fillId="15" borderId="18" xfId="0" applyFont="1" applyFill="1" applyBorder="1" applyAlignment="1">
      <alignment horizontal="left"/>
    </xf>
    <xf numFmtId="0" fontId="65" fillId="15" borderId="6" xfId="0" applyFont="1" applyFill="1" applyBorder="1" applyAlignment="1">
      <alignment horizontal="left"/>
    </xf>
    <xf numFmtId="0" fontId="65" fillId="15" borderId="19" xfId="0" applyFont="1" applyFill="1" applyBorder="1" applyAlignment="1">
      <alignment horizontal="left"/>
    </xf>
    <xf numFmtId="0" fontId="73" fillId="17" borderId="11" xfId="0" applyFont="1" applyFill="1" applyBorder="1" applyAlignment="1">
      <alignment horizontal="center" vertical="center" wrapText="1"/>
    </xf>
    <xf numFmtId="0" fontId="73" fillId="17" borderId="10" xfId="0" applyFont="1" applyFill="1" applyBorder="1" applyAlignment="1">
      <alignment horizontal="center" vertical="center" wrapText="1"/>
    </xf>
    <xf numFmtId="0" fontId="88" fillId="11" borderId="16" xfId="0" applyFont="1" applyFill="1" applyBorder="1" applyAlignment="1">
      <alignment horizontal="center"/>
    </xf>
    <xf numFmtId="0" fontId="88" fillId="11" borderId="12" xfId="0" applyFont="1" applyFill="1" applyBorder="1" applyAlignment="1">
      <alignment horizontal="center"/>
    </xf>
    <xf numFmtId="0" fontId="19" fillId="0" borderId="0" xfId="0" applyFont="1" applyAlignment="1" applyProtection="1">
      <alignment horizontal="center" vertical="top" wrapText="1"/>
      <protection locked="0"/>
    </xf>
    <xf numFmtId="0" fontId="41" fillId="7" borderId="6" xfId="1" applyFill="1" applyBorder="1" applyAlignment="1" applyProtection="1">
      <alignment horizontal="left" vertical="top"/>
      <protection hidden="1"/>
    </xf>
    <xf numFmtId="0" fontId="44" fillId="7" borderId="0" xfId="1" applyFont="1" applyFill="1" applyAlignment="1" applyProtection="1">
      <alignment horizontal="left"/>
      <protection hidden="1"/>
    </xf>
    <xf numFmtId="0" fontId="22" fillId="7" borderId="0" xfId="0" applyFont="1" applyFill="1" applyAlignment="1" applyProtection="1">
      <alignment vertical="top" wrapText="1"/>
      <protection hidden="1"/>
    </xf>
    <xf numFmtId="0" fontId="28" fillId="15" borderId="0" xfId="0" applyFont="1" applyFill="1" applyAlignment="1" applyProtection="1">
      <alignment horizontal="left" wrapText="1"/>
      <protection hidden="1"/>
    </xf>
    <xf numFmtId="0" fontId="29" fillId="7" borderId="0" xfId="1" applyFont="1" applyFill="1" applyAlignment="1" applyProtection="1">
      <alignment horizontal="left" vertical="top" wrapText="1"/>
      <protection hidden="1"/>
    </xf>
    <xf numFmtId="0" fontId="97" fillId="26" borderId="23" xfId="0" applyFont="1" applyFill="1" applyBorder="1" applyAlignment="1">
      <alignment horizontal="center" vertical="center" wrapText="1"/>
    </xf>
    <xf numFmtId="0" fontId="97" fillId="26" borderId="29" xfId="0" applyFont="1" applyFill="1" applyBorder="1" applyAlignment="1">
      <alignment horizontal="center" vertical="center" wrapText="1"/>
    </xf>
    <xf numFmtId="0" fontId="97" fillId="26" borderId="26" xfId="0" applyFont="1" applyFill="1" applyBorder="1" applyAlignment="1">
      <alignment horizontal="center" vertical="center" wrapText="1"/>
    </xf>
    <xf numFmtId="0" fontId="97" fillId="26" borderId="7" xfId="0" applyFont="1" applyFill="1" applyBorder="1" applyAlignment="1">
      <alignment horizontal="center" wrapText="1"/>
    </xf>
    <xf numFmtId="0" fontId="97" fillId="26" borderId="7" xfId="0" applyFont="1" applyFill="1" applyBorder="1" applyAlignment="1">
      <alignment horizontal="center"/>
    </xf>
    <xf numFmtId="0" fontId="10" fillId="7" borderId="6" xfId="0" applyFont="1" applyFill="1" applyBorder="1" applyAlignment="1">
      <alignment horizontal="left"/>
    </xf>
    <xf numFmtId="0" fontId="10" fillId="7" borderId="0" xfId="0" applyFont="1" applyFill="1" applyAlignment="1">
      <alignment horizontal="left"/>
    </xf>
    <xf numFmtId="0" fontId="97" fillId="26" borderId="6" xfId="0" applyFont="1" applyFill="1" applyBorder="1" applyAlignment="1">
      <alignment horizontal="center"/>
    </xf>
    <xf numFmtId="0" fontId="28" fillId="15" borderId="6" xfId="0" applyFont="1" applyFill="1" applyBorder="1" applyAlignment="1">
      <alignment horizontal="left" wrapText="1"/>
    </xf>
    <xf numFmtId="0" fontId="28" fillId="15" borderId="19" xfId="0" applyFont="1" applyFill="1" applyBorder="1" applyAlignment="1">
      <alignment horizontal="left" wrapText="1"/>
    </xf>
    <xf numFmtId="0" fontId="97" fillId="26" borderId="29" xfId="0" applyFont="1" applyFill="1" applyBorder="1" applyAlignment="1">
      <alignment horizontal="center"/>
    </xf>
    <xf numFmtId="0" fontId="97" fillId="26" borderId="25" xfId="0" applyFont="1" applyFill="1" applyBorder="1" applyAlignment="1">
      <alignment horizontal="center"/>
    </xf>
    <xf numFmtId="0" fontId="97" fillId="26" borderId="26" xfId="0" applyFont="1" applyFill="1" applyBorder="1" applyAlignment="1">
      <alignment horizontal="center"/>
    </xf>
    <xf numFmtId="0" fontId="110" fillId="7" borderId="0" xfId="0" applyFont="1" applyFill="1" applyAlignment="1" applyProtection="1">
      <alignment horizontal="left" vertical="top" wrapText="1"/>
      <protection hidden="1"/>
    </xf>
    <xf numFmtId="0" fontId="7" fillId="4" borderId="1" xfId="0" applyFont="1" applyFill="1" applyBorder="1" applyAlignment="1" applyProtection="1">
      <alignment horizontal="center"/>
      <protection locked="0" hidden="1"/>
    </xf>
    <xf numFmtId="0" fontId="8" fillId="0" borderId="1" xfId="0" applyFont="1" applyBorder="1" applyAlignment="1" applyProtection="1">
      <alignment horizontal="center" vertical="center" textRotation="90" wrapText="1"/>
      <protection locked="0" hidden="1"/>
    </xf>
    <xf numFmtId="0" fontId="0" fillId="0" borderId="0" xfId="0" applyProtection="1">
      <protection locked="0" hidden="1"/>
    </xf>
  </cellXfs>
  <cellStyles count="3">
    <cellStyle name="Hyperlink" xfId="1" builtinId="8"/>
    <cellStyle name="Normal" xfId="0" builtinId="0"/>
    <cellStyle name="Normal 2" xfId="2" xr:uid="{1B48A7F6-C938-48DA-B13C-31C5B49B3EB8}"/>
  </cellStyles>
  <dxfs count="98">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5700"/>
      </font>
      <fill>
        <patternFill>
          <bgColor rgb="FFFFEB9C"/>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5700"/>
      </font>
      <fill>
        <patternFill>
          <bgColor rgb="FFFFEB9C"/>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C000"/>
          <bgColor rgb="FFFFC000"/>
        </patternFill>
      </fill>
    </dxf>
    <dxf>
      <fill>
        <patternFill patternType="solid">
          <fgColor rgb="FF00B0F0"/>
          <bgColor rgb="FF00B0F0"/>
        </patternFill>
      </fill>
    </dxf>
    <dxf>
      <fill>
        <patternFill patternType="solid">
          <fgColor rgb="FFFFFF00"/>
          <bgColor rgb="FFFFFF00"/>
        </patternFill>
      </fill>
    </dxf>
    <dxf>
      <fill>
        <patternFill patternType="solid">
          <fgColor rgb="FFF9CB9C"/>
          <bgColor rgb="FFF9CB9C"/>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C000"/>
          <bgColor rgb="FFFFC000"/>
        </patternFill>
      </fill>
    </dxf>
    <dxf>
      <fill>
        <patternFill patternType="solid">
          <fgColor rgb="FF00B0F0"/>
          <bgColor rgb="FF00B0F0"/>
        </patternFill>
      </fill>
    </dxf>
    <dxf>
      <fill>
        <patternFill patternType="solid">
          <fgColor rgb="FFFFFF00"/>
          <bgColor rgb="FFFFFF00"/>
        </patternFill>
      </fill>
    </dxf>
    <dxf>
      <fill>
        <patternFill patternType="solid">
          <fgColor rgb="FFF9CB9C"/>
          <bgColor rgb="FFF9CB9C"/>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C000"/>
          <bgColor rgb="FFFFC000"/>
        </patternFill>
      </fill>
    </dxf>
    <dxf>
      <fill>
        <patternFill patternType="solid">
          <fgColor rgb="FF00B0F0"/>
          <bgColor rgb="FF00B0F0"/>
        </patternFill>
      </fill>
    </dxf>
    <dxf>
      <fill>
        <patternFill patternType="solid">
          <fgColor rgb="FFFFFF00"/>
          <bgColor rgb="FFFFFF00"/>
        </patternFill>
      </fill>
    </dxf>
    <dxf>
      <fill>
        <patternFill patternType="solid">
          <fgColor rgb="FFF9CB9C"/>
          <bgColor rgb="FFF9CB9C"/>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C000"/>
          <bgColor rgb="FFFFC000"/>
        </patternFill>
      </fill>
    </dxf>
    <dxf>
      <fill>
        <patternFill patternType="solid">
          <fgColor rgb="FF00B0F0"/>
          <bgColor rgb="FF00B0F0"/>
        </patternFill>
      </fill>
    </dxf>
    <dxf>
      <fill>
        <patternFill patternType="solid">
          <fgColor rgb="FFFFFF00"/>
          <bgColor rgb="FFFFFF00"/>
        </patternFill>
      </fill>
    </dxf>
    <dxf>
      <fill>
        <patternFill patternType="solid">
          <fgColor rgb="FFF9CB9C"/>
          <bgColor rgb="FFF9CB9C"/>
        </patternFill>
      </fill>
    </dxf>
    <dxf>
      <fill>
        <patternFill patternType="solid">
          <fgColor rgb="FFFFFF00"/>
          <bgColor rgb="FFFFFF00"/>
        </patternFill>
      </fill>
    </dxf>
  </dxfs>
  <tableStyles count="0" defaultTableStyle="TableStyleMedium2" defaultPivotStyle="PivotStyleLight16"/>
  <colors>
    <mruColors>
      <color rgb="FF001C54"/>
      <color rgb="FF3333FF"/>
      <color rgb="FF9933FF"/>
      <color rgb="FFEFE5F7"/>
      <color rgb="FFD8BEEC"/>
      <color rgb="FFE1CCF0"/>
      <color rgb="FFCC9900"/>
      <color rgb="FFB871FF"/>
      <color rgb="FF6600CC"/>
      <color rgb="FF8A4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32"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microsoft.com/office/2017/10/relationships/person" Target="persons/perso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eetMetadata" Target="metadata.xml"/><Relationship Id="rId30"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svg"/><Relationship Id="rId2" Type="http://schemas.openxmlformats.org/officeDocument/2006/relationships/image" Target="../media/image2.png"/><Relationship Id="rId1" Type="http://schemas.openxmlformats.org/officeDocument/2006/relationships/image" Target="../media/image1.jpg"/><Relationship Id="rId5" Type="http://schemas.openxmlformats.org/officeDocument/2006/relationships/image" Target="../media/image5.sv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3" Type="http://schemas.openxmlformats.org/officeDocument/2006/relationships/image" Target="../media/image3.svg"/><Relationship Id="rId2" Type="http://schemas.openxmlformats.org/officeDocument/2006/relationships/image" Target="../media/image2.png"/><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3" Type="http://schemas.openxmlformats.org/officeDocument/2006/relationships/image" Target="../media/image3.svg"/><Relationship Id="rId2" Type="http://schemas.openxmlformats.org/officeDocument/2006/relationships/image" Target="../media/image2.png"/><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3" Type="http://schemas.openxmlformats.org/officeDocument/2006/relationships/image" Target="../media/image3.svg"/><Relationship Id="rId2" Type="http://schemas.openxmlformats.org/officeDocument/2006/relationships/image" Target="../media/image2.png"/><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oneCellAnchor>
    <xdr:from>
      <xdr:col>17</xdr:col>
      <xdr:colOff>495301</xdr:colOff>
      <xdr:row>1</xdr:row>
      <xdr:rowOff>171450</xdr:rowOff>
    </xdr:from>
    <xdr:ext cx="1276350" cy="952500"/>
    <xdr:pic>
      <xdr:nvPicPr>
        <xdr:cNvPr id="2" name="image1.jpg" title="Image">
          <a:extLst>
            <a:ext uri="{FF2B5EF4-FFF2-40B4-BE49-F238E27FC236}">
              <a16:creationId xmlns:a16="http://schemas.microsoft.com/office/drawing/2014/main" id="{2B324299-9AC2-4374-9E7D-510B2AFE6D82}"/>
            </a:ext>
          </a:extLst>
        </xdr:cNvPr>
        <xdr:cNvPicPr preferRelativeResize="0"/>
      </xdr:nvPicPr>
      <xdr:blipFill>
        <a:blip xmlns:r="http://schemas.openxmlformats.org/officeDocument/2006/relationships" r:embed="rId1" cstate="print"/>
        <a:stretch>
          <a:fillRect/>
        </a:stretch>
      </xdr:blipFill>
      <xdr:spPr>
        <a:xfrm>
          <a:off x="9763126" y="361950"/>
          <a:ext cx="1276350" cy="952500"/>
        </a:xfrm>
        <a:prstGeom prst="rect">
          <a:avLst/>
        </a:prstGeom>
        <a:noFill/>
      </xdr:spPr>
    </xdr:pic>
    <xdr:clientData fLocksWithSheet="0"/>
  </xdr:oneCellAnchor>
  <xdr:twoCellAnchor editAs="oneCell">
    <xdr:from>
      <xdr:col>2</xdr:col>
      <xdr:colOff>495299</xdr:colOff>
      <xdr:row>17</xdr:row>
      <xdr:rowOff>186119</xdr:rowOff>
    </xdr:from>
    <xdr:to>
      <xdr:col>3</xdr:col>
      <xdr:colOff>91894</xdr:colOff>
      <xdr:row>17</xdr:row>
      <xdr:rowOff>396241</xdr:rowOff>
    </xdr:to>
    <xdr:pic>
      <xdr:nvPicPr>
        <xdr:cNvPr id="5" name="Graphic 4" descr="Checkmark with solid fill">
          <a:extLst>
            <a:ext uri="{FF2B5EF4-FFF2-40B4-BE49-F238E27FC236}">
              <a16:creationId xmlns:a16="http://schemas.microsoft.com/office/drawing/2014/main" id="{455B8A62-5414-4CBE-B366-C4DD819A86D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323974" y="1976819"/>
          <a:ext cx="219530" cy="210122"/>
        </a:xfrm>
        <a:prstGeom prst="rect">
          <a:avLst/>
        </a:prstGeom>
      </xdr:spPr>
    </xdr:pic>
    <xdr:clientData/>
  </xdr:twoCellAnchor>
  <xdr:twoCellAnchor editAs="oneCell">
    <xdr:from>
      <xdr:col>2</xdr:col>
      <xdr:colOff>480059</xdr:colOff>
      <xdr:row>19</xdr:row>
      <xdr:rowOff>12090</xdr:rowOff>
    </xdr:from>
    <xdr:to>
      <xdr:col>3</xdr:col>
      <xdr:colOff>56372</xdr:colOff>
      <xdr:row>20</xdr:row>
      <xdr:rowOff>19050</xdr:rowOff>
    </xdr:to>
    <xdr:pic>
      <xdr:nvPicPr>
        <xdr:cNvPr id="6" name="Graphic 5" descr="Checkmark with solid fill">
          <a:extLst>
            <a:ext uri="{FF2B5EF4-FFF2-40B4-BE49-F238E27FC236}">
              <a16:creationId xmlns:a16="http://schemas.microsoft.com/office/drawing/2014/main" id="{88CB5D70-A43E-4841-AC0B-A0FA0245BB2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308734" y="2440965"/>
          <a:ext cx="216393" cy="206985"/>
        </a:xfrm>
        <a:prstGeom prst="rect">
          <a:avLst/>
        </a:prstGeom>
      </xdr:spPr>
    </xdr:pic>
    <xdr:clientData/>
  </xdr:twoCellAnchor>
  <xdr:twoCellAnchor editAs="oneCell">
    <xdr:from>
      <xdr:col>2</xdr:col>
      <xdr:colOff>480059</xdr:colOff>
      <xdr:row>21</xdr:row>
      <xdr:rowOff>34278</xdr:rowOff>
    </xdr:from>
    <xdr:to>
      <xdr:col>3</xdr:col>
      <xdr:colOff>56372</xdr:colOff>
      <xdr:row>22</xdr:row>
      <xdr:rowOff>38101</xdr:rowOff>
    </xdr:to>
    <xdr:pic>
      <xdr:nvPicPr>
        <xdr:cNvPr id="7" name="Graphic 6" descr="Checkmark with solid fill">
          <a:extLst>
            <a:ext uri="{FF2B5EF4-FFF2-40B4-BE49-F238E27FC236}">
              <a16:creationId xmlns:a16="http://schemas.microsoft.com/office/drawing/2014/main" id="{EC307658-F6B4-4401-B57B-7EB2A0DCF3F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308734" y="2863203"/>
          <a:ext cx="216393" cy="203848"/>
        </a:xfrm>
        <a:prstGeom prst="rect">
          <a:avLst/>
        </a:prstGeom>
      </xdr:spPr>
    </xdr:pic>
    <xdr:clientData/>
  </xdr:twoCellAnchor>
  <xdr:twoCellAnchor editAs="oneCell">
    <xdr:from>
      <xdr:col>4</xdr:col>
      <xdr:colOff>95250</xdr:colOff>
      <xdr:row>23</xdr:row>
      <xdr:rowOff>47624</xdr:rowOff>
    </xdr:from>
    <xdr:to>
      <xdr:col>4</xdr:col>
      <xdr:colOff>223266</xdr:colOff>
      <xdr:row>23</xdr:row>
      <xdr:rowOff>175640</xdr:rowOff>
    </xdr:to>
    <xdr:pic>
      <xdr:nvPicPr>
        <xdr:cNvPr id="11" name="Graphic 10" descr="Harvey Balls 100% with solid fill">
          <a:extLst>
            <a:ext uri="{FF2B5EF4-FFF2-40B4-BE49-F238E27FC236}">
              <a16:creationId xmlns:a16="http://schemas.microsoft.com/office/drawing/2014/main" id="{AFF28F5C-744E-98D7-FC3D-9F47D7C18DE9}"/>
            </a:ext>
          </a:extLst>
        </xdr:cNvPr>
        <xdr:cNvPicPr>
          <a:picLocks/>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tretch>
          <a:fillRect/>
        </a:stretch>
      </xdr:blipFill>
      <xdr:spPr>
        <a:xfrm flipH="1">
          <a:off x="1794510" y="4901564"/>
          <a:ext cx="128016" cy="128016"/>
        </a:xfrm>
        <a:prstGeom prst="rect">
          <a:avLst/>
        </a:prstGeom>
      </xdr:spPr>
    </xdr:pic>
    <xdr:clientData/>
  </xdr:twoCellAnchor>
  <xdr:twoCellAnchor editAs="oneCell">
    <xdr:from>
      <xdr:col>4</xdr:col>
      <xdr:colOff>85725</xdr:colOff>
      <xdr:row>25</xdr:row>
      <xdr:rowOff>47625</xdr:rowOff>
    </xdr:from>
    <xdr:to>
      <xdr:col>4</xdr:col>
      <xdr:colOff>209550</xdr:colOff>
      <xdr:row>25</xdr:row>
      <xdr:rowOff>171450</xdr:rowOff>
    </xdr:to>
    <xdr:pic>
      <xdr:nvPicPr>
        <xdr:cNvPr id="12" name="Graphic 11" descr="Harvey Balls 100% with solid fill">
          <a:extLst>
            <a:ext uri="{FF2B5EF4-FFF2-40B4-BE49-F238E27FC236}">
              <a16:creationId xmlns:a16="http://schemas.microsoft.com/office/drawing/2014/main" id="{DFBEF6F6-536B-4EB2-A673-D1CA3C88DA5B}"/>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tretch>
          <a:fillRect/>
        </a:stretch>
      </xdr:blipFill>
      <xdr:spPr>
        <a:xfrm flipH="1">
          <a:off x="1743075" y="3990975"/>
          <a:ext cx="114300" cy="114300"/>
        </a:xfrm>
        <a:prstGeom prst="rect">
          <a:avLst/>
        </a:prstGeom>
      </xdr:spPr>
    </xdr:pic>
    <xdr:clientData/>
  </xdr:twoCellAnchor>
  <xdr:twoCellAnchor editAs="oneCell">
    <xdr:from>
      <xdr:col>4</xdr:col>
      <xdr:colOff>81915</xdr:colOff>
      <xdr:row>27</xdr:row>
      <xdr:rowOff>53340</xdr:rowOff>
    </xdr:from>
    <xdr:to>
      <xdr:col>4</xdr:col>
      <xdr:colOff>209931</xdr:colOff>
      <xdr:row>27</xdr:row>
      <xdr:rowOff>181356</xdr:rowOff>
    </xdr:to>
    <xdr:pic>
      <xdr:nvPicPr>
        <xdr:cNvPr id="15" name="Graphic 14" descr="Harvey Balls 100% with solid fill">
          <a:extLst>
            <a:ext uri="{FF2B5EF4-FFF2-40B4-BE49-F238E27FC236}">
              <a16:creationId xmlns:a16="http://schemas.microsoft.com/office/drawing/2014/main" id="{B2D7BF9D-F2AD-4394-B8A9-1680594CAC20}"/>
            </a:ext>
          </a:extLst>
        </xdr:cNvPr>
        <xdr:cNvPicPr>
          <a:picLocks/>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tretch>
          <a:fillRect/>
        </a:stretch>
      </xdr:blipFill>
      <xdr:spPr>
        <a:xfrm flipH="1">
          <a:off x="1781175" y="6096000"/>
          <a:ext cx="128016" cy="128016"/>
        </a:xfrm>
        <a:prstGeom prst="rect">
          <a:avLst/>
        </a:prstGeom>
      </xdr:spPr>
    </xdr:pic>
    <xdr:clientData/>
  </xdr:twoCellAnchor>
  <xdr:twoCellAnchor editAs="oneCell">
    <xdr:from>
      <xdr:col>2</xdr:col>
      <xdr:colOff>571500</xdr:colOff>
      <xdr:row>38</xdr:row>
      <xdr:rowOff>61843</xdr:rowOff>
    </xdr:from>
    <xdr:to>
      <xdr:col>3</xdr:col>
      <xdr:colOff>152400</xdr:colOff>
      <xdr:row>39</xdr:row>
      <xdr:rowOff>53340</xdr:rowOff>
    </xdr:to>
    <xdr:pic>
      <xdr:nvPicPr>
        <xdr:cNvPr id="16" name="Graphic 15" descr="Checkmark with solid fill">
          <a:extLst>
            <a:ext uri="{FF2B5EF4-FFF2-40B4-BE49-F238E27FC236}">
              <a16:creationId xmlns:a16="http://schemas.microsoft.com/office/drawing/2014/main" id="{158392EB-45BA-46B8-BBEC-5CDFBBDA876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400175" y="7729468"/>
          <a:ext cx="209550" cy="191522"/>
        </a:xfrm>
        <a:prstGeom prst="rect">
          <a:avLst/>
        </a:prstGeom>
      </xdr:spPr>
    </xdr:pic>
    <xdr:clientData/>
  </xdr:twoCellAnchor>
  <xdr:twoCellAnchor editAs="oneCell">
    <xdr:from>
      <xdr:col>4</xdr:col>
      <xdr:colOff>123825</xdr:colOff>
      <xdr:row>40</xdr:row>
      <xdr:rowOff>19050</xdr:rowOff>
    </xdr:from>
    <xdr:to>
      <xdr:col>4</xdr:col>
      <xdr:colOff>247650</xdr:colOff>
      <xdr:row>40</xdr:row>
      <xdr:rowOff>129540</xdr:rowOff>
    </xdr:to>
    <xdr:pic>
      <xdr:nvPicPr>
        <xdr:cNvPr id="17" name="Graphic 16" descr="Harvey Balls 100% with solid fill">
          <a:extLst>
            <a:ext uri="{FF2B5EF4-FFF2-40B4-BE49-F238E27FC236}">
              <a16:creationId xmlns:a16="http://schemas.microsoft.com/office/drawing/2014/main" id="{30D91E1E-49FD-4E91-8D52-95D3DEA5D73A}"/>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tretch>
          <a:fillRect/>
        </a:stretch>
      </xdr:blipFill>
      <xdr:spPr>
        <a:xfrm flipH="1">
          <a:off x="1781175" y="8020050"/>
          <a:ext cx="114300" cy="114300"/>
        </a:xfrm>
        <a:prstGeom prst="rect">
          <a:avLst/>
        </a:prstGeom>
      </xdr:spPr>
    </xdr:pic>
    <xdr:clientData/>
  </xdr:twoCellAnchor>
  <xdr:twoCellAnchor editAs="oneCell">
    <xdr:from>
      <xdr:col>4</xdr:col>
      <xdr:colOff>123825</xdr:colOff>
      <xdr:row>42</xdr:row>
      <xdr:rowOff>57150</xdr:rowOff>
    </xdr:from>
    <xdr:to>
      <xdr:col>4</xdr:col>
      <xdr:colOff>247650</xdr:colOff>
      <xdr:row>42</xdr:row>
      <xdr:rowOff>167640</xdr:rowOff>
    </xdr:to>
    <xdr:pic>
      <xdr:nvPicPr>
        <xdr:cNvPr id="18" name="Graphic 17" descr="Harvey Balls 100% with solid fill">
          <a:extLst>
            <a:ext uri="{FF2B5EF4-FFF2-40B4-BE49-F238E27FC236}">
              <a16:creationId xmlns:a16="http://schemas.microsoft.com/office/drawing/2014/main" id="{8FA4666A-3DCC-4890-A513-F184F1203388}"/>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tretch>
          <a:fillRect/>
        </a:stretch>
      </xdr:blipFill>
      <xdr:spPr>
        <a:xfrm flipH="1">
          <a:off x="1781175" y="8439150"/>
          <a:ext cx="114300" cy="114300"/>
        </a:xfrm>
        <a:prstGeom prst="rect">
          <a:avLst/>
        </a:prstGeom>
      </xdr:spPr>
    </xdr:pic>
    <xdr:clientData/>
  </xdr:twoCellAnchor>
  <xdr:twoCellAnchor editAs="oneCell">
    <xdr:from>
      <xdr:col>4</xdr:col>
      <xdr:colOff>133350</xdr:colOff>
      <xdr:row>44</xdr:row>
      <xdr:rowOff>38100</xdr:rowOff>
    </xdr:from>
    <xdr:to>
      <xdr:col>4</xdr:col>
      <xdr:colOff>243840</xdr:colOff>
      <xdr:row>44</xdr:row>
      <xdr:rowOff>152400</xdr:rowOff>
    </xdr:to>
    <xdr:pic>
      <xdr:nvPicPr>
        <xdr:cNvPr id="19" name="Graphic 18" descr="Harvey Balls 100% with solid fill">
          <a:extLst>
            <a:ext uri="{FF2B5EF4-FFF2-40B4-BE49-F238E27FC236}">
              <a16:creationId xmlns:a16="http://schemas.microsoft.com/office/drawing/2014/main" id="{CF6B82E0-015B-4140-B843-A17770F695D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tretch>
          <a:fillRect/>
        </a:stretch>
      </xdr:blipFill>
      <xdr:spPr>
        <a:xfrm flipH="1">
          <a:off x="1790700" y="8801100"/>
          <a:ext cx="114300" cy="114300"/>
        </a:xfrm>
        <a:prstGeom prst="rect">
          <a:avLst/>
        </a:prstGeom>
      </xdr:spPr>
    </xdr:pic>
    <xdr:clientData/>
  </xdr:twoCellAnchor>
  <xdr:twoCellAnchor editAs="oneCell">
    <xdr:from>
      <xdr:col>2</xdr:col>
      <xdr:colOff>590551</xdr:colOff>
      <xdr:row>48</xdr:row>
      <xdr:rowOff>103975</xdr:rowOff>
    </xdr:from>
    <xdr:to>
      <xdr:col>3</xdr:col>
      <xdr:colOff>154980</xdr:colOff>
      <xdr:row>48</xdr:row>
      <xdr:rowOff>304799</xdr:rowOff>
    </xdr:to>
    <xdr:pic>
      <xdr:nvPicPr>
        <xdr:cNvPr id="21" name="Graphic 20" descr="Checkmark with solid fill">
          <a:extLst>
            <a:ext uri="{FF2B5EF4-FFF2-40B4-BE49-F238E27FC236}">
              <a16:creationId xmlns:a16="http://schemas.microsoft.com/office/drawing/2014/main" id="{0CF934B4-3C9B-4080-AE51-BE745E1B3E2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419226" y="9952825"/>
          <a:ext cx="193079" cy="200824"/>
        </a:xfrm>
        <a:prstGeom prst="rect">
          <a:avLst/>
        </a:prstGeom>
      </xdr:spPr>
    </xdr:pic>
    <xdr:clientData/>
  </xdr:twoCellAnchor>
  <xdr:twoCellAnchor editAs="oneCell">
    <xdr:from>
      <xdr:col>2</xdr:col>
      <xdr:colOff>571500</xdr:colOff>
      <xdr:row>50</xdr:row>
      <xdr:rowOff>140575</xdr:rowOff>
    </xdr:from>
    <xdr:to>
      <xdr:col>3</xdr:col>
      <xdr:colOff>152399</xdr:colOff>
      <xdr:row>50</xdr:row>
      <xdr:rowOff>321945</xdr:rowOff>
    </xdr:to>
    <xdr:pic>
      <xdr:nvPicPr>
        <xdr:cNvPr id="22" name="Graphic 21" descr="Checkmark with solid fill">
          <a:extLst>
            <a:ext uri="{FF2B5EF4-FFF2-40B4-BE49-F238E27FC236}">
              <a16:creationId xmlns:a16="http://schemas.microsoft.com/office/drawing/2014/main" id="{1F37C5DE-569B-4B53-828D-EFA244508A7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400175" y="10589500"/>
          <a:ext cx="209549" cy="181370"/>
        </a:xfrm>
        <a:prstGeom prst="rect">
          <a:avLst/>
        </a:prstGeom>
      </xdr:spPr>
    </xdr:pic>
    <xdr:clientData/>
  </xdr:twoCellAnchor>
  <xdr:twoCellAnchor editAs="oneCell">
    <xdr:from>
      <xdr:col>2</xdr:col>
      <xdr:colOff>586742</xdr:colOff>
      <xdr:row>46</xdr:row>
      <xdr:rowOff>60949</xdr:rowOff>
    </xdr:from>
    <xdr:to>
      <xdr:col>3</xdr:col>
      <xdr:colOff>172016</xdr:colOff>
      <xdr:row>46</xdr:row>
      <xdr:rowOff>249554</xdr:rowOff>
    </xdr:to>
    <xdr:pic>
      <xdr:nvPicPr>
        <xdr:cNvPr id="23" name="Graphic 22" descr="Checkmark with solid fill">
          <a:extLst>
            <a:ext uri="{FF2B5EF4-FFF2-40B4-BE49-F238E27FC236}">
              <a16:creationId xmlns:a16="http://schemas.microsoft.com/office/drawing/2014/main" id="{C1B15350-3F32-4FB5-ACB6-9B433190054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415417" y="9328774"/>
          <a:ext cx="206304" cy="188605"/>
        </a:xfrm>
        <a:prstGeom prst="rect">
          <a:avLst/>
        </a:prstGeom>
      </xdr:spPr>
    </xdr:pic>
    <xdr:clientData/>
  </xdr:twoCellAnchor>
  <xdr:twoCellAnchor editAs="oneCell">
    <xdr:from>
      <xdr:col>2</xdr:col>
      <xdr:colOff>590551</xdr:colOff>
      <xdr:row>52</xdr:row>
      <xdr:rowOff>61843</xdr:rowOff>
    </xdr:from>
    <xdr:to>
      <xdr:col>3</xdr:col>
      <xdr:colOff>154980</xdr:colOff>
      <xdr:row>53</xdr:row>
      <xdr:rowOff>60959</xdr:rowOff>
    </xdr:to>
    <xdr:pic>
      <xdr:nvPicPr>
        <xdr:cNvPr id="24" name="Graphic 23" descr="Checkmark with solid fill">
          <a:extLst>
            <a:ext uri="{FF2B5EF4-FFF2-40B4-BE49-F238E27FC236}">
              <a16:creationId xmlns:a16="http://schemas.microsoft.com/office/drawing/2014/main" id="{AE19BC92-6D4E-43E8-8344-8EC0E14CDB6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419226" y="11129893"/>
          <a:ext cx="193079" cy="191521"/>
        </a:xfrm>
        <a:prstGeom prst="rect">
          <a:avLst/>
        </a:prstGeom>
      </xdr:spPr>
    </xdr:pic>
    <xdr:clientData/>
  </xdr:twoCellAnchor>
  <xdr:twoCellAnchor editAs="oneCell">
    <xdr:from>
      <xdr:col>2</xdr:col>
      <xdr:colOff>571501</xdr:colOff>
      <xdr:row>68</xdr:row>
      <xdr:rowOff>28575</xdr:rowOff>
    </xdr:from>
    <xdr:to>
      <xdr:col>3</xdr:col>
      <xdr:colOff>131076</xdr:colOff>
      <xdr:row>69</xdr:row>
      <xdr:rowOff>38100</xdr:rowOff>
    </xdr:to>
    <xdr:pic>
      <xdr:nvPicPr>
        <xdr:cNvPr id="20" name="Graphic 19" descr="Checkmark with solid fill">
          <a:extLst>
            <a:ext uri="{FF2B5EF4-FFF2-40B4-BE49-F238E27FC236}">
              <a16:creationId xmlns:a16="http://schemas.microsoft.com/office/drawing/2014/main" id="{251DF4FA-C8D4-4059-A3AA-AFDDDE67688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400176" y="12430125"/>
          <a:ext cx="182510" cy="186690"/>
        </a:xfrm>
        <a:prstGeom prst="rect">
          <a:avLst/>
        </a:prstGeom>
      </xdr:spPr>
    </xdr:pic>
    <xdr:clientData/>
  </xdr:twoCellAnchor>
  <xdr:twoCellAnchor editAs="oneCell">
    <xdr:from>
      <xdr:col>2</xdr:col>
      <xdr:colOff>548640</xdr:colOff>
      <xdr:row>70</xdr:row>
      <xdr:rowOff>0</xdr:rowOff>
    </xdr:from>
    <xdr:to>
      <xdr:col>3</xdr:col>
      <xdr:colOff>94881</xdr:colOff>
      <xdr:row>71</xdr:row>
      <xdr:rowOff>512</xdr:rowOff>
    </xdr:to>
    <xdr:pic>
      <xdr:nvPicPr>
        <xdr:cNvPr id="25" name="Graphic 24" descr="Checkmark with solid fill">
          <a:extLst>
            <a:ext uri="{FF2B5EF4-FFF2-40B4-BE49-F238E27FC236}">
              <a16:creationId xmlns:a16="http://schemas.microsoft.com/office/drawing/2014/main" id="{32F3A697-9140-44EE-96F5-69FDAFD757B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377315" y="12780133"/>
          <a:ext cx="182511" cy="185297"/>
        </a:xfrm>
        <a:prstGeom prst="rect">
          <a:avLst/>
        </a:prstGeom>
      </xdr:spPr>
    </xdr:pic>
    <xdr:clientData/>
  </xdr:twoCellAnchor>
  <xdr:twoCellAnchor editAs="oneCell">
    <xdr:from>
      <xdr:col>4</xdr:col>
      <xdr:colOff>102869</xdr:colOff>
      <xdr:row>29</xdr:row>
      <xdr:rowOff>59055</xdr:rowOff>
    </xdr:from>
    <xdr:to>
      <xdr:col>4</xdr:col>
      <xdr:colOff>230885</xdr:colOff>
      <xdr:row>29</xdr:row>
      <xdr:rowOff>187071</xdr:rowOff>
    </xdr:to>
    <xdr:pic>
      <xdr:nvPicPr>
        <xdr:cNvPr id="32" name="Graphic 31" descr="Harvey Balls 100% with solid fill">
          <a:extLst>
            <a:ext uri="{FF2B5EF4-FFF2-40B4-BE49-F238E27FC236}">
              <a16:creationId xmlns:a16="http://schemas.microsoft.com/office/drawing/2014/main" id="{ED371200-DD9B-48EC-9E15-645A8095DAB8}"/>
            </a:ext>
          </a:extLst>
        </xdr:cNvPr>
        <xdr:cNvPicPr>
          <a:picLocks/>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tretch>
          <a:fillRect/>
        </a:stretch>
      </xdr:blipFill>
      <xdr:spPr>
        <a:xfrm flipH="1">
          <a:off x="1802129" y="6924675"/>
          <a:ext cx="128016" cy="128016"/>
        </a:xfrm>
        <a:prstGeom prst="rect">
          <a:avLst/>
        </a:prstGeom>
      </xdr:spPr>
    </xdr:pic>
    <xdr:clientData/>
  </xdr:twoCellAnchor>
  <xdr:twoCellAnchor editAs="oneCell">
    <xdr:from>
      <xdr:col>3</xdr:col>
      <xdr:colOff>0</xdr:colOff>
      <xdr:row>75</xdr:row>
      <xdr:rowOff>0</xdr:rowOff>
    </xdr:from>
    <xdr:to>
      <xdr:col>3</xdr:col>
      <xdr:colOff>184415</xdr:colOff>
      <xdr:row>75</xdr:row>
      <xdr:rowOff>192405</xdr:rowOff>
    </xdr:to>
    <xdr:pic>
      <xdr:nvPicPr>
        <xdr:cNvPr id="8" name="Graphic 7" descr="Checkmark with solid fill">
          <a:extLst>
            <a:ext uri="{FF2B5EF4-FFF2-40B4-BE49-F238E27FC236}">
              <a16:creationId xmlns:a16="http://schemas.microsoft.com/office/drawing/2014/main" id="{991C6C42-0376-4146-AEFC-AB71881B710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455420" y="17106900"/>
          <a:ext cx="184415" cy="192405"/>
        </a:xfrm>
        <a:prstGeom prst="rect">
          <a:avLst/>
        </a:prstGeom>
      </xdr:spPr>
    </xdr:pic>
    <xdr:clientData/>
  </xdr:twoCellAnchor>
  <xdr:twoCellAnchor editAs="oneCell">
    <xdr:from>
      <xdr:col>3</xdr:col>
      <xdr:colOff>0</xdr:colOff>
      <xdr:row>30</xdr:row>
      <xdr:rowOff>0</xdr:rowOff>
    </xdr:from>
    <xdr:to>
      <xdr:col>3</xdr:col>
      <xdr:colOff>203021</xdr:colOff>
      <xdr:row>30</xdr:row>
      <xdr:rowOff>250957</xdr:rowOff>
    </xdr:to>
    <xdr:pic>
      <xdr:nvPicPr>
        <xdr:cNvPr id="3" name="Graphic 2" descr="Checkmark with solid fill">
          <a:extLst>
            <a:ext uri="{FF2B5EF4-FFF2-40B4-BE49-F238E27FC236}">
              <a16:creationId xmlns:a16="http://schemas.microsoft.com/office/drawing/2014/main" id="{96310C8F-D45B-4850-BE6E-403ED0470F6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417320" y="7368540"/>
          <a:ext cx="203021" cy="250957"/>
        </a:xfrm>
        <a:prstGeom prst="rect">
          <a:avLst/>
        </a:prstGeom>
      </xdr:spPr>
    </xdr:pic>
    <xdr:clientData/>
  </xdr:twoCellAnchor>
  <xdr:twoCellAnchor editAs="oneCell">
    <xdr:from>
      <xdr:col>3</xdr:col>
      <xdr:colOff>0</xdr:colOff>
      <xdr:row>32</xdr:row>
      <xdr:rowOff>0</xdr:rowOff>
    </xdr:from>
    <xdr:to>
      <xdr:col>3</xdr:col>
      <xdr:colOff>203021</xdr:colOff>
      <xdr:row>32</xdr:row>
      <xdr:rowOff>250957</xdr:rowOff>
    </xdr:to>
    <xdr:pic>
      <xdr:nvPicPr>
        <xdr:cNvPr id="4" name="Graphic 3" descr="Checkmark with solid fill">
          <a:extLst>
            <a:ext uri="{FF2B5EF4-FFF2-40B4-BE49-F238E27FC236}">
              <a16:creationId xmlns:a16="http://schemas.microsoft.com/office/drawing/2014/main" id="{9E349FAB-D827-440B-A15B-465ECF3EA26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417320" y="7978140"/>
          <a:ext cx="203021" cy="250957"/>
        </a:xfrm>
        <a:prstGeom prst="rect">
          <a:avLst/>
        </a:prstGeom>
      </xdr:spPr>
    </xdr:pic>
    <xdr:clientData/>
  </xdr:twoCellAnchor>
  <xdr:twoCellAnchor editAs="oneCell">
    <xdr:from>
      <xdr:col>2</xdr:col>
      <xdr:colOff>493394</xdr:colOff>
      <xdr:row>14</xdr:row>
      <xdr:rowOff>163259</xdr:rowOff>
    </xdr:from>
    <xdr:to>
      <xdr:col>3</xdr:col>
      <xdr:colOff>89989</xdr:colOff>
      <xdr:row>15</xdr:row>
      <xdr:rowOff>190501</xdr:rowOff>
    </xdr:to>
    <xdr:pic>
      <xdr:nvPicPr>
        <xdr:cNvPr id="9" name="Graphic 8" descr="Checkmark with solid fill">
          <a:extLst>
            <a:ext uri="{FF2B5EF4-FFF2-40B4-BE49-F238E27FC236}">
              <a16:creationId xmlns:a16="http://schemas.microsoft.com/office/drawing/2014/main" id="{A32DDA58-1497-42B7-89D4-BAE7156A422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323974" y="3005519"/>
          <a:ext cx="221435" cy="21012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10</xdr:col>
      <xdr:colOff>278130</xdr:colOff>
      <xdr:row>53</xdr:row>
      <xdr:rowOff>240032</xdr:rowOff>
    </xdr:from>
    <xdr:to>
      <xdr:col>13</xdr:col>
      <xdr:colOff>97155</xdr:colOff>
      <xdr:row>54</xdr:row>
      <xdr:rowOff>209551</xdr:rowOff>
    </xdr:to>
    <xdr:sp macro="" textlink="">
      <xdr:nvSpPr>
        <xdr:cNvPr id="17" name="Rectangle 16">
          <a:extLst>
            <a:ext uri="{FF2B5EF4-FFF2-40B4-BE49-F238E27FC236}">
              <a16:creationId xmlns:a16="http://schemas.microsoft.com/office/drawing/2014/main" id="{3082AD16-BE9E-BDE9-7162-CBD7373E2D09}"/>
            </a:ext>
          </a:extLst>
        </xdr:cNvPr>
        <xdr:cNvSpPr/>
      </xdr:nvSpPr>
      <xdr:spPr>
        <a:xfrm>
          <a:off x="4926330" y="11660507"/>
          <a:ext cx="1590675" cy="226694"/>
        </a:xfrm>
        <a:prstGeom prst="rect">
          <a:avLst/>
        </a:prstGeom>
        <a:solidFill>
          <a:srgbClr val="FFFF00"/>
        </a:solidFill>
        <a:ln>
          <a:no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r>
            <a:rPr lang="en-US" sz="1100" b="1">
              <a:solidFill>
                <a:sysClr val="windowText" lastClr="000000"/>
              </a:solidFill>
            </a:rPr>
            <a:t>a yellow</a:t>
          </a:r>
          <a:r>
            <a:rPr lang="en-US" sz="1100" b="1" baseline="0">
              <a:solidFill>
                <a:sysClr val="windowText" lastClr="000000"/>
              </a:solidFill>
            </a:rPr>
            <a:t> highlighted cell</a:t>
          </a:r>
          <a:endParaRPr lang="en-US" sz="1100" b="1">
            <a:solidFill>
              <a:sysClr val="windowText" lastClr="000000"/>
            </a:solidFill>
          </a:endParaRPr>
        </a:p>
      </xdr:txBody>
    </xdr:sp>
    <xdr:clientData/>
  </xdr:twoCellAnchor>
  <xdr:oneCellAnchor>
    <xdr:from>
      <xdr:col>15</xdr:col>
      <xdr:colOff>188595</xdr:colOff>
      <xdr:row>1</xdr:row>
      <xdr:rowOff>59054</xdr:rowOff>
    </xdr:from>
    <xdr:ext cx="821055" cy="636271"/>
    <xdr:pic>
      <xdr:nvPicPr>
        <xdr:cNvPr id="3" name="image1.jpg" title="Image">
          <a:extLst>
            <a:ext uri="{FF2B5EF4-FFF2-40B4-BE49-F238E27FC236}">
              <a16:creationId xmlns:a16="http://schemas.microsoft.com/office/drawing/2014/main" id="{57A1BB09-6E9F-4CBF-AA85-2C72C299E29A}"/>
            </a:ext>
          </a:extLst>
        </xdr:cNvPr>
        <xdr:cNvPicPr preferRelativeResize="0"/>
      </xdr:nvPicPr>
      <xdr:blipFill>
        <a:blip xmlns:r="http://schemas.openxmlformats.org/officeDocument/2006/relationships" r:embed="rId1" cstate="print"/>
        <a:stretch>
          <a:fillRect/>
        </a:stretch>
      </xdr:blipFill>
      <xdr:spPr>
        <a:xfrm>
          <a:off x="7599045" y="417194"/>
          <a:ext cx="821055" cy="636271"/>
        </a:xfrm>
        <a:prstGeom prst="rect">
          <a:avLst/>
        </a:prstGeom>
        <a:noFill/>
      </xdr:spPr>
    </xdr:pic>
    <xdr:clientData fLocksWithSheet="0"/>
  </xdr:oneCellAnchor>
  <xdr:oneCellAnchor>
    <xdr:from>
      <xdr:col>3</xdr:col>
      <xdr:colOff>112395</xdr:colOff>
      <xdr:row>14</xdr:row>
      <xdr:rowOff>38100</xdr:rowOff>
    </xdr:from>
    <xdr:ext cx="222886" cy="188052"/>
    <xdr:pic>
      <xdr:nvPicPr>
        <xdr:cNvPr id="4" name="Graphic 3" descr="Checkmark with solid fill">
          <a:extLst>
            <a:ext uri="{FF2B5EF4-FFF2-40B4-BE49-F238E27FC236}">
              <a16:creationId xmlns:a16="http://schemas.microsoft.com/office/drawing/2014/main" id="{E612080E-2EC8-424D-B7C1-70E9FA7BD32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735455" y="3398520"/>
          <a:ext cx="222886" cy="188052"/>
        </a:xfrm>
        <a:prstGeom prst="rect">
          <a:avLst/>
        </a:prstGeom>
      </xdr:spPr>
    </xdr:pic>
    <xdr:clientData/>
  </xdr:oneCellAnchor>
  <xdr:oneCellAnchor>
    <xdr:from>
      <xdr:col>3</xdr:col>
      <xdr:colOff>93345</xdr:colOff>
      <xdr:row>16</xdr:row>
      <xdr:rowOff>40005</xdr:rowOff>
    </xdr:from>
    <xdr:ext cx="222886" cy="188052"/>
    <xdr:pic>
      <xdr:nvPicPr>
        <xdr:cNvPr id="5" name="Graphic 4" descr="Checkmark with solid fill">
          <a:extLst>
            <a:ext uri="{FF2B5EF4-FFF2-40B4-BE49-F238E27FC236}">
              <a16:creationId xmlns:a16="http://schemas.microsoft.com/office/drawing/2014/main" id="{2AF2E810-778A-479E-9228-9FACEFD5082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525905" y="4097655"/>
          <a:ext cx="222886" cy="188052"/>
        </a:xfrm>
        <a:prstGeom prst="rect">
          <a:avLst/>
        </a:prstGeom>
      </xdr:spPr>
    </xdr:pic>
    <xdr:clientData/>
  </xdr:oneCellAnchor>
  <xdr:oneCellAnchor>
    <xdr:from>
      <xdr:col>3</xdr:col>
      <xdr:colOff>81915</xdr:colOff>
      <xdr:row>23</xdr:row>
      <xdr:rowOff>190500</xdr:rowOff>
    </xdr:from>
    <xdr:ext cx="222886" cy="188052"/>
    <xdr:pic>
      <xdr:nvPicPr>
        <xdr:cNvPr id="6" name="Graphic 5" descr="Checkmark with solid fill">
          <a:extLst>
            <a:ext uri="{FF2B5EF4-FFF2-40B4-BE49-F238E27FC236}">
              <a16:creationId xmlns:a16="http://schemas.microsoft.com/office/drawing/2014/main" id="{DD88353D-29F7-42F9-8119-0B5A67C2333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512570" y="7362825"/>
          <a:ext cx="222886" cy="188052"/>
        </a:xfrm>
        <a:prstGeom prst="rect">
          <a:avLst/>
        </a:prstGeom>
      </xdr:spPr>
    </xdr:pic>
    <xdr:clientData/>
  </xdr:oneCellAnchor>
  <xdr:oneCellAnchor>
    <xdr:from>
      <xdr:col>3</xdr:col>
      <xdr:colOff>81915</xdr:colOff>
      <xdr:row>17</xdr:row>
      <xdr:rowOff>192405</xdr:rowOff>
    </xdr:from>
    <xdr:ext cx="222886" cy="188052"/>
    <xdr:pic>
      <xdr:nvPicPr>
        <xdr:cNvPr id="7" name="Graphic 6" descr="Checkmark with solid fill">
          <a:extLst>
            <a:ext uri="{FF2B5EF4-FFF2-40B4-BE49-F238E27FC236}">
              <a16:creationId xmlns:a16="http://schemas.microsoft.com/office/drawing/2014/main" id="{D814072D-3737-45A3-B1BD-9122712129C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512570" y="4878705"/>
          <a:ext cx="222886" cy="188052"/>
        </a:xfrm>
        <a:prstGeom prst="rect">
          <a:avLst/>
        </a:prstGeom>
      </xdr:spPr>
    </xdr:pic>
    <xdr:clientData/>
  </xdr:oneCellAnchor>
  <xdr:oneCellAnchor>
    <xdr:from>
      <xdr:col>3</xdr:col>
      <xdr:colOff>81915</xdr:colOff>
      <xdr:row>25</xdr:row>
      <xdr:rowOff>163830</xdr:rowOff>
    </xdr:from>
    <xdr:ext cx="222886" cy="188052"/>
    <xdr:pic>
      <xdr:nvPicPr>
        <xdr:cNvPr id="8" name="Graphic 7" descr="Checkmark with solid fill">
          <a:extLst>
            <a:ext uri="{FF2B5EF4-FFF2-40B4-BE49-F238E27FC236}">
              <a16:creationId xmlns:a16="http://schemas.microsoft.com/office/drawing/2014/main" id="{D3BF7B98-74C5-44F2-A646-1D23BA0CD1F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512570" y="7940040"/>
          <a:ext cx="222886" cy="188052"/>
        </a:xfrm>
        <a:prstGeom prst="rect">
          <a:avLst/>
        </a:prstGeom>
      </xdr:spPr>
    </xdr:pic>
    <xdr:clientData/>
  </xdr:oneCellAnchor>
  <xdr:oneCellAnchor>
    <xdr:from>
      <xdr:col>3</xdr:col>
      <xdr:colOff>91440</xdr:colOff>
      <xdr:row>20</xdr:row>
      <xdr:rowOff>20955</xdr:rowOff>
    </xdr:from>
    <xdr:ext cx="222886" cy="188052"/>
    <xdr:pic>
      <xdr:nvPicPr>
        <xdr:cNvPr id="9" name="Graphic 8" descr="Checkmark with solid fill">
          <a:extLst>
            <a:ext uri="{FF2B5EF4-FFF2-40B4-BE49-F238E27FC236}">
              <a16:creationId xmlns:a16="http://schemas.microsoft.com/office/drawing/2014/main" id="{6E2C1C43-FB74-4A3F-9D8C-D72489F93FE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524000" y="5674995"/>
          <a:ext cx="222886" cy="188052"/>
        </a:xfrm>
        <a:prstGeom prst="rect">
          <a:avLst/>
        </a:prstGeom>
      </xdr:spPr>
    </xdr:pic>
    <xdr:clientData/>
  </xdr:oneCellAnchor>
  <xdr:oneCellAnchor>
    <xdr:from>
      <xdr:col>3</xdr:col>
      <xdr:colOff>62865</xdr:colOff>
      <xdr:row>22</xdr:row>
      <xdr:rowOff>62865</xdr:rowOff>
    </xdr:from>
    <xdr:ext cx="222886" cy="188052"/>
    <xdr:pic>
      <xdr:nvPicPr>
        <xdr:cNvPr id="10" name="Graphic 9" descr="Checkmark with solid fill">
          <a:extLst>
            <a:ext uri="{FF2B5EF4-FFF2-40B4-BE49-F238E27FC236}">
              <a16:creationId xmlns:a16="http://schemas.microsoft.com/office/drawing/2014/main" id="{00F9EBBA-FEB9-46F4-8982-0EF95359C6F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685925" y="5130165"/>
          <a:ext cx="222886" cy="188052"/>
        </a:xfrm>
        <a:prstGeom prst="rect">
          <a:avLst/>
        </a:prstGeom>
      </xdr:spPr>
    </xdr:pic>
    <xdr:clientData/>
  </xdr:oneCellAnchor>
  <xdr:oneCellAnchor>
    <xdr:from>
      <xdr:col>3</xdr:col>
      <xdr:colOff>24765</xdr:colOff>
      <xdr:row>30</xdr:row>
      <xdr:rowOff>64770</xdr:rowOff>
    </xdr:from>
    <xdr:ext cx="222886" cy="188052"/>
    <xdr:pic>
      <xdr:nvPicPr>
        <xdr:cNvPr id="11" name="Graphic 10" descr="Checkmark with solid fill">
          <a:extLst>
            <a:ext uri="{FF2B5EF4-FFF2-40B4-BE49-F238E27FC236}">
              <a16:creationId xmlns:a16="http://schemas.microsoft.com/office/drawing/2014/main" id="{7D5C113E-CABC-4C56-8F44-832F3C307B1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449705" y="8883015"/>
          <a:ext cx="222886" cy="188052"/>
        </a:xfrm>
        <a:prstGeom prst="rect">
          <a:avLst/>
        </a:prstGeom>
      </xdr:spPr>
    </xdr:pic>
    <xdr:clientData/>
  </xdr:oneCellAnchor>
  <xdr:oneCellAnchor>
    <xdr:from>
      <xdr:col>3</xdr:col>
      <xdr:colOff>30480</xdr:colOff>
      <xdr:row>34</xdr:row>
      <xdr:rowOff>38100</xdr:rowOff>
    </xdr:from>
    <xdr:ext cx="222886" cy="188052"/>
    <xdr:pic>
      <xdr:nvPicPr>
        <xdr:cNvPr id="14" name="Graphic 13" descr="Checkmark with solid fill">
          <a:extLst>
            <a:ext uri="{FF2B5EF4-FFF2-40B4-BE49-F238E27FC236}">
              <a16:creationId xmlns:a16="http://schemas.microsoft.com/office/drawing/2014/main" id="{E94E8637-94A7-47A9-952B-8E26A565DA3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653540" y="8221980"/>
          <a:ext cx="222886" cy="188052"/>
        </a:xfrm>
        <a:prstGeom prst="rect">
          <a:avLst/>
        </a:prstGeom>
      </xdr:spPr>
    </xdr:pic>
    <xdr:clientData/>
  </xdr:oneCellAnchor>
  <xdr:oneCellAnchor>
    <xdr:from>
      <xdr:col>3</xdr:col>
      <xdr:colOff>116205</xdr:colOff>
      <xdr:row>51</xdr:row>
      <xdr:rowOff>40005</xdr:rowOff>
    </xdr:from>
    <xdr:ext cx="222886" cy="188052"/>
    <xdr:pic>
      <xdr:nvPicPr>
        <xdr:cNvPr id="15" name="Graphic 14" descr="Checkmark with solid fill">
          <a:extLst>
            <a:ext uri="{FF2B5EF4-FFF2-40B4-BE49-F238E27FC236}">
              <a16:creationId xmlns:a16="http://schemas.microsoft.com/office/drawing/2014/main" id="{6232EF6D-6712-4007-B42D-C12F9B26384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735455" y="11117580"/>
          <a:ext cx="222886" cy="188052"/>
        </a:xfrm>
        <a:prstGeom prst="rect">
          <a:avLst/>
        </a:prstGeom>
      </xdr:spPr>
    </xdr:pic>
    <xdr:clientData/>
  </xdr:oneCellAnchor>
  <xdr:twoCellAnchor>
    <xdr:from>
      <xdr:col>11</xdr:col>
      <xdr:colOff>133349</xdr:colOff>
      <xdr:row>55</xdr:row>
      <xdr:rowOff>190501</xdr:rowOff>
    </xdr:from>
    <xdr:to>
      <xdr:col>14</xdr:col>
      <xdr:colOff>11429</xdr:colOff>
      <xdr:row>56</xdr:row>
      <xdr:rowOff>200025</xdr:rowOff>
    </xdr:to>
    <xdr:sp macro="" textlink="">
      <xdr:nvSpPr>
        <xdr:cNvPr id="18" name="Rectangle 17">
          <a:extLst>
            <a:ext uri="{FF2B5EF4-FFF2-40B4-BE49-F238E27FC236}">
              <a16:creationId xmlns:a16="http://schemas.microsoft.com/office/drawing/2014/main" id="{E437ED67-6774-428F-BC3C-2BBB91B06C5A}"/>
            </a:ext>
          </a:extLst>
        </xdr:cNvPr>
        <xdr:cNvSpPr/>
      </xdr:nvSpPr>
      <xdr:spPr>
        <a:xfrm>
          <a:off x="5372099" y="12344401"/>
          <a:ext cx="1649730" cy="209549"/>
        </a:xfrm>
        <a:prstGeom prst="rect">
          <a:avLst/>
        </a:prstGeom>
        <a:solidFill>
          <a:srgbClr val="FFC000"/>
        </a:solidFill>
        <a:ln>
          <a:no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ctr"/>
          <a:r>
            <a:rPr lang="en-US" sz="1100" b="1">
              <a:solidFill>
                <a:sysClr val="windowText" lastClr="000000"/>
              </a:solidFill>
            </a:rPr>
            <a:t>orange</a:t>
          </a:r>
          <a:r>
            <a:rPr lang="en-US" sz="1100" b="1" baseline="0">
              <a:solidFill>
                <a:sysClr val="windowText" lastClr="000000"/>
              </a:solidFill>
            </a:rPr>
            <a:t> highlighted cell,</a:t>
          </a:r>
          <a:endParaRPr lang="en-US" sz="1100" b="1">
            <a:solidFill>
              <a:sysClr val="windowText" lastClr="000000"/>
            </a:solidFill>
          </a:endParaRPr>
        </a:p>
      </xdr:txBody>
    </xdr:sp>
    <xdr:clientData/>
  </xdr:twoCellAnchor>
  <xdr:twoCellAnchor>
    <xdr:from>
      <xdr:col>10</xdr:col>
      <xdr:colOff>175259</xdr:colOff>
      <xdr:row>65</xdr:row>
      <xdr:rowOff>180975</xdr:rowOff>
    </xdr:from>
    <xdr:to>
      <xdr:col>13</xdr:col>
      <xdr:colOff>243840</xdr:colOff>
      <xdr:row>66</xdr:row>
      <xdr:rowOff>205740</xdr:rowOff>
    </xdr:to>
    <xdr:sp macro="" textlink="">
      <xdr:nvSpPr>
        <xdr:cNvPr id="19" name="Rectangle 18">
          <a:extLst>
            <a:ext uri="{FF2B5EF4-FFF2-40B4-BE49-F238E27FC236}">
              <a16:creationId xmlns:a16="http://schemas.microsoft.com/office/drawing/2014/main" id="{67DAA250-0287-494D-A750-A75DEBFDA408}"/>
            </a:ext>
          </a:extLst>
        </xdr:cNvPr>
        <xdr:cNvSpPr/>
      </xdr:nvSpPr>
      <xdr:spPr>
        <a:xfrm>
          <a:off x="4823459" y="15649575"/>
          <a:ext cx="1840231" cy="224790"/>
        </a:xfrm>
        <a:prstGeom prst="rect">
          <a:avLst/>
        </a:prstGeom>
        <a:solidFill>
          <a:srgbClr val="FFC000"/>
        </a:solidFill>
        <a:ln>
          <a:no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ctr"/>
          <a:r>
            <a:rPr lang="en-US" sz="1100" b="1">
              <a:solidFill>
                <a:sysClr val="windowText" lastClr="000000"/>
              </a:solidFill>
            </a:rPr>
            <a:t>orange</a:t>
          </a:r>
          <a:r>
            <a:rPr lang="en-US" sz="1100" b="1" baseline="0">
              <a:solidFill>
                <a:sysClr val="windowText" lastClr="000000"/>
              </a:solidFill>
            </a:rPr>
            <a:t> highlighted "No CY",</a:t>
          </a:r>
          <a:endParaRPr lang="en-US" sz="1100" b="1">
            <a:solidFill>
              <a:sysClr val="windowText" lastClr="000000"/>
            </a:solidFill>
          </a:endParaRPr>
        </a:p>
      </xdr:txBody>
    </xdr:sp>
    <xdr:clientData/>
  </xdr:twoCellAnchor>
  <xdr:twoCellAnchor>
    <xdr:from>
      <xdr:col>10</xdr:col>
      <xdr:colOff>76200</xdr:colOff>
      <xdr:row>67</xdr:row>
      <xdr:rowOff>198121</xdr:rowOff>
    </xdr:from>
    <xdr:to>
      <xdr:col>13</xdr:col>
      <xdr:colOff>0</xdr:colOff>
      <xdr:row>68</xdr:row>
      <xdr:rowOff>211455</xdr:rowOff>
    </xdr:to>
    <xdr:sp macro="" textlink="">
      <xdr:nvSpPr>
        <xdr:cNvPr id="20" name="Rectangle 19">
          <a:extLst>
            <a:ext uri="{FF2B5EF4-FFF2-40B4-BE49-F238E27FC236}">
              <a16:creationId xmlns:a16="http://schemas.microsoft.com/office/drawing/2014/main" id="{EC5BEA4F-7580-4A68-80B9-5EA89494385C}"/>
            </a:ext>
          </a:extLst>
        </xdr:cNvPr>
        <xdr:cNvSpPr/>
      </xdr:nvSpPr>
      <xdr:spPr>
        <a:xfrm>
          <a:off x="4724400" y="15838171"/>
          <a:ext cx="1695450" cy="213359"/>
        </a:xfrm>
        <a:prstGeom prst="rect">
          <a:avLst/>
        </a:prstGeom>
        <a:solidFill>
          <a:schemeClr val="accent1">
            <a:lumMod val="40000"/>
            <a:lumOff val="60000"/>
          </a:schemeClr>
        </a:solidFill>
        <a:ln>
          <a:no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ctr"/>
          <a:r>
            <a:rPr lang="en-US" sz="1100" b="1">
              <a:solidFill>
                <a:sysClr val="windowText" lastClr="000000"/>
              </a:solidFill>
            </a:rPr>
            <a:t>blue highlighted "No PY",</a:t>
          </a:r>
        </a:p>
      </xdr:txBody>
    </xdr:sp>
    <xdr:clientData/>
  </xdr:twoCellAnchor>
  <xdr:twoCellAnchor>
    <xdr:from>
      <xdr:col>9</xdr:col>
      <xdr:colOff>550545</xdr:colOff>
      <xdr:row>69</xdr:row>
      <xdr:rowOff>188597</xdr:rowOff>
    </xdr:from>
    <xdr:to>
      <xdr:col>12</xdr:col>
      <xdr:colOff>358140</xdr:colOff>
      <xdr:row>70</xdr:row>
      <xdr:rowOff>201931</xdr:rowOff>
    </xdr:to>
    <xdr:sp macro="" textlink="">
      <xdr:nvSpPr>
        <xdr:cNvPr id="21" name="Rectangle 20">
          <a:extLst>
            <a:ext uri="{FF2B5EF4-FFF2-40B4-BE49-F238E27FC236}">
              <a16:creationId xmlns:a16="http://schemas.microsoft.com/office/drawing/2014/main" id="{56C2073D-E12F-46BF-8AF0-97C6F7CAB3AA}"/>
            </a:ext>
          </a:extLst>
        </xdr:cNvPr>
        <xdr:cNvSpPr/>
      </xdr:nvSpPr>
      <xdr:spPr>
        <a:xfrm>
          <a:off x="4608195" y="16971647"/>
          <a:ext cx="1579245" cy="213359"/>
        </a:xfrm>
        <a:prstGeom prst="rect">
          <a:avLst/>
        </a:prstGeom>
        <a:solidFill>
          <a:srgbClr val="FFFF00"/>
        </a:solidFill>
        <a:ln>
          <a:no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r>
            <a:rPr lang="en-US" sz="1100" b="1">
              <a:solidFill>
                <a:sysClr val="windowText" lastClr="000000"/>
              </a:solidFill>
            </a:rPr>
            <a:t>yellow</a:t>
          </a:r>
          <a:r>
            <a:rPr lang="en-US" sz="1100" b="1" baseline="0">
              <a:solidFill>
                <a:sysClr val="windowText" lastClr="000000"/>
              </a:solidFill>
            </a:rPr>
            <a:t> highlighted cells,</a:t>
          </a:r>
        </a:p>
        <a:p>
          <a:pPr algn="l"/>
          <a:endParaRPr lang="en-US" sz="1100" b="1">
            <a:solidFill>
              <a:sysClr val="windowText" lastClr="000000"/>
            </a:solidFill>
          </a:endParaRPr>
        </a:p>
      </xdr:txBody>
    </xdr:sp>
    <xdr:clientData/>
  </xdr:twoCellAnchor>
  <xdr:oneCellAnchor>
    <xdr:from>
      <xdr:col>2</xdr:col>
      <xdr:colOff>135255</xdr:colOff>
      <xdr:row>82</xdr:row>
      <xdr:rowOff>15240</xdr:rowOff>
    </xdr:from>
    <xdr:ext cx="222886" cy="188052"/>
    <xdr:pic>
      <xdr:nvPicPr>
        <xdr:cNvPr id="22" name="Graphic 21" descr="Checkmark with solid fill">
          <a:extLst>
            <a:ext uri="{FF2B5EF4-FFF2-40B4-BE49-F238E27FC236}">
              <a16:creationId xmlns:a16="http://schemas.microsoft.com/office/drawing/2014/main" id="{30B4F3CF-3C2E-4EDF-B092-0989A2DC84C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316355" y="19693890"/>
          <a:ext cx="222886" cy="188052"/>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oneCellAnchor>
    <xdr:from>
      <xdr:col>15</xdr:col>
      <xdr:colOff>188595</xdr:colOff>
      <xdr:row>1</xdr:row>
      <xdr:rowOff>59054</xdr:rowOff>
    </xdr:from>
    <xdr:ext cx="821055" cy="636271"/>
    <xdr:pic>
      <xdr:nvPicPr>
        <xdr:cNvPr id="2" name="image1.jpg" title="Image">
          <a:extLst>
            <a:ext uri="{FF2B5EF4-FFF2-40B4-BE49-F238E27FC236}">
              <a16:creationId xmlns:a16="http://schemas.microsoft.com/office/drawing/2014/main" id="{2ABED3FC-1DF0-496B-A667-375507E5859A}"/>
            </a:ext>
          </a:extLst>
        </xdr:cNvPr>
        <xdr:cNvPicPr preferRelativeResize="0"/>
      </xdr:nvPicPr>
      <xdr:blipFill>
        <a:blip xmlns:r="http://schemas.openxmlformats.org/officeDocument/2006/relationships" r:embed="rId1" cstate="print"/>
        <a:stretch>
          <a:fillRect/>
        </a:stretch>
      </xdr:blipFill>
      <xdr:spPr>
        <a:xfrm>
          <a:off x="7679055" y="417194"/>
          <a:ext cx="821055" cy="636271"/>
        </a:xfrm>
        <a:prstGeom prst="rect">
          <a:avLst/>
        </a:prstGeom>
        <a:noFill/>
      </xdr:spPr>
    </xdr:pic>
    <xdr:clientData fLocksWithSheet="0"/>
  </xdr:oneCellAnchor>
  <xdr:twoCellAnchor editAs="oneCell">
    <xdr:from>
      <xdr:col>3</xdr:col>
      <xdr:colOff>30480</xdr:colOff>
      <xdr:row>21</xdr:row>
      <xdr:rowOff>198120</xdr:rowOff>
    </xdr:from>
    <xdr:to>
      <xdr:col>3</xdr:col>
      <xdr:colOff>259081</xdr:colOff>
      <xdr:row>23</xdr:row>
      <xdr:rowOff>5172</xdr:rowOff>
    </xdr:to>
    <xdr:pic>
      <xdr:nvPicPr>
        <xdr:cNvPr id="9" name="Graphic 8" descr="Checkmark with solid fill">
          <a:extLst>
            <a:ext uri="{FF2B5EF4-FFF2-40B4-BE49-F238E27FC236}">
              <a16:creationId xmlns:a16="http://schemas.microsoft.com/office/drawing/2014/main" id="{DB034321-C732-4287-9DE4-3723D169545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447800" y="6118860"/>
          <a:ext cx="228601" cy="188052"/>
        </a:xfrm>
        <a:prstGeom prst="rect">
          <a:avLst/>
        </a:prstGeom>
      </xdr:spPr>
    </xdr:pic>
    <xdr:clientData/>
  </xdr:twoCellAnchor>
  <xdr:twoCellAnchor editAs="oneCell">
    <xdr:from>
      <xdr:col>3</xdr:col>
      <xdr:colOff>7620</xdr:colOff>
      <xdr:row>14</xdr:row>
      <xdr:rowOff>213360</xdr:rowOff>
    </xdr:from>
    <xdr:to>
      <xdr:col>3</xdr:col>
      <xdr:colOff>236221</xdr:colOff>
      <xdr:row>14</xdr:row>
      <xdr:rowOff>462372</xdr:rowOff>
    </xdr:to>
    <xdr:pic>
      <xdr:nvPicPr>
        <xdr:cNvPr id="15" name="Graphic 14" descr="Checkmark with solid fill">
          <a:extLst>
            <a:ext uri="{FF2B5EF4-FFF2-40B4-BE49-F238E27FC236}">
              <a16:creationId xmlns:a16="http://schemas.microsoft.com/office/drawing/2014/main" id="{C99B3085-A884-4461-A97D-684D828DE4D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424940" y="3642360"/>
          <a:ext cx="228601" cy="249012"/>
        </a:xfrm>
        <a:prstGeom prst="rect">
          <a:avLst/>
        </a:prstGeom>
      </xdr:spPr>
    </xdr:pic>
    <xdr:clientData/>
  </xdr:twoCellAnchor>
  <xdr:twoCellAnchor editAs="oneCell">
    <xdr:from>
      <xdr:col>3</xdr:col>
      <xdr:colOff>0</xdr:colOff>
      <xdr:row>16</xdr:row>
      <xdr:rowOff>0</xdr:rowOff>
    </xdr:from>
    <xdr:to>
      <xdr:col>3</xdr:col>
      <xdr:colOff>228601</xdr:colOff>
      <xdr:row>16</xdr:row>
      <xdr:rowOff>249012</xdr:rowOff>
    </xdr:to>
    <xdr:pic>
      <xdr:nvPicPr>
        <xdr:cNvPr id="16" name="Graphic 15" descr="Checkmark with solid fill">
          <a:extLst>
            <a:ext uri="{FF2B5EF4-FFF2-40B4-BE49-F238E27FC236}">
              <a16:creationId xmlns:a16="http://schemas.microsoft.com/office/drawing/2014/main" id="{B3C480C3-2AE7-41D2-9F0E-2408E152D7B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417320" y="4251960"/>
          <a:ext cx="228601" cy="249012"/>
        </a:xfrm>
        <a:prstGeom prst="rect">
          <a:avLst/>
        </a:prstGeom>
      </xdr:spPr>
    </xdr:pic>
    <xdr:clientData/>
  </xdr:twoCellAnchor>
  <xdr:twoCellAnchor editAs="oneCell">
    <xdr:from>
      <xdr:col>3</xdr:col>
      <xdr:colOff>0</xdr:colOff>
      <xdr:row>18</xdr:row>
      <xdr:rowOff>0</xdr:rowOff>
    </xdr:from>
    <xdr:to>
      <xdr:col>3</xdr:col>
      <xdr:colOff>228601</xdr:colOff>
      <xdr:row>18</xdr:row>
      <xdr:rowOff>249012</xdr:rowOff>
    </xdr:to>
    <xdr:pic>
      <xdr:nvPicPr>
        <xdr:cNvPr id="17" name="Graphic 16" descr="Checkmark with solid fill">
          <a:extLst>
            <a:ext uri="{FF2B5EF4-FFF2-40B4-BE49-F238E27FC236}">
              <a16:creationId xmlns:a16="http://schemas.microsoft.com/office/drawing/2014/main" id="{1906B73C-BF99-4E95-8C88-84D7F5ADB31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417320" y="4831080"/>
          <a:ext cx="228601" cy="249012"/>
        </a:xfrm>
        <a:prstGeom prst="rect">
          <a:avLst/>
        </a:prstGeom>
      </xdr:spPr>
    </xdr:pic>
    <xdr:clientData/>
  </xdr:twoCellAnchor>
  <xdr:twoCellAnchor editAs="oneCell">
    <xdr:from>
      <xdr:col>3</xdr:col>
      <xdr:colOff>0</xdr:colOff>
      <xdr:row>20</xdr:row>
      <xdr:rowOff>0</xdr:rowOff>
    </xdr:from>
    <xdr:to>
      <xdr:col>3</xdr:col>
      <xdr:colOff>228601</xdr:colOff>
      <xdr:row>20</xdr:row>
      <xdr:rowOff>249012</xdr:rowOff>
    </xdr:to>
    <xdr:pic>
      <xdr:nvPicPr>
        <xdr:cNvPr id="18" name="Graphic 17" descr="Checkmark with solid fill">
          <a:extLst>
            <a:ext uri="{FF2B5EF4-FFF2-40B4-BE49-F238E27FC236}">
              <a16:creationId xmlns:a16="http://schemas.microsoft.com/office/drawing/2014/main" id="{488C028E-61D5-47DC-98B7-0436A340179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417320" y="5791200"/>
          <a:ext cx="228601" cy="249012"/>
        </a:xfrm>
        <a:prstGeom prst="rect">
          <a:avLst/>
        </a:prstGeom>
      </xdr:spPr>
    </xdr:pic>
    <xdr:clientData/>
  </xdr:twoCellAnchor>
  <xdr:twoCellAnchor editAs="oneCell">
    <xdr:from>
      <xdr:col>3</xdr:col>
      <xdr:colOff>0</xdr:colOff>
      <xdr:row>26</xdr:row>
      <xdr:rowOff>0</xdr:rowOff>
    </xdr:from>
    <xdr:to>
      <xdr:col>3</xdr:col>
      <xdr:colOff>228601</xdr:colOff>
      <xdr:row>26</xdr:row>
      <xdr:rowOff>249012</xdr:rowOff>
    </xdr:to>
    <xdr:pic>
      <xdr:nvPicPr>
        <xdr:cNvPr id="20" name="Graphic 19" descr="Checkmark with solid fill">
          <a:extLst>
            <a:ext uri="{FF2B5EF4-FFF2-40B4-BE49-F238E27FC236}">
              <a16:creationId xmlns:a16="http://schemas.microsoft.com/office/drawing/2014/main" id="{2664B29B-7384-444A-9615-F3A0CD1295B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417320" y="7239000"/>
          <a:ext cx="228601" cy="249012"/>
        </a:xfrm>
        <a:prstGeom prst="rect">
          <a:avLst/>
        </a:prstGeom>
      </xdr:spPr>
    </xdr:pic>
    <xdr:clientData/>
  </xdr:twoCellAnchor>
  <xdr:twoCellAnchor editAs="oneCell">
    <xdr:from>
      <xdr:col>3</xdr:col>
      <xdr:colOff>0</xdr:colOff>
      <xdr:row>28</xdr:row>
      <xdr:rowOff>0</xdr:rowOff>
    </xdr:from>
    <xdr:to>
      <xdr:col>3</xdr:col>
      <xdr:colOff>228601</xdr:colOff>
      <xdr:row>28</xdr:row>
      <xdr:rowOff>249012</xdr:rowOff>
    </xdr:to>
    <xdr:pic>
      <xdr:nvPicPr>
        <xdr:cNvPr id="22" name="Graphic 21" descr="Checkmark with solid fill">
          <a:extLst>
            <a:ext uri="{FF2B5EF4-FFF2-40B4-BE49-F238E27FC236}">
              <a16:creationId xmlns:a16="http://schemas.microsoft.com/office/drawing/2014/main" id="{CB7EBBA7-D13E-4F57-8466-3E688998964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417320" y="7848600"/>
          <a:ext cx="228601" cy="249012"/>
        </a:xfrm>
        <a:prstGeom prst="rect">
          <a:avLst/>
        </a:prstGeom>
      </xdr:spPr>
    </xdr:pic>
    <xdr:clientData/>
  </xdr:twoCellAnchor>
  <xdr:twoCellAnchor editAs="oneCell">
    <xdr:from>
      <xdr:col>3</xdr:col>
      <xdr:colOff>0</xdr:colOff>
      <xdr:row>38</xdr:row>
      <xdr:rowOff>0</xdr:rowOff>
    </xdr:from>
    <xdr:to>
      <xdr:col>3</xdr:col>
      <xdr:colOff>228601</xdr:colOff>
      <xdr:row>38</xdr:row>
      <xdr:rowOff>249012</xdr:rowOff>
    </xdr:to>
    <xdr:pic>
      <xdr:nvPicPr>
        <xdr:cNvPr id="23" name="Graphic 22" descr="Checkmark with solid fill">
          <a:extLst>
            <a:ext uri="{FF2B5EF4-FFF2-40B4-BE49-F238E27FC236}">
              <a16:creationId xmlns:a16="http://schemas.microsoft.com/office/drawing/2014/main" id="{4DCB5C1E-B23D-4B8D-9550-92F5CBA3F38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417320" y="11894820"/>
          <a:ext cx="228601" cy="249012"/>
        </a:xfrm>
        <a:prstGeom prst="rect">
          <a:avLst/>
        </a:prstGeom>
      </xdr:spPr>
    </xdr:pic>
    <xdr:clientData/>
  </xdr:twoCellAnchor>
  <xdr:twoCellAnchor editAs="oneCell">
    <xdr:from>
      <xdr:col>3</xdr:col>
      <xdr:colOff>0</xdr:colOff>
      <xdr:row>42</xdr:row>
      <xdr:rowOff>0</xdr:rowOff>
    </xdr:from>
    <xdr:to>
      <xdr:col>3</xdr:col>
      <xdr:colOff>228601</xdr:colOff>
      <xdr:row>43</xdr:row>
      <xdr:rowOff>50892</xdr:rowOff>
    </xdr:to>
    <xdr:pic>
      <xdr:nvPicPr>
        <xdr:cNvPr id="24" name="Graphic 23" descr="Checkmark with solid fill">
          <a:extLst>
            <a:ext uri="{FF2B5EF4-FFF2-40B4-BE49-F238E27FC236}">
              <a16:creationId xmlns:a16="http://schemas.microsoft.com/office/drawing/2014/main" id="{CC180853-73F0-49C1-88BD-CEF7418E23F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417320" y="13114020"/>
          <a:ext cx="228601" cy="24901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15</xdr:col>
      <xdr:colOff>188595</xdr:colOff>
      <xdr:row>1</xdr:row>
      <xdr:rowOff>59054</xdr:rowOff>
    </xdr:from>
    <xdr:ext cx="821055" cy="636271"/>
    <xdr:pic>
      <xdr:nvPicPr>
        <xdr:cNvPr id="2" name="image1.jpg" title="Image">
          <a:extLst>
            <a:ext uri="{FF2B5EF4-FFF2-40B4-BE49-F238E27FC236}">
              <a16:creationId xmlns:a16="http://schemas.microsoft.com/office/drawing/2014/main" id="{B38DD1F0-7620-4B36-9132-3E43D5FE809A}"/>
            </a:ext>
          </a:extLst>
        </xdr:cNvPr>
        <xdr:cNvPicPr preferRelativeResize="0"/>
      </xdr:nvPicPr>
      <xdr:blipFill>
        <a:blip xmlns:r="http://schemas.openxmlformats.org/officeDocument/2006/relationships" r:embed="rId1" cstate="print"/>
        <a:stretch>
          <a:fillRect/>
        </a:stretch>
      </xdr:blipFill>
      <xdr:spPr>
        <a:xfrm>
          <a:off x="7663815" y="417194"/>
          <a:ext cx="821055" cy="636271"/>
        </a:xfrm>
        <a:prstGeom prst="rect">
          <a:avLst/>
        </a:prstGeom>
        <a:noFill/>
      </xdr:spPr>
    </xdr:pic>
    <xdr:clientData fLocksWithSheet="0"/>
  </xdr:oneCellAnchor>
  <xdr:twoCellAnchor editAs="oneCell">
    <xdr:from>
      <xdr:col>3</xdr:col>
      <xdr:colOff>120015</xdr:colOff>
      <xdr:row>42</xdr:row>
      <xdr:rowOff>45720</xdr:rowOff>
    </xdr:from>
    <xdr:to>
      <xdr:col>3</xdr:col>
      <xdr:colOff>323036</xdr:colOff>
      <xdr:row>43</xdr:row>
      <xdr:rowOff>68077</xdr:rowOff>
    </xdr:to>
    <xdr:pic>
      <xdr:nvPicPr>
        <xdr:cNvPr id="9" name="Graphic 8" descr="Checkmark with solid fill">
          <a:extLst>
            <a:ext uri="{FF2B5EF4-FFF2-40B4-BE49-F238E27FC236}">
              <a16:creationId xmlns:a16="http://schemas.microsoft.com/office/drawing/2014/main" id="{08691714-95AC-4EA5-AA34-6728597DE84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537335" y="12176760"/>
          <a:ext cx="203021" cy="205237"/>
        </a:xfrm>
        <a:prstGeom prst="rect">
          <a:avLst/>
        </a:prstGeom>
      </xdr:spPr>
    </xdr:pic>
    <xdr:clientData/>
  </xdr:twoCellAnchor>
  <xdr:twoCellAnchor editAs="oneCell">
    <xdr:from>
      <xdr:col>3</xdr:col>
      <xdr:colOff>0</xdr:colOff>
      <xdr:row>15</xdr:row>
      <xdr:rowOff>0</xdr:rowOff>
    </xdr:from>
    <xdr:to>
      <xdr:col>3</xdr:col>
      <xdr:colOff>203021</xdr:colOff>
      <xdr:row>15</xdr:row>
      <xdr:rowOff>250957</xdr:rowOff>
    </xdr:to>
    <xdr:pic>
      <xdr:nvPicPr>
        <xdr:cNvPr id="6" name="Graphic 5" descr="Checkmark with solid fill">
          <a:extLst>
            <a:ext uri="{FF2B5EF4-FFF2-40B4-BE49-F238E27FC236}">
              <a16:creationId xmlns:a16="http://schemas.microsoft.com/office/drawing/2014/main" id="{90A31A3A-C54F-4951-90E9-9F579B892F4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417320" y="3649980"/>
          <a:ext cx="203021" cy="250957"/>
        </a:xfrm>
        <a:prstGeom prst="rect">
          <a:avLst/>
        </a:prstGeom>
      </xdr:spPr>
    </xdr:pic>
    <xdr:clientData/>
  </xdr:twoCellAnchor>
  <xdr:twoCellAnchor editAs="oneCell">
    <xdr:from>
      <xdr:col>3</xdr:col>
      <xdr:colOff>0</xdr:colOff>
      <xdr:row>17</xdr:row>
      <xdr:rowOff>0</xdr:rowOff>
    </xdr:from>
    <xdr:to>
      <xdr:col>3</xdr:col>
      <xdr:colOff>203021</xdr:colOff>
      <xdr:row>17</xdr:row>
      <xdr:rowOff>250957</xdr:rowOff>
    </xdr:to>
    <xdr:pic>
      <xdr:nvPicPr>
        <xdr:cNvPr id="7" name="Graphic 6" descr="Checkmark with solid fill">
          <a:extLst>
            <a:ext uri="{FF2B5EF4-FFF2-40B4-BE49-F238E27FC236}">
              <a16:creationId xmlns:a16="http://schemas.microsoft.com/office/drawing/2014/main" id="{7AA91415-FB95-408F-9951-5385AF5BCD2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417320" y="4198620"/>
          <a:ext cx="203021" cy="250957"/>
        </a:xfrm>
        <a:prstGeom prst="rect">
          <a:avLst/>
        </a:prstGeom>
      </xdr:spPr>
    </xdr:pic>
    <xdr:clientData/>
  </xdr:twoCellAnchor>
  <xdr:twoCellAnchor editAs="oneCell">
    <xdr:from>
      <xdr:col>3</xdr:col>
      <xdr:colOff>0</xdr:colOff>
      <xdr:row>20</xdr:row>
      <xdr:rowOff>0</xdr:rowOff>
    </xdr:from>
    <xdr:to>
      <xdr:col>3</xdr:col>
      <xdr:colOff>203021</xdr:colOff>
      <xdr:row>20</xdr:row>
      <xdr:rowOff>250957</xdr:rowOff>
    </xdr:to>
    <xdr:pic>
      <xdr:nvPicPr>
        <xdr:cNvPr id="8" name="Graphic 7" descr="Checkmark with solid fill">
          <a:extLst>
            <a:ext uri="{FF2B5EF4-FFF2-40B4-BE49-F238E27FC236}">
              <a16:creationId xmlns:a16="http://schemas.microsoft.com/office/drawing/2014/main" id="{838E2418-1E98-4A3E-BBB2-7C23D701BE7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417320" y="5204460"/>
          <a:ext cx="203021" cy="250957"/>
        </a:xfrm>
        <a:prstGeom prst="rect">
          <a:avLst/>
        </a:prstGeom>
      </xdr:spPr>
    </xdr:pic>
    <xdr:clientData/>
  </xdr:twoCellAnchor>
  <xdr:twoCellAnchor editAs="oneCell">
    <xdr:from>
      <xdr:col>3</xdr:col>
      <xdr:colOff>0</xdr:colOff>
      <xdr:row>22</xdr:row>
      <xdr:rowOff>0</xdr:rowOff>
    </xdr:from>
    <xdr:to>
      <xdr:col>3</xdr:col>
      <xdr:colOff>203021</xdr:colOff>
      <xdr:row>22</xdr:row>
      <xdr:rowOff>250957</xdr:rowOff>
    </xdr:to>
    <xdr:pic>
      <xdr:nvPicPr>
        <xdr:cNvPr id="14" name="Graphic 13" descr="Checkmark with solid fill">
          <a:extLst>
            <a:ext uri="{FF2B5EF4-FFF2-40B4-BE49-F238E27FC236}">
              <a16:creationId xmlns:a16="http://schemas.microsoft.com/office/drawing/2014/main" id="{50A62B08-8C4E-4E1D-8B31-9449F9395B3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417320" y="6141720"/>
          <a:ext cx="203021" cy="250957"/>
        </a:xfrm>
        <a:prstGeom prst="rect">
          <a:avLst/>
        </a:prstGeom>
      </xdr:spPr>
    </xdr:pic>
    <xdr:clientData/>
  </xdr:twoCellAnchor>
  <xdr:twoCellAnchor editAs="oneCell">
    <xdr:from>
      <xdr:col>3</xdr:col>
      <xdr:colOff>0</xdr:colOff>
      <xdr:row>26</xdr:row>
      <xdr:rowOff>0</xdr:rowOff>
    </xdr:from>
    <xdr:to>
      <xdr:col>3</xdr:col>
      <xdr:colOff>203021</xdr:colOff>
      <xdr:row>26</xdr:row>
      <xdr:rowOff>250957</xdr:rowOff>
    </xdr:to>
    <xdr:pic>
      <xdr:nvPicPr>
        <xdr:cNvPr id="17" name="Graphic 16" descr="Checkmark with solid fill">
          <a:extLst>
            <a:ext uri="{FF2B5EF4-FFF2-40B4-BE49-F238E27FC236}">
              <a16:creationId xmlns:a16="http://schemas.microsoft.com/office/drawing/2014/main" id="{FE4E3220-314B-4D9B-8757-2EA949F6F86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417320" y="7368540"/>
          <a:ext cx="203021" cy="250957"/>
        </a:xfrm>
        <a:prstGeom prst="rect">
          <a:avLst/>
        </a:prstGeom>
      </xdr:spPr>
    </xdr:pic>
    <xdr:clientData/>
  </xdr:twoCellAnchor>
  <xdr:twoCellAnchor editAs="oneCell">
    <xdr:from>
      <xdr:col>3</xdr:col>
      <xdr:colOff>0</xdr:colOff>
      <xdr:row>28</xdr:row>
      <xdr:rowOff>0</xdr:rowOff>
    </xdr:from>
    <xdr:to>
      <xdr:col>3</xdr:col>
      <xdr:colOff>203021</xdr:colOff>
      <xdr:row>28</xdr:row>
      <xdr:rowOff>250957</xdr:rowOff>
    </xdr:to>
    <xdr:pic>
      <xdr:nvPicPr>
        <xdr:cNvPr id="18" name="Graphic 17" descr="Checkmark with solid fill">
          <a:extLst>
            <a:ext uri="{FF2B5EF4-FFF2-40B4-BE49-F238E27FC236}">
              <a16:creationId xmlns:a16="http://schemas.microsoft.com/office/drawing/2014/main" id="{2E94BD96-BEFE-48B8-AAA4-D803DACA833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417320" y="7978140"/>
          <a:ext cx="203021" cy="250957"/>
        </a:xfrm>
        <a:prstGeom prst="rect">
          <a:avLst/>
        </a:prstGeom>
      </xdr:spPr>
    </xdr:pic>
    <xdr:clientData/>
  </xdr:twoCellAnchor>
  <xdr:twoCellAnchor editAs="oneCell">
    <xdr:from>
      <xdr:col>3</xdr:col>
      <xdr:colOff>121920</xdr:colOff>
      <xdr:row>45</xdr:row>
      <xdr:rowOff>220980</xdr:rowOff>
    </xdr:from>
    <xdr:to>
      <xdr:col>3</xdr:col>
      <xdr:colOff>324941</xdr:colOff>
      <xdr:row>46</xdr:row>
      <xdr:rowOff>243337</xdr:rowOff>
    </xdr:to>
    <xdr:pic>
      <xdr:nvPicPr>
        <xdr:cNvPr id="21" name="Graphic 20" descr="Checkmark with solid fill">
          <a:extLst>
            <a:ext uri="{FF2B5EF4-FFF2-40B4-BE49-F238E27FC236}">
              <a16:creationId xmlns:a16="http://schemas.microsoft.com/office/drawing/2014/main" id="{93B99D0D-3F06-4837-9054-D577E0625EE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539240" y="13632180"/>
          <a:ext cx="203021" cy="250957"/>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person displayName="Jesse Thornton" id="{59536BA1-AB46-4329-81F3-1DEC7335360C}" userId="S::jesse.thornton@aiu3.net::f34c0339-8ee9-4104-9101-cc0eb7bffdb2" providerId="AD"/>
</personList>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A107" dT="2023-07-20T18:34:06.20" personId="{59536BA1-AB46-4329-81F3-1DEC7335360C}" id="{8B77E63E-993E-4914-9563-8B410BF87F78}">
    <text>Need to fix coding…# of improvements not showing.</text>
  </threadedComment>
</ThreadedComments>
</file>

<file path=xl/threadedComments/threadedComment10.xml><?xml version="1.0" encoding="utf-8"?>
<ThreadedComments xmlns="http://schemas.microsoft.com/office/spreadsheetml/2018/threadedcomments" xmlns:x="http://schemas.openxmlformats.org/spreadsheetml/2006/main">
  <threadedComment ref="A107" dT="2023-07-20T18:34:06.20" personId="{59536BA1-AB46-4329-81F3-1DEC7335360C}" id="{664E9B12-1221-4F95-9C7B-80EDE6CF43EB}">
    <text>Need to fix coding…# of improvements not showing.</text>
  </threadedComment>
</ThreadedComments>
</file>

<file path=xl/threadedComments/threadedComment2.xml><?xml version="1.0" encoding="utf-8"?>
<ThreadedComments xmlns="http://schemas.microsoft.com/office/spreadsheetml/2018/threadedcomments" xmlns:x="http://schemas.openxmlformats.org/spreadsheetml/2006/main">
  <threadedComment ref="A107" dT="2023-07-20T18:34:06.20" personId="{59536BA1-AB46-4329-81F3-1DEC7335360C}" id="{CE0CDE7C-487B-4797-8931-955E49413891}">
    <text>Need to fix coding…# of improvements not showing.</text>
  </threadedComment>
</ThreadedComments>
</file>

<file path=xl/threadedComments/threadedComment3.xml><?xml version="1.0" encoding="utf-8"?>
<ThreadedComments xmlns="http://schemas.microsoft.com/office/spreadsheetml/2018/threadedcomments" xmlns:x="http://schemas.openxmlformats.org/spreadsheetml/2006/main">
  <threadedComment ref="A107" dT="2023-07-20T18:34:06.20" personId="{59536BA1-AB46-4329-81F3-1DEC7335360C}" id="{D8207CE9-DDE7-43F3-974E-84F4B416ADC7}">
    <text>Need to fix coding…# of improvements not showing.</text>
  </threadedComment>
</ThreadedComments>
</file>

<file path=xl/threadedComments/threadedComment4.xml><?xml version="1.0" encoding="utf-8"?>
<ThreadedComments xmlns="http://schemas.microsoft.com/office/spreadsheetml/2018/threadedcomments" xmlns:x="http://schemas.openxmlformats.org/spreadsheetml/2006/main">
  <threadedComment ref="A107" dT="2023-07-20T18:34:06.20" personId="{59536BA1-AB46-4329-81F3-1DEC7335360C}" id="{0F9F27C4-62B5-4014-B3F2-8C6B6AFF864D}">
    <text>Need to fix coding…# of improvements not showing.</text>
  </threadedComment>
</ThreadedComments>
</file>

<file path=xl/threadedComments/threadedComment5.xml><?xml version="1.0" encoding="utf-8"?>
<ThreadedComments xmlns="http://schemas.microsoft.com/office/spreadsheetml/2018/threadedcomments" xmlns:x="http://schemas.openxmlformats.org/spreadsheetml/2006/main">
  <threadedComment ref="A107" dT="2023-07-20T18:34:06.20" personId="{59536BA1-AB46-4329-81F3-1DEC7335360C}" id="{D4064723-CEB3-44E8-8E19-E81C40459408}">
    <text>Need to fix coding…# of improvements not showing.</text>
  </threadedComment>
</ThreadedComments>
</file>

<file path=xl/threadedComments/threadedComment6.xml><?xml version="1.0" encoding="utf-8"?>
<ThreadedComments xmlns="http://schemas.microsoft.com/office/spreadsheetml/2018/threadedcomments" xmlns:x="http://schemas.openxmlformats.org/spreadsheetml/2006/main">
  <threadedComment ref="A107" dT="2023-07-20T18:34:06.20" personId="{59536BA1-AB46-4329-81F3-1DEC7335360C}" id="{0CE22BB8-257D-462C-9600-BB7E707C8B79}">
    <text>Need to fix coding…# of improvements not showing.</text>
  </threadedComment>
</ThreadedComments>
</file>

<file path=xl/threadedComments/threadedComment7.xml><?xml version="1.0" encoding="utf-8"?>
<ThreadedComments xmlns="http://schemas.microsoft.com/office/spreadsheetml/2018/threadedcomments" xmlns:x="http://schemas.openxmlformats.org/spreadsheetml/2006/main">
  <threadedComment ref="A107" dT="2023-07-20T18:34:06.20" personId="{59536BA1-AB46-4329-81F3-1DEC7335360C}" id="{2F21E128-F5D4-4A8D-9541-6DCD0CEAEB45}">
    <text>Need to fix coding…# of improvements not showing.</text>
  </threadedComment>
</ThreadedComments>
</file>

<file path=xl/threadedComments/threadedComment8.xml><?xml version="1.0" encoding="utf-8"?>
<ThreadedComments xmlns="http://schemas.microsoft.com/office/spreadsheetml/2018/threadedcomments" xmlns:x="http://schemas.openxmlformats.org/spreadsheetml/2006/main">
  <threadedComment ref="A107" dT="2023-07-20T18:34:06.20" personId="{59536BA1-AB46-4329-81F3-1DEC7335360C}" id="{8E775F54-791F-4327-8CEF-F3B54458736F}">
    <text>Need to fix coding…# of improvements not showing.</text>
  </threadedComment>
</ThreadedComments>
</file>

<file path=xl/threadedComments/threadedComment9.xml><?xml version="1.0" encoding="utf-8"?>
<ThreadedComments xmlns="http://schemas.microsoft.com/office/spreadsheetml/2018/threadedcomments" xmlns:x="http://schemas.openxmlformats.org/spreadsheetml/2006/main">
  <threadedComment ref="A107" dT="2023-07-20T18:34:06.20" personId="{59536BA1-AB46-4329-81F3-1DEC7335360C}" id="{E9970E6A-F23C-42FC-ADDA-7F6F21850005}">
    <text>Need to fix coding…# of improvements not showing.</text>
  </threadedComment>
</ThreadedComments>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sheila.bell@aiu3.net" TargetMode="External"/><Relationship Id="rId1" Type="http://schemas.openxmlformats.org/officeDocument/2006/relationships/hyperlink" Target="mailto:falon.weidman@aiu3.n3et" TargetMode="External"/><Relationship Id="rId4" Type="http://schemas.openxmlformats.org/officeDocument/2006/relationships/drawing" Target="../drawings/drawing1.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4.bin"/><Relationship Id="rId4" Type="http://schemas.microsoft.com/office/2017/10/relationships/threadedComment" Target="../threadedComments/threadedComment1.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5.bin"/><Relationship Id="rId4" Type="http://schemas.microsoft.com/office/2017/10/relationships/threadedComment" Target="../threadedComments/threadedComment2.xml"/></Relationships>
</file>

<file path=xl/worksheets/_rels/sheet1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6.bin"/><Relationship Id="rId4" Type="http://schemas.microsoft.com/office/2017/10/relationships/threadedComment" Target="../threadedComments/threadedComment3.xml"/></Relationships>
</file>

<file path=xl/worksheets/_rels/sheet1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7.bin"/><Relationship Id="rId4" Type="http://schemas.microsoft.com/office/2017/10/relationships/threadedComment" Target="../threadedComments/threadedComment4.xml"/></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8.bin"/><Relationship Id="rId4" Type="http://schemas.microsoft.com/office/2017/10/relationships/threadedComment" Target="../threadedComments/threadedComment5.xml"/></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9.bin"/><Relationship Id="rId4" Type="http://schemas.microsoft.com/office/2017/10/relationships/threadedComment" Target="../threadedComments/threadedComment6.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0.bin"/><Relationship Id="rId4" Type="http://schemas.microsoft.com/office/2017/10/relationships/threadedComment" Target="../threadedComments/threadedComment7.xml"/></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1.bin"/><Relationship Id="rId4" Type="http://schemas.microsoft.com/office/2017/10/relationships/threadedComment" Target="../threadedComments/threadedComment8.xml"/></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2.bin"/><Relationship Id="rId4" Type="http://schemas.microsoft.com/office/2017/10/relationships/threadedComment" Target="../threadedComments/threadedComment9.xml"/></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3.bin"/><Relationship Id="rId4" Type="http://schemas.microsoft.com/office/2017/10/relationships/threadedComment" Target="../threadedComments/threadedComment10.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9.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AF4F7B-EFAA-4FCE-AFB2-195556D0360E}">
  <sheetPr>
    <pageSetUpPr fitToPage="1"/>
  </sheetPr>
  <dimension ref="A1:AJ90"/>
  <sheetViews>
    <sheetView tabSelected="1" workbookViewId="0">
      <selection activeCell="C75" sqref="C75:Q75"/>
    </sheetView>
  </sheetViews>
  <sheetFormatPr defaultColWidth="9.109375" defaultRowHeight="14.4" x14ac:dyDescent="0.3"/>
  <cols>
    <col min="1" max="1" width="5.5546875" style="18" customWidth="1"/>
    <col min="2" max="2" width="6.5546875" style="18" customWidth="1"/>
    <col min="3" max="3" width="9.109375" style="18"/>
    <col min="4" max="4" width="3.5546875" style="41" customWidth="1"/>
    <col min="5" max="5" width="4.44140625" style="18" customWidth="1"/>
    <col min="6" max="20" width="9.109375" style="18"/>
    <col min="21" max="21" width="5.33203125" style="18" customWidth="1"/>
    <col min="22" max="16384" width="9.109375" style="18"/>
  </cols>
  <sheetData>
    <row r="1" spans="1:21" ht="25.5" customHeight="1" x14ac:dyDescent="0.3">
      <c r="A1" s="38"/>
      <c r="B1" s="38"/>
      <c r="C1" s="38"/>
      <c r="D1" s="40"/>
      <c r="E1" s="38"/>
      <c r="F1" s="38"/>
      <c r="G1" s="38"/>
      <c r="H1" s="38"/>
      <c r="I1" s="38"/>
      <c r="J1" s="38"/>
      <c r="K1" s="38"/>
      <c r="L1" s="38"/>
      <c r="M1" s="38"/>
      <c r="N1" s="38"/>
      <c r="O1" s="38"/>
      <c r="P1" s="38"/>
      <c r="Q1" s="38"/>
      <c r="R1" s="38"/>
      <c r="S1" s="38"/>
      <c r="T1" s="38"/>
      <c r="U1" s="38"/>
    </row>
    <row r="2" spans="1:21" x14ac:dyDescent="0.3">
      <c r="A2" s="38"/>
      <c r="U2" s="38"/>
    </row>
    <row r="3" spans="1:21" ht="23.4" x14ac:dyDescent="0.45">
      <c r="A3" s="38"/>
      <c r="C3" s="39" t="s">
        <v>0</v>
      </c>
      <c r="D3" s="42"/>
      <c r="E3" s="39"/>
      <c r="F3" s="39"/>
      <c r="G3" s="39"/>
      <c r="H3" s="39"/>
      <c r="I3" s="39"/>
      <c r="J3" s="39"/>
      <c r="K3" s="39"/>
      <c r="L3" s="39"/>
      <c r="M3" s="39"/>
      <c r="N3" s="39"/>
      <c r="O3" s="39"/>
      <c r="P3" s="39"/>
      <c r="Q3" s="39"/>
      <c r="U3" s="38"/>
    </row>
    <row r="4" spans="1:21" x14ac:dyDescent="0.3">
      <c r="A4" s="38"/>
      <c r="U4" s="38"/>
    </row>
    <row r="5" spans="1:21" ht="18" x14ac:dyDescent="0.35">
      <c r="A5" s="38"/>
      <c r="C5" s="367" t="s">
        <v>1</v>
      </c>
      <c r="D5" s="367"/>
      <c r="E5" s="367"/>
      <c r="F5" s="367"/>
      <c r="G5" s="367"/>
      <c r="H5" s="367"/>
      <c r="I5" s="367"/>
      <c r="J5" s="367"/>
      <c r="K5" s="367"/>
      <c r="L5" s="367"/>
      <c r="M5" s="367"/>
      <c r="N5" s="367"/>
      <c r="O5" s="367"/>
      <c r="P5" s="367"/>
      <c r="Q5" s="367"/>
      <c r="U5" s="38"/>
    </row>
    <row r="6" spans="1:21" ht="9.6" customHeight="1" x14ac:dyDescent="0.3">
      <c r="A6" s="38"/>
      <c r="U6" s="38"/>
    </row>
    <row r="7" spans="1:21" ht="14.4" customHeight="1" x14ac:dyDescent="0.3">
      <c r="A7" s="38"/>
      <c r="C7" s="48" t="s">
        <v>2</v>
      </c>
      <c r="U7" s="38"/>
    </row>
    <row r="8" spans="1:21" x14ac:dyDescent="0.3">
      <c r="A8" s="38"/>
      <c r="C8" s="48" t="s">
        <v>3</v>
      </c>
      <c r="U8" s="38"/>
    </row>
    <row r="9" spans="1:21" x14ac:dyDescent="0.3">
      <c r="A9" s="38"/>
      <c r="C9" s="48" t="s">
        <v>4</v>
      </c>
      <c r="U9" s="38"/>
    </row>
    <row r="10" spans="1:21" x14ac:dyDescent="0.3">
      <c r="A10" s="38"/>
      <c r="C10" s="48" t="s">
        <v>5</v>
      </c>
      <c r="U10" s="38"/>
    </row>
    <row r="11" spans="1:21" x14ac:dyDescent="0.3">
      <c r="A11" s="38"/>
      <c r="C11" s="48" t="s">
        <v>6</v>
      </c>
      <c r="U11" s="38"/>
    </row>
    <row r="12" spans="1:21" x14ac:dyDescent="0.3">
      <c r="A12" s="38"/>
      <c r="C12" s="48" t="s">
        <v>7</v>
      </c>
      <c r="U12" s="38"/>
    </row>
    <row r="13" spans="1:21" x14ac:dyDescent="0.3">
      <c r="A13" s="38"/>
      <c r="U13" s="38"/>
    </row>
    <row r="14" spans="1:21" ht="18" x14ac:dyDescent="0.35">
      <c r="A14" s="38"/>
      <c r="C14" s="367" t="s">
        <v>8</v>
      </c>
      <c r="D14" s="367"/>
      <c r="E14" s="367"/>
      <c r="F14" s="367"/>
      <c r="G14" s="367"/>
      <c r="H14" s="367"/>
      <c r="I14" s="367"/>
      <c r="J14" s="367"/>
      <c r="K14" s="367"/>
      <c r="L14" s="367"/>
      <c r="M14" s="367"/>
      <c r="N14" s="367"/>
      <c r="O14" s="367"/>
      <c r="P14" s="367"/>
      <c r="Q14" s="367"/>
      <c r="U14" s="38"/>
    </row>
    <row r="15" spans="1:21" x14ac:dyDescent="0.3">
      <c r="A15" s="38"/>
      <c r="U15" s="38"/>
    </row>
    <row r="16" spans="1:21" ht="15.6" x14ac:dyDescent="0.3">
      <c r="A16" s="38"/>
      <c r="C16" s="212"/>
      <c r="D16" s="43"/>
      <c r="E16" s="369" t="s">
        <v>9</v>
      </c>
      <c r="F16" s="369"/>
      <c r="G16" s="369"/>
      <c r="H16" s="369"/>
      <c r="I16" s="369"/>
      <c r="J16" s="369"/>
      <c r="K16" s="369"/>
      <c r="L16" s="369"/>
      <c r="M16" s="369"/>
      <c r="N16" s="369"/>
      <c r="O16" s="369"/>
      <c r="P16" s="369"/>
      <c r="Q16" s="369"/>
      <c r="U16" s="38"/>
    </row>
    <row r="17" spans="1:24" ht="15.6" x14ac:dyDescent="0.3">
      <c r="A17" s="38"/>
      <c r="D17" s="43"/>
      <c r="E17" s="37"/>
      <c r="F17" s="37"/>
      <c r="G17" s="37"/>
      <c r="H17" s="37"/>
      <c r="I17" s="37"/>
      <c r="J17" s="37"/>
      <c r="K17" s="37"/>
      <c r="L17" s="37"/>
      <c r="M17" s="37"/>
      <c r="N17" s="37"/>
      <c r="O17" s="37"/>
      <c r="P17" s="37"/>
      <c r="Q17" s="37"/>
      <c r="U17" s="38"/>
    </row>
    <row r="18" spans="1:24" ht="35.25" customHeight="1" x14ac:dyDescent="0.3">
      <c r="A18" s="38"/>
      <c r="D18" s="43"/>
      <c r="E18" s="370" t="s">
        <v>10</v>
      </c>
      <c r="F18" s="370"/>
      <c r="G18" s="370"/>
      <c r="H18" s="370"/>
      <c r="I18" s="370"/>
      <c r="J18" s="370"/>
      <c r="K18" s="370"/>
      <c r="L18" s="370"/>
      <c r="M18" s="370"/>
      <c r="N18" s="370"/>
      <c r="O18" s="370"/>
      <c r="P18" s="370"/>
      <c r="Q18" s="370"/>
      <c r="U18" s="38"/>
    </row>
    <row r="19" spans="1:24" ht="15.6" x14ac:dyDescent="0.3">
      <c r="A19" s="38"/>
      <c r="D19" s="43"/>
      <c r="E19" s="37"/>
      <c r="F19" s="37"/>
      <c r="G19" s="37"/>
      <c r="H19" s="37"/>
      <c r="I19" s="37"/>
      <c r="J19" s="37"/>
      <c r="K19" s="37"/>
      <c r="L19" s="37"/>
      <c r="M19" s="37"/>
      <c r="N19" s="37"/>
      <c r="O19" s="37"/>
      <c r="P19" s="37"/>
      <c r="Q19" s="37"/>
      <c r="U19" s="38"/>
      <c r="X19" s="212" t="s">
        <v>11</v>
      </c>
    </row>
    <row r="20" spans="1:24" ht="15.6" x14ac:dyDescent="0.3">
      <c r="A20" s="38"/>
      <c r="D20" s="43"/>
      <c r="E20" s="37" t="s">
        <v>12</v>
      </c>
      <c r="F20" s="37"/>
      <c r="G20" s="37"/>
      <c r="H20" s="37"/>
      <c r="I20" s="37"/>
      <c r="J20" s="37"/>
      <c r="K20" s="37"/>
      <c r="L20" s="37"/>
      <c r="M20" s="37"/>
      <c r="N20" s="37"/>
      <c r="O20" s="37"/>
      <c r="P20" s="37"/>
      <c r="Q20" s="37"/>
      <c r="U20" s="38"/>
    </row>
    <row r="21" spans="1:24" ht="15.6" x14ac:dyDescent="0.3">
      <c r="A21" s="38"/>
      <c r="D21" s="43"/>
      <c r="E21" s="37"/>
      <c r="F21" s="37"/>
      <c r="G21" s="37"/>
      <c r="H21" s="37"/>
      <c r="I21" s="37"/>
      <c r="J21" s="37"/>
      <c r="K21" s="37"/>
      <c r="L21" s="37"/>
      <c r="M21" s="37"/>
      <c r="N21" s="37"/>
      <c r="O21" s="37"/>
      <c r="P21" s="37"/>
      <c r="Q21" s="37"/>
      <c r="U21" s="38"/>
    </row>
    <row r="22" spans="1:24" ht="15.6" x14ac:dyDescent="0.3">
      <c r="A22" s="38"/>
      <c r="D22" s="43"/>
      <c r="E22" s="37" t="s">
        <v>13</v>
      </c>
      <c r="F22" s="37"/>
      <c r="G22" s="37"/>
      <c r="H22" s="37"/>
      <c r="I22" s="37"/>
      <c r="J22" s="37"/>
      <c r="K22" s="37"/>
      <c r="L22" s="37"/>
      <c r="M22" s="37"/>
      <c r="N22" s="37"/>
      <c r="O22" s="37"/>
      <c r="P22" s="37"/>
      <c r="Q22" s="37"/>
      <c r="U22" s="38"/>
    </row>
    <row r="23" spans="1:24" ht="15.6" x14ac:dyDescent="0.3">
      <c r="A23" s="38"/>
      <c r="D23" s="43"/>
      <c r="E23" s="37"/>
      <c r="F23" s="37"/>
      <c r="G23" s="37"/>
      <c r="H23" s="37"/>
      <c r="I23" s="37"/>
      <c r="J23" s="37"/>
      <c r="K23" s="37"/>
      <c r="L23" s="37"/>
      <c r="M23" s="37"/>
      <c r="N23" s="37"/>
      <c r="O23" s="37"/>
      <c r="P23" s="37"/>
      <c r="Q23" s="37"/>
      <c r="U23" s="38"/>
    </row>
    <row r="24" spans="1:24" ht="49.5" customHeight="1" x14ac:dyDescent="0.3">
      <c r="A24" s="38"/>
      <c r="D24" s="43"/>
      <c r="E24" s="37"/>
      <c r="F24" s="371" t="s">
        <v>14</v>
      </c>
      <c r="G24" s="371"/>
      <c r="H24" s="371"/>
      <c r="I24" s="371"/>
      <c r="J24" s="371"/>
      <c r="K24" s="371"/>
      <c r="L24" s="371"/>
      <c r="M24" s="371"/>
      <c r="N24" s="371"/>
      <c r="O24" s="371"/>
      <c r="P24" s="371"/>
      <c r="Q24" s="371"/>
      <c r="U24" s="38"/>
    </row>
    <row r="25" spans="1:24" ht="13.5" customHeight="1" x14ac:dyDescent="0.3">
      <c r="A25" s="38"/>
      <c r="D25" s="43"/>
      <c r="E25" s="37"/>
      <c r="F25" s="46"/>
      <c r="G25" s="46"/>
      <c r="H25" s="46"/>
      <c r="I25" s="46"/>
      <c r="J25" s="46"/>
      <c r="K25" s="46"/>
      <c r="L25" s="46"/>
      <c r="M25" s="46"/>
      <c r="N25" s="46"/>
      <c r="O25" s="46"/>
      <c r="P25" s="46"/>
      <c r="Q25" s="46"/>
      <c r="U25" s="38"/>
    </row>
    <row r="26" spans="1:24" ht="15.6" x14ac:dyDescent="0.3">
      <c r="A26" s="38"/>
      <c r="D26" s="43"/>
      <c r="E26" s="37"/>
      <c r="F26" s="37" t="s">
        <v>15</v>
      </c>
      <c r="G26" s="37"/>
      <c r="H26" s="37"/>
      <c r="I26" s="37"/>
      <c r="J26" s="37"/>
      <c r="K26" s="37"/>
      <c r="L26" s="37"/>
      <c r="M26" s="37"/>
      <c r="N26" s="37"/>
      <c r="O26" s="37"/>
      <c r="P26" s="37"/>
      <c r="Q26" s="37"/>
      <c r="U26" s="38"/>
    </row>
    <row r="27" spans="1:24" ht="15.6" x14ac:dyDescent="0.3">
      <c r="A27" s="38"/>
      <c r="D27" s="43"/>
      <c r="E27" s="37"/>
      <c r="F27" s="37"/>
      <c r="G27" s="37"/>
      <c r="H27" s="37"/>
      <c r="I27" s="37"/>
      <c r="J27" s="37"/>
      <c r="K27" s="37"/>
      <c r="L27" s="37"/>
      <c r="M27" s="37"/>
      <c r="N27" s="37"/>
      <c r="O27" s="37"/>
      <c r="P27" s="37"/>
      <c r="Q27" s="37"/>
      <c r="U27" s="38"/>
    </row>
    <row r="28" spans="1:24" ht="49.5" customHeight="1" x14ac:dyDescent="0.3">
      <c r="A28" s="38"/>
      <c r="D28" s="43"/>
      <c r="E28" s="37"/>
      <c r="F28" s="371" t="s">
        <v>602</v>
      </c>
      <c r="G28" s="371"/>
      <c r="H28" s="371"/>
      <c r="I28" s="371"/>
      <c r="J28" s="371"/>
      <c r="K28" s="371"/>
      <c r="L28" s="371"/>
      <c r="M28" s="371"/>
      <c r="N28" s="371"/>
      <c r="O28" s="371"/>
      <c r="P28" s="371"/>
      <c r="Q28" s="371"/>
      <c r="U28" s="38"/>
    </row>
    <row r="29" spans="1:24" ht="15.6" x14ac:dyDescent="0.3">
      <c r="A29" s="38"/>
      <c r="D29" s="43"/>
      <c r="E29" s="37"/>
      <c r="F29" s="45"/>
      <c r="G29" s="45"/>
      <c r="H29" s="45"/>
      <c r="I29" s="45"/>
      <c r="J29" s="45"/>
      <c r="K29" s="45"/>
      <c r="L29" s="45"/>
      <c r="M29" s="45"/>
      <c r="N29" s="45"/>
      <c r="O29" s="45"/>
      <c r="P29" s="45"/>
      <c r="Q29" s="45"/>
      <c r="U29" s="38"/>
    </row>
    <row r="30" spans="1:24" s="33" customFormat="1" ht="36" customHeight="1" x14ac:dyDescent="0.3">
      <c r="A30" s="50"/>
      <c r="F30" s="366" t="s">
        <v>16</v>
      </c>
      <c r="G30" s="366"/>
      <c r="H30" s="366"/>
      <c r="I30" s="366"/>
      <c r="J30" s="366"/>
      <c r="K30" s="366"/>
      <c r="L30" s="366"/>
      <c r="M30" s="366"/>
      <c r="N30" s="366"/>
      <c r="O30" s="366"/>
      <c r="P30" s="366"/>
      <c r="Q30" s="366"/>
      <c r="R30" s="66"/>
      <c r="U30" s="50"/>
    </row>
    <row r="31" spans="1:24" s="56" customFormat="1" ht="30" customHeight="1" x14ac:dyDescent="0.3">
      <c r="A31" s="53"/>
      <c r="B31" s="54"/>
      <c r="C31" s="55"/>
      <c r="D31" s="55"/>
      <c r="E31" s="356" t="s">
        <v>354</v>
      </c>
      <c r="F31" s="356"/>
      <c r="G31" s="356"/>
      <c r="H31" s="356"/>
      <c r="I31" s="356"/>
      <c r="J31" s="356"/>
      <c r="K31" s="356"/>
      <c r="L31" s="356"/>
      <c r="M31" s="356"/>
      <c r="N31" s="356"/>
      <c r="O31" s="356"/>
      <c r="P31" s="356"/>
      <c r="Q31" s="55"/>
      <c r="U31" s="353"/>
    </row>
    <row r="32" spans="1:24" s="33" customFormat="1" ht="18" x14ac:dyDescent="0.35">
      <c r="A32" s="50"/>
      <c r="C32" s="60"/>
      <c r="D32" s="60"/>
      <c r="E32" s="60"/>
      <c r="F32" s="60"/>
      <c r="G32" s="60"/>
      <c r="H32" s="60"/>
      <c r="I32" s="60"/>
      <c r="J32" s="60"/>
      <c r="K32" s="60"/>
      <c r="L32" s="60"/>
      <c r="M32" s="60"/>
      <c r="N32" s="60"/>
      <c r="O32" s="60"/>
      <c r="P32" s="60"/>
      <c r="Q32" s="34"/>
      <c r="U32" s="354"/>
    </row>
    <row r="33" spans="1:21" s="56" customFormat="1" ht="30" customHeight="1" x14ac:dyDescent="0.3">
      <c r="A33" s="53"/>
      <c r="B33" s="54"/>
      <c r="C33" s="55"/>
      <c r="D33" s="55"/>
      <c r="E33" s="357" t="s">
        <v>603</v>
      </c>
      <c r="F33" s="356"/>
      <c r="G33" s="356"/>
      <c r="H33" s="356"/>
      <c r="I33" s="356"/>
      <c r="J33" s="356"/>
      <c r="K33" s="356"/>
      <c r="L33" s="356"/>
      <c r="M33" s="356"/>
      <c r="N33" s="356"/>
      <c r="O33" s="356"/>
      <c r="P33" s="356"/>
      <c r="Q33" s="55"/>
      <c r="U33" s="353" t="s">
        <v>11</v>
      </c>
    </row>
    <row r="34" spans="1:21" ht="15.6" x14ac:dyDescent="0.3">
      <c r="A34" s="38"/>
      <c r="D34" s="43"/>
      <c r="E34" s="37"/>
      <c r="F34" s="37"/>
      <c r="G34" s="37"/>
      <c r="H34" s="37"/>
      <c r="I34" s="37"/>
      <c r="J34" s="37"/>
      <c r="K34" s="37"/>
      <c r="L34" s="37"/>
      <c r="M34" s="37"/>
      <c r="N34" s="37"/>
      <c r="O34" s="37"/>
      <c r="P34" s="37"/>
      <c r="Q34" s="37"/>
      <c r="U34" s="352"/>
    </row>
    <row r="35" spans="1:21" ht="18" x14ac:dyDescent="0.35">
      <c r="A35" s="38"/>
      <c r="C35" s="44" t="s">
        <v>17</v>
      </c>
      <c r="D35" s="40"/>
      <c r="E35" s="38"/>
      <c r="F35" s="38"/>
      <c r="G35" s="38"/>
      <c r="H35" s="38"/>
      <c r="I35" s="38"/>
      <c r="J35" s="38"/>
      <c r="K35" s="38"/>
      <c r="L35" s="38"/>
      <c r="M35" s="38"/>
      <c r="N35" s="38"/>
      <c r="O35" s="38"/>
      <c r="P35" s="38"/>
      <c r="Q35" s="38"/>
      <c r="R35" s="352"/>
      <c r="S35" s="352"/>
      <c r="T35" s="352"/>
      <c r="U35" s="38"/>
    </row>
    <row r="36" spans="1:21" ht="15.6" x14ac:dyDescent="0.3">
      <c r="A36" s="38"/>
      <c r="D36" s="43"/>
      <c r="E36" s="37"/>
      <c r="F36" s="47"/>
      <c r="G36" s="37"/>
      <c r="H36" s="37"/>
      <c r="I36" s="37"/>
      <c r="J36" s="37"/>
      <c r="K36" s="37"/>
      <c r="L36" s="37"/>
      <c r="M36" s="37"/>
      <c r="N36" s="37"/>
      <c r="O36" s="37"/>
      <c r="P36" s="37"/>
      <c r="Q36" s="37"/>
      <c r="U36" s="38"/>
    </row>
    <row r="37" spans="1:21" ht="35.25" customHeight="1" x14ac:dyDescent="0.3">
      <c r="A37" s="38"/>
      <c r="C37" s="365" t="s">
        <v>18</v>
      </c>
      <c r="D37" s="365"/>
      <c r="E37" s="365"/>
      <c r="F37" s="365"/>
      <c r="G37" s="365"/>
      <c r="H37" s="365"/>
      <c r="I37" s="365"/>
      <c r="J37" s="365"/>
      <c r="K37" s="365"/>
      <c r="L37" s="365"/>
      <c r="M37" s="365"/>
      <c r="N37" s="365"/>
      <c r="O37" s="365"/>
      <c r="P37" s="365"/>
      <c r="Q37" s="365"/>
      <c r="U37" s="38"/>
    </row>
    <row r="38" spans="1:21" ht="15.6" x14ac:dyDescent="0.3">
      <c r="A38" s="38"/>
      <c r="D38" s="43"/>
      <c r="E38" s="37"/>
      <c r="F38" s="37"/>
      <c r="G38" s="37"/>
      <c r="H38" s="37"/>
      <c r="I38" s="37"/>
      <c r="J38" s="37"/>
      <c r="K38" s="37"/>
      <c r="L38" s="37"/>
      <c r="M38" s="37"/>
      <c r="N38" s="37"/>
      <c r="O38" s="37"/>
      <c r="P38" s="37"/>
      <c r="Q38" s="37"/>
      <c r="U38" s="38"/>
    </row>
    <row r="39" spans="1:21" ht="15.6" x14ac:dyDescent="0.3">
      <c r="A39" s="38"/>
      <c r="B39" s="37"/>
      <c r="C39" s="37"/>
      <c r="D39" s="43"/>
      <c r="E39" s="372" t="s">
        <v>19</v>
      </c>
      <c r="F39" s="372"/>
      <c r="G39" s="372"/>
      <c r="H39" s="372"/>
      <c r="I39" s="372"/>
      <c r="J39" s="372"/>
      <c r="K39" s="372"/>
      <c r="L39" s="372"/>
      <c r="M39" s="372"/>
      <c r="N39" s="372"/>
      <c r="O39" s="372"/>
      <c r="P39" s="372"/>
      <c r="Q39" s="372"/>
      <c r="R39" s="37"/>
      <c r="U39" s="38"/>
    </row>
    <row r="40" spans="1:21" ht="15.6" x14ac:dyDescent="0.3">
      <c r="A40" s="38"/>
      <c r="B40" s="37"/>
      <c r="C40" s="37"/>
      <c r="D40" s="43"/>
      <c r="E40" s="37"/>
      <c r="F40" s="37"/>
      <c r="G40" s="37"/>
      <c r="H40" s="37"/>
      <c r="I40" s="37"/>
      <c r="J40" s="37"/>
      <c r="K40" s="37"/>
      <c r="L40" s="37"/>
      <c r="M40" s="37"/>
      <c r="N40" s="37"/>
      <c r="O40" s="37"/>
      <c r="P40" s="37"/>
      <c r="Q40" s="37"/>
      <c r="R40" s="37"/>
      <c r="U40" s="38"/>
    </row>
    <row r="41" spans="1:21" ht="15.6" x14ac:dyDescent="0.3">
      <c r="A41" s="38"/>
      <c r="B41" s="37"/>
      <c r="C41" s="37"/>
      <c r="D41" s="43"/>
      <c r="E41" s="37"/>
      <c r="F41" s="37" t="s">
        <v>20</v>
      </c>
      <c r="G41" s="37"/>
      <c r="H41" s="37"/>
      <c r="I41" s="37"/>
      <c r="J41" s="37"/>
      <c r="K41" s="37"/>
      <c r="L41" s="37"/>
      <c r="M41" s="37"/>
      <c r="N41" s="37"/>
      <c r="O41" s="37"/>
      <c r="P41" s="37"/>
      <c r="Q41" s="37"/>
      <c r="R41" s="37"/>
      <c r="U41" s="38"/>
    </row>
    <row r="42" spans="1:21" ht="15.6" x14ac:dyDescent="0.3">
      <c r="A42" s="38"/>
      <c r="B42" s="37"/>
      <c r="C42" s="37"/>
      <c r="D42" s="43"/>
      <c r="E42" s="37"/>
      <c r="F42" s="37"/>
      <c r="G42" s="37"/>
      <c r="H42" s="37"/>
      <c r="I42" s="37"/>
      <c r="J42" s="37"/>
      <c r="K42" s="37"/>
      <c r="L42" s="37"/>
      <c r="M42" s="37"/>
      <c r="N42" s="37"/>
      <c r="O42" s="37"/>
      <c r="P42" s="37"/>
      <c r="Q42" s="37"/>
      <c r="R42" s="37"/>
      <c r="U42" s="38"/>
    </row>
    <row r="43" spans="1:21" ht="15.6" x14ac:dyDescent="0.3">
      <c r="A43" s="38"/>
      <c r="B43" s="37"/>
      <c r="C43" s="37"/>
      <c r="D43" s="43"/>
      <c r="E43" s="37"/>
      <c r="F43" s="37" t="s">
        <v>21</v>
      </c>
      <c r="G43" s="37"/>
      <c r="H43" s="37"/>
      <c r="I43" s="37"/>
      <c r="J43" s="37"/>
      <c r="K43" s="37"/>
      <c r="L43" s="37"/>
      <c r="M43" s="37"/>
      <c r="N43" s="37"/>
      <c r="O43" s="37"/>
      <c r="P43" s="37"/>
      <c r="Q43" s="37"/>
      <c r="R43" s="37"/>
      <c r="U43" s="38"/>
    </row>
    <row r="44" spans="1:21" ht="15.6" x14ac:dyDescent="0.3">
      <c r="A44" s="38"/>
      <c r="B44" s="37"/>
      <c r="C44" s="37"/>
      <c r="D44" s="43"/>
      <c r="E44" s="37"/>
      <c r="F44" s="37"/>
      <c r="G44" s="37"/>
      <c r="H44" s="37"/>
      <c r="I44" s="37"/>
      <c r="J44" s="37"/>
      <c r="K44" s="37"/>
      <c r="L44" s="37"/>
      <c r="M44" s="37"/>
      <c r="N44" s="37"/>
      <c r="O44" s="37"/>
      <c r="P44" s="37"/>
      <c r="Q44" s="37"/>
      <c r="R44" s="37"/>
      <c r="U44" s="38"/>
    </row>
    <row r="45" spans="1:21" ht="15.6" x14ac:dyDescent="0.3">
      <c r="A45" s="38"/>
      <c r="B45" s="37"/>
      <c r="C45" s="37"/>
      <c r="D45" s="43"/>
      <c r="E45" s="37"/>
      <c r="F45" s="37" t="s">
        <v>22</v>
      </c>
      <c r="G45" s="37"/>
      <c r="H45" s="37"/>
      <c r="I45" s="37"/>
      <c r="J45" s="37"/>
      <c r="K45" s="37"/>
      <c r="L45" s="37"/>
      <c r="M45" s="37"/>
      <c r="N45" s="37"/>
      <c r="O45" s="37"/>
      <c r="P45" s="37"/>
      <c r="Q45" s="37"/>
      <c r="R45" s="37"/>
      <c r="U45" s="38"/>
    </row>
    <row r="46" spans="1:21" ht="15.6" x14ac:dyDescent="0.3">
      <c r="A46" s="38"/>
      <c r="B46" s="37"/>
      <c r="C46" s="37"/>
      <c r="D46" s="43"/>
      <c r="E46" s="37"/>
      <c r="F46" s="37"/>
      <c r="G46" s="37"/>
      <c r="H46" s="37"/>
      <c r="I46" s="37"/>
      <c r="J46" s="37"/>
      <c r="K46" s="37"/>
      <c r="L46" s="37"/>
      <c r="M46" s="37"/>
      <c r="N46" s="37"/>
      <c r="O46" s="37"/>
      <c r="P46" s="37"/>
      <c r="Q46" s="37"/>
      <c r="R46" s="37"/>
      <c r="U46" s="38"/>
    </row>
    <row r="47" spans="1:21" ht="32.4" customHeight="1" x14ac:dyDescent="0.3">
      <c r="A47" s="38"/>
      <c r="E47" s="371" t="s">
        <v>23</v>
      </c>
      <c r="F47" s="371"/>
      <c r="G47" s="371"/>
      <c r="H47" s="371"/>
      <c r="I47" s="371"/>
      <c r="J47" s="371"/>
      <c r="K47" s="371"/>
      <c r="L47" s="371"/>
      <c r="M47" s="371"/>
      <c r="N47" s="371"/>
      <c r="O47" s="371"/>
      <c r="P47" s="371"/>
      <c r="Q47" s="371"/>
      <c r="R47" s="371"/>
      <c r="U47" s="38"/>
    </row>
    <row r="48" spans="1:21" ht="13.2" customHeight="1" x14ac:dyDescent="0.3">
      <c r="A48" s="38"/>
      <c r="E48" s="45"/>
      <c r="F48" s="45"/>
      <c r="G48" s="45"/>
      <c r="H48" s="45"/>
      <c r="I48" s="45"/>
      <c r="J48" s="45"/>
      <c r="K48" s="45"/>
      <c r="L48" s="45"/>
      <c r="M48" s="45"/>
      <c r="N48" s="45"/>
      <c r="O48" s="45"/>
      <c r="P48" s="45"/>
      <c r="Q48" s="45"/>
      <c r="R48" s="45"/>
      <c r="U48" s="38"/>
    </row>
    <row r="49" spans="1:36" ht="31.5" customHeight="1" x14ac:dyDescent="0.3">
      <c r="A49" s="38"/>
      <c r="B49" s="37"/>
      <c r="C49" s="37"/>
      <c r="D49" s="43"/>
      <c r="E49" s="370" t="s">
        <v>428</v>
      </c>
      <c r="F49" s="370"/>
      <c r="G49" s="370"/>
      <c r="H49" s="370"/>
      <c r="I49" s="370"/>
      <c r="J49" s="370"/>
      <c r="K49" s="370"/>
      <c r="L49" s="370"/>
      <c r="M49" s="370"/>
      <c r="N49" s="370"/>
      <c r="O49" s="370"/>
      <c r="P49" s="370"/>
      <c r="Q49" s="370"/>
      <c r="R49" s="370"/>
      <c r="U49" s="38"/>
    </row>
    <row r="50" spans="1:36" ht="15.6" x14ac:dyDescent="0.3">
      <c r="A50" s="38"/>
      <c r="B50" s="37"/>
      <c r="C50" s="37"/>
      <c r="D50" s="43"/>
      <c r="E50" s="37"/>
      <c r="F50" s="37"/>
      <c r="G50" s="37"/>
      <c r="H50" s="37"/>
      <c r="I50" s="37"/>
      <c r="J50" s="37"/>
      <c r="K50" s="37"/>
      <c r="L50" s="37"/>
      <c r="M50" s="37"/>
      <c r="N50" s="37"/>
      <c r="O50" s="37"/>
      <c r="P50" s="37"/>
      <c r="Q50" s="37"/>
      <c r="R50" s="37"/>
      <c r="U50" s="38"/>
    </row>
    <row r="51" spans="1:36" ht="33" customHeight="1" x14ac:dyDescent="0.3">
      <c r="A51" s="38"/>
      <c r="B51" s="37"/>
      <c r="C51" s="37"/>
      <c r="D51" s="43"/>
      <c r="E51" s="371" t="s">
        <v>24</v>
      </c>
      <c r="F51" s="371"/>
      <c r="G51" s="371"/>
      <c r="H51" s="371"/>
      <c r="I51" s="371"/>
      <c r="J51" s="371"/>
      <c r="K51" s="371"/>
      <c r="L51" s="371"/>
      <c r="M51" s="371"/>
      <c r="N51" s="371"/>
      <c r="O51" s="371"/>
      <c r="P51" s="371"/>
      <c r="Q51" s="371"/>
      <c r="R51" s="371"/>
      <c r="U51" s="38"/>
      <c r="Z51" s="212" t="s">
        <v>11</v>
      </c>
    </row>
    <row r="52" spans="1:36" ht="15.6" x14ac:dyDescent="0.3">
      <c r="A52" s="38"/>
      <c r="B52" s="37"/>
      <c r="C52" s="37"/>
      <c r="D52" s="43"/>
      <c r="E52" s="45"/>
      <c r="F52" s="45"/>
      <c r="G52" s="45"/>
      <c r="H52" s="45"/>
      <c r="I52" s="45"/>
      <c r="J52" s="45"/>
      <c r="K52" s="45"/>
      <c r="L52" s="45"/>
      <c r="M52" s="45"/>
      <c r="N52" s="45"/>
      <c r="O52" s="45"/>
      <c r="P52" s="45"/>
      <c r="Q52" s="45"/>
      <c r="R52" s="45"/>
      <c r="U52" s="38"/>
    </row>
    <row r="53" spans="1:36" ht="15.6" x14ac:dyDescent="0.3">
      <c r="A53" s="38"/>
      <c r="B53" s="37"/>
      <c r="C53" s="37"/>
      <c r="D53" s="43"/>
      <c r="E53" s="371" t="s">
        <v>25</v>
      </c>
      <c r="F53" s="371"/>
      <c r="G53" s="371"/>
      <c r="H53" s="371"/>
      <c r="I53" s="371"/>
      <c r="J53" s="371"/>
      <c r="K53" s="371"/>
      <c r="L53" s="371"/>
      <c r="M53" s="371"/>
      <c r="N53" s="371"/>
      <c r="O53" s="371"/>
      <c r="P53" s="371"/>
      <c r="Q53" s="371"/>
      <c r="R53" s="371"/>
      <c r="U53" s="38"/>
    </row>
    <row r="54" spans="1:36" ht="15.6" x14ac:dyDescent="0.3">
      <c r="A54" s="38"/>
      <c r="B54" s="37"/>
      <c r="C54" s="37"/>
      <c r="D54" s="43"/>
      <c r="E54" s="45"/>
      <c r="F54" s="45"/>
      <c r="G54" s="45"/>
      <c r="H54" s="45"/>
      <c r="I54" s="45"/>
      <c r="J54" s="45"/>
      <c r="K54" s="45"/>
      <c r="L54" s="45"/>
      <c r="M54" s="45"/>
      <c r="N54" s="45"/>
      <c r="O54" s="45"/>
      <c r="P54" s="45"/>
      <c r="Q54" s="45"/>
      <c r="R54" s="45"/>
      <c r="U54" s="38"/>
    </row>
    <row r="55" spans="1:36" ht="18" x14ac:dyDescent="0.35">
      <c r="A55" s="38"/>
      <c r="B55" s="37"/>
      <c r="C55" s="44" t="s">
        <v>26</v>
      </c>
      <c r="D55" s="40"/>
      <c r="E55" s="38"/>
      <c r="F55" s="38"/>
      <c r="G55" s="38"/>
      <c r="H55" s="38"/>
      <c r="I55" s="38"/>
      <c r="J55" s="38"/>
      <c r="K55" s="38"/>
      <c r="L55" s="38"/>
      <c r="M55" s="38"/>
      <c r="N55" s="38"/>
      <c r="O55" s="38"/>
      <c r="P55" s="38"/>
      <c r="Q55" s="38"/>
      <c r="U55" s="38"/>
    </row>
    <row r="56" spans="1:36" ht="15.6" x14ac:dyDescent="0.3">
      <c r="A56" s="38"/>
      <c r="B56" s="37"/>
      <c r="C56" s="37"/>
      <c r="D56" s="43"/>
      <c r="E56" s="45"/>
      <c r="F56" s="45"/>
      <c r="G56" s="45"/>
      <c r="H56" s="45"/>
      <c r="I56" s="45"/>
      <c r="J56" s="45"/>
      <c r="K56" s="45"/>
      <c r="L56" s="45"/>
      <c r="M56" s="45"/>
      <c r="N56" s="45"/>
      <c r="O56" s="45"/>
      <c r="P56" s="45"/>
      <c r="Q56" s="45"/>
      <c r="R56" s="45"/>
      <c r="U56" s="38"/>
    </row>
    <row r="57" spans="1:36" ht="15.6" x14ac:dyDescent="0.3">
      <c r="A57" s="38"/>
      <c r="B57" s="37"/>
      <c r="C57" s="37"/>
      <c r="D57" s="43"/>
      <c r="E57" s="356" t="s">
        <v>27</v>
      </c>
      <c r="F57" s="356"/>
      <c r="G57" s="356"/>
      <c r="H57" s="356"/>
      <c r="I57" s="356"/>
      <c r="J57" s="356"/>
      <c r="K57" s="356"/>
      <c r="L57" s="356"/>
      <c r="M57" s="356"/>
      <c r="N57" s="356"/>
      <c r="O57" s="356"/>
      <c r="P57" s="356"/>
      <c r="Q57" s="45"/>
      <c r="R57" s="45"/>
      <c r="U57" s="38"/>
    </row>
    <row r="58" spans="1:36" ht="18" x14ac:dyDescent="0.35">
      <c r="A58" s="38"/>
      <c r="E58" s="61"/>
      <c r="F58" s="61"/>
      <c r="G58" s="61"/>
      <c r="H58" s="61"/>
      <c r="I58" s="61"/>
      <c r="J58" s="61"/>
      <c r="K58" s="61"/>
      <c r="L58" s="61"/>
      <c r="M58" s="61"/>
      <c r="N58" s="61"/>
      <c r="O58" s="61"/>
      <c r="P58" s="61"/>
      <c r="U58" s="38"/>
      <c r="W58" s="368"/>
      <c r="X58" s="368"/>
      <c r="Y58" s="368"/>
      <c r="Z58" s="368"/>
      <c r="AA58" s="368"/>
      <c r="AB58" s="368"/>
      <c r="AC58" s="368"/>
      <c r="AD58" s="368"/>
      <c r="AE58" s="368"/>
      <c r="AF58" s="368"/>
      <c r="AG58" s="368"/>
      <c r="AH58" s="368"/>
      <c r="AI58" s="368"/>
      <c r="AJ58" s="368"/>
    </row>
    <row r="59" spans="1:36" ht="18" x14ac:dyDescent="0.35">
      <c r="A59" s="38"/>
      <c r="E59" s="360" t="s">
        <v>28</v>
      </c>
      <c r="F59" s="360"/>
      <c r="G59" s="360"/>
      <c r="H59" s="360"/>
      <c r="I59" s="360"/>
      <c r="J59" s="360"/>
      <c r="K59" s="360"/>
      <c r="L59" s="360"/>
      <c r="M59" s="360"/>
      <c r="N59" s="360"/>
      <c r="O59" s="360"/>
      <c r="P59" s="360"/>
      <c r="U59" s="38"/>
      <c r="W59" s="368"/>
      <c r="X59" s="368"/>
      <c r="Y59" s="368"/>
      <c r="Z59" s="368"/>
      <c r="AA59" s="368"/>
      <c r="AB59" s="368"/>
      <c r="AC59" s="368"/>
      <c r="AD59" s="368"/>
      <c r="AE59" s="368"/>
      <c r="AF59" s="368"/>
      <c r="AG59" s="368"/>
      <c r="AH59" s="368"/>
      <c r="AI59" s="368"/>
      <c r="AJ59" s="368"/>
    </row>
    <row r="60" spans="1:36" ht="15.6" x14ac:dyDescent="0.3">
      <c r="A60" s="38"/>
      <c r="E60" s="67"/>
      <c r="F60" s="67"/>
      <c r="G60" s="67"/>
      <c r="H60" s="67"/>
      <c r="I60" s="67"/>
      <c r="J60" s="67"/>
      <c r="K60" s="67"/>
      <c r="L60" s="67"/>
      <c r="M60" s="67"/>
      <c r="N60" s="67"/>
      <c r="O60" s="67"/>
      <c r="P60" s="67"/>
      <c r="U60" s="38"/>
    </row>
    <row r="61" spans="1:36" ht="15.6" x14ac:dyDescent="0.3">
      <c r="A61" s="38"/>
      <c r="E61" s="366" t="s">
        <v>29</v>
      </c>
      <c r="F61" s="366"/>
      <c r="G61" s="366"/>
      <c r="H61" s="366"/>
      <c r="I61" s="366"/>
      <c r="J61" s="366"/>
      <c r="K61" s="366"/>
      <c r="L61" s="366"/>
      <c r="M61" s="366"/>
      <c r="N61" s="366"/>
      <c r="O61" s="366"/>
      <c r="P61" s="366"/>
      <c r="Q61" s="366"/>
      <c r="U61" s="38"/>
    </row>
    <row r="62" spans="1:36" ht="15.6" x14ac:dyDescent="0.3">
      <c r="A62" s="38"/>
      <c r="E62" s="68"/>
      <c r="F62" s="68"/>
      <c r="G62" s="68"/>
      <c r="H62" s="68"/>
      <c r="I62" s="68"/>
      <c r="J62" s="68"/>
      <c r="K62" s="68"/>
      <c r="L62" s="68"/>
      <c r="M62" s="68"/>
      <c r="N62" s="68"/>
      <c r="O62" s="68"/>
      <c r="P62" s="68"/>
      <c r="Q62" s="68"/>
      <c r="U62" s="38"/>
    </row>
    <row r="63" spans="1:36" ht="40.200000000000003" customHeight="1" x14ac:dyDescent="0.3">
      <c r="A63" s="38"/>
      <c r="E63" s="366" t="s">
        <v>30</v>
      </c>
      <c r="F63" s="366"/>
      <c r="G63" s="366"/>
      <c r="H63" s="366"/>
      <c r="I63" s="366"/>
      <c r="J63" s="366"/>
      <c r="K63" s="366"/>
      <c r="L63" s="366"/>
      <c r="M63" s="366"/>
      <c r="N63" s="366"/>
      <c r="O63" s="366"/>
      <c r="P63" s="366"/>
      <c r="Q63" s="366"/>
      <c r="U63" s="38"/>
    </row>
    <row r="64" spans="1:36" ht="14.4" customHeight="1" x14ac:dyDescent="0.3">
      <c r="A64" s="38"/>
      <c r="E64" s="67"/>
      <c r="F64" s="67"/>
      <c r="G64" s="67"/>
      <c r="H64" s="67"/>
      <c r="I64" s="67"/>
      <c r="J64" s="67"/>
      <c r="K64" s="67"/>
      <c r="L64" s="67"/>
      <c r="M64" s="67"/>
      <c r="N64" s="67"/>
      <c r="O64" s="67"/>
      <c r="P64" s="67"/>
      <c r="U64" s="38"/>
    </row>
    <row r="65" spans="1:21" ht="18" x14ac:dyDescent="0.35">
      <c r="A65" s="38"/>
      <c r="C65" s="44" t="s">
        <v>5</v>
      </c>
      <c r="D65" s="40"/>
      <c r="E65" s="38"/>
      <c r="F65" s="38"/>
      <c r="G65" s="38"/>
      <c r="H65" s="38"/>
      <c r="I65" s="38"/>
      <c r="J65" s="38"/>
      <c r="K65" s="38"/>
      <c r="L65" s="38"/>
      <c r="M65" s="38"/>
      <c r="N65" s="38"/>
      <c r="O65" s="38"/>
      <c r="P65" s="38"/>
      <c r="Q65" s="38"/>
      <c r="U65" s="38"/>
    </row>
    <row r="66" spans="1:21" ht="14.4" customHeight="1" x14ac:dyDescent="0.3">
      <c r="A66" s="38"/>
      <c r="U66" s="38"/>
    </row>
    <row r="67" spans="1:21" ht="15.6" x14ac:dyDescent="0.3">
      <c r="A67" s="38"/>
      <c r="C67" s="49" t="s">
        <v>31</v>
      </c>
      <c r="U67" s="38"/>
    </row>
    <row r="68" spans="1:21" ht="14.4" customHeight="1" x14ac:dyDescent="0.3">
      <c r="A68" s="38"/>
      <c r="U68" s="38"/>
    </row>
    <row r="69" spans="1:21" ht="14.4" customHeight="1" x14ac:dyDescent="0.3">
      <c r="A69" s="38"/>
      <c r="E69" s="364" t="s">
        <v>32</v>
      </c>
      <c r="F69" s="364"/>
      <c r="G69" s="364"/>
      <c r="H69" s="364"/>
      <c r="I69" s="364"/>
      <c r="J69" s="364"/>
      <c r="K69" s="364"/>
      <c r="L69" s="364"/>
      <c r="M69" s="364"/>
      <c r="N69" s="364"/>
      <c r="O69" s="364"/>
      <c r="P69" s="364"/>
      <c r="Q69" s="364"/>
      <c r="U69" s="38"/>
    </row>
    <row r="70" spans="1:21" ht="14.4" customHeight="1" x14ac:dyDescent="0.3">
      <c r="A70" s="38"/>
      <c r="E70" s="37"/>
      <c r="F70" s="37"/>
      <c r="G70" s="37"/>
      <c r="H70" s="37"/>
      <c r="I70" s="37"/>
      <c r="J70" s="37"/>
      <c r="K70" s="37"/>
      <c r="L70" s="37"/>
      <c r="M70" s="37"/>
      <c r="N70" s="37"/>
      <c r="O70" s="37"/>
      <c r="P70" s="37"/>
      <c r="Q70" s="37"/>
      <c r="U70" s="38"/>
    </row>
    <row r="71" spans="1:21" ht="14.4" customHeight="1" x14ac:dyDescent="0.3">
      <c r="A71" s="38"/>
      <c r="E71" s="364" t="s">
        <v>33</v>
      </c>
      <c r="F71" s="364"/>
      <c r="G71" s="364"/>
      <c r="H71" s="364"/>
      <c r="I71" s="364"/>
      <c r="J71" s="364"/>
      <c r="K71" s="364"/>
      <c r="L71" s="364"/>
      <c r="M71" s="364"/>
      <c r="N71" s="364"/>
      <c r="O71" s="364"/>
      <c r="P71" s="364"/>
      <c r="Q71" s="364"/>
      <c r="U71" s="38"/>
    </row>
    <row r="72" spans="1:21" ht="14.4" customHeight="1" x14ac:dyDescent="0.3">
      <c r="A72" s="38"/>
      <c r="U72" s="38"/>
    </row>
    <row r="73" spans="1:21" ht="18" x14ac:dyDescent="0.35">
      <c r="A73" s="38"/>
      <c r="C73" s="44" t="s">
        <v>34</v>
      </c>
      <c r="D73" s="40"/>
      <c r="E73" s="38"/>
      <c r="F73" s="38"/>
      <c r="G73" s="38"/>
      <c r="H73" s="38"/>
      <c r="I73" s="38"/>
      <c r="J73" s="38"/>
      <c r="K73" s="38"/>
      <c r="L73" s="38"/>
      <c r="M73" s="38"/>
      <c r="N73" s="38"/>
      <c r="O73" s="38"/>
      <c r="P73" s="38"/>
      <c r="Q73" s="38"/>
      <c r="U73" s="38"/>
    </row>
    <row r="74" spans="1:21" x14ac:dyDescent="0.3">
      <c r="A74" s="38"/>
      <c r="U74" s="38"/>
    </row>
    <row r="75" spans="1:21" ht="34.799999999999997" customHeight="1" x14ac:dyDescent="0.3">
      <c r="A75" s="38"/>
      <c r="C75" s="365" t="s">
        <v>604</v>
      </c>
      <c r="D75" s="365"/>
      <c r="E75" s="365"/>
      <c r="F75" s="365"/>
      <c r="G75" s="365"/>
      <c r="H75" s="365"/>
      <c r="I75" s="365"/>
      <c r="J75" s="365"/>
      <c r="K75" s="365"/>
      <c r="L75" s="365"/>
      <c r="M75" s="365"/>
      <c r="N75" s="365"/>
      <c r="O75" s="365"/>
      <c r="P75" s="365"/>
      <c r="Q75" s="365"/>
      <c r="U75" s="38"/>
    </row>
    <row r="76" spans="1:21" ht="15.6" x14ac:dyDescent="0.3">
      <c r="A76" s="38"/>
      <c r="C76" s="37"/>
      <c r="D76" s="43"/>
      <c r="E76" s="328" t="s">
        <v>429</v>
      </c>
      <c r="F76" s="37"/>
      <c r="G76" s="37"/>
      <c r="H76" s="37"/>
      <c r="I76" s="37"/>
      <c r="J76" s="37"/>
      <c r="K76" s="37"/>
      <c r="L76" s="37"/>
      <c r="M76" s="37"/>
      <c r="N76" s="37"/>
      <c r="O76" s="37"/>
      <c r="P76" s="37"/>
      <c r="Q76" s="37"/>
      <c r="U76" s="38"/>
    </row>
    <row r="77" spans="1:21" ht="15.6" x14ac:dyDescent="0.3">
      <c r="A77" s="38"/>
      <c r="C77" s="37"/>
      <c r="D77" s="43"/>
      <c r="E77" s="327"/>
      <c r="F77" s="37"/>
      <c r="G77" s="37"/>
      <c r="H77" s="37"/>
      <c r="I77" s="37"/>
      <c r="J77" s="37"/>
      <c r="K77" s="37"/>
      <c r="L77" s="37"/>
      <c r="M77" s="37"/>
      <c r="N77" s="37"/>
      <c r="O77" s="37"/>
      <c r="P77" s="37"/>
      <c r="Q77" s="37"/>
      <c r="U77" s="38"/>
    </row>
    <row r="78" spans="1:21" ht="18" x14ac:dyDescent="0.35">
      <c r="A78" s="38"/>
      <c r="C78" s="44" t="s">
        <v>35</v>
      </c>
      <c r="D78" s="40"/>
      <c r="E78" s="38"/>
      <c r="F78" s="38"/>
      <c r="G78" s="38"/>
      <c r="H78" s="38"/>
      <c r="I78" s="38"/>
      <c r="J78" s="38"/>
      <c r="K78" s="38"/>
      <c r="L78" s="38"/>
      <c r="M78" s="38"/>
      <c r="N78" s="38"/>
      <c r="O78" s="38"/>
      <c r="P78" s="38"/>
      <c r="Q78" s="38"/>
      <c r="U78" s="38"/>
    </row>
    <row r="79" spans="1:21" x14ac:dyDescent="0.3">
      <c r="A79" s="38"/>
      <c r="U79" s="38"/>
    </row>
    <row r="80" spans="1:21" ht="15.6" x14ac:dyDescent="0.3">
      <c r="A80" s="38"/>
      <c r="C80" s="49" t="s">
        <v>36</v>
      </c>
      <c r="U80" s="38"/>
    </row>
    <row r="81" spans="1:21" x14ac:dyDescent="0.3">
      <c r="A81" s="38"/>
      <c r="U81" s="38"/>
    </row>
    <row r="82" spans="1:21" ht="15.6" x14ac:dyDescent="0.3">
      <c r="A82" s="38"/>
      <c r="D82" s="361" t="s">
        <v>37</v>
      </c>
      <c r="E82" s="361"/>
      <c r="F82" s="361"/>
      <c r="G82" s="361"/>
      <c r="H82" s="361"/>
      <c r="I82" s="361"/>
      <c r="J82" s="361"/>
      <c r="K82" s="361"/>
      <c r="L82" s="361"/>
      <c r="M82" s="361"/>
      <c r="N82" s="361"/>
      <c r="O82" s="361"/>
      <c r="P82" s="361"/>
      <c r="Q82" s="361"/>
      <c r="U82" s="38"/>
    </row>
    <row r="83" spans="1:21" x14ac:dyDescent="0.3">
      <c r="A83" s="38"/>
      <c r="D83" s="362" t="s">
        <v>38</v>
      </c>
      <c r="E83" s="359"/>
      <c r="F83" s="359"/>
      <c r="G83" s="359"/>
      <c r="H83" s="359"/>
      <c r="I83" s="359"/>
      <c r="J83" s="359"/>
      <c r="K83" s="359"/>
      <c r="L83" s="359"/>
      <c r="M83" s="359"/>
      <c r="N83" s="359"/>
      <c r="O83" s="359"/>
      <c r="P83" s="359"/>
      <c r="Q83" s="359"/>
      <c r="U83" s="38"/>
    </row>
    <row r="84" spans="1:21" x14ac:dyDescent="0.3">
      <c r="A84" s="38"/>
      <c r="D84" s="363" t="s">
        <v>430</v>
      </c>
      <c r="E84" s="359"/>
      <c r="F84" s="359"/>
      <c r="G84" s="359"/>
      <c r="H84" s="359"/>
      <c r="I84" s="359"/>
      <c r="J84" s="359"/>
      <c r="K84" s="359"/>
      <c r="L84" s="359"/>
      <c r="M84" s="359"/>
      <c r="N84" s="359"/>
      <c r="O84" s="359"/>
      <c r="P84" s="359"/>
      <c r="Q84" s="359"/>
      <c r="R84" s="359"/>
      <c r="S84" s="359"/>
      <c r="U84" s="38"/>
    </row>
    <row r="85" spans="1:21" x14ac:dyDescent="0.3">
      <c r="A85" s="38"/>
      <c r="U85" s="38"/>
    </row>
    <row r="86" spans="1:21" ht="15.6" x14ac:dyDescent="0.3">
      <c r="A86" s="38"/>
      <c r="D86" s="361" t="s">
        <v>39</v>
      </c>
      <c r="E86" s="361"/>
      <c r="F86" s="361"/>
      <c r="G86" s="361"/>
      <c r="H86" s="361"/>
      <c r="I86" s="361"/>
      <c r="J86" s="361"/>
      <c r="K86" s="361"/>
      <c r="L86" s="361"/>
      <c r="M86" s="361"/>
      <c r="N86" s="361"/>
      <c r="O86" s="361"/>
      <c r="P86" s="361"/>
      <c r="Q86" s="361"/>
      <c r="U86" s="38"/>
    </row>
    <row r="87" spans="1:21" x14ac:dyDescent="0.3">
      <c r="A87" s="38"/>
      <c r="D87" s="362" t="s">
        <v>40</v>
      </c>
      <c r="E87" s="359"/>
      <c r="F87" s="359"/>
      <c r="G87" s="359"/>
      <c r="H87" s="359"/>
      <c r="I87" s="359"/>
      <c r="J87" s="359"/>
      <c r="K87" s="359"/>
      <c r="L87" s="359"/>
      <c r="M87" s="359"/>
      <c r="N87" s="359"/>
      <c r="O87" s="359"/>
      <c r="P87" s="359"/>
      <c r="Q87" s="359"/>
      <c r="U87" s="38"/>
    </row>
    <row r="88" spans="1:21" x14ac:dyDescent="0.3">
      <c r="A88" s="38"/>
      <c r="D88" s="358" t="s">
        <v>41</v>
      </c>
      <c r="E88" s="359"/>
      <c r="F88" s="359"/>
      <c r="G88" s="359"/>
      <c r="H88" s="359"/>
      <c r="I88" s="359"/>
      <c r="J88" s="359"/>
      <c r="K88" s="359"/>
      <c r="L88" s="359"/>
      <c r="M88" s="359"/>
      <c r="N88" s="359"/>
      <c r="O88" s="359"/>
      <c r="P88" s="359"/>
      <c r="Q88" s="359"/>
      <c r="U88" s="38"/>
    </row>
    <row r="89" spans="1:21" x14ac:dyDescent="0.3">
      <c r="A89" s="38"/>
      <c r="U89" s="38"/>
    </row>
    <row r="90" spans="1:21" ht="27" customHeight="1" x14ac:dyDescent="0.3">
      <c r="A90" s="38"/>
      <c r="B90" s="38"/>
      <c r="C90" s="38"/>
      <c r="D90" s="40"/>
      <c r="E90" s="38"/>
      <c r="F90" s="38"/>
      <c r="G90" s="38"/>
      <c r="H90" s="38"/>
      <c r="I90" s="38"/>
      <c r="J90" s="38"/>
      <c r="K90" s="38"/>
      <c r="L90" s="38"/>
      <c r="M90" s="38"/>
      <c r="N90" s="38"/>
      <c r="O90" s="38"/>
      <c r="P90" s="38"/>
      <c r="Q90" s="38"/>
      <c r="R90" s="38"/>
      <c r="S90" s="38"/>
      <c r="T90" s="38"/>
      <c r="U90" s="38"/>
    </row>
  </sheetData>
  <mergeCells count="30">
    <mergeCell ref="C14:Q14"/>
    <mergeCell ref="C5:Q5"/>
    <mergeCell ref="W58:AJ58"/>
    <mergeCell ref="W59:AJ59"/>
    <mergeCell ref="E61:Q61"/>
    <mergeCell ref="E16:Q16"/>
    <mergeCell ref="E18:Q18"/>
    <mergeCell ref="F24:Q24"/>
    <mergeCell ref="E47:R47"/>
    <mergeCell ref="F30:Q30"/>
    <mergeCell ref="E53:R53"/>
    <mergeCell ref="F28:Q28"/>
    <mergeCell ref="C37:Q37"/>
    <mergeCell ref="E39:Q39"/>
    <mergeCell ref="E51:R51"/>
    <mergeCell ref="E49:R49"/>
    <mergeCell ref="E31:P31"/>
    <mergeCell ref="E33:P33"/>
    <mergeCell ref="D88:Q88"/>
    <mergeCell ref="E57:P57"/>
    <mergeCell ref="E59:P59"/>
    <mergeCell ref="D82:Q82"/>
    <mergeCell ref="D83:Q83"/>
    <mergeCell ref="D84:S84"/>
    <mergeCell ref="E69:Q69"/>
    <mergeCell ref="E71:Q71"/>
    <mergeCell ref="C75:Q75"/>
    <mergeCell ref="E63:Q63"/>
    <mergeCell ref="D86:Q86"/>
    <mergeCell ref="D87:Q87"/>
  </mergeCells>
  <hyperlinks>
    <hyperlink ref="D83" r:id="rId1" xr:uid="{2C027E5A-6C46-4CFF-A48B-817D3357222A}"/>
    <hyperlink ref="D87" r:id="rId2" xr:uid="{EF7CDD62-8C80-4819-83EA-32C62ED5BD79}"/>
    <hyperlink ref="E71" location="'Student Data Entry'!A1" display="Student Data Entry" xr:uid="{D25B1105-5E6C-4B25-BA1A-93056D5913EF}"/>
    <hyperlink ref="E69" location="'GPA Calculator Data Entry'!A1" display="GPA Calculator Data Entry" xr:uid="{AF4ED84C-D834-48FE-8B84-C7E6E73863F9}"/>
    <hyperlink ref="C7" location="'ABOUT THIS WORKBOOK'!C14" display="Important Information To Review Before Using This Workbook" xr:uid="{3E119277-D3E7-405D-87B5-180336B76277}"/>
    <hyperlink ref="C8" location="'ABOUT THIS WORKBOOK'!C32" display="How to Navigate this Workbook" xr:uid="{C96AB447-689C-4C2B-8150-98F96ACB7E1A}"/>
    <hyperlink ref="C9" location="'ABOUT THIS WORKBOOK'!C52" display="Tips for Using This Workbook" xr:uid="{008C5DCF-3BC2-453E-9A61-D8421C28501E}"/>
    <hyperlink ref="C10" location="'ABOUT THIS WORKBOOK'!C62" display="Quick Links to Data Entry Tabs/Worksheets" xr:uid="{04872EDD-F44A-408B-A26E-951D818AD352}"/>
    <hyperlink ref="C11" location="'ABOUT THIS WORKBOOK'!C70" display="Quick Links to Data Results Tabs/Worksheets" xr:uid="{32DF7370-8CB6-4BD9-A63A-C647F67BC024}"/>
    <hyperlink ref="C12" location="'ABOUT THIS WORKBOOK'!C77" display="Who to Contact with Questions/Concerns" xr:uid="{00A0B1C3-D5D5-49F4-96C3-667A0B5F067E}"/>
    <hyperlink ref="E76" location="'Center 1'!A1" display="Center Data" xr:uid="{ACBDE3B6-A78C-415C-AEC0-136DF5D100CF}"/>
  </hyperlinks>
  <pageMargins left="0.25" right="0.25" top="0.75" bottom="0.75" header="0.3" footer="0.3"/>
  <pageSetup scale="33" fitToHeight="0"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2D6792-2DFB-4DF2-AB20-83C9738FC3F5}">
  <sheetPr>
    <tabColor theme="4" tint="0.39997558519241921"/>
  </sheetPr>
  <dimension ref="B2:BP168"/>
  <sheetViews>
    <sheetView workbookViewId="0">
      <selection activeCell="H12" sqref="H12"/>
    </sheetView>
  </sheetViews>
  <sheetFormatPr defaultColWidth="8.88671875" defaultRowHeight="14.4" x14ac:dyDescent="0.3"/>
  <cols>
    <col min="1" max="1" width="3.33203125" style="38" customWidth="1"/>
    <col min="2" max="2" width="6.33203125" style="38" customWidth="1"/>
    <col min="3" max="3" width="10.33203125" style="38" customWidth="1"/>
    <col min="4" max="4" width="40.5546875" style="38" bestFit="1" customWidth="1"/>
    <col min="5" max="5" width="11.33203125" style="38" customWidth="1"/>
    <col min="6" max="6" width="9.5546875" style="38" customWidth="1"/>
    <col min="7" max="7" width="10" style="38" customWidth="1"/>
    <col min="8" max="10" width="20.44140625" style="38" customWidth="1"/>
    <col min="11" max="11" width="20.6640625" style="38" customWidth="1"/>
    <col min="12" max="12" width="21.6640625" style="38" customWidth="1"/>
    <col min="13" max="13" width="30.6640625" style="38" customWidth="1"/>
    <col min="14" max="14" width="21" style="38" customWidth="1"/>
    <col min="15" max="15" width="28.5546875" style="38" customWidth="1"/>
    <col min="16" max="16" width="22" style="38" bestFit="1" customWidth="1"/>
    <col min="17" max="17" width="42.33203125" style="38" customWidth="1"/>
    <col min="18" max="18" width="20.44140625" style="38" customWidth="1"/>
    <col min="19" max="19" width="41" style="38" customWidth="1"/>
    <col min="20" max="20" width="20.44140625" style="38" customWidth="1"/>
    <col min="21" max="21" width="40.5546875" style="38" customWidth="1"/>
    <col min="22" max="22" width="20.44140625" style="38" customWidth="1"/>
    <col min="23" max="23" width="26.44140625" style="38" customWidth="1"/>
    <col min="24" max="25" width="20.44140625" style="38" customWidth="1"/>
    <col min="26" max="26" width="21.109375" style="38" customWidth="1"/>
    <col min="27" max="29" width="24.5546875" style="38" customWidth="1"/>
    <col min="30" max="30" width="36" style="38" customWidth="1"/>
    <col min="31" max="31" width="34.44140625" style="38" customWidth="1"/>
    <col min="32" max="39" width="24.5546875" style="38" customWidth="1"/>
    <col min="40" max="40" width="35.33203125" style="38" customWidth="1"/>
    <col min="41" max="41" width="35.5546875" style="38" customWidth="1"/>
    <col min="42" max="45" width="20.33203125" style="38" customWidth="1"/>
    <col min="46" max="46" width="15" style="38" customWidth="1"/>
    <col min="47" max="47" width="16.33203125" style="38" customWidth="1"/>
    <col min="48" max="48" width="31.44140625" style="38" customWidth="1"/>
    <col min="49" max="49" width="36.6640625" style="38" customWidth="1"/>
    <col min="50" max="50" width="49.33203125" style="38" customWidth="1"/>
    <col min="51" max="51" width="51.109375" style="38" customWidth="1"/>
    <col min="52" max="52" width="24.44140625" style="38" customWidth="1"/>
    <col min="53" max="53" width="33.88671875" style="38" customWidth="1"/>
    <col min="54" max="54" width="33.33203125" style="38" customWidth="1"/>
    <col min="55" max="55" width="34.33203125" style="38" customWidth="1"/>
    <col min="56" max="56" width="29.5546875" style="38" customWidth="1"/>
    <col min="57" max="57" width="44.109375" style="38" customWidth="1"/>
    <col min="58" max="58" width="43.6640625" style="38" customWidth="1"/>
    <col min="59" max="59" width="45.33203125" style="38" customWidth="1"/>
    <col min="60" max="60" width="43.6640625" style="38" customWidth="1"/>
    <col min="61" max="61" width="44.109375" style="38" customWidth="1"/>
    <col min="62" max="62" width="43.88671875" style="38" customWidth="1"/>
    <col min="63" max="63" width="44.6640625" style="38" customWidth="1"/>
    <col min="64" max="64" width="43.88671875" style="38" customWidth="1"/>
    <col min="65" max="65" width="44.33203125" style="38" customWidth="1"/>
    <col min="66" max="66" width="44.109375" style="38" customWidth="1"/>
    <col min="67" max="67" width="45.33203125" style="38" customWidth="1"/>
    <col min="68" max="16384" width="8.88671875" style="38"/>
  </cols>
  <sheetData>
    <row r="2" spans="2:68" ht="23.4" x14ac:dyDescent="0.45">
      <c r="B2" s="18"/>
      <c r="C2" s="78" t="s">
        <v>164</v>
      </c>
      <c r="D2" s="18"/>
      <c r="E2" s="18"/>
      <c r="F2" s="20"/>
      <c r="G2" s="20"/>
      <c r="H2" s="20"/>
      <c r="I2" s="20"/>
      <c r="J2" s="20"/>
      <c r="K2" s="20"/>
      <c r="L2" s="20"/>
      <c r="M2" s="20"/>
      <c r="N2" s="18"/>
      <c r="O2" s="18"/>
      <c r="P2" s="18"/>
      <c r="Q2" s="18"/>
      <c r="R2" s="18"/>
      <c r="S2" s="18"/>
      <c r="T2" s="18"/>
      <c r="U2" s="18"/>
      <c r="V2" s="18"/>
      <c r="W2" s="18"/>
      <c r="X2" s="18"/>
      <c r="Y2" s="18"/>
      <c r="Z2" s="18"/>
      <c r="AA2" s="18"/>
      <c r="AB2" s="18"/>
      <c r="AC2" s="18"/>
      <c r="AD2" s="18"/>
      <c r="AE2" s="18"/>
      <c r="AF2" s="18"/>
      <c r="AG2" s="18"/>
      <c r="AH2" s="18"/>
      <c r="AI2" s="18"/>
      <c r="AJ2" s="18"/>
      <c r="AK2" s="18"/>
      <c r="AL2" s="18"/>
      <c r="AM2" s="18"/>
      <c r="AN2" s="18"/>
      <c r="AO2" s="18"/>
      <c r="AP2" s="18"/>
      <c r="AQ2" s="18"/>
      <c r="AR2" s="18"/>
      <c r="AS2" s="18"/>
      <c r="AT2" s="18"/>
      <c r="AU2" s="18"/>
      <c r="AV2" s="18"/>
      <c r="AW2" s="18"/>
      <c r="AX2" s="18"/>
      <c r="AY2" s="18"/>
      <c r="AZ2" s="18"/>
      <c r="BA2" s="18"/>
      <c r="BB2" s="18"/>
      <c r="BC2" s="18"/>
      <c r="BD2" s="18"/>
      <c r="BE2" s="18"/>
      <c r="BF2" s="18"/>
      <c r="BG2" s="18"/>
      <c r="BH2" s="18"/>
      <c r="BI2" s="18"/>
      <c r="BJ2" s="18"/>
      <c r="BK2" s="18"/>
      <c r="BL2" s="18"/>
      <c r="BM2" s="18"/>
      <c r="BN2" s="18"/>
      <c r="BO2" s="18"/>
      <c r="BP2" s="18"/>
    </row>
    <row r="3" spans="2:68" ht="18" x14ac:dyDescent="0.3">
      <c r="B3" s="18"/>
      <c r="C3" s="79" t="s">
        <v>165</v>
      </c>
      <c r="D3" s="80"/>
      <c r="E3" s="80"/>
      <c r="F3" s="80"/>
      <c r="G3" s="80"/>
      <c r="H3" s="80"/>
      <c r="I3" s="80"/>
      <c r="J3" s="80"/>
      <c r="K3" s="80"/>
      <c r="L3" s="80"/>
      <c r="M3" s="80"/>
      <c r="N3" s="18"/>
      <c r="O3" s="18"/>
      <c r="P3" s="18"/>
      <c r="Q3" s="18"/>
      <c r="R3" s="18"/>
      <c r="S3" s="18"/>
      <c r="T3" s="18"/>
      <c r="U3" s="18"/>
      <c r="V3" s="18"/>
      <c r="W3" s="18"/>
      <c r="X3" s="18"/>
      <c r="Y3" s="18"/>
      <c r="Z3" s="18"/>
      <c r="AA3" s="18"/>
      <c r="AB3" s="18"/>
      <c r="AC3" s="18"/>
      <c r="AD3" s="18"/>
      <c r="AE3" s="18"/>
      <c r="AF3" s="18"/>
      <c r="AG3" s="18"/>
      <c r="AH3" s="18"/>
      <c r="AI3" s="18"/>
      <c r="AJ3" s="18"/>
      <c r="AK3" s="18"/>
      <c r="AL3" s="18"/>
      <c r="AM3" s="18"/>
      <c r="AN3" s="18"/>
      <c r="AO3" s="18"/>
      <c r="AP3" s="18"/>
      <c r="AQ3" s="18"/>
      <c r="AR3" s="18"/>
      <c r="AS3" s="18"/>
      <c r="AT3" s="18"/>
      <c r="AU3" s="18"/>
      <c r="AV3" s="18"/>
      <c r="AW3" s="18"/>
      <c r="AX3" s="18"/>
      <c r="AY3" s="18"/>
      <c r="AZ3" s="18"/>
      <c r="BA3" s="18"/>
      <c r="BB3" s="18"/>
      <c r="BC3" s="18"/>
      <c r="BD3" s="18"/>
      <c r="BE3" s="18"/>
      <c r="BF3" s="18"/>
      <c r="BG3" s="18"/>
      <c r="BH3" s="18"/>
      <c r="BI3" s="18"/>
      <c r="BJ3" s="18"/>
      <c r="BK3" s="18"/>
      <c r="BL3" s="18"/>
      <c r="BM3" s="18"/>
      <c r="BN3" s="18"/>
      <c r="BO3" s="18"/>
      <c r="BP3" s="18"/>
    </row>
    <row r="4" spans="2:68" ht="17.399999999999999" x14ac:dyDescent="0.3">
      <c r="B4" s="18"/>
      <c r="C4" s="19"/>
      <c r="D4" s="18"/>
      <c r="E4" s="18"/>
      <c r="F4" s="18"/>
      <c r="G4" s="18"/>
      <c r="H4" s="18"/>
      <c r="I4" s="18"/>
      <c r="J4" s="18"/>
      <c r="K4" s="18"/>
      <c r="L4" s="18"/>
      <c r="M4" s="18"/>
      <c r="N4" s="18"/>
      <c r="O4" s="18"/>
      <c r="P4" s="18"/>
      <c r="Q4" s="18"/>
      <c r="R4" s="18"/>
      <c r="S4" s="18"/>
      <c r="T4" s="18"/>
      <c r="U4" s="18"/>
      <c r="V4" s="18"/>
      <c r="W4" s="18"/>
      <c r="X4" s="18"/>
      <c r="Y4" s="18"/>
      <c r="Z4" s="18"/>
      <c r="AA4" s="18"/>
      <c r="AB4" s="18"/>
      <c r="AC4" s="18"/>
      <c r="AD4" s="18"/>
      <c r="AE4" s="18"/>
      <c r="AF4" s="18"/>
      <c r="AG4" s="18"/>
      <c r="AH4" s="18"/>
      <c r="AI4" s="18"/>
      <c r="AJ4" s="18"/>
      <c r="AK4" s="18"/>
      <c r="AL4" s="18"/>
      <c r="AM4" s="18"/>
      <c r="AN4" s="18"/>
      <c r="AO4" s="18"/>
      <c r="AP4" s="18"/>
      <c r="AQ4" s="18"/>
      <c r="AR4" s="18"/>
      <c r="AS4" s="18"/>
      <c r="AT4" s="18"/>
      <c r="AU4" s="18"/>
      <c r="AV4" s="18"/>
      <c r="AW4" s="18"/>
      <c r="AX4" s="18"/>
      <c r="AY4" s="18"/>
      <c r="AZ4" s="18"/>
      <c r="BA4" s="18"/>
      <c r="BB4" s="18"/>
      <c r="BC4" s="18"/>
      <c r="BD4" s="18"/>
      <c r="BE4" s="18"/>
      <c r="BF4" s="18"/>
      <c r="BG4" s="18"/>
      <c r="BH4" s="18"/>
      <c r="BI4" s="18"/>
      <c r="BJ4" s="18"/>
      <c r="BK4" s="18"/>
      <c r="BL4" s="18"/>
      <c r="BM4" s="18"/>
      <c r="BN4" s="18"/>
      <c r="BO4" s="18"/>
      <c r="BP4" s="18"/>
    </row>
    <row r="5" spans="2:68" ht="15.6" x14ac:dyDescent="0.3">
      <c r="B5" s="18"/>
      <c r="C5" s="423" t="s">
        <v>166</v>
      </c>
      <c r="D5" s="424"/>
      <c r="E5" s="424"/>
      <c r="F5" s="424"/>
      <c r="G5" s="424"/>
      <c r="H5" s="424"/>
      <c r="I5" s="424"/>
      <c r="J5" s="424"/>
      <c r="K5" s="424"/>
      <c r="L5" s="424"/>
      <c r="M5" s="425"/>
      <c r="N5" s="18"/>
      <c r="O5" s="18"/>
      <c r="P5" s="18"/>
      <c r="Q5" s="18"/>
      <c r="R5" s="18"/>
      <c r="S5" s="18"/>
      <c r="T5" s="18"/>
      <c r="U5" s="18"/>
      <c r="V5" s="18"/>
      <c r="W5" s="18"/>
      <c r="X5" s="18"/>
      <c r="Y5" s="18"/>
      <c r="Z5" s="18"/>
      <c r="AA5" s="18"/>
      <c r="AB5" s="18"/>
      <c r="AC5" s="18"/>
      <c r="AD5" s="18"/>
      <c r="AE5" s="18"/>
      <c r="AF5" s="18"/>
      <c r="AG5" s="18"/>
      <c r="AH5" s="18"/>
      <c r="AI5" s="18"/>
      <c r="AJ5" s="18"/>
      <c r="AK5" s="18"/>
      <c r="AL5" s="18"/>
      <c r="AM5" s="18"/>
      <c r="AN5" s="18"/>
      <c r="AO5" s="18"/>
      <c r="AP5" s="18"/>
      <c r="AQ5" s="18"/>
      <c r="AR5" s="18"/>
      <c r="AS5" s="18"/>
      <c r="AT5" s="18"/>
      <c r="AU5" s="18"/>
      <c r="AV5" s="18"/>
      <c r="AW5" s="18"/>
      <c r="AX5" s="18"/>
      <c r="AY5" s="18"/>
      <c r="AZ5" s="18"/>
      <c r="BA5" s="18"/>
      <c r="BB5" s="18"/>
      <c r="BC5" s="18"/>
      <c r="BD5" s="18"/>
      <c r="BE5" s="18"/>
      <c r="BF5" s="18"/>
      <c r="BG5" s="18"/>
      <c r="BH5" s="18"/>
      <c r="BI5" s="18"/>
      <c r="BJ5" s="18"/>
      <c r="BK5" s="18"/>
      <c r="BL5" s="18"/>
      <c r="BM5" s="18"/>
      <c r="BN5" s="18"/>
      <c r="BO5" s="18"/>
      <c r="BP5" s="18"/>
    </row>
    <row r="6" spans="2:68" ht="24.6" customHeight="1" x14ac:dyDescent="0.3">
      <c r="B6" s="18"/>
      <c r="C6" s="420" t="s">
        <v>167</v>
      </c>
      <c r="D6" s="421"/>
      <c r="E6" s="421"/>
      <c r="F6" s="421"/>
      <c r="G6" s="421"/>
      <c r="H6" s="421"/>
      <c r="I6" s="421"/>
      <c r="J6" s="421"/>
      <c r="K6" s="421"/>
      <c r="L6" s="421"/>
      <c r="M6" s="422"/>
      <c r="N6" s="18"/>
      <c r="O6" s="18"/>
      <c r="P6" s="18"/>
      <c r="Q6" s="18"/>
      <c r="R6" s="18"/>
      <c r="S6" s="18"/>
      <c r="T6" s="18"/>
      <c r="U6" s="18"/>
      <c r="V6" s="18"/>
      <c r="W6" s="18"/>
      <c r="X6" s="18"/>
      <c r="Y6" s="18"/>
      <c r="Z6" s="18"/>
      <c r="AA6" s="18"/>
      <c r="AB6" s="18"/>
      <c r="AC6" s="18"/>
      <c r="AD6" s="18"/>
      <c r="AE6" s="18"/>
      <c r="AF6" s="18"/>
      <c r="AG6" s="18"/>
      <c r="AH6" s="18"/>
      <c r="AI6" s="18"/>
      <c r="AJ6" s="18"/>
      <c r="AK6" s="18"/>
      <c r="AL6" s="18"/>
      <c r="AM6" s="18"/>
      <c r="AN6" s="18"/>
      <c r="AO6" s="18"/>
      <c r="AP6" s="18"/>
      <c r="AQ6" s="18"/>
      <c r="AR6" s="18"/>
      <c r="AS6" s="18"/>
      <c r="AT6" s="18"/>
      <c r="AU6" s="18"/>
      <c r="AV6" s="18"/>
      <c r="AW6" s="18"/>
      <c r="AX6" s="18"/>
      <c r="AY6" s="18"/>
      <c r="AZ6" s="18"/>
      <c r="BA6" s="18"/>
      <c r="BB6" s="18"/>
      <c r="BC6" s="18"/>
      <c r="BD6" s="18"/>
      <c r="BE6" s="18"/>
      <c r="BF6" s="18"/>
      <c r="BG6" s="18"/>
      <c r="BH6" s="18"/>
      <c r="BI6" s="18"/>
      <c r="BJ6" s="18"/>
      <c r="BK6" s="18"/>
      <c r="BL6" s="18"/>
      <c r="BM6" s="18"/>
      <c r="BN6" s="18"/>
      <c r="BO6" s="18"/>
      <c r="BP6" s="18"/>
    </row>
    <row r="7" spans="2:68" ht="16.2" customHeight="1" x14ac:dyDescent="0.3">
      <c r="B7" s="18"/>
      <c r="C7" s="426" t="s">
        <v>168</v>
      </c>
      <c r="D7" s="427"/>
      <c r="E7" s="427"/>
      <c r="F7" s="427"/>
      <c r="G7" s="427"/>
      <c r="H7" s="427"/>
      <c r="I7" s="427"/>
      <c r="J7" s="427"/>
      <c r="K7" s="427"/>
      <c r="L7" s="427"/>
      <c r="M7" s="428"/>
      <c r="N7" s="18"/>
      <c r="O7" s="18"/>
      <c r="P7" s="18"/>
      <c r="Q7" s="18"/>
      <c r="R7" s="18"/>
      <c r="S7" s="18"/>
      <c r="T7" s="18"/>
      <c r="U7" s="18"/>
      <c r="V7" s="18"/>
      <c r="W7" s="18"/>
      <c r="X7" s="18"/>
      <c r="Y7" s="18"/>
      <c r="Z7" s="18"/>
      <c r="AA7" s="18"/>
      <c r="AB7" s="18"/>
      <c r="AC7" s="18"/>
      <c r="AD7" s="18"/>
      <c r="AE7" s="18"/>
      <c r="AF7" s="18"/>
      <c r="AG7" s="18"/>
      <c r="AH7" s="18"/>
      <c r="AI7" s="18"/>
      <c r="AJ7" s="18"/>
      <c r="AK7" s="18"/>
      <c r="AL7" s="18"/>
      <c r="AM7" s="18"/>
      <c r="AN7" s="18"/>
      <c r="AO7" s="18"/>
      <c r="AP7" s="18"/>
      <c r="AQ7" s="18"/>
      <c r="AR7" s="18"/>
      <c r="AS7" s="18"/>
      <c r="AT7" s="18"/>
      <c r="AU7" s="18"/>
      <c r="AV7" s="18"/>
      <c r="AW7" s="18"/>
      <c r="AX7" s="18"/>
      <c r="AY7" s="18"/>
      <c r="AZ7" s="18"/>
      <c r="BA7" s="18"/>
      <c r="BB7" s="18"/>
      <c r="BC7" s="18"/>
      <c r="BD7" s="18"/>
      <c r="BE7" s="18"/>
      <c r="BF7" s="18"/>
      <c r="BG7" s="18"/>
      <c r="BH7" s="18"/>
      <c r="BI7" s="18"/>
      <c r="BJ7" s="18"/>
      <c r="BK7" s="18"/>
      <c r="BL7" s="18"/>
      <c r="BM7" s="18"/>
      <c r="BN7" s="18"/>
      <c r="BO7" s="18"/>
      <c r="BP7" s="18"/>
    </row>
    <row r="8" spans="2:68" ht="21.6" customHeight="1" x14ac:dyDescent="0.3">
      <c r="B8" s="18"/>
      <c r="C8" s="85" t="s">
        <v>608</v>
      </c>
      <c r="D8" s="86"/>
      <c r="E8" s="86"/>
      <c r="F8" s="86"/>
      <c r="G8" s="86"/>
      <c r="H8" s="86"/>
      <c r="I8" s="86"/>
      <c r="J8" s="86"/>
      <c r="K8" s="86"/>
      <c r="L8" s="86"/>
      <c r="M8" s="87"/>
      <c r="N8" s="18"/>
      <c r="O8" s="18"/>
      <c r="P8" s="18"/>
      <c r="Q8" s="18"/>
      <c r="R8" s="18"/>
      <c r="S8" s="18"/>
      <c r="T8" s="18"/>
      <c r="U8" s="18"/>
      <c r="V8" s="18"/>
      <c r="W8" s="18"/>
      <c r="X8" s="18"/>
      <c r="Y8" s="18"/>
      <c r="Z8" s="18"/>
      <c r="AA8" s="18"/>
      <c r="AB8" s="18"/>
      <c r="AC8" s="18"/>
      <c r="AD8" s="18"/>
      <c r="AE8" s="18"/>
      <c r="AF8" s="18"/>
      <c r="AG8" s="18"/>
      <c r="AH8" s="18"/>
      <c r="AI8" s="18"/>
      <c r="AJ8" s="18"/>
      <c r="AK8" s="18"/>
      <c r="AL8" s="18"/>
      <c r="AM8" s="18"/>
      <c r="AN8" s="18"/>
      <c r="AO8" s="18"/>
      <c r="AP8" s="18"/>
      <c r="AQ8" s="18"/>
      <c r="AR8" s="18"/>
      <c r="AS8" s="18"/>
      <c r="AT8" s="18"/>
      <c r="AU8" s="18"/>
      <c r="AV8" s="18"/>
      <c r="AW8" s="18"/>
      <c r="AX8" s="18"/>
      <c r="AY8" s="18"/>
      <c r="AZ8" s="18"/>
      <c r="BA8" s="18"/>
      <c r="BB8" s="18"/>
      <c r="BC8" s="18"/>
      <c r="BD8" s="18"/>
      <c r="BE8" s="18"/>
      <c r="BF8" s="18"/>
      <c r="BG8" s="18"/>
      <c r="BH8" s="18"/>
      <c r="BI8" s="18"/>
      <c r="BJ8" s="18"/>
      <c r="BK8" s="18"/>
      <c r="BL8" s="18"/>
      <c r="BM8" s="18"/>
      <c r="BN8" s="18"/>
      <c r="BO8" s="18"/>
      <c r="BP8" s="18"/>
    </row>
    <row r="9" spans="2:68" ht="24.6" customHeight="1" x14ac:dyDescent="0.3">
      <c r="B9" s="18"/>
      <c r="C9" s="93" t="s">
        <v>169</v>
      </c>
      <c r="D9" s="94"/>
      <c r="E9" s="94"/>
      <c r="F9" s="94"/>
      <c r="G9" s="94"/>
      <c r="H9" s="94"/>
      <c r="I9" s="94"/>
      <c r="J9" s="94"/>
      <c r="K9" s="94"/>
      <c r="L9" s="94"/>
      <c r="M9" s="95"/>
      <c r="N9" s="18"/>
      <c r="O9" s="18"/>
      <c r="P9" s="18"/>
      <c r="Q9" s="18"/>
      <c r="R9" s="18"/>
      <c r="S9" s="18"/>
      <c r="T9" s="18"/>
      <c r="U9" s="18"/>
      <c r="V9" s="18"/>
      <c r="W9" s="18"/>
      <c r="X9" s="18"/>
      <c r="Y9" s="18"/>
      <c r="Z9" s="18"/>
      <c r="AA9" s="18"/>
      <c r="AB9" s="18"/>
      <c r="AC9" s="18"/>
      <c r="AD9" s="18"/>
      <c r="AE9" s="18"/>
      <c r="AF9" s="18"/>
      <c r="AG9" s="18"/>
      <c r="AH9" s="18"/>
      <c r="AI9" s="18"/>
      <c r="AJ9" s="18"/>
      <c r="AK9" s="18"/>
      <c r="AL9" s="18"/>
      <c r="AM9" s="18"/>
      <c r="AN9" s="18"/>
      <c r="AO9" s="18"/>
      <c r="AP9" s="18"/>
      <c r="AQ9" s="18"/>
      <c r="AR9" s="18"/>
      <c r="AS9" s="18"/>
      <c r="AT9" s="18"/>
      <c r="AU9" s="18"/>
      <c r="AV9" s="18"/>
      <c r="AW9" s="18"/>
      <c r="AX9" s="18"/>
      <c r="AY9" s="18"/>
      <c r="AZ9" s="18"/>
      <c r="BA9" s="18"/>
      <c r="BB9" s="18"/>
      <c r="BC9" s="18"/>
      <c r="BD9" s="18"/>
      <c r="BE9" s="18"/>
      <c r="BF9" s="18"/>
      <c r="BG9" s="18"/>
      <c r="BH9" s="18"/>
      <c r="BI9" s="18"/>
      <c r="BJ9" s="18"/>
      <c r="BK9" s="18"/>
      <c r="BL9" s="18"/>
      <c r="BM9" s="18"/>
      <c r="BN9" s="18"/>
      <c r="BO9" s="18"/>
      <c r="BP9" s="18"/>
    </row>
    <row r="10" spans="2:68" x14ac:dyDescent="0.3">
      <c r="B10" s="18"/>
      <c r="C10" s="18"/>
      <c r="D10" s="18"/>
      <c r="E10" s="18"/>
      <c r="F10" s="18"/>
      <c r="G10" s="18"/>
      <c r="H10" s="18"/>
      <c r="I10" s="18"/>
      <c r="J10" s="18"/>
      <c r="K10" s="18"/>
      <c r="L10" s="18"/>
      <c r="M10" s="18"/>
      <c r="N10" s="18"/>
      <c r="O10" s="18"/>
      <c r="P10" s="18"/>
      <c r="Q10" s="18"/>
      <c r="R10" s="18"/>
      <c r="S10" s="18"/>
      <c r="T10" s="18"/>
      <c r="U10" s="18"/>
      <c r="V10" s="18"/>
      <c r="W10" s="18"/>
      <c r="X10" s="18"/>
      <c r="Y10" s="18"/>
      <c r="Z10" s="18"/>
      <c r="AA10" s="18"/>
      <c r="AB10" s="18"/>
      <c r="AC10" s="18"/>
      <c r="AD10" s="18"/>
      <c r="AE10" s="18"/>
      <c r="AF10" s="18"/>
      <c r="AG10" s="18"/>
      <c r="AH10" s="18"/>
      <c r="AI10" s="18"/>
      <c r="AJ10" s="18"/>
      <c r="AK10" s="18"/>
      <c r="AL10" s="18"/>
      <c r="AM10" s="18"/>
      <c r="AN10" s="18"/>
      <c r="AO10" s="18"/>
      <c r="AP10" s="18"/>
      <c r="AQ10" s="18"/>
      <c r="AR10" s="18"/>
      <c r="AS10" s="18"/>
      <c r="AT10" s="18"/>
      <c r="AU10" s="18"/>
      <c r="AV10" s="18"/>
      <c r="AW10" s="18"/>
      <c r="AX10" s="18"/>
      <c r="AY10" s="18"/>
      <c r="AZ10" s="18"/>
      <c r="BA10" s="18"/>
      <c r="BB10" s="18"/>
      <c r="BC10" s="18"/>
      <c r="BD10" s="18"/>
      <c r="BE10" s="18"/>
      <c r="BF10" s="18"/>
      <c r="BG10" s="18"/>
      <c r="BH10" s="18"/>
      <c r="BI10" s="18"/>
      <c r="BJ10" s="18"/>
      <c r="BK10" s="18"/>
      <c r="BL10" s="18"/>
      <c r="BM10" s="18"/>
      <c r="BN10" s="18"/>
      <c r="BO10" s="18"/>
      <c r="BP10" s="18"/>
    </row>
    <row r="11" spans="2:68" s="82" customFormat="1" ht="48" customHeight="1" x14ac:dyDescent="0.3">
      <c r="B11" s="193"/>
      <c r="C11" s="81" t="s">
        <v>170</v>
      </c>
      <c r="D11" s="81" t="s">
        <v>170</v>
      </c>
      <c r="E11" s="81" t="s">
        <v>171</v>
      </c>
      <c r="F11" s="429" t="s">
        <v>172</v>
      </c>
      <c r="G11" s="430"/>
      <c r="H11" s="81" t="s">
        <v>173</v>
      </c>
      <c r="I11" s="81" t="s">
        <v>174</v>
      </c>
      <c r="J11" s="81" t="s">
        <v>171</v>
      </c>
      <c r="K11" s="81" t="s">
        <v>170</v>
      </c>
      <c r="L11" s="81" t="s">
        <v>170</v>
      </c>
      <c r="M11" s="81" t="s">
        <v>170</v>
      </c>
      <c r="N11" s="81" t="s">
        <v>170</v>
      </c>
      <c r="O11" s="81" t="s">
        <v>170</v>
      </c>
      <c r="P11" s="81" t="s">
        <v>170</v>
      </c>
      <c r="Q11" s="81" t="s">
        <v>175</v>
      </c>
      <c r="R11" s="81" t="s">
        <v>170</v>
      </c>
      <c r="S11" s="81" t="s">
        <v>175</v>
      </c>
      <c r="T11" s="81" t="s">
        <v>170</v>
      </c>
      <c r="U11" s="81" t="s">
        <v>175</v>
      </c>
      <c r="V11" s="81" t="s">
        <v>170</v>
      </c>
      <c r="W11" s="90" t="s">
        <v>176</v>
      </c>
      <c r="X11" s="81" t="s">
        <v>170</v>
      </c>
      <c r="Y11" s="81" t="s">
        <v>170</v>
      </c>
      <c r="Z11" s="81" t="s">
        <v>170</v>
      </c>
      <c r="AA11" s="81" t="s">
        <v>170</v>
      </c>
      <c r="AB11" s="81" t="s">
        <v>170</v>
      </c>
      <c r="AC11" s="81" t="s">
        <v>170</v>
      </c>
      <c r="AD11" s="81" t="s">
        <v>177</v>
      </c>
      <c r="AE11" s="81" t="s">
        <v>177</v>
      </c>
      <c r="AF11" s="90" t="s">
        <v>176</v>
      </c>
      <c r="AG11" s="90" t="s">
        <v>176</v>
      </c>
      <c r="AH11" s="90" t="s">
        <v>176</v>
      </c>
      <c r="AI11" s="81" t="s">
        <v>178</v>
      </c>
      <c r="AJ11" s="81" t="s">
        <v>178</v>
      </c>
      <c r="AK11" s="90" t="s">
        <v>176</v>
      </c>
      <c r="AL11" s="90" t="s">
        <v>176</v>
      </c>
      <c r="AM11" s="90" t="s">
        <v>176</v>
      </c>
      <c r="AN11" s="81" t="s">
        <v>174</v>
      </c>
      <c r="AO11" s="81" t="s">
        <v>174</v>
      </c>
      <c r="AP11" s="90" t="s">
        <v>176</v>
      </c>
      <c r="AQ11" s="90" t="s">
        <v>176</v>
      </c>
      <c r="AR11" s="90" t="s">
        <v>176</v>
      </c>
      <c r="AS11" s="81" t="s">
        <v>171</v>
      </c>
      <c r="AT11" s="81" t="s">
        <v>171</v>
      </c>
      <c r="AU11" s="81" t="s">
        <v>170</v>
      </c>
      <c r="AV11" s="81" t="s">
        <v>170</v>
      </c>
      <c r="AW11" s="81" t="s">
        <v>170</v>
      </c>
      <c r="AX11" s="81" t="s">
        <v>170</v>
      </c>
      <c r="AY11" s="81" t="s">
        <v>170</v>
      </c>
      <c r="AZ11" s="81" t="s">
        <v>170</v>
      </c>
      <c r="BA11" s="81" t="s">
        <v>174</v>
      </c>
      <c r="BB11" s="81" t="s">
        <v>174</v>
      </c>
      <c r="BC11" s="81" t="s">
        <v>174</v>
      </c>
      <c r="BD11" s="81" t="s">
        <v>179</v>
      </c>
      <c r="BE11" s="92" t="s">
        <v>176</v>
      </c>
      <c r="BF11" s="92" t="s">
        <v>176</v>
      </c>
      <c r="BG11" s="92" t="s">
        <v>176</v>
      </c>
      <c r="BH11" s="92" t="s">
        <v>176</v>
      </c>
      <c r="BI11" s="92" t="s">
        <v>176</v>
      </c>
      <c r="BJ11" s="92" t="s">
        <v>176</v>
      </c>
      <c r="BK11" s="92" t="s">
        <v>176</v>
      </c>
      <c r="BL11" s="92" t="s">
        <v>176</v>
      </c>
      <c r="BM11" s="92" t="s">
        <v>176</v>
      </c>
      <c r="BN11" s="92" t="s">
        <v>176</v>
      </c>
      <c r="BO11" s="92" t="s">
        <v>176</v>
      </c>
      <c r="BP11" s="193"/>
    </row>
    <row r="12" spans="2:68" s="84" customFormat="1" ht="62.25" customHeight="1" x14ac:dyDescent="0.3">
      <c r="B12" s="83"/>
      <c r="C12" s="154" t="s">
        <v>180</v>
      </c>
      <c r="D12" s="154" t="s">
        <v>181</v>
      </c>
      <c r="E12" s="154" t="s">
        <v>182</v>
      </c>
      <c r="F12" s="154" t="s">
        <v>183</v>
      </c>
      <c r="G12" s="154" t="s">
        <v>184</v>
      </c>
      <c r="H12" s="154" t="s">
        <v>185</v>
      </c>
      <c r="I12" s="154" t="s">
        <v>186</v>
      </c>
      <c r="J12" s="154" t="s">
        <v>187</v>
      </c>
      <c r="K12" s="154" t="s">
        <v>188</v>
      </c>
      <c r="L12" s="154" t="s">
        <v>189</v>
      </c>
      <c r="M12" s="154" t="s">
        <v>190</v>
      </c>
      <c r="N12" s="154" t="s">
        <v>191</v>
      </c>
      <c r="O12" s="154" t="s">
        <v>192</v>
      </c>
      <c r="P12" s="154" t="s">
        <v>193</v>
      </c>
      <c r="Q12" s="154" t="s">
        <v>194</v>
      </c>
      <c r="R12" s="154" t="s">
        <v>195</v>
      </c>
      <c r="S12" s="154" t="s">
        <v>196</v>
      </c>
      <c r="T12" s="154" t="s">
        <v>197</v>
      </c>
      <c r="U12" s="154" t="s">
        <v>198</v>
      </c>
      <c r="V12" s="154" t="s">
        <v>199</v>
      </c>
      <c r="W12" s="91" t="s">
        <v>200</v>
      </c>
      <c r="X12" s="194" t="s">
        <v>201</v>
      </c>
      <c r="Y12" s="154" t="s">
        <v>202</v>
      </c>
      <c r="Z12" s="154" t="s">
        <v>203</v>
      </c>
      <c r="AA12" s="154" t="s">
        <v>204</v>
      </c>
      <c r="AB12" s="154" t="s">
        <v>205</v>
      </c>
      <c r="AC12" s="154" t="s">
        <v>206</v>
      </c>
      <c r="AD12" s="154" t="s">
        <v>207</v>
      </c>
      <c r="AE12" s="154" t="s">
        <v>208</v>
      </c>
      <c r="AF12" s="91" t="s">
        <v>209</v>
      </c>
      <c r="AG12" s="91" t="s">
        <v>210</v>
      </c>
      <c r="AH12" s="91" t="s">
        <v>211</v>
      </c>
      <c r="AI12" s="195" t="s">
        <v>212</v>
      </c>
      <c r="AJ12" s="195" t="s">
        <v>213</v>
      </c>
      <c r="AK12" s="91" t="s">
        <v>214</v>
      </c>
      <c r="AL12" s="91" t="s">
        <v>215</v>
      </c>
      <c r="AM12" s="91" t="s">
        <v>216</v>
      </c>
      <c r="AN12" s="195" t="s">
        <v>217</v>
      </c>
      <c r="AO12" s="195" t="s">
        <v>218</v>
      </c>
      <c r="AP12" s="91" t="s">
        <v>219</v>
      </c>
      <c r="AQ12" s="91" t="s">
        <v>220</v>
      </c>
      <c r="AR12" s="91" t="s">
        <v>221</v>
      </c>
      <c r="AS12" s="154" t="s">
        <v>222</v>
      </c>
      <c r="AT12" s="154" t="s">
        <v>223</v>
      </c>
      <c r="AU12" s="154" t="s">
        <v>224</v>
      </c>
      <c r="AV12" s="154" t="s">
        <v>225</v>
      </c>
      <c r="AW12" s="154" t="s">
        <v>226</v>
      </c>
      <c r="AX12" s="194" t="s">
        <v>227</v>
      </c>
      <c r="AY12" s="194" t="s">
        <v>228</v>
      </c>
      <c r="AZ12" s="196" t="s">
        <v>229</v>
      </c>
      <c r="BA12" s="154" t="s">
        <v>230</v>
      </c>
      <c r="BB12" s="154" t="s">
        <v>231</v>
      </c>
      <c r="BC12" s="154" t="s">
        <v>232</v>
      </c>
      <c r="BD12" s="154" t="s">
        <v>233</v>
      </c>
      <c r="BE12" s="197" t="s">
        <v>234</v>
      </c>
      <c r="BF12" s="197" t="s">
        <v>235</v>
      </c>
      <c r="BG12" s="198" t="s">
        <v>236</v>
      </c>
      <c r="BH12" s="198" t="s">
        <v>237</v>
      </c>
      <c r="BI12" s="198" t="s">
        <v>238</v>
      </c>
      <c r="BJ12" s="198" t="s">
        <v>239</v>
      </c>
      <c r="BK12" s="198" t="s">
        <v>240</v>
      </c>
      <c r="BL12" s="198" t="s">
        <v>241</v>
      </c>
      <c r="BM12" s="198" t="s">
        <v>242</v>
      </c>
      <c r="BN12" s="198" t="s">
        <v>243</v>
      </c>
      <c r="BO12" s="198" t="s">
        <v>244</v>
      </c>
      <c r="BP12" s="83"/>
    </row>
    <row r="13" spans="2:68" s="89" customFormat="1" ht="16.95" customHeight="1" x14ac:dyDescent="0.3">
      <c r="B13" s="217"/>
      <c r="C13" s="331" t="s">
        <v>265</v>
      </c>
      <c r="D13" s="219" t="s">
        <v>436</v>
      </c>
      <c r="E13" s="219" t="s">
        <v>179</v>
      </c>
      <c r="F13" s="219" t="s">
        <v>179</v>
      </c>
      <c r="G13" s="219" t="s">
        <v>179</v>
      </c>
      <c r="H13" s="219" t="s">
        <v>245</v>
      </c>
      <c r="I13" s="219" t="s">
        <v>179</v>
      </c>
      <c r="J13" s="219" t="s">
        <v>179</v>
      </c>
      <c r="K13" s="219" t="s">
        <v>246</v>
      </c>
      <c r="L13" s="219" t="s">
        <v>247</v>
      </c>
      <c r="M13" s="218" t="s">
        <v>248</v>
      </c>
      <c r="N13" s="218" t="s">
        <v>249</v>
      </c>
      <c r="O13" s="218" t="s">
        <v>192</v>
      </c>
      <c r="P13" s="218" t="s">
        <v>250</v>
      </c>
      <c r="Q13" s="218" t="s">
        <v>251</v>
      </c>
      <c r="R13" s="88" t="s">
        <v>252</v>
      </c>
      <c r="S13" s="218" t="s">
        <v>251</v>
      </c>
      <c r="T13" s="218" t="s">
        <v>252</v>
      </c>
      <c r="U13" s="218" t="s">
        <v>251</v>
      </c>
      <c r="V13" s="218" t="s">
        <v>252</v>
      </c>
      <c r="W13" s="220" t="s">
        <v>253</v>
      </c>
      <c r="X13" s="218" t="s">
        <v>254</v>
      </c>
      <c r="Y13" s="218" t="s">
        <v>254</v>
      </c>
      <c r="Z13" s="218" t="s">
        <v>255</v>
      </c>
      <c r="AA13" s="218" t="s">
        <v>254</v>
      </c>
      <c r="AB13" s="218" t="s">
        <v>254</v>
      </c>
      <c r="AC13" s="218" t="s">
        <v>255</v>
      </c>
      <c r="AD13" s="218" t="s">
        <v>256</v>
      </c>
      <c r="AE13" s="218" t="s">
        <v>256</v>
      </c>
      <c r="AF13" s="218" t="s">
        <v>257</v>
      </c>
      <c r="AG13" s="218" t="s">
        <v>257</v>
      </c>
      <c r="AH13" s="218" t="s">
        <v>257</v>
      </c>
      <c r="AI13" s="218" t="s">
        <v>258</v>
      </c>
      <c r="AJ13" s="218" t="s">
        <v>258</v>
      </c>
      <c r="AK13" s="218" t="s">
        <v>257</v>
      </c>
      <c r="AL13" s="218" t="s">
        <v>257</v>
      </c>
      <c r="AM13" s="218" t="s">
        <v>257</v>
      </c>
      <c r="AN13" s="218" t="s">
        <v>259</v>
      </c>
      <c r="AO13" s="218" t="s">
        <v>259</v>
      </c>
      <c r="AP13" s="218" t="s">
        <v>257</v>
      </c>
      <c r="AQ13" s="218" t="s">
        <v>257</v>
      </c>
      <c r="AR13" s="218" t="s">
        <v>257</v>
      </c>
      <c r="AS13" s="219" t="s">
        <v>179</v>
      </c>
      <c r="AT13" s="219" t="s">
        <v>179</v>
      </c>
      <c r="AU13" s="218" t="s">
        <v>260</v>
      </c>
      <c r="AV13" s="218" t="s">
        <v>255</v>
      </c>
      <c r="AW13" s="218" t="s">
        <v>261</v>
      </c>
      <c r="AX13" s="220" t="s">
        <v>262</v>
      </c>
      <c r="AY13" s="221">
        <v>1</v>
      </c>
      <c r="AZ13" s="219" t="s">
        <v>260</v>
      </c>
      <c r="BA13" s="218" t="s">
        <v>263</v>
      </c>
      <c r="BB13" s="218" t="s">
        <v>263</v>
      </c>
      <c r="BC13" s="218" t="s">
        <v>263</v>
      </c>
      <c r="BD13" s="218" t="s">
        <v>179</v>
      </c>
      <c r="BE13" s="218" t="s">
        <v>264</v>
      </c>
      <c r="BF13" s="218" t="s">
        <v>264</v>
      </c>
      <c r="BG13" s="218" t="s">
        <v>264</v>
      </c>
      <c r="BH13" s="218" t="s">
        <v>264</v>
      </c>
      <c r="BI13" s="218" t="s">
        <v>264</v>
      </c>
      <c r="BJ13" s="218" t="s">
        <v>264</v>
      </c>
      <c r="BK13" s="218" t="s">
        <v>264</v>
      </c>
      <c r="BL13" s="218" t="s">
        <v>264</v>
      </c>
      <c r="BM13" s="218" t="s">
        <v>264</v>
      </c>
      <c r="BN13" s="218" t="s">
        <v>264</v>
      </c>
      <c r="BO13" s="218" t="s">
        <v>264</v>
      </c>
      <c r="BP13" s="217"/>
    </row>
    <row r="14" spans="2:68" s="89" customFormat="1" ht="19.95" customHeight="1" x14ac:dyDescent="0.3">
      <c r="B14" s="217"/>
      <c r="C14" s="331" t="s">
        <v>278</v>
      </c>
      <c r="D14" s="219" t="s">
        <v>437</v>
      </c>
      <c r="E14" s="217"/>
      <c r="F14" s="217"/>
      <c r="G14" s="217"/>
      <c r="H14" s="217"/>
      <c r="I14" s="217"/>
      <c r="J14" s="217"/>
      <c r="K14" s="324" t="s">
        <v>135</v>
      </c>
      <c r="L14" s="219" t="s">
        <v>266</v>
      </c>
      <c r="M14" s="218" t="s">
        <v>267</v>
      </c>
      <c r="N14" s="219" t="s">
        <v>268</v>
      </c>
      <c r="O14" s="218" t="s">
        <v>269</v>
      </c>
      <c r="P14" s="219" t="s">
        <v>270</v>
      </c>
      <c r="Q14" s="217"/>
      <c r="R14" s="88" t="s">
        <v>271</v>
      </c>
      <c r="S14" s="217"/>
      <c r="T14" s="218" t="s">
        <v>271</v>
      </c>
      <c r="U14" s="217"/>
      <c r="V14" s="218" t="s">
        <v>271</v>
      </c>
      <c r="W14" s="220" t="s">
        <v>272</v>
      </c>
      <c r="X14" s="218" t="s">
        <v>273</v>
      </c>
      <c r="Y14" s="218" t="s">
        <v>273</v>
      </c>
      <c r="Z14" s="218" t="s">
        <v>274</v>
      </c>
      <c r="AA14" s="218" t="s">
        <v>273</v>
      </c>
      <c r="AB14" s="218" t="s">
        <v>273</v>
      </c>
      <c r="AC14" s="218" t="s">
        <v>274</v>
      </c>
      <c r="AD14" s="217"/>
      <c r="AE14" s="217"/>
      <c r="AF14" s="217"/>
      <c r="AG14" s="217"/>
      <c r="AH14" s="217"/>
      <c r="AI14" s="217"/>
      <c r="AJ14" s="217"/>
      <c r="AK14" s="217"/>
      <c r="AL14" s="217"/>
      <c r="AM14" s="217"/>
      <c r="AN14" s="217"/>
      <c r="AO14" s="217"/>
      <c r="AP14" s="217"/>
      <c r="AQ14" s="217"/>
      <c r="AR14" s="217"/>
      <c r="AS14" s="217"/>
      <c r="AT14" s="217"/>
      <c r="AU14" s="219" t="s">
        <v>275</v>
      </c>
      <c r="AV14" s="218" t="s">
        <v>274</v>
      </c>
      <c r="AW14" s="218" t="s">
        <v>276</v>
      </c>
      <c r="AX14" s="220" t="s">
        <v>277</v>
      </c>
      <c r="AY14" s="221">
        <v>2</v>
      </c>
      <c r="AZ14" s="219" t="s">
        <v>275</v>
      </c>
      <c r="BA14" s="217"/>
      <c r="BB14" s="217"/>
      <c r="BC14" s="217"/>
      <c r="BD14" s="217"/>
      <c r="BE14" s="217"/>
      <c r="BF14" s="217"/>
      <c r="BG14" s="217"/>
      <c r="BH14" s="217"/>
      <c r="BI14" s="217"/>
      <c r="BJ14" s="217"/>
      <c r="BK14" s="217"/>
      <c r="BL14" s="217"/>
      <c r="BM14" s="217"/>
      <c r="BN14" s="217"/>
      <c r="BO14" s="217"/>
      <c r="BP14" s="217"/>
    </row>
    <row r="15" spans="2:68" s="89" customFormat="1" ht="18" customHeight="1" x14ac:dyDescent="0.3">
      <c r="B15" s="217"/>
      <c r="C15" s="338" t="s">
        <v>435</v>
      </c>
      <c r="D15" s="219" t="s">
        <v>438</v>
      </c>
      <c r="E15" s="217"/>
      <c r="F15" s="217"/>
      <c r="G15" s="217"/>
      <c r="H15" s="217"/>
      <c r="I15" s="217"/>
      <c r="J15" s="217"/>
      <c r="K15" s="324">
        <v>1</v>
      </c>
      <c r="L15" s="218" t="s">
        <v>279</v>
      </c>
      <c r="M15" s="218" t="s">
        <v>280</v>
      </c>
      <c r="N15" s="219" t="s">
        <v>279</v>
      </c>
      <c r="O15" s="219" t="s">
        <v>279</v>
      </c>
      <c r="P15" s="219" t="s">
        <v>279</v>
      </c>
      <c r="Q15" s="217"/>
      <c r="R15" s="88" t="s">
        <v>281</v>
      </c>
      <c r="S15" s="217"/>
      <c r="T15" s="218" t="s">
        <v>281</v>
      </c>
      <c r="U15" s="217"/>
      <c r="V15" s="218" t="s">
        <v>281</v>
      </c>
      <c r="W15" s="220" t="s">
        <v>282</v>
      </c>
      <c r="X15" s="218" t="s">
        <v>283</v>
      </c>
      <c r="Y15" s="218" t="s">
        <v>283</v>
      </c>
      <c r="Z15" s="218" t="s">
        <v>284</v>
      </c>
      <c r="AA15" s="218" t="s">
        <v>283</v>
      </c>
      <c r="AB15" s="218" t="s">
        <v>283</v>
      </c>
      <c r="AC15" s="218" t="s">
        <v>284</v>
      </c>
      <c r="AD15" s="217"/>
      <c r="AE15" s="217"/>
      <c r="AF15" s="217"/>
      <c r="AG15" s="217"/>
      <c r="AH15" s="217"/>
      <c r="AI15" s="217"/>
      <c r="AJ15" s="217"/>
      <c r="AK15" s="217"/>
      <c r="AL15" s="217"/>
      <c r="AM15" s="217"/>
      <c r="AN15" s="217"/>
      <c r="AO15" s="217"/>
      <c r="AP15" s="217"/>
      <c r="AQ15" s="217"/>
      <c r="AR15" s="217"/>
      <c r="AS15" s="217"/>
      <c r="AT15" s="217"/>
      <c r="AU15" s="217"/>
      <c r="AV15" s="218" t="s">
        <v>284</v>
      </c>
      <c r="AW15" s="218" t="s">
        <v>285</v>
      </c>
      <c r="AX15" s="220" t="s">
        <v>286</v>
      </c>
      <c r="AY15" s="221">
        <v>3</v>
      </c>
      <c r="AZ15" s="219" t="s">
        <v>287</v>
      </c>
      <c r="BA15" s="217"/>
      <c r="BB15" s="217"/>
      <c r="BC15" s="217"/>
      <c r="BD15" s="217"/>
      <c r="BE15" s="217"/>
      <c r="BF15" s="217"/>
      <c r="BG15" s="217"/>
      <c r="BH15" s="217"/>
      <c r="BI15" s="217"/>
      <c r="BJ15" s="217"/>
      <c r="BK15" s="217"/>
      <c r="BL15" s="217"/>
      <c r="BM15" s="217"/>
      <c r="BN15" s="217"/>
      <c r="BO15" s="217"/>
      <c r="BP15" s="217"/>
    </row>
    <row r="16" spans="2:68" s="89" customFormat="1" x14ac:dyDescent="0.3">
      <c r="B16" s="217"/>
      <c r="C16" s="222"/>
      <c r="D16" s="219" t="s">
        <v>439</v>
      </c>
      <c r="E16" s="217"/>
      <c r="F16" s="217"/>
      <c r="G16" s="217"/>
      <c r="H16" s="217"/>
      <c r="I16" s="217"/>
      <c r="J16" s="217"/>
      <c r="K16" s="324">
        <v>2</v>
      </c>
      <c r="L16" s="217"/>
      <c r="M16" s="218" t="s">
        <v>288</v>
      </c>
      <c r="N16" s="217"/>
      <c r="O16" s="217"/>
      <c r="P16" s="217"/>
      <c r="Q16" s="217"/>
      <c r="R16" s="88" t="s">
        <v>289</v>
      </c>
      <c r="S16" s="217"/>
      <c r="T16" s="218" t="s">
        <v>289</v>
      </c>
      <c r="U16" s="217"/>
      <c r="V16" s="218" t="s">
        <v>289</v>
      </c>
      <c r="W16" s="222"/>
      <c r="X16" s="218" t="s">
        <v>290</v>
      </c>
      <c r="Y16" s="218" t="s">
        <v>290</v>
      </c>
      <c r="Z16" s="218" t="s">
        <v>291</v>
      </c>
      <c r="AA16" s="218" t="s">
        <v>290</v>
      </c>
      <c r="AB16" s="218" t="s">
        <v>290</v>
      </c>
      <c r="AC16" s="218" t="s">
        <v>291</v>
      </c>
      <c r="AD16" s="217"/>
      <c r="AE16" s="217"/>
      <c r="AF16" s="217"/>
      <c r="AG16" s="217"/>
      <c r="AH16" s="217"/>
      <c r="AI16" s="217"/>
      <c r="AJ16" s="217"/>
      <c r="AK16" s="217"/>
      <c r="AL16" s="217"/>
      <c r="AM16" s="217"/>
      <c r="AN16" s="217"/>
      <c r="AO16" s="217"/>
      <c r="AP16" s="217"/>
      <c r="AQ16" s="217"/>
      <c r="AR16" s="217"/>
      <c r="AS16" s="217"/>
      <c r="AT16" s="217"/>
      <c r="AU16" s="217"/>
      <c r="AV16" s="218" t="s">
        <v>291</v>
      </c>
      <c r="AW16" s="219" t="s">
        <v>279</v>
      </c>
      <c r="AX16" s="220" t="s">
        <v>292</v>
      </c>
      <c r="AY16" s="221">
        <v>4</v>
      </c>
      <c r="AZ16" s="217"/>
      <c r="BA16" s="217"/>
      <c r="BB16" s="217"/>
      <c r="BC16" s="217"/>
      <c r="BD16" s="217"/>
      <c r="BE16" s="217"/>
      <c r="BF16" s="217"/>
      <c r="BG16" s="217"/>
      <c r="BH16" s="217"/>
      <c r="BI16" s="217"/>
      <c r="BJ16" s="217"/>
      <c r="BK16" s="217"/>
      <c r="BL16" s="217"/>
      <c r="BM16" s="217"/>
      <c r="BN16" s="217"/>
      <c r="BO16" s="217"/>
      <c r="BP16" s="217"/>
    </row>
    <row r="17" spans="2:68" s="89" customFormat="1" ht="13.95" customHeight="1" x14ac:dyDescent="0.3">
      <c r="B17" s="217"/>
      <c r="C17" s="222"/>
      <c r="D17" s="219" t="s">
        <v>440</v>
      </c>
      <c r="E17" s="217"/>
      <c r="F17" s="217"/>
      <c r="G17" s="217"/>
      <c r="H17" s="217"/>
      <c r="I17" s="217"/>
      <c r="J17" s="217"/>
      <c r="K17" s="324">
        <v>3</v>
      </c>
      <c r="L17" s="217"/>
      <c r="M17" s="218" t="s">
        <v>293</v>
      </c>
      <c r="N17" s="217"/>
      <c r="O17" s="217"/>
      <c r="P17" s="217"/>
      <c r="Q17" s="217"/>
      <c r="R17" s="88" t="s">
        <v>294</v>
      </c>
      <c r="S17" s="217"/>
      <c r="T17" s="218" t="s">
        <v>294</v>
      </c>
      <c r="U17" s="217"/>
      <c r="V17" s="218" t="s">
        <v>294</v>
      </c>
      <c r="W17" s="222"/>
      <c r="X17" s="218" t="s">
        <v>295</v>
      </c>
      <c r="Y17" s="218" t="s">
        <v>295</v>
      </c>
      <c r="Z17" s="218" t="s">
        <v>295</v>
      </c>
      <c r="AA17" s="218" t="s">
        <v>295</v>
      </c>
      <c r="AB17" s="218" t="s">
        <v>295</v>
      </c>
      <c r="AC17" s="218" t="s">
        <v>295</v>
      </c>
      <c r="AD17" s="217"/>
      <c r="AE17" s="217"/>
      <c r="AF17" s="217"/>
      <c r="AG17" s="217"/>
      <c r="AH17" s="217"/>
      <c r="AI17" s="217"/>
      <c r="AJ17" s="217"/>
      <c r="AK17" s="217"/>
      <c r="AL17" s="217"/>
      <c r="AM17" s="217"/>
      <c r="AN17" s="217"/>
      <c r="AO17" s="217"/>
      <c r="AP17" s="217"/>
      <c r="AQ17" s="217"/>
      <c r="AR17" s="217"/>
      <c r="AS17" s="217"/>
      <c r="AT17" s="217"/>
      <c r="AU17" s="217"/>
      <c r="AV17" s="218" t="s">
        <v>296</v>
      </c>
      <c r="AW17" s="217"/>
      <c r="AX17" s="222"/>
      <c r="AY17" s="221">
        <v>5</v>
      </c>
      <c r="AZ17" s="217"/>
      <c r="BA17" s="217"/>
      <c r="BB17" s="217"/>
      <c r="BC17" s="217"/>
      <c r="BD17" s="217"/>
      <c r="BE17" s="217"/>
      <c r="BF17" s="217"/>
      <c r="BG17" s="217"/>
      <c r="BH17" s="217"/>
      <c r="BI17" s="217"/>
      <c r="BJ17" s="217"/>
      <c r="BK17" s="217"/>
      <c r="BL17" s="217"/>
      <c r="BM17" s="217"/>
      <c r="BN17" s="217"/>
      <c r="BO17" s="217"/>
      <c r="BP17" s="217"/>
    </row>
    <row r="18" spans="2:68" s="89" customFormat="1" x14ac:dyDescent="0.3">
      <c r="B18" s="217"/>
      <c r="C18" s="222"/>
      <c r="D18" s="219" t="s">
        <v>441</v>
      </c>
      <c r="E18" s="217"/>
      <c r="F18" s="217"/>
      <c r="G18" s="217"/>
      <c r="H18" s="217"/>
      <c r="I18" s="217"/>
      <c r="J18" s="217"/>
      <c r="K18" s="324">
        <v>4</v>
      </c>
      <c r="L18" s="217"/>
      <c r="M18" s="218" t="s">
        <v>297</v>
      </c>
      <c r="N18" s="217"/>
      <c r="O18" s="217"/>
      <c r="P18" s="217"/>
      <c r="Q18" s="217"/>
      <c r="R18" s="88" t="s">
        <v>298</v>
      </c>
      <c r="S18" s="217"/>
      <c r="T18" s="218" t="s">
        <v>298</v>
      </c>
      <c r="U18" s="217"/>
      <c r="V18" s="218" t="s">
        <v>298</v>
      </c>
      <c r="W18" s="217"/>
      <c r="X18" s="217"/>
      <c r="Y18" s="217"/>
      <c r="Z18" s="217"/>
      <c r="AA18" s="217"/>
      <c r="AB18" s="217"/>
      <c r="AC18" s="217"/>
      <c r="AD18" s="217"/>
      <c r="AE18" s="217"/>
      <c r="AF18" s="217"/>
      <c r="AG18" s="217"/>
      <c r="AH18" s="217"/>
      <c r="AI18" s="217"/>
      <c r="AJ18" s="217"/>
      <c r="AK18" s="217"/>
      <c r="AL18" s="217"/>
      <c r="AM18" s="217"/>
      <c r="AN18" s="217"/>
      <c r="AO18" s="217"/>
      <c r="AP18" s="217"/>
      <c r="AQ18" s="217"/>
      <c r="AR18" s="217"/>
      <c r="AS18" s="217"/>
      <c r="AT18" s="217"/>
      <c r="AU18" s="217"/>
      <c r="AV18" s="217"/>
      <c r="AW18" s="217"/>
      <c r="AX18" s="222"/>
      <c r="AY18" s="221" t="s">
        <v>299</v>
      </c>
      <c r="AZ18" s="217"/>
      <c r="BA18" s="217"/>
      <c r="BB18" s="217"/>
      <c r="BC18" s="217"/>
      <c r="BD18" s="217"/>
      <c r="BE18" s="217"/>
      <c r="BF18" s="217"/>
      <c r="BG18" s="217"/>
      <c r="BH18" s="217"/>
      <c r="BI18" s="217"/>
      <c r="BJ18" s="217"/>
      <c r="BK18" s="217"/>
      <c r="BL18" s="217"/>
      <c r="BM18" s="217"/>
      <c r="BN18" s="217"/>
      <c r="BO18" s="217"/>
      <c r="BP18" s="217"/>
    </row>
    <row r="19" spans="2:68" s="89" customFormat="1" x14ac:dyDescent="0.3">
      <c r="B19" s="217"/>
      <c r="C19" s="222"/>
      <c r="D19" s="219" t="s">
        <v>442</v>
      </c>
      <c r="E19" s="217"/>
      <c r="F19" s="217"/>
      <c r="G19" s="217"/>
      <c r="H19" s="217"/>
      <c r="I19" s="217"/>
      <c r="J19" s="217"/>
      <c r="K19" s="324">
        <v>5</v>
      </c>
      <c r="L19" s="217"/>
      <c r="M19" s="218" t="s">
        <v>300</v>
      </c>
      <c r="N19" s="217"/>
      <c r="O19" s="217"/>
      <c r="P19" s="217"/>
      <c r="Q19" s="217"/>
      <c r="R19" s="88" t="s">
        <v>301</v>
      </c>
      <c r="S19" s="217"/>
      <c r="T19" s="218" t="s">
        <v>301</v>
      </c>
      <c r="U19" s="217"/>
      <c r="V19" s="218" t="s">
        <v>301</v>
      </c>
      <c r="W19" s="217"/>
      <c r="X19" s="217"/>
      <c r="Y19" s="217"/>
      <c r="Z19" s="217"/>
      <c r="AA19" s="217"/>
      <c r="AB19" s="217"/>
      <c r="AC19" s="217"/>
      <c r="AD19" s="217"/>
      <c r="AE19" s="217"/>
      <c r="AF19" s="217"/>
      <c r="AG19" s="217"/>
      <c r="AH19" s="217"/>
      <c r="AI19" s="217"/>
      <c r="AJ19" s="217"/>
      <c r="AK19" s="217"/>
      <c r="AL19" s="217"/>
      <c r="AM19" s="217"/>
      <c r="AN19" s="217"/>
      <c r="AO19" s="217"/>
      <c r="AP19" s="217"/>
      <c r="AQ19" s="217"/>
      <c r="AR19" s="217"/>
      <c r="AS19" s="217"/>
      <c r="AT19" s="217"/>
      <c r="AU19" s="217"/>
      <c r="AV19" s="217"/>
      <c r="AW19" s="217"/>
      <c r="AX19" s="222"/>
      <c r="AY19" s="221" t="s">
        <v>287</v>
      </c>
      <c r="AZ19" s="217"/>
      <c r="BA19" s="217"/>
      <c r="BB19" s="217"/>
      <c r="BC19" s="217"/>
      <c r="BD19" s="217"/>
      <c r="BE19" s="217"/>
      <c r="BF19" s="217"/>
      <c r="BG19" s="217"/>
      <c r="BH19" s="217"/>
      <c r="BI19" s="217"/>
      <c r="BJ19" s="217"/>
      <c r="BK19" s="217"/>
      <c r="BL19" s="217"/>
      <c r="BM19" s="217"/>
      <c r="BN19" s="217"/>
      <c r="BO19" s="217"/>
      <c r="BP19" s="217"/>
    </row>
    <row r="20" spans="2:68" s="89" customFormat="1" x14ac:dyDescent="0.3">
      <c r="B20" s="217"/>
      <c r="C20" s="222"/>
      <c r="D20" s="219" t="s">
        <v>443</v>
      </c>
      <c r="E20" s="217"/>
      <c r="F20" s="217"/>
      <c r="G20" s="217"/>
      <c r="H20" s="217"/>
      <c r="I20" s="217"/>
      <c r="J20" s="217"/>
      <c r="K20" s="324">
        <v>6</v>
      </c>
      <c r="L20" s="217"/>
      <c r="M20" s="219" t="s">
        <v>279</v>
      </c>
      <c r="N20" s="217"/>
      <c r="O20" s="217"/>
      <c r="P20" s="217"/>
      <c r="Q20" s="217"/>
      <c r="R20" s="217"/>
      <c r="S20" s="217"/>
      <c r="T20" s="217"/>
      <c r="U20" s="217"/>
      <c r="V20" s="217"/>
      <c r="W20" s="217"/>
      <c r="X20" s="217"/>
      <c r="Y20" s="217"/>
      <c r="Z20" s="217"/>
      <c r="AA20" s="217"/>
      <c r="AB20" s="217"/>
      <c r="AC20" s="217"/>
      <c r="AD20" s="217"/>
      <c r="AE20" s="217"/>
      <c r="AF20" s="217"/>
      <c r="AG20" s="217"/>
      <c r="AH20" s="217"/>
      <c r="AI20" s="217"/>
      <c r="AJ20" s="217"/>
      <c r="AK20" s="217"/>
      <c r="AL20" s="217"/>
      <c r="AM20" s="217"/>
      <c r="AN20" s="217"/>
      <c r="AO20" s="217"/>
      <c r="AP20" s="217"/>
      <c r="AQ20" s="217"/>
      <c r="AR20" s="217"/>
      <c r="AS20" s="217"/>
      <c r="AT20" s="217"/>
      <c r="AU20" s="217"/>
      <c r="AV20" s="217"/>
      <c r="AW20" s="217"/>
      <c r="AX20" s="217"/>
      <c r="AY20" s="217"/>
      <c r="AZ20" s="217"/>
      <c r="BA20" s="217"/>
      <c r="BB20" s="217"/>
      <c r="BC20" s="217"/>
      <c r="BD20" s="217"/>
      <c r="BE20" s="217"/>
      <c r="BF20" s="217"/>
      <c r="BG20" s="217"/>
      <c r="BH20" s="217"/>
      <c r="BI20" s="217"/>
      <c r="BJ20" s="217"/>
      <c r="BK20" s="217"/>
      <c r="BL20" s="217"/>
      <c r="BM20" s="217"/>
      <c r="BN20" s="217"/>
      <c r="BO20" s="217"/>
      <c r="BP20" s="217"/>
    </row>
    <row r="21" spans="2:68" s="89" customFormat="1" x14ac:dyDescent="0.3">
      <c r="B21" s="217"/>
      <c r="C21" s="222"/>
      <c r="D21" s="219" t="s">
        <v>444</v>
      </c>
      <c r="E21" s="217"/>
      <c r="F21" s="217"/>
      <c r="G21" s="217"/>
      <c r="H21" s="217"/>
      <c r="I21" s="217"/>
      <c r="J21" s="217"/>
      <c r="K21" s="324">
        <v>7</v>
      </c>
      <c r="L21" s="217"/>
      <c r="M21" s="217"/>
      <c r="N21" s="217"/>
      <c r="O21" s="217"/>
      <c r="P21" s="217"/>
      <c r="Q21" s="217"/>
      <c r="R21" s="217"/>
      <c r="S21" s="217"/>
      <c r="T21" s="217"/>
      <c r="U21" s="217"/>
      <c r="V21" s="217"/>
      <c r="W21" s="217"/>
      <c r="X21" s="217"/>
      <c r="Y21" s="217"/>
      <c r="Z21" s="217"/>
      <c r="AA21" s="217"/>
      <c r="AB21" s="217"/>
      <c r="AC21" s="217"/>
      <c r="AD21" s="217"/>
      <c r="AE21" s="217"/>
      <c r="AF21" s="217"/>
      <c r="AG21" s="217"/>
      <c r="AH21" s="217"/>
      <c r="AI21" s="217"/>
      <c r="AJ21" s="217"/>
      <c r="AK21" s="217"/>
      <c r="AL21" s="217"/>
      <c r="AM21" s="217"/>
      <c r="AN21" s="217"/>
      <c r="AO21" s="217"/>
      <c r="AP21" s="217"/>
      <c r="AQ21" s="217"/>
      <c r="AR21" s="217"/>
      <c r="AS21" s="217"/>
      <c r="AT21" s="217"/>
      <c r="AU21" s="217"/>
      <c r="AV21" s="217"/>
      <c r="AW21" s="217"/>
      <c r="AX21" s="217"/>
      <c r="AY21" s="217"/>
      <c r="AZ21" s="217"/>
      <c r="BA21" s="217"/>
      <c r="BB21" s="217"/>
      <c r="BC21" s="217"/>
      <c r="BD21" s="217"/>
      <c r="BE21" s="217"/>
      <c r="BF21" s="217"/>
      <c r="BG21" s="217"/>
      <c r="BH21" s="217"/>
      <c r="BI21" s="217"/>
      <c r="BJ21" s="217"/>
      <c r="BK21" s="217"/>
      <c r="BL21" s="217"/>
      <c r="BM21" s="217"/>
      <c r="BN21" s="217"/>
      <c r="BO21" s="217"/>
      <c r="BP21" s="217"/>
    </row>
    <row r="22" spans="2:68" s="89" customFormat="1" x14ac:dyDescent="0.3">
      <c r="B22" s="217"/>
      <c r="C22" s="222"/>
      <c r="D22" s="219" t="s">
        <v>445</v>
      </c>
      <c r="E22" s="217"/>
      <c r="F22" s="217"/>
      <c r="G22" s="217"/>
      <c r="H22" s="217"/>
      <c r="I22" s="217"/>
      <c r="J22" s="217"/>
      <c r="K22" s="324">
        <v>8</v>
      </c>
      <c r="L22" s="217"/>
      <c r="M22" s="217"/>
      <c r="N22" s="217"/>
      <c r="O22" s="217"/>
      <c r="P22" s="217"/>
      <c r="Q22" s="217"/>
      <c r="R22" s="217"/>
      <c r="S22" s="217"/>
      <c r="T22" s="217"/>
      <c r="U22" s="217"/>
      <c r="V22" s="217"/>
      <c r="W22" s="217"/>
      <c r="X22" s="217"/>
      <c r="Y22" s="217"/>
      <c r="Z22" s="217"/>
      <c r="AA22" s="217"/>
      <c r="AB22" s="217"/>
      <c r="AC22" s="217"/>
      <c r="AD22" s="217"/>
      <c r="AE22" s="217"/>
      <c r="AF22" s="217"/>
      <c r="AG22" s="217"/>
      <c r="AH22" s="217"/>
      <c r="AI22" s="217"/>
      <c r="AJ22" s="217"/>
      <c r="AK22" s="217"/>
      <c r="AL22" s="217"/>
      <c r="AM22" s="217"/>
      <c r="AN22" s="217"/>
      <c r="AO22" s="217"/>
      <c r="AP22" s="217"/>
      <c r="AQ22" s="217"/>
      <c r="AR22" s="217"/>
      <c r="AS22" s="217"/>
      <c r="AT22" s="217"/>
      <c r="AU22" s="217"/>
      <c r="AV22" s="217"/>
      <c r="AW22" s="217"/>
      <c r="AX22" s="217"/>
      <c r="AY22" s="217"/>
      <c r="AZ22" s="217"/>
      <c r="BA22" s="217"/>
      <c r="BB22" s="217"/>
      <c r="BC22" s="217"/>
      <c r="BD22" s="217"/>
      <c r="BE22" s="217"/>
      <c r="BF22" s="217"/>
      <c r="BG22" s="217"/>
      <c r="BH22" s="217"/>
      <c r="BI22" s="217"/>
      <c r="BJ22" s="217"/>
      <c r="BK22" s="217"/>
      <c r="BL22" s="217"/>
      <c r="BM22" s="217"/>
      <c r="BN22" s="217"/>
      <c r="BO22" s="217"/>
      <c r="BP22" s="217"/>
    </row>
    <row r="23" spans="2:68" s="89" customFormat="1" x14ac:dyDescent="0.3">
      <c r="B23" s="217"/>
      <c r="C23" s="222"/>
      <c r="D23" s="219" t="s">
        <v>446</v>
      </c>
      <c r="E23" s="217"/>
      <c r="F23" s="217"/>
      <c r="G23" s="217"/>
      <c r="H23" s="217"/>
      <c r="I23" s="217"/>
      <c r="J23" s="217"/>
      <c r="K23" s="324">
        <v>9</v>
      </c>
      <c r="L23" s="217"/>
      <c r="M23" s="217"/>
      <c r="N23" s="217"/>
      <c r="O23" s="217"/>
      <c r="P23" s="217"/>
      <c r="Q23" s="217"/>
      <c r="R23" s="217"/>
      <c r="S23" s="217"/>
      <c r="T23" s="217"/>
      <c r="U23" s="217"/>
      <c r="V23" s="217"/>
      <c r="W23" s="217"/>
      <c r="X23" s="217"/>
      <c r="Y23" s="217"/>
      <c r="Z23" s="217"/>
      <c r="AA23" s="217"/>
      <c r="AB23" s="217"/>
      <c r="AC23" s="217"/>
      <c r="AD23" s="217"/>
      <c r="AE23" s="217"/>
      <c r="AF23" s="217"/>
      <c r="AG23" s="217"/>
      <c r="AH23" s="217"/>
      <c r="AI23" s="217"/>
      <c r="AJ23" s="217"/>
      <c r="AK23" s="217"/>
      <c r="AL23" s="217"/>
      <c r="AM23" s="217"/>
      <c r="AN23" s="217"/>
      <c r="AO23" s="217"/>
      <c r="AP23" s="217"/>
      <c r="AQ23" s="217"/>
      <c r="AR23" s="217"/>
      <c r="AS23" s="217"/>
      <c r="AT23" s="217"/>
      <c r="AU23" s="217"/>
      <c r="AV23" s="217"/>
      <c r="AW23" s="217"/>
      <c r="AX23" s="217"/>
      <c r="AY23" s="217"/>
      <c r="AZ23" s="217"/>
      <c r="BA23" s="217"/>
      <c r="BB23" s="217"/>
      <c r="BC23" s="217"/>
      <c r="BD23" s="217"/>
      <c r="BE23" s="217"/>
      <c r="BF23" s="217"/>
      <c r="BG23" s="217"/>
      <c r="BH23" s="217"/>
      <c r="BI23" s="217"/>
      <c r="BJ23" s="217"/>
      <c r="BK23" s="217"/>
      <c r="BL23" s="217"/>
      <c r="BM23" s="217"/>
      <c r="BN23" s="217"/>
      <c r="BO23" s="217"/>
      <c r="BP23" s="217"/>
    </row>
    <row r="24" spans="2:68" s="89" customFormat="1" x14ac:dyDescent="0.3">
      <c r="B24" s="217"/>
      <c r="C24" s="222"/>
      <c r="D24" s="219" t="s">
        <v>447</v>
      </c>
      <c r="E24" s="217"/>
      <c r="F24" s="217"/>
      <c r="G24" s="217"/>
      <c r="H24" s="217"/>
      <c r="I24" s="217"/>
      <c r="J24" s="217"/>
      <c r="K24" s="324">
        <v>10</v>
      </c>
      <c r="L24" s="217"/>
      <c r="M24" s="217"/>
      <c r="N24" s="217"/>
      <c r="O24" s="217"/>
      <c r="P24" s="217"/>
      <c r="Q24" s="217"/>
      <c r="R24" s="217"/>
      <c r="S24" s="217"/>
      <c r="T24" s="217"/>
      <c r="U24" s="217"/>
      <c r="V24" s="217"/>
      <c r="W24" s="217"/>
      <c r="X24" s="217"/>
      <c r="Y24" s="217"/>
      <c r="Z24" s="217"/>
      <c r="AA24" s="217"/>
      <c r="AB24" s="217"/>
      <c r="AC24" s="217"/>
      <c r="AD24" s="217"/>
      <c r="AE24" s="217"/>
      <c r="AF24" s="217"/>
      <c r="AG24" s="217"/>
      <c r="AH24" s="217"/>
      <c r="AI24" s="217"/>
      <c r="AJ24" s="217"/>
      <c r="AK24" s="217"/>
      <c r="AL24" s="217"/>
      <c r="AM24" s="217"/>
      <c r="AN24" s="217"/>
      <c r="AO24" s="217"/>
      <c r="AP24" s="217"/>
      <c r="AQ24" s="217"/>
      <c r="AR24" s="217"/>
      <c r="AS24" s="217"/>
      <c r="AT24" s="217"/>
      <c r="AU24" s="217"/>
      <c r="AV24" s="217"/>
      <c r="AW24" s="217"/>
      <c r="AX24" s="217"/>
      <c r="AY24" s="217"/>
      <c r="AZ24" s="217"/>
      <c r="BA24" s="217"/>
      <c r="BB24" s="217"/>
      <c r="BC24" s="217"/>
      <c r="BD24" s="217"/>
      <c r="BE24" s="217"/>
      <c r="BF24" s="217"/>
      <c r="BG24" s="217"/>
      <c r="BH24" s="217"/>
      <c r="BI24" s="217"/>
      <c r="BJ24" s="217"/>
      <c r="BK24" s="217"/>
      <c r="BL24" s="217"/>
      <c r="BM24" s="217"/>
      <c r="BN24" s="217"/>
      <c r="BO24" s="217"/>
      <c r="BP24" s="217"/>
    </row>
    <row r="25" spans="2:68" s="89" customFormat="1" x14ac:dyDescent="0.3">
      <c r="B25" s="217"/>
      <c r="C25" s="222"/>
      <c r="D25" s="219" t="s">
        <v>448</v>
      </c>
      <c r="E25" s="217"/>
      <c r="F25" s="217"/>
      <c r="G25" s="217"/>
      <c r="H25" s="217"/>
      <c r="I25" s="217"/>
      <c r="J25" s="217"/>
      <c r="K25" s="324">
        <v>11</v>
      </c>
      <c r="L25" s="217"/>
      <c r="M25" s="217"/>
      <c r="N25" s="217"/>
      <c r="O25" s="217"/>
      <c r="P25" s="217"/>
      <c r="Q25" s="217"/>
      <c r="R25" s="217"/>
      <c r="S25" s="217"/>
      <c r="T25" s="217"/>
      <c r="U25" s="217"/>
      <c r="V25" s="217"/>
      <c r="W25" s="217"/>
      <c r="X25" s="217"/>
      <c r="Y25" s="217"/>
      <c r="Z25" s="217"/>
      <c r="AA25" s="217"/>
      <c r="AB25" s="217"/>
      <c r="AC25" s="217"/>
      <c r="AD25" s="217"/>
      <c r="AE25" s="217"/>
      <c r="AF25" s="217"/>
      <c r="AG25" s="217"/>
      <c r="AH25" s="217"/>
      <c r="AI25" s="217"/>
      <c r="AJ25" s="217"/>
      <c r="AK25" s="217"/>
      <c r="AL25" s="217"/>
      <c r="AM25" s="217"/>
      <c r="AN25" s="217"/>
      <c r="AO25" s="217"/>
      <c r="AP25" s="217"/>
      <c r="AQ25" s="217"/>
      <c r="AR25" s="217"/>
      <c r="AS25" s="217"/>
      <c r="AT25" s="217"/>
      <c r="AU25" s="217"/>
      <c r="AV25" s="217"/>
      <c r="AW25" s="217"/>
      <c r="AX25" s="217"/>
      <c r="AY25" s="217"/>
      <c r="AZ25" s="217"/>
      <c r="BA25" s="217"/>
      <c r="BB25" s="217"/>
      <c r="BC25" s="217"/>
      <c r="BD25" s="217"/>
      <c r="BE25" s="217"/>
      <c r="BF25" s="217"/>
      <c r="BG25" s="217"/>
      <c r="BH25" s="217"/>
      <c r="BI25" s="217"/>
      <c r="BJ25" s="217"/>
      <c r="BK25" s="217"/>
      <c r="BL25" s="217"/>
      <c r="BM25" s="217"/>
      <c r="BN25" s="217"/>
      <c r="BO25" s="217"/>
      <c r="BP25" s="217"/>
    </row>
    <row r="26" spans="2:68" s="89" customFormat="1" x14ac:dyDescent="0.3">
      <c r="B26" s="217"/>
      <c r="C26" s="222"/>
      <c r="D26" s="219" t="s">
        <v>449</v>
      </c>
      <c r="E26" s="217"/>
      <c r="F26" s="217"/>
      <c r="G26" s="217"/>
      <c r="H26" s="217"/>
      <c r="I26" s="217"/>
      <c r="J26" s="217"/>
      <c r="K26" s="324">
        <v>12</v>
      </c>
      <c r="L26" s="217"/>
      <c r="M26" s="217"/>
      <c r="N26" s="217"/>
      <c r="O26" s="217"/>
      <c r="P26" s="217"/>
      <c r="Q26" s="217"/>
      <c r="R26" s="217"/>
      <c r="S26" s="217"/>
      <c r="T26" s="217"/>
      <c r="U26" s="217"/>
      <c r="V26" s="217"/>
      <c r="W26" s="217"/>
      <c r="X26" s="217"/>
      <c r="Y26" s="217"/>
      <c r="Z26" s="217"/>
      <c r="AA26" s="217"/>
      <c r="AB26" s="217"/>
      <c r="AC26" s="217"/>
      <c r="AD26" s="217"/>
      <c r="AE26" s="217"/>
      <c r="AF26" s="217"/>
      <c r="AG26" s="217"/>
      <c r="AH26" s="217"/>
      <c r="AI26" s="217"/>
      <c r="AJ26" s="217"/>
      <c r="AK26" s="217"/>
      <c r="AL26" s="217"/>
      <c r="AM26" s="217"/>
      <c r="AN26" s="217"/>
      <c r="AO26" s="217"/>
      <c r="AP26" s="217"/>
      <c r="AQ26" s="217"/>
      <c r="AR26" s="217"/>
      <c r="AS26" s="217"/>
      <c r="AT26" s="217"/>
      <c r="AU26" s="217"/>
      <c r="AV26" s="217"/>
      <c r="AW26" s="217"/>
      <c r="AX26" s="217"/>
      <c r="AY26" s="217"/>
      <c r="AZ26" s="217"/>
      <c r="BA26" s="217"/>
      <c r="BB26" s="217"/>
      <c r="BC26" s="217"/>
      <c r="BD26" s="217"/>
      <c r="BE26" s="217"/>
      <c r="BF26" s="217"/>
      <c r="BG26" s="217"/>
      <c r="BH26" s="217"/>
      <c r="BI26" s="217"/>
      <c r="BJ26" s="217"/>
      <c r="BK26" s="217"/>
      <c r="BL26" s="217"/>
      <c r="BM26" s="217"/>
      <c r="BN26" s="217"/>
      <c r="BO26" s="217"/>
      <c r="BP26" s="217"/>
    </row>
    <row r="27" spans="2:68" s="89" customFormat="1" ht="18" customHeight="1" x14ac:dyDescent="0.3">
      <c r="B27" s="217"/>
      <c r="C27" s="222"/>
      <c r="D27" s="219" t="s">
        <v>450</v>
      </c>
      <c r="E27" s="217"/>
      <c r="F27" s="217"/>
      <c r="G27" s="217"/>
      <c r="H27" s="217"/>
      <c r="I27" s="217"/>
      <c r="J27" s="217"/>
      <c r="K27" s="221" t="s">
        <v>279</v>
      </c>
      <c r="L27" s="217"/>
      <c r="M27" s="217"/>
      <c r="N27" s="217"/>
      <c r="O27" s="217"/>
      <c r="P27" s="217"/>
      <c r="Q27" s="217"/>
      <c r="R27" s="217"/>
      <c r="S27" s="217"/>
      <c r="T27" s="217"/>
      <c r="U27" s="217"/>
      <c r="V27" s="217"/>
      <c r="W27" s="217"/>
      <c r="X27" s="217"/>
      <c r="Y27" s="217"/>
      <c r="Z27" s="217"/>
      <c r="AA27" s="217"/>
      <c r="AB27" s="217"/>
      <c r="AC27" s="217"/>
      <c r="AD27" s="217"/>
      <c r="AE27" s="217"/>
      <c r="AF27" s="217"/>
      <c r="AG27" s="217"/>
      <c r="AH27" s="217"/>
      <c r="AI27" s="217"/>
      <c r="AJ27" s="217"/>
      <c r="AK27" s="217"/>
      <c r="AL27" s="217"/>
      <c r="AM27" s="217"/>
      <c r="AN27" s="217"/>
      <c r="AO27" s="217"/>
      <c r="AP27" s="217"/>
      <c r="AQ27" s="217"/>
      <c r="AR27" s="217"/>
      <c r="AS27" s="217"/>
      <c r="AT27" s="217"/>
      <c r="AU27" s="217"/>
      <c r="AV27" s="217"/>
      <c r="AW27" s="217"/>
      <c r="AX27" s="217"/>
      <c r="AY27" s="217"/>
      <c r="AZ27" s="217"/>
      <c r="BA27" s="217"/>
      <c r="BB27" s="217"/>
      <c r="BC27" s="217"/>
      <c r="BD27" s="217"/>
      <c r="BE27" s="217"/>
      <c r="BF27" s="217"/>
      <c r="BG27" s="217"/>
      <c r="BH27" s="217"/>
      <c r="BI27" s="217"/>
      <c r="BJ27" s="217"/>
      <c r="BK27" s="217"/>
      <c r="BL27" s="217"/>
      <c r="BM27" s="217"/>
      <c r="BN27" s="217"/>
      <c r="BO27" s="217"/>
      <c r="BP27" s="217"/>
    </row>
    <row r="28" spans="2:68" x14ac:dyDescent="0.3">
      <c r="B28" s="18"/>
      <c r="C28" s="20"/>
      <c r="D28" s="340" t="s">
        <v>451</v>
      </c>
      <c r="E28" s="18"/>
      <c r="F28" s="18"/>
      <c r="G28" s="18"/>
      <c r="H28" s="18"/>
      <c r="I28" s="18"/>
      <c r="J28" s="18"/>
      <c r="K28" s="18"/>
      <c r="L28" s="18"/>
      <c r="M28" s="18"/>
      <c r="N28" s="18"/>
      <c r="O28" s="18"/>
      <c r="P28" s="18"/>
      <c r="Q28" s="18"/>
      <c r="R28" s="18"/>
      <c r="S28" s="18"/>
      <c r="T28" s="18"/>
      <c r="U28" s="18"/>
      <c r="V28" s="18"/>
      <c r="W28" s="18"/>
      <c r="X28" s="18"/>
      <c r="Y28" s="18"/>
      <c r="Z28" s="18"/>
      <c r="AA28" s="18"/>
      <c r="AB28" s="18"/>
      <c r="AC28" s="18"/>
      <c r="AD28" s="18"/>
      <c r="AE28" s="18"/>
      <c r="AF28" s="18"/>
      <c r="AG28" s="18"/>
      <c r="AH28" s="18"/>
      <c r="AI28" s="18"/>
      <c r="AJ28" s="18"/>
      <c r="AK28" s="18"/>
      <c r="AL28" s="18"/>
      <c r="AM28" s="18"/>
      <c r="AN28" s="18"/>
      <c r="AO28" s="18"/>
      <c r="AP28" s="18"/>
      <c r="AQ28" s="18"/>
      <c r="AR28" s="18"/>
      <c r="AS28" s="18"/>
      <c r="AT28" s="18"/>
      <c r="AU28" s="18"/>
      <c r="AV28" s="18"/>
      <c r="AW28" s="18"/>
      <c r="AX28" s="18"/>
      <c r="AY28" s="18"/>
      <c r="AZ28" s="18"/>
      <c r="BA28" s="18"/>
      <c r="BB28" s="18"/>
      <c r="BC28" s="18"/>
      <c r="BD28" s="18"/>
      <c r="BE28" s="18"/>
      <c r="BF28" s="18"/>
      <c r="BG28" s="18"/>
      <c r="BH28" s="18"/>
      <c r="BI28" s="18"/>
      <c r="BJ28" s="18"/>
      <c r="BK28" s="18"/>
      <c r="BL28" s="18"/>
      <c r="BM28" s="18"/>
      <c r="BN28" s="18"/>
      <c r="BO28" s="18"/>
      <c r="BP28" s="18"/>
    </row>
    <row r="29" spans="2:68" x14ac:dyDescent="0.3">
      <c r="C29" s="339"/>
      <c r="D29" s="340" t="s">
        <v>452</v>
      </c>
    </row>
    <row r="30" spans="2:68" x14ac:dyDescent="0.3">
      <c r="C30" s="339"/>
      <c r="D30" s="340" t="s">
        <v>453</v>
      </c>
    </row>
    <row r="31" spans="2:68" x14ac:dyDescent="0.3">
      <c r="C31" s="339"/>
      <c r="D31" s="340" t="s">
        <v>454</v>
      </c>
    </row>
    <row r="32" spans="2:68" x14ac:dyDescent="0.3">
      <c r="C32" s="339"/>
      <c r="D32" s="340" t="s">
        <v>455</v>
      </c>
    </row>
    <row r="33" spans="3:4" x14ac:dyDescent="0.3">
      <c r="C33" s="339"/>
      <c r="D33" s="340" t="s">
        <v>456</v>
      </c>
    </row>
    <row r="34" spans="3:4" x14ac:dyDescent="0.3">
      <c r="C34" s="339"/>
      <c r="D34" s="340" t="s">
        <v>457</v>
      </c>
    </row>
    <row r="35" spans="3:4" x14ac:dyDescent="0.3">
      <c r="C35" s="339"/>
      <c r="D35" s="340" t="s">
        <v>458</v>
      </c>
    </row>
    <row r="36" spans="3:4" x14ac:dyDescent="0.3">
      <c r="C36" s="339"/>
      <c r="D36" s="340" t="s">
        <v>459</v>
      </c>
    </row>
    <row r="37" spans="3:4" x14ac:dyDescent="0.3">
      <c r="C37" s="339"/>
      <c r="D37" s="340" t="s">
        <v>460</v>
      </c>
    </row>
    <row r="38" spans="3:4" x14ac:dyDescent="0.3">
      <c r="C38" s="339"/>
      <c r="D38" s="340" t="s">
        <v>461</v>
      </c>
    </row>
    <row r="39" spans="3:4" x14ac:dyDescent="0.3">
      <c r="C39" s="339"/>
      <c r="D39" s="340" t="s">
        <v>462</v>
      </c>
    </row>
    <row r="40" spans="3:4" x14ac:dyDescent="0.3">
      <c r="C40" s="339"/>
      <c r="D40" s="340" t="s">
        <v>463</v>
      </c>
    </row>
    <row r="41" spans="3:4" x14ac:dyDescent="0.3">
      <c r="C41" s="339"/>
      <c r="D41" s="340" t="s">
        <v>464</v>
      </c>
    </row>
    <row r="42" spans="3:4" x14ac:dyDescent="0.3">
      <c r="C42" s="339"/>
      <c r="D42" s="340" t="s">
        <v>465</v>
      </c>
    </row>
    <row r="43" spans="3:4" x14ac:dyDescent="0.3">
      <c r="C43" s="339"/>
      <c r="D43" s="340" t="s">
        <v>466</v>
      </c>
    </row>
    <row r="44" spans="3:4" x14ac:dyDescent="0.3">
      <c r="C44" s="339"/>
      <c r="D44" s="340" t="s">
        <v>467</v>
      </c>
    </row>
    <row r="45" spans="3:4" x14ac:dyDescent="0.3">
      <c r="C45" s="339"/>
      <c r="D45" s="340" t="s">
        <v>468</v>
      </c>
    </row>
    <row r="46" spans="3:4" x14ac:dyDescent="0.3">
      <c r="C46" s="339"/>
      <c r="D46" s="340" t="s">
        <v>469</v>
      </c>
    </row>
    <row r="47" spans="3:4" x14ac:dyDescent="0.3">
      <c r="C47" s="339"/>
      <c r="D47" s="340" t="s">
        <v>470</v>
      </c>
    </row>
    <row r="48" spans="3:4" x14ac:dyDescent="0.3">
      <c r="C48" s="339"/>
      <c r="D48" s="340" t="s">
        <v>471</v>
      </c>
    </row>
    <row r="49" spans="3:4" x14ac:dyDescent="0.3">
      <c r="C49" s="339"/>
      <c r="D49" s="340" t="s">
        <v>472</v>
      </c>
    </row>
    <row r="50" spans="3:4" x14ac:dyDescent="0.3">
      <c r="C50" s="339"/>
      <c r="D50" s="340" t="s">
        <v>473</v>
      </c>
    </row>
    <row r="51" spans="3:4" x14ac:dyDescent="0.3">
      <c r="C51" s="339"/>
      <c r="D51" s="340" t="s">
        <v>474</v>
      </c>
    </row>
    <row r="52" spans="3:4" x14ac:dyDescent="0.3">
      <c r="C52" s="339"/>
      <c r="D52" s="340" t="s">
        <v>475</v>
      </c>
    </row>
    <row r="53" spans="3:4" x14ac:dyDescent="0.3">
      <c r="C53" s="339"/>
      <c r="D53" s="340" t="s">
        <v>476</v>
      </c>
    </row>
    <row r="54" spans="3:4" x14ac:dyDescent="0.3">
      <c r="C54" s="339"/>
      <c r="D54" s="340" t="s">
        <v>477</v>
      </c>
    </row>
    <row r="55" spans="3:4" x14ac:dyDescent="0.3">
      <c r="C55" s="339"/>
      <c r="D55" s="340" t="s">
        <v>478</v>
      </c>
    </row>
    <row r="56" spans="3:4" x14ac:dyDescent="0.3">
      <c r="C56" s="339"/>
      <c r="D56" s="340" t="s">
        <v>479</v>
      </c>
    </row>
    <row r="57" spans="3:4" x14ac:dyDescent="0.3">
      <c r="C57" s="339"/>
      <c r="D57" s="340" t="s">
        <v>480</v>
      </c>
    </row>
    <row r="58" spans="3:4" x14ac:dyDescent="0.3">
      <c r="C58" s="339"/>
      <c r="D58" s="340" t="s">
        <v>481</v>
      </c>
    </row>
    <row r="59" spans="3:4" x14ac:dyDescent="0.3">
      <c r="C59" s="339"/>
      <c r="D59" s="340" t="s">
        <v>482</v>
      </c>
    </row>
    <row r="60" spans="3:4" x14ac:dyDescent="0.3">
      <c r="C60" s="339"/>
      <c r="D60" s="340" t="s">
        <v>483</v>
      </c>
    </row>
    <row r="61" spans="3:4" x14ac:dyDescent="0.3">
      <c r="C61" s="339"/>
      <c r="D61" s="340" t="s">
        <v>484</v>
      </c>
    </row>
    <row r="62" spans="3:4" x14ac:dyDescent="0.3">
      <c r="C62" s="339"/>
      <c r="D62" s="340" t="s">
        <v>485</v>
      </c>
    </row>
    <row r="63" spans="3:4" x14ac:dyDescent="0.3">
      <c r="C63" s="339"/>
      <c r="D63" s="340" t="s">
        <v>486</v>
      </c>
    </row>
    <row r="64" spans="3:4" x14ac:dyDescent="0.3">
      <c r="C64" s="339"/>
      <c r="D64" s="340" t="s">
        <v>487</v>
      </c>
    </row>
    <row r="65" spans="3:4" x14ac:dyDescent="0.3">
      <c r="C65" s="339"/>
      <c r="D65" s="340" t="s">
        <v>488</v>
      </c>
    </row>
    <row r="66" spans="3:4" x14ac:dyDescent="0.3">
      <c r="C66" s="339"/>
      <c r="D66" s="340" t="s">
        <v>489</v>
      </c>
    </row>
    <row r="67" spans="3:4" x14ac:dyDescent="0.3">
      <c r="C67" s="339"/>
      <c r="D67" s="340" t="s">
        <v>490</v>
      </c>
    </row>
    <row r="68" spans="3:4" x14ac:dyDescent="0.3">
      <c r="C68" s="339"/>
      <c r="D68" s="340" t="s">
        <v>491</v>
      </c>
    </row>
    <row r="69" spans="3:4" x14ac:dyDescent="0.3">
      <c r="C69" s="339"/>
      <c r="D69" s="340" t="s">
        <v>492</v>
      </c>
    </row>
    <row r="70" spans="3:4" x14ac:dyDescent="0.3">
      <c r="C70" s="339"/>
      <c r="D70" s="340" t="s">
        <v>493</v>
      </c>
    </row>
    <row r="71" spans="3:4" x14ac:dyDescent="0.3">
      <c r="C71" s="339"/>
      <c r="D71" s="340" t="s">
        <v>494</v>
      </c>
    </row>
    <row r="72" spans="3:4" x14ac:dyDescent="0.3">
      <c r="C72" s="339"/>
      <c r="D72" s="340" t="s">
        <v>495</v>
      </c>
    </row>
    <row r="73" spans="3:4" x14ac:dyDescent="0.3">
      <c r="C73" s="339"/>
      <c r="D73" s="340" t="s">
        <v>496</v>
      </c>
    </row>
    <row r="74" spans="3:4" x14ac:dyDescent="0.3">
      <c r="C74" s="339"/>
      <c r="D74" s="340" t="s">
        <v>497</v>
      </c>
    </row>
    <row r="75" spans="3:4" x14ac:dyDescent="0.3">
      <c r="C75" s="339"/>
      <c r="D75" s="340" t="s">
        <v>498</v>
      </c>
    </row>
    <row r="76" spans="3:4" x14ac:dyDescent="0.3">
      <c r="C76" s="339"/>
      <c r="D76" s="340" t="s">
        <v>499</v>
      </c>
    </row>
    <row r="77" spans="3:4" x14ac:dyDescent="0.3">
      <c r="C77" s="339"/>
      <c r="D77" s="340" t="s">
        <v>500</v>
      </c>
    </row>
    <row r="78" spans="3:4" x14ac:dyDescent="0.3">
      <c r="C78" s="339"/>
      <c r="D78" s="340" t="s">
        <v>501</v>
      </c>
    </row>
    <row r="79" spans="3:4" x14ac:dyDescent="0.3">
      <c r="C79" s="339"/>
      <c r="D79" s="340" t="s">
        <v>502</v>
      </c>
    </row>
    <row r="80" spans="3:4" x14ac:dyDescent="0.3">
      <c r="C80" s="339"/>
      <c r="D80" s="340" t="s">
        <v>503</v>
      </c>
    </row>
    <row r="81" spans="3:4" x14ac:dyDescent="0.3">
      <c r="C81" s="339"/>
      <c r="D81" s="340" t="s">
        <v>504</v>
      </c>
    </row>
    <row r="82" spans="3:4" x14ac:dyDescent="0.3">
      <c r="C82" s="339"/>
      <c r="D82" s="340" t="s">
        <v>505</v>
      </c>
    </row>
    <row r="83" spans="3:4" x14ac:dyDescent="0.3">
      <c r="C83" s="339"/>
      <c r="D83" s="340" t="s">
        <v>506</v>
      </c>
    </row>
    <row r="84" spans="3:4" x14ac:dyDescent="0.3">
      <c r="C84" s="339"/>
      <c r="D84" s="340" t="s">
        <v>507</v>
      </c>
    </row>
    <row r="85" spans="3:4" x14ac:dyDescent="0.3">
      <c r="C85" s="339"/>
      <c r="D85" s="340" t="s">
        <v>508</v>
      </c>
    </row>
    <row r="86" spans="3:4" x14ac:dyDescent="0.3">
      <c r="C86" s="339"/>
      <c r="D86" s="340" t="s">
        <v>509</v>
      </c>
    </row>
    <row r="87" spans="3:4" x14ac:dyDescent="0.3">
      <c r="C87" s="339"/>
      <c r="D87" s="340" t="s">
        <v>510</v>
      </c>
    </row>
    <row r="88" spans="3:4" x14ac:dyDescent="0.3">
      <c r="C88" s="339"/>
      <c r="D88" s="340" t="s">
        <v>511</v>
      </c>
    </row>
    <row r="89" spans="3:4" x14ac:dyDescent="0.3">
      <c r="C89" s="339"/>
      <c r="D89" s="340" t="s">
        <v>512</v>
      </c>
    </row>
    <row r="90" spans="3:4" x14ac:dyDescent="0.3">
      <c r="C90" s="339"/>
      <c r="D90" s="340" t="s">
        <v>513</v>
      </c>
    </row>
    <row r="91" spans="3:4" x14ac:dyDescent="0.3">
      <c r="C91" s="339"/>
      <c r="D91" s="340" t="s">
        <v>514</v>
      </c>
    </row>
    <row r="92" spans="3:4" x14ac:dyDescent="0.3">
      <c r="C92" s="339"/>
      <c r="D92" s="340" t="s">
        <v>515</v>
      </c>
    </row>
    <row r="93" spans="3:4" x14ac:dyDescent="0.3">
      <c r="C93" s="339"/>
      <c r="D93" s="340" t="s">
        <v>516</v>
      </c>
    </row>
    <row r="94" spans="3:4" x14ac:dyDescent="0.3">
      <c r="C94" s="339"/>
      <c r="D94" s="340" t="s">
        <v>517</v>
      </c>
    </row>
    <row r="95" spans="3:4" x14ac:dyDescent="0.3">
      <c r="C95" s="339"/>
      <c r="D95" s="340" t="s">
        <v>518</v>
      </c>
    </row>
    <row r="96" spans="3:4" x14ac:dyDescent="0.3">
      <c r="C96" s="339"/>
      <c r="D96" s="340" t="s">
        <v>519</v>
      </c>
    </row>
    <row r="97" spans="3:4" x14ac:dyDescent="0.3">
      <c r="C97" s="339"/>
      <c r="D97" s="340" t="s">
        <v>520</v>
      </c>
    </row>
    <row r="98" spans="3:4" x14ac:dyDescent="0.3">
      <c r="C98" s="339"/>
      <c r="D98" s="340" t="s">
        <v>521</v>
      </c>
    </row>
    <row r="99" spans="3:4" x14ac:dyDescent="0.3">
      <c r="C99" s="339"/>
      <c r="D99" s="340" t="s">
        <v>522</v>
      </c>
    </row>
    <row r="100" spans="3:4" x14ac:dyDescent="0.3">
      <c r="C100" s="339"/>
      <c r="D100" s="340" t="s">
        <v>523</v>
      </c>
    </row>
    <row r="101" spans="3:4" x14ac:dyDescent="0.3">
      <c r="C101" s="339"/>
      <c r="D101" s="340" t="s">
        <v>524</v>
      </c>
    </row>
    <row r="102" spans="3:4" x14ac:dyDescent="0.3">
      <c r="C102" s="339"/>
      <c r="D102" s="340" t="s">
        <v>525</v>
      </c>
    </row>
    <row r="103" spans="3:4" x14ac:dyDescent="0.3">
      <c r="C103" s="339"/>
      <c r="D103" s="340" t="s">
        <v>526</v>
      </c>
    </row>
    <row r="104" spans="3:4" x14ac:dyDescent="0.3">
      <c r="C104" s="339"/>
      <c r="D104" s="340" t="s">
        <v>527</v>
      </c>
    </row>
    <row r="105" spans="3:4" x14ac:dyDescent="0.3">
      <c r="C105" s="339"/>
      <c r="D105" s="340" t="s">
        <v>528</v>
      </c>
    </row>
    <row r="106" spans="3:4" x14ac:dyDescent="0.3">
      <c r="C106" s="339"/>
      <c r="D106" s="340" t="s">
        <v>529</v>
      </c>
    </row>
    <row r="107" spans="3:4" x14ac:dyDescent="0.3">
      <c r="C107" s="339"/>
      <c r="D107" s="340" t="s">
        <v>530</v>
      </c>
    </row>
    <row r="108" spans="3:4" x14ac:dyDescent="0.3">
      <c r="C108" s="339"/>
      <c r="D108" s="340" t="s">
        <v>531</v>
      </c>
    </row>
    <row r="109" spans="3:4" x14ac:dyDescent="0.3">
      <c r="C109" s="339"/>
      <c r="D109" s="340" t="s">
        <v>532</v>
      </c>
    </row>
    <row r="110" spans="3:4" x14ac:dyDescent="0.3">
      <c r="C110" s="339"/>
      <c r="D110" s="340" t="s">
        <v>533</v>
      </c>
    </row>
    <row r="111" spans="3:4" x14ac:dyDescent="0.3">
      <c r="C111" s="339"/>
      <c r="D111" s="340" t="s">
        <v>534</v>
      </c>
    </row>
    <row r="112" spans="3:4" x14ac:dyDescent="0.3">
      <c r="C112" s="339"/>
      <c r="D112" s="340" t="s">
        <v>535</v>
      </c>
    </row>
    <row r="113" spans="3:4" x14ac:dyDescent="0.3">
      <c r="C113" s="339"/>
      <c r="D113" s="340" t="s">
        <v>536</v>
      </c>
    </row>
    <row r="114" spans="3:4" x14ac:dyDescent="0.3">
      <c r="C114" s="339"/>
      <c r="D114" s="340" t="s">
        <v>537</v>
      </c>
    </row>
    <row r="115" spans="3:4" x14ac:dyDescent="0.3">
      <c r="C115" s="339"/>
      <c r="D115" s="340" t="s">
        <v>538</v>
      </c>
    </row>
    <row r="116" spans="3:4" x14ac:dyDescent="0.3">
      <c r="C116" s="339"/>
      <c r="D116" s="340" t="s">
        <v>539</v>
      </c>
    </row>
    <row r="117" spans="3:4" x14ac:dyDescent="0.3">
      <c r="C117" s="339"/>
      <c r="D117" s="340" t="s">
        <v>540</v>
      </c>
    </row>
    <row r="118" spans="3:4" x14ac:dyDescent="0.3">
      <c r="C118" s="339"/>
      <c r="D118" s="340" t="s">
        <v>541</v>
      </c>
    </row>
    <row r="119" spans="3:4" x14ac:dyDescent="0.3">
      <c r="C119" s="339"/>
      <c r="D119" s="340" t="s">
        <v>542</v>
      </c>
    </row>
    <row r="120" spans="3:4" x14ac:dyDescent="0.3">
      <c r="C120" s="339"/>
      <c r="D120" s="340" t="s">
        <v>543</v>
      </c>
    </row>
    <row r="121" spans="3:4" x14ac:dyDescent="0.3">
      <c r="C121" s="339"/>
      <c r="D121" s="340" t="s">
        <v>544</v>
      </c>
    </row>
    <row r="122" spans="3:4" x14ac:dyDescent="0.3">
      <c r="C122" s="339"/>
      <c r="D122" s="340" t="s">
        <v>545</v>
      </c>
    </row>
    <row r="123" spans="3:4" x14ac:dyDescent="0.3">
      <c r="C123" s="339"/>
      <c r="D123" s="340" t="s">
        <v>546</v>
      </c>
    </row>
    <row r="124" spans="3:4" x14ac:dyDescent="0.3">
      <c r="C124" s="339"/>
      <c r="D124" s="340" t="s">
        <v>547</v>
      </c>
    </row>
    <row r="125" spans="3:4" x14ac:dyDescent="0.3">
      <c r="C125" s="339"/>
      <c r="D125" s="340" t="s">
        <v>548</v>
      </c>
    </row>
    <row r="126" spans="3:4" x14ac:dyDescent="0.3">
      <c r="C126" s="339"/>
      <c r="D126" s="340" t="s">
        <v>549</v>
      </c>
    </row>
    <row r="127" spans="3:4" x14ac:dyDescent="0.3">
      <c r="C127" s="339"/>
      <c r="D127" s="340" t="s">
        <v>550</v>
      </c>
    </row>
    <row r="128" spans="3:4" x14ac:dyDescent="0.3">
      <c r="C128" s="339"/>
      <c r="D128" s="340" t="s">
        <v>551</v>
      </c>
    </row>
    <row r="129" spans="3:4" x14ac:dyDescent="0.3">
      <c r="C129" s="339"/>
      <c r="D129" s="340" t="s">
        <v>552</v>
      </c>
    </row>
    <row r="130" spans="3:4" x14ac:dyDescent="0.3">
      <c r="C130" s="339"/>
      <c r="D130" s="340" t="s">
        <v>553</v>
      </c>
    </row>
    <row r="131" spans="3:4" x14ac:dyDescent="0.3">
      <c r="C131" s="339"/>
      <c r="D131" s="340" t="s">
        <v>554</v>
      </c>
    </row>
    <row r="132" spans="3:4" x14ac:dyDescent="0.3">
      <c r="C132" s="339"/>
      <c r="D132" s="340" t="s">
        <v>555</v>
      </c>
    </row>
    <row r="133" spans="3:4" x14ac:dyDescent="0.3">
      <c r="C133" s="339"/>
      <c r="D133" s="340" t="s">
        <v>556</v>
      </c>
    </row>
    <row r="134" spans="3:4" x14ac:dyDescent="0.3">
      <c r="C134" s="339"/>
      <c r="D134" s="340" t="s">
        <v>557</v>
      </c>
    </row>
    <row r="135" spans="3:4" x14ac:dyDescent="0.3">
      <c r="C135" s="339"/>
      <c r="D135" s="340" t="s">
        <v>558</v>
      </c>
    </row>
    <row r="136" spans="3:4" x14ac:dyDescent="0.3">
      <c r="C136" s="339"/>
      <c r="D136" s="340" t="s">
        <v>559</v>
      </c>
    </row>
    <row r="137" spans="3:4" x14ac:dyDescent="0.3">
      <c r="C137" s="339"/>
      <c r="D137" s="340" t="s">
        <v>560</v>
      </c>
    </row>
    <row r="138" spans="3:4" x14ac:dyDescent="0.3">
      <c r="C138" s="339"/>
      <c r="D138" s="340" t="s">
        <v>561</v>
      </c>
    </row>
    <row r="139" spans="3:4" x14ac:dyDescent="0.3">
      <c r="C139" s="339"/>
      <c r="D139" s="340" t="s">
        <v>562</v>
      </c>
    </row>
    <row r="140" spans="3:4" x14ac:dyDescent="0.3">
      <c r="C140" s="339"/>
      <c r="D140" s="340" t="s">
        <v>563</v>
      </c>
    </row>
    <row r="141" spans="3:4" x14ac:dyDescent="0.3">
      <c r="C141" s="339"/>
      <c r="D141" s="340" t="s">
        <v>564</v>
      </c>
    </row>
    <row r="142" spans="3:4" x14ac:dyDescent="0.3">
      <c r="C142" s="339"/>
      <c r="D142" s="340" t="s">
        <v>565</v>
      </c>
    </row>
    <row r="143" spans="3:4" x14ac:dyDescent="0.3">
      <c r="C143" s="339"/>
      <c r="D143" s="340" t="s">
        <v>566</v>
      </c>
    </row>
    <row r="144" spans="3:4" x14ac:dyDescent="0.3">
      <c r="C144" s="339"/>
      <c r="D144" s="340" t="s">
        <v>567</v>
      </c>
    </row>
    <row r="145" spans="3:4" x14ac:dyDescent="0.3">
      <c r="C145" s="339"/>
      <c r="D145" s="340" t="s">
        <v>568</v>
      </c>
    </row>
    <row r="146" spans="3:4" x14ac:dyDescent="0.3">
      <c r="C146" s="339"/>
      <c r="D146" s="340" t="s">
        <v>569</v>
      </c>
    </row>
    <row r="147" spans="3:4" x14ac:dyDescent="0.3">
      <c r="C147" s="339"/>
      <c r="D147" s="340" t="s">
        <v>570</v>
      </c>
    </row>
    <row r="148" spans="3:4" x14ac:dyDescent="0.3">
      <c r="C148" s="339"/>
      <c r="D148" s="340" t="s">
        <v>571</v>
      </c>
    </row>
    <row r="149" spans="3:4" x14ac:dyDescent="0.3">
      <c r="C149" s="339"/>
      <c r="D149" s="340" t="s">
        <v>572</v>
      </c>
    </row>
    <row r="150" spans="3:4" x14ac:dyDescent="0.3">
      <c r="C150" s="339"/>
      <c r="D150" s="340" t="s">
        <v>573</v>
      </c>
    </row>
    <row r="151" spans="3:4" x14ac:dyDescent="0.3">
      <c r="C151" s="339"/>
      <c r="D151" s="340" t="s">
        <v>574</v>
      </c>
    </row>
    <row r="152" spans="3:4" x14ac:dyDescent="0.3">
      <c r="C152" s="339"/>
      <c r="D152" s="340" t="s">
        <v>575</v>
      </c>
    </row>
    <row r="153" spans="3:4" x14ac:dyDescent="0.3">
      <c r="C153" s="339"/>
      <c r="D153" s="340" t="s">
        <v>576</v>
      </c>
    </row>
    <row r="154" spans="3:4" x14ac:dyDescent="0.3">
      <c r="C154" s="339"/>
      <c r="D154" s="340" t="s">
        <v>577</v>
      </c>
    </row>
    <row r="155" spans="3:4" x14ac:dyDescent="0.3">
      <c r="C155" s="339"/>
      <c r="D155" s="340" t="s">
        <v>578</v>
      </c>
    </row>
    <row r="156" spans="3:4" x14ac:dyDescent="0.3">
      <c r="C156" s="339"/>
      <c r="D156" s="340" t="s">
        <v>579</v>
      </c>
    </row>
    <row r="157" spans="3:4" x14ac:dyDescent="0.3">
      <c r="C157" s="339"/>
      <c r="D157" s="340" t="s">
        <v>580</v>
      </c>
    </row>
    <row r="158" spans="3:4" x14ac:dyDescent="0.3">
      <c r="C158" s="339"/>
      <c r="D158" s="340" t="s">
        <v>581</v>
      </c>
    </row>
    <row r="159" spans="3:4" x14ac:dyDescent="0.3">
      <c r="C159" s="339"/>
      <c r="D159" s="340" t="s">
        <v>582</v>
      </c>
    </row>
    <row r="160" spans="3:4" x14ac:dyDescent="0.3">
      <c r="C160" s="339"/>
      <c r="D160" s="340" t="s">
        <v>583</v>
      </c>
    </row>
    <row r="161" spans="3:4" x14ac:dyDescent="0.3">
      <c r="C161" s="339"/>
      <c r="D161" s="340" t="s">
        <v>584</v>
      </c>
    </row>
    <row r="162" spans="3:4" x14ac:dyDescent="0.3">
      <c r="C162" s="339"/>
      <c r="D162" s="340" t="s">
        <v>585</v>
      </c>
    </row>
    <row r="163" spans="3:4" x14ac:dyDescent="0.3">
      <c r="C163" s="339"/>
      <c r="D163" s="340" t="s">
        <v>586</v>
      </c>
    </row>
    <row r="164" spans="3:4" x14ac:dyDescent="0.3">
      <c r="C164" s="339"/>
      <c r="D164" s="340" t="s">
        <v>587</v>
      </c>
    </row>
    <row r="165" spans="3:4" x14ac:dyDescent="0.3">
      <c r="C165" s="339"/>
      <c r="D165" s="340" t="s">
        <v>588</v>
      </c>
    </row>
    <row r="166" spans="3:4" x14ac:dyDescent="0.3">
      <c r="C166" s="339"/>
      <c r="D166" s="340" t="s">
        <v>589</v>
      </c>
    </row>
    <row r="167" spans="3:4" x14ac:dyDescent="0.3">
      <c r="C167" s="339"/>
      <c r="D167" s="340" t="s">
        <v>590</v>
      </c>
    </row>
    <row r="168" spans="3:4" x14ac:dyDescent="0.3">
      <c r="C168" s="339"/>
      <c r="D168" s="341"/>
    </row>
  </sheetData>
  <mergeCells count="4">
    <mergeCell ref="C6:M6"/>
    <mergeCell ref="C5:M5"/>
    <mergeCell ref="C7:M7"/>
    <mergeCell ref="F11:G11"/>
  </mergeCells>
  <phoneticPr fontId="105" type="noConversion"/>
  <conditionalFormatting sqref="F11:F12">
    <cfRule type="duplicateValues" dxfId="23" priority="7"/>
  </conditionalFormatting>
  <conditionalFormatting sqref="H11:H12">
    <cfRule type="duplicateValues" dxfId="22" priority="8"/>
  </conditionalFormatting>
  <conditionalFormatting sqref="AG12:AH12">
    <cfRule type="cellIs" dxfId="21" priority="1" operator="equal">
      <formula>"No Change"</formula>
    </cfRule>
    <cfRule type="cellIs" dxfId="20" priority="2" operator="equal">
      <formula>"Declined"</formula>
    </cfRule>
    <cfRule type="cellIs" dxfId="19" priority="3" operator="equal">
      <formula>"Improved"</formula>
    </cfRule>
  </conditionalFormatting>
  <conditionalFormatting sqref="AL12">
    <cfRule type="cellIs" dxfId="18" priority="14" operator="equal">
      <formula>"No Change"</formula>
    </cfRule>
    <cfRule type="cellIs" dxfId="17" priority="15" operator="equal">
      <formula>"Declined"</formula>
    </cfRule>
    <cfRule type="cellIs" dxfId="16" priority="16" operator="equal">
      <formula>"Improved"</formula>
    </cfRule>
  </conditionalFormatting>
  <conditionalFormatting sqref="AM12:AR12">
    <cfRule type="cellIs" dxfId="15" priority="13" operator="equal">
      <formula>"No need"</formula>
    </cfRule>
  </conditionalFormatting>
  <conditionalFormatting sqref="AQ12">
    <cfRule type="cellIs" dxfId="14" priority="10" operator="equal">
      <formula>"no change"</formula>
    </cfRule>
    <cfRule type="cellIs" dxfId="13" priority="11" operator="equal">
      <formula>"Declined"</formula>
    </cfRule>
    <cfRule type="cellIs" dxfId="12" priority="12" operator="equal">
      <formula>"Improved"</formula>
    </cfRule>
  </conditionalFormatting>
  <conditionalFormatting sqref="AR12">
    <cfRule type="cellIs" dxfId="11" priority="9" operator="equal">
      <formula>"no need"</formula>
    </cfRule>
  </conditionalFormatting>
  <dataValidations count="1">
    <dataValidation type="list" allowBlank="1" showInputMessage="1" showErrorMessage="1" error="Please select an option from the drop-down list." sqref="N11:N12" xr:uid="{CEF217AF-C552-446D-AC58-E78DED0F3411}">
      <formula1>#REF!</formula1>
    </dataValidation>
  </dataValidation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1891D8-FF81-4146-9AB2-A1AEC7A8A8BA}">
  <sheetPr>
    <tabColor theme="4" tint="-0.249977111117893"/>
  </sheetPr>
  <dimension ref="A1:CC990"/>
  <sheetViews>
    <sheetView zoomScale="60" zoomScaleNormal="60" workbookViewId="0">
      <pane xSplit="3" ySplit="2" topLeftCell="D3" activePane="bottomRight" state="frozen"/>
      <selection pane="topRight" activeCell="D1" sqref="D1"/>
      <selection pane="bottomLeft" activeCell="A3" sqref="A3"/>
      <selection pane="bottomRight" activeCell="BI171" sqref="BI171"/>
    </sheetView>
  </sheetViews>
  <sheetFormatPr defaultColWidth="9.109375" defaultRowHeight="14.4" x14ac:dyDescent="0.3"/>
  <cols>
    <col min="1" max="1" width="12.88671875" style="21" customWidth="1"/>
    <col min="2" max="2" width="49.44140625" style="21" bestFit="1" customWidth="1"/>
    <col min="3" max="3" width="23.88671875" style="21" customWidth="1"/>
    <col min="4" max="4" width="21.6640625" style="21" bestFit="1" customWidth="1"/>
    <col min="5" max="5" width="22.33203125" style="21" bestFit="1" customWidth="1"/>
    <col min="6" max="6" width="18.6640625" style="21" customWidth="1"/>
    <col min="7" max="8" width="19.44140625" style="21" customWidth="1"/>
    <col min="9" max="9" width="8" style="21" customWidth="1"/>
    <col min="10" max="10" width="21.33203125" style="21" bestFit="1" customWidth="1"/>
    <col min="11" max="11" width="30" style="21" bestFit="1" customWidth="1"/>
    <col min="12" max="12" width="20.88671875" style="21" customWidth="1"/>
    <col min="13" max="13" width="30.44140625" style="21" bestFit="1" customWidth="1"/>
    <col min="14" max="14" width="22" bestFit="1" customWidth="1"/>
    <col min="15" max="15" width="31.33203125" style="142" bestFit="1" customWidth="1"/>
    <col min="16" max="16" width="18.44140625" style="21" customWidth="1"/>
    <col min="17" max="17" width="31.33203125" style="142" bestFit="1" customWidth="1"/>
    <col min="18" max="18" width="18.44140625" style="21" customWidth="1"/>
    <col min="19" max="19" width="25.88671875" style="143" bestFit="1" customWidth="1"/>
    <col min="20" max="20" width="18.44140625" style="22" customWidth="1"/>
    <col min="21" max="21" width="36.6640625" style="22" bestFit="1" customWidth="1"/>
    <col min="22" max="22" width="25.33203125" style="22" customWidth="1"/>
    <col min="23" max="27" width="26" style="22" customWidth="1"/>
    <col min="28" max="29" width="21.5546875" style="30" customWidth="1"/>
    <col min="30" max="30" width="21.5546875" style="152" customWidth="1"/>
    <col min="31" max="31" width="21.5546875" style="126" customWidth="1"/>
    <col min="32" max="32" width="20.6640625" style="126" customWidth="1"/>
    <col min="33" max="33" width="18.33203125" style="32" customWidth="1"/>
    <col min="34" max="34" width="17" style="32" customWidth="1"/>
    <col min="35" max="37" width="21.88671875" style="145" customWidth="1"/>
    <col min="38" max="38" width="20.44140625" style="23" customWidth="1"/>
    <col min="39" max="39" width="21.6640625" style="23" customWidth="1"/>
    <col min="40" max="42" width="21.6640625" style="148" customWidth="1"/>
    <col min="43" max="43" width="18.6640625" style="21" customWidth="1"/>
    <col min="44" max="44" width="19.6640625" style="21" customWidth="1"/>
    <col min="45" max="45" width="15.6640625" style="24" customWidth="1"/>
    <col min="46" max="46" width="23.109375" style="21" customWidth="1"/>
    <col min="47" max="47" width="22.5546875" style="21" customWidth="1"/>
    <col min="48" max="48" width="22.33203125" style="21" customWidth="1"/>
    <col min="49" max="49" width="22.5546875" style="21" customWidth="1"/>
    <col min="50" max="53" width="21.6640625" style="21" customWidth="1"/>
    <col min="54" max="54" width="39.109375" style="21" customWidth="1"/>
    <col min="55" max="55" width="59.109375" style="21" customWidth="1"/>
    <col min="56" max="56" width="52.109375" style="150" customWidth="1"/>
    <col min="57" max="57" width="29.33203125" style="21" customWidth="1"/>
    <col min="58" max="58" width="28.6640625" style="23" customWidth="1"/>
    <col min="59" max="60" width="28.88671875" style="23" customWidth="1"/>
    <col min="61" max="61" width="40.6640625" style="21" customWidth="1"/>
    <col min="62" max="62" width="17.21875" style="129" customWidth="1"/>
    <col min="63" max="63" width="14.44140625" style="129" bestFit="1" customWidth="1"/>
    <col min="64" max="64" width="10.5546875" style="129" bestFit="1" customWidth="1"/>
    <col min="65" max="75" width="13.6640625" style="129" customWidth="1"/>
    <col min="76" max="76" width="12.109375" style="129" customWidth="1"/>
    <col min="77" max="77" width="12.33203125" style="129" customWidth="1"/>
    <col min="78" max="78" width="15.44140625" style="129" customWidth="1"/>
    <col min="79" max="16384" width="9.109375" style="21"/>
  </cols>
  <sheetData>
    <row r="1" spans="1:81" customFormat="1" x14ac:dyDescent="0.3">
      <c r="A1" s="130" t="s">
        <v>170</v>
      </c>
      <c r="B1" s="130" t="s">
        <v>170</v>
      </c>
      <c r="C1" s="130" t="s">
        <v>171</v>
      </c>
      <c r="D1" s="431" t="s">
        <v>172</v>
      </c>
      <c r="E1" s="432"/>
      <c r="F1" s="131" t="s">
        <v>173</v>
      </c>
      <c r="G1" s="131" t="s">
        <v>174</v>
      </c>
      <c r="H1" s="132" t="s">
        <v>171</v>
      </c>
      <c r="I1" s="132" t="s">
        <v>170</v>
      </c>
      <c r="J1" s="132" t="s">
        <v>170</v>
      </c>
      <c r="K1" s="132" t="s">
        <v>170</v>
      </c>
      <c r="L1" s="132" t="s">
        <v>170</v>
      </c>
      <c r="M1" s="132" t="s">
        <v>170</v>
      </c>
      <c r="N1" s="132" t="s">
        <v>170</v>
      </c>
      <c r="O1" s="133" t="s">
        <v>175</v>
      </c>
      <c r="P1" s="153" t="s">
        <v>170</v>
      </c>
      <c r="Q1" s="133" t="s">
        <v>175</v>
      </c>
      <c r="R1" s="153" t="s">
        <v>170</v>
      </c>
      <c r="S1" s="134" t="s">
        <v>176</v>
      </c>
      <c r="T1" s="144" t="s">
        <v>170</v>
      </c>
      <c r="U1" s="144" t="s">
        <v>170</v>
      </c>
      <c r="V1" s="130" t="s">
        <v>170</v>
      </c>
      <c r="W1" s="130" t="s">
        <v>170</v>
      </c>
      <c r="X1" s="130" t="s">
        <v>170</v>
      </c>
      <c r="Y1" s="130" t="s">
        <v>170</v>
      </c>
      <c r="Z1" s="130" t="s">
        <v>170</v>
      </c>
      <c r="AA1" s="130" t="s">
        <v>170</v>
      </c>
      <c r="AB1" s="135" t="s">
        <v>177</v>
      </c>
      <c r="AC1" s="135" t="s">
        <v>177</v>
      </c>
      <c r="AD1" s="151" t="s">
        <v>176</v>
      </c>
      <c r="AE1" s="127" t="s">
        <v>176</v>
      </c>
      <c r="AF1" s="127" t="s">
        <v>176</v>
      </c>
      <c r="AG1" s="146" t="s">
        <v>178</v>
      </c>
      <c r="AH1" s="146" t="s">
        <v>178</v>
      </c>
      <c r="AI1" s="127" t="s">
        <v>176</v>
      </c>
      <c r="AJ1" s="127" t="s">
        <v>176</v>
      </c>
      <c r="AK1" s="127" t="s">
        <v>176</v>
      </c>
      <c r="AL1" s="147" t="s">
        <v>174</v>
      </c>
      <c r="AM1" s="147" t="s">
        <v>174</v>
      </c>
      <c r="AN1" s="127" t="s">
        <v>176</v>
      </c>
      <c r="AO1" s="127" t="s">
        <v>176</v>
      </c>
      <c r="AP1" s="127" t="s">
        <v>176</v>
      </c>
      <c r="AQ1" s="136" t="s">
        <v>171</v>
      </c>
      <c r="AR1" s="136" t="s">
        <v>171</v>
      </c>
      <c r="AS1" s="137" t="s">
        <v>170</v>
      </c>
      <c r="AT1" s="137" t="s">
        <v>170</v>
      </c>
      <c r="AU1" s="137" t="s">
        <v>170</v>
      </c>
      <c r="AV1" s="137" t="s">
        <v>170</v>
      </c>
      <c r="AW1" s="137" t="s">
        <v>170</v>
      </c>
      <c r="AX1" s="137" t="s">
        <v>170</v>
      </c>
      <c r="AY1" s="137" t="s">
        <v>170</v>
      </c>
      <c r="AZ1" s="137" t="s">
        <v>170</v>
      </c>
      <c r="BA1" s="137" t="s">
        <v>170</v>
      </c>
      <c r="BB1" s="138" t="s">
        <v>170</v>
      </c>
      <c r="BC1" s="138" t="s">
        <v>170</v>
      </c>
      <c r="BD1" s="138" t="s">
        <v>170</v>
      </c>
      <c r="BE1" s="137" t="s">
        <v>170</v>
      </c>
      <c r="BF1" s="139" t="s">
        <v>174</v>
      </c>
      <c r="BG1" s="139" t="s">
        <v>174</v>
      </c>
      <c r="BH1" s="139" t="s">
        <v>174</v>
      </c>
      <c r="BI1" s="140" t="s">
        <v>179</v>
      </c>
      <c r="BJ1" s="128" t="s">
        <v>176</v>
      </c>
      <c r="BK1" s="128" t="s">
        <v>176</v>
      </c>
      <c r="BL1" s="128" t="s">
        <v>176</v>
      </c>
      <c r="BM1" s="128" t="s">
        <v>176</v>
      </c>
      <c r="BN1" s="128" t="s">
        <v>176</v>
      </c>
      <c r="BO1" s="128" t="s">
        <v>176</v>
      </c>
      <c r="BP1" s="128" t="s">
        <v>176</v>
      </c>
      <c r="BQ1" s="128" t="s">
        <v>176</v>
      </c>
      <c r="BR1" s="128" t="s">
        <v>176</v>
      </c>
      <c r="BS1" s="128" t="s">
        <v>176</v>
      </c>
      <c r="BT1" s="128" t="s">
        <v>176</v>
      </c>
      <c r="BU1" s="128" t="s">
        <v>176</v>
      </c>
      <c r="BV1" s="128" t="s">
        <v>176</v>
      </c>
      <c r="BW1" s="128" t="s">
        <v>176</v>
      </c>
      <c r="BX1" s="128" t="s">
        <v>176</v>
      </c>
      <c r="BY1" s="128" t="s">
        <v>176</v>
      </c>
      <c r="BZ1" s="128" t="s">
        <v>176</v>
      </c>
      <c r="CA1" s="433" t="s">
        <v>303</v>
      </c>
      <c r="CB1" s="433"/>
      <c r="CC1" s="433"/>
    </row>
    <row r="2" spans="1:81" s="96" customFormat="1" ht="92.4" customHeight="1" x14ac:dyDescent="0.3">
      <c r="A2" s="199" t="s">
        <v>180</v>
      </c>
      <c r="B2" s="199" t="s">
        <v>304</v>
      </c>
      <c r="C2" s="199" t="s">
        <v>182</v>
      </c>
      <c r="D2" s="155" t="s">
        <v>183</v>
      </c>
      <c r="E2" s="155" t="s">
        <v>184</v>
      </c>
      <c r="F2" s="155" t="s">
        <v>305</v>
      </c>
      <c r="G2" s="155" t="s">
        <v>306</v>
      </c>
      <c r="H2" s="155" t="s">
        <v>187</v>
      </c>
      <c r="I2" s="155" t="s">
        <v>188</v>
      </c>
      <c r="J2" s="155" t="s">
        <v>307</v>
      </c>
      <c r="K2" s="155" t="s">
        <v>190</v>
      </c>
      <c r="L2" s="155" t="s">
        <v>191</v>
      </c>
      <c r="M2" s="155" t="s">
        <v>192</v>
      </c>
      <c r="N2" s="155" t="s">
        <v>193</v>
      </c>
      <c r="O2" s="200" t="s">
        <v>308</v>
      </c>
      <c r="P2" s="201" t="s">
        <v>309</v>
      </c>
      <c r="Q2" s="200" t="s">
        <v>310</v>
      </c>
      <c r="R2" s="201" t="s">
        <v>311</v>
      </c>
      <c r="S2" s="202" t="s">
        <v>198</v>
      </c>
      <c r="T2" s="201" t="s">
        <v>199</v>
      </c>
      <c r="U2" s="201" t="s">
        <v>200</v>
      </c>
      <c r="V2" s="199" t="s">
        <v>312</v>
      </c>
      <c r="W2" s="199" t="s">
        <v>313</v>
      </c>
      <c r="X2" s="199" t="s">
        <v>314</v>
      </c>
      <c r="Y2" s="199" t="s">
        <v>315</v>
      </c>
      <c r="Z2" s="199" t="s">
        <v>316</v>
      </c>
      <c r="AA2" s="199" t="s">
        <v>317</v>
      </c>
      <c r="AB2" s="203" t="s">
        <v>318</v>
      </c>
      <c r="AC2" s="203" t="s">
        <v>319</v>
      </c>
      <c r="AD2" s="204" t="s">
        <v>320</v>
      </c>
      <c r="AE2" s="205" t="s">
        <v>321</v>
      </c>
      <c r="AF2" s="205" t="s">
        <v>211</v>
      </c>
      <c r="AG2" s="206" t="s">
        <v>322</v>
      </c>
      <c r="AH2" s="206" t="s">
        <v>323</v>
      </c>
      <c r="AI2" s="205" t="s">
        <v>324</v>
      </c>
      <c r="AJ2" s="205" t="s">
        <v>325</v>
      </c>
      <c r="AK2" s="205" t="s">
        <v>216</v>
      </c>
      <c r="AL2" s="207" t="s">
        <v>217</v>
      </c>
      <c r="AM2" s="207" t="s">
        <v>218</v>
      </c>
      <c r="AN2" s="205" t="s">
        <v>326</v>
      </c>
      <c r="AO2" s="205" t="s">
        <v>327</v>
      </c>
      <c r="AP2" s="205" t="s">
        <v>328</v>
      </c>
      <c r="AQ2" s="156" t="s">
        <v>222</v>
      </c>
      <c r="AR2" s="156" t="s">
        <v>223</v>
      </c>
      <c r="AS2" s="156" t="s">
        <v>224</v>
      </c>
      <c r="AT2" s="156" t="s">
        <v>329</v>
      </c>
      <c r="AU2" s="156" t="s">
        <v>330</v>
      </c>
      <c r="AV2" s="156" t="s">
        <v>331</v>
      </c>
      <c r="AW2" s="156" t="s">
        <v>332</v>
      </c>
      <c r="AX2" s="156" t="s">
        <v>333</v>
      </c>
      <c r="AY2" s="156" t="s">
        <v>334</v>
      </c>
      <c r="AZ2" s="156" t="s">
        <v>335</v>
      </c>
      <c r="BA2" s="156" t="s">
        <v>336</v>
      </c>
      <c r="BB2" s="156" t="s">
        <v>226</v>
      </c>
      <c r="BC2" s="156" t="s">
        <v>227</v>
      </c>
      <c r="BD2" s="156" t="s">
        <v>337</v>
      </c>
      <c r="BE2" s="208" t="s">
        <v>229</v>
      </c>
      <c r="BF2" s="209" t="s">
        <v>230</v>
      </c>
      <c r="BG2" s="209" t="s">
        <v>231</v>
      </c>
      <c r="BH2" s="209" t="s">
        <v>232</v>
      </c>
      <c r="BI2" s="156" t="s">
        <v>233</v>
      </c>
      <c r="BJ2" s="210" t="s">
        <v>234</v>
      </c>
      <c r="BK2" s="210" t="s">
        <v>235</v>
      </c>
      <c r="BL2" s="205" t="s">
        <v>236</v>
      </c>
      <c r="BM2" s="205" t="s">
        <v>237</v>
      </c>
      <c r="BN2" s="205" t="s">
        <v>238</v>
      </c>
      <c r="BO2" s="205" t="s">
        <v>239</v>
      </c>
      <c r="BP2" s="205" t="s">
        <v>240</v>
      </c>
      <c r="BQ2" s="205" t="s">
        <v>241</v>
      </c>
      <c r="BR2" s="205" t="s">
        <v>242</v>
      </c>
      <c r="BS2" s="205" t="s">
        <v>338</v>
      </c>
      <c r="BT2" s="205" t="s">
        <v>339</v>
      </c>
      <c r="BU2" s="205" t="s">
        <v>243</v>
      </c>
      <c r="BV2" s="205" t="s">
        <v>244</v>
      </c>
      <c r="BW2" s="205" t="s">
        <v>340</v>
      </c>
      <c r="BX2" s="330" t="s">
        <v>341</v>
      </c>
      <c r="BY2" s="330" t="s">
        <v>342</v>
      </c>
      <c r="BZ2" s="330" t="s">
        <v>343</v>
      </c>
      <c r="CA2" s="433"/>
      <c r="CB2" s="433"/>
      <c r="CC2" s="433"/>
    </row>
    <row r="3" spans="1:81" x14ac:dyDescent="0.3">
      <c r="A3" s="26"/>
      <c r="B3" s="26"/>
      <c r="C3" s="355"/>
      <c r="D3" s="322"/>
      <c r="E3" s="322"/>
      <c r="F3" s="26"/>
      <c r="G3" s="26"/>
      <c r="H3" s="26"/>
      <c r="I3" s="26"/>
      <c r="J3" s="26"/>
      <c r="K3" s="26"/>
      <c r="L3" s="26"/>
      <c r="M3" s="26"/>
      <c r="N3" s="25"/>
      <c r="O3" s="141"/>
      <c r="P3" s="26"/>
      <c r="Q3" s="141"/>
      <c r="R3" s="26"/>
      <c r="S3" s="345">
        <f t="shared" ref="S3:S66" si="0">O3+Q3</f>
        <v>0</v>
      </c>
      <c r="T3" s="26"/>
      <c r="U3" s="26"/>
      <c r="V3" s="26"/>
      <c r="W3" s="26"/>
      <c r="X3" s="26"/>
      <c r="Y3" s="26"/>
      <c r="Z3" s="26"/>
      <c r="AA3" s="26"/>
      <c r="AB3" s="27"/>
      <c r="AC3" s="27"/>
      <c r="AD3" s="346" t="str">
        <f>IF(AB3="","Insufficient Data",IF(AC3="","Insufficient Data",AC3-AB3))</f>
        <v>Insufficient Data</v>
      </c>
      <c r="AE3" s="125" t="str">
        <f>IF(AD3="Insufficient Data","Insufficient Data",IF(AD3=0,"No Change",IF(AD3&gt;0,"Improved",IF(AD3&lt;0,"Declined"))))</f>
        <v>Insufficient Data</v>
      </c>
      <c r="AF3" s="125" t="str">
        <f>IF(AB3="","Insufficient Data",IF(AB3&gt;=3,"No",IF(AB3&lt;3,"Yes")))</f>
        <v>Insufficient Data</v>
      </c>
      <c r="AG3" s="31"/>
      <c r="AH3" s="31"/>
      <c r="AI3" s="125" t="str">
        <f t="shared" ref="AI3:AI66" si="1">IF(AG3="","Insufficient Data",IF(AH3="","Insufficient Data",AH3-AG3))</f>
        <v>Insufficient Data</v>
      </c>
      <c r="AJ3" s="125" t="str">
        <f>IF(AI3="Insufficient Data","Insufficient Data",IF(AI3=0,"No Change",IF(AI3&gt;0,"Improved",IF(AI3&lt;0,"Declined"))))</f>
        <v>Insufficient Data</v>
      </c>
      <c r="AK3" s="225" t="str">
        <f t="shared" ref="AK3:AK66" si="2">IF(OR(AG3=90%,AG3&lt;90%),"Yes","No")</f>
        <v>Yes</v>
      </c>
      <c r="AL3" s="29"/>
      <c r="AM3" s="29"/>
      <c r="AN3" s="125" t="str">
        <f t="shared" ref="AN3:AN66" si="3">IF(AL3="","Insufficient Data",IF(AM3="","Insufficient Data",AM3-AL3))</f>
        <v>Insufficient Data</v>
      </c>
      <c r="AO3" s="125" t="str">
        <f t="shared" ref="AO3:AO66" si="4">IF(AN3="Insufficient Data","Insufficient Data",IF(AN3=0,"No Change",IF(AN3&lt;0,"Improved",IF(AN3&gt;0,"Declined"))))</f>
        <v>Insufficient Data</v>
      </c>
      <c r="AP3" s="225" t="str">
        <f t="shared" ref="AP3:AP66" si="5">IF(AL3="","Insufficient Data",IF(AL3=0,"No",IF(AL3&gt;0,"Yes")))</f>
        <v>Insufficient Data</v>
      </c>
      <c r="AQ3" s="322"/>
      <c r="AR3" s="322"/>
      <c r="AS3" s="28"/>
      <c r="AT3" s="26"/>
      <c r="AU3" s="26"/>
      <c r="AV3" s="26"/>
      <c r="AW3" s="26"/>
      <c r="AX3" s="26"/>
      <c r="AY3" s="26"/>
      <c r="AZ3" s="26"/>
      <c r="BA3" s="26"/>
      <c r="BB3" s="26"/>
      <c r="BC3" s="26"/>
      <c r="BD3" s="149"/>
      <c r="BE3" s="26"/>
      <c r="BF3" s="29"/>
      <c r="BG3" s="29"/>
      <c r="BH3" s="29"/>
      <c r="BI3" s="26"/>
      <c r="BJ3" s="347" t="str">
        <f>IF($O3&gt;0,"Yes","No")</f>
        <v>No</v>
      </c>
      <c r="BK3" s="347" t="str">
        <f t="shared" ref="BK3:BK66" si="6">IF($Q3&gt;0,"Yes","No")</f>
        <v>No</v>
      </c>
      <c r="BL3" s="347" t="str">
        <f t="shared" ref="BL3:BL66" si="7">IF(AND($BJ3="yes",$BK3="yes"),"Yes","No")</f>
        <v>No</v>
      </c>
      <c r="BM3" s="347" t="str">
        <f t="shared" ref="BM3:BM66" si="8">IF(OR($I3=4,$I3=5,$I3=6,$I3=7,$I3=8),"Yes","No")</f>
        <v>No</v>
      </c>
      <c r="BN3" s="347" t="str">
        <f t="shared" ref="BN3:BN66" si="9">IF(OR($I3=3,$I3=4,$I3=5,$I3=6,$I3=7,$I3=8),"Yes","No")</f>
        <v>No</v>
      </c>
      <c r="BO3" s="347" t="str">
        <f t="shared" ref="BO3:BO66" si="10">IF(OR($I3=7,$I3=8,$I3=10,$I3=11,$I3=12),"Yes","No")</f>
        <v>No</v>
      </c>
      <c r="BP3" s="347" t="str">
        <f t="shared" ref="BP3:BP66" si="11">IF(OR($I3=9,$I3=10,$I3=11,$I3=12),"Yes","No")</f>
        <v>No</v>
      </c>
      <c r="BQ3" s="347" t="str">
        <f>IF(OR($I3=1,$I3=2,$I3=3,$I3=4,$I3=5),"Yes","No")</f>
        <v>No</v>
      </c>
      <c r="BR3" s="347" t="str">
        <f t="shared" ref="BR3:BR66" si="12">IF(OR($I3=1,$I3=2,$I3=3,$I3=4,$I3=5,$I3=6,$I3=7,$I3=8,$I3=9,$I3=10,$I3=11,$I3=12),"Yes","No")</f>
        <v>No</v>
      </c>
      <c r="BS3" s="347" t="str">
        <f>IF(OR($I3="Pre-K",$I3="K",$I3=1,$I3=2,$I3=3,$I3=4,$I3=5),"Yes","No")</f>
        <v>No</v>
      </c>
      <c r="BT3" s="347" t="str">
        <f>IF(OR($I3=6,$I3=7,$I3=8,$I3=9,$I3=10,$I3=11,$I3=12),"Yes","No")</f>
        <v>No</v>
      </c>
      <c r="BU3" s="347" t="str">
        <f t="shared" ref="BU3:BU66" si="13">IF(OR(AG3=90%,AG3&lt;90%),"Yes","No")</f>
        <v>Yes</v>
      </c>
      <c r="BV3" s="347" t="str">
        <f t="shared" ref="BV3:BV66" si="14">IF(OR($I3="Pre-K",$I3="K",$I3=1,$I3=2,$I3=3,$I3=4,$I3=5),"PK-5","6th-12th")</f>
        <v>6th-12th</v>
      </c>
      <c r="BW3" s="347" t="str">
        <f>IF(AND(BO3="Yes",AF3="Yes",AE3="Improved"),"Yes","No")</f>
        <v>No</v>
      </c>
      <c r="BX3" s="347" t="str">
        <f>IF(OR($X3="Improved",$X3="No change",$X3="No change",$X3="Declined",$X3="Did not need to improve"),"Yes","No")</f>
        <v>No</v>
      </c>
      <c r="BY3" s="347" t="str">
        <f>IF(OR($AA3="Improved",$AA3="No change",$AA3="No change",$AA3="Declined",$AA3="Did not need to improve"),"Yes","No")</f>
        <v>No</v>
      </c>
      <c r="BZ3" s="347" t="str">
        <f>IF(OR(BA3="Improved",BA3="No change",BA3="Declined",BA3="Did not need to improve"),"Yes","No")</f>
        <v>No</v>
      </c>
    </row>
    <row r="4" spans="1:81" x14ac:dyDescent="0.3">
      <c r="A4" s="26"/>
      <c r="B4" s="26"/>
      <c r="C4" s="355"/>
      <c r="D4" s="322"/>
      <c r="E4" s="322"/>
      <c r="F4" s="26"/>
      <c r="G4" s="26"/>
      <c r="H4" s="26"/>
      <c r="I4" s="26"/>
      <c r="J4" s="26"/>
      <c r="K4" s="26"/>
      <c r="L4" s="26"/>
      <c r="M4" s="26"/>
      <c r="N4" s="25"/>
      <c r="O4" s="141"/>
      <c r="P4" s="26"/>
      <c r="Q4" s="141"/>
      <c r="R4" s="26"/>
      <c r="S4" s="345">
        <f t="shared" si="0"/>
        <v>0</v>
      </c>
      <c r="T4" s="26"/>
      <c r="U4" s="26"/>
      <c r="V4" s="26"/>
      <c r="W4" s="26"/>
      <c r="X4" s="26"/>
      <c r="Y4" s="26"/>
      <c r="Z4" s="26"/>
      <c r="AA4" s="26"/>
      <c r="AB4" s="27"/>
      <c r="AC4" s="27"/>
      <c r="AD4" s="346" t="str">
        <f t="shared" ref="AD4:AD67" si="15">IF(AB4="","Insufficient Data",IF(AC4="","Insufficient Data",AC4-AB4))</f>
        <v>Insufficient Data</v>
      </c>
      <c r="AE4" s="125" t="str">
        <f t="shared" ref="AE4:AE67" si="16">IF(AD4="Insufficient Data","Insufficient Data",IF(AD4=0,"No Change",IF(AD4&gt;0,"Improved",IF(AD4&lt;0,"Declined"))))</f>
        <v>Insufficient Data</v>
      </c>
      <c r="AF4" s="125" t="str">
        <f t="shared" ref="AF4:AF67" si="17">IF(AB4="","Insufficient Data",IF(AB4&gt;=3,"No",IF(AB4&lt;3,"Yes")))</f>
        <v>Insufficient Data</v>
      </c>
      <c r="AG4" s="31"/>
      <c r="AH4" s="31"/>
      <c r="AI4" s="125" t="str">
        <f t="shared" si="1"/>
        <v>Insufficient Data</v>
      </c>
      <c r="AJ4" s="125" t="str">
        <f t="shared" ref="AJ4:AJ67" si="18">IF(AI4="Insufficient Data","Insufficient Data",IF(AI4=0,"No Change",IF(AI4&gt;0,"Improved",IF(AI4&lt;0,"Declined"))))</f>
        <v>Insufficient Data</v>
      </c>
      <c r="AK4" s="225" t="str">
        <f t="shared" si="2"/>
        <v>Yes</v>
      </c>
      <c r="AL4" s="29"/>
      <c r="AM4" s="29"/>
      <c r="AN4" s="125" t="str">
        <f t="shared" si="3"/>
        <v>Insufficient Data</v>
      </c>
      <c r="AO4" s="125" t="str">
        <f t="shared" si="4"/>
        <v>Insufficient Data</v>
      </c>
      <c r="AP4" s="225" t="str">
        <f t="shared" si="5"/>
        <v>Insufficient Data</v>
      </c>
      <c r="AQ4" s="322"/>
      <c r="AR4" s="322"/>
      <c r="AS4" s="28"/>
      <c r="AT4" s="26"/>
      <c r="AU4" s="26"/>
      <c r="AV4" s="26"/>
      <c r="AW4" s="26"/>
      <c r="AX4" s="26"/>
      <c r="AY4" s="26"/>
      <c r="AZ4" s="26"/>
      <c r="BA4" s="26"/>
      <c r="BB4" s="26"/>
      <c r="BC4" s="26"/>
      <c r="BD4" s="149"/>
      <c r="BE4" s="26"/>
      <c r="BF4" s="29"/>
      <c r="BG4" s="29"/>
      <c r="BH4" s="29"/>
      <c r="BI4" s="26"/>
      <c r="BJ4" s="347" t="str">
        <f t="shared" ref="BJ4:BJ67" si="19">IF($O4&gt;0,"Yes","No")</f>
        <v>No</v>
      </c>
      <c r="BK4" s="347" t="str">
        <f t="shared" si="6"/>
        <v>No</v>
      </c>
      <c r="BL4" s="347" t="str">
        <f t="shared" si="7"/>
        <v>No</v>
      </c>
      <c r="BM4" s="347" t="str">
        <f t="shared" si="8"/>
        <v>No</v>
      </c>
      <c r="BN4" s="347" t="str">
        <f t="shared" si="9"/>
        <v>No</v>
      </c>
      <c r="BO4" s="347" t="str">
        <f t="shared" si="10"/>
        <v>No</v>
      </c>
      <c r="BP4" s="347" t="str">
        <f t="shared" si="11"/>
        <v>No</v>
      </c>
      <c r="BQ4" s="347" t="str">
        <f t="shared" ref="BQ4:BQ67" si="20">IF(OR($I4=1,$I4=2,$I4=3,$I4=4,$I4=5),"Yes","No")</f>
        <v>No</v>
      </c>
      <c r="BR4" s="347" t="str">
        <f t="shared" si="12"/>
        <v>No</v>
      </c>
      <c r="BS4" s="347" t="str">
        <f t="shared" ref="BS4:BS67" si="21">IF(OR($I4="Pre-K",$I4="K",$I4=1,$I4=2,$I4=3,$I4=4,$I4=5),"Yes","No")</f>
        <v>No</v>
      </c>
      <c r="BT4" s="347" t="str">
        <f t="shared" ref="BT4:BT67" si="22">IF(OR($I4=6,$I4=7,$I4=8,$I4=9,$I4=10,$I4=11,$I4=12),"Yes","No")</f>
        <v>No</v>
      </c>
      <c r="BU4" s="347" t="str">
        <f t="shared" si="13"/>
        <v>Yes</v>
      </c>
      <c r="BV4" s="347" t="str">
        <f t="shared" si="14"/>
        <v>6th-12th</v>
      </c>
      <c r="BW4" s="347" t="str">
        <f t="shared" ref="BW4:BW67" si="23">IF(AND(BO4="Yes",AF4="Yes",AE4="Improved"),"Yes","No")</f>
        <v>No</v>
      </c>
      <c r="BX4" s="347" t="str">
        <f t="shared" ref="BX4:BX67" si="24">IF(OR($X4="Improved",$X4="No change",$X4="No change",$X4="Declined",$X4="Did not need to improve"),"Yes","No")</f>
        <v>No</v>
      </c>
      <c r="BY4" s="347" t="str">
        <f t="shared" ref="BY4:BY67" si="25">IF(OR($AA4="Improved",$AA4="No change",$AA4="No change",$AA4="Declined",$AA4="Did not need to improve"),"Yes","No")</f>
        <v>No</v>
      </c>
      <c r="BZ4" s="347" t="str">
        <f t="shared" ref="BZ4:BZ67" si="26">IF(OR(BA4="Improved",BA4="No change",BA4="Declined",BA4="Did not need to improve"),"Yes","No")</f>
        <v>No</v>
      </c>
    </row>
    <row r="5" spans="1:81" x14ac:dyDescent="0.3">
      <c r="A5" s="26"/>
      <c r="B5" s="26"/>
      <c r="C5" s="355"/>
      <c r="D5" s="322"/>
      <c r="E5" s="322"/>
      <c r="F5" s="26"/>
      <c r="G5" s="26"/>
      <c r="H5" s="26"/>
      <c r="I5" s="26"/>
      <c r="J5" s="26"/>
      <c r="K5" s="26"/>
      <c r="L5" s="26"/>
      <c r="M5" s="26"/>
      <c r="N5" s="25"/>
      <c r="O5" s="141"/>
      <c r="P5" s="26"/>
      <c r="Q5" s="141"/>
      <c r="R5" s="26"/>
      <c r="S5" s="345">
        <f t="shared" si="0"/>
        <v>0</v>
      </c>
      <c r="T5" s="26"/>
      <c r="U5" s="26"/>
      <c r="V5" s="26"/>
      <c r="W5" s="26"/>
      <c r="X5" s="26"/>
      <c r="Y5" s="26"/>
      <c r="Z5" s="26"/>
      <c r="AA5" s="26"/>
      <c r="AB5" s="27"/>
      <c r="AC5" s="27"/>
      <c r="AD5" s="346" t="str">
        <f t="shared" si="15"/>
        <v>Insufficient Data</v>
      </c>
      <c r="AE5" s="125" t="str">
        <f t="shared" si="16"/>
        <v>Insufficient Data</v>
      </c>
      <c r="AF5" s="125" t="str">
        <f t="shared" si="17"/>
        <v>Insufficient Data</v>
      </c>
      <c r="AG5" s="31"/>
      <c r="AH5" s="31"/>
      <c r="AI5" s="125" t="str">
        <f t="shared" si="1"/>
        <v>Insufficient Data</v>
      </c>
      <c r="AJ5" s="125" t="str">
        <f t="shared" si="18"/>
        <v>Insufficient Data</v>
      </c>
      <c r="AK5" s="225" t="str">
        <f t="shared" si="2"/>
        <v>Yes</v>
      </c>
      <c r="AL5" s="29"/>
      <c r="AM5" s="29"/>
      <c r="AN5" s="125" t="str">
        <f t="shared" si="3"/>
        <v>Insufficient Data</v>
      </c>
      <c r="AO5" s="125" t="str">
        <f t="shared" si="4"/>
        <v>Insufficient Data</v>
      </c>
      <c r="AP5" s="225" t="str">
        <f t="shared" si="5"/>
        <v>Insufficient Data</v>
      </c>
      <c r="AQ5" s="322"/>
      <c r="AR5" s="322"/>
      <c r="AS5" s="28"/>
      <c r="AT5" s="26"/>
      <c r="AU5" s="26"/>
      <c r="AV5" s="26"/>
      <c r="AW5" s="26"/>
      <c r="AX5" s="26"/>
      <c r="AY5" s="26"/>
      <c r="AZ5" s="26"/>
      <c r="BA5" s="26"/>
      <c r="BB5" s="26"/>
      <c r="BC5" s="26"/>
      <c r="BD5" s="149"/>
      <c r="BE5" s="26"/>
      <c r="BF5" s="29"/>
      <c r="BG5" s="29"/>
      <c r="BH5" s="29"/>
      <c r="BI5" s="26"/>
      <c r="BJ5" s="347" t="str">
        <f t="shared" si="19"/>
        <v>No</v>
      </c>
      <c r="BK5" s="347" t="str">
        <f t="shared" si="6"/>
        <v>No</v>
      </c>
      <c r="BL5" s="347" t="str">
        <f t="shared" si="7"/>
        <v>No</v>
      </c>
      <c r="BM5" s="347" t="str">
        <f t="shared" si="8"/>
        <v>No</v>
      </c>
      <c r="BN5" s="347" t="str">
        <f t="shared" si="9"/>
        <v>No</v>
      </c>
      <c r="BO5" s="347" t="str">
        <f t="shared" si="10"/>
        <v>No</v>
      </c>
      <c r="BP5" s="347" t="str">
        <f t="shared" si="11"/>
        <v>No</v>
      </c>
      <c r="BQ5" s="347" t="str">
        <f t="shared" si="20"/>
        <v>No</v>
      </c>
      <c r="BR5" s="347" t="str">
        <f t="shared" si="12"/>
        <v>No</v>
      </c>
      <c r="BS5" s="347" t="str">
        <f t="shared" si="21"/>
        <v>No</v>
      </c>
      <c r="BT5" s="347" t="str">
        <f t="shared" si="22"/>
        <v>No</v>
      </c>
      <c r="BU5" s="347" t="str">
        <f t="shared" si="13"/>
        <v>Yes</v>
      </c>
      <c r="BV5" s="347" t="str">
        <f t="shared" si="14"/>
        <v>6th-12th</v>
      </c>
      <c r="BW5" s="347" t="str">
        <f t="shared" si="23"/>
        <v>No</v>
      </c>
      <c r="BX5" s="347" t="str">
        <f t="shared" si="24"/>
        <v>No</v>
      </c>
      <c r="BY5" s="347" t="str">
        <f t="shared" si="25"/>
        <v>No</v>
      </c>
      <c r="BZ5" s="347" t="str">
        <f t="shared" si="26"/>
        <v>No</v>
      </c>
    </row>
    <row r="6" spans="1:81" x14ac:dyDescent="0.3">
      <c r="A6" s="26"/>
      <c r="B6" s="26"/>
      <c r="C6" s="355"/>
      <c r="D6" s="322"/>
      <c r="E6" s="322"/>
      <c r="F6" s="26"/>
      <c r="G6" s="26"/>
      <c r="H6" s="26"/>
      <c r="I6" s="26"/>
      <c r="J6" s="26"/>
      <c r="K6" s="26"/>
      <c r="L6" s="26"/>
      <c r="M6" s="26"/>
      <c r="N6" s="25"/>
      <c r="O6" s="141"/>
      <c r="P6" s="26"/>
      <c r="Q6" s="141"/>
      <c r="R6" s="26"/>
      <c r="S6" s="345">
        <f t="shared" si="0"/>
        <v>0</v>
      </c>
      <c r="T6" s="26"/>
      <c r="U6" s="26"/>
      <c r="V6" s="26"/>
      <c r="W6" s="26"/>
      <c r="X6" s="26"/>
      <c r="Y6" s="26"/>
      <c r="Z6" s="26"/>
      <c r="AA6" s="26"/>
      <c r="AB6" s="27"/>
      <c r="AC6" s="27"/>
      <c r="AD6" s="346" t="str">
        <f t="shared" si="15"/>
        <v>Insufficient Data</v>
      </c>
      <c r="AE6" s="125" t="str">
        <f t="shared" si="16"/>
        <v>Insufficient Data</v>
      </c>
      <c r="AF6" s="125" t="str">
        <f t="shared" si="17"/>
        <v>Insufficient Data</v>
      </c>
      <c r="AG6" s="31"/>
      <c r="AH6" s="31"/>
      <c r="AI6" s="125" t="str">
        <f t="shared" si="1"/>
        <v>Insufficient Data</v>
      </c>
      <c r="AJ6" s="125" t="str">
        <f t="shared" si="18"/>
        <v>Insufficient Data</v>
      </c>
      <c r="AK6" s="225" t="str">
        <f t="shared" si="2"/>
        <v>Yes</v>
      </c>
      <c r="AL6" s="29"/>
      <c r="AM6" s="29"/>
      <c r="AN6" s="125" t="str">
        <f t="shared" si="3"/>
        <v>Insufficient Data</v>
      </c>
      <c r="AO6" s="125" t="str">
        <f t="shared" si="4"/>
        <v>Insufficient Data</v>
      </c>
      <c r="AP6" s="225" t="str">
        <f t="shared" si="5"/>
        <v>Insufficient Data</v>
      </c>
      <c r="AQ6" s="322"/>
      <c r="AR6" s="322"/>
      <c r="AS6" s="28"/>
      <c r="AT6" s="26"/>
      <c r="AU6" s="26"/>
      <c r="AV6" s="26"/>
      <c r="AW6" s="26"/>
      <c r="AX6" s="26"/>
      <c r="AY6" s="26"/>
      <c r="AZ6" s="26"/>
      <c r="BA6" s="26"/>
      <c r="BB6" s="26"/>
      <c r="BC6" s="26"/>
      <c r="BD6" s="149"/>
      <c r="BE6" s="26"/>
      <c r="BF6" s="29"/>
      <c r="BG6" s="29"/>
      <c r="BH6" s="29"/>
      <c r="BI6" s="26"/>
      <c r="BJ6" s="347" t="str">
        <f t="shared" si="19"/>
        <v>No</v>
      </c>
      <c r="BK6" s="347" t="str">
        <f t="shared" si="6"/>
        <v>No</v>
      </c>
      <c r="BL6" s="347" t="str">
        <f t="shared" si="7"/>
        <v>No</v>
      </c>
      <c r="BM6" s="347" t="str">
        <f t="shared" si="8"/>
        <v>No</v>
      </c>
      <c r="BN6" s="347" t="str">
        <f t="shared" si="9"/>
        <v>No</v>
      </c>
      <c r="BO6" s="347" t="str">
        <f t="shared" si="10"/>
        <v>No</v>
      </c>
      <c r="BP6" s="347" t="str">
        <f t="shared" si="11"/>
        <v>No</v>
      </c>
      <c r="BQ6" s="347" t="str">
        <f t="shared" si="20"/>
        <v>No</v>
      </c>
      <c r="BR6" s="347" t="str">
        <f t="shared" si="12"/>
        <v>No</v>
      </c>
      <c r="BS6" s="347" t="str">
        <f t="shared" si="21"/>
        <v>No</v>
      </c>
      <c r="BT6" s="347" t="str">
        <f t="shared" si="22"/>
        <v>No</v>
      </c>
      <c r="BU6" s="347" t="str">
        <f t="shared" si="13"/>
        <v>Yes</v>
      </c>
      <c r="BV6" s="347" t="str">
        <f t="shared" si="14"/>
        <v>6th-12th</v>
      </c>
      <c r="BW6" s="347" t="str">
        <f t="shared" si="23"/>
        <v>No</v>
      </c>
      <c r="BX6" s="347" t="str">
        <f t="shared" si="24"/>
        <v>No</v>
      </c>
      <c r="BY6" s="347" t="str">
        <f t="shared" si="25"/>
        <v>No</v>
      </c>
      <c r="BZ6" s="347" t="str">
        <f t="shared" si="26"/>
        <v>No</v>
      </c>
    </row>
    <row r="7" spans="1:81" x14ac:dyDescent="0.3">
      <c r="A7" s="26"/>
      <c r="B7" s="26"/>
      <c r="C7" s="355"/>
      <c r="D7" s="322"/>
      <c r="E7" s="322"/>
      <c r="F7" s="26"/>
      <c r="G7" s="26"/>
      <c r="H7" s="26"/>
      <c r="I7" s="26"/>
      <c r="J7" s="26"/>
      <c r="K7" s="26"/>
      <c r="L7" s="26"/>
      <c r="M7" s="26"/>
      <c r="N7" s="25"/>
      <c r="O7" s="141"/>
      <c r="P7" s="26"/>
      <c r="Q7" s="141"/>
      <c r="R7" s="26"/>
      <c r="S7" s="345">
        <f t="shared" si="0"/>
        <v>0</v>
      </c>
      <c r="T7" s="26"/>
      <c r="U7" s="26"/>
      <c r="V7" s="26"/>
      <c r="W7" s="26"/>
      <c r="X7" s="26"/>
      <c r="Y7" s="26"/>
      <c r="Z7" s="26"/>
      <c r="AA7" s="26"/>
      <c r="AB7" s="27"/>
      <c r="AC7" s="27"/>
      <c r="AD7" s="346" t="str">
        <f t="shared" si="15"/>
        <v>Insufficient Data</v>
      </c>
      <c r="AE7" s="125" t="str">
        <f t="shared" si="16"/>
        <v>Insufficient Data</v>
      </c>
      <c r="AF7" s="125" t="str">
        <f t="shared" si="17"/>
        <v>Insufficient Data</v>
      </c>
      <c r="AG7" s="31"/>
      <c r="AH7" s="31"/>
      <c r="AI7" s="125" t="str">
        <f t="shared" si="1"/>
        <v>Insufficient Data</v>
      </c>
      <c r="AJ7" s="125" t="str">
        <f t="shared" si="18"/>
        <v>Insufficient Data</v>
      </c>
      <c r="AK7" s="225" t="str">
        <f t="shared" si="2"/>
        <v>Yes</v>
      </c>
      <c r="AL7" s="29"/>
      <c r="AM7" s="29"/>
      <c r="AN7" s="125" t="str">
        <f t="shared" si="3"/>
        <v>Insufficient Data</v>
      </c>
      <c r="AO7" s="125" t="str">
        <f t="shared" si="4"/>
        <v>Insufficient Data</v>
      </c>
      <c r="AP7" s="225" t="str">
        <f t="shared" si="5"/>
        <v>Insufficient Data</v>
      </c>
      <c r="AQ7" s="322"/>
      <c r="AR7" s="322"/>
      <c r="AS7" s="28"/>
      <c r="AT7" s="26"/>
      <c r="AU7" s="26"/>
      <c r="AV7" s="26"/>
      <c r="AW7" s="26"/>
      <c r="AX7" s="26"/>
      <c r="AY7" s="26"/>
      <c r="AZ7" s="26"/>
      <c r="BA7" s="26"/>
      <c r="BB7" s="26"/>
      <c r="BC7" s="26"/>
      <c r="BD7" s="149"/>
      <c r="BE7" s="26"/>
      <c r="BF7" s="29"/>
      <c r="BG7" s="29"/>
      <c r="BH7" s="29"/>
      <c r="BI7" s="26"/>
      <c r="BJ7" s="347" t="str">
        <f t="shared" si="19"/>
        <v>No</v>
      </c>
      <c r="BK7" s="347" t="str">
        <f t="shared" si="6"/>
        <v>No</v>
      </c>
      <c r="BL7" s="347" t="str">
        <f t="shared" si="7"/>
        <v>No</v>
      </c>
      <c r="BM7" s="347" t="str">
        <f t="shared" si="8"/>
        <v>No</v>
      </c>
      <c r="BN7" s="347" t="str">
        <f t="shared" si="9"/>
        <v>No</v>
      </c>
      <c r="BO7" s="347" t="str">
        <f t="shared" si="10"/>
        <v>No</v>
      </c>
      <c r="BP7" s="347" t="str">
        <f t="shared" si="11"/>
        <v>No</v>
      </c>
      <c r="BQ7" s="347" t="str">
        <f t="shared" si="20"/>
        <v>No</v>
      </c>
      <c r="BR7" s="347" t="str">
        <f t="shared" si="12"/>
        <v>No</v>
      </c>
      <c r="BS7" s="347" t="str">
        <f t="shared" si="21"/>
        <v>No</v>
      </c>
      <c r="BT7" s="347" t="str">
        <f t="shared" si="22"/>
        <v>No</v>
      </c>
      <c r="BU7" s="347" t="str">
        <f t="shared" si="13"/>
        <v>Yes</v>
      </c>
      <c r="BV7" s="347" t="str">
        <f t="shared" si="14"/>
        <v>6th-12th</v>
      </c>
      <c r="BW7" s="347" t="str">
        <f t="shared" si="23"/>
        <v>No</v>
      </c>
      <c r="BX7" s="347" t="str">
        <f t="shared" si="24"/>
        <v>No</v>
      </c>
      <c r="BY7" s="347" t="str">
        <f t="shared" si="25"/>
        <v>No</v>
      </c>
      <c r="BZ7" s="347" t="str">
        <f t="shared" si="26"/>
        <v>No</v>
      </c>
    </row>
    <row r="8" spans="1:81" x14ac:dyDescent="0.3">
      <c r="A8" s="26"/>
      <c r="B8" s="26"/>
      <c r="C8" s="355"/>
      <c r="D8" s="322"/>
      <c r="E8" s="322"/>
      <c r="F8" s="26"/>
      <c r="G8" s="26"/>
      <c r="H8" s="26"/>
      <c r="I8" s="26"/>
      <c r="J8" s="26"/>
      <c r="K8" s="26"/>
      <c r="L8" s="26"/>
      <c r="M8" s="26"/>
      <c r="N8" s="25"/>
      <c r="O8" s="141"/>
      <c r="P8" s="26"/>
      <c r="Q8" s="141"/>
      <c r="R8" s="26"/>
      <c r="S8" s="345">
        <f t="shared" si="0"/>
        <v>0</v>
      </c>
      <c r="T8" s="26"/>
      <c r="U8" s="26"/>
      <c r="V8" s="26"/>
      <c r="W8" s="26"/>
      <c r="X8" s="26"/>
      <c r="Y8" s="26"/>
      <c r="Z8" s="26"/>
      <c r="AA8" s="26"/>
      <c r="AB8" s="27"/>
      <c r="AC8" s="27"/>
      <c r="AD8" s="346" t="str">
        <f t="shared" si="15"/>
        <v>Insufficient Data</v>
      </c>
      <c r="AE8" s="125" t="str">
        <f t="shared" si="16"/>
        <v>Insufficient Data</v>
      </c>
      <c r="AF8" s="125" t="str">
        <f t="shared" si="17"/>
        <v>Insufficient Data</v>
      </c>
      <c r="AG8" s="31"/>
      <c r="AH8" s="31"/>
      <c r="AI8" s="125" t="str">
        <f t="shared" si="1"/>
        <v>Insufficient Data</v>
      </c>
      <c r="AJ8" s="125" t="str">
        <f t="shared" si="18"/>
        <v>Insufficient Data</v>
      </c>
      <c r="AK8" s="225" t="str">
        <f t="shared" si="2"/>
        <v>Yes</v>
      </c>
      <c r="AL8" s="29"/>
      <c r="AM8" s="29"/>
      <c r="AN8" s="125" t="str">
        <f t="shared" si="3"/>
        <v>Insufficient Data</v>
      </c>
      <c r="AO8" s="125" t="str">
        <f t="shared" si="4"/>
        <v>Insufficient Data</v>
      </c>
      <c r="AP8" s="225" t="str">
        <f t="shared" si="5"/>
        <v>Insufficient Data</v>
      </c>
      <c r="AQ8" s="322"/>
      <c r="AR8" s="322"/>
      <c r="AS8" s="28"/>
      <c r="AT8" s="26"/>
      <c r="AU8" s="26"/>
      <c r="AV8" s="26"/>
      <c r="AW8" s="26"/>
      <c r="AX8" s="26"/>
      <c r="AY8" s="26"/>
      <c r="AZ8" s="26"/>
      <c r="BA8" s="26"/>
      <c r="BB8" s="26"/>
      <c r="BC8" s="26"/>
      <c r="BD8" s="149"/>
      <c r="BE8" s="26"/>
      <c r="BF8" s="29"/>
      <c r="BG8" s="29"/>
      <c r="BH8" s="29"/>
      <c r="BI8" s="26"/>
      <c r="BJ8" s="347" t="str">
        <f t="shared" si="19"/>
        <v>No</v>
      </c>
      <c r="BK8" s="347" t="str">
        <f t="shared" si="6"/>
        <v>No</v>
      </c>
      <c r="BL8" s="347" t="str">
        <f t="shared" si="7"/>
        <v>No</v>
      </c>
      <c r="BM8" s="347" t="str">
        <f t="shared" si="8"/>
        <v>No</v>
      </c>
      <c r="BN8" s="347" t="str">
        <f t="shared" si="9"/>
        <v>No</v>
      </c>
      <c r="BO8" s="347" t="str">
        <f t="shared" si="10"/>
        <v>No</v>
      </c>
      <c r="BP8" s="347" t="str">
        <f t="shared" si="11"/>
        <v>No</v>
      </c>
      <c r="BQ8" s="347" t="str">
        <f t="shared" si="20"/>
        <v>No</v>
      </c>
      <c r="BR8" s="347" t="str">
        <f t="shared" si="12"/>
        <v>No</v>
      </c>
      <c r="BS8" s="347" t="str">
        <f t="shared" si="21"/>
        <v>No</v>
      </c>
      <c r="BT8" s="347" t="str">
        <f t="shared" si="22"/>
        <v>No</v>
      </c>
      <c r="BU8" s="347" t="str">
        <f t="shared" si="13"/>
        <v>Yes</v>
      </c>
      <c r="BV8" s="347" t="str">
        <f t="shared" si="14"/>
        <v>6th-12th</v>
      </c>
      <c r="BW8" s="347" t="str">
        <f t="shared" si="23"/>
        <v>No</v>
      </c>
      <c r="BX8" s="347" t="str">
        <f t="shared" si="24"/>
        <v>No</v>
      </c>
      <c r="BY8" s="347" t="str">
        <f t="shared" si="25"/>
        <v>No</v>
      </c>
      <c r="BZ8" s="347" t="str">
        <f t="shared" si="26"/>
        <v>No</v>
      </c>
    </row>
    <row r="9" spans="1:81" x14ac:dyDescent="0.3">
      <c r="A9" s="26"/>
      <c r="B9" s="26"/>
      <c r="C9" s="355"/>
      <c r="D9" s="322"/>
      <c r="E9" s="322"/>
      <c r="F9" s="26"/>
      <c r="G9" s="26"/>
      <c r="H9" s="26"/>
      <c r="I9" s="26"/>
      <c r="J9" s="26"/>
      <c r="K9" s="26"/>
      <c r="L9" s="26"/>
      <c r="M9" s="26"/>
      <c r="N9" s="25"/>
      <c r="O9" s="141"/>
      <c r="P9" s="26"/>
      <c r="Q9" s="141"/>
      <c r="R9" s="26"/>
      <c r="S9" s="345">
        <f t="shared" si="0"/>
        <v>0</v>
      </c>
      <c r="T9" s="26"/>
      <c r="U9" s="26"/>
      <c r="V9" s="26"/>
      <c r="W9" s="26"/>
      <c r="X9" s="26"/>
      <c r="Y9" s="26"/>
      <c r="Z9" s="26"/>
      <c r="AA9" s="26"/>
      <c r="AB9" s="27"/>
      <c r="AC9" s="27"/>
      <c r="AD9" s="346" t="str">
        <f t="shared" si="15"/>
        <v>Insufficient Data</v>
      </c>
      <c r="AE9" s="125" t="str">
        <f t="shared" si="16"/>
        <v>Insufficient Data</v>
      </c>
      <c r="AF9" s="125" t="str">
        <f t="shared" si="17"/>
        <v>Insufficient Data</v>
      </c>
      <c r="AG9" s="31"/>
      <c r="AH9" s="31"/>
      <c r="AI9" s="125" t="str">
        <f t="shared" si="1"/>
        <v>Insufficient Data</v>
      </c>
      <c r="AJ9" s="125" t="str">
        <f t="shared" si="18"/>
        <v>Insufficient Data</v>
      </c>
      <c r="AK9" s="225" t="str">
        <f t="shared" si="2"/>
        <v>Yes</v>
      </c>
      <c r="AL9" s="29"/>
      <c r="AM9" s="29"/>
      <c r="AN9" s="125" t="str">
        <f t="shared" si="3"/>
        <v>Insufficient Data</v>
      </c>
      <c r="AO9" s="125" t="str">
        <f t="shared" si="4"/>
        <v>Insufficient Data</v>
      </c>
      <c r="AP9" s="225" t="str">
        <f t="shared" si="5"/>
        <v>Insufficient Data</v>
      </c>
      <c r="AQ9" s="322"/>
      <c r="AR9" s="322"/>
      <c r="AS9" s="28"/>
      <c r="AT9" s="26"/>
      <c r="AU9" s="26"/>
      <c r="AV9" s="26"/>
      <c r="AW9" s="26"/>
      <c r="AX9" s="26"/>
      <c r="AY9" s="26"/>
      <c r="AZ9" s="26"/>
      <c r="BA9" s="26"/>
      <c r="BB9" s="26"/>
      <c r="BC9" s="26"/>
      <c r="BD9" s="149"/>
      <c r="BE9" s="26"/>
      <c r="BF9" s="29"/>
      <c r="BG9" s="29"/>
      <c r="BH9" s="29"/>
      <c r="BI9" s="26"/>
      <c r="BJ9" s="347" t="str">
        <f t="shared" si="19"/>
        <v>No</v>
      </c>
      <c r="BK9" s="347" t="str">
        <f t="shared" si="6"/>
        <v>No</v>
      </c>
      <c r="BL9" s="347" t="str">
        <f t="shared" si="7"/>
        <v>No</v>
      </c>
      <c r="BM9" s="347" t="str">
        <f t="shared" si="8"/>
        <v>No</v>
      </c>
      <c r="BN9" s="347" t="str">
        <f t="shared" si="9"/>
        <v>No</v>
      </c>
      <c r="BO9" s="347" t="str">
        <f t="shared" si="10"/>
        <v>No</v>
      </c>
      <c r="BP9" s="347" t="str">
        <f t="shared" si="11"/>
        <v>No</v>
      </c>
      <c r="BQ9" s="347" t="str">
        <f t="shared" si="20"/>
        <v>No</v>
      </c>
      <c r="BR9" s="347" t="str">
        <f t="shared" si="12"/>
        <v>No</v>
      </c>
      <c r="BS9" s="347" t="str">
        <f t="shared" si="21"/>
        <v>No</v>
      </c>
      <c r="BT9" s="347" t="str">
        <f t="shared" si="22"/>
        <v>No</v>
      </c>
      <c r="BU9" s="347" t="str">
        <f t="shared" si="13"/>
        <v>Yes</v>
      </c>
      <c r="BV9" s="347" t="str">
        <f t="shared" si="14"/>
        <v>6th-12th</v>
      </c>
      <c r="BW9" s="347" t="str">
        <f t="shared" si="23"/>
        <v>No</v>
      </c>
      <c r="BX9" s="347" t="str">
        <f t="shared" si="24"/>
        <v>No</v>
      </c>
      <c r="BY9" s="347" t="str">
        <f t="shared" si="25"/>
        <v>No</v>
      </c>
      <c r="BZ9" s="347" t="str">
        <f t="shared" si="26"/>
        <v>No</v>
      </c>
    </row>
    <row r="10" spans="1:81" x14ac:dyDescent="0.3">
      <c r="A10" s="26"/>
      <c r="B10" s="26"/>
      <c r="C10" s="355"/>
      <c r="D10" s="322"/>
      <c r="E10" s="322"/>
      <c r="F10" s="26"/>
      <c r="G10" s="26"/>
      <c r="H10" s="26"/>
      <c r="I10" s="26"/>
      <c r="J10" s="26"/>
      <c r="K10" s="26"/>
      <c r="L10" s="26"/>
      <c r="M10" s="26"/>
      <c r="N10" s="25"/>
      <c r="O10" s="141"/>
      <c r="P10" s="26"/>
      <c r="Q10" s="141"/>
      <c r="R10" s="26"/>
      <c r="S10" s="345">
        <f t="shared" si="0"/>
        <v>0</v>
      </c>
      <c r="T10" s="26"/>
      <c r="U10" s="26"/>
      <c r="V10" s="26"/>
      <c r="W10" s="26"/>
      <c r="X10" s="26"/>
      <c r="Y10" s="26"/>
      <c r="Z10" s="26"/>
      <c r="AA10" s="26"/>
      <c r="AB10" s="27"/>
      <c r="AC10" s="27"/>
      <c r="AD10" s="346" t="str">
        <f t="shared" si="15"/>
        <v>Insufficient Data</v>
      </c>
      <c r="AE10" s="125" t="str">
        <f t="shared" si="16"/>
        <v>Insufficient Data</v>
      </c>
      <c r="AF10" s="125" t="str">
        <f t="shared" si="17"/>
        <v>Insufficient Data</v>
      </c>
      <c r="AG10" s="31"/>
      <c r="AH10" s="31"/>
      <c r="AI10" s="125" t="str">
        <f t="shared" si="1"/>
        <v>Insufficient Data</v>
      </c>
      <c r="AJ10" s="125" t="str">
        <f t="shared" si="18"/>
        <v>Insufficient Data</v>
      </c>
      <c r="AK10" s="225" t="str">
        <f t="shared" si="2"/>
        <v>Yes</v>
      </c>
      <c r="AL10" s="29"/>
      <c r="AM10" s="29"/>
      <c r="AN10" s="125" t="str">
        <f t="shared" si="3"/>
        <v>Insufficient Data</v>
      </c>
      <c r="AO10" s="125" t="str">
        <f t="shared" si="4"/>
        <v>Insufficient Data</v>
      </c>
      <c r="AP10" s="225" t="str">
        <f t="shared" si="5"/>
        <v>Insufficient Data</v>
      </c>
      <c r="AQ10" s="322"/>
      <c r="AR10" s="322"/>
      <c r="AS10" s="28"/>
      <c r="AT10" s="26"/>
      <c r="AU10" s="26"/>
      <c r="AV10" s="26"/>
      <c r="AW10" s="26"/>
      <c r="AX10" s="26"/>
      <c r="AY10" s="26"/>
      <c r="AZ10" s="26"/>
      <c r="BA10" s="26"/>
      <c r="BB10" s="26"/>
      <c r="BC10" s="26"/>
      <c r="BD10" s="149"/>
      <c r="BE10" s="26"/>
      <c r="BF10" s="29"/>
      <c r="BG10" s="29"/>
      <c r="BH10" s="29"/>
      <c r="BI10" s="26"/>
      <c r="BJ10" s="347" t="str">
        <f t="shared" si="19"/>
        <v>No</v>
      </c>
      <c r="BK10" s="347" t="str">
        <f t="shared" si="6"/>
        <v>No</v>
      </c>
      <c r="BL10" s="347" t="str">
        <f t="shared" si="7"/>
        <v>No</v>
      </c>
      <c r="BM10" s="347" t="str">
        <f t="shared" si="8"/>
        <v>No</v>
      </c>
      <c r="BN10" s="347" t="str">
        <f t="shared" si="9"/>
        <v>No</v>
      </c>
      <c r="BO10" s="347" t="str">
        <f t="shared" si="10"/>
        <v>No</v>
      </c>
      <c r="BP10" s="347" t="str">
        <f t="shared" si="11"/>
        <v>No</v>
      </c>
      <c r="BQ10" s="347" t="str">
        <f t="shared" si="20"/>
        <v>No</v>
      </c>
      <c r="BR10" s="347" t="str">
        <f t="shared" si="12"/>
        <v>No</v>
      </c>
      <c r="BS10" s="347" t="str">
        <f t="shared" si="21"/>
        <v>No</v>
      </c>
      <c r="BT10" s="347" t="str">
        <f t="shared" si="22"/>
        <v>No</v>
      </c>
      <c r="BU10" s="347" t="str">
        <f t="shared" si="13"/>
        <v>Yes</v>
      </c>
      <c r="BV10" s="347" t="str">
        <f t="shared" si="14"/>
        <v>6th-12th</v>
      </c>
      <c r="BW10" s="347" t="str">
        <f t="shared" si="23"/>
        <v>No</v>
      </c>
      <c r="BX10" s="347" t="str">
        <f t="shared" si="24"/>
        <v>No</v>
      </c>
      <c r="BY10" s="347" t="str">
        <f t="shared" si="25"/>
        <v>No</v>
      </c>
      <c r="BZ10" s="347" t="str">
        <f t="shared" si="26"/>
        <v>No</v>
      </c>
    </row>
    <row r="11" spans="1:81" x14ac:dyDescent="0.3">
      <c r="A11" s="26"/>
      <c r="B11" s="26"/>
      <c r="C11" s="355"/>
      <c r="D11" s="322"/>
      <c r="E11" s="322"/>
      <c r="F11" s="26"/>
      <c r="G11" s="26"/>
      <c r="H11" s="26"/>
      <c r="I11" s="26"/>
      <c r="J11" s="26"/>
      <c r="K11" s="26"/>
      <c r="L11" s="26"/>
      <c r="M11" s="26"/>
      <c r="N11" s="25"/>
      <c r="O11" s="141"/>
      <c r="P11" s="26"/>
      <c r="Q11" s="141"/>
      <c r="R11" s="26"/>
      <c r="S11" s="345">
        <f t="shared" si="0"/>
        <v>0</v>
      </c>
      <c r="T11" s="26"/>
      <c r="U11" s="26"/>
      <c r="V11" s="26"/>
      <c r="W11" s="26"/>
      <c r="X11" s="26"/>
      <c r="Y11" s="26"/>
      <c r="Z11" s="26"/>
      <c r="AA11" s="26"/>
      <c r="AB11" s="27"/>
      <c r="AC11" s="27"/>
      <c r="AD11" s="346" t="str">
        <f t="shared" si="15"/>
        <v>Insufficient Data</v>
      </c>
      <c r="AE11" s="125" t="str">
        <f t="shared" si="16"/>
        <v>Insufficient Data</v>
      </c>
      <c r="AF11" s="125" t="str">
        <f t="shared" si="17"/>
        <v>Insufficient Data</v>
      </c>
      <c r="AG11" s="31"/>
      <c r="AH11" s="31"/>
      <c r="AI11" s="125" t="str">
        <f t="shared" si="1"/>
        <v>Insufficient Data</v>
      </c>
      <c r="AJ11" s="125" t="str">
        <f t="shared" si="18"/>
        <v>Insufficient Data</v>
      </c>
      <c r="AK11" s="225" t="str">
        <f t="shared" si="2"/>
        <v>Yes</v>
      </c>
      <c r="AL11" s="29"/>
      <c r="AM11" s="29"/>
      <c r="AN11" s="125" t="str">
        <f t="shared" si="3"/>
        <v>Insufficient Data</v>
      </c>
      <c r="AO11" s="125" t="str">
        <f t="shared" si="4"/>
        <v>Insufficient Data</v>
      </c>
      <c r="AP11" s="225" t="str">
        <f t="shared" si="5"/>
        <v>Insufficient Data</v>
      </c>
      <c r="AQ11" s="322"/>
      <c r="AR11" s="322"/>
      <c r="AS11" s="28"/>
      <c r="AT11" s="26"/>
      <c r="AU11" s="26"/>
      <c r="AV11" s="26"/>
      <c r="AW11" s="26"/>
      <c r="AX11" s="26"/>
      <c r="AY11" s="26"/>
      <c r="AZ11" s="26"/>
      <c r="BA11" s="26"/>
      <c r="BB11" s="26"/>
      <c r="BC11" s="26"/>
      <c r="BD11" s="149"/>
      <c r="BE11" s="26"/>
      <c r="BF11" s="29"/>
      <c r="BG11" s="29"/>
      <c r="BH11" s="29"/>
      <c r="BI11" s="26"/>
      <c r="BJ11" s="347" t="str">
        <f t="shared" si="19"/>
        <v>No</v>
      </c>
      <c r="BK11" s="347" t="str">
        <f t="shared" si="6"/>
        <v>No</v>
      </c>
      <c r="BL11" s="347" t="str">
        <f t="shared" si="7"/>
        <v>No</v>
      </c>
      <c r="BM11" s="347" t="str">
        <f t="shared" si="8"/>
        <v>No</v>
      </c>
      <c r="BN11" s="347" t="str">
        <f t="shared" si="9"/>
        <v>No</v>
      </c>
      <c r="BO11" s="347" t="str">
        <f t="shared" si="10"/>
        <v>No</v>
      </c>
      <c r="BP11" s="347" t="str">
        <f t="shared" si="11"/>
        <v>No</v>
      </c>
      <c r="BQ11" s="347" t="str">
        <f t="shared" si="20"/>
        <v>No</v>
      </c>
      <c r="BR11" s="347" t="str">
        <f t="shared" si="12"/>
        <v>No</v>
      </c>
      <c r="BS11" s="347" t="str">
        <f t="shared" si="21"/>
        <v>No</v>
      </c>
      <c r="BT11" s="347" t="str">
        <f t="shared" si="22"/>
        <v>No</v>
      </c>
      <c r="BU11" s="347" t="str">
        <f t="shared" si="13"/>
        <v>Yes</v>
      </c>
      <c r="BV11" s="347" t="str">
        <f t="shared" si="14"/>
        <v>6th-12th</v>
      </c>
      <c r="BW11" s="347" t="str">
        <f t="shared" si="23"/>
        <v>No</v>
      </c>
      <c r="BX11" s="347" t="str">
        <f t="shared" si="24"/>
        <v>No</v>
      </c>
      <c r="BY11" s="347" t="str">
        <f t="shared" si="25"/>
        <v>No</v>
      </c>
      <c r="BZ11" s="347" t="str">
        <f t="shared" si="26"/>
        <v>No</v>
      </c>
    </row>
    <row r="12" spans="1:81" x14ac:dyDescent="0.3">
      <c r="A12" s="26"/>
      <c r="B12" s="26"/>
      <c r="C12" s="355"/>
      <c r="D12" s="322"/>
      <c r="E12" s="322"/>
      <c r="F12" s="26"/>
      <c r="G12" s="26"/>
      <c r="H12" s="26"/>
      <c r="I12" s="26"/>
      <c r="J12" s="26"/>
      <c r="K12" s="26"/>
      <c r="L12" s="26"/>
      <c r="M12" s="26"/>
      <c r="N12" s="25"/>
      <c r="O12" s="141"/>
      <c r="P12" s="26"/>
      <c r="Q12" s="141"/>
      <c r="R12" s="26"/>
      <c r="S12" s="345">
        <f t="shared" si="0"/>
        <v>0</v>
      </c>
      <c r="T12" s="26"/>
      <c r="U12" s="26"/>
      <c r="V12" s="26"/>
      <c r="W12" s="26"/>
      <c r="X12" s="26"/>
      <c r="Y12" s="26"/>
      <c r="Z12" s="26"/>
      <c r="AA12" s="26"/>
      <c r="AB12" s="27"/>
      <c r="AC12" s="27"/>
      <c r="AD12" s="346" t="str">
        <f t="shared" si="15"/>
        <v>Insufficient Data</v>
      </c>
      <c r="AE12" s="125" t="str">
        <f t="shared" si="16"/>
        <v>Insufficient Data</v>
      </c>
      <c r="AF12" s="125" t="str">
        <f t="shared" si="17"/>
        <v>Insufficient Data</v>
      </c>
      <c r="AG12" s="31"/>
      <c r="AH12" s="31"/>
      <c r="AI12" s="125" t="str">
        <f t="shared" si="1"/>
        <v>Insufficient Data</v>
      </c>
      <c r="AJ12" s="125" t="str">
        <f t="shared" si="18"/>
        <v>Insufficient Data</v>
      </c>
      <c r="AK12" s="225" t="str">
        <f t="shared" si="2"/>
        <v>Yes</v>
      </c>
      <c r="AL12" s="29"/>
      <c r="AM12" s="29"/>
      <c r="AN12" s="125" t="str">
        <f t="shared" si="3"/>
        <v>Insufficient Data</v>
      </c>
      <c r="AO12" s="125" t="str">
        <f t="shared" si="4"/>
        <v>Insufficient Data</v>
      </c>
      <c r="AP12" s="225" t="str">
        <f t="shared" si="5"/>
        <v>Insufficient Data</v>
      </c>
      <c r="AQ12" s="322"/>
      <c r="AR12" s="322"/>
      <c r="AS12" s="28"/>
      <c r="AT12" s="26"/>
      <c r="AU12" s="26"/>
      <c r="AV12" s="26"/>
      <c r="AW12" s="26"/>
      <c r="AX12" s="26"/>
      <c r="AY12" s="26"/>
      <c r="AZ12" s="26"/>
      <c r="BA12" s="26"/>
      <c r="BB12" s="26"/>
      <c r="BC12" s="26"/>
      <c r="BD12" s="149"/>
      <c r="BE12" s="26"/>
      <c r="BF12" s="29"/>
      <c r="BG12" s="29"/>
      <c r="BH12" s="29"/>
      <c r="BI12" s="26"/>
      <c r="BJ12" s="347" t="str">
        <f t="shared" si="19"/>
        <v>No</v>
      </c>
      <c r="BK12" s="347" t="str">
        <f t="shared" si="6"/>
        <v>No</v>
      </c>
      <c r="BL12" s="347" t="str">
        <f t="shared" si="7"/>
        <v>No</v>
      </c>
      <c r="BM12" s="347" t="str">
        <f t="shared" si="8"/>
        <v>No</v>
      </c>
      <c r="BN12" s="347" t="str">
        <f t="shared" si="9"/>
        <v>No</v>
      </c>
      <c r="BO12" s="347" t="str">
        <f t="shared" si="10"/>
        <v>No</v>
      </c>
      <c r="BP12" s="347" t="str">
        <f t="shared" si="11"/>
        <v>No</v>
      </c>
      <c r="BQ12" s="347" t="str">
        <f t="shared" si="20"/>
        <v>No</v>
      </c>
      <c r="BR12" s="347" t="str">
        <f t="shared" si="12"/>
        <v>No</v>
      </c>
      <c r="BS12" s="347" t="str">
        <f t="shared" si="21"/>
        <v>No</v>
      </c>
      <c r="BT12" s="347" t="str">
        <f t="shared" si="22"/>
        <v>No</v>
      </c>
      <c r="BU12" s="347" t="str">
        <f t="shared" si="13"/>
        <v>Yes</v>
      </c>
      <c r="BV12" s="347" t="str">
        <f t="shared" si="14"/>
        <v>6th-12th</v>
      </c>
      <c r="BW12" s="347" t="str">
        <f t="shared" si="23"/>
        <v>No</v>
      </c>
      <c r="BX12" s="347" t="str">
        <f t="shared" si="24"/>
        <v>No</v>
      </c>
      <c r="BY12" s="347" t="str">
        <f t="shared" si="25"/>
        <v>No</v>
      </c>
      <c r="BZ12" s="347" t="str">
        <f t="shared" si="26"/>
        <v>No</v>
      </c>
    </row>
    <row r="13" spans="1:81" x14ac:dyDescent="0.3">
      <c r="A13" s="26"/>
      <c r="B13" s="26"/>
      <c r="C13" s="355"/>
      <c r="D13" s="322"/>
      <c r="E13" s="322"/>
      <c r="F13" s="26"/>
      <c r="G13" s="26"/>
      <c r="H13" s="26"/>
      <c r="I13" s="26"/>
      <c r="J13" s="26"/>
      <c r="K13" s="26"/>
      <c r="L13" s="26"/>
      <c r="M13" s="26"/>
      <c r="N13" s="25"/>
      <c r="O13" s="141"/>
      <c r="P13" s="26"/>
      <c r="Q13" s="141"/>
      <c r="R13" s="26"/>
      <c r="S13" s="345">
        <f t="shared" si="0"/>
        <v>0</v>
      </c>
      <c r="T13" s="26"/>
      <c r="U13" s="26"/>
      <c r="V13" s="26"/>
      <c r="W13" s="26"/>
      <c r="X13" s="26"/>
      <c r="Y13" s="26"/>
      <c r="Z13" s="26"/>
      <c r="AA13" s="26"/>
      <c r="AB13" s="27"/>
      <c r="AC13" s="27"/>
      <c r="AD13" s="346" t="str">
        <f t="shared" si="15"/>
        <v>Insufficient Data</v>
      </c>
      <c r="AE13" s="125" t="str">
        <f t="shared" si="16"/>
        <v>Insufficient Data</v>
      </c>
      <c r="AF13" s="125" t="str">
        <f t="shared" si="17"/>
        <v>Insufficient Data</v>
      </c>
      <c r="AG13" s="31"/>
      <c r="AH13" s="31"/>
      <c r="AI13" s="125" t="str">
        <f t="shared" si="1"/>
        <v>Insufficient Data</v>
      </c>
      <c r="AJ13" s="125" t="str">
        <f t="shared" si="18"/>
        <v>Insufficient Data</v>
      </c>
      <c r="AK13" s="225" t="str">
        <f t="shared" si="2"/>
        <v>Yes</v>
      </c>
      <c r="AL13" s="29"/>
      <c r="AM13" s="29"/>
      <c r="AN13" s="125" t="str">
        <f t="shared" si="3"/>
        <v>Insufficient Data</v>
      </c>
      <c r="AO13" s="125" t="str">
        <f t="shared" si="4"/>
        <v>Insufficient Data</v>
      </c>
      <c r="AP13" s="225" t="str">
        <f t="shared" si="5"/>
        <v>Insufficient Data</v>
      </c>
      <c r="AQ13" s="322"/>
      <c r="AR13" s="322"/>
      <c r="AS13" s="28"/>
      <c r="AT13" s="26"/>
      <c r="AU13" s="26"/>
      <c r="AV13" s="26"/>
      <c r="AW13" s="26"/>
      <c r="AX13" s="26"/>
      <c r="AY13" s="26"/>
      <c r="AZ13" s="26"/>
      <c r="BA13" s="26"/>
      <c r="BB13" s="26"/>
      <c r="BC13" s="26"/>
      <c r="BD13" s="149"/>
      <c r="BE13" s="26"/>
      <c r="BF13" s="29"/>
      <c r="BG13" s="29"/>
      <c r="BH13" s="29"/>
      <c r="BI13" s="26"/>
      <c r="BJ13" s="347" t="str">
        <f t="shared" si="19"/>
        <v>No</v>
      </c>
      <c r="BK13" s="347" t="str">
        <f t="shared" si="6"/>
        <v>No</v>
      </c>
      <c r="BL13" s="347" t="str">
        <f t="shared" si="7"/>
        <v>No</v>
      </c>
      <c r="BM13" s="347" t="str">
        <f t="shared" si="8"/>
        <v>No</v>
      </c>
      <c r="BN13" s="347" t="str">
        <f t="shared" si="9"/>
        <v>No</v>
      </c>
      <c r="BO13" s="347" t="str">
        <f t="shared" si="10"/>
        <v>No</v>
      </c>
      <c r="BP13" s="347" t="str">
        <f t="shared" si="11"/>
        <v>No</v>
      </c>
      <c r="BQ13" s="347" t="str">
        <f t="shared" si="20"/>
        <v>No</v>
      </c>
      <c r="BR13" s="347" t="str">
        <f t="shared" si="12"/>
        <v>No</v>
      </c>
      <c r="BS13" s="347" t="str">
        <f t="shared" si="21"/>
        <v>No</v>
      </c>
      <c r="BT13" s="347" t="str">
        <f t="shared" si="22"/>
        <v>No</v>
      </c>
      <c r="BU13" s="347" t="str">
        <f t="shared" si="13"/>
        <v>Yes</v>
      </c>
      <c r="BV13" s="347" t="str">
        <f t="shared" si="14"/>
        <v>6th-12th</v>
      </c>
      <c r="BW13" s="347" t="str">
        <f t="shared" si="23"/>
        <v>No</v>
      </c>
      <c r="BX13" s="347" t="str">
        <f t="shared" si="24"/>
        <v>No</v>
      </c>
      <c r="BY13" s="347" t="str">
        <f t="shared" si="25"/>
        <v>No</v>
      </c>
      <c r="BZ13" s="347" t="str">
        <f t="shared" si="26"/>
        <v>No</v>
      </c>
    </row>
    <row r="14" spans="1:81" x14ac:dyDescent="0.3">
      <c r="A14" s="26"/>
      <c r="B14" s="26"/>
      <c r="C14" s="355"/>
      <c r="D14" s="322"/>
      <c r="E14" s="322"/>
      <c r="F14" s="26"/>
      <c r="G14" s="26"/>
      <c r="H14" s="26"/>
      <c r="I14" s="26"/>
      <c r="J14" s="26"/>
      <c r="K14" s="26"/>
      <c r="L14" s="26"/>
      <c r="M14" s="26"/>
      <c r="N14" s="25"/>
      <c r="O14" s="141"/>
      <c r="P14" s="26"/>
      <c r="Q14" s="141"/>
      <c r="R14" s="26"/>
      <c r="S14" s="345">
        <f t="shared" si="0"/>
        <v>0</v>
      </c>
      <c r="T14" s="26"/>
      <c r="U14" s="26"/>
      <c r="V14" s="26"/>
      <c r="W14" s="26"/>
      <c r="X14" s="26"/>
      <c r="Y14" s="26"/>
      <c r="Z14" s="26"/>
      <c r="AA14" s="26"/>
      <c r="AB14" s="27"/>
      <c r="AC14" s="27"/>
      <c r="AD14" s="346" t="str">
        <f t="shared" si="15"/>
        <v>Insufficient Data</v>
      </c>
      <c r="AE14" s="125" t="str">
        <f t="shared" si="16"/>
        <v>Insufficient Data</v>
      </c>
      <c r="AF14" s="125" t="str">
        <f t="shared" si="17"/>
        <v>Insufficient Data</v>
      </c>
      <c r="AG14" s="31"/>
      <c r="AH14" s="31"/>
      <c r="AI14" s="125" t="str">
        <f t="shared" si="1"/>
        <v>Insufficient Data</v>
      </c>
      <c r="AJ14" s="125" t="str">
        <f t="shared" si="18"/>
        <v>Insufficient Data</v>
      </c>
      <c r="AK14" s="225" t="str">
        <f t="shared" si="2"/>
        <v>Yes</v>
      </c>
      <c r="AL14" s="29"/>
      <c r="AM14" s="29"/>
      <c r="AN14" s="125" t="str">
        <f t="shared" si="3"/>
        <v>Insufficient Data</v>
      </c>
      <c r="AO14" s="125" t="str">
        <f t="shared" si="4"/>
        <v>Insufficient Data</v>
      </c>
      <c r="AP14" s="225" t="str">
        <f t="shared" si="5"/>
        <v>Insufficient Data</v>
      </c>
      <c r="AQ14" s="322"/>
      <c r="AR14" s="322"/>
      <c r="AS14" s="28"/>
      <c r="AT14" s="26"/>
      <c r="AU14" s="26"/>
      <c r="AV14" s="26"/>
      <c r="AW14" s="26"/>
      <c r="AX14" s="26"/>
      <c r="AY14" s="26"/>
      <c r="AZ14" s="26"/>
      <c r="BA14" s="26"/>
      <c r="BB14" s="26"/>
      <c r="BC14" s="26"/>
      <c r="BD14" s="149"/>
      <c r="BE14" s="26"/>
      <c r="BF14" s="29"/>
      <c r="BG14" s="29"/>
      <c r="BH14" s="29"/>
      <c r="BI14" s="26"/>
      <c r="BJ14" s="347" t="str">
        <f t="shared" si="19"/>
        <v>No</v>
      </c>
      <c r="BK14" s="347" t="str">
        <f t="shared" si="6"/>
        <v>No</v>
      </c>
      <c r="BL14" s="347" t="str">
        <f t="shared" si="7"/>
        <v>No</v>
      </c>
      <c r="BM14" s="347" t="str">
        <f t="shared" si="8"/>
        <v>No</v>
      </c>
      <c r="BN14" s="347" t="str">
        <f t="shared" si="9"/>
        <v>No</v>
      </c>
      <c r="BO14" s="347" t="str">
        <f t="shared" si="10"/>
        <v>No</v>
      </c>
      <c r="BP14" s="347" t="str">
        <f t="shared" si="11"/>
        <v>No</v>
      </c>
      <c r="BQ14" s="347" t="str">
        <f t="shared" si="20"/>
        <v>No</v>
      </c>
      <c r="BR14" s="347" t="str">
        <f t="shared" si="12"/>
        <v>No</v>
      </c>
      <c r="BS14" s="347" t="str">
        <f t="shared" si="21"/>
        <v>No</v>
      </c>
      <c r="BT14" s="347" t="str">
        <f t="shared" si="22"/>
        <v>No</v>
      </c>
      <c r="BU14" s="347" t="str">
        <f t="shared" si="13"/>
        <v>Yes</v>
      </c>
      <c r="BV14" s="347" t="str">
        <f t="shared" si="14"/>
        <v>6th-12th</v>
      </c>
      <c r="BW14" s="347" t="str">
        <f t="shared" si="23"/>
        <v>No</v>
      </c>
      <c r="BX14" s="347" t="str">
        <f t="shared" si="24"/>
        <v>No</v>
      </c>
      <c r="BY14" s="347" t="str">
        <f t="shared" si="25"/>
        <v>No</v>
      </c>
      <c r="BZ14" s="347" t="str">
        <f t="shared" si="26"/>
        <v>No</v>
      </c>
    </row>
    <row r="15" spans="1:81" x14ac:dyDescent="0.3">
      <c r="A15" s="26"/>
      <c r="B15" s="26"/>
      <c r="C15" s="355"/>
      <c r="D15" s="322"/>
      <c r="E15" s="322"/>
      <c r="F15" s="26"/>
      <c r="G15" s="26"/>
      <c r="H15" s="26"/>
      <c r="I15" s="26"/>
      <c r="J15" s="26"/>
      <c r="K15" s="26"/>
      <c r="L15" s="26"/>
      <c r="M15" s="26"/>
      <c r="N15" s="25"/>
      <c r="O15" s="141"/>
      <c r="P15" s="26"/>
      <c r="Q15" s="141"/>
      <c r="R15" s="26"/>
      <c r="S15" s="345">
        <f t="shared" si="0"/>
        <v>0</v>
      </c>
      <c r="T15" s="26"/>
      <c r="U15" s="26"/>
      <c r="V15" s="26"/>
      <c r="W15" s="26"/>
      <c r="X15" s="26"/>
      <c r="Y15" s="26"/>
      <c r="Z15" s="26"/>
      <c r="AA15" s="26"/>
      <c r="AB15" s="27"/>
      <c r="AC15" s="27"/>
      <c r="AD15" s="346" t="str">
        <f t="shared" si="15"/>
        <v>Insufficient Data</v>
      </c>
      <c r="AE15" s="125" t="str">
        <f t="shared" si="16"/>
        <v>Insufficient Data</v>
      </c>
      <c r="AF15" s="125" t="str">
        <f t="shared" si="17"/>
        <v>Insufficient Data</v>
      </c>
      <c r="AG15" s="31"/>
      <c r="AH15" s="31"/>
      <c r="AI15" s="125" t="str">
        <f t="shared" si="1"/>
        <v>Insufficient Data</v>
      </c>
      <c r="AJ15" s="125" t="str">
        <f t="shared" si="18"/>
        <v>Insufficient Data</v>
      </c>
      <c r="AK15" s="225" t="str">
        <f t="shared" si="2"/>
        <v>Yes</v>
      </c>
      <c r="AL15" s="29"/>
      <c r="AM15" s="29"/>
      <c r="AN15" s="125" t="str">
        <f t="shared" si="3"/>
        <v>Insufficient Data</v>
      </c>
      <c r="AO15" s="125" t="str">
        <f t="shared" si="4"/>
        <v>Insufficient Data</v>
      </c>
      <c r="AP15" s="225" t="str">
        <f t="shared" si="5"/>
        <v>Insufficient Data</v>
      </c>
      <c r="AQ15" s="322"/>
      <c r="AR15" s="322"/>
      <c r="AS15" s="28"/>
      <c r="AT15" s="26"/>
      <c r="AU15" s="26"/>
      <c r="AV15" s="26"/>
      <c r="AW15" s="26"/>
      <c r="AX15" s="26"/>
      <c r="AY15" s="26"/>
      <c r="AZ15" s="26"/>
      <c r="BA15" s="26"/>
      <c r="BB15" s="26"/>
      <c r="BC15" s="26"/>
      <c r="BD15" s="149"/>
      <c r="BE15" s="26"/>
      <c r="BF15" s="29"/>
      <c r="BG15" s="29"/>
      <c r="BH15" s="29"/>
      <c r="BI15" s="26"/>
      <c r="BJ15" s="347" t="str">
        <f t="shared" si="19"/>
        <v>No</v>
      </c>
      <c r="BK15" s="347" t="str">
        <f t="shared" si="6"/>
        <v>No</v>
      </c>
      <c r="BL15" s="347" t="str">
        <f t="shared" si="7"/>
        <v>No</v>
      </c>
      <c r="BM15" s="347" t="str">
        <f t="shared" si="8"/>
        <v>No</v>
      </c>
      <c r="BN15" s="347" t="str">
        <f t="shared" si="9"/>
        <v>No</v>
      </c>
      <c r="BO15" s="347" t="str">
        <f t="shared" si="10"/>
        <v>No</v>
      </c>
      <c r="BP15" s="347" t="str">
        <f t="shared" si="11"/>
        <v>No</v>
      </c>
      <c r="BQ15" s="347" t="str">
        <f t="shared" si="20"/>
        <v>No</v>
      </c>
      <c r="BR15" s="347" t="str">
        <f t="shared" si="12"/>
        <v>No</v>
      </c>
      <c r="BS15" s="347" t="str">
        <f t="shared" si="21"/>
        <v>No</v>
      </c>
      <c r="BT15" s="347" t="str">
        <f t="shared" si="22"/>
        <v>No</v>
      </c>
      <c r="BU15" s="347" t="str">
        <f t="shared" si="13"/>
        <v>Yes</v>
      </c>
      <c r="BV15" s="347" t="str">
        <f t="shared" si="14"/>
        <v>6th-12th</v>
      </c>
      <c r="BW15" s="347" t="str">
        <f t="shared" si="23"/>
        <v>No</v>
      </c>
      <c r="BX15" s="347" t="str">
        <f t="shared" si="24"/>
        <v>No</v>
      </c>
      <c r="BY15" s="347" t="str">
        <f t="shared" si="25"/>
        <v>No</v>
      </c>
      <c r="BZ15" s="347" t="str">
        <f t="shared" si="26"/>
        <v>No</v>
      </c>
    </row>
    <row r="16" spans="1:81" x14ac:dyDescent="0.3">
      <c r="A16" s="26"/>
      <c r="B16" s="26"/>
      <c r="C16" s="355"/>
      <c r="D16" s="322"/>
      <c r="E16" s="322"/>
      <c r="F16" s="26"/>
      <c r="G16" s="26"/>
      <c r="H16" s="26"/>
      <c r="I16" s="26"/>
      <c r="J16" s="26"/>
      <c r="K16" s="26"/>
      <c r="L16" s="26"/>
      <c r="M16" s="26"/>
      <c r="N16" s="25"/>
      <c r="O16" s="141"/>
      <c r="P16" s="26"/>
      <c r="Q16" s="141"/>
      <c r="R16" s="26"/>
      <c r="S16" s="345">
        <f t="shared" si="0"/>
        <v>0</v>
      </c>
      <c r="T16" s="26"/>
      <c r="U16" s="26"/>
      <c r="V16" s="26"/>
      <c r="W16" s="26"/>
      <c r="X16" s="26"/>
      <c r="Y16" s="26"/>
      <c r="Z16" s="26"/>
      <c r="AA16" s="26"/>
      <c r="AB16" s="27"/>
      <c r="AC16" s="27"/>
      <c r="AD16" s="346" t="str">
        <f t="shared" si="15"/>
        <v>Insufficient Data</v>
      </c>
      <c r="AE16" s="125" t="str">
        <f t="shared" si="16"/>
        <v>Insufficient Data</v>
      </c>
      <c r="AF16" s="125" t="str">
        <f t="shared" si="17"/>
        <v>Insufficient Data</v>
      </c>
      <c r="AG16" s="31"/>
      <c r="AH16" s="31"/>
      <c r="AI16" s="125" t="str">
        <f t="shared" si="1"/>
        <v>Insufficient Data</v>
      </c>
      <c r="AJ16" s="125" t="str">
        <f t="shared" si="18"/>
        <v>Insufficient Data</v>
      </c>
      <c r="AK16" s="225" t="str">
        <f t="shared" si="2"/>
        <v>Yes</v>
      </c>
      <c r="AL16" s="29"/>
      <c r="AM16" s="29"/>
      <c r="AN16" s="125" t="str">
        <f t="shared" si="3"/>
        <v>Insufficient Data</v>
      </c>
      <c r="AO16" s="125" t="str">
        <f t="shared" si="4"/>
        <v>Insufficient Data</v>
      </c>
      <c r="AP16" s="225" t="str">
        <f t="shared" si="5"/>
        <v>Insufficient Data</v>
      </c>
      <c r="AQ16" s="322"/>
      <c r="AR16" s="322"/>
      <c r="AS16" s="28"/>
      <c r="AT16" s="26"/>
      <c r="AU16" s="26"/>
      <c r="AV16" s="26"/>
      <c r="AW16" s="26"/>
      <c r="AX16" s="26"/>
      <c r="AY16" s="26"/>
      <c r="AZ16" s="26"/>
      <c r="BA16" s="26"/>
      <c r="BB16" s="26"/>
      <c r="BC16" s="26"/>
      <c r="BD16" s="149"/>
      <c r="BE16" s="26"/>
      <c r="BF16" s="29"/>
      <c r="BG16" s="29"/>
      <c r="BH16" s="29"/>
      <c r="BI16" s="26"/>
      <c r="BJ16" s="347" t="str">
        <f t="shared" si="19"/>
        <v>No</v>
      </c>
      <c r="BK16" s="347" t="str">
        <f t="shared" si="6"/>
        <v>No</v>
      </c>
      <c r="BL16" s="347" t="str">
        <f t="shared" si="7"/>
        <v>No</v>
      </c>
      <c r="BM16" s="347" t="str">
        <f t="shared" si="8"/>
        <v>No</v>
      </c>
      <c r="BN16" s="347" t="str">
        <f t="shared" si="9"/>
        <v>No</v>
      </c>
      <c r="BO16" s="347" t="str">
        <f t="shared" si="10"/>
        <v>No</v>
      </c>
      <c r="BP16" s="347" t="str">
        <f t="shared" si="11"/>
        <v>No</v>
      </c>
      <c r="BQ16" s="347" t="str">
        <f t="shared" si="20"/>
        <v>No</v>
      </c>
      <c r="BR16" s="347" t="str">
        <f t="shared" si="12"/>
        <v>No</v>
      </c>
      <c r="BS16" s="347" t="str">
        <f t="shared" si="21"/>
        <v>No</v>
      </c>
      <c r="BT16" s="347" t="str">
        <f t="shared" si="22"/>
        <v>No</v>
      </c>
      <c r="BU16" s="347" t="str">
        <f t="shared" si="13"/>
        <v>Yes</v>
      </c>
      <c r="BV16" s="347" t="str">
        <f t="shared" si="14"/>
        <v>6th-12th</v>
      </c>
      <c r="BW16" s="347" t="str">
        <f t="shared" si="23"/>
        <v>No</v>
      </c>
      <c r="BX16" s="347" t="str">
        <f t="shared" si="24"/>
        <v>No</v>
      </c>
      <c r="BY16" s="347" t="str">
        <f t="shared" si="25"/>
        <v>No</v>
      </c>
      <c r="BZ16" s="347" t="str">
        <f t="shared" si="26"/>
        <v>No</v>
      </c>
    </row>
    <row r="17" spans="1:78" x14ac:dyDescent="0.3">
      <c r="A17" s="26"/>
      <c r="B17" s="26"/>
      <c r="C17" s="355"/>
      <c r="D17" s="322"/>
      <c r="E17" s="322"/>
      <c r="F17" s="26"/>
      <c r="G17" s="26"/>
      <c r="H17" s="26"/>
      <c r="I17" s="26"/>
      <c r="J17" s="26"/>
      <c r="K17" s="26"/>
      <c r="L17" s="26"/>
      <c r="M17" s="26"/>
      <c r="N17" s="25"/>
      <c r="O17" s="141"/>
      <c r="P17" s="26"/>
      <c r="Q17" s="141"/>
      <c r="R17" s="26"/>
      <c r="S17" s="345">
        <f t="shared" si="0"/>
        <v>0</v>
      </c>
      <c r="T17" s="26"/>
      <c r="U17" s="26"/>
      <c r="V17" s="26"/>
      <c r="W17" s="26"/>
      <c r="X17" s="26"/>
      <c r="Y17" s="26"/>
      <c r="Z17" s="26"/>
      <c r="AA17" s="26"/>
      <c r="AB17" s="27"/>
      <c r="AC17" s="27"/>
      <c r="AD17" s="346" t="str">
        <f t="shared" si="15"/>
        <v>Insufficient Data</v>
      </c>
      <c r="AE17" s="125" t="str">
        <f t="shared" si="16"/>
        <v>Insufficient Data</v>
      </c>
      <c r="AF17" s="125" t="str">
        <f t="shared" si="17"/>
        <v>Insufficient Data</v>
      </c>
      <c r="AG17" s="31"/>
      <c r="AH17" s="31"/>
      <c r="AI17" s="125" t="str">
        <f t="shared" si="1"/>
        <v>Insufficient Data</v>
      </c>
      <c r="AJ17" s="125" t="str">
        <f t="shared" si="18"/>
        <v>Insufficient Data</v>
      </c>
      <c r="AK17" s="225" t="str">
        <f t="shared" si="2"/>
        <v>Yes</v>
      </c>
      <c r="AL17" s="29"/>
      <c r="AM17" s="29"/>
      <c r="AN17" s="125" t="str">
        <f t="shared" si="3"/>
        <v>Insufficient Data</v>
      </c>
      <c r="AO17" s="125" t="str">
        <f t="shared" si="4"/>
        <v>Insufficient Data</v>
      </c>
      <c r="AP17" s="225" t="str">
        <f t="shared" si="5"/>
        <v>Insufficient Data</v>
      </c>
      <c r="AQ17" s="322"/>
      <c r="AR17" s="322"/>
      <c r="AS17" s="28"/>
      <c r="AT17" s="26"/>
      <c r="AU17" s="26"/>
      <c r="AV17" s="26"/>
      <c r="AW17" s="26"/>
      <c r="AX17" s="26"/>
      <c r="AY17" s="26"/>
      <c r="AZ17" s="26"/>
      <c r="BA17" s="26"/>
      <c r="BB17" s="26"/>
      <c r="BC17" s="26"/>
      <c r="BD17" s="149"/>
      <c r="BE17" s="26"/>
      <c r="BF17" s="29"/>
      <c r="BG17" s="29"/>
      <c r="BH17" s="29"/>
      <c r="BI17" s="26"/>
      <c r="BJ17" s="347" t="str">
        <f t="shared" si="19"/>
        <v>No</v>
      </c>
      <c r="BK17" s="347" t="str">
        <f t="shared" si="6"/>
        <v>No</v>
      </c>
      <c r="BL17" s="347" t="str">
        <f t="shared" si="7"/>
        <v>No</v>
      </c>
      <c r="BM17" s="347" t="str">
        <f t="shared" si="8"/>
        <v>No</v>
      </c>
      <c r="BN17" s="347" t="str">
        <f t="shared" si="9"/>
        <v>No</v>
      </c>
      <c r="BO17" s="347" t="str">
        <f t="shared" si="10"/>
        <v>No</v>
      </c>
      <c r="BP17" s="347" t="str">
        <f t="shared" si="11"/>
        <v>No</v>
      </c>
      <c r="BQ17" s="347" t="str">
        <f t="shared" si="20"/>
        <v>No</v>
      </c>
      <c r="BR17" s="347" t="str">
        <f t="shared" si="12"/>
        <v>No</v>
      </c>
      <c r="BS17" s="347" t="str">
        <f t="shared" si="21"/>
        <v>No</v>
      </c>
      <c r="BT17" s="347" t="str">
        <f t="shared" si="22"/>
        <v>No</v>
      </c>
      <c r="BU17" s="347" t="str">
        <f t="shared" si="13"/>
        <v>Yes</v>
      </c>
      <c r="BV17" s="347" t="str">
        <f t="shared" si="14"/>
        <v>6th-12th</v>
      </c>
      <c r="BW17" s="347" t="str">
        <f t="shared" si="23"/>
        <v>No</v>
      </c>
      <c r="BX17" s="347" t="str">
        <f t="shared" si="24"/>
        <v>No</v>
      </c>
      <c r="BY17" s="347" t="str">
        <f t="shared" si="25"/>
        <v>No</v>
      </c>
      <c r="BZ17" s="347" t="str">
        <f t="shared" si="26"/>
        <v>No</v>
      </c>
    </row>
    <row r="18" spans="1:78" x14ac:dyDescent="0.3">
      <c r="A18" s="26"/>
      <c r="B18" s="26"/>
      <c r="C18" s="355"/>
      <c r="D18" s="322"/>
      <c r="E18" s="322"/>
      <c r="F18" s="26"/>
      <c r="G18" s="26"/>
      <c r="H18" s="26"/>
      <c r="I18" s="26"/>
      <c r="J18" s="26"/>
      <c r="K18" s="26"/>
      <c r="L18" s="26"/>
      <c r="M18" s="26"/>
      <c r="N18" s="25"/>
      <c r="O18" s="141"/>
      <c r="P18" s="26"/>
      <c r="Q18" s="141"/>
      <c r="R18" s="26"/>
      <c r="S18" s="345">
        <f t="shared" si="0"/>
        <v>0</v>
      </c>
      <c r="T18" s="26"/>
      <c r="U18" s="26"/>
      <c r="V18" s="26"/>
      <c r="W18" s="26"/>
      <c r="X18" s="26"/>
      <c r="Y18" s="26"/>
      <c r="Z18" s="26"/>
      <c r="AA18" s="26"/>
      <c r="AB18" s="27"/>
      <c r="AC18" s="27"/>
      <c r="AD18" s="346" t="str">
        <f t="shared" si="15"/>
        <v>Insufficient Data</v>
      </c>
      <c r="AE18" s="125" t="str">
        <f t="shared" si="16"/>
        <v>Insufficient Data</v>
      </c>
      <c r="AF18" s="125" t="str">
        <f t="shared" si="17"/>
        <v>Insufficient Data</v>
      </c>
      <c r="AG18" s="31"/>
      <c r="AH18" s="31"/>
      <c r="AI18" s="125" t="str">
        <f t="shared" si="1"/>
        <v>Insufficient Data</v>
      </c>
      <c r="AJ18" s="125" t="str">
        <f t="shared" si="18"/>
        <v>Insufficient Data</v>
      </c>
      <c r="AK18" s="225" t="str">
        <f t="shared" si="2"/>
        <v>Yes</v>
      </c>
      <c r="AL18" s="29"/>
      <c r="AM18" s="29"/>
      <c r="AN18" s="125" t="str">
        <f t="shared" si="3"/>
        <v>Insufficient Data</v>
      </c>
      <c r="AO18" s="125" t="str">
        <f t="shared" si="4"/>
        <v>Insufficient Data</v>
      </c>
      <c r="AP18" s="225" t="str">
        <f t="shared" si="5"/>
        <v>Insufficient Data</v>
      </c>
      <c r="AQ18" s="322"/>
      <c r="AR18" s="322"/>
      <c r="AS18" s="28"/>
      <c r="AT18" s="26"/>
      <c r="AU18" s="26"/>
      <c r="AV18" s="26"/>
      <c r="AW18" s="26"/>
      <c r="AX18" s="26"/>
      <c r="AY18" s="26"/>
      <c r="AZ18" s="26"/>
      <c r="BA18" s="26"/>
      <c r="BB18" s="26"/>
      <c r="BC18" s="26"/>
      <c r="BD18" s="149"/>
      <c r="BE18" s="26"/>
      <c r="BF18" s="29"/>
      <c r="BG18" s="29"/>
      <c r="BH18" s="29"/>
      <c r="BI18" s="26"/>
      <c r="BJ18" s="347" t="str">
        <f t="shared" si="19"/>
        <v>No</v>
      </c>
      <c r="BK18" s="347" t="str">
        <f t="shared" si="6"/>
        <v>No</v>
      </c>
      <c r="BL18" s="347" t="str">
        <f t="shared" si="7"/>
        <v>No</v>
      </c>
      <c r="BM18" s="347" t="str">
        <f t="shared" si="8"/>
        <v>No</v>
      </c>
      <c r="BN18" s="347" t="str">
        <f t="shared" si="9"/>
        <v>No</v>
      </c>
      <c r="BO18" s="347" t="str">
        <f t="shared" si="10"/>
        <v>No</v>
      </c>
      <c r="BP18" s="347" t="str">
        <f t="shared" si="11"/>
        <v>No</v>
      </c>
      <c r="BQ18" s="347" t="str">
        <f t="shared" si="20"/>
        <v>No</v>
      </c>
      <c r="BR18" s="347" t="str">
        <f t="shared" si="12"/>
        <v>No</v>
      </c>
      <c r="BS18" s="347" t="str">
        <f t="shared" si="21"/>
        <v>No</v>
      </c>
      <c r="BT18" s="347" t="str">
        <f t="shared" si="22"/>
        <v>No</v>
      </c>
      <c r="BU18" s="347" t="str">
        <f t="shared" si="13"/>
        <v>Yes</v>
      </c>
      <c r="BV18" s="347" t="str">
        <f t="shared" si="14"/>
        <v>6th-12th</v>
      </c>
      <c r="BW18" s="347" t="str">
        <f t="shared" si="23"/>
        <v>No</v>
      </c>
      <c r="BX18" s="347" t="str">
        <f t="shared" si="24"/>
        <v>No</v>
      </c>
      <c r="BY18" s="347" t="str">
        <f t="shared" si="25"/>
        <v>No</v>
      </c>
      <c r="BZ18" s="347" t="str">
        <f t="shared" si="26"/>
        <v>No</v>
      </c>
    </row>
    <row r="19" spans="1:78" x14ac:dyDescent="0.3">
      <c r="A19" s="26"/>
      <c r="B19" s="26"/>
      <c r="C19" s="355"/>
      <c r="D19" s="322"/>
      <c r="E19" s="322"/>
      <c r="F19" s="26"/>
      <c r="G19" s="26"/>
      <c r="H19" s="26"/>
      <c r="I19" s="26"/>
      <c r="J19" s="26"/>
      <c r="K19" s="26"/>
      <c r="L19" s="26"/>
      <c r="M19" s="26"/>
      <c r="N19" s="25"/>
      <c r="O19" s="141"/>
      <c r="P19" s="26"/>
      <c r="Q19" s="141"/>
      <c r="R19" s="26"/>
      <c r="S19" s="345">
        <f t="shared" si="0"/>
        <v>0</v>
      </c>
      <c r="T19" s="26"/>
      <c r="U19" s="26"/>
      <c r="V19" s="26"/>
      <c r="W19" s="26"/>
      <c r="X19" s="26"/>
      <c r="Y19" s="26"/>
      <c r="Z19" s="26"/>
      <c r="AA19" s="26"/>
      <c r="AB19" s="27"/>
      <c r="AC19" s="27"/>
      <c r="AD19" s="346" t="str">
        <f t="shared" si="15"/>
        <v>Insufficient Data</v>
      </c>
      <c r="AE19" s="125" t="str">
        <f t="shared" si="16"/>
        <v>Insufficient Data</v>
      </c>
      <c r="AF19" s="125" t="str">
        <f t="shared" si="17"/>
        <v>Insufficient Data</v>
      </c>
      <c r="AG19" s="31"/>
      <c r="AH19" s="31"/>
      <c r="AI19" s="125" t="str">
        <f t="shared" si="1"/>
        <v>Insufficient Data</v>
      </c>
      <c r="AJ19" s="125" t="str">
        <f t="shared" si="18"/>
        <v>Insufficient Data</v>
      </c>
      <c r="AK19" s="225" t="str">
        <f t="shared" si="2"/>
        <v>Yes</v>
      </c>
      <c r="AL19" s="29"/>
      <c r="AM19" s="29"/>
      <c r="AN19" s="125" t="str">
        <f t="shared" si="3"/>
        <v>Insufficient Data</v>
      </c>
      <c r="AO19" s="125" t="str">
        <f t="shared" si="4"/>
        <v>Insufficient Data</v>
      </c>
      <c r="AP19" s="225" t="str">
        <f t="shared" si="5"/>
        <v>Insufficient Data</v>
      </c>
      <c r="AQ19" s="322"/>
      <c r="AR19" s="322"/>
      <c r="AS19" s="28"/>
      <c r="AT19" s="26"/>
      <c r="AU19" s="26"/>
      <c r="AV19" s="26"/>
      <c r="AW19" s="26"/>
      <c r="AX19" s="26"/>
      <c r="AY19" s="26"/>
      <c r="AZ19" s="26"/>
      <c r="BA19" s="26"/>
      <c r="BB19" s="26"/>
      <c r="BC19" s="26"/>
      <c r="BD19" s="149"/>
      <c r="BE19" s="26"/>
      <c r="BF19" s="29"/>
      <c r="BG19" s="29"/>
      <c r="BH19" s="29"/>
      <c r="BI19" s="26"/>
      <c r="BJ19" s="347" t="str">
        <f t="shared" si="19"/>
        <v>No</v>
      </c>
      <c r="BK19" s="347" t="str">
        <f t="shared" si="6"/>
        <v>No</v>
      </c>
      <c r="BL19" s="347" t="str">
        <f t="shared" si="7"/>
        <v>No</v>
      </c>
      <c r="BM19" s="347" t="str">
        <f t="shared" si="8"/>
        <v>No</v>
      </c>
      <c r="BN19" s="347" t="str">
        <f t="shared" si="9"/>
        <v>No</v>
      </c>
      <c r="BO19" s="347" t="str">
        <f t="shared" si="10"/>
        <v>No</v>
      </c>
      <c r="BP19" s="347" t="str">
        <f t="shared" si="11"/>
        <v>No</v>
      </c>
      <c r="BQ19" s="347" t="str">
        <f t="shared" si="20"/>
        <v>No</v>
      </c>
      <c r="BR19" s="347" t="str">
        <f t="shared" si="12"/>
        <v>No</v>
      </c>
      <c r="BS19" s="347" t="str">
        <f t="shared" si="21"/>
        <v>No</v>
      </c>
      <c r="BT19" s="347" t="str">
        <f t="shared" si="22"/>
        <v>No</v>
      </c>
      <c r="BU19" s="347" t="str">
        <f t="shared" si="13"/>
        <v>Yes</v>
      </c>
      <c r="BV19" s="347" t="str">
        <f t="shared" si="14"/>
        <v>6th-12th</v>
      </c>
      <c r="BW19" s="347" t="str">
        <f t="shared" si="23"/>
        <v>No</v>
      </c>
      <c r="BX19" s="347" t="str">
        <f t="shared" si="24"/>
        <v>No</v>
      </c>
      <c r="BY19" s="347" t="str">
        <f t="shared" si="25"/>
        <v>No</v>
      </c>
      <c r="BZ19" s="347" t="str">
        <f t="shared" si="26"/>
        <v>No</v>
      </c>
    </row>
    <row r="20" spans="1:78" x14ac:dyDescent="0.3">
      <c r="A20" s="26"/>
      <c r="B20" s="26"/>
      <c r="C20" s="355"/>
      <c r="D20" s="322"/>
      <c r="E20" s="322"/>
      <c r="F20" s="26"/>
      <c r="G20" s="26"/>
      <c r="H20" s="26"/>
      <c r="I20" s="26"/>
      <c r="J20" s="26"/>
      <c r="K20" s="26"/>
      <c r="L20" s="26"/>
      <c r="M20" s="26"/>
      <c r="N20" s="25"/>
      <c r="O20" s="141"/>
      <c r="P20" s="26"/>
      <c r="Q20" s="141"/>
      <c r="R20" s="26"/>
      <c r="S20" s="345">
        <f t="shared" si="0"/>
        <v>0</v>
      </c>
      <c r="T20" s="26"/>
      <c r="U20" s="26"/>
      <c r="V20" s="26"/>
      <c r="W20" s="26"/>
      <c r="X20" s="26"/>
      <c r="Y20" s="26"/>
      <c r="Z20" s="26"/>
      <c r="AA20" s="26"/>
      <c r="AB20" s="27"/>
      <c r="AC20" s="27"/>
      <c r="AD20" s="346" t="str">
        <f t="shared" si="15"/>
        <v>Insufficient Data</v>
      </c>
      <c r="AE20" s="125" t="str">
        <f t="shared" si="16"/>
        <v>Insufficient Data</v>
      </c>
      <c r="AF20" s="125" t="str">
        <f t="shared" si="17"/>
        <v>Insufficient Data</v>
      </c>
      <c r="AG20" s="31"/>
      <c r="AH20" s="31"/>
      <c r="AI20" s="125" t="str">
        <f t="shared" si="1"/>
        <v>Insufficient Data</v>
      </c>
      <c r="AJ20" s="125" t="str">
        <f t="shared" si="18"/>
        <v>Insufficient Data</v>
      </c>
      <c r="AK20" s="225" t="str">
        <f t="shared" si="2"/>
        <v>Yes</v>
      </c>
      <c r="AL20" s="29"/>
      <c r="AM20" s="29"/>
      <c r="AN20" s="125" t="str">
        <f t="shared" si="3"/>
        <v>Insufficient Data</v>
      </c>
      <c r="AO20" s="125" t="str">
        <f t="shared" si="4"/>
        <v>Insufficient Data</v>
      </c>
      <c r="AP20" s="225" t="str">
        <f t="shared" si="5"/>
        <v>Insufficient Data</v>
      </c>
      <c r="AQ20" s="322"/>
      <c r="AR20" s="322"/>
      <c r="AS20" s="28"/>
      <c r="AT20" s="26"/>
      <c r="AU20" s="26"/>
      <c r="AV20" s="26"/>
      <c r="AW20" s="26"/>
      <c r="AX20" s="26"/>
      <c r="AY20" s="26"/>
      <c r="AZ20" s="26"/>
      <c r="BA20" s="26"/>
      <c r="BB20" s="26"/>
      <c r="BC20" s="26"/>
      <c r="BD20" s="149"/>
      <c r="BE20" s="26"/>
      <c r="BF20" s="29"/>
      <c r="BG20" s="29"/>
      <c r="BH20" s="29"/>
      <c r="BI20" s="26"/>
      <c r="BJ20" s="347" t="str">
        <f t="shared" si="19"/>
        <v>No</v>
      </c>
      <c r="BK20" s="347" t="str">
        <f t="shared" si="6"/>
        <v>No</v>
      </c>
      <c r="BL20" s="347" t="str">
        <f t="shared" si="7"/>
        <v>No</v>
      </c>
      <c r="BM20" s="347" t="str">
        <f t="shared" si="8"/>
        <v>No</v>
      </c>
      <c r="BN20" s="347" t="str">
        <f t="shared" si="9"/>
        <v>No</v>
      </c>
      <c r="BO20" s="347" t="str">
        <f t="shared" si="10"/>
        <v>No</v>
      </c>
      <c r="BP20" s="347" t="str">
        <f t="shared" si="11"/>
        <v>No</v>
      </c>
      <c r="BQ20" s="347" t="str">
        <f t="shared" si="20"/>
        <v>No</v>
      </c>
      <c r="BR20" s="347" t="str">
        <f t="shared" si="12"/>
        <v>No</v>
      </c>
      <c r="BS20" s="347" t="str">
        <f t="shared" si="21"/>
        <v>No</v>
      </c>
      <c r="BT20" s="347" t="str">
        <f t="shared" si="22"/>
        <v>No</v>
      </c>
      <c r="BU20" s="347" t="str">
        <f t="shared" si="13"/>
        <v>Yes</v>
      </c>
      <c r="BV20" s="347" t="str">
        <f t="shared" si="14"/>
        <v>6th-12th</v>
      </c>
      <c r="BW20" s="347" t="str">
        <f t="shared" si="23"/>
        <v>No</v>
      </c>
      <c r="BX20" s="347" t="str">
        <f t="shared" si="24"/>
        <v>No</v>
      </c>
      <c r="BY20" s="347" t="str">
        <f t="shared" si="25"/>
        <v>No</v>
      </c>
      <c r="BZ20" s="347" t="str">
        <f t="shared" si="26"/>
        <v>No</v>
      </c>
    </row>
    <row r="21" spans="1:78" x14ac:dyDescent="0.3">
      <c r="A21" s="26"/>
      <c r="B21" s="26"/>
      <c r="C21" s="355"/>
      <c r="D21" s="322"/>
      <c r="E21" s="322"/>
      <c r="F21" s="26"/>
      <c r="G21" s="26"/>
      <c r="H21" s="26"/>
      <c r="I21" s="26"/>
      <c r="J21" s="26"/>
      <c r="K21" s="26"/>
      <c r="L21" s="26"/>
      <c r="M21" s="26"/>
      <c r="N21" s="25"/>
      <c r="O21" s="141"/>
      <c r="P21" s="26"/>
      <c r="Q21" s="141"/>
      <c r="R21" s="26"/>
      <c r="S21" s="345">
        <f t="shared" si="0"/>
        <v>0</v>
      </c>
      <c r="T21" s="26"/>
      <c r="U21" s="26"/>
      <c r="V21" s="26"/>
      <c r="W21" s="26"/>
      <c r="X21" s="26"/>
      <c r="Y21" s="26"/>
      <c r="Z21" s="26"/>
      <c r="AA21" s="26"/>
      <c r="AB21" s="27"/>
      <c r="AC21" s="27"/>
      <c r="AD21" s="346" t="str">
        <f t="shared" si="15"/>
        <v>Insufficient Data</v>
      </c>
      <c r="AE21" s="125" t="str">
        <f t="shared" si="16"/>
        <v>Insufficient Data</v>
      </c>
      <c r="AF21" s="125" t="str">
        <f t="shared" si="17"/>
        <v>Insufficient Data</v>
      </c>
      <c r="AG21" s="31"/>
      <c r="AH21" s="31"/>
      <c r="AI21" s="125" t="str">
        <f t="shared" si="1"/>
        <v>Insufficient Data</v>
      </c>
      <c r="AJ21" s="125" t="str">
        <f t="shared" si="18"/>
        <v>Insufficient Data</v>
      </c>
      <c r="AK21" s="225" t="str">
        <f t="shared" si="2"/>
        <v>Yes</v>
      </c>
      <c r="AL21" s="29"/>
      <c r="AM21" s="29"/>
      <c r="AN21" s="125" t="str">
        <f t="shared" si="3"/>
        <v>Insufficient Data</v>
      </c>
      <c r="AO21" s="125" t="str">
        <f t="shared" si="4"/>
        <v>Insufficient Data</v>
      </c>
      <c r="AP21" s="225" t="str">
        <f t="shared" si="5"/>
        <v>Insufficient Data</v>
      </c>
      <c r="AQ21" s="322"/>
      <c r="AR21" s="322"/>
      <c r="AS21" s="28"/>
      <c r="AT21" s="26"/>
      <c r="AU21" s="26"/>
      <c r="AV21" s="26"/>
      <c r="AW21" s="26"/>
      <c r="AX21" s="26"/>
      <c r="AY21" s="26"/>
      <c r="AZ21" s="26"/>
      <c r="BA21" s="26"/>
      <c r="BB21" s="26"/>
      <c r="BC21" s="26"/>
      <c r="BD21" s="149"/>
      <c r="BE21" s="26"/>
      <c r="BF21" s="29"/>
      <c r="BG21" s="29"/>
      <c r="BH21" s="29"/>
      <c r="BI21" s="26"/>
      <c r="BJ21" s="347" t="str">
        <f t="shared" si="19"/>
        <v>No</v>
      </c>
      <c r="BK21" s="347" t="str">
        <f t="shared" si="6"/>
        <v>No</v>
      </c>
      <c r="BL21" s="347" t="str">
        <f t="shared" si="7"/>
        <v>No</v>
      </c>
      <c r="BM21" s="347" t="str">
        <f t="shared" si="8"/>
        <v>No</v>
      </c>
      <c r="BN21" s="347" t="str">
        <f t="shared" si="9"/>
        <v>No</v>
      </c>
      <c r="BO21" s="347" t="str">
        <f t="shared" si="10"/>
        <v>No</v>
      </c>
      <c r="BP21" s="347" t="str">
        <f t="shared" si="11"/>
        <v>No</v>
      </c>
      <c r="BQ21" s="347" t="str">
        <f t="shared" si="20"/>
        <v>No</v>
      </c>
      <c r="BR21" s="347" t="str">
        <f t="shared" si="12"/>
        <v>No</v>
      </c>
      <c r="BS21" s="347" t="str">
        <f t="shared" si="21"/>
        <v>No</v>
      </c>
      <c r="BT21" s="347" t="str">
        <f t="shared" si="22"/>
        <v>No</v>
      </c>
      <c r="BU21" s="347" t="str">
        <f t="shared" si="13"/>
        <v>Yes</v>
      </c>
      <c r="BV21" s="347" t="str">
        <f t="shared" si="14"/>
        <v>6th-12th</v>
      </c>
      <c r="BW21" s="347" t="str">
        <f t="shared" si="23"/>
        <v>No</v>
      </c>
      <c r="BX21" s="347" t="str">
        <f t="shared" si="24"/>
        <v>No</v>
      </c>
      <c r="BY21" s="347" t="str">
        <f t="shared" si="25"/>
        <v>No</v>
      </c>
      <c r="BZ21" s="347" t="str">
        <f t="shared" si="26"/>
        <v>No</v>
      </c>
    </row>
    <row r="22" spans="1:78" x14ac:dyDescent="0.3">
      <c r="A22" s="26"/>
      <c r="B22" s="26"/>
      <c r="C22" s="355"/>
      <c r="D22" s="322"/>
      <c r="E22" s="322"/>
      <c r="F22" s="26"/>
      <c r="G22" s="26"/>
      <c r="H22" s="26"/>
      <c r="I22" s="26"/>
      <c r="J22" s="26"/>
      <c r="K22" s="26"/>
      <c r="L22" s="26"/>
      <c r="M22" s="26"/>
      <c r="N22" s="25"/>
      <c r="O22" s="141"/>
      <c r="P22" s="26"/>
      <c r="Q22" s="141"/>
      <c r="R22" s="26"/>
      <c r="S22" s="345">
        <f t="shared" si="0"/>
        <v>0</v>
      </c>
      <c r="T22" s="26"/>
      <c r="U22" s="26"/>
      <c r="V22" s="26"/>
      <c r="W22" s="26"/>
      <c r="X22" s="26"/>
      <c r="Y22" s="26"/>
      <c r="Z22" s="26"/>
      <c r="AA22" s="26"/>
      <c r="AB22" s="27"/>
      <c r="AC22" s="27"/>
      <c r="AD22" s="346" t="str">
        <f t="shared" si="15"/>
        <v>Insufficient Data</v>
      </c>
      <c r="AE22" s="125" t="str">
        <f t="shared" si="16"/>
        <v>Insufficient Data</v>
      </c>
      <c r="AF22" s="125" t="str">
        <f t="shared" si="17"/>
        <v>Insufficient Data</v>
      </c>
      <c r="AG22" s="31"/>
      <c r="AH22" s="31"/>
      <c r="AI22" s="125" t="str">
        <f t="shared" si="1"/>
        <v>Insufficient Data</v>
      </c>
      <c r="AJ22" s="125" t="str">
        <f t="shared" si="18"/>
        <v>Insufficient Data</v>
      </c>
      <c r="AK22" s="225" t="str">
        <f t="shared" si="2"/>
        <v>Yes</v>
      </c>
      <c r="AL22" s="29"/>
      <c r="AM22" s="29"/>
      <c r="AN22" s="125" t="str">
        <f t="shared" si="3"/>
        <v>Insufficient Data</v>
      </c>
      <c r="AO22" s="125" t="str">
        <f t="shared" si="4"/>
        <v>Insufficient Data</v>
      </c>
      <c r="AP22" s="225" t="str">
        <f t="shared" si="5"/>
        <v>Insufficient Data</v>
      </c>
      <c r="AQ22" s="322"/>
      <c r="AR22" s="322"/>
      <c r="AS22" s="28"/>
      <c r="AT22" s="26"/>
      <c r="AU22" s="26"/>
      <c r="AV22" s="26"/>
      <c r="AW22" s="26"/>
      <c r="AX22" s="26"/>
      <c r="AY22" s="26"/>
      <c r="AZ22" s="26"/>
      <c r="BA22" s="26"/>
      <c r="BB22" s="26"/>
      <c r="BC22" s="26"/>
      <c r="BD22" s="149"/>
      <c r="BE22" s="26"/>
      <c r="BF22" s="29"/>
      <c r="BG22" s="29"/>
      <c r="BH22" s="29"/>
      <c r="BI22" s="26"/>
      <c r="BJ22" s="347" t="str">
        <f t="shared" si="19"/>
        <v>No</v>
      </c>
      <c r="BK22" s="347" t="str">
        <f t="shared" si="6"/>
        <v>No</v>
      </c>
      <c r="BL22" s="347" t="str">
        <f t="shared" si="7"/>
        <v>No</v>
      </c>
      <c r="BM22" s="347" t="str">
        <f t="shared" si="8"/>
        <v>No</v>
      </c>
      <c r="BN22" s="347" t="str">
        <f t="shared" si="9"/>
        <v>No</v>
      </c>
      <c r="BO22" s="347" t="str">
        <f t="shared" si="10"/>
        <v>No</v>
      </c>
      <c r="BP22" s="347" t="str">
        <f t="shared" si="11"/>
        <v>No</v>
      </c>
      <c r="BQ22" s="347" t="str">
        <f t="shared" si="20"/>
        <v>No</v>
      </c>
      <c r="BR22" s="347" t="str">
        <f t="shared" si="12"/>
        <v>No</v>
      </c>
      <c r="BS22" s="347" t="str">
        <f t="shared" si="21"/>
        <v>No</v>
      </c>
      <c r="BT22" s="347" t="str">
        <f t="shared" si="22"/>
        <v>No</v>
      </c>
      <c r="BU22" s="347" t="str">
        <f t="shared" si="13"/>
        <v>Yes</v>
      </c>
      <c r="BV22" s="347" t="str">
        <f t="shared" si="14"/>
        <v>6th-12th</v>
      </c>
      <c r="BW22" s="347" t="str">
        <f t="shared" si="23"/>
        <v>No</v>
      </c>
      <c r="BX22" s="347" t="str">
        <f t="shared" si="24"/>
        <v>No</v>
      </c>
      <c r="BY22" s="347" t="str">
        <f t="shared" si="25"/>
        <v>No</v>
      </c>
      <c r="BZ22" s="347" t="str">
        <f t="shared" si="26"/>
        <v>No</v>
      </c>
    </row>
    <row r="23" spans="1:78" x14ac:dyDescent="0.3">
      <c r="A23" s="26"/>
      <c r="B23" s="26"/>
      <c r="C23" s="355"/>
      <c r="D23" s="322"/>
      <c r="E23" s="322"/>
      <c r="F23" s="26"/>
      <c r="G23" s="26"/>
      <c r="H23" s="26"/>
      <c r="I23" s="26"/>
      <c r="J23" s="26"/>
      <c r="K23" s="26"/>
      <c r="L23" s="26"/>
      <c r="M23" s="26"/>
      <c r="N23" s="25"/>
      <c r="O23" s="141"/>
      <c r="P23" s="26"/>
      <c r="Q23" s="141"/>
      <c r="R23" s="26"/>
      <c r="S23" s="345">
        <f t="shared" si="0"/>
        <v>0</v>
      </c>
      <c r="T23" s="26"/>
      <c r="U23" s="26"/>
      <c r="V23" s="26"/>
      <c r="W23" s="26"/>
      <c r="X23" s="26"/>
      <c r="Y23" s="26"/>
      <c r="Z23" s="26"/>
      <c r="AA23" s="26"/>
      <c r="AB23" s="27"/>
      <c r="AC23" s="27"/>
      <c r="AD23" s="346" t="str">
        <f t="shared" si="15"/>
        <v>Insufficient Data</v>
      </c>
      <c r="AE23" s="125" t="str">
        <f t="shared" si="16"/>
        <v>Insufficient Data</v>
      </c>
      <c r="AF23" s="125" t="str">
        <f t="shared" si="17"/>
        <v>Insufficient Data</v>
      </c>
      <c r="AG23" s="31"/>
      <c r="AH23" s="31"/>
      <c r="AI23" s="125" t="str">
        <f t="shared" si="1"/>
        <v>Insufficient Data</v>
      </c>
      <c r="AJ23" s="125" t="str">
        <f t="shared" si="18"/>
        <v>Insufficient Data</v>
      </c>
      <c r="AK23" s="225" t="str">
        <f t="shared" si="2"/>
        <v>Yes</v>
      </c>
      <c r="AL23" s="29"/>
      <c r="AM23" s="29"/>
      <c r="AN23" s="125" t="str">
        <f t="shared" si="3"/>
        <v>Insufficient Data</v>
      </c>
      <c r="AO23" s="125" t="str">
        <f t="shared" si="4"/>
        <v>Insufficient Data</v>
      </c>
      <c r="AP23" s="225" t="str">
        <f t="shared" si="5"/>
        <v>Insufficient Data</v>
      </c>
      <c r="AQ23" s="322"/>
      <c r="AR23" s="322"/>
      <c r="AS23" s="28"/>
      <c r="AT23" s="26"/>
      <c r="AU23" s="26"/>
      <c r="AV23" s="26"/>
      <c r="AW23" s="26"/>
      <c r="AX23" s="26"/>
      <c r="AY23" s="26"/>
      <c r="AZ23" s="26"/>
      <c r="BA23" s="26"/>
      <c r="BB23" s="26"/>
      <c r="BC23" s="26"/>
      <c r="BD23" s="149"/>
      <c r="BE23" s="26"/>
      <c r="BF23" s="29"/>
      <c r="BG23" s="29"/>
      <c r="BH23" s="29"/>
      <c r="BI23" s="26"/>
      <c r="BJ23" s="347" t="str">
        <f t="shared" si="19"/>
        <v>No</v>
      </c>
      <c r="BK23" s="347" t="str">
        <f t="shared" si="6"/>
        <v>No</v>
      </c>
      <c r="BL23" s="347" t="str">
        <f t="shared" si="7"/>
        <v>No</v>
      </c>
      <c r="BM23" s="347" t="str">
        <f t="shared" si="8"/>
        <v>No</v>
      </c>
      <c r="BN23" s="347" t="str">
        <f t="shared" si="9"/>
        <v>No</v>
      </c>
      <c r="BO23" s="347" t="str">
        <f t="shared" si="10"/>
        <v>No</v>
      </c>
      <c r="BP23" s="347" t="str">
        <f t="shared" si="11"/>
        <v>No</v>
      </c>
      <c r="BQ23" s="347" t="str">
        <f t="shared" si="20"/>
        <v>No</v>
      </c>
      <c r="BR23" s="347" t="str">
        <f t="shared" si="12"/>
        <v>No</v>
      </c>
      <c r="BS23" s="347" t="str">
        <f t="shared" si="21"/>
        <v>No</v>
      </c>
      <c r="BT23" s="347" t="str">
        <f t="shared" si="22"/>
        <v>No</v>
      </c>
      <c r="BU23" s="347" t="str">
        <f t="shared" si="13"/>
        <v>Yes</v>
      </c>
      <c r="BV23" s="347" t="str">
        <f t="shared" si="14"/>
        <v>6th-12th</v>
      </c>
      <c r="BW23" s="347" t="str">
        <f t="shared" si="23"/>
        <v>No</v>
      </c>
      <c r="BX23" s="347" t="str">
        <f t="shared" si="24"/>
        <v>No</v>
      </c>
      <c r="BY23" s="347" t="str">
        <f t="shared" si="25"/>
        <v>No</v>
      </c>
      <c r="BZ23" s="347" t="str">
        <f t="shared" si="26"/>
        <v>No</v>
      </c>
    </row>
    <row r="24" spans="1:78" x14ac:dyDescent="0.3">
      <c r="A24" s="26"/>
      <c r="B24" s="26"/>
      <c r="C24" s="355"/>
      <c r="D24" s="322"/>
      <c r="E24" s="322"/>
      <c r="F24" s="26"/>
      <c r="G24" s="26"/>
      <c r="H24" s="26"/>
      <c r="I24" s="26"/>
      <c r="J24" s="26"/>
      <c r="K24" s="26"/>
      <c r="L24" s="26"/>
      <c r="M24" s="26"/>
      <c r="N24" s="25"/>
      <c r="O24" s="141"/>
      <c r="P24" s="26"/>
      <c r="Q24" s="141"/>
      <c r="R24" s="26"/>
      <c r="S24" s="345">
        <f t="shared" si="0"/>
        <v>0</v>
      </c>
      <c r="T24" s="26"/>
      <c r="U24" s="26"/>
      <c r="V24" s="26"/>
      <c r="W24" s="26"/>
      <c r="X24" s="26"/>
      <c r="Y24" s="26"/>
      <c r="Z24" s="26"/>
      <c r="AA24" s="26"/>
      <c r="AB24" s="27"/>
      <c r="AC24" s="27"/>
      <c r="AD24" s="346" t="str">
        <f t="shared" si="15"/>
        <v>Insufficient Data</v>
      </c>
      <c r="AE24" s="125" t="str">
        <f t="shared" si="16"/>
        <v>Insufficient Data</v>
      </c>
      <c r="AF24" s="125" t="str">
        <f t="shared" si="17"/>
        <v>Insufficient Data</v>
      </c>
      <c r="AG24" s="31"/>
      <c r="AH24" s="31"/>
      <c r="AI24" s="125" t="str">
        <f t="shared" si="1"/>
        <v>Insufficient Data</v>
      </c>
      <c r="AJ24" s="125" t="str">
        <f t="shared" si="18"/>
        <v>Insufficient Data</v>
      </c>
      <c r="AK24" s="225" t="str">
        <f t="shared" si="2"/>
        <v>Yes</v>
      </c>
      <c r="AL24" s="29"/>
      <c r="AM24" s="29"/>
      <c r="AN24" s="125" t="str">
        <f t="shared" si="3"/>
        <v>Insufficient Data</v>
      </c>
      <c r="AO24" s="125" t="str">
        <f t="shared" si="4"/>
        <v>Insufficient Data</v>
      </c>
      <c r="AP24" s="225" t="str">
        <f t="shared" si="5"/>
        <v>Insufficient Data</v>
      </c>
      <c r="AQ24" s="322"/>
      <c r="AR24" s="322"/>
      <c r="AS24" s="28"/>
      <c r="AT24" s="26"/>
      <c r="AU24" s="26"/>
      <c r="AV24" s="26"/>
      <c r="AW24" s="26"/>
      <c r="AX24" s="26"/>
      <c r="AY24" s="26"/>
      <c r="AZ24" s="26"/>
      <c r="BA24" s="26"/>
      <c r="BB24" s="26"/>
      <c r="BC24" s="26"/>
      <c r="BD24" s="149"/>
      <c r="BE24" s="26"/>
      <c r="BF24" s="29"/>
      <c r="BG24" s="29"/>
      <c r="BH24" s="29"/>
      <c r="BI24" s="26"/>
      <c r="BJ24" s="347" t="str">
        <f t="shared" si="19"/>
        <v>No</v>
      </c>
      <c r="BK24" s="347" t="str">
        <f t="shared" si="6"/>
        <v>No</v>
      </c>
      <c r="BL24" s="347" t="str">
        <f t="shared" si="7"/>
        <v>No</v>
      </c>
      <c r="BM24" s="347" t="str">
        <f t="shared" si="8"/>
        <v>No</v>
      </c>
      <c r="BN24" s="347" t="str">
        <f t="shared" si="9"/>
        <v>No</v>
      </c>
      <c r="BO24" s="347" t="str">
        <f t="shared" si="10"/>
        <v>No</v>
      </c>
      <c r="BP24" s="347" t="str">
        <f t="shared" si="11"/>
        <v>No</v>
      </c>
      <c r="BQ24" s="347" t="str">
        <f t="shared" si="20"/>
        <v>No</v>
      </c>
      <c r="BR24" s="347" t="str">
        <f t="shared" si="12"/>
        <v>No</v>
      </c>
      <c r="BS24" s="347" t="str">
        <f t="shared" si="21"/>
        <v>No</v>
      </c>
      <c r="BT24" s="347" t="str">
        <f t="shared" si="22"/>
        <v>No</v>
      </c>
      <c r="BU24" s="347" t="str">
        <f t="shared" si="13"/>
        <v>Yes</v>
      </c>
      <c r="BV24" s="347" t="str">
        <f t="shared" si="14"/>
        <v>6th-12th</v>
      </c>
      <c r="BW24" s="347" t="str">
        <f t="shared" si="23"/>
        <v>No</v>
      </c>
      <c r="BX24" s="347" t="str">
        <f t="shared" si="24"/>
        <v>No</v>
      </c>
      <c r="BY24" s="347" t="str">
        <f t="shared" si="25"/>
        <v>No</v>
      </c>
      <c r="BZ24" s="347" t="str">
        <f t="shared" si="26"/>
        <v>No</v>
      </c>
    </row>
    <row r="25" spans="1:78" x14ac:dyDescent="0.3">
      <c r="A25" s="26"/>
      <c r="B25" s="26"/>
      <c r="C25" s="355"/>
      <c r="D25" s="322"/>
      <c r="E25" s="322"/>
      <c r="F25" s="26"/>
      <c r="G25" s="26"/>
      <c r="H25" s="26"/>
      <c r="I25" s="26"/>
      <c r="J25" s="26"/>
      <c r="K25" s="26"/>
      <c r="L25" s="26"/>
      <c r="M25" s="26"/>
      <c r="N25" s="25"/>
      <c r="O25" s="141"/>
      <c r="P25" s="26"/>
      <c r="Q25" s="141"/>
      <c r="R25" s="26"/>
      <c r="S25" s="345">
        <f t="shared" si="0"/>
        <v>0</v>
      </c>
      <c r="T25" s="26"/>
      <c r="U25" s="26"/>
      <c r="V25" s="26"/>
      <c r="W25" s="26"/>
      <c r="X25" s="26"/>
      <c r="Y25" s="26"/>
      <c r="Z25" s="26"/>
      <c r="AA25" s="26"/>
      <c r="AB25" s="27"/>
      <c r="AC25" s="27"/>
      <c r="AD25" s="346" t="str">
        <f t="shared" si="15"/>
        <v>Insufficient Data</v>
      </c>
      <c r="AE25" s="125" t="str">
        <f t="shared" si="16"/>
        <v>Insufficient Data</v>
      </c>
      <c r="AF25" s="125" t="str">
        <f t="shared" si="17"/>
        <v>Insufficient Data</v>
      </c>
      <c r="AG25" s="31"/>
      <c r="AH25" s="31"/>
      <c r="AI25" s="125" t="str">
        <f t="shared" si="1"/>
        <v>Insufficient Data</v>
      </c>
      <c r="AJ25" s="125" t="str">
        <f t="shared" si="18"/>
        <v>Insufficient Data</v>
      </c>
      <c r="AK25" s="225" t="str">
        <f t="shared" si="2"/>
        <v>Yes</v>
      </c>
      <c r="AL25" s="29"/>
      <c r="AM25" s="29"/>
      <c r="AN25" s="125" t="str">
        <f t="shared" si="3"/>
        <v>Insufficient Data</v>
      </c>
      <c r="AO25" s="125" t="str">
        <f t="shared" si="4"/>
        <v>Insufficient Data</v>
      </c>
      <c r="AP25" s="225" t="str">
        <f t="shared" si="5"/>
        <v>Insufficient Data</v>
      </c>
      <c r="AQ25" s="322"/>
      <c r="AR25" s="322"/>
      <c r="AS25" s="28"/>
      <c r="AT25" s="26"/>
      <c r="AU25" s="26"/>
      <c r="AV25" s="26"/>
      <c r="AW25" s="26"/>
      <c r="AX25" s="26"/>
      <c r="AY25" s="26"/>
      <c r="AZ25" s="26"/>
      <c r="BA25" s="26"/>
      <c r="BB25" s="26"/>
      <c r="BC25" s="26"/>
      <c r="BD25" s="149"/>
      <c r="BE25" s="26"/>
      <c r="BF25" s="29"/>
      <c r="BG25" s="29"/>
      <c r="BH25" s="29"/>
      <c r="BI25" s="26"/>
      <c r="BJ25" s="347" t="str">
        <f t="shared" si="19"/>
        <v>No</v>
      </c>
      <c r="BK25" s="347" t="str">
        <f t="shared" si="6"/>
        <v>No</v>
      </c>
      <c r="BL25" s="347" t="str">
        <f t="shared" si="7"/>
        <v>No</v>
      </c>
      <c r="BM25" s="347" t="str">
        <f t="shared" si="8"/>
        <v>No</v>
      </c>
      <c r="BN25" s="347" t="str">
        <f t="shared" si="9"/>
        <v>No</v>
      </c>
      <c r="BO25" s="347" t="str">
        <f t="shared" si="10"/>
        <v>No</v>
      </c>
      <c r="BP25" s="347" t="str">
        <f t="shared" si="11"/>
        <v>No</v>
      </c>
      <c r="BQ25" s="347" t="str">
        <f t="shared" si="20"/>
        <v>No</v>
      </c>
      <c r="BR25" s="347" t="str">
        <f t="shared" si="12"/>
        <v>No</v>
      </c>
      <c r="BS25" s="347" t="str">
        <f t="shared" si="21"/>
        <v>No</v>
      </c>
      <c r="BT25" s="347" t="str">
        <f t="shared" si="22"/>
        <v>No</v>
      </c>
      <c r="BU25" s="347" t="str">
        <f t="shared" si="13"/>
        <v>Yes</v>
      </c>
      <c r="BV25" s="347" t="str">
        <f t="shared" si="14"/>
        <v>6th-12th</v>
      </c>
      <c r="BW25" s="347" t="str">
        <f t="shared" si="23"/>
        <v>No</v>
      </c>
      <c r="BX25" s="347" t="str">
        <f t="shared" si="24"/>
        <v>No</v>
      </c>
      <c r="BY25" s="347" t="str">
        <f t="shared" si="25"/>
        <v>No</v>
      </c>
      <c r="BZ25" s="347" t="str">
        <f t="shared" si="26"/>
        <v>No</v>
      </c>
    </row>
    <row r="26" spans="1:78" x14ac:dyDescent="0.3">
      <c r="A26" s="26"/>
      <c r="B26" s="26"/>
      <c r="C26" s="355"/>
      <c r="D26" s="322"/>
      <c r="E26" s="322"/>
      <c r="F26" s="26"/>
      <c r="G26" s="26"/>
      <c r="H26" s="26"/>
      <c r="I26" s="26"/>
      <c r="J26" s="26"/>
      <c r="K26" s="26"/>
      <c r="L26" s="26"/>
      <c r="M26" s="26"/>
      <c r="N26" s="25"/>
      <c r="O26" s="141"/>
      <c r="P26" s="26"/>
      <c r="Q26" s="141"/>
      <c r="R26" s="26"/>
      <c r="S26" s="345">
        <f t="shared" si="0"/>
        <v>0</v>
      </c>
      <c r="T26" s="26"/>
      <c r="U26" s="26"/>
      <c r="V26" s="26"/>
      <c r="W26" s="26"/>
      <c r="X26" s="26"/>
      <c r="Y26" s="26"/>
      <c r="Z26" s="26"/>
      <c r="AA26" s="26"/>
      <c r="AB26" s="27"/>
      <c r="AC26" s="27"/>
      <c r="AD26" s="346" t="str">
        <f t="shared" si="15"/>
        <v>Insufficient Data</v>
      </c>
      <c r="AE26" s="125" t="str">
        <f t="shared" si="16"/>
        <v>Insufficient Data</v>
      </c>
      <c r="AF26" s="125" t="str">
        <f t="shared" si="17"/>
        <v>Insufficient Data</v>
      </c>
      <c r="AG26" s="31"/>
      <c r="AH26" s="31"/>
      <c r="AI26" s="125" t="str">
        <f t="shared" si="1"/>
        <v>Insufficient Data</v>
      </c>
      <c r="AJ26" s="125" t="str">
        <f t="shared" si="18"/>
        <v>Insufficient Data</v>
      </c>
      <c r="AK26" s="225" t="str">
        <f t="shared" si="2"/>
        <v>Yes</v>
      </c>
      <c r="AL26" s="29"/>
      <c r="AM26" s="29"/>
      <c r="AN26" s="125" t="str">
        <f t="shared" si="3"/>
        <v>Insufficient Data</v>
      </c>
      <c r="AO26" s="125" t="str">
        <f t="shared" si="4"/>
        <v>Insufficient Data</v>
      </c>
      <c r="AP26" s="225" t="str">
        <f t="shared" si="5"/>
        <v>Insufficient Data</v>
      </c>
      <c r="AQ26" s="322"/>
      <c r="AR26" s="322"/>
      <c r="AS26" s="28"/>
      <c r="AT26" s="26"/>
      <c r="AU26" s="26"/>
      <c r="AV26" s="26"/>
      <c r="AW26" s="26"/>
      <c r="AX26" s="26"/>
      <c r="AY26" s="26"/>
      <c r="AZ26" s="26"/>
      <c r="BA26" s="26"/>
      <c r="BB26" s="26"/>
      <c r="BC26" s="26"/>
      <c r="BD26" s="149"/>
      <c r="BE26" s="26"/>
      <c r="BF26" s="29"/>
      <c r="BG26" s="29"/>
      <c r="BH26" s="29"/>
      <c r="BI26" s="26"/>
      <c r="BJ26" s="347" t="str">
        <f t="shared" si="19"/>
        <v>No</v>
      </c>
      <c r="BK26" s="347" t="str">
        <f t="shared" si="6"/>
        <v>No</v>
      </c>
      <c r="BL26" s="347" t="str">
        <f t="shared" si="7"/>
        <v>No</v>
      </c>
      <c r="BM26" s="347" t="str">
        <f t="shared" si="8"/>
        <v>No</v>
      </c>
      <c r="BN26" s="347" t="str">
        <f t="shared" si="9"/>
        <v>No</v>
      </c>
      <c r="BO26" s="347" t="str">
        <f t="shared" si="10"/>
        <v>No</v>
      </c>
      <c r="BP26" s="347" t="str">
        <f t="shared" si="11"/>
        <v>No</v>
      </c>
      <c r="BQ26" s="347" t="str">
        <f t="shared" si="20"/>
        <v>No</v>
      </c>
      <c r="BR26" s="347" t="str">
        <f t="shared" si="12"/>
        <v>No</v>
      </c>
      <c r="BS26" s="347" t="str">
        <f t="shared" si="21"/>
        <v>No</v>
      </c>
      <c r="BT26" s="347" t="str">
        <f t="shared" si="22"/>
        <v>No</v>
      </c>
      <c r="BU26" s="347" t="str">
        <f t="shared" si="13"/>
        <v>Yes</v>
      </c>
      <c r="BV26" s="347" t="str">
        <f t="shared" si="14"/>
        <v>6th-12th</v>
      </c>
      <c r="BW26" s="347" t="str">
        <f t="shared" si="23"/>
        <v>No</v>
      </c>
      <c r="BX26" s="347" t="str">
        <f t="shared" si="24"/>
        <v>No</v>
      </c>
      <c r="BY26" s="347" t="str">
        <f t="shared" si="25"/>
        <v>No</v>
      </c>
      <c r="BZ26" s="347" t="str">
        <f t="shared" si="26"/>
        <v>No</v>
      </c>
    </row>
    <row r="27" spans="1:78" x14ac:dyDescent="0.3">
      <c r="A27" s="26"/>
      <c r="B27" s="26"/>
      <c r="C27" s="355"/>
      <c r="D27" s="322"/>
      <c r="E27" s="322"/>
      <c r="F27" s="26"/>
      <c r="G27" s="26"/>
      <c r="H27" s="26"/>
      <c r="I27" s="26"/>
      <c r="J27" s="26"/>
      <c r="K27" s="26"/>
      <c r="L27" s="26"/>
      <c r="M27" s="26"/>
      <c r="N27" s="25"/>
      <c r="O27" s="141"/>
      <c r="P27" s="26"/>
      <c r="Q27" s="141"/>
      <c r="R27" s="26"/>
      <c r="S27" s="345">
        <f t="shared" si="0"/>
        <v>0</v>
      </c>
      <c r="T27" s="26"/>
      <c r="U27" s="26"/>
      <c r="V27" s="26"/>
      <c r="W27" s="26"/>
      <c r="X27" s="26"/>
      <c r="Y27" s="26"/>
      <c r="Z27" s="26"/>
      <c r="AA27" s="26"/>
      <c r="AB27" s="27"/>
      <c r="AC27" s="27"/>
      <c r="AD27" s="346" t="str">
        <f t="shared" si="15"/>
        <v>Insufficient Data</v>
      </c>
      <c r="AE27" s="125" t="str">
        <f t="shared" si="16"/>
        <v>Insufficient Data</v>
      </c>
      <c r="AF27" s="125" t="str">
        <f t="shared" si="17"/>
        <v>Insufficient Data</v>
      </c>
      <c r="AG27" s="31"/>
      <c r="AH27" s="31"/>
      <c r="AI27" s="125" t="str">
        <f t="shared" si="1"/>
        <v>Insufficient Data</v>
      </c>
      <c r="AJ27" s="125" t="str">
        <f t="shared" si="18"/>
        <v>Insufficient Data</v>
      </c>
      <c r="AK27" s="225" t="str">
        <f t="shared" si="2"/>
        <v>Yes</v>
      </c>
      <c r="AL27" s="29"/>
      <c r="AM27" s="29"/>
      <c r="AN27" s="125" t="str">
        <f t="shared" si="3"/>
        <v>Insufficient Data</v>
      </c>
      <c r="AO27" s="125" t="str">
        <f t="shared" si="4"/>
        <v>Insufficient Data</v>
      </c>
      <c r="AP27" s="225" t="str">
        <f t="shared" si="5"/>
        <v>Insufficient Data</v>
      </c>
      <c r="AQ27" s="322"/>
      <c r="AR27" s="322"/>
      <c r="AS27" s="28"/>
      <c r="AT27" s="26"/>
      <c r="AU27" s="26"/>
      <c r="AV27" s="26"/>
      <c r="AW27" s="26"/>
      <c r="AX27" s="26"/>
      <c r="AY27" s="26"/>
      <c r="AZ27" s="26"/>
      <c r="BA27" s="26"/>
      <c r="BB27" s="26"/>
      <c r="BC27" s="26"/>
      <c r="BD27" s="149"/>
      <c r="BE27" s="26"/>
      <c r="BF27" s="29"/>
      <c r="BG27" s="29"/>
      <c r="BH27" s="29"/>
      <c r="BI27" s="26"/>
      <c r="BJ27" s="347" t="str">
        <f t="shared" si="19"/>
        <v>No</v>
      </c>
      <c r="BK27" s="347" t="str">
        <f t="shared" si="6"/>
        <v>No</v>
      </c>
      <c r="BL27" s="347" t="str">
        <f t="shared" si="7"/>
        <v>No</v>
      </c>
      <c r="BM27" s="347" t="str">
        <f t="shared" si="8"/>
        <v>No</v>
      </c>
      <c r="BN27" s="347" t="str">
        <f t="shared" si="9"/>
        <v>No</v>
      </c>
      <c r="BO27" s="347" t="str">
        <f t="shared" si="10"/>
        <v>No</v>
      </c>
      <c r="BP27" s="347" t="str">
        <f t="shared" si="11"/>
        <v>No</v>
      </c>
      <c r="BQ27" s="347" t="str">
        <f t="shared" si="20"/>
        <v>No</v>
      </c>
      <c r="BR27" s="347" t="str">
        <f t="shared" si="12"/>
        <v>No</v>
      </c>
      <c r="BS27" s="347" t="str">
        <f t="shared" si="21"/>
        <v>No</v>
      </c>
      <c r="BT27" s="347" t="str">
        <f t="shared" si="22"/>
        <v>No</v>
      </c>
      <c r="BU27" s="347" t="str">
        <f t="shared" si="13"/>
        <v>Yes</v>
      </c>
      <c r="BV27" s="347" t="str">
        <f t="shared" si="14"/>
        <v>6th-12th</v>
      </c>
      <c r="BW27" s="347" t="str">
        <f t="shared" si="23"/>
        <v>No</v>
      </c>
      <c r="BX27" s="347" t="str">
        <f t="shared" si="24"/>
        <v>No</v>
      </c>
      <c r="BY27" s="347" t="str">
        <f t="shared" si="25"/>
        <v>No</v>
      </c>
      <c r="BZ27" s="347" t="str">
        <f t="shared" si="26"/>
        <v>No</v>
      </c>
    </row>
    <row r="28" spans="1:78" x14ac:dyDescent="0.3">
      <c r="A28" s="26"/>
      <c r="B28" s="26"/>
      <c r="C28" s="355"/>
      <c r="D28" s="322"/>
      <c r="E28" s="322"/>
      <c r="F28" s="26"/>
      <c r="G28" s="26"/>
      <c r="H28" s="26"/>
      <c r="I28" s="26"/>
      <c r="J28" s="26"/>
      <c r="K28" s="26"/>
      <c r="L28" s="26"/>
      <c r="M28" s="26"/>
      <c r="N28" s="25"/>
      <c r="O28" s="141"/>
      <c r="P28" s="26"/>
      <c r="Q28" s="141"/>
      <c r="R28" s="26"/>
      <c r="S28" s="345">
        <f t="shared" si="0"/>
        <v>0</v>
      </c>
      <c r="T28" s="26"/>
      <c r="U28" s="26"/>
      <c r="V28" s="26"/>
      <c r="W28" s="26"/>
      <c r="X28" s="26"/>
      <c r="Y28" s="26"/>
      <c r="Z28" s="26"/>
      <c r="AA28" s="26"/>
      <c r="AB28" s="27"/>
      <c r="AC28" s="27"/>
      <c r="AD28" s="346" t="str">
        <f t="shared" si="15"/>
        <v>Insufficient Data</v>
      </c>
      <c r="AE28" s="125" t="str">
        <f t="shared" si="16"/>
        <v>Insufficient Data</v>
      </c>
      <c r="AF28" s="125" t="str">
        <f t="shared" si="17"/>
        <v>Insufficient Data</v>
      </c>
      <c r="AG28" s="31"/>
      <c r="AH28" s="31"/>
      <c r="AI28" s="125" t="str">
        <f t="shared" si="1"/>
        <v>Insufficient Data</v>
      </c>
      <c r="AJ28" s="125" t="str">
        <f t="shared" si="18"/>
        <v>Insufficient Data</v>
      </c>
      <c r="AK28" s="225" t="str">
        <f t="shared" si="2"/>
        <v>Yes</v>
      </c>
      <c r="AL28" s="29"/>
      <c r="AM28" s="29"/>
      <c r="AN28" s="125" t="str">
        <f t="shared" si="3"/>
        <v>Insufficient Data</v>
      </c>
      <c r="AO28" s="125" t="str">
        <f t="shared" si="4"/>
        <v>Insufficient Data</v>
      </c>
      <c r="AP28" s="225" t="str">
        <f t="shared" si="5"/>
        <v>Insufficient Data</v>
      </c>
      <c r="AQ28" s="322"/>
      <c r="AR28" s="322"/>
      <c r="AS28" s="28"/>
      <c r="AT28" s="26"/>
      <c r="AU28" s="26"/>
      <c r="AV28" s="26"/>
      <c r="AW28" s="26"/>
      <c r="AX28" s="26"/>
      <c r="AY28" s="26"/>
      <c r="AZ28" s="26"/>
      <c r="BA28" s="26"/>
      <c r="BB28" s="26"/>
      <c r="BC28" s="26"/>
      <c r="BD28" s="149"/>
      <c r="BE28" s="26"/>
      <c r="BF28" s="29"/>
      <c r="BG28" s="29"/>
      <c r="BH28" s="29"/>
      <c r="BI28" s="26"/>
      <c r="BJ28" s="347" t="str">
        <f t="shared" si="19"/>
        <v>No</v>
      </c>
      <c r="BK28" s="347" t="str">
        <f t="shared" si="6"/>
        <v>No</v>
      </c>
      <c r="BL28" s="347" t="str">
        <f t="shared" si="7"/>
        <v>No</v>
      </c>
      <c r="BM28" s="347" t="str">
        <f t="shared" si="8"/>
        <v>No</v>
      </c>
      <c r="BN28" s="347" t="str">
        <f t="shared" si="9"/>
        <v>No</v>
      </c>
      <c r="BO28" s="347" t="str">
        <f t="shared" si="10"/>
        <v>No</v>
      </c>
      <c r="BP28" s="347" t="str">
        <f t="shared" si="11"/>
        <v>No</v>
      </c>
      <c r="BQ28" s="347" t="str">
        <f t="shared" si="20"/>
        <v>No</v>
      </c>
      <c r="BR28" s="347" t="str">
        <f t="shared" si="12"/>
        <v>No</v>
      </c>
      <c r="BS28" s="347" t="str">
        <f t="shared" si="21"/>
        <v>No</v>
      </c>
      <c r="BT28" s="347" t="str">
        <f t="shared" si="22"/>
        <v>No</v>
      </c>
      <c r="BU28" s="347" t="str">
        <f t="shared" si="13"/>
        <v>Yes</v>
      </c>
      <c r="BV28" s="347" t="str">
        <f t="shared" si="14"/>
        <v>6th-12th</v>
      </c>
      <c r="BW28" s="347" t="str">
        <f t="shared" si="23"/>
        <v>No</v>
      </c>
      <c r="BX28" s="347" t="str">
        <f t="shared" si="24"/>
        <v>No</v>
      </c>
      <c r="BY28" s="347" t="str">
        <f t="shared" si="25"/>
        <v>No</v>
      </c>
      <c r="BZ28" s="347" t="str">
        <f t="shared" si="26"/>
        <v>No</v>
      </c>
    </row>
    <row r="29" spans="1:78" x14ac:dyDescent="0.3">
      <c r="A29" s="26"/>
      <c r="B29" s="26"/>
      <c r="C29" s="355"/>
      <c r="D29" s="322"/>
      <c r="E29" s="322"/>
      <c r="F29" s="26"/>
      <c r="G29" s="26"/>
      <c r="H29" s="26"/>
      <c r="I29" s="26"/>
      <c r="J29" s="26"/>
      <c r="K29" s="26"/>
      <c r="L29" s="26"/>
      <c r="M29" s="26"/>
      <c r="N29" s="25"/>
      <c r="O29" s="141"/>
      <c r="P29" s="26"/>
      <c r="Q29" s="141"/>
      <c r="R29" s="26"/>
      <c r="S29" s="345">
        <f t="shared" si="0"/>
        <v>0</v>
      </c>
      <c r="T29" s="26"/>
      <c r="U29" s="26"/>
      <c r="V29" s="26"/>
      <c r="W29" s="26"/>
      <c r="X29" s="26"/>
      <c r="Y29" s="26"/>
      <c r="Z29" s="26"/>
      <c r="AA29" s="26"/>
      <c r="AB29" s="27"/>
      <c r="AC29" s="27"/>
      <c r="AD29" s="346" t="str">
        <f t="shared" si="15"/>
        <v>Insufficient Data</v>
      </c>
      <c r="AE29" s="125" t="str">
        <f t="shared" si="16"/>
        <v>Insufficient Data</v>
      </c>
      <c r="AF29" s="125" t="str">
        <f t="shared" si="17"/>
        <v>Insufficient Data</v>
      </c>
      <c r="AG29" s="31"/>
      <c r="AH29" s="31"/>
      <c r="AI29" s="125" t="str">
        <f t="shared" si="1"/>
        <v>Insufficient Data</v>
      </c>
      <c r="AJ29" s="125" t="str">
        <f t="shared" si="18"/>
        <v>Insufficient Data</v>
      </c>
      <c r="AK29" s="225" t="str">
        <f t="shared" si="2"/>
        <v>Yes</v>
      </c>
      <c r="AL29" s="29"/>
      <c r="AM29" s="29"/>
      <c r="AN29" s="125" t="str">
        <f t="shared" si="3"/>
        <v>Insufficient Data</v>
      </c>
      <c r="AO29" s="125" t="str">
        <f t="shared" si="4"/>
        <v>Insufficient Data</v>
      </c>
      <c r="AP29" s="225" t="str">
        <f t="shared" si="5"/>
        <v>Insufficient Data</v>
      </c>
      <c r="AQ29" s="322"/>
      <c r="AR29" s="322"/>
      <c r="AS29" s="28"/>
      <c r="AT29" s="26"/>
      <c r="AU29" s="26"/>
      <c r="AV29" s="26"/>
      <c r="AW29" s="26"/>
      <c r="AX29" s="26"/>
      <c r="AY29" s="26"/>
      <c r="AZ29" s="26"/>
      <c r="BA29" s="26"/>
      <c r="BB29" s="26"/>
      <c r="BC29" s="26"/>
      <c r="BD29" s="149"/>
      <c r="BE29" s="26"/>
      <c r="BF29" s="29"/>
      <c r="BG29" s="29"/>
      <c r="BH29" s="29"/>
      <c r="BI29" s="26"/>
      <c r="BJ29" s="347" t="str">
        <f t="shared" si="19"/>
        <v>No</v>
      </c>
      <c r="BK29" s="347" t="str">
        <f t="shared" si="6"/>
        <v>No</v>
      </c>
      <c r="BL29" s="347" t="str">
        <f t="shared" si="7"/>
        <v>No</v>
      </c>
      <c r="BM29" s="347" t="str">
        <f t="shared" si="8"/>
        <v>No</v>
      </c>
      <c r="BN29" s="347" t="str">
        <f t="shared" si="9"/>
        <v>No</v>
      </c>
      <c r="BO29" s="347" t="str">
        <f t="shared" si="10"/>
        <v>No</v>
      </c>
      <c r="BP29" s="347" t="str">
        <f t="shared" si="11"/>
        <v>No</v>
      </c>
      <c r="BQ29" s="347" t="str">
        <f t="shared" si="20"/>
        <v>No</v>
      </c>
      <c r="BR29" s="347" t="str">
        <f t="shared" si="12"/>
        <v>No</v>
      </c>
      <c r="BS29" s="347" t="str">
        <f t="shared" si="21"/>
        <v>No</v>
      </c>
      <c r="BT29" s="347" t="str">
        <f t="shared" si="22"/>
        <v>No</v>
      </c>
      <c r="BU29" s="347" t="str">
        <f t="shared" si="13"/>
        <v>Yes</v>
      </c>
      <c r="BV29" s="347" t="str">
        <f t="shared" si="14"/>
        <v>6th-12th</v>
      </c>
      <c r="BW29" s="347" t="str">
        <f t="shared" si="23"/>
        <v>No</v>
      </c>
      <c r="BX29" s="347" t="str">
        <f t="shared" si="24"/>
        <v>No</v>
      </c>
      <c r="BY29" s="347" t="str">
        <f t="shared" si="25"/>
        <v>No</v>
      </c>
      <c r="BZ29" s="347" t="str">
        <f t="shared" si="26"/>
        <v>No</v>
      </c>
    </row>
    <row r="30" spans="1:78" x14ac:dyDescent="0.3">
      <c r="A30" s="26"/>
      <c r="B30" s="26"/>
      <c r="C30" s="355"/>
      <c r="D30" s="322"/>
      <c r="E30" s="322"/>
      <c r="F30" s="26"/>
      <c r="G30" s="26"/>
      <c r="H30" s="26"/>
      <c r="I30" s="26"/>
      <c r="J30" s="26"/>
      <c r="K30" s="26"/>
      <c r="L30" s="26"/>
      <c r="M30" s="26"/>
      <c r="N30" s="25"/>
      <c r="O30" s="141"/>
      <c r="P30" s="26"/>
      <c r="Q30" s="141"/>
      <c r="R30" s="26"/>
      <c r="S30" s="345">
        <f t="shared" si="0"/>
        <v>0</v>
      </c>
      <c r="T30" s="26"/>
      <c r="U30" s="26"/>
      <c r="V30" s="26"/>
      <c r="W30" s="26"/>
      <c r="X30" s="26"/>
      <c r="Y30" s="26"/>
      <c r="Z30" s="26"/>
      <c r="AA30" s="26"/>
      <c r="AB30" s="27"/>
      <c r="AC30" s="27"/>
      <c r="AD30" s="346" t="str">
        <f t="shared" si="15"/>
        <v>Insufficient Data</v>
      </c>
      <c r="AE30" s="125" t="str">
        <f t="shared" si="16"/>
        <v>Insufficient Data</v>
      </c>
      <c r="AF30" s="125" t="str">
        <f t="shared" si="17"/>
        <v>Insufficient Data</v>
      </c>
      <c r="AG30" s="31"/>
      <c r="AH30" s="31"/>
      <c r="AI30" s="125" t="str">
        <f t="shared" si="1"/>
        <v>Insufficient Data</v>
      </c>
      <c r="AJ30" s="125" t="str">
        <f t="shared" si="18"/>
        <v>Insufficient Data</v>
      </c>
      <c r="AK30" s="225" t="str">
        <f t="shared" si="2"/>
        <v>Yes</v>
      </c>
      <c r="AL30" s="29"/>
      <c r="AM30" s="29"/>
      <c r="AN30" s="125" t="str">
        <f t="shared" si="3"/>
        <v>Insufficient Data</v>
      </c>
      <c r="AO30" s="125" t="str">
        <f t="shared" si="4"/>
        <v>Insufficient Data</v>
      </c>
      <c r="AP30" s="225" t="str">
        <f t="shared" si="5"/>
        <v>Insufficient Data</v>
      </c>
      <c r="AQ30" s="322"/>
      <c r="AR30" s="322"/>
      <c r="AS30" s="28"/>
      <c r="AT30" s="26"/>
      <c r="AU30" s="26"/>
      <c r="AV30" s="26"/>
      <c r="AW30" s="26"/>
      <c r="AX30" s="26"/>
      <c r="AY30" s="26"/>
      <c r="AZ30" s="26"/>
      <c r="BA30" s="26"/>
      <c r="BB30" s="26"/>
      <c r="BC30" s="26"/>
      <c r="BD30" s="149"/>
      <c r="BE30" s="26"/>
      <c r="BF30" s="29"/>
      <c r="BG30" s="29"/>
      <c r="BH30" s="29"/>
      <c r="BI30" s="26"/>
      <c r="BJ30" s="347" t="str">
        <f t="shared" si="19"/>
        <v>No</v>
      </c>
      <c r="BK30" s="347" t="str">
        <f t="shared" si="6"/>
        <v>No</v>
      </c>
      <c r="BL30" s="347" t="str">
        <f t="shared" si="7"/>
        <v>No</v>
      </c>
      <c r="BM30" s="347" t="str">
        <f t="shared" si="8"/>
        <v>No</v>
      </c>
      <c r="BN30" s="347" t="str">
        <f t="shared" si="9"/>
        <v>No</v>
      </c>
      <c r="BO30" s="347" t="str">
        <f t="shared" si="10"/>
        <v>No</v>
      </c>
      <c r="BP30" s="347" t="str">
        <f t="shared" si="11"/>
        <v>No</v>
      </c>
      <c r="BQ30" s="347" t="str">
        <f t="shared" si="20"/>
        <v>No</v>
      </c>
      <c r="BR30" s="347" t="str">
        <f t="shared" si="12"/>
        <v>No</v>
      </c>
      <c r="BS30" s="347" t="str">
        <f t="shared" si="21"/>
        <v>No</v>
      </c>
      <c r="BT30" s="347" t="str">
        <f t="shared" si="22"/>
        <v>No</v>
      </c>
      <c r="BU30" s="347" t="str">
        <f t="shared" si="13"/>
        <v>Yes</v>
      </c>
      <c r="BV30" s="347" t="str">
        <f t="shared" si="14"/>
        <v>6th-12th</v>
      </c>
      <c r="BW30" s="347" t="str">
        <f t="shared" si="23"/>
        <v>No</v>
      </c>
      <c r="BX30" s="347" t="str">
        <f t="shared" si="24"/>
        <v>No</v>
      </c>
      <c r="BY30" s="347" t="str">
        <f t="shared" si="25"/>
        <v>No</v>
      </c>
      <c r="BZ30" s="347" t="str">
        <f t="shared" si="26"/>
        <v>No</v>
      </c>
    </row>
    <row r="31" spans="1:78" x14ac:dyDescent="0.3">
      <c r="A31" s="26"/>
      <c r="B31" s="26"/>
      <c r="C31" s="355"/>
      <c r="D31" s="322"/>
      <c r="E31" s="322"/>
      <c r="F31" s="26"/>
      <c r="G31" s="26"/>
      <c r="H31" s="26"/>
      <c r="I31" s="26"/>
      <c r="J31" s="26"/>
      <c r="K31" s="26"/>
      <c r="L31" s="26"/>
      <c r="M31" s="26"/>
      <c r="N31" s="25"/>
      <c r="O31" s="141"/>
      <c r="P31" s="26"/>
      <c r="Q31" s="141"/>
      <c r="R31" s="26"/>
      <c r="S31" s="345">
        <f t="shared" si="0"/>
        <v>0</v>
      </c>
      <c r="T31" s="26"/>
      <c r="U31" s="26"/>
      <c r="V31" s="26"/>
      <c r="W31" s="26"/>
      <c r="X31" s="26"/>
      <c r="Y31" s="26"/>
      <c r="Z31" s="26"/>
      <c r="AA31" s="26"/>
      <c r="AB31" s="27"/>
      <c r="AC31" s="27"/>
      <c r="AD31" s="346" t="str">
        <f t="shared" si="15"/>
        <v>Insufficient Data</v>
      </c>
      <c r="AE31" s="125" t="str">
        <f t="shared" si="16"/>
        <v>Insufficient Data</v>
      </c>
      <c r="AF31" s="125" t="str">
        <f t="shared" si="17"/>
        <v>Insufficient Data</v>
      </c>
      <c r="AG31" s="31"/>
      <c r="AH31" s="31"/>
      <c r="AI31" s="125" t="str">
        <f t="shared" si="1"/>
        <v>Insufficient Data</v>
      </c>
      <c r="AJ31" s="125" t="str">
        <f t="shared" si="18"/>
        <v>Insufficient Data</v>
      </c>
      <c r="AK31" s="225" t="str">
        <f t="shared" si="2"/>
        <v>Yes</v>
      </c>
      <c r="AL31" s="29"/>
      <c r="AM31" s="29"/>
      <c r="AN31" s="125" t="str">
        <f t="shared" si="3"/>
        <v>Insufficient Data</v>
      </c>
      <c r="AO31" s="125" t="str">
        <f t="shared" si="4"/>
        <v>Insufficient Data</v>
      </c>
      <c r="AP31" s="225" t="str">
        <f t="shared" si="5"/>
        <v>Insufficient Data</v>
      </c>
      <c r="AQ31" s="322"/>
      <c r="AR31" s="322"/>
      <c r="AS31" s="28"/>
      <c r="AT31" s="26"/>
      <c r="AU31" s="26"/>
      <c r="AV31" s="26"/>
      <c r="AW31" s="26"/>
      <c r="AX31" s="26"/>
      <c r="AY31" s="26"/>
      <c r="AZ31" s="26"/>
      <c r="BA31" s="26"/>
      <c r="BB31" s="26"/>
      <c r="BC31" s="26"/>
      <c r="BD31" s="149"/>
      <c r="BE31" s="26"/>
      <c r="BF31" s="29"/>
      <c r="BG31" s="29"/>
      <c r="BH31" s="29"/>
      <c r="BI31" s="26"/>
      <c r="BJ31" s="347" t="str">
        <f t="shared" si="19"/>
        <v>No</v>
      </c>
      <c r="BK31" s="347" t="str">
        <f t="shared" si="6"/>
        <v>No</v>
      </c>
      <c r="BL31" s="347" t="str">
        <f t="shared" si="7"/>
        <v>No</v>
      </c>
      <c r="BM31" s="347" t="str">
        <f t="shared" si="8"/>
        <v>No</v>
      </c>
      <c r="BN31" s="347" t="str">
        <f t="shared" si="9"/>
        <v>No</v>
      </c>
      <c r="BO31" s="347" t="str">
        <f t="shared" si="10"/>
        <v>No</v>
      </c>
      <c r="BP31" s="347" t="str">
        <f t="shared" si="11"/>
        <v>No</v>
      </c>
      <c r="BQ31" s="347" t="str">
        <f t="shared" si="20"/>
        <v>No</v>
      </c>
      <c r="BR31" s="347" t="str">
        <f t="shared" si="12"/>
        <v>No</v>
      </c>
      <c r="BS31" s="347" t="str">
        <f t="shared" si="21"/>
        <v>No</v>
      </c>
      <c r="BT31" s="347" t="str">
        <f t="shared" si="22"/>
        <v>No</v>
      </c>
      <c r="BU31" s="347" t="str">
        <f t="shared" si="13"/>
        <v>Yes</v>
      </c>
      <c r="BV31" s="347" t="str">
        <f t="shared" si="14"/>
        <v>6th-12th</v>
      </c>
      <c r="BW31" s="347" t="str">
        <f t="shared" si="23"/>
        <v>No</v>
      </c>
      <c r="BX31" s="347" t="str">
        <f t="shared" si="24"/>
        <v>No</v>
      </c>
      <c r="BY31" s="347" t="str">
        <f t="shared" si="25"/>
        <v>No</v>
      </c>
      <c r="BZ31" s="347" t="str">
        <f t="shared" si="26"/>
        <v>No</v>
      </c>
    </row>
    <row r="32" spans="1:78" x14ac:dyDescent="0.3">
      <c r="A32" s="26"/>
      <c r="B32" s="26"/>
      <c r="C32" s="355"/>
      <c r="D32" s="322"/>
      <c r="E32" s="322"/>
      <c r="F32" s="26"/>
      <c r="G32" s="26"/>
      <c r="H32" s="26"/>
      <c r="I32" s="26"/>
      <c r="J32" s="26"/>
      <c r="K32" s="26"/>
      <c r="L32" s="26"/>
      <c r="M32" s="26"/>
      <c r="N32" s="25"/>
      <c r="O32" s="141"/>
      <c r="P32" s="26"/>
      <c r="Q32" s="141"/>
      <c r="R32" s="26"/>
      <c r="S32" s="345">
        <f t="shared" si="0"/>
        <v>0</v>
      </c>
      <c r="T32" s="26"/>
      <c r="U32" s="26"/>
      <c r="V32" s="26"/>
      <c r="W32" s="26"/>
      <c r="X32" s="26"/>
      <c r="Y32" s="26"/>
      <c r="Z32" s="26"/>
      <c r="AA32" s="26"/>
      <c r="AB32" s="27"/>
      <c r="AC32" s="27"/>
      <c r="AD32" s="346" t="str">
        <f t="shared" si="15"/>
        <v>Insufficient Data</v>
      </c>
      <c r="AE32" s="125" t="str">
        <f t="shared" si="16"/>
        <v>Insufficient Data</v>
      </c>
      <c r="AF32" s="125" t="str">
        <f t="shared" si="17"/>
        <v>Insufficient Data</v>
      </c>
      <c r="AG32" s="31"/>
      <c r="AH32" s="31"/>
      <c r="AI32" s="125" t="str">
        <f t="shared" si="1"/>
        <v>Insufficient Data</v>
      </c>
      <c r="AJ32" s="125" t="str">
        <f t="shared" si="18"/>
        <v>Insufficient Data</v>
      </c>
      <c r="AK32" s="225" t="str">
        <f t="shared" si="2"/>
        <v>Yes</v>
      </c>
      <c r="AL32" s="29"/>
      <c r="AM32" s="29"/>
      <c r="AN32" s="125" t="str">
        <f t="shared" si="3"/>
        <v>Insufficient Data</v>
      </c>
      <c r="AO32" s="125" t="str">
        <f t="shared" si="4"/>
        <v>Insufficient Data</v>
      </c>
      <c r="AP32" s="225" t="str">
        <f t="shared" si="5"/>
        <v>Insufficient Data</v>
      </c>
      <c r="AQ32" s="322"/>
      <c r="AR32" s="322"/>
      <c r="AS32" s="28"/>
      <c r="AT32" s="26"/>
      <c r="AU32" s="26"/>
      <c r="AV32" s="26"/>
      <c r="AW32" s="26"/>
      <c r="AX32" s="26"/>
      <c r="AY32" s="26"/>
      <c r="AZ32" s="26"/>
      <c r="BA32" s="26"/>
      <c r="BB32" s="26"/>
      <c r="BC32" s="26"/>
      <c r="BD32" s="149"/>
      <c r="BE32" s="26"/>
      <c r="BF32" s="29"/>
      <c r="BG32" s="29"/>
      <c r="BH32" s="29"/>
      <c r="BI32" s="26"/>
      <c r="BJ32" s="347" t="str">
        <f t="shared" si="19"/>
        <v>No</v>
      </c>
      <c r="BK32" s="347" t="str">
        <f t="shared" si="6"/>
        <v>No</v>
      </c>
      <c r="BL32" s="347" t="str">
        <f t="shared" si="7"/>
        <v>No</v>
      </c>
      <c r="BM32" s="347" t="str">
        <f t="shared" si="8"/>
        <v>No</v>
      </c>
      <c r="BN32" s="347" t="str">
        <f t="shared" si="9"/>
        <v>No</v>
      </c>
      <c r="BO32" s="347" t="str">
        <f t="shared" si="10"/>
        <v>No</v>
      </c>
      <c r="BP32" s="347" t="str">
        <f t="shared" si="11"/>
        <v>No</v>
      </c>
      <c r="BQ32" s="347" t="str">
        <f t="shared" si="20"/>
        <v>No</v>
      </c>
      <c r="BR32" s="347" t="str">
        <f t="shared" si="12"/>
        <v>No</v>
      </c>
      <c r="BS32" s="347" t="str">
        <f t="shared" si="21"/>
        <v>No</v>
      </c>
      <c r="BT32" s="347" t="str">
        <f t="shared" si="22"/>
        <v>No</v>
      </c>
      <c r="BU32" s="347" t="str">
        <f t="shared" si="13"/>
        <v>Yes</v>
      </c>
      <c r="BV32" s="347" t="str">
        <f t="shared" si="14"/>
        <v>6th-12th</v>
      </c>
      <c r="BW32" s="347" t="str">
        <f t="shared" si="23"/>
        <v>No</v>
      </c>
      <c r="BX32" s="347" t="str">
        <f t="shared" si="24"/>
        <v>No</v>
      </c>
      <c r="BY32" s="347" t="str">
        <f t="shared" si="25"/>
        <v>No</v>
      </c>
      <c r="BZ32" s="347" t="str">
        <f t="shared" si="26"/>
        <v>No</v>
      </c>
    </row>
    <row r="33" spans="1:78" x14ac:dyDescent="0.3">
      <c r="A33" s="26"/>
      <c r="B33" s="26"/>
      <c r="C33" s="355"/>
      <c r="D33" s="322"/>
      <c r="E33" s="322"/>
      <c r="F33" s="26"/>
      <c r="G33" s="26"/>
      <c r="H33" s="26"/>
      <c r="I33" s="26"/>
      <c r="J33" s="26"/>
      <c r="K33" s="26"/>
      <c r="L33" s="26"/>
      <c r="M33" s="26"/>
      <c r="N33" s="25"/>
      <c r="O33" s="141"/>
      <c r="P33" s="26"/>
      <c r="Q33" s="141"/>
      <c r="R33" s="26"/>
      <c r="S33" s="345">
        <f t="shared" si="0"/>
        <v>0</v>
      </c>
      <c r="T33" s="26"/>
      <c r="U33" s="26"/>
      <c r="V33" s="26"/>
      <c r="W33" s="26"/>
      <c r="X33" s="26"/>
      <c r="Y33" s="26"/>
      <c r="Z33" s="26"/>
      <c r="AA33" s="26"/>
      <c r="AB33" s="27"/>
      <c r="AC33" s="27"/>
      <c r="AD33" s="346" t="str">
        <f t="shared" si="15"/>
        <v>Insufficient Data</v>
      </c>
      <c r="AE33" s="125" t="str">
        <f t="shared" si="16"/>
        <v>Insufficient Data</v>
      </c>
      <c r="AF33" s="125" t="str">
        <f t="shared" si="17"/>
        <v>Insufficient Data</v>
      </c>
      <c r="AG33" s="31"/>
      <c r="AH33" s="31"/>
      <c r="AI33" s="125" t="str">
        <f t="shared" si="1"/>
        <v>Insufficient Data</v>
      </c>
      <c r="AJ33" s="125" t="str">
        <f t="shared" si="18"/>
        <v>Insufficient Data</v>
      </c>
      <c r="AK33" s="225" t="str">
        <f t="shared" si="2"/>
        <v>Yes</v>
      </c>
      <c r="AL33" s="29"/>
      <c r="AM33" s="29"/>
      <c r="AN33" s="125" t="str">
        <f t="shared" si="3"/>
        <v>Insufficient Data</v>
      </c>
      <c r="AO33" s="125" t="str">
        <f t="shared" si="4"/>
        <v>Insufficient Data</v>
      </c>
      <c r="AP33" s="225" t="str">
        <f t="shared" si="5"/>
        <v>Insufficient Data</v>
      </c>
      <c r="AQ33" s="322"/>
      <c r="AR33" s="322"/>
      <c r="AS33" s="28"/>
      <c r="AT33" s="26"/>
      <c r="AU33" s="26"/>
      <c r="AV33" s="26"/>
      <c r="AW33" s="26"/>
      <c r="AX33" s="26"/>
      <c r="AY33" s="26"/>
      <c r="AZ33" s="26"/>
      <c r="BA33" s="26"/>
      <c r="BB33" s="26"/>
      <c r="BC33" s="26"/>
      <c r="BD33" s="149"/>
      <c r="BE33" s="26"/>
      <c r="BF33" s="29"/>
      <c r="BG33" s="29"/>
      <c r="BH33" s="29"/>
      <c r="BI33" s="26"/>
      <c r="BJ33" s="347" t="str">
        <f t="shared" si="19"/>
        <v>No</v>
      </c>
      <c r="BK33" s="347" t="str">
        <f t="shared" si="6"/>
        <v>No</v>
      </c>
      <c r="BL33" s="347" t="str">
        <f t="shared" si="7"/>
        <v>No</v>
      </c>
      <c r="BM33" s="347" t="str">
        <f t="shared" si="8"/>
        <v>No</v>
      </c>
      <c r="BN33" s="347" t="str">
        <f t="shared" si="9"/>
        <v>No</v>
      </c>
      <c r="BO33" s="347" t="str">
        <f t="shared" si="10"/>
        <v>No</v>
      </c>
      <c r="BP33" s="347" t="str">
        <f t="shared" si="11"/>
        <v>No</v>
      </c>
      <c r="BQ33" s="347" t="str">
        <f t="shared" si="20"/>
        <v>No</v>
      </c>
      <c r="BR33" s="347" t="str">
        <f t="shared" si="12"/>
        <v>No</v>
      </c>
      <c r="BS33" s="347" t="str">
        <f t="shared" si="21"/>
        <v>No</v>
      </c>
      <c r="BT33" s="347" t="str">
        <f t="shared" si="22"/>
        <v>No</v>
      </c>
      <c r="BU33" s="347" t="str">
        <f t="shared" si="13"/>
        <v>Yes</v>
      </c>
      <c r="BV33" s="347" t="str">
        <f t="shared" si="14"/>
        <v>6th-12th</v>
      </c>
      <c r="BW33" s="347" t="str">
        <f t="shared" si="23"/>
        <v>No</v>
      </c>
      <c r="BX33" s="347" t="str">
        <f t="shared" si="24"/>
        <v>No</v>
      </c>
      <c r="BY33" s="347" t="str">
        <f t="shared" si="25"/>
        <v>No</v>
      </c>
      <c r="BZ33" s="347" t="str">
        <f t="shared" si="26"/>
        <v>No</v>
      </c>
    </row>
    <row r="34" spans="1:78" x14ac:dyDescent="0.3">
      <c r="A34" s="26"/>
      <c r="B34" s="26"/>
      <c r="C34" s="355"/>
      <c r="D34" s="322"/>
      <c r="E34" s="322"/>
      <c r="F34" s="26"/>
      <c r="G34" s="26"/>
      <c r="H34" s="26"/>
      <c r="I34" s="26"/>
      <c r="J34" s="26"/>
      <c r="K34" s="26"/>
      <c r="L34" s="26"/>
      <c r="M34" s="26"/>
      <c r="N34" s="25"/>
      <c r="O34" s="141"/>
      <c r="P34" s="26"/>
      <c r="Q34" s="141"/>
      <c r="R34" s="26"/>
      <c r="S34" s="345">
        <f t="shared" si="0"/>
        <v>0</v>
      </c>
      <c r="T34" s="26"/>
      <c r="U34" s="26"/>
      <c r="V34" s="26"/>
      <c r="W34" s="26"/>
      <c r="X34" s="26"/>
      <c r="Y34" s="26"/>
      <c r="Z34" s="26"/>
      <c r="AA34" s="26"/>
      <c r="AB34" s="27"/>
      <c r="AC34" s="27"/>
      <c r="AD34" s="346" t="str">
        <f t="shared" si="15"/>
        <v>Insufficient Data</v>
      </c>
      <c r="AE34" s="125" t="str">
        <f t="shared" si="16"/>
        <v>Insufficient Data</v>
      </c>
      <c r="AF34" s="125" t="str">
        <f t="shared" si="17"/>
        <v>Insufficient Data</v>
      </c>
      <c r="AG34" s="31"/>
      <c r="AH34" s="31"/>
      <c r="AI34" s="125" t="str">
        <f t="shared" si="1"/>
        <v>Insufficient Data</v>
      </c>
      <c r="AJ34" s="125" t="str">
        <f t="shared" si="18"/>
        <v>Insufficient Data</v>
      </c>
      <c r="AK34" s="225" t="str">
        <f t="shared" si="2"/>
        <v>Yes</v>
      </c>
      <c r="AL34" s="29"/>
      <c r="AM34" s="29"/>
      <c r="AN34" s="125" t="str">
        <f t="shared" si="3"/>
        <v>Insufficient Data</v>
      </c>
      <c r="AO34" s="125" t="str">
        <f t="shared" si="4"/>
        <v>Insufficient Data</v>
      </c>
      <c r="AP34" s="225" t="str">
        <f t="shared" si="5"/>
        <v>Insufficient Data</v>
      </c>
      <c r="AQ34" s="322"/>
      <c r="AR34" s="322"/>
      <c r="AS34" s="28"/>
      <c r="AT34" s="26"/>
      <c r="AU34" s="26"/>
      <c r="AV34" s="26"/>
      <c r="AW34" s="26"/>
      <c r="AX34" s="26"/>
      <c r="AY34" s="26"/>
      <c r="AZ34" s="26"/>
      <c r="BA34" s="26"/>
      <c r="BB34" s="26"/>
      <c r="BC34" s="26"/>
      <c r="BD34" s="149"/>
      <c r="BE34" s="26"/>
      <c r="BF34" s="29"/>
      <c r="BG34" s="29"/>
      <c r="BH34" s="29"/>
      <c r="BI34" s="26"/>
      <c r="BJ34" s="347" t="str">
        <f t="shared" si="19"/>
        <v>No</v>
      </c>
      <c r="BK34" s="347" t="str">
        <f t="shared" si="6"/>
        <v>No</v>
      </c>
      <c r="BL34" s="347" t="str">
        <f t="shared" si="7"/>
        <v>No</v>
      </c>
      <c r="BM34" s="347" t="str">
        <f t="shared" si="8"/>
        <v>No</v>
      </c>
      <c r="BN34" s="347" t="str">
        <f t="shared" si="9"/>
        <v>No</v>
      </c>
      <c r="BO34" s="347" t="str">
        <f t="shared" si="10"/>
        <v>No</v>
      </c>
      <c r="BP34" s="347" t="str">
        <f t="shared" si="11"/>
        <v>No</v>
      </c>
      <c r="BQ34" s="347" t="str">
        <f t="shared" si="20"/>
        <v>No</v>
      </c>
      <c r="BR34" s="347" t="str">
        <f t="shared" si="12"/>
        <v>No</v>
      </c>
      <c r="BS34" s="347" t="str">
        <f t="shared" si="21"/>
        <v>No</v>
      </c>
      <c r="BT34" s="347" t="str">
        <f t="shared" si="22"/>
        <v>No</v>
      </c>
      <c r="BU34" s="347" t="str">
        <f t="shared" si="13"/>
        <v>Yes</v>
      </c>
      <c r="BV34" s="347" t="str">
        <f t="shared" si="14"/>
        <v>6th-12th</v>
      </c>
      <c r="BW34" s="347" t="str">
        <f t="shared" si="23"/>
        <v>No</v>
      </c>
      <c r="BX34" s="347" t="str">
        <f t="shared" si="24"/>
        <v>No</v>
      </c>
      <c r="BY34" s="347" t="str">
        <f t="shared" si="25"/>
        <v>No</v>
      </c>
      <c r="BZ34" s="347" t="str">
        <f t="shared" si="26"/>
        <v>No</v>
      </c>
    </row>
    <row r="35" spans="1:78" x14ac:dyDescent="0.3">
      <c r="A35" s="26"/>
      <c r="B35" s="26"/>
      <c r="C35" s="355"/>
      <c r="D35" s="322"/>
      <c r="E35" s="322"/>
      <c r="F35" s="26"/>
      <c r="G35" s="26"/>
      <c r="H35" s="26"/>
      <c r="I35" s="26"/>
      <c r="J35" s="26"/>
      <c r="K35" s="26"/>
      <c r="L35" s="26"/>
      <c r="M35" s="26"/>
      <c r="N35" s="25"/>
      <c r="O35" s="141"/>
      <c r="P35" s="26"/>
      <c r="Q35" s="141"/>
      <c r="R35" s="26"/>
      <c r="S35" s="345">
        <f t="shared" si="0"/>
        <v>0</v>
      </c>
      <c r="T35" s="26"/>
      <c r="U35" s="26"/>
      <c r="V35" s="26"/>
      <c r="W35" s="26"/>
      <c r="X35" s="26"/>
      <c r="Y35" s="26"/>
      <c r="Z35" s="26"/>
      <c r="AA35" s="26"/>
      <c r="AB35" s="27"/>
      <c r="AC35" s="27"/>
      <c r="AD35" s="346" t="str">
        <f t="shared" si="15"/>
        <v>Insufficient Data</v>
      </c>
      <c r="AE35" s="125" t="str">
        <f t="shared" si="16"/>
        <v>Insufficient Data</v>
      </c>
      <c r="AF35" s="125" t="str">
        <f t="shared" si="17"/>
        <v>Insufficient Data</v>
      </c>
      <c r="AG35" s="31"/>
      <c r="AH35" s="31"/>
      <c r="AI35" s="125" t="str">
        <f t="shared" si="1"/>
        <v>Insufficient Data</v>
      </c>
      <c r="AJ35" s="125" t="str">
        <f t="shared" si="18"/>
        <v>Insufficient Data</v>
      </c>
      <c r="AK35" s="225" t="str">
        <f t="shared" si="2"/>
        <v>Yes</v>
      </c>
      <c r="AL35" s="29"/>
      <c r="AM35" s="29"/>
      <c r="AN35" s="125" t="str">
        <f t="shared" si="3"/>
        <v>Insufficient Data</v>
      </c>
      <c r="AO35" s="125" t="str">
        <f t="shared" si="4"/>
        <v>Insufficient Data</v>
      </c>
      <c r="AP35" s="225" t="str">
        <f t="shared" si="5"/>
        <v>Insufficient Data</v>
      </c>
      <c r="AQ35" s="322"/>
      <c r="AR35" s="322"/>
      <c r="AS35" s="28"/>
      <c r="AT35" s="26"/>
      <c r="AU35" s="26"/>
      <c r="AV35" s="26"/>
      <c r="AW35" s="26"/>
      <c r="AX35" s="26"/>
      <c r="AY35" s="26"/>
      <c r="AZ35" s="26"/>
      <c r="BA35" s="26"/>
      <c r="BB35" s="26"/>
      <c r="BC35" s="26"/>
      <c r="BD35" s="149"/>
      <c r="BE35" s="26"/>
      <c r="BF35" s="29"/>
      <c r="BG35" s="29"/>
      <c r="BH35" s="29"/>
      <c r="BI35" s="26"/>
      <c r="BJ35" s="347" t="str">
        <f t="shared" si="19"/>
        <v>No</v>
      </c>
      <c r="BK35" s="347" t="str">
        <f t="shared" si="6"/>
        <v>No</v>
      </c>
      <c r="BL35" s="347" t="str">
        <f t="shared" si="7"/>
        <v>No</v>
      </c>
      <c r="BM35" s="347" t="str">
        <f t="shared" si="8"/>
        <v>No</v>
      </c>
      <c r="BN35" s="347" t="str">
        <f t="shared" si="9"/>
        <v>No</v>
      </c>
      <c r="BO35" s="347" t="str">
        <f t="shared" si="10"/>
        <v>No</v>
      </c>
      <c r="BP35" s="347" t="str">
        <f t="shared" si="11"/>
        <v>No</v>
      </c>
      <c r="BQ35" s="347" t="str">
        <f t="shared" si="20"/>
        <v>No</v>
      </c>
      <c r="BR35" s="347" t="str">
        <f t="shared" si="12"/>
        <v>No</v>
      </c>
      <c r="BS35" s="347" t="str">
        <f t="shared" si="21"/>
        <v>No</v>
      </c>
      <c r="BT35" s="347" t="str">
        <f t="shared" si="22"/>
        <v>No</v>
      </c>
      <c r="BU35" s="347" t="str">
        <f t="shared" si="13"/>
        <v>Yes</v>
      </c>
      <c r="BV35" s="347" t="str">
        <f t="shared" si="14"/>
        <v>6th-12th</v>
      </c>
      <c r="BW35" s="347" t="str">
        <f t="shared" si="23"/>
        <v>No</v>
      </c>
      <c r="BX35" s="347" t="str">
        <f t="shared" si="24"/>
        <v>No</v>
      </c>
      <c r="BY35" s="347" t="str">
        <f t="shared" si="25"/>
        <v>No</v>
      </c>
      <c r="BZ35" s="347" t="str">
        <f t="shared" si="26"/>
        <v>No</v>
      </c>
    </row>
    <row r="36" spans="1:78" x14ac:dyDescent="0.3">
      <c r="A36" s="26"/>
      <c r="B36" s="26"/>
      <c r="C36" s="355"/>
      <c r="D36" s="322"/>
      <c r="E36" s="322"/>
      <c r="F36" s="26"/>
      <c r="G36" s="26"/>
      <c r="H36" s="26"/>
      <c r="I36" s="26"/>
      <c r="J36" s="26"/>
      <c r="K36" s="26"/>
      <c r="L36" s="26"/>
      <c r="M36" s="26"/>
      <c r="N36" s="25"/>
      <c r="O36" s="141"/>
      <c r="P36" s="26"/>
      <c r="Q36" s="141"/>
      <c r="R36" s="26"/>
      <c r="S36" s="345">
        <f t="shared" si="0"/>
        <v>0</v>
      </c>
      <c r="T36" s="26"/>
      <c r="U36" s="26"/>
      <c r="V36" s="26"/>
      <c r="W36" s="26"/>
      <c r="X36" s="26"/>
      <c r="Y36" s="26"/>
      <c r="Z36" s="26"/>
      <c r="AA36" s="26"/>
      <c r="AB36" s="27"/>
      <c r="AC36" s="27"/>
      <c r="AD36" s="346" t="str">
        <f t="shared" si="15"/>
        <v>Insufficient Data</v>
      </c>
      <c r="AE36" s="125" t="str">
        <f t="shared" si="16"/>
        <v>Insufficient Data</v>
      </c>
      <c r="AF36" s="125" t="str">
        <f t="shared" si="17"/>
        <v>Insufficient Data</v>
      </c>
      <c r="AG36" s="31"/>
      <c r="AH36" s="31"/>
      <c r="AI36" s="125" t="str">
        <f t="shared" si="1"/>
        <v>Insufficient Data</v>
      </c>
      <c r="AJ36" s="125" t="str">
        <f t="shared" si="18"/>
        <v>Insufficient Data</v>
      </c>
      <c r="AK36" s="225" t="str">
        <f t="shared" si="2"/>
        <v>Yes</v>
      </c>
      <c r="AL36" s="29"/>
      <c r="AM36" s="29"/>
      <c r="AN36" s="125" t="str">
        <f t="shared" si="3"/>
        <v>Insufficient Data</v>
      </c>
      <c r="AO36" s="125" t="str">
        <f t="shared" si="4"/>
        <v>Insufficient Data</v>
      </c>
      <c r="AP36" s="225" t="str">
        <f t="shared" si="5"/>
        <v>Insufficient Data</v>
      </c>
      <c r="AQ36" s="322"/>
      <c r="AR36" s="322"/>
      <c r="AS36" s="28"/>
      <c r="AT36" s="26"/>
      <c r="AU36" s="26"/>
      <c r="AV36" s="26"/>
      <c r="AW36" s="26"/>
      <c r="AX36" s="26"/>
      <c r="AY36" s="26"/>
      <c r="AZ36" s="26"/>
      <c r="BA36" s="26"/>
      <c r="BB36" s="26"/>
      <c r="BC36" s="26"/>
      <c r="BD36" s="149"/>
      <c r="BE36" s="26"/>
      <c r="BF36" s="29"/>
      <c r="BG36" s="29"/>
      <c r="BH36" s="29"/>
      <c r="BI36" s="26"/>
      <c r="BJ36" s="347" t="str">
        <f t="shared" si="19"/>
        <v>No</v>
      </c>
      <c r="BK36" s="347" t="str">
        <f t="shared" si="6"/>
        <v>No</v>
      </c>
      <c r="BL36" s="347" t="str">
        <f t="shared" si="7"/>
        <v>No</v>
      </c>
      <c r="BM36" s="347" t="str">
        <f t="shared" si="8"/>
        <v>No</v>
      </c>
      <c r="BN36" s="347" t="str">
        <f t="shared" si="9"/>
        <v>No</v>
      </c>
      <c r="BO36" s="347" t="str">
        <f t="shared" si="10"/>
        <v>No</v>
      </c>
      <c r="BP36" s="347" t="str">
        <f t="shared" si="11"/>
        <v>No</v>
      </c>
      <c r="BQ36" s="347" t="str">
        <f t="shared" si="20"/>
        <v>No</v>
      </c>
      <c r="BR36" s="347" t="str">
        <f t="shared" si="12"/>
        <v>No</v>
      </c>
      <c r="BS36" s="347" t="str">
        <f t="shared" si="21"/>
        <v>No</v>
      </c>
      <c r="BT36" s="347" t="str">
        <f t="shared" si="22"/>
        <v>No</v>
      </c>
      <c r="BU36" s="347" t="str">
        <f t="shared" si="13"/>
        <v>Yes</v>
      </c>
      <c r="BV36" s="347" t="str">
        <f t="shared" si="14"/>
        <v>6th-12th</v>
      </c>
      <c r="BW36" s="347" t="str">
        <f t="shared" si="23"/>
        <v>No</v>
      </c>
      <c r="BX36" s="347" t="str">
        <f t="shared" si="24"/>
        <v>No</v>
      </c>
      <c r="BY36" s="347" t="str">
        <f t="shared" si="25"/>
        <v>No</v>
      </c>
      <c r="BZ36" s="347" t="str">
        <f t="shared" si="26"/>
        <v>No</v>
      </c>
    </row>
    <row r="37" spans="1:78" x14ac:dyDescent="0.3">
      <c r="A37" s="26"/>
      <c r="B37" s="26"/>
      <c r="C37" s="355"/>
      <c r="D37" s="322"/>
      <c r="E37" s="322"/>
      <c r="F37" s="26"/>
      <c r="G37" s="26"/>
      <c r="H37" s="26"/>
      <c r="I37" s="26"/>
      <c r="J37" s="26"/>
      <c r="K37" s="26"/>
      <c r="L37" s="26"/>
      <c r="M37" s="26"/>
      <c r="N37" s="25"/>
      <c r="O37" s="141"/>
      <c r="P37" s="26"/>
      <c r="Q37" s="141"/>
      <c r="R37" s="26"/>
      <c r="S37" s="345">
        <f t="shared" si="0"/>
        <v>0</v>
      </c>
      <c r="T37" s="26"/>
      <c r="U37" s="26"/>
      <c r="V37" s="26"/>
      <c r="W37" s="26"/>
      <c r="X37" s="26"/>
      <c r="Y37" s="26"/>
      <c r="Z37" s="26"/>
      <c r="AA37" s="26"/>
      <c r="AB37" s="27"/>
      <c r="AC37" s="27"/>
      <c r="AD37" s="346" t="str">
        <f t="shared" si="15"/>
        <v>Insufficient Data</v>
      </c>
      <c r="AE37" s="125" t="str">
        <f t="shared" si="16"/>
        <v>Insufficient Data</v>
      </c>
      <c r="AF37" s="125" t="str">
        <f t="shared" si="17"/>
        <v>Insufficient Data</v>
      </c>
      <c r="AG37" s="31"/>
      <c r="AH37" s="31"/>
      <c r="AI37" s="125" t="str">
        <f t="shared" si="1"/>
        <v>Insufficient Data</v>
      </c>
      <c r="AJ37" s="125" t="str">
        <f t="shared" si="18"/>
        <v>Insufficient Data</v>
      </c>
      <c r="AK37" s="225" t="str">
        <f t="shared" si="2"/>
        <v>Yes</v>
      </c>
      <c r="AL37" s="29"/>
      <c r="AM37" s="29"/>
      <c r="AN37" s="125" t="str">
        <f t="shared" si="3"/>
        <v>Insufficient Data</v>
      </c>
      <c r="AO37" s="125" t="str">
        <f t="shared" si="4"/>
        <v>Insufficient Data</v>
      </c>
      <c r="AP37" s="225" t="str">
        <f t="shared" si="5"/>
        <v>Insufficient Data</v>
      </c>
      <c r="AQ37" s="322"/>
      <c r="AR37" s="322"/>
      <c r="AS37" s="28"/>
      <c r="AT37" s="26"/>
      <c r="AU37" s="26"/>
      <c r="AV37" s="26"/>
      <c r="AW37" s="26"/>
      <c r="AX37" s="26"/>
      <c r="AY37" s="26"/>
      <c r="AZ37" s="26"/>
      <c r="BA37" s="26"/>
      <c r="BB37" s="26"/>
      <c r="BC37" s="26"/>
      <c r="BD37" s="149"/>
      <c r="BE37" s="26"/>
      <c r="BF37" s="29"/>
      <c r="BG37" s="29"/>
      <c r="BH37" s="29"/>
      <c r="BI37" s="26"/>
      <c r="BJ37" s="347" t="str">
        <f t="shared" si="19"/>
        <v>No</v>
      </c>
      <c r="BK37" s="347" t="str">
        <f t="shared" si="6"/>
        <v>No</v>
      </c>
      <c r="BL37" s="347" t="str">
        <f t="shared" si="7"/>
        <v>No</v>
      </c>
      <c r="BM37" s="347" t="str">
        <f t="shared" si="8"/>
        <v>No</v>
      </c>
      <c r="BN37" s="347" t="str">
        <f t="shared" si="9"/>
        <v>No</v>
      </c>
      <c r="BO37" s="347" t="str">
        <f t="shared" si="10"/>
        <v>No</v>
      </c>
      <c r="BP37" s="347" t="str">
        <f t="shared" si="11"/>
        <v>No</v>
      </c>
      <c r="BQ37" s="347" t="str">
        <f t="shared" si="20"/>
        <v>No</v>
      </c>
      <c r="BR37" s="347" t="str">
        <f t="shared" si="12"/>
        <v>No</v>
      </c>
      <c r="BS37" s="347" t="str">
        <f t="shared" si="21"/>
        <v>No</v>
      </c>
      <c r="BT37" s="347" t="str">
        <f t="shared" si="22"/>
        <v>No</v>
      </c>
      <c r="BU37" s="347" t="str">
        <f t="shared" si="13"/>
        <v>Yes</v>
      </c>
      <c r="BV37" s="347" t="str">
        <f t="shared" si="14"/>
        <v>6th-12th</v>
      </c>
      <c r="BW37" s="347" t="str">
        <f t="shared" si="23"/>
        <v>No</v>
      </c>
      <c r="BX37" s="347" t="str">
        <f t="shared" si="24"/>
        <v>No</v>
      </c>
      <c r="BY37" s="347" t="str">
        <f t="shared" si="25"/>
        <v>No</v>
      </c>
      <c r="BZ37" s="347" t="str">
        <f t="shared" si="26"/>
        <v>No</v>
      </c>
    </row>
    <row r="38" spans="1:78" x14ac:dyDescent="0.3">
      <c r="A38" s="26"/>
      <c r="B38" s="26"/>
      <c r="C38" s="355"/>
      <c r="D38" s="322"/>
      <c r="E38" s="322"/>
      <c r="F38" s="26"/>
      <c r="G38" s="26"/>
      <c r="H38" s="26"/>
      <c r="I38" s="26"/>
      <c r="J38" s="26"/>
      <c r="K38" s="26"/>
      <c r="L38" s="26"/>
      <c r="M38" s="26"/>
      <c r="N38" s="25"/>
      <c r="O38" s="141"/>
      <c r="P38" s="26"/>
      <c r="Q38" s="141"/>
      <c r="R38" s="26"/>
      <c r="S38" s="345">
        <f t="shared" si="0"/>
        <v>0</v>
      </c>
      <c r="T38" s="26"/>
      <c r="U38" s="26"/>
      <c r="V38" s="26"/>
      <c r="W38" s="26"/>
      <c r="X38" s="26"/>
      <c r="Y38" s="26"/>
      <c r="Z38" s="26"/>
      <c r="AA38" s="26"/>
      <c r="AB38" s="27"/>
      <c r="AC38" s="27"/>
      <c r="AD38" s="346" t="str">
        <f t="shared" si="15"/>
        <v>Insufficient Data</v>
      </c>
      <c r="AE38" s="125" t="str">
        <f t="shared" si="16"/>
        <v>Insufficient Data</v>
      </c>
      <c r="AF38" s="125" t="str">
        <f t="shared" si="17"/>
        <v>Insufficient Data</v>
      </c>
      <c r="AG38" s="31"/>
      <c r="AH38" s="31"/>
      <c r="AI38" s="125" t="str">
        <f t="shared" si="1"/>
        <v>Insufficient Data</v>
      </c>
      <c r="AJ38" s="125" t="str">
        <f t="shared" si="18"/>
        <v>Insufficient Data</v>
      </c>
      <c r="AK38" s="225" t="str">
        <f t="shared" si="2"/>
        <v>Yes</v>
      </c>
      <c r="AL38" s="29"/>
      <c r="AM38" s="29"/>
      <c r="AN38" s="125" t="str">
        <f t="shared" si="3"/>
        <v>Insufficient Data</v>
      </c>
      <c r="AO38" s="125" t="str">
        <f t="shared" si="4"/>
        <v>Insufficient Data</v>
      </c>
      <c r="AP38" s="225" t="str">
        <f t="shared" si="5"/>
        <v>Insufficient Data</v>
      </c>
      <c r="AQ38" s="322"/>
      <c r="AR38" s="322"/>
      <c r="AS38" s="28"/>
      <c r="AT38" s="26"/>
      <c r="AU38" s="26"/>
      <c r="AV38" s="26"/>
      <c r="AW38" s="26"/>
      <c r="AX38" s="26"/>
      <c r="AY38" s="26"/>
      <c r="AZ38" s="26"/>
      <c r="BA38" s="26"/>
      <c r="BB38" s="26"/>
      <c r="BC38" s="26"/>
      <c r="BD38" s="149"/>
      <c r="BE38" s="26"/>
      <c r="BF38" s="29"/>
      <c r="BG38" s="29"/>
      <c r="BH38" s="29"/>
      <c r="BI38" s="26"/>
      <c r="BJ38" s="347" t="str">
        <f t="shared" si="19"/>
        <v>No</v>
      </c>
      <c r="BK38" s="347" t="str">
        <f t="shared" si="6"/>
        <v>No</v>
      </c>
      <c r="BL38" s="347" t="str">
        <f t="shared" si="7"/>
        <v>No</v>
      </c>
      <c r="BM38" s="347" t="str">
        <f t="shared" si="8"/>
        <v>No</v>
      </c>
      <c r="BN38" s="347" t="str">
        <f t="shared" si="9"/>
        <v>No</v>
      </c>
      <c r="BO38" s="347" t="str">
        <f t="shared" si="10"/>
        <v>No</v>
      </c>
      <c r="BP38" s="347" t="str">
        <f t="shared" si="11"/>
        <v>No</v>
      </c>
      <c r="BQ38" s="347" t="str">
        <f t="shared" si="20"/>
        <v>No</v>
      </c>
      <c r="BR38" s="347" t="str">
        <f t="shared" si="12"/>
        <v>No</v>
      </c>
      <c r="BS38" s="347" t="str">
        <f t="shared" si="21"/>
        <v>No</v>
      </c>
      <c r="BT38" s="347" t="str">
        <f t="shared" si="22"/>
        <v>No</v>
      </c>
      <c r="BU38" s="347" t="str">
        <f t="shared" si="13"/>
        <v>Yes</v>
      </c>
      <c r="BV38" s="347" t="str">
        <f t="shared" si="14"/>
        <v>6th-12th</v>
      </c>
      <c r="BW38" s="347" t="str">
        <f t="shared" si="23"/>
        <v>No</v>
      </c>
      <c r="BX38" s="347" t="str">
        <f t="shared" si="24"/>
        <v>No</v>
      </c>
      <c r="BY38" s="347" t="str">
        <f t="shared" si="25"/>
        <v>No</v>
      </c>
      <c r="BZ38" s="347" t="str">
        <f t="shared" si="26"/>
        <v>No</v>
      </c>
    </row>
    <row r="39" spans="1:78" x14ac:dyDescent="0.3">
      <c r="A39" s="26"/>
      <c r="B39" s="26"/>
      <c r="C39" s="355"/>
      <c r="D39" s="322"/>
      <c r="E39" s="322"/>
      <c r="F39" s="26"/>
      <c r="G39" s="26"/>
      <c r="H39" s="26"/>
      <c r="I39" s="26"/>
      <c r="J39" s="26"/>
      <c r="K39" s="26"/>
      <c r="L39" s="26"/>
      <c r="M39" s="26"/>
      <c r="N39" s="25"/>
      <c r="O39" s="141"/>
      <c r="P39" s="26"/>
      <c r="Q39" s="141"/>
      <c r="R39" s="26"/>
      <c r="S39" s="345">
        <f t="shared" si="0"/>
        <v>0</v>
      </c>
      <c r="T39" s="26"/>
      <c r="U39" s="26"/>
      <c r="V39" s="26"/>
      <c r="W39" s="26"/>
      <c r="X39" s="26"/>
      <c r="Y39" s="26"/>
      <c r="Z39" s="26"/>
      <c r="AA39" s="26"/>
      <c r="AB39" s="27"/>
      <c r="AC39" s="27"/>
      <c r="AD39" s="346" t="str">
        <f t="shared" si="15"/>
        <v>Insufficient Data</v>
      </c>
      <c r="AE39" s="125" t="str">
        <f t="shared" si="16"/>
        <v>Insufficient Data</v>
      </c>
      <c r="AF39" s="125" t="str">
        <f t="shared" si="17"/>
        <v>Insufficient Data</v>
      </c>
      <c r="AG39" s="31"/>
      <c r="AH39" s="31"/>
      <c r="AI39" s="125" t="str">
        <f t="shared" si="1"/>
        <v>Insufficient Data</v>
      </c>
      <c r="AJ39" s="125" t="str">
        <f t="shared" si="18"/>
        <v>Insufficient Data</v>
      </c>
      <c r="AK39" s="225" t="str">
        <f t="shared" si="2"/>
        <v>Yes</v>
      </c>
      <c r="AL39" s="29"/>
      <c r="AM39" s="29"/>
      <c r="AN39" s="125" t="str">
        <f t="shared" si="3"/>
        <v>Insufficient Data</v>
      </c>
      <c r="AO39" s="125" t="str">
        <f t="shared" si="4"/>
        <v>Insufficient Data</v>
      </c>
      <c r="AP39" s="225" t="str">
        <f t="shared" si="5"/>
        <v>Insufficient Data</v>
      </c>
      <c r="AQ39" s="322"/>
      <c r="AR39" s="322"/>
      <c r="AS39" s="28"/>
      <c r="AT39" s="26"/>
      <c r="AU39" s="26"/>
      <c r="AV39" s="26"/>
      <c r="AW39" s="26"/>
      <c r="AX39" s="26"/>
      <c r="AY39" s="26"/>
      <c r="AZ39" s="26"/>
      <c r="BA39" s="26"/>
      <c r="BB39" s="26"/>
      <c r="BC39" s="26"/>
      <c r="BD39" s="149"/>
      <c r="BE39" s="26"/>
      <c r="BF39" s="29"/>
      <c r="BG39" s="29"/>
      <c r="BH39" s="29"/>
      <c r="BI39" s="26"/>
      <c r="BJ39" s="347" t="str">
        <f t="shared" si="19"/>
        <v>No</v>
      </c>
      <c r="BK39" s="347" t="str">
        <f t="shared" si="6"/>
        <v>No</v>
      </c>
      <c r="BL39" s="347" t="str">
        <f t="shared" si="7"/>
        <v>No</v>
      </c>
      <c r="BM39" s="347" t="str">
        <f t="shared" si="8"/>
        <v>No</v>
      </c>
      <c r="BN39" s="347" t="str">
        <f t="shared" si="9"/>
        <v>No</v>
      </c>
      <c r="BO39" s="347" t="str">
        <f t="shared" si="10"/>
        <v>No</v>
      </c>
      <c r="BP39" s="347" t="str">
        <f t="shared" si="11"/>
        <v>No</v>
      </c>
      <c r="BQ39" s="347" t="str">
        <f t="shared" si="20"/>
        <v>No</v>
      </c>
      <c r="BR39" s="347" t="str">
        <f t="shared" si="12"/>
        <v>No</v>
      </c>
      <c r="BS39" s="347" t="str">
        <f t="shared" si="21"/>
        <v>No</v>
      </c>
      <c r="BT39" s="347" t="str">
        <f t="shared" si="22"/>
        <v>No</v>
      </c>
      <c r="BU39" s="347" t="str">
        <f t="shared" si="13"/>
        <v>Yes</v>
      </c>
      <c r="BV39" s="347" t="str">
        <f t="shared" si="14"/>
        <v>6th-12th</v>
      </c>
      <c r="BW39" s="347" t="str">
        <f t="shared" si="23"/>
        <v>No</v>
      </c>
      <c r="BX39" s="347" t="str">
        <f t="shared" si="24"/>
        <v>No</v>
      </c>
      <c r="BY39" s="347" t="str">
        <f t="shared" si="25"/>
        <v>No</v>
      </c>
      <c r="BZ39" s="347" t="str">
        <f t="shared" si="26"/>
        <v>No</v>
      </c>
    </row>
    <row r="40" spans="1:78" x14ac:dyDescent="0.3">
      <c r="A40" s="26"/>
      <c r="B40" s="26"/>
      <c r="C40" s="355"/>
      <c r="D40" s="322"/>
      <c r="E40" s="322"/>
      <c r="F40" s="26"/>
      <c r="G40" s="26"/>
      <c r="H40" s="26"/>
      <c r="I40" s="26"/>
      <c r="J40" s="26"/>
      <c r="K40" s="26"/>
      <c r="L40" s="26"/>
      <c r="M40" s="26"/>
      <c r="N40" s="25"/>
      <c r="O40" s="141"/>
      <c r="P40" s="26"/>
      <c r="Q40" s="141"/>
      <c r="R40" s="26"/>
      <c r="S40" s="345">
        <f t="shared" si="0"/>
        <v>0</v>
      </c>
      <c r="T40" s="26"/>
      <c r="U40" s="26"/>
      <c r="V40" s="26"/>
      <c r="W40" s="26"/>
      <c r="X40" s="26"/>
      <c r="Y40" s="26"/>
      <c r="Z40" s="26"/>
      <c r="AA40" s="26"/>
      <c r="AB40" s="27"/>
      <c r="AC40" s="27"/>
      <c r="AD40" s="346" t="str">
        <f t="shared" si="15"/>
        <v>Insufficient Data</v>
      </c>
      <c r="AE40" s="125" t="str">
        <f t="shared" si="16"/>
        <v>Insufficient Data</v>
      </c>
      <c r="AF40" s="125" t="str">
        <f t="shared" si="17"/>
        <v>Insufficient Data</v>
      </c>
      <c r="AG40" s="31"/>
      <c r="AH40" s="31"/>
      <c r="AI40" s="125" t="str">
        <f t="shared" si="1"/>
        <v>Insufficient Data</v>
      </c>
      <c r="AJ40" s="125" t="str">
        <f t="shared" si="18"/>
        <v>Insufficient Data</v>
      </c>
      <c r="AK40" s="225" t="str">
        <f t="shared" si="2"/>
        <v>Yes</v>
      </c>
      <c r="AL40" s="29"/>
      <c r="AM40" s="29"/>
      <c r="AN40" s="125" t="str">
        <f t="shared" si="3"/>
        <v>Insufficient Data</v>
      </c>
      <c r="AO40" s="125" t="str">
        <f t="shared" si="4"/>
        <v>Insufficient Data</v>
      </c>
      <c r="AP40" s="225" t="str">
        <f t="shared" si="5"/>
        <v>Insufficient Data</v>
      </c>
      <c r="AQ40" s="322"/>
      <c r="AR40" s="322"/>
      <c r="AS40" s="28"/>
      <c r="AT40" s="26"/>
      <c r="AU40" s="26"/>
      <c r="AV40" s="26"/>
      <c r="AW40" s="26"/>
      <c r="AX40" s="26"/>
      <c r="AY40" s="26"/>
      <c r="AZ40" s="26"/>
      <c r="BA40" s="26"/>
      <c r="BB40" s="26"/>
      <c r="BC40" s="26"/>
      <c r="BD40" s="149"/>
      <c r="BE40" s="26"/>
      <c r="BF40" s="29"/>
      <c r="BG40" s="29"/>
      <c r="BH40" s="29"/>
      <c r="BI40" s="26"/>
      <c r="BJ40" s="347" t="str">
        <f t="shared" si="19"/>
        <v>No</v>
      </c>
      <c r="BK40" s="347" t="str">
        <f t="shared" si="6"/>
        <v>No</v>
      </c>
      <c r="BL40" s="347" t="str">
        <f t="shared" si="7"/>
        <v>No</v>
      </c>
      <c r="BM40" s="347" t="str">
        <f t="shared" si="8"/>
        <v>No</v>
      </c>
      <c r="BN40" s="347" t="str">
        <f t="shared" si="9"/>
        <v>No</v>
      </c>
      <c r="BO40" s="347" t="str">
        <f t="shared" si="10"/>
        <v>No</v>
      </c>
      <c r="BP40" s="347" t="str">
        <f t="shared" si="11"/>
        <v>No</v>
      </c>
      <c r="BQ40" s="347" t="str">
        <f t="shared" si="20"/>
        <v>No</v>
      </c>
      <c r="BR40" s="347" t="str">
        <f t="shared" si="12"/>
        <v>No</v>
      </c>
      <c r="BS40" s="347" t="str">
        <f t="shared" si="21"/>
        <v>No</v>
      </c>
      <c r="BT40" s="347" t="str">
        <f t="shared" si="22"/>
        <v>No</v>
      </c>
      <c r="BU40" s="347" t="str">
        <f t="shared" si="13"/>
        <v>Yes</v>
      </c>
      <c r="BV40" s="347" t="str">
        <f t="shared" si="14"/>
        <v>6th-12th</v>
      </c>
      <c r="BW40" s="347" t="str">
        <f t="shared" si="23"/>
        <v>No</v>
      </c>
      <c r="BX40" s="347" t="str">
        <f t="shared" si="24"/>
        <v>No</v>
      </c>
      <c r="BY40" s="347" t="str">
        <f t="shared" si="25"/>
        <v>No</v>
      </c>
      <c r="BZ40" s="347" t="str">
        <f t="shared" si="26"/>
        <v>No</v>
      </c>
    </row>
    <row r="41" spans="1:78" x14ac:dyDescent="0.3">
      <c r="A41" s="26"/>
      <c r="B41" s="26"/>
      <c r="C41" s="355"/>
      <c r="D41" s="322"/>
      <c r="E41" s="322"/>
      <c r="F41" s="26"/>
      <c r="G41" s="26"/>
      <c r="H41" s="26"/>
      <c r="I41" s="26"/>
      <c r="J41" s="26"/>
      <c r="K41" s="26"/>
      <c r="L41" s="26"/>
      <c r="M41" s="26"/>
      <c r="N41" s="25"/>
      <c r="O41" s="141"/>
      <c r="P41" s="26"/>
      <c r="Q41" s="141"/>
      <c r="R41" s="26"/>
      <c r="S41" s="345">
        <f t="shared" si="0"/>
        <v>0</v>
      </c>
      <c r="T41" s="26"/>
      <c r="U41" s="26"/>
      <c r="V41" s="26"/>
      <c r="W41" s="26"/>
      <c r="X41" s="26"/>
      <c r="Y41" s="26"/>
      <c r="Z41" s="26"/>
      <c r="AA41" s="26"/>
      <c r="AB41" s="27"/>
      <c r="AC41" s="27"/>
      <c r="AD41" s="346" t="str">
        <f t="shared" si="15"/>
        <v>Insufficient Data</v>
      </c>
      <c r="AE41" s="125" t="str">
        <f t="shared" si="16"/>
        <v>Insufficient Data</v>
      </c>
      <c r="AF41" s="125" t="str">
        <f t="shared" si="17"/>
        <v>Insufficient Data</v>
      </c>
      <c r="AG41" s="31"/>
      <c r="AH41" s="31"/>
      <c r="AI41" s="125" t="str">
        <f t="shared" si="1"/>
        <v>Insufficient Data</v>
      </c>
      <c r="AJ41" s="125" t="str">
        <f t="shared" si="18"/>
        <v>Insufficient Data</v>
      </c>
      <c r="AK41" s="225" t="str">
        <f t="shared" si="2"/>
        <v>Yes</v>
      </c>
      <c r="AL41" s="29"/>
      <c r="AM41" s="29"/>
      <c r="AN41" s="125" t="str">
        <f t="shared" si="3"/>
        <v>Insufficient Data</v>
      </c>
      <c r="AO41" s="125" t="str">
        <f t="shared" si="4"/>
        <v>Insufficient Data</v>
      </c>
      <c r="AP41" s="225" t="str">
        <f t="shared" si="5"/>
        <v>Insufficient Data</v>
      </c>
      <c r="AQ41" s="322"/>
      <c r="AR41" s="322"/>
      <c r="AS41" s="28"/>
      <c r="AT41" s="26"/>
      <c r="AU41" s="26"/>
      <c r="AV41" s="26"/>
      <c r="AW41" s="26"/>
      <c r="AX41" s="26"/>
      <c r="AY41" s="26"/>
      <c r="AZ41" s="26"/>
      <c r="BA41" s="26"/>
      <c r="BB41" s="26"/>
      <c r="BC41" s="26"/>
      <c r="BD41" s="149"/>
      <c r="BE41" s="26"/>
      <c r="BF41" s="29"/>
      <c r="BG41" s="29"/>
      <c r="BH41" s="29"/>
      <c r="BI41" s="26"/>
      <c r="BJ41" s="347" t="str">
        <f t="shared" si="19"/>
        <v>No</v>
      </c>
      <c r="BK41" s="347" t="str">
        <f t="shared" si="6"/>
        <v>No</v>
      </c>
      <c r="BL41" s="347" t="str">
        <f t="shared" si="7"/>
        <v>No</v>
      </c>
      <c r="BM41" s="347" t="str">
        <f t="shared" si="8"/>
        <v>No</v>
      </c>
      <c r="BN41" s="347" t="str">
        <f t="shared" si="9"/>
        <v>No</v>
      </c>
      <c r="BO41" s="347" t="str">
        <f t="shared" si="10"/>
        <v>No</v>
      </c>
      <c r="BP41" s="347" t="str">
        <f t="shared" si="11"/>
        <v>No</v>
      </c>
      <c r="BQ41" s="347" t="str">
        <f t="shared" si="20"/>
        <v>No</v>
      </c>
      <c r="BR41" s="347" t="str">
        <f t="shared" si="12"/>
        <v>No</v>
      </c>
      <c r="BS41" s="347" t="str">
        <f t="shared" si="21"/>
        <v>No</v>
      </c>
      <c r="BT41" s="347" t="str">
        <f t="shared" si="22"/>
        <v>No</v>
      </c>
      <c r="BU41" s="347" t="str">
        <f t="shared" si="13"/>
        <v>Yes</v>
      </c>
      <c r="BV41" s="347" t="str">
        <f t="shared" si="14"/>
        <v>6th-12th</v>
      </c>
      <c r="BW41" s="347" t="str">
        <f t="shared" si="23"/>
        <v>No</v>
      </c>
      <c r="BX41" s="347" t="str">
        <f t="shared" si="24"/>
        <v>No</v>
      </c>
      <c r="BY41" s="347" t="str">
        <f t="shared" si="25"/>
        <v>No</v>
      </c>
      <c r="BZ41" s="347" t="str">
        <f t="shared" si="26"/>
        <v>No</v>
      </c>
    </row>
    <row r="42" spans="1:78" x14ac:dyDescent="0.3">
      <c r="A42" s="26"/>
      <c r="B42" s="26"/>
      <c r="C42" s="355"/>
      <c r="D42" s="322"/>
      <c r="E42" s="322"/>
      <c r="F42" s="26"/>
      <c r="G42" s="26"/>
      <c r="H42" s="26"/>
      <c r="I42" s="26"/>
      <c r="J42" s="26"/>
      <c r="K42" s="26"/>
      <c r="L42" s="26"/>
      <c r="M42" s="26"/>
      <c r="N42" s="25"/>
      <c r="O42" s="141"/>
      <c r="P42" s="26"/>
      <c r="Q42" s="141"/>
      <c r="R42" s="26"/>
      <c r="S42" s="345">
        <f t="shared" si="0"/>
        <v>0</v>
      </c>
      <c r="T42" s="26"/>
      <c r="U42" s="26"/>
      <c r="V42" s="26"/>
      <c r="W42" s="26"/>
      <c r="X42" s="26"/>
      <c r="Y42" s="26"/>
      <c r="Z42" s="26"/>
      <c r="AA42" s="26"/>
      <c r="AB42" s="27"/>
      <c r="AC42" s="27"/>
      <c r="AD42" s="346" t="str">
        <f t="shared" si="15"/>
        <v>Insufficient Data</v>
      </c>
      <c r="AE42" s="125" t="str">
        <f t="shared" si="16"/>
        <v>Insufficient Data</v>
      </c>
      <c r="AF42" s="125" t="str">
        <f t="shared" si="17"/>
        <v>Insufficient Data</v>
      </c>
      <c r="AG42" s="31"/>
      <c r="AH42" s="31"/>
      <c r="AI42" s="125" t="str">
        <f t="shared" si="1"/>
        <v>Insufficient Data</v>
      </c>
      <c r="AJ42" s="125" t="str">
        <f t="shared" si="18"/>
        <v>Insufficient Data</v>
      </c>
      <c r="AK42" s="225" t="str">
        <f t="shared" si="2"/>
        <v>Yes</v>
      </c>
      <c r="AL42" s="29"/>
      <c r="AM42" s="29"/>
      <c r="AN42" s="125" t="str">
        <f t="shared" si="3"/>
        <v>Insufficient Data</v>
      </c>
      <c r="AO42" s="125" t="str">
        <f t="shared" si="4"/>
        <v>Insufficient Data</v>
      </c>
      <c r="AP42" s="225" t="str">
        <f t="shared" si="5"/>
        <v>Insufficient Data</v>
      </c>
      <c r="AQ42" s="322"/>
      <c r="AR42" s="322"/>
      <c r="AS42" s="28"/>
      <c r="AT42" s="26"/>
      <c r="AU42" s="26"/>
      <c r="AV42" s="26"/>
      <c r="AW42" s="26"/>
      <c r="AX42" s="26"/>
      <c r="AY42" s="26"/>
      <c r="AZ42" s="26"/>
      <c r="BA42" s="26"/>
      <c r="BB42" s="26"/>
      <c r="BC42" s="26"/>
      <c r="BD42" s="149"/>
      <c r="BE42" s="26"/>
      <c r="BF42" s="29"/>
      <c r="BG42" s="29"/>
      <c r="BH42" s="29"/>
      <c r="BI42" s="26"/>
      <c r="BJ42" s="347" t="str">
        <f t="shared" si="19"/>
        <v>No</v>
      </c>
      <c r="BK42" s="347" t="str">
        <f t="shared" si="6"/>
        <v>No</v>
      </c>
      <c r="BL42" s="347" t="str">
        <f t="shared" si="7"/>
        <v>No</v>
      </c>
      <c r="BM42" s="347" t="str">
        <f t="shared" si="8"/>
        <v>No</v>
      </c>
      <c r="BN42" s="347" t="str">
        <f t="shared" si="9"/>
        <v>No</v>
      </c>
      <c r="BO42" s="347" t="str">
        <f t="shared" si="10"/>
        <v>No</v>
      </c>
      <c r="BP42" s="347" t="str">
        <f t="shared" si="11"/>
        <v>No</v>
      </c>
      <c r="BQ42" s="347" t="str">
        <f t="shared" si="20"/>
        <v>No</v>
      </c>
      <c r="BR42" s="347" t="str">
        <f t="shared" si="12"/>
        <v>No</v>
      </c>
      <c r="BS42" s="347" t="str">
        <f t="shared" si="21"/>
        <v>No</v>
      </c>
      <c r="BT42" s="347" t="str">
        <f t="shared" si="22"/>
        <v>No</v>
      </c>
      <c r="BU42" s="347" t="str">
        <f t="shared" si="13"/>
        <v>Yes</v>
      </c>
      <c r="BV42" s="347" t="str">
        <f t="shared" si="14"/>
        <v>6th-12th</v>
      </c>
      <c r="BW42" s="347" t="str">
        <f t="shared" si="23"/>
        <v>No</v>
      </c>
      <c r="BX42" s="347" t="str">
        <f t="shared" si="24"/>
        <v>No</v>
      </c>
      <c r="BY42" s="347" t="str">
        <f t="shared" si="25"/>
        <v>No</v>
      </c>
      <c r="BZ42" s="347" t="str">
        <f t="shared" si="26"/>
        <v>No</v>
      </c>
    </row>
    <row r="43" spans="1:78" x14ac:dyDescent="0.3">
      <c r="A43" s="26"/>
      <c r="B43" s="26"/>
      <c r="C43" s="355"/>
      <c r="D43" s="322"/>
      <c r="E43" s="322"/>
      <c r="F43" s="26"/>
      <c r="G43" s="26"/>
      <c r="H43" s="26"/>
      <c r="I43" s="26"/>
      <c r="J43" s="26"/>
      <c r="K43" s="26"/>
      <c r="L43" s="26"/>
      <c r="M43" s="26"/>
      <c r="N43" s="25"/>
      <c r="O43" s="141"/>
      <c r="P43" s="26"/>
      <c r="Q43" s="141"/>
      <c r="R43" s="26"/>
      <c r="S43" s="345">
        <f t="shared" si="0"/>
        <v>0</v>
      </c>
      <c r="T43" s="26"/>
      <c r="U43" s="26"/>
      <c r="V43" s="26"/>
      <c r="W43" s="26"/>
      <c r="X43" s="26"/>
      <c r="Y43" s="26"/>
      <c r="Z43" s="26"/>
      <c r="AA43" s="26"/>
      <c r="AB43" s="27"/>
      <c r="AC43" s="27"/>
      <c r="AD43" s="346" t="str">
        <f t="shared" si="15"/>
        <v>Insufficient Data</v>
      </c>
      <c r="AE43" s="125" t="str">
        <f t="shared" si="16"/>
        <v>Insufficient Data</v>
      </c>
      <c r="AF43" s="125" t="str">
        <f t="shared" si="17"/>
        <v>Insufficient Data</v>
      </c>
      <c r="AG43" s="31"/>
      <c r="AH43" s="31"/>
      <c r="AI43" s="125" t="str">
        <f t="shared" si="1"/>
        <v>Insufficient Data</v>
      </c>
      <c r="AJ43" s="125" t="str">
        <f t="shared" si="18"/>
        <v>Insufficient Data</v>
      </c>
      <c r="AK43" s="225" t="str">
        <f t="shared" si="2"/>
        <v>Yes</v>
      </c>
      <c r="AL43" s="29"/>
      <c r="AM43" s="29"/>
      <c r="AN43" s="125" t="str">
        <f t="shared" si="3"/>
        <v>Insufficient Data</v>
      </c>
      <c r="AO43" s="125" t="str">
        <f t="shared" si="4"/>
        <v>Insufficient Data</v>
      </c>
      <c r="AP43" s="225" t="str">
        <f t="shared" si="5"/>
        <v>Insufficient Data</v>
      </c>
      <c r="AQ43" s="322"/>
      <c r="AR43" s="322"/>
      <c r="AS43" s="28"/>
      <c r="AT43" s="26"/>
      <c r="AU43" s="26"/>
      <c r="AV43" s="26"/>
      <c r="AW43" s="26"/>
      <c r="AX43" s="26"/>
      <c r="AY43" s="26"/>
      <c r="AZ43" s="26"/>
      <c r="BA43" s="26"/>
      <c r="BB43" s="26"/>
      <c r="BC43" s="26"/>
      <c r="BD43" s="149"/>
      <c r="BE43" s="26"/>
      <c r="BF43" s="29"/>
      <c r="BG43" s="29"/>
      <c r="BH43" s="29"/>
      <c r="BI43" s="26"/>
      <c r="BJ43" s="347" t="str">
        <f t="shared" si="19"/>
        <v>No</v>
      </c>
      <c r="BK43" s="347" t="str">
        <f t="shared" si="6"/>
        <v>No</v>
      </c>
      <c r="BL43" s="347" t="str">
        <f t="shared" si="7"/>
        <v>No</v>
      </c>
      <c r="BM43" s="347" t="str">
        <f t="shared" si="8"/>
        <v>No</v>
      </c>
      <c r="BN43" s="347" t="str">
        <f t="shared" si="9"/>
        <v>No</v>
      </c>
      <c r="BO43" s="347" t="str">
        <f t="shared" si="10"/>
        <v>No</v>
      </c>
      <c r="BP43" s="347" t="str">
        <f t="shared" si="11"/>
        <v>No</v>
      </c>
      <c r="BQ43" s="347" t="str">
        <f t="shared" si="20"/>
        <v>No</v>
      </c>
      <c r="BR43" s="347" t="str">
        <f t="shared" si="12"/>
        <v>No</v>
      </c>
      <c r="BS43" s="347" t="str">
        <f t="shared" si="21"/>
        <v>No</v>
      </c>
      <c r="BT43" s="347" t="str">
        <f t="shared" si="22"/>
        <v>No</v>
      </c>
      <c r="BU43" s="347" t="str">
        <f t="shared" si="13"/>
        <v>Yes</v>
      </c>
      <c r="BV43" s="347" t="str">
        <f t="shared" si="14"/>
        <v>6th-12th</v>
      </c>
      <c r="BW43" s="347" t="str">
        <f t="shared" si="23"/>
        <v>No</v>
      </c>
      <c r="BX43" s="347" t="str">
        <f t="shared" si="24"/>
        <v>No</v>
      </c>
      <c r="BY43" s="347" t="str">
        <f t="shared" si="25"/>
        <v>No</v>
      </c>
      <c r="BZ43" s="347" t="str">
        <f t="shared" si="26"/>
        <v>No</v>
      </c>
    </row>
    <row r="44" spans="1:78" x14ac:dyDescent="0.3">
      <c r="A44" s="26"/>
      <c r="B44" s="26"/>
      <c r="C44" s="355"/>
      <c r="D44" s="322"/>
      <c r="E44" s="322"/>
      <c r="F44" s="26"/>
      <c r="G44" s="26"/>
      <c r="H44" s="26"/>
      <c r="I44" s="26"/>
      <c r="J44" s="26"/>
      <c r="K44" s="26"/>
      <c r="L44" s="26"/>
      <c r="M44" s="26"/>
      <c r="N44" s="25"/>
      <c r="O44" s="141"/>
      <c r="P44" s="26"/>
      <c r="Q44" s="141"/>
      <c r="R44" s="26"/>
      <c r="S44" s="345">
        <f t="shared" si="0"/>
        <v>0</v>
      </c>
      <c r="T44" s="26"/>
      <c r="U44" s="26"/>
      <c r="V44" s="26"/>
      <c r="W44" s="26"/>
      <c r="X44" s="26"/>
      <c r="Y44" s="26"/>
      <c r="Z44" s="26"/>
      <c r="AA44" s="26"/>
      <c r="AB44" s="27"/>
      <c r="AC44" s="27"/>
      <c r="AD44" s="346" t="str">
        <f t="shared" si="15"/>
        <v>Insufficient Data</v>
      </c>
      <c r="AE44" s="125" t="str">
        <f t="shared" si="16"/>
        <v>Insufficient Data</v>
      </c>
      <c r="AF44" s="125" t="str">
        <f t="shared" si="17"/>
        <v>Insufficient Data</v>
      </c>
      <c r="AG44" s="31"/>
      <c r="AH44" s="31"/>
      <c r="AI44" s="125" t="str">
        <f t="shared" si="1"/>
        <v>Insufficient Data</v>
      </c>
      <c r="AJ44" s="125" t="str">
        <f t="shared" si="18"/>
        <v>Insufficient Data</v>
      </c>
      <c r="AK44" s="225" t="str">
        <f t="shared" si="2"/>
        <v>Yes</v>
      </c>
      <c r="AL44" s="29"/>
      <c r="AM44" s="29"/>
      <c r="AN44" s="125" t="str">
        <f t="shared" si="3"/>
        <v>Insufficient Data</v>
      </c>
      <c r="AO44" s="125" t="str">
        <f t="shared" si="4"/>
        <v>Insufficient Data</v>
      </c>
      <c r="AP44" s="225" t="str">
        <f t="shared" si="5"/>
        <v>Insufficient Data</v>
      </c>
      <c r="AQ44" s="322"/>
      <c r="AR44" s="322"/>
      <c r="AS44" s="28"/>
      <c r="AT44" s="26"/>
      <c r="AU44" s="26"/>
      <c r="AV44" s="26"/>
      <c r="AW44" s="26"/>
      <c r="AX44" s="26"/>
      <c r="AY44" s="26"/>
      <c r="AZ44" s="26"/>
      <c r="BA44" s="26"/>
      <c r="BB44" s="26"/>
      <c r="BC44" s="26"/>
      <c r="BD44" s="149"/>
      <c r="BE44" s="26"/>
      <c r="BF44" s="29"/>
      <c r="BG44" s="29"/>
      <c r="BH44" s="29"/>
      <c r="BI44" s="26"/>
      <c r="BJ44" s="347" t="str">
        <f t="shared" si="19"/>
        <v>No</v>
      </c>
      <c r="BK44" s="347" t="str">
        <f t="shared" si="6"/>
        <v>No</v>
      </c>
      <c r="BL44" s="347" t="str">
        <f t="shared" si="7"/>
        <v>No</v>
      </c>
      <c r="BM44" s="347" t="str">
        <f t="shared" si="8"/>
        <v>No</v>
      </c>
      <c r="BN44" s="347" t="str">
        <f t="shared" si="9"/>
        <v>No</v>
      </c>
      <c r="BO44" s="347" t="str">
        <f t="shared" si="10"/>
        <v>No</v>
      </c>
      <c r="BP44" s="347" t="str">
        <f t="shared" si="11"/>
        <v>No</v>
      </c>
      <c r="BQ44" s="347" t="str">
        <f t="shared" si="20"/>
        <v>No</v>
      </c>
      <c r="BR44" s="347" t="str">
        <f t="shared" si="12"/>
        <v>No</v>
      </c>
      <c r="BS44" s="347" t="str">
        <f t="shared" si="21"/>
        <v>No</v>
      </c>
      <c r="BT44" s="347" t="str">
        <f t="shared" si="22"/>
        <v>No</v>
      </c>
      <c r="BU44" s="347" t="str">
        <f t="shared" si="13"/>
        <v>Yes</v>
      </c>
      <c r="BV44" s="347" t="str">
        <f t="shared" si="14"/>
        <v>6th-12th</v>
      </c>
      <c r="BW44" s="347" t="str">
        <f t="shared" si="23"/>
        <v>No</v>
      </c>
      <c r="BX44" s="347" t="str">
        <f t="shared" si="24"/>
        <v>No</v>
      </c>
      <c r="BY44" s="347" t="str">
        <f t="shared" si="25"/>
        <v>No</v>
      </c>
      <c r="BZ44" s="347" t="str">
        <f t="shared" si="26"/>
        <v>No</v>
      </c>
    </row>
    <row r="45" spans="1:78" x14ac:dyDescent="0.3">
      <c r="A45" s="26"/>
      <c r="B45" s="26"/>
      <c r="C45" s="355"/>
      <c r="D45" s="322"/>
      <c r="E45" s="322"/>
      <c r="F45" s="26"/>
      <c r="G45" s="26"/>
      <c r="H45" s="26"/>
      <c r="I45" s="26"/>
      <c r="J45" s="26"/>
      <c r="K45" s="26"/>
      <c r="L45" s="26"/>
      <c r="M45" s="26"/>
      <c r="N45" s="25"/>
      <c r="O45" s="141"/>
      <c r="P45" s="26"/>
      <c r="Q45" s="141"/>
      <c r="R45" s="26"/>
      <c r="S45" s="345">
        <f t="shared" si="0"/>
        <v>0</v>
      </c>
      <c r="T45" s="26"/>
      <c r="U45" s="26"/>
      <c r="V45" s="26"/>
      <c r="W45" s="26"/>
      <c r="X45" s="26"/>
      <c r="Y45" s="26"/>
      <c r="Z45" s="26"/>
      <c r="AA45" s="26"/>
      <c r="AB45" s="27"/>
      <c r="AC45" s="27"/>
      <c r="AD45" s="346" t="str">
        <f t="shared" si="15"/>
        <v>Insufficient Data</v>
      </c>
      <c r="AE45" s="125" t="str">
        <f t="shared" si="16"/>
        <v>Insufficient Data</v>
      </c>
      <c r="AF45" s="125" t="str">
        <f t="shared" si="17"/>
        <v>Insufficient Data</v>
      </c>
      <c r="AG45" s="31"/>
      <c r="AH45" s="31"/>
      <c r="AI45" s="125" t="str">
        <f t="shared" si="1"/>
        <v>Insufficient Data</v>
      </c>
      <c r="AJ45" s="125" t="str">
        <f t="shared" si="18"/>
        <v>Insufficient Data</v>
      </c>
      <c r="AK45" s="225" t="str">
        <f t="shared" si="2"/>
        <v>Yes</v>
      </c>
      <c r="AL45" s="29"/>
      <c r="AM45" s="29"/>
      <c r="AN45" s="125" t="str">
        <f t="shared" si="3"/>
        <v>Insufficient Data</v>
      </c>
      <c r="AO45" s="125" t="str">
        <f t="shared" si="4"/>
        <v>Insufficient Data</v>
      </c>
      <c r="AP45" s="225" t="str">
        <f t="shared" si="5"/>
        <v>Insufficient Data</v>
      </c>
      <c r="AQ45" s="322"/>
      <c r="AR45" s="322"/>
      <c r="AS45" s="28"/>
      <c r="AT45" s="26"/>
      <c r="AU45" s="26"/>
      <c r="AV45" s="26"/>
      <c r="AW45" s="26"/>
      <c r="AX45" s="26"/>
      <c r="AY45" s="26"/>
      <c r="AZ45" s="26"/>
      <c r="BA45" s="26"/>
      <c r="BB45" s="26"/>
      <c r="BC45" s="26"/>
      <c r="BD45" s="149"/>
      <c r="BE45" s="26"/>
      <c r="BF45" s="29"/>
      <c r="BG45" s="29"/>
      <c r="BH45" s="29"/>
      <c r="BI45" s="26"/>
      <c r="BJ45" s="347" t="str">
        <f t="shared" si="19"/>
        <v>No</v>
      </c>
      <c r="BK45" s="347" t="str">
        <f t="shared" si="6"/>
        <v>No</v>
      </c>
      <c r="BL45" s="347" t="str">
        <f t="shared" si="7"/>
        <v>No</v>
      </c>
      <c r="BM45" s="347" t="str">
        <f t="shared" si="8"/>
        <v>No</v>
      </c>
      <c r="BN45" s="347" t="str">
        <f t="shared" si="9"/>
        <v>No</v>
      </c>
      <c r="BO45" s="347" t="str">
        <f t="shared" si="10"/>
        <v>No</v>
      </c>
      <c r="BP45" s="347" t="str">
        <f t="shared" si="11"/>
        <v>No</v>
      </c>
      <c r="BQ45" s="347" t="str">
        <f t="shared" si="20"/>
        <v>No</v>
      </c>
      <c r="BR45" s="347" t="str">
        <f t="shared" si="12"/>
        <v>No</v>
      </c>
      <c r="BS45" s="347" t="str">
        <f t="shared" si="21"/>
        <v>No</v>
      </c>
      <c r="BT45" s="347" t="str">
        <f t="shared" si="22"/>
        <v>No</v>
      </c>
      <c r="BU45" s="347" t="str">
        <f t="shared" si="13"/>
        <v>Yes</v>
      </c>
      <c r="BV45" s="347" t="str">
        <f t="shared" si="14"/>
        <v>6th-12th</v>
      </c>
      <c r="BW45" s="347" t="str">
        <f t="shared" si="23"/>
        <v>No</v>
      </c>
      <c r="BX45" s="347" t="str">
        <f t="shared" si="24"/>
        <v>No</v>
      </c>
      <c r="BY45" s="347" t="str">
        <f t="shared" si="25"/>
        <v>No</v>
      </c>
      <c r="BZ45" s="347" t="str">
        <f t="shared" si="26"/>
        <v>No</v>
      </c>
    </row>
    <row r="46" spans="1:78" x14ac:dyDescent="0.3">
      <c r="A46" s="26"/>
      <c r="B46" s="26"/>
      <c r="C46" s="355"/>
      <c r="D46" s="322"/>
      <c r="E46" s="322"/>
      <c r="F46" s="26"/>
      <c r="G46" s="26"/>
      <c r="H46" s="26"/>
      <c r="I46" s="26"/>
      <c r="J46" s="26"/>
      <c r="K46" s="26"/>
      <c r="L46" s="26"/>
      <c r="M46" s="26"/>
      <c r="N46" s="25"/>
      <c r="O46" s="141"/>
      <c r="P46" s="26"/>
      <c r="Q46" s="141"/>
      <c r="R46" s="26"/>
      <c r="S46" s="345">
        <f t="shared" si="0"/>
        <v>0</v>
      </c>
      <c r="T46" s="26"/>
      <c r="U46" s="26"/>
      <c r="V46" s="26"/>
      <c r="W46" s="26"/>
      <c r="X46" s="26"/>
      <c r="Y46" s="26"/>
      <c r="Z46" s="26"/>
      <c r="AA46" s="26"/>
      <c r="AB46" s="27"/>
      <c r="AC46" s="27"/>
      <c r="AD46" s="346" t="str">
        <f t="shared" si="15"/>
        <v>Insufficient Data</v>
      </c>
      <c r="AE46" s="125" t="str">
        <f t="shared" si="16"/>
        <v>Insufficient Data</v>
      </c>
      <c r="AF46" s="125" t="str">
        <f t="shared" si="17"/>
        <v>Insufficient Data</v>
      </c>
      <c r="AG46" s="31"/>
      <c r="AH46" s="31"/>
      <c r="AI46" s="125" t="str">
        <f t="shared" si="1"/>
        <v>Insufficient Data</v>
      </c>
      <c r="AJ46" s="125" t="str">
        <f t="shared" si="18"/>
        <v>Insufficient Data</v>
      </c>
      <c r="AK46" s="225" t="str">
        <f t="shared" si="2"/>
        <v>Yes</v>
      </c>
      <c r="AL46" s="29"/>
      <c r="AM46" s="29"/>
      <c r="AN46" s="125" t="str">
        <f t="shared" si="3"/>
        <v>Insufficient Data</v>
      </c>
      <c r="AO46" s="125" t="str">
        <f t="shared" si="4"/>
        <v>Insufficient Data</v>
      </c>
      <c r="AP46" s="225" t="str">
        <f t="shared" si="5"/>
        <v>Insufficient Data</v>
      </c>
      <c r="AQ46" s="322"/>
      <c r="AR46" s="322"/>
      <c r="AS46" s="28"/>
      <c r="AT46" s="26"/>
      <c r="AU46" s="26"/>
      <c r="AV46" s="26"/>
      <c r="AW46" s="26"/>
      <c r="AX46" s="26"/>
      <c r="AY46" s="26"/>
      <c r="AZ46" s="26"/>
      <c r="BA46" s="26"/>
      <c r="BB46" s="26"/>
      <c r="BC46" s="26"/>
      <c r="BD46" s="149"/>
      <c r="BE46" s="26"/>
      <c r="BF46" s="29"/>
      <c r="BG46" s="29"/>
      <c r="BH46" s="29"/>
      <c r="BI46" s="26"/>
      <c r="BJ46" s="347" t="str">
        <f t="shared" si="19"/>
        <v>No</v>
      </c>
      <c r="BK46" s="347" t="str">
        <f t="shared" si="6"/>
        <v>No</v>
      </c>
      <c r="BL46" s="347" t="str">
        <f t="shared" si="7"/>
        <v>No</v>
      </c>
      <c r="BM46" s="347" t="str">
        <f t="shared" si="8"/>
        <v>No</v>
      </c>
      <c r="BN46" s="347" t="str">
        <f t="shared" si="9"/>
        <v>No</v>
      </c>
      <c r="BO46" s="347" t="str">
        <f t="shared" si="10"/>
        <v>No</v>
      </c>
      <c r="BP46" s="347" t="str">
        <f t="shared" si="11"/>
        <v>No</v>
      </c>
      <c r="BQ46" s="347" t="str">
        <f t="shared" si="20"/>
        <v>No</v>
      </c>
      <c r="BR46" s="347" t="str">
        <f t="shared" si="12"/>
        <v>No</v>
      </c>
      <c r="BS46" s="347" t="str">
        <f t="shared" si="21"/>
        <v>No</v>
      </c>
      <c r="BT46" s="347" t="str">
        <f t="shared" si="22"/>
        <v>No</v>
      </c>
      <c r="BU46" s="347" t="str">
        <f t="shared" si="13"/>
        <v>Yes</v>
      </c>
      <c r="BV46" s="347" t="str">
        <f t="shared" si="14"/>
        <v>6th-12th</v>
      </c>
      <c r="BW46" s="347" t="str">
        <f t="shared" si="23"/>
        <v>No</v>
      </c>
      <c r="BX46" s="347" t="str">
        <f t="shared" si="24"/>
        <v>No</v>
      </c>
      <c r="BY46" s="347" t="str">
        <f t="shared" si="25"/>
        <v>No</v>
      </c>
      <c r="BZ46" s="347" t="str">
        <f t="shared" si="26"/>
        <v>No</v>
      </c>
    </row>
    <row r="47" spans="1:78" x14ac:dyDescent="0.3">
      <c r="A47" s="26"/>
      <c r="B47" s="26"/>
      <c r="C47" s="355"/>
      <c r="D47" s="322"/>
      <c r="E47" s="322"/>
      <c r="F47" s="26"/>
      <c r="G47" s="26"/>
      <c r="H47" s="26"/>
      <c r="I47" s="26"/>
      <c r="J47" s="26"/>
      <c r="K47" s="26"/>
      <c r="L47" s="26"/>
      <c r="M47" s="26"/>
      <c r="N47" s="25"/>
      <c r="O47" s="141"/>
      <c r="P47" s="26"/>
      <c r="Q47" s="141"/>
      <c r="R47" s="26"/>
      <c r="S47" s="345">
        <f t="shared" si="0"/>
        <v>0</v>
      </c>
      <c r="T47" s="26"/>
      <c r="U47" s="26"/>
      <c r="V47" s="26"/>
      <c r="W47" s="26"/>
      <c r="X47" s="26"/>
      <c r="Y47" s="26"/>
      <c r="Z47" s="26"/>
      <c r="AA47" s="26"/>
      <c r="AB47" s="27"/>
      <c r="AC47" s="27"/>
      <c r="AD47" s="346" t="str">
        <f t="shared" si="15"/>
        <v>Insufficient Data</v>
      </c>
      <c r="AE47" s="125" t="str">
        <f t="shared" si="16"/>
        <v>Insufficient Data</v>
      </c>
      <c r="AF47" s="125" t="str">
        <f t="shared" si="17"/>
        <v>Insufficient Data</v>
      </c>
      <c r="AG47" s="31"/>
      <c r="AH47" s="31"/>
      <c r="AI47" s="125" t="str">
        <f t="shared" si="1"/>
        <v>Insufficient Data</v>
      </c>
      <c r="AJ47" s="125" t="str">
        <f t="shared" si="18"/>
        <v>Insufficient Data</v>
      </c>
      <c r="AK47" s="225" t="str">
        <f t="shared" si="2"/>
        <v>Yes</v>
      </c>
      <c r="AL47" s="29"/>
      <c r="AM47" s="29"/>
      <c r="AN47" s="125" t="str">
        <f t="shared" si="3"/>
        <v>Insufficient Data</v>
      </c>
      <c r="AO47" s="125" t="str">
        <f t="shared" si="4"/>
        <v>Insufficient Data</v>
      </c>
      <c r="AP47" s="225" t="str">
        <f t="shared" si="5"/>
        <v>Insufficient Data</v>
      </c>
      <c r="AQ47" s="322"/>
      <c r="AR47" s="322"/>
      <c r="AS47" s="28"/>
      <c r="AT47" s="26"/>
      <c r="AU47" s="26"/>
      <c r="AV47" s="26"/>
      <c r="AW47" s="26"/>
      <c r="AX47" s="26"/>
      <c r="AY47" s="26"/>
      <c r="AZ47" s="26"/>
      <c r="BA47" s="26"/>
      <c r="BB47" s="26"/>
      <c r="BC47" s="26"/>
      <c r="BD47" s="149"/>
      <c r="BE47" s="26"/>
      <c r="BF47" s="29"/>
      <c r="BG47" s="29"/>
      <c r="BH47" s="29"/>
      <c r="BI47" s="26"/>
      <c r="BJ47" s="347" t="str">
        <f t="shared" si="19"/>
        <v>No</v>
      </c>
      <c r="BK47" s="347" t="str">
        <f t="shared" si="6"/>
        <v>No</v>
      </c>
      <c r="BL47" s="347" t="str">
        <f t="shared" si="7"/>
        <v>No</v>
      </c>
      <c r="BM47" s="347" t="str">
        <f t="shared" si="8"/>
        <v>No</v>
      </c>
      <c r="BN47" s="347" t="str">
        <f t="shared" si="9"/>
        <v>No</v>
      </c>
      <c r="BO47" s="347" t="str">
        <f t="shared" si="10"/>
        <v>No</v>
      </c>
      <c r="BP47" s="347" t="str">
        <f t="shared" si="11"/>
        <v>No</v>
      </c>
      <c r="BQ47" s="347" t="str">
        <f t="shared" si="20"/>
        <v>No</v>
      </c>
      <c r="BR47" s="347" t="str">
        <f t="shared" si="12"/>
        <v>No</v>
      </c>
      <c r="BS47" s="347" t="str">
        <f t="shared" si="21"/>
        <v>No</v>
      </c>
      <c r="BT47" s="347" t="str">
        <f t="shared" si="22"/>
        <v>No</v>
      </c>
      <c r="BU47" s="347" t="str">
        <f t="shared" si="13"/>
        <v>Yes</v>
      </c>
      <c r="BV47" s="347" t="str">
        <f t="shared" si="14"/>
        <v>6th-12th</v>
      </c>
      <c r="BW47" s="347" t="str">
        <f t="shared" si="23"/>
        <v>No</v>
      </c>
      <c r="BX47" s="347" t="str">
        <f t="shared" si="24"/>
        <v>No</v>
      </c>
      <c r="BY47" s="347" t="str">
        <f t="shared" si="25"/>
        <v>No</v>
      </c>
      <c r="BZ47" s="347" t="str">
        <f t="shared" si="26"/>
        <v>No</v>
      </c>
    </row>
    <row r="48" spans="1:78" x14ac:dyDescent="0.3">
      <c r="A48" s="26"/>
      <c r="B48" s="26"/>
      <c r="C48" s="355"/>
      <c r="D48" s="322"/>
      <c r="E48" s="322"/>
      <c r="F48" s="26"/>
      <c r="G48" s="26"/>
      <c r="H48" s="26"/>
      <c r="I48" s="26"/>
      <c r="J48" s="26"/>
      <c r="K48" s="26"/>
      <c r="L48" s="26"/>
      <c r="M48" s="26"/>
      <c r="N48" s="25"/>
      <c r="O48" s="141"/>
      <c r="P48" s="26"/>
      <c r="Q48" s="141"/>
      <c r="R48" s="26"/>
      <c r="S48" s="345">
        <f t="shared" si="0"/>
        <v>0</v>
      </c>
      <c r="T48" s="26"/>
      <c r="U48" s="26"/>
      <c r="V48" s="26"/>
      <c r="W48" s="26"/>
      <c r="X48" s="26"/>
      <c r="Y48" s="26"/>
      <c r="Z48" s="26"/>
      <c r="AA48" s="26"/>
      <c r="AB48" s="27"/>
      <c r="AC48" s="27"/>
      <c r="AD48" s="346" t="str">
        <f t="shared" si="15"/>
        <v>Insufficient Data</v>
      </c>
      <c r="AE48" s="125" t="str">
        <f t="shared" si="16"/>
        <v>Insufficient Data</v>
      </c>
      <c r="AF48" s="125" t="str">
        <f t="shared" si="17"/>
        <v>Insufficient Data</v>
      </c>
      <c r="AG48" s="31"/>
      <c r="AH48" s="31"/>
      <c r="AI48" s="125" t="str">
        <f t="shared" si="1"/>
        <v>Insufficient Data</v>
      </c>
      <c r="AJ48" s="125" t="str">
        <f t="shared" si="18"/>
        <v>Insufficient Data</v>
      </c>
      <c r="AK48" s="225" t="str">
        <f t="shared" si="2"/>
        <v>Yes</v>
      </c>
      <c r="AL48" s="29"/>
      <c r="AM48" s="29"/>
      <c r="AN48" s="125" t="str">
        <f t="shared" si="3"/>
        <v>Insufficient Data</v>
      </c>
      <c r="AO48" s="125" t="str">
        <f t="shared" si="4"/>
        <v>Insufficient Data</v>
      </c>
      <c r="AP48" s="225" t="str">
        <f t="shared" si="5"/>
        <v>Insufficient Data</v>
      </c>
      <c r="AQ48" s="322"/>
      <c r="AR48" s="322"/>
      <c r="AS48" s="28"/>
      <c r="AT48" s="26"/>
      <c r="AU48" s="26"/>
      <c r="AV48" s="26"/>
      <c r="AW48" s="26"/>
      <c r="AX48" s="26"/>
      <c r="AY48" s="26"/>
      <c r="AZ48" s="26"/>
      <c r="BA48" s="26"/>
      <c r="BB48" s="26"/>
      <c r="BC48" s="26"/>
      <c r="BD48" s="149"/>
      <c r="BE48" s="26"/>
      <c r="BF48" s="29"/>
      <c r="BG48" s="29"/>
      <c r="BH48" s="29"/>
      <c r="BI48" s="26"/>
      <c r="BJ48" s="347" t="str">
        <f t="shared" si="19"/>
        <v>No</v>
      </c>
      <c r="BK48" s="347" t="str">
        <f t="shared" si="6"/>
        <v>No</v>
      </c>
      <c r="BL48" s="347" t="str">
        <f t="shared" si="7"/>
        <v>No</v>
      </c>
      <c r="BM48" s="347" t="str">
        <f t="shared" si="8"/>
        <v>No</v>
      </c>
      <c r="BN48" s="347" t="str">
        <f t="shared" si="9"/>
        <v>No</v>
      </c>
      <c r="BO48" s="347" t="str">
        <f t="shared" si="10"/>
        <v>No</v>
      </c>
      <c r="BP48" s="347" t="str">
        <f t="shared" si="11"/>
        <v>No</v>
      </c>
      <c r="BQ48" s="347" t="str">
        <f t="shared" si="20"/>
        <v>No</v>
      </c>
      <c r="BR48" s="347" t="str">
        <f t="shared" si="12"/>
        <v>No</v>
      </c>
      <c r="BS48" s="347" t="str">
        <f t="shared" si="21"/>
        <v>No</v>
      </c>
      <c r="BT48" s="347" t="str">
        <f t="shared" si="22"/>
        <v>No</v>
      </c>
      <c r="BU48" s="347" t="str">
        <f t="shared" si="13"/>
        <v>Yes</v>
      </c>
      <c r="BV48" s="347" t="str">
        <f t="shared" si="14"/>
        <v>6th-12th</v>
      </c>
      <c r="BW48" s="347" t="str">
        <f t="shared" si="23"/>
        <v>No</v>
      </c>
      <c r="BX48" s="347" t="str">
        <f t="shared" si="24"/>
        <v>No</v>
      </c>
      <c r="BY48" s="347" t="str">
        <f t="shared" si="25"/>
        <v>No</v>
      </c>
      <c r="BZ48" s="347" t="str">
        <f t="shared" si="26"/>
        <v>No</v>
      </c>
    </row>
    <row r="49" spans="1:78" x14ac:dyDescent="0.3">
      <c r="A49" s="26"/>
      <c r="B49" s="26"/>
      <c r="C49" s="355"/>
      <c r="D49" s="322"/>
      <c r="E49" s="322"/>
      <c r="F49" s="26"/>
      <c r="G49" s="26"/>
      <c r="H49" s="26"/>
      <c r="I49" s="26"/>
      <c r="J49" s="26"/>
      <c r="K49" s="26"/>
      <c r="L49" s="26"/>
      <c r="M49" s="26"/>
      <c r="N49" s="25"/>
      <c r="O49" s="141"/>
      <c r="P49" s="26"/>
      <c r="Q49" s="141"/>
      <c r="R49" s="26"/>
      <c r="S49" s="345">
        <f t="shared" si="0"/>
        <v>0</v>
      </c>
      <c r="T49" s="26"/>
      <c r="U49" s="26"/>
      <c r="V49" s="26"/>
      <c r="W49" s="26"/>
      <c r="X49" s="26"/>
      <c r="Y49" s="26"/>
      <c r="Z49" s="26"/>
      <c r="AA49" s="26"/>
      <c r="AB49" s="27"/>
      <c r="AC49" s="27"/>
      <c r="AD49" s="346" t="str">
        <f t="shared" si="15"/>
        <v>Insufficient Data</v>
      </c>
      <c r="AE49" s="125" t="str">
        <f t="shared" si="16"/>
        <v>Insufficient Data</v>
      </c>
      <c r="AF49" s="125" t="str">
        <f t="shared" si="17"/>
        <v>Insufficient Data</v>
      </c>
      <c r="AG49" s="31"/>
      <c r="AH49" s="31"/>
      <c r="AI49" s="125" t="str">
        <f t="shared" si="1"/>
        <v>Insufficient Data</v>
      </c>
      <c r="AJ49" s="125" t="str">
        <f t="shared" si="18"/>
        <v>Insufficient Data</v>
      </c>
      <c r="AK49" s="225" t="str">
        <f t="shared" si="2"/>
        <v>Yes</v>
      </c>
      <c r="AL49" s="29"/>
      <c r="AM49" s="29"/>
      <c r="AN49" s="125" t="str">
        <f t="shared" si="3"/>
        <v>Insufficient Data</v>
      </c>
      <c r="AO49" s="125" t="str">
        <f t="shared" si="4"/>
        <v>Insufficient Data</v>
      </c>
      <c r="AP49" s="225" t="str">
        <f t="shared" si="5"/>
        <v>Insufficient Data</v>
      </c>
      <c r="AQ49" s="322"/>
      <c r="AR49" s="322"/>
      <c r="AS49" s="28"/>
      <c r="AT49" s="26"/>
      <c r="AU49" s="26"/>
      <c r="AV49" s="26"/>
      <c r="AW49" s="26"/>
      <c r="AX49" s="26"/>
      <c r="AY49" s="26"/>
      <c r="AZ49" s="26"/>
      <c r="BA49" s="26"/>
      <c r="BB49" s="26"/>
      <c r="BC49" s="26"/>
      <c r="BD49" s="149"/>
      <c r="BE49" s="26"/>
      <c r="BF49" s="29"/>
      <c r="BG49" s="29"/>
      <c r="BH49" s="29"/>
      <c r="BI49" s="26"/>
      <c r="BJ49" s="347" t="str">
        <f t="shared" si="19"/>
        <v>No</v>
      </c>
      <c r="BK49" s="347" t="str">
        <f t="shared" si="6"/>
        <v>No</v>
      </c>
      <c r="BL49" s="347" t="str">
        <f t="shared" si="7"/>
        <v>No</v>
      </c>
      <c r="BM49" s="347" t="str">
        <f t="shared" si="8"/>
        <v>No</v>
      </c>
      <c r="BN49" s="347" t="str">
        <f t="shared" si="9"/>
        <v>No</v>
      </c>
      <c r="BO49" s="347" t="str">
        <f t="shared" si="10"/>
        <v>No</v>
      </c>
      <c r="BP49" s="347" t="str">
        <f t="shared" si="11"/>
        <v>No</v>
      </c>
      <c r="BQ49" s="347" t="str">
        <f t="shared" si="20"/>
        <v>No</v>
      </c>
      <c r="BR49" s="347" t="str">
        <f t="shared" si="12"/>
        <v>No</v>
      </c>
      <c r="BS49" s="347" t="str">
        <f t="shared" si="21"/>
        <v>No</v>
      </c>
      <c r="BT49" s="347" t="str">
        <f t="shared" si="22"/>
        <v>No</v>
      </c>
      <c r="BU49" s="347" t="str">
        <f t="shared" si="13"/>
        <v>Yes</v>
      </c>
      <c r="BV49" s="347" t="str">
        <f t="shared" si="14"/>
        <v>6th-12th</v>
      </c>
      <c r="BW49" s="347" t="str">
        <f t="shared" si="23"/>
        <v>No</v>
      </c>
      <c r="BX49" s="347" t="str">
        <f t="shared" si="24"/>
        <v>No</v>
      </c>
      <c r="BY49" s="347" t="str">
        <f t="shared" si="25"/>
        <v>No</v>
      </c>
      <c r="BZ49" s="347" t="str">
        <f t="shared" si="26"/>
        <v>No</v>
      </c>
    </row>
    <row r="50" spans="1:78" x14ac:dyDescent="0.3">
      <c r="A50" s="26"/>
      <c r="B50" s="26"/>
      <c r="C50" s="355"/>
      <c r="D50" s="322"/>
      <c r="E50" s="322"/>
      <c r="F50" s="26"/>
      <c r="G50" s="26"/>
      <c r="H50" s="26"/>
      <c r="I50" s="26"/>
      <c r="J50" s="26"/>
      <c r="K50" s="26"/>
      <c r="L50" s="26"/>
      <c r="M50" s="26"/>
      <c r="N50" s="25"/>
      <c r="O50" s="141"/>
      <c r="P50" s="26"/>
      <c r="Q50" s="141"/>
      <c r="R50" s="26"/>
      <c r="S50" s="345">
        <f t="shared" si="0"/>
        <v>0</v>
      </c>
      <c r="T50" s="26"/>
      <c r="U50" s="26"/>
      <c r="V50" s="26"/>
      <c r="W50" s="26"/>
      <c r="X50" s="26"/>
      <c r="Y50" s="26"/>
      <c r="Z50" s="26"/>
      <c r="AA50" s="26"/>
      <c r="AB50" s="27"/>
      <c r="AC50" s="27"/>
      <c r="AD50" s="346" t="str">
        <f t="shared" si="15"/>
        <v>Insufficient Data</v>
      </c>
      <c r="AE50" s="125" t="str">
        <f t="shared" si="16"/>
        <v>Insufficient Data</v>
      </c>
      <c r="AF50" s="125" t="str">
        <f t="shared" si="17"/>
        <v>Insufficient Data</v>
      </c>
      <c r="AG50" s="31"/>
      <c r="AH50" s="31"/>
      <c r="AI50" s="125" t="str">
        <f t="shared" si="1"/>
        <v>Insufficient Data</v>
      </c>
      <c r="AJ50" s="125" t="str">
        <f t="shared" si="18"/>
        <v>Insufficient Data</v>
      </c>
      <c r="AK50" s="225" t="str">
        <f t="shared" si="2"/>
        <v>Yes</v>
      </c>
      <c r="AL50" s="29"/>
      <c r="AM50" s="29"/>
      <c r="AN50" s="125" t="str">
        <f t="shared" si="3"/>
        <v>Insufficient Data</v>
      </c>
      <c r="AO50" s="125" t="str">
        <f t="shared" si="4"/>
        <v>Insufficient Data</v>
      </c>
      <c r="AP50" s="225" t="str">
        <f t="shared" si="5"/>
        <v>Insufficient Data</v>
      </c>
      <c r="AQ50" s="322"/>
      <c r="AR50" s="322"/>
      <c r="AS50" s="28"/>
      <c r="AT50" s="26"/>
      <c r="AU50" s="26"/>
      <c r="AV50" s="26"/>
      <c r="AW50" s="26"/>
      <c r="AX50" s="26"/>
      <c r="AY50" s="26"/>
      <c r="AZ50" s="26"/>
      <c r="BA50" s="26"/>
      <c r="BB50" s="26"/>
      <c r="BC50" s="26"/>
      <c r="BD50" s="149"/>
      <c r="BE50" s="26"/>
      <c r="BF50" s="29"/>
      <c r="BG50" s="29"/>
      <c r="BH50" s="29"/>
      <c r="BI50" s="26"/>
      <c r="BJ50" s="347" t="str">
        <f t="shared" si="19"/>
        <v>No</v>
      </c>
      <c r="BK50" s="347" t="str">
        <f t="shared" si="6"/>
        <v>No</v>
      </c>
      <c r="BL50" s="347" t="str">
        <f t="shared" si="7"/>
        <v>No</v>
      </c>
      <c r="BM50" s="347" t="str">
        <f t="shared" si="8"/>
        <v>No</v>
      </c>
      <c r="BN50" s="347" t="str">
        <f t="shared" si="9"/>
        <v>No</v>
      </c>
      <c r="BO50" s="347" t="str">
        <f t="shared" si="10"/>
        <v>No</v>
      </c>
      <c r="BP50" s="347" t="str">
        <f t="shared" si="11"/>
        <v>No</v>
      </c>
      <c r="BQ50" s="347" t="str">
        <f t="shared" si="20"/>
        <v>No</v>
      </c>
      <c r="BR50" s="347" t="str">
        <f t="shared" si="12"/>
        <v>No</v>
      </c>
      <c r="BS50" s="347" t="str">
        <f t="shared" si="21"/>
        <v>No</v>
      </c>
      <c r="BT50" s="347" t="str">
        <f t="shared" si="22"/>
        <v>No</v>
      </c>
      <c r="BU50" s="347" t="str">
        <f t="shared" si="13"/>
        <v>Yes</v>
      </c>
      <c r="BV50" s="347" t="str">
        <f t="shared" si="14"/>
        <v>6th-12th</v>
      </c>
      <c r="BW50" s="347" t="str">
        <f t="shared" si="23"/>
        <v>No</v>
      </c>
      <c r="BX50" s="347" t="str">
        <f t="shared" si="24"/>
        <v>No</v>
      </c>
      <c r="BY50" s="347" t="str">
        <f t="shared" si="25"/>
        <v>No</v>
      </c>
      <c r="BZ50" s="347" t="str">
        <f t="shared" si="26"/>
        <v>No</v>
      </c>
    </row>
    <row r="51" spans="1:78" x14ac:dyDescent="0.3">
      <c r="A51" s="26"/>
      <c r="B51" s="26"/>
      <c r="C51" s="355"/>
      <c r="D51" s="322"/>
      <c r="E51" s="322"/>
      <c r="F51" s="26"/>
      <c r="G51" s="26"/>
      <c r="H51" s="26"/>
      <c r="I51" s="26"/>
      <c r="J51" s="26"/>
      <c r="K51" s="26"/>
      <c r="L51" s="26"/>
      <c r="M51" s="26"/>
      <c r="N51" s="25"/>
      <c r="O51" s="141"/>
      <c r="P51" s="26"/>
      <c r="Q51" s="141"/>
      <c r="R51" s="26"/>
      <c r="S51" s="345">
        <f t="shared" si="0"/>
        <v>0</v>
      </c>
      <c r="T51" s="26"/>
      <c r="U51" s="26"/>
      <c r="V51" s="26"/>
      <c r="W51" s="26"/>
      <c r="X51" s="26"/>
      <c r="Y51" s="26"/>
      <c r="Z51" s="26"/>
      <c r="AA51" s="26"/>
      <c r="AB51" s="27"/>
      <c r="AC51" s="27"/>
      <c r="AD51" s="346" t="str">
        <f t="shared" si="15"/>
        <v>Insufficient Data</v>
      </c>
      <c r="AE51" s="125" t="str">
        <f t="shared" si="16"/>
        <v>Insufficient Data</v>
      </c>
      <c r="AF51" s="125" t="str">
        <f t="shared" si="17"/>
        <v>Insufficient Data</v>
      </c>
      <c r="AG51" s="31"/>
      <c r="AH51" s="31"/>
      <c r="AI51" s="125" t="str">
        <f t="shared" si="1"/>
        <v>Insufficient Data</v>
      </c>
      <c r="AJ51" s="125" t="str">
        <f t="shared" si="18"/>
        <v>Insufficient Data</v>
      </c>
      <c r="AK51" s="225" t="str">
        <f t="shared" si="2"/>
        <v>Yes</v>
      </c>
      <c r="AL51" s="29"/>
      <c r="AM51" s="29"/>
      <c r="AN51" s="125" t="str">
        <f t="shared" si="3"/>
        <v>Insufficient Data</v>
      </c>
      <c r="AO51" s="125" t="str">
        <f t="shared" si="4"/>
        <v>Insufficient Data</v>
      </c>
      <c r="AP51" s="225" t="str">
        <f t="shared" si="5"/>
        <v>Insufficient Data</v>
      </c>
      <c r="AQ51" s="322"/>
      <c r="AR51" s="322"/>
      <c r="AS51" s="28"/>
      <c r="AT51" s="26"/>
      <c r="AU51" s="26"/>
      <c r="AV51" s="26"/>
      <c r="AW51" s="26"/>
      <c r="AX51" s="26"/>
      <c r="AY51" s="26"/>
      <c r="AZ51" s="26"/>
      <c r="BA51" s="26"/>
      <c r="BB51" s="26"/>
      <c r="BC51" s="26"/>
      <c r="BD51" s="149"/>
      <c r="BE51" s="26"/>
      <c r="BF51" s="29"/>
      <c r="BG51" s="29"/>
      <c r="BH51" s="29"/>
      <c r="BI51" s="26"/>
      <c r="BJ51" s="347" t="str">
        <f t="shared" si="19"/>
        <v>No</v>
      </c>
      <c r="BK51" s="347" t="str">
        <f t="shared" si="6"/>
        <v>No</v>
      </c>
      <c r="BL51" s="347" t="str">
        <f t="shared" si="7"/>
        <v>No</v>
      </c>
      <c r="BM51" s="347" t="str">
        <f t="shared" si="8"/>
        <v>No</v>
      </c>
      <c r="BN51" s="347" t="str">
        <f t="shared" si="9"/>
        <v>No</v>
      </c>
      <c r="BO51" s="347" t="str">
        <f t="shared" si="10"/>
        <v>No</v>
      </c>
      <c r="BP51" s="347" t="str">
        <f t="shared" si="11"/>
        <v>No</v>
      </c>
      <c r="BQ51" s="347" t="str">
        <f t="shared" si="20"/>
        <v>No</v>
      </c>
      <c r="BR51" s="347" t="str">
        <f t="shared" si="12"/>
        <v>No</v>
      </c>
      <c r="BS51" s="347" t="str">
        <f t="shared" si="21"/>
        <v>No</v>
      </c>
      <c r="BT51" s="347" t="str">
        <f t="shared" si="22"/>
        <v>No</v>
      </c>
      <c r="BU51" s="347" t="str">
        <f t="shared" si="13"/>
        <v>Yes</v>
      </c>
      <c r="BV51" s="347" t="str">
        <f t="shared" si="14"/>
        <v>6th-12th</v>
      </c>
      <c r="BW51" s="347" t="str">
        <f t="shared" si="23"/>
        <v>No</v>
      </c>
      <c r="BX51" s="347" t="str">
        <f t="shared" si="24"/>
        <v>No</v>
      </c>
      <c r="BY51" s="347" t="str">
        <f t="shared" si="25"/>
        <v>No</v>
      </c>
      <c r="BZ51" s="347" t="str">
        <f t="shared" si="26"/>
        <v>No</v>
      </c>
    </row>
    <row r="52" spans="1:78" x14ac:dyDescent="0.3">
      <c r="A52" s="26"/>
      <c r="B52" s="26"/>
      <c r="C52" s="355"/>
      <c r="D52" s="322"/>
      <c r="E52" s="322"/>
      <c r="F52" s="26"/>
      <c r="G52" s="26"/>
      <c r="H52" s="26"/>
      <c r="I52" s="26"/>
      <c r="J52" s="26"/>
      <c r="K52" s="26"/>
      <c r="L52" s="26"/>
      <c r="M52" s="26"/>
      <c r="N52" s="25"/>
      <c r="O52" s="141"/>
      <c r="P52" s="26"/>
      <c r="Q52" s="141"/>
      <c r="R52" s="26"/>
      <c r="S52" s="345">
        <f t="shared" si="0"/>
        <v>0</v>
      </c>
      <c r="T52" s="26"/>
      <c r="U52" s="26"/>
      <c r="V52" s="26"/>
      <c r="W52" s="26"/>
      <c r="X52" s="26"/>
      <c r="Y52" s="26"/>
      <c r="Z52" s="26"/>
      <c r="AA52" s="26"/>
      <c r="AB52" s="27"/>
      <c r="AC52" s="27"/>
      <c r="AD52" s="346" t="str">
        <f t="shared" si="15"/>
        <v>Insufficient Data</v>
      </c>
      <c r="AE52" s="125" t="str">
        <f t="shared" si="16"/>
        <v>Insufficient Data</v>
      </c>
      <c r="AF52" s="125" t="str">
        <f t="shared" si="17"/>
        <v>Insufficient Data</v>
      </c>
      <c r="AG52" s="31"/>
      <c r="AH52" s="31"/>
      <c r="AI52" s="125" t="str">
        <f t="shared" si="1"/>
        <v>Insufficient Data</v>
      </c>
      <c r="AJ52" s="125" t="str">
        <f t="shared" si="18"/>
        <v>Insufficient Data</v>
      </c>
      <c r="AK52" s="225" t="str">
        <f t="shared" si="2"/>
        <v>Yes</v>
      </c>
      <c r="AL52" s="29"/>
      <c r="AM52" s="29"/>
      <c r="AN52" s="125" t="str">
        <f t="shared" si="3"/>
        <v>Insufficient Data</v>
      </c>
      <c r="AO52" s="125" t="str">
        <f t="shared" si="4"/>
        <v>Insufficient Data</v>
      </c>
      <c r="AP52" s="225" t="str">
        <f t="shared" si="5"/>
        <v>Insufficient Data</v>
      </c>
      <c r="AQ52" s="322"/>
      <c r="AR52" s="322"/>
      <c r="AS52" s="28"/>
      <c r="AT52" s="26"/>
      <c r="AU52" s="26"/>
      <c r="AV52" s="26"/>
      <c r="AW52" s="26"/>
      <c r="AX52" s="26"/>
      <c r="AY52" s="26"/>
      <c r="AZ52" s="26"/>
      <c r="BA52" s="26"/>
      <c r="BB52" s="26"/>
      <c r="BC52" s="26"/>
      <c r="BD52" s="149"/>
      <c r="BE52" s="26"/>
      <c r="BF52" s="29"/>
      <c r="BG52" s="29"/>
      <c r="BH52" s="29"/>
      <c r="BI52" s="26"/>
      <c r="BJ52" s="347" t="str">
        <f t="shared" si="19"/>
        <v>No</v>
      </c>
      <c r="BK52" s="347" t="str">
        <f t="shared" si="6"/>
        <v>No</v>
      </c>
      <c r="BL52" s="347" t="str">
        <f t="shared" si="7"/>
        <v>No</v>
      </c>
      <c r="BM52" s="347" t="str">
        <f t="shared" si="8"/>
        <v>No</v>
      </c>
      <c r="BN52" s="347" t="str">
        <f t="shared" si="9"/>
        <v>No</v>
      </c>
      <c r="BO52" s="347" t="str">
        <f t="shared" si="10"/>
        <v>No</v>
      </c>
      <c r="BP52" s="347" t="str">
        <f t="shared" si="11"/>
        <v>No</v>
      </c>
      <c r="BQ52" s="347" t="str">
        <f t="shared" si="20"/>
        <v>No</v>
      </c>
      <c r="BR52" s="347" t="str">
        <f t="shared" si="12"/>
        <v>No</v>
      </c>
      <c r="BS52" s="347" t="str">
        <f t="shared" si="21"/>
        <v>No</v>
      </c>
      <c r="BT52" s="347" t="str">
        <f t="shared" si="22"/>
        <v>No</v>
      </c>
      <c r="BU52" s="347" t="str">
        <f t="shared" si="13"/>
        <v>Yes</v>
      </c>
      <c r="BV52" s="347" t="str">
        <f t="shared" si="14"/>
        <v>6th-12th</v>
      </c>
      <c r="BW52" s="347" t="str">
        <f t="shared" si="23"/>
        <v>No</v>
      </c>
      <c r="BX52" s="347" t="str">
        <f t="shared" si="24"/>
        <v>No</v>
      </c>
      <c r="BY52" s="347" t="str">
        <f t="shared" si="25"/>
        <v>No</v>
      </c>
      <c r="BZ52" s="347" t="str">
        <f t="shared" si="26"/>
        <v>No</v>
      </c>
    </row>
    <row r="53" spans="1:78" x14ac:dyDescent="0.3">
      <c r="A53" s="26"/>
      <c r="B53" s="26"/>
      <c r="C53" s="355"/>
      <c r="D53" s="322"/>
      <c r="E53" s="322"/>
      <c r="F53" s="26"/>
      <c r="G53" s="26"/>
      <c r="H53" s="26"/>
      <c r="I53" s="26"/>
      <c r="J53" s="26"/>
      <c r="K53" s="26"/>
      <c r="L53" s="26"/>
      <c r="M53" s="26"/>
      <c r="N53" s="25"/>
      <c r="O53" s="141"/>
      <c r="P53" s="26"/>
      <c r="Q53" s="141"/>
      <c r="R53" s="26"/>
      <c r="S53" s="345">
        <f t="shared" si="0"/>
        <v>0</v>
      </c>
      <c r="T53" s="26"/>
      <c r="U53" s="26"/>
      <c r="V53" s="26"/>
      <c r="W53" s="26"/>
      <c r="X53" s="26"/>
      <c r="Y53" s="26"/>
      <c r="Z53" s="26"/>
      <c r="AA53" s="26"/>
      <c r="AB53" s="27"/>
      <c r="AC53" s="27"/>
      <c r="AD53" s="346" t="str">
        <f t="shared" si="15"/>
        <v>Insufficient Data</v>
      </c>
      <c r="AE53" s="125" t="str">
        <f t="shared" si="16"/>
        <v>Insufficient Data</v>
      </c>
      <c r="AF53" s="125" t="str">
        <f t="shared" si="17"/>
        <v>Insufficient Data</v>
      </c>
      <c r="AG53" s="31"/>
      <c r="AH53" s="31"/>
      <c r="AI53" s="125" t="str">
        <f t="shared" si="1"/>
        <v>Insufficient Data</v>
      </c>
      <c r="AJ53" s="125" t="str">
        <f t="shared" si="18"/>
        <v>Insufficient Data</v>
      </c>
      <c r="AK53" s="225" t="str">
        <f t="shared" si="2"/>
        <v>Yes</v>
      </c>
      <c r="AL53" s="29"/>
      <c r="AM53" s="29"/>
      <c r="AN53" s="125" t="str">
        <f t="shared" si="3"/>
        <v>Insufficient Data</v>
      </c>
      <c r="AO53" s="125" t="str">
        <f t="shared" si="4"/>
        <v>Insufficient Data</v>
      </c>
      <c r="AP53" s="225" t="str">
        <f t="shared" si="5"/>
        <v>Insufficient Data</v>
      </c>
      <c r="AQ53" s="322"/>
      <c r="AR53" s="322"/>
      <c r="AS53" s="28"/>
      <c r="AT53" s="26"/>
      <c r="AU53" s="26"/>
      <c r="AV53" s="26"/>
      <c r="AW53" s="26"/>
      <c r="AX53" s="26"/>
      <c r="AY53" s="26"/>
      <c r="AZ53" s="26"/>
      <c r="BA53" s="26"/>
      <c r="BB53" s="26"/>
      <c r="BC53" s="26"/>
      <c r="BD53" s="149"/>
      <c r="BE53" s="26"/>
      <c r="BF53" s="29"/>
      <c r="BG53" s="29"/>
      <c r="BH53" s="29"/>
      <c r="BI53" s="26"/>
      <c r="BJ53" s="347" t="str">
        <f t="shared" si="19"/>
        <v>No</v>
      </c>
      <c r="BK53" s="347" t="str">
        <f t="shared" si="6"/>
        <v>No</v>
      </c>
      <c r="BL53" s="347" t="str">
        <f t="shared" si="7"/>
        <v>No</v>
      </c>
      <c r="BM53" s="347" t="str">
        <f t="shared" si="8"/>
        <v>No</v>
      </c>
      <c r="BN53" s="347" t="str">
        <f t="shared" si="9"/>
        <v>No</v>
      </c>
      <c r="BO53" s="347" t="str">
        <f t="shared" si="10"/>
        <v>No</v>
      </c>
      <c r="BP53" s="347" t="str">
        <f t="shared" si="11"/>
        <v>No</v>
      </c>
      <c r="BQ53" s="347" t="str">
        <f t="shared" si="20"/>
        <v>No</v>
      </c>
      <c r="BR53" s="347" t="str">
        <f t="shared" si="12"/>
        <v>No</v>
      </c>
      <c r="BS53" s="347" t="str">
        <f t="shared" si="21"/>
        <v>No</v>
      </c>
      <c r="BT53" s="347" t="str">
        <f t="shared" si="22"/>
        <v>No</v>
      </c>
      <c r="BU53" s="347" t="str">
        <f t="shared" si="13"/>
        <v>Yes</v>
      </c>
      <c r="BV53" s="347" t="str">
        <f t="shared" si="14"/>
        <v>6th-12th</v>
      </c>
      <c r="BW53" s="347" t="str">
        <f t="shared" si="23"/>
        <v>No</v>
      </c>
      <c r="BX53" s="347" t="str">
        <f t="shared" si="24"/>
        <v>No</v>
      </c>
      <c r="BY53" s="347" t="str">
        <f t="shared" si="25"/>
        <v>No</v>
      </c>
      <c r="BZ53" s="347" t="str">
        <f t="shared" si="26"/>
        <v>No</v>
      </c>
    </row>
    <row r="54" spans="1:78" x14ac:dyDescent="0.3">
      <c r="A54" s="26"/>
      <c r="B54" s="26"/>
      <c r="C54" s="355"/>
      <c r="D54" s="322"/>
      <c r="E54" s="322"/>
      <c r="F54" s="26"/>
      <c r="G54" s="26"/>
      <c r="H54" s="26"/>
      <c r="I54" s="26"/>
      <c r="J54" s="26"/>
      <c r="K54" s="26"/>
      <c r="L54" s="26"/>
      <c r="M54" s="26"/>
      <c r="N54" s="25"/>
      <c r="O54" s="141"/>
      <c r="P54" s="26"/>
      <c r="Q54" s="141"/>
      <c r="R54" s="26"/>
      <c r="S54" s="345">
        <f t="shared" si="0"/>
        <v>0</v>
      </c>
      <c r="T54" s="26"/>
      <c r="U54" s="26"/>
      <c r="V54" s="26"/>
      <c r="W54" s="26"/>
      <c r="X54" s="26"/>
      <c r="Y54" s="26"/>
      <c r="Z54" s="26"/>
      <c r="AA54" s="26"/>
      <c r="AB54" s="27"/>
      <c r="AC54" s="27"/>
      <c r="AD54" s="346" t="str">
        <f t="shared" si="15"/>
        <v>Insufficient Data</v>
      </c>
      <c r="AE54" s="125" t="str">
        <f t="shared" si="16"/>
        <v>Insufficient Data</v>
      </c>
      <c r="AF54" s="125" t="str">
        <f t="shared" si="17"/>
        <v>Insufficient Data</v>
      </c>
      <c r="AG54" s="31"/>
      <c r="AH54" s="31"/>
      <c r="AI54" s="125" t="str">
        <f t="shared" si="1"/>
        <v>Insufficient Data</v>
      </c>
      <c r="AJ54" s="125" t="str">
        <f t="shared" si="18"/>
        <v>Insufficient Data</v>
      </c>
      <c r="AK54" s="225" t="str">
        <f t="shared" si="2"/>
        <v>Yes</v>
      </c>
      <c r="AL54" s="29"/>
      <c r="AM54" s="29"/>
      <c r="AN54" s="125" t="str">
        <f t="shared" si="3"/>
        <v>Insufficient Data</v>
      </c>
      <c r="AO54" s="125" t="str">
        <f t="shared" si="4"/>
        <v>Insufficient Data</v>
      </c>
      <c r="AP54" s="225" t="str">
        <f t="shared" si="5"/>
        <v>Insufficient Data</v>
      </c>
      <c r="AQ54" s="322"/>
      <c r="AR54" s="322"/>
      <c r="AS54" s="28"/>
      <c r="AT54" s="26"/>
      <c r="AU54" s="26"/>
      <c r="AV54" s="26"/>
      <c r="AW54" s="26"/>
      <c r="AX54" s="26"/>
      <c r="AY54" s="26"/>
      <c r="AZ54" s="26"/>
      <c r="BA54" s="26"/>
      <c r="BB54" s="26"/>
      <c r="BC54" s="26"/>
      <c r="BD54" s="149"/>
      <c r="BE54" s="26"/>
      <c r="BF54" s="29"/>
      <c r="BG54" s="29"/>
      <c r="BH54" s="29"/>
      <c r="BI54" s="26"/>
      <c r="BJ54" s="347" t="str">
        <f t="shared" si="19"/>
        <v>No</v>
      </c>
      <c r="BK54" s="347" t="str">
        <f t="shared" si="6"/>
        <v>No</v>
      </c>
      <c r="BL54" s="347" t="str">
        <f t="shared" si="7"/>
        <v>No</v>
      </c>
      <c r="BM54" s="347" t="str">
        <f t="shared" si="8"/>
        <v>No</v>
      </c>
      <c r="BN54" s="347" t="str">
        <f t="shared" si="9"/>
        <v>No</v>
      </c>
      <c r="BO54" s="347" t="str">
        <f t="shared" si="10"/>
        <v>No</v>
      </c>
      <c r="BP54" s="347" t="str">
        <f t="shared" si="11"/>
        <v>No</v>
      </c>
      <c r="BQ54" s="347" t="str">
        <f t="shared" si="20"/>
        <v>No</v>
      </c>
      <c r="BR54" s="347" t="str">
        <f t="shared" si="12"/>
        <v>No</v>
      </c>
      <c r="BS54" s="347" t="str">
        <f t="shared" si="21"/>
        <v>No</v>
      </c>
      <c r="BT54" s="347" t="str">
        <f t="shared" si="22"/>
        <v>No</v>
      </c>
      <c r="BU54" s="347" t="str">
        <f t="shared" si="13"/>
        <v>Yes</v>
      </c>
      <c r="BV54" s="347" t="str">
        <f t="shared" si="14"/>
        <v>6th-12th</v>
      </c>
      <c r="BW54" s="347" t="str">
        <f t="shared" si="23"/>
        <v>No</v>
      </c>
      <c r="BX54" s="347" t="str">
        <f t="shared" si="24"/>
        <v>No</v>
      </c>
      <c r="BY54" s="347" t="str">
        <f t="shared" si="25"/>
        <v>No</v>
      </c>
      <c r="BZ54" s="347" t="str">
        <f t="shared" si="26"/>
        <v>No</v>
      </c>
    </row>
    <row r="55" spans="1:78" x14ac:dyDescent="0.3">
      <c r="A55" s="26"/>
      <c r="B55" s="26"/>
      <c r="C55" s="355"/>
      <c r="D55" s="322"/>
      <c r="E55" s="322"/>
      <c r="F55" s="26"/>
      <c r="G55" s="26"/>
      <c r="H55" s="26"/>
      <c r="I55" s="26"/>
      <c r="J55" s="26"/>
      <c r="K55" s="26"/>
      <c r="L55" s="26"/>
      <c r="M55" s="26"/>
      <c r="N55" s="25"/>
      <c r="O55" s="141"/>
      <c r="P55" s="26"/>
      <c r="Q55" s="141"/>
      <c r="R55" s="26"/>
      <c r="S55" s="345">
        <f t="shared" si="0"/>
        <v>0</v>
      </c>
      <c r="T55" s="26"/>
      <c r="U55" s="26"/>
      <c r="V55" s="26"/>
      <c r="W55" s="26"/>
      <c r="X55" s="26"/>
      <c r="Y55" s="26"/>
      <c r="Z55" s="26"/>
      <c r="AA55" s="26"/>
      <c r="AB55" s="27"/>
      <c r="AC55" s="27"/>
      <c r="AD55" s="346" t="str">
        <f t="shared" si="15"/>
        <v>Insufficient Data</v>
      </c>
      <c r="AE55" s="125" t="str">
        <f t="shared" si="16"/>
        <v>Insufficient Data</v>
      </c>
      <c r="AF55" s="125" t="str">
        <f t="shared" si="17"/>
        <v>Insufficient Data</v>
      </c>
      <c r="AG55" s="31"/>
      <c r="AH55" s="31"/>
      <c r="AI55" s="125" t="str">
        <f t="shared" si="1"/>
        <v>Insufficient Data</v>
      </c>
      <c r="AJ55" s="125" t="str">
        <f t="shared" si="18"/>
        <v>Insufficient Data</v>
      </c>
      <c r="AK55" s="225" t="str">
        <f t="shared" si="2"/>
        <v>Yes</v>
      </c>
      <c r="AL55" s="29"/>
      <c r="AM55" s="29"/>
      <c r="AN55" s="125" t="str">
        <f t="shared" si="3"/>
        <v>Insufficient Data</v>
      </c>
      <c r="AO55" s="125" t="str">
        <f t="shared" si="4"/>
        <v>Insufficient Data</v>
      </c>
      <c r="AP55" s="225" t="str">
        <f t="shared" si="5"/>
        <v>Insufficient Data</v>
      </c>
      <c r="AQ55" s="322"/>
      <c r="AR55" s="322"/>
      <c r="AS55" s="28"/>
      <c r="AT55" s="26"/>
      <c r="AU55" s="26"/>
      <c r="AV55" s="26"/>
      <c r="AW55" s="26"/>
      <c r="AX55" s="26"/>
      <c r="AY55" s="26"/>
      <c r="AZ55" s="26"/>
      <c r="BA55" s="26"/>
      <c r="BB55" s="26"/>
      <c r="BC55" s="26"/>
      <c r="BD55" s="149"/>
      <c r="BE55" s="26"/>
      <c r="BF55" s="29"/>
      <c r="BG55" s="29"/>
      <c r="BH55" s="29"/>
      <c r="BI55" s="26"/>
      <c r="BJ55" s="347" t="str">
        <f t="shared" si="19"/>
        <v>No</v>
      </c>
      <c r="BK55" s="347" t="str">
        <f t="shared" si="6"/>
        <v>No</v>
      </c>
      <c r="BL55" s="347" t="str">
        <f t="shared" si="7"/>
        <v>No</v>
      </c>
      <c r="BM55" s="347" t="str">
        <f t="shared" si="8"/>
        <v>No</v>
      </c>
      <c r="BN55" s="347" t="str">
        <f t="shared" si="9"/>
        <v>No</v>
      </c>
      <c r="BO55" s="347" t="str">
        <f t="shared" si="10"/>
        <v>No</v>
      </c>
      <c r="BP55" s="347" t="str">
        <f t="shared" si="11"/>
        <v>No</v>
      </c>
      <c r="BQ55" s="347" t="str">
        <f t="shared" si="20"/>
        <v>No</v>
      </c>
      <c r="BR55" s="347" t="str">
        <f t="shared" si="12"/>
        <v>No</v>
      </c>
      <c r="BS55" s="347" t="str">
        <f t="shared" si="21"/>
        <v>No</v>
      </c>
      <c r="BT55" s="347" t="str">
        <f t="shared" si="22"/>
        <v>No</v>
      </c>
      <c r="BU55" s="347" t="str">
        <f t="shared" si="13"/>
        <v>Yes</v>
      </c>
      <c r="BV55" s="347" t="str">
        <f t="shared" si="14"/>
        <v>6th-12th</v>
      </c>
      <c r="BW55" s="347" t="str">
        <f t="shared" si="23"/>
        <v>No</v>
      </c>
      <c r="BX55" s="347" t="str">
        <f t="shared" si="24"/>
        <v>No</v>
      </c>
      <c r="BY55" s="347" t="str">
        <f t="shared" si="25"/>
        <v>No</v>
      </c>
      <c r="BZ55" s="347" t="str">
        <f t="shared" si="26"/>
        <v>No</v>
      </c>
    </row>
    <row r="56" spans="1:78" x14ac:dyDescent="0.3">
      <c r="A56" s="26"/>
      <c r="B56" s="26"/>
      <c r="C56" s="355"/>
      <c r="D56" s="322"/>
      <c r="E56" s="322"/>
      <c r="F56" s="26"/>
      <c r="G56" s="26"/>
      <c r="H56" s="26"/>
      <c r="I56" s="26"/>
      <c r="J56" s="26"/>
      <c r="K56" s="26"/>
      <c r="L56" s="26"/>
      <c r="M56" s="26"/>
      <c r="N56" s="25"/>
      <c r="O56" s="141"/>
      <c r="P56" s="26"/>
      <c r="Q56" s="141"/>
      <c r="R56" s="26"/>
      <c r="S56" s="345">
        <f t="shared" si="0"/>
        <v>0</v>
      </c>
      <c r="T56" s="26"/>
      <c r="U56" s="26"/>
      <c r="V56" s="26"/>
      <c r="W56" s="26"/>
      <c r="X56" s="26"/>
      <c r="Y56" s="26"/>
      <c r="Z56" s="26"/>
      <c r="AA56" s="26"/>
      <c r="AB56" s="27"/>
      <c r="AC56" s="27"/>
      <c r="AD56" s="346" t="str">
        <f t="shared" si="15"/>
        <v>Insufficient Data</v>
      </c>
      <c r="AE56" s="125" t="str">
        <f t="shared" si="16"/>
        <v>Insufficient Data</v>
      </c>
      <c r="AF56" s="125" t="str">
        <f t="shared" si="17"/>
        <v>Insufficient Data</v>
      </c>
      <c r="AG56" s="31"/>
      <c r="AH56" s="31"/>
      <c r="AI56" s="125" t="str">
        <f t="shared" si="1"/>
        <v>Insufficient Data</v>
      </c>
      <c r="AJ56" s="125" t="str">
        <f t="shared" si="18"/>
        <v>Insufficient Data</v>
      </c>
      <c r="AK56" s="225" t="str">
        <f t="shared" si="2"/>
        <v>Yes</v>
      </c>
      <c r="AL56" s="29"/>
      <c r="AM56" s="29"/>
      <c r="AN56" s="125" t="str">
        <f t="shared" si="3"/>
        <v>Insufficient Data</v>
      </c>
      <c r="AO56" s="125" t="str">
        <f t="shared" si="4"/>
        <v>Insufficient Data</v>
      </c>
      <c r="AP56" s="225" t="str">
        <f t="shared" si="5"/>
        <v>Insufficient Data</v>
      </c>
      <c r="AQ56" s="322"/>
      <c r="AR56" s="322"/>
      <c r="AS56" s="28"/>
      <c r="AT56" s="26"/>
      <c r="AU56" s="26"/>
      <c r="AV56" s="26"/>
      <c r="AW56" s="26"/>
      <c r="AX56" s="26"/>
      <c r="AY56" s="26"/>
      <c r="AZ56" s="26"/>
      <c r="BA56" s="26"/>
      <c r="BB56" s="26"/>
      <c r="BC56" s="26"/>
      <c r="BD56" s="149"/>
      <c r="BE56" s="26"/>
      <c r="BF56" s="29"/>
      <c r="BG56" s="29"/>
      <c r="BH56" s="29"/>
      <c r="BI56" s="26"/>
      <c r="BJ56" s="347" t="str">
        <f t="shared" si="19"/>
        <v>No</v>
      </c>
      <c r="BK56" s="347" t="str">
        <f t="shared" si="6"/>
        <v>No</v>
      </c>
      <c r="BL56" s="347" t="str">
        <f t="shared" si="7"/>
        <v>No</v>
      </c>
      <c r="BM56" s="347" t="str">
        <f t="shared" si="8"/>
        <v>No</v>
      </c>
      <c r="BN56" s="347" t="str">
        <f t="shared" si="9"/>
        <v>No</v>
      </c>
      <c r="BO56" s="347" t="str">
        <f t="shared" si="10"/>
        <v>No</v>
      </c>
      <c r="BP56" s="347" t="str">
        <f t="shared" si="11"/>
        <v>No</v>
      </c>
      <c r="BQ56" s="347" t="str">
        <f t="shared" si="20"/>
        <v>No</v>
      </c>
      <c r="BR56" s="347" t="str">
        <f t="shared" si="12"/>
        <v>No</v>
      </c>
      <c r="BS56" s="347" t="str">
        <f t="shared" si="21"/>
        <v>No</v>
      </c>
      <c r="BT56" s="347" t="str">
        <f t="shared" si="22"/>
        <v>No</v>
      </c>
      <c r="BU56" s="347" t="str">
        <f t="shared" si="13"/>
        <v>Yes</v>
      </c>
      <c r="BV56" s="347" t="str">
        <f t="shared" si="14"/>
        <v>6th-12th</v>
      </c>
      <c r="BW56" s="347" t="str">
        <f t="shared" si="23"/>
        <v>No</v>
      </c>
      <c r="BX56" s="347" t="str">
        <f t="shared" si="24"/>
        <v>No</v>
      </c>
      <c r="BY56" s="347" t="str">
        <f t="shared" si="25"/>
        <v>No</v>
      </c>
      <c r="BZ56" s="347" t="str">
        <f t="shared" si="26"/>
        <v>No</v>
      </c>
    </row>
    <row r="57" spans="1:78" x14ac:dyDescent="0.3">
      <c r="A57" s="26"/>
      <c r="B57" s="26"/>
      <c r="C57" s="355"/>
      <c r="D57" s="322"/>
      <c r="E57" s="322"/>
      <c r="F57" s="26"/>
      <c r="G57" s="26"/>
      <c r="H57" s="26"/>
      <c r="I57" s="26"/>
      <c r="J57" s="26"/>
      <c r="K57" s="26"/>
      <c r="L57" s="26"/>
      <c r="M57" s="26"/>
      <c r="N57" s="25"/>
      <c r="O57" s="141"/>
      <c r="P57" s="26"/>
      <c r="Q57" s="141"/>
      <c r="R57" s="26"/>
      <c r="S57" s="345">
        <f t="shared" si="0"/>
        <v>0</v>
      </c>
      <c r="T57" s="26"/>
      <c r="U57" s="26"/>
      <c r="V57" s="26"/>
      <c r="W57" s="26"/>
      <c r="X57" s="26"/>
      <c r="Y57" s="26"/>
      <c r="Z57" s="26"/>
      <c r="AA57" s="26"/>
      <c r="AB57" s="27"/>
      <c r="AC57" s="27"/>
      <c r="AD57" s="346" t="str">
        <f t="shared" si="15"/>
        <v>Insufficient Data</v>
      </c>
      <c r="AE57" s="125" t="str">
        <f t="shared" si="16"/>
        <v>Insufficient Data</v>
      </c>
      <c r="AF57" s="125" t="str">
        <f t="shared" si="17"/>
        <v>Insufficient Data</v>
      </c>
      <c r="AG57" s="31"/>
      <c r="AH57" s="31"/>
      <c r="AI57" s="125" t="str">
        <f t="shared" si="1"/>
        <v>Insufficient Data</v>
      </c>
      <c r="AJ57" s="125" t="str">
        <f t="shared" si="18"/>
        <v>Insufficient Data</v>
      </c>
      <c r="AK57" s="225" t="str">
        <f t="shared" si="2"/>
        <v>Yes</v>
      </c>
      <c r="AL57" s="29"/>
      <c r="AM57" s="29"/>
      <c r="AN57" s="125" t="str">
        <f t="shared" si="3"/>
        <v>Insufficient Data</v>
      </c>
      <c r="AO57" s="125" t="str">
        <f t="shared" si="4"/>
        <v>Insufficient Data</v>
      </c>
      <c r="AP57" s="225" t="str">
        <f t="shared" si="5"/>
        <v>Insufficient Data</v>
      </c>
      <c r="AQ57" s="322"/>
      <c r="AR57" s="322"/>
      <c r="AS57" s="28"/>
      <c r="AT57" s="26"/>
      <c r="AU57" s="26"/>
      <c r="AV57" s="26"/>
      <c r="AW57" s="26"/>
      <c r="AX57" s="26"/>
      <c r="AY57" s="26"/>
      <c r="AZ57" s="26"/>
      <c r="BA57" s="26"/>
      <c r="BB57" s="26"/>
      <c r="BC57" s="26"/>
      <c r="BD57" s="149"/>
      <c r="BE57" s="26"/>
      <c r="BF57" s="29"/>
      <c r="BG57" s="29"/>
      <c r="BH57" s="29"/>
      <c r="BI57" s="26"/>
      <c r="BJ57" s="347" t="str">
        <f t="shared" si="19"/>
        <v>No</v>
      </c>
      <c r="BK57" s="347" t="str">
        <f t="shared" si="6"/>
        <v>No</v>
      </c>
      <c r="BL57" s="347" t="str">
        <f t="shared" si="7"/>
        <v>No</v>
      </c>
      <c r="BM57" s="347" t="str">
        <f t="shared" si="8"/>
        <v>No</v>
      </c>
      <c r="BN57" s="347" t="str">
        <f t="shared" si="9"/>
        <v>No</v>
      </c>
      <c r="BO57" s="347" t="str">
        <f t="shared" si="10"/>
        <v>No</v>
      </c>
      <c r="BP57" s="347" t="str">
        <f t="shared" si="11"/>
        <v>No</v>
      </c>
      <c r="BQ57" s="347" t="str">
        <f t="shared" si="20"/>
        <v>No</v>
      </c>
      <c r="BR57" s="347" t="str">
        <f t="shared" si="12"/>
        <v>No</v>
      </c>
      <c r="BS57" s="347" t="str">
        <f t="shared" si="21"/>
        <v>No</v>
      </c>
      <c r="BT57" s="347" t="str">
        <f t="shared" si="22"/>
        <v>No</v>
      </c>
      <c r="BU57" s="347" t="str">
        <f t="shared" si="13"/>
        <v>Yes</v>
      </c>
      <c r="BV57" s="347" t="str">
        <f t="shared" si="14"/>
        <v>6th-12th</v>
      </c>
      <c r="BW57" s="347" t="str">
        <f t="shared" si="23"/>
        <v>No</v>
      </c>
      <c r="BX57" s="347" t="str">
        <f t="shared" si="24"/>
        <v>No</v>
      </c>
      <c r="BY57" s="347" t="str">
        <f t="shared" si="25"/>
        <v>No</v>
      </c>
      <c r="BZ57" s="347" t="str">
        <f t="shared" si="26"/>
        <v>No</v>
      </c>
    </row>
    <row r="58" spans="1:78" x14ac:dyDescent="0.3">
      <c r="A58" s="26"/>
      <c r="B58" s="26"/>
      <c r="C58" s="355"/>
      <c r="D58" s="322"/>
      <c r="E58" s="322"/>
      <c r="F58" s="26"/>
      <c r="G58" s="26"/>
      <c r="H58" s="26"/>
      <c r="I58" s="26"/>
      <c r="J58" s="26"/>
      <c r="K58" s="26"/>
      <c r="L58" s="26"/>
      <c r="M58" s="26"/>
      <c r="N58" s="25"/>
      <c r="O58" s="141"/>
      <c r="P58" s="26"/>
      <c r="Q58" s="141"/>
      <c r="R58" s="26"/>
      <c r="S58" s="345">
        <f t="shared" si="0"/>
        <v>0</v>
      </c>
      <c r="T58" s="26"/>
      <c r="U58" s="26"/>
      <c r="V58" s="26"/>
      <c r="W58" s="26"/>
      <c r="X58" s="26"/>
      <c r="Y58" s="26"/>
      <c r="Z58" s="26"/>
      <c r="AA58" s="26"/>
      <c r="AB58" s="27"/>
      <c r="AC58" s="27"/>
      <c r="AD58" s="346" t="str">
        <f t="shared" si="15"/>
        <v>Insufficient Data</v>
      </c>
      <c r="AE58" s="125" t="str">
        <f t="shared" si="16"/>
        <v>Insufficient Data</v>
      </c>
      <c r="AF58" s="125" t="str">
        <f t="shared" si="17"/>
        <v>Insufficient Data</v>
      </c>
      <c r="AG58" s="31"/>
      <c r="AH58" s="31"/>
      <c r="AI58" s="125" t="str">
        <f t="shared" si="1"/>
        <v>Insufficient Data</v>
      </c>
      <c r="AJ58" s="125" t="str">
        <f t="shared" si="18"/>
        <v>Insufficient Data</v>
      </c>
      <c r="AK58" s="225" t="str">
        <f t="shared" si="2"/>
        <v>Yes</v>
      </c>
      <c r="AL58" s="29"/>
      <c r="AM58" s="29"/>
      <c r="AN58" s="125" t="str">
        <f t="shared" si="3"/>
        <v>Insufficient Data</v>
      </c>
      <c r="AO58" s="125" t="str">
        <f t="shared" si="4"/>
        <v>Insufficient Data</v>
      </c>
      <c r="AP58" s="225" t="str">
        <f t="shared" si="5"/>
        <v>Insufficient Data</v>
      </c>
      <c r="AQ58" s="322"/>
      <c r="AR58" s="322"/>
      <c r="AS58" s="28"/>
      <c r="AT58" s="26"/>
      <c r="AU58" s="26"/>
      <c r="AV58" s="26"/>
      <c r="AW58" s="26"/>
      <c r="AX58" s="26"/>
      <c r="AY58" s="26"/>
      <c r="AZ58" s="26"/>
      <c r="BA58" s="26"/>
      <c r="BB58" s="26"/>
      <c r="BC58" s="26"/>
      <c r="BD58" s="149"/>
      <c r="BE58" s="26"/>
      <c r="BF58" s="29"/>
      <c r="BG58" s="29"/>
      <c r="BH58" s="29"/>
      <c r="BI58" s="26"/>
      <c r="BJ58" s="347" t="str">
        <f t="shared" si="19"/>
        <v>No</v>
      </c>
      <c r="BK58" s="347" t="str">
        <f t="shared" si="6"/>
        <v>No</v>
      </c>
      <c r="BL58" s="347" t="str">
        <f t="shared" si="7"/>
        <v>No</v>
      </c>
      <c r="BM58" s="347" t="str">
        <f t="shared" si="8"/>
        <v>No</v>
      </c>
      <c r="BN58" s="347" t="str">
        <f t="shared" si="9"/>
        <v>No</v>
      </c>
      <c r="BO58" s="347" t="str">
        <f t="shared" si="10"/>
        <v>No</v>
      </c>
      <c r="BP58" s="347" t="str">
        <f t="shared" si="11"/>
        <v>No</v>
      </c>
      <c r="BQ58" s="347" t="str">
        <f t="shared" si="20"/>
        <v>No</v>
      </c>
      <c r="BR58" s="347" t="str">
        <f t="shared" si="12"/>
        <v>No</v>
      </c>
      <c r="BS58" s="347" t="str">
        <f t="shared" si="21"/>
        <v>No</v>
      </c>
      <c r="BT58" s="347" t="str">
        <f t="shared" si="22"/>
        <v>No</v>
      </c>
      <c r="BU58" s="347" t="str">
        <f t="shared" si="13"/>
        <v>Yes</v>
      </c>
      <c r="BV58" s="347" t="str">
        <f t="shared" si="14"/>
        <v>6th-12th</v>
      </c>
      <c r="BW58" s="347" t="str">
        <f t="shared" si="23"/>
        <v>No</v>
      </c>
      <c r="BX58" s="347" t="str">
        <f t="shared" si="24"/>
        <v>No</v>
      </c>
      <c r="BY58" s="347" t="str">
        <f t="shared" si="25"/>
        <v>No</v>
      </c>
      <c r="BZ58" s="347" t="str">
        <f t="shared" si="26"/>
        <v>No</v>
      </c>
    </row>
    <row r="59" spans="1:78" x14ac:dyDescent="0.3">
      <c r="A59" s="26"/>
      <c r="B59" s="26"/>
      <c r="C59" s="355"/>
      <c r="D59" s="322"/>
      <c r="E59" s="322"/>
      <c r="F59" s="26"/>
      <c r="G59" s="26"/>
      <c r="H59" s="26"/>
      <c r="I59" s="26"/>
      <c r="J59" s="26"/>
      <c r="K59" s="26"/>
      <c r="L59" s="26"/>
      <c r="M59" s="26"/>
      <c r="N59" s="25"/>
      <c r="O59" s="141"/>
      <c r="P59" s="26"/>
      <c r="Q59" s="141"/>
      <c r="R59" s="26"/>
      <c r="S59" s="345">
        <f t="shared" si="0"/>
        <v>0</v>
      </c>
      <c r="T59" s="26"/>
      <c r="U59" s="26"/>
      <c r="V59" s="26"/>
      <c r="W59" s="26"/>
      <c r="X59" s="26"/>
      <c r="Y59" s="26"/>
      <c r="Z59" s="26"/>
      <c r="AA59" s="26"/>
      <c r="AB59" s="27"/>
      <c r="AC59" s="27"/>
      <c r="AD59" s="346" t="str">
        <f t="shared" si="15"/>
        <v>Insufficient Data</v>
      </c>
      <c r="AE59" s="125" t="str">
        <f t="shared" si="16"/>
        <v>Insufficient Data</v>
      </c>
      <c r="AF59" s="125" t="str">
        <f t="shared" si="17"/>
        <v>Insufficient Data</v>
      </c>
      <c r="AG59" s="31"/>
      <c r="AH59" s="31"/>
      <c r="AI59" s="125" t="str">
        <f t="shared" si="1"/>
        <v>Insufficient Data</v>
      </c>
      <c r="AJ59" s="125" t="str">
        <f t="shared" si="18"/>
        <v>Insufficient Data</v>
      </c>
      <c r="AK59" s="225" t="str">
        <f t="shared" si="2"/>
        <v>Yes</v>
      </c>
      <c r="AL59" s="29"/>
      <c r="AM59" s="29"/>
      <c r="AN59" s="125" t="str">
        <f t="shared" si="3"/>
        <v>Insufficient Data</v>
      </c>
      <c r="AO59" s="125" t="str">
        <f t="shared" si="4"/>
        <v>Insufficient Data</v>
      </c>
      <c r="AP59" s="225" t="str">
        <f t="shared" si="5"/>
        <v>Insufficient Data</v>
      </c>
      <c r="AQ59" s="322"/>
      <c r="AR59" s="322"/>
      <c r="AS59" s="28"/>
      <c r="AT59" s="26"/>
      <c r="AU59" s="26"/>
      <c r="AV59" s="26"/>
      <c r="AW59" s="26"/>
      <c r="AX59" s="26"/>
      <c r="AY59" s="26"/>
      <c r="AZ59" s="26"/>
      <c r="BA59" s="26"/>
      <c r="BB59" s="26"/>
      <c r="BC59" s="26"/>
      <c r="BD59" s="149"/>
      <c r="BE59" s="26"/>
      <c r="BF59" s="29"/>
      <c r="BG59" s="29"/>
      <c r="BH59" s="29"/>
      <c r="BI59" s="26"/>
      <c r="BJ59" s="347" t="str">
        <f t="shared" si="19"/>
        <v>No</v>
      </c>
      <c r="BK59" s="347" t="str">
        <f t="shared" si="6"/>
        <v>No</v>
      </c>
      <c r="BL59" s="347" t="str">
        <f t="shared" si="7"/>
        <v>No</v>
      </c>
      <c r="BM59" s="347" t="str">
        <f t="shared" si="8"/>
        <v>No</v>
      </c>
      <c r="BN59" s="347" t="str">
        <f t="shared" si="9"/>
        <v>No</v>
      </c>
      <c r="BO59" s="347" t="str">
        <f t="shared" si="10"/>
        <v>No</v>
      </c>
      <c r="BP59" s="347" t="str">
        <f t="shared" si="11"/>
        <v>No</v>
      </c>
      <c r="BQ59" s="347" t="str">
        <f t="shared" si="20"/>
        <v>No</v>
      </c>
      <c r="BR59" s="347" t="str">
        <f t="shared" si="12"/>
        <v>No</v>
      </c>
      <c r="BS59" s="347" t="str">
        <f t="shared" si="21"/>
        <v>No</v>
      </c>
      <c r="BT59" s="347" t="str">
        <f t="shared" si="22"/>
        <v>No</v>
      </c>
      <c r="BU59" s="347" t="str">
        <f t="shared" si="13"/>
        <v>Yes</v>
      </c>
      <c r="BV59" s="347" t="str">
        <f t="shared" si="14"/>
        <v>6th-12th</v>
      </c>
      <c r="BW59" s="347" t="str">
        <f t="shared" si="23"/>
        <v>No</v>
      </c>
      <c r="BX59" s="347" t="str">
        <f t="shared" si="24"/>
        <v>No</v>
      </c>
      <c r="BY59" s="347" t="str">
        <f t="shared" si="25"/>
        <v>No</v>
      </c>
      <c r="BZ59" s="347" t="str">
        <f t="shared" si="26"/>
        <v>No</v>
      </c>
    </row>
    <row r="60" spans="1:78" x14ac:dyDescent="0.3">
      <c r="A60" s="26"/>
      <c r="B60" s="26"/>
      <c r="C60" s="355"/>
      <c r="D60" s="322"/>
      <c r="E60" s="322"/>
      <c r="F60" s="26"/>
      <c r="G60" s="26"/>
      <c r="H60" s="26"/>
      <c r="I60" s="26"/>
      <c r="J60" s="26"/>
      <c r="K60" s="26"/>
      <c r="L60" s="26"/>
      <c r="M60" s="26"/>
      <c r="N60" s="25"/>
      <c r="O60" s="141"/>
      <c r="P60" s="26"/>
      <c r="Q60" s="141"/>
      <c r="R60" s="26"/>
      <c r="S60" s="345">
        <f t="shared" si="0"/>
        <v>0</v>
      </c>
      <c r="T60" s="26"/>
      <c r="U60" s="26"/>
      <c r="V60" s="26"/>
      <c r="W60" s="26"/>
      <c r="X60" s="26"/>
      <c r="Y60" s="26"/>
      <c r="Z60" s="26"/>
      <c r="AA60" s="26"/>
      <c r="AB60" s="27"/>
      <c r="AC60" s="27"/>
      <c r="AD60" s="346" t="str">
        <f t="shared" si="15"/>
        <v>Insufficient Data</v>
      </c>
      <c r="AE60" s="125" t="str">
        <f t="shared" si="16"/>
        <v>Insufficient Data</v>
      </c>
      <c r="AF60" s="125" t="str">
        <f t="shared" si="17"/>
        <v>Insufficient Data</v>
      </c>
      <c r="AG60" s="31"/>
      <c r="AH60" s="31"/>
      <c r="AI60" s="125" t="str">
        <f t="shared" si="1"/>
        <v>Insufficient Data</v>
      </c>
      <c r="AJ60" s="125" t="str">
        <f t="shared" si="18"/>
        <v>Insufficient Data</v>
      </c>
      <c r="AK60" s="225" t="str">
        <f t="shared" si="2"/>
        <v>Yes</v>
      </c>
      <c r="AL60" s="29"/>
      <c r="AM60" s="29"/>
      <c r="AN60" s="125" t="str">
        <f t="shared" si="3"/>
        <v>Insufficient Data</v>
      </c>
      <c r="AO60" s="125" t="str">
        <f t="shared" si="4"/>
        <v>Insufficient Data</v>
      </c>
      <c r="AP60" s="225" t="str">
        <f t="shared" si="5"/>
        <v>Insufficient Data</v>
      </c>
      <c r="AQ60" s="322"/>
      <c r="AR60" s="322"/>
      <c r="AS60" s="28"/>
      <c r="AT60" s="26"/>
      <c r="AU60" s="26"/>
      <c r="AV60" s="26"/>
      <c r="AW60" s="26"/>
      <c r="AX60" s="26"/>
      <c r="AY60" s="26"/>
      <c r="AZ60" s="26"/>
      <c r="BA60" s="26"/>
      <c r="BB60" s="26"/>
      <c r="BC60" s="26"/>
      <c r="BD60" s="149"/>
      <c r="BE60" s="26"/>
      <c r="BF60" s="29"/>
      <c r="BG60" s="29"/>
      <c r="BH60" s="29"/>
      <c r="BI60" s="26"/>
      <c r="BJ60" s="347" t="str">
        <f t="shared" si="19"/>
        <v>No</v>
      </c>
      <c r="BK60" s="347" t="str">
        <f t="shared" si="6"/>
        <v>No</v>
      </c>
      <c r="BL60" s="347" t="str">
        <f t="shared" si="7"/>
        <v>No</v>
      </c>
      <c r="BM60" s="347" t="str">
        <f t="shared" si="8"/>
        <v>No</v>
      </c>
      <c r="BN60" s="347" t="str">
        <f t="shared" si="9"/>
        <v>No</v>
      </c>
      <c r="BO60" s="347" t="str">
        <f t="shared" si="10"/>
        <v>No</v>
      </c>
      <c r="BP60" s="347" t="str">
        <f t="shared" si="11"/>
        <v>No</v>
      </c>
      <c r="BQ60" s="347" t="str">
        <f t="shared" si="20"/>
        <v>No</v>
      </c>
      <c r="BR60" s="347" t="str">
        <f t="shared" si="12"/>
        <v>No</v>
      </c>
      <c r="BS60" s="347" t="str">
        <f t="shared" si="21"/>
        <v>No</v>
      </c>
      <c r="BT60" s="347" t="str">
        <f t="shared" si="22"/>
        <v>No</v>
      </c>
      <c r="BU60" s="347" t="str">
        <f t="shared" si="13"/>
        <v>Yes</v>
      </c>
      <c r="BV60" s="347" t="str">
        <f t="shared" si="14"/>
        <v>6th-12th</v>
      </c>
      <c r="BW60" s="347" t="str">
        <f t="shared" si="23"/>
        <v>No</v>
      </c>
      <c r="BX60" s="347" t="str">
        <f t="shared" si="24"/>
        <v>No</v>
      </c>
      <c r="BY60" s="347" t="str">
        <f t="shared" si="25"/>
        <v>No</v>
      </c>
      <c r="BZ60" s="347" t="str">
        <f t="shared" si="26"/>
        <v>No</v>
      </c>
    </row>
    <row r="61" spans="1:78" x14ac:dyDescent="0.3">
      <c r="A61" s="26"/>
      <c r="B61" s="26"/>
      <c r="C61" s="355"/>
      <c r="D61" s="322"/>
      <c r="E61" s="322"/>
      <c r="F61" s="26"/>
      <c r="G61" s="26"/>
      <c r="H61" s="26"/>
      <c r="I61" s="26"/>
      <c r="J61" s="26"/>
      <c r="K61" s="26"/>
      <c r="L61" s="26"/>
      <c r="M61" s="26"/>
      <c r="N61" s="25"/>
      <c r="O61" s="141"/>
      <c r="P61" s="26"/>
      <c r="Q61" s="141"/>
      <c r="R61" s="26"/>
      <c r="S61" s="345">
        <f t="shared" si="0"/>
        <v>0</v>
      </c>
      <c r="T61" s="26"/>
      <c r="U61" s="26"/>
      <c r="V61" s="26"/>
      <c r="W61" s="26"/>
      <c r="X61" s="26"/>
      <c r="Y61" s="26"/>
      <c r="Z61" s="26"/>
      <c r="AA61" s="26"/>
      <c r="AB61" s="27"/>
      <c r="AC61" s="27"/>
      <c r="AD61" s="346" t="str">
        <f t="shared" si="15"/>
        <v>Insufficient Data</v>
      </c>
      <c r="AE61" s="125" t="str">
        <f t="shared" si="16"/>
        <v>Insufficient Data</v>
      </c>
      <c r="AF61" s="125" t="str">
        <f t="shared" si="17"/>
        <v>Insufficient Data</v>
      </c>
      <c r="AG61" s="31"/>
      <c r="AH61" s="31"/>
      <c r="AI61" s="125" t="str">
        <f t="shared" si="1"/>
        <v>Insufficient Data</v>
      </c>
      <c r="AJ61" s="125" t="str">
        <f t="shared" si="18"/>
        <v>Insufficient Data</v>
      </c>
      <c r="AK61" s="225" t="str">
        <f t="shared" si="2"/>
        <v>Yes</v>
      </c>
      <c r="AL61" s="29"/>
      <c r="AM61" s="29"/>
      <c r="AN61" s="125" t="str">
        <f t="shared" si="3"/>
        <v>Insufficient Data</v>
      </c>
      <c r="AO61" s="125" t="str">
        <f t="shared" si="4"/>
        <v>Insufficient Data</v>
      </c>
      <c r="AP61" s="225" t="str">
        <f t="shared" si="5"/>
        <v>Insufficient Data</v>
      </c>
      <c r="AQ61" s="322"/>
      <c r="AR61" s="322"/>
      <c r="AS61" s="28"/>
      <c r="AT61" s="26"/>
      <c r="AU61" s="26"/>
      <c r="AV61" s="26"/>
      <c r="AW61" s="26"/>
      <c r="AX61" s="26"/>
      <c r="AY61" s="26"/>
      <c r="AZ61" s="26"/>
      <c r="BA61" s="26"/>
      <c r="BB61" s="26"/>
      <c r="BC61" s="26"/>
      <c r="BD61" s="149"/>
      <c r="BE61" s="26"/>
      <c r="BF61" s="29"/>
      <c r="BG61" s="29"/>
      <c r="BH61" s="29"/>
      <c r="BI61" s="26"/>
      <c r="BJ61" s="347" t="str">
        <f t="shared" si="19"/>
        <v>No</v>
      </c>
      <c r="BK61" s="347" t="str">
        <f t="shared" si="6"/>
        <v>No</v>
      </c>
      <c r="BL61" s="347" t="str">
        <f t="shared" si="7"/>
        <v>No</v>
      </c>
      <c r="BM61" s="347" t="str">
        <f t="shared" si="8"/>
        <v>No</v>
      </c>
      <c r="BN61" s="347" t="str">
        <f t="shared" si="9"/>
        <v>No</v>
      </c>
      <c r="BO61" s="347" t="str">
        <f t="shared" si="10"/>
        <v>No</v>
      </c>
      <c r="BP61" s="347" t="str">
        <f t="shared" si="11"/>
        <v>No</v>
      </c>
      <c r="BQ61" s="347" t="str">
        <f t="shared" si="20"/>
        <v>No</v>
      </c>
      <c r="BR61" s="347" t="str">
        <f t="shared" si="12"/>
        <v>No</v>
      </c>
      <c r="BS61" s="347" t="str">
        <f t="shared" si="21"/>
        <v>No</v>
      </c>
      <c r="BT61" s="347" t="str">
        <f t="shared" si="22"/>
        <v>No</v>
      </c>
      <c r="BU61" s="347" t="str">
        <f t="shared" si="13"/>
        <v>Yes</v>
      </c>
      <c r="BV61" s="347" t="str">
        <f t="shared" si="14"/>
        <v>6th-12th</v>
      </c>
      <c r="BW61" s="347" t="str">
        <f t="shared" si="23"/>
        <v>No</v>
      </c>
      <c r="BX61" s="347" t="str">
        <f t="shared" si="24"/>
        <v>No</v>
      </c>
      <c r="BY61" s="347" t="str">
        <f t="shared" si="25"/>
        <v>No</v>
      </c>
      <c r="BZ61" s="347" t="str">
        <f t="shared" si="26"/>
        <v>No</v>
      </c>
    </row>
    <row r="62" spans="1:78" x14ac:dyDescent="0.3">
      <c r="A62" s="26"/>
      <c r="B62" s="26"/>
      <c r="C62" s="355"/>
      <c r="D62" s="322"/>
      <c r="E62" s="322"/>
      <c r="F62" s="26"/>
      <c r="G62" s="26"/>
      <c r="H62" s="26"/>
      <c r="I62" s="26"/>
      <c r="J62" s="26"/>
      <c r="K62" s="26"/>
      <c r="L62" s="26"/>
      <c r="M62" s="26"/>
      <c r="N62" s="25"/>
      <c r="O62" s="141"/>
      <c r="P62" s="26"/>
      <c r="Q62" s="141"/>
      <c r="R62" s="26"/>
      <c r="S62" s="345">
        <f t="shared" si="0"/>
        <v>0</v>
      </c>
      <c r="T62" s="26"/>
      <c r="U62" s="26"/>
      <c r="V62" s="26"/>
      <c r="W62" s="26"/>
      <c r="X62" s="26"/>
      <c r="Y62" s="26"/>
      <c r="Z62" s="26"/>
      <c r="AA62" s="26"/>
      <c r="AB62" s="27"/>
      <c r="AC62" s="27"/>
      <c r="AD62" s="346" t="str">
        <f t="shared" si="15"/>
        <v>Insufficient Data</v>
      </c>
      <c r="AE62" s="125" t="str">
        <f t="shared" si="16"/>
        <v>Insufficient Data</v>
      </c>
      <c r="AF62" s="125" t="str">
        <f t="shared" si="17"/>
        <v>Insufficient Data</v>
      </c>
      <c r="AG62" s="31"/>
      <c r="AH62" s="31"/>
      <c r="AI62" s="125" t="str">
        <f t="shared" si="1"/>
        <v>Insufficient Data</v>
      </c>
      <c r="AJ62" s="125" t="str">
        <f t="shared" si="18"/>
        <v>Insufficient Data</v>
      </c>
      <c r="AK62" s="225" t="str">
        <f t="shared" si="2"/>
        <v>Yes</v>
      </c>
      <c r="AL62" s="29"/>
      <c r="AM62" s="29"/>
      <c r="AN62" s="125" t="str">
        <f t="shared" si="3"/>
        <v>Insufficient Data</v>
      </c>
      <c r="AO62" s="125" t="str">
        <f t="shared" si="4"/>
        <v>Insufficient Data</v>
      </c>
      <c r="AP62" s="225" t="str">
        <f t="shared" si="5"/>
        <v>Insufficient Data</v>
      </c>
      <c r="AQ62" s="322"/>
      <c r="AR62" s="322"/>
      <c r="AS62" s="28"/>
      <c r="AT62" s="26"/>
      <c r="AU62" s="26"/>
      <c r="AV62" s="26"/>
      <c r="AW62" s="26"/>
      <c r="AX62" s="26"/>
      <c r="AY62" s="26"/>
      <c r="AZ62" s="26"/>
      <c r="BA62" s="26"/>
      <c r="BB62" s="26"/>
      <c r="BC62" s="26"/>
      <c r="BD62" s="149"/>
      <c r="BE62" s="26"/>
      <c r="BF62" s="29"/>
      <c r="BG62" s="29"/>
      <c r="BH62" s="29"/>
      <c r="BI62" s="26"/>
      <c r="BJ62" s="347" t="str">
        <f t="shared" si="19"/>
        <v>No</v>
      </c>
      <c r="BK62" s="347" t="str">
        <f t="shared" si="6"/>
        <v>No</v>
      </c>
      <c r="BL62" s="347" t="str">
        <f t="shared" si="7"/>
        <v>No</v>
      </c>
      <c r="BM62" s="347" t="str">
        <f t="shared" si="8"/>
        <v>No</v>
      </c>
      <c r="BN62" s="347" t="str">
        <f t="shared" si="9"/>
        <v>No</v>
      </c>
      <c r="BO62" s="347" t="str">
        <f t="shared" si="10"/>
        <v>No</v>
      </c>
      <c r="BP62" s="347" t="str">
        <f t="shared" si="11"/>
        <v>No</v>
      </c>
      <c r="BQ62" s="347" t="str">
        <f t="shared" si="20"/>
        <v>No</v>
      </c>
      <c r="BR62" s="347" t="str">
        <f t="shared" si="12"/>
        <v>No</v>
      </c>
      <c r="BS62" s="347" t="str">
        <f t="shared" si="21"/>
        <v>No</v>
      </c>
      <c r="BT62" s="347" t="str">
        <f t="shared" si="22"/>
        <v>No</v>
      </c>
      <c r="BU62" s="347" t="str">
        <f t="shared" si="13"/>
        <v>Yes</v>
      </c>
      <c r="BV62" s="347" t="str">
        <f t="shared" si="14"/>
        <v>6th-12th</v>
      </c>
      <c r="BW62" s="347" t="str">
        <f t="shared" si="23"/>
        <v>No</v>
      </c>
      <c r="BX62" s="347" t="str">
        <f t="shared" si="24"/>
        <v>No</v>
      </c>
      <c r="BY62" s="347" t="str">
        <f t="shared" si="25"/>
        <v>No</v>
      </c>
      <c r="BZ62" s="347" t="str">
        <f t="shared" si="26"/>
        <v>No</v>
      </c>
    </row>
    <row r="63" spans="1:78" x14ac:dyDescent="0.3">
      <c r="A63" s="26"/>
      <c r="B63" s="26"/>
      <c r="C63" s="355"/>
      <c r="D63" s="322"/>
      <c r="E63" s="322"/>
      <c r="F63" s="26"/>
      <c r="G63" s="26"/>
      <c r="H63" s="26"/>
      <c r="I63" s="26"/>
      <c r="J63" s="26"/>
      <c r="K63" s="26"/>
      <c r="L63" s="26"/>
      <c r="M63" s="26"/>
      <c r="N63" s="25"/>
      <c r="O63" s="141"/>
      <c r="P63" s="26"/>
      <c r="Q63" s="141"/>
      <c r="R63" s="26"/>
      <c r="S63" s="345">
        <f t="shared" si="0"/>
        <v>0</v>
      </c>
      <c r="T63" s="26"/>
      <c r="U63" s="26"/>
      <c r="V63" s="26"/>
      <c r="W63" s="26"/>
      <c r="X63" s="26"/>
      <c r="Y63" s="26"/>
      <c r="Z63" s="26"/>
      <c r="AA63" s="26"/>
      <c r="AB63" s="27"/>
      <c r="AC63" s="27"/>
      <c r="AD63" s="346" t="str">
        <f t="shared" si="15"/>
        <v>Insufficient Data</v>
      </c>
      <c r="AE63" s="125" t="str">
        <f t="shared" si="16"/>
        <v>Insufficient Data</v>
      </c>
      <c r="AF63" s="125" t="str">
        <f t="shared" si="17"/>
        <v>Insufficient Data</v>
      </c>
      <c r="AG63" s="31"/>
      <c r="AH63" s="31"/>
      <c r="AI63" s="125" t="str">
        <f t="shared" si="1"/>
        <v>Insufficient Data</v>
      </c>
      <c r="AJ63" s="125" t="str">
        <f t="shared" si="18"/>
        <v>Insufficient Data</v>
      </c>
      <c r="AK63" s="225" t="str">
        <f t="shared" si="2"/>
        <v>Yes</v>
      </c>
      <c r="AL63" s="29"/>
      <c r="AM63" s="29"/>
      <c r="AN63" s="125" t="str">
        <f t="shared" si="3"/>
        <v>Insufficient Data</v>
      </c>
      <c r="AO63" s="125" t="str">
        <f t="shared" si="4"/>
        <v>Insufficient Data</v>
      </c>
      <c r="AP63" s="225" t="str">
        <f t="shared" si="5"/>
        <v>Insufficient Data</v>
      </c>
      <c r="AQ63" s="322"/>
      <c r="AR63" s="322"/>
      <c r="AS63" s="28"/>
      <c r="AT63" s="26"/>
      <c r="AU63" s="26"/>
      <c r="AV63" s="26"/>
      <c r="AW63" s="26"/>
      <c r="AX63" s="26"/>
      <c r="AY63" s="26"/>
      <c r="AZ63" s="26"/>
      <c r="BA63" s="26"/>
      <c r="BB63" s="26"/>
      <c r="BC63" s="26"/>
      <c r="BD63" s="149"/>
      <c r="BE63" s="26"/>
      <c r="BF63" s="29"/>
      <c r="BG63" s="29"/>
      <c r="BH63" s="29"/>
      <c r="BI63" s="26"/>
      <c r="BJ63" s="347" t="str">
        <f t="shared" si="19"/>
        <v>No</v>
      </c>
      <c r="BK63" s="347" t="str">
        <f t="shared" si="6"/>
        <v>No</v>
      </c>
      <c r="BL63" s="347" t="str">
        <f t="shared" si="7"/>
        <v>No</v>
      </c>
      <c r="BM63" s="347" t="str">
        <f t="shared" si="8"/>
        <v>No</v>
      </c>
      <c r="BN63" s="347" t="str">
        <f t="shared" si="9"/>
        <v>No</v>
      </c>
      <c r="BO63" s="347" t="str">
        <f t="shared" si="10"/>
        <v>No</v>
      </c>
      <c r="BP63" s="347" t="str">
        <f t="shared" si="11"/>
        <v>No</v>
      </c>
      <c r="BQ63" s="347" t="str">
        <f t="shared" si="20"/>
        <v>No</v>
      </c>
      <c r="BR63" s="347" t="str">
        <f t="shared" si="12"/>
        <v>No</v>
      </c>
      <c r="BS63" s="347" t="str">
        <f t="shared" si="21"/>
        <v>No</v>
      </c>
      <c r="BT63" s="347" t="str">
        <f t="shared" si="22"/>
        <v>No</v>
      </c>
      <c r="BU63" s="347" t="str">
        <f t="shared" si="13"/>
        <v>Yes</v>
      </c>
      <c r="BV63" s="347" t="str">
        <f t="shared" si="14"/>
        <v>6th-12th</v>
      </c>
      <c r="BW63" s="347" t="str">
        <f t="shared" si="23"/>
        <v>No</v>
      </c>
      <c r="BX63" s="347" t="str">
        <f t="shared" si="24"/>
        <v>No</v>
      </c>
      <c r="BY63" s="347" t="str">
        <f t="shared" si="25"/>
        <v>No</v>
      </c>
      <c r="BZ63" s="347" t="str">
        <f t="shared" si="26"/>
        <v>No</v>
      </c>
    </row>
    <row r="64" spans="1:78" x14ac:dyDescent="0.3">
      <c r="A64" s="26"/>
      <c r="B64" s="26"/>
      <c r="C64" s="355"/>
      <c r="D64" s="322"/>
      <c r="E64" s="322"/>
      <c r="F64" s="26"/>
      <c r="G64" s="26"/>
      <c r="H64" s="26"/>
      <c r="I64" s="26"/>
      <c r="J64" s="26"/>
      <c r="K64" s="26"/>
      <c r="L64" s="26"/>
      <c r="M64" s="26"/>
      <c r="N64" s="25"/>
      <c r="O64" s="141"/>
      <c r="P64" s="26"/>
      <c r="Q64" s="141"/>
      <c r="R64" s="26"/>
      <c r="S64" s="345">
        <f t="shared" si="0"/>
        <v>0</v>
      </c>
      <c r="T64" s="26"/>
      <c r="U64" s="26"/>
      <c r="V64" s="26"/>
      <c r="W64" s="26"/>
      <c r="X64" s="26"/>
      <c r="Y64" s="26"/>
      <c r="Z64" s="26"/>
      <c r="AA64" s="26"/>
      <c r="AB64" s="27"/>
      <c r="AC64" s="27"/>
      <c r="AD64" s="346" t="str">
        <f t="shared" si="15"/>
        <v>Insufficient Data</v>
      </c>
      <c r="AE64" s="125" t="str">
        <f t="shared" si="16"/>
        <v>Insufficient Data</v>
      </c>
      <c r="AF64" s="125" t="str">
        <f t="shared" si="17"/>
        <v>Insufficient Data</v>
      </c>
      <c r="AG64" s="31"/>
      <c r="AH64" s="31"/>
      <c r="AI64" s="125" t="str">
        <f t="shared" si="1"/>
        <v>Insufficient Data</v>
      </c>
      <c r="AJ64" s="125" t="str">
        <f t="shared" si="18"/>
        <v>Insufficient Data</v>
      </c>
      <c r="AK64" s="225" t="str">
        <f t="shared" si="2"/>
        <v>Yes</v>
      </c>
      <c r="AL64" s="29"/>
      <c r="AM64" s="29"/>
      <c r="AN64" s="125" t="str">
        <f t="shared" si="3"/>
        <v>Insufficient Data</v>
      </c>
      <c r="AO64" s="125" t="str">
        <f t="shared" si="4"/>
        <v>Insufficient Data</v>
      </c>
      <c r="AP64" s="225" t="str">
        <f t="shared" si="5"/>
        <v>Insufficient Data</v>
      </c>
      <c r="AQ64" s="322"/>
      <c r="AR64" s="322"/>
      <c r="AS64" s="28"/>
      <c r="AT64" s="26"/>
      <c r="AU64" s="26"/>
      <c r="AV64" s="26"/>
      <c r="AW64" s="26"/>
      <c r="AX64" s="26"/>
      <c r="AY64" s="26"/>
      <c r="AZ64" s="26"/>
      <c r="BA64" s="26"/>
      <c r="BB64" s="26"/>
      <c r="BC64" s="26"/>
      <c r="BD64" s="149"/>
      <c r="BE64" s="26"/>
      <c r="BF64" s="29"/>
      <c r="BG64" s="29"/>
      <c r="BH64" s="29"/>
      <c r="BI64" s="26"/>
      <c r="BJ64" s="347" t="str">
        <f t="shared" si="19"/>
        <v>No</v>
      </c>
      <c r="BK64" s="347" t="str">
        <f t="shared" si="6"/>
        <v>No</v>
      </c>
      <c r="BL64" s="347" t="str">
        <f t="shared" si="7"/>
        <v>No</v>
      </c>
      <c r="BM64" s="347" t="str">
        <f t="shared" si="8"/>
        <v>No</v>
      </c>
      <c r="BN64" s="347" t="str">
        <f t="shared" si="9"/>
        <v>No</v>
      </c>
      <c r="BO64" s="347" t="str">
        <f t="shared" si="10"/>
        <v>No</v>
      </c>
      <c r="BP64" s="347" t="str">
        <f t="shared" si="11"/>
        <v>No</v>
      </c>
      <c r="BQ64" s="347" t="str">
        <f t="shared" si="20"/>
        <v>No</v>
      </c>
      <c r="BR64" s="347" t="str">
        <f t="shared" si="12"/>
        <v>No</v>
      </c>
      <c r="BS64" s="347" t="str">
        <f t="shared" si="21"/>
        <v>No</v>
      </c>
      <c r="BT64" s="347" t="str">
        <f t="shared" si="22"/>
        <v>No</v>
      </c>
      <c r="BU64" s="347" t="str">
        <f t="shared" si="13"/>
        <v>Yes</v>
      </c>
      <c r="BV64" s="347" t="str">
        <f t="shared" si="14"/>
        <v>6th-12th</v>
      </c>
      <c r="BW64" s="347" t="str">
        <f t="shared" si="23"/>
        <v>No</v>
      </c>
      <c r="BX64" s="347" t="str">
        <f t="shared" si="24"/>
        <v>No</v>
      </c>
      <c r="BY64" s="347" t="str">
        <f t="shared" si="25"/>
        <v>No</v>
      </c>
      <c r="BZ64" s="347" t="str">
        <f t="shared" si="26"/>
        <v>No</v>
      </c>
    </row>
    <row r="65" spans="1:78" x14ac:dyDescent="0.3">
      <c r="A65" s="26"/>
      <c r="B65" s="26"/>
      <c r="C65" s="355"/>
      <c r="D65" s="322"/>
      <c r="E65" s="322"/>
      <c r="F65" s="26"/>
      <c r="G65" s="26"/>
      <c r="H65" s="26"/>
      <c r="I65" s="26"/>
      <c r="J65" s="26"/>
      <c r="K65" s="26"/>
      <c r="L65" s="26"/>
      <c r="M65" s="26"/>
      <c r="N65" s="25"/>
      <c r="O65" s="141"/>
      <c r="P65" s="26"/>
      <c r="Q65" s="141"/>
      <c r="R65" s="26"/>
      <c r="S65" s="345">
        <f t="shared" si="0"/>
        <v>0</v>
      </c>
      <c r="T65" s="26"/>
      <c r="U65" s="26"/>
      <c r="V65" s="26"/>
      <c r="W65" s="26"/>
      <c r="X65" s="26"/>
      <c r="Y65" s="26"/>
      <c r="Z65" s="26"/>
      <c r="AA65" s="26"/>
      <c r="AB65" s="27"/>
      <c r="AC65" s="27"/>
      <c r="AD65" s="346" t="str">
        <f t="shared" si="15"/>
        <v>Insufficient Data</v>
      </c>
      <c r="AE65" s="125" t="str">
        <f t="shared" si="16"/>
        <v>Insufficient Data</v>
      </c>
      <c r="AF65" s="125" t="str">
        <f t="shared" si="17"/>
        <v>Insufficient Data</v>
      </c>
      <c r="AG65" s="31"/>
      <c r="AH65" s="31"/>
      <c r="AI65" s="125" t="str">
        <f t="shared" si="1"/>
        <v>Insufficient Data</v>
      </c>
      <c r="AJ65" s="125" t="str">
        <f t="shared" si="18"/>
        <v>Insufficient Data</v>
      </c>
      <c r="AK65" s="225" t="str">
        <f t="shared" si="2"/>
        <v>Yes</v>
      </c>
      <c r="AL65" s="29"/>
      <c r="AM65" s="29"/>
      <c r="AN65" s="125" t="str">
        <f t="shared" si="3"/>
        <v>Insufficient Data</v>
      </c>
      <c r="AO65" s="125" t="str">
        <f t="shared" si="4"/>
        <v>Insufficient Data</v>
      </c>
      <c r="AP65" s="225" t="str">
        <f t="shared" si="5"/>
        <v>Insufficient Data</v>
      </c>
      <c r="AQ65" s="322"/>
      <c r="AR65" s="322"/>
      <c r="AS65" s="28"/>
      <c r="AT65" s="26"/>
      <c r="AU65" s="26"/>
      <c r="AV65" s="26"/>
      <c r="AW65" s="26"/>
      <c r="AX65" s="26"/>
      <c r="AY65" s="26"/>
      <c r="AZ65" s="26"/>
      <c r="BA65" s="26"/>
      <c r="BB65" s="26"/>
      <c r="BC65" s="26"/>
      <c r="BD65" s="149"/>
      <c r="BE65" s="26"/>
      <c r="BF65" s="29"/>
      <c r="BG65" s="29"/>
      <c r="BH65" s="29"/>
      <c r="BI65" s="26"/>
      <c r="BJ65" s="347" t="str">
        <f t="shared" si="19"/>
        <v>No</v>
      </c>
      <c r="BK65" s="347" t="str">
        <f t="shared" si="6"/>
        <v>No</v>
      </c>
      <c r="BL65" s="347" t="str">
        <f t="shared" si="7"/>
        <v>No</v>
      </c>
      <c r="BM65" s="347" t="str">
        <f t="shared" si="8"/>
        <v>No</v>
      </c>
      <c r="BN65" s="347" t="str">
        <f t="shared" si="9"/>
        <v>No</v>
      </c>
      <c r="BO65" s="347" t="str">
        <f t="shared" si="10"/>
        <v>No</v>
      </c>
      <c r="BP65" s="347" t="str">
        <f t="shared" si="11"/>
        <v>No</v>
      </c>
      <c r="BQ65" s="347" t="str">
        <f t="shared" si="20"/>
        <v>No</v>
      </c>
      <c r="BR65" s="347" t="str">
        <f t="shared" si="12"/>
        <v>No</v>
      </c>
      <c r="BS65" s="347" t="str">
        <f t="shared" si="21"/>
        <v>No</v>
      </c>
      <c r="BT65" s="347" t="str">
        <f t="shared" si="22"/>
        <v>No</v>
      </c>
      <c r="BU65" s="347" t="str">
        <f t="shared" si="13"/>
        <v>Yes</v>
      </c>
      <c r="BV65" s="347" t="str">
        <f t="shared" si="14"/>
        <v>6th-12th</v>
      </c>
      <c r="BW65" s="347" t="str">
        <f t="shared" si="23"/>
        <v>No</v>
      </c>
      <c r="BX65" s="347" t="str">
        <f t="shared" si="24"/>
        <v>No</v>
      </c>
      <c r="BY65" s="347" t="str">
        <f t="shared" si="25"/>
        <v>No</v>
      </c>
      <c r="BZ65" s="347" t="str">
        <f t="shared" si="26"/>
        <v>No</v>
      </c>
    </row>
    <row r="66" spans="1:78" x14ac:dyDescent="0.3">
      <c r="A66" s="26"/>
      <c r="B66" s="26"/>
      <c r="C66" s="355"/>
      <c r="D66" s="322"/>
      <c r="E66" s="322"/>
      <c r="F66" s="26"/>
      <c r="G66" s="26"/>
      <c r="H66" s="26"/>
      <c r="I66" s="26"/>
      <c r="J66" s="26"/>
      <c r="K66" s="26"/>
      <c r="L66" s="26"/>
      <c r="M66" s="26"/>
      <c r="N66" s="25"/>
      <c r="O66" s="141"/>
      <c r="P66" s="26"/>
      <c r="Q66" s="141"/>
      <c r="R66" s="26"/>
      <c r="S66" s="345">
        <f t="shared" si="0"/>
        <v>0</v>
      </c>
      <c r="T66" s="26"/>
      <c r="U66" s="26"/>
      <c r="V66" s="26"/>
      <c r="W66" s="26"/>
      <c r="X66" s="26"/>
      <c r="Y66" s="26"/>
      <c r="Z66" s="26"/>
      <c r="AA66" s="26"/>
      <c r="AB66" s="27"/>
      <c r="AC66" s="27"/>
      <c r="AD66" s="346" t="str">
        <f t="shared" si="15"/>
        <v>Insufficient Data</v>
      </c>
      <c r="AE66" s="125" t="str">
        <f t="shared" si="16"/>
        <v>Insufficient Data</v>
      </c>
      <c r="AF66" s="125" t="str">
        <f t="shared" si="17"/>
        <v>Insufficient Data</v>
      </c>
      <c r="AG66" s="31"/>
      <c r="AH66" s="31"/>
      <c r="AI66" s="125" t="str">
        <f t="shared" si="1"/>
        <v>Insufficient Data</v>
      </c>
      <c r="AJ66" s="125" t="str">
        <f t="shared" si="18"/>
        <v>Insufficient Data</v>
      </c>
      <c r="AK66" s="225" t="str">
        <f t="shared" si="2"/>
        <v>Yes</v>
      </c>
      <c r="AL66" s="29"/>
      <c r="AM66" s="29"/>
      <c r="AN66" s="125" t="str">
        <f t="shared" si="3"/>
        <v>Insufficient Data</v>
      </c>
      <c r="AO66" s="125" t="str">
        <f t="shared" si="4"/>
        <v>Insufficient Data</v>
      </c>
      <c r="AP66" s="225" t="str">
        <f t="shared" si="5"/>
        <v>Insufficient Data</v>
      </c>
      <c r="AQ66" s="322"/>
      <c r="AR66" s="322"/>
      <c r="AS66" s="28"/>
      <c r="AT66" s="26"/>
      <c r="AU66" s="26"/>
      <c r="AV66" s="26"/>
      <c r="AW66" s="26"/>
      <c r="AX66" s="26"/>
      <c r="AY66" s="26"/>
      <c r="AZ66" s="26"/>
      <c r="BA66" s="26"/>
      <c r="BB66" s="26"/>
      <c r="BC66" s="26"/>
      <c r="BD66" s="149"/>
      <c r="BE66" s="26"/>
      <c r="BF66" s="29"/>
      <c r="BG66" s="29"/>
      <c r="BH66" s="29"/>
      <c r="BI66" s="26"/>
      <c r="BJ66" s="347" t="str">
        <f t="shared" si="19"/>
        <v>No</v>
      </c>
      <c r="BK66" s="347" t="str">
        <f t="shared" si="6"/>
        <v>No</v>
      </c>
      <c r="BL66" s="347" t="str">
        <f t="shared" si="7"/>
        <v>No</v>
      </c>
      <c r="BM66" s="347" t="str">
        <f t="shared" si="8"/>
        <v>No</v>
      </c>
      <c r="BN66" s="347" t="str">
        <f t="shared" si="9"/>
        <v>No</v>
      </c>
      <c r="BO66" s="347" t="str">
        <f t="shared" si="10"/>
        <v>No</v>
      </c>
      <c r="BP66" s="347" t="str">
        <f t="shared" si="11"/>
        <v>No</v>
      </c>
      <c r="BQ66" s="347" t="str">
        <f t="shared" si="20"/>
        <v>No</v>
      </c>
      <c r="BR66" s="347" t="str">
        <f t="shared" si="12"/>
        <v>No</v>
      </c>
      <c r="BS66" s="347" t="str">
        <f t="shared" si="21"/>
        <v>No</v>
      </c>
      <c r="BT66" s="347" t="str">
        <f t="shared" si="22"/>
        <v>No</v>
      </c>
      <c r="BU66" s="347" t="str">
        <f t="shared" si="13"/>
        <v>Yes</v>
      </c>
      <c r="BV66" s="347" t="str">
        <f t="shared" si="14"/>
        <v>6th-12th</v>
      </c>
      <c r="BW66" s="347" t="str">
        <f t="shared" si="23"/>
        <v>No</v>
      </c>
      <c r="BX66" s="347" t="str">
        <f t="shared" si="24"/>
        <v>No</v>
      </c>
      <c r="BY66" s="347" t="str">
        <f t="shared" si="25"/>
        <v>No</v>
      </c>
      <c r="BZ66" s="347" t="str">
        <f t="shared" si="26"/>
        <v>No</v>
      </c>
    </row>
    <row r="67" spans="1:78" x14ac:dyDescent="0.3">
      <c r="A67" s="26"/>
      <c r="B67" s="26"/>
      <c r="C67" s="355"/>
      <c r="D67" s="322"/>
      <c r="E67" s="322"/>
      <c r="F67" s="26"/>
      <c r="G67" s="26"/>
      <c r="H67" s="26"/>
      <c r="I67" s="26"/>
      <c r="J67" s="26"/>
      <c r="K67" s="26"/>
      <c r="L67" s="26"/>
      <c r="M67" s="26"/>
      <c r="N67" s="25"/>
      <c r="O67" s="141"/>
      <c r="P67" s="26"/>
      <c r="Q67" s="141"/>
      <c r="R67" s="26"/>
      <c r="S67" s="345">
        <f t="shared" ref="S67:S130" si="27">O67+Q67</f>
        <v>0</v>
      </c>
      <c r="T67" s="26"/>
      <c r="U67" s="26"/>
      <c r="V67" s="26"/>
      <c r="W67" s="26"/>
      <c r="X67" s="26"/>
      <c r="Y67" s="26"/>
      <c r="Z67" s="26"/>
      <c r="AA67" s="26"/>
      <c r="AB67" s="27"/>
      <c r="AC67" s="27"/>
      <c r="AD67" s="346" t="str">
        <f t="shared" si="15"/>
        <v>Insufficient Data</v>
      </c>
      <c r="AE67" s="125" t="str">
        <f t="shared" si="16"/>
        <v>Insufficient Data</v>
      </c>
      <c r="AF67" s="125" t="str">
        <f t="shared" si="17"/>
        <v>Insufficient Data</v>
      </c>
      <c r="AG67" s="31"/>
      <c r="AH67" s="31"/>
      <c r="AI67" s="125" t="str">
        <f t="shared" ref="AI67:AI130" si="28">IF(AG67="","Insufficient Data",IF(AH67="","Insufficient Data",AH67-AG67))</f>
        <v>Insufficient Data</v>
      </c>
      <c r="AJ67" s="125" t="str">
        <f t="shared" si="18"/>
        <v>Insufficient Data</v>
      </c>
      <c r="AK67" s="225" t="str">
        <f t="shared" ref="AK67:AK130" si="29">IF(OR(AG67=90%,AG67&lt;90%),"Yes","No")</f>
        <v>Yes</v>
      </c>
      <c r="AL67" s="29"/>
      <c r="AM67" s="29"/>
      <c r="AN67" s="125" t="str">
        <f t="shared" ref="AN67:AN130" si="30">IF(AL67="","Insufficient Data",IF(AM67="","Insufficient Data",AM67-AL67))</f>
        <v>Insufficient Data</v>
      </c>
      <c r="AO67" s="125" t="str">
        <f t="shared" ref="AO67:AO130" si="31">IF(AN67="Insufficient Data","Insufficient Data",IF(AN67=0,"No Change",IF(AN67&lt;0,"Improved",IF(AN67&gt;0,"Declined"))))</f>
        <v>Insufficient Data</v>
      </c>
      <c r="AP67" s="225" t="str">
        <f t="shared" ref="AP67:AP130" si="32">IF(AL67="","Insufficient Data",IF(AL67=0,"No",IF(AL67&gt;0,"Yes")))</f>
        <v>Insufficient Data</v>
      </c>
      <c r="AQ67" s="322"/>
      <c r="AR67" s="322"/>
      <c r="AS67" s="28"/>
      <c r="AT67" s="26"/>
      <c r="AU67" s="26"/>
      <c r="AV67" s="26"/>
      <c r="AW67" s="26"/>
      <c r="AX67" s="26"/>
      <c r="AY67" s="26"/>
      <c r="AZ67" s="26"/>
      <c r="BA67" s="26"/>
      <c r="BB67" s="26"/>
      <c r="BC67" s="26"/>
      <c r="BD67" s="149"/>
      <c r="BE67" s="26"/>
      <c r="BF67" s="29"/>
      <c r="BG67" s="29"/>
      <c r="BH67" s="29"/>
      <c r="BI67" s="26"/>
      <c r="BJ67" s="347" t="str">
        <f t="shared" si="19"/>
        <v>No</v>
      </c>
      <c r="BK67" s="347" t="str">
        <f t="shared" ref="BK67:BK130" si="33">IF($Q67&gt;0,"Yes","No")</f>
        <v>No</v>
      </c>
      <c r="BL67" s="347" t="str">
        <f t="shared" ref="BL67:BL130" si="34">IF(AND($BJ67="yes",$BK67="yes"),"Yes","No")</f>
        <v>No</v>
      </c>
      <c r="BM67" s="347" t="str">
        <f t="shared" ref="BM67:BM130" si="35">IF(OR($I67=4,$I67=5,$I67=6,$I67=7,$I67=8),"Yes","No")</f>
        <v>No</v>
      </c>
      <c r="BN67" s="347" t="str">
        <f t="shared" ref="BN67:BN130" si="36">IF(OR($I67=3,$I67=4,$I67=5,$I67=6,$I67=7,$I67=8),"Yes","No")</f>
        <v>No</v>
      </c>
      <c r="BO67" s="347" t="str">
        <f t="shared" ref="BO67:BO130" si="37">IF(OR($I67=7,$I67=8,$I67=10,$I67=11,$I67=12),"Yes","No")</f>
        <v>No</v>
      </c>
      <c r="BP67" s="347" t="str">
        <f t="shared" ref="BP67:BP130" si="38">IF(OR($I67=9,$I67=10,$I67=11,$I67=12),"Yes","No")</f>
        <v>No</v>
      </c>
      <c r="BQ67" s="347" t="str">
        <f t="shared" si="20"/>
        <v>No</v>
      </c>
      <c r="BR67" s="347" t="str">
        <f t="shared" ref="BR67:BR130" si="39">IF(OR($I67=1,$I67=2,$I67=3,$I67=4,$I67=5,$I67=6,$I67=7,$I67=8,$I67=9,$I67=10,$I67=11,$I67=12),"Yes","No")</f>
        <v>No</v>
      </c>
      <c r="BS67" s="347" t="str">
        <f t="shared" si="21"/>
        <v>No</v>
      </c>
      <c r="BT67" s="347" t="str">
        <f t="shared" si="22"/>
        <v>No</v>
      </c>
      <c r="BU67" s="347" t="str">
        <f t="shared" ref="BU67:BU130" si="40">IF(OR(AG67=90%,AG67&lt;90%),"Yes","No")</f>
        <v>Yes</v>
      </c>
      <c r="BV67" s="347" t="str">
        <f t="shared" ref="BV67:BV130" si="41">IF(OR($I67="Pre-K",$I67="K",$I67=1,$I67=2,$I67=3,$I67=4,$I67=5),"PK-5","6th-12th")</f>
        <v>6th-12th</v>
      </c>
      <c r="BW67" s="347" t="str">
        <f t="shared" si="23"/>
        <v>No</v>
      </c>
      <c r="BX67" s="347" t="str">
        <f t="shared" si="24"/>
        <v>No</v>
      </c>
      <c r="BY67" s="347" t="str">
        <f t="shared" si="25"/>
        <v>No</v>
      </c>
      <c r="BZ67" s="347" t="str">
        <f t="shared" si="26"/>
        <v>No</v>
      </c>
    </row>
    <row r="68" spans="1:78" x14ac:dyDescent="0.3">
      <c r="A68" s="26"/>
      <c r="B68" s="26"/>
      <c r="C68" s="355"/>
      <c r="D68" s="322"/>
      <c r="E68" s="322"/>
      <c r="F68" s="26"/>
      <c r="G68" s="26"/>
      <c r="H68" s="26"/>
      <c r="I68" s="26"/>
      <c r="J68" s="26"/>
      <c r="K68" s="26"/>
      <c r="L68" s="26"/>
      <c r="M68" s="26"/>
      <c r="N68" s="25"/>
      <c r="O68" s="141"/>
      <c r="P68" s="26"/>
      <c r="Q68" s="141"/>
      <c r="R68" s="26"/>
      <c r="S68" s="345">
        <f t="shared" si="27"/>
        <v>0</v>
      </c>
      <c r="T68" s="26"/>
      <c r="U68" s="26"/>
      <c r="V68" s="26"/>
      <c r="W68" s="26"/>
      <c r="X68" s="26"/>
      <c r="Y68" s="26"/>
      <c r="Z68" s="26"/>
      <c r="AA68" s="26"/>
      <c r="AB68" s="27"/>
      <c r="AC68" s="27"/>
      <c r="AD68" s="346" t="str">
        <f t="shared" ref="AD68:AD131" si="42">IF(AB68="","Insufficient Data",IF(AC68="","Insufficient Data",AC68-AB68))</f>
        <v>Insufficient Data</v>
      </c>
      <c r="AE68" s="125" t="str">
        <f t="shared" ref="AE68:AE131" si="43">IF(AD68="Insufficient Data","Insufficient Data",IF(AD68=0,"No Change",IF(AD68&gt;0,"Improved",IF(AD68&lt;0,"Declined"))))</f>
        <v>Insufficient Data</v>
      </c>
      <c r="AF68" s="125" t="str">
        <f t="shared" ref="AF68:AF131" si="44">IF(AB68="","Insufficient Data",IF(AB68&gt;=3,"No",IF(AB68&lt;3,"Yes")))</f>
        <v>Insufficient Data</v>
      </c>
      <c r="AG68" s="31"/>
      <c r="AH68" s="31"/>
      <c r="AI68" s="125" t="str">
        <f t="shared" si="28"/>
        <v>Insufficient Data</v>
      </c>
      <c r="AJ68" s="125" t="str">
        <f t="shared" ref="AJ68:AJ131" si="45">IF(AI68="Insufficient Data","Insufficient Data",IF(AI68=0,"No Change",IF(AI68&gt;0,"Improved",IF(AI68&lt;0,"Declined"))))</f>
        <v>Insufficient Data</v>
      </c>
      <c r="AK68" s="225" t="str">
        <f t="shared" si="29"/>
        <v>Yes</v>
      </c>
      <c r="AL68" s="29"/>
      <c r="AM68" s="29"/>
      <c r="AN68" s="125" t="str">
        <f t="shared" si="30"/>
        <v>Insufficient Data</v>
      </c>
      <c r="AO68" s="125" t="str">
        <f t="shared" si="31"/>
        <v>Insufficient Data</v>
      </c>
      <c r="AP68" s="225" t="str">
        <f t="shared" si="32"/>
        <v>Insufficient Data</v>
      </c>
      <c r="AQ68" s="322"/>
      <c r="AR68" s="322"/>
      <c r="AS68" s="28"/>
      <c r="AT68" s="26"/>
      <c r="AU68" s="26"/>
      <c r="AV68" s="26"/>
      <c r="AW68" s="26"/>
      <c r="AX68" s="26"/>
      <c r="AY68" s="26"/>
      <c r="AZ68" s="26"/>
      <c r="BA68" s="26"/>
      <c r="BB68" s="26"/>
      <c r="BC68" s="26"/>
      <c r="BD68" s="149"/>
      <c r="BE68" s="26"/>
      <c r="BF68" s="29"/>
      <c r="BG68" s="29"/>
      <c r="BH68" s="29"/>
      <c r="BI68" s="26"/>
      <c r="BJ68" s="347" t="str">
        <f t="shared" ref="BJ68:BJ131" si="46">IF($O68&gt;0,"Yes","No")</f>
        <v>No</v>
      </c>
      <c r="BK68" s="347" t="str">
        <f t="shared" si="33"/>
        <v>No</v>
      </c>
      <c r="BL68" s="347" t="str">
        <f t="shared" si="34"/>
        <v>No</v>
      </c>
      <c r="BM68" s="347" t="str">
        <f t="shared" si="35"/>
        <v>No</v>
      </c>
      <c r="BN68" s="347" t="str">
        <f t="shared" si="36"/>
        <v>No</v>
      </c>
      <c r="BO68" s="347" t="str">
        <f t="shared" si="37"/>
        <v>No</v>
      </c>
      <c r="BP68" s="347" t="str">
        <f t="shared" si="38"/>
        <v>No</v>
      </c>
      <c r="BQ68" s="347" t="str">
        <f t="shared" ref="BQ68:BQ131" si="47">IF(OR($I68=1,$I68=2,$I68=3,$I68=4,$I68=5),"Yes","No")</f>
        <v>No</v>
      </c>
      <c r="BR68" s="347" t="str">
        <f t="shared" si="39"/>
        <v>No</v>
      </c>
      <c r="BS68" s="347" t="str">
        <f t="shared" ref="BS68:BS131" si="48">IF(OR($I68="Pre-K",$I68="K",$I68=1,$I68=2,$I68=3,$I68=4,$I68=5),"Yes","No")</f>
        <v>No</v>
      </c>
      <c r="BT68" s="347" t="str">
        <f t="shared" ref="BT68:BT131" si="49">IF(OR($I68=6,$I68=7,$I68=8,$I68=9,$I68=10,$I68=11,$I68=12),"Yes","No")</f>
        <v>No</v>
      </c>
      <c r="BU68" s="347" t="str">
        <f t="shared" si="40"/>
        <v>Yes</v>
      </c>
      <c r="BV68" s="347" t="str">
        <f t="shared" si="41"/>
        <v>6th-12th</v>
      </c>
      <c r="BW68" s="347" t="str">
        <f t="shared" ref="BW68:BW131" si="50">IF(AND(BO68="Yes",AF68="Yes",AE68="Improved"),"Yes","No")</f>
        <v>No</v>
      </c>
      <c r="BX68" s="347" t="str">
        <f t="shared" ref="BX68:BX131" si="51">IF(OR($X68="Improved",$X68="No change",$X68="No change",$X68="Declined",$X68="Did not need to improve"),"Yes","No")</f>
        <v>No</v>
      </c>
      <c r="BY68" s="347" t="str">
        <f t="shared" ref="BY68:BY131" si="52">IF(OR($AA68="Improved",$AA68="No change",$AA68="No change",$AA68="Declined",$AA68="Did not need to improve"),"Yes","No")</f>
        <v>No</v>
      </c>
      <c r="BZ68" s="347" t="str">
        <f t="shared" ref="BZ68:BZ131" si="53">IF(OR(BA68="Improved",BA68="No change",BA68="Declined",BA68="Did not need to improve"),"Yes","No")</f>
        <v>No</v>
      </c>
    </row>
    <row r="69" spans="1:78" x14ac:dyDescent="0.3">
      <c r="A69" s="26"/>
      <c r="B69" s="26"/>
      <c r="C69" s="355"/>
      <c r="D69" s="322"/>
      <c r="E69" s="322"/>
      <c r="F69" s="26"/>
      <c r="G69" s="26"/>
      <c r="H69" s="26"/>
      <c r="I69" s="26"/>
      <c r="J69" s="26"/>
      <c r="K69" s="26"/>
      <c r="L69" s="26"/>
      <c r="M69" s="26"/>
      <c r="N69" s="25"/>
      <c r="O69" s="141"/>
      <c r="P69" s="26"/>
      <c r="Q69" s="141"/>
      <c r="R69" s="26"/>
      <c r="S69" s="345">
        <f t="shared" si="27"/>
        <v>0</v>
      </c>
      <c r="T69" s="26"/>
      <c r="U69" s="26"/>
      <c r="V69" s="26"/>
      <c r="W69" s="26"/>
      <c r="X69" s="26"/>
      <c r="Y69" s="26"/>
      <c r="Z69" s="26"/>
      <c r="AA69" s="26"/>
      <c r="AB69" s="27"/>
      <c r="AC69" s="27"/>
      <c r="AD69" s="346" t="str">
        <f t="shared" si="42"/>
        <v>Insufficient Data</v>
      </c>
      <c r="AE69" s="125" t="str">
        <f t="shared" si="43"/>
        <v>Insufficient Data</v>
      </c>
      <c r="AF69" s="125" t="str">
        <f t="shared" si="44"/>
        <v>Insufficient Data</v>
      </c>
      <c r="AG69" s="31"/>
      <c r="AH69" s="31"/>
      <c r="AI69" s="125" t="str">
        <f t="shared" si="28"/>
        <v>Insufficient Data</v>
      </c>
      <c r="AJ69" s="125" t="str">
        <f t="shared" si="45"/>
        <v>Insufficient Data</v>
      </c>
      <c r="AK69" s="225" t="str">
        <f t="shared" si="29"/>
        <v>Yes</v>
      </c>
      <c r="AL69" s="29"/>
      <c r="AM69" s="29"/>
      <c r="AN69" s="125" t="str">
        <f t="shared" si="30"/>
        <v>Insufficient Data</v>
      </c>
      <c r="AO69" s="125" t="str">
        <f t="shared" si="31"/>
        <v>Insufficient Data</v>
      </c>
      <c r="AP69" s="225" t="str">
        <f t="shared" si="32"/>
        <v>Insufficient Data</v>
      </c>
      <c r="AQ69" s="322"/>
      <c r="AR69" s="322"/>
      <c r="AS69" s="28"/>
      <c r="AT69" s="26"/>
      <c r="AU69" s="26"/>
      <c r="AV69" s="26"/>
      <c r="AW69" s="26"/>
      <c r="AX69" s="26"/>
      <c r="AY69" s="26"/>
      <c r="AZ69" s="26"/>
      <c r="BA69" s="26"/>
      <c r="BB69" s="26"/>
      <c r="BC69" s="26"/>
      <c r="BD69" s="149"/>
      <c r="BE69" s="26"/>
      <c r="BF69" s="29"/>
      <c r="BG69" s="29"/>
      <c r="BH69" s="29"/>
      <c r="BI69" s="26"/>
      <c r="BJ69" s="347" t="str">
        <f t="shared" si="46"/>
        <v>No</v>
      </c>
      <c r="BK69" s="347" t="str">
        <f t="shared" si="33"/>
        <v>No</v>
      </c>
      <c r="BL69" s="347" t="str">
        <f t="shared" si="34"/>
        <v>No</v>
      </c>
      <c r="BM69" s="347" t="str">
        <f t="shared" si="35"/>
        <v>No</v>
      </c>
      <c r="BN69" s="347" t="str">
        <f t="shared" si="36"/>
        <v>No</v>
      </c>
      <c r="BO69" s="347" t="str">
        <f t="shared" si="37"/>
        <v>No</v>
      </c>
      <c r="BP69" s="347" t="str">
        <f t="shared" si="38"/>
        <v>No</v>
      </c>
      <c r="BQ69" s="347" t="str">
        <f t="shared" si="47"/>
        <v>No</v>
      </c>
      <c r="BR69" s="347" t="str">
        <f t="shared" si="39"/>
        <v>No</v>
      </c>
      <c r="BS69" s="347" t="str">
        <f t="shared" si="48"/>
        <v>No</v>
      </c>
      <c r="BT69" s="347" t="str">
        <f t="shared" si="49"/>
        <v>No</v>
      </c>
      <c r="BU69" s="347" t="str">
        <f t="shared" si="40"/>
        <v>Yes</v>
      </c>
      <c r="BV69" s="347" t="str">
        <f t="shared" si="41"/>
        <v>6th-12th</v>
      </c>
      <c r="BW69" s="347" t="str">
        <f t="shared" si="50"/>
        <v>No</v>
      </c>
      <c r="BX69" s="347" t="str">
        <f t="shared" si="51"/>
        <v>No</v>
      </c>
      <c r="BY69" s="347" t="str">
        <f t="shared" si="52"/>
        <v>No</v>
      </c>
      <c r="BZ69" s="347" t="str">
        <f t="shared" si="53"/>
        <v>No</v>
      </c>
    </row>
    <row r="70" spans="1:78" x14ac:dyDescent="0.3">
      <c r="A70" s="26"/>
      <c r="B70" s="26"/>
      <c r="C70" s="355"/>
      <c r="D70" s="322"/>
      <c r="E70" s="322"/>
      <c r="F70" s="26"/>
      <c r="G70" s="26"/>
      <c r="H70" s="26"/>
      <c r="I70" s="26"/>
      <c r="J70" s="26"/>
      <c r="K70" s="26"/>
      <c r="L70" s="26"/>
      <c r="M70" s="26"/>
      <c r="N70" s="25"/>
      <c r="O70" s="141"/>
      <c r="P70" s="26"/>
      <c r="Q70" s="141"/>
      <c r="R70" s="26"/>
      <c r="S70" s="345">
        <f t="shared" si="27"/>
        <v>0</v>
      </c>
      <c r="T70" s="26"/>
      <c r="U70" s="26"/>
      <c r="V70" s="26"/>
      <c r="W70" s="26"/>
      <c r="X70" s="26"/>
      <c r="Y70" s="26"/>
      <c r="Z70" s="26"/>
      <c r="AA70" s="26"/>
      <c r="AB70" s="27"/>
      <c r="AC70" s="27"/>
      <c r="AD70" s="346" t="str">
        <f t="shared" si="42"/>
        <v>Insufficient Data</v>
      </c>
      <c r="AE70" s="125" t="str">
        <f t="shared" si="43"/>
        <v>Insufficient Data</v>
      </c>
      <c r="AF70" s="125" t="str">
        <f t="shared" si="44"/>
        <v>Insufficient Data</v>
      </c>
      <c r="AG70" s="31"/>
      <c r="AH70" s="31"/>
      <c r="AI70" s="125" t="str">
        <f t="shared" si="28"/>
        <v>Insufficient Data</v>
      </c>
      <c r="AJ70" s="125" t="str">
        <f t="shared" si="45"/>
        <v>Insufficient Data</v>
      </c>
      <c r="AK70" s="225" t="str">
        <f t="shared" si="29"/>
        <v>Yes</v>
      </c>
      <c r="AL70" s="29"/>
      <c r="AM70" s="29"/>
      <c r="AN70" s="125" t="str">
        <f t="shared" si="30"/>
        <v>Insufficient Data</v>
      </c>
      <c r="AO70" s="125" t="str">
        <f t="shared" si="31"/>
        <v>Insufficient Data</v>
      </c>
      <c r="AP70" s="225" t="str">
        <f t="shared" si="32"/>
        <v>Insufficient Data</v>
      </c>
      <c r="AQ70" s="322"/>
      <c r="AR70" s="322"/>
      <c r="AS70" s="28"/>
      <c r="AT70" s="26"/>
      <c r="AU70" s="26"/>
      <c r="AV70" s="26"/>
      <c r="AW70" s="26"/>
      <c r="AX70" s="26"/>
      <c r="AY70" s="26"/>
      <c r="AZ70" s="26"/>
      <c r="BA70" s="26"/>
      <c r="BB70" s="26"/>
      <c r="BC70" s="26"/>
      <c r="BD70" s="149"/>
      <c r="BE70" s="26"/>
      <c r="BF70" s="29"/>
      <c r="BG70" s="29"/>
      <c r="BH70" s="29"/>
      <c r="BI70" s="26"/>
      <c r="BJ70" s="347" t="str">
        <f t="shared" si="46"/>
        <v>No</v>
      </c>
      <c r="BK70" s="347" t="str">
        <f t="shared" si="33"/>
        <v>No</v>
      </c>
      <c r="BL70" s="347" t="str">
        <f t="shared" si="34"/>
        <v>No</v>
      </c>
      <c r="BM70" s="347" t="str">
        <f t="shared" si="35"/>
        <v>No</v>
      </c>
      <c r="BN70" s="347" t="str">
        <f t="shared" si="36"/>
        <v>No</v>
      </c>
      <c r="BO70" s="347" t="str">
        <f t="shared" si="37"/>
        <v>No</v>
      </c>
      <c r="BP70" s="347" t="str">
        <f t="shared" si="38"/>
        <v>No</v>
      </c>
      <c r="BQ70" s="347" t="str">
        <f t="shared" si="47"/>
        <v>No</v>
      </c>
      <c r="BR70" s="347" t="str">
        <f t="shared" si="39"/>
        <v>No</v>
      </c>
      <c r="BS70" s="347" t="str">
        <f t="shared" si="48"/>
        <v>No</v>
      </c>
      <c r="BT70" s="347" t="str">
        <f t="shared" si="49"/>
        <v>No</v>
      </c>
      <c r="BU70" s="347" t="str">
        <f t="shared" si="40"/>
        <v>Yes</v>
      </c>
      <c r="BV70" s="347" t="str">
        <f t="shared" si="41"/>
        <v>6th-12th</v>
      </c>
      <c r="BW70" s="347" t="str">
        <f t="shared" si="50"/>
        <v>No</v>
      </c>
      <c r="BX70" s="347" t="str">
        <f t="shared" si="51"/>
        <v>No</v>
      </c>
      <c r="BY70" s="347" t="str">
        <f t="shared" si="52"/>
        <v>No</v>
      </c>
      <c r="BZ70" s="347" t="str">
        <f t="shared" si="53"/>
        <v>No</v>
      </c>
    </row>
    <row r="71" spans="1:78" x14ac:dyDescent="0.3">
      <c r="A71" s="26"/>
      <c r="B71" s="26"/>
      <c r="C71" s="355"/>
      <c r="D71" s="322"/>
      <c r="E71" s="322"/>
      <c r="F71" s="26"/>
      <c r="G71" s="26"/>
      <c r="H71" s="26"/>
      <c r="I71" s="26"/>
      <c r="J71" s="26"/>
      <c r="K71" s="26"/>
      <c r="L71" s="26"/>
      <c r="M71" s="26"/>
      <c r="N71" s="25"/>
      <c r="O71" s="141"/>
      <c r="P71" s="26"/>
      <c r="Q71" s="141"/>
      <c r="R71" s="26"/>
      <c r="S71" s="345">
        <f t="shared" si="27"/>
        <v>0</v>
      </c>
      <c r="T71" s="26"/>
      <c r="U71" s="26"/>
      <c r="V71" s="26"/>
      <c r="W71" s="26"/>
      <c r="X71" s="26"/>
      <c r="Y71" s="26"/>
      <c r="Z71" s="26"/>
      <c r="AA71" s="26"/>
      <c r="AB71" s="27"/>
      <c r="AC71" s="27"/>
      <c r="AD71" s="346" t="str">
        <f t="shared" si="42"/>
        <v>Insufficient Data</v>
      </c>
      <c r="AE71" s="125" t="str">
        <f t="shared" si="43"/>
        <v>Insufficient Data</v>
      </c>
      <c r="AF71" s="125" t="str">
        <f t="shared" si="44"/>
        <v>Insufficient Data</v>
      </c>
      <c r="AG71" s="31"/>
      <c r="AH71" s="31"/>
      <c r="AI71" s="125" t="str">
        <f t="shared" si="28"/>
        <v>Insufficient Data</v>
      </c>
      <c r="AJ71" s="125" t="str">
        <f t="shared" si="45"/>
        <v>Insufficient Data</v>
      </c>
      <c r="AK71" s="225" t="str">
        <f t="shared" si="29"/>
        <v>Yes</v>
      </c>
      <c r="AL71" s="29"/>
      <c r="AM71" s="29"/>
      <c r="AN71" s="125" t="str">
        <f t="shared" si="30"/>
        <v>Insufficient Data</v>
      </c>
      <c r="AO71" s="125" t="str">
        <f t="shared" si="31"/>
        <v>Insufficient Data</v>
      </c>
      <c r="AP71" s="225" t="str">
        <f t="shared" si="32"/>
        <v>Insufficient Data</v>
      </c>
      <c r="AQ71" s="322"/>
      <c r="AR71" s="322"/>
      <c r="AS71" s="28"/>
      <c r="AT71" s="26"/>
      <c r="AU71" s="26"/>
      <c r="AV71" s="26"/>
      <c r="AW71" s="26"/>
      <c r="AX71" s="26"/>
      <c r="AY71" s="26"/>
      <c r="AZ71" s="26"/>
      <c r="BA71" s="26"/>
      <c r="BB71" s="26"/>
      <c r="BC71" s="26"/>
      <c r="BD71" s="149"/>
      <c r="BE71" s="26"/>
      <c r="BF71" s="29"/>
      <c r="BG71" s="29"/>
      <c r="BH71" s="29"/>
      <c r="BI71" s="26"/>
      <c r="BJ71" s="347" t="str">
        <f t="shared" si="46"/>
        <v>No</v>
      </c>
      <c r="BK71" s="347" t="str">
        <f t="shared" si="33"/>
        <v>No</v>
      </c>
      <c r="BL71" s="347" t="str">
        <f t="shared" si="34"/>
        <v>No</v>
      </c>
      <c r="BM71" s="347" t="str">
        <f t="shared" si="35"/>
        <v>No</v>
      </c>
      <c r="BN71" s="347" t="str">
        <f t="shared" si="36"/>
        <v>No</v>
      </c>
      <c r="BO71" s="347" t="str">
        <f t="shared" si="37"/>
        <v>No</v>
      </c>
      <c r="BP71" s="347" t="str">
        <f t="shared" si="38"/>
        <v>No</v>
      </c>
      <c r="BQ71" s="347" t="str">
        <f t="shared" si="47"/>
        <v>No</v>
      </c>
      <c r="BR71" s="347" t="str">
        <f t="shared" si="39"/>
        <v>No</v>
      </c>
      <c r="BS71" s="347" t="str">
        <f t="shared" si="48"/>
        <v>No</v>
      </c>
      <c r="BT71" s="347" t="str">
        <f t="shared" si="49"/>
        <v>No</v>
      </c>
      <c r="BU71" s="347" t="str">
        <f t="shared" si="40"/>
        <v>Yes</v>
      </c>
      <c r="BV71" s="347" t="str">
        <f t="shared" si="41"/>
        <v>6th-12th</v>
      </c>
      <c r="BW71" s="347" t="str">
        <f t="shared" si="50"/>
        <v>No</v>
      </c>
      <c r="BX71" s="347" t="str">
        <f t="shared" si="51"/>
        <v>No</v>
      </c>
      <c r="BY71" s="347" t="str">
        <f t="shared" si="52"/>
        <v>No</v>
      </c>
      <c r="BZ71" s="347" t="str">
        <f t="shared" si="53"/>
        <v>No</v>
      </c>
    </row>
    <row r="72" spans="1:78" x14ac:dyDescent="0.3">
      <c r="A72" s="26"/>
      <c r="B72" s="26"/>
      <c r="C72" s="355"/>
      <c r="D72" s="322"/>
      <c r="E72" s="322"/>
      <c r="F72" s="26"/>
      <c r="G72" s="26"/>
      <c r="H72" s="26"/>
      <c r="I72" s="26"/>
      <c r="J72" s="26"/>
      <c r="K72" s="26"/>
      <c r="L72" s="26"/>
      <c r="M72" s="26"/>
      <c r="N72" s="25"/>
      <c r="O72" s="141"/>
      <c r="P72" s="26"/>
      <c r="Q72" s="141"/>
      <c r="R72" s="26"/>
      <c r="S72" s="345">
        <f t="shared" si="27"/>
        <v>0</v>
      </c>
      <c r="T72" s="26"/>
      <c r="U72" s="26"/>
      <c r="V72" s="26"/>
      <c r="W72" s="26"/>
      <c r="X72" s="26"/>
      <c r="Y72" s="26"/>
      <c r="Z72" s="26"/>
      <c r="AA72" s="26"/>
      <c r="AB72" s="27"/>
      <c r="AC72" s="27"/>
      <c r="AD72" s="346" t="str">
        <f t="shared" si="42"/>
        <v>Insufficient Data</v>
      </c>
      <c r="AE72" s="125" t="str">
        <f t="shared" si="43"/>
        <v>Insufficient Data</v>
      </c>
      <c r="AF72" s="125" t="str">
        <f t="shared" si="44"/>
        <v>Insufficient Data</v>
      </c>
      <c r="AG72" s="31"/>
      <c r="AH72" s="31"/>
      <c r="AI72" s="125" t="str">
        <f t="shared" si="28"/>
        <v>Insufficient Data</v>
      </c>
      <c r="AJ72" s="125" t="str">
        <f t="shared" si="45"/>
        <v>Insufficient Data</v>
      </c>
      <c r="AK72" s="225" t="str">
        <f t="shared" si="29"/>
        <v>Yes</v>
      </c>
      <c r="AL72" s="29"/>
      <c r="AM72" s="29"/>
      <c r="AN72" s="125" t="str">
        <f t="shared" si="30"/>
        <v>Insufficient Data</v>
      </c>
      <c r="AO72" s="125" t="str">
        <f t="shared" si="31"/>
        <v>Insufficient Data</v>
      </c>
      <c r="AP72" s="225" t="str">
        <f t="shared" si="32"/>
        <v>Insufficient Data</v>
      </c>
      <c r="AQ72" s="322"/>
      <c r="AR72" s="322"/>
      <c r="AS72" s="28"/>
      <c r="AT72" s="26"/>
      <c r="AU72" s="26"/>
      <c r="AV72" s="26"/>
      <c r="AW72" s="26"/>
      <c r="AX72" s="26"/>
      <c r="AY72" s="26"/>
      <c r="AZ72" s="26"/>
      <c r="BA72" s="26"/>
      <c r="BB72" s="26"/>
      <c r="BC72" s="26"/>
      <c r="BD72" s="149"/>
      <c r="BE72" s="26"/>
      <c r="BF72" s="29"/>
      <c r="BG72" s="29"/>
      <c r="BH72" s="29"/>
      <c r="BI72" s="26"/>
      <c r="BJ72" s="347" t="str">
        <f t="shared" si="46"/>
        <v>No</v>
      </c>
      <c r="BK72" s="347" t="str">
        <f t="shared" si="33"/>
        <v>No</v>
      </c>
      <c r="BL72" s="347" t="str">
        <f t="shared" si="34"/>
        <v>No</v>
      </c>
      <c r="BM72" s="347" t="str">
        <f t="shared" si="35"/>
        <v>No</v>
      </c>
      <c r="BN72" s="347" t="str">
        <f t="shared" si="36"/>
        <v>No</v>
      </c>
      <c r="BO72" s="347" t="str">
        <f t="shared" si="37"/>
        <v>No</v>
      </c>
      <c r="BP72" s="347" t="str">
        <f t="shared" si="38"/>
        <v>No</v>
      </c>
      <c r="BQ72" s="347" t="str">
        <f t="shared" si="47"/>
        <v>No</v>
      </c>
      <c r="BR72" s="347" t="str">
        <f t="shared" si="39"/>
        <v>No</v>
      </c>
      <c r="BS72" s="347" t="str">
        <f t="shared" si="48"/>
        <v>No</v>
      </c>
      <c r="BT72" s="347" t="str">
        <f t="shared" si="49"/>
        <v>No</v>
      </c>
      <c r="BU72" s="347" t="str">
        <f t="shared" si="40"/>
        <v>Yes</v>
      </c>
      <c r="BV72" s="347" t="str">
        <f t="shared" si="41"/>
        <v>6th-12th</v>
      </c>
      <c r="BW72" s="347" t="str">
        <f t="shared" si="50"/>
        <v>No</v>
      </c>
      <c r="BX72" s="347" t="str">
        <f t="shared" si="51"/>
        <v>No</v>
      </c>
      <c r="BY72" s="347" t="str">
        <f t="shared" si="52"/>
        <v>No</v>
      </c>
      <c r="BZ72" s="347" t="str">
        <f t="shared" si="53"/>
        <v>No</v>
      </c>
    </row>
    <row r="73" spans="1:78" x14ac:dyDescent="0.3">
      <c r="A73" s="26"/>
      <c r="B73" s="26"/>
      <c r="C73" s="355"/>
      <c r="D73" s="322"/>
      <c r="E73" s="322"/>
      <c r="F73" s="26"/>
      <c r="G73" s="26"/>
      <c r="H73" s="26"/>
      <c r="I73" s="26"/>
      <c r="J73" s="26"/>
      <c r="K73" s="26"/>
      <c r="L73" s="26"/>
      <c r="M73" s="26"/>
      <c r="N73" s="25"/>
      <c r="O73" s="141"/>
      <c r="P73" s="26"/>
      <c r="Q73" s="141"/>
      <c r="R73" s="26"/>
      <c r="S73" s="345">
        <f t="shared" si="27"/>
        <v>0</v>
      </c>
      <c r="T73" s="26"/>
      <c r="U73" s="26"/>
      <c r="V73" s="26"/>
      <c r="W73" s="26"/>
      <c r="X73" s="26"/>
      <c r="Y73" s="26"/>
      <c r="Z73" s="26"/>
      <c r="AA73" s="26"/>
      <c r="AB73" s="27"/>
      <c r="AC73" s="27"/>
      <c r="AD73" s="346" t="str">
        <f t="shared" si="42"/>
        <v>Insufficient Data</v>
      </c>
      <c r="AE73" s="125" t="str">
        <f t="shared" si="43"/>
        <v>Insufficient Data</v>
      </c>
      <c r="AF73" s="125" t="str">
        <f t="shared" si="44"/>
        <v>Insufficient Data</v>
      </c>
      <c r="AG73" s="31"/>
      <c r="AH73" s="31"/>
      <c r="AI73" s="125" t="str">
        <f t="shared" si="28"/>
        <v>Insufficient Data</v>
      </c>
      <c r="AJ73" s="125" t="str">
        <f t="shared" si="45"/>
        <v>Insufficient Data</v>
      </c>
      <c r="AK73" s="225" t="str">
        <f t="shared" si="29"/>
        <v>Yes</v>
      </c>
      <c r="AL73" s="29"/>
      <c r="AM73" s="29"/>
      <c r="AN73" s="125" t="str">
        <f t="shared" si="30"/>
        <v>Insufficient Data</v>
      </c>
      <c r="AO73" s="125" t="str">
        <f t="shared" si="31"/>
        <v>Insufficient Data</v>
      </c>
      <c r="AP73" s="225" t="str">
        <f t="shared" si="32"/>
        <v>Insufficient Data</v>
      </c>
      <c r="AQ73" s="322"/>
      <c r="AR73" s="322"/>
      <c r="AS73" s="28"/>
      <c r="AT73" s="26"/>
      <c r="AU73" s="26"/>
      <c r="AV73" s="26"/>
      <c r="AW73" s="26"/>
      <c r="AX73" s="26"/>
      <c r="AY73" s="26"/>
      <c r="AZ73" s="26"/>
      <c r="BA73" s="26"/>
      <c r="BB73" s="26"/>
      <c r="BC73" s="26"/>
      <c r="BD73" s="149"/>
      <c r="BE73" s="26"/>
      <c r="BF73" s="29"/>
      <c r="BG73" s="29"/>
      <c r="BH73" s="29"/>
      <c r="BI73" s="26"/>
      <c r="BJ73" s="347" t="str">
        <f t="shared" si="46"/>
        <v>No</v>
      </c>
      <c r="BK73" s="347" t="str">
        <f t="shared" si="33"/>
        <v>No</v>
      </c>
      <c r="BL73" s="347" t="str">
        <f t="shared" si="34"/>
        <v>No</v>
      </c>
      <c r="BM73" s="347" t="str">
        <f t="shared" si="35"/>
        <v>No</v>
      </c>
      <c r="BN73" s="347" t="str">
        <f t="shared" si="36"/>
        <v>No</v>
      </c>
      <c r="BO73" s="347" t="str">
        <f t="shared" si="37"/>
        <v>No</v>
      </c>
      <c r="BP73" s="347" t="str">
        <f t="shared" si="38"/>
        <v>No</v>
      </c>
      <c r="BQ73" s="347" t="str">
        <f t="shared" si="47"/>
        <v>No</v>
      </c>
      <c r="BR73" s="347" t="str">
        <f t="shared" si="39"/>
        <v>No</v>
      </c>
      <c r="BS73" s="347" t="str">
        <f t="shared" si="48"/>
        <v>No</v>
      </c>
      <c r="BT73" s="347" t="str">
        <f t="shared" si="49"/>
        <v>No</v>
      </c>
      <c r="BU73" s="347" t="str">
        <f t="shared" si="40"/>
        <v>Yes</v>
      </c>
      <c r="BV73" s="347" t="str">
        <f t="shared" si="41"/>
        <v>6th-12th</v>
      </c>
      <c r="BW73" s="347" t="str">
        <f t="shared" si="50"/>
        <v>No</v>
      </c>
      <c r="BX73" s="347" t="str">
        <f t="shared" si="51"/>
        <v>No</v>
      </c>
      <c r="BY73" s="347" t="str">
        <f t="shared" si="52"/>
        <v>No</v>
      </c>
      <c r="BZ73" s="347" t="str">
        <f t="shared" si="53"/>
        <v>No</v>
      </c>
    </row>
    <row r="74" spans="1:78" x14ac:dyDescent="0.3">
      <c r="A74" s="26"/>
      <c r="B74" s="26"/>
      <c r="C74" s="355"/>
      <c r="D74" s="322"/>
      <c r="E74" s="322"/>
      <c r="F74" s="26"/>
      <c r="G74" s="26"/>
      <c r="H74" s="26"/>
      <c r="I74" s="26"/>
      <c r="J74" s="26"/>
      <c r="K74" s="26"/>
      <c r="L74" s="26"/>
      <c r="M74" s="26"/>
      <c r="N74" s="25"/>
      <c r="O74" s="141"/>
      <c r="P74" s="26"/>
      <c r="Q74" s="141"/>
      <c r="R74" s="26"/>
      <c r="S74" s="345">
        <f t="shared" si="27"/>
        <v>0</v>
      </c>
      <c r="T74" s="26"/>
      <c r="U74" s="26"/>
      <c r="V74" s="26"/>
      <c r="W74" s="26"/>
      <c r="X74" s="26"/>
      <c r="Y74" s="26"/>
      <c r="Z74" s="26"/>
      <c r="AA74" s="26"/>
      <c r="AB74" s="27"/>
      <c r="AC74" s="27"/>
      <c r="AD74" s="346" t="str">
        <f t="shared" si="42"/>
        <v>Insufficient Data</v>
      </c>
      <c r="AE74" s="125" t="str">
        <f t="shared" si="43"/>
        <v>Insufficient Data</v>
      </c>
      <c r="AF74" s="125" t="str">
        <f t="shared" si="44"/>
        <v>Insufficient Data</v>
      </c>
      <c r="AG74" s="31"/>
      <c r="AH74" s="31"/>
      <c r="AI74" s="125" t="str">
        <f t="shared" si="28"/>
        <v>Insufficient Data</v>
      </c>
      <c r="AJ74" s="125" t="str">
        <f t="shared" si="45"/>
        <v>Insufficient Data</v>
      </c>
      <c r="AK74" s="225" t="str">
        <f t="shared" si="29"/>
        <v>Yes</v>
      </c>
      <c r="AL74" s="29"/>
      <c r="AM74" s="29"/>
      <c r="AN74" s="125" t="str">
        <f t="shared" si="30"/>
        <v>Insufficient Data</v>
      </c>
      <c r="AO74" s="125" t="str">
        <f t="shared" si="31"/>
        <v>Insufficient Data</v>
      </c>
      <c r="AP74" s="225" t="str">
        <f t="shared" si="32"/>
        <v>Insufficient Data</v>
      </c>
      <c r="AQ74" s="322"/>
      <c r="AR74" s="322"/>
      <c r="AS74" s="28"/>
      <c r="AT74" s="26"/>
      <c r="AU74" s="26"/>
      <c r="AV74" s="26"/>
      <c r="AW74" s="26"/>
      <c r="AX74" s="26"/>
      <c r="AY74" s="26"/>
      <c r="AZ74" s="26"/>
      <c r="BA74" s="26"/>
      <c r="BB74" s="26"/>
      <c r="BC74" s="26"/>
      <c r="BD74" s="149"/>
      <c r="BE74" s="26"/>
      <c r="BF74" s="29"/>
      <c r="BG74" s="29"/>
      <c r="BH74" s="29"/>
      <c r="BI74" s="26"/>
      <c r="BJ74" s="347" t="str">
        <f t="shared" si="46"/>
        <v>No</v>
      </c>
      <c r="BK74" s="347" t="str">
        <f t="shared" si="33"/>
        <v>No</v>
      </c>
      <c r="BL74" s="347" t="str">
        <f t="shared" si="34"/>
        <v>No</v>
      </c>
      <c r="BM74" s="347" t="str">
        <f t="shared" si="35"/>
        <v>No</v>
      </c>
      <c r="BN74" s="347" t="str">
        <f t="shared" si="36"/>
        <v>No</v>
      </c>
      <c r="BO74" s="347" t="str">
        <f t="shared" si="37"/>
        <v>No</v>
      </c>
      <c r="BP74" s="347" t="str">
        <f t="shared" si="38"/>
        <v>No</v>
      </c>
      <c r="BQ74" s="347" t="str">
        <f t="shared" si="47"/>
        <v>No</v>
      </c>
      <c r="BR74" s="347" t="str">
        <f t="shared" si="39"/>
        <v>No</v>
      </c>
      <c r="BS74" s="347" t="str">
        <f t="shared" si="48"/>
        <v>No</v>
      </c>
      <c r="BT74" s="347" t="str">
        <f t="shared" si="49"/>
        <v>No</v>
      </c>
      <c r="BU74" s="347" t="str">
        <f t="shared" si="40"/>
        <v>Yes</v>
      </c>
      <c r="BV74" s="347" t="str">
        <f t="shared" si="41"/>
        <v>6th-12th</v>
      </c>
      <c r="BW74" s="347" t="str">
        <f t="shared" si="50"/>
        <v>No</v>
      </c>
      <c r="BX74" s="347" t="str">
        <f t="shared" si="51"/>
        <v>No</v>
      </c>
      <c r="BY74" s="347" t="str">
        <f t="shared" si="52"/>
        <v>No</v>
      </c>
      <c r="BZ74" s="347" t="str">
        <f t="shared" si="53"/>
        <v>No</v>
      </c>
    </row>
    <row r="75" spans="1:78" x14ac:dyDescent="0.3">
      <c r="A75" s="26"/>
      <c r="B75" s="26"/>
      <c r="C75" s="355"/>
      <c r="D75" s="322"/>
      <c r="E75" s="322"/>
      <c r="F75" s="26"/>
      <c r="G75" s="26"/>
      <c r="H75" s="26"/>
      <c r="I75" s="26"/>
      <c r="J75" s="26"/>
      <c r="K75" s="26"/>
      <c r="L75" s="26"/>
      <c r="M75" s="26"/>
      <c r="N75" s="25"/>
      <c r="O75" s="141"/>
      <c r="P75" s="26"/>
      <c r="Q75" s="141"/>
      <c r="R75" s="26"/>
      <c r="S75" s="345">
        <f t="shared" si="27"/>
        <v>0</v>
      </c>
      <c r="T75" s="26"/>
      <c r="U75" s="26"/>
      <c r="V75" s="26"/>
      <c r="W75" s="26"/>
      <c r="X75" s="26"/>
      <c r="Y75" s="26"/>
      <c r="Z75" s="26"/>
      <c r="AA75" s="26"/>
      <c r="AB75" s="27"/>
      <c r="AC75" s="27"/>
      <c r="AD75" s="346" t="str">
        <f t="shared" si="42"/>
        <v>Insufficient Data</v>
      </c>
      <c r="AE75" s="125" t="str">
        <f t="shared" si="43"/>
        <v>Insufficient Data</v>
      </c>
      <c r="AF75" s="125" t="str">
        <f t="shared" si="44"/>
        <v>Insufficient Data</v>
      </c>
      <c r="AG75" s="31"/>
      <c r="AH75" s="31"/>
      <c r="AI75" s="125" t="str">
        <f t="shared" si="28"/>
        <v>Insufficient Data</v>
      </c>
      <c r="AJ75" s="125" t="str">
        <f t="shared" si="45"/>
        <v>Insufficient Data</v>
      </c>
      <c r="AK75" s="225" t="str">
        <f t="shared" si="29"/>
        <v>Yes</v>
      </c>
      <c r="AL75" s="29"/>
      <c r="AM75" s="29"/>
      <c r="AN75" s="125" t="str">
        <f t="shared" si="30"/>
        <v>Insufficient Data</v>
      </c>
      <c r="AO75" s="125" t="str">
        <f t="shared" si="31"/>
        <v>Insufficient Data</v>
      </c>
      <c r="AP75" s="225" t="str">
        <f t="shared" si="32"/>
        <v>Insufficient Data</v>
      </c>
      <c r="AQ75" s="322"/>
      <c r="AR75" s="322"/>
      <c r="AS75" s="28"/>
      <c r="AT75" s="26"/>
      <c r="AU75" s="26"/>
      <c r="AV75" s="26"/>
      <c r="AW75" s="26"/>
      <c r="AX75" s="26"/>
      <c r="AY75" s="26"/>
      <c r="AZ75" s="26"/>
      <c r="BA75" s="26"/>
      <c r="BB75" s="26"/>
      <c r="BC75" s="26"/>
      <c r="BD75" s="149"/>
      <c r="BE75" s="26"/>
      <c r="BF75" s="29"/>
      <c r="BG75" s="29"/>
      <c r="BH75" s="29"/>
      <c r="BI75" s="26"/>
      <c r="BJ75" s="347" t="str">
        <f t="shared" si="46"/>
        <v>No</v>
      </c>
      <c r="BK75" s="347" t="str">
        <f t="shared" si="33"/>
        <v>No</v>
      </c>
      <c r="BL75" s="347" t="str">
        <f t="shared" si="34"/>
        <v>No</v>
      </c>
      <c r="BM75" s="347" t="str">
        <f t="shared" si="35"/>
        <v>No</v>
      </c>
      <c r="BN75" s="347" t="str">
        <f t="shared" si="36"/>
        <v>No</v>
      </c>
      <c r="BO75" s="347" t="str">
        <f t="shared" si="37"/>
        <v>No</v>
      </c>
      <c r="BP75" s="347" t="str">
        <f t="shared" si="38"/>
        <v>No</v>
      </c>
      <c r="BQ75" s="347" t="str">
        <f t="shared" si="47"/>
        <v>No</v>
      </c>
      <c r="BR75" s="347" t="str">
        <f t="shared" si="39"/>
        <v>No</v>
      </c>
      <c r="BS75" s="347" t="str">
        <f t="shared" si="48"/>
        <v>No</v>
      </c>
      <c r="BT75" s="347" t="str">
        <f t="shared" si="49"/>
        <v>No</v>
      </c>
      <c r="BU75" s="347" t="str">
        <f t="shared" si="40"/>
        <v>Yes</v>
      </c>
      <c r="BV75" s="347" t="str">
        <f t="shared" si="41"/>
        <v>6th-12th</v>
      </c>
      <c r="BW75" s="347" t="str">
        <f t="shared" si="50"/>
        <v>No</v>
      </c>
      <c r="BX75" s="347" t="str">
        <f t="shared" si="51"/>
        <v>No</v>
      </c>
      <c r="BY75" s="347" t="str">
        <f t="shared" si="52"/>
        <v>No</v>
      </c>
      <c r="BZ75" s="347" t="str">
        <f t="shared" si="53"/>
        <v>No</v>
      </c>
    </row>
    <row r="76" spans="1:78" x14ac:dyDescent="0.3">
      <c r="A76" s="26"/>
      <c r="B76" s="26"/>
      <c r="C76" s="355"/>
      <c r="D76" s="322"/>
      <c r="E76" s="322"/>
      <c r="F76" s="26"/>
      <c r="G76" s="26"/>
      <c r="H76" s="26"/>
      <c r="I76" s="26"/>
      <c r="J76" s="26"/>
      <c r="K76" s="26"/>
      <c r="L76" s="26"/>
      <c r="M76" s="26"/>
      <c r="N76" s="25"/>
      <c r="O76" s="141"/>
      <c r="P76" s="26"/>
      <c r="Q76" s="141"/>
      <c r="R76" s="26"/>
      <c r="S76" s="345">
        <f t="shared" si="27"/>
        <v>0</v>
      </c>
      <c r="T76" s="26"/>
      <c r="U76" s="26"/>
      <c r="V76" s="26"/>
      <c r="W76" s="26"/>
      <c r="X76" s="26"/>
      <c r="Y76" s="26"/>
      <c r="Z76" s="26"/>
      <c r="AA76" s="26"/>
      <c r="AB76" s="27"/>
      <c r="AC76" s="27"/>
      <c r="AD76" s="346" t="str">
        <f t="shared" si="42"/>
        <v>Insufficient Data</v>
      </c>
      <c r="AE76" s="125" t="str">
        <f t="shared" si="43"/>
        <v>Insufficient Data</v>
      </c>
      <c r="AF76" s="125" t="str">
        <f t="shared" si="44"/>
        <v>Insufficient Data</v>
      </c>
      <c r="AG76" s="31"/>
      <c r="AH76" s="31"/>
      <c r="AI76" s="125" t="str">
        <f t="shared" si="28"/>
        <v>Insufficient Data</v>
      </c>
      <c r="AJ76" s="125" t="str">
        <f t="shared" si="45"/>
        <v>Insufficient Data</v>
      </c>
      <c r="AK76" s="225" t="str">
        <f t="shared" si="29"/>
        <v>Yes</v>
      </c>
      <c r="AL76" s="29"/>
      <c r="AM76" s="29"/>
      <c r="AN76" s="125" t="str">
        <f t="shared" si="30"/>
        <v>Insufficient Data</v>
      </c>
      <c r="AO76" s="125" t="str">
        <f t="shared" si="31"/>
        <v>Insufficient Data</v>
      </c>
      <c r="AP76" s="225" t="str">
        <f t="shared" si="32"/>
        <v>Insufficient Data</v>
      </c>
      <c r="AQ76" s="322"/>
      <c r="AR76" s="322"/>
      <c r="AS76" s="28"/>
      <c r="AT76" s="26"/>
      <c r="AU76" s="26"/>
      <c r="AV76" s="26"/>
      <c r="AW76" s="26"/>
      <c r="AX76" s="26"/>
      <c r="AY76" s="26"/>
      <c r="AZ76" s="26"/>
      <c r="BA76" s="26"/>
      <c r="BB76" s="26"/>
      <c r="BC76" s="26"/>
      <c r="BD76" s="149"/>
      <c r="BE76" s="26"/>
      <c r="BF76" s="29"/>
      <c r="BG76" s="29"/>
      <c r="BH76" s="29"/>
      <c r="BI76" s="26"/>
      <c r="BJ76" s="347" t="str">
        <f t="shared" si="46"/>
        <v>No</v>
      </c>
      <c r="BK76" s="347" t="str">
        <f t="shared" si="33"/>
        <v>No</v>
      </c>
      <c r="BL76" s="347" t="str">
        <f t="shared" si="34"/>
        <v>No</v>
      </c>
      <c r="BM76" s="347" t="str">
        <f t="shared" si="35"/>
        <v>No</v>
      </c>
      <c r="BN76" s="347" t="str">
        <f t="shared" si="36"/>
        <v>No</v>
      </c>
      <c r="BO76" s="347" t="str">
        <f t="shared" si="37"/>
        <v>No</v>
      </c>
      <c r="BP76" s="347" t="str">
        <f t="shared" si="38"/>
        <v>No</v>
      </c>
      <c r="BQ76" s="347" t="str">
        <f t="shared" si="47"/>
        <v>No</v>
      </c>
      <c r="BR76" s="347" t="str">
        <f t="shared" si="39"/>
        <v>No</v>
      </c>
      <c r="BS76" s="347" t="str">
        <f t="shared" si="48"/>
        <v>No</v>
      </c>
      <c r="BT76" s="347" t="str">
        <f t="shared" si="49"/>
        <v>No</v>
      </c>
      <c r="BU76" s="347" t="str">
        <f t="shared" si="40"/>
        <v>Yes</v>
      </c>
      <c r="BV76" s="347" t="str">
        <f t="shared" si="41"/>
        <v>6th-12th</v>
      </c>
      <c r="BW76" s="347" t="str">
        <f t="shared" si="50"/>
        <v>No</v>
      </c>
      <c r="BX76" s="347" t="str">
        <f t="shared" si="51"/>
        <v>No</v>
      </c>
      <c r="BY76" s="347" t="str">
        <f t="shared" si="52"/>
        <v>No</v>
      </c>
      <c r="BZ76" s="347" t="str">
        <f t="shared" si="53"/>
        <v>No</v>
      </c>
    </row>
    <row r="77" spans="1:78" x14ac:dyDescent="0.3">
      <c r="A77" s="26"/>
      <c r="B77" s="26"/>
      <c r="C77" s="355"/>
      <c r="D77" s="322"/>
      <c r="E77" s="322"/>
      <c r="F77" s="26"/>
      <c r="G77" s="26"/>
      <c r="H77" s="26"/>
      <c r="I77" s="26"/>
      <c r="J77" s="26"/>
      <c r="K77" s="26"/>
      <c r="L77" s="26"/>
      <c r="M77" s="26"/>
      <c r="N77" s="25"/>
      <c r="O77" s="141"/>
      <c r="P77" s="26"/>
      <c r="Q77" s="141"/>
      <c r="R77" s="26"/>
      <c r="S77" s="345">
        <f t="shared" si="27"/>
        <v>0</v>
      </c>
      <c r="T77" s="26"/>
      <c r="U77" s="26"/>
      <c r="V77" s="26"/>
      <c r="W77" s="26"/>
      <c r="X77" s="26"/>
      <c r="Y77" s="26"/>
      <c r="Z77" s="26"/>
      <c r="AA77" s="26"/>
      <c r="AB77" s="27"/>
      <c r="AC77" s="27"/>
      <c r="AD77" s="346" t="str">
        <f t="shared" si="42"/>
        <v>Insufficient Data</v>
      </c>
      <c r="AE77" s="125" t="str">
        <f t="shared" si="43"/>
        <v>Insufficient Data</v>
      </c>
      <c r="AF77" s="125" t="str">
        <f t="shared" si="44"/>
        <v>Insufficient Data</v>
      </c>
      <c r="AG77" s="31"/>
      <c r="AH77" s="31"/>
      <c r="AI77" s="125" t="str">
        <f t="shared" si="28"/>
        <v>Insufficient Data</v>
      </c>
      <c r="AJ77" s="125" t="str">
        <f t="shared" si="45"/>
        <v>Insufficient Data</v>
      </c>
      <c r="AK77" s="225" t="str">
        <f t="shared" si="29"/>
        <v>Yes</v>
      </c>
      <c r="AL77" s="29"/>
      <c r="AM77" s="29"/>
      <c r="AN77" s="125" t="str">
        <f t="shared" si="30"/>
        <v>Insufficient Data</v>
      </c>
      <c r="AO77" s="125" t="str">
        <f t="shared" si="31"/>
        <v>Insufficient Data</v>
      </c>
      <c r="AP77" s="225" t="str">
        <f t="shared" si="32"/>
        <v>Insufficient Data</v>
      </c>
      <c r="AQ77" s="322"/>
      <c r="AR77" s="322"/>
      <c r="AS77" s="28"/>
      <c r="AT77" s="26"/>
      <c r="AU77" s="26"/>
      <c r="AV77" s="26"/>
      <c r="AW77" s="26"/>
      <c r="AX77" s="26"/>
      <c r="AY77" s="26"/>
      <c r="AZ77" s="26"/>
      <c r="BA77" s="26"/>
      <c r="BB77" s="26"/>
      <c r="BC77" s="26"/>
      <c r="BD77" s="149"/>
      <c r="BE77" s="26"/>
      <c r="BF77" s="29"/>
      <c r="BG77" s="29"/>
      <c r="BH77" s="29"/>
      <c r="BI77" s="26"/>
      <c r="BJ77" s="347" t="str">
        <f t="shared" si="46"/>
        <v>No</v>
      </c>
      <c r="BK77" s="347" t="str">
        <f t="shared" si="33"/>
        <v>No</v>
      </c>
      <c r="BL77" s="347" t="str">
        <f t="shared" si="34"/>
        <v>No</v>
      </c>
      <c r="BM77" s="347" t="str">
        <f t="shared" si="35"/>
        <v>No</v>
      </c>
      <c r="BN77" s="347" t="str">
        <f t="shared" si="36"/>
        <v>No</v>
      </c>
      <c r="BO77" s="347" t="str">
        <f t="shared" si="37"/>
        <v>No</v>
      </c>
      <c r="BP77" s="347" t="str">
        <f t="shared" si="38"/>
        <v>No</v>
      </c>
      <c r="BQ77" s="347" t="str">
        <f t="shared" si="47"/>
        <v>No</v>
      </c>
      <c r="BR77" s="347" t="str">
        <f t="shared" si="39"/>
        <v>No</v>
      </c>
      <c r="BS77" s="347" t="str">
        <f t="shared" si="48"/>
        <v>No</v>
      </c>
      <c r="BT77" s="347" t="str">
        <f t="shared" si="49"/>
        <v>No</v>
      </c>
      <c r="BU77" s="347" t="str">
        <f t="shared" si="40"/>
        <v>Yes</v>
      </c>
      <c r="BV77" s="347" t="str">
        <f t="shared" si="41"/>
        <v>6th-12th</v>
      </c>
      <c r="BW77" s="347" t="str">
        <f t="shared" si="50"/>
        <v>No</v>
      </c>
      <c r="BX77" s="347" t="str">
        <f t="shared" si="51"/>
        <v>No</v>
      </c>
      <c r="BY77" s="347" t="str">
        <f t="shared" si="52"/>
        <v>No</v>
      </c>
      <c r="BZ77" s="347" t="str">
        <f t="shared" si="53"/>
        <v>No</v>
      </c>
    </row>
    <row r="78" spans="1:78" x14ac:dyDescent="0.3">
      <c r="A78" s="26"/>
      <c r="B78" s="26"/>
      <c r="C78" s="355"/>
      <c r="D78" s="322"/>
      <c r="E78" s="322"/>
      <c r="F78" s="26"/>
      <c r="G78" s="26"/>
      <c r="H78" s="26"/>
      <c r="I78" s="26"/>
      <c r="J78" s="26"/>
      <c r="K78" s="26"/>
      <c r="L78" s="26"/>
      <c r="M78" s="26"/>
      <c r="N78" s="25"/>
      <c r="O78" s="141"/>
      <c r="P78" s="26"/>
      <c r="Q78" s="141"/>
      <c r="R78" s="26"/>
      <c r="S78" s="345">
        <f t="shared" si="27"/>
        <v>0</v>
      </c>
      <c r="T78" s="26"/>
      <c r="U78" s="26"/>
      <c r="V78" s="26"/>
      <c r="W78" s="26"/>
      <c r="X78" s="26"/>
      <c r="Y78" s="26"/>
      <c r="Z78" s="26"/>
      <c r="AA78" s="26"/>
      <c r="AB78" s="27"/>
      <c r="AC78" s="27"/>
      <c r="AD78" s="346" t="str">
        <f t="shared" si="42"/>
        <v>Insufficient Data</v>
      </c>
      <c r="AE78" s="125" t="str">
        <f t="shared" si="43"/>
        <v>Insufficient Data</v>
      </c>
      <c r="AF78" s="125" t="str">
        <f t="shared" si="44"/>
        <v>Insufficient Data</v>
      </c>
      <c r="AG78" s="31"/>
      <c r="AH78" s="31"/>
      <c r="AI78" s="125" t="str">
        <f t="shared" si="28"/>
        <v>Insufficient Data</v>
      </c>
      <c r="AJ78" s="125" t="str">
        <f t="shared" si="45"/>
        <v>Insufficient Data</v>
      </c>
      <c r="AK78" s="225" t="str">
        <f t="shared" si="29"/>
        <v>Yes</v>
      </c>
      <c r="AL78" s="29"/>
      <c r="AM78" s="29"/>
      <c r="AN78" s="125" t="str">
        <f t="shared" si="30"/>
        <v>Insufficient Data</v>
      </c>
      <c r="AO78" s="125" t="str">
        <f t="shared" si="31"/>
        <v>Insufficient Data</v>
      </c>
      <c r="AP78" s="225" t="str">
        <f t="shared" si="32"/>
        <v>Insufficient Data</v>
      </c>
      <c r="AQ78" s="322"/>
      <c r="AR78" s="322"/>
      <c r="AS78" s="28"/>
      <c r="AT78" s="26"/>
      <c r="AU78" s="26"/>
      <c r="AV78" s="26"/>
      <c r="AW78" s="26"/>
      <c r="AX78" s="26"/>
      <c r="AY78" s="26"/>
      <c r="AZ78" s="26"/>
      <c r="BA78" s="26"/>
      <c r="BB78" s="26"/>
      <c r="BC78" s="26"/>
      <c r="BD78" s="149"/>
      <c r="BE78" s="26"/>
      <c r="BF78" s="29"/>
      <c r="BG78" s="29"/>
      <c r="BH78" s="29"/>
      <c r="BI78" s="26"/>
      <c r="BJ78" s="347" t="str">
        <f t="shared" si="46"/>
        <v>No</v>
      </c>
      <c r="BK78" s="347" t="str">
        <f t="shared" si="33"/>
        <v>No</v>
      </c>
      <c r="BL78" s="347" t="str">
        <f t="shared" si="34"/>
        <v>No</v>
      </c>
      <c r="BM78" s="347" t="str">
        <f t="shared" si="35"/>
        <v>No</v>
      </c>
      <c r="BN78" s="347" t="str">
        <f t="shared" si="36"/>
        <v>No</v>
      </c>
      <c r="BO78" s="347" t="str">
        <f t="shared" si="37"/>
        <v>No</v>
      </c>
      <c r="BP78" s="347" t="str">
        <f t="shared" si="38"/>
        <v>No</v>
      </c>
      <c r="BQ78" s="347" t="str">
        <f t="shared" si="47"/>
        <v>No</v>
      </c>
      <c r="BR78" s="347" t="str">
        <f t="shared" si="39"/>
        <v>No</v>
      </c>
      <c r="BS78" s="347" t="str">
        <f t="shared" si="48"/>
        <v>No</v>
      </c>
      <c r="BT78" s="347" t="str">
        <f t="shared" si="49"/>
        <v>No</v>
      </c>
      <c r="BU78" s="347" t="str">
        <f t="shared" si="40"/>
        <v>Yes</v>
      </c>
      <c r="BV78" s="347" t="str">
        <f t="shared" si="41"/>
        <v>6th-12th</v>
      </c>
      <c r="BW78" s="347" t="str">
        <f t="shared" si="50"/>
        <v>No</v>
      </c>
      <c r="BX78" s="347" t="str">
        <f t="shared" si="51"/>
        <v>No</v>
      </c>
      <c r="BY78" s="347" t="str">
        <f t="shared" si="52"/>
        <v>No</v>
      </c>
      <c r="BZ78" s="347" t="str">
        <f t="shared" si="53"/>
        <v>No</v>
      </c>
    </row>
    <row r="79" spans="1:78" x14ac:dyDescent="0.3">
      <c r="A79" s="26"/>
      <c r="B79" s="26"/>
      <c r="C79" s="355"/>
      <c r="D79" s="322"/>
      <c r="E79" s="322"/>
      <c r="F79" s="26"/>
      <c r="G79" s="26"/>
      <c r="H79" s="26"/>
      <c r="I79" s="26"/>
      <c r="J79" s="26"/>
      <c r="K79" s="26"/>
      <c r="L79" s="26"/>
      <c r="M79" s="26"/>
      <c r="N79" s="25"/>
      <c r="O79" s="141"/>
      <c r="P79" s="26"/>
      <c r="Q79" s="141"/>
      <c r="R79" s="26"/>
      <c r="S79" s="345">
        <f t="shared" si="27"/>
        <v>0</v>
      </c>
      <c r="T79" s="26"/>
      <c r="U79" s="26"/>
      <c r="V79" s="26"/>
      <c r="W79" s="26"/>
      <c r="X79" s="26"/>
      <c r="Y79" s="26"/>
      <c r="Z79" s="26"/>
      <c r="AA79" s="26"/>
      <c r="AB79" s="27"/>
      <c r="AC79" s="27"/>
      <c r="AD79" s="346" t="str">
        <f t="shared" si="42"/>
        <v>Insufficient Data</v>
      </c>
      <c r="AE79" s="125" t="str">
        <f t="shared" si="43"/>
        <v>Insufficient Data</v>
      </c>
      <c r="AF79" s="125" t="str">
        <f t="shared" si="44"/>
        <v>Insufficient Data</v>
      </c>
      <c r="AG79" s="31"/>
      <c r="AH79" s="31"/>
      <c r="AI79" s="125" t="str">
        <f t="shared" si="28"/>
        <v>Insufficient Data</v>
      </c>
      <c r="AJ79" s="125" t="str">
        <f t="shared" si="45"/>
        <v>Insufficient Data</v>
      </c>
      <c r="AK79" s="225" t="str">
        <f t="shared" si="29"/>
        <v>Yes</v>
      </c>
      <c r="AL79" s="29"/>
      <c r="AM79" s="29"/>
      <c r="AN79" s="125" t="str">
        <f t="shared" si="30"/>
        <v>Insufficient Data</v>
      </c>
      <c r="AO79" s="125" t="str">
        <f t="shared" si="31"/>
        <v>Insufficient Data</v>
      </c>
      <c r="AP79" s="225" t="str">
        <f t="shared" si="32"/>
        <v>Insufficient Data</v>
      </c>
      <c r="AQ79" s="322"/>
      <c r="AR79" s="322"/>
      <c r="AS79" s="28"/>
      <c r="AT79" s="26"/>
      <c r="AU79" s="26"/>
      <c r="AV79" s="26"/>
      <c r="AW79" s="26"/>
      <c r="AX79" s="26"/>
      <c r="AY79" s="26"/>
      <c r="AZ79" s="26"/>
      <c r="BA79" s="26"/>
      <c r="BB79" s="26"/>
      <c r="BC79" s="26"/>
      <c r="BD79" s="149"/>
      <c r="BE79" s="26"/>
      <c r="BF79" s="29"/>
      <c r="BG79" s="29"/>
      <c r="BH79" s="29"/>
      <c r="BI79" s="26"/>
      <c r="BJ79" s="347" t="str">
        <f t="shared" si="46"/>
        <v>No</v>
      </c>
      <c r="BK79" s="347" t="str">
        <f t="shared" si="33"/>
        <v>No</v>
      </c>
      <c r="BL79" s="347" t="str">
        <f t="shared" si="34"/>
        <v>No</v>
      </c>
      <c r="BM79" s="347" t="str">
        <f t="shared" si="35"/>
        <v>No</v>
      </c>
      <c r="BN79" s="347" t="str">
        <f t="shared" si="36"/>
        <v>No</v>
      </c>
      <c r="BO79" s="347" t="str">
        <f t="shared" si="37"/>
        <v>No</v>
      </c>
      <c r="BP79" s="347" t="str">
        <f t="shared" si="38"/>
        <v>No</v>
      </c>
      <c r="BQ79" s="347" t="str">
        <f t="shared" si="47"/>
        <v>No</v>
      </c>
      <c r="BR79" s="347" t="str">
        <f t="shared" si="39"/>
        <v>No</v>
      </c>
      <c r="BS79" s="347" t="str">
        <f t="shared" si="48"/>
        <v>No</v>
      </c>
      <c r="BT79" s="347" t="str">
        <f t="shared" si="49"/>
        <v>No</v>
      </c>
      <c r="BU79" s="347" t="str">
        <f t="shared" si="40"/>
        <v>Yes</v>
      </c>
      <c r="BV79" s="347" t="str">
        <f t="shared" si="41"/>
        <v>6th-12th</v>
      </c>
      <c r="BW79" s="347" t="str">
        <f t="shared" si="50"/>
        <v>No</v>
      </c>
      <c r="BX79" s="347" t="str">
        <f t="shared" si="51"/>
        <v>No</v>
      </c>
      <c r="BY79" s="347" t="str">
        <f t="shared" si="52"/>
        <v>No</v>
      </c>
      <c r="BZ79" s="347" t="str">
        <f t="shared" si="53"/>
        <v>No</v>
      </c>
    </row>
    <row r="80" spans="1:78" x14ac:dyDescent="0.3">
      <c r="A80" s="26"/>
      <c r="B80" s="26"/>
      <c r="C80" s="355"/>
      <c r="D80" s="322"/>
      <c r="E80" s="322"/>
      <c r="F80" s="26"/>
      <c r="G80" s="26"/>
      <c r="H80" s="26"/>
      <c r="I80" s="26"/>
      <c r="J80" s="26"/>
      <c r="K80" s="26"/>
      <c r="L80" s="26"/>
      <c r="M80" s="26"/>
      <c r="N80" s="25"/>
      <c r="O80" s="141"/>
      <c r="P80" s="26"/>
      <c r="Q80" s="141"/>
      <c r="R80" s="26"/>
      <c r="S80" s="345">
        <f t="shared" si="27"/>
        <v>0</v>
      </c>
      <c r="T80" s="26"/>
      <c r="U80" s="26"/>
      <c r="V80" s="26"/>
      <c r="W80" s="26"/>
      <c r="X80" s="26"/>
      <c r="Y80" s="26"/>
      <c r="Z80" s="26"/>
      <c r="AA80" s="26"/>
      <c r="AB80" s="27"/>
      <c r="AC80" s="27"/>
      <c r="AD80" s="346" t="str">
        <f t="shared" si="42"/>
        <v>Insufficient Data</v>
      </c>
      <c r="AE80" s="125" t="str">
        <f t="shared" si="43"/>
        <v>Insufficient Data</v>
      </c>
      <c r="AF80" s="125" t="str">
        <f t="shared" si="44"/>
        <v>Insufficient Data</v>
      </c>
      <c r="AG80" s="31"/>
      <c r="AH80" s="31"/>
      <c r="AI80" s="125" t="str">
        <f t="shared" si="28"/>
        <v>Insufficient Data</v>
      </c>
      <c r="AJ80" s="125" t="str">
        <f t="shared" si="45"/>
        <v>Insufficient Data</v>
      </c>
      <c r="AK80" s="225" t="str">
        <f t="shared" si="29"/>
        <v>Yes</v>
      </c>
      <c r="AL80" s="29"/>
      <c r="AM80" s="29"/>
      <c r="AN80" s="125" t="str">
        <f t="shared" si="30"/>
        <v>Insufficient Data</v>
      </c>
      <c r="AO80" s="125" t="str">
        <f t="shared" si="31"/>
        <v>Insufficient Data</v>
      </c>
      <c r="AP80" s="225" t="str">
        <f t="shared" si="32"/>
        <v>Insufficient Data</v>
      </c>
      <c r="AQ80" s="322"/>
      <c r="AR80" s="322"/>
      <c r="AS80" s="28"/>
      <c r="AT80" s="26"/>
      <c r="AU80" s="26"/>
      <c r="AV80" s="26"/>
      <c r="AW80" s="26"/>
      <c r="AX80" s="26"/>
      <c r="AY80" s="26"/>
      <c r="AZ80" s="26"/>
      <c r="BA80" s="26"/>
      <c r="BB80" s="26"/>
      <c r="BC80" s="26"/>
      <c r="BD80" s="149"/>
      <c r="BE80" s="26"/>
      <c r="BF80" s="29"/>
      <c r="BG80" s="29"/>
      <c r="BH80" s="29"/>
      <c r="BI80" s="26"/>
      <c r="BJ80" s="347" t="str">
        <f t="shared" si="46"/>
        <v>No</v>
      </c>
      <c r="BK80" s="347" t="str">
        <f t="shared" si="33"/>
        <v>No</v>
      </c>
      <c r="BL80" s="347" t="str">
        <f t="shared" si="34"/>
        <v>No</v>
      </c>
      <c r="BM80" s="347" t="str">
        <f t="shared" si="35"/>
        <v>No</v>
      </c>
      <c r="BN80" s="347" t="str">
        <f t="shared" si="36"/>
        <v>No</v>
      </c>
      <c r="BO80" s="347" t="str">
        <f t="shared" si="37"/>
        <v>No</v>
      </c>
      <c r="BP80" s="347" t="str">
        <f t="shared" si="38"/>
        <v>No</v>
      </c>
      <c r="BQ80" s="347" t="str">
        <f t="shared" si="47"/>
        <v>No</v>
      </c>
      <c r="BR80" s="347" t="str">
        <f t="shared" si="39"/>
        <v>No</v>
      </c>
      <c r="BS80" s="347" t="str">
        <f t="shared" si="48"/>
        <v>No</v>
      </c>
      <c r="BT80" s="347" t="str">
        <f t="shared" si="49"/>
        <v>No</v>
      </c>
      <c r="BU80" s="347" t="str">
        <f t="shared" si="40"/>
        <v>Yes</v>
      </c>
      <c r="BV80" s="347" t="str">
        <f t="shared" si="41"/>
        <v>6th-12th</v>
      </c>
      <c r="BW80" s="347" t="str">
        <f t="shared" si="50"/>
        <v>No</v>
      </c>
      <c r="BX80" s="347" t="str">
        <f t="shared" si="51"/>
        <v>No</v>
      </c>
      <c r="BY80" s="347" t="str">
        <f t="shared" si="52"/>
        <v>No</v>
      </c>
      <c r="BZ80" s="347" t="str">
        <f t="shared" si="53"/>
        <v>No</v>
      </c>
    </row>
    <row r="81" spans="1:78" x14ac:dyDescent="0.3">
      <c r="A81" s="26"/>
      <c r="B81" s="26"/>
      <c r="C81" s="355"/>
      <c r="D81" s="322"/>
      <c r="E81" s="322"/>
      <c r="F81" s="26"/>
      <c r="G81" s="26"/>
      <c r="H81" s="26"/>
      <c r="I81" s="26"/>
      <c r="J81" s="26"/>
      <c r="K81" s="26"/>
      <c r="L81" s="26"/>
      <c r="M81" s="26"/>
      <c r="N81" s="25"/>
      <c r="O81" s="141"/>
      <c r="P81" s="26"/>
      <c r="Q81" s="141"/>
      <c r="R81" s="26"/>
      <c r="S81" s="345">
        <f t="shared" si="27"/>
        <v>0</v>
      </c>
      <c r="T81" s="26"/>
      <c r="U81" s="26"/>
      <c r="V81" s="26"/>
      <c r="W81" s="26"/>
      <c r="X81" s="26"/>
      <c r="Y81" s="26"/>
      <c r="Z81" s="26"/>
      <c r="AA81" s="26"/>
      <c r="AB81" s="27"/>
      <c r="AC81" s="27"/>
      <c r="AD81" s="346" t="str">
        <f t="shared" si="42"/>
        <v>Insufficient Data</v>
      </c>
      <c r="AE81" s="125" t="str">
        <f t="shared" si="43"/>
        <v>Insufficient Data</v>
      </c>
      <c r="AF81" s="125" t="str">
        <f t="shared" si="44"/>
        <v>Insufficient Data</v>
      </c>
      <c r="AG81" s="31"/>
      <c r="AH81" s="31"/>
      <c r="AI81" s="125" t="str">
        <f t="shared" si="28"/>
        <v>Insufficient Data</v>
      </c>
      <c r="AJ81" s="125" t="str">
        <f t="shared" si="45"/>
        <v>Insufficient Data</v>
      </c>
      <c r="AK81" s="225" t="str">
        <f t="shared" si="29"/>
        <v>Yes</v>
      </c>
      <c r="AL81" s="29"/>
      <c r="AM81" s="29"/>
      <c r="AN81" s="125" t="str">
        <f t="shared" si="30"/>
        <v>Insufficient Data</v>
      </c>
      <c r="AO81" s="125" t="str">
        <f t="shared" si="31"/>
        <v>Insufficient Data</v>
      </c>
      <c r="AP81" s="225" t="str">
        <f t="shared" si="32"/>
        <v>Insufficient Data</v>
      </c>
      <c r="AQ81" s="322"/>
      <c r="AR81" s="322"/>
      <c r="AS81" s="28"/>
      <c r="AT81" s="26"/>
      <c r="AU81" s="26"/>
      <c r="AV81" s="26"/>
      <c r="AW81" s="26"/>
      <c r="AX81" s="26"/>
      <c r="AY81" s="26"/>
      <c r="AZ81" s="26"/>
      <c r="BA81" s="26"/>
      <c r="BB81" s="26"/>
      <c r="BC81" s="26"/>
      <c r="BD81" s="149"/>
      <c r="BE81" s="26"/>
      <c r="BF81" s="29"/>
      <c r="BG81" s="29"/>
      <c r="BH81" s="29"/>
      <c r="BI81" s="26"/>
      <c r="BJ81" s="347" t="str">
        <f t="shared" si="46"/>
        <v>No</v>
      </c>
      <c r="BK81" s="347" t="str">
        <f t="shared" si="33"/>
        <v>No</v>
      </c>
      <c r="BL81" s="347" t="str">
        <f t="shared" si="34"/>
        <v>No</v>
      </c>
      <c r="BM81" s="347" t="str">
        <f t="shared" si="35"/>
        <v>No</v>
      </c>
      <c r="BN81" s="347" t="str">
        <f t="shared" si="36"/>
        <v>No</v>
      </c>
      <c r="BO81" s="347" t="str">
        <f t="shared" si="37"/>
        <v>No</v>
      </c>
      <c r="BP81" s="347" t="str">
        <f t="shared" si="38"/>
        <v>No</v>
      </c>
      <c r="BQ81" s="347" t="str">
        <f t="shared" si="47"/>
        <v>No</v>
      </c>
      <c r="BR81" s="347" t="str">
        <f t="shared" si="39"/>
        <v>No</v>
      </c>
      <c r="BS81" s="347" t="str">
        <f t="shared" si="48"/>
        <v>No</v>
      </c>
      <c r="BT81" s="347" t="str">
        <f t="shared" si="49"/>
        <v>No</v>
      </c>
      <c r="BU81" s="347" t="str">
        <f t="shared" si="40"/>
        <v>Yes</v>
      </c>
      <c r="BV81" s="347" t="str">
        <f t="shared" si="41"/>
        <v>6th-12th</v>
      </c>
      <c r="BW81" s="347" t="str">
        <f t="shared" si="50"/>
        <v>No</v>
      </c>
      <c r="BX81" s="347" t="str">
        <f t="shared" si="51"/>
        <v>No</v>
      </c>
      <c r="BY81" s="347" t="str">
        <f t="shared" si="52"/>
        <v>No</v>
      </c>
      <c r="BZ81" s="347" t="str">
        <f t="shared" si="53"/>
        <v>No</v>
      </c>
    </row>
    <row r="82" spans="1:78" x14ac:dyDescent="0.3">
      <c r="A82" s="26"/>
      <c r="B82" s="26"/>
      <c r="C82" s="355"/>
      <c r="D82" s="322"/>
      <c r="E82" s="322"/>
      <c r="F82" s="26"/>
      <c r="G82" s="26"/>
      <c r="H82" s="26"/>
      <c r="I82" s="26"/>
      <c r="J82" s="26"/>
      <c r="K82" s="26"/>
      <c r="L82" s="26"/>
      <c r="M82" s="26"/>
      <c r="N82" s="25"/>
      <c r="O82" s="141"/>
      <c r="P82" s="26"/>
      <c r="Q82" s="141"/>
      <c r="R82" s="26"/>
      <c r="S82" s="345">
        <f t="shared" si="27"/>
        <v>0</v>
      </c>
      <c r="T82" s="26"/>
      <c r="U82" s="26"/>
      <c r="V82" s="26"/>
      <c r="W82" s="26"/>
      <c r="X82" s="26"/>
      <c r="Y82" s="26"/>
      <c r="Z82" s="26"/>
      <c r="AA82" s="26"/>
      <c r="AB82" s="27"/>
      <c r="AC82" s="27"/>
      <c r="AD82" s="346" t="str">
        <f t="shared" si="42"/>
        <v>Insufficient Data</v>
      </c>
      <c r="AE82" s="125" t="str">
        <f t="shared" si="43"/>
        <v>Insufficient Data</v>
      </c>
      <c r="AF82" s="125" t="str">
        <f t="shared" si="44"/>
        <v>Insufficient Data</v>
      </c>
      <c r="AG82" s="31"/>
      <c r="AH82" s="31"/>
      <c r="AI82" s="125" t="str">
        <f t="shared" si="28"/>
        <v>Insufficient Data</v>
      </c>
      <c r="AJ82" s="125" t="str">
        <f t="shared" si="45"/>
        <v>Insufficient Data</v>
      </c>
      <c r="AK82" s="225" t="str">
        <f t="shared" si="29"/>
        <v>Yes</v>
      </c>
      <c r="AL82" s="29"/>
      <c r="AM82" s="29"/>
      <c r="AN82" s="125" t="str">
        <f t="shared" si="30"/>
        <v>Insufficient Data</v>
      </c>
      <c r="AO82" s="125" t="str">
        <f t="shared" si="31"/>
        <v>Insufficient Data</v>
      </c>
      <c r="AP82" s="225" t="str">
        <f t="shared" si="32"/>
        <v>Insufficient Data</v>
      </c>
      <c r="AQ82" s="322"/>
      <c r="AR82" s="322"/>
      <c r="AS82" s="28"/>
      <c r="AT82" s="26"/>
      <c r="AU82" s="26"/>
      <c r="AV82" s="26"/>
      <c r="AW82" s="26"/>
      <c r="AX82" s="26"/>
      <c r="AY82" s="26"/>
      <c r="AZ82" s="26"/>
      <c r="BA82" s="26"/>
      <c r="BB82" s="26"/>
      <c r="BC82" s="26"/>
      <c r="BD82" s="149"/>
      <c r="BE82" s="26"/>
      <c r="BF82" s="29"/>
      <c r="BG82" s="29"/>
      <c r="BH82" s="29"/>
      <c r="BI82" s="26"/>
      <c r="BJ82" s="347" t="str">
        <f t="shared" si="46"/>
        <v>No</v>
      </c>
      <c r="BK82" s="347" t="str">
        <f t="shared" si="33"/>
        <v>No</v>
      </c>
      <c r="BL82" s="347" t="str">
        <f t="shared" si="34"/>
        <v>No</v>
      </c>
      <c r="BM82" s="347" t="str">
        <f t="shared" si="35"/>
        <v>No</v>
      </c>
      <c r="BN82" s="347" t="str">
        <f t="shared" si="36"/>
        <v>No</v>
      </c>
      <c r="BO82" s="347" t="str">
        <f t="shared" si="37"/>
        <v>No</v>
      </c>
      <c r="BP82" s="347" t="str">
        <f t="shared" si="38"/>
        <v>No</v>
      </c>
      <c r="BQ82" s="347" t="str">
        <f t="shared" si="47"/>
        <v>No</v>
      </c>
      <c r="BR82" s="347" t="str">
        <f t="shared" si="39"/>
        <v>No</v>
      </c>
      <c r="BS82" s="347" t="str">
        <f t="shared" si="48"/>
        <v>No</v>
      </c>
      <c r="BT82" s="347" t="str">
        <f t="shared" si="49"/>
        <v>No</v>
      </c>
      <c r="BU82" s="347" t="str">
        <f t="shared" si="40"/>
        <v>Yes</v>
      </c>
      <c r="BV82" s="347" t="str">
        <f t="shared" si="41"/>
        <v>6th-12th</v>
      </c>
      <c r="BW82" s="347" t="str">
        <f t="shared" si="50"/>
        <v>No</v>
      </c>
      <c r="BX82" s="347" t="str">
        <f t="shared" si="51"/>
        <v>No</v>
      </c>
      <c r="BY82" s="347" t="str">
        <f t="shared" si="52"/>
        <v>No</v>
      </c>
      <c r="BZ82" s="347" t="str">
        <f t="shared" si="53"/>
        <v>No</v>
      </c>
    </row>
    <row r="83" spans="1:78" x14ac:dyDescent="0.3">
      <c r="A83" s="26"/>
      <c r="B83" s="26"/>
      <c r="C83" s="355"/>
      <c r="D83" s="322"/>
      <c r="E83" s="322"/>
      <c r="F83" s="26"/>
      <c r="G83" s="26"/>
      <c r="H83" s="26"/>
      <c r="I83" s="26"/>
      <c r="J83" s="26"/>
      <c r="K83" s="26"/>
      <c r="L83" s="26"/>
      <c r="M83" s="26"/>
      <c r="N83" s="25"/>
      <c r="O83" s="141"/>
      <c r="P83" s="26"/>
      <c r="Q83" s="141"/>
      <c r="R83" s="26"/>
      <c r="S83" s="345">
        <f t="shared" si="27"/>
        <v>0</v>
      </c>
      <c r="T83" s="26"/>
      <c r="U83" s="26"/>
      <c r="V83" s="26"/>
      <c r="W83" s="26"/>
      <c r="X83" s="26"/>
      <c r="Y83" s="26"/>
      <c r="Z83" s="26"/>
      <c r="AA83" s="26"/>
      <c r="AB83" s="27"/>
      <c r="AC83" s="27"/>
      <c r="AD83" s="346" t="str">
        <f t="shared" si="42"/>
        <v>Insufficient Data</v>
      </c>
      <c r="AE83" s="125" t="str">
        <f t="shared" si="43"/>
        <v>Insufficient Data</v>
      </c>
      <c r="AF83" s="125" t="str">
        <f t="shared" si="44"/>
        <v>Insufficient Data</v>
      </c>
      <c r="AG83" s="31"/>
      <c r="AH83" s="31"/>
      <c r="AI83" s="125" t="str">
        <f t="shared" si="28"/>
        <v>Insufficient Data</v>
      </c>
      <c r="AJ83" s="125" t="str">
        <f t="shared" si="45"/>
        <v>Insufficient Data</v>
      </c>
      <c r="AK83" s="225" t="str">
        <f t="shared" si="29"/>
        <v>Yes</v>
      </c>
      <c r="AL83" s="29"/>
      <c r="AM83" s="29"/>
      <c r="AN83" s="125" t="str">
        <f t="shared" si="30"/>
        <v>Insufficient Data</v>
      </c>
      <c r="AO83" s="125" t="str">
        <f t="shared" si="31"/>
        <v>Insufficient Data</v>
      </c>
      <c r="AP83" s="225" t="str">
        <f t="shared" si="32"/>
        <v>Insufficient Data</v>
      </c>
      <c r="AQ83" s="322"/>
      <c r="AR83" s="322"/>
      <c r="AS83" s="28"/>
      <c r="AT83" s="26"/>
      <c r="AU83" s="26"/>
      <c r="AV83" s="26"/>
      <c r="AW83" s="26"/>
      <c r="AX83" s="26"/>
      <c r="AY83" s="26"/>
      <c r="AZ83" s="26"/>
      <c r="BA83" s="26"/>
      <c r="BB83" s="26"/>
      <c r="BC83" s="26"/>
      <c r="BD83" s="149"/>
      <c r="BE83" s="26"/>
      <c r="BF83" s="29"/>
      <c r="BG83" s="29"/>
      <c r="BH83" s="29"/>
      <c r="BI83" s="26"/>
      <c r="BJ83" s="347" t="str">
        <f t="shared" si="46"/>
        <v>No</v>
      </c>
      <c r="BK83" s="347" t="str">
        <f t="shared" si="33"/>
        <v>No</v>
      </c>
      <c r="BL83" s="347" t="str">
        <f t="shared" si="34"/>
        <v>No</v>
      </c>
      <c r="BM83" s="347" t="str">
        <f t="shared" si="35"/>
        <v>No</v>
      </c>
      <c r="BN83" s="347" t="str">
        <f t="shared" si="36"/>
        <v>No</v>
      </c>
      <c r="BO83" s="347" t="str">
        <f t="shared" si="37"/>
        <v>No</v>
      </c>
      <c r="BP83" s="347" t="str">
        <f t="shared" si="38"/>
        <v>No</v>
      </c>
      <c r="BQ83" s="347" t="str">
        <f t="shared" si="47"/>
        <v>No</v>
      </c>
      <c r="BR83" s="347" t="str">
        <f t="shared" si="39"/>
        <v>No</v>
      </c>
      <c r="BS83" s="347" t="str">
        <f t="shared" si="48"/>
        <v>No</v>
      </c>
      <c r="BT83" s="347" t="str">
        <f t="shared" si="49"/>
        <v>No</v>
      </c>
      <c r="BU83" s="347" t="str">
        <f t="shared" si="40"/>
        <v>Yes</v>
      </c>
      <c r="BV83" s="347" t="str">
        <f t="shared" si="41"/>
        <v>6th-12th</v>
      </c>
      <c r="BW83" s="347" t="str">
        <f t="shared" si="50"/>
        <v>No</v>
      </c>
      <c r="BX83" s="347" t="str">
        <f t="shared" si="51"/>
        <v>No</v>
      </c>
      <c r="BY83" s="347" t="str">
        <f t="shared" si="52"/>
        <v>No</v>
      </c>
      <c r="BZ83" s="347" t="str">
        <f t="shared" si="53"/>
        <v>No</v>
      </c>
    </row>
    <row r="84" spans="1:78" x14ac:dyDescent="0.3">
      <c r="A84" s="26"/>
      <c r="B84" s="26"/>
      <c r="C84" s="355"/>
      <c r="D84" s="322"/>
      <c r="E84" s="322"/>
      <c r="F84" s="26"/>
      <c r="G84" s="26"/>
      <c r="H84" s="26"/>
      <c r="I84" s="26"/>
      <c r="J84" s="26"/>
      <c r="K84" s="26"/>
      <c r="L84" s="26"/>
      <c r="M84" s="26"/>
      <c r="N84" s="25"/>
      <c r="O84" s="141"/>
      <c r="P84" s="26"/>
      <c r="Q84" s="141"/>
      <c r="R84" s="26"/>
      <c r="S84" s="345">
        <f t="shared" si="27"/>
        <v>0</v>
      </c>
      <c r="T84" s="26"/>
      <c r="U84" s="26"/>
      <c r="V84" s="26"/>
      <c r="W84" s="26"/>
      <c r="X84" s="26"/>
      <c r="Y84" s="26"/>
      <c r="Z84" s="26"/>
      <c r="AA84" s="26"/>
      <c r="AB84" s="27"/>
      <c r="AC84" s="27"/>
      <c r="AD84" s="346" t="str">
        <f t="shared" si="42"/>
        <v>Insufficient Data</v>
      </c>
      <c r="AE84" s="125" t="str">
        <f t="shared" si="43"/>
        <v>Insufficient Data</v>
      </c>
      <c r="AF84" s="125" t="str">
        <f t="shared" si="44"/>
        <v>Insufficient Data</v>
      </c>
      <c r="AG84" s="31"/>
      <c r="AH84" s="31"/>
      <c r="AI84" s="125" t="str">
        <f t="shared" si="28"/>
        <v>Insufficient Data</v>
      </c>
      <c r="AJ84" s="125" t="str">
        <f t="shared" si="45"/>
        <v>Insufficient Data</v>
      </c>
      <c r="AK84" s="225" t="str">
        <f t="shared" si="29"/>
        <v>Yes</v>
      </c>
      <c r="AL84" s="29"/>
      <c r="AM84" s="29"/>
      <c r="AN84" s="125" t="str">
        <f t="shared" si="30"/>
        <v>Insufficient Data</v>
      </c>
      <c r="AO84" s="125" t="str">
        <f t="shared" si="31"/>
        <v>Insufficient Data</v>
      </c>
      <c r="AP84" s="225" t="str">
        <f t="shared" si="32"/>
        <v>Insufficient Data</v>
      </c>
      <c r="AQ84" s="322"/>
      <c r="AR84" s="322"/>
      <c r="AS84" s="28"/>
      <c r="AT84" s="26"/>
      <c r="AU84" s="26"/>
      <c r="AV84" s="26"/>
      <c r="AW84" s="26"/>
      <c r="AX84" s="26"/>
      <c r="AY84" s="26"/>
      <c r="AZ84" s="26"/>
      <c r="BA84" s="26"/>
      <c r="BB84" s="26"/>
      <c r="BC84" s="26"/>
      <c r="BD84" s="149"/>
      <c r="BE84" s="26"/>
      <c r="BF84" s="29"/>
      <c r="BG84" s="29"/>
      <c r="BH84" s="29"/>
      <c r="BI84" s="26"/>
      <c r="BJ84" s="347" t="str">
        <f t="shared" si="46"/>
        <v>No</v>
      </c>
      <c r="BK84" s="347" t="str">
        <f t="shared" si="33"/>
        <v>No</v>
      </c>
      <c r="BL84" s="347" t="str">
        <f t="shared" si="34"/>
        <v>No</v>
      </c>
      <c r="BM84" s="347" t="str">
        <f t="shared" si="35"/>
        <v>No</v>
      </c>
      <c r="BN84" s="347" t="str">
        <f t="shared" si="36"/>
        <v>No</v>
      </c>
      <c r="BO84" s="347" t="str">
        <f t="shared" si="37"/>
        <v>No</v>
      </c>
      <c r="BP84" s="347" t="str">
        <f t="shared" si="38"/>
        <v>No</v>
      </c>
      <c r="BQ84" s="347" t="str">
        <f t="shared" si="47"/>
        <v>No</v>
      </c>
      <c r="BR84" s="347" t="str">
        <f t="shared" si="39"/>
        <v>No</v>
      </c>
      <c r="BS84" s="347" t="str">
        <f t="shared" si="48"/>
        <v>No</v>
      </c>
      <c r="BT84" s="347" t="str">
        <f t="shared" si="49"/>
        <v>No</v>
      </c>
      <c r="BU84" s="347" t="str">
        <f t="shared" si="40"/>
        <v>Yes</v>
      </c>
      <c r="BV84" s="347" t="str">
        <f t="shared" si="41"/>
        <v>6th-12th</v>
      </c>
      <c r="BW84" s="347" t="str">
        <f t="shared" si="50"/>
        <v>No</v>
      </c>
      <c r="BX84" s="347" t="str">
        <f t="shared" si="51"/>
        <v>No</v>
      </c>
      <c r="BY84" s="347" t="str">
        <f t="shared" si="52"/>
        <v>No</v>
      </c>
      <c r="BZ84" s="347" t="str">
        <f t="shared" si="53"/>
        <v>No</v>
      </c>
    </row>
    <row r="85" spans="1:78" x14ac:dyDescent="0.3">
      <c r="A85" s="26"/>
      <c r="B85" s="26"/>
      <c r="C85" s="355"/>
      <c r="D85" s="322"/>
      <c r="E85" s="322"/>
      <c r="F85" s="26"/>
      <c r="G85" s="26"/>
      <c r="H85" s="26"/>
      <c r="I85" s="26"/>
      <c r="J85" s="26"/>
      <c r="K85" s="26"/>
      <c r="L85" s="26"/>
      <c r="M85" s="26"/>
      <c r="N85" s="25"/>
      <c r="O85" s="141"/>
      <c r="P85" s="26"/>
      <c r="Q85" s="141"/>
      <c r="R85" s="26"/>
      <c r="S85" s="345">
        <f t="shared" si="27"/>
        <v>0</v>
      </c>
      <c r="T85" s="26"/>
      <c r="U85" s="26"/>
      <c r="V85" s="26"/>
      <c r="W85" s="26"/>
      <c r="X85" s="26"/>
      <c r="Y85" s="26"/>
      <c r="Z85" s="26"/>
      <c r="AA85" s="26"/>
      <c r="AB85" s="27"/>
      <c r="AC85" s="27"/>
      <c r="AD85" s="346" t="str">
        <f t="shared" si="42"/>
        <v>Insufficient Data</v>
      </c>
      <c r="AE85" s="125" t="str">
        <f t="shared" si="43"/>
        <v>Insufficient Data</v>
      </c>
      <c r="AF85" s="125" t="str">
        <f t="shared" si="44"/>
        <v>Insufficient Data</v>
      </c>
      <c r="AG85" s="31"/>
      <c r="AH85" s="31"/>
      <c r="AI85" s="125" t="str">
        <f t="shared" si="28"/>
        <v>Insufficient Data</v>
      </c>
      <c r="AJ85" s="125" t="str">
        <f t="shared" si="45"/>
        <v>Insufficient Data</v>
      </c>
      <c r="AK85" s="225" t="str">
        <f t="shared" si="29"/>
        <v>Yes</v>
      </c>
      <c r="AL85" s="29"/>
      <c r="AM85" s="29"/>
      <c r="AN85" s="125" t="str">
        <f t="shared" si="30"/>
        <v>Insufficient Data</v>
      </c>
      <c r="AO85" s="125" t="str">
        <f t="shared" si="31"/>
        <v>Insufficient Data</v>
      </c>
      <c r="AP85" s="225" t="str">
        <f t="shared" si="32"/>
        <v>Insufficient Data</v>
      </c>
      <c r="AQ85" s="322"/>
      <c r="AR85" s="322"/>
      <c r="AS85" s="28"/>
      <c r="AT85" s="26"/>
      <c r="AU85" s="26"/>
      <c r="AV85" s="26"/>
      <c r="AW85" s="26"/>
      <c r="AX85" s="26"/>
      <c r="AY85" s="26"/>
      <c r="AZ85" s="26"/>
      <c r="BA85" s="26"/>
      <c r="BB85" s="26"/>
      <c r="BC85" s="26"/>
      <c r="BD85" s="149"/>
      <c r="BE85" s="26"/>
      <c r="BF85" s="29"/>
      <c r="BG85" s="29"/>
      <c r="BH85" s="29"/>
      <c r="BI85" s="26"/>
      <c r="BJ85" s="347" t="str">
        <f t="shared" si="46"/>
        <v>No</v>
      </c>
      <c r="BK85" s="347" t="str">
        <f t="shared" si="33"/>
        <v>No</v>
      </c>
      <c r="BL85" s="347" t="str">
        <f t="shared" si="34"/>
        <v>No</v>
      </c>
      <c r="BM85" s="347" t="str">
        <f t="shared" si="35"/>
        <v>No</v>
      </c>
      <c r="BN85" s="347" t="str">
        <f t="shared" si="36"/>
        <v>No</v>
      </c>
      <c r="BO85" s="347" t="str">
        <f t="shared" si="37"/>
        <v>No</v>
      </c>
      <c r="BP85" s="347" t="str">
        <f t="shared" si="38"/>
        <v>No</v>
      </c>
      <c r="BQ85" s="347" t="str">
        <f t="shared" si="47"/>
        <v>No</v>
      </c>
      <c r="BR85" s="347" t="str">
        <f t="shared" si="39"/>
        <v>No</v>
      </c>
      <c r="BS85" s="347" t="str">
        <f t="shared" si="48"/>
        <v>No</v>
      </c>
      <c r="BT85" s="347" t="str">
        <f t="shared" si="49"/>
        <v>No</v>
      </c>
      <c r="BU85" s="347" t="str">
        <f t="shared" si="40"/>
        <v>Yes</v>
      </c>
      <c r="BV85" s="347" t="str">
        <f t="shared" si="41"/>
        <v>6th-12th</v>
      </c>
      <c r="BW85" s="347" t="str">
        <f t="shared" si="50"/>
        <v>No</v>
      </c>
      <c r="BX85" s="347" t="str">
        <f t="shared" si="51"/>
        <v>No</v>
      </c>
      <c r="BY85" s="347" t="str">
        <f t="shared" si="52"/>
        <v>No</v>
      </c>
      <c r="BZ85" s="347" t="str">
        <f t="shared" si="53"/>
        <v>No</v>
      </c>
    </row>
    <row r="86" spans="1:78" x14ac:dyDescent="0.3">
      <c r="A86" s="26"/>
      <c r="B86" s="26"/>
      <c r="C86" s="355"/>
      <c r="D86" s="322"/>
      <c r="E86" s="322"/>
      <c r="F86" s="26"/>
      <c r="G86" s="26"/>
      <c r="H86" s="26"/>
      <c r="I86" s="26"/>
      <c r="J86" s="26"/>
      <c r="K86" s="26"/>
      <c r="L86" s="26"/>
      <c r="M86" s="26"/>
      <c r="N86" s="25"/>
      <c r="O86" s="141"/>
      <c r="P86" s="26"/>
      <c r="Q86" s="141"/>
      <c r="R86" s="26"/>
      <c r="S86" s="345">
        <f t="shared" si="27"/>
        <v>0</v>
      </c>
      <c r="T86" s="26"/>
      <c r="U86" s="26"/>
      <c r="V86" s="26"/>
      <c r="W86" s="26"/>
      <c r="X86" s="26"/>
      <c r="Y86" s="26"/>
      <c r="Z86" s="26"/>
      <c r="AA86" s="26"/>
      <c r="AB86" s="27"/>
      <c r="AC86" s="27"/>
      <c r="AD86" s="346" t="str">
        <f t="shared" si="42"/>
        <v>Insufficient Data</v>
      </c>
      <c r="AE86" s="125" t="str">
        <f t="shared" si="43"/>
        <v>Insufficient Data</v>
      </c>
      <c r="AF86" s="125" t="str">
        <f t="shared" si="44"/>
        <v>Insufficient Data</v>
      </c>
      <c r="AG86" s="31"/>
      <c r="AH86" s="31"/>
      <c r="AI86" s="125" t="str">
        <f t="shared" si="28"/>
        <v>Insufficient Data</v>
      </c>
      <c r="AJ86" s="125" t="str">
        <f t="shared" si="45"/>
        <v>Insufficient Data</v>
      </c>
      <c r="AK86" s="225" t="str">
        <f t="shared" si="29"/>
        <v>Yes</v>
      </c>
      <c r="AL86" s="29"/>
      <c r="AM86" s="29"/>
      <c r="AN86" s="125" t="str">
        <f t="shared" si="30"/>
        <v>Insufficient Data</v>
      </c>
      <c r="AO86" s="125" t="str">
        <f t="shared" si="31"/>
        <v>Insufficient Data</v>
      </c>
      <c r="AP86" s="225" t="str">
        <f t="shared" si="32"/>
        <v>Insufficient Data</v>
      </c>
      <c r="AQ86" s="322"/>
      <c r="AR86" s="322"/>
      <c r="AS86" s="28"/>
      <c r="AT86" s="26"/>
      <c r="AU86" s="26"/>
      <c r="AV86" s="26"/>
      <c r="AW86" s="26"/>
      <c r="AX86" s="26"/>
      <c r="AY86" s="26"/>
      <c r="AZ86" s="26"/>
      <c r="BA86" s="26"/>
      <c r="BB86" s="26"/>
      <c r="BC86" s="26"/>
      <c r="BD86" s="149"/>
      <c r="BE86" s="26"/>
      <c r="BF86" s="29"/>
      <c r="BG86" s="29"/>
      <c r="BH86" s="29"/>
      <c r="BI86" s="26"/>
      <c r="BJ86" s="347" t="str">
        <f t="shared" si="46"/>
        <v>No</v>
      </c>
      <c r="BK86" s="347" t="str">
        <f t="shared" si="33"/>
        <v>No</v>
      </c>
      <c r="BL86" s="347" t="str">
        <f t="shared" si="34"/>
        <v>No</v>
      </c>
      <c r="BM86" s="347" t="str">
        <f t="shared" si="35"/>
        <v>No</v>
      </c>
      <c r="BN86" s="347" t="str">
        <f t="shared" si="36"/>
        <v>No</v>
      </c>
      <c r="BO86" s="347" t="str">
        <f t="shared" si="37"/>
        <v>No</v>
      </c>
      <c r="BP86" s="347" t="str">
        <f t="shared" si="38"/>
        <v>No</v>
      </c>
      <c r="BQ86" s="347" t="str">
        <f t="shared" si="47"/>
        <v>No</v>
      </c>
      <c r="BR86" s="347" t="str">
        <f t="shared" si="39"/>
        <v>No</v>
      </c>
      <c r="BS86" s="347" t="str">
        <f t="shared" si="48"/>
        <v>No</v>
      </c>
      <c r="BT86" s="347" t="str">
        <f t="shared" si="49"/>
        <v>No</v>
      </c>
      <c r="BU86" s="347" t="str">
        <f t="shared" si="40"/>
        <v>Yes</v>
      </c>
      <c r="BV86" s="347" t="str">
        <f t="shared" si="41"/>
        <v>6th-12th</v>
      </c>
      <c r="BW86" s="347" t="str">
        <f t="shared" si="50"/>
        <v>No</v>
      </c>
      <c r="BX86" s="347" t="str">
        <f t="shared" si="51"/>
        <v>No</v>
      </c>
      <c r="BY86" s="347" t="str">
        <f t="shared" si="52"/>
        <v>No</v>
      </c>
      <c r="BZ86" s="347" t="str">
        <f t="shared" si="53"/>
        <v>No</v>
      </c>
    </row>
    <row r="87" spans="1:78" x14ac:dyDescent="0.3">
      <c r="A87" s="26"/>
      <c r="B87" s="26"/>
      <c r="C87" s="355"/>
      <c r="D87" s="322"/>
      <c r="E87" s="322"/>
      <c r="F87" s="26"/>
      <c r="G87" s="26"/>
      <c r="H87" s="26"/>
      <c r="I87" s="26"/>
      <c r="J87" s="26"/>
      <c r="K87" s="26"/>
      <c r="L87" s="26"/>
      <c r="M87" s="26"/>
      <c r="N87" s="25"/>
      <c r="O87" s="141"/>
      <c r="P87" s="26"/>
      <c r="Q87" s="141"/>
      <c r="R87" s="26"/>
      <c r="S87" s="345">
        <f t="shared" si="27"/>
        <v>0</v>
      </c>
      <c r="T87" s="26"/>
      <c r="U87" s="26"/>
      <c r="V87" s="26"/>
      <c r="W87" s="26"/>
      <c r="X87" s="26"/>
      <c r="Y87" s="26"/>
      <c r="Z87" s="26"/>
      <c r="AA87" s="26"/>
      <c r="AB87" s="27"/>
      <c r="AC87" s="27"/>
      <c r="AD87" s="346" t="str">
        <f t="shared" si="42"/>
        <v>Insufficient Data</v>
      </c>
      <c r="AE87" s="125" t="str">
        <f t="shared" si="43"/>
        <v>Insufficient Data</v>
      </c>
      <c r="AF87" s="125" t="str">
        <f t="shared" si="44"/>
        <v>Insufficient Data</v>
      </c>
      <c r="AG87" s="31"/>
      <c r="AH87" s="31"/>
      <c r="AI87" s="125" t="str">
        <f t="shared" si="28"/>
        <v>Insufficient Data</v>
      </c>
      <c r="AJ87" s="125" t="str">
        <f t="shared" si="45"/>
        <v>Insufficient Data</v>
      </c>
      <c r="AK87" s="225" t="str">
        <f t="shared" si="29"/>
        <v>Yes</v>
      </c>
      <c r="AL87" s="29"/>
      <c r="AM87" s="29"/>
      <c r="AN87" s="125" t="str">
        <f t="shared" si="30"/>
        <v>Insufficient Data</v>
      </c>
      <c r="AO87" s="125" t="str">
        <f t="shared" si="31"/>
        <v>Insufficient Data</v>
      </c>
      <c r="AP87" s="225" t="str">
        <f t="shared" si="32"/>
        <v>Insufficient Data</v>
      </c>
      <c r="AQ87" s="322"/>
      <c r="AR87" s="322"/>
      <c r="AS87" s="28"/>
      <c r="AT87" s="26"/>
      <c r="AU87" s="26"/>
      <c r="AV87" s="26"/>
      <c r="AW87" s="26"/>
      <c r="AX87" s="26"/>
      <c r="AY87" s="26"/>
      <c r="AZ87" s="26"/>
      <c r="BA87" s="26"/>
      <c r="BB87" s="26"/>
      <c r="BC87" s="26"/>
      <c r="BD87" s="149"/>
      <c r="BE87" s="26"/>
      <c r="BF87" s="29"/>
      <c r="BG87" s="29"/>
      <c r="BH87" s="29"/>
      <c r="BI87" s="26"/>
      <c r="BJ87" s="347" t="str">
        <f t="shared" si="46"/>
        <v>No</v>
      </c>
      <c r="BK87" s="347" t="str">
        <f t="shared" si="33"/>
        <v>No</v>
      </c>
      <c r="BL87" s="347" t="str">
        <f t="shared" si="34"/>
        <v>No</v>
      </c>
      <c r="BM87" s="347" t="str">
        <f t="shared" si="35"/>
        <v>No</v>
      </c>
      <c r="BN87" s="347" t="str">
        <f t="shared" si="36"/>
        <v>No</v>
      </c>
      <c r="BO87" s="347" t="str">
        <f t="shared" si="37"/>
        <v>No</v>
      </c>
      <c r="BP87" s="347" t="str">
        <f t="shared" si="38"/>
        <v>No</v>
      </c>
      <c r="BQ87" s="347" t="str">
        <f t="shared" si="47"/>
        <v>No</v>
      </c>
      <c r="BR87" s="347" t="str">
        <f t="shared" si="39"/>
        <v>No</v>
      </c>
      <c r="BS87" s="347" t="str">
        <f t="shared" si="48"/>
        <v>No</v>
      </c>
      <c r="BT87" s="347" t="str">
        <f t="shared" si="49"/>
        <v>No</v>
      </c>
      <c r="BU87" s="347" t="str">
        <f t="shared" si="40"/>
        <v>Yes</v>
      </c>
      <c r="BV87" s="347" t="str">
        <f t="shared" si="41"/>
        <v>6th-12th</v>
      </c>
      <c r="BW87" s="347" t="str">
        <f t="shared" si="50"/>
        <v>No</v>
      </c>
      <c r="BX87" s="347" t="str">
        <f t="shared" si="51"/>
        <v>No</v>
      </c>
      <c r="BY87" s="347" t="str">
        <f t="shared" si="52"/>
        <v>No</v>
      </c>
      <c r="BZ87" s="347" t="str">
        <f t="shared" si="53"/>
        <v>No</v>
      </c>
    </row>
    <row r="88" spans="1:78" x14ac:dyDescent="0.3">
      <c r="A88" s="26"/>
      <c r="B88" s="26"/>
      <c r="C88" s="355"/>
      <c r="D88" s="322"/>
      <c r="E88" s="322"/>
      <c r="F88" s="26"/>
      <c r="G88" s="26"/>
      <c r="H88" s="26"/>
      <c r="I88" s="26"/>
      <c r="J88" s="26"/>
      <c r="K88" s="26"/>
      <c r="L88" s="26"/>
      <c r="M88" s="26"/>
      <c r="N88" s="25"/>
      <c r="O88" s="141"/>
      <c r="P88" s="26"/>
      <c r="Q88" s="141"/>
      <c r="R88" s="26"/>
      <c r="S88" s="345">
        <f t="shared" si="27"/>
        <v>0</v>
      </c>
      <c r="T88" s="26"/>
      <c r="U88" s="26"/>
      <c r="V88" s="26"/>
      <c r="W88" s="26"/>
      <c r="X88" s="26"/>
      <c r="Y88" s="26"/>
      <c r="Z88" s="26"/>
      <c r="AA88" s="26"/>
      <c r="AB88" s="27"/>
      <c r="AC88" s="27"/>
      <c r="AD88" s="346" t="str">
        <f t="shared" si="42"/>
        <v>Insufficient Data</v>
      </c>
      <c r="AE88" s="125" t="str">
        <f t="shared" si="43"/>
        <v>Insufficient Data</v>
      </c>
      <c r="AF88" s="125" t="str">
        <f t="shared" si="44"/>
        <v>Insufficient Data</v>
      </c>
      <c r="AG88" s="31"/>
      <c r="AH88" s="31"/>
      <c r="AI88" s="125" t="str">
        <f t="shared" si="28"/>
        <v>Insufficient Data</v>
      </c>
      <c r="AJ88" s="125" t="str">
        <f t="shared" si="45"/>
        <v>Insufficient Data</v>
      </c>
      <c r="AK88" s="225" t="str">
        <f t="shared" si="29"/>
        <v>Yes</v>
      </c>
      <c r="AL88" s="29"/>
      <c r="AM88" s="29"/>
      <c r="AN88" s="125" t="str">
        <f t="shared" si="30"/>
        <v>Insufficient Data</v>
      </c>
      <c r="AO88" s="125" t="str">
        <f t="shared" si="31"/>
        <v>Insufficient Data</v>
      </c>
      <c r="AP88" s="225" t="str">
        <f t="shared" si="32"/>
        <v>Insufficient Data</v>
      </c>
      <c r="AQ88" s="322"/>
      <c r="AR88" s="322"/>
      <c r="AS88" s="28"/>
      <c r="AT88" s="26"/>
      <c r="AU88" s="26"/>
      <c r="AV88" s="26"/>
      <c r="AW88" s="26"/>
      <c r="AX88" s="26"/>
      <c r="AY88" s="26"/>
      <c r="AZ88" s="26"/>
      <c r="BA88" s="26"/>
      <c r="BB88" s="26"/>
      <c r="BC88" s="26"/>
      <c r="BD88" s="149"/>
      <c r="BE88" s="26"/>
      <c r="BF88" s="29"/>
      <c r="BG88" s="29"/>
      <c r="BH88" s="29"/>
      <c r="BI88" s="26"/>
      <c r="BJ88" s="347" t="str">
        <f t="shared" si="46"/>
        <v>No</v>
      </c>
      <c r="BK88" s="347" t="str">
        <f t="shared" si="33"/>
        <v>No</v>
      </c>
      <c r="BL88" s="347" t="str">
        <f t="shared" si="34"/>
        <v>No</v>
      </c>
      <c r="BM88" s="347" t="str">
        <f t="shared" si="35"/>
        <v>No</v>
      </c>
      <c r="BN88" s="347" t="str">
        <f t="shared" si="36"/>
        <v>No</v>
      </c>
      <c r="BO88" s="347" t="str">
        <f t="shared" si="37"/>
        <v>No</v>
      </c>
      <c r="BP88" s="347" t="str">
        <f t="shared" si="38"/>
        <v>No</v>
      </c>
      <c r="BQ88" s="347" t="str">
        <f t="shared" si="47"/>
        <v>No</v>
      </c>
      <c r="BR88" s="347" t="str">
        <f t="shared" si="39"/>
        <v>No</v>
      </c>
      <c r="BS88" s="347" t="str">
        <f t="shared" si="48"/>
        <v>No</v>
      </c>
      <c r="BT88" s="347" t="str">
        <f t="shared" si="49"/>
        <v>No</v>
      </c>
      <c r="BU88" s="347" t="str">
        <f t="shared" si="40"/>
        <v>Yes</v>
      </c>
      <c r="BV88" s="347" t="str">
        <f t="shared" si="41"/>
        <v>6th-12th</v>
      </c>
      <c r="BW88" s="347" t="str">
        <f t="shared" si="50"/>
        <v>No</v>
      </c>
      <c r="BX88" s="347" t="str">
        <f t="shared" si="51"/>
        <v>No</v>
      </c>
      <c r="BY88" s="347" t="str">
        <f t="shared" si="52"/>
        <v>No</v>
      </c>
      <c r="BZ88" s="347" t="str">
        <f t="shared" si="53"/>
        <v>No</v>
      </c>
    </row>
    <row r="89" spans="1:78" x14ac:dyDescent="0.3">
      <c r="A89" s="26"/>
      <c r="B89" s="26"/>
      <c r="C89" s="355"/>
      <c r="D89" s="322"/>
      <c r="E89" s="322"/>
      <c r="F89" s="26"/>
      <c r="G89" s="26"/>
      <c r="H89" s="26"/>
      <c r="I89" s="26"/>
      <c r="J89" s="26"/>
      <c r="K89" s="26"/>
      <c r="L89" s="26"/>
      <c r="M89" s="26"/>
      <c r="N89" s="25"/>
      <c r="O89" s="141"/>
      <c r="P89" s="26"/>
      <c r="Q89" s="141"/>
      <c r="R89" s="26"/>
      <c r="S89" s="345">
        <f t="shared" si="27"/>
        <v>0</v>
      </c>
      <c r="T89" s="26"/>
      <c r="U89" s="26"/>
      <c r="V89" s="26"/>
      <c r="W89" s="26"/>
      <c r="X89" s="26"/>
      <c r="Y89" s="26"/>
      <c r="Z89" s="26"/>
      <c r="AA89" s="26"/>
      <c r="AB89" s="27"/>
      <c r="AC89" s="27"/>
      <c r="AD89" s="346" t="str">
        <f t="shared" si="42"/>
        <v>Insufficient Data</v>
      </c>
      <c r="AE89" s="125" t="str">
        <f t="shared" si="43"/>
        <v>Insufficient Data</v>
      </c>
      <c r="AF89" s="125" t="str">
        <f t="shared" si="44"/>
        <v>Insufficient Data</v>
      </c>
      <c r="AG89" s="31"/>
      <c r="AH89" s="31"/>
      <c r="AI89" s="125" t="str">
        <f t="shared" si="28"/>
        <v>Insufficient Data</v>
      </c>
      <c r="AJ89" s="125" t="str">
        <f t="shared" si="45"/>
        <v>Insufficient Data</v>
      </c>
      <c r="AK89" s="225" t="str">
        <f t="shared" si="29"/>
        <v>Yes</v>
      </c>
      <c r="AL89" s="29"/>
      <c r="AM89" s="29"/>
      <c r="AN89" s="125" t="str">
        <f t="shared" si="30"/>
        <v>Insufficient Data</v>
      </c>
      <c r="AO89" s="125" t="str">
        <f t="shared" si="31"/>
        <v>Insufficient Data</v>
      </c>
      <c r="AP89" s="225" t="str">
        <f t="shared" si="32"/>
        <v>Insufficient Data</v>
      </c>
      <c r="AQ89" s="322"/>
      <c r="AR89" s="322"/>
      <c r="AS89" s="28"/>
      <c r="AT89" s="26"/>
      <c r="AU89" s="26"/>
      <c r="AV89" s="26"/>
      <c r="AW89" s="26"/>
      <c r="AX89" s="26"/>
      <c r="AY89" s="26"/>
      <c r="AZ89" s="26"/>
      <c r="BA89" s="26"/>
      <c r="BB89" s="26"/>
      <c r="BC89" s="26"/>
      <c r="BD89" s="149"/>
      <c r="BE89" s="26"/>
      <c r="BF89" s="29"/>
      <c r="BG89" s="29"/>
      <c r="BH89" s="29"/>
      <c r="BI89" s="26"/>
      <c r="BJ89" s="347" t="str">
        <f t="shared" si="46"/>
        <v>No</v>
      </c>
      <c r="BK89" s="347" t="str">
        <f t="shared" si="33"/>
        <v>No</v>
      </c>
      <c r="BL89" s="347" t="str">
        <f t="shared" si="34"/>
        <v>No</v>
      </c>
      <c r="BM89" s="347" t="str">
        <f t="shared" si="35"/>
        <v>No</v>
      </c>
      <c r="BN89" s="347" t="str">
        <f t="shared" si="36"/>
        <v>No</v>
      </c>
      <c r="BO89" s="347" t="str">
        <f t="shared" si="37"/>
        <v>No</v>
      </c>
      <c r="BP89" s="347" t="str">
        <f t="shared" si="38"/>
        <v>No</v>
      </c>
      <c r="BQ89" s="347" t="str">
        <f t="shared" si="47"/>
        <v>No</v>
      </c>
      <c r="BR89" s="347" t="str">
        <f t="shared" si="39"/>
        <v>No</v>
      </c>
      <c r="BS89" s="347" t="str">
        <f t="shared" si="48"/>
        <v>No</v>
      </c>
      <c r="BT89" s="347" t="str">
        <f t="shared" si="49"/>
        <v>No</v>
      </c>
      <c r="BU89" s="347" t="str">
        <f t="shared" si="40"/>
        <v>Yes</v>
      </c>
      <c r="BV89" s="347" t="str">
        <f t="shared" si="41"/>
        <v>6th-12th</v>
      </c>
      <c r="BW89" s="347" t="str">
        <f t="shared" si="50"/>
        <v>No</v>
      </c>
      <c r="BX89" s="347" t="str">
        <f t="shared" si="51"/>
        <v>No</v>
      </c>
      <c r="BY89" s="347" t="str">
        <f t="shared" si="52"/>
        <v>No</v>
      </c>
      <c r="BZ89" s="347" t="str">
        <f t="shared" si="53"/>
        <v>No</v>
      </c>
    </row>
    <row r="90" spans="1:78" x14ac:dyDescent="0.3">
      <c r="A90" s="26"/>
      <c r="B90" s="26"/>
      <c r="C90" s="355"/>
      <c r="D90" s="322"/>
      <c r="E90" s="322"/>
      <c r="F90" s="26"/>
      <c r="G90" s="26"/>
      <c r="H90" s="26"/>
      <c r="I90" s="26"/>
      <c r="J90" s="26"/>
      <c r="K90" s="26"/>
      <c r="L90" s="26"/>
      <c r="M90" s="26"/>
      <c r="N90" s="25"/>
      <c r="O90" s="141"/>
      <c r="P90" s="26"/>
      <c r="Q90" s="141"/>
      <c r="R90" s="26"/>
      <c r="S90" s="345">
        <f t="shared" si="27"/>
        <v>0</v>
      </c>
      <c r="T90" s="26"/>
      <c r="U90" s="26"/>
      <c r="V90" s="26"/>
      <c r="W90" s="26"/>
      <c r="X90" s="26"/>
      <c r="Y90" s="26"/>
      <c r="Z90" s="26"/>
      <c r="AA90" s="26"/>
      <c r="AB90" s="27"/>
      <c r="AC90" s="27"/>
      <c r="AD90" s="346" t="str">
        <f t="shared" si="42"/>
        <v>Insufficient Data</v>
      </c>
      <c r="AE90" s="125" t="str">
        <f t="shared" si="43"/>
        <v>Insufficient Data</v>
      </c>
      <c r="AF90" s="125" t="str">
        <f t="shared" si="44"/>
        <v>Insufficient Data</v>
      </c>
      <c r="AG90" s="31"/>
      <c r="AH90" s="31"/>
      <c r="AI90" s="125" t="str">
        <f t="shared" si="28"/>
        <v>Insufficient Data</v>
      </c>
      <c r="AJ90" s="125" t="str">
        <f t="shared" si="45"/>
        <v>Insufficient Data</v>
      </c>
      <c r="AK90" s="225" t="str">
        <f t="shared" si="29"/>
        <v>Yes</v>
      </c>
      <c r="AL90" s="29"/>
      <c r="AM90" s="29"/>
      <c r="AN90" s="125" t="str">
        <f t="shared" si="30"/>
        <v>Insufficient Data</v>
      </c>
      <c r="AO90" s="125" t="str">
        <f t="shared" si="31"/>
        <v>Insufficient Data</v>
      </c>
      <c r="AP90" s="225" t="str">
        <f t="shared" si="32"/>
        <v>Insufficient Data</v>
      </c>
      <c r="AQ90" s="322"/>
      <c r="AR90" s="322"/>
      <c r="AS90" s="28"/>
      <c r="AT90" s="26"/>
      <c r="AU90" s="26"/>
      <c r="AV90" s="26"/>
      <c r="AW90" s="26"/>
      <c r="AX90" s="26"/>
      <c r="AY90" s="26"/>
      <c r="AZ90" s="26"/>
      <c r="BA90" s="26"/>
      <c r="BB90" s="26"/>
      <c r="BC90" s="26"/>
      <c r="BD90" s="149"/>
      <c r="BE90" s="26"/>
      <c r="BF90" s="29"/>
      <c r="BG90" s="29"/>
      <c r="BH90" s="29"/>
      <c r="BI90" s="26"/>
      <c r="BJ90" s="347" t="str">
        <f t="shared" si="46"/>
        <v>No</v>
      </c>
      <c r="BK90" s="347" t="str">
        <f t="shared" si="33"/>
        <v>No</v>
      </c>
      <c r="BL90" s="347" t="str">
        <f t="shared" si="34"/>
        <v>No</v>
      </c>
      <c r="BM90" s="347" t="str">
        <f t="shared" si="35"/>
        <v>No</v>
      </c>
      <c r="BN90" s="347" t="str">
        <f t="shared" si="36"/>
        <v>No</v>
      </c>
      <c r="BO90" s="347" t="str">
        <f t="shared" si="37"/>
        <v>No</v>
      </c>
      <c r="BP90" s="347" t="str">
        <f t="shared" si="38"/>
        <v>No</v>
      </c>
      <c r="BQ90" s="347" t="str">
        <f t="shared" si="47"/>
        <v>No</v>
      </c>
      <c r="BR90" s="347" t="str">
        <f t="shared" si="39"/>
        <v>No</v>
      </c>
      <c r="BS90" s="347" t="str">
        <f t="shared" si="48"/>
        <v>No</v>
      </c>
      <c r="BT90" s="347" t="str">
        <f t="shared" si="49"/>
        <v>No</v>
      </c>
      <c r="BU90" s="347" t="str">
        <f t="shared" si="40"/>
        <v>Yes</v>
      </c>
      <c r="BV90" s="347" t="str">
        <f t="shared" si="41"/>
        <v>6th-12th</v>
      </c>
      <c r="BW90" s="347" t="str">
        <f t="shared" si="50"/>
        <v>No</v>
      </c>
      <c r="BX90" s="347" t="str">
        <f t="shared" si="51"/>
        <v>No</v>
      </c>
      <c r="BY90" s="347" t="str">
        <f t="shared" si="52"/>
        <v>No</v>
      </c>
      <c r="BZ90" s="347" t="str">
        <f t="shared" si="53"/>
        <v>No</v>
      </c>
    </row>
    <row r="91" spans="1:78" x14ac:dyDescent="0.3">
      <c r="A91" s="26"/>
      <c r="B91" s="26"/>
      <c r="C91" s="355"/>
      <c r="D91" s="322"/>
      <c r="E91" s="322"/>
      <c r="F91" s="26"/>
      <c r="G91" s="26"/>
      <c r="H91" s="26"/>
      <c r="I91" s="26"/>
      <c r="J91" s="26"/>
      <c r="K91" s="26"/>
      <c r="L91" s="26"/>
      <c r="M91" s="26"/>
      <c r="N91" s="25"/>
      <c r="O91" s="141"/>
      <c r="P91" s="26"/>
      <c r="Q91" s="141"/>
      <c r="R91" s="26"/>
      <c r="S91" s="345">
        <f t="shared" si="27"/>
        <v>0</v>
      </c>
      <c r="T91" s="26"/>
      <c r="U91" s="26"/>
      <c r="V91" s="26"/>
      <c r="W91" s="26"/>
      <c r="X91" s="26"/>
      <c r="Y91" s="26"/>
      <c r="Z91" s="26"/>
      <c r="AA91" s="26"/>
      <c r="AB91" s="27"/>
      <c r="AC91" s="27"/>
      <c r="AD91" s="346" t="str">
        <f t="shared" si="42"/>
        <v>Insufficient Data</v>
      </c>
      <c r="AE91" s="125" t="str">
        <f t="shared" si="43"/>
        <v>Insufficient Data</v>
      </c>
      <c r="AF91" s="125" t="str">
        <f t="shared" si="44"/>
        <v>Insufficient Data</v>
      </c>
      <c r="AG91" s="31"/>
      <c r="AH91" s="31"/>
      <c r="AI91" s="125" t="str">
        <f t="shared" si="28"/>
        <v>Insufficient Data</v>
      </c>
      <c r="AJ91" s="125" t="str">
        <f t="shared" si="45"/>
        <v>Insufficient Data</v>
      </c>
      <c r="AK91" s="225" t="str">
        <f t="shared" si="29"/>
        <v>Yes</v>
      </c>
      <c r="AL91" s="29"/>
      <c r="AM91" s="29"/>
      <c r="AN91" s="125" t="str">
        <f t="shared" si="30"/>
        <v>Insufficient Data</v>
      </c>
      <c r="AO91" s="125" t="str">
        <f t="shared" si="31"/>
        <v>Insufficient Data</v>
      </c>
      <c r="AP91" s="225" t="str">
        <f t="shared" si="32"/>
        <v>Insufficient Data</v>
      </c>
      <c r="AQ91" s="322"/>
      <c r="AR91" s="322"/>
      <c r="AS91" s="28"/>
      <c r="AT91" s="26"/>
      <c r="AU91" s="26"/>
      <c r="AV91" s="26"/>
      <c r="AW91" s="26"/>
      <c r="AX91" s="26"/>
      <c r="AY91" s="26"/>
      <c r="AZ91" s="26"/>
      <c r="BA91" s="26"/>
      <c r="BB91" s="26"/>
      <c r="BC91" s="26"/>
      <c r="BD91" s="149"/>
      <c r="BE91" s="26"/>
      <c r="BF91" s="29"/>
      <c r="BG91" s="29"/>
      <c r="BH91" s="29"/>
      <c r="BI91" s="26"/>
      <c r="BJ91" s="347" t="str">
        <f t="shared" si="46"/>
        <v>No</v>
      </c>
      <c r="BK91" s="347" t="str">
        <f t="shared" si="33"/>
        <v>No</v>
      </c>
      <c r="BL91" s="347" t="str">
        <f t="shared" si="34"/>
        <v>No</v>
      </c>
      <c r="BM91" s="347" t="str">
        <f t="shared" si="35"/>
        <v>No</v>
      </c>
      <c r="BN91" s="347" t="str">
        <f t="shared" si="36"/>
        <v>No</v>
      </c>
      <c r="BO91" s="347" t="str">
        <f t="shared" si="37"/>
        <v>No</v>
      </c>
      <c r="BP91" s="347" t="str">
        <f t="shared" si="38"/>
        <v>No</v>
      </c>
      <c r="BQ91" s="347" t="str">
        <f t="shared" si="47"/>
        <v>No</v>
      </c>
      <c r="BR91" s="347" t="str">
        <f t="shared" si="39"/>
        <v>No</v>
      </c>
      <c r="BS91" s="347" t="str">
        <f t="shared" si="48"/>
        <v>No</v>
      </c>
      <c r="BT91" s="347" t="str">
        <f t="shared" si="49"/>
        <v>No</v>
      </c>
      <c r="BU91" s="347" t="str">
        <f t="shared" si="40"/>
        <v>Yes</v>
      </c>
      <c r="BV91" s="347" t="str">
        <f t="shared" si="41"/>
        <v>6th-12th</v>
      </c>
      <c r="BW91" s="347" t="str">
        <f t="shared" si="50"/>
        <v>No</v>
      </c>
      <c r="BX91" s="347" t="str">
        <f t="shared" si="51"/>
        <v>No</v>
      </c>
      <c r="BY91" s="347" t="str">
        <f t="shared" si="52"/>
        <v>No</v>
      </c>
      <c r="BZ91" s="347" t="str">
        <f t="shared" si="53"/>
        <v>No</v>
      </c>
    </row>
    <row r="92" spans="1:78" x14ac:dyDescent="0.3">
      <c r="A92" s="26"/>
      <c r="B92" s="26"/>
      <c r="C92" s="355"/>
      <c r="D92" s="322"/>
      <c r="E92" s="322"/>
      <c r="F92" s="26"/>
      <c r="G92" s="26"/>
      <c r="H92" s="26"/>
      <c r="I92" s="26"/>
      <c r="J92" s="26"/>
      <c r="K92" s="26"/>
      <c r="L92" s="26"/>
      <c r="M92" s="26"/>
      <c r="N92" s="25"/>
      <c r="O92" s="141"/>
      <c r="P92" s="26"/>
      <c r="Q92" s="141"/>
      <c r="R92" s="26"/>
      <c r="S92" s="345">
        <f t="shared" si="27"/>
        <v>0</v>
      </c>
      <c r="T92" s="26"/>
      <c r="U92" s="26"/>
      <c r="V92" s="26"/>
      <c r="W92" s="26"/>
      <c r="X92" s="26"/>
      <c r="Y92" s="26"/>
      <c r="Z92" s="26"/>
      <c r="AA92" s="26"/>
      <c r="AB92" s="27"/>
      <c r="AC92" s="27"/>
      <c r="AD92" s="346" t="str">
        <f t="shared" si="42"/>
        <v>Insufficient Data</v>
      </c>
      <c r="AE92" s="125" t="str">
        <f t="shared" si="43"/>
        <v>Insufficient Data</v>
      </c>
      <c r="AF92" s="125" t="str">
        <f t="shared" si="44"/>
        <v>Insufficient Data</v>
      </c>
      <c r="AG92" s="31"/>
      <c r="AH92" s="31"/>
      <c r="AI92" s="125" t="str">
        <f t="shared" si="28"/>
        <v>Insufficient Data</v>
      </c>
      <c r="AJ92" s="125" t="str">
        <f t="shared" si="45"/>
        <v>Insufficient Data</v>
      </c>
      <c r="AK92" s="225" t="str">
        <f t="shared" si="29"/>
        <v>Yes</v>
      </c>
      <c r="AL92" s="29"/>
      <c r="AM92" s="29"/>
      <c r="AN92" s="125" t="str">
        <f t="shared" si="30"/>
        <v>Insufficient Data</v>
      </c>
      <c r="AO92" s="125" t="str">
        <f t="shared" si="31"/>
        <v>Insufficient Data</v>
      </c>
      <c r="AP92" s="225" t="str">
        <f t="shared" si="32"/>
        <v>Insufficient Data</v>
      </c>
      <c r="AQ92" s="322"/>
      <c r="AR92" s="322"/>
      <c r="AS92" s="28"/>
      <c r="AT92" s="26"/>
      <c r="AU92" s="26"/>
      <c r="AV92" s="26"/>
      <c r="AW92" s="26"/>
      <c r="AX92" s="26"/>
      <c r="AY92" s="26"/>
      <c r="AZ92" s="26"/>
      <c r="BA92" s="26"/>
      <c r="BB92" s="26"/>
      <c r="BC92" s="26"/>
      <c r="BD92" s="149"/>
      <c r="BE92" s="26"/>
      <c r="BF92" s="29"/>
      <c r="BG92" s="29"/>
      <c r="BH92" s="29"/>
      <c r="BI92" s="26"/>
      <c r="BJ92" s="347" t="str">
        <f t="shared" si="46"/>
        <v>No</v>
      </c>
      <c r="BK92" s="347" t="str">
        <f t="shared" si="33"/>
        <v>No</v>
      </c>
      <c r="BL92" s="347" t="str">
        <f t="shared" si="34"/>
        <v>No</v>
      </c>
      <c r="BM92" s="347" t="str">
        <f t="shared" si="35"/>
        <v>No</v>
      </c>
      <c r="BN92" s="347" t="str">
        <f t="shared" si="36"/>
        <v>No</v>
      </c>
      <c r="BO92" s="347" t="str">
        <f t="shared" si="37"/>
        <v>No</v>
      </c>
      <c r="BP92" s="347" t="str">
        <f t="shared" si="38"/>
        <v>No</v>
      </c>
      <c r="BQ92" s="347" t="str">
        <f t="shared" si="47"/>
        <v>No</v>
      </c>
      <c r="BR92" s="347" t="str">
        <f t="shared" si="39"/>
        <v>No</v>
      </c>
      <c r="BS92" s="347" t="str">
        <f t="shared" si="48"/>
        <v>No</v>
      </c>
      <c r="BT92" s="347" t="str">
        <f t="shared" si="49"/>
        <v>No</v>
      </c>
      <c r="BU92" s="347" t="str">
        <f t="shared" si="40"/>
        <v>Yes</v>
      </c>
      <c r="BV92" s="347" t="str">
        <f t="shared" si="41"/>
        <v>6th-12th</v>
      </c>
      <c r="BW92" s="347" t="str">
        <f t="shared" si="50"/>
        <v>No</v>
      </c>
      <c r="BX92" s="347" t="str">
        <f t="shared" si="51"/>
        <v>No</v>
      </c>
      <c r="BY92" s="347" t="str">
        <f t="shared" si="52"/>
        <v>No</v>
      </c>
      <c r="BZ92" s="347" t="str">
        <f t="shared" si="53"/>
        <v>No</v>
      </c>
    </row>
    <row r="93" spans="1:78" x14ac:dyDescent="0.3">
      <c r="A93" s="26"/>
      <c r="B93" s="26"/>
      <c r="C93" s="355"/>
      <c r="D93" s="322"/>
      <c r="E93" s="322"/>
      <c r="F93" s="26"/>
      <c r="G93" s="26"/>
      <c r="H93" s="26"/>
      <c r="I93" s="26"/>
      <c r="J93" s="26"/>
      <c r="K93" s="26"/>
      <c r="L93" s="26"/>
      <c r="M93" s="26"/>
      <c r="N93" s="25"/>
      <c r="O93" s="141"/>
      <c r="P93" s="26"/>
      <c r="Q93" s="141"/>
      <c r="R93" s="26"/>
      <c r="S93" s="345">
        <f t="shared" si="27"/>
        <v>0</v>
      </c>
      <c r="T93" s="26"/>
      <c r="U93" s="26"/>
      <c r="V93" s="26"/>
      <c r="W93" s="26"/>
      <c r="X93" s="26"/>
      <c r="Y93" s="26"/>
      <c r="Z93" s="26"/>
      <c r="AA93" s="26"/>
      <c r="AB93" s="27"/>
      <c r="AC93" s="27"/>
      <c r="AD93" s="346" t="str">
        <f t="shared" si="42"/>
        <v>Insufficient Data</v>
      </c>
      <c r="AE93" s="125" t="str">
        <f t="shared" si="43"/>
        <v>Insufficient Data</v>
      </c>
      <c r="AF93" s="125" t="str">
        <f t="shared" si="44"/>
        <v>Insufficient Data</v>
      </c>
      <c r="AG93" s="31"/>
      <c r="AH93" s="31"/>
      <c r="AI93" s="125" t="str">
        <f t="shared" si="28"/>
        <v>Insufficient Data</v>
      </c>
      <c r="AJ93" s="125" t="str">
        <f t="shared" si="45"/>
        <v>Insufficient Data</v>
      </c>
      <c r="AK93" s="225" t="str">
        <f t="shared" si="29"/>
        <v>Yes</v>
      </c>
      <c r="AL93" s="29"/>
      <c r="AM93" s="29"/>
      <c r="AN93" s="125" t="str">
        <f t="shared" si="30"/>
        <v>Insufficient Data</v>
      </c>
      <c r="AO93" s="125" t="str">
        <f t="shared" si="31"/>
        <v>Insufficient Data</v>
      </c>
      <c r="AP93" s="225" t="str">
        <f t="shared" si="32"/>
        <v>Insufficient Data</v>
      </c>
      <c r="AQ93" s="322"/>
      <c r="AR93" s="322"/>
      <c r="AS93" s="28"/>
      <c r="AT93" s="26"/>
      <c r="AU93" s="26"/>
      <c r="AV93" s="26"/>
      <c r="AW93" s="26"/>
      <c r="AX93" s="26"/>
      <c r="AY93" s="26"/>
      <c r="AZ93" s="26"/>
      <c r="BA93" s="26"/>
      <c r="BB93" s="26"/>
      <c r="BC93" s="26"/>
      <c r="BD93" s="149"/>
      <c r="BE93" s="26"/>
      <c r="BF93" s="29"/>
      <c r="BG93" s="29"/>
      <c r="BH93" s="29"/>
      <c r="BI93" s="26"/>
      <c r="BJ93" s="347" t="str">
        <f t="shared" si="46"/>
        <v>No</v>
      </c>
      <c r="BK93" s="347" t="str">
        <f t="shared" si="33"/>
        <v>No</v>
      </c>
      <c r="BL93" s="347" t="str">
        <f t="shared" si="34"/>
        <v>No</v>
      </c>
      <c r="BM93" s="347" t="str">
        <f t="shared" si="35"/>
        <v>No</v>
      </c>
      <c r="BN93" s="347" t="str">
        <f t="shared" si="36"/>
        <v>No</v>
      </c>
      <c r="BO93" s="347" t="str">
        <f t="shared" si="37"/>
        <v>No</v>
      </c>
      <c r="BP93" s="347" t="str">
        <f t="shared" si="38"/>
        <v>No</v>
      </c>
      <c r="BQ93" s="347" t="str">
        <f t="shared" si="47"/>
        <v>No</v>
      </c>
      <c r="BR93" s="347" t="str">
        <f t="shared" si="39"/>
        <v>No</v>
      </c>
      <c r="BS93" s="347" t="str">
        <f t="shared" si="48"/>
        <v>No</v>
      </c>
      <c r="BT93" s="347" t="str">
        <f t="shared" si="49"/>
        <v>No</v>
      </c>
      <c r="BU93" s="347" t="str">
        <f t="shared" si="40"/>
        <v>Yes</v>
      </c>
      <c r="BV93" s="347" t="str">
        <f t="shared" si="41"/>
        <v>6th-12th</v>
      </c>
      <c r="BW93" s="347" t="str">
        <f t="shared" si="50"/>
        <v>No</v>
      </c>
      <c r="BX93" s="347" t="str">
        <f t="shared" si="51"/>
        <v>No</v>
      </c>
      <c r="BY93" s="347" t="str">
        <f t="shared" si="52"/>
        <v>No</v>
      </c>
      <c r="BZ93" s="347" t="str">
        <f t="shared" si="53"/>
        <v>No</v>
      </c>
    </row>
    <row r="94" spans="1:78" x14ac:dyDescent="0.3">
      <c r="A94" s="26"/>
      <c r="B94" s="26"/>
      <c r="C94" s="355"/>
      <c r="D94" s="322"/>
      <c r="E94" s="322"/>
      <c r="F94" s="26"/>
      <c r="G94" s="26"/>
      <c r="H94" s="26"/>
      <c r="I94" s="26"/>
      <c r="J94" s="26"/>
      <c r="K94" s="26"/>
      <c r="L94" s="26"/>
      <c r="M94" s="26"/>
      <c r="N94" s="25"/>
      <c r="O94" s="141"/>
      <c r="P94" s="26"/>
      <c r="Q94" s="141"/>
      <c r="R94" s="26"/>
      <c r="S94" s="345">
        <f t="shared" si="27"/>
        <v>0</v>
      </c>
      <c r="T94" s="26"/>
      <c r="U94" s="26"/>
      <c r="V94" s="26"/>
      <c r="W94" s="26"/>
      <c r="X94" s="26"/>
      <c r="Y94" s="26"/>
      <c r="Z94" s="26"/>
      <c r="AA94" s="26"/>
      <c r="AB94" s="27"/>
      <c r="AC94" s="27"/>
      <c r="AD94" s="346" t="str">
        <f t="shared" si="42"/>
        <v>Insufficient Data</v>
      </c>
      <c r="AE94" s="125" t="str">
        <f t="shared" si="43"/>
        <v>Insufficient Data</v>
      </c>
      <c r="AF94" s="125" t="str">
        <f t="shared" si="44"/>
        <v>Insufficient Data</v>
      </c>
      <c r="AG94" s="31"/>
      <c r="AH94" s="31"/>
      <c r="AI94" s="125" t="str">
        <f t="shared" si="28"/>
        <v>Insufficient Data</v>
      </c>
      <c r="AJ94" s="125" t="str">
        <f t="shared" si="45"/>
        <v>Insufficient Data</v>
      </c>
      <c r="AK94" s="225" t="str">
        <f t="shared" si="29"/>
        <v>Yes</v>
      </c>
      <c r="AL94" s="29"/>
      <c r="AM94" s="29"/>
      <c r="AN94" s="125" t="str">
        <f t="shared" si="30"/>
        <v>Insufficient Data</v>
      </c>
      <c r="AO94" s="125" t="str">
        <f t="shared" si="31"/>
        <v>Insufficient Data</v>
      </c>
      <c r="AP94" s="225" t="str">
        <f t="shared" si="32"/>
        <v>Insufficient Data</v>
      </c>
      <c r="AQ94" s="322"/>
      <c r="AR94" s="322"/>
      <c r="AS94" s="28"/>
      <c r="AT94" s="26"/>
      <c r="AU94" s="26"/>
      <c r="AV94" s="26"/>
      <c r="AW94" s="26"/>
      <c r="AX94" s="26"/>
      <c r="AY94" s="26"/>
      <c r="AZ94" s="26"/>
      <c r="BA94" s="26"/>
      <c r="BB94" s="26"/>
      <c r="BC94" s="26"/>
      <c r="BD94" s="149"/>
      <c r="BE94" s="26"/>
      <c r="BF94" s="29"/>
      <c r="BG94" s="29"/>
      <c r="BH94" s="29"/>
      <c r="BI94" s="26"/>
      <c r="BJ94" s="347" t="str">
        <f t="shared" si="46"/>
        <v>No</v>
      </c>
      <c r="BK94" s="347" t="str">
        <f t="shared" si="33"/>
        <v>No</v>
      </c>
      <c r="BL94" s="347" t="str">
        <f t="shared" si="34"/>
        <v>No</v>
      </c>
      <c r="BM94" s="347" t="str">
        <f t="shared" si="35"/>
        <v>No</v>
      </c>
      <c r="BN94" s="347" t="str">
        <f t="shared" si="36"/>
        <v>No</v>
      </c>
      <c r="BO94" s="347" t="str">
        <f t="shared" si="37"/>
        <v>No</v>
      </c>
      <c r="BP94" s="347" t="str">
        <f t="shared" si="38"/>
        <v>No</v>
      </c>
      <c r="BQ94" s="347" t="str">
        <f t="shared" si="47"/>
        <v>No</v>
      </c>
      <c r="BR94" s="347" t="str">
        <f t="shared" si="39"/>
        <v>No</v>
      </c>
      <c r="BS94" s="347" t="str">
        <f t="shared" si="48"/>
        <v>No</v>
      </c>
      <c r="BT94" s="347" t="str">
        <f t="shared" si="49"/>
        <v>No</v>
      </c>
      <c r="BU94" s="347" t="str">
        <f t="shared" si="40"/>
        <v>Yes</v>
      </c>
      <c r="BV94" s="347" t="str">
        <f t="shared" si="41"/>
        <v>6th-12th</v>
      </c>
      <c r="BW94" s="347" t="str">
        <f t="shared" si="50"/>
        <v>No</v>
      </c>
      <c r="BX94" s="347" t="str">
        <f t="shared" si="51"/>
        <v>No</v>
      </c>
      <c r="BY94" s="347" t="str">
        <f t="shared" si="52"/>
        <v>No</v>
      </c>
      <c r="BZ94" s="347" t="str">
        <f t="shared" si="53"/>
        <v>No</v>
      </c>
    </row>
    <row r="95" spans="1:78" x14ac:dyDescent="0.3">
      <c r="A95" s="26"/>
      <c r="B95" s="26"/>
      <c r="C95" s="355"/>
      <c r="D95" s="322"/>
      <c r="E95" s="322"/>
      <c r="F95" s="26"/>
      <c r="G95" s="26"/>
      <c r="H95" s="26"/>
      <c r="I95" s="26"/>
      <c r="J95" s="26"/>
      <c r="K95" s="26"/>
      <c r="L95" s="26"/>
      <c r="M95" s="26"/>
      <c r="N95" s="25"/>
      <c r="O95" s="141"/>
      <c r="P95" s="26"/>
      <c r="Q95" s="141"/>
      <c r="R95" s="26"/>
      <c r="S95" s="345">
        <f t="shared" si="27"/>
        <v>0</v>
      </c>
      <c r="T95" s="26"/>
      <c r="U95" s="26"/>
      <c r="V95" s="26"/>
      <c r="W95" s="26"/>
      <c r="X95" s="26"/>
      <c r="Y95" s="26"/>
      <c r="Z95" s="26"/>
      <c r="AA95" s="26"/>
      <c r="AB95" s="27"/>
      <c r="AC95" s="27"/>
      <c r="AD95" s="346" t="str">
        <f t="shared" si="42"/>
        <v>Insufficient Data</v>
      </c>
      <c r="AE95" s="125" t="str">
        <f t="shared" si="43"/>
        <v>Insufficient Data</v>
      </c>
      <c r="AF95" s="125" t="str">
        <f t="shared" si="44"/>
        <v>Insufficient Data</v>
      </c>
      <c r="AG95" s="31"/>
      <c r="AH95" s="31"/>
      <c r="AI95" s="125" t="str">
        <f t="shared" si="28"/>
        <v>Insufficient Data</v>
      </c>
      <c r="AJ95" s="125" t="str">
        <f t="shared" si="45"/>
        <v>Insufficient Data</v>
      </c>
      <c r="AK95" s="225" t="str">
        <f t="shared" si="29"/>
        <v>Yes</v>
      </c>
      <c r="AL95" s="29"/>
      <c r="AM95" s="29"/>
      <c r="AN95" s="125" t="str">
        <f t="shared" si="30"/>
        <v>Insufficient Data</v>
      </c>
      <c r="AO95" s="125" t="str">
        <f t="shared" si="31"/>
        <v>Insufficient Data</v>
      </c>
      <c r="AP95" s="225" t="str">
        <f t="shared" si="32"/>
        <v>Insufficient Data</v>
      </c>
      <c r="AQ95" s="322"/>
      <c r="AR95" s="322"/>
      <c r="AS95" s="28"/>
      <c r="AT95" s="26"/>
      <c r="AU95" s="26"/>
      <c r="AV95" s="26"/>
      <c r="AW95" s="26"/>
      <c r="AX95" s="26"/>
      <c r="AY95" s="26"/>
      <c r="AZ95" s="26"/>
      <c r="BA95" s="26"/>
      <c r="BB95" s="26"/>
      <c r="BC95" s="26"/>
      <c r="BD95" s="149"/>
      <c r="BE95" s="26"/>
      <c r="BF95" s="29"/>
      <c r="BG95" s="29"/>
      <c r="BH95" s="29"/>
      <c r="BI95" s="26"/>
      <c r="BJ95" s="347" t="str">
        <f t="shared" si="46"/>
        <v>No</v>
      </c>
      <c r="BK95" s="347" t="str">
        <f t="shared" si="33"/>
        <v>No</v>
      </c>
      <c r="BL95" s="347" t="str">
        <f t="shared" si="34"/>
        <v>No</v>
      </c>
      <c r="BM95" s="347" t="str">
        <f t="shared" si="35"/>
        <v>No</v>
      </c>
      <c r="BN95" s="347" t="str">
        <f t="shared" si="36"/>
        <v>No</v>
      </c>
      <c r="BO95" s="347" t="str">
        <f t="shared" si="37"/>
        <v>No</v>
      </c>
      <c r="BP95" s="347" t="str">
        <f t="shared" si="38"/>
        <v>No</v>
      </c>
      <c r="BQ95" s="347" t="str">
        <f t="shared" si="47"/>
        <v>No</v>
      </c>
      <c r="BR95" s="347" t="str">
        <f t="shared" si="39"/>
        <v>No</v>
      </c>
      <c r="BS95" s="347" t="str">
        <f t="shared" si="48"/>
        <v>No</v>
      </c>
      <c r="BT95" s="347" t="str">
        <f t="shared" si="49"/>
        <v>No</v>
      </c>
      <c r="BU95" s="347" t="str">
        <f t="shared" si="40"/>
        <v>Yes</v>
      </c>
      <c r="BV95" s="347" t="str">
        <f t="shared" si="41"/>
        <v>6th-12th</v>
      </c>
      <c r="BW95" s="347" t="str">
        <f t="shared" si="50"/>
        <v>No</v>
      </c>
      <c r="BX95" s="347" t="str">
        <f t="shared" si="51"/>
        <v>No</v>
      </c>
      <c r="BY95" s="347" t="str">
        <f t="shared" si="52"/>
        <v>No</v>
      </c>
      <c r="BZ95" s="347" t="str">
        <f t="shared" si="53"/>
        <v>No</v>
      </c>
    </row>
    <row r="96" spans="1:78" x14ac:dyDescent="0.3">
      <c r="A96" s="26"/>
      <c r="B96" s="26"/>
      <c r="C96" s="355"/>
      <c r="D96" s="322"/>
      <c r="E96" s="322"/>
      <c r="F96" s="26"/>
      <c r="G96" s="26"/>
      <c r="H96" s="26"/>
      <c r="I96" s="26"/>
      <c r="J96" s="26"/>
      <c r="K96" s="26"/>
      <c r="L96" s="26"/>
      <c r="M96" s="26"/>
      <c r="N96" s="25"/>
      <c r="O96" s="141"/>
      <c r="P96" s="26"/>
      <c r="Q96" s="141"/>
      <c r="R96" s="26"/>
      <c r="S96" s="345">
        <f t="shared" si="27"/>
        <v>0</v>
      </c>
      <c r="T96" s="26"/>
      <c r="U96" s="26"/>
      <c r="V96" s="26"/>
      <c r="W96" s="26"/>
      <c r="X96" s="26"/>
      <c r="Y96" s="26"/>
      <c r="Z96" s="26"/>
      <c r="AA96" s="26"/>
      <c r="AB96" s="27"/>
      <c r="AC96" s="27"/>
      <c r="AD96" s="346" t="str">
        <f t="shared" si="42"/>
        <v>Insufficient Data</v>
      </c>
      <c r="AE96" s="125" t="str">
        <f t="shared" si="43"/>
        <v>Insufficient Data</v>
      </c>
      <c r="AF96" s="125" t="str">
        <f t="shared" si="44"/>
        <v>Insufficient Data</v>
      </c>
      <c r="AG96" s="31"/>
      <c r="AH96" s="31"/>
      <c r="AI96" s="125" t="str">
        <f t="shared" si="28"/>
        <v>Insufficient Data</v>
      </c>
      <c r="AJ96" s="125" t="str">
        <f t="shared" si="45"/>
        <v>Insufficient Data</v>
      </c>
      <c r="AK96" s="225" t="str">
        <f t="shared" si="29"/>
        <v>Yes</v>
      </c>
      <c r="AL96" s="29"/>
      <c r="AM96" s="29"/>
      <c r="AN96" s="125" t="str">
        <f t="shared" si="30"/>
        <v>Insufficient Data</v>
      </c>
      <c r="AO96" s="125" t="str">
        <f t="shared" si="31"/>
        <v>Insufficient Data</v>
      </c>
      <c r="AP96" s="225" t="str">
        <f t="shared" si="32"/>
        <v>Insufficient Data</v>
      </c>
      <c r="AQ96" s="322"/>
      <c r="AR96" s="322"/>
      <c r="AS96" s="28"/>
      <c r="AT96" s="26"/>
      <c r="AU96" s="26"/>
      <c r="AV96" s="26"/>
      <c r="AW96" s="26"/>
      <c r="AX96" s="26"/>
      <c r="AY96" s="26"/>
      <c r="AZ96" s="26"/>
      <c r="BA96" s="26"/>
      <c r="BB96" s="26"/>
      <c r="BC96" s="26"/>
      <c r="BD96" s="149"/>
      <c r="BE96" s="26"/>
      <c r="BF96" s="29"/>
      <c r="BG96" s="29"/>
      <c r="BH96" s="29"/>
      <c r="BI96" s="26"/>
      <c r="BJ96" s="347" t="str">
        <f t="shared" si="46"/>
        <v>No</v>
      </c>
      <c r="BK96" s="347" t="str">
        <f t="shared" si="33"/>
        <v>No</v>
      </c>
      <c r="BL96" s="347" t="str">
        <f t="shared" si="34"/>
        <v>No</v>
      </c>
      <c r="BM96" s="347" t="str">
        <f t="shared" si="35"/>
        <v>No</v>
      </c>
      <c r="BN96" s="347" t="str">
        <f t="shared" si="36"/>
        <v>No</v>
      </c>
      <c r="BO96" s="347" t="str">
        <f t="shared" si="37"/>
        <v>No</v>
      </c>
      <c r="BP96" s="347" t="str">
        <f t="shared" si="38"/>
        <v>No</v>
      </c>
      <c r="BQ96" s="347" t="str">
        <f t="shared" si="47"/>
        <v>No</v>
      </c>
      <c r="BR96" s="347" t="str">
        <f t="shared" si="39"/>
        <v>No</v>
      </c>
      <c r="BS96" s="347" t="str">
        <f t="shared" si="48"/>
        <v>No</v>
      </c>
      <c r="BT96" s="347" t="str">
        <f t="shared" si="49"/>
        <v>No</v>
      </c>
      <c r="BU96" s="347" t="str">
        <f t="shared" si="40"/>
        <v>Yes</v>
      </c>
      <c r="BV96" s="347" t="str">
        <f t="shared" si="41"/>
        <v>6th-12th</v>
      </c>
      <c r="BW96" s="347" t="str">
        <f t="shared" si="50"/>
        <v>No</v>
      </c>
      <c r="BX96" s="347" t="str">
        <f t="shared" si="51"/>
        <v>No</v>
      </c>
      <c r="BY96" s="347" t="str">
        <f t="shared" si="52"/>
        <v>No</v>
      </c>
      <c r="BZ96" s="347" t="str">
        <f t="shared" si="53"/>
        <v>No</v>
      </c>
    </row>
    <row r="97" spans="1:78" x14ac:dyDescent="0.3">
      <c r="A97" s="26"/>
      <c r="B97" s="26"/>
      <c r="C97" s="355"/>
      <c r="D97" s="322"/>
      <c r="E97" s="322"/>
      <c r="F97" s="26"/>
      <c r="G97" s="26"/>
      <c r="H97" s="26"/>
      <c r="I97" s="26"/>
      <c r="J97" s="26"/>
      <c r="K97" s="26"/>
      <c r="L97" s="26"/>
      <c r="M97" s="26"/>
      <c r="N97" s="25"/>
      <c r="O97" s="141"/>
      <c r="P97" s="26"/>
      <c r="Q97" s="141"/>
      <c r="R97" s="26"/>
      <c r="S97" s="345">
        <f t="shared" si="27"/>
        <v>0</v>
      </c>
      <c r="T97" s="26"/>
      <c r="U97" s="26"/>
      <c r="V97" s="26"/>
      <c r="W97" s="26"/>
      <c r="X97" s="26"/>
      <c r="Y97" s="26"/>
      <c r="Z97" s="26"/>
      <c r="AA97" s="26"/>
      <c r="AB97" s="27"/>
      <c r="AC97" s="27"/>
      <c r="AD97" s="346" t="str">
        <f t="shared" si="42"/>
        <v>Insufficient Data</v>
      </c>
      <c r="AE97" s="125" t="str">
        <f t="shared" si="43"/>
        <v>Insufficient Data</v>
      </c>
      <c r="AF97" s="125" t="str">
        <f t="shared" si="44"/>
        <v>Insufficient Data</v>
      </c>
      <c r="AG97" s="31"/>
      <c r="AH97" s="31"/>
      <c r="AI97" s="125" t="str">
        <f t="shared" si="28"/>
        <v>Insufficient Data</v>
      </c>
      <c r="AJ97" s="125" t="str">
        <f t="shared" si="45"/>
        <v>Insufficient Data</v>
      </c>
      <c r="AK97" s="225" t="str">
        <f t="shared" si="29"/>
        <v>Yes</v>
      </c>
      <c r="AL97" s="29"/>
      <c r="AM97" s="29"/>
      <c r="AN97" s="125" t="str">
        <f t="shared" si="30"/>
        <v>Insufficient Data</v>
      </c>
      <c r="AO97" s="125" t="str">
        <f t="shared" si="31"/>
        <v>Insufficient Data</v>
      </c>
      <c r="AP97" s="225" t="str">
        <f t="shared" si="32"/>
        <v>Insufficient Data</v>
      </c>
      <c r="AQ97" s="322"/>
      <c r="AR97" s="322"/>
      <c r="AS97" s="28"/>
      <c r="AT97" s="26"/>
      <c r="AU97" s="26"/>
      <c r="AV97" s="26"/>
      <c r="AW97" s="26"/>
      <c r="AX97" s="26"/>
      <c r="AY97" s="26"/>
      <c r="AZ97" s="26"/>
      <c r="BA97" s="26"/>
      <c r="BB97" s="26"/>
      <c r="BC97" s="26"/>
      <c r="BD97" s="149"/>
      <c r="BE97" s="26"/>
      <c r="BF97" s="29"/>
      <c r="BG97" s="29"/>
      <c r="BH97" s="29"/>
      <c r="BI97" s="26"/>
      <c r="BJ97" s="347" t="str">
        <f t="shared" si="46"/>
        <v>No</v>
      </c>
      <c r="BK97" s="347" t="str">
        <f t="shared" si="33"/>
        <v>No</v>
      </c>
      <c r="BL97" s="347" t="str">
        <f t="shared" si="34"/>
        <v>No</v>
      </c>
      <c r="BM97" s="347" t="str">
        <f t="shared" si="35"/>
        <v>No</v>
      </c>
      <c r="BN97" s="347" t="str">
        <f t="shared" si="36"/>
        <v>No</v>
      </c>
      <c r="BO97" s="347" t="str">
        <f t="shared" si="37"/>
        <v>No</v>
      </c>
      <c r="BP97" s="347" t="str">
        <f t="shared" si="38"/>
        <v>No</v>
      </c>
      <c r="BQ97" s="347" t="str">
        <f t="shared" si="47"/>
        <v>No</v>
      </c>
      <c r="BR97" s="347" t="str">
        <f t="shared" si="39"/>
        <v>No</v>
      </c>
      <c r="BS97" s="347" t="str">
        <f t="shared" si="48"/>
        <v>No</v>
      </c>
      <c r="BT97" s="347" t="str">
        <f t="shared" si="49"/>
        <v>No</v>
      </c>
      <c r="BU97" s="347" t="str">
        <f t="shared" si="40"/>
        <v>Yes</v>
      </c>
      <c r="BV97" s="347" t="str">
        <f t="shared" si="41"/>
        <v>6th-12th</v>
      </c>
      <c r="BW97" s="347" t="str">
        <f t="shared" si="50"/>
        <v>No</v>
      </c>
      <c r="BX97" s="347" t="str">
        <f t="shared" si="51"/>
        <v>No</v>
      </c>
      <c r="BY97" s="347" t="str">
        <f t="shared" si="52"/>
        <v>No</v>
      </c>
      <c r="BZ97" s="347" t="str">
        <f t="shared" si="53"/>
        <v>No</v>
      </c>
    </row>
    <row r="98" spans="1:78" x14ac:dyDescent="0.3">
      <c r="A98" s="26"/>
      <c r="B98" s="26"/>
      <c r="C98" s="355"/>
      <c r="D98" s="322"/>
      <c r="E98" s="322"/>
      <c r="F98" s="26"/>
      <c r="G98" s="26"/>
      <c r="H98" s="26"/>
      <c r="I98" s="26"/>
      <c r="J98" s="26"/>
      <c r="K98" s="26"/>
      <c r="L98" s="26"/>
      <c r="M98" s="26"/>
      <c r="N98" s="25"/>
      <c r="O98" s="141"/>
      <c r="P98" s="26"/>
      <c r="Q98" s="141"/>
      <c r="R98" s="26"/>
      <c r="S98" s="345">
        <f t="shared" si="27"/>
        <v>0</v>
      </c>
      <c r="T98" s="26"/>
      <c r="U98" s="26"/>
      <c r="V98" s="26"/>
      <c r="W98" s="26"/>
      <c r="X98" s="26"/>
      <c r="Y98" s="26"/>
      <c r="Z98" s="26"/>
      <c r="AA98" s="26"/>
      <c r="AB98" s="27"/>
      <c r="AC98" s="27"/>
      <c r="AD98" s="346" t="str">
        <f t="shared" si="42"/>
        <v>Insufficient Data</v>
      </c>
      <c r="AE98" s="125" t="str">
        <f t="shared" si="43"/>
        <v>Insufficient Data</v>
      </c>
      <c r="AF98" s="125" t="str">
        <f t="shared" si="44"/>
        <v>Insufficient Data</v>
      </c>
      <c r="AG98" s="31"/>
      <c r="AH98" s="31"/>
      <c r="AI98" s="125" t="str">
        <f t="shared" si="28"/>
        <v>Insufficient Data</v>
      </c>
      <c r="AJ98" s="125" t="str">
        <f t="shared" si="45"/>
        <v>Insufficient Data</v>
      </c>
      <c r="AK98" s="225" t="str">
        <f t="shared" si="29"/>
        <v>Yes</v>
      </c>
      <c r="AL98" s="29"/>
      <c r="AM98" s="29"/>
      <c r="AN98" s="125" t="str">
        <f t="shared" si="30"/>
        <v>Insufficient Data</v>
      </c>
      <c r="AO98" s="125" t="str">
        <f t="shared" si="31"/>
        <v>Insufficient Data</v>
      </c>
      <c r="AP98" s="225" t="str">
        <f t="shared" si="32"/>
        <v>Insufficient Data</v>
      </c>
      <c r="AQ98" s="322"/>
      <c r="AR98" s="322"/>
      <c r="AS98" s="28"/>
      <c r="AT98" s="26"/>
      <c r="AU98" s="26"/>
      <c r="AV98" s="26"/>
      <c r="AW98" s="26"/>
      <c r="AX98" s="26"/>
      <c r="AY98" s="26"/>
      <c r="AZ98" s="26"/>
      <c r="BA98" s="26"/>
      <c r="BB98" s="26"/>
      <c r="BC98" s="26"/>
      <c r="BD98" s="149"/>
      <c r="BE98" s="26"/>
      <c r="BF98" s="29"/>
      <c r="BG98" s="29"/>
      <c r="BH98" s="29"/>
      <c r="BI98" s="26"/>
      <c r="BJ98" s="347" t="str">
        <f t="shared" si="46"/>
        <v>No</v>
      </c>
      <c r="BK98" s="347" t="str">
        <f t="shared" si="33"/>
        <v>No</v>
      </c>
      <c r="BL98" s="347" t="str">
        <f t="shared" si="34"/>
        <v>No</v>
      </c>
      <c r="BM98" s="347" t="str">
        <f t="shared" si="35"/>
        <v>No</v>
      </c>
      <c r="BN98" s="347" t="str">
        <f t="shared" si="36"/>
        <v>No</v>
      </c>
      <c r="BO98" s="347" t="str">
        <f t="shared" si="37"/>
        <v>No</v>
      </c>
      <c r="BP98" s="347" t="str">
        <f t="shared" si="38"/>
        <v>No</v>
      </c>
      <c r="BQ98" s="347" t="str">
        <f t="shared" si="47"/>
        <v>No</v>
      </c>
      <c r="BR98" s="347" t="str">
        <f t="shared" si="39"/>
        <v>No</v>
      </c>
      <c r="BS98" s="347" t="str">
        <f t="shared" si="48"/>
        <v>No</v>
      </c>
      <c r="BT98" s="347" t="str">
        <f t="shared" si="49"/>
        <v>No</v>
      </c>
      <c r="BU98" s="347" t="str">
        <f t="shared" si="40"/>
        <v>Yes</v>
      </c>
      <c r="BV98" s="347" t="str">
        <f t="shared" si="41"/>
        <v>6th-12th</v>
      </c>
      <c r="BW98" s="347" t="str">
        <f t="shared" si="50"/>
        <v>No</v>
      </c>
      <c r="BX98" s="347" t="str">
        <f t="shared" si="51"/>
        <v>No</v>
      </c>
      <c r="BY98" s="347" t="str">
        <f t="shared" si="52"/>
        <v>No</v>
      </c>
      <c r="BZ98" s="347" t="str">
        <f t="shared" si="53"/>
        <v>No</v>
      </c>
    </row>
    <row r="99" spans="1:78" x14ac:dyDescent="0.3">
      <c r="A99" s="26"/>
      <c r="B99" s="26"/>
      <c r="C99" s="355"/>
      <c r="D99" s="322"/>
      <c r="E99" s="322"/>
      <c r="F99" s="26"/>
      <c r="G99" s="26"/>
      <c r="H99" s="26"/>
      <c r="I99" s="26"/>
      <c r="J99" s="26"/>
      <c r="K99" s="26"/>
      <c r="L99" s="26"/>
      <c r="M99" s="26"/>
      <c r="N99" s="25"/>
      <c r="O99" s="141"/>
      <c r="P99" s="26"/>
      <c r="Q99" s="141"/>
      <c r="R99" s="26"/>
      <c r="S99" s="345">
        <f t="shared" si="27"/>
        <v>0</v>
      </c>
      <c r="T99" s="26"/>
      <c r="U99" s="26"/>
      <c r="V99" s="26"/>
      <c r="W99" s="26"/>
      <c r="X99" s="26"/>
      <c r="Y99" s="26"/>
      <c r="Z99" s="26"/>
      <c r="AA99" s="26"/>
      <c r="AB99" s="27"/>
      <c r="AC99" s="27"/>
      <c r="AD99" s="346" t="str">
        <f t="shared" si="42"/>
        <v>Insufficient Data</v>
      </c>
      <c r="AE99" s="125" t="str">
        <f t="shared" si="43"/>
        <v>Insufficient Data</v>
      </c>
      <c r="AF99" s="125" t="str">
        <f t="shared" si="44"/>
        <v>Insufficient Data</v>
      </c>
      <c r="AG99" s="31"/>
      <c r="AH99" s="31"/>
      <c r="AI99" s="125" t="str">
        <f t="shared" si="28"/>
        <v>Insufficient Data</v>
      </c>
      <c r="AJ99" s="125" t="str">
        <f t="shared" si="45"/>
        <v>Insufficient Data</v>
      </c>
      <c r="AK99" s="225" t="str">
        <f t="shared" si="29"/>
        <v>Yes</v>
      </c>
      <c r="AL99" s="29"/>
      <c r="AM99" s="29"/>
      <c r="AN99" s="125" t="str">
        <f t="shared" si="30"/>
        <v>Insufficient Data</v>
      </c>
      <c r="AO99" s="125" t="str">
        <f t="shared" si="31"/>
        <v>Insufficient Data</v>
      </c>
      <c r="AP99" s="225" t="str">
        <f t="shared" si="32"/>
        <v>Insufficient Data</v>
      </c>
      <c r="AQ99" s="322"/>
      <c r="AR99" s="322"/>
      <c r="AS99" s="28"/>
      <c r="AT99" s="26"/>
      <c r="AU99" s="26"/>
      <c r="AV99" s="26"/>
      <c r="AW99" s="26"/>
      <c r="AX99" s="26"/>
      <c r="AY99" s="26"/>
      <c r="AZ99" s="26"/>
      <c r="BA99" s="26"/>
      <c r="BB99" s="26"/>
      <c r="BC99" s="26"/>
      <c r="BD99" s="149"/>
      <c r="BE99" s="26"/>
      <c r="BF99" s="29"/>
      <c r="BG99" s="29"/>
      <c r="BH99" s="29"/>
      <c r="BI99" s="26"/>
      <c r="BJ99" s="347" t="str">
        <f t="shared" si="46"/>
        <v>No</v>
      </c>
      <c r="BK99" s="347" t="str">
        <f t="shared" si="33"/>
        <v>No</v>
      </c>
      <c r="BL99" s="347" t="str">
        <f t="shared" si="34"/>
        <v>No</v>
      </c>
      <c r="BM99" s="347" t="str">
        <f t="shared" si="35"/>
        <v>No</v>
      </c>
      <c r="BN99" s="347" t="str">
        <f t="shared" si="36"/>
        <v>No</v>
      </c>
      <c r="BO99" s="347" t="str">
        <f t="shared" si="37"/>
        <v>No</v>
      </c>
      <c r="BP99" s="347" t="str">
        <f t="shared" si="38"/>
        <v>No</v>
      </c>
      <c r="BQ99" s="347" t="str">
        <f t="shared" si="47"/>
        <v>No</v>
      </c>
      <c r="BR99" s="347" t="str">
        <f t="shared" si="39"/>
        <v>No</v>
      </c>
      <c r="BS99" s="347" t="str">
        <f t="shared" si="48"/>
        <v>No</v>
      </c>
      <c r="BT99" s="347" t="str">
        <f t="shared" si="49"/>
        <v>No</v>
      </c>
      <c r="BU99" s="347" t="str">
        <f t="shared" si="40"/>
        <v>Yes</v>
      </c>
      <c r="BV99" s="347" t="str">
        <f t="shared" si="41"/>
        <v>6th-12th</v>
      </c>
      <c r="BW99" s="347" t="str">
        <f t="shared" si="50"/>
        <v>No</v>
      </c>
      <c r="BX99" s="347" t="str">
        <f t="shared" si="51"/>
        <v>No</v>
      </c>
      <c r="BY99" s="347" t="str">
        <f t="shared" si="52"/>
        <v>No</v>
      </c>
      <c r="BZ99" s="347" t="str">
        <f t="shared" si="53"/>
        <v>No</v>
      </c>
    </row>
    <row r="100" spans="1:78" x14ac:dyDescent="0.3">
      <c r="A100" s="26"/>
      <c r="B100" s="26"/>
      <c r="C100" s="355"/>
      <c r="D100" s="322"/>
      <c r="E100" s="322"/>
      <c r="F100" s="26"/>
      <c r="G100" s="26"/>
      <c r="H100" s="26"/>
      <c r="I100" s="26"/>
      <c r="J100" s="26"/>
      <c r="K100" s="26"/>
      <c r="L100" s="26"/>
      <c r="M100" s="26"/>
      <c r="N100" s="25"/>
      <c r="O100" s="141"/>
      <c r="P100" s="26"/>
      <c r="Q100" s="141"/>
      <c r="R100" s="26"/>
      <c r="S100" s="345">
        <f t="shared" si="27"/>
        <v>0</v>
      </c>
      <c r="T100" s="26"/>
      <c r="U100" s="26"/>
      <c r="V100" s="26"/>
      <c r="W100" s="26"/>
      <c r="X100" s="26"/>
      <c r="Y100" s="26"/>
      <c r="Z100" s="26"/>
      <c r="AA100" s="26"/>
      <c r="AB100" s="27"/>
      <c r="AC100" s="27"/>
      <c r="AD100" s="346" t="str">
        <f t="shared" si="42"/>
        <v>Insufficient Data</v>
      </c>
      <c r="AE100" s="125" t="str">
        <f t="shared" si="43"/>
        <v>Insufficient Data</v>
      </c>
      <c r="AF100" s="125" t="str">
        <f t="shared" si="44"/>
        <v>Insufficient Data</v>
      </c>
      <c r="AG100" s="31"/>
      <c r="AH100" s="31"/>
      <c r="AI100" s="125" t="str">
        <f t="shared" si="28"/>
        <v>Insufficient Data</v>
      </c>
      <c r="AJ100" s="125" t="str">
        <f t="shared" si="45"/>
        <v>Insufficient Data</v>
      </c>
      <c r="AK100" s="225" t="str">
        <f t="shared" si="29"/>
        <v>Yes</v>
      </c>
      <c r="AL100" s="29"/>
      <c r="AM100" s="29"/>
      <c r="AN100" s="125" t="str">
        <f t="shared" si="30"/>
        <v>Insufficient Data</v>
      </c>
      <c r="AO100" s="125" t="str">
        <f t="shared" si="31"/>
        <v>Insufficient Data</v>
      </c>
      <c r="AP100" s="225" t="str">
        <f t="shared" si="32"/>
        <v>Insufficient Data</v>
      </c>
      <c r="AQ100" s="322"/>
      <c r="AR100" s="322"/>
      <c r="AS100" s="28"/>
      <c r="AT100" s="26"/>
      <c r="AU100" s="26"/>
      <c r="AV100" s="26"/>
      <c r="AW100" s="26"/>
      <c r="AX100" s="26"/>
      <c r="AY100" s="26"/>
      <c r="AZ100" s="26"/>
      <c r="BA100" s="26"/>
      <c r="BB100" s="26"/>
      <c r="BC100" s="26"/>
      <c r="BD100" s="149"/>
      <c r="BE100" s="26"/>
      <c r="BF100" s="29"/>
      <c r="BG100" s="29"/>
      <c r="BH100" s="29"/>
      <c r="BI100" s="26"/>
      <c r="BJ100" s="347" t="str">
        <f t="shared" si="46"/>
        <v>No</v>
      </c>
      <c r="BK100" s="347" t="str">
        <f t="shared" si="33"/>
        <v>No</v>
      </c>
      <c r="BL100" s="347" t="str">
        <f t="shared" si="34"/>
        <v>No</v>
      </c>
      <c r="BM100" s="347" t="str">
        <f t="shared" si="35"/>
        <v>No</v>
      </c>
      <c r="BN100" s="347" t="str">
        <f t="shared" si="36"/>
        <v>No</v>
      </c>
      <c r="BO100" s="347" t="str">
        <f t="shared" si="37"/>
        <v>No</v>
      </c>
      <c r="BP100" s="347" t="str">
        <f t="shared" si="38"/>
        <v>No</v>
      </c>
      <c r="BQ100" s="347" t="str">
        <f t="shared" si="47"/>
        <v>No</v>
      </c>
      <c r="BR100" s="347" t="str">
        <f t="shared" si="39"/>
        <v>No</v>
      </c>
      <c r="BS100" s="347" t="str">
        <f t="shared" si="48"/>
        <v>No</v>
      </c>
      <c r="BT100" s="347" t="str">
        <f t="shared" si="49"/>
        <v>No</v>
      </c>
      <c r="BU100" s="347" t="str">
        <f t="shared" si="40"/>
        <v>Yes</v>
      </c>
      <c r="BV100" s="347" t="str">
        <f t="shared" si="41"/>
        <v>6th-12th</v>
      </c>
      <c r="BW100" s="347" t="str">
        <f t="shared" si="50"/>
        <v>No</v>
      </c>
      <c r="BX100" s="347" t="str">
        <f t="shared" si="51"/>
        <v>No</v>
      </c>
      <c r="BY100" s="347" t="str">
        <f t="shared" si="52"/>
        <v>No</v>
      </c>
      <c r="BZ100" s="347" t="str">
        <f t="shared" si="53"/>
        <v>No</v>
      </c>
    </row>
    <row r="101" spans="1:78" x14ac:dyDescent="0.3">
      <c r="A101" s="26"/>
      <c r="B101" s="26"/>
      <c r="C101" s="355"/>
      <c r="D101" s="322"/>
      <c r="E101" s="322"/>
      <c r="F101" s="26"/>
      <c r="G101" s="26"/>
      <c r="H101" s="26"/>
      <c r="I101" s="26"/>
      <c r="J101" s="26"/>
      <c r="K101" s="26"/>
      <c r="L101" s="26"/>
      <c r="M101" s="26"/>
      <c r="N101" s="25"/>
      <c r="O101" s="141"/>
      <c r="P101" s="26"/>
      <c r="Q101" s="141"/>
      <c r="R101" s="26"/>
      <c r="S101" s="345">
        <f t="shared" si="27"/>
        <v>0</v>
      </c>
      <c r="T101" s="26"/>
      <c r="U101" s="26"/>
      <c r="V101" s="26"/>
      <c r="W101" s="26"/>
      <c r="X101" s="26"/>
      <c r="Y101" s="26"/>
      <c r="Z101" s="26"/>
      <c r="AA101" s="26"/>
      <c r="AB101" s="27"/>
      <c r="AC101" s="27"/>
      <c r="AD101" s="346" t="str">
        <f t="shared" si="42"/>
        <v>Insufficient Data</v>
      </c>
      <c r="AE101" s="125" t="str">
        <f t="shared" si="43"/>
        <v>Insufficient Data</v>
      </c>
      <c r="AF101" s="125" t="str">
        <f t="shared" si="44"/>
        <v>Insufficient Data</v>
      </c>
      <c r="AG101" s="31"/>
      <c r="AH101" s="31"/>
      <c r="AI101" s="125" t="str">
        <f t="shared" si="28"/>
        <v>Insufficient Data</v>
      </c>
      <c r="AJ101" s="125" t="str">
        <f t="shared" si="45"/>
        <v>Insufficient Data</v>
      </c>
      <c r="AK101" s="225" t="str">
        <f t="shared" si="29"/>
        <v>Yes</v>
      </c>
      <c r="AL101" s="29"/>
      <c r="AM101" s="29"/>
      <c r="AN101" s="125" t="str">
        <f t="shared" si="30"/>
        <v>Insufficient Data</v>
      </c>
      <c r="AO101" s="125" t="str">
        <f t="shared" si="31"/>
        <v>Insufficient Data</v>
      </c>
      <c r="AP101" s="225" t="str">
        <f t="shared" si="32"/>
        <v>Insufficient Data</v>
      </c>
      <c r="AQ101" s="322"/>
      <c r="AR101" s="322"/>
      <c r="AS101" s="28"/>
      <c r="AT101" s="26"/>
      <c r="AU101" s="26"/>
      <c r="AV101" s="26"/>
      <c r="AW101" s="26"/>
      <c r="AX101" s="26"/>
      <c r="AY101" s="26"/>
      <c r="AZ101" s="26"/>
      <c r="BA101" s="26"/>
      <c r="BB101" s="26"/>
      <c r="BC101" s="26"/>
      <c r="BD101" s="149"/>
      <c r="BE101" s="26"/>
      <c r="BF101" s="29"/>
      <c r="BG101" s="29"/>
      <c r="BH101" s="29"/>
      <c r="BI101" s="26"/>
      <c r="BJ101" s="347" t="str">
        <f t="shared" si="46"/>
        <v>No</v>
      </c>
      <c r="BK101" s="347" t="str">
        <f t="shared" si="33"/>
        <v>No</v>
      </c>
      <c r="BL101" s="347" t="str">
        <f t="shared" si="34"/>
        <v>No</v>
      </c>
      <c r="BM101" s="347" t="str">
        <f t="shared" si="35"/>
        <v>No</v>
      </c>
      <c r="BN101" s="347" t="str">
        <f t="shared" si="36"/>
        <v>No</v>
      </c>
      <c r="BO101" s="347" t="str">
        <f t="shared" si="37"/>
        <v>No</v>
      </c>
      <c r="BP101" s="347" t="str">
        <f t="shared" si="38"/>
        <v>No</v>
      </c>
      <c r="BQ101" s="347" t="str">
        <f t="shared" si="47"/>
        <v>No</v>
      </c>
      <c r="BR101" s="347" t="str">
        <f t="shared" si="39"/>
        <v>No</v>
      </c>
      <c r="BS101" s="347" t="str">
        <f t="shared" si="48"/>
        <v>No</v>
      </c>
      <c r="BT101" s="347" t="str">
        <f t="shared" si="49"/>
        <v>No</v>
      </c>
      <c r="BU101" s="347" t="str">
        <f t="shared" si="40"/>
        <v>Yes</v>
      </c>
      <c r="BV101" s="347" t="str">
        <f t="shared" si="41"/>
        <v>6th-12th</v>
      </c>
      <c r="BW101" s="347" t="str">
        <f t="shared" si="50"/>
        <v>No</v>
      </c>
      <c r="BX101" s="347" t="str">
        <f t="shared" si="51"/>
        <v>No</v>
      </c>
      <c r="BY101" s="347" t="str">
        <f t="shared" si="52"/>
        <v>No</v>
      </c>
      <c r="BZ101" s="347" t="str">
        <f t="shared" si="53"/>
        <v>No</v>
      </c>
    </row>
    <row r="102" spans="1:78" x14ac:dyDescent="0.3">
      <c r="A102" s="26"/>
      <c r="B102" s="26"/>
      <c r="C102" s="355"/>
      <c r="D102" s="322"/>
      <c r="E102" s="322"/>
      <c r="F102" s="26"/>
      <c r="G102" s="26"/>
      <c r="H102" s="26"/>
      <c r="I102" s="26"/>
      <c r="J102" s="26"/>
      <c r="K102" s="26"/>
      <c r="L102" s="26"/>
      <c r="M102" s="26"/>
      <c r="N102" s="25"/>
      <c r="O102" s="141"/>
      <c r="P102" s="26"/>
      <c r="Q102" s="141"/>
      <c r="R102" s="26"/>
      <c r="S102" s="345">
        <f t="shared" si="27"/>
        <v>0</v>
      </c>
      <c r="T102" s="26"/>
      <c r="U102" s="26"/>
      <c r="V102" s="26"/>
      <c r="W102" s="26"/>
      <c r="X102" s="26"/>
      <c r="Y102" s="26"/>
      <c r="Z102" s="26"/>
      <c r="AA102" s="26"/>
      <c r="AB102" s="27"/>
      <c r="AC102" s="27"/>
      <c r="AD102" s="346" t="str">
        <f t="shared" si="42"/>
        <v>Insufficient Data</v>
      </c>
      <c r="AE102" s="125" t="str">
        <f t="shared" si="43"/>
        <v>Insufficient Data</v>
      </c>
      <c r="AF102" s="125" t="str">
        <f t="shared" si="44"/>
        <v>Insufficient Data</v>
      </c>
      <c r="AG102" s="31"/>
      <c r="AH102" s="31"/>
      <c r="AI102" s="125" t="str">
        <f t="shared" si="28"/>
        <v>Insufficient Data</v>
      </c>
      <c r="AJ102" s="125" t="str">
        <f t="shared" si="45"/>
        <v>Insufficient Data</v>
      </c>
      <c r="AK102" s="225" t="str">
        <f t="shared" si="29"/>
        <v>Yes</v>
      </c>
      <c r="AL102" s="29"/>
      <c r="AM102" s="29"/>
      <c r="AN102" s="125" t="str">
        <f t="shared" si="30"/>
        <v>Insufficient Data</v>
      </c>
      <c r="AO102" s="125" t="str">
        <f t="shared" si="31"/>
        <v>Insufficient Data</v>
      </c>
      <c r="AP102" s="225" t="str">
        <f t="shared" si="32"/>
        <v>Insufficient Data</v>
      </c>
      <c r="AQ102" s="322"/>
      <c r="AR102" s="322"/>
      <c r="AS102" s="28"/>
      <c r="AT102" s="26"/>
      <c r="AU102" s="26"/>
      <c r="AV102" s="26"/>
      <c r="AW102" s="26"/>
      <c r="AX102" s="26"/>
      <c r="AY102" s="26"/>
      <c r="AZ102" s="26"/>
      <c r="BA102" s="26"/>
      <c r="BB102" s="26"/>
      <c r="BC102" s="26"/>
      <c r="BD102" s="149"/>
      <c r="BE102" s="26"/>
      <c r="BF102" s="29"/>
      <c r="BG102" s="29"/>
      <c r="BH102" s="29"/>
      <c r="BI102" s="26"/>
      <c r="BJ102" s="347" t="str">
        <f t="shared" si="46"/>
        <v>No</v>
      </c>
      <c r="BK102" s="347" t="str">
        <f t="shared" si="33"/>
        <v>No</v>
      </c>
      <c r="BL102" s="347" t="str">
        <f t="shared" si="34"/>
        <v>No</v>
      </c>
      <c r="BM102" s="347" t="str">
        <f t="shared" si="35"/>
        <v>No</v>
      </c>
      <c r="BN102" s="347" t="str">
        <f t="shared" si="36"/>
        <v>No</v>
      </c>
      <c r="BO102" s="347" t="str">
        <f t="shared" si="37"/>
        <v>No</v>
      </c>
      <c r="BP102" s="347" t="str">
        <f t="shared" si="38"/>
        <v>No</v>
      </c>
      <c r="BQ102" s="347" t="str">
        <f t="shared" si="47"/>
        <v>No</v>
      </c>
      <c r="BR102" s="347" t="str">
        <f t="shared" si="39"/>
        <v>No</v>
      </c>
      <c r="BS102" s="347" t="str">
        <f t="shared" si="48"/>
        <v>No</v>
      </c>
      <c r="BT102" s="347" t="str">
        <f t="shared" si="49"/>
        <v>No</v>
      </c>
      <c r="BU102" s="347" t="str">
        <f t="shared" si="40"/>
        <v>Yes</v>
      </c>
      <c r="BV102" s="347" t="str">
        <f t="shared" si="41"/>
        <v>6th-12th</v>
      </c>
      <c r="BW102" s="347" t="str">
        <f t="shared" si="50"/>
        <v>No</v>
      </c>
      <c r="BX102" s="347" t="str">
        <f t="shared" si="51"/>
        <v>No</v>
      </c>
      <c r="BY102" s="347" t="str">
        <f t="shared" si="52"/>
        <v>No</v>
      </c>
      <c r="BZ102" s="347" t="str">
        <f t="shared" si="53"/>
        <v>No</v>
      </c>
    </row>
    <row r="103" spans="1:78" x14ac:dyDescent="0.3">
      <c r="A103" s="26"/>
      <c r="B103" s="26"/>
      <c r="C103" s="355"/>
      <c r="D103" s="322"/>
      <c r="E103" s="322"/>
      <c r="F103" s="26"/>
      <c r="G103" s="26"/>
      <c r="H103" s="26"/>
      <c r="I103" s="26"/>
      <c r="J103" s="26"/>
      <c r="K103" s="26"/>
      <c r="L103" s="26"/>
      <c r="M103" s="26"/>
      <c r="N103" s="25"/>
      <c r="O103" s="141"/>
      <c r="P103" s="26"/>
      <c r="Q103" s="141"/>
      <c r="R103" s="26"/>
      <c r="S103" s="345">
        <f t="shared" si="27"/>
        <v>0</v>
      </c>
      <c r="T103" s="26"/>
      <c r="U103" s="26"/>
      <c r="V103" s="26"/>
      <c r="W103" s="26"/>
      <c r="X103" s="26"/>
      <c r="Y103" s="26"/>
      <c r="Z103" s="26"/>
      <c r="AA103" s="26"/>
      <c r="AB103" s="27"/>
      <c r="AC103" s="27"/>
      <c r="AD103" s="346" t="str">
        <f t="shared" si="42"/>
        <v>Insufficient Data</v>
      </c>
      <c r="AE103" s="125" t="str">
        <f t="shared" si="43"/>
        <v>Insufficient Data</v>
      </c>
      <c r="AF103" s="125" t="str">
        <f t="shared" si="44"/>
        <v>Insufficient Data</v>
      </c>
      <c r="AG103" s="31"/>
      <c r="AH103" s="31"/>
      <c r="AI103" s="125" t="str">
        <f t="shared" si="28"/>
        <v>Insufficient Data</v>
      </c>
      <c r="AJ103" s="125" t="str">
        <f t="shared" si="45"/>
        <v>Insufficient Data</v>
      </c>
      <c r="AK103" s="225" t="str">
        <f t="shared" si="29"/>
        <v>Yes</v>
      </c>
      <c r="AL103" s="29"/>
      <c r="AM103" s="29"/>
      <c r="AN103" s="125" t="str">
        <f t="shared" si="30"/>
        <v>Insufficient Data</v>
      </c>
      <c r="AO103" s="125" t="str">
        <f t="shared" si="31"/>
        <v>Insufficient Data</v>
      </c>
      <c r="AP103" s="225" t="str">
        <f t="shared" si="32"/>
        <v>Insufficient Data</v>
      </c>
      <c r="AQ103" s="322"/>
      <c r="AR103" s="322"/>
      <c r="AS103" s="28"/>
      <c r="AT103" s="26"/>
      <c r="AU103" s="26"/>
      <c r="AV103" s="26"/>
      <c r="AW103" s="26"/>
      <c r="AX103" s="26"/>
      <c r="AY103" s="26"/>
      <c r="AZ103" s="26"/>
      <c r="BA103" s="26"/>
      <c r="BB103" s="26"/>
      <c r="BC103" s="26"/>
      <c r="BD103" s="149"/>
      <c r="BE103" s="26"/>
      <c r="BF103" s="29"/>
      <c r="BG103" s="29"/>
      <c r="BH103" s="29"/>
      <c r="BI103" s="26"/>
      <c r="BJ103" s="347" t="str">
        <f t="shared" si="46"/>
        <v>No</v>
      </c>
      <c r="BK103" s="347" t="str">
        <f t="shared" si="33"/>
        <v>No</v>
      </c>
      <c r="BL103" s="347" t="str">
        <f t="shared" si="34"/>
        <v>No</v>
      </c>
      <c r="BM103" s="347" t="str">
        <f t="shared" si="35"/>
        <v>No</v>
      </c>
      <c r="BN103" s="347" t="str">
        <f t="shared" si="36"/>
        <v>No</v>
      </c>
      <c r="BO103" s="347" t="str">
        <f t="shared" si="37"/>
        <v>No</v>
      </c>
      <c r="BP103" s="347" t="str">
        <f t="shared" si="38"/>
        <v>No</v>
      </c>
      <c r="BQ103" s="347" t="str">
        <f t="shared" si="47"/>
        <v>No</v>
      </c>
      <c r="BR103" s="347" t="str">
        <f t="shared" si="39"/>
        <v>No</v>
      </c>
      <c r="BS103" s="347" t="str">
        <f t="shared" si="48"/>
        <v>No</v>
      </c>
      <c r="BT103" s="347" t="str">
        <f t="shared" si="49"/>
        <v>No</v>
      </c>
      <c r="BU103" s="347" t="str">
        <f t="shared" si="40"/>
        <v>Yes</v>
      </c>
      <c r="BV103" s="347" t="str">
        <f t="shared" si="41"/>
        <v>6th-12th</v>
      </c>
      <c r="BW103" s="347" t="str">
        <f t="shared" si="50"/>
        <v>No</v>
      </c>
      <c r="BX103" s="347" t="str">
        <f t="shared" si="51"/>
        <v>No</v>
      </c>
      <c r="BY103" s="347" t="str">
        <f t="shared" si="52"/>
        <v>No</v>
      </c>
      <c r="BZ103" s="347" t="str">
        <f t="shared" si="53"/>
        <v>No</v>
      </c>
    </row>
    <row r="104" spans="1:78" x14ac:dyDescent="0.3">
      <c r="A104" s="26"/>
      <c r="B104" s="26"/>
      <c r="C104" s="355"/>
      <c r="D104" s="322"/>
      <c r="E104" s="322"/>
      <c r="F104" s="26"/>
      <c r="G104" s="26"/>
      <c r="H104" s="26"/>
      <c r="I104" s="26"/>
      <c r="J104" s="26"/>
      <c r="K104" s="26"/>
      <c r="L104" s="26"/>
      <c r="M104" s="26"/>
      <c r="N104" s="25"/>
      <c r="O104" s="141"/>
      <c r="P104" s="26"/>
      <c r="Q104" s="141"/>
      <c r="R104" s="26"/>
      <c r="S104" s="345">
        <f t="shared" si="27"/>
        <v>0</v>
      </c>
      <c r="T104" s="26"/>
      <c r="U104" s="26"/>
      <c r="V104" s="26"/>
      <c r="W104" s="26"/>
      <c r="X104" s="26"/>
      <c r="Y104" s="26"/>
      <c r="Z104" s="26"/>
      <c r="AA104" s="26"/>
      <c r="AB104" s="27"/>
      <c r="AC104" s="27"/>
      <c r="AD104" s="346" t="str">
        <f t="shared" si="42"/>
        <v>Insufficient Data</v>
      </c>
      <c r="AE104" s="125" t="str">
        <f t="shared" si="43"/>
        <v>Insufficient Data</v>
      </c>
      <c r="AF104" s="125" t="str">
        <f t="shared" si="44"/>
        <v>Insufficient Data</v>
      </c>
      <c r="AG104" s="31"/>
      <c r="AH104" s="31"/>
      <c r="AI104" s="125" t="str">
        <f t="shared" si="28"/>
        <v>Insufficient Data</v>
      </c>
      <c r="AJ104" s="125" t="str">
        <f t="shared" si="45"/>
        <v>Insufficient Data</v>
      </c>
      <c r="AK104" s="225" t="str">
        <f t="shared" si="29"/>
        <v>Yes</v>
      </c>
      <c r="AL104" s="29"/>
      <c r="AM104" s="29"/>
      <c r="AN104" s="125" t="str">
        <f t="shared" si="30"/>
        <v>Insufficient Data</v>
      </c>
      <c r="AO104" s="125" t="str">
        <f t="shared" si="31"/>
        <v>Insufficient Data</v>
      </c>
      <c r="AP104" s="225" t="str">
        <f t="shared" si="32"/>
        <v>Insufficient Data</v>
      </c>
      <c r="AQ104" s="322"/>
      <c r="AR104" s="322"/>
      <c r="AS104" s="28"/>
      <c r="AT104" s="26"/>
      <c r="AU104" s="26"/>
      <c r="AV104" s="26"/>
      <c r="AW104" s="26"/>
      <c r="AX104" s="26"/>
      <c r="AY104" s="26"/>
      <c r="AZ104" s="26"/>
      <c r="BA104" s="26"/>
      <c r="BB104" s="26"/>
      <c r="BC104" s="26"/>
      <c r="BD104" s="149"/>
      <c r="BE104" s="26"/>
      <c r="BF104" s="29"/>
      <c r="BG104" s="29"/>
      <c r="BH104" s="29"/>
      <c r="BI104" s="26"/>
      <c r="BJ104" s="347" t="str">
        <f t="shared" si="46"/>
        <v>No</v>
      </c>
      <c r="BK104" s="347" t="str">
        <f t="shared" si="33"/>
        <v>No</v>
      </c>
      <c r="BL104" s="347" t="str">
        <f t="shared" si="34"/>
        <v>No</v>
      </c>
      <c r="BM104" s="347" t="str">
        <f t="shared" si="35"/>
        <v>No</v>
      </c>
      <c r="BN104" s="347" t="str">
        <f t="shared" si="36"/>
        <v>No</v>
      </c>
      <c r="BO104" s="347" t="str">
        <f t="shared" si="37"/>
        <v>No</v>
      </c>
      <c r="BP104" s="347" t="str">
        <f t="shared" si="38"/>
        <v>No</v>
      </c>
      <c r="BQ104" s="347" t="str">
        <f t="shared" si="47"/>
        <v>No</v>
      </c>
      <c r="BR104" s="347" t="str">
        <f t="shared" si="39"/>
        <v>No</v>
      </c>
      <c r="BS104" s="347" t="str">
        <f t="shared" si="48"/>
        <v>No</v>
      </c>
      <c r="BT104" s="347" t="str">
        <f t="shared" si="49"/>
        <v>No</v>
      </c>
      <c r="BU104" s="347" t="str">
        <f t="shared" si="40"/>
        <v>Yes</v>
      </c>
      <c r="BV104" s="347" t="str">
        <f t="shared" si="41"/>
        <v>6th-12th</v>
      </c>
      <c r="BW104" s="347" t="str">
        <f t="shared" si="50"/>
        <v>No</v>
      </c>
      <c r="BX104" s="347" t="str">
        <f t="shared" si="51"/>
        <v>No</v>
      </c>
      <c r="BY104" s="347" t="str">
        <f t="shared" si="52"/>
        <v>No</v>
      </c>
      <c r="BZ104" s="347" t="str">
        <f t="shared" si="53"/>
        <v>No</v>
      </c>
    </row>
    <row r="105" spans="1:78" x14ac:dyDescent="0.3">
      <c r="A105" s="26"/>
      <c r="B105" s="26"/>
      <c r="C105" s="355"/>
      <c r="D105" s="322"/>
      <c r="E105" s="322"/>
      <c r="F105" s="26"/>
      <c r="G105" s="26"/>
      <c r="H105" s="26"/>
      <c r="I105" s="26"/>
      <c r="J105" s="26"/>
      <c r="K105" s="26"/>
      <c r="L105" s="26"/>
      <c r="M105" s="26"/>
      <c r="N105" s="25"/>
      <c r="O105" s="141"/>
      <c r="P105" s="26"/>
      <c r="Q105" s="141"/>
      <c r="R105" s="26"/>
      <c r="S105" s="345">
        <f t="shared" si="27"/>
        <v>0</v>
      </c>
      <c r="T105" s="26"/>
      <c r="U105" s="26"/>
      <c r="V105" s="26"/>
      <c r="W105" s="26"/>
      <c r="X105" s="26"/>
      <c r="Y105" s="26"/>
      <c r="Z105" s="26"/>
      <c r="AA105" s="26"/>
      <c r="AB105" s="27"/>
      <c r="AC105" s="27"/>
      <c r="AD105" s="346" t="str">
        <f t="shared" si="42"/>
        <v>Insufficient Data</v>
      </c>
      <c r="AE105" s="125" t="str">
        <f t="shared" si="43"/>
        <v>Insufficient Data</v>
      </c>
      <c r="AF105" s="125" t="str">
        <f t="shared" si="44"/>
        <v>Insufficient Data</v>
      </c>
      <c r="AG105" s="31"/>
      <c r="AH105" s="31"/>
      <c r="AI105" s="125" t="str">
        <f t="shared" si="28"/>
        <v>Insufficient Data</v>
      </c>
      <c r="AJ105" s="125" t="str">
        <f t="shared" si="45"/>
        <v>Insufficient Data</v>
      </c>
      <c r="AK105" s="225" t="str">
        <f t="shared" si="29"/>
        <v>Yes</v>
      </c>
      <c r="AL105" s="29"/>
      <c r="AM105" s="29"/>
      <c r="AN105" s="125" t="str">
        <f t="shared" si="30"/>
        <v>Insufficient Data</v>
      </c>
      <c r="AO105" s="125" t="str">
        <f t="shared" si="31"/>
        <v>Insufficient Data</v>
      </c>
      <c r="AP105" s="225" t="str">
        <f t="shared" si="32"/>
        <v>Insufficient Data</v>
      </c>
      <c r="AQ105" s="322"/>
      <c r="AR105" s="322"/>
      <c r="AS105" s="28"/>
      <c r="AT105" s="26"/>
      <c r="AU105" s="26"/>
      <c r="AV105" s="26"/>
      <c r="AW105" s="26"/>
      <c r="AX105" s="26"/>
      <c r="AY105" s="26"/>
      <c r="AZ105" s="26"/>
      <c r="BA105" s="26"/>
      <c r="BB105" s="26"/>
      <c r="BC105" s="26"/>
      <c r="BD105" s="149"/>
      <c r="BE105" s="26"/>
      <c r="BF105" s="29"/>
      <c r="BG105" s="29"/>
      <c r="BH105" s="29"/>
      <c r="BI105" s="26"/>
      <c r="BJ105" s="347" t="str">
        <f t="shared" si="46"/>
        <v>No</v>
      </c>
      <c r="BK105" s="347" t="str">
        <f t="shared" si="33"/>
        <v>No</v>
      </c>
      <c r="BL105" s="347" t="str">
        <f t="shared" si="34"/>
        <v>No</v>
      </c>
      <c r="BM105" s="347" t="str">
        <f t="shared" si="35"/>
        <v>No</v>
      </c>
      <c r="BN105" s="347" t="str">
        <f t="shared" si="36"/>
        <v>No</v>
      </c>
      <c r="BO105" s="347" t="str">
        <f t="shared" si="37"/>
        <v>No</v>
      </c>
      <c r="BP105" s="347" t="str">
        <f t="shared" si="38"/>
        <v>No</v>
      </c>
      <c r="BQ105" s="347" t="str">
        <f t="shared" si="47"/>
        <v>No</v>
      </c>
      <c r="BR105" s="347" t="str">
        <f t="shared" si="39"/>
        <v>No</v>
      </c>
      <c r="BS105" s="347" t="str">
        <f t="shared" si="48"/>
        <v>No</v>
      </c>
      <c r="BT105" s="347" t="str">
        <f t="shared" si="49"/>
        <v>No</v>
      </c>
      <c r="BU105" s="347" t="str">
        <f t="shared" si="40"/>
        <v>Yes</v>
      </c>
      <c r="BV105" s="347" t="str">
        <f t="shared" si="41"/>
        <v>6th-12th</v>
      </c>
      <c r="BW105" s="347" t="str">
        <f t="shared" si="50"/>
        <v>No</v>
      </c>
      <c r="BX105" s="347" t="str">
        <f t="shared" si="51"/>
        <v>No</v>
      </c>
      <c r="BY105" s="347" t="str">
        <f t="shared" si="52"/>
        <v>No</v>
      </c>
      <c r="BZ105" s="347" t="str">
        <f t="shared" si="53"/>
        <v>No</v>
      </c>
    </row>
    <row r="106" spans="1:78" x14ac:dyDescent="0.3">
      <c r="A106" s="26"/>
      <c r="B106" s="26"/>
      <c r="C106" s="355"/>
      <c r="D106" s="322"/>
      <c r="E106" s="322"/>
      <c r="F106" s="26"/>
      <c r="G106" s="26"/>
      <c r="H106" s="26"/>
      <c r="I106" s="26"/>
      <c r="J106" s="26"/>
      <c r="K106" s="26"/>
      <c r="L106" s="26"/>
      <c r="M106" s="26"/>
      <c r="N106" s="25"/>
      <c r="O106" s="141"/>
      <c r="P106" s="26"/>
      <c r="Q106" s="141"/>
      <c r="R106" s="26"/>
      <c r="S106" s="345">
        <f t="shared" si="27"/>
        <v>0</v>
      </c>
      <c r="T106" s="26"/>
      <c r="U106" s="26"/>
      <c r="V106" s="26"/>
      <c r="W106" s="26"/>
      <c r="X106" s="26"/>
      <c r="Y106" s="26"/>
      <c r="Z106" s="26"/>
      <c r="AA106" s="26"/>
      <c r="AB106" s="27"/>
      <c r="AC106" s="27"/>
      <c r="AD106" s="346" t="str">
        <f t="shared" si="42"/>
        <v>Insufficient Data</v>
      </c>
      <c r="AE106" s="125" t="str">
        <f t="shared" si="43"/>
        <v>Insufficient Data</v>
      </c>
      <c r="AF106" s="125" t="str">
        <f t="shared" si="44"/>
        <v>Insufficient Data</v>
      </c>
      <c r="AG106" s="31"/>
      <c r="AH106" s="31"/>
      <c r="AI106" s="125" t="str">
        <f t="shared" si="28"/>
        <v>Insufficient Data</v>
      </c>
      <c r="AJ106" s="125" t="str">
        <f t="shared" si="45"/>
        <v>Insufficient Data</v>
      </c>
      <c r="AK106" s="225" t="str">
        <f t="shared" si="29"/>
        <v>Yes</v>
      </c>
      <c r="AL106" s="29"/>
      <c r="AM106" s="29"/>
      <c r="AN106" s="125" t="str">
        <f t="shared" si="30"/>
        <v>Insufficient Data</v>
      </c>
      <c r="AO106" s="125" t="str">
        <f t="shared" si="31"/>
        <v>Insufficient Data</v>
      </c>
      <c r="AP106" s="225" t="str">
        <f t="shared" si="32"/>
        <v>Insufficient Data</v>
      </c>
      <c r="AQ106" s="322"/>
      <c r="AR106" s="322"/>
      <c r="AS106" s="28"/>
      <c r="AT106" s="26"/>
      <c r="AU106" s="26"/>
      <c r="AV106" s="26"/>
      <c r="AW106" s="26"/>
      <c r="AX106" s="26"/>
      <c r="AY106" s="26"/>
      <c r="AZ106" s="26"/>
      <c r="BA106" s="26"/>
      <c r="BB106" s="26"/>
      <c r="BC106" s="26"/>
      <c r="BD106" s="149"/>
      <c r="BE106" s="26"/>
      <c r="BF106" s="29"/>
      <c r="BG106" s="29"/>
      <c r="BH106" s="29"/>
      <c r="BI106" s="26"/>
      <c r="BJ106" s="347" t="str">
        <f t="shared" si="46"/>
        <v>No</v>
      </c>
      <c r="BK106" s="347" t="str">
        <f t="shared" si="33"/>
        <v>No</v>
      </c>
      <c r="BL106" s="347" t="str">
        <f t="shared" si="34"/>
        <v>No</v>
      </c>
      <c r="BM106" s="347" t="str">
        <f t="shared" si="35"/>
        <v>No</v>
      </c>
      <c r="BN106" s="347" t="str">
        <f t="shared" si="36"/>
        <v>No</v>
      </c>
      <c r="BO106" s="347" t="str">
        <f t="shared" si="37"/>
        <v>No</v>
      </c>
      <c r="BP106" s="347" t="str">
        <f t="shared" si="38"/>
        <v>No</v>
      </c>
      <c r="BQ106" s="347" t="str">
        <f t="shared" si="47"/>
        <v>No</v>
      </c>
      <c r="BR106" s="347" t="str">
        <f t="shared" si="39"/>
        <v>No</v>
      </c>
      <c r="BS106" s="347" t="str">
        <f t="shared" si="48"/>
        <v>No</v>
      </c>
      <c r="BT106" s="347" t="str">
        <f t="shared" si="49"/>
        <v>No</v>
      </c>
      <c r="BU106" s="347" t="str">
        <f t="shared" si="40"/>
        <v>Yes</v>
      </c>
      <c r="BV106" s="347" t="str">
        <f t="shared" si="41"/>
        <v>6th-12th</v>
      </c>
      <c r="BW106" s="347" t="str">
        <f t="shared" si="50"/>
        <v>No</v>
      </c>
      <c r="BX106" s="347" t="str">
        <f t="shared" si="51"/>
        <v>No</v>
      </c>
      <c r="BY106" s="347" t="str">
        <f t="shared" si="52"/>
        <v>No</v>
      </c>
      <c r="BZ106" s="347" t="str">
        <f t="shared" si="53"/>
        <v>No</v>
      </c>
    </row>
    <row r="107" spans="1:78" x14ac:dyDescent="0.3">
      <c r="A107" s="26"/>
      <c r="B107" s="26"/>
      <c r="C107" s="355"/>
      <c r="D107" s="322"/>
      <c r="E107" s="322"/>
      <c r="F107" s="26"/>
      <c r="G107" s="26"/>
      <c r="H107" s="26"/>
      <c r="I107" s="26"/>
      <c r="J107" s="26"/>
      <c r="K107" s="26"/>
      <c r="L107" s="26"/>
      <c r="M107" s="26"/>
      <c r="N107" s="25"/>
      <c r="O107" s="141"/>
      <c r="P107" s="26"/>
      <c r="Q107" s="141"/>
      <c r="R107" s="26"/>
      <c r="S107" s="345">
        <f t="shared" si="27"/>
        <v>0</v>
      </c>
      <c r="T107" s="26"/>
      <c r="U107" s="26"/>
      <c r="V107" s="26"/>
      <c r="W107" s="26"/>
      <c r="X107" s="26"/>
      <c r="Y107" s="26"/>
      <c r="Z107" s="26"/>
      <c r="AA107" s="26"/>
      <c r="AB107" s="27"/>
      <c r="AC107" s="27"/>
      <c r="AD107" s="346" t="str">
        <f t="shared" si="42"/>
        <v>Insufficient Data</v>
      </c>
      <c r="AE107" s="125" t="str">
        <f t="shared" si="43"/>
        <v>Insufficient Data</v>
      </c>
      <c r="AF107" s="125" t="str">
        <f t="shared" si="44"/>
        <v>Insufficient Data</v>
      </c>
      <c r="AG107" s="31"/>
      <c r="AH107" s="31"/>
      <c r="AI107" s="125" t="str">
        <f t="shared" si="28"/>
        <v>Insufficient Data</v>
      </c>
      <c r="AJ107" s="125" t="str">
        <f t="shared" si="45"/>
        <v>Insufficient Data</v>
      </c>
      <c r="AK107" s="225" t="str">
        <f t="shared" si="29"/>
        <v>Yes</v>
      </c>
      <c r="AL107" s="29"/>
      <c r="AM107" s="29"/>
      <c r="AN107" s="125" t="str">
        <f t="shared" si="30"/>
        <v>Insufficient Data</v>
      </c>
      <c r="AO107" s="125" t="str">
        <f t="shared" si="31"/>
        <v>Insufficient Data</v>
      </c>
      <c r="AP107" s="225" t="str">
        <f t="shared" si="32"/>
        <v>Insufficient Data</v>
      </c>
      <c r="AQ107" s="322"/>
      <c r="AR107" s="322"/>
      <c r="AS107" s="28"/>
      <c r="AT107" s="26"/>
      <c r="AU107" s="26"/>
      <c r="AV107" s="26"/>
      <c r="AW107" s="26"/>
      <c r="AX107" s="26"/>
      <c r="AY107" s="26"/>
      <c r="AZ107" s="26"/>
      <c r="BA107" s="26"/>
      <c r="BB107" s="26"/>
      <c r="BC107" s="26"/>
      <c r="BD107" s="149"/>
      <c r="BE107" s="26"/>
      <c r="BF107" s="29"/>
      <c r="BG107" s="29"/>
      <c r="BH107" s="29"/>
      <c r="BI107" s="26"/>
      <c r="BJ107" s="347" t="str">
        <f t="shared" si="46"/>
        <v>No</v>
      </c>
      <c r="BK107" s="347" t="str">
        <f t="shared" si="33"/>
        <v>No</v>
      </c>
      <c r="BL107" s="347" t="str">
        <f t="shared" si="34"/>
        <v>No</v>
      </c>
      <c r="BM107" s="347" t="str">
        <f t="shared" si="35"/>
        <v>No</v>
      </c>
      <c r="BN107" s="347" t="str">
        <f t="shared" si="36"/>
        <v>No</v>
      </c>
      <c r="BO107" s="347" t="str">
        <f t="shared" si="37"/>
        <v>No</v>
      </c>
      <c r="BP107" s="347" t="str">
        <f t="shared" si="38"/>
        <v>No</v>
      </c>
      <c r="BQ107" s="347" t="str">
        <f t="shared" si="47"/>
        <v>No</v>
      </c>
      <c r="BR107" s="347" t="str">
        <f t="shared" si="39"/>
        <v>No</v>
      </c>
      <c r="BS107" s="347" t="str">
        <f t="shared" si="48"/>
        <v>No</v>
      </c>
      <c r="BT107" s="347" t="str">
        <f t="shared" si="49"/>
        <v>No</v>
      </c>
      <c r="BU107" s="347" t="str">
        <f t="shared" si="40"/>
        <v>Yes</v>
      </c>
      <c r="BV107" s="347" t="str">
        <f t="shared" si="41"/>
        <v>6th-12th</v>
      </c>
      <c r="BW107" s="347" t="str">
        <f t="shared" si="50"/>
        <v>No</v>
      </c>
      <c r="BX107" s="347" t="str">
        <f t="shared" si="51"/>
        <v>No</v>
      </c>
      <c r="BY107" s="347" t="str">
        <f t="shared" si="52"/>
        <v>No</v>
      </c>
      <c r="BZ107" s="347" t="str">
        <f t="shared" si="53"/>
        <v>No</v>
      </c>
    </row>
    <row r="108" spans="1:78" x14ac:dyDescent="0.3">
      <c r="A108" s="26"/>
      <c r="B108" s="26"/>
      <c r="C108" s="355"/>
      <c r="D108" s="322"/>
      <c r="E108" s="322"/>
      <c r="F108" s="26"/>
      <c r="G108" s="26"/>
      <c r="H108" s="26"/>
      <c r="I108" s="26"/>
      <c r="J108" s="26"/>
      <c r="K108" s="26"/>
      <c r="L108" s="26"/>
      <c r="M108" s="26"/>
      <c r="N108" s="25"/>
      <c r="O108" s="141"/>
      <c r="P108" s="26"/>
      <c r="Q108" s="141"/>
      <c r="R108" s="26"/>
      <c r="S108" s="345">
        <f t="shared" si="27"/>
        <v>0</v>
      </c>
      <c r="T108" s="26"/>
      <c r="U108" s="26"/>
      <c r="V108" s="26"/>
      <c r="W108" s="26"/>
      <c r="X108" s="26"/>
      <c r="Y108" s="26"/>
      <c r="Z108" s="26"/>
      <c r="AA108" s="26"/>
      <c r="AB108" s="27"/>
      <c r="AC108" s="27"/>
      <c r="AD108" s="346" t="str">
        <f t="shared" si="42"/>
        <v>Insufficient Data</v>
      </c>
      <c r="AE108" s="125" t="str">
        <f t="shared" si="43"/>
        <v>Insufficient Data</v>
      </c>
      <c r="AF108" s="125" t="str">
        <f t="shared" si="44"/>
        <v>Insufficient Data</v>
      </c>
      <c r="AG108" s="31"/>
      <c r="AH108" s="31"/>
      <c r="AI108" s="125" t="str">
        <f t="shared" si="28"/>
        <v>Insufficient Data</v>
      </c>
      <c r="AJ108" s="125" t="str">
        <f t="shared" si="45"/>
        <v>Insufficient Data</v>
      </c>
      <c r="AK108" s="225" t="str">
        <f t="shared" si="29"/>
        <v>Yes</v>
      </c>
      <c r="AL108" s="29"/>
      <c r="AM108" s="29"/>
      <c r="AN108" s="125" t="str">
        <f t="shared" si="30"/>
        <v>Insufficient Data</v>
      </c>
      <c r="AO108" s="125" t="str">
        <f t="shared" si="31"/>
        <v>Insufficient Data</v>
      </c>
      <c r="AP108" s="225" t="str">
        <f t="shared" si="32"/>
        <v>Insufficient Data</v>
      </c>
      <c r="AQ108" s="322"/>
      <c r="AR108" s="322"/>
      <c r="AS108" s="28"/>
      <c r="AT108" s="26"/>
      <c r="AU108" s="26"/>
      <c r="AV108" s="26"/>
      <c r="AW108" s="26"/>
      <c r="AX108" s="26"/>
      <c r="AY108" s="26"/>
      <c r="AZ108" s="26"/>
      <c r="BA108" s="26"/>
      <c r="BB108" s="26"/>
      <c r="BC108" s="26"/>
      <c r="BD108" s="149"/>
      <c r="BE108" s="26"/>
      <c r="BF108" s="29"/>
      <c r="BG108" s="29"/>
      <c r="BH108" s="29"/>
      <c r="BI108" s="26"/>
      <c r="BJ108" s="347" t="str">
        <f t="shared" si="46"/>
        <v>No</v>
      </c>
      <c r="BK108" s="347" t="str">
        <f t="shared" si="33"/>
        <v>No</v>
      </c>
      <c r="BL108" s="347" t="str">
        <f t="shared" si="34"/>
        <v>No</v>
      </c>
      <c r="BM108" s="347" t="str">
        <f t="shared" si="35"/>
        <v>No</v>
      </c>
      <c r="BN108" s="347" t="str">
        <f t="shared" si="36"/>
        <v>No</v>
      </c>
      <c r="BO108" s="347" t="str">
        <f t="shared" si="37"/>
        <v>No</v>
      </c>
      <c r="BP108" s="347" t="str">
        <f t="shared" si="38"/>
        <v>No</v>
      </c>
      <c r="BQ108" s="347" t="str">
        <f t="shared" si="47"/>
        <v>No</v>
      </c>
      <c r="BR108" s="347" t="str">
        <f t="shared" si="39"/>
        <v>No</v>
      </c>
      <c r="BS108" s="347" t="str">
        <f t="shared" si="48"/>
        <v>No</v>
      </c>
      <c r="BT108" s="347" t="str">
        <f t="shared" si="49"/>
        <v>No</v>
      </c>
      <c r="BU108" s="347" t="str">
        <f t="shared" si="40"/>
        <v>Yes</v>
      </c>
      <c r="BV108" s="347" t="str">
        <f t="shared" si="41"/>
        <v>6th-12th</v>
      </c>
      <c r="BW108" s="347" t="str">
        <f t="shared" si="50"/>
        <v>No</v>
      </c>
      <c r="BX108" s="347" t="str">
        <f t="shared" si="51"/>
        <v>No</v>
      </c>
      <c r="BY108" s="347" t="str">
        <f t="shared" si="52"/>
        <v>No</v>
      </c>
      <c r="BZ108" s="347" t="str">
        <f t="shared" si="53"/>
        <v>No</v>
      </c>
    </row>
    <row r="109" spans="1:78" x14ac:dyDescent="0.3">
      <c r="A109" s="26"/>
      <c r="B109" s="26"/>
      <c r="C109" s="355"/>
      <c r="D109" s="322"/>
      <c r="E109" s="322"/>
      <c r="F109" s="26"/>
      <c r="G109" s="26"/>
      <c r="H109" s="26"/>
      <c r="I109" s="26"/>
      <c r="J109" s="26"/>
      <c r="K109" s="26"/>
      <c r="L109" s="26"/>
      <c r="M109" s="26"/>
      <c r="N109" s="25"/>
      <c r="O109" s="141"/>
      <c r="P109" s="26"/>
      <c r="Q109" s="141"/>
      <c r="R109" s="26"/>
      <c r="S109" s="345">
        <f t="shared" si="27"/>
        <v>0</v>
      </c>
      <c r="T109" s="26"/>
      <c r="U109" s="26"/>
      <c r="V109" s="26"/>
      <c r="W109" s="26"/>
      <c r="X109" s="26"/>
      <c r="Y109" s="26"/>
      <c r="Z109" s="26"/>
      <c r="AA109" s="26"/>
      <c r="AB109" s="27"/>
      <c r="AC109" s="27"/>
      <c r="AD109" s="346" t="str">
        <f t="shared" si="42"/>
        <v>Insufficient Data</v>
      </c>
      <c r="AE109" s="125" t="str">
        <f t="shared" si="43"/>
        <v>Insufficient Data</v>
      </c>
      <c r="AF109" s="125" t="str">
        <f t="shared" si="44"/>
        <v>Insufficient Data</v>
      </c>
      <c r="AG109" s="31"/>
      <c r="AH109" s="31"/>
      <c r="AI109" s="125" t="str">
        <f t="shared" si="28"/>
        <v>Insufficient Data</v>
      </c>
      <c r="AJ109" s="125" t="str">
        <f t="shared" si="45"/>
        <v>Insufficient Data</v>
      </c>
      <c r="AK109" s="225" t="str">
        <f t="shared" si="29"/>
        <v>Yes</v>
      </c>
      <c r="AL109" s="29"/>
      <c r="AM109" s="29"/>
      <c r="AN109" s="125" t="str">
        <f t="shared" si="30"/>
        <v>Insufficient Data</v>
      </c>
      <c r="AO109" s="125" t="str">
        <f t="shared" si="31"/>
        <v>Insufficient Data</v>
      </c>
      <c r="AP109" s="225" t="str">
        <f t="shared" si="32"/>
        <v>Insufficient Data</v>
      </c>
      <c r="AQ109" s="322"/>
      <c r="AR109" s="322"/>
      <c r="AS109" s="28"/>
      <c r="AT109" s="26"/>
      <c r="AU109" s="26"/>
      <c r="AV109" s="26"/>
      <c r="AW109" s="26"/>
      <c r="AX109" s="26"/>
      <c r="AY109" s="26"/>
      <c r="AZ109" s="26"/>
      <c r="BA109" s="26"/>
      <c r="BB109" s="26"/>
      <c r="BC109" s="26"/>
      <c r="BD109" s="149"/>
      <c r="BE109" s="26"/>
      <c r="BF109" s="29"/>
      <c r="BG109" s="29"/>
      <c r="BH109" s="29"/>
      <c r="BI109" s="26"/>
      <c r="BJ109" s="347" t="str">
        <f t="shared" si="46"/>
        <v>No</v>
      </c>
      <c r="BK109" s="347" t="str">
        <f t="shared" si="33"/>
        <v>No</v>
      </c>
      <c r="BL109" s="347" t="str">
        <f t="shared" si="34"/>
        <v>No</v>
      </c>
      <c r="BM109" s="347" t="str">
        <f t="shared" si="35"/>
        <v>No</v>
      </c>
      <c r="BN109" s="347" t="str">
        <f t="shared" si="36"/>
        <v>No</v>
      </c>
      <c r="BO109" s="347" t="str">
        <f t="shared" si="37"/>
        <v>No</v>
      </c>
      <c r="BP109" s="347" t="str">
        <f t="shared" si="38"/>
        <v>No</v>
      </c>
      <c r="BQ109" s="347" t="str">
        <f t="shared" si="47"/>
        <v>No</v>
      </c>
      <c r="BR109" s="347" t="str">
        <f t="shared" si="39"/>
        <v>No</v>
      </c>
      <c r="BS109" s="347" t="str">
        <f t="shared" si="48"/>
        <v>No</v>
      </c>
      <c r="BT109" s="347" t="str">
        <f t="shared" si="49"/>
        <v>No</v>
      </c>
      <c r="BU109" s="347" t="str">
        <f t="shared" si="40"/>
        <v>Yes</v>
      </c>
      <c r="BV109" s="347" t="str">
        <f t="shared" si="41"/>
        <v>6th-12th</v>
      </c>
      <c r="BW109" s="347" t="str">
        <f t="shared" si="50"/>
        <v>No</v>
      </c>
      <c r="BX109" s="347" t="str">
        <f t="shared" si="51"/>
        <v>No</v>
      </c>
      <c r="BY109" s="347" t="str">
        <f t="shared" si="52"/>
        <v>No</v>
      </c>
      <c r="BZ109" s="347" t="str">
        <f t="shared" si="53"/>
        <v>No</v>
      </c>
    </row>
    <row r="110" spans="1:78" x14ac:dyDescent="0.3">
      <c r="A110" s="26"/>
      <c r="B110" s="26"/>
      <c r="C110" s="355"/>
      <c r="D110" s="322"/>
      <c r="E110" s="322"/>
      <c r="F110" s="26"/>
      <c r="G110" s="26"/>
      <c r="H110" s="26"/>
      <c r="I110" s="26"/>
      <c r="J110" s="26"/>
      <c r="K110" s="26"/>
      <c r="L110" s="26"/>
      <c r="M110" s="26"/>
      <c r="N110" s="25"/>
      <c r="O110" s="141"/>
      <c r="P110" s="26"/>
      <c r="Q110" s="141"/>
      <c r="R110" s="26"/>
      <c r="S110" s="345">
        <f t="shared" si="27"/>
        <v>0</v>
      </c>
      <c r="T110" s="26"/>
      <c r="U110" s="26"/>
      <c r="V110" s="26"/>
      <c r="W110" s="26"/>
      <c r="X110" s="26"/>
      <c r="Y110" s="26"/>
      <c r="Z110" s="26"/>
      <c r="AA110" s="26"/>
      <c r="AB110" s="27"/>
      <c r="AC110" s="27"/>
      <c r="AD110" s="346" t="str">
        <f t="shared" si="42"/>
        <v>Insufficient Data</v>
      </c>
      <c r="AE110" s="125" t="str">
        <f t="shared" si="43"/>
        <v>Insufficient Data</v>
      </c>
      <c r="AF110" s="125" t="str">
        <f t="shared" si="44"/>
        <v>Insufficient Data</v>
      </c>
      <c r="AG110" s="31"/>
      <c r="AH110" s="31"/>
      <c r="AI110" s="125" t="str">
        <f t="shared" si="28"/>
        <v>Insufficient Data</v>
      </c>
      <c r="AJ110" s="125" t="str">
        <f t="shared" si="45"/>
        <v>Insufficient Data</v>
      </c>
      <c r="AK110" s="225" t="str">
        <f t="shared" si="29"/>
        <v>Yes</v>
      </c>
      <c r="AL110" s="29"/>
      <c r="AM110" s="29"/>
      <c r="AN110" s="125" t="str">
        <f t="shared" si="30"/>
        <v>Insufficient Data</v>
      </c>
      <c r="AO110" s="125" t="str">
        <f t="shared" si="31"/>
        <v>Insufficient Data</v>
      </c>
      <c r="AP110" s="225" t="str">
        <f t="shared" si="32"/>
        <v>Insufficient Data</v>
      </c>
      <c r="AQ110" s="322"/>
      <c r="AR110" s="322"/>
      <c r="AS110" s="28"/>
      <c r="AT110" s="26"/>
      <c r="AU110" s="26"/>
      <c r="AV110" s="26"/>
      <c r="AW110" s="26"/>
      <c r="AX110" s="26"/>
      <c r="AY110" s="26"/>
      <c r="AZ110" s="26"/>
      <c r="BA110" s="26"/>
      <c r="BB110" s="26"/>
      <c r="BC110" s="26"/>
      <c r="BD110" s="149"/>
      <c r="BE110" s="26"/>
      <c r="BF110" s="29"/>
      <c r="BG110" s="29"/>
      <c r="BH110" s="29"/>
      <c r="BI110" s="26"/>
      <c r="BJ110" s="347" t="str">
        <f t="shared" si="46"/>
        <v>No</v>
      </c>
      <c r="BK110" s="347" t="str">
        <f t="shared" si="33"/>
        <v>No</v>
      </c>
      <c r="BL110" s="347" t="str">
        <f t="shared" si="34"/>
        <v>No</v>
      </c>
      <c r="BM110" s="347" t="str">
        <f t="shared" si="35"/>
        <v>No</v>
      </c>
      <c r="BN110" s="347" t="str">
        <f t="shared" si="36"/>
        <v>No</v>
      </c>
      <c r="BO110" s="347" t="str">
        <f t="shared" si="37"/>
        <v>No</v>
      </c>
      <c r="BP110" s="347" t="str">
        <f t="shared" si="38"/>
        <v>No</v>
      </c>
      <c r="BQ110" s="347" t="str">
        <f t="shared" si="47"/>
        <v>No</v>
      </c>
      <c r="BR110" s="347" t="str">
        <f t="shared" si="39"/>
        <v>No</v>
      </c>
      <c r="BS110" s="347" t="str">
        <f t="shared" si="48"/>
        <v>No</v>
      </c>
      <c r="BT110" s="347" t="str">
        <f t="shared" si="49"/>
        <v>No</v>
      </c>
      <c r="BU110" s="347" t="str">
        <f t="shared" si="40"/>
        <v>Yes</v>
      </c>
      <c r="BV110" s="347" t="str">
        <f t="shared" si="41"/>
        <v>6th-12th</v>
      </c>
      <c r="BW110" s="347" t="str">
        <f t="shared" si="50"/>
        <v>No</v>
      </c>
      <c r="BX110" s="347" t="str">
        <f t="shared" si="51"/>
        <v>No</v>
      </c>
      <c r="BY110" s="347" t="str">
        <f t="shared" si="52"/>
        <v>No</v>
      </c>
      <c r="BZ110" s="347" t="str">
        <f t="shared" si="53"/>
        <v>No</v>
      </c>
    </row>
    <row r="111" spans="1:78" x14ac:dyDescent="0.3">
      <c r="A111" s="26"/>
      <c r="B111" s="26"/>
      <c r="C111" s="355"/>
      <c r="D111" s="322"/>
      <c r="E111" s="322"/>
      <c r="F111" s="26"/>
      <c r="G111" s="26"/>
      <c r="H111" s="26"/>
      <c r="I111" s="26"/>
      <c r="J111" s="26"/>
      <c r="K111" s="26"/>
      <c r="L111" s="26"/>
      <c r="M111" s="26"/>
      <c r="N111" s="25"/>
      <c r="O111" s="141"/>
      <c r="P111" s="26"/>
      <c r="Q111" s="141"/>
      <c r="R111" s="26"/>
      <c r="S111" s="345">
        <f t="shared" si="27"/>
        <v>0</v>
      </c>
      <c r="T111" s="26"/>
      <c r="U111" s="26"/>
      <c r="V111" s="26"/>
      <c r="W111" s="26"/>
      <c r="X111" s="26"/>
      <c r="Y111" s="26"/>
      <c r="Z111" s="26"/>
      <c r="AA111" s="26"/>
      <c r="AB111" s="27"/>
      <c r="AC111" s="27"/>
      <c r="AD111" s="346" t="str">
        <f t="shared" si="42"/>
        <v>Insufficient Data</v>
      </c>
      <c r="AE111" s="125" t="str">
        <f t="shared" si="43"/>
        <v>Insufficient Data</v>
      </c>
      <c r="AF111" s="125" t="str">
        <f t="shared" si="44"/>
        <v>Insufficient Data</v>
      </c>
      <c r="AG111" s="31"/>
      <c r="AH111" s="31"/>
      <c r="AI111" s="125" t="str">
        <f t="shared" si="28"/>
        <v>Insufficient Data</v>
      </c>
      <c r="AJ111" s="125" t="str">
        <f t="shared" si="45"/>
        <v>Insufficient Data</v>
      </c>
      <c r="AK111" s="225" t="str">
        <f t="shared" si="29"/>
        <v>Yes</v>
      </c>
      <c r="AL111" s="29"/>
      <c r="AM111" s="29"/>
      <c r="AN111" s="125" t="str">
        <f t="shared" si="30"/>
        <v>Insufficient Data</v>
      </c>
      <c r="AO111" s="125" t="str">
        <f t="shared" si="31"/>
        <v>Insufficient Data</v>
      </c>
      <c r="AP111" s="225" t="str">
        <f t="shared" si="32"/>
        <v>Insufficient Data</v>
      </c>
      <c r="AQ111" s="322"/>
      <c r="AR111" s="322"/>
      <c r="AS111" s="28"/>
      <c r="AT111" s="26"/>
      <c r="AU111" s="26"/>
      <c r="AV111" s="26"/>
      <c r="AW111" s="26"/>
      <c r="AX111" s="26"/>
      <c r="AY111" s="26"/>
      <c r="AZ111" s="26"/>
      <c r="BA111" s="26"/>
      <c r="BB111" s="26"/>
      <c r="BC111" s="26"/>
      <c r="BD111" s="149"/>
      <c r="BE111" s="26"/>
      <c r="BF111" s="29"/>
      <c r="BG111" s="29"/>
      <c r="BH111" s="29"/>
      <c r="BI111" s="26"/>
      <c r="BJ111" s="347" t="str">
        <f t="shared" si="46"/>
        <v>No</v>
      </c>
      <c r="BK111" s="347" t="str">
        <f t="shared" si="33"/>
        <v>No</v>
      </c>
      <c r="BL111" s="347" t="str">
        <f t="shared" si="34"/>
        <v>No</v>
      </c>
      <c r="BM111" s="347" t="str">
        <f t="shared" si="35"/>
        <v>No</v>
      </c>
      <c r="BN111" s="347" t="str">
        <f t="shared" si="36"/>
        <v>No</v>
      </c>
      <c r="BO111" s="347" t="str">
        <f t="shared" si="37"/>
        <v>No</v>
      </c>
      <c r="BP111" s="347" t="str">
        <f t="shared" si="38"/>
        <v>No</v>
      </c>
      <c r="BQ111" s="347" t="str">
        <f t="shared" si="47"/>
        <v>No</v>
      </c>
      <c r="BR111" s="347" t="str">
        <f t="shared" si="39"/>
        <v>No</v>
      </c>
      <c r="BS111" s="347" t="str">
        <f t="shared" si="48"/>
        <v>No</v>
      </c>
      <c r="BT111" s="347" t="str">
        <f t="shared" si="49"/>
        <v>No</v>
      </c>
      <c r="BU111" s="347" t="str">
        <f t="shared" si="40"/>
        <v>Yes</v>
      </c>
      <c r="BV111" s="347" t="str">
        <f t="shared" si="41"/>
        <v>6th-12th</v>
      </c>
      <c r="BW111" s="347" t="str">
        <f t="shared" si="50"/>
        <v>No</v>
      </c>
      <c r="BX111" s="347" t="str">
        <f t="shared" si="51"/>
        <v>No</v>
      </c>
      <c r="BY111" s="347" t="str">
        <f t="shared" si="52"/>
        <v>No</v>
      </c>
      <c r="BZ111" s="347" t="str">
        <f t="shared" si="53"/>
        <v>No</v>
      </c>
    </row>
    <row r="112" spans="1:78" x14ac:dyDescent="0.3">
      <c r="A112" s="26"/>
      <c r="B112" s="26"/>
      <c r="C112" s="355"/>
      <c r="D112" s="322"/>
      <c r="E112" s="322"/>
      <c r="F112" s="26"/>
      <c r="G112" s="26"/>
      <c r="H112" s="26"/>
      <c r="I112" s="26"/>
      <c r="J112" s="26"/>
      <c r="K112" s="26"/>
      <c r="L112" s="26"/>
      <c r="M112" s="26"/>
      <c r="N112" s="25"/>
      <c r="O112" s="141"/>
      <c r="P112" s="26"/>
      <c r="Q112" s="141"/>
      <c r="R112" s="26"/>
      <c r="S112" s="345">
        <f t="shared" si="27"/>
        <v>0</v>
      </c>
      <c r="T112" s="26"/>
      <c r="U112" s="26"/>
      <c r="V112" s="26"/>
      <c r="W112" s="26"/>
      <c r="X112" s="26"/>
      <c r="Y112" s="26"/>
      <c r="Z112" s="26"/>
      <c r="AA112" s="26"/>
      <c r="AB112" s="27"/>
      <c r="AC112" s="27"/>
      <c r="AD112" s="346" t="str">
        <f t="shared" si="42"/>
        <v>Insufficient Data</v>
      </c>
      <c r="AE112" s="125" t="str">
        <f t="shared" si="43"/>
        <v>Insufficient Data</v>
      </c>
      <c r="AF112" s="125" t="str">
        <f t="shared" si="44"/>
        <v>Insufficient Data</v>
      </c>
      <c r="AG112" s="31"/>
      <c r="AH112" s="31"/>
      <c r="AI112" s="125" t="str">
        <f t="shared" si="28"/>
        <v>Insufficient Data</v>
      </c>
      <c r="AJ112" s="125" t="str">
        <f t="shared" si="45"/>
        <v>Insufficient Data</v>
      </c>
      <c r="AK112" s="225" t="str">
        <f t="shared" si="29"/>
        <v>Yes</v>
      </c>
      <c r="AL112" s="29"/>
      <c r="AM112" s="29"/>
      <c r="AN112" s="125" t="str">
        <f t="shared" si="30"/>
        <v>Insufficient Data</v>
      </c>
      <c r="AO112" s="125" t="str">
        <f t="shared" si="31"/>
        <v>Insufficient Data</v>
      </c>
      <c r="AP112" s="225" t="str">
        <f t="shared" si="32"/>
        <v>Insufficient Data</v>
      </c>
      <c r="AQ112" s="322"/>
      <c r="AR112" s="322"/>
      <c r="AS112" s="28"/>
      <c r="AT112" s="26"/>
      <c r="AU112" s="26"/>
      <c r="AV112" s="26"/>
      <c r="AW112" s="26"/>
      <c r="AX112" s="26"/>
      <c r="AY112" s="26"/>
      <c r="AZ112" s="26"/>
      <c r="BA112" s="26"/>
      <c r="BB112" s="26"/>
      <c r="BC112" s="26"/>
      <c r="BD112" s="149"/>
      <c r="BE112" s="26"/>
      <c r="BF112" s="29"/>
      <c r="BG112" s="29"/>
      <c r="BH112" s="29"/>
      <c r="BI112" s="26"/>
      <c r="BJ112" s="347" t="str">
        <f t="shared" si="46"/>
        <v>No</v>
      </c>
      <c r="BK112" s="347" t="str">
        <f t="shared" si="33"/>
        <v>No</v>
      </c>
      <c r="BL112" s="347" t="str">
        <f t="shared" si="34"/>
        <v>No</v>
      </c>
      <c r="BM112" s="347" t="str">
        <f t="shared" si="35"/>
        <v>No</v>
      </c>
      <c r="BN112" s="347" t="str">
        <f t="shared" si="36"/>
        <v>No</v>
      </c>
      <c r="BO112" s="347" t="str">
        <f t="shared" si="37"/>
        <v>No</v>
      </c>
      <c r="BP112" s="347" t="str">
        <f t="shared" si="38"/>
        <v>No</v>
      </c>
      <c r="BQ112" s="347" t="str">
        <f t="shared" si="47"/>
        <v>No</v>
      </c>
      <c r="BR112" s="347" t="str">
        <f t="shared" si="39"/>
        <v>No</v>
      </c>
      <c r="BS112" s="347" t="str">
        <f t="shared" si="48"/>
        <v>No</v>
      </c>
      <c r="BT112" s="347" t="str">
        <f t="shared" si="49"/>
        <v>No</v>
      </c>
      <c r="BU112" s="347" t="str">
        <f t="shared" si="40"/>
        <v>Yes</v>
      </c>
      <c r="BV112" s="347" t="str">
        <f t="shared" si="41"/>
        <v>6th-12th</v>
      </c>
      <c r="BW112" s="347" t="str">
        <f t="shared" si="50"/>
        <v>No</v>
      </c>
      <c r="BX112" s="347" t="str">
        <f t="shared" si="51"/>
        <v>No</v>
      </c>
      <c r="BY112" s="347" t="str">
        <f t="shared" si="52"/>
        <v>No</v>
      </c>
      <c r="BZ112" s="347" t="str">
        <f t="shared" si="53"/>
        <v>No</v>
      </c>
    </row>
    <row r="113" spans="1:78" x14ac:dyDescent="0.3">
      <c r="A113" s="26"/>
      <c r="B113" s="26"/>
      <c r="C113" s="355"/>
      <c r="D113" s="322"/>
      <c r="E113" s="322"/>
      <c r="F113" s="26"/>
      <c r="G113" s="26"/>
      <c r="H113" s="26"/>
      <c r="I113" s="26"/>
      <c r="J113" s="26"/>
      <c r="K113" s="26"/>
      <c r="L113" s="26"/>
      <c r="M113" s="26"/>
      <c r="N113" s="25"/>
      <c r="O113" s="141"/>
      <c r="P113" s="26"/>
      <c r="Q113" s="141"/>
      <c r="R113" s="26"/>
      <c r="S113" s="345">
        <f t="shared" si="27"/>
        <v>0</v>
      </c>
      <c r="T113" s="26"/>
      <c r="U113" s="26"/>
      <c r="V113" s="26"/>
      <c r="W113" s="26"/>
      <c r="X113" s="26"/>
      <c r="Y113" s="26"/>
      <c r="Z113" s="26"/>
      <c r="AA113" s="26"/>
      <c r="AB113" s="27"/>
      <c r="AC113" s="27"/>
      <c r="AD113" s="346" t="str">
        <f t="shared" si="42"/>
        <v>Insufficient Data</v>
      </c>
      <c r="AE113" s="125" t="str">
        <f t="shared" si="43"/>
        <v>Insufficient Data</v>
      </c>
      <c r="AF113" s="125" t="str">
        <f t="shared" si="44"/>
        <v>Insufficient Data</v>
      </c>
      <c r="AG113" s="31"/>
      <c r="AH113" s="31"/>
      <c r="AI113" s="125" t="str">
        <f t="shared" si="28"/>
        <v>Insufficient Data</v>
      </c>
      <c r="AJ113" s="125" t="str">
        <f t="shared" si="45"/>
        <v>Insufficient Data</v>
      </c>
      <c r="AK113" s="225" t="str">
        <f t="shared" si="29"/>
        <v>Yes</v>
      </c>
      <c r="AL113" s="29"/>
      <c r="AM113" s="29"/>
      <c r="AN113" s="125" t="str">
        <f t="shared" si="30"/>
        <v>Insufficient Data</v>
      </c>
      <c r="AO113" s="125" t="str">
        <f t="shared" si="31"/>
        <v>Insufficient Data</v>
      </c>
      <c r="AP113" s="225" t="str">
        <f t="shared" si="32"/>
        <v>Insufficient Data</v>
      </c>
      <c r="AQ113" s="322"/>
      <c r="AR113" s="322"/>
      <c r="AS113" s="28"/>
      <c r="AT113" s="26"/>
      <c r="AU113" s="26"/>
      <c r="AV113" s="26"/>
      <c r="AW113" s="26"/>
      <c r="AX113" s="26"/>
      <c r="AY113" s="26"/>
      <c r="AZ113" s="26"/>
      <c r="BA113" s="26"/>
      <c r="BB113" s="26"/>
      <c r="BC113" s="26"/>
      <c r="BD113" s="149"/>
      <c r="BE113" s="26"/>
      <c r="BF113" s="29"/>
      <c r="BG113" s="29"/>
      <c r="BH113" s="29"/>
      <c r="BI113" s="26"/>
      <c r="BJ113" s="347" t="str">
        <f t="shared" si="46"/>
        <v>No</v>
      </c>
      <c r="BK113" s="347" t="str">
        <f t="shared" si="33"/>
        <v>No</v>
      </c>
      <c r="BL113" s="347" t="str">
        <f t="shared" si="34"/>
        <v>No</v>
      </c>
      <c r="BM113" s="347" t="str">
        <f t="shared" si="35"/>
        <v>No</v>
      </c>
      <c r="BN113" s="347" t="str">
        <f t="shared" si="36"/>
        <v>No</v>
      </c>
      <c r="BO113" s="347" t="str">
        <f t="shared" si="37"/>
        <v>No</v>
      </c>
      <c r="BP113" s="347" t="str">
        <f t="shared" si="38"/>
        <v>No</v>
      </c>
      <c r="BQ113" s="347" t="str">
        <f t="shared" si="47"/>
        <v>No</v>
      </c>
      <c r="BR113" s="347" t="str">
        <f t="shared" si="39"/>
        <v>No</v>
      </c>
      <c r="BS113" s="347" t="str">
        <f t="shared" si="48"/>
        <v>No</v>
      </c>
      <c r="BT113" s="347" t="str">
        <f t="shared" si="49"/>
        <v>No</v>
      </c>
      <c r="BU113" s="347" t="str">
        <f t="shared" si="40"/>
        <v>Yes</v>
      </c>
      <c r="BV113" s="347" t="str">
        <f t="shared" si="41"/>
        <v>6th-12th</v>
      </c>
      <c r="BW113" s="347" t="str">
        <f t="shared" si="50"/>
        <v>No</v>
      </c>
      <c r="BX113" s="347" t="str">
        <f t="shared" si="51"/>
        <v>No</v>
      </c>
      <c r="BY113" s="347" t="str">
        <f t="shared" si="52"/>
        <v>No</v>
      </c>
      <c r="BZ113" s="347" t="str">
        <f t="shared" si="53"/>
        <v>No</v>
      </c>
    </row>
    <row r="114" spans="1:78" x14ac:dyDescent="0.3">
      <c r="A114" s="26"/>
      <c r="B114" s="26"/>
      <c r="C114" s="355"/>
      <c r="D114" s="322"/>
      <c r="E114" s="322"/>
      <c r="F114" s="26"/>
      <c r="G114" s="26"/>
      <c r="H114" s="26"/>
      <c r="I114" s="26"/>
      <c r="J114" s="26"/>
      <c r="K114" s="26"/>
      <c r="L114" s="26"/>
      <c r="M114" s="26"/>
      <c r="N114" s="25"/>
      <c r="O114" s="141"/>
      <c r="P114" s="26"/>
      <c r="Q114" s="141"/>
      <c r="R114" s="26"/>
      <c r="S114" s="345">
        <f t="shared" si="27"/>
        <v>0</v>
      </c>
      <c r="T114" s="26"/>
      <c r="U114" s="26"/>
      <c r="V114" s="26"/>
      <c r="W114" s="26"/>
      <c r="X114" s="26"/>
      <c r="Y114" s="26"/>
      <c r="Z114" s="26"/>
      <c r="AA114" s="26"/>
      <c r="AB114" s="27"/>
      <c r="AC114" s="27"/>
      <c r="AD114" s="346" t="str">
        <f t="shared" si="42"/>
        <v>Insufficient Data</v>
      </c>
      <c r="AE114" s="125" t="str">
        <f t="shared" si="43"/>
        <v>Insufficient Data</v>
      </c>
      <c r="AF114" s="125" t="str">
        <f t="shared" si="44"/>
        <v>Insufficient Data</v>
      </c>
      <c r="AG114" s="31"/>
      <c r="AH114" s="31"/>
      <c r="AI114" s="125" t="str">
        <f t="shared" si="28"/>
        <v>Insufficient Data</v>
      </c>
      <c r="AJ114" s="125" t="str">
        <f t="shared" si="45"/>
        <v>Insufficient Data</v>
      </c>
      <c r="AK114" s="225" t="str">
        <f t="shared" si="29"/>
        <v>Yes</v>
      </c>
      <c r="AL114" s="29"/>
      <c r="AM114" s="29"/>
      <c r="AN114" s="125" t="str">
        <f t="shared" si="30"/>
        <v>Insufficient Data</v>
      </c>
      <c r="AO114" s="125" t="str">
        <f t="shared" si="31"/>
        <v>Insufficient Data</v>
      </c>
      <c r="AP114" s="225" t="str">
        <f t="shared" si="32"/>
        <v>Insufficient Data</v>
      </c>
      <c r="AQ114" s="322"/>
      <c r="AR114" s="322"/>
      <c r="AS114" s="28"/>
      <c r="AT114" s="26"/>
      <c r="AU114" s="26"/>
      <c r="AV114" s="26"/>
      <c r="AW114" s="26"/>
      <c r="AX114" s="26"/>
      <c r="AY114" s="26"/>
      <c r="AZ114" s="26"/>
      <c r="BA114" s="26"/>
      <c r="BB114" s="26"/>
      <c r="BC114" s="26"/>
      <c r="BD114" s="149"/>
      <c r="BE114" s="26"/>
      <c r="BF114" s="29"/>
      <c r="BG114" s="29"/>
      <c r="BH114" s="29"/>
      <c r="BI114" s="26"/>
      <c r="BJ114" s="347" t="str">
        <f t="shared" si="46"/>
        <v>No</v>
      </c>
      <c r="BK114" s="347" t="str">
        <f t="shared" si="33"/>
        <v>No</v>
      </c>
      <c r="BL114" s="347" t="str">
        <f t="shared" si="34"/>
        <v>No</v>
      </c>
      <c r="BM114" s="347" t="str">
        <f t="shared" si="35"/>
        <v>No</v>
      </c>
      <c r="BN114" s="347" t="str">
        <f t="shared" si="36"/>
        <v>No</v>
      </c>
      <c r="BO114" s="347" t="str">
        <f t="shared" si="37"/>
        <v>No</v>
      </c>
      <c r="BP114" s="347" t="str">
        <f t="shared" si="38"/>
        <v>No</v>
      </c>
      <c r="BQ114" s="347" t="str">
        <f t="shared" si="47"/>
        <v>No</v>
      </c>
      <c r="BR114" s="347" t="str">
        <f t="shared" si="39"/>
        <v>No</v>
      </c>
      <c r="BS114" s="347" t="str">
        <f t="shared" si="48"/>
        <v>No</v>
      </c>
      <c r="BT114" s="347" t="str">
        <f t="shared" si="49"/>
        <v>No</v>
      </c>
      <c r="BU114" s="347" t="str">
        <f t="shared" si="40"/>
        <v>Yes</v>
      </c>
      <c r="BV114" s="347" t="str">
        <f t="shared" si="41"/>
        <v>6th-12th</v>
      </c>
      <c r="BW114" s="347" t="str">
        <f t="shared" si="50"/>
        <v>No</v>
      </c>
      <c r="BX114" s="347" t="str">
        <f t="shared" si="51"/>
        <v>No</v>
      </c>
      <c r="BY114" s="347" t="str">
        <f t="shared" si="52"/>
        <v>No</v>
      </c>
      <c r="BZ114" s="347" t="str">
        <f t="shared" si="53"/>
        <v>No</v>
      </c>
    </row>
    <row r="115" spans="1:78" x14ac:dyDescent="0.3">
      <c r="A115" s="26"/>
      <c r="B115" s="26"/>
      <c r="C115" s="355"/>
      <c r="D115" s="322"/>
      <c r="E115" s="322"/>
      <c r="F115" s="26"/>
      <c r="G115" s="26"/>
      <c r="H115" s="26"/>
      <c r="I115" s="26"/>
      <c r="J115" s="26"/>
      <c r="K115" s="26"/>
      <c r="L115" s="26"/>
      <c r="M115" s="26"/>
      <c r="N115" s="25"/>
      <c r="O115" s="141"/>
      <c r="P115" s="26"/>
      <c r="Q115" s="141"/>
      <c r="R115" s="26"/>
      <c r="S115" s="345">
        <f t="shared" si="27"/>
        <v>0</v>
      </c>
      <c r="T115" s="26"/>
      <c r="U115" s="26"/>
      <c r="V115" s="26"/>
      <c r="W115" s="26"/>
      <c r="X115" s="26"/>
      <c r="Y115" s="26"/>
      <c r="Z115" s="26"/>
      <c r="AA115" s="26"/>
      <c r="AB115" s="27"/>
      <c r="AC115" s="27"/>
      <c r="AD115" s="346" t="str">
        <f t="shared" si="42"/>
        <v>Insufficient Data</v>
      </c>
      <c r="AE115" s="125" t="str">
        <f t="shared" si="43"/>
        <v>Insufficient Data</v>
      </c>
      <c r="AF115" s="125" t="str">
        <f t="shared" si="44"/>
        <v>Insufficient Data</v>
      </c>
      <c r="AG115" s="31"/>
      <c r="AH115" s="31"/>
      <c r="AI115" s="125" t="str">
        <f t="shared" si="28"/>
        <v>Insufficient Data</v>
      </c>
      <c r="AJ115" s="125" t="str">
        <f t="shared" si="45"/>
        <v>Insufficient Data</v>
      </c>
      <c r="AK115" s="225" t="str">
        <f t="shared" si="29"/>
        <v>Yes</v>
      </c>
      <c r="AL115" s="29"/>
      <c r="AM115" s="29"/>
      <c r="AN115" s="125" t="str">
        <f t="shared" si="30"/>
        <v>Insufficient Data</v>
      </c>
      <c r="AO115" s="125" t="str">
        <f t="shared" si="31"/>
        <v>Insufficient Data</v>
      </c>
      <c r="AP115" s="225" t="str">
        <f t="shared" si="32"/>
        <v>Insufficient Data</v>
      </c>
      <c r="AQ115" s="322"/>
      <c r="AR115" s="322"/>
      <c r="AS115" s="28"/>
      <c r="AT115" s="26"/>
      <c r="AU115" s="26"/>
      <c r="AV115" s="26"/>
      <c r="AW115" s="26"/>
      <c r="AX115" s="26"/>
      <c r="AY115" s="26"/>
      <c r="AZ115" s="26"/>
      <c r="BA115" s="26"/>
      <c r="BB115" s="26"/>
      <c r="BC115" s="26"/>
      <c r="BD115" s="149"/>
      <c r="BE115" s="26"/>
      <c r="BF115" s="29"/>
      <c r="BG115" s="29"/>
      <c r="BH115" s="29"/>
      <c r="BI115" s="26"/>
      <c r="BJ115" s="347" t="str">
        <f t="shared" si="46"/>
        <v>No</v>
      </c>
      <c r="BK115" s="347" t="str">
        <f t="shared" si="33"/>
        <v>No</v>
      </c>
      <c r="BL115" s="347" t="str">
        <f t="shared" si="34"/>
        <v>No</v>
      </c>
      <c r="BM115" s="347" t="str">
        <f t="shared" si="35"/>
        <v>No</v>
      </c>
      <c r="BN115" s="347" t="str">
        <f t="shared" si="36"/>
        <v>No</v>
      </c>
      <c r="BO115" s="347" t="str">
        <f t="shared" si="37"/>
        <v>No</v>
      </c>
      <c r="BP115" s="347" t="str">
        <f t="shared" si="38"/>
        <v>No</v>
      </c>
      <c r="BQ115" s="347" t="str">
        <f t="shared" si="47"/>
        <v>No</v>
      </c>
      <c r="BR115" s="347" t="str">
        <f t="shared" si="39"/>
        <v>No</v>
      </c>
      <c r="BS115" s="347" t="str">
        <f t="shared" si="48"/>
        <v>No</v>
      </c>
      <c r="BT115" s="347" t="str">
        <f t="shared" si="49"/>
        <v>No</v>
      </c>
      <c r="BU115" s="347" t="str">
        <f t="shared" si="40"/>
        <v>Yes</v>
      </c>
      <c r="BV115" s="347" t="str">
        <f t="shared" si="41"/>
        <v>6th-12th</v>
      </c>
      <c r="BW115" s="347" t="str">
        <f t="shared" si="50"/>
        <v>No</v>
      </c>
      <c r="BX115" s="347" t="str">
        <f t="shared" si="51"/>
        <v>No</v>
      </c>
      <c r="BY115" s="347" t="str">
        <f t="shared" si="52"/>
        <v>No</v>
      </c>
      <c r="BZ115" s="347" t="str">
        <f t="shared" si="53"/>
        <v>No</v>
      </c>
    </row>
    <row r="116" spans="1:78" x14ac:dyDescent="0.3">
      <c r="A116" s="26"/>
      <c r="B116" s="26"/>
      <c r="C116" s="355"/>
      <c r="D116" s="322"/>
      <c r="E116" s="322"/>
      <c r="F116" s="26"/>
      <c r="G116" s="26"/>
      <c r="H116" s="26"/>
      <c r="I116" s="26"/>
      <c r="J116" s="26"/>
      <c r="K116" s="26"/>
      <c r="L116" s="26"/>
      <c r="M116" s="26"/>
      <c r="N116" s="25"/>
      <c r="O116" s="141"/>
      <c r="P116" s="26"/>
      <c r="Q116" s="141"/>
      <c r="R116" s="26"/>
      <c r="S116" s="345">
        <f t="shared" si="27"/>
        <v>0</v>
      </c>
      <c r="T116" s="26"/>
      <c r="U116" s="26"/>
      <c r="V116" s="26"/>
      <c r="W116" s="26"/>
      <c r="X116" s="26"/>
      <c r="Y116" s="26"/>
      <c r="Z116" s="26"/>
      <c r="AA116" s="26"/>
      <c r="AB116" s="27"/>
      <c r="AC116" s="27"/>
      <c r="AD116" s="346" t="str">
        <f t="shared" si="42"/>
        <v>Insufficient Data</v>
      </c>
      <c r="AE116" s="125" t="str">
        <f t="shared" si="43"/>
        <v>Insufficient Data</v>
      </c>
      <c r="AF116" s="125" t="str">
        <f t="shared" si="44"/>
        <v>Insufficient Data</v>
      </c>
      <c r="AG116" s="31"/>
      <c r="AH116" s="31"/>
      <c r="AI116" s="125" t="str">
        <f t="shared" si="28"/>
        <v>Insufficient Data</v>
      </c>
      <c r="AJ116" s="125" t="str">
        <f t="shared" si="45"/>
        <v>Insufficient Data</v>
      </c>
      <c r="AK116" s="225" t="str">
        <f t="shared" si="29"/>
        <v>Yes</v>
      </c>
      <c r="AL116" s="29"/>
      <c r="AM116" s="29"/>
      <c r="AN116" s="125" t="str">
        <f t="shared" si="30"/>
        <v>Insufficient Data</v>
      </c>
      <c r="AO116" s="125" t="str">
        <f t="shared" si="31"/>
        <v>Insufficient Data</v>
      </c>
      <c r="AP116" s="225" t="str">
        <f t="shared" si="32"/>
        <v>Insufficient Data</v>
      </c>
      <c r="AQ116" s="322"/>
      <c r="AR116" s="322"/>
      <c r="AS116" s="28"/>
      <c r="AT116" s="26"/>
      <c r="AU116" s="26"/>
      <c r="AV116" s="26"/>
      <c r="AW116" s="26"/>
      <c r="AX116" s="26"/>
      <c r="AY116" s="26"/>
      <c r="AZ116" s="26"/>
      <c r="BA116" s="26"/>
      <c r="BB116" s="26"/>
      <c r="BC116" s="26"/>
      <c r="BD116" s="149"/>
      <c r="BE116" s="26"/>
      <c r="BF116" s="29"/>
      <c r="BG116" s="29"/>
      <c r="BH116" s="29"/>
      <c r="BI116" s="26"/>
      <c r="BJ116" s="347" t="str">
        <f t="shared" si="46"/>
        <v>No</v>
      </c>
      <c r="BK116" s="347" t="str">
        <f t="shared" si="33"/>
        <v>No</v>
      </c>
      <c r="BL116" s="347" t="str">
        <f t="shared" si="34"/>
        <v>No</v>
      </c>
      <c r="BM116" s="347" t="str">
        <f t="shared" si="35"/>
        <v>No</v>
      </c>
      <c r="BN116" s="347" t="str">
        <f t="shared" si="36"/>
        <v>No</v>
      </c>
      <c r="BO116" s="347" t="str">
        <f t="shared" si="37"/>
        <v>No</v>
      </c>
      <c r="BP116" s="347" t="str">
        <f t="shared" si="38"/>
        <v>No</v>
      </c>
      <c r="BQ116" s="347" t="str">
        <f t="shared" si="47"/>
        <v>No</v>
      </c>
      <c r="BR116" s="347" t="str">
        <f t="shared" si="39"/>
        <v>No</v>
      </c>
      <c r="BS116" s="347" t="str">
        <f t="shared" si="48"/>
        <v>No</v>
      </c>
      <c r="BT116" s="347" t="str">
        <f t="shared" si="49"/>
        <v>No</v>
      </c>
      <c r="BU116" s="347" t="str">
        <f t="shared" si="40"/>
        <v>Yes</v>
      </c>
      <c r="BV116" s="347" t="str">
        <f t="shared" si="41"/>
        <v>6th-12th</v>
      </c>
      <c r="BW116" s="347" t="str">
        <f t="shared" si="50"/>
        <v>No</v>
      </c>
      <c r="BX116" s="347" t="str">
        <f t="shared" si="51"/>
        <v>No</v>
      </c>
      <c r="BY116" s="347" t="str">
        <f t="shared" si="52"/>
        <v>No</v>
      </c>
      <c r="BZ116" s="347" t="str">
        <f t="shared" si="53"/>
        <v>No</v>
      </c>
    </row>
    <row r="117" spans="1:78" x14ac:dyDescent="0.3">
      <c r="A117" s="26"/>
      <c r="B117" s="26"/>
      <c r="C117" s="355"/>
      <c r="D117" s="322"/>
      <c r="E117" s="322"/>
      <c r="F117" s="26"/>
      <c r="G117" s="26"/>
      <c r="H117" s="26"/>
      <c r="I117" s="26"/>
      <c r="J117" s="26"/>
      <c r="K117" s="26"/>
      <c r="L117" s="26"/>
      <c r="M117" s="26"/>
      <c r="N117" s="25"/>
      <c r="O117" s="141"/>
      <c r="P117" s="26"/>
      <c r="Q117" s="141"/>
      <c r="R117" s="26"/>
      <c r="S117" s="345">
        <f t="shared" si="27"/>
        <v>0</v>
      </c>
      <c r="T117" s="26"/>
      <c r="U117" s="26"/>
      <c r="V117" s="26"/>
      <c r="W117" s="26"/>
      <c r="X117" s="26"/>
      <c r="Y117" s="26"/>
      <c r="Z117" s="26"/>
      <c r="AA117" s="26"/>
      <c r="AB117" s="27"/>
      <c r="AC117" s="27"/>
      <c r="AD117" s="346" t="str">
        <f t="shared" si="42"/>
        <v>Insufficient Data</v>
      </c>
      <c r="AE117" s="125" t="str">
        <f t="shared" si="43"/>
        <v>Insufficient Data</v>
      </c>
      <c r="AF117" s="125" t="str">
        <f t="shared" si="44"/>
        <v>Insufficient Data</v>
      </c>
      <c r="AG117" s="31"/>
      <c r="AH117" s="31"/>
      <c r="AI117" s="125" t="str">
        <f t="shared" si="28"/>
        <v>Insufficient Data</v>
      </c>
      <c r="AJ117" s="125" t="str">
        <f t="shared" si="45"/>
        <v>Insufficient Data</v>
      </c>
      <c r="AK117" s="225" t="str">
        <f t="shared" si="29"/>
        <v>Yes</v>
      </c>
      <c r="AL117" s="29"/>
      <c r="AM117" s="29"/>
      <c r="AN117" s="125" t="str">
        <f t="shared" si="30"/>
        <v>Insufficient Data</v>
      </c>
      <c r="AO117" s="125" t="str">
        <f t="shared" si="31"/>
        <v>Insufficient Data</v>
      </c>
      <c r="AP117" s="225" t="str">
        <f t="shared" si="32"/>
        <v>Insufficient Data</v>
      </c>
      <c r="AQ117" s="322"/>
      <c r="AR117" s="322"/>
      <c r="AS117" s="28"/>
      <c r="AT117" s="26"/>
      <c r="AU117" s="26"/>
      <c r="AV117" s="26"/>
      <c r="AW117" s="26"/>
      <c r="AX117" s="26"/>
      <c r="AY117" s="26"/>
      <c r="AZ117" s="26"/>
      <c r="BA117" s="26"/>
      <c r="BB117" s="26"/>
      <c r="BC117" s="26"/>
      <c r="BD117" s="149"/>
      <c r="BE117" s="26"/>
      <c r="BF117" s="29"/>
      <c r="BG117" s="29"/>
      <c r="BH117" s="29"/>
      <c r="BI117" s="26"/>
      <c r="BJ117" s="347" t="str">
        <f t="shared" si="46"/>
        <v>No</v>
      </c>
      <c r="BK117" s="347" t="str">
        <f t="shared" si="33"/>
        <v>No</v>
      </c>
      <c r="BL117" s="347" t="str">
        <f t="shared" si="34"/>
        <v>No</v>
      </c>
      <c r="BM117" s="347" t="str">
        <f t="shared" si="35"/>
        <v>No</v>
      </c>
      <c r="BN117" s="347" t="str">
        <f t="shared" si="36"/>
        <v>No</v>
      </c>
      <c r="BO117" s="347" t="str">
        <f t="shared" si="37"/>
        <v>No</v>
      </c>
      <c r="BP117" s="347" t="str">
        <f t="shared" si="38"/>
        <v>No</v>
      </c>
      <c r="BQ117" s="347" t="str">
        <f t="shared" si="47"/>
        <v>No</v>
      </c>
      <c r="BR117" s="347" t="str">
        <f t="shared" si="39"/>
        <v>No</v>
      </c>
      <c r="BS117" s="347" t="str">
        <f t="shared" si="48"/>
        <v>No</v>
      </c>
      <c r="BT117" s="347" t="str">
        <f t="shared" si="49"/>
        <v>No</v>
      </c>
      <c r="BU117" s="347" t="str">
        <f t="shared" si="40"/>
        <v>Yes</v>
      </c>
      <c r="BV117" s="347" t="str">
        <f t="shared" si="41"/>
        <v>6th-12th</v>
      </c>
      <c r="BW117" s="347" t="str">
        <f t="shared" si="50"/>
        <v>No</v>
      </c>
      <c r="BX117" s="347" t="str">
        <f t="shared" si="51"/>
        <v>No</v>
      </c>
      <c r="BY117" s="347" t="str">
        <f t="shared" si="52"/>
        <v>No</v>
      </c>
      <c r="BZ117" s="347" t="str">
        <f t="shared" si="53"/>
        <v>No</v>
      </c>
    </row>
    <row r="118" spans="1:78" x14ac:dyDescent="0.3">
      <c r="A118" s="26"/>
      <c r="B118" s="26"/>
      <c r="C118" s="355"/>
      <c r="D118" s="322"/>
      <c r="E118" s="322"/>
      <c r="F118" s="26"/>
      <c r="G118" s="26"/>
      <c r="H118" s="26"/>
      <c r="I118" s="26"/>
      <c r="J118" s="26"/>
      <c r="K118" s="26"/>
      <c r="L118" s="26"/>
      <c r="M118" s="26"/>
      <c r="N118" s="25"/>
      <c r="O118" s="141"/>
      <c r="P118" s="26"/>
      <c r="Q118" s="141"/>
      <c r="R118" s="26"/>
      <c r="S118" s="345">
        <f t="shared" si="27"/>
        <v>0</v>
      </c>
      <c r="T118" s="26"/>
      <c r="U118" s="26"/>
      <c r="V118" s="26"/>
      <c r="W118" s="26"/>
      <c r="X118" s="26"/>
      <c r="Y118" s="26"/>
      <c r="Z118" s="26"/>
      <c r="AA118" s="26"/>
      <c r="AB118" s="27"/>
      <c r="AC118" s="27"/>
      <c r="AD118" s="346" t="str">
        <f t="shared" si="42"/>
        <v>Insufficient Data</v>
      </c>
      <c r="AE118" s="125" t="str">
        <f t="shared" si="43"/>
        <v>Insufficient Data</v>
      </c>
      <c r="AF118" s="125" t="str">
        <f t="shared" si="44"/>
        <v>Insufficient Data</v>
      </c>
      <c r="AG118" s="31"/>
      <c r="AH118" s="31"/>
      <c r="AI118" s="125" t="str">
        <f t="shared" si="28"/>
        <v>Insufficient Data</v>
      </c>
      <c r="AJ118" s="125" t="str">
        <f t="shared" si="45"/>
        <v>Insufficient Data</v>
      </c>
      <c r="AK118" s="225" t="str">
        <f t="shared" si="29"/>
        <v>Yes</v>
      </c>
      <c r="AL118" s="29"/>
      <c r="AM118" s="29"/>
      <c r="AN118" s="125" t="str">
        <f t="shared" si="30"/>
        <v>Insufficient Data</v>
      </c>
      <c r="AO118" s="125" t="str">
        <f t="shared" si="31"/>
        <v>Insufficient Data</v>
      </c>
      <c r="AP118" s="225" t="str">
        <f t="shared" si="32"/>
        <v>Insufficient Data</v>
      </c>
      <c r="AQ118" s="322"/>
      <c r="AR118" s="322"/>
      <c r="AS118" s="28"/>
      <c r="AT118" s="26"/>
      <c r="AU118" s="26"/>
      <c r="AV118" s="26"/>
      <c r="AW118" s="26"/>
      <c r="AX118" s="26"/>
      <c r="AY118" s="26"/>
      <c r="AZ118" s="26"/>
      <c r="BA118" s="26"/>
      <c r="BB118" s="26"/>
      <c r="BC118" s="26"/>
      <c r="BD118" s="149"/>
      <c r="BE118" s="26"/>
      <c r="BF118" s="29"/>
      <c r="BG118" s="29"/>
      <c r="BH118" s="29"/>
      <c r="BI118" s="26"/>
      <c r="BJ118" s="347" t="str">
        <f t="shared" si="46"/>
        <v>No</v>
      </c>
      <c r="BK118" s="347" t="str">
        <f t="shared" si="33"/>
        <v>No</v>
      </c>
      <c r="BL118" s="347" t="str">
        <f t="shared" si="34"/>
        <v>No</v>
      </c>
      <c r="BM118" s="347" t="str">
        <f t="shared" si="35"/>
        <v>No</v>
      </c>
      <c r="BN118" s="347" t="str">
        <f t="shared" si="36"/>
        <v>No</v>
      </c>
      <c r="BO118" s="347" t="str">
        <f t="shared" si="37"/>
        <v>No</v>
      </c>
      <c r="BP118" s="347" t="str">
        <f t="shared" si="38"/>
        <v>No</v>
      </c>
      <c r="BQ118" s="347" t="str">
        <f t="shared" si="47"/>
        <v>No</v>
      </c>
      <c r="BR118" s="347" t="str">
        <f t="shared" si="39"/>
        <v>No</v>
      </c>
      <c r="BS118" s="347" t="str">
        <f t="shared" si="48"/>
        <v>No</v>
      </c>
      <c r="BT118" s="347" t="str">
        <f t="shared" si="49"/>
        <v>No</v>
      </c>
      <c r="BU118" s="347" t="str">
        <f t="shared" si="40"/>
        <v>Yes</v>
      </c>
      <c r="BV118" s="347" t="str">
        <f t="shared" si="41"/>
        <v>6th-12th</v>
      </c>
      <c r="BW118" s="347" t="str">
        <f t="shared" si="50"/>
        <v>No</v>
      </c>
      <c r="BX118" s="347" t="str">
        <f t="shared" si="51"/>
        <v>No</v>
      </c>
      <c r="BY118" s="347" t="str">
        <f t="shared" si="52"/>
        <v>No</v>
      </c>
      <c r="BZ118" s="347" t="str">
        <f t="shared" si="53"/>
        <v>No</v>
      </c>
    </row>
    <row r="119" spans="1:78" x14ac:dyDescent="0.3">
      <c r="A119" s="26"/>
      <c r="B119" s="26"/>
      <c r="C119" s="355"/>
      <c r="D119" s="322"/>
      <c r="E119" s="322"/>
      <c r="F119" s="26"/>
      <c r="G119" s="26"/>
      <c r="H119" s="26"/>
      <c r="I119" s="26"/>
      <c r="J119" s="26"/>
      <c r="K119" s="26"/>
      <c r="L119" s="26"/>
      <c r="M119" s="26"/>
      <c r="N119" s="25"/>
      <c r="O119" s="141"/>
      <c r="P119" s="26"/>
      <c r="Q119" s="141"/>
      <c r="R119" s="26"/>
      <c r="S119" s="345">
        <f t="shared" si="27"/>
        <v>0</v>
      </c>
      <c r="T119" s="26"/>
      <c r="U119" s="26"/>
      <c r="V119" s="26"/>
      <c r="W119" s="26"/>
      <c r="X119" s="26"/>
      <c r="Y119" s="26"/>
      <c r="Z119" s="26"/>
      <c r="AA119" s="26"/>
      <c r="AB119" s="27"/>
      <c r="AC119" s="27"/>
      <c r="AD119" s="346" t="str">
        <f t="shared" si="42"/>
        <v>Insufficient Data</v>
      </c>
      <c r="AE119" s="125" t="str">
        <f t="shared" si="43"/>
        <v>Insufficient Data</v>
      </c>
      <c r="AF119" s="125" t="str">
        <f t="shared" si="44"/>
        <v>Insufficient Data</v>
      </c>
      <c r="AG119" s="31"/>
      <c r="AH119" s="31"/>
      <c r="AI119" s="125" t="str">
        <f t="shared" si="28"/>
        <v>Insufficient Data</v>
      </c>
      <c r="AJ119" s="125" t="str">
        <f t="shared" si="45"/>
        <v>Insufficient Data</v>
      </c>
      <c r="AK119" s="225" t="str">
        <f t="shared" si="29"/>
        <v>Yes</v>
      </c>
      <c r="AL119" s="29"/>
      <c r="AM119" s="29"/>
      <c r="AN119" s="125" t="str">
        <f t="shared" si="30"/>
        <v>Insufficient Data</v>
      </c>
      <c r="AO119" s="125" t="str">
        <f t="shared" si="31"/>
        <v>Insufficient Data</v>
      </c>
      <c r="AP119" s="225" t="str">
        <f t="shared" si="32"/>
        <v>Insufficient Data</v>
      </c>
      <c r="AQ119" s="322"/>
      <c r="AR119" s="322"/>
      <c r="AS119" s="28"/>
      <c r="AT119" s="26"/>
      <c r="AU119" s="26"/>
      <c r="AV119" s="26"/>
      <c r="AW119" s="26"/>
      <c r="AX119" s="26"/>
      <c r="AY119" s="26"/>
      <c r="AZ119" s="26"/>
      <c r="BA119" s="26"/>
      <c r="BB119" s="26"/>
      <c r="BC119" s="26"/>
      <c r="BD119" s="149"/>
      <c r="BE119" s="26"/>
      <c r="BF119" s="29"/>
      <c r="BG119" s="29"/>
      <c r="BH119" s="29"/>
      <c r="BI119" s="26"/>
      <c r="BJ119" s="347" t="str">
        <f t="shared" si="46"/>
        <v>No</v>
      </c>
      <c r="BK119" s="347" t="str">
        <f t="shared" si="33"/>
        <v>No</v>
      </c>
      <c r="BL119" s="347" t="str">
        <f t="shared" si="34"/>
        <v>No</v>
      </c>
      <c r="BM119" s="347" t="str">
        <f t="shared" si="35"/>
        <v>No</v>
      </c>
      <c r="BN119" s="347" t="str">
        <f t="shared" si="36"/>
        <v>No</v>
      </c>
      <c r="BO119" s="347" t="str">
        <f t="shared" si="37"/>
        <v>No</v>
      </c>
      <c r="BP119" s="347" t="str">
        <f t="shared" si="38"/>
        <v>No</v>
      </c>
      <c r="BQ119" s="347" t="str">
        <f t="shared" si="47"/>
        <v>No</v>
      </c>
      <c r="BR119" s="347" t="str">
        <f t="shared" si="39"/>
        <v>No</v>
      </c>
      <c r="BS119" s="347" t="str">
        <f t="shared" si="48"/>
        <v>No</v>
      </c>
      <c r="BT119" s="347" t="str">
        <f t="shared" si="49"/>
        <v>No</v>
      </c>
      <c r="BU119" s="347" t="str">
        <f t="shared" si="40"/>
        <v>Yes</v>
      </c>
      <c r="BV119" s="347" t="str">
        <f t="shared" si="41"/>
        <v>6th-12th</v>
      </c>
      <c r="BW119" s="347" t="str">
        <f t="shared" si="50"/>
        <v>No</v>
      </c>
      <c r="BX119" s="347" t="str">
        <f t="shared" si="51"/>
        <v>No</v>
      </c>
      <c r="BY119" s="347" t="str">
        <f t="shared" si="52"/>
        <v>No</v>
      </c>
      <c r="BZ119" s="347" t="str">
        <f t="shared" si="53"/>
        <v>No</v>
      </c>
    </row>
    <row r="120" spans="1:78" x14ac:dyDescent="0.3">
      <c r="A120" s="26"/>
      <c r="B120" s="26"/>
      <c r="C120" s="355"/>
      <c r="D120" s="322"/>
      <c r="E120" s="322"/>
      <c r="F120" s="26"/>
      <c r="G120" s="26"/>
      <c r="H120" s="26"/>
      <c r="I120" s="26"/>
      <c r="J120" s="26"/>
      <c r="K120" s="26"/>
      <c r="L120" s="26"/>
      <c r="M120" s="26"/>
      <c r="N120" s="25"/>
      <c r="O120" s="141"/>
      <c r="P120" s="26"/>
      <c r="Q120" s="141"/>
      <c r="R120" s="26"/>
      <c r="S120" s="345">
        <f t="shared" si="27"/>
        <v>0</v>
      </c>
      <c r="T120" s="26"/>
      <c r="U120" s="26"/>
      <c r="V120" s="26"/>
      <c r="W120" s="26"/>
      <c r="X120" s="26"/>
      <c r="Y120" s="26"/>
      <c r="Z120" s="26"/>
      <c r="AA120" s="26"/>
      <c r="AB120" s="27"/>
      <c r="AC120" s="27"/>
      <c r="AD120" s="346" t="str">
        <f t="shared" si="42"/>
        <v>Insufficient Data</v>
      </c>
      <c r="AE120" s="125" t="str">
        <f t="shared" si="43"/>
        <v>Insufficient Data</v>
      </c>
      <c r="AF120" s="125" t="str">
        <f t="shared" si="44"/>
        <v>Insufficient Data</v>
      </c>
      <c r="AG120" s="31"/>
      <c r="AH120" s="31"/>
      <c r="AI120" s="125" t="str">
        <f t="shared" si="28"/>
        <v>Insufficient Data</v>
      </c>
      <c r="AJ120" s="125" t="str">
        <f t="shared" si="45"/>
        <v>Insufficient Data</v>
      </c>
      <c r="AK120" s="225" t="str">
        <f t="shared" si="29"/>
        <v>Yes</v>
      </c>
      <c r="AL120" s="29"/>
      <c r="AM120" s="29"/>
      <c r="AN120" s="125" t="str">
        <f t="shared" si="30"/>
        <v>Insufficient Data</v>
      </c>
      <c r="AO120" s="125" t="str">
        <f t="shared" si="31"/>
        <v>Insufficient Data</v>
      </c>
      <c r="AP120" s="225" t="str">
        <f t="shared" si="32"/>
        <v>Insufficient Data</v>
      </c>
      <c r="AQ120" s="322"/>
      <c r="AR120" s="322"/>
      <c r="AS120" s="28"/>
      <c r="AT120" s="26"/>
      <c r="AU120" s="26"/>
      <c r="AV120" s="26"/>
      <c r="AW120" s="26"/>
      <c r="AX120" s="26"/>
      <c r="AY120" s="26"/>
      <c r="AZ120" s="26"/>
      <c r="BA120" s="26"/>
      <c r="BB120" s="26"/>
      <c r="BC120" s="26"/>
      <c r="BD120" s="149"/>
      <c r="BE120" s="26"/>
      <c r="BF120" s="29"/>
      <c r="BG120" s="29"/>
      <c r="BH120" s="29"/>
      <c r="BI120" s="26"/>
      <c r="BJ120" s="347" t="str">
        <f t="shared" si="46"/>
        <v>No</v>
      </c>
      <c r="BK120" s="347" t="str">
        <f t="shared" si="33"/>
        <v>No</v>
      </c>
      <c r="BL120" s="347" t="str">
        <f t="shared" si="34"/>
        <v>No</v>
      </c>
      <c r="BM120" s="347" t="str">
        <f t="shared" si="35"/>
        <v>No</v>
      </c>
      <c r="BN120" s="347" t="str">
        <f t="shared" si="36"/>
        <v>No</v>
      </c>
      <c r="BO120" s="347" t="str">
        <f t="shared" si="37"/>
        <v>No</v>
      </c>
      <c r="BP120" s="347" t="str">
        <f t="shared" si="38"/>
        <v>No</v>
      </c>
      <c r="BQ120" s="347" t="str">
        <f t="shared" si="47"/>
        <v>No</v>
      </c>
      <c r="BR120" s="347" t="str">
        <f t="shared" si="39"/>
        <v>No</v>
      </c>
      <c r="BS120" s="347" t="str">
        <f t="shared" si="48"/>
        <v>No</v>
      </c>
      <c r="BT120" s="347" t="str">
        <f t="shared" si="49"/>
        <v>No</v>
      </c>
      <c r="BU120" s="347" t="str">
        <f t="shared" si="40"/>
        <v>Yes</v>
      </c>
      <c r="BV120" s="347" t="str">
        <f t="shared" si="41"/>
        <v>6th-12th</v>
      </c>
      <c r="BW120" s="347" t="str">
        <f t="shared" si="50"/>
        <v>No</v>
      </c>
      <c r="BX120" s="347" t="str">
        <f t="shared" si="51"/>
        <v>No</v>
      </c>
      <c r="BY120" s="347" t="str">
        <f t="shared" si="52"/>
        <v>No</v>
      </c>
      <c r="BZ120" s="347" t="str">
        <f t="shared" si="53"/>
        <v>No</v>
      </c>
    </row>
    <row r="121" spans="1:78" x14ac:dyDescent="0.3">
      <c r="A121" s="26"/>
      <c r="B121" s="26"/>
      <c r="C121" s="355"/>
      <c r="D121" s="322"/>
      <c r="E121" s="322"/>
      <c r="F121" s="26"/>
      <c r="G121" s="26"/>
      <c r="H121" s="26"/>
      <c r="I121" s="26"/>
      <c r="J121" s="26"/>
      <c r="K121" s="26"/>
      <c r="L121" s="26"/>
      <c r="M121" s="26"/>
      <c r="N121" s="25"/>
      <c r="O121" s="141"/>
      <c r="P121" s="26"/>
      <c r="Q121" s="141"/>
      <c r="R121" s="26"/>
      <c r="S121" s="345">
        <f t="shared" si="27"/>
        <v>0</v>
      </c>
      <c r="T121" s="26"/>
      <c r="U121" s="26"/>
      <c r="V121" s="26"/>
      <c r="W121" s="26"/>
      <c r="X121" s="26"/>
      <c r="Y121" s="26"/>
      <c r="Z121" s="26"/>
      <c r="AA121" s="26"/>
      <c r="AB121" s="27"/>
      <c r="AC121" s="27"/>
      <c r="AD121" s="346" t="str">
        <f t="shared" si="42"/>
        <v>Insufficient Data</v>
      </c>
      <c r="AE121" s="125" t="str">
        <f t="shared" si="43"/>
        <v>Insufficient Data</v>
      </c>
      <c r="AF121" s="125" t="str">
        <f t="shared" si="44"/>
        <v>Insufficient Data</v>
      </c>
      <c r="AG121" s="31"/>
      <c r="AH121" s="31"/>
      <c r="AI121" s="125" t="str">
        <f t="shared" si="28"/>
        <v>Insufficient Data</v>
      </c>
      <c r="AJ121" s="125" t="str">
        <f t="shared" si="45"/>
        <v>Insufficient Data</v>
      </c>
      <c r="AK121" s="225" t="str">
        <f t="shared" si="29"/>
        <v>Yes</v>
      </c>
      <c r="AL121" s="29"/>
      <c r="AM121" s="29"/>
      <c r="AN121" s="125" t="str">
        <f t="shared" si="30"/>
        <v>Insufficient Data</v>
      </c>
      <c r="AO121" s="125" t="str">
        <f t="shared" si="31"/>
        <v>Insufficient Data</v>
      </c>
      <c r="AP121" s="225" t="str">
        <f t="shared" si="32"/>
        <v>Insufficient Data</v>
      </c>
      <c r="AQ121" s="322"/>
      <c r="AR121" s="322"/>
      <c r="AS121" s="28"/>
      <c r="AT121" s="26"/>
      <c r="AU121" s="26"/>
      <c r="AV121" s="26"/>
      <c r="AW121" s="26"/>
      <c r="AX121" s="26"/>
      <c r="AY121" s="26"/>
      <c r="AZ121" s="26"/>
      <c r="BA121" s="26"/>
      <c r="BB121" s="26"/>
      <c r="BC121" s="26"/>
      <c r="BD121" s="149"/>
      <c r="BE121" s="26"/>
      <c r="BF121" s="29"/>
      <c r="BG121" s="29"/>
      <c r="BH121" s="29"/>
      <c r="BI121" s="26"/>
      <c r="BJ121" s="347" t="str">
        <f t="shared" si="46"/>
        <v>No</v>
      </c>
      <c r="BK121" s="347" t="str">
        <f t="shared" si="33"/>
        <v>No</v>
      </c>
      <c r="BL121" s="347" t="str">
        <f t="shared" si="34"/>
        <v>No</v>
      </c>
      <c r="BM121" s="347" t="str">
        <f t="shared" si="35"/>
        <v>No</v>
      </c>
      <c r="BN121" s="347" t="str">
        <f t="shared" si="36"/>
        <v>No</v>
      </c>
      <c r="BO121" s="347" t="str">
        <f t="shared" si="37"/>
        <v>No</v>
      </c>
      <c r="BP121" s="347" t="str">
        <f t="shared" si="38"/>
        <v>No</v>
      </c>
      <c r="BQ121" s="347" t="str">
        <f t="shared" si="47"/>
        <v>No</v>
      </c>
      <c r="BR121" s="347" t="str">
        <f t="shared" si="39"/>
        <v>No</v>
      </c>
      <c r="BS121" s="347" t="str">
        <f t="shared" si="48"/>
        <v>No</v>
      </c>
      <c r="BT121" s="347" t="str">
        <f t="shared" si="49"/>
        <v>No</v>
      </c>
      <c r="BU121" s="347" t="str">
        <f t="shared" si="40"/>
        <v>Yes</v>
      </c>
      <c r="BV121" s="347" t="str">
        <f t="shared" si="41"/>
        <v>6th-12th</v>
      </c>
      <c r="BW121" s="347" t="str">
        <f t="shared" si="50"/>
        <v>No</v>
      </c>
      <c r="BX121" s="347" t="str">
        <f t="shared" si="51"/>
        <v>No</v>
      </c>
      <c r="BY121" s="347" t="str">
        <f t="shared" si="52"/>
        <v>No</v>
      </c>
      <c r="BZ121" s="347" t="str">
        <f t="shared" si="53"/>
        <v>No</v>
      </c>
    </row>
    <row r="122" spans="1:78" x14ac:dyDescent="0.3">
      <c r="A122" s="26"/>
      <c r="B122" s="26"/>
      <c r="C122" s="355"/>
      <c r="D122" s="322"/>
      <c r="E122" s="322"/>
      <c r="F122" s="26"/>
      <c r="G122" s="26"/>
      <c r="H122" s="26"/>
      <c r="I122" s="26"/>
      <c r="J122" s="26"/>
      <c r="K122" s="26"/>
      <c r="L122" s="26"/>
      <c r="M122" s="26"/>
      <c r="N122" s="25"/>
      <c r="O122" s="141"/>
      <c r="P122" s="26"/>
      <c r="Q122" s="141"/>
      <c r="R122" s="26"/>
      <c r="S122" s="345">
        <f t="shared" si="27"/>
        <v>0</v>
      </c>
      <c r="T122" s="26"/>
      <c r="U122" s="26"/>
      <c r="V122" s="26"/>
      <c r="W122" s="26"/>
      <c r="X122" s="26"/>
      <c r="Y122" s="26"/>
      <c r="Z122" s="26"/>
      <c r="AA122" s="26"/>
      <c r="AB122" s="27"/>
      <c r="AC122" s="27"/>
      <c r="AD122" s="346" t="str">
        <f t="shared" si="42"/>
        <v>Insufficient Data</v>
      </c>
      <c r="AE122" s="125" t="str">
        <f t="shared" si="43"/>
        <v>Insufficient Data</v>
      </c>
      <c r="AF122" s="125" t="str">
        <f t="shared" si="44"/>
        <v>Insufficient Data</v>
      </c>
      <c r="AG122" s="31"/>
      <c r="AH122" s="31"/>
      <c r="AI122" s="125" t="str">
        <f t="shared" si="28"/>
        <v>Insufficient Data</v>
      </c>
      <c r="AJ122" s="125" t="str">
        <f t="shared" si="45"/>
        <v>Insufficient Data</v>
      </c>
      <c r="AK122" s="225" t="str">
        <f t="shared" si="29"/>
        <v>Yes</v>
      </c>
      <c r="AL122" s="29"/>
      <c r="AM122" s="29"/>
      <c r="AN122" s="125" t="str">
        <f t="shared" si="30"/>
        <v>Insufficient Data</v>
      </c>
      <c r="AO122" s="125" t="str">
        <f t="shared" si="31"/>
        <v>Insufficient Data</v>
      </c>
      <c r="AP122" s="225" t="str">
        <f t="shared" si="32"/>
        <v>Insufficient Data</v>
      </c>
      <c r="AQ122" s="322"/>
      <c r="AR122" s="322"/>
      <c r="AS122" s="28"/>
      <c r="AT122" s="26"/>
      <c r="AU122" s="26"/>
      <c r="AV122" s="26"/>
      <c r="AW122" s="26"/>
      <c r="AX122" s="26"/>
      <c r="AY122" s="26"/>
      <c r="AZ122" s="26"/>
      <c r="BA122" s="26"/>
      <c r="BB122" s="26"/>
      <c r="BC122" s="26"/>
      <c r="BD122" s="149"/>
      <c r="BE122" s="26"/>
      <c r="BF122" s="29"/>
      <c r="BG122" s="29"/>
      <c r="BH122" s="29"/>
      <c r="BI122" s="26"/>
      <c r="BJ122" s="347" t="str">
        <f t="shared" si="46"/>
        <v>No</v>
      </c>
      <c r="BK122" s="347" t="str">
        <f t="shared" si="33"/>
        <v>No</v>
      </c>
      <c r="BL122" s="347" t="str">
        <f t="shared" si="34"/>
        <v>No</v>
      </c>
      <c r="BM122" s="347" t="str">
        <f t="shared" si="35"/>
        <v>No</v>
      </c>
      <c r="BN122" s="347" t="str">
        <f t="shared" si="36"/>
        <v>No</v>
      </c>
      <c r="BO122" s="347" t="str">
        <f t="shared" si="37"/>
        <v>No</v>
      </c>
      <c r="BP122" s="347" t="str">
        <f t="shared" si="38"/>
        <v>No</v>
      </c>
      <c r="BQ122" s="347" t="str">
        <f t="shared" si="47"/>
        <v>No</v>
      </c>
      <c r="BR122" s="347" t="str">
        <f t="shared" si="39"/>
        <v>No</v>
      </c>
      <c r="BS122" s="347" t="str">
        <f t="shared" si="48"/>
        <v>No</v>
      </c>
      <c r="BT122" s="347" t="str">
        <f t="shared" si="49"/>
        <v>No</v>
      </c>
      <c r="BU122" s="347" t="str">
        <f t="shared" si="40"/>
        <v>Yes</v>
      </c>
      <c r="BV122" s="347" t="str">
        <f t="shared" si="41"/>
        <v>6th-12th</v>
      </c>
      <c r="BW122" s="347" t="str">
        <f t="shared" si="50"/>
        <v>No</v>
      </c>
      <c r="BX122" s="347" t="str">
        <f t="shared" si="51"/>
        <v>No</v>
      </c>
      <c r="BY122" s="347" t="str">
        <f t="shared" si="52"/>
        <v>No</v>
      </c>
      <c r="BZ122" s="347" t="str">
        <f t="shared" si="53"/>
        <v>No</v>
      </c>
    </row>
    <row r="123" spans="1:78" x14ac:dyDescent="0.3">
      <c r="A123" s="26"/>
      <c r="B123" s="26"/>
      <c r="C123" s="355"/>
      <c r="D123" s="322"/>
      <c r="E123" s="322"/>
      <c r="F123" s="26"/>
      <c r="G123" s="26"/>
      <c r="H123" s="26"/>
      <c r="I123" s="26"/>
      <c r="J123" s="26"/>
      <c r="K123" s="26"/>
      <c r="L123" s="26"/>
      <c r="M123" s="26"/>
      <c r="N123" s="25"/>
      <c r="O123" s="141"/>
      <c r="P123" s="26"/>
      <c r="Q123" s="141"/>
      <c r="R123" s="26"/>
      <c r="S123" s="345">
        <f t="shared" si="27"/>
        <v>0</v>
      </c>
      <c r="T123" s="26"/>
      <c r="U123" s="26"/>
      <c r="V123" s="26"/>
      <c r="W123" s="26"/>
      <c r="X123" s="26"/>
      <c r="Y123" s="26"/>
      <c r="Z123" s="26"/>
      <c r="AA123" s="26"/>
      <c r="AB123" s="27"/>
      <c r="AC123" s="27"/>
      <c r="AD123" s="346" t="str">
        <f t="shared" si="42"/>
        <v>Insufficient Data</v>
      </c>
      <c r="AE123" s="125" t="str">
        <f t="shared" si="43"/>
        <v>Insufficient Data</v>
      </c>
      <c r="AF123" s="125" t="str">
        <f t="shared" si="44"/>
        <v>Insufficient Data</v>
      </c>
      <c r="AG123" s="31"/>
      <c r="AH123" s="31"/>
      <c r="AI123" s="125" t="str">
        <f t="shared" si="28"/>
        <v>Insufficient Data</v>
      </c>
      <c r="AJ123" s="125" t="str">
        <f t="shared" si="45"/>
        <v>Insufficient Data</v>
      </c>
      <c r="AK123" s="225" t="str">
        <f t="shared" si="29"/>
        <v>Yes</v>
      </c>
      <c r="AL123" s="29"/>
      <c r="AM123" s="29"/>
      <c r="AN123" s="125" t="str">
        <f t="shared" si="30"/>
        <v>Insufficient Data</v>
      </c>
      <c r="AO123" s="125" t="str">
        <f t="shared" si="31"/>
        <v>Insufficient Data</v>
      </c>
      <c r="AP123" s="225" t="str">
        <f t="shared" si="32"/>
        <v>Insufficient Data</v>
      </c>
      <c r="AQ123" s="322"/>
      <c r="AR123" s="322"/>
      <c r="AS123" s="28"/>
      <c r="AT123" s="26"/>
      <c r="AU123" s="26"/>
      <c r="AV123" s="26"/>
      <c r="AW123" s="26"/>
      <c r="AX123" s="26"/>
      <c r="AY123" s="26"/>
      <c r="AZ123" s="26"/>
      <c r="BA123" s="26"/>
      <c r="BB123" s="26"/>
      <c r="BC123" s="26"/>
      <c r="BD123" s="149"/>
      <c r="BE123" s="26"/>
      <c r="BF123" s="29"/>
      <c r="BG123" s="29"/>
      <c r="BH123" s="29"/>
      <c r="BI123" s="26"/>
      <c r="BJ123" s="347" t="str">
        <f t="shared" si="46"/>
        <v>No</v>
      </c>
      <c r="BK123" s="347" t="str">
        <f t="shared" si="33"/>
        <v>No</v>
      </c>
      <c r="BL123" s="347" t="str">
        <f t="shared" si="34"/>
        <v>No</v>
      </c>
      <c r="BM123" s="347" t="str">
        <f t="shared" si="35"/>
        <v>No</v>
      </c>
      <c r="BN123" s="347" t="str">
        <f t="shared" si="36"/>
        <v>No</v>
      </c>
      <c r="BO123" s="347" t="str">
        <f t="shared" si="37"/>
        <v>No</v>
      </c>
      <c r="BP123" s="347" t="str">
        <f t="shared" si="38"/>
        <v>No</v>
      </c>
      <c r="BQ123" s="347" t="str">
        <f t="shared" si="47"/>
        <v>No</v>
      </c>
      <c r="BR123" s="347" t="str">
        <f t="shared" si="39"/>
        <v>No</v>
      </c>
      <c r="BS123" s="347" t="str">
        <f t="shared" si="48"/>
        <v>No</v>
      </c>
      <c r="BT123" s="347" t="str">
        <f t="shared" si="49"/>
        <v>No</v>
      </c>
      <c r="BU123" s="347" t="str">
        <f t="shared" si="40"/>
        <v>Yes</v>
      </c>
      <c r="BV123" s="347" t="str">
        <f t="shared" si="41"/>
        <v>6th-12th</v>
      </c>
      <c r="BW123" s="347" t="str">
        <f t="shared" si="50"/>
        <v>No</v>
      </c>
      <c r="BX123" s="347" t="str">
        <f t="shared" si="51"/>
        <v>No</v>
      </c>
      <c r="BY123" s="347" t="str">
        <f t="shared" si="52"/>
        <v>No</v>
      </c>
      <c r="BZ123" s="347" t="str">
        <f t="shared" si="53"/>
        <v>No</v>
      </c>
    </row>
    <row r="124" spans="1:78" x14ac:dyDescent="0.3">
      <c r="A124" s="26"/>
      <c r="B124" s="26"/>
      <c r="C124" s="355"/>
      <c r="D124" s="322"/>
      <c r="E124" s="322"/>
      <c r="F124" s="26"/>
      <c r="G124" s="26"/>
      <c r="H124" s="26"/>
      <c r="I124" s="26"/>
      <c r="J124" s="26"/>
      <c r="K124" s="26"/>
      <c r="L124" s="26"/>
      <c r="M124" s="26"/>
      <c r="N124" s="25"/>
      <c r="O124" s="141"/>
      <c r="P124" s="26"/>
      <c r="Q124" s="141"/>
      <c r="R124" s="26"/>
      <c r="S124" s="345">
        <f t="shared" si="27"/>
        <v>0</v>
      </c>
      <c r="T124" s="26"/>
      <c r="U124" s="26"/>
      <c r="V124" s="26"/>
      <c r="W124" s="26"/>
      <c r="X124" s="26"/>
      <c r="Y124" s="26"/>
      <c r="Z124" s="26"/>
      <c r="AA124" s="26"/>
      <c r="AB124" s="27"/>
      <c r="AC124" s="27"/>
      <c r="AD124" s="346" t="str">
        <f t="shared" si="42"/>
        <v>Insufficient Data</v>
      </c>
      <c r="AE124" s="125" t="str">
        <f t="shared" si="43"/>
        <v>Insufficient Data</v>
      </c>
      <c r="AF124" s="125" t="str">
        <f t="shared" si="44"/>
        <v>Insufficient Data</v>
      </c>
      <c r="AG124" s="31"/>
      <c r="AH124" s="31"/>
      <c r="AI124" s="125" t="str">
        <f t="shared" si="28"/>
        <v>Insufficient Data</v>
      </c>
      <c r="AJ124" s="125" t="str">
        <f t="shared" si="45"/>
        <v>Insufficient Data</v>
      </c>
      <c r="AK124" s="225" t="str">
        <f t="shared" si="29"/>
        <v>Yes</v>
      </c>
      <c r="AL124" s="29"/>
      <c r="AM124" s="29"/>
      <c r="AN124" s="125" t="str">
        <f t="shared" si="30"/>
        <v>Insufficient Data</v>
      </c>
      <c r="AO124" s="125" t="str">
        <f t="shared" si="31"/>
        <v>Insufficient Data</v>
      </c>
      <c r="AP124" s="225" t="str">
        <f t="shared" si="32"/>
        <v>Insufficient Data</v>
      </c>
      <c r="AQ124" s="322"/>
      <c r="AR124" s="322"/>
      <c r="AS124" s="28"/>
      <c r="AT124" s="26"/>
      <c r="AU124" s="26"/>
      <c r="AV124" s="26"/>
      <c r="AW124" s="26"/>
      <c r="AX124" s="26"/>
      <c r="AY124" s="26"/>
      <c r="AZ124" s="26"/>
      <c r="BA124" s="26"/>
      <c r="BB124" s="26"/>
      <c r="BC124" s="26"/>
      <c r="BD124" s="149"/>
      <c r="BE124" s="26"/>
      <c r="BF124" s="29"/>
      <c r="BG124" s="29"/>
      <c r="BH124" s="29"/>
      <c r="BI124" s="26"/>
      <c r="BJ124" s="347" t="str">
        <f t="shared" si="46"/>
        <v>No</v>
      </c>
      <c r="BK124" s="347" t="str">
        <f t="shared" si="33"/>
        <v>No</v>
      </c>
      <c r="BL124" s="347" t="str">
        <f t="shared" si="34"/>
        <v>No</v>
      </c>
      <c r="BM124" s="347" t="str">
        <f t="shared" si="35"/>
        <v>No</v>
      </c>
      <c r="BN124" s="347" t="str">
        <f t="shared" si="36"/>
        <v>No</v>
      </c>
      <c r="BO124" s="347" t="str">
        <f t="shared" si="37"/>
        <v>No</v>
      </c>
      <c r="BP124" s="347" t="str">
        <f t="shared" si="38"/>
        <v>No</v>
      </c>
      <c r="BQ124" s="347" t="str">
        <f t="shared" si="47"/>
        <v>No</v>
      </c>
      <c r="BR124" s="347" t="str">
        <f t="shared" si="39"/>
        <v>No</v>
      </c>
      <c r="BS124" s="347" t="str">
        <f t="shared" si="48"/>
        <v>No</v>
      </c>
      <c r="BT124" s="347" t="str">
        <f t="shared" si="49"/>
        <v>No</v>
      </c>
      <c r="BU124" s="347" t="str">
        <f t="shared" si="40"/>
        <v>Yes</v>
      </c>
      <c r="BV124" s="347" t="str">
        <f t="shared" si="41"/>
        <v>6th-12th</v>
      </c>
      <c r="BW124" s="347" t="str">
        <f t="shared" si="50"/>
        <v>No</v>
      </c>
      <c r="BX124" s="347" t="str">
        <f t="shared" si="51"/>
        <v>No</v>
      </c>
      <c r="BY124" s="347" t="str">
        <f t="shared" si="52"/>
        <v>No</v>
      </c>
      <c r="BZ124" s="347" t="str">
        <f t="shared" si="53"/>
        <v>No</v>
      </c>
    </row>
    <row r="125" spans="1:78" x14ac:dyDescent="0.3">
      <c r="A125" s="26"/>
      <c r="B125" s="26"/>
      <c r="C125" s="355"/>
      <c r="D125" s="322"/>
      <c r="E125" s="322"/>
      <c r="F125" s="26"/>
      <c r="G125" s="26"/>
      <c r="H125" s="26"/>
      <c r="I125" s="26"/>
      <c r="J125" s="26"/>
      <c r="K125" s="26"/>
      <c r="L125" s="26"/>
      <c r="M125" s="26"/>
      <c r="N125" s="25"/>
      <c r="O125" s="141"/>
      <c r="P125" s="26"/>
      <c r="Q125" s="141"/>
      <c r="R125" s="26"/>
      <c r="S125" s="345">
        <f t="shared" si="27"/>
        <v>0</v>
      </c>
      <c r="T125" s="26"/>
      <c r="U125" s="26"/>
      <c r="V125" s="26"/>
      <c r="W125" s="26"/>
      <c r="X125" s="26"/>
      <c r="Y125" s="26"/>
      <c r="Z125" s="26"/>
      <c r="AA125" s="26"/>
      <c r="AB125" s="27"/>
      <c r="AC125" s="27"/>
      <c r="AD125" s="346" t="str">
        <f t="shared" si="42"/>
        <v>Insufficient Data</v>
      </c>
      <c r="AE125" s="125" t="str">
        <f t="shared" si="43"/>
        <v>Insufficient Data</v>
      </c>
      <c r="AF125" s="125" t="str">
        <f t="shared" si="44"/>
        <v>Insufficient Data</v>
      </c>
      <c r="AG125" s="31"/>
      <c r="AH125" s="31"/>
      <c r="AI125" s="125" t="str">
        <f t="shared" si="28"/>
        <v>Insufficient Data</v>
      </c>
      <c r="AJ125" s="125" t="str">
        <f t="shared" si="45"/>
        <v>Insufficient Data</v>
      </c>
      <c r="AK125" s="225" t="str">
        <f t="shared" si="29"/>
        <v>Yes</v>
      </c>
      <c r="AL125" s="29"/>
      <c r="AM125" s="29"/>
      <c r="AN125" s="125" t="str">
        <f t="shared" si="30"/>
        <v>Insufficient Data</v>
      </c>
      <c r="AO125" s="125" t="str">
        <f t="shared" si="31"/>
        <v>Insufficient Data</v>
      </c>
      <c r="AP125" s="225" t="str">
        <f t="shared" si="32"/>
        <v>Insufficient Data</v>
      </c>
      <c r="AQ125" s="322"/>
      <c r="AR125" s="322"/>
      <c r="AS125" s="28"/>
      <c r="AT125" s="26"/>
      <c r="AU125" s="26"/>
      <c r="AV125" s="26"/>
      <c r="AW125" s="26"/>
      <c r="AX125" s="26"/>
      <c r="AY125" s="26"/>
      <c r="AZ125" s="26"/>
      <c r="BA125" s="26"/>
      <c r="BB125" s="26"/>
      <c r="BC125" s="26"/>
      <c r="BD125" s="149"/>
      <c r="BE125" s="26"/>
      <c r="BF125" s="29"/>
      <c r="BG125" s="29"/>
      <c r="BH125" s="29"/>
      <c r="BI125" s="26"/>
      <c r="BJ125" s="347" t="str">
        <f t="shared" si="46"/>
        <v>No</v>
      </c>
      <c r="BK125" s="347" t="str">
        <f t="shared" si="33"/>
        <v>No</v>
      </c>
      <c r="BL125" s="347" t="str">
        <f t="shared" si="34"/>
        <v>No</v>
      </c>
      <c r="BM125" s="347" t="str">
        <f t="shared" si="35"/>
        <v>No</v>
      </c>
      <c r="BN125" s="347" t="str">
        <f t="shared" si="36"/>
        <v>No</v>
      </c>
      <c r="BO125" s="347" t="str">
        <f t="shared" si="37"/>
        <v>No</v>
      </c>
      <c r="BP125" s="347" t="str">
        <f t="shared" si="38"/>
        <v>No</v>
      </c>
      <c r="BQ125" s="347" t="str">
        <f t="shared" si="47"/>
        <v>No</v>
      </c>
      <c r="BR125" s="347" t="str">
        <f t="shared" si="39"/>
        <v>No</v>
      </c>
      <c r="BS125" s="347" t="str">
        <f t="shared" si="48"/>
        <v>No</v>
      </c>
      <c r="BT125" s="347" t="str">
        <f t="shared" si="49"/>
        <v>No</v>
      </c>
      <c r="BU125" s="347" t="str">
        <f t="shared" si="40"/>
        <v>Yes</v>
      </c>
      <c r="BV125" s="347" t="str">
        <f t="shared" si="41"/>
        <v>6th-12th</v>
      </c>
      <c r="BW125" s="347" t="str">
        <f t="shared" si="50"/>
        <v>No</v>
      </c>
      <c r="BX125" s="347" t="str">
        <f t="shared" si="51"/>
        <v>No</v>
      </c>
      <c r="BY125" s="347" t="str">
        <f t="shared" si="52"/>
        <v>No</v>
      </c>
      <c r="BZ125" s="347" t="str">
        <f t="shared" si="53"/>
        <v>No</v>
      </c>
    </row>
    <row r="126" spans="1:78" x14ac:dyDescent="0.3">
      <c r="A126" s="26"/>
      <c r="B126" s="26"/>
      <c r="C126" s="355"/>
      <c r="D126" s="322"/>
      <c r="E126" s="322"/>
      <c r="F126" s="26"/>
      <c r="G126" s="26"/>
      <c r="H126" s="26"/>
      <c r="I126" s="26"/>
      <c r="J126" s="26"/>
      <c r="K126" s="26"/>
      <c r="L126" s="26"/>
      <c r="M126" s="26"/>
      <c r="N126" s="25"/>
      <c r="O126" s="141"/>
      <c r="P126" s="26"/>
      <c r="Q126" s="141"/>
      <c r="R126" s="26"/>
      <c r="S126" s="345">
        <f t="shared" si="27"/>
        <v>0</v>
      </c>
      <c r="T126" s="26"/>
      <c r="U126" s="26"/>
      <c r="V126" s="26"/>
      <c r="W126" s="26"/>
      <c r="X126" s="26"/>
      <c r="Y126" s="26"/>
      <c r="Z126" s="26"/>
      <c r="AA126" s="26"/>
      <c r="AB126" s="27"/>
      <c r="AC126" s="27"/>
      <c r="AD126" s="346" t="str">
        <f t="shared" si="42"/>
        <v>Insufficient Data</v>
      </c>
      <c r="AE126" s="125" t="str">
        <f t="shared" si="43"/>
        <v>Insufficient Data</v>
      </c>
      <c r="AF126" s="125" t="str">
        <f t="shared" si="44"/>
        <v>Insufficient Data</v>
      </c>
      <c r="AG126" s="31"/>
      <c r="AH126" s="31"/>
      <c r="AI126" s="125" t="str">
        <f t="shared" si="28"/>
        <v>Insufficient Data</v>
      </c>
      <c r="AJ126" s="125" t="str">
        <f t="shared" si="45"/>
        <v>Insufficient Data</v>
      </c>
      <c r="AK126" s="225" t="str">
        <f t="shared" si="29"/>
        <v>Yes</v>
      </c>
      <c r="AL126" s="29"/>
      <c r="AM126" s="29"/>
      <c r="AN126" s="125" t="str">
        <f t="shared" si="30"/>
        <v>Insufficient Data</v>
      </c>
      <c r="AO126" s="125" t="str">
        <f t="shared" si="31"/>
        <v>Insufficient Data</v>
      </c>
      <c r="AP126" s="225" t="str">
        <f t="shared" si="32"/>
        <v>Insufficient Data</v>
      </c>
      <c r="AQ126" s="322"/>
      <c r="AR126" s="322"/>
      <c r="AS126" s="28"/>
      <c r="AT126" s="26"/>
      <c r="AU126" s="26"/>
      <c r="AV126" s="26"/>
      <c r="AW126" s="26"/>
      <c r="AX126" s="26"/>
      <c r="AY126" s="26"/>
      <c r="AZ126" s="26"/>
      <c r="BA126" s="26"/>
      <c r="BB126" s="26"/>
      <c r="BC126" s="26"/>
      <c r="BD126" s="149"/>
      <c r="BE126" s="26"/>
      <c r="BF126" s="29"/>
      <c r="BG126" s="29"/>
      <c r="BH126" s="29"/>
      <c r="BI126" s="26"/>
      <c r="BJ126" s="347" t="str">
        <f t="shared" si="46"/>
        <v>No</v>
      </c>
      <c r="BK126" s="347" t="str">
        <f t="shared" si="33"/>
        <v>No</v>
      </c>
      <c r="BL126" s="347" t="str">
        <f t="shared" si="34"/>
        <v>No</v>
      </c>
      <c r="BM126" s="347" t="str">
        <f t="shared" si="35"/>
        <v>No</v>
      </c>
      <c r="BN126" s="347" t="str">
        <f t="shared" si="36"/>
        <v>No</v>
      </c>
      <c r="BO126" s="347" t="str">
        <f t="shared" si="37"/>
        <v>No</v>
      </c>
      <c r="BP126" s="347" t="str">
        <f t="shared" si="38"/>
        <v>No</v>
      </c>
      <c r="BQ126" s="347" t="str">
        <f t="shared" si="47"/>
        <v>No</v>
      </c>
      <c r="BR126" s="347" t="str">
        <f t="shared" si="39"/>
        <v>No</v>
      </c>
      <c r="BS126" s="347" t="str">
        <f t="shared" si="48"/>
        <v>No</v>
      </c>
      <c r="BT126" s="347" t="str">
        <f t="shared" si="49"/>
        <v>No</v>
      </c>
      <c r="BU126" s="347" t="str">
        <f t="shared" si="40"/>
        <v>Yes</v>
      </c>
      <c r="BV126" s="347" t="str">
        <f t="shared" si="41"/>
        <v>6th-12th</v>
      </c>
      <c r="BW126" s="347" t="str">
        <f t="shared" si="50"/>
        <v>No</v>
      </c>
      <c r="BX126" s="347" t="str">
        <f t="shared" si="51"/>
        <v>No</v>
      </c>
      <c r="BY126" s="347" t="str">
        <f t="shared" si="52"/>
        <v>No</v>
      </c>
      <c r="BZ126" s="347" t="str">
        <f t="shared" si="53"/>
        <v>No</v>
      </c>
    </row>
    <row r="127" spans="1:78" x14ac:dyDescent="0.3">
      <c r="A127" s="26"/>
      <c r="B127" s="26"/>
      <c r="C127" s="355"/>
      <c r="D127" s="322"/>
      <c r="E127" s="322"/>
      <c r="F127" s="26"/>
      <c r="G127" s="26"/>
      <c r="H127" s="26"/>
      <c r="I127" s="26"/>
      <c r="J127" s="26"/>
      <c r="K127" s="26"/>
      <c r="L127" s="26"/>
      <c r="M127" s="26"/>
      <c r="N127" s="25"/>
      <c r="O127" s="141"/>
      <c r="P127" s="26"/>
      <c r="Q127" s="141"/>
      <c r="R127" s="26"/>
      <c r="S127" s="345">
        <f t="shared" si="27"/>
        <v>0</v>
      </c>
      <c r="T127" s="26"/>
      <c r="U127" s="26"/>
      <c r="V127" s="26"/>
      <c r="W127" s="26"/>
      <c r="X127" s="26"/>
      <c r="Y127" s="26"/>
      <c r="Z127" s="26"/>
      <c r="AA127" s="26"/>
      <c r="AB127" s="27"/>
      <c r="AC127" s="27"/>
      <c r="AD127" s="346" t="str">
        <f t="shared" si="42"/>
        <v>Insufficient Data</v>
      </c>
      <c r="AE127" s="125" t="str">
        <f t="shared" si="43"/>
        <v>Insufficient Data</v>
      </c>
      <c r="AF127" s="125" t="str">
        <f t="shared" si="44"/>
        <v>Insufficient Data</v>
      </c>
      <c r="AG127" s="31"/>
      <c r="AH127" s="31"/>
      <c r="AI127" s="125" t="str">
        <f t="shared" si="28"/>
        <v>Insufficient Data</v>
      </c>
      <c r="AJ127" s="125" t="str">
        <f t="shared" si="45"/>
        <v>Insufficient Data</v>
      </c>
      <c r="AK127" s="225" t="str">
        <f t="shared" si="29"/>
        <v>Yes</v>
      </c>
      <c r="AL127" s="29"/>
      <c r="AM127" s="29"/>
      <c r="AN127" s="125" t="str">
        <f t="shared" si="30"/>
        <v>Insufficient Data</v>
      </c>
      <c r="AO127" s="125" t="str">
        <f t="shared" si="31"/>
        <v>Insufficient Data</v>
      </c>
      <c r="AP127" s="225" t="str">
        <f t="shared" si="32"/>
        <v>Insufficient Data</v>
      </c>
      <c r="AQ127" s="322"/>
      <c r="AR127" s="322"/>
      <c r="AS127" s="28"/>
      <c r="AT127" s="26"/>
      <c r="AU127" s="26"/>
      <c r="AV127" s="26"/>
      <c r="AW127" s="26"/>
      <c r="AX127" s="26"/>
      <c r="AY127" s="26"/>
      <c r="AZ127" s="26"/>
      <c r="BA127" s="26"/>
      <c r="BB127" s="26"/>
      <c r="BC127" s="26"/>
      <c r="BD127" s="149"/>
      <c r="BE127" s="26"/>
      <c r="BF127" s="29"/>
      <c r="BG127" s="29"/>
      <c r="BH127" s="29"/>
      <c r="BI127" s="26"/>
      <c r="BJ127" s="347" t="str">
        <f t="shared" si="46"/>
        <v>No</v>
      </c>
      <c r="BK127" s="347" t="str">
        <f t="shared" si="33"/>
        <v>No</v>
      </c>
      <c r="BL127" s="347" t="str">
        <f t="shared" si="34"/>
        <v>No</v>
      </c>
      <c r="BM127" s="347" t="str">
        <f t="shared" si="35"/>
        <v>No</v>
      </c>
      <c r="BN127" s="347" t="str">
        <f t="shared" si="36"/>
        <v>No</v>
      </c>
      <c r="BO127" s="347" t="str">
        <f t="shared" si="37"/>
        <v>No</v>
      </c>
      <c r="BP127" s="347" t="str">
        <f t="shared" si="38"/>
        <v>No</v>
      </c>
      <c r="BQ127" s="347" t="str">
        <f t="shared" si="47"/>
        <v>No</v>
      </c>
      <c r="BR127" s="347" t="str">
        <f t="shared" si="39"/>
        <v>No</v>
      </c>
      <c r="BS127" s="347" t="str">
        <f t="shared" si="48"/>
        <v>No</v>
      </c>
      <c r="BT127" s="347" t="str">
        <f t="shared" si="49"/>
        <v>No</v>
      </c>
      <c r="BU127" s="347" t="str">
        <f t="shared" si="40"/>
        <v>Yes</v>
      </c>
      <c r="BV127" s="347" t="str">
        <f t="shared" si="41"/>
        <v>6th-12th</v>
      </c>
      <c r="BW127" s="347" t="str">
        <f t="shared" si="50"/>
        <v>No</v>
      </c>
      <c r="BX127" s="347" t="str">
        <f t="shared" si="51"/>
        <v>No</v>
      </c>
      <c r="BY127" s="347" t="str">
        <f t="shared" si="52"/>
        <v>No</v>
      </c>
      <c r="BZ127" s="347" t="str">
        <f t="shared" si="53"/>
        <v>No</v>
      </c>
    </row>
    <row r="128" spans="1:78" x14ac:dyDescent="0.3">
      <c r="A128" s="26"/>
      <c r="B128" s="26"/>
      <c r="C128" s="355"/>
      <c r="D128" s="322"/>
      <c r="E128" s="322"/>
      <c r="F128" s="26"/>
      <c r="G128" s="26"/>
      <c r="H128" s="26"/>
      <c r="I128" s="26"/>
      <c r="J128" s="26"/>
      <c r="K128" s="26"/>
      <c r="L128" s="26"/>
      <c r="M128" s="26"/>
      <c r="N128" s="25"/>
      <c r="O128" s="141"/>
      <c r="P128" s="26"/>
      <c r="Q128" s="141"/>
      <c r="R128" s="26"/>
      <c r="S128" s="345">
        <f t="shared" si="27"/>
        <v>0</v>
      </c>
      <c r="T128" s="26"/>
      <c r="U128" s="26"/>
      <c r="V128" s="26"/>
      <c r="W128" s="26"/>
      <c r="X128" s="26"/>
      <c r="Y128" s="26"/>
      <c r="Z128" s="26"/>
      <c r="AA128" s="26"/>
      <c r="AB128" s="27"/>
      <c r="AC128" s="27"/>
      <c r="AD128" s="346" t="str">
        <f t="shared" si="42"/>
        <v>Insufficient Data</v>
      </c>
      <c r="AE128" s="125" t="str">
        <f t="shared" si="43"/>
        <v>Insufficient Data</v>
      </c>
      <c r="AF128" s="125" t="str">
        <f t="shared" si="44"/>
        <v>Insufficient Data</v>
      </c>
      <c r="AG128" s="31"/>
      <c r="AH128" s="31"/>
      <c r="AI128" s="125" t="str">
        <f t="shared" si="28"/>
        <v>Insufficient Data</v>
      </c>
      <c r="AJ128" s="125" t="str">
        <f t="shared" si="45"/>
        <v>Insufficient Data</v>
      </c>
      <c r="AK128" s="225" t="str">
        <f t="shared" si="29"/>
        <v>Yes</v>
      </c>
      <c r="AL128" s="29"/>
      <c r="AM128" s="29"/>
      <c r="AN128" s="125" t="str">
        <f t="shared" si="30"/>
        <v>Insufficient Data</v>
      </c>
      <c r="AO128" s="125" t="str">
        <f t="shared" si="31"/>
        <v>Insufficient Data</v>
      </c>
      <c r="AP128" s="225" t="str">
        <f t="shared" si="32"/>
        <v>Insufficient Data</v>
      </c>
      <c r="AQ128" s="322"/>
      <c r="AR128" s="322"/>
      <c r="AS128" s="28"/>
      <c r="AT128" s="26"/>
      <c r="AU128" s="26"/>
      <c r="AV128" s="26"/>
      <c r="AW128" s="26"/>
      <c r="AX128" s="26"/>
      <c r="AY128" s="26"/>
      <c r="AZ128" s="26"/>
      <c r="BA128" s="26"/>
      <c r="BB128" s="26"/>
      <c r="BC128" s="26"/>
      <c r="BD128" s="149"/>
      <c r="BE128" s="26"/>
      <c r="BF128" s="29"/>
      <c r="BG128" s="29"/>
      <c r="BH128" s="29"/>
      <c r="BI128" s="26"/>
      <c r="BJ128" s="347" t="str">
        <f t="shared" si="46"/>
        <v>No</v>
      </c>
      <c r="BK128" s="347" t="str">
        <f t="shared" si="33"/>
        <v>No</v>
      </c>
      <c r="BL128" s="347" t="str">
        <f t="shared" si="34"/>
        <v>No</v>
      </c>
      <c r="BM128" s="347" t="str">
        <f t="shared" si="35"/>
        <v>No</v>
      </c>
      <c r="BN128" s="347" t="str">
        <f t="shared" si="36"/>
        <v>No</v>
      </c>
      <c r="BO128" s="347" t="str">
        <f t="shared" si="37"/>
        <v>No</v>
      </c>
      <c r="BP128" s="347" t="str">
        <f t="shared" si="38"/>
        <v>No</v>
      </c>
      <c r="BQ128" s="347" t="str">
        <f t="shared" si="47"/>
        <v>No</v>
      </c>
      <c r="BR128" s="347" t="str">
        <f t="shared" si="39"/>
        <v>No</v>
      </c>
      <c r="BS128" s="347" t="str">
        <f t="shared" si="48"/>
        <v>No</v>
      </c>
      <c r="BT128" s="347" t="str">
        <f t="shared" si="49"/>
        <v>No</v>
      </c>
      <c r="BU128" s="347" t="str">
        <f t="shared" si="40"/>
        <v>Yes</v>
      </c>
      <c r="BV128" s="347" t="str">
        <f t="shared" si="41"/>
        <v>6th-12th</v>
      </c>
      <c r="BW128" s="347" t="str">
        <f t="shared" si="50"/>
        <v>No</v>
      </c>
      <c r="BX128" s="347" t="str">
        <f t="shared" si="51"/>
        <v>No</v>
      </c>
      <c r="BY128" s="347" t="str">
        <f t="shared" si="52"/>
        <v>No</v>
      </c>
      <c r="BZ128" s="347" t="str">
        <f t="shared" si="53"/>
        <v>No</v>
      </c>
    </row>
    <row r="129" spans="1:78" x14ac:dyDescent="0.3">
      <c r="A129" s="26"/>
      <c r="B129" s="26"/>
      <c r="C129" s="355"/>
      <c r="D129" s="322"/>
      <c r="E129" s="322"/>
      <c r="F129" s="26"/>
      <c r="G129" s="26"/>
      <c r="H129" s="26"/>
      <c r="I129" s="26"/>
      <c r="J129" s="26"/>
      <c r="K129" s="26"/>
      <c r="L129" s="26"/>
      <c r="M129" s="26"/>
      <c r="N129" s="25"/>
      <c r="O129" s="141"/>
      <c r="P129" s="26"/>
      <c r="Q129" s="141"/>
      <c r="R129" s="26"/>
      <c r="S129" s="345">
        <f t="shared" si="27"/>
        <v>0</v>
      </c>
      <c r="T129" s="26"/>
      <c r="U129" s="26"/>
      <c r="V129" s="26"/>
      <c r="W129" s="26"/>
      <c r="X129" s="26"/>
      <c r="Y129" s="26"/>
      <c r="Z129" s="26"/>
      <c r="AA129" s="26"/>
      <c r="AB129" s="27"/>
      <c r="AC129" s="27"/>
      <c r="AD129" s="346" t="str">
        <f t="shared" si="42"/>
        <v>Insufficient Data</v>
      </c>
      <c r="AE129" s="125" t="str">
        <f t="shared" si="43"/>
        <v>Insufficient Data</v>
      </c>
      <c r="AF129" s="125" t="str">
        <f t="shared" si="44"/>
        <v>Insufficient Data</v>
      </c>
      <c r="AG129" s="31"/>
      <c r="AH129" s="31"/>
      <c r="AI129" s="125" t="str">
        <f t="shared" si="28"/>
        <v>Insufficient Data</v>
      </c>
      <c r="AJ129" s="125" t="str">
        <f t="shared" si="45"/>
        <v>Insufficient Data</v>
      </c>
      <c r="AK129" s="225" t="str">
        <f t="shared" si="29"/>
        <v>Yes</v>
      </c>
      <c r="AL129" s="29"/>
      <c r="AM129" s="29"/>
      <c r="AN129" s="125" t="str">
        <f t="shared" si="30"/>
        <v>Insufficient Data</v>
      </c>
      <c r="AO129" s="125" t="str">
        <f t="shared" si="31"/>
        <v>Insufficient Data</v>
      </c>
      <c r="AP129" s="225" t="str">
        <f t="shared" si="32"/>
        <v>Insufficient Data</v>
      </c>
      <c r="AQ129" s="322"/>
      <c r="AR129" s="322"/>
      <c r="AS129" s="28"/>
      <c r="AT129" s="26"/>
      <c r="AU129" s="26"/>
      <c r="AV129" s="26"/>
      <c r="AW129" s="26"/>
      <c r="AX129" s="26"/>
      <c r="AY129" s="26"/>
      <c r="AZ129" s="26"/>
      <c r="BA129" s="26"/>
      <c r="BB129" s="26"/>
      <c r="BC129" s="26"/>
      <c r="BD129" s="149"/>
      <c r="BE129" s="26"/>
      <c r="BF129" s="29"/>
      <c r="BG129" s="29"/>
      <c r="BH129" s="29"/>
      <c r="BI129" s="26"/>
      <c r="BJ129" s="347" t="str">
        <f t="shared" si="46"/>
        <v>No</v>
      </c>
      <c r="BK129" s="347" t="str">
        <f t="shared" si="33"/>
        <v>No</v>
      </c>
      <c r="BL129" s="347" t="str">
        <f t="shared" si="34"/>
        <v>No</v>
      </c>
      <c r="BM129" s="347" t="str">
        <f t="shared" si="35"/>
        <v>No</v>
      </c>
      <c r="BN129" s="347" t="str">
        <f t="shared" si="36"/>
        <v>No</v>
      </c>
      <c r="BO129" s="347" t="str">
        <f t="shared" si="37"/>
        <v>No</v>
      </c>
      <c r="BP129" s="347" t="str">
        <f t="shared" si="38"/>
        <v>No</v>
      </c>
      <c r="BQ129" s="347" t="str">
        <f t="shared" si="47"/>
        <v>No</v>
      </c>
      <c r="BR129" s="347" t="str">
        <f t="shared" si="39"/>
        <v>No</v>
      </c>
      <c r="BS129" s="347" t="str">
        <f t="shared" si="48"/>
        <v>No</v>
      </c>
      <c r="BT129" s="347" t="str">
        <f t="shared" si="49"/>
        <v>No</v>
      </c>
      <c r="BU129" s="347" t="str">
        <f t="shared" si="40"/>
        <v>Yes</v>
      </c>
      <c r="BV129" s="347" t="str">
        <f t="shared" si="41"/>
        <v>6th-12th</v>
      </c>
      <c r="BW129" s="347" t="str">
        <f t="shared" si="50"/>
        <v>No</v>
      </c>
      <c r="BX129" s="347" t="str">
        <f t="shared" si="51"/>
        <v>No</v>
      </c>
      <c r="BY129" s="347" t="str">
        <f t="shared" si="52"/>
        <v>No</v>
      </c>
      <c r="BZ129" s="347" t="str">
        <f t="shared" si="53"/>
        <v>No</v>
      </c>
    </row>
    <row r="130" spans="1:78" x14ac:dyDescent="0.3">
      <c r="A130" s="26"/>
      <c r="B130" s="26"/>
      <c r="C130" s="355"/>
      <c r="D130" s="322"/>
      <c r="E130" s="322"/>
      <c r="F130" s="26"/>
      <c r="G130" s="26"/>
      <c r="H130" s="26"/>
      <c r="I130" s="26"/>
      <c r="J130" s="26"/>
      <c r="K130" s="26"/>
      <c r="L130" s="26"/>
      <c r="M130" s="26"/>
      <c r="N130" s="25"/>
      <c r="O130" s="141"/>
      <c r="P130" s="26"/>
      <c r="Q130" s="141"/>
      <c r="R130" s="26"/>
      <c r="S130" s="345">
        <f t="shared" si="27"/>
        <v>0</v>
      </c>
      <c r="T130" s="26"/>
      <c r="U130" s="26"/>
      <c r="V130" s="26"/>
      <c r="W130" s="26"/>
      <c r="X130" s="26"/>
      <c r="Y130" s="26"/>
      <c r="Z130" s="26"/>
      <c r="AA130" s="26"/>
      <c r="AB130" s="27"/>
      <c r="AC130" s="27"/>
      <c r="AD130" s="346" t="str">
        <f t="shared" si="42"/>
        <v>Insufficient Data</v>
      </c>
      <c r="AE130" s="125" t="str">
        <f t="shared" si="43"/>
        <v>Insufficient Data</v>
      </c>
      <c r="AF130" s="125" t="str">
        <f t="shared" si="44"/>
        <v>Insufficient Data</v>
      </c>
      <c r="AG130" s="31"/>
      <c r="AH130" s="31"/>
      <c r="AI130" s="125" t="str">
        <f t="shared" si="28"/>
        <v>Insufficient Data</v>
      </c>
      <c r="AJ130" s="125" t="str">
        <f t="shared" si="45"/>
        <v>Insufficient Data</v>
      </c>
      <c r="AK130" s="225" t="str">
        <f t="shared" si="29"/>
        <v>Yes</v>
      </c>
      <c r="AL130" s="29"/>
      <c r="AM130" s="29"/>
      <c r="AN130" s="125" t="str">
        <f t="shared" si="30"/>
        <v>Insufficient Data</v>
      </c>
      <c r="AO130" s="125" t="str">
        <f t="shared" si="31"/>
        <v>Insufficient Data</v>
      </c>
      <c r="AP130" s="225" t="str">
        <f t="shared" si="32"/>
        <v>Insufficient Data</v>
      </c>
      <c r="AQ130" s="322"/>
      <c r="AR130" s="322"/>
      <c r="AS130" s="28"/>
      <c r="AT130" s="26"/>
      <c r="AU130" s="26"/>
      <c r="AV130" s="26"/>
      <c r="AW130" s="26"/>
      <c r="AX130" s="26"/>
      <c r="AY130" s="26"/>
      <c r="AZ130" s="26"/>
      <c r="BA130" s="26"/>
      <c r="BB130" s="26"/>
      <c r="BC130" s="26"/>
      <c r="BD130" s="149"/>
      <c r="BE130" s="26"/>
      <c r="BF130" s="29"/>
      <c r="BG130" s="29"/>
      <c r="BH130" s="29"/>
      <c r="BI130" s="26"/>
      <c r="BJ130" s="347" t="str">
        <f t="shared" si="46"/>
        <v>No</v>
      </c>
      <c r="BK130" s="347" t="str">
        <f t="shared" si="33"/>
        <v>No</v>
      </c>
      <c r="BL130" s="347" t="str">
        <f t="shared" si="34"/>
        <v>No</v>
      </c>
      <c r="BM130" s="347" t="str">
        <f t="shared" si="35"/>
        <v>No</v>
      </c>
      <c r="BN130" s="347" t="str">
        <f t="shared" si="36"/>
        <v>No</v>
      </c>
      <c r="BO130" s="347" t="str">
        <f t="shared" si="37"/>
        <v>No</v>
      </c>
      <c r="BP130" s="347" t="str">
        <f t="shared" si="38"/>
        <v>No</v>
      </c>
      <c r="BQ130" s="347" t="str">
        <f t="shared" si="47"/>
        <v>No</v>
      </c>
      <c r="BR130" s="347" t="str">
        <f t="shared" si="39"/>
        <v>No</v>
      </c>
      <c r="BS130" s="347" t="str">
        <f t="shared" si="48"/>
        <v>No</v>
      </c>
      <c r="BT130" s="347" t="str">
        <f t="shared" si="49"/>
        <v>No</v>
      </c>
      <c r="BU130" s="347" t="str">
        <f t="shared" si="40"/>
        <v>Yes</v>
      </c>
      <c r="BV130" s="347" t="str">
        <f t="shared" si="41"/>
        <v>6th-12th</v>
      </c>
      <c r="BW130" s="347" t="str">
        <f t="shared" si="50"/>
        <v>No</v>
      </c>
      <c r="BX130" s="347" t="str">
        <f t="shared" si="51"/>
        <v>No</v>
      </c>
      <c r="BY130" s="347" t="str">
        <f t="shared" si="52"/>
        <v>No</v>
      </c>
      <c r="BZ130" s="347" t="str">
        <f t="shared" si="53"/>
        <v>No</v>
      </c>
    </row>
    <row r="131" spans="1:78" x14ac:dyDescent="0.3">
      <c r="A131" s="26"/>
      <c r="B131" s="26"/>
      <c r="C131" s="355"/>
      <c r="D131" s="322"/>
      <c r="E131" s="322"/>
      <c r="F131" s="26"/>
      <c r="G131" s="26"/>
      <c r="H131" s="26"/>
      <c r="I131" s="26"/>
      <c r="J131" s="26"/>
      <c r="K131" s="26"/>
      <c r="L131" s="26"/>
      <c r="M131" s="26"/>
      <c r="N131" s="25"/>
      <c r="O131" s="141"/>
      <c r="P131" s="26"/>
      <c r="Q131" s="141"/>
      <c r="R131" s="26"/>
      <c r="S131" s="345">
        <f t="shared" ref="S131:S194" si="54">O131+Q131</f>
        <v>0</v>
      </c>
      <c r="T131" s="26"/>
      <c r="U131" s="26"/>
      <c r="V131" s="26"/>
      <c r="W131" s="26"/>
      <c r="X131" s="26"/>
      <c r="Y131" s="26"/>
      <c r="Z131" s="26"/>
      <c r="AA131" s="26"/>
      <c r="AB131" s="27"/>
      <c r="AC131" s="27"/>
      <c r="AD131" s="346" t="str">
        <f t="shared" si="42"/>
        <v>Insufficient Data</v>
      </c>
      <c r="AE131" s="125" t="str">
        <f t="shared" si="43"/>
        <v>Insufficient Data</v>
      </c>
      <c r="AF131" s="125" t="str">
        <f t="shared" si="44"/>
        <v>Insufficient Data</v>
      </c>
      <c r="AG131" s="31"/>
      <c r="AH131" s="31"/>
      <c r="AI131" s="125" t="str">
        <f t="shared" ref="AI131:AI194" si="55">IF(AG131="","Insufficient Data",IF(AH131="","Insufficient Data",AH131-AG131))</f>
        <v>Insufficient Data</v>
      </c>
      <c r="AJ131" s="125" t="str">
        <f t="shared" si="45"/>
        <v>Insufficient Data</v>
      </c>
      <c r="AK131" s="225" t="str">
        <f t="shared" ref="AK131:AK194" si="56">IF(OR(AG131=90%,AG131&lt;90%),"Yes","No")</f>
        <v>Yes</v>
      </c>
      <c r="AL131" s="29"/>
      <c r="AM131" s="29"/>
      <c r="AN131" s="125" t="str">
        <f t="shared" ref="AN131:AN194" si="57">IF(AL131="","Insufficient Data",IF(AM131="","Insufficient Data",AM131-AL131))</f>
        <v>Insufficient Data</v>
      </c>
      <c r="AO131" s="125" t="str">
        <f t="shared" ref="AO131:AO194" si="58">IF(AN131="Insufficient Data","Insufficient Data",IF(AN131=0,"No Change",IF(AN131&lt;0,"Improved",IF(AN131&gt;0,"Declined"))))</f>
        <v>Insufficient Data</v>
      </c>
      <c r="AP131" s="225" t="str">
        <f t="shared" ref="AP131:AP194" si="59">IF(AL131="","Insufficient Data",IF(AL131=0,"No",IF(AL131&gt;0,"Yes")))</f>
        <v>Insufficient Data</v>
      </c>
      <c r="AQ131" s="322"/>
      <c r="AR131" s="322"/>
      <c r="AS131" s="28"/>
      <c r="AT131" s="26"/>
      <c r="AU131" s="26"/>
      <c r="AV131" s="26"/>
      <c r="AW131" s="26"/>
      <c r="AX131" s="26"/>
      <c r="AY131" s="26"/>
      <c r="AZ131" s="26"/>
      <c r="BA131" s="26"/>
      <c r="BB131" s="26"/>
      <c r="BC131" s="26"/>
      <c r="BD131" s="149"/>
      <c r="BE131" s="26"/>
      <c r="BF131" s="29"/>
      <c r="BG131" s="29"/>
      <c r="BH131" s="29"/>
      <c r="BI131" s="26"/>
      <c r="BJ131" s="347" t="str">
        <f t="shared" si="46"/>
        <v>No</v>
      </c>
      <c r="BK131" s="347" t="str">
        <f t="shared" ref="BK131:BK194" si="60">IF($Q131&gt;0,"Yes","No")</f>
        <v>No</v>
      </c>
      <c r="BL131" s="347" t="str">
        <f t="shared" ref="BL131:BL194" si="61">IF(AND($BJ131="yes",$BK131="yes"),"Yes","No")</f>
        <v>No</v>
      </c>
      <c r="BM131" s="347" t="str">
        <f t="shared" ref="BM131:BM194" si="62">IF(OR($I131=4,$I131=5,$I131=6,$I131=7,$I131=8),"Yes","No")</f>
        <v>No</v>
      </c>
      <c r="BN131" s="347" t="str">
        <f t="shared" ref="BN131:BN194" si="63">IF(OR($I131=3,$I131=4,$I131=5,$I131=6,$I131=7,$I131=8),"Yes","No")</f>
        <v>No</v>
      </c>
      <c r="BO131" s="347" t="str">
        <f t="shared" ref="BO131:BO194" si="64">IF(OR($I131=7,$I131=8,$I131=10,$I131=11,$I131=12),"Yes","No")</f>
        <v>No</v>
      </c>
      <c r="BP131" s="347" t="str">
        <f t="shared" ref="BP131:BP194" si="65">IF(OR($I131=9,$I131=10,$I131=11,$I131=12),"Yes","No")</f>
        <v>No</v>
      </c>
      <c r="BQ131" s="347" t="str">
        <f t="shared" si="47"/>
        <v>No</v>
      </c>
      <c r="BR131" s="347" t="str">
        <f t="shared" ref="BR131:BR194" si="66">IF(OR($I131=1,$I131=2,$I131=3,$I131=4,$I131=5,$I131=6,$I131=7,$I131=8,$I131=9,$I131=10,$I131=11,$I131=12),"Yes","No")</f>
        <v>No</v>
      </c>
      <c r="BS131" s="347" t="str">
        <f t="shared" si="48"/>
        <v>No</v>
      </c>
      <c r="BT131" s="347" t="str">
        <f t="shared" si="49"/>
        <v>No</v>
      </c>
      <c r="BU131" s="347" t="str">
        <f t="shared" ref="BU131:BU194" si="67">IF(OR(AG131=90%,AG131&lt;90%),"Yes","No")</f>
        <v>Yes</v>
      </c>
      <c r="BV131" s="347" t="str">
        <f t="shared" ref="BV131:BV194" si="68">IF(OR($I131="Pre-K",$I131="K",$I131=1,$I131=2,$I131=3,$I131=4,$I131=5),"PK-5","6th-12th")</f>
        <v>6th-12th</v>
      </c>
      <c r="BW131" s="347" t="str">
        <f t="shared" si="50"/>
        <v>No</v>
      </c>
      <c r="BX131" s="347" t="str">
        <f t="shared" si="51"/>
        <v>No</v>
      </c>
      <c r="BY131" s="347" t="str">
        <f t="shared" si="52"/>
        <v>No</v>
      </c>
      <c r="BZ131" s="347" t="str">
        <f t="shared" si="53"/>
        <v>No</v>
      </c>
    </row>
    <row r="132" spans="1:78" x14ac:dyDescent="0.3">
      <c r="A132" s="26"/>
      <c r="B132" s="26"/>
      <c r="C132" s="355"/>
      <c r="D132" s="322"/>
      <c r="E132" s="322"/>
      <c r="F132" s="26"/>
      <c r="G132" s="26"/>
      <c r="H132" s="26"/>
      <c r="I132" s="26"/>
      <c r="J132" s="26"/>
      <c r="K132" s="26"/>
      <c r="L132" s="26"/>
      <c r="M132" s="26"/>
      <c r="N132" s="25"/>
      <c r="O132" s="141"/>
      <c r="P132" s="26"/>
      <c r="Q132" s="141"/>
      <c r="R132" s="26"/>
      <c r="S132" s="345">
        <f t="shared" si="54"/>
        <v>0</v>
      </c>
      <c r="T132" s="26"/>
      <c r="U132" s="26"/>
      <c r="V132" s="26"/>
      <c r="W132" s="26"/>
      <c r="X132" s="26"/>
      <c r="Y132" s="26"/>
      <c r="Z132" s="26"/>
      <c r="AA132" s="26"/>
      <c r="AB132" s="27"/>
      <c r="AC132" s="27"/>
      <c r="AD132" s="346" t="str">
        <f t="shared" ref="AD132:AD195" si="69">IF(AB132="","Insufficient Data",IF(AC132="","Insufficient Data",AC132-AB132))</f>
        <v>Insufficient Data</v>
      </c>
      <c r="AE132" s="125" t="str">
        <f t="shared" ref="AE132:AE195" si="70">IF(AD132="Insufficient Data","Insufficient Data",IF(AD132=0,"No Change",IF(AD132&gt;0,"Improved",IF(AD132&lt;0,"Declined"))))</f>
        <v>Insufficient Data</v>
      </c>
      <c r="AF132" s="125" t="str">
        <f t="shared" ref="AF132:AF195" si="71">IF(AB132="","Insufficient Data",IF(AB132&gt;=3,"No",IF(AB132&lt;3,"Yes")))</f>
        <v>Insufficient Data</v>
      </c>
      <c r="AG132" s="31"/>
      <c r="AH132" s="31"/>
      <c r="AI132" s="125" t="str">
        <f t="shared" si="55"/>
        <v>Insufficient Data</v>
      </c>
      <c r="AJ132" s="125" t="str">
        <f t="shared" ref="AJ132:AJ195" si="72">IF(AI132="Insufficient Data","Insufficient Data",IF(AI132=0,"No Change",IF(AI132&gt;0,"Improved",IF(AI132&lt;0,"Declined"))))</f>
        <v>Insufficient Data</v>
      </c>
      <c r="AK132" s="225" t="str">
        <f t="shared" si="56"/>
        <v>Yes</v>
      </c>
      <c r="AL132" s="29"/>
      <c r="AM132" s="29"/>
      <c r="AN132" s="125" t="str">
        <f t="shared" si="57"/>
        <v>Insufficient Data</v>
      </c>
      <c r="AO132" s="125" t="str">
        <f t="shared" si="58"/>
        <v>Insufficient Data</v>
      </c>
      <c r="AP132" s="225" t="str">
        <f t="shared" si="59"/>
        <v>Insufficient Data</v>
      </c>
      <c r="AQ132" s="322"/>
      <c r="AR132" s="322"/>
      <c r="AS132" s="28"/>
      <c r="AT132" s="26"/>
      <c r="AU132" s="26"/>
      <c r="AV132" s="26"/>
      <c r="AW132" s="26"/>
      <c r="AX132" s="26"/>
      <c r="AY132" s="26"/>
      <c r="AZ132" s="26"/>
      <c r="BA132" s="26"/>
      <c r="BB132" s="26"/>
      <c r="BC132" s="26"/>
      <c r="BD132" s="149"/>
      <c r="BE132" s="26"/>
      <c r="BF132" s="29"/>
      <c r="BG132" s="29"/>
      <c r="BH132" s="29"/>
      <c r="BI132" s="26"/>
      <c r="BJ132" s="347" t="str">
        <f t="shared" ref="BJ132:BJ195" si="73">IF($O132&gt;0,"Yes","No")</f>
        <v>No</v>
      </c>
      <c r="BK132" s="347" t="str">
        <f t="shared" si="60"/>
        <v>No</v>
      </c>
      <c r="BL132" s="347" t="str">
        <f t="shared" si="61"/>
        <v>No</v>
      </c>
      <c r="BM132" s="347" t="str">
        <f t="shared" si="62"/>
        <v>No</v>
      </c>
      <c r="BN132" s="347" t="str">
        <f t="shared" si="63"/>
        <v>No</v>
      </c>
      <c r="BO132" s="347" t="str">
        <f t="shared" si="64"/>
        <v>No</v>
      </c>
      <c r="BP132" s="347" t="str">
        <f t="shared" si="65"/>
        <v>No</v>
      </c>
      <c r="BQ132" s="347" t="str">
        <f t="shared" ref="BQ132:BQ195" si="74">IF(OR($I132=1,$I132=2,$I132=3,$I132=4,$I132=5),"Yes","No")</f>
        <v>No</v>
      </c>
      <c r="BR132" s="347" t="str">
        <f t="shared" si="66"/>
        <v>No</v>
      </c>
      <c r="BS132" s="347" t="str">
        <f t="shared" ref="BS132:BS195" si="75">IF(OR($I132="Pre-K",$I132="K",$I132=1,$I132=2,$I132=3,$I132=4,$I132=5),"Yes","No")</f>
        <v>No</v>
      </c>
      <c r="BT132" s="347" t="str">
        <f t="shared" ref="BT132:BT195" si="76">IF(OR($I132=6,$I132=7,$I132=8,$I132=9,$I132=10,$I132=11,$I132=12),"Yes","No")</f>
        <v>No</v>
      </c>
      <c r="BU132" s="347" t="str">
        <f t="shared" si="67"/>
        <v>Yes</v>
      </c>
      <c r="BV132" s="347" t="str">
        <f t="shared" si="68"/>
        <v>6th-12th</v>
      </c>
      <c r="BW132" s="347" t="str">
        <f t="shared" ref="BW132:BW195" si="77">IF(AND(BO132="Yes",AF132="Yes",AE132="Improved"),"Yes","No")</f>
        <v>No</v>
      </c>
      <c r="BX132" s="347" t="str">
        <f t="shared" ref="BX132:BX195" si="78">IF(OR($X132="Improved",$X132="No change",$X132="No change",$X132="Declined",$X132="Did not need to improve"),"Yes","No")</f>
        <v>No</v>
      </c>
      <c r="BY132" s="347" t="str">
        <f t="shared" ref="BY132:BY195" si="79">IF(OR($AA132="Improved",$AA132="No change",$AA132="No change",$AA132="Declined",$AA132="Did not need to improve"),"Yes","No")</f>
        <v>No</v>
      </c>
      <c r="BZ132" s="347" t="str">
        <f t="shared" ref="BZ132:BZ195" si="80">IF(OR(BA132="Improved",BA132="No change",BA132="Declined",BA132="Did not need to improve"),"Yes","No")</f>
        <v>No</v>
      </c>
    </row>
    <row r="133" spans="1:78" x14ac:dyDescent="0.3">
      <c r="A133" s="26"/>
      <c r="B133" s="26"/>
      <c r="C133" s="355"/>
      <c r="D133" s="322"/>
      <c r="E133" s="322"/>
      <c r="F133" s="26"/>
      <c r="G133" s="26"/>
      <c r="H133" s="26"/>
      <c r="I133" s="26"/>
      <c r="J133" s="26"/>
      <c r="K133" s="26"/>
      <c r="L133" s="26"/>
      <c r="M133" s="26"/>
      <c r="N133" s="25"/>
      <c r="O133" s="141"/>
      <c r="P133" s="26"/>
      <c r="Q133" s="141"/>
      <c r="R133" s="26"/>
      <c r="S133" s="345">
        <f t="shared" si="54"/>
        <v>0</v>
      </c>
      <c r="T133" s="26"/>
      <c r="U133" s="26"/>
      <c r="V133" s="26"/>
      <c r="W133" s="26"/>
      <c r="X133" s="26"/>
      <c r="Y133" s="26"/>
      <c r="Z133" s="26"/>
      <c r="AA133" s="26"/>
      <c r="AB133" s="27"/>
      <c r="AC133" s="27"/>
      <c r="AD133" s="346" t="str">
        <f t="shared" si="69"/>
        <v>Insufficient Data</v>
      </c>
      <c r="AE133" s="125" t="str">
        <f t="shared" si="70"/>
        <v>Insufficient Data</v>
      </c>
      <c r="AF133" s="125" t="str">
        <f t="shared" si="71"/>
        <v>Insufficient Data</v>
      </c>
      <c r="AG133" s="31"/>
      <c r="AH133" s="31"/>
      <c r="AI133" s="125" t="str">
        <f t="shared" si="55"/>
        <v>Insufficient Data</v>
      </c>
      <c r="AJ133" s="125" t="str">
        <f t="shared" si="72"/>
        <v>Insufficient Data</v>
      </c>
      <c r="AK133" s="225" t="str">
        <f t="shared" si="56"/>
        <v>Yes</v>
      </c>
      <c r="AL133" s="29"/>
      <c r="AM133" s="29"/>
      <c r="AN133" s="125" t="str">
        <f t="shared" si="57"/>
        <v>Insufficient Data</v>
      </c>
      <c r="AO133" s="125" t="str">
        <f t="shared" si="58"/>
        <v>Insufficient Data</v>
      </c>
      <c r="AP133" s="225" t="str">
        <f t="shared" si="59"/>
        <v>Insufficient Data</v>
      </c>
      <c r="AQ133" s="322"/>
      <c r="AR133" s="322"/>
      <c r="AS133" s="28"/>
      <c r="AT133" s="26"/>
      <c r="AU133" s="26"/>
      <c r="AV133" s="26"/>
      <c r="AW133" s="26"/>
      <c r="AX133" s="26"/>
      <c r="AY133" s="26"/>
      <c r="AZ133" s="26"/>
      <c r="BA133" s="26"/>
      <c r="BB133" s="26"/>
      <c r="BC133" s="26"/>
      <c r="BD133" s="149"/>
      <c r="BE133" s="26"/>
      <c r="BF133" s="29"/>
      <c r="BG133" s="29"/>
      <c r="BH133" s="29"/>
      <c r="BI133" s="26"/>
      <c r="BJ133" s="347" t="str">
        <f t="shared" si="73"/>
        <v>No</v>
      </c>
      <c r="BK133" s="347" t="str">
        <f t="shared" si="60"/>
        <v>No</v>
      </c>
      <c r="BL133" s="347" t="str">
        <f t="shared" si="61"/>
        <v>No</v>
      </c>
      <c r="BM133" s="347" t="str">
        <f t="shared" si="62"/>
        <v>No</v>
      </c>
      <c r="BN133" s="347" t="str">
        <f t="shared" si="63"/>
        <v>No</v>
      </c>
      <c r="BO133" s="347" t="str">
        <f t="shared" si="64"/>
        <v>No</v>
      </c>
      <c r="BP133" s="347" t="str">
        <f t="shared" si="65"/>
        <v>No</v>
      </c>
      <c r="BQ133" s="347" t="str">
        <f t="shared" si="74"/>
        <v>No</v>
      </c>
      <c r="BR133" s="347" t="str">
        <f t="shared" si="66"/>
        <v>No</v>
      </c>
      <c r="BS133" s="347" t="str">
        <f t="shared" si="75"/>
        <v>No</v>
      </c>
      <c r="BT133" s="347" t="str">
        <f t="shared" si="76"/>
        <v>No</v>
      </c>
      <c r="BU133" s="347" t="str">
        <f t="shared" si="67"/>
        <v>Yes</v>
      </c>
      <c r="BV133" s="347" t="str">
        <f t="shared" si="68"/>
        <v>6th-12th</v>
      </c>
      <c r="BW133" s="347" t="str">
        <f t="shared" si="77"/>
        <v>No</v>
      </c>
      <c r="BX133" s="347" t="str">
        <f t="shared" si="78"/>
        <v>No</v>
      </c>
      <c r="BY133" s="347" t="str">
        <f t="shared" si="79"/>
        <v>No</v>
      </c>
      <c r="BZ133" s="347" t="str">
        <f t="shared" si="80"/>
        <v>No</v>
      </c>
    </row>
    <row r="134" spans="1:78" x14ac:dyDescent="0.3">
      <c r="A134" s="26"/>
      <c r="B134" s="26"/>
      <c r="C134" s="355"/>
      <c r="D134" s="322"/>
      <c r="E134" s="322"/>
      <c r="F134" s="26"/>
      <c r="G134" s="26"/>
      <c r="H134" s="26"/>
      <c r="I134" s="26"/>
      <c r="J134" s="26"/>
      <c r="K134" s="26"/>
      <c r="L134" s="26"/>
      <c r="M134" s="26"/>
      <c r="N134" s="25"/>
      <c r="O134" s="141"/>
      <c r="P134" s="26"/>
      <c r="Q134" s="141"/>
      <c r="R134" s="26"/>
      <c r="S134" s="345">
        <f t="shared" si="54"/>
        <v>0</v>
      </c>
      <c r="T134" s="26"/>
      <c r="U134" s="26"/>
      <c r="V134" s="26"/>
      <c r="W134" s="26"/>
      <c r="X134" s="26"/>
      <c r="Y134" s="26"/>
      <c r="Z134" s="26"/>
      <c r="AA134" s="26"/>
      <c r="AB134" s="27"/>
      <c r="AC134" s="27"/>
      <c r="AD134" s="346" t="str">
        <f t="shared" si="69"/>
        <v>Insufficient Data</v>
      </c>
      <c r="AE134" s="125" t="str">
        <f t="shared" si="70"/>
        <v>Insufficient Data</v>
      </c>
      <c r="AF134" s="125" t="str">
        <f t="shared" si="71"/>
        <v>Insufficient Data</v>
      </c>
      <c r="AG134" s="31"/>
      <c r="AH134" s="31"/>
      <c r="AI134" s="125" t="str">
        <f t="shared" si="55"/>
        <v>Insufficient Data</v>
      </c>
      <c r="AJ134" s="125" t="str">
        <f t="shared" si="72"/>
        <v>Insufficient Data</v>
      </c>
      <c r="AK134" s="225" t="str">
        <f t="shared" si="56"/>
        <v>Yes</v>
      </c>
      <c r="AL134" s="29"/>
      <c r="AM134" s="29"/>
      <c r="AN134" s="125" t="str">
        <f t="shared" si="57"/>
        <v>Insufficient Data</v>
      </c>
      <c r="AO134" s="125" t="str">
        <f t="shared" si="58"/>
        <v>Insufficient Data</v>
      </c>
      <c r="AP134" s="225" t="str">
        <f t="shared" si="59"/>
        <v>Insufficient Data</v>
      </c>
      <c r="AQ134" s="322"/>
      <c r="AR134" s="322"/>
      <c r="AS134" s="28"/>
      <c r="AT134" s="26"/>
      <c r="AU134" s="26"/>
      <c r="AV134" s="26"/>
      <c r="AW134" s="26"/>
      <c r="AX134" s="26"/>
      <c r="AY134" s="26"/>
      <c r="AZ134" s="26"/>
      <c r="BA134" s="26"/>
      <c r="BB134" s="26"/>
      <c r="BC134" s="26"/>
      <c r="BD134" s="149"/>
      <c r="BE134" s="26"/>
      <c r="BF134" s="29"/>
      <c r="BG134" s="29"/>
      <c r="BH134" s="29"/>
      <c r="BI134" s="26"/>
      <c r="BJ134" s="347" t="str">
        <f t="shared" si="73"/>
        <v>No</v>
      </c>
      <c r="BK134" s="347" t="str">
        <f t="shared" si="60"/>
        <v>No</v>
      </c>
      <c r="BL134" s="347" t="str">
        <f t="shared" si="61"/>
        <v>No</v>
      </c>
      <c r="BM134" s="347" t="str">
        <f t="shared" si="62"/>
        <v>No</v>
      </c>
      <c r="BN134" s="347" t="str">
        <f t="shared" si="63"/>
        <v>No</v>
      </c>
      <c r="BO134" s="347" t="str">
        <f t="shared" si="64"/>
        <v>No</v>
      </c>
      <c r="BP134" s="347" t="str">
        <f t="shared" si="65"/>
        <v>No</v>
      </c>
      <c r="BQ134" s="347" t="str">
        <f t="shared" si="74"/>
        <v>No</v>
      </c>
      <c r="BR134" s="347" t="str">
        <f t="shared" si="66"/>
        <v>No</v>
      </c>
      <c r="BS134" s="347" t="str">
        <f t="shared" si="75"/>
        <v>No</v>
      </c>
      <c r="BT134" s="347" t="str">
        <f t="shared" si="76"/>
        <v>No</v>
      </c>
      <c r="BU134" s="347" t="str">
        <f t="shared" si="67"/>
        <v>Yes</v>
      </c>
      <c r="BV134" s="347" t="str">
        <f t="shared" si="68"/>
        <v>6th-12th</v>
      </c>
      <c r="BW134" s="347" t="str">
        <f t="shared" si="77"/>
        <v>No</v>
      </c>
      <c r="BX134" s="347" t="str">
        <f t="shared" si="78"/>
        <v>No</v>
      </c>
      <c r="BY134" s="347" t="str">
        <f t="shared" si="79"/>
        <v>No</v>
      </c>
      <c r="BZ134" s="347" t="str">
        <f t="shared" si="80"/>
        <v>No</v>
      </c>
    </row>
    <row r="135" spans="1:78" x14ac:dyDescent="0.3">
      <c r="A135" s="26"/>
      <c r="B135" s="26"/>
      <c r="C135" s="355"/>
      <c r="D135" s="322"/>
      <c r="E135" s="322"/>
      <c r="F135" s="26"/>
      <c r="G135" s="26"/>
      <c r="H135" s="26"/>
      <c r="I135" s="26"/>
      <c r="J135" s="26"/>
      <c r="K135" s="26"/>
      <c r="L135" s="26"/>
      <c r="M135" s="26"/>
      <c r="N135" s="25"/>
      <c r="O135" s="141"/>
      <c r="P135" s="26"/>
      <c r="Q135" s="141"/>
      <c r="R135" s="26"/>
      <c r="S135" s="345">
        <f t="shared" si="54"/>
        <v>0</v>
      </c>
      <c r="T135" s="26"/>
      <c r="U135" s="26"/>
      <c r="V135" s="26"/>
      <c r="W135" s="26"/>
      <c r="X135" s="26"/>
      <c r="Y135" s="26"/>
      <c r="Z135" s="26"/>
      <c r="AA135" s="26"/>
      <c r="AB135" s="27"/>
      <c r="AC135" s="27"/>
      <c r="AD135" s="346" t="str">
        <f t="shared" si="69"/>
        <v>Insufficient Data</v>
      </c>
      <c r="AE135" s="125" t="str">
        <f t="shared" si="70"/>
        <v>Insufficient Data</v>
      </c>
      <c r="AF135" s="125" t="str">
        <f t="shared" si="71"/>
        <v>Insufficient Data</v>
      </c>
      <c r="AG135" s="31"/>
      <c r="AH135" s="31"/>
      <c r="AI135" s="125" t="str">
        <f t="shared" si="55"/>
        <v>Insufficient Data</v>
      </c>
      <c r="AJ135" s="125" t="str">
        <f t="shared" si="72"/>
        <v>Insufficient Data</v>
      </c>
      <c r="AK135" s="225" t="str">
        <f t="shared" si="56"/>
        <v>Yes</v>
      </c>
      <c r="AL135" s="29"/>
      <c r="AM135" s="29"/>
      <c r="AN135" s="125" t="str">
        <f t="shared" si="57"/>
        <v>Insufficient Data</v>
      </c>
      <c r="AO135" s="125" t="str">
        <f t="shared" si="58"/>
        <v>Insufficient Data</v>
      </c>
      <c r="AP135" s="225" t="str">
        <f t="shared" si="59"/>
        <v>Insufficient Data</v>
      </c>
      <c r="AQ135" s="322"/>
      <c r="AR135" s="322"/>
      <c r="AS135" s="28"/>
      <c r="AT135" s="26"/>
      <c r="AU135" s="26"/>
      <c r="AV135" s="26"/>
      <c r="AW135" s="26"/>
      <c r="AX135" s="26"/>
      <c r="AY135" s="26"/>
      <c r="AZ135" s="26"/>
      <c r="BA135" s="26"/>
      <c r="BB135" s="26"/>
      <c r="BC135" s="26"/>
      <c r="BD135" s="149"/>
      <c r="BE135" s="26"/>
      <c r="BF135" s="29"/>
      <c r="BG135" s="29"/>
      <c r="BH135" s="29"/>
      <c r="BI135" s="26"/>
      <c r="BJ135" s="347" t="str">
        <f t="shared" si="73"/>
        <v>No</v>
      </c>
      <c r="BK135" s="347" t="str">
        <f t="shared" si="60"/>
        <v>No</v>
      </c>
      <c r="BL135" s="347" t="str">
        <f t="shared" si="61"/>
        <v>No</v>
      </c>
      <c r="BM135" s="347" t="str">
        <f t="shared" si="62"/>
        <v>No</v>
      </c>
      <c r="BN135" s="347" t="str">
        <f t="shared" si="63"/>
        <v>No</v>
      </c>
      <c r="BO135" s="347" t="str">
        <f t="shared" si="64"/>
        <v>No</v>
      </c>
      <c r="BP135" s="347" t="str">
        <f t="shared" si="65"/>
        <v>No</v>
      </c>
      <c r="BQ135" s="347" t="str">
        <f t="shared" si="74"/>
        <v>No</v>
      </c>
      <c r="BR135" s="347" t="str">
        <f t="shared" si="66"/>
        <v>No</v>
      </c>
      <c r="BS135" s="347" t="str">
        <f t="shared" si="75"/>
        <v>No</v>
      </c>
      <c r="BT135" s="347" t="str">
        <f t="shared" si="76"/>
        <v>No</v>
      </c>
      <c r="BU135" s="347" t="str">
        <f t="shared" si="67"/>
        <v>Yes</v>
      </c>
      <c r="BV135" s="347" t="str">
        <f t="shared" si="68"/>
        <v>6th-12th</v>
      </c>
      <c r="BW135" s="347" t="str">
        <f t="shared" si="77"/>
        <v>No</v>
      </c>
      <c r="BX135" s="347" t="str">
        <f t="shared" si="78"/>
        <v>No</v>
      </c>
      <c r="BY135" s="347" t="str">
        <f t="shared" si="79"/>
        <v>No</v>
      </c>
      <c r="BZ135" s="347" t="str">
        <f t="shared" si="80"/>
        <v>No</v>
      </c>
    </row>
    <row r="136" spans="1:78" x14ac:dyDescent="0.3">
      <c r="A136" s="26"/>
      <c r="B136" s="26"/>
      <c r="C136" s="355"/>
      <c r="D136" s="322"/>
      <c r="E136" s="322"/>
      <c r="F136" s="26"/>
      <c r="G136" s="26"/>
      <c r="H136" s="26"/>
      <c r="I136" s="26"/>
      <c r="J136" s="26"/>
      <c r="K136" s="26"/>
      <c r="L136" s="26"/>
      <c r="M136" s="26"/>
      <c r="N136" s="25"/>
      <c r="O136" s="141"/>
      <c r="P136" s="26"/>
      <c r="Q136" s="141"/>
      <c r="R136" s="26"/>
      <c r="S136" s="345">
        <f t="shared" si="54"/>
        <v>0</v>
      </c>
      <c r="T136" s="26"/>
      <c r="U136" s="26"/>
      <c r="V136" s="26"/>
      <c r="W136" s="26"/>
      <c r="X136" s="26"/>
      <c r="Y136" s="26"/>
      <c r="Z136" s="26"/>
      <c r="AA136" s="26"/>
      <c r="AB136" s="27"/>
      <c r="AC136" s="27"/>
      <c r="AD136" s="346" t="str">
        <f t="shared" si="69"/>
        <v>Insufficient Data</v>
      </c>
      <c r="AE136" s="125" t="str">
        <f t="shared" si="70"/>
        <v>Insufficient Data</v>
      </c>
      <c r="AF136" s="125" t="str">
        <f t="shared" si="71"/>
        <v>Insufficient Data</v>
      </c>
      <c r="AG136" s="31"/>
      <c r="AH136" s="31"/>
      <c r="AI136" s="125" t="str">
        <f t="shared" si="55"/>
        <v>Insufficient Data</v>
      </c>
      <c r="AJ136" s="125" t="str">
        <f t="shared" si="72"/>
        <v>Insufficient Data</v>
      </c>
      <c r="AK136" s="225" t="str">
        <f t="shared" si="56"/>
        <v>Yes</v>
      </c>
      <c r="AL136" s="29"/>
      <c r="AM136" s="29"/>
      <c r="AN136" s="125" t="str">
        <f t="shared" si="57"/>
        <v>Insufficient Data</v>
      </c>
      <c r="AO136" s="125" t="str">
        <f t="shared" si="58"/>
        <v>Insufficient Data</v>
      </c>
      <c r="AP136" s="225" t="str">
        <f t="shared" si="59"/>
        <v>Insufficient Data</v>
      </c>
      <c r="AQ136" s="322"/>
      <c r="AR136" s="322"/>
      <c r="AS136" s="28"/>
      <c r="AT136" s="26"/>
      <c r="AU136" s="26"/>
      <c r="AV136" s="26"/>
      <c r="AW136" s="26"/>
      <c r="AX136" s="26"/>
      <c r="AY136" s="26"/>
      <c r="AZ136" s="26"/>
      <c r="BA136" s="26"/>
      <c r="BB136" s="26"/>
      <c r="BC136" s="26"/>
      <c r="BD136" s="149"/>
      <c r="BE136" s="26"/>
      <c r="BF136" s="29"/>
      <c r="BG136" s="29"/>
      <c r="BH136" s="29"/>
      <c r="BI136" s="26"/>
      <c r="BJ136" s="347" t="str">
        <f t="shared" si="73"/>
        <v>No</v>
      </c>
      <c r="BK136" s="347" t="str">
        <f t="shared" si="60"/>
        <v>No</v>
      </c>
      <c r="BL136" s="347" t="str">
        <f t="shared" si="61"/>
        <v>No</v>
      </c>
      <c r="BM136" s="347" t="str">
        <f t="shared" si="62"/>
        <v>No</v>
      </c>
      <c r="BN136" s="347" t="str">
        <f t="shared" si="63"/>
        <v>No</v>
      </c>
      <c r="BO136" s="347" t="str">
        <f t="shared" si="64"/>
        <v>No</v>
      </c>
      <c r="BP136" s="347" t="str">
        <f t="shared" si="65"/>
        <v>No</v>
      </c>
      <c r="BQ136" s="347" t="str">
        <f t="shared" si="74"/>
        <v>No</v>
      </c>
      <c r="BR136" s="347" t="str">
        <f t="shared" si="66"/>
        <v>No</v>
      </c>
      <c r="BS136" s="347" t="str">
        <f t="shared" si="75"/>
        <v>No</v>
      </c>
      <c r="BT136" s="347" t="str">
        <f t="shared" si="76"/>
        <v>No</v>
      </c>
      <c r="BU136" s="347" t="str">
        <f t="shared" si="67"/>
        <v>Yes</v>
      </c>
      <c r="BV136" s="347" t="str">
        <f t="shared" si="68"/>
        <v>6th-12th</v>
      </c>
      <c r="BW136" s="347" t="str">
        <f t="shared" si="77"/>
        <v>No</v>
      </c>
      <c r="BX136" s="347" t="str">
        <f t="shared" si="78"/>
        <v>No</v>
      </c>
      <c r="BY136" s="347" t="str">
        <f t="shared" si="79"/>
        <v>No</v>
      </c>
      <c r="BZ136" s="347" t="str">
        <f t="shared" si="80"/>
        <v>No</v>
      </c>
    </row>
    <row r="137" spans="1:78" x14ac:dyDescent="0.3">
      <c r="A137" s="26"/>
      <c r="B137" s="26"/>
      <c r="C137" s="355"/>
      <c r="D137" s="322"/>
      <c r="E137" s="322"/>
      <c r="F137" s="26"/>
      <c r="G137" s="26"/>
      <c r="H137" s="26"/>
      <c r="I137" s="26"/>
      <c r="J137" s="26"/>
      <c r="K137" s="26"/>
      <c r="L137" s="26"/>
      <c r="M137" s="26"/>
      <c r="N137" s="25"/>
      <c r="O137" s="141"/>
      <c r="P137" s="26"/>
      <c r="Q137" s="141"/>
      <c r="R137" s="26"/>
      <c r="S137" s="345">
        <f t="shared" si="54"/>
        <v>0</v>
      </c>
      <c r="T137" s="26"/>
      <c r="U137" s="26"/>
      <c r="V137" s="26"/>
      <c r="W137" s="26"/>
      <c r="X137" s="26"/>
      <c r="Y137" s="26"/>
      <c r="Z137" s="26"/>
      <c r="AA137" s="26"/>
      <c r="AB137" s="27"/>
      <c r="AC137" s="27"/>
      <c r="AD137" s="346" t="str">
        <f t="shared" si="69"/>
        <v>Insufficient Data</v>
      </c>
      <c r="AE137" s="125" t="str">
        <f t="shared" si="70"/>
        <v>Insufficient Data</v>
      </c>
      <c r="AF137" s="125" t="str">
        <f t="shared" si="71"/>
        <v>Insufficient Data</v>
      </c>
      <c r="AG137" s="31"/>
      <c r="AH137" s="31"/>
      <c r="AI137" s="125" t="str">
        <f t="shared" si="55"/>
        <v>Insufficient Data</v>
      </c>
      <c r="AJ137" s="125" t="str">
        <f t="shared" si="72"/>
        <v>Insufficient Data</v>
      </c>
      <c r="AK137" s="225" t="str">
        <f t="shared" si="56"/>
        <v>Yes</v>
      </c>
      <c r="AL137" s="29"/>
      <c r="AM137" s="29"/>
      <c r="AN137" s="125" t="str">
        <f t="shared" si="57"/>
        <v>Insufficient Data</v>
      </c>
      <c r="AO137" s="125" t="str">
        <f t="shared" si="58"/>
        <v>Insufficient Data</v>
      </c>
      <c r="AP137" s="225" t="str">
        <f t="shared" si="59"/>
        <v>Insufficient Data</v>
      </c>
      <c r="AQ137" s="322"/>
      <c r="AR137" s="322"/>
      <c r="AS137" s="28"/>
      <c r="AT137" s="26"/>
      <c r="AU137" s="26"/>
      <c r="AV137" s="26"/>
      <c r="AW137" s="26"/>
      <c r="AX137" s="26"/>
      <c r="AY137" s="26"/>
      <c r="AZ137" s="26"/>
      <c r="BA137" s="26"/>
      <c r="BB137" s="26"/>
      <c r="BC137" s="26"/>
      <c r="BD137" s="149"/>
      <c r="BE137" s="26"/>
      <c r="BF137" s="29"/>
      <c r="BG137" s="29"/>
      <c r="BH137" s="29"/>
      <c r="BI137" s="26"/>
      <c r="BJ137" s="347" t="str">
        <f t="shared" si="73"/>
        <v>No</v>
      </c>
      <c r="BK137" s="347" t="str">
        <f t="shared" si="60"/>
        <v>No</v>
      </c>
      <c r="BL137" s="347" t="str">
        <f t="shared" si="61"/>
        <v>No</v>
      </c>
      <c r="BM137" s="347" t="str">
        <f t="shared" si="62"/>
        <v>No</v>
      </c>
      <c r="BN137" s="347" t="str">
        <f t="shared" si="63"/>
        <v>No</v>
      </c>
      <c r="BO137" s="347" t="str">
        <f t="shared" si="64"/>
        <v>No</v>
      </c>
      <c r="BP137" s="347" t="str">
        <f t="shared" si="65"/>
        <v>No</v>
      </c>
      <c r="BQ137" s="347" t="str">
        <f t="shared" si="74"/>
        <v>No</v>
      </c>
      <c r="BR137" s="347" t="str">
        <f t="shared" si="66"/>
        <v>No</v>
      </c>
      <c r="BS137" s="347" t="str">
        <f t="shared" si="75"/>
        <v>No</v>
      </c>
      <c r="BT137" s="347" t="str">
        <f t="shared" si="76"/>
        <v>No</v>
      </c>
      <c r="BU137" s="347" t="str">
        <f t="shared" si="67"/>
        <v>Yes</v>
      </c>
      <c r="BV137" s="347" t="str">
        <f t="shared" si="68"/>
        <v>6th-12th</v>
      </c>
      <c r="BW137" s="347" t="str">
        <f t="shared" si="77"/>
        <v>No</v>
      </c>
      <c r="BX137" s="347" t="str">
        <f t="shared" si="78"/>
        <v>No</v>
      </c>
      <c r="BY137" s="347" t="str">
        <f t="shared" si="79"/>
        <v>No</v>
      </c>
      <c r="BZ137" s="347" t="str">
        <f t="shared" si="80"/>
        <v>No</v>
      </c>
    </row>
    <row r="138" spans="1:78" x14ac:dyDescent="0.3">
      <c r="A138" s="26"/>
      <c r="B138" s="26"/>
      <c r="C138" s="355"/>
      <c r="D138" s="322"/>
      <c r="E138" s="322"/>
      <c r="F138" s="26"/>
      <c r="G138" s="26"/>
      <c r="H138" s="26"/>
      <c r="I138" s="26"/>
      <c r="J138" s="26"/>
      <c r="K138" s="26"/>
      <c r="L138" s="26"/>
      <c r="M138" s="26"/>
      <c r="N138" s="25"/>
      <c r="O138" s="141"/>
      <c r="P138" s="26"/>
      <c r="Q138" s="141"/>
      <c r="R138" s="26"/>
      <c r="S138" s="345">
        <f t="shared" si="54"/>
        <v>0</v>
      </c>
      <c r="T138" s="26"/>
      <c r="U138" s="26"/>
      <c r="V138" s="26"/>
      <c r="W138" s="26"/>
      <c r="X138" s="26"/>
      <c r="Y138" s="26"/>
      <c r="Z138" s="26"/>
      <c r="AA138" s="26"/>
      <c r="AB138" s="27"/>
      <c r="AC138" s="27"/>
      <c r="AD138" s="346" t="str">
        <f t="shared" si="69"/>
        <v>Insufficient Data</v>
      </c>
      <c r="AE138" s="125" t="str">
        <f t="shared" si="70"/>
        <v>Insufficient Data</v>
      </c>
      <c r="AF138" s="125" t="str">
        <f t="shared" si="71"/>
        <v>Insufficient Data</v>
      </c>
      <c r="AG138" s="31"/>
      <c r="AH138" s="31"/>
      <c r="AI138" s="125" t="str">
        <f t="shared" si="55"/>
        <v>Insufficient Data</v>
      </c>
      <c r="AJ138" s="125" t="str">
        <f t="shared" si="72"/>
        <v>Insufficient Data</v>
      </c>
      <c r="AK138" s="225" t="str">
        <f t="shared" si="56"/>
        <v>Yes</v>
      </c>
      <c r="AL138" s="29"/>
      <c r="AM138" s="29"/>
      <c r="AN138" s="125" t="str">
        <f t="shared" si="57"/>
        <v>Insufficient Data</v>
      </c>
      <c r="AO138" s="125" t="str">
        <f t="shared" si="58"/>
        <v>Insufficient Data</v>
      </c>
      <c r="AP138" s="225" t="str">
        <f t="shared" si="59"/>
        <v>Insufficient Data</v>
      </c>
      <c r="AQ138" s="322"/>
      <c r="AR138" s="322"/>
      <c r="AS138" s="28"/>
      <c r="AT138" s="26"/>
      <c r="AU138" s="26"/>
      <c r="AV138" s="26"/>
      <c r="AW138" s="26"/>
      <c r="AX138" s="26"/>
      <c r="AY138" s="26"/>
      <c r="AZ138" s="26"/>
      <c r="BA138" s="26"/>
      <c r="BB138" s="26"/>
      <c r="BC138" s="26"/>
      <c r="BD138" s="149"/>
      <c r="BE138" s="26"/>
      <c r="BF138" s="29"/>
      <c r="BG138" s="29"/>
      <c r="BH138" s="29"/>
      <c r="BI138" s="26"/>
      <c r="BJ138" s="347" t="str">
        <f t="shared" si="73"/>
        <v>No</v>
      </c>
      <c r="BK138" s="347" t="str">
        <f t="shared" si="60"/>
        <v>No</v>
      </c>
      <c r="BL138" s="347" t="str">
        <f t="shared" si="61"/>
        <v>No</v>
      </c>
      <c r="BM138" s="347" t="str">
        <f t="shared" si="62"/>
        <v>No</v>
      </c>
      <c r="BN138" s="347" t="str">
        <f t="shared" si="63"/>
        <v>No</v>
      </c>
      <c r="BO138" s="347" t="str">
        <f t="shared" si="64"/>
        <v>No</v>
      </c>
      <c r="BP138" s="347" t="str">
        <f t="shared" si="65"/>
        <v>No</v>
      </c>
      <c r="BQ138" s="347" t="str">
        <f t="shared" si="74"/>
        <v>No</v>
      </c>
      <c r="BR138" s="347" t="str">
        <f t="shared" si="66"/>
        <v>No</v>
      </c>
      <c r="BS138" s="347" t="str">
        <f t="shared" si="75"/>
        <v>No</v>
      </c>
      <c r="BT138" s="347" t="str">
        <f t="shared" si="76"/>
        <v>No</v>
      </c>
      <c r="BU138" s="347" t="str">
        <f t="shared" si="67"/>
        <v>Yes</v>
      </c>
      <c r="BV138" s="347" t="str">
        <f t="shared" si="68"/>
        <v>6th-12th</v>
      </c>
      <c r="BW138" s="347" t="str">
        <f t="shared" si="77"/>
        <v>No</v>
      </c>
      <c r="BX138" s="347" t="str">
        <f t="shared" si="78"/>
        <v>No</v>
      </c>
      <c r="BY138" s="347" t="str">
        <f t="shared" si="79"/>
        <v>No</v>
      </c>
      <c r="BZ138" s="347" t="str">
        <f t="shared" si="80"/>
        <v>No</v>
      </c>
    </row>
    <row r="139" spans="1:78" x14ac:dyDescent="0.3">
      <c r="A139" s="26"/>
      <c r="B139" s="26"/>
      <c r="C139" s="355"/>
      <c r="D139" s="322"/>
      <c r="E139" s="322"/>
      <c r="F139" s="26"/>
      <c r="G139" s="26"/>
      <c r="H139" s="26"/>
      <c r="I139" s="26"/>
      <c r="J139" s="26"/>
      <c r="K139" s="26"/>
      <c r="L139" s="26"/>
      <c r="M139" s="26"/>
      <c r="N139" s="25"/>
      <c r="O139" s="141"/>
      <c r="P139" s="26"/>
      <c r="Q139" s="141"/>
      <c r="R139" s="26"/>
      <c r="S139" s="345">
        <f t="shared" si="54"/>
        <v>0</v>
      </c>
      <c r="T139" s="26"/>
      <c r="U139" s="26"/>
      <c r="V139" s="26"/>
      <c r="W139" s="26"/>
      <c r="X139" s="26"/>
      <c r="Y139" s="26"/>
      <c r="Z139" s="26"/>
      <c r="AA139" s="26"/>
      <c r="AB139" s="27"/>
      <c r="AC139" s="27"/>
      <c r="AD139" s="346" t="str">
        <f t="shared" si="69"/>
        <v>Insufficient Data</v>
      </c>
      <c r="AE139" s="125" t="str">
        <f t="shared" si="70"/>
        <v>Insufficient Data</v>
      </c>
      <c r="AF139" s="125" t="str">
        <f t="shared" si="71"/>
        <v>Insufficient Data</v>
      </c>
      <c r="AG139" s="31"/>
      <c r="AH139" s="31"/>
      <c r="AI139" s="125" t="str">
        <f t="shared" si="55"/>
        <v>Insufficient Data</v>
      </c>
      <c r="AJ139" s="125" t="str">
        <f t="shared" si="72"/>
        <v>Insufficient Data</v>
      </c>
      <c r="AK139" s="225" t="str">
        <f t="shared" si="56"/>
        <v>Yes</v>
      </c>
      <c r="AL139" s="29"/>
      <c r="AM139" s="29"/>
      <c r="AN139" s="125" t="str">
        <f t="shared" si="57"/>
        <v>Insufficient Data</v>
      </c>
      <c r="AO139" s="125" t="str">
        <f t="shared" si="58"/>
        <v>Insufficient Data</v>
      </c>
      <c r="AP139" s="225" t="str">
        <f t="shared" si="59"/>
        <v>Insufficient Data</v>
      </c>
      <c r="AQ139" s="322"/>
      <c r="AR139" s="322"/>
      <c r="AS139" s="28"/>
      <c r="AT139" s="26"/>
      <c r="AU139" s="26"/>
      <c r="AV139" s="26"/>
      <c r="AW139" s="26"/>
      <c r="AX139" s="26"/>
      <c r="AY139" s="26"/>
      <c r="AZ139" s="26"/>
      <c r="BA139" s="26"/>
      <c r="BB139" s="26"/>
      <c r="BC139" s="26"/>
      <c r="BD139" s="149"/>
      <c r="BE139" s="26"/>
      <c r="BF139" s="29"/>
      <c r="BG139" s="29"/>
      <c r="BH139" s="29"/>
      <c r="BI139" s="26"/>
      <c r="BJ139" s="347" t="str">
        <f t="shared" si="73"/>
        <v>No</v>
      </c>
      <c r="BK139" s="347" t="str">
        <f t="shared" si="60"/>
        <v>No</v>
      </c>
      <c r="BL139" s="347" t="str">
        <f t="shared" si="61"/>
        <v>No</v>
      </c>
      <c r="BM139" s="347" t="str">
        <f t="shared" si="62"/>
        <v>No</v>
      </c>
      <c r="BN139" s="347" t="str">
        <f t="shared" si="63"/>
        <v>No</v>
      </c>
      <c r="BO139" s="347" t="str">
        <f t="shared" si="64"/>
        <v>No</v>
      </c>
      <c r="BP139" s="347" t="str">
        <f t="shared" si="65"/>
        <v>No</v>
      </c>
      <c r="BQ139" s="347" t="str">
        <f t="shared" si="74"/>
        <v>No</v>
      </c>
      <c r="BR139" s="347" t="str">
        <f t="shared" si="66"/>
        <v>No</v>
      </c>
      <c r="BS139" s="347" t="str">
        <f t="shared" si="75"/>
        <v>No</v>
      </c>
      <c r="BT139" s="347" t="str">
        <f t="shared" si="76"/>
        <v>No</v>
      </c>
      <c r="BU139" s="347" t="str">
        <f t="shared" si="67"/>
        <v>Yes</v>
      </c>
      <c r="BV139" s="347" t="str">
        <f t="shared" si="68"/>
        <v>6th-12th</v>
      </c>
      <c r="BW139" s="347" t="str">
        <f t="shared" si="77"/>
        <v>No</v>
      </c>
      <c r="BX139" s="347" t="str">
        <f t="shared" si="78"/>
        <v>No</v>
      </c>
      <c r="BY139" s="347" t="str">
        <f t="shared" si="79"/>
        <v>No</v>
      </c>
      <c r="BZ139" s="347" t="str">
        <f t="shared" si="80"/>
        <v>No</v>
      </c>
    </row>
    <row r="140" spans="1:78" x14ac:dyDescent="0.3">
      <c r="A140" s="26"/>
      <c r="B140" s="26"/>
      <c r="C140" s="355"/>
      <c r="D140" s="322"/>
      <c r="E140" s="322"/>
      <c r="F140" s="26"/>
      <c r="G140" s="26"/>
      <c r="H140" s="26"/>
      <c r="I140" s="26"/>
      <c r="J140" s="26"/>
      <c r="K140" s="26"/>
      <c r="L140" s="26"/>
      <c r="M140" s="26"/>
      <c r="N140" s="25"/>
      <c r="O140" s="141"/>
      <c r="P140" s="26"/>
      <c r="Q140" s="141"/>
      <c r="R140" s="26"/>
      <c r="S140" s="345">
        <f t="shared" si="54"/>
        <v>0</v>
      </c>
      <c r="T140" s="26"/>
      <c r="U140" s="26"/>
      <c r="V140" s="26"/>
      <c r="W140" s="26"/>
      <c r="X140" s="26"/>
      <c r="Y140" s="26"/>
      <c r="Z140" s="26"/>
      <c r="AA140" s="26"/>
      <c r="AB140" s="27"/>
      <c r="AC140" s="27"/>
      <c r="AD140" s="346" t="str">
        <f t="shared" si="69"/>
        <v>Insufficient Data</v>
      </c>
      <c r="AE140" s="125" t="str">
        <f t="shared" si="70"/>
        <v>Insufficient Data</v>
      </c>
      <c r="AF140" s="125" t="str">
        <f t="shared" si="71"/>
        <v>Insufficient Data</v>
      </c>
      <c r="AG140" s="31"/>
      <c r="AH140" s="31"/>
      <c r="AI140" s="125" t="str">
        <f t="shared" si="55"/>
        <v>Insufficient Data</v>
      </c>
      <c r="AJ140" s="125" t="str">
        <f t="shared" si="72"/>
        <v>Insufficient Data</v>
      </c>
      <c r="AK140" s="225" t="str">
        <f t="shared" si="56"/>
        <v>Yes</v>
      </c>
      <c r="AL140" s="29"/>
      <c r="AM140" s="29"/>
      <c r="AN140" s="125" t="str">
        <f t="shared" si="57"/>
        <v>Insufficient Data</v>
      </c>
      <c r="AO140" s="125" t="str">
        <f t="shared" si="58"/>
        <v>Insufficient Data</v>
      </c>
      <c r="AP140" s="225" t="str">
        <f t="shared" si="59"/>
        <v>Insufficient Data</v>
      </c>
      <c r="AQ140" s="322"/>
      <c r="AR140" s="322"/>
      <c r="AS140" s="28"/>
      <c r="AT140" s="26"/>
      <c r="AU140" s="26"/>
      <c r="AV140" s="26"/>
      <c r="AW140" s="26"/>
      <c r="AX140" s="26"/>
      <c r="AY140" s="26"/>
      <c r="AZ140" s="26"/>
      <c r="BA140" s="26"/>
      <c r="BB140" s="26"/>
      <c r="BC140" s="26"/>
      <c r="BD140" s="149"/>
      <c r="BE140" s="26"/>
      <c r="BF140" s="29"/>
      <c r="BG140" s="29"/>
      <c r="BH140" s="29"/>
      <c r="BI140" s="26"/>
      <c r="BJ140" s="347" t="str">
        <f t="shared" si="73"/>
        <v>No</v>
      </c>
      <c r="BK140" s="347" t="str">
        <f t="shared" si="60"/>
        <v>No</v>
      </c>
      <c r="BL140" s="347" t="str">
        <f t="shared" si="61"/>
        <v>No</v>
      </c>
      <c r="BM140" s="347" t="str">
        <f t="shared" si="62"/>
        <v>No</v>
      </c>
      <c r="BN140" s="347" t="str">
        <f t="shared" si="63"/>
        <v>No</v>
      </c>
      <c r="BO140" s="347" t="str">
        <f t="shared" si="64"/>
        <v>No</v>
      </c>
      <c r="BP140" s="347" t="str">
        <f t="shared" si="65"/>
        <v>No</v>
      </c>
      <c r="BQ140" s="347" t="str">
        <f t="shared" si="74"/>
        <v>No</v>
      </c>
      <c r="BR140" s="347" t="str">
        <f t="shared" si="66"/>
        <v>No</v>
      </c>
      <c r="BS140" s="347" t="str">
        <f t="shared" si="75"/>
        <v>No</v>
      </c>
      <c r="BT140" s="347" t="str">
        <f t="shared" si="76"/>
        <v>No</v>
      </c>
      <c r="BU140" s="347" t="str">
        <f t="shared" si="67"/>
        <v>Yes</v>
      </c>
      <c r="BV140" s="347" t="str">
        <f t="shared" si="68"/>
        <v>6th-12th</v>
      </c>
      <c r="BW140" s="347" t="str">
        <f t="shared" si="77"/>
        <v>No</v>
      </c>
      <c r="BX140" s="347" t="str">
        <f t="shared" si="78"/>
        <v>No</v>
      </c>
      <c r="BY140" s="347" t="str">
        <f t="shared" si="79"/>
        <v>No</v>
      </c>
      <c r="BZ140" s="347" t="str">
        <f t="shared" si="80"/>
        <v>No</v>
      </c>
    </row>
    <row r="141" spans="1:78" x14ac:dyDescent="0.3">
      <c r="A141" s="26"/>
      <c r="B141" s="26"/>
      <c r="C141" s="355"/>
      <c r="D141" s="322"/>
      <c r="E141" s="322"/>
      <c r="F141" s="26"/>
      <c r="G141" s="26"/>
      <c r="H141" s="26"/>
      <c r="I141" s="26"/>
      <c r="J141" s="26"/>
      <c r="K141" s="26"/>
      <c r="L141" s="26"/>
      <c r="M141" s="26"/>
      <c r="N141" s="25"/>
      <c r="O141" s="141"/>
      <c r="P141" s="26"/>
      <c r="Q141" s="141"/>
      <c r="R141" s="26"/>
      <c r="S141" s="345">
        <f t="shared" si="54"/>
        <v>0</v>
      </c>
      <c r="T141" s="26"/>
      <c r="U141" s="26"/>
      <c r="V141" s="26"/>
      <c r="W141" s="26"/>
      <c r="X141" s="26"/>
      <c r="Y141" s="26"/>
      <c r="Z141" s="26"/>
      <c r="AA141" s="26"/>
      <c r="AB141" s="27"/>
      <c r="AC141" s="27"/>
      <c r="AD141" s="346" t="str">
        <f t="shared" si="69"/>
        <v>Insufficient Data</v>
      </c>
      <c r="AE141" s="125" t="str">
        <f t="shared" si="70"/>
        <v>Insufficient Data</v>
      </c>
      <c r="AF141" s="125" t="str">
        <f t="shared" si="71"/>
        <v>Insufficient Data</v>
      </c>
      <c r="AG141" s="31"/>
      <c r="AH141" s="31"/>
      <c r="AI141" s="125" t="str">
        <f t="shared" si="55"/>
        <v>Insufficient Data</v>
      </c>
      <c r="AJ141" s="125" t="str">
        <f t="shared" si="72"/>
        <v>Insufficient Data</v>
      </c>
      <c r="AK141" s="225" t="str">
        <f t="shared" si="56"/>
        <v>Yes</v>
      </c>
      <c r="AL141" s="29"/>
      <c r="AM141" s="29"/>
      <c r="AN141" s="125" t="str">
        <f t="shared" si="57"/>
        <v>Insufficient Data</v>
      </c>
      <c r="AO141" s="125" t="str">
        <f t="shared" si="58"/>
        <v>Insufficient Data</v>
      </c>
      <c r="AP141" s="225" t="str">
        <f t="shared" si="59"/>
        <v>Insufficient Data</v>
      </c>
      <c r="AQ141" s="322"/>
      <c r="AR141" s="322"/>
      <c r="AS141" s="28"/>
      <c r="AT141" s="26"/>
      <c r="AU141" s="26"/>
      <c r="AV141" s="26"/>
      <c r="AW141" s="26"/>
      <c r="AX141" s="26"/>
      <c r="AY141" s="26"/>
      <c r="AZ141" s="26"/>
      <c r="BA141" s="26"/>
      <c r="BB141" s="26"/>
      <c r="BC141" s="26"/>
      <c r="BD141" s="149"/>
      <c r="BE141" s="26"/>
      <c r="BF141" s="29"/>
      <c r="BG141" s="29"/>
      <c r="BH141" s="29"/>
      <c r="BI141" s="26"/>
      <c r="BJ141" s="347" t="str">
        <f t="shared" si="73"/>
        <v>No</v>
      </c>
      <c r="BK141" s="347" t="str">
        <f t="shared" si="60"/>
        <v>No</v>
      </c>
      <c r="BL141" s="347" t="str">
        <f t="shared" si="61"/>
        <v>No</v>
      </c>
      <c r="BM141" s="347" t="str">
        <f t="shared" si="62"/>
        <v>No</v>
      </c>
      <c r="BN141" s="347" t="str">
        <f t="shared" si="63"/>
        <v>No</v>
      </c>
      <c r="BO141" s="347" t="str">
        <f t="shared" si="64"/>
        <v>No</v>
      </c>
      <c r="BP141" s="347" t="str">
        <f t="shared" si="65"/>
        <v>No</v>
      </c>
      <c r="BQ141" s="347" t="str">
        <f t="shared" si="74"/>
        <v>No</v>
      </c>
      <c r="BR141" s="347" t="str">
        <f t="shared" si="66"/>
        <v>No</v>
      </c>
      <c r="BS141" s="347" t="str">
        <f t="shared" si="75"/>
        <v>No</v>
      </c>
      <c r="BT141" s="347" t="str">
        <f t="shared" si="76"/>
        <v>No</v>
      </c>
      <c r="BU141" s="347" t="str">
        <f t="shared" si="67"/>
        <v>Yes</v>
      </c>
      <c r="BV141" s="347" t="str">
        <f t="shared" si="68"/>
        <v>6th-12th</v>
      </c>
      <c r="BW141" s="347" t="str">
        <f t="shared" si="77"/>
        <v>No</v>
      </c>
      <c r="BX141" s="347" t="str">
        <f t="shared" si="78"/>
        <v>No</v>
      </c>
      <c r="BY141" s="347" t="str">
        <f t="shared" si="79"/>
        <v>No</v>
      </c>
      <c r="BZ141" s="347" t="str">
        <f t="shared" si="80"/>
        <v>No</v>
      </c>
    </row>
    <row r="142" spans="1:78" x14ac:dyDescent="0.3">
      <c r="A142" s="26"/>
      <c r="B142" s="26"/>
      <c r="C142" s="355"/>
      <c r="D142" s="322"/>
      <c r="E142" s="322"/>
      <c r="F142" s="26"/>
      <c r="G142" s="26"/>
      <c r="H142" s="26"/>
      <c r="I142" s="26"/>
      <c r="J142" s="26"/>
      <c r="K142" s="26"/>
      <c r="L142" s="26"/>
      <c r="M142" s="26"/>
      <c r="N142" s="25"/>
      <c r="O142" s="141"/>
      <c r="P142" s="26"/>
      <c r="Q142" s="141"/>
      <c r="R142" s="26"/>
      <c r="S142" s="345">
        <f t="shared" si="54"/>
        <v>0</v>
      </c>
      <c r="T142" s="26"/>
      <c r="U142" s="26"/>
      <c r="V142" s="26"/>
      <c r="W142" s="26"/>
      <c r="X142" s="26"/>
      <c r="Y142" s="26"/>
      <c r="Z142" s="26"/>
      <c r="AA142" s="26"/>
      <c r="AB142" s="27"/>
      <c r="AC142" s="27"/>
      <c r="AD142" s="346" t="str">
        <f t="shared" si="69"/>
        <v>Insufficient Data</v>
      </c>
      <c r="AE142" s="125" t="str">
        <f t="shared" si="70"/>
        <v>Insufficient Data</v>
      </c>
      <c r="AF142" s="125" t="str">
        <f t="shared" si="71"/>
        <v>Insufficient Data</v>
      </c>
      <c r="AG142" s="31"/>
      <c r="AH142" s="31"/>
      <c r="AI142" s="125" t="str">
        <f t="shared" si="55"/>
        <v>Insufficient Data</v>
      </c>
      <c r="AJ142" s="125" t="str">
        <f t="shared" si="72"/>
        <v>Insufficient Data</v>
      </c>
      <c r="AK142" s="225" t="str">
        <f t="shared" si="56"/>
        <v>Yes</v>
      </c>
      <c r="AL142" s="29"/>
      <c r="AM142" s="29"/>
      <c r="AN142" s="125" t="str">
        <f t="shared" si="57"/>
        <v>Insufficient Data</v>
      </c>
      <c r="AO142" s="125" t="str">
        <f t="shared" si="58"/>
        <v>Insufficient Data</v>
      </c>
      <c r="AP142" s="225" t="str">
        <f t="shared" si="59"/>
        <v>Insufficient Data</v>
      </c>
      <c r="AQ142" s="322"/>
      <c r="AR142" s="322"/>
      <c r="AS142" s="28"/>
      <c r="AT142" s="26"/>
      <c r="AU142" s="26"/>
      <c r="AV142" s="26"/>
      <c r="AW142" s="26"/>
      <c r="AX142" s="26"/>
      <c r="AY142" s="26"/>
      <c r="AZ142" s="26"/>
      <c r="BA142" s="26"/>
      <c r="BB142" s="26"/>
      <c r="BC142" s="26"/>
      <c r="BD142" s="149"/>
      <c r="BE142" s="26"/>
      <c r="BF142" s="29"/>
      <c r="BG142" s="29"/>
      <c r="BH142" s="29"/>
      <c r="BI142" s="26"/>
      <c r="BJ142" s="347" t="str">
        <f t="shared" si="73"/>
        <v>No</v>
      </c>
      <c r="BK142" s="347" t="str">
        <f t="shared" si="60"/>
        <v>No</v>
      </c>
      <c r="BL142" s="347" t="str">
        <f t="shared" si="61"/>
        <v>No</v>
      </c>
      <c r="BM142" s="347" t="str">
        <f t="shared" si="62"/>
        <v>No</v>
      </c>
      <c r="BN142" s="347" t="str">
        <f t="shared" si="63"/>
        <v>No</v>
      </c>
      <c r="BO142" s="347" t="str">
        <f t="shared" si="64"/>
        <v>No</v>
      </c>
      <c r="BP142" s="347" t="str">
        <f t="shared" si="65"/>
        <v>No</v>
      </c>
      <c r="BQ142" s="347" t="str">
        <f t="shared" si="74"/>
        <v>No</v>
      </c>
      <c r="BR142" s="347" t="str">
        <f t="shared" si="66"/>
        <v>No</v>
      </c>
      <c r="BS142" s="347" t="str">
        <f t="shared" si="75"/>
        <v>No</v>
      </c>
      <c r="BT142" s="347" t="str">
        <f t="shared" si="76"/>
        <v>No</v>
      </c>
      <c r="BU142" s="347" t="str">
        <f t="shared" si="67"/>
        <v>Yes</v>
      </c>
      <c r="BV142" s="347" t="str">
        <f t="shared" si="68"/>
        <v>6th-12th</v>
      </c>
      <c r="BW142" s="347" t="str">
        <f t="shared" si="77"/>
        <v>No</v>
      </c>
      <c r="BX142" s="347" t="str">
        <f t="shared" si="78"/>
        <v>No</v>
      </c>
      <c r="BY142" s="347" t="str">
        <f t="shared" si="79"/>
        <v>No</v>
      </c>
      <c r="BZ142" s="347" t="str">
        <f t="shared" si="80"/>
        <v>No</v>
      </c>
    </row>
    <row r="143" spans="1:78" x14ac:dyDescent="0.3">
      <c r="A143" s="26"/>
      <c r="B143" s="26"/>
      <c r="C143" s="355"/>
      <c r="D143" s="322"/>
      <c r="E143" s="322"/>
      <c r="F143" s="26"/>
      <c r="G143" s="26"/>
      <c r="H143" s="26"/>
      <c r="I143" s="26"/>
      <c r="J143" s="26"/>
      <c r="K143" s="26"/>
      <c r="L143" s="26"/>
      <c r="M143" s="26"/>
      <c r="N143" s="25"/>
      <c r="O143" s="141"/>
      <c r="P143" s="26"/>
      <c r="Q143" s="141"/>
      <c r="R143" s="26"/>
      <c r="S143" s="345">
        <f t="shared" si="54"/>
        <v>0</v>
      </c>
      <c r="T143" s="26"/>
      <c r="U143" s="26"/>
      <c r="V143" s="26"/>
      <c r="W143" s="26"/>
      <c r="X143" s="26"/>
      <c r="Y143" s="26"/>
      <c r="Z143" s="26"/>
      <c r="AA143" s="26"/>
      <c r="AB143" s="27"/>
      <c r="AC143" s="27"/>
      <c r="AD143" s="346" t="str">
        <f t="shared" si="69"/>
        <v>Insufficient Data</v>
      </c>
      <c r="AE143" s="125" t="str">
        <f t="shared" si="70"/>
        <v>Insufficient Data</v>
      </c>
      <c r="AF143" s="125" t="str">
        <f t="shared" si="71"/>
        <v>Insufficient Data</v>
      </c>
      <c r="AG143" s="31"/>
      <c r="AH143" s="31"/>
      <c r="AI143" s="125" t="str">
        <f t="shared" si="55"/>
        <v>Insufficient Data</v>
      </c>
      <c r="AJ143" s="125" t="str">
        <f t="shared" si="72"/>
        <v>Insufficient Data</v>
      </c>
      <c r="AK143" s="225" t="str">
        <f t="shared" si="56"/>
        <v>Yes</v>
      </c>
      <c r="AL143" s="29"/>
      <c r="AM143" s="29"/>
      <c r="AN143" s="125" t="str">
        <f t="shared" si="57"/>
        <v>Insufficient Data</v>
      </c>
      <c r="AO143" s="125" t="str">
        <f t="shared" si="58"/>
        <v>Insufficient Data</v>
      </c>
      <c r="AP143" s="225" t="str">
        <f t="shared" si="59"/>
        <v>Insufficient Data</v>
      </c>
      <c r="AQ143" s="322"/>
      <c r="AR143" s="322"/>
      <c r="AS143" s="28"/>
      <c r="AT143" s="26"/>
      <c r="AU143" s="26"/>
      <c r="AV143" s="26"/>
      <c r="AW143" s="26"/>
      <c r="AX143" s="26"/>
      <c r="AY143" s="26"/>
      <c r="AZ143" s="26"/>
      <c r="BA143" s="26"/>
      <c r="BB143" s="26"/>
      <c r="BC143" s="26"/>
      <c r="BD143" s="149"/>
      <c r="BE143" s="26"/>
      <c r="BF143" s="29"/>
      <c r="BG143" s="29"/>
      <c r="BH143" s="29"/>
      <c r="BI143" s="26"/>
      <c r="BJ143" s="347" t="str">
        <f t="shared" si="73"/>
        <v>No</v>
      </c>
      <c r="BK143" s="347" t="str">
        <f t="shared" si="60"/>
        <v>No</v>
      </c>
      <c r="BL143" s="347" t="str">
        <f t="shared" si="61"/>
        <v>No</v>
      </c>
      <c r="BM143" s="347" t="str">
        <f t="shared" si="62"/>
        <v>No</v>
      </c>
      <c r="BN143" s="347" t="str">
        <f t="shared" si="63"/>
        <v>No</v>
      </c>
      <c r="BO143" s="347" t="str">
        <f t="shared" si="64"/>
        <v>No</v>
      </c>
      <c r="BP143" s="347" t="str">
        <f t="shared" si="65"/>
        <v>No</v>
      </c>
      <c r="BQ143" s="347" t="str">
        <f t="shared" si="74"/>
        <v>No</v>
      </c>
      <c r="BR143" s="347" t="str">
        <f t="shared" si="66"/>
        <v>No</v>
      </c>
      <c r="BS143" s="347" t="str">
        <f t="shared" si="75"/>
        <v>No</v>
      </c>
      <c r="BT143" s="347" t="str">
        <f t="shared" si="76"/>
        <v>No</v>
      </c>
      <c r="BU143" s="347" t="str">
        <f t="shared" si="67"/>
        <v>Yes</v>
      </c>
      <c r="BV143" s="347" t="str">
        <f t="shared" si="68"/>
        <v>6th-12th</v>
      </c>
      <c r="BW143" s="347" t="str">
        <f t="shared" si="77"/>
        <v>No</v>
      </c>
      <c r="BX143" s="347" t="str">
        <f t="shared" si="78"/>
        <v>No</v>
      </c>
      <c r="BY143" s="347" t="str">
        <f t="shared" si="79"/>
        <v>No</v>
      </c>
      <c r="BZ143" s="347" t="str">
        <f t="shared" si="80"/>
        <v>No</v>
      </c>
    </row>
    <row r="144" spans="1:78" x14ac:dyDescent="0.3">
      <c r="A144" s="26"/>
      <c r="B144" s="26"/>
      <c r="C144" s="355"/>
      <c r="D144" s="322"/>
      <c r="E144" s="322"/>
      <c r="F144" s="26"/>
      <c r="G144" s="26"/>
      <c r="H144" s="26"/>
      <c r="I144" s="26"/>
      <c r="J144" s="26"/>
      <c r="K144" s="26"/>
      <c r="L144" s="26"/>
      <c r="M144" s="26"/>
      <c r="N144" s="25"/>
      <c r="O144" s="141"/>
      <c r="P144" s="26"/>
      <c r="Q144" s="141"/>
      <c r="R144" s="26"/>
      <c r="S144" s="345">
        <f t="shared" si="54"/>
        <v>0</v>
      </c>
      <c r="T144" s="26"/>
      <c r="U144" s="26"/>
      <c r="V144" s="26"/>
      <c r="W144" s="26"/>
      <c r="X144" s="26"/>
      <c r="Y144" s="26"/>
      <c r="Z144" s="26"/>
      <c r="AA144" s="26"/>
      <c r="AB144" s="27"/>
      <c r="AC144" s="27"/>
      <c r="AD144" s="346" t="str">
        <f t="shared" si="69"/>
        <v>Insufficient Data</v>
      </c>
      <c r="AE144" s="125" t="str">
        <f t="shared" si="70"/>
        <v>Insufficient Data</v>
      </c>
      <c r="AF144" s="125" t="str">
        <f t="shared" si="71"/>
        <v>Insufficient Data</v>
      </c>
      <c r="AG144" s="31"/>
      <c r="AH144" s="31"/>
      <c r="AI144" s="125" t="str">
        <f t="shared" si="55"/>
        <v>Insufficient Data</v>
      </c>
      <c r="AJ144" s="125" t="str">
        <f t="shared" si="72"/>
        <v>Insufficient Data</v>
      </c>
      <c r="AK144" s="225" t="str">
        <f t="shared" si="56"/>
        <v>Yes</v>
      </c>
      <c r="AL144" s="29"/>
      <c r="AM144" s="29"/>
      <c r="AN144" s="125" t="str">
        <f t="shared" si="57"/>
        <v>Insufficient Data</v>
      </c>
      <c r="AO144" s="125" t="str">
        <f t="shared" si="58"/>
        <v>Insufficient Data</v>
      </c>
      <c r="AP144" s="225" t="str">
        <f t="shared" si="59"/>
        <v>Insufficient Data</v>
      </c>
      <c r="AQ144" s="322"/>
      <c r="AR144" s="322"/>
      <c r="AS144" s="28"/>
      <c r="AT144" s="26"/>
      <c r="AU144" s="26"/>
      <c r="AV144" s="26"/>
      <c r="AW144" s="26"/>
      <c r="AX144" s="26"/>
      <c r="AY144" s="26"/>
      <c r="AZ144" s="26"/>
      <c r="BA144" s="26"/>
      <c r="BB144" s="26"/>
      <c r="BC144" s="26"/>
      <c r="BD144" s="149"/>
      <c r="BE144" s="26"/>
      <c r="BF144" s="29"/>
      <c r="BG144" s="29"/>
      <c r="BH144" s="29"/>
      <c r="BI144" s="26"/>
      <c r="BJ144" s="347" t="str">
        <f t="shared" si="73"/>
        <v>No</v>
      </c>
      <c r="BK144" s="347" t="str">
        <f t="shared" si="60"/>
        <v>No</v>
      </c>
      <c r="BL144" s="347" t="str">
        <f t="shared" si="61"/>
        <v>No</v>
      </c>
      <c r="BM144" s="347" t="str">
        <f t="shared" si="62"/>
        <v>No</v>
      </c>
      <c r="BN144" s="347" t="str">
        <f t="shared" si="63"/>
        <v>No</v>
      </c>
      <c r="BO144" s="347" t="str">
        <f t="shared" si="64"/>
        <v>No</v>
      </c>
      <c r="BP144" s="347" t="str">
        <f t="shared" si="65"/>
        <v>No</v>
      </c>
      <c r="BQ144" s="347" t="str">
        <f t="shared" si="74"/>
        <v>No</v>
      </c>
      <c r="BR144" s="347" t="str">
        <f t="shared" si="66"/>
        <v>No</v>
      </c>
      <c r="BS144" s="347" t="str">
        <f t="shared" si="75"/>
        <v>No</v>
      </c>
      <c r="BT144" s="347" t="str">
        <f t="shared" si="76"/>
        <v>No</v>
      </c>
      <c r="BU144" s="347" t="str">
        <f t="shared" si="67"/>
        <v>Yes</v>
      </c>
      <c r="BV144" s="347" t="str">
        <f t="shared" si="68"/>
        <v>6th-12th</v>
      </c>
      <c r="BW144" s="347" t="str">
        <f t="shared" si="77"/>
        <v>No</v>
      </c>
      <c r="BX144" s="347" t="str">
        <f t="shared" si="78"/>
        <v>No</v>
      </c>
      <c r="BY144" s="347" t="str">
        <f t="shared" si="79"/>
        <v>No</v>
      </c>
      <c r="BZ144" s="347" t="str">
        <f t="shared" si="80"/>
        <v>No</v>
      </c>
    </row>
    <row r="145" spans="1:78" x14ac:dyDescent="0.3">
      <c r="A145" s="26"/>
      <c r="B145" s="26"/>
      <c r="C145" s="355"/>
      <c r="D145" s="322"/>
      <c r="E145" s="322"/>
      <c r="F145" s="26"/>
      <c r="G145" s="26"/>
      <c r="H145" s="26"/>
      <c r="I145" s="26"/>
      <c r="J145" s="26"/>
      <c r="K145" s="26"/>
      <c r="L145" s="26"/>
      <c r="M145" s="26"/>
      <c r="N145" s="25"/>
      <c r="O145" s="141"/>
      <c r="P145" s="26"/>
      <c r="Q145" s="141"/>
      <c r="R145" s="26"/>
      <c r="S145" s="345">
        <f t="shared" si="54"/>
        <v>0</v>
      </c>
      <c r="T145" s="26"/>
      <c r="U145" s="26"/>
      <c r="V145" s="26"/>
      <c r="W145" s="26"/>
      <c r="X145" s="26"/>
      <c r="Y145" s="26"/>
      <c r="Z145" s="26"/>
      <c r="AA145" s="26"/>
      <c r="AB145" s="27"/>
      <c r="AC145" s="27"/>
      <c r="AD145" s="346" t="str">
        <f t="shared" si="69"/>
        <v>Insufficient Data</v>
      </c>
      <c r="AE145" s="125" t="str">
        <f t="shared" si="70"/>
        <v>Insufficient Data</v>
      </c>
      <c r="AF145" s="125" t="str">
        <f t="shared" si="71"/>
        <v>Insufficient Data</v>
      </c>
      <c r="AG145" s="31"/>
      <c r="AH145" s="31"/>
      <c r="AI145" s="125" t="str">
        <f t="shared" si="55"/>
        <v>Insufficient Data</v>
      </c>
      <c r="AJ145" s="125" t="str">
        <f t="shared" si="72"/>
        <v>Insufficient Data</v>
      </c>
      <c r="AK145" s="225" t="str">
        <f t="shared" si="56"/>
        <v>Yes</v>
      </c>
      <c r="AL145" s="29"/>
      <c r="AM145" s="29"/>
      <c r="AN145" s="125" t="str">
        <f t="shared" si="57"/>
        <v>Insufficient Data</v>
      </c>
      <c r="AO145" s="125" t="str">
        <f t="shared" si="58"/>
        <v>Insufficient Data</v>
      </c>
      <c r="AP145" s="225" t="str">
        <f t="shared" si="59"/>
        <v>Insufficient Data</v>
      </c>
      <c r="AQ145" s="322"/>
      <c r="AR145" s="322"/>
      <c r="AS145" s="28"/>
      <c r="AT145" s="26"/>
      <c r="AU145" s="26"/>
      <c r="AV145" s="26"/>
      <c r="AW145" s="26"/>
      <c r="AX145" s="26"/>
      <c r="AY145" s="26"/>
      <c r="AZ145" s="26"/>
      <c r="BA145" s="26"/>
      <c r="BB145" s="26"/>
      <c r="BC145" s="26"/>
      <c r="BD145" s="149"/>
      <c r="BE145" s="26"/>
      <c r="BF145" s="29"/>
      <c r="BG145" s="29"/>
      <c r="BH145" s="29"/>
      <c r="BI145" s="26"/>
      <c r="BJ145" s="347" t="str">
        <f t="shared" si="73"/>
        <v>No</v>
      </c>
      <c r="BK145" s="347" t="str">
        <f t="shared" si="60"/>
        <v>No</v>
      </c>
      <c r="BL145" s="347" t="str">
        <f t="shared" si="61"/>
        <v>No</v>
      </c>
      <c r="BM145" s="347" t="str">
        <f t="shared" si="62"/>
        <v>No</v>
      </c>
      <c r="BN145" s="347" t="str">
        <f t="shared" si="63"/>
        <v>No</v>
      </c>
      <c r="BO145" s="347" t="str">
        <f t="shared" si="64"/>
        <v>No</v>
      </c>
      <c r="BP145" s="347" t="str">
        <f t="shared" si="65"/>
        <v>No</v>
      </c>
      <c r="BQ145" s="347" t="str">
        <f t="shared" si="74"/>
        <v>No</v>
      </c>
      <c r="BR145" s="347" t="str">
        <f t="shared" si="66"/>
        <v>No</v>
      </c>
      <c r="BS145" s="347" t="str">
        <f t="shared" si="75"/>
        <v>No</v>
      </c>
      <c r="BT145" s="347" t="str">
        <f t="shared" si="76"/>
        <v>No</v>
      </c>
      <c r="BU145" s="347" t="str">
        <f t="shared" si="67"/>
        <v>Yes</v>
      </c>
      <c r="BV145" s="347" t="str">
        <f t="shared" si="68"/>
        <v>6th-12th</v>
      </c>
      <c r="BW145" s="347" t="str">
        <f t="shared" si="77"/>
        <v>No</v>
      </c>
      <c r="BX145" s="347" t="str">
        <f t="shared" si="78"/>
        <v>No</v>
      </c>
      <c r="BY145" s="347" t="str">
        <f t="shared" si="79"/>
        <v>No</v>
      </c>
      <c r="BZ145" s="347" t="str">
        <f t="shared" si="80"/>
        <v>No</v>
      </c>
    </row>
    <row r="146" spans="1:78" x14ac:dyDescent="0.3">
      <c r="A146" s="26"/>
      <c r="B146" s="26"/>
      <c r="C146" s="355"/>
      <c r="D146" s="322"/>
      <c r="E146" s="322"/>
      <c r="F146" s="26"/>
      <c r="G146" s="26"/>
      <c r="H146" s="26"/>
      <c r="I146" s="26"/>
      <c r="J146" s="26"/>
      <c r="K146" s="26"/>
      <c r="L146" s="26"/>
      <c r="M146" s="26"/>
      <c r="N146" s="25"/>
      <c r="O146" s="141"/>
      <c r="P146" s="26"/>
      <c r="Q146" s="141"/>
      <c r="R146" s="26"/>
      <c r="S146" s="345">
        <f t="shared" si="54"/>
        <v>0</v>
      </c>
      <c r="T146" s="26"/>
      <c r="U146" s="26"/>
      <c r="V146" s="26"/>
      <c r="W146" s="26"/>
      <c r="X146" s="26"/>
      <c r="Y146" s="26"/>
      <c r="Z146" s="26"/>
      <c r="AA146" s="26"/>
      <c r="AB146" s="27"/>
      <c r="AC146" s="27"/>
      <c r="AD146" s="346" t="str">
        <f t="shared" si="69"/>
        <v>Insufficient Data</v>
      </c>
      <c r="AE146" s="125" t="str">
        <f t="shared" si="70"/>
        <v>Insufficient Data</v>
      </c>
      <c r="AF146" s="125" t="str">
        <f t="shared" si="71"/>
        <v>Insufficient Data</v>
      </c>
      <c r="AG146" s="31"/>
      <c r="AH146" s="31"/>
      <c r="AI146" s="125" t="str">
        <f t="shared" si="55"/>
        <v>Insufficient Data</v>
      </c>
      <c r="AJ146" s="125" t="str">
        <f t="shared" si="72"/>
        <v>Insufficient Data</v>
      </c>
      <c r="AK146" s="225" t="str">
        <f t="shared" si="56"/>
        <v>Yes</v>
      </c>
      <c r="AL146" s="29"/>
      <c r="AM146" s="29"/>
      <c r="AN146" s="125" t="str">
        <f t="shared" si="57"/>
        <v>Insufficient Data</v>
      </c>
      <c r="AO146" s="125" t="str">
        <f t="shared" si="58"/>
        <v>Insufficient Data</v>
      </c>
      <c r="AP146" s="225" t="str">
        <f t="shared" si="59"/>
        <v>Insufficient Data</v>
      </c>
      <c r="AQ146" s="322"/>
      <c r="AR146" s="322"/>
      <c r="AS146" s="28"/>
      <c r="AT146" s="26"/>
      <c r="AU146" s="26"/>
      <c r="AV146" s="26"/>
      <c r="AW146" s="26"/>
      <c r="AX146" s="26"/>
      <c r="AY146" s="26"/>
      <c r="AZ146" s="26"/>
      <c r="BA146" s="26"/>
      <c r="BB146" s="26"/>
      <c r="BC146" s="26"/>
      <c r="BD146" s="149"/>
      <c r="BE146" s="26"/>
      <c r="BF146" s="29"/>
      <c r="BG146" s="29"/>
      <c r="BH146" s="29"/>
      <c r="BI146" s="26"/>
      <c r="BJ146" s="347" t="str">
        <f t="shared" si="73"/>
        <v>No</v>
      </c>
      <c r="BK146" s="347" t="str">
        <f t="shared" si="60"/>
        <v>No</v>
      </c>
      <c r="BL146" s="347" t="str">
        <f t="shared" si="61"/>
        <v>No</v>
      </c>
      <c r="BM146" s="347" t="str">
        <f t="shared" si="62"/>
        <v>No</v>
      </c>
      <c r="BN146" s="347" t="str">
        <f t="shared" si="63"/>
        <v>No</v>
      </c>
      <c r="BO146" s="347" t="str">
        <f t="shared" si="64"/>
        <v>No</v>
      </c>
      <c r="BP146" s="347" t="str">
        <f t="shared" si="65"/>
        <v>No</v>
      </c>
      <c r="BQ146" s="347" t="str">
        <f t="shared" si="74"/>
        <v>No</v>
      </c>
      <c r="BR146" s="347" t="str">
        <f t="shared" si="66"/>
        <v>No</v>
      </c>
      <c r="BS146" s="347" t="str">
        <f t="shared" si="75"/>
        <v>No</v>
      </c>
      <c r="BT146" s="347" t="str">
        <f t="shared" si="76"/>
        <v>No</v>
      </c>
      <c r="BU146" s="347" t="str">
        <f t="shared" si="67"/>
        <v>Yes</v>
      </c>
      <c r="BV146" s="347" t="str">
        <f t="shared" si="68"/>
        <v>6th-12th</v>
      </c>
      <c r="BW146" s="347" t="str">
        <f t="shared" si="77"/>
        <v>No</v>
      </c>
      <c r="BX146" s="347" t="str">
        <f t="shared" si="78"/>
        <v>No</v>
      </c>
      <c r="BY146" s="347" t="str">
        <f t="shared" si="79"/>
        <v>No</v>
      </c>
      <c r="BZ146" s="347" t="str">
        <f t="shared" si="80"/>
        <v>No</v>
      </c>
    </row>
    <row r="147" spans="1:78" x14ac:dyDescent="0.3">
      <c r="A147" s="26"/>
      <c r="B147" s="26"/>
      <c r="C147" s="355"/>
      <c r="D147" s="322"/>
      <c r="E147" s="322"/>
      <c r="F147" s="26"/>
      <c r="G147" s="26"/>
      <c r="H147" s="26"/>
      <c r="I147" s="26"/>
      <c r="J147" s="26"/>
      <c r="K147" s="26"/>
      <c r="L147" s="26"/>
      <c r="M147" s="26"/>
      <c r="N147" s="25"/>
      <c r="O147" s="141"/>
      <c r="P147" s="26"/>
      <c r="Q147" s="141"/>
      <c r="R147" s="26"/>
      <c r="S147" s="345">
        <f t="shared" si="54"/>
        <v>0</v>
      </c>
      <c r="T147" s="26"/>
      <c r="U147" s="26"/>
      <c r="V147" s="26"/>
      <c r="W147" s="26"/>
      <c r="X147" s="26"/>
      <c r="Y147" s="26"/>
      <c r="Z147" s="26"/>
      <c r="AA147" s="26"/>
      <c r="AB147" s="27"/>
      <c r="AC147" s="27"/>
      <c r="AD147" s="346" t="str">
        <f t="shared" si="69"/>
        <v>Insufficient Data</v>
      </c>
      <c r="AE147" s="125" t="str">
        <f t="shared" si="70"/>
        <v>Insufficient Data</v>
      </c>
      <c r="AF147" s="125" t="str">
        <f t="shared" si="71"/>
        <v>Insufficient Data</v>
      </c>
      <c r="AG147" s="31"/>
      <c r="AH147" s="31"/>
      <c r="AI147" s="125" t="str">
        <f t="shared" si="55"/>
        <v>Insufficient Data</v>
      </c>
      <c r="AJ147" s="125" t="str">
        <f t="shared" si="72"/>
        <v>Insufficient Data</v>
      </c>
      <c r="AK147" s="225" t="str">
        <f t="shared" si="56"/>
        <v>Yes</v>
      </c>
      <c r="AL147" s="29"/>
      <c r="AM147" s="29"/>
      <c r="AN147" s="125" t="str">
        <f t="shared" si="57"/>
        <v>Insufficient Data</v>
      </c>
      <c r="AO147" s="125" t="str">
        <f t="shared" si="58"/>
        <v>Insufficient Data</v>
      </c>
      <c r="AP147" s="225" t="str">
        <f t="shared" si="59"/>
        <v>Insufficient Data</v>
      </c>
      <c r="AQ147" s="322"/>
      <c r="AR147" s="322"/>
      <c r="AS147" s="28"/>
      <c r="AT147" s="26"/>
      <c r="AU147" s="26"/>
      <c r="AV147" s="26"/>
      <c r="AW147" s="26"/>
      <c r="AX147" s="26"/>
      <c r="AY147" s="26"/>
      <c r="AZ147" s="26"/>
      <c r="BA147" s="26"/>
      <c r="BB147" s="26"/>
      <c r="BC147" s="26"/>
      <c r="BD147" s="149"/>
      <c r="BE147" s="26"/>
      <c r="BF147" s="29"/>
      <c r="BG147" s="29"/>
      <c r="BH147" s="29"/>
      <c r="BI147" s="26"/>
      <c r="BJ147" s="347" t="str">
        <f t="shared" si="73"/>
        <v>No</v>
      </c>
      <c r="BK147" s="347" t="str">
        <f t="shared" si="60"/>
        <v>No</v>
      </c>
      <c r="BL147" s="347" t="str">
        <f t="shared" si="61"/>
        <v>No</v>
      </c>
      <c r="BM147" s="347" t="str">
        <f t="shared" si="62"/>
        <v>No</v>
      </c>
      <c r="BN147" s="347" t="str">
        <f t="shared" si="63"/>
        <v>No</v>
      </c>
      <c r="BO147" s="347" t="str">
        <f t="shared" si="64"/>
        <v>No</v>
      </c>
      <c r="BP147" s="347" t="str">
        <f t="shared" si="65"/>
        <v>No</v>
      </c>
      <c r="BQ147" s="347" t="str">
        <f t="shared" si="74"/>
        <v>No</v>
      </c>
      <c r="BR147" s="347" t="str">
        <f t="shared" si="66"/>
        <v>No</v>
      </c>
      <c r="BS147" s="347" t="str">
        <f t="shared" si="75"/>
        <v>No</v>
      </c>
      <c r="BT147" s="347" t="str">
        <f t="shared" si="76"/>
        <v>No</v>
      </c>
      <c r="BU147" s="347" t="str">
        <f t="shared" si="67"/>
        <v>Yes</v>
      </c>
      <c r="BV147" s="347" t="str">
        <f t="shared" si="68"/>
        <v>6th-12th</v>
      </c>
      <c r="BW147" s="347" t="str">
        <f t="shared" si="77"/>
        <v>No</v>
      </c>
      <c r="BX147" s="347" t="str">
        <f t="shared" si="78"/>
        <v>No</v>
      </c>
      <c r="BY147" s="347" t="str">
        <f t="shared" si="79"/>
        <v>No</v>
      </c>
      <c r="BZ147" s="347" t="str">
        <f t="shared" si="80"/>
        <v>No</v>
      </c>
    </row>
    <row r="148" spans="1:78" x14ac:dyDescent="0.3">
      <c r="A148" s="26"/>
      <c r="B148" s="26"/>
      <c r="C148" s="355"/>
      <c r="D148" s="322"/>
      <c r="E148" s="322"/>
      <c r="F148" s="26"/>
      <c r="G148" s="26"/>
      <c r="H148" s="26"/>
      <c r="I148" s="26"/>
      <c r="J148" s="26"/>
      <c r="K148" s="26"/>
      <c r="L148" s="26"/>
      <c r="M148" s="26"/>
      <c r="N148" s="25"/>
      <c r="O148" s="141"/>
      <c r="P148" s="26"/>
      <c r="Q148" s="141"/>
      <c r="R148" s="26"/>
      <c r="S148" s="345">
        <f t="shared" si="54"/>
        <v>0</v>
      </c>
      <c r="T148" s="26"/>
      <c r="U148" s="26"/>
      <c r="V148" s="26"/>
      <c r="W148" s="26"/>
      <c r="X148" s="26"/>
      <c r="Y148" s="26"/>
      <c r="Z148" s="26"/>
      <c r="AA148" s="26"/>
      <c r="AB148" s="27"/>
      <c r="AC148" s="27"/>
      <c r="AD148" s="346" t="str">
        <f t="shared" si="69"/>
        <v>Insufficient Data</v>
      </c>
      <c r="AE148" s="125" t="str">
        <f t="shared" si="70"/>
        <v>Insufficient Data</v>
      </c>
      <c r="AF148" s="125" t="str">
        <f t="shared" si="71"/>
        <v>Insufficient Data</v>
      </c>
      <c r="AG148" s="31"/>
      <c r="AH148" s="31"/>
      <c r="AI148" s="125" t="str">
        <f t="shared" si="55"/>
        <v>Insufficient Data</v>
      </c>
      <c r="AJ148" s="125" t="str">
        <f t="shared" si="72"/>
        <v>Insufficient Data</v>
      </c>
      <c r="AK148" s="225" t="str">
        <f t="shared" si="56"/>
        <v>Yes</v>
      </c>
      <c r="AL148" s="29"/>
      <c r="AM148" s="29"/>
      <c r="AN148" s="125" t="str">
        <f t="shared" si="57"/>
        <v>Insufficient Data</v>
      </c>
      <c r="AO148" s="125" t="str">
        <f t="shared" si="58"/>
        <v>Insufficient Data</v>
      </c>
      <c r="AP148" s="225" t="str">
        <f t="shared" si="59"/>
        <v>Insufficient Data</v>
      </c>
      <c r="AQ148" s="322"/>
      <c r="AR148" s="322"/>
      <c r="AS148" s="28"/>
      <c r="AT148" s="26"/>
      <c r="AU148" s="26"/>
      <c r="AV148" s="26"/>
      <c r="AW148" s="26"/>
      <c r="AX148" s="26"/>
      <c r="AY148" s="26"/>
      <c r="AZ148" s="26"/>
      <c r="BA148" s="26"/>
      <c r="BB148" s="26"/>
      <c r="BC148" s="26"/>
      <c r="BD148" s="149"/>
      <c r="BE148" s="26"/>
      <c r="BF148" s="29"/>
      <c r="BG148" s="29"/>
      <c r="BH148" s="29"/>
      <c r="BI148" s="26"/>
      <c r="BJ148" s="347" t="str">
        <f t="shared" si="73"/>
        <v>No</v>
      </c>
      <c r="BK148" s="347" t="str">
        <f t="shared" si="60"/>
        <v>No</v>
      </c>
      <c r="BL148" s="347" t="str">
        <f t="shared" si="61"/>
        <v>No</v>
      </c>
      <c r="BM148" s="347" t="str">
        <f t="shared" si="62"/>
        <v>No</v>
      </c>
      <c r="BN148" s="347" t="str">
        <f t="shared" si="63"/>
        <v>No</v>
      </c>
      <c r="BO148" s="347" t="str">
        <f t="shared" si="64"/>
        <v>No</v>
      </c>
      <c r="BP148" s="347" t="str">
        <f t="shared" si="65"/>
        <v>No</v>
      </c>
      <c r="BQ148" s="347" t="str">
        <f t="shared" si="74"/>
        <v>No</v>
      </c>
      <c r="BR148" s="347" t="str">
        <f t="shared" si="66"/>
        <v>No</v>
      </c>
      <c r="BS148" s="347" t="str">
        <f t="shared" si="75"/>
        <v>No</v>
      </c>
      <c r="BT148" s="347" t="str">
        <f t="shared" si="76"/>
        <v>No</v>
      </c>
      <c r="BU148" s="347" t="str">
        <f t="shared" si="67"/>
        <v>Yes</v>
      </c>
      <c r="BV148" s="347" t="str">
        <f t="shared" si="68"/>
        <v>6th-12th</v>
      </c>
      <c r="BW148" s="347" t="str">
        <f t="shared" si="77"/>
        <v>No</v>
      </c>
      <c r="BX148" s="347" t="str">
        <f t="shared" si="78"/>
        <v>No</v>
      </c>
      <c r="BY148" s="347" t="str">
        <f t="shared" si="79"/>
        <v>No</v>
      </c>
      <c r="BZ148" s="347" t="str">
        <f t="shared" si="80"/>
        <v>No</v>
      </c>
    </row>
    <row r="149" spans="1:78" x14ac:dyDescent="0.3">
      <c r="A149" s="26"/>
      <c r="B149" s="26"/>
      <c r="C149" s="355"/>
      <c r="D149" s="322"/>
      <c r="E149" s="322"/>
      <c r="F149" s="26"/>
      <c r="G149" s="26"/>
      <c r="H149" s="26"/>
      <c r="I149" s="26"/>
      <c r="J149" s="26"/>
      <c r="K149" s="26"/>
      <c r="L149" s="26"/>
      <c r="M149" s="26"/>
      <c r="N149" s="25"/>
      <c r="O149" s="141"/>
      <c r="P149" s="26"/>
      <c r="Q149" s="141"/>
      <c r="R149" s="26"/>
      <c r="S149" s="345">
        <f t="shared" si="54"/>
        <v>0</v>
      </c>
      <c r="T149" s="26"/>
      <c r="U149" s="26"/>
      <c r="V149" s="26"/>
      <c r="W149" s="26"/>
      <c r="X149" s="26"/>
      <c r="Y149" s="26"/>
      <c r="Z149" s="26"/>
      <c r="AA149" s="26"/>
      <c r="AB149" s="27"/>
      <c r="AC149" s="27"/>
      <c r="AD149" s="346" t="str">
        <f t="shared" si="69"/>
        <v>Insufficient Data</v>
      </c>
      <c r="AE149" s="125" t="str">
        <f t="shared" si="70"/>
        <v>Insufficient Data</v>
      </c>
      <c r="AF149" s="125" t="str">
        <f t="shared" si="71"/>
        <v>Insufficient Data</v>
      </c>
      <c r="AG149" s="31"/>
      <c r="AH149" s="31"/>
      <c r="AI149" s="125" t="str">
        <f t="shared" si="55"/>
        <v>Insufficient Data</v>
      </c>
      <c r="AJ149" s="125" t="str">
        <f t="shared" si="72"/>
        <v>Insufficient Data</v>
      </c>
      <c r="AK149" s="225" t="str">
        <f t="shared" si="56"/>
        <v>Yes</v>
      </c>
      <c r="AL149" s="29"/>
      <c r="AM149" s="29"/>
      <c r="AN149" s="125" t="str">
        <f t="shared" si="57"/>
        <v>Insufficient Data</v>
      </c>
      <c r="AO149" s="125" t="str">
        <f t="shared" si="58"/>
        <v>Insufficient Data</v>
      </c>
      <c r="AP149" s="225" t="str">
        <f t="shared" si="59"/>
        <v>Insufficient Data</v>
      </c>
      <c r="AQ149" s="322"/>
      <c r="AR149" s="322"/>
      <c r="AS149" s="28"/>
      <c r="AT149" s="26"/>
      <c r="AU149" s="26"/>
      <c r="AV149" s="26"/>
      <c r="AW149" s="26"/>
      <c r="AX149" s="26"/>
      <c r="AY149" s="26"/>
      <c r="AZ149" s="26"/>
      <c r="BA149" s="26"/>
      <c r="BB149" s="26"/>
      <c r="BC149" s="26"/>
      <c r="BD149" s="149"/>
      <c r="BE149" s="26"/>
      <c r="BF149" s="29"/>
      <c r="BG149" s="29"/>
      <c r="BH149" s="29"/>
      <c r="BI149" s="26"/>
      <c r="BJ149" s="347" t="str">
        <f t="shared" si="73"/>
        <v>No</v>
      </c>
      <c r="BK149" s="347" t="str">
        <f t="shared" si="60"/>
        <v>No</v>
      </c>
      <c r="BL149" s="347" t="str">
        <f t="shared" si="61"/>
        <v>No</v>
      </c>
      <c r="BM149" s="347" t="str">
        <f t="shared" si="62"/>
        <v>No</v>
      </c>
      <c r="BN149" s="347" t="str">
        <f t="shared" si="63"/>
        <v>No</v>
      </c>
      <c r="BO149" s="347" t="str">
        <f t="shared" si="64"/>
        <v>No</v>
      </c>
      <c r="BP149" s="347" t="str">
        <f t="shared" si="65"/>
        <v>No</v>
      </c>
      <c r="BQ149" s="347" t="str">
        <f t="shared" si="74"/>
        <v>No</v>
      </c>
      <c r="BR149" s="347" t="str">
        <f t="shared" si="66"/>
        <v>No</v>
      </c>
      <c r="BS149" s="347" t="str">
        <f t="shared" si="75"/>
        <v>No</v>
      </c>
      <c r="BT149" s="347" t="str">
        <f t="shared" si="76"/>
        <v>No</v>
      </c>
      <c r="BU149" s="347" t="str">
        <f t="shared" si="67"/>
        <v>Yes</v>
      </c>
      <c r="BV149" s="347" t="str">
        <f t="shared" si="68"/>
        <v>6th-12th</v>
      </c>
      <c r="BW149" s="347" t="str">
        <f t="shared" si="77"/>
        <v>No</v>
      </c>
      <c r="BX149" s="347" t="str">
        <f t="shared" si="78"/>
        <v>No</v>
      </c>
      <c r="BY149" s="347" t="str">
        <f t="shared" si="79"/>
        <v>No</v>
      </c>
      <c r="BZ149" s="347" t="str">
        <f t="shared" si="80"/>
        <v>No</v>
      </c>
    </row>
    <row r="150" spans="1:78" x14ac:dyDescent="0.3">
      <c r="A150" s="26"/>
      <c r="B150" s="26"/>
      <c r="C150" s="355"/>
      <c r="D150" s="322"/>
      <c r="E150" s="322"/>
      <c r="F150" s="26"/>
      <c r="G150" s="26"/>
      <c r="H150" s="26"/>
      <c r="I150" s="26"/>
      <c r="J150" s="26"/>
      <c r="K150" s="26"/>
      <c r="L150" s="26"/>
      <c r="M150" s="26"/>
      <c r="N150" s="25"/>
      <c r="O150" s="141"/>
      <c r="P150" s="26"/>
      <c r="Q150" s="141"/>
      <c r="R150" s="26"/>
      <c r="S150" s="345">
        <f t="shared" si="54"/>
        <v>0</v>
      </c>
      <c r="T150" s="26"/>
      <c r="U150" s="26"/>
      <c r="V150" s="26"/>
      <c r="W150" s="26"/>
      <c r="X150" s="26"/>
      <c r="Y150" s="26"/>
      <c r="Z150" s="26"/>
      <c r="AA150" s="26"/>
      <c r="AB150" s="27"/>
      <c r="AC150" s="27"/>
      <c r="AD150" s="346" t="str">
        <f t="shared" si="69"/>
        <v>Insufficient Data</v>
      </c>
      <c r="AE150" s="125" t="str">
        <f t="shared" si="70"/>
        <v>Insufficient Data</v>
      </c>
      <c r="AF150" s="125" t="str">
        <f t="shared" si="71"/>
        <v>Insufficient Data</v>
      </c>
      <c r="AG150" s="31"/>
      <c r="AH150" s="31"/>
      <c r="AI150" s="125" t="str">
        <f t="shared" si="55"/>
        <v>Insufficient Data</v>
      </c>
      <c r="AJ150" s="125" t="str">
        <f t="shared" si="72"/>
        <v>Insufficient Data</v>
      </c>
      <c r="AK150" s="225" t="str">
        <f t="shared" si="56"/>
        <v>Yes</v>
      </c>
      <c r="AL150" s="29"/>
      <c r="AM150" s="29"/>
      <c r="AN150" s="125" t="str">
        <f t="shared" si="57"/>
        <v>Insufficient Data</v>
      </c>
      <c r="AO150" s="125" t="str">
        <f t="shared" si="58"/>
        <v>Insufficient Data</v>
      </c>
      <c r="AP150" s="225" t="str">
        <f t="shared" si="59"/>
        <v>Insufficient Data</v>
      </c>
      <c r="AQ150" s="322"/>
      <c r="AR150" s="322"/>
      <c r="AS150" s="28"/>
      <c r="AT150" s="26"/>
      <c r="AU150" s="26"/>
      <c r="AV150" s="26"/>
      <c r="AW150" s="26"/>
      <c r="AX150" s="26"/>
      <c r="AY150" s="26"/>
      <c r="AZ150" s="26"/>
      <c r="BA150" s="26"/>
      <c r="BB150" s="26"/>
      <c r="BC150" s="26"/>
      <c r="BD150" s="149"/>
      <c r="BE150" s="26"/>
      <c r="BF150" s="29"/>
      <c r="BG150" s="29"/>
      <c r="BH150" s="29"/>
      <c r="BI150" s="26"/>
      <c r="BJ150" s="347" t="str">
        <f t="shared" si="73"/>
        <v>No</v>
      </c>
      <c r="BK150" s="347" t="str">
        <f t="shared" si="60"/>
        <v>No</v>
      </c>
      <c r="BL150" s="347" t="str">
        <f t="shared" si="61"/>
        <v>No</v>
      </c>
      <c r="BM150" s="347" t="str">
        <f t="shared" si="62"/>
        <v>No</v>
      </c>
      <c r="BN150" s="347" t="str">
        <f t="shared" si="63"/>
        <v>No</v>
      </c>
      <c r="BO150" s="347" t="str">
        <f t="shared" si="64"/>
        <v>No</v>
      </c>
      <c r="BP150" s="347" t="str">
        <f t="shared" si="65"/>
        <v>No</v>
      </c>
      <c r="BQ150" s="347" t="str">
        <f t="shared" si="74"/>
        <v>No</v>
      </c>
      <c r="BR150" s="347" t="str">
        <f t="shared" si="66"/>
        <v>No</v>
      </c>
      <c r="BS150" s="347" t="str">
        <f t="shared" si="75"/>
        <v>No</v>
      </c>
      <c r="BT150" s="347" t="str">
        <f t="shared" si="76"/>
        <v>No</v>
      </c>
      <c r="BU150" s="347" t="str">
        <f t="shared" si="67"/>
        <v>Yes</v>
      </c>
      <c r="BV150" s="347" t="str">
        <f t="shared" si="68"/>
        <v>6th-12th</v>
      </c>
      <c r="BW150" s="347" t="str">
        <f t="shared" si="77"/>
        <v>No</v>
      </c>
      <c r="BX150" s="347" t="str">
        <f t="shared" si="78"/>
        <v>No</v>
      </c>
      <c r="BY150" s="347" t="str">
        <f t="shared" si="79"/>
        <v>No</v>
      </c>
      <c r="BZ150" s="347" t="str">
        <f t="shared" si="80"/>
        <v>No</v>
      </c>
    </row>
    <row r="151" spans="1:78" x14ac:dyDescent="0.3">
      <c r="A151" s="26"/>
      <c r="B151" s="26"/>
      <c r="C151" s="355"/>
      <c r="D151" s="322"/>
      <c r="E151" s="322"/>
      <c r="F151" s="26"/>
      <c r="G151" s="26"/>
      <c r="H151" s="26"/>
      <c r="I151" s="26"/>
      <c r="J151" s="26"/>
      <c r="K151" s="26"/>
      <c r="L151" s="26"/>
      <c r="M151" s="26"/>
      <c r="N151" s="25"/>
      <c r="O151" s="141"/>
      <c r="P151" s="26"/>
      <c r="Q151" s="141"/>
      <c r="R151" s="26"/>
      <c r="S151" s="345">
        <f t="shared" si="54"/>
        <v>0</v>
      </c>
      <c r="T151" s="26"/>
      <c r="U151" s="26"/>
      <c r="V151" s="26"/>
      <c r="W151" s="26"/>
      <c r="X151" s="26"/>
      <c r="Y151" s="26"/>
      <c r="Z151" s="26"/>
      <c r="AA151" s="26"/>
      <c r="AB151" s="27"/>
      <c r="AC151" s="27"/>
      <c r="AD151" s="346" t="str">
        <f t="shared" si="69"/>
        <v>Insufficient Data</v>
      </c>
      <c r="AE151" s="125" t="str">
        <f t="shared" si="70"/>
        <v>Insufficient Data</v>
      </c>
      <c r="AF151" s="125" t="str">
        <f t="shared" si="71"/>
        <v>Insufficient Data</v>
      </c>
      <c r="AG151" s="31"/>
      <c r="AH151" s="31"/>
      <c r="AI151" s="125" t="str">
        <f t="shared" si="55"/>
        <v>Insufficient Data</v>
      </c>
      <c r="AJ151" s="125" t="str">
        <f t="shared" si="72"/>
        <v>Insufficient Data</v>
      </c>
      <c r="AK151" s="225" t="str">
        <f t="shared" si="56"/>
        <v>Yes</v>
      </c>
      <c r="AL151" s="29"/>
      <c r="AM151" s="29"/>
      <c r="AN151" s="125" t="str">
        <f t="shared" si="57"/>
        <v>Insufficient Data</v>
      </c>
      <c r="AO151" s="125" t="str">
        <f t="shared" si="58"/>
        <v>Insufficient Data</v>
      </c>
      <c r="AP151" s="225" t="str">
        <f t="shared" si="59"/>
        <v>Insufficient Data</v>
      </c>
      <c r="AQ151" s="322"/>
      <c r="AR151" s="322"/>
      <c r="AS151" s="28"/>
      <c r="AT151" s="26"/>
      <c r="AU151" s="26"/>
      <c r="AV151" s="26"/>
      <c r="AW151" s="26"/>
      <c r="AX151" s="26"/>
      <c r="AY151" s="26"/>
      <c r="AZ151" s="26"/>
      <c r="BA151" s="26"/>
      <c r="BB151" s="26"/>
      <c r="BC151" s="26"/>
      <c r="BD151" s="149"/>
      <c r="BE151" s="26"/>
      <c r="BF151" s="29"/>
      <c r="BG151" s="29"/>
      <c r="BH151" s="29"/>
      <c r="BI151" s="26"/>
      <c r="BJ151" s="347" t="str">
        <f t="shared" si="73"/>
        <v>No</v>
      </c>
      <c r="BK151" s="347" t="str">
        <f t="shared" si="60"/>
        <v>No</v>
      </c>
      <c r="BL151" s="347" t="str">
        <f t="shared" si="61"/>
        <v>No</v>
      </c>
      <c r="BM151" s="347" t="str">
        <f t="shared" si="62"/>
        <v>No</v>
      </c>
      <c r="BN151" s="347" t="str">
        <f t="shared" si="63"/>
        <v>No</v>
      </c>
      <c r="BO151" s="347" t="str">
        <f t="shared" si="64"/>
        <v>No</v>
      </c>
      <c r="BP151" s="347" t="str">
        <f t="shared" si="65"/>
        <v>No</v>
      </c>
      <c r="BQ151" s="347" t="str">
        <f t="shared" si="74"/>
        <v>No</v>
      </c>
      <c r="BR151" s="347" t="str">
        <f t="shared" si="66"/>
        <v>No</v>
      </c>
      <c r="BS151" s="347" t="str">
        <f t="shared" si="75"/>
        <v>No</v>
      </c>
      <c r="BT151" s="347" t="str">
        <f t="shared" si="76"/>
        <v>No</v>
      </c>
      <c r="BU151" s="347" t="str">
        <f t="shared" si="67"/>
        <v>Yes</v>
      </c>
      <c r="BV151" s="347" t="str">
        <f t="shared" si="68"/>
        <v>6th-12th</v>
      </c>
      <c r="BW151" s="347" t="str">
        <f t="shared" si="77"/>
        <v>No</v>
      </c>
      <c r="BX151" s="347" t="str">
        <f t="shared" si="78"/>
        <v>No</v>
      </c>
      <c r="BY151" s="347" t="str">
        <f t="shared" si="79"/>
        <v>No</v>
      </c>
      <c r="BZ151" s="347" t="str">
        <f t="shared" si="80"/>
        <v>No</v>
      </c>
    </row>
    <row r="152" spans="1:78" x14ac:dyDescent="0.3">
      <c r="A152" s="26"/>
      <c r="B152" s="26"/>
      <c r="C152" s="355"/>
      <c r="D152" s="322"/>
      <c r="E152" s="322"/>
      <c r="F152" s="26"/>
      <c r="G152" s="26"/>
      <c r="H152" s="26"/>
      <c r="I152" s="26"/>
      <c r="J152" s="26"/>
      <c r="K152" s="26"/>
      <c r="L152" s="26"/>
      <c r="M152" s="26"/>
      <c r="N152" s="25"/>
      <c r="O152" s="141"/>
      <c r="P152" s="26"/>
      <c r="Q152" s="141"/>
      <c r="R152" s="26"/>
      <c r="S152" s="345">
        <f t="shared" si="54"/>
        <v>0</v>
      </c>
      <c r="T152" s="26"/>
      <c r="U152" s="26"/>
      <c r="V152" s="26"/>
      <c r="W152" s="26"/>
      <c r="X152" s="26"/>
      <c r="Y152" s="26"/>
      <c r="Z152" s="26"/>
      <c r="AA152" s="26"/>
      <c r="AB152" s="27"/>
      <c r="AC152" s="27"/>
      <c r="AD152" s="346" t="str">
        <f t="shared" si="69"/>
        <v>Insufficient Data</v>
      </c>
      <c r="AE152" s="125" t="str">
        <f t="shared" si="70"/>
        <v>Insufficient Data</v>
      </c>
      <c r="AF152" s="125" t="str">
        <f t="shared" si="71"/>
        <v>Insufficient Data</v>
      </c>
      <c r="AG152" s="31"/>
      <c r="AH152" s="31"/>
      <c r="AI152" s="125" t="str">
        <f t="shared" si="55"/>
        <v>Insufficient Data</v>
      </c>
      <c r="AJ152" s="125" t="str">
        <f t="shared" si="72"/>
        <v>Insufficient Data</v>
      </c>
      <c r="AK152" s="225" t="str">
        <f t="shared" si="56"/>
        <v>Yes</v>
      </c>
      <c r="AL152" s="29"/>
      <c r="AM152" s="29"/>
      <c r="AN152" s="125" t="str">
        <f t="shared" si="57"/>
        <v>Insufficient Data</v>
      </c>
      <c r="AO152" s="125" t="str">
        <f t="shared" si="58"/>
        <v>Insufficient Data</v>
      </c>
      <c r="AP152" s="225" t="str">
        <f t="shared" si="59"/>
        <v>Insufficient Data</v>
      </c>
      <c r="AQ152" s="322"/>
      <c r="AR152" s="322"/>
      <c r="AS152" s="28"/>
      <c r="AT152" s="26"/>
      <c r="AU152" s="26"/>
      <c r="AV152" s="26"/>
      <c r="AW152" s="26"/>
      <c r="AX152" s="26"/>
      <c r="AY152" s="26"/>
      <c r="AZ152" s="26"/>
      <c r="BA152" s="26"/>
      <c r="BB152" s="26"/>
      <c r="BC152" s="26"/>
      <c r="BD152" s="149"/>
      <c r="BE152" s="26"/>
      <c r="BF152" s="29"/>
      <c r="BG152" s="29"/>
      <c r="BH152" s="29"/>
      <c r="BI152" s="26"/>
      <c r="BJ152" s="347" t="str">
        <f t="shared" si="73"/>
        <v>No</v>
      </c>
      <c r="BK152" s="347" t="str">
        <f t="shared" si="60"/>
        <v>No</v>
      </c>
      <c r="BL152" s="347" t="str">
        <f t="shared" si="61"/>
        <v>No</v>
      </c>
      <c r="BM152" s="347" t="str">
        <f t="shared" si="62"/>
        <v>No</v>
      </c>
      <c r="BN152" s="347" t="str">
        <f t="shared" si="63"/>
        <v>No</v>
      </c>
      <c r="BO152" s="347" t="str">
        <f t="shared" si="64"/>
        <v>No</v>
      </c>
      <c r="BP152" s="347" t="str">
        <f t="shared" si="65"/>
        <v>No</v>
      </c>
      <c r="BQ152" s="347" t="str">
        <f t="shared" si="74"/>
        <v>No</v>
      </c>
      <c r="BR152" s="347" t="str">
        <f t="shared" si="66"/>
        <v>No</v>
      </c>
      <c r="BS152" s="347" t="str">
        <f t="shared" si="75"/>
        <v>No</v>
      </c>
      <c r="BT152" s="347" t="str">
        <f t="shared" si="76"/>
        <v>No</v>
      </c>
      <c r="BU152" s="347" t="str">
        <f t="shared" si="67"/>
        <v>Yes</v>
      </c>
      <c r="BV152" s="347" t="str">
        <f t="shared" si="68"/>
        <v>6th-12th</v>
      </c>
      <c r="BW152" s="347" t="str">
        <f t="shared" si="77"/>
        <v>No</v>
      </c>
      <c r="BX152" s="347" t="str">
        <f t="shared" si="78"/>
        <v>No</v>
      </c>
      <c r="BY152" s="347" t="str">
        <f t="shared" si="79"/>
        <v>No</v>
      </c>
      <c r="BZ152" s="347" t="str">
        <f t="shared" si="80"/>
        <v>No</v>
      </c>
    </row>
    <row r="153" spans="1:78" x14ac:dyDescent="0.3">
      <c r="A153" s="26"/>
      <c r="B153" s="26"/>
      <c r="C153" s="355"/>
      <c r="D153" s="322"/>
      <c r="E153" s="322"/>
      <c r="F153" s="26"/>
      <c r="G153" s="26"/>
      <c r="H153" s="26"/>
      <c r="I153" s="26"/>
      <c r="J153" s="26"/>
      <c r="K153" s="26"/>
      <c r="L153" s="26"/>
      <c r="M153" s="26"/>
      <c r="N153" s="25"/>
      <c r="O153" s="141"/>
      <c r="P153" s="26"/>
      <c r="Q153" s="141"/>
      <c r="R153" s="26"/>
      <c r="S153" s="345">
        <f t="shared" si="54"/>
        <v>0</v>
      </c>
      <c r="T153" s="26"/>
      <c r="U153" s="26"/>
      <c r="V153" s="26"/>
      <c r="W153" s="26"/>
      <c r="X153" s="26"/>
      <c r="Y153" s="26"/>
      <c r="Z153" s="26"/>
      <c r="AA153" s="26"/>
      <c r="AB153" s="27"/>
      <c r="AC153" s="27"/>
      <c r="AD153" s="346" t="str">
        <f t="shared" si="69"/>
        <v>Insufficient Data</v>
      </c>
      <c r="AE153" s="125" t="str">
        <f t="shared" si="70"/>
        <v>Insufficient Data</v>
      </c>
      <c r="AF153" s="125" t="str">
        <f t="shared" si="71"/>
        <v>Insufficient Data</v>
      </c>
      <c r="AG153" s="31"/>
      <c r="AH153" s="31"/>
      <c r="AI153" s="125" t="str">
        <f t="shared" si="55"/>
        <v>Insufficient Data</v>
      </c>
      <c r="AJ153" s="125" t="str">
        <f t="shared" si="72"/>
        <v>Insufficient Data</v>
      </c>
      <c r="AK153" s="225" t="str">
        <f t="shared" si="56"/>
        <v>Yes</v>
      </c>
      <c r="AL153" s="29"/>
      <c r="AM153" s="29"/>
      <c r="AN153" s="125" t="str">
        <f t="shared" si="57"/>
        <v>Insufficient Data</v>
      </c>
      <c r="AO153" s="125" t="str">
        <f t="shared" si="58"/>
        <v>Insufficient Data</v>
      </c>
      <c r="AP153" s="225" t="str">
        <f t="shared" si="59"/>
        <v>Insufficient Data</v>
      </c>
      <c r="AQ153" s="322"/>
      <c r="AR153" s="322"/>
      <c r="AS153" s="28"/>
      <c r="AT153" s="26"/>
      <c r="AU153" s="26"/>
      <c r="AV153" s="26"/>
      <c r="AW153" s="26"/>
      <c r="AX153" s="26"/>
      <c r="AY153" s="26"/>
      <c r="AZ153" s="26"/>
      <c r="BA153" s="26"/>
      <c r="BB153" s="26"/>
      <c r="BC153" s="26"/>
      <c r="BD153" s="149"/>
      <c r="BE153" s="26"/>
      <c r="BF153" s="29"/>
      <c r="BG153" s="29"/>
      <c r="BH153" s="29"/>
      <c r="BI153" s="26"/>
      <c r="BJ153" s="347" t="str">
        <f t="shared" si="73"/>
        <v>No</v>
      </c>
      <c r="BK153" s="347" t="str">
        <f t="shared" si="60"/>
        <v>No</v>
      </c>
      <c r="BL153" s="347" t="str">
        <f t="shared" si="61"/>
        <v>No</v>
      </c>
      <c r="BM153" s="347" t="str">
        <f t="shared" si="62"/>
        <v>No</v>
      </c>
      <c r="BN153" s="347" t="str">
        <f t="shared" si="63"/>
        <v>No</v>
      </c>
      <c r="BO153" s="347" t="str">
        <f t="shared" si="64"/>
        <v>No</v>
      </c>
      <c r="BP153" s="347" t="str">
        <f t="shared" si="65"/>
        <v>No</v>
      </c>
      <c r="BQ153" s="347" t="str">
        <f t="shared" si="74"/>
        <v>No</v>
      </c>
      <c r="BR153" s="347" t="str">
        <f t="shared" si="66"/>
        <v>No</v>
      </c>
      <c r="BS153" s="347" t="str">
        <f t="shared" si="75"/>
        <v>No</v>
      </c>
      <c r="BT153" s="347" t="str">
        <f t="shared" si="76"/>
        <v>No</v>
      </c>
      <c r="BU153" s="347" t="str">
        <f t="shared" si="67"/>
        <v>Yes</v>
      </c>
      <c r="BV153" s="347" t="str">
        <f t="shared" si="68"/>
        <v>6th-12th</v>
      </c>
      <c r="BW153" s="347" t="str">
        <f t="shared" si="77"/>
        <v>No</v>
      </c>
      <c r="BX153" s="347" t="str">
        <f t="shared" si="78"/>
        <v>No</v>
      </c>
      <c r="BY153" s="347" t="str">
        <f t="shared" si="79"/>
        <v>No</v>
      </c>
      <c r="BZ153" s="347" t="str">
        <f t="shared" si="80"/>
        <v>No</v>
      </c>
    </row>
    <row r="154" spans="1:78" x14ac:dyDescent="0.3">
      <c r="A154" s="26"/>
      <c r="B154" s="26"/>
      <c r="C154" s="355"/>
      <c r="D154" s="322"/>
      <c r="E154" s="322"/>
      <c r="F154" s="26"/>
      <c r="G154" s="26"/>
      <c r="H154" s="26"/>
      <c r="I154" s="26"/>
      <c r="J154" s="26"/>
      <c r="K154" s="26"/>
      <c r="L154" s="26"/>
      <c r="M154" s="26"/>
      <c r="N154" s="25"/>
      <c r="O154" s="141"/>
      <c r="P154" s="26"/>
      <c r="Q154" s="141"/>
      <c r="R154" s="26"/>
      <c r="S154" s="345">
        <f t="shared" si="54"/>
        <v>0</v>
      </c>
      <c r="T154" s="26"/>
      <c r="U154" s="26"/>
      <c r="V154" s="26"/>
      <c r="W154" s="26"/>
      <c r="X154" s="26"/>
      <c r="Y154" s="26"/>
      <c r="Z154" s="26"/>
      <c r="AA154" s="26"/>
      <c r="AB154" s="27"/>
      <c r="AC154" s="27"/>
      <c r="AD154" s="346" t="str">
        <f t="shared" si="69"/>
        <v>Insufficient Data</v>
      </c>
      <c r="AE154" s="125" t="str">
        <f t="shared" si="70"/>
        <v>Insufficient Data</v>
      </c>
      <c r="AF154" s="125" t="str">
        <f t="shared" si="71"/>
        <v>Insufficient Data</v>
      </c>
      <c r="AG154" s="31"/>
      <c r="AH154" s="31"/>
      <c r="AI154" s="125" t="str">
        <f t="shared" si="55"/>
        <v>Insufficient Data</v>
      </c>
      <c r="AJ154" s="125" t="str">
        <f t="shared" si="72"/>
        <v>Insufficient Data</v>
      </c>
      <c r="AK154" s="225" t="str">
        <f t="shared" si="56"/>
        <v>Yes</v>
      </c>
      <c r="AL154" s="29"/>
      <c r="AM154" s="29"/>
      <c r="AN154" s="125" t="str">
        <f t="shared" si="57"/>
        <v>Insufficient Data</v>
      </c>
      <c r="AO154" s="125" t="str">
        <f t="shared" si="58"/>
        <v>Insufficient Data</v>
      </c>
      <c r="AP154" s="225" t="str">
        <f t="shared" si="59"/>
        <v>Insufficient Data</v>
      </c>
      <c r="AQ154" s="322"/>
      <c r="AR154" s="322"/>
      <c r="AS154" s="28"/>
      <c r="AT154" s="26"/>
      <c r="AU154" s="26"/>
      <c r="AV154" s="26"/>
      <c r="AW154" s="26"/>
      <c r="AX154" s="26"/>
      <c r="AY154" s="26"/>
      <c r="AZ154" s="26"/>
      <c r="BA154" s="26"/>
      <c r="BB154" s="26"/>
      <c r="BC154" s="26"/>
      <c r="BD154" s="149"/>
      <c r="BE154" s="26"/>
      <c r="BF154" s="29"/>
      <c r="BG154" s="29"/>
      <c r="BH154" s="29"/>
      <c r="BI154" s="26"/>
      <c r="BJ154" s="347" t="str">
        <f t="shared" si="73"/>
        <v>No</v>
      </c>
      <c r="BK154" s="347" t="str">
        <f t="shared" si="60"/>
        <v>No</v>
      </c>
      <c r="BL154" s="347" t="str">
        <f t="shared" si="61"/>
        <v>No</v>
      </c>
      <c r="BM154" s="347" t="str">
        <f t="shared" si="62"/>
        <v>No</v>
      </c>
      <c r="BN154" s="347" t="str">
        <f t="shared" si="63"/>
        <v>No</v>
      </c>
      <c r="BO154" s="347" t="str">
        <f t="shared" si="64"/>
        <v>No</v>
      </c>
      <c r="BP154" s="347" t="str">
        <f t="shared" si="65"/>
        <v>No</v>
      </c>
      <c r="BQ154" s="347" t="str">
        <f t="shared" si="74"/>
        <v>No</v>
      </c>
      <c r="BR154" s="347" t="str">
        <f t="shared" si="66"/>
        <v>No</v>
      </c>
      <c r="BS154" s="347" t="str">
        <f t="shared" si="75"/>
        <v>No</v>
      </c>
      <c r="BT154" s="347" t="str">
        <f t="shared" si="76"/>
        <v>No</v>
      </c>
      <c r="BU154" s="347" t="str">
        <f t="shared" si="67"/>
        <v>Yes</v>
      </c>
      <c r="BV154" s="347" t="str">
        <f t="shared" si="68"/>
        <v>6th-12th</v>
      </c>
      <c r="BW154" s="347" t="str">
        <f t="shared" si="77"/>
        <v>No</v>
      </c>
      <c r="BX154" s="347" t="str">
        <f t="shared" si="78"/>
        <v>No</v>
      </c>
      <c r="BY154" s="347" t="str">
        <f t="shared" si="79"/>
        <v>No</v>
      </c>
      <c r="BZ154" s="347" t="str">
        <f t="shared" si="80"/>
        <v>No</v>
      </c>
    </row>
    <row r="155" spans="1:78" x14ac:dyDescent="0.3">
      <c r="A155" s="26"/>
      <c r="B155" s="26"/>
      <c r="C155" s="355"/>
      <c r="D155" s="322"/>
      <c r="E155" s="322"/>
      <c r="F155" s="26"/>
      <c r="G155" s="26"/>
      <c r="H155" s="26"/>
      <c r="I155" s="26"/>
      <c r="J155" s="26"/>
      <c r="K155" s="26"/>
      <c r="L155" s="26"/>
      <c r="M155" s="26"/>
      <c r="N155" s="25"/>
      <c r="O155" s="141"/>
      <c r="P155" s="26"/>
      <c r="Q155" s="141"/>
      <c r="R155" s="26"/>
      <c r="S155" s="345">
        <f t="shared" si="54"/>
        <v>0</v>
      </c>
      <c r="T155" s="26"/>
      <c r="U155" s="26"/>
      <c r="V155" s="26"/>
      <c r="W155" s="26"/>
      <c r="X155" s="26"/>
      <c r="Y155" s="26"/>
      <c r="Z155" s="26"/>
      <c r="AA155" s="26"/>
      <c r="AB155" s="27"/>
      <c r="AC155" s="27"/>
      <c r="AD155" s="346" t="str">
        <f t="shared" si="69"/>
        <v>Insufficient Data</v>
      </c>
      <c r="AE155" s="125" t="str">
        <f t="shared" si="70"/>
        <v>Insufficient Data</v>
      </c>
      <c r="AF155" s="125" t="str">
        <f t="shared" si="71"/>
        <v>Insufficient Data</v>
      </c>
      <c r="AG155" s="31"/>
      <c r="AH155" s="31"/>
      <c r="AI155" s="125" t="str">
        <f t="shared" si="55"/>
        <v>Insufficient Data</v>
      </c>
      <c r="AJ155" s="125" t="str">
        <f t="shared" si="72"/>
        <v>Insufficient Data</v>
      </c>
      <c r="AK155" s="225" t="str">
        <f t="shared" si="56"/>
        <v>Yes</v>
      </c>
      <c r="AL155" s="29"/>
      <c r="AM155" s="29"/>
      <c r="AN155" s="125" t="str">
        <f t="shared" si="57"/>
        <v>Insufficient Data</v>
      </c>
      <c r="AO155" s="125" t="str">
        <f t="shared" si="58"/>
        <v>Insufficient Data</v>
      </c>
      <c r="AP155" s="225" t="str">
        <f t="shared" si="59"/>
        <v>Insufficient Data</v>
      </c>
      <c r="AQ155" s="322"/>
      <c r="AR155" s="322"/>
      <c r="AS155" s="28"/>
      <c r="AT155" s="26"/>
      <c r="AU155" s="26"/>
      <c r="AV155" s="26"/>
      <c r="AW155" s="26"/>
      <c r="AX155" s="26"/>
      <c r="AY155" s="26"/>
      <c r="AZ155" s="26"/>
      <c r="BA155" s="26"/>
      <c r="BB155" s="26"/>
      <c r="BC155" s="26"/>
      <c r="BD155" s="149"/>
      <c r="BE155" s="26"/>
      <c r="BF155" s="29"/>
      <c r="BG155" s="29"/>
      <c r="BH155" s="29"/>
      <c r="BI155" s="26"/>
      <c r="BJ155" s="347" t="str">
        <f t="shared" si="73"/>
        <v>No</v>
      </c>
      <c r="BK155" s="347" t="str">
        <f t="shared" si="60"/>
        <v>No</v>
      </c>
      <c r="BL155" s="347" t="str">
        <f t="shared" si="61"/>
        <v>No</v>
      </c>
      <c r="BM155" s="347" t="str">
        <f t="shared" si="62"/>
        <v>No</v>
      </c>
      <c r="BN155" s="347" t="str">
        <f t="shared" si="63"/>
        <v>No</v>
      </c>
      <c r="BO155" s="347" t="str">
        <f t="shared" si="64"/>
        <v>No</v>
      </c>
      <c r="BP155" s="347" t="str">
        <f t="shared" si="65"/>
        <v>No</v>
      </c>
      <c r="BQ155" s="347" t="str">
        <f t="shared" si="74"/>
        <v>No</v>
      </c>
      <c r="BR155" s="347" t="str">
        <f t="shared" si="66"/>
        <v>No</v>
      </c>
      <c r="BS155" s="347" t="str">
        <f t="shared" si="75"/>
        <v>No</v>
      </c>
      <c r="BT155" s="347" t="str">
        <f t="shared" si="76"/>
        <v>No</v>
      </c>
      <c r="BU155" s="347" t="str">
        <f t="shared" si="67"/>
        <v>Yes</v>
      </c>
      <c r="BV155" s="347" t="str">
        <f t="shared" si="68"/>
        <v>6th-12th</v>
      </c>
      <c r="BW155" s="347" t="str">
        <f t="shared" si="77"/>
        <v>No</v>
      </c>
      <c r="BX155" s="347" t="str">
        <f t="shared" si="78"/>
        <v>No</v>
      </c>
      <c r="BY155" s="347" t="str">
        <f t="shared" si="79"/>
        <v>No</v>
      </c>
      <c r="BZ155" s="347" t="str">
        <f t="shared" si="80"/>
        <v>No</v>
      </c>
    </row>
    <row r="156" spans="1:78" x14ac:dyDescent="0.3">
      <c r="A156" s="26"/>
      <c r="B156" s="26"/>
      <c r="C156" s="355"/>
      <c r="D156" s="322"/>
      <c r="E156" s="322"/>
      <c r="F156" s="26"/>
      <c r="G156" s="26"/>
      <c r="H156" s="26"/>
      <c r="I156" s="26"/>
      <c r="J156" s="26"/>
      <c r="K156" s="26"/>
      <c r="L156" s="26"/>
      <c r="M156" s="26"/>
      <c r="N156" s="25"/>
      <c r="O156" s="141"/>
      <c r="P156" s="26"/>
      <c r="Q156" s="141"/>
      <c r="R156" s="26"/>
      <c r="S156" s="345">
        <f t="shared" si="54"/>
        <v>0</v>
      </c>
      <c r="T156" s="26"/>
      <c r="U156" s="26"/>
      <c r="V156" s="26"/>
      <c r="W156" s="26"/>
      <c r="X156" s="26"/>
      <c r="Y156" s="26"/>
      <c r="Z156" s="26"/>
      <c r="AA156" s="26"/>
      <c r="AB156" s="27"/>
      <c r="AC156" s="27"/>
      <c r="AD156" s="346" t="str">
        <f t="shared" si="69"/>
        <v>Insufficient Data</v>
      </c>
      <c r="AE156" s="125" t="str">
        <f t="shared" si="70"/>
        <v>Insufficient Data</v>
      </c>
      <c r="AF156" s="125" t="str">
        <f t="shared" si="71"/>
        <v>Insufficient Data</v>
      </c>
      <c r="AG156" s="31"/>
      <c r="AH156" s="31"/>
      <c r="AI156" s="125" t="str">
        <f t="shared" si="55"/>
        <v>Insufficient Data</v>
      </c>
      <c r="AJ156" s="125" t="str">
        <f t="shared" si="72"/>
        <v>Insufficient Data</v>
      </c>
      <c r="AK156" s="225" t="str">
        <f t="shared" si="56"/>
        <v>Yes</v>
      </c>
      <c r="AL156" s="29"/>
      <c r="AM156" s="29"/>
      <c r="AN156" s="125" t="str">
        <f t="shared" si="57"/>
        <v>Insufficient Data</v>
      </c>
      <c r="AO156" s="125" t="str">
        <f t="shared" si="58"/>
        <v>Insufficient Data</v>
      </c>
      <c r="AP156" s="225" t="str">
        <f t="shared" si="59"/>
        <v>Insufficient Data</v>
      </c>
      <c r="AQ156" s="322"/>
      <c r="AR156" s="322"/>
      <c r="AS156" s="28"/>
      <c r="AT156" s="26"/>
      <c r="AU156" s="26"/>
      <c r="AV156" s="26"/>
      <c r="AW156" s="26"/>
      <c r="AX156" s="26"/>
      <c r="AY156" s="26"/>
      <c r="AZ156" s="26"/>
      <c r="BA156" s="26"/>
      <c r="BB156" s="26"/>
      <c r="BC156" s="26"/>
      <c r="BD156" s="149"/>
      <c r="BE156" s="26"/>
      <c r="BF156" s="29"/>
      <c r="BG156" s="29"/>
      <c r="BH156" s="29"/>
      <c r="BI156" s="26"/>
      <c r="BJ156" s="347" t="str">
        <f t="shared" si="73"/>
        <v>No</v>
      </c>
      <c r="BK156" s="347" t="str">
        <f t="shared" si="60"/>
        <v>No</v>
      </c>
      <c r="BL156" s="347" t="str">
        <f t="shared" si="61"/>
        <v>No</v>
      </c>
      <c r="BM156" s="347" t="str">
        <f t="shared" si="62"/>
        <v>No</v>
      </c>
      <c r="BN156" s="347" t="str">
        <f t="shared" si="63"/>
        <v>No</v>
      </c>
      <c r="BO156" s="347" t="str">
        <f t="shared" si="64"/>
        <v>No</v>
      </c>
      <c r="BP156" s="347" t="str">
        <f t="shared" si="65"/>
        <v>No</v>
      </c>
      <c r="BQ156" s="347" t="str">
        <f t="shared" si="74"/>
        <v>No</v>
      </c>
      <c r="BR156" s="347" t="str">
        <f t="shared" si="66"/>
        <v>No</v>
      </c>
      <c r="BS156" s="347" t="str">
        <f t="shared" si="75"/>
        <v>No</v>
      </c>
      <c r="BT156" s="347" t="str">
        <f t="shared" si="76"/>
        <v>No</v>
      </c>
      <c r="BU156" s="347" t="str">
        <f t="shared" si="67"/>
        <v>Yes</v>
      </c>
      <c r="BV156" s="347" t="str">
        <f t="shared" si="68"/>
        <v>6th-12th</v>
      </c>
      <c r="BW156" s="347" t="str">
        <f t="shared" si="77"/>
        <v>No</v>
      </c>
      <c r="BX156" s="347" t="str">
        <f t="shared" si="78"/>
        <v>No</v>
      </c>
      <c r="BY156" s="347" t="str">
        <f t="shared" si="79"/>
        <v>No</v>
      </c>
      <c r="BZ156" s="347" t="str">
        <f t="shared" si="80"/>
        <v>No</v>
      </c>
    </row>
    <row r="157" spans="1:78" x14ac:dyDescent="0.3">
      <c r="A157" s="26"/>
      <c r="B157" s="26"/>
      <c r="C157" s="355"/>
      <c r="D157" s="322"/>
      <c r="E157" s="322"/>
      <c r="F157" s="26"/>
      <c r="G157" s="26"/>
      <c r="H157" s="26"/>
      <c r="I157" s="26"/>
      <c r="J157" s="26"/>
      <c r="K157" s="26"/>
      <c r="L157" s="26"/>
      <c r="M157" s="26"/>
      <c r="N157" s="25"/>
      <c r="O157" s="141"/>
      <c r="P157" s="26"/>
      <c r="Q157" s="141"/>
      <c r="R157" s="26"/>
      <c r="S157" s="345">
        <f t="shared" si="54"/>
        <v>0</v>
      </c>
      <c r="T157" s="26"/>
      <c r="U157" s="26"/>
      <c r="V157" s="26"/>
      <c r="W157" s="26"/>
      <c r="X157" s="26"/>
      <c r="Y157" s="26"/>
      <c r="Z157" s="26"/>
      <c r="AA157" s="26"/>
      <c r="AB157" s="27"/>
      <c r="AC157" s="27"/>
      <c r="AD157" s="346" t="str">
        <f t="shared" si="69"/>
        <v>Insufficient Data</v>
      </c>
      <c r="AE157" s="125" t="str">
        <f t="shared" si="70"/>
        <v>Insufficient Data</v>
      </c>
      <c r="AF157" s="125" t="str">
        <f t="shared" si="71"/>
        <v>Insufficient Data</v>
      </c>
      <c r="AG157" s="31"/>
      <c r="AH157" s="31"/>
      <c r="AI157" s="125" t="str">
        <f t="shared" si="55"/>
        <v>Insufficient Data</v>
      </c>
      <c r="AJ157" s="125" t="str">
        <f t="shared" si="72"/>
        <v>Insufficient Data</v>
      </c>
      <c r="AK157" s="225" t="str">
        <f t="shared" si="56"/>
        <v>Yes</v>
      </c>
      <c r="AL157" s="29"/>
      <c r="AM157" s="29"/>
      <c r="AN157" s="125" t="str">
        <f t="shared" si="57"/>
        <v>Insufficient Data</v>
      </c>
      <c r="AO157" s="125" t="str">
        <f t="shared" si="58"/>
        <v>Insufficient Data</v>
      </c>
      <c r="AP157" s="225" t="str">
        <f t="shared" si="59"/>
        <v>Insufficient Data</v>
      </c>
      <c r="AQ157" s="322"/>
      <c r="AR157" s="322"/>
      <c r="AS157" s="28"/>
      <c r="AT157" s="26"/>
      <c r="AU157" s="26"/>
      <c r="AV157" s="26"/>
      <c r="AW157" s="26"/>
      <c r="AX157" s="26"/>
      <c r="AY157" s="26"/>
      <c r="AZ157" s="26"/>
      <c r="BA157" s="26"/>
      <c r="BB157" s="26"/>
      <c r="BC157" s="26"/>
      <c r="BD157" s="149"/>
      <c r="BE157" s="26"/>
      <c r="BF157" s="29"/>
      <c r="BG157" s="29"/>
      <c r="BH157" s="29"/>
      <c r="BI157" s="26"/>
      <c r="BJ157" s="347" t="str">
        <f t="shared" si="73"/>
        <v>No</v>
      </c>
      <c r="BK157" s="347" t="str">
        <f t="shared" si="60"/>
        <v>No</v>
      </c>
      <c r="BL157" s="347" t="str">
        <f t="shared" si="61"/>
        <v>No</v>
      </c>
      <c r="BM157" s="347" t="str">
        <f t="shared" si="62"/>
        <v>No</v>
      </c>
      <c r="BN157" s="347" t="str">
        <f t="shared" si="63"/>
        <v>No</v>
      </c>
      <c r="BO157" s="347" t="str">
        <f t="shared" si="64"/>
        <v>No</v>
      </c>
      <c r="BP157" s="347" t="str">
        <f t="shared" si="65"/>
        <v>No</v>
      </c>
      <c r="BQ157" s="347" t="str">
        <f t="shared" si="74"/>
        <v>No</v>
      </c>
      <c r="BR157" s="347" t="str">
        <f t="shared" si="66"/>
        <v>No</v>
      </c>
      <c r="BS157" s="347" t="str">
        <f t="shared" si="75"/>
        <v>No</v>
      </c>
      <c r="BT157" s="347" t="str">
        <f t="shared" si="76"/>
        <v>No</v>
      </c>
      <c r="BU157" s="347" t="str">
        <f t="shared" si="67"/>
        <v>Yes</v>
      </c>
      <c r="BV157" s="347" t="str">
        <f t="shared" si="68"/>
        <v>6th-12th</v>
      </c>
      <c r="BW157" s="347" t="str">
        <f t="shared" si="77"/>
        <v>No</v>
      </c>
      <c r="BX157" s="347" t="str">
        <f t="shared" si="78"/>
        <v>No</v>
      </c>
      <c r="BY157" s="347" t="str">
        <f t="shared" si="79"/>
        <v>No</v>
      </c>
      <c r="BZ157" s="347" t="str">
        <f t="shared" si="80"/>
        <v>No</v>
      </c>
    </row>
    <row r="158" spans="1:78" x14ac:dyDescent="0.3">
      <c r="A158" s="26"/>
      <c r="B158" s="26"/>
      <c r="C158" s="355"/>
      <c r="D158" s="322"/>
      <c r="E158" s="322"/>
      <c r="F158" s="26"/>
      <c r="G158" s="26"/>
      <c r="H158" s="26"/>
      <c r="I158" s="26"/>
      <c r="J158" s="26"/>
      <c r="K158" s="26"/>
      <c r="L158" s="26"/>
      <c r="M158" s="26"/>
      <c r="N158" s="25"/>
      <c r="O158" s="141"/>
      <c r="P158" s="26"/>
      <c r="Q158" s="141"/>
      <c r="R158" s="26"/>
      <c r="S158" s="345">
        <f t="shared" si="54"/>
        <v>0</v>
      </c>
      <c r="T158" s="26"/>
      <c r="U158" s="26"/>
      <c r="V158" s="26"/>
      <c r="W158" s="26"/>
      <c r="X158" s="26"/>
      <c r="Y158" s="26"/>
      <c r="Z158" s="26"/>
      <c r="AA158" s="26"/>
      <c r="AB158" s="27"/>
      <c r="AC158" s="27"/>
      <c r="AD158" s="346" t="str">
        <f t="shared" si="69"/>
        <v>Insufficient Data</v>
      </c>
      <c r="AE158" s="125" t="str">
        <f t="shared" si="70"/>
        <v>Insufficient Data</v>
      </c>
      <c r="AF158" s="125" t="str">
        <f t="shared" si="71"/>
        <v>Insufficient Data</v>
      </c>
      <c r="AG158" s="31"/>
      <c r="AH158" s="31"/>
      <c r="AI158" s="125" t="str">
        <f t="shared" si="55"/>
        <v>Insufficient Data</v>
      </c>
      <c r="AJ158" s="125" t="str">
        <f t="shared" si="72"/>
        <v>Insufficient Data</v>
      </c>
      <c r="AK158" s="225" t="str">
        <f t="shared" si="56"/>
        <v>Yes</v>
      </c>
      <c r="AL158" s="29"/>
      <c r="AM158" s="29"/>
      <c r="AN158" s="125" t="str">
        <f t="shared" si="57"/>
        <v>Insufficient Data</v>
      </c>
      <c r="AO158" s="125" t="str">
        <f t="shared" si="58"/>
        <v>Insufficient Data</v>
      </c>
      <c r="AP158" s="225" t="str">
        <f t="shared" si="59"/>
        <v>Insufficient Data</v>
      </c>
      <c r="AQ158" s="322"/>
      <c r="AR158" s="322"/>
      <c r="AS158" s="28"/>
      <c r="AT158" s="26"/>
      <c r="AU158" s="26"/>
      <c r="AV158" s="26"/>
      <c r="AW158" s="26"/>
      <c r="AX158" s="26"/>
      <c r="AY158" s="26"/>
      <c r="AZ158" s="26"/>
      <c r="BA158" s="26"/>
      <c r="BB158" s="26"/>
      <c r="BC158" s="26"/>
      <c r="BD158" s="149"/>
      <c r="BE158" s="26"/>
      <c r="BF158" s="29"/>
      <c r="BG158" s="29"/>
      <c r="BH158" s="29"/>
      <c r="BI158" s="26"/>
      <c r="BJ158" s="347" t="str">
        <f t="shared" si="73"/>
        <v>No</v>
      </c>
      <c r="BK158" s="347" t="str">
        <f t="shared" si="60"/>
        <v>No</v>
      </c>
      <c r="BL158" s="347" t="str">
        <f t="shared" si="61"/>
        <v>No</v>
      </c>
      <c r="BM158" s="347" t="str">
        <f t="shared" si="62"/>
        <v>No</v>
      </c>
      <c r="BN158" s="347" t="str">
        <f t="shared" si="63"/>
        <v>No</v>
      </c>
      <c r="BO158" s="347" t="str">
        <f t="shared" si="64"/>
        <v>No</v>
      </c>
      <c r="BP158" s="347" t="str">
        <f t="shared" si="65"/>
        <v>No</v>
      </c>
      <c r="BQ158" s="347" t="str">
        <f t="shared" si="74"/>
        <v>No</v>
      </c>
      <c r="BR158" s="347" t="str">
        <f t="shared" si="66"/>
        <v>No</v>
      </c>
      <c r="BS158" s="347" t="str">
        <f t="shared" si="75"/>
        <v>No</v>
      </c>
      <c r="BT158" s="347" t="str">
        <f t="shared" si="76"/>
        <v>No</v>
      </c>
      <c r="BU158" s="347" t="str">
        <f t="shared" si="67"/>
        <v>Yes</v>
      </c>
      <c r="BV158" s="347" t="str">
        <f t="shared" si="68"/>
        <v>6th-12th</v>
      </c>
      <c r="BW158" s="347" t="str">
        <f t="shared" si="77"/>
        <v>No</v>
      </c>
      <c r="BX158" s="347" t="str">
        <f t="shared" si="78"/>
        <v>No</v>
      </c>
      <c r="BY158" s="347" t="str">
        <f t="shared" si="79"/>
        <v>No</v>
      </c>
      <c r="BZ158" s="347" t="str">
        <f t="shared" si="80"/>
        <v>No</v>
      </c>
    </row>
    <row r="159" spans="1:78" x14ac:dyDescent="0.3">
      <c r="A159" s="26"/>
      <c r="B159" s="26"/>
      <c r="C159" s="355"/>
      <c r="D159" s="322"/>
      <c r="E159" s="322"/>
      <c r="F159" s="26"/>
      <c r="G159" s="26"/>
      <c r="H159" s="26"/>
      <c r="I159" s="26"/>
      <c r="J159" s="26"/>
      <c r="K159" s="26"/>
      <c r="L159" s="26"/>
      <c r="M159" s="26"/>
      <c r="N159" s="25"/>
      <c r="O159" s="141"/>
      <c r="P159" s="26"/>
      <c r="Q159" s="141"/>
      <c r="R159" s="26"/>
      <c r="S159" s="345">
        <f t="shared" si="54"/>
        <v>0</v>
      </c>
      <c r="T159" s="26"/>
      <c r="U159" s="26"/>
      <c r="V159" s="26"/>
      <c r="W159" s="26"/>
      <c r="X159" s="26"/>
      <c r="Y159" s="26"/>
      <c r="Z159" s="26"/>
      <c r="AA159" s="26"/>
      <c r="AB159" s="27"/>
      <c r="AC159" s="27"/>
      <c r="AD159" s="346" t="str">
        <f t="shared" si="69"/>
        <v>Insufficient Data</v>
      </c>
      <c r="AE159" s="125" t="str">
        <f t="shared" si="70"/>
        <v>Insufficient Data</v>
      </c>
      <c r="AF159" s="125" t="str">
        <f t="shared" si="71"/>
        <v>Insufficient Data</v>
      </c>
      <c r="AG159" s="31"/>
      <c r="AH159" s="31"/>
      <c r="AI159" s="125" t="str">
        <f t="shared" si="55"/>
        <v>Insufficient Data</v>
      </c>
      <c r="AJ159" s="125" t="str">
        <f t="shared" si="72"/>
        <v>Insufficient Data</v>
      </c>
      <c r="AK159" s="225" t="str">
        <f t="shared" si="56"/>
        <v>Yes</v>
      </c>
      <c r="AL159" s="29"/>
      <c r="AM159" s="29"/>
      <c r="AN159" s="125" t="str">
        <f t="shared" si="57"/>
        <v>Insufficient Data</v>
      </c>
      <c r="AO159" s="125" t="str">
        <f t="shared" si="58"/>
        <v>Insufficient Data</v>
      </c>
      <c r="AP159" s="225" t="str">
        <f t="shared" si="59"/>
        <v>Insufficient Data</v>
      </c>
      <c r="AQ159" s="322"/>
      <c r="AR159" s="322"/>
      <c r="AS159" s="28"/>
      <c r="AT159" s="26"/>
      <c r="AU159" s="26"/>
      <c r="AV159" s="26"/>
      <c r="AW159" s="26"/>
      <c r="AX159" s="26"/>
      <c r="AY159" s="26"/>
      <c r="AZ159" s="26"/>
      <c r="BA159" s="26"/>
      <c r="BB159" s="26"/>
      <c r="BC159" s="26"/>
      <c r="BD159" s="149"/>
      <c r="BE159" s="26"/>
      <c r="BF159" s="29"/>
      <c r="BG159" s="29"/>
      <c r="BH159" s="29"/>
      <c r="BI159" s="26"/>
      <c r="BJ159" s="347" t="str">
        <f t="shared" si="73"/>
        <v>No</v>
      </c>
      <c r="BK159" s="347" t="str">
        <f t="shared" si="60"/>
        <v>No</v>
      </c>
      <c r="BL159" s="347" t="str">
        <f t="shared" si="61"/>
        <v>No</v>
      </c>
      <c r="BM159" s="347" t="str">
        <f t="shared" si="62"/>
        <v>No</v>
      </c>
      <c r="BN159" s="347" t="str">
        <f t="shared" si="63"/>
        <v>No</v>
      </c>
      <c r="BO159" s="347" t="str">
        <f t="shared" si="64"/>
        <v>No</v>
      </c>
      <c r="BP159" s="347" t="str">
        <f t="shared" si="65"/>
        <v>No</v>
      </c>
      <c r="BQ159" s="347" t="str">
        <f t="shared" si="74"/>
        <v>No</v>
      </c>
      <c r="BR159" s="347" t="str">
        <f t="shared" si="66"/>
        <v>No</v>
      </c>
      <c r="BS159" s="347" t="str">
        <f t="shared" si="75"/>
        <v>No</v>
      </c>
      <c r="BT159" s="347" t="str">
        <f t="shared" si="76"/>
        <v>No</v>
      </c>
      <c r="BU159" s="347" t="str">
        <f t="shared" si="67"/>
        <v>Yes</v>
      </c>
      <c r="BV159" s="347" t="str">
        <f t="shared" si="68"/>
        <v>6th-12th</v>
      </c>
      <c r="BW159" s="347" t="str">
        <f t="shared" si="77"/>
        <v>No</v>
      </c>
      <c r="BX159" s="347" t="str">
        <f t="shared" si="78"/>
        <v>No</v>
      </c>
      <c r="BY159" s="347" t="str">
        <f t="shared" si="79"/>
        <v>No</v>
      </c>
      <c r="BZ159" s="347" t="str">
        <f t="shared" si="80"/>
        <v>No</v>
      </c>
    </row>
    <row r="160" spans="1:78" x14ac:dyDescent="0.3">
      <c r="A160" s="26"/>
      <c r="B160" s="26"/>
      <c r="C160" s="355"/>
      <c r="D160" s="322"/>
      <c r="E160" s="322"/>
      <c r="F160" s="26"/>
      <c r="G160" s="26"/>
      <c r="H160" s="26"/>
      <c r="I160" s="26"/>
      <c r="J160" s="26"/>
      <c r="K160" s="26"/>
      <c r="L160" s="26"/>
      <c r="M160" s="26"/>
      <c r="N160" s="25"/>
      <c r="O160" s="141"/>
      <c r="P160" s="26"/>
      <c r="Q160" s="141"/>
      <c r="R160" s="26"/>
      <c r="S160" s="345">
        <f t="shared" si="54"/>
        <v>0</v>
      </c>
      <c r="T160" s="26"/>
      <c r="U160" s="26"/>
      <c r="V160" s="26"/>
      <c r="W160" s="26"/>
      <c r="X160" s="26"/>
      <c r="Y160" s="26"/>
      <c r="Z160" s="26"/>
      <c r="AA160" s="26"/>
      <c r="AB160" s="27"/>
      <c r="AC160" s="27"/>
      <c r="AD160" s="346" t="str">
        <f t="shared" si="69"/>
        <v>Insufficient Data</v>
      </c>
      <c r="AE160" s="125" t="str">
        <f t="shared" si="70"/>
        <v>Insufficient Data</v>
      </c>
      <c r="AF160" s="125" t="str">
        <f t="shared" si="71"/>
        <v>Insufficient Data</v>
      </c>
      <c r="AG160" s="31"/>
      <c r="AH160" s="31"/>
      <c r="AI160" s="125" t="str">
        <f t="shared" si="55"/>
        <v>Insufficient Data</v>
      </c>
      <c r="AJ160" s="125" t="str">
        <f t="shared" si="72"/>
        <v>Insufficient Data</v>
      </c>
      <c r="AK160" s="225" t="str">
        <f t="shared" si="56"/>
        <v>Yes</v>
      </c>
      <c r="AL160" s="29"/>
      <c r="AM160" s="29"/>
      <c r="AN160" s="125" t="str">
        <f t="shared" si="57"/>
        <v>Insufficient Data</v>
      </c>
      <c r="AO160" s="125" t="str">
        <f t="shared" si="58"/>
        <v>Insufficient Data</v>
      </c>
      <c r="AP160" s="225" t="str">
        <f t="shared" si="59"/>
        <v>Insufficient Data</v>
      </c>
      <c r="AQ160" s="322"/>
      <c r="AR160" s="322"/>
      <c r="AS160" s="28"/>
      <c r="AT160" s="26"/>
      <c r="AU160" s="26"/>
      <c r="AV160" s="26"/>
      <c r="AW160" s="26"/>
      <c r="AX160" s="26"/>
      <c r="AY160" s="26"/>
      <c r="AZ160" s="26"/>
      <c r="BA160" s="26"/>
      <c r="BB160" s="26"/>
      <c r="BC160" s="26"/>
      <c r="BD160" s="149"/>
      <c r="BE160" s="26"/>
      <c r="BF160" s="29"/>
      <c r="BG160" s="29"/>
      <c r="BH160" s="29"/>
      <c r="BI160" s="26"/>
      <c r="BJ160" s="347" t="str">
        <f t="shared" si="73"/>
        <v>No</v>
      </c>
      <c r="BK160" s="347" t="str">
        <f t="shared" si="60"/>
        <v>No</v>
      </c>
      <c r="BL160" s="347" t="str">
        <f t="shared" si="61"/>
        <v>No</v>
      </c>
      <c r="BM160" s="347" t="str">
        <f t="shared" si="62"/>
        <v>No</v>
      </c>
      <c r="BN160" s="347" t="str">
        <f t="shared" si="63"/>
        <v>No</v>
      </c>
      <c r="BO160" s="347" t="str">
        <f t="shared" si="64"/>
        <v>No</v>
      </c>
      <c r="BP160" s="347" t="str">
        <f t="shared" si="65"/>
        <v>No</v>
      </c>
      <c r="BQ160" s="347" t="str">
        <f t="shared" si="74"/>
        <v>No</v>
      </c>
      <c r="BR160" s="347" t="str">
        <f t="shared" si="66"/>
        <v>No</v>
      </c>
      <c r="BS160" s="347" t="str">
        <f t="shared" si="75"/>
        <v>No</v>
      </c>
      <c r="BT160" s="347" t="str">
        <f t="shared" si="76"/>
        <v>No</v>
      </c>
      <c r="BU160" s="347" t="str">
        <f t="shared" si="67"/>
        <v>Yes</v>
      </c>
      <c r="BV160" s="347" t="str">
        <f t="shared" si="68"/>
        <v>6th-12th</v>
      </c>
      <c r="BW160" s="347" t="str">
        <f t="shared" si="77"/>
        <v>No</v>
      </c>
      <c r="BX160" s="347" t="str">
        <f t="shared" si="78"/>
        <v>No</v>
      </c>
      <c r="BY160" s="347" t="str">
        <f t="shared" si="79"/>
        <v>No</v>
      </c>
      <c r="BZ160" s="347" t="str">
        <f t="shared" si="80"/>
        <v>No</v>
      </c>
    </row>
    <row r="161" spans="1:78" x14ac:dyDescent="0.3">
      <c r="A161" s="26"/>
      <c r="B161" s="26"/>
      <c r="C161" s="355"/>
      <c r="D161" s="322"/>
      <c r="E161" s="322"/>
      <c r="F161" s="26"/>
      <c r="G161" s="26"/>
      <c r="H161" s="26"/>
      <c r="I161" s="26"/>
      <c r="J161" s="26"/>
      <c r="K161" s="26"/>
      <c r="L161" s="26"/>
      <c r="M161" s="26"/>
      <c r="N161" s="25"/>
      <c r="O161" s="141"/>
      <c r="P161" s="26"/>
      <c r="Q161" s="141"/>
      <c r="R161" s="26"/>
      <c r="S161" s="345">
        <f t="shared" si="54"/>
        <v>0</v>
      </c>
      <c r="T161" s="26"/>
      <c r="U161" s="26"/>
      <c r="V161" s="26"/>
      <c r="W161" s="26"/>
      <c r="X161" s="26"/>
      <c r="Y161" s="26"/>
      <c r="Z161" s="26"/>
      <c r="AA161" s="26"/>
      <c r="AB161" s="27"/>
      <c r="AC161" s="27"/>
      <c r="AD161" s="346" t="str">
        <f t="shared" si="69"/>
        <v>Insufficient Data</v>
      </c>
      <c r="AE161" s="125" t="str">
        <f t="shared" si="70"/>
        <v>Insufficient Data</v>
      </c>
      <c r="AF161" s="125" t="str">
        <f t="shared" si="71"/>
        <v>Insufficient Data</v>
      </c>
      <c r="AG161" s="31"/>
      <c r="AH161" s="31"/>
      <c r="AI161" s="125" t="str">
        <f t="shared" si="55"/>
        <v>Insufficient Data</v>
      </c>
      <c r="AJ161" s="125" t="str">
        <f t="shared" si="72"/>
        <v>Insufficient Data</v>
      </c>
      <c r="AK161" s="225" t="str">
        <f t="shared" si="56"/>
        <v>Yes</v>
      </c>
      <c r="AL161" s="29"/>
      <c r="AM161" s="29"/>
      <c r="AN161" s="125" t="str">
        <f t="shared" si="57"/>
        <v>Insufficient Data</v>
      </c>
      <c r="AO161" s="125" t="str">
        <f t="shared" si="58"/>
        <v>Insufficient Data</v>
      </c>
      <c r="AP161" s="225" t="str">
        <f t="shared" si="59"/>
        <v>Insufficient Data</v>
      </c>
      <c r="AQ161" s="322"/>
      <c r="AR161" s="322"/>
      <c r="AS161" s="28"/>
      <c r="AT161" s="26"/>
      <c r="AU161" s="26"/>
      <c r="AV161" s="26"/>
      <c r="AW161" s="26"/>
      <c r="AX161" s="26"/>
      <c r="AY161" s="26"/>
      <c r="AZ161" s="26"/>
      <c r="BA161" s="26"/>
      <c r="BB161" s="26"/>
      <c r="BC161" s="26"/>
      <c r="BD161" s="149"/>
      <c r="BE161" s="26"/>
      <c r="BF161" s="29"/>
      <c r="BG161" s="29"/>
      <c r="BH161" s="29"/>
      <c r="BI161" s="26"/>
      <c r="BJ161" s="347" t="str">
        <f t="shared" si="73"/>
        <v>No</v>
      </c>
      <c r="BK161" s="347" t="str">
        <f t="shared" si="60"/>
        <v>No</v>
      </c>
      <c r="BL161" s="347" t="str">
        <f t="shared" si="61"/>
        <v>No</v>
      </c>
      <c r="BM161" s="347" t="str">
        <f t="shared" si="62"/>
        <v>No</v>
      </c>
      <c r="BN161" s="347" t="str">
        <f t="shared" si="63"/>
        <v>No</v>
      </c>
      <c r="BO161" s="347" t="str">
        <f t="shared" si="64"/>
        <v>No</v>
      </c>
      <c r="BP161" s="347" t="str">
        <f t="shared" si="65"/>
        <v>No</v>
      </c>
      <c r="BQ161" s="347" t="str">
        <f t="shared" si="74"/>
        <v>No</v>
      </c>
      <c r="BR161" s="347" t="str">
        <f t="shared" si="66"/>
        <v>No</v>
      </c>
      <c r="BS161" s="347" t="str">
        <f t="shared" si="75"/>
        <v>No</v>
      </c>
      <c r="BT161" s="347" t="str">
        <f t="shared" si="76"/>
        <v>No</v>
      </c>
      <c r="BU161" s="347" t="str">
        <f t="shared" si="67"/>
        <v>Yes</v>
      </c>
      <c r="BV161" s="347" t="str">
        <f t="shared" si="68"/>
        <v>6th-12th</v>
      </c>
      <c r="BW161" s="347" t="str">
        <f t="shared" si="77"/>
        <v>No</v>
      </c>
      <c r="BX161" s="347" t="str">
        <f t="shared" si="78"/>
        <v>No</v>
      </c>
      <c r="BY161" s="347" t="str">
        <f t="shared" si="79"/>
        <v>No</v>
      </c>
      <c r="BZ161" s="347" t="str">
        <f t="shared" si="80"/>
        <v>No</v>
      </c>
    </row>
    <row r="162" spans="1:78" x14ac:dyDescent="0.3">
      <c r="A162" s="26"/>
      <c r="B162" s="26"/>
      <c r="C162" s="355"/>
      <c r="D162" s="322"/>
      <c r="E162" s="322"/>
      <c r="F162" s="26"/>
      <c r="G162" s="26"/>
      <c r="H162" s="26"/>
      <c r="I162" s="26"/>
      <c r="J162" s="26"/>
      <c r="K162" s="26"/>
      <c r="L162" s="26"/>
      <c r="M162" s="26"/>
      <c r="N162" s="25"/>
      <c r="O162" s="141"/>
      <c r="P162" s="26"/>
      <c r="Q162" s="141"/>
      <c r="R162" s="26"/>
      <c r="S162" s="345">
        <f t="shared" si="54"/>
        <v>0</v>
      </c>
      <c r="T162" s="26"/>
      <c r="U162" s="26"/>
      <c r="V162" s="26"/>
      <c r="W162" s="26"/>
      <c r="X162" s="26"/>
      <c r="Y162" s="26"/>
      <c r="Z162" s="26"/>
      <c r="AA162" s="26"/>
      <c r="AB162" s="27"/>
      <c r="AC162" s="27"/>
      <c r="AD162" s="346" t="str">
        <f t="shared" si="69"/>
        <v>Insufficient Data</v>
      </c>
      <c r="AE162" s="125" t="str">
        <f t="shared" si="70"/>
        <v>Insufficient Data</v>
      </c>
      <c r="AF162" s="125" t="str">
        <f t="shared" si="71"/>
        <v>Insufficient Data</v>
      </c>
      <c r="AG162" s="31"/>
      <c r="AH162" s="31"/>
      <c r="AI162" s="125" t="str">
        <f t="shared" si="55"/>
        <v>Insufficient Data</v>
      </c>
      <c r="AJ162" s="125" t="str">
        <f t="shared" si="72"/>
        <v>Insufficient Data</v>
      </c>
      <c r="AK162" s="225" t="str">
        <f t="shared" si="56"/>
        <v>Yes</v>
      </c>
      <c r="AL162" s="29"/>
      <c r="AM162" s="29"/>
      <c r="AN162" s="125" t="str">
        <f t="shared" si="57"/>
        <v>Insufficient Data</v>
      </c>
      <c r="AO162" s="125" t="str">
        <f t="shared" si="58"/>
        <v>Insufficient Data</v>
      </c>
      <c r="AP162" s="225" t="str">
        <f t="shared" si="59"/>
        <v>Insufficient Data</v>
      </c>
      <c r="AQ162" s="322"/>
      <c r="AR162" s="322"/>
      <c r="AS162" s="28"/>
      <c r="AT162" s="26"/>
      <c r="AU162" s="26"/>
      <c r="AV162" s="26"/>
      <c r="AW162" s="26"/>
      <c r="AX162" s="26"/>
      <c r="AY162" s="26"/>
      <c r="AZ162" s="26"/>
      <c r="BA162" s="26"/>
      <c r="BB162" s="26"/>
      <c r="BC162" s="26"/>
      <c r="BD162" s="149"/>
      <c r="BE162" s="26"/>
      <c r="BF162" s="29"/>
      <c r="BG162" s="29"/>
      <c r="BH162" s="29"/>
      <c r="BI162" s="26"/>
      <c r="BJ162" s="347" t="str">
        <f t="shared" si="73"/>
        <v>No</v>
      </c>
      <c r="BK162" s="347" t="str">
        <f t="shared" si="60"/>
        <v>No</v>
      </c>
      <c r="BL162" s="347" t="str">
        <f t="shared" si="61"/>
        <v>No</v>
      </c>
      <c r="BM162" s="347" t="str">
        <f t="shared" si="62"/>
        <v>No</v>
      </c>
      <c r="BN162" s="347" t="str">
        <f t="shared" si="63"/>
        <v>No</v>
      </c>
      <c r="BO162" s="347" t="str">
        <f t="shared" si="64"/>
        <v>No</v>
      </c>
      <c r="BP162" s="347" t="str">
        <f t="shared" si="65"/>
        <v>No</v>
      </c>
      <c r="BQ162" s="347" t="str">
        <f t="shared" si="74"/>
        <v>No</v>
      </c>
      <c r="BR162" s="347" t="str">
        <f t="shared" si="66"/>
        <v>No</v>
      </c>
      <c r="BS162" s="347" t="str">
        <f t="shared" si="75"/>
        <v>No</v>
      </c>
      <c r="BT162" s="347" t="str">
        <f t="shared" si="76"/>
        <v>No</v>
      </c>
      <c r="BU162" s="347" t="str">
        <f t="shared" si="67"/>
        <v>Yes</v>
      </c>
      <c r="BV162" s="347" t="str">
        <f t="shared" si="68"/>
        <v>6th-12th</v>
      </c>
      <c r="BW162" s="347" t="str">
        <f t="shared" si="77"/>
        <v>No</v>
      </c>
      <c r="BX162" s="347" t="str">
        <f t="shared" si="78"/>
        <v>No</v>
      </c>
      <c r="BY162" s="347" t="str">
        <f t="shared" si="79"/>
        <v>No</v>
      </c>
      <c r="BZ162" s="347" t="str">
        <f t="shared" si="80"/>
        <v>No</v>
      </c>
    </row>
    <row r="163" spans="1:78" x14ac:dyDescent="0.3">
      <c r="A163" s="26"/>
      <c r="B163" s="26"/>
      <c r="C163" s="355"/>
      <c r="D163" s="322"/>
      <c r="E163" s="322"/>
      <c r="F163" s="26"/>
      <c r="G163" s="26"/>
      <c r="H163" s="26"/>
      <c r="I163" s="26"/>
      <c r="J163" s="26"/>
      <c r="K163" s="26"/>
      <c r="L163" s="26"/>
      <c r="M163" s="26"/>
      <c r="N163" s="25"/>
      <c r="O163" s="141"/>
      <c r="P163" s="26"/>
      <c r="Q163" s="141"/>
      <c r="R163" s="26"/>
      <c r="S163" s="345">
        <f t="shared" si="54"/>
        <v>0</v>
      </c>
      <c r="T163" s="26"/>
      <c r="U163" s="26"/>
      <c r="V163" s="26"/>
      <c r="W163" s="26"/>
      <c r="X163" s="26"/>
      <c r="Y163" s="26"/>
      <c r="Z163" s="26"/>
      <c r="AA163" s="26"/>
      <c r="AB163" s="27"/>
      <c r="AC163" s="27"/>
      <c r="AD163" s="346" t="str">
        <f t="shared" si="69"/>
        <v>Insufficient Data</v>
      </c>
      <c r="AE163" s="125" t="str">
        <f t="shared" si="70"/>
        <v>Insufficient Data</v>
      </c>
      <c r="AF163" s="125" t="str">
        <f t="shared" si="71"/>
        <v>Insufficient Data</v>
      </c>
      <c r="AG163" s="31"/>
      <c r="AH163" s="31"/>
      <c r="AI163" s="125" t="str">
        <f t="shared" si="55"/>
        <v>Insufficient Data</v>
      </c>
      <c r="AJ163" s="125" t="str">
        <f t="shared" si="72"/>
        <v>Insufficient Data</v>
      </c>
      <c r="AK163" s="225" t="str">
        <f t="shared" si="56"/>
        <v>Yes</v>
      </c>
      <c r="AL163" s="29"/>
      <c r="AM163" s="29"/>
      <c r="AN163" s="125" t="str">
        <f t="shared" si="57"/>
        <v>Insufficient Data</v>
      </c>
      <c r="AO163" s="125" t="str">
        <f t="shared" si="58"/>
        <v>Insufficient Data</v>
      </c>
      <c r="AP163" s="225" t="str">
        <f t="shared" si="59"/>
        <v>Insufficient Data</v>
      </c>
      <c r="AQ163" s="322"/>
      <c r="AR163" s="322"/>
      <c r="AS163" s="28"/>
      <c r="AT163" s="26"/>
      <c r="AU163" s="26"/>
      <c r="AV163" s="26"/>
      <c r="AW163" s="26"/>
      <c r="AX163" s="26"/>
      <c r="AY163" s="26"/>
      <c r="AZ163" s="26"/>
      <c r="BA163" s="26"/>
      <c r="BB163" s="26"/>
      <c r="BC163" s="26"/>
      <c r="BD163" s="149"/>
      <c r="BE163" s="26"/>
      <c r="BF163" s="29"/>
      <c r="BG163" s="29"/>
      <c r="BH163" s="29"/>
      <c r="BI163" s="26"/>
      <c r="BJ163" s="347" t="str">
        <f t="shared" si="73"/>
        <v>No</v>
      </c>
      <c r="BK163" s="347" t="str">
        <f t="shared" si="60"/>
        <v>No</v>
      </c>
      <c r="BL163" s="347" t="str">
        <f t="shared" si="61"/>
        <v>No</v>
      </c>
      <c r="BM163" s="347" t="str">
        <f t="shared" si="62"/>
        <v>No</v>
      </c>
      <c r="BN163" s="347" t="str">
        <f t="shared" si="63"/>
        <v>No</v>
      </c>
      <c r="BO163" s="347" t="str">
        <f t="shared" si="64"/>
        <v>No</v>
      </c>
      <c r="BP163" s="347" t="str">
        <f t="shared" si="65"/>
        <v>No</v>
      </c>
      <c r="BQ163" s="347" t="str">
        <f t="shared" si="74"/>
        <v>No</v>
      </c>
      <c r="BR163" s="347" t="str">
        <f t="shared" si="66"/>
        <v>No</v>
      </c>
      <c r="BS163" s="347" t="str">
        <f t="shared" si="75"/>
        <v>No</v>
      </c>
      <c r="BT163" s="347" t="str">
        <f t="shared" si="76"/>
        <v>No</v>
      </c>
      <c r="BU163" s="347" t="str">
        <f t="shared" si="67"/>
        <v>Yes</v>
      </c>
      <c r="BV163" s="347" t="str">
        <f t="shared" si="68"/>
        <v>6th-12th</v>
      </c>
      <c r="BW163" s="347" t="str">
        <f t="shared" si="77"/>
        <v>No</v>
      </c>
      <c r="BX163" s="347" t="str">
        <f t="shared" si="78"/>
        <v>No</v>
      </c>
      <c r="BY163" s="347" t="str">
        <f t="shared" si="79"/>
        <v>No</v>
      </c>
      <c r="BZ163" s="347" t="str">
        <f t="shared" si="80"/>
        <v>No</v>
      </c>
    </row>
    <row r="164" spans="1:78" x14ac:dyDescent="0.3">
      <c r="A164" s="26"/>
      <c r="B164" s="26"/>
      <c r="C164" s="355"/>
      <c r="D164" s="322"/>
      <c r="E164" s="322"/>
      <c r="F164" s="26"/>
      <c r="G164" s="26"/>
      <c r="H164" s="26"/>
      <c r="I164" s="26"/>
      <c r="J164" s="26"/>
      <c r="K164" s="26"/>
      <c r="L164" s="26"/>
      <c r="M164" s="26"/>
      <c r="N164" s="25"/>
      <c r="O164" s="141"/>
      <c r="P164" s="26"/>
      <c r="Q164" s="141"/>
      <c r="R164" s="26"/>
      <c r="S164" s="345">
        <f t="shared" si="54"/>
        <v>0</v>
      </c>
      <c r="T164" s="26"/>
      <c r="U164" s="26"/>
      <c r="V164" s="26"/>
      <c r="W164" s="26"/>
      <c r="X164" s="26"/>
      <c r="Y164" s="26"/>
      <c r="Z164" s="26"/>
      <c r="AA164" s="26"/>
      <c r="AB164" s="27"/>
      <c r="AC164" s="27"/>
      <c r="AD164" s="346" t="str">
        <f t="shared" si="69"/>
        <v>Insufficient Data</v>
      </c>
      <c r="AE164" s="125" t="str">
        <f t="shared" si="70"/>
        <v>Insufficient Data</v>
      </c>
      <c r="AF164" s="125" t="str">
        <f t="shared" si="71"/>
        <v>Insufficient Data</v>
      </c>
      <c r="AG164" s="31"/>
      <c r="AH164" s="31"/>
      <c r="AI164" s="125" t="str">
        <f t="shared" si="55"/>
        <v>Insufficient Data</v>
      </c>
      <c r="AJ164" s="125" t="str">
        <f t="shared" si="72"/>
        <v>Insufficient Data</v>
      </c>
      <c r="AK164" s="225" t="str">
        <f t="shared" si="56"/>
        <v>Yes</v>
      </c>
      <c r="AL164" s="29"/>
      <c r="AM164" s="29"/>
      <c r="AN164" s="125" t="str">
        <f t="shared" si="57"/>
        <v>Insufficient Data</v>
      </c>
      <c r="AO164" s="125" t="str">
        <f t="shared" si="58"/>
        <v>Insufficient Data</v>
      </c>
      <c r="AP164" s="225" t="str">
        <f t="shared" si="59"/>
        <v>Insufficient Data</v>
      </c>
      <c r="AQ164" s="322"/>
      <c r="AR164" s="322"/>
      <c r="AS164" s="28"/>
      <c r="AT164" s="26"/>
      <c r="AU164" s="26"/>
      <c r="AV164" s="26"/>
      <c r="AW164" s="26"/>
      <c r="AX164" s="26"/>
      <c r="AY164" s="26"/>
      <c r="AZ164" s="26"/>
      <c r="BA164" s="26"/>
      <c r="BB164" s="26"/>
      <c r="BC164" s="26"/>
      <c r="BD164" s="149"/>
      <c r="BE164" s="26"/>
      <c r="BF164" s="29"/>
      <c r="BG164" s="29"/>
      <c r="BH164" s="29"/>
      <c r="BI164" s="26"/>
      <c r="BJ164" s="347" t="str">
        <f t="shared" si="73"/>
        <v>No</v>
      </c>
      <c r="BK164" s="347" t="str">
        <f t="shared" si="60"/>
        <v>No</v>
      </c>
      <c r="BL164" s="347" t="str">
        <f t="shared" si="61"/>
        <v>No</v>
      </c>
      <c r="BM164" s="347" t="str">
        <f t="shared" si="62"/>
        <v>No</v>
      </c>
      <c r="BN164" s="347" t="str">
        <f t="shared" si="63"/>
        <v>No</v>
      </c>
      <c r="BO164" s="347" t="str">
        <f t="shared" si="64"/>
        <v>No</v>
      </c>
      <c r="BP164" s="347" t="str">
        <f t="shared" si="65"/>
        <v>No</v>
      </c>
      <c r="BQ164" s="347" t="str">
        <f t="shared" si="74"/>
        <v>No</v>
      </c>
      <c r="BR164" s="347" t="str">
        <f t="shared" si="66"/>
        <v>No</v>
      </c>
      <c r="BS164" s="347" t="str">
        <f t="shared" si="75"/>
        <v>No</v>
      </c>
      <c r="BT164" s="347" t="str">
        <f t="shared" si="76"/>
        <v>No</v>
      </c>
      <c r="BU164" s="347" t="str">
        <f t="shared" si="67"/>
        <v>Yes</v>
      </c>
      <c r="BV164" s="347" t="str">
        <f t="shared" si="68"/>
        <v>6th-12th</v>
      </c>
      <c r="BW164" s="347" t="str">
        <f t="shared" si="77"/>
        <v>No</v>
      </c>
      <c r="BX164" s="347" t="str">
        <f t="shared" si="78"/>
        <v>No</v>
      </c>
      <c r="BY164" s="347" t="str">
        <f t="shared" si="79"/>
        <v>No</v>
      </c>
      <c r="BZ164" s="347" t="str">
        <f t="shared" si="80"/>
        <v>No</v>
      </c>
    </row>
    <row r="165" spans="1:78" x14ac:dyDescent="0.3">
      <c r="A165" s="26"/>
      <c r="B165" s="26"/>
      <c r="C165" s="355"/>
      <c r="D165" s="322"/>
      <c r="E165" s="322"/>
      <c r="F165" s="26"/>
      <c r="G165" s="26"/>
      <c r="H165" s="26"/>
      <c r="I165" s="26"/>
      <c r="J165" s="26"/>
      <c r="K165" s="26"/>
      <c r="L165" s="26"/>
      <c r="M165" s="26"/>
      <c r="N165" s="25"/>
      <c r="O165" s="141"/>
      <c r="P165" s="26"/>
      <c r="Q165" s="141"/>
      <c r="R165" s="26"/>
      <c r="S165" s="345">
        <f t="shared" si="54"/>
        <v>0</v>
      </c>
      <c r="T165" s="26"/>
      <c r="U165" s="26"/>
      <c r="V165" s="26"/>
      <c r="W165" s="26"/>
      <c r="X165" s="26"/>
      <c r="Y165" s="26"/>
      <c r="Z165" s="26"/>
      <c r="AA165" s="26"/>
      <c r="AB165" s="27"/>
      <c r="AC165" s="27"/>
      <c r="AD165" s="346" t="str">
        <f t="shared" si="69"/>
        <v>Insufficient Data</v>
      </c>
      <c r="AE165" s="125" t="str">
        <f t="shared" si="70"/>
        <v>Insufficient Data</v>
      </c>
      <c r="AF165" s="125" t="str">
        <f t="shared" si="71"/>
        <v>Insufficient Data</v>
      </c>
      <c r="AG165" s="31"/>
      <c r="AH165" s="31"/>
      <c r="AI165" s="125" t="str">
        <f t="shared" si="55"/>
        <v>Insufficient Data</v>
      </c>
      <c r="AJ165" s="125" t="str">
        <f t="shared" si="72"/>
        <v>Insufficient Data</v>
      </c>
      <c r="AK165" s="225" t="str">
        <f t="shared" si="56"/>
        <v>Yes</v>
      </c>
      <c r="AL165" s="29"/>
      <c r="AM165" s="29"/>
      <c r="AN165" s="125" t="str">
        <f t="shared" si="57"/>
        <v>Insufficient Data</v>
      </c>
      <c r="AO165" s="125" t="str">
        <f t="shared" si="58"/>
        <v>Insufficient Data</v>
      </c>
      <c r="AP165" s="225" t="str">
        <f t="shared" si="59"/>
        <v>Insufficient Data</v>
      </c>
      <c r="AQ165" s="322"/>
      <c r="AR165" s="322"/>
      <c r="AS165" s="28"/>
      <c r="AT165" s="26"/>
      <c r="AU165" s="26"/>
      <c r="AV165" s="26"/>
      <c r="AW165" s="26"/>
      <c r="AX165" s="26"/>
      <c r="AY165" s="26"/>
      <c r="AZ165" s="26"/>
      <c r="BA165" s="26"/>
      <c r="BB165" s="26"/>
      <c r="BC165" s="26"/>
      <c r="BD165" s="149"/>
      <c r="BE165" s="26"/>
      <c r="BF165" s="29"/>
      <c r="BG165" s="29"/>
      <c r="BH165" s="29"/>
      <c r="BI165" s="26"/>
      <c r="BJ165" s="347" t="str">
        <f t="shared" si="73"/>
        <v>No</v>
      </c>
      <c r="BK165" s="347" t="str">
        <f t="shared" si="60"/>
        <v>No</v>
      </c>
      <c r="BL165" s="347" t="str">
        <f t="shared" si="61"/>
        <v>No</v>
      </c>
      <c r="BM165" s="347" t="str">
        <f t="shared" si="62"/>
        <v>No</v>
      </c>
      <c r="BN165" s="347" t="str">
        <f t="shared" si="63"/>
        <v>No</v>
      </c>
      <c r="BO165" s="347" t="str">
        <f t="shared" si="64"/>
        <v>No</v>
      </c>
      <c r="BP165" s="347" t="str">
        <f t="shared" si="65"/>
        <v>No</v>
      </c>
      <c r="BQ165" s="347" t="str">
        <f t="shared" si="74"/>
        <v>No</v>
      </c>
      <c r="BR165" s="347" t="str">
        <f t="shared" si="66"/>
        <v>No</v>
      </c>
      <c r="BS165" s="347" t="str">
        <f t="shared" si="75"/>
        <v>No</v>
      </c>
      <c r="BT165" s="347" t="str">
        <f t="shared" si="76"/>
        <v>No</v>
      </c>
      <c r="BU165" s="347" t="str">
        <f t="shared" si="67"/>
        <v>Yes</v>
      </c>
      <c r="BV165" s="347" t="str">
        <f t="shared" si="68"/>
        <v>6th-12th</v>
      </c>
      <c r="BW165" s="347" t="str">
        <f t="shared" si="77"/>
        <v>No</v>
      </c>
      <c r="BX165" s="347" t="str">
        <f t="shared" si="78"/>
        <v>No</v>
      </c>
      <c r="BY165" s="347" t="str">
        <f t="shared" si="79"/>
        <v>No</v>
      </c>
      <c r="BZ165" s="347" t="str">
        <f t="shared" si="80"/>
        <v>No</v>
      </c>
    </row>
    <row r="166" spans="1:78" x14ac:dyDescent="0.3">
      <c r="A166" s="26"/>
      <c r="B166" s="26"/>
      <c r="C166" s="355"/>
      <c r="D166" s="322"/>
      <c r="E166" s="322"/>
      <c r="F166" s="26"/>
      <c r="G166" s="26"/>
      <c r="H166" s="26"/>
      <c r="I166" s="26"/>
      <c r="J166" s="26"/>
      <c r="K166" s="26"/>
      <c r="L166" s="26"/>
      <c r="M166" s="26"/>
      <c r="N166" s="25"/>
      <c r="O166" s="141"/>
      <c r="P166" s="26"/>
      <c r="Q166" s="141"/>
      <c r="R166" s="26"/>
      <c r="S166" s="345">
        <f t="shared" si="54"/>
        <v>0</v>
      </c>
      <c r="T166" s="26"/>
      <c r="U166" s="26"/>
      <c r="V166" s="26"/>
      <c r="W166" s="26"/>
      <c r="X166" s="26"/>
      <c r="Y166" s="26"/>
      <c r="Z166" s="26"/>
      <c r="AA166" s="26"/>
      <c r="AB166" s="27"/>
      <c r="AC166" s="27"/>
      <c r="AD166" s="346" t="str">
        <f t="shared" si="69"/>
        <v>Insufficient Data</v>
      </c>
      <c r="AE166" s="125" t="str">
        <f t="shared" si="70"/>
        <v>Insufficient Data</v>
      </c>
      <c r="AF166" s="125" t="str">
        <f t="shared" si="71"/>
        <v>Insufficient Data</v>
      </c>
      <c r="AG166" s="31"/>
      <c r="AH166" s="31"/>
      <c r="AI166" s="125" t="str">
        <f t="shared" si="55"/>
        <v>Insufficient Data</v>
      </c>
      <c r="AJ166" s="125" t="str">
        <f t="shared" si="72"/>
        <v>Insufficient Data</v>
      </c>
      <c r="AK166" s="225" t="str">
        <f t="shared" si="56"/>
        <v>Yes</v>
      </c>
      <c r="AL166" s="29"/>
      <c r="AM166" s="29"/>
      <c r="AN166" s="125" t="str">
        <f t="shared" si="57"/>
        <v>Insufficient Data</v>
      </c>
      <c r="AO166" s="125" t="str">
        <f t="shared" si="58"/>
        <v>Insufficient Data</v>
      </c>
      <c r="AP166" s="225" t="str">
        <f t="shared" si="59"/>
        <v>Insufficient Data</v>
      </c>
      <c r="AQ166" s="322"/>
      <c r="AR166" s="322"/>
      <c r="AS166" s="28"/>
      <c r="AT166" s="26"/>
      <c r="AU166" s="26"/>
      <c r="AV166" s="26"/>
      <c r="AW166" s="26"/>
      <c r="AX166" s="26"/>
      <c r="AY166" s="26"/>
      <c r="AZ166" s="26"/>
      <c r="BA166" s="26"/>
      <c r="BB166" s="26"/>
      <c r="BC166" s="26"/>
      <c r="BD166" s="149"/>
      <c r="BE166" s="26"/>
      <c r="BF166" s="29"/>
      <c r="BG166" s="29"/>
      <c r="BH166" s="29"/>
      <c r="BI166" s="26"/>
      <c r="BJ166" s="347" t="str">
        <f t="shared" si="73"/>
        <v>No</v>
      </c>
      <c r="BK166" s="347" t="str">
        <f t="shared" si="60"/>
        <v>No</v>
      </c>
      <c r="BL166" s="347" t="str">
        <f t="shared" si="61"/>
        <v>No</v>
      </c>
      <c r="BM166" s="347" t="str">
        <f t="shared" si="62"/>
        <v>No</v>
      </c>
      <c r="BN166" s="347" t="str">
        <f t="shared" si="63"/>
        <v>No</v>
      </c>
      <c r="BO166" s="347" t="str">
        <f t="shared" si="64"/>
        <v>No</v>
      </c>
      <c r="BP166" s="347" t="str">
        <f t="shared" si="65"/>
        <v>No</v>
      </c>
      <c r="BQ166" s="347" t="str">
        <f t="shared" si="74"/>
        <v>No</v>
      </c>
      <c r="BR166" s="347" t="str">
        <f t="shared" si="66"/>
        <v>No</v>
      </c>
      <c r="BS166" s="347" t="str">
        <f t="shared" si="75"/>
        <v>No</v>
      </c>
      <c r="BT166" s="347" t="str">
        <f t="shared" si="76"/>
        <v>No</v>
      </c>
      <c r="BU166" s="347" t="str">
        <f t="shared" si="67"/>
        <v>Yes</v>
      </c>
      <c r="BV166" s="347" t="str">
        <f t="shared" si="68"/>
        <v>6th-12th</v>
      </c>
      <c r="BW166" s="347" t="str">
        <f t="shared" si="77"/>
        <v>No</v>
      </c>
      <c r="BX166" s="347" t="str">
        <f t="shared" si="78"/>
        <v>No</v>
      </c>
      <c r="BY166" s="347" t="str">
        <f t="shared" si="79"/>
        <v>No</v>
      </c>
      <c r="BZ166" s="347" t="str">
        <f t="shared" si="80"/>
        <v>No</v>
      </c>
    </row>
    <row r="167" spans="1:78" x14ac:dyDescent="0.3">
      <c r="A167" s="26"/>
      <c r="B167" s="26"/>
      <c r="C167" s="355"/>
      <c r="D167" s="322"/>
      <c r="E167" s="322"/>
      <c r="F167" s="26"/>
      <c r="G167" s="26"/>
      <c r="H167" s="26"/>
      <c r="I167" s="26"/>
      <c r="J167" s="26"/>
      <c r="K167" s="26"/>
      <c r="L167" s="26"/>
      <c r="M167" s="26"/>
      <c r="N167" s="25"/>
      <c r="O167" s="141"/>
      <c r="P167" s="26"/>
      <c r="Q167" s="141"/>
      <c r="R167" s="26"/>
      <c r="S167" s="345">
        <f t="shared" si="54"/>
        <v>0</v>
      </c>
      <c r="T167" s="26"/>
      <c r="U167" s="26"/>
      <c r="V167" s="26"/>
      <c r="W167" s="26"/>
      <c r="X167" s="26"/>
      <c r="Y167" s="26"/>
      <c r="Z167" s="26"/>
      <c r="AA167" s="26"/>
      <c r="AB167" s="27"/>
      <c r="AC167" s="27"/>
      <c r="AD167" s="346" t="str">
        <f t="shared" si="69"/>
        <v>Insufficient Data</v>
      </c>
      <c r="AE167" s="125" t="str">
        <f t="shared" si="70"/>
        <v>Insufficient Data</v>
      </c>
      <c r="AF167" s="125" t="str">
        <f t="shared" si="71"/>
        <v>Insufficient Data</v>
      </c>
      <c r="AG167" s="31"/>
      <c r="AH167" s="31"/>
      <c r="AI167" s="125" t="str">
        <f t="shared" si="55"/>
        <v>Insufficient Data</v>
      </c>
      <c r="AJ167" s="125" t="str">
        <f t="shared" si="72"/>
        <v>Insufficient Data</v>
      </c>
      <c r="AK167" s="225" t="str">
        <f t="shared" si="56"/>
        <v>Yes</v>
      </c>
      <c r="AL167" s="29"/>
      <c r="AM167" s="29"/>
      <c r="AN167" s="125" t="str">
        <f t="shared" si="57"/>
        <v>Insufficient Data</v>
      </c>
      <c r="AO167" s="125" t="str">
        <f t="shared" si="58"/>
        <v>Insufficient Data</v>
      </c>
      <c r="AP167" s="225" t="str">
        <f t="shared" si="59"/>
        <v>Insufficient Data</v>
      </c>
      <c r="AQ167" s="322"/>
      <c r="AR167" s="322"/>
      <c r="AS167" s="28"/>
      <c r="AT167" s="26"/>
      <c r="AU167" s="26"/>
      <c r="AV167" s="26"/>
      <c r="AW167" s="26"/>
      <c r="AX167" s="26"/>
      <c r="AY167" s="26"/>
      <c r="AZ167" s="26"/>
      <c r="BA167" s="26"/>
      <c r="BB167" s="26"/>
      <c r="BC167" s="26"/>
      <c r="BD167" s="149"/>
      <c r="BE167" s="26"/>
      <c r="BF167" s="29"/>
      <c r="BG167" s="29"/>
      <c r="BH167" s="29"/>
      <c r="BI167" s="26"/>
      <c r="BJ167" s="347" t="str">
        <f t="shared" si="73"/>
        <v>No</v>
      </c>
      <c r="BK167" s="347" t="str">
        <f t="shared" si="60"/>
        <v>No</v>
      </c>
      <c r="BL167" s="347" t="str">
        <f t="shared" si="61"/>
        <v>No</v>
      </c>
      <c r="BM167" s="347" t="str">
        <f t="shared" si="62"/>
        <v>No</v>
      </c>
      <c r="BN167" s="347" t="str">
        <f t="shared" si="63"/>
        <v>No</v>
      </c>
      <c r="BO167" s="347" t="str">
        <f t="shared" si="64"/>
        <v>No</v>
      </c>
      <c r="BP167" s="347" t="str">
        <f t="shared" si="65"/>
        <v>No</v>
      </c>
      <c r="BQ167" s="347" t="str">
        <f t="shared" si="74"/>
        <v>No</v>
      </c>
      <c r="BR167" s="347" t="str">
        <f t="shared" si="66"/>
        <v>No</v>
      </c>
      <c r="BS167" s="347" t="str">
        <f t="shared" si="75"/>
        <v>No</v>
      </c>
      <c r="BT167" s="347" t="str">
        <f t="shared" si="76"/>
        <v>No</v>
      </c>
      <c r="BU167" s="347" t="str">
        <f t="shared" si="67"/>
        <v>Yes</v>
      </c>
      <c r="BV167" s="347" t="str">
        <f t="shared" si="68"/>
        <v>6th-12th</v>
      </c>
      <c r="BW167" s="347" t="str">
        <f t="shared" si="77"/>
        <v>No</v>
      </c>
      <c r="BX167" s="347" t="str">
        <f t="shared" si="78"/>
        <v>No</v>
      </c>
      <c r="BY167" s="347" t="str">
        <f t="shared" si="79"/>
        <v>No</v>
      </c>
      <c r="BZ167" s="347" t="str">
        <f t="shared" si="80"/>
        <v>No</v>
      </c>
    </row>
    <row r="168" spans="1:78" x14ac:dyDescent="0.3">
      <c r="A168" s="26"/>
      <c r="B168" s="26"/>
      <c r="C168" s="355"/>
      <c r="D168" s="322"/>
      <c r="E168" s="322"/>
      <c r="F168" s="26"/>
      <c r="G168" s="26"/>
      <c r="H168" s="26"/>
      <c r="I168" s="26"/>
      <c r="J168" s="26"/>
      <c r="K168" s="26"/>
      <c r="L168" s="26"/>
      <c r="M168" s="26"/>
      <c r="N168" s="25"/>
      <c r="O168" s="141"/>
      <c r="P168" s="26"/>
      <c r="Q168" s="141"/>
      <c r="R168" s="26"/>
      <c r="S168" s="345">
        <f t="shared" si="54"/>
        <v>0</v>
      </c>
      <c r="T168" s="26"/>
      <c r="U168" s="26"/>
      <c r="V168" s="26"/>
      <c r="W168" s="26"/>
      <c r="X168" s="26"/>
      <c r="Y168" s="26"/>
      <c r="Z168" s="26"/>
      <c r="AA168" s="26"/>
      <c r="AB168" s="27"/>
      <c r="AC168" s="27"/>
      <c r="AD168" s="346" t="str">
        <f t="shared" si="69"/>
        <v>Insufficient Data</v>
      </c>
      <c r="AE168" s="125" t="str">
        <f t="shared" si="70"/>
        <v>Insufficient Data</v>
      </c>
      <c r="AF168" s="125" t="str">
        <f t="shared" si="71"/>
        <v>Insufficient Data</v>
      </c>
      <c r="AG168" s="31"/>
      <c r="AH168" s="31"/>
      <c r="AI168" s="125" t="str">
        <f t="shared" si="55"/>
        <v>Insufficient Data</v>
      </c>
      <c r="AJ168" s="125" t="str">
        <f t="shared" si="72"/>
        <v>Insufficient Data</v>
      </c>
      <c r="AK168" s="225" t="str">
        <f t="shared" si="56"/>
        <v>Yes</v>
      </c>
      <c r="AL168" s="29"/>
      <c r="AM168" s="29"/>
      <c r="AN168" s="125" t="str">
        <f t="shared" si="57"/>
        <v>Insufficient Data</v>
      </c>
      <c r="AO168" s="125" t="str">
        <f t="shared" si="58"/>
        <v>Insufficient Data</v>
      </c>
      <c r="AP168" s="225" t="str">
        <f t="shared" si="59"/>
        <v>Insufficient Data</v>
      </c>
      <c r="AQ168" s="322"/>
      <c r="AR168" s="322"/>
      <c r="AS168" s="28"/>
      <c r="AT168" s="26"/>
      <c r="AU168" s="26"/>
      <c r="AV168" s="26"/>
      <c r="AW168" s="26"/>
      <c r="AX168" s="26"/>
      <c r="AY168" s="26"/>
      <c r="AZ168" s="26"/>
      <c r="BA168" s="26"/>
      <c r="BB168" s="26"/>
      <c r="BC168" s="26"/>
      <c r="BD168" s="149"/>
      <c r="BE168" s="26"/>
      <c r="BF168" s="29"/>
      <c r="BG168" s="29"/>
      <c r="BH168" s="29"/>
      <c r="BI168" s="26"/>
      <c r="BJ168" s="347" t="str">
        <f t="shared" si="73"/>
        <v>No</v>
      </c>
      <c r="BK168" s="347" t="str">
        <f t="shared" si="60"/>
        <v>No</v>
      </c>
      <c r="BL168" s="347" t="str">
        <f t="shared" si="61"/>
        <v>No</v>
      </c>
      <c r="BM168" s="347" t="str">
        <f t="shared" si="62"/>
        <v>No</v>
      </c>
      <c r="BN168" s="347" t="str">
        <f t="shared" si="63"/>
        <v>No</v>
      </c>
      <c r="BO168" s="347" t="str">
        <f t="shared" si="64"/>
        <v>No</v>
      </c>
      <c r="BP168" s="347" t="str">
        <f t="shared" si="65"/>
        <v>No</v>
      </c>
      <c r="BQ168" s="347" t="str">
        <f t="shared" si="74"/>
        <v>No</v>
      </c>
      <c r="BR168" s="347" t="str">
        <f t="shared" si="66"/>
        <v>No</v>
      </c>
      <c r="BS168" s="347" t="str">
        <f t="shared" si="75"/>
        <v>No</v>
      </c>
      <c r="BT168" s="347" t="str">
        <f t="shared" si="76"/>
        <v>No</v>
      </c>
      <c r="BU168" s="347" t="str">
        <f t="shared" si="67"/>
        <v>Yes</v>
      </c>
      <c r="BV168" s="347" t="str">
        <f t="shared" si="68"/>
        <v>6th-12th</v>
      </c>
      <c r="BW168" s="347" t="str">
        <f t="shared" si="77"/>
        <v>No</v>
      </c>
      <c r="BX168" s="347" t="str">
        <f t="shared" si="78"/>
        <v>No</v>
      </c>
      <c r="BY168" s="347" t="str">
        <f t="shared" si="79"/>
        <v>No</v>
      </c>
      <c r="BZ168" s="347" t="str">
        <f t="shared" si="80"/>
        <v>No</v>
      </c>
    </row>
    <row r="169" spans="1:78" x14ac:dyDescent="0.3">
      <c r="A169" s="26"/>
      <c r="B169" s="26"/>
      <c r="C169" s="355"/>
      <c r="D169" s="322"/>
      <c r="E169" s="322"/>
      <c r="F169" s="26"/>
      <c r="G169" s="26"/>
      <c r="H169" s="26"/>
      <c r="I169" s="26"/>
      <c r="J169" s="26"/>
      <c r="K169" s="26"/>
      <c r="L169" s="26"/>
      <c r="M169" s="26"/>
      <c r="N169" s="25"/>
      <c r="O169" s="141"/>
      <c r="P169" s="26"/>
      <c r="Q169" s="141"/>
      <c r="R169" s="26"/>
      <c r="S169" s="345">
        <f t="shared" si="54"/>
        <v>0</v>
      </c>
      <c r="T169" s="26"/>
      <c r="U169" s="26"/>
      <c r="V169" s="26"/>
      <c r="W169" s="26"/>
      <c r="X169" s="26"/>
      <c r="Y169" s="26"/>
      <c r="Z169" s="26"/>
      <c r="AA169" s="26"/>
      <c r="AB169" s="27"/>
      <c r="AC169" s="27"/>
      <c r="AD169" s="346" t="str">
        <f t="shared" si="69"/>
        <v>Insufficient Data</v>
      </c>
      <c r="AE169" s="125" t="str">
        <f t="shared" si="70"/>
        <v>Insufficient Data</v>
      </c>
      <c r="AF169" s="125" t="str">
        <f t="shared" si="71"/>
        <v>Insufficient Data</v>
      </c>
      <c r="AG169" s="31"/>
      <c r="AH169" s="31"/>
      <c r="AI169" s="125" t="str">
        <f t="shared" si="55"/>
        <v>Insufficient Data</v>
      </c>
      <c r="AJ169" s="125" t="str">
        <f t="shared" si="72"/>
        <v>Insufficient Data</v>
      </c>
      <c r="AK169" s="225" t="str">
        <f t="shared" si="56"/>
        <v>Yes</v>
      </c>
      <c r="AL169" s="29"/>
      <c r="AM169" s="29"/>
      <c r="AN169" s="125" t="str">
        <f t="shared" si="57"/>
        <v>Insufficient Data</v>
      </c>
      <c r="AO169" s="125" t="str">
        <f t="shared" si="58"/>
        <v>Insufficient Data</v>
      </c>
      <c r="AP169" s="225" t="str">
        <f t="shared" si="59"/>
        <v>Insufficient Data</v>
      </c>
      <c r="AQ169" s="322"/>
      <c r="AR169" s="322"/>
      <c r="AS169" s="28"/>
      <c r="AT169" s="26"/>
      <c r="AU169" s="26"/>
      <c r="AV169" s="26"/>
      <c r="AW169" s="26"/>
      <c r="AX169" s="26"/>
      <c r="AY169" s="26"/>
      <c r="AZ169" s="26"/>
      <c r="BA169" s="26"/>
      <c r="BB169" s="26"/>
      <c r="BC169" s="26"/>
      <c r="BD169" s="149"/>
      <c r="BE169" s="26"/>
      <c r="BF169" s="29"/>
      <c r="BG169" s="29"/>
      <c r="BH169" s="29"/>
      <c r="BI169" s="26"/>
      <c r="BJ169" s="347" t="str">
        <f t="shared" si="73"/>
        <v>No</v>
      </c>
      <c r="BK169" s="347" t="str">
        <f t="shared" si="60"/>
        <v>No</v>
      </c>
      <c r="BL169" s="347" t="str">
        <f t="shared" si="61"/>
        <v>No</v>
      </c>
      <c r="BM169" s="347" t="str">
        <f t="shared" si="62"/>
        <v>No</v>
      </c>
      <c r="BN169" s="347" t="str">
        <f t="shared" si="63"/>
        <v>No</v>
      </c>
      <c r="BO169" s="347" t="str">
        <f t="shared" si="64"/>
        <v>No</v>
      </c>
      <c r="BP169" s="347" t="str">
        <f t="shared" si="65"/>
        <v>No</v>
      </c>
      <c r="BQ169" s="347" t="str">
        <f t="shared" si="74"/>
        <v>No</v>
      </c>
      <c r="BR169" s="347" t="str">
        <f t="shared" si="66"/>
        <v>No</v>
      </c>
      <c r="BS169" s="347" t="str">
        <f t="shared" si="75"/>
        <v>No</v>
      </c>
      <c r="BT169" s="347" t="str">
        <f t="shared" si="76"/>
        <v>No</v>
      </c>
      <c r="BU169" s="347" t="str">
        <f t="shared" si="67"/>
        <v>Yes</v>
      </c>
      <c r="BV169" s="347" t="str">
        <f t="shared" si="68"/>
        <v>6th-12th</v>
      </c>
      <c r="BW169" s="347" t="str">
        <f t="shared" si="77"/>
        <v>No</v>
      </c>
      <c r="BX169" s="347" t="str">
        <f t="shared" si="78"/>
        <v>No</v>
      </c>
      <c r="BY169" s="347" t="str">
        <f t="shared" si="79"/>
        <v>No</v>
      </c>
      <c r="BZ169" s="347" t="str">
        <f t="shared" si="80"/>
        <v>No</v>
      </c>
    </row>
    <row r="170" spans="1:78" x14ac:dyDescent="0.3">
      <c r="A170" s="26"/>
      <c r="B170" s="26"/>
      <c r="C170" s="355"/>
      <c r="D170" s="322"/>
      <c r="E170" s="322"/>
      <c r="F170" s="26"/>
      <c r="G170" s="26"/>
      <c r="H170" s="26"/>
      <c r="I170" s="26"/>
      <c r="J170" s="26"/>
      <c r="K170" s="26"/>
      <c r="L170" s="26"/>
      <c r="M170" s="26"/>
      <c r="N170" s="25"/>
      <c r="O170" s="141"/>
      <c r="P170" s="26"/>
      <c r="Q170" s="141"/>
      <c r="R170" s="26"/>
      <c r="S170" s="345">
        <f t="shared" si="54"/>
        <v>0</v>
      </c>
      <c r="T170" s="26"/>
      <c r="U170" s="26"/>
      <c r="V170" s="26"/>
      <c r="W170" s="26"/>
      <c r="X170" s="26"/>
      <c r="Y170" s="26"/>
      <c r="Z170" s="26"/>
      <c r="AA170" s="26"/>
      <c r="AB170" s="27"/>
      <c r="AC170" s="27"/>
      <c r="AD170" s="346" t="str">
        <f t="shared" si="69"/>
        <v>Insufficient Data</v>
      </c>
      <c r="AE170" s="125" t="str">
        <f t="shared" si="70"/>
        <v>Insufficient Data</v>
      </c>
      <c r="AF170" s="125" t="str">
        <f t="shared" si="71"/>
        <v>Insufficient Data</v>
      </c>
      <c r="AG170" s="31"/>
      <c r="AH170" s="31"/>
      <c r="AI170" s="125" t="str">
        <f t="shared" si="55"/>
        <v>Insufficient Data</v>
      </c>
      <c r="AJ170" s="125" t="str">
        <f t="shared" si="72"/>
        <v>Insufficient Data</v>
      </c>
      <c r="AK170" s="225" t="str">
        <f t="shared" si="56"/>
        <v>Yes</v>
      </c>
      <c r="AL170" s="29"/>
      <c r="AM170" s="29"/>
      <c r="AN170" s="125" t="str">
        <f t="shared" si="57"/>
        <v>Insufficient Data</v>
      </c>
      <c r="AO170" s="125" t="str">
        <f t="shared" si="58"/>
        <v>Insufficient Data</v>
      </c>
      <c r="AP170" s="225" t="str">
        <f t="shared" si="59"/>
        <v>Insufficient Data</v>
      </c>
      <c r="AQ170" s="322"/>
      <c r="AR170" s="322"/>
      <c r="AS170" s="28"/>
      <c r="AT170" s="26"/>
      <c r="AU170" s="26"/>
      <c r="AV170" s="26"/>
      <c r="AW170" s="26"/>
      <c r="AX170" s="26"/>
      <c r="AY170" s="26"/>
      <c r="AZ170" s="26"/>
      <c r="BA170" s="26"/>
      <c r="BB170" s="26"/>
      <c r="BC170" s="26"/>
      <c r="BD170" s="149"/>
      <c r="BE170" s="26"/>
      <c r="BF170" s="29"/>
      <c r="BG170" s="29"/>
      <c r="BH170" s="29"/>
      <c r="BI170" s="26"/>
      <c r="BJ170" s="347" t="str">
        <f t="shared" si="73"/>
        <v>No</v>
      </c>
      <c r="BK170" s="347" t="str">
        <f t="shared" si="60"/>
        <v>No</v>
      </c>
      <c r="BL170" s="347" t="str">
        <f t="shared" si="61"/>
        <v>No</v>
      </c>
      <c r="BM170" s="347" t="str">
        <f t="shared" si="62"/>
        <v>No</v>
      </c>
      <c r="BN170" s="347" t="str">
        <f t="shared" si="63"/>
        <v>No</v>
      </c>
      <c r="BO170" s="347" t="str">
        <f t="shared" si="64"/>
        <v>No</v>
      </c>
      <c r="BP170" s="347" t="str">
        <f t="shared" si="65"/>
        <v>No</v>
      </c>
      <c r="BQ170" s="347" t="str">
        <f t="shared" si="74"/>
        <v>No</v>
      </c>
      <c r="BR170" s="347" t="str">
        <f t="shared" si="66"/>
        <v>No</v>
      </c>
      <c r="BS170" s="347" t="str">
        <f t="shared" si="75"/>
        <v>No</v>
      </c>
      <c r="BT170" s="347" t="str">
        <f t="shared" si="76"/>
        <v>No</v>
      </c>
      <c r="BU170" s="347" t="str">
        <f t="shared" si="67"/>
        <v>Yes</v>
      </c>
      <c r="BV170" s="347" t="str">
        <f t="shared" si="68"/>
        <v>6th-12th</v>
      </c>
      <c r="BW170" s="347" t="str">
        <f t="shared" si="77"/>
        <v>No</v>
      </c>
      <c r="BX170" s="347" t="str">
        <f t="shared" si="78"/>
        <v>No</v>
      </c>
      <c r="BY170" s="347" t="str">
        <f t="shared" si="79"/>
        <v>No</v>
      </c>
      <c r="BZ170" s="347" t="str">
        <f t="shared" si="80"/>
        <v>No</v>
      </c>
    </row>
    <row r="171" spans="1:78" x14ac:dyDescent="0.3">
      <c r="A171" s="26"/>
      <c r="B171" s="26"/>
      <c r="C171" s="355"/>
      <c r="D171" s="322"/>
      <c r="E171" s="322"/>
      <c r="F171" s="26"/>
      <c r="G171" s="26"/>
      <c r="H171" s="26"/>
      <c r="I171" s="26"/>
      <c r="J171" s="26"/>
      <c r="K171" s="26"/>
      <c r="L171" s="26"/>
      <c r="M171" s="26"/>
      <c r="N171" s="25"/>
      <c r="O171" s="141"/>
      <c r="P171" s="26"/>
      <c r="Q171" s="141"/>
      <c r="R171" s="26"/>
      <c r="S171" s="345">
        <f t="shared" si="54"/>
        <v>0</v>
      </c>
      <c r="T171" s="26"/>
      <c r="U171" s="26"/>
      <c r="V171" s="26"/>
      <c r="W171" s="26"/>
      <c r="X171" s="26"/>
      <c r="Y171" s="26"/>
      <c r="Z171" s="26"/>
      <c r="AA171" s="26"/>
      <c r="AB171" s="27"/>
      <c r="AC171" s="27"/>
      <c r="AD171" s="346" t="str">
        <f t="shared" si="69"/>
        <v>Insufficient Data</v>
      </c>
      <c r="AE171" s="125" t="str">
        <f t="shared" si="70"/>
        <v>Insufficient Data</v>
      </c>
      <c r="AF171" s="125" t="str">
        <f t="shared" si="71"/>
        <v>Insufficient Data</v>
      </c>
      <c r="AG171" s="31"/>
      <c r="AH171" s="31"/>
      <c r="AI171" s="125" t="str">
        <f t="shared" si="55"/>
        <v>Insufficient Data</v>
      </c>
      <c r="AJ171" s="125" t="str">
        <f t="shared" si="72"/>
        <v>Insufficient Data</v>
      </c>
      <c r="AK171" s="225" t="str">
        <f t="shared" si="56"/>
        <v>Yes</v>
      </c>
      <c r="AL171" s="29"/>
      <c r="AM171" s="29"/>
      <c r="AN171" s="125" t="str">
        <f t="shared" si="57"/>
        <v>Insufficient Data</v>
      </c>
      <c r="AO171" s="125" t="str">
        <f t="shared" si="58"/>
        <v>Insufficient Data</v>
      </c>
      <c r="AP171" s="225" t="str">
        <f t="shared" si="59"/>
        <v>Insufficient Data</v>
      </c>
      <c r="AQ171" s="322"/>
      <c r="AR171" s="322"/>
      <c r="AS171" s="28"/>
      <c r="AT171" s="26"/>
      <c r="AU171" s="26"/>
      <c r="AV171" s="26"/>
      <c r="AW171" s="26"/>
      <c r="AX171" s="26"/>
      <c r="AY171" s="26"/>
      <c r="AZ171" s="26"/>
      <c r="BA171" s="26"/>
      <c r="BB171" s="26"/>
      <c r="BC171" s="26"/>
      <c r="BD171" s="149"/>
      <c r="BE171" s="26"/>
      <c r="BF171" s="29"/>
      <c r="BG171" s="29"/>
      <c r="BH171" s="29"/>
      <c r="BI171" s="26"/>
      <c r="BJ171" s="347" t="str">
        <f t="shared" si="73"/>
        <v>No</v>
      </c>
      <c r="BK171" s="347" t="str">
        <f t="shared" si="60"/>
        <v>No</v>
      </c>
      <c r="BL171" s="347" t="str">
        <f t="shared" si="61"/>
        <v>No</v>
      </c>
      <c r="BM171" s="347" t="str">
        <f t="shared" si="62"/>
        <v>No</v>
      </c>
      <c r="BN171" s="347" t="str">
        <f t="shared" si="63"/>
        <v>No</v>
      </c>
      <c r="BO171" s="347" t="str">
        <f t="shared" si="64"/>
        <v>No</v>
      </c>
      <c r="BP171" s="347" t="str">
        <f t="shared" si="65"/>
        <v>No</v>
      </c>
      <c r="BQ171" s="347" t="str">
        <f t="shared" si="74"/>
        <v>No</v>
      </c>
      <c r="BR171" s="347" t="str">
        <f t="shared" si="66"/>
        <v>No</v>
      </c>
      <c r="BS171" s="347" t="str">
        <f t="shared" si="75"/>
        <v>No</v>
      </c>
      <c r="BT171" s="347" t="str">
        <f t="shared" si="76"/>
        <v>No</v>
      </c>
      <c r="BU171" s="347" t="str">
        <f t="shared" si="67"/>
        <v>Yes</v>
      </c>
      <c r="BV171" s="347" t="str">
        <f t="shared" si="68"/>
        <v>6th-12th</v>
      </c>
      <c r="BW171" s="347" t="str">
        <f t="shared" si="77"/>
        <v>No</v>
      </c>
      <c r="BX171" s="347" t="str">
        <f t="shared" si="78"/>
        <v>No</v>
      </c>
      <c r="BY171" s="347" t="str">
        <f t="shared" si="79"/>
        <v>No</v>
      </c>
      <c r="BZ171" s="347" t="str">
        <f t="shared" si="80"/>
        <v>No</v>
      </c>
    </row>
    <row r="172" spans="1:78" x14ac:dyDescent="0.3">
      <c r="A172" s="26"/>
      <c r="B172" s="26"/>
      <c r="C172" s="355"/>
      <c r="D172" s="322"/>
      <c r="E172" s="322"/>
      <c r="F172" s="26"/>
      <c r="G172" s="26"/>
      <c r="H172" s="26"/>
      <c r="I172" s="26"/>
      <c r="J172" s="26"/>
      <c r="K172" s="26"/>
      <c r="L172" s="26"/>
      <c r="M172" s="26"/>
      <c r="N172" s="25"/>
      <c r="O172" s="141"/>
      <c r="P172" s="26"/>
      <c r="Q172" s="141"/>
      <c r="R172" s="26"/>
      <c r="S172" s="345">
        <f t="shared" si="54"/>
        <v>0</v>
      </c>
      <c r="T172" s="26"/>
      <c r="U172" s="26"/>
      <c r="V172" s="26"/>
      <c r="W172" s="26"/>
      <c r="X172" s="26"/>
      <c r="Y172" s="26"/>
      <c r="Z172" s="26"/>
      <c r="AA172" s="26"/>
      <c r="AB172" s="27"/>
      <c r="AC172" s="27"/>
      <c r="AD172" s="346" t="str">
        <f t="shared" si="69"/>
        <v>Insufficient Data</v>
      </c>
      <c r="AE172" s="125" t="str">
        <f t="shared" si="70"/>
        <v>Insufficient Data</v>
      </c>
      <c r="AF172" s="125" t="str">
        <f t="shared" si="71"/>
        <v>Insufficient Data</v>
      </c>
      <c r="AG172" s="31"/>
      <c r="AH172" s="31"/>
      <c r="AI172" s="125" t="str">
        <f t="shared" si="55"/>
        <v>Insufficient Data</v>
      </c>
      <c r="AJ172" s="125" t="str">
        <f t="shared" si="72"/>
        <v>Insufficient Data</v>
      </c>
      <c r="AK172" s="225" t="str">
        <f t="shared" si="56"/>
        <v>Yes</v>
      </c>
      <c r="AL172" s="29"/>
      <c r="AM172" s="29"/>
      <c r="AN172" s="125" t="str">
        <f t="shared" si="57"/>
        <v>Insufficient Data</v>
      </c>
      <c r="AO172" s="125" t="str">
        <f t="shared" si="58"/>
        <v>Insufficient Data</v>
      </c>
      <c r="AP172" s="225" t="str">
        <f t="shared" si="59"/>
        <v>Insufficient Data</v>
      </c>
      <c r="AQ172" s="322"/>
      <c r="AR172" s="322"/>
      <c r="AS172" s="28"/>
      <c r="AT172" s="26"/>
      <c r="AU172" s="26"/>
      <c r="AV172" s="26"/>
      <c r="AW172" s="26"/>
      <c r="AX172" s="26"/>
      <c r="AY172" s="26"/>
      <c r="AZ172" s="26"/>
      <c r="BA172" s="26"/>
      <c r="BB172" s="26"/>
      <c r="BC172" s="26"/>
      <c r="BD172" s="149"/>
      <c r="BE172" s="26"/>
      <c r="BF172" s="29"/>
      <c r="BG172" s="29"/>
      <c r="BH172" s="29"/>
      <c r="BI172" s="26"/>
      <c r="BJ172" s="347" t="str">
        <f t="shared" si="73"/>
        <v>No</v>
      </c>
      <c r="BK172" s="347" t="str">
        <f t="shared" si="60"/>
        <v>No</v>
      </c>
      <c r="BL172" s="347" t="str">
        <f t="shared" si="61"/>
        <v>No</v>
      </c>
      <c r="BM172" s="347" t="str">
        <f t="shared" si="62"/>
        <v>No</v>
      </c>
      <c r="BN172" s="347" t="str">
        <f t="shared" si="63"/>
        <v>No</v>
      </c>
      <c r="BO172" s="347" t="str">
        <f t="shared" si="64"/>
        <v>No</v>
      </c>
      <c r="BP172" s="347" t="str">
        <f t="shared" si="65"/>
        <v>No</v>
      </c>
      <c r="BQ172" s="347" t="str">
        <f t="shared" si="74"/>
        <v>No</v>
      </c>
      <c r="BR172" s="347" t="str">
        <f t="shared" si="66"/>
        <v>No</v>
      </c>
      <c r="BS172" s="347" t="str">
        <f t="shared" si="75"/>
        <v>No</v>
      </c>
      <c r="BT172" s="347" t="str">
        <f t="shared" si="76"/>
        <v>No</v>
      </c>
      <c r="BU172" s="347" t="str">
        <f t="shared" si="67"/>
        <v>Yes</v>
      </c>
      <c r="BV172" s="347" t="str">
        <f t="shared" si="68"/>
        <v>6th-12th</v>
      </c>
      <c r="BW172" s="347" t="str">
        <f t="shared" si="77"/>
        <v>No</v>
      </c>
      <c r="BX172" s="347" t="str">
        <f t="shared" si="78"/>
        <v>No</v>
      </c>
      <c r="BY172" s="347" t="str">
        <f t="shared" si="79"/>
        <v>No</v>
      </c>
      <c r="BZ172" s="347" t="str">
        <f t="shared" si="80"/>
        <v>No</v>
      </c>
    </row>
    <row r="173" spans="1:78" x14ac:dyDescent="0.3">
      <c r="A173" s="26"/>
      <c r="B173" s="26"/>
      <c r="C173" s="355"/>
      <c r="D173" s="322"/>
      <c r="E173" s="322"/>
      <c r="F173" s="26"/>
      <c r="G173" s="26"/>
      <c r="H173" s="26"/>
      <c r="I173" s="26"/>
      <c r="J173" s="26"/>
      <c r="K173" s="26"/>
      <c r="L173" s="26"/>
      <c r="M173" s="26"/>
      <c r="N173" s="25"/>
      <c r="O173" s="141"/>
      <c r="P173" s="26"/>
      <c r="Q173" s="141"/>
      <c r="R173" s="26"/>
      <c r="S173" s="345">
        <f t="shared" si="54"/>
        <v>0</v>
      </c>
      <c r="T173" s="26"/>
      <c r="U173" s="26"/>
      <c r="V173" s="26"/>
      <c r="W173" s="26"/>
      <c r="X173" s="26"/>
      <c r="Y173" s="26"/>
      <c r="Z173" s="26"/>
      <c r="AA173" s="26"/>
      <c r="AB173" s="27"/>
      <c r="AC173" s="27"/>
      <c r="AD173" s="346" t="str">
        <f t="shared" si="69"/>
        <v>Insufficient Data</v>
      </c>
      <c r="AE173" s="125" t="str">
        <f t="shared" si="70"/>
        <v>Insufficient Data</v>
      </c>
      <c r="AF173" s="125" t="str">
        <f t="shared" si="71"/>
        <v>Insufficient Data</v>
      </c>
      <c r="AG173" s="31"/>
      <c r="AH173" s="31"/>
      <c r="AI173" s="125" t="str">
        <f t="shared" si="55"/>
        <v>Insufficient Data</v>
      </c>
      <c r="AJ173" s="125" t="str">
        <f t="shared" si="72"/>
        <v>Insufficient Data</v>
      </c>
      <c r="AK173" s="225" t="str">
        <f t="shared" si="56"/>
        <v>Yes</v>
      </c>
      <c r="AL173" s="29"/>
      <c r="AM173" s="29"/>
      <c r="AN173" s="125" t="str">
        <f t="shared" si="57"/>
        <v>Insufficient Data</v>
      </c>
      <c r="AO173" s="125" t="str">
        <f t="shared" si="58"/>
        <v>Insufficient Data</v>
      </c>
      <c r="AP173" s="225" t="str">
        <f t="shared" si="59"/>
        <v>Insufficient Data</v>
      </c>
      <c r="AQ173" s="322"/>
      <c r="AR173" s="322"/>
      <c r="AS173" s="28"/>
      <c r="AT173" s="26"/>
      <c r="AU173" s="26"/>
      <c r="AV173" s="26"/>
      <c r="AW173" s="26"/>
      <c r="AX173" s="26"/>
      <c r="AY173" s="26"/>
      <c r="AZ173" s="26"/>
      <c r="BA173" s="26"/>
      <c r="BB173" s="26"/>
      <c r="BC173" s="26"/>
      <c r="BD173" s="149"/>
      <c r="BE173" s="26"/>
      <c r="BF173" s="29"/>
      <c r="BG173" s="29"/>
      <c r="BH173" s="29"/>
      <c r="BI173" s="26"/>
      <c r="BJ173" s="347" t="str">
        <f t="shared" si="73"/>
        <v>No</v>
      </c>
      <c r="BK173" s="347" t="str">
        <f t="shared" si="60"/>
        <v>No</v>
      </c>
      <c r="BL173" s="347" t="str">
        <f t="shared" si="61"/>
        <v>No</v>
      </c>
      <c r="BM173" s="347" t="str">
        <f t="shared" si="62"/>
        <v>No</v>
      </c>
      <c r="BN173" s="347" t="str">
        <f t="shared" si="63"/>
        <v>No</v>
      </c>
      <c r="BO173" s="347" t="str">
        <f t="shared" si="64"/>
        <v>No</v>
      </c>
      <c r="BP173" s="347" t="str">
        <f t="shared" si="65"/>
        <v>No</v>
      </c>
      <c r="BQ173" s="347" t="str">
        <f t="shared" si="74"/>
        <v>No</v>
      </c>
      <c r="BR173" s="347" t="str">
        <f t="shared" si="66"/>
        <v>No</v>
      </c>
      <c r="BS173" s="347" t="str">
        <f t="shared" si="75"/>
        <v>No</v>
      </c>
      <c r="BT173" s="347" t="str">
        <f t="shared" si="76"/>
        <v>No</v>
      </c>
      <c r="BU173" s="347" t="str">
        <f t="shared" si="67"/>
        <v>Yes</v>
      </c>
      <c r="BV173" s="347" t="str">
        <f t="shared" si="68"/>
        <v>6th-12th</v>
      </c>
      <c r="BW173" s="347" t="str">
        <f t="shared" si="77"/>
        <v>No</v>
      </c>
      <c r="BX173" s="347" t="str">
        <f t="shared" si="78"/>
        <v>No</v>
      </c>
      <c r="BY173" s="347" t="str">
        <f t="shared" si="79"/>
        <v>No</v>
      </c>
      <c r="BZ173" s="347" t="str">
        <f t="shared" si="80"/>
        <v>No</v>
      </c>
    </row>
    <row r="174" spans="1:78" x14ac:dyDescent="0.3">
      <c r="A174" s="26"/>
      <c r="B174" s="26"/>
      <c r="C174" s="355"/>
      <c r="D174" s="322"/>
      <c r="E174" s="322"/>
      <c r="F174" s="26"/>
      <c r="G174" s="26"/>
      <c r="H174" s="26"/>
      <c r="I174" s="26"/>
      <c r="J174" s="26"/>
      <c r="K174" s="26"/>
      <c r="L174" s="26"/>
      <c r="M174" s="26"/>
      <c r="N174" s="25"/>
      <c r="O174" s="141"/>
      <c r="P174" s="26"/>
      <c r="Q174" s="141"/>
      <c r="R174" s="26"/>
      <c r="S174" s="345">
        <f t="shared" si="54"/>
        <v>0</v>
      </c>
      <c r="T174" s="26"/>
      <c r="U174" s="26"/>
      <c r="V174" s="26"/>
      <c r="W174" s="26"/>
      <c r="X174" s="26"/>
      <c r="Y174" s="26"/>
      <c r="Z174" s="26"/>
      <c r="AA174" s="26"/>
      <c r="AB174" s="27"/>
      <c r="AC174" s="27"/>
      <c r="AD174" s="346" t="str">
        <f t="shared" si="69"/>
        <v>Insufficient Data</v>
      </c>
      <c r="AE174" s="125" t="str">
        <f t="shared" si="70"/>
        <v>Insufficient Data</v>
      </c>
      <c r="AF174" s="125" t="str">
        <f t="shared" si="71"/>
        <v>Insufficient Data</v>
      </c>
      <c r="AG174" s="31"/>
      <c r="AH174" s="31"/>
      <c r="AI174" s="125" t="str">
        <f t="shared" si="55"/>
        <v>Insufficient Data</v>
      </c>
      <c r="AJ174" s="125" t="str">
        <f t="shared" si="72"/>
        <v>Insufficient Data</v>
      </c>
      <c r="AK174" s="225" t="str">
        <f t="shared" si="56"/>
        <v>Yes</v>
      </c>
      <c r="AL174" s="29"/>
      <c r="AM174" s="29"/>
      <c r="AN174" s="125" t="str">
        <f t="shared" si="57"/>
        <v>Insufficient Data</v>
      </c>
      <c r="AO174" s="125" t="str">
        <f t="shared" si="58"/>
        <v>Insufficient Data</v>
      </c>
      <c r="AP174" s="225" t="str">
        <f t="shared" si="59"/>
        <v>Insufficient Data</v>
      </c>
      <c r="AQ174" s="322"/>
      <c r="AR174" s="322"/>
      <c r="AS174" s="28"/>
      <c r="AT174" s="26"/>
      <c r="AU174" s="26"/>
      <c r="AV174" s="26"/>
      <c r="AW174" s="26"/>
      <c r="AX174" s="26"/>
      <c r="AY174" s="26"/>
      <c r="AZ174" s="26"/>
      <c r="BA174" s="26"/>
      <c r="BB174" s="26"/>
      <c r="BC174" s="26"/>
      <c r="BD174" s="149"/>
      <c r="BE174" s="26"/>
      <c r="BF174" s="29"/>
      <c r="BG174" s="29"/>
      <c r="BH174" s="29"/>
      <c r="BI174" s="26"/>
      <c r="BJ174" s="347" t="str">
        <f t="shared" si="73"/>
        <v>No</v>
      </c>
      <c r="BK174" s="347" t="str">
        <f t="shared" si="60"/>
        <v>No</v>
      </c>
      <c r="BL174" s="347" t="str">
        <f t="shared" si="61"/>
        <v>No</v>
      </c>
      <c r="BM174" s="347" t="str">
        <f t="shared" si="62"/>
        <v>No</v>
      </c>
      <c r="BN174" s="347" t="str">
        <f t="shared" si="63"/>
        <v>No</v>
      </c>
      <c r="BO174" s="347" t="str">
        <f t="shared" si="64"/>
        <v>No</v>
      </c>
      <c r="BP174" s="347" t="str">
        <f t="shared" si="65"/>
        <v>No</v>
      </c>
      <c r="BQ174" s="347" t="str">
        <f t="shared" si="74"/>
        <v>No</v>
      </c>
      <c r="BR174" s="347" t="str">
        <f t="shared" si="66"/>
        <v>No</v>
      </c>
      <c r="BS174" s="347" t="str">
        <f t="shared" si="75"/>
        <v>No</v>
      </c>
      <c r="BT174" s="347" t="str">
        <f t="shared" si="76"/>
        <v>No</v>
      </c>
      <c r="BU174" s="347" t="str">
        <f t="shared" si="67"/>
        <v>Yes</v>
      </c>
      <c r="BV174" s="347" t="str">
        <f t="shared" si="68"/>
        <v>6th-12th</v>
      </c>
      <c r="BW174" s="347" t="str">
        <f t="shared" si="77"/>
        <v>No</v>
      </c>
      <c r="BX174" s="347" t="str">
        <f t="shared" si="78"/>
        <v>No</v>
      </c>
      <c r="BY174" s="347" t="str">
        <f t="shared" si="79"/>
        <v>No</v>
      </c>
      <c r="BZ174" s="347" t="str">
        <f t="shared" si="80"/>
        <v>No</v>
      </c>
    </row>
    <row r="175" spans="1:78" x14ac:dyDescent="0.3">
      <c r="A175" s="26"/>
      <c r="B175" s="26"/>
      <c r="C175" s="355"/>
      <c r="D175" s="322"/>
      <c r="E175" s="322"/>
      <c r="F175" s="26"/>
      <c r="G175" s="26"/>
      <c r="H175" s="26"/>
      <c r="I175" s="26"/>
      <c r="J175" s="26"/>
      <c r="K175" s="26"/>
      <c r="L175" s="26"/>
      <c r="M175" s="26"/>
      <c r="N175" s="25"/>
      <c r="O175" s="141"/>
      <c r="P175" s="26"/>
      <c r="Q175" s="141"/>
      <c r="R175" s="26"/>
      <c r="S175" s="345">
        <f t="shared" si="54"/>
        <v>0</v>
      </c>
      <c r="T175" s="26"/>
      <c r="U175" s="26"/>
      <c r="V175" s="26"/>
      <c r="W175" s="26"/>
      <c r="X175" s="26"/>
      <c r="Y175" s="26"/>
      <c r="Z175" s="26"/>
      <c r="AA175" s="26"/>
      <c r="AB175" s="27"/>
      <c r="AC175" s="27"/>
      <c r="AD175" s="346" t="str">
        <f t="shared" si="69"/>
        <v>Insufficient Data</v>
      </c>
      <c r="AE175" s="125" t="str">
        <f t="shared" si="70"/>
        <v>Insufficient Data</v>
      </c>
      <c r="AF175" s="125" t="str">
        <f t="shared" si="71"/>
        <v>Insufficient Data</v>
      </c>
      <c r="AG175" s="31"/>
      <c r="AH175" s="31"/>
      <c r="AI175" s="125" t="str">
        <f t="shared" si="55"/>
        <v>Insufficient Data</v>
      </c>
      <c r="AJ175" s="125" t="str">
        <f t="shared" si="72"/>
        <v>Insufficient Data</v>
      </c>
      <c r="AK175" s="225" t="str">
        <f t="shared" si="56"/>
        <v>Yes</v>
      </c>
      <c r="AL175" s="29"/>
      <c r="AM175" s="29"/>
      <c r="AN175" s="125" t="str">
        <f t="shared" si="57"/>
        <v>Insufficient Data</v>
      </c>
      <c r="AO175" s="125" t="str">
        <f t="shared" si="58"/>
        <v>Insufficient Data</v>
      </c>
      <c r="AP175" s="225" t="str">
        <f t="shared" si="59"/>
        <v>Insufficient Data</v>
      </c>
      <c r="AQ175" s="322"/>
      <c r="AR175" s="322"/>
      <c r="AS175" s="28"/>
      <c r="AT175" s="26"/>
      <c r="AU175" s="26"/>
      <c r="AV175" s="26"/>
      <c r="AW175" s="26"/>
      <c r="AX175" s="26"/>
      <c r="AY175" s="26"/>
      <c r="AZ175" s="26"/>
      <c r="BA175" s="26"/>
      <c r="BB175" s="26"/>
      <c r="BC175" s="26"/>
      <c r="BD175" s="149"/>
      <c r="BE175" s="26"/>
      <c r="BF175" s="29"/>
      <c r="BG175" s="29"/>
      <c r="BH175" s="29"/>
      <c r="BI175" s="26"/>
      <c r="BJ175" s="347" t="str">
        <f t="shared" si="73"/>
        <v>No</v>
      </c>
      <c r="BK175" s="347" t="str">
        <f t="shared" si="60"/>
        <v>No</v>
      </c>
      <c r="BL175" s="347" t="str">
        <f t="shared" si="61"/>
        <v>No</v>
      </c>
      <c r="BM175" s="347" t="str">
        <f t="shared" si="62"/>
        <v>No</v>
      </c>
      <c r="BN175" s="347" t="str">
        <f t="shared" si="63"/>
        <v>No</v>
      </c>
      <c r="BO175" s="347" t="str">
        <f t="shared" si="64"/>
        <v>No</v>
      </c>
      <c r="BP175" s="347" t="str">
        <f t="shared" si="65"/>
        <v>No</v>
      </c>
      <c r="BQ175" s="347" t="str">
        <f t="shared" si="74"/>
        <v>No</v>
      </c>
      <c r="BR175" s="347" t="str">
        <f t="shared" si="66"/>
        <v>No</v>
      </c>
      <c r="BS175" s="347" t="str">
        <f t="shared" si="75"/>
        <v>No</v>
      </c>
      <c r="BT175" s="347" t="str">
        <f t="shared" si="76"/>
        <v>No</v>
      </c>
      <c r="BU175" s="347" t="str">
        <f t="shared" si="67"/>
        <v>Yes</v>
      </c>
      <c r="BV175" s="347" t="str">
        <f t="shared" si="68"/>
        <v>6th-12th</v>
      </c>
      <c r="BW175" s="347" t="str">
        <f t="shared" si="77"/>
        <v>No</v>
      </c>
      <c r="BX175" s="347" t="str">
        <f t="shared" si="78"/>
        <v>No</v>
      </c>
      <c r="BY175" s="347" t="str">
        <f t="shared" si="79"/>
        <v>No</v>
      </c>
      <c r="BZ175" s="347" t="str">
        <f t="shared" si="80"/>
        <v>No</v>
      </c>
    </row>
    <row r="176" spans="1:78" x14ac:dyDescent="0.3">
      <c r="A176" s="26"/>
      <c r="B176" s="26"/>
      <c r="C176" s="355"/>
      <c r="D176" s="322"/>
      <c r="E176" s="322"/>
      <c r="F176" s="26"/>
      <c r="G176" s="26"/>
      <c r="H176" s="26"/>
      <c r="I176" s="26"/>
      <c r="J176" s="26"/>
      <c r="K176" s="26"/>
      <c r="L176" s="26"/>
      <c r="M176" s="26"/>
      <c r="N176" s="25"/>
      <c r="O176" s="141"/>
      <c r="P176" s="26"/>
      <c r="Q176" s="141"/>
      <c r="R176" s="26"/>
      <c r="S176" s="345">
        <f t="shared" si="54"/>
        <v>0</v>
      </c>
      <c r="T176" s="26"/>
      <c r="U176" s="26"/>
      <c r="V176" s="26"/>
      <c r="W176" s="26"/>
      <c r="X176" s="26"/>
      <c r="Y176" s="26"/>
      <c r="Z176" s="26"/>
      <c r="AA176" s="26"/>
      <c r="AB176" s="27"/>
      <c r="AC176" s="27"/>
      <c r="AD176" s="346" t="str">
        <f t="shared" si="69"/>
        <v>Insufficient Data</v>
      </c>
      <c r="AE176" s="125" t="str">
        <f t="shared" si="70"/>
        <v>Insufficient Data</v>
      </c>
      <c r="AF176" s="125" t="str">
        <f t="shared" si="71"/>
        <v>Insufficient Data</v>
      </c>
      <c r="AG176" s="31"/>
      <c r="AH176" s="31"/>
      <c r="AI176" s="125" t="str">
        <f t="shared" si="55"/>
        <v>Insufficient Data</v>
      </c>
      <c r="AJ176" s="125" t="str">
        <f t="shared" si="72"/>
        <v>Insufficient Data</v>
      </c>
      <c r="AK176" s="225" t="str">
        <f t="shared" si="56"/>
        <v>Yes</v>
      </c>
      <c r="AL176" s="29"/>
      <c r="AM176" s="29"/>
      <c r="AN176" s="125" t="str">
        <f t="shared" si="57"/>
        <v>Insufficient Data</v>
      </c>
      <c r="AO176" s="125" t="str">
        <f t="shared" si="58"/>
        <v>Insufficient Data</v>
      </c>
      <c r="AP176" s="225" t="str">
        <f t="shared" si="59"/>
        <v>Insufficient Data</v>
      </c>
      <c r="AQ176" s="322"/>
      <c r="AR176" s="322"/>
      <c r="AS176" s="28"/>
      <c r="AT176" s="26"/>
      <c r="AU176" s="26"/>
      <c r="AV176" s="26"/>
      <c r="AW176" s="26"/>
      <c r="AX176" s="26"/>
      <c r="AY176" s="26"/>
      <c r="AZ176" s="26"/>
      <c r="BA176" s="26"/>
      <c r="BB176" s="26"/>
      <c r="BC176" s="26"/>
      <c r="BD176" s="149"/>
      <c r="BE176" s="26"/>
      <c r="BF176" s="29"/>
      <c r="BG176" s="29"/>
      <c r="BH176" s="29"/>
      <c r="BI176" s="26"/>
      <c r="BJ176" s="347" t="str">
        <f t="shared" si="73"/>
        <v>No</v>
      </c>
      <c r="BK176" s="347" t="str">
        <f t="shared" si="60"/>
        <v>No</v>
      </c>
      <c r="BL176" s="347" t="str">
        <f t="shared" si="61"/>
        <v>No</v>
      </c>
      <c r="BM176" s="347" t="str">
        <f t="shared" si="62"/>
        <v>No</v>
      </c>
      <c r="BN176" s="347" t="str">
        <f t="shared" si="63"/>
        <v>No</v>
      </c>
      <c r="BO176" s="347" t="str">
        <f t="shared" si="64"/>
        <v>No</v>
      </c>
      <c r="BP176" s="347" t="str">
        <f t="shared" si="65"/>
        <v>No</v>
      </c>
      <c r="BQ176" s="347" t="str">
        <f t="shared" si="74"/>
        <v>No</v>
      </c>
      <c r="BR176" s="347" t="str">
        <f t="shared" si="66"/>
        <v>No</v>
      </c>
      <c r="BS176" s="347" t="str">
        <f t="shared" si="75"/>
        <v>No</v>
      </c>
      <c r="BT176" s="347" t="str">
        <f t="shared" si="76"/>
        <v>No</v>
      </c>
      <c r="BU176" s="347" t="str">
        <f t="shared" si="67"/>
        <v>Yes</v>
      </c>
      <c r="BV176" s="347" t="str">
        <f t="shared" si="68"/>
        <v>6th-12th</v>
      </c>
      <c r="BW176" s="347" t="str">
        <f t="shared" si="77"/>
        <v>No</v>
      </c>
      <c r="BX176" s="347" t="str">
        <f t="shared" si="78"/>
        <v>No</v>
      </c>
      <c r="BY176" s="347" t="str">
        <f t="shared" si="79"/>
        <v>No</v>
      </c>
      <c r="BZ176" s="347" t="str">
        <f t="shared" si="80"/>
        <v>No</v>
      </c>
    </row>
    <row r="177" spans="1:78" x14ac:dyDescent="0.3">
      <c r="A177" s="26"/>
      <c r="B177" s="26"/>
      <c r="C177" s="355"/>
      <c r="D177" s="322"/>
      <c r="E177" s="322"/>
      <c r="F177" s="26"/>
      <c r="G177" s="26"/>
      <c r="H177" s="26"/>
      <c r="I177" s="26"/>
      <c r="J177" s="26"/>
      <c r="K177" s="26"/>
      <c r="L177" s="26"/>
      <c r="M177" s="26"/>
      <c r="N177" s="25"/>
      <c r="O177" s="141"/>
      <c r="P177" s="26"/>
      <c r="Q177" s="141"/>
      <c r="R177" s="26"/>
      <c r="S177" s="345">
        <f t="shared" si="54"/>
        <v>0</v>
      </c>
      <c r="T177" s="26"/>
      <c r="U177" s="26"/>
      <c r="V177" s="26"/>
      <c r="W177" s="26"/>
      <c r="X177" s="26"/>
      <c r="Y177" s="26"/>
      <c r="Z177" s="26"/>
      <c r="AA177" s="26"/>
      <c r="AB177" s="27"/>
      <c r="AC177" s="27"/>
      <c r="AD177" s="346" t="str">
        <f t="shared" si="69"/>
        <v>Insufficient Data</v>
      </c>
      <c r="AE177" s="125" t="str">
        <f t="shared" si="70"/>
        <v>Insufficient Data</v>
      </c>
      <c r="AF177" s="125" t="str">
        <f t="shared" si="71"/>
        <v>Insufficient Data</v>
      </c>
      <c r="AG177" s="31"/>
      <c r="AH177" s="31"/>
      <c r="AI177" s="125" t="str">
        <f t="shared" si="55"/>
        <v>Insufficient Data</v>
      </c>
      <c r="AJ177" s="125" t="str">
        <f t="shared" si="72"/>
        <v>Insufficient Data</v>
      </c>
      <c r="AK177" s="225" t="str">
        <f t="shared" si="56"/>
        <v>Yes</v>
      </c>
      <c r="AL177" s="29"/>
      <c r="AM177" s="29"/>
      <c r="AN177" s="125" t="str">
        <f t="shared" si="57"/>
        <v>Insufficient Data</v>
      </c>
      <c r="AO177" s="125" t="str">
        <f t="shared" si="58"/>
        <v>Insufficient Data</v>
      </c>
      <c r="AP177" s="225" t="str">
        <f t="shared" si="59"/>
        <v>Insufficient Data</v>
      </c>
      <c r="AQ177" s="322"/>
      <c r="AR177" s="322"/>
      <c r="AS177" s="28"/>
      <c r="AT177" s="26"/>
      <c r="AU177" s="26"/>
      <c r="AV177" s="26"/>
      <c r="AW177" s="26"/>
      <c r="AX177" s="26"/>
      <c r="AY177" s="26"/>
      <c r="AZ177" s="26"/>
      <c r="BA177" s="26"/>
      <c r="BB177" s="26"/>
      <c r="BC177" s="26"/>
      <c r="BD177" s="149"/>
      <c r="BE177" s="26"/>
      <c r="BF177" s="29"/>
      <c r="BG177" s="29"/>
      <c r="BH177" s="29"/>
      <c r="BI177" s="26"/>
      <c r="BJ177" s="347" t="str">
        <f t="shared" si="73"/>
        <v>No</v>
      </c>
      <c r="BK177" s="347" t="str">
        <f t="shared" si="60"/>
        <v>No</v>
      </c>
      <c r="BL177" s="347" t="str">
        <f t="shared" si="61"/>
        <v>No</v>
      </c>
      <c r="BM177" s="347" t="str">
        <f t="shared" si="62"/>
        <v>No</v>
      </c>
      <c r="BN177" s="347" t="str">
        <f t="shared" si="63"/>
        <v>No</v>
      </c>
      <c r="BO177" s="347" t="str">
        <f t="shared" si="64"/>
        <v>No</v>
      </c>
      <c r="BP177" s="347" t="str">
        <f t="shared" si="65"/>
        <v>No</v>
      </c>
      <c r="BQ177" s="347" t="str">
        <f t="shared" si="74"/>
        <v>No</v>
      </c>
      <c r="BR177" s="347" t="str">
        <f t="shared" si="66"/>
        <v>No</v>
      </c>
      <c r="BS177" s="347" t="str">
        <f t="shared" si="75"/>
        <v>No</v>
      </c>
      <c r="BT177" s="347" t="str">
        <f t="shared" si="76"/>
        <v>No</v>
      </c>
      <c r="BU177" s="347" t="str">
        <f t="shared" si="67"/>
        <v>Yes</v>
      </c>
      <c r="BV177" s="347" t="str">
        <f t="shared" si="68"/>
        <v>6th-12th</v>
      </c>
      <c r="BW177" s="347" t="str">
        <f t="shared" si="77"/>
        <v>No</v>
      </c>
      <c r="BX177" s="347" t="str">
        <f t="shared" si="78"/>
        <v>No</v>
      </c>
      <c r="BY177" s="347" t="str">
        <f t="shared" si="79"/>
        <v>No</v>
      </c>
      <c r="BZ177" s="347" t="str">
        <f t="shared" si="80"/>
        <v>No</v>
      </c>
    </row>
    <row r="178" spans="1:78" x14ac:dyDescent="0.3">
      <c r="A178" s="26"/>
      <c r="B178" s="26"/>
      <c r="C178" s="355"/>
      <c r="D178" s="322"/>
      <c r="E178" s="322"/>
      <c r="F178" s="26"/>
      <c r="G178" s="26"/>
      <c r="H178" s="26"/>
      <c r="I178" s="26"/>
      <c r="J178" s="26"/>
      <c r="K178" s="26"/>
      <c r="L178" s="26"/>
      <c r="M178" s="26"/>
      <c r="N178" s="25"/>
      <c r="O178" s="141"/>
      <c r="P178" s="26"/>
      <c r="Q178" s="141"/>
      <c r="R178" s="26"/>
      <c r="S178" s="345">
        <f t="shared" si="54"/>
        <v>0</v>
      </c>
      <c r="T178" s="26"/>
      <c r="U178" s="26"/>
      <c r="V178" s="26"/>
      <c r="W178" s="26"/>
      <c r="X178" s="26"/>
      <c r="Y178" s="26"/>
      <c r="Z178" s="26"/>
      <c r="AA178" s="26"/>
      <c r="AB178" s="27"/>
      <c r="AC178" s="27"/>
      <c r="AD178" s="346" t="str">
        <f t="shared" si="69"/>
        <v>Insufficient Data</v>
      </c>
      <c r="AE178" s="125" t="str">
        <f t="shared" si="70"/>
        <v>Insufficient Data</v>
      </c>
      <c r="AF178" s="125" t="str">
        <f t="shared" si="71"/>
        <v>Insufficient Data</v>
      </c>
      <c r="AG178" s="31"/>
      <c r="AH178" s="31"/>
      <c r="AI178" s="125" t="str">
        <f t="shared" si="55"/>
        <v>Insufficient Data</v>
      </c>
      <c r="AJ178" s="125" t="str">
        <f t="shared" si="72"/>
        <v>Insufficient Data</v>
      </c>
      <c r="AK178" s="225" t="str">
        <f t="shared" si="56"/>
        <v>Yes</v>
      </c>
      <c r="AL178" s="29"/>
      <c r="AM178" s="29"/>
      <c r="AN178" s="125" t="str">
        <f t="shared" si="57"/>
        <v>Insufficient Data</v>
      </c>
      <c r="AO178" s="125" t="str">
        <f t="shared" si="58"/>
        <v>Insufficient Data</v>
      </c>
      <c r="AP178" s="225" t="str">
        <f t="shared" si="59"/>
        <v>Insufficient Data</v>
      </c>
      <c r="AQ178" s="322"/>
      <c r="AR178" s="322"/>
      <c r="AS178" s="28"/>
      <c r="AT178" s="26"/>
      <c r="AU178" s="26"/>
      <c r="AV178" s="26"/>
      <c r="AW178" s="26"/>
      <c r="AX178" s="26"/>
      <c r="AY178" s="26"/>
      <c r="AZ178" s="26"/>
      <c r="BA178" s="26"/>
      <c r="BB178" s="26"/>
      <c r="BC178" s="26"/>
      <c r="BD178" s="149"/>
      <c r="BE178" s="26"/>
      <c r="BF178" s="29"/>
      <c r="BG178" s="29"/>
      <c r="BH178" s="29"/>
      <c r="BI178" s="26"/>
      <c r="BJ178" s="347" t="str">
        <f t="shared" si="73"/>
        <v>No</v>
      </c>
      <c r="BK178" s="347" t="str">
        <f t="shared" si="60"/>
        <v>No</v>
      </c>
      <c r="BL178" s="347" t="str">
        <f t="shared" si="61"/>
        <v>No</v>
      </c>
      <c r="BM178" s="347" t="str">
        <f t="shared" si="62"/>
        <v>No</v>
      </c>
      <c r="BN178" s="347" t="str">
        <f t="shared" si="63"/>
        <v>No</v>
      </c>
      <c r="BO178" s="347" t="str">
        <f t="shared" si="64"/>
        <v>No</v>
      </c>
      <c r="BP178" s="347" t="str">
        <f t="shared" si="65"/>
        <v>No</v>
      </c>
      <c r="BQ178" s="347" t="str">
        <f t="shared" si="74"/>
        <v>No</v>
      </c>
      <c r="BR178" s="347" t="str">
        <f t="shared" si="66"/>
        <v>No</v>
      </c>
      <c r="BS178" s="347" t="str">
        <f t="shared" si="75"/>
        <v>No</v>
      </c>
      <c r="BT178" s="347" t="str">
        <f t="shared" si="76"/>
        <v>No</v>
      </c>
      <c r="BU178" s="347" t="str">
        <f t="shared" si="67"/>
        <v>Yes</v>
      </c>
      <c r="BV178" s="347" t="str">
        <f t="shared" si="68"/>
        <v>6th-12th</v>
      </c>
      <c r="BW178" s="347" t="str">
        <f t="shared" si="77"/>
        <v>No</v>
      </c>
      <c r="BX178" s="347" t="str">
        <f t="shared" si="78"/>
        <v>No</v>
      </c>
      <c r="BY178" s="347" t="str">
        <f t="shared" si="79"/>
        <v>No</v>
      </c>
      <c r="BZ178" s="347" t="str">
        <f t="shared" si="80"/>
        <v>No</v>
      </c>
    </row>
    <row r="179" spans="1:78" x14ac:dyDescent="0.3">
      <c r="A179" s="26"/>
      <c r="B179" s="26"/>
      <c r="C179" s="355"/>
      <c r="D179" s="322"/>
      <c r="E179" s="322"/>
      <c r="F179" s="26"/>
      <c r="G179" s="26"/>
      <c r="H179" s="26"/>
      <c r="I179" s="26"/>
      <c r="J179" s="26"/>
      <c r="K179" s="26"/>
      <c r="L179" s="26"/>
      <c r="M179" s="26"/>
      <c r="N179" s="25"/>
      <c r="O179" s="141"/>
      <c r="P179" s="26"/>
      <c r="Q179" s="141"/>
      <c r="R179" s="26"/>
      <c r="S179" s="345">
        <f t="shared" si="54"/>
        <v>0</v>
      </c>
      <c r="T179" s="26"/>
      <c r="U179" s="26"/>
      <c r="V179" s="26"/>
      <c r="W179" s="26"/>
      <c r="X179" s="26"/>
      <c r="Y179" s="26"/>
      <c r="Z179" s="26"/>
      <c r="AA179" s="26"/>
      <c r="AB179" s="27"/>
      <c r="AC179" s="27"/>
      <c r="AD179" s="346" t="str">
        <f t="shared" si="69"/>
        <v>Insufficient Data</v>
      </c>
      <c r="AE179" s="125" t="str">
        <f t="shared" si="70"/>
        <v>Insufficient Data</v>
      </c>
      <c r="AF179" s="125" t="str">
        <f t="shared" si="71"/>
        <v>Insufficient Data</v>
      </c>
      <c r="AG179" s="31"/>
      <c r="AH179" s="31"/>
      <c r="AI179" s="125" t="str">
        <f t="shared" si="55"/>
        <v>Insufficient Data</v>
      </c>
      <c r="AJ179" s="125" t="str">
        <f t="shared" si="72"/>
        <v>Insufficient Data</v>
      </c>
      <c r="AK179" s="225" t="str">
        <f t="shared" si="56"/>
        <v>Yes</v>
      </c>
      <c r="AL179" s="29"/>
      <c r="AM179" s="29"/>
      <c r="AN179" s="125" t="str">
        <f t="shared" si="57"/>
        <v>Insufficient Data</v>
      </c>
      <c r="AO179" s="125" t="str">
        <f t="shared" si="58"/>
        <v>Insufficient Data</v>
      </c>
      <c r="AP179" s="225" t="str">
        <f t="shared" si="59"/>
        <v>Insufficient Data</v>
      </c>
      <c r="AQ179" s="322"/>
      <c r="AR179" s="322"/>
      <c r="AS179" s="28"/>
      <c r="AT179" s="26"/>
      <c r="AU179" s="26"/>
      <c r="AV179" s="26"/>
      <c r="AW179" s="26"/>
      <c r="AX179" s="26"/>
      <c r="AY179" s="26"/>
      <c r="AZ179" s="26"/>
      <c r="BA179" s="26"/>
      <c r="BB179" s="26"/>
      <c r="BC179" s="26"/>
      <c r="BD179" s="149"/>
      <c r="BE179" s="26"/>
      <c r="BF179" s="29"/>
      <c r="BG179" s="29"/>
      <c r="BH179" s="29"/>
      <c r="BI179" s="26"/>
      <c r="BJ179" s="347" t="str">
        <f t="shared" si="73"/>
        <v>No</v>
      </c>
      <c r="BK179" s="347" t="str">
        <f t="shared" si="60"/>
        <v>No</v>
      </c>
      <c r="BL179" s="347" t="str">
        <f t="shared" si="61"/>
        <v>No</v>
      </c>
      <c r="BM179" s="347" t="str">
        <f t="shared" si="62"/>
        <v>No</v>
      </c>
      <c r="BN179" s="347" t="str">
        <f t="shared" si="63"/>
        <v>No</v>
      </c>
      <c r="BO179" s="347" t="str">
        <f t="shared" si="64"/>
        <v>No</v>
      </c>
      <c r="BP179" s="347" t="str">
        <f t="shared" si="65"/>
        <v>No</v>
      </c>
      <c r="BQ179" s="347" t="str">
        <f t="shared" si="74"/>
        <v>No</v>
      </c>
      <c r="BR179" s="347" t="str">
        <f t="shared" si="66"/>
        <v>No</v>
      </c>
      <c r="BS179" s="347" t="str">
        <f t="shared" si="75"/>
        <v>No</v>
      </c>
      <c r="BT179" s="347" t="str">
        <f t="shared" si="76"/>
        <v>No</v>
      </c>
      <c r="BU179" s="347" t="str">
        <f t="shared" si="67"/>
        <v>Yes</v>
      </c>
      <c r="BV179" s="347" t="str">
        <f t="shared" si="68"/>
        <v>6th-12th</v>
      </c>
      <c r="BW179" s="347" t="str">
        <f t="shared" si="77"/>
        <v>No</v>
      </c>
      <c r="BX179" s="347" t="str">
        <f t="shared" si="78"/>
        <v>No</v>
      </c>
      <c r="BY179" s="347" t="str">
        <f t="shared" si="79"/>
        <v>No</v>
      </c>
      <c r="BZ179" s="347" t="str">
        <f t="shared" si="80"/>
        <v>No</v>
      </c>
    </row>
    <row r="180" spans="1:78" x14ac:dyDescent="0.3">
      <c r="A180" s="26"/>
      <c r="B180" s="26"/>
      <c r="C180" s="355"/>
      <c r="D180" s="322"/>
      <c r="E180" s="322"/>
      <c r="F180" s="26"/>
      <c r="G180" s="26"/>
      <c r="H180" s="26"/>
      <c r="I180" s="26"/>
      <c r="J180" s="26"/>
      <c r="K180" s="26"/>
      <c r="L180" s="26"/>
      <c r="M180" s="26"/>
      <c r="N180" s="25"/>
      <c r="O180" s="141"/>
      <c r="P180" s="26"/>
      <c r="Q180" s="141"/>
      <c r="R180" s="26"/>
      <c r="S180" s="345">
        <f t="shared" si="54"/>
        <v>0</v>
      </c>
      <c r="T180" s="26"/>
      <c r="U180" s="26"/>
      <c r="V180" s="26"/>
      <c r="W180" s="26"/>
      <c r="X180" s="26"/>
      <c r="Y180" s="26"/>
      <c r="Z180" s="26"/>
      <c r="AA180" s="26"/>
      <c r="AB180" s="27"/>
      <c r="AC180" s="27"/>
      <c r="AD180" s="346" t="str">
        <f t="shared" si="69"/>
        <v>Insufficient Data</v>
      </c>
      <c r="AE180" s="125" t="str">
        <f t="shared" si="70"/>
        <v>Insufficient Data</v>
      </c>
      <c r="AF180" s="125" t="str">
        <f t="shared" si="71"/>
        <v>Insufficient Data</v>
      </c>
      <c r="AG180" s="31"/>
      <c r="AH180" s="31"/>
      <c r="AI180" s="125" t="str">
        <f t="shared" si="55"/>
        <v>Insufficient Data</v>
      </c>
      <c r="AJ180" s="125" t="str">
        <f t="shared" si="72"/>
        <v>Insufficient Data</v>
      </c>
      <c r="AK180" s="225" t="str">
        <f t="shared" si="56"/>
        <v>Yes</v>
      </c>
      <c r="AL180" s="29"/>
      <c r="AM180" s="29"/>
      <c r="AN180" s="125" t="str">
        <f t="shared" si="57"/>
        <v>Insufficient Data</v>
      </c>
      <c r="AO180" s="125" t="str">
        <f t="shared" si="58"/>
        <v>Insufficient Data</v>
      </c>
      <c r="AP180" s="225" t="str">
        <f t="shared" si="59"/>
        <v>Insufficient Data</v>
      </c>
      <c r="AQ180" s="322"/>
      <c r="AR180" s="322"/>
      <c r="AS180" s="28"/>
      <c r="AT180" s="26"/>
      <c r="AU180" s="26"/>
      <c r="AV180" s="26"/>
      <c r="AW180" s="26"/>
      <c r="AX180" s="26"/>
      <c r="AY180" s="26"/>
      <c r="AZ180" s="26"/>
      <c r="BA180" s="26"/>
      <c r="BB180" s="26"/>
      <c r="BC180" s="26"/>
      <c r="BD180" s="149"/>
      <c r="BE180" s="26"/>
      <c r="BF180" s="29"/>
      <c r="BG180" s="29"/>
      <c r="BH180" s="29"/>
      <c r="BI180" s="26"/>
      <c r="BJ180" s="347" t="str">
        <f t="shared" si="73"/>
        <v>No</v>
      </c>
      <c r="BK180" s="347" t="str">
        <f t="shared" si="60"/>
        <v>No</v>
      </c>
      <c r="BL180" s="347" t="str">
        <f t="shared" si="61"/>
        <v>No</v>
      </c>
      <c r="BM180" s="347" t="str">
        <f t="shared" si="62"/>
        <v>No</v>
      </c>
      <c r="BN180" s="347" t="str">
        <f t="shared" si="63"/>
        <v>No</v>
      </c>
      <c r="BO180" s="347" t="str">
        <f t="shared" si="64"/>
        <v>No</v>
      </c>
      <c r="BP180" s="347" t="str">
        <f t="shared" si="65"/>
        <v>No</v>
      </c>
      <c r="BQ180" s="347" t="str">
        <f t="shared" si="74"/>
        <v>No</v>
      </c>
      <c r="BR180" s="347" t="str">
        <f t="shared" si="66"/>
        <v>No</v>
      </c>
      <c r="BS180" s="347" t="str">
        <f t="shared" si="75"/>
        <v>No</v>
      </c>
      <c r="BT180" s="347" t="str">
        <f t="shared" si="76"/>
        <v>No</v>
      </c>
      <c r="BU180" s="347" t="str">
        <f t="shared" si="67"/>
        <v>Yes</v>
      </c>
      <c r="BV180" s="347" t="str">
        <f t="shared" si="68"/>
        <v>6th-12th</v>
      </c>
      <c r="BW180" s="347" t="str">
        <f t="shared" si="77"/>
        <v>No</v>
      </c>
      <c r="BX180" s="347" t="str">
        <f t="shared" si="78"/>
        <v>No</v>
      </c>
      <c r="BY180" s="347" t="str">
        <f t="shared" si="79"/>
        <v>No</v>
      </c>
      <c r="BZ180" s="347" t="str">
        <f t="shared" si="80"/>
        <v>No</v>
      </c>
    </row>
    <row r="181" spans="1:78" x14ac:dyDescent="0.3">
      <c r="A181" s="26"/>
      <c r="B181" s="26"/>
      <c r="C181" s="355"/>
      <c r="D181" s="322"/>
      <c r="E181" s="322"/>
      <c r="F181" s="26"/>
      <c r="G181" s="26"/>
      <c r="H181" s="26"/>
      <c r="I181" s="26"/>
      <c r="J181" s="26"/>
      <c r="K181" s="26"/>
      <c r="L181" s="26"/>
      <c r="M181" s="26"/>
      <c r="N181" s="25"/>
      <c r="O181" s="141"/>
      <c r="P181" s="26"/>
      <c r="Q181" s="141"/>
      <c r="R181" s="26"/>
      <c r="S181" s="345">
        <f t="shared" si="54"/>
        <v>0</v>
      </c>
      <c r="T181" s="26"/>
      <c r="U181" s="26"/>
      <c r="V181" s="26"/>
      <c r="W181" s="26"/>
      <c r="X181" s="26"/>
      <c r="Y181" s="26"/>
      <c r="Z181" s="26"/>
      <c r="AA181" s="26"/>
      <c r="AB181" s="27"/>
      <c r="AC181" s="27"/>
      <c r="AD181" s="346" t="str">
        <f t="shared" si="69"/>
        <v>Insufficient Data</v>
      </c>
      <c r="AE181" s="125" t="str">
        <f t="shared" si="70"/>
        <v>Insufficient Data</v>
      </c>
      <c r="AF181" s="125" t="str">
        <f t="shared" si="71"/>
        <v>Insufficient Data</v>
      </c>
      <c r="AG181" s="31"/>
      <c r="AH181" s="31"/>
      <c r="AI181" s="125" t="str">
        <f t="shared" si="55"/>
        <v>Insufficient Data</v>
      </c>
      <c r="AJ181" s="125" t="str">
        <f t="shared" si="72"/>
        <v>Insufficient Data</v>
      </c>
      <c r="AK181" s="225" t="str">
        <f t="shared" si="56"/>
        <v>Yes</v>
      </c>
      <c r="AL181" s="29"/>
      <c r="AM181" s="29"/>
      <c r="AN181" s="125" t="str">
        <f t="shared" si="57"/>
        <v>Insufficient Data</v>
      </c>
      <c r="AO181" s="125" t="str">
        <f t="shared" si="58"/>
        <v>Insufficient Data</v>
      </c>
      <c r="AP181" s="225" t="str">
        <f t="shared" si="59"/>
        <v>Insufficient Data</v>
      </c>
      <c r="AQ181" s="322"/>
      <c r="AR181" s="322"/>
      <c r="AS181" s="28"/>
      <c r="AT181" s="26"/>
      <c r="AU181" s="26"/>
      <c r="AV181" s="26"/>
      <c r="AW181" s="26"/>
      <c r="AX181" s="26"/>
      <c r="AY181" s="26"/>
      <c r="AZ181" s="26"/>
      <c r="BA181" s="26"/>
      <c r="BB181" s="26"/>
      <c r="BC181" s="26"/>
      <c r="BD181" s="149"/>
      <c r="BE181" s="26"/>
      <c r="BF181" s="29"/>
      <c r="BG181" s="29"/>
      <c r="BH181" s="29"/>
      <c r="BI181" s="26"/>
      <c r="BJ181" s="347" t="str">
        <f t="shared" si="73"/>
        <v>No</v>
      </c>
      <c r="BK181" s="347" t="str">
        <f t="shared" si="60"/>
        <v>No</v>
      </c>
      <c r="BL181" s="347" t="str">
        <f t="shared" si="61"/>
        <v>No</v>
      </c>
      <c r="BM181" s="347" t="str">
        <f t="shared" si="62"/>
        <v>No</v>
      </c>
      <c r="BN181" s="347" t="str">
        <f t="shared" si="63"/>
        <v>No</v>
      </c>
      <c r="BO181" s="347" t="str">
        <f t="shared" si="64"/>
        <v>No</v>
      </c>
      <c r="BP181" s="347" t="str">
        <f t="shared" si="65"/>
        <v>No</v>
      </c>
      <c r="BQ181" s="347" t="str">
        <f t="shared" si="74"/>
        <v>No</v>
      </c>
      <c r="BR181" s="347" t="str">
        <f t="shared" si="66"/>
        <v>No</v>
      </c>
      <c r="BS181" s="347" t="str">
        <f t="shared" si="75"/>
        <v>No</v>
      </c>
      <c r="BT181" s="347" t="str">
        <f t="shared" si="76"/>
        <v>No</v>
      </c>
      <c r="BU181" s="347" t="str">
        <f t="shared" si="67"/>
        <v>Yes</v>
      </c>
      <c r="BV181" s="347" t="str">
        <f t="shared" si="68"/>
        <v>6th-12th</v>
      </c>
      <c r="BW181" s="347" t="str">
        <f t="shared" si="77"/>
        <v>No</v>
      </c>
      <c r="BX181" s="347" t="str">
        <f t="shared" si="78"/>
        <v>No</v>
      </c>
      <c r="BY181" s="347" t="str">
        <f t="shared" si="79"/>
        <v>No</v>
      </c>
      <c r="BZ181" s="347" t="str">
        <f t="shared" si="80"/>
        <v>No</v>
      </c>
    </row>
    <row r="182" spans="1:78" x14ac:dyDescent="0.3">
      <c r="A182" s="26"/>
      <c r="B182" s="26"/>
      <c r="C182" s="355"/>
      <c r="D182" s="322"/>
      <c r="E182" s="322"/>
      <c r="F182" s="26"/>
      <c r="G182" s="26"/>
      <c r="H182" s="26"/>
      <c r="I182" s="26"/>
      <c r="J182" s="26"/>
      <c r="K182" s="26"/>
      <c r="L182" s="26"/>
      <c r="M182" s="26"/>
      <c r="N182" s="25"/>
      <c r="O182" s="141"/>
      <c r="P182" s="26"/>
      <c r="Q182" s="141"/>
      <c r="R182" s="26"/>
      <c r="S182" s="345">
        <f t="shared" si="54"/>
        <v>0</v>
      </c>
      <c r="T182" s="26"/>
      <c r="U182" s="26"/>
      <c r="V182" s="26"/>
      <c r="W182" s="26"/>
      <c r="X182" s="26"/>
      <c r="Y182" s="26"/>
      <c r="Z182" s="26"/>
      <c r="AA182" s="26"/>
      <c r="AB182" s="27"/>
      <c r="AC182" s="27"/>
      <c r="AD182" s="346" t="str">
        <f t="shared" si="69"/>
        <v>Insufficient Data</v>
      </c>
      <c r="AE182" s="125" t="str">
        <f t="shared" si="70"/>
        <v>Insufficient Data</v>
      </c>
      <c r="AF182" s="125" t="str">
        <f t="shared" si="71"/>
        <v>Insufficient Data</v>
      </c>
      <c r="AG182" s="31"/>
      <c r="AH182" s="31"/>
      <c r="AI182" s="125" t="str">
        <f t="shared" si="55"/>
        <v>Insufficient Data</v>
      </c>
      <c r="AJ182" s="125" t="str">
        <f t="shared" si="72"/>
        <v>Insufficient Data</v>
      </c>
      <c r="AK182" s="225" t="str">
        <f t="shared" si="56"/>
        <v>Yes</v>
      </c>
      <c r="AL182" s="29"/>
      <c r="AM182" s="29"/>
      <c r="AN182" s="125" t="str">
        <f t="shared" si="57"/>
        <v>Insufficient Data</v>
      </c>
      <c r="AO182" s="125" t="str">
        <f t="shared" si="58"/>
        <v>Insufficient Data</v>
      </c>
      <c r="AP182" s="225" t="str">
        <f t="shared" si="59"/>
        <v>Insufficient Data</v>
      </c>
      <c r="AQ182" s="322"/>
      <c r="AR182" s="322"/>
      <c r="AS182" s="28"/>
      <c r="AT182" s="26"/>
      <c r="AU182" s="26"/>
      <c r="AV182" s="26"/>
      <c r="AW182" s="26"/>
      <c r="AX182" s="26"/>
      <c r="AY182" s="26"/>
      <c r="AZ182" s="26"/>
      <c r="BA182" s="26"/>
      <c r="BB182" s="26"/>
      <c r="BC182" s="26"/>
      <c r="BD182" s="149"/>
      <c r="BE182" s="26"/>
      <c r="BF182" s="29"/>
      <c r="BG182" s="29"/>
      <c r="BH182" s="29"/>
      <c r="BI182" s="26"/>
      <c r="BJ182" s="347" t="str">
        <f t="shared" si="73"/>
        <v>No</v>
      </c>
      <c r="BK182" s="347" t="str">
        <f t="shared" si="60"/>
        <v>No</v>
      </c>
      <c r="BL182" s="347" t="str">
        <f t="shared" si="61"/>
        <v>No</v>
      </c>
      <c r="BM182" s="347" t="str">
        <f t="shared" si="62"/>
        <v>No</v>
      </c>
      <c r="BN182" s="347" t="str">
        <f t="shared" si="63"/>
        <v>No</v>
      </c>
      <c r="BO182" s="347" t="str">
        <f t="shared" si="64"/>
        <v>No</v>
      </c>
      <c r="BP182" s="347" t="str">
        <f t="shared" si="65"/>
        <v>No</v>
      </c>
      <c r="BQ182" s="347" t="str">
        <f t="shared" si="74"/>
        <v>No</v>
      </c>
      <c r="BR182" s="347" t="str">
        <f t="shared" si="66"/>
        <v>No</v>
      </c>
      <c r="BS182" s="347" t="str">
        <f t="shared" si="75"/>
        <v>No</v>
      </c>
      <c r="BT182" s="347" t="str">
        <f t="shared" si="76"/>
        <v>No</v>
      </c>
      <c r="BU182" s="347" t="str">
        <f t="shared" si="67"/>
        <v>Yes</v>
      </c>
      <c r="BV182" s="347" t="str">
        <f t="shared" si="68"/>
        <v>6th-12th</v>
      </c>
      <c r="BW182" s="347" t="str">
        <f t="shared" si="77"/>
        <v>No</v>
      </c>
      <c r="BX182" s="347" t="str">
        <f t="shared" si="78"/>
        <v>No</v>
      </c>
      <c r="BY182" s="347" t="str">
        <f t="shared" si="79"/>
        <v>No</v>
      </c>
      <c r="BZ182" s="347" t="str">
        <f t="shared" si="80"/>
        <v>No</v>
      </c>
    </row>
    <row r="183" spans="1:78" x14ac:dyDescent="0.3">
      <c r="A183" s="26"/>
      <c r="B183" s="26"/>
      <c r="C183" s="355"/>
      <c r="D183" s="322"/>
      <c r="E183" s="322"/>
      <c r="F183" s="26"/>
      <c r="G183" s="26"/>
      <c r="H183" s="26"/>
      <c r="I183" s="26"/>
      <c r="J183" s="26"/>
      <c r="K183" s="26"/>
      <c r="L183" s="26"/>
      <c r="M183" s="26"/>
      <c r="N183" s="25"/>
      <c r="O183" s="141"/>
      <c r="P183" s="26"/>
      <c r="Q183" s="141"/>
      <c r="R183" s="26"/>
      <c r="S183" s="345">
        <f t="shared" si="54"/>
        <v>0</v>
      </c>
      <c r="T183" s="26"/>
      <c r="U183" s="26"/>
      <c r="V183" s="26"/>
      <c r="W183" s="26"/>
      <c r="X183" s="26"/>
      <c r="Y183" s="26"/>
      <c r="Z183" s="26"/>
      <c r="AA183" s="26"/>
      <c r="AB183" s="27"/>
      <c r="AC183" s="27"/>
      <c r="AD183" s="346" t="str">
        <f t="shared" si="69"/>
        <v>Insufficient Data</v>
      </c>
      <c r="AE183" s="125" t="str">
        <f t="shared" si="70"/>
        <v>Insufficient Data</v>
      </c>
      <c r="AF183" s="125" t="str">
        <f t="shared" si="71"/>
        <v>Insufficient Data</v>
      </c>
      <c r="AG183" s="31"/>
      <c r="AH183" s="31"/>
      <c r="AI183" s="125" t="str">
        <f t="shared" si="55"/>
        <v>Insufficient Data</v>
      </c>
      <c r="AJ183" s="125" t="str">
        <f t="shared" si="72"/>
        <v>Insufficient Data</v>
      </c>
      <c r="AK183" s="225" t="str">
        <f t="shared" si="56"/>
        <v>Yes</v>
      </c>
      <c r="AL183" s="29"/>
      <c r="AM183" s="29"/>
      <c r="AN183" s="125" t="str">
        <f t="shared" si="57"/>
        <v>Insufficient Data</v>
      </c>
      <c r="AO183" s="125" t="str">
        <f t="shared" si="58"/>
        <v>Insufficient Data</v>
      </c>
      <c r="AP183" s="225" t="str">
        <f t="shared" si="59"/>
        <v>Insufficient Data</v>
      </c>
      <c r="AQ183" s="322"/>
      <c r="AR183" s="322"/>
      <c r="AS183" s="28"/>
      <c r="AT183" s="26"/>
      <c r="AU183" s="26"/>
      <c r="AV183" s="26"/>
      <c r="AW183" s="26"/>
      <c r="AX183" s="26"/>
      <c r="AY183" s="26"/>
      <c r="AZ183" s="26"/>
      <c r="BA183" s="26"/>
      <c r="BB183" s="26"/>
      <c r="BC183" s="26"/>
      <c r="BD183" s="149"/>
      <c r="BE183" s="26"/>
      <c r="BF183" s="29"/>
      <c r="BG183" s="29"/>
      <c r="BH183" s="29"/>
      <c r="BI183" s="26"/>
      <c r="BJ183" s="347" t="str">
        <f t="shared" si="73"/>
        <v>No</v>
      </c>
      <c r="BK183" s="347" t="str">
        <f t="shared" si="60"/>
        <v>No</v>
      </c>
      <c r="BL183" s="347" t="str">
        <f t="shared" si="61"/>
        <v>No</v>
      </c>
      <c r="BM183" s="347" t="str">
        <f t="shared" si="62"/>
        <v>No</v>
      </c>
      <c r="BN183" s="347" t="str">
        <f t="shared" si="63"/>
        <v>No</v>
      </c>
      <c r="BO183" s="347" t="str">
        <f t="shared" si="64"/>
        <v>No</v>
      </c>
      <c r="BP183" s="347" t="str">
        <f t="shared" si="65"/>
        <v>No</v>
      </c>
      <c r="BQ183" s="347" t="str">
        <f t="shared" si="74"/>
        <v>No</v>
      </c>
      <c r="BR183" s="347" t="str">
        <f t="shared" si="66"/>
        <v>No</v>
      </c>
      <c r="BS183" s="347" t="str">
        <f t="shared" si="75"/>
        <v>No</v>
      </c>
      <c r="BT183" s="347" t="str">
        <f t="shared" si="76"/>
        <v>No</v>
      </c>
      <c r="BU183" s="347" t="str">
        <f t="shared" si="67"/>
        <v>Yes</v>
      </c>
      <c r="BV183" s="347" t="str">
        <f t="shared" si="68"/>
        <v>6th-12th</v>
      </c>
      <c r="BW183" s="347" t="str">
        <f t="shared" si="77"/>
        <v>No</v>
      </c>
      <c r="BX183" s="347" t="str">
        <f t="shared" si="78"/>
        <v>No</v>
      </c>
      <c r="BY183" s="347" t="str">
        <f t="shared" si="79"/>
        <v>No</v>
      </c>
      <c r="BZ183" s="347" t="str">
        <f t="shared" si="80"/>
        <v>No</v>
      </c>
    </row>
    <row r="184" spans="1:78" x14ac:dyDescent="0.3">
      <c r="A184" s="26"/>
      <c r="B184" s="26"/>
      <c r="C184" s="355"/>
      <c r="D184" s="322"/>
      <c r="E184" s="322"/>
      <c r="F184" s="26"/>
      <c r="G184" s="26"/>
      <c r="H184" s="26"/>
      <c r="I184" s="26"/>
      <c r="J184" s="26"/>
      <c r="K184" s="26"/>
      <c r="L184" s="26"/>
      <c r="M184" s="26"/>
      <c r="N184" s="25"/>
      <c r="O184" s="141"/>
      <c r="P184" s="26"/>
      <c r="Q184" s="141"/>
      <c r="R184" s="26"/>
      <c r="S184" s="345">
        <f t="shared" si="54"/>
        <v>0</v>
      </c>
      <c r="T184" s="26"/>
      <c r="U184" s="26"/>
      <c r="V184" s="26"/>
      <c r="W184" s="26"/>
      <c r="X184" s="26"/>
      <c r="Y184" s="26"/>
      <c r="Z184" s="26"/>
      <c r="AA184" s="26"/>
      <c r="AB184" s="27"/>
      <c r="AC184" s="27"/>
      <c r="AD184" s="346" t="str">
        <f t="shared" si="69"/>
        <v>Insufficient Data</v>
      </c>
      <c r="AE184" s="125" t="str">
        <f t="shared" si="70"/>
        <v>Insufficient Data</v>
      </c>
      <c r="AF184" s="125" t="str">
        <f t="shared" si="71"/>
        <v>Insufficient Data</v>
      </c>
      <c r="AG184" s="31"/>
      <c r="AH184" s="31"/>
      <c r="AI184" s="125" t="str">
        <f t="shared" si="55"/>
        <v>Insufficient Data</v>
      </c>
      <c r="AJ184" s="125" t="str">
        <f t="shared" si="72"/>
        <v>Insufficient Data</v>
      </c>
      <c r="AK184" s="225" t="str">
        <f t="shared" si="56"/>
        <v>Yes</v>
      </c>
      <c r="AL184" s="29"/>
      <c r="AM184" s="29"/>
      <c r="AN184" s="125" t="str">
        <f t="shared" si="57"/>
        <v>Insufficient Data</v>
      </c>
      <c r="AO184" s="125" t="str">
        <f t="shared" si="58"/>
        <v>Insufficient Data</v>
      </c>
      <c r="AP184" s="225" t="str">
        <f t="shared" si="59"/>
        <v>Insufficient Data</v>
      </c>
      <c r="AQ184" s="322"/>
      <c r="AR184" s="322"/>
      <c r="AS184" s="28"/>
      <c r="AT184" s="26"/>
      <c r="AU184" s="26"/>
      <c r="AV184" s="26"/>
      <c r="AW184" s="26"/>
      <c r="AX184" s="26"/>
      <c r="AY184" s="26"/>
      <c r="AZ184" s="26"/>
      <c r="BA184" s="26"/>
      <c r="BB184" s="26"/>
      <c r="BC184" s="26"/>
      <c r="BD184" s="149"/>
      <c r="BE184" s="26"/>
      <c r="BF184" s="29"/>
      <c r="BG184" s="29"/>
      <c r="BH184" s="29"/>
      <c r="BI184" s="26"/>
      <c r="BJ184" s="347" t="str">
        <f t="shared" si="73"/>
        <v>No</v>
      </c>
      <c r="BK184" s="347" t="str">
        <f t="shared" si="60"/>
        <v>No</v>
      </c>
      <c r="BL184" s="347" t="str">
        <f t="shared" si="61"/>
        <v>No</v>
      </c>
      <c r="BM184" s="347" t="str">
        <f t="shared" si="62"/>
        <v>No</v>
      </c>
      <c r="BN184" s="347" t="str">
        <f t="shared" si="63"/>
        <v>No</v>
      </c>
      <c r="BO184" s="347" t="str">
        <f t="shared" si="64"/>
        <v>No</v>
      </c>
      <c r="BP184" s="347" t="str">
        <f t="shared" si="65"/>
        <v>No</v>
      </c>
      <c r="BQ184" s="347" t="str">
        <f t="shared" si="74"/>
        <v>No</v>
      </c>
      <c r="BR184" s="347" t="str">
        <f t="shared" si="66"/>
        <v>No</v>
      </c>
      <c r="BS184" s="347" t="str">
        <f t="shared" si="75"/>
        <v>No</v>
      </c>
      <c r="BT184" s="347" t="str">
        <f t="shared" si="76"/>
        <v>No</v>
      </c>
      <c r="BU184" s="347" t="str">
        <f t="shared" si="67"/>
        <v>Yes</v>
      </c>
      <c r="BV184" s="347" t="str">
        <f t="shared" si="68"/>
        <v>6th-12th</v>
      </c>
      <c r="BW184" s="347" t="str">
        <f t="shared" si="77"/>
        <v>No</v>
      </c>
      <c r="BX184" s="347" t="str">
        <f t="shared" si="78"/>
        <v>No</v>
      </c>
      <c r="BY184" s="347" t="str">
        <f t="shared" si="79"/>
        <v>No</v>
      </c>
      <c r="BZ184" s="347" t="str">
        <f t="shared" si="80"/>
        <v>No</v>
      </c>
    </row>
    <row r="185" spans="1:78" x14ac:dyDescent="0.3">
      <c r="A185" s="26"/>
      <c r="B185" s="26"/>
      <c r="C185" s="355"/>
      <c r="D185" s="322"/>
      <c r="E185" s="322"/>
      <c r="F185" s="26"/>
      <c r="G185" s="26"/>
      <c r="H185" s="26"/>
      <c r="I185" s="26"/>
      <c r="J185" s="26"/>
      <c r="K185" s="26"/>
      <c r="L185" s="26"/>
      <c r="M185" s="26"/>
      <c r="N185" s="25"/>
      <c r="O185" s="141"/>
      <c r="P185" s="26"/>
      <c r="Q185" s="141"/>
      <c r="R185" s="26"/>
      <c r="S185" s="345">
        <f t="shared" si="54"/>
        <v>0</v>
      </c>
      <c r="T185" s="26"/>
      <c r="U185" s="26"/>
      <c r="V185" s="26"/>
      <c r="W185" s="26"/>
      <c r="X185" s="26"/>
      <c r="Y185" s="26"/>
      <c r="Z185" s="26"/>
      <c r="AA185" s="26"/>
      <c r="AB185" s="27"/>
      <c r="AC185" s="27"/>
      <c r="AD185" s="346" t="str">
        <f t="shared" si="69"/>
        <v>Insufficient Data</v>
      </c>
      <c r="AE185" s="125" t="str">
        <f t="shared" si="70"/>
        <v>Insufficient Data</v>
      </c>
      <c r="AF185" s="125" t="str">
        <f t="shared" si="71"/>
        <v>Insufficient Data</v>
      </c>
      <c r="AG185" s="31"/>
      <c r="AH185" s="31"/>
      <c r="AI185" s="125" t="str">
        <f t="shared" si="55"/>
        <v>Insufficient Data</v>
      </c>
      <c r="AJ185" s="125" t="str">
        <f t="shared" si="72"/>
        <v>Insufficient Data</v>
      </c>
      <c r="AK185" s="225" t="str">
        <f t="shared" si="56"/>
        <v>Yes</v>
      </c>
      <c r="AL185" s="29"/>
      <c r="AM185" s="29"/>
      <c r="AN185" s="125" t="str">
        <f t="shared" si="57"/>
        <v>Insufficient Data</v>
      </c>
      <c r="AO185" s="125" t="str">
        <f t="shared" si="58"/>
        <v>Insufficient Data</v>
      </c>
      <c r="AP185" s="225" t="str">
        <f t="shared" si="59"/>
        <v>Insufficient Data</v>
      </c>
      <c r="AQ185" s="322"/>
      <c r="AR185" s="322"/>
      <c r="AS185" s="28"/>
      <c r="AT185" s="26"/>
      <c r="AU185" s="26"/>
      <c r="AV185" s="26"/>
      <c r="AW185" s="26"/>
      <c r="AX185" s="26"/>
      <c r="AY185" s="26"/>
      <c r="AZ185" s="26"/>
      <c r="BA185" s="26"/>
      <c r="BB185" s="26"/>
      <c r="BC185" s="26"/>
      <c r="BD185" s="149"/>
      <c r="BE185" s="26"/>
      <c r="BF185" s="29"/>
      <c r="BG185" s="29"/>
      <c r="BH185" s="29"/>
      <c r="BI185" s="26"/>
      <c r="BJ185" s="347" t="str">
        <f t="shared" si="73"/>
        <v>No</v>
      </c>
      <c r="BK185" s="347" t="str">
        <f t="shared" si="60"/>
        <v>No</v>
      </c>
      <c r="BL185" s="347" t="str">
        <f t="shared" si="61"/>
        <v>No</v>
      </c>
      <c r="BM185" s="347" t="str">
        <f t="shared" si="62"/>
        <v>No</v>
      </c>
      <c r="BN185" s="347" t="str">
        <f t="shared" si="63"/>
        <v>No</v>
      </c>
      <c r="BO185" s="347" t="str">
        <f t="shared" si="64"/>
        <v>No</v>
      </c>
      <c r="BP185" s="347" t="str">
        <f t="shared" si="65"/>
        <v>No</v>
      </c>
      <c r="BQ185" s="347" t="str">
        <f t="shared" si="74"/>
        <v>No</v>
      </c>
      <c r="BR185" s="347" t="str">
        <f t="shared" si="66"/>
        <v>No</v>
      </c>
      <c r="BS185" s="347" t="str">
        <f t="shared" si="75"/>
        <v>No</v>
      </c>
      <c r="BT185" s="347" t="str">
        <f t="shared" si="76"/>
        <v>No</v>
      </c>
      <c r="BU185" s="347" t="str">
        <f t="shared" si="67"/>
        <v>Yes</v>
      </c>
      <c r="BV185" s="347" t="str">
        <f t="shared" si="68"/>
        <v>6th-12th</v>
      </c>
      <c r="BW185" s="347" t="str">
        <f t="shared" si="77"/>
        <v>No</v>
      </c>
      <c r="BX185" s="347" t="str">
        <f t="shared" si="78"/>
        <v>No</v>
      </c>
      <c r="BY185" s="347" t="str">
        <f t="shared" si="79"/>
        <v>No</v>
      </c>
      <c r="BZ185" s="347" t="str">
        <f t="shared" si="80"/>
        <v>No</v>
      </c>
    </row>
    <row r="186" spans="1:78" x14ac:dyDescent="0.3">
      <c r="A186" s="26"/>
      <c r="B186" s="26"/>
      <c r="C186" s="355"/>
      <c r="D186" s="322"/>
      <c r="E186" s="322"/>
      <c r="F186" s="26"/>
      <c r="G186" s="26"/>
      <c r="H186" s="26"/>
      <c r="I186" s="26"/>
      <c r="J186" s="26"/>
      <c r="K186" s="26"/>
      <c r="L186" s="26"/>
      <c r="M186" s="26"/>
      <c r="N186" s="25"/>
      <c r="O186" s="141"/>
      <c r="P186" s="26"/>
      <c r="Q186" s="141"/>
      <c r="R186" s="26"/>
      <c r="S186" s="345">
        <f t="shared" si="54"/>
        <v>0</v>
      </c>
      <c r="T186" s="26"/>
      <c r="U186" s="26"/>
      <c r="V186" s="26"/>
      <c r="W186" s="26"/>
      <c r="X186" s="26"/>
      <c r="Y186" s="26"/>
      <c r="Z186" s="26"/>
      <c r="AA186" s="26"/>
      <c r="AB186" s="27"/>
      <c r="AC186" s="27"/>
      <c r="AD186" s="346" t="str">
        <f t="shared" si="69"/>
        <v>Insufficient Data</v>
      </c>
      <c r="AE186" s="125" t="str">
        <f t="shared" si="70"/>
        <v>Insufficient Data</v>
      </c>
      <c r="AF186" s="125" t="str">
        <f t="shared" si="71"/>
        <v>Insufficient Data</v>
      </c>
      <c r="AG186" s="31"/>
      <c r="AH186" s="31"/>
      <c r="AI186" s="125" t="str">
        <f t="shared" si="55"/>
        <v>Insufficient Data</v>
      </c>
      <c r="AJ186" s="125" t="str">
        <f t="shared" si="72"/>
        <v>Insufficient Data</v>
      </c>
      <c r="AK186" s="225" t="str">
        <f t="shared" si="56"/>
        <v>Yes</v>
      </c>
      <c r="AL186" s="29"/>
      <c r="AM186" s="29"/>
      <c r="AN186" s="125" t="str">
        <f t="shared" si="57"/>
        <v>Insufficient Data</v>
      </c>
      <c r="AO186" s="125" t="str">
        <f t="shared" si="58"/>
        <v>Insufficient Data</v>
      </c>
      <c r="AP186" s="225" t="str">
        <f t="shared" si="59"/>
        <v>Insufficient Data</v>
      </c>
      <c r="AQ186" s="322"/>
      <c r="AR186" s="322"/>
      <c r="AS186" s="28"/>
      <c r="AT186" s="26"/>
      <c r="AU186" s="26"/>
      <c r="AV186" s="26"/>
      <c r="AW186" s="26"/>
      <c r="AX186" s="26"/>
      <c r="AY186" s="26"/>
      <c r="AZ186" s="26"/>
      <c r="BA186" s="26"/>
      <c r="BB186" s="26"/>
      <c r="BC186" s="26"/>
      <c r="BD186" s="149"/>
      <c r="BE186" s="26"/>
      <c r="BF186" s="29"/>
      <c r="BG186" s="29"/>
      <c r="BH186" s="29"/>
      <c r="BI186" s="26"/>
      <c r="BJ186" s="347" t="str">
        <f t="shared" si="73"/>
        <v>No</v>
      </c>
      <c r="BK186" s="347" t="str">
        <f t="shared" si="60"/>
        <v>No</v>
      </c>
      <c r="BL186" s="347" t="str">
        <f t="shared" si="61"/>
        <v>No</v>
      </c>
      <c r="BM186" s="347" t="str">
        <f t="shared" si="62"/>
        <v>No</v>
      </c>
      <c r="BN186" s="347" t="str">
        <f t="shared" si="63"/>
        <v>No</v>
      </c>
      <c r="BO186" s="347" t="str">
        <f t="shared" si="64"/>
        <v>No</v>
      </c>
      <c r="BP186" s="347" t="str">
        <f t="shared" si="65"/>
        <v>No</v>
      </c>
      <c r="BQ186" s="347" t="str">
        <f t="shared" si="74"/>
        <v>No</v>
      </c>
      <c r="BR186" s="347" t="str">
        <f t="shared" si="66"/>
        <v>No</v>
      </c>
      <c r="BS186" s="347" t="str">
        <f t="shared" si="75"/>
        <v>No</v>
      </c>
      <c r="BT186" s="347" t="str">
        <f t="shared" si="76"/>
        <v>No</v>
      </c>
      <c r="BU186" s="347" t="str">
        <f t="shared" si="67"/>
        <v>Yes</v>
      </c>
      <c r="BV186" s="347" t="str">
        <f t="shared" si="68"/>
        <v>6th-12th</v>
      </c>
      <c r="BW186" s="347" t="str">
        <f t="shared" si="77"/>
        <v>No</v>
      </c>
      <c r="BX186" s="347" t="str">
        <f t="shared" si="78"/>
        <v>No</v>
      </c>
      <c r="BY186" s="347" t="str">
        <f t="shared" si="79"/>
        <v>No</v>
      </c>
      <c r="BZ186" s="347" t="str">
        <f t="shared" si="80"/>
        <v>No</v>
      </c>
    </row>
    <row r="187" spans="1:78" x14ac:dyDescent="0.3">
      <c r="A187" s="26"/>
      <c r="B187" s="26"/>
      <c r="C187" s="355"/>
      <c r="D187" s="322"/>
      <c r="E187" s="322"/>
      <c r="F187" s="26"/>
      <c r="G187" s="26"/>
      <c r="H187" s="26"/>
      <c r="I187" s="26"/>
      <c r="J187" s="26"/>
      <c r="K187" s="26"/>
      <c r="L187" s="26"/>
      <c r="M187" s="26"/>
      <c r="N187" s="25"/>
      <c r="O187" s="141"/>
      <c r="P187" s="26"/>
      <c r="Q187" s="141"/>
      <c r="R187" s="26"/>
      <c r="S187" s="345">
        <f t="shared" si="54"/>
        <v>0</v>
      </c>
      <c r="T187" s="26"/>
      <c r="U187" s="26"/>
      <c r="V187" s="26"/>
      <c r="W187" s="26"/>
      <c r="X187" s="26"/>
      <c r="Y187" s="26"/>
      <c r="Z187" s="26"/>
      <c r="AA187" s="26"/>
      <c r="AB187" s="27"/>
      <c r="AC187" s="27"/>
      <c r="AD187" s="346" t="str">
        <f t="shared" si="69"/>
        <v>Insufficient Data</v>
      </c>
      <c r="AE187" s="125" t="str">
        <f t="shared" si="70"/>
        <v>Insufficient Data</v>
      </c>
      <c r="AF187" s="125" t="str">
        <f t="shared" si="71"/>
        <v>Insufficient Data</v>
      </c>
      <c r="AG187" s="31"/>
      <c r="AH187" s="31"/>
      <c r="AI187" s="125" t="str">
        <f t="shared" si="55"/>
        <v>Insufficient Data</v>
      </c>
      <c r="AJ187" s="125" t="str">
        <f t="shared" si="72"/>
        <v>Insufficient Data</v>
      </c>
      <c r="AK187" s="225" t="str">
        <f t="shared" si="56"/>
        <v>Yes</v>
      </c>
      <c r="AL187" s="29"/>
      <c r="AM187" s="29"/>
      <c r="AN187" s="125" t="str">
        <f t="shared" si="57"/>
        <v>Insufficient Data</v>
      </c>
      <c r="AO187" s="125" t="str">
        <f t="shared" si="58"/>
        <v>Insufficient Data</v>
      </c>
      <c r="AP187" s="225" t="str">
        <f t="shared" si="59"/>
        <v>Insufficient Data</v>
      </c>
      <c r="AQ187" s="322"/>
      <c r="AR187" s="322"/>
      <c r="AS187" s="28"/>
      <c r="AT187" s="26"/>
      <c r="AU187" s="26"/>
      <c r="AV187" s="26"/>
      <c r="AW187" s="26"/>
      <c r="AX187" s="26"/>
      <c r="AY187" s="26"/>
      <c r="AZ187" s="26"/>
      <c r="BA187" s="26"/>
      <c r="BB187" s="26"/>
      <c r="BC187" s="26"/>
      <c r="BD187" s="149"/>
      <c r="BE187" s="26"/>
      <c r="BF187" s="29"/>
      <c r="BG187" s="29"/>
      <c r="BH187" s="29"/>
      <c r="BI187" s="26"/>
      <c r="BJ187" s="347" t="str">
        <f t="shared" si="73"/>
        <v>No</v>
      </c>
      <c r="BK187" s="347" t="str">
        <f t="shared" si="60"/>
        <v>No</v>
      </c>
      <c r="BL187" s="347" t="str">
        <f t="shared" si="61"/>
        <v>No</v>
      </c>
      <c r="BM187" s="347" t="str">
        <f t="shared" si="62"/>
        <v>No</v>
      </c>
      <c r="BN187" s="347" t="str">
        <f t="shared" si="63"/>
        <v>No</v>
      </c>
      <c r="BO187" s="347" t="str">
        <f t="shared" si="64"/>
        <v>No</v>
      </c>
      <c r="BP187" s="347" t="str">
        <f t="shared" si="65"/>
        <v>No</v>
      </c>
      <c r="BQ187" s="347" t="str">
        <f t="shared" si="74"/>
        <v>No</v>
      </c>
      <c r="BR187" s="347" t="str">
        <f t="shared" si="66"/>
        <v>No</v>
      </c>
      <c r="BS187" s="347" t="str">
        <f t="shared" si="75"/>
        <v>No</v>
      </c>
      <c r="BT187" s="347" t="str">
        <f t="shared" si="76"/>
        <v>No</v>
      </c>
      <c r="BU187" s="347" t="str">
        <f t="shared" si="67"/>
        <v>Yes</v>
      </c>
      <c r="BV187" s="347" t="str">
        <f t="shared" si="68"/>
        <v>6th-12th</v>
      </c>
      <c r="BW187" s="347" t="str">
        <f t="shared" si="77"/>
        <v>No</v>
      </c>
      <c r="BX187" s="347" t="str">
        <f t="shared" si="78"/>
        <v>No</v>
      </c>
      <c r="BY187" s="347" t="str">
        <f t="shared" si="79"/>
        <v>No</v>
      </c>
      <c r="BZ187" s="347" t="str">
        <f t="shared" si="80"/>
        <v>No</v>
      </c>
    </row>
    <row r="188" spans="1:78" x14ac:dyDescent="0.3">
      <c r="A188" s="26"/>
      <c r="B188" s="26"/>
      <c r="C188" s="355"/>
      <c r="D188" s="322"/>
      <c r="E188" s="322"/>
      <c r="F188" s="26"/>
      <c r="G188" s="26"/>
      <c r="H188" s="26"/>
      <c r="I188" s="26"/>
      <c r="J188" s="26"/>
      <c r="K188" s="26"/>
      <c r="L188" s="26"/>
      <c r="M188" s="26"/>
      <c r="N188" s="25"/>
      <c r="O188" s="141"/>
      <c r="P188" s="26"/>
      <c r="Q188" s="141"/>
      <c r="R188" s="26"/>
      <c r="S188" s="345">
        <f t="shared" si="54"/>
        <v>0</v>
      </c>
      <c r="T188" s="26"/>
      <c r="U188" s="26"/>
      <c r="V188" s="26"/>
      <c r="W188" s="26"/>
      <c r="X188" s="26"/>
      <c r="Y188" s="26"/>
      <c r="Z188" s="26"/>
      <c r="AA188" s="26"/>
      <c r="AB188" s="27"/>
      <c r="AC188" s="27"/>
      <c r="AD188" s="346" t="str">
        <f t="shared" si="69"/>
        <v>Insufficient Data</v>
      </c>
      <c r="AE188" s="125" t="str">
        <f t="shared" si="70"/>
        <v>Insufficient Data</v>
      </c>
      <c r="AF188" s="125" t="str">
        <f t="shared" si="71"/>
        <v>Insufficient Data</v>
      </c>
      <c r="AG188" s="31"/>
      <c r="AH188" s="31"/>
      <c r="AI188" s="125" t="str">
        <f t="shared" si="55"/>
        <v>Insufficient Data</v>
      </c>
      <c r="AJ188" s="125" t="str">
        <f t="shared" si="72"/>
        <v>Insufficient Data</v>
      </c>
      <c r="AK188" s="225" t="str">
        <f t="shared" si="56"/>
        <v>Yes</v>
      </c>
      <c r="AL188" s="29"/>
      <c r="AM188" s="29"/>
      <c r="AN188" s="125" t="str">
        <f t="shared" si="57"/>
        <v>Insufficient Data</v>
      </c>
      <c r="AO188" s="125" t="str">
        <f t="shared" si="58"/>
        <v>Insufficient Data</v>
      </c>
      <c r="AP188" s="225" t="str">
        <f t="shared" si="59"/>
        <v>Insufficient Data</v>
      </c>
      <c r="AQ188" s="322"/>
      <c r="AR188" s="322"/>
      <c r="AS188" s="28"/>
      <c r="AT188" s="26"/>
      <c r="AU188" s="26"/>
      <c r="AV188" s="26"/>
      <c r="AW188" s="26"/>
      <c r="AX188" s="26"/>
      <c r="AY188" s="26"/>
      <c r="AZ188" s="26"/>
      <c r="BA188" s="26"/>
      <c r="BB188" s="26"/>
      <c r="BC188" s="26"/>
      <c r="BD188" s="149"/>
      <c r="BE188" s="26"/>
      <c r="BF188" s="29"/>
      <c r="BG188" s="29"/>
      <c r="BH188" s="29"/>
      <c r="BI188" s="26"/>
      <c r="BJ188" s="347" t="str">
        <f t="shared" si="73"/>
        <v>No</v>
      </c>
      <c r="BK188" s="347" t="str">
        <f t="shared" si="60"/>
        <v>No</v>
      </c>
      <c r="BL188" s="347" t="str">
        <f t="shared" si="61"/>
        <v>No</v>
      </c>
      <c r="BM188" s="347" t="str">
        <f t="shared" si="62"/>
        <v>No</v>
      </c>
      <c r="BN188" s="347" t="str">
        <f t="shared" si="63"/>
        <v>No</v>
      </c>
      <c r="BO188" s="347" t="str">
        <f t="shared" si="64"/>
        <v>No</v>
      </c>
      <c r="BP188" s="347" t="str">
        <f t="shared" si="65"/>
        <v>No</v>
      </c>
      <c r="BQ188" s="347" t="str">
        <f t="shared" si="74"/>
        <v>No</v>
      </c>
      <c r="BR188" s="347" t="str">
        <f t="shared" si="66"/>
        <v>No</v>
      </c>
      <c r="BS188" s="347" t="str">
        <f t="shared" si="75"/>
        <v>No</v>
      </c>
      <c r="BT188" s="347" t="str">
        <f t="shared" si="76"/>
        <v>No</v>
      </c>
      <c r="BU188" s="347" t="str">
        <f t="shared" si="67"/>
        <v>Yes</v>
      </c>
      <c r="BV188" s="347" t="str">
        <f t="shared" si="68"/>
        <v>6th-12th</v>
      </c>
      <c r="BW188" s="347" t="str">
        <f t="shared" si="77"/>
        <v>No</v>
      </c>
      <c r="BX188" s="347" t="str">
        <f t="shared" si="78"/>
        <v>No</v>
      </c>
      <c r="BY188" s="347" t="str">
        <f t="shared" si="79"/>
        <v>No</v>
      </c>
      <c r="BZ188" s="347" t="str">
        <f t="shared" si="80"/>
        <v>No</v>
      </c>
    </row>
    <row r="189" spans="1:78" x14ac:dyDescent="0.3">
      <c r="A189" s="26"/>
      <c r="B189" s="26"/>
      <c r="C189" s="355"/>
      <c r="D189" s="322"/>
      <c r="E189" s="322"/>
      <c r="F189" s="26"/>
      <c r="G189" s="26"/>
      <c r="H189" s="26"/>
      <c r="I189" s="26"/>
      <c r="J189" s="26"/>
      <c r="K189" s="26"/>
      <c r="L189" s="26"/>
      <c r="M189" s="26"/>
      <c r="N189" s="25"/>
      <c r="O189" s="141"/>
      <c r="P189" s="26"/>
      <c r="Q189" s="141"/>
      <c r="R189" s="26"/>
      <c r="S189" s="345">
        <f t="shared" si="54"/>
        <v>0</v>
      </c>
      <c r="T189" s="26"/>
      <c r="U189" s="26"/>
      <c r="V189" s="26"/>
      <c r="W189" s="26"/>
      <c r="X189" s="26"/>
      <c r="Y189" s="26"/>
      <c r="Z189" s="26"/>
      <c r="AA189" s="26"/>
      <c r="AB189" s="27"/>
      <c r="AC189" s="27"/>
      <c r="AD189" s="346" t="str">
        <f t="shared" si="69"/>
        <v>Insufficient Data</v>
      </c>
      <c r="AE189" s="125" t="str">
        <f t="shared" si="70"/>
        <v>Insufficient Data</v>
      </c>
      <c r="AF189" s="125" t="str">
        <f t="shared" si="71"/>
        <v>Insufficient Data</v>
      </c>
      <c r="AG189" s="31"/>
      <c r="AH189" s="31"/>
      <c r="AI189" s="125" t="str">
        <f t="shared" si="55"/>
        <v>Insufficient Data</v>
      </c>
      <c r="AJ189" s="125" t="str">
        <f t="shared" si="72"/>
        <v>Insufficient Data</v>
      </c>
      <c r="AK189" s="225" t="str">
        <f t="shared" si="56"/>
        <v>Yes</v>
      </c>
      <c r="AL189" s="29"/>
      <c r="AM189" s="29"/>
      <c r="AN189" s="125" t="str">
        <f t="shared" si="57"/>
        <v>Insufficient Data</v>
      </c>
      <c r="AO189" s="125" t="str">
        <f t="shared" si="58"/>
        <v>Insufficient Data</v>
      </c>
      <c r="AP189" s="225" t="str">
        <f t="shared" si="59"/>
        <v>Insufficient Data</v>
      </c>
      <c r="AQ189" s="322"/>
      <c r="AR189" s="322"/>
      <c r="AS189" s="28"/>
      <c r="AT189" s="26"/>
      <c r="AU189" s="26"/>
      <c r="AV189" s="26"/>
      <c r="AW189" s="26"/>
      <c r="AX189" s="26"/>
      <c r="AY189" s="26"/>
      <c r="AZ189" s="26"/>
      <c r="BA189" s="26"/>
      <c r="BB189" s="26"/>
      <c r="BC189" s="26"/>
      <c r="BD189" s="149"/>
      <c r="BE189" s="26"/>
      <c r="BF189" s="29"/>
      <c r="BG189" s="29"/>
      <c r="BH189" s="29"/>
      <c r="BI189" s="26"/>
      <c r="BJ189" s="347" t="str">
        <f t="shared" si="73"/>
        <v>No</v>
      </c>
      <c r="BK189" s="347" t="str">
        <f t="shared" si="60"/>
        <v>No</v>
      </c>
      <c r="BL189" s="347" t="str">
        <f t="shared" si="61"/>
        <v>No</v>
      </c>
      <c r="BM189" s="347" t="str">
        <f t="shared" si="62"/>
        <v>No</v>
      </c>
      <c r="BN189" s="347" t="str">
        <f t="shared" si="63"/>
        <v>No</v>
      </c>
      <c r="BO189" s="347" t="str">
        <f t="shared" si="64"/>
        <v>No</v>
      </c>
      <c r="BP189" s="347" t="str">
        <f t="shared" si="65"/>
        <v>No</v>
      </c>
      <c r="BQ189" s="347" t="str">
        <f t="shared" si="74"/>
        <v>No</v>
      </c>
      <c r="BR189" s="347" t="str">
        <f t="shared" si="66"/>
        <v>No</v>
      </c>
      <c r="BS189" s="347" t="str">
        <f t="shared" si="75"/>
        <v>No</v>
      </c>
      <c r="BT189" s="347" t="str">
        <f t="shared" si="76"/>
        <v>No</v>
      </c>
      <c r="BU189" s="347" t="str">
        <f t="shared" si="67"/>
        <v>Yes</v>
      </c>
      <c r="BV189" s="347" t="str">
        <f t="shared" si="68"/>
        <v>6th-12th</v>
      </c>
      <c r="BW189" s="347" t="str">
        <f t="shared" si="77"/>
        <v>No</v>
      </c>
      <c r="BX189" s="347" t="str">
        <f t="shared" si="78"/>
        <v>No</v>
      </c>
      <c r="BY189" s="347" t="str">
        <f t="shared" si="79"/>
        <v>No</v>
      </c>
      <c r="BZ189" s="347" t="str">
        <f t="shared" si="80"/>
        <v>No</v>
      </c>
    </row>
    <row r="190" spans="1:78" x14ac:dyDescent="0.3">
      <c r="A190" s="26"/>
      <c r="B190" s="26"/>
      <c r="C190" s="355"/>
      <c r="D190" s="322"/>
      <c r="E190" s="322"/>
      <c r="F190" s="26"/>
      <c r="G190" s="26"/>
      <c r="H190" s="26"/>
      <c r="I190" s="26"/>
      <c r="J190" s="26"/>
      <c r="K190" s="26"/>
      <c r="L190" s="26"/>
      <c r="M190" s="26"/>
      <c r="N190" s="25"/>
      <c r="O190" s="141"/>
      <c r="P190" s="26"/>
      <c r="Q190" s="141"/>
      <c r="R190" s="26"/>
      <c r="S190" s="345">
        <f t="shared" si="54"/>
        <v>0</v>
      </c>
      <c r="T190" s="26"/>
      <c r="U190" s="26"/>
      <c r="V190" s="26"/>
      <c r="W190" s="26"/>
      <c r="X190" s="26"/>
      <c r="Y190" s="26"/>
      <c r="Z190" s="26"/>
      <c r="AA190" s="26"/>
      <c r="AB190" s="27"/>
      <c r="AC190" s="27"/>
      <c r="AD190" s="346" t="str">
        <f t="shared" si="69"/>
        <v>Insufficient Data</v>
      </c>
      <c r="AE190" s="125" t="str">
        <f t="shared" si="70"/>
        <v>Insufficient Data</v>
      </c>
      <c r="AF190" s="125" t="str">
        <f t="shared" si="71"/>
        <v>Insufficient Data</v>
      </c>
      <c r="AG190" s="31"/>
      <c r="AH190" s="31"/>
      <c r="AI190" s="125" t="str">
        <f t="shared" si="55"/>
        <v>Insufficient Data</v>
      </c>
      <c r="AJ190" s="125" t="str">
        <f t="shared" si="72"/>
        <v>Insufficient Data</v>
      </c>
      <c r="AK190" s="225" t="str">
        <f t="shared" si="56"/>
        <v>Yes</v>
      </c>
      <c r="AL190" s="29"/>
      <c r="AM190" s="29"/>
      <c r="AN190" s="125" t="str">
        <f t="shared" si="57"/>
        <v>Insufficient Data</v>
      </c>
      <c r="AO190" s="125" t="str">
        <f t="shared" si="58"/>
        <v>Insufficient Data</v>
      </c>
      <c r="AP190" s="225" t="str">
        <f t="shared" si="59"/>
        <v>Insufficient Data</v>
      </c>
      <c r="AQ190" s="322"/>
      <c r="AR190" s="322"/>
      <c r="AS190" s="28"/>
      <c r="AT190" s="26"/>
      <c r="AU190" s="26"/>
      <c r="AV190" s="26"/>
      <c r="AW190" s="26"/>
      <c r="AX190" s="26"/>
      <c r="AY190" s="26"/>
      <c r="AZ190" s="26"/>
      <c r="BA190" s="26"/>
      <c r="BB190" s="26"/>
      <c r="BC190" s="26"/>
      <c r="BD190" s="149"/>
      <c r="BE190" s="26"/>
      <c r="BF190" s="29"/>
      <c r="BG190" s="29"/>
      <c r="BH190" s="29"/>
      <c r="BI190" s="26"/>
      <c r="BJ190" s="347" t="str">
        <f t="shared" si="73"/>
        <v>No</v>
      </c>
      <c r="BK190" s="347" t="str">
        <f t="shared" si="60"/>
        <v>No</v>
      </c>
      <c r="BL190" s="347" t="str">
        <f t="shared" si="61"/>
        <v>No</v>
      </c>
      <c r="BM190" s="347" t="str">
        <f t="shared" si="62"/>
        <v>No</v>
      </c>
      <c r="BN190" s="347" t="str">
        <f t="shared" si="63"/>
        <v>No</v>
      </c>
      <c r="BO190" s="347" t="str">
        <f t="shared" si="64"/>
        <v>No</v>
      </c>
      <c r="BP190" s="347" t="str">
        <f t="shared" si="65"/>
        <v>No</v>
      </c>
      <c r="BQ190" s="347" t="str">
        <f t="shared" si="74"/>
        <v>No</v>
      </c>
      <c r="BR190" s="347" t="str">
        <f t="shared" si="66"/>
        <v>No</v>
      </c>
      <c r="BS190" s="347" t="str">
        <f t="shared" si="75"/>
        <v>No</v>
      </c>
      <c r="BT190" s="347" t="str">
        <f t="shared" si="76"/>
        <v>No</v>
      </c>
      <c r="BU190" s="347" t="str">
        <f t="shared" si="67"/>
        <v>Yes</v>
      </c>
      <c r="BV190" s="347" t="str">
        <f t="shared" si="68"/>
        <v>6th-12th</v>
      </c>
      <c r="BW190" s="347" t="str">
        <f t="shared" si="77"/>
        <v>No</v>
      </c>
      <c r="BX190" s="347" t="str">
        <f t="shared" si="78"/>
        <v>No</v>
      </c>
      <c r="BY190" s="347" t="str">
        <f t="shared" si="79"/>
        <v>No</v>
      </c>
      <c r="BZ190" s="347" t="str">
        <f t="shared" si="80"/>
        <v>No</v>
      </c>
    </row>
    <row r="191" spans="1:78" x14ac:dyDescent="0.3">
      <c r="A191" s="26"/>
      <c r="B191" s="26"/>
      <c r="C191" s="355"/>
      <c r="D191" s="322"/>
      <c r="E191" s="322"/>
      <c r="F191" s="26"/>
      <c r="G191" s="26"/>
      <c r="H191" s="26"/>
      <c r="I191" s="26"/>
      <c r="J191" s="26"/>
      <c r="K191" s="26"/>
      <c r="L191" s="26"/>
      <c r="M191" s="26"/>
      <c r="N191" s="25"/>
      <c r="O191" s="141"/>
      <c r="P191" s="26"/>
      <c r="Q191" s="141"/>
      <c r="R191" s="26"/>
      <c r="S191" s="345">
        <f t="shared" si="54"/>
        <v>0</v>
      </c>
      <c r="T191" s="26"/>
      <c r="U191" s="26"/>
      <c r="V191" s="26"/>
      <c r="W191" s="26"/>
      <c r="X191" s="26"/>
      <c r="Y191" s="26"/>
      <c r="Z191" s="26"/>
      <c r="AA191" s="26"/>
      <c r="AB191" s="27"/>
      <c r="AC191" s="27"/>
      <c r="AD191" s="346" t="str">
        <f t="shared" si="69"/>
        <v>Insufficient Data</v>
      </c>
      <c r="AE191" s="125" t="str">
        <f t="shared" si="70"/>
        <v>Insufficient Data</v>
      </c>
      <c r="AF191" s="125" t="str">
        <f t="shared" si="71"/>
        <v>Insufficient Data</v>
      </c>
      <c r="AG191" s="31"/>
      <c r="AH191" s="31"/>
      <c r="AI191" s="125" t="str">
        <f t="shared" si="55"/>
        <v>Insufficient Data</v>
      </c>
      <c r="AJ191" s="125" t="str">
        <f t="shared" si="72"/>
        <v>Insufficient Data</v>
      </c>
      <c r="AK191" s="225" t="str">
        <f t="shared" si="56"/>
        <v>Yes</v>
      </c>
      <c r="AL191" s="29"/>
      <c r="AM191" s="29"/>
      <c r="AN191" s="125" t="str">
        <f t="shared" si="57"/>
        <v>Insufficient Data</v>
      </c>
      <c r="AO191" s="125" t="str">
        <f t="shared" si="58"/>
        <v>Insufficient Data</v>
      </c>
      <c r="AP191" s="225" t="str">
        <f t="shared" si="59"/>
        <v>Insufficient Data</v>
      </c>
      <c r="AQ191" s="322"/>
      <c r="AR191" s="322"/>
      <c r="AS191" s="28"/>
      <c r="AT191" s="26"/>
      <c r="AU191" s="26"/>
      <c r="AV191" s="26"/>
      <c r="AW191" s="26"/>
      <c r="AX191" s="26"/>
      <c r="AY191" s="26"/>
      <c r="AZ191" s="26"/>
      <c r="BA191" s="26"/>
      <c r="BB191" s="26"/>
      <c r="BC191" s="26"/>
      <c r="BD191" s="149"/>
      <c r="BE191" s="26"/>
      <c r="BF191" s="29"/>
      <c r="BG191" s="29"/>
      <c r="BH191" s="29"/>
      <c r="BI191" s="26"/>
      <c r="BJ191" s="347" t="str">
        <f t="shared" si="73"/>
        <v>No</v>
      </c>
      <c r="BK191" s="347" t="str">
        <f t="shared" si="60"/>
        <v>No</v>
      </c>
      <c r="BL191" s="347" t="str">
        <f t="shared" si="61"/>
        <v>No</v>
      </c>
      <c r="BM191" s="347" t="str">
        <f t="shared" si="62"/>
        <v>No</v>
      </c>
      <c r="BN191" s="347" t="str">
        <f t="shared" si="63"/>
        <v>No</v>
      </c>
      <c r="BO191" s="347" t="str">
        <f t="shared" si="64"/>
        <v>No</v>
      </c>
      <c r="BP191" s="347" t="str">
        <f t="shared" si="65"/>
        <v>No</v>
      </c>
      <c r="BQ191" s="347" t="str">
        <f t="shared" si="74"/>
        <v>No</v>
      </c>
      <c r="BR191" s="347" t="str">
        <f t="shared" si="66"/>
        <v>No</v>
      </c>
      <c r="BS191" s="347" t="str">
        <f t="shared" si="75"/>
        <v>No</v>
      </c>
      <c r="BT191" s="347" t="str">
        <f t="shared" si="76"/>
        <v>No</v>
      </c>
      <c r="BU191" s="347" t="str">
        <f t="shared" si="67"/>
        <v>Yes</v>
      </c>
      <c r="BV191" s="347" t="str">
        <f t="shared" si="68"/>
        <v>6th-12th</v>
      </c>
      <c r="BW191" s="347" t="str">
        <f t="shared" si="77"/>
        <v>No</v>
      </c>
      <c r="BX191" s="347" t="str">
        <f t="shared" si="78"/>
        <v>No</v>
      </c>
      <c r="BY191" s="347" t="str">
        <f t="shared" si="79"/>
        <v>No</v>
      </c>
      <c r="BZ191" s="347" t="str">
        <f t="shared" si="80"/>
        <v>No</v>
      </c>
    </row>
    <row r="192" spans="1:78" x14ac:dyDescent="0.3">
      <c r="A192" s="26"/>
      <c r="B192" s="26"/>
      <c r="C192" s="355"/>
      <c r="D192" s="322"/>
      <c r="E192" s="322"/>
      <c r="F192" s="26"/>
      <c r="G192" s="26"/>
      <c r="H192" s="26"/>
      <c r="I192" s="26"/>
      <c r="J192" s="26"/>
      <c r="K192" s="26"/>
      <c r="L192" s="26"/>
      <c r="M192" s="26"/>
      <c r="N192" s="25"/>
      <c r="O192" s="141"/>
      <c r="P192" s="26"/>
      <c r="Q192" s="141"/>
      <c r="R192" s="26"/>
      <c r="S192" s="345">
        <f t="shared" si="54"/>
        <v>0</v>
      </c>
      <c r="T192" s="26"/>
      <c r="U192" s="26"/>
      <c r="V192" s="26"/>
      <c r="W192" s="26"/>
      <c r="X192" s="26"/>
      <c r="Y192" s="26"/>
      <c r="Z192" s="26"/>
      <c r="AA192" s="26"/>
      <c r="AB192" s="27"/>
      <c r="AC192" s="27"/>
      <c r="AD192" s="346" t="str">
        <f t="shared" si="69"/>
        <v>Insufficient Data</v>
      </c>
      <c r="AE192" s="125" t="str">
        <f t="shared" si="70"/>
        <v>Insufficient Data</v>
      </c>
      <c r="AF192" s="125" t="str">
        <f t="shared" si="71"/>
        <v>Insufficient Data</v>
      </c>
      <c r="AG192" s="31"/>
      <c r="AH192" s="31"/>
      <c r="AI192" s="125" t="str">
        <f t="shared" si="55"/>
        <v>Insufficient Data</v>
      </c>
      <c r="AJ192" s="125" t="str">
        <f t="shared" si="72"/>
        <v>Insufficient Data</v>
      </c>
      <c r="AK192" s="225" t="str">
        <f t="shared" si="56"/>
        <v>Yes</v>
      </c>
      <c r="AL192" s="29"/>
      <c r="AM192" s="29"/>
      <c r="AN192" s="125" t="str">
        <f t="shared" si="57"/>
        <v>Insufficient Data</v>
      </c>
      <c r="AO192" s="125" t="str">
        <f t="shared" si="58"/>
        <v>Insufficient Data</v>
      </c>
      <c r="AP192" s="225" t="str">
        <f t="shared" si="59"/>
        <v>Insufficient Data</v>
      </c>
      <c r="AQ192" s="322"/>
      <c r="AR192" s="322"/>
      <c r="AS192" s="28"/>
      <c r="AT192" s="26"/>
      <c r="AU192" s="26"/>
      <c r="AV192" s="26"/>
      <c r="AW192" s="26"/>
      <c r="AX192" s="26"/>
      <c r="AY192" s="26"/>
      <c r="AZ192" s="26"/>
      <c r="BA192" s="26"/>
      <c r="BB192" s="26"/>
      <c r="BC192" s="26"/>
      <c r="BD192" s="149"/>
      <c r="BE192" s="26"/>
      <c r="BF192" s="29"/>
      <c r="BG192" s="29"/>
      <c r="BH192" s="29"/>
      <c r="BI192" s="26"/>
      <c r="BJ192" s="347" t="str">
        <f t="shared" si="73"/>
        <v>No</v>
      </c>
      <c r="BK192" s="347" t="str">
        <f t="shared" si="60"/>
        <v>No</v>
      </c>
      <c r="BL192" s="347" t="str">
        <f t="shared" si="61"/>
        <v>No</v>
      </c>
      <c r="BM192" s="347" t="str">
        <f t="shared" si="62"/>
        <v>No</v>
      </c>
      <c r="BN192" s="347" t="str">
        <f t="shared" si="63"/>
        <v>No</v>
      </c>
      <c r="BO192" s="347" t="str">
        <f t="shared" si="64"/>
        <v>No</v>
      </c>
      <c r="BP192" s="347" t="str">
        <f t="shared" si="65"/>
        <v>No</v>
      </c>
      <c r="BQ192" s="347" t="str">
        <f t="shared" si="74"/>
        <v>No</v>
      </c>
      <c r="BR192" s="347" t="str">
        <f t="shared" si="66"/>
        <v>No</v>
      </c>
      <c r="BS192" s="347" t="str">
        <f t="shared" si="75"/>
        <v>No</v>
      </c>
      <c r="BT192" s="347" t="str">
        <f t="shared" si="76"/>
        <v>No</v>
      </c>
      <c r="BU192" s="347" t="str">
        <f t="shared" si="67"/>
        <v>Yes</v>
      </c>
      <c r="BV192" s="347" t="str">
        <f t="shared" si="68"/>
        <v>6th-12th</v>
      </c>
      <c r="BW192" s="347" t="str">
        <f t="shared" si="77"/>
        <v>No</v>
      </c>
      <c r="BX192" s="347" t="str">
        <f t="shared" si="78"/>
        <v>No</v>
      </c>
      <c r="BY192" s="347" t="str">
        <f t="shared" si="79"/>
        <v>No</v>
      </c>
      <c r="BZ192" s="347" t="str">
        <f t="shared" si="80"/>
        <v>No</v>
      </c>
    </row>
    <row r="193" spans="1:78" x14ac:dyDescent="0.3">
      <c r="A193" s="26"/>
      <c r="B193" s="26"/>
      <c r="C193" s="355"/>
      <c r="D193" s="322"/>
      <c r="E193" s="322"/>
      <c r="F193" s="26"/>
      <c r="G193" s="26"/>
      <c r="H193" s="26"/>
      <c r="I193" s="26"/>
      <c r="J193" s="26"/>
      <c r="K193" s="26"/>
      <c r="L193" s="26"/>
      <c r="M193" s="26"/>
      <c r="N193" s="25"/>
      <c r="O193" s="141"/>
      <c r="P193" s="26"/>
      <c r="Q193" s="141"/>
      <c r="R193" s="26"/>
      <c r="S193" s="345">
        <f t="shared" si="54"/>
        <v>0</v>
      </c>
      <c r="T193" s="26"/>
      <c r="U193" s="26"/>
      <c r="V193" s="26"/>
      <c r="W193" s="26"/>
      <c r="X193" s="26"/>
      <c r="Y193" s="26"/>
      <c r="Z193" s="26"/>
      <c r="AA193" s="26"/>
      <c r="AB193" s="27"/>
      <c r="AC193" s="27"/>
      <c r="AD193" s="346" t="str">
        <f t="shared" si="69"/>
        <v>Insufficient Data</v>
      </c>
      <c r="AE193" s="125" t="str">
        <f t="shared" si="70"/>
        <v>Insufficient Data</v>
      </c>
      <c r="AF193" s="125" t="str">
        <f t="shared" si="71"/>
        <v>Insufficient Data</v>
      </c>
      <c r="AG193" s="31"/>
      <c r="AH193" s="31"/>
      <c r="AI193" s="125" t="str">
        <f t="shared" si="55"/>
        <v>Insufficient Data</v>
      </c>
      <c r="AJ193" s="125" t="str">
        <f t="shared" si="72"/>
        <v>Insufficient Data</v>
      </c>
      <c r="AK193" s="225" t="str">
        <f t="shared" si="56"/>
        <v>Yes</v>
      </c>
      <c r="AL193" s="29"/>
      <c r="AM193" s="29"/>
      <c r="AN193" s="125" t="str">
        <f t="shared" si="57"/>
        <v>Insufficient Data</v>
      </c>
      <c r="AO193" s="125" t="str">
        <f t="shared" si="58"/>
        <v>Insufficient Data</v>
      </c>
      <c r="AP193" s="225" t="str">
        <f t="shared" si="59"/>
        <v>Insufficient Data</v>
      </c>
      <c r="AQ193" s="322"/>
      <c r="AR193" s="322"/>
      <c r="AS193" s="28"/>
      <c r="AT193" s="26"/>
      <c r="AU193" s="26"/>
      <c r="AV193" s="26"/>
      <c r="AW193" s="26"/>
      <c r="AX193" s="26"/>
      <c r="AY193" s="26"/>
      <c r="AZ193" s="26"/>
      <c r="BA193" s="26"/>
      <c r="BB193" s="26"/>
      <c r="BC193" s="26"/>
      <c r="BD193" s="149"/>
      <c r="BE193" s="26"/>
      <c r="BF193" s="29"/>
      <c r="BG193" s="29"/>
      <c r="BH193" s="29"/>
      <c r="BI193" s="26"/>
      <c r="BJ193" s="347" t="str">
        <f t="shared" si="73"/>
        <v>No</v>
      </c>
      <c r="BK193" s="347" t="str">
        <f t="shared" si="60"/>
        <v>No</v>
      </c>
      <c r="BL193" s="347" t="str">
        <f t="shared" si="61"/>
        <v>No</v>
      </c>
      <c r="BM193" s="347" t="str">
        <f t="shared" si="62"/>
        <v>No</v>
      </c>
      <c r="BN193" s="347" t="str">
        <f t="shared" si="63"/>
        <v>No</v>
      </c>
      <c r="BO193" s="347" t="str">
        <f t="shared" si="64"/>
        <v>No</v>
      </c>
      <c r="BP193" s="347" t="str">
        <f t="shared" si="65"/>
        <v>No</v>
      </c>
      <c r="BQ193" s="347" t="str">
        <f t="shared" si="74"/>
        <v>No</v>
      </c>
      <c r="BR193" s="347" t="str">
        <f t="shared" si="66"/>
        <v>No</v>
      </c>
      <c r="BS193" s="347" t="str">
        <f t="shared" si="75"/>
        <v>No</v>
      </c>
      <c r="BT193" s="347" t="str">
        <f t="shared" si="76"/>
        <v>No</v>
      </c>
      <c r="BU193" s="347" t="str">
        <f t="shared" si="67"/>
        <v>Yes</v>
      </c>
      <c r="BV193" s="347" t="str">
        <f t="shared" si="68"/>
        <v>6th-12th</v>
      </c>
      <c r="BW193" s="347" t="str">
        <f t="shared" si="77"/>
        <v>No</v>
      </c>
      <c r="BX193" s="347" t="str">
        <f t="shared" si="78"/>
        <v>No</v>
      </c>
      <c r="BY193" s="347" t="str">
        <f t="shared" si="79"/>
        <v>No</v>
      </c>
      <c r="BZ193" s="347" t="str">
        <f t="shared" si="80"/>
        <v>No</v>
      </c>
    </row>
    <row r="194" spans="1:78" x14ac:dyDescent="0.3">
      <c r="A194" s="26"/>
      <c r="B194" s="26"/>
      <c r="C194" s="355"/>
      <c r="D194" s="322"/>
      <c r="E194" s="322"/>
      <c r="F194" s="26"/>
      <c r="G194" s="26"/>
      <c r="H194" s="26"/>
      <c r="I194" s="26"/>
      <c r="J194" s="26"/>
      <c r="K194" s="26"/>
      <c r="L194" s="26"/>
      <c r="M194" s="26"/>
      <c r="N194" s="25"/>
      <c r="O194" s="141"/>
      <c r="P194" s="26"/>
      <c r="Q194" s="141"/>
      <c r="R194" s="26"/>
      <c r="S194" s="345">
        <f t="shared" si="54"/>
        <v>0</v>
      </c>
      <c r="T194" s="26"/>
      <c r="U194" s="26"/>
      <c r="V194" s="26"/>
      <c r="W194" s="26"/>
      <c r="X194" s="26"/>
      <c r="Y194" s="26"/>
      <c r="Z194" s="26"/>
      <c r="AA194" s="26"/>
      <c r="AB194" s="27"/>
      <c r="AC194" s="27"/>
      <c r="AD194" s="346" t="str">
        <f t="shared" si="69"/>
        <v>Insufficient Data</v>
      </c>
      <c r="AE194" s="125" t="str">
        <f t="shared" si="70"/>
        <v>Insufficient Data</v>
      </c>
      <c r="AF194" s="125" t="str">
        <f t="shared" si="71"/>
        <v>Insufficient Data</v>
      </c>
      <c r="AG194" s="31"/>
      <c r="AH194" s="31"/>
      <c r="AI194" s="125" t="str">
        <f t="shared" si="55"/>
        <v>Insufficient Data</v>
      </c>
      <c r="AJ194" s="125" t="str">
        <f t="shared" si="72"/>
        <v>Insufficient Data</v>
      </c>
      <c r="AK194" s="225" t="str">
        <f t="shared" si="56"/>
        <v>Yes</v>
      </c>
      <c r="AL194" s="29"/>
      <c r="AM194" s="29"/>
      <c r="AN194" s="125" t="str">
        <f t="shared" si="57"/>
        <v>Insufficient Data</v>
      </c>
      <c r="AO194" s="125" t="str">
        <f t="shared" si="58"/>
        <v>Insufficient Data</v>
      </c>
      <c r="AP194" s="225" t="str">
        <f t="shared" si="59"/>
        <v>Insufficient Data</v>
      </c>
      <c r="AQ194" s="322"/>
      <c r="AR194" s="322"/>
      <c r="AS194" s="28"/>
      <c r="AT194" s="26"/>
      <c r="AU194" s="26"/>
      <c r="AV194" s="26"/>
      <c r="AW194" s="26"/>
      <c r="AX194" s="26"/>
      <c r="AY194" s="26"/>
      <c r="AZ194" s="26"/>
      <c r="BA194" s="26"/>
      <c r="BB194" s="26"/>
      <c r="BC194" s="26"/>
      <c r="BD194" s="149"/>
      <c r="BE194" s="26"/>
      <c r="BF194" s="29"/>
      <c r="BG194" s="29"/>
      <c r="BH194" s="29"/>
      <c r="BI194" s="26"/>
      <c r="BJ194" s="347" t="str">
        <f t="shared" si="73"/>
        <v>No</v>
      </c>
      <c r="BK194" s="347" t="str">
        <f t="shared" si="60"/>
        <v>No</v>
      </c>
      <c r="BL194" s="347" t="str">
        <f t="shared" si="61"/>
        <v>No</v>
      </c>
      <c r="BM194" s="347" t="str">
        <f t="shared" si="62"/>
        <v>No</v>
      </c>
      <c r="BN194" s="347" t="str">
        <f t="shared" si="63"/>
        <v>No</v>
      </c>
      <c r="BO194" s="347" t="str">
        <f t="shared" si="64"/>
        <v>No</v>
      </c>
      <c r="BP194" s="347" t="str">
        <f t="shared" si="65"/>
        <v>No</v>
      </c>
      <c r="BQ194" s="347" t="str">
        <f t="shared" si="74"/>
        <v>No</v>
      </c>
      <c r="BR194" s="347" t="str">
        <f t="shared" si="66"/>
        <v>No</v>
      </c>
      <c r="BS194" s="347" t="str">
        <f t="shared" si="75"/>
        <v>No</v>
      </c>
      <c r="BT194" s="347" t="str">
        <f t="shared" si="76"/>
        <v>No</v>
      </c>
      <c r="BU194" s="347" t="str">
        <f t="shared" si="67"/>
        <v>Yes</v>
      </c>
      <c r="BV194" s="347" t="str">
        <f t="shared" si="68"/>
        <v>6th-12th</v>
      </c>
      <c r="BW194" s="347" t="str">
        <f t="shared" si="77"/>
        <v>No</v>
      </c>
      <c r="BX194" s="347" t="str">
        <f t="shared" si="78"/>
        <v>No</v>
      </c>
      <c r="BY194" s="347" t="str">
        <f t="shared" si="79"/>
        <v>No</v>
      </c>
      <c r="BZ194" s="347" t="str">
        <f t="shared" si="80"/>
        <v>No</v>
      </c>
    </row>
    <row r="195" spans="1:78" x14ac:dyDescent="0.3">
      <c r="A195" s="26"/>
      <c r="B195" s="26"/>
      <c r="C195" s="355"/>
      <c r="D195" s="322"/>
      <c r="E195" s="322"/>
      <c r="F195" s="26"/>
      <c r="G195" s="26"/>
      <c r="H195" s="26"/>
      <c r="I195" s="26"/>
      <c r="J195" s="26"/>
      <c r="K195" s="26"/>
      <c r="L195" s="26"/>
      <c r="M195" s="26"/>
      <c r="N195" s="25"/>
      <c r="O195" s="141"/>
      <c r="P195" s="26"/>
      <c r="Q195" s="141"/>
      <c r="R195" s="26"/>
      <c r="S195" s="345">
        <f t="shared" ref="S195:S258" si="81">O195+Q195</f>
        <v>0</v>
      </c>
      <c r="T195" s="26"/>
      <c r="U195" s="26"/>
      <c r="V195" s="26"/>
      <c r="W195" s="26"/>
      <c r="X195" s="26"/>
      <c r="Y195" s="26"/>
      <c r="Z195" s="26"/>
      <c r="AA195" s="26"/>
      <c r="AB195" s="27"/>
      <c r="AC195" s="27"/>
      <c r="AD195" s="346" t="str">
        <f t="shared" si="69"/>
        <v>Insufficient Data</v>
      </c>
      <c r="AE195" s="125" t="str">
        <f t="shared" si="70"/>
        <v>Insufficient Data</v>
      </c>
      <c r="AF195" s="125" t="str">
        <f t="shared" si="71"/>
        <v>Insufficient Data</v>
      </c>
      <c r="AG195" s="31"/>
      <c r="AH195" s="31"/>
      <c r="AI195" s="125" t="str">
        <f t="shared" ref="AI195:AI258" si="82">IF(AG195="","Insufficient Data",IF(AH195="","Insufficient Data",AH195-AG195))</f>
        <v>Insufficient Data</v>
      </c>
      <c r="AJ195" s="125" t="str">
        <f t="shared" si="72"/>
        <v>Insufficient Data</v>
      </c>
      <c r="AK195" s="225" t="str">
        <f t="shared" ref="AK195:AK258" si="83">IF(OR(AG195=90%,AG195&lt;90%),"Yes","No")</f>
        <v>Yes</v>
      </c>
      <c r="AL195" s="29"/>
      <c r="AM195" s="29"/>
      <c r="AN195" s="125" t="str">
        <f t="shared" ref="AN195:AN258" si="84">IF(AL195="","Insufficient Data",IF(AM195="","Insufficient Data",AM195-AL195))</f>
        <v>Insufficient Data</v>
      </c>
      <c r="AO195" s="125" t="str">
        <f t="shared" ref="AO195:AO258" si="85">IF(AN195="Insufficient Data","Insufficient Data",IF(AN195=0,"No Change",IF(AN195&lt;0,"Improved",IF(AN195&gt;0,"Declined"))))</f>
        <v>Insufficient Data</v>
      </c>
      <c r="AP195" s="225" t="str">
        <f t="shared" ref="AP195:AP258" si="86">IF(AL195="","Insufficient Data",IF(AL195=0,"No",IF(AL195&gt;0,"Yes")))</f>
        <v>Insufficient Data</v>
      </c>
      <c r="AQ195" s="322"/>
      <c r="AR195" s="322"/>
      <c r="AS195" s="28"/>
      <c r="AT195" s="26"/>
      <c r="AU195" s="26"/>
      <c r="AV195" s="26"/>
      <c r="AW195" s="26"/>
      <c r="AX195" s="26"/>
      <c r="AY195" s="26"/>
      <c r="AZ195" s="26"/>
      <c r="BA195" s="26"/>
      <c r="BB195" s="26"/>
      <c r="BC195" s="26"/>
      <c r="BD195" s="149"/>
      <c r="BE195" s="26"/>
      <c r="BF195" s="29"/>
      <c r="BG195" s="29"/>
      <c r="BH195" s="29"/>
      <c r="BI195" s="26"/>
      <c r="BJ195" s="347" t="str">
        <f t="shared" si="73"/>
        <v>No</v>
      </c>
      <c r="BK195" s="347" t="str">
        <f t="shared" ref="BK195:BK258" si="87">IF($Q195&gt;0,"Yes","No")</f>
        <v>No</v>
      </c>
      <c r="BL195" s="347" t="str">
        <f t="shared" ref="BL195:BL258" si="88">IF(AND($BJ195="yes",$BK195="yes"),"Yes","No")</f>
        <v>No</v>
      </c>
      <c r="BM195" s="347" t="str">
        <f t="shared" ref="BM195:BM258" si="89">IF(OR($I195=4,$I195=5,$I195=6,$I195=7,$I195=8),"Yes","No")</f>
        <v>No</v>
      </c>
      <c r="BN195" s="347" t="str">
        <f t="shared" ref="BN195:BN258" si="90">IF(OR($I195=3,$I195=4,$I195=5,$I195=6,$I195=7,$I195=8),"Yes","No")</f>
        <v>No</v>
      </c>
      <c r="BO195" s="347" t="str">
        <f t="shared" ref="BO195:BO258" si="91">IF(OR($I195=7,$I195=8,$I195=10,$I195=11,$I195=12),"Yes","No")</f>
        <v>No</v>
      </c>
      <c r="BP195" s="347" t="str">
        <f t="shared" ref="BP195:BP258" si="92">IF(OR($I195=9,$I195=10,$I195=11,$I195=12),"Yes","No")</f>
        <v>No</v>
      </c>
      <c r="BQ195" s="347" t="str">
        <f t="shared" si="74"/>
        <v>No</v>
      </c>
      <c r="BR195" s="347" t="str">
        <f t="shared" ref="BR195:BR258" si="93">IF(OR($I195=1,$I195=2,$I195=3,$I195=4,$I195=5,$I195=6,$I195=7,$I195=8,$I195=9,$I195=10,$I195=11,$I195=12),"Yes","No")</f>
        <v>No</v>
      </c>
      <c r="BS195" s="347" t="str">
        <f t="shared" si="75"/>
        <v>No</v>
      </c>
      <c r="BT195" s="347" t="str">
        <f t="shared" si="76"/>
        <v>No</v>
      </c>
      <c r="BU195" s="347" t="str">
        <f t="shared" ref="BU195:BU258" si="94">IF(OR(AG195=90%,AG195&lt;90%),"Yes","No")</f>
        <v>Yes</v>
      </c>
      <c r="BV195" s="347" t="str">
        <f t="shared" ref="BV195:BV258" si="95">IF(OR($I195="Pre-K",$I195="K",$I195=1,$I195=2,$I195=3,$I195=4,$I195=5),"PK-5","6th-12th")</f>
        <v>6th-12th</v>
      </c>
      <c r="BW195" s="347" t="str">
        <f t="shared" si="77"/>
        <v>No</v>
      </c>
      <c r="BX195" s="347" t="str">
        <f t="shared" si="78"/>
        <v>No</v>
      </c>
      <c r="BY195" s="347" t="str">
        <f t="shared" si="79"/>
        <v>No</v>
      </c>
      <c r="BZ195" s="347" t="str">
        <f t="shared" si="80"/>
        <v>No</v>
      </c>
    </row>
    <row r="196" spans="1:78" x14ac:dyDescent="0.3">
      <c r="A196" s="26"/>
      <c r="B196" s="26"/>
      <c r="C196" s="355"/>
      <c r="D196" s="322"/>
      <c r="E196" s="322"/>
      <c r="F196" s="26"/>
      <c r="G196" s="26"/>
      <c r="H196" s="26"/>
      <c r="I196" s="26"/>
      <c r="J196" s="26"/>
      <c r="K196" s="26"/>
      <c r="L196" s="26"/>
      <c r="M196" s="26"/>
      <c r="N196" s="25"/>
      <c r="O196" s="141"/>
      <c r="P196" s="26"/>
      <c r="Q196" s="141"/>
      <c r="R196" s="26"/>
      <c r="S196" s="345">
        <f t="shared" si="81"/>
        <v>0</v>
      </c>
      <c r="T196" s="26"/>
      <c r="U196" s="26"/>
      <c r="V196" s="26"/>
      <c r="W196" s="26"/>
      <c r="X196" s="26"/>
      <c r="Y196" s="26"/>
      <c r="Z196" s="26"/>
      <c r="AA196" s="26"/>
      <c r="AB196" s="27"/>
      <c r="AC196" s="27"/>
      <c r="AD196" s="346" t="str">
        <f t="shared" ref="AD196:AD259" si="96">IF(AB196="","Insufficient Data",IF(AC196="","Insufficient Data",AC196-AB196))</f>
        <v>Insufficient Data</v>
      </c>
      <c r="AE196" s="125" t="str">
        <f t="shared" ref="AE196:AE259" si="97">IF(AD196="Insufficient Data","Insufficient Data",IF(AD196=0,"No Change",IF(AD196&gt;0,"Improved",IF(AD196&lt;0,"Declined"))))</f>
        <v>Insufficient Data</v>
      </c>
      <c r="AF196" s="125" t="str">
        <f t="shared" ref="AF196:AF259" si="98">IF(AB196="","Insufficient Data",IF(AB196&gt;=3,"No",IF(AB196&lt;3,"Yes")))</f>
        <v>Insufficient Data</v>
      </c>
      <c r="AG196" s="31"/>
      <c r="AH196" s="31"/>
      <c r="AI196" s="125" t="str">
        <f t="shared" si="82"/>
        <v>Insufficient Data</v>
      </c>
      <c r="AJ196" s="125" t="str">
        <f t="shared" ref="AJ196:AJ259" si="99">IF(AI196="Insufficient Data","Insufficient Data",IF(AI196=0,"No Change",IF(AI196&gt;0,"Improved",IF(AI196&lt;0,"Declined"))))</f>
        <v>Insufficient Data</v>
      </c>
      <c r="AK196" s="225" t="str">
        <f t="shared" si="83"/>
        <v>Yes</v>
      </c>
      <c r="AL196" s="29"/>
      <c r="AM196" s="29"/>
      <c r="AN196" s="125" t="str">
        <f t="shared" si="84"/>
        <v>Insufficient Data</v>
      </c>
      <c r="AO196" s="125" t="str">
        <f t="shared" si="85"/>
        <v>Insufficient Data</v>
      </c>
      <c r="AP196" s="225" t="str">
        <f t="shared" si="86"/>
        <v>Insufficient Data</v>
      </c>
      <c r="AQ196" s="322"/>
      <c r="AR196" s="322"/>
      <c r="AS196" s="28"/>
      <c r="AT196" s="26"/>
      <c r="AU196" s="26"/>
      <c r="AV196" s="26"/>
      <c r="AW196" s="26"/>
      <c r="AX196" s="26"/>
      <c r="AY196" s="26"/>
      <c r="AZ196" s="26"/>
      <c r="BA196" s="26"/>
      <c r="BB196" s="26"/>
      <c r="BC196" s="26"/>
      <c r="BD196" s="149"/>
      <c r="BE196" s="26"/>
      <c r="BF196" s="29"/>
      <c r="BG196" s="29"/>
      <c r="BH196" s="29"/>
      <c r="BI196" s="26"/>
      <c r="BJ196" s="347" t="str">
        <f t="shared" ref="BJ196:BJ259" si="100">IF($O196&gt;0,"Yes","No")</f>
        <v>No</v>
      </c>
      <c r="BK196" s="347" t="str">
        <f t="shared" si="87"/>
        <v>No</v>
      </c>
      <c r="BL196" s="347" t="str">
        <f t="shared" si="88"/>
        <v>No</v>
      </c>
      <c r="BM196" s="347" t="str">
        <f t="shared" si="89"/>
        <v>No</v>
      </c>
      <c r="BN196" s="347" t="str">
        <f t="shared" si="90"/>
        <v>No</v>
      </c>
      <c r="BO196" s="347" t="str">
        <f t="shared" si="91"/>
        <v>No</v>
      </c>
      <c r="BP196" s="347" t="str">
        <f t="shared" si="92"/>
        <v>No</v>
      </c>
      <c r="BQ196" s="347" t="str">
        <f t="shared" ref="BQ196:BQ259" si="101">IF(OR($I196=1,$I196=2,$I196=3,$I196=4,$I196=5),"Yes","No")</f>
        <v>No</v>
      </c>
      <c r="BR196" s="347" t="str">
        <f t="shared" si="93"/>
        <v>No</v>
      </c>
      <c r="BS196" s="347" t="str">
        <f t="shared" ref="BS196:BS259" si="102">IF(OR($I196="Pre-K",$I196="K",$I196=1,$I196=2,$I196=3,$I196=4,$I196=5),"Yes","No")</f>
        <v>No</v>
      </c>
      <c r="BT196" s="347" t="str">
        <f t="shared" ref="BT196:BT259" si="103">IF(OR($I196=6,$I196=7,$I196=8,$I196=9,$I196=10,$I196=11,$I196=12),"Yes","No")</f>
        <v>No</v>
      </c>
      <c r="BU196" s="347" t="str">
        <f t="shared" si="94"/>
        <v>Yes</v>
      </c>
      <c r="BV196" s="347" t="str">
        <f t="shared" si="95"/>
        <v>6th-12th</v>
      </c>
      <c r="BW196" s="347" t="str">
        <f t="shared" ref="BW196:BW259" si="104">IF(AND(BO196="Yes",AF196="Yes",AE196="Improved"),"Yes","No")</f>
        <v>No</v>
      </c>
      <c r="BX196" s="347" t="str">
        <f t="shared" ref="BX196:BX259" si="105">IF(OR($X196="Improved",$X196="No change",$X196="No change",$X196="Declined",$X196="Did not need to improve"),"Yes","No")</f>
        <v>No</v>
      </c>
      <c r="BY196" s="347" t="str">
        <f t="shared" ref="BY196:BY259" si="106">IF(OR($AA196="Improved",$AA196="No change",$AA196="No change",$AA196="Declined",$AA196="Did not need to improve"),"Yes","No")</f>
        <v>No</v>
      </c>
      <c r="BZ196" s="347" t="str">
        <f t="shared" ref="BZ196:BZ259" si="107">IF(OR(BA196="Improved",BA196="No change",BA196="Declined",BA196="Did not need to improve"),"Yes","No")</f>
        <v>No</v>
      </c>
    </row>
    <row r="197" spans="1:78" x14ac:dyDescent="0.3">
      <c r="A197" s="26"/>
      <c r="B197" s="26"/>
      <c r="C197" s="355"/>
      <c r="D197" s="322"/>
      <c r="E197" s="322"/>
      <c r="F197" s="26"/>
      <c r="G197" s="26"/>
      <c r="H197" s="26"/>
      <c r="I197" s="26"/>
      <c r="J197" s="26"/>
      <c r="K197" s="26"/>
      <c r="L197" s="26"/>
      <c r="M197" s="26"/>
      <c r="N197" s="25"/>
      <c r="O197" s="141"/>
      <c r="P197" s="26"/>
      <c r="Q197" s="141"/>
      <c r="R197" s="26"/>
      <c r="S197" s="345">
        <f t="shared" si="81"/>
        <v>0</v>
      </c>
      <c r="T197" s="26"/>
      <c r="U197" s="26"/>
      <c r="V197" s="26"/>
      <c r="W197" s="26"/>
      <c r="X197" s="26"/>
      <c r="Y197" s="26"/>
      <c r="Z197" s="26"/>
      <c r="AA197" s="26"/>
      <c r="AB197" s="27"/>
      <c r="AC197" s="27"/>
      <c r="AD197" s="346" t="str">
        <f t="shared" si="96"/>
        <v>Insufficient Data</v>
      </c>
      <c r="AE197" s="125" t="str">
        <f t="shared" si="97"/>
        <v>Insufficient Data</v>
      </c>
      <c r="AF197" s="125" t="str">
        <f t="shared" si="98"/>
        <v>Insufficient Data</v>
      </c>
      <c r="AG197" s="31"/>
      <c r="AH197" s="31"/>
      <c r="AI197" s="125" t="str">
        <f t="shared" si="82"/>
        <v>Insufficient Data</v>
      </c>
      <c r="AJ197" s="125" t="str">
        <f t="shared" si="99"/>
        <v>Insufficient Data</v>
      </c>
      <c r="AK197" s="225" t="str">
        <f t="shared" si="83"/>
        <v>Yes</v>
      </c>
      <c r="AL197" s="29"/>
      <c r="AM197" s="29"/>
      <c r="AN197" s="125" t="str">
        <f t="shared" si="84"/>
        <v>Insufficient Data</v>
      </c>
      <c r="AO197" s="125" t="str">
        <f t="shared" si="85"/>
        <v>Insufficient Data</v>
      </c>
      <c r="AP197" s="225" t="str">
        <f t="shared" si="86"/>
        <v>Insufficient Data</v>
      </c>
      <c r="AQ197" s="322"/>
      <c r="AR197" s="322"/>
      <c r="AS197" s="28"/>
      <c r="AT197" s="26"/>
      <c r="AU197" s="26"/>
      <c r="AV197" s="26"/>
      <c r="AW197" s="26"/>
      <c r="AX197" s="26"/>
      <c r="AY197" s="26"/>
      <c r="AZ197" s="26"/>
      <c r="BA197" s="26"/>
      <c r="BB197" s="26"/>
      <c r="BC197" s="26"/>
      <c r="BD197" s="149"/>
      <c r="BE197" s="26"/>
      <c r="BF197" s="29"/>
      <c r="BG197" s="29"/>
      <c r="BH197" s="29"/>
      <c r="BI197" s="26"/>
      <c r="BJ197" s="347" t="str">
        <f t="shared" si="100"/>
        <v>No</v>
      </c>
      <c r="BK197" s="347" t="str">
        <f t="shared" si="87"/>
        <v>No</v>
      </c>
      <c r="BL197" s="347" t="str">
        <f t="shared" si="88"/>
        <v>No</v>
      </c>
      <c r="BM197" s="347" t="str">
        <f t="shared" si="89"/>
        <v>No</v>
      </c>
      <c r="BN197" s="347" t="str">
        <f t="shared" si="90"/>
        <v>No</v>
      </c>
      <c r="BO197" s="347" t="str">
        <f t="shared" si="91"/>
        <v>No</v>
      </c>
      <c r="BP197" s="347" t="str">
        <f t="shared" si="92"/>
        <v>No</v>
      </c>
      <c r="BQ197" s="347" t="str">
        <f t="shared" si="101"/>
        <v>No</v>
      </c>
      <c r="BR197" s="347" t="str">
        <f t="shared" si="93"/>
        <v>No</v>
      </c>
      <c r="BS197" s="347" t="str">
        <f t="shared" si="102"/>
        <v>No</v>
      </c>
      <c r="BT197" s="347" t="str">
        <f t="shared" si="103"/>
        <v>No</v>
      </c>
      <c r="BU197" s="347" t="str">
        <f t="shared" si="94"/>
        <v>Yes</v>
      </c>
      <c r="BV197" s="347" t="str">
        <f t="shared" si="95"/>
        <v>6th-12th</v>
      </c>
      <c r="BW197" s="347" t="str">
        <f t="shared" si="104"/>
        <v>No</v>
      </c>
      <c r="BX197" s="347" t="str">
        <f t="shared" si="105"/>
        <v>No</v>
      </c>
      <c r="BY197" s="347" t="str">
        <f t="shared" si="106"/>
        <v>No</v>
      </c>
      <c r="BZ197" s="347" t="str">
        <f t="shared" si="107"/>
        <v>No</v>
      </c>
    </row>
    <row r="198" spans="1:78" x14ac:dyDescent="0.3">
      <c r="A198" s="26"/>
      <c r="B198" s="26"/>
      <c r="C198" s="355"/>
      <c r="D198" s="322"/>
      <c r="E198" s="322"/>
      <c r="F198" s="26"/>
      <c r="G198" s="26"/>
      <c r="H198" s="26"/>
      <c r="I198" s="26"/>
      <c r="J198" s="26"/>
      <c r="K198" s="26"/>
      <c r="L198" s="26"/>
      <c r="M198" s="26"/>
      <c r="N198" s="25"/>
      <c r="O198" s="141"/>
      <c r="P198" s="26"/>
      <c r="Q198" s="141"/>
      <c r="R198" s="26"/>
      <c r="S198" s="345">
        <f t="shared" si="81"/>
        <v>0</v>
      </c>
      <c r="T198" s="26"/>
      <c r="U198" s="26"/>
      <c r="V198" s="26"/>
      <c r="W198" s="26"/>
      <c r="X198" s="26"/>
      <c r="Y198" s="26"/>
      <c r="Z198" s="26"/>
      <c r="AA198" s="26"/>
      <c r="AB198" s="27"/>
      <c r="AC198" s="27"/>
      <c r="AD198" s="346" t="str">
        <f t="shared" si="96"/>
        <v>Insufficient Data</v>
      </c>
      <c r="AE198" s="125" t="str">
        <f t="shared" si="97"/>
        <v>Insufficient Data</v>
      </c>
      <c r="AF198" s="125" t="str">
        <f t="shared" si="98"/>
        <v>Insufficient Data</v>
      </c>
      <c r="AG198" s="31"/>
      <c r="AH198" s="31"/>
      <c r="AI198" s="125" t="str">
        <f t="shared" si="82"/>
        <v>Insufficient Data</v>
      </c>
      <c r="AJ198" s="125" t="str">
        <f t="shared" si="99"/>
        <v>Insufficient Data</v>
      </c>
      <c r="AK198" s="225" t="str">
        <f t="shared" si="83"/>
        <v>Yes</v>
      </c>
      <c r="AL198" s="29"/>
      <c r="AM198" s="29"/>
      <c r="AN198" s="125" t="str">
        <f t="shared" si="84"/>
        <v>Insufficient Data</v>
      </c>
      <c r="AO198" s="125" t="str">
        <f t="shared" si="85"/>
        <v>Insufficient Data</v>
      </c>
      <c r="AP198" s="225" t="str">
        <f t="shared" si="86"/>
        <v>Insufficient Data</v>
      </c>
      <c r="AQ198" s="322"/>
      <c r="AR198" s="322"/>
      <c r="AS198" s="28"/>
      <c r="AT198" s="26"/>
      <c r="AU198" s="26"/>
      <c r="AV198" s="26"/>
      <c r="AW198" s="26"/>
      <c r="AX198" s="26"/>
      <c r="AY198" s="26"/>
      <c r="AZ198" s="26"/>
      <c r="BA198" s="26"/>
      <c r="BB198" s="26"/>
      <c r="BC198" s="26"/>
      <c r="BD198" s="149"/>
      <c r="BE198" s="26"/>
      <c r="BF198" s="29"/>
      <c r="BG198" s="29"/>
      <c r="BH198" s="29"/>
      <c r="BI198" s="26"/>
      <c r="BJ198" s="347" t="str">
        <f t="shared" si="100"/>
        <v>No</v>
      </c>
      <c r="BK198" s="347" t="str">
        <f t="shared" si="87"/>
        <v>No</v>
      </c>
      <c r="BL198" s="347" t="str">
        <f t="shared" si="88"/>
        <v>No</v>
      </c>
      <c r="BM198" s="347" t="str">
        <f t="shared" si="89"/>
        <v>No</v>
      </c>
      <c r="BN198" s="347" t="str">
        <f t="shared" si="90"/>
        <v>No</v>
      </c>
      <c r="BO198" s="347" t="str">
        <f t="shared" si="91"/>
        <v>No</v>
      </c>
      <c r="BP198" s="347" t="str">
        <f t="shared" si="92"/>
        <v>No</v>
      </c>
      <c r="BQ198" s="347" t="str">
        <f t="shared" si="101"/>
        <v>No</v>
      </c>
      <c r="BR198" s="347" t="str">
        <f t="shared" si="93"/>
        <v>No</v>
      </c>
      <c r="BS198" s="347" t="str">
        <f t="shared" si="102"/>
        <v>No</v>
      </c>
      <c r="BT198" s="347" t="str">
        <f t="shared" si="103"/>
        <v>No</v>
      </c>
      <c r="BU198" s="347" t="str">
        <f t="shared" si="94"/>
        <v>Yes</v>
      </c>
      <c r="BV198" s="347" t="str">
        <f t="shared" si="95"/>
        <v>6th-12th</v>
      </c>
      <c r="BW198" s="347" t="str">
        <f t="shared" si="104"/>
        <v>No</v>
      </c>
      <c r="BX198" s="347" t="str">
        <f t="shared" si="105"/>
        <v>No</v>
      </c>
      <c r="BY198" s="347" t="str">
        <f t="shared" si="106"/>
        <v>No</v>
      </c>
      <c r="BZ198" s="347" t="str">
        <f t="shared" si="107"/>
        <v>No</v>
      </c>
    </row>
    <row r="199" spans="1:78" x14ac:dyDescent="0.3">
      <c r="A199" s="26"/>
      <c r="B199" s="26"/>
      <c r="C199" s="355"/>
      <c r="D199" s="322"/>
      <c r="E199" s="322"/>
      <c r="F199" s="26"/>
      <c r="G199" s="26"/>
      <c r="H199" s="26"/>
      <c r="I199" s="26"/>
      <c r="J199" s="26"/>
      <c r="K199" s="26"/>
      <c r="L199" s="26"/>
      <c r="M199" s="26"/>
      <c r="N199" s="25"/>
      <c r="O199" s="141"/>
      <c r="P199" s="26"/>
      <c r="Q199" s="141"/>
      <c r="R199" s="26"/>
      <c r="S199" s="345">
        <f t="shared" si="81"/>
        <v>0</v>
      </c>
      <c r="T199" s="26"/>
      <c r="U199" s="26"/>
      <c r="V199" s="26"/>
      <c r="W199" s="26"/>
      <c r="X199" s="26"/>
      <c r="Y199" s="26"/>
      <c r="Z199" s="26"/>
      <c r="AA199" s="26"/>
      <c r="AB199" s="27"/>
      <c r="AC199" s="27"/>
      <c r="AD199" s="346" t="str">
        <f t="shared" si="96"/>
        <v>Insufficient Data</v>
      </c>
      <c r="AE199" s="125" t="str">
        <f t="shared" si="97"/>
        <v>Insufficient Data</v>
      </c>
      <c r="AF199" s="125" t="str">
        <f t="shared" si="98"/>
        <v>Insufficient Data</v>
      </c>
      <c r="AG199" s="31"/>
      <c r="AH199" s="31"/>
      <c r="AI199" s="125" t="str">
        <f t="shared" si="82"/>
        <v>Insufficient Data</v>
      </c>
      <c r="AJ199" s="125" t="str">
        <f t="shared" si="99"/>
        <v>Insufficient Data</v>
      </c>
      <c r="AK199" s="225" t="str">
        <f t="shared" si="83"/>
        <v>Yes</v>
      </c>
      <c r="AL199" s="29"/>
      <c r="AM199" s="29"/>
      <c r="AN199" s="125" t="str">
        <f t="shared" si="84"/>
        <v>Insufficient Data</v>
      </c>
      <c r="AO199" s="125" t="str">
        <f t="shared" si="85"/>
        <v>Insufficient Data</v>
      </c>
      <c r="AP199" s="225" t="str">
        <f t="shared" si="86"/>
        <v>Insufficient Data</v>
      </c>
      <c r="AQ199" s="322"/>
      <c r="AR199" s="322"/>
      <c r="AS199" s="28"/>
      <c r="AT199" s="26"/>
      <c r="AU199" s="26"/>
      <c r="AV199" s="26"/>
      <c r="AW199" s="26"/>
      <c r="AX199" s="26"/>
      <c r="AY199" s="26"/>
      <c r="AZ199" s="26"/>
      <c r="BA199" s="26"/>
      <c r="BB199" s="26"/>
      <c r="BC199" s="26"/>
      <c r="BD199" s="149"/>
      <c r="BE199" s="26"/>
      <c r="BF199" s="29"/>
      <c r="BG199" s="29"/>
      <c r="BH199" s="29"/>
      <c r="BI199" s="26"/>
      <c r="BJ199" s="347" t="str">
        <f t="shared" si="100"/>
        <v>No</v>
      </c>
      <c r="BK199" s="347" t="str">
        <f t="shared" si="87"/>
        <v>No</v>
      </c>
      <c r="BL199" s="347" t="str">
        <f t="shared" si="88"/>
        <v>No</v>
      </c>
      <c r="BM199" s="347" t="str">
        <f t="shared" si="89"/>
        <v>No</v>
      </c>
      <c r="BN199" s="347" t="str">
        <f t="shared" si="90"/>
        <v>No</v>
      </c>
      <c r="BO199" s="347" t="str">
        <f t="shared" si="91"/>
        <v>No</v>
      </c>
      <c r="BP199" s="347" t="str">
        <f t="shared" si="92"/>
        <v>No</v>
      </c>
      <c r="BQ199" s="347" t="str">
        <f t="shared" si="101"/>
        <v>No</v>
      </c>
      <c r="BR199" s="347" t="str">
        <f t="shared" si="93"/>
        <v>No</v>
      </c>
      <c r="BS199" s="347" t="str">
        <f t="shared" si="102"/>
        <v>No</v>
      </c>
      <c r="BT199" s="347" t="str">
        <f t="shared" si="103"/>
        <v>No</v>
      </c>
      <c r="BU199" s="347" t="str">
        <f t="shared" si="94"/>
        <v>Yes</v>
      </c>
      <c r="BV199" s="347" t="str">
        <f t="shared" si="95"/>
        <v>6th-12th</v>
      </c>
      <c r="BW199" s="347" t="str">
        <f t="shared" si="104"/>
        <v>No</v>
      </c>
      <c r="BX199" s="347" t="str">
        <f t="shared" si="105"/>
        <v>No</v>
      </c>
      <c r="BY199" s="347" t="str">
        <f t="shared" si="106"/>
        <v>No</v>
      </c>
      <c r="BZ199" s="347" t="str">
        <f t="shared" si="107"/>
        <v>No</v>
      </c>
    </row>
    <row r="200" spans="1:78" x14ac:dyDescent="0.3">
      <c r="A200" s="26"/>
      <c r="B200" s="26"/>
      <c r="C200" s="355"/>
      <c r="D200" s="322"/>
      <c r="E200" s="322"/>
      <c r="F200" s="26"/>
      <c r="G200" s="26"/>
      <c r="H200" s="26"/>
      <c r="I200" s="26"/>
      <c r="J200" s="26"/>
      <c r="K200" s="26"/>
      <c r="L200" s="26"/>
      <c r="M200" s="26"/>
      <c r="N200" s="25"/>
      <c r="O200" s="141"/>
      <c r="P200" s="26"/>
      <c r="Q200" s="141"/>
      <c r="R200" s="26"/>
      <c r="S200" s="345">
        <f t="shared" si="81"/>
        <v>0</v>
      </c>
      <c r="T200" s="26"/>
      <c r="U200" s="26"/>
      <c r="V200" s="26"/>
      <c r="W200" s="26"/>
      <c r="X200" s="26"/>
      <c r="Y200" s="26"/>
      <c r="Z200" s="26"/>
      <c r="AA200" s="26"/>
      <c r="AB200" s="27"/>
      <c r="AC200" s="27"/>
      <c r="AD200" s="346" t="str">
        <f t="shared" si="96"/>
        <v>Insufficient Data</v>
      </c>
      <c r="AE200" s="125" t="str">
        <f t="shared" si="97"/>
        <v>Insufficient Data</v>
      </c>
      <c r="AF200" s="125" t="str">
        <f t="shared" si="98"/>
        <v>Insufficient Data</v>
      </c>
      <c r="AG200" s="31"/>
      <c r="AH200" s="31"/>
      <c r="AI200" s="125" t="str">
        <f t="shared" si="82"/>
        <v>Insufficient Data</v>
      </c>
      <c r="AJ200" s="125" t="str">
        <f t="shared" si="99"/>
        <v>Insufficient Data</v>
      </c>
      <c r="AK200" s="225" t="str">
        <f t="shared" si="83"/>
        <v>Yes</v>
      </c>
      <c r="AL200" s="29"/>
      <c r="AM200" s="29"/>
      <c r="AN200" s="125" t="str">
        <f t="shared" si="84"/>
        <v>Insufficient Data</v>
      </c>
      <c r="AO200" s="125" t="str">
        <f t="shared" si="85"/>
        <v>Insufficient Data</v>
      </c>
      <c r="AP200" s="225" t="str">
        <f t="shared" si="86"/>
        <v>Insufficient Data</v>
      </c>
      <c r="AQ200" s="322"/>
      <c r="AR200" s="322"/>
      <c r="AS200" s="28"/>
      <c r="AT200" s="26"/>
      <c r="AU200" s="26"/>
      <c r="AV200" s="26"/>
      <c r="AW200" s="26"/>
      <c r="AX200" s="26"/>
      <c r="AY200" s="26"/>
      <c r="AZ200" s="26"/>
      <c r="BA200" s="26"/>
      <c r="BB200" s="26"/>
      <c r="BC200" s="26"/>
      <c r="BD200" s="149"/>
      <c r="BE200" s="26"/>
      <c r="BF200" s="29"/>
      <c r="BG200" s="29"/>
      <c r="BH200" s="29"/>
      <c r="BI200" s="26"/>
      <c r="BJ200" s="347" t="str">
        <f t="shared" si="100"/>
        <v>No</v>
      </c>
      <c r="BK200" s="347" t="str">
        <f t="shared" si="87"/>
        <v>No</v>
      </c>
      <c r="BL200" s="347" t="str">
        <f t="shared" si="88"/>
        <v>No</v>
      </c>
      <c r="BM200" s="347" t="str">
        <f t="shared" si="89"/>
        <v>No</v>
      </c>
      <c r="BN200" s="347" t="str">
        <f t="shared" si="90"/>
        <v>No</v>
      </c>
      <c r="BO200" s="347" t="str">
        <f t="shared" si="91"/>
        <v>No</v>
      </c>
      <c r="BP200" s="347" t="str">
        <f t="shared" si="92"/>
        <v>No</v>
      </c>
      <c r="BQ200" s="347" t="str">
        <f t="shared" si="101"/>
        <v>No</v>
      </c>
      <c r="BR200" s="347" t="str">
        <f t="shared" si="93"/>
        <v>No</v>
      </c>
      <c r="BS200" s="347" t="str">
        <f t="shared" si="102"/>
        <v>No</v>
      </c>
      <c r="BT200" s="347" t="str">
        <f t="shared" si="103"/>
        <v>No</v>
      </c>
      <c r="BU200" s="347" t="str">
        <f t="shared" si="94"/>
        <v>Yes</v>
      </c>
      <c r="BV200" s="347" t="str">
        <f t="shared" si="95"/>
        <v>6th-12th</v>
      </c>
      <c r="BW200" s="347" t="str">
        <f t="shared" si="104"/>
        <v>No</v>
      </c>
      <c r="BX200" s="347" t="str">
        <f t="shared" si="105"/>
        <v>No</v>
      </c>
      <c r="BY200" s="347" t="str">
        <f t="shared" si="106"/>
        <v>No</v>
      </c>
      <c r="BZ200" s="347" t="str">
        <f t="shared" si="107"/>
        <v>No</v>
      </c>
    </row>
    <row r="201" spans="1:78" x14ac:dyDescent="0.3">
      <c r="A201" s="26"/>
      <c r="B201" s="26"/>
      <c r="C201" s="355"/>
      <c r="D201" s="322"/>
      <c r="E201" s="322"/>
      <c r="F201" s="26"/>
      <c r="G201" s="26"/>
      <c r="H201" s="26"/>
      <c r="I201" s="26"/>
      <c r="J201" s="26"/>
      <c r="K201" s="26"/>
      <c r="L201" s="26"/>
      <c r="M201" s="26"/>
      <c r="N201" s="25"/>
      <c r="O201" s="141"/>
      <c r="P201" s="26"/>
      <c r="Q201" s="141"/>
      <c r="R201" s="26"/>
      <c r="S201" s="345">
        <f t="shared" si="81"/>
        <v>0</v>
      </c>
      <c r="T201" s="26"/>
      <c r="U201" s="26"/>
      <c r="V201" s="26"/>
      <c r="W201" s="26"/>
      <c r="X201" s="26"/>
      <c r="Y201" s="26"/>
      <c r="Z201" s="26"/>
      <c r="AA201" s="26"/>
      <c r="AB201" s="27"/>
      <c r="AC201" s="27"/>
      <c r="AD201" s="346" t="str">
        <f t="shared" si="96"/>
        <v>Insufficient Data</v>
      </c>
      <c r="AE201" s="125" t="str">
        <f t="shared" si="97"/>
        <v>Insufficient Data</v>
      </c>
      <c r="AF201" s="125" t="str">
        <f t="shared" si="98"/>
        <v>Insufficient Data</v>
      </c>
      <c r="AG201" s="31"/>
      <c r="AH201" s="31"/>
      <c r="AI201" s="125" t="str">
        <f t="shared" si="82"/>
        <v>Insufficient Data</v>
      </c>
      <c r="AJ201" s="125" t="str">
        <f t="shared" si="99"/>
        <v>Insufficient Data</v>
      </c>
      <c r="AK201" s="225" t="str">
        <f t="shared" si="83"/>
        <v>Yes</v>
      </c>
      <c r="AL201" s="29"/>
      <c r="AM201" s="29"/>
      <c r="AN201" s="125" t="str">
        <f t="shared" si="84"/>
        <v>Insufficient Data</v>
      </c>
      <c r="AO201" s="125" t="str">
        <f t="shared" si="85"/>
        <v>Insufficient Data</v>
      </c>
      <c r="AP201" s="225" t="str">
        <f t="shared" si="86"/>
        <v>Insufficient Data</v>
      </c>
      <c r="AQ201" s="322"/>
      <c r="AR201" s="322"/>
      <c r="AS201" s="28"/>
      <c r="AT201" s="26"/>
      <c r="AU201" s="26"/>
      <c r="AV201" s="26"/>
      <c r="AW201" s="26"/>
      <c r="AX201" s="26"/>
      <c r="AY201" s="26"/>
      <c r="AZ201" s="26"/>
      <c r="BA201" s="26"/>
      <c r="BB201" s="26"/>
      <c r="BC201" s="26"/>
      <c r="BD201" s="149"/>
      <c r="BE201" s="26"/>
      <c r="BF201" s="29"/>
      <c r="BG201" s="29"/>
      <c r="BH201" s="29"/>
      <c r="BI201" s="26"/>
      <c r="BJ201" s="347" t="str">
        <f t="shared" si="100"/>
        <v>No</v>
      </c>
      <c r="BK201" s="347" t="str">
        <f t="shared" si="87"/>
        <v>No</v>
      </c>
      <c r="BL201" s="347" t="str">
        <f t="shared" si="88"/>
        <v>No</v>
      </c>
      <c r="BM201" s="347" t="str">
        <f t="shared" si="89"/>
        <v>No</v>
      </c>
      <c r="BN201" s="347" t="str">
        <f t="shared" si="90"/>
        <v>No</v>
      </c>
      <c r="BO201" s="347" t="str">
        <f t="shared" si="91"/>
        <v>No</v>
      </c>
      <c r="BP201" s="347" t="str">
        <f t="shared" si="92"/>
        <v>No</v>
      </c>
      <c r="BQ201" s="347" t="str">
        <f t="shared" si="101"/>
        <v>No</v>
      </c>
      <c r="BR201" s="347" t="str">
        <f t="shared" si="93"/>
        <v>No</v>
      </c>
      <c r="BS201" s="347" t="str">
        <f t="shared" si="102"/>
        <v>No</v>
      </c>
      <c r="BT201" s="347" t="str">
        <f t="shared" si="103"/>
        <v>No</v>
      </c>
      <c r="BU201" s="347" t="str">
        <f t="shared" si="94"/>
        <v>Yes</v>
      </c>
      <c r="BV201" s="347" t="str">
        <f t="shared" si="95"/>
        <v>6th-12th</v>
      </c>
      <c r="BW201" s="347" t="str">
        <f t="shared" si="104"/>
        <v>No</v>
      </c>
      <c r="BX201" s="347" t="str">
        <f t="shared" si="105"/>
        <v>No</v>
      </c>
      <c r="BY201" s="347" t="str">
        <f t="shared" si="106"/>
        <v>No</v>
      </c>
      <c r="BZ201" s="347" t="str">
        <f t="shared" si="107"/>
        <v>No</v>
      </c>
    </row>
    <row r="202" spans="1:78" x14ac:dyDescent="0.3">
      <c r="A202" s="26"/>
      <c r="B202" s="26"/>
      <c r="C202" s="355"/>
      <c r="D202" s="322"/>
      <c r="E202" s="322"/>
      <c r="F202" s="26"/>
      <c r="G202" s="26"/>
      <c r="H202" s="26"/>
      <c r="I202" s="26"/>
      <c r="J202" s="26"/>
      <c r="K202" s="26"/>
      <c r="L202" s="26"/>
      <c r="M202" s="26"/>
      <c r="N202" s="25"/>
      <c r="O202" s="141"/>
      <c r="P202" s="26"/>
      <c r="Q202" s="141"/>
      <c r="R202" s="26"/>
      <c r="S202" s="345">
        <f t="shared" si="81"/>
        <v>0</v>
      </c>
      <c r="T202" s="26"/>
      <c r="U202" s="26"/>
      <c r="V202" s="26"/>
      <c r="W202" s="26"/>
      <c r="X202" s="26"/>
      <c r="Y202" s="26"/>
      <c r="Z202" s="26"/>
      <c r="AA202" s="26"/>
      <c r="AB202" s="27"/>
      <c r="AC202" s="27"/>
      <c r="AD202" s="346" t="str">
        <f t="shared" si="96"/>
        <v>Insufficient Data</v>
      </c>
      <c r="AE202" s="125" t="str">
        <f t="shared" si="97"/>
        <v>Insufficient Data</v>
      </c>
      <c r="AF202" s="125" t="str">
        <f t="shared" si="98"/>
        <v>Insufficient Data</v>
      </c>
      <c r="AG202" s="31"/>
      <c r="AH202" s="31"/>
      <c r="AI202" s="125" t="str">
        <f t="shared" si="82"/>
        <v>Insufficient Data</v>
      </c>
      <c r="AJ202" s="125" t="str">
        <f t="shared" si="99"/>
        <v>Insufficient Data</v>
      </c>
      <c r="AK202" s="225" t="str">
        <f t="shared" si="83"/>
        <v>Yes</v>
      </c>
      <c r="AL202" s="29"/>
      <c r="AM202" s="29"/>
      <c r="AN202" s="125" t="str">
        <f t="shared" si="84"/>
        <v>Insufficient Data</v>
      </c>
      <c r="AO202" s="125" t="str">
        <f t="shared" si="85"/>
        <v>Insufficient Data</v>
      </c>
      <c r="AP202" s="225" t="str">
        <f t="shared" si="86"/>
        <v>Insufficient Data</v>
      </c>
      <c r="AQ202" s="322"/>
      <c r="AR202" s="322"/>
      <c r="AS202" s="28"/>
      <c r="AT202" s="26"/>
      <c r="AU202" s="26"/>
      <c r="AV202" s="26"/>
      <c r="AW202" s="26"/>
      <c r="AX202" s="26"/>
      <c r="AY202" s="26"/>
      <c r="AZ202" s="26"/>
      <c r="BA202" s="26"/>
      <c r="BB202" s="26"/>
      <c r="BC202" s="26"/>
      <c r="BD202" s="149"/>
      <c r="BE202" s="26"/>
      <c r="BF202" s="29"/>
      <c r="BG202" s="29"/>
      <c r="BH202" s="29"/>
      <c r="BI202" s="26"/>
      <c r="BJ202" s="347" t="str">
        <f t="shared" si="100"/>
        <v>No</v>
      </c>
      <c r="BK202" s="347" t="str">
        <f t="shared" si="87"/>
        <v>No</v>
      </c>
      <c r="BL202" s="347" t="str">
        <f t="shared" si="88"/>
        <v>No</v>
      </c>
      <c r="BM202" s="347" t="str">
        <f t="shared" si="89"/>
        <v>No</v>
      </c>
      <c r="BN202" s="347" t="str">
        <f t="shared" si="90"/>
        <v>No</v>
      </c>
      <c r="BO202" s="347" t="str">
        <f t="shared" si="91"/>
        <v>No</v>
      </c>
      <c r="BP202" s="347" t="str">
        <f t="shared" si="92"/>
        <v>No</v>
      </c>
      <c r="BQ202" s="347" t="str">
        <f t="shared" si="101"/>
        <v>No</v>
      </c>
      <c r="BR202" s="347" t="str">
        <f t="shared" si="93"/>
        <v>No</v>
      </c>
      <c r="BS202" s="347" t="str">
        <f t="shared" si="102"/>
        <v>No</v>
      </c>
      <c r="BT202" s="347" t="str">
        <f t="shared" si="103"/>
        <v>No</v>
      </c>
      <c r="BU202" s="347" t="str">
        <f t="shared" si="94"/>
        <v>Yes</v>
      </c>
      <c r="BV202" s="347" t="str">
        <f t="shared" si="95"/>
        <v>6th-12th</v>
      </c>
      <c r="BW202" s="347" t="str">
        <f t="shared" si="104"/>
        <v>No</v>
      </c>
      <c r="BX202" s="347" t="str">
        <f t="shared" si="105"/>
        <v>No</v>
      </c>
      <c r="BY202" s="347" t="str">
        <f t="shared" si="106"/>
        <v>No</v>
      </c>
      <c r="BZ202" s="347" t="str">
        <f t="shared" si="107"/>
        <v>No</v>
      </c>
    </row>
    <row r="203" spans="1:78" x14ac:dyDescent="0.3">
      <c r="A203" s="26"/>
      <c r="B203" s="26"/>
      <c r="C203" s="355"/>
      <c r="D203" s="322"/>
      <c r="E203" s="322"/>
      <c r="F203" s="26"/>
      <c r="G203" s="26"/>
      <c r="H203" s="26"/>
      <c r="I203" s="26"/>
      <c r="J203" s="26"/>
      <c r="K203" s="26"/>
      <c r="L203" s="26"/>
      <c r="M203" s="26"/>
      <c r="N203" s="25"/>
      <c r="O203" s="141"/>
      <c r="P203" s="26"/>
      <c r="Q203" s="141"/>
      <c r="R203" s="26"/>
      <c r="S203" s="345">
        <f t="shared" si="81"/>
        <v>0</v>
      </c>
      <c r="T203" s="26"/>
      <c r="U203" s="26"/>
      <c r="V203" s="26"/>
      <c r="W203" s="26"/>
      <c r="X203" s="26"/>
      <c r="Y203" s="26"/>
      <c r="Z203" s="26"/>
      <c r="AA203" s="26"/>
      <c r="AB203" s="27"/>
      <c r="AC203" s="27"/>
      <c r="AD203" s="346" t="str">
        <f t="shared" si="96"/>
        <v>Insufficient Data</v>
      </c>
      <c r="AE203" s="125" t="str">
        <f t="shared" si="97"/>
        <v>Insufficient Data</v>
      </c>
      <c r="AF203" s="125" t="str">
        <f t="shared" si="98"/>
        <v>Insufficient Data</v>
      </c>
      <c r="AG203" s="31"/>
      <c r="AH203" s="31"/>
      <c r="AI203" s="125" t="str">
        <f t="shared" si="82"/>
        <v>Insufficient Data</v>
      </c>
      <c r="AJ203" s="125" t="str">
        <f t="shared" si="99"/>
        <v>Insufficient Data</v>
      </c>
      <c r="AK203" s="225" t="str">
        <f t="shared" si="83"/>
        <v>Yes</v>
      </c>
      <c r="AL203" s="29"/>
      <c r="AM203" s="29"/>
      <c r="AN203" s="125" t="str">
        <f t="shared" si="84"/>
        <v>Insufficient Data</v>
      </c>
      <c r="AO203" s="125" t="str">
        <f t="shared" si="85"/>
        <v>Insufficient Data</v>
      </c>
      <c r="AP203" s="225" t="str">
        <f t="shared" si="86"/>
        <v>Insufficient Data</v>
      </c>
      <c r="AQ203" s="322"/>
      <c r="AR203" s="322"/>
      <c r="AS203" s="28"/>
      <c r="AT203" s="26"/>
      <c r="AU203" s="26"/>
      <c r="AV203" s="26"/>
      <c r="AW203" s="26"/>
      <c r="AX203" s="26"/>
      <c r="AY203" s="26"/>
      <c r="AZ203" s="26"/>
      <c r="BA203" s="26"/>
      <c r="BB203" s="26"/>
      <c r="BC203" s="26"/>
      <c r="BD203" s="149"/>
      <c r="BE203" s="26"/>
      <c r="BF203" s="29"/>
      <c r="BG203" s="29"/>
      <c r="BH203" s="29"/>
      <c r="BI203" s="26"/>
      <c r="BJ203" s="347" t="str">
        <f t="shared" si="100"/>
        <v>No</v>
      </c>
      <c r="BK203" s="347" t="str">
        <f t="shared" si="87"/>
        <v>No</v>
      </c>
      <c r="BL203" s="347" t="str">
        <f t="shared" si="88"/>
        <v>No</v>
      </c>
      <c r="BM203" s="347" t="str">
        <f t="shared" si="89"/>
        <v>No</v>
      </c>
      <c r="BN203" s="347" t="str">
        <f t="shared" si="90"/>
        <v>No</v>
      </c>
      <c r="BO203" s="347" t="str">
        <f t="shared" si="91"/>
        <v>No</v>
      </c>
      <c r="BP203" s="347" t="str">
        <f t="shared" si="92"/>
        <v>No</v>
      </c>
      <c r="BQ203" s="347" t="str">
        <f t="shared" si="101"/>
        <v>No</v>
      </c>
      <c r="BR203" s="347" t="str">
        <f t="shared" si="93"/>
        <v>No</v>
      </c>
      <c r="BS203" s="347" t="str">
        <f t="shared" si="102"/>
        <v>No</v>
      </c>
      <c r="BT203" s="347" t="str">
        <f t="shared" si="103"/>
        <v>No</v>
      </c>
      <c r="BU203" s="347" t="str">
        <f t="shared" si="94"/>
        <v>Yes</v>
      </c>
      <c r="BV203" s="347" t="str">
        <f t="shared" si="95"/>
        <v>6th-12th</v>
      </c>
      <c r="BW203" s="347" t="str">
        <f t="shared" si="104"/>
        <v>No</v>
      </c>
      <c r="BX203" s="347" t="str">
        <f t="shared" si="105"/>
        <v>No</v>
      </c>
      <c r="BY203" s="347" t="str">
        <f t="shared" si="106"/>
        <v>No</v>
      </c>
      <c r="BZ203" s="347" t="str">
        <f t="shared" si="107"/>
        <v>No</v>
      </c>
    </row>
    <row r="204" spans="1:78" x14ac:dyDescent="0.3">
      <c r="A204" s="26"/>
      <c r="B204" s="26"/>
      <c r="C204" s="355"/>
      <c r="D204" s="322"/>
      <c r="E204" s="322"/>
      <c r="F204" s="26"/>
      <c r="G204" s="26"/>
      <c r="H204" s="26"/>
      <c r="I204" s="26"/>
      <c r="J204" s="26"/>
      <c r="K204" s="26"/>
      <c r="L204" s="26"/>
      <c r="M204" s="26"/>
      <c r="N204" s="25"/>
      <c r="O204" s="141"/>
      <c r="P204" s="26"/>
      <c r="Q204" s="141"/>
      <c r="R204" s="26"/>
      <c r="S204" s="345">
        <f t="shared" si="81"/>
        <v>0</v>
      </c>
      <c r="T204" s="26"/>
      <c r="U204" s="26"/>
      <c r="V204" s="26"/>
      <c r="W204" s="26"/>
      <c r="X204" s="26"/>
      <c r="Y204" s="26"/>
      <c r="Z204" s="26"/>
      <c r="AA204" s="26"/>
      <c r="AB204" s="27"/>
      <c r="AC204" s="27"/>
      <c r="AD204" s="346" t="str">
        <f t="shared" si="96"/>
        <v>Insufficient Data</v>
      </c>
      <c r="AE204" s="125" t="str">
        <f t="shared" si="97"/>
        <v>Insufficient Data</v>
      </c>
      <c r="AF204" s="125" t="str">
        <f t="shared" si="98"/>
        <v>Insufficient Data</v>
      </c>
      <c r="AG204" s="31"/>
      <c r="AH204" s="31"/>
      <c r="AI204" s="125" t="str">
        <f t="shared" si="82"/>
        <v>Insufficient Data</v>
      </c>
      <c r="AJ204" s="125" t="str">
        <f t="shared" si="99"/>
        <v>Insufficient Data</v>
      </c>
      <c r="AK204" s="225" t="str">
        <f t="shared" si="83"/>
        <v>Yes</v>
      </c>
      <c r="AL204" s="29"/>
      <c r="AM204" s="29"/>
      <c r="AN204" s="125" t="str">
        <f t="shared" si="84"/>
        <v>Insufficient Data</v>
      </c>
      <c r="AO204" s="125" t="str">
        <f t="shared" si="85"/>
        <v>Insufficient Data</v>
      </c>
      <c r="AP204" s="225" t="str">
        <f t="shared" si="86"/>
        <v>Insufficient Data</v>
      </c>
      <c r="AQ204" s="322"/>
      <c r="AR204" s="322"/>
      <c r="AS204" s="28"/>
      <c r="AT204" s="26"/>
      <c r="AU204" s="26"/>
      <c r="AV204" s="26"/>
      <c r="AW204" s="26"/>
      <c r="AX204" s="26"/>
      <c r="AY204" s="26"/>
      <c r="AZ204" s="26"/>
      <c r="BA204" s="26"/>
      <c r="BB204" s="26"/>
      <c r="BC204" s="26"/>
      <c r="BD204" s="149"/>
      <c r="BE204" s="26"/>
      <c r="BF204" s="29"/>
      <c r="BG204" s="29"/>
      <c r="BH204" s="29"/>
      <c r="BI204" s="26"/>
      <c r="BJ204" s="347" t="str">
        <f t="shared" si="100"/>
        <v>No</v>
      </c>
      <c r="BK204" s="347" t="str">
        <f t="shared" si="87"/>
        <v>No</v>
      </c>
      <c r="BL204" s="347" t="str">
        <f t="shared" si="88"/>
        <v>No</v>
      </c>
      <c r="BM204" s="347" t="str">
        <f t="shared" si="89"/>
        <v>No</v>
      </c>
      <c r="BN204" s="347" t="str">
        <f t="shared" si="90"/>
        <v>No</v>
      </c>
      <c r="BO204" s="347" t="str">
        <f t="shared" si="91"/>
        <v>No</v>
      </c>
      <c r="BP204" s="347" t="str">
        <f t="shared" si="92"/>
        <v>No</v>
      </c>
      <c r="BQ204" s="347" t="str">
        <f t="shared" si="101"/>
        <v>No</v>
      </c>
      <c r="BR204" s="347" t="str">
        <f t="shared" si="93"/>
        <v>No</v>
      </c>
      <c r="BS204" s="347" t="str">
        <f t="shared" si="102"/>
        <v>No</v>
      </c>
      <c r="BT204" s="347" t="str">
        <f t="shared" si="103"/>
        <v>No</v>
      </c>
      <c r="BU204" s="347" t="str">
        <f t="shared" si="94"/>
        <v>Yes</v>
      </c>
      <c r="BV204" s="347" t="str">
        <f t="shared" si="95"/>
        <v>6th-12th</v>
      </c>
      <c r="BW204" s="347" t="str">
        <f t="shared" si="104"/>
        <v>No</v>
      </c>
      <c r="BX204" s="347" t="str">
        <f t="shared" si="105"/>
        <v>No</v>
      </c>
      <c r="BY204" s="347" t="str">
        <f t="shared" si="106"/>
        <v>No</v>
      </c>
      <c r="BZ204" s="347" t="str">
        <f t="shared" si="107"/>
        <v>No</v>
      </c>
    </row>
    <row r="205" spans="1:78" x14ac:dyDescent="0.3">
      <c r="A205" s="26"/>
      <c r="B205" s="26"/>
      <c r="C205" s="355"/>
      <c r="D205" s="322"/>
      <c r="E205" s="322"/>
      <c r="F205" s="26"/>
      <c r="G205" s="26"/>
      <c r="H205" s="26"/>
      <c r="I205" s="26"/>
      <c r="J205" s="26"/>
      <c r="K205" s="26"/>
      <c r="L205" s="26"/>
      <c r="M205" s="26"/>
      <c r="N205" s="25"/>
      <c r="O205" s="141"/>
      <c r="P205" s="26"/>
      <c r="Q205" s="141"/>
      <c r="R205" s="26"/>
      <c r="S205" s="345">
        <f t="shared" si="81"/>
        <v>0</v>
      </c>
      <c r="T205" s="26"/>
      <c r="U205" s="26"/>
      <c r="V205" s="26"/>
      <c r="W205" s="26"/>
      <c r="X205" s="26"/>
      <c r="Y205" s="26"/>
      <c r="Z205" s="26"/>
      <c r="AA205" s="26"/>
      <c r="AB205" s="27"/>
      <c r="AC205" s="27"/>
      <c r="AD205" s="346" t="str">
        <f t="shared" si="96"/>
        <v>Insufficient Data</v>
      </c>
      <c r="AE205" s="125" t="str">
        <f t="shared" si="97"/>
        <v>Insufficient Data</v>
      </c>
      <c r="AF205" s="125" t="str">
        <f t="shared" si="98"/>
        <v>Insufficient Data</v>
      </c>
      <c r="AG205" s="31"/>
      <c r="AH205" s="31"/>
      <c r="AI205" s="125" t="str">
        <f t="shared" si="82"/>
        <v>Insufficient Data</v>
      </c>
      <c r="AJ205" s="125" t="str">
        <f t="shared" si="99"/>
        <v>Insufficient Data</v>
      </c>
      <c r="AK205" s="225" t="str">
        <f t="shared" si="83"/>
        <v>Yes</v>
      </c>
      <c r="AL205" s="29"/>
      <c r="AM205" s="29"/>
      <c r="AN205" s="125" t="str">
        <f t="shared" si="84"/>
        <v>Insufficient Data</v>
      </c>
      <c r="AO205" s="125" t="str">
        <f t="shared" si="85"/>
        <v>Insufficient Data</v>
      </c>
      <c r="AP205" s="225" t="str">
        <f t="shared" si="86"/>
        <v>Insufficient Data</v>
      </c>
      <c r="AQ205" s="322"/>
      <c r="AR205" s="322"/>
      <c r="AS205" s="28"/>
      <c r="AT205" s="26"/>
      <c r="AU205" s="26"/>
      <c r="AV205" s="26"/>
      <c r="AW205" s="26"/>
      <c r="AX205" s="26"/>
      <c r="AY205" s="26"/>
      <c r="AZ205" s="26"/>
      <c r="BA205" s="26"/>
      <c r="BB205" s="26"/>
      <c r="BC205" s="26"/>
      <c r="BD205" s="149"/>
      <c r="BE205" s="26"/>
      <c r="BF205" s="29"/>
      <c r="BG205" s="29"/>
      <c r="BH205" s="29"/>
      <c r="BI205" s="26"/>
      <c r="BJ205" s="347" t="str">
        <f t="shared" si="100"/>
        <v>No</v>
      </c>
      <c r="BK205" s="347" t="str">
        <f t="shared" si="87"/>
        <v>No</v>
      </c>
      <c r="BL205" s="347" t="str">
        <f t="shared" si="88"/>
        <v>No</v>
      </c>
      <c r="BM205" s="347" t="str">
        <f t="shared" si="89"/>
        <v>No</v>
      </c>
      <c r="BN205" s="347" t="str">
        <f t="shared" si="90"/>
        <v>No</v>
      </c>
      <c r="BO205" s="347" t="str">
        <f t="shared" si="91"/>
        <v>No</v>
      </c>
      <c r="BP205" s="347" t="str">
        <f t="shared" si="92"/>
        <v>No</v>
      </c>
      <c r="BQ205" s="347" t="str">
        <f t="shared" si="101"/>
        <v>No</v>
      </c>
      <c r="BR205" s="347" t="str">
        <f t="shared" si="93"/>
        <v>No</v>
      </c>
      <c r="BS205" s="347" t="str">
        <f t="shared" si="102"/>
        <v>No</v>
      </c>
      <c r="BT205" s="347" t="str">
        <f t="shared" si="103"/>
        <v>No</v>
      </c>
      <c r="BU205" s="347" t="str">
        <f t="shared" si="94"/>
        <v>Yes</v>
      </c>
      <c r="BV205" s="347" t="str">
        <f t="shared" si="95"/>
        <v>6th-12th</v>
      </c>
      <c r="BW205" s="347" t="str">
        <f t="shared" si="104"/>
        <v>No</v>
      </c>
      <c r="BX205" s="347" t="str">
        <f t="shared" si="105"/>
        <v>No</v>
      </c>
      <c r="BY205" s="347" t="str">
        <f t="shared" si="106"/>
        <v>No</v>
      </c>
      <c r="BZ205" s="347" t="str">
        <f t="shared" si="107"/>
        <v>No</v>
      </c>
    </row>
    <row r="206" spans="1:78" x14ac:dyDescent="0.3">
      <c r="A206" s="26"/>
      <c r="B206" s="26"/>
      <c r="C206" s="355"/>
      <c r="D206" s="322"/>
      <c r="E206" s="322"/>
      <c r="F206" s="26"/>
      <c r="G206" s="26"/>
      <c r="H206" s="26"/>
      <c r="I206" s="26"/>
      <c r="J206" s="26"/>
      <c r="K206" s="26"/>
      <c r="L206" s="26"/>
      <c r="M206" s="26"/>
      <c r="N206" s="25"/>
      <c r="O206" s="141"/>
      <c r="P206" s="26"/>
      <c r="Q206" s="141"/>
      <c r="R206" s="26"/>
      <c r="S206" s="345">
        <f t="shared" si="81"/>
        <v>0</v>
      </c>
      <c r="T206" s="26"/>
      <c r="U206" s="26"/>
      <c r="V206" s="26"/>
      <c r="W206" s="26"/>
      <c r="X206" s="26"/>
      <c r="Y206" s="26"/>
      <c r="Z206" s="26"/>
      <c r="AA206" s="26"/>
      <c r="AB206" s="27"/>
      <c r="AC206" s="27"/>
      <c r="AD206" s="346" t="str">
        <f t="shared" si="96"/>
        <v>Insufficient Data</v>
      </c>
      <c r="AE206" s="125" t="str">
        <f t="shared" si="97"/>
        <v>Insufficient Data</v>
      </c>
      <c r="AF206" s="125" t="str">
        <f t="shared" si="98"/>
        <v>Insufficient Data</v>
      </c>
      <c r="AG206" s="31"/>
      <c r="AH206" s="31"/>
      <c r="AI206" s="125" t="str">
        <f t="shared" si="82"/>
        <v>Insufficient Data</v>
      </c>
      <c r="AJ206" s="125" t="str">
        <f t="shared" si="99"/>
        <v>Insufficient Data</v>
      </c>
      <c r="AK206" s="225" t="str">
        <f t="shared" si="83"/>
        <v>Yes</v>
      </c>
      <c r="AL206" s="29"/>
      <c r="AM206" s="29"/>
      <c r="AN206" s="125" t="str">
        <f t="shared" si="84"/>
        <v>Insufficient Data</v>
      </c>
      <c r="AO206" s="125" t="str">
        <f t="shared" si="85"/>
        <v>Insufficient Data</v>
      </c>
      <c r="AP206" s="225" t="str">
        <f t="shared" si="86"/>
        <v>Insufficient Data</v>
      </c>
      <c r="AQ206" s="322"/>
      <c r="AR206" s="322"/>
      <c r="AS206" s="28"/>
      <c r="AT206" s="26"/>
      <c r="AU206" s="26"/>
      <c r="AV206" s="26"/>
      <c r="AW206" s="26"/>
      <c r="AX206" s="26"/>
      <c r="AY206" s="26"/>
      <c r="AZ206" s="26"/>
      <c r="BA206" s="26"/>
      <c r="BB206" s="26"/>
      <c r="BC206" s="26"/>
      <c r="BD206" s="149"/>
      <c r="BE206" s="26"/>
      <c r="BF206" s="29"/>
      <c r="BG206" s="29"/>
      <c r="BH206" s="29"/>
      <c r="BI206" s="26"/>
      <c r="BJ206" s="347" t="str">
        <f t="shared" si="100"/>
        <v>No</v>
      </c>
      <c r="BK206" s="347" t="str">
        <f t="shared" si="87"/>
        <v>No</v>
      </c>
      <c r="BL206" s="347" t="str">
        <f t="shared" si="88"/>
        <v>No</v>
      </c>
      <c r="BM206" s="347" t="str">
        <f t="shared" si="89"/>
        <v>No</v>
      </c>
      <c r="BN206" s="347" t="str">
        <f t="shared" si="90"/>
        <v>No</v>
      </c>
      <c r="BO206" s="347" t="str">
        <f t="shared" si="91"/>
        <v>No</v>
      </c>
      <c r="BP206" s="347" t="str">
        <f t="shared" si="92"/>
        <v>No</v>
      </c>
      <c r="BQ206" s="347" t="str">
        <f t="shared" si="101"/>
        <v>No</v>
      </c>
      <c r="BR206" s="347" t="str">
        <f t="shared" si="93"/>
        <v>No</v>
      </c>
      <c r="BS206" s="347" t="str">
        <f t="shared" si="102"/>
        <v>No</v>
      </c>
      <c r="BT206" s="347" t="str">
        <f t="shared" si="103"/>
        <v>No</v>
      </c>
      <c r="BU206" s="347" t="str">
        <f t="shared" si="94"/>
        <v>Yes</v>
      </c>
      <c r="BV206" s="347" t="str">
        <f t="shared" si="95"/>
        <v>6th-12th</v>
      </c>
      <c r="BW206" s="347" t="str">
        <f t="shared" si="104"/>
        <v>No</v>
      </c>
      <c r="BX206" s="347" t="str">
        <f t="shared" si="105"/>
        <v>No</v>
      </c>
      <c r="BY206" s="347" t="str">
        <f t="shared" si="106"/>
        <v>No</v>
      </c>
      <c r="BZ206" s="347" t="str">
        <f t="shared" si="107"/>
        <v>No</v>
      </c>
    </row>
    <row r="207" spans="1:78" x14ac:dyDescent="0.3">
      <c r="A207" s="26"/>
      <c r="B207" s="26"/>
      <c r="C207" s="355"/>
      <c r="D207" s="322"/>
      <c r="E207" s="322"/>
      <c r="F207" s="26"/>
      <c r="G207" s="26"/>
      <c r="H207" s="26"/>
      <c r="I207" s="26"/>
      <c r="J207" s="26"/>
      <c r="K207" s="26"/>
      <c r="L207" s="26"/>
      <c r="M207" s="26"/>
      <c r="N207" s="25"/>
      <c r="O207" s="141"/>
      <c r="P207" s="26"/>
      <c r="Q207" s="141"/>
      <c r="R207" s="26"/>
      <c r="S207" s="345">
        <f t="shared" si="81"/>
        <v>0</v>
      </c>
      <c r="T207" s="26"/>
      <c r="U207" s="26"/>
      <c r="V207" s="26"/>
      <c r="W207" s="26"/>
      <c r="X207" s="26"/>
      <c r="Y207" s="26"/>
      <c r="Z207" s="26"/>
      <c r="AA207" s="26"/>
      <c r="AB207" s="27"/>
      <c r="AC207" s="27"/>
      <c r="AD207" s="346" t="str">
        <f t="shared" si="96"/>
        <v>Insufficient Data</v>
      </c>
      <c r="AE207" s="125" t="str">
        <f t="shared" si="97"/>
        <v>Insufficient Data</v>
      </c>
      <c r="AF207" s="125" t="str">
        <f t="shared" si="98"/>
        <v>Insufficient Data</v>
      </c>
      <c r="AG207" s="31"/>
      <c r="AH207" s="31"/>
      <c r="AI207" s="125" t="str">
        <f t="shared" si="82"/>
        <v>Insufficient Data</v>
      </c>
      <c r="AJ207" s="125" t="str">
        <f t="shared" si="99"/>
        <v>Insufficient Data</v>
      </c>
      <c r="AK207" s="225" t="str">
        <f t="shared" si="83"/>
        <v>Yes</v>
      </c>
      <c r="AL207" s="29"/>
      <c r="AM207" s="29"/>
      <c r="AN207" s="125" t="str">
        <f t="shared" si="84"/>
        <v>Insufficient Data</v>
      </c>
      <c r="AO207" s="125" t="str">
        <f t="shared" si="85"/>
        <v>Insufficient Data</v>
      </c>
      <c r="AP207" s="225" t="str">
        <f t="shared" si="86"/>
        <v>Insufficient Data</v>
      </c>
      <c r="AQ207" s="322"/>
      <c r="AR207" s="322"/>
      <c r="AS207" s="28"/>
      <c r="AT207" s="26"/>
      <c r="AU207" s="26"/>
      <c r="AV207" s="26"/>
      <c r="AW207" s="26"/>
      <c r="AX207" s="26"/>
      <c r="AY207" s="26"/>
      <c r="AZ207" s="26"/>
      <c r="BA207" s="26"/>
      <c r="BB207" s="26"/>
      <c r="BC207" s="26"/>
      <c r="BD207" s="149"/>
      <c r="BE207" s="26"/>
      <c r="BF207" s="29"/>
      <c r="BG207" s="29"/>
      <c r="BH207" s="29"/>
      <c r="BI207" s="26"/>
      <c r="BJ207" s="347" t="str">
        <f t="shared" si="100"/>
        <v>No</v>
      </c>
      <c r="BK207" s="347" t="str">
        <f t="shared" si="87"/>
        <v>No</v>
      </c>
      <c r="BL207" s="347" t="str">
        <f t="shared" si="88"/>
        <v>No</v>
      </c>
      <c r="BM207" s="347" t="str">
        <f t="shared" si="89"/>
        <v>No</v>
      </c>
      <c r="BN207" s="347" t="str">
        <f t="shared" si="90"/>
        <v>No</v>
      </c>
      <c r="BO207" s="347" t="str">
        <f t="shared" si="91"/>
        <v>No</v>
      </c>
      <c r="BP207" s="347" t="str">
        <f t="shared" si="92"/>
        <v>No</v>
      </c>
      <c r="BQ207" s="347" t="str">
        <f t="shared" si="101"/>
        <v>No</v>
      </c>
      <c r="BR207" s="347" t="str">
        <f t="shared" si="93"/>
        <v>No</v>
      </c>
      <c r="BS207" s="347" t="str">
        <f t="shared" si="102"/>
        <v>No</v>
      </c>
      <c r="BT207" s="347" t="str">
        <f t="shared" si="103"/>
        <v>No</v>
      </c>
      <c r="BU207" s="347" t="str">
        <f t="shared" si="94"/>
        <v>Yes</v>
      </c>
      <c r="BV207" s="347" t="str">
        <f t="shared" si="95"/>
        <v>6th-12th</v>
      </c>
      <c r="BW207" s="347" t="str">
        <f t="shared" si="104"/>
        <v>No</v>
      </c>
      <c r="BX207" s="347" t="str">
        <f t="shared" si="105"/>
        <v>No</v>
      </c>
      <c r="BY207" s="347" t="str">
        <f t="shared" si="106"/>
        <v>No</v>
      </c>
      <c r="BZ207" s="347" t="str">
        <f t="shared" si="107"/>
        <v>No</v>
      </c>
    </row>
    <row r="208" spans="1:78" x14ac:dyDescent="0.3">
      <c r="A208" s="26"/>
      <c r="B208" s="26"/>
      <c r="C208" s="355"/>
      <c r="D208" s="322"/>
      <c r="E208" s="322"/>
      <c r="F208" s="26"/>
      <c r="G208" s="26"/>
      <c r="H208" s="26"/>
      <c r="I208" s="26"/>
      <c r="J208" s="26"/>
      <c r="K208" s="26"/>
      <c r="L208" s="26"/>
      <c r="M208" s="26"/>
      <c r="N208" s="25"/>
      <c r="O208" s="141"/>
      <c r="P208" s="26"/>
      <c r="Q208" s="141"/>
      <c r="R208" s="26"/>
      <c r="S208" s="345">
        <f t="shared" si="81"/>
        <v>0</v>
      </c>
      <c r="T208" s="26"/>
      <c r="U208" s="26"/>
      <c r="V208" s="26"/>
      <c r="W208" s="26"/>
      <c r="X208" s="26"/>
      <c r="Y208" s="26"/>
      <c r="Z208" s="26"/>
      <c r="AA208" s="26"/>
      <c r="AB208" s="27"/>
      <c r="AC208" s="27"/>
      <c r="AD208" s="346" t="str">
        <f t="shared" si="96"/>
        <v>Insufficient Data</v>
      </c>
      <c r="AE208" s="125" t="str">
        <f t="shared" si="97"/>
        <v>Insufficient Data</v>
      </c>
      <c r="AF208" s="125" t="str">
        <f t="shared" si="98"/>
        <v>Insufficient Data</v>
      </c>
      <c r="AG208" s="31"/>
      <c r="AH208" s="31"/>
      <c r="AI208" s="125" t="str">
        <f t="shared" si="82"/>
        <v>Insufficient Data</v>
      </c>
      <c r="AJ208" s="125" t="str">
        <f t="shared" si="99"/>
        <v>Insufficient Data</v>
      </c>
      <c r="AK208" s="225" t="str">
        <f t="shared" si="83"/>
        <v>Yes</v>
      </c>
      <c r="AL208" s="29"/>
      <c r="AM208" s="29"/>
      <c r="AN208" s="125" t="str">
        <f t="shared" si="84"/>
        <v>Insufficient Data</v>
      </c>
      <c r="AO208" s="125" t="str">
        <f t="shared" si="85"/>
        <v>Insufficient Data</v>
      </c>
      <c r="AP208" s="225" t="str">
        <f t="shared" si="86"/>
        <v>Insufficient Data</v>
      </c>
      <c r="AQ208" s="322"/>
      <c r="AR208" s="322"/>
      <c r="AS208" s="28"/>
      <c r="AT208" s="26"/>
      <c r="AU208" s="26"/>
      <c r="AV208" s="26"/>
      <c r="AW208" s="26"/>
      <c r="AX208" s="26"/>
      <c r="AY208" s="26"/>
      <c r="AZ208" s="26"/>
      <c r="BA208" s="26"/>
      <c r="BB208" s="26"/>
      <c r="BC208" s="26"/>
      <c r="BD208" s="149"/>
      <c r="BE208" s="26"/>
      <c r="BF208" s="29"/>
      <c r="BG208" s="29"/>
      <c r="BH208" s="29"/>
      <c r="BI208" s="26"/>
      <c r="BJ208" s="347" t="str">
        <f t="shared" si="100"/>
        <v>No</v>
      </c>
      <c r="BK208" s="347" t="str">
        <f t="shared" si="87"/>
        <v>No</v>
      </c>
      <c r="BL208" s="347" t="str">
        <f t="shared" si="88"/>
        <v>No</v>
      </c>
      <c r="BM208" s="347" t="str">
        <f t="shared" si="89"/>
        <v>No</v>
      </c>
      <c r="BN208" s="347" t="str">
        <f t="shared" si="90"/>
        <v>No</v>
      </c>
      <c r="BO208" s="347" t="str">
        <f t="shared" si="91"/>
        <v>No</v>
      </c>
      <c r="BP208" s="347" t="str">
        <f t="shared" si="92"/>
        <v>No</v>
      </c>
      <c r="BQ208" s="347" t="str">
        <f t="shared" si="101"/>
        <v>No</v>
      </c>
      <c r="BR208" s="347" t="str">
        <f t="shared" si="93"/>
        <v>No</v>
      </c>
      <c r="BS208" s="347" t="str">
        <f t="shared" si="102"/>
        <v>No</v>
      </c>
      <c r="BT208" s="347" t="str">
        <f t="shared" si="103"/>
        <v>No</v>
      </c>
      <c r="BU208" s="347" t="str">
        <f t="shared" si="94"/>
        <v>Yes</v>
      </c>
      <c r="BV208" s="347" t="str">
        <f t="shared" si="95"/>
        <v>6th-12th</v>
      </c>
      <c r="BW208" s="347" t="str">
        <f t="shared" si="104"/>
        <v>No</v>
      </c>
      <c r="BX208" s="347" t="str">
        <f t="shared" si="105"/>
        <v>No</v>
      </c>
      <c r="BY208" s="347" t="str">
        <f t="shared" si="106"/>
        <v>No</v>
      </c>
      <c r="BZ208" s="347" t="str">
        <f t="shared" si="107"/>
        <v>No</v>
      </c>
    </row>
    <row r="209" spans="1:78" x14ac:dyDescent="0.3">
      <c r="A209" s="26"/>
      <c r="B209" s="26"/>
      <c r="C209" s="355"/>
      <c r="D209" s="322"/>
      <c r="E209" s="322"/>
      <c r="F209" s="26"/>
      <c r="G209" s="26"/>
      <c r="H209" s="26"/>
      <c r="I209" s="26"/>
      <c r="J209" s="26"/>
      <c r="K209" s="26"/>
      <c r="L209" s="26"/>
      <c r="M209" s="26"/>
      <c r="N209" s="25"/>
      <c r="O209" s="141"/>
      <c r="P209" s="26"/>
      <c r="Q209" s="141"/>
      <c r="R209" s="26"/>
      <c r="S209" s="345">
        <f t="shared" si="81"/>
        <v>0</v>
      </c>
      <c r="T209" s="26"/>
      <c r="U209" s="26"/>
      <c r="V209" s="26"/>
      <c r="W209" s="26"/>
      <c r="X209" s="26"/>
      <c r="Y209" s="26"/>
      <c r="Z209" s="26"/>
      <c r="AA209" s="26"/>
      <c r="AB209" s="27"/>
      <c r="AC209" s="27"/>
      <c r="AD209" s="346" t="str">
        <f t="shared" si="96"/>
        <v>Insufficient Data</v>
      </c>
      <c r="AE209" s="125" t="str">
        <f t="shared" si="97"/>
        <v>Insufficient Data</v>
      </c>
      <c r="AF209" s="125" t="str">
        <f t="shared" si="98"/>
        <v>Insufficient Data</v>
      </c>
      <c r="AG209" s="31"/>
      <c r="AH209" s="31"/>
      <c r="AI209" s="125" t="str">
        <f t="shared" si="82"/>
        <v>Insufficient Data</v>
      </c>
      <c r="AJ209" s="125" t="str">
        <f t="shared" si="99"/>
        <v>Insufficient Data</v>
      </c>
      <c r="AK209" s="225" t="str">
        <f t="shared" si="83"/>
        <v>Yes</v>
      </c>
      <c r="AL209" s="29"/>
      <c r="AM209" s="29"/>
      <c r="AN209" s="125" t="str">
        <f t="shared" si="84"/>
        <v>Insufficient Data</v>
      </c>
      <c r="AO209" s="125" t="str">
        <f t="shared" si="85"/>
        <v>Insufficient Data</v>
      </c>
      <c r="AP209" s="225" t="str">
        <f t="shared" si="86"/>
        <v>Insufficient Data</v>
      </c>
      <c r="AQ209" s="322"/>
      <c r="AR209" s="322"/>
      <c r="AS209" s="28"/>
      <c r="AT209" s="26"/>
      <c r="AU209" s="26"/>
      <c r="AV209" s="26"/>
      <c r="AW209" s="26"/>
      <c r="AX209" s="26"/>
      <c r="AY209" s="26"/>
      <c r="AZ209" s="26"/>
      <c r="BA209" s="26"/>
      <c r="BB209" s="26"/>
      <c r="BC209" s="26"/>
      <c r="BD209" s="149"/>
      <c r="BE209" s="26"/>
      <c r="BF209" s="29"/>
      <c r="BG209" s="29"/>
      <c r="BH209" s="29"/>
      <c r="BI209" s="26"/>
      <c r="BJ209" s="347" t="str">
        <f t="shared" si="100"/>
        <v>No</v>
      </c>
      <c r="BK209" s="347" t="str">
        <f t="shared" si="87"/>
        <v>No</v>
      </c>
      <c r="BL209" s="347" t="str">
        <f t="shared" si="88"/>
        <v>No</v>
      </c>
      <c r="BM209" s="347" t="str">
        <f t="shared" si="89"/>
        <v>No</v>
      </c>
      <c r="BN209" s="347" t="str">
        <f t="shared" si="90"/>
        <v>No</v>
      </c>
      <c r="BO209" s="347" t="str">
        <f t="shared" si="91"/>
        <v>No</v>
      </c>
      <c r="BP209" s="347" t="str">
        <f t="shared" si="92"/>
        <v>No</v>
      </c>
      <c r="BQ209" s="347" t="str">
        <f t="shared" si="101"/>
        <v>No</v>
      </c>
      <c r="BR209" s="347" t="str">
        <f t="shared" si="93"/>
        <v>No</v>
      </c>
      <c r="BS209" s="347" t="str">
        <f t="shared" si="102"/>
        <v>No</v>
      </c>
      <c r="BT209" s="347" t="str">
        <f t="shared" si="103"/>
        <v>No</v>
      </c>
      <c r="BU209" s="347" t="str">
        <f t="shared" si="94"/>
        <v>Yes</v>
      </c>
      <c r="BV209" s="347" t="str">
        <f t="shared" si="95"/>
        <v>6th-12th</v>
      </c>
      <c r="BW209" s="347" t="str">
        <f t="shared" si="104"/>
        <v>No</v>
      </c>
      <c r="BX209" s="347" t="str">
        <f t="shared" si="105"/>
        <v>No</v>
      </c>
      <c r="BY209" s="347" t="str">
        <f t="shared" si="106"/>
        <v>No</v>
      </c>
      <c r="BZ209" s="347" t="str">
        <f t="shared" si="107"/>
        <v>No</v>
      </c>
    </row>
    <row r="210" spans="1:78" x14ac:dyDescent="0.3">
      <c r="A210" s="26"/>
      <c r="B210" s="26"/>
      <c r="C210" s="355"/>
      <c r="D210" s="322"/>
      <c r="E210" s="322"/>
      <c r="F210" s="26"/>
      <c r="G210" s="26"/>
      <c r="H210" s="26"/>
      <c r="I210" s="26"/>
      <c r="J210" s="26"/>
      <c r="K210" s="26"/>
      <c r="L210" s="26"/>
      <c r="M210" s="26"/>
      <c r="N210" s="25"/>
      <c r="O210" s="141"/>
      <c r="P210" s="26"/>
      <c r="Q210" s="141"/>
      <c r="R210" s="26"/>
      <c r="S210" s="345">
        <f t="shared" si="81"/>
        <v>0</v>
      </c>
      <c r="T210" s="26"/>
      <c r="U210" s="26"/>
      <c r="V210" s="26"/>
      <c r="W210" s="26"/>
      <c r="X210" s="26"/>
      <c r="Y210" s="26"/>
      <c r="Z210" s="26"/>
      <c r="AA210" s="26"/>
      <c r="AB210" s="27"/>
      <c r="AC210" s="27"/>
      <c r="AD210" s="346" t="str">
        <f t="shared" si="96"/>
        <v>Insufficient Data</v>
      </c>
      <c r="AE210" s="125" t="str">
        <f t="shared" si="97"/>
        <v>Insufficient Data</v>
      </c>
      <c r="AF210" s="125" t="str">
        <f t="shared" si="98"/>
        <v>Insufficient Data</v>
      </c>
      <c r="AG210" s="31"/>
      <c r="AH210" s="31"/>
      <c r="AI210" s="125" t="str">
        <f t="shared" si="82"/>
        <v>Insufficient Data</v>
      </c>
      <c r="AJ210" s="125" t="str">
        <f t="shared" si="99"/>
        <v>Insufficient Data</v>
      </c>
      <c r="AK210" s="225" t="str">
        <f t="shared" si="83"/>
        <v>Yes</v>
      </c>
      <c r="AL210" s="29"/>
      <c r="AM210" s="29"/>
      <c r="AN210" s="125" t="str">
        <f t="shared" si="84"/>
        <v>Insufficient Data</v>
      </c>
      <c r="AO210" s="125" t="str">
        <f t="shared" si="85"/>
        <v>Insufficient Data</v>
      </c>
      <c r="AP210" s="225" t="str">
        <f t="shared" si="86"/>
        <v>Insufficient Data</v>
      </c>
      <c r="AQ210" s="322"/>
      <c r="AR210" s="322"/>
      <c r="AS210" s="28"/>
      <c r="AT210" s="26"/>
      <c r="AU210" s="26"/>
      <c r="AV210" s="26"/>
      <c r="AW210" s="26"/>
      <c r="AX210" s="26"/>
      <c r="AY210" s="26"/>
      <c r="AZ210" s="26"/>
      <c r="BA210" s="26"/>
      <c r="BB210" s="26"/>
      <c r="BC210" s="26"/>
      <c r="BD210" s="149"/>
      <c r="BE210" s="26"/>
      <c r="BF210" s="29"/>
      <c r="BG210" s="29"/>
      <c r="BH210" s="29"/>
      <c r="BI210" s="26"/>
      <c r="BJ210" s="347" t="str">
        <f t="shared" si="100"/>
        <v>No</v>
      </c>
      <c r="BK210" s="347" t="str">
        <f t="shared" si="87"/>
        <v>No</v>
      </c>
      <c r="BL210" s="347" t="str">
        <f t="shared" si="88"/>
        <v>No</v>
      </c>
      <c r="BM210" s="347" t="str">
        <f t="shared" si="89"/>
        <v>No</v>
      </c>
      <c r="BN210" s="347" t="str">
        <f t="shared" si="90"/>
        <v>No</v>
      </c>
      <c r="BO210" s="347" t="str">
        <f t="shared" si="91"/>
        <v>No</v>
      </c>
      <c r="BP210" s="347" t="str">
        <f t="shared" si="92"/>
        <v>No</v>
      </c>
      <c r="BQ210" s="347" t="str">
        <f t="shared" si="101"/>
        <v>No</v>
      </c>
      <c r="BR210" s="347" t="str">
        <f t="shared" si="93"/>
        <v>No</v>
      </c>
      <c r="BS210" s="347" t="str">
        <f t="shared" si="102"/>
        <v>No</v>
      </c>
      <c r="BT210" s="347" t="str">
        <f t="shared" si="103"/>
        <v>No</v>
      </c>
      <c r="BU210" s="347" t="str">
        <f t="shared" si="94"/>
        <v>Yes</v>
      </c>
      <c r="BV210" s="347" t="str">
        <f t="shared" si="95"/>
        <v>6th-12th</v>
      </c>
      <c r="BW210" s="347" t="str">
        <f t="shared" si="104"/>
        <v>No</v>
      </c>
      <c r="BX210" s="347" t="str">
        <f t="shared" si="105"/>
        <v>No</v>
      </c>
      <c r="BY210" s="347" t="str">
        <f t="shared" si="106"/>
        <v>No</v>
      </c>
      <c r="BZ210" s="347" t="str">
        <f t="shared" si="107"/>
        <v>No</v>
      </c>
    </row>
    <row r="211" spans="1:78" x14ac:dyDescent="0.3">
      <c r="A211" s="26"/>
      <c r="B211" s="26"/>
      <c r="C211" s="355"/>
      <c r="D211" s="322"/>
      <c r="E211" s="322"/>
      <c r="F211" s="26"/>
      <c r="G211" s="26"/>
      <c r="H211" s="26"/>
      <c r="I211" s="26"/>
      <c r="J211" s="26"/>
      <c r="K211" s="26"/>
      <c r="L211" s="26"/>
      <c r="M211" s="26"/>
      <c r="N211" s="25"/>
      <c r="O211" s="141"/>
      <c r="P211" s="26"/>
      <c r="Q211" s="141"/>
      <c r="R211" s="26"/>
      <c r="S211" s="345">
        <f t="shared" si="81"/>
        <v>0</v>
      </c>
      <c r="T211" s="26"/>
      <c r="U211" s="26"/>
      <c r="V211" s="26"/>
      <c r="W211" s="26"/>
      <c r="X211" s="26"/>
      <c r="Y211" s="26"/>
      <c r="Z211" s="26"/>
      <c r="AA211" s="26"/>
      <c r="AB211" s="27"/>
      <c r="AC211" s="27"/>
      <c r="AD211" s="346" t="str">
        <f t="shared" si="96"/>
        <v>Insufficient Data</v>
      </c>
      <c r="AE211" s="125" t="str">
        <f t="shared" si="97"/>
        <v>Insufficient Data</v>
      </c>
      <c r="AF211" s="125" t="str">
        <f t="shared" si="98"/>
        <v>Insufficient Data</v>
      </c>
      <c r="AG211" s="31"/>
      <c r="AH211" s="31"/>
      <c r="AI211" s="125" t="str">
        <f t="shared" si="82"/>
        <v>Insufficient Data</v>
      </c>
      <c r="AJ211" s="125" t="str">
        <f t="shared" si="99"/>
        <v>Insufficient Data</v>
      </c>
      <c r="AK211" s="225" t="str">
        <f t="shared" si="83"/>
        <v>Yes</v>
      </c>
      <c r="AL211" s="29"/>
      <c r="AM211" s="29"/>
      <c r="AN211" s="125" t="str">
        <f t="shared" si="84"/>
        <v>Insufficient Data</v>
      </c>
      <c r="AO211" s="125" t="str">
        <f t="shared" si="85"/>
        <v>Insufficient Data</v>
      </c>
      <c r="AP211" s="225" t="str">
        <f t="shared" si="86"/>
        <v>Insufficient Data</v>
      </c>
      <c r="AQ211" s="322"/>
      <c r="AR211" s="322"/>
      <c r="AS211" s="28"/>
      <c r="AT211" s="26"/>
      <c r="AU211" s="26"/>
      <c r="AV211" s="26"/>
      <c r="AW211" s="26"/>
      <c r="AX211" s="26"/>
      <c r="AY211" s="26"/>
      <c r="AZ211" s="26"/>
      <c r="BA211" s="26"/>
      <c r="BB211" s="26"/>
      <c r="BC211" s="26"/>
      <c r="BD211" s="149"/>
      <c r="BE211" s="26"/>
      <c r="BF211" s="29"/>
      <c r="BG211" s="29"/>
      <c r="BH211" s="29"/>
      <c r="BI211" s="26"/>
      <c r="BJ211" s="347" t="str">
        <f t="shared" si="100"/>
        <v>No</v>
      </c>
      <c r="BK211" s="347" t="str">
        <f t="shared" si="87"/>
        <v>No</v>
      </c>
      <c r="BL211" s="347" t="str">
        <f t="shared" si="88"/>
        <v>No</v>
      </c>
      <c r="BM211" s="347" t="str">
        <f t="shared" si="89"/>
        <v>No</v>
      </c>
      <c r="BN211" s="347" t="str">
        <f t="shared" si="90"/>
        <v>No</v>
      </c>
      <c r="BO211" s="347" t="str">
        <f t="shared" si="91"/>
        <v>No</v>
      </c>
      <c r="BP211" s="347" t="str">
        <f t="shared" si="92"/>
        <v>No</v>
      </c>
      <c r="BQ211" s="347" t="str">
        <f t="shared" si="101"/>
        <v>No</v>
      </c>
      <c r="BR211" s="347" t="str">
        <f t="shared" si="93"/>
        <v>No</v>
      </c>
      <c r="BS211" s="347" t="str">
        <f t="shared" si="102"/>
        <v>No</v>
      </c>
      <c r="BT211" s="347" t="str">
        <f t="shared" si="103"/>
        <v>No</v>
      </c>
      <c r="BU211" s="347" t="str">
        <f t="shared" si="94"/>
        <v>Yes</v>
      </c>
      <c r="BV211" s="347" t="str">
        <f t="shared" si="95"/>
        <v>6th-12th</v>
      </c>
      <c r="BW211" s="347" t="str">
        <f t="shared" si="104"/>
        <v>No</v>
      </c>
      <c r="BX211" s="347" t="str">
        <f t="shared" si="105"/>
        <v>No</v>
      </c>
      <c r="BY211" s="347" t="str">
        <f t="shared" si="106"/>
        <v>No</v>
      </c>
      <c r="BZ211" s="347" t="str">
        <f t="shared" si="107"/>
        <v>No</v>
      </c>
    </row>
    <row r="212" spans="1:78" x14ac:dyDescent="0.3">
      <c r="A212" s="26"/>
      <c r="B212" s="26"/>
      <c r="C212" s="355"/>
      <c r="D212" s="322"/>
      <c r="E212" s="322"/>
      <c r="F212" s="26"/>
      <c r="G212" s="26"/>
      <c r="H212" s="26"/>
      <c r="I212" s="26"/>
      <c r="J212" s="26"/>
      <c r="K212" s="26"/>
      <c r="L212" s="26"/>
      <c r="M212" s="26"/>
      <c r="N212" s="25"/>
      <c r="O212" s="141"/>
      <c r="P212" s="26"/>
      <c r="Q212" s="141"/>
      <c r="R212" s="26"/>
      <c r="S212" s="345">
        <f t="shared" si="81"/>
        <v>0</v>
      </c>
      <c r="T212" s="26"/>
      <c r="U212" s="26"/>
      <c r="V212" s="26"/>
      <c r="W212" s="26"/>
      <c r="X212" s="26"/>
      <c r="Y212" s="26"/>
      <c r="Z212" s="26"/>
      <c r="AA212" s="26"/>
      <c r="AB212" s="27"/>
      <c r="AC212" s="27"/>
      <c r="AD212" s="346" t="str">
        <f t="shared" si="96"/>
        <v>Insufficient Data</v>
      </c>
      <c r="AE212" s="125" t="str">
        <f t="shared" si="97"/>
        <v>Insufficient Data</v>
      </c>
      <c r="AF212" s="125" t="str">
        <f t="shared" si="98"/>
        <v>Insufficient Data</v>
      </c>
      <c r="AG212" s="31"/>
      <c r="AH212" s="31"/>
      <c r="AI212" s="125" t="str">
        <f t="shared" si="82"/>
        <v>Insufficient Data</v>
      </c>
      <c r="AJ212" s="125" t="str">
        <f t="shared" si="99"/>
        <v>Insufficient Data</v>
      </c>
      <c r="AK212" s="225" t="str">
        <f t="shared" si="83"/>
        <v>Yes</v>
      </c>
      <c r="AL212" s="29"/>
      <c r="AM212" s="29"/>
      <c r="AN212" s="125" t="str">
        <f t="shared" si="84"/>
        <v>Insufficient Data</v>
      </c>
      <c r="AO212" s="125" t="str">
        <f t="shared" si="85"/>
        <v>Insufficient Data</v>
      </c>
      <c r="AP212" s="225" t="str">
        <f t="shared" si="86"/>
        <v>Insufficient Data</v>
      </c>
      <c r="AQ212" s="322"/>
      <c r="AR212" s="322"/>
      <c r="AS212" s="28"/>
      <c r="AT212" s="26"/>
      <c r="AU212" s="26"/>
      <c r="AV212" s="26"/>
      <c r="AW212" s="26"/>
      <c r="AX212" s="26"/>
      <c r="AY212" s="26"/>
      <c r="AZ212" s="26"/>
      <c r="BA212" s="26"/>
      <c r="BB212" s="26"/>
      <c r="BC212" s="26"/>
      <c r="BD212" s="149"/>
      <c r="BE212" s="26"/>
      <c r="BF212" s="29"/>
      <c r="BG212" s="29"/>
      <c r="BH212" s="29"/>
      <c r="BI212" s="26"/>
      <c r="BJ212" s="347" t="str">
        <f t="shared" si="100"/>
        <v>No</v>
      </c>
      <c r="BK212" s="347" t="str">
        <f t="shared" si="87"/>
        <v>No</v>
      </c>
      <c r="BL212" s="347" t="str">
        <f t="shared" si="88"/>
        <v>No</v>
      </c>
      <c r="BM212" s="347" t="str">
        <f t="shared" si="89"/>
        <v>No</v>
      </c>
      <c r="BN212" s="347" t="str">
        <f t="shared" si="90"/>
        <v>No</v>
      </c>
      <c r="BO212" s="347" t="str">
        <f t="shared" si="91"/>
        <v>No</v>
      </c>
      <c r="BP212" s="347" t="str">
        <f t="shared" si="92"/>
        <v>No</v>
      </c>
      <c r="BQ212" s="347" t="str">
        <f t="shared" si="101"/>
        <v>No</v>
      </c>
      <c r="BR212" s="347" t="str">
        <f t="shared" si="93"/>
        <v>No</v>
      </c>
      <c r="BS212" s="347" t="str">
        <f t="shared" si="102"/>
        <v>No</v>
      </c>
      <c r="BT212" s="347" t="str">
        <f t="shared" si="103"/>
        <v>No</v>
      </c>
      <c r="BU212" s="347" t="str">
        <f t="shared" si="94"/>
        <v>Yes</v>
      </c>
      <c r="BV212" s="347" t="str">
        <f t="shared" si="95"/>
        <v>6th-12th</v>
      </c>
      <c r="BW212" s="347" t="str">
        <f t="shared" si="104"/>
        <v>No</v>
      </c>
      <c r="BX212" s="347" t="str">
        <f t="shared" si="105"/>
        <v>No</v>
      </c>
      <c r="BY212" s="347" t="str">
        <f t="shared" si="106"/>
        <v>No</v>
      </c>
      <c r="BZ212" s="347" t="str">
        <f t="shared" si="107"/>
        <v>No</v>
      </c>
    </row>
    <row r="213" spans="1:78" x14ac:dyDescent="0.3">
      <c r="A213" s="26"/>
      <c r="B213" s="26"/>
      <c r="C213" s="355"/>
      <c r="D213" s="322"/>
      <c r="E213" s="322"/>
      <c r="F213" s="26"/>
      <c r="G213" s="26"/>
      <c r="H213" s="26"/>
      <c r="I213" s="26"/>
      <c r="J213" s="26"/>
      <c r="K213" s="26"/>
      <c r="L213" s="26"/>
      <c r="M213" s="26"/>
      <c r="N213" s="25"/>
      <c r="O213" s="141"/>
      <c r="P213" s="26"/>
      <c r="Q213" s="141"/>
      <c r="R213" s="26"/>
      <c r="S213" s="345">
        <f t="shared" si="81"/>
        <v>0</v>
      </c>
      <c r="T213" s="26"/>
      <c r="U213" s="26"/>
      <c r="V213" s="26"/>
      <c r="W213" s="26"/>
      <c r="X213" s="26"/>
      <c r="Y213" s="26"/>
      <c r="Z213" s="26"/>
      <c r="AA213" s="26"/>
      <c r="AB213" s="27"/>
      <c r="AC213" s="27"/>
      <c r="AD213" s="346" t="str">
        <f t="shared" si="96"/>
        <v>Insufficient Data</v>
      </c>
      <c r="AE213" s="125" t="str">
        <f t="shared" si="97"/>
        <v>Insufficient Data</v>
      </c>
      <c r="AF213" s="125" t="str">
        <f t="shared" si="98"/>
        <v>Insufficient Data</v>
      </c>
      <c r="AG213" s="31"/>
      <c r="AH213" s="31"/>
      <c r="AI213" s="125" t="str">
        <f t="shared" si="82"/>
        <v>Insufficient Data</v>
      </c>
      <c r="AJ213" s="125" t="str">
        <f t="shared" si="99"/>
        <v>Insufficient Data</v>
      </c>
      <c r="AK213" s="225" t="str">
        <f t="shared" si="83"/>
        <v>Yes</v>
      </c>
      <c r="AL213" s="29"/>
      <c r="AM213" s="29"/>
      <c r="AN213" s="125" t="str">
        <f t="shared" si="84"/>
        <v>Insufficient Data</v>
      </c>
      <c r="AO213" s="125" t="str">
        <f t="shared" si="85"/>
        <v>Insufficient Data</v>
      </c>
      <c r="AP213" s="225" t="str">
        <f t="shared" si="86"/>
        <v>Insufficient Data</v>
      </c>
      <c r="AQ213" s="322"/>
      <c r="AR213" s="322"/>
      <c r="AS213" s="28"/>
      <c r="AT213" s="26"/>
      <c r="AU213" s="26"/>
      <c r="AV213" s="26"/>
      <c r="AW213" s="26"/>
      <c r="AX213" s="26"/>
      <c r="AY213" s="26"/>
      <c r="AZ213" s="26"/>
      <c r="BA213" s="26"/>
      <c r="BB213" s="26"/>
      <c r="BC213" s="26"/>
      <c r="BD213" s="149"/>
      <c r="BE213" s="26"/>
      <c r="BF213" s="29"/>
      <c r="BG213" s="29"/>
      <c r="BH213" s="29"/>
      <c r="BI213" s="26"/>
      <c r="BJ213" s="347" t="str">
        <f t="shared" si="100"/>
        <v>No</v>
      </c>
      <c r="BK213" s="347" t="str">
        <f t="shared" si="87"/>
        <v>No</v>
      </c>
      <c r="BL213" s="347" t="str">
        <f t="shared" si="88"/>
        <v>No</v>
      </c>
      <c r="BM213" s="347" t="str">
        <f t="shared" si="89"/>
        <v>No</v>
      </c>
      <c r="BN213" s="347" t="str">
        <f t="shared" si="90"/>
        <v>No</v>
      </c>
      <c r="BO213" s="347" t="str">
        <f t="shared" si="91"/>
        <v>No</v>
      </c>
      <c r="BP213" s="347" t="str">
        <f t="shared" si="92"/>
        <v>No</v>
      </c>
      <c r="BQ213" s="347" t="str">
        <f t="shared" si="101"/>
        <v>No</v>
      </c>
      <c r="BR213" s="347" t="str">
        <f t="shared" si="93"/>
        <v>No</v>
      </c>
      <c r="BS213" s="347" t="str">
        <f t="shared" si="102"/>
        <v>No</v>
      </c>
      <c r="BT213" s="347" t="str">
        <f t="shared" si="103"/>
        <v>No</v>
      </c>
      <c r="BU213" s="347" t="str">
        <f t="shared" si="94"/>
        <v>Yes</v>
      </c>
      <c r="BV213" s="347" t="str">
        <f t="shared" si="95"/>
        <v>6th-12th</v>
      </c>
      <c r="BW213" s="347" t="str">
        <f t="shared" si="104"/>
        <v>No</v>
      </c>
      <c r="BX213" s="347" t="str">
        <f t="shared" si="105"/>
        <v>No</v>
      </c>
      <c r="BY213" s="347" t="str">
        <f t="shared" si="106"/>
        <v>No</v>
      </c>
      <c r="BZ213" s="347" t="str">
        <f t="shared" si="107"/>
        <v>No</v>
      </c>
    </row>
    <row r="214" spans="1:78" x14ac:dyDescent="0.3">
      <c r="A214" s="26"/>
      <c r="B214" s="26"/>
      <c r="C214" s="355"/>
      <c r="D214" s="322"/>
      <c r="E214" s="322"/>
      <c r="F214" s="26"/>
      <c r="G214" s="26"/>
      <c r="H214" s="26"/>
      <c r="I214" s="26"/>
      <c r="J214" s="26"/>
      <c r="K214" s="26"/>
      <c r="L214" s="26"/>
      <c r="M214" s="26"/>
      <c r="N214" s="25"/>
      <c r="O214" s="141"/>
      <c r="P214" s="26"/>
      <c r="Q214" s="141"/>
      <c r="R214" s="26"/>
      <c r="S214" s="345">
        <f t="shared" si="81"/>
        <v>0</v>
      </c>
      <c r="T214" s="26"/>
      <c r="U214" s="26"/>
      <c r="V214" s="26"/>
      <c r="W214" s="26"/>
      <c r="X214" s="26"/>
      <c r="Y214" s="26"/>
      <c r="Z214" s="26"/>
      <c r="AA214" s="26"/>
      <c r="AB214" s="27"/>
      <c r="AC214" s="27"/>
      <c r="AD214" s="346" t="str">
        <f t="shared" si="96"/>
        <v>Insufficient Data</v>
      </c>
      <c r="AE214" s="125" t="str">
        <f t="shared" si="97"/>
        <v>Insufficient Data</v>
      </c>
      <c r="AF214" s="125" t="str">
        <f t="shared" si="98"/>
        <v>Insufficient Data</v>
      </c>
      <c r="AG214" s="31"/>
      <c r="AH214" s="31"/>
      <c r="AI214" s="125" t="str">
        <f t="shared" si="82"/>
        <v>Insufficient Data</v>
      </c>
      <c r="AJ214" s="125" t="str">
        <f t="shared" si="99"/>
        <v>Insufficient Data</v>
      </c>
      <c r="AK214" s="225" t="str">
        <f t="shared" si="83"/>
        <v>Yes</v>
      </c>
      <c r="AL214" s="29"/>
      <c r="AM214" s="29"/>
      <c r="AN214" s="125" t="str">
        <f t="shared" si="84"/>
        <v>Insufficient Data</v>
      </c>
      <c r="AO214" s="125" t="str">
        <f t="shared" si="85"/>
        <v>Insufficient Data</v>
      </c>
      <c r="AP214" s="225" t="str">
        <f t="shared" si="86"/>
        <v>Insufficient Data</v>
      </c>
      <c r="AQ214" s="322"/>
      <c r="AR214" s="322"/>
      <c r="AS214" s="28"/>
      <c r="AT214" s="26"/>
      <c r="AU214" s="26"/>
      <c r="AV214" s="26"/>
      <c r="AW214" s="26"/>
      <c r="AX214" s="26"/>
      <c r="AY214" s="26"/>
      <c r="AZ214" s="26"/>
      <c r="BA214" s="26"/>
      <c r="BB214" s="26"/>
      <c r="BC214" s="26"/>
      <c r="BD214" s="149"/>
      <c r="BE214" s="26"/>
      <c r="BF214" s="29"/>
      <c r="BG214" s="29"/>
      <c r="BH214" s="29"/>
      <c r="BI214" s="26"/>
      <c r="BJ214" s="347" t="str">
        <f t="shared" si="100"/>
        <v>No</v>
      </c>
      <c r="BK214" s="347" t="str">
        <f t="shared" si="87"/>
        <v>No</v>
      </c>
      <c r="BL214" s="347" t="str">
        <f t="shared" si="88"/>
        <v>No</v>
      </c>
      <c r="BM214" s="347" t="str">
        <f t="shared" si="89"/>
        <v>No</v>
      </c>
      <c r="BN214" s="347" t="str">
        <f t="shared" si="90"/>
        <v>No</v>
      </c>
      <c r="BO214" s="347" t="str">
        <f t="shared" si="91"/>
        <v>No</v>
      </c>
      <c r="BP214" s="347" t="str">
        <f t="shared" si="92"/>
        <v>No</v>
      </c>
      <c r="BQ214" s="347" t="str">
        <f t="shared" si="101"/>
        <v>No</v>
      </c>
      <c r="BR214" s="347" t="str">
        <f t="shared" si="93"/>
        <v>No</v>
      </c>
      <c r="BS214" s="347" t="str">
        <f t="shared" si="102"/>
        <v>No</v>
      </c>
      <c r="BT214" s="347" t="str">
        <f t="shared" si="103"/>
        <v>No</v>
      </c>
      <c r="BU214" s="347" t="str">
        <f t="shared" si="94"/>
        <v>Yes</v>
      </c>
      <c r="BV214" s="347" t="str">
        <f t="shared" si="95"/>
        <v>6th-12th</v>
      </c>
      <c r="BW214" s="347" t="str">
        <f t="shared" si="104"/>
        <v>No</v>
      </c>
      <c r="BX214" s="347" t="str">
        <f t="shared" si="105"/>
        <v>No</v>
      </c>
      <c r="BY214" s="347" t="str">
        <f t="shared" si="106"/>
        <v>No</v>
      </c>
      <c r="BZ214" s="347" t="str">
        <f t="shared" si="107"/>
        <v>No</v>
      </c>
    </row>
    <row r="215" spans="1:78" x14ac:dyDescent="0.3">
      <c r="A215" s="26"/>
      <c r="B215" s="26"/>
      <c r="C215" s="355"/>
      <c r="D215" s="322"/>
      <c r="E215" s="322"/>
      <c r="F215" s="26"/>
      <c r="G215" s="26"/>
      <c r="H215" s="26"/>
      <c r="I215" s="26"/>
      <c r="J215" s="26"/>
      <c r="K215" s="26"/>
      <c r="L215" s="26"/>
      <c r="M215" s="26"/>
      <c r="N215" s="25"/>
      <c r="O215" s="141"/>
      <c r="P215" s="26"/>
      <c r="Q215" s="141"/>
      <c r="R215" s="26"/>
      <c r="S215" s="345">
        <f t="shared" si="81"/>
        <v>0</v>
      </c>
      <c r="T215" s="26"/>
      <c r="U215" s="26"/>
      <c r="V215" s="26"/>
      <c r="W215" s="26"/>
      <c r="X215" s="26"/>
      <c r="Y215" s="26"/>
      <c r="Z215" s="26"/>
      <c r="AA215" s="26"/>
      <c r="AB215" s="27"/>
      <c r="AC215" s="27"/>
      <c r="AD215" s="346" t="str">
        <f t="shared" si="96"/>
        <v>Insufficient Data</v>
      </c>
      <c r="AE215" s="125" t="str">
        <f t="shared" si="97"/>
        <v>Insufficient Data</v>
      </c>
      <c r="AF215" s="125" t="str">
        <f t="shared" si="98"/>
        <v>Insufficient Data</v>
      </c>
      <c r="AG215" s="31"/>
      <c r="AH215" s="31"/>
      <c r="AI215" s="125" t="str">
        <f t="shared" si="82"/>
        <v>Insufficient Data</v>
      </c>
      <c r="AJ215" s="125" t="str">
        <f t="shared" si="99"/>
        <v>Insufficient Data</v>
      </c>
      <c r="AK215" s="225" t="str">
        <f t="shared" si="83"/>
        <v>Yes</v>
      </c>
      <c r="AL215" s="29"/>
      <c r="AM215" s="29"/>
      <c r="AN215" s="125" t="str">
        <f t="shared" si="84"/>
        <v>Insufficient Data</v>
      </c>
      <c r="AO215" s="125" t="str">
        <f t="shared" si="85"/>
        <v>Insufficient Data</v>
      </c>
      <c r="AP215" s="225" t="str">
        <f t="shared" si="86"/>
        <v>Insufficient Data</v>
      </c>
      <c r="AQ215" s="322"/>
      <c r="AR215" s="322"/>
      <c r="AS215" s="28"/>
      <c r="AT215" s="26"/>
      <c r="AU215" s="26"/>
      <c r="AV215" s="26"/>
      <c r="AW215" s="26"/>
      <c r="AX215" s="26"/>
      <c r="AY215" s="26"/>
      <c r="AZ215" s="26"/>
      <c r="BA215" s="26"/>
      <c r="BB215" s="26"/>
      <c r="BC215" s="26"/>
      <c r="BD215" s="149"/>
      <c r="BE215" s="26"/>
      <c r="BF215" s="29"/>
      <c r="BG215" s="29"/>
      <c r="BH215" s="29"/>
      <c r="BI215" s="26"/>
      <c r="BJ215" s="347" t="str">
        <f t="shared" si="100"/>
        <v>No</v>
      </c>
      <c r="BK215" s="347" t="str">
        <f t="shared" si="87"/>
        <v>No</v>
      </c>
      <c r="BL215" s="347" t="str">
        <f t="shared" si="88"/>
        <v>No</v>
      </c>
      <c r="BM215" s="347" t="str">
        <f t="shared" si="89"/>
        <v>No</v>
      </c>
      <c r="BN215" s="347" t="str">
        <f t="shared" si="90"/>
        <v>No</v>
      </c>
      <c r="BO215" s="347" t="str">
        <f t="shared" si="91"/>
        <v>No</v>
      </c>
      <c r="BP215" s="347" t="str">
        <f t="shared" si="92"/>
        <v>No</v>
      </c>
      <c r="BQ215" s="347" t="str">
        <f t="shared" si="101"/>
        <v>No</v>
      </c>
      <c r="BR215" s="347" t="str">
        <f t="shared" si="93"/>
        <v>No</v>
      </c>
      <c r="BS215" s="347" t="str">
        <f t="shared" si="102"/>
        <v>No</v>
      </c>
      <c r="BT215" s="347" t="str">
        <f t="shared" si="103"/>
        <v>No</v>
      </c>
      <c r="BU215" s="347" t="str">
        <f t="shared" si="94"/>
        <v>Yes</v>
      </c>
      <c r="BV215" s="347" t="str">
        <f t="shared" si="95"/>
        <v>6th-12th</v>
      </c>
      <c r="BW215" s="347" t="str">
        <f t="shared" si="104"/>
        <v>No</v>
      </c>
      <c r="BX215" s="347" t="str">
        <f t="shared" si="105"/>
        <v>No</v>
      </c>
      <c r="BY215" s="347" t="str">
        <f t="shared" si="106"/>
        <v>No</v>
      </c>
      <c r="BZ215" s="347" t="str">
        <f t="shared" si="107"/>
        <v>No</v>
      </c>
    </row>
    <row r="216" spans="1:78" x14ac:dyDescent="0.3">
      <c r="A216" s="26"/>
      <c r="B216" s="26"/>
      <c r="C216" s="355"/>
      <c r="D216" s="322"/>
      <c r="E216" s="322"/>
      <c r="F216" s="26"/>
      <c r="G216" s="26"/>
      <c r="H216" s="26"/>
      <c r="I216" s="26"/>
      <c r="J216" s="26"/>
      <c r="K216" s="26"/>
      <c r="L216" s="26"/>
      <c r="M216" s="26"/>
      <c r="N216" s="25"/>
      <c r="O216" s="141"/>
      <c r="P216" s="26"/>
      <c r="Q216" s="141"/>
      <c r="R216" s="26"/>
      <c r="S216" s="345">
        <f t="shared" si="81"/>
        <v>0</v>
      </c>
      <c r="T216" s="26"/>
      <c r="U216" s="26"/>
      <c r="V216" s="26"/>
      <c r="W216" s="26"/>
      <c r="X216" s="26"/>
      <c r="Y216" s="26"/>
      <c r="Z216" s="26"/>
      <c r="AA216" s="26"/>
      <c r="AB216" s="27"/>
      <c r="AC216" s="27"/>
      <c r="AD216" s="346" t="str">
        <f t="shared" si="96"/>
        <v>Insufficient Data</v>
      </c>
      <c r="AE216" s="125" t="str">
        <f t="shared" si="97"/>
        <v>Insufficient Data</v>
      </c>
      <c r="AF216" s="125" t="str">
        <f t="shared" si="98"/>
        <v>Insufficient Data</v>
      </c>
      <c r="AG216" s="31"/>
      <c r="AH216" s="31"/>
      <c r="AI216" s="125" t="str">
        <f t="shared" si="82"/>
        <v>Insufficient Data</v>
      </c>
      <c r="AJ216" s="125" t="str">
        <f t="shared" si="99"/>
        <v>Insufficient Data</v>
      </c>
      <c r="AK216" s="225" t="str">
        <f t="shared" si="83"/>
        <v>Yes</v>
      </c>
      <c r="AL216" s="29"/>
      <c r="AM216" s="29"/>
      <c r="AN216" s="125" t="str">
        <f t="shared" si="84"/>
        <v>Insufficient Data</v>
      </c>
      <c r="AO216" s="125" t="str">
        <f t="shared" si="85"/>
        <v>Insufficient Data</v>
      </c>
      <c r="AP216" s="225" t="str">
        <f t="shared" si="86"/>
        <v>Insufficient Data</v>
      </c>
      <c r="AQ216" s="322"/>
      <c r="AR216" s="322"/>
      <c r="AS216" s="28"/>
      <c r="AT216" s="26"/>
      <c r="AU216" s="26"/>
      <c r="AV216" s="26"/>
      <c r="AW216" s="26"/>
      <c r="AX216" s="26"/>
      <c r="AY216" s="26"/>
      <c r="AZ216" s="26"/>
      <c r="BA216" s="26"/>
      <c r="BB216" s="26"/>
      <c r="BC216" s="26"/>
      <c r="BD216" s="149"/>
      <c r="BE216" s="26"/>
      <c r="BF216" s="29"/>
      <c r="BG216" s="29"/>
      <c r="BH216" s="29"/>
      <c r="BI216" s="26"/>
      <c r="BJ216" s="347" t="str">
        <f t="shared" si="100"/>
        <v>No</v>
      </c>
      <c r="BK216" s="347" t="str">
        <f t="shared" si="87"/>
        <v>No</v>
      </c>
      <c r="BL216" s="347" t="str">
        <f t="shared" si="88"/>
        <v>No</v>
      </c>
      <c r="BM216" s="347" t="str">
        <f t="shared" si="89"/>
        <v>No</v>
      </c>
      <c r="BN216" s="347" t="str">
        <f t="shared" si="90"/>
        <v>No</v>
      </c>
      <c r="BO216" s="347" t="str">
        <f t="shared" si="91"/>
        <v>No</v>
      </c>
      <c r="BP216" s="347" t="str">
        <f t="shared" si="92"/>
        <v>No</v>
      </c>
      <c r="BQ216" s="347" t="str">
        <f t="shared" si="101"/>
        <v>No</v>
      </c>
      <c r="BR216" s="347" t="str">
        <f t="shared" si="93"/>
        <v>No</v>
      </c>
      <c r="BS216" s="347" t="str">
        <f t="shared" si="102"/>
        <v>No</v>
      </c>
      <c r="BT216" s="347" t="str">
        <f t="shared" si="103"/>
        <v>No</v>
      </c>
      <c r="BU216" s="347" t="str">
        <f t="shared" si="94"/>
        <v>Yes</v>
      </c>
      <c r="BV216" s="347" t="str">
        <f t="shared" si="95"/>
        <v>6th-12th</v>
      </c>
      <c r="BW216" s="347" t="str">
        <f t="shared" si="104"/>
        <v>No</v>
      </c>
      <c r="BX216" s="347" t="str">
        <f t="shared" si="105"/>
        <v>No</v>
      </c>
      <c r="BY216" s="347" t="str">
        <f t="shared" si="106"/>
        <v>No</v>
      </c>
      <c r="BZ216" s="347" t="str">
        <f t="shared" si="107"/>
        <v>No</v>
      </c>
    </row>
    <row r="217" spans="1:78" x14ac:dyDescent="0.3">
      <c r="A217" s="26"/>
      <c r="B217" s="26"/>
      <c r="C217" s="355"/>
      <c r="D217" s="322"/>
      <c r="E217" s="322"/>
      <c r="F217" s="26"/>
      <c r="G217" s="26"/>
      <c r="H217" s="26"/>
      <c r="I217" s="26"/>
      <c r="J217" s="26"/>
      <c r="K217" s="26"/>
      <c r="L217" s="26"/>
      <c r="M217" s="26"/>
      <c r="N217" s="25"/>
      <c r="O217" s="141"/>
      <c r="P217" s="26"/>
      <c r="Q217" s="141"/>
      <c r="R217" s="26"/>
      <c r="S217" s="345">
        <f t="shared" si="81"/>
        <v>0</v>
      </c>
      <c r="T217" s="26"/>
      <c r="U217" s="26"/>
      <c r="V217" s="26"/>
      <c r="W217" s="26"/>
      <c r="X217" s="26"/>
      <c r="Y217" s="26"/>
      <c r="Z217" s="26"/>
      <c r="AA217" s="26"/>
      <c r="AB217" s="27"/>
      <c r="AC217" s="27"/>
      <c r="AD217" s="346" t="str">
        <f t="shared" si="96"/>
        <v>Insufficient Data</v>
      </c>
      <c r="AE217" s="125" t="str">
        <f t="shared" si="97"/>
        <v>Insufficient Data</v>
      </c>
      <c r="AF217" s="125" t="str">
        <f t="shared" si="98"/>
        <v>Insufficient Data</v>
      </c>
      <c r="AG217" s="31"/>
      <c r="AH217" s="31"/>
      <c r="AI217" s="125" t="str">
        <f t="shared" si="82"/>
        <v>Insufficient Data</v>
      </c>
      <c r="AJ217" s="125" t="str">
        <f t="shared" si="99"/>
        <v>Insufficient Data</v>
      </c>
      <c r="AK217" s="225" t="str">
        <f t="shared" si="83"/>
        <v>Yes</v>
      </c>
      <c r="AL217" s="29"/>
      <c r="AM217" s="29"/>
      <c r="AN217" s="125" t="str">
        <f t="shared" si="84"/>
        <v>Insufficient Data</v>
      </c>
      <c r="AO217" s="125" t="str">
        <f t="shared" si="85"/>
        <v>Insufficient Data</v>
      </c>
      <c r="AP217" s="225" t="str">
        <f t="shared" si="86"/>
        <v>Insufficient Data</v>
      </c>
      <c r="AQ217" s="322"/>
      <c r="AR217" s="322"/>
      <c r="AS217" s="28"/>
      <c r="AT217" s="26"/>
      <c r="AU217" s="26"/>
      <c r="AV217" s="26"/>
      <c r="AW217" s="26"/>
      <c r="AX217" s="26"/>
      <c r="AY217" s="26"/>
      <c r="AZ217" s="26"/>
      <c r="BA217" s="26"/>
      <c r="BB217" s="26"/>
      <c r="BC217" s="26"/>
      <c r="BD217" s="149"/>
      <c r="BE217" s="26"/>
      <c r="BF217" s="29"/>
      <c r="BG217" s="29"/>
      <c r="BH217" s="29"/>
      <c r="BI217" s="26"/>
      <c r="BJ217" s="347" t="str">
        <f t="shared" si="100"/>
        <v>No</v>
      </c>
      <c r="BK217" s="347" t="str">
        <f t="shared" si="87"/>
        <v>No</v>
      </c>
      <c r="BL217" s="347" t="str">
        <f t="shared" si="88"/>
        <v>No</v>
      </c>
      <c r="BM217" s="347" t="str">
        <f t="shared" si="89"/>
        <v>No</v>
      </c>
      <c r="BN217" s="347" t="str">
        <f t="shared" si="90"/>
        <v>No</v>
      </c>
      <c r="BO217" s="347" t="str">
        <f t="shared" si="91"/>
        <v>No</v>
      </c>
      <c r="BP217" s="347" t="str">
        <f t="shared" si="92"/>
        <v>No</v>
      </c>
      <c r="BQ217" s="347" t="str">
        <f t="shared" si="101"/>
        <v>No</v>
      </c>
      <c r="BR217" s="347" t="str">
        <f t="shared" si="93"/>
        <v>No</v>
      </c>
      <c r="BS217" s="347" t="str">
        <f t="shared" si="102"/>
        <v>No</v>
      </c>
      <c r="BT217" s="347" t="str">
        <f t="shared" si="103"/>
        <v>No</v>
      </c>
      <c r="BU217" s="347" t="str">
        <f t="shared" si="94"/>
        <v>Yes</v>
      </c>
      <c r="BV217" s="347" t="str">
        <f t="shared" si="95"/>
        <v>6th-12th</v>
      </c>
      <c r="BW217" s="347" t="str">
        <f t="shared" si="104"/>
        <v>No</v>
      </c>
      <c r="BX217" s="347" t="str">
        <f t="shared" si="105"/>
        <v>No</v>
      </c>
      <c r="BY217" s="347" t="str">
        <f t="shared" si="106"/>
        <v>No</v>
      </c>
      <c r="BZ217" s="347" t="str">
        <f t="shared" si="107"/>
        <v>No</v>
      </c>
    </row>
    <row r="218" spans="1:78" x14ac:dyDescent="0.3">
      <c r="A218" s="26"/>
      <c r="B218" s="26"/>
      <c r="C218" s="355"/>
      <c r="D218" s="322"/>
      <c r="E218" s="322"/>
      <c r="F218" s="26"/>
      <c r="G218" s="26"/>
      <c r="H218" s="26"/>
      <c r="I218" s="26"/>
      <c r="J218" s="26"/>
      <c r="K218" s="26"/>
      <c r="L218" s="26"/>
      <c r="M218" s="26"/>
      <c r="N218" s="25"/>
      <c r="O218" s="141"/>
      <c r="P218" s="26"/>
      <c r="Q218" s="141"/>
      <c r="R218" s="26"/>
      <c r="S218" s="345">
        <f t="shared" si="81"/>
        <v>0</v>
      </c>
      <c r="T218" s="26"/>
      <c r="U218" s="26"/>
      <c r="V218" s="26"/>
      <c r="W218" s="26"/>
      <c r="X218" s="26"/>
      <c r="Y218" s="26"/>
      <c r="Z218" s="26"/>
      <c r="AA218" s="26"/>
      <c r="AB218" s="27"/>
      <c r="AC218" s="27"/>
      <c r="AD218" s="346" t="str">
        <f t="shared" si="96"/>
        <v>Insufficient Data</v>
      </c>
      <c r="AE218" s="125" t="str">
        <f t="shared" si="97"/>
        <v>Insufficient Data</v>
      </c>
      <c r="AF218" s="125" t="str">
        <f t="shared" si="98"/>
        <v>Insufficient Data</v>
      </c>
      <c r="AG218" s="31"/>
      <c r="AH218" s="31"/>
      <c r="AI218" s="125" t="str">
        <f t="shared" si="82"/>
        <v>Insufficient Data</v>
      </c>
      <c r="AJ218" s="125" t="str">
        <f t="shared" si="99"/>
        <v>Insufficient Data</v>
      </c>
      <c r="AK218" s="225" t="str">
        <f t="shared" si="83"/>
        <v>Yes</v>
      </c>
      <c r="AL218" s="29"/>
      <c r="AM218" s="29"/>
      <c r="AN218" s="125" t="str">
        <f t="shared" si="84"/>
        <v>Insufficient Data</v>
      </c>
      <c r="AO218" s="125" t="str">
        <f t="shared" si="85"/>
        <v>Insufficient Data</v>
      </c>
      <c r="AP218" s="225" t="str">
        <f t="shared" si="86"/>
        <v>Insufficient Data</v>
      </c>
      <c r="AQ218" s="322"/>
      <c r="AR218" s="322"/>
      <c r="AS218" s="28"/>
      <c r="AT218" s="26"/>
      <c r="AU218" s="26"/>
      <c r="AV218" s="26"/>
      <c r="AW218" s="26"/>
      <c r="AX218" s="26"/>
      <c r="AY218" s="26"/>
      <c r="AZ218" s="26"/>
      <c r="BA218" s="26"/>
      <c r="BB218" s="26"/>
      <c r="BC218" s="26"/>
      <c r="BD218" s="149"/>
      <c r="BE218" s="26"/>
      <c r="BF218" s="29"/>
      <c r="BG218" s="29"/>
      <c r="BH218" s="29"/>
      <c r="BI218" s="26"/>
      <c r="BJ218" s="347" t="str">
        <f t="shared" si="100"/>
        <v>No</v>
      </c>
      <c r="BK218" s="347" t="str">
        <f t="shared" si="87"/>
        <v>No</v>
      </c>
      <c r="BL218" s="347" t="str">
        <f t="shared" si="88"/>
        <v>No</v>
      </c>
      <c r="BM218" s="347" t="str">
        <f t="shared" si="89"/>
        <v>No</v>
      </c>
      <c r="BN218" s="347" t="str">
        <f t="shared" si="90"/>
        <v>No</v>
      </c>
      <c r="BO218" s="347" t="str">
        <f t="shared" si="91"/>
        <v>No</v>
      </c>
      <c r="BP218" s="347" t="str">
        <f t="shared" si="92"/>
        <v>No</v>
      </c>
      <c r="BQ218" s="347" t="str">
        <f t="shared" si="101"/>
        <v>No</v>
      </c>
      <c r="BR218" s="347" t="str">
        <f t="shared" si="93"/>
        <v>No</v>
      </c>
      <c r="BS218" s="347" t="str">
        <f t="shared" si="102"/>
        <v>No</v>
      </c>
      <c r="BT218" s="347" t="str">
        <f t="shared" si="103"/>
        <v>No</v>
      </c>
      <c r="BU218" s="347" t="str">
        <f t="shared" si="94"/>
        <v>Yes</v>
      </c>
      <c r="BV218" s="347" t="str">
        <f t="shared" si="95"/>
        <v>6th-12th</v>
      </c>
      <c r="BW218" s="347" t="str">
        <f t="shared" si="104"/>
        <v>No</v>
      </c>
      <c r="BX218" s="347" t="str">
        <f t="shared" si="105"/>
        <v>No</v>
      </c>
      <c r="BY218" s="347" t="str">
        <f t="shared" si="106"/>
        <v>No</v>
      </c>
      <c r="BZ218" s="347" t="str">
        <f t="shared" si="107"/>
        <v>No</v>
      </c>
    </row>
    <row r="219" spans="1:78" x14ac:dyDescent="0.3">
      <c r="A219" s="26"/>
      <c r="B219" s="26"/>
      <c r="C219" s="355"/>
      <c r="D219" s="322"/>
      <c r="E219" s="322"/>
      <c r="F219" s="26"/>
      <c r="G219" s="26"/>
      <c r="H219" s="26"/>
      <c r="I219" s="26"/>
      <c r="J219" s="26"/>
      <c r="K219" s="26"/>
      <c r="L219" s="26"/>
      <c r="M219" s="26"/>
      <c r="N219" s="25"/>
      <c r="O219" s="141"/>
      <c r="P219" s="26"/>
      <c r="Q219" s="141"/>
      <c r="R219" s="26"/>
      <c r="S219" s="345">
        <f t="shared" si="81"/>
        <v>0</v>
      </c>
      <c r="T219" s="26"/>
      <c r="U219" s="26"/>
      <c r="V219" s="26"/>
      <c r="W219" s="26"/>
      <c r="X219" s="26"/>
      <c r="Y219" s="26"/>
      <c r="Z219" s="26"/>
      <c r="AA219" s="26"/>
      <c r="AB219" s="27"/>
      <c r="AC219" s="27"/>
      <c r="AD219" s="346" t="str">
        <f t="shared" si="96"/>
        <v>Insufficient Data</v>
      </c>
      <c r="AE219" s="125" t="str">
        <f t="shared" si="97"/>
        <v>Insufficient Data</v>
      </c>
      <c r="AF219" s="125" t="str">
        <f t="shared" si="98"/>
        <v>Insufficient Data</v>
      </c>
      <c r="AG219" s="31"/>
      <c r="AH219" s="31"/>
      <c r="AI219" s="125" t="str">
        <f t="shared" si="82"/>
        <v>Insufficient Data</v>
      </c>
      <c r="AJ219" s="125" t="str">
        <f t="shared" si="99"/>
        <v>Insufficient Data</v>
      </c>
      <c r="AK219" s="225" t="str">
        <f t="shared" si="83"/>
        <v>Yes</v>
      </c>
      <c r="AL219" s="29"/>
      <c r="AM219" s="29"/>
      <c r="AN219" s="125" t="str">
        <f t="shared" si="84"/>
        <v>Insufficient Data</v>
      </c>
      <c r="AO219" s="125" t="str">
        <f t="shared" si="85"/>
        <v>Insufficient Data</v>
      </c>
      <c r="AP219" s="225" t="str">
        <f t="shared" si="86"/>
        <v>Insufficient Data</v>
      </c>
      <c r="AQ219" s="322"/>
      <c r="AR219" s="322"/>
      <c r="AS219" s="28"/>
      <c r="AT219" s="26"/>
      <c r="AU219" s="26"/>
      <c r="AV219" s="26"/>
      <c r="AW219" s="26"/>
      <c r="AX219" s="26"/>
      <c r="AY219" s="26"/>
      <c r="AZ219" s="26"/>
      <c r="BA219" s="26"/>
      <c r="BB219" s="26"/>
      <c r="BC219" s="26"/>
      <c r="BD219" s="149"/>
      <c r="BE219" s="26"/>
      <c r="BF219" s="29"/>
      <c r="BG219" s="29"/>
      <c r="BH219" s="29"/>
      <c r="BI219" s="26"/>
      <c r="BJ219" s="347" t="str">
        <f t="shared" si="100"/>
        <v>No</v>
      </c>
      <c r="BK219" s="347" t="str">
        <f t="shared" si="87"/>
        <v>No</v>
      </c>
      <c r="BL219" s="347" t="str">
        <f t="shared" si="88"/>
        <v>No</v>
      </c>
      <c r="BM219" s="347" t="str">
        <f t="shared" si="89"/>
        <v>No</v>
      </c>
      <c r="BN219" s="347" t="str">
        <f t="shared" si="90"/>
        <v>No</v>
      </c>
      <c r="BO219" s="347" t="str">
        <f t="shared" si="91"/>
        <v>No</v>
      </c>
      <c r="BP219" s="347" t="str">
        <f t="shared" si="92"/>
        <v>No</v>
      </c>
      <c r="BQ219" s="347" t="str">
        <f t="shared" si="101"/>
        <v>No</v>
      </c>
      <c r="BR219" s="347" t="str">
        <f t="shared" si="93"/>
        <v>No</v>
      </c>
      <c r="BS219" s="347" t="str">
        <f t="shared" si="102"/>
        <v>No</v>
      </c>
      <c r="BT219" s="347" t="str">
        <f t="shared" si="103"/>
        <v>No</v>
      </c>
      <c r="BU219" s="347" t="str">
        <f t="shared" si="94"/>
        <v>Yes</v>
      </c>
      <c r="BV219" s="347" t="str">
        <f t="shared" si="95"/>
        <v>6th-12th</v>
      </c>
      <c r="BW219" s="347" t="str">
        <f t="shared" si="104"/>
        <v>No</v>
      </c>
      <c r="BX219" s="347" t="str">
        <f t="shared" si="105"/>
        <v>No</v>
      </c>
      <c r="BY219" s="347" t="str">
        <f t="shared" si="106"/>
        <v>No</v>
      </c>
      <c r="BZ219" s="347" t="str">
        <f t="shared" si="107"/>
        <v>No</v>
      </c>
    </row>
    <row r="220" spans="1:78" x14ac:dyDescent="0.3">
      <c r="A220" s="26"/>
      <c r="B220" s="26"/>
      <c r="C220" s="355"/>
      <c r="D220" s="322"/>
      <c r="E220" s="322"/>
      <c r="F220" s="26"/>
      <c r="G220" s="26"/>
      <c r="H220" s="26"/>
      <c r="I220" s="26"/>
      <c r="J220" s="26"/>
      <c r="K220" s="26"/>
      <c r="L220" s="26"/>
      <c r="M220" s="26"/>
      <c r="N220" s="25"/>
      <c r="O220" s="141"/>
      <c r="P220" s="26"/>
      <c r="Q220" s="141"/>
      <c r="R220" s="26"/>
      <c r="S220" s="345">
        <f t="shared" si="81"/>
        <v>0</v>
      </c>
      <c r="T220" s="26"/>
      <c r="U220" s="26"/>
      <c r="V220" s="26"/>
      <c r="W220" s="26"/>
      <c r="X220" s="26"/>
      <c r="Y220" s="26"/>
      <c r="Z220" s="26"/>
      <c r="AA220" s="26"/>
      <c r="AB220" s="27"/>
      <c r="AC220" s="27"/>
      <c r="AD220" s="346" t="str">
        <f t="shared" si="96"/>
        <v>Insufficient Data</v>
      </c>
      <c r="AE220" s="125" t="str">
        <f t="shared" si="97"/>
        <v>Insufficient Data</v>
      </c>
      <c r="AF220" s="125" t="str">
        <f t="shared" si="98"/>
        <v>Insufficient Data</v>
      </c>
      <c r="AG220" s="31"/>
      <c r="AH220" s="31"/>
      <c r="AI220" s="125" t="str">
        <f t="shared" si="82"/>
        <v>Insufficient Data</v>
      </c>
      <c r="AJ220" s="125" t="str">
        <f t="shared" si="99"/>
        <v>Insufficient Data</v>
      </c>
      <c r="AK220" s="225" t="str">
        <f t="shared" si="83"/>
        <v>Yes</v>
      </c>
      <c r="AL220" s="29"/>
      <c r="AM220" s="29"/>
      <c r="AN220" s="125" t="str">
        <f t="shared" si="84"/>
        <v>Insufficient Data</v>
      </c>
      <c r="AO220" s="125" t="str">
        <f t="shared" si="85"/>
        <v>Insufficient Data</v>
      </c>
      <c r="AP220" s="225" t="str">
        <f t="shared" si="86"/>
        <v>Insufficient Data</v>
      </c>
      <c r="AQ220" s="322"/>
      <c r="AR220" s="322"/>
      <c r="AS220" s="28"/>
      <c r="AT220" s="26"/>
      <c r="AU220" s="26"/>
      <c r="AV220" s="26"/>
      <c r="AW220" s="26"/>
      <c r="AX220" s="26"/>
      <c r="AY220" s="26"/>
      <c r="AZ220" s="26"/>
      <c r="BA220" s="26"/>
      <c r="BB220" s="26"/>
      <c r="BC220" s="26"/>
      <c r="BD220" s="149"/>
      <c r="BE220" s="26"/>
      <c r="BF220" s="29"/>
      <c r="BG220" s="29"/>
      <c r="BH220" s="29"/>
      <c r="BI220" s="26"/>
      <c r="BJ220" s="347" t="str">
        <f t="shared" si="100"/>
        <v>No</v>
      </c>
      <c r="BK220" s="347" t="str">
        <f t="shared" si="87"/>
        <v>No</v>
      </c>
      <c r="BL220" s="347" t="str">
        <f t="shared" si="88"/>
        <v>No</v>
      </c>
      <c r="BM220" s="347" t="str">
        <f t="shared" si="89"/>
        <v>No</v>
      </c>
      <c r="BN220" s="347" t="str">
        <f t="shared" si="90"/>
        <v>No</v>
      </c>
      <c r="BO220" s="347" t="str">
        <f t="shared" si="91"/>
        <v>No</v>
      </c>
      <c r="BP220" s="347" t="str">
        <f t="shared" si="92"/>
        <v>No</v>
      </c>
      <c r="BQ220" s="347" t="str">
        <f t="shared" si="101"/>
        <v>No</v>
      </c>
      <c r="BR220" s="347" t="str">
        <f t="shared" si="93"/>
        <v>No</v>
      </c>
      <c r="BS220" s="347" t="str">
        <f t="shared" si="102"/>
        <v>No</v>
      </c>
      <c r="BT220" s="347" t="str">
        <f t="shared" si="103"/>
        <v>No</v>
      </c>
      <c r="BU220" s="347" t="str">
        <f t="shared" si="94"/>
        <v>Yes</v>
      </c>
      <c r="BV220" s="347" t="str">
        <f t="shared" si="95"/>
        <v>6th-12th</v>
      </c>
      <c r="BW220" s="347" t="str">
        <f t="shared" si="104"/>
        <v>No</v>
      </c>
      <c r="BX220" s="347" t="str">
        <f t="shared" si="105"/>
        <v>No</v>
      </c>
      <c r="BY220" s="347" t="str">
        <f t="shared" si="106"/>
        <v>No</v>
      </c>
      <c r="BZ220" s="347" t="str">
        <f t="shared" si="107"/>
        <v>No</v>
      </c>
    </row>
    <row r="221" spans="1:78" x14ac:dyDescent="0.3">
      <c r="A221" s="26"/>
      <c r="B221" s="26"/>
      <c r="C221" s="355"/>
      <c r="D221" s="322"/>
      <c r="E221" s="322"/>
      <c r="F221" s="26"/>
      <c r="G221" s="26"/>
      <c r="H221" s="26"/>
      <c r="I221" s="26"/>
      <c r="J221" s="26"/>
      <c r="K221" s="26"/>
      <c r="L221" s="26"/>
      <c r="M221" s="26"/>
      <c r="N221" s="25"/>
      <c r="O221" s="141"/>
      <c r="P221" s="26"/>
      <c r="Q221" s="141"/>
      <c r="R221" s="26"/>
      <c r="S221" s="345">
        <f t="shared" si="81"/>
        <v>0</v>
      </c>
      <c r="T221" s="26"/>
      <c r="U221" s="26"/>
      <c r="V221" s="26"/>
      <c r="W221" s="26"/>
      <c r="X221" s="26"/>
      <c r="Y221" s="26"/>
      <c r="Z221" s="26"/>
      <c r="AA221" s="26"/>
      <c r="AB221" s="27"/>
      <c r="AC221" s="27"/>
      <c r="AD221" s="346" t="str">
        <f t="shared" si="96"/>
        <v>Insufficient Data</v>
      </c>
      <c r="AE221" s="125" t="str">
        <f t="shared" si="97"/>
        <v>Insufficient Data</v>
      </c>
      <c r="AF221" s="125" t="str">
        <f t="shared" si="98"/>
        <v>Insufficient Data</v>
      </c>
      <c r="AG221" s="31"/>
      <c r="AH221" s="31"/>
      <c r="AI221" s="125" t="str">
        <f t="shared" si="82"/>
        <v>Insufficient Data</v>
      </c>
      <c r="AJ221" s="125" t="str">
        <f t="shared" si="99"/>
        <v>Insufficient Data</v>
      </c>
      <c r="AK221" s="225" t="str">
        <f t="shared" si="83"/>
        <v>Yes</v>
      </c>
      <c r="AL221" s="29"/>
      <c r="AM221" s="29"/>
      <c r="AN221" s="125" t="str">
        <f t="shared" si="84"/>
        <v>Insufficient Data</v>
      </c>
      <c r="AO221" s="125" t="str">
        <f t="shared" si="85"/>
        <v>Insufficient Data</v>
      </c>
      <c r="AP221" s="225" t="str">
        <f t="shared" si="86"/>
        <v>Insufficient Data</v>
      </c>
      <c r="AQ221" s="322"/>
      <c r="AR221" s="322"/>
      <c r="AS221" s="28"/>
      <c r="AT221" s="26"/>
      <c r="AU221" s="26"/>
      <c r="AV221" s="26"/>
      <c r="AW221" s="26"/>
      <c r="AX221" s="26"/>
      <c r="AY221" s="26"/>
      <c r="AZ221" s="26"/>
      <c r="BA221" s="26"/>
      <c r="BB221" s="26"/>
      <c r="BC221" s="26"/>
      <c r="BD221" s="149"/>
      <c r="BE221" s="26"/>
      <c r="BF221" s="29"/>
      <c r="BG221" s="29"/>
      <c r="BH221" s="29"/>
      <c r="BI221" s="26"/>
      <c r="BJ221" s="347" t="str">
        <f t="shared" si="100"/>
        <v>No</v>
      </c>
      <c r="BK221" s="347" t="str">
        <f t="shared" si="87"/>
        <v>No</v>
      </c>
      <c r="BL221" s="347" t="str">
        <f t="shared" si="88"/>
        <v>No</v>
      </c>
      <c r="BM221" s="347" t="str">
        <f t="shared" si="89"/>
        <v>No</v>
      </c>
      <c r="BN221" s="347" t="str">
        <f t="shared" si="90"/>
        <v>No</v>
      </c>
      <c r="BO221" s="347" t="str">
        <f t="shared" si="91"/>
        <v>No</v>
      </c>
      <c r="BP221" s="347" t="str">
        <f t="shared" si="92"/>
        <v>No</v>
      </c>
      <c r="BQ221" s="347" t="str">
        <f t="shared" si="101"/>
        <v>No</v>
      </c>
      <c r="BR221" s="347" t="str">
        <f t="shared" si="93"/>
        <v>No</v>
      </c>
      <c r="BS221" s="347" t="str">
        <f t="shared" si="102"/>
        <v>No</v>
      </c>
      <c r="BT221" s="347" t="str">
        <f t="shared" si="103"/>
        <v>No</v>
      </c>
      <c r="BU221" s="347" t="str">
        <f t="shared" si="94"/>
        <v>Yes</v>
      </c>
      <c r="BV221" s="347" t="str">
        <f t="shared" si="95"/>
        <v>6th-12th</v>
      </c>
      <c r="BW221" s="347" t="str">
        <f t="shared" si="104"/>
        <v>No</v>
      </c>
      <c r="BX221" s="347" t="str">
        <f t="shared" si="105"/>
        <v>No</v>
      </c>
      <c r="BY221" s="347" t="str">
        <f t="shared" si="106"/>
        <v>No</v>
      </c>
      <c r="BZ221" s="347" t="str">
        <f t="shared" si="107"/>
        <v>No</v>
      </c>
    </row>
    <row r="222" spans="1:78" x14ac:dyDescent="0.3">
      <c r="A222" s="26"/>
      <c r="B222" s="26"/>
      <c r="C222" s="355"/>
      <c r="D222" s="322"/>
      <c r="E222" s="322"/>
      <c r="F222" s="26"/>
      <c r="G222" s="26"/>
      <c r="H222" s="26"/>
      <c r="I222" s="26"/>
      <c r="J222" s="26"/>
      <c r="K222" s="26"/>
      <c r="L222" s="26"/>
      <c r="M222" s="26"/>
      <c r="N222" s="25"/>
      <c r="O222" s="141"/>
      <c r="P222" s="26"/>
      <c r="Q222" s="141"/>
      <c r="R222" s="26"/>
      <c r="S222" s="345">
        <f t="shared" si="81"/>
        <v>0</v>
      </c>
      <c r="T222" s="26"/>
      <c r="U222" s="26"/>
      <c r="V222" s="26"/>
      <c r="W222" s="26"/>
      <c r="X222" s="26"/>
      <c r="Y222" s="26"/>
      <c r="Z222" s="26"/>
      <c r="AA222" s="26"/>
      <c r="AB222" s="27"/>
      <c r="AC222" s="27"/>
      <c r="AD222" s="346" t="str">
        <f t="shared" si="96"/>
        <v>Insufficient Data</v>
      </c>
      <c r="AE222" s="125" t="str">
        <f t="shared" si="97"/>
        <v>Insufficient Data</v>
      </c>
      <c r="AF222" s="125" t="str">
        <f t="shared" si="98"/>
        <v>Insufficient Data</v>
      </c>
      <c r="AG222" s="31"/>
      <c r="AH222" s="31"/>
      <c r="AI222" s="125" t="str">
        <f t="shared" si="82"/>
        <v>Insufficient Data</v>
      </c>
      <c r="AJ222" s="125" t="str">
        <f t="shared" si="99"/>
        <v>Insufficient Data</v>
      </c>
      <c r="AK222" s="225" t="str">
        <f t="shared" si="83"/>
        <v>Yes</v>
      </c>
      <c r="AL222" s="29"/>
      <c r="AM222" s="29"/>
      <c r="AN222" s="125" t="str">
        <f t="shared" si="84"/>
        <v>Insufficient Data</v>
      </c>
      <c r="AO222" s="125" t="str">
        <f t="shared" si="85"/>
        <v>Insufficient Data</v>
      </c>
      <c r="AP222" s="225" t="str">
        <f t="shared" si="86"/>
        <v>Insufficient Data</v>
      </c>
      <c r="AQ222" s="322"/>
      <c r="AR222" s="322"/>
      <c r="AS222" s="28"/>
      <c r="AT222" s="26"/>
      <c r="AU222" s="26"/>
      <c r="AV222" s="26"/>
      <c r="AW222" s="26"/>
      <c r="AX222" s="26"/>
      <c r="AY222" s="26"/>
      <c r="AZ222" s="26"/>
      <c r="BA222" s="26"/>
      <c r="BB222" s="26"/>
      <c r="BC222" s="26"/>
      <c r="BD222" s="149"/>
      <c r="BE222" s="26"/>
      <c r="BF222" s="29"/>
      <c r="BG222" s="29"/>
      <c r="BH222" s="29"/>
      <c r="BI222" s="26"/>
      <c r="BJ222" s="347" t="str">
        <f t="shared" si="100"/>
        <v>No</v>
      </c>
      <c r="BK222" s="347" t="str">
        <f t="shared" si="87"/>
        <v>No</v>
      </c>
      <c r="BL222" s="347" t="str">
        <f t="shared" si="88"/>
        <v>No</v>
      </c>
      <c r="BM222" s="347" t="str">
        <f t="shared" si="89"/>
        <v>No</v>
      </c>
      <c r="BN222" s="347" t="str">
        <f t="shared" si="90"/>
        <v>No</v>
      </c>
      <c r="BO222" s="347" t="str">
        <f t="shared" si="91"/>
        <v>No</v>
      </c>
      <c r="BP222" s="347" t="str">
        <f t="shared" si="92"/>
        <v>No</v>
      </c>
      <c r="BQ222" s="347" t="str">
        <f t="shared" si="101"/>
        <v>No</v>
      </c>
      <c r="BR222" s="347" t="str">
        <f t="shared" si="93"/>
        <v>No</v>
      </c>
      <c r="BS222" s="347" t="str">
        <f t="shared" si="102"/>
        <v>No</v>
      </c>
      <c r="BT222" s="347" t="str">
        <f t="shared" si="103"/>
        <v>No</v>
      </c>
      <c r="BU222" s="347" t="str">
        <f t="shared" si="94"/>
        <v>Yes</v>
      </c>
      <c r="BV222" s="347" t="str">
        <f t="shared" si="95"/>
        <v>6th-12th</v>
      </c>
      <c r="BW222" s="347" t="str">
        <f t="shared" si="104"/>
        <v>No</v>
      </c>
      <c r="BX222" s="347" t="str">
        <f t="shared" si="105"/>
        <v>No</v>
      </c>
      <c r="BY222" s="347" t="str">
        <f t="shared" si="106"/>
        <v>No</v>
      </c>
      <c r="BZ222" s="347" t="str">
        <f t="shared" si="107"/>
        <v>No</v>
      </c>
    </row>
    <row r="223" spans="1:78" x14ac:dyDescent="0.3">
      <c r="A223" s="26"/>
      <c r="B223" s="26"/>
      <c r="C223" s="355"/>
      <c r="D223" s="322"/>
      <c r="E223" s="322"/>
      <c r="F223" s="26"/>
      <c r="G223" s="26"/>
      <c r="H223" s="26"/>
      <c r="I223" s="26"/>
      <c r="J223" s="26"/>
      <c r="K223" s="26"/>
      <c r="L223" s="26"/>
      <c r="M223" s="26"/>
      <c r="N223" s="25"/>
      <c r="O223" s="141"/>
      <c r="P223" s="26"/>
      <c r="Q223" s="141"/>
      <c r="R223" s="26"/>
      <c r="S223" s="345">
        <f t="shared" si="81"/>
        <v>0</v>
      </c>
      <c r="T223" s="26"/>
      <c r="U223" s="26"/>
      <c r="V223" s="26"/>
      <c r="W223" s="26"/>
      <c r="X223" s="26"/>
      <c r="Y223" s="26"/>
      <c r="Z223" s="26"/>
      <c r="AA223" s="26"/>
      <c r="AB223" s="27"/>
      <c r="AC223" s="27"/>
      <c r="AD223" s="346" t="str">
        <f t="shared" si="96"/>
        <v>Insufficient Data</v>
      </c>
      <c r="AE223" s="125" t="str">
        <f t="shared" si="97"/>
        <v>Insufficient Data</v>
      </c>
      <c r="AF223" s="125" t="str">
        <f t="shared" si="98"/>
        <v>Insufficient Data</v>
      </c>
      <c r="AG223" s="31"/>
      <c r="AH223" s="31"/>
      <c r="AI223" s="125" t="str">
        <f t="shared" si="82"/>
        <v>Insufficient Data</v>
      </c>
      <c r="AJ223" s="125" t="str">
        <f t="shared" si="99"/>
        <v>Insufficient Data</v>
      </c>
      <c r="AK223" s="225" t="str">
        <f t="shared" si="83"/>
        <v>Yes</v>
      </c>
      <c r="AL223" s="29"/>
      <c r="AM223" s="29"/>
      <c r="AN223" s="125" t="str">
        <f t="shared" si="84"/>
        <v>Insufficient Data</v>
      </c>
      <c r="AO223" s="125" t="str">
        <f t="shared" si="85"/>
        <v>Insufficient Data</v>
      </c>
      <c r="AP223" s="225" t="str">
        <f t="shared" si="86"/>
        <v>Insufficient Data</v>
      </c>
      <c r="AQ223" s="322"/>
      <c r="AR223" s="322"/>
      <c r="AS223" s="28"/>
      <c r="AT223" s="26"/>
      <c r="AU223" s="26"/>
      <c r="AV223" s="26"/>
      <c r="AW223" s="26"/>
      <c r="AX223" s="26"/>
      <c r="AY223" s="26"/>
      <c r="AZ223" s="26"/>
      <c r="BA223" s="26"/>
      <c r="BB223" s="26"/>
      <c r="BC223" s="26"/>
      <c r="BD223" s="149"/>
      <c r="BE223" s="26"/>
      <c r="BF223" s="29"/>
      <c r="BG223" s="29"/>
      <c r="BH223" s="29"/>
      <c r="BI223" s="26"/>
      <c r="BJ223" s="347" t="str">
        <f t="shared" si="100"/>
        <v>No</v>
      </c>
      <c r="BK223" s="347" t="str">
        <f t="shared" si="87"/>
        <v>No</v>
      </c>
      <c r="BL223" s="347" t="str">
        <f t="shared" si="88"/>
        <v>No</v>
      </c>
      <c r="BM223" s="347" t="str">
        <f t="shared" si="89"/>
        <v>No</v>
      </c>
      <c r="BN223" s="347" t="str">
        <f t="shared" si="90"/>
        <v>No</v>
      </c>
      <c r="BO223" s="347" t="str">
        <f t="shared" si="91"/>
        <v>No</v>
      </c>
      <c r="BP223" s="347" t="str">
        <f t="shared" si="92"/>
        <v>No</v>
      </c>
      <c r="BQ223" s="347" t="str">
        <f t="shared" si="101"/>
        <v>No</v>
      </c>
      <c r="BR223" s="347" t="str">
        <f t="shared" si="93"/>
        <v>No</v>
      </c>
      <c r="BS223" s="347" t="str">
        <f t="shared" si="102"/>
        <v>No</v>
      </c>
      <c r="BT223" s="347" t="str">
        <f t="shared" si="103"/>
        <v>No</v>
      </c>
      <c r="BU223" s="347" t="str">
        <f t="shared" si="94"/>
        <v>Yes</v>
      </c>
      <c r="BV223" s="347" t="str">
        <f t="shared" si="95"/>
        <v>6th-12th</v>
      </c>
      <c r="BW223" s="347" t="str">
        <f t="shared" si="104"/>
        <v>No</v>
      </c>
      <c r="BX223" s="347" t="str">
        <f t="shared" si="105"/>
        <v>No</v>
      </c>
      <c r="BY223" s="347" t="str">
        <f t="shared" si="106"/>
        <v>No</v>
      </c>
      <c r="BZ223" s="347" t="str">
        <f t="shared" si="107"/>
        <v>No</v>
      </c>
    </row>
    <row r="224" spans="1:78" x14ac:dyDescent="0.3">
      <c r="A224" s="26"/>
      <c r="B224" s="26"/>
      <c r="C224" s="355"/>
      <c r="D224" s="322"/>
      <c r="E224" s="322"/>
      <c r="F224" s="26"/>
      <c r="G224" s="26"/>
      <c r="H224" s="26"/>
      <c r="I224" s="26"/>
      <c r="J224" s="26"/>
      <c r="K224" s="26"/>
      <c r="L224" s="26"/>
      <c r="M224" s="26"/>
      <c r="N224" s="25"/>
      <c r="O224" s="141"/>
      <c r="P224" s="26"/>
      <c r="Q224" s="141"/>
      <c r="R224" s="26"/>
      <c r="S224" s="345">
        <f t="shared" si="81"/>
        <v>0</v>
      </c>
      <c r="T224" s="26"/>
      <c r="U224" s="26"/>
      <c r="V224" s="26"/>
      <c r="W224" s="26"/>
      <c r="X224" s="26"/>
      <c r="Y224" s="26"/>
      <c r="Z224" s="26"/>
      <c r="AA224" s="26"/>
      <c r="AB224" s="27"/>
      <c r="AC224" s="27"/>
      <c r="AD224" s="346" t="str">
        <f t="shared" si="96"/>
        <v>Insufficient Data</v>
      </c>
      <c r="AE224" s="125" t="str">
        <f t="shared" si="97"/>
        <v>Insufficient Data</v>
      </c>
      <c r="AF224" s="125" t="str">
        <f t="shared" si="98"/>
        <v>Insufficient Data</v>
      </c>
      <c r="AG224" s="31"/>
      <c r="AH224" s="31"/>
      <c r="AI224" s="125" t="str">
        <f t="shared" si="82"/>
        <v>Insufficient Data</v>
      </c>
      <c r="AJ224" s="125" t="str">
        <f t="shared" si="99"/>
        <v>Insufficient Data</v>
      </c>
      <c r="AK224" s="225" t="str">
        <f t="shared" si="83"/>
        <v>Yes</v>
      </c>
      <c r="AL224" s="29"/>
      <c r="AM224" s="29"/>
      <c r="AN224" s="125" t="str">
        <f t="shared" si="84"/>
        <v>Insufficient Data</v>
      </c>
      <c r="AO224" s="125" t="str">
        <f t="shared" si="85"/>
        <v>Insufficient Data</v>
      </c>
      <c r="AP224" s="225" t="str">
        <f t="shared" si="86"/>
        <v>Insufficient Data</v>
      </c>
      <c r="AQ224" s="322"/>
      <c r="AR224" s="322"/>
      <c r="AS224" s="28"/>
      <c r="AT224" s="26"/>
      <c r="AU224" s="26"/>
      <c r="AV224" s="26"/>
      <c r="AW224" s="26"/>
      <c r="AX224" s="26"/>
      <c r="AY224" s="26"/>
      <c r="AZ224" s="26"/>
      <c r="BA224" s="26"/>
      <c r="BB224" s="26"/>
      <c r="BC224" s="26"/>
      <c r="BD224" s="149"/>
      <c r="BE224" s="26"/>
      <c r="BF224" s="29"/>
      <c r="BG224" s="29"/>
      <c r="BH224" s="29"/>
      <c r="BI224" s="26"/>
      <c r="BJ224" s="347" t="str">
        <f t="shared" si="100"/>
        <v>No</v>
      </c>
      <c r="BK224" s="347" t="str">
        <f t="shared" si="87"/>
        <v>No</v>
      </c>
      <c r="BL224" s="347" t="str">
        <f t="shared" si="88"/>
        <v>No</v>
      </c>
      <c r="BM224" s="347" t="str">
        <f t="shared" si="89"/>
        <v>No</v>
      </c>
      <c r="BN224" s="347" t="str">
        <f t="shared" si="90"/>
        <v>No</v>
      </c>
      <c r="BO224" s="347" t="str">
        <f t="shared" si="91"/>
        <v>No</v>
      </c>
      <c r="BP224" s="347" t="str">
        <f t="shared" si="92"/>
        <v>No</v>
      </c>
      <c r="BQ224" s="347" t="str">
        <f t="shared" si="101"/>
        <v>No</v>
      </c>
      <c r="BR224" s="347" t="str">
        <f t="shared" si="93"/>
        <v>No</v>
      </c>
      <c r="BS224" s="347" t="str">
        <f t="shared" si="102"/>
        <v>No</v>
      </c>
      <c r="BT224" s="347" t="str">
        <f t="shared" si="103"/>
        <v>No</v>
      </c>
      <c r="BU224" s="347" t="str">
        <f t="shared" si="94"/>
        <v>Yes</v>
      </c>
      <c r="BV224" s="347" t="str">
        <f t="shared" si="95"/>
        <v>6th-12th</v>
      </c>
      <c r="BW224" s="347" t="str">
        <f t="shared" si="104"/>
        <v>No</v>
      </c>
      <c r="BX224" s="347" t="str">
        <f t="shared" si="105"/>
        <v>No</v>
      </c>
      <c r="BY224" s="347" t="str">
        <f t="shared" si="106"/>
        <v>No</v>
      </c>
      <c r="BZ224" s="347" t="str">
        <f t="shared" si="107"/>
        <v>No</v>
      </c>
    </row>
    <row r="225" spans="1:78" x14ac:dyDescent="0.3">
      <c r="A225" s="26"/>
      <c r="B225" s="26"/>
      <c r="C225" s="355"/>
      <c r="D225" s="322"/>
      <c r="E225" s="322"/>
      <c r="F225" s="26"/>
      <c r="G225" s="26"/>
      <c r="H225" s="26"/>
      <c r="I225" s="26"/>
      <c r="J225" s="26"/>
      <c r="K225" s="26"/>
      <c r="L225" s="26"/>
      <c r="M225" s="26"/>
      <c r="N225" s="25"/>
      <c r="O225" s="141"/>
      <c r="P225" s="26"/>
      <c r="Q225" s="141"/>
      <c r="R225" s="26"/>
      <c r="S225" s="345">
        <f t="shared" si="81"/>
        <v>0</v>
      </c>
      <c r="T225" s="26"/>
      <c r="U225" s="26"/>
      <c r="V225" s="26"/>
      <c r="W225" s="26"/>
      <c r="X225" s="26"/>
      <c r="Y225" s="26"/>
      <c r="Z225" s="26"/>
      <c r="AA225" s="26"/>
      <c r="AB225" s="27"/>
      <c r="AC225" s="27"/>
      <c r="AD225" s="346" t="str">
        <f t="shared" si="96"/>
        <v>Insufficient Data</v>
      </c>
      <c r="AE225" s="125" t="str">
        <f t="shared" si="97"/>
        <v>Insufficient Data</v>
      </c>
      <c r="AF225" s="125" t="str">
        <f t="shared" si="98"/>
        <v>Insufficient Data</v>
      </c>
      <c r="AG225" s="31"/>
      <c r="AH225" s="31"/>
      <c r="AI225" s="125" t="str">
        <f t="shared" si="82"/>
        <v>Insufficient Data</v>
      </c>
      <c r="AJ225" s="125" t="str">
        <f t="shared" si="99"/>
        <v>Insufficient Data</v>
      </c>
      <c r="AK225" s="225" t="str">
        <f t="shared" si="83"/>
        <v>Yes</v>
      </c>
      <c r="AL225" s="29"/>
      <c r="AM225" s="29"/>
      <c r="AN225" s="125" t="str">
        <f t="shared" si="84"/>
        <v>Insufficient Data</v>
      </c>
      <c r="AO225" s="125" t="str">
        <f t="shared" si="85"/>
        <v>Insufficient Data</v>
      </c>
      <c r="AP225" s="225" t="str">
        <f t="shared" si="86"/>
        <v>Insufficient Data</v>
      </c>
      <c r="AQ225" s="322"/>
      <c r="AR225" s="322"/>
      <c r="AS225" s="28"/>
      <c r="AT225" s="26"/>
      <c r="AU225" s="26"/>
      <c r="AV225" s="26"/>
      <c r="AW225" s="26"/>
      <c r="AX225" s="26"/>
      <c r="AY225" s="26"/>
      <c r="AZ225" s="26"/>
      <c r="BA225" s="26"/>
      <c r="BB225" s="26"/>
      <c r="BC225" s="26"/>
      <c r="BD225" s="149"/>
      <c r="BE225" s="26"/>
      <c r="BF225" s="29"/>
      <c r="BG225" s="29"/>
      <c r="BH225" s="29"/>
      <c r="BI225" s="26"/>
      <c r="BJ225" s="347" t="str">
        <f t="shared" si="100"/>
        <v>No</v>
      </c>
      <c r="BK225" s="347" t="str">
        <f t="shared" si="87"/>
        <v>No</v>
      </c>
      <c r="BL225" s="347" t="str">
        <f t="shared" si="88"/>
        <v>No</v>
      </c>
      <c r="BM225" s="347" t="str">
        <f t="shared" si="89"/>
        <v>No</v>
      </c>
      <c r="BN225" s="347" t="str">
        <f t="shared" si="90"/>
        <v>No</v>
      </c>
      <c r="BO225" s="347" t="str">
        <f t="shared" si="91"/>
        <v>No</v>
      </c>
      <c r="BP225" s="347" t="str">
        <f t="shared" si="92"/>
        <v>No</v>
      </c>
      <c r="BQ225" s="347" t="str">
        <f t="shared" si="101"/>
        <v>No</v>
      </c>
      <c r="BR225" s="347" t="str">
        <f t="shared" si="93"/>
        <v>No</v>
      </c>
      <c r="BS225" s="347" t="str">
        <f t="shared" si="102"/>
        <v>No</v>
      </c>
      <c r="BT225" s="347" t="str">
        <f t="shared" si="103"/>
        <v>No</v>
      </c>
      <c r="BU225" s="347" t="str">
        <f t="shared" si="94"/>
        <v>Yes</v>
      </c>
      <c r="BV225" s="347" t="str">
        <f t="shared" si="95"/>
        <v>6th-12th</v>
      </c>
      <c r="BW225" s="347" t="str">
        <f t="shared" si="104"/>
        <v>No</v>
      </c>
      <c r="BX225" s="347" t="str">
        <f t="shared" si="105"/>
        <v>No</v>
      </c>
      <c r="BY225" s="347" t="str">
        <f t="shared" si="106"/>
        <v>No</v>
      </c>
      <c r="BZ225" s="347" t="str">
        <f t="shared" si="107"/>
        <v>No</v>
      </c>
    </row>
    <row r="226" spans="1:78" x14ac:dyDescent="0.3">
      <c r="A226" s="26"/>
      <c r="B226" s="26"/>
      <c r="C226" s="355"/>
      <c r="D226" s="322"/>
      <c r="E226" s="322"/>
      <c r="F226" s="26"/>
      <c r="G226" s="26"/>
      <c r="H226" s="26"/>
      <c r="I226" s="26"/>
      <c r="J226" s="26"/>
      <c r="K226" s="26"/>
      <c r="L226" s="26"/>
      <c r="M226" s="26"/>
      <c r="N226" s="25"/>
      <c r="O226" s="141"/>
      <c r="P226" s="26"/>
      <c r="Q226" s="141"/>
      <c r="R226" s="26"/>
      <c r="S226" s="345">
        <f t="shared" si="81"/>
        <v>0</v>
      </c>
      <c r="T226" s="26"/>
      <c r="U226" s="26"/>
      <c r="V226" s="26"/>
      <c r="W226" s="26"/>
      <c r="X226" s="26"/>
      <c r="Y226" s="26"/>
      <c r="Z226" s="26"/>
      <c r="AA226" s="26"/>
      <c r="AB226" s="27"/>
      <c r="AC226" s="27"/>
      <c r="AD226" s="346" t="str">
        <f t="shared" si="96"/>
        <v>Insufficient Data</v>
      </c>
      <c r="AE226" s="125" t="str">
        <f t="shared" si="97"/>
        <v>Insufficient Data</v>
      </c>
      <c r="AF226" s="125" t="str">
        <f t="shared" si="98"/>
        <v>Insufficient Data</v>
      </c>
      <c r="AG226" s="31"/>
      <c r="AH226" s="31"/>
      <c r="AI226" s="125" t="str">
        <f t="shared" si="82"/>
        <v>Insufficient Data</v>
      </c>
      <c r="AJ226" s="125" t="str">
        <f t="shared" si="99"/>
        <v>Insufficient Data</v>
      </c>
      <c r="AK226" s="225" t="str">
        <f t="shared" si="83"/>
        <v>Yes</v>
      </c>
      <c r="AL226" s="29"/>
      <c r="AM226" s="29"/>
      <c r="AN226" s="125" t="str">
        <f t="shared" si="84"/>
        <v>Insufficient Data</v>
      </c>
      <c r="AO226" s="125" t="str">
        <f t="shared" si="85"/>
        <v>Insufficient Data</v>
      </c>
      <c r="AP226" s="225" t="str">
        <f t="shared" si="86"/>
        <v>Insufficient Data</v>
      </c>
      <c r="AQ226" s="322"/>
      <c r="AR226" s="322"/>
      <c r="AS226" s="28"/>
      <c r="AT226" s="26"/>
      <c r="AU226" s="26"/>
      <c r="AV226" s="26"/>
      <c r="AW226" s="26"/>
      <c r="AX226" s="26"/>
      <c r="AY226" s="26"/>
      <c r="AZ226" s="26"/>
      <c r="BA226" s="26"/>
      <c r="BB226" s="26"/>
      <c r="BC226" s="26"/>
      <c r="BD226" s="149"/>
      <c r="BE226" s="26"/>
      <c r="BF226" s="29"/>
      <c r="BG226" s="29"/>
      <c r="BH226" s="29"/>
      <c r="BI226" s="26"/>
      <c r="BJ226" s="347" t="str">
        <f t="shared" si="100"/>
        <v>No</v>
      </c>
      <c r="BK226" s="347" t="str">
        <f t="shared" si="87"/>
        <v>No</v>
      </c>
      <c r="BL226" s="347" t="str">
        <f t="shared" si="88"/>
        <v>No</v>
      </c>
      <c r="BM226" s="347" t="str">
        <f t="shared" si="89"/>
        <v>No</v>
      </c>
      <c r="BN226" s="347" t="str">
        <f t="shared" si="90"/>
        <v>No</v>
      </c>
      <c r="BO226" s="347" t="str">
        <f t="shared" si="91"/>
        <v>No</v>
      </c>
      <c r="BP226" s="347" t="str">
        <f t="shared" si="92"/>
        <v>No</v>
      </c>
      <c r="BQ226" s="347" t="str">
        <f t="shared" si="101"/>
        <v>No</v>
      </c>
      <c r="BR226" s="347" t="str">
        <f t="shared" si="93"/>
        <v>No</v>
      </c>
      <c r="BS226" s="347" t="str">
        <f t="shared" si="102"/>
        <v>No</v>
      </c>
      <c r="BT226" s="347" t="str">
        <f t="shared" si="103"/>
        <v>No</v>
      </c>
      <c r="BU226" s="347" t="str">
        <f t="shared" si="94"/>
        <v>Yes</v>
      </c>
      <c r="BV226" s="347" t="str">
        <f t="shared" si="95"/>
        <v>6th-12th</v>
      </c>
      <c r="BW226" s="347" t="str">
        <f t="shared" si="104"/>
        <v>No</v>
      </c>
      <c r="BX226" s="347" t="str">
        <f t="shared" si="105"/>
        <v>No</v>
      </c>
      <c r="BY226" s="347" t="str">
        <f t="shared" si="106"/>
        <v>No</v>
      </c>
      <c r="BZ226" s="347" t="str">
        <f t="shared" si="107"/>
        <v>No</v>
      </c>
    </row>
    <row r="227" spans="1:78" x14ac:dyDescent="0.3">
      <c r="A227" s="26"/>
      <c r="B227" s="26"/>
      <c r="C227" s="355"/>
      <c r="D227" s="322"/>
      <c r="E227" s="322"/>
      <c r="F227" s="26"/>
      <c r="G227" s="26"/>
      <c r="H227" s="26"/>
      <c r="I227" s="26"/>
      <c r="J227" s="26"/>
      <c r="K227" s="26"/>
      <c r="L227" s="26"/>
      <c r="M227" s="26"/>
      <c r="N227" s="25"/>
      <c r="O227" s="141"/>
      <c r="P227" s="26"/>
      <c r="Q227" s="141"/>
      <c r="R227" s="26"/>
      <c r="S227" s="345">
        <f t="shared" si="81"/>
        <v>0</v>
      </c>
      <c r="T227" s="26"/>
      <c r="U227" s="26"/>
      <c r="V227" s="26"/>
      <c r="W227" s="26"/>
      <c r="X227" s="26"/>
      <c r="Y227" s="26"/>
      <c r="Z227" s="26"/>
      <c r="AA227" s="26"/>
      <c r="AB227" s="27"/>
      <c r="AC227" s="27"/>
      <c r="AD227" s="346" t="str">
        <f t="shared" si="96"/>
        <v>Insufficient Data</v>
      </c>
      <c r="AE227" s="125" t="str">
        <f t="shared" si="97"/>
        <v>Insufficient Data</v>
      </c>
      <c r="AF227" s="125" t="str">
        <f t="shared" si="98"/>
        <v>Insufficient Data</v>
      </c>
      <c r="AG227" s="31"/>
      <c r="AH227" s="31"/>
      <c r="AI227" s="125" t="str">
        <f t="shared" si="82"/>
        <v>Insufficient Data</v>
      </c>
      <c r="AJ227" s="125" t="str">
        <f t="shared" si="99"/>
        <v>Insufficient Data</v>
      </c>
      <c r="AK227" s="225" t="str">
        <f t="shared" si="83"/>
        <v>Yes</v>
      </c>
      <c r="AL227" s="29"/>
      <c r="AM227" s="29"/>
      <c r="AN227" s="125" t="str">
        <f t="shared" si="84"/>
        <v>Insufficient Data</v>
      </c>
      <c r="AO227" s="125" t="str">
        <f t="shared" si="85"/>
        <v>Insufficient Data</v>
      </c>
      <c r="AP227" s="225" t="str">
        <f t="shared" si="86"/>
        <v>Insufficient Data</v>
      </c>
      <c r="AQ227" s="322"/>
      <c r="AR227" s="322"/>
      <c r="AS227" s="28"/>
      <c r="AT227" s="26"/>
      <c r="AU227" s="26"/>
      <c r="AV227" s="26"/>
      <c r="AW227" s="26"/>
      <c r="AX227" s="26"/>
      <c r="AY227" s="26"/>
      <c r="AZ227" s="26"/>
      <c r="BA227" s="26"/>
      <c r="BB227" s="26"/>
      <c r="BC227" s="26"/>
      <c r="BD227" s="149"/>
      <c r="BE227" s="26"/>
      <c r="BF227" s="29"/>
      <c r="BG227" s="29"/>
      <c r="BH227" s="29"/>
      <c r="BI227" s="26"/>
      <c r="BJ227" s="347" t="str">
        <f t="shared" si="100"/>
        <v>No</v>
      </c>
      <c r="BK227" s="347" t="str">
        <f t="shared" si="87"/>
        <v>No</v>
      </c>
      <c r="BL227" s="347" t="str">
        <f t="shared" si="88"/>
        <v>No</v>
      </c>
      <c r="BM227" s="347" t="str">
        <f t="shared" si="89"/>
        <v>No</v>
      </c>
      <c r="BN227" s="347" t="str">
        <f t="shared" si="90"/>
        <v>No</v>
      </c>
      <c r="BO227" s="347" t="str">
        <f t="shared" si="91"/>
        <v>No</v>
      </c>
      <c r="BP227" s="347" t="str">
        <f t="shared" si="92"/>
        <v>No</v>
      </c>
      <c r="BQ227" s="347" t="str">
        <f t="shared" si="101"/>
        <v>No</v>
      </c>
      <c r="BR227" s="347" t="str">
        <f t="shared" si="93"/>
        <v>No</v>
      </c>
      <c r="BS227" s="347" t="str">
        <f t="shared" si="102"/>
        <v>No</v>
      </c>
      <c r="BT227" s="347" t="str">
        <f t="shared" si="103"/>
        <v>No</v>
      </c>
      <c r="BU227" s="347" t="str">
        <f t="shared" si="94"/>
        <v>Yes</v>
      </c>
      <c r="BV227" s="347" t="str">
        <f t="shared" si="95"/>
        <v>6th-12th</v>
      </c>
      <c r="BW227" s="347" t="str">
        <f t="shared" si="104"/>
        <v>No</v>
      </c>
      <c r="BX227" s="347" t="str">
        <f t="shared" si="105"/>
        <v>No</v>
      </c>
      <c r="BY227" s="347" t="str">
        <f t="shared" si="106"/>
        <v>No</v>
      </c>
      <c r="BZ227" s="347" t="str">
        <f t="shared" si="107"/>
        <v>No</v>
      </c>
    </row>
    <row r="228" spans="1:78" x14ac:dyDescent="0.3">
      <c r="A228" s="26"/>
      <c r="B228" s="26"/>
      <c r="C228" s="355"/>
      <c r="D228" s="322"/>
      <c r="E228" s="322"/>
      <c r="F228" s="26"/>
      <c r="G228" s="26"/>
      <c r="H228" s="26"/>
      <c r="I228" s="26"/>
      <c r="J228" s="26"/>
      <c r="K228" s="26"/>
      <c r="L228" s="26"/>
      <c r="M228" s="26"/>
      <c r="N228" s="25"/>
      <c r="O228" s="141"/>
      <c r="P228" s="26"/>
      <c r="Q228" s="141"/>
      <c r="R228" s="26"/>
      <c r="S228" s="345">
        <f t="shared" si="81"/>
        <v>0</v>
      </c>
      <c r="T228" s="26"/>
      <c r="U228" s="26"/>
      <c r="V228" s="26"/>
      <c r="W228" s="26"/>
      <c r="X228" s="26"/>
      <c r="Y228" s="26"/>
      <c r="Z228" s="26"/>
      <c r="AA228" s="26"/>
      <c r="AB228" s="27"/>
      <c r="AC228" s="27"/>
      <c r="AD228" s="346" t="str">
        <f t="shared" si="96"/>
        <v>Insufficient Data</v>
      </c>
      <c r="AE228" s="125" t="str">
        <f t="shared" si="97"/>
        <v>Insufficient Data</v>
      </c>
      <c r="AF228" s="125" t="str">
        <f t="shared" si="98"/>
        <v>Insufficient Data</v>
      </c>
      <c r="AG228" s="31"/>
      <c r="AH228" s="31"/>
      <c r="AI228" s="125" t="str">
        <f t="shared" si="82"/>
        <v>Insufficient Data</v>
      </c>
      <c r="AJ228" s="125" t="str">
        <f t="shared" si="99"/>
        <v>Insufficient Data</v>
      </c>
      <c r="AK228" s="225" t="str">
        <f t="shared" si="83"/>
        <v>Yes</v>
      </c>
      <c r="AL228" s="29"/>
      <c r="AM228" s="29"/>
      <c r="AN228" s="125" t="str">
        <f t="shared" si="84"/>
        <v>Insufficient Data</v>
      </c>
      <c r="AO228" s="125" t="str">
        <f t="shared" si="85"/>
        <v>Insufficient Data</v>
      </c>
      <c r="AP228" s="225" t="str">
        <f t="shared" si="86"/>
        <v>Insufficient Data</v>
      </c>
      <c r="AQ228" s="322"/>
      <c r="AR228" s="322"/>
      <c r="AS228" s="28"/>
      <c r="AT228" s="26"/>
      <c r="AU228" s="26"/>
      <c r="AV228" s="26"/>
      <c r="AW228" s="26"/>
      <c r="AX228" s="26"/>
      <c r="AY228" s="26"/>
      <c r="AZ228" s="26"/>
      <c r="BA228" s="26"/>
      <c r="BB228" s="26"/>
      <c r="BC228" s="26"/>
      <c r="BD228" s="149"/>
      <c r="BE228" s="26"/>
      <c r="BF228" s="29"/>
      <c r="BG228" s="29"/>
      <c r="BH228" s="29"/>
      <c r="BI228" s="26"/>
      <c r="BJ228" s="347" t="str">
        <f t="shared" si="100"/>
        <v>No</v>
      </c>
      <c r="BK228" s="347" t="str">
        <f t="shared" si="87"/>
        <v>No</v>
      </c>
      <c r="BL228" s="347" t="str">
        <f t="shared" si="88"/>
        <v>No</v>
      </c>
      <c r="BM228" s="347" t="str">
        <f t="shared" si="89"/>
        <v>No</v>
      </c>
      <c r="BN228" s="347" t="str">
        <f t="shared" si="90"/>
        <v>No</v>
      </c>
      <c r="BO228" s="347" t="str">
        <f t="shared" si="91"/>
        <v>No</v>
      </c>
      <c r="BP228" s="347" t="str">
        <f t="shared" si="92"/>
        <v>No</v>
      </c>
      <c r="BQ228" s="347" t="str">
        <f t="shared" si="101"/>
        <v>No</v>
      </c>
      <c r="BR228" s="347" t="str">
        <f t="shared" si="93"/>
        <v>No</v>
      </c>
      <c r="BS228" s="347" t="str">
        <f t="shared" si="102"/>
        <v>No</v>
      </c>
      <c r="BT228" s="347" t="str">
        <f t="shared" si="103"/>
        <v>No</v>
      </c>
      <c r="BU228" s="347" t="str">
        <f t="shared" si="94"/>
        <v>Yes</v>
      </c>
      <c r="BV228" s="347" t="str">
        <f t="shared" si="95"/>
        <v>6th-12th</v>
      </c>
      <c r="BW228" s="347" t="str">
        <f t="shared" si="104"/>
        <v>No</v>
      </c>
      <c r="BX228" s="347" t="str">
        <f t="shared" si="105"/>
        <v>No</v>
      </c>
      <c r="BY228" s="347" t="str">
        <f t="shared" si="106"/>
        <v>No</v>
      </c>
      <c r="BZ228" s="347" t="str">
        <f t="shared" si="107"/>
        <v>No</v>
      </c>
    </row>
    <row r="229" spans="1:78" x14ac:dyDescent="0.3">
      <c r="A229" s="26"/>
      <c r="B229" s="26"/>
      <c r="C229" s="355"/>
      <c r="D229" s="322"/>
      <c r="E229" s="322"/>
      <c r="F229" s="26"/>
      <c r="G229" s="26"/>
      <c r="H229" s="26"/>
      <c r="I229" s="26"/>
      <c r="J229" s="26"/>
      <c r="K229" s="26"/>
      <c r="L229" s="26"/>
      <c r="M229" s="26"/>
      <c r="N229" s="25"/>
      <c r="O229" s="141"/>
      <c r="P229" s="26"/>
      <c r="Q229" s="141"/>
      <c r="R229" s="26"/>
      <c r="S229" s="345">
        <f t="shared" si="81"/>
        <v>0</v>
      </c>
      <c r="T229" s="26"/>
      <c r="U229" s="26"/>
      <c r="V229" s="26"/>
      <c r="W229" s="26"/>
      <c r="X229" s="26"/>
      <c r="Y229" s="26"/>
      <c r="Z229" s="26"/>
      <c r="AA229" s="26"/>
      <c r="AB229" s="27"/>
      <c r="AC229" s="27"/>
      <c r="AD229" s="346" t="str">
        <f t="shared" si="96"/>
        <v>Insufficient Data</v>
      </c>
      <c r="AE229" s="125" t="str">
        <f t="shared" si="97"/>
        <v>Insufficient Data</v>
      </c>
      <c r="AF229" s="125" t="str">
        <f t="shared" si="98"/>
        <v>Insufficient Data</v>
      </c>
      <c r="AG229" s="31"/>
      <c r="AH229" s="31"/>
      <c r="AI229" s="125" t="str">
        <f t="shared" si="82"/>
        <v>Insufficient Data</v>
      </c>
      <c r="AJ229" s="125" t="str">
        <f t="shared" si="99"/>
        <v>Insufficient Data</v>
      </c>
      <c r="AK229" s="225" t="str">
        <f t="shared" si="83"/>
        <v>Yes</v>
      </c>
      <c r="AL229" s="29"/>
      <c r="AM229" s="29"/>
      <c r="AN229" s="125" t="str">
        <f t="shared" si="84"/>
        <v>Insufficient Data</v>
      </c>
      <c r="AO229" s="125" t="str">
        <f t="shared" si="85"/>
        <v>Insufficient Data</v>
      </c>
      <c r="AP229" s="225" t="str">
        <f t="shared" si="86"/>
        <v>Insufficient Data</v>
      </c>
      <c r="AQ229" s="322"/>
      <c r="AR229" s="322"/>
      <c r="AS229" s="28"/>
      <c r="AT229" s="26"/>
      <c r="AU229" s="26"/>
      <c r="AV229" s="26"/>
      <c r="AW229" s="26"/>
      <c r="AX229" s="26"/>
      <c r="AY229" s="26"/>
      <c r="AZ229" s="26"/>
      <c r="BA229" s="26"/>
      <c r="BB229" s="26"/>
      <c r="BC229" s="26"/>
      <c r="BD229" s="149"/>
      <c r="BE229" s="26"/>
      <c r="BF229" s="29"/>
      <c r="BG229" s="29"/>
      <c r="BH229" s="29"/>
      <c r="BI229" s="26"/>
      <c r="BJ229" s="347" t="str">
        <f t="shared" si="100"/>
        <v>No</v>
      </c>
      <c r="BK229" s="347" t="str">
        <f t="shared" si="87"/>
        <v>No</v>
      </c>
      <c r="BL229" s="347" t="str">
        <f t="shared" si="88"/>
        <v>No</v>
      </c>
      <c r="BM229" s="347" t="str">
        <f t="shared" si="89"/>
        <v>No</v>
      </c>
      <c r="BN229" s="347" t="str">
        <f t="shared" si="90"/>
        <v>No</v>
      </c>
      <c r="BO229" s="347" t="str">
        <f t="shared" si="91"/>
        <v>No</v>
      </c>
      <c r="BP229" s="347" t="str">
        <f t="shared" si="92"/>
        <v>No</v>
      </c>
      <c r="BQ229" s="347" t="str">
        <f t="shared" si="101"/>
        <v>No</v>
      </c>
      <c r="BR229" s="347" t="str">
        <f t="shared" si="93"/>
        <v>No</v>
      </c>
      <c r="BS229" s="347" t="str">
        <f t="shared" si="102"/>
        <v>No</v>
      </c>
      <c r="BT229" s="347" t="str">
        <f t="shared" si="103"/>
        <v>No</v>
      </c>
      <c r="BU229" s="347" t="str">
        <f t="shared" si="94"/>
        <v>Yes</v>
      </c>
      <c r="BV229" s="347" t="str">
        <f t="shared" si="95"/>
        <v>6th-12th</v>
      </c>
      <c r="BW229" s="347" t="str">
        <f t="shared" si="104"/>
        <v>No</v>
      </c>
      <c r="BX229" s="347" t="str">
        <f t="shared" si="105"/>
        <v>No</v>
      </c>
      <c r="BY229" s="347" t="str">
        <f t="shared" si="106"/>
        <v>No</v>
      </c>
      <c r="BZ229" s="347" t="str">
        <f t="shared" si="107"/>
        <v>No</v>
      </c>
    </row>
    <row r="230" spans="1:78" x14ac:dyDescent="0.3">
      <c r="A230" s="26"/>
      <c r="B230" s="26"/>
      <c r="C230" s="355"/>
      <c r="D230" s="322"/>
      <c r="E230" s="322"/>
      <c r="F230" s="26"/>
      <c r="G230" s="26"/>
      <c r="H230" s="26"/>
      <c r="I230" s="26"/>
      <c r="J230" s="26"/>
      <c r="K230" s="26"/>
      <c r="L230" s="26"/>
      <c r="M230" s="26"/>
      <c r="N230" s="25"/>
      <c r="O230" s="141"/>
      <c r="P230" s="26"/>
      <c r="Q230" s="141"/>
      <c r="R230" s="26"/>
      <c r="S230" s="345">
        <f t="shared" si="81"/>
        <v>0</v>
      </c>
      <c r="T230" s="26"/>
      <c r="U230" s="26"/>
      <c r="V230" s="26"/>
      <c r="W230" s="26"/>
      <c r="X230" s="26"/>
      <c r="Y230" s="26"/>
      <c r="Z230" s="26"/>
      <c r="AA230" s="26"/>
      <c r="AB230" s="27"/>
      <c r="AC230" s="27"/>
      <c r="AD230" s="346" t="str">
        <f t="shared" si="96"/>
        <v>Insufficient Data</v>
      </c>
      <c r="AE230" s="125" t="str">
        <f t="shared" si="97"/>
        <v>Insufficient Data</v>
      </c>
      <c r="AF230" s="125" t="str">
        <f t="shared" si="98"/>
        <v>Insufficient Data</v>
      </c>
      <c r="AG230" s="31"/>
      <c r="AH230" s="31"/>
      <c r="AI230" s="125" t="str">
        <f t="shared" si="82"/>
        <v>Insufficient Data</v>
      </c>
      <c r="AJ230" s="125" t="str">
        <f t="shared" si="99"/>
        <v>Insufficient Data</v>
      </c>
      <c r="AK230" s="225" t="str">
        <f t="shared" si="83"/>
        <v>Yes</v>
      </c>
      <c r="AL230" s="29"/>
      <c r="AM230" s="29"/>
      <c r="AN230" s="125" t="str">
        <f t="shared" si="84"/>
        <v>Insufficient Data</v>
      </c>
      <c r="AO230" s="125" t="str">
        <f t="shared" si="85"/>
        <v>Insufficient Data</v>
      </c>
      <c r="AP230" s="225" t="str">
        <f t="shared" si="86"/>
        <v>Insufficient Data</v>
      </c>
      <c r="AQ230" s="322"/>
      <c r="AR230" s="322"/>
      <c r="AS230" s="28"/>
      <c r="AT230" s="26"/>
      <c r="AU230" s="26"/>
      <c r="AV230" s="26"/>
      <c r="AW230" s="26"/>
      <c r="AX230" s="26"/>
      <c r="AY230" s="26"/>
      <c r="AZ230" s="26"/>
      <c r="BA230" s="26"/>
      <c r="BB230" s="26"/>
      <c r="BC230" s="26"/>
      <c r="BD230" s="149"/>
      <c r="BE230" s="26"/>
      <c r="BF230" s="29"/>
      <c r="BG230" s="29"/>
      <c r="BH230" s="29"/>
      <c r="BI230" s="26"/>
      <c r="BJ230" s="347" t="str">
        <f t="shared" si="100"/>
        <v>No</v>
      </c>
      <c r="BK230" s="347" t="str">
        <f t="shared" si="87"/>
        <v>No</v>
      </c>
      <c r="BL230" s="347" t="str">
        <f t="shared" si="88"/>
        <v>No</v>
      </c>
      <c r="BM230" s="347" t="str">
        <f t="shared" si="89"/>
        <v>No</v>
      </c>
      <c r="BN230" s="347" t="str">
        <f t="shared" si="90"/>
        <v>No</v>
      </c>
      <c r="BO230" s="347" t="str">
        <f t="shared" si="91"/>
        <v>No</v>
      </c>
      <c r="BP230" s="347" t="str">
        <f t="shared" si="92"/>
        <v>No</v>
      </c>
      <c r="BQ230" s="347" t="str">
        <f t="shared" si="101"/>
        <v>No</v>
      </c>
      <c r="BR230" s="347" t="str">
        <f t="shared" si="93"/>
        <v>No</v>
      </c>
      <c r="BS230" s="347" t="str">
        <f t="shared" si="102"/>
        <v>No</v>
      </c>
      <c r="BT230" s="347" t="str">
        <f t="shared" si="103"/>
        <v>No</v>
      </c>
      <c r="BU230" s="347" t="str">
        <f t="shared" si="94"/>
        <v>Yes</v>
      </c>
      <c r="BV230" s="347" t="str">
        <f t="shared" si="95"/>
        <v>6th-12th</v>
      </c>
      <c r="BW230" s="347" t="str">
        <f t="shared" si="104"/>
        <v>No</v>
      </c>
      <c r="BX230" s="347" t="str">
        <f t="shared" si="105"/>
        <v>No</v>
      </c>
      <c r="BY230" s="347" t="str">
        <f t="shared" si="106"/>
        <v>No</v>
      </c>
      <c r="BZ230" s="347" t="str">
        <f t="shared" si="107"/>
        <v>No</v>
      </c>
    </row>
    <row r="231" spans="1:78" x14ac:dyDescent="0.3">
      <c r="A231" s="26"/>
      <c r="B231" s="26"/>
      <c r="C231" s="355"/>
      <c r="D231" s="322"/>
      <c r="E231" s="322"/>
      <c r="F231" s="26"/>
      <c r="G231" s="26"/>
      <c r="H231" s="26"/>
      <c r="I231" s="26"/>
      <c r="J231" s="26"/>
      <c r="K231" s="26"/>
      <c r="L231" s="26"/>
      <c r="M231" s="26"/>
      <c r="N231" s="25"/>
      <c r="O231" s="141"/>
      <c r="P231" s="26"/>
      <c r="Q231" s="141"/>
      <c r="R231" s="26"/>
      <c r="S231" s="345">
        <f t="shared" si="81"/>
        <v>0</v>
      </c>
      <c r="T231" s="26"/>
      <c r="U231" s="26"/>
      <c r="V231" s="26"/>
      <c r="W231" s="26"/>
      <c r="X231" s="26"/>
      <c r="Y231" s="26"/>
      <c r="Z231" s="26"/>
      <c r="AA231" s="26"/>
      <c r="AB231" s="27"/>
      <c r="AC231" s="27"/>
      <c r="AD231" s="346" t="str">
        <f t="shared" si="96"/>
        <v>Insufficient Data</v>
      </c>
      <c r="AE231" s="125" t="str">
        <f t="shared" si="97"/>
        <v>Insufficient Data</v>
      </c>
      <c r="AF231" s="125" t="str">
        <f t="shared" si="98"/>
        <v>Insufficient Data</v>
      </c>
      <c r="AG231" s="31"/>
      <c r="AH231" s="31"/>
      <c r="AI231" s="125" t="str">
        <f t="shared" si="82"/>
        <v>Insufficient Data</v>
      </c>
      <c r="AJ231" s="125" t="str">
        <f t="shared" si="99"/>
        <v>Insufficient Data</v>
      </c>
      <c r="AK231" s="225" t="str">
        <f t="shared" si="83"/>
        <v>Yes</v>
      </c>
      <c r="AL231" s="29"/>
      <c r="AM231" s="29"/>
      <c r="AN231" s="125" t="str">
        <f t="shared" si="84"/>
        <v>Insufficient Data</v>
      </c>
      <c r="AO231" s="125" t="str">
        <f t="shared" si="85"/>
        <v>Insufficient Data</v>
      </c>
      <c r="AP231" s="225" t="str">
        <f t="shared" si="86"/>
        <v>Insufficient Data</v>
      </c>
      <c r="AQ231" s="322"/>
      <c r="AR231" s="322"/>
      <c r="AS231" s="28"/>
      <c r="AT231" s="26"/>
      <c r="AU231" s="26"/>
      <c r="AV231" s="26"/>
      <c r="AW231" s="26"/>
      <c r="AX231" s="26"/>
      <c r="AY231" s="26"/>
      <c r="AZ231" s="26"/>
      <c r="BA231" s="26"/>
      <c r="BB231" s="26"/>
      <c r="BC231" s="26"/>
      <c r="BD231" s="149"/>
      <c r="BE231" s="26"/>
      <c r="BF231" s="29"/>
      <c r="BG231" s="29"/>
      <c r="BH231" s="29"/>
      <c r="BI231" s="26"/>
      <c r="BJ231" s="347" t="str">
        <f t="shared" si="100"/>
        <v>No</v>
      </c>
      <c r="BK231" s="347" t="str">
        <f t="shared" si="87"/>
        <v>No</v>
      </c>
      <c r="BL231" s="347" t="str">
        <f t="shared" si="88"/>
        <v>No</v>
      </c>
      <c r="BM231" s="347" t="str">
        <f t="shared" si="89"/>
        <v>No</v>
      </c>
      <c r="BN231" s="347" t="str">
        <f t="shared" si="90"/>
        <v>No</v>
      </c>
      <c r="BO231" s="347" t="str">
        <f t="shared" si="91"/>
        <v>No</v>
      </c>
      <c r="BP231" s="347" t="str">
        <f t="shared" si="92"/>
        <v>No</v>
      </c>
      <c r="BQ231" s="347" t="str">
        <f t="shared" si="101"/>
        <v>No</v>
      </c>
      <c r="BR231" s="347" t="str">
        <f t="shared" si="93"/>
        <v>No</v>
      </c>
      <c r="BS231" s="347" t="str">
        <f t="shared" si="102"/>
        <v>No</v>
      </c>
      <c r="BT231" s="347" t="str">
        <f t="shared" si="103"/>
        <v>No</v>
      </c>
      <c r="BU231" s="347" t="str">
        <f t="shared" si="94"/>
        <v>Yes</v>
      </c>
      <c r="BV231" s="347" t="str">
        <f t="shared" si="95"/>
        <v>6th-12th</v>
      </c>
      <c r="BW231" s="347" t="str">
        <f t="shared" si="104"/>
        <v>No</v>
      </c>
      <c r="BX231" s="347" t="str">
        <f t="shared" si="105"/>
        <v>No</v>
      </c>
      <c r="BY231" s="347" t="str">
        <f t="shared" si="106"/>
        <v>No</v>
      </c>
      <c r="BZ231" s="347" t="str">
        <f t="shared" si="107"/>
        <v>No</v>
      </c>
    </row>
    <row r="232" spans="1:78" x14ac:dyDescent="0.3">
      <c r="A232" s="26"/>
      <c r="B232" s="26"/>
      <c r="C232" s="355"/>
      <c r="D232" s="322"/>
      <c r="E232" s="322"/>
      <c r="F232" s="26"/>
      <c r="G232" s="26"/>
      <c r="H232" s="26"/>
      <c r="I232" s="26"/>
      <c r="J232" s="26"/>
      <c r="K232" s="26"/>
      <c r="L232" s="26"/>
      <c r="M232" s="26"/>
      <c r="N232" s="25"/>
      <c r="O232" s="141"/>
      <c r="P232" s="26"/>
      <c r="Q232" s="141"/>
      <c r="R232" s="26"/>
      <c r="S232" s="345">
        <f t="shared" si="81"/>
        <v>0</v>
      </c>
      <c r="T232" s="26"/>
      <c r="U232" s="26"/>
      <c r="V232" s="26"/>
      <c r="W232" s="26"/>
      <c r="X232" s="26"/>
      <c r="Y232" s="26"/>
      <c r="Z232" s="26"/>
      <c r="AA232" s="26"/>
      <c r="AB232" s="27"/>
      <c r="AC232" s="27"/>
      <c r="AD232" s="346" t="str">
        <f t="shared" si="96"/>
        <v>Insufficient Data</v>
      </c>
      <c r="AE232" s="125" t="str">
        <f t="shared" si="97"/>
        <v>Insufficient Data</v>
      </c>
      <c r="AF232" s="125" t="str">
        <f t="shared" si="98"/>
        <v>Insufficient Data</v>
      </c>
      <c r="AG232" s="31"/>
      <c r="AH232" s="31"/>
      <c r="AI232" s="125" t="str">
        <f t="shared" si="82"/>
        <v>Insufficient Data</v>
      </c>
      <c r="AJ232" s="125" t="str">
        <f t="shared" si="99"/>
        <v>Insufficient Data</v>
      </c>
      <c r="AK232" s="225" t="str">
        <f t="shared" si="83"/>
        <v>Yes</v>
      </c>
      <c r="AL232" s="29"/>
      <c r="AM232" s="29"/>
      <c r="AN232" s="125" t="str">
        <f t="shared" si="84"/>
        <v>Insufficient Data</v>
      </c>
      <c r="AO232" s="125" t="str">
        <f t="shared" si="85"/>
        <v>Insufficient Data</v>
      </c>
      <c r="AP232" s="225" t="str">
        <f t="shared" si="86"/>
        <v>Insufficient Data</v>
      </c>
      <c r="AQ232" s="322"/>
      <c r="AR232" s="322"/>
      <c r="AS232" s="28"/>
      <c r="AT232" s="26"/>
      <c r="AU232" s="26"/>
      <c r="AV232" s="26"/>
      <c r="AW232" s="26"/>
      <c r="AX232" s="26"/>
      <c r="AY232" s="26"/>
      <c r="AZ232" s="26"/>
      <c r="BA232" s="26"/>
      <c r="BB232" s="26"/>
      <c r="BC232" s="26"/>
      <c r="BD232" s="149"/>
      <c r="BE232" s="26"/>
      <c r="BF232" s="29"/>
      <c r="BG232" s="29"/>
      <c r="BH232" s="29"/>
      <c r="BI232" s="26"/>
      <c r="BJ232" s="347" t="str">
        <f t="shared" si="100"/>
        <v>No</v>
      </c>
      <c r="BK232" s="347" t="str">
        <f t="shared" si="87"/>
        <v>No</v>
      </c>
      <c r="BL232" s="347" t="str">
        <f t="shared" si="88"/>
        <v>No</v>
      </c>
      <c r="BM232" s="347" t="str">
        <f t="shared" si="89"/>
        <v>No</v>
      </c>
      <c r="BN232" s="347" t="str">
        <f t="shared" si="90"/>
        <v>No</v>
      </c>
      <c r="BO232" s="347" t="str">
        <f t="shared" si="91"/>
        <v>No</v>
      </c>
      <c r="BP232" s="347" t="str">
        <f t="shared" si="92"/>
        <v>No</v>
      </c>
      <c r="BQ232" s="347" t="str">
        <f t="shared" si="101"/>
        <v>No</v>
      </c>
      <c r="BR232" s="347" t="str">
        <f t="shared" si="93"/>
        <v>No</v>
      </c>
      <c r="BS232" s="347" t="str">
        <f t="shared" si="102"/>
        <v>No</v>
      </c>
      <c r="BT232" s="347" t="str">
        <f t="shared" si="103"/>
        <v>No</v>
      </c>
      <c r="BU232" s="347" t="str">
        <f t="shared" si="94"/>
        <v>Yes</v>
      </c>
      <c r="BV232" s="347" t="str">
        <f t="shared" si="95"/>
        <v>6th-12th</v>
      </c>
      <c r="BW232" s="347" t="str">
        <f t="shared" si="104"/>
        <v>No</v>
      </c>
      <c r="BX232" s="347" t="str">
        <f t="shared" si="105"/>
        <v>No</v>
      </c>
      <c r="BY232" s="347" t="str">
        <f t="shared" si="106"/>
        <v>No</v>
      </c>
      <c r="BZ232" s="347" t="str">
        <f t="shared" si="107"/>
        <v>No</v>
      </c>
    </row>
    <row r="233" spans="1:78" x14ac:dyDescent="0.3">
      <c r="A233" s="26"/>
      <c r="B233" s="26"/>
      <c r="C233" s="355"/>
      <c r="D233" s="322"/>
      <c r="E233" s="322"/>
      <c r="F233" s="26"/>
      <c r="G233" s="26"/>
      <c r="H233" s="26"/>
      <c r="I233" s="26"/>
      <c r="J233" s="26"/>
      <c r="K233" s="26"/>
      <c r="L233" s="26"/>
      <c r="M233" s="26"/>
      <c r="N233" s="25"/>
      <c r="O233" s="141"/>
      <c r="P233" s="26"/>
      <c r="Q233" s="141"/>
      <c r="R233" s="26"/>
      <c r="S233" s="345">
        <f t="shared" si="81"/>
        <v>0</v>
      </c>
      <c r="T233" s="26"/>
      <c r="U233" s="26"/>
      <c r="V233" s="26"/>
      <c r="W233" s="26"/>
      <c r="X233" s="26"/>
      <c r="Y233" s="26"/>
      <c r="Z233" s="26"/>
      <c r="AA233" s="26"/>
      <c r="AB233" s="27"/>
      <c r="AC233" s="27"/>
      <c r="AD233" s="346" t="str">
        <f t="shared" si="96"/>
        <v>Insufficient Data</v>
      </c>
      <c r="AE233" s="125" t="str">
        <f t="shared" si="97"/>
        <v>Insufficient Data</v>
      </c>
      <c r="AF233" s="125" t="str">
        <f t="shared" si="98"/>
        <v>Insufficient Data</v>
      </c>
      <c r="AG233" s="31"/>
      <c r="AH233" s="31"/>
      <c r="AI233" s="125" t="str">
        <f t="shared" si="82"/>
        <v>Insufficient Data</v>
      </c>
      <c r="AJ233" s="125" t="str">
        <f t="shared" si="99"/>
        <v>Insufficient Data</v>
      </c>
      <c r="AK233" s="225" t="str">
        <f t="shared" si="83"/>
        <v>Yes</v>
      </c>
      <c r="AL233" s="29"/>
      <c r="AM233" s="29"/>
      <c r="AN233" s="125" t="str">
        <f t="shared" si="84"/>
        <v>Insufficient Data</v>
      </c>
      <c r="AO233" s="125" t="str">
        <f t="shared" si="85"/>
        <v>Insufficient Data</v>
      </c>
      <c r="AP233" s="225" t="str">
        <f t="shared" si="86"/>
        <v>Insufficient Data</v>
      </c>
      <c r="AQ233" s="322"/>
      <c r="AR233" s="322"/>
      <c r="AS233" s="28"/>
      <c r="AT233" s="26"/>
      <c r="AU233" s="26"/>
      <c r="AV233" s="26"/>
      <c r="AW233" s="26"/>
      <c r="AX233" s="26"/>
      <c r="AY233" s="26"/>
      <c r="AZ233" s="26"/>
      <c r="BA233" s="26"/>
      <c r="BB233" s="26"/>
      <c r="BC233" s="26"/>
      <c r="BD233" s="149"/>
      <c r="BE233" s="26"/>
      <c r="BF233" s="29"/>
      <c r="BG233" s="29"/>
      <c r="BH233" s="29"/>
      <c r="BI233" s="26"/>
      <c r="BJ233" s="347" t="str">
        <f t="shared" si="100"/>
        <v>No</v>
      </c>
      <c r="BK233" s="347" t="str">
        <f t="shared" si="87"/>
        <v>No</v>
      </c>
      <c r="BL233" s="347" t="str">
        <f t="shared" si="88"/>
        <v>No</v>
      </c>
      <c r="BM233" s="347" t="str">
        <f t="shared" si="89"/>
        <v>No</v>
      </c>
      <c r="BN233" s="347" t="str">
        <f t="shared" si="90"/>
        <v>No</v>
      </c>
      <c r="BO233" s="347" t="str">
        <f t="shared" si="91"/>
        <v>No</v>
      </c>
      <c r="BP233" s="347" t="str">
        <f t="shared" si="92"/>
        <v>No</v>
      </c>
      <c r="BQ233" s="347" t="str">
        <f t="shared" si="101"/>
        <v>No</v>
      </c>
      <c r="BR233" s="347" t="str">
        <f t="shared" si="93"/>
        <v>No</v>
      </c>
      <c r="BS233" s="347" t="str">
        <f t="shared" si="102"/>
        <v>No</v>
      </c>
      <c r="BT233" s="347" t="str">
        <f t="shared" si="103"/>
        <v>No</v>
      </c>
      <c r="BU233" s="347" t="str">
        <f t="shared" si="94"/>
        <v>Yes</v>
      </c>
      <c r="BV233" s="347" t="str">
        <f t="shared" si="95"/>
        <v>6th-12th</v>
      </c>
      <c r="BW233" s="347" t="str">
        <f t="shared" si="104"/>
        <v>No</v>
      </c>
      <c r="BX233" s="347" t="str">
        <f t="shared" si="105"/>
        <v>No</v>
      </c>
      <c r="BY233" s="347" t="str">
        <f t="shared" si="106"/>
        <v>No</v>
      </c>
      <c r="BZ233" s="347" t="str">
        <f t="shared" si="107"/>
        <v>No</v>
      </c>
    </row>
    <row r="234" spans="1:78" x14ac:dyDescent="0.3">
      <c r="A234" s="26"/>
      <c r="B234" s="26"/>
      <c r="C234" s="355"/>
      <c r="D234" s="322"/>
      <c r="E234" s="322"/>
      <c r="F234" s="26"/>
      <c r="G234" s="26"/>
      <c r="H234" s="26"/>
      <c r="I234" s="26"/>
      <c r="J234" s="26"/>
      <c r="K234" s="26"/>
      <c r="L234" s="26"/>
      <c r="M234" s="26"/>
      <c r="N234" s="25"/>
      <c r="O234" s="141"/>
      <c r="P234" s="26"/>
      <c r="Q234" s="141"/>
      <c r="R234" s="26"/>
      <c r="S234" s="345">
        <f t="shared" si="81"/>
        <v>0</v>
      </c>
      <c r="T234" s="26"/>
      <c r="U234" s="26"/>
      <c r="V234" s="26"/>
      <c r="W234" s="26"/>
      <c r="X234" s="26"/>
      <c r="Y234" s="26"/>
      <c r="Z234" s="26"/>
      <c r="AA234" s="26"/>
      <c r="AB234" s="27"/>
      <c r="AC234" s="27"/>
      <c r="AD234" s="346" t="str">
        <f t="shared" si="96"/>
        <v>Insufficient Data</v>
      </c>
      <c r="AE234" s="125" t="str">
        <f t="shared" si="97"/>
        <v>Insufficient Data</v>
      </c>
      <c r="AF234" s="125" t="str">
        <f t="shared" si="98"/>
        <v>Insufficient Data</v>
      </c>
      <c r="AG234" s="31"/>
      <c r="AH234" s="31"/>
      <c r="AI234" s="125" t="str">
        <f t="shared" si="82"/>
        <v>Insufficient Data</v>
      </c>
      <c r="AJ234" s="125" t="str">
        <f t="shared" si="99"/>
        <v>Insufficient Data</v>
      </c>
      <c r="AK234" s="225" t="str">
        <f t="shared" si="83"/>
        <v>Yes</v>
      </c>
      <c r="AL234" s="29"/>
      <c r="AM234" s="29"/>
      <c r="AN234" s="125" t="str">
        <f t="shared" si="84"/>
        <v>Insufficient Data</v>
      </c>
      <c r="AO234" s="125" t="str">
        <f t="shared" si="85"/>
        <v>Insufficient Data</v>
      </c>
      <c r="AP234" s="225" t="str">
        <f t="shared" si="86"/>
        <v>Insufficient Data</v>
      </c>
      <c r="AQ234" s="322"/>
      <c r="AR234" s="322"/>
      <c r="AS234" s="28"/>
      <c r="AT234" s="26"/>
      <c r="AU234" s="26"/>
      <c r="AV234" s="26"/>
      <c r="AW234" s="26"/>
      <c r="AX234" s="26"/>
      <c r="AY234" s="26"/>
      <c r="AZ234" s="26"/>
      <c r="BA234" s="26"/>
      <c r="BB234" s="26"/>
      <c r="BC234" s="26"/>
      <c r="BD234" s="149"/>
      <c r="BE234" s="26"/>
      <c r="BF234" s="29"/>
      <c r="BG234" s="29"/>
      <c r="BH234" s="29"/>
      <c r="BI234" s="26"/>
      <c r="BJ234" s="347" t="str">
        <f t="shared" si="100"/>
        <v>No</v>
      </c>
      <c r="BK234" s="347" t="str">
        <f t="shared" si="87"/>
        <v>No</v>
      </c>
      <c r="BL234" s="347" t="str">
        <f t="shared" si="88"/>
        <v>No</v>
      </c>
      <c r="BM234" s="347" t="str">
        <f t="shared" si="89"/>
        <v>No</v>
      </c>
      <c r="BN234" s="347" t="str">
        <f t="shared" si="90"/>
        <v>No</v>
      </c>
      <c r="BO234" s="347" t="str">
        <f t="shared" si="91"/>
        <v>No</v>
      </c>
      <c r="BP234" s="347" t="str">
        <f t="shared" si="92"/>
        <v>No</v>
      </c>
      <c r="BQ234" s="347" t="str">
        <f t="shared" si="101"/>
        <v>No</v>
      </c>
      <c r="BR234" s="347" t="str">
        <f t="shared" si="93"/>
        <v>No</v>
      </c>
      <c r="BS234" s="347" t="str">
        <f t="shared" si="102"/>
        <v>No</v>
      </c>
      <c r="BT234" s="347" t="str">
        <f t="shared" si="103"/>
        <v>No</v>
      </c>
      <c r="BU234" s="347" t="str">
        <f t="shared" si="94"/>
        <v>Yes</v>
      </c>
      <c r="BV234" s="347" t="str">
        <f t="shared" si="95"/>
        <v>6th-12th</v>
      </c>
      <c r="BW234" s="347" t="str">
        <f t="shared" si="104"/>
        <v>No</v>
      </c>
      <c r="BX234" s="347" t="str">
        <f t="shared" si="105"/>
        <v>No</v>
      </c>
      <c r="BY234" s="347" t="str">
        <f t="shared" si="106"/>
        <v>No</v>
      </c>
      <c r="BZ234" s="347" t="str">
        <f t="shared" si="107"/>
        <v>No</v>
      </c>
    </row>
    <row r="235" spans="1:78" x14ac:dyDescent="0.3">
      <c r="A235" s="26"/>
      <c r="B235" s="26"/>
      <c r="C235" s="355"/>
      <c r="D235" s="322"/>
      <c r="E235" s="322"/>
      <c r="F235" s="26"/>
      <c r="G235" s="26"/>
      <c r="H235" s="26"/>
      <c r="I235" s="26"/>
      <c r="J235" s="26"/>
      <c r="K235" s="26"/>
      <c r="L235" s="26"/>
      <c r="M235" s="26"/>
      <c r="N235" s="25"/>
      <c r="O235" s="141"/>
      <c r="P235" s="26"/>
      <c r="Q235" s="141"/>
      <c r="R235" s="26"/>
      <c r="S235" s="345">
        <f t="shared" si="81"/>
        <v>0</v>
      </c>
      <c r="T235" s="26"/>
      <c r="U235" s="26"/>
      <c r="V235" s="26"/>
      <c r="W235" s="26"/>
      <c r="X235" s="26"/>
      <c r="Y235" s="26"/>
      <c r="Z235" s="26"/>
      <c r="AA235" s="26"/>
      <c r="AB235" s="27"/>
      <c r="AC235" s="27"/>
      <c r="AD235" s="346" t="str">
        <f t="shared" si="96"/>
        <v>Insufficient Data</v>
      </c>
      <c r="AE235" s="125" t="str">
        <f t="shared" si="97"/>
        <v>Insufficient Data</v>
      </c>
      <c r="AF235" s="125" t="str">
        <f t="shared" si="98"/>
        <v>Insufficient Data</v>
      </c>
      <c r="AG235" s="31"/>
      <c r="AH235" s="31"/>
      <c r="AI235" s="125" t="str">
        <f t="shared" si="82"/>
        <v>Insufficient Data</v>
      </c>
      <c r="AJ235" s="125" t="str">
        <f t="shared" si="99"/>
        <v>Insufficient Data</v>
      </c>
      <c r="AK235" s="225" t="str">
        <f t="shared" si="83"/>
        <v>Yes</v>
      </c>
      <c r="AL235" s="29"/>
      <c r="AM235" s="29"/>
      <c r="AN235" s="125" t="str">
        <f t="shared" si="84"/>
        <v>Insufficient Data</v>
      </c>
      <c r="AO235" s="125" t="str">
        <f t="shared" si="85"/>
        <v>Insufficient Data</v>
      </c>
      <c r="AP235" s="225" t="str">
        <f t="shared" si="86"/>
        <v>Insufficient Data</v>
      </c>
      <c r="AQ235" s="322"/>
      <c r="AR235" s="322"/>
      <c r="AS235" s="28"/>
      <c r="AT235" s="26"/>
      <c r="AU235" s="26"/>
      <c r="AV235" s="26"/>
      <c r="AW235" s="26"/>
      <c r="AX235" s="26"/>
      <c r="AY235" s="26"/>
      <c r="AZ235" s="26"/>
      <c r="BA235" s="26"/>
      <c r="BB235" s="26"/>
      <c r="BC235" s="26"/>
      <c r="BD235" s="149"/>
      <c r="BE235" s="26"/>
      <c r="BF235" s="29"/>
      <c r="BG235" s="29"/>
      <c r="BH235" s="29"/>
      <c r="BI235" s="26"/>
      <c r="BJ235" s="347" t="str">
        <f t="shared" si="100"/>
        <v>No</v>
      </c>
      <c r="BK235" s="347" t="str">
        <f t="shared" si="87"/>
        <v>No</v>
      </c>
      <c r="BL235" s="347" t="str">
        <f t="shared" si="88"/>
        <v>No</v>
      </c>
      <c r="BM235" s="347" t="str">
        <f t="shared" si="89"/>
        <v>No</v>
      </c>
      <c r="BN235" s="347" t="str">
        <f t="shared" si="90"/>
        <v>No</v>
      </c>
      <c r="BO235" s="347" t="str">
        <f t="shared" si="91"/>
        <v>No</v>
      </c>
      <c r="BP235" s="347" t="str">
        <f t="shared" si="92"/>
        <v>No</v>
      </c>
      <c r="BQ235" s="347" t="str">
        <f t="shared" si="101"/>
        <v>No</v>
      </c>
      <c r="BR235" s="347" t="str">
        <f t="shared" si="93"/>
        <v>No</v>
      </c>
      <c r="BS235" s="347" t="str">
        <f t="shared" si="102"/>
        <v>No</v>
      </c>
      <c r="BT235" s="347" t="str">
        <f t="shared" si="103"/>
        <v>No</v>
      </c>
      <c r="BU235" s="347" t="str">
        <f t="shared" si="94"/>
        <v>Yes</v>
      </c>
      <c r="BV235" s="347" t="str">
        <f t="shared" si="95"/>
        <v>6th-12th</v>
      </c>
      <c r="BW235" s="347" t="str">
        <f t="shared" si="104"/>
        <v>No</v>
      </c>
      <c r="BX235" s="347" t="str">
        <f t="shared" si="105"/>
        <v>No</v>
      </c>
      <c r="BY235" s="347" t="str">
        <f t="shared" si="106"/>
        <v>No</v>
      </c>
      <c r="BZ235" s="347" t="str">
        <f t="shared" si="107"/>
        <v>No</v>
      </c>
    </row>
    <row r="236" spans="1:78" x14ac:dyDescent="0.3">
      <c r="A236" s="26"/>
      <c r="B236" s="26"/>
      <c r="C236" s="355"/>
      <c r="D236" s="322"/>
      <c r="E236" s="322"/>
      <c r="F236" s="26"/>
      <c r="G236" s="26"/>
      <c r="H236" s="26"/>
      <c r="I236" s="26"/>
      <c r="J236" s="26"/>
      <c r="K236" s="26"/>
      <c r="L236" s="26"/>
      <c r="M236" s="26"/>
      <c r="N236" s="25"/>
      <c r="O236" s="141"/>
      <c r="P236" s="26"/>
      <c r="Q236" s="141"/>
      <c r="R236" s="26"/>
      <c r="S236" s="345">
        <f t="shared" si="81"/>
        <v>0</v>
      </c>
      <c r="T236" s="26"/>
      <c r="U236" s="26"/>
      <c r="V236" s="26"/>
      <c r="W236" s="26"/>
      <c r="X236" s="26"/>
      <c r="Y236" s="26"/>
      <c r="Z236" s="26"/>
      <c r="AA236" s="26"/>
      <c r="AB236" s="27"/>
      <c r="AC236" s="27"/>
      <c r="AD236" s="346" t="str">
        <f t="shared" si="96"/>
        <v>Insufficient Data</v>
      </c>
      <c r="AE236" s="125" t="str">
        <f t="shared" si="97"/>
        <v>Insufficient Data</v>
      </c>
      <c r="AF236" s="125" t="str">
        <f t="shared" si="98"/>
        <v>Insufficient Data</v>
      </c>
      <c r="AG236" s="31"/>
      <c r="AH236" s="31"/>
      <c r="AI236" s="125" t="str">
        <f t="shared" si="82"/>
        <v>Insufficient Data</v>
      </c>
      <c r="AJ236" s="125" t="str">
        <f t="shared" si="99"/>
        <v>Insufficient Data</v>
      </c>
      <c r="AK236" s="225" t="str">
        <f t="shared" si="83"/>
        <v>Yes</v>
      </c>
      <c r="AL236" s="29"/>
      <c r="AM236" s="29"/>
      <c r="AN236" s="125" t="str">
        <f t="shared" si="84"/>
        <v>Insufficient Data</v>
      </c>
      <c r="AO236" s="125" t="str">
        <f t="shared" si="85"/>
        <v>Insufficient Data</v>
      </c>
      <c r="AP236" s="225" t="str">
        <f t="shared" si="86"/>
        <v>Insufficient Data</v>
      </c>
      <c r="AQ236" s="322"/>
      <c r="AR236" s="322"/>
      <c r="AS236" s="28"/>
      <c r="AT236" s="26"/>
      <c r="AU236" s="26"/>
      <c r="AV236" s="26"/>
      <c r="AW236" s="26"/>
      <c r="AX236" s="26"/>
      <c r="AY236" s="26"/>
      <c r="AZ236" s="26"/>
      <c r="BA236" s="26"/>
      <c r="BB236" s="26"/>
      <c r="BC236" s="26"/>
      <c r="BD236" s="149"/>
      <c r="BE236" s="26"/>
      <c r="BF236" s="29"/>
      <c r="BG236" s="29"/>
      <c r="BH236" s="29"/>
      <c r="BI236" s="26"/>
      <c r="BJ236" s="347" t="str">
        <f t="shared" si="100"/>
        <v>No</v>
      </c>
      <c r="BK236" s="347" t="str">
        <f t="shared" si="87"/>
        <v>No</v>
      </c>
      <c r="BL236" s="347" t="str">
        <f t="shared" si="88"/>
        <v>No</v>
      </c>
      <c r="BM236" s="347" t="str">
        <f t="shared" si="89"/>
        <v>No</v>
      </c>
      <c r="BN236" s="347" t="str">
        <f t="shared" si="90"/>
        <v>No</v>
      </c>
      <c r="BO236" s="347" t="str">
        <f t="shared" si="91"/>
        <v>No</v>
      </c>
      <c r="BP236" s="347" t="str">
        <f t="shared" si="92"/>
        <v>No</v>
      </c>
      <c r="BQ236" s="347" t="str">
        <f t="shared" si="101"/>
        <v>No</v>
      </c>
      <c r="BR236" s="347" t="str">
        <f t="shared" si="93"/>
        <v>No</v>
      </c>
      <c r="BS236" s="347" t="str">
        <f t="shared" si="102"/>
        <v>No</v>
      </c>
      <c r="BT236" s="347" t="str">
        <f t="shared" si="103"/>
        <v>No</v>
      </c>
      <c r="BU236" s="347" t="str">
        <f t="shared" si="94"/>
        <v>Yes</v>
      </c>
      <c r="BV236" s="347" t="str">
        <f t="shared" si="95"/>
        <v>6th-12th</v>
      </c>
      <c r="BW236" s="347" t="str">
        <f t="shared" si="104"/>
        <v>No</v>
      </c>
      <c r="BX236" s="347" t="str">
        <f t="shared" si="105"/>
        <v>No</v>
      </c>
      <c r="BY236" s="347" t="str">
        <f t="shared" si="106"/>
        <v>No</v>
      </c>
      <c r="BZ236" s="347" t="str">
        <f t="shared" si="107"/>
        <v>No</v>
      </c>
    </row>
    <row r="237" spans="1:78" x14ac:dyDescent="0.3">
      <c r="A237" s="26"/>
      <c r="B237" s="26"/>
      <c r="C237" s="355"/>
      <c r="D237" s="322"/>
      <c r="E237" s="322"/>
      <c r="F237" s="26"/>
      <c r="G237" s="26"/>
      <c r="H237" s="26"/>
      <c r="I237" s="26"/>
      <c r="J237" s="26"/>
      <c r="K237" s="26"/>
      <c r="L237" s="26"/>
      <c r="M237" s="26"/>
      <c r="N237" s="25"/>
      <c r="O237" s="141"/>
      <c r="P237" s="26"/>
      <c r="Q237" s="141"/>
      <c r="R237" s="26"/>
      <c r="S237" s="345">
        <f t="shared" si="81"/>
        <v>0</v>
      </c>
      <c r="T237" s="26"/>
      <c r="U237" s="26"/>
      <c r="V237" s="26"/>
      <c r="W237" s="26"/>
      <c r="X237" s="26"/>
      <c r="Y237" s="26"/>
      <c r="Z237" s="26"/>
      <c r="AA237" s="26"/>
      <c r="AB237" s="27"/>
      <c r="AC237" s="27"/>
      <c r="AD237" s="346" t="str">
        <f t="shared" si="96"/>
        <v>Insufficient Data</v>
      </c>
      <c r="AE237" s="125" t="str">
        <f t="shared" si="97"/>
        <v>Insufficient Data</v>
      </c>
      <c r="AF237" s="125" t="str">
        <f t="shared" si="98"/>
        <v>Insufficient Data</v>
      </c>
      <c r="AG237" s="31"/>
      <c r="AH237" s="31"/>
      <c r="AI237" s="125" t="str">
        <f t="shared" si="82"/>
        <v>Insufficient Data</v>
      </c>
      <c r="AJ237" s="125" t="str">
        <f t="shared" si="99"/>
        <v>Insufficient Data</v>
      </c>
      <c r="AK237" s="225" t="str">
        <f t="shared" si="83"/>
        <v>Yes</v>
      </c>
      <c r="AL237" s="29"/>
      <c r="AM237" s="29"/>
      <c r="AN237" s="125" t="str">
        <f t="shared" si="84"/>
        <v>Insufficient Data</v>
      </c>
      <c r="AO237" s="125" t="str">
        <f t="shared" si="85"/>
        <v>Insufficient Data</v>
      </c>
      <c r="AP237" s="225" t="str">
        <f t="shared" si="86"/>
        <v>Insufficient Data</v>
      </c>
      <c r="AQ237" s="322"/>
      <c r="AR237" s="322"/>
      <c r="AS237" s="28"/>
      <c r="AT237" s="26"/>
      <c r="AU237" s="26"/>
      <c r="AV237" s="26"/>
      <c r="AW237" s="26"/>
      <c r="AX237" s="26"/>
      <c r="AY237" s="26"/>
      <c r="AZ237" s="26"/>
      <c r="BA237" s="26"/>
      <c r="BB237" s="26"/>
      <c r="BC237" s="26"/>
      <c r="BD237" s="149"/>
      <c r="BE237" s="26"/>
      <c r="BF237" s="29"/>
      <c r="BG237" s="29"/>
      <c r="BH237" s="29"/>
      <c r="BI237" s="26"/>
      <c r="BJ237" s="347" t="str">
        <f t="shared" si="100"/>
        <v>No</v>
      </c>
      <c r="BK237" s="347" t="str">
        <f t="shared" si="87"/>
        <v>No</v>
      </c>
      <c r="BL237" s="347" t="str">
        <f t="shared" si="88"/>
        <v>No</v>
      </c>
      <c r="BM237" s="347" t="str">
        <f t="shared" si="89"/>
        <v>No</v>
      </c>
      <c r="BN237" s="347" t="str">
        <f t="shared" si="90"/>
        <v>No</v>
      </c>
      <c r="BO237" s="347" t="str">
        <f t="shared" si="91"/>
        <v>No</v>
      </c>
      <c r="BP237" s="347" t="str">
        <f t="shared" si="92"/>
        <v>No</v>
      </c>
      <c r="BQ237" s="347" t="str">
        <f t="shared" si="101"/>
        <v>No</v>
      </c>
      <c r="BR237" s="347" t="str">
        <f t="shared" si="93"/>
        <v>No</v>
      </c>
      <c r="BS237" s="347" t="str">
        <f t="shared" si="102"/>
        <v>No</v>
      </c>
      <c r="BT237" s="347" t="str">
        <f t="shared" si="103"/>
        <v>No</v>
      </c>
      <c r="BU237" s="347" t="str">
        <f t="shared" si="94"/>
        <v>Yes</v>
      </c>
      <c r="BV237" s="347" t="str">
        <f t="shared" si="95"/>
        <v>6th-12th</v>
      </c>
      <c r="BW237" s="347" t="str">
        <f t="shared" si="104"/>
        <v>No</v>
      </c>
      <c r="BX237" s="347" t="str">
        <f t="shared" si="105"/>
        <v>No</v>
      </c>
      <c r="BY237" s="347" t="str">
        <f t="shared" si="106"/>
        <v>No</v>
      </c>
      <c r="BZ237" s="347" t="str">
        <f t="shared" si="107"/>
        <v>No</v>
      </c>
    </row>
    <row r="238" spans="1:78" x14ac:dyDescent="0.3">
      <c r="A238" s="26"/>
      <c r="B238" s="26"/>
      <c r="C238" s="355"/>
      <c r="D238" s="322"/>
      <c r="E238" s="322"/>
      <c r="F238" s="26"/>
      <c r="G238" s="26"/>
      <c r="H238" s="26"/>
      <c r="I238" s="26"/>
      <c r="J238" s="26"/>
      <c r="K238" s="26"/>
      <c r="L238" s="26"/>
      <c r="M238" s="26"/>
      <c r="N238" s="25"/>
      <c r="O238" s="141"/>
      <c r="P238" s="26"/>
      <c r="Q238" s="141"/>
      <c r="R238" s="26"/>
      <c r="S238" s="345">
        <f t="shared" si="81"/>
        <v>0</v>
      </c>
      <c r="T238" s="26"/>
      <c r="U238" s="26"/>
      <c r="V238" s="26"/>
      <c r="W238" s="26"/>
      <c r="X238" s="26"/>
      <c r="Y238" s="26"/>
      <c r="Z238" s="26"/>
      <c r="AA238" s="26"/>
      <c r="AB238" s="27"/>
      <c r="AC238" s="27"/>
      <c r="AD238" s="346" t="str">
        <f t="shared" si="96"/>
        <v>Insufficient Data</v>
      </c>
      <c r="AE238" s="125" t="str">
        <f t="shared" si="97"/>
        <v>Insufficient Data</v>
      </c>
      <c r="AF238" s="125" t="str">
        <f t="shared" si="98"/>
        <v>Insufficient Data</v>
      </c>
      <c r="AG238" s="31"/>
      <c r="AH238" s="31"/>
      <c r="AI238" s="125" t="str">
        <f t="shared" si="82"/>
        <v>Insufficient Data</v>
      </c>
      <c r="AJ238" s="125" t="str">
        <f t="shared" si="99"/>
        <v>Insufficient Data</v>
      </c>
      <c r="AK238" s="225" t="str">
        <f t="shared" si="83"/>
        <v>Yes</v>
      </c>
      <c r="AL238" s="29"/>
      <c r="AM238" s="29"/>
      <c r="AN238" s="125" t="str">
        <f t="shared" si="84"/>
        <v>Insufficient Data</v>
      </c>
      <c r="AO238" s="125" t="str">
        <f t="shared" si="85"/>
        <v>Insufficient Data</v>
      </c>
      <c r="AP238" s="225" t="str">
        <f t="shared" si="86"/>
        <v>Insufficient Data</v>
      </c>
      <c r="AQ238" s="322"/>
      <c r="AR238" s="322"/>
      <c r="AS238" s="28"/>
      <c r="AT238" s="26"/>
      <c r="AU238" s="26"/>
      <c r="AV238" s="26"/>
      <c r="AW238" s="26"/>
      <c r="AX238" s="26"/>
      <c r="AY238" s="26"/>
      <c r="AZ238" s="26"/>
      <c r="BA238" s="26"/>
      <c r="BB238" s="26"/>
      <c r="BC238" s="26"/>
      <c r="BD238" s="149"/>
      <c r="BE238" s="26"/>
      <c r="BF238" s="29"/>
      <c r="BG238" s="29"/>
      <c r="BH238" s="29"/>
      <c r="BI238" s="26"/>
      <c r="BJ238" s="347" t="str">
        <f t="shared" si="100"/>
        <v>No</v>
      </c>
      <c r="BK238" s="347" t="str">
        <f t="shared" si="87"/>
        <v>No</v>
      </c>
      <c r="BL238" s="347" t="str">
        <f t="shared" si="88"/>
        <v>No</v>
      </c>
      <c r="BM238" s="347" t="str">
        <f t="shared" si="89"/>
        <v>No</v>
      </c>
      <c r="BN238" s="347" t="str">
        <f t="shared" si="90"/>
        <v>No</v>
      </c>
      <c r="BO238" s="347" t="str">
        <f t="shared" si="91"/>
        <v>No</v>
      </c>
      <c r="BP238" s="347" t="str">
        <f t="shared" si="92"/>
        <v>No</v>
      </c>
      <c r="BQ238" s="347" t="str">
        <f t="shared" si="101"/>
        <v>No</v>
      </c>
      <c r="BR238" s="347" t="str">
        <f t="shared" si="93"/>
        <v>No</v>
      </c>
      <c r="BS238" s="347" t="str">
        <f t="shared" si="102"/>
        <v>No</v>
      </c>
      <c r="BT238" s="347" t="str">
        <f t="shared" si="103"/>
        <v>No</v>
      </c>
      <c r="BU238" s="347" t="str">
        <f t="shared" si="94"/>
        <v>Yes</v>
      </c>
      <c r="BV238" s="347" t="str">
        <f t="shared" si="95"/>
        <v>6th-12th</v>
      </c>
      <c r="BW238" s="347" t="str">
        <f t="shared" si="104"/>
        <v>No</v>
      </c>
      <c r="BX238" s="347" t="str">
        <f t="shared" si="105"/>
        <v>No</v>
      </c>
      <c r="BY238" s="347" t="str">
        <f t="shared" si="106"/>
        <v>No</v>
      </c>
      <c r="BZ238" s="347" t="str">
        <f t="shared" si="107"/>
        <v>No</v>
      </c>
    </row>
    <row r="239" spans="1:78" x14ac:dyDescent="0.3">
      <c r="A239" s="26"/>
      <c r="B239" s="26"/>
      <c r="C239" s="355"/>
      <c r="D239" s="322"/>
      <c r="E239" s="322"/>
      <c r="F239" s="26"/>
      <c r="G239" s="26"/>
      <c r="H239" s="26"/>
      <c r="I239" s="26"/>
      <c r="J239" s="26"/>
      <c r="K239" s="26"/>
      <c r="L239" s="26"/>
      <c r="M239" s="26"/>
      <c r="N239" s="25"/>
      <c r="O239" s="141"/>
      <c r="P239" s="26"/>
      <c r="Q239" s="141"/>
      <c r="R239" s="26"/>
      <c r="S239" s="345">
        <f t="shared" si="81"/>
        <v>0</v>
      </c>
      <c r="T239" s="26"/>
      <c r="U239" s="26"/>
      <c r="V239" s="26"/>
      <c r="W239" s="26"/>
      <c r="X239" s="26"/>
      <c r="Y239" s="26"/>
      <c r="Z239" s="26"/>
      <c r="AA239" s="26"/>
      <c r="AB239" s="27"/>
      <c r="AC239" s="27"/>
      <c r="AD239" s="346" t="str">
        <f t="shared" si="96"/>
        <v>Insufficient Data</v>
      </c>
      <c r="AE239" s="125" t="str">
        <f t="shared" si="97"/>
        <v>Insufficient Data</v>
      </c>
      <c r="AF239" s="125" t="str">
        <f t="shared" si="98"/>
        <v>Insufficient Data</v>
      </c>
      <c r="AG239" s="31"/>
      <c r="AH239" s="31"/>
      <c r="AI239" s="125" t="str">
        <f t="shared" si="82"/>
        <v>Insufficient Data</v>
      </c>
      <c r="AJ239" s="125" t="str">
        <f t="shared" si="99"/>
        <v>Insufficient Data</v>
      </c>
      <c r="AK239" s="225" t="str">
        <f t="shared" si="83"/>
        <v>Yes</v>
      </c>
      <c r="AL239" s="29"/>
      <c r="AM239" s="29"/>
      <c r="AN239" s="125" t="str">
        <f t="shared" si="84"/>
        <v>Insufficient Data</v>
      </c>
      <c r="AO239" s="125" t="str">
        <f t="shared" si="85"/>
        <v>Insufficient Data</v>
      </c>
      <c r="AP239" s="225" t="str">
        <f t="shared" si="86"/>
        <v>Insufficient Data</v>
      </c>
      <c r="AQ239" s="322"/>
      <c r="AR239" s="322"/>
      <c r="AS239" s="28"/>
      <c r="AT239" s="26"/>
      <c r="AU239" s="26"/>
      <c r="AV239" s="26"/>
      <c r="AW239" s="26"/>
      <c r="AX239" s="26"/>
      <c r="AY239" s="26"/>
      <c r="AZ239" s="26"/>
      <c r="BA239" s="26"/>
      <c r="BB239" s="26"/>
      <c r="BC239" s="26"/>
      <c r="BD239" s="149"/>
      <c r="BE239" s="26"/>
      <c r="BF239" s="29"/>
      <c r="BG239" s="29"/>
      <c r="BH239" s="29"/>
      <c r="BI239" s="26"/>
      <c r="BJ239" s="347" t="str">
        <f t="shared" si="100"/>
        <v>No</v>
      </c>
      <c r="BK239" s="347" t="str">
        <f t="shared" si="87"/>
        <v>No</v>
      </c>
      <c r="BL239" s="347" t="str">
        <f t="shared" si="88"/>
        <v>No</v>
      </c>
      <c r="BM239" s="347" t="str">
        <f t="shared" si="89"/>
        <v>No</v>
      </c>
      <c r="BN239" s="347" t="str">
        <f t="shared" si="90"/>
        <v>No</v>
      </c>
      <c r="BO239" s="347" t="str">
        <f t="shared" si="91"/>
        <v>No</v>
      </c>
      <c r="BP239" s="347" t="str">
        <f t="shared" si="92"/>
        <v>No</v>
      </c>
      <c r="BQ239" s="347" t="str">
        <f t="shared" si="101"/>
        <v>No</v>
      </c>
      <c r="BR239" s="347" t="str">
        <f t="shared" si="93"/>
        <v>No</v>
      </c>
      <c r="BS239" s="347" t="str">
        <f t="shared" si="102"/>
        <v>No</v>
      </c>
      <c r="BT239" s="347" t="str">
        <f t="shared" si="103"/>
        <v>No</v>
      </c>
      <c r="BU239" s="347" t="str">
        <f t="shared" si="94"/>
        <v>Yes</v>
      </c>
      <c r="BV239" s="347" t="str">
        <f t="shared" si="95"/>
        <v>6th-12th</v>
      </c>
      <c r="BW239" s="347" t="str">
        <f t="shared" si="104"/>
        <v>No</v>
      </c>
      <c r="BX239" s="347" t="str">
        <f t="shared" si="105"/>
        <v>No</v>
      </c>
      <c r="BY239" s="347" t="str">
        <f t="shared" si="106"/>
        <v>No</v>
      </c>
      <c r="BZ239" s="347" t="str">
        <f t="shared" si="107"/>
        <v>No</v>
      </c>
    </row>
    <row r="240" spans="1:78" x14ac:dyDescent="0.3">
      <c r="A240" s="26"/>
      <c r="B240" s="26"/>
      <c r="C240" s="355"/>
      <c r="D240" s="322"/>
      <c r="E240" s="322"/>
      <c r="F240" s="26"/>
      <c r="G240" s="26"/>
      <c r="H240" s="26"/>
      <c r="I240" s="26"/>
      <c r="J240" s="26"/>
      <c r="K240" s="26"/>
      <c r="L240" s="26"/>
      <c r="M240" s="26"/>
      <c r="N240" s="25"/>
      <c r="O240" s="141"/>
      <c r="P240" s="26"/>
      <c r="Q240" s="141"/>
      <c r="R240" s="26"/>
      <c r="S240" s="345">
        <f t="shared" si="81"/>
        <v>0</v>
      </c>
      <c r="T240" s="26"/>
      <c r="U240" s="26"/>
      <c r="V240" s="26"/>
      <c r="W240" s="26"/>
      <c r="X240" s="26"/>
      <c r="Y240" s="26"/>
      <c r="Z240" s="26"/>
      <c r="AA240" s="26"/>
      <c r="AB240" s="27"/>
      <c r="AC240" s="27"/>
      <c r="AD240" s="346" t="str">
        <f t="shared" si="96"/>
        <v>Insufficient Data</v>
      </c>
      <c r="AE240" s="125" t="str">
        <f t="shared" si="97"/>
        <v>Insufficient Data</v>
      </c>
      <c r="AF240" s="125" t="str">
        <f t="shared" si="98"/>
        <v>Insufficient Data</v>
      </c>
      <c r="AG240" s="31"/>
      <c r="AH240" s="31"/>
      <c r="AI240" s="125" t="str">
        <f t="shared" si="82"/>
        <v>Insufficient Data</v>
      </c>
      <c r="AJ240" s="125" t="str">
        <f t="shared" si="99"/>
        <v>Insufficient Data</v>
      </c>
      <c r="AK240" s="225" t="str">
        <f t="shared" si="83"/>
        <v>Yes</v>
      </c>
      <c r="AL240" s="29"/>
      <c r="AM240" s="29"/>
      <c r="AN240" s="125" t="str">
        <f t="shared" si="84"/>
        <v>Insufficient Data</v>
      </c>
      <c r="AO240" s="125" t="str">
        <f t="shared" si="85"/>
        <v>Insufficient Data</v>
      </c>
      <c r="AP240" s="225" t="str">
        <f t="shared" si="86"/>
        <v>Insufficient Data</v>
      </c>
      <c r="AQ240" s="322"/>
      <c r="AR240" s="322"/>
      <c r="AS240" s="28"/>
      <c r="AT240" s="26"/>
      <c r="AU240" s="26"/>
      <c r="AV240" s="26"/>
      <c r="AW240" s="26"/>
      <c r="AX240" s="26"/>
      <c r="AY240" s="26"/>
      <c r="AZ240" s="26"/>
      <c r="BA240" s="26"/>
      <c r="BB240" s="26"/>
      <c r="BC240" s="26"/>
      <c r="BD240" s="149"/>
      <c r="BE240" s="26"/>
      <c r="BF240" s="29"/>
      <c r="BG240" s="29"/>
      <c r="BH240" s="29"/>
      <c r="BI240" s="26"/>
      <c r="BJ240" s="347" t="str">
        <f t="shared" si="100"/>
        <v>No</v>
      </c>
      <c r="BK240" s="347" t="str">
        <f t="shared" si="87"/>
        <v>No</v>
      </c>
      <c r="BL240" s="347" t="str">
        <f t="shared" si="88"/>
        <v>No</v>
      </c>
      <c r="BM240" s="347" t="str">
        <f t="shared" si="89"/>
        <v>No</v>
      </c>
      <c r="BN240" s="347" t="str">
        <f t="shared" si="90"/>
        <v>No</v>
      </c>
      <c r="BO240" s="347" t="str">
        <f t="shared" si="91"/>
        <v>No</v>
      </c>
      <c r="BP240" s="347" t="str">
        <f t="shared" si="92"/>
        <v>No</v>
      </c>
      <c r="BQ240" s="347" t="str">
        <f t="shared" si="101"/>
        <v>No</v>
      </c>
      <c r="BR240" s="347" t="str">
        <f t="shared" si="93"/>
        <v>No</v>
      </c>
      <c r="BS240" s="347" t="str">
        <f t="shared" si="102"/>
        <v>No</v>
      </c>
      <c r="BT240" s="347" t="str">
        <f t="shared" si="103"/>
        <v>No</v>
      </c>
      <c r="BU240" s="347" t="str">
        <f t="shared" si="94"/>
        <v>Yes</v>
      </c>
      <c r="BV240" s="347" t="str">
        <f t="shared" si="95"/>
        <v>6th-12th</v>
      </c>
      <c r="BW240" s="347" t="str">
        <f t="shared" si="104"/>
        <v>No</v>
      </c>
      <c r="BX240" s="347" t="str">
        <f t="shared" si="105"/>
        <v>No</v>
      </c>
      <c r="BY240" s="347" t="str">
        <f t="shared" si="106"/>
        <v>No</v>
      </c>
      <c r="BZ240" s="347" t="str">
        <f t="shared" si="107"/>
        <v>No</v>
      </c>
    </row>
    <row r="241" spans="1:78" x14ac:dyDescent="0.3">
      <c r="A241" s="26"/>
      <c r="B241" s="26"/>
      <c r="C241" s="355"/>
      <c r="D241" s="322"/>
      <c r="E241" s="322"/>
      <c r="F241" s="26"/>
      <c r="G241" s="26"/>
      <c r="H241" s="26"/>
      <c r="I241" s="26"/>
      <c r="J241" s="26"/>
      <c r="K241" s="26"/>
      <c r="L241" s="26"/>
      <c r="M241" s="26"/>
      <c r="N241" s="25"/>
      <c r="O241" s="141"/>
      <c r="P241" s="26"/>
      <c r="Q241" s="141"/>
      <c r="R241" s="26"/>
      <c r="S241" s="345">
        <f t="shared" si="81"/>
        <v>0</v>
      </c>
      <c r="T241" s="26"/>
      <c r="U241" s="26"/>
      <c r="V241" s="26"/>
      <c r="W241" s="26"/>
      <c r="X241" s="26"/>
      <c r="Y241" s="26"/>
      <c r="Z241" s="26"/>
      <c r="AA241" s="26"/>
      <c r="AB241" s="27"/>
      <c r="AC241" s="27"/>
      <c r="AD241" s="346" t="str">
        <f t="shared" si="96"/>
        <v>Insufficient Data</v>
      </c>
      <c r="AE241" s="125" t="str">
        <f t="shared" si="97"/>
        <v>Insufficient Data</v>
      </c>
      <c r="AF241" s="125" t="str">
        <f t="shared" si="98"/>
        <v>Insufficient Data</v>
      </c>
      <c r="AG241" s="31"/>
      <c r="AH241" s="31"/>
      <c r="AI241" s="125" t="str">
        <f t="shared" si="82"/>
        <v>Insufficient Data</v>
      </c>
      <c r="AJ241" s="125" t="str">
        <f t="shared" si="99"/>
        <v>Insufficient Data</v>
      </c>
      <c r="AK241" s="225" t="str">
        <f t="shared" si="83"/>
        <v>Yes</v>
      </c>
      <c r="AL241" s="29"/>
      <c r="AM241" s="29"/>
      <c r="AN241" s="125" t="str">
        <f t="shared" si="84"/>
        <v>Insufficient Data</v>
      </c>
      <c r="AO241" s="125" t="str">
        <f t="shared" si="85"/>
        <v>Insufficient Data</v>
      </c>
      <c r="AP241" s="225" t="str">
        <f t="shared" si="86"/>
        <v>Insufficient Data</v>
      </c>
      <c r="AQ241" s="322"/>
      <c r="AR241" s="322"/>
      <c r="AS241" s="28"/>
      <c r="AT241" s="26"/>
      <c r="AU241" s="26"/>
      <c r="AV241" s="26"/>
      <c r="AW241" s="26"/>
      <c r="AX241" s="26"/>
      <c r="AY241" s="26"/>
      <c r="AZ241" s="26"/>
      <c r="BA241" s="26"/>
      <c r="BB241" s="26"/>
      <c r="BC241" s="26"/>
      <c r="BD241" s="149"/>
      <c r="BE241" s="26"/>
      <c r="BF241" s="29"/>
      <c r="BG241" s="29"/>
      <c r="BH241" s="29"/>
      <c r="BI241" s="26"/>
      <c r="BJ241" s="347" t="str">
        <f t="shared" si="100"/>
        <v>No</v>
      </c>
      <c r="BK241" s="347" t="str">
        <f t="shared" si="87"/>
        <v>No</v>
      </c>
      <c r="BL241" s="347" t="str">
        <f t="shared" si="88"/>
        <v>No</v>
      </c>
      <c r="BM241" s="347" t="str">
        <f t="shared" si="89"/>
        <v>No</v>
      </c>
      <c r="BN241" s="347" t="str">
        <f t="shared" si="90"/>
        <v>No</v>
      </c>
      <c r="BO241" s="347" t="str">
        <f t="shared" si="91"/>
        <v>No</v>
      </c>
      <c r="BP241" s="347" t="str">
        <f t="shared" si="92"/>
        <v>No</v>
      </c>
      <c r="BQ241" s="347" t="str">
        <f t="shared" si="101"/>
        <v>No</v>
      </c>
      <c r="BR241" s="347" t="str">
        <f t="shared" si="93"/>
        <v>No</v>
      </c>
      <c r="BS241" s="347" t="str">
        <f t="shared" si="102"/>
        <v>No</v>
      </c>
      <c r="BT241" s="347" t="str">
        <f t="shared" si="103"/>
        <v>No</v>
      </c>
      <c r="BU241" s="347" t="str">
        <f t="shared" si="94"/>
        <v>Yes</v>
      </c>
      <c r="BV241" s="347" t="str">
        <f t="shared" si="95"/>
        <v>6th-12th</v>
      </c>
      <c r="BW241" s="347" t="str">
        <f t="shared" si="104"/>
        <v>No</v>
      </c>
      <c r="BX241" s="347" t="str">
        <f t="shared" si="105"/>
        <v>No</v>
      </c>
      <c r="BY241" s="347" t="str">
        <f t="shared" si="106"/>
        <v>No</v>
      </c>
      <c r="BZ241" s="347" t="str">
        <f t="shared" si="107"/>
        <v>No</v>
      </c>
    </row>
    <row r="242" spans="1:78" x14ac:dyDescent="0.3">
      <c r="A242" s="26"/>
      <c r="B242" s="26"/>
      <c r="C242" s="355"/>
      <c r="D242" s="322"/>
      <c r="E242" s="322"/>
      <c r="F242" s="26"/>
      <c r="G242" s="26"/>
      <c r="H242" s="26"/>
      <c r="I242" s="26"/>
      <c r="J242" s="26"/>
      <c r="K242" s="26"/>
      <c r="L242" s="26"/>
      <c r="M242" s="26"/>
      <c r="N242" s="25"/>
      <c r="O242" s="141"/>
      <c r="P242" s="26"/>
      <c r="Q242" s="141"/>
      <c r="R242" s="26"/>
      <c r="S242" s="345">
        <f t="shared" si="81"/>
        <v>0</v>
      </c>
      <c r="T242" s="26"/>
      <c r="U242" s="26"/>
      <c r="V242" s="26"/>
      <c r="W242" s="26"/>
      <c r="X242" s="26"/>
      <c r="Y242" s="26"/>
      <c r="Z242" s="26"/>
      <c r="AA242" s="26"/>
      <c r="AB242" s="27"/>
      <c r="AC242" s="27"/>
      <c r="AD242" s="346" t="str">
        <f t="shared" si="96"/>
        <v>Insufficient Data</v>
      </c>
      <c r="AE242" s="125" t="str">
        <f t="shared" si="97"/>
        <v>Insufficient Data</v>
      </c>
      <c r="AF242" s="125" t="str">
        <f t="shared" si="98"/>
        <v>Insufficient Data</v>
      </c>
      <c r="AG242" s="31"/>
      <c r="AH242" s="31"/>
      <c r="AI242" s="125" t="str">
        <f t="shared" si="82"/>
        <v>Insufficient Data</v>
      </c>
      <c r="AJ242" s="125" t="str">
        <f t="shared" si="99"/>
        <v>Insufficient Data</v>
      </c>
      <c r="AK242" s="225" t="str">
        <f t="shared" si="83"/>
        <v>Yes</v>
      </c>
      <c r="AL242" s="29"/>
      <c r="AM242" s="29"/>
      <c r="AN242" s="125" t="str">
        <f t="shared" si="84"/>
        <v>Insufficient Data</v>
      </c>
      <c r="AO242" s="125" t="str">
        <f t="shared" si="85"/>
        <v>Insufficient Data</v>
      </c>
      <c r="AP242" s="225" t="str">
        <f t="shared" si="86"/>
        <v>Insufficient Data</v>
      </c>
      <c r="AQ242" s="322"/>
      <c r="AR242" s="322"/>
      <c r="AS242" s="28"/>
      <c r="AT242" s="26"/>
      <c r="AU242" s="26"/>
      <c r="AV242" s="26"/>
      <c r="AW242" s="26"/>
      <c r="AX242" s="26"/>
      <c r="AY242" s="26"/>
      <c r="AZ242" s="26"/>
      <c r="BA242" s="26"/>
      <c r="BB242" s="26"/>
      <c r="BC242" s="26"/>
      <c r="BD242" s="149"/>
      <c r="BE242" s="26"/>
      <c r="BF242" s="29"/>
      <c r="BG242" s="29"/>
      <c r="BH242" s="29"/>
      <c r="BI242" s="26"/>
      <c r="BJ242" s="347" t="str">
        <f t="shared" si="100"/>
        <v>No</v>
      </c>
      <c r="BK242" s="347" t="str">
        <f t="shared" si="87"/>
        <v>No</v>
      </c>
      <c r="BL242" s="347" t="str">
        <f t="shared" si="88"/>
        <v>No</v>
      </c>
      <c r="BM242" s="347" t="str">
        <f t="shared" si="89"/>
        <v>No</v>
      </c>
      <c r="BN242" s="347" t="str">
        <f t="shared" si="90"/>
        <v>No</v>
      </c>
      <c r="BO242" s="347" t="str">
        <f t="shared" si="91"/>
        <v>No</v>
      </c>
      <c r="BP242" s="347" t="str">
        <f t="shared" si="92"/>
        <v>No</v>
      </c>
      <c r="BQ242" s="347" t="str">
        <f t="shared" si="101"/>
        <v>No</v>
      </c>
      <c r="BR242" s="347" t="str">
        <f t="shared" si="93"/>
        <v>No</v>
      </c>
      <c r="BS242" s="347" t="str">
        <f t="shared" si="102"/>
        <v>No</v>
      </c>
      <c r="BT242" s="347" t="str">
        <f t="shared" si="103"/>
        <v>No</v>
      </c>
      <c r="BU242" s="347" t="str">
        <f t="shared" si="94"/>
        <v>Yes</v>
      </c>
      <c r="BV242" s="347" t="str">
        <f t="shared" si="95"/>
        <v>6th-12th</v>
      </c>
      <c r="BW242" s="347" t="str">
        <f t="shared" si="104"/>
        <v>No</v>
      </c>
      <c r="BX242" s="347" t="str">
        <f t="shared" si="105"/>
        <v>No</v>
      </c>
      <c r="BY242" s="347" t="str">
        <f t="shared" si="106"/>
        <v>No</v>
      </c>
      <c r="BZ242" s="347" t="str">
        <f t="shared" si="107"/>
        <v>No</v>
      </c>
    </row>
    <row r="243" spans="1:78" x14ac:dyDescent="0.3">
      <c r="A243" s="26"/>
      <c r="B243" s="26"/>
      <c r="C243" s="355"/>
      <c r="D243" s="322"/>
      <c r="E243" s="322"/>
      <c r="F243" s="26"/>
      <c r="G243" s="26"/>
      <c r="H243" s="26"/>
      <c r="I243" s="26"/>
      <c r="J243" s="26"/>
      <c r="K243" s="26"/>
      <c r="L243" s="26"/>
      <c r="M243" s="26"/>
      <c r="N243" s="25"/>
      <c r="O243" s="141"/>
      <c r="P243" s="26"/>
      <c r="Q243" s="141"/>
      <c r="R243" s="26"/>
      <c r="S243" s="345">
        <f t="shared" si="81"/>
        <v>0</v>
      </c>
      <c r="T243" s="26"/>
      <c r="U243" s="26"/>
      <c r="V243" s="26"/>
      <c r="W243" s="26"/>
      <c r="X243" s="26"/>
      <c r="Y243" s="26"/>
      <c r="Z243" s="26"/>
      <c r="AA243" s="26"/>
      <c r="AB243" s="27"/>
      <c r="AC243" s="27"/>
      <c r="AD243" s="346" t="str">
        <f t="shared" si="96"/>
        <v>Insufficient Data</v>
      </c>
      <c r="AE243" s="125" t="str">
        <f t="shared" si="97"/>
        <v>Insufficient Data</v>
      </c>
      <c r="AF243" s="125" t="str">
        <f t="shared" si="98"/>
        <v>Insufficient Data</v>
      </c>
      <c r="AG243" s="31"/>
      <c r="AH243" s="31"/>
      <c r="AI243" s="125" t="str">
        <f t="shared" si="82"/>
        <v>Insufficient Data</v>
      </c>
      <c r="AJ243" s="125" t="str">
        <f t="shared" si="99"/>
        <v>Insufficient Data</v>
      </c>
      <c r="AK243" s="225" t="str">
        <f t="shared" si="83"/>
        <v>Yes</v>
      </c>
      <c r="AL243" s="29"/>
      <c r="AM243" s="29"/>
      <c r="AN243" s="125" t="str">
        <f t="shared" si="84"/>
        <v>Insufficient Data</v>
      </c>
      <c r="AO243" s="125" t="str">
        <f t="shared" si="85"/>
        <v>Insufficient Data</v>
      </c>
      <c r="AP243" s="225" t="str">
        <f t="shared" si="86"/>
        <v>Insufficient Data</v>
      </c>
      <c r="AQ243" s="322"/>
      <c r="AR243" s="322"/>
      <c r="AS243" s="28"/>
      <c r="AT243" s="26"/>
      <c r="AU243" s="26"/>
      <c r="AV243" s="26"/>
      <c r="AW243" s="26"/>
      <c r="AX243" s="26"/>
      <c r="AY243" s="26"/>
      <c r="AZ243" s="26"/>
      <c r="BA243" s="26"/>
      <c r="BB243" s="26"/>
      <c r="BC243" s="26"/>
      <c r="BD243" s="149"/>
      <c r="BE243" s="26"/>
      <c r="BF243" s="29"/>
      <c r="BG243" s="29"/>
      <c r="BH243" s="29"/>
      <c r="BI243" s="26"/>
      <c r="BJ243" s="347" t="str">
        <f t="shared" si="100"/>
        <v>No</v>
      </c>
      <c r="BK243" s="347" t="str">
        <f t="shared" si="87"/>
        <v>No</v>
      </c>
      <c r="BL243" s="347" t="str">
        <f t="shared" si="88"/>
        <v>No</v>
      </c>
      <c r="BM243" s="347" t="str">
        <f t="shared" si="89"/>
        <v>No</v>
      </c>
      <c r="BN243" s="347" t="str">
        <f t="shared" si="90"/>
        <v>No</v>
      </c>
      <c r="BO243" s="347" t="str">
        <f t="shared" si="91"/>
        <v>No</v>
      </c>
      <c r="BP243" s="347" t="str">
        <f t="shared" si="92"/>
        <v>No</v>
      </c>
      <c r="BQ243" s="347" t="str">
        <f t="shared" si="101"/>
        <v>No</v>
      </c>
      <c r="BR243" s="347" t="str">
        <f t="shared" si="93"/>
        <v>No</v>
      </c>
      <c r="BS243" s="347" t="str">
        <f t="shared" si="102"/>
        <v>No</v>
      </c>
      <c r="BT243" s="347" t="str">
        <f t="shared" si="103"/>
        <v>No</v>
      </c>
      <c r="BU243" s="347" t="str">
        <f t="shared" si="94"/>
        <v>Yes</v>
      </c>
      <c r="BV243" s="347" t="str">
        <f t="shared" si="95"/>
        <v>6th-12th</v>
      </c>
      <c r="BW243" s="347" t="str">
        <f t="shared" si="104"/>
        <v>No</v>
      </c>
      <c r="BX243" s="347" t="str">
        <f t="shared" si="105"/>
        <v>No</v>
      </c>
      <c r="BY243" s="347" t="str">
        <f t="shared" si="106"/>
        <v>No</v>
      </c>
      <c r="BZ243" s="347" t="str">
        <f t="shared" si="107"/>
        <v>No</v>
      </c>
    </row>
    <row r="244" spans="1:78" x14ac:dyDescent="0.3">
      <c r="A244" s="26"/>
      <c r="B244" s="26"/>
      <c r="C244" s="355"/>
      <c r="D244" s="322"/>
      <c r="E244" s="322"/>
      <c r="F244" s="26"/>
      <c r="G244" s="26"/>
      <c r="H244" s="26"/>
      <c r="I244" s="26"/>
      <c r="J244" s="26"/>
      <c r="K244" s="26"/>
      <c r="L244" s="26"/>
      <c r="M244" s="26"/>
      <c r="N244" s="25"/>
      <c r="O244" s="141"/>
      <c r="P244" s="26"/>
      <c r="Q244" s="141"/>
      <c r="R244" s="26"/>
      <c r="S244" s="345">
        <f t="shared" si="81"/>
        <v>0</v>
      </c>
      <c r="T244" s="26"/>
      <c r="U244" s="26"/>
      <c r="V244" s="26"/>
      <c r="W244" s="26"/>
      <c r="X244" s="26"/>
      <c r="Y244" s="26"/>
      <c r="Z244" s="26"/>
      <c r="AA244" s="26"/>
      <c r="AB244" s="27"/>
      <c r="AC244" s="27"/>
      <c r="AD244" s="346" t="str">
        <f t="shared" si="96"/>
        <v>Insufficient Data</v>
      </c>
      <c r="AE244" s="125" t="str">
        <f t="shared" si="97"/>
        <v>Insufficient Data</v>
      </c>
      <c r="AF244" s="125" t="str">
        <f t="shared" si="98"/>
        <v>Insufficient Data</v>
      </c>
      <c r="AG244" s="31"/>
      <c r="AH244" s="31"/>
      <c r="AI244" s="125" t="str">
        <f t="shared" si="82"/>
        <v>Insufficient Data</v>
      </c>
      <c r="AJ244" s="125" t="str">
        <f t="shared" si="99"/>
        <v>Insufficient Data</v>
      </c>
      <c r="AK244" s="225" t="str">
        <f t="shared" si="83"/>
        <v>Yes</v>
      </c>
      <c r="AL244" s="29"/>
      <c r="AM244" s="29"/>
      <c r="AN244" s="125" t="str">
        <f t="shared" si="84"/>
        <v>Insufficient Data</v>
      </c>
      <c r="AO244" s="125" t="str">
        <f t="shared" si="85"/>
        <v>Insufficient Data</v>
      </c>
      <c r="AP244" s="225" t="str">
        <f t="shared" si="86"/>
        <v>Insufficient Data</v>
      </c>
      <c r="AQ244" s="322"/>
      <c r="AR244" s="322"/>
      <c r="AS244" s="28"/>
      <c r="AT244" s="26"/>
      <c r="AU244" s="26"/>
      <c r="AV244" s="26"/>
      <c r="AW244" s="26"/>
      <c r="AX244" s="26"/>
      <c r="AY244" s="26"/>
      <c r="AZ244" s="26"/>
      <c r="BA244" s="26"/>
      <c r="BB244" s="26"/>
      <c r="BC244" s="26"/>
      <c r="BD244" s="149"/>
      <c r="BE244" s="26"/>
      <c r="BF244" s="29"/>
      <c r="BG244" s="29"/>
      <c r="BH244" s="29"/>
      <c r="BI244" s="26"/>
      <c r="BJ244" s="347" t="str">
        <f t="shared" si="100"/>
        <v>No</v>
      </c>
      <c r="BK244" s="347" t="str">
        <f t="shared" si="87"/>
        <v>No</v>
      </c>
      <c r="BL244" s="347" t="str">
        <f t="shared" si="88"/>
        <v>No</v>
      </c>
      <c r="BM244" s="347" t="str">
        <f t="shared" si="89"/>
        <v>No</v>
      </c>
      <c r="BN244" s="347" t="str">
        <f t="shared" si="90"/>
        <v>No</v>
      </c>
      <c r="BO244" s="347" t="str">
        <f t="shared" si="91"/>
        <v>No</v>
      </c>
      <c r="BP244" s="347" t="str">
        <f t="shared" si="92"/>
        <v>No</v>
      </c>
      <c r="BQ244" s="347" t="str">
        <f t="shared" si="101"/>
        <v>No</v>
      </c>
      <c r="BR244" s="347" t="str">
        <f t="shared" si="93"/>
        <v>No</v>
      </c>
      <c r="BS244" s="347" t="str">
        <f t="shared" si="102"/>
        <v>No</v>
      </c>
      <c r="BT244" s="347" t="str">
        <f t="shared" si="103"/>
        <v>No</v>
      </c>
      <c r="BU244" s="347" t="str">
        <f t="shared" si="94"/>
        <v>Yes</v>
      </c>
      <c r="BV244" s="347" t="str">
        <f t="shared" si="95"/>
        <v>6th-12th</v>
      </c>
      <c r="BW244" s="347" t="str">
        <f t="shared" si="104"/>
        <v>No</v>
      </c>
      <c r="BX244" s="347" t="str">
        <f t="shared" si="105"/>
        <v>No</v>
      </c>
      <c r="BY244" s="347" t="str">
        <f t="shared" si="106"/>
        <v>No</v>
      </c>
      <c r="BZ244" s="347" t="str">
        <f t="shared" si="107"/>
        <v>No</v>
      </c>
    </row>
    <row r="245" spans="1:78" x14ac:dyDescent="0.3">
      <c r="A245" s="26"/>
      <c r="B245" s="26"/>
      <c r="C245" s="355"/>
      <c r="D245" s="322"/>
      <c r="E245" s="322"/>
      <c r="F245" s="26"/>
      <c r="G245" s="26"/>
      <c r="H245" s="26"/>
      <c r="I245" s="26"/>
      <c r="J245" s="26"/>
      <c r="K245" s="26"/>
      <c r="L245" s="26"/>
      <c r="M245" s="26"/>
      <c r="N245" s="25"/>
      <c r="O245" s="141"/>
      <c r="P245" s="26"/>
      <c r="Q245" s="141"/>
      <c r="R245" s="26"/>
      <c r="S245" s="345">
        <f t="shared" si="81"/>
        <v>0</v>
      </c>
      <c r="T245" s="26"/>
      <c r="U245" s="26"/>
      <c r="V245" s="26"/>
      <c r="W245" s="26"/>
      <c r="X245" s="26"/>
      <c r="Y245" s="26"/>
      <c r="Z245" s="26"/>
      <c r="AA245" s="26"/>
      <c r="AB245" s="27"/>
      <c r="AC245" s="27"/>
      <c r="AD245" s="346" t="str">
        <f t="shared" si="96"/>
        <v>Insufficient Data</v>
      </c>
      <c r="AE245" s="125" t="str">
        <f t="shared" si="97"/>
        <v>Insufficient Data</v>
      </c>
      <c r="AF245" s="125" t="str">
        <f t="shared" si="98"/>
        <v>Insufficient Data</v>
      </c>
      <c r="AG245" s="31"/>
      <c r="AH245" s="31"/>
      <c r="AI245" s="125" t="str">
        <f t="shared" si="82"/>
        <v>Insufficient Data</v>
      </c>
      <c r="AJ245" s="125" t="str">
        <f t="shared" si="99"/>
        <v>Insufficient Data</v>
      </c>
      <c r="AK245" s="225" t="str">
        <f t="shared" si="83"/>
        <v>Yes</v>
      </c>
      <c r="AL245" s="29"/>
      <c r="AM245" s="29"/>
      <c r="AN245" s="125" t="str">
        <f t="shared" si="84"/>
        <v>Insufficient Data</v>
      </c>
      <c r="AO245" s="125" t="str">
        <f t="shared" si="85"/>
        <v>Insufficient Data</v>
      </c>
      <c r="AP245" s="225" t="str">
        <f t="shared" si="86"/>
        <v>Insufficient Data</v>
      </c>
      <c r="AQ245" s="322"/>
      <c r="AR245" s="322"/>
      <c r="AS245" s="28"/>
      <c r="AT245" s="26"/>
      <c r="AU245" s="26"/>
      <c r="AV245" s="26"/>
      <c r="AW245" s="26"/>
      <c r="AX245" s="26"/>
      <c r="AY245" s="26"/>
      <c r="AZ245" s="26"/>
      <c r="BA245" s="26"/>
      <c r="BB245" s="26"/>
      <c r="BC245" s="26"/>
      <c r="BD245" s="149"/>
      <c r="BE245" s="26"/>
      <c r="BF245" s="29"/>
      <c r="BG245" s="29"/>
      <c r="BH245" s="29"/>
      <c r="BI245" s="26"/>
      <c r="BJ245" s="347" t="str">
        <f t="shared" si="100"/>
        <v>No</v>
      </c>
      <c r="BK245" s="347" t="str">
        <f t="shared" si="87"/>
        <v>No</v>
      </c>
      <c r="BL245" s="347" t="str">
        <f t="shared" si="88"/>
        <v>No</v>
      </c>
      <c r="BM245" s="347" t="str">
        <f t="shared" si="89"/>
        <v>No</v>
      </c>
      <c r="BN245" s="347" t="str">
        <f t="shared" si="90"/>
        <v>No</v>
      </c>
      <c r="BO245" s="347" t="str">
        <f t="shared" si="91"/>
        <v>No</v>
      </c>
      <c r="BP245" s="347" t="str">
        <f t="shared" si="92"/>
        <v>No</v>
      </c>
      <c r="BQ245" s="347" t="str">
        <f t="shared" si="101"/>
        <v>No</v>
      </c>
      <c r="BR245" s="347" t="str">
        <f t="shared" si="93"/>
        <v>No</v>
      </c>
      <c r="BS245" s="347" t="str">
        <f t="shared" si="102"/>
        <v>No</v>
      </c>
      <c r="BT245" s="347" t="str">
        <f t="shared" si="103"/>
        <v>No</v>
      </c>
      <c r="BU245" s="347" t="str">
        <f t="shared" si="94"/>
        <v>Yes</v>
      </c>
      <c r="BV245" s="347" t="str">
        <f t="shared" si="95"/>
        <v>6th-12th</v>
      </c>
      <c r="BW245" s="347" t="str">
        <f t="shared" si="104"/>
        <v>No</v>
      </c>
      <c r="BX245" s="347" t="str">
        <f t="shared" si="105"/>
        <v>No</v>
      </c>
      <c r="BY245" s="347" t="str">
        <f t="shared" si="106"/>
        <v>No</v>
      </c>
      <c r="BZ245" s="347" t="str">
        <f t="shared" si="107"/>
        <v>No</v>
      </c>
    </row>
    <row r="246" spans="1:78" x14ac:dyDescent="0.3">
      <c r="A246" s="26"/>
      <c r="B246" s="26"/>
      <c r="C246" s="355"/>
      <c r="D246" s="322"/>
      <c r="E246" s="322"/>
      <c r="F246" s="26"/>
      <c r="G246" s="26"/>
      <c r="H246" s="26"/>
      <c r="I246" s="26"/>
      <c r="J246" s="26"/>
      <c r="K246" s="26"/>
      <c r="L246" s="26"/>
      <c r="M246" s="26"/>
      <c r="N246" s="25"/>
      <c r="O246" s="141"/>
      <c r="P246" s="26"/>
      <c r="Q246" s="141"/>
      <c r="R246" s="26"/>
      <c r="S246" s="345">
        <f t="shared" si="81"/>
        <v>0</v>
      </c>
      <c r="T246" s="26"/>
      <c r="U246" s="26"/>
      <c r="V246" s="26"/>
      <c r="W246" s="26"/>
      <c r="X246" s="26"/>
      <c r="Y246" s="26"/>
      <c r="Z246" s="26"/>
      <c r="AA246" s="26"/>
      <c r="AB246" s="27"/>
      <c r="AC246" s="27"/>
      <c r="AD246" s="346" t="str">
        <f t="shared" si="96"/>
        <v>Insufficient Data</v>
      </c>
      <c r="AE246" s="125" t="str">
        <f t="shared" si="97"/>
        <v>Insufficient Data</v>
      </c>
      <c r="AF246" s="125" t="str">
        <f t="shared" si="98"/>
        <v>Insufficient Data</v>
      </c>
      <c r="AG246" s="31"/>
      <c r="AH246" s="31"/>
      <c r="AI246" s="125" t="str">
        <f t="shared" si="82"/>
        <v>Insufficient Data</v>
      </c>
      <c r="AJ246" s="125" t="str">
        <f t="shared" si="99"/>
        <v>Insufficient Data</v>
      </c>
      <c r="AK246" s="225" t="str">
        <f t="shared" si="83"/>
        <v>Yes</v>
      </c>
      <c r="AL246" s="29"/>
      <c r="AM246" s="29"/>
      <c r="AN246" s="125" t="str">
        <f t="shared" si="84"/>
        <v>Insufficient Data</v>
      </c>
      <c r="AO246" s="125" t="str">
        <f t="shared" si="85"/>
        <v>Insufficient Data</v>
      </c>
      <c r="AP246" s="225" t="str">
        <f t="shared" si="86"/>
        <v>Insufficient Data</v>
      </c>
      <c r="AQ246" s="322"/>
      <c r="AR246" s="322"/>
      <c r="AS246" s="28"/>
      <c r="AT246" s="26"/>
      <c r="AU246" s="26"/>
      <c r="AV246" s="26"/>
      <c r="AW246" s="26"/>
      <c r="AX246" s="26"/>
      <c r="AY246" s="26"/>
      <c r="AZ246" s="26"/>
      <c r="BA246" s="26"/>
      <c r="BB246" s="26"/>
      <c r="BC246" s="26"/>
      <c r="BD246" s="149"/>
      <c r="BE246" s="26"/>
      <c r="BF246" s="29"/>
      <c r="BG246" s="29"/>
      <c r="BH246" s="29"/>
      <c r="BI246" s="26"/>
      <c r="BJ246" s="347" t="str">
        <f t="shared" si="100"/>
        <v>No</v>
      </c>
      <c r="BK246" s="347" t="str">
        <f t="shared" si="87"/>
        <v>No</v>
      </c>
      <c r="BL246" s="347" t="str">
        <f t="shared" si="88"/>
        <v>No</v>
      </c>
      <c r="BM246" s="347" t="str">
        <f t="shared" si="89"/>
        <v>No</v>
      </c>
      <c r="BN246" s="347" t="str">
        <f t="shared" si="90"/>
        <v>No</v>
      </c>
      <c r="BO246" s="347" t="str">
        <f t="shared" si="91"/>
        <v>No</v>
      </c>
      <c r="BP246" s="347" t="str">
        <f t="shared" si="92"/>
        <v>No</v>
      </c>
      <c r="BQ246" s="347" t="str">
        <f t="shared" si="101"/>
        <v>No</v>
      </c>
      <c r="BR246" s="347" t="str">
        <f t="shared" si="93"/>
        <v>No</v>
      </c>
      <c r="BS246" s="347" t="str">
        <f t="shared" si="102"/>
        <v>No</v>
      </c>
      <c r="BT246" s="347" t="str">
        <f t="shared" si="103"/>
        <v>No</v>
      </c>
      <c r="BU246" s="347" t="str">
        <f t="shared" si="94"/>
        <v>Yes</v>
      </c>
      <c r="BV246" s="347" t="str">
        <f t="shared" si="95"/>
        <v>6th-12th</v>
      </c>
      <c r="BW246" s="347" t="str">
        <f t="shared" si="104"/>
        <v>No</v>
      </c>
      <c r="BX246" s="347" t="str">
        <f t="shared" si="105"/>
        <v>No</v>
      </c>
      <c r="BY246" s="347" t="str">
        <f t="shared" si="106"/>
        <v>No</v>
      </c>
      <c r="BZ246" s="347" t="str">
        <f t="shared" si="107"/>
        <v>No</v>
      </c>
    </row>
    <row r="247" spans="1:78" x14ac:dyDescent="0.3">
      <c r="A247" s="26"/>
      <c r="B247" s="26"/>
      <c r="C247" s="355"/>
      <c r="D247" s="322"/>
      <c r="E247" s="322"/>
      <c r="F247" s="26"/>
      <c r="G247" s="26"/>
      <c r="H247" s="26"/>
      <c r="I247" s="26"/>
      <c r="J247" s="26"/>
      <c r="K247" s="26"/>
      <c r="L247" s="26"/>
      <c r="M247" s="26"/>
      <c r="N247" s="25"/>
      <c r="O247" s="141"/>
      <c r="P247" s="26"/>
      <c r="Q247" s="141"/>
      <c r="R247" s="26"/>
      <c r="S247" s="345">
        <f t="shared" si="81"/>
        <v>0</v>
      </c>
      <c r="T247" s="26"/>
      <c r="U247" s="26"/>
      <c r="V247" s="26"/>
      <c r="W247" s="26"/>
      <c r="X247" s="26"/>
      <c r="Y247" s="26"/>
      <c r="Z247" s="26"/>
      <c r="AA247" s="26"/>
      <c r="AB247" s="27"/>
      <c r="AC247" s="27"/>
      <c r="AD247" s="346" t="str">
        <f t="shared" si="96"/>
        <v>Insufficient Data</v>
      </c>
      <c r="AE247" s="125" t="str">
        <f t="shared" si="97"/>
        <v>Insufficient Data</v>
      </c>
      <c r="AF247" s="125" t="str">
        <f t="shared" si="98"/>
        <v>Insufficient Data</v>
      </c>
      <c r="AG247" s="31"/>
      <c r="AH247" s="31"/>
      <c r="AI247" s="125" t="str">
        <f t="shared" si="82"/>
        <v>Insufficient Data</v>
      </c>
      <c r="AJ247" s="125" t="str">
        <f t="shared" si="99"/>
        <v>Insufficient Data</v>
      </c>
      <c r="AK247" s="225" t="str">
        <f t="shared" si="83"/>
        <v>Yes</v>
      </c>
      <c r="AL247" s="29"/>
      <c r="AM247" s="29"/>
      <c r="AN247" s="125" t="str">
        <f t="shared" si="84"/>
        <v>Insufficient Data</v>
      </c>
      <c r="AO247" s="125" t="str">
        <f t="shared" si="85"/>
        <v>Insufficient Data</v>
      </c>
      <c r="AP247" s="225" t="str">
        <f t="shared" si="86"/>
        <v>Insufficient Data</v>
      </c>
      <c r="AQ247" s="322"/>
      <c r="AR247" s="322"/>
      <c r="AS247" s="28"/>
      <c r="AT247" s="26"/>
      <c r="AU247" s="26"/>
      <c r="AV247" s="26"/>
      <c r="AW247" s="26"/>
      <c r="AX247" s="26"/>
      <c r="AY247" s="26"/>
      <c r="AZ247" s="26"/>
      <c r="BA247" s="26"/>
      <c r="BB247" s="26"/>
      <c r="BC247" s="26"/>
      <c r="BD247" s="149"/>
      <c r="BE247" s="26"/>
      <c r="BF247" s="29"/>
      <c r="BG247" s="29"/>
      <c r="BH247" s="29"/>
      <c r="BI247" s="26"/>
      <c r="BJ247" s="347" t="str">
        <f t="shared" si="100"/>
        <v>No</v>
      </c>
      <c r="BK247" s="347" t="str">
        <f t="shared" si="87"/>
        <v>No</v>
      </c>
      <c r="BL247" s="347" t="str">
        <f t="shared" si="88"/>
        <v>No</v>
      </c>
      <c r="BM247" s="347" t="str">
        <f t="shared" si="89"/>
        <v>No</v>
      </c>
      <c r="BN247" s="347" t="str">
        <f t="shared" si="90"/>
        <v>No</v>
      </c>
      <c r="BO247" s="347" t="str">
        <f t="shared" si="91"/>
        <v>No</v>
      </c>
      <c r="BP247" s="347" t="str">
        <f t="shared" si="92"/>
        <v>No</v>
      </c>
      <c r="BQ247" s="347" t="str">
        <f t="shared" si="101"/>
        <v>No</v>
      </c>
      <c r="BR247" s="347" t="str">
        <f t="shared" si="93"/>
        <v>No</v>
      </c>
      <c r="BS247" s="347" t="str">
        <f t="shared" si="102"/>
        <v>No</v>
      </c>
      <c r="BT247" s="347" t="str">
        <f t="shared" si="103"/>
        <v>No</v>
      </c>
      <c r="BU247" s="347" t="str">
        <f t="shared" si="94"/>
        <v>Yes</v>
      </c>
      <c r="BV247" s="347" t="str">
        <f t="shared" si="95"/>
        <v>6th-12th</v>
      </c>
      <c r="BW247" s="347" t="str">
        <f t="shared" si="104"/>
        <v>No</v>
      </c>
      <c r="BX247" s="347" t="str">
        <f t="shared" si="105"/>
        <v>No</v>
      </c>
      <c r="BY247" s="347" t="str">
        <f t="shared" si="106"/>
        <v>No</v>
      </c>
      <c r="BZ247" s="347" t="str">
        <f t="shared" si="107"/>
        <v>No</v>
      </c>
    </row>
    <row r="248" spans="1:78" x14ac:dyDescent="0.3">
      <c r="A248" s="26"/>
      <c r="B248" s="26"/>
      <c r="C248" s="355"/>
      <c r="D248" s="322"/>
      <c r="E248" s="322"/>
      <c r="F248" s="26"/>
      <c r="G248" s="26"/>
      <c r="H248" s="26"/>
      <c r="I248" s="26"/>
      <c r="J248" s="26"/>
      <c r="K248" s="26"/>
      <c r="L248" s="26"/>
      <c r="M248" s="26"/>
      <c r="N248" s="25"/>
      <c r="O248" s="141"/>
      <c r="P248" s="26"/>
      <c r="Q248" s="141"/>
      <c r="R248" s="26"/>
      <c r="S248" s="345">
        <f t="shared" si="81"/>
        <v>0</v>
      </c>
      <c r="T248" s="26"/>
      <c r="U248" s="26"/>
      <c r="V248" s="26"/>
      <c r="W248" s="26"/>
      <c r="X248" s="26"/>
      <c r="Y248" s="26"/>
      <c r="Z248" s="26"/>
      <c r="AA248" s="26"/>
      <c r="AB248" s="27"/>
      <c r="AC248" s="27"/>
      <c r="AD248" s="346" t="str">
        <f t="shared" si="96"/>
        <v>Insufficient Data</v>
      </c>
      <c r="AE248" s="125" t="str">
        <f t="shared" si="97"/>
        <v>Insufficient Data</v>
      </c>
      <c r="AF248" s="125" t="str">
        <f t="shared" si="98"/>
        <v>Insufficient Data</v>
      </c>
      <c r="AG248" s="31"/>
      <c r="AH248" s="31"/>
      <c r="AI248" s="125" t="str">
        <f t="shared" si="82"/>
        <v>Insufficient Data</v>
      </c>
      <c r="AJ248" s="125" t="str">
        <f t="shared" si="99"/>
        <v>Insufficient Data</v>
      </c>
      <c r="AK248" s="225" t="str">
        <f t="shared" si="83"/>
        <v>Yes</v>
      </c>
      <c r="AL248" s="29"/>
      <c r="AM248" s="29"/>
      <c r="AN248" s="125" t="str">
        <f t="shared" si="84"/>
        <v>Insufficient Data</v>
      </c>
      <c r="AO248" s="125" t="str">
        <f t="shared" si="85"/>
        <v>Insufficient Data</v>
      </c>
      <c r="AP248" s="225" t="str">
        <f t="shared" si="86"/>
        <v>Insufficient Data</v>
      </c>
      <c r="AQ248" s="322"/>
      <c r="AR248" s="322"/>
      <c r="AS248" s="28"/>
      <c r="AT248" s="26"/>
      <c r="AU248" s="26"/>
      <c r="AV248" s="26"/>
      <c r="AW248" s="26"/>
      <c r="AX248" s="26"/>
      <c r="AY248" s="26"/>
      <c r="AZ248" s="26"/>
      <c r="BA248" s="26"/>
      <c r="BB248" s="26"/>
      <c r="BC248" s="26"/>
      <c r="BD248" s="149"/>
      <c r="BE248" s="26"/>
      <c r="BF248" s="29"/>
      <c r="BG248" s="29"/>
      <c r="BH248" s="29"/>
      <c r="BI248" s="26"/>
      <c r="BJ248" s="347" t="str">
        <f t="shared" si="100"/>
        <v>No</v>
      </c>
      <c r="BK248" s="347" t="str">
        <f t="shared" si="87"/>
        <v>No</v>
      </c>
      <c r="BL248" s="347" t="str">
        <f t="shared" si="88"/>
        <v>No</v>
      </c>
      <c r="BM248" s="347" t="str">
        <f t="shared" si="89"/>
        <v>No</v>
      </c>
      <c r="BN248" s="347" t="str">
        <f t="shared" si="90"/>
        <v>No</v>
      </c>
      <c r="BO248" s="347" t="str">
        <f t="shared" si="91"/>
        <v>No</v>
      </c>
      <c r="BP248" s="347" t="str">
        <f t="shared" si="92"/>
        <v>No</v>
      </c>
      <c r="BQ248" s="347" t="str">
        <f t="shared" si="101"/>
        <v>No</v>
      </c>
      <c r="BR248" s="347" t="str">
        <f t="shared" si="93"/>
        <v>No</v>
      </c>
      <c r="BS248" s="347" t="str">
        <f t="shared" si="102"/>
        <v>No</v>
      </c>
      <c r="BT248" s="347" t="str">
        <f t="shared" si="103"/>
        <v>No</v>
      </c>
      <c r="BU248" s="347" t="str">
        <f t="shared" si="94"/>
        <v>Yes</v>
      </c>
      <c r="BV248" s="347" t="str">
        <f t="shared" si="95"/>
        <v>6th-12th</v>
      </c>
      <c r="BW248" s="347" t="str">
        <f t="shared" si="104"/>
        <v>No</v>
      </c>
      <c r="BX248" s="347" t="str">
        <f t="shared" si="105"/>
        <v>No</v>
      </c>
      <c r="BY248" s="347" t="str">
        <f t="shared" si="106"/>
        <v>No</v>
      </c>
      <c r="BZ248" s="347" t="str">
        <f t="shared" si="107"/>
        <v>No</v>
      </c>
    </row>
    <row r="249" spans="1:78" x14ac:dyDescent="0.3">
      <c r="A249" s="26"/>
      <c r="B249" s="26"/>
      <c r="C249" s="355"/>
      <c r="D249" s="322"/>
      <c r="E249" s="322"/>
      <c r="F249" s="26"/>
      <c r="G249" s="26"/>
      <c r="H249" s="26"/>
      <c r="I249" s="26"/>
      <c r="J249" s="26"/>
      <c r="K249" s="26"/>
      <c r="L249" s="26"/>
      <c r="M249" s="26"/>
      <c r="N249" s="25"/>
      <c r="O249" s="141"/>
      <c r="P249" s="26"/>
      <c r="Q249" s="141"/>
      <c r="R249" s="26"/>
      <c r="S249" s="345">
        <f t="shared" si="81"/>
        <v>0</v>
      </c>
      <c r="T249" s="26"/>
      <c r="U249" s="26"/>
      <c r="V249" s="26"/>
      <c r="W249" s="26"/>
      <c r="X249" s="26"/>
      <c r="Y249" s="26"/>
      <c r="Z249" s="26"/>
      <c r="AA249" s="26"/>
      <c r="AB249" s="27"/>
      <c r="AC249" s="27"/>
      <c r="AD249" s="346" t="str">
        <f t="shared" si="96"/>
        <v>Insufficient Data</v>
      </c>
      <c r="AE249" s="125" t="str">
        <f t="shared" si="97"/>
        <v>Insufficient Data</v>
      </c>
      <c r="AF249" s="125" t="str">
        <f t="shared" si="98"/>
        <v>Insufficient Data</v>
      </c>
      <c r="AG249" s="31"/>
      <c r="AH249" s="31"/>
      <c r="AI249" s="125" t="str">
        <f t="shared" si="82"/>
        <v>Insufficient Data</v>
      </c>
      <c r="AJ249" s="125" t="str">
        <f t="shared" si="99"/>
        <v>Insufficient Data</v>
      </c>
      <c r="AK249" s="225" t="str">
        <f t="shared" si="83"/>
        <v>Yes</v>
      </c>
      <c r="AL249" s="29"/>
      <c r="AM249" s="29"/>
      <c r="AN249" s="125" t="str">
        <f t="shared" si="84"/>
        <v>Insufficient Data</v>
      </c>
      <c r="AO249" s="125" t="str">
        <f t="shared" si="85"/>
        <v>Insufficient Data</v>
      </c>
      <c r="AP249" s="225" t="str">
        <f t="shared" si="86"/>
        <v>Insufficient Data</v>
      </c>
      <c r="AQ249" s="322"/>
      <c r="AR249" s="322"/>
      <c r="AS249" s="28"/>
      <c r="AT249" s="26"/>
      <c r="AU249" s="26"/>
      <c r="AV249" s="26"/>
      <c r="AW249" s="26"/>
      <c r="AX249" s="26"/>
      <c r="AY249" s="26"/>
      <c r="AZ249" s="26"/>
      <c r="BA249" s="26"/>
      <c r="BB249" s="26"/>
      <c r="BC249" s="26"/>
      <c r="BD249" s="149"/>
      <c r="BE249" s="26"/>
      <c r="BF249" s="29"/>
      <c r="BG249" s="29"/>
      <c r="BH249" s="29"/>
      <c r="BI249" s="26"/>
      <c r="BJ249" s="347" t="str">
        <f t="shared" si="100"/>
        <v>No</v>
      </c>
      <c r="BK249" s="347" t="str">
        <f t="shared" si="87"/>
        <v>No</v>
      </c>
      <c r="BL249" s="347" t="str">
        <f t="shared" si="88"/>
        <v>No</v>
      </c>
      <c r="BM249" s="347" t="str">
        <f t="shared" si="89"/>
        <v>No</v>
      </c>
      <c r="BN249" s="347" t="str">
        <f t="shared" si="90"/>
        <v>No</v>
      </c>
      <c r="BO249" s="347" t="str">
        <f t="shared" si="91"/>
        <v>No</v>
      </c>
      <c r="BP249" s="347" t="str">
        <f t="shared" si="92"/>
        <v>No</v>
      </c>
      <c r="BQ249" s="347" t="str">
        <f t="shared" si="101"/>
        <v>No</v>
      </c>
      <c r="BR249" s="347" t="str">
        <f t="shared" si="93"/>
        <v>No</v>
      </c>
      <c r="BS249" s="347" t="str">
        <f t="shared" si="102"/>
        <v>No</v>
      </c>
      <c r="BT249" s="347" t="str">
        <f t="shared" si="103"/>
        <v>No</v>
      </c>
      <c r="BU249" s="347" t="str">
        <f t="shared" si="94"/>
        <v>Yes</v>
      </c>
      <c r="BV249" s="347" t="str">
        <f t="shared" si="95"/>
        <v>6th-12th</v>
      </c>
      <c r="BW249" s="347" t="str">
        <f t="shared" si="104"/>
        <v>No</v>
      </c>
      <c r="BX249" s="347" t="str">
        <f t="shared" si="105"/>
        <v>No</v>
      </c>
      <c r="BY249" s="347" t="str">
        <f t="shared" si="106"/>
        <v>No</v>
      </c>
      <c r="BZ249" s="347" t="str">
        <f t="shared" si="107"/>
        <v>No</v>
      </c>
    </row>
    <row r="250" spans="1:78" x14ac:dyDescent="0.3">
      <c r="A250" s="26"/>
      <c r="B250" s="26"/>
      <c r="C250" s="355"/>
      <c r="D250" s="322"/>
      <c r="E250" s="322"/>
      <c r="F250" s="26"/>
      <c r="G250" s="26"/>
      <c r="H250" s="26"/>
      <c r="I250" s="26"/>
      <c r="J250" s="26"/>
      <c r="K250" s="26"/>
      <c r="L250" s="26"/>
      <c r="M250" s="26"/>
      <c r="N250" s="25"/>
      <c r="O250" s="141"/>
      <c r="P250" s="26"/>
      <c r="Q250" s="141"/>
      <c r="R250" s="26"/>
      <c r="S250" s="345">
        <f t="shared" si="81"/>
        <v>0</v>
      </c>
      <c r="T250" s="26"/>
      <c r="U250" s="26"/>
      <c r="V250" s="26"/>
      <c r="W250" s="26"/>
      <c r="X250" s="26"/>
      <c r="Y250" s="26"/>
      <c r="Z250" s="26"/>
      <c r="AA250" s="26"/>
      <c r="AB250" s="27"/>
      <c r="AC250" s="27"/>
      <c r="AD250" s="346" t="str">
        <f t="shared" si="96"/>
        <v>Insufficient Data</v>
      </c>
      <c r="AE250" s="125" t="str">
        <f t="shared" si="97"/>
        <v>Insufficient Data</v>
      </c>
      <c r="AF250" s="125" t="str">
        <f t="shared" si="98"/>
        <v>Insufficient Data</v>
      </c>
      <c r="AG250" s="31"/>
      <c r="AH250" s="31"/>
      <c r="AI250" s="125" t="str">
        <f t="shared" si="82"/>
        <v>Insufficient Data</v>
      </c>
      <c r="AJ250" s="125" t="str">
        <f t="shared" si="99"/>
        <v>Insufficient Data</v>
      </c>
      <c r="AK250" s="225" t="str">
        <f t="shared" si="83"/>
        <v>Yes</v>
      </c>
      <c r="AL250" s="29"/>
      <c r="AM250" s="29"/>
      <c r="AN250" s="125" t="str">
        <f t="shared" si="84"/>
        <v>Insufficient Data</v>
      </c>
      <c r="AO250" s="125" t="str">
        <f t="shared" si="85"/>
        <v>Insufficient Data</v>
      </c>
      <c r="AP250" s="225" t="str">
        <f t="shared" si="86"/>
        <v>Insufficient Data</v>
      </c>
      <c r="AQ250" s="322"/>
      <c r="AR250" s="322"/>
      <c r="AS250" s="28"/>
      <c r="AT250" s="26"/>
      <c r="AU250" s="26"/>
      <c r="AV250" s="26"/>
      <c r="AW250" s="26"/>
      <c r="AX250" s="26"/>
      <c r="AY250" s="26"/>
      <c r="AZ250" s="26"/>
      <c r="BA250" s="26"/>
      <c r="BB250" s="26"/>
      <c r="BC250" s="26"/>
      <c r="BD250" s="149"/>
      <c r="BE250" s="26"/>
      <c r="BF250" s="29"/>
      <c r="BG250" s="29"/>
      <c r="BH250" s="29"/>
      <c r="BI250" s="26"/>
      <c r="BJ250" s="347" t="str">
        <f t="shared" si="100"/>
        <v>No</v>
      </c>
      <c r="BK250" s="347" t="str">
        <f t="shared" si="87"/>
        <v>No</v>
      </c>
      <c r="BL250" s="347" t="str">
        <f t="shared" si="88"/>
        <v>No</v>
      </c>
      <c r="BM250" s="347" t="str">
        <f t="shared" si="89"/>
        <v>No</v>
      </c>
      <c r="BN250" s="347" t="str">
        <f t="shared" si="90"/>
        <v>No</v>
      </c>
      <c r="BO250" s="347" t="str">
        <f t="shared" si="91"/>
        <v>No</v>
      </c>
      <c r="BP250" s="347" t="str">
        <f t="shared" si="92"/>
        <v>No</v>
      </c>
      <c r="BQ250" s="347" t="str">
        <f t="shared" si="101"/>
        <v>No</v>
      </c>
      <c r="BR250" s="347" t="str">
        <f t="shared" si="93"/>
        <v>No</v>
      </c>
      <c r="BS250" s="347" t="str">
        <f t="shared" si="102"/>
        <v>No</v>
      </c>
      <c r="BT250" s="347" t="str">
        <f t="shared" si="103"/>
        <v>No</v>
      </c>
      <c r="BU250" s="347" t="str">
        <f t="shared" si="94"/>
        <v>Yes</v>
      </c>
      <c r="BV250" s="347" t="str">
        <f t="shared" si="95"/>
        <v>6th-12th</v>
      </c>
      <c r="BW250" s="347" t="str">
        <f t="shared" si="104"/>
        <v>No</v>
      </c>
      <c r="BX250" s="347" t="str">
        <f t="shared" si="105"/>
        <v>No</v>
      </c>
      <c r="BY250" s="347" t="str">
        <f t="shared" si="106"/>
        <v>No</v>
      </c>
      <c r="BZ250" s="347" t="str">
        <f t="shared" si="107"/>
        <v>No</v>
      </c>
    </row>
    <row r="251" spans="1:78" x14ac:dyDescent="0.3">
      <c r="A251" s="26"/>
      <c r="B251" s="26"/>
      <c r="C251" s="355"/>
      <c r="D251" s="322"/>
      <c r="E251" s="322"/>
      <c r="F251" s="26"/>
      <c r="G251" s="26"/>
      <c r="H251" s="26"/>
      <c r="I251" s="26"/>
      <c r="J251" s="26"/>
      <c r="K251" s="26"/>
      <c r="L251" s="26"/>
      <c r="M251" s="26"/>
      <c r="N251" s="25"/>
      <c r="O251" s="141"/>
      <c r="P251" s="26"/>
      <c r="Q251" s="141"/>
      <c r="R251" s="26"/>
      <c r="S251" s="345">
        <f t="shared" si="81"/>
        <v>0</v>
      </c>
      <c r="T251" s="26"/>
      <c r="U251" s="26"/>
      <c r="V251" s="26"/>
      <c r="W251" s="26"/>
      <c r="X251" s="26"/>
      <c r="Y251" s="26"/>
      <c r="Z251" s="26"/>
      <c r="AA251" s="26"/>
      <c r="AB251" s="27"/>
      <c r="AC251" s="27"/>
      <c r="AD251" s="346" t="str">
        <f t="shared" si="96"/>
        <v>Insufficient Data</v>
      </c>
      <c r="AE251" s="125" t="str">
        <f t="shared" si="97"/>
        <v>Insufficient Data</v>
      </c>
      <c r="AF251" s="125" t="str">
        <f t="shared" si="98"/>
        <v>Insufficient Data</v>
      </c>
      <c r="AG251" s="31"/>
      <c r="AH251" s="31"/>
      <c r="AI251" s="125" t="str">
        <f t="shared" si="82"/>
        <v>Insufficient Data</v>
      </c>
      <c r="AJ251" s="125" t="str">
        <f t="shared" si="99"/>
        <v>Insufficient Data</v>
      </c>
      <c r="AK251" s="225" t="str">
        <f t="shared" si="83"/>
        <v>Yes</v>
      </c>
      <c r="AL251" s="29"/>
      <c r="AM251" s="29"/>
      <c r="AN251" s="125" t="str">
        <f t="shared" si="84"/>
        <v>Insufficient Data</v>
      </c>
      <c r="AO251" s="125" t="str">
        <f t="shared" si="85"/>
        <v>Insufficient Data</v>
      </c>
      <c r="AP251" s="225" t="str">
        <f t="shared" si="86"/>
        <v>Insufficient Data</v>
      </c>
      <c r="AQ251" s="322"/>
      <c r="AR251" s="322"/>
      <c r="AS251" s="28"/>
      <c r="AT251" s="26"/>
      <c r="AU251" s="26"/>
      <c r="AV251" s="26"/>
      <c r="AW251" s="26"/>
      <c r="AX251" s="26"/>
      <c r="AY251" s="26"/>
      <c r="AZ251" s="26"/>
      <c r="BA251" s="26"/>
      <c r="BB251" s="26"/>
      <c r="BC251" s="26"/>
      <c r="BD251" s="149"/>
      <c r="BE251" s="26"/>
      <c r="BF251" s="29"/>
      <c r="BG251" s="29"/>
      <c r="BH251" s="29"/>
      <c r="BI251" s="26"/>
      <c r="BJ251" s="347" t="str">
        <f t="shared" si="100"/>
        <v>No</v>
      </c>
      <c r="BK251" s="347" t="str">
        <f t="shared" si="87"/>
        <v>No</v>
      </c>
      <c r="BL251" s="347" t="str">
        <f t="shared" si="88"/>
        <v>No</v>
      </c>
      <c r="BM251" s="347" t="str">
        <f t="shared" si="89"/>
        <v>No</v>
      </c>
      <c r="BN251" s="347" t="str">
        <f t="shared" si="90"/>
        <v>No</v>
      </c>
      <c r="BO251" s="347" t="str">
        <f t="shared" si="91"/>
        <v>No</v>
      </c>
      <c r="BP251" s="347" t="str">
        <f t="shared" si="92"/>
        <v>No</v>
      </c>
      <c r="BQ251" s="347" t="str">
        <f t="shared" si="101"/>
        <v>No</v>
      </c>
      <c r="BR251" s="347" t="str">
        <f t="shared" si="93"/>
        <v>No</v>
      </c>
      <c r="BS251" s="347" t="str">
        <f t="shared" si="102"/>
        <v>No</v>
      </c>
      <c r="BT251" s="347" t="str">
        <f t="shared" si="103"/>
        <v>No</v>
      </c>
      <c r="BU251" s="347" t="str">
        <f t="shared" si="94"/>
        <v>Yes</v>
      </c>
      <c r="BV251" s="347" t="str">
        <f t="shared" si="95"/>
        <v>6th-12th</v>
      </c>
      <c r="BW251" s="347" t="str">
        <f t="shared" si="104"/>
        <v>No</v>
      </c>
      <c r="BX251" s="347" t="str">
        <f t="shared" si="105"/>
        <v>No</v>
      </c>
      <c r="BY251" s="347" t="str">
        <f t="shared" si="106"/>
        <v>No</v>
      </c>
      <c r="BZ251" s="347" t="str">
        <f t="shared" si="107"/>
        <v>No</v>
      </c>
    </row>
    <row r="252" spans="1:78" x14ac:dyDescent="0.3">
      <c r="A252" s="26"/>
      <c r="B252" s="26"/>
      <c r="C252" s="355"/>
      <c r="D252" s="322"/>
      <c r="E252" s="322"/>
      <c r="F252" s="26"/>
      <c r="G252" s="26"/>
      <c r="H252" s="26"/>
      <c r="I252" s="26"/>
      <c r="J252" s="26"/>
      <c r="K252" s="26"/>
      <c r="L252" s="26"/>
      <c r="M252" s="26"/>
      <c r="N252" s="25"/>
      <c r="O252" s="141"/>
      <c r="P252" s="26"/>
      <c r="Q252" s="141"/>
      <c r="R252" s="26"/>
      <c r="S252" s="345">
        <f t="shared" si="81"/>
        <v>0</v>
      </c>
      <c r="T252" s="26"/>
      <c r="U252" s="26"/>
      <c r="V252" s="26"/>
      <c r="W252" s="26"/>
      <c r="X252" s="26"/>
      <c r="Y252" s="26"/>
      <c r="Z252" s="26"/>
      <c r="AA252" s="26"/>
      <c r="AB252" s="27"/>
      <c r="AC252" s="27"/>
      <c r="AD252" s="346" t="str">
        <f t="shared" si="96"/>
        <v>Insufficient Data</v>
      </c>
      <c r="AE252" s="125" t="str">
        <f t="shared" si="97"/>
        <v>Insufficient Data</v>
      </c>
      <c r="AF252" s="125" t="str">
        <f t="shared" si="98"/>
        <v>Insufficient Data</v>
      </c>
      <c r="AG252" s="31"/>
      <c r="AH252" s="31"/>
      <c r="AI252" s="125" t="str">
        <f t="shared" si="82"/>
        <v>Insufficient Data</v>
      </c>
      <c r="AJ252" s="125" t="str">
        <f t="shared" si="99"/>
        <v>Insufficient Data</v>
      </c>
      <c r="AK252" s="225" t="str">
        <f t="shared" si="83"/>
        <v>Yes</v>
      </c>
      <c r="AL252" s="29"/>
      <c r="AM252" s="29"/>
      <c r="AN252" s="125" t="str">
        <f t="shared" si="84"/>
        <v>Insufficient Data</v>
      </c>
      <c r="AO252" s="125" t="str">
        <f t="shared" si="85"/>
        <v>Insufficient Data</v>
      </c>
      <c r="AP252" s="225" t="str">
        <f t="shared" si="86"/>
        <v>Insufficient Data</v>
      </c>
      <c r="AQ252" s="322"/>
      <c r="AR252" s="322"/>
      <c r="AS252" s="28"/>
      <c r="AT252" s="26"/>
      <c r="AU252" s="26"/>
      <c r="AV252" s="26"/>
      <c r="AW252" s="26"/>
      <c r="AX252" s="26"/>
      <c r="AY252" s="26"/>
      <c r="AZ252" s="26"/>
      <c r="BA252" s="26"/>
      <c r="BB252" s="26"/>
      <c r="BC252" s="26"/>
      <c r="BD252" s="149"/>
      <c r="BE252" s="26"/>
      <c r="BF252" s="29"/>
      <c r="BG252" s="29"/>
      <c r="BH252" s="29"/>
      <c r="BI252" s="26"/>
      <c r="BJ252" s="347" t="str">
        <f t="shared" si="100"/>
        <v>No</v>
      </c>
      <c r="BK252" s="347" t="str">
        <f t="shared" si="87"/>
        <v>No</v>
      </c>
      <c r="BL252" s="347" t="str">
        <f t="shared" si="88"/>
        <v>No</v>
      </c>
      <c r="BM252" s="347" t="str">
        <f t="shared" si="89"/>
        <v>No</v>
      </c>
      <c r="BN252" s="347" t="str">
        <f t="shared" si="90"/>
        <v>No</v>
      </c>
      <c r="BO252" s="347" t="str">
        <f t="shared" si="91"/>
        <v>No</v>
      </c>
      <c r="BP252" s="347" t="str">
        <f t="shared" si="92"/>
        <v>No</v>
      </c>
      <c r="BQ252" s="347" t="str">
        <f t="shared" si="101"/>
        <v>No</v>
      </c>
      <c r="BR252" s="347" t="str">
        <f t="shared" si="93"/>
        <v>No</v>
      </c>
      <c r="BS252" s="347" t="str">
        <f t="shared" si="102"/>
        <v>No</v>
      </c>
      <c r="BT252" s="347" t="str">
        <f t="shared" si="103"/>
        <v>No</v>
      </c>
      <c r="BU252" s="347" t="str">
        <f t="shared" si="94"/>
        <v>Yes</v>
      </c>
      <c r="BV252" s="347" t="str">
        <f t="shared" si="95"/>
        <v>6th-12th</v>
      </c>
      <c r="BW252" s="347" t="str">
        <f t="shared" si="104"/>
        <v>No</v>
      </c>
      <c r="BX252" s="347" t="str">
        <f t="shared" si="105"/>
        <v>No</v>
      </c>
      <c r="BY252" s="347" t="str">
        <f t="shared" si="106"/>
        <v>No</v>
      </c>
      <c r="BZ252" s="347" t="str">
        <f t="shared" si="107"/>
        <v>No</v>
      </c>
    </row>
    <row r="253" spans="1:78" x14ac:dyDescent="0.3">
      <c r="A253" s="26"/>
      <c r="B253" s="26"/>
      <c r="C253" s="355"/>
      <c r="D253" s="322"/>
      <c r="E253" s="322"/>
      <c r="F253" s="26"/>
      <c r="G253" s="26"/>
      <c r="H253" s="26"/>
      <c r="I253" s="26"/>
      <c r="J253" s="26"/>
      <c r="K253" s="26"/>
      <c r="L253" s="26"/>
      <c r="M253" s="26"/>
      <c r="N253" s="25"/>
      <c r="O253" s="141"/>
      <c r="P253" s="26"/>
      <c r="Q253" s="141"/>
      <c r="R253" s="26"/>
      <c r="S253" s="345">
        <f t="shared" si="81"/>
        <v>0</v>
      </c>
      <c r="T253" s="26"/>
      <c r="U253" s="26"/>
      <c r="V253" s="26"/>
      <c r="W253" s="26"/>
      <c r="X253" s="26"/>
      <c r="Y253" s="26"/>
      <c r="Z253" s="26"/>
      <c r="AA253" s="26"/>
      <c r="AB253" s="27"/>
      <c r="AC253" s="27"/>
      <c r="AD253" s="346" t="str">
        <f t="shared" si="96"/>
        <v>Insufficient Data</v>
      </c>
      <c r="AE253" s="125" t="str">
        <f t="shared" si="97"/>
        <v>Insufficient Data</v>
      </c>
      <c r="AF253" s="125" t="str">
        <f t="shared" si="98"/>
        <v>Insufficient Data</v>
      </c>
      <c r="AG253" s="31"/>
      <c r="AH253" s="31"/>
      <c r="AI253" s="125" t="str">
        <f t="shared" si="82"/>
        <v>Insufficient Data</v>
      </c>
      <c r="AJ253" s="125" t="str">
        <f t="shared" si="99"/>
        <v>Insufficient Data</v>
      </c>
      <c r="AK253" s="225" t="str">
        <f t="shared" si="83"/>
        <v>Yes</v>
      </c>
      <c r="AL253" s="29"/>
      <c r="AM253" s="29"/>
      <c r="AN253" s="125" t="str">
        <f t="shared" si="84"/>
        <v>Insufficient Data</v>
      </c>
      <c r="AO253" s="125" t="str">
        <f t="shared" si="85"/>
        <v>Insufficient Data</v>
      </c>
      <c r="AP253" s="225" t="str">
        <f t="shared" si="86"/>
        <v>Insufficient Data</v>
      </c>
      <c r="AQ253" s="322"/>
      <c r="AR253" s="322"/>
      <c r="AS253" s="28"/>
      <c r="AT253" s="26"/>
      <c r="AU253" s="26"/>
      <c r="AV253" s="26"/>
      <c r="AW253" s="26"/>
      <c r="AX253" s="26"/>
      <c r="AY253" s="26"/>
      <c r="AZ253" s="26"/>
      <c r="BA253" s="26"/>
      <c r="BB253" s="26"/>
      <c r="BC253" s="26"/>
      <c r="BD253" s="149"/>
      <c r="BE253" s="26"/>
      <c r="BF253" s="29"/>
      <c r="BG253" s="29"/>
      <c r="BH253" s="29"/>
      <c r="BI253" s="26"/>
      <c r="BJ253" s="347" t="str">
        <f t="shared" si="100"/>
        <v>No</v>
      </c>
      <c r="BK253" s="347" t="str">
        <f t="shared" si="87"/>
        <v>No</v>
      </c>
      <c r="BL253" s="347" t="str">
        <f t="shared" si="88"/>
        <v>No</v>
      </c>
      <c r="BM253" s="347" t="str">
        <f t="shared" si="89"/>
        <v>No</v>
      </c>
      <c r="BN253" s="347" t="str">
        <f t="shared" si="90"/>
        <v>No</v>
      </c>
      <c r="BO253" s="347" t="str">
        <f t="shared" si="91"/>
        <v>No</v>
      </c>
      <c r="BP253" s="347" t="str">
        <f t="shared" si="92"/>
        <v>No</v>
      </c>
      <c r="BQ253" s="347" t="str">
        <f t="shared" si="101"/>
        <v>No</v>
      </c>
      <c r="BR253" s="347" t="str">
        <f t="shared" si="93"/>
        <v>No</v>
      </c>
      <c r="BS253" s="347" t="str">
        <f t="shared" si="102"/>
        <v>No</v>
      </c>
      <c r="BT253" s="347" t="str">
        <f t="shared" si="103"/>
        <v>No</v>
      </c>
      <c r="BU253" s="347" t="str">
        <f t="shared" si="94"/>
        <v>Yes</v>
      </c>
      <c r="BV253" s="347" t="str">
        <f t="shared" si="95"/>
        <v>6th-12th</v>
      </c>
      <c r="BW253" s="347" t="str">
        <f t="shared" si="104"/>
        <v>No</v>
      </c>
      <c r="BX253" s="347" t="str">
        <f t="shared" si="105"/>
        <v>No</v>
      </c>
      <c r="BY253" s="347" t="str">
        <f t="shared" si="106"/>
        <v>No</v>
      </c>
      <c r="BZ253" s="347" t="str">
        <f t="shared" si="107"/>
        <v>No</v>
      </c>
    </row>
    <row r="254" spans="1:78" x14ac:dyDescent="0.3">
      <c r="A254" s="26"/>
      <c r="B254" s="26"/>
      <c r="C254" s="355"/>
      <c r="D254" s="322"/>
      <c r="E254" s="322"/>
      <c r="F254" s="26"/>
      <c r="G254" s="26"/>
      <c r="H254" s="26"/>
      <c r="I254" s="26"/>
      <c r="J254" s="26"/>
      <c r="K254" s="26"/>
      <c r="L254" s="26"/>
      <c r="M254" s="26"/>
      <c r="N254" s="25"/>
      <c r="O254" s="141"/>
      <c r="P254" s="26"/>
      <c r="Q254" s="141"/>
      <c r="R254" s="26"/>
      <c r="S254" s="345">
        <f t="shared" si="81"/>
        <v>0</v>
      </c>
      <c r="T254" s="26"/>
      <c r="U254" s="26"/>
      <c r="V254" s="26"/>
      <c r="W254" s="26"/>
      <c r="X254" s="26"/>
      <c r="Y254" s="26"/>
      <c r="Z254" s="26"/>
      <c r="AA254" s="26"/>
      <c r="AB254" s="27"/>
      <c r="AC254" s="27"/>
      <c r="AD254" s="346" t="str">
        <f t="shared" si="96"/>
        <v>Insufficient Data</v>
      </c>
      <c r="AE254" s="125" t="str">
        <f t="shared" si="97"/>
        <v>Insufficient Data</v>
      </c>
      <c r="AF254" s="125" t="str">
        <f t="shared" si="98"/>
        <v>Insufficient Data</v>
      </c>
      <c r="AG254" s="31"/>
      <c r="AH254" s="31"/>
      <c r="AI254" s="125" t="str">
        <f t="shared" si="82"/>
        <v>Insufficient Data</v>
      </c>
      <c r="AJ254" s="125" t="str">
        <f t="shared" si="99"/>
        <v>Insufficient Data</v>
      </c>
      <c r="AK254" s="225" t="str">
        <f t="shared" si="83"/>
        <v>Yes</v>
      </c>
      <c r="AL254" s="29"/>
      <c r="AM254" s="29"/>
      <c r="AN254" s="125" t="str">
        <f t="shared" si="84"/>
        <v>Insufficient Data</v>
      </c>
      <c r="AO254" s="125" t="str">
        <f t="shared" si="85"/>
        <v>Insufficient Data</v>
      </c>
      <c r="AP254" s="225" t="str">
        <f t="shared" si="86"/>
        <v>Insufficient Data</v>
      </c>
      <c r="AQ254" s="322"/>
      <c r="AR254" s="322"/>
      <c r="AS254" s="28"/>
      <c r="AT254" s="26"/>
      <c r="AU254" s="26"/>
      <c r="AV254" s="26"/>
      <c r="AW254" s="26"/>
      <c r="AX254" s="26"/>
      <c r="AY254" s="26"/>
      <c r="AZ254" s="26"/>
      <c r="BA254" s="26"/>
      <c r="BB254" s="26"/>
      <c r="BC254" s="26"/>
      <c r="BD254" s="149"/>
      <c r="BE254" s="26"/>
      <c r="BF254" s="29"/>
      <c r="BG254" s="29"/>
      <c r="BH254" s="29"/>
      <c r="BI254" s="26"/>
      <c r="BJ254" s="347" t="str">
        <f t="shared" si="100"/>
        <v>No</v>
      </c>
      <c r="BK254" s="347" t="str">
        <f t="shared" si="87"/>
        <v>No</v>
      </c>
      <c r="BL254" s="347" t="str">
        <f t="shared" si="88"/>
        <v>No</v>
      </c>
      <c r="BM254" s="347" t="str">
        <f t="shared" si="89"/>
        <v>No</v>
      </c>
      <c r="BN254" s="347" t="str">
        <f t="shared" si="90"/>
        <v>No</v>
      </c>
      <c r="BO254" s="347" t="str">
        <f t="shared" si="91"/>
        <v>No</v>
      </c>
      <c r="BP254" s="347" t="str">
        <f t="shared" si="92"/>
        <v>No</v>
      </c>
      <c r="BQ254" s="347" t="str">
        <f t="shared" si="101"/>
        <v>No</v>
      </c>
      <c r="BR254" s="347" t="str">
        <f t="shared" si="93"/>
        <v>No</v>
      </c>
      <c r="BS254" s="347" t="str">
        <f t="shared" si="102"/>
        <v>No</v>
      </c>
      <c r="BT254" s="347" t="str">
        <f t="shared" si="103"/>
        <v>No</v>
      </c>
      <c r="BU254" s="347" t="str">
        <f t="shared" si="94"/>
        <v>Yes</v>
      </c>
      <c r="BV254" s="347" t="str">
        <f t="shared" si="95"/>
        <v>6th-12th</v>
      </c>
      <c r="BW254" s="347" t="str">
        <f t="shared" si="104"/>
        <v>No</v>
      </c>
      <c r="BX254" s="347" t="str">
        <f t="shared" si="105"/>
        <v>No</v>
      </c>
      <c r="BY254" s="347" t="str">
        <f t="shared" si="106"/>
        <v>No</v>
      </c>
      <c r="BZ254" s="347" t="str">
        <f t="shared" si="107"/>
        <v>No</v>
      </c>
    </row>
    <row r="255" spans="1:78" x14ac:dyDescent="0.3">
      <c r="A255" s="26"/>
      <c r="B255" s="26"/>
      <c r="C255" s="355"/>
      <c r="D255" s="322"/>
      <c r="E255" s="322"/>
      <c r="F255" s="26"/>
      <c r="G255" s="26"/>
      <c r="H255" s="26"/>
      <c r="I255" s="26"/>
      <c r="J255" s="26"/>
      <c r="K255" s="26"/>
      <c r="L255" s="26"/>
      <c r="M255" s="26"/>
      <c r="N255" s="25"/>
      <c r="O255" s="141"/>
      <c r="P255" s="26"/>
      <c r="Q255" s="141"/>
      <c r="R255" s="26"/>
      <c r="S255" s="345">
        <f t="shared" si="81"/>
        <v>0</v>
      </c>
      <c r="T255" s="26"/>
      <c r="U255" s="26"/>
      <c r="V255" s="26"/>
      <c r="W255" s="26"/>
      <c r="X255" s="26"/>
      <c r="Y255" s="26"/>
      <c r="Z255" s="26"/>
      <c r="AA255" s="26"/>
      <c r="AB255" s="27"/>
      <c r="AC255" s="27"/>
      <c r="AD255" s="346" t="str">
        <f t="shared" si="96"/>
        <v>Insufficient Data</v>
      </c>
      <c r="AE255" s="125" t="str">
        <f t="shared" si="97"/>
        <v>Insufficient Data</v>
      </c>
      <c r="AF255" s="125" t="str">
        <f t="shared" si="98"/>
        <v>Insufficient Data</v>
      </c>
      <c r="AG255" s="31"/>
      <c r="AH255" s="31"/>
      <c r="AI255" s="125" t="str">
        <f t="shared" si="82"/>
        <v>Insufficient Data</v>
      </c>
      <c r="AJ255" s="125" t="str">
        <f t="shared" si="99"/>
        <v>Insufficient Data</v>
      </c>
      <c r="AK255" s="225" t="str">
        <f t="shared" si="83"/>
        <v>Yes</v>
      </c>
      <c r="AL255" s="29"/>
      <c r="AM255" s="29"/>
      <c r="AN255" s="125" t="str">
        <f t="shared" si="84"/>
        <v>Insufficient Data</v>
      </c>
      <c r="AO255" s="125" t="str">
        <f t="shared" si="85"/>
        <v>Insufficient Data</v>
      </c>
      <c r="AP255" s="225" t="str">
        <f t="shared" si="86"/>
        <v>Insufficient Data</v>
      </c>
      <c r="AQ255" s="322"/>
      <c r="AR255" s="322"/>
      <c r="AS255" s="28"/>
      <c r="AT255" s="26"/>
      <c r="AU255" s="26"/>
      <c r="AV255" s="26"/>
      <c r="AW255" s="26"/>
      <c r="AX255" s="26"/>
      <c r="AY255" s="26"/>
      <c r="AZ255" s="26"/>
      <c r="BA255" s="26"/>
      <c r="BB255" s="26"/>
      <c r="BC255" s="26"/>
      <c r="BD255" s="149"/>
      <c r="BE255" s="26"/>
      <c r="BF255" s="29"/>
      <c r="BG255" s="29"/>
      <c r="BH255" s="29"/>
      <c r="BI255" s="26"/>
      <c r="BJ255" s="347" t="str">
        <f t="shared" si="100"/>
        <v>No</v>
      </c>
      <c r="BK255" s="347" t="str">
        <f t="shared" si="87"/>
        <v>No</v>
      </c>
      <c r="BL255" s="347" t="str">
        <f t="shared" si="88"/>
        <v>No</v>
      </c>
      <c r="BM255" s="347" t="str">
        <f t="shared" si="89"/>
        <v>No</v>
      </c>
      <c r="BN255" s="347" t="str">
        <f t="shared" si="90"/>
        <v>No</v>
      </c>
      <c r="BO255" s="347" t="str">
        <f t="shared" si="91"/>
        <v>No</v>
      </c>
      <c r="BP255" s="347" t="str">
        <f t="shared" si="92"/>
        <v>No</v>
      </c>
      <c r="BQ255" s="347" t="str">
        <f t="shared" si="101"/>
        <v>No</v>
      </c>
      <c r="BR255" s="347" t="str">
        <f t="shared" si="93"/>
        <v>No</v>
      </c>
      <c r="BS255" s="347" t="str">
        <f t="shared" si="102"/>
        <v>No</v>
      </c>
      <c r="BT255" s="347" t="str">
        <f t="shared" si="103"/>
        <v>No</v>
      </c>
      <c r="BU255" s="347" t="str">
        <f t="shared" si="94"/>
        <v>Yes</v>
      </c>
      <c r="BV255" s="347" t="str">
        <f t="shared" si="95"/>
        <v>6th-12th</v>
      </c>
      <c r="BW255" s="347" t="str">
        <f t="shared" si="104"/>
        <v>No</v>
      </c>
      <c r="BX255" s="347" t="str">
        <f t="shared" si="105"/>
        <v>No</v>
      </c>
      <c r="BY255" s="347" t="str">
        <f t="shared" si="106"/>
        <v>No</v>
      </c>
      <c r="BZ255" s="347" t="str">
        <f t="shared" si="107"/>
        <v>No</v>
      </c>
    </row>
    <row r="256" spans="1:78" x14ac:dyDescent="0.3">
      <c r="A256" s="26"/>
      <c r="B256" s="26"/>
      <c r="C256" s="355"/>
      <c r="D256" s="322"/>
      <c r="E256" s="322"/>
      <c r="F256" s="26"/>
      <c r="G256" s="26"/>
      <c r="H256" s="26"/>
      <c r="I256" s="26"/>
      <c r="J256" s="26"/>
      <c r="K256" s="26"/>
      <c r="L256" s="26"/>
      <c r="M256" s="26"/>
      <c r="N256" s="25"/>
      <c r="O256" s="141"/>
      <c r="P256" s="26"/>
      <c r="Q256" s="141"/>
      <c r="R256" s="26"/>
      <c r="S256" s="345">
        <f t="shared" si="81"/>
        <v>0</v>
      </c>
      <c r="T256" s="26"/>
      <c r="U256" s="26"/>
      <c r="V256" s="26"/>
      <c r="W256" s="26"/>
      <c r="X256" s="26"/>
      <c r="Y256" s="26"/>
      <c r="Z256" s="26"/>
      <c r="AA256" s="26"/>
      <c r="AB256" s="27"/>
      <c r="AC256" s="27"/>
      <c r="AD256" s="346" t="str">
        <f t="shared" si="96"/>
        <v>Insufficient Data</v>
      </c>
      <c r="AE256" s="125" t="str">
        <f t="shared" si="97"/>
        <v>Insufficient Data</v>
      </c>
      <c r="AF256" s="125" t="str">
        <f t="shared" si="98"/>
        <v>Insufficient Data</v>
      </c>
      <c r="AG256" s="31"/>
      <c r="AH256" s="31"/>
      <c r="AI256" s="125" t="str">
        <f t="shared" si="82"/>
        <v>Insufficient Data</v>
      </c>
      <c r="AJ256" s="125" t="str">
        <f t="shared" si="99"/>
        <v>Insufficient Data</v>
      </c>
      <c r="AK256" s="225" t="str">
        <f t="shared" si="83"/>
        <v>Yes</v>
      </c>
      <c r="AL256" s="29"/>
      <c r="AM256" s="29"/>
      <c r="AN256" s="125" t="str">
        <f t="shared" si="84"/>
        <v>Insufficient Data</v>
      </c>
      <c r="AO256" s="125" t="str">
        <f t="shared" si="85"/>
        <v>Insufficient Data</v>
      </c>
      <c r="AP256" s="225" t="str">
        <f t="shared" si="86"/>
        <v>Insufficient Data</v>
      </c>
      <c r="AQ256" s="322"/>
      <c r="AR256" s="322"/>
      <c r="AS256" s="28"/>
      <c r="AT256" s="26"/>
      <c r="AU256" s="26"/>
      <c r="AV256" s="26"/>
      <c r="AW256" s="26"/>
      <c r="AX256" s="26"/>
      <c r="AY256" s="26"/>
      <c r="AZ256" s="26"/>
      <c r="BA256" s="26"/>
      <c r="BB256" s="26"/>
      <c r="BC256" s="26"/>
      <c r="BD256" s="149"/>
      <c r="BE256" s="26"/>
      <c r="BF256" s="29"/>
      <c r="BG256" s="29"/>
      <c r="BH256" s="29"/>
      <c r="BI256" s="26"/>
      <c r="BJ256" s="347" t="str">
        <f t="shared" si="100"/>
        <v>No</v>
      </c>
      <c r="BK256" s="347" t="str">
        <f t="shared" si="87"/>
        <v>No</v>
      </c>
      <c r="BL256" s="347" t="str">
        <f t="shared" si="88"/>
        <v>No</v>
      </c>
      <c r="BM256" s="347" t="str">
        <f t="shared" si="89"/>
        <v>No</v>
      </c>
      <c r="BN256" s="347" t="str">
        <f t="shared" si="90"/>
        <v>No</v>
      </c>
      <c r="BO256" s="347" t="str">
        <f t="shared" si="91"/>
        <v>No</v>
      </c>
      <c r="BP256" s="347" t="str">
        <f t="shared" si="92"/>
        <v>No</v>
      </c>
      <c r="BQ256" s="347" t="str">
        <f t="shared" si="101"/>
        <v>No</v>
      </c>
      <c r="BR256" s="347" t="str">
        <f t="shared" si="93"/>
        <v>No</v>
      </c>
      <c r="BS256" s="347" t="str">
        <f t="shared" si="102"/>
        <v>No</v>
      </c>
      <c r="BT256" s="347" t="str">
        <f t="shared" si="103"/>
        <v>No</v>
      </c>
      <c r="BU256" s="347" t="str">
        <f t="shared" si="94"/>
        <v>Yes</v>
      </c>
      <c r="BV256" s="347" t="str">
        <f t="shared" si="95"/>
        <v>6th-12th</v>
      </c>
      <c r="BW256" s="347" t="str">
        <f t="shared" si="104"/>
        <v>No</v>
      </c>
      <c r="BX256" s="347" t="str">
        <f t="shared" si="105"/>
        <v>No</v>
      </c>
      <c r="BY256" s="347" t="str">
        <f t="shared" si="106"/>
        <v>No</v>
      </c>
      <c r="BZ256" s="347" t="str">
        <f t="shared" si="107"/>
        <v>No</v>
      </c>
    </row>
    <row r="257" spans="1:78" x14ac:dyDescent="0.3">
      <c r="A257" s="26"/>
      <c r="B257" s="26"/>
      <c r="C257" s="355"/>
      <c r="D257" s="322"/>
      <c r="E257" s="322"/>
      <c r="F257" s="26"/>
      <c r="G257" s="26"/>
      <c r="H257" s="26"/>
      <c r="I257" s="26"/>
      <c r="J257" s="26"/>
      <c r="K257" s="26"/>
      <c r="L257" s="26"/>
      <c r="M257" s="26"/>
      <c r="N257" s="25"/>
      <c r="O257" s="141"/>
      <c r="P257" s="26"/>
      <c r="Q257" s="141"/>
      <c r="R257" s="26"/>
      <c r="S257" s="345">
        <f t="shared" si="81"/>
        <v>0</v>
      </c>
      <c r="T257" s="26"/>
      <c r="U257" s="26"/>
      <c r="V257" s="26"/>
      <c r="W257" s="26"/>
      <c r="X257" s="26"/>
      <c r="Y257" s="26"/>
      <c r="Z257" s="26"/>
      <c r="AA257" s="26"/>
      <c r="AB257" s="27"/>
      <c r="AC257" s="27"/>
      <c r="AD257" s="346" t="str">
        <f t="shared" si="96"/>
        <v>Insufficient Data</v>
      </c>
      <c r="AE257" s="125" t="str">
        <f t="shared" si="97"/>
        <v>Insufficient Data</v>
      </c>
      <c r="AF257" s="125" t="str">
        <f t="shared" si="98"/>
        <v>Insufficient Data</v>
      </c>
      <c r="AG257" s="31"/>
      <c r="AH257" s="31"/>
      <c r="AI257" s="125" t="str">
        <f t="shared" si="82"/>
        <v>Insufficient Data</v>
      </c>
      <c r="AJ257" s="125" t="str">
        <f t="shared" si="99"/>
        <v>Insufficient Data</v>
      </c>
      <c r="AK257" s="225" t="str">
        <f t="shared" si="83"/>
        <v>Yes</v>
      </c>
      <c r="AL257" s="29"/>
      <c r="AM257" s="29"/>
      <c r="AN257" s="125" t="str">
        <f t="shared" si="84"/>
        <v>Insufficient Data</v>
      </c>
      <c r="AO257" s="125" t="str">
        <f t="shared" si="85"/>
        <v>Insufficient Data</v>
      </c>
      <c r="AP257" s="225" t="str">
        <f t="shared" si="86"/>
        <v>Insufficient Data</v>
      </c>
      <c r="AQ257" s="322"/>
      <c r="AR257" s="322"/>
      <c r="AS257" s="28"/>
      <c r="AT257" s="26"/>
      <c r="AU257" s="26"/>
      <c r="AV257" s="26"/>
      <c r="AW257" s="26"/>
      <c r="AX257" s="26"/>
      <c r="AY257" s="26"/>
      <c r="AZ257" s="26"/>
      <c r="BA257" s="26"/>
      <c r="BB257" s="26"/>
      <c r="BC257" s="26"/>
      <c r="BD257" s="149"/>
      <c r="BE257" s="26"/>
      <c r="BF257" s="29"/>
      <c r="BG257" s="29"/>
      <c r="BH257" s="29"/>
      <c r="BI257" s="26"/>
      <c r="BJ257" s="347" t="str">
        <f t="shared" si="100"/>
        <v>No</v>
      </c>
      <c r="BK257" s="347" t="str">
        <f t="shared" si="87"/>
        <v>No</v>
      </c>
      <c r="BL257" s="347" t="str">
        <f t="shared" si="88"/>
        <v>No</v>
      </c>
      <c r="BM257" s="347" t="str">
        <f t="shared" si="89"/>
        <v>No</v>
      </c>
      <c r="BN257" s="347" t="str">
        <f t="shared" si="90"/>
        <v>No</v>
      </c>
      <c r="BO257" s="347" t="str">
        <f t="shared" si="91"/>
        <v>No</v>
      </c>
      <c r="BP257" s="347" t="str">
        <f t="shared" si="92"/>
        <v>No</v>
      </c>
      <c r="BQ257" s="347" t="str">
        <f t="shared" si="101"/>
        <v>No</v>
      </c>
      <c r="BR257" s="347" t="str">
        <f t="shared" si="93"/>
        <v>No</v>
      </c>
      <c r="BS257" s="347" t="str">
        <f t="shared" si="102"/>
        <v>No</v>
      </c>
      <c r="BT257" s="347" t="str">
        <f t="shared" si="103"/>
        <v>No</v>
      </c>
      <c r="BU257" s="347" t="str">
        <f t="shared" si="94"/>
        <v>Yes</v>
      </c>
      <c r="BV257" s="347" t="str">
        <f t="shared" si="95"/>
        <v>6th-12th</v>
      </c>
      <c r="BW257" s="347" t="str">
        <f t="shared" si="104"/>
        <v>No</v>
      </c>
      <c r="BX257" s="347" t="str">
        <f t="shared" si="105"/>
        <v>No</v>
      </c>
      <c r="BY257" s="347" t="str">
        <f t="shared" si="106"/>
        <v>No</v>
      </c>
      <c r="BZ257" s="347" t="str">
        <f t="shared" si="107"/>
        <v>No</v>
      </c>
    </row>
    <row r="258" spans="1:78" x14ac:dyDescent="0.3">
      <c r="A258" s="26"/>
      <c r="B258" s="26"/>
      <c r="C258" s="355"/>
      <c r="D258" s="322"/>
      <c r="E258" s="322"/>
      <c r="F258" s="26"/>
      <c r="G258" s="26"/>
      <c r="H258" s="26"/>
      <c r="I258" s="26"/>
      <c r="J258" s="26"/>
      <c r="K258" s="26"/>
      <c r="L258" s="26"/>
      <c r="M258" s="26"/>
      <c r="N258" s="25"/>
      <c r="O258" s="141"/>
      <c r="P258" s="26"/>
      <c r="Q258" s="141"/>
      <c r="R258" s="26"/>
      <c r="S258" s="345">
        <f t="shared" si="81"/>
        <v>0</v>
      </c>
      <c r="T258" s="26"/>
      <c r="U258" s="26"/>
      <c r="V258" s="26"/>
      <c r="W258" s="26"/>
      <c r="X258" s="26"/>
      <c r="Y258" s="26"/>
      <c r="Z258" s="26"/>
      <c r="AA258" s="26"/>
      <c r="AB258" s="27"/>
      <c r="AC258" s="27"/>
      <c r="AD258" s="346" t="str">
        <f t="shared" si="96"/>
        <v>Insufficient Data</v>
      </c>
      <c r="AE258" s="125" t="str">
        <f t="shared" si="97"/>
        <v>Insufficient Data</v>
      </c>
      <c r="AF258" s="125" t="str">
        <f t="shared" si="98"/>
        <v>Insufficient Data</v>
      </c>
      <c r="AG258" s="31"/>
      <c r="AH258" s="31"/>
      <c r="AI258" s="125" t="str">
        <f t="shared" si="82"/>
        <v>Insufficient Data</v>
      </c>
      <c r="AJ258" s="125" t="str">
        <f t="shared" si="99"/>
        <v>Insufficient Data</v>
      </c>
      <c r="AK258" s="225" t="str">
        <f t="shared" si="83"/>
        <v>Yes</v>
      </c>
      <c r="AL258" s="29"/>
      <c r="AM258" s="29"/>
      <c r="AN258" s="125" t="str">
        <f t="shared" si="84"/>
        <v>Insufficient Data</v>
      </c>
      <c r="AO258" s="125" t="str">
        <f t="shared" si="85"/>
        <v>Insufficient Data</v>
      </c>
      <c r="AP258" s="225" t="str">
        <f t="shared" si="86"/>
        <v>Insufficient Data</v>
      </c>
      <c r="AQ258" s="322"/>
      <c r="AR258" s="322"/>
      <c r="AS258" s="28"/>
      <c r="AT258" s="26"/>
      <c r="AU258" s="26"/>
      <c r="AV258" s="26"/>
      <c r="AW258" s="26"/>
      <c r="AX258" s="26"/>
      <c r="AY258" s="26"/>
      <c r="AZ258" s="26"/>
      <c r="BA258" s="26"/>
      <c r="BB258" s="26"/>
      <c r="BC258" s="26"/>
      <c r="BD258" s="149"/>
      <c r="BE258" s="26"/>
      <c r="BF258" s="29"/>
      <c r="BG258" s="29"/>
      <c r="BH258" s="29"/>
      <c r="BI258" s="26"/>
      <c r="BJ258" s="347" t="str">
        <f t="shared" si="100"/>
        <v>No</v>
      </c>
      <c r="BK258" s="347" t="str">
        <f t="shared" si="87"/>
        <v>No</v>
      </c>
      <c r="BL258" s="347" t="str">
        <f t="shared" si="88"/>
        <v>No</v>
      </c>
      <c r="BM258" s="347" t="str">
        <f t="shared" si="89"/>
        <v>No</v>
      </c>
      <c r="BN258" s="347" t="str">
        <f t="shared" si="90"/>
        <v>No</v>
      </c>
      <c r="BO258" s="347" t="str">
        <f t="shared" si="91"/>
        <v>No</v>
      </c>
      <c r="BP258" s="347" t="str">
        <f t="shared" si="92"/>
        <v>No</v>
      </c>
      <c r="BQ258" s="347" t="str">
        <f t="shared" si="101"/>
        <v>No</v>
      </c>
      <c r="BR258" s="347" t="str">
        <f t="shared" si="93"/>
        <v>No</v>
      </c>
      <c r="BS258" s="347" t="str">
        <f t="shared" si="102"/>
        <v>No</v>
      </c>
      <c r="BT258" s="347" t="str">
        <f t="shared" si="103"/>
        <v>No</v>
      </c>
      <c r="BU258" s="347" t="str">
        <f t="shared" si="94"/>
        <v>Yes</v>
      </c>
      <c r="BV258" s="347" t="str">
        <f t="shared" si="95"/>
        <v>6th-12th</v>
      </c>
      <c r="BW258" s="347" t="str">
        <f t="shared" si="104"/>
        <v>No</v>
      </c>
      <c r="BX258" s="347" t="str">
        <f t="shared" si="105"/>
        <v>No</v>
      </c>
      <c r="BY258" s="347" t="str">
        <f t="shared" si="106"/>
        <v>No</v>
      </c>
      <c r="BZ258" s="347" t="str">
        <f t="shared" si="107"/>
        <v>No</v>
      </c>
    </row>
    <row r="259" spans="1:78" x14ac:dyDescent="0.3">
      <c r="A259" s="26"/>
      <c r="B259" s="26"/>
      <c r="C259" s="355"/>
      <c r="D259" s="322"/>
      <c r="E259" s="322"/>
      <c r="F259" s="26"/>
      <c r="G259" s="26"/>
      <c r="H259" s="26"/>
      <c r="I259" s="26"/>
      <c r="J259" s="26"/>
      <c r="K259" s="26"/>
      <c r="L259" s="26"/>
      <c r="M259" s="26"/>
      <c r="N259" s="25"/>
      <c r="O259" s="141"/>
      <c r="P259" s="26"/>
      <c r="Q259" s="141"/>
      <c r="R259" s="26"/>
      <c r="S259" s="345">
        <f t="shared" ref="S259:S322" si="108">O259+Q259</f>
        <v>0</v>
      </c>
      <c r="T259" s="26"/>
      <c r="U259" s="26"/>
      <c r="V259" s="26"/>
      <c r="W259" s="26"/>
      <c r="X259" s="26"/>
      <c r="Y259" s="26"/>
      <c r="Z259" s="26"/>
      <c r="AA259" s="26"/>
      <c r="AB259" s="27"/>
      <c r="AC259" s="27"/>
      <c r="AD259" s="346" t="str">
        <f t="shared" si="96"/>
        <v>Insufficient Data</v>
      </c>
      <c r="AE259" s="125" t="str">
        <f t="shared" si="97"/>
        <v>Insufficient Data</v>
      </c>
      <c r="AF259" s="125" t="str">
        <f t="shared" si="98"/>
        <v>Insufficient Data</v>
      </c>
      <c r="AG259" s="31"/>
      <c r="AH259" s="31"/>
      <c r="AI259" s="125" t="str">
        <f t="shared" ref="AI259:AI322" si="109">IF(AG259="","Insufficient Data",IF(AH259="","Insufficient Data",AH259-AG259))</f>
        <v>Insufficient Data</v>
      </c>
      <c r="AJ259" s="125" t="str">
        <f t="shared" si="99"/>
        <v>Insufficient Data</v>
      </c>
      <c r="AK259" s="225" t="str">
        <f t="shared" ref="AK259:AK322" si="110">IF(OR(AG259=90%,AG259&lt;90%),"Yes","No")</f>
        <v>Yes</v>
      </c>
      <c r="AL259" s="29"/>
      <c r="AM259" s="29"/>
      <c r="AN259" s="125" t="str">
        <f t="shared" ref="AN259:AN322" si="111">IF(AL259="","Insufficient Data",IF(AM259="","Insufficient Data",AM259-AL259))</f>
        <v>Insufficient Data</v>
      </c>
      <c r="AO259" s="125" t="str">
        <f t="shared" ref="AO259:AO322" si="112">IF(AN259="Insufficient Data","Insufficient Data",IF(AN259=0,"No Change",IF(AN259&lt;0,"Improved",IF(AN259&gt;0,"Declined"))))</f>
        <v>Insufficient Data</v>
      </c>
      <c r="AP259" s="225" t="str">
        <f t="shared" ref="AP259:AP322" si="113">IF(AL259="","Insufficient Data",IF(AL259=0,"No",IF(AL259&gt;0,"Yes")))</f>
        <v>Insufficient Data</v>
      </c>
      <c r="AQ259" s="322"/>
      <c r="AR259" s="322"/>
      <c r="AS259" s="28"/>
      <c r="AT259" s="26"/>
      <c r="AU259" s="26"/>
      <c r="AV259" s="26"/>
      <c r="AW259" s="26"/>
      <c r="AX259" s="26"/>
      <c r="AY259" s="26"/>
      <c r="AZ259" s="26"/>
      <c r="BA259" s="26"/>
      <c r="BB259" s="26"/>
      <c r="BC259" s="26"/>
      <c r="BD259" s="149"/>
      <c r="BE259" s="26"/>
      <c r="BF259" s="29"/>
      <c r="BG259" s="29"/>
      <c r="BH259" s="29"/>
      <c r="BI259" s="26"/>
      <c r="BJ259" s="347" t="str">
        <f t="shared" si="100"/>
        <v>No</v>
      </c>
      <c r="BK259" s="347" t="str">
        <f t="shared" ref="BK259:BK322" si="114">IF($Q259&gt;0,"Yes","No")</f>
        <v>No</v>
      </c>
      <c r="BL259" s="347" t="str">
        <f t="shared" ref="BL259:BL322" si="115">IF(AND($BJ259="yes",$BK259="yes"),"Yes","No")</f>
        <v>No</v>
      </c>
      <c r="BM259" s="347" t="str">
        <f t="shared" ref="BM259:BM322" si="116">IF(OR($I259=4,$I259=5,$I259=6,$I259=7,$I259=8),"Yes","No")</f>
        <v>No</v>
      </c>
      <c r="BN259" s="347" t="str">
        <f t="shared" ref="BN259:BN322" si="117">IF(OR($I259=3,$I259=4,$I259=5,$I259=6,$I259=7,$I259=8),"Yes","No")</f>
        <v>No</v>
      </c>
      <c r="BO259" s="347" t="str">
        <f t="shared" ref="BO259:BO322" si="118">IF(OR($I259=7,$I259=8,$I259=10,$I259=11,$I259=12),"Yes","No")</f>
        <v>No</v>
      </c>
      <c r="BP259" s="347" t="str">
        <f t="shared" ref="BP259:BP322" si="119">IF(OR($I259=9,$I259=10,$I259=11,$I259=12),"Yes","No")</f>
        <v>No</v>
      </c>
      <c r="BQ259" s="347" t="str">
        <f t="shared" si="101"/>
        <v>No</v>
      </c>
      <c r="BR259" s="347" t="str">
        <f t="shared" ref="BR259:BR322" si="120">IF(OR($I259=1,$I259=2,$I259=3,$I259=4,$I259=5,$I259=6,$I259=7,$I259=8,$I259=9,$I259=10,$I259=11,$I259=12),"Yes","No")</f>
        <v>No</v>
      </c>
      <c r="BS259" s="347" t="str">
        <f t="shared" si="102"/>
        <v>No</v>
      </c>
      <c r="BT259" s="347" t="str">
        <f t="shared" si="103"/>
        <v>No</v>
      </c>
      <c r="BU259" s="347" t="str">
        <f t="shared" ref="BU259:BU322" si="121">IF(OR(AG259=90%,AG259&lt;90%),"Yes","No")</f>
        <v>Yes</v>
      </c>
      <c r="BV259" s="347" t="str">
        <f t="shared" ref="BV259:BV322" si="122">IF(OR($I259="Pre-K",$I259="K",$I259=1,$I259=2,$I259=3,$I259=4,$I259=5),"PK-5","6th-12th")</f>
        <v>6th-12th</v>
      </c>
      <c r="BW259" s="347" t="str">
        <f t="shared" si="104"/>
        <v>No</v>
      </c>
      <c r="BX259" s="347" t="str">
        <f t="shared" si="105"/>
        <v>No</v>
      </c>
      <c r="BY259" s="347" t="str">
        <f t="shared" si="106"/>
        <v>No</v>
      </c>
      <c r="BZ259" s="347" t="str">
        <f t="shared" si="107"/>
        <v>No</v>
      </c>
    </row>
    <row r="260" spans="1:78" x14ac:dyDescent="0.3">
      <c r="A260" s="26"/>
      <c r="B260" s="26"/>
      <c r="C260" s="355"/>
      <c r="D260" s="322"/>
      <c r="E260" s="322"/>
      <c r="F260" s="26"/>
      <c r="G260" s="26"/>
      <c r="H260" s="26"/>
      <c r="I260" s="26"/>
      <c r="J260" s="26"/>
      <c r="K260" s="26"/>
      <c r="L260" s="26"/>
      <c r="M260" s="26"/>
      <c r="N260" s="25"/>
      <c r="O260" s="141"/>
      <c r="P260" s="26"/>
      <c r="Q260" s="141"/>
      <c r="R260" s="26"/>
      <c r="S260" s="345">
        <f t="shared" si="108"/>
        <v>0</v>
      </c>
      <c r="T260" s="26"/>
      <c r="U260" s="26"/>
      <c r="V260" s="26"/>
      <c r="W260" s="26"/>
      <c r="X260" s="26"/>
      <c r="Y260" s="26"/>
      <c r="Z260" s="26"/>
      <c r="AA260" s="26"/>
      <c r="AB260" s="27"/>
      <c r="AC260" s="27"/>
      <c r="AD260" s="346" t="str">
        <f t="shared" ref="AD260:AD323" si="123">IF(AB260="","Insufficient Data",IF(AC260="","Insufficient Data",AC260-AB260))</f>
        <v>Insufficient Data</v>
      </c>
      <c r="AE260" s="125" t="str">
        <f t="shared" ref="AE260:AE323" si="124">IF(AD260="Insufficient Data","Insufficient Data",IF(AD260=0,"No Change",IF(AD260&gt;0,"Improved",IF(AD260&lt;0,"Declined"))))</f>
        <v>Insufficient Data</v>
      </c>
      <c r="AF260" s="125" t="str">
        <f t="shared" ref="AF260:AF323" si="125">IF(AB260="","Insufficient Data",IF(AB260&gt;=3,"No",IF(AB260&lt;3,"Yes")))</f>
        <v>Insufficient Data</v>
      </c>
      <c r="AG260" s="31"/>
      <c r="AH260" s="31"/>
      <c r="AI260" s="125" t="str">
        <f t="shared" si="109"/>
        <v>Insufficient Data</v>
      </c>
      <c r="AJ260" s="125" t="str">
        <f t="shared" ref="AJ260:AJ323" si="126">IF(AI260="Insufficient Data","Insufficient Data",IF(AI260=0,"No Change",IF(AI260&gt;0,"Improved",IF(AI260&lt;0,"Declined"))))</f>
        <v>Insufficient Data</v>
      </c>
      <c r="AK260" s="225" t="str">
        <f t="shared" si="110"/>
        <v>Yes</v>
      </c>
      <c r="AL260" s="29"/>
      <c r="AM260" s="29"/>
      <c r="AN260" s="125" t="str">
        <f t="shared" si="111"/>
        <v>Insufficient Data</v>
      </c>
      <c r="AO260" s="125" t="str">
        <f t="shared" si="112"/>
        <v>Insufficient Data</v>
      </c>
      <c r="AP260" s="225" t="str">
        <f t="shared" si="113"/>
        <v>Insufficient Data</v>
      </c>
      <c r="AQ260" s="322"/>
      <c r="AR260" s="322"/>
      <c r="AS260" s="28"/>
      <c r="AT260" s="26"/>
      <c r="AU260" s="26"/>
      <c r="AV260" s="26"/>
      <c r="AW260" s="26"/>
      <c r="AX260" s="26"/>
      <c r="AY260" s="26"/>
      <c r="AZ260" s="26"/>
      <c r="BA260" s="26"/>
      <c r="BB260" s="26"/>
      <c r="BC260" s="26"/>
      <c r="BD260" s="149"/>
      <c r="BE260" s="26"/>
      <c r="BF260" s="29"/>
      <c r="BG260" s="29"/>
      <c r="BH260" s="29"/>
      <c r="BI260" s="26"/>
      <c r="BJ260" s="347" t="str">
        <f t="shared" ref="BJ260:BJ323" si="127">IF($O260&gt;0,"Yes","No")</f>
        <v>No</v>
      </c>
      <c r="BK260" s="347" t="str">
        <f t="shared" si="114"/>
        <v>No</v>
      </c>
      <c r="BL260" s="347" t="str">
        <f t="shared" si="115"/>
        <v>No</v>
      </c>
      <c r="BM260" s="347" t="str">
        <f t="shared" si="116"/>
        <v>No</v>
      </c>
      <c r="BN260" s="347" t="str">
        <f t="shared" si="117"/>
        <v>No</v>
      </c>
      <c r="BO260" s="347" t="str">
        <f t="shared" si="118"/>
        <v>No</v>
      </c>
      <c r="BP260" s="347" t="str">
        <f t="shared" si="119"/>
        <v>No</v>
      </c>
      <c r="BQ260" s="347" t="str">
        <f t="shared" ref="BQ260:BQ323" si="128">IF(OR($I260=1,$I260=2,$I260=3,$I260=4,$I260=5),"Yes","No")</f>
        <v>No</v>
      </c>
      <c r="BR260" s="347" t="str">
        <f t="shared" si="120"/>
        <v>No</v>
      </c>
      <c r="BS260" s="347" t="str">
        <f t="shared" ref="BS260:BS323" si="129">IF(OR($I260="Pre-K",$I260="K",$I260=1,$I260=2,$I260=3,$I260=4,$I260=5),"Yes","No")</f>
        <v>No</v>
      </c>
      <c r="BT260" s="347" t="str">
        <f t="shared" ref="BT260:BT323" si="130">IF(OR($I260=6,$I260=7,$I260=8,$I260=9,$I260=10,$I260=11,$I260=12),"Yes","No")</f>
        <v>No</v>
      </c>
      <c r="BU260" s="347" t="str">
        <f t="shared" si="121"/>
        <v>Yes</v>
      </c>
      <c r="BV260" s="347" t="str">
        <f t="shared" si="122"/>
        <v>6th-12th</v>
      </c>
      <c r="BW260" s="347" t="str">
        <f t="shared" ref="BW260:BW323" si="131">IF(AND(BO260="Yes",AF260="Yes",AE260="Improved"),"Yes","No")</f>
        <v>No</v>
      </c>
      <c r="BX260" s="347" t="str">
        <f t="shared" ref="BX260:BX323" si="132">IF(OR($X260="Improved",$X260="No change",$X260="No change",$X260="Declined",$X260="Did not need to improve"),"Yes","No")</f>
        <v>No</v>
      </c>
      <c r="BY260" s="347" t="str">
        <f t="shared" ref="BY260:BY323" si="133">IF(OR($AA260="Improved",$AA260="No change",$AA260="No change",$AA260="Declined",$AA260="Did not need to improve"),"Yes","No")</f>
        <v>No</v>
      </c>
      <c r="BZ260" s="347" t="str">
        <f t="shared" ref="BZ260:BZ323" si="134">IF(OR(BA260="Improved",BA260="No change",BA260="Declined",BA260="Did not need to improve"),"Yes","No")</f>
        <v>No</v>
      </c>
    </row>
    <row r="261" spans="1:78" x14ac:dyDescent="0.3">
      <c r="A261" s="26"/>
      <c r="B261" s="26"/>
      <c r="C261" s="355"/>
      <c r="D261" s="322"/>
      <c r="E261" s="322"/>
      <c r="F261" s="26"/>
      <c r="G261" s="26"/>
      <c r="H261" s="26"/>
      <c r="I261" s="26"/>
      <c r="J261" s="26"/>
      <c r="K261" s="26"/>
      <c r="L261" s="26"/>
      <c r="M261" s="26"/>
      <c r="N261" s="25"/>
      <c r="O261" s="141"/>
      <c r="P261" s="26"/>
      <c r="Q261" s="141"/>
      <c r="R261" s="26"/>
      <c r="S261" s="345">
        <f t="shared" si="108"/>
        <v>0</v>
      </c>
      <c r="T261" s="26"/>
      <c r="U261" s="26"/>
      <c r="V261" s="26"/>
      <c r="W261" s="26"/>
      <c r="X261" s="26"/>
      <c r="Y261" s="26"/>
      <c r="Z261" s="26"/>
      <c r="AA261" s="26"/>
      <c r="AB261" s="27"/>
      <c r="AC261" s="27"/>
      <c r="AD261" s="346" t="str">
        <f t="shared" si="123"/>
        <v>Insufficient Data</v>
      </c>
      <c r="AE261" s="125" t="str">
        <f t="shared" si="124"/>
        <v>Insufficient Data</v>
      </c>
      <c r="AF261" s="125" t="str">
        <f t="shared" si="125"/>
        <v>Insufficient Data</v>
      </c>
      <c r="AG261" s="31"/>
      <c r="AH261" s="31"/>
      <c r="AI261" s="125" t="str">
        <f t="shared" si="109"/>
        <v>Insufficient Data</v>
      </c>
      <c r="AJ261" s="125" t="str">
        <f t="shared" si="126"/>
        <v>Insufficient Data</v>
      </c>
      <c r="AK261" s="225" t="str">
        <f t="shared" si="110"/>
        <v>Yes</v>
      </c>
      <c r="AL261" s="29"/>
      <c r="AM261" s="29"/>
      <c r="AN261" s="125" t="str">
        <f t="shared" si="111"/>
        <v>Insufficient Data</v>
      </c>
      <c r="AO261" s="125" t="str">
        <f t="shared" si="112"/>
        <v>Insufficient Data</v>
      </c>
      <c r="AP261" s="225" t="str">
        <f t="shared" si="113"/>
        <v>Insufficient Data</v>
      </c>
      <c r="AQ261" s="322"/>
      <c r="AR261" s="322"/>
      <c r="AS261" s="28"/>
      <c r="AT261" s="26"/>
      <c r="AU261" s="26"/>
      <c r="AV261" s="26"/>
      <c r="AW261" s="26"/>
      <c r="AX261" s="26"/>
      <c r="AY261" s="26"/>
      <c r="AZ261" s="26"/>
      <c r="BA261" s="26"/>
      <c r="BB261" s="26"/>
      <c r="BC261" s="26"/>
      <c r="BD261" s="149"/>
      <c r="BE261" s="26"/>
      <c r="BF261" s="29"/>
      <c r="BG261" s="29"/>
      <c r="BH261" s="29"/>
      <c r="BI261" s="26"/>
      <c r="BJ261" s="347" t="str">
        <f t="shared" si="127"/>
        <v>No</v>
      </c>
      <c r="BK261" s="347" t="str">
        <f t="shared" si="114"/>
        <v>No</v>
      </c>
      <c r="BL261" s="347" t="str">
        <f t="shared" si="115"/>
        <v>No</v>
      </c>
      <c r="BM261" s="347" t="str">
        <f t="shared" si="116"/>
        <v>No</v>
      </c>
      <c r="BN261" s="347" t="str">
        <f t="shared" si="117"/>
        <v>No</v>
      </c>
      <c r="BO261" s="347" t="str">
        <f t="shared" si="118"/>
        <v>No</v>
      </c>
      <c r="BP261" s="347" t="str">
        <f t="shared" si="119"/>
        <v>No</v>
      </c>
      <c r="BQ261" s="347" t="str">
        <f t="shared" si="128"/>
        <v>No</v>
      </c>
      <c r="BR261" s="347" t="str">
        <f t="shared" si="120"/>
        <v>No</v>
      </c>
      <c r="BS261" s="347" t="str">
        <f t="shared" si="129"/>
        <v>No</v>
      </c>
      <c r="BT261" s="347" t="str">
        <f t="shared" si="130"/>
        <v>No</v>
      </c>
      <c r="BU261" s="347" t="str">
        <f t="shared" si="121"/>
        <v>Yes</v>
      </c>
      <c r="BV261" s="347" t="str">
        <f t="shared" si="122"/>
        <v>6th-12th</v>
      </c>
      <c r="BW261" s="347" t="str">
        <f t="shared" si="131"/>
        <v>No</v>
      </c>
      <c r="BX261" s="347" t="str">
        <f t="shared" si="132"/>
        <v>No</v>
      </c>
      <c r="BY261" s="347" t="str">
        <f t="shared" si="133"/>
        <v>No</v>
      </c>
      <c r="BZ261" s="347" t="str">
        <f t="shared" si="134"/>
        <v>No</v>
      </c>
    </row>
    <row r="262" spans="1:78" x14ac:dyDescent="0.3">
      <c r="A262" s="26"/>
      <c r="B262" s="26"/>
      <c r="C262" s="355"/>
      <c r="D262" s="322"/>
      <c r="E262" s="322"/>
      <c r="F262" s="26"/>
      <c r="G262" s="26"/>
      <c r="H262" s="26"/>
      <c r="I262" s="26"/>
      <c r="J262" s="26"/>
      <c r="K262" s="26"/>
      <c r="L262" s="26"/>
      <c r="M262" s="26"/>
      <c r="N262" s="25"/>
      <c r="O262" s="141"/>
      <c r="P262" s="26"/>
      <c r="Q262" s="141"/>
      <c r="R262" s="26"/>
      <c r="S262" s="345">
        <f t="shared" si="108"/>
        <v>0</v>
      </c>
      <c r="T262" s="26"/>
      <c r="U262" s="26"/>
      <c r="V262" s="26"/>
      <c r="W262" s="26"/>
      <c r="X262" s="26"/>
      <c r="Y262" s="26"/>
      <c r="Z262" s="26"/>
      <c r="AA262" s="26"/>
      <c r="AB262" s="27"/>
      <c r="AC262" s="27"/>
      <c r="AD262" s="346" t="str">
        <f t="shared" si="123"/>
        <v>Insufficient Data</v>
      </c>
      <c r="AE262" s="125" t="str">
        <f t="shared" si="124"/>
        <v>Insufficient Data</v>
      </c>
      <c r="AF262" s="125" t="str">
        <f t="shared" si="125"/>
        <v>Insufficient Data</v>
      </c>
      <c r="AG262" s="31"/>
      <c r="AH262" s="31"/>
      <c r="AI262" s="125" t="str">
        <f t="shared" si="109"/>
        <v>Insufficient Data</v>
      </c>
      <c r="AJ262" s="125" t="str">
        <f t="shared" si="126"/>
        <v>Insufficient Data</v>
      </c>
      <c r="AK262" s="225" t="str">
        <f t="shared" si="110"/>
        <v>Yes</v>
      </c>
      <c r="AL262" s="29"/>
      <c r="AM262" s="29"/>
      <c r="AN262" s="125" t="str">
        <f t="shared" si="111"/>
        <v>Insufficient Data</v>
      </c>
      <c r="AO262" s="125" t="str">
        <f t="shared" si="112"/>
        <v>Insufficient Data</v>
      </c>
      <c r="AP262" s="225" t="str">
        <f t="shared" si="113"/>
        <v>Insufficient Data</v>
      </c>
      <c r="AQ262" s="322"/>
      <c r="AR262" s="322"/>
      <c r="AS262" s="28"/>
      <c r="AT262" s="26"/>
      <c r="AU262" s="26"/>
      <c r="AV262" s="26"/>
      <c r="AW262" s="26"/>
      <c r="AX262" s="26"/>
      <c r="AY262" s="26"/>
      <c r="AZ262" s="26"/>
      <c r="BA262" s="26"/>
      <c r="BB262" s="26"/>
      <c r="BC262" s="26"/>
      <c r="BD262" s="149"/>
      <c r="BE262" s="26"/>
      <c r="BF262" s="29"/>
      <c r="BG262" s="29"/>
      <c r="BH262" s="29"/>
      <c r="BI262" s="26"/>
      <c r="BJ262" s="347" t="str">
        <f t="shared" si="127"/>
        <v>No</v>
      </c>
      <c r="BK262" s="347" t="str">
        <f t="shared" si="114"/>
        <v>No</v>
      </c>
      <c r="BL262" s="347" t="str">
        <f t="shared" si="115"/>
        <v>No</v>
      </c>
      <c r="BM262" s="347" t="str">
        <f t="shared" si="116"/>
        <v>No</v>
      </c>
      <c r="BN262" s="347" t="str">
        <f t="shared" si="117"/>
        <v>No</v>
      </c>
      <c r="BO262" s="347" t="str">
        <f t="shared" si="118"/>
        <v>No</v>
      </c>
      <c r="BP262" s="347" t="str">
        <f t="shared" si="119"/>
        <v>No</v>
      </c>
      <c r="BQ262" s="347" t="str">
        <f t="shared" si="128"/>
        <v>No</v>
      </c>
      <c r="BR262" s="347" t="str">
        <f t="shared" si="120"/>
        <v>No</v>
      </c>
      <c r="BS262" s="347" t="str">
        <f t="shared" si="129"/>
        <v>No</v>
      </c>
      <c r="BT262" s="347" t="str">
        <f t="shared" si="130"/>
        <v>No</v>
      </c>
      <c r="BU262" s="347" t="str">
        <f t="shared" si="121"/>
        <v>Yes</v>
      </c>
      <c r="BV262" s="347" t="str">
        <f t="shared" si="122"/>
        <v>6th-12th</v>
      </c>
      <c r="BW262" s="347" t="str">
        <f t="shared" si="131"/>
        <v>No</v>
      </c>
      <c r="BX262" s="347" t="str">
        <f t="shared" si="132"/>
        <v>No</v>
      </c>
      <c r="BY262" s="347" t="str">
        <f t="shared" si="133"/>
        <v>No</v>
      </c>
      <c r="BZ262" s="347" t="str">
        <f t="shared" si="134"/>
        <v>No</v>
      </c>
    </row>
    <row r="263" spans="1:78" x14ac:dyDescent="0.3">
      <c r="A263" s="26"/>
      <c r="B263" s="26"/>
      <c r="C263" s="355"/>
      <c r="D263" s="322"/>
      <c r="E263" s="322"/>
      <c r="F263" s="26"/>
      <c r="G263" s="26"/>
      <c r="H263" s="26"/>
      <c r="I263" s="26"/>
      <c r="J263" s="26"/>
      <c r="K263" s="26"/>
      <c r="L263" s="26"/>
      <c r="M263" s="26"/>
      <c r="N263" s="25"/>
      <c r="O263" s="141"/>
      <c r="P263" s="26"/>
      <c r="Q263" s="141"/>
      <c r="R263" s="26"/>
      <c r="S263" s="345">
        <f t="shared" si="108"/>
        <v>0</v>
      </c>
      <c r="T263" s="26"/>
      <c r="U263" s="26"/>
      <c r="V263" s="26"/>
      <c r="W263" s="26"/>
      <c r="X263" s="26"/>
      <c r="Y263" s="26"/>
      <c r="Z263" s="26"/>
      <c r="AA263" s="26"/>
      <c r="AB263" s="27"/>
      <c r="AC263" s="27"/>
      <c r="AD263" s="346" t="str">
        <f t="shared" si="123"/>
        <v>Insufficient Data</v>
      </c>
      <c r="AE263" s="125" t="str">
        <f t="shared" si="124"/>
        <v>Insufficient Data</v>
      </c>
      <c r="AF263" s="125" t="str">
        <f t="shared" si="125"/>
        <v>Insufficient Data</v>
      </c>
      <c r="AG263" s="31"/>
      <c r="AH263" s="31"/>
      <c r="AI263" s="125" t="str">
        <f t="shared" si="109"/>
        <v>Insufficient Data</v>
      </c>
      <c r="AJ263" s="125" t="str">
        <f t="shared" si="126"/>
        <v>Insufficient Data</v>
      </c>
      <c r="AK263" s="225" t="str">
        <f t="shared" si="110"/>
        <v>Yes</v>
      </c>
      <c r="AL263" s="29"/>
      <c r="AM263" s="29"/>
      <c r="AN263" s="125" t="str">
        <f t="shared" si="111"/>
        <v>Insufficient Data</v>
      </c>
      <c r="AO263" s="125" t="str">
        <f t="shared" si="112"/>
        <v>Insufficient Data</v>
      </c>
      <c r="AP263" s="225" t="str">
        <f t="shared" si="113"/>
        <v>Insufficient Data</v>
      </c>
      <c r="AQ263" s="322"/>
      <c r="AR263" s="322"/>
      <c r="AS263" s="28"/>
      <c r="AT263" s="26"/>
      <c r="AU263" s="26"/>
      <c r="AV263" s="26"/>
      <c r="AW263" s="26"/>
      <c r="AX263" s="26"/>
      <c r="AY263" s="26"/>
      <c r="AZ263" s="26"/>
      <c r="BA263" s="26"/>
      <c r="BB263" s="26"/>
      <c r="BC263" s="26"/>
      <c r="BD263" s="149"/>
      <c r="BE263" s="26"/>
      <c r="BF263" s="29"/>
      <c r="BG263" s="29"/>
      <c r="BH263" s="29"/>
      <c r="BI263" s="26"/>
      <c r="BJ263" s="347" t="str">
        <f t="shared" si="127"/>
        <v>No</v>
      </c>
      <c r="BK263" s="347" t="str">
        <f t="shared" si="114"/>
        <v>No</v>
      </c>
      <c r="BL263" s="347" t="str">
        <f t="shared" si="115"/>
        <v>No</v>
      </c>
      <c r="BM263" s="347" t="str">
        <f t="shared" si="116"/>
        <v>No</v>
      </c>
      <c r="BN263" s="347" t="str">
        <f t="shared" si="117"/>
        <v>No</v>
      </c>
      <c r="BO263" s="347" t="str">
        <f t="shared" si="118"/>
        <v>No</v>
      </c>
      <c r="BP263" s="347" t="str">
        <f t="shared" si="119"/>
        <v>No</v>
      </c>
      <c r="BQ263" s="347" t="str">
        <f t="shared" si="128"/>
        <v>No</v>
      </c>
      <c r="BR263" s="347" t="str">
        <f t="shared" si="120"/>
        <v>No</v>
      </c>
      <c r="BS263" s="347" t="str">
        <f t="shared" si="129"/>
        <v>No</v>
      </c>
      <c r="BT263" s="347" t="str">
        <f t="shared" si="130"/>
        <v>No</v>
      </c>
      <c r="BU263" s="347" t="str">
        <f t="shared" si="121"/>
        <v>Yes</v>
      </c>
      <c r="BV263" s="347" t="str">
        <f t="shared" si="122"/>
        <v>6th-12th</v>
      </c>
      <c r="BW263" s="347" t="str">
        <f t="shared" si="131"/>
        <v>No</v>
      </c>
      <c r="BX263" s="347" t="str">
        <f t="shared" si="132"/>
        <v>No</v>
      </c>
      <c r="BY263" s="347" t="str">
        <f t="shared" si="133"/>
        <v>No</v>
      </c>
      <c r="BZ263" s="347" t="str">
        <f t="shared" si="134"/>
        <v>No</v>
      </c>
    </row>
    <row r="264" spans="1:78" x14ac:dyDescent="0.3">
      <c r="A264" s="26"/>
      <c r="B264" s="26"/>
      <c r="C264" s="355"/>
      <c r="D264" s="322"/>
      <c r="E264" s="322"/>
      <c r="F264" s="26"/>
      <c r="G264" s="26"/>
      <c r="H264" s="26"/>
      <c r="I264" s="26"/>
      <c r="J264" s="26"/>
      <c r="K264" s="26"/>
      <c r="L264" s="26"/>
      <c r="M264" s="26"/>
      <c r="N264" s="25"/>
      <c r="O264" s="141"/>
      <c r="P264" s="26"/>
      <c r="Q264" s="141"/>
      <c r="R264" s="26"/>
      <c r="S264" s="345">
        <f t="shared" si="108"/>
        <v>0</v>
      </c>
      <c r="T264" s="26"/>
      <c r="U264" s="26"/>
      <c r="V264" s="26"/>
      <c r="W264" s="26"/>
      <c r="X264" s="26"/>
      <c r="Y264" s="26"/>
      <c r="Z264" s="26"/>
      <c r="AA264" s="26"/>
      <c r="AB264" s="27"/>
      <c r="AC264" s="27"/>
      <c r="AD264" s="346" t="str">
        <f t="shared" si="123"/>
        <v>Insufficient Data</v>
      </c>
      <c r="AE264" s="125" t="str">
        <f t="shared" si="124"/>
        <v>Insufficient Data</v>
      </c>
      <c r="AF264" s="125" t="str">
        <f t="shared" si="125"/>
        <v>Insufficient Data</v>
      </c>
      <c r="AG264" s="31"/>
      <c r="AH264" s="31"/>
      <c r="AI264" s="125" t="str">
        <f t="shared" si="109"/>
        <v>Insufficient Data</v>
      </c>
      <c r="AJ264" s="125" t="str">
        <f t="shared" si="126"/>
        <v>Insufficient Data</v>
      </c>
      <c r="AK264" s="225" t="str">
        <f t="shared" si="110"/>
        <v>Yes</v>
      </c>
      <c r="AL264" s="29"/>
      <c r="AM264" s="29"/>
      <c r="AN264" s="125" t="str">
        <f t="shared" si="111"/>
        <v>Insufficient Data</v>
      </c>
      <c r="AO264" s="125" t="str">
        <f t="shared" si="112"/>
        <v>Insufficient Data</v>
      </c>
      <c r="AP264" s="225" t="str">
        <f t="shared" si="113"/>
        <v>Insufficient Data</v>
      </c>
      <c r="AQ264" s="322"/>
      <c r="AR264" s="322"/>
      <c r="AS264" s="28"/>
      <c r="AT264" s="26"/>
      <c r="AU264" s="26"/>
      <c r="AV264" s="26"/>
      <c r="AW264" s="26"/>
      <c r="AX264" s="26"/>
      <c r="AY264" s="26"/>
      <c r="AZ264" s="26"/>
      <c r="BA264" s="26"/>
      <c r="BB264" s="26"/>
      <c r="BC264" s="26"/>
      <c r="BD264" s="149"/>
      <c r="BE264" s="26"/>
      <c r="BF264" s="29"/>
      <c r="BG264" s="29"/>
      <c r="BH264" s="29"/>
      <c r="BI264" s="26"/>
      <c r="BJ264" s="347" t="str">
        <f t="shared" si="127"/>
        <v>No</v>
      </c>
      <c r="BK264" s="347" t="str">
        <f t="shared" si="114"/>
        <v>No</v>
      </c>
      <c r="BL264" s="347" t="str">
        <f t="shared" si="115"/>
        <v>No</v>
      </c>
      <c r="BM264" s="347" t="str">
        <f t="shared" si="116"/>
        <v>No</v>
      </c>
      <c r="BN264" s="347" t="str">
        <f t="shared" si="117"/>
        <v>No</v>
      </c>
      <c r="BO264" s="347" t="str">
        <f t="shared" si="118"/>
        <v>No</v>
      </c>
      <c r="BP264" s="347" t="str">
        <f t="shared" si="119"/>
        <v>No</v>
      </c>
      <c r="BQ264" s="347" t="str">
        <f t="shared" si="128"/>
        <v>No</v>
      </c>
      <c r="BR264" s="347" t="str">
        <f t="shared" si="120"/>
        <v>No</v>
      </c>
      <c r="BS264" s="347" t="str">
        <f t="shared" si="129"/>
        <v>No</v>
      </c>
      <c r="BT264" s="347" t="str">
        <f t="shared" si="130"/>
        <v>No</v>
      </c>
      <c r="BU264" s="347" t="str">
        <f t="shared" si="121"/>
        <v>Yes</v>
      </c>
      <c r="BV264" s="347" t="str">
        <f t="shared" si="122"/>
        <v>6th-12th</v>
      </c>
      <c r="BW264" s="347" t="str">
        <f t="shared" si="131"/>
        <v>No</v>
      </c>
      <c r="BX264" s="347" t="str">
        <f t="shared" si="132"/>
        <v>No</v>
      </c>
      <c r="BY264" s="347" t="str">
        <f t="shared" si="133"/>
        <v>No</v>
      </c>
      <c r="BZ264" s="347" t="str">
        <f t="shared" si="134"/>
        <v>No</v>
      </c>
    </row>
    <row r="265" spans="1:78" x14ac:dyDescent="0.3">
      <c r="A265" s="26"/>
      <c r="B265" s="26"/>
      <c r="C265" s="355"/>
      <c r="D265" s="322"/>
      <c r="E265" s="322"/>
      <c r="F265" s="26"/>
      <c r="G265" s="26"/>
      <c r="H265" s="26"/>
      <c r="I265" s="26"/>
      <c r="J265" s="26"/>
      <c r="K265" s="26"/>
      <c r="L265" s="26"/>
      <c r="M265" s="26"/>
      <c r="N265" s="25"/>
      <c r="O265" s="141"/>
      <c r="P265" s="26"/>
      <c r="Q265" s="141"/>
      <c r="R265" s="26"/>
      <c r="S265" s="345">
        <f t="shared" si="108"/>
        <v>0</v>
      </c>
      <c r="T265" s="26"/>
      <c r="U265" s="26"/>
      <c r="V265" s="26"/>
      <c r="W265" s="26"/>
      <c r="X265" s="26"/>
      <c r="Y265" s="26"/>
      <c r="Z265" s="26"/>
      <c r="AA265" s="26"/>
      <c r="AB265" s="27"/>
      <c r="AC265" s="27"/>
      <c r="AD265" s="346" t="str">
        <f t="shared" si="123"/>
        <v>Insufficient Data</v>
      </c>
      <c r="AE265" s="125" t="str">
        <f t="shared" si="124"/>
        <v>Insufficient Data</v>
      </c>
      <c r="AF265" s="125" t="str">
        <f t="shared" si="125"/>
        <v>Insufficient Data</v>
      </c>
      <c r="AG265" s="31"/>
      <c r="AH265" s="31"/>
      <c r="AI265" s="125" t="str">
        <f t="shared" si="109"/>
        <v>Insufficient Data</v>
      </c>
      <c r="AJ265" s="125" t="str">
        <f t="shared" si="126"/>
        <v>Insufficient Data</v>
      </c>
      <c r="AK265" s="225" t="str">
        <f t="shared" si="110"/>
        <v>Yes</v>
      </c>
      <c r="AL265" s="29"/>
      <c r="AM265" s="29"/>
      <c r="AN265" s="125" t="str">
        <f t="shared" si="111"/>
        <v>Insufficient Data</v>
      </c>
      <c r="AO265" s="125" t="str">
        <f t="shared" si="112"/>
        <v>Insufficient Data</v>
      </c>
      <c r="AP265" s="225" t="str">
        <f t="shared" si="113"/>
        <v>Insufficient Data</v>
      </c>
      <c r="AQ265" s="322"/>
      <c r="AR265" s="322"/>
      <c r="AS265" s="28"/>
      <c r="AT265" s="26"/>
      <c r="AU265" s="26"/>
      <c r="AV265" s="26"/>
      <c r="AW265" s="26"/>
      <c r="AX265" s="26"/>
      <c r="AY265" s="26"/>
      <c r="AZ265" s="26"/>
      <c r="BA265" s="26"/>
      <c r="BB265" s="26"/>
      <c r="BC265" s="26"/>
      <c r="BD265" s="149"/>
      <c r="BE265" s="26"/>
      <c r="BF265" s="29"/>
      <c r="BG265" s="29"/>
      <c r="BH265" s="29"/>
      <c r="BI265" s="26"/>
      <c r="BJ265" s="347" t="str">
        <f t="shared" si="127"/>
        <v>No</v>
      </c>
      <c r="BK265" s="347" t="str">
        <f t="shared" si="114"/>
        <v>No</v>
      </c>
      <c r="BL265" s="347" t="str">
        <f t="shared" si="115"/>
        <v>No</v>
      </c>
      <c r="BM265" s="347" t="str">
        <f t="shared" si="116"/>
        <v>No</v>
      </c>
      <c r="BN265" s="347" t="str">
        <f t="shared" si="117"/>
        <v>No</v>
      </c>
      <c r="BO265" s="347" t="str">
        <f t="shared" si="118"/>
        <v>No</v>
      </c>
      <c r="BP265" s="347" t="str">
        <f t="shared" si="119"/>
        <v>No</v>
      </c>
      <c r="BQ265" s="347" t="str">
        <f t="shared" si="128"/>
        <v>No</v>
      </c>
      <c r="BR265" s="347" t="str">
        <f t="shared" si="120"/>
        <v>No</v>
      </c>
      <c r="BS265" s="347" t="str">
        <f t="shared" si="129"/>
        <v>No</v>
      </c>
      <c r="BT265" s="347" t="str">
        <f t="shared" si="130"/>
        <v>No</v>
      </c>
      <c r="BU265" s="347" t="str">
        <f t="shared" si="121"/>
        <v>Yes</v>
      </c>
      <c r="BV265" s="347" t="str">
        <f t="shared" si="122"/>
        <v>6th-12th</v>
      </c>
      <c r="BW265" s="347" t="str">
        <f t="shared" si="131"/>
        <v>No</v>
      </c>
      <c r="BX265" s="347" t="str">
        <f t="shared" si="132"/>
        <v>No</v>
      </c>
      <c r="BY265" s="347" t="str">
        <f t="shared" si="133"/>
        <v>No</v>
      </c>
      <c r="BZ265" s="347" t="str">
        <f t="shared" si="134"/>
        <v>No</v>
      </c>
    </row>
    <row r="266" spans="1:78" x14ac:dyDescent="0.3">
      <c r="A266" s="26"/>
      <c r="B266" s="26"/>
      <c r="C266" s="355"/>
      <c r="D266" s="322"/>
      <c r="E266" s="322"/>
      <c r="F266" s="26"/>
      <c r="G266" s="26"/>
      <c r="H266" s="26"/>
      <c r="I266" s="26"/>
      <c r="J266" s="26"/>
      <c r="K266" s="26"/>
      <c r="L266" s="26"/>
      <c r="M266" s="26"/>
      <c r="N266" s="25"/>
      <c r="O266" s="141"/>
      <c r="P266" s="26"/>
      <c r="Q266" s="141"/>
      <c r="R266" s="26"/>
      <c r="S266" s="345">
        <f t="shared" si="108"/>
        <v>0</v>
      </c>
      <c r="T266" s="26"/>
      <c r="U266" s="26"/>
      <c r="V266" s="26"/>
      <c r="W266" s="26"/>
      <c r="X266" s="26"/>
      <c r="Y266" s="26"/>
      <c r="Z266" s="26"/>
      <c r="AA266" s="26"/>
      <c r="AB266" s="27"/>
      <c r="AC266" s="27"/>
      <c r="AD266" s="346" t="str">
        <f t="shared" si="123"/>
        <v>Insufficient Data</v>
      </c>
      <c r="AE266" s="125" t="str">
        <f t="shared" si="124"/>
        <v>Insufficient Data</v>
      </c>
      <c r="AF266" s="125" t="str">
        <f t="shared" si="125"/>
        <v>Insufficient Data</v>
      </c>
      <c r="AG266" s="31"/>
      <c r="AH266" s="31"/>
      <c r="AI266" s="125" t="str">
        <f t="shared" si="109"/>
        <v>Insufficient Data</v>
      </c>
      <c r="AJ266" s="125" t="str">
        <f t="shared" si="126"/>
        <v>Insufficient Data</v>
      </c>
      <c r="AK266" s="225" t="str">
        <f t="shared" si="110"/>
        <v>Yes</v>
      </c>
      <c r="AL266" s="29"/>
      <c r="AM266" s="29"/>
      <c r="AN266" s="125" t="str">
        <f t="shared" si="111"/>
        <v>Insufficient Data</v>
      </c>
      <c r="AO266" s="125" t="str">
        <f t="shared" si="112"/>
        <v>Insufficient Data</v>
      </c>
      <c r="AP266" s="225" t="str">
        <f t="shared" si="113"/>
        <v>Insufficient Data</v>
      </c>
      <c r="AQ266" s="322"/>
      <c r="AR266" s="322"/>
      <c r="AS266" s="28"/>
      <c r="AT266" s="26"/>
      <c r="AU266" s="26"/>
      <c r="AV266" s="26"/>
      <c r="AW266" s="26"/>
      <c r="AX266" s="26"/>
      <c r="AY266" s="26"/>
      <c r="AZ266" s="26"/>
      <c r="BA266" s="26"/>
      <c r="BB266" s="26"/>
      <c r="BC266" s="26"/>
      <c r="BD266" s="149"/>
      <c r="BE266" s="26"/>
      <c r="BF266" s="29"/>
      <c r="BG266" s="29"/>
      <c r="BH266" s="29"/>
      <c r="BI266" s="26"/>
      <c r="BJ266" s="347" t="str">
        <f t="shared" si="127"/>
        <v>No</v>
      </c>
      <c r="BK266" s="347" t="str">
        <f t="shared" si="114"/>
        <v>No</v>
      </c>
      <c r="BL266" s="347" t="str">
        <f t="shared" si="115"/>
        <v>No</v>
      </c>
      <c r="BM266" s="347" t="str">
        <f t="shared" si="116"/>
        <v>No</v>
      </c>
      <c r="BN266" s="347" t="str">
        <f t="shared" si="117"/>
        <v>No</v>
      </c>
      <c r="BO266" s="347" t="str">
        <f t="shared" si="118"/>
        <v>No</v>
      </c>
      <c r="BP266" s="347" t="str">
        <f t="shared" si="119"/>
        <v>No</v>
      </c>
      <c r="BQ266" s="347" t="str">
        <f t="shared" si="128"/>
        <v>No</v>
      </c>
      <c r="BR266" s="347" t="str">
        <f t="shared" si="120"/>
        <v>No</v>
      </c>
      <c r="BS266" s="347" t="str">
        <f t="shared" si="129"/>
        <v>No</v>
      </c>
      <c r="BT266" s="347" t="str">
        <f t="shared" si="130"/>
        <v>No</v>
      </c>
      <c r="BU266" s="347" t="str">
        <f t="shared" si="121"/>
        <v>Yes</v>
      </c>
      <c r="BV266" s="347" t="str">
        <f t="shared" si="122"/>
        <v>6th-12th</v>
      </c>
      <c r="BW266" s="347" t="str">
        <f t="shared" si="131"/>
        <v>No</v>
      </c>
      <c r="BX266" s="347" t="str">
        <f t="shared" si="132"/>
        <v>No</v>
      </c>
      <c r="BY266" s="347" t="str">
        <f t="shared" si="133"/>
        <v>No</v>
      </c>
      <c r="BZ266" s="347" t="str">
        <f t="shared" si="134"/>
        <v>No</v>
      </c>
    </row>
    <row r="267" spans="1:78" x14ac:dyDescent="0.3">
      <c r="A267" s="26"/>
      <c r="B267" s="26"/>
      <c r="C267" s="355"/>
      <c r="D267" s="322"/>
      <c r="E267" s="322"/>
      <c r="F267" s="26"/>
      <c r="G267" s="26"/>
      <c r="H267" s="26"/>
      <c r="I267" s="26"/>
      <c r="J267" s="26"/>
      <c r="K267" s="26"/>
      <c r="L267" s="26"/>
      <c r="M267" s="26"/>
      <c r="N267" s="25"/>
      <c r="O267" s="141"/>
      <c r="P267" s="26"/>
      <c r="Q267" s="141"/>
      <c r="R267" s="26"/>
      <c r="S267" s="345">
        <f t="shared" si="108"/>
        <v>0</v>
      </c>
      <c r="T267" s="26"/>
      <c r="U267" s="26"/>
      <c r="V267" s="26"/>
      <c r="W267" s="26"/>
      <c r="X267" s="26"/>
      <c r="Y267" s="26"/>
      <c r="Z267" s="26"/>
      <c r="AA267" s="26"/>
      <c r="AB267" s="27"/>
      <c r="AC267" s="27"/>
      <c r="AD267" s="346" t="str">
        <f t="shared" si="123"/>
        <v>Insufficient Data</v>
      </c>
      <c r="AE267" s="125" t="str">
        <f t="shared" si="124"/>
        <v>Insufficient Data</v>
      </c>
      <c r="AF267" s="125" t="str">
        <f t="shared" si="125"/>
        <v>Insufficient Data</v>
      </c>
      <c r="AG267" s="31"/>
      <c r="AH267" s="31"/>
      <c r="AI267" s="125" t="str">
        <f t="shared" si="109"/>
        <v>Insufficient Data</v>
      </c>
      <c r="AJ267" s="125" t="str">
        <f t="shared" si="126"/>
        <v>Insufficient Data</v>
      </c>
      <c r="AK267" s="225" t="str">
        <f t="shared" si="110"/>
        <v>Yes</v>
      </c>
      <c r="AL267" s="29"/>
      <c r="AM267" s="29"/>
      <c r="AN267" s="125" t="str">
        <f t="shared" si="111"/>
        <v>Insufficient Data</v>
      </c>
      <c r="AO267" s="125" t="str">
        <f t="shared" si="112"/>
        <v>Insufficient Data</v>
      </c>
      <c r="AP267" s="225" t="str">
        <f t="shared" si="113"/>
        <v>Insufficient Data</v>
      </c>
      <c r="AQ267" s="322"/>
      <c r="AR267" s="322"/>
      <c r="AS267" s="28"/>
      <c r="AT267" s="26"/>
      <c r="AU267" s="26"/>
      <c r="AV267" s="26"/>
      <c r="AW267" s="26"/>
      <c r="AX267" s="26"/>
      <c r="AY267" s="26"/>
      <c r="AZ267" s="26"/>
      <c r="BA267" s="26"/>
      <c r="BB267" s="26"/>
      <c r="BC267" s="26"/>
      <c r="BD267" s="149"/>
      <c r="BE267" s="26"/>
      <c r="BF267" s="29"/>
      <c r="BG267" s="29"/>
      <c r="BH267" s="29"/>
      <c r="BI267" s="26"/>
      <c r="BJ267" s="347" t="str">
        <f t="shared" si="127"/>
        <v>No</v>
      </c>
      <c r="BK267" s="347" t="str">
        <f t="shared" si="114"/>
        <v>No</v>
      </c>
      <c r="BL267" s="347" t="str">
        <f t="shared" si="115"/>
        <v>No</v>
      </c>
      <c r="BM267" s="347" t="str">
        <f t="shared" si="116"/>
        <v>No</v>
      </c>
      <c r="BN267" s="347" t="str">
        <f t="shared" si="117"/>
        <v>No</v>
      </c>
      <c r="BO267" s="347" t="str">
        <f t="shared" si="118"/>
        <v>No</v>
      </c>
      <c r="BP267" s="347" t="str">
        <f t="shared" si="119"/>
        <v>No</v>
      </c>
      <c r="BQ267" s="347" t="str">
        <f t="shared" si="128"/>
        <v>No</v>
      </c>
      <c r="BR267" s="347" t="str">
        <f t="shared" si="120"/>
        <v>No</v>
      </c>
      <c r="BS267" s="347" t="str">
        <f t="shared" si="129"/>
        <v>No</v>
      </c>
      <c r="BT267" s="347" t="str">
        <f t="shared" si="130"/>
        <v>No</v>
      </c>
      <c r="BU267" s="347" t="str">
        <f t="shared" si="121"/>
        <v>Yes</v>
      </c>
      <c r="BV267" s="347" t="str">
        <f t="shared" si="122"/>
        <v>6th-12th</v>
      </c>
      <c r="BW267" s="347" t="str">
        <f t="shared" si="131"/>
        <v>No</v>
      </c>
      <c r="BX267" s="347" t="str">
        <f t="shared" si="132"/>
        <v>No</v>
      </c>
      <c r="BY267" s="347" t="str">
        <f t="shared" si="133"/>
        <v>No</v>
      </c>
      <c r="BZ267" s="347" t="str">
        <f t="shared" si="134"/>
        <v>No</v>
      </c>
    </row>
    <row r="268" spans="1:78" x14ac:dyDescent="0.3">
      <c r="A268" s="26"/>
      <c r="B268" s="26"/>
      <c r="C268" s="355"/>
      <c r="D268" s="322"/>
      <c r="E268" s="322"/>
      <c r="F268" s="26"/>
      <c r="G268" s="26"/>
      <c r="H268" s="26"/>
      <c r="I268" s="26"/>
      <c r="J268" s="26"/>
      <c r="K268" s="26"/>
      <c r="L268" s="26"/>
      <c r="M268" s="26"/>
      <c r="N268" s="25"/>
      <c r="O268" s="141"/>
      <c r="P268" s="26"/>
      <c r="Q268" s="141"/>
      <c r="R268" s="26"/>
      <c r="S268" s="345">
        <f t="shared" si="108"/>
        <v>0</v>
      </c>
      <c r="T268" s="26"/>
      <c r="U268" s="26"/>
      <c r="V268" s="26"/>
      <c r="W268" s="26"/>
      <c r="X268" s="26"/>
      <c r="Y268" s="26"/>
      <c r="Z268" s="26"/>
      <c r="AA268" s="26"/>
      <c r="AB268" s="27"/>
      <c r="AC268" s="27"/>
      <c r="AD268" s="346" t="str">
        <f t="shared" si="123"/>
        <v>Insufficient Data</v>
      </c>
      <c r="AE268" s="125" t="str">
        <f t="shared" si="124"/>
        <v>Insufficient Data</v>
      </c>
      <c r="AF268" s="125" t="str">
        <f t="shared" si="125"/>
        <v>Insufficient Data</v>
      </c>
      <c r="AG268" s="31"/>
      <c r="AH268" s="31"/>
      <c r="AI268" s="125" t="str">
        <f t="shared" si="109"/>
        <v>Insufficient Data</v>
      </c>
      <c r="AJ268" s="125" t="str">
        <f t="shared" si="126"/>
        <v>Insufficient Data</v>
      </c>
      <c r="AK268" s="225" t="str">
        <f t="shared" si="110"/>
        <v>Yes</v>
      </c>
      <c r="AL268" s="29"/>
      <c r="AM268" s="29"/>
      <c r="AN268" s="125" t="str">
        <f t="shared" si="111"/>
        <v>Insufficient Data</v>
      </c>
      <c r="AO268" s="125" t="str">
        <f t="shared" si="112"/>
        <v>Insufficient Data</v>
      </c>
      <c r="AP268" s="225" t="str">
        <f t="shared" si="113"/>
        <v>Insufficient Data</v>
      </c>
      <c r="AQ268" s="322"/>
      <c r="AR268" s="322"/>
      <c r="AS268" s="28"/>
      <c r="AT268" s="26"/>
      <c r="AU268" s="26"/>
      <c r="AV268" s="26"/>
      <c r="AW268" s="26"/>
      <c r="AX268" s="26"/>
      <c r="AY268" s="26"/>
      <c r="AZ268" s="26"/>
      <c r="BA268" s="26"/>
      <c r="BB268" s="26"/>
      <c r="BC268" s="26"/>
      <c r="BD268" s="149"/>
      <c r="BE268" s="26"/>
      <c r="BF268" s="29"/>
      <c r="BG268" s="29"/>
      <c r="BH268" s="29"/>
      <c r="BI268" s="26"/>
      <c r="BJ268" s="347" t="str">
        <f t="shared" si="127"/>
        <v>No</v>
      </c>
      <c r="BK268" s="347" t="str">
        <f t="shared" si="114"/>
        <v>No</v>
      </c>
      <c r="BL268" s="347" t="str">
        <f t="shared" si="115"/>
        <v>No</v>
      </c>
      <c r="BM268" s="347" t="str">
        <f t="shared" si="116"/>
        <v>No</v>
      </c>
      <c r="BN268" s="347" t="str">
        <f t="shared" si="117"/>
        <v>No</v>
      </c>
      <c r="BO268" s="347" t="str">
        <f t="shared" si="118"/>
        <v>No</v>
      </c>
      <c r="BP268" s="347" t="str">
        <f t="shared" si="119"/>
        <v>No</v>
      </c>
      <c r="BQ268" s="347" t="str">
        <f t="shared" si="128"/>
        <v>No</v>
      </c>
      <c r="BR268" s="347" t="str">
        <f t="shared" si="120"/>
        <v>No</v>
      </c>
      <c r="BS268" s="347" t="str">
        <f t="shared" si="129"/>
        <v>No</v>
      </c>
      <c r="BT268" s="347" t="str">
        <f t="shared" si="130"/>
        <v>No</v>
      </c>
      <c r="BU268" s="347" t="str">
        <f t="shared" si="121"/>
        <v>Yes</v>
      </c>
      <c r="BV268" s="347" t="str">
        <f t="shared" si="122"/>
        <v>6th-12th</v>
      </c>
      <c r="BW268" s="347" t="str">
        <f t="shared" si="131"/>
        <v>No</v>
      </c>
      <c r="BX268" s="347" t="str">
        <f t="shared" si="132"/>
        <v>No</v>
      </c>
      <c r="BY268" s="347" t="str">
        <f t="shared" si="133"/>
        <v>No</v>
      </c>
      <c r="BZ268" s="347" t="str">
        <f t="shared" si="134"/>
        <v>No</v>
      </c>
    </row>
    <row r="269" spans="1:78" x14ac:dyDescent="0.3">
      <c r="A269" s="26"/>
      <c r="B269" s="26"/>
      <c r="C269" s="355"/>
      <c r="D269" s="322"/>
      <c r="E269" s="322"/>
      <c r="F269" s="26"/>
      <c r="G269" s="26"/>
      <c r="H269" s="26"/>
      <c r="I269" s="26"/>
      <c r="J269" s="26"/>
      <c r="K269" s="26"/>
      <c r="L269" s="26"/>
      <c r="M269" s="26"/>
      <c r="N269" s="25"/>
      <c r="O269" s="141"/>
      <c r="P269" s="26"/>
      <c r="Q269" s="141"/>
      <c r="R269" s="26"/>
      <c r="S269" s="345">
        <f t="shared" si="108"/>
        <v>0</v>
      </c>
      <c r="T269" s="26"/>
      <c r="U269" s="26"/>
      <c r="V269" s="26"/>
      <c r="W269" s="26"/>
      <c r="X269" s="26"/>
      <c r="Y269" s="26"/>
      <c r="Z269" s="26"/>
      <c r="AA269" s="26"/>
      <c r="AB269" s="27"/>
      <c r="AC269" s="27"/>
      <c r="AD269" s="346" t="str">
        <f t="shared" si="123"/>
        <v>Insufficient Data</v>
      </c>
      <c r="AE269" s="125" t="str">
        <f t="shared" si="124"/>
        <v>Insufficient Data</v>
      </c>
      <c r="AF269" s="125" t="str">
        <f t="shared" si="125"/>
        <v>Insufficient Data</v>
      </c>
      <c r="AG269" s="31"/>
      <c r="AH269" s="31"/>
      <c r="AI269" s="125" t="str">
        <f t="shared" si="109"/>
        <v>Insufficient Data</v>
      </c>
      <c r="AJ269" s="125" t="str">
        <f t="shared" si="126"/>
        <v>Insufficient Data</v>
      </c>
      <c r="AK269" s="225" t="str">
        <f t="shared" si="110"/>
        <v>Yes</v>
      </c>
      <c r="AL269" s="29"/>
      <c r="AM269" s="29"/>
      <c r="AN269" s="125" t="str">
        <f t="shared" si="111"/>
        <v>Insufficient Data</v>
      </c>
      <c r="AO269" s="125" t="str">
        <f t="shared" si="112"/>
        <v>Insufficient Data</v>
      </c>
      <c r="AP269" s="225" t="str">
        <f t="shared" si="113"/>
        <v>Insufficient Data</v>
      </c>
      <c r="AQ269" s="322"/>
      <c r="AR269" s="322"/>
      <c r="AS269" s="28"/>
      <c r="AT269" s="26"/>
      <c r="AU269" s="26"/>
      <c r="AV269" s="26"/>
      <c r="AW269" s="26"/>
      <c r="AX269" s="26"/>
      <c r="AY269" s="26"/>
      <c r="AZ269" s="26"/>
      <c r="BA269" s="26"/>
      <c r="BB269" s="26"/>
      <c r="BC269" s="26"/>
      <c r="BD269" s="149"/>
      <c r="BE269" s="26"/>
      <c r="BF269" s="29"/>
      <c r="BG269" s="29"/>
      <c r="BH269" s="29"/>
      <c r="BI269" s="26"/>
      <c r="BJ269" s="347" t="str">
        <f t="shared" si="127"/>
        <v>No</v>
      </c>
      <c r="BK269" s="347" t="str">
        <f t="shared" si="114"/>
        <v>No</v>
      </c>
      <c r="BL269" s="347" t="str">
        <f t="shared" si="115"/>
        <v>No</v>
      </c>
      <c r="BM269" s="347" t="str">
        <f t="shared" si="116"/>
        <v>No</v>
      </c>
      <c r="BN269" s="347" t="str">
        <f t="shared" si="117"/>
        <v>No</v>
      </c>
      <c r="BO269" s="347" t="str">
        <f t="shared" si="118"/>
        <v>No</v>
      </c>
      <c r="BP269" s="347" t="str">
        <f t="shared" si="119"/>
        <v>No</v>
      </c>
      <c r="BQ269" s="347" t="str">
        <f t="shared" si="128"/>
        <v>No</v>
      </c>
      <c r="BR269" s="347" t="str">
        <f t="shared" si="120"/>
        <v>No</v>
      </c>
      <c r="BS269" s="347" t="str">
        <f t="shared" si="129"/>
        <v>No</v>
      </c>
      <c r="BT269" s="347" t="str">
        <f t="shared" si="130"/>
        <v>No</v>
      </c>
      <c r="BU269" s="347" t="str">
        <f t="shared" si="121"/>
        <v>Yes</v>
      </c>
      <c r="BV269" s="347" t="str">
        <f t="shared" si="122"/>
        <v>6th-12th</v>
      </c>
      <c r="BW269" s="347" t="str">
        <f t="shared" si="131"/>
        <v>No</v>
      </c>
      <c r="BX269" s="347" t="str">
        <f t="shared" si="132"/>
        <v>No</v>
      </c>
      <c r="BY269" s="347" t="str">
        <f t="shared" si="133"/>
        <v>No</v>
      </c>
      <c r="BZ269" s="347" t="str">
        <f t="shared" si="134"/>
        <v>No</v>
      </c>
    </row>
    <row r="270" spans="1:78" x14ac:dyDescent="0.3">
      <c r="A270" s="26"/>
      <c r="B270" s="26"/>
      <c r="C270" s="355"/>
      <c r="D270" s="322"/>
      <c r="E270" s="322"/>
      <c r="F270" s="26"/>
      <c r="G270" s="26"/>
      <c r="H270" s="26"/>
      <c r="I270" s="26"/>
      <c r="J270" s="26"/>
      <c r="K270" s="26"/>
      <c r="L270" s="26"/>
      <c r="M270" s="26"/>
      <c r="N270" s="25"/>
      <c r="O270" s="141"/>
      <c r="P270" s="26"/>
      <c r="Q270" s="141"/>
      <c r="R270" s="26"/>
      <c r="S270" s="345">
        <f t="shared" si="108"/>
        <v>0</v>
      </c>
      <c r="T270" s="26"/>
      <c r="U270" s="26"/>
      <c r="V270" s="26"/>
      <c r="W270" s="26"/>
      <c r="X270" s="26"/>
      <c r="Y270" s="26"/>
      <c r="Z270" s="26"/>
      <c r="AA270" s="26"/>
      <c r="AB270" s="27"/>
      <c r="AC270" s="27"/>
      <c r="AD270" s="346" t="str">
        <f t="shared" si="123"/>
        <v>Insufficient Data</v>
      </c>
      <c r="AE270" s="125" t="str">
        <f t="shared" si="124"/>
        <v>Insufficient Data</v>
      </c>
      <c r="AF270" s="125" t="str">
        <f t="shared" si="125"/>
        <v>Insufficient Data</v>
      </c>
      <c r="AG270" s="31"/>
      <c r="AH270" s="31"/>
      <c r="AI270" s="125" t="str">
        <f t="shared" si="109"/>
        <v>Insufficient Data</v>
      </c>
      <c r="AJ270" s="125" t="str">
        <f t="shared" si="126"/>
        <v>Insufficient Data</v>
      </c>
      <c r="AK270" s="225" t="str">
        <f t="shared" si="110"/>
        <v>Yes</v>
      </c>
      <c r="AL270" s="29"/>
      <c r="AM270" s="29"/>
      <c r="AN270" s="125" t="str">
        <f t="shared" si="111"/>
        <v>Insufficient Data</v>
      </c>
      <c r="AO270" s="125" t="str">
        <f t="shared" si="112"/>
        <v>Insufficient Data</v>
      </c>
      <c r="AP270" s="225" t="str">
        <f t="shared" si="113"/>
        <v>Insufficient Data</v>
      </c>
      <c r="AQ270" s="322"/>
      <c r="AR270" s="322"/>
      <c r="AS270" s="28"/>
      <c r="AT270" s="26"/>
      <c r="AU270" s="26"/>
      <c r="AV270" s="26"/>
      <c r="AW270" s="26"/>
      <c r="AX270" s="26"/>
      <c r="AY270" s="26"/>
      <c r="AZ270" s="26"/>
      <c r="BA270" s="26"/>
      <c r="BB270" s="26"/>
      <c r="BC270" s="26"/>
      <c r="BD270" s="149"/>
      <c r="BE270" s="26"/>
      <c r="BF270" s="29"/>
      <c r="BG270" s="29"/>
      <c r="BH270" s="29"/>
      <c r="BI270" s="26"/>
      <c r="BJ270" s="347" t="str">
        <f t="shared" si="127"/>
        <v>No</v>
      </c>
      <c r="BK270" s="347" t="str">
        <f t="shared" si="114"/>
        <v>No</v>
      </c>
      <c r="BL270" s="347" t="str">
        <f t="shared" si="115"/>
        <v>No</v>
      </c>
      <c r="BM270" s="347" t="str">
        <f t="shared" si="116"/>
        <v>No</v>
      </c>
      <c r="BN270" s="347" t="str">
        <f t="shared" si="117"/>
        <v>No</v>
      </c>
      <c r="BO270" s="347" t="str">
        <f t="shared" si="118"/>
        <v>No</v>
      </c>
      <c r="BP270" s="347" t="str">
        <f t="shared" si="119"/>
        <v>No</v>
      </c>
      <c r="BQ270" s="347" t="str">
        <f t="shared" si="128"/>
        <v>No</v>
      </c>
      <c r="BR270" s="347" t="str">
        <f t="shared" si="120"/>
        <v>No</v>
      </c>
      <c r="BS270" s="347" t="str">
        <f t="shared" si="129"/>
        <v>No</v>
      </c>
      <c r="BT270" s="347" t="str">
        <f t="shared" si="130"/>
        <v>No</v>
      </c>
      <c r="BU270" s="347" t="str">
        <f t="shared" si="121"/>
        <v>Yes</v>
      </c>
      <c r="BV270" s="347" t="str">
        <f t="shared" si="122"/>
        <v>6th-12th</v>
      </c>
      <c r="BW270" s="347" t="str">
        <f t="shared" si="131"/>
        <v>No</v>
      </c>
      <c r="BX270" s="347" t="str">
        <f t="shared" si="132"/>
        <v>No</v>
      </c>
      <c r="BY270" s="347" t="str">
        <f t="shared" si="133"/>
        <v>No</v>
      </c>
      <c r="BZ270" s="347" t="str">
        <f t="shared" si="134"/>
        <v>No</v>
      </c>
    </row>
    <row r="271" spans="1:78" x14ac:dyDescent="0.3">
      <c r="A271" s="26"/>
      <c r="B271" s="26"/>
      <c r="C271" s="355"/>
      <c r="D271" s="322"/>
      <c r="E271" s="322"/>
      <c r="F271" s="26"/>
      <c r="G271" s="26"/>
      <c r="H271" s="26"/>
      <c r="I271" s="26"/>
      <c r="J271" s="26"/>
      <c r="K271" s="26"/>
      <c r="L271" s="26"/>
      <c r="M271" s="26"/>
      <c r="N271" s="25"/>
      <c r="O271" s="141"/>
      <c r="P271" s="26"/>
      <c r="Q271" s="141"/>
      <c r="R271" s="26"/>
      <c r="S271" s="345">
        <f t="shared" si="108"/>
        <v>0</v>
      </c>
      <c r="T271" s="26"/>
      <c r="U271" s="26"/>
      <c r="V271" s="26"/>
      <c r="W271" s="26"/>
      <c r="X271" s="26"/>
      <c r="Y271" s="26"/>
      <c r="Z271" s="26"/>
      <c r="AA271" s="26"/>
      <c r="AB271" s="27"/>
      <c r="AC271" s="27"/>
      <c r="AD271" s="346" t="str">
        <f t="shared" si="123"/>
        <v>Insufficient Data</v>
      </c>
      <c r="AE271" s="125" t="str">
        <f t="shared" si="124"/>
        <v>Insufficient Data</v>
      </c>
      <c r="AF271" s="125" t="str">
        <f t="shared" si="125"/>
        <v>Insufficient Data</v>
      </c>
      <c r="AG271" s="31"/>
      <c r="AH271" s="31"/>
      <c r="AI271" s="125" t="str">
        <f t="shared" si="109"/>
        <v>Insufficient Data</v>
      </c>
      <c r="AJ271" s="125" t="str">
        <f t="shared" si="126"/>
        <v>Insufficient Data</v>
      </c>
      <c r="AK271" s="225" t="str">
        <f t="shared" si="110"/>
        <v>Yes</v>
      </c>
      <c r="AL271" s="29"/>
      <c r="AM271" s="29"/>
      <c r="AN271" s="125" t="str">
        <f t="shared" si="111"/>
        <v>Insufficient Data</v>
      </c>
      <c r="AO271" s="125" t="str">
        <f t="shared" si="112"/>
        <v>Insufficient Data</v>
      </c>
      <c r="AP271" s="225" t="str">
        <f t="shared" si="113"/>
        <v>Insufficient Data</v>
      </c>
      <c r="AQ271" s="322"/>
      <c r="AR271" s="322"/>
      <c r="AS271" s="28"/>
      <c r="AT271" s="26"/>
      <c r="AU271" s="26"/>
      <c r="AV271" s="26"/>
      <c r="AW271" s="26"/>
      <c r="AX271" s="26"/>
      <c r="AY271" s="26"/>
      <c r="AZ271" s="26"/>
      <c r="BA271" s="26"/>
      <c r="BB271" s="26"/>
      <c r="BC271" s="26"/>
      <c r="BD271" s="149"/>
      <c r="BE271" s="26"/>
      <c r="BF271" s="29"/>
      <c r="BG271" s="29"/>
      <c r="BH271" s="29"/>
      <c r="BI271" s="26"/>
      <c r="BJ271" s="347" t="str">
        <f t="shared" si="127"/>
        <v>No</v>
      </c>
      <c r="BK271" s="347" t="str">
        <f t="shared" si="114"/>
        <v>No</v>
      </c>
      <c r="BL271" s="347" t="str">
        <f t="shared" si="115"/>
        <v>No</v>
      </c>
      <c r="BM271" s="347" t="str">
        <f t="shared" si="116"/>
        <v>No</v>
      </c>
      <c r="BN271" s="347" t="str">
        <f t="shared" si="117"/>
        <v>No</v>
      </c>
      <c r="BO271" s="347" t="str">
        <f t="shared" si="118"/>
        <v>No</v>
      </c>
      <c r="BP271" s="347" t="str">
        <f t="shared" si="119"/>
        <v>No</v>
      </c>
      <c r="BQ271" s="347" t="str">
        <f t="shared" si="128"/>
        <v>No</v>
      </c>
      <c r="BR271" s="347" t="str">
        <f t="shared" si="120"/>
        <v>No</v>
      </c>
      <c r="BS271" s="347" t="str">
        <f t="shared" si="129"/>
        <v>No</v>
      </c>
      <c r="BT271" s="347" t="str">
        <f t="shared" si="130"/>
        <v>No</v>
      </c>
      <c r="BU271" s="347" t="str">
        <f t="shared" si="121"/>
        <v>Yes</v>
      </c>
      <c r="BV271" s="347" t="str">
        <f t="shared" si="122"/>
        <v>6th-12th</v>
      </c>
      <c r="BW271" s="347" t="str">
        <f t="shared" si="131"/>
        <v>No</v>
      </c>
      <c r="BX271" s="347" t="str">
        <f t="shared" si="132"/>
        <v>No</v>
      </c>
      <c r="BY271" s="347" t="str">
        <f t="shared" si="133"/>
        <v>No</v>
      </c>
      <c r="BZ271" s="347" t="str">
        <f t="shared" si="134"/>
        <v>No</v>
      </c>
    </row>
    <row r="272" spans="1:78" x14ac:dyDescent="0.3">
      <c r="A272" s="26"/>
      <c r="B272" s="26"/>
      <c r="C272" s="355"/>
      <c r="D272" s="322"/>
      <c r="E272" s="322"/>
      <c r="F272" s="26"/>
      <c r="G272" s="26"/>
      <c r="H272" s="26"/>
      <c r="I272" s="26"/>
      <c r="J272" s="26"/>
      <c r="K272" s="26"/>
      <c r="L272" s="26"/>
      <c r="M272" s="26"/>
      <c r="N272" s="25"/>
      <c r="O272" s="141"/>
      <c r="P272" s="26"/>
      <c r="Q272" s="141"/>
      <c r="R272" s="26"/>
      <c r="S272" s="345">
        <f t="shared" si="108"/>
        <v>0</v>
      </c>
      <c r="T272" s="26"/>
      <c r="U272" s="26"/>
      <c r="V272" s="26"/>
      <c r="W272" s="26"/>
      <c r="X272" s="26"/>
      <c r="Y272" s="26"/>
      <c r="Z272" s="26"/>
      <c r="AA272" s="26"/>
      <c r="AB272" s="27"/>
      <c r="AC272" s="27"/>
      <c r="AD272" s="346" t="str">
        <f t="shared" si="123"/>
        <v>Insufficient Data</v>
      </c>
      <c r="AE272" s="125" t="str">
        <f t="shared" si="124"/>
        <v>Insufficient Data</v>
      </c>
      <c r="AF272" s="125" t="str">
        <f t="shared" si="125"/>
        <v>Insufficient Data</v>
      </c>
      <c r="AG272" s="31"/>
      <c r="AH272" s="31"/>
      <c r="AI272" s="125" t="str">
        <f t="shared" si="109"/>
        <v>Insufficient Data</v>
      </c>
      <c r="AJ272" s="125" t="str">
        <f t="shared" si="126"/>
        <v>Insufficient Data</v>
      </c>
      <c r="AK272" s="225" t="str">
        <f t="shared" si="110"/>
        <v>Yes</v>
      </c>
      <c r="AL272" s="29"/>
      <c r="AM272" s="29"/>
      <c r="AN272" s="125" t="str">
        <f t="shared" si="111"/>
        <v>Insufficient Data</v>
      </c>
      <c r="AO272" s="125" t="str">
        <f t="shared" si="112"/>
        <v>Insufficient Data</v>
      </c>
      <c r="AP272" s="225" t="str">
        <f t="shared" si="113"/>
        <v>Insufficient Data</v>
      </c>
      <c r="AQ272" s="322"/>
      <c r="AR272" s="322"/>
      <c r="AS272" s="28"/>
      <c r="AT272" s="26"/>
      <c r="AU272" s="26"/>
      <c r="AV272" s="26"/>
      <c r="AW272" s="26"/>
      <c r="AX272" s="26"/>
      <c r="AY272" s="26"/>
      <c r="AZ272" s="26"/>
      <c r="BA272" s="26"/>
      <c r="BB272" s="26"/>
      <c r="BC272" s="26"/>
      <c r="BD272" s="149"/>
      <c r="BE272" s="26"/>
      <c r="BF272" s="29"/>
      <c r="BG272" s="29"/>
      <c r="BH272" s="29"/>
      <c r="BI272" s="26"/>
      <c r="BJ272" s="347" t="str">
        <f t="shared" si="127"/>
        <v>No</v>
      </c>
      <c r="BK272" s="347" t="str">
        <f t="shared" si="114"/>
        <v>No</v>
      </c>
      <c r="BL272" s="347" t="str">
        <f t="shared" si="115"/>
        <v>No</v>
      </c>
      <c r="BM272" s="347" t="str">
        <f t="shared" si="116"/>
        <v>No</v>
      </c>
      <c r="BN272" s="347" t="str">
        <f t="shared" si="117"/>
        <v>No</v>
      </c>
      <c r="BO272" s="347" t="str">
        <f t="shared" si="118"/>
        <v>No</v>
      </c>
      <c r="BP272" s="347" t="str">
        <f t="shared" si="119"/>
        <v>No</v>
      </c>
      <c r="BQ272" s="347" t="str">
        <f t="shared" si="128"/>
        <v>No</v>
      </c>
      <c r="BR272" s="347" t="str">
        <f t="shared" si="120"/>
        <v>No</v>
      </c>
      <c r="BS272" s="347" t="str">
        <f t="shared" si="129"/>
        <v>No</v>
      </c>
      <c r="BT272" s="347" t="str">
        <f t="shared" si="130"/>
        <v>No</v>
      </c>
      <c r="BU272" s="347" t="str">
        <f t="shared" si="121"/>
        <v>Yes</v>
      </c>
      <c r="BV272" s="347" t="str">
        <f t="shared" si="122"/>
        <v>6th-12th</v>
      </c>
      <c r="BW272" s="347" t="str">
        <f t="shared" si="131"/>
        <v>No</v>
      </c>
      <c r="BX272" s="347" t="str">
        <f t="shared" si="132"/>
        <v>No</v>
      </c>
      <c r="BY272" s="347" t="str">
        <f t="shared" si="133"/>
        <v>No</v>
      </c>
      <c r="BZ272" s="347" t="str">
        <f t="shared" si="134"/>
        <v>No</v>
      </c>
    </row>
    <row r="273" spans="1:78" x14ac:dyDescent="0.3">
      <c r="A273" s="26"/>
      <c r="B273" s="26"/>
      <c r="C273" s="355"/>
      <c r="D273" s="322"/>
      <c r="E273" s="322"/>
      <c r="F273" s="26"/>
      <c r="G273" s="26"/>
      <c r="H273" s="26"/>
      <c r="I273" s="26"/>
      <c r="J273" s="26"/>
      <c r="K273" s="26"/>
      <c r="L273" s="26"/>
      <c r="M273" s="26"/>
      <c r="N273" s="25"/>
      <c r="O273" s="141"/>
      <c r="P273" s="26"/>
      <c r="Q273" s="141"/>
      <c r="R273" s="26"/>
      <c r="S273" s="345">
        <f t="shared" si="108"/>
        <v>0</v>
      </c>
      <c r="T273" s="26"/>
      <c r="U273" s="26"/>
      <c r="V273" s="26"/>
      <c r="W273" s="26"/>
      <c r="X273" s="26"/>
      <c r="Y273" s="26"/>
      <c r="Z273" s="26"/>
      <c r="AA273" s="26"/>
      <c r="AB273" s="27"/>
      <c r="AC273" s="27"/>
      <c r="AD273" s="346" t="str">
        <f t="shared" si="123"/>
        <v>Insufficient Data</v>
      </c>
      <c r="AE273" s="125" t="str">
        <f t="shared" si="124"/>
        <v>Insufficient Data</v>
      </c>
      <c r="AF273" s="125" t="str">
        <f t="shared" si="125"/>
        <v>Insufficient Data</v>
      </c>
      <c r="AG273" s="31"/>
      <c r="AH273" s="31"/>
      <c r="AI273" s="125" t="str">
        <f t="shared" si="109"/>
        <v>Insufficient Data</v>
      </c>
      <c r="AJ273" s="125" t="str">
        <f t="shared" si="126"/>
        <v>Insufficient Data</v>
      </c>
      <c r="AK273" s="225" t="str">
        <f t="shared" si="110"/>
        <v>Yes</v>
      </c>
      <c r="AL273" s="29"/>
      <c r="AM273" s="29"/>
      <c r="AN273" s="125" t="str">
        <f t="shared" si="111"/>
        <v>Insufficient Data</v>
      </c>
      <c r="AO273" s="125" t="str">
        <f t="shared" si="112"/>
        <v>Insufficient Data</v>
      </c>
      <c r="AP273" s="225" t="str">
        <f t="shared" si="113"/>
        <v>Insufficient Data</v>
      </c>
      <c r="AQ273" s="322"/>
      <c r="AR273" s="322"/>
      <c r="AS273" s="28"/>
      <c r="AT273" s="26"/>
      <c r="AU273" s="26"/>
      <c r="AV273" s="26"/>
      <c r="AW273" s="26"/>
      <c r="AX273" s="26"/>
      <c r="AY273" s="26"/>
      <c r="AZ273" s="26"/>
      <c r="BA273" s="26"/>
      <c r="BB273" s="26"/>
      <c r="BC273" s="26"/>
      <c r="BD273" s="149"/>
      <c r="BE273" s="26"/>
      <c r="BF273" s="29"/>
      <c r="BG273" s="29"/>
      <c r="BH273" s="29"/>
      <c r="BI273" s="26"/>
      <c r="BJ273" s="347" t="str">
        <f t="shared" si="127"/>
        <v>No</v>
      </c>
      <c r="BK273" s="347" t="str">
        <f t="shared" si="114"/>
        <v>No</v>
      </c>
      <c r="BL273" s="347" t="str">
        <f t="shared" si="115"/>
        <v>No</v>
      </c>
      <c r="BM273" s="347" t="str">
        <f t="shared" si="116"/>
        <v>No</v>
      </c>
      <c r="BN273" s="347" t="str">
        <f t="shared" si="117"/>
        <v>No</v>
      </c>
      <c r="BO273" s="347" t="str">
        <f t="shared" si="118"/>
        <v>No</v>
      </c>
      <c r="BP273" s="347" t="str">
        <f t="shared" si="119"/>
        <v>No</v>
      </c>
      <c r="BQ273" s="347" t="str">
        <f t="shared" si="128"/>
        <v>No</v>
      </c>
      <c r="BR273" s="347" t="str">
        <f t="shared" si="120"/>
        <v>No</v>
      </c>
      <c r="BS273" s="347" t="str">
        <f t="shared" si="129"/>
        <v>No</v>
      </c>
      <c r="BT273" s="347" t="str">
        <f t="shared" si="130"/>
        <v>No</v>
      </c>
      <c r="BU273" s="347" t="str">
        <f t="shared" si="121"/>
        <v>Yes</v>
      </c>
      <c r="BV273" s="347" t="str">
        <f t="shared" si="122"/>
        <v>6th-12th</v>
      </c>
      <c r="BW273" s="347" t="str">
        <f t="shared" si="131"/>
        <v>No</v>
      </c>
      <c r="BX273" s="347" t="str">
        <f t="shared" si="132"/>
        <v>No</v>
      </c>
      <c r="BY273" s="347" t="str">
        <f t="shared" si="133"/>
        <v>No</v>
      </c>
      <c r="BZ273" s="347" t="str">
        <f t="shared" si="134"/>
        <v>No</v>
      </c>
    </row>
    <row r="274" spans="1:78" x14ac:dyDescent="0.3">
      <c r="A274" s="26"/>
      <c r="B274" s="26"/>
      <c r="C274" s="355"/>
      <c r="D274" s="322"/>
      <c r="E274" s="322"/>
      <c r="F274" s="26"/>
      <c r="G274" s="26"/>
      <c r="H274" s="26"/>
      <c r="I274" s="26"/>
      <c r="J274" s="26"/>
      <c r="K274" s="26"/>
      <c r="L274" s="26"/>
      <c r="M274" s="26"/>
      <c r="N274" s="25"/>
      <c r="O274" s="141"/>
      <c r="P274" s="26"/>
      <c r="Q274" s="141"/>
      <c r="R274" s="26"/>
      <c r="S274" s="345">
        <f t="shared" si="108"/>
        <v>0</v>
      </c>
      <c r="T274" s="26"/>
      <c r="U274" s="26"/>
      <c r="V274" s="26"/>
      <c r="W274" s="26"/>
      <c r="X274" s="26"/>
      <c r="Y274" s="26"/>
      <c r="Z274" s="26"/>
      <c r="AA274" s="26"/>
      <c r="AB274" s="27"/>
      <c r="AC274" s="27"/>
      <c r="AD274" s="346" t="str">
        <f t="shared" si="123"/>
        <v>Insufficient Data</v>
      </c>
      <c r="AE274" s="125" t="str">
        <f t="shared" si="124"/>
        <v>Insufficient Data</v>
      </c>
      <c r="AF274" s="125" t="str">
        <f t="shared" si="125"/>
        <v>Insufficient Data</v>
      </c>
      <c r="AG274" s="31"/>
      <c r="AH274" s="31"/>
      <c r="AI274" s="125" t="str">
        <f t="shared" si="109"/>
        <v>Insufficient Data</v>
      </c>
      <c r="AJ274" s="125" t="str">
        <f t="shared" si="126"/>
        <v>Insufficient Data</v>
      </c>
      <c r="AK274" s="225" t="str">
        <f t="shared" si="110"/>
        <v>Yes</v>
      </c>
      <c r="AL274" s="29"/>
      <c r="AM274" s="29"/>
      <c r="AN274" s="125" t="str">
        <f t="shared" si="111"/>
        <v>Insufficient Data</v>
      </c>
      <c r="AO274" s="125" t="str">
        <f t="shared" si="112"/>
        <v>Insufficient Data</v>
      </c>
      <c r="AP274" s="225" t="str">
        <f t="shared" si="113"/>
        <v>Insufficient Data</v>
      </c>
      <c r="AQ274" s="322"/>
      <c r="AR274" s="322"/>
      <c r="AS274" s="28"/>
      <c r="AT274" s="26"/>
      <c r="AU274" s="26"/>
      <c r="AV274" s="26"/>
      <c r="AW274" s="26"/>
      <c r="AX274" s="26"/>
      <c r="AY274" s="26"/>
      <c r="AZ274" s="26"/>
      <c r="BA274" s="26"/>
      <c r="BB274" s="26"/>
      <c r="BC274" s="26"/>
      <c r="BD274" s="149"/>
      <c r="BE274" s="26"/>
      <c r="BF274" s="29"/>
      <c r="BG274" s="29"/>
      <c r="BH274" s="29"/>
      <c r="BI274" s="26"/>
      <c r="BJ274" s="347" t="str">
        <f t="shared" si="127"/>
        <v>No</v>
      </c>
      <c r="BK274" s="347" t="str">
        <f t="shared" si="114"/>
        <v>No</v>
      </c>
      <c r="BL274" s="347" t="str">
        <f t="shared" si="115"/>
        <v>No</v>
      </c>
      <c r="BM274" s="347" t="str">
        <f t="shared" si="116"/>
        <v>No</v>
      </c>
      <c r="BN274" s="347" t="str">
        <f t="shared" si="117"/>
        <v>No</v>
      </c>
      <c r="BO274" s="347" t="str">
        <f t="shared" si="118"/>
        <v>No</v>
      </c>
      <c r="BP274" s="347" t="str">
        <f t="shared" si="119"/>
        <v>No</v>
      </c>
      <c r="BQ274" s="347" t="str">
        <f t="shared" si="128"/>
        <v>No</v>
      </c>
      <c r="BR274" s="347" t="str">
        <f t="shared" si="120"/>
        <v>No</v>
      </c>
      <c r="BS274" s="347" t="str">
        <f t="shared" si="129"/>
        <v>No</v>
      </c>
      <c r="BT274" s="347" t="str">
        <f t="shared" si="130"/>
        <v>No</v>
      </c>
      <c r="BU274" s="347" t="str">
        <f t="shared" si="121"/>
        <v>Yes</v>
      </c>
      <c r="BV274" s="347" t="str">
        <f t="shared" si="122"/>
        <v>6th-12th</v>
      </c>
      <c r="BW274" s="347" t="str">
        <f t="shared" si="131"/>
        <v>No</v>
      </c>
      <c r="BX274" s="347" t="str">
        <f t="shared" si="132"/>
        <v>No</v>
      </c>
      <c r="BY274" s="347" t="str">
        <f t="shared" si="133"/>
        <v>No</v>
      </c>
      <c r="BZ274" s="347" t="str">
        <f t="shared" si="134"/>
        <v>No</v>
      </c>
    </row>
    <row r="275" spans="1:78" x14ac:dyDescent="0.3">
      <c r="A275" s="26"/>
      <c r="B275" s="26"/>
      <c r="C275" s="355"/>
      <c r="D275" s="322"/>
      <c r="E275" s="322"/>
      <c r="F275" s="26"/>
      <c r="G275" s="26"/>
      <c r="H275" s="26"/>
      <c r="I275" s="26"/>
      <c r="J275" s="26"/>
      <c r="K275" s="26"/>
      <c r="L275" s="26"/>
      <c r="M275" s="26"/>
      <c r="N275" s="25"/>
      <c r="O275" s="141"/>
      <c r="P275" s="26"/>
      <c r="Q275" s="141"/>
      <c r="R275" s="26"/>
      <c r="S275" s="345">
        <f t="shared" si="108"/>
        <v>0</v>
      </c>
      <c r="T275" s="26"/>
      <c r="U275" s="26"/>
      <c r="V275" s="26"/>
      <c r="W275" s="26"/>
      <c r="X275" s="26"/>
      <c r="Y275" s="26"/>
      <c r="Z275" s="26"/>
      <c r="AA275" s="26"/>
      <c r="AB275" s="27"/>
      <c r="AC275" s="27"/>
      <c r="AD275" s="346" t="str">
        <f t="shared" si="123"/>
        <v>Insufficient Data</v>
      </c>
      <c r="AE275" s="125" t="str">
        <f t="shared" si="124"/>
        <v>Insufficient Data</v>
      </c>
      <c r="AF275" s="125" t="str">
        <f t="shared" si="125"/>
        <v>Insufficient Data</v>
      </c>
      <c r="AG275" s="31"/>
      <c r="AH275" s="31"/>
      <c r="AI275" s="125" t="str">
        <f t="shared" si="109"/>
        <v>Insufficient Data</v>
      </c>
      <c r="AJ275" s="125" t="str">
        <f t="shared" si="126"/>
        <v>Insufficient Data</v>
      </c>
      <c r="AK275" s="225" t="str">
        <f t="shared" si="110"/>
        <v>Yes</v>
      </c>
      <c r="AL275" s="29"/>
      <c r="AM275" s="29"/>
      <c r="AN275" s="125" t="str">
        <f t="shared" si="111"/>
        <v>Insufficient Data</v>
      </c>
      <c r="AO275" s="125" t="str">
        <f t="shared" si="112"/>
        <v>Insufficient Data</v>
      </c>
      <c r="AP275" s="225" t="str">
        <f t="shared" si="113"/>
        <v>Insufficient Data</v>
      </c>
      <c r="AQ275" s="322"/>
      <c r="AR275" s="322"/>
      <c r="AS275" s="28"/>
      <c r="AT275" s="26"/>
      <c r="AU275" s="26"/>
      <c r="AV275" s="26"/>
      <c r="AW275" s="26"/>
      <c r="AX275" s="26"/>
      <c r="AY275" s="26"/>
      <c r="AZ275" s="26"/>
      <c r="BA275" s="26"/>
      <c r="BB275" s="26"/>
      <c r="BC275" s="26"/>
      <c r="BD275" s="149"/>
      <c r="BE275" s="26"/>
      <c r="BF275" s="29"/>
      <c r="BG275" s="29"/>
      <c r="BH275" s="29"/>
      <c r="BI275" s="26"/>
      <c r="BJ275" s="347" t="str">
        <f t="shared" si="127"/>
        <v>No</v>
      </c>
      <c r="BK275" s="347" t="str">
        <f t="shared" si="114"/>
        <v>No</v>
      </c>
      <c r="BL275" s="347" t="str">
        <f t="shared" si="115"/>
        <v>No</v>
      </c>
      <c r="BM275" s="347" t="str">
        <f t="shared" si="116"/>
        <v>No</v>
      </c>
      <c r="BN275" s="347" t="str">
        <f t="shared" si="117"/>
        <v>No</v>
      </c>
      <c r="BO275" s="347" t="str">
        <f t="shared" si="118"/>
        <v>No</v>
      </c>
      <c r="BP275" s="347" t="str">
        <f t="shared" si="119"/>
        <v>No</v>
      </c>
      <c r="BQ275" s="347" t="str">
        <f t="shared" si="128"/>
        <v>No</v>
      </c>
      <c r="BR275" s="347" t="str">
        <f t="shared" si="120"/>
        <v>No</v>
      </c>
      <c r="BS275" s="347" t="str">
        <f t="shared" si="129"/>
        <v>No</v>
      </c>
      <c r="BT275" s="347" t="str">
        <f t="shared" si="130"/>
        <v>No</v>
      </c>
      <c r="BU275" s="347" t="str">
        <f t="shared" si="121"/>
        <v>Yes</v>
      </c>
      <c r="BV275" s="347" t="str">
        <f t="shared" si="122"/>
        <v>6th-12th</v>
      </c>
      <c r="BW275" s="347" t="str">
        <f t="shared" si="131"/>
        <v>No</v>
      </c>
      <c r="BX275" s="347" t="str">
        <f t="shared" si="132"/>
        <v>No</v>
      </c>
      <c r="BY275" s="347" t="str">
        <f t="shared" si="133"/>
        <v>No</v>
      </c>
      <c r="BZ275" s="347" t="str">
        <f t="shared" si="134"/>
        <v>No</v>
      </c>
    </row>
    <row r="276" spans="1:78" x14ac:dyDescent="0.3">
      <c r="A276" s="26"/>
      <c r="B276" s="26"/>
      <c r="C276" s="355"/>
      <c r="D276" s="322"/>
      <c r="E276" s="322"/>
      <c r="F276" s="26"/>
      <c r="G276" s="26"/>
      <c r="H276" s="26"/>
      <c r="I276" s="26"/>
      <c r="J276" s="26"/>
      <c r="K276" s="26"/>
      <c r="L276" s="26"/>
      <c r="M276" s="26"/>
      <c r="N276" s="25"/>
      <c r="O276" s="141"/>
      <c r="P276" s="26"/>
      <c r="Q276" s="141"/>
      <c r="R276" s="26"/>
      <c r="S276" s="345">
        <f t="shared" si="108"/>
        <v>0</v>
      </c>
      <c r="T276" s="26"/>
      <c r="U276" s="26"/>
      <c r="V276" s="26"/>
      <c r="W276" s="26"/>
      <c r="X276" s="26"/>
      <c r="Y276" s="26"/>
      <c r="Z276" s="26"/>
      <c r="AA276" s="26"/>
      <c r="AB276" s="27"/>
      <c r="AC276" s="27"/>
      <c r="AD276" s="346" t="str">
        <f t="shared" si="123"/>
        <v>Insufficient Data</v>
      </c>
      <c r="AE276" s="125" t="str">
        <f t="shared" si="124"/>
        <v>Insufficient Data</v>
      </c>
      <c r="AF276" s="125" t="str">
        <f t="shared" si="125"/>
        <v>Insufficient Data</v>
      </c>
      <c r="AG276" s="31"/>
      <c r="AH276" s="31"/>
      <c r="AI276" s="125" t="str">
        <f t="shared" si="109"/>
        <v>Insufficient Data</v>
      </c>
      <c r="AJ276" s="125" t="str">
        <f t="shared" si="126"/>
        <v>Insufficient Data</v>
      </c>
      <c r="AK276" s="225" t="str">
        <f t="shared" si="110"/>
        <v>Yes</v>
      </c>
      <c r="AL276" s="29"/>
      <c r="AM276" s="29"/>
      <c r="AN276" s="125" t="str">
        <f t="shared" si="111"/>
        <v>Insufficient Data</v>
      </c>
      <c r="AO276" s="125" t="str">
        <f t="shared" si="112"/>
        <v>Insufficient Data</v>
      </c>
      <c r="AP276" s="225" t="str">
        <f t="shared" si="113"/>
        <v>Insufficient Data</v>
      </c>
      <c r="AQ276" s="322"/>
      <c r="AR276" s="322"/>
      <c r="AS276" s="28"/>
      <c r="AT276" s="26"/>
      <c r="AU276" s="26"/>
      <c r="AV276" s="26"/>
      <c r="AW276" s="26"/>
      <c r="AX276" s="26"/>
      <c r="AY276" s="26"/>
      <c r="AZ276" s="26"/>
      <c r="BA276" s="26"/>
      <c r="BB276" s="26"/>
      <c r="BC276" s="26"/>
      <c r="BD276" s="149"/>
      <c r="BE276" s="26"/>
      <c r="BF276" s="29"/>
      <c r="BG276" s="29"/>
      <c r="BH276" s="29"/>
      <c r="BI276" s="26"/>
      <c r="BJ276" s="347" t="str">
        <f t="shared" si="127"/>
        <v>No</v>
      </c>
      <c r="BK276" s="347" t="str">
        <f t="shared" si="114"/>
        <v>No</v>
      </c>
      <c r="BL276" s="347" t="str">
        <f t="shared" si="115"/>
        <v>No</v>
      </c>
      <c r="BM276" s="347" t="str">
        <f t="shared" si="116"/>
        <v>No</v>
      </c>
      <c r="BN276" s="347" t="str">
        <f t="shared" si="117"/>
        <v>No</v>
      </c>
      <c r="BO276" s="347" t="str">
        <f t="shared" si="118"/>
        <v>No</v>
      </c>
      <c r="BP276" s="347" t="str">
        <f t="shared" si="119"/>
        <v>No</v>
      </c>
      <c r="BQ276" s="347" t="str">
        <f t="shared" si="128"/>
        <v>No</v>
      </c>
      <c r="BR276" s="347" t="str">
        <f t="shared" si="120"/>
        <v>No</v>
      </c>
      <c r="BS276" s="347" t="str">
        <f t="shared" si="129"/>
        <v>No</v>
      </c>
      <c r="BT276" s="347" t="str">
        <f t="shared" si="130"/>
        <v>No</v>
      </c>
      <c r="BU276" s="347" t="str">
        <f t="shared" si="121"/>
        <v>Yes</v>
      </c>
      <c r="BV276" s="347" t="str">
        <f t="shared" si="122"/>
        <v>6th-12th</v>
      </c>
      <c r="BW276" s="347" t="str">
        <f t="shared" si="131"/>
        <v>No</v>
      </c>
      <c r="BX276" s="347" t="str">
        <f t="shared" si="132"/>
        <v>No</v>
      </c>
      <c r="BY276" s="347" t="str">
        <f t="shared" si="133"/>
        <v>No</v>
      </c>
      <c r="BZ276" s="347" t="str">
        <f t="shared" si="134"/>
        <v>No</v>
      </c>
    </row>
    <row r="277" spans="1:78" x14ac:dyDescent="0.3">
      <c r="A277" s="26"/>
      <c r="B277" s="26"/>
      <c r="C277" s="355"/>
      <c r="D277" s="322"/>
      <c r="E277" s="322"/>
      <c r="F277" s="26"/>
      <c r="G277" s="26"/>
      <c r="H277" s="26"/>
      <c r="I277" s="26"/>
      <c r="J277" s="26"/>
      <c r="K277" s="26"/>
      <c r="L277" s="26"/>
      <c r="M277" s="26"/>
      <c r="N277" s="25"/>
      <c r="O277" s="141"/>
      <c r="P277" s="26"/>
      <c r="Q277" s="141"/>
      <c r="R277" s="26"/>
      <c r="S277" s="345">
        <f t="shared" si="108"/>
        <v>0</v>
      </c>
      <c r="T277" s="26"/>
      <c r="U277" s="26"/>
      <c r="V277" s="26"/>
      <c r="W277" s="26"/>
      <c r="X277" s="26"/>
      <c r="Y277" s="26"/>
      <c r="Z277" s="26"/>
      <c r="AA277" s="26"/>
      <c r="AB277" s="27"/>
      <c r="AC277" s="27"/>
      <c r="AD277" s="346" t="str">
        <f t="shared" si="123"/>
        <v>Insufficient Data</v>
      </c>
      <c r="AE277" s="125" t="str">
        <f t="shared" si="124"/>
        <v>Insufficient Data</v>
      </c>
      <c r="AF277" s="125" t="str">
        <f t="shared" si="125"/>
        <v>Insufficient Data</v>
      </c>
      <c r="AG277" s="31"/>
      <c r="AH277" s="31"/>
      <c r="AI277" s="125" t="str">
        <f t="shared" si="109"/>
        <v>Insufficient Data</v>
      </c>
      <c r="AJ277" s="125" t="str">
        <f t="shared" si="126"/>
        <v>Insufficient Data</v>
      </c>
      <c r="AK277" s="225" t="str">
        <f t="shared" si="110"/>
        <v>Yes</v>
      </c>
      <c r="AL277" s="29"/>
      <c r="AM277" s="29"/>
      <c r="AN277" s="125" t="str">
        <f t="shared" si="111"/>
        <v>Insufficient Data</v>
      </c>
      <c r="AO277" s="125" t="str">
        <f t="shared" si="112"/>
        <v>Insufficient Data</v>
      </c>
      <c r="AP277" s="225" t="str">
        <f t="shared" si="113"/>
        <v>Insufficient Data</v>
      </c>
      <c r="AQ277" s="322"/>
      <c r="AR277" s="322"/>
      <c r="AS277" s="28"/>
      <c r="AT277" s="26"/>
      <c r="AU277" s="26"/>
      <c r="AV277" s="26"/>
      <c r="AW277" s="26"/>
      <c r="AX277" s="26"/>
      <c r="AY277" s="26"/>
      <c r="AZ277" s="26"/>
      <c r="BA277" s="26"/>
      <c r="BB277" s="26"/>
      <c r="BC277" s="26"/>
      <c r="BD277" s="149"/>
      <c r="BE277" s="26"/>
      <c r="BF277" s="29"/>
      <c r="BG277" s="29"/>
      <c r="BH277" s="29"/>
      <c r="BI277" s="26"/>
      <c r="BJ277" s="347" t="str">
        <f t="shared" si="127"/>
        <v>No</v>
      </c>
      <c r="BK277" s="347" t="str">
        <f t="shared" si="114"/>
        <v>No</v>
      </c>
      <c r="BL277" s="347" t="str">
        <f t="shared" si="115"/>
        <v>No</v>
      </c>
      <c r="BM277" s="347" t="str">
        <f t="shared" si="116"/>
        <v>No</v>
      </c>
      <c r="BN277" s="347" t="str">
        <f t="shared" si="117"/>
        <v>No</v>
      </c>
      <c r="BO277" s="347" t="str">
        <f t="shared" si="118"/>
        <v>No</v>
      </c>
      <c r="BP277" s="347" t="str">
        <f t="shared" si="119"/>
        <v>No</v>
      </c>
      <c r="BQ277" s="347" t="str">
        <f t="shared" si="128"/>
        <v>No</v>
      </c>
      <c r="BR277" s="347" t="str">
        <f t="shared" si="120"/>
        <v>No</v>
      </c>
      <c r="BS277" s="347" t="str">
        <f t="shared" si="129"/>
        <v>No</v>
      </c>
      <c r="BT277" s="347" t="str">
        <f t="shared" si="130"/>
        <v>No</v>
      </c>
      <c r="BU277" s="347" t="str">
        <f t="shared" si="121"/>
        <v>Yes</v>
      </c>
      <c r="BV277" s="347" t="str">
        <f t="shared" si="122"/>
        <v>6th-12th</v>
      </c>
      <c r="BW277" s="347" t="str">
        <f t="shared" si="131"/>
        <v>No</v>
      </c>
      <c r="BX277" s="347" t="str">
        <f t="shared" si="132"/>
        <v>No</v>
      </c>
      <c r="BY277" s="347" t="str">
        <f t="shared" si="133"/>
        <v>No</v>
      </c>
      <c r="BZ277" s="347" t="str">
        <f t="shared" si="134"/>
        <v>No</v>
      </c>
    </row>
    <row r="278" spans="1:78" x14ac:dyDescent="0.3">
      <c r="A278" s="26"/>
      <c r="B278" s="26"/>
      <c r="C278" s="355"/>
      <c r="D278" s="322"/>
      <c r="E278" s="322"/>
      <c r="F278" s="26"/>
      <c r="G278" s="26"/>
      <c r="H278" s="26"/>
      <c r="I278" s="26"/>
      <c r="J278" s="26"/>
      <c r="K278" s="26"/>
      <c r="L278" s="26"/>
      <c r="M278" s="26"/>
      <c r="N278" s="25"/>
      <c r="O278" s="141"/>
      <c r="P278" s="26"/>
      <c r="Q278" s="141"/>
      <c r="R278" s="26"/>
      <c r="S278" s="345">
        <f t="shared" si="108"/>
        <v>0</v>
      </c>
      <c r="T278" s="26"/>
      <c r="U278" s="26"/>
      <c r="V278" s="26"/>
      <c r="W278" s="26"/>
      <c r="X278" s="26"/>
      <c r="Y278" s="26"/>
      <c r="Z278" s="26"/>
      <c r="AA278" s="26"/>
      <c r="AB278" s="27"/>
      <c r="AC278" s="27"/>
      <c r="AD278" s="346" t="str">
        <f t="shared" si="123"/>
        <v>Insufficient Data</v>
      </c>
      <c r="AE278" s="125" t="str">
        <f t="shared" si="124"/>
        <v>Insufficient Data</v>
      </c>
      <c r="AF278" s="125" t="str">
        <f t="shared" si="125"/>
        <v>Insufficient Data</v>
      </c>
      <c r="AG278" s="31"/>
      <c r="AH278" s="31"/>
      <c r="AI278" s="125" t="str">
        <f t="shared" si="109"/>
        <v>Insufficient Data</v>
      </c>
      <c r="AJ278" s="125" t="str">
        <f t="shared" si="126"/>
        <v>Insufficient Data</v>
      </c>
      <c r="AK278" s="225" t="str">
        <f t="shared" si="110"/>
        <v>Yes</v>
      </c>
      <c r="AL278" s="29"/>
      <c r="AM278" s="29"/>
      <c r="AN278" s="125" t="str">
        <f t="shared" si="111"/>
        <v>Insufficient Data</v>
      </c>
      <c r="AO278" s="125" t="str">
        <f t="shared" si="112"/>
        <v>Insufficient Data</v>
      </c>
      <c r="AP278" s="225" t="str">
        <f t="shared" si="113"/>
        <v>Insufficient Data</v>
      </c>
      <c r="AQ278" s="322"/>
      <c r="AR278" s="322"/>
      <c r="AS278" s="28"/>
      <c r="AT278" s="26"/>
      <c r="AU278" s="26"/>
      <c r="AV278" s="26"/>
      <c r="AW278" s="26"/>
      <c r="AX278" s="26"/>
      <c r="AY278" s="26"/>
      <c r="AZ278" s="26"/>
      <c r="BA278" s="26"/>
      <c r="BB278" s="26"/>
      <c r="BC278" s="26"/>
      <c r="BD278" s="149"/>
      <c r="BE278" s="26"/>
      <c r="BF278" s="29"/>
      <c r="BG278" s="29"/>
      <c r="BH278" s="29"/>
      <c r="BI278" s="26"/>
      <c r="BJ278" s="347" t="str">
        <f t="shared" si="127"/>
        <v>No</v>
      </c>
      <c r="BK278" s="347" t="str">
        <f t="shared" si="114"/>
        <v>No</v>
      </c>
      <c r="BL278" s="347" t="str">
        <f t="shared" si="115"/>
        <v>No</v>
      </c>
      <c r="BM278" s="347" t="str">
        <f t="shared" si="116"/>
        <v>No</v>
      </c>
      <c r="BN278" s="347" t="str">
        <f t="shared" si="117"/>
        <v>No</v>
      </c>
      <c r="BO278" s="347" t="str">
        <f t="shared" si="118"/>
        <v>No</v>
      </c>
      <c r="BP278" s="347" t="str">
        <f t="shared" si="119"/>
        <v>No</v>
      </c>
      <c r="BQ278" s="347" t="str">
        <f t="shared" si="128"/>
        <v>No</v>
      </c>
      <c r="BR278" s="347" t="str">
        <f t="shared" si="120"/>
        <v>No</v>
      </c>
      <c r="BS278" s="347" t="str">
        <f t="shared" si="129"/>
        <v>No</v>
      </c>
      <c r="BT278" s="347" t="str">
        <f t="shared" si="130"/>
        <v>No</v>
      </c>
      <c r="BU278" s="347" t="str">
        <f t="shared" si="121"/>
        <v>Yes</v>
      </c>
      <c r="BV278" s="347" t="str">
        <f t="shared" si="122"/>
        <v>6th-12th</v>
      </c>
      <c r="BW278" s="347" t="str">
        <f t="shared" si="131"/>
        <v>No</v>
      </c>
      <c r="BX278" s="347" t="str">
        <f t="shared" si="132"/>
        <v>No</v>
      </c>
      <c r="BY278" s="347" t="str">
        <f t="shared" si="133"/>
        <v>No</v>
      </c>
      <c r="BZ278" s="347" t="str">
        <f t="shared" si="134"/>
        <v>No</v>
      </c>
    </row>
    <row r="279" spans="1:78" x14ac:dyDescent="0.3">
      <c r="A279" s="26"/>
      <c r="B279" s="26"/>
      <c r="C279" s="355"/>
      <c r="D279" s="322"/>
      <c r="E279" s="322"/>
      <c r="F279" s="26"/>
      <c r="G279" s="26"/>
      <c r="H279" s="26"/>
      <c r="I279" s="26"/>
      <c r="J279" s="26"/>
      <c r="K279" s="26"/>
      <c r="L279" s="26"/>
      <c r="M279" s="26"/>
      <c r="N279" s="25"/>
      <c r="O279" s="141"/>
      <c r="P279" s="26"/>
      <c r="Q279" s="141"/>
      <c r="R279" s="26"/>
      <c r="S279" s="345">
        <f t="shared" si="108"/>
        <v>0</v>
      </c>
      <c r="T279" s="26"/>
      <c r="U279" s="26"/>
      <c r="V279" s="26"/>
      <c r="W279" s="26"/>
      <c r="X279" s="26"/>
      <c r="Y279" s="26"/>
      <c r="Z279" s="26"/>
      <c r="AA279" s="26"/>
      <c r="AB279" s="27"/>
      <c r="AC279" s="27"/>
      <c r="AD279" s="346" t="str">
        <f t="shared" si="123"/>
        <v>Insufficient Data</v>
      </c>
      <c r="AE279" s="125" t="str">
        <f t="shared" si="124"/>
        <v>Insufficient Data</v>
      </c>
      <c r="AF279" s="125" t="str">
        <f t="shared" si="125"/>
        <v>Insufficient Data</v>
      </c>
      <c r="AG279" s="31"/>
      <c r="AH279" s="31"/>
      <c r="AI279" s="125" t="str">
        <f t="shared" si="109"/>
        <v>Insufficient Data</v>
      </c>
      <c r="AJ279" s="125" t="str">
        <f t="shared" si="126"/>
        <v>Insufficient Data</v>
      </c>
      <c r="AK279" s="225" t="str">
        <f t="shared" si="110"/>
        <v>Yes</v>
      </c>
      <c r="AL279" s="29"/>
      <c r="AM279" s="29"/>
      <c r="AN279" s="125" t="str">
        <f t="shared" si="111"/>
        <v>Insufficient Data</v>
      </c>
      <c r="AO279" s="125" t="str">
        <f t="shared" si="112"/>
        <v>Insufficient Data</v>
      </c>
      <c r="AP279" s="225" t="str">
        <f t="shared" si="113"/>
        <v>Insufficient Data</v>
      </c>
      <c r="AQ279" s="322"/>
      <c r="AR279" s="322"/>
      <c r="AS279" s="28"/>
      <c r="AT279" s="26"/>
      <c r="AU279" s="26"/>
      <c r="AV279" s="26"/>
      <c r="AW279" s="26"/>
      <c r="AX279" s="26"/>
      <c r="AY279" s="26"/>
      <c r="AZ279" s="26"/>
      <c r="BA279" s="26"/>
      <c r="BB279" s="26"/>
      <c r="BC279" s="26"/>
      <c r="BD279" s="149"/>
      <c r="BE279" s="26"/>
      <c r="BF279" s="29"/>
      <c r="BG279" s="29"/>
      <c r="BH279" s="29"/>
      <c r="BI279" s="26"/>
      <c r="BJ279" s="347" t="str">
        <f t="shared" si="127"/>
        <v>No</v>
      </c>
      <c r="BK279" s="347" t="str">
        <f t="shared" si="114"/>
        <v>No</v>
      </c>
      <c r="BL279" s="347" t="str">
        <f t="shared" si="115"/>
        <v>No</v>
      </c>
      <c r="BM279" s="347" t="str">
        <f t="shared" si="116"/>
        <v>No</v>
      </c>
      <c r="BN279" s="347" t="str">
        <f t="shared" si="117"/>
        <v>No</v>
      </c>
      <c r="BO279" s="347" t="str">
        <f t="shared" si="118"/>
        <v>No</v>
      </c>
      <c r="BP279" s="347" t="str">
        <f t="shared" si="119"/>
        <v>No</v>
      </c>
      <c r="BQ279" s="347" t="str">
        <f t="shared" si="128"/>
        <v>No</v>
      </c>
      <c r="BR279" s="347" t="str">
        <f t="shared" si="120"/>
        <v>No</v>
      </c>
      <c r="BS279" s="347" t="str">
        <f t="shared" si="129"/>
        <v>No</v>
      </c>
      <c r="BT279" s="347" t="str">
        <f t="shared" si="130"/>
        <v>No</v>
      </c>
      <c r="BU279" s="347" t="str">
        <f t="shared" si="121"/>
        <v>Yes</v>
      </c>
      <c r="BV279" s="347" t="str">
        <f t="shared" si="122"/>
        <v>6th-12th</v>
      </c>
      <c r="BW279" s="347" t="str">
        <f t="shared" si="131"/>
        <v>No</v>
      </c>
      <c r="BX279" s="347" t="str">
        <f t="shared" si="132"/>
        <v>No</v>
      </c>
      <c r="BY279" s="347" t="str">
        <f t="shared" si="133"/>
        <v>No</v>
      </c>
      <c r="BZ279" s="347" t="str">
        <f t="shared" si="134"/>
        <v>No</v>
      </c>
    </row>
    <row r="280" spans="1:78" x14ac:dyDescent="0.3">
      <c r="A280" s="26"/>
      <c r="B280" s="26"/>
      <c r="C280" s="355"/>
      <c r="D280" s="322"/>
      <c r="E280" s="322"/>
      <c r="F280" s="26"/>
      <c r="G280" s="26"/>
      <c r="H280" s="26"/>
      <c r="I280" s="26"/>
      <c r="J280" s="26"/>
      <c r="K280" s="26"/>
      <c r="L280" s="26"/>
      <c r="M280" s="26"/>
      <c r="N280" s="25"/>
      <c r="O280" s="141"/>
      <c r="P280" s="26"/>
      <c r="Q280" s="141"/>
      <c r="R280" s="26"/>
      <c r="S280" s="345">
        <f t="shared" si="108"/>
        <v>0</v>
      </c>
      <c r="T280" s="26"/>
      <c r="U280" s="26"/>
      <c r="V280" s="26"/>
      <c r="W280" s="26"/>
      <c r="X280" s="26"/>
      <c r="Y280" s="26"/>
      <c r="Z280" s="26"/>
      <c r="AA280" s="26"/>
      <c r="AB280" s="27"/>
      <c r="AC280" s="27"/>
      <c r="AD280" s="346" t="str">
        <f t="shared" si="123"/>
        <v>Insufficient Data</v>
      </c>
      <c r="AE280" s="125" t="str">
        <f t="shared" si="124"/>
        <v>Insufficient Data</v>
      </c>
      <c r="AF280" s="125" t="str">
        <f t="shared" si="125"/>
        <v>Insufficient Data</v>
      </c>
      <c r="AG280" s="31"/>
      <c r="AH280" s="31"/>
      <c r="AI280" s="125" t="str">
        <f t="shared" si="109"/>
        <v>Insufficient Data</v>
      </c>
      <c r="AJ280" s="125" t="str">
        <f t="shared" si="126"/>
        <v>Insufficient Data</v>
      </c>
      <c r="AK280" s="225" t="str">
        <f t="shared" si="110"/>
        <v>Yes</v>
      </c>
      <c r="AL280" s="29"/>
      <c r="AM280" s="29"/>
      <c r="AN280" s="125" t="str">
        <f t="shared" si="111"/>
        <v>Insufficient Data</v>
      </c>
      <c r="AO280" s="125" t="str">
        <f t="shared" si="112"/>
        <v>Insufficient Data</v>
      </c>
      <c r="AP280" s="225" t="str">
        <f t="shared" si="113"/>
        <v>Insufficient Data</v>
      </c>
      <c r="AQ280" s="322"/>
      <c r="AR280" s="322"/>
      <c r="AS280" s="28"/>
      <c r="AT280" s="26"/>
      <c r="AU280" s="26"/>
      <c r="AV280" s="26"/>
      <c r="AW280" s="26"/>
      <c r="AX280" s="26"/>
      <c r="AY280" s="26"/>
      <c r="AZ280" s="26"/>
      <c r="BA280" s="26"/>
      <c r="BB280" s="26"/>
      <c r="BC280" s="26"/>
      <c r="BD280" s="149"/>
      <c r="BE280" s="26"/>
      <c r="BF280" s="29"/>
      <c r="BG280" s="29"/>
      <c r="BH280" s="29"/>
      <c r="BI280" s="26"/>
      <c r="BJ280" s="347" t="str">
        <f t="shared" si="127"/>
        <v>No</v>
      </c>
      <c r="BK280" s="347" t="str">
        <f t="shared" si="114"/>
        <v>No</v>
      </c>
      <c r="BL280" s="347" t="str">
        <f t="shared" si="115"/>
        <v>No</v>
      </c>
      <c r="BM280" s="347" t="str">
        <f t="shared" si="116"/>
        <v>No</v>
      </c>
      <c r="BN280" s="347" t="str">
        <f t="shared" si="117"/>
        <v>No</v>
      </c>
      <c r="BO280" s="347" t="str">
        <f t="shared" si="118"/>
        <v>No</v>
      </c>
      <c r="BP280" s="347" t="str">
        <f t="shared" si="119"/>
        <v>No</v>
      </c>
      <c r="BQ280" s="347" t="str">
        <f t="shared" si="128"/>
        <v>No</v>
      </c>
      <c r="BR280" s="347" t="str">
        <f t="shared" si="120"/>
        <v>No</v>
      </c>
      <c r="BS280" s="347" t="str">
        <f t="shared" si="129"/>
        <v>No</v>
      </c>
      <c r="BT280" s="347" t="str">
        <f t="shared" si="130"/>
        <v>No</v>
      </c>
      <c r="BU280" s="347" t="str">
        <f t="shared" si="121"/>
        <v>Yes</v>
      </c>
      <c r="BV280" s="347" t="str">
        <f t="shared" si="122"/>
        <v>6th-12th</v>
      </c>
      <c r="BW280" s="347" t="str">
        <f t="shared" si="131"/>
        <v>No</v>
      </c>
      <c r="BX280" s="347" t="str">
        <f t="shared" si="132"/>
        <v>No</v>
      </c>
      <c r="BY280" s="347" t="str">
        <f t="shared" si="133"/>
        <v>No</v>
      </c>
      <c r="BZ280" s="347" t="str">
        <f t="shared" si="134"/>
        <v>No</v>
      </c>
    </row>
    <row r="281" spans="1:78" x14ac:dyDescent="0.3">
      <c r="A281" s="26"/>
      <c r="B281" s="26"/>
      <c r="C281" s="355"/>
      <c r="D281" s="322"/>
      <c r="E281" s="322"/>
      <c r="F281" s="26"/>
      <c r="G281" s="26"/>
      <c r="H281" s="26"/>
      <c r="I281" s="26"/>
      <c r="J281" s="26"/>
      <c r="K281" s="26"/>
      <c r="L281" s="26"/>
      <c r="M281" s="26"/>
      <c r="N281" s="25"/>
      <c r="O281" s="141"/>
      <c r="P281" s="26"/>
      <c r="Q281" s="141"/>
      <c r="R281" s="26"/>
      <c r="S281" s="345">
        <f t="shared" si="108"/>
        <v>0</v>
      </c>
      <c r="T281" s="26"/>
      <c r="U281" s="26"/>
      <c r="V281" s="26"/>
      <c r="W281" s="26"/>
      <c r="X281" s="26"/>
      <c r="Y281" s="26"/>
      <c r="Z281" s="26"/>
      <c r="AA281" s="26"/>
      <c r="AB281" s="27"/>
      <c r="AC281" s="27"/>
      <c r="AD281" s="346" t="str">
        <f t="shared" si="123"/>
        <v>Insufficient Data</v>
      </c>
      <c r="AE281" s="125" t="str">
        <f t="shared" si="124"/>
        <v>Insufficient Data</v>
      </c>
      <c r="AF281" s="125" t="str">
        <f t="shared" si="125"/>
        <v>Insufficient Data</v>
      </c>
      <c r="AG281" s="31"/>
      <c r="AH281" s="31"/>
      <c r="AI281" s="125" t="str">
        <f t="shared" si="109"/>
        <v>Insufficient Data</v>
      </c>
      <c r="AJ281" s="125" t="str">
        <f t="shared" si="126"/>
        <v>Insufficient Data</v>
      </c>
      <c r="AK281" s="225" t="str">
        <f t="shared" si="110"/>
        <v>Yes</v>
      </c>
      <c r="AL281" s="29"/>
      <c r="AM281" s="29"/>
      <c r="AN281" s="125" t="str">
        <f t="shared" si="111"/>
        <v>Insufficient Data</v>
      </c>
      <c r="AO281" s="125" t="str">
        <f t="shared" si="112"/>
        <v>Insufficient Data</v>
      </c>
      <c r="AP281" s="225" t="str">
        <f t="shared" si="113"/>
        <v>Insufficient Data</v>
      </c>
      <c r="AQ281" s="322"/>
      <c r="AR281" s="322"/>
      <c r="AS281" s="28"/>
      <c r="AT281" s="26"/>
      <c r="AU281" s="26"/>
      <c r="AV281" s="26"/>
      <c r="AW281" s="26"/>
      <c r="AX281" s="26"/>
      <c r="AY281" s="26"/>
      <c r="AZ281" s="26"/>
      <c r="BA281" s="26"/>
      <c r="BB281" s="26"/>
      <c r="BC281" s="26"/>
      <c r="BD281" s="149"/>
      <c r="BE281" s="26"/>
      <c r="BF281" s="29"/>
      <c r="BG281" s="29"/>
      <c r="BH281" s="29"/>
      <c r="BI281" s="26"/>
      <c r="BJ281" s="347" t="str">
        <f t="shared" si="127"/>
        <v>No</v>
      </c>
      <c r="BK281" s="347" t="str">
        <f t="shared" si="114"/>
        <v>No</v>
      </c>
      <c r="BL281" s="347" t="str">
        <f t="shared" si="115"/>
        <v>No</v>
      </c>
      <c r="BM281" s="347" t="str">
        <f t="shared" si="116"/>
        <v>No</v>
      </c>
      <c r="BN281" s="347" t="str">
        <f t="shared" si="117"/>
        <v>No</v>
      </c>
      <c r="BO281" s="347" t="str">
        <f t="shared" si="118"/>
        <v>No</v>
      </c>
      <c r="BP281" s="347" t="str">
        <f t="shared" si="119"/>
        <v>No</v>
      </c>
      <c r="BQ281" s="347" t="str">
        <f t="shared" si="128"/>
        <v>No</v>
      </c>
      <c r="BR281" s="347" t="str">
        <f t="shared" si="120"/>
        <v>No</v>
      </c>
      <c r="BS281" s="347" t="str">
        <f t="shared" si="129"/>
        <v>No</v>
      </c>
      <c r="BT281" s="347" t="str">
        <f t="shared" si="130"/>
        <v>No</v>
      </c>
      <c r="BU281" s="347" t="str">
        <f t="shared" si="121"/>
        <v>Yes</v>
      </c>
      <c r="BV281" s="347" t="str">
        <f t="shared" si="122"/>
        <v>6th-12th</v>
      </c>
      <c r="BW281" s="347" t="str">
        <f t="shared" si="131"/>
        <v>No</v>
      </c>
      <c r="BX281" s="347" t="str">
        <f t="shared" si="132"/>
        <v>No</v>
      </c>
      <c r="BY281" s="347" t="str">
        <f t="shared" si="133"/>
        <v>No</v>
      </c>
      <c r="BZ281" s="347" t="str">
        <f t="shared" si="134"/>
        <v>No</v>
      </c>
    </row>
    <row r="282" spans="1:78" x14ac:dyDescent="0.3">
      <c r="A282" s="26"/>
      <c r="B282" s="26"/>
      <c r="C282" s="355"/>
      <c r="D282" s="322"/>
      <c r="E282" s="322"/>
      <c r="F282" s="26"/>
      <c r="G282" s="26"/>
      <c r="H282" s="26"/>
      <c r="I282" s="26"/>
      <c r="J282" s="26"/>
      <c r="K282" s="26"/>
      <c r="L282" s="26"/>
      <c r="M282" s="26"/>
      <c r="N282" s="25"/>
      <c r="O282" s="141"/>
      <c r="P282" s="26"/>
      <c r="Q282" s="141"/>
      <c r="R282" s="26"/>
      <c r="S282" s="345">
        <f t="shared" si="108"/>
        <v>0</v>
      </c>
      <c r="T282" s="26"/>
      <c r="U282" s="26"/>
      <c r="V282" s="26"/>
      <c r="W282" s="26"/>
      <c r="X282" s="26"/>
      <c r="Y282" s="26"/>
      <c r="Z282" s="26"/>
      <c r="AA282" s="26"/>
      <c r="AB282" s="27"/>
      <c r="AC282" s="27"/>
      <c r="AD282" s="346" t="str">
        <f t="shared" si="123"/>
        <v>Insufficient Data</v>
      </c>
      <c r="AE282" s="125" t="str">
        <f t="shared" si="124"/>
        <v>Insufficient Data</v>
      </c>
      <c r="AF282" s="125" t="str">
        <f t="shared" si="125"/>
        <v>Insufficient Data</v>
      </c>
      <c r="AG282" s="31"/>
      <c r="AH282" s="31"/>
      <c r="AI282" s="125" t="str">
        <f t="shared" si="109"/>
        <v>Insufficient Data</v>
      </c>
      <c r="AJ282" s="125" t="str">
        <f t="shared" si="126"/>
        <v>Insufficient Data</v>
      </c>
      <c r="AK282" s="225" t="str">
        <f t="shared" si="110"/>
        <v>Yes</v>
      </c>
      <c r="AL282" s="29"/>
      <c r="AM282" s="29"/>
      <c r="AN282" s="125" t="str">
        <f t="shared" si="111"/>
        <v>Insufficient Data</v>
      </c>
      <c r="AO282" s="125" t="str">
        <f t="shared" si="112"/>
        <v>Insufficient Data</v>
      </c>
      <c r="AP282" s="225" t="str">
        <f t="shared" si="113"/>
        <v>Insufficient Data</v>
      </c>
      <c r="AQ282" s="322"/>
      <c r="AR282" s="322"/>
      <c r="AS282" s="28"/>
      <c r="AT282" s="26"/>
      <c r="AU282" s="26"/>
      <c r="AV282" s="26"/>
      <c r="AW282" s="26"/>
      <c r="AX282" s="26"/>
      <c r="AY282" s="26"/>
      <c r="AZ282" s="26"/>
      <c r="BA282" s="26"/>
      <c r="BB282" s="26"/>
      <c r="BC282" s="26"/>
      <c r="BD282" s="149"/>
      <c r="BE282" s="26"/>
      <c r="BF282" s="29"/>
      <c r="BG282" s="29"/>
      <c r="BH282" s="29"/>
      <c r="BI282" s="26"/>
      <c r="BJ282" s="347" t="str">
        <f t="shared" si="127"/>
        <v>No</v>
      </c>
      <c r="BK282" s="347" t="str">
        <f t="shared" si="114"/>
        <v>No</v>
      </c>
      <c r="BL282" s="347" t="str">
        <f t="shared" si="115"/>
        <v>No</v>
      </c>
      <c r="BM282" s="347" t="str">
        <f t="shared" si="116"/>
        <v>No</v>
      </c>
      <c r="BN282" s="347" t="str">
        <f t="shared" si="117"/>
        <v>No</v>
      </c>
      <c r="BO282" s="347" t="str">
        <f t="shared" si="118"/>
        <v>No</v>
      </c>
      <c r="BP282" s="347" t="str">
        <f t="shared" si="119"/>
        <v>No</v>
      </c>
      <c r="BQ282" s="347" t="str">
        <f t="shared" si="128"/>
        <v>No</v>
      </c>
      <c r="BR282" s="347" t="str">
        <f t="shared" si="120"/>
        <v>No</v>
      </c>
      <c r="BS282" s="347" t="str">
        <f t="shared" si="129"/>
        <v>No</v>
      </c>
      <c r="BT282" s="347" t="str">
        <f t="shared" si="130"/>
        <v>No</v>
      </c>
      <c r="BU282" s="347" t="str">
        <f t="shared" si="121"/>
        <v>Yes</v>
      </c>
      <c r="BV282" s="347" t="str">
        <f t="shared" si="122"/>
        <v>6th-12th</v>
      </c>
      <c r="BW282" s="347" t="str">
        <f t="shared" si="131"/>
        <v>No</v>
      </c>
      <c r="BX282" s="347" t="str">
        <f t="shared" si="132"/>
        <v>No</v>
      </c>
      <c r="BY282" s="347" t="str">
        <f t="shared" si="133"/>
        <v>No</v>
      </c>
      <c r="BZ282" s="347" t="str">
        <f t="shared" si="134"/>
        <v>No</v>
      </c>
    </row>
    <row r="283" spans="1:78" x14ac:dyDescent="0.3">
      <c r="A283" s="26"/>
      <c r="B283" s="26"/>
      <c r="C283" s="355"/>
      <c r="D283" s="322"/>
      <c r="E283" s="322"/>
      <c r="F283" s="26"/>
      <c r="G283" s="26"/>
      <c r="H283" s="26"/>
      <c r="I283" s="26"/>
      <c r="J283" s="26"/>
      <c r="K283" s="26"/>
      <c r="L283" s="26"/>
      <c r="M283" s="26"/>
      <c r="N283" s="25"/>
      <c r="O283" s="141"/>
      <c r="P283" s="26"/>
      <c r="Q283" s="141"/>
      <c r="R283" s="26"/>
      <c r="S283" s="345">
        <f t="shared" si="108"/>
        <v>0</v>
      </c>
      <c r="T283" s="26"/>
      <c r="U283" s="26"/>
      <c r="V283" s="26"/>
      <c r="W283" s="26"/>
      <c r="X283" s="26"/>
      <c r="Y283" s="26"/>
      <c r="Z283" s="26"/>
      <c r="AA283" s="26"/>
      <c r="AB283" s="27"/>
      <c r="AC283" s="27"/>
      <c r="AD283" s="346" t="str">
        <f t="shared" si="123"/>
        <v>Insufficient Data</v>
      </c>
      <c r="AE283" s="125" t="str">
        <f t="shared" si="124"/>
        <v>Insufficient Data</v>
      </c>
      <c r="AF283" s="125" t="str">
        <f t="shared" si="125"/>
        <v>Insufficient Data</v>
      </c>
      <c r="AG283" s="31"/>
      <c r="AH283" s="31"/>
      <c r="AI283" s="125" t="str">
        <f t="shared" si="109"/>
        <v>Insufficient Data</v>
      </c>
      <c r="AJ283" s="125" t="str">
        <f t="shared" si="126"/>
        <v>Insufficient Data</v>
      </c>
      <c r="AK283" s="225" t="str">
        <f t="shared" si="110"/>
        <v>Yes</v>
      </c>
      <c r="AL283" s="29"/>
      <c r="AM283" s="29"/>
      <c r="AN283" s="125" t="str">
        <f t="shared" si="111"/>
        <v>Insufficient Data</v>
      </c>
      <c r="AO283" s="125" t="str">
        <f t="shared" si="112"/>
        <v>Insufficient Data</v>
      </c>
      <c r="AP283" s="225" t="str">
        <f t="shared" si="113"/>
        <v>Insufficient Data</v>
      </c>
      <c r="AQ283" s="322"/>
      <c r="AR283" s="322"/>
      <c r="AS283" s="28"/>
      <c r="AT283" s="26"/>
      <c r="AU283" s="26"/>
      <c r="AV283" s="26"/>
      <c r="AW283" s="26"/>
      <c r="AX283" s="26"/>
      <c r="AY283" s="26"/>
      <c r="AZ283" s="26"/>
      <c r="BA283" s="26"/>
      <c r="BB283" s="26"/>
      <c r="BC283" s="26"/>
      <c r="BD283" s="149"/>
      <c r="BE283" s="26"/>
      <c r="BF283" s="29"/>
      <c r="BG283" s="29"/>
      <c r="BH283" s="29"/>
      <c r="BI283" s="26"/>
      <c r="BJ283" s="347" t="str">
        <f t="shared" si="127"/>
        <v>No</v>
      </c>
      <c r="BK283" s="347" t="str">
        <f t="shared" si="114"/>
        <v>No</v>
      </c>
      <c r="BL283" s="347" t="str">
        <f t="shared" si="115"/>
        <v>No</v>
      </c>
      <c r="BM283" s="347" t="str">
        <f t="shared" si="116"/>
        <v>No</v>
      </c>
      <c r="BN283" s="347" t="str">
        <f t="shared" si="117"/>
        <v>No</v>
      </c>
      <c r="BO283" s="347" t="str">
        <f t="shared" si="118"/>
        <v>No</v>
      </c>
      <c r="BP283" s="347" t="str">
        <f t="shared" si="119"/>
        <v>No</v>
      </c>
      <c r="BQ283" s="347" t="str">
        <f t="shared" si="128"/>
        <v>No</v>
      </c>
      <c r="BR283" s="347" t="str">
        <f t="shared" si="120"/>
        <v>No</v>
      </c>
      <c r="BS283" s="347" t="str">
        <f t="shared" si="129"/>
        <v>No</v>
      </c>
      <c r="BT283" s="347" t="str">
        <f t="shared" si="130"/>
        <v>No</v>
      </c>
      <c r="BU283" s="347" t="str">
        <f t="shared" si="121"/>
        <v>Yes</v>
      </c>
      <c r="BV283" s="347" t="str">
        <f t="shared" si="122"/>
        <v>6th-12th</v>
      </c>
      <c r="BW283" s="347" t="str">
        <f t="shared" si="131"/>
        <v>No</v>
      </c>
      <c r="BX283" s="347" t="str">
        <f t="shared" si="132"/>
        <v>No</v>
      </c>
      <c r="BY283" s="347" t="str">
        <f t="shared" si="133"/>
        <v>No</v>
      </c>
      <c r="BZ283" s="347" t="str">
        <f t="shared" si="134"/>
        <v>No</v>
      </c>
    </row>
    <row r="284" spans="1:78" x14ac:dyDescent="0.3">
      <c r="A284" s="26"/>
      <c r="B284" s="26"/>
      <c r="C284" s="355"/>
      <c r="D284" s="322"/>
      <c r="E284" s="322"/>
      <c r="F284" s="26"/>
      <c r="G284" s="26"/>
      <c r="H284" s="26"/>
      <c r="I284" s="26"/>
      <c r="J284" s="26"/>
      <c r="K284" s="26"/>
      <c r="L284" s="26"/>
      <c r="M284" s="26"/>
      <c r="N284" s="25"/>
      <c r="O284" s="141"/>
      <c r="P284" s="26"/>
      <c r="Q284" s="141"/>
      <c r="R284" s="26"/>
      <c r="S284" s="345">
        <f t="shared" si="108"/>
        <v>0</v>
      </c>
      <c r="T284" s="26"/>
      <c r="U284" s="26"/>
      <c r="V284" s="26"/>
      <c r="W284" s="26"/>
      <c r="X284" s="26"/>
      <c r="Y284" s="26"/>
      <c r="Z284" s="26"/>
      <c r="AA284" s="26"/>
      <c r="AB284" s="27"/>
      <c r="AC284" s="27"/>
      <c r="AD284" s="346" t="str">
        <f t="shared" si="123"/>
        <v>Insufficient Data</v>
      </c>
      <c r="AE284" s="125" t="str">
        <f t="shared" si="124"/>
        <v>Insufficient Data</v>
      </c>
      <c r="AF284" s="125" t="str">
        <f t="shared" si="125"/>
        <v>Insufficient Data</v>
      </c>
      <c r="AG284" s="31"/>
      <c r="AH284" s="31"/>
      <c r="AI284" s="125" t="str">
        <f t="shared" si="109"/>
        <v>Insufficient Data</v>
      </c>
      <c r="AJ284" s="125" t="str">
        <f t="shared" si="126"/>
        <v>Insufficient Data</v>
      </c>
      <c r="AK284" s="225" t="str">
        <f t="shared" si="110"/>
        <v>Yes</v>
      </c>
      <c r="AL284" s="29"/>
      <c r="AM284" s="29"/>
      <c r="AN284" s="125" t="str">
        <f t="shared" si="111"/>
        <v>Insufficient Data</v>
      </c>
      <c r="AO284" s="125" t="str">
        <f t="shared" si="112"/>
        <v>Insufficient Data</v>
      </c>
      <c r="AP284" s="225" t="str">
        <f t="shared" si="113"/>
        <v>Insufficient Data</v>
      </c>
      <c r="AQ284" s="322"/>
      <c r="AR284" s="322"/>
      <c r="AS284" s="28"/>
      <c r="AT284" s="26"/>
      <c r="AU284" s="26"/>
      <c r="AV284" s="26"/>
      <c r="AW284" s="26"/>
      <c r="AX284" s="26"/>
      <c r="AY284" s="26"/>
      <c r="AZ284" s="26"/>
      <c r="BA284" s="26"/>
      <c r="BB284" s="26"/>
      <c r="BC284" s="26"/>
      <c r="BD284" s="149"/>
      <c r="BE284" s="26"/>
      <c r="BF284" s="29"/>
      <c r="BG284" s="29"/>
      <c r="BH284" s="29"/>
      <c r="BI284" s="26"/>
      <c r="BJ284" s="347" t="str">
        <f t="shared" si="127"/>
        <v>No</v>
      </c>
      <c r="BK284" s="347" t="str">
        <f t="shared" si="114"/>
        <v>No</v>
      </c>
      <c r="BL284" s="347" t="str">
        <f t="shared" si="115"/>
        <v>No</v>
      </c>
      <c r="BM284" s="347" t="str">
        <f t="shared" si="116"/>
        <v>No</v>
      </c>
      <c r="BN284" s="347" t="str">
        <f t="shared" si="117"/>
        <v>No</v>
      </c>
      <c r="BO284" s="347" t="str">
        <f t="shared" si="118"/>
        <v>No</v>
      </c>
      <c r="BP284" s="347" t="str">
        <f t="shared" si="119"/>
        <v>No</v>
      </c>
      <c r="BQ284" s="347" t="str">
        <f t="shared" si="128"/>
        <v>No</v>
      </c>
      <c r="BR284" s="347" t="str">
        <f t="shared" si="120"/>
        <v>No</v>
      </c>
      <c r="BS284" s="347" t="str">
        <f t="shared" si="129"/>
        <v>No</v>
      </c>
      <c r="BT284" s="347" t="str">
        <f t="shared" si="130"/>
        <v>No</v>
      </c>
      <c r="BU284" s="347" t="str">
        <f t="shared" si="121"/>
        <v>Yes</v>
      </c>
      <c r="BV284" s="347" t="str">
        <f t="shared" si="122"/>
        <v>6th-12th</v>
      </c>
      <c r="BW284" s="347" t="str">
        <f t="shared" si="131"/>
        <v>No</v>
      </c>
      <c r="BX284" s="347" t="str">
        <f t="shared" si="132"/>
        <v>No</v>
      </c>
      <c r="BY284" s="347" t="str">
        <f t="shared" si="133"/>
        <v>No</v>
      </c>
      <c r="BZ284" s="347" t="str">
        <f t="shared" si="134"/>
        <v>No</v>
      </c>
    </row>
    <row r="285" spans="1:78" x14ac:dyDescent="0.3">
      <c r="A285" s="26"/>
      <c r="B285" s="26"/>
      <c r="C285" s="355"/>
      <c r="D285" s="322"/>
      <c r="E285" s="322"/>
      <c r="F285" s="26"/>
      <c r="G285" s="26"/>
      <c r="H285" s="26"/>
      <c r="I285" s="26"/>
      <c r="J285" s="26"/>
      <c r="K285" s="26"/>
      <c r="L285" s="26"/>
      <c r="M285" s="26"/>
      <c r="N285" s="25"/>
      <c r="O285" s="141"/>
      <c r="P285" s="26"/>
      <c r="Q285" s="141"/>
      <c r="R285" s="26"/>
      <c r="S285" s="345">
        <f t="shared" si="108"/>
        <v>0</v>
      </c>
      <c r="T285" s="26"/>
      <c r="U285" s="26"/>
      <c r="V285" s="26"/>
      <c r="W285" s="26"/>
      <c r="X285" s="26"/>
      <c r="Y285" s="26"/>
      <c r="Z285" s="26"/>
      <c r="AA285" s="26"/>
      <c r="AB285" s="27"/>
      <c r="AC285" s="27"/>
      <c r="AD285" s="346" t="str">
        <f t="shared" si="123"/>
        <v>Insufficient Data</v>
      </c>
      <c r="AE285" s="125" t="str">
        <f t="shared" si="124"/>
        <v>Insufficient Data</v>
      </c>
      <c r="AF285" s="125" t="str">
        <f t="shared" si="125"/>
        <v>Insufficient Data</v>
      </c>
      <c r="AG285" s="31"/>
      <c r="AH285" s="31"/>
      <c r="AI285" s="125" t="str">
        <f t="shared" si="109"/>
        <v>Insufficient Data</v>
      </c>
      <c r="AJ285" s="125" t="str">
        <f t="shared" si="126"/>
        <v>Insufficient Data</v>
      </c>
      <c r="AK285" s="225" t="str">
        <f t="shared" si="110"/>
        <v>Yes</v>
      </c>
      <c r="AL285" s="29"/>
      <c r="AM285" s="29"/>
      <c r="AN285" s="125" t="str">
        <f t="shared" si="111"/>
        <v>Insufficient Data</v>
      </c>
      <c r="AO285" s="125" t="str">
        <f t="shared" si="112"/>
        <v>Insufficient Data</v>
      </c>
      <c r="AP285" s="225" t="str">
        <f t="shared" si="113"/>
        <v>Insufficient Data</v>
      </c>
      <c r="AQ285" s="322"/>
      <c r="AR285" s="322"/>
      <c r="AS285" s="28"/>
      <c r="AT285" s="26"/>
      <c r="AU285" s="26"/>
      <c r="AV285" s="26"/>
      <c r="AW285" s="26"/>
      <c r="AX285" s="26"/>
      <c r="AY285" s="26"/>
      <c r="AZ285" s="26"/>
      <c r="BA285" s="26"/>
      <c r="BB285" s="26"/>
      <c r="BC285" s="26"/>
      <c r="BD285" s="149"/>
      <c r="BE285" s="26"/>
      <c r="BF285" s="29"/>
      <c r="BG285" s="29"/>
      <c r="BH285" s="29"/>
      <c r="BI285" s="26"/>
      <c r="BJ285" s="347" t="str">
        <f t="shared" si="127"/>
        <v>No</v>
      </c>
      <c r="BK285" s="347" t="str">
        <f t="shared" si="114"/>
        <v>No</v>
      </c>
      <c r="BL285" s="347" t="str">
        <f t="shared" si="115"/>
        <v>No</v>
      </c>
      <c r="BM285" s="347" t="str">
        <f t="shared" si="116"/>
        <v>No</v>
      </c>
      <c r="BN285" s="347" t="str">
        <f t="shared" si="117"/>
        <v>No</v>
      </c>
      <c r="BO285" s="347" t="str">
        <f t="shared" si="118"/>
        <v>No</v>
      </c>
      <c r="BP285" s="347" t="str">
        <f t="shared" si="119"/>
        <v>No</v>
      </c>
      <c r="BQ285" s="347" t="str">
        <f t="shared" si="128"/>
        <v>No</v>
      </c>
      <c r="BR285" s="347" t="str">
        <f t="shared" si="120"/>
        <v>No</v>
      </c>
      <c r="BS285" s="347" t="str">
        <f t="shared" si="129"/>
        <v>No</v>
      </c>
      <c r="BT285" s="347" t="str">
        <f t="shared" si="130"/>
        <v>No</v>
      </c>
      <c r="BU285" s="347" t="str">
        <f t="shared" si="121"/>
        <v>Yes</v>
      </c>
      <c r="BV285" s="347" t="str">
        <f t="shared" si="122"/>
        <v>6th-12th</v>
      </c>
      <c r="BW285" s="347" t="str">
        <f t="shared" si="131"/>
        <v>No</v>
      </c>
      <c r="BX285" s="347" t="str">
        <f t="shared" si="132"/>
        <v>No</v>
      </c>
      <c r="BY285" s="347" t="str">
        <f t="shared" si="133"/>
        <v>No</v>
      </c>
      <c r="BZ285" s="347" t="str">
        <f t="shared" si="134"/>
        <v>No</v>
      </c>
    </row>
    <row r="286" spans="1:78" x14ac:dyDescent="0.3">
      <c r="A286" s="26"/>
      <c r="B286" s="26"/>
      <c r="C286" s="355"/>
      <c r="D286" s="322"/>
      <c r="E286" s="322"/>
      <c r="F286" s="26"/>
      <c r="G286" s="26"/>
      <c r="H286" s="26"/>
      <c r="I286" s="26"/>
      <c r="J286" s="26"/>
      <c r="K286" s="26"/>
      <c r="L286" s="26"/>
      <c r="M286" s="26"/>
      <c r="N286" s="25"/>
      <c r="O286" s="141"/>
      <c r="P286" s="26"/>
      <c r="Q286" s="141"/>
      <c r="R286" s="26"/>
      <c r="S286" s="345">
        <f t="shared" si="108"/>
        <v>0</v>
      </c>
      <c r="T286" s="26"/>
      <c r="U286" s="26"/>
      <c r="V286" s="26"/>
      <c r="W286" s="26"/>
      <c r="X286" s="26"/>
      <c r="Y286" s="26"/>
      <c r="Z286" s="26"/>
      <c r="AA286" s="26"/>
      <c r="AB286" s="27"/>
      <c r="AC286" s="27"/>
      <c r="AD286" s="346" t="str">
        <f t="shared" si="123"/>
        <v>Insufficient Data</v>
      </c>
      <c r="AE286" s="125" t="str">
        <f t="shared" si="124"/>
        <v>Insufficient Data</v>
      </c>
      <c r="AF286" s="125" t="str">
        <f t="shared" si="125"/>
        <v>Insufficient Data</v>
      </c>
      <c r="AG286" s="31"/>
      <c r="AH286" s="31"/>
      <c r="AI286" s="125" t="str">
        <f t="shared" si="109"/>
        <v>Insufficient Data</v>
      </c>
      <c r="AJ286" s="125" t="str">
        <f t="shared" si="126"/>
        <v>Insufficient Data</v>
      </c>
      <c r="AK286" s="225" t="str">
        <f t="shared" si="110"/>
        <v>Yes</v>
      </c>
      <c r="AL286" s="29"/>
      <c r="AM286" s="29"/>
      <c r="AN286" s="125" t="str">
        <f t="shared" si="111"/>
        <v>Insufficient Data</v>
      </c>
      <c r="AO286" s="125" t="str">
        <f t="shared" si="112"/>
        <v>Insufficient Data</v>
      </c>
      <c r="AP286" s="225" t="str">
        <f t="shared" si="113"/>
        <v>Insufficient Data</v>
      </c>
      <c r="AQ286" s="322"/>
      <c r="AR286" s="322"/>
      <c r="AS286" s="28"/>
      <c r="AT286" s="26"/>
      <c r="AU286" s="26"/>
      <c r="AV286" s="26"/>
      <c r="AW286" s="26"/>
      <c r="AX286" s="26"/>
      <c r="AY286" s="26"/>
      <c r="AZ286" s="26"/>
      <c r="BA286" s="26"/>
      <c r="BB286" s="26"/>
      <c r="BC286" s="26"/>
      <c r="BD286" s="149"/>
      <c r="BE286" s="26"/>
      <c r="BF286" s="29"/>
      <c r="BG286" s="29"/>
      <c r="BH286" s="29"/>
      <c r="BI286" s="26"/>
      <c r="BJ286" s="347" t="str">
        <f t="shared" si="127"/>
        <v>No</v>
      </c>
      <c r="BK286" s="347" t="str">
        <f t="shared" si="114"/>
        <v>No</v>
      </c>
      <c r="BL286" s="347" t="str">
        <f t="shared" si="115"/>
        <v>No</v>
      </c>
      <c r="BM286" s="347" t="str">
        <f t="shared" si="116"/>
        <v>No</v>
      </c>
      <c r="BN286" s="347" t="str">
        <f t="shared" si="117"/>
        <v>No</v>
      </c>
      <c r="BO286" s="347" t="str">
        <f t="shared" si="118"/>
        <v>No</v>
      </c>
      <c r="BP286" s="347" t="str">
        <f t="shared" si="119"/>
        <v>No</v>
      </c>
      <c r="BQ286" s="347" t="str">
        <f t="shared" si="128"/>
        <v>No</v>
      </c>
      <c r="BR286" s="347" t="str">
        <f t="shared" si="120"/>
        <v>No</v>
      </c>
      <c r="BS286" s="347" t="str">
        <f t="shared" si="129"/>
        <v>No</v>
      </c>
      <c r="BT286" s="347" t="str">
        <f t="shared" si="130"/>
        <v>No</v>
      </c>
      <c r="BU286" s="347" t="str">
        <f t="shared" si="121"/>
        <v>Yes</v>
      </c>
      <c r="BV286" s="347" t="str">
        <f t="shared" si="122"/>
        <v>6th-12th</v>
      </c>
      <c r="BW286" s="347" t="str">
        <f t="shared" si="131"/>
        <v>No</v>
      </c>
      <c r="BX286" s="347" t="str">
        <f t="shared" si="132"/>
        <v>No</v>
      </c>
      <c r="BY286" s="347" t="str">
        <f t="shared" si="133"/>
        <v>No</v>
      </c>
      <c r="BZ286" s="347" t="str">
        <f t="shared" si="134"/>
        <v>No</v>
      </c>
    </row>
    <row r="287" spans="1:78" x14ac:dyDescent="0.3">
      <c r="A287" s="26"/>
      <c r="B287" s="26"/>
      <c r="C287" s="355"/>
      <c r="D287" s="322"/>
      <c r="E287" s="322"/>
      <c r="F287" s="26"/>
      <c r="G287" s="26"/>
      <c r="H287" s="26"/>
      <c r="I287" s="26"/>
      <c r="J287" s="26"/>
      <c r="K287" s="26"/>
      <c r="L287" s="26"/>
      <c r="M287" s="26"/>
      <c r="N287" s="25"/>
      <c r="O287" s="141"/>
      <c r="P287" s="26"/>
      <c r="Q287" s="141"/>
      <c r="R287" s="26"/>
      <c r="S287" s="345">
        <f t="shared" si="108"/>
        <v>0</v>
      </c>
      <c r="T287" s="26"/>
      <c r="U287" s="26"/>
      <c r="V287" s="26"/>
      <c r="W287" s="26"/>
      <c r="X287" s="26"/>
      <c r="Y287" s="26"/>
      <c r="Z287" s="26"/>
      <c r="AA287" s="26"/>
      <c r="AB287" s="27"/>
      <c r="AC287" s="27"/>
      <c r="AD287" s="346" t="str">
        <f t="shared" si="123"/>
        <v>Insufficient Data</v>
      </c>
      <c r="AE287" s="125" t="str">
        <f t="shared" si="124"/>
        <v>Insufficient Data</v>
      </c>
      <c r="AF287" s="125" t="str">
        <f t="shared" si="125"/>
        <v>Insufficient Data</v>
      </c>
      <c r="AG287" s="31"/>
      <c r="AH287" s="31"/>
      <c r="AI287" s="125" t="str">
        <f t="shared" si="109"/>
        <v>Insufficient Data</v>
      </c>
      <c r="AJ287" s="125" t="str">
        <f t="shared" si="126"/>
        <v>Insufficient Data</v>
      </c>
      <c r="AK287" s="225" t="str">
        <f t="shared" si="110"/>
        <v>Yes</v>
      </c>
      <c r="AL287" s="29"/>
      <c r="AM287" s="29"/>
      <c r="AN287" s="125" t="str">
        <f t="shared" si="111"/>
        <v>Insufficient Data</v>
      </c>
      <c r="AO287" s="125" t="str">
        <f t="shared" si="112"/>
        <v>Insufficient Data</v>
      </c>
      <c r="AP287" s="225" t="str">
        <f t="shared" si="113"/>
        <v>Insufficient Data</v>
      </c>
      <c r="AQ287" s="322"/>
      <c r="AR287" s="322"/>
      <c r="AS287" s="28"/>
      <c r="AT287" s="26"/>
      <c r="AU287" s="26"/>
      <c r="AV287" s="26"/>
      <c r="AW287" s="26"/>
      <c r="AX287" s="26"/>
      <c r="AY287" s="26"/>
      <c r="AZ287" s="26"/>
      <c r="BA287" s="26"/>
      <c r="BB287" s="26"/>
      <c r="BC287" s="26"/>
      <c r="BD287" s="149"/>
      <c r="BE287" s="26"/>
      <c r="BF287" s="29"/>
      <c r="BG287" s="29"/>
      <c r="BH287" s="29"/>
      <c r="BI287" s="26"/>
      <c r="BJ287" s="347" t="str">
        <f t="shared" si="127"/>
        <v>No</v>
      </c>
      <c r="BK287" s="347" t="str">
        <f t="shared" si="114"/>
        <v>No</v>
      </c>
      <c r="BL287" s="347" t="str">
        <f t="shared" si="115"/>
        <v>No</v>
      </c>
      <c r="BM287" s="347" t="str">
        <f t="shared" si="116"/>
        <v>No</v>
      </c>
      <c r="BN287" s="347" t="str">
        <f t="shared" si="117"/>
        <v>No</v>
      </c>
      <c r="BO287" s="347" t="str">
        <f t="shared" si="118"/>
        <v>No</v>
      </c>
      <c r="BP287" s="347" t="str">
        <f t="shared" si="119"/>
        <v>No</v>
      </c>
      <c r="BQ287" s="347" t="str">
        <f t="shared" si="128"/>
        <v>No</v>
      </c>
      <c r="BR287" s="347" t="str">
        <f t="shared" si="120"/>
        <v>No</v>
      </c>
      <c r="BS287" s="347" t="str">
        <f t="shared" si="129"/>
        <v>No</v>
      </c>
      <c r="BT287" s="347" t="str">
        <f t="shared" si="130"/>
        <v>No</v>
      </c>
      <c r="BU287" s="347" t="str">
        <f t="shared" si="121"/>
        <v>Yes</v>
      </c>
      <c r="BV287" s="347" t="str">
        <f t="shared" si="122"/>
        <v>6th-12th</v>
      </c>
      <c r="BW287" s="347" t="str">
        <f t="shared" si="131"/>
        <v>No</v>
      </c>
      <c r="BX287" s="347" t="str">
        <f t="shared" si="132"/>
        <v>No</v>
      </c>
      <c r="BY287" s="347" t="str">
        <f t="shared" si="133"/>
        <v>No</v>
      </c>
      <c r="BZ287" s="347" t="str">
        <f t="shared" si="134"/>
        <v>No</v>
      </c>
    </row>
    <row r="288" spans="1:78" x14ac:dyDescent="0.3">
      <c r="A288" s="26"/>
      <c r="B288" s="26"/>
      <c r="C288" s="355"/>
      <c r="D288" s="322"/>
      <c r="E288" s="322"/>
      <c r="F288" s="26"/>
      <c r="G288" s="26"/>
      <c r="H288" s="26"/>
      <c r="I288" s="26"/>
      <c r="J288" s="26"/>
      <c r="K288" s="26"/>
      <c r="L288" s="26"/>
      <c r="M288" s="26"/>
      <c r="N288" s="25"/>
      <c r="O288" s="141"/>
      <c r="P288" s="26"/>
      <c r="Q288" s="141"/>
      <c r="R288" s="26"/>
      <c r="S288" s="345">
        <f t="shared" si="108"/>
        <v>0</v>
      </c>
      <c r="T288" s="26"/>
      <c r="U288" s="26"/>
      <c r="V288" s="26"/>
      <c r="W288" s="26"/>
      <c r="X288" s="26"/>
      <c r="Y288" s="26"/>
      <c r="Z288" s="26"/>
      <c r="AA288" s="26"/>
      <c r="AB288" s="27"/>
      <c r="AC288" s="27"/>
      <c r="AD288" s="346" t="str">
        <f t="shared" si="123"/>
        <v>Insufficient Data</v>
      </c>
      <c r="AE288" s="125" t="str">
        <f t="shared" si="124"/>
        <v>Insufficient Data</v>
      </c>
      <c r="AF288" s="125" t="str">
        <f t="shared" si="125"/>
        <v>Insufficient Data</v>
      </c>
      <c r="AG288" s="31"/>
      <c r="AH288" s="31"/>
      <c r="AI288" s="125" t="str">
        <f t="shared" si="109"/>
        <v>Insufficient Data</v>
      </c>
      <c r="AJ288" s="125" t="str">
        <f t="shared" si="126"/>
        <v>Insufficient Data</v>
      </c>
      <c r="AK288" s="225" t="str">
        <f t="shared" si="110"/>
        <v>Yes</v>
      </c>
      <c r="AL288" s="29"/>
      <c r="AM288" s="29"/>
      <c r="AN288" s="125" t="str">
        <f t="shared" si="111"/>
        <v>Insufficient Data</v>
      </c>
      <c r="AO288" s="125" t="str">
        <f t="shared" si="112"/>
        <v>Insufficient Data</v>
      </c>
      <c r="AP288" s="225" t="str">
        <f t="shared" si="113"/>
        <v>Insufficient Data</v>
      </c>
      <c r="AQ288" s="322"/>
      <c r="AR288" s="322"/>
      <c r="AS288" s="28"/>
      <c r="AT288" s="26"/>
      <c r="AU288" s="26"/>
      <c r="AV288" s="26"/>
      <c r="AW288" s="26"/>
      <c r="AX288" s="26"/>
      <c r="AY288" s="26"/>
      <c r="AZ288" s="26"/>
      <c r="BA288" s="26"/>
      <c r="BB288" s="26"/>
      <c r="BC288" s="26"/>
      <c r="BD288" s="149"/>
      <c r="BE288" s="26"/>
      <c r="BF288" s="29"/>
      <c r="BG288" s="29"/>
      <c r="BH288" s="29"/>
      <c r="BI288" s="26"/>
      <c r="BJ288" s="347" t="str">
        <f t="shared" si="127"/>
        <v>No</v>
      </c>
      <c r="BK288" s="347" t="str">
        <f t="shared" si="114"/>
        <v>No</v>
      </c>
      <c r="BL288" s="347" t="str">
        <f t="shared" si="115"/>
        <v>No</v>
      </c>
      <c r="BM288" s="347" t="str">
        <f t="shared" si="116"/>
        <v>No</v>
      </c>
      <c r="BN288" s="347" t="str">
        <f t="shared" si="117"/>
        <v>No</v>
      </c>
      <c r="BO288" s="347" t="str">
        <f t="shared" si="118"/>
        <v>No</v>
      </c>
      <c r="BP288" s="347" t="str">
        <f t="shared" si="119"/>
        <v>No</v>
      </c>
      <c r="BQ288" s="347" t="str">
        <f t="shared" si="128"/>
        <v>No</v>
      </c>
      <c r="BR288" s="347" t="str">
        <f t="shared" si="120"/>
        <v>No</v>
      </c>
      <c r="BS288" s="347" t="str">
        <f t="shared" si="129"/>
        <v>No</v>
      </c>
      <c r="BT288" s="347" t="str">
        <f t="shared" si="130"/>
        <v>No</v>
      </c>
      <c r="BU288" s="347" t="str">
        <f t="shared" si="121"/>
        <v>Yes</v>
      </c>
      <c r="BV288" s="347" t="str">
        <f t="shared" si="122"/>
        <v>6th-12th</v>
      </c>
      <c r="BW288" s="347" t="str">
        <f t="shared" si="131"/>
        <v>No</v>
      </c>
      <c r="BX288" s="347" t="str">
        <f t="shared" si="132"/>
        <v>No</v>
      </c>
      <c r="BY288" s="347" t="str">
        <f t="shared" si="133"/>
        <v>No</v>
      </c>
      <c r="BZ288" s="347" t="str">
        <f t="shared" si="134"/>
        <v>No</v>
      </c>
    </row>
    <row r="289" spans="1:78" x14ac:dyDescent="0.3">
      <c r="A289" s="26"/>
      <c r="B289" s="26"/>
      <c r="C289" s="355"/>
      <c r="D289" s="322"/>
      <c r="E289" s="322"/>
      <c r="F289" s="26"/>
      <c r="G289" s="26"/>
      <c r="H289" s="26"/>
      <c r="I289" s="26"/>
      <c r="J289" s="26"/>
      <c r="K289" s="26"/>
      <c r="L289" s="26"/>
      <c r="M289" s="26"/>
      <c r="N289" s="25"/>
      <c r="O289" s="141"/>
      <c r="P289" s="26"/>
      <c r="Q289" s="141"/>
      <c r="R289" s="26"/>
      <c r="S289" s="345">
        <f t="shared" si="108"/>
        <v>0</v>
      </c>
      <c r="T289" s="26"/>
      <c r="U289" s="26"/>
      <c r="V289" s="26"/>
      <c r="W289" s="26"/>
      <c r="X289" s="26"/>
      <c r="Y289" s="26"/>
      <c r="Z289" s="26"/>
      <c r="AA289" s="26"/>
      <c r="AB289" s="27"/>
      <c r="AC289" s="27"/>
      <c r="AD289" s="346" t="str">
        <f t="shared" si="123"/>
        <v>Insufficient Data</v>
      </c>
      <c r="AE289" s="125" t="str">
        <f t="shared" si="124"/>
        <v>Insufficient Data</v>
      </c>
      <c r="AF289" s="125" t="str">
        <f t="shared" si="125"/>
        <v>Insufficient Data</v>
      </c>
      <c r="AG289" s="31"/>
      <c r="AH289" s="31"/>
      <c r="AI289" s="125" t="str">
        <f t="shared" si="109"/>
        <v>Insufficient Data</v>
      </c>
      <c r="AJ289" s="125" t="str">
        <f t="shared" si="126"/>
        <v>Insufficient Data</v>
      </c>
      <c r="AK289" s="225" t="str">
        <f t="shared" si="110"/>
        <v>Yes</v>
      </c>
      <c r="AL289" s="29"/>
      <c r="AM289" s="29"/>
      <c r="AN289" s="125" t="str">
        <f t="shared" si="111"/>
        <v>Insufficient Data</v>
      </c>
      <c r="AO289" s="125" t="str">
        <f t="shared" si="112"/>
        <v>Insufficient Data</v>
      </c>
      <c r="AP289" s="225" t="str">
        <f t="shared" si="113"/>
        <v>Insufficient Data</v>
      </c>
      <c r="AQ289" s="322"/>
      <c r="AR289" s="322"/>
      <c r="AS289" s="28"/>
      <c r="AT289" s="26"/>
      <c r="AU289" s="26"/>
      <c r="AV289" s="26"/>
      <c r="AW289" s="26"/>
      <c r="AX289" s="26"/>
      <c r="AY289" s="26"/>
      <c r="AZ289" s="26"/>
      <c r="BA289" s="26"/>
      <c r="BB289" s="26"/>
      <c r="BC289" s="26"/>
      <c r="BD289" s="149"/>
      <c r="BE289" s="26"/>
      <c r="BF289" s="29"/>
      <c r="BG289" s="29"/>
      <c r="BH289" s="29"/>
      <c r="BI289" s="26"/>
      <c r="BJ289" s="347" t="str">
        <f t="shared" si="127"/>
        <v>No</v>
      </c>
      <c r="BK289" s="347" t="str">
        <f t="shared" si="114"/>
        <v>No</v>
      </c>
      <c r="BL289" s="347" t="str">
        <f t="shared" si="115"/>
        <v>No</v>
      </c>
      <c r="BM289" s="347" t="str">
        <f t="shared" si="116"/>
        <v>No</v>
      </c>
      <c r="BN289" s="347" t="str">
        <f t="shared" si="117"/>
        <v>No</v>
      </c>
      <c r="BO289" s="347" t="str">
        <f t="shared" si="118"/>
        <v>No</v>
      </c>
      <c r="BP289" s="347" t="str">
        <f t="shared" si="119"/>
        <v>No</v>
      </c>
      <c r="BQ289" s="347" t="str">
        <f t="shared" si="128"/>
        <v>No</v>
      </c>
      <c r="BR289" s="347" t="str">
        <f t="shared" si="120"/>
        <v>No</v>
      </c>
      <c r="BS289" s="347" t="str">
        <f t="shared" si="129"/>
        <v>No</v>
      </c>
      <c r="BT289" s="347" t="str">
        <f t="shared" si="130"/>
        <v>No</v>
      </c>
      <c r="BU289" s="347" t="str">
        <f t="shared" si="121"/>
        <v>Yes</v>
      </c>
      <c r="BV289" s="347" t="str">
        <f t="shared" si="122"/>
        <v>6th-12th</v>
      </c>
      <c r="BW289" s="347" t="str">
        <f t="shared" si="131"/>
        <v>No</v>
      </c>
      <c r="BX289" s="347" t="str">
        <f t="shared" si="132"/>
        <v>No</v>
      </c>
      <c r="BY289" s="347" t="str">
        <f t="shared" si="133"/>
        <v>No</v>
      </c>
      <c r="BZ289" s="347" t="str">
        <f t="shared" si="134"/>
        <v>No</v>
      </c>
    </row>
    <row r="290" spans="1:78" x14ac:dyDescent="0.3">
      <c r="A290" s="26"/>
      <c r="B290" s="26"/>
      <c r="C290" s="355"/>
      <c r="D290" s="322"/>
      <c r="E290" s="322"/>
      <c r="F290" s="26"/>
      <c r="G290" s="26"/>
      <c r="H290" s="26"/>
      <c r="I290" s="26"/>
      <c r="J290" s="26"/>
      <c r="K290" s="26"/>
      <c r="L290" s="26"/>
      <c r="M290" s="26"/>
      <c r="N290" s="25"/>
      <c r="O290" s="141"/>
      <c r="P290" s="26"/>
      <c r="Q290" s="141"/>
      <c r="R290" s="26"/>
      <c r="S290" s="345">
        <f t="shared" si="108"/>
        <v>0</v>
      </c>
      <c r="T290" s="26"/>
      <c r="U290" s="26"/>
      <c r="V290" s="26"/>
      <c r="W290" s="26"/>
      <c r="X290" s="26"/>
      <c r="Y290" s="26"/>
      <c r="Z290" s="26"/>
      <c r="AA290" s="26"/>
      <c r="AB290" s="27"/>
      <c r="AC290" s="27"/>
      <c r="AD290" s="346" t="str">
        <f t="shared" si="123"/>
        <v>Insufficient Data</v>
      </c>
      <c r="AE290" s="125" t="str">
        <f t="shared" si="124"/>
        <v>Insufficient Data</v>
      </c>
      <c r="AF290" s="125" t="str">
        <f t="shared" si="125"/>
        <v>Insufficient Data</v>
      </c>
      <c r="AG290" s="31"/>
      <c r="AH290" s="31"/>
      <c r="AI290" s="125" t="str">
        <f t="shared" si="109"/>
        <v>Insufficient Data</v>
      </c>
      <c r="AJ290" s="125" t="str">
        <f t="shared" si="126"/>
        <v>Insufficient Data</v>
      </c>
      <c r="AK290" s="225" t="str">
        <f t="shared" si="110"/>
        <v>Yes</v>
      </c>
      <c r="AL290" s="29"/>
      <c r="AM290" s="29"/>
      <c r="AN290" s="125" t="str">
        <f t="shared" si="111"/>
        <v>Insufficient Data</v>
      </c>
      <c r="AO290" s="125" t="str">
        <f t="shared" si="112"/>
        <v>Insufficient Data</v>
      </c>
      <c r="AP290" s="225" t="str">
        <f t="shared" si="113"/>
        <v>Insufficient Data</v>
      </c>
      <c r="AQ290" s="322"/>
      <c r="AR290" s="322"/>
      <c r="AS290" s="28"/>
      <c r="AT290" s="26"/>
      <c r="AU290" s="26"/>
      <c r="AV290" s="26"/>
      <c r="AW290" s="26"/>
      <c r="AX290" s="26"/>
      <c r="AY290" s="26"/>
      <c r="AZ290" s="26"/>
      <c r="BA290" s="26"/>
      <c r="BB290" s="26"/>
      <c r="BC290" s="26"/>
      <c r="BD290" s="149"/>
      <c r="BE290" s="26"/>
      <c r="BF290" s="29"/>
      <c r="BG290" s="29"/>
      <c r="BH290" s="29"/>
      <c r="BI290" s="26"/>
      <c r="BJ290" s="347" t="str">
        <f t="shared" si="127"/>
        <v>No</v>
      </c>
      <c r="BK290" s="347" t="str">
        <f t="shared" si="114"/>
        <v>No</v>
      </c>
      <c r="BL290" s="347" t="str">
        <f t="shared" si="115"/>
        <v>No</v>
      </c>
      <c r="BM290" s="347" t="str">
        <f t="shared" si="116"/>
        <v>No</v>
      </c>
      <c r="BN290" s="347" t="str">
        <f t="shared" si="117"/>
        <v>No</v>
      </c>
      <c r="BO290" s="347" t="str">
        <f t="shared" si="118"/>
        <v>No</v>
      </c>
      <c r="BP290" s="347" t="str">
        <f t="shared" si="119"/>
        <v>No</v>
      </c>
      <c r="BQ290" s="347" t="str">
        <f t="shared" si="128"/>
        <v>No</v>
      </c>
      <c r="BR290" s="347" t="str">
        <f t="shared" si="120"/>
        <v>No</v>
      </c>
      <c r="BS290" s="347" t="str">
        <f t="shared" si="129"/>
        <v>No</v>
      </c>
      <c r="BT290" s="347" t="str">
        <f t="shared" si="130"/>
        <v>No</v>
      </c>
      <c r="BU290" s="347" t="str">
        <f t="shared" si="121"/>
        <v>Yes</v>
      </c>
      <c r="BV290" s="347" t="str">
        <f t="shared" si="122"/>
        <v>6th-12th</v>
      </c>
      <c r="BW290" s="347" t="str">
        <f t="shared" si="131"/>
        <v>No</v>
      </c>
      <c r="BX290" s="347" t="str">
        <f t="shared" si="132"/>
        <v>No</v>
      </c>
      <c r="BY290" s="347" t="str">
        <f t="shared" si="133"/>
        <v>No</v>
      </c>
      <c r="BZ290" s="347" t="str">
        <f t="shared" si="134"/>
        <v>No</v>
      </c>
    </row>
    <row r="291" spans="1:78" x14ac:dyDescent="0.3">
      <c r="A291" s="26"/>
      <c r="B291" s="26"/>
      <c r="C291" s="355"/>
      <c r="D291" s="322"/>
      <c r="E291" s="322"/>
      <c r="F291" s="26"/>
      <c r="G291" s="26"/>
      <c r="H291" s="26"/>
      <c r="I291" s="26"/>
      <c r="J291" s="26"/>
      <c r="K291" s="26"/>
      <c r="L291" s="26"/>
      <c r="M291" s="26"/>
      <c r="N291" s="25"/>
      <c r="O291" s="141"/>
      <c r="P291" s="26"/>
      <c r="Q291" s="141"/>
      <c r="R291" s="26"/>
      <c r="S291" s="345">
        <f t="shared" si="108"/>
        <v>0</v>
      </c>
      <c r="T291" s="26"/>
      <c r="U291" s="26"/>
      <c r="V291" s="26"/>
      <c r="W291" s="26"/>
      <c r="X291" s="26"/>
      <c r="Y291" s="26"/>
      <c r="Z291" s="26"/>
      <c r="AA291" s="26"/>
      <c r="AB291" s="27"/>
      <c r="AC291" s="27"/>
      <c r="AD291" s="346" t="str">
        <f t="shared" si="123"/>
        <v>Insufficient Data</v>
      </c>
      <c r="AE291" s="125" t="str">
        <f t="shared" si="124"/>
        <v>Insufficient Data</v>
      </c>
      <c r="AF291" s="125" t="str">
        <f t="shared" si="125"/>
        <v>Insufficient Data</v>
      </c>
      <c r="AG291" s="31"/>
      <c r="AH291" s="31"/>
      <c r="AI291" s="125" t="str">
        <f t="shared" si="109"/>
        <v>Insufficient Data</v>
      </c>
      <c r="AJ291" s="125" t="str">
        <f t="shared" si="126"/>
        <v>Insufficient Data</v>
      </c>
      <c r="AK291" s="225" t="str">
        <f t="shared" si="110"/>
        <v>Yes</v>
      </c>
      <c r="AL291" s="29"/>
      <c r="AM291" s="29"/>
      <c r="AN291" s="125" t="str">
        <f t="shared" si="111"/>
        <v>Insufficient Data</v>
      </c>
      <c r="AO291" s="125" t="str">
        <f t="shared" si="112"/>
        <v>Insufficient Data</v>
      </c>
      <c r="AP291" s="225" t="str">
        <f t="shared" si="113"/>
        <v>Insufficient Data</v>
      </c>
      <c r="AQ291" s="322"/>
      <c r="AR291" s="322"/>
      <c r="AS291" s="28"/>
      <c r="AT291" s="26"/>
      <c r="AU291" s="26"/>
      <c r="AV291" s="26"/>
      <c r="AW291" s="26"/>
      <c r="AX291" s="26"/>
      <c r="AY291" s="26"/>
      <c r="AZ291" s="26"/>
      <c r="BA291" s="26"/>
      <c r="BB291" s="26"/>
      <c r="BC291" s="26"/>
      <c r="BD291" s="149"/>
      <c r="BE291" s="26"/>
      <c r="BF291" s="29"/>
      <c r="BG291" s="29"/>
      <c r="BH291" s="29"/>
      <c r="BI291" s="26"/>
      <c r="BJ291" s="347" t="str">
        <f t="shared" si="127"/>
        <v>No</v>
      </c>
      <c r="BK291" s="347" t="str">
        <f t="shared" si="114"/>
        <v>No</v>
      </c>
      <c r="BL291" s="347" t="str">
        <f t="shared" si="115"/>
        <v>No</v>
      </c>
      <c r="BM291" s="347" t="str">
        <f t="shared" si="116"/>
        <v>No</v>
      </c>
      <c r="BN291" s="347" t="str">
        <f t="shared" si="117"/>
        <v>No</v>
      </c>
      <c r="BO291" s="347" t="str">
        <f t="shared" si="118"/>
        <v>No</v>
      </c>
      <c r="BP291" s="347" t="str">
        <f t="shared" si="119"/>
        <v>No</v>
      </c>
      <c r="BQ291" s="347" t="str">
        <f t="shared" si="128"/>
        <v>No</v>
      </c>
      <c r="BR291" s="347" t="str">
        <f t="shared" si="120"/>
        <v>No</v>
      </c>
      <c r="BS291" s="347" t="str">
        <f t="shared" si="129"/>
        <v>No</v>
      </c>
      <c r="BT291" s="347" t="str">
        <f t="shared" si="130"/>
        <v>No</v>
      </c>
      <c r="BU291" s="347" t="str">
        <f t="shared" si="121"/>
        <v>Yes</v>
      </c>
      <c r="BV291" s="347" t="str">
        <f t="shared" si="122"/>
        <v>6th-12th</v>
      </c>
      <c r="BW291" s="347" t="str">
        <f t="shared" si="131"/>
        <v>No</v>
      </c>
      <c r="BX291" s="347" t="str">
        <f t="shared" si="132"/>
        <v>No</v>
      </c>
      <c r="BY291" s="347" t="str">
        <f t="shared" si="133"/>
        <v>No</v>
      </c>
      <c r="BZ291" s="347" t="str">
        <f t="shared" si="134"/>
        <v>No</v>
      </c>
    </row>
    <row r="292" spans="1:78" x14ac:dyDescent="0.3">
      <c r="A292" s="26"/>
      <c r="B292" s="26"/>
      <c r="C292" s="355"/>
      <c r="D292" s="322"/>
      <c r="E292" s="322"/>
      <c r="F292" s="26"/>
      <c r="G292" s="26"/>
      <c r="H292" s="26"/>
      <c r="I292" s="26"/>
      <c r="J292" s="26"/>
      <c r="K292" s="26"/>
      <c r="L292" s="26"/>
      <c r="M292" s="26"/>
      <c r="N292" s="25"/>
      <c r="O292" s="141"/>
      <c r="P292" s="26"/>
      <c r="Q292" s="141"/>
      <c r="R292" s="26"/>
      <c r="S292" s="345">
        <f t="shared" si="108"/>
        <v>0</v>
      </c>
      <c r="T292" s="26"/>
      <c r="U292" s="26"/>
      <c r="V292" s="26"/>
      <c r="W292" s="26"/>
      <c r="X292" s="26"/>
      <c r="Y292" s="26"/>
      <c r="Z292" s="26"/>
      <c r="AA292" s="26"/>
      <c r="AB292" s="27"/>
      <c r="AC292" s="27"/>
      <c r="AD292" s="346" t="str">
        <f t="shared" si="123"/>
        <v>Insufficient Data</v>
      </c>
      <c r="AE292" s="125" t="str">
        <f t="shared" si="124"/>
        <v>Insufficient Data</v>
      </c>
      <c r="AF292" s="125" t="str">
        <f t="shared" si="125"/>
        <v>Insufficient Data</v>
      </c>
      <c r="AG292" s="31"/>
      <c r="AH292" s="31"/>
      <c r="AI292" s="125" t="str">
        <f t="shared" si="109"/>
        <v>Insufficient Data</v>
      </c>
      <c r="AJ292" s="125" t="str">
        <f t="shared" si="126"/>
        <v>Insufficient Data</v>
      </c>
      <c r="AK292" s="225" t="str">
        <f t="shared" si="110"/>
        <v>Yes</v>
      </c>
      <c r="AL292" s="29"/>
      <c r="AM292" s="29"/>
      <c r="AN292" s="125" t="str">
        <f t="shared" si="111"/>
        <v>Insufficient Data</v>
      </c>
      <c r="AO292" s="125" t="str">
        <f t="shared" si="112"/>
        <v>Insufficient Data</v>
      </c>
      <c r="AP292" s="225" t="str">
        <f t="shared" si="113"/>
        <v>Insufficient Data</v>
      </c>
      <c r="AQ292" s="322"/>
      <c r="AR292" s="322"/>
      <c r="AS292" s="28"/>
      <c r="AT292" s="26"/>
      <c r="AU292" s="26"/>
      <c r="AV292" s="26"/>
      <c r="AW292" s="26"/>
      <c r="AX292" s="26"/>
      <c r="AY292" s="26"/>
      <c r="AZ292" s="26"/>
      <c r="BA292" s="26"/>
      <c r="BB292" s="26"/>
      <c r="BC292" s="26"/>
      <c r="BD292" s="149"/>
      <c r="BE292" s="26"/>
      <c r="BF292" s="29"/>
      <c r="BG292" s="29"/>
      <c r="BH292" s="29"/>
      <c r="BI292" s="26"/>
      <c r="BJ292" s="347" t="str">
        <f t="shared" si="127"/>
        <v>No</v>
      </c>
      <c r="BK292" s="347" t="str">
        <f t="shared" si="114"/>
        <v>No</v>
      </c>
      <c r="BL292" s="347" t="str">
        <f t="shared" si="115"/>
        <v>No</v>
      </c>
      <c r="BM292" s="347" t="str">
        <f t="shared" si="116"/>
        <v>No</v>
      </c>
      <c r="BN292" s="347" t="str">
        <f t="shared" si="117"/>
        <v>No</v>
      </c>
      <c r="BO292" s="347" t="str">
        <f t="shared" si="118"/>
        <v>No</v>
      </c>
      <c r="BP292" s="347" t="str">
        <f t="shared" si="119"/>
        <v>No</v>
      </c>
      <c r="BQ292" s="347" t="str">
        <f t="shared" si="128"/>
        <v>No</v>
      </c>
      <c r="BR292" s="347" t="str">
        <f t="shared" si="120"/>
        <v>No</v>
      </c>
      <c r="BS292" s="347" t="str">
        <f t="shared" si="129"/>
        <v>No</v>
      </c>
      <c r="BT292" s="347" t="str">
        <f t="shared" si="130"/>
        <v>No</v>
      </c>
      <c r="BU292" s="347" t="str">
        <f t="shared" si="121"/>
        <v>Yes</v>
      </c>
      <c r="BV292" s="347" t="str">
        <f t="shared" si="122"/>
        <v>6th-12th</v>
      </c>
      <c r="BW292" s="347" t="str">
        <f t="shared" si="131"/>
        <v>No</v>
      </c>
      <c r="BX292" s="347" t="str">
        <f t="shared" si="132"/>
        <v>No</v>
      </c>
      <c r="BY292" s="347" t="str">
        <f t="shared" si="133"/>
        <v>No</v>
      </c>
      <c r="BZ292" s="347" t="str">
        <f t="shared" si="134"/>
        <v>No</v>
      </c>
    </row>
    <row r="293" spans="1:78" x14ac:dyDescent="0.3">
      <c r="A293" s="26"/>
      <c r="B293" s="26"/>
      <c r="C293" s="355"/>
      <c r="D293" s="322"/>
      <c r="E293" s="322"/>
      <c r="F293" s="26"/>
      <c r="G293" s="26"/>
      <c r="H293" s="26"/>
      <c r="I293" s="26"/>
      <c r="J293" s="26"/>
      <c r="K293" s="26"/>
      <c r="L293" s="26"/>
      <c r="M293" s="26"/>
      <c r="N293" s="25"/>
      <c r="O293" s="141"/>
      <c r="P293" s="26"/>
      <c r="Q293" s="141"/>
      <c r="R293" s="26"/>
      <c r="S293" s="345">
        <f t="shared" si="108"/>
        <v>0</v>
      </c>
      <c r="T293" s="26"/>
      <c r="U293" s="26"/>
      <c r="V293" s="26"/>
      <c r="W293" s="26"/>
      <c r="X293" s="26"/>
      <c r="Y293" s="26"/>
      <c r="Z293" s="26"/>
      <c r="AA293" s="26"/>
      <c r="AB293" s="27"/>
      <c r="AC293" s="27"/>
      <c r="AD293" s="346" t="str">
        <f t="shared" si="123"/>
        <v>Insufficient Data</v>
      </c>
      <c r="AE293" s="125" t="str">
        <f t="shared" si="124"/>
        <v>Insufficient Data</v>
      </c>
      <c r="AF293" s="125" t="str">
        <f t="shared" si="125"/>
        <v>Insufficient Data</v>
      </c>
      <c r="AG293" s="31"/>
      <c r="AH293" s="31"/>
      <c r="AI293" s="125" t="str">
        <f t="shared" si="109"/>
        <v>Insufficient Data</v>
      </c>
      <c r="AJ293" s="125" t="str">
        <f t="shared" si="126"/>
        <v>Insufficient Data</v>
      </c>
      <c r="AK293" s="225" t="str">
        <f t="shared" si="110"/>
        <v>Yes</v>
      </c>
      <c r="AL293" s="29"/>
      <c r="AM293" s="29"/>
      <c r="AN293" s="125" t="str">
        <f t="shared" si="111"/>
        <v>Insufficient Data</v>
      </c>
      <c r="AO293" s="125" t="str">
        <f t="shared" si="112"/>
        <v>Insufficient Data</v>
      </c>
      <c r="AP293" s="225" t="str">
        <f t="shared" si="113"/>
        <v>Insufficient Data</v>
      </c>
      <c r="AQ293" s="322"/>
      <c r="AR293" s="322"/>
      <c r="AS293" s="28"/>
      <c r="AT293" s="26"/>
      <c r="AU293" s="26"/>
      <c r="AV293" s="26"/>
      <c r="AW293" s="26"/>
      <c r="AX293" s="26"/>
      <c r="AY293" s="26"/>
      <c r="AZ293" s="26"/>
      <c r="BA293" s="26"/>
      <c r="BB293" s="26"/>
      <c r="BC293" s="26"/>
      <c r="BD293" s="149"/>
      <c r="BE293" s="26"/>
      <c r="BF293" s="29"/>
      <c r="BG293" s="29"/>
      <c r="BH293" s="29"/>
      <c r="BI293" s="26"/>
      <c r="BJ293" s="347" t="str">
        <f t="shared" si="127"/>
        <v>No</v>
      </c>
      <c r="BK293" s="347" t="str">
        <f t="shared" si="114"/>
        <v>No</v>
      </c>
      <c r="BL293" s="347" t="str">
        <f t="shared" si="115"/>
        <v>No</v>
      </c>
      <c r="BM293" s="347" t="str">
        <f t="shared" si="116"/>
        <v>No</v>
      </c>
      <c r="BN293" s="347" t="str">
        <f t="shared" si="117"/>
        <v>No</v>
      </c>
      <c r="BO293" s="347" t="str">
        <f t="shared" si="118"/>
        <v>No</v>
      </c>
      <c r="BP293" s="347" t="str">
        <f t="shared" si="119"/>
        <v>No</v>
      </c>
      <c r="BQ293" s="347" t="str">
        <f t="shared" si="128"/>
        <v>No</v>
      </c>
      <c r="BR293" s="347" t="str">
        <f t="shared" si="120"/>
        <v>No</v>
      </c>
      <c r="BS293" s="347" t="str">
        <f t="shared" si="129"/>
        <v>No</v>
      </c>
      <c r="BT293" s="347" t="str">
        <f t="shared" si="130"/>
        <v>No</v>
      </c>
      <c r="BU293" s="347" t="str">
        <f t="shared" si="121"/>
        <v>Yes</v>
      </c>
      <c r="BV293" s="347" t="str">
        <f t="shared" si="122"/>
        <v>6th-12th</v>
      </c>
      <c r="BW293" s="347" t="str">
        <f t="shared" si="131"/>
        <v>No</v>
      </c>
      <c r="BX293" s="347" t="str">
        <f t="shared" si="132"/>
        <v>No</v>
      </c>
      <c r="BY293" s="347" t="str">
        <f t="shared" si="133"/>
        <v>No</v>
      </c>
      <c r="BZ293" s="347" t="str">
        <f t="shared" si="134"/>
        <v>No</v>
      </c>
    </row>
    <row r="294" spans="1:78" x14ac:dyDescent="0.3">
      <c r="A294" s="26"/>
      <c r="B294" s="26"/>
      <c r="C294" s="355"/>
      <c r="D294" s="322"/>
      <c r="E294" s="322"/>
      <c r="F294" s="26"/>
      <c r="G294" s="26"/>
      <c r="H294" s="26"/>
      <c r="I294" s="26"/>
      <c r="J294" s="26"/>
      <c r="K294" s="26"/>
      <c r="L294" s="26"/>
      <c r="M294" s="26"/>
      <c r="N294" s="25"/>
      <c r="O294" s="141"/>
      <c r="P294" s="26"/>
      <c r="Q294" s="141"/>
      <c r="R294" s="26"/>
      <c r="S294" s="345">
        <f t="shared" si="108"/>
        <v>0</v>
      </c>
      <c r="T294" s="26"/>
      <c r="U294" s="26"/>
      <c r="V294" s="26"/>
      <c r="W294" s="26"/>
      <c r="X294" s="26"/>
      <c r="Y294" s="26"/>
      <c r="Z294" s="26"/>
      <c r="AA294" s="26"/>
      <c r="AB294" s="27"/>
      <c r="AC294" s="27"/>
      <c r="AD294" s="346" t="str">
        <f t="shared" si="123"/>
        <v>Insufficient Data</v>
      </c>
      <c r="AE294" s="125" t="str">
        <f t="shared" si="124"/>
        <v>Insufficient Data</v>
      </c>
      <c r="AF294" s="125" t="str">
        <f t="shared" si="125"/>
        <v>Insufficient Data</v>
      </c>
      <c r="AG294" s="31"/>
      <c r="AH294" s="31"/>
      <c r="AI294" s="125" t="str">
        <f t="shared" si="109"/>
        <v>Insufficient Data</v>
      </c>
      <c r="AJ294" s="125" t="str">
        <f t="shared" si="126"/>
        <v>Insufficient Data</v>
      </c>
      <c r="AK294" s="225" t="str">
        <f t="shared" si="110"/>
        <v>Yes</v>
      </c>
      <c r="AL294" s="29"/>
      <c r="AM294" s="29"/>
      <c r="AN294" s="125" t="str">
        <f t="shared" si="111"/>
        <v>Insufficient Data</v>
      </c>
      <c r="AO294" s="125" t="str">
        <f t="shared" si="112"/>
        <v>Insufficient Data</v>
      </c>
      <c r="AP294" s="225" t="str">
        <f t="shared" si="113"/>
        <v>Insufficient Data</v>
      </c>
      <c r="AQ294" s="322"/>
      <c r="AR294" s="322"/>
      <c r="AS294" s="28"/>
      <c r="AT294" s="26"/>
      <c r="AU294" s="26"/>
      <c r="AV294" s="26"/>
      <c r="AW294" s="26"/>
      <c r="AX294" s="26"/>
      <c r="AY294" s="26"/>
      <c r="AZ294" s="26"/>
      <c r="BA294" s="26"/>
      <c r="BB294" s="26"/>
      <c r="BC294" s="26"/>
      <c r="BD294" s="149"/>
      <c r="BE294" s="26"/>
      <c r="BF294" s="29"/>
      <c r="BG294" s="29"/>
      <c r="BH294" s="29"/>
      <c r="BI294" s="26"/>
      <c r="BJ294" s="347" t="str">
        <f t="shared" si="127"/>
        <v>No</v>
      </c>
      <c r="BK294" s="347" t="str">
        <f t="shared" si="114"/>
        <v>No</v>
      </c>
      <c r="BL294" s="347" t="str">
        <f t="shared" si="115"/>
        <v>No</v>
      </c>
      <c r="BM294" s="347" t="str">
        <f t="shared" si="116"/>
        <v>No</v>
      </c>
      <c r="BN294" s="347" t="str">
        <f t="shared" si="117"/>
        <v>No</v>
      </c>
      <c r="BO294" s="347" t="str">
        <f t="shared" si="118"/>
        <v>No</v>
      </c>
      <c r="BP294" s="347" t="str">
        <f t="shared" si="119"/>
        <v>No</v>
      </c>
      <c r="BQ294" s="347" t="str">
        <f t="shared" si="128"/>
        <v>No</v>
      </c>
      <c r="BR294" s="347" t="str">
        <f t="shared" si="120"/>
        <v>No</v>
      </c>
      <c r="BS294" s="347" t="str">
        <f t="shared" si="129"/>
        <v>No</v>
      </c>
      <c r="BT294" s="347" t="str">
        <f t="shared" si="130"/>
        <v>No</v>
      </c>
      <c r="BU294" s="347" t="str">
        <f t="shared" si="121"/>
        <v>Yes</v>
      </c>
      <c r="BV294" s="347" t="str">
        <f t="shared" si="122"/>
        <v>6th-12th</v>
      </c>
      <c r="BW294" s="347" t="str">
        <f t="shared" si="131"/>
        <v>No</v>
      </c>
      <c r="BX294" s="347" t="str">
        <f t="shared" si="132"/>
        <v>No</v>
      </c>
      <c r="BY294" s="347" t="str">
        <f t="shared" si="133"/>
        <v>No</v>
      </c>
      <c r="BZ294" s="347" t="str">
        <f t="shared" si="134"/>
        <v>No</v>
      </c>
    </row>
    <row r="295" spans="1:78" x14ac:dyDescent="0.3">
      <c r="A295" s="26"/>
      <c r="B295" s="26"/>
      <c r="C295" s="355"/>
      <c r="D295" s="322"/>
      <c r="E295" s="322"/>
      <c r="F295" s="26"/>
      <c r="G295" s="26"/>
      <c r="H295" s="26"/>
      <c r="I295" s="26"/>
      <c r="J295" s="26"/>
      <c r="K295" s="26"/>
      <c r="L295" s="26"/>
      <c r="M295" s="26"/>
      <c r="N295" s="25"/>
      <c r="O295" s="141"/>
      <c r="P295" s="26"/>
      <c r="Q295" s="141"/>
      <c r="R295" s="26"/>
      <c r="S295" s="345">
        <f t="shared" si="108"/>
        <v>0</v>
      </c>
      <c r="T295" s="26"/>
      <c r="U295" s="26"/>
      <c r="V295" s="26"/>
      <c r="W295" s="26"/>
      <c r="X295" s="26"/>
      <c r="Y295" s="26"/>
      <c r="Z295" s="26"/>
      <c r="AA295" s="26"/>
      <c r="AB295" s="27"/>
      <c r="AC295" s="27"/>
      <c r="AD295" s="346" t="str">
        <f t="shared" si="123"/>
        <v>Insufficient Data</v>
      </c>
      <c r="AE295" s="125" t="str">
        <f t="shared" si="124"/>
        <v>Insufficient Data</v>
      </c>
      <c r="AF295" s="125" t="str">
        <f t="shared" si="125"/>
        <v>Insufficient Data</v>
      </c>
      <c r="AG295" s="31"/>
      <c r="AH295" s="31"/>
      <c r="AI295" s="125" t="str">
        <f t="shared" si="109"/>
        <v>Insufficient Data</v>
      </c>
      <c r="AJ295" s="125" t="str">
        <f t="shared" si="126"/>
        <v>Insufficient Data</v>
      </c>
      <c r="AK295" s="225" t="str">
        <f t="shared" si="110"/>
        <v>Yes</v>
      </c>
      <c r="AL295" s="29"/>
      <c r="AM295" s="29"/>
      <c r="AN295" s="125" t="str">
        <f t="shared" si="111"/>
        <v>Insufficient Data</v>
      </c>
      <c r="AO295" s="125" t="str">
        <f t="shared" si="112"/>
        <v>Insufficient Data</v>
      </c>
      <c r="AP295" s="225" t="str">
        <f t="shared" si="113"/>
        <v>Insufficient Data</v>
      </c>
      <c r="AQ295" s="322"/>
      <c r="AR295" s="322"/>
      <c r="AS295" s="28"/>
      <c r="AT295" s="26"/>
      <c r="AU295" s="26"/>
      <c r="AV295" s="26"/>
      <c r="AW295" s="26"/>
      <c r="AX295" s="26"/>
      <c r="AY295" s="26"/>
      <c r="AZ295" s="26"/>
      <c r="BA295" s="26"/>
      <c r="BB295" s="26"/>
      <c r="BC295" s="26"/>
      <c r="BD295" s="149"/>
      <c r="BE295" s="26"/>
      <c r="BF295" s="29"/>
      <c r="BG295" s="29"/>
      <c r="BH295" s="29"/>
      <c r="BI295" s="26"/>
      <c r="BJ295" s="347" t="str">
        <f t="shared" si="127"/>
        <v>No</v>
      </c>
      <c r="BK295" s="347" t="str">
        <f t="shared" si="114"/>
        <v>No</v>
      </c>
      <c r="BL295" s="347" t="str">
        <f t="shared" si="115"/>
        <v>No</v>
      </c>
      <c r="BM295" s="347" t="str">
        <f t="shared" si="116"/>
        <v>No</v>
      </c>
      <c r="BN295" s="347" t="str">
        <f t="shared" si="117"/>
        <v>No</v>
      </c>
      <c r="BO295" s="347" t="str">
        <f t="shared" si="118"/>
        <v>No</v>
      </c>
      <c r="BP295" s="347" t="str">
        <f t="shared" si="119"/>
        <v>No</v>
      </c>
      <c r="BQ295" s="347" t="str">
        <f t="shared" si="128"/>
        <v>No</v>
      </c>
      <c r="BR295" s="347" t="str">
        <f t="shared" si="120"/>
        <v>No</v>
      </c>
      <c r="BS295" s="347" t="str">
        <f t="shared" si="129"/>
        <v>No</v>
      </c>
      <c r="BT295" s="347" t="str">
        <f t="shared" si="130"/>
        <v>No</v>
      </c>
      <c r="BU295" s="347" t="str">
        <f t="shared" si="121"/>
        <v>Yes</v>
      </c>
      <c r="BV295" s="347" t="str">
        <f t="shared" si="122"/>
        <v>6th-12th</v>
      </c>
      <c r="BW295" s="347" t="str">
        <f t="shared" si="131"/>
        <v>No</v>
      </c>
      <c r="BX295" s="347" t="str">
        <f t="shared" si="132"/>
        <v>No</v>
      </c>
      <c r="BY295" s="347" t="str">
        <f t="shared" si="133"/>
        <v>No</v>
      </c>
      <c r="BZ295" s="347" t="str">
        <f t="shared" si="134"/>
        <v>No</v>
      </c>
    </row>
    <row r="296" spans="1:78" x14ac:dyDescent="0.3">
      <c r="A296" s="26"/>
      <c r="B296" s="26"/>
      <c r="C296" s="355"/>
      <c r="D296" s="322"/>
      <c r="E296" s="322"/>
      <c r="F296" s="26"/>
      <c r="G296" s="26"/>
      <c r="H296" s="26"/>
      <c r="I296" s="26"/>
      <c r="J296" s="26"/>
      <c r="K296" s="26"/>
      <c r="L296" s="26"/>
      <c r="M296" s="26"/>
      <c r="N296" s="25"/>
      <c r="O296" s="141"/>
      <c r="P296" s="26"/>
      <c r="Q296" s="141"/>
      <c r="R296" s="26"/>
      <c r="S296" s="345">
        <f t="shared" si="108"/>
        <v>0</v>
      </c>
      <c r="T296" s="26"/>
      <c r="U296" s="26"/>
      <c r="V296" s="26"/>
      <c r="W296" s="26"/>
      <c r="X296" s="26"/>
      <c r="Y296" s="26"/>
      <c r="Z296" s="26"/>
      <c r="AA296" s="26"/>
      <c r="AB296" s="27"/>
      <c r="AC296" s="27"/>
      <c r="AD296" s="346" t="str">
        <f t="shared" si="123"/>
        <v>Insufficient Data</v>
      </c>
      <c r="AE296" s="125" t="str">
        <f t="shared" si="124"/>
        <v>Insufficient Data</v>
      </c>
      <c r="AF296" s="125" t="str">
        <f t="shared" si="125"/>
        <v>Insufficient Data</v>
      </c>
      <c r="AG296" s="31"/>
      <c r="AH296" s="31"/>
      <c r="AI296" s="125" t="str">
        <f t="shared" si="109"/>
        <v>Insufficient Data</v>
      </c>
      <c r="AJ296" s="125" t="str">
        <f t="shared" si="126"/>
        <v>Insufficient Data</v>
      </c>
      <c r="AK296" s="225" t="str">
        <f t="shared" si="110"/>
        <v>Yes</v>
      </c>
      <c r="AL296" s="29"/>
      <c r="AM296" s="29"/>
      <c r="AN296" s="125" t="str">
        <f t="shared" si="111"/>
        <v>Insufficient Data</v>
      </c>
      <c r="AO296" s="125" t="str">
        <f t="shared" si="112"/>
        <v>Insufficient Data</v>
      </c>
      <c r="AP296" s="225" t="str">
        <f t="shared" si="113"/>
        <v>Insufficient Data</v>
      </c>
      <c r="AQ296" s="322"/>
      <c r="AR296" s="322"/>
      <c r="AS296" s="28"/>
      <c r="AT296" s="26"/>
      <c r="AU296" s="26"/>
      <c r="AV296" s="26"/>
      <c r="AW296" s="26"/>
      <c r="AX296" s="26"/>
      <c r="AY296" s="26"/>
      <c r="AZ296" s="26"/>
      <c r="BA296" s="26"/>
      <c r="BB296" s="26"/>
      <c r="BC296" s="26"/>
      <c r="BD296" s="149"/>
      <c r="BE296" s="26"/>
      <c r="BF296" s="29"/>
      <c r="BG296" s="29"/>
      <c r="BH296" s="29"/>
      <c r="BI296" s="26"/>
      <c r="BJ296" s="347" t="str">
        <f t="shared" si="127"/>
        <v>No</v>
      </c>
      <c r="BK296" s="347" t="str">
        <f t="shared" si="114"/>
        <v>No</v>
      </c>
      <c r="BL296" s="347" t="str">
        <f t="shared" si="115"/>
        <v>No</v>
      </c>
      <c r="BM296" s="347" t="str">
        <f t="shared" si="116"/>
        <v>No</v>
      </c>
      <c r="BN296" s="347" t="str">
        <f t="shared" si="117"/>
        <v>No</v>
      </c>
      <c r="BO296" s="347" t="str">
        <f t="shared" si="118"/>
        <v>No</v>
      </c>
      <c r="BP296" s="347" t="str">
        <f t="shared" si="119"/>
        <v>No</v>
      </c>
      <c r="BQ296" s="347" t="str">
        <f t="shared" si="128"/>
        <v>No</v>
      </c>
      <c r="BR296" s="347" t="str">
        <f t="shared" si="120"/>
        <v>No</v>
      </c>
      <c r="BS296" s="347" t="str">
        <f t="shared" si="129"/>
        <v>No</v>
      </c>
      <c r="BT296" s="347" t="str">
        <f t="shared" si="130"/>
        <v>No</v>
      </c>
      <c r="BU296" s="347" t="str">
        <f t="shared" si="121"/>
        <v>Yes</v>
      </c>
      <c r="BV296" s="347" t="str">
        <f t="shared" si="122"/>
        <v>6th-12th</v>
      </c>
      <c r="BW296" s="347" t="str">
        <f t="shared" si="131"/>
        <v>No</v>
      </c>
      <c r="BX296" s="347" t="str">
        <f t="shared" si="132"/>
        <v>No</v>
      </c>
      <c r="BY296" s="347" t="str">
        <f t="shared" si="133"/>
        <v>No</v>
      </c>
      <c r="BZ296" s="347" t="str">
        <f t="shared" si="134"/>
        <v>No</v>
      </c>
    </row>
    <row r="297" spans="1:78" x14ac:dyDescent="0.3">
      <c r="A297" s="26"/>
      <c r="B297" s="26"/>
      <c r="C297" s="355"/>
      <c r="D297" s="322"/>
      <c r="E297" s="322"/>
      <c r="F297" s="26"/>
      <c r="G297" s="26"/>
      <c r="H297" s="26"/>
      <c r="I297" s="26"/>
      <c r="J297" s="26"/>
      <c r="K297" s="26"/>
      <c r="L297" s="26"/>
      <c r="M297" s="26"/>
      <c r="N297" s="25"/>
      <c r="O297" s="141"/>
      <c r="P297" s="26"/>
      <c r="Q297" s="141"/>
      <c r="R297" s="26"/>
      <c r="S297" s="345">
        <f t="shared" si="108"/>
        <v>0</v>
      </c>
      <c r="T297" s="26"/>
      <c r="U297" s="26"/>
      <c r="V297" s="26"/>
      <c r="W297" s="26"/>
      <c r="X297" s="26"/>
      <c r="Y297" s="26"/>
      <c r="Z297" s="26"/>
      <c r="AA297" s="26"/>
      <c r="AB297" s="27"/>
      <c r="AC297" s="27"/>
      <c r="AD297" s="346" t="str">
        <f t="shared" si="123"/>
        <v>Insufficient Data</v>
      </c>
      <c r="AE297" s="125" t="str">
        <f t="shared" si="124"/>
        <v>Insufficient Data</v>
      </c>
      <c r="AF297" s="125" t="str">
        <f t="shared" si="125"/>
        <v>Insufficient Data</v>
      </c>
      <c r="AG297" s="31"/>
      <c r="AH297" s="31"/>
      <c r="AI297" s="125" t="str">
        <f t="shared" si="109"/>
        <v>Insufficient Data</v>
      </c>
      <c r="AJ297" s="125" t="str">
        <f t="shared" si="126"/>
        <v>Insufficient Data</v>
      </c>
      <c r="AK297" s="225" t="str">
        <f t="shared" si="110"/>
        <v>Yes</v>
      </c>
      <c r="AL297" s="29"/>
      <c r="AM297" s="29"/>
      <c r="AN297" s="125" t="str">
        <f t="shared" si="111"/>
        <v>Insufficient Data</v>
      </c>
      <c r="AO297" s="125" t="str">
        <f t="shared" si="112"/>
        <v>Insufficient Data</v>
      </c>
      <c r="AP297" s="225" t="str">
        <f t="shared" si="113"/>
        <v>Insufficient Data</v>
      </c>
      <c r="AQ297" s="322"/>
      <c r="AR297" s="322"/>
      <c r="AS297" s="28"/>
      <c r="AT297" s="26"/>
      <c r="AU297" s="26"/>
      <c r="AV297" s="26"/>
      <c r="AW297" s="26"/>
      <c r="AX297" s="26"/>
      <c r="AY297" s="26"/>
      <c r="AZ297" s="26"/>
      <c r="BA297" s="26"/>
      <c r="BB297" s="26"/>
      <c r="BC297" s="26"/>
      <c r="BD297" s="149"/>
      <c r="BE297" s="26"/>
      <c r="BF297" s="29"/>
      <c r="BG297" s="29"/>
      <c r="BH297" s="29"/>
      <c r="BI297" s="26"/>
      <c r="BJ297" s="347" t="str">
        <f t="shared" si="127"/>
        <v>No</v>
      </c>
      <c r="BK297" s="347" t="str">
        <f t="shared" si="114"/>
        <v>No</v>
      </c>
      <c r="BL297" s="347" t="str">
        <f t="shared" si="115"/>
        <v>No</v>
      </c>
      <c r="BM297" s="347" t="str">
        <f t="shared" si="116"/>
        <v>No</v>
      </c>
      <c r="BN297" s="347" t="str">
        <f t="shared" si="117"/>
        <v>No</v>
      </c>
      <c r="BO297" s="347" t="str">
        <f t="shared" si="118"/>
        <v>No</v>
      </c>
      <c r="BP297" s="347" t="str">
        <f t="shared" si="119"/>
        <v>No</v>
      </c>
      <c r="BQ297" s="347" t="str">
        <f t="shared" si="128"/>
        <v>No</v>
      </c>
      <c r="BR297" s="347" t="str">
        <f t="shared" si="120"/>
        <v>No</v>
      </c>
      <c r="BS297" s="347" t="str">
        <f t="shared" si="129"/>
        <v>No</v>
      </c>
      <c r="BT297" s="347" t="str">
        <f t="shared" si="130"/>
        <v>No</v>
      </c>
      <c r="BU297" s="347" t="str">
        <f t="shared" si="121"/>
        <v>Yes</v>
      </c>
      <c r="BV297" s="347" t="str">
        <f t="shared" si="122"/>
        <v>6th-12th</v>
      </c>
      <c r="BW297" s="347" t="str">
        <f t="shared" si="131"/>
        <v>No</v>
      </c>
      <c r="BX297" s="347" t="str">
        <f t="shared" si="132"/>
        <v>No</v>
      </c>
      <c r="BY297" s="347" t="str">
        <f t="shared" si="133"/>
        <v>No</v>
      </c>
      <c r="BZ297" s="347" t="str">
        <f t="shared" si="134"/>
        <v>No</v>
      </c>
    </row>
    <row r="298" spans="1:78" x14ac:dyDescent="0.3">
      <c r="A298" s="26"/>
      <c r="B298" s="26"/>
      <c r="C298" s="355"/>
      <c r="D298" s="322"/>
      <c r="E298" s="322"/>
      <c r="F298" s="26"/>
      <c r="G298" s="26"/>
      <c r="H298" s="26"/>
      <c r="I298" s="26"/>
      <c r="J298" s="26"/>
      <c r="K298" s="26"/>
      <c r="L298" s="26"/>
      <c r="M298" s="26"/>
      <c r="N298" s="25"/>
      <c r="O298" s="141"/>
      <c r="P298" s="26"/>
      <c r="Q298" s="141"/>
      <c r="R298" s="26"/>
      <c r="S298" s="345">
        <f t="shared" si="108"/>
        <v>0</v>
      </c>
      <c r="T298" s="26"/>
      <c r="U298" s="26"/>
      <c r="V298" s="26"/>
      <c r="W298" s="26"/>
      <c r="X298" s="26"/>
      <c r="Y298" s="26"/>
      <c r="Z298" s="26"/>
      <c r="AA298" s="26"/>
      <c r="AB298" s="27"/>
      <c r="AC298" s="27"/>
      <c r="AD298" s="346" t="str">
        <f t="shared" si="123"/>
        <v>Insufficient Data</v>
      </c>
      <c r="AE298" s="125" t="str">
        <f t="shared" si="124"/>
        <v>Insufficient Data</v>
      </c>
      <c r="AF298" s="125" t="str">
        <f t="shared" si="125"/>
        <v>Insufficient Data</v>
      </c>
      <c r="AG298" s="31"/>
      <c r="AH298" s="31"/>
      <c r="AI298" s="125" t="str">
        <f t="shared" si="109"/>
        <v>Insufficient Data</v>
      </c>
      <c r="AJ298" s="125" t="str">
        <f t="shared" si="126"/>
        <v>Insufficient Data</v>
      </c>
      <c r="AK298" s="225" t="str">
        <f t="shared" si="110"/>
        <v>Yes</v>
      </c>
      <c r="AL298" s="29"/>
      <c r="AM298" s="29"/>
      <c r="AN298" s="125" t="str">
        <f t="shared" si="111"/>
        <v>Insufficient Data</v>
      </c>
      <c r="AO298" s="125" t="str">
        <f t="shared" si="112"/>
        <v>Insufficient Data</v>
      </c>
      <c r="AP298" s="225" t="str">
        <f t="shared" si="113"/>
        <v>Insufficient Data</v>
      </c>
      <c r="AQ298" s="322"/>
      <c r="AR298" s="322"/>
      <c r="AS298" s="28"/>
      <c r="AT298" s="26"/>
      <c r="AU298" s="26"/>
      <c r="AV298" s="26"/>
      <c r="AW298" s="26"/>
      <c r="AX298" s="26"/>
      <c r="AY298" s="26"/>
      <c r="AZ298" s="26"/>
      <c r="BA298" s="26"/>
      <c r="BB298" s="26"/>
      <c r="BC298" s="26"/>
      <c r="BD298" s="149"/>
      <c r="BE298" s="26"/>
      <c r="BF298" s="29"/>
      <c r="BG298" s="29"/>
      <c r="BH298" s="29"/>
      <c r="BI298" s="26"/>
      <c r="BJ298" s="347" t="str">
        <f t="shared" si="127"/>
        <v>No</v>
      </c>
      <c r="BK298" s="347" t="str">
        <f t="shared" si="114"/>
        <v>No</v>
      </c>
      <c r="BL298" s="347" t="str">
        <f t="shared" si="115"/>
        <v>No</v>
      </c>
      <c r="BM298" s="347" t="str">
        <f t="shared" si="116"/>
        <v>No</v>
      </c>
      <c r="BN298" s="347" t="str">
        <f t="shared" si="117"/>
        <v>No</v>
      </c>
      <c r="BO298" s="347" t="str">
        <f t="shared" si="118"/>
        <v>No</v>
      </c>
      <c r="BP298" s="347" t="str">
        <f t="shared" si="119"/>
        <v>No</v>
      </c>
      <c r="BQ298" s="347" t="str">
        <f t="shared" si="128"/>
        <v>No</v>
      </c>
      <c r="BR298" s="347" t="str">
        <f t="shared" si="120"/>
        <v>No</v>
      </c>
      <c r="BS298" s="347" t="str">
        <f t="shared" si="129"/>
        <v>No</v>
      </c>
      <c r="BT298" s="347" t="str">
        <f t="shared" si="130"/>
        <v>No</v>
      </c>
      <c r="BU298" s="347" t="str">
        <f t="shared" si="121"/>
        <v>Yes</v>
      </c>
      <c r="BV298" s="347" t="str">
        <f t="shared" si="122"/>
        <v>6th-12th</v>
      </c>
      <c r="BW298" s="347" t="str">
        <f t="shared" si="131"/>
        <v>No</v>
      </c>
      <c r="BX298" s="347" t="str">
        <f t="shared" si="132"/>
        <v>No</v>
      </c>
      <c r="BY298" s="347" t="str">
        <f t="shared" si="133"/>
        <v>No</v>
      </c>
      <c r="BZ298" s="347" t="str">
        <f t="shared" si="134"/>
        <v>No</v>
      </c>
    </row>
    <row r="299" spans="1:78" x14ac:dyDescent="0.3">
      <c r="A299" s="26"/>
      <c r="B299" s="26"/>
      <c r="C299" s="355"/>
      <c r="D299" s="322"/>
      <c r="E299" s="322"/>
      <c r="F299" s="26"/>
      <c r="G299" s="26"/>
      <c r="H299" s="26"/>
      <c r="I299" s="26"/>
      <c r="J299" s="26"/>
      <c r="K299" s="26"/>
      <c r="L299" s="26"/>
      <c r="M299" s="26"/>
      <c r="N299" s="25"/>
      <c r="O299" s="141"/>
      <c r="P299" s="26"/>
      <c r="Q299" s="141"/>
      <c r="R299" s="26"/>
      <c r="S299" s="345">
        <f t="shared" si="108"/>
        <v>0</v>
      </c>
      <c r="T299" s="26"/>
      <c r="U299" s="26"/>
      <c r="V299" s="26"/>
      <c r="W299" s="26"/>
      <c r="X299" s="26"/>
      <c r="Y299" s="26"/>
      <c r="Z299" s="26"/>
      <c r="AA299" s="26"/>
      <c r="AB299" s="27"/>
      <c r="AC299" s="27"/>
      <c r="AD299" s="346" t="str">
        <f t="shared" si="123"/>
        <v>Insufficient Data</v>
      </c>
      <c r="AE299" s="125" t="str">
        <f t="shared" si="124"/>
        <v>Insufficient Data</v>
      </c>
      <c r="AF299" s="125" t="str">
        <f t="shared" si="125"/>
        <v>Insufficient Data</v>
      </c>
      <c r="AG299" s="31"/>
      <c r="AH299" s="31"/>
      <c r="AI299" s="125" t="str">
        <f t="shared" si="109"/>
        <v>Insufficient Data</v>
      </c>
      <c r="AJ299" s="125" t="str">
        <f t="shared" si="126"/>
        <v>Insufficient Data</v>
      </c>
      <c r="AK299" s="225" t="str">
        <f t="shared" si="110"/>
        <v>Yes</v>
      </c>
      <c r="AL299" s="29"/>
      <c r="AM299" s="29"/>
      <c r="AN299" s="125" t="str">
        <f t="shared" si="111"/>
        <v>Insufficient Data</v>
      </c>
      <c r="AO299" s="125" t="str">
        <f t="shared" si="112"/>
        <v>Insufficient Data</v>
      </c>
      <c r="AP299" s="225" t="str">
        <f t="shared" si="113"/>
        <v>Insufficient Data</v>
      </c>
      <c r="AQ299" s="322"/>
      <c r="AR299" s="322"/>
      <c r="AS299" s="28"/>
      <c r="AT299" s="26"/>
      <c r="AU299" s="26"/>
      <c r="AV299" s="26"/>
      <c r="AW299" s="26"/>
      <c r="AX299" s="26"/>
      <c r="AY299" s="26"/>
      <c r="AZ299" s="26"/>
      <c r="BA299" s="26"/>
      <c r="BB299" s="26"/>
      <c r="BC299" s="26"/>
      <c r="BD299" s="149"/>
      <c r="BE299" s="26"/>
      <c r="BF299" s="29"/>
      <c r="BG299" s="29"/>
      <c r="BH299" s="29"/>
      <c r="BI299" s="26"/>
      <c r="BJ299" s="347" t="str">
        <f t="shared" si="127"/>
        <v>No</v>
      </c>
      <c r="BK299" s="347" t="str">
        <f t="shared" si="114"/>
        <v>No</v>
      </c>
      <c r="BL299" s="347" t="str">
        <f t="shared" si="115"/>
        <v>No</v>
      </c>
      <c r="BM299" s="347" t="str">
        <f t="shared" si="116"/>
        <v>No</v>
      </c>
      <c r="BN299" s="347" t="str">
        <f t="shared" si="117"/>
        <v>No</v>
      </c>
      <c r="BO299" s="347" t="str">
        <f t="shared" si="118"/>
        <v>No</v>
      </c>
      <c r="BP299" s="347" t="str">
        <f t="shared" si="119"/>
        <v>No</v>
      </c>
      <c r="BQ299" s="347" t="str">
        <f t="shared" si="128"/>
        <v>No</v>
      </c>
      <c r="BR299" s="347" t="str">
        <f t="shared" si="120"/>
        <v>No</v>
      </c>
      <c r="BS299" s="347" t="str">
        <f t="shared" si="129"/>
        <v>No</v>
      </c>
      <c r="BT299" s="347" t="str">
        <f t="shared" si="130"/>
        <v>No</v>
      </c>
      <c r="BU299" s="347" t="str">
        <f t="shared" si="121"/>
        <v>Yes</v>
      </c>
      <c r="BV299" s="347" t="str">
        <f t="shared" si="122"/>
        <v>6th-12th</v>
      </c>
      <c r="BW299" s="347" t="str">
        <f t="shared" si="131"/>
        <v>No</v>
      </c>
      <c r="BX299" s="347" t="str">
        <f t="shared" si="132"/>
        <v>No</v>
      </c>
      <c r="BY299" s="347" t="str">
        <f t="shared" si="133"/>
        <v>No</v>
      </c>
      <c r="BZ299" s="347" t="str">
        <f t="shared" si="134"/>
        <v>No</v>
      </c>
    </row>
    <row r="300" spans="1:78" x14ac:dyDescent="0.3">
      <c r="A300" s="26"/>
      <c r="B300" s="26"/>
      <c r="C300" s="355"/>
      <c r="D300" s="322"/>
      <c r="E300" s="322"/>
      <c r="F300" s="26"/>
      <c r="G300" s="26"/>
      <c r="H300" s="26"/>
      <c r="I300" s="26"/>
      <c r="J300" s="26"/>
      <c r="K300" s="26"/>
      <c r="L300" s="26"/>
      <c r="M300" s="26"/>
      <c r="N300" s="25"/>
      <c r="O300" s="141"/>
      <c r="P300" s="26"/>
      <c r="Q300" s="141"/>
      <c r="R300" s="26"/>
      <c r="S300" s="345">
        <f t="shared" si="108"/>
        <v>0</v>
      </c>
      <c r="T300" s="26"/>
      <c r="U300" s="26"/>
      <c r="V300" s="26"/>
      <c r="W300" s="26"/>
      <c r="X300" s="26"/>
      <c r="Y300" s="26"/>
      <c r="Z300" s="26"/>
      <c r="AA300" s="26"/>
      <c r="AB300" s="27"/>
      <c r="AC300" s="27"/>
      <c r="AD300" s="346" t="str">
        <f t="shared" si="123"/>
        <v>Insufficient Data</v>
      </c>
      <c r="AE300" s="125" t="str">
        <f t="shared" si="124"/>
        <v>Insufficient Data</v>
      </c>
      <c r="AF300" s="125" t="str">
        <f t="shared" si="125"/>
        <v>Insufficient Data</v>
      </c>
      <c r="AG300" s="31"/>
      <c r="AH300" s="31"/>
      <c r="AI300" s="125" t="str">
        <f t="shared" si="109"/>
        <v>Insufficient Data</v>
      </c>
      <c r="AJ300" s="125" t="str">
        <f t="shared" si="126"/>
        <v>Insufficient Data</v>
      </c>
      <c r="AK300" s="225" t="str">
        <f t="shared" si="110"/>
        <v>Yes</v>
      </c>
      <c r="AL300" s="29"/>
      <c r="AM300" s="29"/>
      <c r="AN300" s="125" t="str">
        <f t="shared" si="111"/>
        <v>Insufficient Data</v>
      </c>
      <c r="AO300" s="125" t="str">
        <f t="shared" si="112"/>
        <v>Insufficient Data</v>
      </c>
      <c r="AP300" s="225" t="str">
        <f t="shared" si="113"/>
        <v>Insufficient Data</v>
      </c>
      <c r="AQ300" s="322"/>
      <c r="AR300" s="322"/>
      <c r="AS300" s="28"/>
      <c r="AT300" s="26"/>
      <c r="AU300" s="26"/>
      <c r="AV300" s="26"/>
      <c r="AW300" s="26"/>
      <c r="AX300" s="26"/>
      <c r="AY300" s="26"/>
      <c r="AZ300" s="26"/>
      <c r="BA300" s="26"/>
      <c r="BB300" s="26"/>
      <c r="BC300" s="26"/>
      <c r="BD300" s="149"/>
      <c r="BE300" s="26"/>
      <c r="BF300" s="29"/>
      <c r="BG300" s="29"/>
      <c r="BH300" s="29"/>
      <c r="BI300" s="26"/>
      <c r="BJ300" s="347" t="str">
        <f t="shared" si="127"/>
        <v>No</v>
      </c>
      <c r="BK300" s="347" t="str">
        <f t="shared" si="114"/>
        <v>No</v>
      </c>
      <c r="BL300" s="347" t="str">
        <f t="shared" si="115"/>
        <v>No</v>
      </c>
      <c r="BM300" s="347" t="str">
        <f t="shared" si="116"/>
        <v>No</v>
      </c>
      <c r="BN300" s="347" t="str">
        <f t="shared" si="117"/>
        <v>No</v>
      </c>
      <c r="BO300" s="347" t="str">
        <f t="shared" si="118"/>
        <v>No</v>
      </c>
      <c r="BP300" s="347" t="str">
        <f t="shared" si="119"/>
        <v>No</v>
      </c>
      <c r="BQ300" s="347" t="str">
        <f t="shared" si="128"/>
        <v>No</v>
      </c>
      <c r="BR300" s="347" t="str">
        <f t="shared" si="120"/>
        <v>No</v>
      </c>
      <c r="BS300" s="347" t="str">
        <f t="shared" si="129"/>
        <v>No</v>
      </c>
      <c r="BT300" s="347" t="str">
        <f t="shared" si="130"/>
        <v>No</v>
      </c>
      <c r="BU300" s="347" t="str">
        <f t="shared" si="121"/>
        <v>Yes</v>
      </c>
      <c r="BV300" s="347" t="str">
        <f t="shared" si="122"/>
        <v>6th-12th</v>
      </c>
      <c r="BW300" s="347" t="str">
        <f t="shared" si="131"/>
        <v>No</v>
      </c>
      <c r="BX300" s="347" t="str">
        <f t="shared" si="132"/>
        <v>No</v>
      </c>
      <c r="BY300" s="347" t="str">
        <f t="shared" si="133"/>
        <v>No</v>
      </c>
      <c r="BZ300" s="347" t="str">
        <f t="shared" si="134"/>
        <v>No</v>
      </c>
    </row>
    <row r="301" spans="1:78" x14ac:dyDescent="0.3">
      <c r="A301" s="26"/>
      <c r="B301" s="26"/>
      <c r="C301" s="355"/>
      <c r="D301" s="322"/>
      <c r="E301" s="322"/>
      <c r="F301" s="26"/>
      <c r="G301" s="26"/>
      <c r="H301" s="26"/>
      <c r="I301" s="26"/>
      <c r="J301" s="26"/>
      <c r="K301" s="26"/>
      <c r="L301" s="26"/>
      <c r="M301" s="26"/>
      <c r="N301" s="25"/>
      <c r="O301" s="141"/>
      <c r="P301" s="26"/>
      <c r="Q301" s="141"/>
      <c r="R301" s="26"/>
      <c r="S301" s="345">
        <f t="shared" si="108"/>
        <v>0</v>
      </c>
      <c r="T301" s="26"/>
      <c r="U301" s="26"/>
      <c r="V301" s="26"/>
      <c r="W301" s="26"/>
      <c r="X301" s="26"/>
      <c r="Y301" s="26"/>
      <c r="Z301" s="26"/>
      <c r="AA301" s="26"/>
      <c r="AB301" s="27"/>
      <c r="AC301" s="27"/>
      <c r="AD301" s="346" t="str">
        <f t="shared" si="123"/>
        <v>Insufficient Data</v>
      </c>
      <c r="AE301" s="125" t="str">
        <f t="shared" si="124"/>
        <v>Insufficient Data</v>
      </c>
      <c r="AF301" s="125" t="str">
        <f t="shared" si="125"/>
        <v>Insufficient Data</v>
      </c>
      <c r="AG301" s="31"/>
      <c r="AH301" s="31"/>
      <c r="AI301" s="125" t="str">
        <f t="shared" si="109"/>
        <v>Insufficient Data</v>
      </c>
      <c r="AJ301" s="125" t="str">
        <f t="shared" si="126"/>
        <v>Insufficient Data</v>
      </c>
      <c r="AK301" s="225" t="str">
        <f t="shared" si="110"/>
        <v>Yes</v>
      </c>
      <c r="AL301" s="29"/>
      <c r="AM301" s="29"/>
      <c r="AN301" s="125" t="str">
        <f t="shared" si="111"/>
        <v>Insufficient Data</v>
      </c>
      <c r="AO301" s="125" t="str">
        <f t="shared" si="112"/>
        <v>Insufficient Data</v>
      </c>
      <c r="AP301" s="225" t="str">
        <f t="shared" si="113"/>
        <v>Insufficient Data</v>
      </c>
      <c r="AQ301" s="322"/>
      <c r="AR301" s="322"/>
      <c r="AS301" s="28"/>
      <c r="AT301" s="26"/>
      <c r="AU301" s="26"/>
      <c r="AV301" s="26"/>
      <c r="AW301" s="26"/>
      <c r="AX301" s="26"/>
      <c r="AY301" s="26"/>
      <c r="AZ301" s="26"/>
      <c r="BA301" s="26"/>
      <c r="BB301" s="26"/>
      <c r="BC301" s="26"/>
      <c r="BD301" s="149"/>
      <c r="BE301" s="26"/>
      <c r="BF301" s="29"/>
      <c r="BG301" s="29"/>
      <c r="BH301" s="29"/>
      <c r="BI301" s="26"/>
      <c r="BJ301" s="347" t="str">
        <f t="shared" si="127"/>
        <v>No</v>
      </c>
      <c r="BK301" s="347" t="str">
        <f t="shared" si="114"/>
        <v>No</v>
      </c>
      <c r="BL301" s="347" t="str">
        <f t="shared" si="115"/>
        <v>No</v>
      </c>
      <c r="BM301" s="347" t="str">
        <f t="shared" si="116"/>
        <v>No</v>
      </c>
      <c r="BN301" s="347" t="str">
        <f t="shared" si="117"/>
        <v>No</v>
      </c>
      <c r="BO301" s="347" t="str">
        <f t="shared" si="118"/>
        <v>No</v>
      </c>
      <c r="BP301" s="347" t="str">
        <f t="shared" si="119"/>
        <v>No</v>
      </c>
      <c r="BQ301" s="347" t="str">
        <f t="shared" si="128"/>
        <v>No</v>
      </c>
      <c r="BR301" s="347" t="str">
        <f t="shared" si="120"/>
        <v>No</v>
      </c>
      <c r="BS301" s="347" t="str">
        <f t="shared" si="129"/>
        <v>No</v>
      </c>
      <c r="BT301" s="347" t="str">
        <f t="shared" si="130"/>
        <v>No</v>
      </c>
      <c r="BU301" s="347" t="str">
        <f t="shared" si="121"/>
        <v>Yes</v>
      </c>
      <c r="BV301" s="347" t="str">
        <f t="shared" si="122"/>
        <v>6th-12th</v>
      </c>
      <c r="BW301" s="347" t="str">
        <f t="shared" si="131"/>
        <v>No</v>
      </c>
      <c r="BX301" s="347" t="str">
        <f t="shared" si="132"/>
        <v>No</v>
      </c>
      <c r="BY301" s="347" t="str">
        <f t="shared" si="133"/>
        <v>No</v>
      </c>
      <c r="BZ301" s="347" t="str">
        <f t="shared" si="134"/>
        <v>No</v>
      </c>
    </row>
    <row r="302" spans="1:78" x14ac:dyDescent="0.3">
      <c r="A302" s="26"/>
      <c r="B302" s="26"/>
      <c r="C302" s="355"/>
      <c r="D302" s="322"/>
      <c r="E302" s="322"/>
      <c r="F302" s="26"/>
      <c r="G302" s="26"/>
      <c r="H302" s="26"/>
      <c r="I302" s="26"/>
      <c r="J302" s="26"/>
      <c r="K302" s="26"/>
      <c r="L302" s="26"/>
      <c r="M302" s="26"/>
      <c r="N302" s="25"/>
      <c r="O302" s="141"/>
      <c r="P302" s="26"/>
      <c r="Q302" s="141"/>
      <c r="R302" s="26"/>
      <c r="S302" s="345">
        <f t="shared" si="108"/>
        <v>0</v>
      </c>
      <c r="T302" s="26"/>
      <c r="U302" s="26"/>
      <c r="V302" s="26"/>
      <c r="W302" s="26"/>
      <c r="X302" s="26"/>
      <c r="Y302" s="26"/>
      <c r="Z302" s="26"/>
      <c r="AA302" s="26"/>
      <c r="AB302" s="27"/>
      <c r="AC302" s="27"/>
      <c r="AD302" s="346" t="str">
        <f t="shared" si="123"/>
        <v>Insufficient Data</v>
      </c>
      <c r="AE302" s="125" t="str">
        <f t="shared" si="124"/>
        <v>Insufficient Data</v>
      </c>
      <c r="AF302" s="125" t="str">
        <f t="shared" si="125"/>
        <v>Insufficient Data</v>
      </c>
      <c r="AG302" s="31"/>
      <c r="AH302" s="31"/>
      <c r="AI302" s="125" t="str">
        <f t="shared" si="109"/>
        <v>Insufficient Data</v>
      </c>
      <c r="AJ302" s="125" t="str">
        <f t="shared" si="126"/>
        <v>Insufficient Data</v>
      </c>
      <c r="AK302" s="225" t="str">
        <f t="shared" si="110"/>
        <v>Yes</v>
      </c>
      <c r="AL302" s="29"/>
      <c r="AM302" s="29"/>
      <c r="AN302" s="125" t="str">
        <f t="shared" si="111"/>
        <v>Insufficient Data</v>
      </c>
      <c r="AO302" s="125" t="str">
        <f t="shared" si="112"/>
        <v>Insufficient Data</v>
      </c>
      <c r="AP302" s="225" t="str">
        <f t="shared" si="113"/>
        <v>Insufficient Data</v>
      </c>
      <c r="AQ302" s="322"/>
      <c r="AR302" s="322"/>
      <c r="AS302" s="28"/>
      <c r="AT302" s="26"/>
      <c r="AU302" s="26"/>
      <c r="AV302" s="26"/>
      <c r="AW302" s="26"/>
      <c r="AX302" s="26"/>
      <c r="AY302" s="26"/>
      <c r="AZ302" s="26"/>
      <c r="BA302" s="26"/>
      <c r="BB302" s="26"/>
      <c r="BC302" s="26"/>
      <c r="BD302" s="149"/>
      <c r="BE302" s="26"/>
      <c r="BF302" s="29"/>
      <c r="BG302" s="29"/>
      <c r="BH302" s="29"/>
      <c r="BI302" s="26"/>
      <c r="BJ302" s="347" t="str">
        <f t="shared" si="127"/>
        <v>No</v>
      </c>
      <c r="BK302" s="347" t="str">
        <f t="shared" si="114"/>
        <v>No</v>
      </c>
      <c r="BL302" s="347" t="str">
        <f t="shared" si="115"/>
        <v>No</v>
      </c>
      <c r="BM302" s="347" t="str">
        <f t="shared" si="116"/>
        <v>No</v>
      </c>
      <c r="BN302" s="347" t="str">
        <f t="shared" si="117"/>
        <v>No</v>
      </c>
      <c r="BO302" s="347" t="str">
        <f t="shared" si="118"/>
        <v>No</v>
      </c>
      <c r="BP302" s="347" t="str">
        <f t="shared" si="119"/>
        <v>No</v>
      </c>
      <c r="BQ302" s="347" t="str">
        <f t="shared" si="128"/>
        <v>No</v>
      </c>
      <c r="BR302" s="347" t="str">
        <f t="shared" si="120"/>
        <v>No</v>
      </c>
      <c r="BS302" s="347" t="str">
        <f t="shared" si="129"/>
        <v>No</v>
      </c>
      <c r="BT302" s="347" t="str">
        <f t="shared" si="130"/>
        <v>No</v>
      </c>
      <c r="BU302" s="347" t="str">
        <f t="shared" si="121"/>
        <v>Yes</v>
      </c>
      <c r="BV302" s="347" t="str">
        <f t="shared" si="122"/>
        <v>6th-12th</v>
      </c>
      <c r="BW302" s="347" t="str">
        <f t="shared" si="131"/>
        <v>No</v>
      </c>
      <c r="BX302" s="347" t="str">
        <f t="shared" si="132"/>
        <v>No</v>
      </c>
      <c r="BY302" s="347" t="str">
        <f t="shared" si="133"/>
        <v>No</v>
      </c>
      <c r="BZ302" s="347" t="str">
        <f t="shared" si="134"/>
        <v>No</v>
      </c>
    </row>
    <row r="303" spans="1:78" x14ac:dyDescent="0.3">
      <c r="A303" s="26"/>
      <c r="B303" s="26"/>
      <c r="C303" s="355"/>
      <c r="D303" s="322"/>
      <c r="E303" s="322"/>
      <c r="F303" s="26"/>
      <c r="G303" s="26"/>
      <c r="H303" s="26"/>
      <c r="I303" s="26"/>
      <c r="J303" s="26"/>
      <c r="K303" s="26"/>
      <c r="L303" s="26"/>
      <c r="M303" s="26"/>
      <c r="N303" s="25"/>
      <c r="O303" s="141"/>
      <c r="P303" s="26"/>
      <c r="Q303" s="141"/>
      <c r="R303" s="26"/>
      <c r="S303" s="345">
        <f t="shared" si="108"/>
        <v>0</v>
      </c>
      <c r="T303" s="26"/>
      <c r="U303" s="26"/>
      <c r="V303" s="26"/>
      <c r="W303" s="26"/>
      <c r="X303" s="26"/>
      <c r="Y303" s="26"/>
      <c r="Z303" s="26"/>
      <c r="AA303" s="26"/>
      <c r="AB303" s="27"/>
      <c r="AC303" s="27"/>
      <c r="AD303" s="346" t="str">
        <f t="shared" si="123"/>
        <v>Insufficient Data</v>
      </c>
      <c r="AE303" s="125" t="str">
        <f t="shared" si="124"/>
        <v>Insufficient Data</v>
      </c>
      <c r="AF303" s="125" t="str">
        <f t="shared" si="125"/>
        <v>Insufficient Data</v>
      </c>
      <c r="AG303" s="31"/>
      <c r="AH303" s="31"/>
      <c r="AI303" s="125" t="str">
        <f t="shared" si="109"/>
        <v>Insufficient Data</v>
      </c>
      <c r="AJ303" s="125" t="str">
        <f t="shared" si="126"/>
        <v>Insufficient Data</v>
      </c>
      <c r="AK303" s="225" t="str">
        <f t="shared" si="110"/>
        <v>Yes</v>
      </c>
      <c r="AL303" s="29"/>
      <c r="AM303" s="29"/>
      <c r="AN303" s="125" t="str">
        <f t="shared" si="111"/>
        <v>Insufficient Data</v>
      </c>
      <c r="AO303" s="125" t="str">
        <f t="shared" si="112"/>
        <v>Insufficient Data</v>
      </c>
      <c r="AP303" s="225" t="str">
        <f t="shared" si="113"/>
        <v>Insufficient Data</v>
      </c>
      <c r="AQ303" s="322"/>
      <c r="AR303" s="322"/>
      <c r="AS303" s="28"/>
      <c r="AT303" s="26"/>
      <c r="AU303" s="26"/>
      <c r="AV303" s="26"/>
      <c r="AW303" s="26"/>
      <c r="AX303" s="26"/>
      <c r="AY303" s="26"/>
      <c r="AZ303" s="26"/>
      <c r="BA303" s="26"/>
      <c r="BB303" s="26"/>
      <c r="BC303" s="26"/>
      <c r="BD303" s="149"/>
      <c r="BE303" s="26"/>
      <c r="BF303" s="29"/>
      <c r="BG303" s="29"/>
      <c r="BH303" s="29"/>
      <c r="BI303" s="26"/>
      <c r="BJ303" s="347" t="str">
        <f t="shared" si="127"/>
        <v>No</v>
      </c>
      <c r="BK303" s="347" t="str">
        <f t="shared" si="114"/>
        <v>No</v>
      </c>
      <c r="BL303" s="347" t="str">
        <f t="shared" si="115"/>
        <v>No</v>
      </c>
      <c r="BM303" s="347" t="str">
        <f t="shared" si="116"/>
        <v>No</v>
      </c>
      <c r="BN303" s="347" t="str">
        <f t="shared" si="117"/>
        <v>No</v>
      </c>
      <c r="BO303" s="347" t="str">
        <f t="shared" si="118"/>
        <v>No</v>
      </c>
      <c r="BP303" s="347" t="str">
        <f t="shared" si="119"/>
        <v>No</v>
      </c>
      <c r="BQ303" s="347" t="str">
        <f t="shared" si="128"/>
        <v>No</v>
      </c>
      <c r="BR303" s="347" t="str">
        <f t="shared" si="120"/>
        <v>No</v>
      </c>
      <c r="BS303" s="347" t="str">
        <f t="shared" si="129"/>
        <v>No</v>
      </c>
      <c r="BT303" s="347" t="str">
        <f t="shared" si="130"/>
        <v>No</v>
      </c>
      <c r="BU303" s="347" t="str">
        <f t="shared" si="121"/>
        <v>Yes</v>
      </c>
      <c r="BV303" s="347" t="str">
        <f t="shared" si="122"/>
        <v>6th-12th</v>
      </c>
      <c r="BW303" s="347" t="str">
        <f t="shared" si="131"/>
        <v>No</v>
      </c>
      <c r="BX303" s="347" t="str">
        <f t="shared" si="132"/>
        <v>No</v>
      </c>
      <c r="BY303" s="347" t="str">
        <f t="shared" si="133"/>
        <v>No</v>
      </c>
      <c r="BZ303" s="347" t="str">
        <f t="shared" si="134"/>
        <v>No</v>
      </c>
    </row>
    <row r="304" spans="1:78" x14ac:dyDescent="0.3">
      <c r="A304" s="26"/>
      <c r="B304" s="26"/>
      <c r="C304" s="355"/>
      <c r="D304" s="322"/>
      <c r="E304" s="322"/>
      <c r="F304" s="26"/>
      <c r="G304" s="26"/>
      <c r="H304" s="26"/>
      <c r="I304" s="26"/>
      <c r="J304" s="26"/>
      <c r="K304" s="26"/>
      <c r="L304" s="26"/>
      <c r="M304" s="26"/>
      <c r="N304" s="25"/>
      <c r="O304" s="141"/>
      <c r="P304" s="26"/>
      <c r="Q304" s="141"/>
      <c r="R304" s="26"/>
      <c r="S304" s="345">
        <f t="shared" si="108"/>
        <v>0</v>
      </c>
      <c r="T304" s="26"/>
      <c r="U304" s="26"/>
      <c r="V304" s="26"/>
      <c r="W304" s="26"/>
      <c r="X304" s="26"/>
      <c r="Y304" s="26"/>
      <c r="Z304" s="26"/>
      <c r="AA304" s="26"/>
      <c r="AB304" s="27"/>
      <c r="AC304" s="27"/>
      <c r="AD304" s="346" t="str">
        <f t="shared" si="123"/>
        <v>Insufficient Data</v>
      </c>
      <c r="AE304" s="125" t="str">
        <f t="shared" si="124"/>
        <v>Insufficient Data</v>
      </c>
      <c r="AF304" s="125" t="str">
        <f t="shared" si="125"/>
        <v>Insufficient Data</v>
      </c>
      <c r="AG304" s="31"/>
      <c r="AH304" s="31"/>
      <c r="AI304" s="125" t="str">
        <f t="shared" si="109"/>
        <v>Insufficient Data</v>
      </c>
      <c r="AJ304" s="125" t="str">
        <f t="shared" si="126"/>
        <v>Insufficient Data</v>
      </c>
      <c r="AK304" s="225" t="str">
        <f t="shared" si="110"/>
        <v>Yes</v>
      </c>
      <c r="AL304" s="29"/>
      <c r="AM304" s="29"/>
      <c r="AN304" s="125" t="str">
        <f t="shared" si="111"/>
        <v>Insufficient Data</v>
      </c>
      <c r="AO304" s="125" t="str">
        <f t="shared" si="112"/>
        <v>Insufficient Data</v>
      </c>
      <c r="AP304" s="225" t="str">
        <f t="shared" si="113"/>
        <v>Insufficient Data</v>
      </c>
      <c r="AQ304" s="322"/>
      <c r="AR304" s="322"/>
      <c r="AS304" s="28"/>
      <c r="AT304" s="26"/>
      <c r="AU304" s="26"/>
      <c r="AV304" s="26"/>
      <c r="AW304" s="26"/>
      <c r="AX304" s="26"/>
      <c r="AY304" s="26"/>
      <c r="AZ304" s="26"/>
      <c r="BA304" s="26"/>
      <c r="BB304" s="26"/>
      <c r="BC304" s="26"/>
      <c r="BD304" s="149"/>
      <c r="BE304" s="26"/>
      <c r="BF304" s="29"/>
      <c r="BG304" s="29"/>
      <c r="BH304" s="29"/>
      <c r="BI304" s="26"/>
      <c r="BJ304" s="347" t="str">
        <f t="shared" si="127"/>
        <v>No</v>
      </c>
      <c r="BK304" s="347" t="str">
        <f t="shared" si="114"/>
        <v>No</v>
      </c>
      <c r="BL304" s="347" t="str">
        <f t="shared" si="115"/>
        <v>No</v>
      </c>
      <c r="BM304" s="347" t="str">
        <f t="shared" si="116"/>
        <v>No</v>
      </c>
      <c r="BN304" s="347" t="str">
        <f t="shared" si="117"/>
        <v>No</v>
      </c>
      <c r="BO304" s="347" t="str">
        <f t="shared" si="118"/>
        <v>No</v>
      </c>
      <c r="BP304" s="347" t="str">
        <f t="shared" si="119"/>
        <v>No</v>
      </c>
      <c r="BQ304" s="347" t="str">
        <f t="shared" si="128"/>
        <v>No</v>
      </c>
      <c r="BR304" s="347" t="str">
        <f t="shared" si="120"/>
        <v>No</v>
      </c>
      <c r="BS304" s="347" t="str">
        <f t="shared" si="129"/>
        <v>No</v>
      </c>
      <c r="BT304" s="347" t="str">
        <f t="shared" si="130"/>
        <v>No</v>
      </c>
      <c r="BU304" s="347" t="str">
        <f t="shared" si="121"/>
        <v>Yes</v>
      </c>
      <c r="BV304" s="347" t="str">
        <f t="shared" si="122"/>
        <v>6th-12th</v>
      </c>
      <c r="BW304" s="347" t="str">
        <f t="shared" si="131"/>
        <v>No</v>
      </c>
      <c r="BX304" s="347" t="str">
        <f t="shared" si="132"/>
        <v>No</v>
      </c>
      <c r="BY304" s="347" t="str">
        <f t="shared" si="133"/>
        <v>No</v>
      </c>
      <c r="BZ304" s="347" t="str">
        <f t="shared" si="134"/>
        <v>No</v>
      </c>
    </row>
    <row r="305" spans="1:78" x14ac:dyDescent="0.3">
      <c r="A305" s="26"/>
      <c r="B305" s="26"/>
      <c r="C305" s="355"/>
      <c r="D305" s="322"/>
      <c r="E305" s="322"/>
      <c r="F305" s="26"/>
      <c r="G305" s="26"/>
      <c r="H305" s="26"/>
      <c r="I305" s="26"/>
      <c r="J305" s="26"/>
      <c r="K305" s="26"/>
      <c r="L305" s="26"/>
      <c r="M305" s="26"/>
      <c r="N305" s="25"/>
      <c r="O305" s="141"/>
      <c r="P305" s="26"/>
      <c r="Q305" s="141"/>
      <c r="R305" s="26"/>
      <c r="S305" s="345">
        <f t="shared" si="108"/>
        <v>0</v>
      </c>
      <c r="T305" s="26"/>
      <c r="U305" s="26"/>
      <c r="V305" s="26"/>
      <c r="W305" s="26"/>
      <c r="X305" s="26"/>
      <c r="Y305" s="26"/>
      <c r="Z305" s="26"/>
      <c r="AA305" s="26"/>
      <c r="AB305" s="27"/>
      <c r="AC305" s="27"/>
      <c r="AD305" s="346" t="str">
        <f t="shared" si="123"/>
        <v>Insufficient Data</v>
      </c>
      <c r="AE305" s="125" t="str">
        <f t="shared" si="124"/>
        <v>Insufficient Data</v>
      </c>
      <c r="AF305" s="125" t="str">
        <f t="shared" si="125"/>
        <v>Insufficient Data</v>
      </c>
      <c r="AG305" s="31"/>
      <c r="AH305" s="31"/>
      <c r="AI305" s="125" t="str">
        <f t="shared" si="109"/>
        <v>Insufficient Data</v>
      </c>
      <c r="AJ305" s="125" t="str">
        <f t="shared" si="126"/>
        <v>Insufficient Data</v>
      </c>
      <c r="AK305" s="225" t="str">
        <f t="shared" si="110"/>
        <v>Yes</v>
      </c>
      <c r="AL305" s="29"/>
      <c r="AM305" s="29"/>
      <c r="AN305" s="125" t="str">
        <f t="shared" si="111"/>
        <v>Insufficient Data</v>
      </c>
      <c r="AO305" s="125" t="str">
        <f t="shared" si="112"/>
        <v>Insufficient Data</v>
      </c>
      <c r="AP305" s="225" t="str">
        <f t="shared" si="113"/>
        <v>Insufficient Data</v>
      </c>
      <c r="AQ305" s="322"/>
      <c r="AR305" s="322"/>
      <c r="AS305" s="28"/>
      <c r="AT305" s="26"/>
      <c r="AU305" s="26"/>
      <c r="AV305" s="26"/>
      <c r="AW305" s="26"/>
      <c r="AX305" s="26"/>
      <c r="AY305" s="26"/>
      <c r="AZ305" s="26"/>
      <c r="BA305" s="26"/>
      <c r="BB305" s="26"/>
      <c r="BC305" s="26"/>
      <c r="BD305" s="149"/>
      <c r="BE305" s="26"/>
      <c r="BF305" s="29"/>
      <c r="BG305" s="29"/>
      <c r="BH305" s="29"/>
      <c r="BI305" s="26"/>
      <c r="BJ305" s="347" t="str">
        <f t="shared" si="127"/>
        <v>No</v>
      </c>
      <c r="BK305" s="347" t="str">
        <f t="shared" si="114"/>
        <v>No</v>
      </c>
      <c r="BL305" s="347" t="str">
        <f t="shared" si="115"/>
        <v>No</v>
      </c>
      <c r="BM305" s="347" t="str">
        <f t="shared" si="116"/>
        <v>No</v>
      </c>
      <c r="BN305" s="347" t="str">
        <f t="shared" si="117"/>
        <v>No</v>
      </c>
      <c r="BO305" s="347" t="str">
        <f t="shared" si="118"/>
        <v>No</v>
      </c>
      <c r="BP305" s="347" t="str">
        <f t="shared" si="119"/>
        <v>No</v>
      </c>
      <c r="BQ305" s="347" t="str">
        <f t="shared" si="128"/>
        <v>No</v>
      </c>
      <c r="BR305" s="347" t="str">
        <f t="shared" si="120"/>
        <v>No</v>
      </c>
      <c r="BS305" s="347" t="str">
        <f t="shared" si="129"/>
        <v>No</v>
      </c>
      <c r="BT305" s="347" t="str">
        <f t="shared" si="130"/>
        <v>No</v>
      </c>
      <c r="BU305" s="347" t="str">
        <f t="shared" si="121"/>
        <v>Yes</v>
      </c>
      <c r="BV305" s="347" t="str">
        <f t="shared" si="122"/>
        <v>6th-12th</v>
      </c>
      <c r="BW305" s="347" t="str">
        <f t="shared" si="131"/>
        <v>No</v>
      </c>
      <c r="BX305" s="347" t="str">
        <f t="shared" si="132"/>
        <v>No</v>
      </c>
      <c r="BY305" s="347" t="str">
        <f t="shared" si="133"/>
        <v>No</v>
      </c>
      <c r="BZ305" s="347" t="str">
        <f t="shared" si="134"/>
        <v>No</v>
      </c>
    </row>
    <row r="306" spans="1:78" x14ac:dyDescent="0.3">
      <c r="A306" s="26"/>
      <c r="B306" s="26"/>
      <c r="C306" s="355"/>
      <c r="D306" s="322"/>
      <c r="E306" s="322"/>
      <c r="F306" s="26"/>
      <c r="G306" s="26"/>
      <c r="H306" s="26"/>
      <c r="I306" s="26"/>
      <c r="J306" s="26"/>
      <c r="K306" s="26"/>
      <c r="L306" s="26"/>
      <c r="M306" s="26"/>
      <c r="N306" s="25"/>
      <c r="O306" s="141"/>
      <c r="P306" s="26"/>
      <c r="Q306" s="141"/>
      <c r="R306" s="26"/>
      <c r="S306" s="345">
        <f t="shared" si="108"/>
        <v>0</v>
      </c>
      <c r="T306" s="26"/>
      <c r="U306" s="26"/>
      <c r="V306" s="26"/>
      <c r="W306" s="26"/>
      <c r="X306" s="26"/>
      <c r="Y306" s="26"/>
      <c r="Z306" s="26"/>
      <c r="AA306" s="26"/>
      <c r="AB306" s="27"/>
      <c r="AC306" s="27"/>
      <c r="AD306" s="346" t="str">
        <f t="shared" si="123"/>
        <v>Insufficient Data</v>
      </c>
      <c r="AE306" s="125" t="str">
        <f t="shared" si="124"/>
        <v>Insufficient Data</v>
      </c>
      <c r="AF306" s="125" t="str">
        <f t="shared" si="125"/>
        <v>Insufficient Data</v>
      </c>
      <c r="AG306" s="31"/>
      <c r="AH306" s="31"/>
      <c r="AI306" s="125" t="str">
        <f t="shared" si="109"/>
        <v>Insufficient Data</v>
      </c>
      <c r="AJ306" s="125" t="str">
        <f t="shared" si="126"/>
        <v>Insufficient Data</v>
      </c>
      <c r="AK306" s="225" t="str">
        <f t="shared" si="110"/>
        <v>Yes</v>
      </c>
      <c r="AL306" s="29"/>
      <c r="AM306" s="29"/>
      <c r="AN306" s="125" t="str">
        <f t="shared" si="111"/>
        <v>Insufficient Data</v>
      </c>
      <c r="AO306" s="125" t="str">
        <f t="shared" si="112"/>
        <v>Insufficient Data</v>
      </c>
      <c r="AP306" s="225" t="str">
        <f t="shared" si="113"/>
        <v>Insufficient Data</v>
      </c>
      <c r="AQ306" s="322"/>
      <c r="AR306" s="322"/>
      <c r="AS306" s="28"/>
      <c r="AT306" s="26"/>
      <c r="AU306" s="26"/>
      <c r="AV306" s="26"/>
      <c r="AW306" s="26"/>
      <c r="AX306" s="26"/>
      <c r="AY306" s="26"/>
      <c r="AZ306" s="26"/>
      <c r="BA306" s="26"/>
      <c r="BB306" s="26"/>
      <c r="BC306" s="26"/>
      <c r="BD306" s="149"/>
      <c r="BE306" s="26"/>
      <c r="BF306" s="29"/>
      <c r="BG306" s="29"/>
      <c r="BH306" s="29"/>
      <c r="BI306" s="26"/>
      <c r="BJ306" s="347" t="str">
        <f t="shared" si="127"/>
        <v>No</v>
      </c>
      <c r="BK306" s="347" t="str">
        <f t="shared" si="114"/>
        <v>No</v>
      </c>
      <c r="BL306" s="347" t="str">
        <f t="shared" si="115"/>
        <v>No</v>
      </c>
      <c r="BM306" s="347" t="str">
        <f t="shared" si="116"/>
        <v>No</v>
      </c>
      <c r="BN306" s="347" t="str">
        <f t="shared" si="117"/>
        <v>No</v>
      </c>
      <c r="BO306" s="347" t="str">
        <f t="shared" si="118"/>
        <v>No</v>
      </c>
      <c r="BP306" s="347" t="str">
        <f t="shared" si="119"/>
        <v>No</v>
      </c>
      <c r="BQ306" s="347" t="str">
        <f t="shared" si="128"/>
        <v>No</v>
      </c>
      <c r="BR306" s="347" t="str">
        <f t="shared" si="120"/>
        <v>No</v>
      </c>
      <c r="BS306" s="347" t="str">
        <f t="shared" si="129"/>
        <v>No</v>
      </c>
      <c r="BT306" s="347" t="str">
        <f t="shared" si="130"/>
        <v>No</v>
      </c>
      <c r="BU306" s="347" t="str">
        <f t="shared" si="121"/>
        <v>Yes</v>
      </c>
      <c r="BV306" s="347" t="str">
        <f t="shared" si="122"/>
        <v>6th-12th</v>
      </c>
      <c r="BW306" s="347" t="str">
        <f t="shared" si="131"/>
        <v>No</v>
      </c>
      <c r="BX306" s="347" t="str">
        <f t="shared" si="132"/>
        <v>No</v>
      </c>
      <c r="BY306" s="347" t="str">
        <f t="shared" si="133"/>
        <v>No</v>
      </c>
      <c r="BZ306" s="347" t="str">
        <f t="shared" si="134"/>
        <v>No</v>
      </c>
    </row>
    <row r="307" spans="1:78" x14ac:dyDescent="0.3">
      <c r="A307" s="26"/>
      <c r="B307" s="26"/>
      <c r="C307" s="355"/>
      <c r="D307" s="322"/>
      <c r="E307" s="322"/>
      <c r="F307" s="26"/>
      <c r="G307" s="26"/>
      <c r="H307" s="26"/>
      <c r="I307" s="26"/>
      <c r="J307" s="26"/>
      <c r="K307" s="26"/>
      <c r="L307" s="26"/>
      <c r="M307" s="26"/>
      <c r="N307" s="25"/>
      <c r="O307" s="141"/>
      <c r="P307" s="26"/>
      <c r="Q307" s="141"/>
      <c r="R307" s="26"/>
      <c r="S307" s="345">
        <f t="shared" si="108"/>
        <v>0</v>
      </c>
      <c r="T307" s="26"/>
      <c r="U307" s="26"/>
      <c r="V307" s="26"/>
      <c r="W307" s="26"/>
      <c r="X307" s="26"/>
      <c r="Y307" s="26"/>
      <c r="Z307" s="26"/>
      <c r="AA307" s="26"/>
      <c r="AB307" s="27"/>
      <c r="AC307" s="27"/>
      <c r="AD307" s="346" t="str">
        <f t="shared" si="123"/>
        <v>Insufficient Data</v>
      </c>
      <c r="AE307" s="125" t="str">
        <f t="shared" si="124"/>
        <v>Insufficient Data</v>
      </c>
      <c r="AF307" s="125" t="str">
        <f t="shared" si="125"/>
        <v>Insufficient Data</v>
      </c>
      <c r="AG307" s="31"/>
      <c r="AH307" s="31"/>
      <c r="AI307" s="125" t="str">
        <f t="shared" si="109"/>
        <v>Insufficient Data</v>
      </c>
      <c r="AJ307" s="125" t="str">
        <f t="shared" si="126"/>
        <v>Insufficient Data</v>
      </c>
      <c r="AK307" s="225" t="str">
        <f t="shared" si="110"/>
        <v>Yes</v>
      </c>
      <c r="AL307" s="29"/>
      <c r="AM307" s="29"/>
      <c r="AN307" s="125" t="str">
        <f t="shared" si="111"/>
        <v>Insufficient Data</v>
      </c>
      <c r="AO307" s="125" t="str">
        <f t="shared" si="112"/>
        <v>Insufficient Data</v>
      </c>
      <c r="AP307" s="225" t="str">
        <f t="shared" si="113"/>
        <v>Insufficient Data</v>
      </c>
      <c r="AQ307" s="322"/>
      <c r="AR307" s="322"/>
      <c r="AS307" s="28"/>
      <c r="AT307" s="26"/>
      <c r="AU307" s="26"/>
      <c r="AV307" s="26"/>
      <c r="AW307" s="26"/>
      <c r="AX307" s="26"/>
      <c r="AY307" s="26"/>
      <c r="AZ307" s="26"/>
      <c r="BA307" s="26"/>
      <c r="BB307" s="26"/>
      <c r="BC307" s="26"/>
      <c r="BD307" s="149"/>
      <c r="BE307" s="26"/>
      <c r="BF307" s="29"/>
      <c r="BG307" s="29"/>
      <c r="BH307" s="29"/>
      <c r="BI307" s="26"/>
      <c r="BJ307" s="347" t="str">
        <f t="shared" si="127"/>
        <v>No</v>
      </c>
      <c r="BK307" s="347" t="str">
        <f t="shared" si="114"/>
        <v>No</v>
      </c>
      <c r="BL307" s="347" t="str">
        <f t="shared" si="115"/>
        <v>No</v>
      </c>
      <c r="BM307" s="347" t="str">
        <f t="shared" si="116"/>
        <v>No</v>
      </c>
      <c r="BN307" s="347" t="str">
        <f t="shared" si="117"/>
        <v>No</v>
      </c>
      <c r="BO307" s="347" t="str">
        <f t="shared" si="118"/>
        <v>No</v>
      </c>
      <c r="BP307" s="347" t="str">
        <f t="shared" si="119"/>
        <v>No</v>
      </c>
      <c r="BQ307" s="347" t="str">
        <f t="shared" si="128"/>
        <v>No</v>
      </c>
      <c r="BR307" s="347" t="str">
        <f t="shared" si="120"/>
        <v>No</v>
      </c>
      <c r="BS307" s="347" t="str">
        <f t="shared" si="129"/>
        <v>No</v>
      </c>
      <c r="BT307" s="347" t="str">
        <f t="shared" si="130"/>
        <v>No</v>
      </c>
      <c r="BU307" s="347" t="str">
        <f t="shared" si="121"/>
        <v>Yes</v>
      </c>
      <c r="BV307" s="347" t="str">
        <f t="shared" si="122"/>
        <v>6th-12th</v>
      </c>
      <c r="BW307" s="347" t="str">
        <f t="shared" si="131"/>
        <v>No</v>
      </c>
      <c r="BX307" s="347" t="str">
        <f t="shared" si="132"/>
        <v>No</v>
      </c>
      <c r="BY307" s="347" t="str">
        <f t="shared" si="133"/>
        <v>No</v>
      </c>
      <c r="BZ307" s="347" t="str">
        <f t="shared" si="134"/>
        <v>No</v>
      </c>
    </row>
    <row r="308" spans="1:78" x14ac:dyDescent="0.3">
      <c r="A308" s="26"/>
      <c r="B308" s="26"/>
      <c r="C308" s="355"/>
      <c r="D308" s="322"/>
      <c r="E308" s="322"/>
      <c r="F308" s="26"/>
      <c r="G308" s="26"/>
      <c r="H308" s="26"/>
      <c r="I308" s="26"/>
      <c r="J308" s="26"/>
      <c r="K308" s="26"/>
      <c r="L308" s="26"/>
      <c r="M308" s="26"/>
      <c r="N308" s="25"/>
      <c r="O308" s="141"/>
      <c r="P308" s="26"/>
      <c r="Q308" s="141"/>
      <c r="R308" s="26"/>
      <c r="S308" s="345">
        <f t="shared" si="108"/>
        <v>0</v>
      </c>
      <c r="T308" s="26"/>
      <c r="U308" s="26"/>
      <c r="V308" s="26"/>
      <c r="W308" s="26"/>
      <c r="X308" s="26"/>
      <c r="Y308" s="26"/>
      <c r="Z308" s="26"/>
      <c r="AA308" s="26"/>
      <c r="AB308" s="27"/>
      <c r="AC308" s="27"/>
      <c r="AD308" s="346" t="str">
        <f t="shared" si="123"/>
        <v>Insufficient Data</v>
      </c>
      <c r="AE308" s="125" t="str">
        <f t="shared" si="124"/>
        <v>Insufficient Data</v>
      </c>
      <c r="AF308" s="125" t="str">
        <f t="shared" si="125"/>
        <v>Insufficient Data</v>
      </c>
      <c r="AG308" s="31"/>
      <c r="AH308" s="31"/>
      <c r="AI308" s="125" t="str">
        <f t="shared" si="109"/>
        <v>Insufficient Data</v>
      </c>
      <c r="AJ308" s="125" t="str">
        <f t="shared" si="126"/>
        <v>Insufficient Data</v>
      </c>
      <c r="AK308" s="225" t="str">
        <f t="shared" si="110"/>
        <v>Yes</v>
      </c>
      <c r="AL308" s="29"/>
      <c r="AM308" s="29"/>
      <c r="AN308" s="125" t="str">
        <f t="shared" si="111"/>
        <v>Insufficient Data</v>
      </c>
      <c r="AO308" s="125" t="str">
        <f t="shared" si="112"/>
        <v>Insufficient Data</v>
      </c>
      <c r="AP308" s="225" t="str">
        <f t="shared" si="113"/>
        <v>Insufficient Data</v>
      </c>
      <c r="AQ308" s="322"/>
      <c r="AR308" s="322"/>
      <c r="AS308" s="28"/>
      <c r="AT308" s="26"/>
      <c r="AU308" s="26"/>
      <c r="AV308" s="26"/>
      <c r="AW308" s="26"/>
      <c r="AX308" s="26"/>
      <c r="AY308" s="26"/>
      <c r="AZ308" s="26"/>
      <c r="BA308" s="26"/>
      <c r="BB308" s="26"/>
      <c r="BC308" s="26"/>
      <c r="BD308" s="149"/>
      <c r="BE308" s="26"/>
      <c r="BF308" s="29"/>
      <c r="BG308" s="29"/>
      <c r="BH308" s="29"/>
      <c r="BI308" s="26"/>
      <c r="BJ308" s="347" t="str">
        <f t="shared" si="127"/>
        <v>No</v>
      </c>
      <c r="BK308" s="347" t="str">
        <f t="shared" si="114"/>
        <v>No</v>
      </c>
      <c r="BL308" s="347" t="str">
        <f t="shared" si="115"/>
        <v>No</v>
      </c>
      <c r="BM308" s="347" t="str">
        <f t="shared" si="116"/>
        <v>No</v>
      </c>
      <c r="BN308" s="347" t="str">
        <f t="shared" si="117"/>
        <v>No</v>
      </c>
      <c r="BO308" s="347" t="str">
        <f t="shared" si="118"/>
        <v>No</v>
      </c>
      <c r="BP308" s="347" t="str">
        <f t="shared" si="119"/>
        <v>No</v>
      </c>
      <c r="BQ308" s="347" t="str">
        <f t="shared" si="128"/>
        <v>No</v>
      </c>
      <c r="BR308" s="347" t="str">
        <f t="shared" si="120"/>
        <v>No</v>
      </c>
      <c r="BS308" s="347" t="str">
        <f t="shared" si="129"/>
        <v>No</v>
      </c>
      <c r="BT308" s="347" t="str">
        <f t="shared" si="130"/>
        <v>No</v>
      </c>
      <c r="BU308" s="347" t="str">
        <f t="shared" si="121"/>
        <v>Yes</v>
      </c>
      <c r="BV308" s="347" t="str">
        <f t="shared" si="122"/>
        <v>6th-12th</v>
      </c>
      <c r="BW308" s="347" t="str">
        <f t="shared" si="131"/>
        <v>No</v>
      </c>
      <c r="BX308" s="347" t="str">
        <f t="shared" si="132"/>
        <v>No</v>
      </c>
      <c r="BY308" s="347" t="str">
        <f t="shared" si="133"/>
        <v>No</v>
      </c>
      <c r="BZ308" s="347" t="str">
        <f t="shared" si="134"/>
        <v>No</v>
      </c>
    </row>
    <row r="309" spans="1:78" x14ac:dyDescent="0.3">
      <c r="A309" s="26"/>
      <c r="B309" s="26"/>
      <c r="C309" s="355"/>
      <c r="D309" s="322"/>
      <c r="E309" s="322"/>
      <c r="F309" s="26"/>
      <c r="G309" s="26"/>
      <c r="H309" s="26"/>
      <c r="I309" s="26"/>
      <c r="J309" s="26"/>
      <c r="K309" s="26"/>
      <c r="L309" s="26"/>
      <c r="M309" s="26"/>
      <c r="N309" s="25"/>
      <c r="O309" s="141"/>
      <c r="P309" s="26"/>
      <c r="Q309" s="141"/>
      <c r="R309" s="26"/>
      <c r="S309" s="345">
        <f t="shared" si="108"/>
        <v>0</v>
      </c>
      <c r="T309" s="26"/>
      <c r="U309" s="26"/>
      <c r="V309" s="26"/>
      <c r="W309" s="26"/>
      <c r="X309" s="26"/>
      <c r="Y309" s="26"/>
      <c r="Z309" s="26"/>
      <c r="AA309" s="26"/>
      <c r="AB309" s="27"/>
      <c r="AC309" s="27"/>
      <c r="AD309" s="346" t="str">
        <f t="shared" si="123"/>
        <v>Insufficient Data</v>
      </c>
      <c r="AE309" s="125" t="str">
        <f t="shared" si="124"/>
        <v>Insufficient Data</v>
      </c>
      <c r="AF309" s="125" t="str">
        <f t="shared" si="125"/>
        <v>Insufficient Data</v>
      </c>
      <c r="AG309" s="31"/>
      <c r="AH309" s="31"/>
      <c r="AI309" s="125" t="str">
        <f t="shared" si="109"/>
        <v>Insufficient Data</v>
      </c>
      <c r="AJ309" s="125" t="str">
        <f t="shared" si="126"/>
        <v>Insufficient Data</v>
      </c>
      <c r="AK309" s="225" t="str">
        <f t="shared" si="110"/>
        <v>Yes</v>
      </c>
      <c r="AL309" s="29"/>
      <c r="AM309" s="29"/>
      <c r="AN309" s="125" t="str">
        <f t="shared" si="111"/>
        <v>Insufficient Data</v>
      </c>
      <c r="AO309" s="125" t="str">
        <f t="shared" si="112"/>
        <v>Insufficient Data</v>
      </c>
      <c r="AP309" s="225" t="str">
        <f t="shared" si="113"/>
        <v>Insufficient Data</v>
      </c>
      <c r="AQ309" s="322"/>
      <c r="AR309" s="322"/>
      <c r="AS309" s="28"/>
      <c r="AT309" s="26"/>
      <c r="AU309" s="26"/>
      <c r="AV309" s="26"/>
      <c r="AW309" s="26"/>
      <c r="AX309" s="26"/>
      <c r="AY309" s="26"/>
      <c r="AZ309" s="26"/>
      <c r="BA309" s="26"/>
      <c r="BB309" s="26"/>
      <c r="BC309" s="26"/>
      <c r="BD309" s="149"/>
      <c r="BE309" s="26"/>
      <c r="BF309" s="29"/>
      <c r="BG309" s="29"/>
      <c r="BH309" s="29"/>
      <c r="BI309" s="26"/>
      <c r="BJ309" s="347" t="str">
        <f t="shared" si="127"/>
        <v>No</v>
      </c>
      <c r="BK309" s="347" t="str">
        <f t="shared" si="114"/>
        <v>No</v>
      </c>
      <c r="BL309" s="347" t="str">
        <f t="shared" si="115"/>
        <v>No</v>
      </c>
      <c r="BM309" s="347" t="str">
        <f t="shared" si="116"/>
        <v>No</v>
      </c>
      <c r="BN309" s="347" t="str">
        <f t="shared" si="117"/>
        <v>No</v>
      </c>
      <c r="BO309" s="347" t="str">
        <f t="shared" si="118"/>
        <v>No</v>
      </c>
      <c r="BP309" s="347" t="str">
        <f t="shared" si="119"/>
        <v>No</v>
      </c>
      <c r="BQ309" s="347" t="str">
        <f t="shared" si="128"/>
        <v>No</v>
      </c>
      <c r="BR309" s="347" t="str">
        <f t="shared" si="120"/>
        <v>No</v>
      </c>
      <c r="BS309" s="347" t="str">
        <f t="shared" si="129"/>
        <v>No</v>
      </c>
      <c r="BT309" s="347" t="str">
        <f t="shared" si="130"/>
        <v>No</v>
      </c>
      <c r="BU309" s="347" t="str">
        <f t="shared" si="121"/>
        <v>Yes</v>
      </c>
      <c r="BV309" s="347" t="str">
        <f t="shared" si="122"/>
        <v>6th-12th</v>
      </c>
      <c r="BW309" s="347" t="str">
        <f t="shared" si="131"/>
        <v>No</v>
      </c>
      <c r="BX309" s="347" t="str">
        <f t="shared" si="132"/>
        <v>No</v>
      </c>
      <c r="BY309" s="347" t="str">
        <f t="shared" si="133"/>
        <v>No</v>
      </c>
      <c r="BZ309" s="347" t="str">
        <f t="shared" si="134"/>
        <v>No</v>
      </c>
    </row>
    <row r="310" spans="1:78" x14ac:dyDescent="0.3">
      <c r="A310" s="26"/>
      <c r="B310" s="26"/>
      <c r="C310" s="355"/>
      <c r="D310" s="322"/>
      <c r="E310" s="322"/>
      <c r="F310" s="26"/>
      <c r="G310" s="26"/>
      <c r="H310" s="26"/>
      <c r="I310" s="26"/>
      <c r="J310" s="26"/>
      <c r="K310" s="26"/>
      <c r="L310" s="26"/>
      <c r="M310" s="26"/>
      <c r="N310" s="25"/>
      <c r="O310" s="141"/>
      <c r="P310" s="26"/>
      <c r="Q310" s="141"/>
      <c r="R310" s="26"/>
      <c r="S310" s="345">
        <f t="shared" si="108"/>
        <v>0</v>
      </c>
      <c r="T310" s="26"/>
      <c r="U310" s="26"/>
      <c r="V310" s="26"/>
      <c r="W310" s="26"/>
      <c r="X310" s="26"/>
      <c r="Y310" s="26"/>
      <c r="Z310" s="26"/>
      <c r="AA310" s="26"/>
      <c r="AB310" s="27"/>
      <c r="AC310" s="27"/>
      <c r="AD310" s="346" t="str">
        <f t="shared" si="123"/>
        <v>Insufficient Data</v>
      </c>
      <c r="AE310" s="125" t="str">
        <f t="shared" si="124"/>
        <v>Insufficient Data</v>
      </c>
      <c r="AF310" s="125" t="str">
        <f t="shared" si="125"/>
        <v>Insufficient Data</v>
      </c>
      <c r="AG310" s="31"/>
      <c r="AH310" s="31"/>
      <c r="AI310" s="125" t="str">
        <f t="shared" si="109"/>
        <v>Insufficient Data</v>
      </c>
      <c r="AJ310" s="125" t="str">
        <f t="shared" si="126"/>
        <v>Insufficient Data</v>
      </c>
      <c r="AK310" s="225" t="str">
        <f t="shared" si="110"/>
        <v>Yes</v>
      </c>
      <c r="AL310" s="29"/>
      <c r="AM310" s="29"/>
      <c r="AN310" s="125" t="str">
        <f t="shared" si="111"/>
        <v>Insufficient Data</v>
      </c>
      <c r="AO310" s="125" t="str">
        <f t="shared" si="112"/>
        <v>Insufficient Data</v>
      </c>
      <c r="AP310" s="225" t="str">
        <f t="shared" si="113"/>
        <v>Insufficient Data</v>
      </c>
      <c r="AQ310" s="322"/>
      <c r="AR310" s="322"/>
      <c r="AS310" s="28"/>
      <c r="AT310" s="26"/>
      <c r="AU310" s="26"/>
      <c r="AV310" s="26"/>
      <c r="AW310" s="26"/>
      <c r="AX310" s="26"/>
      <c r="AY310" s="26"/>
      <c r="AZ310" s="26"/>
      <c r="BA310" s="26"/>
      <c r="BB310" s="26"/>
      <c r="BC310" s="26"/>
      <c r="BD310" s="149"/>
      <c r="BE310" s="26"/>
      <c r="BF310" s="29"/>
      <c r="BG310" s="29"/>
      <c r="BH310" s="29"/>
      <c r="BI310" s="26"/>
      <c r="BJ310" s="347" t="str">
        <f t="shared" si="127"/>
        <v>No</v>
      </c>
      <c r="BK310" s="347" t="str">
        <f t="shared" si="114"/>
        <v>No</v>
      </c>
      <c r="BL310" s="347" t="str">
        <f t="shared" si="115"/>
        <v>No</v>
      </c>
      <c r="BM310" s="347" t="str">
        <f t="shared" si="116"/>
        <v>No</v>
      </c>
      <c r="BN310" s="347" t="str">
        <f t="shared" si="117"/>
        <v>No</v>
      </c>
      <c r="BO310" s="347" t="str">
        <f t="shared" si="118"/>
        <v>No</v>
      </c>
      <c r="BP310" s="347" t="str">
        <f t="shared" si="119"/>
        <v>No</v>
      </c>
      <c r="BQ310" s="347" t="str">
        <f t="shared" si="128"/>
        <v>No</v>
      </c>
      <c r="BR310" s="347" t="str">
        <f t="shared" si="120"/>
        <v>No</v>
      </c>
      <c r="BS310" s="347" t="str">
        <f t="shared" si="129"/>
        <v>No</v>
      </c>
      <c r="BT310" s="347" t="str">
        <f t="shared" si="130"/>
        <v>No</v>
      </c>
      <c r="BU310" s="347" t="str">
        <f t="shared" si="121"/>
        <v>Yes</v>
      </c>
      <c r="BV310" s="347" t="str">
        <f t="shared" si="122"/>
        <v>6th-12th</v>
      </c>
      <c r="BW310" s="347" t="str">
        <f t="shared" si="131"/>
        <v>No</v>
      </c>
      <c r="BX310" s="347" t="str">
        <f t="shared" si="132"/>
        <v>No</v>
      </c>
      <c r="BY310" s="347" t="str">
        <f t="shared" si="133"/>
        <v>No</v>
      </c>
      <c r="BZ310" s="347" t="str">
        <f t="shared" si="134"/>
        <v>No</v>
      </c>
    </row>
    <row r="311" spans="1:78" x14ac:dyDescent="0.3">
      <c r="A311" s="26"/>
      <c r="B311" s="26"/>
      <c r="C311" s="355"/>
      <c r="D311" s="322"/>
      <c r="E311" s="322"/>
      <c r="F311" s="26"/>
      <c r="G311" s="26"/>
      <c r="H311" s="26"/>
      <c r="I311" s="26"/>
      <c r="J311" s="26"/>
      <c r="K311" s="26"/>
      <c r="L311" s="26"/>
      <c r="M311" s="26"/>
      <c r="N311" s="25"/>
      <c r="O311" s="141"/>
      <c r="P311" s="26"/>
      <c r="Q311" s="141"/>
      <c r="R311" s="26"/>
      <c r="S311" s="345">
        <f t="shared" si="108"/>
        <v>0</v>
      </c>
      <c r="T311" s="26"/>
      <c r="U311" s="26"/>
      <c r="V311" s="26"/>
      <c r="W311" s="26"/>
      <c r="X311" s="26"/>
      <c r="Y311" s="26"/>
      <c r="Z311" s="26"/>
      <c r="AA311" s="26"/>
      <c r="AB311" s="27"/>
      <c r="AC311" s="27"/>
      <c r="AD311" s="346" t="str">
        <f t="shared" si="123"/>
        <v>Insufficient Data</v>
      </c>
      <c r="AE311" s="125" t="str">
        <f t="shared" si="124"/>
        <v>Insufficient Data</v>
      </c>
      <c r="AF311" s="125" t="str">
        <f t="shared" si="125"/>
        <v>Insufficient Data</v>
      </c>
      <c r="AG311" s="31"/>
      <c r="AH311" s="31"/>
      <c r="AI311" s="125" t="str">
        <f t="shared" si="109"/>
        <v>Insufficient Data</v>
      </c>
      <c r="AJ311" s="125" t="str">
        <f t="shared" si="126"/>
        <v>Insufficient Data</v>
      </c>
      <c r="AK311" s="225" t="str">
        <f t="shared" si="110"/>
        <v>Yes</v>
      </c>
      <c r="AL311" s="29"/>
      <c r="AM311" s="29"/>
      <c r="AN311" s="125" t="str">
        <f t="shared" si="111"/>
        <v>Insufficient Data</v>
      </c>
      <c r="AO311" s="125" t="str">
        <f t="shared" si="112"/>
        <v>Insufficient Data</v>
      </c>
      <c r="AP311" s="225" t="str">
        <f t="shared" si="113"/>
        <v>Insufficient Data</v>
      </c>
      <c r="AQ311" s="322"/>
      <c r="AR311" s="322"/>
      <c r="AS311" s="28"/>
      <c r="AT311" s="26"/>
      <c r="AU311" s="26"/>
      <c r="AV311" s="26"/>
      <c r="AW311" s="26"/>
      <c r="AX311" s="26"/>
      <c r="AY311" s="26"/>
      <c r="AZ311" s="26"/>
      <c r="BA311" s="26"/>
      <c r="BB311" s="26"/>
      <c r="BC311" s="26"/>
      <c r="BD311" s="149"/>
      <c r="BE311" s="26"/>
      <c r="BF311" s="29"/>
      <c r="BG311" s="29"/>
      <c r="BH311" s="29"/>
      <c r="BI311" s="26"/>
      <c r="BJ311" s="347" t="str">
        <f t="shared" si="127"/>
        <v>No</v>
      </c>
      <c r="BK311" s="347" t="str">
        <f t="shared" si="114"/>
        <v>No</v>
      </c>
      <c r="BL311" s="347" t="str">
        <f t="shared" si="115"/>
        <v>No</v>
      </c>
      <c r="BM311" s="347" t="str">
        <f t="shared" si="116"/>
        <v>No</v>
      </c>
      <c r="BN311" s="347" t="str">
        <f t="shared" si="117"/>
        <v>No</v>
      </c>
      <c r="BO311" s="347" t="str">
        <f t="shared" si="118"/>
        <v>No</v>
      </c>
      <c r="BP311" s="347" t="str">
        <f t="shared" si="119"/>
        <v>No</v>
      </c>
      <c r="BQ311" s="347" t="str">
        <f t="shared" si="128"/>
        <v>No</v>
      </c>
      <c r="BR311" s="347" t="str">
        <f t="shared" si="120"/>
        <v>No</v>
      </c>
      <c r="BS311" s="347" t="str">
        <f t="shared" si="129"/>
        <v>No</v>
      </c>
      <c r="BT311" s="347" t="str">
        <f t="shared" si="130"/>
        <v>No</v>
      </c>
      <c r="BU311" s="347" t="str">
        <f t="shared" si="121"/>
        <v>Yes</v>
      </c>
      <c r="BV311" s="347" t="str">
        <f t="shared" si="122"/>
        <v>6th-12th</v>
      </c>
      <c r="BW311" s="347" t="str">
        <f t="shared" si="131"/>
        <v>No</v>
      </c>
      <c r="BX311" s="347" t="str">
        <f t="shared" si="132"/>
        <v>No</v>
      </c>
      <c r="BY311" s="347" t="str">
        <f t="shared" si="133"/>
        <v>No</v>
      </c>
      <c r="BZ311" s="347" t="str">
        <f t="shared" si="134"/>
        <v>No</v>
      </c>
    </row>
    <row r="312" spans="1:78" x14ac:dyDescent="0.3">
      <c r="A312" s="26"/>
      <c r="B312" s="26"/>
      <c r="C312" s="355"/>
      <c r="D312" s="322"/>
      <c r="E312" s="322"/>
      <c r="F312" s="26"/>
      <c r="G312" s="26"/>
      <c r="H312" s="26"/>
      <c r="I312" s="26"/>
      <c r="J312" s="26"/>
      <c r="K312" s="26"/>
      <c r="L312" s="26"/>
      <c r="M312" s="26"/>
      <c r="N312" s="25"/>
      <c r="O312" s="141"/>
      <c r="P312" s="26"/>
      <c r="Q312" s="141"/>
      <c r="R312" s="26"/>
      <c r="S312" s="345">
        <f t="shared" si="108"/>
        <v>0</v>
      </c>
      <c r="T312" s="26"/>
      <c r="U312" s="26"/>
      <c r="V312" s="26"/>
      <c r="W312" s="26"/>
      <c r="X312" s="26"/>
      <c r="Y312" s="26"/>
      <c r="Z312" s="26"/>
      <c r="AA312" s="26"/>
      <c r="AB312" s="27"/>
      <c r="AC312" s="27"/>
      <c r="AD312" s="346" t="str">
        <f t="shared" si="123"/>
        <v>Insufficient Data</v>
      </c>
      <c r="AE312" s="125" t="str">
        <f t="shared" si="124"/>
        <v>Insufficient Data</v>
      </c>
      <c r="AF312" s="125" t="str">
        <f t="shared" si="125"/>
        <v>Insufficient Data</v>
      </c>
      <c r="AG312" s="31"/>
      <c r="AH312" s="31"/>
      <c r="AI312" s="125" t="str">
        <f t="shared" si="109"/>
        <v>Insufficient Data</v>
      </c>
      <c r="AJ312" s="125" t="str">
        <f t="shared" si="126"/>
        <v>Insufficient Data</v>
      </c>
      <c r="AK312" s="225" t="str">
        <f t="shared" si="110"/>
        <v>Yes</v>
      </c>
      <c r="AL312" s="29"/>
      <c r="AM312" s="29"/>
      <c r="AN312" s="125" t="str">
        <f t="shared" si="111"/>
        <v>Insufficient Data</v>
      </c>
      <c r="AO312" s="125" t="str">
        <f t="shared" si="112"/>
        <v>Insufficient Data</v>
      </c>
      <c r="AP312" s="225" t="str">
        <f t="shared" si="113"/>
        <v>Insufficient Data</v>
      </c>
      <c r="AQ312" s="322"/>
      <c r="AR312" s="322"/>
      <c r="AS312" s="28"/>
      <c r="AT312" s="26"/>
      <c r="AU312" s="26"/>
      <c r="AV312" s="26"/>
      <c r="AW312" s="26"/>
      <c r="AX312" s="26"/>
      <c r="AY312" s="26"/>
      <c r="AZ312" s="26"/>
      <c r="BA312" s="26"/>
      <c r="BB312" s="26"/>
      <c r="BC312" s="26"/>
      <c r="BD312" s="149"/>
      <c r="BE312" s="26"/>
      <c r="BF312" s="29"/>
      <c r="BG312" s="29"/>
      <c r="BH312" s="29"/>
      <c r="BI312" s="26"/>
      <c r="BJ312" s="347" t="str">
        <f t="shared" si="127"/>
        <v>No</v>
      </c>
      <c r="BK312" s="347" t="str">
        <f t="shared" si="114"/>
        <v>No</v>
      </c>
      <c r="BL312" s="347" t="str">
        <f t="shared" si="115"/>
        <v>No</v>
      </c>
      <c r="BM312" s="347" t="str">
        <f t="shared" si="116"/>
        <v>No</v>
      </c>
      <c r="BN312" s="347" t="str">
        <f t="shared" si="117"/>
        <v>No</v>
      </c>
      <c r="BO312" s="347" t="str">
        <f t="shared" si="118"/>
        <v>No</v>
      </c>
      <c r="BP312" s="347" t="str">
        <f t="shared" si="119"/>
        <v>No</v>
      </c>
      <c r="BQ312" s="347" t="str">
        <f t="shared" si="128"/>
        <v>No</v>
      </c>
      <c r="BR312" s="347" t="str">
        <f t="shared" si="120"/>
        <v>No</v>
      </c>
      <c r="BS312" s="347" t="str">
        <f t="shared" si="129"/>
        <v>No</v>
      </c>
      <c r="BT312" s="347" t="str">
        <f t="shared" si="130"/>
        <v>No</v>
      </c>
      <c r="BU312" s="347" t="str">
        <f t="shared" si="121"/>
        <v>Yes</v>
      </c>
      <c r="BV312" s="347" t="str">
        <f t="shared" si="122"/>
        <v>6th-12th</v>
      </c>
      <c r="BW312" s="347" t="str">
        <f t="shared" si="131"/>
        <v>No</v>
      </c>
      <c r="BX312" s="347" t="str">
        <f t="shared" si="132"/>
        <v>No</v>
      </c>
      <c r="BY312" s="347" t="str">
        <f t="shared" si="133"/>
        <v>No</v>
      </c>
      <c r="BZ312" s="347" t="str">
        <f t="shared" si="134"/>
        <v>No</v>
      </c>
    </row>
    <row r="313" spans="1:78" x14ac:dyDescent="0.3">
      <c r="A313" s="26"/>
      <c r="B313" s="26"/>
      <c r="C313" s="355"/>
      <c r="D313" s="322"/>
      <c r="E313" s="322"/>
      <c r="F313" s="26"/>
      <c r="G313" s="26"/>
      <c r="H313" s="26"/>
      <c r="I313" s="26"/>
      <c r="J313" s="26"/>
      <c r="K313" s="26"/>
      <c r="L313" s="26"/>
      <c r="M313" s="26"/>
      <c r="N313" s="25"/>
      <c r="O313" s="141"/>
      <c r="P313" s="26"/>
      <c r="Q313" s="141"/>
      <c r="R313" s="26"/>
      <c r="S313" s="345">
        <f t="shared" si="108"/>
        <v>0</v>
      </c>
      <c r="T313" s="26"/>
      <c r="U313" s="26"/>
      <c r="V313" s="26"/>
      <c r="W313" s="26"/>
      <c r="X313" s="26"/>
      <c r="Y313" s="26"/>
      <c r="Z313" s="26"/>
      <c r="AA313" s="26"/>
      <c r="AB313" s="27"/>
      <c r="AC313" s="27"/>
      <c r="AD313" s="346" t="str">
        <f t="shared" si="123"/>
        <v>Insufficient Data</v>
      </c>
      <c r="AE313" s="125" t="str">
        <f t="shared" si="124"/>
        <v>Insufficient Data</v>
      </c>
      <c r="AF313" s="125" t="str">
        <f t="shared" si="125"/>
        <v>Insufficient Data</v>
      </c>
      <c r="AG313" s="31"/>
      <c r="AH313" s="31"/>
      <c r="AI313" s="125" t="str">
        <f t="shared" si="109"/>
        <v>Insufficient Data</v>
      </c>
      <c r="AJ313" s="125" t="str">
        <f t="shared" si="126"/>
        <v>Insufficient Data</v>
      </c>
      <c r="AK313" s="225" t="str">
        <f t="shared" si="110"/>
        <v>Yes</v>
      </c>
      <c r="AL313" s="29"/>
      <c r="AM313" s="29"/>
      <c r="AN313" s="125" t="str">
        <f t="shared" si="111"/>
        <v>Insufficient Data</v>
      </c>
      <c r="AO313" s="125" t="str">
        <f t="shared" si="112"/>
        <v>Insufficient Data</v>
      </c>
      <c r="AP313" s="225" t="str">
        <f t="shared" si="113"/>
        <v>Insufficient Data</v>
      </c>
      <c r="AQ313" s="322"/>
      <c r="AR313" s="322"/>
      <c r="AS313" s="28"/>
      <c r="AT313" s="26"/>
      <c r="AU313" s="26"/>
      <c r="AV313" s="26"/>
      <c r="AW313" s="26"/>
      <c r="AX313" s="26"/>
      <c r="AY313" s="26"/>
      <c r="AZ313" s="26"/>
      <c r="BA313" s="26"/>
      <c r="BB313" s="26"/>
      <c r="BC313" s="26"/>
      <c r="BD313" s="149"/>
      <c r="BE313" s="26"/>
      <c r="BF313" s="29"/>
      <c r="BG313" s="29"/>
      <c r="BH313" s="29"/>
      <c r="BI313" s="26"/>
      <c r="BJ313" s="347" t="str">
        <f t="shared" si="127"/>
        <v>No</v>
      </c>
      <c r="BK313" s="347" t="str">
        <f t="shared" si="114"/>
        <v>No</v>
      </c>
      <c r="BL313" s="347" t="str">
        <f t="shared" si="115"/>
        <v>No</v>
      </c>
      <c r="BM313" s="347" t="str">
        <f t="shared" si="116"/>
        <v>No</v>
      </c>
      <c r="BN313" s="347" t="str">
        <f t="shared" si="117"/>
        <v>No</v>
      </c>
      <c r="BO313" s="347" t="str">
        <f t="shared" si="118"/>
        <v>No</v>
      </c>
      <c r="BP313" s="347" t="str">
        <f t="shared" si="119"/>
        <v>No</v>
      </c>
      <c r="BQ313" s="347" t="str">
        <f t="shared" si="128"/>
        <v>No</v>
      </c>
      <c r="BR313" s="347" t="str">
        <f t="shared" si="120"/>
        <v>No</v>
      </c>
      <c r="BS313" s="347" t="str">
        <f t="shared" si="129"/>
        <v>No</v>
      </c>
      <c r="BT313" s="347" t="str">
        <f t="shared" si="130"/>
        <v>No</v>
      </c>
      <c r="BU313" s="347" t="str">
        <f t="shared" si="121"/>
        <v>Yes</v>
      </c>
      <c r="BV313" s="347" t="str">
        <f t="shared" si="122"/>
        <v>6th-12th</v>
      </c>
      <c r="BW313" s="347" t="str">
        <f t="shared" si="131"/>
        <v>No</v>
      </c>
      <c r="BX313" s="347" t="str">
        <f t="shared" si="132"/>
        <v>No</v>
      </c>
      <c r="BY313" s="347" t="str">
        <f t="shared" si="133"/>
        <v>No</v>
      </c>
      <c r="BZ313" s="347" t="str">
        <f t="shared" si="134"/>
        <v>No</v>
      </c>
    </row>
    <row r="314" spans="1:78" x14ac:dyDescent="0.3">
      <c r="A314" s="26"/>
      <c r="B314" s="26"/>
      <c r="C314" s="355"/>
      <c r="D314" s="322"/>
      <c r="E314" s="322"/>
      <c r="F314" s="26"/>
      <c r="G314" s="26"/>
      <c r="H314" s="26"/>
      <c r="I314" s="26"/>
      <c r="J314" s="26"/>
      <c r="K314" s="26"/>
      <c r="L314" s="26"/>
      <c r="M314" s="26"/>
      <c r="N314" s="25"/>
      <c r="O314" s="141"/>
      <c r="P314" s="26"/>
      <c r="Q314" s="141"/>
      <c r="R314" s="26"/>
      <c r="S314" s="345">
        <f t="shared" si="108"/>
        <v>0</v>
      </c>
      <c r="T314" s="26"/>
      <c r="U314" s="26"/>
      <c r="V314" s="26"/>
      <c r="W314" s="26"/>
      <c r="X314" s="26"/>
      <c r="Y314" s="26"/>
      <c r="Z314" s="26"/>
      <c r="AA314" s="26"/>
      <c r="AB314" s="27"/>
      <c r="AC314" s="27"/>
      <c r="AD314" s="346" t="str">
        <f t="shared" si="123"/>
        <v>Insufficient Data</v>
      </c>
      <c r="AE314" s="125" t="str">
        <f t="shared" si="124"/>
        <v>Insufficient Data</v>
      </c>
      <c r="AF314" s="125" t="str">
        <f t="shared" si="125"/>
        <v>Insufficient Data</v>
      </c>
      <c r="AG314" s="31"/>
      <c r="AH314" s="31"/>
      <c r="AI314" s="125" t="str">
        <f t="shared" si="109"/>
        <v>Insufficient Data</v>
      </c>
      <c r="AJ314" s="125" t="str">
        <f t="shared" si="126"/>
        <v>Insufficient Data</v>
      </c>
      <c r="AK314" s="225" t="str">
        <f t="shared" si="110"/>
        <v>Yes</v>
      </c>
      <c r="AL314" s="29"/>
      <c r="AM314" s="29"/>
      <c r="AN314" s="125" t="str">
        <f t="shared" si="111"/>
        <v>Insufficient Data</v>
      </c>
      <c r="AO314" s="125" t="str">
        <f t="shared" si="112"/>
        <v>Insufficient Data</v>
      </c>
      <c r="AP314" s="225" t="str">
        <f t="shared" si="113"/>
        <v>Insufficient Data</v>
      </c>
      <c r="AQ314" s="322"/>
      <c r="AR314" s="322"/>
      <c r="AS314" s="28"/>
      <c r="AT314" s="26"/>
      <c r="AU314" s="26"/>
      <c r="AV314" s="26"/>
      <c r="AW314" s="26"/>
      <c r="AX314" s="26"/>
      <c r="AY314" s="26"/>
      <c r="AZ314" s="26"/>
      <c r="BA314" s="26"/>
      <c r="BB314" s="26"/>
      <c r="BC314" s="26"/>
      <c r="BD314" s="149"/>
      <c r="BE314" s="26"/>
      <c r="BF314" s="29"/>
      <c r="BG314" s="29"/>
      <c r="BH314" s="29"/>
      <c r="BI314" s="26"/>
      <c r="BJ314" s="347" t="str">
        <f t="shared" si="127"/>
        <v>No</v>
      </c>
      <c r="BK314" s="347" t="str">
        <f t="shared" si="114"/>
        <v>No</v>
      </c>
      <c r="BL314" s="347" t="str">
        <f t="shared" si="115"/>
        <v>No</v>
      </c>
      <c r="BM314" s="347" t="str">
        <f t="shared" si="116"/>
        <v>No</v>
      </c>
      <c r="BN314" s="347" t="str">
        <f t="shared" si="117"/>
        <v>No</v>
      </c>
      <c r="BO314" s="347" t="str">
        <f t="shared" si="118"/>
        <v>No</v>
      </c>
      <c r="BP314" s="347" t="str">
        <f t="shared" si="119"/>
        <v>No</v>
      </c>
      <c r="BQ314" s="347" t="str">
        <f t="shared" si="128"/>
        <v>No</v>
      </c>
      <c r="BR314" s="347" t="str">
        <f t="shared" si="120"/>
        <v>No</v>
      </c>
      <c r="BS314" s="347" t="str">
        <f t="shared" si="129"/>
        <v>No</v>
      </c>
      <c r="BT314" s="347" t="str">
        <f t="shared" si="130"/>
        <v>No</v>
      </c>
      <c r="BU314" s="347" t="str">
        <f t="shared" si="121"/>
        <v>Yes</v>
      </c>
      <c r="BV314" s="347" t="str">
        <f t="shared" si="122"/>
        <v>6th-12th</v>
      </c>
      <c r="BW314" s="347" t="str">
        <f t="shared" si="131"/>
        <v>No</v>
      </c>
      <c r="BX314" s="347" t="str">
        <f t="shared" si="132"/>
        <v>No</v>
      </c>
      <c r="BY314" s="347" t="str">
        <f t="shared" si="133"/>
        <v>No</v>
      </c>
      <c r="BZ314" s="347" t="str">
        <f t="shared" si="134"/>
        <v>No</v>
      </c>
    </row>
    <row r="315" spans="1:78" x14ac:dyDescent="0.3">
      <c r="A315" s="26"/>
      <c r="B315" s="26"/>
      <c r="C315" s="355"/>
      <c r="D315" s="322"/>
      <c r="E315" s="322"/>
      <c r="F315" s="26"/>
      <c r="G315" s="26"/>
      <c r="H315" s="26"/>
      <c r="I315" s="26"/>
      <c r="J315" s="26"/>
      <c r="K315" s="26"/>
      <c r="L315" s="26"/>
      <c r="M315" s="26"/>
      <c r="N315" s="25"/>
      <c r="O315" s="141"/>
      <c r="P315" s="26"/>
      <c r="Q315" s="141"/>
      <c r="R315" s="26"/>
      <c r="S315" s="345">
        <f t="shared" si="108"/>
        <v>0</v>
      </c>
      <c r="T315" s="26"/>
      <c r="U315" s="26"/>
      <c r="V315" s="26"/>
      <c r="W315" s="26"/>
      <c r="X315" s="26"/>
      <c r="Y315" s="26"/>
      <c r="Z315" s="26"/>
      <c r="AA315" s="26"/>
      <c r="AB315" s="27"/>
      <c r="AC315" s="27"/>
      <c r="AD315" s="346" t="str">
        <f t="shared" si="123"/>
        <v>Insufficient Data</v>
      </c>
      <c r="AE315" s="125" t="str">
        <f t="shared" si="124"/>
        <v>Insufficient Data</v>
      </c>
      <c r="AF315" s="125" t="str">
        <f t="shared" si="125"/>
        <v>Insufficient Data</v>
      </c>
      <c r="AG315" s="31"/>
      <c r="AH315" s="31"/>
      <c r="AI315" s="125" t="str">
        <f t="shared" si="109"/>
        <v>Insufficient Data</v>
      </c>
      <c r="AJ315" s="125" t="str">
        <f t="shared" si="126"/>
        <v>Insufficient Data</v>
      </c>
      <c r="AK315" s="225" t="str">
        <f t="shared" si="110"/>
        <v>Yes</v>
      </c>
      <c r="AL315" s="29"/>
      <c r="AM315" s="29"/>
      <c r="AN315" s="125" t="str">
        <f t="shared" si="111"/>
        <v>Insufficient Data</v>
      </c>
      <c r="AO315" s="125" t="str">
        <f t="shared" si="112"/>
        <v>Insufficient Data</v>
      </c>
      <c r="AP315" s="225" t="str">
        <f t="shared" si="113"/>
        <v>Insufficient Data</v>
      </c>
      <c r="AQ315" s="322"/>
      <c r="AR315" s="322"/>
      <c r="AS315" s="28"/>
      <c r="AT315" s="26"/>
      <c r="AU315" s="26"/>
      <c r="AV315" s="26"/>
      <c r="AW315" s="26"/>
      <c r="AX315" s="26"/>
      <c r="AY315" s="26"/>
      <c r="AZ315" s="26"/>
      <c r="BA315" s="26"/>
      <c r="BB315" s="26"/>
      <c r="BC315" s="26"/>
      <c r="BD315" s="149"/>
      <c r="BE315" s="26"/>
      <c r="BF315" s="29"/>
      <c r="BG315" s="29"/>
      <c r="BH315" s="29"/>
      <c r="BI315" s="26"/>
      <c r="BJ315" s="347" t="str">
        <f t="shared" si="127"/>
        <v>No</v>
      </c>
      <c r="BK315" s="347" t="str">
        <f t="shared" si="114"/>
        <v>No</v>
      </c>
      <c r="BL315" s="347" t="str">
        <f t="shared" si="115"/>
        <v>No</v>
      </c>
      <c r="BM315" s="347" t="str">
        <f t="shared" si="116"/>
        <v>No</v>
      </c>
      <c r="BN315" s="347" t="str">
        <f t="shared" si="117"/>
        <v>No</v>
      </c>
      <c r="BO315" s="347" t="str">
        <f t="shared" si="118"/>
        <v>No</v>
      </c>
      <c r="BP315" s="347" t="str">
        <f t="shared" si="119"/>
        <v>No</v>
      </c>
      <c r="BQ315" s="347" t="str">
        <f t="shared" si="128"/>
        <v>No</v>
      </c>
      <c r="BR315" s="347" t="str">
        <f t="shared" si="120"/>
        <v>No</v>
      </c>
      <c r="BS315" s="347" t="str">
        <f t="shared" si="129"/>
        <v>No</v>
      </c>
      <c r="BT315" s="347" t="str">
        <f t="shared" si="130"/>
        <v>No</v>
      </c>
      <c r="BU315" s="347" t="str">
        <f t="shared" si="121"/>
        <v>Yes</v>
      </c>
      <c r="BV315" s="347" t="str">
        <f t="shared" si="122"/>
        <v>6th-12th</v>
      </c>
      <c r="BW315" s="347" t="str">
        <f t="shared" si="131"/>
        <v>No</v>
      </c>
      <c r="BX315" s="347" t="str">
        <f t="shared" si="132"/>
        <v>No</v>
      </c>
      <c r="BY315" s="347" t="str">
        <f t="shared" si="133"/>
        <v>No</v>
      </c>
      <c r="BZ315" s="347" t="str">
        <f t="shared" si="134"/>
        <v>No</v>
      </c>
    </row>
    <row r="316" spans="1:78" x14ac:dyDescent="0.3">
      <c r="A316" s="26"/>
      <c r="B316" s="26"/>
      <c r="C316" s="355"/>
      <c r="D316" s="322"/>
      <c r="E316" s="322"/>
      <c r="F316" s="26"/>
      <c r="G316" s="26"/>
      <c r="H316" s="26"/>
      <c r="I316" s="26"/>
      <c r="J316" s="26"/>
      <c r="K316" s="26"/>
      <c r="L316" s="26"/>
      <c r="M316" s="26"/>
      <c r="N316" s="25"/>
      <c r="O316" s="141"/>
      <c r="P316" s="26"/>
      <c r="Q316" s="141"/>
      <c r="R316" s="26"/>
      <c r="S316" s="345">
        <f t="shared" si="108"/>
        <v>0</v>
      </c>
      <c r="T316" s="26"/>
      <c r="U316" s="26"/>
      <c r="V316" s="26"/>
      <c r="W316" s="26"/>
      <c r="X316" s="26"/>
      <c r="Y316" s="26"/>
      <c r="Z316" s="26"/>
      <c r="AA316" s="26"/>
      <c r="AB316" s="27"/>
      <c r="AC316" s="27"/>
      <c r="AD316" s="346" t="str">
        <f t="shared" si="123"/>
        <v>Insufficient Data</v>
      </c>
      <c r="AE316" s="125" t="str">
        <f t="shared" si="124"/>
        <v>Insufficient Data</v>
      </c>
      <c r="AF316" s="125" t="str">
        <f t="shared" si="125"/>
        <v>Insufficient Data</v>
      </c>
      <c r="AG316" s="31"/>
      <c r="AH316" s="31"/>
      <c r="AI316" s="125" t="str">
        <f t="shared" si="109"/>
        <v>Insufficient Data</v>
      </c>
      <c r="AJ316" s="125" t="str">
        <f t="shared" si="126"/>
        <v>Insufficient Data</v>
      </c>
      <c r="AK316" s="225" t="str">
        <f t="shared" si="110"/>
        <v>Yes</v>
      </c>
      <c r="AL316" s="29"/>
      <c r="AM316" s="29"/>
      <c r="AN316" s="125" t="str">
        <f t="shared" si="111"/>
        <v>Insufficient Data</v>
      </c>
      <c r="AO316" s="125" t="str">
        <f t="shared" si="112"/>
        <v>Insufficient Data</v>
      </c>
      <c r="AP316" s="225" t="str">
        <f t="shared" si="113"/>
        <v>Insufficient Data</v>
      </c>
      <c r="AQ316" s="322"/>
      <c r="AR316" s="322"/>
      <c r="AS316" s="28"/>
      <c r="AT316" s="26"/>
      <c r="AU316" s="26"/>
      <c r="AV316" s="26"/>
      <c r="AW316" s="26"/>
      <c r="AX316" s="26"/>
      <c r="AY316" s="26"/>
      <c r="AZ316" s="26"/>
      <c r="BA316" s="26"/>
      <c r="BB316" s="26"/>
      <c r="BC316" s="26"/>
      <c r="BD316" s="149"/>
      <c r="BE316" s="26"/>
      <c r="BF316" s="29"/>
      <c r="BG316" s="29"/>
      <c r="BH316" s="29"/>
      <c r="BI316" s="26"/>
      <c r="BJ316" s="347" t="str">
        <f t="shared" si="127"/>
        <v>No</v>
      </c>
      <c r="BK316" s="347" t="str">
        <f t="shared" si="114"/>
        <v>No</v>
      </c>
      <c r="BL316" s="347" t="str">
        <f t="shared" si="115"/>
        <v>No</v>
      </c>
      <c r="BM316" s="347" t="str">
        <f t="shared" si="116"/>
        <v>No</v>
      </c>
      <c r="BN316" s="347" t="str">
        <f t="shared" si="117"/>
        <v>No</v>
      </c>
      <c r="BO316" s="347" t="str">
        <f t="shared" si="118"/>
        <v>No</v>
      </c>
      <c r="BP316" s="347" t="str">
        <f t="shared" si="119"/>
        <v>No</v>
      </c>
      <c r="BQ316" s="347" t="str">
        <f t="shared" si="128"/>
        <v>No</v>
      </c>
      <c r="BR316" s="347" t="str">
        <f t="shared" si="120"/>
        <v>No</v>
      </c>
      <c r="BS316" s="347" t="str">
        <f t="shared" si="129"/>
        <v>No</v>
      </c>
      <c r="BT316" s="347" t="str">
        <f t="shared" si="130"/>
        <v>No</v>
      </c>
      <c r="BU316" s="347" t="str">
        <f t="shared" si="121"/>
        <v>Yes</v>
      </c>
      <c r="BV316" s="347" t="str">
        <f t="shared" si="122"/>
        <v>6th-12th</v>
      </c>
      <c r="BW316" s="347" t="str">
        <f t="shared" si="131"/>
        <v>No</v>
      </c>
      <c r="BX316" s="347" t="str">
        <f t="shared" si="132"/>
        <v>No</v>
      </c>
      <c r="BY316" s="347" t="str">
        <f t="shared" si="133"/>
        <v>No</v>
      </c>
      <c r="BZ316" s="347" t="str">
        <f t="shared" si="134"/>
        <v>No</v>
      </c>
    </row>
    <row r="317" spans="1:78" x14ac:dyDescent="0.3">
      <c r="A317" s="26"/>
      <c r="B317" s="26"/>
      <c r="C317" s="355"/>
      <c r="D317" s="322"/>
      <c r="E317" s="322"/>
      <c r="F317" s="26"/>
      <c r="G317" s="26"/>
      <c r="H317" s="26"/>
      <c r="I317" s="26"/>
      <c r="J317" s="26"/>
      <c r="K317" s="26"/>
      <c r="L317" s="26"/>
      <c r="M317" s="26"/>
      <c r="N317" s="25"/>
      <c r="O317" s="141"/>
      <c r="P317" s="26"/>
      <c r="Q317" s="141"/>
      <c r="R317" s="26"/>
      <c r="S317" s="345">
        <f t="shared" si="108"/>
        <v>0</v>
      </c>
      <c r="T317" s="26"/>
      <c r="U317" s="26"/>
      <c r="V317" s="26"/>
      <c r="W317" s="26"/>
      <c r="X317" s="26"/>
      <c r="Y317" s="26"/>
      <c r="Z317" s="26"/>
      <c r="AA317" s="26"/>
      <c r="AB317" s="27"/>
      <c r="AC317" s="27"/>
      <c r="AD317" s="346" t="str">
        <f t="shared" si="123"/>
        <v>Insufficient Data</v>
      </c>
      <c r="AE317" s="125" t="str">
        <f t="shared" si="124"/>
        <v>Insufficient Data</v>
      </c>
      <c r="AF317" s="125" t="str">
        <f t="shared" si="125"/>
        <v>Insufficient Data</v>
      </c>
      <c r="AG317" s="31"/>
      <c r="AH317" s="31"/>
      <c r="AI317" s="125" t="str">
        <f t="shared" si="109"/>
        <v>Insufficient Data</v>
      </c>
      <c r="AJ317" s="125" t="str">
        <f t="shared" si="126"/>
        <v>Insufficient Data</v>
      </c>
      <c r="AK317" s="225" t="str">
        <f t="shared" si="110"/>
        <v>Yes</v>
      </c>
      <c r="AL317" s="29"/>
      <c r="AM317" s="29"/>
      <c r="AN317" s="125" t="str">
        <f t="shared" si="111"/>
        <v>Insufficient Data</v>
      </c>
      <c r="AO317" s="125" t="str">
        <f t="shared" si="112"/>
        <v>Insufficient Data</v>
      </c>
      <c r="AP317" s="225" t="str">
        <f t="shared" si="113"/>
        <v>Insufficient Data</v>
      </c>
      <c r="AQ317" s="322"/>
      <c r="AR317" s="322"/>
      <c r="AS317" s="28"/>
      <c r="AT317" s="26"/>
      <c r="AU317" s="26"/>
      <c r="AV317" s="26"/>
      <c r="AW317" s="26"/>
      <c r="AX317" s="26"/>
      <c r="AY317" s="26"/>
      <c r="AZ317" s="26"/>
      <c r="BA317" s="26"/>
      <c r="BB317" s="26"/>
      <c r="BC317" s="26"/>
      <c r="BD317" s="149"/>
      <c r="BE317" s="26"/>
      <c r="BF317" s="29"/>
      <c r="BG317" s="29"/>
      <c r="BH317" s="29"/>
      <c r="BI317" s="26"/>
      <c r="BJ317" s="347" t="str">
        <f t="shared" si="127"/>
        <v>No</v>
      </c>
      <c r="BK317" s="347" t="str">
        <f t="shared" si="114"/>
        <v>No</v>
      </c>
      <c r="BL317" s="347" t="str">
        <f t="shared" si="115"/>
        <v>No</v>
      </c>
      <c r="BM317" s="347" t="str">
        <f t="shared" si="116"/>
        <v>No</v>
      </c>
      <c r="BN317" s="347" t="str">
        <f t="shared" si="117"/>
        <v>No</v>
      </c>
      <c r="BO317" s="347" t="str">
        <f t="shared" si="118"/>
        <v>No</v>
      </c>
      <c r="BP317" s="347" t="str">
        <f t="shared" si="119"/>
        <v>No</v>
      </c>
      <c r="BQ317" s="347" t="str">
        <f t="shared" si="128"/>
        <v>No</v>
      </c>
      <c r="BR317" s="347" t="str">
        <f t="shared" si="120"/>
        <v>No</v>
      </c>
      <c r="BS317" s="347" t="str">
        <f t="shared" si="129"/>
        <v>No</v>
      </c>
      <c r="BT317" s="347" t="str">
        <f t="shared" si="130"/>
        <v>No</v>
      </c>
      <c r="BU317" s="347" t="str">
        <f t="shared" si="121"/>
        <v>Yes</v>
      </c>
      <c r="BV317" s="347" t="str">
        <f t="shared" si="122"/>
        <v>6th-12th</v>
      </c>
      <c r="BW317" s="347" t="str">
        <f t="shared" si="131"/>
        <v>No</v>
      </c>
      <c r="BX317" s="347" t="str">
        <f t="shared" si="132"/>
        <v>No</v>
      </c>
      <c r="BY317" s="347" t="str">
        <f t="shared" si="133"/>
        <v>No</v>
      </c>
      <c r="BZ317" s="347" t="str">
        <f t="shared" si="134"/>
        <v>No</v>
      </c>
    </row>
    <row r="318" spans="1:78" x14ac:dyDescent="0.3">
      <c r="A318" s="26"/>
      <c r="B318" s="26"/>
      <c r="C318" s="355"/>
      <c r="D318" s="322"/>
      <c r="E318" s="322"/>
      <c r="F318" s="26"/>
      <c r="G318" s="26"/>
      <c r="H318" s="26"/>
      <c r="I318" s="26"/>
      <c r="J318" s="26"/>
      <c r="K318" s="26"/>
      <c r="L318" s="26"/>
      <c r="M318" s="26"/>
      <c r="N318" s="25"/>
      <c r="O318" s="141"/>
      <c r="P318" s="26"/>
      <c r="Q318" s="141"/>
      <c r="R318" s="26"/>
      <c r="S318" s="345">
        <f t="shared" si="108"/>
        <v>0</v>
      </c>
      <c r="T318" s="26"/>
      <c r="U318" s="26"/>
      <c r="V318" s="26"/>
      <c r="W318" s="26"/>
      <c r="X318" s="26"/>
      <c r="Y318" s="26"/>
      <c r="Z318" s="26"/>
      <c r="AA318" s="26"/>
      <c r="AB318" s="27"/>
      <c r="AC318" s="27"/>
      <c r="AD318" s="346" t="str">
        <f t="shared" si="123"/>
        <v>Insufficient Data</v>
      </c>
      <c r="AE318" s="125" t="str">
        <f t="shared" si="124"/>
        <v>Insufficient Data</v>
      </c>
      <c r="AF318" s="125" t="str">
        <f t="shared" si="125"/>
        <v>Insufficient Data</v>
      </c>
      <c r="AG318" s="31"/>
      <c r="AH318" s="31"/>
      <c r="AI318" s="125" t="str">
        <f t="shared" si="109"/>
        <v>Insufficient Data</v>
      </c>
      <c r="AJ318" s="125" t="str">
        <f t="shared" si="126"/>
        <v>Insufficient Data</v>
      </c>
      <c r="AK318" s="225" t="str">
        <f t="shared" si="110"/>
        <v>Yes</v>
      </c>
      <c r="AL318" s="29"/>
      <c r="AM318" s="29"/>
      <c r="AN318" s="125" t="str">
        <f t="shared" si="111"/>
        <v>Insufficient Data</v>
      </c>
      <c r="AO318" s="125" t="str">
        <f t="shared" si="112"/>
        <v>Insufficient Data</v>
      </c>
      <c r="AP318" s="225" t="str">
        <f t="shared" si="113"/>
        <v>Insufficient Data</v>
      </c>
      <c r="AQ318" s="322"/>
      <c r="AR318" s="322"/>
      <c r="AS318" s="28"/>
      <c r="AT318" s="26"/>
      <c r="AU318" s="26"/>
      <c r="AV318" s="26"/>
      <c r="AW318" s="26"/>
      <c r="AX318" s="26"/>
      <c r="AY318" s="26"/>
      <c r="AZ318" s="26"/>
      <c r="BA318" s="26"/>
      <c r="BB318" s="26"/>
      <c r="BC318" s="26"/>
      <c r="BD318" s="149"/>
      <c r="BE318" s="26"/>
      <c r="BF318" s="29"/>
      <c r="BG318" s="29"/>
      <c r="BH318" s="29"/>
      <c r="BI318" s="26"/>
      <c r="BJ318" s="347" t="str">
        <f t="shared" si="127"/>
        <v>No</v>
      </c>
      <c r="BK318" s="347" t="str">
        <f t="shared" si="114"/>
        <v>No</v>
      </c>
      <c r="BL318" s="347" t="str">
        <f t="shared" si="115"/>
        <v>No</v>
      </c>
      <c r="BM318" s="347" t="str">
        <f t="shared" si="116"/>
        <v>No</v>
      </c>
      <c r="BN318" s="347" t="str">
        <f t="shared" si="117"/>
        <v>No</v>
      </c>
      <c r="BO318" s="347" t="str">
        <f t="shared" si="118"/>
        <v>No</v>
      </c>
      <c r="BP318" s="347" t="str">
        <f t="shared" si="119"/>
        <v>No</v>
      </c>
      <c r="BQ318" s="347" t="str">
        <f t="shared" si="128"/>
        <v>No</v>
      </c>
      <c r="BR318" s="347" t="str">
        <f t="shared" si="120"/>
        <v>No</v>
      </c>
      <c r="BS318" s="347" t="str">
        <f t="shared" si="129"/>
        <v>No</v>
      </c>
      <c r="BT318" s="347" t="str">
        <f t="shared" si="130"/>
        <v>No</v>
      </c>
      <c r="BU318" s="347" t="str">
        <f t="shared" si="121"/>
        <v>Yes</v>
      </c>
      <c r="BV318" s="347" t="str">
        <f t="shared" si="122"/>
        <v>6th-12th</v>
      </c>
      <c r="BW318" s="347" t="str">
        <f t="shared" si="131"/>
        <v>No</v>
      </c>
      <c r="BX318" s="347" t="str">
        <f t="shared" si="132"/>
        <v>No</v>
      </c>
      <c r="BY318" s="347" t="str">
        <f t="shared" si="133"/>
        <v>No</v>
      </c>
      <c r="BZ318" s="347" t="str">
        <f t="shared" si="134"/>
        <v>No</v>
      </c>
    </row>
    <row r="319" spans="1:78" x14ac:dyDescent="0.3">
      <c r="A319" s="26"/>
      <c r="B319" s="26"/>
      <c r="C319" s="355"/>
      <c r="D319" s="322"/>
      <c r="E319" s="322"/>
      <c r="F319" s="26"/>
      <c r="G319" s="26"/>
      <c r="H319" s="26"/>
      <c r="I319" s="26"/>
      <c r="J319" s="26"/>
      <c r="K319" s="26"/>
      <c r="L319" s="26"/>
      <c r="M319" s="26"/>
      <c r="N319" s="25"/>
      <c r="O319" s="141"/>
      <c r="P319" s="26"/>
      <c r="Q319" s="141"/>
      <c r="R319" s="26"/>
      <c r="S319" s="345">
        <f t="shared" si="108"/>
        <v>0</v>
      </c>
      <c r="T319" s="26"/>
      <c r="U319" s="26"/>
      <c r="V319" s="26"/>
      <c r="W319" s="26"/>
      <c r="X319" s="26"/>
      <c r="Y319" s="26"/>
      <c r="Z319" s="26"/>
      <c r="AA319" s="26"/>
      <c r="AB319" s="27"/>
      <c r="AC319" s="27"/>
      <c r="AD319" s="346" t="str">
        <f t="shared" si="123"/>
        <v>Insufficient Data</v>
      </c>
      <c r="AE319" s="125" t="str">
        <f t="shared" si="124"/>
        <v>Insufficient Data</v>
      </c>
      <c r="AF319" s="125" t="str">
        <f t="shared" si="125"/>
        <v>Insufficient Data</v>
      </c>
      <c r="AG319" s="31"/>
      <c r="AH319" s="31"/>
      <c r="AI319" s="125" t="str">
        <f t="shared" si="109"/>
        <v>Insufficient Data</v>
      </c>
      <c r="AJ319" s="125" t="str">
        <f t="shared" si="126"/>
        <v>Insufficient Data</v>
      </c>
      <c r="AK319" s="225" t="str">
        <f t="shared" si="110"/>
        <v>Yes</v>
      </c>
      <c r="AL319" s="29"/>
      <c r="AM319" s="29"/>
      <c r="AN319" s="125" t="str">
        <f t="shared" si="111"/>
        <v>Insufficient Data</v>
      </c>
      <c r="AO319" s="125" t="str">
        <f t="shared" si="112"/>
        <v>Insufficient Data</v>
      </c>
      <c r="AP319" s="225" t="str">
        <f t="shared" si="113"/>
        <v>Insufficient Data</v>
      </c>
      <c r="AQ319" s="322"/>
      <c r="AR319" s="322"/>
      <c r="AS319" s="28"/>
      <c r="AT319" s="26"/>
      <c r="AU319" s="26"/>
      <c r="AV319" s="26"/>
      <c r="AW319" s="26"/>
      <c r="AX319" s="26"/>
      <c r="AY319" s="26"/>
      <c r="AZ319" s="26"/>
      <c r="BA319" s="26"/>
      <c r="BB319" s="26"/>
      <c r="BC319" s="26"/>
      <c r="BD319" s="149"/>
      <c r="BE319" s="26"/>
      <c r="BF319" s="29"/>
      <c r="BG319" s="29"/>
      <c r="BH319" s="29"/>
      <c r="BI319" s="26"/>
      <c r="BJ319" s="347" t="str">
        <f t="shared" si="127"/>
        <v>No</v>
      </c>
      <c r="BK319" s="347" t="str">
        <f t="shared" si="114"/>
        <v>No</v>
      </c>
      <c r="BL319" s="347" t="str">
        <f t="shared" si="115"/>
        <v>No</v>
      </c>
      <c r="BM319" s="347" t="str">
        <f t="shared" si="116"/>
        <v>No</v>
      </c>
      <c r="BN319" s="347" t="str">
        <f t="shared" si="117"/>
        <v>No</v>
      </c>
      <c r="BO319" s="347" t="str">
        <f t="shared" si="118"/>
        <v>No</v>
      </c>
      <c r="BP319" s="347" t="str">
        <f t="shared" si="119"/>
        <v>No</v>
      </c>
      <c r="BQ319" s="347" t="str">
        <f t="shared" si="128"/>
        <v>No</v>
      </c>
      <c r="BR319" s="347" t="str">
        <f t="shared" si="120"/>
        <v>No</v>
      </c>
      <c r="BS319" s="347" t="str">
        <f t="shared" si="129"/>
        <v>No</v>
      </c>
      <c r="BT319" s="347" t="str">
        <f t="shared" si="130"/>
        <v>No</v>
      </c>
      <c r="BU319" s="347" t="str">
        <f t="shared" si="121"/>
        <v>Yes</v>
      </c>
      <c r="BV319" s="347" t="str">
        <f t="shared" si="122"/>
        <v>6th-12th</v>
      </c>
      <c r="BW319" s="347" t="str">
        <f t="shared" si="131"/>
        <v>No</v>
      </c>
      <c r="BX319" s="347" t="str">
        <f t="shared" si="132"/>
        <v>No</v>
      </c>
      <c r="BY319" s="347" t="str">
        <f t="shared" si="133"/>
        <v>No</v>
      </c>
      <c r="BZ319" s="347" t="str">
        <f t="shared" si="134"/>
        <v>No</v>
      </c>
    </row>
    <row r="320" spans="1:78" x14ac:dyDescent="0.3">
      <c r="A320" s="26"/>
      <c r="B320" s="26"/>
      <c r="C320" s="355"/>
      <c r="D320" s="322"/>
      <c r="E320" s="322"/>
      <c r="F320" s="26"/>
      <c r="G320" s="26"/>
      <c r="H320" s="26"/>
      <c r="I320" s="26"/>
      <c r="J320" s="26"/>
      <c r="K320" s="26"/>
      <c r="L320" s="26"/>
      <c r="M320" s="26"/>
      <c r="N320" s="25"/>
      <c r="O320" s="141"/>
      <c r="P320" s="26"/>
      <c r="Q320" s="141"/>
      <c r="R320" s="26"/>
      <c r="S320" s="345">
        <f t="shared" si="108"/>
        <v>0</v>
      </c>
      <c r="T320" s="26"/>
      <c r="U320" s="26"/>
      <c r="V320" s="26"/>
      <c r="W320" s="26"/>
      <c r="X320" s="26"/>
      <c r="Y320" s="26"/>
      <c r="Z320" s="26"/>
      <c r="AA320" s="26"/>
      <c r="AB320" s="27"/>
      <c r="AC320" s="27"/>
      <c r="AD320" s="346" t="str">
        <f t="shared" si="123"/>
        <v>Insufficient Data</v>
      </c>
      <c r="AE320" s="125" t="str">
        <f t="shared" si="124"/>
        <v>Insufficient Data</v>
      </c>
      <c r="AF320" s="125" t="str">
        <f t="shared" si="125"/>
        <v>Insufficient Data</v>
      </c>
      <c r="AG320" s="31"/>
      <c r="AH320" s="31"/>
      <c r="AI320" s="125" t="str">
        <f t="shared" si="109"/>
        <v>Insufficient Data</v>
      </c>
      <c r="AJ320" s="125" t="str">
        <f t="shared" si="126"/>
        <v>Insufficient Data</v>
      </c>
      <c r="AK320" s="225" t="str">
        <f t="shared" si="110"/>
        <v>Yes</v>
      </c>
      <c r="AL320" s="29"/>
      <c r="AM320" s="29"/>
      <c r="AN320" s="125" t="str">
        <f t="shared" si="111"/>
        <v>Insufficient Data</v>
      </c>
      <c r="AO320" s="125" t="str">
        <f t="shared" si="112"/>
        <v>Insufficient Data</v>
      </c>
      <c r="AP320" s="225" t="str">
        <f t="shared" si="113"/>
        <v>Insufficient Data</v>
      </c>
      <c r="AQ320" s="322"/>
      <c r="AR320" s="322"/>
      <c r="AS320" s="28"/>
      <c r="AT320" s="26"/>
      <c r="AU320" s="26"/>
      <c r="AV320" s="26"/>
      <c r="AW320" s="26"/>
      <c r="AX320" s="26"/>
      <c r="AY320" s="26"/>
      <c r="AZ320" s="26"/>
      <c r="BA320" s="26"/>
      <c r="BB320" s="26"/>
      <c r="BC320" s="26"/>
      <c r="BD320" s="149"/>
      <c r="BE320" s="26"/>
      <c r="BF320" s="29"/>
      <c r="BG320" s="29"/>
      <c r="BH320" s="29"/>
      <c r="BI320" s="26"/>
      <c r="BJ320" s="347" t="str">
        <f t="shared" si="127"/>
        <v>No</v>
      </c>
      <c r="BK320" s="347" t="str">
        <f t="shared" si="114"/>
        <v>No</v>
      </c>
      <c r="BL320" s="347" t="str">
        <f t="shared" si="115"/>
        <v>No</v>
      </c>
      <c r="BM320" s="347" t="str">
        <f t="shared" si="116"/>
        <v>No</v>
      </c>
      <c r="BN320" s="347" t="str">
        <f t="shared" si="117"/>
        <v>No</v>
      </c>
      <c r="BO320" s="347" t="str">
        <f t="shared" si="118"/>
        <v>No</v>
      </c>
      <c r="BP320" s="347" t="str">
        <f t="shared" si="119"/>
        <v>No</v>
      </c>
      <c r="BQ320" s="347" t="str">
        <f t="shared" si="128"/>
        <v>No</v>
      </c>
      <c r="BR320" s="347" t="str">
        <f t="shared" si="120"/>
        <v>No</v>
      </c>
      <c r="BS320" s="347" t="str">
        <f t="shared" si="129"/>
        <v>No</v>
      </c>
      <c r="BT320" s="347" t="str">
        <f t="shared" si="130"/>
        <v>No</v>
      </c>
      <c r="BU320" s="347" t="str">
        <f t="shared" si="121"/>
        <v>Yes</v>
      </c>
      <c r="BV320" s="347" t="str">
        <f t="shared" si="122"/>
        <v>6th-12th</v>
      </c>
      <c r="BW320" s="347" t="str">
        <f t="shared" si="131"/>
        <v>No</v>
      </c>
      <c r="BX320" s="347" t="str">
        <f t="shared" si="132"/>
        <v>No</v>
      </c>
      <c r="BY320" s="347" t="str">
        <f t="shared" si="133"/>
        <v>No</v>
      </c>
      <c r="BZ320" s="347" t="str">
        <f t="shared" si="134"/>
        <v>No</v>
      </c>
    </row>
    <row r="321" spans="1:78" x14ac:dyDescent="0.3">
      <c r="A321" s="26"/>
      <c r="B321" s="26"/>
      <c r="C321" s="355"/>
      <c r="D321" s="322"/>
      <c r="E321" s="322"/>
      <c r="F321" s="26"/>
      <c r="G321" s="26"/>
      <c r="H321" s="26"/>
      <c r="I321" s="26"/>
      <c r="J321" s="26"/>
      <c r="K321" s="26"/>
      <c r="L321" s="26"/>
      <c r="M321" s="26"/>
      <c r="N321" s="25"/>
      <c r="O321" s="141"/>
      <c r="P321" s="26"/>
      <c r="Q321" s="141"/>
      <c r="R321" s="26"/>
      <c r="S321" s="345">
        <f t="shared" si="108"/>
        <v>0</v>
      </c>
      <c r="T321" s="26"/>
      <c r="U321" s="26"/>
      <c r="V321" s="26"/>
      <c r="W321" s="26"/>
      <c r="X321" s="26"/>
      <c r="Y321" s="26"/>
      <c r="Z321" s="26"/>
      <c r="AA321" s="26"/>
      <c r="AB321" s="27"/>
      <c r="AC321" s="27"/>
      <c r="AD321" s="346" t="str">
        <f t="shared" si="123"/>
        <v>Insufficient Data</v>
      </c>
      <c r="AE321" s="125" t="str">
        <f t="shared" si="124"/>
        <v>Insufficient Data</v>
      </c>
      <c r="AF321" s="125" t="str">
        <f t="shared" si="125"/>
        <v>Insufficient Data</v>
      </c>
      <c r="AG321" s="31"/>
      <c r="AH321" s="31"/>
      <c r="AI321" s="125" t="str">
        <f t="shared" si="109"/>
        <v>Insufficient Data</v>
      </c>
      <c r="AJ321" s="125" t="str">
        <f t="shared" si="126"/>
        <v>Insufficient Data</v>
      </c>
      <c r="AK321" s="225" t="str">
        <f t="shared" si="110"/>
        <v>Yes</v>
      </c>
      <c r="AL321" s="29"/>
      <c r="AM321" s="29"/>
      <c r="AN321" s="125" t="str">
        <f t="shared" si="111"/>
        <v>Insufficient Data</v>
      </c>
      <c r="AO321" s="125" t="str">
        <f t="shared" si="112"/>
        <v>Insufficient Data</v>
      </c>
      <c r="AP321" s="225" t="str">
        <f t="shared" si="113"/>
        <v>Insufficient Data</v>
      </c>
      <c r="AQ321" s="322"/>
      <c r="AR321" s="322"/>
      <c r="AS321" s="28"/>
      <c r="AT321" s="26"/>
      <c r="AU321" s="26"/>
      <c r="AV321" s="26"/>
      <c r="AW321" s="26"/>
      <c r="AX321" s="26"/>
      <c r="AY321" s="26"/>
      <c r="AZ321" s="26"/>
      <c r="BA321" s="26"/>
      <c r="BB321" s="26"/>
      <c r="BC321" s="26"/>
      <c r="BD321" s="149"/>
      <c r="BE321" s="26"/>
      <c r="BF321" s="29"/>
      <c r="BG321" s="29"/>
      <c r="BH321" s="29"/>
      <c r="BI321" s="26"/>
      <c r="BJ321" s="347" t="str">
        <f t="shared" si="127"/>
        <v>No</v>
      </c>
      <c r="BK321" s="347" t="str">
        <f t="shared" si="114"/>
        <v>No</v>
      </c>
      <c r="BL321" s="347" t="str">
        <f t="shared" si="115"/>
        <v>No</v>
      </c>
      <c r="BM321" s="347" t="str">
        <f t="shared" si="116"/>
        <v>No</v>
      </c>
      <c r="BN321" s="347" t="str">
        <f t="shared" si="117"/>
        <v>No</v>
      </c>
      <c r="BO321" s="347" t="str">
        <f t="shared" si="118"/>
        <v>No</v>
      </c>
      <c r="BP321" s="347" t="str">
        <f t="shared" si="119"/>
        <v>No</v>
      </c>
      <c r="BQ321" s="347" t="str">
        <f t="shared" si="128"/>
        <v>No</v>
      </c>
      <c r="BR321" s="347" t="str">
        <f t="shared" si="120"/>
        <v>No</v>
      </c>
      <c r="BS321" s="347" t="str">
        <f t="shared" si="129"/>
        <v>No</v>
      </c>
      <c r="BT321" s="347" t="str">
        <f t="shared" si="130"/>
        <v>No</v>
      </c>
      <c r="BU321" s="347" t="str">
        <f t="shared" si="121"/>
        <v>Yes</v>
      </c>
      <c r="BV321" s="347" t="str">
        <f t="shared" si="122"/>
        <v>6th-12th</v>
      </c>
      <c r="BW321" s="347" t="str">
        <f t="shared" si="131"/>
        <v>No</v>
      </c>
      <c r="BX321" s="347" t="str">
        <f t="shared" si="132"/>
        <v>No</v>
      </c>
      <c r="BY321" s="347" t="str">
        <f t="shared" si="133"/>
        <v>No</v>
      </c>
      <c r="BZ321" s="347" t="str">
        <f t="shared" si="134"/>
        <v>No</v>
      </c>
    </row>
    <row r="322" spans="1:78" x14ac:dyDescent="0.3">
      <c r="A322" s="26"/>
      <c r="B322" s="26"/>
      <c r="C322" s="355"/>
      <c r="D322" s="322"/>
      <c r="E322" s="322"/>
      <c r="F322" s="26"/>
      <c r="G322" s="26"/>
      <c r="H322" s="26"/>
      <c r="I322" s="26"/>
      <c r="J322" s="26"/>
      <c r="K322" s="26"/>
      <c r="L322" s="26"/>
      <c r="M322" s="26"/>
      <c r="N322" s="25"/>
      <c r="O322" s="141"/>
      <c r="P322" s="26"/>
      <c r="Q322" s="141"/>
      <c r="R322" s="26"/>
      <c r="S322" s="345">
        <f t="shared" si="108"/>
        <v>0</v>
      </c>
      <c r="T322" s="26"/>
      <c r="U322" s="26"/>
      <c r="V322" s="26"/>
      <c r="W322" s="26"/>
      <c r="X322" s="26"/>
      <c r="Y322" s="26"/>
      <c r="Z322" s="26"/>
      <c r="AA322" s="26"/>
      <c r="AB322" s="27"/>
      <c r="AC322" s="27"/>
      <c r="AD322" s="346" t="str">
        <f t="shared" si="123"/>
        <v>Insufficient Data</v>
      </c>
      <c r="AE322" s="125" t="str">
        <f t="shared" si="124"/>
        <v>Insufficient Data</v>
      </c>
      <c r="AF322" s="125" t="str">
        <f t="shared" si="125"/>
        <v>Insufficient Data</v>
      </c>
      <c r="AG322" s="31"/>
      <c r="AH322" s="31"/>
      <c r="AI322" s="125" t="str">
        <f t="shared" si="109"/>
        <v>Insufficient Data</v>
      </c>
      <c r="AJ322" s="125" t="str">
        <f t="shared" si="126"/>
        <v>Insufficient Data</v>
      </c>
      <c r="AK322" s="225" t="str">
        <f t="shared" si="110"/>
        <v>Yes</v>
      </c>
      <c r="AL322" s="29"/>
      <c r="AM322" s="29"/>
      <c r="AN322" s="125" t="str">
        <f t="shared" si="111"/>
        <v>Insufficient Data</v>
      </c>
      <c r="AO322" s="125" t="str">
        <f t="shared" si="112"/>
        <v>Insufficient Data</v>
      </c>
      <c r="AP322" s="225" t="str">
        <f t="shared" si="113"/>
        <v>Insufficient Data</v>
      </c>
      <c r="AQ322" s="322"/>
      <c r="AR322" s="322"/>
      <c r="AS322" s="28"/>
      <c r="AT322" s="26"/>
      <c r="AU322" s="26"/>
      <c r="AV322" s="26"/>
      <c r="AW322" s="26"/>
      <c r="AX322" s="26"/>
      <c r="AY322" s="26"/>
      <c r="AZ322" s="26"/>
      <c r="BA322" s="26"/>
      <c r="BB322" s="26"/>
      <c r="BC322" s="26"/>
      <c r="BD322" s="149"/>
      <c r="BE322" s="26"/>
      <c r="BF322" s="29"/>
      <c r="BG322" s="29"/>
      <c r="BH322" s="29"/>
      <c r="BI322" s="26"/>
      <c r="BJ322" s="347" t="str">
        <f t="shared" si="127"/>
        <v>No</v>
      </c>
      <c r="BK322" s="347" t="str">
        <f t="shared" si="114"/>
        <v>No</v>
      </c>
      <c r="BL322" s="347" t="str">
        <f t="shared" si="115"/>
        <v>No</v>
      </c>
      <c r="BM322" s="347" t="str">
        <f t="shared" si="116"/>
        <v>No</v>
      </c>
      <c r="BN322" s="347" t="str">
        <f t="shared" si="117"/>
        <v>No</v>
      </c>
      <c r="BO322" s="347" t="str">
        <f t="shared" si="118"/>
        <v>No</v>
      </c>
      <c r="BP322" s="347" t="str">
        <f t="shared" si="119"/>
        <v>No</v>
      </c>
      <c r="BQ322" s="347" t="str">
        <f t="shared" si="128"/>
        <v>No</v>
      </c>
      <c r="BR322" s="347" t="str">
        <f t="shared" si="120"/>
        <v>No</v>
      </c>
      <c r="BS322" s="347" t="str">
        <f t="shared" si="129"/>
        <v>No</v>
      </c>
      <c r="BT322" s="347" t="str">
        <f t="shared" si="130"/>
        <v>No</v>
      </c>
      <c r="BU322" s="347" t="str">
        <f t="shared" si="121"/>
        <v>Yes</v>
      </c>
      <c r="BV322" s="347" t="str">
        <f t="shared" si="122"/>
        <v>6th-12th</v>
      </c>
      <c r="BW322" s="347" t="str">
        <f t="shared" si="131"/>
        <v>No</v>
      </c>
      <c r="BX322" s="347" t="str">
        <f t="shared" si="132"/>
        <v>No</v>
      </c>
      <c r="BY322" s="347" t="str">
        <f t="shared" si="133"/>
        <v>No</v>
      </c>
      <c r="BZ322" s="347" t="str">
        <f t="shared" si="134"/>
        <v>No</v>
      </c>
    </row>
    <row r="323" spans="1:78" x14ac:dyDescent="0.3">
      <c r="A323" s="26"/>
      <c r="B323" s="26"/>
      <c r="C323" s="355"/>
      <c r="D323" s="322"/>
      <c r="E323" s="322"/>
      <c r="F323" s="26"/>
      <c r="G323" s="26"/>
      <c r="H323" s="26"/>
      <c r="I323" s="26"/>
      <c r="J323" s="26"/>
      <c r="K323" s="26"/>
      <c r="L323" s="26"/>
      <c r="M323" s="26"/>
      <c r="N323" s="25"/>
      <c r="O323" s="141"/>
      <c r="P323" s="26"/>
      <c r="Q323" s="141"/>
      <c r="R323" s="26"/>
      <c r="S323" s="345">
        <f t="shared" ref="S323:S386" si="135">O323+Q323</f>
        <v>0</v>
      </c>
      <c r="T323" s="26"/>
      <c r="U323" s="26"/>
      <c r="V323" s="26"/>
      <c r="W323" s="26"/>
      <c r="X323" s="26"/>
      <c r="Y323" s="26"/>
      <c r="Z323" s="26"/>
      <c r="AA323" s="26"/>
      <c r="AB323" s="27"/>
      <c r="AC323" s="27"/>
      <c r="AD323" s="346" t="str">
        <f t="shared" si="123"/>
        <v>Insufficient Data</v>
      </c>
      <c r="AE323" s="125" t="str">
        <f t="shared" si="124"/>
        <v>Insufficient Data</v>
      </c>
      <c r="AF323" s="125" t="str">
        <f t="shared" si="125"/>
        <v>Insufficient Data</v>
      </c>
      <c r="AG323" s="31"/>
      <c r="AH323" s="31"/>
      <c r="AI323" s="125" t="str">
        <f t="shared" ref="AI323:AI386" si="136">IF(AG323="","Insufficient Data",IF(AH323="","Insufficient Data",AH323-AG323))</f>
        <v>Insufficient Data</v>
      </c>
      <c r="AJ323" s="125" t="str">
        <f t="shared" si="126"/>
        <v>Insufficient Data</v>
      </c>
      <c r="AK323" s="225" t="str">
        <f t="shared" ref="AK323:AK386" si="137">IF(OR(AG323=90%,AG323&lt;90%),"Yes","No")</f>
        <v>Yes</v>
      </c>
      <c r="AL323" s="29"/>
      <c r="AM323" s="29"/>
      <c r="AN323" s="125" t="str">
        <f t="shared" ref="AN323:AN386" si="138">IF(AL323="","Insufficient Data",IF(AM323="","Insufficient Data",AM323-AL323))</f>
        <v>Insufficient Data</v>
      </c>
      <c r="AO323" s="125" t="str">
        <f t="shared" ref="AO323:AO386" si="139">IF(AN323="Insufficient Data","Insufficient Data",IF(AN323=0,"No Change",IF(AN323&lt;0,"Improved",IF(AN323&gt;0,"Declined"))))</f>
        <v>Insufficient Data</v>
      </c>
      <c r="AP323" s="225" t="str">
        <f t="shared" ref="AP323:AP386" si="140">IF(AL323="","Insufficient Data",IF(AL323=0,"No",IF(AL323&gt;0,"Yes")))</f>
        <v>Insufficient Data</v>
      </c>
      <c r="AQ323" s="322"/>
      <c r="AR323" s="322"/>
      <c r="AS323" s="28"/>
      <c r="AT323" s="26"/>
      <c r="AU323" s="26"/>
      <c r="AV323" s="26"/>
      <c r="AW323" s="26"/>
      <c r="AX323" s="26"/>
      <c r="AY323" s="26"/>
      <c r="AZ323" s="26"/>
      <c r="BA323" s="26"/>
      <c r="BB323" s="26"/>
      <c r="BC323" s="26"/>
      <c r="BD323" s="149"/>
      <c r="BE323" s="26"/>
      <c r="BF323" s="29"/>
      <c r="BG323" s="29"/>
      <c r="BH323" s="29"/>
      <c r="BI323" s="26"/>
      <c r="BJ323" s="347" t="str">
        <f t="shared" si="127"/>
        <v>No</v>
      </c>
      <c r="BK323" s="347" t="str">
        <f t="shared" ref="BK323:BK386" si="141">IF($Q323&gt;0,"Yes","No")</f>
        <v>No</v>
      </c>
      <c r="BL323" s="347" t="str">
        <f t="shared" ref="BL323:BL386" si="142">IF(AND($BJ323="yes",$BK323="yes"),"Yes","No")</f>
        <v>No</v>
      </c>
      <c r="BM323" s="347" t="str">
        <f t="shared" ref="BM323:BM386" si="143">IF(OR($I323=4,$I323=5,$I323=6,$I323=7,$I323=8),"Yes","No")</f>
        <v>No</v>
      </c>
      <c r="BN323" s="347" t="str">
        <f t="shared" ref="BN323:BN386" si="144">IF(OR($I323=3,$I323=4,$I323=5,$I323=6,$I323=7,$I323=8),"Yes","No")</f>
        <v>No</v>
      </c>
      <c r="BO323" s="347" t="str">
        <f t="shared" ref="BO323:BO386" si="145">IF(OR($I323=7,$I323=8,$I323=10,$I323=11,$I323=12),"Yes","No")</f>
        <v>No</v>
      </c>
      <c r="BP323" s="347" t="str">
        <f t="shared" ref="BP323:BP386" si="146">IF(OR($I323=9,$I323=10,$I323=11,$I323=12),"Yes","No")</f>
        <v>No</v>
      </c>
      <c r="BQ323" s="347" t="str">
        <f t="shared" si="128"/>
        <v>No</v>
      </c>
      <c r="BR323" s="347" t="str">
        <f t="shared" ref="BR323:BR386" si="147">IF(OR($I323=1,$I323=2,$I323=3,$I323=4,$I323=5,$I323=6,$I323=7,$I323=8,$I323=9,$I323=10,$I323=11,$I323=12),"Yes","No")</f>
        <v>No</v>
      </c>
      <c r="BS323" s="347" t="str">
        <f t="shared" si="129"/>
        <v>No</v>
      </c>
      <c r="BT323" s="347" t="str">
        <f t="shared" si="130"/>
        <v>No</v>
      </c>
      <c r="BU323" s="347" t="str">
        <f t="shared" ref="BU323:BU386" si="148">IF(OR(AG323=90%,AG323&lt;90%),"Yes","No")</f>
        <v>Yes</v>
      </c>
      <c r="BV323" s="347" t="str">
        <f t="shared" ref="BV323:BV386" si="149">IF(OR($I323="Pre-K",$I323="K",$I323=1,$I323=2,$I323=3,$I323=4,$I323=5),"PK-5","6th-12th")</f>
        <v>6th-12th</v>
      </c>
      <c r="BW323" s="347" t="str">
        <f t="shared" si="131"/>
        <v>No</v>
      </c>
      <c r="BX323" s="347" t="str">
        <f t="shared" si="132"/>
        <v>No</v>
      </c>
      <c r="BY323" s="347" t="str">
        <f t="shared" si="133"/>
        <v>No</v>
      </c>
      <c r="BZ323" s="347" t="str">
        <f t="shared" si="134"/>
        <v>No</v>
      </c>
    </row>
    <row r="324" spans="1:78" x14ac:dyDescent="0.3">
      <c r="A324" s="26"/>
      <c r="B324" s="26"/>
      <c r="C324" s="355"/>
      <c r="D324" s="322"/>
      <c r="E324" s="322"/>
      <c r="F324" s="26"/>
      <c r="G324" s="26"/>
      <c r="H324" s="26"/>
      <c r="I324" s="26"/>
      <c r="J324" s="26"/>
      <c r="K324" s="26"/>
      <c r="L324" s="26"/>
      <c r="M324" s="26"/>
      <c r="N324" s="25"/>
      <c r="O324" s="141"/>
      <c r="P324" s="26"/>
      <c r="Q324" s="141"/>
      <c r="R324" s="26"/>
      <c r="S324" s="345">
        <f t="shared" si="135"/>
        <v>0</v>
      </c>
      <c r="T324" s="26"/>
      <c r="U324" s="26"/>
      <c r="V324" s="26"/>
      <c r="W324" s="26"/>
      <c r="X324" s="26"/>
      <c r="Y324" s="26"/>
      <c r="Z324" s="26"/>
      <c r="AA324" s="26"/>
      <c r="AB324" s="27"/>
      <c r="AC324" s="27"/>
      <c r="AD324" s="346" t="str">
        <f t="shared" ref="AD324:AD387" si="150">IF(AB324="","Insufficient Data",IF(AC324="","Insufficient Data",AC324-AB324))</f>
        <v>Insufficient Data</v>
      </c>
      <c r="AE324" s="125" t="str">
        <f t="shared" ref="AE324:AE387" si="151">IF(AD324="Insufficient Data","Insufficient Data",IF(AD324=0,"No Change",IF(AD324&gt;0,"Improved",IF(AD324&lt;0,"Declined"))))</f>
        <v>Insufficient Data</v>
      </c>
      <c r="AF324" s="125" t="str">
        <f t="shared" ref="AF324:AF387" si="152">IF(AB324="","Insufficient Data",IF(AB324&gt;=3,"No",IF(AB324&lt;3,"Yes")))</f>
        <v>Insufficient Data</v>
      </c>
      <c r="AG324" s="31"/>
      <c r="AH324" s="31"/>
      <c r="AI324" s="125" t="str">
        <f t="shared" si="136"/>
        <v>Insufficient Data</v>
      </c>
      <c r="AJ324" s="125" t="str">
        <f t="shared" ref="AJ324:AJ387" si="153">IF(AI324="Insufficient Data","Insufficient Data",IF(AI324=0,"No Change",IF(AI324&gt;0,"Improved",IF(AI324&lt;0,"Declined"))))</f>
        <v>Insufficient Data</v>
      </c>
      <c r="AK324" s="225" t="str">
        <f t="shared" si="137"/>
        <v>Yes</v>
      </c>
      <c r="AL324" s="29"/>
      <c r="AM324" s="29"/>
      <c r="AN324" s="125" t="str">
        <f t="shared" si="138"/>
        <v>Insufficient Data</v>
      </c>
      <c r="AO324" s="125" t="str">
        <f t="shared" si="139"/>
        <v>Insufficient Data</v>
      </c>
      <c r="AP324" s="225" t="str">
        <f t="shared" si="140"/>
        <v>Insufficient Data</v>
      </c>
      <c r="AQ324" s="322"/>
      <c r="AR324" s="322"/>
      <c r="AS324" s="28"/>
      <c r="AT324" s="26"/>
      <c r="AU324" s="26"/>
      <c r="AV324" s="26"/>
      <c r="AW324" s="26"/>
      <c r="AX324" s="26"/>
      <c r="AY324" s="26"/>
      <c r="AZ324" s="26"/>
      <c r="BA324" s="26"/>
      <c r="BB324" s="26"/>
      <c r="BC324" s="26"/>
      <c r="BD324" s="149"/>
      <c r="BE324" s="26"/>
      <c r="BF324" s="29"/>
      <c r="BG324" s="29"/>
      <c r="BH324" s="29"/>
      <c r="BI324" s="26"/>
      <c r="BJ324" s="347" t="str">
        <f t="shared" ref="BJ324:BJ387" si="154">IF($O324&gt;0,"Yes","No")</f>
        <v>No</v>
      </c>
      <c r="BK324" s="347" t="str">
        <f t="shared" si="141"/>
        <v>No</v>
      </c>
      <c r="BL324" s="347" t="str">
        <f t="shared" si="142"/>
        <v>No</v>
      </c>
      <c r="BM324" s="347" t="str">
        <f t="shared" si="143"/>
        <v>No</v>
      </c>
      <c r="BN324" s="347" t="str">
        <f t="shared" si="144"/>
        <v>No</v>
      </c>
      <c r="BO324" s="347" t="str">
        <f t="shared" si="145"/>
        <v>No</v>
      </c>
      <c r="BP324" s="347" t="str">
        <f t="shared" si="146"/>
        <v>No</v>
      </c>
      <c r="BQ324" s="347" t="str">
        <f t="shared" ref="BQ324:BQ387" si="155">IF(OR($I324=1,$I324=2,$I324=3,$I324=4,$I324=5),"Yes","No")</f>
        <v>No</v>
      </c>
      <c r="BR324" s="347" t="str">
        <f t="shared" si="147"/>
        <v>No</v>
      </c>
      <c r="BS324" s="347" t="str">
        <f t="shared" ref="BS324:BS387" si="156">IF(OR($I324="Pre-K",$I324="K",$I324=1,$I324=2,$I324=3,$I324=4,$I324=5),"Yes","No")</f>
        <v>No</v>
      </c>
      <c r="BT324" s="347" t="str">
        <f t="shared" ref="BT324:BT387" si="157">IF(OR($I324=6,$I324=7,$I324=8,$I324=9,$I324=10,$I324=11,$I324=12),"Yes","No")</f>
        <v>No</v>
      </c>
      <c r="BU324" s="347" t="str">
        <f t="shared" si="148"/>
        <v>Yes</v>
      </c>
      <c r="BV324" s="347" t="str">
        <f t="shared" si="149"/>
        <v>6th-12th</v>
      </c>
      <c r="BW324" s="347" t="str">
        <f t="shared" ref="BW324:BW387" si="158">IF(AND(BO324="Yes",AF324="Yes",AE324="Improved"),"Yes","No")</f>
        <v>No</v>
      </c>
      <c r="BX324" s="347" t="str">
        <f t="shared" ref="BX324:BX387" si="159">IF(OR($X324="Improved",$X324="No change",$X324="No change",$X324="Declined",$X324="Did not need to improve"),"Yes","No")</f>
        <v>No</v>
      </c>
      <c r="BY324" s="347" t="str">
        <f t="shared" ref="BY324:BY387" si="160">IF(OR($AA324="Improved",$AA324="No change",$AA324="No change",$AA324="Declined",$AA324="Did not need to improve"),"Yes","No")</f>
        <v>No</v>
      </c>
      <c r="BZ324" s="347" t="str">
        <f t="shared" ref="BZ324:BZ387" si="161">IF(OR(BA324="Improved",BA324="No change",BA324="Declined",BA324="Did not need to improve"),"Yes","No")</f>
        <v>No</v>
      </c>
    </row>
    <row r="325" spans="1:78" x14ac:dyDescent="0.3">
      <c r="A325" s="26"/>
      <c r="B325" s="26"/>
      <c r="C325" s="355"/>
      <c r="D325" s="322"/>
      <c r="E325" s="322"/>
      <c r="F325" s="26"/>
      <c r="G325" s="26"/>
      <c r="H325" s="26"/>
      <c r="I325" s="26"/>
      <c r="J325" s="26"/>
      <c r="K325" s="26"/>
      <c r="L325" s="26"/>
      <c r="M325" s="26"/>
      <c r="N325" s="25"/>
      <c r="O325" s="141"/>
      <c r="P325" s="26"/>
      <c r="Q325" s="141"/>
      <c r="R325" s="26"/>
      <c r="S325" s="345">
        <f t="shared" si="135"/>
        <v>0</v>
      </c>
      <c r="T325" s="26"/>
      <c r="U325" s="26"/>
      <c r="V325" s="26"/>
      <c r="W325" s="26"/>
      <c r="X325" s="26"/>
      <c r="Y325" s="26"/>
      <c r="Z325" s="26"/>
      <c r="AA325" s="26"/>
      <c r="AB325" s="27"/>
      <c r="AC325" s="27"/>
      <c r="AD325" s="346" t="str">
        <f t="shared" si="150"/>
        <v>Insufficient Data</v>
      </c>
      <c r="AE325" s="125" t="str">
        <f t="shared" si="151"/>
        <v>Insufficient Data</v>
      </c>
      <c r="AF325" s="125" t="str">
        <f t="shared" si="152"/>
        <v>Insufficient Data</v>
      </c>
      <c r="AG325" s="31"/>
      <c r="AH325" s="31"/>
      <c r="AI325" s="125" t="str">
        <f t="shared" si="136"/>
        <v>Insufficient Data</v>
      </c>
      <c r="AJ325" s="125" t="str">
        <f t="shared" si="153"/>
        <v>Insufficient Data</v>
      </c>
      <c r="AK325" s="225" t="str">
        <f t="shared" si="137"/>
        <v>Yes</v>
      </c>
      <c r="AL325" s="29"/>
      <c r="AM325" s="29"/>
      <c r="AN325" s="125" t="str">
        <f t="shared" si="138"/>
        <v>Insufficient Data</v>
      </c>
      <c r="AO325" s="125" t="str">
        <f t="shared" si="139"/>
        <v>Insufficient Data</v>
      </c>
      <c r="AP325" s="225" t="str">
        <f t="shared" si="140"/>
        <v>Insufficient Data</v>
      </c>
      <c r="AQ325" s="322"/>
      <c r="AR325" s="322"/>
      <c r="AS325" s="28"/>
      <c r="AT325" s="26"/>
      <c r="AU325" s="26"/>
      <c r="AV325" s="26"/>
      <c r="AW325" s="26"/>
      <c r="AX325" s="26"/>
      <c r="AY325" s="26"/>
      <c r="AZ325" s="26"/>
      <c r="BA325" s="26"/>
      <c r="BB325" s="26"/>
      <c r="BC325" s="26"/>
      <c r="BD325" s="149"/>
      <c r="BE325" s="26"/>
      <c r="BF325" s="29"/>
      <c r="BG325" s="29"/>
      <c r="BH325" s="29"/>
      <c r="BI325" s="26"/>
      <c r="BJ325" s="347" t="str">
        <f t="shared" si="154"/>
        <v>No</v>
      </c>
      <c r="BK325" s="347" t="str">
        <f t="shared" si="141"/>
        <v>No</v>
      </c>
      <c r="BL325" s="347" t="str">
        <f t="shared" si="142"/>
        <v>No</v>
      </c>
      <c r="BM325" s="347" t="str">
        <f t="shared" si="143"/>
        <v>No</v>
      </c>
      <c r="BN325" s="347" t="str">
        <f t="shared" si="144"/>
        <v>No</v>
      </c>
      <c r="BO325" s="347" t="str">
        <f t="shared" si="145"/>
        <v>No</v>
      </c>
      <c r="BP325" s="347" t="str">
        <f t="shared" si="146"/>
        <v>No</v>
      </c>
      <c r="BQ325" s="347" t="str">
        <f t="shared" si="155"/>
        <v>No</v>
      </c>
      <c r="BR325" s="347" t="str">
        <f t="shared" si="147"/>
        <v>No</v>
      </c>
      <c r="BS325" s="347" t="str">
        <f t="shared" si="156"/>
        <v>No</v>
      </c>
      <c r="BT325" s="347" t="str">
        <f t="shared" si="157"/>
        <v>No</v>
      </c>
      <c r="BU325" s="347" t="str">
        <f t="shared" si="148"/>
        <v>Yes</v>
      </c>
      <c r="BV325" s="347" t="str">
        <f t="shared" si="149"/>
        <v>6th-12th</v>
      </c>
      <c r="BW325" s="347" t="str">
        <f t="shared" si="158"/>
        <v>No</v>
      </c>
      <c r="BX325" s="347" t="str">
        <f t="shared" si="159"/>
        <v>No</v>
      </c>
      <c r="BY325" s="347" t="str">
        <f t="shared" si="160"/>
        <v>No</v>
      </c>
      <c r="BZ325" s="347" t="str">
        <f t="shared" si="161"/>
        <v>No</v>
      </c>
    </row>
    <row r="326" spans="1:78" x14ac:dyDescent="0.3">
      <c r="A326" s="26"/>
      <c r="B326" s="26"/>
      <c r="C326" s="355"/>
      <c r="D326" s="322"/>
      <c r="E326" s="322"/>
      <c r="F326" s="26"/>
      <c r="G326" s="26"/>
      <c r="H326" s="26"/>
      <c r="I326" s="26"/>
      <c r="J326" s="26"/>
      <c r="K326" s="26"/>
      <c r="L326" s="26"/>
      <c r="M326" s="26"/>
      <c r="N326" s="25"/>
      <c r="O326" s="141"/>
      <c r="P326" s="26"/>
      <c r="Q326" s="141"/>
      <c r="R326" s="26"/>
      <c r="S326" s="345">
        <f t="shared" si="135"/>
        <v>0</v>
      </c>
      <c r="T326" s="26"/>
      <c r="U326" s="26"/>
      <c r="V326" s="26"/>
      <c r="W326" s="26"/>
      <c r="X326" s="26"/>
      <c r="Y326" s="26"/>
      <c r="Z326" s="26"/>
      <c r="AA326" s="26"/>
      <c r="AB326" s="27"/>
      <c r="AC326" s="27"/>
      <c r="AD326" s="346" t="str">
        <f t="shared" si="150"/>
        <v>Insufficient Data</v>
      </c>
      <c r="AE326" s="125" t="str">
        <f t="shared" si="151"/>
        <v>Insufficient Data</v>
      </c>
      <c r="AF326" s="125" t="str">
        <f t="shared" si="152"/>
        <v>Insufficient Data</v>
      </c>
      <c r="AG326" s="31"/>
      <c r="AH326" s="31"/>
      <c r="AI326" s="125" t="str">
        <f t="shared" si="136"/>
        <v>Insufficient Data</v>
      </c>
      <c r="AJ326" s="125" t="str">
        <f t="shared" si="153"/>
        <v>Insufficient Data</v>
      </c>
      <c r="AK326" s="225" t="str">
        <f t="shared" si="137"/>
        <v>Yes</v>
      </c>
      <c r="AL326" s="29"/>
      <c r="AM326" s="29"/>
      <c r="AN326" s="125" t="str">
        <f t="shared" si="138"/>
        <v>Insufficient Data</v>
      </c>
      <c r="AO326" s="125" t="str">
        <f t="shared" si="139"/>
        <v>Insufficient Data</v>
      </c>
      <c r="AP326" s="225" t="str">
        <f t="shared" si="140"/>
        <v>Insufficient Data</v>
      </c>
      <c r="AQ326" s="322"/>
      <c r="AR326" s="322"/>
      <c r="AS326" s="28"/>
      <c r="AT326" s="26"/>
      <c r="AU326" s="26"/>
      <c r="AV326" s="26"/>
      <c r="AW326" s="26"/>
      <c r="AX326" s="26"/>
      <c r="AY326" s="26"/>
      <c r="AZ326" s="26"/>
      <c r="BA326" s="26"/>
      <c r="BB326" s="26"/>
      <c r="BC326" s="26"/>
      <c r="BD326" s="149"/>
      <c r="BE326" s="26"/>
      <c r="BF326" s="29"/>
      <c r="BG326" s="29"/>
      <c r="BH326" s="29"/>
      <c r="BI326" s="26"/>
      <c r="BJ326" s="347" t="str">
        <f t="shared" si="154"/>
        <v>No</v>
      </c>
      <c r="BK326" s="347" t="str">
        <f t="shared" si="141"/>
        <v>No</v>
      </c>
      <c r="BL326" s="347" t="str">
        <f t="shared" si="142"/>
        <v>No</v>
      </c>
      <c r="BM326" s="347" t="str">
        <f t="shared" si="143"/>
        <v>No</v>
      </c>
      <c r="BN326" s="347" t="str">
        <f t="shared" si="144"/>
        <v>No</v>
      </c>
      <c r="BO326" s="347" t="str">
        <f t="shared" si="145"/>
        <v>No</v>
      </c>
      <c r="BP326" s="347" t="str">
        <f t="shared" si="146"/>
        <v>No</v>
      </c>
      <c r="BQ326" s="347" t="str">
        <f t="shared" si="155"/>
        <v>No</v>
      </c>
      <c r="BR326" s="347" t="str">
        <f t="shared" si="147"/>
        <v>No</v>
      </c>
      <c r="BS326" s="347" t="str">
        <f t="shared" si="156"/>
        <v>No</v>
      </c>
      <c r="BT326" s="347" t="str">
        <f t="shared" si="157"/>
        <v>No</v>
      </c>
      <c r="BU326" s="347" t="str">
        <f t="shared" si="148"/>
        <v>Yes</v>
      </c>
      <c r="BV326" s="347" t="str">
        <f t="shared" si="149"/>
        <v>6th-12th</v>
      </c>
      <c r="BW326" s="347" t="str">
        <f t="shared" si="158"/>
        <v>No</v>
      </c>
      <c r="BX326" s="347" t="str">
        <f t="shared" si="159"/>
        <v>No</v>
      </c>
      <c r="BY326" s="347" t="str">
        <f t="shared" si="160"/>
        <v>No</v>
      </c>
      <c r="BZ326" s="347" t="str">
        <f t="shared" si="161"/>
        <v>No</v>
      </c>
    </row>
    <row r="327" spans="1:78" x14ac:dyDescent="0.3">
      <c r="A327" s="26"/>
      <c r="B327" s="26"/>
      <c r="C327" s="355"/>
      <c r="D327" s="322"/>
      <c r="E327" s="322"/>
      <c r="F327" s="26"/>
      <c r="G327" s="26"/>
      <c r="H327" s="26"/>
      <c r="I327" s="26"/>
      <c r="J327" s="26"/>
      <c r="K327" s="26"/>
      <c r="L327" s="26"/>
      <c r="M327" s="26"/>
      <c r="N327" s="25"/>
      <c r="O327" s="141"/>
      <c r="P327" s="26"/>
      <c r="Q327" s="141"/>
      <c r="R327" s="26"/>
      <c r="S327" s="345">
        <f t="shared" si="135"/>
        <v>0</v>
      </c>
      <c r="T327" s="26"/>
      <c r="U327" s="26"/>
      <c r="V327" s="26"/>
      <c r="W327" s="26"/>
      <c r="X327" s="26"/>
      <c r="Y327" s="26"/>
      <c r="Z327" s="26"/>
      <c r="AA327" s="26"/>
      <c r="AB327" s="27"/>
      <c r="AC327" s="27"/>
      <c r="AD327" s="346" t="str">
        <f t="shared" si="150"/>
        <v>Insufficient Data</v>
      </c>
      <c r="AE327" s="125" t="str">
        <f t="shared" si="151"/>
        <v>Insufficient Data</v>
      </c>
      <c r="AF327" s="125" t="str">
        <f t="shared" si="152"/>
        <v>Insufficient Data</v>
      </c>
      <c r="AG327" s="31"/>
      <c r="AH327" s="31"/>
      <c r="AI327" s="125" t="str">
        <f t="shared" si="136"/>
        <v>Insufficient Data</v>
      </c>
      <c r="AJ327" s="125" t="str">
        <f t="shared" si="153"/>
        <v>Insufficient Data</v>
      </c>
      <c r="AK327" s="225" t="str">
        <f t="shared" si="137"/>
        <v>Yes</v>
      </c>
      <c r="AL327" s="29"/>
      <c r="AM327" s="29"/>
      <c r="AN327" s="125" t="str">
        <f t="shared" si="138"/>
        <v>Insufficient Data</v>
      </c>
      <c r="AO327" s="125" t="str">
        <f t="shared" si="139"/>
        <v>Insufficient Data</v>
      </c>
      <c r="AP327" s="225" t="str">
        <f t="shared" si="140"/>
        <v>Insufficient Data</v>
      </c>
      <c r="AQ327" s="322"/>
      <c r="AR327" s="322"/>
      <c r="AS327" s="28"/>
      <c r="AT327" s="26"/>
      <c r="AU327" s="26"/>
      <c r="AV327" s="26"/>
      <c r="AW327" s="26"/>
      <c r="AX327" s="26"/>
      <c r="AY327" s="26"/>
      <c r="AZ327" s="26"/>
      <c r="BA327" s="26"/>
      <c r="BB327" s="26"/>
      <c r="BC327" s="26"/>
      <c r="BD327" s="149"/>
      <c r="BE327" s="26"/>
      <c r="BF327" s="29"/>
      <c r="BG327" s="29"/>
      <c r="BH327" s="29"/>
      <c r="BI327" s="26"/>
      <c r="BJ327" s="347" t="str">
        <f t="shared" si="154"/>
        <v>No</v>
      </c>
      <c r="BK327" s="347" t="str">
        <f t="shared" si="141"/>
        <v>No</v>
      </c>
      <c r="BL327" s="347" t="str">
        <f t="shared" si="142"/>
        <v>No</v>
      </c>
      <c r="BM327" s="347" t="str">
        <f t="shared" si="143"/>
        <v>No</v>
      </c>
      <c r="BN327" s="347" t="str">
        <f t="shared" si="144"/>
        <v>No</v>
      </c>
      <c r="BO327" s="347" t="str">
        <f t="shared" si="145"/>
        <v>No</v>
      </c>
      <c r="BP327" s="347" t="str">
        <f t="shared" si="146"/>
        <v>No</v>
      </c>
      <c r="BQ327" s="347" t="str">
        <f t="shared" si="155"/>
        <v>No</v>
      </c>
      <c r="BR327" s="347" t="str">
        <f t="shared" si="147"/>
        <v>No</v>
      </c>
      <c r="BS327" s="347" t="str">
        <f t="shared" si="156"/>
        <v>No</v>
      </c>
      <c r="BT327" s="347" t="str">
        <f t="shared" si="157"/>
        <v>No</v>
      </c>
      <c r="BU327" s="347" t="str">
        <f t="shared" si="148"/>
        <v>Yes</v>
      </c>
      <c r="BV327" s="347" t="str">
        <f t="shared" si="149"/>
        <v>6th-12th</v>
      </c>
      <c r="BW327" s="347" t="str">
        <f t="shared" si="158"/>
        <v>No</v>
      </c>
      <c r="BX327" s="347" t="str">
        <f t="shared" si="159"/>
        <v>No</v>
      </c>
      <c r="BY327" s="347" t="str">
        <f t="shared" si="160"/>
        <v>No</v>
      </c>
      <c r="BZ327" s="347" t="str">
        <f t="shared" si="161"/>
        <v>No</v>
      </c>
    </row>
    <row r="328" spans="1:78" x14ac:dyDescent="0.3">
      <c r="A328" s="26"/>
      <c r="B328" s="26"/>
      <c r="C328" s="355"/>
      <c r="D328" s="322"/>
      <c r="E328" s="322"/>
      <c r="F328" s="26"/>
      <c r="G328" s="26"/>
      <c r="H328" s="26"/>
      <c r="I328" s="26"/>
      <c r="J328" s="26"/>
      <c r="K328" s="26"/>
      <c r="L328" s="26"/>
      <c r="M328" s="26"/>
      <c r="N328" s="25"/>
      <c r="O328" s="141"/>
      <c r="P328" s="26"/>
      <c r="Q328" s="141"/>
      <c r="R328" s="26"/>
      <c r="S328" s="345">
        <f t="shared" si="135"/>
        <v>0</v>
      </c>
      <c r="T328" s="26"/>
      <c r="U328" s="26"/>
      <c r="V328" s="26"/>
      <c r="W328" s="26"/>
      <c r="X328" s="26"/>
      <c r="Y328" s="26"/>
      <c r="Z328" s="26"/>
      <c r="AA328" s="26"/>
      <c r="AB328" s="27"/>
      <c r="AC328" s="27"/>
      <c r="AD328" s="346" t="str">
        <f t="shared" si="150"/>
        <v>Insufficient Data</v>
      </c>
      <c r="AE328" s="125" t="str">
        <f t="shared" si="151"/>
        <v>Insufficient Data</v>
      </c>
      <c r="AF328" s="125" t="str">
        <f t="shared" si="152"/>
        <v>Insufficient Data</v>
      </c>
      <c r="AG328" s="31"/>
      <c r="AH328" s="31"/>
      <c r="AI328" s="125" t="str">
        <f t="shared" si="136"/>
        <v>Insufficient Data</v>
      </c>
      <c r="AJ328" s="125" t="str">
        <f t="shared" si="153"/>
        <v>Insufficient Data</v>
      </c>
      <c r="AK328" s="225" t="str">
        <f t="shared" si="137"/>
        <v>Yes</v>
      </c>
      <c r="AL328" s="29"/>
      <c r="AM328" s="29"/>
      <c r="AN328" s="125" t="str">
        <f t="shared" si="138"/>
        <v>Insufficient Data</v>
      </c>
      <c r="AO328" s="125" t="str">
        <f t="shared" si="139"/>
        <v>Insufficient Data</v>
      </c>
      <c r="AP328" s="225" t="str">
        <f t="shared" si="140"/>
        <v>Insufficient Data</v>
      </c>
      <c r="AQ328" s="322"/>
      <c r="AR328" s="322"/>
      <c r="AS328" s="28"/>
      <c r="AT328" s="26"/>
      <c r="AU328" s="26"/>
      <c r="AV328" s="26"/>
      <c r="AW328" s="26"/>
      <c r="AX328" s="26"/>
      <c r="AY328" s="26"/>
      <c r="AZ328" s="26"/>
      <c r="BA328" s="26"/>
      <c r="BB328" s="26"/>
      <c r="BC328" s="26"/>
      <c r="BD328" s="149"/>
      <c r="BE328" s="26"/>
      <c r="BF328" s="29"/>
      <c r="BG328" s="29"/>
      <c r="BH328" s="29"/>
      <c r="BI328" s="26"/>
      <c r="BJ328" s="347" t="str">
        <f t="shared" si="154"/>
        <v>No</v>
      </c>
      <c r="BK328" s="347" t="str">
        <f t="shared" si="141"/>
        <v>No</v>
      </c>
      <c r="BL328" s="347" t="str">
        <f t="shared" si="142"/>
        <v>No</v>
      </c>
      <c r="BM328" s="347" t="str">
        <f t="shared" si="143"/>
        <v>No</v>
      </c>
      <c r="BN328" s="347" t="str">
        <f t="shared" si="144"/>
        <v>No</v>
      </c>
      <c r="BO328" s="347" t="str">
        <f t="shared" si="145"/>
        <v>No</v>
      </c>
      <c r="BP328" s="347" t="str">
        <f t="shared" si="146"/>
        <v>No</v>
      </c>
      <c r="BQ328" s="347" t="str">
        <f t="shared" si="155"/>
        <v>No</v>
      </c>
      <c r="BR328" s="347" t="str">
        <f t="shared" si="147"/>
        <v>No</v>
      </c>
      <c r="BS328" s="347" t="str">
        <f t="shared" si="156"/>
        <v>No</v>
      </c>
      <c r="BT328" s="347" t="str">
        <f t="shared" si="157"/>
        <v>No</v>
      </c>
      <c r="BU328" s="347" t="str">
        <f t="shared" si="148"/>
        <v>Yes</v>
      </c>
      <c r="BV328" s="347" t="str">
        <f t="shared" si="149"/>
        <v>6th-12th</v>
      </c>
      <c r="BW328" s="347" t="str">
        <f t="shared" si="158"/>
        <v>No</v>
      </c>
      <c r="BX328" s="347" t="str">
        <f t="shared" si="159"/>
        <v>No</v>
      </c>
      <c r="BY328" s="347" t="str">
        <f t="shared" si="160"/>
        <v>No</v>
      </c>
      <c r="BZ328" s="347" t="str">
        <f t="shared" si="161"/>
        <v>No</v>
      </c>
    </row>
    <row r="329" spans="1:78" x14ac:dyDescent="0.3">
      <c r="A329" s="26"/>
      <c r="B329" s="26"/>
      <c r="C329" s="355"/>
      <c r="D329" s="322"/>
      <c r="E329" s="322"/>
      <c r="F329" s="26"/>
      <c r="G329" s="26"/>
      <c r="H329" s="26"/>
      <c r="I329" s="26"/>
      <c r="J329" s="26"/>
      <c r="K329" s="26"/>
      <c r="L329" s="26"/>
      <c r="M329" s="26"/>
      <c r="N329" s="25"/>
      <c r="O329" s="141"/>
      <c r="P329" s="26"/>
      <c r="Q329" s="141"/>
      <c r="R329" s="26"/>
      <c r="S329" s="345">
        <f t="shared" si="135"/>
        <v>0</v>
      </c>
      <c r="T329" s="26"/>
      <c r="U329" s="26"/>
      <c r="V329" s="26"/>
      <c r="W329" s="26"/>
      <c r="X329" s="26"/>
      <c r="Y329" s="26"/>
      <c r="Z329" s="26"/>
      <c r="AA329" s="26"/>
      <c r="AB329" s="27"/>
      <c r="AC329" s="27"/>
      <c r="AD329" s="346" t="str">
        <f t="shared" si="150"/>
        <v>Insufficient Data</v>
      </c>
      <c r="AE329" s="125" t="str">
        <f t="shared" si="151"/>
        <v>Insufficient Data</v>
      </c>
      <c r="AF329" s="125" t="str">
        <f t="shared" si="152"/>
        <v>Insufficient Data</v>
      </c>
      <c r="AG329" s="31"/>
      <c r="AH329" s="31"/>
      <c r="AI329" s="125" t="str">
        <f t="shared" si="136"/>
        <v>Insufficient Data</v>
      </c>
      <c r="AJ329" s="125" t="str">
        <f t="shared" si="153"/>
        <v>Insufficient Data</v>
      </c>
      <c r="AK329" s="225" t="str">
        <f t="shared" si="137"/>
        <v>Yes</v>
      </c>
      <c r="AL329" s="29"/>
      <c r="AM329" s="29"/>
      <c r="AN329" s="125" t="str">
        <f t="shared" si="138"/>
        <v>Insufficient Data</v>
      </c>
      <c r="AO329" s="125" t="str">
        <f t="shared" si="139"/>
        <v>Insufficient Data</v>
      </c>
      <c r="AP329" s="225" t="str">
        <f t="shared" si="140"/>
        <v>Insufficient Data</v>
      </c>
      <c r="AQ329" s="322"/>
      <c r="AR329" s="322"/>
      <c r="AS329" s="28"/>
      <c r="AT329" s="26"/>
      <c r="AU329" s="26"/>
      <c r="AV329" s="26"/>
      <c r="AW329" s="26"/>
      <c r="AX329" s="26"/>
      <c r="AY329" s="26"/>
      <c r="AZ329" s="26"/>
      <c r="BA329" s="26"/>
      <c r="BB329" s="26"/>
      <c r="BC329" s="26"/>
      <c r="BD329" s="149"/>
      <c r="BE329" s="26"/>
      <c r="BF329" s="29"/>
      <c r="BG329" s="29"/>
      <c r="BH329" s="29"/>
      <c r="BI329" s="26"/>
      <c r="BJ329" s="347" t="str">
        <f t="shared" si="154"/>
        <v>No</v>
      </c>
      <c r="BK329" s="347" t="str">
        <f t="shared" si="141"/>
        <v>No</v>
      </c>
      <c r="BL329" s="347" t="str">
        <f t="shared" si="142"/>
        <v>No</v>
      </c>
      <c r="BM329" s="347" t="str">
        <f t="shared" si="143"/>
        <v>No</v>
      </c>
      <c r="BN329" s="347" t="str">
        <f t="shared" si="144"/>
        <v>No</v>
      </c>
      <c r="BO329" s="347" t="str">
        <f t="shared" si="145"/>
        <v>No</v>
      </c>
      <c r="BP329" s="347" t="str">
        <f t="shared" si="146"/>
        <v>No</v>
      </c>
      <c r="BQ329" s="347" t="str">
        <f t="shared" si="155"/>
        <v>No</v>
      </c>
      <c r="BR329" s="347" t="str">
        <f t="shared" si="147"/>
        <v>No</v>
      </c>
      <c r="BS329" s="347" t="str">
        <f t="shared" si="156"/>
        <v>No</v>
      </c>
      <c r="BT329" s="347" t="str">
        <f t="shared" si="157"/>
        <v>No</v>
      </c>
      <c r="BU329" s="347" t="str">
        <f t="shared" si="148"/>
        <v>Yes</v>
      </c>
      <c r="BV329" s="347" t="str">
        <f t="shared" si="149"/>
        <v>6th-12th</v>
      </c>
      <c r="BW329" s="347" t="str">
        <f t="shared" si="158"/>
        <v>No</v>
      </c>
      <c r="BX329" s="347" t="str">
        <f t="shared" si="159"/>
        <v>No</v>
      </c>
      <c r="BY329" s="347" t="str">
        <f t="shared" si="160"/>
        <v>No</v>
      </c>
      <c r="BZ329" s="347" t="str">
        <f t="shared" si="161"/>
        <v>No</v>
      </c>
    </row>
    <row r="330" spans="1:78" x14ac:dyDescent="0.3">
      <c r="A330" s="26"/>
      <c r="B330" s="26"/>
      <c r="C330" s="355"/>
      <c r="D330" s="322"/>
      <c r="E330" s="322"/>
      <c r="F330" s="26"/>
      <c r="G330" s="26"/>
      <c r="H330" s="26"/>
      <c r="I330" s="26"/>
      <c r="J330" s="26"/>
      <c r="K330" s="26"/>
      <c r="L330" s="26"/>
      <c r="M330" s="26"/>
      <c r="N330" s="25"/>
      <c r="O330" s="141"/>
      <c r="P330" s="26"/>
      <c r="Q330" s="141"/>
      <c r="R330" s="26"/>
      <c r="S330" s="345">
        <f t="shared" si="135"/>
        <v>0</v>
      </c>
      <c r="T330" s="26"/>
      <c r="U330" s="26"/>
      <c r="V330" s="26"/>
      <c r="W330" s="26"/>
      <c r="X330" s="26"/>
      <c r="Y330" s="26"/>
      <c r="Z330" s="26"/>
      <c r="AA330" s="26"/>
      <c r="AB330" s="27"/>
      <c r="AC330" s="27"/>
      <c r="AD330" s="346" t="str">
        <f t="shared" si="150"/>
        <v>Insufficient Data</v>
      </c>
      <c r="AE330" s="125" t="str">
        <f t="shared" si="151"/>
        <v>Insufficient Data</v>
      </c>
      <c r="AF330" s="125" t="str">
        <f t="shared" si="152"/>
        <v>Insufficient Data</v>
      </c>
      <c r="AG330" s="31"/>
      <c r="AH330" s="31"/>
      <c r="AI330" s="125" t="str">
        <f t="shared" si="136"/>
        <v>Insufficient Data</v>
      </c>
      <c r="AJ330" s="125" t="str">
        <f t="shared" si="153"/>
        <v>Insufficient Data</v>
      </c>
      <c r="AK330" s="225" t="str">
        <f t="shared" si="137"/>
        <v>Yes</v>
      </c>
      <c r="AL330" s="29"/>
      <c r="AM330" s="29"/>
      <c r="AN330" s="125" t="str">
        <f t="shared" si="138"/>
        <v>Insufficient Data</v>
      </c>
      <c r="AO330" s="125" t="str">
        <f t="shared" si="139"/>
        <v>Insufficient Data</v>
      </c>
      <c r="AP330" s="225" t="str">
        <f t="shared" si="140"/>
        <v>Insufficient Data</v>
      </c>
      <c r="AQ330" s="322"/>
      <c r="AR330" s="322"/>
      <c r="AS330" s="28"/>
      <c r="AT330" s="26"/>
      <c r="AU330" s="26"/>
      <c r="AV330" s="26"/>
      <c r="AW330" s="26"/>
      <c r="AX330" s="26"/>
      <c r="AY330" s="26"/>
      <c r="AZ330" s="26"/>
      <c r="BA330" s="26"/>
      <c r="BB330" s="26"/>
      <c r="BC330" s="26"/>
      <c r="BD330" s="149"/>
      <c r="BE330" s="26"/>
      <c r="BF330" s="29"/>
      <c r="BG330" s="29"/>
      <c r="BH330" s="29"/>
      <c r="BI330" s="26"/>
      <c r="BJ330" s="347" t="str">
        <f t="shared" si="154"/>
        <v>No</v>
      </c>
      <c r="BK330" s="347" t="str">
        <f t="shared" si="141"/>
        <v>No</v>
      </c>
      <c r="BL330" s="347" t="str">
        <f t="shared" si="142"/>
        <v>No</v>
      </c>
      <c r="BM330" s="347" t="str">
        <f t="shared" si="143"/>
        <v>No</v>
      </c>
      <c r="BN330" s="347" t="str">
        <f t="shared" si="144"/>
        <v>No</v>
      </c>
      <c r="BO330" s="347" t="str">
        <f t="shared" si="145"/>
        <v>No</v>
      </c>
      <c r="BP330" s="347" t="str">
        <f t="shared" si="146"/>
        <v>No</v>
      </c>
      <c r="BQ330" s="347" t="str">
        <f t="shared" si="155"/>
        <v>No</v>
      </c>
      <c r="BR330" s="347" t="str">
        <f t="shared" si="147"/>
        <v>No</v>
      </c>
      <c r="BS330" s="347" t="str">
        <f t="shared" si="156"/>
        <v>No</v>
      </c>
      <c r="BT330" s="347" t="str">
        <f t="shared" si="157"/>
        <v>No</v>
      </c>
      <c r="BU330" s="347" t="str">
        <f t="shared" si="148"/>
        <v>Yes</v>
      </c>
      <c r="BV330" s="347" t="str">
        <f t="shared" si="149"/>
        <v>6th-12th</v>
      </c>
      <c r="BW330" s="347" t="str">
        <f t="shared" si="158"/>
        <v>No</v>
      </c>
      <c r="BX330" s="347" t="str">
        <f t="shared" si="159"/>
        <v>No</v>
      </c>
      <c r="BY330" s="347" t="str">
        <f t="shared" si="160"/>
        <v>No</v>
      </c>
      <c r="BZ330" s="347" t="str">
        <f t="shared" si="161"/>
        <v>No</v>
      </c>
    </row>
    <row r="331" spans="1:78" x14ac:dyDescent="0.3">
      <c r="A331" s="26"/>
      <c r="B331" s="26"/>
      <c r="C331" s="355"/>
      <c r="D331" s="322"/>
      <c r="E331" s="322"/>
      <c r="F331" s="26"/>
      <c r="G331" s="26"/>
      <c r="H331" s="26"/>
      <c r="I331" s="26"/>
      <c r="J331" s="26"/>
      <c r="K331" s="26"/>
      <c r="L331" s="26"/>
      <c r="M331" s="26"/>
      <c r="N331" s="25"/>
      <c r="O331" s="141"/>
      <c r="P331" s="26"/>
      <c r="Q331" s="141"/>
      <c r="R331" s="26"/>
      <c r="S331" s="345">
        <f t="shared" si="135"/>
        <v>0</v>
      </c>
      <c r="T331" s="26"/>
      <c r="U331" s="26"/>
      <c r="V331" s="26"/>
      <c r="W331" s="26"/>
      <c r="X331" s="26"/>
      <c r="Y331" s="26"/>
      <c r="Z331" s="26"/>
      <c r="AA331" s="26"/>
      <c r="AB331" s="27"/>
      <c r="AC331" s="27"/>
      <c r="AD331" s="346" t="str">
        <f t="shared" si="150"/>
        <v>Insufficient Data</v>
      </c>
      <c r="AE331" s="125" t="str">
        <f t="shared" si="151"/>
        <v>Insufficient Data</v>
      </c>
      <c r="AF331" s="125" t="str">
        <f t="shared" si="152"/>
        <v>Insufficient Data</v>
      </c>
      <c r="AG331" s="31"/>
      <c r="AH331" s="31"/>
      <c r="AI331" s="125" t="str">
        <f t="shared" si="136"/>
        <v>Insufficient Data</v>
      </c>
      <c r="AJ331" s="125" t="str">
        <f t="shared" si="153"/>
        <v>Insufficient Data</v>
      </c>
      <c r="AK331" s="225" t="str">
        <f t="shared" si="137"/>
        <v>Yes</v>
      </c>
      <c r="AL331" s="29"/>
      <c r="AM331" s="29"/>
      <c r="AN331" s="125" t="str">
        <f t="shared" si="138"/>
        <v>Insufficient Data</v>
      </c>
      <c r="AO331" s="125" t="str">
        <f t="shared" si="139"/>
        <v>Insufficient Data</v>
      </c>
      <c r="AP331" s="225" t="str">
        <f t="shared" si="140"/>
        <v>Insufficient Data</v>
      </c>
      <c r="AQ331" s="322"/>
      <c r="AR331" s="322"/>
      <c r="AS331" s="28"/>
      <c r="AT331" s="26"/>
      <c r="AU331" s="26"/>
      <c r="AV331" s="26"/>
      <c r="AW331" s="26"/>
      <c r="AX331" s="26"/>
      <c r="AY331" s="26"/>
      <c r="AZ331" s="26"/>
      <c r="BA331" s="26"/>
      <c r="BB331" s="26"/>
      <c r="BC331" s="26"/>
      <c r="BD331" s="149"/>
      <c r="BE331" s="26"/>
      <c r="BF331" s="29"/>
      <c r="BG331" s="29"/>
      <c r="BH331" s="29"/>
      <c r="BI331" s="26"/>
      <c r="BJ331" s="347" t="str">
        <f t="shared" si="154"/>
        <v>No</v>
      </c>
      <c r="BK331" s="347" t="str">
        <f t="shared" si="141"/>
        <v>No</v>
      </c>
      <c r="BL331" s="347" t="str">
        <f t="shared" si="142"/>
        <v>No</v>
      </c>
      <c r="BM331" s="347" t="str">
        <f t="shared" si="143"/>
        <v>No</v>
      </c>
      <c r="BN331" s="347" t="str">
        <f t="shared" si="144"/>
        <v>No</v>
      </c>
      <c r="BO331" s="347" t="str">
        <f t="shared" si="145"/>
        <v>No</v>
      </c>
      <c r="BP331" s="347" t="str">
        <f t="shared" si="146"/>
        <v>No</v>
      </c>
      <c r="BQ331" s="347" t="str">
        <f t="shared" si="155"/>
        <v>No</v>
      </c>
      <c r="BR331" s="347" t="str">
        <f t="shared" si="147"/>
        <v>No</v>
      </c>
      <c r="BS331" s="347" t="str">
        <f t="shared" si="156"/>
        <v>No</v>
      </c>
      <c r="BT331" s="347" t="str">
        <f t="shared" si="157"/>
        <v>No</v>
      </c>
      <c r="BU331" s="347" t="str">
        <f t="shared" si="148"/>
        <v>Yes</v>
      </c>
      <c r="BV331" s="347" t="str">
        <f t="shared" si="149"/>
        <v>6th-12th</v>
      </c>
      <c r="BW331" s="347" t="str">
        <f t="shared" si="158"/>
        <v>No</v>
      </c>
      <c r="BX331" s="347" t="str">
        <f t="shared" si="159"/>
        <v>No</v>
      </c>
      <c r="BY331" s="347" t="str">
        <f t="shared" si="160"/>
        <v>No</v>
      </c>
      <c r="BZ331" s="347" t="str">
        <f t="shared" si="161"/>
        <v>No</v>
      </c>
    </row>
    <row r="332" spans="1:78" x14ac:dyDescent="0.3">
      <c r="A332" s="26"/>
      <c r="B332" s="26"/>
      <c r="C332" s="355"/>
      <c r="D332" s="322"/>
      <c r="E332" s="322"/>
      <c r="F332" s="26"/>
      <c r="G332" s="26"/>
      <c r="H332" s="26"/>
      <c r="I332" s="26"/>
      <c r="J332" s="26"/>
      <c r="K332" s="26"/>
      <c r="L332" s="26"/>
      <c r="M332" s="26"/>
      <c r="N332" s="25"/>
      <c r="O332" s="141"/>
      <c r="P332" s="26"/>
      <c r="Q332" s="141"/>
      <c r="R332" s="26"/>
      <c r="S332" s="345">
        <f t="shared" si="135"/>
        <v>0</v>
      </c>
      <c r="T332" s="26"/>
      <c r="U332" s="26"/>
      <c r="V332" s="26"/>
      <c r="W332" s="26"/>
      <c r="X332" s="26"/>
      <c r="Y332" s="26"/>
      <c r="Z332" s="26"/>
      <c r="AA332" s="26"/>
      <c r="AB332" s="27"/>
      <c r="AC332" s="27"/>
      <c r="AD332" s="346" t="str">
        <f t="shared" si="150"/>
        <v>Insufficient Data</v>
      </c>
      <c r="AE332" s="125" t="str">
        <f t="shared" si="151"/>
        <v>Insufficient Data</v>
      </c>
      <c r="AF332" s="125" t="str">
        <f t="shared" si="152"/>
        <v>Insufficient Data</v>
      </c>
      <c r="AG332" s="31"/>
      <c r="AH332" s="31"/>
      <c r="AI332" s="125" t="str">
        <f t="shared" si="136"/>
        <v>Insufficient Data</v>
      </c>
      <c r="AJ332" s="125" t="str">
        <f t="shared" si="153"/>
        <v>Insufficient Data</v>
      </c>
      <c r="AK332" s="225" t="str">
        <f t="shared" si="137"/>
        <v>Yes</v>
      </c>
      <c r="AL332" s="29"/>
      <c r="AM332" s="29"/>
      <c r="AN332" s="125" t="str">
        <f t="shared" si="138"/>
        <v>Insufficient Data</v>
      </c>
      <c r="AO332" s="125" t="str">
        <f t="shared" si="139"/>
        <v>Insufficient Data</v>
      </c>
      <c r="AP332" s="225" t="str">
        <f t="shared" si="140"/>
        <v>Insufficient Data</v>
      </c>
      <c r="AQ332" s="322"/>
      <c r="AR332" s="322"/>
      <c r="AS332" s="28"/>
      <c r="AT332" s="26"/>
      <c r="AU332" s="26"/>
      <c r="AV332" s="26"/>
      <c r="AW332" s="26"/>
      <c r="AX332" s="26"/>
      <c r="AY332" s="26"/>
      <c r="AZ332" s="26"/>
      <c r="BA332" s="26"/>
      <c r="BB332" s="26"/>
      <c r="BC332" s="26"/>
      <c r="BD332" s="149"/>
      <c r="BE332" s="26"/>
      <c r="BF332" s="29"/>
      <c r="BG332" s="29"/>
      <c r="BH332" s="29"/>
      <c r="BI332" s="26"/>
      <c r="BJ332" s="347" t="str">
        <f t="shared" si="154"/>
        <v>No</v>
      </c>
      <c r="BK332" s="347" t="str">
        <f t="shared" si="141"/>
        <v>No</v>
      </c>
      <c r="BL332" s="347" t="str">
        <f t="shared" si="142"/>
        <v>No</v>
      </c>
      <c r="BM332" s="347" t="str">
        <f t="shared" si="143"/>
        <v>No</v>
      </c>
      <c r="BN332" s="347" t="str">
        <f t="shared" si="144"/>
        <v>No</v>
      </c>
      <c r="BO332" s="347" t="str">
        <f t="shared" si="145"/>
        <v>No</v>
      </c>
      <c r="BP332" s="347" t="str">
        <f t="shared" si="146"/>
        <v>No</v>
      </c>
      <c r="BQ332" s="347" t="str">
        <f t="shared" si="155"/>
        <v>No</v>
      </c>
      <c r="BR332" s="347" t="str">
        <f t="shared" si="147"/>
        <v>No</v>
      </c>
      <c r="BS332" s="347" t="str">
        <f t="shared" si="156"/>
        <v>No</v>
      </c>
      <c r="BT332" s="347" t="str">
        <f t="shared" si="157"/>
        <v>No</v>
      </c>
      <c r="BU332" s="347" t="str">
        <f t="shared" si="148"/>
        <v>Yes</v>
      </c>
      <c r="BV332" s="347" t="str">
        <f t="shared" si="149"/>
        <v>6th-12th</v>
      </c>
      <c r="BW332" s="347" t="str">
        <f t="shared" si="158"/>
        <v>No</v>
      </c>
      <c r="BX332" s="347" t="str">
        <f t="shared" si="159"/>
        <v>No</v>
      </c>
      <c r="BY332" s="347" t="str">
        <f t="shared" si="160"/>
        <v>No</v>
      </c>
      <c r="BZ332" s="347" t="str">
        <f t="shared" si="161"/>
        <v>No</v>
      </c>
    </row>
    <row r="333" spans="1:78" x14ac:dyDescent="0.3">
      <c r="A333" s="26"/>
      <c r="B333" s="26"/>
      <c r="C333" s="355"/>
      <c r="D333" s="322"/>
      <c r="E333" s="322"/>
      <c r="F333" s="26"/>
      <c r="G333" s="26"/>
      <c r="H333" s="26"/>
      <c r="I333" s="26"/>
      <c r="J333" s="26"/>
      <c r="K333" s="26"/>
      <c r="L333" s="26"/>
      <c r="M333" s="26"/>
      <c r="N333" s="25"/>
      <c r="O333" s="141"/>
      <c r="P333" s="26"/>
      <c r="Q333" s="141"/>
      <c r="R333" s="26"/>
      <c r="S333" s="345">
        <f t="shared" si="135"/>
        <v>0</v>
      </c>
      <c r="T333" s="26"/>
      <c r="U333" s="26"/>
      <c r="V333" s="26"/>
      <c r="W333" s="26"/>
      <c r="X333" s="26"/>
      <c r="Y333" s="26"/>
      <c r="Z333" s="26"/>
      <c r="AA333" s="26"/>
      <c r="AB333" s="27"/>
      <c r="AC333" s="27"/>
      <c r="AD333" s="346" t="str">
        <f t="shared" si="150"/>
        <v>Insufficient Data</v>
      </c>
      <c r="AE333" s="125" t="str">
        <f t="shared" si="151"/>
        <v>Insufficient Data</v>
      </c>
      <c r="AF333" s="125" t="str">
        <f t="shared" si="152"/>
        <v>Insufficient Data</v>
      </c>
      <c r="AG333" s="31"/>
      <c r="AH333" s="31"/>
      <c r="AI333" s="125" t="str">
        <f t="shared" si="136"/>
        <v>Insufficient Data</v>
      </c>
      <c r="AJ333" s="125" t="str">
        <f t="shared" si="153"/>
        <v>Insufficient Data</v>
      </c>
      <c r="AK333" s="225" t="str">
        <f t="shared" si="137"/>
        <v>Yes</v>
      </c>
      <c r="AL333" s="29"/>
      <c r="AM333" s="29"/>
      <c r="AN333" s="125" t="str">
        <f t="shared" si="138"/>
        <v>Insufficient Data</v>
      </c>
      <c r="AO333" s="125" t="str">
        <f t="shared" si="139"/>
        <v>Insufficient Data</v>
      </c>
      <c r="AP333" s="225" t="str">
        <f t="shared" si="140"/>
        <v>Insufficient Data</v>
      </c>
      <c r="AQ333" s="322"/>
      <c r="AR333" s="322"/>
      <c r="AS333" s="28"/>
      <c r="AT333" s="26"/>
      <c r="AU333" s="26"/>
      <c r="AV333" s="26"/>
      <c r="AW333" s="26"/>
      <c r="AX333" s="26"/>
      <c r="AY333" s="26"/>
      <c r="AZ333" s="26"/>
      <c r="BA333" s="26"/>
      <c r="BB333" s="26"/>
      <c r="BC333" s="26"/>
      <c r="BD333" s="149"/>
      <c r="BE333" s="26"/>
      <c r="BF333" s="29"/>
      <c r="BG333" s="29"/>
      <c r="BH333" s="29"/>
      <c r="BI333" s="26"/>
      <c r="BJ333" s="347" t="str">
        <f t="shared" si="154"/>
        <v>No</v>
      </c>
      <c r="BK333" s="347" t="str">
        <f t="shared" si="141"/>
        <v>No</v>
      </c>
      <c r="BL333" s="347" t="str">
        <f t="shared" si="142"/>
        <v>No</v>
      </c>
      <c r="BM333" s="347" t="str">
        <f t="shared" si="143"/>
        <v>No</v>
      </c>
      <c r="BN333" s="347" t="str">
        <f t="shared" si="144"/>
        <v>No</v>
      </c>
      <c r="BO333" s="347" t="str">
        <f t="shared" si="145"/>
        <v>No</v>
      </c>
      <c r="BP333" s="347" t="str">
        <f t="shared" si="146"/>
        <v>No</v>
      </c>
      <c r="BQ333" s="347" t="str">
        <f t="shared" si="155"/>
        <v>No</v>
      </c>
      <c r="BR333" s="347" t="str">
        <f t="shared" si="147"/>
        <v>No</v>
      </c>
      <c r="BS333" s="347" t="str">
        <f t="shared" si="156"/>
        <v>No</v>
      </c>
      <c r="BT333" s="347" t="str">
        <f t="shared" si="157"/>
        <v>No</v>
      </c>
      <c r="BU333" s="347" t="str">
        <f t="shared" si="148"/>
        <v>Yes</v>
      </c>
      <c r="BV333" s="347" t="str">
        <f t="shared" si="149"/>
        <v>6th-12th</v>
      </c>
      <c r="BW333" s="347" t="str">
        <f t="shared" si="158"/>
        <v>No</v>
      </c>
      <c r="BX333" s="347" t="str">
        <f t="shared" si="159"/>
        <v>No</v>
      </c>
      <c r="BY333" s="347" t="str">
        <f t="shared" si="160"/>
        <v>No</v>
      </c>
      <c r="BZ333" s="347" t="str">
        <f t="shared" si="161"/>
        <v>No</v>
      </c>
    </row>
    <row r="334" spans="1:78" x14ac:dyDescent="0.3">
      <c r="A334" s="26"/>
      <c r="B334" s="26"/>
      <c r="C334" s="355"/>
      <c r="D334" s="322"/>
      <c r="E334" s="322"/>
      <c r="F334" s="26"/>
      <c r="G334" s="26"/>
      <c r="H334" s="26"/>
      <c r="I334" s="26"/>
      <c r="J334" s="26"/>
      <c r="K334" s="26"/>
      <c r="L334" s="26"/>
      <c r="M334" s="26"/>
      <c r="N334" s="25"/>
      <c r="O334" s="141"/>
      <c r="P334" s="26"/>
      <c r="Q334" s="141"/>
      <c r="R334" s="26"/>
      <c r="S334" s="345">
        <f t="shared" si="135"/>
        <v>0</v>
      </c>
      <c r="T334" s="26"/>
      <c r="U334" s="26"/>
      <c r="V334" s="26"/>
      <c r="W334" s="26"/>
      <c r="X334" s="26"/>
      <c r="Y334" s="26"/>
      <c r="Z334" s="26"/>
      <c r="AA334" s="26"/>
      <c r="AB334" s="27"/>
      <c r="AC334" s="27"/>
      <c r="AD334" s="346" t="str">
        <f t="shared" si="150"/>
        <v>Insufficient Data</v>
      </c>
      <c r="AE334" s="125" t="str">
        <f t="shared" si="151"/>
        <v>Insufficient Data</v>
      </c>
      <c r="AF334" s="125" t="str">
        <f t="shared" si="152"/>
        <v>Insufficient Data</v>
      </c>
      <c r="AG334" s="31"/>
      <c r="AH334" s="31"/>
      <c r="AI334" s="125" t="str">
        <f t="shared" si="136"/>
        <v>Insufficient Data</v>
      </c>
      <c r="AJ334" s="125" t="str">
        <f t="shared" si="153"/>
        <v>Insufficient Data</v>
      </c>
      <c r="AK334" s="225" t="str">
        <f t="shared" si="137"/>
        <v>Yes</v>
      </c>
      <c r="AL334" s="29"/>
      <c r="AM334" s="29"/>
      <c r="AN334" s="125" t="str">
        <f t="shared" si="138"/>
        <v>Insufficient Data</v>
      </c>
      <c r="AO334" s="125" t="str">
        <f t="shared" si="139"/>
        <v>Insufficient Data</v>
      </c>
      <c r="AP334" s="225" t="str">
        <f t="shared" si="140"/>
        <v>Insufficient Data</v>
      </c>
      <c r="AQ334" s="322"/>
      <c r="AR334" s="322"/>
      <c r="AS334" s="28"/>
      <c r="AT334" s="26"/>
      <c r="AU334" s="26"/>
      <c r="AV334" s="26"/>
      <c r="AW334" s="26"/>
      <c r="AX334" s="26"/>
      <c r="AY334" s="26"/>
      <c r="AZ334" s="26"/>
      <c r="BA334" s="26"/>
      <c r="BB334" s="26"/>
      <c r="BC334" s="26"/>
      <c r="BD334" s="149"/>
      <c r="BE334" s="26"/>
      <c r="BF334" s="29"/>
      <c r="BG334" s="29"/>
      <c r="BH334" s="29"/>
      <c r="BI334" s="26"/>
      <c r="BJ334" s="347" t="str">
        <f t="shared" si="154"/>
        <v>No</v>
      </c>
      <c r="BK334" s="347" t="str">
        <f t="shared" si="141"/>
        <v>No</v>
      </c>
      <c r="BL334" s="347" t="str">
        <f t="shared" si="142"/>
        <v>No</v>
      </c>
      <c r="BM334" s="347" t="str">
        <f t="shared" si="143"/>
        <v>No</v>
      </c>
      <c r="BN334" s="347" t="str">
        <f t="shared" si="144"/>
        <v>No</v>
      </c>
      <c r="BO334" s="347" t="str">
        <f t="shared" si="145"/>
        <v>No</v>
      </c>
      <c r="BP334" s="347" t="str">
        <f t="shared" si="146"/>
        <v>No</v>
      </c>
      <c r="BQ334" s="347" t="str">
        <f t="shared" si="155"/>
        <v>No</v>
      </c>
      <c r="BR334" s="347" t="str">
        <f t="shared" si="147"/>
        <v>No</v>
      </c>
      <c r="BS334" s="347" t="str">
        <f t="shared" si="156"/>
        <v>No</v>
      </c>
      <c r="BT334" s="347" t="str">
        <f t="shared" si="157"/>
        <v>No</v>
      </c>
      <c r="BU334" s="347" t="str">
        <f t="shared" si="148"/>
        <v>Yes</v>
      </c>
      <c r="BV334" s="347" t="str">
        <f t="shared" si="149"/>
        <v>6th-12th</v>
      </c>
      <c r="BW334" s="347" t="str">
        <f t="shared" si="158"/>
        <v>No</v>
      </c>
      <c r="BX334" s="347" t="str">
        <f t="shared" si="159"/>
        <v>No</v>
      </c>
      <c r="BY334" s="347" t="str">
        <f t="shared" si="160"/>
        <v>No</v>
      </c>
      <c r="BZ334" s="347" t="str">
        <f t="shared" si="161"/>
        <v>No</v>
      </c>
    </row>
    <row r="335" spans="1:78" x14ac:dyDescent="0.3">
      <c r="A335" s="26"/>
      <c r="B335" s="26"/>
      <c r="C335" s="355"/>
      <c r="D335" s="322"/>
      <c r="E335" s="322"/>
      <c r="F335" s="26"/>
      <c r="G335" s="26"/>
      <c r="H335" s="26"/>
      <c r="I335" s="26"/>
      <c r="J335" s="26"/>
      <c r="K335" s="26"/>
      <c r="L335" s="26"/>
      <c r="M335" s="26"/>
      <c r="N335" s="25"/>
      <c r="O335" s="141"/>
      <c r="P335" s="26"/>
      <c r="Q335" s="141"/>
      <c r="R335" s="26"/>
      <c r="S335" s="345">
        <f t="shared" si="135"/>
        <v>0</v>
      </c>
      <c r="T335" s="26"/>
      <c r="U335" s="26"/>
      <c r="V335" s="26"/>
      <c r="W335" s="26"/>
      <c r="X335" s="26"/>
      <c r="Y335" s="26"/>
      <c r="Z335" s="26"/>
      <c r="AA335" s="26"/>
      <c r="AB335" s="27"/>
      <c r="AC335" s="27"/>
      <c r="AD335" s="346" t="str">
        <f t="shared" si="150"/>
        <v>Insufficient Data</v>
      </c>
      <c r="AE335" s="125" t="str">
        <f t="shared" si="151"/>
        <v>Insufficient Data</v>
      </c>
      <c r="AF335" s="125" t="str">
        <f t="shared" si="152"/>
        <v>Insufficient Data</v>
      </c>
      <c r="AG335" s="31"/>
      <c r="AH335" s="31"/>
      <c r="AI335" s="125" t="str">
        <f t="shared" si="136"/>
        <v>Insufficient Data</v>
      </c>
      <c r="AJ335" s="125" t="str">
        <f t="shared" si="153"/>
        <v>Insufficient Data</v>
      </c>
      <c r="AK335" s="225" t="str">
        <f t="shared" si="137"/>
        <v>Yes</v>
      </c>
      <c r="AL335" s="29"/>
      <c r="AM335" s="29"/>
      <c r="AN335" s="125" t="str">
        <f t="shared" si="138"/>
        <v>Insufficient Data</v>
      </c>
      <c r="AO335" s="125" t="str">
        <f t="shared" si="139"/>
        <v>Insufficient Data</v>
      </c>
      <c r="AP335" s="225" t="str">
        <f t="shared" si="140"/>
        <v>Insufficient Data</v>
      </c>
      <c r="AQ335" s="322"/>
      <c r="AR335" s="322"/>
      <c r="AS335" s="28"/>
      <c r="AT335" s="26"/>
      <c r="AU335" s="26"/>
      <c r="AV335" s="26"/>
      <c r="AW335" s="26"/>
      <c r="AX335" s="26"/>
      <c r="AY335" s="26"/>
      <c r="AZ335" s="26"/>
      <c r="BA335" s="26"/>
      <c r="BB335" s="26"/>
      <c r="BC335" s="26"/>
      <c r="BD335" s="149"/>
      <c r="BE335" s="26"/>
      <c r="BF335" s="29"/>
      <c r="BG335" s="29"/>
      <c r="BH335" s="29"/>
      <c r="BI335" s="26"/>
      <c r="BJ335" s="347" t="str">
        <f t="shared" si="154"/>
        <v>No</v>
      </c>
      <c r="BK335" s="347" t="str">
        <f t="shared" si="141"/>
        <v>No</v>
      </c>
      <c r="BL335" s="347" t="str">
        <f t="shared" si="142"/>
        <v>No</v>
      </c>
      <c r="BM335" s="347" t="str">
        <f t="shared" si="143"/>
        <v>No</v>
      </c>
      <c r="BN335" s="347" t="str">
        <f t="shared" si="144"/>
        <v>No</v>
      </c>
      <c r="BO335" s="347" t="str">
        <f t="shared" si="145"/>
        <v>No</v>
      </c>
      <c r="BP335" s="347" t="str">
        <f t="shared" si="146"/>
        <v>No</v>
      </c>
      <c r="BQ335" s="347" t="str">
        <f t="shared" si="155"/>
        <v>No</v>
      </c>
      <c r="BR335" s="347" t="str">
        <f t="shared" si="147"/>
        <v>No</v>
      </c>
      <c r="BS335" s="347" t="str">
        <f t="shared" si="156"/>
        <v>No</v>
      </c>
      <c r="BT335" s="347" t="str">
        <f t="shared" si="157"/>
        <v>No</v>
      </c>
      <c r="BU335" s="347" t="str">
        <f t="shared" si="148"/>
        <v>Yes</v>
      </c>
      <c r="BV335" s="347" t="str">
        <f t="shared" si="149"/>
        <v>6th-12th</v>
      </c>
      <c r="BW335" s="347" t="str">
        <f t="shared" si="158"/>
        <v>No</v>
      </c>
      <c r="BX335" s="347" t="str">
        <f t="shared" si="159"/>
        <v>No</v>
      </c>
      <c r="BY335" s="347" t="str">
        <f t="shared" si="160"/>
        <v>No</v>
      </c>
      <c r="BZ335" s="347" t="str">
        <f t="shared" si="161"/>
        <v>No</v>
      </c>
    </row>
    <row r="336" spans="1:78" x14ac:dyDescent="0.3">
      <c r="A336" s="26"/>
      <c r="B336" s="26"/>
      <c r="C336" s="355"/>
      <c r="D336" s="322"/>
      <c r="E336" s="322"/>
      <c r="F336" s="26"/>
      <c r="G336" s="26"/>
      <c r="H336" s="26"/>
      <c r="I336" s="26"/>
      <c r="J336" s="26"/>
      <c r="K336" s="26"/>
      <c r="L336" s="26"/>
      <c r="M336" s="26"/>
      <c r="N336" s="25"/>
      <c r="O336" s="141"/>
      <c r="P336" s="26"/>
      <c r="Q336" s="141"/>
      <c r="R336" s="26"/>
      <c r="S336" s="345">
        <f t="shared" si="135"/>
        <v>0</v>
      </c>
      <c r="T336" s="26"/>
      <c r="U336" s="26"/>
      <c r="V336" s="26"/>
      <c r="W336" s="26"/>
      <c r="X336" s="26"/>
      <c r="Y336" s="26"/>
      <c r="Z336" s="26"/>
      <c r="AA336" s="26"/>
      <c r="AB336" s="27"/>
      <c r="AC336" s="27"/>
      <c r="AD336" s="346" t="str">
        <f t="shared" si="150"/>
        <v>Insufficient Data</v>
      </c>
      <c r="AE336" s="125" t="str">
        <f t="shared" si="151"/>
        <v>Insufficient Data</v>
      </c>
      <c r="AF336" s="125" t="str">
        <f t="shared" si="152"/>
        <v>Insufficient Data</v>
      </c>
      <c r="AG336" s="31"/>
      <c r="AH336" s="31"/>
      <c r="AI336" s="125" t="str">
        <f t="shared" si="136"/>
        <v>Insufficient Data</v>
      </c>
      <c r="AJ336" s="125" t="str">
        <f t="shared" si="153"/>
        <v>Insufficient Data</v>
      </c>
      <c r="AK336" s="225" t="str">
        <f t="shared" si="137"/>
        <v>Yes</v>
      </c>
      <c r="AL336" s="29"/>
      <c r="AM336" s="29"/>
      <c r="AN336" s="125" t="str">
        <f t="shared" si="138"/>
        <v>Insufficient Data</v>
      </c>
      <c r="AO336" s="125" t="str">
        <f t="shared" si="139"/>
        <v>Insufficient Data</v>
      </c>
      <c r="AP336" s="225" t="str">
        <f t="shared" si="140"/>
        <v>Insufficient Data</v>
      </c>
      <c r="AQ336" s="322"/>
      <c r="AR336" s="322"/>
      <c r="AS336" s="28"/>
      <c r="AT336" s="26"/>
      <c r="AU336" s="26"/>
      <c r="AV336" s="26"/>
      <c r="AW336" s="26"/>
      <c r="AX336" s="26"/>
      <c r="AY336" s="26"/>
      <c r="AZ336" s="26"/>
      <c r="BA336" s="26"/>
      <c r="BB336" s="26"/>
      <c r="BC336" s="26"/>
      <c r="BD336" s="149"/>
      <c r="BE336" s="26"/>
      <c r="BF336" s="29"/>
      <c r="BG336" s="29"/>
      <c r="BH336" s="29"/>
      <c r="BI336" s="26"/>
      <c r="BJ336" s="347" t="str">
        <f t="shared" si="154"/>
        <v>No</v>
      </c>
      <c r="BK336" s="347" t="str">
        <f t="shared" si="141"/>
        <v>No</v>
      </c>
      <c r="BL336" s="347" t="str">
        <f t="shared" si="142"/>
        <v>No</v>
      </c>
      <c r="BM336" s="347" t="str">
        <f t="shared" si="143"/>
        <v>No</v>
      </c>
      <c r="BN336" s="347" t="str">
        <f t="shared" si="144"/>
        <v>No</v>
      </c>
      <c r="BO336" s="347" t="str">
        <f t="shared" si="145"/>
        <v>No</v>
      </c>
      <c r="BP336" s="347" t="str">
        <f t="shared" si="146"/>
        <v>No</v>
      </c>
      <c r="BQ336" s="347" t="str">
        <f t="shared" si="155"/>
        <v>No</v>
      </c>
      <c r="BR336" s="347" t="str">
        <f t="shared" si="147"/>
        <v>No</v>
      </c>
      <c r="BS336" s="347" t="str">
        <f t="shared" si="156"/>
        <v>No</v>
      </c>
      <c r="BT336" s="347" t="str">
        <f t="shared" si="157"/>
        <v>No</v>
      </c>
      <c r="BU336" s="347" t="str">
        <f t="shared" si="148"/>
        <v>Yes</v>
      </c>
      <c r="BV336" s="347" t="str">
        <f t="shared" si="149"/>
        <v>6th-12th</v>
      </c>
      <c r="BW336" s="347" t="str">
        <f t="shared" si="158"/>
        <v>No</v>
      </c>
      <c r="BX336" s="347" t="str">
        <f t="shared" si="159"/>
        <v>No</v>
      </c>
      <c r="BY336" s="347" t="str">
        <f t="shared" si="160"/>
        <v>No</v>
      </c>
      <c r="BZ336" s="347" t="str">
        <f t="shared" si="161"/>
        <v>No</v>
      </c>
    </row>
    <row r="337" spans="1:78" x14ac:dyDescent="0.3">
      <c r="A337" s="26"/>
      <c r="B337" s="26"/>
      <c r="C337" s="355"/>
      <c r="D337" s="322"/>
      <c r="E337" s="322"/>
      <c r="F337" s="26"/>
      <c r="G337" s="26"/>
      <c r="H337" s="26"/>
      <c r="I337" s="26"/>
      <c r="J337" s="26"/>
      <c r="K337" s="26"/>
      <c r="L337" s="26"/>
      <c r="M337" s="26"/>
      <c r="N337" s="25"/>
      <c r="O337" s="141"/>
      <c r="P337" s="26"/>
      <c r="Q337" s="141"/>
      <c r="R337" s="26"/>
      <c r="S337" s="345">
        <f t="shared" si="135"/>
        <v>0</v>
      </c>
      <c r="T337" s="26"/>
      <c r="U337" s="26"/>
      <c r="V337" s="26"/>
      <c r="W337" s="26"/>
      <c r="X337" s="26"/>
      <c r="Y337" s="26"/>
      <c r="Z337" s="26"/>
      <c r="AA337" s="26"/>
      <c r="AB337" s="27"/>
      <c r="AC337" s="27"/>
      <c r="AD337" s="346" t="str">
        <f t="shared" si="150"/>
        <v>Insufficient Data</v>
      </c>
      <c r="AE337" s="125" t="str">
        <f t="shared" si="151"/>
        <v>Insufficient Data</v>
      </c>
      <c r="AF337" s="125" t="str">
        <f t="shared" si="152"/>
        <v>Insufficient Data</v>
      </c>
      <c r="AG337" s="31"/>
      <c r="AH337" s="31"/>
      <c r="AI337" s="125" t="str">
        <f t="shared" si="136"/>
        <v>Insufficient Data</v>
      </c>
      <c r="AJ337" s="125" t="str">
        <f t="shared" si="153"/>
        <v>Insufficient Data</v>
      </c>
      <c r="AK337" s="225" t="str">
        <f t="shared" si="137"/>
        <v>Yes</v>
      </c>
      <c r="AL337" s="29"/>
      <c r="AM337" s="29"/>
      <c r="AN337" s="125" t="str">
        <f t="shared" si="138"/>
        <v>Insufficient Data</v>
      </c>
      <c r="AO337" s="125" t="str">
        <f t="shared" si="139"/>
        <v>Insufficient Data</v>
      </c>
      <c r="AP337" s="225" t="str">
        <f t="shared" si="140"/>
        <v>Insufficient Data</v>
      </c>
      <c r="AQ337" s="322"/>
      <c r="AR337" s="322"/>
      <c r="AS337" s="28"/>
      <c r="AT337" s="26"/>
      <c r="AU337" s="26"/>
      <c r="AV337" s="26"/>
      <c r="AW337" s="26"/>
      <c r="AX337" s="26"/>
      <c r="AY337" s="26"/>
      <c r="AZ337" s="26"/>
      <c r="BA337" s="26"/>
      <c r="BB337" s="26"/>
      <c r="BC337" s="26"/>
      <c r="BD337" s="149"/>
      <c r="BE337" s="26"/>
      <c r="BF337" s="29"/>
      <c r="BG337" s="29"/>
      <c r="BH337" s="29"/>
      <c r="BI337" s="26"/>
      <c r="BJ337" s="347" t="str">
        <f t="shared" si="154"/>
        <v>No</v>
      </c>
      <c r="BK337" s="347" t="str">
        <f t="shared" si="141"/>
        <v>No</v>
      </c>
      <c r="BL337" s="347" t="str">
        <f t="shared" si="142"/>
        <v>No</v>
      </c>
      <c r="BM337" s="347" t="str">
        <f t="shared" si="143"/>
        <v>No</v>
      </c>
      <c r="BN337" s="347" t="str">
        <f t="shared" si="144"/>
        <v>No</v>
      </c>
      <c r="BO337" s="347" t="str">
        <f t="shared" si="145"/>
        <v>No</v>
      </c>
      <c r="BP337" s="347" t="str">
        <f t="shared" si="146"/>
        <v>No</v>
      </c>
      <c r="BQ337" s="347" t="str">
        <f t="shared" si="155"/>
        <v>No</v>
      </c>
      <c r="BR337" s="347" t="str">
        <f t="shared" si="147"/>
        <v>No</v>
      </c>
      <c r="BS337" s="347" t="str">
        <f t="shared" si="156"/>
        <v>No</v>
      </c>
      <c r="BT337" s="347" t="str">
        <f t="shared" si="157"/>
        <v>No</v>
      </c>
      <c r="BU337" s="347" t="str">
        <f t="shared" si="148"/>
        <v>Yes</v>
      </c>
      <c r="BV337" s="347" t="str">
        <f t="shared" si="149"/>
        <v>6th-12th</v>
      </c>
      <c r="BW337" s="347" t="str">
        <f t="shared" si="158"/>
        <v>No</v>
      </c>
      <c r="BX337" s="347" t="str">
        <f t="shared" si="159"/>
        <v>No</v>
      </c>
      <c r="BY337" s="347" t="str">
        <f t="shared" si="160"/>
        <v>No</v>
      </c>
      <c r="BZ337" s="347" t="str">
        <f t="shared" si="161"/>
        <v>No</v>
      </c>
    </row>
    <row r="338" spans="1:78" x14ac:dyDescent="0.3">
      <c r="A338" s="26"/>
      <c r="B338" s="26"/>
      <c r="C338" s="355"/>
      <c r="D338" s="322"/>
      <c r="E338" s="322"/>
      <c r="F338" s="26"/>
      <c r="G338" s="26"/>
      <c r="H338" s="26"/>
      <c r="I338" s="26"/>
      <c r="J338" s="26"/>
      <c r="K338" s="26"/>
      <c r="L338" s="26"/>
      <c r="M338" s="26"/>
      <c r="N338" s="25"/>
      <c r="O338" s="141"/>
      <c r="P338" s="26"/>
      <c r="Q338" s="141"/>
      <c r="R338" s="26"/>
      <c r="S338" s="345">
        <f t="shared" si="135"/>
        <v>0</v>
      </c>
      <c r="T338" s="26"/>
      <c r="U338" s="26"/>
      <c r="V338" s="26"/>
      <c r="W338" s="26"/>
      <c r="X338" s="26"/>
      <c r="Y338" s="26"/>
      <c r="Z338" s="26"/>
      <c r="AA338" s="26"/>
      <c r="AB338" s="27"/>
      <c r="AC338" s="27"/>
      <c r="AD338" s="346" t="str">
        <f t="shared" si="150"/>
        <v>Insufficient Data</v>
      </c>
      <c r="AE338" s="125" t="str">
        <f t="shared" si="151"/>
        <v>Insufficient Data</v>
      </c>
      <c r="AF338" s="125" t="str">
        <f t="shared" si="152"/>
        <v>Insufficient Data</v>
      </c>
      <c r="AG338" s="31"/>
      <c r="AH338" s="31"/>
      <c r="AI338" s="125" t="str">
        <f t="shared" si="136"/>
        <v>Insufficient Data</v>
      </c>
      <c r="AJ338" s="125" t="str">
        <f t="shared" si="153"/>
        <v>Insufficient Data</v>
      </c>
      <c r="AK338" s="225" t="str">
        <f t="shared" si="137"/>
        <v>Yes</v>
      </c>
      <c r="AL338" s="29"/>
      <c r="AM338" s="29"/>
      <c r="AN338" s="125" t="str">
        <f t="shared" si="138"/>
        <v>Insufficient Data</v>
      </c>
      <c r="AO338" s="125" t="str">
        <f t="shared" si="139"/>
        <v>Insufficient Data</v>
      </c>
      <c r="AP338" s="225" t="str">
        <f t="shared" si="140"/>
        <v>Insufficient Data</v>
      </c>
      <c r="AQ338" s="322"/>
      <c r="AR338" s="322"/>
      <c r="AS338" s="28"/>
      <c r="AT338" s="26"/>
      <c r="AU338" s="26"/>
      <c r="AV338" s="26"/>
      <c r="AW338" s="26"/>
      <c r="AX338" s="26"/>
      <c r="AY338" s="26"/>
      <c r="AZ338" s="26"/>
      <c r="BA338" s="26"/>
      <c r="BB338" s="26"/>
      <c r="BC338" s="26"/>
      <c r="BD338" s="149"/>
      <c r="BE338" s="26"/>
      <c r="BF338" s="29"/>
      <c r="BG338" s="29"/>
      <c r="BH338" s="29"/>
      <c r="BI338" s="26"/>
      <c r="BJ338" s="347" t="str">
        <f t="shared" si="154"/>
        <v>No</v>
      </c>
      <c r="BK338" s="347" t="str">
        <f t="shared" si="141"/>
        <v>No</v>
      </c>
      <c r="BL338" s="347" t="str">
        <f t="shared" si="142"/>
        <v>No</v>
      </c>
      <c r="BM338" s="347" t="str">
        <f t="shared" si="143"/>
        <v>No</v>
      </c>
      <c r="BN338" s="347" t="str">
        <f t="shared" si="144"/>
        <v>No</v>
      </c>
      <c r="BO338" s="347" t="str">
        <f t="shared" si="145"/>
        <v>No</v>
      </c>
      <c r="BP338" s="347" t="str">
        <f t="shared" si="146"/>
        <v>No</v>
      </c>
      <c r="BQ338" s="347" t="str">
        <f t="shared" si="155"/>
        <v>No</v>
      </c>
      <c r="BR338" s="347" t="str">
        <f t="shared" si="147"/>
        <v>No</v>
      </c>
      <c r="BS338" s="347" t="str">
        <f t="shared" si="156"/>
        <v>No</v>
      </c>
      <c r="BT338" s="347" t="str">
        <f t="shared" si="157"/>
        <v>No</v>
      </c>
      <c r="BU338" s="347" t="str">
        <f t="shared" si="148"/>
        <v>Yes</v>
      </c>
      <c r="BV338" s="347" t="str">
        <f t="shared" si="149"/>
        <v>6th-12th</v>
      </c>
      <c r="BW338" s="347" t="str">
        <f t="shared" si="158"/>
        <v>No</v>
      </c>
      <c r="BX338" s="347" t="str">
        <f t="shared" si="159"/>
        <v>No</v>
      </c>
      <c r="BY338" s="347" t="str">
        <f t="shared" si="160"/>
        <v>No</v>
      </c>
      <c r="BZ338" s="347" t="str">
        <f t="shared" si="161"/>
        <v>No</v>
      </c>
    </row>
    <row r="339" spans="1:78" x14ac:dyDescent="0.3">
      <c r="A339" s="26"/>
      <c r="B339" s="26"/>
      <c r="C339" s="355"/>
      <c r="D339" s="322"/>
      <c r="E339" s="322"/>
      <c r="F339" s="26"/>
      <c r="G339" s="26"/>
      <c r="H339" s="26"/>
      <c r="I339" s="26"/>
      <c r="J339" s="26"/>
      <c r="K339" s="26"/>
      <c r="L339" s="26"/>
      <c r="M339" s="26"/>
      <c r="N339" s="25"/>
      <c r="O339" s="141"/>
      <c r="P339" s="26"/>
      <c r="Q339" s="141"/>
      <c r="R339" s="26"/>
      <c r="S339" s="345">
        <f t="shared" si="135"/>
        <v>0</v>
      </c>
      <c r="T339" s="26"/>
      <c r="U339" s="26"/>
      <c r="V339" s="26"/>
      <c r="W339" s="26"/>
      <c r="X339" s="26"/>
      <c r="Y339" s="26"/>
      <c r="Z339" s="26"/>
      <c r="AA339" s="26"/>
      <c r="AB339" s="27"/>
      <c r="AC339" s="27"/>
      <c r="AD339" s="346" t="str">
        <f t="shared" si="150"/>
        <v>Insufficient Data</v>
      </c>
      <c r="AE339" s="125" t="str">
        <f t="shared" si="151"/>
        <v>Insufficient Data</v>
      </c>
      <c r="AF339" s="125" t="str">
        <f t="shared" si="152"/>
        <v>Insufficient Data</v>
      </c>
      <c r="AG339" s="31"/>
      <c r="AH339" s="31"/>
      <c r="AI339" s="125" t="str">
        <f t="shared" si="136"/>
        <v>Insufficient Data</v>
      </c>
      <c r="AJ339" s="125" t="str">
        <f t="shared" si="153"/>
        <v>Insufficient Data</v>
      </c>
      <c r="AK339" s="225" t="str">
        <f t="shared" si="137"/>
        <v>Yes</v>
      </c>
      <c r="AL339" s="29"/>
      <c r="AM339" s="29"/>
      <c r="AN339" s="125" t="str">
        <f t="shared" si="138"/>
        <v>Insufficient Data</v>
      </c>
      <c r="AO339" s="125" t="str">
        <f t="shared" si="139"/>
        <v>Insufficient Data</v>
      </c>
      <c r="AP339" s="225" t="str">
        <f t="shared" si="140"/>
        <v>Insufficient Data</v>
      </c>
      <c r="AQ339" s="322"/>
      <c r="AR339" s="322"/>
      <c r="AS339" s="28"/>
      <c r="AT339" s="26"/>
      <c r="AU339" s="26"/>
      <c r="AV339" s="26"/>
      <c r="AW339" s="26"/>
      <c r="AX339" s="26"/>
      <c r="AY339" s="26"/>
      <c r="AZ339" s="26"/>
      <c r="BA339" s="26"/>
      <c r="BB339" s="26"/>
      <c r="BC339" s="26"/>
      <c r="BD339" s="149"/>
      <c r="BE339" s="26"/>
      <c r="BF339" s="29"/>
      <c r="BG339" s="29"/>
      <c r="BH339" s="29"/>
      <c r="BI339" s="26"/>
      <c r="BJ339" s="347" t="str">
        <f t="shared" si="154"/>
        <v>No</v>
      </c>
      <c r="BK339" s="347" t="str">
        <f t="shared" si="141"/>
        <v>No</v>
      </c>
      <c r="BL339" s="347" t="str">
        <f t="shared" si="142"/>
        <v>No</v>
      </c>
      <c r="BM339" s="347" t="str">
        <f t="shared" si="143"/>
        <v>No</v>
      </c>
      <c r="BN339" s="347" t="str">
        <f t="shared" si="144"/>
        <v>No</v>
      </c>
      <c r="BO339" s="347" t="str">
        <f t="shared" si="145"/>
        <v>No</v>
      </c>
      <c r="BP339" s="347" t="str">
        <f t="shared" si="146"/>
        <v>No</v>
      </c>
      <c r="BQ339" s="347" t="str">
        <f t="shared" si="155"/>
        <v>No</v>
      </c>
      <c r="BR339" s="347" t="str">
        <f t="shared" si="147"/>
        <v>No</v>
      </c>
      <c r="BS339" s="347" t="str">
        <f t="shared" si="156"/>
        <v>No</v>
      </c>
      <c r="BT339" s="347" t="str">
        <f t="shared" si="157"/>
        <v>No</v>
      </c>
      <c r="BU339" s="347" t="str">
        <f t="shared" si="148"/>
        <v>Yes</v>
      </c>
      <c r="BV339" s="347" t="str">
        <f t="shared" si="149"/>
        <v>6th-12th</v>
      </c>
      <c r="BW339" s="347" t="str">
        <f t="shared" si="158"/>
        <v>No</v>
      </c>
      <c r="BX339" s="347" t="str">
        <f t="shared" si="159"/>
        <v>No</v>
      </c>
      <c r="BY339" s="347" t="str">
        <f t="shared" si="160"/>
        <v>No</v>
      </c>
      <c r="BZ339" s="347" t="str">
        <f t="shared" si="161"/>
        <v>No</v>
      </c>
    </row>
    <row r="340" spans="1:78" x14ac:dyDescent="0.3">
      <c r="A340" s="26"/>
      <c r="B340" s="26"/>
      <c r="C340" s="355"/>
      <c r="D340" s="322"/>
      <c r="E340" s="322"/>
      <c r="F340" s="26"/>
      <c r="G340" s="26"/>
      <c r="H340" s="26"/>
      <c r="I340" s="26"/>
      <c r="J340" s="26"/>
      <c r="K340" s="26"/>
      <c r="L340" s="26"/>
      <c r="M340" s="26"/>
      <c r="N340" s="25"/>
      <c r="O340" s="141"/>
      <c r="P340" s="26"/>
      <c r="Q340" s="141"/>
      <c r="R340" s="26"/>
      <c r="S340" s="345">
        <f t="shared" si="135"/>
        <v>0</v>
      </c>
      <c r="T340" s="26"/>
      <c r="U340" s="26"/>
      <c r="V340" s="26"/>
      <c r="W340" s="26"/>
      <c r="X340" s="26"/>
      <c r="Y340" s="26"/>
      <c r="Z340" s="26"/>
      <c r="AA340" s="26"/>
      <c r="AB340" s="27"/>
      <c r="AC340" s="27"/>
      <c r="AD340" s="346" t="str">
        <f t="shared" si="150"/>
        <v>Insufficient Data</v>
      </c>
      <c r="AE340" s="125" t="str">
        <f t="shared" si="151"/>
        <v>Insufficient Data</v>
      </c>
      <c r="AF340" s="125" t="str">
        <f t="shared" si="152"/>
        <v>Insufficient Data</v>
      </c>
      <c r="AG340" s="31"/>
      <c r="AH340" s="31"/>
      <c r="AI340" s="125" t="str">
        <f t="shared" si="136"/>
        <v>Insufficient Data</v>
      </c>
      <c r="AJ340" s="125" t="str">
        <f t="shared" si="153"/>
        <v>Insufficient Data</v>
      </c>
      <c r="AK340" s="225" t="str">
        <f t="shared" si="137"/>
        <v>Yes</v>
      </c>
      <c r="AL340" s="29"/>
      <c r="AM340" s="29"/>
      <c r="AN340" s="125" t="str">
        <f t="shared" si="138"/>
        <v>Insufficient Data</v>
      </c>
      <c r="AO340" s="125" t="str">
        <f t="shared" si="139"/>
        <v>Insufficient Data</v>
      </c>
      <c r="AP340" s="225" t="str">
        <f t="shared" si="140"/>
        <v>Insufficient Data</v>
      </c>
      <c r="AQ340" s="322"/>
      <c r="AR340" s="322"/>
      <c r="AS340" s="28"/>
      <c r="AT340" s="26"/>
      <c r="AU340" s="26"/>
      <c r="AV340" s="26"/>
      <c r="AW340" s="26"/>
      <c r="AX340" s="26"/>
      <c r="AY340" s="26"/>
      <c r="AZ340" s="26"/>
      <c r="BA340" s="26"/>
      <c r="BB340" s="26"/>
      <c r="BC340" s="26"/>
      <c r="BD340" s="149"/>
      <c r="BE340" s="26"/>
      <c r="BF340" s="29"/>
      <c r="BG340" s="29"/>
      <c r="BH340" s="29"/>
      <c r="BI340" s="26"/>
      <c r="BJ340" s="347" t="str">
        <f t="shared" si="154"/>
        <v>No</v>
      </c>
      <c r="BK340" s="347" t="str">
        <f t="shared" si="141"/>
        <v>No</v>
      </c>
      <c r="BL340" s="347" t="str">
        <f t="shared" si="142"/>
        <v>No</v>
      </c>
      <c r="BM340" s="347" t="str">
        <f t="shared" si="143"/>
        <v>No</v>
      </c>
      <c r="BN340" s="347" t="str">
        <f t="shared" si="144"/>
        <v>No</v>
      </c>
      <c r="BO340" s="347" t="str">
        <f t="shared" si="145"/>
        <v>No</v>
      </c>
      <c r="BP340" s="347" t="str">
        <f t="shared" si="146"/>
        <v>No</v>
      </c>
      <c r="BQ340" s="347" t="str">
        <f t="shared" si="155"/>
        <v>No</v>
      </c>
      <c r="BR340" s="347" t="str">
        <f t="shared" si="147"/>
        <v>No</v>
      </c>
      <c r="BS340" s="347" t="str">
        <f t="shared" si="156"/>
        <v>No</v>
      </c>
      <c r="BT340" s="347" t="str">
        <f t="shared" si="157"/>
        <v>No</v>
      </c>
      <c r="BU340" s="347" t="str">
        <f t="shared" si="148"/>
        <v>Yes</v>
      </c>
      <c r="BV340" s="347" t="str">
        <f t="shared" si="149"/>
        <v>6th-12th</v>
      </c>
      <c r="BW340" s="347" t="str">
        <f t="shared" si="158"/>
        <v>No</v>
      </c>
      <c r="BX340" s="347" t="str">
        <f t="shared" si="159"/>
        <v>No</v>
      </c>
      <c r="BY340" s="347" t="str">
        <f t="shared" si="160"/>
        <v>No</v>
      </c>
      <c r="BZ340" s="347" t="str">
        <f t="shared" si="161"/>
        <v>No</v>
      </c>
    </row>
    <row r="341" spans="1:78" x14ac:dyDescent="0.3">
      <c r="A341" s="26"/>
      <c r="B341" s="26"/>
      <c r="C341" s="355"/>
      <c r="D341" s="322"/>
      <c r="E341" s="322"/>
      <c r="F341" s="26"/>
      <c r="G341" s="26"/>
      <c r="H341" s="26"/>
      <c r="I341" s="26"/>
      <c r="J341" s="26"/>
      <c r="K341" s="26"/>
      <c r="L341" s="26"/>
      <c r="M341" s="26"/>
      <c r="N341" s="25"/>
      <c r="O341" s="141"/>
      <c r="P341" s="26"/>
      <c r="Q341" s="141"/>
      <c r="R341" s="26"/>
      <c r="S341" s="345">
        <f t="shared" si="135"/>
        <v>0</v>
      </c>
      <c r="T341" s="26"/>
      <c r="U341" s="26"/>
      <c r="V341" s="26"/>
      <c r="W341" s="26"/>
      <c r="X341" s="26"/>
      <c r="Y341" s="26"/>
      <c r="Z341" s="26"/>
      <c r="AA341" s="26"/>
      <c r="AB341" s="27"/>
      <c r="AC341" s="27"/>
      <c r="AD341" s="346" t="str">
        <f t="shared" si="150"/>
        <v>Insufficient Data</v>
      </c>
      <c r="AE341" s="125" t="str">
        <f t="shared" si="151"/>
        <v>Insufficient Data</v>
      </c>
      <c r="AF341" s="125" t="str">
        <f t="shared" si="152"/>
        <v>Insufficient Data</v>
      </c>
      <c r="AG341" s="31"/>
      <c r="AH341" s="31"/>
      <c r="AI341" s="125" t="str">
        <f t="shared" si="136"/>
        <v>Insufficient Data</v>
      </c>
      <c r="AJ341" s="125" t="str">
        <f t="shared" si="153"/>
        <v>Insufficient Data</v>
      </c>
      <c r="AK341" s="225" t="str">
        <f t="shared" si="137"/>
        <v>Yes</v>
      </c>
      <c r="AL341" s="29"/>
      <c r="AM341" s="29"/>
      <c r="AN341" s="125" t="str">
        <f t="shared" si="138"/>
        <v>Insufficient Data</v>
      </c>
      <c r="AO341" s="125" t="str">
        <f t="shared" si="139"/>
        <v>Insufficient Data</v>
      </c>
      <c r="AP341" s="225" t="str">
        <f t="shared" si="140"/>
        <v>Insufficient Data</v>
      </c>
      <c r="AQ341" s="322"/>
      <c r="AR341" s="322"/>
      <c r="AS341" s="28"/>
      <c r="AT341" s="26"/>
      <c r="AU341" s="26"/>
      <c r="AV341" s="26"/>
      <c r="AW341" s="26"/>
      <c r="AX341" s="26"/>
      <c r="AY341" s="26"/>
      <c r="AZ341" s="26"/>
      <c r="BA341" s="26"/>
      <c r="BB341" s="26"/>
      <c r="BC341" s="26"/>
      <c r="BD341" s="149"/>
      <c r="BE341" s="26"/>
      <c r="BF341" s="29"/>
      <c r="BG341" s="29"/>
      <c r="BH341" s="29"/>
      <c r="BI341" s="26"/>
      <c r="BJ341" s="347" t="str">
        <f t="shared" si="154"/>
        <v>No</v>
      </c>
      <c r="BK341" s="347" t="str">
        <f t="shared" si="141"/>
        <v>No</v>
      </c>
      <c r="BL341" s="347" t="str">
        <f t="shared" si="142"/>
        <v>No</v>
      </c>
      <c r="BM341" s="347" t="str">
        <f t="shared" si="143"/>
        <v>No</v>
      </c>
      <c r="BN341" s="347" t="str">
        <f t="shared" si="144"/>
        <v>No</v>
      </c>
      <c r="BO341" s="347" t="str">
        <f t="shared" si="145"/>
        <v>No</v>
      </c>
      <c r="BP341" s="347" t="str">
        <f t="shared" si="146"/>
        <v>No</v>
      </c>
      <c r="BQ341" s="347" t="str">
        <f t="shared" si="155"/>
        <v>No</v>
      </c>
      <c r="BR341" s="347" t="str">
        <f t="shared" si="147"/>
        <v>No</v>
      </c>
      <c r="BS341" s="347" t="str">
        <f t="shared" si="156"/>
        <v>No</v>
      </c>
      <c r="BT341" s="347" t="str">
        <f t="shared" si="157"/>
        <v>No</v>
      </c>
      <c r="BU341" s="347" t="str">
        <f t="shared" si="148"/>
        <v>Yes</v>
      </c>
      <c r="BV341" s="347" t="str">
        <f t="shared" si="149"/>
        <v>6th-12th</v>
      </c>
      <c r="BW341" s="347" t="str">
        <f t="shared" si="158"/>
        <v>No</v>
      </c>
      <c r="BX341" s="347" t="str">
        <f t="shared" si="159"/>
        <v>No</v>
      </c>
      <c r="BY341" s="347" t="str">
        <f t="shared" si="160"/>
        <v>No</v>
      </c>
      <c r="BZ341" s="347" t="str">
        <f t="shared" si="161"/>
        <v>No</v>
      </c>
    </row>
    <row r="342" spans="1:78" x14ac:dyDescent="0.3">
      <c r="A342" s="26"/>
      <c r="B342" s="26"/>
      <c r="C342" s="355"/>
      <c r="D342" s="322"/>
      <c r="E342" s="322"/>
      <c r="F342" s="26"/>
      <c r="G342" s="26"/>
      <c r="H342" s="26"/>
      <c r="I342" s="26"/>
      <c r="J342" s="26"/>
      <c r="K342" s="26"/>
      <c r="L342" s="26"/>
      <c r="M342" s="26"/>
      <c r="N342" s="25"/>
      <c r="O342" s="141"/>
      <c r="P342" s="26"/>
      <c r="Q342" s="141"/>
      <c r="R342" s="26"/>
      <c r="S342" s="345">
        <f t="shared" si="135"/>
        <v>0</v>
      </c>
      <c r="T342" s="26"/>
      <c r="U342" s="26"/>
      <c r="V342" s="26"/>
      <c r="W342" s="26"/>
      <c r="X342" s="26"/>
      <c r="Y342" s="26"/>
      <c r="Z342" s="26"/>
      <c r="AA342" s="26"/>
      <c r="AB342" s="27"/>
      <c r="AC342" s="27"/>
      <c r="AD342" s="346" t="str">
        <f t="shared" si="150"/>
        <v>Insufficient Data</v>
      </c>
      <c r="AE342" s="125" t="str">
        <f t="shared" si="151"/>
        <v>Insufficient Data</v>
      </c>
      <c r="AF342" s="125" t="str">
        <f t="shared" si="152"/>
        <v>Insufficient Data</v>
      </c>
      <c r="AG342" s="31"/>
      <c r="AH342" s="31"/>
      <c r="AI342" s="125" t="str">
        <f t="shared" si="136"/>
        <v>Insufficient Data</v>
      </c>
      <c r="AJ342" s="125" t="str">
        <f t="shared" si="153"/>
        <v>Insufficient Data</v>
      </c>
      <c r="AK342" s="225" t="str">
        <f t="shared" si="137"/>
        <v>Yes</v>
      </c>
      <c r="AL342" s="29"/>
      <c r="AM342" s="29"/>
      <c r="AN342" s="125" t="str">
        <f t="shared" si="138"/>
        <v>Insufficient Data</v>
      </c>
      <c r="AO342" s="125" t="str">
        <f t="shared" si="139"/>
        <v>Insufficient Data</v>
      </c>
      <c r="AP342" s="225" t="str">
        <f t="shared" si="140"/>
        <v>Insufficient Data</v>
      </c>
      <c r="AQ342" s="322"/>
      <c r="AR342" s="322"/>
      <c r="AS342" s="28"/>
      <c r="AT342" s="26"/>
      <c r="AU342" s="26"/>
      <c r="AV342" s="26"/>
      <c r="AW342" s="26"/>
      <c r="AX342" s="26"/>
      <c r="AY342" s="26"/>
      <c r="AZ342" s="26"/>
      <c r="BA342" s="26"/>
      <c r="BB342" s="26"/>
      <c r="BC342" s="26"/>
      <c r="BD342" s="149"/>
      <c r="BE342" s="26"/>
      <c r="BF342" s="29"/>
      <c r="BG342" s="29"/>
      <c r="BH342" s="29"/>
      <c r="BI342" s="26"/>
      <c r="BJ342" s="347" t="str">
        <f t="shared" si="154"/>
        <v>No</v>
      </c>
      <c r="BK342" s="347" t="str">
        <f t="shared" si="141"/>
        <v>No</v>
      </c>
      <c r="BL342" s="347" t="str">
        <f t="shared" si="142"/>
        <v>No</v>
      </c>
      <c r="BM342" s="347" t="str">
        <f t="shared" si="143"/>
        <v>No</v>
      </c>
      <c r="BN342" s="347" t="str">
        <f t="shared" si="144"/>
        <v>No</v>
      </c>
      <c r="BO342" s="347" t="str">
        <f t="shared" si="145"/>
        <v>No</v>
      </c>
      <c r="BP342" s="347" t="str">
        <f t="shared" si="146"/>
        <v>No</v>
      </c>
      <c r="BQ342" s="347" t="str">
        <f t="shared" si="155"/>
        <v>No</v>
      </c>
      <c r="BR342" s="347" t="str">
        <f t="shared" si="147"/>
        <v>No</v>
      </c>
      <c r="BS342" s="347" t="str">
        <f t="shared" si="156"/>
        <v>No</v>
      </c>
      <c r="BT342" s="347" t="str">
        <f t="shared" si="157"/>
        <v>No</v>
      </c>
      <c r="BU342" s="347" t="str">
        <f t="shared" si="148"/>
        <v>Yes</v>
      </c>
      <c r="BV342" s="347" t="str">
        <f t="shared" si="149"/>
        <v>6th-12th</v>
      </c>
      <c r="BW342" s="347" t="str">
        <f t="shared" si="158"/>
        <v>No</v>
      </c>
      <c r="BX342" s="347" t="str">
        <f t="shared" si="159"/>
        <v>No</v>
      </c>
      <c r="BY342" s="347" t="str">
        <f t="shared" si="160"/>
        <v>No</v>
      </c>
      <c r="BZ342" s="347" t="str">
        <f t="shared" si="161"/>
        <v>No</v>
      </c>
    </row>
    <row r="343" spans="1:78" x14ac:dyDescent="0.3">
      <c r="A343" s="26"/>
      <c r="B343" s="26"/>
      <c r="C343" s="355"/>
      <c r="D343" s="322"/>
      <c r="E343" s="322"/>
      <c r="F343" s="26"/>
      <c r="G343" s="26"/>
      <c r="H343" s="26"/>
      <c r="I343" s="26"/>
      <c r="J343" s="26"/>
      <c r="K343" s="26"/>
      <c r="L343" s="26"/>
      <c r="M343" s="26"/>
      <c r="N343" s="25"/>
      <c r="O343" s="141"/>
      <c r="P343" s="26"/>
      <c r="Q343" s="141"/>
      <c r="R343" s="26"/>
      <c r="S343" s="345">
        <f t="shared" si="135"/>
        <v>0</v>
      </c>
      <c r="T343" s="26"/>
      <c r="U343" s="26"/>
      <c r="V343" s="26"/>
      <c r="W343" s="26"/>
      <c r="X343" s="26"/>
      <c r="Y343" s="26"/>
      <c r="Z343" s="26"/>
      <c r="AA343" s="26"/>
      <c r="AB343" s="27"/>
      <c r="AC343" s="27"/>
      <c r="AD343" s="346" t="str">
        <f t="shared" si="150"/>
        <v>Insufficient Data</v>
      </c>
      <c r="AE343" s="125" t="str">
        <f t="shared" si="151"/>
        <v>Insufficient Data</v>
      </c>
      <c r="AF343" s="125" t="str">
        <f t="shared" si="152"/>
        <v>Insufficient Data</v>
      </c>
      <c r="AG343" s="31"/>
      <c r="AH343" s="31"/>
      <c r="AI343" s="125" t="str">
        <f t="shared" si="136"/>
        <v>Insufficient Data</v>
      </c>
      <c r="AJ343" s="125" t="str">
        <f t="shared" si="153"/>
        <v>Insufficient Data</v>
      </c>
      <c r="AK343" s="225" t="str">
        <f t="shared" si="137"/>
        <v>Yes</v>
      </c>
      <c r="AL343" s="29"/>
      <c r="AM343" s="29"/>
      <c r="AN343" s="125" t="str">
        <f t="shared" si="138"/>
        <v>Insufficient Data</v>
      </c>
      <c r="AO343" s="125" t="str">
        <f t="shared" si="139"/>
        <v>Insufficient Data</v>
      </c>
      <c r="AP343" s="225" t="str">
        <f t="shared" si="140"/>
        <v>Insufficient Data</v>
      </c>
      <c r="AQ343" s="322"/>
      <c r="AR343" s="322"/>
      <c r="AS343" s="28"/>
      <c r="AT343" s="26"/>
      <c r="AU343" s="26"/>
      <c r="AV343" s="26"/>
      <c r="AW343" s="26"/>
      <c r="AX343" s="26"/>
      <c r="AY343" s="26"/>
      <c r="AZ343" s="26"/>
      <c r="BA343" s="26"/>
      <c r="BB343" s="26"/>
      <c r="BC343" s="26"/>
      <c r="BD343" s="149"/>
      <c r="BE343" s="26"/>
      <c r="BF343" s="29"/>
      <c r="BG343" s="29"/>
      <c r="BH343" s="29"/>
      <c r="BI343" s="26"/>
      <c r="BJ343" s="347" t="str">
        <f t="shared" si="154"/>
        <v>No</v>
      </c>
      <c r="BK343" s="347" t="str">
        <f t="shared" si="141"/>
        <v>No</v>
      </c>
      <c r="BL343" s="347" t="str">
        <f t="shared" si="142"/>
        <v>No</v>
      </c>
      <c r="BM343" s="347" t="str">
        <f t="shared" si="143"/>
        <v>No</v>
      </c>
      <c r="BN343" s="347" t="str">
        <f t="shared" si="144"/>
        <v>No</v>
      </c>
      <c r="BO343" s="347" t="str">
        <f t="shared" si="145"/>
        <v>No</v>
      </c>
      <c r="BP343" s="347" t="str">
        <f t="shared" si="146"/>
        <v>No</v>
      </c>
      <c r="BQ343" s="347" t="str">
        <f t="shared" si="155"/>
        <v>No</v>
      </c>
      <c r="BR343" s="347" t="str">
        <f t="shared" si="147"/>
        <v>No</v>
      </c>
      <c r="BS343" s="347" t="str">
        <f t="shared" si="156"/>
        <v>No</v>
      </c>
      <c r="BT343" s="347" t="str">
        <f t="shared" si="157"/>
        <v>No</v>
      </c>
      <c r="BU343" s="347" t="str">
        <f t="shared" si="148"/>
        <v>Yes</v>
      </c>
      <c r="BV343" s="347" t="str">
        <f t="shared" si="149"/>
        <v>6th-12th</v>
      </c>
      <c r="BW343" s="347" t="str">
        <f t="shared" si="158"/>
        <v>No</v>
      </c>
      <c r="BX343" s="347" t="str">
        <f t="shared" si="159"/>
        <v>No</v>
      </c>
      <c r="BY343" s="347" t="str">
        <f t="shared" si="160"/>
        <v>No</v>
      </c>
      <c r="BZ343" s="347" t="str">
        <f t="shared" si="161"/>
        <v>No</v>
      </c>
    </row>
    <row r="344" spans="1:78" x14ac:dyDescent="0.3">
      <c r="A344" s="26"/>
      <c r="B344" s="26"/>
      <c r="C344" s="355"/>
      <c r="D344" s="322"/>
      <c r="E344" s="322"/>
      <c r="F344" s="26"/>
      <c r="G344" s="26"/>
      <c r="H344" s="26"/>
      <c r="I344" s="26"/>
      <c r="J344" s="26"/>
      <c r="K344" s="26"/>
      <c r="L344" s="26"/>
      <c r="M344" s="26"/>
      <c r="N344" s="25"/>
      <c r="O344" s="141"/>
      <c r="P344" s="26"/>
      <c r="Q344" s="141"/>
      <c r="R344" s="26"/>
      <c r="S344" s="345">
        <f t="shared" si="135"/>
        <v>0</v>
      </c>
      <c r="T344" s="26"/>
      <c r="U344" s="26"/>
      <c r="V344" s="26"/>
      <c r="W344" s="26"/>
      <c r="X344" s="26"/>
      <c r="Y344" s="26"/>
      <c r="Z344" s="26"/>
      <c r="AA344" s="26"/>
      <c r="AB344" s="27"/>
      <c r="AC344" s="27"/>
      <c r="AD344" s="346" t="str">
        <f t="shared" si="150"/>
        <v>Insufficient Data</v>
      </c>
      <c r="AE344" s="125" t="str">
        <f t="shared" si="151"/>
        <v>Insufficient Data</v>
      </c>
      <c r="AF344" s="125" t="str">
        <f t="shared" si="152"/>
        <v>Insufficient Data</v>
      </c>
      <c r="AG344" s="31"/>
      <c r="AH344" s="31"/>
      <c r="AI344" s="125" t="str">
        <f t="shared" si="136"/>
        <v>Insufficient Data</v>
      </c>
      <c r="AJ344" s="125" t="str">
        <f t="shared" si="153"/>
        <v>Insufficient Data</v>
      </c>
      <c r="AK344" s="225" t="str">
        <f t="shared" si="137"/>
        <v>Yes</v>
      </c>
      <c r="AL344" s="29"/>
      <c r="AM344" s="29"/>
      <c r="AN344" s="125" t="str">
        <f t="shared" si="138"/>
        <v>Insufficient Data</v>
      </c>
      <c r="AO344" s="125" t="str">
        <f t="shared" si="139"/>
        <v>Insufficient Data</v>
      </c>
      <c r="AP344" s="225" t="str">
        <f t="shared" si="140"/>
        <v>Insufficient Data</v>
      </c>
      <c r="AQ344" s="322"/>
      <c r="AR344" s="322"/>
      <c r="AS344" s="28"/>
      <c r="AT344" s="26"/>
      <c r="AU344" s="26"/>
      <c r="AV344" s="26"/>
      <c r="AW344" s="26"/>
      <c r="AX344" s="26"/>
      <c r="AY344" s="26"/>
      <c r="AZ344" s="26"/>
      <c r="BA344" s="26"/>
      <c r="BB344" s="26"/>
      <c r="BC344" s="26"/>
      <c r="BD344" s="149"/>
      <c r="BE344" s="26"/>
      <c r="BF344" s="29"/>
      <c r="BG344" s="29"/>
      <c r="BH344" s="29"/>
      <c r="BI344" s="26"/>
      <c r="BJ344" s="347" t="str">
        <f t="shared" si="154"/>
        <v>No</v>
      </c>
      <c r="BK344" s="347" t="str">
        <f t="shared" si="141"/>
        <v>No</v>
      </c>
      <c r="BL344" s="347" t="str">
        <f t="shared" si="142"/>
        <v>No</v>
      </c>
      <c r="BM344" s="347" t="str">
        <f t="shared" si="143"/>
        <v>No</v>
      </c>
      <c r="BN344" s="347" t="str">
        <f t="shared" si="144"/>
        <v>No</v>
      </c>
      <c r="BO344" s="347" t="str">
        <f t="shared" si="145"/>
        <v>No</v>
      </c>
      <c r="BP344" s="347" t="str">
        <f t="shared" si="146"/>
        <v>No</v>
      </c>
      <c r="BQ344" s="347" t="str">
        <f t="shared" si="155"/>
        <v>No</v>
      </c>
      <c r="BR344" s="347" t="str">
        <f t="shared" si="147"/>
        <v>No</v>
      </c>
      <c r="BS344" s="347" t="str">
        <f t="shared" si="156"/>
        <v>No</v>
      </c>
      <c r="BT344" s="347" t="str">
        <f t="shared" si="157"/>
        <v>No</v>
      </c>
      <c r="BU344" s="347" t="str">
        <f t="shared" si="148"/>
        <v>Yes</v>
      </c>
      <c r="BV344" s="347" t="str">
        <f t="shared" si="149"/>
        <v>6th-12th</v>
      </c>
      <c r="BW344" s="347" t="str">
        <f t="shared" si="158"/>
        <v>No</v>
      </c>
      <c r="BX344" s="347" t="str">
        <f t="shared" si="159"/>
        <v>No</v>
      </c>
      <c r="BY344" s="347" t="str">
        <f t="shared" si="160"/>
        <v>No</v>
      </c>
      <c r="BZ344" s="347" t="str">
        <f t="shared" si="161"/>
        <v>No</v>
      </c>
    </row>
    <row r="345" spans="1:78" x14ac:dyDescent="0.3">
      <c r="A345" s="26"/>
      <c r="B345" s="26"/>
      <c r="C345" s="355"/>
      <c r="D345" s="322"/>
      <c r="E345" s="322"/>
      <c r="F345" s="26"/>
      <c r="G345" s="26"/>
      <c r="H345" s="26"/>
      <c r="I345" s="26"/>
      <c r="J345" s="26"/>
      <c r="K345" s="26"/>
      <c r="L345" s="26"/>
      <c r="M345" s="26"/>
      <c r="N345" s="25"/>
      <c r="O345" s="141"/>
      <c r="P345" s="26"/>
      <c r="Q345" s="141"/>
      <c r="R345" s="26"/>
      <c r="S345" s="345">
        <f t="shared" si="135"/>
        <v>0</v>
      </c>
      <c r="T345" s="26"/>
      <c r="U345" s="26"/>
      <c r="V345" s="26"/>
      <c r="W345" s="26"/>
      <c r="X345" s="26"/>
      <c r="Y345" s="26"/>
      <c r="Z345" s="26"/>
      <c r="AA345" s="26"/>
      <c r="AB345" s="27"/>
      <c r="AC345" s="27"/>
      <c r="AD345" s="346" t="str">
        <f t="shared" si="150"/>
        <v>Insufficient Data</v>
      </c>
      <c r="AE345" s="125" t="str">
        <f t="shared" si="151"/>
        <v>Insufficient Data</v>
      </c>
      <c r="AF345" s="125" t="str">
        <f t="shared" si="152"/>
        <v>Insufficient Data</v>
      </c>
      <c r="AG345" s="31"/>
      <c r="AH345" s="31"/>
      <c r="AI345" s="125" t="str">
        <f t="shared" si="136"/>
        <v>Insufficient Data</v>
      </c>
      <c r="AJ345" s="125" t="str">
        <f t="shared" si="153"/>
        <v>Insufficient Data</v>
      </c>
      <c r="AK345" s="225" t="str">
        <f t="shared" si="137"/>
        <v>Yes</v>
      </c>
      <c r="AL345" s="29"/>
      <c r="AM345" s="29"/>
      <c r="AN345" s="125" t="str">
        <f t="shared" si="138"/>
        <v>Insufficient Data</v>
      </c>
      <c r="AO345" s="125" t="str">
        <f t="shared" si="139"/>
        <v>Insufficient Data</v>
      </c>
      <c r="AP345" s="225" t="str">
        <f t="shared" si="140"/>
        <v>Insufficient Data</v>
      </c>
      <c r="AQ345" s="322"/>
      <c r="AR345" s="322"/>
      <c r="AS345" s="28"/>
      <c r="AT345" s="26"/>
      <c r="AU345" s="26"/>
      <c r="AV345" s="26"/>
      <c r="AW345" s="26"/>
      <c r="AX345" s="26"/>
      <c r="AY345" s="26"/>
      <c r="AZ345" s="26"/>
      <c r="BA345" s="26"/>
      <c r="BB345" s="26"/>
      <c r="BC345" s="26"/>
      <c r="BD345" s="149"/>
      <c r="BE345" s="26"/>
      <c r="BF345" s="29"/>
      <c r="BG345" s="29"/>
      <c r="BH345" s="29"/>
      <c r="BI345" s="26"/>
      <c r="BJ345" s="347" t="str">
        <f t="shared" si="154"/>
        <v>No</v>
      </c>
      <c r="BK345" s="347" t="str">
        <f t="shared" si="141"/>
        <v>No</v>
      </c>
      <c r="BL345" s="347" t="str">
        <f t="shared" si="142"/>
        <v>No</v>
      </c>
      <c r="BM345" s="347" t="str">
        <f t="shared" si="143"/>
        <v>No</v>
      </c>
      <c r="BN345" s="347" t="str">
        <f t="shared" si="144"/>
        <v>No</v>
      </c>
      <c r="BO345" s="347" t="str">
        <f t="shared" si="145"/>
        <v>No</v>
      </c>
      <c r="BP345" s="347" t="str">
        <f t="shared" si="146"/>
        <v>No</v>
      </c>
      <c r="BQ345" s="347" t="str">
        <f t="shared" si="155"/>
        <v>No</v>
      </c>
      <c r="BR345" s="347" t="str">
        <f t="shared" si="147"/>
        <v>No</v>
      </c>
      <c r="BS345" s="347" t="str">
        <f t="shared" si="156"/>
        <v>No</v>
      </c>
      <c r="BT345" s="347" t="str">
        <f t="shared" si="157"/>
        <v>No</v>
      </c>
      <c r="BU345" s="347" t="str">
        <f t="shared" si="148"/>
        <v>Yes</v>
      </c>
      <c r="BV345" s="347" t="str">
        <f t="shared" si="149"/>
        <v>6th-12th</v>
      </c>
      <c r="BW345" s="347" t="str">
        <f t="shared" si="158"/>
        <v>No</v>
      </c>
      <c r="BX345" s="347" t="str">
        <f t="shared" si="159"/>
        <v>No</v>
      </c>
      <c r="BY345" s="347" t="str">
        <f t="shared" si="160"/>
        <v>No</v>
      </c>
      <c r="BZ345" s="347" t="str">
        <f t="shared" si="161"/>
        <v>No</v>
      </c>
    </row>
    <row r="346" spans="1:78" x14ac:dyDescent="0.3">
      <c r="A346" s="26"/>
      <c r="B346" s="26"/>
      <c r="C346" s="355"/>
      <c r="D346" s="322"/>
      <c r="E346" s="322"/>
      <c r="F346" s="26"/>
      <c r="G346" s="26"/>
      <c r="H346" s="26"/>
      <c r="I346" s="26"/>
      <c r="J346" s="26"/>
      <c r="K346" s="26"/>
      <c r="L346" s="26"/>
      <c r="M346" s="26"/>
      <c r="N346" s="25"/>
      <c r="O346" s="141"/>
      <c r="P346" s="26"/>
      <c r="Q346" s="141"/>
      <c r="R346" s="26"/>
      <c r="S346" s="345">
        <f t="shared" si="135"/>
        <v>0</v>
      </c>
      <c r="T346" s="26"/>
      <c r="U346" s="26"/>
      <c r="V346" s="26"/>
      <c r="W346" s="26"/>
      <c r="X346" s="26"/>
      <c r="Y346" s="26"/>
      <c r="Z346" s="26"/>
      <c r="AA346" s="26"/>
      <c r="AB346" s="27"/>
      <c r="AC346" s="27"/>
      <c r="AD346" s="346" t="str">
        <f t="shared" si="150"/>
        <v>Insufficient Data</v>
      </c>
      <c r="AE346" s="125" t="str">
        <f t="shared" si="151"/>
        <v>Insufficient Data</v>
      </c>
      <c r="AF346" s="125" t="str">
        <f t="shared" si="152"/>
        <v>Insufficient Data</v>
      </c>
      <c r="AG346" s="31"/>
      <c r="AH346" s="31"/>
      <c r="AI346" s="125" t="str">
        <f t="shared" si="136"/>
        <v>Insufficient Data</v>
      </c>
      <c r="AJ346" s="125" t="str">
        <f t="shared" si="153"/>
        <v>Insufficient Data</v>
      </c>
      <c r="AK346" s="225" t="str">
        <f t="shared" si="137"/>
        <v>Yes</v>
      </c>
      <c r="AL346" s="29"/>
      <c r="AM346" s="29"/>
      <c r="AN346" s="125" t="str">
        <f t="shared" si="138"/>
        <v>Insufficient Data</v>
      </c>
      <c r="AO346" s="125" t="str">
        <f t="shared" si="139"/>
        <v>Insufficient Data</v>
      </c>
      <c r="AP346" s="225" t="str">
        <f t="shared" si="140"/>
        <v>Insufficient Data</v>
      </c>
      <c r="AQ346" s="322"/>
      <c r="AR346" s="322"/>
      <c r="AS346" s="28"/>
      <c r="AT346" s="26"/>
      <c r="AU346" s="26"/>
      <c r="AV346" s="26"/>
      <c r="AW346" s="26"/>
      <c r="AX346" s="26"/>
      <c r="AY346" s="26"/>
      <c r="AZ346" s="26"/>
      <c r="BA346" s="26"/>
      <c r="BB346" s="26"/>
      <c r="BC346" s="26"/>
      <c r="BD346" s="149"/>
      <c r="BE346" s="26"/>
      <c r="BF346" s="29"/>
      <c r="BG346" s="29"/>
      <c r="BH346" s="29"/>
      <c r="BI346" s="26"/>
      <c r="BJ346" s="347" t="str">
        <f t="shared" si="154"/>
        <v>No</v>
      </c>
      <c r="BK346" s="347" t="str">
        <f t="shared" si="141"/>
        <v>No</v>
      </c>
      <c r="BL346" s="347" t="str">
        <f t="shared" si="142"/>
        <v>No</v>
      </c>
      <c r="BM346" s="347" t="str">
        <f t="shared" si="143"/>
        <v>No</v>
      </c>
      <c r="BN346" s="347" t="str">
        <f t="shared" si="144"/>
        <v>No</v>
      </c>
      <c r="BO346" s="347" t="str">
        <f t="shared" si="145"/>
        <v>No</v>
      </c>
      <c r="BP346" s="347" t="str">
        <f t="shared" si="146"/>
        <v>No</v>
      </c>
      <c r="BQ346" s="347" t="str">
        <f t="shared" si="155"/>
        <v>No</v>
      </c>
      <c r="BR346" s="347" t="str">
        <f t="shared" si="147"/>
        <v>No</v>
      </c>
      <c r="BS346" s="347" t="str">
        <f t="shared" si="156"/>
        <v>No</v>
      </c>
      <c r="BT346" s="347" t="str">
        <f t="shared" si="157"/>
        <v>No</v>
      </c>
      <c r="BU346" s="347" t="str">
        <f t="shared" si="148"/>
        <v>Yes</v>
      </c>
      <c r="BV346" s="347" t="str">
        <f t="shared" si="149"/>
        <v>6th-12th</v>
      </c>
      <c r="BW346" s="347" t="str">
        <f t="shared" si="158"/>
        <v>No</v>
      </c>
      <c r="BX346" s="347" t="str">
        <f t="shared" si="159"/>
        <v>No</v>
      </c>
      <c r="BY346" s="347" t="str">
        <f t="shared" si="160"/>
        <v>No</v>
      </c>
      <c r="BZ346" s="347" t="str">
        <f t="shared" si="161"/>
        <v>No</v>
      </c>
    </row>
    <row r="347" spans="1:78" x14ac:dyDescent="0.3">
      <c r="A347" s="26"/>
      <c r="B347" s="26"/>
      <c r="C347" s="355"/>
      <c r="D347" s="322"/>
      <c r="E347" s="322"/>
      <c r="F347" s="26"/>
      <c r="G347" s="26"/>
      <c r="H347" s="26"/>
      <c r="I347" s="26"/>
      <c r="J347" s="26"/>
      <c r="K347" s="26"/>
      <c r="L347" s="26"/>
      <c r="M347" s="26"/>
      <c r="N347" s="25"/>
      <c r="O347" s="141"/>
      <c r="P347" s="26"/>
      <c r="Q347" s="141"/>
      <c r="R347" s="26"/>
      <c r="S347" s="345">
        <f t="shared" si="135"/>
        <v>0</v>
      </c>
      <c r="T347" s="26"/>
      <c r="U347" s="26"/>
      <c r="V347" s="26"/>
      <c r="W347" s="26"/>
      <c r="X347" s="26"/>
      <c r="Y347" s="26"/>
      <c r="Z347" s="26"/>
      <c r="AA347" s="26"/>
      <c r="AB347" s="27"/>
      <c r="AC347" s="27"/>
      <c r="AD347" s="346" t="str">
        <f t="shared" si="150"/>
        <v>Insufficient Data</v>
      </c>
      <c r="AE347" s="125" t="str">
        <f t="shared" si="151"/>
        <v>Insufficient Data</v>
      </c>
      <c r="AF347" s="125" t="str">
        <f t="shared" si="152"/>
        <v>Insufficient Data</v>
      </c>
      <c r="AG347" s="31"/>
      <c r="AH347" s="31"/>
      <c r="AI347" s="125" t="str">
        <f t="shared" si="136"/>
        <v>Insufficient Data</v>
      </c>
      <c r="AJ347" s="125" t="str">
        <f t="shared" si="153"/>
        <v>Insufficient Data</v>
      </c>
      <c r="AK347" s="225" t="str">
        <f t="shared" si="137"/>
        <v>Yes</v>
      </c>
      <c r="AL347" s="29"/>
      <c r="AM347" s="29"/>
      <c r="AN347" s="125" t="str">
        <f t="shared" si="138"/>
        <v>Insufficient Data</v>
      </c>
      <c r="AO347" s="125" t="str">
        <f t="shared" si="139"/>
        <v>Insufficient Data</v>
      </c>
      <c r="AP347" s="225" t="str">
        <f t="shared" si="140"/>
        <v>Insufficient Data</v>
      </c>
      <c r="AQ347" s="322"/>
      <c r="AR347" s="322"/>
      <c r="AS347" s="28"/>
      <c r="AT347" s="26"/>
      <c r="AU347" s="26"/>
      <c r="AV347" s="26"/>
      <c r="AW347" s="26"/>
      <c r="AX347" s="26"/>
      <c r="AY347" s="26"/>
      <c r="AZ347" s="26"/>
      <c r="BA347" s="26"/>
      <c r="BB347" s="26"/>
      <c r="BC347" s="26"/>
      <c r="BD347" s="149"/>
      <c r="BE347" s="26"/>
      <c r="BF347" s="29"/>
      <c r="BG347" s="29"/>
      <c r="BH347" s="29"/>
      <c r="BI347" s="26"/>
      <c r="BJ347" s="347" t="str">
        <f t="shared" si="154"/>
        <v>No</v>
      </c>
      <c r="BK347" s="347" t="str">
        <f t="shared" si="141"/>
        <v>No</v>
      </c>
      <c r="BL347" s="347" t="str">
        <f t="shared" si="142"/>
        <v>No</v>
      </c>
      <c r="BM347" s="347" t="str">
        <f t="shared" si="143"/>
        <v>No</v>
      </c>
      <c r="BN347" s="347" t="str">
        <f t="shared" si="144"/>
        <v>No</v>
      </c>
      <c r="BO347" s="347" t="str">
        <f t="shared" si="145"/>
        <v>No</v>
      </c>
      <c r="BP347" s="347" t="str">
        <f t="shared" si="146"/>
        <v>No</v>
      </c>
      <c r="BQ347" s="347" t="str">
        <f t="shared" si="155"/>
        <v>No</v>
      </c>
      <c r="BR347" s="347" t="str">
        <f t="shared" si="147"/>
        <v>No</v>
      </c>
      <c r="BS347" s="347" t="str">
        <f t="shared" si="156"/>
        <v>No</v>
      </c>
      <c r="BT347" s="347" t="str">
        <f t="shared" si="157"/>
        <v>No</v>
      </c>
      <c r="BU347" s="347" t="str">
        <f t="shared" si="148"/>
        <v>Yes</v>
      </c>
      <c r="BV347" s="347" t="str">
        <f t="shared" si="149"/>
        <v>6th-12th</v>
      </c>
      <c r="BW347" s="347" t="str">
        <f t="shared" si="158"/>
        <v>No</v>
      </c>
      <c r="BX347" s="347" t="str">
        <f t="shared" si="159"/>
        <v>No</v>
      </c>
      <c r="BY347" s="347" t="str">
        <f t="shared" si="160"/>
        <v>No</v>
      </c>
      <c r="BZ347" s="347" t="str">
        <f t="shared" si="161"/>
        <v>No</v>
      </c>
    </row>
    <row r="348" spans="1:78" x14ac:dyDescent="0.3">
      <c r="A348" s="26"/>
      <c r="B348" s="26"/>
      <c r="C348" s="355"/>
      <c r="D348" s="322"/>
      <c r="E348" s="322"/>
      <c r="F348" s="26"/>
      <c r="G348" s="26"/>
      <c r="H348" s="26"/>
      <c r="I348" s="26"/>
      <c r="J348" s="26"/>
      <c r="K348" s="26"/>
      <c r="L348" s="26"/>
      <c r="M348" s="26"/>
      <c r="N348" s="25"/>
      <c r="O348" s="141"/>
      <c r="P348" s="26"/>
      <c r="Q348" s="141"/>
      <c r="R348" s="26"/>
      <c r="S348" s="345">
        <f t="shared" si="135"/>
        <v>0</v>
      </c>
      <c r="T348" s="26"/>
      <c r="U348" s="26"/>
      <c r="V348" s="26"/>
      <c r="W348" s="26"/>
      <c r="X348" s="26"/>
      <c r="Y348" s="26"/>
      <c r="Z348" s="26"/>
      <c r="AA348" s="26"/>
      <c r="AB348" s="27"/>
      <c r="AC348" s="27"/>
      <c r="AD348" s="346" t="str">
        <f t="shared" si="150"/>
        <v>Insufficient Data</v>
      </c>
      <c r="AE348" s="125" t="str">
        <f t="shared" si="151"/>
        <v>Insufficient Data</v>
      </c>
      <c r="AF348" s="125" t="str">
        <f t="shared" si="152"/>
        <v>Insufficient Data</v>
      </c>
      <c r="AG348" s="31"/>
      <c r="AH348" s="31"/>
      <c r="AI348" s="125" t="str">
        <f t="shared" si="136"/>
        <v>Insufficient Data</v>
      </c>
      <c r="AJ348" s="125" t="str">
        <f t="shared" si="153"/>
        <v>Insufficient Data</v>
      </c>
      <c r="AK348" s="225" t="str">
        <f t="shared" si="137"/>
        <v>Yes</v>
      </c>
      <c r="AL348" s="29"/>
      <c r="AM348" s="29"/>
      <c r="AN348" s="125" t="str">
        <f t="shared" si="138"/>
        <v>Insufficient Data</v>
      </c>
      <c r="AO348" s="125" t="str">
        <f t="shared" si="139"/>
        <v>Insufficient Data</v>
      </c>
      <c r="AP348" s="225" t="str">
        <f t="shared" si="140"/>
        <v>Insufficient Data</v>
      </c>
      <c r="AQ348" s="322"/>
      <c r="AR348" s="322"/>
      <c r="AS348" s="28"/>
      <c r="AT348" s="26"/>
      <c r="AU348" s="26"/>
      <c r="AV348" s="26"/>
      <c r="AW348" s="26"/>
      <c r="AX348" s="26"/>
      <c r="AY348" s="26"/>
      <c r="AZ348" s="26"/>
      <c r="BA348" s="26"/>
      <c r="BB348" s="26"/>
      <c r="BC348" s="26"/>
      <c r="BD348" s="149"/>
      <c r="BE348" s="26"/>
      <c r="BF348" s="29"/>
      <c r="BG348" s="29"/>
      <c r="BH348" s="29"/>
      <c r="BI348" s="26"/>
      <c r="BJ348" s="347" t="str">
        <f t="shared" si="154"/>
        <v>No</v>
      </c>
      <c r="BK348" s="347" t="str">
        <f t="shared" si="141"/>
        <v>No</v>
      </c>
      <c r="BL348" s="347" t="str">
        <f t="shared" si="142"/>
        <v>No</v>
      </c>
      <c r="BM348" s="347" t="str">
        <f t="shared" si="143"/>
        <v>No</v>
      </c>
      <c r="BN348" s="347" t="str">
        <f t="shared" si="144"/>
        <v>No</v>
      </c>
      <c r="BO348" s="347" t="str">
        <f t="shared" si="145"/>
        <v>No</v>
      </c>
      <c r="BP348" s="347" t="str">
        <f t="shared" si="146"/>
        <v>No</v>
      </c>
      <c r="BQ348" s="347" t="str">
        <f t="shared" si="155"/>
        <v>No</v>
      </c>
      <c r="BR348" s="347" t="str">
        <f t="shared" si="147"/>
        <v>No</v>
      </c>
      <c r="BS348" s="347" t="str">
        <f t="shared" si="156"/>
        <v>No</v>
      </c>
      <c r="BT348" s="347" t="str">
        <f t="shared" si="157"/>
        <v>No</v>
      </c>
      <c r="BU348" s="347" t="str">
        <f t="shared" si="148"/>
        <v>Yes</v>
      </c>
      <c r="BV348" s="347" t="str">
        <f t="shared" si="149"/>
        <v>6th-12th</v>
      </c>
      <c r="BW348" s="347" t="str">
        <f t="shared" si="158"/>
        <v>No</v>
      </c>
      <c r="BX348" s="347" t="str">
        <f t="shared" si="159"/>
        <v>No</v>
      </c>
      <c r="BY348" s="347" t="str">
        <f t="shared" si="160"/>
        <v>No</v>
      </c>
      <c r="BZ348" s="347" t="str">
        <f t="shared" si="161"/>
        <v>No</v>
      </c>
    </row>
    <row r="349" spans="1:78" x14ac:dyDescent="0.3">
      <c r="A349" s="26"/>
      <c r="B349" s="26"/>
      <c r="C349" s="355"/>
      <c r="D349" s="322"/>
      <c r="E349" s="322"/>
      <c r="F349" s="26"/>
      <c r="G349" s="26"/>
      <c r="H349" s="26"/>
      <c r="I349" s="26"/>
      <c r="J349" s="26"/>
      <c r="K349" s="26"/>
      <c r="L349" s="26"/>
      <c r="M349" s="26"/>
      <c r="N349" s="25"/>
      <c r="O349" s="141"/>
      <c r="P349" s="26"/>
      <c r="Q349" s="141"/>
      <c r="R349" s="26"/>
      <c r="S349" s="345">
        <f t="shared" si="135"/>
        <v>0</v>
      </c>
      <c r="T349" s="26"/>
      <c r="U349" s="26"/>
      <c r="V349" s="26"/>
      <c r="W349" s="26"/>
      <c r="X349" s="26"/>
      <c r="Y349" s="26"/>
      <c r="Z349" s="26"/>
      <c r="AA349" s="26"/>
      <c r="AB349" s="27"/>
      <c r="AC349" s="27"/>
      <c r="AD349" s="346" t="str">
        <f t="shared" si="150"/>
        <v>Insufficient Data</v>
      </c>
      <c r="AE349" s="125" t="str">
        <f t="shared" si="151"/>
        <v>Insufficient Data</v>
      </c>
      <c r="AF349" s="125" t="str">
        <f t="shared" si="152"/>
        <v>Insufficient Data</v>
      </c>
      <c r="AG349" s="31"/>
      <c r="AH349" s="31"/>
      <c r="AI349" s="125" t="str">
        <f t="shared" si="136"/>
        <v>Insufficient Data</v>
      </c>
      <c r="AJ349" s="125" t="str">
        <f t="shared" si="153"/>
        <v>Insufficient Data</v>
      </c>
      <c r="AK349" s="225" t="str">
        <f t="shared" si="137"/>
        <v>Yes</v>
      </c>
      <c r="AL349" s="29"/>
      <c r="AM349" s="29"/>
      <c r="AN349" s="125" t="str">
        <f t="shared" si="138"/>
        <v>Insufficient Data</v>
      </c>
      <c r="AO349" s="125" t="str">
        <f t="shared" si="139"/>
        <v>Insufficient Data</v>
      </c>
      <c r="AP349" s="225" t="str">
        <f t="shared" si="140"/>
        <v>Insufficient Data</v>
      </c>
      <c r="AQ349" s="322"/>
      <c r="AR349" s="322"/>
      <c r="AS349" s="28"/>
      <c r="AT349" s="26"/>
      <c r="AU349" s="26"/>
      <c r="AV349" s="26"/>
      <c r="AW349" s="26"/>
      <c r="AX349" s="26"/>
      <c r="AY349" s="26"/>
      <c r="AZ349" s="26"/>
      <c r="BA349" s="26"/>
      <c r="BB349" s="26"/>
      <c r="BC349" s="26"/>
      <c r="BD349" s="149"/>
      <c r="BE349" s="26"/>
      <c r="BF349" s="29"/>
      <c r="BG349" s="29"/>
      <c r="BH349" s="29"/>
      <c r="BI349" s="26"/>
      <c r="BJ349" s="347" t="str">
        <f t="shared" si="154"/>
        <v>No</v>
      </c>
      <c r="BK349" s="347" t="str">
        <f t="shared" si="141"/>
        <v>No</v>
      </c>
      <c r="BL349" s="347" t="str">
        <f t="shared" si="142"/>
        <v>No</v>
      </c>
      <c r="BM349" s="347" t="str">
        <f t="shared" si="143"/>
        <v>No</v>
      </c>
      <c r="BN349" s="347" t="str">
        <f t="shared" si="144"/>
        <v>No</v>
      </c>
      <c r="BO349" s="347" t="str">
        <f t="shared" si="145"/>
        <v>No</v>
      </c>
      <c r="BP349" s="347" t="str">
        <f t="shared" si="146"/>
        <v>No</v>
      </c>
      <c r="BQ349" s="347" t="str">
        <f t="shared" si="155"/>
        <v>No</v>
      </c>
      <c r="BR349" s="347" t="str">
        <f t="shared" si="147"/>
        <v>No</v>
      </c>
      <c r="BS349" s="347" t="str">
        <f t="shared" si="156"/>
        <v>No</v>
      </c>
      <c r="BT349" s="347" t="str">
        <f t="shared" si="157"/>
        <v>No</v>
      </c>
      <c r="BU349" s="347" t="str">
        <f t="shared" si="148"/>
        <v>Yes</v>
      </c>
      <c r="BV349" s="347" t="str">
        <f t="shared" si="149"/>
        <v>6th-12th</v>
      </c>
      <c r="BW349" s="347" t="str">
        <f t="shared" si="158"/>
        <v>No</v>
      </c>
      <c r="BX349" s="347" t="str">
        <f t="shared" si="159"/>
        <v>No</v>
      </c>
      <c r="BY349" s="347" t="str">
        <f t="shared" si="160"/>
        <v>No</v>
      </c>
      <c r="BZ349" s="347" t="str">
        <f t="shared" si="161"/>
        <v>No</v>
      </c>
    </row>
    <row r="350" spans="1:78" x14ac:dyDescent="0.3">
      <c r="A350" s="26"/>
      <c r="B350" s="26"/>
      <c r="C350" s="355"/>
      <c r="D350" s="322"/>
      <c r="E350" s="322"/>
      <c r="F350" s="26"/>
      <c r="G350" s="26"/>
      <c r="H350" s="26"/>
      <c r="I350" s="26"/>
      <c r="J350" s="26"/>
      <c r="K350" s="26"/>
      <c r="L350" s="26"/>
      <c r="M350" s="26"/>
      <c r="N350" s="25"/>
      <c r="O350" s="141"/>
      <c r="P350" s="26"/>
      <c r="Q350" s="141"/>
      <c r="R350" s="26"/>
      <c r="S350" s="345">
        <f t="shared" si="135"/>
        <v>0</v>
      </c>
      <c r="T350" s="26"/>
      <c r="U350" s="26"/>
      <c r="V350" s="26"/>
      <c r="W350" s="26"/>
      <c r="X350" s="26"/>
      <c r="Y350" s="26"/>
      <c r="Z350" s="26"/>
      <c r="AA350" s="26"/>
      <c r="AB350" s="27"/>
      <c r="AC350" s="27"/>
      <c r="AD350" s="346" t="str">
        <f t="shared" si="150"/>
        <v>Insufficient Data</v>
      </c>
      <c r="AE350" s="125" t="str">
        <f t="shared" si="151"/>
        <v>Insufficient Data</v>
      </c>
      <c r="AF350" s="125" t="str">
        <f t="shared" si="152"/>
        <v>Insufficient Data</v>
      </c>
      <c r="AG350" s="31"/>
      <c r="AH350" s="31"/>
      <c r="AI350" s="125" t="str">
        <f t="shared" si="136"/>
        <v>Insufficient Data</v>
      </c>
      <c r="AJ350" s="125" t="str">
        <f t="shared" si="153"/>
        <v>Insufficient Data</v>
      </c>
      <c r="AK350" s="225" t="str">
        <f t="shared" si="137"/>
        <v>Yes</v>
      </c>
      <c r="AL350" s="29"/>
      <c r="AM350" s="29"/>
      <c r="AN350" s="125" t="str">
        <f t="shared" si="138"/>
        <v>Insufficient Data</v>
      </c>
      <c r="AO350" s="125" t="str">
        <f t="shared" si="139"/>
        <v>Insufficient Data</v>
      </c>
      <c r="AP350" s="225" t="str">
        <f t="shared" si="140"/>
        <v>Insufficient Data</v>
      </c>
      <c r="AQ350" s="322"/>
      <c r="AR350" s="322"/>
      <c r="AS350" s="28"/>
      <c r="AT350" s="26"/>
      <c r="AU350" s="26"/>
      <c r="AV350" s="26"/>
      <c r="AW350" s="26"/>
      <c r="AX350" s="26"/>
      <c r="AY350" s="26"/>
      <c r="AZ350" s="26"/>
      <c r="BA350" s="26"/>
      <c r="BB350" s="26"/>
      <c r="BC350" s="26"/>
      <c r="BD350" s="149"/>
      <c r="BE350" s="26"/>
      <c r="BF350" s="29"/>
      <c r="BG350" s="29"/>
      <c r="BH350" s="29"/>
      <c r="BI350" s="26"/>
      <c r="BJ350" s="347" t="str">
        <f t="shared" si="154"/>
        <v>No</v>
      </c>
      <c r="BK350" s="347" t="str">
        <f t="shared" si="141"/>
        <v>No</v>
      </c>
      <c r="BL350" s="347" t="str">
        <f t="shared" si="142"/>
        <v>No</v>
      </c>
      <c r="BM350" s="347" t="str">
        <f t="shared" si="143"/>
        <v>No</v>
      </c>
      <c r="BN350" s="347" t="str">
        <f t="shared" si="144"/>
        <v>No</v>
      </c>
      <c r="BO350" s="347" t="str">
        <f t="shared" si="145"/>
        <v>No</v>
      </c>
      <c r="BP350" s="347" t="str">
        <f t="shared" si="146"/>
        <v>No</v>
      </c>
      <c r="BQ350" s="347" t="str">
        <f t="shared" si="155"/>
        <v>No</v>
      </c>
      <c r="BR350" s="347" t="str">
        <f t="shared" si="147"/>
        <v>No</v>
      </c>
      <c r="BS350" s="347" t="str">
        <f t="shared" si="156"/>
        <v>No</v>
      </c>
      <c r="BT350" s="347" t="str">
        <f t="shared" si="157"/>
        <v>No</v>
      </c>
      <c r="BU350" s="347" t="str">
        <f t="shared" si="148"/>
        <v>Yes</v>
      </c>
      <c r="BV350" s="347" t="str">
        <f t="shared" si="149"/>
        <v>6th-12th</v>
      </c>
      <c r="BW350" s="347" t="str">
        <f t="shared" si="158"/>
        <v>No</v>
      </c>
      <c r="BX350" s="347" t="str">
        <f t="shared" si="159"/>
        <v>No</v>
      </c>
      <c r="BY350" s="347" t="str">
        <f t="shared" si="160"/>
        <v>No</v>
      </c>
      <c r="BZ350" s="347" t="str">
        <f t="shared" si="161"/>
        <v>No</v>
      </c>
    </row>
    <row r="351" spans="1:78" x14ac:dyDescent="0.3">
      <c r="A351" s="26"/>
      <c r="B351" s="26"/>
      <c r="C351" s="355"/>
      <c r="D351" s="322"/>
      <c r="E351" s="322"/>
      <c r="F351" s="26"/>
      <c r="G351" s="26"/>
      <c r="H351" s="26"/>
      <c r="I351" s="26"/>
      <c r="J351" s="26"/>
      <c r="K351" s="26"/>
      <c r="L351" s="26"/>
      <c r="M351" s="26"/>
      <c r="N351" s="25"/>
      <c r="O351" s="141"/>
      <c r="P351" s="26"/>
      <c r="Q351" s="141"/>
      <c r="R351" s="26"/>
      <c r="S351" s="345">
        <f t="shared" si="135"/>
        <v>0</v>
      </c>
      <c r="T351" s="26"/>
      <c r="U351" s="26"/>
      <c r="V351" s="26"/>
      <c r="W351" s="26"/>
      <c r="X351" s="26"/>
      <c r="Y351" s="26"/>
      <c r="Z351" s="26"/>
      <c r="AA351" s="26"/>
      <c r="AB351" s="27"/>
      <c r="AC351" s="27"/>
      <c r="AD351" s="346" t="str">
        <f t="shared" si="150"/>
        <v>Insufficient Data</v>
      </c>
      <c r="AE351" s="125" t="str">
        <f t="shared" si="151"/>
        <v>Insufficient Data</v>
      </c>
      <c r="AF351" s="125" t="str">
        <f t="shared" si="152"/>
        <v>Insufficient Data</v>
      </c>
      <c r="AG351" s="31"/>
      <c r="AH351" s="31"/>
      <c r="AI351" s="125" t="str">
        <f t="shared" si="136"/>
        <v>Insufficient Data</v>
      </c>
      <c r="AJ351" s="125" t="str">
        <f t="shared" si="153"/>
        <v>Insufficient Data</v>
      </c>
      <c r="AK351" s="225" t="str">
        <f t="shared" si="137"/>
        <v>Yes</v>
      </c>
      <c r="AL351" s="29"/>
      <c r="AM351" s="29"/>
      <c r="AN351" s="125" t="str">
        <f t="shared" si="138"/>
        <v>Insufficient Data</v>
      </c>
      <c r="AO351" s="125" t="str">
        <f t="shared" si="139"/>
        <v>Insufficient Data</v>
      </c>
      <c r="AP351" s="225" t="str">
        <f t="shared" si="140"/>
        <v>Insufficient Data</v>
      </c>
      <c r="AQ351" s="322"/>
      <c r="AR351" s="322"/>
      <c r="AS351" s="28"/>
      <c r="AT351" s="26"/>
      <c r="AU351" s="26"/>
      <c r="AV351" s="26"/>
      <c r="AW351" s="26"/>
      <c r="AX351" s="26"/>
      <c r="AY351" s="26"/>
      <c r="AZ351" s="26"/>
      <c r="BA351" s="26"/>
      <c r="BB351" s="26"/>
      <c r="BC351" s="26"/>
      <c r="BD351" s="149"/>
      <c r="BE351" s="26"/>
      <c r="BF351" s="29"/>
      <c r="BG351" s="29"/>
      <c r="BH351" s="29"/>
      <c r="BI351" s="26"/>
      <c r="BJ351" s="347" t="str">
        <f t="shared" si="154"/>
        <v>No</v>
      </c>
      <c r="BK351" s="347" t="str">
        <f t="shared" si="141"/>
        <v>No</v>
      </c>
      <c r="BL351" s="347" t="str">
        <f t="shared" si="142"/>
        <v>No</v>
      </c>
      <c r="BM351" s="347" t="str">
        <f t="shared" si="143"/>
        <v>No</v>
      </c>
      <c r="BN351" s="347" t="str">
        <f t="shared" si="144"/>
        <v>No</v>
      </c>
      <c r="BO351" s="347" t="str">
        <f t="shared" si="145"/>
        <v>No</v>
      </c>
      <c r="BP351" s="347" t="str">
        <f t="shared" si="146"/>
        <v>No</v>
      </c>
      <c r="BQ351" s="347" t="str">
        <f t="shared" si="155"/>
        <v>No</v>
      </c>
      <c r="BR351" s="347" t="str">
        <f t="shared" si="147"/>
        <v>No</v>
      </c>
      <c r="BS351" s="347" t="str">
        <f t="shared" si="156"/>
        <v>No</v>
      </c>
      <c r="BT351" s="347" t="str">
        <f t="shared" si="157"/>
        <v>No</v>
      </c>
      <c r="BU351" s="347" t="str">
        <f t="shared" si="148"/>
        <v>Yes</v>
      </c>
      <c r="BV351" s="347" t="str">
        <f t="shared" si="149"/>
        <v>6th-12th</v>
      </c>
      <c r="BW351" s="347" t="str">
        <f t="shared" si="158"/>
        <v>No</v>
      </c>
      <c r="BX351" s="347" t="str">
        <f t="shared" si="159"/>
        <v>No</v>
      </c>
      <c r="BY351" s="347" t="str">
        <f t="shared" si="160"/>
        <v>No</v>
      </c>
      <c r="BZ351" s="347" t="str">
        <f t="shared" si="161"/>
        <v>No</v>
      </c>
    </row>
    <row r="352" spans="1:78" x14ac:dyDescent="0.3">
      <c r="A352" s="26"/>
      <c r="B352" s="26"/>
      <c r="C352" s="355"/>
      <c r="D352" s="322"/>
      <c r="E352" s="322"/>
      <c r="F352" s="26"/>
      <c r="G352" s="26"/>
      <c r="H352" s="26"/>
      <c r="I352" s="26"/>
      <c r="J352" s="26"/>
      <c r="K352" s="26"/>
      <c r="L352" s="26"/>
      <c r="M352" s="26"/>
      <c r="N352" s="25"/>
      <c r="O352" s="141"/>
      <c r="P352" s="26"/>
      <c r="Q352" s="141"/>
      <c r="R352" s="26"/>
      <c r="S352" s="345">
        <f t="shared" si="135"/>
        <v>0</v>
      </c>
      <c r="T352" s="26"/>
      <c r="U352" s="26"/>
      <c r="V352" s="26"/>
      <c r="W352" s="26"/>
      <c r="X352" s="26"/>
      <c r="Y352" s="26"/>
      <c r="Z352" s="26"/>
      <c r="AA352" s="26"/>
      <c r="AB352" s="27"/>
      <c r="AC352" s="27"/>
      <c r="AD352" s="346" t="str">
        <f t="shared" si="150"/>
        <v>Insufficient Data</v>
      </c>
      <c r="AE352" s="125" t="str">
        <f t="shared" si="151"/>
        <v>Insufficient Data</v>
      </c>
      <c r="AF352" s="125" t="str">
        <f t="shared" si="152"/>
        <v>Insufficient Data</v>
      </c>
      <c r="AG352" s="31"/>
      <c r="AH352" s="31"/>
      <c r="AI352" s="125" t="str">
        <f t="shared" si="136"/>
        <v>Insufficient Data</v>
      </c>
      <c r="AJ352" s="125" t="str">
        <f t="shared" si="153"/>
        <v>Insufficient Data</v>
      </c>
      <c r="AK352" s="225" t="str">
        <f t="shared" si="137"/>
        <v>Yes</v>
      </c>
      <c r="AL352" s="29"/>
      <c r="AM352" s="29"/>
      <c r="AN352" s="125" t="str">
        <f t="shared" si="138"/>
        <v>Insufficient Data</v>
      </c>
      <c r="AO352" s="125" t="str">
        <f t="shared" si="139"/>
        <v>Insufficient Data</v>
      </c>
      <c r="AP352" s="225" t="str">
        <f t="shared" si="140"/>
        <v>Insufficient Data</v>
      </c>
      <c r="AQ352" s="322"/>
      <c r="AR352" s="322"/>
      <c r="AS352" s="28"/>
      <c r="AT352" s="26"/>
      <c r="AU352" s="26"/>
      <c r="AV352" s="26"/>
      <c r="AW352" s="26"/>
      <c r="AX352" s="26"/>
      <c r="AY352" s="26"/>
      <c r="AZ352" s="26"/>
      <c r="BA352" s="26"/>
      <c r="BB352" s="26"/>
      <c r="BC352" s="26"/>
      <c r="BD352" s="149"/>
      <c r="BE352" s="26"/>
      <c r="BF352" s="29"/>
      <c r="BG352" s="29"/>
      <c r="BH352" s="29"/>
      <c r="BI352" s="26"/>
      <c r="BJ352" s="347" t="str">
        <f t="shared" si="154"/>
        <v>No</v>
      </c>
      <c r="BK352" s="347" t="str">
        <f t="shared" si="141"/>
        <v>No</v>
      </c>
      <c r="BL352" s="347" t="str">
        <f t="shared" si="142"/>
        <v>No</v>
      </c>
      <c r="BM352" s="347" t="str">
        <f t="shared" si="143"/>
        <v>No</v>
      </c>
      <c r="BN352" s="347" t="str">
        <f t="shared" si="144"/>
        <v>No</v>
      </c>
      <c r="BO352" s="347" t="str">
        <f t="shared" si="145"/>
        <v>No</v>
      </c>
      <c r="BP352" s="347" t="str">
        <f t="shared" si="146"/>
        <v>No</v>
      </c>
      <c r="BQ352" s="347" t="str">
        <f t="shared" si="155"/>
        <v>No</v>
      </c>
      <c r="BR352" s="347" t="str">
        <f t="shared" si="147"/>
        <v>No</v>
      </c>
      <c r="BS352" s="347" t="str">
        <f t="shared" si="156"/>
        <v>No</v>
      </c>
      <c r="BT352" s="347" t="str">
        <f t="shared" si="157"/>
        <v>No</v>
      </c>
      <c r="BU352" s="347" t="str">
        <f t="shared" si="148"/>
        <v>Yes</v>
      </c>
      <c r="BV352" s="347" t="str">
        <f t="shared" si="149"/>
        <v>6th-12th</v>
      </c>
      <c r="BW352" s="347" t="str">
        <f t="shared" si="158"/>
        <v>No</v>
      </c>
      <c r="BX352" s="347" t="str">
        <f t="shared" si="159"/>
        <v>No</v>
      </c>
      <c r="BY352" s="347" t="str">
        <f t="shared" si="160"/>
        <v>No</v>
      </c>
      <c r="BZ352" s="347" t="str">
        <f t="shared" si="161"/>
        <v>No</v>
      </c>
    </row>
    <row r="353" spans="1:78" x14ac:dyDescent="0.3">
      <c r="A353" s="26"/>
      <c r="B353" s="26"/>
      <c r="C353" s="355"/>
      <c r="D353" s="322"/>
      <c r="E353" s="322"/>
      <c r="F353" s="26"/>
      <c r="G353" s="26"/>
      <c r="H353" s="26"/>
      <c r="I353" s="26"/>
      <c r="J353" s="26"/>
      <c r="K353" s="26"/>
      <c r="L353" s="26"/>
      <c r="M353" s="26"/>
      <c r="N353" s="25"/>
      <c r="O353" s="141"/>
      <c r="P353" s="26"/>
      <c r="Q353" s="141"/>
      <c r="R353" s="26"/>
      <c r="S353" s="345">
        <f t="shared" si="135"/>
        <v>0</v>
      </c>
      <c r="T353" s="26"/>
      <c r="U353" s="26"/>
      <c r="V353" s="26"/>
      <c r="W353" s="26"/>
      <c r="X353" s="26"/>
      <c r="Y353" s="26"/>
      <c r="Z353" s="26"/>
      <c r="AA353" s="26"/>
      <c r="AB353" s="27"/>
      <c r="AC353" s="27"/>
      <c r="AD353" s="346" t="str">
        <f t="shared" si="150"/>
        <v>Insufficient Data</v>
      </c>
      <c r="AE353" s="125" t="str">
        <f t="shared" si="151"/>
        <v>Insufficient Data</v>
      </c>
      <c r="AF353" s="125" t="str">
        <f t="shared" si="152"/>
        <v>Insufficient Data</v>
      </c>
      <c r="AG353" s="31"/>
      <c r="AH353" s="31"/>
      <c r="AI353" s="125" t="str">
        <f t="shared" si="136"/>
        <v>Insufficient Data</v>
      </c>
      <c r="AJ353" s="125" t="str">
        <f t="shared" si="153"/>
        <v>Insufficient Data</v>
      </c>
      <c r="AK353" s="225" t="str">
        <f t="shared" si="137"/>
        <v>Yes</v>
      </c>
      <c r="AL353" s="29"/>
      <c r="AM353" s="29"/>
      <c r="AN353" s="125" t="str">
        <f t="shared" si="138"/>
        <v>Insufficient Data</v>
      </c>
      <c r="AO353" s="125" t="str">
        <f t="shared" si="139"/>
        <v>Insufficient Data</v>
      </c>
      <c r="AP353" s="225" t="str">
        <f t="shared" si="140"/>
        <v>Insufficient Data</v>
      </c>
      <c r="AQ353" s="322"/>
      <c r="AR353" s="322"/>
      <c r="AS353" s="28"/>
      <c r="AT353" s="26"/>
      <c r="AU353" s="26"/>
      <c r="AV353" s="26"/>
      <c r="AW353" s="26"/>
      <c r="AX353" s="26"/>
      <c r="AY353" s="26"/>
      <c r="AZ353" s="26"/>
      <c r="BA353" s="26"/>
      <c r="BB353" s="26"/>
      <c r="BC353" s="26"/>
      <c r="BD353" s="149"/>
      <c r="BE353" s="26"/>
      <c r="BF353" s="29"/>
      <c r="BG353" s="29"/>
      <c r="BH353" s="29"/>
      <c r="BI353" s="26"/>
      <c r="BJ353" s="347" t="str">
        <f t="shared" si="154"/>
        <v>No</v>
      </c>
      <c r="BK353" s="347" t="str">
        <f t="shared" si="141"/>
        <v>No</v>
      </c>
      <c r="BL353" s="347" t="str">
        <f t="shared" si="142"/>
        <v>No</v>
      </c>
      <c r="BM353" s="347" t="str">
        <f t="shared" si="143"/>
        <v>No</v>
      </c>
      <c r="BN353" s="347" t="str">
        <f t="shared" si="144"/>
        <v>No</v>
      </c>
      <c r="BO353" s="347" t="str">
        <f t="shared" si="145"/>
        <v>No</v>
      </c>
      <c r="BP353" s="347" t="str">
        <f t="shared" si="146"/>
        <v>No</v>
      </c>
      <c r="BQ353" s="347" t="str">
        <f t="shared" si="155"/>
        <v>No</v>
      </c>
      <c r="BR353" s="347" t="str">
        <f t="shared" si="147"/>
        <v>No</v>
      </c>
      <c r="BS353" s="347" t="str">
        <f t="shared" si="156"/>
        <v>No</v>
      </c>
      <c r="BT353" s="347" t="str">
        <f t="shared" si="157"/>
        <v>No</v>
      </c>
      <c r="BU353" s="347" t="str">
        <f t="shared" si="148"/>
        <v>Yes</v>
      </c>
      <c r="BV353" s="347" t="str">
        <f t="shared" si="149"/>
        <v>6th-12th</v>
      </c>
      <c r="BW353" s="347" t="str">
        <f t="shared" si="158"/>
        <v>No</v>
      </c>
      <c r="BX353" s="347" t="str">
        <f t="shared" si="159"/>
        <v>No</v>
      </c>
      <c r="BY353" s="347" t="str">
        <f t="shared" si="160"/>
        <v>No</v>
      </c>
      <c r="BZ353" s="347" t="str">
        <f t="shared" si="161"/>
        <v>No</v>
      </c>
    </row>
    <row r="354" spans="1:78" x14ac:dyDescent="0.3">
      <c r="A354" s="26"/>
      <c r="B354" s="26"/>
      <c r="C354" s="355"/>
      <c r="D354" s="322"/>
      <c r="E354" s="322"/>
      <c r="F354" s="26"/>
      <c r="G354" s="26"/>
      <c r="H354" s="26"/>
      <c r="I354" s="26"/>
      <c r="J354" s="26"/>
      <c r="K354" s="26"/>
      <c r="L354" s="26"/>
      <c r="M354" s="26"/>
      <c r="N354" s="25"/>
      <c r="O354" s="141"/>
      <c r="P354" s="26"/>
      <c r="Q354" s="141"/>
      <c r="R354" s="26"/>
      <c r="S354" s="345">
        <f t="shared" si="135"/>
        <v>0</v>
      </c>
      <c r="T354" s="26"/>
      <c r="U354" s="26"/>
      <c r="V354" s="26"/>
      <c r="W354" s="26"/>
      <c r="X354" s="26"/>
      <c r="Y354" s="26"/>
      <c r="Z354" s="26"/>
      <c r="AA354" s="26"/>
      <c r="AB354" s="27"/>
      <c r="AC354" s="27"/>
      <c r="AD354" s="346" t="str">
        <f t="shared" si="150"/>
        <v>Insufficient Data</v>
      </c>
      <c r="AE354" s="125" t="str">
        <f t="shared" si="151"/>
        <v>Insufficient Data</v>
      </c>
      <c r="AF354" s="125" t="str">
        <f t="shared" si="152"/>
        <v>Insufficient Data</v>
      </c>
      <c r="AG354" s="31"/>
      <c r="AH354" s="31"/>
      <c r="AI354" s="125" t="str">
        <f t="shared" si="136"/>
        <v>Insufficient Data</v>
      </c>
      <c r="AJ354" s="125" t="str">
        <f t="shared" si="153"/>
        <v>Insufficient Data</v>
      </c>
      <c r="AK354" s="225" t="str">
        <f t="shared" si="137"/>
        <v>Yes</v>
      </c>
      <c r="AL354" s="29"/>
      <c r="AM354" s="29"/>
      <c r="AN354" s="125" t="str">
        <f t="shared" si="138"/>
        <v>Insufficient Data</v>
      </c>
      <c r="AO354" s="125" t="str">
        <f t="shared" si="139"/>
        <v>Insufficient Data</v>
      </c>
      <c r="AP354" s="225" t="str">
        <f t="shared" si="140"/>
        <v>Insufficient Data</v>
      </c>
      <c r="AQ354" s="322"/>
      <c r="AR354" s="322"/>
      <c r="AS354" s="28"/>
      <c r="AT354" s="26"/>
      <c r="AU354" s="26"/>
      <c r="AV354" s="26"/>
      <c r="AW354" s="26"/>
      <c r="AX354" s="26"/>
      <c r="AY354" s="26"/>
      <c r="AZ354" s="26"/>
      <c r="BA354" s="26"/>
      <c r="BB354" s="26"/>
      <c r="BC354" s="26"/>
      <c r="BD354" s="149"/>
      <c r="BE354" s="26"/>
      <c r="BF354" s="29"/>
      <c r="BG354" s="29"/>
      <c r="BH354" s="29"/>
      <c r="BI354" s="26"/>
      <c r="BJ354" s="347" t="str">
        <f t="shared" si="154"/>
        <v>No</v>
      </c>
      <c r="BK354" s="347" t="str">
        <f t="shared" si="141"/>
        <v>No</v>
      </c>
      <c r="BL354" s="347" t="str">
        <f t="shared" si="142"/>
        <v>No</v>
      </c>
      <c r="BM354" s="347" t="str">
        <f t="shared" si="143"/>
        <v>No</v>
      </c>
      <c r="BN354" s="347" t="str">
        <f t="shared" si="144"/>
        <v>No</v>
      </c>
      <c r="BO354" s="347" t="str">
        <f t="shared" si="145"/>
        <v>No</v>
      </c>
      <c r="BP354" s="347" t="str">
        <f t="shared" si="146"/>
        <v>No</v>
      </c>
      <c r="BQ354" s="347" t="str">
        <f t="shared" si="155"/>
        <v>No</v>
      </c>
      <c r="BR354" s="347" t="str">
        <f t="shared" si="147"/>
        <v>No</v>
      </c>
      <c r="BS354" s="347" t="str">
        <f t="shared" si="156"/>
        <v>No</v>
      </c>
      <c r="BT354" s="347" t="str">
        <f t="shared" si="157"/>
        <v>No</v>
      </c>
      <c r="BU354" s="347" t="str">
        <f t="shared" si="148"/>
        <v>Yes</v>
      </c>
      <c r="BV354" s="347" t="str">
        <f t="shared" si="149"/>
        <v>6th-12th</v>
      </c>
      <c r="BW354" s="347" t="str">
        <f t="shared" si="158"/>
        <v>No</v>
      </c>
      <c r="BX354" s="347" t="str">
        <f t="shared" si="159"/>
        <v>No</v>
      </c>
      <c r="BY354" s="347" t="str">
        <f t="shared" si="160"/>
        <v>No</v>
      </c>
      <c r="BZ354" s="347" t="str">
        <f t="shared" si="161"/>
        <v>No</v>
      </c>
    </row>
    <row r="355" spans="1:78" x14ac:dyDescent="0.3">
      <c r="A355" s="26"/>
      <c r="B355" s="26"/>
      <c r="C355" s="355"/>
      <c r="D355" s="322"/>
      <c r="E355" s="322"/>
      <c r="F355" s="26"/>
      <c r="G355" s="26"/>
      <c r="H355" s="26"/>
      <c r="I355" s="26"/>
      <c r="J355" s="26"/>
      <c r="K355" s="26"/>
      <c r="L355" s="26"/>
      <c r="M355" s="26"/>
      <c r="N355" s="25"/>
      <c r="O355" s="141"/>
      <c r="P355" s="26"/>
      <c r="Q355" s="141"/>
      <c r="R355" s="26"/>
      <c r="S355" s="345">
        <f t="shared" si="135"/>
        <v>0</v>
      </c>
      <c r="T355" s="26"/>
      <c r="U355" s="26"/>
      <c r="V355" s="26"/>
      <c r="W355" s="26"/>
      <c r="X355" s="26"/>
      <c r="Y355" s="26"/>
      <c r="Z355" s="26"/>
      <c r="AA355" s="26"/>
      <c r="AB355" s="27"/>
      <c r="AC355" s="27"/>
      <c r="AD355" s="346" t="str">
        <f t="shared" si="150"/>
        <v>Insufficient Data</v>
      </c>
      <c r="AE355" s="125" t="str">
        <f t="shared" si="151"/>
        <v>Insufficient Data</v>
      </c>
      <c r="AF355" s="125" t="str">
        <f t="shared" si="152"/>
        <v>Insufficient Data</v>
      </c>
      <c r="AG355" s="31"/>
      <c r="AH355" s="31"/>
      <c r="AI355" s="125" t="str">
        <f t="shared" si="136"/>
        <v>Insufficient Data</v>
      </c>
      <c r="AJ355" s="125" t="str">
        <f t="shared" si="153"/>
        <v>Insufficient Data</v>
      </c>
      <c r="AK355" s="225" t="str">
        <f t="shared" si="137"/>
        <v>Yes</v>
      </c>
      <c r="AL355" s="29"/>
      <c r="AM355" s="29"/>
      <c r="AN355" s="125" t="str">
        <f t="shared" si="138"/>
        <v>Insufficient Data</v>
      </c>
      <c r="AO355" s="125" t="str">
        <f t="shared" si="139"/>
        <v>Insufficient Data</v>
      </c>
      <c r="AP355" s="225" t="str">
        <f t="shared" si="140"/>
        <v>Insufficient Data</v>
      </c>
      <c r="AQ355" s="322"/>
      <c r="AR355" s="322"/>
      <c r="AS355" s="28"/>
      <c r="AT355" s="26"/>
      <c r="AU355" s="26"/>
      <c r="AV355" s="26"/>
      <c r="AW355" s="26"/>
      <c r="AX355" s="26"/>
      <c r="AY355" s="26"/>
      <c r="AZ355" s="26"/>
      <c r="BA355" s="26"/>
      <c r="BB355" s="26"/>
      <c r="BC355" s="26"/>
      <c r="BD355" s="149"/>
      <c r="BE355" s="26"/>
      <c r="BF355" s="29"/>
      <c r="BG355" s="29"/>
      <c r="BH355" s="29"/>
      <c r="BI355" s="26"/>
      <c r="BJ355" s="347" t="str">
        <f t="shared" si="154"/>
        <v>No</v>
      </c>
      <c r="BK355" s="347" t="str">
        <f t="shared" si="141"/>
        <v>No</v>
      </c>
      <c r="BL355" s="347" t="str">
        <f t="shared" si="142"/>
        <v>No</v>
      </c>
      <c r="BM355" s="347" t="str">
        <f t="shared" si="143"/>
        <v>No</v>
      </c>
      <c r="BN355" s="347" t="str">
        <f t="shared" si="144"/>
        <v>No</v>
      </c>
      <c r="BO355" s="347" t="str">
        <f t="shared" si="145"/>
        <v>No</v>
      </c>
      <c r="BP355" s="347" t="str">
        <f t="shared" si="146"/>
        <v>No</v>
      </c>
      <c r="BQ355" s="347" t="str">
        <f t="shared" si="155"/>
        <v>No</v>
      </c>
      <c r="BR355" s="347" t="str">
        <f t="shared" si="147"/>
        <v>No</v>
      </c>
      <c r="BS355" s="347" t="str">
        <f t="shared" si="156"/>
        <v>No</v>
      </c>
      <c r="BT355" s="347" t="str">
        <f t="shared" si="157"/>
        <v>No</v>
      </c>
      <c r="BU355" s="347" t="str">
        <f t="shared" si="148"/>
        <v>Yes</v>
      </c>
      <c r="BV355" s="347" t="str">
        <f t="shared" si="149"/>
        <v>6th-12th</v>
      </c>
      <c r="BW355" s="347" t="str">
        <f t="shared" si="158"/>
        <v>No</v>
      </c>
      <c r="BX355" s="347" t="str">
        <f t="shared" si="159"/>
        <v>No</v>
      </c>
      <c r="BY355" s="347" t="str">
        <f t="shared" si="160"/>
        <v>No</v>
      </c>
      <c r="BZ355" s="347" t="str">
        <f t="shared" si="161"/>
        <v>No</v>
      </c>
    </row>
    <row r="356" spans="1:78" x14ac:dyDescent="0.3">
      <c r="A356" s="26"/>
      <c r="B356" s="26"/>
      <c r="C356" s="355"/>
      <c r="D356" s="322"/>
      <c r="E356" s="322"/>
      <c r="F356" s="26"/>
      <c r="G356" s="26"/>
      <c r="H356" s="26"/>
      <c r="I356" s="26"/>
      <c r="J356" s="26"/>
      <c r="K356" s="26"/>
      <c r="L356" s="26"/>
      <c r="M356" s="26"/>
      <c r="N356" s="25"/>
      <c r="O356" s="141"/>
      <c r="P356" s="26"/>
      <c r="Q356" s="141"/>
      <c r="R356" s="26"/>
      <c r="S356" s="345">
        <f t="shared" si="135"/>
        <v>0</v>
      </c>
      <c r="T356" s="26"/>
      <c r="U356" s="26"/>
      <c r="V356" s="26"/>
      <c r="W356" s="26"/>
      <c r="X356" s="26"/>
      <c r="Y356" s="26"/>
      <c r="Z356" s="26"/>
      <c r="AA356" s="26"/>
      <c r="AB356" s="27"/>
      <c r="AC356" s="27"/>
      <c r="AD356" s="346" t="str">
        <f t="shared" si="150"/>
        <v>Insufficient Data</v>
      </c>
      <c r="AE356" s="125" t="str">
        <f t="shared" si="151"/>
        <v>Insufficient Data</v>
      </c>
      <c r="AF356" s="125" t="str">
        <f t="shared" si="152"/>
        <v>Insufficient Data</v>
      </c>
      <c r="AG356" s="31"/>
      <c r="AH356" s="31"/>
      <c r="AI356" s="125" t="str">
        <f t="shared" si="136"/>
        <v>Insufficient Data</v>
      </c>
      <c r="AJ356" s="125" t="str">
        <f t="shared" si="153"/>
        <v>Insufficient Data</v>
      </c>
      <c r="AK356" s="225" t="str">
        <f t="shared" si="137"/>
        <v>Yes</v>
      </c>
      <c r="AL356" s="29"/>
      <c r="AM356" s="29"/>
      <c r="AN356" s="125" t="str">
        <f t="shared" si="138"/>
        <v>Insufficient Data</v>
      </c>
      <c r="AO356" s="125" t="str">
        <f t="shared" si="139"/>
        <v>Insufficient Data</v>
      </c>
      <c r="AP356" s="225" t="str">
        <f t="shared" si="140"/>
        <v>Insufficient Data</v>
      </c>
      <c r="AQ356" s="322"/>
      <c r="AR356" s="322"/>
      <c r="AS356" s="28"/>
      <c r="AT356" s="26"/>
      <c r="AU356" s="26"/>
      <c r="AV356" s="26"/>
      <c r="AW356" s="26"/>
      <c r="AX356" s="26"/>
      <c r="AY356" s="26"/>
      <c r="AZ356" s="26"/>
      <c r="BA356" s="26"/>
      <c r="BB356" s="26"/>
      <c r="BC356" s="26"/>
      <c r="BD356" s="149"/>
      <c r="BE356" s="26"/>
      <c r="BF356" s="29"/>
      <c r="BG356" s="29"/>
      <c r="BH356" s="29"/>
      <c r="BI356" s="26"/>
      <c r="BJ356" s="347" t="str">
        <f t="shared" si="154"/>
        <v>No</v>
      </c>
      <c r="BK356" s="347" t="str">
        <f t="shared" si="141"/>
        <v>No</v>
      </c>
      <c r="BL356" s="347" t="str">
        <f t="shared" si="142"/>
        <v>No</v>
      </c>
      <c r="BM356" s="347" t="str">
        <f t="shared" si="143"/>
        <v>No</v>
      </c>
      <c r="BN356" s="347" t="str">
        <f t="shared" si="144"/>
        <v>No</v>
      </c>
      <c r="BO356" s="347" t="str">
        <f t="shared" si="145"/>
        <v>No</v>
      </c>
      <c r="BP356" s="347" t="str">
        <f t="shared" si="146"/>
        <v>No</v>
      </c>
      <c r="BQ356" s="347" t="str">
        <f t="shared" si="155"/>
        <v>No</v>
      </c>
      <c r="BR356" s="347" t="str">
        <f t="shared" si="147"/>
        <v>No</v>
      </c>
      <c r="BS356" s="347" t="str">
        <f t="shared" si="156"/>
        <v>No</v>
      </c>
      <c r="BT356" s="347" t="str">
        <f t="shared" si="157"/>
        <v>No</v>
      </c>
      <c r="BU356" s="347" t="str">
        <f t="shared" si="148"/>
        <v>Yes</v>
      </c>
      <c r="BV356" s="347" t="str">
        <f t="shared" si="149"/>
        <v>6th-12th</v>
      </c>
      <c r="BW356" s="347" t="str">
        <f t="shared" si="158"/>
        <v>No</v>
      </c>
      <c r="BX356" s="347" t="str">
        <f t="shared" si="159"/>
        <v>No</v>
      </c>
      <c r="BY356" s="347" t="str">
        <f t="shared" si="160"/>
        <v>No</v>
      </c>
      <c r="BZ356" s="347" t="str">
        <f t="shared" si="161"/>
        <v>No</v>
      </c>
    </row>
    <row r="357" spans="1:78" x14ac:dyDescent="0.3">
      <c r="A357" s="26"/>
      <c r="B357" s="26"/>
      <c r="C357" s="355"/>
      <c r="D357" s="322"/>
      <c r="E357" s="322"/>
      <c r="F357" s="26"/>
      <c r="G357" s="26"/>
      <c r="H357" s="26"/>
      <c r="I357" s="26"/>
      <c r="J357" s="26"/>
      <c r="K357" s="26"/>
      <c r="L357" s="26"/>
      <c r="M357" s="26"/>
      <c r="N357" s="25"/>
      <c r="O357" s="141"/>
      <c r="P357" s="26"/>
      <c r="Q357" s="141"/>
      <c r="R357" s="26"/>
      <c r="S357" s="345">
        <f t="shared" si="135"/>
        <v>0</v>
      </c>
      <c r="T357" s="26"/>
      <c r="U357" s="26"/>
      <c r="V357" s="26"/>
      <c r="W357" s="26"/>
      <c r="X357" s="26"/>
      <c r="Y357" s="26"/>
      <c r="Z357" s="26"/>
      <c r="AA357" s="26"/>
      <c r="AB357" s="27"/>
      <c r="AC357" s="27"/>
      <c r="AD357" s="346" t="str">
        <f t="shared" si="150"/>
        <v>Insufficient Data</v>
      </c>
      <c r="AE357" s="125" t="str">
        <f t="shared" si="151"/>
        <v>Insufficient Data</v>
      </c>
      <c r="AF357" s="125" t="str">
        <f t="shared" si="152"/>
        <v>Insufficient Data</v>
      </c>
      <c r="AG357" s="31"/>
      <c r="AH357" s="31"/>
      <c r="AI357" s="125" t="str">
        <f t="shared" si="136"/>
        <v>Insufficient Data</v>
      </c>
      <c r="AJ357" s="125" t="str">
        <f t="shared" si="153"/>
        <v>Insufficient Data</v>
      </c>
      <c r="AK357" s="225" t="str">
        <f t="shared" si="137"/>
        <v>Yes</v>
      </c>
      <c r="AL357" s="29"/>
      <c r="AM357" s="29"/>
      <c r="AN357" s="125" t="str">
        <f t="shared" si="138"/>
        <v>Insufficient Data</v>
      </c>
      <c r="AO357" s="125" t="str">
        <f t="shared" si="139"/>
        <v>Insufficient Data</v>
      </c>
      <c r="AP357" s="225" t="str">
        <f t="shared" si="140"/>
        <v>Insufficient Data</v>
      </c>
      <c r="AQ357" s="322"/>
      <c r="AR357" s="322"/>
      <c r="AS357" s="28"/>
      <c r="AT357" s="26"/>
      <c r="AU357" s="26"/>
      <c r="AV357" s="26"/>
      <c r="AW357" s="26"/>
      <c r="AX357" s="26"/>
      <c r="AY357" s="26"/>
      <c r="AZ357" s="26"/>
      <c r="BA357" s="26"/>
      <c r="BB357" s="26"/>
      <c r="BC357" s="26"/>
      <c r="BD357" s="149"/>
      <c r="BE357" s="26"/>
      <c r="BF357" s="29"/>
      <c r="BG357" s="29"/>
      <c r="BH357" s="29"/>
      <c r="BI357" s="26"/>
      <c r="BJ357" s="347" t="str">
        <f t="shared" si="154"/>
        <v>No</v>
      </c>
      <c r="BK357" s="347" t="str">
        <f t="shared" si="141"/>
        <v>No</v>
      </c>
      <c r="BL357" s="347" t="str">
        <f t="shared" si="142"/>
        <v>No</v>
      </c>
      <c r="BM357" s="347" t="str">
        <f t="shared" si="143"/>
        <v>No</v>
      </c>
      <c r="BN357" s="347" t="str">
        <f t="shared" si="144"/>
        <v>No</v>
      </c>
      <c r="BO357" s="347" t="str">
        <f t="shared" si="145"/>
        <v>No</v>
      </c>
      <c r="BP357" s="347" t="str">
        <f t="shared" si="146"/>
        <v>No</v>
      </c>
      <c r="BQ357" s="347" t="str">
        <f t="shared" si="155"/>
        <v>No</v>
      </c>
      <c r="BR357" s="347" t="str">
        <f t="shared" si="147"/>
        <v>No</v>
      </c>
      <c r="BS357" s="347" t="str">
        <f t="shared" si="156"/>
        <v>No</v>
      </c>
      <c r="BT357" s="347" t="str">
        <f t="shared" si="157"/>
        <v>No</v>
      </c>
      <c r="BU357" s="347" t="str">
        <f t="shared" si="148"/>
        <v>Yes</v>
      </c>
      <c r="BV357" s="347" t="str">
        <f t="shared" si="149"/>
        <v>6th-12th</v>
      </c>
      <c r="BW357" s="347" t="str">
        <f t="shared" si="158"/>
        <v>No</v>
      </c>
      <c r="BX357" s="347" t="str">
        <f t="shared" si="159"/>
        <v>No</v>
      </c>
      <c r="BY357" s="347" t="str">
        <f t="shared" si="160"/>
        <v>No</v>
      </c>
      <c r="BZ357" s="347" t="str">
        <f t="shared" si="161"/>
        <v>No</v>
      </c>
    </row>
    <row r="358" spans="1:78" x14ac:dyDescent="0.3">
      <c r="A358" s="26"/>
      <c r="B358" s="26"/>
      <c r="C358" s="355"/>
      <c r="D358" s="322"/>
      <c r="E358" s="322"/>
      <c r="F358" s="26"/>
      <c r="G358" s="26"/>
      <c r="H358" s="26"/>
      <c r="I358" s="26"/>
      <c r="J358" s="26"/>
      <c r="K358" s="26"/>
      <c r="L358" s="26"/>
      <c r="M358" s="26"/>
      <c r="N358" s="25"/>
      <c r="O358" s="141"/>
      <c r="P358" s="26"/>
      <c r="Q358" s="141"/>
      <c r="R358" s="26"/>
      <c r="S358" s="345">
        <f t="shared" si="135"/>
        <v>0</v>
      </c>
      <c r="T358" s="26"/>
      <c r="U358" s="26"/>
      <c r="V358" s="26"/>
      <c r="W358" s="26"/>
      <c r="X358" s="26"/>
      <c r="Y358" s="26"/>
      <c r="Z358" s="26"/>
      <c r="AA358" s="26"/>
      <c r="AB358" s="27"/>
      <c r="AC358" s="27"/>
      <c r="AD358" s="346" t="str">
        <f t="shared" si="150"/>
        <v>Insufficient Data</v>
      </c>
      <c r="AE358" s="125" t="str">
        <f t="shared" si="151"/>
        <v>Insufficient Data</v>
      </c>
      <c r="AF358" s="125" t="str">
        <f t="shared" si="152"/>
        <v>Insufficient Data</v>
      </c>
      <c r="AG358" s="31"/>
      <c r="AH358" s="31"/>
      <c r="AI358" s="125" t="str">
        <f t="shared" si="136"/>
        <v>Insufficient Data</v>
      </c>
      <c r="AJ358" s="125" t="str">
        <f t="shared" si="153"/>
        <v>Insufficient Data</v>
      </c>
      <c r="AK358" s="225" t="str">
        <f t="shared" si="137"/>
        <v>Yes</v>
      </c>
      <c r="AL358" s="29"/>
      <c r="AM358" s="29"/>
      <c r="AN358" s="125" t="str">
        <f t="shared" si="138"/>
        <v>Insufficient Data</v>
      </c>
      <c r="AO358" s="125" t="str">
        <f t="shared" si="139"/>
        <v>Insufficient Data</v>
      </c>
      <c r="AP358" s="225" t="str">
        <f t="shared" si="140"/>
        <v>Insufficient Data</v>
      </c>
      <c r="AQ358" s="322"/>
      <c r="AR358" s="322"/>
      <c r="AS358" s="28"/>
      <c r="AT358" s="26"/>
      <c r="AU358" s="26"/>
      <c r="AV358" s="26"/>
      <c r="AW358" s="26"/>
      <c r="AX358" s="26"/>
      <c r="AY358" s="26"/>
      <c r="AZ358" s="26"/>
      <c r="BA358" s="26"/>
      <c r="BB358" s="26"/>
      <c r="BC358" s="26"/>
      <c r="BD358" s="149"/>
      <c r="BE358" s="26"/>
      <c r="BF358" s="29"/>
      <c r="BG358" s="29"/>
      <c r="BH358" s="29"/>
      <c r="BI358" s="26"/>
      <c r="BJ358" s="347" t="str">
        <f t="shared" si="154"/>
        <v>No</v>
      </c>
      <c r="BK358" s="347" t="str">
        <f t="shared" si="141"/>
        <v>No</v>
      </c>
      <c r="BL358" s="347" t="str">
        <f t="shared" si="142"/>
        <v>No</v>
      </c>
      <c r="BM358" s="347" t="str">
        <f t="shared" si="143"/>
        <v>No</v>
      </c>
      <c r="BN358" s="347" t="str">
        <f t="shared" si="144"/>
        <v>No</v>
      </c>
      <c r="BO358" s="347" t="str">
        <f t="shared" si="145"/>
        <v>No</v>
      </c>
      <c r="BP358" s="347" t="str">
        <f t="shared" si="146"/>
        <v>No</v>
      </c>
      <c r="BQ358" s="347" t="str">
        <f t="shared" si="155"/>
        <v>No</v>
      </c>
      <c r="BR358" s="347" t="str">
        <f t="shared" si="147"/>
        <v>No</v>
      </c>
      <c r="BS358" s="347" t="str">
        <f t="shared" si="156"/>
        <v>No</v>
      </c>
      <c r="BT358" s="347" t="str">
        <f t="shared" si="157"/>
        <v>No</v>
      </c>
      <c r="BU358" s="347" t="str">
        <f t="shared" si="148"/>
        <v>Yes</v>
      </c>
      <c r="BV358" s="347" t="str">
        <f t="shared" si="149"/>
        <v>6th-12th</v>
      </c>
      <c r="BW358" s="347" t="str">
        <f t="shared" si="158"/>
        <v>No</v>
      </c>
      <c r="BX358" s="347" t="str">
        <f t="shared" si="159"/>
        <v>No</v>
      </c>
      <c r="BY358" s="347" t="str">
        <f t="shared" si="160"/>
        <v>No</v>
      </c>
      <c r="BZ358" s="347" t="str">
        <f t="shared" si="161"/>
        <v>No</v>
      </c>
    </row>
    <row r="359" spans="1:78" x14ac:dyDescent="0.3">
      <c r="A359" s="26"/>
      <c r="B359" s="26"/>
      <c r="C359" s="355"/>
      <c r="D359" s="322"/>
      <c r="E359" s="322"/>
      <c r="F359" s="26"/>
      <c r="G359" s="26"/>
      <c r="H359" s="26"/>
      <c r="I359" s="26"/>
      <c r="J359" s="26"/>
      <c r="K359" s="26"/>
      <c r="L359" s="26"/>
      <c r="M359" s="26"/>
      <c r="N359" s="25"/>
      <c r="O359" s="141"/>
      <c r="P359" s="26"/>
      <c r="Q359" s="141"/>
      <c r="R359" s="26"/>
      <c r="S359" s="345">
        <f t="shared" si="135"/>
        <v>0</v>
      </c>
      <c r="T359" s="26"/>
      <c r="U359" s="26"/>
      <c r="V359" s="26"/>
      <c r="W359" s="26"/>
      <c r="X359" s="26"/>
      <c r="Y359" s="26"/>
      <c r="Z359" s="26"/>
      <c r="AA359" s="26"/>
      <c r="AB359" s="27"/>
      <c r="AC359" s="27"/>
      <c r="AD359" s="346" t="str">
        <f t="shared" si="150"/>
        <v>Insufficient Data</v>
      </c>
      <c r="AE359" s="125" t="str">
        <f t="shared" si="151"/>
        <v>Insufficient Data</v>
      </c>
      <c r="AF359" s="125" t="str">
        <f t="shared" si="152"/>
        <v>Insufficient Data</v>
      </c>
      <c r="AG359" s="31"/>
      <c r="AH359" s="31"/>
      <c r="AI359" s="125" t="str">
        <f t="shared" si="136"/>
        <v>Insufficient Data</v>
      </c>
      <c r="AJ359" s="125" t="str">
        <f t="shared" si="153"/>
        <v>Insufficient Data</v>
      </c>
      <c r="AK359" s="225" t="str">
        <f t="shared" si="137"/>
        <v>Yes</v>
      </c>
      <c r="AL359" s="29"/>
      <c r="AM359" s="29"/>
      <c r="AN359" s="125" t="str">
        <f t="shared" si="138"/>
        <v>Insufficient Data</v>
      </c>
      <c r="AO359" s="125" t="str">
        <f t="shared" si="139"/>
        <v>Insufficient Data</v>
      </c>
      <c r="AP359" s="225" t="str">
        <f t="shared" si="140"/>
        <v>Insufficient Data</v>
      </c>
      <c r="AQ359" s="322"/>
      <c r="AR359" s="322"/>
      <c r="AS359" s="28"/>
      <c r="AT359" s="26"/>
      <c r="AU359" s="26"/>
      <c r="AV359" s="26"/>
      <c r="AW359" s="26"/>
      <c r="AX359" s="26"/>
      <c r="AY359" s="26"/>
      <c r="AZ359" s="26"/>
      <c r="BA359" s="26"/>
      <c r="BB359" s="26"/>
      <c r="BC359" s="26"/>
      <c r="BD359" s="149"/>
      <c r="BE359" s="26"/>
      <c r="BF359" s="29"/>
      <c r="BG359" s="29"/>
      <c r="BH359" s="29"/>
      <c r="BI359" s="26"/>
      <c r="BJ359" s="347" t="str">
        <f t="shared" si="154"/>
        <v>No</v>
      </c>
      <c r="BK359" s="347" t="str">
        <f t="shared" si="141"/>
        <v>No</v>
      </c>
      <c r="BL359" s="347" t="str">
        <f t="shared" si="142"/>
        <v>No</v>
      </c>
      <c r="BM359" s="347" t="str">
        <f t="shared" si="143"/>
        <v>No</v>
      </c>
      <c r="BN359" s="347" t="str">
        <f t="shared" si="144"/>
        <v>No</v>
      </c>
      <c r="BO359" s="347" t="str">
        <f t="shared" si="145"/>
        <v>No</v>
      </c>
      <c r="BP359" s="347" t="str">
        <f t="shared" si="146"/>
        <v>No</v>
      </c>
      <c r="BQ359" s="347" t="str">
        <f t="shared" si="155"/>
        <v>No</v>
      </c>
      <c r="BR359" s="347" t="str">
        <f t="shared" si="147"/>
        <v>No</v>
      </c>
      <c r="BS359" s="347" t="str">
        <f t="shared" si="156"/>
        <v>No</v>
      </c>
      <c r="BT359" s="347" t="str">
        <f t="shared" si="157"/>
        <v>No</v>
      </c>
      <c r="BU359" s="347" t="str">
        <f t="shared" si="148"/>
        <v>Yes</v>
      </c>
      <c r="BV359" s="347" t="str">
        <f t="shared" si="149"/>
        <v>6th-12th</v>
      </c>
      <c r="BW359" s="347" t="str">
        <f t="shared" si="158"/>
        <v>No</v>
      </c>
      <c r="BX359" s="347" t="str">
        <f t="shared" si="159"/>
        <v>No</v>
      </c>
      <c r="BY359" s="347" t="str">
        <f t="shared" si="160"/>
        <v>No</v>
      </c>
      <c r="BZ359" s="347" t="str">
        <f t="shared" si="161"/>
        <v>No</v>
      </c>
    </row>
    <row r="360" spans="1:78" x14ac:dyDescent="0.3">
      <c r="A360" s="26"/>
      <c r="B360" s="26"/>
      <c r="C360" s="355"/>
      <c r="D360" s="322"/>
      <c r="E360" s="322"/>
      <c r="F360" s="26"/>
      <c r="G360" s="26"/>
      <c r="H360" s="26"/>
      <c r="I360" s="26"/>
      <c r="J360" s="26"/>
      <c r="K360" s="26"/>
      <c r="L360" s="26"/>
      <c r="M360" s="26"/>
      <c r="N360" s="25"/>
      <c r="O360" s="141"/>
      <c r="P360" s="26"/>
      <c r="Q360" s="141"/>
      <c r="R360" s="26"/>
      <c r="S360" s="345">
        <f t="shared" si="135"/>
        <v>0</v>
      </c>
      <c r="T360" s="26"/>
      <c r="U360" s="26"/>
      <c r="V360" s="26"/>
      <c r="W360" s="26"/>
      <c r="X360" s="26"/>
      <c r="Y360" s="26"/>
      <c r="Z360" s="26"/>
      <c r="AA360" s="26"/>
      <c r="AB360" s="27"/>
      <c r="AC360" s="27"/>
      <c r="AD360" s="346" t="str">
        <f t="shared" si="150"/>
        <v>Insufficient Data</v>
      </c>
      <c r="AE360" s="125" t="str">
        <f t="shared" si="151"/>
        <v>Insufficient Data</v>
      </c>
      <c r="AF360" s="125" t="str">
        <f t="shared" si="152"/>
        <v>Insufficient Data</v>
      </c>
      <c r="AG360" s="31"/>
      <c r="AH360" s="31"/>
      <c r="AI360" s="125" t="str">
        <f t="shared" si="136"/>
        <v>Insufficient Data</v>
      </c>
      <c r="AJ360" s="125" t="str">
        <f t="shared" si="153"/>
        <v>Insufficient Data</v>
      </c>
      <c r="AK360" s="225" t="str">
        <f t="shared" si="137"/>
        <v>Yes</v>
      </c>
      <c r="AL360" s="29"/>
      <c r="AM360" s="29"/>
      <c r="AN360" s="125" t="str">
        <f t="shared" si="138"/>
        <v>Insufficient Data</v>
      </c>
      <c r="AO360" s="125" t="str">
        <f t="shared" si="139"/>
        <v>Insufficient Data</v>
      </c>
      <c r="AP360" s="225" t="str">
        <f t="shared" si="140"/>
        <v>Insufficient Data</v>
      </c>
      <c r="AQ360" s="322"/>
      <c r="AR360" s="322"/>
      <c r="AS360" s="28"/>
      <c r="AT360" s="26"/>
      <c r="AU360" s="26"/>
      <c r="AV360" s="26"/>
      <c r="AW360" s="26"/>
      <c r="AX360" s="26"/>
      <c r="AY360" s="26"/>
      <c r="AZ360" s="26"/>
      <c r="BA360" s="26"/>
      <c r="BB360" s="26"/>
      <c r="BC360" s="26"/>
      <c r="BD360" s="149"/>
      <c r="BE360" s="26"/>
      <c r="BF360" s="29"/>
      <c r="BG360" s="29"/>
      <c r="BH360" s="29"/>
      <c r="BI360" s="26"/>
      <c r="BJ360" s="347" t="str">
        <f t="shared" si="154"/>
        <v>No</v>
      </c>
      <c r="BK360" s="347" t="str">
        <f t="shared" si="141"/>
        <v>No</v>
      </c>
      <c r="BL360" s="347" t="str">
        <f t="shared" si="142"/>
        <v>No</v>
      </c>
      <c r="BM360" s="347" t="str">
        <f t="shared" si="143"/>
        <v>No</v>
      </c>
      <c r="BN360" s="347" t="str">
        <f t="shared" si="144"/>
        <v>No</v>
      </c>
      <c r="BO360" s="347" t="str">
        <f t="shared" si="145"/>
        <v>No</v>
      </c>
      <c r="BP360" s="347" t="str">
        <f t="shared" si="146"/>
        <v>No</v>
      </c>
      <c r="BQ360" s="347" t="str">
        <f t="shared" si="155"/>
        <v>No</v>
      </c>
      <c r="BR360" s="347" t="str">
        <f t="shared" si="147"/>
        <v>No</v>
      </c>
      <c r="BS360" s="347" t="str">
        <f t="shared" si="156"/>
        <v>No</v>
      </c>
      <c r="BT360" s="347" t="str">
        <f t="shared" si="157"/>
        <v>No</v>
      </c>
      <c r="BU360" s="347" t="str">
        <f t="shared" si="148"/>
        <v>Yes</v>
      </c>
      <c r="BV360" s="347" t="str">
        <f t="shared" si="149"/>
        <v>6th-12th</v>
      </c>
      <c r="BW360" s="347" t="str">
        <f t="shared" si="158"/>
        <v>No</v>
      </c>
      <c r="BX360" s="347" t="str">
        <f t="shared" si="159"/>
        <v>No</v>
      </c>
      <c r="BY360" s="347" t="str">
        <f t="shared" si="160"/>
        <v>No</v>
      </c>
      <c r="BZ360" s="347" t="str">
        <f t="shared" si="161"/>
        <v>No</v>
      </c>
    </row>
    <row r="361" spans="1:78" x14ac:dyDescent="0.3">
      <c r="A361" s="26"/>
      <c r="B361" s="26"/>
      <c r="C361" s="355"/>
      <c r="D361" s="322"/>
      <c r="E361" s="322"/>
      <c r="F361" s="26"/>
      <c r="G361" s="26"/>
      <c r="H361" s="26"/>
      <c r="I361" s="26"/>
      <c r="J361" s="26"/>
      <c r="K361" s="26"/>
      <c r="L361" s="26"/>
      <c r="M361" s="26"/>
      <c r="N361" s="25"/>
      <c r="O361" s="141"/>
      <c r="P361" s="26"/>
      <c r="Q361" s="141"/>
      <c r="R361" s="26"/>
      <c r="S361" s="345">
        <f t="shared" si="135"/>
        <v>0</v>
      </c>
      <c r="T361" s="26"/>
      <c r="U361" s="26"/>
      <c r="V361" s="26"/>
      <c r="W361" s="26"/>
      <c r="X361" s="26"/>
      <c r="Y361" s="26"/>
      <c r="Z361" s="26"/>
      <c r="AA361" s="26"/>
      <c r="AB361" s="27"/>
      <c r="AC361" s="27"/>
      <c r="AD361" s="346" t="str">
        <f t="shared" si="150"/>
        <v>Insufficient Data</v>
      </c>
      <c r="AE361" s="125" t="str">
        <f t="shared" si="151"/>
        <v>Insufficient Data</v>
      </c>
      <c r="AF361" s="125" t="str">
        <f t="shared" si="152"/>
        <v>Insufficient Data</v>
      </c>
      <c r="AG361" s="31"/>
      <c r="AH361" s="31"/>
      <c r="AI361" s="125" t="str">
        <f t="shared" si="136"/>
        <v>Insufficient Data</v>
      </c>
      <c r="AJ361" s="125" t="str">
        <f t="shared" si="153"/>
        <v>Insufficient Data</v>
      </c>
      <c r="AK361" s="225" t="str">
        <f t="shared" si="137"/>
        <v>Yes</v>
      </c>
      <c r="AL361" s="29"/>
      <c r="AM361" s="29"/>
      <c r="AN361" s="125" t="str">
        <f t="shared" si="138"/>
        <v>Insufficient Data</v>
      </c>
      <c r="AO361" s="125" t="str">
        <f t="shared" si="139"/>
        <v>Insufficient Data</v>
      </c>
      <c r="AP361" s="225" t="str">
        <f t="shared" si="140"/>
        <v>Insufficient Data</v>
      </c>
      <c r="AQ361" s="322"/>
      <c r="AR361" s="322"/>
      <c r="AS361" s="28"/>
      <c r="AT361" s="26"/>
      <c r="AU361" s="26"/>
      <c r="AV361" s="26"/>
      <c r="AW361" s="26"/>
      <c r="AX361" s="26"/>
      <c r="AY361" s="26"/>
      <c r="AZ361" s="26"/>
      <c r="BA361" s="26"/>
      <c r="BB361" s="26"/>
      <c r="BC361" s="26"/>
      <c r="BD361" s="149"/>
      <c r="BE361" s="26"/>
      <c r="BF361" s="29"/>
      <c r="BG361" s="29"/>
      <c r="BH361" s="29"/>
      <c r="BI361" s="26"/>
      <c r="BJ361" s="347" t="str">
        <f t="shared" si="154"/>
        <v>No</v>
      </c>
      <c r="BK361" s="347" t="str">
        <f t="shared" si="141"/>
        <v>No</v>
      </c>
      <c r="BL361" s="347" t="str">
        <f t="shared" si="142"/>
        <v>No</v>
      </c>
      <c r="BM361" s="347" t="str">
        <f t="shared" si="143"/>
        <v>No</v>
      </c>
      <c r="BN361" s="347" t="str">
        <f t="shared" si="144"/>
        <v>No</v>
      </c>
      <c r="BO361" s="347" t="str">
        <f t="shared" si="145"/>
        <v>No</v>
      </c>
      <c r="BP361" s="347" t="str">
        <f t="shared" si="146"/>
        <v>No</v>
      </c>
      <c r="BQ361" s="347" t="str">
        <f t="shared" si="155"/>
        <v>No</v>
      </c>
      <c r="BR361" s="347" t="str">
        <f t="shared" si="147"/>
        <v>No</v>
      </c>
      <c r="BS361" s="347" t="str">
        <f t="shared" si="156"/>
        <v>No</v>
      </c>
      <c r="BT361" s="347" t="str">
        <f t="shared" si="157"/>
        <v>No</v>
      </c>
      <c r="BU361" s="347" t="str">
        <f t="shared" si="148"/>
        <v>Yes</v>
      </c>
      <c r="BV361" s="347" t="str">
        <f t="shared" si="149"/>
        <v>6th-12th</v>
      </c>
      <c r="BW361" s="347" t="str">
        <f t="shared" si="158"/>
        <v>No</v>
      </c>
      <c r="BX361" s="347" t="str">
        <f t="shared" si="159"/>
        <v>No</v>
      </c>
      <c r="BY361" s="347" t="str">
        <f t="shared" si="160"/>
        <v>No</v>
      </c>
      <c r="BZ361" s="347" t="str">
        <f t="shared" si="161"/>
        <v>No</v>
      </c>
    </row>
    <row r="362" spans="1:78" x14ac:dyDescent="0.3">
      <c r="A362" s="26"/>
      <c r="B362" s="26"/>
      <c r="C362" s="355"/>
      <c r="D362" s="322"/>
      <c r="E362" s="322"/>
      <c r="F362" s="26"/>
      <c r="G362" s="26"/>
      <c r="H362" s="26"/>
      <c r="I362" s="26"/>
      <c r="J362" s="26"/>
      <c r="K362" s="26"/>
      <c r="L362" s="26"/>
      <c r="M362" s="26"/>
      <c r="N362" s="25"/>
      <c r="O362" s="141"/>
      <c r="P362" s="26"/>
      <c r="Q362" s="141"/>
      <c r="R362" s="26"/>
      <c r="S362" s="345">
        <f t="shared" si="135"/>
        <v>0</v>
      </c>
      <c r="T362" s="26"/>
      <c r="U362" s="26"/>
      <c r="V362" s="26"/>
      <c r="W362" s="26"/>
      <c r="X362" s="26"/>
      <c r="Y362" s="26"/>
      <c r="Z362" s="26"/>
      <c r="AA362" s="26"/>
      <c r="AB362" s="27"/>
      <c r="AC362" s="27"/>
      <c r="AD362" s="346" t="str">
        <f t="shared" si="150"/>
        <v>Insufficient Data</v>
      </c>
      <c r="AE362" s="125" t="str">
        <f t="shared" si="151"/>
        <v>Insufficient Data</v>
      </c>
      <c r="AF362" s="125" t="str">
        <f t="shared" si="152"/>
        <v>Insufficient Data</v>
      </c>
      <c r="AG362" s="31"/>
      <c r="AH362" s="31"/>
      <c r="AI362" s="125" t="str">
        <f t="shared" si="136"/>
        <v>Insufficient Data</v>
      </c>
      <c r="AJ362" s="125" t="str">
        <f t="shared" si="153"/>
        <v>Insufficient Data</v>
      </c>
      <c r="AK362" s="225" t="str">
        <f t="shared" si="137"/>
        <v>Yes</v>
      </c>
      <c r="AL362" s="29"/>
      <c r="AM362" s="29"/>
      <c r="AN362" s="125" t="str">
        <f t="shared" si="138"/>
        <v>Insufficient Data</v>
      </c>
      <c r="AO362" s="125" t="str">
        <f t="shared" si="139"/>
        <v>Insufficient Data</v>
      </c>
      <c r="AP362" s="225" t="str">
        <f t="shared" si="140"/>
        <v>Insufficient Data</v>
      </c>
      <c r="AQ362" s="322"/>
      <c r="AR362" s="322"/>
      <c r="AS362" s="28"/>
      <c r="AT362" s="26"/>
      <c r="AU362" s="26"/>
      <c r="AV362" s="26"/>
      <c r="AW362" s="26"/>
      <c r="AX362" s="26"/>
      <c r="AY362" s="26"/>
      <c r="AZ362" s="26"/>
      <c r="BA362" s="26"/>
      <c r="BB362" s="26"/>
      <c r="BC362" s="26"/>
      <c r="BD362" s="149"/>
      <c r="BE362" s="26"/>
      <c r="BF362" s="29"/>
      <c r="BG362" s="29"/>
      <c r="BH362" s="29"/>
      <c r="BI362" s="26"/>
      <c r="BJ362" s="347" t="str">
        <f t="shared" si="154"/>
        <v>No</v>
      </c>
      <c r="BK362" s="347" t="str">
        <f t="shared" si="141"/>
        <v>No</v>
      </c>
      <c r="BL362" s="347" t="str">
        <f t="shared" si="142"/>
        <v>No</v>
      </c>
      <c r="BM362" s="347" t="str">
        <f t="shared" si="143"/>
        <v>No</v>
      </c>
      <c r="BN362" s="347" t="str">
        <f t="shared" si="144"/>
        <v>No</v>
      </c>
      <c r="BO362" s="347" t="str">
        <f t="shared" si="145"/>
        <v>No</v>
      </c>
      <c r="BP362" s="347" t="str">
        <f t="shared" si="146"/>
        <v>No</v>
      </c>
      <c r="BQ362" s="347" t="str">
        <f t="shared" si="155"/>
        <v>No</v>
      </c>
      <c r="BR362" s="347" t="str">
        <f t="shared" si="147"/>
        <v>No</v>
      </c>
      <c r="BS362" s="347" t="str">
        <f t="shared" si="156"/>
        <v>No</v>
      </c>
      <c r="BT362" s="347" t="str">
        <f t="shared" si="157"/>
        <v>No</v>
      </c>
      <c r="BU362" s="347" t="str">
        <f t="shared" si="148"/>
        <v>Yes</v>
      </c>
      <c r="BV362" s="347" t="str">
        <f t="shared" si="149"/>
        <v>6th-12th</v>
      </c>
      <c r="BW362" s="347" t="str">
        <f t="shared" si="158"/>
        <v>No</v>
      </c>
      <c r="BX362" s="347" t="str">
        <f t="shared" si="159"/>
        <v>No</v>
      </c>
      <c r="BY362" s="347" t="str">
        <f t="shared" si="160"/>
        <v>No</v>
      </c>
      <c r="BZ362" s="347" t="str">
        <f t="shared" si="161"/>
        <v>No</v>
      </c>
    </row>
    <row r="363" spans="1:78" x14ac:dyDescent="0.3">
      <c r="A363" s="26"/>
      <c r="B363" s="26"/>
      <c r="C363" s="355"/>
      <c r="D363" s="322"/>
      <c r="E363" s="322"/>
      <c r="F363" s="26"/>
      <c r="G363" s="26"/>
      <c r="H363" s="26"/>
      <c r="I363" s="26"/>
      <c r="J363" s="26"/>
      <c r="K363" s="26"/>
      <c r="L363" s="26"/>
      <c r="M363" s="26"/>
      <c r="N363" s="25"/>
      <c r="O363" s="141"/>
      <c r="P363" s="26"/>
      <c r="Q363" s="141"/>
      <c r="R363" s="26"/>
      <c r="S363" s="345">
        <f t="shared" si="135"/>
        <v>0</v>
      </c>
      <c r="T363" s="26"/>
      <c r="U363" s="26"/>
      <c r="V363" s="26"/>
      <c r="W363" s="26"/>
      <c r="X363" s="26"/>
      <c r="Y363" s="26"/>
      <c r="Z363" s="26"/>
      <c r="AA363" s="26"/>
      <c r="AB363" s="27"/>
      <c r="AC363" s="27"/>
      <c r="AD363" s="346" t="str">
        <f t="shared" si="150"/>
        <v>Insufficient Data</v>
      </c>
      <c r="AE363" s="125" t="str">
        <f t="shared" si="151"/>
        <v>Insufficient Data</v>
      </c>
      <c r="AF363" s="125" t="str">
        <f t="shared" si="152"/>
        <v>Insufficient Data</v>
      </c>
      <c r="AG363" s="31"/>
      <c r="AH363" s="31"/>
      <c r="AI363" s="125" t="str">
        <f t="shared" si="136"/>
        <v>Insufficient Data</v>
      </c>
      <c r="AJ363" s="125" t="str">
        <f t="shared" si="153"/>
        <v>Insufficient Data</v>
      </c>
      <c r="AK363" s="225" t="str">
        <f t="shared" si="137"/>
        <v>Yes</v>
      </c>
      <c r="AL363" s="29"/>
      <c r="AM363" s="29"/>
      <c r="AN363" s="125" t="str">
        <f t="shared" si="138"/>
        <v>Insufficient Data</v>
      </c>
      <c r="AO363" s="125" t="str">
        <f t="shared" si="139"/>
        <v>Insufficient Data</v>
      </c>
      <c r="AP363" s="225" t="str">
        <f t="shared" si="140"/>
        <v>Insufficient Data</v>
      </c>
      <c r="AQ363" s="322"/>
      <c r="AR363" s="322"/>
      <c r="AS363" s="28"/>
      <c r="AT363" s="26"/>
      <c r="AU363" s="26"/>
      <c r="AV363" s="26"/>
      <c r="AW363" s="26"/>
      <c r="AX363" s="26"/>
      <c r="AY363" s="26"/>
      <c r="AZ363" s="26"/>
      <c r="BA363" s="26"/>
      <c r="BB363" s="26"/>
      <c r="BC363" s="26"/>
      <c r="BD363" s="149"/>
      <c r="BE363" s="26"/>
      <c r="BF363" s="29"/>
      <c r="BG363" s="29"/>
      <c r="BH363" s="29"/>
      <c r="BI363" s="26"/>
      <c r="BJ363" s="347" t="str">
        <f t="shared" si="154"/>
        <v>No</v>
      </c>
      <c r="BK363" s="347" t="str">
        <f t="shared" si="141"/>
        <v>No</v>
      </c>
      <c r="BL363" s="347" t="str">
        <f t="shared" si="142"/>
        <v>No</v>
      </c>
      <c r="BM363" s="347" t="str">
        <f t="shared" si="143"/>
        <v>No</v>
      </c>
      <c r="BN363" s="347" t="str">
        <f t="shared" si="144"/>
        <v>No</v>
      </c>
      <c r="BO363" s="347" t="str">
        <f t="shared" si="145"/>
        <v>No</v>
      </c>
      <c r="BP363" s="347" t="str">
        <f t="shared" si="146"/>
        <v>No</v>
      </c>
      <c r="BQ363" s="347" t="str">
        <f t="shared" si="155"/>
        <v>No</v>
      </c>
      <c r="BR363" s="347" t="str">
        <f t="shared" si="147"/>
        <v>No</v>
      </c>
      <c r="BS363" s="347" t="str">
        <f t="shared" si="156"/>
        <v>No</v>
      </c>
      <c r="BT363" s="347" t="str">
        <f t="shared" si="157"/>
        <v>No</v>
      </c>
      <c r="BU363" s="347" t="str">
        <f t="shared" si="148"/>
        <v>Yes</v>
      </c>
      <c r="BV363" s="347" t="str">
        <f t="shared" si="149"/>
        <v>6th-12th</v>
      </c>
      <c r="BW363" s="347" t="str">
        <f t="shared" si="158"/>
        <v>No</v>
      </c>
      <c r="BX363" s="347" t="str">
        <f t="shared" si="159"/>
        <v>No</v>
      </c>
      <c r="BY363" s="347" t="str">
        <f t="shared" si="160"/>
        <v>No</v>
      </c>
      <c r="BZ363" s="347" t="str">
        <f t="shared" si="161"/>
        <v>No</v>
      </c>
    </row>
    <row r="364" spans="1:78" x14ac:dyDescent="0.3">
      <c r="A364" s="26"/>
      <c r="B364" s="26"/>
      <c r="C364" s="355"/>
      <c r="D364" s="322"/>
      <c r="E364" s="322"/>
      <c r="F364" s="26"/>
      <c r="G364" s="26"/>
      <c r="H364" s="26"/>
      <c r="I364" s="26"/>
      <c r="J364" s="26"/>
      <c r="K364" s="26"/>
      <c r="L364" s="26"/>
      <c r="M364" s="26"/>
      <c r="N364" s="25"/>
      <c r="O364" s="141"/>
      <c r="P364" s="26"/>
      <c r="Q364" s="141"/>
      <c r="R364" s="26"/>
      <c r="S364" s="345">
        <f t="shared" si="135"/>
        <v>0</v>
      </c>
      <c r="T364" s="26"/>
      <c r="U364" s="26"/>
      <c r="V364" s="26"/>
      <c r="W364" s="26"/>
      <c r="X364" s="26"/>
      <c r="Y364" s="26"/>
      <c r="Z364" s="26"/>
      <c r="AA364" s="26"/>
      <c r="AB364" s="27"/>
      <c r="AC364" s="27"/>
      <c r="AD364" s="346" t="str">
        <f t="shared" si="150"/>
        <v>Insufficient Data</v>
      </c>
      <c r="AE364" s="125" t="str">
        <f t="shared" si="151"/>
        <v>Insufficient Data</v>
      </c>
      <c r="AF364" s="125" t="str">
        <f t="shared" si="152"/>
        <v>Insufficient Data</v>
      </c>
      <c r="AG364" s="31"/>
      <c r="AH364" s="31"/>
      <c r="AI364" s="125" t="str">
        <f t="shared" si="136"/>
        <v>Insufficient Data</v>
      </c>
      <c r="AJ364" s="125" t="str">
        <f t="shared" si="153"/>
        <v>Insufficient Data</v>
      </c>
      <c r="AK364" s="225" t="str">
        <f t="shared" si="137"/>
        <v>Yes</v>
      </c>
      <c r="AL364" s="29"/>
      <c r="AM364" s="29"/>
      <c r="AN364" s="125" t="str">
        <f t="shared" si="138"/>
        <v>Insufficient Data</v>
      </c>
      <c r="AO364" s="125" t="str">
        <f t="shared" si="139"/>
        <v>Insufficient Data</v>
      </c>
      <c r="AP364" s="225" t="str">
        <f t="shared" si="140"/>
        <v>Insufficient Data</v>
      </c>
      <c r="AQ364" s="322"/>
      <c r="AR364" s="322"/>
      <c r="AS364" s="28"/>
      <c r="AT364" s="26"/>
      <c r="AU364" s="26"/>
      <c r="AV364" s="26"/>
      <c r="AW364" s="26"/>
      <c r="AX364" s="26"/>
      <c r="AY364" s="26"/>
      <c r="AZ364" s="26"/>
      <c r="BA364" s="26"/>
      <c r="BB364" s="26"/>
      <c r="BC364" s="26"/>
      <c r="BD364" s="149"/>
      <c r="BE364" s="26"/>
      <c r="BF364" s="29"/>
      <c r="BG364" s="29"/>
      <c r="BH364" s="29"/>
      <c r="BI364" s="26"/>
      <c r="BJ364" s="347" t="str">
        <f t="shared" si="154"/>
        <v>No</v>
      </c>
      <c r="BK364" s="347" t="str">
        <f t="shared" si="141"/>
        <v>No</v>
      </c>
      <c r="BL364" s="347" t="str">
        <f t="shared" si="142"/>
        <v>No</v>
      </c>
      <c r="BM364" s="347" t="str">
        <f t="shared" si="143"/>
        <v>No</v>
      </c>
      <c r="BN364" s="347" t="str">
        <f t="shared" si="144"/>
        <v>No</v>
      </c>
      <c r="BO364" s="347" t="str">
        <f t="shared" si="145"/>
        <v>No</v>
      </c>
      <c r="BP364" s="347" t="str">
        <f t="shared" si="146"/>
        <v>No</v>
      </c>
      <c r="BQ364" s="347" t="str">
        <f t="shared" si="155"/>
        <v>No</v>
      </c>
      <c r="BR364" s="347" t="str">
        <f t="shared" si="147"/>
        <v>No</v>
      </c>
      <c r="BS364" s="347" t="str">
        <f t="shared" si="156"/>
        <v>No</v>
      </c>
      <c r="BT364" s="347" t="str">
        <f t="shared" si="157"/>
        <v>No</v>
      </c>
      <c r="BU364" s="347" t="str">
        <f t="shared" si="148"/>
        <v>Yes</v>
      </c>
      <c r="BV364" s="347" t="str">
        <f t="shared" si="149"/>
        <v>6th-12th</v>
      </c>
      <c r="BW364" s="347" t="str">
        <f t="shared" si="158"/>
        <v>No</v>
      </c>
      <c r="BX364" s="347" t="str">
        <f t="shared" si="159"/>
        <v>No</v>
      </c>
      <c r="BY364" s="347" t="str">
        <f t="shared" si="160"/>
        <v>No</v>
      </c>
      <c r="BZ364" s="347" t="str">
        <f t="shared" si="161"/>
        <v>No</v>
      </c>
    </row>
    <row r="365" spans="1:78" x14ac:dyDescent="0.3">
      <c r="A365" s="26"/>
      <c r="B365" s="26"/>
      <c r="C365" s="355"/>
      <c r="D365" s="322"/>
      <c r="E365" s="322"/>
      <c r="F365" s="26"/>
      <c r="G365" s="26"/>
      <c r="H365" s="26"/>
      <c r="I365" s="26"/>
      <c r="J365" s="26"/>
      <c r="K365" s="26"/>
      <c r="L365" s="26"/>
      <c r="M365" s="26"/>
      <c r="N365" s="25"/>
      <c r="O365" s="141"/>
      <c r="P365" s="26"/>
      <c r="Q365" s="141"/>
      <c r="R365" s="26"/>
      <c r="S365" s="345">
        <f t="shared" si="135"/>
        <v>0</v>
      </c>
      <c r="T365" s="26"/>
      <c r="U365" s="26"/>
      <c r="V365" s="26"/>
      <c r="W365" s="26"/>
      <c r="X365" s="26"/>
      <c r="Y365" s="26"/>
      <c r="Z365" s="26"/>
      <c r="AA365" s="26"/>
      <c r="AB365" s="27"/>
      <c r="AC365" s="27"/>
      <c r="AD365" s="346" t="str">
        <f t="shared" si="150"/>
        <v>Insufficient Data</v>
      </c>
      <c r="AE365" s="125" t="str">
        <f t="shared" si="151"/>
        <v>Insufficient Data</v>
      </c>
      <c r="AF365" s="125" t="str">
        <f t="shared" si="152"/>
        <v>Insufficient Data</v>
      </c>
      <c r="AG365" s="31"/>
      <c r="AH365" s="31"/>
      <c r="AI365" s="125" t="str">
        <f t="shared" si="136"/>
        <v>Insufficient Data</v>
      </c>
      <c r="AJ365" s="125" t="str">
        <f t="shared" si="153"/>
        <v>Insufficient Data</v>
      </c>
      <c r="AK365" s="225" t="str">
        <f t="shared" si="137"/>
        <v>Yes</v>
      </c>
      <c r="AL365" s="29"/>
      <c r="AM365" s="29"/>
      <c r="AN365" s="125" t="str">
        <f t="shared" si="138"/>
        <v>Insufficient Data</v>
      </c>
      <c r="AO365" s="125" t="str">
        <f t="shared" si="139"/>
        <v>Insufficient Data</v>
      </c>
      <c r="AP365" s="225" t="str">
        <f t="shared" si="140"/>
        <v>Insufficient Data</v>
      </c>
      <c r="AQ365" s="322"/>
      <c r="AR365" s="322"/>
      <c r="AS365" s="28"/>
      <c r="AT365" s="26"/>
      <c r="AU365" s="26"/>
      <c r="AV365" s="26"/>
      <c r="AW365" s="26"/>
      <c r="AX365" s="26"/>
      <c r="AY365" s="26"/>
      <c r="AZ365" s="26"/>
      <c r="BA365" s="26"/>
      <c r="BB365" s="26"/>
      <c r="BC365" s="26"/>
      <c r="BD365" s="149"/>
      <c r="BE365" s="26"/>
      <c r="BF365" s="29"/>
      <c r="BG365" s="29"/>
      <c r="BH365" s="29"/>
      <c r="BI365" s="26"/>
      <c r="BJ365" s="347" t="str">
        <f t="shared" si="154"/>
        <v>No</v>
      </c>
      <c r="BK365" s="347" t="str">
        <f t="shared" si="141"/>
        <v>No</v>
      </c>
      <c r="BL365" s="347" t="str">
        <f t="shared" si="142"/>
        <v>No</v>
      </c>
      <c r="BM365" s="347" t="str">
        <f t="shared" si="143"/>
        <v>No</v>
      </c>
      <c r="BN365" s="347" t="str">
        <f t="shared" si="144"/>
        <v>No</v>
      </c>
      <c r="BO365" s="347" t="str">
        <f t="shared" si="145"/>
        <v>No</v>
      </c>
      <c r="BP365" s="347" t="str">
        <f t="shared" si="146"/>
        <v>No</v>
      </c>
      <c r="BQ365" s="347" t="str">
        <f t="shared" si="155"/>
        <v>No</v>
      </c>
      <c r="BR365" s="347" t="str">
        <f t="shared" si="147"/>
        <v>No</v>
      </c>
      <c r="BS365" s="347" t="str">
        <f t="shared" si="156"/>
        <v>No</v>
      </c>
      <c r="BT365" s="347" t="str">
        <f t="shared" si="157"/>
        <v>No</v>
      </c>
      <c r="BU365" s="347" t="str">
        <f t="shared" si="148"/>
        <v>Yes</v>
      </c>
      <c r="BV365" s="347" t="str">
        <f t="shared" si="149"/>
        <v>6th-12th</v>
      </c>
      <c r="BW365" s="347" t="str">
        <f t="shared" si="158"/>
        <v>No</v>
      </c>
      <c r="BX365" s="347" t="str">
        <f t="shared" si="159"/>
        <v>No</v>
      </c>
      <c r="BY365" s="347" t="str">
        <f t="shared" si="160"/>
        <v>No</v>
      </c>
      <c r="BZ365" s="347" t="str">
        <f t="shared" si="161"/>
        <v>No</v>
      </c>
    </row>
    <row r="366" spans="1:78" x14ac:dyDescent="0.3">
      <c r="A366" s="26"/>
      <c r="B366" s="26"/>
      <c r="C366" s="355"/>
      <c r="D366" s="322"/>
      <c r="E366" s="322"/>
      <c r="F366" s="26"/>
      <c r="G366" s="26"/>
      <c r="H366" s="26"/>
      <c r="I366" s="26"/>
      <c r="J366" s="26"/>
      <c r="K366" s="26"/>
      <c r="L366" s="26"/>
      <c r="M366" s="26"/>
      <c r="N366" s="25"/>
      <c r="O366" s="141"/>
      <c r="P366" s="26"/>
      <c r="Q366" s="141"/>
      <c r="R366" s="26"/>
      <c r="S366" s="345">
        <f t="shared" si="135"/>
        <v>0</v>
      </c>
      <c r="T366" s="26"/>
      <c r="U366" s="26"/>
      <c r="V366" s="26"/>
      <c r="W366" s="26"/>
      <c r="X366" s="26"/>
      <c r="Y366" s="26"/>
      <c r="Z366" s="26"/>
      <c r="AA366" s="26"/>
      <c r="AB366" s="27"/>
      <c r="AC366" s="27"/>
      <c r="AD366" s="346" t="str">
        <f t="shared" si="150"/>
        <v>Insufficient Data</v>
      </c>
      <c r="AE366" s="125" t="str">
        <f t="shared" si="151"/>
        <v>Insufficient Data</v>
      </c>
      <c r="AF366" s="125" t="str">
        <f t="shared" si="152"/>
        <v>Insufficient Data</v>
      </c>
      <c r="AG366" s="31"/>
      <c r="AH366" s="31"/>
      <c r="AI366" s="125" t="str">
        <f t="shared" si="136"/>
        <v>Insufficient Data</v>
      </c>
      <c r="AJ366" s="125" t="str">
        <f t="shared" si="153"/>
        <v>Insufficient Data</v>
      </c>
      <c r="AK366" s="225" t="str">
        <f t="shared" si="137"/>
        <v>Yes</v>
      </c>
      <c r="AL366" s="29"/>
      <c r="AM366" s="29"/>
      <c r="AN366" s="125" t="str">
        <f t="shared" si="138"/>
        <v>Insufficient Data</v>
      </c>
      <c r="AO366" s="125" t="str">
        <f t="shared" si="139"/>
        <v>Insufficient Data</v>
      </c>
      <c r="AP366" s="225" t="str">
        <f t="shared" si="140"/>
        <v>Insufficient Data</v>
      </c>
      <c r="AQ366" s="322"/>
      <c r="AR366" s="322"/>
      <c r="AS366" s="28"/>
      <c r="AT366" s="26"/>
      <c r="AU366" s="26"/>
      <c r="AV366" s="26"/>
      <c r="AW366" s="26"/>
      <c r="AX366" s="26"/>
      <c r="AY366" s="26"/>
      <c r="AZ366" s="26"/>
      <c r="BA366" s="26"/>
      <c r="BB366" s="26"/>
      <c r="BC366" s="26"/>
      <c r="BD366" s="149"/>
      <c r="BE366" s="26"/>
      <c r="BF366" s="29"/>
      <c r="BG366" s="29"/>
      <c r="BH366" s="29"/>
      <c r="BI366" s="26"/>
      <c r="BJ366" s="347" t="str">
        <f t="shared" si="154"/>
        <v>No</v>
      </c>
      <c r="BK366" s="347" t="str">
        <f t="shared" si="141"/>
        <v>No</v>
      </c>
      <c r="BL366" s="347" t="str">
        <f t="shared" si="142"/>
        <v>No</v>
      </c>
      <c r="BM366" s="347" t="str">
        <f t="shared" si="143"/>
        <v>No</v>
      </c>
      <c r="BN366" s="347" t="str">
        <f t="shared" si="144"/>
        <v>No</v>
      </c>
      <c r="BO366" s="347" t="str">
        <f t="shared" si="145"/>
        <v>No</v>
      </c>
      <c r="BP366" s="347" t="str">
        <f t="shared" si="146"/>
        <v>No</v>
      </c>
      <c r="BQ366" s="347" t="str">
        <f t="shared" si="155"/>
        <v>No</v>
      </c>
      <c r="BR366" s="347" t="str">
        <f t="shared" si="147"/>
        <v>No</v>
      </c>
      <c r="BS366" s="347" t="str">
        <f t="shared" si="156"/>
        <v>No</v>
      </c>
      <c r="BT366" s="347" t="str">
        <f t="shared" si="157"/>
        <v>No</v>
      </c>
      <c r="BU366" s="347" t="str">
        <f t="shared" si="148"/>
        <v>Yes</v>
      </c>
      <c r="BV366" s="347" t="str">
        <f t="shared" si="149"/>
        <v>6th-12th</v>
      </c>
      <c r="BW366" s="347" t="str">
        <f t="shared" si="158"/>
        <v>No</v>
      </c>
      <c r="BX366" s="347" t="str">
        <f t="shared" si="159"/>
        <v>No</v>
      </c>
      <c r="BY366" s="347" t="str">
        <f t="shared" si="160"/>
        <v>No</v>
      </c>
      <c r="BZ366" s="347" t="str">
        <f t="shared" si="161"/>
        <v>No</v>
      </c>
    </row>
    <row r="367" spans="1:78" x14ac:dyDescent="0.3">
      <c r="A367" s="26"/>
      <c r="B367" s="26"/>
      <c r="C367" s="355"/>
      <c r="D367" s="322"/>
      <c r="E367" s="322"/>
      <c r="F367" s="26"/>
      <c r="G367" s="26"/>
      <c r="H367" s="26"/>
      <c r="I367" s="26"/>
      <c r="J367" s="26"/>
      <c r="K367" s="26"/>
      <c r="L367" s="26"/>
      <c r="M367" s="26"/>
      <c r="N367" s="25"/>
      <c r="O367" s="141"/>
      <c r="P367" s="26"/>
      <c r="Q367" s="141"/>
      <c r="R367" s="26"/>
      <c r="S367" s="345">
        <f t="shared" si="135"/>
        <v>0</v>
      </c>
      <c r="T367" s="26"/>
      <c r="U367" s="26"/>
      <c r="V367" s="26"/>
      <c r="W367" s="26"/>
      <c r="X367" s="26"/>
      <c r="Y367" s="26"/>
      <c r="Z367" s="26"/>
      <c r="AA367" s="26"/>
      <c r="AB367" s="27"/>
      <c r="AC367" s="27"/>
      <c r="AD367" s="346" t="str">
        <f t="shared" si="150"/>
        <v>Insufficient Data</v>
      </c>
      <c r="AE367" s="125" t="str">
        <f t="shared" si="151"/>
        <v>Insufficient Data</v>
      </c>
      <c r="AF367" s="125" t="str">
        <f t="shared" si="152"/>
        <v>Insufficient Data</v>
      </c>
      <c r="AG367" s="31"/>
      <c r="AH367" s="31"/>
      <c r="AI367" s="125" t="str">
        <f t="shared" si="136"/>
        <v>Insufficient Data</v>
      </c>
      <c r="AJ367" s="125" t="str">
        <f t="shared" si="153"/>
        <v>Insufficient Data</v>
      </c>
      <c r="AK367" s="225" t="str">
        <f t="shared" si="137"/>
        <v>Yes</v>
      </c>
      <c r="AL367" s="29"/>
      <c r="AM367" s="29"/>
      <c r="AN367" s="125" t="str">
        <f t="shared" si="138"/>
        <v>Insufficient Data</v>
      </c>
      <c r="AO367" s="125" t="str">
        <f t="shared" si="139"/>
        <v>Insufficient Data</v>
      </c>
      <c r="AP367" s="225" t="str">
        <f t="shared" si="140"/>
        <v>Insufficient Data</v>
      </c>
      <c r="AQ367" s="322"/>
      <c r="AR367" s="322"/>
      <c r="AS367" s="28"/>
      <c r="AT367" s="26"/>
      <c r="AU367" s="26"/>
      <c r="AV367" s="26"/>
      <c r="AW367" s="26"/>
      <c r="AX367" s="26"/>
      <c r="AY367" s="26"/>
      <c r="AZ367" s="26"/>
      <c r="BA367" s="26"/>
      <c r="BB367" s="26"/>
      <c r="BC367" s="26"/>
      <c r="BD367" s="149"/>
      <c r="BE367" s="26"/>
      <c r="BF367" s="29"/>
      <c r="BG367" s="29"/>
      <c r="BH367" s="29"/>
      <c r="BI367" s="26"/>
      <c r="BJ367" s="347" t="str">
        <f t="shared" si="154"/>
        <v>No</v>
      </c>
      <c r="BK367" s="347" t="str">
        <f t="shared" si="141"/>
        <v>No</v>
      </c>
      <c r="BL367" s="347" t="str">
        <f t="shared" si="142"/>
        <v>No</v>
      </c>
      <c r="BM367" s="347" t="str">
        <f t="shared" si="143"/>
        <v>No</v>
      </c>
      <c r="BN367" s="347" t="str">
        <f t="shared" si="144"/>
        <v>No</v>
      </c>
      <c r="BO367" s="347" t="str">
        <f t="shared" si="145"/>
        <v>No</v>
      </c>
      <c r="BP367" s="347" t="str">
        <f t="shared" si="146"/>
        <v>No</v>
      </c>
      <c r="BQ367" s="347" t="str">
        <f t="shared" si="155"/>
        <v>No</v>
      </c>
      <c r="BR367" s="347" t="str">
        <f t="shared" si="147"/>
        <v>No</v>
      </c>
      <c r="BS367" s="347" t="str">
        <f t="shared" si="156"/>
        <v>No</v>
      </c>
      <c r="BT367" s="347" t="str">
        <f t="shared" si="157"/>
        <v>No</v>
      </c>
      <c r="BU367" s="347" t="str">
        <f t="shared" si="148"/>
        <v>Yes</v>
      </c>
      <c r="BV367" s="347" t="str">
        <f t="shared" si="149"/>
        <v>6th-12th</v>
      </c>
      <c r="BW367" s="347" t="str">
        <f t="shared" si="158"/>
        <v>No</v>
      </c>
      <c r="BX367" s="347" t="str">
        <f t="shared" si="159"/>
        <v>No</v>
      </c>
      <c r="BY367" s="347" t="str">
        <f t="shared" si="160"/>
        <v>No</v>
      </c>
      <c r="BZ367" s="347" t="str">
        <f t="shared" si="161"/>
        <v>No</v>
      </c>
    </row>
    <row r="368" spans="1:78" x14ac:dyDescent="0.3">
      <c r="A368" s="26"/>
      <c r="B368" s="26"/>
      <c r="C368" s="355"/>
      <c r="D368" s="322"/>
      <c r="E368" s="322"/>
      <c r="F368" s="26"/>
      <c r="G368" s="26"/>
      <c r="H368" s="26"/>
      <c r="I368" s="26"/>
      <c r="J368" s="26"/>
      <c r="K368" s="26"/>
      <c r="L368" s="26"/>
      <c r="M368" s="26"/>
      <c r="N368" s="25"/>
      <c r="O368" s="141"/>
      <c r="P368" s="26"/>
      <c r="Q368" s="141"/>
      <c r="R368" s="26"/>
      <c r="S368" s="345">
        <f t="shared" si="135"/>
        <v>0</v>
      </c>
      <c r="T368" s="26"/>
      <c r="U368" s="26"/>
      <c r="V368" s="26"/>
      <c r="W368" s="26"/>
      <c r="X368" s="26"/>
      <c r="Y368" s="26"/>
      <c r="Z368" s="26"/>
      <c r="AA368" s="26"/>
      <c r="AB368" s="27"/>
      <c r="AC368" s="27"/>
      <c r="AD368" s="346" t="str">
        <f t="shared" si="150"/>
        <v>Insufficient Data</v>
      </c>
      <c r="AE368" s="125" t="str">
        <f t="shared" si="151"/>
        <v>Insufficient Data</v>
      </c>
      <c r="AF368" s="125" t="str">
        <f t="shared" si="152"/>
        <v>Insufficient Data</v>
      </c>
      <c r="AG368" s="31"/>
      <c r="AH368" s="31"/>
      <c r="AI368" s="125" t="str">
        <f t="shared" si="136"/>
        <v>Insufficient Data</v>
      </c>
      <c r="AJ368" s="125" t="str">
        <f t="shared" si="153"/>
        <v>Insufficient Data</v>
      </c>
      <c r="AK368" s="225" t="str">
        <f t="shared" si="137"/>
        <v>Yes</v>
      </c>
      <c r="AL368" s="29"/>
      <c r="AM368" s="29"/>
      <c r="AN368" s="125" t="str">
        <f t="shared" si="138"/>
        <v>Insufficient Data</v>
      </c>
      <c r="AO368" s="125" t="str">
        <f t="shared" si="139"/>
        <v>Insufficient Data</v>
      </c>
      <c r="AP368" s="225" t="str">
        <f t="shared" si="140"/>
        <v>Insufficient Data</v>
      </c>
      <c r="AQ368" s="322"/>
      <c r="AR368" s="322"/>
      <c r="AS368" s="28"/>
      <c r="AT368" s="26"/>
      <c r="AU368" s="26"/>
      <c r="AV368" s="26"/>
      <c r="AW368" s="26"/>
      <c r="AX368" s="26"/>
      <c r="AY368" s="26"/>
      <c r="AZ368" s="26"/>
      <c r="BA368" s="26"/>
      <c r="BB368" s="26"/>
      <c r="BC368" s="26"/>
      <c r="BD368" s="149"/>
      <c r="BE368" s="26"/>
      <c r="BF368" s="29"/>
      <c r="BG368" s="29"/>
      <c r="BH368" s="29"/>
      <c r="BI368" s="26"/>
      <c r="BJ368" s="347" t="str">
        <f t="shared" si="154"/>
        <v>No</v>
      </c>
      <c r="BK368" s="347" t="str">
        <f t="shared" si="141"/>
        <v>No</v>
      </c>
      <c r="BL368" s="347" t="str">
        <f t="shared" si="142"/>
        <v>No</v>
      </c>
      <c r="BM368" s="347" t="str">
        <f t="shared" si="143"/>
        <v>No</v>
      </c>
      <c r="BN368" s="347" t="str">
        <f t="shared" si="144"/>
        <v>No</v>
      </c>
      <c r="BO368" s="347" t="str">
        <f t="shared" si="145"/>
        <v>No</v>
      </c>
      <c r="BP368" s="347" t="str">
        <f t="shared" si="146"/>
        <v>No</v>
      </c>
      <c r="BQ368" s="347" t="str">
        <f t="shared" si="155"/>
        <v>No</v>
      </c>
      <c r="BR368" s="347" t="str">
        <f t="shared" si="147"/>
        <v>No</v>
      </c>
      <c r="BS368" s="347" t="str">
        <f t="shared" si="156"/>
        <v>No</v>
      </c>
      <c r="BT368" s="347" t="str">
        <f t="shared" si="157"/>
        <v>No</v>
      </c>
      <c r="BU368" s="347" t="str">
        <f t="shared" si="148"/>
        <v>Yes</v>
      </c>
      <c r="BV368" s="347" t="str">
        <f t="shared" si="149"/>
        <v>6th-12th</v>
      </c>
      <c r="BW368" s="347" t="str">
        <f t="shared" si="158"/>
        <v>No</v>
      </c>
      <c r="BX368" s="347" t="str">
        <f t="shared" si="159"/>
        <v>No</v>
      </c>
      <c r="BY368" s="347" t="str">
        <f t="shared" si="160"/>
        <v>No</v>
      </c>
      <c r="BZ368" s="347" t="str">
        <f t="shared" si="161"/>
        <v>No</v>
      </c>
    </row>
    <row r="369" spans="1:78" x14ac:dyDescent="0.3">
      <c r="A369" s="26"/>
      <c r="B369" s="26"/>
      <c r="C369" s="355"/>
      <c r="D369" s="322"/>
      <c r="E369" s="322"/>
      <c r="F369" s="26"/>
      <c r="G369" s="26"/>
      <c r="H369" s="26"/>
      <c r="I369" s="26"/>
      <c r="J369" s="26"/>
      <c r="K369" s="26"/>
      <c r="L369" s="26"/>
      <c r="M369" s="26"/>
      <c r="N369" s="25"/>
      <c r="O369" s="141"/>
      <c r="P369" s="26"/>
      <c r="Q369" s="141"/>
      <c r="R369" s="26"/>
      <c r="S369" s="345">
        <f t="shared" si="135"/>
        <v>0</v>
      </c>
      <c r="T369" s="26"/>
      <c r="U369" s="26"/>
      <c r="V369" s="26"/>
      <c r="W369" s="26"/>
      <c r="X369" s="26"/>
      <c r="Y369" s="26"/>
      <c r="Z369" s="26"/>
      <c r="AA369" s="26"/>
      <c r="AB369" s="27"/>
      <c r="AC369" s="27"/>
      <c r="AD369" s="346" t="str">
        <f t="shared" si="150"/>
        <v>Insufficient Data</v>
      </c>
      <c r="AE369" s="125" t="str">
        <f t="shared" si="151"/>
        <v>Insufficient Data</v>
      </c>
      <c r="AF369" s="125" t="str">
        <f t="shared" si="152"/>
        <v>Insufficient Data</v>
      </c>
      <c r="AG369" s="31"/>
      <c r="AH369" s="31"/>
      <c r="AI369" s="125" t="str">
        <f t="shared" si="136"/>
        <v>Insufficient Data</v>
      </c>
      <c r="AJ369" s="125" t="str">
        <f t="shared" si="153"/>
        <v>Insufficient Data</v>
      </c>
      <c r="AK369" s="225" t="str">
        <f t="shared" si="137"/>
        <v>Yes</v>
      </c>
      <c r="AL369" s="29"/>
      <c r="AM369" s="29"/>
      <c r="AN369" s="125" t="str">
        <f t="shared" si="138"/>
        <v>Insufficient Data</v>
      </c>
      <c r="AO369" s="125" t="str">
        <f t="shared" si="139"/>
        <v>Insufficient Data</v>
      </c>
      <c r="AP369" s="225" t="str">
        <f t="shared" si="140"/>
        <v>Insufficient Data</v>
      </c>
      <c r="AQ369" s="322"/>
      <c r="AR369" s="322"/>
      <c r="AS369" s="28"/>
      <c r="AT369" s="26"/>
      <c r="AU369" s="26"/>
      <c r="AV369" s="26"/>
      <c r="AW369" s="26"/>
      <c r="AX369" s="26"/>
      <c r="AY369" s="26"/>
      <c r="AZ369" s="26"/>
      <c r="BA369" s="26"/>
      <c r="BB369" s="26"/>
      <c r="BC369" s="26"/>
      <c r="BD369" s="149"/>
      <c r="BE369" s="26"/>
      <c r="BF369" s="29"/>
      <c r="BG369" s="29"/>
      <c r="BH369" s="29"/>
      <c r="BI369" s="26"/>
      <c r="BJ369" s="347" t="str">
        <f t="shared" si="154"/>
        <v>No</v>
      </c>
      <c r="BK369" s="347" t="str">
        <f t="shared" si="141"/>
        <v>No</v>
      </c>
      <c r="BL369" s="347" t="str">
        <f t="shared" si="142"/>
        <v>No</v>
      </c>
      <c r="BM369" s="347" t="str">
        <f t="shared" si="143"/>
        <v>No</v>
      </c>
      <c r="BN369" s="347" t="str">
        <f t="shared" si="144"/>
        <v>No</v>
      </c>
      <c r="BO369" s="347" t="str">
        <f t="shared" si="145"/>
        <v>No</v>
      </c>
      <c r="BP369" s="347" t="str">
        <f t="shared" si="146"/>
        <v>No</v>
      </c>
      <c r="BQ369" s="347" t="str">
        <f t="shared" si="155"/>
        <v>No</v>
      </c>
      <c r="BR369" s="347" t="str">
        <f t="shared" si="147"/>
        <v>No</v>
      </c>
      <c r="BS369" s="347" t="str">
        <f t="shared" si="156"/>
        <v>No</v>
      </c>
      <c r="BT369" s="347" t="str">
        <f t="shared" si="157"/>
        <v>No</v>
      </c>
      <c r="BU369" s="347" t="str">
        <f t="shared" si="148"/>
        <v>Yes</v>
      </c>
      <c r="BV369" s="347" t="str">
        <f t="shared" si="149"/>
        <v>6th-12th</v>
      </c>
      <c r="BW369" s="347" t="str">
        <f t="shared" si="158"/>
        <v>No</v>
      </c>
      <c r="BX369" s="347" t="str">
        <f t="shared" si="159"/>
        <v>No</v>
      </c>
      <c r="BY369" s="347" t="str">
        <f t="shared" si="160"/>
        <v>No</v>
      </c>
      <c r="BZ369" s="347" t="str">
        <f t="shared" si="161"/>
        <v>No</v>
      </c>
    </row>
    <row r="370" spans="1:78" x14ac:dyDescent="0.3">
      <c r="A370" s="26"/>
      <c r="B370" s="26"/>
      <c r="C370" s="355"/>
      <c r="D370" s="322"/>
      <c r="E370" s="322"/>
      <c r="F370" s="26"/>
      <c r="G370" s="26"/>
      <c r="H370" s="26"/>
      <c r="I370" s="26"/>
      <c r="J370" s="26"/>
      <c r="K370" s="26"/>
      <c r="L370" s="26"/>
      <c r="M370" s="26"/>
      <c r="N370" s="25"/>
      <c r="O370" s="141"/>
      <c r="P370" s="26"/>
      <c r="Q370" s="141"/>
      <c r="R370" s="26"/>
      <c r="S370" s="345">
        <f t="shared" si="135"/>
        <v>0</v>
      </c>
      <c r="T370" s="26"/>
      <c r="U370" s="26"/>
      <c r="V370" s="26"/>
      <c r="W370" s="26"/>
      <c r="X370" s="26"/>
      <c r="Y370" s="26"/>
      <c r="Z370" s="26"/>
      <c r="AA370" s="26"/>
      <c r="AB370" s="27"/>
      <c r="AC370" s="27"/>
      <c r="AD370" s="346" t="str">
        <f t="shared" si="150"/>
        <v>Insufficient Data</v>
      </c>
      <c r="AE370" s="125" t="str">
        <f t="shared" si="151"/>
        <v>Insufficient Data</v>
      </c>
      <c r="AF370" s="125" t="str">
        <f t="shared" si="152"/>
        <v>Insufficient Data</v>
      </c>
      <c r="AG370" s="31"/>
      <c r="AH370" s="31"/>
      <c r="AI370" s="125" t="str">
        <f t="shared" si="136"/>
        <v>Insufficient Data</v>
      </c>
      <c r="AJ370" s="125" t="str">
        <f t="shared" si="153"/>
        <v>Insufficient Data</v>
      </c>
      <c r="AK370" s="225" t="str">
        <f t="shared" si="137"/>
        <v>Yes</v>
      </c>
      <c r="AL370" s="29"/>
      <c r="AM370" s="29"/>
      <c r="AN370" s="125" t="str">
        <f t="shared" si="138"/>
        <v>Insufficient Data</v>
      </c>
      <c r="AO370" s="125" t="str">
        <f t="shared" si="139"/>
        <v>Insufficient Data</v>
      </c>
      <c r="AP370" s="225" t="str">
        <f t="shared" si="140"/>
        <v>Insufficient Data</v>
      </c>
      <c r="AQ370" s="322"/>
      <c r="AR370" s="322"/>
      <c r="AS370" s="28"/>
      <c r="AT370" s="26"/>
      <c r="AU370" s="26"/>
      <c r="AV370" s="26"/>
      <c r="AW370" s="26"/>
      <c r="AX370" s="26"/>
      <c r="AY370" s="26"/>
      <c r="AZ370" s="26"/>
      <c r="BA370" s="26"/>
      <c r="BB370" s="26"/>
      <c r="BC370" s="26"/>
      <c r="BD370" s="149"/>
      <c r="BE370" s="26"/>
      <c r="BF370" s="29"/>
      <c r="BG370" s="29"/>
      <c r="BH370" s="29"/>
      <c r="BI370" s="26"/>
      <c r="BJ370" s="347" t="str">
        <f t="shared" si="154"/>
        <v>No</v>
      </c>
      <c r="BK370" s="347" t="str">
        <f t="shared" si="141"/>
        <v>No</v>
      </c>
      <c r="BL370" s="347" t="str">
        <f t="shared" si="142"/>
        <v>No</v>
      </c>
      <c r="BM370" s="347" t="str">
        <f t="shared" si="143"/>
        <v>No</v>
      </c>
      <c r="BN370" s="347" t="str">
        <f t="shared" si="144"/>
        <v>No</v>
      </c>
      <c r="BO370" s="347" t="str">
        <f t="shared" si="145"/>
        <v>No</v>
      </c>
      <c r="BP370" s="347" t="str">
        <f t="shared" si="146"/>
        <v>No</v>
      </c>
      <c r="BQ370" s="347" t="str">
        <f t="shared" si="155"/>
        <v>No</v>
      </c>
      <c r="BR370" s="347" t="str">
        <f t="shared" si="147"/>
        <v>No</v>
      </c>
      <c r="BS370" s="347" t="str">
        <f t="shared" si="156"/>
        <v>No</v>
      </c>
      <c r="BT370" s="347" t="str">
        <f t="shared" si="157"/>
        <v>No</v>
      </c>
      <c r="BU370" s="347" t="str">
        <f t="shared" si="148"/>
        <v>Yes</v>
      </c>
      <c r="BV370" s="347" t="str">
        <f t="shared" si="149"/>
        <v>6th-12th</v>
      </c>
      <c r="BW370" s="347" t="str">
        <f t="shared" si="158"/>
        <v>No</v>
      </c>
      <c r="BX370" s="347" t="str">
        <f t="shared" si="159"/>
        <v>No</v>
      </c>
      <c r="BY370" s="347" t="str">
        <f t="shared" si="160"/>
        <v>No</v>
      </c>
      <c r="BZ370" s="347" t="str">
        <f t="shared" si="161"/>
        <v>No</v>
      </c>
    </row>
    <row r="371" spans="1:78" x14ac:dyDescent="0.3">
      <c r="A371" s="26"/>
      <c r="B371" s="26"/>
      <c r="C371" s="355"/>
      <c r="D371" s="322"/>
      <c r="E371" s="322"/>
      <c r="F371" s="26"/>
      <c r="G371" s="26"/>
      <c r="H371" s="26"/>
      <c r="I371" s="26"/>
      <c r="J371" s="26"/>
      <c r="K371" s="26"/>
      <c r="L371" s="26"/>
      <c r="M371" s="26"/>
      <c r="N371" s="25"/>
      <c r="O371" s="141"/>
      <c r="P371" s="26"/>
      <c r="Q371" s="141"/>
      <c r="R371" s="26"/>
      <c r="S371" s="345">
        <f t="shared" si="135"/>
        <v>0</v>
      </c>
      <c r="T371" s="26"/>
      <c r="U371" s="26"/>
      <c r="V371" s="26"/>
      <c r="W371" s="26"/>
      <c r="X371" s="26"/>
      <c r="Y371" s="26"/>
      <c r="Z371" s="26"/>
      <c r="AA371" s="26"/>
      <c r="AB371" s="27"/>
      <c r="AC371" s="27"/>
      <c r="AD371" s="346" t="str">
        <f t="shared" si="150"/>
        <v>Insufficient Data</v>
      </c>
      <c r="AE371" s="125" t="str">
        <f t="shared" si="151"/>
        <v>Insufficient Data</v>
      </c>
      <c r="AF371" s="125" t="str">
        <f t="shared" si="152"/>
        <v>Insufficient Data</v>
      </c>
      <c r="AG371" s="31"/>
      <c r="AH371" s="31"/>
      <c r="AI371" s="125" t="str">
        <f t="shared" si="136"/>
        <v>Insufficient Data</v>
      </c>
      <c r="AJ371" s="125" t="str">
        <f t="shared" si="153"/>
        <v>Insufficient Data</v>
      </c>
      <c r="AK371" s="225" t="str">
        <f t="shared" si="137"/>
        <v>Yes</v>
      </c>
      <c r="AL371" s="29"/>
      <c r="AM371" s="29"/>
      <c r="AN371" s="125" t="str">
        <f t="shared" si="138"/>
        <v>Insufficient Data</v>
      </c>
      <c r="AO371" s="125" t="str">
        <f t="shared" si="139"/>
        <v>Insufficient Data</v>
      </c>
      <c r="AP371" s="225" t="str">
        <f t="shared" si="140"/>
        <v>Insufficient Data</v>
      </c>
      <c r="AQ371" s="322"/>
      <c r="AR371" s="322"/>
      <c r="AS371" s="28"/>
      <c r="AT371" s="26"/>
      <c r="AU371" s="26"/>
      <c r="AV371" s="26"/>
      <c r="AW371" s="26"/>
      <c r="AX371" s="26"/>
      <c r="AY371" s="26"/>
      <c r="AZ371" s="26"/>
      <c r="BA371" s="26"/>
      <c r="BB371" s="26"/>
      <c r="BC371" s="26"/>
      <c r="BD371" s="149"/>
      <c r="BE371" s="26"/>
      <c r="BF371" s="29"/>
      <c r="BG371" s="29"/>
      <c r="BH371" s="29"/>
      <c r="BI371" s="26"/>
      <c r="BJ371" s="347" t="str">
        <f t="shared" si="154"/>
        <v>No</v>
      </c>
      <c r="BK371" s="347" t="str">
        <f t="shared" si="141"/>
        <v>No</v>
      </c>
      <c r="BL371" s="347" t="str">
        <f t="shared" si="142"/>
        <v>No</v>
      </c>
      <c r="BM371" s="347" t="str">
        <f t="shared" si="143"/>
        <v>No</v>
      </c>
      <c r="BN371" s="347" t="str">
        <f t="shared" si="144"/>
        <v>No</v>
      </c>
      <c r="BO371" s="347" t="str">
        <f t="shared" si="145"/>
        <v>No</v>
      </c>
      <c r="BP371" s="347" t="str">
        <f t="shared" si="146"/>
        <v>No</v>
      </c>
      <c r="BQ371" s="347" t="str">
        <f t="shared" si="155"/>
        <v>No</v>
      </c>
      <c r="BR371" s="347" t="str">
        <f t="shared" si="147"/>
        <v>No</v>
      </c>
      <c r="BS371" s="347" t="str">
        <f t="shared" si="156"/>
        <v>No</v>
      </c>
      <c r="BT371" s="347" t="str">
        <f t="shared" si="157"/>
        <v>No</v>
      </c>
      <c r="BU371" s="347" t="str">
        <f t="shared" si="148"/>
        <v>Yes</v>
      </c>
      <c r="BV371" s="347" t="str">
        <f t="shared" si="149"/>
        <v>6th-12th</v>
      </c>
      <c r="BW371" s="347" t="str">
        <f t="shared" si="158"/>
        <v>No</v>
      </c>
      <c r="BX371" s="347" t="str">
        <f t="shared" si="159"/>
        <v>No</v>
      </c>
      <c r="BY371" s="347" t="str">
        <f t="shared" si="160"/>
        <v>No</v>
      </c>
      <c r="BZ371" s="347" t="str">
        <f t="shared" si="161"/>
        <v>No</v>
      </c>
    </row>
    <row r="372" spans="1:78" x14ac:dyDescent="0.3">
      <c r="A372" s="26"/>
      <c r="B372" s="26"/>
      <c r="C372" s="355"/>
      <c r="D372" s="322"/>
      <c r="E372" s="322"/>
      <c r="F372" s="26"/>
      <c r="G372" s="26"/>
      <c r="H372" s="26"/>
      <c r="I372" s="26"/>
      <c r="J372" s="26"/>
      <c r="K372" s="26"/>
      <c r="L372" s="26"/>
      <c r="M372" s="26"/>
      <c r="N372" s="25"/>
      <c r="O372" s="141"/>
      <c r="P372" s="26"/>
      <c r="Q372" s="141"/>
      <c r="R372" s="26"/>
      <c r="S372" s="345">
        <f t="shared" si="135"/>
        <v>0</v>
      </c>
      <c r="T372" s="26"/>
      <c r="U372" s="26"/>
      <c r="V372" s="26"/>
      <c r="W372" s="26"/>
      <c r="X372" s="26"/>
      <c r="Y372" s="26"/>
      <c r="Z372" s="26"/>
      <c r="AA372" s="26"/>
      <c r="AB372" s="27"/>
      <c r="AC372" s="27"/>
      <c r="AD372" s="346" t="str">
        <f t="shared" si="150"/>
        <v>Insufficient Data</v>
      </c>
      <c r="AE372" s="125" t="str">
        <f t="shared" si="151"/>
        <v>Insufficient Data</v>
      </c>
      <c r="AF372" s="125" t="str">
        <f t="shared" si="152"/>
        <v>Insufficient Data</v>
      </c>
      <c r="AG372" s="31"/>
      <c r="AH372" s="31"/>
      <c r="AI372" s="125" t="str">
        <f t="shared" si="136"/>
        <v>Insufficient Data</v>
      </c>
      <c r="AJ372" s="125" t="str">
        <f t="shared" si="153"/>
        <v>Insufficient Data</v>
      </c>
      <c r="AK372" s="225" t="str">
        <f t="shared" si="137"/>
        <v>Yes</v>
      </c>
      <c r="AL372" s="29"/>
      <c r="AM372" s="29"/>
      <c r="AN372" s="125" t="str">
        <f t="shared" si="138"/>
        <v>Insufficient Data</v>
      </c>
      <c r="AO372" s="125" t="str">
        <f t="shared" si="139"/>
        <v>Insufficient Data</v>
      </c>
      <c r="AP372" s="225" t="str">
        <f t="shared" si="140"/>
        <v>Insufficient Data</v>
      </c>
      <c r="AQ372" s="322"/>
      <c r="AR372" s="322"/>
      <c r="AS372" s="28"/>
      <c r="AT372" s="26"/>
      <c r="AU372" s="26"/>
      <c r="AV372" s="26"/>
      <c r="AW372" s="26"/>
      <c r="AX372" s="26"/>
      <c r="AY372" s="26"/>
      <c r="AZ372" s="26"/>
      <c r="BA372" s="26"/>
      <c r="BB372" s="26"/>
      <c r="BC372" s="26"/>
      <c r="BD372" s="149"/>
      <c r="BE372" s="26"/>
      <c r="BF372" s="29"/>
      <c r="BG372" s="29"/>
      <c r="BH372" s="29"/>
      <c r="BI372" s="26"/>
      <c r="BJ372" s="347" t="str">
        <f t="shared" si="154"/>
        <v>No</v>
      </c>
      <c r="BK372" s="347" t="str">
        <f t="shared" si="141"/>
        <v>No</v>
      </c>
      <c r="BL372" s="347" t="str">
        <f t="shared" si="142"/>
        <v>No</v>
      </c>
      <c r="BM372" s="347" t="str">
        <f t="shared" si="143"/>
        <v>No</v>
      </c>
      <c r="BN372" s="347" t="str">
        <f t="shared" si="144"/>
        <v>No</v>
      </c>
      <c r="BO372" s="347" t="str">
        <f t="shared" si="145"/>
        <v>No</v>
      </c>
      <c r="BP372" s="347" t="str">
        <f t="shared" si="146"/>
        <v>No</v>
      </c>
      <c r="BQ372" s="347" t="str">
        <f t="shared" si="155"/>
        <v>No</v>
      </c>
      <c r="BR372" s="347" t="str">
        <f t="shared" si="147"/>
        <v>No</v>
      </c>
      <c r="BS372" s="347" t="str">
        <f t="shared" si="156"/>
        <v>No</v>
      </c>
      <c r="BT372" s="347" t="str">
        <f t="shared" si="157"/>
        <v>No</v>
      </c>
      <c r="BU372" s="347" t="str">
        <f t="shared" si="148"/>
        <v>Yes</v>
      </c>
      <c r="BV372" s="347" t="str">
        <f t="shared" si="149"/>
        <v>6th-12th</v>
      </c>
      <c r="BW372" s="347" t="str">
        <f t="shared" si="158"/>
        <v>No</v>
      </c>
      <c r="BX372" s="347" t="str">
        <f t="shared" si="159"/>
        <v>No</v>
      </c>
      <c r="BY372" s="347" t="str">
        <f t="shared" si="160"/>
        <v>No</v>
      </c>
      <c r="BZ372" s="347" t="str">
        <f t="shared" si="161"/>
        <v>No</v>
      </c>
    </row>
    <row r="373" spans="1:78" x14ac:dyDescent="0.3">
      <c r="A373" s="26"/>
      <c r="B373" s="26"/>
      <c r="C373" s="355"/>
      <c r="D373" s="322"/>
      <c r="E373" s="322"/>
      <c r="F373" s="26"/>
      <c r="G373" s="26"/>
      <c r="H373" s="26"/>
      <c r="I373" s="26"/>
      <c r="J373" s="26"/>
      <c r="K373" s="26"/>
      <c r="L373" s="26"/>
      <c r="M373" s="26"/>
      <c r="N373" s="25"/>
      <c r="O373" s="141"/>
      <c r="P373" s="26"/>
      <c r="Q373" s="141"/>
      <c r="R373" s="26"/>
      <c r="S373" s="345">
        <f t="shared" si="135"/>
        <v>0</v>
      </c>
      <c r="T373" s="26"/>
      <c r="U373" s="26"/>
      <c r="V373" s="26"/>
      <c r="W373" s="26"/>
      <c r="X373" s="26"/>
      <c r="Y373" s="26"/>
      <c r="Z373" s="26"/>
      <c r="AA373" s="26"/>
      <c r="AB373" s="27"/>
      <c r="AC373" s="27"/>
      <c r="AD373" s="346" t="str">
        <f t="shared" si="150"/>
        <v>Insufficient Data</v>
      </c>
      <c r="AE373" s="125" t="str">
        <f t="shared" si="151"/>
        <v>Insufficient Data</v>
      </c>
      <c r="AF373" s="125" t="str">
        <f t="shared" si="152"/>
        <v>Insufficient Data</v>
      </c>
      <c r="AG373" s="31"/>
      <c r="AH373" s="31"/>
      <c r="AI373" s="125" t="str">
        <f t="shared" si="136"/>
        <v>Insufficient Data</v>
      </c>
      <c r="AJ373" s="125" t="str">
        <f t="shared" si="153"/>
        <v>Insufficient Data</v>
      </c>
      <c r="AK373" s="225" t="str">
        <f t="shared" si="137"/>
        <v>Yes</v>
      </c>
      <c r="AL373" s="29"/>
      <c r="AM373" s="29"/>
      <c r="AN373" s="125" t="str">
        <f t="shared" si="138"/>
        <v>Insufficient Data</v>
      </c>
      <c r="AO373" s="125" t="str">
        <f t="shared" si="139"/>
        <v>Insufficient Data</v>
      </c>
      <c r="AP373" s="225" t="str">
        <f t="shared" si="140"/>
        <v>Insufficient Data</v>
      </c>
      <c r="AQ373" s="322"/>
      <c r="AR373" s="322"/>
      <c r="AS373" s="28"/>
      <c r="AT373" s="26"/>
      <c r="AU373" s="26"/>
      <c r="AV373" s="26"/>
      <c r="AW373" s="26"/>
      <c r="AX373" s="26"/>
      <c r="AY373" s="26"/>
      <c r="AZ373" s="26"/>
      <c r="BA373" s="26"/>
      <c r="BB373" s="26"/>
      <c r="BC373" s="26"/>
      <c r="BD373" s="149"/>
      <c r="BE373" s="26"/>
      <c r="BF373" s="29"/>
      <c r="BG373" s="29"/>
      <c r="BH373" s="29"/>
      <c r="BI373" s="26"/>
      <c r="BJ373" s="347" t="str">
        <f t="shared" si="154"/>
        <v>No</v>
      </c>
      <c r="BK373" s="347" t="str">
        <f t="shared" si="141"/>
        <v>No</v>
      </c>
      <c r="BL373" s="347" t="str">
        <f t="shared" si="142"/>
        <v>No</v>
      </c>
      <c r="BM373" s="347" t="str">
        <f t="shared" si="143"/>
        <v>No</v>
      </c>
      <c r="BN373" s="347" t="str">
        <f t="shared" si="144"/>
        <v>No</v>
      </c>
      <c r="BO373" s="347" t="str">
        <f t="shared" si="145"/>
        <v>No</v>
      </c>
      <c r="BP373" s="347" t="str">
        <f t="shared" si="146"/>
        <v>No</v>
      </c>
      <c r="BQ373" s="347" t="str">
        <f t="shared" si="155"/>
        <v>No</v>
      </c>
      <c r="BR373" s="347" t="str">
        <f t="shared" si="147"/>
        <v>No</v>
      </c>
      <c r="BS373" s="347" t="str">
        <f t="shared" si="156"/>
        <v>No</v>
      </c>
      <c r="BT373" s="347" t="str">
        <f t="shared" si="157"/>
        <v>No</v>
      </c>
      <c r="BU373" s="347" t="str">
        <f t="shared" si="148"/>
        <v>Yes</v>
      </c>
      <c r="BV373" s="347" t="str">
        <f t="shared" si="149"/>
        <v>6th-12th</v>
      </c>
      <c r="BW373" s="347" t="str">
        <f t="shared" si="158"/>
        <v>No</v>
      </c>
      <c r="BX373" s="347" t="str">
        <f t="shared" si="159"/>
        <v>No</v>
      </c>
      <c r="BY373" s="347" t="str">
        <f t="shared" si="160"/>
        <v>No</v>
      </c>
      <c r="BZ373" s="347" t="str">
        <f t="shared" si="161"/>
        <v>No</v>
      </c>
    </row>
    <row r="374" spans="1:78" x14ac:dyDescent="0.3">
      <c r="A374" s="26"/>
      <c r="B374" s="26"/>
      <c r="C374" s="355"/>
      <c r="D374" s="322"/>
      <c r="E374" s="322"/>
      <c r="F374" s="26"/>
      <c r="G374" s="26"/>
      <c r="H374" s="26"/>
      <c r="I374" s="26"/>
      <c r="J374" s="26"/>
      <c r="K374" s="26"/>
      <c r="L374" s="26"/>
      <c r="M374" s="26"/>
      <c r="N374" s="25"/>
      <c r="O374" s="141"/>
      <c r="P374" s="26"/>
      <c r="Q374" s="141"/>
      <c r="R374" s="26"/>
      <c r="S374" s="345">
        <f t="shared" si="135"/>
        <v>0</v>
      </c>
      <c r="T374" s="26"/>
      <c r="U374" s="26"/>
      <c r="V374" s="26"/>
      <c r="W374" s="26"/>
      <c r="X374" s="26"/>
      <c r="Y374" s="26"/>
      <c r="Z374" s="26"/>
      <c r="AA374" s="26"/>
      <c r="AB374" s="27"/>
      <c r="AC374" s="27"/>
      <c r="AD374" s="346" t="str">
        <f t="shared" si="150"/>
        <v>Insufficient Data</v>
      </c>
      <c r="AE374" s="125" t="str">
        <f t="shared" si="151"/>
        <v>Insufficient Data</v>
      </c>
      <c r="AF374" s="125" t="str">
        <f t="shared" si="152"/>
        <v>Insufficient Data</v>
      </c>
      <c r="AG374" s="31"/>
      <c r="AH374" s="31"/>
      <c r="AI374" s="125" t="str">
        <f t="shared" si="136"/>
        <v>Insufficient Data</v>
      </c>
      <c r="AJ374" s="125" t="str">
        <f t="shared" si="153"/>
        <v>Insufficient Data</v>
      </c>
      <c r="AK374" s="225" t="str">
        <f t="shared" si="137"/>
        <v>Yes</v>
      </c>
      <c r="AL374" s="29"/>
      <c r="AM374" s="29"/>
      <c r="AN374" s="125" t="str">
        <f t="shared" si="138"/>
        <v>Insufficient Data</v>
      </c>
      <c r="AO374" s="125" t="str">
        <f t="shared" si="139"/>
        <v>Insufficient Data</v>
      </c>
      <c r="AP374" s="225" t="str">
        <f t="shared" si="140"/>
        <v>Insufficient Data</v>
      </c>
      <c r="AQ374" s="322"/>
      <c r="AR374" s="322"/>
      <c r="AS374" s="28"/>
      <c r="AT374" s="26"/>
      <c r="AU374" s="26"/>
      <c r="AV374" s="26"/>
      <c r="AW374" s="26"/>
      <c r="AX374" s="26"/>
      <c r="AY374" s="26"/>
      <c r="AZ374" s="26"/>
      <c r="BA374" s="26"/>
      <c r="BB374" s="26"/>
      <c r="BC374" s="26"/>
      <c r="BD374" s="149"/>
      <c r="BE374" s="26"/>
      <c r="BF374" s="29"/>
      <c r="BG374" s="29"/>
      <c r="BH374" s="29"/>
      <c r="BI374" s="26"/>
      <c r="BJ374" s="347" t="str">
        <f t="shared" si="154"/>
        <v>No</v>
      </c>
      <c r="BK374" s="347" t="str">
        <f t="shared" si="141"/>
        <v>No</v>
      </c>
      <c r="BL374" s="347" t="str">
        <f t="shared" si="142"/>
        <v>No</v>
      </c>
      <c r="BM374" s="347" t="str">
        <f t="shared" si="143"/>
        <v>No</v>
      </c>
      <c r="BN374" s="347" t="str">
        <f t="shared" si="144"/>
        <v>No</v>
      </c>
      <c r="BO374" s="347" t="str">
        <f t="shared" si="145"/>
        <v>No</v>
      </c>
      <c r="BP374" s="347" t="str">
        <f t="shared" si="146"/>
        <v>No</v>
      </c>
      <c r="BQ374" s="347" t="str">
        <f t="shared" si="155"/>
        <v>No</v>
      </c>
      <c r="BR374" s="347" t="str">
        <f t="shared" si="147"/>
        <v>No</v>
      </c>
      <c r="BS374" s="347" t="str">
        <f t="shared" si="156"/>
        <v>No</v>
      </c>
      <c r="BT374" s="347" t="str">
        <f t="shared" si="157"/>
        <v>No</v>
      </c>
      <c r="BU374" s="347" t="str">
        <f t="shared" si="148"/>
        <v>Yes</v>
      </c>
      <c r="BV374" s="347" t="str">
        <f t="shared" si="149"/>
        <v>6th-12th</v>
      </c>
      <c r="BW374" s="347" t="str">
        <f t="shared" si="158"/>
        <v>No</v>
      </c>
      <c r="BX374" s="347" t="str">
        <f t="shared" si="159"/>
        <v>No</v>
      </c>
      <c r="BY374" s="347" t="str">
        <f t="shared" si="160"/>
        <v>No</v>
      </c>
      <c r="BZ374" s="347" t="str">
        <f t="shared" si="161"/>
        <v>No</v>
      </c>
    </row>
    <row r="375" spans="1:78" x14ac:dyDescent="0.3">
      <c r="A375" s="26"/>
      <c r="B375" s="26"/>
      <c r="C375" s="355"/>
      <c r="D375" s="322"/>
      <c r="E375" s="322"/>
      <c r="F375" s="26"/>
      <c r="G375" s="26"/>
      <c r="H375" s="26"/>
      <c r="I375" s="26"/>
      <c r="J375" s="26"/>
      <c r="K375" s="26"/>
      <c r="L375" s="26"/>
      <c r="M375" s="26"/>
      <c r="N375" s="25"/>
      <c r="O375" s="141"/>
      <c r="P375" s="26"/>
      <c r="Q375" s="141"/>
      <c r="R375" s="26"/>
      <c r="S375" s="345">
        <f t="shared" si="135"/>
        <v>0</v>
      </c>
      <c r="T375" s="26"/>
      <c r="U375" s="26"/>
      <c r="V375" s="26"/>
      <c r="W375" s="26"/>
      <c r="X375" s="26"/>
      <c r="Y375" s="26"/>
      <c r="Z375" s="26"/>
      <c r="AA375" s="26"/>
      <c r="AB375" s="27"/>
      <c r="AC375" s="27"/>
      <c r="AD375" s="346" t="str">
        <f t="shared" si="150"/>
        <v>Insufficient Data</v>
      </c>
      <c r="AE375" s="125" t="str">
        <f t="shared" si="151"/>
        <v>Insufficient Data</v>
      </c>
      <c r="AF375" s="125" t="str">
        <f t="shared" si="152"/>
        <v>Insufficient Data</v>
      </c>
      <c r="AG375" s="31"/>
      <c r="AH375" s="31"/>
      <c r="AI375" s="125" t="str">
        <f t="shared" si="136"/>
        <v>Insufficient Data</v>
      </c>
      <c r="AJ375" s="125" t="str">
        <f t="shared" si="153"/>
        <v>Insufficient Data</v>
      </c>
      <c r="AK375" s="225" t="str">
        <f t="shared" si="137"/>
        <v>Yes</v>
      </c>
      <c r="AL375" s="29"/>
      <c r="AM375" s="29"/>
      <c r="AN375" s="125" t="str">
        <f t="shared" si="138"/>
        <v>Insufficient Data</v>
      </c>
      <c r="AO375" s="125" t="str">
        <f t="shared" si="139"/>
        <v>Insufficient Data</v>
      </c>
      <c r="AP375" s="225" t="str">
        <f t="shared" si="140"/>
        <v>Insufficient Data</v>
      </c>
      <c r="AQ375" s="322"/>
      <c r="AR375" s="322"/>
      <c r="AS375" s="28"/>
      <c r="AT375" s="26"/>
      <c r="AU375" s="26"/>
      <c r="AV375" s="26"/>
      <c r="AW375" s="26"/>
      <c r="AX375" s="26"/>
      <c r="AY375" s="26"/>
      <c r="AZ375" s="26"/>
      <c r="BA375" s="26"/>
      <c r="BB375" s="26"/>
      <c r="BC375" s="26"/>
      <c r="BD375" s="149"/>
      <c r="BE375" s="26"/>
      <c r="BF375" s="29"/>
      <c r="BG375" s="29"/>
      <c r="BH375" s="29"/>
      <c r="BI375" s="26"/>
      <c r="BJ375" s="347" t="str">
        <f t="shared" si="154"/>
        <v>No</v>
      </c>
      <c r="BK375" s="347" t="str">
        <f t="shared" si="141"/>
        <v>No</v>
      </c>
      <c r="BL375" s="347" t="str">
        <f t="shared" si="142"/>
        <v>No</v>
      </c>
      <c r="BM375" s="347" t="str">
        <f t="shared" si="143"/>
        <v>No</v>
      </c>
      <c r="BN375" s="347" t="str">
        <f t="shared" si="144"/>
        <v>No</v>
      </c>
      <c r="BO375" s="347" t="str">
        <f t="shared" si="145"/>
        <v>No</v>
      </c>
      <c r="BP375" s="347" t="str">
        <f t="shared" si="146"/>
        <v>No</v>
      </c>
      <c r="BQ375" s="347" t="str">
        <f t="shared" si="155"/>
        <v>No</v>
      </c>
      <c r="BR375" s="347" t="str">
        <f t="shared" si="147"/>
        <v>No</v>
      </c>
      <c r="BS375" s="347" t="str">
        <f t="shared" si="156"/>
        <v>No</v>
      </c>
      <c r="BT375" s="347" t="str">
        <f t="shared" si="157"/>
        <v>No</v>
      </c>
      <c r="BU375" s="347" t="str">
        <f t="shared" si="148"/>
        <v>Yes</v>
      </c>
      <c r="BV375" s="347" t="str">
        <f t="shared" si="149"/>
        <v>6th-12th</v>
      </c>
      <c r="BW375" s="347" t="str">
        <f t="shared" si="158"/>
        <v>No</v>
      </c>
      <c r="BX375" s="347" t="str">
        <f t="shared" si="159"/>
        <v>No</v>
      </c>
      <c r="BY375" s="347" t="str">
        <f t="shared" si="160"/>
        <v>No</v>
      </c>
      <c r="BZ375" s="347" t="str">
        <f t="shared" si="161"/>
        <v>No</v>
      </c>
    </row>
    <row r="376" spans="1:78" x14ac:dyDescent="0.3">
      <c r="A376" s="26"/>
      <c r="B376" s="26"/>
      <c r="C376" s="355"/>
      <c r="D376" s="322"/>
      <c r="E376" s="322"/>
      <c r="F376" s="26"/>
      <c r="G376" s="26"/>
      <c r="H376" s="26"/>
      <c r="I376" s="26"/>
      <c r="J376" s="26"/>
      <c r="K376" s="26"/>
      <c r="L376" s="26"/>
      <c r="M376" s="26"/>
      <c r="N376" s="25"/>
      <c r="O376" s="141"/>
      <c r="P376" s="26"/>
      <c r="Q376" s="141"/>
      <c r="R376" s="26"/>
      <c r="S376" s="345">
        <f t="shared" si="135"/>
        <v>0</v>
      </c>
      <c r="T376" s="26"/>
      <c r="U376" s="26"/>
      <c r="V376" s="26"/>
      <c r="W376" s="26"/>
      <c r="X376" s="26"/>
      <c r="Y376" s="26"/>
      <c r="Z376" s="26"/>
      <c r="AA376" s="26"/>
      <c r="AB376" s="27"/>
      <c r="AC376" s="27"/>
      <c r="AD376" s="346" t="str">
        <f t="shared" si="150"/>
        <v>Insufficient Data</v>
      </c>
      <c r="AE376" s="125" t="str">
        <f t="shared" si="151"/>
        <v>Insufficient Data</v>
      </c>
      <c r="AF376" s="125" t="str">
        <f t="shared" si="152"/>
        <v>Insufficient Data</v>
      </c>
      <c r="AG376" s="31"/>
      <c r="AH376" s="31"/>
      <c r="AI376" s="125" t="str">
        <f t="shared" si="136"/>
        <v>Insufficient Data</v>
      </c>
      <c r="AJ376" s="125" t="str">
        <f t="shared" si="153"/>
        <v>Insufficient Data</v>
      </c>
      <c r="AK376" s="225" t="str">
        <f t="shared" si="137"/>
        <v>Yes</v>
      </c>
      <c r="AL376" s="29"/>
      <c r="AM376" s="29"/>
      <c r="AN376" s="125" t="str">
        <f t="shared" si="138"/>
        <v>Insufficient Data</v>
      </c>
      <c r="AO376" s="125" t="str">
        <f t="shared" si="139"/>
        <v>Insufficient Data</v>
      </c>
      <c r="AP376" s="225" t="str">
        <f t="shared" si="140"/>
        <v>Insufficient Data</v>
      </c>
      <c r="AQ376" s="322"/>
      <c r="AR376" s="322"/>
      <c r="AS376" s="28"/>
      <c r="AT376" s="26"/>
      <c r="AU376" s="26"/>
      <c r="AV376" s="26"/>
      <c r="AW376" s="26"/>
      <c r="AX376" s="26"/>
      <c r="AY376" s="26"/>
      <c r="AZ376" s="26"/>
      <c r="BA376" s="26"/>
      <c r="BB376" s="26"/>
      <c r="BC376" s="26"/>
      <c r="BD376" s="149"/>
      <c r="BE376" s="26"/>
      <c r="BF376" s="29"/>
      <c r="BG376" s="29"/>
      <c r="BH376" s="29"/>
      <c r="BI376" s="26"/>
      <c r="BJ376" s="347" t="str">
        <f t="shared" si="154"/>
        <v>No</v>
      </c>
      <c r="BK376" s="347" t="str">
        <f t="shared" si="141"/>
        <v>No</v>
      </c>
      <c r="BL376" s="347" t="str">
        <f t="shared" si="142"/>
        <v>No</v>
      </c>
      <c r="BM376" s="347" t="str">
        <f t="shared" si="143"/>
        <v>No</v>
      </c>
      <c r="BN376" s="347" t="str">
        <f t="shared" si="144"/>
        <v>No</v>
      </c>
      <c r="BO376" s="347" t="str">
        <f t="shared" si="145"/>
        <v>No</v>
      </c>
      <c r="BP376" s="347" t="str">
        <f t="shared" si="146"/>
        <v>No</v>
      </c>
      <c r="BQ376" s="347" t="str">
        <f t="shared" si="155"/>
        <v>No</v>
      </c>
      <c r="BR376" s="347" t="str">
        <f t="shared" si="147"/>
        <v>No</v>
      </c>
      <c r="BS376" s="347" t="str">
        <f t="shared" si="156"/>
        <v>No</v>
      </c>
      <c r="BT376" s="347" t="str">
        <f t="shared" si="157"/>
        <v>No</v>
      </c>
      <c r="BU376" s="347" t="str">
        <f t="shared" si="148"/>
        <v>Yes</v>
      </c>
      <c r="BV376" s="347" t="str">
        <f t="shared" si="149"/>
        <v>6th-12th</v>
      </c>
      <c r="BW376" s="347" t="str">
        <f t="shared" si="158"/>
        <v>No</v>
      </c>
      <c r="BX376" s="347" t="str">
        <f t="shared" si="159"/>
        <v>No</v>
      </c>
      <c r="BY376" s="347" t="str">
        <f t="shared" si="160"/>
        <v>No</v>
      </c>
      <c r="BZ376" s="347" t="str">
        <f t="shared" si="161"/>
        <v>No</v>
      </c>
    </row>
    <row r="377" spans="1:78" x14ac:dyDescent="0.3">
      <c r="A377" s="26"/>
      <c r="B377" s="26"/>
      <c r="C377" s="355"/>
      <c r="D377" s="322"/>
      <c r="E377" s="322"/>
      <c r="F377" s="26"/>
      <c r="G377" s="26"/>
      <c r="H377" s="26"/>
      <c r="I377" s="26"/>
      <c r="J377" s="26"/>
      <c r="K377" s="26"/>
      <c r="L377" s="26"/>
      <c r="M377" s="26"/>
      <c r="N377" s="25"/>
      <c r="O377" s="141"/>
      <c r="P377" s="26"/>
      <c r="Q377" s="141"/>
      <c r="R377" s="26"/>
      <c r="S377" s="345">
        <f t="shared" si="135"/>
        <v>0</v>
      </c>
      <c r="T377" s="26"/>
      <c r="U377" s="26"/>
      <c r="V377" s="26"/>
      <c r="W377" s="26"/>
      <c r="X377" s="26"/>
      <c r="Y377" s="26"/>
      <c r="Z377" s="26"/>
      <c r="AA377" s="26"/>
      <c r="AB377" s="27"/>
      <c r="AC377" s="27"/>
      <c r="AD377" s="346" t="str">
        <f t="shared" si="150"/>
        <v>Insufficient Data</v>
      </c>
      <c r="AE377" s="125" t="str">
        <f t="shared" si="151"/>
        <v>Insufficient Data</v>
      </c>
      <c r="AF377" s="125" t="str">
        <f t="shared" si="152"/>
        <v>Insufficient Data</v>
      </c>
      <c r="AG377" s="31"/>
      <c r="AH377" s="31"/>
      <c r="AI377" s="125" t="str">
        <f t="shared" si="136"/>
        <v>Insufficient Data</v>
      </c>
      <c r="AJ377" s="125" t="str">
        <f t="shared" si="153"/>
        <v>Insufficient Data</v>
      </c>
      <c r="AK377" s="225" t="str">
        <f t="shared" si="137"/>
        <v>Yes</v>
      </c>
      <c r="AL377" s="29"/>
      <c r="AM377" s="29"/>
      <c r="AN377" s="125" t="str">
        <f t="shared" si="138"/>
        <v>Insufficient Data</v>
      </c>
      <c r="AO377" s="125" t="str">
        <f t="shared" si="139"/>
        <v>Insufficient Data</v>
      </c>
      <c r="AP377" s="225" t="str">
        <f t="shared" si="140"/>
        <v>Insufficient Data</v>
      </c>
      <c r="AQ377" s="322"/>
      <c r="AR377" s="322"/>
      <c r="AS377" s="28"/>
      <c r="AT377" s="26"/>
      <c r="AU377" s="26"/>
      <c r="AV377" s="26"/>
      <c r="AW377" s="26"/>
      <c r="AX377" s="26"/>
      <c r="AY377" s="26"/>
      <c r="AZ377" s="26"/>
      <c r="BA377" s="26"/>
      <c r="BB377" s="26"/>
      <c r="BC377" s="26"/>
      <c r="BD377" s="149"/>
      <c r="BE377" s="26"/>
      <c r="BF377" s="29"/>
      <c r="BG377" s="29"/>
      <c r="BH377" s="29"/>
      <c r="BI377" s="26"/>
      <c r="BJ377" s="347" t="str">
        <f t="shared" si="154"/>
        <v>No</v>
      </c>
      <c r="BK377" s="347" t="str">
        <f t="shared" si="141"/>
        <v>No</v>
      </c>
      <c r="BL377" s="347" t="str">
        <f t="shared" si="142"/>
        <v>No</v>
      </c>
      <c r="BM377" s="347" t="str">
        <f t="shared" si="143"/>
        <v>No</v>
      </c>
      <c r="BN377" s="347" t="str">
        <f t="shared" si="144"/>
        <v>No</v>
      </c>
      <c r="BO377" s="347" t="str">
        <f t="shared" si="145"/>
        <v>No</v>
      </c>
      <c r="BP377" s="347" t="str">
        <f t="shared" si="146"/>
        <v>No</v>
      </c>
      <c r="BQ377" s="347" t="str">
        <f t="shared" si="155"/>
        <v>No</v>
      </c>
      <c r="BR377" s="347" t="str">
        <f t="shared" si="147"/>
        <v>No</v>
      </c>
      <c r="BS377" s="347" t="str">
        <f t="shared" si="156"/>
        <v>No</v>
      </c>
      <c r="BT377" s="347" t="str">
        <f t="shared" si="157"/>
        <v>No</v>
      </c>
      <c r="BU377" s="347" t="str">
        <f t="shared" si="148"/>
        <v>Yes</v>
      </c>
      <c r="BV377" s="347" t="str">
        <f t="shared" si="149"/>
        <v>6th-12th</v>
      </c>
      <c r="BW377" s="347" t="str">
        <f t="shared" si="158"/>
        <v>No</v>
      </c>
      <c r="BX377" s="347" t="str">
        <f t="shared" si="159"/>
        <v>No</v>
      </c>
      <c r="BY377" s="347" t="str">
        <f t="shared" si="160"/>
        <v>No</v>
      </c>
      <c r="BZ377" s="347" t="str">
        <f t="shared" si="161"/>
        <v>No</v>
      </c>
    </row>
    <row r="378" spans="1:78" x14ac:dyDescent="0.3">
      <c r="A378" s="26"/>
      <c r="B378" s="26"/>
      <c r="C378" s="355"/>
      <c r="D378" s="322"/>
      <c r="E378" s="322"/>
      <c r="F378" s="26"/>
      <c r="G378" s="26"/>
      <c r="H378" s="26"/>
      <c r="I378" s="26"/>
      <c r="J378" s="26"/>
      <c r="K378" s="26"/>
      <c r="L378" s="26"/>
      <c r="M378" s="26"/>
      <c r="N378" s="25"/>
      <c r="O378" s="141"/>
      <c r="P378" s="26"/>
      <c r="Q378" s="141"/>
      <c r="R378" s="26"/>
      <c r="S378" s="345">
        <f t="shared" si="135"/>
        <v>0</v>
      </c>
      <c r="T378" s="26"/>
      <c r="U378" s="26"/>
      <c r="V378" s="26"/>
      <c r="W378" s="26"/>
      <c r="X378" s="26"/>
      <c r="Y378" s="26"/>
      <c r="Z378" s="26"/>
      <c r="AA378" s="26"/>
      <c r="AB378" s="27"/>
      <c r="AC378" s="27"/>
      <c r="AD378" s="346" t="str">
        <f t="shared" si="150"/>
        <v>Insufficient Data</v>
      </c>
      <c r="AE378" s="125" t="str">
        <f t="shared" si="151"/>
        <v>Insufficient Data</v>
      </c>
      <c r="AF378" s="125" t="str">
        <f t="shared" si="152"/>
        <v>Insufficient Data</v>
      </c>
      <c r="AG378" s="31"/>
      <c r="AH378" s="31"/>
      <c r="AI378" s="125" t="str">
        <f t="shared" si="136"/>
        <v>Insufficient Data</v>
      </c>
      <c r="AJ378" s="125" t="str">
        <f t="shared" si="153"/>
        <v>Insufficient Data</v>
      </c>
      <c r="AK378" s="225" t="str">
        <f t="shared" si="137"/>
        <v>Yes</v>
      </c>
      <c r="AL378" s="29"/>
      <c r="AM378" s="29"/>
      <c r="AN378" s="125" t="str">
        <f t="shared" si="138"/>
        <v>Insufficient Data</v>
      </c>
      <c r="AO378" s="125" t="str">
        <f t="shared" si="139"/>
        <v>Insufficient Data</v>
      </c>
      <c r="AP378" s="225" t="str">
        <f t="shared" si="140"/>
        <v>Insufficient Data</v>
      </c>
      <c r="AQ378" s="322"/>
      <c r="AR378" s="322"/>
      <c r="AS378" s="28"/>
      <c r="AT378" s="26"/>
      <c r="AU378" s="26"/>
      <c r="AV378" s="26"/>
      <c r="AW378" s="26"/>
      <c r="AX378" s="26"/>
      <c r="AY378" s="26"/>
      <c r="AZ378" s="26"/>
      <c r="BA378" s="26"/>
      <c r="BB378" s="26"/>
      <c r="BC378" s="26"/>
      <c r="BD378" s="149"/>
      <c r="BE378" s="26"/>
      <c r="BF378" s="29"/>
      <c r="BG378" s="29"/>
      <c r="BH378" s="29"/>
      <c r="BI378" s="26"/>
      <c r="BJ378" s="347" t="str">
        <f t="shared" si="154"/>
        <v>No</v>
      </c>
      <c r="BK378" s="347" t="str">
        <f t="shared" si="141"/>
        <v>No</v>
      </c>
      <c r="BL378" s="347" t="str">
        <f t="shared" si="142"/>
        <v>No</v>
      </c>
      <c r="BM378" s="347" t="str">
        <f t="shared" si="143"/>
        <v>No</v>
      </c>
      <c r="BN378" s="347" t="str">
        <f t="shared" si="144"/>
        <v>No</v>
      </c>
      <c r="BO378" s="347" t="str">
        <f t="shared" si="145"/>
        <v>No</v>
      </c>
      <c r="BP378" s="347" t="str">
        <f t="shared" si="146"/>
        <v>No</v>
      </c>
      <c r="BQ378" s="347" t="str">
        <f t="shared" si="155"/>
        <v>No</v>
      </c>
      <c r="BR378" s="347" t="str">
        <f t="shared" si="147"/>
        <v>No</v>
      </c>
      <c r="BS378" s="347" t="str">
        <f t="shared" si="156"/>
        <v>No</v>
      </c>
      <c r="BT378" s="347" t="str">
        <f t="shared" si="157"/>
        <v>No</v>
      </c>
      <c r="BU378" s="347" t="str">
        <f t="shared" si="148"/>
        <v>Yes</v>
      </c>
      <c r="BV378" s="347" t="str">
        <f t="shared" si="149"/>
        <v>6th-12th</v>
      </c>
      <c r="BW378" s="347" t="str">
        <f t="shared" si="158"/>
        <v>No</v>
      </c>
      <c r="BX378" s="347" t="str">
        <f t="shared" si="159"/>
        <v>No</v>
      </c>
      <c r="BY378" s="347" t="str">
        <f t="shared" si="160"/>
        <v>No</v>
      </c>
      <c r="BZ378" s="347" t="str">
        <f t="shared" si="161"/>
        <v>No</v>
      </c>
    </row>
    <row r="379" spans="1:78" x14ac:dyDescent="0.3">
      <c r="A379" s="26"/>
      <c r="B379" s="26"/>
      <c r="C379" s="355"/>
      <c r="D379" s="322"/>
      <c r="E379" s="322"/>
      <c r="F379" s="26"/>
      <c r="G379" s="26"/>
      <c r="H379" s="26"/>
      <c r="I379" s="26"/>
      <c r="J379" s="26"/>
      <c r="K379" s="26"/>
      <c r="L379" s="26"/>
      <c r="M379" s="26"/>
      <c r="N379" s="25"/>
      <c r="O379" s="141"/>
      <c r="P379" s="26"/>
      <c r="Q379" s="141"/>
      <c r="R379" s="26"/>
      <c r="S379" s="345">
        <f t="shared" si="135"/>
        <v>0</v>
      </c>
      <c r="T379" s="26"/>
      <c r="U379" s="26"/>
      <c r="V379" s="26"/>
      <c r="W379" s="26"/>
      <c r="X379" s="26"/>
      <c r="Y379" s="26"/>
      <c r="Z379" s="26"/>
      <c r="AA379" s="26"/>
      <c r="AB379" s="27"/>
      <c r="AC379" s="27"/>
      <c r="AD379" s="346" t="str">
        <f t="shared" si="150"/>
        <v>Insufficient Data</v>
      </c>
      <c r="AE379" s="125" t="str">
        <f t="shared" si="151"/>
        <v>Insufficient Data</v>
      </c>
      <c r="AF379" s="125" t="str">
        <f t="shared" si="152"/>
        <v>Insufficient Data</v>
      </c>
      <c r="AG379" s="31"/>
      <c r="AH379" s="31"/>
      <c r="AI379" s="125" t="str">
        <f t="shared" si="136"/>
        <v>Insufficient Data</v>
      </c>
      <c r="AJ379" s="125" t="str">
        <f t="shared" si="153"/>
        <v>Insufficient Data</v>
      </c>
      <c r="AK379" s="225" t="str">
        <f t="shared" si="137"/>
        <v>Yes</v>
      </c>
      <c r="AL379" s="29"/>
      <c r="AM379" s="29"/>
      <c r="AN379" s="125" t="str">
        <f t="shared" si="138"/>
        <v>Insufficient Data</v>
      </c>
      <c r="AO379" s="125" t="str">
        <f t="shared" si="139"/>
        <v>Insufficient Data</v>
      </c>
      <c r="AP379" s="225" t="str">
        <f t="shared" si="140"/>
        <v>Insufficient Data</v>
      </c>
      <c r="AQ379" s="322"/>
      <c r="AR379" s="322"/>
      <c r="AS379" s="28"/>
      <c r="AT379" s="26"/>
      <c r="AU379" s="26"/>
      <c r="AV379" s="26"/>
      <c r="AW379" s="26"/>
      <c r="AX379" s="26"/>
      <c r="AY379" s="26"/>
      <c r="AZ379" s="26"/>
      <c r="BA379" s="26"/>
      <c r="BB379" s="26"/>
      <c r="BC379" s="26"/>
      <c r="BD379" s="149"/>
      <c r="BE379" s="26"/>
      <c r="BF379" s="29"/>
      <c r="BG379" s="29"/>
      <c r="BH379" s="29"/>
      <c r="BI379" s="26"/>
      <c r="BJ379" s="347" t="str">
        <f t="shared" si="154"/>
        <v>No</v>
      </c>
      <c r="BK379" s="347" t="str">
        <f t="shared" si="141"/>
        <v>No</v>
      </c>
      <c r="BL379" s="347" t="str">
        <f t="shared" si="142"/>
        <v>No</v>
      </c>
      <c r="BM379" s="347" t="str">
        <f t="shared" si="143"/>
        <v>No</v>
      </c>
      <c r="BN379" s="347" t="str">
        <f t="shared" si="144"/>
        <v>No</v>
      </c>
      <c r="BO379" s="347" t="str">
        <f t="shared" si="145"/>
        <v>No</v>
      </c>
      <c r="BP379" s="347" t="str">
        <f t="shared" si="146"/>
        <v>No</v>
      </c>
      <c r="BQ379" s="347" t="str">
        <f t="shared" si="155"/>
        <v>No</v>
      </c>
      <c r="BR379" s="347" t="str">
        <f t="shared" si="147"/>
        <v>No</v>
      </c>
      <c r="BS379" s="347" t="str">
        <f t="shared" si="156"/>
        <v>No</v>
      </c>
      <c r="BT379" s="347" t="str">
        <f t="shared" si="157"/>
        <v>No</v>
      </c>
      <c r="BU379" s="347" t="str">
        <f t="shared" si="148"/>
        <v>Yes</v>
      </c>
      <c r="BV379" s="347" t="str">
        <f t="shared" si="149"/>
        <v>6th-12th</v>
      </c>
      <c r="BW379" s="347" t="str">
        <f t="shared" si="158"/>
        <v>No</v>
      </c>
      <c r="BX379" s="347" t="str">
        <f t="shared" si="159"/>
        <v>No</v>
      </c>
      <c r="BY379" s="347" t="str">
        <f t="shared" si="160"/>
        <v>No</v>
      </c>
      <c r="BZ379" s="347" t="str">
        <f t="shared" si="161"/>
        <v>No</v>
      </c>
    </row>
    <row r="380" spans="1:78" x14ac:dyDescent="0.3">
      <c r="A380" s="26"/>
      <c r="B380" s="26"/>
      <c r="C380" s="355"/>
      <c r="D380" s="322"/>
      <c r="E380" s="322"/>
      <c r="F380" s="26"/>
      <c r="G380" s="26"/>
      <c r="H380" s="26"/>
      <c r="I380" s="26"/>
      <c r="J380" s="26"/>
      <c r="K380" s="26"/>
      <c r="L380" s="26"/>
      <c r="M380" s="26"/>
      <c r="N380" s="25"/>
      <c r="O380" s="141"/>
      <c r="P380" s="26"/>
      <c r="Q380" s="141"/>
      <c r="R380" s="26"/>
      <c r="S380" s="345">
        <f t="shared" si="135"/>
        <v>0</v>
      </c>
      <c r="T380" s="26"/>
      <c r="U380" s="26"/>
      <c r="V380" s="26"/>
      <c r="W380" s="26"/>
      <c r="X380" s="26"/>
      <c r="Y380" s="26"/>
      <c r="Z380" s="26"/>
      <c r="AA380" s="26"/>
      <c r="AB380" s="27"/>
      <c r="AC380" s="27"/>
      <c r="AD380" s="346" t="str">
        <f t="shared" si="150"/>
        <v>Insufficient Data</v>
      </c>
      <c r="AE380" s="125" t="str">
        <f t="shared" si="151"/>
        <v>Insufficient Data</v>
      </c>
      <c r="AF380" s="125" t="str">
        <f t="shared" si="152"/>
        <v>Insufficient Data</v>
      </c>
      <c r="AG380" s="31"/>
      <c r="AH380" s="31"/>
      <c r="AI380" s="125" t="str">
        <f t="shared" si="136"/>
        <v>Insufficient Data</v>
      </c>
      <c r="AJ380" s="125" t="str">
        <f t="shared" si="153"/>
        <v>Insufficient Data</v>
      </c>
      <c r="AK380" s="225" t="str">
        <f t="shared" si="137"/>
        <v>Yes</v>
      </c>
      <c r="AL380" s="29"/>
      <c r="AM380" s="29"/>
      <c r="AN380" s="125" t="str">
        <f t="shared" si="138"/>
        <v>Insufficient Data</v>
      </c>
      <c r="AO380" s="125" t="str">
        <f t="shared" si="139"/>
        <v>Insufficient Data</v>
      </c>
      <c r="AP380" s="225" t="str">
        <f t="shared" si="140"/>
        <v>Insufficient Data</v>
      </c>
      <c r="AQ380" s="322"/>
      <c r="AR380" s="322"/>
      <c r="AS380" s="28"/>
      <c r="AT380" s="26"/>
      <c r="AU380" s="26"/>
      <c r="AV380" s="26"/>
      <c r="AW380" s="26"/>
      <c r="AX380" s="26"/>
      <c r="AY380" s="26"/>
      <c r="AZ380" s="26"/>
      <c r="BA380" s="26"/>
      <c r="BB380" s="26"/>
      <c r="BC380" s="26"/>
      <c r="BD380" s="149"/>
      <c r="BE380" s="26"/>
      <c r="BF380" s="29"/>
      <c r="BG380" s="29"/>
      <c r="BH380" s="29"/>
      <c r="BI380" s="26"/>
      <c r="BJ380" s="347" t="str">
        <f t="shared" si="154"/>
        <v>No</v>
      </c>
      <c r="BK380" s="347" t="str">
        <f t="shared" si="141"/>
        <v>No</v>
      </c>
      <c r="BL380" s="347" t="str">
        <f t="shared" si="142"/>
        <v>No</v>
      </c>
      <c r="BM380" s="347" t="str">
        <f t="shared" si="143"/>
        <v>No</v>
      </c>
      <c r="BN380" s="347" t="str">
        <f t="shared" si="144"/>
        <v>No</v>
      </c>
      <c r="BO380" s="347" t="str">
        <f t="shared" si="145"/>
        <v>No</v>
      </c>
      <c r="BP380" s="347" t="str">
        <f t="shared" si="146"/>
        <v>No</v>
      </c>
      <c r="BQ380" s="347" t="str">
        <f t="shared" si="155"/>
        <v>No</v>
      </c>
      <c r="BR380" s="347" t="str">
        <f t="shared" si="147"/>
        <v>No</v>
      </c>
      <c r="BS380" s="347" t="str">
        <f t="shared" si="156"/>
        <v>No</v>
      </c>
      <c r="BT380" s="347" t="str">
        <f t="shared" si="157"/>
        <v>No</v>
      </c>
      <c r="BU380" s="347" t="str">
        <f t="shared" si="148"/>
        <v>Yes</v>
      </c>
      <c r="BV380" s="347" t="str">
        <f t="shared" si="149"/>
        <v>6th-12th</v>
      </c>
      <c r="BW380" s="347" t="str">
        <f t="shared" si="158"/>
        <v>No</v>
      </c>
      <c r="BX380" s="347" t="str">
        <f t="shared" si="159"/>
        <v>No</v>
      </c>
      <c r="BY380" s="347" t="str">
        <f t="shared" si="160"/>
        <v>No</v>
      </c>
      <c r="BZ380" s="347" t="str">
        <f t="shared" si="161"/>
        <v>No</v>
      </c>
    </row>
    <row r="381" spans="1:78" x14ac:dyDescent="0.3">
      <c r="A381" s="26"/>
      <c r="B381" s="26"/>
      <c r="C381" s="355"/>
      <c r="D381" s="322"/>
      <c r="E381" s="322"/>
      <c r="F381" s="26"/>
      <c r="G381" s="26"/>
      <c r="H381" s="26"/>
      <c r="I381" s="26"/>
      <c r="J381" s="26"/>
      <c r="K381" s="26"/>
      <c r="L381" s="26"/>
      <c r="M381" s="26"/>
      <c r="N381" s="25"/>
      <c r="O381" s="141"/>
      <c r="P381" s="26"/>
      <c r="Q381" s="141"/>
      <c r="R381" s="26"/>
      <c r="S381" s="345">
        <f t="shared" si="135"/>
        <v>0</v>
      </c>
      <c r="T381" s="26"/>
      <c r="U381" s="26"/>
      <c r="V381" s="26"/>
      <c r="W381" s="26"/>
      <c r="X381" s="26"/>
      <c r="Y381" s="26"/>
      <c r="Z381" s="26"/>
      <c r="AA381" s="26"/>
      <c r="AB381" s="27"/>
      <c r="AC381" s="27"/>
      <c r="AD381" s="346" t="str">
        <f t="shared" si="150"/>
        <v>Insufficient Data</v>
      </c>
      <c r="AE381" s="125" t="str">
        <f t="shared" si="151"/>
        <v>Insufficient Data</v>
      </c>
      <c r="AF381" s="125" t="str">
        <f t="shared" si="152"/>
        <v>Insufficient Data</v>
      </c>
      <c r="AG381" s="31"/>
      <c r="AH381" s="31"/>
      <c r="AI381" s="125" t="str">
        <f t="shared" si="136"/>
        <v>Insufficient Data</v>
      </c>
      <c r="AJ381" s="125" t="str">
        <f t="shared" si="153"/>
        <v>Insufficient Data</v>
      </c>
      <c r="AK381" s="225" t="str">
        <f t="shared" si="137"/>
        <v>Yes</v>
      </c>
      <c r="AL381" s="29"/>
      <c r="AM381" s="29"/>
      <c r="AN381" s="125" t="str">
        <f t="shared" si="138"/>
        <v>Insufficient Data</v>
      </c>
      <c r="AO381" s="125" t="str">
        <f t="shared" si="139"/>
        <v>Insufficient Data</v>
      </c>
      <c r="AP381" s="225" t="str">
        <f t="shared" si="140"/>
        <v>Insufficient Data</v>
      </c>
      <c r="AQ381" s="322"/>
      <c r="AR381" s="322"/>
      <c r="AS381" s="28"/>
      <c r="AT381" s="26"/>
      <c r="AU381" s="26"/>
      <c r="AV381" s="26"/>
      <c r="AW381" s="26"/>
      <c r="AX381" s="26"/>
      <c r="AY381" s="26"/>
      <c r="AZ381" s="26"/>
      <c r="BA381" s="26"/>
      <c r="BB381" s="26"/>
      <c r="BC381" s="26"/>
      <c r="BD381" s="149"/>
      <c r="BE381" s="26"/>
      <c r="BF381" s="29"/>
      <c r="BG381" s="29"/>
      <c r="BH381" s="29"/>
      <c r="BI381" s="26"/>
      <c r="BJ381" s="347" t="str">
        <f t="shared" si="154"/>
        <v>No</v>
      </c>
      <c r="BK381" s="347" t="str">
        <f t="shared" si="141"/>
        <v>No</v>
      </c>
      <c r="BL381" s="347" t="str">
        <f t="shared" si="142"/>
        <v>No</v>
      </c>
      <c r="BM381" s="347" t="str">
        <f t="shared" si="143"/>
        <v>No</v>
      </c>
      <c r="BN381" s="347" t="str">
        <f t="shared" si="144"/>
        <v>No</v>
      </c>
      <c r="BO381" s="347" t="str">
        <f t="shared" si="145"/>
        <v>No</v>
      </c>
      <c r="BP381" s="347" t="str">
        <f t="shared" si="146"/>
        <v>No</v>
      </c>
      <c r="BQ381" s="347" t="str">
        <f t="shared" si="155"/>
        <v>No</v>
      </c>
      <c r="BR381" s="347" t="str">
        <f t="shared" si="147"/>
        <v>No</v>
      </c>
      <c r="BS381" s="347" t="str">
        <f t="shared" si="156"/>
        <v>No</v>
      </c>
      <c r="BT381" s="347" t="str">
        <f t="shared" si="157"/>
        <v>No</v>
      </c>
      <c r="BU381" s="347" t="str">
        <f t="shared" si="148"/>
        <v>Yes</v>
      </c>
      <c r="BV381" s="347" t="str">
        <f t="shared" si="149"/>
        <v>6th-12th</v>
      </c>
      <c r="BW381" s="347" t="str">
        <f t="shared" si="158"/>
        <v>No</v>
      </c>
      <c r="BX381" s="347" t="str">
        <f t="shared" si="159"/>
        <v>No</v>
      </c>
      <c r="BY381" s="347" t="str">
        <f t="shared" si="160"/>
        <v>No</v>
      </c>
      <c r="BZ381" s="347" t="str">
        <f t="shared" si="161"/>
        <v>No</v>
      </c>
    </row>
    <row r="382" spans="1:78" x14ac:dyDescent="0.3">
      <c r="A382" s="26"/>
      <c r="B382" s="26"/>
      <c r="C382" s="355"/>
      <c r="D382" s="322"/>
      <c r="E382" s="322"/>
      <c r="F382" s="26"/>
      <c r="G382" s="26"/>
      <c r="H382" s="26"/>
      <c r="I382" s="26"/>
      <c r="J382" s="26"/>
      <c r="K382" s="26"/>
      <c r="L382" s="26"/>
      <c r="M382" s="26"/>
      <c r="N382" s="25"/>
      <c r="O382" s="141"/>
      <c r="P382" s="26"/>
      <c r="Q382" s="141"/>
      <c r="R382" s="26"/>
      <c r="S382" s="345">
        <f t="shared" si="135"/>
        <v>0</v>
      </c>
      <c r="T382" s="26"/>
      <c r="U382" s="26"/>
      <c r="V382" s="26"/>
      <c r="W382" s="26"/>
      <c r="X382" s="26"/>
      <c r="Y382" s="26"/>
      <c r="Z382" s="26"/>
      <c r="AA382" s="26"/>
      <c r="AB382" s="27"/>
      <c r="AC382" s="27"/>
      <c r="AD382" s="346" t="str">
        <f t="shared" si="150"/>
        <v>Insufficient Data</v>
      </c>
      <c r="AE382" s="125" t="str">
        <f t="shared" si="151"/>
        <v>Insufficient Data</v>
      </c>
      <c r="AF382" s="125" t="str">
        <f t="shared" si="152"/>
        <v>Insufficient Data</v>
      </c>
      <c r="AG382" s="31"/>
      <c r="AH382" s="31"/>
      <c r="AI382" s="125" t="str">
        <f t="shared" si="136"/>
        <v>Insufficient Data</v>
      </c>
      <c r="AJ382" s="125" t="str">
        <f t="shared" si="153"/>
        <v>Insufficient Data</v>
      </c>
      <c r="AK382" s="225" t="str">
        <f t="shared" si="137"/>
        <v>Yes</v>
      </c>
      <c r="AL382" s="29"/>
      <c r="AM382" s="29"/>
      <c r="AN382" s="125" t="str">
        <f t="shared" si="138"/>
        <v>Insufficient Data</v>
      </c>
      <c r="AO382" s="125" t="str">
        <f t="shared" si="139"/>
        <v>Insufficient Data</v>
      </c>
      <c r="AP382" s="225" t="str">
        <f t="shared" si="140"/>
        <v>Insufficient Data</v>
      </c>
      <c r="AQ382" s="322"/>
      <c r="AR382" s="322"/>
      <c r="AS382" s="28"/>
      <c r="AT382" s="26"/>
      <c r="AU382" s="26"/>
      <c r="AV382" s="26"/>
      <c r="AW382" s="26"/>
      <c r="AX382" s="26"/>
      <c r="AY382" s="26"/>
      <c r="AZ382" s="26"/>
      <c r="BA382" s="26"/>
      <c r="BB382" s="26"/>
      <c r="BC382" s="26"/>
      <c r="BD382" s="149"/>
      <c r="BE382" s="26"/>
      <c r="BF382" s="29"/>
      <c r="BG382" s="29"/>
      <c r="BH382" s="29"/>
      <c r="BI382" s="26"/>
      <c r="BJ382" s="347" t="str">
        <f t="shared" si="154"/>
        <v>No</v>
      </c>
      <c r="BK382" s="347" t="str">
        <f t="shared" si="141"/>
        <v>No</v>
      </c>
      <c r="BL382" s="347" t="str">
        <f t="shared" si="142"/>
        <v>No</v>
      </c>
      <c r="BM382" s="347" t="str">
        <f t="shared" si="143"/>
        <v>No</v>
      </c>
      <c r="BN382" s="347" t="str">
        <f t="shared" si="144"/>
        <v>No</v>
      </c>
      <c r="BO382" s="347" t="str">
        <f t="shared" si="145"/>
        <v>No</v>
      </c>
      <c r="BP382" s="347" t="str">
        <f t="shared" si="146"/>
        <v>No</v>
      </c>
      <c r="BQ382" s="347" t="str">
        <f t="shared" si="155"/>
        <v>No</v>
      </c>
      <c r="BR382" s="347" t="str">
        <f t="shared" si="147"/>
        <v>No</v>
      </c>
      <c r="BS382" s="347" t="str">
        <f t="shared" si="156"/>
        <v>No</v>
      </c>
      <c r="BT382" s="347" t="str">
        <f t="shared" si="157"/>
        <v>No</v>
      </c>
      <c r="BU382" s="347" t="str">
        <f t="shared" si="148"/>
        <v>Yes</v>
      </c>
      <c r="BV382" s="347" t="str">
        <f t="shared" si="149"/>
        <v>6th-12th</v>
      </c>
      <c r="BW382" s="347" t="str">
        <f t="shared" si="158"/>
        <v>No</v>
      </c>
      <c r="BX382" s="347" t="str">
        <f t="shared" si="159"/>
        <v>No</v>
      </c>
      <c r="BY382" s="347" t="str">
        <f t="shared" si="160"/>
        <v>No</v>
      </c>
      <c r="BZ382" s="347" t="str">
        <f t="shared" si="161"/>
        <v>No</v>
      </c>
    </row>
    <row r="383" spans="1:78" x14ac:dyDescent="0.3">
      <c r="A383" s="26"/>
      <c r="B383" s="26"/>
      <c r="C383" s="355"/>
      <c r="D383" s="322"/>
      <c r="E383" s="322"/>
      <c r="F383" s="26"/>
      <c r="G383" s="26"/>
      <c r="H383" s="26"/>
      <c r="I383" s="26"/>
      <c r="J383" s="26"/>
      <c r="K383" s="26"/>
      <c r="L383" s="26"/>
      <c r="M383" s="26"/>
      <c r="N383" s="25"/>
      <c r="O383" s="141"/>
      <c r="P383" s="26"/>
      <c r="Q383" s="141"/>
      <c r="R383" s="26"/>
      <c r="S383" s="345">
        <f t="shared" si="135"/>
        <v>0</v>
      </c>
      <c r="T383" s="26"/>
      <c r="U383" s="26"/>
      <c r="V383" s="26"/>
      <c r="W383" s="26"/>
      <c r="X383" s="26"/>
      <c r="Y383" s="26"/>
      <c r="Z383" s="26"/>
      <c r="AA383" s="26"/>
      <c r="AB383" s="27"/>
      <c r="AC383" s="27"/>
      <c r="AD383" s="346" t="str">
        <f t="shared" si="150"/>
        <v>Insufficient Data</v>
      </c>
      <c r="AE383" s="125" t="str">
        <f t="shared" si="151"/>
        <v>Insufficient Data</v>
      </c>
      <c r="AF383" s="125" t="str">
        <f t="shared" si="152"/>
        <v>Insufficient Data</v>
      </c>
      <c r="AG383" s="31"/>
      <c r="AH383" s="31"/>
      <c r="AI383" s="125" t="str">
        <f t="shared" si="136"/>
        <v>Insufficient Data</v>
      </c>
      <c r="AJ383" s="125" t="str">
        <f t="shared" si="153"/>
        <v>Insufficient Data</v>
      </c>
      <c r="AK383" s="225" t="str">
        <f t="shared" si="137"/>
        <v>Yes</v>
      </c>
      <c r="AL383" s="29"/>
      <c r="AM383" s="29"/>
      <c r="AN383" s="125" t="str">
        <f t="shared" si="138"/>
        <v>Insufficient Data</v>
      </c>
      <c r="AO383" s="125" t="str">
        <f t="shared" si="139"/>
        <v>Insufficient Data</v>
      </c>
      <c r="AP383" s="225" t="str">
        <f t="shared" si="140"/>
        <v>Insufficient Data</v>
      </c>
      <c r="AQ383" s="322"/>
      <c r="AR383" s="322"/>
      <c r="AS383" s="28"/>
      <c r="AT383" s="26"/>
      <c r="AU383" s="26"/>
      <c r="AV383" s="26"/>
      <c r="AW383" s="26"/>
      <c r="AX383" s="26"/>
      <c r="AY383" s="26"/>
      <c r="AZ383" s="26"/>
      <c r="BA383" s="26"/>
      <c r="BB383" s="26"/>
      <c r="BC383" s="26"/>
      <c r="BD383" s="149"/>
      <c r="BE383" s="26"/>
      <c r="BF383" s="29"/>
      <c r="BG383" s="29"/>
      <c r="BH383" s="29"/>
      <c r="BI383" s="26"/>
      <c r="BJ383" s="347" t="str">
        <f t="shared" si="154"/>
        <v>No</v>
      </c>
      <c r="BK383" s="347" t="str">
        <f t="shared" si="141"/>
        <v>No</v>
      </c>
      <c r="BL383" s="347" t="str">
        <f t="shared" si="142"/>
        <v>No</v>
      </c>
      <c r="BM383" s="347" t="str">
        <f t="shared" si="143"/>
        <v>No</v>
      </c>
      <c r="BN383" s="347" t="str">
        <f t="shared" si="144"/>
        <v>No</v>
      </c>
      <c r="BO383" s="347" t="str">
        <f t="shared" si="145"/>
        <v>No</v>
      </c>
      <c r="BP383" s="347" t="str">
        <f t="shared" si="146"/>
        <v>No</v>
      </c>
      <c r="BQ383" s="347" t="str">
        <f t="shared" si="155"/>
        <v>No</v>
      </c>
      <c r="BR383" s="347" t="str">
        <f t="shared" si="147"/>
        <v>No</v>
      </c>
      <c r="BS383" s="347" t="str">
        <f t="shared" si="156"/>
        <v>No</v>
      </c>
      <c r="BT383" s="347" t="str">
        <f t="shared" si="157"/>
        <v>No</v>
      </c>
      <c r="BU383" s="347" t="str">
        <f t="shared" si="148"/>
        <v>Yes</v>
      </c>
      <c r="BV383" s="347" t="str">
        <f t="shared" si="149"/>
        <v>6th-12th</v>
      </c>
      <c r="BW383" s="347" t="str">
        <f t="shared" si="158"/>
        <v>No</v>
      </c>
      <c r="BX383" s="347" t="str">
        <f t="shared" si="159"/>
        <v>No</v>
      </c>
      <c r="BY383" s="347" t="str">
        <f t="shared" si="160"/>
        <v>No</v>
      </c>
      <c r="BZ383" s="347" t="str">
        <f t="shared" si="161"/>
        <v>No</v>
      </c>
    </row>
    <row r="384" spans="1:78" x14ac:dyDescent="0.3">
      <c r="A384" s="26"/>
      <c r="B384" s="26"/>
      <c r="C384" s="355"/>
      <c r="D384" s="322"/>
      <c r="E384" s="322"/>
      <c r="F384" s="26"/>
      <c r="G384" s="26"/>
      <c r="H384" s="26"/>
      <c r="I384" s="26"/>
      <c r="J384" s="26"/>
      <c r="K384" s="26"/>
      <c r="L384" s="26"/>
      <c r="M384" s="26"/>
      <c r="N384" s="25"/>
      <c r="O384" s="141"/>
      <c r="P384" s="26"/>
      <c r="Q384" s="141"/>
      <c r="R384" s="26"/>
      <c r="S384" s="345">
        <f t="shared" si="135"/>
        <v>0</v>
      </c>
      <c r="T384" s="26"/>
      <c r="U384" s="26"/>
      <c r="V384" s="26"/>
      <c r="W384" s="26"/>
      <c r="X384" s="26"/>
      <c r="Y384" s="26"/>
      <c r="Z384" s="26"/>
      <c r="AA384" s="26"/>
      <c r="AB384" s="27"/>
      <c r="AC384" s="27"/>
      <c r="AD384" s="346" t="str">
        <f t="shared" si="150"/>
        <v>Insufficient Data</v>
      </c>
      <c r="AE384" s="125" t="str">
        <f t="shared" si="151"/>
        <v>Insufficient Data</v>
      </c>
      <c r="AF384" s="125" t="str">
        <f t="shared" si="152"/>
        <v>Insufficient Data</v>
      </c>
      <c r="AG384" s="31"/>
      <c r="AH384" s="31"/>
      <c r="AI384" s="125" t="str">
        <f t="shared" si="136"/>
        <v>Insufficient Data</v>
      </c>
      <c r="AJ384" s="125" t="str">
        <f t="shared" si="153"/>
        <v>Insufficient Data</v>
      </c>
      <c r="AK384" s="225" t="str">
        <f t="shared" si="137"/>
        <v>Yes</v>
      </c>
      <c r="AL384" s="29"/>
      <c r="AM384" s="29"/>
      <c r="AN384" s="125" t="str">
        <f t="shared" si="138"/>
        <v>Insufficient Data</v>
      </c>
      <c r="AO384" s="125" t="str">
        <f t="shared" si="139"/>
        <v>Insufficient Data</v>
      </c>
      <c r="AP384" s="225" t="str">
        <f t="shared" si="140"/>
        <v>Insufficient Data</v>
      </c>
      <c r="AQ384" s="322"/>
      <c r="AR384" s="322"/>
      <c r="AS384" s="28"/>
      <c r="AT384" s="26"/>
      <c r="AU384" s="26"/>
      <c r="AV384" s="26"/>
      <c r="AW384" s="26"/>
      <c r="AX384" s="26"/>
      <c r="AY384" s="26"/>
      <c r="AZ384" s="26"/>
      <c r="BA384" s="26"/>
      <c r="BB384" s="26"/>
      <c r="BC384" s="26"/>
      <c r="BD384" s="149"/>
      <c r="BE384" s="26"/>
      <c r="BF384" s="29"/>
      <c r="BG384" s="29"/>
      <c r="BH384" s="29"/>
      <c r="BI384" s="26"/>
      <c r="BJ384" s="347" t="str">
        <f t="shared" si="154"/>
        <v>No</v>
      </c>
      <c r="BK384" s="347" t="str">
        <f t="shared" si="141"/>
        <v>No</v>
      </c>
      <c r="BL384" s="347" t="str">
        <f t="shared" si="142"/>
        <v>No</v>
      </c>
      <c r="BM384" s="347" t="str">
        <f t="shared" si="143"/>
        <v>No</v>
      </c>
      <c r="BN384" s="347" t="str">
        <f t="shared" si="144"/>
        <v>No</v>
      </c>
      <c r="BO384" s="347" t="str">
        <f t="shared" si="145"/>
        <v>No</v>
      </c>
      <c r="BP384" s="347" t="str">
        <f t="shared" si="146"/>
        <v>No</v>
      </c>
      <c r="BQ384" s="347" t="str">
        <f t="shared" si="155"/>
        <v>No</v>
      </c>
      <c r="BR384" s="347" t="str">
        <f t="shared" si="147"/>
        <v>No</v>
      </c>
      <c r="BS384" s="347" t="str">
        <f t="shared" si="156"/>
        <v>No</v>
      </c>
      <c r="BT384" s="347" t="str">
        <f t="shared" si="157"/>
        <v>No</v>
      </c>
      <c r="BU384" s="347" t="str">
        <f t="shared" si="148"/>
        <v>Yes</v>
      </c>
      <c r="BV384" s="347" t="str">
        <f t="shared" si="149"/>
        <v>6th-12th</v>
      </c>
      <c r="BW384" s="347" t="str">
        <f t="shared" si="158"/>
        <v>No</v>
      </c>
      <c r="BX384" s="347" t="str">
        <f t="shared" si="159"/>
        <v>No</v>
      </c>
      <c r="BY384" s="347" t="str">
        <f t="shared" si="160"/>
        <v>No</v>
      </c>
      <c r="BZ384" s="347" t="str">
        <f t="shared" si="161"/>
        <v>No</v>
      </c>
    </row>
    <row r="385" spans="1:78" x14ac:dyDescent="0.3">
      <c r="A385" s="26"/>
      <c r="B385" s="26"/>
      <c r="C385" s="355"/>
      <c r="D385" s="322"/>
      <c r="E385" s="322"/>
      <c r="F385" s="26"/>
      <c r="G385" s="26"/>
      <c r="H385" s="26"/>
      <c r="I385" s="26"/>
      <c r="J385" s="26"/>
      <c r="K385" s="26"/>
      <c r="L385" s="26"/>
      <c r="M385" s="26"/>
      <c r="N385" s="25"/>
      <c r="O385" s="141"/>
      <c r="P385" s="26"/>
      <c r="Q385" s="141"/>
      <c r="R385" s="26"/>
      <c r="S385" s="345">
        <f t="shared" si="135"/>
        <v>0</v>
      </c>
      <c r="T385" s="26"/>
      <c r="U385" s="26"/>
      <c r="V385" s="26"/>
      <c r="W385" s="26"/>
      <c r="X385" s="26"/>
      <c r="Y385" s="26"/>
      <c r="Z385" s="26"/>
      <c r="AA385" s="26"/>
      <c r="AB385" s="27"/>
      <c r="AC385" s="27"/>
      <c r="AD385" s="346" t="str">
        <f t="shared" si="150"/>
        <v>Insufficient Data</v>
      </c>
      <c r="AE385" s="125" t="str">
        <f t="shared" si="151"/>
        <v>Insufficient Data</v>
      </c>
      <c r="AF385" s="125" t="str">
        <f t="shared" si="152"/>
        <v>Insufficient Data</v>
      </c>
      <c r="AG385" s="31"/>
      <c r="AH385" s="31"/>
      <c r="AI385" s="125" t="str">
        <f t="shared" si="136"/>
        <v>Insufficient Data</v>
      </c>
      <c r="AJ385" s="125" t="str">
        <f t="shared" si="153"/>
        <v>Insufficient Data</v>
      </c>
      <c r="AK385" s="225" t="str">
        <f t="shared" si="137"/>
        <v>Yes</v>
      </c>
      <c r="AL385" s="29"/>
      <c r="AM385" s="29"/>
      <c r="AN385" s="125" t="str">
        <f t="shared" si="138"/>
        <v>Insufficient Data</v>
      </c>
      <c r="AO385" s="125" t="str">
        <f t="shared" si="139"/>
        <v>Insufficient Data</v>
      </c>
      <c r="AP385" s="225" t="str">
        <f t="shared" si="140"/>
        <v>Insufficient Data</v>
      </c>
      <c r="AQ385" s="322"/>
      <c r="AR385" s="322"/>
      <c r="AS385" s="28"/>
      <c r="AT385" s="26"/>
      <c r="AU385" s="26"/>
      <c r="AV385" s="26"/>
      <c r="AW385" s="26"/>
      <c r="AX385" s="26"/>
      <c r="AY385" s="26"/>
      <c r="AZ385" s="26"/>
      <c r="BA385" s="26"/>
      <c r="BB385" s="26"/>
      <c r="BC385" s="26"/>
      <c r="BD385" s="149"/>
      <c r="BE385" s="26"/>
      <c r="BF385" s="29"/>
      <c r="BG385" s="29"/>
      <c r="BH385" s="29"/>
      <c r="BI385" s="26"/>
      <c r="BJ385" s="347" t="str">
        <f t="shared" si="154"/>
        <v>No</v>
      </c>
      <c r="BK385" s="347" t="str">
        <f t="shared" si="141"/>
        <v>No</v>
      </c>
      <c r="BL385" s="347" t="str">
        <f t="shared" si="142"/>
        <v>No</v>
      </c>
      <c r="BM385" s="347" t="str">
        <f t="shared" si="143"/>
        <v>No</v>
      </c>
      <c r="BN385" s="347" t="str">
        <f t="shared" si="144"/>
        <v>No</v>
      </c>
      <c r="BO385" s="347" t="str">
        <f t="shared" si="145"/>
        <v>No</v>
      </c>
      <c r="BP385" s="347" t="str">
        <f t="shared" si="146"/>
        <v>No</v>
      </c>
      <c r="BQ385" s="347" t="str">
        <f t="shared" si="155"/>
        <v>No</v>
      </c>
      <c r="BR385" s="347" t="str">
        <f t="shared" si="147"/>
        <v>No</v>
      </c>
      <c r="BS385" s="347" t="str">
        <f t="shared" si="156"/>
        <v>No</v>
      </c>
      <c r="BT385" s="347" t="str">
        <f t="shared" si="157"/>
        <v>No</v>
      </c>
      <c r="BU385" s="347" t="str">
        <f t="shared" si="148"/>
        <v>Yes</v>
      </c>
      <c r="BV385" s="347" t="str">
        <f t="shared" si="149"/>
        <v>6th-12th</v>
      </c>
      <c r="BW385" s="347" t="str">
        <f t="shared" si="158"/>
        <v>No</v>
      </c>
      <c r="BX385" s="347" t="str">
        <f t="shared" si="159"/>
        <v>No</v>
      </c>
      <c r="BY385" s="347" t="str">
        <f t="shared" si="160"/>
        <v>No</v>
      </c>
      <c r="BZ385" s="347" t="str">
        <f t="shared" si="161"/>
        <v>No</v>
      </c>
    </row>
    <row r="386" spans="1:78" x14ac:dyDescent="0.3">
      <c r="A386" s="26"/>
      <c r="B386" s="26"/>
      <c r="C386" s="355"/>
      <c r="D386" s="322"/>
      <c r="E386" s="322"/>
      <c r="F386" s="26"/>
      <c r="G386" s="26"/>
      <c r="H386" s="26"/>
      <c r="I386" s="26"/>
      <c r="J386" s="26"/>
      <c r="K386" s="26"/>
      <c r="L386" s="26"/>
      <c r="M386" s="26"/>
      <c r="N386" s="25"/>
      <c r="O386" s="141"/>
      <c r="P386" s="26"/>
      <c r="Q386" s="141"/>
      <c r="R386" s="26"/>
      <c r="S386" s="345">
        <f t="shared" si="135"/>
        <v>0</v>
      </c>
      <c r="T386" s="26"/>
      <c r="U386" s="26"/>
      <c r="V386" s="26"/>
      <c r="W386" s="26"/>
      <c r="X386" s="26"/>
      <c r="Y386" s="26"/>
      <c r="Z386" s="26"/>
      <c r="AA386" s="26"/>
      <c r="AB386" s="27"/>
      <c r="AC386" s="27"/>
      <c r="AD386" s="346" t="str">
        <f t="shared" si="150"/>
        <v>Insufficient Data</v>
      </c>
      <c r="AE386" s="125" t="str">
        <f t="shared" si="151"/>
        <v>Insufficient Data</v>
      </c>
      <c r="AF386" s="125" t="str">
        <f t="shared" si="152"/>
        <v>Insufficient Data</v>
      </c>
      <c r="AG386" s="31"/>
      <c r="AH386" s="31"/>
      <c r="AI386" s="125" t="str">
        <f t="shared" si="136"/>
        <v>Insufficient Data</v>
      </c>
      <c r="AJ386" s="125" t="str">
        <f t="shared" si="153"/>
        <v>Insufficient Data</v>
      </c>
      <c r="AK386" s="225" t="str">
        <f t="shared" si="137"/>
        <v>Yes</v>
      </c>
      <c r="AL386" s="29"/>
      <c r="AM386" s="29"/>
      <c r="AN386" s="125" t="str">
        <f t="shared" si="138"/>
        <v>Insufficient Data</v>
      </c>
      <c r="AO386" s="125" t="str">
        <f t="shared" si="139"/>
        <v>Insufficient Data</v>
      </c>
      <c r="AP386" s="225" t="str">
        <f t="shared" si="140"/>
        <v>Insufficient Data</v>
      </c>
      <c r="AQ386" s="322"/>
      <c r="AR386" s="322"/>
      <c r="AS386" s="28"/>
      <c r="AT386" s="26"/>
      <c r="AU386" s="26"/>
      <c r="AV386" s="26"/>
      <c r="AW386" s="26"/>
      <c r="AX386" s="26"/>
      <c r="AY386" s="26"/>
      <c r="AZ386" s="26"/>
      <c r="BA386" s="26"/>
      <c r="BB386" s="26"/>
      <c r="BC386" s="26"/>
      <c r="BD386" s="149"/>
      <c r="BE386" s="26"/>
      <c r="BF386" s="29"/>
      <c r="BG386" s="29"/>
      <c r="BH386" s="29"/>
      <c r="BI386" s="26"/>
      <c r="BJ386" s="347" t="str">
        <f t="shared" si="154"/>
        <v>No</v>
      </c>
      <c r="BK386" s="347" t="str">
        <f t="shared" si="141"/>
        <v>No</v>
      </c>
      <c r="BL386" s="347" t="str">
        <f t="shared" si="142"/>
        <v>No</v>
      </c>
      <c r="BM386" s="347" t="str">
        <f t="shared" si="143"/>
        <v>No</v>
      </c>
      <c r="BN386" s="347" t="str">
        <f t="shared" si="144"/>
        <v>No</v>
      </c>
      <c r="BO386" s="347" t="str">
        <f t="shared" si="145"/>
        <v>No</v>
      </c>
      <c r="BP386" s="347" t="str">
        <f t="shared" si="146"/>
        <v>No</v>
      </c>
      <c r="BQ386" s="347" t="str">
        <f t="shared" si="155"/>
        <v>No</v>
      </c>
      <c r="BR386" s="347" t="str">
        <f t="shared" si="147"/>
        <v>No</v>
      </c>
      <c r="BS386" s="347" t="str">
        <f t="shared" si="156"/>
        <v>No</v>
      </c>
      <c r="BT386" s="347" t="str">
        <f t="shared" si="157"/>
        <v>No</v>
      </c>
      <c r="BU386" s="347" t="str">
        <f t="shared" si="148"/>
        <v>Yes</v>
      </c>
      <c r="BV386" s="347" t="str">
        <f t="shared" si="149"/>
        <v>6th-12th</v>
      </c>
      <c r="BW386" s="347" t="str">
        <f t="shared" si="158"/>
        <v>No</v>
      </c>
      <c r="BX386" s="347" t="str">
        <f t="shared" si="159"/>
        <v>No</v>
      </c>
      <c r="BY386" s="347" t="str">
        <f t="shared" si="160"/>
        <v>No</v>
      </c>
      <c r="BZ386" s="347" t="str">
        <f t="shared" si="161"/>
        <v>No</v>
      </c>
    </row>
    <row r="387" spans="1:78" x14ac:dyDescent="0.3">
      <c r="A387" s="26"/>
      <c r="B387" s="26"/>
      <c r="C387" s="355"/>
      <c r="D387" s="322"/>
      <c r="E387" s="322"/>
      <c r="F387" s="26"/>
      <c r="G387" s="26"/>
      <c r="H387" s="26"/>
      <c r="I387" s="26"/>
      <c r="J387" s="26"/>
      <c r="K387" s="26"/>
      <c r="L387" s="26"/>
      <c r="M387" s="26"/>
      <c r="N387" s="25"/>
      <c r="O387" s="141"/>
      <c r="P387" s="26"/>
      <c r="Q387" s="141"/>
      <c r="R387" s="26"/>
      <c r="S387" s="345">
        <f t="shared" ref="S387:S450" si="162">O387+Q387</f>
        <v>0</v>
      </c>
      <c r="T387" s="26"/>
      <c r="U387" s="26"/>
      <c r="V387" s="26"/>
      <c r="W387" s="26"/>
      <c r="X387" s="26"/>
      <c r="Y387" s="26"/>
      <c r="Z387" s="26"/>
      <c r="AA387" s="26"/>
      <c r="AB387" s="27"/>
      <c r="AC387" s="27"/>
      <c r="AD387" s="346" t="str">
        <f t="shared" si="150"/>
        <v>Insufficient Data</v>
      </c>
      <c r="AE387" s="125" t="str">
        <f t="shared" si="151"/>
        <v>Insufficient Data</v>
      </c>
      <c r="AF387" s="125" t="str">
        <f t="shared" si="152"/>
        <v>Insufficient Data</v>
      </c>
      <c r="AG387" s="31"/>
      <c r="AH387" s="31"/>
      <c r="AI387" s="125" t="str">
        <f t="shared" ref="AI387:AI450" si="163">IF(AG387="","Insufficient Data",IF(AH387="","Insufficient Data",AH387-AG387))</f>
        <v>Insufficient Data</v>
      </c>
      <c r="AJ387" s="125" t="str">
        <f t="shared" si="153"/>
        <v>Insufficient Data</v>
      </c>
      <c r="AK387" s="225" t="str">
        <f t="shared" ref="AK387:AK450" si="164">IF(OR(AG387=90%,AG387&lt;90%),"Yes","No")</f>
        <v>Yes</v>
      </c>
      <c r="AL387" s="29"/>
      <c r="AM387" s="29"/>
      <c r="AN387" s="125" t="str">
        <f t="shared" ref="AN387:AN450" si="165">IF(AL387="","Insufficient Data",IF(AM387="","Insufficient Data",AM387-AL387))</f>
        <v>Insufficient Data</v>
      </c>
      <c r="AO387" s="125" t="str">
        <f t="shared" ref="AO387:AO450" si="166">IF(AN387="Insufficient Data","Insufficient Data",IF(AN387=0,"No Change",IF(AN387&lt;0,"Improved",IF(AN387&gt;0,"Declined"))))</f>
        <v>Insufficient Data</v>
      </c>
      <c r="AP387" s="225" t="str">
        <f t="shared" ref="AP387:AP450" si="167">IF(AL387="","Insufficient Data",IF(AL387=0,"No",IF(AL387&gt;0,"Yes")))</f>
        <v>Insufficient Data</v>
      </c>
      <c r="AQ387" s="322"/>
      <c r="AR387" s="322"/>
      <c r="AS387" s="28"/>
      <c r="AT387" s="26"/>
      <c r="AU387" s="26"/>
      <c r="AV387" s="26"/>
      <c r="AW387" s="26"/>
      <c r="AX387" s="26"/>
      <c r="AY387" s="26"/>
      <c r="AZ387" s="26"/>
      <c r="BA387" s="26"/>
      <c r="BB387" s="26"/>
      <c r="BC387" s="26"/>
      <c r="BD387" s="149"/>
      <c r="BE387" s="26"/>
      <c r="BF387" s="29"/>
      <c r="BG387" s="29"/>
      <c r="BH387" s="29"/>
      <c r="BI387" s="26"/>
      <c r="BJ387" s="347" t="str">
        <f t="shared" si="154"/>
        <v>No</v>
      </c>
      <c r="BK387" s="347" t="str">
        <f t="shared" ref="BK387:BK450" si="168">IF($Q387&gt;0,"Yes","No")</f>
        <v>No</v>
      </c>
      <c r="BL387" s="347" t="str">
        <f t="shared" ref="BL387:BL450" si="169">IF(AND($BJ387="yes",$BK387="yes"),"Yes","No")</f>
        <v>No</v>
      </c>
      <c r="BM387" s="347" t="str">
        <f t="shared" ref="BM387:BM450" si="170">IF(OR($I387=4,$I387=5,$I387=6,$I387=7,$I387=8),"Yes","No")</f>
        <v>No</v>
      </c>
      <c r="BN387" s="347" t="str">
        <f t="shared" ref="BN387:BN450" si="171">IF(OR($I387=3,$I387=4,$I387=5,$I387=6,$I387=7,$I387=8),"Yes","No")</f>
        <v>No</v>
      </c>
      <c r="BO387" s="347" t="str">
        <f t="shared" ref="BO387:BO450" si="172">IF(OR($I387=7,$I387=8,$I387=10,$I387=11,$I387=12),"Yes","No")</f>
        <v>No</v>
      </c>
      <c r="BP387" s="347" t="str">
        <f t="shared" ref="BP387:BP450" si="173">IF(OR($I387=9,$I387=10,$I387=11,$I387=12),"Yes","No")</f>
        <v>No</v>
      </c>
      <c r="BQ387" s="347" t="str">
        <f t="shared" si="155"/>
        <v>No</v>
      </c>
      <c r="BR387" s="347" t="str">
        <f t="shared" ref="BR387:BR450" si="174">IF(OR($I387=1,$I387=2,$I387=3,$I387=4,$I387=5,$I387=6,$I387=7,$I387=8,$I387=9,$I387=10,$I387=11,$I387=12),"Yes","No")</f>
        <v>No</v>
      </c>
      <c r="BS387" s="347" t="str">
        <f t="shared" si="156"/>
        <v>No</v>
      </c>
      <c r="BT387" s="347" t="str">
        <f t="shared" si="157"/>
        <v>No</v>
      </c>
      <c r="BU387" s="347" t="str">
        <f t="shared" ref="BU387:BU450" si="175">IF(OR(AG387=90%,AG387&lt;90%),"Yes","No")</f>
        <v>Yes</v>
      </c>
      <c r="BV387" s="347" t="str">
        <f t="shared" ref="BV387:BV450" si="176">IF(OR($I387="Pre-K",$I387="K",$I387=1,$I387=2,$I387=3,$I387=4,$I387=5),"PK-5","6th-12th")</f>
        <v>6th-12th</v>
      </c>
      <c r="BW387" s="347" t="str">
        <f t="shared" si="158"/>
        <v>No</v>
      </c>
      <c r="BX387" s="347" t="str">
        <f t="shared" si="159"/>
        <v>No</v>
      </c>
      <c r="BY387" s="347" t="str">
        <f t="shared" si="160"/>
        <v>No</v>
      </c>
      <c r="BZ387" s="347" t="str">
        <f t="shared" si="161"/>
        <v>No</v>
      </c>
    </row>
    <row r="388" spans="1:78" x14ac:dyDescent="0.3">
      <c r="A388" s="26"/>
      <c r="B388" s="26"/>
      <c r="C388" s="355"/>
      <c r="D388" s="322"/>
      <c r="E388" s="322"/>
      <c r="F388" s="26"/>
      <c r="G388" s="26"/>
      <c r="H388" s="26"/>
      <c r="I388" s="26"/>
      <c r="J388" s="26"/>
      <c r="K388" s="26"/>
      <c r="L388" s="26"/>
      <c r="M388" s="26"/>
      <c r="N388" s="25"/>
      <c r="O388" s="141"/>
      <c r="P388" s="26"/>
      <c r="Q388" s="141"/>
      <c r="R388" s="26"/>
      <c r="S388" s="345">
        <f t="shared" si="162"/>
        <v>0</v>
      </c>
      <c r="T388" s="26"/>
      <c r="U388" s="26"/>
      <c r="V388" s="26"/>
      <c r="W388" s="26"/>
      <c r="X388" s="26"/>
      <c r="Y388" s="26"/>
      <c r="Z388" s="26"/>
      <c r="AA388" s="26"/>
      <c r="AB388" s="27"/>
      <c r="AC388" s="27"/>
      <c r="AD388" s="346" t="str">
        <f t="shared" ref="AD388:AD451" si="177">IF(AB388="","Insufficient Data",IF(AC388="","Insufficient Data",AC388-AB388))</f>
        <v>Insufficient Data</v>
      </c>
      <c r="AE388" s="125" t="str">
        <f t="shared" ref="AE388:AE451" si="178">IF(AD388="Insufficient Data","Insufficient Data",IF(AD388=0,"No Change",IF(AD388&gt;0,"Improved",IF(AD388&lt;0,"Declined"))))</f>
        <v>Insufficient Data</v>
      </c>
      <c r="AF388" s="125" t="str">
        <f t="shared" ref="AF388:AF451" si="179">IF(AB388="","Insufficient Data",IF(AB388&gt;=3,"No",IF(AB388&lt;3,"Yes")))</f>
        <v>Insufficient Data</v>
      </c>
      <c r="AG388" s="31"/>
      <c r="AH388" s="31"/>
      <c r="AI388" s="125" t="str">
        <f t="shared" si="163"/>
        <v>Insufficient Data</v>
      </c>
      <c r="AJ388" s="125" t="str">
        <f t="shared" ref="AJ388:AJ451" si="180">IF(AI388="Insufficient Data","Insufficient Data",IF(AI388=0,"No Change",IF(AI388&gt;0,"Improved",IF(AI388&lt;0,"Declined"))))</f>
        <v>Insufficient Data</v>
      </c>
      <c r="AK388" s="225" t="str">
        <f t="shared" si="164"/>
        <v>Yes</v>
      </c>
      <c r="AL388" s="29"/>
      <c r="AM388" s="29"/>
      <c r="AN388" s="125" t="str">
        <f t="shared" si="165"/>
        <v>Insufficient Data</v>
      </c>
      <c r="AO388" s="125" t="str">
        <f t="shared" si="166"/>
        <v>Insufficient Data</v>
      </c>
      <c r="AP388" s="225" t="str">
        <f t="shared" si="167"/>
        <v>Insufficient Data</v>
      </c>
      <c r="AQ388" s="322"/>
      <c r="AR388" s="322"/>
      <c r="AS388" s="28"/>
      <c r="AT388" s="26"/>
      <c r="AU388" s="26"/>
      <c r="AV388" s="26"/>
      <c r="AW388" s="26"/>
      <c r="AX388" s="26"/>
      <c r="AY388" s="26"/>
      <c r="AZ388" s="26"/>
      <c r="BA388" s="26"/>
      <c r="BB388" s="26"/>
      <c r="BC388" s="26"/>
      <c r="BD388" s="149"/>
      <c r="BE388" s="26"/>
      <c r="BF388" s="29"/>
      <c r="BG388" s="29"/>
      <c r="BH388" s="29"/>
      <c r="BI388" s="26"/>
      <c r="BJ388" s="347" t="str">
        <f t="shared" ref="BJ388:BJ451" si="181">IF($O388&gt;0,"Yes","No")</f>
        <v>No</v>
      </c>
      <c r="BK388" s="347" t="str">
        <f t="shared" si="168"/>
        <v>No</v>
      </c>
      <c r="BL388" s="347" t="str">
        <f t="shared" si="169"/>
        <v>No</v>
      </c>
      <c r="BM388" s="347" t="str">
        <f t="shared" si="170"/>
        <v>No</v>
      </c>
      <c r="BN388" s="347" t="str">
        <f t="shared" si="171"/>
        <v>No</v>
      </c>
      <c r="BO388" s="347" t="str">
        <f t="shared" si="172"/>
        <v>No</v>
      </c>
      <c r="BP388" s="347" t="str">
        <f t="shared" si="173"/>
        <v>No</v>
      </c>
      <c r="BQ388" s="347" t="str">
        <f t="shared" ref="BQ388:BQ451" si="182">IF(OR($I388=1,$I388=2,$I388=3,$I388=4,$I388=5),"Yes","No")</f>
        <v>No</v>
      </c>
      <c r="BR388" s="347" t="str">
        <f t="shared" si="174"/>
        <v>No</v>
      </c>
      <c r="BS388" s="347" t="str">
        <f t="shared" ref="BS388:BS451" si="183">IF(OR($I388="Pre-K",$I388="K",$I388=1,$I388=2,$I388=3,$I388=4,$I388=5),"Yes","No")</f>
        <v>No</v>
      </c>
      <c r="BT388" s="347" t="str">
        <f t="shared" ref="BT388:BT451" si="184">IF(OR($I388=6,$I388=7,$I388=8,$I388=9,$I388=10,$I388=11,$I388=12),"Yes","No")</f>
        <v>No</v>
      </c>
      <c r="BU388" s="347" t="str">
        <f t="shared" si="175"/>
        <v>Yes</v>
      </c>
      <c r="BV388" s="347" t="str">
        <f t="shared" si="176"/>
        <v>6th-12th</v>
      </c>
      <c r="BW388" s="347" t="str">
        <f t="shared" ref="BW388:BW451" si="185">IF(AND(BO388="Yes",AF388="Yes",AE388="Improved"),"Yes","No")</f>
        <v>No</v>
      </c>
      <c r="BX388" s="347" t="str">
        <f t="shared" ref="BX388:BX451" si="186">IF(OR($X388="Improved",$X388="No change",$X388="No change",$X388="Declined",$X388="Did not need to improve"),"Yes","No")</f>
        <v>No</v>
      </c>
      <c r="BY388" s="347" t="str">
        <f t="shared" ref="BY388:BY451" si="187">IF(OR($AA388="Improved",$AA388="No change",$AA388="No change",$AA388="Declined",$AA388="Did not need to improve"),"Yes","No")</f>
        <v>No</v>
      </c>
      <c r="BZ388" s="347" t="str">
        <f t="shared" ref="BZ388:BZ451" si="188">IF(OR(BA388="Improved",BA388="No change",BA388="Declined",BA388="Did not need to improve"),"Yes","No")</f>
        <v>No</v>
      </c>
    </row>
    <row r="389" spans="1:78" x14ac:dyDescent="0.3">
      <c r="A389" s="26"/>
      <c r="B389" s="26"/>
      <c r="C389" s="355"/>
      <c r="D389" s="322"/>
      <c r="E389" s="322"/>
      <c r="F389" s="26"/>
      <c r="G389" s="26"/>
      <c r="H389" s="26"/>
      <c r="I389" s="26"/>
      <c r="J389" s="26"/>
      <c r="K389" s="26"/>
      <c r="L389" s="26"/>
      <c r="M389" s="26"/>
      <c r="N389" s="25"/>
      <c r="O389" s="141"/>
      <c r="P389" s="26"/>
      <c r="Q389" s="141"/>
      <c r="R389" s="26"/>
      <c r="S389" s="345">
        <f t="shared" si="162"/>
        <v>0</v>
      </c>
      <c r="T389" s="26"/>
      <c r="U389" s="26"/>
      <c r="V389" s="26"/>
      <c r="W389" s="26"/>
      <c r="X389" s="26"/>
      <c r="Y389" s="26"/>
      <c r="Z389" s="26"/>
      <c r="AA389" s="26"/>
      <c r="AB389" s="27"/>
      <c r="AC389" s="27"/>
      <c r="AD389" s="346" t="str">
        <f t="shared" si="177"/>
        <v>Insufficient Data</v>
      </c>
      <c r="AE389" s="125" t="str">
        <f t="shared" si="178"/>
        <v>Insufficient Data</v>
      </c>
      <c r="AF389" s="125" t="str">
        <f t="shared" si="179"/>
        <v>Insufficient Data</v>
      </c>
      <c r="AG389" s="31"/>
      <c r="AH389" s="31"/>
      <c r="AI389" s="125" t="str">
        <f t="shared" si="163"/>
        <v>Insufficient Data</v>
      </c>
      <c r="AJ389" s="125" t="str">
        <f t="shared" si="180"/>
        <v>Insufficient Data</v>
      </c>
      <c r="AK389" s="225" t="str">
        <f t="shared" si="164"/>
        <v>Yes</v>
      </c>
      <c r="AL389" s="29"/>
      <c r="AM389" s="29"/>
      <c r="AN389" s="125" t="str">
        <f t="shared" si="165"/>
        <v>Insufficient Data</v>
      </c>
      <c r="AO389" s="125" t="str">
        <f t="shared" si="166"/>
        <v>Insufficient Data</v>
      </c>
      <c r="AP389" s="225" t="str">
        <f t="shared" si="167"/>
        <v>Insufficient Data</v>
      </c>
      <c r="AQ389" s="322"/>
      <c r="AR389" s="322"/>
      <c r="AS389" s="28"/>
      <c r="AT389" s="26"/>
      <c r="AU389" s="26"/>
      <c r="AV389" s="26"/>
      <c r="AW389" s="26"/>
      <c r="AX389" s="26"/>
      <c r="AY389" s="26"/>
      <c r="AZ389" s="26"/>
      <c r="BA389" s="26"/>
      <c r="BB389" s="26"/>
      <c r="BC389" s="26"/>
      <c r="BD389" s="149"/>
      <c r="BE389" s="26"/>
      <c r="BF389" s="29"/>
      <c r="BG389" s="29"/>
      <c r="BH389" s="29"/>
      <c r="BI389" s="26"/>
      <c r="BJ389" s="347" t="str">
        <f t="shared" si="181"/>
        <v>No</v>
      </c>
      <c r="BK389" s="347" t="str">
        <f t="shared" si="168"/>
        <v>No</v>
      </c>
      <c r="BL389" s="347" t="str">
        <f t="shared" si="169"/>
        <v>No</v>
      </c>
      <c r="BM389" s="347" t="str">
        <f t="shared" si="170"/>
        <v>No</v>
      </c>
      <c r="BN389" s="347" t="str">
        <f t="shared" si="171"/>
        <v>No</v>
      </c>
      <c r="BO389" s="347" t="str">
        <f t="shared" si="172"/>
        <v>No</v>
      </c>
      <c r="BP389" s="347" t="str">
        <f t="shared" si="173"/>
        <v>No</v>
      </c>
      <c r="BQ389" s="347" t="str">
        <f t="shared" si="182"/>
        <v>No</v>
      </c>
      <c r="BR389" s="347" t="str">
        <f t="shared" si="174"/>
        <v>No</v>
      </c>
      <c r="BS389" s="347" t="str">
        <f t="shared" si="183"/>
        <v>No</v>
      </c>
      <c r="BT389" s="347" t="str">
        <f t="shared" si="184"/>
        <v>No</v>
      </c>
      <c r="BU389" s="347" t="str">
        <f t="shared" si="175"/>
        <v>Yes</v>
      </c>
      <c r="BV389" s="347" t="str">
        <f t="shared" si="176"/>
        <v>6th-12th</v>
      </c>
      <c r="BW389" s="347" t="str">
        <f t="shared" si="185"/>
        <v>No</v>
      </c>
      <c r="BX389" s="347" t="str">
        <f t="shared" si="186"/>
        <v>No</v>
      </c>
      <c r="BY389" s="347" t="str">
        <f t="shared" si="187"/>
        <v>No</v>
      </c>
      <c r="BZ389" s="347" t="str">
        <f t="shared" si="188"/>
        <v>No</v>
      </c>
    </row>
    <row r="390" spans="1:78" x14ac:dyDescent="0.3">
      <c r="A390" s="26"/>
      <c r="B390" s="26"/>
      <c r="C390" s="355"/>
      <c r="D390" s="322"/>
      <c r="E390" s="322"/>
      <c r="F390" s="26"/>
      <c r="G390" s="26"/>
      <c r="H390" s="26"/>
      <c r="I390" s="26"/>
      <c r="J390" s="26"/>
      <c r="K390" s="26"/>
      <c r="L390" s="26"/>
      <c r="M390" s="26"/>
      <c r="N390" s="25"/>
      <c r="O390" s="141"/>
      <c r="P390" s="26"/>
      <c r="Q390" s="141"/>
      <c r="R390" s="26"/>
      <c r="S390" s="345">
        <f t="shared" si="162"/>
        <v>0</v>
      </c>
      <c r="T390" s="26"/>
      <c r="U390" s="26"/>
      <c r="V390" s="26"/>
      <c r="W390" s="26"/>
      <c r="X390" s="26"/>
      <c r="Y390" s="26"/>
      <c r="Z390" s="26"/>
      <c r="AA390" s="26"/>
      <c r="AB390" s="27"/>
      <c r="AC390" s="27"/>
      <c r="AD390" s="346" t="str">
        <f t="shared" si="177"/>
        <v>Insufficient Data</v>
      </c>
      <c r="AE390" s="125" t="str">
        <f t="shared" si="178"/>
        <v>Insufficient Data</v>
      </c>
      <c r="AF390" s="125" t="str">
        <f t="shared" si="179"/>
        <v>Insufficient Data</v>
      </c>
      <c r="AG390" s="31"/>
      <c r="AH390" s="31"/>
      <c r="AI390" s="125" t="str">
        <f t="shared" si="163"/>
        <v>Insufficient Data</v>
      </c>
      <c r="AJ390" s="125" t="str">
        <f t="shared" si="180"/>
        <v>Insufficient Data</v>
      </c>
      <c r="AK390" s="225" t="str">
        <f t="shared" si="164"/>
        <v>Yes</v>
      </c>
      <c r="AL390" s="29"/>
      <c r="AM390" s="29"/>
      <c r="AN390" s="125" t="str">
        <f t="shared" si="165"/>
        <v>Insufficient Data</v>
      </c>
      <c r="AO390" s="125" t="str">
        <f t="shared" si="166"/>
        <v>Insufficient Data</v>
      </c>
      <c r="AP390" s="225" t="str">
        <f t="shared" si="167"/>
        <v>Insufficient Data</v>
      </c>
      <c r="AQ390" s="322"/>
      <c r="AR390" s="322"/>
      <c r="AS390" s="28"/>
      <c r="AT390" s="26"/>
      <c r="AU390" s="26"/>
      <c r="AV390" s="26"/>
      <c r="AW390" s="26"/>
      <c r="AX390" s="26"/>
      <c r="AY390" s="26"/>
      <c r="AZ390" s="26"/>
      <c r="BA390" s="26"/>
      <c r="BB390" s="26"/>
      <c r="BC390" s="26"/>
      <c r="BD390" s="149"/>
      <c r="BE390" s="26"/>
      <c r="BF390" s="29"/>
      <c r="BG390" s="29"/>
      <c r="BH390" s="29"/>
      <c r="BI390" s="26"/>
      <c r="BJ390" s="347" t="str">
        <f t="shared" si="181"/>
        <v>No</v>
      </c>
      <c r="BK390" s="347" t="str">
        <f t="shared" si="168"/>
        <v>No</v>
      </c>
      <c r="BL390" s="347" t="str">
        <f t="shared" si="169"/>
        <v>No</v>
      </c>
      <c r="BM390" s="347" t="str">
        <f t="shared" si="170"/>
        <v>No</v>
      </c>
      <c r="BN390" s="347" t="str">
        <f t="shared" si="171"/>
        <v>No</v>
      </c>
      <c r="BO390" s="347" t="str">
        <f t="shared" si="172"/>
        <v>No</v>
      </c>
      <c r="BP390" s="347" t="str">
        <f t="shared" si="173"/>
        <v>No</v>
      </c>
      <c r="BQ390" s="347" t="str">
        <f t="shared" si="182"/>
        <v>No</v>
      </c>
      <c r="BR390" s="347" t="str">
        <f t="shared" si="174"/>
        <v>No</v>
      </c>
      <c r="BS390" s="347" t="str">
        <f t="shared" si="183"/>
        <v>No</v>
      </c>
      <c r="BT390" s="347" t="str">
        <f t="shared" si="184"/>
        <v>No</v>
      </c>
      <c r="BU390" s="347" t="str">
        <f t="shared" si="175"/>
        <v>Yes</v>
      </c>
      <c r="BV390" s="347" t="str">
        <f t="shared" si="176"/>
        <v>6th-12th</v>
      </c>
      <c r="BW390" s="347" t="str">
        <f t="shared" si="185"/>
        <v>No</v>
      </c>
      <c r="BX390" s="347" t="str">
        <f t="shared" si="186"/>
        <v>No</v>
      </c>
      <c r="BY390" s="347" t="str">
        <f t="shared" si="187"/>
        <v>No</v>
      </c>
      <c r="BZ390" s="347" t="str">
        <f t="shared" si="188"/>
        <v>No</v>
      </c>
    </row>
    <row r="391" spans="1:78" x14ac:dyDescent="0.3">
      <c r="A391" s="26"/>
      <c r="B391" s="26"/>
      <c r="C391" s="355"/>
      <c r="D391" s="322"/>
      <c r="E391" s="322"/>
      <c r="F391" s="26"/>
      <c r="G391" s="26"/>
      <c r="H391" s="26"/>
      <c r="I391" s="26"/>
      <c r="J391" s="26"/>
      <c r="K391" s="26"/>
      <c r="L391" s="26"/>
      <c r="M391" s="26"/>
      <c r="N391" s="25"/>
      <c r="O391" s="141"/>
      <c r="P391" s="26"/>
      <c r="Q391" s="141"/>
      <c r="R391" s="26"/>
      <c r="S391" s="345">
        <f t="shared" si="162"/>
        <v>0</v>
      </c>
      <c r="T391" s="26"/>
      <c r="U391" s="26"/>
      <c r="V391" s="26"/>
      <c r="W391" s="26"/>
      <c r="X391" s="26"/>
      <c r="Y391" s="26"/>
      <c r="Z391" s="26"/>
      <c r="AA391" s="26"/>
      <c r="AB391" s="27"/>
      <c r="AC391" s="27"/>
      <c r="AD391" s="346" t="str">
        <f t="shared" si="177"/>
        <v>Insufficient Data</v>
      </c>
      <c r="AE391" s="125" t="str">
        <f t="shared" si="178"/>
        <v>Insufficient Data</v>
      </c>
      <c r="AF391" s="125" t="str">
        <f t="shared" si="179"/>
        <v>Insufficient Data</v>
      </c>
      <c r="AG391" s="31"/>
      <c r="AH391" s="31"/>
      <c r="AI391" s="125" t="str">
        <f t="shared" si="163"/>
        <v>Insufficient Data</v>
      </c>
      <c r="AJ391" s="125" t="str">
        <f t="shared" si="180"/>
        <v>Insufficient Data</v>
      </c>
      <c r="AK391" s="225" t="str">
        <f t="shared" si="164"/>
        <v>Yes</v>
      </c>
      <c r="AL391" s="29"/>
      <c r="AM391" s="29"/>
      <c r="AN391" s="125" t="str">
        <f t="shared" si="165"/>
        <v>Insufficient Data</v>
      </c>
      <c r="AO391" s="125" t="str">
        <f t="shared" si="166"/>
        <v>Insufficient Data</v>
      </c>
      <c r="AP391" s="225" t="str">
        <f t="shared" si="167"/>
        <v>Insufficient Data</v>
      </c>
      <c r="AQ391" s="322"/>
      <c r="AR391" s="322"/>
      <c r="AS391" s="28"/>
      <c r="AT391" s="26"/>
      <c r="AU391" s="26"/>
      <c r="AV391" s="26"/>
      <c r="AW391" s="26"/>
      <c r="AX391" s="26"/>
      <c r="AY391" s="26"/>
      <c r="AZ391" s="26"/>
      <c r="BA391" s="26"/>
      <c r="BB391" s="26"/>
      <c r="BC391" s="26"/>
      <c r="BD391" s="149"/>
      <c r="BE391" s="26"/>
      <c r="BF391" s="29"/>
      <c r="BG391" s="29"/>
      <c r="BH391" s="29"/>
      <c r="BI391" s="26"/>
      <c r="BJ391" s="347" t="str">
        <f t="shared" si="181"/>
        <v>No</v>
      </c>
      <c r="BK391" s="347" t="str">
        <f t="shared" si="168"/>
        <v>No</v>
      </c>
      <c r="BL391" s="347" t="str">
        <f t="shared" si="169"/>
        <v>No</v>
      </c>
      <c r="BM391" s="347" t="str">
        <f t="shared" si="170"/>
        <v>No</v>
      </c>
      <c r="BN391" s="347" t="str">
        <f t="shared" si="171"/>
        <v>No</v>
      </c>
      <c r="BO391" s="347" t="str">
        <f t="shared" si="172"/>
        <v>No</v>
      </c>
      <c r="BP391" s="347" t="str">
        <f t="shared" si="173"/>
        <v>No</v>
      </c>
      <c r="BQ391" s="347" t="str">
        <f t="shared" si="182"/>
        <v>No</v>
      </c>
      <c r="BR391" s="347" t="str">
        <f t="shared" si="174"/>
        <v>No</v>
      </c>
      <c r="BS391" s="347" t="str">
        <f t="shared" si="183"/>
        <v>No</v>
      </c>
      <c r="BT391" s="347" t="str">
        <f t="shared" si="184"/>
        <v>No</v>
      </c>
      <c r="BU391" s="347" t="str">
        <f t="shared" si="175"/>
        <v>Yes</v>
      </c>
      <c r="BV391" s="347" t="str">
        <f t="shared" si="176"/>
        <v>6th-12th</v>
      </c>
      <c r="BW391" s="347" t="str">
        <f t="shared" si="185"/>
        <v>No</v>
      </c>
      <c r="BX391" s="347" t="str">
        <f t="shared" si="186"/>
        <v>No</v>
      </c>
      <c r="BY391" s="347" t="str">
        <f t="shared" si="187"/>
        <v>No</v>
      </c>
      <c r="BZ391" s="347" t="str">
        <f t="shared" si="188"/>
        <v>No</v>
      </c>
    </row>
    <row r="392" spans="1:78" x14ac:dyDescent="0.3">
      <c r="A392" s="26"/>
      <c r="B392" s="26"/>
      <c r="C392" s="355"/>
      <c r="D392" s="322"/>
      <c r="E392" s="322"/>
      <c r="F392" s="26"/>
      <c r="G392" s="26"/>
      <c r="H392" s="26"/>
      <c r="I392" s="26"/>
      <c r="J392" s="26"/>
      <c r="K392" s="26"/>
      <c r="L392" s="26"/>
      <c r="M392" s="26"/>
      <c r="N392" s="25"/>
      <c r="O392" s="141"/>
      <c r="P392" s="26"/>
      <c r="Q392" s="141"/>
      <c r="R392" s="26"/>
      <c r="S392" s="345">
        <f t="shared" si="162"/>
        <v>0</v>
      </c>
      <c r="T392" s="26"/>
      <c r="U392" s="26"/>
      <c r="V392" s="26"/>
      <c r="W392" s="26"/>
      <c r="X392" s="26"/>
      <c r="Y392" s="26"/>
      <c r="Z392" s="26"/>
      <c r="AA392" s="26"/>
      <c r="AB392" s="27"/>
      <c r="AC392" s="27"/>
      <c r="AD392" s="346" t="str">
        <f t="shared" si="177"/>
        <v>Insufficient Data</v>
      </c>
      <c r="AE392" s="125" t="str">
        <f t="shared" si="178"/>
        <v>Insufficient Data</v>
      </c>
      <c r="AF392" s="125" t="str">
        <f t="shared" si="179"/>
        <v>Insufficient Data</v>
      </c>
      <c r="AG392" s="31"/>
      <c r="AH392" s="31"/>
      <c r="AI392" s="125" t="str">
        <f t="shared" si="163"/>
        <v>Insufficient Data</v>
      </c>
      <c r="AJ392" s="125" t="str">
        <f t="shared" si="180"/>
        <v>Insufficient Data</v>
      </c>
      <c r="AK392" s="225" t="str">
        <f t="shared" si="164"/>
        <v>Yes</v>
      </c>
      <c r="AL392" s="29"/>
      <c r="AM392" s="29"/>
      <c r="AN392" s="125" t="str">
        <f t="shared" si="165"/>
        <v>Insufficient Data</v>
      </c>
      <c r="AO392" s="125" t="str">
        <f t="shared" si="166"/>
        <v>Insufficient Data</v>
      </c>
      <c r="AP392" s="225" t="str">
        <f t="shared" si="167"/>
        <v>Insufficient Data</v>
      </c>
      <c r="AQ392" s="322"/>
      <c r="AR392" s="322"/>
      <c r="AS392" s="28"/>
      <c r="AT392" s="26"/>
      <c r="AU392" s="26"/>
      <c r="AV392" s="26"/>
      <c r="AW392" s="26"/>
      <c r="AX392" s="26"/>
      <c r="AY392" s="26"/>
      <c r="AZ392" s="26"/>
      <c r="BA392" s="26"/>
      <c r="BB392" s="26"/>
      <c r="BC392" s="26"/>
      <c r="BD392" s="149"/>
      <c r="BE392" s="26"/>
      <c r="BF392" s="29"/>
      <c r="BG392" s="29"/>
      <c r="BH392" s="29"/>
      <c r="BI392" s="26"/>
      <c r="BJ392" s="347" t="str">
        <f t="shared" si="181"/>
        <v>No</v>
      </c>
      <c r="BK392" s="347" t="str">
        <f t="shared" si="168"/>
        <v>No</v>
      </c>
      <c r="BL392" s="347" t="str">
        <f t="shared" si="169"/>
        <v>No</v>
      </c>
      <c r="BM392" s="347" t="str">
        <f t="shared" si="170"/>
        <v>No</v>
      </c>
      <c r="BN392" s="347" t="str">
        <f t="shared" si="171"/>
        <v>No</v>
      </c>
      <c r="BO392" s="347" t="str">
        <f t="shared" si="172"/>
        <v>No</v>
      </c>
      <c r="BP392" s="347" t="str">
        <f t="shared" si="173"/>
        <v>No</v>
      </c>
      <c r="BQ392" s="347" t="str">
        <f t="shared" si="182"/>
        <v>No</v>
      </c>
      <c r="BR392" s="347" t="str">
        <f t="shared" si="174"/>
        <v>No</v>
      </c>
      <c r="BS392" s="347" t="str">
        <f t="shared" si="183"/>
        <v>No</v>
      </c>
      <c r="BT392" s="347" t="str">
        <f t="shared" si="184"/>
        <v>No</v>
      </c>
      <c r="BU392" s="347" t="str">
        <f t="shared" si="175"/>
        <v>Yes</v>
      </c>
      <c r="BV392" s="347" t="str">
        <f t="shared" si="176"/>
        <v>6th-12th</v>
      </c>
      <c r="BW392" s="347" t="str">
        <f t="shared" si="185"/>
        <v>No</v>
      </c>
      <c r="BX392" s="347" t="str">
        <f t="shared" si="186"/>
        <v>No</v>
      </c>
      <c r="BY392" s="347" t="str">
        <f t="shared" si="187"/>
        <v>No</v>
      </c>
      <c r="BZ392" s="347" t="str">
        <f t="shared" si="188"/>
        <v>No</v>
      </c>
    </row>
    <row r="393" spans="1:78" x14ac:dyDescent="0.3">
      <c r="A393" s="26"/>
      <c r="B393" s="26"/>
      <c r="C393" s="355"/>
      <c r="D393" s="322"/>
      <c r="E393" s="322"/>
      <c r="F393" s="26"/>
      <c r="G393" s="26"/>
      <c r="H393" s="26"/>
      <c r="I393" s="26"/>
      <c r="J393" s="26"/>
      <c r="K393" s="26"/>
      <c r="L393" s="26"/>
      <c r="M393" s="26"/>
      <c r="N393" s="25"/>
      <c r="O393" s="141"/>
      <c r="P393" s="26"/>
      <c r="Q393" s="141"/>
      <c r="R393" s="26"/>
      <c r="S393" s="345">
        <f t="shared" si="162"/>
        <v>0</v>
      </c>
      <c r="T393" s="26"/>
      <c r="U393" s="26"/>
      <c r="V393" s="26"/>
      <c r="W393" s="26"/>
      <c r="X393" s="26"/>
      <c r="Y393" s="26"/>
      <c r="Z393" s="26"/>
      <c r="AA393" s="26"/>
      <c r="AB393" s="27"/>
      <c r="AC393" s="27"/>
      <c r="AD393" s="346" t="str">
        <f t="shared" si="177"/>
        <v>Insufficient Data</v>
      </c>
      <c r="AE393" s="125" t="str">
        <f t="shared" si="178"/>
        <v>Insufficient Data</v>
      </c>
      <c r="AF393" s="125" t="str">
        <f t="shared" si="179"/>
        <v>Insufficient Data</v>
      </c>
      <c r="AG393" s="31"/>
      <c r="AH393" s="31"/>
      <c r="AI393" s="125" t="str">
        <f t="shared" si="163"/>
        <v>Insufficient Data</v>
      </c>
      <c r="AJ393" s="125" t="str">
        <f t="shared" si="180"/>
        <v>Insufficient Data</v>
      </c>
      <c r="AK393" s="225" t="str">
        <f t="shared" si="164"/>
        <v>Yes</v>
      </c>
      <c r="AL393" s="29"/>
      <c r="AM393" s="29"/>
      <c r="AN393" s="125" t="str">
        <f t="shared" si="165"/>
        <v>Insufficient Data</v>
      </c>
      <c r="AO393" s="125" t="str">
        <f t="shared" si="166"/>
        <v>Insufficient Data</v>
      </c>
      <c r="AP393" s="225" t="str">
        <f t="shared" si="167"/>
        <v>Insufficient Data</v>
      </c>
      <c r="AQ393" s="322"/>
      <c r="AR393" s="322"/>
      <c r="AS393" s="28"/>
      <c r="AT393" s="26"/>
      <c r="AU393" s="26"/>
      <c r="AV393" s="26"/>
      <c r="AW393" s="26"/>
      <c r="AX393" s="26"/>
      <c r="AY393" s="26"/>
      <c r="AZ393" s="26"/>
      <c r="BA393" s="26"/>
      <c r="BB393" s="26"/>
      <c r="BC393" s="26"/>
      <c r="BD393" s="149"/>
      <c r="BE393" s="26"/>
      <c r="BF393" s="29"/>
      <c r="BG393" s="29"/>
      <c r="BH393" s="29"/>
      <c r="BI393" s="26"/>
      <c r="BJ393" s="347" t="str">
        <f t="shared" si="181"/>
        <v>No</v>
      </c>
      <c r="BK393" s="347" t="str">
        <f t="shared" si="168"/>
        <v>No</v>
      </c>
      <c r="BL393" s="347" t="str">
        <f t="shared" si="169"/>
        <v>No</v>
      </c>
      <c r="BM393" s="347" t="str">
        <f t="shared" si="170"/>
        <v>No</v>
      </c>
      <c r="BN393" s="347" t="str">
        <f t="shared" si="171"/>
        <v>No</v>
      </c>
      <c r="BO393" s="347" t="str">
        <f t="shared" si="172"/>
        <v>No</v>
      </c>
      <c r="BP393" s="347" t="str">
        <f t="shared" si="173"/>
        <v>No</v>
      </c>
      <c r="BQ393" s="347" t="str">
        <f t="shared" si="182"/>
        <v>No</v>
      </c>
      <c r="BR393" s="347" t="str">
        <f t="shared" si="174"/>
        <v>No</v>
      </c>
      <c r="BS393" s="347" t="str">
        <f t="shared" si="183"/>
        <v>No</v>
      </c>
      <c r="BT393" s="347" t="str">
        <f t="shared" si="184"/>
        <v>No</v>
      </c>
      <c r="BU393" s="347" t="str">
        <f t="shared" si="175"/>
        <v>Yes</v>
      </c>
      <c r="BV393" s="347" t="str">
        <f t="shared" si="176"/>
        <v>6th-12th</v>
      </c>
      <c r="BW393" s="347" t="str">
        <f t="shared" si="185"/>
        <v>No</v>
      </c>
      <c r="BX393" s="347" t="str">
        <f t="shared" si="186"/>
        <v>No</v>
      </c>
      <c r="BY393" s="347" t="str">
        <f t="shared" si="187"/>
        <v>No</v>
      </c>
      <c r="BZ393" s="347" t="str">
        <f t="shared" si="188"/>
        <v>No</v>
      </c>
    </row>
    <row r="394" spans="1:78" x14ac:dyDescent="0.3">
      <c r="A394" s="26"/>
      <c r="B394" s="26"/>
      <c r="C394" s="355"/>
      <c r="D394" s="322"/>
      <c r="E394" s="322"/>
      <c r="F394" s="26"/>
      <c r="G394" s="26"/>
      <c r="H394" s="26"/>
      <c r="I394" s="26"/>
      <c r="J394" s="26"/>
      <c r="K394" s="26"/>
      <c r="L394" s="26"/>
      <c r="M394" s="26"/>
      <c r="N394" s="25"/>
      <c r="O394" s="141"/>
      <c r="P394" s="26"/>
      <c r="Q394" s="141"/>
      <c r="R394" s="26"/>
      <c r="S394" s="345">
        <f t="shared" si="162"/>
        <v>0</v>
      </c>
      <c r="T394" s="26"/>
      <c r="U394" s="26"/>
      <c r="V394" s="26"/>
      <c r="W394" s="26"/>
      <c r="X394" s="26"/>
      <c r="Y394" s="26"/>
      <c r="Z394" s="26"/>
      <c r="AA394" s="26"/>
      <c r="AB394" s="27"/>
      <c r="AC394" s="27"/>
      <c r="AD394" s="346" t="str">
        <f t="shared" si="177"/>
        <v>Insufficient Data</v>
      </c>
      <c r="AE394" s="125" t="str">
        <f t="shared" si="178"/>
        <v>Insufficient Data</v>
      </c>
      <c r="AF394" s="125" t="str">
        <f t="shared" si="179"/>
        <v>Insufficient Data</v>
      </c>
      <c r="AG394" s="31"/>
      <c r="AH394" s="31"/>
      <c r="AI394" s="125" t="str">
        <f t="shared" si="163"/>
        <v>Insufficient Data</v>
      </c>
      <c r="AJ394" s="125" t="str">
        <f t="shared" si="180"/>
        <v>Insufficient Data</v>
      </c>
      <c r="AK394" s="225" t="str">
        <f t="shared" si="164"/>
        <v>Yes</v>
      </c>
      <c r="AL394" s="29"/>
      <c r="AM394" s="29"/>
      <c r="AN394" s="125" t="str">
        <f t="shared" si="165"/>
        <v>Insufficient Data</v>
      </c>
      <c r="AO394" s="125" t="str">
        <f t="shared" si="166"/>
        <v>Insufficient Data</v>
      </c>
      <c r="AP394" s="225" t="str">
        <f t="shared" si="167"/>
        <v>Insufficient Data</v>
      </c>
      <c r="AQ394" s="322"/>
      <c r="AR394" s="322"/>
      <c r="AS394" s="28"/>
      <c r="AT394" s="26"/>
      <c r="AU394" s="26"/>
      <c r="AV394" s="26"/>
      <c r="AW394" s="26"/>
      <c r="AX394" s="26"/>
      <c r="AY394" s="26"/>
      <c r="AZ394" s="26"/>
      <c r="BA394" s="26"/>
      <c r="BB394" s="26"/>
      <c r="BC394" s="26"/>
      <c r="BD394" s="149"/>
      <c r="BE394" s="26"/>
      <c r="BF394" s="29"/>
      <c r="BG394" s="29"/>
      <c r="BH394" s="29"/>
      <c r="BI394" s="26"/>
      <c r="BJ394" s="347" t="str">
        <f t="shared" si="181"/>
        <v>No</v>
      </c>
      <c r="BK394" s="347" t="str">
        <f t="shared" si="168"/>
        <v>No</v>
      </c>
      <c r="BL394" s="347" t="str">
        <f t="shared" si="169"/>
        <v>No</v>
      </c>
      <c r="BM394" s="347" t="str">
        <f t="shared" si="170"/>
        <v>No</v>
      </c>
      <c r="BN394" s="347" t="str">
        <f t="shared" si="171"/>
        <v>No</v>
      </c>
      <c r="BO394" s="347" t="str">
        <f t="shared" si="172"/>
        <v>No</v>
      </c>
      <c r="BP394" s="347" t="str">
        <f t="shared" si="173"/>
        <v>No</v>
      </c>
      <c r="BQ394" s="347" t="str">
        <f t="shared" si="182"/>
        <v>No</v>
      </c>
      <c r="BR394" s="347" t="str">
        <f t="shared" si="174"/>
        <v>No</v>
      </c>
      <c r="BS394" s="347" t="str">
        <f t="shared" si="183"/>
        <v>No</v>
      </c>
      <c r="BT394" s="347" t="str">
        <f t="shared" si="184"/>
        <v>No</v>
      </c>
      <c r="BU394" s="347" t="str">
        <f t="shared" si="175"/>
        <v>Yes</v>
      </c>
      <c r="BV394" s="347" t="str">
        <f t="shared" si="176"/>
        <v>6th-12th</v>
      </c>
      <c r="BW394" s="347" t="str">
        <f t="shared" si="185"/>
        <v>No</v>
      </c>
      <c r="BX394" s="347" t="str">
        <f t="shared" si="186"/>
        <v>No</v>
      </c>
      <c r="BY394" s="347" t="str">
        <f t="shared" si="187"/>
        <v>No</v>
      </c>
      <c r="BZ394" s="347" t="str">
        <f t="shared" si="188"/>
        <v>No</v>
      </c>
    </row>
    <row r="395" spans="1:78" x14ac:dyDescent="0.3">
      <c r="A395" s="26"/>
      <c r="B395" s="26"/>
      <c r="C395" s="355"/>
      <c r="D395" s="322"/>
      <c r="E395" s="322"/>
      <c r="F395" s="26"/>
      <c r="G395" s="26"/>
      <c r="H395" s="26"/>
      <c r="I395" s="26"/>
      <c r="J395" s="26"/>
      <c r="K395" s="26"/>
      <c r="L395" s="26"/>
      <c r="M395" s="26"/>
      <c r="N395" s="25"/>
      <c r="O395" s="141"/>
      <c r="P395" s="26"/>
      <c r="Q395" s="141"/>
      <c r="R395" s="26"/>
      <c r="S395" s="345">
        <f t="shared" si="162"/>
        <v>0</v>
      </c>
      <c r="T395" s="26"/>
      <c r="U395" s="26"/>
      <c r="V395" s="26"/>
      <c r="W395" s="26"/>
      <c r="X395" s="26"/>
      <c r="Y395" s="26"/>
      <c r="Z395" s="26"/>
      <c r="AA395" s="26"/>
      <c r="AB395" s="27"/>
      <c r="AC395" s="27"/>
      <c r="AD395" s="346" t="str">
        <f t="shared" si="177"/>
        <v>Insufficient Data</v>
      </c>
      <c r="AE395" s="125" t="str">
        <f t="shared" si="178"/>
        <v>Insufficient Data</v>
      </c>
      <c r="AF395" s="125" t="str">
        <f t="shared" si="179"/>
        <v>Insufficient Data</v>
      </c>
      <c r="AG395" s="31"/>
      <c r="AH395" s="31"/>
      <c r="AI395" s="125" t="str">
        <f t="shared" si="163"/>
        <v>Insufficient Data</v>
      </c>
      <c r="AJ395" s="125" t="str">
        <f t="shared" si="180"/>
        <v>Insufficient Data</v>
      </c>
      <c r="AK395" s="225" t="str">
        <f t="shared" si="164"/>
        <v>Yes</v>
      </c>
      <c r="AL395" s="29"/>
      <c r="AM395" s="29"/>
      <c r="AN395" s="125" t="str">
        <f t="shared" si="165"/>
        <v>Insufficient Data</v>
      </c>
      <c r="AO395" s="125" t="str">
        <f t="shared" si="166"/>
        <v>Insufficient Data</v>
      </c>
      <c r="AP395" s="225" t="str">
        <f t="shared" si="167"/>
        <v>Insufficient Data</v>
      </c>
      <c r="AQ395" s="322"/>
      <c r="AR395" s="322"/>
      <c r="AS395" s="28"/>
      <c r="AT395" s="26"/>
      <c r="AU395" s="26"/>
      <c r="AV395" s="26"/>
      <c r="AW395" s="26"/>
      <c r="AX395" s="26"/>
      <c r="AY395" s="26"/>
      <c r="AZ395" s="26"/>
      <c r="BA395" s="26"/>
      <c r="BB395" s="26"/>
      <c r="BC395" s="26"/>
      <c r="BD395" s="149"/>
      <c r="BE395" s="26"/>
      <c r="BF395" s="29"/>
      <c r="BG395" s="29"/>
      <c r="BH395" s="29"/>
      <c r="BI395" s="26"/>
      <c r="BJ395" s="347" t="str">
        <f t="shared" si="181"/>
        <v>No</v>
      </c>
      <c r="BK395" s="347" t="str">
        <f t="shared" si="168"/>
        <v>No</v>
      </c>
      <c r="BL395" s="347" t="str">
        <f t="shared" si="169"/>
        <v>No</v>
      </c>
      <c r="BM395" s="347" t="str">
        <f t="shared" si="170"/>
        <v>No</v>
      </c>
      <c r="BN395" s="347" t="str">
        <f t="shared" si="171"/>
        <v>No</v>
      </c>
      <c r="BO395" s="347" t="str">
        <f t="shared" si="172"/>
        <v>No</v>
      </c>
      <c r="BP395" s="347" t="str">
        <f t="shared" si="173"/>
        <v>No</v>
      </c>
      <c r="BQ395" s="347" t="str">
        <f t="shared" si="182"/>
        <v>No</v>
      </c>
      <c r="BR395" s="347" t="str">
        <f t="shared" si="174"/>
        <v>No</v>
      </c>
      <c r="BS395" s="347" t="str">
        <f t="shared" si="183"/>
        <v>No</v>
      </c>
      <c r="BT395" s="347" t="str">
        <f t="shared" si="184"/>
        <v>No</v>
      </c>
      <c r="BU395" s="347" t="str">
        <f t="shared" si="175"/>
        <v>Yes</v>
      </c>
      <c r="BV395" s="347" t="str">
        <f t="shared" si="176"/>
        <v>6th-12th</v>
      </c>
      <c r="BW395" s="347" t="str">
        <f t="shared" si="185"/>
        <v>No</v>
      </c>
      <c r="BX395" s="347" t="str">
        <f t="shared" si="186"/>
        <v>No</v>
      </c>
      <c r="BY395" s="347" t="str">
        <f t="shared" si="187"/>
        <v>No</v>
      </c>
      <c r="BZ395" s="347" t="str">
        <f t="shared" si="188"/>
        <v>No</v>
      </c>
    </row>
    <row r="396" spans="1:78" x14ac:dyDescent="0.3">
      <c r="A396" s="26"/>
      <c r="B396" s="26"/>
      <c r="C396" s="355"/>
      <c r="D396" s="322"/>
      <c r="E396" s="322"/>
      <c r="F396" s="26"/>
      <c r="G396" s="26"/>
      <c r="H396" s="26"/>
      <c r="I396" s="26"/>
      <c r="J396" s="26"/>
      <c r="K396" s="26"/>
      <c r="L396" s="26"/>
      <c r="M396" s="26"/>
      <c r="N396" s="25"/>
      <c r="O396" s="141"/>
      <c r="P396" s="26"/>
      <c r="Q396" s="141"/>
      <c r="R396" s="26"/>
      <c r="S396" s="345">
        <f t="shared" si="162"/>
        <v>0</v>
      </c>
      <c r="T396" s="26"/>
      <c r="U396" s="26"/>
      <c r="V396" s="26"/>
      <c r="W396" s="26"/>
      <c r="X396" s="26"/>
      <c r="Y396" s="26"/>
      <c r="Z396" s="26"/>
      <c r="AA396" s="26"/>
      <c r="AB396" s="27"/>
      <c r="AC396" s="27"/>
      <c r="AD396" s="346" t="str">
        <f t="shared" si="177"/>
        <v>Insufficient Data</v>
      </c>
      <c r="AE396" s="125" t="str">
        <f t="shared" si="178"/>
        <v>Insufficient Data</v>
      </c>
      <c r="AF396" s="125" t="str">
        <f t="shared" si="179"/>
        <v>Insufficient Data</v>
      </c>
      <c r="AG396" s="31"/>
      <c r="AH396" s="31"/>
      <c r="AI396" s="125" t="str">
        <f t="shared" si="163"/>
        <v>Insufficient Data</v>
      </c>
      <c r="AJ396" s="125" t="str">
        <f t="shared" si="180"/>
        <v>Insufficient Data</v>
      </c>
      <c r="AK396" s="225" t="str">
        <f t="shared" si="164"/>
        <v>Yes</v>
      </c>
      <c r="AL396" s="29"/>
      <c r="AM396" s="29"/>
      <c r="AN396" s="125" t="str">
        <f t="shared" si="165"/>
        <v>Insufficient Data</v>
      </c>
      <c r="AO396" s="125" t="str">
        <f t="shared" si="166"/>
        <v>Insufficient Data</v>
      </c>
      <c r="AP396" s="225" t="str">
        <f t="shared" si="167"/>
        <v>Insufficient Data</v>
      </c>
      <c r="AQ396" s="322"/>
      <c r="AR396" s="322"/>
      <c r="AS396" s="28"/>
      <c r="AT396" s="26"/>
      <c r="AU396" s="26"/>
      <c r="AV396" s="26"/>
      <c r="AW396" s="26"/>
      <c r="AX396" s="26"/>
      <c r="AY396" s="26"/>
      <c r="AZ396" s="26"/>
      <c r="BA396" s="26"/>
      <c r="BB396" s="26"/>
      <c r="BC396" s="26"/>
      <c r="BD396" s="149"/>
      <c r="BE396" s="26"/>
      <c r="BF396" s="29"/>
      <c r="BG396" s="29"/>
      <c r="BH396" s="29"/>
      <c r="BI396" s="26"/>
      <c r="BJ396" s="347" t="str">
        <f t="shared" si="181"/>
        <v>No</v>
      </c>
      <c r="BK396" s="347" t="str">
        <f t="shared" si="168"/>
        <v>No</v>
      </c>
      <c r="BL396" s="347" t="str">
        <f t="shared" si="169"/>
        <v>No</v>
      </c>
      <c r="BM396" s="347" t="str">
        <f t="shared" si="170"/>
        <v>No</v>
      </c>
      <c r="BN396" s="347" t="str">
        <f t="shared" si="171"/>
        <v>No</v>
      </c>
      <c r="BO396" s="347" t="str">
        <f t="shared" si="172"/>
        <v>No</v>
      </c>
      <c r="BP396" s="347" t="str">
        <f t="shared" si="173"/>
        <v>No</v>
      </c>
      <c r="BQ396" s="347" t="str">
        <f t="shared" si="182"/>
        <v>No</v>
      </c>
      <c r="BR396" s="347" t="str">
        <f t="shared" si="174"/>
        <v>No</v>
      </c>
      <c r="BS396" s="347" t="str">
        <f t="shared" si="183"/>
        <v>No</v>
      </c>
      <c r="BT396" s="347" t="str">
        <f t="shared" si="184"/>
        <v>No</v>
      </c>
      <c r="BU396" s="347" t="str">
        <f t="shared" si="175"/>
        <v>Yes</v>
      </c>
      <c r="BV396" s="347" t="str">
        <f t="shared" si="176"/>
        <v>6th-12th</v>
      </c>
      <c r="BW396" s="347" t="str">
        <f t="shared" si="185"/>
        <v>No</v>
      </c>
      <c r="BX396" s="347" t="str">
        <f t="shared" si="186"/>
        <v>No</v>
      </c>
      <c r="BY396" s="347" t="str">
        <f t="shared" si="187"/>
        <v>No</v>
      </c>
      <c r="BZ396" s="347" t="str">
        <f t="shared" si="188"/>
        <v>No</v>
      </c>
    </row>
    <row r="397" spans="1:78" x14ac:dyDescent="0.3">
      <c r="A397" s="26"/>
      <c r="B397" s="26"/>
      <c r="C397" s="355"/>
      <c r="D397" s="322"/>
      <c r="E397" s="322"/>
      <c r="F397" s="26"/>
      <c r="G397" s="26"/>
      <c r="H397" s="26"/>
      <c r="I397" s="26"/>
      <c r="J397" s="26"/>
      <c r="K397" s="26"/>
      <c r="L397" s="26"/>
      <c r="M397" s="26"/>
      <c r="N397" s="25"/>
      <c r="O397" s="141"/>
      <c r="P397" s="26"/>
      <c r="Q397" s="141"/>
      <c r="R397" s="26"/>
      <c r="S397" s="345">
        <f t="shared" si="162"/>
        <v>0</v>
      </c>
      <c r="T397" s="26"/>
      <c r="U397" s="26"/>
      <c r="V397" s="26"/>
      <c r="W397" s="26"/>
      <c r="X397" s="26"/>
      <c r="Y397" s="26"/>
      <c r="Z397" s="26"/>
      <c r="AA397" s="26"/>
      <c r="AB397" s="27"/>
      <c r="AC397" s="27"/>
      <c r="AD397" s="346" t="str">
        <f t="shared" si="177"/>
        <v>Insufficient Data</v>
      </c>
      <c r="AE397" s="125" t="str">
        <f t="shared" si="178"/>
        <v>Insufficient Data</v>
      </c>
      <c r="AF397" s="125" t="str">
        <f t="shared" si="179"/>
        <v>Insufficient Data</v>
      </c>
      <c r="AG397" s="31"/>
      <c r="AH397" s="31"/>
      <c r="AI397" s="125" t="str">
        <f t="shared" si="163"/>
        <v>Insufficient Data</v>
      </c>
      <c r="AJ397" s="125" t="str">
        <f t="shared" si="180"/>
        <v>Insufficient Data</v>
      </c>
      <c r="AK397" s="225" t="str">
        <f t="shared" si="164"/>
        <v>Yes</v>
      </c>
      <c r="AL397" s="29"/>
      <c r="AM397" s="29"/>
      <c r="AN397" s="125" t="str">
        <f t="shared" si="165"/>
        <v>Insufficient Data</v>
      </c>
      <c r="AO397" s="125" t="str">
        <f t="shared" si="166"/>
        <v>Insufficient Data</v>
      </c>
      <c r="AP397" s="225" t="str">
        <f t="shared" si="167"/>
        <v>Insufficient Data</v>
      </c>
      <c r="AQ397" s="322"/>
      <c r="AR397" s="322"/>
      <c r="AS397" s="28"/>
      <c r="AT397" s="26"/>
      <c r="AU397" s="26"/>
      <c r="AV397" s="26"/>
      <c r="AW397" s="26"/>
      <c r="AX397" s="26"/>
      <c r="AY397" s="26"/>
      <c r="AZ397" s="26"/>
      <c r="BA397" s="26"/>
      <c r="BB397" s="26"/>
      <c r="BC397" s="26"/>
      <c r="BD397" s="149"/>
      <c r="BE397" s="26"/>
      <c r="BF397" s="29"/>
      <c r="BG397" s="29"/>
      <c r="BH397" s="29"/>
      <c r="BI397" s="26"/>
      <c r="BJ397" s="347" t="str">
        <f t="shared" si="181"/>
        <v>No</v>
      </c>
      <c r="BK397" s="347" t="str">
        <f t="shared" si="168"/>
        <v>No</v>
      </c>
      <c r="BL397" s="347" t="str">
        <f t="shared" si="169"/>
        <v>No</v>
      </c>
      <c r="BM397" s="347" t="str">
        <f t="shared" si="170"/>
        <v>No</v>
      </c>
      <c r="BN397" s="347" t="str">
        <f t="shared" si="171"/>
        <v>No</v>
      </c>
      <c r="BO397" s="347" t="str">
        <f t="shared" si="172"/>
        <v>No</v>
      </c>
      <c r="BP397" s="347" t="str">
        <f t="shared" si="173"/>
        <v>No</v>
      </c>
      <c r="BQ397" s="347" t="str">
        <f t="shared" si="182"/>
        <v>No</v>
      </c>
      <c r="BR397" s="347" t="str">
        <f t="shared" si="174"/>
        <v>No</v>
      </c>
      <c r="BS397" s="347" t="str">
        <f t="shared" si="183"/>
        <v>No</v>
      </c>
      <c r="BT397" s="347" t="str">
        <f t="shared" si="184"/>
        <v>No</v>
      </c>
      <c r="BU397" s="347" t="str">
        <f t="shared" si="175"/>
        <v>Yes</v>
      </c>
      <c r="BV397" s="347" t="str">
        <f t="shared" si="176"/>
        <v>6th-12th</v>
      </c>
      <c r="BW397" s="347" t="str">
        <f t="shared" si="185"/>
        <v>No</v>
      </c>
      <c r="BX397" s="347" t="str">
        <f t="shared" si="186"/>
        <v>No</v>
      </c>
      <c r="BY397" s="347" t="str">
        <f t="shared" si="187"/>
        <v>No</v>
      </c>
      <c r="BZ397" s="347" t="str">
        <f t="shared" si="188"/>
        <v>No</v>
      </c>
    </row>
    <row r="398" spans="1:78" x14ac:dyDescent="0.3">
      <c r="A398" s="26"/>
      <c r="B398" s="26"/>
      <c r="C398" s="355"/>
      <c r="D398" s="322"/>
      <c r="E398" s="322"/>
      <c r="F398" s="26"/>
      <c r="G398" s="26"/>
      <c r="H398" s="26"/>
      <c r="I398" s="26"/>
      <c r="J398" s="26"/>
      <c r="K398" s="26"/>
      <c r="L398" s="26"/>
      <c r="M398" s="26"/>
      <c r="N398" s="25"/>
      <c r="O398" s="141"/>
      <c r="P398" s="26"/>
      <c r="Q398" s="141"/>
      <c r="R398" s="26"/>
      <c r="S398" s="345">
        <f t="shared" si="162"/>
        <v>0</v>
      </c>
      <c r="T398" s="26"/>
      <c r="U398" s="26"/>
      <c r="V398" s="26"/>
      <c r="W398" s="26"/>
      <c r="X398" s="26"/>
      <c r="Y398" s="26"/>
      <c r="Z398" s="26"/>
      <c r="AA398" s="26"/>
      <c r="AB398" s="27"/>
      <c r="AC398" s="27"/>
      <c r="AD398" s="346" t="str">
        <f t="shared" si="177"/>
        <v>Insufficient Data</v>
      </c>
      <c r="AE398" s="125" t="str">
        <f t="shared" si="178"/>
        <v>Insufficient Data</v>
      </c>
      <c r="AF398" s="125" t="str">
        <f t="shared" si="179"/>
        <v>Insufficient Data</v>
      </c>
      <c r="AG398" s="31"/>
      <c r="AH398" s="31"/>
      <c r="AI398" s="125" t="str">
        <f t="shared" si="163"/>
        <v>Insufficient Data</v>
      </c>
      <c r="AJ398" s="125" t="str">
        <f t="shared" si="180"/>
        <v>Insufficient Data</v>
      </c>
      <c r="AK398" s="225" t="str">
        <f t="shared" si="164"/>
        <v>Yes</v>
      </c>
      <c r="AL398" s="29"/>
      <c r="AM398" s="29"/>
      <c r="AN398" s="125" t="str">
        <f t="shared" si="165"/>
        <v>Insufficient Data</v>
      </c>
      <c r="AO398" s="125" t="str">
        <f t="shared" si="166"/>
        <v>Insufficient Data</v>
      </c>
      <c r="AP398" s="225" t="str">
        <f t="shared" si="167"/>
        <v>Insufficient Data</v>
      </c>
      <c r="AQ398" s="322"/>
      <c r="AR398" s="322"/>
      <c r="AS398" s="28"/>
      <c r="AT398" s="26"/>
      <c r="AU398" s="26"/>
      <c r="AV398" s="26"/>
      <c r="AW398" s="26"/>
      <c r="AX398" s="26"/>
      <c r="AY398" s="26"/>
      <c r="AZ398" s="26"/>
      <c r="BA398" s="26"/>
      <c r="BB398" s="26"/>
      <c r="BC398" s="26"/>
      <c r="BD398" s="149"/>
      <c r="BE398" s="26"/>
      <c r="BF398" s="29"/>
      <c r="BG398" s="29"/>
      <c r="BH398" s="29"/>
      <c r="BI398" s="26"/>
      <c r="BJ398" s="347" t="str">
        <f t="shared" si="181"/>
        <v>No</v>
      </c>
      <c r="BK398" s="347" t="str">
        <f t="shared" si="168"/>
        <v>No</v>
      </c>
      <c r="BL398" s="347" t="str">
        <f t="shared" si="169"/>
        <v>No</v>
      </c>
      <c r="BM398" s="347" t="str">
        <f t="shared" si="170"/>
        <v>No</v>
      </c>
      <c r="BN398" s="347" t="str">
        <f t="shared" si="171"/>
        <v>No</v>
      </c>
      <c r="BO398" s="347" t="str">
        <f t="shared" si="172"/>
        <v>No</v>
      </c>
      <c r="BP398" s="347" t="str">
        <f t="shared" si="173"/>
        <v>No</v>
      </c>
      <c r="BQ398" s="347" t="str">
        <f t="shared" si="182"/>
        <v>No</v>
      </c>
      <c r="BR398" s="347" t="str">
        <f t="shared" si="174"/>
        <v>No</v>
      </c>
      <c r="BS398" s="347" t="str">
        <f t="shared" si="183"/>
        <v>No</v>
      </c>
      <c r="BT398" s="347" t="str">
        <f t="shared" si="184"/>
        <v>No</v>
      </c>
      <c r="BU398" s="347" t="str">
        <f t="shared" si="175"/>
        <v>Yes</v>
      </c>
      <c r="BV398" s="347" t="str">
        <f t="shared" si="176"/>
        <v>6th-12th</v>
      </c>
      <c r="BW398" s="347" t="str">
        <f t="shared" si="185"/>
        <v>No</v>
      </c>
      <c r="BX398" s="347" t="str">
        <f t="shared" si="186"/>
        <v>No</v>
      </c>
      <c r="BY398" s="347" t="str">
        <f t="shared" si="187"/>
        <v>No</v>
      </c>
      <c r="BZ398" s="347" t="str">
        <f t="shared" si="188"/>
        <v>No</v>
      </c>
    </row>
    <row r="399" spans="1:78" x14ac:dyDescent="0.3">
      <c r="A399" s="26"/>
      <c r="B399" s="26"/>
      <c r="C399" s="355"/>
      <c r="D399" s="322"/>
      <c r="E399" s="322"/>
      <c r="F399" s="26"/>
      <c r="G399" s="26"/>
      <c r="H399" s="26"/>
      <c r="I399" s="26"/>
      <c r="J399" s="26"/>
      <c r="K399" s="26"/>
      <c r="L399" s="26"/>
      <c r="M399" s="26"/>
      <c r="N399" s="25"/>
      <c r="O399" s="141"/>
      <c r="P399" s="26"/>
      <c r="Q399" s="141"/>
      <c r="R399" s="26"/>
      <c r="S399" s="345">
        <f t="shared" si="162"/>
        <v>0</v>
      </c>
      <c r="T399" s="26"/>
      <c r="U399" s="26"/>
      <c r="V399" s="26"/>
      <c r="W399" s="26"/>
      <c r="X399" s="26"/>
      <c r="Y399" s="26"/>
      <c r="Z399" s="26"/>
      <c r="AA399" s="26"/>
      <c r="AB399" s="27"/>
      <c r="AC399" s="27"/>
      <c r="AD399" s="346" t="str">
        <f t="shared" si="177"/>
        <v>Insufficient Data</v>
      </c>
      <c r="AE399" s="125" t="str">
        <f t="shared" si="178"/>
        <v>Insufficient Data</v>
      </c>
      <c r="AF399" s="125" t="str">
        <f t="shared" si="179"/>
        <v>Insufficient Data</v>
      </c>
      <c r="AG399" s="31"/>
      <c r="AH399" s="31"/>
      <c r="AI399" s="125" t="str">
        <f t="shared" si="163"/>
        <v>Insufficient Data</v>
      </c>
      <c r="AJ399" s="125" t="str">
        <f t="shared" si="180"/>
        <v>Insufficient Data</v>
      </c>
      <c r="AK399" s="225" t="str">
        <f t="shared" si="164"/>
        <v>Yes</v>
      </c>
      <c r="AL399" s="29"/>
      <c r="AM399" s="29"/>
      <c r="AN399" s="125" t="str">
        <f t="shared" si="165"/>
        <v>Insufficient Data</v>
      </c>
      <c r="AO399" s="125" t="str">
        <f t="shared" si="166"/>
        <v>Insufficient Data</v>
      </c>
      <c r="AP399" s="225" t="str">
        <f t="shared" si="167"/>
        <v>Insufficient Data</v>
      </c>
      <c r="AQ399" s="322"/>
      <c r="AR399" s="322"/>
      <c r="AS399" s="28"/>
      <c r="AT399" s="26"/>
      <c r="AU399" s="26"/>
      <c r="AV399" s="26"/>
      <c r="AW399" s="26"/>
      <c r="AX399" s="26"/>
      <c r="AY399" s="26"/>
      <c r="AZ399" s="26"/>
      <c r="BA399" s="26"/>
      <c r="BB399" s="26"/>
      <c r="BC399" s="26"/>
      <c r="BD399" s="149"/>
      <c r="BE399" s="26"/>
      <c r="BF399" s="29"/>
      <c r="BG399" s="29"/>
      <c r="BH399" s="29"/>
      <c r="BI399" s="26"/>
      <c r="BJ399" s="347" t="str">
        <f t="shared" si="181"/>
        <v>No</v>
      </c>
      <c r="BK399" s="347" t="str">
        <f t="shared" si="168"/>
        <v>No</v>
      </c>
      <c r="BL399" s="347" t="str">
        <f t="shared" si="169"/>
        <v>No</v>
      </c>
      <c r="BM399" s="347" t="str">
        <f t="shared" si="170"/>
        <v>No</v>
      </c>
      <c r="BN399" s="347" t="str">
        <f t="shared" si="171"/>
        <v>No</v>
      </c>
      <c r="BO399" s="347" t="str">
        <f t="shared" si="172"/>
        <v>No</v>
      </c>
      <c r="BP399" s="347" t="str">
        <f t="shared" si="173"/>
        <v>No</v>
      </c>
      <c r="BQ399" s="347" t="str">
        <f t="shared" si="182"/>
        <v>No</v>
      </c>
      <c r="BR399" s="347" t="str">
        <f t="shared" si="174"/>
        <v>No</v>
      </c>
      <c r="BS399" s="347" t="str">
        <f t="shared" si="183"/>
        <v>No</v>
      </c>
      <c r="BT399" s="347" t="str">
        <f t="shared" si="184"/>
        <v>No</v>
      </c>
      <c r="BU399" s="347" t="str">
        <f t="shared" si="175"/>
        <v>Yes</v>
      </c>
      <c r="BV399" s="347" t="str">
        <f t="shared" si="176"/>
        <v>6th-12th</v>
      </c>
      <c r="BW399" s="347" t="str">
        <f t="shared" si="185"/>
        <v>No</v>
      </c>
      <c r="BX399" s="347" t="str">
        <f t="shared" si="186"/>
        <v>No</v>
      </c>
      <c r="BY399" s="347" t="str">
        <f t="shared" si="187"/>
        <v>No</v>
      </c>
      <c r="BZ399" s="347" t="str">
        <f t="shared" si="188"/>
        <v>No</v>
      </c>
    </row>
    <row r="400" spans="1:78" x14ac:dyDescent="0.3">
      <c r="A400" s="26"/>
      <c r="B400" s="26"/>
      <c r="C400" s="355"/>
      <c r="D400" s="322"/>
      <c r="E400" s="322"/>
      <c r="F400" s="26"/>
      <c r="G400" s="26"/>
      <c r="H400" s="26"/>
      <c r="I400" s="26"/>
      <c r="J400" s="26"/>
      <c r="K400" s="26"/>
      <c r="L400" s="26"/>
      <c r="M400" s="26"/>
      <c r="N400" s="25"/>
      <c r="O400" s="141"/>
      <c r="P400" s="26"/>
      <c r="Q400" s="141"/>
      <c r="R400" s="26"/>
      <c r="S400" s="345">
        <f t="shared" si="162"/>
        <v>0</v>
      </c>
      <c r="T400" s="26"/>
      <c r="U400" s="26"/>
      <c r="V400" s="26"/>
      <c r="W400" s="26"/>
      <c r="X400" s="26"/>
      <c r="Y400" s="26"/>
      <c r="Z400" s="26"/>
      <c r="AA400" s="26"/>
      <c r="AB400" s="27"/>
      <c r="AC400" s="27"/>
      <c r="AD400" s="346" t="str">
        <f t="shared" si="177"/>
        <v>Insufficient Data</v>
      </c>
      <c r="AE400" s="125" t="str">
        <f t="shared" si="178"/>
        <v>Insufficient Data</v>
      </c>
      <c r="AF400" s="125" t="str">
        <f t="shared" si="179"/>
        <v>Insufficient Data</v>
      </c>
      <c r="AG400" s="31"/>
      <c r="AH400" s="31"/>
      <c r="AI400" s="125" t="str">
        <f t="shared" si="163"/>
        <v>Insufficient Data</v>
      </c>
      <c r="AJ400" s="125" t="str">
        <f t="shared" si="180"/>
        <v>Insufficient Data</v>
      </c>
      <c r="AK400" s="225" t="str">
        <f t="shared" si="164"/>
        <v>Yes</v>
      </c>
      <c r="AL400" s="29"/>
      <c r="AM400" s="29"/>
      <c r="AN400" s="125" t="str">
        <f t="shared" si="165"/>
        <v>Insufficient Data</v>
      </c>
      <c r="AO400" s="125" t="str">
        <f t="shared" si="166"/>
        <v>Insufficient Data</v>
      </c>
      <c r="AP400" s="225" t="str">
        <f t="shared" si="167"/>
        <v>Insufficient Data</v>
      </c>
      <c r="AQ400" s="322"/>
      <c r="AR400" s="322"/>
      <c r="AS400" s="28"/>
      <c r="AT400" s="26"/>
      <c r="AU400" s="26"/>
      <c r="AV400" s="26"/>
      <c r="AW400" s="26"/>
      <c r="AX400" s="26"/>
      <c r="AY400" s="26"/>
      <c r="AZ400" s="26"/>
      <c r="BA400" s="26"/>
      <c r="BB400" s="26"/>
      <c r="BC400" s="26"/>
      <c r="BD400" s="149"/>
      <c r="BE400" s="26"/>
      <c r="BF400" s="29"/>
      <c r="BG400" s="29"/>
      <c r="BH400" s="29"/>
      <c r="BI400" s="26"/>
      <c r="BJ400" s="347" t="str">
        <f t="shared" si="181"/>
        <v>No</v>
      </c>
      <c r="BK400" s="347" t="str">
        <f t="shared" si="168"/>
        <v>No</v>
      </c>
      <c r="BL400" s="347" t="str">
        <f t="shared" si="169"/>
        <v>No</v>
      </c>
      <c r="BM400" s="347" t="str">
        <f t="shared" si="170"/>
        <v>No</v>
      </c>
      <c r="BN400" s="347" t="str">
        <f t="shared" si="171"/>
        <v>No</v>
      </c>
      <c r="BO400" s="347" t="str">
        <f t="shared" si="172"/>
        <v>No</v>
      </c>
      <c r="BP400" s="347" t="str">
        <f t="shared" si="173"/>
        <v>No</v>
      </c>
      <c r="BQ400" s="347" t="str">
        <f t="shared" si="182"/>
        <v>No</v>
      </c>
      <c r="BR400" s="347" t="str">
        <f t="shared" si="174"/>
        <v>No</v>
      </c>
      <c r="BS400" s="347" t="str">
        <f t="shared" si="183"/>
        <v>No</v>
      </c>
      <c r="BT400" s="347" t="str">
        <f t="shared" si="184"/>
        <v>No</v>
      </c>
      <c r="BU400" s="347" t="str">
        <f t="shared" si="175"/>
        <v>Yes</v>
      </c>
      <c r="BV400" s="347" t="str">
        <f t="shared" si="176"/>
        <v>6th-12th</v>
      </c>
      <c r="BW400" s="347" t="str">
        <f t="shared" si="185"/>
        <v>No</v>
      </c>
      <c r="BX400" s="347" t="str">
        <f t="shared" si="186"/>
        <v>No</v>
      </c>
      <c r="BY400" s="347" t="str">
        <f t="shared" si="187"/>
        <v>No</v>
      </c>
      <c r="BZ400" s="347" t="str">
        <f t="shared" si="188"/>
        <v>No</v>
      </c>
    </row>
    <row r="401" spans="1:78" x14ac:dyDescent="0.3">
      <c r="A401" s="26"/>
      <c r="B401" s="26"/>
      <c r="C401" s="355"/>
      <c r="D401" s="322"/>
      <c r="E401" s="322"/>
      <c r="F401" s="26"/>
      <c r="G401" s="26"/>
      <c r="H401" s="26"/>
      <c r="I401" s="26"/>
      <c r="J401" s="26"/>
      <c r="K401" s="26"/>
      <c r="L401" s="26"/>
      <c r="M401" s="26"/>
      <c r="N401" s="25"/>
      <c r="O401" s="141"/>
      <c r="P401" s="26"/>
      <c r="Q401" s="141"/>
      <c r="R401" s="26"/>
      <c r="S401" s="345">
        <f t="shared" si="162"/>
        <v>0</v>
      </c>
      <c r="T401" s="26"/>
      <c r="U401" s="26"/>
      <c r="V401" s="26"/>
      <c r="W401" s="26"/>
      <c r="X401" s="26"/>
      <c r="Y401" s="26"/>
      <c r="Z401" s="26"/>
      <c r="AA401" s="26"/>
      <c r="AB401" s="27"/>
      <c r="AC401" s="27"/>
      <c r="AD401" s="346" t="str">
        <f t="shared" si="177"/>
        <v>Insufficient Data</v>
      </c>
      <c r="AE401" s="125" t="str">
        <f t="shared" si="178"/>
        <v>Insufficient Data</v>
      </c>
      <c r="AF401" s="125" t="str">
        <f t="shared" si="179"/>
        <v>Insufficient Data</v>
      </c>
      <c r="AG401" s="31"/>
      <c r="AH401" s="31"/>
      <c r="AI401" s="125" t="str">
        <f t="shared" si="163"/>
        <v>Insufficient Data</v>
      </c>
      <c r="AJ401" s="125" t="str">
        <f t="shared" si="180"/>
        <v>Insufficient Data</v>
      </c>
      <c r="AK401" s="225" t="str">
        <f t="shared" si="164"/>
        <v>Yes</v>
      </c>
      <c r="AL401" s="29"/>
      <c r="AM401" s="29"/>
      <c r="AN401" s="125" t="str">
        <f t="shared" si="165"/>
        <v>Insufficient Data</v>
      </c>
      <c r="AO401" s="125" t="str">
        <f t="shared" si="166"/>
        <v>Insufficient Data</v>
      </c>
      <c r="AP401" s="225" t="str">
        <f t="shared" si="167"/>
        <v>Insufficient Data</v>
      </c>
      <c r="AQ401" s="322"/>
      <c r="AR401" s="322"/>
      <c r="AS401" s="28"/>
      <c r="AT401" s="26"/>
      <c r="AU401" s="26"/>
      <c r="AV401" s="26"/>
      <c r="AW401" s="26"/>
      <c r="AX401" s="26"/>
      <c r="AY401" s="26"/>
      <c r="AZ401" s="26"/>
      <c r="BA401" s="26"/>
      <c r="BB401" s="26"/>
      <c r="BC401" s="26"/>
      <c r="BD401" s="149"/>
      <c r="BE401" s="26"/>
      <c r="BF401" s="29"/>
      <c r="BG401" s="29"/>
      <c r="BH401" s="29"/>
      <c r="BI401" s="26"/>
      <c r="BJ401" s="347" t="str">
        <f t="shared" si="181"/>
        <v>No</v>
      </c>
      <c r="BK401" s="347" t="str">
        <f t="shared" si="168"/>
        <v>No</v>
      </c>
      <c r="BL401" s="347" t="str">
        <f t="shared" si="169"/>
        <v>No</v>
      </c>
      <c r="BM401" s="347" t="str">
        <f t="shared" si="170"/>
        <v>No</v>
      </c>
      <c r="BN401" s="347" t="str">
        <f t="shared" si="171"/>
        <v>No</v>
      </c>
      <c r="BO401" s="347" t="str">
        <f t="shared" si="172"/>
        <v>No</v>
      </c>
      <c r="BP401" s="347" t="str">
        <f t="shared" si="173"/>
        <v>No</v>
      </c>
      <c r="BQ401" s="347" t="str">
        <f t="shared" si="182"/>
        <v>No</v>
      </c>
      <c r="BR401" s="347" t="str">
        <f t="shared" si="174"/>
        <v>No</v>
      </c>
      <c r="BS401" s="347" t="str">
        <f t="shared" si="183"/>
        <v>No</v>
      </c>
      <c r="BT401" s="347" t="str">
        <f t="shared" si="184"/>
        <v>No</v>
      </c>
      <c r="BU401" s="347" t="str">
        <f t="shared" si="175"/>
        <v>Yes</v>
      </c>
      <c r="BV401" s="347" t="str">
        <f t="shared" si="176"/>
        <v>6th-12th</v>
      </c>
      <c r="BW401" s="347" t="str">
        <f t="shared" si="185"/>
        <v>No</v>
      </c>
      <c r="BX401" s="347" t="str">
        <f t="shared" si="186"/>
        <v>No</v>
      </c>
      <c r="BY401" s="347" t="str">
        <f t="shared" si="187"/>
        <v>No</v>
      </c>
      <c r="BZ401" s="347" t="str">
        <f t="shared" si="188"/>
        <v>No</v>
      </c>
    </row>
    <row r="402" spans="1:78" x14ac:dyDescent="0.3">
      <c r="A402" s="26"/>
      <c r="B402" s="26"/>
      <c r="C402" s="355"/>
      <c r="D402" s="322"/>
      <c r="E402" s="322"/>
      <c r="F402" s="26"/>
      <c r="G402" s="26"/>
      <c r="H402" s="26"/>
      <c r="I402" s="26"/>
      <c r="J402" s="26"/>
      <c r="K402" s="26"/>
      <c r="L402" s="26"/>
      <c r="M402" s="26"/>
      <c r="N402" s="25"/>
      <c r="O402" s="141"/>
      <c r="P402" s="26"/>
      <c r="Q402" s="141"/>
      <c r="R402" s="26"/>
      <c r="S402" s="345">
        <f t="shared" si="162"/>
        <v>0</v>
      </c>
      <c r="T402" s="26"/>
      <c r="U402" s="26"/>
      <c r="V402" s="26"/>
      <c r="W402" s="26"/>
      <c r="X402" s="26"/>
      <c r="Y402" s="26"/>
      <c r="Z402" s="26"/>
      <c r="AA402" s="26"/>
      <c r="AB402" s="27"/>
      <c r="AC402" s="27"/>
      <c r="AD402" s="346" t="str">
        <f t="shared" si="177"/>
        <v>Insufficient Data</v>
      </c>
      <c r="AE402" s="125" t="str">
        <f t="shared" si="178"/>
        <v>Insufficient Data</v>
      </c>
      <c r="AF402" s="125" t="str">
        <f t="shared" si="179"/>
        <v>Insufficient Data</v>
      </c>
      <c r="AG402" s="31"/>
      <c r="AH402" s="31"/>
      <c r="AI402" s="125" t="str">
        <f t="shared" si="163"/>
        <v>Insufficient Data</v>
      </c>
      <c r="AJ402" s="125" t="str">
        <f t="shared" si="180"/>
        <v>Insufficient Data</v>
      </c>
      <c r="AK402" s="225" t="str">
        <f t="shared" si="164"/>
        <v>Yes</v>
      </c>
      <c r="AL402" s="29"/>
      <c r="AM402" s="29"/>
      <c r="AN402" s="125" t="str">
        <f t="shared" si="165"/>
        <v>Insufficient Data</v>
      </c>
      <c r="AO402" s="125" t="str">
        <f t="shared" si="166"/>
        <v>Insufficient Data</v>
      </c>
      <c r="AP402" s="225" t="str">
        <f t="shared" si="167"/>
        <v>Insufficient Data</v>
      </c>
      <c r="AQ402" s="322"/>
      <c r="AR402" s="322"/>
      <c r="AS402" s="28"/>
      <c r="AT402" s="26"/>
      <c r="AU402" s="26"/>
      <c r="AV402" s="26"/>
      <c r="AW402" s="26"/>
      <c r="AX402" s="26"/>
      <c r="AY402" s="26"/>
      <c r="AZ402" s="26"/>
      <c r="BA402" s="26"/>
      <c r="BB402" s="26"/>
      <c r="BC402" s="26"/>
      <c r="BD402" s="149"/>
      <c r="BE402" s="26"/>
      <c r="BF402" s="29"/>
      <c r="BG402" s="29"/>
      <c r="BH402" s="29"/>
      <c r="BI402" s="26"/>
      <c r="BJ402" s="347" t="str">
        <f t="shared" si="181"/>
        <v>No</v>
      </c>
      <c r="BK402" s="347" t="str">
        <f t="shared" si="168"/>
        <v>No</v>
      </c>
      <c r="BL402" s="347" t="str">
        <f t="shared" si="169"/>
        <v>No</v>
      </c>
      <c r="BM402" s="347" t="str">
        <f t="shared" si="170"/>
        <v>No</v>
      </c>
      <c r="BN402" s="347" t="str">
        <f t="shared" si="171"/>
        <v>No</v>
      </c>
      <c r="BO402" s="347" t="str">
        <f t="shared" si="172"/>
        <v>No</v>
      </c>
      <c r="BP402" s="347" t="str">
        <f t="shared" si="173"/>
        <v>No</v>
      </c>
      <c r="BQ402" s="347" t="str">
        <f t="shared" si="182"/>
        <v>No</v>
      </c>
      <c r="BR402" s="347" t="str">
        <f t="shared" si="174"/>
        <v>No</v>
      </c>
      <c r="BS402" s="347" t="str">
        <f t="shared" si="183"/>
        <v>No</v>
      </c>
      <c r="BT402" s="347" t="str">
        <f t="shared" si="184"/>
        <v>No</v>
      </c>
      <c r="BU402" s="347" t="str">
        <f t="shared" si="175"/>
        <v>Yes</v>
      </c>
      <c r="BV402" s="347" t="str">
        <f t="shared" si="176"/>
        <v>6th-12th</v>
      </c>
      <c r="BW402" s="347" t="str">
        <f t="shared" si="185"/>
        <v>No</v>
      </c>
      <c r="BX402" s="347" t="str">
        <f t="shared" si="186"/>
        <v>No</v>
      </c>
      <c r="BY402" s="347" t="str">
        <f t="shared" si="187"/>
        <v>No</v>
      </c>
      <c r="BZ402" s="347" t="str">
        <f t="shared" si="188"/>
        <v>No</v>
      </c>
    </row>
    <row r="403" spans="1:78" x14ac:dyDescent="0.3">
      <c r="A403" s="26"/>
      <c r="B403" s="26"/>
      <c r="C403" s="355"/>
      <c r="D403" s="322"/>
      <c r="E403" s="322"/>
      <c r="F403" s="26"/>
      <c r="G403" s="26"/>
      <c r="H403" s="26"/>
      <c r="I403" s="26"/>
      <c r="J403" s="26"/>
      <c r="K403" s="26"/>
      <c r="L403" s="26"/>
      <c r="M403" s="26"/>
      <c r="N403" s="25"/>
      <c r="O403" s="141"/>
      <c r="P403" s="26"/>
      <c r="Q403" s="141"/>
      <c r="R403" s="26"/>
      <c r="S403" s="345">
        <f t="shared" si="162"/>
        <v>0</v>
      </c>
      <c r="T403" s="26"/>
      <c r="U403" s="26"/>
      <c r="V403" s="26"/>
      <c r="W403" s="26"/>
      <c r="X403" s="26"/>
      <c r="Y403" s="26"/>
      <c r="Z403" s="26"/>
      <c r="AA403" s="26"/>
      <c r="AB403" s="27"/>
      <c r="AC403" s="27"/>
      <c r="AD403" s="346" t="str">
        <f t="shared" si="177"/>
        <v>Insufficient Data</v>
      </c>
      <c r="AE403" s="125" t="str">
        <f t="shared" si="178"/>
        <v>Insufficient Data</v>
      </c>
      <c r="AF403" s="125" t="str">
        <f t="shared" si="179"/>
        <v>Insufficient Data</v>
      </c>
      <c r="AG403" s="31"/>
      <c r="AH403" s="31"/>
      <c r="AI403" s="125" t="str">
        <f t="shared" si="163"/>
        <v>Insufficient Data</v>
      </c>
      <c r="AJ403" s="125" t="str">
        <f t="shared" si="180"/>
        <v>Insufficient Data</v>
      </c>
      <c r="AK403" s="225" t="str">
        <f t="shared" si="164"/>
        <v>Yes</v>
      </c>
      <c r="AL403" s="29"/>
      <c r="AM403" s="29"/>
      <c r="AN403" s="125" t="str">
        <f t="shared" si="165"/>
        <v>Insufficient Data</v>
      </c>
      <c r="AO403" s="125" t="str">
        <f t="shared" si="166"/>
        <v>Insufficient Data</v>
      </c>
      <c r="AP403" s="225" t="str">
        <f t="shared" si="167"/>
        <v>Insufficient Data</v>
      </c>
      <c r="AQ403" s="322"/>
      <c r="AR403" s="322"/>
      <c r="AS403" s="28"/>
      <c r="AT403" s="26"/>
      <c r="AU403" s="26"/>
      <c r="AV403" s="26"/>
      <c r="AW403" s="26"/>
      <c r="AX403" s="26"/>
      <c r="AY403" s="26"/>
      <c r="AZ403" s="26"/>
      <c r="BA403" s="26"/>
      <c r="BB403" s="26"/>
      <c r="BC403" s="26"/>
      <c r="BD403" s="149"/>
      <c r="BE403" s="26"/>
      <c r="BF403" s="29"/>
      <c r="BG403" s="29"/>
      <c r="BH403" s="29"/>
      <c r="BI403" s="26"/>
      <c r="BJ403" s="347" t="str">
        <f t="shared" si="181"/>
        <v>No</v>
      </c>
      <c r="BK403" s="347" t="str">
        <f t="shared" si="168"/>
        <v>No</v>
      </c>
      <c r="BL403" s="347" t="str">
        <f t="shared" si="169"/>
        <v>No</v>
      </c>
      <c r="BM403" s="347" t="str">
        <f t="shared" si="170"/>
        <v>No</v>
      </c>
      <c r="BN403" s="347" t="str">
        <f t="shared" si="171"/>
        <v>No</v>
      </c>
      <c r="BO403" s="347" t="str">
        <f t="shared" si="172"/>
        <v>No</v>
      </c>
      <c r="BP403" s="347" t="str">
        <f t="shared" si="173"/>
        <v>No</v>
      </c>
      <c r="BQ403" s="347" t="str">
        <f t="shared" si="182"/>
        <v>No</v>
      </c>
      <c r="BR403" s="347" t="str">
        <f t="shared" si="174"/>
        <v>No</v>
      </c>
      <c r="BS403" s="347" t="str">
        <f t="shared" si="183"/>
        <v>No</v>
      </c>
      <c r="BT403" s="347" t="str">
        <f t="shared" si="184"/>
        <v>No</v>
      </c>
      <c r="BU403" s="347" t="str">
        <f t="shared" si="175"/>
        <v>Yes</v>
      </c>
      <c r="BV403" s="347" t="str">
        <f t="shared" si="176"/>
        <v>6th-12th</v>
      </c>
      <c r="BW403" s="347" t="str">
        <f t="shared" si="185"/>
        <v>No</v>
      </c>
      <c r="BX403" s="347" t="str">
        <f t="shared" si="186"/>
        <v>No</v>
      </c>
      <c r="BY403" s="347" t="str">
        <f t="shared" si="187"/>
        <v>No</v>
      </c>
      <c r="BZ403" s="347" t="str">
        <f t="shared" si="188"/>
        <v>No</v>
      </c>
    </row>
    <row r="404" spans="1:78" x14ac:dyDescent="0.3">
      <c r="A404" s="26"/>
      <c r="B404" s="26"/>
      <c r="C404" s="355"/>
      <c r="D404" s="322"/>
      <c r="E404" s="322"/>
      <c r="F404" s="26"/>
      <c r="G404" s="26"/>
      <c r="H404" s="26"/>
      <c r="I404" s="26"/>
      <c r="J404" s="26"/>
      <c r="K404" s="26"/>
      <c r="L404" s="26"/>
      <c r="M404" s="26"/>
      <c r="N404" s="25"/>
      <c r="O404" s="141"/>
      <c r="P404" s="26"/>
      <c r="Q404" s="141"/>
      <c r="R404" s="26"/>
      <c r="S404" s="345">
        <f t="shared" si="162"/>
        <v>0</v>
      </c>
      <c r="T404" s="26"/>
      <c r="U404" s="26"/>
      <c r="V404" s="26"/>
      <c r="W404" s="26"/>
      <c r="X404" s="26"/>
      <c r="Y404" s="26"/>
      <c r="Z404" s="26"/>
      <c r="AA404" s="26"/>
      <c r="AB404" s="27"/>
      <c r="AC404" s="27"/>
      <c r="AD404" s="346" t="str">
        <f t="shared" si="177"/>
        <v>Insufficient Data</v>
      </c>
      <c r="AE404" s="125" t="str">
        <f t="shared" si="178"/>
        <v>Insufficient Data</v>
      </c>
      <c r="AF404" s="125" t="str">
        <f t="shared" si="179"/>
        <v>Insufficient Data</v>
      </c>
      <c r="AG404" s="31"/>
      <c r="AH404" s="31"/>
      <c r="AI404" s="125" t="str">
        <f t="shared" si="163"/>
        <v>Insufficient Data</v>
      </c>
      <c r="AJ404" s="125" t="str">
        <f t="shared" si="180"/>
        <v>Insufficient Data</v>
      </c>
      <c r="AK404" s="225" t="str">
        <f t="shared" si="164"/>
        <v>Yes</v>
      </c>
      <c r="AL404" s="29"/>
      <c r="AM404" s="29"/>
      <c r="AN404" s="125" t="str">
        <f t="shared" si="165"/>
        <v>Insufficient Data</v>
      </c>
      <c r="AO404" s="125" t="str">
        <f t="shared" si="166"/>
        <v>Insufficient Data</v>
      </c>
      <c r="AP404" s="225" t="str">
        <f t="shared" si="167"/>
        <v>Insufficient Data</v>
      </c>
      <c r="AQ404" s="322"/>
      <c r="AR404" s="322"/>
      <c r="AS404" s="28"/>
      <c r="AT404" s="26"/>
      <c r="AU404" s="26"/>
      <c r="AV404" s="26"/>
      <c r="AW404" s="26"/>
      <c r="AX404" s="26"/>
      <c r="AY404" s="26"/>
      <c r="AZ404" s="26"/>
      <c r="BA404" s="26"/>
      <c r="BB404" s="26"/>
      <c r="BC404" s="26"/>
      <c r="BD404" s="149"/>
      <c r="BE404" s="26"/>
      <c r="BF404" s="29"/>
      <c r="BG404" s="29"/>
      <c r="BH404" s="29"/>
      <c r="BI404" s="26"/>
      <c r="BJ404" s="347" t="str">
        <f t="shared" si="181"/>
        <v>No</v>
      </c>
      <c r="BK404" s="347" t="str">
        <f t="shared" si="168"/>
        <v>No</v>
      </c>
      <c r="BL404" s="347" t="str">
        <f t="shared" si="169"/>
        <v>No</v>
      </c>
      <c r="BM404" s="347" t="str">
        <f t="shared" si="170"/>
        <v>No</v>
      </c>
      <c r="BN404" s="347" t="str">
        <f t="shared" si="171"/>
        <v>No</v>
      </c>
      <c r="BO404" s="347" t="str">
        <f t="shared" si="172"/>
        <v>No</v>
      </c>
      <c r="BP404" s="347" t="str">
        <f t="shared" si="173"/>
        <v>No</v>
      </c>
      <c r="BQ404" s="347" t="str">
        <f t="shared" si="182"/>
        <v>No</v>
      </c>
      <c r="BR404" s="347" t="str">
        <f t="shared" si="174"/>
        <v>No</v>
      </c>
      <c r="BS404" s="347" t="str">
        <f t="shared" si="183"/>
        <v>No</v>
      </c>
      <c r="BT404" s="347" t="str">
        <f t="shared" si="184"/>
        <v>No</v>
      </c>
      <c r="BU404" s="347" t="str">
        <f t="shared" si="175"/>
        <v>Yes</v>
      </c>
      <c r="BV404" s="347" t="str">
        <f t="shared" si="176"/>
        <v>6th-12th</v>
      </c>
      <c r="BW404" s="347" t="str">
        <f t="shared" si="185"/>
        <v>No</v>
      </c>
      <c r="BX404" s="347" t="str">
        <f t="shared" si="186"/>
        <v>No</v>
      </c>
      <c r="BY404" s="347" t="str">
        <f t="shared" si="187"/>
        <v>No</v>
      </c>
      <c r="BZ404" s="347" t="str">
        <f t="shared" si="188"/>
        <v>No</v>
      </c>
    </row>
    <row r="405" spans="1:78" x14ac:dyDescent="0.3">
      <c r="A405" s="26"/>
      <c r="B405" s="26"/>
      <c r="C405" s="355"/>
      <c r="D405" s="322"/>
      <c r="E405" s="322"/>
      <c r="F405" s="26"/>
      <c r="G405" s="26"/>
      <c r="H405" s="26"/>
      <c r="I405" s="26"/>
      <c r="J405" s="26"/>
      <c r="K405" s="26"/>
      <c r="L405" s="26"/>
      <c r="M405" s="26"/>
      <c r="N405" s="25"/>
      <c r="O405" s="141"/>
      <c r="P405" s="26"/>
      <c r="Q405" s="141"/>
      <c r="R405" s="26"/>
      <c r="S405" s="345">
        <f t="shared" si="162"/>
        <v>0</v>
      </c>
      <c r="T405" s="26"/>
      <c r="U405" s="26"/>
      <c r="V405" s="26"/>
      <c r="W405" s="26"/>
      <c r="X405" s="26"/>
      <c r="Y405" s="26"/>
      <c r="Z405" s="26"/>
      <c r="AA405" s="26"/>
      <c r="AB405" s="27"/>
      <c r="AC405" s="27"/>
      <c r="AD405" s="346" t="str">
        <f t="shared" si="177"/>
        <v>Insufficient Data</v>
      </c>
      <c r="AE405" s="125" t="str">
        <f t="shared" si="178"/>
        <v>Insufficient Data</v>
      </c>
      <c r="AF405" s="125" t="str">
        <f t="shared" si="179"/>
        <v>Insufficient Data</v>
      </c>
      <c r="AG405" s="31"/>
      <c r="AH405" s="31"/>
      <c r="AI405" s="125" t="str">
        <f t="shared" si="163"/>
        <v>Insufficient Data</v>
      </c>
      <c r="AJ405" s="125" t="str">
        <f t="shared" si="180"/>
        <v>Insufficient Data</v>
      </c>
      <c r="AK405" s="225" t="str">
        <f t="shared" si="164"/>
        <v>Yes</v>
      </c>
      <c r="AL405" s="29"/>
      <c r="AM405" s="29"/>
      <c r="AN405" s="125" t="str">
        <f t="shared" si="165"/>
        <v>Insufficient Data</v>
      </c>
      <c r="AO405" s="125" t="str">
        <f t="shared" si="166"/>
        <v>Insufficient Data</v>
      </c>
      <c r="AP405" s="225" t="str">
        <f t="shared" si="167"/>
        <v>Insufficient Data</v>
      </c>
      <c r="AQ405" s="322"/>
      <c r="AR405" s="322"/>
      <c r="AS405" s="28"/>
      <c r="AT405" s="26"/>
      <c r="AU405" s="26"/>
      <c r="AV405" s="26"/>
      <c r="AW405" s="26"/>
      <c r="AX405" s="26"/>
      <c r="AY405" s="26"/>
      <c r="AZ405" s="26"/>
      <c r="BA405" s="26"/>
      <c r="BB405" s="26"/>
      <c r="BC405" s="26"/>
      <c r="BD405" s="149"/>
      <c r="BE405" s="26"/>
      <c r="BF405" s="29"/>
      <c r="BG405" s="29"/>
      <c r="BH405" s="29"/>
      <c r="BI405" s="26"/>
      <c r="BJ405" s="347" t="str">
        <f t="shared" si="181"/>
        <v>No</v>
      </c>
      <c r="BK405" s="347" t="str">
        <f t="shared" si="168"/>
        <v>No</v>
      </c>
      <c r="BL405" s="347" t="str">
        <f t="shared" si="169"/>
        <v>No</v>
      </c>
      <c r="BM405" s="347" t="str">
        <f t="shared" si="170"/>
        <v>No</v>
      </c>
      <c r="BN405" s="347" t="str">
        <f t="shared" si="171"/>
        <v>No</v>
      </c>
      <c r="BO405" s="347" t="str">
        <f t="shared" si="172"/>
        <v>No</v>
      </c>
      <c r="BP405" s="347" t="str">
        <f t="shared" si="173"/>
        <v>No</v>
      </c>
      <c r="BQ405" s="347" t="str">
        <f t="shared" si="182"/>
        <v>No</v>
      </c>
      <c r="BR405" s="347" t="str">
        <f t="shared" si="174"/>
        <v>No</v>
      </c>
      <c r="BS405" s="347" t="str">
        <f t="shared" si="183"/>
        <v>No</v>
      </c>
      <c r="BT405" s="347" t="str">
        <f t="shared" si="184"/>
        <v>No</v>
      </c>
      <c r="BU405" s="347" t="str">
        <f t="shared" si="175"/>
        <v>Yes</v>
      </c>
      <c r="BV405" s="347" t="str">
        <f t="shared" si="176"/>
        <v>6th-12th</v>
      </c>
      <c r="BW405" s="347" t="str">
        <f t="shared" si="185"/>
        <v>No</v>
      </c>
      <c r="BX405" s="347" t="str">
        <f t="shared" si="186"/>
        <v>No</v>
      </c>
      <c r="BY405" s="347" t="str">
        <f t="shared" si="187"/>
        <v>No</v>
      </c>
      <c r="BZ405" s="347" t="str">
        <f t="shared" si="188"/>
        <v>No</v>
      </c>
    </row>
    <row r="406" spans="1:78" x14ac:dyDescent="0.3">
      <c r="A406" s="26"/>
      <c r="B406" s="26"/>
      <c r="C406" s="355"/>
      <c r="D406" s="322"/>
      <c r="E406" s="322"/>
      <c r="F406" s="26"/>
      <c r="G406" s="26"/>
      <c r="H406" s="26"/>
      <c r="I406" s="26"/>
      <c r="J406" s="26"/>
      <c r="K406" s="26"/>
      <c r="L406" s="26"/>
      <c r="M406" s="26"/>
      <c r="N406" s="25"/>
      <c r="O406" s="141"/>
      <c r="P406" s="26"/>
      <c r="Q406" s="141"/>
      <c r="R406" s="26"/>
      <c r="S406" s="345">
        <f t="shared" si="162"/>
        <v>0</v>
      </c>
      <c r="T406" s="26"/>
      <c r="U406" s="26"/>
      <c r="V406" s="26"/>
      <c r="W406" s="26"/>
      <c r="X406" s="26"/>
      <c r="Y406" s="26"/>
      <c r="Z406" s="26"/>
      <c r="AA406" s="26"/>
      <c r="AB406" s="27"/>
      <c r="AC406" s="27"/>
      <c r="AD406" s="346" t="str">
        <f t="shared" si="177"/>
        <v>Insufficient Data</v>
      </c>
      <c r="AE406" s="125" t="str">
        <f t="shared" si="178"/>
        <v>Insufficient Data</v>
      </c>
      <c r="AF406" s="125" t="str">
        <f t="shared" si="179"/>
        <v>Insufficient Data</v>
      </c>
      <c r="AG406" s="31"/>
      <c r="AH406" s="31"/>
      <c r="AI406" s="125" t="str">
        <f t="shared" si="163"/>
        <v>Insufficient Data</v>
      </c>
      <c r="AJ406" s="125" t="str">
        <f t="shared" si="180"/>
        <v>Insufficient Data</v>
      </c>
      <c r="AK406" s="225" t="str">
        <f t="shared" si="164"/>
        <v>Yes</v>
      </c>
      <c r="AL406" s="29"/>
      <c r="AM406" s="29"/>
      <c r="AN406" s="125" t="str">
        <f t="shared" si="165"/>
        <v>Insufficient Data</v>
      </c>
      <c r="AO406" s="125" t="str">
        <f t="shared" si="166"/>
        <v>Insufficient Data</v>
      </c>
      <c r="AP406" s="225" t="str">
        <f t="shared" si="167"/>
        <v>Insufficient Data</v>
      </c>
      <c r="AQ406" s="322"/>
      <c r="AR406" s="322"/>
      <c r="AS406" s="28"/>
      <c r="AT406" s="26"/>
      <c r="AU406" s="26"/>
      <c r="AV406" s="26"/>
      <c r="AW406" s="26"/>
      <c r="AX406" s="26"/>
      <c r="AY406" s="26"/>
      <c r="AZ406" s="26"/>
      <c r="BA406" s="26"/>
      <c r="BB406" s="26"/>
      <c r="BC406" s="26"/>
      <c r="BD406" s="149"/>
      <c r="BE406" s="26"/>
      <c r="BF406" s="29"/>
      <c r="BG406" s="29"/>
      <c r="BH406" s="29"/>
      <c r="BI406" s="26"/>
      <c r="BJ406" s="347" t="str">
        <f t="shared" si="181"/>
        <v>No</v>
      </c>
      <c r="BK406" s="347" t="str">
        <f t="shared" si="168"/>
        <v>No</v>
      </c>
      <c r="BL406" s="347" t="str">
        <f t="shared" si="169"/>
        <v>No</v>
      </c>
      <c r="BM406" s="347" t="str">
        <f t="shared" si="170"/>
        <v>No</v>
      </c>
      <c r="BN406" s="347" t="str">
        <f t="shared" si="171"/>
        <v>No</v>
      </c>
      <c r="BO406" s="347" t="str">
        <f t="shared" si="172"/>
        <v>No</v>
      </c>
      <c r="BP406" s="347" t="str">
        <f t="shared" si="173"/>
        <v>No</v>
      </c>
      <c r="BQ406" s="347" t="str">
        <f t="shared" si="182"/>
        <v>No</v>
      </c>
      <c r="BR406" s="347" t="str">
        <f t="shared" si="174"/>
        <v>No</v>
      </c>
      <c r="BS406" s="347" t="str">
        <f t="shared" si="183"/>
        <v>No</v>
      </c>
      <c r="BT406" s="347" t="str">
        <f t="shared" si="184"/>
        <v>No</v>
      </c>
      <c r="BU406" s="347" t="str">
        <f t="shared" si="175"/>
        <v>Yes</v>
      </c>
      <c r="BV406" s="347" t="str">
        <f t="shared" si="176"/>
        <v>6th-12th</v>
      </c>
      <c r="BW406" s="347" t="str">
        <f t="shared" si="185"/>
        <v>No</v>
      </c>
      <c r="BX406" s="347" t="str">
        <f t="shared" si="186"/>
        <v>No</v>
      </c>
      <c r="BY406" s="347" t="str">
        <f t="shared" si="187"/>
        <v>No</v>
      </c>
      <c r="BZ406" s="347" t="str">
        <f t="shared" si="188"/>
        <v>No</v>
      </c>
    </row>
    <row r="407" spans="1:78" x14ac:dyDescent="0.3">
      <c r="A407" s="26"/>
      <c r="B407" s="26"/>
      <c r="C407" s="355"/>
      <c r="D407" s="322"/>
      <c r="E407" s="322"/>
      <c r="F407" s="26"/>
      <c r="G407" s="26"/>
      <c r="H407" s="26"/>
      <c r="I407" s="26"/>
      <c r="J407" s="26"/>
      <c r="K407" s="26"/>
      <c r="L407" s="26"/>
      <c r="M407" s="26"/>
      <c r="N407" s="25"/>
      <c r="O407" s="141"/>
      <c r="P407" s="26"/>
      <c r="Q407" s="141"/>
      <c r="R407" s="26"/>
      <c r="S407" s="345">
        <f t="shared" si="162"/>
        <v>0</v>
      </c>
      <c r="T407" s="26"/>
      <c r="U407" s="26"/>
      <c r="V407" s="26"/>
      <c r="W407" s="26"/>
      <c r="X407" s="26"/>
      <c r="Y407" s="26"/>
      <c r="Z407" s="26"/>
      <c r="AA407" s="26"/>
      <c r="AB407" s="27"/>
      <c r="AC407" s="27"/>
      <c r="AD407" s="346" t="str">
        <f t="shared" si="177"/>
        <v>Insufficient Data</v>
      </c>
      <c r="AE407" s="125" t="str">
        <f t="shared" si="178"/>
        <v>Insufficient Data</v>
      </c>
      <c r="AF407" s="125" t="str">
        <f t="shared" si="179"/>
        <v>Insufficient Data</v>
      </c>
      <c r="AG407" s="31"/>
      <c r="AH407" s="31"/>
      <c r="AI407" s="125" t="str">
        <f t="shared" si="163"/>
        <v>Insufficient Data</v>
      </c>
      <c r="AJ407" s="125" t="str">
        <f t="shared" si="180"/>
        <v>Insufficient Data</v>
      </c>
      <c r="AK407" s="225" t="str">
        <f t="shared" si="164"/>
        <v>Yes</v>
      </c>
      <c r="AL407" s="29"/>
      <c r="AM407" s="29"/>
      <c r="AN407" s="125" t="str">
        <f t="shared" si="165"/>
        <v>Insufficient Data</v>
      </c>
      <c r="AO407" s="125" t="str">
        <f t="shared" si="166"/>
        <v>Insufficient Data</v>
      </c>
      <c r="AP407" s="225" t="str">
        <f t="shared" si="167"/>
        <v>Insufficient Data</v>
      </c>
      <c r="AQ407" s="322"/>
      <c r="AR407" s="322"/>
      <c r="AS407" s="28"/>
      <c r="AT407" s="26"/>
      <c r="AU407" s="26"/>
      <c r="AV407" s="26"/>
      <c r="AW407" s="26"/>
      <c r="AX407" s="26"/>
      <c r="AY407" s="26"/>
      <c r="AZ407" s="26"/>
      <c r="BA407" s="26"/>
      <c r="BB407" s="26"/>
      <c r="BC407" s="26"/>
      <c r="BD407" s="149"/>
      <c r="BE407" s="26"/>
      <c r="BF407" s="29"/>
      <c r="BG407" s="29"/>
      <c r="BH407" s="29"/>
      <c r="BI407" s="26"/>
      <c r="BJ407" s="347" t="str">
        <f t="shared" si="181"/>
        <v>No</v>
      </c>
      <c r="BK407" s="347" t="str">
        <f t="shared" si="168"/>
        <v>No</v>
      </c>
      <c r="BL407" s="347" t="str">
        <f t="shared" si="169"/>
        <v>No</v>
      </c>
      <c r="BM407" s="347" t="str">
        <f t="shared" si="170"/>
        <v>No</v>
      </c>
      <c r="BN407" s="347" t="str">
        <f t="shared" si="171"/>
        <v>No</v>
      </c>
      <c r="BO407" s="347" t="str">
        <f t="shared" si="172"/>
        <v>No</v>
      </c>
      <c r="BP407" s="347" t="str">
        <f t="shared" si="173"/>
        <v>No</v>
      </c>
      <c r="BQ407" s="347" t="str">
        <f t="shared" si="182"/>
        <v>No</v>
      </c>
      <c r="BR407" s="347" t="str">
        <f t="shared" si="174"/>
        <v>No</v>
      </c>
      <c r="BS407" s="347" t="str">
        <f t="shared" si="183"/>
        <v>No</v>
      </c>
      <c r="BT407" s="347" t="str">
        <f t="shared" si="184"/>
        <v>No</v>
      </c>
      <c r="BU407" s="347" t="str">
        <f t="shared" si="175"/>
        <v>Yes</v>
      </c>
      <c r="BV407" s="347" t="str">
        <f t="shared" si="176"/>
        <v>6th-12th</v>
      </c>
      <c r="BW407" s="347" t="str">
        <f t="shared" si="185"/>
        <v>No</v>
      </c>
      <c r="BX407" s="347" t="str">
        <f t="shared" si="186"/>
        <v>No</v>
      </c>
      <c r="BY407" s="347" t="str">
        <f t="shared" si="187"/>
        <v>No</v>
      </c>
      <c r="BZ407" s="347" t="str">
        <f t="shared" si="188"/>
        <v>No</v>
      </c>
    </row>
    <row r="408" spans="1:78" x14ac:dyDescent="0.3">
      <c r="A408" s="26"/>
      <c r="B408" s="26"/>
      <c r="C408" s="355"/>
      <c r="D408" s="322"/>
      <c r="E408" s="322"/>
      <c r="F408" s="26"/>
      <c r="G408" s="26"/>
      <c r="H408" s="26"/>
      <c r="I408" s="26"/>
      <c r="J408" s="26"/>
      <c r="K408" s="26"/>
      <c r="L408" s="26"/>
      <c r="M408" s="26"/>
      <c r="N408" s="25"/>
      <c r="O408" s="141"/>
      <c r="P408" s="26"/>
      <c r="Q408" s="141"/>
      <c r="R408" s="26"/>
      <c r="S408" s="345">
        <f t="shared" si="162"/>
        <v>0</v>
      </c>
      <c r="T408" s="26"/>
      <c r="U408" s="26"/>
      <c r="V408" s="26"/>
      <c r="W408" s="26"/>
      <c r="X408" s="26"/>
      <c r="Y408" s="26"/>
      <c r="Z408" s="26"/>
      <c r="AA408" s="26"/>
      <c r="AB408" s="27"/>
      <c r="AC408" s="27"/>
      <c r="AD408" s="346" t="str">
        <f t="shared" si="177"/>
        <v>Insufficient Data</v>
      </c>
      <c r="AE408" s="125" t="str">
        <f t="shared" si="178"/>
        <v>Insufficient Data</v>
      </c>
      <c r="AF408" s="125" t="str">
        <f t="shared" si="179"/>
        <v>Insufficient Data</v>
      </c>
      <c r="AG408" s="31"/>
      <c r="AH408" s="31"/>
      <c r="AI408" s="125" t="str">
        <f t="shared" si="163"/>
        <v>Insufficient Data</v>
      </c>
      <c r="AJ408" s="125" t="str">
        <f t="shared" si="180"/>
        <v>Insufficient Data</v>
      </c>
      <c r="AK408" s="225" t="str">
        <f t="shared" si="164"/>
        <v>Yes</v>
      </c>
      <c r="AL408" s="29"/>
      <c r="AM408" s="29"/>
      <c r="AN408" s="125" t="str">
        <f t="shared" si="165"/>
        <v>Insufficient Data</v>
      </c>
      <c r="AO408" s="125" t="str">
        <f t="shared" si="166"/>
        <v>Insufficient Data</v>
      </c>
      <c r="AP408" s="225" t="str">
        <f t="shared" si="167"/>
        <v>Insufficient Data</v>
      </c>
      <c r="AQ408" s="322"/>
      <c r="AR408" s="322"/>
      <c r="AS408" s="28"/>
      <c r="AT408" s="26"/>
      <c r="AU408" s="26"/>
      <c r="AV408" s="26"/>
      <c r="AW408" s="26"/>
      <c r="AX408" s="26"/>
      <c r="AY408" s="26"/>
      <c r="AZ408" s="26"/>
      <c r="BA408" s="26"/>
      <c r="BB408" s="26"/>
      <c r="BC408" s="26"/>
      <c r="BD408" s="149"/>
      <c r="BE408" s="26"/>
      <c r="BF408" s="29"/>
      <c r="BG408" s="29"/>
      <c r="BH408" s="29"/>
      <c r="BI408" s="26"/>
      <c r="BJ408" s="347" t="str">
        <f t="shared" si="181"/>
        <v>No</v>
      </c>
      <c r="BK408" s="347" t="str">
        <f t="shared" si="168"/>
        <v>No</v>
      </c>
      <c r="BL408" s="347" t="str">
        <f t="shared" si="169"/>
        <v>No</v>
      </c>
      <c r="BM408" s="347" t="str">
        <f t="shared" si="170"/>
        <v>No</v>
      </c>
      <c r="BN408" s="347" t="str">
        <f t="shared" si="171"/>
        <v>No</v>
      </c>
      <c r="BO408" s="347" t="str">
        <f t="shared" si="172"/>
        <v>No</v>
      </c>
      <c r="BP408" s="347" t="str">
        <f t="shared" si="173"/>
        <v>No</v>
      </c>
      <c r="BQ408" s="347" t="str">
        <f t="shared" si="182"/>
        <v>No</v>
      </c>
      <c r="BR408" s="347" t="str">
        <f t="shared" si="174"/>
        <v>No</v>
      </c>
      <c r="BS408" s="347" t="str">
        <f t="shared" si="183"/>
        <v>No</v>
      </c>
      <c r="BT408" s="347" t="str">
        <f t="shared" si="184"/>
        <v>No</v>
      </c>
      <c r="BU408" s="347" t="str">
        <f t="shared" si="175"/>
        <v>Yes</v>
      </c>
      <c r="BV408" s="347" t="str">
        <f t="shared" si="176"/>
        <v>6th-12th</v>
      </c>
      <c r="BW408" s="347" t="str">
        <f t="shared" si="185"/>
        <v>No</v>
      </c>
      <c r="BX408" s="347" t="str">
        <f t="shared" si="186"/>
        <v>No</v>
      </c>
      <c r="BY408" s="347" t="str">
        <f t="shared" si="187"/>
        <v>No</v>
      </c>
      <c r="BZ408" s="347" t="str">
        <f t="shared" si="188"/>
        <v>No</v>
      </c>
    </row>
    <row r="409" spans="1:78" x14ac:dyDescent="0.3">
      <c r="A409" s="26"/>
      <c r="B409" s="26"/>
      <c r="C409" s="355"/>
      <c r="D409" s="322"/>
      <c r="E409" s="322"/>
      <c r="F409" s="26"/>
      <c r="G409" s="26"/>
      <c r="H409" s="26"/>
      <c r="I409" s="26"/>
      <c r="J409" s="26"/>
      <c r="K409" s="26"/>
      <c r="L409" s="26"/>
      <c r="M409" s="26"/>
      <c r="N409" s="25"/>
      <c r="O409" s="141"/>
      <c r="P409" s="26"/>
      <c r="Q409" s="141"/>
      <c r="R409" s="26"/>
      <c r="S409" s="345">
        <f t="shared" si="162"/>
        <v>0</v>
      </c>
      <c r="T409" s="26"/>
      <c r="U409" s="26"/>
      <c r="V409" s="26"/>
      <c r="W409" s="26"/>
      <c r="X409" s="26"/>
      <c r="Y409" s="26"/>
      <c r="Z409" s="26"/>
      <c r="AA409" s="26"/>
      <c r="AB409" s="27"/>
      <c r="AC409" s="27"/>
      <c r="AD409" s="346" t="str">
        <f t="shared" si="177"/>
        <v>Insufficient Data</v>
      </c>
      <c r="AE409" s="125" t="str">
        <f t="shared" si="178"/>
        <v>Insufficient Data</v>
      </c>
      <c r="AF409" s="125" t="str">
        <f t="shared" si="179"/>
        <v>Insufficient Data</v>
      </c>
      <c r="AG409" s="31"/>
      <c r="AH409" s="31"/>
      <c r="AI409" s="125" t="str">
        <f t="shared" si="163"/>
        <v>Insufficient Data</v>
      </c>
      <c r="AJ409" s="125" t="str">
        <f t="shared" si="180"/>
        <v>Insufficient Data</v>
      </c>
      <c r="AK409" s="225" t="str">
        <f t="shared" si="164"/>
        <v>Yes</v>
      </c>
      <c r="AL409" s="29"/>
      <c r="AM409" s="29"/>
      <c r="AN409" s="125" t="str">
        <f t="shared" si="165"/>
        <v>Insufficient Data</v>
      </c>
      <c r="AO409" s="125" t="str">
        <f t="shared" si="166"/>
        <v>Insufficient Data</v>
      </c>
      <c r="AP409" s="225" t="str">
        <f t="shared" si="167"/>
        <v>Insufficient Data</v>
      </c>
      <c r="AQ409" s="322"/>
      <c r="AR409" s="322"/>
      <c r="AS409" s="28"/>
      <c r="AT409" s="26"/>
      <c r="AU409" s="26"/>
      <c r="AV409" s="26"/>
      <c r="AW409" s="26"/>
      <c r="AX409" s="26"/>
      <c r="AY409" s="26"/>
      <c r="AZ409" s="26"/>
      <c r="BA409" s="26"/>
      <c r="BB409" s="26"/>
      <c r="BC409" s="26"/>
      <c r="BD409" s="149"/>
      <c r="BE409" s="26"/>
      <c r="BF409" s="29"/>
      <c r="BG409" s="29"/>
      <c r="BH409" s="29"/>
      <c r="BI409" s="26"/>
      <c r="BJ409" s="347" t="str">
        <f t="shared" si="181"/>
        <v>No</v>
      </c>
      <c r="BK409" s="347" t="str">
        <f t="shared" si="168"/>
        <v>No</v>
      </c>
      <c r="BL409" s="347" t="str">
        <f t="shared" si="169"/>
        <v>No</v>
      </c>
      <c r="BM409" s="347" t="str">
        <f t="shared" si="170"/>
        <v>No</v>
      </c>
      <c r="BN409" s="347" t="str">
        <f t="shared" si="171"/>
        <v>No</v>
      </c>
      <c r="BO409" s="347" t="str">
        <f t="shared" si="172"/>
        <v>No</v>
      </c>
      <c r="BP409" s="347" t="str">
        <f t="shared" si="173"/>
        <v>No</v>
      </c>
      <c r="BQ409" s="347" t="str">
        <f t="shared" si="182"/>
        <v>No</v>
      </c>
      <c r="BR409" s="347" t="str">
        <f t="shared" si="174"/>
        <v>No</v>
      </c>
      <c r="BS409" s="347" t="str">
        <f t="shared" si="183"/>
        <v>No</v>
      </c>
      <c r="BT409" s="347" t="str">
        <f t="shared" si="184"/>
        <v>No</v>
      </c>
      <c r="BU409" s="347" t="str">
        <f t="shared" si="175"/>
        <v>Yes</v>
      </c>
      <c r="BV409" s="347" t="str">
        <f t="shared" si="176"/>
        <v>6th-12th</v>
      </c>
      <c r="BW409" s="347" t="str">
        <f t="shared" si="185"/>
        <v>No</v>
      </c>
      <c r="BX409" s="347" t="str">
        <f t="shared" si="186"/>
        <v>No</v>
      </c>
      <c r="BY409" s="347" t="str">
        <f t="shared" si="187"/>
        <v>No</v>
      </c>
      <c r="BZ409" s="347" t="str">
        <f t="shared" si="188"/>
        <v>No</v>
      </c>
    </row>
    <row r="410" spans="1:78" x14ac:dyDescent="0.3">
      <c r="A410" s="26"/>
      <c r="B410" s="26"/>
      <c r="C410" s="355"/>
      <c r="D410" s="322"/>
      <c r="E410" s="322"/>
      <c r="F410" s="26"/>
      <c r="G410" s="26"/>
      <c r="H410" s="26"/>
      <c r="I410" s="26"/>
      <c r="J410" s="26"/>
      <c r="K410" s="26"/>
      <c r="L410" s="26"/>
      <c r="M410" s="26"/>
      <c r="N410" s="25"/>
      <c r="O410" s="141"/>
      <c r="P410" s="26"/>
      <c r="Q410" s="141"/>
      <c r="R410" s="26"/>
      <c r="S410" s="345">
        <f t="shared" si="162"/>
        <v>0</v>
      </c>
      <c r="T410" s="26"/>
      <c r="U410" s="26"/>
      <c r="V410" s="26"/>
      <c r="W410" s="26"/>
      <c r="X410" s="26"/>
      <c r="Y410" s="26"/>
      <c r="Z410" s="26"/>
      <c r="AA410" s="26"/>
      <c r="AB410" s="27"/>
      <c r="AC410" s="27"/>
      <c r="AD410" s="346" t="str">
        <f t="shared" si="177"/>
        <v>Insufficient Data</v>
      </c>
      <c r="AE410" s="125" t="str">
        <f t="shared" si="178"/>
        <v>Insufficient Data</v>
      </c>
      <c r="AF410" s="125" t="str">
        <f t="shared" si="179"/>
        <v>Insufficient Data</v>
      </c>
      <c r="AG410" s="31"/>
      <c r="AH410" s="31"/>
      <c r="AI410" s="125" t="str">
        <f t="shared" si="163"/>
        <v>Insufficient Data</v>
      </c>
      <c r="AJ410" s="125" t="str">
        <f t="shared" si="180"/>
        <v>Insufficient Data</v>
      </c>
      <c r="AK410" s="225" t="str">
        <f t="shared" si="164"/>
        <v>Yes</v>
      </c>
      <c r="AL410" s="29"/>
      <c r="AM410" s="29"/>
      <c r="AN410" s="125" t="str">
        <f t="shared" si="165"/>
        <v>Insufficient Data</v>
      </c>
      <c r="AO410" s="125" t="str">
        <f t="shared" si="166"/>
        <v>Insufficient Data</v>
      </c>
      <c r="AP410" s="225" t="str">
        <f t="shared" si="167"/>
        <v>Insufficient Data</v>
      </c>
      <c r="AQ410" s="322"/>
      <c r="AR410" s="322"/>
      <c r="AS410" s="28"/>
      <c r="AT410" s="26"/>
      <c r="AU410" s="26"/>
      <c r="AV410" s="26"/>
      <c r="AW410" s="26"/>
      <c r="AX410" s="26"/>
      <c r="AY410" s="26"/>
      <c r="AZ410" s="26"/>
      <c r="BA410" s="26"/>
      <c r="BB410" s="26"/>
      <c r="BC410" s="26"/>
      <c r="BD410" s="149"/>
      <c r="BE410" s="26"/>
      <c r="BF410" s="29"/>
      <c r="BG410" s="29"/>
      <c r="BH410" s="29"/>
      <c r="BI410" s="26"/>
      <c r="BJ410" s="347" t="str">
        <f t="shared" si="181"/>
        <v>No</v>
      </c>
      <c r="BK410" s="347" t="str">
        <f t="shared" si="168"/>
        <v>No</v>
      </c>
      <c r="BL410" s="347" t="str">
        <f t="shared" si="169"/>
        <v>No</v>
      </c>
      <c r="BM410" s="347" t="str">
        <f t="shared" si="170"/>
        <v>No</v>
      </c>
      <c r="BN410" s="347" t="str">
        <f t="shared" si="171"/>
        <v>No</v>
      </c>
      <c r="BO410" s="347" t="str">
        <f t="shared" si="172"/>
        <v>No</v>
      </c>
      <c r="BP410" s="347" t="str">
        <f t="shared" si="173"/>
        <v>No</v>
      </c>
      <c r="BQ410" s="347" t="str">
        <f t="shared" si="182"/>
        <v>No</v>
      </c>
      <c r="BR410" s="347" t="str">
        <f t="shared" si="174"/>
        <v>No</v>
      </c>
      <c r="BS410" s="347" t="str">
        <f t="shared" si="183"/>
        <v>No</v>
      </c>
      <c r="BT410" s="347" t="str">
        <f t="shared" si="184"/>
        <v>No</v>
      </c>
      <c r="BU410" s="347" t="str">
        <f t="shared" si="175"/>
        <v>Yes</v>
      </c>
      <c r="BV410" s="347" t="str">
        <f t="shared" si="176"/>
        <v>6th-12th</v>
      </c>
      <c r="BW410" s="347" t="str">
        <f t="shared" si="185"/>
        <v>No</v>
      </c>
      <c r="BX410" s="347" t="str">
        <f t="shared" si="186"/>
        <v>No</v>
      </c>
      <c r="BY410" s="347" t="str">
        <f t="shared" si="187"/>
        <v>No</v>
      </c>
      <c r="BZ410" s="347" t="str">
        <f t="shared" si="188"/>
        <v>No</v>
      </c>
    </row>
    <row r="411" spans="1:78" x14ac:dyDescent="0.3">
      <c r="A411" s="26"/>
      <c r="B411" s="26"/>
      <c r="C411" s="355"/>
      <c r="D411" s="322"/>
      <c r="E411" s="322"/>
      <c r="F411" s="26"/>
      <c r="G411" s="26"/>
      <c r="H411" s="26"/>
      <c r="I411" s="26"/>
      <c r="J411" s="26"/>
      <c r="K411" s="26"/>
      <c r="L411" s="26"/>
      <c r="M411" s="26"/>
      <c r="N411" s="25"/>
      <c r="O411" s="141"/>
      <c r="P411" s="26"/>
      <c r="Q411" s="141"/>
      <c r="R411" s="26"/>
      <c r="S411" s="345">
        <f t="shared" si="162"/>
        <v>0</v>
      </c>
      <c r="T411" s="26"/>
      <c r="U411" s="26"/>
      <c r="V411" s="26"/>
      <c r="W411" s="26"/>
      <c r="X411" s="26"/>
      <c r="Y411" s="26"/>
      <c r="Z411" s="26"/>
      <c r="AA411" s="26"/>
      <c r="AB411" s="27"/>
      <c r="AC411" s="27"/>
      <c r="AD411" s="346" t="str">
        <f t="shared" si="177"/>
        <v>Insufficient Data</v>
      </c>
      <c r="AE411" s="125" t="str">
        <f t="shared" si="178"/>
        <v>Insufficient Data</v>
      </c>
      <c r="AF411" s="125" t="str">
        <f t="shared" si="179"/>
        <v>Insufficient Data</v>
      </c>
      <c r="AG411" s="31"/>
      <c r="AH411" s="31"/>
      <c r="AI411" s="125" t="str">
        <f t="shared" si="163"/>
        <v>Insufficient Data</v>
      </c>
      <c r="AJ411" s="125" t="str">
        <f t="shared" si="180"/>
        <v>Insufficient Data</v>
      </c>
      <c r="AK411" s="225" t="str">
        <f t="shared" si="164"/>
        <v>Yes</v>
      </c>
      <c r="AL411" s="29"/>
      <c r="AM411" s="29"/>
      <c r="AN411" s="125" t="str">
        <f t="shared" si="165"/>
        <v>Insufficient Data</v>
      </c>
      <c r="AO411" s="125" t="str">
        <f t="shared" si="166"/>
        <v>Insufficient Data</v>
      </c>
      <c r="AP411" s="225" t="str">
        <f t="shared" si="167"/>
        <v>Insufficient Data</v>
      </c>
      <c r="AQ411" s="322"/>
      <c r="AR411" s="322"/>
      <c r="AS411" s="28"/>
      <c r="AT411" s="26"/>
      <c r="AU411" s="26"/>
      <c r="AV411" s="26"/>
      <c r="AW411" s="26"/>
      <c r="AX411" s="26"/>
      <c r="AY411" s="26"/>
      <c r="AZ411" s="26"/>
      <c r="BA411" s="26"/>
      <c r="BB411" s="26"/>
      <c r="BC411" s="26"/>
      <c r="BD411" s="149"/>
      <c r="BE411" s="26"/>
      <c r="BF411" s="29"/>
      <c r="BG411" s="29"/>
      <c r="BH411" s="29"/>
      <c r="BI411" s="26"/>
      <c r="BJ411" s="347" t="str">
        <f t="shared" si="181"/>
        <v>No</v>
      </c>
      <c r="BK411" s="347" t="str">
        <f t="shared" si="168"/>
        <v>No</v>
      </c>
      <c r="BL411" s="347" t="str">
        <f t="shared" si="169"/>
        <v>No</v>
      </c>
      <c r="BM411" s="347" t="str">
        <f t="shared" si="170"/>
        <v>No</v>
      </c>
      <c r="BN411" s="347" t="str">
        <f t="shared" si="171"/>
        <v>No</v>
      </c>
      <c r="BO411" s="347" t="str">
        <f t="shared" si="172"/>
        <v>No</v>
      </c>
      <c r="BP411" s="347" t="str">
        <f t="shared" si="173"/>
        <v>No</v>
      </c>
      <c r="BQ411" s="347" t="str">
        <f t="shared" si="182"/>
        <v>No</v>
      </c>
      <c r="BR411" s="347" t="str">
        <f t="shared" si="174"/>
        <v>No</v>
      </c>
      <c r="BS411" s="347" t="str">
        <f t="shared" si="183"/>
        <v>No</v>
      </c>
      <c r="BT411" s="347" t="str">
        <f t="shared" si="184"/>
        <v>No</v>
      </c>
      <c r="BU411" s="347" t="str">
        <f t="shared" si="175"/>
        <v>Yes</v>
      </c>
      <c r="BV411" s="347" t="str">
        <f t="shared" si="176"/>
        <v>6th-12th</v>
      </c>
      <c r="BW411" s="347" t="str">
        <f t="shared" si="185"/>
        <v>No</v>
      </c>
      <c r="BX411" s="347" t="str">
        <f t="shared" si="186"/>
        <v>No</v>
      </c>
      <c r="BY411" s="347" t="str">
        <f t="shared" si="187"/>
        <v>No</v>
      </c>
      <c r="BZ411" s="347" t="str">
        <f t="shared" si="188"/>
        <v>No</v>
      </c>
    </row>
    <row r="412" spans="1:78" x14ac:dyDescent="0.3">
      <c r="A412" s="26"/>
      <c r="B412" s="26"/>
      <c r="C412" s="355"/>
      <c r="D412" s="322"/>
      <c r="E412" s="322"/>
      <c r="F412" s="26"/>
      <c r="G412" s="26"/>
      <c r="H412" s="26"/>
      <c r="I412" s="26"/>
      <c r="J412" s="26"/>
      <c r="K412" s="26"/>
      <c r="L412" s="26"/>
      <c r="M412" s="26"/>
      <c r="N412" s="25"/>
      <c r="O412" s="141"/>
      <c r="P412" s="26"/>
      <c r="Q412" s="141"/>
      <c r="R412" s="26"/>
      <c r="S412" s="345">
        <f t="shared" si="162"/>
        <v>0</v>
      </c>
      <c r="T412" s="26"/>
      <c r="U412" s="26"/>
      <c r="V412" s="26"/>
      <c r="W412" s="26"/>
      <c r="X412" s="26"/>
      <c r="Y412" s="26"/>
      <c r="Z412" s="26"/>
      <c r="AA412" s="26"/>
      <c r="AB412" s="27"/>
      <c r="AC412" s="27"/>
      <c r="AD412" s="346" t="str">
        <f t="shared" si="177"/>
        <v>Insufficient Data</v>
      </c>
      <c r="AE412" s="125" t="str">
        <f t="shared" si="178"/>
        <v>Insufficient Data</v>
      </c>
      <c r="AF412" s="125" t="str">
        <f t="shared" si="179"/>
        <v>Insufficient Data</v>
      </c>
      <c r="AG412" s="31"/>
      <c r="AH412" s="31"/>
      <c r="AI412" s="125" t="str">
        <f t="shared" si="163"/>
        <v>Insufficient Data</v>
      </c>
      <c r="AJ412" s="125" t="str">
        <f t="shared" si="180"/>
        <v>Insufficient Data</v>
      </c>
      <c r="AK412" s="225" t="str">
        <f t="shared" si="164"/>
        <v>Yes</v>
      </c>
      <c r="AL412" s="29"/>
      <c r="AM412" s="29"/>
      <c r="AN412" s="125" t="str">
        <f t="shared" si="165"/>
        <v>Insufficient Data</v>
      </c>
      <c r="AO412" s="125" t="str">
        <f t="shared" si="166"/>
        <v>Insufficient Data</v>
      </c>
      <c r="AP412" s="225" t="str">
        <f t="shared" si="167"/>
        <v>Insufficient Data</v>
      </c>
      <c r="AQ412" s="322"/>
      <c r="AR412" s="322"/>
      <c r="AS412" s="28"/>
      <c r="AT412" s="26"/>
      <c r="AU412" s="26"/>
      <c r="AV412" s="26"/>
      <c r="AW412" s="26"/>
      <c r="AX412" s="26"/>
      <c r="AY412" s="26"/>
      <c r="AZ412" s="26"/>
      <c r="BA412" s="26"/>
      <c r="BB412" s="26"/>
      <c r="BC412" s="26"/>
      <c r="BD412" s="149"/>
      <c r="BE412" s="26"/>
      <c r="BF412" s="29"/>
      <c r="BG412" s="29"/>
      <c r="BH412" s="29"/>
      <c r="BI412" s="26"/>
      <c r="BJ412" s="347" t="str">
        <f t="shared" si="181"/>
        <v>No</v>
      </c>
      <c r="BK412" s="347" t="str">
        <f t="shared" si="168"/>
        <v>No</v>
      </c>
      <c r="BL412" s="347" t="str">
        <f t="shared" si="169"/>
        <v>No</v>
      </c>
      <c r="BM412" s="347" t="str">
        <f t="shared" si="170"/>
        <v>No</v>
      </c>
      <c r="BN412" s="347" t="str">
        <f t="shared" si="171"/>
        <v>No</v>
      </c>
      <c r="BO412" s="347" t="str">
        <f t="shared" si="172"/>
        <v>No</v>
      </c>
      <c r="BP412" s="347" t="str">
        <f t="shared" si="173"/>
        <v>No</v>
      </c>
      <c r="BQ412" s="347" t="str">
        <f t="shared" si="182"/>
        <v>No</v>
      </c>
      <c r="BR412" s="347" t="str">
        <f t="shared" si="174"/>
        <v>No</v>
      </c>
      <c r="BS412" s="347" t="str">
        <f t="shared" si="183"/>
        <v>No</v>
      </c>
      <c r="BT412" s="347" t="str">
        <f t="shared" si="184"/>
        <v>No</v>
      </c>
      <c r="BU412" s="347" t="str">
        <f t="shared" si="175"/>
        <v>Yes</v>
      </c>
      <c r="BV412" s="347" t="str">
        <f t="shared" si="176"/>
        <v>6th-12th</v>
      </c>
      <c r="BW412" s="347" t="str">
        <f t="shared" si="185"/>
        <v>No</v>
      </c>
      <c r="BX412" s="347" t="str">
        <f t="shared" si="186"/>
        <v>No</v>
      </c>
      <c r="BY412" s="347" t="str">
        <f t="shared" si="187"/>
        <v>No</v>
      </c>
      <c r="BZ412" s="347" t="str">
        <f t="shared" si="188"/>
        <v>No</v>
      </c>
    </row>
    <row r="413" spans="1:78" x14ac:dyDescent="0.3">
      <c r="A413" s="26"/>
      <c r="B413" s="26"/>
      <c r="C413" s="355"/>
      <c r="D413" s="322"/>
      <c r="E413" s="322"/>
      <c r="F413" s="26"/>
      <c r="G413" s="26"/>
      <c r="H413" s="26"/>
      <c r="I413" s="26"/>
      <c r="J413" s="26"/>
      <c r="K413" s="26"/>
      <c r="L413" s="26"/>
      <c r="M413" s="26"/>
      <c r="N413" s="25"/>
      <c r="O413" s="141"/>
      <c r="P413" s="26"/>
      <c r="Q413" s="141"/>
      <c r="R413" s="26"/>
      <c r="S413" s="345">
        <f t="shared" si="162"/>
        <v>0</v>
      </c>
      <c r="T413" s="26"/>
      <c r="U413" s="26"/>
      <c r="V413" s="26"/>
      <c r="W413" s="26"/>
      <c r="X413" s="26"/>
      <c r="Y413" s="26"/>
      <c r="Z413" s="26"/>
      <c r="AA413" s="26"/>
      <c r="AB413" s="27"/>
      <c r="AC413" s="27"/>
      <c r="AD413" s="346" t="str">
        <f t="shared" si="177"/>
        <v>Insufficient Data</v>
      </c>
      <c r="AE413" s="125" t="str">
        <f t="shared" si="178"/>
        <v>Insufficient Data</v>
      </c>
      <c r="AF413" s="125" t="str">
        <f t="shared" si="179"/>
        <v>Insufficient Data</v>
      </c>
      <c r="AG413" s="31"/>
      <c r="AH413" s="31"/>
      <c r="AI413" s="125" t="str">
        <f t="shared" si="163"/>
        <v>Insufficient Data</v>
      </c>
      <c r="AJ413" s="125" t="str">
        <f t="shared" si="180"/>
        <v>Insufficient Data</v>
      </c>
      <c r="AK413" s="225" t="str">
        <f t="shared" si="164"/>
        <v>Yes</v>
      </c>
      <c r="AL413" s="29"/>
      <c r="AM413" s="29"/>
      <c r="AN413" s="125" t="str">
        <f t="shared" si="165"/>
        <v>Insufficient Data</v>
      </c>
      <c r="AO413" s="125" t="str">
        <f t="shared" si="166"/>
        <v>Insufficient Data</v>
      </c>
      <c r="AP413" s="225" t="str">
        <f t="shared" si="167"/>
        <v>Insufficient Data</v>
      </c>
      <c r="AQ413" s="322"/>
      <c r="AR413" s="322"/>
      <c r="AS413" s="28"/>
      <c r="AT413" s="26"/>
      <c r="AU413" s="26"/>
      <c r="AV413" s="26"/>
      <c r="AW413" s="26"/>
      <c r="AX413" s="26"/>
      <c r="AY413" s="26"/>
      <c r="AZ413" s="26"/>
      <c r="BA413" s="26"/>
      <c r="BB413" s="26"/>
      <c r="BC413" s="26"/>
      <c r="BD413" s="149"/>
      <c r="BE413" s="26"/>
      <c r="BF413" s="29"/>
      <c r="BG413" s="29"/>
      <c r="BH413" s="29"/>
      <c r="BI413" s="26"/>
      <c r="BJ413" s="347" t="str">
        <f t="shared" si="181"/>
        <v>No</v>
      </c>
      <c r="BK413" s="347" t="str">
        <f t="shared" si="168"/>
        <v>No</v>
      </c>
      <c r="BL413" s="347" t="str">
        <f t="shared" si="169"/>
        <v>No</v>
      </c>
      <c r="BM413" s="347" t="str">
        <f t="shared" si="170"/>
        <v>No</v>
      </c>
      <c r="BN413" s="347" t="str">
        <f t="shared" si="171"/>
        <v>No</v>
      </c>
      <c r="BO413" s="347" t="str">
        <f t="shared" si="172"/>
        <v>No</v>
      </c>
      <c r="BP413" s="347" t="str">
        <f t="shared" si="173"/>
        <v>No</v>
      </c>
      <c r="BQ413" s="347" t="str">
        <f t="shared" si="182"/>
        <v>No</v>
      </c>
      <c r="BR413" s="347" t="str">
        <f t="shared" si="174"/>
        <v>No</v>
      </c>
      <c r="BS413" s="347" t="str">
        <f t="shared" si="183"/>
        <v>No</v>
      </c>
      <c r="BT413" s="347" t="str">
        <f t="shared" si="184"/>
        <v>No</v>
      </c>
      <c r="BU413" s="347" t="str">
        <f t="shared" si="175"/>
        <v>Yes</v>
      </c>
      <c r="BV413" s="347" t="str">
        <f t="shared" si="176"/>
        <v>6th-12th</v>
      </c>
      <c r="BW413" s="347" t="str">
        <f t="shared" si="185"/>
        <v>No</v>
      </c>
      <c r="BX413" s="347" t="str">
        <f t="shared" si="186"/>
        <v>No</v>
      </c>
      <c r="BY413" s="347" t="str">
        <f t="shared" si="187"/>
        <v>No</v>
      </c>
      <c r="BZ413" s="347" t="str">
        <f t="shared" si="188"/>
        <v>No</v>
      </c>
    </row>
    <row r="414" spans="1:78" x14ac:dyDescent="0.3">
      <c r="A414" s="26"/>
      <c r="B414" s="26"/>
      <c r="C414" s="355"/>
      <c r="D414" s="322"/>
      <c r="E414" s="322"/>
      <c r="F414" s="26"/>
      <c r="G414" s="26"/>
      <c r="H414" s="26"/>
      <c r="I414" s="26"/>
      <c r="J414" s="26"/>
      <c r="K414" s="26"/>
      <c r="L414" s="26"/>
      <c r="M414" s="26"/>
      <c r="N414" s="25"/>
      <c r="O414" s="141"/>
      <c r="P414" s="26"/>
      <c r="Q414" s="141"/>
      <c r="R414" s="26"/>
      <c r="S414" s="345">
        <f t="shared" si="162"/>
        <v>0</v>
      </c>
      <c r="T414" s="26"/>
      <c r="U414" s="26"/>
      <c r="V414" s="26"/>
      <c r="W414" s="26"/>
      <c r="X414" s="26"/>
      <c r="Y414" s="26"/>
      <c r="Z414" s="26"/>
      <c r="AA414" s="26"/>
      <c r="AB414" s="27"/>
      <c r="AC414" s="27"/>
      <c r="AD414" s="346" t="str">
        <f t="shared" si="177"/>
        <v>Insufficient Data</v>
      </c>
      <c r="AE414" s="125" t="str">
        <f t="shared" si="178"/>
        <v>Insufficient Data</v>
      </c>
      <c r="AF414" s="125" t="str">
        <f t="shared" si="179"/>
        <v>Insufficient Data</v>
      </c>
      <c r="AG414" s="31"/>
      <c r="AH414" s="31"/>
      <c r="AI414" s="125" t="str">
        <f t="shared" si="163"/>
        <v>Insufficient Data</v>
      </c>
      <c r="AJ414" s="125" t="str">
        <f t="shared" si="180"/>
        <v>Insufficient Data</v>
      </c>
      <c r="AK414" s="225" t="str">
        <f t="shared" si="164"/>
        <v>Yes</v>
      </c>
      <c r="AL414" s="29"/>
      <c r="AM414" s="29"/>
      <c r="AN414" s="125" t="str">
        <f t="shared" si="165"/>
        <v>Insufficient Data</v>
      </c>
      <c r="AO414" s="125" t="str">
        <f t="shared" si="166"/>
        <v>Insufficient Data</v>
      </c>
      <c r="AP414" s="225" t="str">
        <f t="shared" si="167"/>
        <v>Insufficient Data</v>
      </c>
      <c r="AQ414" s="322"/>
      <c r="AR414" s="322"/>
      <c r="AS414" s="28"/>
      <c r="AT414" s="26"/>
      <c r="AU414" s="26"/>
      <c r="AV414" s="26"/>
      <c r="AW414" s="26"/>
      <c r="AX414" s="26"/>
      <c r="AY414" s="26"/>
      <c r="AZ414" s="26"/>
      <c r="BA414" s="26"/>
      <c r="BB414" s="26"/>
      <c r="BC414" s="26"/>
      <c r="BD414" s="149"/>
      <c r="BE414" s="26"/>
      <c r="BF414" s="29"/>
      <c r="BG414" s="29"/>
      <c r="BH414" s="29"/>
      <c r="BI414" s="26"/>
      <c r="BJ414" s="347" t="str">
        <f t="shared" si="181"/>
        <v>No</v>
      </c>
      <c r="BK414" s="347" t="str">
        <f t="shared" si="168"/>
        <v>No</v>
      </c>
      <c r="BL414" s="347" t="str">
        <f t="shared" si="169"/>
        <v>No</v>
      </c>
      <c r="BM414" s="347" t="str">
        <f t="shared" si="170"/>
        <v>No</v>
      </c>
      <c r="BN414" s="347" t="str">
        <f t="shared" si="171"/>
        <v>No</v>
      </c>
      <c r="BO414" s="347" t="str">
        <f t="shared" si="172"/>
        <v>No</v>
      </c>
      <c r="BP414" s="347" t="str">
        <f t="shared" si="173"/>
        <v>No</v>
      </c>
      <c r="BQ414" s="347" t="str">
        <f t="shared" si="182"/>
        <v>No</v>
      </c>
      <c r="BR414" s="347" t="str">
        <f t="shared" si="174"/>
        <v>No</v>
      </c>
      <c r="BS414" s="347" t="str">
        <f t="shared" si="183"/>
        <v>No</v>
      </c>
      <c r="BT414" s="347" t="str">
        <f t="shared" si="184"/>
        <v>No</v>
      </c>
      <c r="BU414" s="347" t="str">
        <f t="shared" si="175"/>
        <v>Yes</v>
      </c>
      <c r="BV414" s="347" t="str">
        <f t="shared" si="176"/>
        <v>6th-12th</v>
      </c>
      <c r="BW414" s="347" t="str">
        <f t="shared" si="185"/>
        <v>No</v>
      </c>
      <c r="BX414" s="347" t="str">
        <f t="shared" si="186"/>
        <v>No</v>
      </c>
      <c r="BY414" s="347" t="str">
        <f t="shared" si="187"/>
        <v>No</v>
      </c>
      <c r="BZ414" s="347" t="str">
        <f t="shared" si="188"/>
        <v>No</v>
      </c>
    </row>
    <row r="415" spans="1:78" x14ac:dyDescent="0.3">
      <c r="A415" s="26"/>
      <c r="B415" s="26"/>
      <c r="C415" s="355"/>
      <c r="D415" s="322"/>
      <c r="E415" s="322"/>
      <c r="F415" s="26"/>
      <c r="G415" s="26"/>
      <c r="H415" s="26"/>
      <c r="I415" s="26"/>
      <c r="J415" s="26"/>
      <c r="K415" s="26"/>
      <c r="L415" s="26"/>
      <c r="M415" s="26"/>
      <c r="N415" s="25"/>
      <c r="O415" s="141"/>
      <c r="P415" s="26"/>
      <c r="Q415" s="141"/>
      <c r="R415" s="26"/>
      <c r="S415" s="345">
        <f t="shared" si="162"/>
        <v>0</v>
      </c>
      <c r="T415" s="26"/>
      <c r="U415" s="26"/>
      <c r="V415" s="26"/>
      <c r="W415" s="26"/>
      <c r="X415" s="26"/>
      <c r="Y415" s="26"/>
      <c r="Z415" s="26"/>
      <c r="AA415" s="26"/>
      <c r="AB415" s="27"/>
      <c r="AC415" s="27"/>
      <c r="AD415" s="346" t="str">
        <f t="shared" si="177"/>
        <v>Insufficient Data</v>
      </c>
      <c r="AE415" s="125" t="str">
        <f t="shared" si="178"/>
        <v>Insufficient Data</v>
      </c>
      <c r="AF415" s="125" t="str">
        <f t="shared" si="179"/>
        <v>Insufficient Data</v>
      </c>
      <c r="AG415" s="31"/>
      <c r="AH415" s="31"/>
      <c r="AI415" s="125" t="str">
        <f t="shared" si="163"/>
        <v>Insufficient Data</v>
      </c>
      <c r="AJ415" s="125" t="str">
        <f t="shared" si="180"/>
        <v>Insufficient Data</v>
      </c>
      <c r="AK415" s="225" t="str">
        <f t="shared" si="164"/>
        <v>Yes</v>
      </c>
      <c r="AL415" s="29"/>
      <c r="AM415" s="29"/>
      <c r="AN415" s="125" t="str">
        <f t="shared" si="165"/>
        <v>Insufficient Data</v>
      </c>
      <c r="AO415" s="125" t="str">
        <f t="shared" si="166"/>
        <v>Insufficient Data</v>
      </c>
      <c r="AP415" s="225" t="str">
        <f t="shared" si="167"/>
        <v>Insufficient Data</v>
      </c>
      <c r="AQ415" s="322"/>
      <c r="AR415" s="322"/>
      <c r="AS415" s="28"/>
      <c r="AT415" s="26"/>
      <c r="AU415" s="26"/>
      <c r="AV415" s="26"/>
      <c r="AW415" s="26"/>
      <c r="AX415" s="26"/>
      <c r="AY415" s="26"/>
      <c r="AZ415" s="26"/>
      <c r="BA415" s="26"/>
      <c r="BB415" s="26"/>
      <c r="BC415" s="26"/>
      <c r="BD415" s="149"/>
      <c r="BE415" s="26"/>
      <c r="BF415" s="29"/>
      <c r="BG415" s="29"/>
      <c r="BH415" s="29"/>
      <c r="BI415" s="26"/>
      <c r="BJ415" s="347" t="str">
        <f t="shared" si="181"/>
        <v>No</v>
      </c>
      <c r="BK415" s="347" t="str">
        <f t="shared" si="168"/>
        <v>No</v>
      </c>
      <c r="BL415" s="347" t="str">
        <f t="shared" si="169"/>
        <v>No</v>
      </c>
      <c r="BM415" s="347" t="str">
        <f t="shared" si="170"/>
        <v>No</v>
      </c>
      <c r="BN415" s="347" t="str">
        <f t="shared" si="171"/>
        <v>No</v>
      </c>
      <c r="BO415" s="347" t="str">
        <f t="shared" si="172"/>
        <v>No</v>
      </c>
      <c r="BP415" s="347" t="str">
        <f t="shared" si="173"/>
        <v>No</v>
      </c>
      <c r="BQ415" s="347" t="str">
        <f t="shared" si="182"/>
        <v>No</v>
      </c>
      <c r="BR415" s="347" t="str">
        <f t="shared" si="174"/>
        <v>No</v>
      </c>
      <c r="BS415" s="347" t="str">
        <f t="shared" si="183"/>
        <v>No</v>
      </c>
      <c r="BT415" s="347" t="str">
        <f t="shared" si="184"/>
        <v>No</v>
      </c>
      <c r="BU415" s="347" t="str">
        <f t="shared" si="175"/>
        <v>Yes</v>
      </c>
      <c r="BV415" s="347" t="str">
        <f t="shared" si="176"/>
        <v>6th-12th</v>
      </c>
      <c r="BW415" s="347" t="str">
        <f t="shared" si="185"/>
        <v>No</v>
      </c>
      <c r="BX415" s="347" t="str">
        <f t="shared" si="186"/>
        <v>No</v>
      </c>
      <c r="BY415" s="347" t="str">
        <f t="shared" si="187"/>
        <v>No</v>
      </c>
      <c r="BZ415" s="347" t="str">
        <f t="shared" si="188"/>
        <v>No</v>
      </c>
    </row>
    <row r="416" spans="1:78" x14ac:dyDescent="0.3">
      <c r="A416" s="26"/>
      <c r="B416" s="26"/>
      <c r="C416" s="355"/>
      <c r="D416" s="322"/>
      <c r="E416" s="322"/>
      <c r="F416" s="26"/>
      <c r="G416" s="26"/>
      <c r="H416" s="26"/>
      <c r="I416" s="26"/>
      <c r="J416" s="26"/>
      <c r="K416" s="26"/>
      <c r="L416" s="26"/>
      <c r="M416" s="26"/>
      <c r="N416" s="25"/>
      <c r="O416" s="141"/>
      <c r="P416" s="26"/>
      <c r="Q416" s="141"/>
      <c r="R416" s="26"/>
      <c r="S416" s="345">
        <f t="shared" si="162"/>
        <v>0</v>
      </c>
      <c r="T416" s="26"/>
      <c r="U416" s="26"/>
      <c r="V416" s="26"/>
      <c r="W416" s="26"/>
      <c r="X416" s="26"/>
      <c r="Y416" s="26"/>
      <c r="Z416" s="26"/>
      <c r="AA416" s="26"/>
      <c r="AB416" s="27"/>
      <c r="AC416" s="27"/>
      <c r="AD416" s="346" t="str">
        <f t="shared" si="177"/>
        <v>Insufficient Data</v>
      </c>
      <c r="AE416" s="125" t="str">
        <f t="shared" si="178"/>
        <v>Insufficient Data</v>
      </c>
      <c r="AF416" s="125" t="str">
        <f t="shared" si="179"/>
        <v>Insufficient Data</v>
      </c>
      <c r="AG416" s="31"/>
      <c r="AH416" s="31"/>
      <c r="AI416" s="125" t="str">
        <f t="shared" si="163"/>
        <v>Insufficient Data</v>
      </c>
      <c r="AJ416" s="125" t="str">
        <f t="shared" si="180"/>
        <v>Insufficient Data</v>
      </c>
      <c r="AK416" s="225" t="str">
        <f t="shared" si="164"/>
        <v>Yes</v>
      </c>
      <c r="AL416" s="29"/>
      <c r="AM416" s="29"/>
      <c r="AN416" s="125" t="str">
        <f t="shared" si="165"/>
        <v>Insufficient Data</v>
      </c>
      <c r="AO416" s="125" t="str">
        <f t="shared" si="166"/>
        <v>Insufficient Data</v>
      </c>
      <c r="AP416" s="225" t="str">
        <f t="shared" si="167"/>
        <v>Insufficient Data</v>
      </c>
      <c r="AQ416" s="322"/>
      <c r="AR416" s="322"/>
      <c r="AS416" s="28"/>
      <c r="AT416" s="26"/>
      <c r="AU416" s="26"/>
      <c r="AV416" s="26"/>
      <c r="AW416" s="26"/>
      <c r="AX416" s="26"/>
      <c r="AY416" s="26"/>
      <c r="AZ416" s="26"/>
      <c r="BA416" s="26"/>
      <c r="BB416" s="26"/>
      <c r="BC416" s="26"/>
      <c r="BD416" s="149"/>
      <c r="BE416" s="26"/>
      <c r="BF416" s="29"/>
      <c r="BG416" s="29"/>
      <c r="BH416" s="29"/>
      <c r="BI416" s="26"/>
      <c r="BJ416" s="347" t="str">
        <f t="shared" si="181"/>
        <v>No</v>
      </c>
      <c r="BK416" s="347" t="str">
        <f t="shared" si="168"/>
        <v>No</v>
      </c>
      <c r="BL416" s="347" t="str">
        <f t="shared" si="169"/>
        <v>No</v>
      </c>
      <c r="BM416" s="347" t="str">
        <f t="shared" si="170"/>
        <v>No</v>
      </c>
      <c r="BN416" s="347" t="str">
        <f t="shared" si="171"/>
        <v>No</v>
      </c>
      <c r="BO416" s="347" t="str">
        <f t="shared" si="172"/>
        <v>No</v>
      </c>
      <c r="BP416" s="347" t="str">
        <f t="shared" si="173"/>
        <v>No</v>
      </c>
      <c r="BQ416" s="347" t="str">
        <f t="shared" si="182"/>
        <v>No</v>
      </c>
      <c r="BR416" s="347" t="str">
        <f t="shared" si="174"/>
        <v>No</v>
      </c>
      <c r="BS416" s="347" t="str">
        <f t="shared" si="183"/>
        <v>No</v>
      </c>
      <c r="BT416" s="347" t="str">
        <f t="shared" si="184"/>
        <v>No</v>
      </c>
      <c r="BU416" s="347" t="str">
        <f t="shared" si="175"/>
        <v>Yes</v>
      </c>
      <c r="BV416" s="347" t="str">
        <f t="shared" si="176"/>
        <v>6th-12th</v>
      </c>
      <c r="BW416" s="347" t="str">
        <f t="shared" si="185"/>
        <v>No</v>
      </c>
      <c r="BX416" s="347" t="str">
        <f t="shared" si="186"/>
        <v>No</v>
      </c>
      <c r="BY416" s="347" t="str">
        <f t="shared" si="187"/>
        <v>No</v>
      </c>
      <c r="BZ416" s="347" t="str">
        <f t="shared" si="188"/>
        <v>No</v>
      </c>
    </row>
    <row r="417" spans="1:78" x14ac:dyDescent="0.3">
      <c r="A417" s="26"/>
      <c r="B417" s="26"/>
      <c r="C417" s="355"/>
      <c r="D417" s="322"/>
      <c r="E417" s="322"/>
      <c r="F417" s="26"/>
      <c r="G417" s="26"/>
      <c r="H417" s="26"/>
      <c r="I417" s="26"/>
      <c r="J417" s="26"/>
      <c r="K417" s="26"/>
      <c r="L417" s="26"/>
      <c r="M417" s="26"/>
      <c r="N417" s="25"/>
      <c r="O417" s="141"/>
      <c r="P417" s="26"/>
      <c r="Q417" s="141"/>
      <c r="R417" s="26"/>
      <c r="S417" s="345">
        <f t="shared" si="162"/>
        <v>0</v>
      </c>
      <c r="T417" s="26"/>
      <c r="U417" s="26"/>
      <c r="V417" s="26"/>
      <c r="W417" s="26"/>
      <c r="X417" s="26"/>
      <c r="Y417" s="26"/>
      <c r="Z417" s="26"/>
      <c r="AA417" s="26"/>
      <c r="AB417" s="27"/>
      <c r="AC417" s="27"/>
      <c r="AD417" s="346" t="str">
        <f t="shared" si="177"/>
        <v>Insufficient Data</v>
      </c>
      <c r="AE417" s="125" t="str">
        <f t="shared" si="178"/>
        <v>Insufficient Data</v>
      </c>
      <c r="AF417" s="125" t="str">
        <f t="shared" si="179"/>
        <v>Insufficient Data</v>
      </c>
      <c r="AG417" s="31"/>
      <c r="AH417" s="31"/>
      <c r="AI417" s="125" t="str">
        <f t="shared" si="163"/>
        <v>Insufficient Data</v>
      </c>
      <c r="AJ417" s="125" t="str">
        <f t="shared" si="180"/>
        <v>Insufficient Data</v>
      </c>
      <c r="AK417" s="225" t="str">
        <f t="shared" si="164"/>
        <v>Yes</v>
      </c>
      <c r="AL417" s="29"/>
      <c r="AM417" s="29"/>
      <c r="AN417" s="125" t="str">
        <f t="shared" si="165"/>
        <v>Insufficient Data</v>
      </c>
      <c r="AO417" s="125" t="str">
        <f t="shared" si="166"/>
        <v>Insufficient Data</v>
      </c>
      <c r="AP417" s="225" t="str">
        <f t="shared" si="167"/>
        <v>Insufficient Data</v>
      </c>
      <c r="AQ417" s="322"/>
      <c r="AR417" s="322"/>
      <c r="AS417" s="28"/>
      <c r="AT417" s="26"/>
      <c r="AU417" s="26"/>
      <c r="AV417" s="26"/>
      <c r="AW417" s="26"/>
      <c r="AX417" s="26"/>
      <c r="AY417" s="26"/>
      <c r="AZ417" s="26"/>
      <c r="BA417" s="26"/>
      <c r="BB417" s="26"/>
      <c r="BC417" s="26"/>
      <c r="BD417" s="149"/>
      <c r="BE417" s="26"/>
      <c r="BF417" s="29"/>
      <c r="BG417" s="29"/>
      <c r="BH417" s="29"/>
      <c r="BI417" s="26"/>
      <c r="BJ417" s="347" t="str">
        <f t="shared" si="181"/>
        <v>No</v>
      </c>
      <c r="BK417" s="347" t="str">
        <f t="shared" si="168"/>
        <v>No</v>
      </c>
      <c r="BL417" s="347" t="str">
        <f t="shared" si="169"/>
        <v>No</v>
      </c>
      <c r="BM417" s="347" t="str">
        <f t="shared" si="170"/>
        <v>No</v>
      </c>
      <c r="BN417" s="347" t="str">
        <f t="shared" si="171"/>
        <v>No</v>
      </c>
      <c r="BO417" s="347" t="str">
        <f t="shared" si="172"/>
        <v>No</v>
      </c>
      <c r="BP417" s="347" t="str">
        <f t="shared" si="173"/>
        <v>No</v>
      </c>
      <c r="BQ417" s="347" t="str">
        <f t="shared" si="182"/>
        <v>No</v>
      </c>
      <c r="BR417" s="347" t="str">
        <f t="shared" si="174"/>
        <v>No</v>
      </c>
      <c r="BS417" s="347" t="str">
        <f t="shared" si="183"/>
        <v>No</v>
      </c>
      <c r="BT417" s="347" t="str">
        <f t="shared" si="184"/>
        <v>No</v>
      </c>
      <c r="BU417" s="347" t="str">
        <f t="shared" si="175"/>
        <v>Yes</v>
      </c>
      <c r="BV417" s="347" t="str">
        <f t="shared" si="176"/>
        <v>6th-12th</v>
      </c>
      <c r="BW417" s="347" t="str">
        <f t="shared" si="185"/>
        <v>No</v>
      </c>
      <c r="BX417" s="347" t="str">
        <f t="shared" si="186"/>
        <v>No</v>
      </c>
      <c r="BY417" s="347" t="str">
        <f t="shared" si="187"/>
        <v>No</v>
      </c>
      <c r="BZ417" s="347" t="str">
        <f t="shared" si="188"/>
        <v>No</v>
      </c>
    </row>
    <row r="418" spans="1:78" x14ac:dyDescent="0.3">
      <c r="A418" s="26"/>
      <c r="B418" s="26"/>
      <c r="C418" s="355"/>
      <c r="D418" s="322"/>
      <c r="E418" s="322"/>
      <c r="F418" s="26"/>
      <c r="G418" s="26"/>
      <c r="H418" s="26"/>
      <c r="I418" s="26"/>
      <c r="J418" s="26"/>
      <c r="K418" s="26"/>
      <c r="L418" s="26"/>
      <c r="M418" s="26"/>
      <c r="N418" s="25"/>
      <c r="O418" s="141"/>
      <c r="P418" s="26"/>
      <c r="Q418" s="141"/>
      <c r="R418" s="26"/>
      <c r="S418" s="345">
        <f t="shared" si="162"/>
        <v>0</v>
      </c>
      <c r="T418" s="26"/>
      <c r="U418" s="26"/>
      <c r="V418" s="26"/>
      <c r="W418" s="26"/>
      <c r="X418" s="26"/>
      <c r="Y418" s="26"/>
      <c r="Z418" s="26"/>
      <c r="AA418" s="26"/>
      <c r="AB418" s="27"/>
      <c r="AC418" s="27"/>
      <c r="AD418" s="346" t="str">
        <f t="shared" si="177"/>
        <v>Insufficient Data</v>
      </c>
      <c r="AE418" s="125" t="str">
        <f t="shared" si="178"/>
        <v>Insufficient Data</v>
      </c>
      <c r="AF418" s="125" t="str">
        <f t="shared" si="179"/>
        <v>Insufficient Data</v>
      </c>
      <c r="AG418" s="31"/>
      <c r="AH418" s="31"/>
      <c r="AI418" s="125" t="str">
        <f t="shared" si="163"/>
        <v>Insufficient Data</v>
      </c>
      <c r="AJ418" s="125" t="str">
        <f t="shared" si="180"/>
        <v>Insufficient Data</v>
      </c>
      <c r="AK418" s="225" t="str">
        <f t="shared" si="164"/>
        <v>Yes</v>
      </c>
      <c r="AL418" s="29"/>
      <c r="AM418" s="29"/>
      <c r="AN418" s="125" t="str">
        <f t="shared" si="165"/>
        <v>Insufficient Data</v>
      </c>
      <c r="AO418" s="125" t="str">
        <f t="shared" si="166"/>
        <v>Insufficient Data</v>
      </c>
      <c r="AP418" s="225" t="str">
        <f t="shared" si="167"/>
        <v>Insufficient Data</v>
      </c>
      <c r="AQ418" s="322"/>
      <c r="AR418" s="322"/>
      <c r="AS418" s="28"/>
      <c r="AT418" s="26"/>
      <c r="AU418" s="26"/>
      <c r="AV418" s="26"/>
      <c r="AW418" s="26"/>
      <c r="AX418" s="26"/>
      <c r="AY418" s="26"/>
      <c r="AZ418" s="26"/>
      <c r="BA418" s="26"/>
      <c r="BB418" s="26"/>
      <c r="BC418" s="26"/>
      <c r="BD418" s="149"/>
      <c r="BE418" s="26"/>
      <c r="BF418" s="29"/>
      <c r="BG418" s="29"/>
      <c r="BH418" s="29"/>
      <c r="BI418" s="26"/>
      <c r="BJ418" s="347" t="str">
        <f t="shared" si="181"/>
        <v>No</v>
      </c>
      <c r="BK418" s="347" t="str">
        <f t="shared" si="168"/>
        <v>No</v>
      </c>
      <c r="BL418" s="347" t="str">
        <f t="shared" si="169"/>
        <v>No</v>
      </c>
      <c r="BM418" s="347" t="str">
        <f t="shared" si="170"/>
        <v>No</v>
      </c>
      <c r="BN418" s="347" t="str">
        <f t="shared" si="171"/>
        <v>No</v>
      </c>
      <c r="BO418" s="347" t="str">
        <f t="shared" si="172"/>
        <v>No</v>
      </c>
      <c r="BP418" s="347" t="str">
        <f t="shared" si="173"/>
        <v>No</v>
      </c>
      <c r="BQ418" s="347" t="str">
        <f t="shared" si="182"/>
        <v>No</v>
      </c>
      <c r="BR418" s="347" t="str">
        <f t="shared" si="174"/>
        <v>No</v>
      </c>
      <c r="BS418" s="347" t="str">
        <f t="shared" si="183"/>
        <v>No</v>
      </c>
      <c r="BT418" s="347" t="str">
        <f t="shared" si="184"/>
        <v>No</v>
      </c>
      <c r="BU418" s="347" t="str">
        <f t="shared" si="175"/>
        <v>Yes</v>
      </c>
      <c r="BV418" s="347" t="str">
        <f t="shared" si="176"/>
        <v>6th-12th</v>
      </c>
      <c r="BW418" s="347" t="str">
        <f t="shared" si="185"/>
        <v>No</v>
      </c>
      <c r="BX418" s="347" t="str">
        <f t="shared" si="186"/>
        <v>No</v>
      </c>
      <c r="BY418" s="347" t="str">
        <f t="shared" si="187"/>
        <v>No</v>
      </c>
      <c r="BZ418" s="347" t="str">
        <f t="shared" si="188"/>
        <v>No</v>
      </c>
    </row>
    <row r="419" spans="1:78" x14ac:dyDescent="0.3">
      <c r="A419" s="26"/>
      <c r="B419" s="26"/>
      <c r="C419" s="355"/>
      <c r="D419" s="322"/>
      <c r="E419" s="322"/>
      <c r="F419" s="26"/>
      <c r="G419" s="26"/>
      <c r="H419" s="26"/>
      <c r="I419" s="26"/>
      <c r="J419" s="26"/>
      <c r="K419" s="26"/>
      <c r="L419" s="26"/>
      <c r="M419" s="26"/>
      <c r="N419" s="25"/>
      <c r="O419" s="141"/>
      <c r="P419" s="26"/>
      <c r="Q419" s="141"/>
      <c r="R419" s="26"/>
      <c r="S419" s="345">
        <f t="shared" si="162"/>
        <v>0</v>
      </c>
      <c r="T419" s="26"/>
      <c r="U419" s="26"/>
      <c r="V419" s="26"/>
      <c r="W419" s="26"/>
      <c r="X419" s="26"/>
      <c r="Y419" s="26"/>
      <c r="Z419" s="26"/>
      <c r="AA419" s="26"/>
      <c r="AB419" s="27"/>
      <c r="AC419" s="27"/>
      <c r="AD419" s="346" t="str">
        <f t="shared" si="177"/>
        <v>Insufficient Data</v>
      </c>
      <c r="AE419" s="125" t="str">
        <f t="shared" si="178"/>
        <v>Insufficient Data</v>
      </c>
      <c r="AF419" s="125" t="str">
        <f t="shared" si="179"/>
        <v>Insufficient Data</v>
      </c>
      <c r="AG419" s="31"/>
      <c r="AH419" s="31"/>
      <c r="AI419" s="125" t="str">
        <f t="shared" si="163"/>
        <v>Insufficient Data</v>
      </c>
      <c r="AJ419" s="125" t="str">
        <f t="shared" si="180"/>
        <v>Insufficient Data</v>
      </c>
      <c r="AK419" s="225" t="str">
        <f t="shared" si="164"/>
        <v>Yes</v>
      </c>
      <c r="AL419" s="29"/>
      <c r="AM419" s="29"/>
      <c r="AN419" s="125" t="str">
        <f t="shared" si="165"/>
        <v>Insufficient Data</v>
      </c>
      <c r="AO419" s="125" t="str">
        <f t="shared" si="166"/>
        <v>Insufficient Data</v>
      </c>
      <c r="AP419" s="225" t="str">
        <f t="shared" si="167"/>
        <v>Insufficient Data</v>
      </c>
      <c r="AQ419" s="322"/>
      <c r="AR419" s="322"/>
      <c r="AS419" s="28"/>
      <c r="AT419" s="26"/>
      <c r="AU419" s="26"/>
      <c r="AV419" s="26"/>
      <c r="AW419" s="26"/>
      <c r="AX419" s="26"/>
      <c r="AY419" s="26"/>
      <c r="AZ419" s="26"/>
      <c r="BA419" s="26"/>
      <c r="BB419" s="26"/>
      <c r="BC419" s="26"/>
      <c r="BD419" s="149"/>
      <c r="BE419" s="26"/>
      <c r="BF419" s="29"/>
      <c r="BG419" s="29"/>
      <c r="BH419" s="29"/>
      <c r="BI419" s="26"/>
      <c r="BJ419" s="347" t="str">
        <f t="shared" si="181"/>
        <v>No</v>
      </c>
      <c r="BK419" s="347" t="str">
        <f t="shared" si="168"/>
        <v>No</v>
      </c>
      <c r="BL419" s="347" t="str">
        <f t="shared" si="169"/>
        <v>No</v>
      </c>
      <c r="BM419" s="347" t="str">
        <f t="shared" si="170"/>
        <v>No</v>
      </c>
      <c r="BN419" s="347" t="str">
        <f t="shared" si="171"/>
        <v>No</v>
      </c>
      <c r="BO419" s="347" t="str">
        <f t="shared" si="172"/>
        <v>No</v>
      </c>
      <c r="BP419" s="347" t="str">
        <f t="shared" si="173"/>
        <v>No</v>
      </c>
      <c r="BQ419" s="347" t="str">
        <f t="shared" si="182"/>
        <v>No</v>
      </c>
      <c r="BR419" s="347" t="str">
        <f t="shared" si="174"/>
        <v>No</v>
      </c>
      <c r="BS419" s="347" t="str">
        <f t="shared" si="183"/>
        <v>No</v>
      </c>
      <c r="BT419" s="347" t="str">
        <f t="shared" si="184"/>
        <v>No</v>
      </c>
      <c r="BU419" s="347" t="str">
        <f t="shared" si="175"/>
        <v>Yes</v>
      </c>
      <c r="BV419" s="347" t="str">
        <f t="shared" si="176"/>
        <v>6th-12th</v>
      </c>
      <c r="BW419" s="347" t="str">
        <f t="shared" si="185"/>
        <v>No</v>
      </c>
      <c r="BX419" s="347" t="str">
        <f t="shared" si="186"/>
        <v>No</v>
      </c>
      <c r="BY419" s="347" t="str">
        <f t="shared" si="187"/>
        <v>No</v>
      </c>
      <c r="BZ419" s="347" t="str">
        <f t="shared" si="188"/>
        <v>No</v>
      </c>
    </row>
    <row r="420" spans="1:78" x14ac:dyDescent="0.3">
      <c r="A420" s="26"/>
      <c r="B420" s="26"/>
      <c r="C420" s="355"/>
      <c r="D420" s="322"/>
      <c r="E420" s="322"/>
      <c r="F420" s="26"/>
      <c r="G420" s="26"/>
      <c r="H420" s="26"/>
      <c r="I420" s="26"/>
      <c r="J420" s="26"/>
      <c r="K420" s="26"/>
      <c r="L420" s="26"/>
      <c r="M420" s="26"/>
      <c r="N420" s="25"/>
      <c r="O420" s="141"/>
      <c r="P420" s="26"/>
      <c r="Q420" s="141"/>
      <c r="R420" s="26"/>
      <c r="S420" s="345">
        <f t="shared" si="162"/>
        <v>0</v>
      </c>
      <c r="T420" s="26"/>
      <c r="U420" s="26"/>
      <c r="V420" s="26"/>
      <c r="W420" s="26"/>
      <c r="X420" s="26"/>
      <c r="Y420" s="26"/>
      <c r="Z420" s="26"/>
      <c r="AA420" s="26"/>
      <c r="AB420" s="27"/>
      <c r="AC420" s="27"/>
      <c r="AD420" s="346" t="str">
        <f t="shared" si="177"/>
        <v>Insufficient Data</v>
      </c>
      <c r="AE420" s="125" t="str">
        <f t="shared" si="178"/>
        <v>Insufficient Data</v>
      </c>
      <c r="AF420" s="125" t="str">
        <f t="shared" si="179"/>
        <v>Insufficient Data</v>
      </c>
      <c r="AG420" s="31"/>
      <c r="AH420" s="31"/>
      <c r="AI420" s="125" t="str">
        <f t="shared" si="163"/>
        <v>Insufficient Data</v>
      </c>
      <c r="AJ420" s="125" t="str">
        <f t="shared" si="180"/>
        <v>Insufficient Data</v>
      </c>
      <c r="AK420" s="225" t="str">
        <f t="shared" si="164"/>
        <v>Yes</v>
      </c>
      <c r="AL420" s="29"/>
      <c r="AM420" s="29"/>
      <c r="AN420" s="125" t="str">
        <f t="shared" si="165"/>
        <v>Insufficient Data</v>
      </c>
      <c r="AO420" s="125" t="str">
        <f t="shared" si="166"/>
        <v>Insufficient Data</v>
      </c>
      <c r="AP420" s="225" t="str">
        <f t="shared" si="167"/>
        <v>Insufficient Data</v>
      </c>
      <c r="AQ420" s="322"/>
      <c r="AR420" s="322"/>
      <c r="AS420" s="28"/>
      <c r="AT420" s="26"/>
      <c r="AU420" s="26"/>
      <c r="AV420" s="26"/>
      <c r="AW420" s="26"/>
      <c r="AX420" s="26"/>
      <c r="AY420" s="26"/>
      <c r="AZ420" s="26"/>
      <c r="BA420" s="26"/>
      <c r="BB420" s="26"/>
      <c r="BC420" s="26"/>
      <c r="BD420" s="149"/>
      <c r="BE420" s="26"/>
      <c r="BF420" s="29"/>
      <c r="BG420" s="29"/>
      <c r="BH420" s="29"/>
      <c r="BI420" s="26"/>
      <c r="BJ420" s="347" t="str">
        <f t="shared" si="181"/>
        <v>No</v>
      </c>
      <c r="BK420" s="347" t="str">
        <f t="shared" si="168"/>
        <v>No</v>
      </c>
      <c r="BL420" s="347" t="str">
        <f t="shared" si="169"/>
        <v>No</v>
      </c>
      <c r="BM420" s="347" t="str">
        <f t="shared" si="170"/>
        <v>No</v>
      </c>
      <c r="BN420" s="347" t="str">
        <f t="shared" si="171"/>
        <v>No</v>
      </c>
      <c r="BO420" s="347" t="str">
        <f t="shared" si="172"/>
        <v>No</v>
      </c>
      <c r="BP420" s="347" t="str">
        <f t="shared" si="173"/>
        <v>No</v>
      </c>
      <c r="BQ420" s="347" t="str">
        <f t="shared" si="182"/>
        <v>No</v>
      </c>
      <c r="BR420" s="347" t="str">
        <f t="shared" si="174"/>
        <v>No</v>
      </c>
      <c r="BS420" s="347" t="str">
        <f t="shared" si="183"/>
        <v>No</v>
      </c>
      <c r="BT420" s="347" t="str">
        <f t="shared" si="184"/>
        <v>No</v>
      </c>
      <c r="BU420" s="347" t="str">
        <f t="shared" si="175"/>
        <v>Yes</v>
      </c>
      <c r="BV420" s="347" t="str">
        <f t="shared" si="176"/>
        <v>6th-12th</v>
      </c>
      <c r="BW420" s="347" t="str">
        <f t="shared" si="185"/>
        <v>No</v>
      </c>
      <c r="BX420" s="347" t="str">
        <f t="shared" si="186"/>
        <v>No</v>
      </c>
      <c r="BY420" s="347" t="str">
        <f t="shared" si="187"/>
        <v>No</v>
      </c>
      <c r="BZ420" s="347" t="str">
        <f t="shared" si="188"/>
        <v>No</v>
      </c>
    </row>
    <row r="421" spans="1:78" x14ac:dyDescent="0.3">
      <c r="A421" s="26"/>
      <c r="B421" s="26"/>
      <c r="C421" s="355"/>
      <c r="D421" s="322"/>
      <c r="E421" s="322"/>
      <c r="F421" s="26"/>
      <c r="G421" s="26"/>
      <c r="H421" s="26"/>
      <c r="I421" s="26"/>
      <c r="J421" s="26"/>
      <c r="K421" s="26"/>
      <c r="L421" s="26"/>
      <c r="M421" s="26"/>
      <c r="N421" s="25"/>
      <c r="O421" s="141"/>
      <c r="P421" s="26"/>
      <c r="Q421" s="141"/>
      <c r="R421" s="26"/>
      <c r="S421" s="345">
        <f t="shared" si="162"/>
        <v>0</v>
      </c>
      <c r="T421" s="26"/>
      <c r="U421" s="26"/>
      <c r="V421" s="26"/>
      <c r="W421" s="26"/>
      <c r="X421" s="26"/>
      <c r="Y421" s="26"/>
      <c r="Z421" s="26"/>
      <c r="AA421" s="26"/>
      <c r="AB421" s="27"/>
      <c r="AC421" s="27"/>
      <c r="AD421" s="346" t="str">
        <f t="shared" si="177"/>
        <v>Insufficient Data</v>
      </c>
      <c r="AE421" s="125" t="str">
        <f t="shared" si="178"/>
        <v>Insufficient Data</v>
      </c>
      <c r="AF421" s="125" t="str">
        <f t="shared" si="179"/>
        <v>Insufficient Data</v>
      </c>
      <c r="AG421" s="31"/>
      <c r="AH421" s="31"/>
      <c r="AI421" s="125" t="str">
        <f t="shared" si="163"/>
        <v>Insufficient Data</v>
      </c>
      <c r="AJ421" s="125" t="str">
        <f t="shared" si="180"/>
        <v>Insufficient Data</v>
      </c>
      <c r="AK421" s="225" t="str">
        <f t="shared" si="164"/>
        <v>Yes</v>
      </c>
      <c r="AL421" s="29"/>
      <c r="AM421" s="29"/>
      <c r="AN421" s="125" t="str">
        <f t="shared" si="165"/>
        <v>Insufficient Data</v>
      </c>
      <c r="AO421" s="125" t="str">
        <f t="shared" si="166"/>
        <v>Insufficient Data</v>
      </c>
      <c r="AP421" s="225" t="str">
        <f t="shared" si="167"/>
        <v>Insufficient Data</v>
      </c>
      <c r="AQ421" s="322"/>
      <c r="AR421" s="322"/>
      <c r="AS421" s="28"/>
      <c r="AT421" s="26"/>
      <c r="AU421" s="26"/>
      <c r="AV421" s="26"/>
      <c r="AW421" s="26"/>
      <c r="AX421" s="26"/>
      <c r="AY421" s="26"/>
      <c r="AZ421" s="26"/>
      <c r="BA421" s="26"/>
      <c r="BB421" s="26"/>
      <c r="BC421" s="26"/>
      <c r="BD421" s="149"/>
      <c r="BE421" s="26"/>
      <c r="BF421" s="29"/>
      <c r="BG421" s="29"/>
      <c r="BH421" s="29"/>
      <c r="BI421" s="26"/>
      <c r="BJ421" s="347" t="str">
        <f t="shared" si="181"/>
        <v>No</v>
      </c>
      <c r="BK421" s="347" t="str">
        <f t="shared" si="168"/>
        <v>No</v>
      </c>
      <c r="BL421" s="347" t="str">
        <f t="shared" si="169"/>
        <v>No</v>
      </c>
      <c r="BM421" s="347" t="str">
        <f t="shared" si="170"/>
        <v>No</v>
      </c>
      <c r="BN421" s="347" t="str">
        <f t="shared" si="171"/>
        <v>No</v>
      </c>
      <c r="BO421" s="347" t="str">
        <f t="shared" si="172"/>
        <v>No</v>
      </c>
      <c r="BP421" s="347" t="str">
        <f t="shared" si="173"/>
        <v>No</v>
      </c>
      <c r="BQ421" s="347" t="str">
        <f t="shared" si="182"/>
        <v>No</v>
      </c>
      <c r="BR421" s="347" t="str">
        <f t="shared" si="174"/>
        <v>No</v>
      </c>
      <c r="BS421" s="347" t="str">
        <f t="shared" si="183"/>
        <v>No</v>
      </c>
      <c r="BT421" s="347" t="str">
        <f t="shared" si="184"/>
        <v>No</v>
      </c>
      <c r="BU421" s="347" t="str">
        <f t="shared" si="175"/>
        <v>Yes</v>
      </c>
      <c r="BV421" s="347" t="str">
        <f t="shared" si="176"/>
        <v>6th-12th</v>
      </c>
      <c r="BW421" s="347" t="str">
        <f t="shared" si="185"/>
        <v>No</v>
      </c>
      <c r="BX421" s="347" t="str">
        <f t="shared" si="186"/>
        <v>No</v>
      </c>
      <c r="BY421" s="347" t="str">
        <f t="shared" si="187"/>
        <v>No</v>
      </c>
      <c r="BZ421" s="347" t="str">
        <f t="shared" si="188"/>
        <v>No</v>
      </c>
    </row>
    <row r="422" spans="1:78" x14ac:dyDescent="0.3">
      <c r="A422" s="26"/>
      <c r="B422" s="26"/>
      <c r="C422" s="355"/>
      <c r="D422" s="322"/>
      <c r="E422" s="322"/>
      <c r="F422" s="26"/>
      <c r="G422" s="26"/>
      <c r="H422" s="26"/>
      <c r="I422" s="26"/>
      <c r="J422" s="26"/>
      <c r="K422" s="26"/>
      <c r="L422" s="26"/>
      <c r="M422" s="26"/>
      <c r="N422" s="25"/>
      <c r="O422" s="141"/>
      <c r="P422" s="26"/>
      <c r="Q422" s="141"/>
      <c r="R422" s="26"/>
      <c r="S422" s="345">
        <f t="shared" si="162"/>
        <v>0</v>
      </c>
      <c r="T422" s="26"/>
      <c r="U422" s="26"/>
      <c r="V422" s="26"/>
      <c r="W422" s="26"/>
      <c r="X422" s="26"/>
      <c r="Y422" s="26"/>
      <c r="Z422" s="26"/>
      <c r="AA422" s="26"/>
      <c r="AB422" s="27"/>
      <c r="AC422" s="27"/>
      <c r="AD422" s="346" t="str">
        <f t="shared" si="177"/>
        <v>Insufficient Data</v>
      </c>
      <c r="AE422" s="125" t="str">
        <f t="shared" si="178"/>
        <v>Insufficient Data</v>
      </c>
      <c r="AF422" s="125" t="str">
        <f t="shared" si="179"/>
        <v>Insufficient Data</v>
      </c>
      <c r="AG422" s="31"/>
      <c r="AH422" s="31"/>
      <c r="AI422" s="125" t="str">
        <f t="shared" si="163"/>
        <v>Insufficient Data</v>
      </c>
      <c r="AJ422" s="125" t="str">
        <f t="shared" si="180"/>
        <v>Insufficient Data</v>
      </c>
      <c r="AK422" s="225" t="str">
        <f t="shared" si="164"/>
        <v>Yes</v>
      </c>
      <c r="AL422" s="29"/>
      <c r="AM422" s="29"/>
      <c r="AN422" s="125" t="str">
        <f t="shared" si="165"/>
        <v>Insufficient Data</v>
      </c>
      <c r="AO422" s="125" t="str">
        <f t="shared" si="166"/>
        <v>Insufficient Data</v>
      </c>
      <c r="AP422" s="225" t="str">
        <f t="shared" si="167"/>
        <v>Insufficient Data</v>
      </c>
      <c r="AQ422" s="322"/>
      <c r="AR422" s="322"/>
      <c r="AS422" s="28"/>
      <c r="AT422" s="26"/>
      <c r="AU422" s="26"/>
      <c r="AV422" s="26"/>
      <c r="AW422" s="26"/>
      <c r="AX422" s="26"/>
      <c r="AY422" s="26"/>
      <c r="AZ422" s="26"/>
      <c r="BA422" s="26"/>
      <c r="BB422" s="26"/>
      <c r="BC422" s="26"/>
      <c r="BD422" s="149"/>
      <c r="BE422" s="26"/>
      <c r="BF422" s="29"/>
      <c r="BG422" s="29"/>
      <c r="BH422" s="29"/>
      <c r="BI422" s="26"/>
      <c r="BJ422" s="347" t="str">
        <f t="shared" si="181"/>
        <v>No</v>
      </c>
      <c r="BK422" s="347" t="str">
        <f t="shared" si="168"/>
        <v>No</v>
      </c>
      <c r="BL422" s="347" t="str">
        <f t="shared" si="169"/>
        <v>No</v>
      </c>
      <c r="BM422" s="347" t="str">
        <f t="shared" si="170"/>
        <v>No</v>
      </c>
      <c r="BN422" s="347" t="str">
        <f t="shared" si="171"/>
        <v>No</v>
      </c>
      <c r="BO422" s="347" t="str">
        <f t="shared" si="172"/>
        <v>No</v>
      </c>
      <c r="BP422" s="347" t="str">
        <f t="shared" si="173"/>
        <v>No</v>
      </c>
      <c r="BQ422" s="347" t="str">
        <f t="shared" si="182"/>
        <v>No</v>
      </c>
      <c r="BR422" s="347" t="str">
        <f t="shared" si="174"/>
        <v>No</v>
      </c>
      <c r="BS422" s="347" t="str">
        <f t="shared" si="183"/>
        <v>No</v>
      </c>
      <c r="BT422" s="347" t="str">
        <f t="shared" si="184"/>
        <v>No</v>
      </c>
      <c r="BU422" s="347" t="str">
        <f t="shared" si="175"/>
        <v>Yes</v>
      </c>
      <c r="BV422" s="347" t="str">
        <f t="shared" si="176"/>
        <v>6th-12th</v>
      </c>
      <c r="BW422" s="347" t="str">
        <f t="shared" si="185"/>
        <v>No</v>
      </c>
      <c r="BX422" s="347" t="str">
        <f t="shared" si="186"/>
        <v>No</v>
      </c>
      <c r="BY422" s="347" t="str">
        <f t="shared" si="187"/>
        <v>No</v>
      </c>
      <c r="BZ422" s="347" t="str">
        <f t="shared" si="188"/>
        <v>No</v>
      </c>
    </row>
    <row r="423" spans="1:78" x14ac:dyDescent="0.3">
      <c r="A423" s="26"/>
      <c r="B423" s="26"/>
      <c r="C423" s="355"/>
      <c r="D423" s="322"/>
      <c r="E423" s="322"/>
      <c r="F423" s="26"/>
      <c r="G423" s="26"/>
      <c r="H423" s="26"/>
      <c r="I423" s="26"/>
      <c r="J423" s="26"/>
      <c r="K423" s="26"/>
      <c r="L423" s="26"/>
      <c r="M423" s="26"/>
      <c r="N423" s="25"/>
      <c r="O423" s="141"/>
      <c r="P423" s="26"/>
      <c r="Q423" s="141"/>
      <c r="R423" s="26"/>
      <c r="S423" s="345">
        <f t="shared" si="162"/>
        <v>0</v>
      </c>
      <c r="T423" s="26"/>
      <c r="U423" s="26"/>
      <c r="V423" s="26"/>
      <c r="W423" s="26"/>
      <c r="X423" s="26"/>
      <c r="Y423" s="26"/>
      <c r="Z423" s="26"/>
      <c r="AA423" s="26"/>
      <c r="AB423" s="27"/>
      <c r="AC423" s="27"/>
      <c r="AD423" s="346" t="str">
        <f t="shared" si="177"/>
        <v>Insufficient Data</v>
      </c>
      <c r="AE423" s="125" t="str">
        <f t="shared" si="178"/>
        <v>Insufficient Data</v>
      </c>
      <c r="AF423" s="125" t="str">
        <f t="shared" si="179"/>
        <v>Insufficient Data</v>
      </c>
      <c r="AG423" s="31"/>
      <c r="AH423" s="31"/>
      <c r="AI423" s="125" t="str">
        <f t="shared" si="163"/>
        <v>Insufficient Data</v>
      </c>
      <c r="AJ423" s="125" t="str">
        <f t="shared" si="180"/>
        <v>Insufficient Data</v>
      </c>
      <c r="AK423" s="225" t="str">
        <f t="shared" si="164"/>
        <v>Yes</v>
      </c>
      <c r="AL423" s="29"/>
      <c r="AM423" s="29"/>
      <c r="AN423" s="125" t="str">
        <f t="shared" si="165"/>
        <v>Insufficient Data</v>
      </c>
      <c r="AO423" s="125" t="str">
        <f t="shared" si="166"/>
        <v>Insufficient Data</v>
      </c>
      <c r="AP423" s="225" t="str">
        <f t="shared" si="167"/>
        <v>Insufficient Data</v>
      </c>
      <c r="AQ423" s="322"/>
      <c r="AR423" s="322"/>
      <c r="AS423" s="28"/>
      <c r="AT423" s="26"/>
      <c r="AU423" s="26"/>
      <c r="AV423" s="26"/>
      <c r="AW423" s="26"/>
      <c r="AX423" s="26"/>
      <c r="AY423" s="26"/>
      <c r="AZ423" s="26"/>
      <c r="BA423" s="26"/>
      <c r="BB423" s="26"/>
      <c r="BC423" s="26"/>
      <c r="BD423" s="149"/>
      <c r="BE423" s="26"/>
      <c r="BF423" s="29"/>
      <c r="BG423" s="29"/>
      <c r="BH423" s="29"/>
      <c r="BI423" s="26"/>
      <c r="BJ423" s="347" t="str">
        <f t="shared" si="181"/>
        <v>No</v>
      </c>
      <c r="BK423" s="347" t="str">
        <f t="shared" si="168"/>
        <v>No</v>
      </c>
      <c r="BL423" s="347" t="str">
        <f t="shared" si="169"/>
        <v>No</v>
      </c>
      <c r="BM423" s="347" t="str">
        <f t="shared" si="170"/>
        <v>No</v>
      </c>
      <c r="BN423" s="347" t="str">
        <f t="shared" si="171"/>
        <v>No</v>
      </c>
      <c r="BO423" s="347" t="str">
        <f t="shared" si="172"/>
        <v>No</v>
      </c>
      <c r="BP423" s="347" t="str">
        <f t="shared" si="173"/>
        <v>No</v>
      </c>
      <c r="BQ423" s="347" t="str">
        <f t="shared" si="182"/>
        <v>No</v>
      </c>
      <c r="BR423" s="347" t="str">
        <f t="shared" si="174"/>
        <v>No</v>
      </c>
      <c r="BS423" s="347" t="str">
        <f t="shared" si="183"/>
        <v>No</v>
      </c>
      <c r="BT423" s="347" t="str">
        <f t="shared" si="184"/>
        <v>No</v>
      </c>
      <c r="BU423" s="347" t="str">
        <f t="shared" si="175"/>
        <v>Yes</v>
      </c>
      <c r="BV423" s="347" t="str">
        <f t="shared" si="176"/>
        <v>6th-12th</v>
      </c>
      <c r="BW423" s="347" t="str">
        <f t="shared" si="185"/>
        <v>No</v>
      </c>
      <c r="BX423" s="347" t="str">
        <f t="shared" si="186"/>
        <v>No</v>
      </c>
      <c r="BY423" s="347" t="str">
        <f t="shared" si="187"/>
        <v>No</v>
      </c>
      <c r="BZ423" s="347" t="str">
        <f t="shared" si="188"/>
        <v>No</v>
      </c>
    </row>
    <row r="424" spans="1:78" x14ac:dyDescent="0.3">
      <c r="A424" s="26"/>
      <c r="B424" s="26"/>
      <c r="C424" s="355"/>
      <c r="D424" s="322"/>
      <c r="E424" s="322"/>
      <c r="F424" s="26"/>
      <c r="G424" s="26"/>
      <c r="H424" s="26"/>
      <c r="I424" s="26"/>
      <c r="J424" s="26"/>
      <c r="K424" s="26"/>
      <c r="L424" s="26"/>
      <c r="M424" s="26"/>
      <c r="N424" s="25"/>
      <c r="O424" s="141"/>
      <c r="P424" s="26"/>
      <c r="Q424" s="141"/>
      <c r="R424" s="26"/>
      <c r="S424" s="345">
        <f t="shared" si="162"/>
        <v>0</v>
      </c>
      <c r="T424" s="26"/>
      <c r="U424" s="26"/>
      <c r="V424" s="26"/>
      <c r="W424" s="26"/>
      <c r="X424" s="26"/>
      <c r="Y424" s="26"/>
      <c r="Z424" s="26"/>
      <c r="AA424" s="26"/>
      <c r="AB424" s="27"/>
      <c r="AC424" s="27"/>
      <c r="AD424" s="346" t="str">
        <f t="shared" si="177"/>
        <v>Insufficient Data</v>
      </c>
      <c r="AE424" s="125" t="str">
        <f t="shared" si="178"/>
        <v>Insufficient Data</v>
      </c>
      <c r="AF424" s="125" t="str">
        <f t="shared" si="179"/>
        <v>Insufficient Data</v>
      </c>
      <c r="AG424" s="31"/>
      <c r="AH424" s="31"/>
      <c r="AI424" s="125" t="str">
        <f t="shared" si="163"/>
        <v>Insufficient Data</v>
      </c>
      <c r="AJ424" s="125" t="str">
        <f t="shared" si="180"/>
        <v>Insufficient Data</v>
      </c>
      <c r="AK424" s="225" t="str">
        <f t="shared" si="164"/>
        <v>Yes</v>
      </c>
      <c r="AL424" s="29"/>
      <c r="AM424" s="29"/>
      <c r="AN424" s="125" t="str">
        <f t="shared" si="165"/>
        <v>Insufficient Data</v>
      </c>
      <c r="AO424" s="125" t="str">
        <f t="shared" si="166"/>
        <v>Insufficient Data</v>
      </c>
      <c r="AP424" s="225" t="str">
        <f t="shared" si="167"/>
        <v>Insufficient Data</v>
      </c>
      <c r="AQ424" s="322"/>
      <c r="AR424" s="322"/>
      <c r="AS424" s="28"/>
      <c r="AT424" s="26"/>
      <c r="AU424" s="26"/>
      <c r="AV424" s="26"/>
      <c r="AW424" s="26"/>
      <c r="AX424" s="26"/>
      <c r="AY424" s="26"/>
      <c r="AZ424" s="26"/>
      <c r="BA424" s="26"/>
      <c r="BB424" s="26"/>
      <c r="BC424" s="26"/>
      <c r="BD424" s="149"/>
      <c r="BE424" s="26"/>
      <c r="BF424" s="29"/>
      <c r="BG424" s="29"/>
      <c r="BH424" s="29"/>
      <c r="BI424" s="26"/>
      <c r="BJ424" s="347" t="str">
        <f t="shared" si="181"/>
        <v>No</v>
      </c>
      <c r="BK424" s="347" t="str">
        <f t="shared" si="168"/>
        <v>No</v>
      </c>
      <c r="BL424" s="347" t="str">
        <f t="shared" si="169"/>
        <v>No</v>
      </c>
      <c r="BM424" s="347" t="str">
        <f t="shared" si="170"/>
        <v>No</v>
      </c>
      <c r="BN424" s="347" t="str">
        <f t="shared" si="171"/>
        <v>No</v>
      </c>
      <c r="BO424" s="347" t="str">
        <f t="shared" si="172"/>
        <v>No</v>
      </c>
      <c r="BP424" s="347" t="str">
        <f t="shared" si="173"/>
        <v>No</v>
      </c>
      <c r="BQ424" s="347" t="str">
        <f t="shared" si="182"/>
        <v>No</v>
      </c>
      <c r="BR424" s="347" t="str">
        <f t="shared" si="174"/>
        <v>No</v>
      </c>
      <c r="BS424" s="347" t="str">
        <f t="shared" si="183"/>
        <v>No</v>
      </c>
      <c r="BT424" s="347" t="str">
        <f t="shared" si="184"/>
        <v>No</v>
      </c>
      <c r="BU424" s="347" t="str">
        <f t="shared" si="175"/>
        <v>Yes</v>
      </c>
      <c r="BV424" s="347" t="str">
        <f t="shared" si="176"/>
        <v>6th-12th</v>
      </c>
      <c r="BW424" s="347" t="str">
        <f t="shared" si="185"/>
        <v>No</v>
      </c>
      <c r="BX424" s="347" t="str">
        <f t="shared" si="186"/>
        <v>No</v>
      </c>
      <c r="BY424" s="347" t="str">
        <f t="shared" si="187"/>
        <v>No</v>
      </c>
      <c r="BZ424" s="347" t="str">
        <f t="shared" si="188"/>
        <v>No</v>
      </c>
    </row>
    <row r="425" spans="1:78" x14ac:dyDescent="0.3">
      <c r="A425" s="26"/>
      <c r="B425" s="26"/>
      <c r="C425" s="355"/>
      <c r="D425" s="322"/>
      <c r="E425" s="322"/>
      <c r="F425" s="26"/>
      <c r="G425" s="26"/>
      <c r="H425" s="26"/>
      <c r="I425" s="26"/>
      <c r="J425" s="26"/>
      <c r="K425" s="26"/>
      <c r="L425" s="26"/>
      <c r="M425" s="26"/>
      <c r="N425" s="25"/>
      <c r="O425" s="141"/>
      <c r="P425" s="26"/>
      <c r="Q425" s="141"/>
      <c r="R425" s="26"/>
      <c r="S425" s="345">
        <f t="shared" si="162"/>
        <v>0</v>
      </c>
      <c r="T425" s="26"/>
      <c r="U425" s="26"/>
      <c r="V425" s="26"/>
      <c r="W425" s="26"/>
      <c r="X425" s="26"/>
      <c r="Y425" s="26"/>
      <c r="Z425" s="26"/>
      <c r="AA425" s="26"/>
      <c r="AB425" s="27"/>
      <c r="AC425" s="27"/>
      <c r="AD425" s="346" t="str">
        <f t="shared" si="177"/>
        <v>Insufficient Data</v>
      </c>
      <c r="AE425" s="125" t="str">
        <f t="shared" si="178"/>
        <v>Insufficient Data</v>
      </c>
      <c r="AF425" s="125" t="str">
        <f t="shared" si="179"/>
        <v>Insufficient Data</v>
      </c>
      <c r="AG425" s="31"/>
      <c r="AH425" s="31"/>
      <c r="AI425" s="125" t="str">
        <f t="shared" si="163"/>
        <v>Insufficient Data</v>
      </c>
      <c r="AJ425" s="125" t="str">
        <f t="shared" si="180"/>
        <v>Insufficient Data</v>
      </c>
      <c r="AK425" s="225" t="str">
        <f t="shared" si="164"/>
        <v>Yes</v>
      </c>
      <c r="AL425" s="29"/>
      <c r="AM425" s="29"/>
      <c r="AN425" s="125" t="str">
        <f t="shared" si="165"/>
        <v>Insufficient Data</v>
      </c>
      <c r="AO425" s="125" t="str">
        <f t="shared" si="166"/>
        <v>Insufficient Data</v>
      </c>
      <c r="AP425" s="225" t="str">
        <f t="shared" si="167"/>
        <v>Insufficient Data</v>
      </c>
      <c r="AQ425" s="322"/>
      <c r="AR425" s="322"/>
      <c r="AS425" s="28"/>
      <c r="AT425" s="26"/>
      <c r="AU425" s="26"/>
      <c r="AV425" s="26"/>
      <c r="AW425" s="26"/>
      <c r="AX425" s="26"/>
      <c r="AY425" s="26"/>
      <c r="AZ425" s="26"/>
      <c r="BA425" s="26"/>
      <c r="BB425" s="26"/>
      <c r="BC425" s="26"/>
      <c r="BD425" s="149"/>
      <c r="BE425" s="26"/>
      <c r="BF425" s="29"/>
      <c r="BG425" s="29"/>
      <c r="BH425" s="29"/>
      <c r="BI425" s="26"/>
      <c r="BJ425" s="347" t="str">
        <f t="shared" si="181"/>
        <v>No</v>
      </c>
      <c r="BK425" s="347" t="str">
        <f t="shared" si="168"/>
        <v>No</v>
      </c>
      <c r="BL425" s="347" t="str">
        <f t="shared" si="169"/>
        <v>No</v>
      </c>
      <c r="BM425" s="347" t="str">
        <f t="shared" si="170"/>
        <v>No</v>
      </c>
      <c r="BN425" s="347" t="str">
        <f t="shared" si="171"/>
        <v>No</v>
      </c>
      <c r="BO425" s="347" t="str">
        <f t="shared" si="172"/>
        <v>No</v>
      </c>
      <c r="BP425" s="347" t="str">
        <f t="shared" si="173"/>
        <v>No</v>
      </c>
      <c r="BQ425" s="347" t="str">
        <f t="shared" si="182"/>
        <v>No</v>
      </c>
      <c r="BR425" s="347" t="str">
        <f t="shared" si="174"/>
        <v>No</v>
      </c>
      <c r="BS425" s="347" t="str">
        <f t="shared" si="183"/>
        <v>No</v>
      </c>
      <c r="BT425" s="347" t="str">
        <f t="shared" si="184"/>
        <v>No</v>
      </c>
      <c r="BU425" s="347" t="str">
        <f t="shared" si="175"/>
        <v>Yes</v>
      </c>
      <c r="BV425" s="347" t="str">
        <f t="shared" si="176"/>
        <v>6th-12th</v>
      </c>
      <c r="BW425" s="347" t="str">
        <f t="shared" si="185"/>
        <v>No</v>
      </c>
      <c r="BX425" s="347" t="str">
        <f t="shared" si="186"/>
        <v>No</v>
      </c>
      <c r="BY425" s="347" t="str">
        <f t="shared" si="187"/>
        <v>No</v>
      </c>
      <c r="BZ425" s="347" t="str">
        <f t="shared" si="188"/>
        <v>No</v>
      </c>
    </row>
    <row r="426" spans="1:78" x14ac:dyDescent="0.3">
      <c r="A426" s="26"/>
      <c r="B426" s="26"/>
      <c r="C426" s="355"/>
      <c r="D426" s="322"/>
      <c r="E426" s="322"/>
      <c r="F426" s="26"/>
      <c r="G426" s="26"/>
      <c r="H426" s="26"/>
      <c r="I426" s="26"/>
      <c r="J426" s="26"/>
      <c r="K426" s="26"/>
      <c r="L426" s="26"/>
      <c r="M426" s="26"/>
      <c r="N426" s="25"/>
      <c r="O426" s="141"/>
      <c r="P426" s="26"/>
      <c r="Q426" s="141"/>
      <c r="R426" s="26"/>
      <c r="S426" s="345">
        <f t="shared" si="162"/>
        <v>0</v>
      </c>
      <c r="T426" s="26"/>
      <c r="U426" s="26"/>
      <c r="V426" s="26"/>
      <c r="W426" s="26"/>
      <c r="X426" s="26"/>
      <c r="Y426" s="26"/>
      <c r="Z426" s="26"/>
      <c r="AA426" s="26"/>
      <c r="AB426" s="27"/>
      <c r="AC426" s="27"/>
      <c r="AD426" s="346" t="str">
        <f t="shared" si="177"/>
        <v>Insufficient Data</v>
      </c>
      <c r="AE426" s="125" t="str">
        <f t="shared" si="178"/>
        <v>Insufficient Data</v>
      </c>
      <c r="AF426" s="125" t="str">
        <f t="shared" si="179"/>
        <v>Insufficient Data</v>
      </c>
      <c r="AG426" s="31"/>
      <c r="AH426" s="31"/>
      <c r="AI426" s="125" t="str">
        <f t="shared" si="163"/>
        <v>Insufficient Data</v>
      </c>
      <c r="AJ426" s="125" t="str">
        <f t="shared" si="180"/>
        <v>Insufficient Data</v>
      </c>
      <c r="AK426" s="225" t="str">
        <f t="shared" si="164"/>
        <v>Yes</v>
      </c>
      <c r="AL426" s="29"/>
      <c r="AM426" s="29"/>
      <c r="AN426" s="125" t="str">
        <f t="shared" si="165"/>
        <v>Insufficient Data</v>
      </c>
      <c r="AO426" s="125" t="str">
        <f t="shared" si="166"/>
        <v>Insufficient Data</v>
      </c>
      <c r="AP426" s="225" t="str">
        <f t="shared" si="167"/>
        <v>Insufficient Data</v>
      </c>
      <c r="AQ426" s="322"/>
      <c r="AR426" s="322"/>
      <c r="AS426" s="28"/>
      <c r="AT426" s="26"/>
      <c r="AU426" s="26"/>
      <c r="AV426" s="26"/>
      <c r="AW426" s="26"/>
      <c r="AX426" s="26"/>
      <c r="AY426" s="26"/>
      <c r="AZ426" s="26"/>
      <c r="BA426" s="26"/>
      <c r="BB426" s="26"/>
      <c r="BC426" s="26"/>
      <c r="BD426" s="149"/>
      <c r="BE426" s="26"/>
      <c r="BF426" s="29"/>
      <c r="BG426" s="29"/>
      <c r="BH426" s="29"/>
      <c r="BI426" s="26"/>
      <c r="BJ426" s="347" t="str">
        <f t="shared" si="181"/>
        <v>No</v>
      </c>
      <c r="BK426" s="347" t="str">
        <f t="shared" si="168"/>
        <v>No</v>
      </c>
      <c r="BL426" s="347" t="str">
        <f t="shared" si="169"/>
        <v>No</v>
      </c>
      <c r="BM426" s="347" t="str">
        <f t="shared" si="170"/>
        <v>No</v>
      </c>
      <c r="BN426" s="347" t="str">
        <f t="shared" si="171"/>
        <v>No</v>
      </c>
      <c r="BO426" s="347" t="str">
        <f t="shared" si="172"/>
        <v>No</v>
      </c>
      <c r="BP426" s="347" t="str">
        <f t="shared" si="173"/>
        <v>No</v>
      </c>
      <c r="BQ426" s="347" t="str">
        <f t="shared" si="182"/>
        <v>No</v>
      </c>
      <c r="BR426" s="347" t="str">
        <f t="shared" si="174"/>
        <v>No</v>
      </c>
      <c r="BS426" s="347" t="str">
        <f t="shared" si="183"/>
        <v>No</v>
      </c>
      <c r="BT426" s="347" t="str">
        <f t="shared" si="184"/>
        <v>No</v>
      </c>
      <c r="BU426" s="347" t="str">
        <f t="shared" si="175"/>
        <v>Yes</v>
      </c>
      <c r="BV426" s="347" t="str">
        <f t="shared" si="176"/>
        <v>6th-12th</v>
      </c>
      <c r="BW426" s="347" t="str">
        <f t="shared" si="185"/>
        <v>No</v>
      </c>
      <c r="BX426" s="347" t="str">
        <f t="shared" si="186"/>
        <v>No</v>
      </c>
      <c r="BY426" s="347" t="str">
        <f t="shared" si="187"/>
        <v>No</v>
      </c>
      <c r="BZ426" s="347" t="str">
        <f t="shared" si="188"/>
        <v>No</v>
      </c>
    </row>
    <row r="427" spans="1:78" x14ac:dyDescent="0.3">
      <c r="A427" s="26"/>
      <c r="B427" s="26"/>
      <c r="C427" s="355"/>
      <c r="D427" s="322"/>
      <c r="E427" s="322"/>
      <c r="F427" s="26"/>
      <c r="G427" s="26"/>
      <c r="H427" s="26"/>
      <c r="I427" s="26"/>
      <c r="J427" s="26"/>
      <c r="K427" s="26"/>
      <c r="L427" s="26"/>
      <c r="M427" s="26"/>
      <c r="N427" s="25"/>
      <c r="O427" s="141"/>
      <c r="P427" s="26"/>
      <c r="Q427" s="141"/>
      <c r="R427" s="26"/>
      <c r="S427" s="345">
        <f t="shared" si="162"/>
        <v>0</v>
      </c>
      <c r="T427" s="26"/>
      <c r="U427" s="26"/>
      <c r="V427" s="26"/>
      <c r="W427" s="26"/>
      <c r="X427" s="26"/>
      <c r="Y427" s="26"/>
      <c r="Z427" s="26"/>
      <c r="AA427" s="26"/>
      <c r="AB427" s="27"/>
      <c r="AC427" s="27"/>
      <c r="AD427" s="346" t="str">
        <f t="shared" si="177"/>
        <v>Insufficient Data</v>
      </c>
      <c r="AE427" s="125" t="str">
        <f t="shared" si="178"/>
        <v>Insufficient Data</v>
      </c>
      <c r="AF427" s="125" t="str">
        <f t="shared" si="179"/>
        <v>Insufficient Data</v>
      </c>
      <c r="AG427" s="31"/>
      <c r="AH427" s="31"/>
      <c r="AI427" s="125" t="str">
        <f t="shared" si="163"/>
        <v>Insufficient Data</v>
      </c>
      <c r="AJ427" s="125" t="str">
        <f t="shared" si="180"/>
        <v>Insufficient Data</v>
      </c>
      <c r="AK427" s="225" t="str">
        <f t="shared" si="164"/>
        <v>Yes</v>
      </c>
      <c r="AL427" s="29"/>
      <c r="AM427" s="29"/>
      <c r="AN427" s="125" t="str">
        <f t="shared" si="165"/>
        <v>Insufficient Data</v>
      </c>
      <c r="AO427" s="125" t="str">
        <f t="shared" si="166"/>
        <v>Insufficient Data</v>
      </c>
      <c r="AP427" s="225" t="str">
        <f t="shared" si="167"/>
        <v>Insufficient Data</v>
      </c>
      <c r="AQ427" s="322"/>
      <c r="AR427" s="322"/>
      <c r="AS427" s="28"/>
      <c r="AT427" s="26"/>
      <c r="AU427" s="26"/>
      <c r="AV427" s="26"/>
      <c r="AW427" s="26"/>
      <c r="AX427" s="26"/>
      <c r="AY427" s="26"/>
      <c r="AZ427" s="26"/>
      <c r="BA427" s="26"/>
      <c r="BB427" s="26"/>
      <c r="BC427" s="26"/>
      <c r="BD427" s="149"/>
      <c r="BE427" s="26"/>
      <c r="BF427" s="29"/>
      <c r="BG427" s="29"/>
      <c r="BH427" s="29"/>
      <c r="BI427" s="26"/>
      <c r="BJ427" s="347" t="str">
        <f t="shared" si="181"/>
        <v>No</v>
      </c>
      <c r="BK427" s="347" t="str">
        <f t="shared" si="168"/>
        <v>No</v>
      </c>
      <c r="BL427" s="347" t="str">
        <f t="shared" si="169"/>
        <v>No</v>
      </c>
      <c r="BM427" s="347" t="str">
        <f t="shared" si="170"/>
        <v>No</v>
      </c>
      <c r="BN427" s="347" t="str">
        <f t="shared" si="171"/>
        <v>No</v>
      </c>
      <c r="BO427" s="347" t="str">
        <f t="shared" si="172"/>
        <v>No</v>
      </c>
      <c r="BP427" s="347" t="str">
        <f t="shared" si="173"/>
        <v>No</v>
      </c>
      <c r="BQ427" s="347" t="str">
        <f t="shared" si="182"/>
        <v>No</v>
      </c>
      <c r="BR427" s="347" t="str">
        <f t="shared" si="174"/>
        <v>No</v>
      </c>
      <c r="BS427" s="347" t="str">
        <f t="shared" si="183"/>
        <v>No</v>
      </c>
      <c r="BT427" s="347" t="str">
        <f t="shared" si="184"/>
        <v>No</v>
      </c>
      <c r="BU427" s="347" t="str">
        <f t="shared" si="175"/>
        <v>Yes</v>
      </c>
      <c r="BV427" s="347" t="str">
        <f t="shared" si="176"/>
        <v>6th-12th</v>
      </c>
      <c r="BW427" s="347" t="str">
        <f t="shared" si="185"/>
        <v>No</v>
      </c>
      <c r="BX427" s="347" t="str">
        <f t="shared" si="186"/>
        <v>No</v>
      </c>
      <c r="BY427" s="347" t="str">
        <f t="shared" si="187"/>
        <v>No</v>
      </c>
      <c r="BZ427" s="347" t="str">
        <f t="shared" si="188"/>
        <v>No</v>
      </c>
    </row>
    <row r="428" spans="1:78" x14ac:dyDescent="0.3">
      <c r="A428" s="26"/>
      <c r="B428" s="26"/>
      <c r="C428" s="355"/>
      <c r="D428" s="322"/>
      <c r="E428" s="322"/>
      <c r="F428" s="26"/>
      <c r="G428" s="26"/>
      <c r="H428" s="26"/>
      <c r="I428" s="26"/>
      <c r="J428" s="26"/>
      <c r="K428" s="26"/>
      <c r="L428" s="26"/>
      <c r="M428" s="26"/>
      <c r="N428" s="25"/>
      <c r="O428" s="141"/>
      <c r="P428" s="26"/>
      <c r="Q428" s="141"/>
      <c r="R428" s="26"/>
      <c r="S428" s="345">
        <f t="shared" si="162"/>
        <v>0</v>
      </c>
      <c r="T428" s="26"/>
      <c r="U428" s="26"/>
      <c r="V428" s="26"/>
      <c r="W428" s="26"/>
      <c r="X428" s="26"/>
      <c r="Y428" s="26"/>
      <c r="Z428" s="26"/>
      <c r="AA428" s="26"/>
      <c r="AB428" s="27"/>
      <c r="AC428" s="27"/>
      <c r="AD428" s="346" t="str">
        <f t="shared" si="177"/>
        <v>Insufficient Data</v>
      </c>
      <c r="AE428" s="125" t="str">
        <f t="shared" si="178"/>
        <v>Insufficient Data</v>
      </c>
      <c r="AF428" s="125" t="str">
        <f t="shared" si="179"/>
        <v>Insufficient Data</v>
      </c>
      <c r="AG428" s="31"/>
      <c r="AH428" s="31"/>
      <c r="AI428" s="125" t="str">
        <f t="shared" si="163"/>
        <v>Insufficient Data</v>
      </c>
      <c r="AJ428" s="125" t="str">
        <f t="shared" si="180"/>
        <v>Insufficient Data</v>
      </c>
      <c r="AK428" s="225" t="str">
        <f t="shared" si="164"/>
        <v>Yes</v>
      </c>
      <c r="AL428" s="29"/>
      <c r="AM428" s="29"/>
      <c r="AN428" s="125" t="str">
        <f t="shared" si="165"/>
        <v>Insufficient Data</v>
      </c>
      <c r="AO428" s="125" t="str">
        <f t="shared" si="166"/>
        <v>Insufficient Data</v>
      </c>
      <c r="AP428" s="225" t="str">
        <f t="shared" si="167"/>
        <v>Insufficient Data</v>
      </c>
      <c r="AQ428" s="322"/>
      <c r="AR428" s="322"/>
      <c r="AS428" s="28"/>
      <c r="AT428" s="26"/>
      <c r="AU428" s="26"/>
      <c r="AV428" s="26"/>
      <c r="AW428" s="26"/>
      <c r="AX428" s="26"/>
      <c r="AY428" s="26"/>
      <c r="AZ428" s="26"/>
      <c r="BA428" s="26"/>
      <c r="BB428" s="26"/>
      <c r="BC428" s="26"/>
      <c r="BD428" s="149"/>
      <c r="BE428" s="26"/>
      <c r="BF428" s="29"/>
      <c r="BG428" s="29"/>
      <c r="BH428" s="29"/>
      <c r="BI428" s="26"/>
      <c r="BJ428" s="347" t="str">
        <f t="shared" si="181"/>
        <v>No</v>
      </c>
      <c r="BK428" s="347" t="str">
        <f t="shared" si="168"/>
        <v>No</v>
      </c>
      <c r="BL428" s="347" t="str">
        <f t="shared" si="169"/>
        <v>No</v>
      </c>
      <c r="BM428" s="347" t="str">
        <f t="shared" si="170"/>
        <v>No</v>
      </c>
      <c r="BN428" s="347" t="str">
        <f t="shared" si="171"/>
        <v>No</v>
      </c>
      <c r="BO428" s="347" t="str">
        <f t="shared" si="172"/>
        <v>No</v>
      </c>
      <c r="BP428" s="347" t="str">
        <f t="shared" si="173"/>
        <v>No</v>
      </c>
      <c r="BQ428" s="347" t="str">
        <f t="shared" si="182"/>
        <v>No</v>
      </c>
      <c r="BR428" s="347" t="str">
        <f t="shared" si="174"/>
        <v>No</v>
      </c>
      <c r="BS428" s="347" t="str">
        <f t="shared" si="183"/>
        <v>No</v>
      </c>
      <c r="BT428" s="347" t="str">
        <f t="shared" si="184"/>
        <v>No</v>
      </c>
      <c r="BU428" s="347" t="str">
        <f t="shared" si="175"/>
        <v>Yes</v>
      </c>
      <c r="BV428" s="347" t="str">
        <f t="shared" si="176"/>
        <v>6th-12th</v>
      </c>
      <c r="BW428" s="347" t="str">
        <f t="shared" si="185"/>
        <v>No</v>
      </c>
      <c r="BX428" s="347" t="str">
        <f t="shared" si="186"/>
        <v>No</v>
      </c>
      <c r="BY428" s="347" t="str">
        <f t="shared" si="187"/>
        <v>No</v>
      </c>
      <c r="BZ428" s="347" t="str">
        <f t="shared" si="188"/>
        <v>No</v>
      </c>
    </row>
    <row r="429" spans="1:78" x14ac:dyDescent="0.3">
      <c r="A429" s="26"/>
      <c r="B429" s="26"/>
      <c r="C429" s="355"/>
      <c r="D429" s="322"/>
      <c r="E429" s="322"/>
      <c r="F429" s="26"/>
      <c r="G429" s="26"/>
      <c r="H429" s="26"/>
      <c r="I429" s="26"/>
      <c r="J429" s="26"/>
      <c r="K429" s="26"/>
      <c r="L429" s="26"/>
      <c r="M429" s="26"/>
      <c r="N429" s="25"/>
      <c r="O429" s="141"/>
      <c r="P429" s="26"/>
      <c r="Q429" s="141"/>
      <c r="R429" s="26"/>
      <c r="S429" s="345">
        <f t="shared" si="162"/>
        <v>0</v>
      </c>
      <c r="T429" s="26"/>
      <c r="U429" s="26"/>
      <c r="V429" s="26"/>
      <c r="W429" s="26"/>
      <c r="X429" s="26"/>
      <c r="Y429" s="26"/>
      <c r="Z429" s="26"/>
      <c r="AA429" s="26"/>
      <c r="AB429" s="27"/>
      <c r="AC429" s="27"/>
      <c r="AD429" s="346" t="str">
        <f t="shared" si="177"/>
        <v>Insufficient Data</v>
      </c>
      <c r="AE429" s="125" t="str">
        <f t="shared" si="178"/>
        <v>Insufficient Data</v>
      </c>
      <c r="AF429" s="125" t="str">
        <f t="shared" si="179"/>
        <v>Insufficient Data</v>
      </c>
      <c r="AG429" s="31"/>
      <c r="AH429" s="31"/>
      <c r="AI429" s="125" t="str">
        <f t="shared" si="163"/>
        <v>Insufficient Data</v>
      </c>
      <c r="AJ429" s="125" t="str">
        <f t="shared" si="180"/>
        <v>Insufficient Data</v>
      </c>
      <c r="AK429" s="225" t="str">
        <f t="shared" si="164"/>
        <v>Yes</v>
      </c>
      <c r="AL429" s="29"/>
      <c r="AM429" s="29"/>
      <c r="AN429" s="125" t="str">
        <f t="shared" si="165"/>
        <v>Insufficient Data</v>
      </c>
      <c r="AO429" s="125" t="str">
        <f t="shared" si="166"/>
        <v>Insufficient Data</v>
      </c>
      <c r="AP429" s="225" t="str">
        <f t="shared" si="167"/>
        <v>Insufficient Data</v>
      </c>
      <c r="AQ429" s="322"/>
      <c r="AR429" s="322"/>
      <c r="AS429" s="28"/>
      <c r="AT429" s="26"/>
      <c r="AU429" s="26"/>
      <c r="AV429" s="26"/>
      <c r="AW429" s="26"/>
      <c r="AX429" s="26"/>
      <c r="AY429" s="26"/>
      <c r="AZ429" s="26"/>
      <c r="BA429" s="26"/>
      <c r="BB429" s="26"/>
      <c r="BC429" s="26"/>
      <c r="BD429" s="149"/>
      <c r="BE429" s="26"/>
      <c r="BF429" s="29"/>
      <c r="BG429" s="29"/>
      <c r="BH429" s="29"/>
      <c r="BI429" s="26"/>
      <c r="BJ429" s="347" t="str">
        <f t="shared" si="181"/>
        <v>No</v>
      </c>
      <c r="BK429" s="347" t="str">
        <f t="shared" si="168"/>
        <v>No</v>
      </c>
      <c r="BL429" s="347" t="str">
        <f t="shared" si="169"/>
        <v>No</v>
      </c>
      <c r="BM429" s="347" t="str">
        <f t="shared" si="170"/>
        <v>No</v>
      </c>
      <c r="BN429" s="347" t="str">
        <f t="shared" si="171"/>
        <v>No</v>
      </c>
      <c r="BO429" s="347" t="str">
        <f t="shared" si="172"/>
        <v>No</v>
      </c>
      <c r="BP429" s="347" t="str">
        <f t="shared" si="173"/>
        <v>No</v>
      </c>
      <c r="BQ429" s="347" t="str">
        <f t="shared" si="182"/>
        <v>No</v>
      </c>
      <c r="BR429" s="347" t="str">
        <f t="shared" si="174"/>
        <v>No</v>
      </c>
      <c r="BS429" s="347" t="str">
        <f t="shared" si="183"/>
        <v>No</v>
      </c>
      <c r="BT429" s="347" t="str">
        <f t="shared" si="184"/>
        <v>No</v>
      </c>
      <c r="BU429" s="347" t="str">
        <f t="shared" si="175"/>
        <v>Yes</v>
      </c>
      <c r="BV429" s="347" t="str">
        <f t="shared" si="176"/>
        <v>6th-12th</v>
      </c>
      <c r="BW429" s="347" t="str">
        <f t="shared" si="185"/>
        <v>No</v>
      </c>
      <c r="BX429" s="347" t="str">
        <f t="shared" si="186"/>
        <v>No</v>
      </c>
      <c r="BY429" s="347" t="str">
        <f t="shared" si="187"/>
        <v>No</v>
      </c>
      <c r="BZ429" s="347" t="str">
        <f t="shared" si="188"/>
        <v>No</v>
      </c>
    </row>
    <row r="430" spans="1:78" x14ac:dyDescent="0.3">
      <c r="A430" s="26"/>
      <c r="B430" s="26"/>
      <c r="C430" s="355"/>
      <c r="D430" s="322"/>
      <c r="E430" s="322"/>
      <c r="F430" s="26"/>
      <c r="G430" s="26"/>
      <c r="H430" s="26"/>
      <c r="I430" s="26"/>
      <c r="J430" s="26"/>
      <c r="K430" s="26"/>
      <c r="L430" s="26"/>
      <c r="M430" s="26"/>
      <c r="N430" s="25"/>
      <c r="O430" s="141"/>
      <c r="P430" s="26"/>
      <c r="Q430" s="141"/>
      <c r="R430" s="26"/>
      <c r="S430" s="345">
        <f t="shared" si="162"/>
        <v>0</v>
      </c>
      <c r="T430" s="26"/>
      <c r="U430" s="26"/>
      <c r="V430" s="26"/>
      <c r="W430" s="26"/>
      <c r="X430" s="26"/>
      <c r="Y430" s="26"/>
      <c r="Z430" s="26"/>
      <c r="AA430" s="26"/>
      <c r="AB430" s="27"/>
      <c r="AC430" s="27"/>
      <c r="AD430" s="346" t="str">
        <f t="shared" si="177"/>
        <v>Insufficient Data</v>
      </c>
      <c r="AE430" s="125" t="str">
        <f t="shared" si="178"/>
        <v>Insufficient Data</v>
      </c>
      <c r="AF430" s="125" t="str">
        <f t="shared" si="179"/>
        <v>Insufficient Data</v>
      </c>
      <c r="AG430" s="31"/>
      <c r="AH430" s="31"/>
      <c r="AI430" s="125" t="str">
        <f t="shared" si="163"/>
        <v>Insufficient Data</v>
      </c>
      <c r="AJ430" s="125" t="str">
        <f t="shared" si="180"/>
        <v>Insufficient Data</v>
      </c>
      <c r="AK430" s="225" t="str">
        <f t="shared" si="164"/>
        <v>Yes</v>
      </c>
      <c r="AL430" s="29"/>
      <c r="AM430" s="29"/>
      <c r="AN430" s="125" t="str">
        <f t="shared" si="165"/>
        <v>Insufficient Data</v>
      </c>
      <c r="AO430" s="125" t="str">
        <f t="shared" si="166"/>
        <v>Insufficient Data</v>
      </c>
      <c r="AP430" s="225" t="str">
        <f t="shared" si="167"/>
        <v>Insufficient Data</v>
      </c>
      <c r="AQ430" s="322"/>
      <c r="AR430" s="322"/>
      <c r="AS430" s="28"/>
      <c r="AT430" s="26"/>
      <c r="AU430" s="26"/>
      <c r="AV430" s="26"/>
      <c r="AW430" s="26"/>
      <c r="AX430" s="26"/>
      <c r="AY430" s="26"/>
      <c r="AZ430" s="26"/>
      <c r="BA430" s="26"/>
      <c r="BB430" s="26"/>
      <c r="BC430" s="26"/>
      <c r="BD430" s="149"/>
      <c r="BE430" s="26"/>
      <c r="BF430" s="29"/>
      <c r="BG430" s="29"/>
      <c r="BH430" s="29"/>
      <c r="BI430" s="26"/>
      <c r="BJ430" s="347" t="str">
        <f t="shared" si="181"/>
        <v>No</v>
      </c>
      <c r="BK430" s="347" t="str">
        <f t="shared" si="168"/>
        <v>No</v>
      </c>
      <c r="BL430" s="347" t="str">
        <f t="shared" si="169"/>
        <v>No</v>
      </c>
      <c r="BM430" s="347" t="str">
        <f t="shared" si="170"/>
        <v>No</v>
      </c>
      <c r="BN430" s="347" t="str">
        <f t="shared" si="171"/>
        <v>No</v>
      </c>
      <c r="BO430" s="347" t="str">
        <f t="shared" si="172"/>
        <v>No</v>
      </c>
      <c r="BP430" s="347" t="str">
        <f t="shared" si="173"/>
        <v>No</v>
      </c>
      <c r="BQ430" s="347" t="str">
        <f t="shared" si="182"/>
        <v>No</v>
      </c>
      <c r="BR430" s="347" t="str">
        <f t="shared" si="174"/>
        <v>No</v>
      </c>
      <c r="BS430" s="347" t="str">
        <f t="shared" si="183"/>
        <v>No</v>
      </c>
      <c r="BT430" s="347" t="str">
        <f t="shared" si="184"/>
        <v>No</v>
      </c>
      <c r="BU430" s="347" t="str">
        <f t="shared" si="175"/>
        <v>Yes</v>
      </c>
      <c r="BV430" s="347" t="str">
        <f t="shared" si="176"/>
        <v>6th-12th</v>
      </c>
      <c r="BW430" s="347" t="str">
        <f t="shared" si="185"/>
        <v>No</v>
      </c>
      <c r="BX430" s="347" t="str">
        <f t="shared" si="186"/>
        <v>No</v>
      </c>
      <c r="BY430" s="347" t="str">
        <f t="shared" si="187"/>
        <v>No</v>
      </c>
      <c r="BZ430" s="347" t="str">
        <f t="shared" si="188"/>
        <v>No</v>
      </c>
    </row>
    <row r="431" spans="1:78" x14ac:dyDescent="0.3">
      <c r="A431" s="26"/>
      <c r="B431" s="26"/>
      <c r="C431" s="355"/>
      <c r="D431" s="322"/>
      <c r="E431" s="322"/>
      <c r="F431" s="26"/>
      <c r="G431" s="26"/>
      <c r="H431" s="26"/>
      <c r="I431" s="26"/>
      <c r="J431" s="26"/>
      <c r="K431" s="26"/>
      <c r="L431" s="26"/>
      <c r="M431" s="26"/>
      <c r="N431" s="25"/>
      <c r="O431" s="141"/>
      <c r="P431" s="26"/>
      <c r="Q431" s="141"/>
      <c r="R431" s="26"/>
      <c r="S431" s="345">
        <f t="shared" si="162"/>
        <v>0</v>
      </c>
      <c r="T431" s="26"/>
      <c r="U431" s="26"/>
      <c r="V431" s="26"/>
      <c r="W431" s="26"/>
      <c r="X431" s="26"/>
      <c r="Y431" s="26"/>
      <c r="Z431" s="26"/>
      <c r="AA431" s="26"/>
      <c r="AB431" s="27"/>
      <c r="AC431" s="27"/>
      <c r="AD431" s="346" t="str">
        <f t="shared" si="177"/>
        <v>Insufficient Data</v>
      </c>
      <c r="AE431" s="125" t="str">
        <f t="shared" si="178"/>
        <v>Insufficient Data</v>
      </c>
      <c r="AF431" s="125" t="str">
        <f t="shared" si="179"/>
        <v>Insufficient Data</v>
      </c>
      <c r="AG431" s="31"/>
      <c r="AH431" s="31"/>
      <c r="AI431" s="125" t="str">
        <f t="shared" si="163"/>
        <v>Insufficient Data</v>
      </c>
      <c r="AJ431" s="125" t="str">
        <f t="shared" si="180"/>
        <v>Insufficient Data</v>
      </c>
      <c r="AK431" s="225" t="str">
        <f t="shared" si="164"/>
        <v>Yes</v>
      </c>
      <c r="AL431" s="29"/>
      <c r="AM431" s="29"/>
      <c r="AN431" s="125" t="str">
        <f t="shared" si="165"/>
        <v>Insufficient Data</v>
      </c>
      <c r="AO431" s="125" t="str">
        <f t="shared" si="166"/>
        <v>Insufficient Data</v>
      </c>
      <c r="AP431" s="225" t="str">
        <f t="shared" si="167"/>
        <v>Insufficient Data</v>
      </c>
      <c r="AQ431" s="322"/>
      <c r="AR431" s="322"/>
      <c r="AS431" s="28"/>
      <c r="AT431" s="26"/>
      <c r="AU431" s="26"/>
      <c r="AV431" s="26"/>
      <c r="AW431" s="26"/>
      <c r="AX431" s="26"/>
      <c r="AY431" s="26"/>
      <c r="AZ431" s="26"/>
      <c r="BA431" s="26"/>
      <c r="BB431" s="26"/>
      <c r="BC431" s="26"/>
      <c r="BD431" s="149"/>
      <c r="BE431" s="26"/>
      <c r="BF431" s="29"/>
      <c r="BG431" s="29"/>
      <c r="BH431" s="29"/>
      <c r="BI431" s="26"/>
      <c r="BJ431" s="347" t="str">
        <f t="shared" si="181"/>
        <v>No</v>
      </c>
      <c r="BK431" s="347" t="str">
        <f t="shared" si="168"/>
        <v>No</v>
      </c>
      <c r="BL431" s="347" t="str">
        <f t="shared" si="169"/>
        <v>No</v>
      </c>
      <c r="BM431" s="347" t="str">
        <f t="shared" si="170"/>
        <v>No</v>
      </c>
      <c r="BN431" s="347" t="str">
        <f t="shared" si="171"/>
        <v>No</v>
      </c>
      <c r="BO431" s="347" t="str">
        <f t="shared" si="172"/>
        <v>No</v>
      </c>
      <c r="BP431" s="347" t="str">
        <f t="shared" si="173"/>
        <v>No</v>
      </c>
      <c r="BQ431" s="347" t="str">
        <f t="shared" si="182"/>
        <v>No</v>
      </c>
      <c r="BR431" s="347" t="str">
        <f t="shared" si="174"/>
        <v>No</v>
      </c>
      <c r="BS431" s="347" t="str">
        <f t="shared" si="183"/>
        <v>No</v>
      </c>
      <c r="BT431" s="347" t="str">
        <f t="shared" si="184"/>
        <v>No</v>
      </c>
      <c r="BU431" s="347" t="str">
        <f t="shared" si="175"/>
        <v>Yes</v>
      </c>
      <c r="BV431" s="347" t="str">
        <f t="shared" si="176"/>
        <v>6th-12th</v>
      </c>
      <c r="BW431" s="347" t="str">
        <f t="shared" si="185"/>
        <v>No</v>
      </c>
      <c r="BX431" s="347" t="str">
        <f t="shared" si="186"/>
        <v>No</v>
      </c>
      <c r="BY431" s="347" t="str">
        <f t="shared" si="187"/>
        <v>No</v>
      </c>
      <c r="BZ431" s="347" t="str">
        <f t="shared" si="188"/>
        <v>No</v>
      </c>
    </row>
    <row r="432" spans="1:78" x14ac:dyDescent="0.3">
      <c r="A432" s="26"/>
      <c r="B432" s="26"/>
      <c r="C432" s="355"/>
      <c r="D432" s="322"/>
      <c r="E432" s="322"/>
      <c r="F432" s="26"/>
      <c r="G432" s="26"/>
      <c r="H432" s="26"/>
      <c r="I432" s="26"/>
      <c r="J432" s="26"/>
      <c r="K432" s="26"/>
      <c r="L432" s="26"/>
      <c r="M432" s="26"/>
      <c r="N432" s="25"/>
      <c r="O432" s="141"/>
      <c r="P432" s="26"/>
      <c r="Q432" s="141"/>
      <c r="R432" s="26"/>
      <c r="S432" s="345">
        <f t="shared" si="162"/>
        <v>0</v>
      </c>
      <c r="T432" s="26"/>
      <c r="U432" s="26"/>
      <c r="V432" s="26"/>
      <c r="W432" s="26"/>
      <c r="X432" s="26"/>
      <c r="Y432" s="26"/>
      <c r="Z432" s="26"/>
      <c r="AA432" s="26"/>
      <c r="AB432" s="27"/>
      <c r="AC432" s="27"/>
      <c r="AD432" s="346" t="str">
        <f t="shared" si="177"/>
        <v>Insufficient Data</v>
      </c>
      <c r="AE432" s="125" t="str">
        <f t="shared" si="178"/>
        <v>Insufficient Data</v>
      </c>
      <c r="AF432" s="125" t="str">
        <f t="shared" si="179"/>
        <v>Insufficient Data</v>
      </c>
      <c r="AG432" s="31"/>
      <c r="AH432" s="31"/>
      <c r="AI432" s="125" t="str">
        <f t="shared" si="163"/>
        <v>Insufficient Data</v>
      </c>
      <c r="AJ432" s="125" t="str">
        <f t="shared" si="180"/>
        <v>Insufficient Data</v>
      </c>
      <c r="AK432" s="225" t="str">
        <f t="shared" si="164"/>
        <v>Yes</v>
      </c>
      <c r="AL432" s="29"/>
      <c r="AM432" s="29"/>
      <c r="AN432" s="125" t="str">
        <f t="shared" si="165"/>
        <v>Insufficient Data</v>
      </c>
      <c r="AO432" s="125" t="str">
        <f t="shared" si="166"/>
        <v>Insufficient Data</v>
      </c>
      <c r="AP432" s="225" t="str">
        <f t="shared" si="167"/>
        <v>Insufficient Data</v>
      </c>
      <c r="AQ432" s="322"/>
      <c r="AR432" s="322"/>
      <c r="AS432" s="28"/>
      <c r="AT432" s="26"/>
      <c r="AU432" s="26"/>
      <c r="AV432" s="26"/>
      <c r="AW432" s="26"/>
      <c r="AX432" s="26"/>
      <c r="AY432" s="26"/>
      <c r="AZ432" s="26"/>
      <c r="BA432" s="26"/>
      <c r="BB432" s="26"/>
      <c r="BC432" s="26"/>
      <c r="BD432" s="149"/>
      <c r="BE432" s="26"/>
      <c r="BF432" s="29"/>
      <c r="BG432" s="29"/>
      <c r="BH432" s="29"/>
      <c r="BI432" s="26"/>
      <c r="BJ432" s="347" t="str">
        <f t="shared" si="181"/>
        <v>No</v>
      </c>
      <c r="BK432" s="347" t="str">
        <f t="shared" si="168"/>
        <v>No</v>
      </c>
      <c r="BL432" s="347" t="str">
        <f t="shared" si="169"/>
        <v>No</v>
      </c>
      <c r="BM432" s="347" t="str">
        <f t="shared" si="170"/>
        <v>No</v>
      </c>
      <c r="BN432" s="347" t="str">
        <f t="shared" si="171"/>
        <v>No</v>
      </c>
      <c r="BO432" s="347" t="str">
        <f t="shared" si="172"/>
        <v>No</v>
      </c>
      <c r="BP432" s="347" t="str">
        <f t="shared" si="173"/>
        <v>No</v>
      </c>
      <c r="BQ432" s="347" t="str">
        <f t="shared" si="182"/>
        <v>No</v>
      </c>
      <c r="BR432" s="347" t="str">
        <f t="shared" si="174"/>
        <v>No</v>
      </c>
      <c r="BS432" s="347" t="str">
        <f t="shared" si="183"/>
        <v>No</v>
      </c>
      <c r="BT432" s="347" t="str">
        <f t="shared" si="184"/>
        <v>No</v>
      </c>
      <c r="BU432" s="347" t="str">
        <f t="shared" si="175"/>
        <v>Yes</v>
      </c>
      <c r="BV432" s="347" t="str">
        <f t="shared" si="176"/>
        <v>6th-12th</v>
      </c>
      <c r="BW432" s="347" t="str">
        <f t="shared" si="185"/>
        <v>No</v>
      </c>
      <c r="BX432" s="347" t="str">
        <f t="shared" si="186"/>
        <v>No</v>
      </c>
      <c r="BY432" s="347" t="str">
        <f t="shared" si="187"/>
        <v>No</v>
      </c>
      <c r="BZ432" s="347" t="str">
        <f t="shared" si="188"/>
        <v>No</v>
      </c>
    </row>
    <row r="433" spans="1:78" x14ac:dyDescent="0.3">
      <c r="A433" s="26"/>
      <c r="B433" s="26"/>
      <c r="C433" s="355"/>
      <c r="D433" s="322"/>
      <c r="E433" s="322"/>
      <c r="F433" s="26"/>
      <c r="G433" s="26"/>
      <c r="H433" s="26"/>
      <c r="I433" s="26"/>
      <c r="J433" s="26"/>
      <c r="K433" s="26"/>
      <c r="L433" s="26"/>
      <c r="M433" s="26"/>
      <c r="N433" s="25"/>
      <c r="O433" s="141"/>
      <c r="P433" s="26"/>
      <c r="Q433" s="141"/>
      <c r="R433" s="26"/>
      <c r="S433" s="345">
        <f t="shared" si="162"/>
        <v>0</v>
      </c>
      <c r="T433" s="26"/>
      <c r="U433" s="26"/>
      <c r="V433" s="26"/>
      <c r="W433" s="26"/>
      <c r="X433" s="26"/>
      <c r="Y433" s="26"/>
      <c r="Z433" s="26"/>
      <c r="AA433" s="26"/>
      <c r="AB433" s="27"/>
      <c r="AC433" s="27"/>
      <c r="AD433" s="346" t="str">
        <f t="shared" si="177"/>
        <v>Insufficient Data</v>
      </c>
      <c r="AE433" s="125" t="str">
        <f t="shared" si="178"/>
        <v>Insufficient Data</v>
      </c>
      <c r="AF433" s="125" t="str">
        <f t="shared" si="179"/>
        <v>Insufficient Data</v>
      </c>
      <c r="AG433" s="31"/>
      <c r="AH433" s="31"/>
      <c r="AI433" s="125" t="str">
        <f t="shared" si="163"/>
        <v>Insufficient Data</v>
      </c>
      <c r="AJ433" s="125" t="str">
        <f t="shared" si="180"/>
        <v>Insufficient Data</v>
      </c>
      <c r="AK433" s="225" t="str">
        <f t="shared" si="164"/>
        <v>Yes</v>
      </c>
      <c r="AL433" s="29"/>
      <c r="AM433" s="29"/>
      <c r="AN433" s="125" t="str">
        <f t="shared" si="165"/>
        <v>Insufficient Data</v>
      </c>
      <c r="AO433" s="125" t="str">
        <f t="shared" si="166"/>
        <v>Insufficient Data</v>
      </c>
      <c r="AP433" s="225" t="str">
        <f t="shared" si="167"/>
        <v>Insufficient Data</v>
      </c>
      <c r="AQ433" s="322"/>
      <c r="AR433" s="322"/>
      <c r="AS433" s="28"/>
      <c r="AT433" s="26"/>
      <c r="AU433" s="26"/>
      <c r="AV433" s="26"/>
      <c r="AW433" s="26"/>
      <c r="AX433" s="26"/>
      <c r="AY433" s="26"/>
      <c r="AZ433" s="26"/>
      <c r="BA433" s="26"/>
      <c r="BB433" s="26"/>
      <c r="BC433" s="26"/>
      <c r="BD433" s="149"/>
      <c r="BE433" s="26"/>
      <c r="BF433" s="29"/>
      <c r="BG433" s="29"/>
      <c r="BH433" s="29"/>
      <c r="BI433" s="26"/>
      <c r="BJ433" s="347" t="str">
        <f t="shared" si="181"/>
        <v>No</v>
      </c>
      <c r="BK433" s="347" t="str">
        <f t="shared" si="168"/>
        <v>No</v>
      </c>
      <c r="BL433" s="347" t="str">
        <f t="shared" si="169"/>
        <v>No</v>
      </c>
      <c r="BM433" s="347" t="str">
        <f t="shared" si="170"/>
        <v>No</v>
      </c>
      <c r="BN433" s="347" t="str">
        <f t="shared" si="171"/>
        <v>No</v>
      </c>
      <c r="BO433" s="347" t="str">
        <f t="shared" si="172"/>
        <v>No</v>
      </c>
      <c r="BP433" s="347" t="str">
        <f t="shared" si="173"/>
        <v>No</v>
      </c>
      <c r="BQ433" s="347" t="str">
        <f t="shared" si="182"/>
        <v>No</v>
      </c>
      <c r="BR433" s="347" t="str">
        <f t="shared" si="174"/>
        <v>No</v>
      </c>
      <c r="BS433" s="347" t="str">
        <f t="shared" si="183"/>
        <v>No</v>
      </c>
      <c r="BT433" s="347" t="str">
        <f t="shared" si="184"/>
        <v>No</v>
      </c>
      <c r="BU433" s="347" t="str">
        <f t="shared" si="175"/>
        <v>Yes</v>
      </c>
      <c r="BV433" s="347" t="str">
        <f t="shared" si="176"/>
        <v>6th-12th</v>
      </c>
      <c r="BW433" s="347" t="str">
        <f t="shared" si="185"/>
        <v>No</v>
      </c>
      <c r="BX433" s="347" t="str">
        <f t="shared" si="186"/>
        <v>No</v>
      </c>
      <c r="BY433" s="347" t="str">
        <f t="shared" si="187"/>
        <v>No</v>
      </c>
      <c r="BZ433" s="347" t="str">
        <f t="shared" si="188"/>
        <v>No</v>
      </c>
    </row>
    <row r="434" spans="1:78" x14ac:dyDescent="0.3">
      <c r="A434" s="26"/>
      <c r="B434" s="26"/>
      <c r="C434" s="355"/>
      <c r="D434" s="322"/>
      <c r="E434" s="322"/>
      <c r="F434" s="26"/>
      <c r="G434" s="26"/>
      <c r="H434" s="26"/>
      <c r="I434" s="26"/>
      <c r="J434" s="26"/>
      <c r="K434" s="26"/>
      <c r="L434" s="26"/>
      <c r="M434" s="26"/>
      <c r="N434" s="25"/>
      <c r="O434" s="141"/>
      <c r="P434" s="26"/>
      <c r="Q434" s="141"/>
      <c r="R434" s="26"/>
      <c r="S434" s="345">
        <f t="shared" si="162"/>
        <v>0</v>
      </c>
      <c r="T434" s="26"/>
      <c r="U434" s="26"/>
      <c r="V434" s="26"/>
      <c r="W434" s="26"/>
      <c r="X434" s="26"/>
      <c r="Y434" s="26"/>
      <c r="Z434" s="26"/>
      <c r="AA434" s="26"/>
      <c r="AB434" s="27"/>
      <c r="AC434" s="27"/>
      <c r="AD434" s="346" t="str">
        <f t="shared" si="177"/>
        <v>Insufficient Data</v>
      </c>
      <c r="AE434" s="125" t="str">
        <f t="shared" si="178"/>
        <v>Insufficient Data</v>
      </c>
      <c r="AF434" s="125" t="str">
        <f t="shared" si="179"/>
        <v>Insufficient Data</v>
      </c>
      <c r="AG434" s="31"/>
      <c r="AH434" s="31"/>
      <c r="AI434" s="125" t="str">
        <f t="shared" si="163"/>
        <v>Insufficient Data</v>
      </c>
      <c r="AJ434" s="125" t="str">
        <f t="shared" si="180"/>
        <v>Insufficient Data</v>
      </c>
      <c r="AK434" s="225" t="str">
        <f t="shared" si="164"/>
        <v>Yes</v>
      </c>
      <c r="AL434" s="29"/>
      <c r="AM434" s="29"/>
      <c r="AN434" s="125" t="str">
        <f t="shared" si="165"/>
        <v>Insufficient Data</v>
      </c>
      <c r="AO434" s="125" t="str">
        <f t="shared" si="166"/>
        <v>Insufficient Data</v>
      </c>
      <c r="AP434" s="225" t="str">
        <f t="shared" si="167"/>
        <v>Insufficient Data</v>
      </c>
      <c r="AQ434" s="322"/>
      <c r="AR434" s="322"/>
      <c r="AS434" s="28"/>
      <c r="AT434" s="26"/>
      <c r="AU434" s="26"/>
      <c r="AV434" s="26"/>
      <c r="AW434" s="26"/>
      <c r="AX434" s="26"/>
      <c r="AY434" s="26"/>
      <c r="AZ434" s="26"/>
      <c r="BA434" s="26"/>
      <c r="BB434" s="26"/>
      <c r="BC434" s="26"/>
      <c r="BD434" s="149"/>
      <c r="BE434" s="26"/>
      <c r="BF434" s="29"/>
      <c r="BG434" s="29"/>
      <c r="BH434" s="29"/>
      <c r="BI434" s="26"/>
      <c r="BJ434" s="347" t="str">
        <f t="shared" si="181"/>
        <v>No</v>
      </c>
      <c r="BK434" s="347" t="str">
        <f t="shared" si="168"/>
        <v>No</v>
      </c>
      <c r="BL434" s="347" t="str">
        <f t="shared" si="169"/>
        <v>No</v>
      </c>
      <c r="BM434" s="347" t="str">
        <f t="shared" si="170"/>
        <v>No</v>
      </c>
      <c r="BN434" s="347" t="str">
        <f t="shared" si="171"/>
        <v>No</v>
      </c>
      <c r="BO434" s="347" t="str">
        <f t="shared" si="172"/>
        <v>No</v>
      </c>
      <c r="BP434" s="347" t="str">
        <f t="shared" si="173"/>
        <v>No</v>
      </c>
      <c r="BQ434" s="347" t="str">
        <f t="shared" si="182"/>
        <v>No</v>
      </c>
      <c r="BR434" s="347" t="str">
        <f t="shared" si="174"/>
        <v>No</v>
      </c>
      <c r="BS434" s="347" t="str">
        <f t="shared" si="183"/>
        <v>No</v>
      </c>
      <c r="BT434" s="347" t="str">
        <f t="shared" si="184"/>
        <v>No</v>
      </c>
      <c r="BU434" s="347" t="str">
        <f t="shared" si="175"/>
        <v>Yes</v>
      </c>
      <c r="BV434" s="347" t="str">
        <f t="shared" si="176"/>
        <v>6th-12th</v>
      </c>
      <c r="BW434" s="347" t="str">
        <f t="shared" si="185"/>
        <v>No</v>
      </c>
      <c r="BX434" s="347" t="str">
        <f t="shared" si="186"/>
        <v>No</v>
      </c>
      <c r="BY434" s="347" t="str">
        <f t="shared" si="187"/>
        <v>No</v>
      </c>
      <c r="BZ434" s="347" t="str">
        <f t="shared" si="188"/>
        <v>No</v>
      </c>
    </row>
    <row r="435" spans="1:78" x14ac:dyDescent="0.3">
      <c r="A435" s="26"/>
      <c r="B435" s="26"/>
      <c r="C435" s="355"/>
      <c r="D435" s="322"/>
      <c r="E435" s="322"/>
      <c r="F435" s="26"/>
      <c r="G435" s="26"/>
      <c r="H435" s="26"/>
      <c r="I435" s="26"/>
      <c r="J435" s="26"/>
      <c r="K435" s="26"/>
      <c r="L435" s="26"/>
      <c r="M435" s="26"/>
      <c r="N435" s="25"/>
      <c r="O435" s="141"/>
      <c r="P435" s="26"/>
      <c r="Q435" s="141"/>
      <c r="R435" s="26"/>
      <c r="S435" s="345">
        <f t="shared" si="162"/>
        <v>0</v>
      </c>
      <c r="T435" s="26"/>
      <c r="U435" s="26"/>
      <c r="V435" s="26"/>
      <c r="W435" s="26"/>
      <c r="X435" s="26"/>
      <c r="Y435" s="26"/>
      <c r="Z435" s="26"/>
      <c r="AA435" s="26"/>
      <c r="AB435" s="27"/>
      <c r="AC435" s="27"/>
      <c r="AD435" s="346" t="str">
        <f t="shared" si="177"/>
        <v>Insufficient Data</v>
      </c>
      <c r="AE435" s="125" t="str">
        <f t="shared" si="178"/>
        <v>Insufficient Data</v>
      </c>
      <c r="AF435" s="125" t="str">
        <f t="shared" si="179"/>
        <v>Insufficient Data</v>
      </c>
      <c r="AG435" s="31"/>
      <c r="AH435" s="31"/>
      <c r="AI435" s="125" t="str">
        <f t="shared" si="163"/>
        <v>Insufficient Data</v>
      </c>
      <c r="AJ435" s="125" t="str">
        <f t="shared" si="180"/>
        <v>Insufficient Data</v>
      </c>
      <c r="AK435" s="225" t="str">
        <f t="shared" si="164"/>
        <v>Yes</v>
      </c>
      <c r="AL435" s="29"/>
      <c r="AM435" s="29"/>
      <c r="AN435" s="125" t="str">
        <f t="shared" si="165"/>
        <v>Insufficient Data</v>
      </c>
      <c r="AO435" s="125" t="str">
        <f t="shared" si="166"/>
        <v>Insufficient Data</v>
      </c>
      <c r="AP435" s="225" t="str">
        <f t="shared" si="167"/>
        <v>Insufficient Data</v>
      </c>
      <c r="AQ435" s="322"/>
      <c r="AR435" s="322"/>
      <c r="AS435" s="28"/>
      <c r="AT435" s="26"/>
      <c r="AU435" s="26"/>
      <c r="AV435" s="26"/>
      <c r="AW435" s="26"/>
      <c r="AX435" s="26"/>
      <c r="AY435" s="26"/>
      <c r="AZ435" s="26"/>
      <c r="BA435" s="26"/>
      <c r="BB435" s="26"/>
      <c r="BC435" s="26"/>
      <c r="BD435" s="149"/>
      <c r="BE435" s="26"/>
      <c r="BF435" s="29"/>
      <c r="BG435" s="29"/>
      <c r="BH435" s="29"/>
      <c r="BI435" s="26"/>
      <c r="BJ435" s="347" t="str">
        <f t="shared" si="181"/>
        <v>No</v>
      </c>
      <c r="BK435" s="347" t="str">
        <f t="shared" si="168"/>
        <v>No</v>
      </c>
      <c r="BL435" s="347" t="str">
        <f t="shared" si="169"/>
        <v>No</v>
      </c>
      <c r="BM435" s="347" t="str">
        <f t="shared" si="170"/>
        <v>No</v>
      </c>
      <c r="BN435" s="347" t="str">
        <f t="shared" si="171"/>
        <v>No</v>
      </c>
      <c r="BO435" s="347" t="str">
        <f t="shared" si="172"/>
        <v>No</v>
      </c>
      <c r="BP435" s="347" t="str">
        <f t="shared" si="173"/>
        <v>No</v>
      </c>
      <c r="BQ435" s="347" t="str">
        <f t="shared" si="182"/>
        <v>No</v>
      </c>
      <c r="BR435" s="347" t="str">
        <f t="shared" si="174"/>
        <v>No</v>
      </c>
      <c r="BS435" s="347" t="str">
        <f t="shared" si="183"/>
        <v>No</v>
      </c>
      <c r="BT435" s="347" t="str">
        <f t="shared" si="184"/>
        <v>No</v>
      </c>
      <c r="BU435" s="347" t="str">
        <f t="shared" si="175"/>
        <v>Yes</v>
      </c>
      <c r="BV435" s="347" t="str">
        <f t="shared" si="176"/>
        <v>6th-12th</v>
      </c>
      <c r="BW435" s="347" t="str">
        <f t="shared" si="185"/>
        <v>No</v>
      </c>
      <c r="BX435" s="347" t="str">
        <f t="shared" si="186"/>
        <v>No</v>
      </c>
      <c r="BY435" s="347" t="str">
        <f t="shared" si="187"/>
        <v>No</v>
      </c>
      <c r="BZ435" s="347" t="str">
        <f t="shared" si="188"/>
        <v>No</v>
      </c>
    </row>
    <row r="436" spans="1:78" x14ac:dyDescent="0.3">
      <c r="A436" s="26"/>
      <c r="B436" s="26"/>
      <c r="C436" s="355"/>
      <c r="D436" s="322"/>
      <c r="E436" s="322"/>
      <c r="F436" s="26"/>
      <c r="G436" s="26"/>
      <c r="H436" s="26"/>
      <c r="I436" s="26"/>
      <c r="J436" s="26"/>
      <c r="K436" s="26"/>
      <c r="L436" s="26"/>
      <c r="M436" s="26"/>
      <c r="N436" s="25"/>
      <c r="O436" s="141"/>
      <c r="P436" s="26"/>
      <c r="Q436" s="141"/>
      <c r="R436" s="26"/>
      <c r="S436" s="345">
        <f t="shared" si="162"/>
        <v>0</v>
      </c>
      <c r="T436" s="26"/>
      <c r="U436" s="26"/>
      <c r="V436" s="26"/>
      <c r="W436" s="26"/>
      <c r="X436" s="26"/>
      <c r="Y436" s="26"/>
      <c r="Z436" s="26"/>
      <c r="AA436" s="26"/>
      <c r="AB436" s="27"/>
      <c r="AC436" s="27"/>
      <c r="AD436" s="346" t="str">
        <f t="shared" si="177"/>
        <v>Insufficient Data</v>
      </c>
      <c r="AE436" s="125" t="str">
        <f t="shared" si="178"/>
        <v>Insufficient Data</v>
      </c>
      <c r="AF436" s="125" t="str">
        <f t="shared" si="179"/>
        <v>Insufficient Data</v>
      </c>
      <c r="AG436" s="31"/>
      <c r="AH436" s="31"/>
      <c r="AI436" s="125" t="str">
        <f t="shared" si="163"/>
        <v>Insufficient Data</v>
      </c>
      <c r="AJ436" s="125" t="str">
        <f t="shared" si="180"/>
        <v>Insufficient Data</v>
      </c>
      <c r="AK436" s="225" t="str">
        <f t="shared" si="164"/>
        <v>Yes</v>
      </c>
      <c r="AL436" s="29"/>
      <c r="AM436" s="29"/>
      <c r="AN436" s="125" t="str">
        <f t="shared" si="165"/>
        <v>Insufficient Data</v>
      </c>
      <c r="AO436" s="125" t="str">
        <f t="shared" si="166"/>
        <v>Insufficient Data</v>
      </c>
      <c r="AP436" s="225" t="str">
        <f t="shared" si="167"/>
        <v>Insufficient Data</v>
      </c>
      <c r="AQ436" s="322"/>
      <c r="AR436" s="322"/>
      <c r="AS436" s="28"/>
      <c r="AT436" s="26"/>
      <c r="AU436" s="26"/>
      <c r="AV436" s="26"/>
      <c r="AW436" s="26"/>
      <c r="AX436" s="26"/>
      <c r="AY436" s="26"/>
      <c r="AZ436" s="26"/>
      <c r="BA436" s="26"/>
      <c r="BB436" s="26"/>
      <c r="BC436" s="26"/>
      <c r="BD436" s="149"/>
      <c r="BE436" s="26"/>
      <c r="BF436" s="29"/>
      <c r="BG436" s="29"/>
      <c r="BH436" s="29"/>
      <c r="BI436" s="26"/>
      <c r="BJ436" s="347" t="str">
        <f t="shared" si="181"/>
        <v>No</v>
      </c>
      <c r="BK436" s="347" t="str">
        <f t="shared" si="168"/>
        <v>No</v>
      </c>
      <c r="BL436" s="347" t="str">
        <f t="shared" si="169"/>
        <v>No</v>
      </c>
      <c r="BM436" s="347" t="str">
        <f t="shared" si="170"/>
        <v>No</v>
      </c>
      <c r="BN436" s="347" t="str">
        <f t="shared" si="171"/>
        <v>No</v>
      </c>
      <c r="BO436" s="347" t="str">
        <f t="shared" si="172"/>
        <v>No</v>
      </c>
      <c r="BP436" s="347" t="str">
        <f t="shared" si="173"/>
        <v>No</v>
      </c>
      <c r="BQ436" s="347" t="str">
        <f t="shared" si="182"/>
        <v>No</v>
      </c>
      <c r="BR436" s="347" t="str">
        <f t="shared" si="174"/>
        <v>No</v>
      </c>
      <c r="BS436" s="347" t="str">
        <f t="shared" si="183"/>
        <v>No</v>
      </c>
      <c r="BT436" s="347" t="str">
        <f t="shared" si="184"/>
        <v>No</v>
      </c>
      <c r="BU436" s="347" t="str">
        <f t="shared" si="175"/>
        <v>Yes</v>
      </c>
      <c r="BV436" s="347" t="str">
        <f t="shared" si="176"/>
        <v>6th-12th</v>
      </c>
      <c r="BW436" s="347" t="str">
        <f t="shared" si="185"/>
        <v>No</v>
      </c>
      <c r="BX436" s="347" t="str">
        <f t="shared" si="186"/>
        <v>No</v>
      </c>
      <c r="BY436" s="347" t="str">
        <f t="shared" si="187"/>
        <v>No</v>
      </c>
      <c r="BZ436" s="347" t="str">
        <f t="shared" si="188"/>
        <v>No</v>
      </c>
    </row>
    <row r="437" spans="1:78" x14ac:dyDescent="0.3">
      <c r="A437" s="26"/>
      <c r="B437" s="26"/>
      <c r="C437" s="355"/>
      <c r="D437" s="322"/>
      <c r="E437" s="322"/>
      <c r="F437" s="26"/>
      <c r="G437" s="26"/>
      <c r="H437" s="26"/>
      <c r="I437" s="26"/>
      <c r="J437" s="26"/>
      <c r="K437" s="26"/>
      <c r="L437" s="26"/>
      <c r="M437" s="26"/>
      <c r="N437" s="25"/>
      <c r="O437" s="141"/>
      <c r="P437" s="26"/>
      <c r="Q437" s="141"/>
      <c r="R437" s="26"/>
      <c r="S437" s="345">
        <f t="shared" si="162"/>
        <v>0</v>
      </c>
      <c r="T437" s="26"/>
      <c r="U437" s="26"/>
      <c r="V437" s="26"/>
      <c r="W437" s="26"/>
      <c r="X437" s="26"/>
      <c r="Y437" s="26"/>
      <c r="Z437" s="26"/>
      <c r="AA437" s="26"/>
      <c r="AB437" s="27"/>
      <c r="AC437" s="27"/>
      <c r="AD437" s="346" t="str">
        <f t="shared" si="177"/>
        <v>Insufficient Data</v>
      </c>
      <c r="AE437" s="125" t="str">
        <f t="shared" si="178"/>
        <v>Insufficient Data</v>
      </c>
      <c r="AF437" s="125" t="str">
        <f t="shared" si="179"/>
        <v>Insufficient Data</v>
      </c>
      <c r="AG437" s="31"/>
      <c r="AH437" s="31"/>
      <c r="AI437" s="125" t="str">
        <f t="shared" si="163"/>
        <v>Insufficient Data</v>
      </c>
      <c r="AJ437" s="125" t="str">
        <f t="shared" si="180"/>
        <v>Insufficient Data</v>
      </c>
      <c r="AK437" s="225" t="str">
        <f t="shared" si="164"/>
        <v>Yes</v>
      </c>
      <c r="AL437" s="29"/>
      <c r="AM437" s="29"/>
      <c r="AN437" s="125" t="str">
        <f t="shared" si="165"/>
        <v>Insufficient Data</v>
      </c>
      <c r="AO437" s="125" t="str">
        <f t="shared" si="166"/>
        <v>Insufficient Data</v>
      </c>
      <c r="AP437" s="225" t="str">
        <f t="shared" si="167"/>
        <v>Insufficient Data</v>
      </c>
      <c r="AQ437" s="322"/>
      <c r="AR437" s="322"/>
      <c r="AS437" s="28"/>
      <c r="AT437" s="26"/>
      <c r="AU437" s="26"/>
      <c r="AV437" s="26"/>
      <c r="AW437" s="26"/>
      <c r="AX437" s="26"/>
      <c r="AY437" s="26"/>
      <c r="AZ437" s="26"/>
      <c r="BA437" s="26"/>
      <c r="BB437" s="26"/>
      <c r="BC437" s="26"/>
      <c r="BD437" s="149"/>
      <c r="BE437" s="26"/>
      <c r="BF437" s="29"/>
      <c r="BG437" s="29"/>
      <c r="BH437" s="29"/>
      <c r="BI437" s="26"/>
      <c r="BJ437" s="347" t="str">
        <f t="shared" si="181"/>
        <v>No</v>
      </c>
      <c r="BK437" s="347" t="str">
        <f t="shared" si="168"/>
        <v>No</v>
      </c>
      <c r="BL437" s="347" t="str">
        <f t="shared" si="169"/>
        <v>No</v>
      </c>
      <c r="BM437" s="347" t="str">
        <f t="shared" si="170"/>
        <v>No</v>
      </c>
      <c r="BN437" s="347" t="str">
        <f t="shared" si="171"/>
        <v>No</v>
      </c>
      <c r="BO437" s="347" t="str">
        <f t="shared" si="172"/>
        <v>No</v>
      </c>
      <c r="BP437" s="347" t="str">
        <f t="shared" si="173"/>
        <v>No</v>
      </c>
      <c r="BQ437" s="347" t="str">
        <f t="shared" si="182"/>
        <v>No</v>
      </c>
      <c r="BR437" s="347" t="str">
        <f t="shared" si="174"/>
        <v>No</v>
      </c>
      <c r="BS437" s="347" t="str">
        <f t="shared" si="183"/>
        <v>No</v>
      </c>
      <c r="BT437" s="347" t="str">
        <f t="shared" si="184"/>
        <v>No</v>
      </c>
      <c r="BU437" s="347" t="str">
        <f t="shared" si="175"/>
        <v>Yes</v>
      </c>
      <c r="BV437" s="347" t="str">
        <f t="shared" si="176"/>
        <v>6th-12th</v>
      </c>
      <c r="BW437" s="347" t="str">
        <f t="shared" si="185"/>
        <v>No</v>
      </c>
      <c r="BX437" s="347" t="str">
        <f t="shared" si="186"/>
        <v>No</v>
      </c>
      <c r="BY437" s="347" t="str">
        <f t="shared" si="187"/>
        <v>No</v>
      </c>
      <c r="BZ437" s="347" t="str">
        <f t="shared" si="188"/>
        <v>No</v>
      </c>
    </row>
    <row r="438" spans="1:78" x14ac:dyDescent="0.3">
      <c r="A438" s="26"/>
      <c r="B438" s="26"/>
      <c r="C438" s="355"/>
      <c r="D438" s="322"/>
      <c r="E438" s="322"/>
      <c r="F438" s="26"/>
      <c r="G438" s="26"/>
      <c r="H438" s="26"/>
      <c r="I438" s="26"/>
      <c r="J438" s="26"/>
      <c r="K438" s="26"/>
      <c r="L438" s="26"/>
      <c r="M438" s="26"/>
      <c r="N438" s="25"/>
      <c r="O438" s="141"/>
      <c r="P438" s="26"/>
      <c r="Q438" s="141"/>
      <c r="R438" s="26"/>
      <c r="S438" s="345">
        <f t="shared" si="162"/>
        <v>0</v>
      </c>
      <c r="T438" s="26"/>
      <c r="U438" s="26"/>
      <c r="V438" s="26"/>
      <c r="W438" s="26"/>
      <c r="X438" s="26"/>
      <c r="Y438" s="26"/>
      <c r="Z438" s="26"/>
      <c r="AA438" s="26"/>
      <c r="AB438" s="27"/>
      <c r="AC438" s="27"/>
      <c r="AD438" s="346" t="str">
        <f t="shared" si="177"/>
        <v>Insufficient Data</v>
      </c>
      <c r="AE438" s="125" t="str">
        <f t="shared" si="178"/>
        <v>Insufficient Data</v>
      </c>
      <c r="AF438" s="125" t="str">
        <f t="shared" si="179"/>
        <v>Insufficient Data</v>
      </c>
      <c r="AG438" s="31"/>
      <c r="AH438" s="31"/>
      <c r="AI438" s="125" t="str">
        <f t="shared" si="163"/>
        <v>Insufficient Data</v>
      </c>
      <c r="AJ438" s="125" t="str">
        <f t="shared" si="180"/>
        <v>Insufficient Data</v>
      </c>
      <c r="AK438" s="225" t="str">
        <f t="shared" si="164"/>
        <v>Yes</v>
      </c>
      <c r="AL438" s="29"/>
      <c r="AM438" s="29"/>
      <c r="AN438" s="125" t="str">
        <f t="shared" si="165"/>
        <v>Insufficient Data</v>
      </c>
      <c r="AO438" s="125" t="str">
        <f t="shared" si="166"/>
        <v>Insufficient Data</v>
      </c>
      <c r="AP438" s="225" t="str">
        <f t="shared" si="167"/>
        <v>Insufficient Data</v>
      </c>
      <c r="AQ438" s="322"/>
      <c r="AR438" s="322"/>
      <c r="AS438" s="28"/>
      <c r="AT438" s="26"/>
      <c r="AU438" s="26"/>
      <c r="AV438" s="26"/>
      <c r="AW438" s="26"/>
      <c r="AX438" s="26"/>
      <c r="AY438" s="26"/>
      <c r="AZ438" s="26"/>
      <c r="BA438" s="26"/>
      <c r="BB438" s="26"/>
      <c r="BC438" s="26"/>
      <c r="BD438" s="149"/>
      <c r="BE438" s="26"/>
      <c r="BF438" s="29"/>
      <c r="BG438" s="29"/>
      <c r="BH438" s="29"/>
      <c r="BI438" s="26"/>
      <c r="BJ438" s="347" t="str">
        <f t="shared" si="181"/>
        <v>No</v>
      </c>
      <c r="BK438" s="347" t="str">
        <f t="shared" si="168"/>
        <v>No</v>
      </c>
      <c r="BL438" s="347" t="str">
        <f t="shared" si="169"/>
        <v>No</v>
      </c>
      <c r="BM438" s="347" t="str">
        <f t="shared" si="170"/>
        <v>No</v>
      </c>
      <c r="BN438" s="347" t="str">
        <f t="shared" si="171"/>
        <v>No</v>
      </c>
      <c r="BO438" s="347" t="str">
        <f t="shared" si="172"/>
        <v>No</v>
      </c>
      <c r="BP438" s="347" t="str">
        <f t="shared" si="173"/>
        <v>No</v>
      </c>
      <c r="BQ438" s="347" t="str">
        <f t="shared" si="182"/>
        <v>No</v>
      </c>
      <c r="BR438" s="347" t="str">
        <f t="shared" si="174"/>
        <v>No</v>
      </c>
      <c r="BS438" s="347" t="str">
        <f t="shared" si="183"/>
        <v>No</v>
      </c>
      <c r="BT438" s="347" t="str">
        <f t="shared" si="184"/>
        <v>No</v>
      </c>
      <c r="BU438" s="347" t="str">
        <f t="shared" si="175"/>
        <v>Yes</v>
      </c>
      <c r="BV438" s="347" t="str">
        <f t="shared" si="176"/>
        <v>6th-12th</v>
      </c>
      <c r="BW438" s="347" t="str">
        <f t="shared" si="185"/>
        <v>No</v>
      </c>
      <c r="BX438" s="347" t="str">
        <f t="shared" si="186"/>
        <v>No</v>
      </c>
      <c r="BY438" s="347" t="str">
        <f t="shared" si="187"/>
        <v>No</v>
      </c>
      <c r="BZ438" s="347" t="str">
        <f t="shared" si="188"/>
        <v>No</v>
      </c>
    </row>
    <row r="439" spans="1:78" x14ac:dyDescent="0.3">
      <c r="A439" s="26"/>
      <c r="B439" s="26"/>
      <c r="C439" s="355"/>
      <c r="D439" s="322"/>
      <c r="E439" s="322"/>
      <c r="F439" s="26"/>
      <c r="G439" s="26"/>
      <c r="H439" s="26"/>
      <c r="I439" s="26"/>
      <c r="J439" s="26"/>
      <c r="K439" s="26"/>
      <c r="L439" s="26"/>
      <c r="M439" s="26"/>
      <c r="N439" s="25"/>
      <c r="O439" s="141"/>
      <c r="P439" s="26"/>
      <c r="Q439" s="141"/>
      <c r="R439" s="26"/>
      <c r="S439" s="345">
        <f t="shared" si="162"/>
        <v>0</v>
      </c>
      <c r="T439" s="26"/>
      <c r="U439" s="26"/>
      <c r="V439" s="26"/>
      <c r="W439" s="26"/>
      <c r="X439" s="26"/>
      <c r="Y439" s="26"/>
      <c r="Z439" s="26"/>
      <c r="AA439" s="26"/>
      <c r="AB439" s="27"/>
      <c r="AC439" s="27"/>
      <c r="AD439" s="346" t="str">
        <f t="shared" si="177"/>
        <v>Insufficient Data</v>
      </c>
      <c r="AE439" s="125" t="str">
        <f t="shared" si="178"/>
        <v>Insufficient Data</v>
      </c>
      <c r="AF439" s="125" t="str">
        <f t="shared" si="179"/>
        <v>Insufficient Data</v>
      </c>
      <c r="AG439" s="31"/>
      <c r="AH439" s="31"/>
      <c r="AI439" s="125" t="str">
        <f t="shared" si="163"/>
        <v>Insufficient Data</v>
      </c>
      <c r="AJ439" s="125" t="str">
        <f t="shared" si="180"/>
        <v>Insufficient Data</v>
      </c>
      <c r="AK439" s="225" t="str">
        <f t="shared" si="164"/>
        <v>Yes</v>
      </c>
      <c r="AL439" s="29"/>
      <c r="AM439" s="29"/>
      <c r="AN439" s="125" t="str">
        <f t="shared" si="165"/>
        <v>Insufficient Data</v>
      </c>
      <c r="AO439" s="125" t="str">
        <f t="shared" si="166"/>
        <v>Insufficient Data</v>
      </c>
      <c r="AP439" s="225" t="str">
        <f t="shared" si="167"/>
        <v>Insufficient Data</v>
      </c>
      <c r="AQ439" s="322"/>
      <c r="AR439" s="322"/>
      <c r="AS439" s="28"/>
      <c r="AT439" s="26"/>
      <c r="AU439" s="26"/>
      <c r="AV439" s="26"/>
      <c r="AW439" s="26"/>
      <c r="AX439" s="26"/>
      <c r="AY439" s="26"/>
      <c r="AZ439" s="26"/>
      <c r="BA439" s="26"/>
      <c r="BB439" s="26"/>
      <c r="BC439" s="26"/>
      <c r="BD439" s="149"/>
      <c r="BE439" s="26"/>
      <c r="BF439" s="29"/>
      <c r="BG439" s="29"/>
      <c r="BH439" s="29"/>
      <c r="BI439" s="26"/>
      <c r="BJ439" s="347" t="str">
        <f t="shared" si="181"/>
        <v>No</v>
      </c>
      <c r="BK439" s="347" t="str">
        <f t="shared" si="168"/>
        <v>No</v>
      </c>
      <c r="BL439" s="347" t="str">
        <f t="shared" si="169"/>
        <v>No</v>
      </c>
      <c r="BM439" s="347" t="str">
        <f t="shared" si="170"/>
        <v>No</v>
      </c>
      <c r="BN439" s="347" t="str">
        <f t="shared" si="171"/>
        <v>No</v>
      </c>
      <c r="BO439" s="347" t="str">
        <f t="shared" si="172"/>
        <v>No</v>
      </c>
      <c r="BP439" s="347" t="str">
        <f t="shared" si="173"/>
        <v>No</v>
      </c>
      <c r="BQ439" s="347" t="str">
        <f t="shared" si="182"/>
        <v>No</v>
      </c>
      <c r="BR439" s="347" t="str">
        <f t="shared" si="174"/>
        <v>No</v>
      </c>
      <c r="BS439" s="347" t="str">
        <f t="shared" si="183"/>
        <v>No</v>
      </c>
      <c r="BT439" s="347" t="str">
        <f t="shared" si="184"/>
        <v>No</v>
      </c>
      <c r="BU439" s="347" t="str">
        <f t="shared" si="175"/>
        <v>Yes</v>
      </c>
      <c r="BV439" s="347" t="str">
        <f t="shared" si="176"/>
        <v>6th-12th</v>
      </c>
      <c r="BW439" s="347" t="str">
        <f t="shared" si="185"/>
        <v>No</v>
      </c>
      <c r="BX439" s="347" t="str">
        <f t="shared" si="186"/>
        <v>No</v>
      </c>
      <c r="BY439" s="347" t="str">
        <f t="shared" si="187"/>
        <v>No</v>
      </c>
      <c r="BZ439" s="347" t="str">
        <f t="shared" si="188"/>
        <v>No</v>
      </c>
    </row>
    <row r="440" spans="1:78" x14ac:dyDescent="0.3">
      <c r="A440" s="26"/>
      <c r="B440" s="26"/>
      <c r="C440" s="355"/>
      <c r="D440" s="322"/>
      <c r="E440" s="322"/>
      <c r="F440" s="26"/>
      <c r="G440" s="26"/>
      <c r="H440" s="26"/>
      <c r="I440" s="26"/>
      <c r="J440" s="26"/>
      <c r="K440" s="26"/>
      <c r="L440" s="26"/>
      <c r="M440" s="26"/>
      <c r="N440" s="25"/>
      <c r="O440" s="141"/>
      <c r="P440" s="26"/>
      <c r="Q440" s="141"/>
      <c r="R440" s="26"/>
      <c r="S440" s="345">
        <f t="shared" si="162"/>
        <v>0</v>
      </c>
      <c r="T440" s="26"/>
      <c r="U440" s="26"/>
      <c r="V440" s="26"/>
      <c r="W440" s="26"/>
      <c r="X440" s="26"/>
      <c r="Y440" s="26"/>
      <c r="Z440" s="26"/>
      <c r="AA440" s="26"/>
      <c r="AB440" s="27"/>
      <c r="AC440" s="27"/>
      <c r="AD440" s="346" t="str">
        <f t="shared" si="177"/>
        <v>Insufficient Data</v>
      </c>
      <c r="AE440" s="125" t="str">
        <f t="shared" si="178"/>
        <v>Insufficient Data</v>
      </c>
      <c r="AF440" s="125" t="str">
        <f t="shared" si="179"/>
        <v>Insufficient Data</v>
      </c>
      <c r="AG440" s="31"/>
      <c r="AH440" s="31"/>
      <c r="AI440" s="125" t="str">
        <f t="shared" si="163"/>
        <v>Insufficient Data</v>
      </c>
      <c r="AJ440" s="125" t="str">
        <f t="shared" si="180"/>
        <v>Insufficient Data</v>
      </c>
      <c r="AK440" s="225" t="str">
        <f t="shared" si="164"/>
        <v>Yes</v>
      </c>
      <c r="AL440" s="29"/>
      <c r="AM440" s="29"/>
      <c r="AN440" s="125" t="str">
        <f t="shared" si="165"/>
        <v>Insufficient Data</v>
      </c>
      <c r="AO440" s="125" t="str">
        <f t="shared" si="166"/>
        <v>Insufficient Data</v>
      </c>
      <c r="AP440" s="225" t="str">
        <f t="shared" si="167"/>
        <v>Insufficient Data</v>
      </c>
      <c r="AQ440" s="322"/>
      <c r="AR440" s="322"/>
      <c r="AS440" s="28"/>
      <c r="AT440" s="26"/>
      <c r="AU440" s="26"/>
      <c r="AV440" s="26"/>
      <c r="AW440" s="26"/>
      <c r="AX440" s="26"/>
      <c r="AY440" s="26"/>
      <c r="AZ440" s="26"/>
      <c r="BA440" s="26"/>
      <c r="BB440" s="26"/>
      <c r="BC440" s="26"/>
      <c r="BD440" s="149"/>
      <c r="BE440" s="26"/>
      <c r="BF440" s="29"/>
      <c r="BG440" s="29"/>
      <c r="BH440" s="29"/>
      <c r="BI440" s="26"/>
      <c r="BJ440" s="347" t="str">
        <f t="shared" si="181"/>
        <v>No</v>
      </c>
      <c r="BK440" s="347" t="str">
        <f t="shared" si="168"/>
        <v>No</v>
      </c>
      <c r="BL440" s="347" t="str">
        <f t="shared" si="169"/>
        <v>No</v>
      </c>
      <c r="BM440" s="347" t="str">
        <f t="shared" si="170"/>
        <v>No</v>
      </c>
      <c r="BN440" s="347" t="str">
        <f t="shared" si="171"/>
        <v>No</v>
      </c>
      <c r="BO440" s="347" t="str">
        <f t="shared" si="172"/>
        <v>No</v>
      </c>
      <c r="BP440" s="347" t="str">
        <f t="shared" si="173"/>
        <v>No</v>
      </c>
      <c r="BQ440" s="347" t="str">
        <f t="shared" si="182"/>
        <v>No</v>
      </c>
      <c r="BR440" s="347" t="str">
        <f t="shared" si="174"/>
        <v>No</v>
      </c>
      <c r="BS440" s="347" t="str">
        <f t="shared" si="183"/>
        <v>No</v>
      </c>
      <c r="BT440" s="347" t="str">
        <f t="shared" si="184"/>
        <v>No</v>
      </c>
      <c r="BU440" s="347" t="str">
        <f t="shared" si="175"/>
        <v>Yes</v>
      </c>
      <c r="BV440" s="347" t="str">
        <f t="shared" si="176"/>
        <v>6th-12th</v>
      </c>
      <c r="BW440" s="347" t="str">
        <f t="shared" si="185"/>
        <v>No</v>
      </c>
      <c r="BX440" s="347" t="str">
        <f t="shared" si="186"/>
        <v>No</v>
      </c>
      <c r="BY440" s="347" t="str">
        <f t="shared" si="187"/>
        <v>No</v>
      </c>
      <c r="BZ440" s="347" t="str">
        <f t="shared" si="188"/>
        <v>No</v>
      </c>
    </row>
    <row r="441" spans="1:78" x14ac:dyDescent="0.3">
      <c r="A441" s="26"/>
      <c r="B441" s="26"/>
      <c r="C441" s="355"/>
      <c r="D441" s="322"/>
      <c r="E441" s="322"/>
      <c r="F441" s="26"/>
      <c r="G441" s="26"/>
      <c r="H441" s="26"/>
      <c r="I441" s="26"/>
      <c r="J441" s="26"/>
      <c r="K441" s="26"/>
      <c r="L441" s="26"/>
      <c r="M441" s="26"/>
      <c r="N441" s="25"/>
      <c r="O441" s="141"/>
      <c r="P441" s="26"/>
      <c r="Q441" s="141"/>
      <c r="R441" s="26"/>
      <c r="S441" s="345">
        <f t="shared" si="162"/>
        <v>0</v>
      </c>
      <c r="T441" s="26"/>
      <c r="U441" s="26"/>
      <c r="V441" s="26"/>
      <c r="W441" s="26"/>
      <c r="X441" s="26"/>
      <c r="Y441" s="26"/>
      <c r="Z441" s="26"/>
      <c r="AA441" s="26"/>
      <c r="AB441" s="27"/>
      <c r="AC441" s="27"/>
      <c r="AD441" s="346" t="str">
        <f t="shared" si="177"/>
        <v>Insufficient Data</v>
      </c>
      <c r="AE441" s="125" t="str">
        <f t="shared" si="178"/>
        <v>Insufficient Data</v>
      </c>
      <c r="AF441" s="125" t="str">
        <f t="shared" si="179"/>
        <v>Insufficient Data</v>
      </c>
      <c r="AG441" s="31"/>
      <c r="AH441" s="31"/>
      <c r="AI441" s="125" t="str">
        <f t="shared" si="163"/>
        <v>Insufficient Data</v>
      </c>
      <c r="AJ441" s="125" t="str">
        <f t="shared" si="180"/>
        <v>Insufficient Data</v>
      </c>
      <c r="AK441" s="225" t="str">
        <f t="shared" si="164"/>
        <v>Yes</v>
      </c>
      <c r="AL441" s="29"/>
      <c r="AM441" s="29"/>
      <c r="AN441" s="125" t="str">
        <f t="shared" si="165"/>
        <v>Insufficient Data</v>
      </c>
      <c r="AO441" s="125" t="str">
        <f t="shared" si="166"/>
        <v>Insufficient Data</v>
      </c>
      <c r="AP441" s="225" t="str">
        <f t="shared" si="167"/>
        <v>Insufficient Data</v>
      </c>
      <c r="AQ441" s="322"/>
      <c r="AR441" s="322"/>
      <c r="AS441" s="28"/>
      <c r="AT441" s="26"/>
      <c r="AU441" s="26"/>
      <c r="AV441" s="26"/>
      <c r="AW441" s="26"/>
      <c r="AX441" s="26"/>
      <c r="AY441" s="26"/>
      <c r="AZ441" s="26"/>
      <c r="BA441" s="26"/>
      <c r="BB441" s="26"/>
      <c r="BC441" s="26"/>
      <c r="BD441" s="149"/>
      <c r="BE441" s="26"/>
      <c r="BF441" s="29"/>
      <c r="BG441" s="29"/>
      <c r="BH441" s="29"/>
      <c r="BI441" s="26"/>
      <c r="BJ441" s="347" t="str">
        <f t="shared" si="181"/>
        <v>No</v>
      </c>
      <c r="BK441" s="347" t="str">
        <f t="shared" si="168"/>
        <v>No</v>
      </c>
      <c r="BL441" s="347" t="str">
        <f t="shared" si="169"/>
        <v>No</v>
      </c>
      <c r="BM441" s="347" t="str">
        <f t="shared" si="170"/>
        <v>No</v>
      </c>
      <c r="BN441" s="347" t="str">
        <f t="shared" si="171"/>
        <v>No</v>
      </c>
      <c r="BO441" s="347" t="str">
        <f t="shared" si="172"/>
        <v>No</v>
      </c>
      <c r="BP441" s="347" t="str">
        <f t="shared" si="173"/>
        <v>No</v>
      </c>
      <c r="BQ441" s="347" t="str">
        <f t="shared" si="182"/>
        <v>No</v>
      </c>
      <c r="BR441" s="347" t="str">
        <f t="shared" si="174"/>
        <v>No</v>
      </c>
      <c r="BS441" s="347" t="str">
        <f t="shared" si="183"/>
        <v>No</v>
      </c>
      <c r="BT441" s="347" t="str">
        <f t="shared" si="184"/>
        <v>No</v>
      </c>
      <c r="BU441" s="347" t="str">
        <f t="shared" si="175"/>
        <v>Yes</v>
      </c>
      <c r="BV441" s="347" t="str">
        <f t="shared" si="176"/>
        <v>6th-12th</v>
      </c>
      <c r="BW441" s="347" t="str">
        <f t="shared" si="185"/>
        <v>No</v>
      </c>
      <c r="BX441" s="347" t="str">
        <f t="shared" si="186"/>
        <v>No</v>
      </c>
      <c r="BY441" s="347" t="str">
        <f t="shared" si="187"/>
        <v>No</v>
      </c>
      <c r="BZ441" s="347" t="str">
        <f t="shared" si="188"/>
        <v>No</v>
      </c>
    </row>
    <row r="442" spans="1:78" x14ac:dyDescent="0.3">
      <c r="A442" s="26"/>
      <c r="B442" s="26"/>
      <c r="C442" s="355"/>
      <c r="D442" s="322"/>
      <c r="E442" s="322"/>
      <c r="F442" s="26"/>
      <c r="G442" s="26"/>
      <c r="H442" s="26"/>
      <c r="I442" s="26"/>
      <c r="J442" s="26"/>
      <c r="K442" s="26"/>
      <c r="L442" s="26"/>
      <c r="M442" s="26"/>
      <c r="N442" s="25"/>
      <c r="O442" s="141"/>
      <c r="P442" s="26"/>
      <c r="Q442" s="141"/>
      <c r="R442" s="26"/>
      <c r="S442" s="345">
        <f t="shared" si="162"/>
        <v>0</v>
      </c>
      <c r="T442" s="26"/>
      <c r="U442" s="26"/>
      <c r="V442" s="26"/>
      <c r="W442" s="26"/>
      <c r="X442" s="26"/>
      <c r="Y442" s="26"/>
      <c r="Z442" s="26"/>
      <c r="AA442" s="26"/>
      <c r="AB442" s="27"/>
      <c r="AC442" s="27"/>
      <c r="AD442" s="346" t="str">
        <f t="shared" si="177"/>
        <v>Insufficient Data</v>
      </c>
      <c r="AE442" s="125" t="str">
        <f t="shared" si="178"/>
        <v>Insufficient Data</v>
      </c>
      <c r="AF442" s="125" t="str">
        <f t="shared" si="179"/>
        <v>Insufficient Data</v>
      </c>
      <c r="AG442" s="31"/>
      <c r="AH442" s="31"/>
      <c r="AI442" s="125" t="str">
        <f t="shared" si="163"/>
        <v>Insufficient Data</v>
      </c>
      <c r="AJ442" s="125" t="str">
        <f t="shared" si="180"/>
        <v>Insufficient Data</v>
      </c>
      <c r="AK442" s="225" t="str">
        <f t="shared" si="164"/>
        <v>Yes</v>
      </c>
      <c r="AL442" s="29"/>
      <c r="AM442" s="29"/>
      <c r="AN442" s="125" t="str">
        <f t="shared" si="165"/>
        <v>Insufficient Data</v>
      </c>
      <c r="AO442" s="125" t="str">
        <f t="shared" si="166"/>
        <v>Insufficient Data</v>
      </c>
      <c r="AP442" s="225" t="str">
        <f t="shared" si="167"/>
        <v>Insufficient Data</v>
      </c>
      <c r="AQ442" s="322"/>
      <c r="AR442" s="322"/>
      <c r="AS442" s="28"/>
      <c r="AT442" s="26"/>
      <c r="AU442" s="26"/>
      <c r="AV442" s="26"/>
      <c r="AW442" s="26"/>
      <c r="AX442" s="26"/>
      <c r="AY442" s="26"/>
      <c r="AZ442" s="26"/>
      <c r="BA442" s="26"/>
      <c r="BB442" s="26"/>
      <c r="BC442" s="26"/>
      <c r="BD442" s="149"/>
      <c r="BE442" s="26"/>
      <c r="BF442" s="29"/>
      <c r="BG442" s="29"/>
      <c r="BH442" s="29"/>
      <c r="BI442" s="26"/>
      <c r="BJ442" s="347" t="str">
        <f t="shared" si="181"/>
        <v>No</v>
      </c>
      <c r="BK442" s="347" t="str">
        <f t="shared" si="168"/>
        <v>No</v>
      </c>
      <c r="BL442" s="347" t="str">
        <f t="shared" si="169"/>
        <v>No</v>
      </c>
      <c r="BM442" s="347" t="str">
        <f t="shared" si="170"/>
        <v>No</v>
      </c>
      <c r="BN442" s="347" t="str">
        <f t="shared" si="171"/>
        <v>No</v>
      </c>
      <c r="BO442" s="347" t="str">
        <f t="shared" si="172"/>
        <v>No</v>
      </c>
      <c r="BP442" s="347" t="str">
        <f t="shared" si="173"/>
        <v>No</v>
      </c>
      <c r="BQ442" s="347" t="str">
        <f t="shared" si="182"/>
        <v>No</v>
      </c>
      <c r="BR442" s="347" t="str">
        <f t="shared" si="174"/>
        <v>No</v>
      </c>
      <c r="BS442" s="347" t="str">
        <f t="shared" si="183"/>
        <v>No</v>
      </c>
      <c r="BT442" s="347" t="str">
        <f t="shared" si="184"/>
        <v>No</v>
      </c>
      <c r="BU442" s="347" t="str">
        <f t="shared" si="175"/>
        <v>Yes</v>
      </c>
      <c r="BV442" s="347" t="str">
        <f t="shared" si="176"/>
        <v>6th-12th</v>
      </c>
      <c r="BW442" s="347" t="str">
        <f t="shared" si="185"/>
        <v>No</v>
      </c>
      <c r="BX442" s="347" t="str">
        <f t="shared" si="186"/>
        <v>No</v>
      </c>
      <c r="BY442" s="347" t="str">
        <f t="shared" si="187"/>
        <v>No</v>
      </c>
      <c r="BZ442" s="347" t="str">
        <f t="shared" si="188"/>
        <v>No</v>
      </c>
    </row>
    <row r="443" spans="1:78" x14ac:dyDescent="0.3">
      <c r="A443" s="26"/>
      <c r="B443" s="26"/>
      <c r="C443" s="355"/>
      <c r="D443" s="322"/>
      <c r="E443" s="322"/>
      <c r="F443" s="26"/>
      <c r="G443" s="26"/>
      <c r="H443" s="26"/>
      <c r="I443" s="26"/>
      <c r="J443" s="26"/>
      <c r="K443" s="26"/>
      <c r="L443" s="26"/>
      <c r="M443" s="26"/>
      <c r="N443" s="25"/>
      <c r="O443" s="141"/>
      <c r="P443" s="26"/>
      <c r="Q443" s="141"/>
      <c r="R443" s="26"/>
      <c r="S443" s="345">
        <f t="shared" si="162"/>
        <v>0</v>
      </c>
      <c r="T443" s="26"/>
      <c r="U443" s="26"/>
      <c r="V443" s="26"/>
      <c r="W443" s="26"/>
      <c r="X443" s="26"/>
      <c r="Y443" s="26"/>
      <c r="Z443" s="26"/>
      <c r="AA443" s="26"/>
      <c r="AB443" s="27"/>
      <c r="AC443" s="27"/>
      <c r="AD443" s="346" t="str">
        <f t="shared" si="177"/>
        <v>Insufficient Data</v>
      </c>
      <c r="AE443" s="125" t="str">
        <f t="shared" si="178"/>
        <v>Insufficient Data</v>
      </c>
      <c r="AF443" s="125" t="str">
        <f t="shared" si="179"/>
        <v>Insufficient Data</v>
      </c>
      <c r="AG443" s="31"/>
      <c r="AH443" s="31"/>
      <c r="AI443" s="125" t="str">
        <f t="shared" si="163"/>
        <v>Insufficient Data</v>
      </c>
      <c r="AJ443" s="125" t="str">
        <f t="shared" si="180"/>
        <v>Insufficient Data</v>
      </c>
      <c r="AK443" s="225" t="str">
        <f t="shared" si="164"/>
        <v>Yes</v>
      </c>
      <c r="AL443" s="29"/>
      <c r="AM443" s="29"/>
      <c r="AN443" s="125" t="str">
        <f t="shared" si="165"/>
        <v>Insufficient Data</v>
      </c>
      <c r="AO443" s="125" t="str">
        <f t="shared" si="166"/>
        <v>Insufficient Data</v>
      </c>
      <c r="AP443" s="225" t="str">
        <f t="shared" si="167"/>
        <v>Insufficient Data</v>
      </c>
      <c r="AQ443" s="322"/>
      <c r="AR443" s="322"/>
      <c r="AS443" s="28"/>
      <c r="AT443" s="26"/>
      <c r="AU443" s="26"/>
      <c r="AV443" s="26"/>
      <c r="AW443" s="26"/>
      <c r="AX443" s="26"/>
      <c r="AY443" s="26"/>
      <c r="AZ443" s="26"/>
      <c r="BA443" s="26"/>
      <c r="BB443" s="26"/>
      <c r="BC443" s="26"/>
      <c r="BD443" s="149"/>
      <c r="BE443" s="26"/>
      <c r="BF443" s="29"/>
      <c r="BG443" s="29"/>
      <c r="BH443" s="29"/>
      <c r="BI443" s="26"/>
      <c r="BJ443" s="347" t="str">
        <f t="shared" si="181"/>
        <v>No</v>
      </c>
      <c r="BK443" s="347" t="str">
        <f t="shared" si="168"/>
        <v>No</v>
      </c>
      <c r="BL443" s="347" t="str">
        <f t="shared" si="169"/>
        <v>No</v>
      </c>
      <c r="BM443" s="347" t="str">
        <f t="shared" si="170"/>
        <v>No</v>
      </c>
      <c r="BN443" s="347" t="str">
        <f t="shared" si="171"/>
        <v>No</v>
      </c>
      <c r="BO443" s="347" t="str">
        <f t="shared" si="172"/>
        <v>No</v>
      </c>
      <c r="BP443" s="347" t="str">
        <f t="shared" si="173"/>
        <v>No</v>
      </c>
      <c r="BQ443" s="347" t="str">
        <f t="shared" si="182"/>
        <v>No</v>
      </c>
      <c r="BR443" s="347" t="str">
        <f t="shared" si="174"/>
        <v>No</v>
      </c>
      <c r="BS443" s="347" t="str">
        <f t="shared" si="183"/>
        <v>No</v>
      </c>
      <c r="BT443" s="347" t="str">
        <f t="shared" si="184"/>
        <v>No</v>
      </c>
      <c r="BU443" s="347" t="str">
        <f t="shared" si="175"/>
        <v>Yes</v>
      </c>
      <c r="BV443" s="347" t="str">
        <f t="shared" si="176"/>
        <v>6th-12th</v>
      </c>
      <c r="BW443" s="347" t="str">
        <f t="shared" si="185"/>
        <v>No</v>
      </c>
      <c r="BX443" s="347" t="str">
        <f t="shared" si="186"/>
        <v>No</v>
      </c>
      <c r="BY443" s="347" t="str">
        <f t="shared" si="187"/>
        <v>No</v>
      </c>
      <c r="BZ443" s="347" t="str">
        <f t="shared" si="188"/>
        <v>No</v>
      </c>
    </row>
    <row r="444" spans="1:78" x14ac:dyDescent="0.3">
      <c r="A444" s="26"/>
      <c r="B444" s="26"/>
      <c r="C444" s="355"/>
      <c r="D444" s="322"/>
      <c r="E444" s="322"/>
      <c r="F444" s="26"/>
      <c r="G444" s="26"/>
      <c r="H444" s="26"/>
      <c r="I444" s="26"/>
      <c r="J444" s="26"/>
      <c r="K444" s="26"/>
      <c r="L444" s="26"/>
      <c r="M444" s="26"/>
      <c r="N444" s="25"/>
      <c r="O444" s="141"/>
      <c r="P444" s="26"/>
      <c r="Q444" s="141"/>
      <c r="R444" s="26"/>
      <c r="S444" s="345">
        <f t="shared" si="162"/>
        <v>0</v>
      </c>
      <c r="T444" s="26"/>
      <c r="U444" s="26"/>
      <c r="V444" s="26"/>
      <c r="W444" s="26"/>
      <c r="X444" s="26"/>
      <c r="Y444" s="26"/>
      <c r="Z444" s="26"/>
      <c r="AA444" s="26"/>
      <c r="AB444" s="27"/>
      <c r="AC444" s="27"/>
      <c r="AD444" s="346" t="str">
        <f t="shared" si="177"/>
        <v>Insufficient Data</v>
      </c>
      <c r="AE444" s="125" t="str">
        <f t="shared" si="178"/>
        <v>Insufficient Data</v>
      </c>
      <c r="AF444" s="125" t="str">
        <f t="shared" si="179"/>
        <v>Insufficient Data</v>
      </c>
      <c r="AG444" s="31"/>
      <c r="AH444" s="31"/>
      <c r="AI444" s="125" t="str">
        <f t="shared" si="163"/>
        <v>Insufficient Data</v>
      </c>
      <c r="AJ444" s="125" t="str">
        <f t="shared" si="180"/>
        <v>Insufficient Data</v>
      </c>
      <c r="AK444" s="225" t="str">
        <f t="shared" si="164"/>
        <v>Yes</v>
      </c>
      <c r="AL444" s="29"/>
      <c r="AM444" s="29"/>
      <c r="AN444" s="125" t="str">
        <f t="shared" si="165"/>
        <v>Insufficient Data</v>
      </c>
      <c r="AO444" s="125" t="str">
        <f t="shared" si="166"/>
        <v>Insufficient Data</v>
      </c>
      <c r="AP444" s="225" t="str">
        <f t="shared" si="167"/>
        <v>Insufficient Data</v>
      </c>
      <c r="AQ444" s="322"/>
      <c r="AR444" s="322"/>
      <c r="AS444" s="28"/>
      <c r="AT444" s="26"/>
      <c r="AU444" s="26"/>
      <c r="AV444" s="26"/>
      <c r="AW444" s="26"/>
      <c r="AX444" s="26"/>
      <c r="AY444" s="26"/>
      <c r="AZ444" s="26"/>
      <c r="BA444" s="26"/>
      <c r="BB444" s="26"/>
      <c r="BC444" s="26"/>
      <c r="BD444" s="149"/>
      <c r="BE444" s="26"/>
      <c r="BF444" s="29"/>
      <c r="BG444" s="29"/>
      <c r="BH444" s="29"/>
      <c r="BI444" s="26"/>
      <c r="BJ444" s="347" t="str">
        <f t="shared" si="181"/>
        <v>No</v>
      </c>
      <c r="BK444" s="347" t="str">
        <f t="shared" si="168"/>
        <v>No</v>
      </c>
      <c r="BL444" s="347" t="str">
        <f t="shared" si="169"/>
        <v>No</v>
      </c>
      <c r="BM444" s="347" t="str">
        <f t="shared" si="170"/>
        <v>No</v>
      </c>
      <c r="BN444" s="347" t="str">
        <f t="shared" si="171"/>
        <v>No</v>
      </c>
      <c r="BO444" s="347" t="str">
        <f t="shared" si="172"/>
        <v>No</v>
      </c>
      <c r="BP444" s="347" t="str">
        <f t="shared" si="173"/>
        <v>No</v>
      </c>
      <c r="BQ444" s="347" t="str">
        <f t="shared" si="182"/>
        <v>No</v>
      </c>
      <c r="BR444" s="347" t="str">
        <f t="shared" si="174"/>
        <v>No</v>
      </c>
      <c r="BS444" s="347" t="str">
        <f t="shared" si="183"/>
        <v>No</v>
      </c>
      <c r="BT444" s="347" t="str">
        <f t="shared" si="184"/>
        <v>No</v>
      </c>
      <c r="BU444" s="347" t="str">
        <f t="shared" si="175"/>
        <v>Yes</v>
      </c>
      <c r="BV444" s="347" t="str">
        <f t="shared" si="176"/>
        <v>6th-12th</v>
      </c>
      <c r="BW444" s="347" t="str">
        <f t="shared" si="185"/>
        <v>No</v>
      </c>
      <c r="BX444" s="347" t="str">
        <f t="shared" si="186"/>
        <v>No</v>
      </c>
      <c r="BY444" s="347" t="str">
        <f t="shared" si="187"/>
        <v>No</v>
      </c>
      <c r="BZ444" s="347" t="str">
        <f t="shared" si="188"/>
        <v>No</v>
      </c>
    </row>
    <row r="445" spans="1:78" x14ac:dyDescent="0.3">
      <c r="A445" s="26"/>
      <c r="B445" s="26"/>
      <c r="C445" s="355"/>
      <c r="D445" s="322"/>
      <c r="E445" s="322"/>
      <c r="F445" s="26"/>
      <c r="G445" s="26"/>
      <c r="H445" s="26"/>
      <c r="I445" s="26"/>
      <c r="J445" s="26"/>
      <c r="K445" s="26"/>
      <c r="L445" s="26"/>
      <c r="M445" s="26"/>
      <c r="N445" s="25"/>
      <c r="O445" s="141"/>
      <c r="P445" s="26"/>
      <c r="Q445" s="141"/>
      <c r="R445" s="26"/>
      <c r="S445" s="345">
        <f t="shared" si="162"/>
        <v>0</v>
      </c>
      <c r="T445" s="26"/>
      <c r="U445" s="26"/>
      <c r="V445" s="26"/>
      <c r="W445" s="26"/>
      <c r="X445" s="26"/>
      <c r="Y445" s="26"/>
      <c r="Z445" s="26"/>
      <c r="AA445" s="26"/>
      <c r="AB445" s="27"/>
      <c r="AC445" s="27"/>
      <c r="AD445" s="346" t="str">
        <f t="shared" si="177"/>
        <v>Insufficient Data</v>
      </c>
      <c r="AE445" s="125" t="str">
        <f t="shared" si="178"/>
        <v>Insufficient Data</v>
      </c>
      <c r="AF445" s="125" t="str">
        <f t="shared" si="179"/>
        <v>Insufficient Data</v>
      </c>
      <c r="AG445" s="31"/>
      <c r="AH445" s="31"/>
      <c r="AI445" s="125" t="str">
        <f t="shared" si="163"/>
        <v>Insufficient Data</v>
      </c>
      <c r="AJ445" s="125" t="str">
        <f t="shared" si="180"/>
        <v>Insufficient Data</v>
      </c>
      <c r="AK445" s="225" t="str">
        <f t="shared" si="164"/>
        <v>Yes</v>
      </c>
      <c r="AL445" s="29"/>
      <c r="AM445" s="29"/>
      <c r="AN445" s="125" t="str">
        <f t="shared" si="165"/>
        <v>Insufficient Data</v>
      </c>
      <c r="AO445" s="125" t="str">
        <f t="shared" si="166"/>
        <v>Insufficient Data</v>
      </c>
      <c r="AP445" s="225" t="str">
        <f t="shared" si="167"/>
        <v>Insufficient Data</v>
      </c>
      <c r="AQ445" s="322"/>
      <c r="AR445" s="322"/>
      <c r="AS445" s="28"/>
      <c r="AT445" s="26"/>
      <c r="AU445" s="26"/>
      <c r="AV445" s="26"/>
      <c r="AW445" s="26"/>
      <c r="AX445" s="26"/>
      <c r="AY445" s="26"/>
      <c r="AZ445" s="26"/>
      <c r="BA445" s="26"/>
      <c r="BB445" s="26"/>
      <c r="BC445" s="26"/>
      <c r="BD445" s="149"/>
      <c r="BE445" s="26"/>
      <c r="BF445" s="29"/>
      <c r="BG445" s="29"/>
      <c r="BH445" s="29"/>
      <c r="BI445" s="26"/>
      <c r="BJ445" s="347" t="str">
        <f t="shared" si="181"/>
        <v>No</v>
      </c>
      <c r="BK445" s="347" t="str">
        <f t="shared" si="168"/>
        <v>No</v>
      </c>
      <c r="BL445" s="347" t="str">
        <f t="shared" si="169"/>
        <v>No</v>
      </c>
      <c r="BM445" s="347" t="str">
        <f t="shared" si="170"/>
        <v>No</v>
      </c>
      <c r="BN445" s="347" t="str">
        <f t="shared" si="171"/>
        <v>No</v>
      </c>
      <c r="BO445" s="347" t="str">
        <f t="shared" si="172"/>
        <v>No</v>
      </c>
      <c r="BP445" s="347" t="str">
        <f t="shared" si="173"/>
        <v>No</v>
      </c>
      <c r="BQ445" s="347" t="str">
        <f t="shared" si="182"/>
        <v>No</v>
      </c>
      <c r="BR445" s="347" t="str">
        <f t="shared" si="174"/>
        <v>No</v>
      </c>
      <c r="BS445" s="347" t="str">
        <f t="shared" si="183"/>
        <v>No</v>
      </c>
      <c r="BT445" s="347" t="str">
        <f t="shared" si="184"/>
        <v>No</v>
      </c>
      <c r="BU445" s="347" t="str">
        <f t="shared" si="175"/>
        <v>Yes</v>
      </c>
      <c r="BV445" s="347" t="str">
        <f t="shared" si="176"/>
        <v>6th-12th</v>
      </c>
      <c r="BW445" s="347" t="str">
        <f t="shared" si="185"/>
        <v>No</v>
      </c>
      <c r="BX445" s="347" t="str">
        <f t="shared" si="186"/>
        <v>No</v>
      </c>
      <c r="BY445" s="347" t="str">
        <f t="shared" si="187"/>
        <v>No</v>
      </c>
      <c r="BZ445" s="347" t="str">
        <f t="shared" si="188"/>
        <v>No</v>
      </c>
    </row>
    <row r="446" spans="1:78" x14ac:dyDescent="0.3">
      <c r="A446" s="26"/>
      <c r="B446" s="26"/>
      <c r="C446" s="355"/>
      <c r="D446" s="322"/>
      <c r="E446" s="322"/>
      <c r="F446" s="26"/>
      <c r="G446" s="26"/>
      <c r="H446" s="26"/>
      <c r="I446" s="26"/>
      <c r="J446" s="26"/>
      <c r="K446" s="26"/>
      <c r="L446" s="26"/>
      <c r="M446" s="26"/>
      <c r="N446" s="25"/>
      <c r="O446" s="141"/>
      <c r="P446" s="26"/>
      <c r="Q446" s="141"/>
      <c r="R446" s="26"/>
      <c r="S446" s="345">
        <f t="shared" si="162"/>
        <v>0</v>
      </c>
      <c r="T446" s="26"/>
      <c r="U446" s="26"/>
      <c r="V446" s="26"/>
      <c r="W446" s="26"/>
      <c r="X446" s="26"/>
      <c r="Y446" s="26"/>
      <c r="Z446" s="26"/>
      <c r="AA446" s="26"/>
      <c r="AB446" s="27"/>
      <c r="AC446" s="27"/>
      <c r="AD446" s="346" t="str">
        <f t="shared" si="177"/>
        <v>Insufficient Data</v>
      </c>
      <c r="AE446" s="125" t="str">
        <f t="shared" si="178"/>
        <v>Insufficient Data</v>
      </c>
      <c r="AF446" s="125" t="str">
        <f t="shared" si="179"/>
        <v>Insufficient Data</v>
      </c>
      <c r="AG446" s="31"/>
      <c r="AH446" s="31"/>
      <c r="AI446" s="125" t="str">
        <f t="shared" si="163"/>
        <v>Insufficient Data</v>
      </c>
      <c r="AJ446" s="125" t="str">
        <f t="shared" si="180"/>
        <v>Insufficient Data</v>
      </c>
      <c r="AK446" s="225" t="str">
        <f t="shared" si="164"/>
        <v>Yes</v>
      </c>
      <c r="AL446" s="29"/>
      <c r="AM446" s="29"/>
      <c r="AN446" s="125" t="str">
        <f t="shared" si="165"/>
        <v>Insufficient Data</v>
      </c>
      <c r="AO446" s="125" t="str">
        <f t="shared" si="166"/>
        <v>Insufficient Data</v>
      </c>
      <c r="AP446" s="225" t="str">
        <f t="shared" si="167"/>
        <v>Insufficient Data</v>
      </c>
      <c r="AQ446" s="322"/>
      <c r="AR446" s="322"/>
      <c r="AS446" s="28"/>
      <c r="AT446" s="26"/>
      <c r="AU446" s="26"/>
      <c r="AV446" s="26"/>
      <c r="AW446" s="26"/>
      <c r="AX446" s="26"/>
      <c r="AY446" s="26"/>
      <c r="AZ446" s="26"/>
      <c r="BA446" s="26"/>
      <c r="BB446" s="26"/>
      <c r="BC446" s="26"/>
      <c r="BD446" s="149"/>
      <c r="BE446" s="26"/>
      <c r="BF446" s="29"/>
      <c r="BG446" s="29"/>
      <c r="BH446" s="29"/>
      <c r="BI446" s="26"/>
      <c r="BJ446" s="347" t="str">
        <f t="shared" si="181"/>
        <v>No</v>
      </c>
      <c r="BK446" s="347" t="str">
        <f t="shared" si="168"/>
        <v>No</v>
      </c>
      <c r="BL446" s="347" t="str">
        <f t="shared" si="169"/>
        <v>No</v>
      </c>
      <c r="BM446" s="347" t="str">
        <f t="shared" si="170"/>
        <v>No</v>
      </c>
      <c r="BN446" s="347" t="str">
        <f t="shared" si="171"/>
        <v>No</v>
      </c>
      <c r="BO446" s="347" t="str">
        <f t="shared" si="172"/>
        <v>No</v>
      </c>
      <c r="BP446" s="347" t="str">
        <f t="shared" si="173"/>
        <v>No</v>
      </c>
      <c r="BQ446" s="347" t="str">
        <f t="shared" si="182"/>
        <v>No</v>
      </c>
      <c r="BR446" s="347" t="str">
        <f t="shared" si="174"/>
        <v>No</v>
      </c>
      <c r="BS446" s="347" t="str">
        <f t="shared" si="183"/>
        <v>No</v>
      </c>
      <c r="BT446" s="347" t="str">
        <f t="shared" si="184"/>
        <v>No</v>
      </c>
      <c r="BU446" s="347" t="str">
        <f t="shared" si="175"/>
        <v>Yes</v>
      </c>
      <c r="BV446" s="347" t="str">
        <f t="shared" si="176"/>
        <v>6th-12th</v>
      </c>
      <c r="BW446" s="347" t="str">
        <f t="shared" si="185"/>
        <v>No</v>
      </c>
      <c r="BX446" s="347" t="str">
        <f t="shared" si="186"/>
        <v>No</v>
      </c>
      <c r="BY446" s="347" t="str">
        <f t="shared" si="187"/>
        <v>No</v>
      </c>
      <c r="BZ446" s="347" t="str">
        <f t="shared" si="188"/>
        <v>No</v>
      </c>
    </row>
    <row r="447" spans="1:78" x14ac:dyDescent="0.3">
      <c r="A447" s="26"/>
      <c r="B447" s="26"/>
      <c r="C447" s="355"/>
      <c r="D447" s="322"/>
      <c r="E447" s="322"/>
      <c r="F447" s="26"/>
      <c r="G447" s="26"/>
      <c r="H447" s="26"/>
      <c r="I447" s="26"/>
      <c r="J447" s="26"/>
      <c r="K447" s="26"/>
      <c r="L447" s="26"/>
      <c r="M447" s="26"/>
      <c r="N447" s="25"/>
      <c r="O447" s="141"/>
      <c r="P447" s="26"/>
      <c r="Q447" s="141"/>
      <c r="R447" s="26"/>
      <c r="S447" s="345">
        <f t="shared" si="162"/>
        <v>0</v>
      </c>
      <c r="T447" s="26"/>
      <c r="U447" s="26"/>
      <c r="V447" s="26"/>
      <c r="W447" s="26"/>
      <c r="X447" s="26"/>
      <c r="Y447" s="26"/>
      <c r="Z447" s="26"/>
      <c r="AA447" s="26"/>
      <c r="AB447" s="27"/>
      <c r="AC447" s="27"/>
      <c r="AD447" s="346" t="str">
        <f t="shared" si="177"/>
        <v>Insufficient Data</v>
      </c>
      <c r="AE447" s="125" t="str">
        <f t="shared" si="178"/>
        <v>Insufficient Data</v>
      </c>
      <c r="AF447" s="125" t="str">
        <f t="shared" si="179"/>
        <v>Insufficient Data</v>
      </c>
      <c r="AG447" s="31"/>
      <c r="AH447" s="31"/>
      <c r="AI447" s="125" t="str">
        <f t="shared" si="163"/>
        <v>Insufficient Data</v>
      </c>
      <c r="AJ447" s="125" t="str">
        <f t="shared" si="180"/>
        <v>Insufficient Data</v>
      </c>
      <c r="AK447" s="225" t="str">
        <f t="shared" si="164"/>
        <v>Yes</v>
      </c>
      <c r="AL447" s="29"/>
      <c r="AM447" s="29"/>
      <c r="AN447" s="125" t="str">
        <f t="shared" si="165"/>
        <v>Insufficient Data</v>
      </c>
      <c r="AO447" s="125" t="str">
        <f t="shared" si="166"/>
        <v>Insufficient Data</v>
      </c>
      <c r="AP447" s="225" t="str">
        <f t="shared" si="167"/>
        <v>Insufficient Data</v>
      </c>
      <c r="AQ447" s="322"/>
      <c r="AR447" s="322"/>
      <c r="AS447" s="28"/>
      <c r="AT447" s="26"/>
      <c r="AU447" s="26"/>
      <c r="AV447" s="26"/>
      <c r="AW447" s="26"/>
      <c r="AX447" s="26"/>
      <c r="AY447" s="26"/>
      <c r="AZ447" s="26"/>
      <c r="BA447" s="26"/>
      <c r="BB447" s="26"/>
      <c r="BC447" s="26"/>
      <c r="BD447" s="149"/>
      <c r="BE447" s="26"/>
      <c r="BF447" s="29"/>
      <c r="BG447" s="29"/>
      <c r="BH447" s="29"/>
      <c r="BI447" s="26"/>
      <c r="BJ447" s="347" t="str">
        <f t="shared" si="181"/>
        <v>No</v>
      </c>
      <c r="BK447" s="347" t="str">
        <f t="shared" si="168"/>
        <v>No</v>
      </c>
      <c r="BL447" s="347" t="str">
        <f t="shared" si="169"/>
        <v>No</v>
      </c>
      <c r="BM447" s="347" t="str">
        <f t="shared" si="170"/>
        <v>No</v>
      </c>
      <c r="BN447" s="347" t="str">
        <f t="shared" si="171"/>
        <v>No</v>
      </c>
      <c r="BO447" s="347" t="str">
        <f t="shared" si="172"/>
        <v>No</v>
      </c>
      <c r="BP447" s="347" t="str">
        <f t="shared" si="173"/>
        <v>No</v>
      </c>
      <c r="BQ447" s="347" t="str">
        <f t="shared" si="182"/>
        <v>No</v>
      </c>
      <c r="BR447" s="347" t="str">
        <f t="shared" si="174"/>
        <v>No</v>
      </c>
      <c r="BS447" s="347" t="str">
        <f t="shared" si="183"/>
        <v>No</v>
      </c>
      <c r="BT447" s="347" t="str">
        <f t="shared" si="184"/>
        <v>No</v>
      </c>
      <c r="BU447" s="347" t="str">
        <f t="shared" si="175"/>
        <v>Yes</v>
      </c>
      <c r="BV447" s="347" t="str">
        <f t="shared" si="176"/>
        <v>6th-12th</v>
      </c>
      <c r="BW447" s="347" t="str">
        <f t="shared" si="185"/>
        <v>No</v>
      </c>
      <c r="BX447" s="347" t="str">
        <f t="shared" si="186"/>
        <v>No</v>
      </c>
      <c r="BY447" s="347" t="str">
        <f t="shared" si="187"/>
        <v>No</v>
      </c>
      <c r="BZ447" s="347" t="str">
        <f t="shared" si="188"/>
        <v>No</v>
      </c>
    </row>
    <row r="448" spans="1:78" x14ac:dyDescent="0.3">
      <c r="A448" s="26"/>
      <c r="B448" s="26"/>
      <c r="C448" s="355"/>
      <c r="D448" s="322"/>
      <c r="E448" s="322"/>
      <c r="F448" s="26"/>
      <c r="G448" s="26"/>
      <c r="H448" s="26"/>
      <c r="I448" s="26"/>
      <c r="J448" s="26"/>
      <c r="K448" s="26"/>
      <c r="L448" s="26"/>
      <c r="M448" s="26"/>
      <c r="N448" s="25"/>
      <c r="O448" s="141"/>
      <c r="P448" s="26"/>
      <c r="Q448" s="141"/>
      <c r="R448" s="26"/>
      <c r="S448" s="345">
        <f t="shared" si="162"/>
        <v>0</v>
      </c>
      <c r="T448" s="26"/>
      <c r="U448" s="26"/>
      <c r="V448" s="26"/>
      <c r="W448" s="26"/>
      <c r="X448" s="26"/>
      <c r="Y448" s="26"/>
      <c r="Z448" s="26"/>
      <c r="AA448" s="26"/>
      <c r="AB448" s="27"/>
      <c r="AC448" s="27"/>
      <c r="AD448" s="346" t="str">
        <f t="shared" si="177"/>
        <v>Insufficient Data</v>
      </c>
      <c r="AE448" s="125" t="str">
        <f t="shared" si="178"/>
        <v>Insufficient Data</v>
      </c>
      <c r="AF448" s="125" t="str">
        <f t="shared" si="179"/>
        <v>Insufficient Data</v>
      </c>
      <c r="AG448" s="31"/>
      <c r="AH448" s="31"/>
      <c r="AI448" s="125" t="str">
        <f t="shared" si="163"/>
        <v>Insufficient Data</v>
      </c>
      <c r="AJ448" s="125" t="str">
        <f t="shared" si="180"/>
        <v>Insufficient Data</v>
      </c>
      <c r="AK448" s="225" t="str">
        <f t="shared" si="164"/>
        <v>Yes</v>
      </c>
      <c r="AL448" s="29"/>
      <c r="AM448" s="29"/>
      <c r="AN448" s="125" t="str">
        <f t="shared" si="165"/>
        <v>Insufficient Data</v>
      </c>
      <c r="AO448" s="125" t="str">
        <f t="shared" si="166"/>
        <v>Insufficient Data</v>
      </c>
      <c r="AP448" s="225" t="str">
        <f t="shared" si="167"/>
        <v>Insufficient Data</v>
      </c>
      <c r="AQ448" s="322"/>
      <c r="AR448" s="322"/>
      <c r="AS448" s="28"/>
      <c r="AT448" s="26"/>
      <c r="AU448" s="26"/>
      <c r="AV448" s="26"/>
      <c r="AW448" s="26"/>
      <c r="AX448" s="26"/>
      <c r="AY448" s="26"/>
      <c r="AZ448" s="26"/>
      <c r="BA448" s="26"/>
      <c r="BB448" s="26"/>
      <c r="BC448" s="26"/>
      <c r="BD448" s="149"/>
      <c r="BE448" s="26"/>
      <c r="BF448" s="29"/>
      <c r="BG448" s="29"/>
      <c r="BH448" s="29"/>
      <c r="BI448" s="26"/>
      <c r="BJ448" s="347" t="str">
        <f t="shared" si="181"/>
        <v>No</v>
      </c>
      <c r="BK448" s="347" t="str">
        <f t="shared" si="168"/>
        <v>No</v>
      </c>
      <c r="BL448" s="347" t="str">
        <f t="shared" si="169"/>
        <v>No</v>
      </c>
      <c r="BM448" s="347" t="str">
        <f t="shared" si="170"/>
        <v>No</v>
      </c>
      <c r="BN448" s="347" t="str">
        <f t="shared" si="171"/>
        <v>No</v>
      </c>
      <c r="BO448" s="347" t="str">
        <f t="shared" si="172"/>
        <v>No</v>
      </c>
      <c r="BP448" s="347" t="str">
        <f t="shared" si="173"/>
        <v>No</v>
      </c>
      <c r="BQ448" s="347" t="str">
        <f t="shared" si="182"/>
        <v>No</v>
      </c>
      <c r="BR448" s="347" t="str">
        <f t="shared" si="174"/>
        <v>No</v>
      </c>
      <c r="BS448" s="347" t="str">
        <f t="shared" si="183"/>
        <v>No</v>
      </c>
      <c r="BT448" s="347" t="str">
        <f t="shared" si="184"/>
        <v>No</v>
      </c>
      <c r="BU448" s="347" t="str">
        <f t="shared" si="175"/>
        <v>Yes</v>
      </c>
      <c r="BV448" s="347" t="str">
        <f t="shared" si="176"/>
        <v>6th-12th</v>
      </c>
      <c r="BW448" s="347" t="str">
        <f t="shared" si="185"/>
        <v>No</v>
      </c>
      <c r="BX448" s="347" t="str">
        <f t="shared" si="186"/>
        <v>No</v>
      </c>
      <c r="BY448" s="347" t="str">
        <f t="shared" si="187"/>
        <v>No</v>
      </c>
      <c r="BZ448" s="347" t="str">
        <f t="shared" si="188"/>
        <v>No</v>
      </c>
    </row>
    <row r="449" spans="1:78" x14ac:dyDescent="0.3">
      <c r="A449" s="26"/>
      <c r="B449" s="26"/>
      <c r="C449" s="355"/>
      <c r="D449" s="322"/>
      <c r="E449" s="322"/>
      <c r="F449" s="26"/>
      <c r="G449" s="26"/>
      <c r="H449" s="26"/>
      <c r="I449" s="26"/>
      <c r="J449" s="26"/>
      <c r="K449" s="26"/>
      <c r="L449" s="26"/>
      <c r="M449" s="26"/>
      <c r="N449" s="25"/>
      <c r="O449" s="141"/>
      <c r="P449" s="26"/>
      <c r="Q449" s="141"/>
      <c r="R449" s="26"/>
      <c r="S449" s="345">
        <f t="shared" si="162"/>
        <v>0</v>
      </c>
      <c r="T449" s="26"/>
      <c r="U449" s="26"/>
      <c r="V449" s="26"/>
      <c r="W449" s="26"/>
      <c r="X449" s="26"/>
      <c r="Y449" s="26"/>
      <c r="Z449" s="26"/>
      <c r="AA449" s="26"/>
      <c r="AB449" s="27"/>
      <c r="AC449" s="27"/>
      <c r="AD449" s="346" t="str">
        <f t="shared" si="177"/>
        <v>Insufficient Data</v>
      </c>
      <c r="AE449" s="125" t="str">
        <f t="shared" si="178"/>
        <v>Insufficient Data</v>
      </c>
      <c r="AF449" s="125" t="str">
        <f t="shared" si="179"/>
        <v>Insufficient Data</v>
      </c>
      <c r="AG449" s="31"/>
      <c r="AH449" s="31"/>
      <c r="AI449" s="125" t="str">
        <f t="shared" si="163"/>
        <v>Insufficient Data</v>
      </c>
      <c r="AJ449" s="125" t="str">
        <f t="shared" si="180"/>
        <v>Insufficient Data</v>
      </c>
      <c r="AK449" s="225" t="str">
        <f t="shared" si="164"/>
        <v>Yes</v>
      </c>
      <c r="AL449" s="29"/>
      <c r="AM449" s="29"/>
      <c r="AN449" s="125" t="str">
        <f t="shared" si="165"/>
        <v>Insufficient Data</v>
      </c>
      <c r="AO449" s="125" t="str">
        <f t="shared" si="166"/>
        <v>Insufficient Data</v>
      </c>
      <c r="AP449" s="225" t="str">
        <f t="shared" si="167"/>
        <v>Insufficient Data</v>
      </c>
      <c r="AQ449" s="322"/>
      <c r="AR449" s="322"/>
      <c r="AS449" s="28"/>
      <c r="AT449" s="26"/>
      <c r="AU449" s="26"/>
      <c r="AV449" s="26"/>
      <c r="AW449" s="26"/>
      <c r="AX449" s="26"/>
      <c r="AY449" s="26"/>
      <c r="AZ449" s="26"/>
      <c r="BA449" s="26"/>
      <c r="BB449" s="26"/>
      <c r="BC449" s="26"/>
      <c r="BD449" s="149"/>
      <c r="BE449" s="26"/>
      <c r="BF449" s="29"/>
      <c r="BG449" s="29"/>
      <c r="BH449" s="29"/>
      <c r="BI449" s="26"/>
      <c r="BJ449" s="347" t="str">
        <f t="shared" si="181"/>
        <v>No</v>
      </c>
      <c r="BK449" s="347" t="str">
        <f t="shared" si="168"/>
        <v>No</v>
      </c>
      <c r="BL449" s="347" t="str">
        <f t="shared" si="169"/>
        <v>No</v>
      </c>
      <c r="BM449" s="347" t="str">
        <f t="shared" si="170"/>
        <v>No</v>
      </c>
      <c r="BN449" s="347" t="str">
        <f t="shared" si="171"/>
        <v>No</v>
      </c>
      <c r="BO449" s="347" t="str">
        <f t="shared" si="172"/>
        <v>No</v>
      </c>
      <c r="BP449" s="347" t="str">
        <f t="shared" si="173"/>
        <v>No</v>
      </c>
      <c r="BQ449" s="347" t="str">
        <f t="shared" si="182"/>
        <v>No</v>
      </c>
      <c r="BR449" s="347" t="str">
        <f t="shared" si="174"/>
        <v>No</v>
      </c>
      <c r="BS449" s="347" t="str">
        <f t="shared" si="183"/>
        <v>No</v>
      </c>
      <c r="BT449" s="347" t="str">
        <f t="shared" si="184"/>
        <v>No</v>
      </c>
      <c r="BU449" s="347" t="str">
        <f t="shared" si="175"/>
        <v>Yes</v>
      </c>
      <c r="BV449" s="347" t="str">
        <f t="shared" si="176"/>
        <v>6th-12th</v>
      </c>
      <c r="BW449" s="347" t="str">
        <f t="shared" si="185"/>
        <v>No</v>
      </c>
      <c r="BX449" s="347" t="str">
        <f t="shared" si="186"/>
        <v>No</v>
      </c>
      <c r="BY449" s="347" t="str">
        <f t="shared" si="187"/>
        <v>No</v>
      </c>
      <c r="BZ449" s="347" t="str">
        <f t="shared" si="188"/>
        <v>No</v>
      </c>
    </row>
    <row r="450" spans="1:78" x14ac:dyDescent="0.3">
      <c r="A450" s="26"/>
      <c r="B450" s="26"/>
      <c r="C450" s="355"/>
      <c r="D450" s="322"/>
      <c r="E450" s="322"/>
      <c r="F450" s="26"/>
      <c r="G450" s="26"/>
      <c r="H450" s="26"/>
      <c r="I450" s="26"/>
      <c r="J450" s="26"/>
      <c r="K450" s="26"/>
      <c r="L450" s="26"/>
      <c r="M450" s="26"/>
      <c r="N450" s="25"/>
      <c r="O450" s="141"/>
      <c r="P450" s="26"/>
      <c r="Q450" s="141"/>
      <c r="R450" s="26"/>
      <c r="S450" s="345">
        <f t="shared" si="162"/>
        <v>0</v>
      </c>
      <c r="T450" s="26"/>
      <c r="U450" s="26"/>
      <c r="V450" s="26"/>
      <c r="W450" s="26"/>
      <c r="X450" s="26"/>
      <c r="Y450" s="26"/>
      <c r="Z450" s="26"/>
      <c r="AA450" s="26"/>
      <c r="AB450" s="27"/>
      <c r="AC450" s="27"/>
      <c r="AD450" s="346" t="str">
        <f t="shared" si="177"/>
        <v>Insufficient Data</v>
      </c>
      <c r="AE450" s="125" t="str">
        <f t="shared" si="178"/>
        <v>Insufficient Data</v>
      </c>
      <c r="AF450" s="125" t="str">
        <f t="shared" si="179"/>
        <v>Insufficient Data</v>
      </c>
      <c r="AG450" s="31"/>
      <c r="AH450" s="31"/>
      <c r="AI450" s="125" t="str">
        <f t="shared" si="163"/>
        <v>Insufficient Data</v>
      </c>
      <c r="AJ450" s="125" t="str">
        <f t="shared" si="180"/>
        <v>Insufficient Data</v>
      </c>
      <c r="AK450" s="225" t="str">
        <f t="shared" si="164"/>
        <v>Yes</v>
      </c>
      <c r="AL450" s="29"/>
      <c r="AM450" s="29"/>
      <c r="AN450" s="125" t="str">
        <f t="shared" si="165"/>
        <v>Insufficient Data</v>
      </c>
      <c r="AO450" s="125" t="str">
        <f t="shared" si="166"/>
        <v>Insufficient Data</v>
      </c>
      <c r="AP450" s="225" t="str">
        <f t="shared" si="167"/>
        <v>Insufficient Data</v>
      </c>
      <c r="AQ450" s="322"/>
      <c r="AR450" s="322"/>
      <c r="AS450" s="28"/>
      <c r="AT450" s="26"/>
      <c r="AU450" s="26"/>
      <c r="AV450" s="26"/>
      <c r="AW450" s="26"/>
      <c r="AX450" s="26"/>
      <c r="AY450" s="26"/>
      <c r="AZ450" s="26"/>
      <c r="BA450" s="26"/>
      <c r="BB450" s="26"/>
      <c r="BC450" s="26"/>
      <c r="BD450" s="149"/>
      <c r="BE450" s="26"/>
      <c r="BF450" s="29"/>
      <c r="BG450" s="29"/>
      <c r="BH450" s="29"/>
      <c r="BI450" s="26"/>
      <c r="BJ450" s="347" t="str">
        <f t="shared" si="181"/>
        <v>No</v>
      </c>
      <c r="BK450" s="347" t="str">
        <f t="shared" si="168"/>
        <v>No</v>
      </c>
      <c r="BL450" s="347" t="str">
        <f t="shared" si="169"/>
        <v>No</v>
      </c>
      <c r="BM450" s="347" t="str">
        <f t="shared" si="170"/>
        <v>No</v>
      </c>
      <c r="BN450" s="347" t="str">
        <f t="shared" si="171"/>
        <v>No</v>
      </c>
      <c r="BO450" s="347" t="str">
        <f t="shared" si="172"/>
        <v>No</v>
      </c>
      <c r="BP450" s="347" t="str">
        <f t="shared" si="173"/>
        <v>No</v>
      </c>
      <c r="BQ450" s="347" t="str">
        <f t="shared" si="182"/>
        <v>No</v>
      </c>
      <c r="BR450" s="347" t="str">
        <f t="shared" si="174"/>
        <v>No</v>
      </c>
      <c r="BS450" s="347" t="str">
        <f t="shared" si="183"/>
        <v>No</v>
      </c>
      <c r="BT450" s="347" t="str">
        <f t="shared" si="184"/>
        <v>No</v>
      </c>
      <c r="BU450" s="347" t="str">
        <f t="shared" si="175"/>
        <v>Yes</v>
      </c>
      <c r="BV450" s="347" t="str">
        <f t="shared" si="176"/>
        <v>6th-12th</v>
      </c>
      <c r="BW450" s="347" t="str">
        <f t="shared" si="185"/>
        <v>No</v>
      </c>
      <c r="BX450" s="347" t="str">
        <f t="shared" si="186"/>
        <v>No</v>
      </c>
      <c r="BY450" s="347" t="str">
        <f t="shared" si="187"/>
        <v>No</v>
      </c>
      <c r="BZ450" s="347" t="str">
        <f t="shared" si="188"/>
        <v>No</v>
      </c>
    </row>
    <row r="451" spans="1:78" x14ac:dyDescent="0.3">
      <c r="A451" s="26"/>
      <c r="B451" s="26"/>
      <c r="C451" s="355"/>
      <c r="D451" s="322"/>
      <c r="E451" s="322"/>
      <c r="F451" s="26"/>
      <c r="G451" s="26"/>
      <c r="H451" s="26"/>
      <c r="I451" s="26"/>
      <c r="J451" s="26"/>
      <c r="K451" s="26"/>
      <c r="L451" s="26"/>
      <c r="M451" s="26"/>
      <c r="N451" s="25"/>
      <c r="O451" s="141"/>
      <c r="P451" s="26"/>
      <c r="Q451" s="141"/>
      <c r="R451" s="26"/>
      <c r="S451" s="345">
        <f t="shared" ref="S451:S514" si="189">O451+Q451</f>
        <v>0</v>
      </c>
      <c r="T451" s="26"/>
      <c r="U451" s="26"/>
      <c r="V451" s="26"/>
      <c r="W451" s="26"/>
      <c r="X451" s="26"/>
      <c r="Y451" s="26"/>
      <c r="Z451" s="26"/>
      <c r="AA451" s="26"/>
      <c r="AB451" s="27"/>
      <c r="AC451" s="27"/>
      <c r="AD451" s="346" t="str">
        <f t="shared" si="177"/>
        <v>Insufficient Data</v>
      </c>
      <c r="AE451" s="125" t="str">
        <f t="shared" si="178"/>
        <v>Insufficient Data</v>
      </c>
      <c r="AF451" s="125" t="str">
        <f t="shared" si="179"/>
        <v>Insufficient Data</v>
      </c>
      <c r="AG451" s="31"/>
      <c r="AH451" s="31"/>
      <c r="AI451" s="125" t="str">
        <f t="shared" ref="AI451:AI514" si="190">IF(AG451="","Insufficient Data",IF(AH451="","Insufficient Data",AH451-AG451))</f>
        <v>Insufficient Data</v>
      </c>
      <c r="AJ451" s="125" t="str">
        <f t="shared" si="180"/>
        <v>Insufficient Data</v>
      </c>
      <c r="AK451" s="225" t="str">
        <f t="shared" ref="AK451:AK514" si="191">IF(OR(AG451=90%,AG451&lt;90%),"Yes","No")</f>
        <v>Yes</v>
      </c>
      <c r="AL451" s="29"/>
      <c r="AM451" s="29"/>
      <c r="AN451" s="125" t="str">
        <f t="shared" ref="AN451:AN514" si="192">IF(AL451="","Insufficient Data",IF(AM451="","Insufficient Data",AM451-AL451))</f>
        <v>Insufficient Data</v>
      </c>
      <c r="AO451" s="125" t="str">
        <f t="shared" ref="AO451:AO514" si="193">IF(AN451="Insufficient Data","Insufficient Data",IF(AN451=0,"No Change",IF(AN451&lt;0,"Improved",IF(AN451&gt;0,"Declined"))))</f>
        <v>Insufficient Data</v>
      </c>
      <c r="AP451" s="225" t="str">
        <f t="shared" ref="AP451:AP514" si="194">IF(AL451="","Insufficient Data",IF(AL451=0,"No",IF(AL451&gt;0,"Yes")))</f>
        <v>Insufficient Data</v>
      </c>
      <c r="AQ451" s="322"/>
      <c r="AR451" s="322"/>
      <c r="AS451" s="28"/>
      <c r="AT451" s="26"/>
      <c r="AU451" s="26"/>
      <c r="AV451" s="26"/>
      <c r="AW451" s="26"/>
      <c r="AX451" s="26"/>
      <c r="AY451" s="26"/>
      <c r="AZ451" s="26"/>
      <c r="BA451" s="26"/>
      <c r="BB451" s="26"/>
      <c r="BC451" s="26"/>
      <c r="BD451" s="149"/>
      <c r="BE451" s="26"/>
      <c r="BF451" s="29"/>
      <c r="BG451" s="29"/>
      <c r="BH451" s="29"/>
      <c r="BI451" s="26"/>
      <c r="BJ451" s="347" t="str">
        <f t="shared" si="181"/>
        <v>No</v>
      </c>
      <c r="BK451" s="347" t="str">
        <f t="shared" ref="BK451:BK514" si="195">IF($Q451&gt;0,"Yes","No")</f>
        <v>No</v>
      </c>
      <c r="BL451" s="347" t="str">
        <f t="shared" ref="BL451:BL514" si="196">IF(AND($BJ451="yes",$BK451="yes"),"Yes","No")</f>
        <v>No</v>
      </c>
      <c r="BM451" s="347" t="str">
        <f t="shared" ref="BM451:BM514" si="197">IF(OR($I451=4,$I451=5,$I451=6,$I451=7,$I451=8),"Yes","No")</f>
        <v>No</v>
      </c>
      <c r="BN451" s="347" t="str">
        <f t="shared" ref="BN451:BN514" si="198">IF(OR($I451=3,$I451=4,$I451=5,$I451=6,$I451=7,$I451=8),"Yes","No")</f>
        <v>No</v>
      </c>
      <c r="BO451" s="347" t="str">
        <f t="shared" ref="BO451:BO514" si="199">IF(OR($I451=7,$I451=8,$I451=10,$I451=11,$I451=12),"Yes","No")</f>
        <v>No</v>
      </c>
      <c r="BP451" s="347" t="str">
        <f t="shared" ref="BP451:BP514" si="200">IF(OR($I451=9,$I451=10,$I451=11,$I451=12),"Yes","No")</f>
        <v>No</v>
      </c>
      <c r="BQ451" s="347" t="str">
        <f t="shared" si="182"/>
        <v>No</v>
      </c>
      <c r="BR451" s="347" t="str">
        <f t="shared" ref="BR451:BR514" si="201">IF(OR($I451=1,$I451=2,$I451=3,$I451=4,$I451=5,$I451=6,$I451=7,$I451=8,$I451=9,$I451=10,$I451=11,$I451=12),"Yes","No")</f>
        <v>No</v>
      </c>
      <c r="BS451" s="347" t="str">
        <f t="shared" si="183"/>
        <v>No</v>
      </c>
      <c r="BT451" s="347" t="str">
        <f t="shared" si="184"/>
        <v>No</v>
      </c>
      <c r="BU451" s="347" t="str">
        <f t="shared" ref="BU451:BU514" si="202">IF(OR(AG451=90%,AG451&lt;90%),"Yes","No")</f>
        <v>Yes</v>
      </c>
      <c r="BV451" s="347" t="str">
        <f t="shared" ref="BV451:BV514" si="203">IF(OR($I451="Pre-K",$I451="K",$I451=1,$I451=2,$I451=3,$I451=4,$I451=5),"PK-5","6th-12th")</f>
        <v>6th-12th</v>
      </c>
      <c r="BW451" s="347" t="str">
        <f t="shared" si="185"/>
        <v>No</v>
      </c>
      <c r="BX451" s="347" t="str">
        <f t="shared" si="186"/>
        <v>No</v>
      </c>
      <c r="BY451" s="347" t="str">
        <f t="shared" si="187"/>
        <v>No</v>
      </c>
      <c r="BZ451" s="347" t="str">
        <f t="shared" si="188"/>
        <v>No</v>
      </c>
    </row>
    <row r="452" spans="1:78" x14ac:dyDescent="0.3">
      <c r="A452" s="26"/>
      <c r="B452" s="26"/>
      <c r="C452" s="355"/>
      <c r="D452" s="322"/>
      <c r="E452" s="322"/>
      <c r="F452" s="26"/>
      <c r="G452" s="26"/>
      <c r="H452" s="26"/>
      <c r="I452" s="26"/>
      <c r="J452" s="26"/>
      <c r="K452" s="26"/>
      <c r="L452" s="26"/>
      <c r="M452" s="26"/>
      <c r="N452" s="25"/>
      <c r="O452" s="141"/>
      <c r="P452" s="26"/>
      <c r="Q452" s="141"/>
      <c r="R452" s="26"/>
      <c r="S452" s="345">
        <f t="shared" si="189"/>
        <v>0</v>
      </c>
      <c r="T452" s="26"/>
      <c r="U452" s="26"/>
      <c r="V452" s="26"/>
      <c r="W452" s="26"/>
      <c r="X452" s="26"/>
      <c r="Y452" s="26"/>
      <c r="Z452" s="26"/>
      <c r="AA452" s="26"/>
      <c r="AB452" s="27"/>
      <c r="AC452" s="27"/>
      <c r="AD452" s="346" t="str">
        <f t="shared" ref="AD452:AD515" si="204">IF(AB452="","Insufficient Data",IF(AC452="","Insufficient Data",AC452-AB452))</f>
        <v>Insufficient Data</v>
      </c>
      <c r="AE452" s="125" t="str">
        <f t="shared" ref="AE452:AE515" si="205">IF(AD452="Insufficient Data","Insufficient Data",IF(AD452=0,"No Change",IF(AD452&gt;0,"Improved",IF(AD452&lt;0,"Declined"))))</f>
        <v>Insufficient Data</v>
      </c>
      <c r="AF452" s="125" t="str">
        <f t="shared" ref="AF452:AF515" si="206">IF(AB452="","Insufficient Data",IF(AB452&gt;=3,"No",IF(AB452&lt;3,"Yes")))</f>
        <v>Insufficient Data</v>
      </c>
      <c r="AG452" s="31"/>
      <c r="AH452" s="31"/>
      <c r="AI452" s="125" t="str">
        <f t="shared" si="190"/>
        <v>Insufficient Data</v>
      </c>
      <c r="AJ452" s="125" t="str">
        <f t="shared" ref="AJ452:AJ515" si="207">IF(AI452="Insufficient Data","Insufficient Data",IF(AI452=0,"No Change",IF(AI452&gt;0,"Improved",IF(AI452&lt;0,"Declined"))))</f>
        <v>Insufficient Data</v>
      </c>
      <c r="AK452" s="225" t="str">
        <f t="shared" si="191"/>
        <v>Yes</v>
      </c>
      <c r="AL452" s="29"/>
      <c r="AM452" s="29"/>
      <c r="AN452" s="125" t="str">
        <f t="shared" si="192"/>
        <v>Insufficient Data</v>
      </c>
      <c r="AO452" s="125" t="str">
        <f t="shared" si="193"/>
        <v>Insufficient Data</v>
      </c>
      <c r="AP452" s="225" t="str">
        <f t="shared" si="194"/>
        <v>Insufficient Data</v>
      </c>
      <c r="AQ452" s="322"/>
      <c r="AR452" s="322"/>
      <c r="AS452" s="28"/>
      <c r="AT452" s="26"/>
      <c r="AU452" s="26"/>
      <c r="AV452" s="26"/>
      <c r="AW452" s="26"/>
      <c r="AX452" s="26"/>
      <c r="AY452" s="26"/>
      <c r="AZ452" s="26"/>
      <c r="BA452" s="26"/>
      <c r="BB452" s="26"/>
      <c r="BC452" s="26"/>
      <c r="BD452" s="149"/>
      <c r="BE452" s="26"/>
      <c r="BF452" s="29"/>
      <c r="BG452" s="29"/>
      <c r="BH452" s="29"/>
      <c r="BI452" s="26"/>
      <c r="BJ452" s="347" t="str">
        <f t="shared" ref="BJ452:BJ515" si="208">IF($O452&gt;0,"Yes","No")</f>
        <v>No</v>
      </c>
      <c r="BK452" s="347" t="str">
        <f t="shared" si="195"/>
        <v>No</v>
      </c>
      <c r="BL452" s="347" t="str">
        <f t="shared" si="196"/>
        <v>No</v>
      </c>
      <c r="BM452" s="347" t="str">
        <f t="shared" si="197"/>
        <v>No</v>
      </c>
      <c r="BN452" s="347" t="str">
        <f t="shared" si="198"/>
        <v>No</v>
      </c>
      <c r="BO452" s="347" t="str">
        <f t="shared" si="199"/>
        <v>No</v>
      </c>
      <c r="BP452" s="347" t="str">
        <f t="shared" si="200"/>
        <v>No</v>
      </c>
      <c r="BQ452" s="347" t="str">
        <f t="shared" ref="BQ452:BQ515" si="209">IF(OR($I452=1,$I452=2,$I452=3,$I452=4,$I452=5),"Yes","No")</f>
        <v>No</v>
      </c>
      <c r="BR452" s="347" t="str">
        <f t="shared" si="201"/>
        <v>No</v>
      </c>
      <c r="BS452" s="347" t="str">
        <f t="shared" ref="BS452:BS515" si="210">IF(OR($I452="Pre-K",$I452="K",$I452=1,$I452=2,$I452=3,$I452=4,$I452=5),"Yes","No")</f>
        <v>No</v>
      </c>
      <c r="BT452" s="347" t="str">
        <f t="shared" ref="BT452:BT515" si="211">IF(OR($I452=6,$I452=7,$I452=8,$I452=9,$I452=10,$I452=11,$I452=12),"Yes","No")</f>
        <v>No</v>
      </c>
      <c r="BU452" s="347" t="str">
        <f t="shared" si="202"/>
        <v>Yes</v>
      </c>
      <c r="BV452" s="347" t="str">
        <f t="shared" si="203"/>
        <v>6th-12th</v>
      </c>
      <c r="BW452" s="347" t="str">
        <f t="shared" ref="BW452:BW515" si="212">IF(AND(BO452="Yes",AF452="Yes",AE452="Improved"),"Yes","No")</f>
        <v>No</v>
      </c>
      <c r="BX452" s="347" t="str">
        <f t="shared" ref="BX452:BX515" si="213">IF(OR($X452="Improved",$X452="No change",$X452="No change",$X452="Declined",$X452="Did not need to improve"),"Yes","No")</f>
        <v>No</v>
      </c>
      <c r="BY452" s="347" t="str">
        <f t="shared" ref="BY452:BY515" si="214">IF(OR($AA452="Improved",$AA452="No change",$AA452="No change",$AA452="Declined",$AA452="Did not need to improve"),"Yes","No")</f>
        <v>No</v>
      </c>
      <c r="BZ452" s="347" t="str">
        <f t="shared" ref="BZ452:BZ515" si="215">IF(OR(BA452="Improved",BA452="No change",BA452="Declined",BA452="Did not need to improve"),"Yes","No")</f>
        <v>No</v>
      </c>
    </row>
    <row r="453" spans="1:78" x14ac:dyDescent="0.3">
      <c r="A453" s="26"/>
      <c r="B453" s="26"/>
      <c r="C453" s="355"/>
      <c r="D453" s="322"/>
      <c r="E453" s="322"/>
      <c r="F453" s="26"/>
      <c r="G453" s="26"/>
      <c r="H453" s="26"/>
      <c r="I453" s="26"/>
      <c r="J453" s="26"/>
      <c r="K453" s="26"/>
      <c r="L453" s="26"/>
      <c r="M453" s="26"/>
      <c r="N453" s="25"/>
      <c r="O453" s="141"/>
      <c r="P453" s="26"/>
      <c r="Q453" s="141"/>
      <c r="R453" s="26"/>
      <c r="S453" s="345">
        <f t="shared" si="189"/>
        <v>0</v>
      </c>
      <c r="T453" s="26"/>
      <c r="U453" s="26"/>
      <c r="V453" s="26"/>
      <c r="W453" s="26"/>
      <c r="X453" s="26"/>
      <c r="Y453" s="26"/>
      <c r="Z453" s="26"/>
      <c r="AA453" s="26"/>
      <c r="AB453" s="27"/>
      <c r="AC453" s="27"/>
      <c r="AD453" s="346" t="str">
        <f t="shared" si="204"/>
        <v>Insufficient Data</v>
      </c>
      <c r="AE453" s="125" t="str">
        <f t="shared" si="205"/>
        <v>Insufficient Data</v>
      </c>
      <c r="AF453" s="125" t="str">
        <f t="shared" si="206"/>
        <v>Insufficient Data</v>
      </c>
      <c r="AG453" s="31"/>
      <c r="AH453" s="31"/>
      <c r="AI453" s="125" t="str">
        <f t="shared" si="190"/>
        <v>Insufficient Data</v>
      </c>
      <c r="AJ453" s="125" t="str">
        <f t="shared" si="207"/>
        <v>Insufficient Data</v>
      </c>
      <c r="AK453" s="225" t="str">
        <f t="shared" si="191"/>
        <v>Yes</v>
      </c>
      <c r="AL453" s="29"/>
      <c r="AM453" s="29"/>
      <c r="AN453" s="125" t="str">
        <f t="shared" si="192"/>
        <v>Insufficient Data</v>
      </c>
      <c r="AO453" s="125" t="str">
        <f t="shared" si="193"/>
        <v>Insufficient Data</v>
      </c>
      <c r="AP453" s="225" t="str">
        <f t="shared" si="194"/>
        <v>Insufficient Data</v>
      </c>
      <c r="AQ453" s="322"/>
      <c r="AR453" s="322"/>
      <c r="AS453" s="28"/>
      <c r="AT453" s="26"/>
      <c r="AU453" s="26"/>
      <c r="AV453" s="26"/>
      <c r="AW453" s="26"/>
      <c r="AX453" s="26"/>
      <c r="AY453" s="26"/>
      <c r="AZ453" s="26"/>
      <c r="BA453" s="26"/>
      <c r="BB453" s="26"/>
      <c r="BC453" s="26"/>
      <c r="BD453" s="149"/>
      <c r="BE453" s="26"/>
      <c r="BF453" s="29"/>
      <c r="BG453" s="29"/>
      <c r="BH453" s="29"/>
      <c r="BI453" s="26"/>
      <c r="BJ453" s="347" t="str">
        <f t="shared" si="208"/>
        <v>No</v>
      </c>
      <c r="BK453" s="347" t="str">
        <f t="shared" si="195"/>
        <v>No</v>
      </c>
      <c r="BL453" s="347" t="str">
        <f t="shared" si="196"/>
        <v>No</v>
      </c>
      <c r="BM453" s="347" t="str">
        <f t="shared" si="197"/>
        <v>No</v>
      </c>
      <c r="BN453" s="347" t="str">
        <f t="shared" si="198"/>
        <v>No</v>
      </c>
      <c r="BO453" s="347" t="str">
        <f t="shared" si="199"/>
        <v>No</v>
      </c>
      <c r="BP453" s="347" t="str">
        <f t="shared" si="200"/>
        <v>No</v>
      </c>
      <c r="BQ453" s="347" t="str">
        <f t="shared" si="209"/>
        <v>No</v>
      </c>
      <c r="BR453" s="347" t="str">
        <f t="shared" si="201"/>
        <v>No</v>
      </c>
      <c r="BS453" s="347" t="str">
        <f t="shared" si="210"/>
        <v>No</v>
      </c>
      <c r="BT453" s="347" t="str">
        <f t="shared" si="211"/>
        <v>No</v>
      </c>
      <c r="BU453" s="347" t="str">
        <f t="shared" si="202"/>
        <v>Yes</v>
      </c>
      <c r="BV453" s="347" t="str">
        <f t="shared" si="203"/>
        <v>6th-12th</v>
      </c>
      <c r="BW453" s="347" t="str">
        <f t="shared" si="212"/>
        <v>No</v>
      </c>
      <c r="BX453" s="347" t="str">
        <f t="shared" si="213"/>
        <v>No</v>
      </c>
      <c r="BY453" s="347" t="str">
        <f t="shared" si="214"/>
        <v>No</v>
      </c>
      <c r="BZ453" s="347" t="str">
        <f t="shared" si="215"/>
        <v>No</v>
      </c>
    </row>
    <row r="454" spans="1:78" x14ac:dyDescent="0.3">
      <c r="A454" s="26"/>
      <c r="B454" s="26"/>
      <c r="C454" s="355"/>
      <c r="D454" s="322"/>
      <c r="E454" s="322"/>
      <c r="F454" s="26"/>
      <c r="G454" s="26"/>
      <c r="H454" s="26"/>
      <c r="I454" s="26"/>
      <c r="J454" s="26"/>
      <c r="K454" s="26"/>
      <c r="L454" s="26"/>
      <c r="M454" s="26"/>
      <c r="N454" s="25"/>
      <c r="O454" s="141"/>
      <c r="P454" s="26"/>
      <c r="Q454" s="141"/>
      <c r="R454" s="26"/>
      <c r="S454" s="345">
        <f t="shared" si="189"/>
        <v>0</v>
      </c>
      <c r="T454" s="26"/>
      <c r="U454" s="26"/>
      <c r="V454" s="26"/>
      <c r="W454" s="26"/>
      <c r="X454" s="26"/>
      <c r="Y454" s="26"/>
      <c r="Z454" s="26"/>
      <c r="AA454" s="26"/>
      <c r="AB454" s="27"/>
      <c r="AC454" s="27"/>
      <c r="AD454" s="346" t="str">
        <f t="shared" si="204"/>
        <v>Insufficient Data</v>
      </c>
      <c r="AE454" s="125" t="str">
        <f t="shared" si="205"/>
        <v>Insufficient Data</v>
      </c>
      <c r="AF454" s="125" t="str">
        <f t="shared" si="206"/>
        <v>Insufficient Data</v>
      </c>
      <c r="AG454" s="31"/>
      <c r="AH454" s="31"/>
      <c r="AI454" s="125" t="str">
        <f t="shared" si="190"/>
        <v>Insufficient Data</v>
      </c>
      <c r="AJ454" s="125" t="str">
        <f t="shared" si="207"/>
        <v>Insufficient Data</v>
      </c>
      <c r="AK454" s="225" t="str">
        <f t="shared" si="191"/>
        <v>Yes</v>
      </c>
      <c r="AL454" s="29"/>
      <c r="AM454" s="29"/>
      <c r="AN454" s="125" t="str">
        <f t="shared" si="192"/>
        <v>Insufficient Data</v>
      </c>
      <c r="AO454" s="125" t="str">
        <f t="shared" si="193"/>
        <v>Insufficient Data</v>
      </c>
      <c r="AP454" s="225" t="str">
        <f t="shared" si="194"/>
        <v>Insufficient Data</v>
      </c>
      <c r="AQ454" s="322"/>
      <c r="AR454" s="322"/>
      <c r="AS454" s="28"/>
      <c r="AT454" s="26"/>
      <c r="AU454" s="26"/>
      <c r="AV454" s="26"/>
      <c r="AW454" s="26"/>
      <c r="AX454" s="26"/>
      <c r="AY454" s="26"/>
      <c r="AZ454" s="26"/>
      <c r="BA454" s="26"/>
      <c r="BB454" s="26"/>
      <c r="BC454" s="26"/>
      <c r="BD454" s="149"/>
      <c r="BE454" s="26"/>
      <c r="BF454" s="29"/>
      <c r="BG454" s="29"/>
      <c r="BH454" s="29"/>
      <c r="BI454" s="26"/>
      <c r="BJ454" s="347" t="str">
        <f t="shared" si="208"/>
        <v>No</v>
      </c>
      <c r="BK454" s="347" t="str">
        <f t="shared" si="195"/>
        <v>No</v>
      </c>
      <c r="BL454" s="347" t="str">
        <f t="shared" si="196"/>
        <v>No</v>
      </c>
      <c r="BM454" s="347" t="str">
        <f t="shared" si="197"/>
        <v>No</v>
      </c>
      <c r="BN454" s="347" t="str">
        <f t="shared" si="198"/>
        <v>No</v>
      </c>
      <c r="BO454" s="347" t="str">
        <f t="shared" si="199"/>
        <v>No</v>
      </c>
      <c r="BP454" s="347" t="str">
        <f t="shared" si="200"/>
        <v>No</v>
      </c>
      <c r="BQ454" s="347" t="str">
        <f t="shared" si="209"/>
        <v>No</v>
      </c>
      <c r="BR454" s="347" t="str">
        <f t="shared" si="201"/>
        <v>No</v>
      </c>
      <c r="BS454" s="347" t="str">
        <f t="shared" si="210"/>
        <v>No</v>
      </c>
      <c r="BT454" s="347" t="str">
        <f t="shared" si="211"/>
        <v>No</v>
      </c>
      <c r="BU454" s="347" t="str">
        <f t="shared" si="202"/>
        <v>Yes</v>
      </c>
      <c r="BV454" s="347" t="str">
        <f t="shared" si="203"/>
        <v>6th-12th</v>
      </c>
      <c r="BW454" s="347" t="str">
        <f t="shared" si="212"/>
        <v>No</v>
      </c>
      <c r="BX454" s="347" t="str">
        <f t="shared" si="213"/>
        <v>No</v>
      </c>
      <c r="BY454" s="347" t="str">
        <f t="shared" si="214"/>
        <v>No</v>
      </c>
      <c r="BZ454" s="347" t="str">
        <f t="shared" si="215"/>
        <v>No</v>
      </c>
    </row>
    <row r="455" spans="1:78" x14ac:dyDescent="0.3">
      <c r="A455" s="26"/>
      <c r="B455" s="26"/>
      <c r="C455" s="355"/>
      <c r="D455" s="322"/>
      <c r="E455" s="322"/>
      <c r="F455" s="26"/>
      <c r="G455" s="26"/>
      <c r="H455" s="26"/>
      <c r="I455" s="26"/>
      <c r="J455" s="26"/>
      <c r="K455" s="26"/>
      <c r="L455" s="26"/>
      <c r="M455" s="26"/>
      <c r="N455" s="25"/>
      <c r="O455" s="141"/>
      <c r="P455" s="26"/>
      <c r="Q455" s="141"/>
      <c r="R455" s="26"/>
      <c r="S455" s="345">
        <f t="shared" si="189"/>
        <v>0</v>
      </c>
      <c r="T455" s="26"/>
      <c r="U455" s="26"/>
      <c r="V455" s="26"/>
      <c r="W455" s="26"/>
      <c r="X455" s="26"/>
      <c r="Y455" s="26"/>
      <c r="Z455" s="26"/>
      <c r="AA455" s="26"/>
      <c r="AB455" s="27"/>
      <c r="AC455" s="27"/>
      <c r="AD455" s="346" t="str">
        <f t="shared" si="204"/>
        <v>Insufficient Data</v>
      </c>
      <c r="AE455" s="125" t="str">
        <f t="shared" si="205"/>
        <v>Insufficient Data</v>
      </c>
      <c r="AF455" s="125" t="str">
        <f t="shared" si="206"/>
        <v>Insufficient Data</v>
      </c>
      <c r="AG455" s="31"/>
      <c r="AH455" s="31"/>
      <c r="AI455" s="125" t="str">
        <f t="shared" si="190"/>
        <v>Insufficient Data</v>
      </c>
      <c r="AJ455" s="125" t="str">
        <f t="shared" si="207"/>
        <v>Insufficient Data</v>
      </c>
      <c r="AK455" s="225" t="str">
        <f t="shared" si="191"/>
        <v>Yes</v>
      </c>
      <c r="AL455" s="29"/>
      <c r="AM455" s="29"/>
      <c r="AN455" s="125" t="str">
        <f t="shared" si="192"/>
        <v>Insufficient Data</v>
      </c>
      <c r="AO455" s="125" t="str">
        <f t="shared" si="193"/>
        <v>Insufficient Data</v>
      </c>
      <c r="AP455" s="225" t="str">
        <f t="shared" si="194"/>
        <v>Insufficient Data</v>
      </c>
      <c r="AQ455" s="322"/>
      <c r="AR455" s="322"/>
      <c r="AS455" s="28"/>
      <c r="AT455" s="26"/>
      <c r="AU455" s="26"/>
      <c r="AV455" s="26"/>
      <c r="AW455" s="26"/>
      <c r="AX455" s="26"/>
      <c r="AY455" s="26"/>
      <c r="AZ455" s="26"/>
      <c r="BA455" s="26"/>
      <c r="BB455" s="26"/>
      <c r="BC455" s="26"/>
      <c r="BD455" s="149"/>
      <c r="BE455" s="26"/>
      <c r="BF455" s="29"/>
      <c r="BG455" s="29"/>
      <c r="BH455" s="29"/>
      <c r="BI455" s="26"/>
      <c r="BJ455" s="347" t="str">
        <f t="shared" si="208"/>
        <v>No</v>
      </c>
      <c r="BK455" s="347" t="str">
        <f t="shared" si="195"/>
        <v>No</v>
      </c>
      <c r="BL455" s="347" t="str">
        <f t="shared" si="196"/>
        <v>No</v>
      </c>
      <c r="BM455" s="347" t="str">
        <f t="shared" si="197"/>
        <v>No</v>
      </c>
      <c r="BN455" s="347" t="str">
        <f t="shared" si="198"/>
        <v>No</v>
      </c>
      <c r="BO455" s="347" t="str">
        <f t="shared" si="199"/>
        <v>No</v>
      </c>
      <c r="BP455" s="347" t="str">
        <f t="shared" si="200"/>
        <v>No</v>
      </c>
      <c r="BQ455" s="347" t="str">
        <f t="shared" si="209"/>
        <v>No</v>
      </c>
      <c r="BR455" s="347" t="str">
        <f t="shared" si="201"/>
        <v>No</v>
      </c>
      <c r="BS455" s="347" t="str">
        <f t="shared" si="210"/>
        <v>No</v>
      </c>
      <c r="BT455" s="347" t="str">
        <f t="shared" si="211"/>
        <v>No</v>
      </c>
      <c r="BU455" s="347" t="str">
        <f t="shared" si="202"/>
        <v>Yes</v>
      </c>
      <c r="BV455" s="347" t="str">
        <f t="shared" si="203"/>
        <v>6th-12th</v>
      </c>
      <c r="BW455" s="347" t="str">
        <f t="shared" si="212"/>
        <v>No</v>
      </c>
      <c r="BX455" s="347" t="str">
        <f t="shared" si="213"/>
        <v>No</v>
      </c>
      <c r="BY455" s="347" t="str">
        <f t="shared" si="214"/>
        <v>No</v>
      </c>
      <c r="BZ455" s="347" t="str">
        <f t="shared" si="215"/>
        <v>No</v>
      </c>
    </row>
    <row r="456" spans="1:78" x14ac:dyDescent="0.3">
      <c r="A456" s="26"/>
      <c r="B456" s="26"/>
      <c r="C456" s="355"/>
      <c r="D456" s="322"/>
      <c r="E456" s="322"/>
      <c r="F456" s="26"/>
      <c r="G456" s="26"/>
      <c r="H456" s="26"/>
      <c r="I456" s="26"/>
      <c r="J456" s="26"/>
      <c r="K456" s="26"/>
      <c r="L456" s="26"/>
      <c r="M456" s="26"/>
      <c r="N456" s="25"/>
      <c r="O456" s="141"/>
      <c r="P456" s="26"/>
      <c r="Q456" s="141"/>
      <c r="R456" s="26"/>
      <c r="S456" s="345">
        <f t="shared" si="189"/>
        <v>0</v>
      </c>
      <c r="T456" s="26"/>
      <c r="U456" s="26"/>
      <c r="V456" s="26"/>
      <c r="W456" s="26"/>
      <c r="X456" s="26"/>
      <c r="Y456" s="26"/>
      <c r="Z456" s="26"/>
      <c r="AA456" s="26"/>
      <c r="AB456" s="27"/>
      <c r="AC456" s="27"/>
      <c r="AD456" s="346" t="str">
        <f t="shared" si="204"/>
        <v>Insufficient Data</v>
      </c>
      <c r="AE456" s="125" t="str">
        <f t="shared" si="205"/>
        <v>Insufficient Data</v>
      </c>
      <c r="AF456" s="125" t="str">
        <f t="shared" si="206"/>
        <v>Insufficient Data</v>
      </c>
      <c r="AG456" s="31"/>
      <c r="AH456" s="31"/>
      <c r="AI456" s="125" t="str">
        <f t="shared" si="190"/>
        <v>Insufficient Data</v>
      </c>
      <c r="AJ456" s="125" t="str">
        <f t="shared" si="207"/>
        <v>Insufficient Data</v>
      </c>
      <c r="AK456" s="225" t="str">
        <f t="shared" si="191"/>
        <v>Yes</v>
      </c>
      <c r="AL456" s="29"/>
      <c r="AM456" s="29"/>
      <c r="AN456" s="125" t="str">
        <f t="shared" si="192"/>
        <v>Insufficient Data</v>
      </c>
      <c r="AO456" s="125" t="str">
        <f t="shared" si="193"/>
        <v>Insufficient Data</v>
      </c>
      <c r="AP456" s="225" t="str">
        <f t="shared" si="194"/>
        <v>Insufficient Data</v>
      </c>
      <c r="AQ456" s="322"/>
      <c r="AR456" s="322"/>
      <c r="AS456" s="28"/>
      <c r="AT456" s="26"/>
      <c r="AU456" s="26"/>
      <c r="AV456" s="26"/>
      <c r="AW456" s="26"/>
      <c r="AX456" s="26"/>
      <c r="AY456" s="26"/>
      <c r="AZ456" s="26"/>
      <c r="BA456" s="26"/>
      <c r="BB456" s="26"/>
      <c r="BC456" s="26"/>
      <c r="BD456" s="149"/>
      <c r="BE456" s="26"/>
      <c r="BF456" s="29"/>
      <c r="BG456" s="29"/>
      <c r="BH456" s="29"/>
      <c r="BI456" s="26"/>
      <c r="BJ456" s="347" t="str">
        <f t="shared" si="208"/>
        <v>No</v>
      </c>
      <c r="BK456" s="347" t="str">
        <f t="shared" si="195"/>
        <v>No</v>
      </c>
      <c r="BL456" s="347" t="str">
        <f t="shared" si="196"/>
        <v>No</v>
      </c>
      <c r="BM456" s="347" t="str">
        <f t="shared" si="197"/>
        <v>No</v>
      </c>
      <c r="BN456" s="347" t="str">
        <f t="shared" si="198"/>
        <v>No</v>
      </c>
      <c r="BO456" s="347" t="str">
        <f t="shared" si="199"/>
        <v>No</v>
      </c>
      <c r="BP456" s="347" t="str">
        <f t="shared" si="200"/>
        <v>No</v>
      </c>
      <c r="BQ456" s="347" t="str">
        <f t="shared" si="209"/>
        <v>No</v>
      </c>
      <c r="BR456" s="347" t="str">
        <f t="shared" si="201"/>
        <v>No</v>
      </c>
      <c r="BS456" s="347" t="str">
        <f t="shared" si="210"/>
        <v>No</v>
      </c>
      <c r="BT456" s="347" t="str">
        <f t="shared" si="211"/>
        <v>No</v>
      </c>
      <c r="BU456" s="347" t="str">
        <f t="shared" si="202"/>
        <v>Yes</v>
      </c>
      <c r="BV456" s="347" t="str">
        <f t="shared" si="203"/>
        <v>6th-12th</v>
      </c>
      <c r="BW456" s="347" t="str">
        <f t="shared" si="212"/>
        <v>No</v>
      </c>
      <c r="BX456" s="347" t="str">
        <f t="shared" si="213"/>
        <v>No</v>
      </c>
      <c r="BY456" s="347" t="str">
        <f t="shared" si="214"/>
        <v>No</v>
      </c>
      <c r="BZ456" s="347" t="str">
        <f t="shared" si="215"/>
        <v>No</v>
      </c>
    </row>
    <row r="457" spans="1:78" x14ac:dyDescent="0.3">
      <c r="A457" s="26"/>
      <c r="B457" s="26"/>
      <c r="C457" s="355"/>
      <c r="D457" s="322"/>
      <c r="E457" s="322"/>
      <c r="F457" s="26"/>
      <c r="G457" s="26"/>
      <c r="H457" s="26"/>
      <c r="I457" s="26"/>
      <c r="J457" s="26"/>
      <c r="K457" s="26"/>
      <c r="L457" s="26"/>
      <c r="M457" s="26"/>
      <c r="N457" s="25"/>
      <c r="O457" s="141"/>
      <c r="P457" s="26"/>
      <c r="Q457" s="141"/>
      <c r="R457" s="26"/>
      <c r="S457" s="345">
        <f t="shared" si="189"/>
        <v>0</v>
      </c>
      <c r="T457" s="26"/>
      <c r="U457" s="26"/>
      <c r="V457" s="26"/>
      <c r="W457" s="26"/>
      <c r="X457" s="26"/>
      <c r="Y457" s="26"/>
      <c r="Z457" s="26"/>
      <c r="AA457" s="26"/>
      <c r="AB457" s="27"/>
      <c r="AC457" s="27"/>
      <c r="AD457" s="346" t="str">
        <f t="shared" si="204"/>
        <v>Insufficient Data</v>
      </c>
      <c r="AE457" s="125" t="str">
        <f t="shared" si="205"/>
        <v>Insufficient Data</v>
      </c>
      <c r="AF457" s="125" t="str">
        <f t="shared" si="206"/>
        <v>Insufficient Data</v>
      </c>
      <c r="AG457" s="31"/>
      <c r="AH457" s="31"/>
      <c r="AI457" s="125" t="str">
        <f t="shared" si="190"/>
        <v>Insufficient Data</v>
      </c>
      <c r="AJ457" s="125" t="str">
        <f t="shared" si="207"/>
        <v>Insufficient Data</v>
      </c>
      <c r="AK457" s="225" t="str">
        <f t="shared" si="191"/>
        <v>Yes</v>
      </c>
      <c r="AL457" s="29"/>
      <c r="AM457" s="29"/>
      <c r="AN457" s="125" t="str">
        <f t="shared" si="192"/>
        <v>Insufficient Data</v>
      </c>
      <c r="AO457" s="125" t="str">
        <f t="shared" si="193"/>
        <v>Insufficient Data</v>
      </c>
      <c r="AP457" s="225" t="str">
        <f t="shared" si="194"/>
        <v>Insufficient Data</v>
      </c>
      <c r="AQ457" s="322"/>
      <c r="AR457" s="322"/>
      <c r="AS457" s="28"/>
      <c r="AT457" s="26"/>
      <c r="AU457" s="26"/>
      <c r="AV457" s="26"/>
      <c r="AW457" s="26"/>
      <c r="AX457" s="26"/>
      <c r="AY457" s="26"/>
      <c r="AZ457" s="26"/>
      <c r="BA457" s="26"/>
      <c r="BB457" s="26"/>
      <c r="BC457" s="26"/>
      <c r="BD457" s="149"/>
      <c r="BE457" s="26"/>
      <c r="BF457" s="29"/>
      <c r="BG457" s="29"/>
      <c r="BH457" s="29"/>
      <c r="BI457" s="26"/>
      <c r="BJ457" s="347" t="str">
        <f t="shared" si="208"/>
        <v>No</v>
      </c>
      <c r="BK457" s="347" t="str">
        <f t="shared" si="195"/>
        <v>No</v>
      </c>
      <c r="BL457" s="347" t="str">
        <f t="shared" si="196"/>
        <v>No</v>
      </c>
      <c r="BM457" s="347" t="str">
        <f t="shared" si="197"/>
        <v>No</v>
      </c>
      <c r="BN457" s="347" t="str">
        <f t="shared" si="198"/>
        <v>No</v>
      </c>
      <c r="BO457" s="347" t="str">
        <f t="shared" si="199"/>
        <v>No</v>
      </c>
      <c r="BP457" s="347" t="str">
        <f t="shared" si="200"/>
        <v>No</v>
      </c>
      <c r="BQ457" s="347" t="str">
        <f t="shared" si="209"/>
        <v>No</v>
      </c>
      <c r="BR457" s="347" t="str">
        <f t="shared" si="201"/>
        <v>No</v>
      </c>
      <c r="BS457" s="347" t="str">
        <f t="shared" si="210"/>
        <v>No</v>
      </c>
      <c r="BT457" s="347" t="str">
        <f t="shared" si="211"/>
        <v>No</v>
      </c>
      <c r="BU457" s="347" t="str">
        <f t="shared" si="202"/>
        <v>Yes</v>
      </c>
      <c r="BV457" s="347" t="str">
        <f t="shared" si="203"/>
        <v>6th-12th</v>
      </c>
      <c r="BW457" s="347" t="str">
        <f t="shared" si="212"/>
        <v>No</v>
      </c>
      <c r="BX457" s="347" t="str">
        <f t="shared" si="213"/>
        <v>No</v>
      </c>
      <c r="BY457" s="347" t="str">
        <f t="shared" si="214"/>
        <v>No</v>
      </c>
      <c r="BZ457" s="347" t="str">
        <f t="shared" si="215"/>
        <v>No</v>
      </c>
    </row>
    <row r="458" spans="1:78" x14ac:dyDescent="0.3">
      <c r="A458" s="26"/>
      <c r="B458" s="26"/>
      <c r="C458" s="355"/>
      <c r="D458" s="322"/>
      <c r="E458" s="322"/>
      <c r="F458" s="26"/>
      <c r="G458" s="26"/>
      <c r="H458" s="26"/>
      <c r="I458" s="26"/>
      <c r="J458" s="26"/>
      <c r="K458" s="26"/>
      <c r="L458" s="26"/>
      <c r="M458" s="26"/>
      <c r="N458" s="25"/>
      <c r="O458" s="141"/>
      <c r="P458" s="26"/>
      <c r="Q458" s="141"/>
      <c r="R458" s="26"/>
      <c r="S458" s="345">
        <f t="shared" si="189"/>
        <v>0</v>
      </c>
      <c r="T458" s="26"/>
      <c r="U458" s="26"/>
      <c r="V458" s="26"/>
      <c r="W458" s="26"/>
      <c r="X458" s="26"/>
      <c r="Y458" s="26"/>
      <c r="Z458" s="26"/>
      <c r="AA458" s="26"/>
      <c r="AB458" s="27"/>
      <c r="AC458" s="27"/>
      <c r="AD458" s="346" t="str">
        <f t="shared" si="204"/>
        <v>Insufficient Data</v>
      </c>
      <c r="AE458" s="125" t="str">
        <f t="shared" si="205"/>
        <v>Insufficient Data</v>
      </c>
      <c r="AF458" s="125" t="str">
        <f t="shared" si="206"/>
        <v>Insufficient Data</v>
      </c>
      <c r="AG458" s="31"/>
      <c r="AH458" s="31"/>
      <c r="AI458" s="125" t="str">
        <f t="shared" si="190"/>
        <v>Insufficient Data</v>
      </c>
      <c r="AJ458" s="125" t="str">
        <f t="shared" si="207"/>
        <v>Insufficient Data</v>
      </c>
      <c r="AK458" s="225" t="str">
        <f t="shared" si="191"/>
        <v>Yes</v>
      </c>
      <c r="AL458" s="29"/>
      <c r="AM458" s="29"/>
      <c r="AN458" s="125" t="str">
        <f t="shared" si="192"/>
        <v>Insufficient Data</v>
      </c>
      <c r="AO458" s="125" t="str">
        <f t="shared" si="193"/>
        <v>Insufficient Data</v>
      </c>
      <c r="AP458" s="225" t="str">
        <f t="shared" si="194"/>
        <v>Insufficient Data</v>
      </c>
      <c r="AQ458" s="322"/>
      <c r="AR458" s="322"/>
      <c r="AS458" s="28"/>
      <c r="AT458" s="26"/>
      <c r="AU458" s="26"/>
      <c r="AV458" s="26"/>
      <c r="AW458" s="26"/>
      <c r="AX458" s="26"/>
      <c r="AY458" s="26"/>
      <c r="AZ458" s="26"/>
      <c r="BA458" s="26"/>
      <c r="BB458" s="26"/>
      <c r="BC458" s="26"/>
      <c r="BD458" s="149"/>
      <c r="BE458" s="26"/>
      <c r="BF458" s="29"/>
      <c r="BG458" s="29"/>
      <c r="BH458" s="29"/>
      <c r="BI458" s="26"/>
      <c r="BJ458" s="347" t="str">
        <f t="shared" si="208"/>
        <v>No</v>
      </c>
      <c r="BK458" s="347" t="str">
        <f t="shared" si="195"/>
        <v>No</v>
      </c>
      <c r="BL458" s="347" t="str">
        <f t="shared" si="196"/>
        <v>No</v>
      </c>
      <c r="BM458" s="347" t="str">
        <f t="shared" si="197"/>
        <v>No</v>
      </c>
      <c r="BN458" s="347" t="str">
        <f t="shared" si="198"/>
        <v>No</v>
      </c>
      <c r="BO458" s="347" t="str">
        <f t="shared" si="199"/>
        <v>No</v>
      </c>
      <c r="BP458" s="347" t="str">
        <f t="shared" si="200"/>
        <v>No</v>
      </c>
      <c r="BQ458" s="347" t="str">
        <f t="shared" si="209"/>
        <v>No</v>
      </c>
      <c r="BR458" s="347" t="str">
        <f t="shared" si="201"/>
        <v>No</v>
      </c>
      <c r="BS458" s="347" t="str">
        <f t="shared" si="210"/>
        <v>No</v>
      </c>
      <c r="BT458" s="347" t="str">
        <f t="shared" si="211"/>
        <v>No</v>
      </c>
      <c r="BU458" s="347" t="str">
        <f t="shared" si="202"/>
        <v>Yes</v>
      </c>
      <c r="BV458" s="347" t="str">
        <f t="shared" si="203"/>
        <v>6th-12th</v>
      </c>
      <c r="BW458" s="347" t="str">
        <f t="shared" si="212"/>
        <v>No</v>
      </c>
      <c r="BX458" s="347" t="str">
        <f t="shared" si="213"/>
        <v>No</v>
      </c>
      <c r="BY458" s="347" t="str">
        <f t="shared" si="214"/>
        <v>No</v>
      </c>
      <c r="BZ458" s="347" t="str">
        <f t="shared" si="215"/>
        <v>No</v>
      </c>
    </row>
    <row r="459" spans="1:78" x14ac:dyDescent="0.3">
      <c r="A459" s="26"/>
      <c r="B459" s="26"/>
      <c r="C459" s="355"/>
      <c r="D459" s="322"/>
      <c r="E459" s="322"/>
      <c r="F459" s="26"/>
      <c r="G459" s="26"/>
      <c r="H459" s="26"/>
      <c r="I459" s="26"/>
      <c r="J459" s="26"/>
      <c r="K459" s="26"/>
      <c r="L459" s="26"/>
      <c r="M459" s="26"/>
      <c r="N459" s="25"/>
      <c r="O459" s="141"/>
      <c r="P459" s="26"/>
      <c r="Q459" s="141"/>
      <c r="R459" s="26"/>
      <c r="S459" s="345">
        <f t="shared" si="189"/>
        <v>0</v>
      </c>
      <c r="T459" s="26"/>
      <c r="U459" s="26"/>
      <c r="V459" s="26"/>
      <c r="W459" s="26"/>
      <c r="X459" s="26"/>
      <c r="Y459" s="26"/>
      <c r="Z459" s="26"/>
      <c r="AA459" s="26"/>
      <c r="AB459" s="27"/>
      <c r="AC459" s="27"/>
      <c r="AD459" s="346" t="str">
        <f t="shared" si="204"/>
        <v>Insufficient Data</v>
      </c>
      <c r="AE459" s="125" t="str">
        <f t="shared" si="205"/>
        <v>Insufficient Data</v>
      </c>
      <c r="AF459" s="125" t="str">
        <f t="shared" si="206"/>
        <v>Insufficient Data</v>
      </c>
      <c r="AG459" s="31"/>
      <c r="AH459" s="31"/>
      <c r="AI459" s="125" t="str">
        <f t="shared" si="190"/>
        <v>Insufficient Data</v>
      </c>
      <c r="AJ459" s="125" t="str">
        <f t="shared" si="207"/>
        <v>Insufficient Data</v>
      </c>
      <c r="AK459" s="225" t="str">
        <f t="shared" si="191"/>
        <v>Yes</v>
      </c>
      <c r="AL459" s="29"/>
      <c r="AM459" s="29"/>
      <c r="AN459" s="125" t="str">
        <f t="shared" si="192"/>
        <v>Insufficient Data</v>
      </c>
      <c r="AO459" s="125" t="str">
        <f t="shared" si="193"/>
        <v>Insufficient Data</v>
      </c>
      <c r="AP459" s="225" t="str">
        <f t="shared" si="194"/>
        <v>Insufficient Data</v>
      </c>
      <c r="AQ459" s="322"/>
      <c r="AR459" s="322"/>
      <c r="AS459" s="28"/>
      <c r="AT459" s="26"/>
      <c r="AU459" s="26"/>
      <c r="AV459" s="26"/>
      <c r="AW459" s="26"/>
      <c r="AX459" s="26"/>
      <c r="AY459" s="26"/>
      <c r="AZ459" s="26"/>
      <c r="BA459" s="26"/>
      <c r="BB459" s="26"/>
      <c r="BC459" s="26"/>
      <c r="BD459" s="149"/>
      <c r="BE459" s="26"/>
      <c r="BF459" s="29"/>
      <c r="BG459" s="29"/>
      <c r="BH459" s="29"/>
      <c r="BI459" s="26"/>
      <c r="BJ459" s="347" t="str">
        <f t="shared" si="208"/>
        <v>No</v>
      </c>
      <c r="BK459" s="347" t="str">
        <f t="shared" si="195"/>
        <v>No</v>
      </c>
      <c r="BL459" s="347" t="str">
        <f t="shared" si="196"/>
        <v>No</v>
      </c>
      <c r="BM459" s="347" t="str">
        <f t="shared" si="197"/>
        <v>No</v>
      </c>
      <c r="BN459" s="347" t="str">
        <f t="shared" si="198"/>
        <v>No</v>
      </c>
      <c r="BO459" s="347" t="str">
        <f t="shared" si="199"/>
        <v>No</v>
      </c>
      <c r="BP459" s="347" t="str">
        <f t="shared" si="200"/>
        <v>No</v>
      </c>
      <c r="BQ459" s="347" t="str">
        <f t="shared" si="209"/>
        <v>No</v>
      </c>
      <c r="BR459" s="347" t="str">
        <f t="shared" si="201"/>
        <v>No</v>
      </c>
      <c r="BS459" s="347" t="str">
        <f t="shared" si="210"/>
        <v>No</v>
      </c>
      <c r="BT459" s="347" t="str">
        <f t="shared" si="211"/>
        <v>No</v>
      </c>
      <c r="BU459" s="347" t="str">
        <f t="shared" si="202"/>
        <v>Yes</v>
      </c>
      <c r="BV459" s="347" t="str">
        <f t="shared" si="203"/>
        <v>6th-12th</v>
      </c>
      <c r="BW459" s="347" t="str">
        <f t="shared" si="212"/>
        <v>No</v>
      </c>
      <c r="BX459" s="347" t="str">
        <f t="shared" si="213"/>
        <v>No</v>
      </c>
      <c r="BY459" s="347" t="str">
        <f t="shared" si="214"/>
        <v>No</v>
      </c>
      <c r="BZ459" s="347" t="str">
        <f t="shared" si="215"/>
        <v>No</v>
      </c>
    </row>
    <row r="460" spans="1:78" x14ac:dyDescent="0.3">
      <c r="A460" s="26"/>
      <c r="B460" s="26"/>
      <c r="C460" s="355"/>
      <c r="D460" s="322"/>
      <c r="E460" s="322"/>
      <c r="F460" s="26"/>
      <c r="G460" s="26"/>
      <c r="H460" s="26"/>
      <c r="I460" s="26"/>
      <c r="J460" s="26"/>
      <c r="K460" s="26"/>
      <c r="L460" s="26"/>
      <c r="M460" s="26"/>
      <c r="N460" s="25"/>
      <c r="O460" s="141"/>
      <c r="P460" s="26"/>
      <c r="Q460" s="141"/>
      <c r="R460" s="26"/>
      <c r="S460" s="345">
        <f t="shared" si="189"/>
        <v>0</v>
      </c>
      <c r="T460" s="26"/>
      <c r="U460" s="26"/>
      <c r="V460" s="26"/>
      <c r="W460" s="26"/>
      <c r="X460" s="26"/>
      <c r="Y460" s="26"/>
      <c r="Z460" s="26"/>
      <c r="AA460" s="26"/>
      <c r="AB460" s="27"/>
      <c r="AC460" s="27"/>
      <c r="AD460" s="346" t="str">
        <f t="shared" si="204"/>
        <v>Insufficient Data</v>
      </c>
      <c r="AE460" s="125" t="str">
        <f t="shared" si="205"/>
        <v>Insufficient Data</v>
      </c>
      <c r="AF460" s="125" t="str">
        <f t="shared" si="206"/>
        <v>Insufficient Data</v>
      </c>
      <c r="AG460" s="31"/>
      <c r="AH460" s="31"/>
      <c r="AI460" s="125" t="str">
        <f t="shared" si="190"/>
        <v>Insufficient Data</v>
      </c>
      <c r="AJ460" s="125" t="str">
        <f t="shared" si="207"/>
        <v>Insufficient Data</v>
      </c>
      <c r="AK460" s="225" t="str">
        <f t="shared" si="191"/>
        <v>Yes</v>
      </c>
      <c r="AL460" s="29"/>
      <c r="AM460" s="29"/>
      <c r="AN460" s="125" t="str">
        <f t="shared" si="192"/>
        <v>Insufficient Data</v>
      </c>
      <c r="AO460" s="125" t="str">
        <f t="shared" si="193"/>
        <v>Insufficient Data</v>
      </c>
      <c r="AP460" s="225" t="str">
        <f t="shared" si="194"/>
        <v>Insufficient Data</v>
      </c>
      <c r="AQ460" s="322"/>
      <c r="AR460" s="322"/>
      <c r="AS460" s="28"/>
      <c r="AT460" s="26"/>
      <c r="AU460" s="26"/>
      <c r="AV460" s="26"/>
      <c r="AW460" s="26"/>
      <c r="AX460" s="26"/>
      <c r="AY460" s="26"/>
      <c r="AZ460" s="26"/>
      <c r="BA460" s="26"/>
      <c r="BB460" s="26"/>
      <c r="BC460" s="26"/>
      <c r="BD460" s="149"/>
      <c r="BE460" s="26"/>
      <c r="BF460" s="29"/>
      <c r="BG460" s="29"/>
      <c r="BH460" s="29"/>
      <c r="BI460" s="26"/>
      <c r="BJ460" s="347" t="str">
        <f t="shared" si="208"/>
        <v>No</v>
      </c>
      <c r="BK460" s="347" t="str">
        <f t="shared" si="195"/>
        <v>No</v>
      </c>
      <c r="BL460" s="347" t="str">
        <f t="shared" si="196"/>
        <v>No</v>
      </c>
      <c r="BM460" s="347" t="str">
        <f t="shared" si="197"/>
        <v>No</v>
      </c>
      <c r="BN460" s="347" t="str">
        <f t="shared" si="198"/>
        <v>No</v>
      </c>
      <c r="BO460" s="347" t="str">
        <f t="shared" si="199"/>
        <v>No</v>
      </c>
      <c r="BP460" s="347" t="str">
        <f t="shared" si="200"/>
        <v>No</v>
      </c>
      <c r="BQ460" s="347" t="str">
        <f t="shared" si="209"/>
        <v>No</v>
      </c>
      <c r="BR460" s="347" t="str">
        <f t="shared" si="201"/>
        <v>No</v>
      </c>
      <c r="BS460" s="347" t="str">
        <f t="shared" si="210"/>
        <v>No</v>
      </c>
      <c r="BT460" s="347" t="str">
        <f t="shared" si="211"/>
        <v>No</v>
      </c>
      <c r="BU460" s="347" t="str">
        <f t="shared" si="202"/>
        <v>Yes</v>
      </c>
      <c r="BV460" s="347" t="str">
        <f t="shared" si="203"/>
        <v>6th-12th</v>
      </c>
      <c r="BW460" s="347" t="str">
        <f t="shared" si="212"/>
        <v>No</v>
      </c>
      <c r="BX460" s="347" t="str">
        <f t="shared" si="213"/>
        <v>No</v>
      </c>
      <c r="BY460" s="347" t="str">
        <f t="shared" si="214"/>
        <v>No</v>
      </c>
      <c r="BZ460" s="347" t="str">
        <f t="shared" si="215"/>
        <v>No</v>
      </c>
    </row>
    <row r="461" spans="1:78" x14ac:dyDescent="0.3">
      <c r="A461" s="26"/>
      <c r="B461" s="26"/>
      <c r="C461" s="355"/>
      <c r="D461" s="322"/>
      <c r="E461" s="322"/>
      <c r="F461" s="26"/>
      <c r="G461" s="26"/>
      <c r="H461" s="26"/>
      <c r="I461" s="26"/>
      <c r="J461" s="26"/>
      <c r="K461" s="26"/>
      <c r="L461" s="26"/>
      <c r="M461" s="26"/>
      <c r="N461" s="25"/>
      <c r="O461" s="141"/>
      <c r="P461" s="26"/>
      <c r="Q461" s="141"/>
      <c r="R461" s="26"/>
      <c r="S461" s="345">
        <f t="shared" si="189"/>
        <v>0</v>
      </c>
      <c r="T461" s="26"/>
      <c r="U461" s="26"/>
      <c r="V461" s="26"/>
      <c r="W461" s="26"/>
      <c r="X461" s="26"/>
      <c r="Y461" s="26"/>
      <c r="Z461" s="26"/>
      <c r="AA461" s="26"/>
      <c r="AB461" s="27"/>
      <c r="AC461" s="27"/>
      <c r="AD461" s="346" t="str">
        <f t="shared" si="204"/>
        <v>Insufficient Data</v>
      </c>
      <c r="AE461" s="125" t="str">
        <f t="shared" si="205"/>
        <v>Insufficient Data</v>
      </c>
      <c r="AF461" s="125" t="str">
        <f t="shared" si="206"/>
        <v>Insufficient Data</v>
      </c>
      <c r="AG461" s="31"/>
      <c r="AH461" s="31"/>
      <c r="AI461" s="125" t="str">
        <f t="shared" si="190"/>
        <v>Insufficient Data</v>
      </c>
      <c r="AJ461" s="125" t="str">
        <f t="shared" si="207"/>
        <v>Insufficient Data</v>
      </c>
      <c r="AK461" s="225" t="str">
        <f t="shared" si="191"/>
        <v>Yes</v>
      </c>
      <c r="AL461" s="29"/>
      <c r="AM461" s="29"/>
      <c r="AN461" s="125" t="str">
        <f t="shared" si="192"/>
        <v>Insufficient Data</v>
      </c>
      <c r="AO461" s="125" t="str">
        <f t="shared" si="193"/>
        <v>Insufficient Data</v>
      </c>
      <c r="AP461" s="225" t="str">
        <f t="shared" si="194"/>
        <v>Insufficient Data</v>
      </c>
      <c r="AQ461" s="322"/>
      <c r="AR461" s="322"/>
      <c r="AS461" s="28"/>
      <c r="AT461" s="26"/>
      <c r="AU461" s="26"/>
      <c r="AV461" s="26"/>
      <c r="AW461" s="26"/>
      <c r="AX461" s="26"/>
      <c r="AY461" s="26"/>
      <c r="AZ461" s="26"/>
      <c r="BA461" s="26"/>
      <c r="BB461" s="26"/>
      <c r="BC461" s="26"/>
      <c r="BD461" s="149"/>
      <c r="BE461" s="26"/>
      <c r="BF461" s="29"/>
      <c r="BG461" s="29"/>
      <c r="BH461" s="29"/>
      <c r="BI461" s="26"/>
      <c r="BJ461" s="347" t="str">
        <f t="shared" si="208"/>
        <v>No</v>
      </c>
      <c r="BK461" s="347" t="str">
        <f t="shared" si="195"/>
        <v>No</v>
      </c>
      <c r="BL461" s="347" t="str">
        <f t="shared" si="196"/>
        <v>No</v>
      </c>
      <c r="BM461" s="347" t="str">
        <f t="shared" si="197"/>
        <v>No</v>
      </c>
      <c r="BN461" s="347" t="str">
        <f t="shared" si="198"/>
        <v>No</v>
      </c>
      <c r="BO461" s="347" t="str">
        <f t="shared" si="199"/>
        <v>No</v>
      </c>
      <c r="BP461" s="347" t="str">
        <f t="shared" si="200"/>
        <v>No</v>
      </c>
      <c r="BQ461" s="347" t="str">
        <f t="shared" si="209"/>
        <v>No</v>
      </c>
      <c r="BR461" s="347" t="str">
        <f t="shared" si="201"/>
        <v>No</v>
      </c>
      <c r="BS461" s="347" t="str">
        <f t="shared" si="210"/>
        <v>No</v>
      </c>
      <c r="BT461" s="347" t="str">
        <f t="shared" si="211"/>
        <v>No</v>
      </c>
      <c r="BU461" s="347" t="str">
        <f t="shared" si="202"/>
        <v>Yes</v>
      </c>
      <c r="BV461" s="347" t="str">
        <f t="shared" si="203"/>
        <v>6th-12th</v>
      </c>
      <c r="BW461" s="347" t="str">
        <f t="shared" si="212"/>
        <v>No</v>
      </c>
      <c r="BX461" s="347" t="str">
        <f t="shared" si="213"/>
        <v>No</v>
      </c>
      <c r="BY461" s="347" t="str">
        <f t="shared" si="214"/>
        <v>No</v>
      </c>
      <c r="BZ461" s="347" t="str">
        <f t="shared" si="215"/>
        <v>No</v>
      </c>
    </row>
    <row r="462" spans="1:78" x14ac:dyDescent="0.3">
      <c r="A462" s="26"/>
      <c r="B462" s="26"/>
      <c r="C462" s="355"/>
      <c r="D462" s="322"/>
      <c r="E462" s="322"/>
      <c r="F462" s="26"/>
      <c r="G462" s="26"/>
      <c r="H462" s="26"/>
      <c r="I462" s="26"/>
      <c r="J462" s="26"/>
      <c r="K462" s="26"/>
      <c r="L462" s="26"/>
      <c r="M462" s="26"/>
      <c r="N462" s="25"/>
      <c r="O462" s="141"/>
      <c r="P462" s="26"/>
      <c r="Q462" s="141"/>
      <c r="R462" s="26"/>
      <c r="S462" s="345">
        <f t="shared" si="189"/>
        <v>0</v>
      </c>
      <c r="T462" s="26"/>
      <c r="U462" s="26"/>
      <c r="V462" s="26"/>
      <c r="W462" s="26"/>
      <c r="X462" s="26"/>
      <c r="Y462" s="26"/>
      <c r="Z462" s="26"/>
      <c r="AA462" s="26"/>
      <c r="AB462" s="27"/>
      <c r="AC462" s="27"/>
      <c r="AD462" s="346" t="str">
        <f t="shared" si="204"/>
        <v>Insufficient Data</v>
      </c>
      <c r="AE462" s="125" t="str">
        <f t="shared" si="205"/>
        <v>Insufficient Data</v>
      </c>
      <c r="AF462" s="125" t="str">
        <f t="shared" si="206"/>
        <v>Insufficient Data</v>
      </c>
      <c r="AG462" s="31"/>
      <c r="AH462" s="31"/>
      <c r="AI462" s="125" t="str">
        <f t="shared" si="190"/>
        <v>Insufficient Data</v>
      </c>
      <c r="AJ462" s="125" t="str">
        <f t="shared" si="207"/>
        <v>Insufficient Data</v>
      </c>
      <c r="AK462" s="225" t="str">
        <f t="shared" si="191"/>
        <v>Yes</v>
      </c>
      <c r="AL462" s="29"/>
      <c r="AM462" s="29"/>
      <c r="AN462" s="125" t="str">
        <f t="shared" si="192"/>
        <v>Insufficient Data</v>
      </c>
      <c r="AO462" s="125" t="str">
        <f t="shared" si="193"/>
        <v>Insufficient Data</v>
      </c>
      <c r="AP462" s="225" t="str">
        <f t="shared" si="194"/>
        <v>Insufficient Data</v>
      </c>
      <c r="AQ462" s="322"/>
      <c r="AR462" s="322"/>
      <c r="AS462" s="28"/>
      <c r="AT462" s="26"/>
      <c r="AU462" s="26"/>
      <c r="AV462" s="26"/>
      <c r="AW462" s="26"/>
      <c r="AX462" s="26"/>
      <c r="AY462" s="26"/>
      <c r="AZ462" s="26"/>
      <c r="BA462" s="26"/>
      <c r="BB462" s="26"/>
      <c r="BC462" s="26"/>
      <c r="BD462" s="149"/>
      <c r="BE462" s="26"/>
      <c r="BF462" s="29"/>
      <c r="BG462" s="29"/>
      <c r="BH462" s="29"/>
      <c r="BI462" s="26"/>
      <c r="BJ462" s="347" t="str">
        <f t="shared" si="208"/>
        <v>No</v>
      </c>
      <c r="BK462" s="347" t="str">
        <f t="shared" si="195"/>
        <v>No</v>
      </c>
      <c r="BL462" s="347" t="str">
        <f t="shared" si="196"/>
        <v>No</v>
      </c>
      <c r="BM462" s="347" t="str">
        <f t="shared" si="197"/>
        <v>No</v>
      </c>
      <c r="BN462" s="347" t="str">
        <f t="shared" si="198"/>
        <v>No</v>
      </c>
      <c r="BO462" s="347" t="str">
        <f t="shared" si="199"/>
        <v>No</v>
      </c>
      <c r="BP462" s="347" t="str">
        <f t="shared" si="200"/>
        <v>No</v>
      </c>
      <c r="BQ462" s="347" t="str">
        <f t="shared" si="209"/>
        <v>No</v>
      </c>
      <c r="BR462" s="347" t="str">
        <f t="shared" si="201"/>
        <v>No</v>
      </c>
      <c r="BS462" s="347" t="str">
        <f t="shared" si="210"/>
        <v>No</v>
      </c>
      <c r="BT462" s="347" t="str">
        <f t="shared" si="211"/>
        <v>No</v>
      </c>
      <c r="BU462" s="347" t="str">
        <f t="shared" si="202"/>
        <v>Yes</v>
      </c>
      <c r="BV462" s="347" t="str">
        <f t="shared" si="203"/>
        <v>6th-12th</v>
      </c>
      <c r="BW462" s="347" t="str">
        <f t="shared" si="212"/>
        <v>No</v>
      </c>
      <c r="BX462" s="347" t="str">
        <f t="shared" si="213"/>
        <v>No</v>
      </c>
      <c r="BY462" s="347" t="str">
        <f t="shared" si="214"/>
        <v>No</v>
      </c>
      <c r="BZ462" s="347" t="str">
        <f t="shared" si="215"/>
        <v>No</v>
      </c>
    </row>
    <row r="463" spans="1:78" x14ac:dyDescent="0.3">
      <c r="A463" s="26"/>
      <c r="B463" s="26"/>
      <c r="C463" s="355"/>
      <c r="D463" s="322"/>
      <c r="E463" s="322"/>
      <c r="F463" s="26"/>
      <c r="G463" s="26"/>
      <c r="H463" s="26"/>
      <c r="I463" s="26"/>
      <c r="J463" s="26"/>
      <c r="K463" s="26"/>
      <c r="L463" s="26"/>
      <c r="M463" s="26"/>
      <c r="N463" s="25"/>
      <c r="O463" s="141"/>
      <c r="P463" s="26"/>
      <c r="Q463" s="141"/>
      <c r="R463" s="26"/>
      <c r="S463" s="345">
        <f t="shared" si="189"/>
        <v>0</v>
      </c>
      <c r="T463" s="26"/>
      <c r="U463" s="26"/>
      <c r="V463" s="26"/>
      <c r="W463" s="26"/>
      <c r="X463" s="26"/>
      <c r="Y463" s="26"/>
      <c r="Z463" s="26"/>
      <c r="AA463" s="26"/>
      <c r="AB463" s="27"/>
      <c r="AC463" s="27"/>
      <c r="AD463" s="346" t="str">
        <f t="shared" si="204"/>
        <v>Insufficient Data</v>
      </c>
      <c r="AE463" s="125" t="str">
        <f t="shared" si="205"/>
        <v>Insufficient Data</v>
      </c>
      <c r="AF463" s="125" t="str">
        <f t="shared" si="206"/>
        <v>Insufficient Data</v>
      </c>
      <c r="AG463" s="31"/>
      <c r="AH463" s="31"/>
      <c r="AI463" s="125" t="str">
        <f t="shared" si="190"/>
        <v>Insufficient Data</v>
      </c>
      <c r="AJ463" s="125" t="str">
        <f t="shared" si="207"/>
        <v>Insufficient Data</v>
      </c>
      <c r="AK463" s="225" t="str">
        <f t="shared" si="191"/>
        <v>Yes</v>
      </c>
      <c r="AL463" s="29"/>
      <c r="AM463" s="29"/>
      <c r="AN463" s="125" t="str">
        <f t="shared" si="192"/>
        <v>Insufficient Data</v>
      </c>
      <c r="AO463" s="125" t="str">
        <f t="shared" si="193"/>
        <v>Insufficient Data</v>
      </c>
      <c r="AP463" s="225" t="str">
        <f t="shared" si="194"/>
        <v>Insufficient Data</v>
      </c>
      <c r="AQ463" s="322"/>
      <c r="AR463" s="322"/>
      <c r="AS463" s="28"/>
      <c r="AT463" s="26"/>
      <c r="AU463" s="26"/>
      <c r="AV463" s="26"/>
      <c r="AW463" s="26"/>
      <c r="AX463" s="26"/>
      <c r="AY463" s="26"/>
      <c r="AZ463" s="26"/>
      <c r="BA463" s="26"/>
      <c r="BB463" s="26"/>
      <c r="BC463" s="26"/>
      <c r="BD463" s="149"/>
      <c r="BE463" s="26"/>
      <c r="BF463" s="29"/>
      <c r="BG463" s="29"/>
      <c r="BH463" s="29"/>
      <c r="BI463" s="26"/>
      <c r="BJ463" s="347" t="str">
        <f t="shared" si="208"/>
        <v>No</v>
      </c>
      <c r="BK463" s="347" t="str">
        <f t="shared" si="195"/>
        <v>No</v>
      </c>
      <c r="BL463" s="347" t="str">
        <f t="shared" si="196"/>
        <v>No</v>
      </c>
      <c r="BM463" s="347" t="str">
        <f t="shared" si="197"/>
        <v>No</v>
      </c>
      <c r="BN463" s="347" t="str">
        <f t="shared" si="198"/>
        <v>No</v>
      </c>
      <c r="BO463" s="347" t="str">
        <f t="shared" si="199"/>
        <v>No</v>
      </c>
      <c r="BP463" s="347" t="str">
        <f t="shared" si="200"/>
        <v>No</v>
      </c>
      <c r="BQ463" s="347" t="str">
        <f t="shared" si="209"/>
        <v>No</v>
      </c>
      <c r="BR463" s="347" t="str">
        <f t="shared" si="201"/>
        <v>No</v>
      </c>
      <c r="BS463" s="347" t="str">
        <f t="shared" si="210"/>
        <v>No</v>
      </c>
      <c r="BT463" s="347" t="str">
        <f t="shared" si="211"/>
        <v>No</v>
      </c>
      <c r="BU463" s="347" t="str">
        <f t="shared" si="202"/>
        <v>Yes</v>
      </c>
      <c r="BV463" s="347" t="str">
        <f t="shared" si="203"/>
        <v>6th-12th</v>
      </c>
      <c r="BW463" s="347" t="str">
        <f t="shared" si="212"/>
        <v>No</v>
      </c>
      <c r="BX463" s="347" t="str">
        <f t="shared" si="213"/>
        <v>No</v>
      </c>
      <c r="BY463" s="347" t="str">
        <f t="shared" si="214"/>
        <v>No</v>
      </c>
      <c r="BZ463" s="347" t="str">
        <f t="shared" si="215"/>
        <v>No</v>
      </c>
    </row>
    <row r="464" spans="1:78" x14ac:dyDescent="0.3">
      <c r="A464" s="26"/>
      <c r="B464" s="26"/>
      <c r="C464" s="355"/>
      <c r="D464" s="322"/>
      <c r="E464" s="322"/>
      <c r="F464" s="26"/>
      <c r="G464" s="26"/>
      <c r="H464" s="26"/>
      <c r="I464" s="26"/>
      <c r="J464" s="26"/>
      <c r="K464" s="26"/>
      <c r="L464" s="26"/>
      <c r="M464" s="26"/>
      <c r="N464" s="25"/>
      <c r="O464" s="141"/>
      <c r="P464" s="26"/>
      <c r="Q464" s="141"/>
      <c r="R464" s="26"/>
      <c r="S464" s="345">
        <f t="shared" si="189"/>
        <v>0</v>
      </c>
      <c r="T464" s="26"/>
      <c r="U464" s="26"/>
      <c r="V464" s="26"/>
      <c r="W464" s="26"/>
      <c r="X464" s="26"/>
      <c r="Y464" s="26"/>
      <c r="Z464" s="26"/>
      <c r="AA464" s="26"/>
      <c r="AB464" s="27"/>
      <c r="AC464" s="27"/>
      <c r="AD464" s="346" t="str">
        <f t="shared" si="204"/>
        <v>Insufficient Data</v>
      </c>
      <c r="AE464" s="125" t="str">
        <f t="shared" si="205"/>
        <v>Insufficient Data</v>
      </c>
      <c r="AF464" s="125" t="str">
        <f t="shared" si="206"/>
        <v>Insufficient Data</v>
      </c>
      <c r="AG464" s="31"/>
      <c r="AH464" s="31"/>
      <c r="AI464" s="125" t="str">
        <f t="shared" si="190"/>
        <v>Insufficient Data</v>
      </c>
      <c r="AJ464" s="125" t="str">
        <f t="shared" si="207"/>
        <v>Insufficient Data</v>
      </c>
      <c r="AK464" s="225" t="str">
        <f t="shared" si="191"/>
        <v>Yes</v>
      </c>
      <c r="AL464" s="29"/>
      <c r="AM464" s="29"/>
      <c r="AN464" s="125" t="str">
        <f t="shared" si="192"/>
        <v>Insufficient Data</v>
      </c>
      <c r="AO464" s="125" t="str">
        <f t="shared" si="193"/>
        <v>Insufficient Data</v>
      </c>
      <c r="AP464" s="225" t="str">
        <f t="shared" si="194"/>
        <v>Insufficient Data</v>
      </c>
      <c r="AQ464" s="322"/>
      <c r="AR464" s="322"/>
      <c r="AS464" s="28"/>
      <c r="AT464" s="26"/>
      <c r="AU464" s="26"/>
      <c r="AV464" s="26"/>
      <c r="AW464" s="26"/>
      <c r="AX464" s="26"/>
      <c r="AY464" s="26"/>
      <c r="AZ464" s="26"/>
      <c r="BA464" s="26"/>
      <c r="BB464" s="26"/>
      <c r="BC464" s="26"/>
      <c r="BD464" s="149"/>
      <c r="BE464" s="26"/>
      <c r="BF464" s="29"/>
      <c r="BG464" s="29"/>
      <c r="BH464" s="29"/>
      <c r="BI464" s="26"/>
      <c r="BJ464" s="347" t="str">
        <f t="shared" si="208"/>
        <v>No</v>
      </c>
      <c r="BK464" s="347" t="str">
        <f t="shared" si="195"/>
        <v>No</v>
      </c>
      <c r="BL464" s="347" t="str">
        <f t="shared" si="196"/>
        <v>No</v>
      </c>
      <c r="BM464" s="347" t="str">
        <f t="shared" si="197"/>
        <v>No</v>
      </c>
      <c r="BN464" s="347" t="str">
        <f t="shared" si="198"/>
        <v>No</v>
      </c>
      <c r="BO464" s="347" t="str">
        <f t="shared" si="199"/>
        <v>No</v>
      </c>
      <c r="BP464" s="347" t="str">
        <f t="shared" si="200"/>
        <v>No</v>
      </c>
      <c r="BQ464" s="347" t="str">
        <f t="shared" si="209"/>
        <v>No</v>
      </c>
      <c r="BR464" s="347" t="str">
        <f t="shared" si="201"/>
        <v>No</v>
      </c>
      <c r="BS464" s="347" t="str">
        <f t="shared" si="210"/>
        <v>No</v>
      </c>
      <c r="BT464" s="347" t="str">
        <f t="shared" si="211"/>
        <v>No</v>
      </c>
      <c r="BU464" s="347" t="str">
        <f t="shared" si="202"/>
        <v>Yes</v>
      </c>
      <c r="BV464" s="347" t="str">
        <f t="shared" si="203"/>
        <v>6th-12th</v>
      </c>
      <c r="BW464" s="347" t="str">
        <f t="shared" si="212"/>
        <v>No</v>
      </c>
      <c r="BX464" s="347" t="str">
        <f t="shared" si="213"/>
        <v>No</v>
      </c>
      <c r="BY464" s="347" t="str">
        <f t="shared" si="214"/>
        <v>No</v>
      </c>
      <c r="BZ464" s="347" t="str">
        <f t="shared" si="215"/>
        <v>No</v>
      </c>
    </row>
    <row r="465" spans="1:78" x14ac:dyDescent="0.3">
      <c r="A465" s="26"/>
      <c r="B465" s="26"/>
      <c r="C465" s="355"/>
      <c r="D465" s="322"/>
      <c r="E465" s="322"/>
      <c r="F465" s="26"/>
      <c r="G465" s="26"/>
      <c r="H465" s="26"/>
      <c r="I465" s="26"/>
      <c r="J465" s="26"/>
      <c r="K465" s="26"/>
      <c r="L465" s="26"/>
      <c r="M465" s="26"/>
      <c r="N465" s="25"/>
      <c r="O465" s="141"/>
      <c r="P465" s="26"/>
      <c r="Q465" s="141"/>
      <c r="R465" s="26"/>
      <c r="S465" s="345">
        <f t="shared" si="189"/>
        <v>0</v>
      </c>
      <c r="T465" s="26"/>
      <c r="U465" s="26"/>
      <c r="V465" s="26"/>
      <c r="W465" s="26"/>
      <c r="X465" s="26"/>
      <c r="Y465" s="26"/>
      <c r="Z465" s="26"/>
      <c r="AA465" s="26"/>
      <c r="AB465" s="27"/>
      <c r="AC465" s="27"/>
      <c r="AD465" s="346" t="str">
        <f t="shared" si="204"/>
        <v>Insufficient Data</v>
      </c>
      <c r="AE465" s="125" t="str">
        <f t="shared" si="205"/>
        <v>Insufficient Data</v>
      </c>
      <c r="AF465" s="125" t="str">
        <f t="shared" si="206"/>
        <v>Insufficient Data</v>
      </c>
      <c r="AG465" s="31"/>
      <c r="AH465" s="31"/>
      <c r="AI465" s="125" t="str">
        <f t="shared" si="190"/>
        <v>Insufficient Data</v>
      </c>
      <c r="AJ465" s="125" t="str">
        <f t="shared" si="207"/>
        <v>Insufficient Data</v>
      </c>
      <c r="AK465" s="225" t="str">
        <f t="shared" si="191"/>
        <v>Yes</v>
      </c>
      <c r="AL465" s="29"/>
      <c r="AM465" s="29"/>
      <c r="AN465" s="125" t="str">
        <f t="shared" si="192"/>
        <v>Insufficient Data</v>
      </c>
      <c r="AO465" s="125" t="str">
        <f t="shared" si="193"/>
        <v>Insufficient Data</v>
      </c>
      <c r="AP465" s="225" t="str">
        <f t="shared" si="194"/>
        <v>Insufficient Data</v>
      </c>
      <c r="AQ465" s="322"/>
      <c r="AR465" s="322"/>
      <c r="AS465" s="28"/>
      <c r="AT465" s="26"/>
      <c r="AU465" s="26"/>
      <c r="AV465" s="26"/>
      <c r="AW465" s="26"/>
      <c r="AX465" s="26"/>
      <c r="AY465" s="26"/>
      <c r="AZ465" s="26"/>
      <c r="BA465" s="26"/>
      <c r="BB465" s="26"/>
      <c r="BC465" s="26"/>
      <c r="BD465" s="149"/>
      <c r="BE465" s="26"/>
      <c r="BF465" s="29"/>
      <c r="BG465" s="29"/>
      <c r="BH465" s="29"/>
      <c r="BI465" s="26"/>
      <c r="BJ465" s="347" t="str">
        <f t="shared" si="208"/>
        <v>No</v>
      </c>
      <c r="BK465" s="347" t="str">
        <f t="shared" si="195"/>
        <v>No</v>
      </c>
      <c r="BL465" s="347" t="str">
        <f t="shared" si="196"/>
        <v>No</v>
      </c>
      <c r="BM465" s="347" t="str">
        <f t="shared" si="197"/>
        <v>No</v>
      </c>
      <c r="BN465" s="347" t="str">
        <f t="shared" si="198"/>
        <v>No</v>
      </c>
      <c r="BO465" s="347" t="str">
        <f t="shared" si="199"/>
        <v>No</v>
      </c>
      <c r="BP465" s="347" t="str">
        <f t="shared" si="200"/>
        <v>No</v>
      </c>
      <c r="BQ465" s="347" t="str">
        <f t="shared" si="209"/>
        <v>No</v>
      </c>
      <c r="BR465" s="347" t="str">
        <f t="shared" si="201"/>
        <v>No</v>
      </c>
      <c r="BS465" s="347" t="str">
        <f t="shared" si="210"/>
        <v>No</v>
      </c>
      <c r="BT465" s="347" t="str">
        <f t="shared" si="211"/>
        <v>No</v>
      </c>
      <c r="BU465" s="347" t="str">
        <f t="shared" si="202"/>
        <v>Yes</v>
      </c>
      <c r="BV465" s="347" t="str">
        <f t="shared" si="203"/>
        <v>6th-12th</v>
      </c>
      <c r="BW465" s="347" t="str">
        <f t="shared" si="212"/>
        <v>No</v>
      </c>
      <c r="BX465" s="347" t="str">
        <f t="shared" si="213"/>
        <v>No</v>
      </c>
      <c r="BY465" s="347" t="str">
        <f t="shared" si="214"/>
        <v>No</v>
      </c>
      <c r="BZ465" s="347" t="str">
        <f t="shared" si="215"/>
        <v>No</v>
      </c>
    </row>
    <row r="466" spans="1:78" x14ac:dyDescent="0.3">
      <c r="A466" s="26"/>
      <c r="B466" s="26"/>
      <c r="C466" s="355"/>
      <c r="D466" s="322"/>
      <c r="E466" s="322"/>
      <c r="F466" s="26"/>
      <c r="G466" s="26"/>
      <c r="H466" s="26"/>
      <c r="I466" s="26"/>
      <c r="J466" s="26"/>
      <c r="K466" s="26"/>
      <c r="L466" s="26"/>
      <c r="M466" s="26"/>
      <c r="N466" s="25"/>
      <c r="O466" s="141"/>
      <c r="P466" s="26"/>
      <c r="Q466" s="141"/>
      <c r="R466" s="26"/>
      <c r="S466" s="345">
        <f t="shared" si="189"/>
        <v>0</v>
      </c>
      <c r="T466" s="26"/>
      <c r="U466" s="26"/>
      <c r="V466" s="26"/>
      <c r="W466" s="26"/>
      <c r="X466" s="26"/>
      <c r="Y466" s="26"/>
      <c r="Z466" s="26"/>
      <c r="AA466" s="26"/>
      <c r="AB466" s="27"/>
      <c r="AC466" s="27"/>
      <c r="AD466" s="346" t="str">
        <f t="shared" si="204"/>
        <v>Insufficient Data</v>
      </c>
      <c r="AE466" s="125" t="str">
        <f t="shared" si="205"/>
        <v>Insufficient Data</v>
      </c>
      <c r="AF466" s="125" t="str">
        <f t="shared" si="206"/>
        <v>Insufficient Data</v>
      </c>
      <c r="AG466" s="31"/>
      <c r="AH466" s="31"/>
      <c r="AI466" s="125" t="str">
        <f t="shared" si="190"/>
        <v>Insufficient Data</v>
      </c>
      <c r="AJ466" s="125" t="str">
        <f t="shared" si="207"/>
        <v>Insufficient Data</v>
      </c>
      <c r="AK466" s="225" t="str">
        <f t="shared" si="191"/>
        <v>Yes</v>
      </c>
      <c r="AL466" s="29"/>
      <c r="AM466" s="29"/>
      <c r="AN466" s="125" t="str">
        <f t="shared" si="192"/>
        <v>Insufficient Data</v>
      </c>
      <c r="AO466" s="125" t="str">
        <f t="shared" si="193"/>
        <v>Insufficient Data</v>
      </c>
      <c r="AP466" s="225" t="str">
        <f t="shared" si="194"/>
        <v>Insufficient Data</v>
      </c>
      <c r="AQ466" s="322"/>
      <c r="AR466" s="322"/>
      <c r="AS466" s="28"/>
      <c r="AT466" s="26"/>
      <c r="AU466" s="26"/>
      <c r="AV466" s="26"/>
      <c r="AW466" s="26"/>
      <c r="AX466" s="26"/>
      <c r="AY466" s="26"/>
      <c r="AZ466" s="26"/>
      <c r="BA466" s="26"/>
      <c r="BB466" s="26"/>
      <c r="BC466" s="26"/>
      <c r="BD466" s="149"/>
      <c r="BE466" s="26"/>
      <c r="BF466" s="29"/>
      <c r="BG466" s="29"/>
      <c r="BH466" s="29"/>
      <c r="BI466" s="26"/>
      <c r="BJ466" s="347" t="str">
        <f t="shared" si="208"/>
        <v>No</v>
      </c>
      <c r="BK466" s="347" t="str">
        <f t="shared" si="195"/>
        <v>No</v>
      </c>
      <c r="BL466" s="347" t="str">
        <f t="shared" si="196"/>
        <v>No</v>
      </c>
      <c r="BM466" s="347" t="str">
        <f t="shared" si="197"/>
        <v>No</v>
      </c>
      <c r="BN466" s="347" t="str">
        <f t="shared" si="198"/>
        <v>No</v>
      </c>
      <c r="BO466" s="347" t="str">
        <f t="shared" si="199"/>
        <v>No</v>
      </c>
      <c r="BP466" s="347" t="str">
        <f t="shared" si="200"/>
        <v>No</v>
      </c>
      <c r="BQ466" s="347" t="str">
        <f t="shared" si="209"/>
        <v>No</v>
      </c>
      <c r="BR466" s="347" t="str">
        <f t="shared" si="201"/>
        <v>No</v>
      </c>
      <c r="BS466" s="347" t="str">
        <f t="shared" si="210"/>
        <v>No</v>
      </c>
      <c r="BT466" s="347" t="str">
        <f t="shared" si="211"/>
        <v>No</v>
      </c>
      <c r="BU466" s="347" t="str">
        <f t="shared" si="202"/>
        <v>Yes</v>
      </c>
      <c r="BV466" s="347" t="str">
        <f t="shared" si="203"/>
        <v>6th-12th</v>
      </c>
      <c r="BW466" s="347" t="str">
        <f t="shared" si="212"/>
        <v>No</v>
      </c>
      <c r="BX466" s="347" t="str">
        <f t="shared" si="213"/>
        <v>No</v>
      </c>
      <c r="BY466" s="347" t="str">
        <f t="shared" si="214"/>
        <v>No</v>
      </c>
      <c r="BZ466" s="347" t="str">
        <f t="shared" si="215"/>
        <v>No</v>
      </c>
    </row>
    <row r="467" spans="1:78" x14ac:dyDescent="0.3">
      <c r="A467" s="26"/>
      <c r="B467" s="26"/>
      <c r="C467" s="355"/>
      <c r="D467" s="322"/>
      <c r="E467" s="322"/>
      <c r="F467" s="26"/>
      <c r="G467" s="26"/>
      <c r="H467" s="26"/>
      <c r="I467" s="26"/>
      <c r="J467" s="26"/>
      <c r="K467" s="26"/>
      <c r="L467" s="26"/>
      <c r="M467" s="26"/>
      <c r="N467" s="25"/>
      <c r="O467" s="141"/>
      <c r="P467" s="26"/>
      <c r="Q467" s="141"/>
      <c r="R467" s="26"/>
      <c r="S467" s="345">
        <f t="shared" si="189"/>
        <v>0</v>
      </c>
      <c r="T467" s="26"/>
      <c r="U467" s="26"/>
      <c r="V467" s="26"/>
      <c r="W467" s="26"/>
      <c r="X467" s="26"/>
      <c r="Y467" s="26"/>
      <c r="Z467" s="26"/>
      <c r="AA467" s="26"/>
      <c r="AB467" s="27"/>
      <c r="AC467" s="27"/>
      <c r="AD467" s="346" t="str">
        <f t="shared" si="204"/>
        <v>Insufficient Data</v>
      </c>
      <c r="AE467" s="125" t="str">
        <f t="shared" si="205"/>
        <v>Insufficient Data</v>
      </c>
      <c r="AF467" s="125" t="str">
        <f t="shared" si="206"/>
        <v>Insufficient Data</v>
      </c>
      <c r="AG467" s="31"/>
      <c r="AH467" s="31"/>
      <c r="AI467" s="125" t="str">
        <f t="shared" si="190"/>
        <v>Insufficient Data</v>
      </c>
      <c r="AJ467" s="125" t="str">
        <f t="shared" si="207"/>
        <v>Insufficient Data</v>
      </c>
      <c r="AK467" s="225" t="str">
        <f t="shared" si="191"/>
        <v>Yes</v>
      </c>
      <c r="AL467" s="29"/>
      <c r="AM467" s="29"/>
      <c r="AN467" s="125" t="str">
        <f t="shared" si="192"/>
        <v>Insufficient Data</v>
      </c>
      <c r="AO467" s="125" t="str">
        <f t="shared" si="193"/>
        <v>Insufficient Data</v>
      </c>
      <c r="AP467" s="225" t="str">
        <f t="shared" si="194"/>
        <v>Insufficient Data</v>
      </c>
      <c r="AQ467" s="322"/>
      <c r="AR467" s="322"/>
      <c r="AS467" s="28"/>
      <c r="AT467" s="26"/>
      <c r="AU467" s="26"/>
      <c r="AV467" s="26"/>
      <c r="AW467" s="26"/>
      <c r="AX467" s="26"/>
      <c r="AY467" s="26"/>
      <c r="AZ467" s="26"/>
      <c r="BA467" s="26"/>
      <c r="BB467" s="26"/>
      <c r="BC467" s="26"/>
      <c r="BD467" s="149"/>
      <c r="BE467" s="26"/>
      <c r="BF467" s="29"/>
      <c r="BG467" s="29"/>
      <c r="BH467" s="29"/>
      <c r="BI467" s="26"/>
      <c r="BJ467" s="347" t="str">
        <f t="shared" si="208"/>
        <v>No</v>
      </c>
      <c r="BK467" s="347" t="str">
        <f t="shared" si="195"/>
        <v>No</v>
      </c>
      <c r="BL467" s="347" t="str">
        <f t="shared" si="196"/>
        <v>No</v>
      </c>
      <c r="BM467" s="347" t="str">
        <f t="shared" si="197"/>
        <v>No</v>
      </c>
      <c r="BN467" s="347" t="str">
        <f t="shared" si="198"/>
        <v>No</v>
      </c>
      <c r="BO467" s="347" t="str">
        <f t="shared" si="199"/>
        <v>No</v>
      </c>
      <c r="BP467" s="347" t="str">
        <f t="shared" si="200"/>
        <v>No</v>
      </c>
      <c r="BQ467" s="347" t="str">
        <f t="shared" si="209"/>
        <v>No</v>
      </c>
      <c r="BR467" s="347" t="str">
        <f t="shared" si="201"/>
        <v>No</v>
      </c>
      <c r="BS467" s="347" t="str">
        <f t="shared" si="210"/>
        <v>No</v>
      </c>
      <c r="BT467" s="347" t="str">
        <f t="shared" si="211"/>
        <v>No</v>
      </c>
      <c r="BU467" s="347" t="str">
        <f t="shared" si="202"/>
        <v>Yes</v>
      </c>
      <c r="BV467" s="347" t="str">
        <f t="shared" si="203"/>
        <v>6th-12th</v>
      </c>
      <c r="BW467" s="347" t="str">
        <f t="shared" si="212"/>
        <v>No</v>
      </c>
      <c r="BX467" s="347" t="str">
        <f t="shared" si="213"/>
        <v>No</v>
      </c>
      <c r="BY467" s="347" t="str">
        <f t="shared" si="214"/>
        <v>No</v>
      </c>
      <c r="BZ467" s="347" t="str">
        <f t="shared" si="215"/>
        <v>No</v>
      </c>
    </row>
    <row r="468" spans="1:78" x14ac:dyDescent="0.3">
      <c r="A468" s="26"/>
      <c r="B468" s="26"/>
      <c r="C468" s="355"/>
      <c r="D468" s="322"/>
      <c r="E468" s="322"/>
      <c r="F468" s="26"/>
      <c r="G468" s="26"/>
      <c r="H468" s="26"/>
      <c r="I468" s="26"/>
      <c r="J468" s="26"/>
      <c r="K468" s="26"/>
      <c r="L468" s="26"/>
      <c r="M468" s="26"/>
      <c r="N468" s="25"/>
      <c r="O468" s="141"/>
      <c r="P468" s="26"/>
      <c r="Q468" s="141"/>
      <c r="R468" s="26"/>
      <c r="S468" s="345">
        <f t="shared" si="189"/>
        <v>0</v>
      </c>
      <c r="T468" s="26"/>
      <c r="U468" s="26"/>
      <c r="V468" s="26"/>
      <c r="W468" s="26"/>
      <c r="X468" s="26"/>
      <c r="Y468" s="26"/>
      <c r="Z468" s="26"/>
      <c r="AA468" s="26"/>
      <c r="AB468" s="27"/>
      <c r="AC468" s="27"/>
      <c r="AD468" s="346" t="str">
        <f t="shared" si="204"/>
        <v>Insufficient Data</v>
      </c>
      <c r="AE468" s="125" t="str">
        <f t="shared" si="205"/>
        <v>Insufficient Data</v>
      </c>
      <c r="AF468" s="125" t="str">
        <f t="shared" si="206"/>
        <v>Insufficient Data</v>
      </c>
      <c r="AG468" s="31"/>
      <c r="AH468" s="31"/>
      <c r="AI468" s="125" t="str">
        <f t="shared" si="190"/>
        <v>Insufficient Data</v>
      </c>
      <c r="AJ468" s="125" t="str">
        <f t="shared" si="207"/>
        <v>Insufficient Data</v>
      </c>
      <c r="AK468" s="225" t="str">
        <f t="shared" si="191"/>
        <v>Yes</v>
      </c>
      <c r="AL468" s="29"/>
      <c r="AM468" s="29"/>
      <c r="AN468" s="125" t="str">
        <f t="shared" si="192"/>
        <v>Insufficient Data</v>
      </c>
      <c r="AO468" s="125" t="str">
        <f t="shared" si="193"/>
        <v>Insufficient Data</v>
      </c>
      <c r="AP468" s="225" t="str">
        <f t="shared" si="194"/>
        <v>Insufficient Data</v>
      </c>
      <c r="AQ468" s="322"/>
      <c r="AR468" s="322"/>
      <c r="AS468" s="28"/>
      <c r="AT468" s="26"/>
      <c r="AU468" s="26"/>
      <c r="AV468" s="26"/>
      <c r="AW468" s="26"/>
      <c r="AX468" s="26"/>
      <c r="AY468" s="26"/>
      <c r="AZ468" s="26"/>
      <c r="BA468" s="26"/>
      <c r="BB468" s="26"/>
      <c r="BC468" s="26"/>
      <c r="BD468" s="149"/>
      <c r="BE468" s="26"/>
      <c r="BF468" s="29"/>
      <c r="BG468" s="29"/>
      <c r="BH468" s="29"/>
      <c r="BI468" s="26"/>
      <c r="BJ468" s="347" t="str">
        <f t="shared" si="208"/>
        <v>No</v>
      </c>
      <c r="BK468" s="347" t="str">
        <f t="shared" si="195"/>
        <v>No</v>
      </c>
      <c r="BL468" s="347" t="str">
        <f t="shared" si="196"/>
        <v>No</v>
      </c>
      <c r="BM468" s="347" t="str">
        <f t="shared" si="197"/>
        <v>No</v>
      </c>
      <c r="BN468" s="347" t="str">
        <f t="shared" si="198"/>
        <v>No</v>
      </c>
      <c r="BO468" s="347" t="str">
        <f t="shared" si="199"/>
        <v>No</v>
      </c>
      <c r="BP468" s="347" t="str">
        <f t="shared" si="200"/>
        <v>No</v>
      </c>
      <c r="BQ468" s="347" t="str">
        <f t="shared" si="209"/>
        <v>No</v>
      </c>
      <c r="BR468" s="347" t="str">
        <f t="shared" si="201"/>
        <v>No</v>
      </c>
      <c r="BS468" s="347" t="str">
        <f t="shared" si="210"/>
        <v>No</v>
      </c>
      <c r="BT468" s="347" t="str">
        <f t="shared" si="211"/>
        <v>No</v>
      </c>
      <c r="BU468" s="347" t="str">
        <f t="shared" si="202"/>
        <v>Yes</v>
      </c>
      <c r="BV468" s="347" t="str">
        <f t="shared" si="203"/>
        <v>6th-12th</v>
      </c>
      <c r="BW468" s="347" t="str">
        <f t="shared" si="212"/>
        <v>No</v>
      </c>
      <c r="BX468" s="347" t="str">
        <f t="shared" si="213"/>
        <v>No</v>
      </c>
      <c r="BY468" s="347" t="str">
        <f t="shared" si="214"/>
        <v>No</v>
      </c>
      <c r="BZ468" s="347" t="str">
        <f t="shared" si="215"/>
        <v>No</v>
      </c>
    </row>
    <row r="469" spans="1:78" x14ac:dyDescent="0.3">
      <c r="A469" s="26"/>
      <c r="B469" s="26"/>
      <c r="C469" s="355"/>
      <c r="D469" s="322"/>
      <c r="E469" s="322"/>
      <c r="F469" s="26"/>
      <c r="G469" s="26"/>
      <c r="H469" s="26"/>
      <c r="I469" s="26"/>
      <c r="J469" s="26"/>
      <c r="K469" s="26"/>
      <c r="L469" s="26"/>
      <c r="M469" s="26"/>
      <c r="N469" s="25"/>
      <c r="O469" s="141"/>
      <c r="P469" s="26"/>
      <c r="Q469" s="141"/>
      <c r="R469" s="26"/>
      <c r="S469" s="345">
        <f t="shared" si="189"/>
        <v>0</v>
      </c>
      <c r="T469" s="26"/>
      <c r="U469" s="26"/>
      <c r="V469" s="26"/>
      <c r="W469" s="26"/>
      <c r="X469" s="26"/>
      <c r="Y469" s="26"/>
      <c r="Z469" s="26"/>
      <c r="AA469" s="26"/>
      <c r="AB469" s="27"/>
      <c r="AC469" s="27"/>
      <c r="AD469" s="346" t="str">
        <f t="shared" si="204"/>
        <v>Insufficient Data</v>
      </c>
      <c r="AE469" s="125" t="str">
        <f t="shared" si="205"/>
        <v>Insufficient Data</v>
      </c>
      <c r="AF469" s="125" t="str">
        <f t="shared" si="206"/>
        <v>Insufficient Data</v>
      </c>
      <c r="AG469" s="31"/>
      <c r="AH469" s="31"/>
      <c r="AI469" s="125" t="str">
        <f t="shared" si="190"/>
        <v>Insufficient Data</v>
      </c>
      <c r="AJ469" s="125" t="str">
        <f t="shared" si="207"/>
        <v>Insufficient Data</v>
      </c>
      <c r="AK469" s="225" t="str">
        <f t="shared" si="191"/>
        <v>Yes</v>
      </c>
      <c r="AL469" s="29"/>
      <c r="AM469" s="29"/>
      <c r="AN469" s="125" t="str">
        <f t="shared" si="192"/>
        <v>Insufficient Data</v>
      </c>
      <c r="AO469" s="125" t="str">
        <f t="shared" si="193"/>
        <v>Insufficient Data</v>
      </c>
      <c r="AP469" s="225" t="str">
        <f t="shared" si="194"/>
        <v>Insufficient Data</v>
      </c>
      <c r="AQ469" s="322"/>
      <c r="AR469" s="322"/>
      <c r="AS469" s="28"/>
      <c r="AT469" s="26"/>
      <c r="AU469" s="26"/>
      <c r="AV469" s="26"/>
      <c r="AW469" s="26"/>
      <c r="AX469" s="26"/>
      <c r="AY469" s="26"/>
      <c r="AZ469" s="26"/>
      <c r="BA469" s="26"/>
      <c r="BB469" s="26"/>
      <c r="BC469" s="26"/>
      <c r="BD469" s="149"/>
      <c r="BE469" s="26"/>
      <c r="BF469" s="29"/>
      <c r="BG469" s="29"/>
      <c r="BH469" s="29"/>
      <c r="BI469" s="26"/>
      <c r="BJ469" s="347" t="str">
        <f t="shared" si="208"/>
        <v>No</v>
      </c>
      <c r="BK469" s="347" t="str">
        <f t="shared" si="195"/>
        <v>No</v>
      </c>
      <c r="BL469" s="347" t="str">
        <f t="shared" si="196"/>
        <v>No</v>
      </c>
      <c r="BM469" s="347" t="str">
        <f t="shared" si="197"/>
        <v>No</v>
      </c>
      <c r="BN469" s="347" t="str">
        <f t="shared" si="198"/>
        <v>No</v>
      </c>
      <c r="BO469" s="347" t="str">
        <f t="shared" si="199"/>
        <v>No</v>
      </c>
      <c r="BP469" s="347" t="str">
        <f t="shared" si="200"/>
        <v>No</v>
      </c>
      <c r="BQ469" s="347" t="str">
        <f t="shared" si="209"/>
        <v>No</v>
      </c>
      <c r="BR469" s="347" t="str">
        <f t="shared" si="201"/>
        <v>No</v>
      </c>
      <c r="BS469" s="347" t="str">
        <f t="shared" si="210"/>
        <v>No</v>
      </c>
      <c r="BT469" s="347" t="str">
        <f t="shared" si="211"/>
        <v>No</v>
      </c>
      <c r="BU469" s="347" t="str">
        <f t="shared" si="202"/>
        <v>Yes</v>
      </c>
      <c r="BV469" s="347" t="str">
        <f t="shared" si="203"/>
        <v>6th-12th</v>
      </c>
      <c r="BW469" s="347" t="str">
        <f t="shared" si="212"/>
        <v>No</v>
      </c>
      <c r="BX469" s="347" t="str">
        <f t="shared" si="213"/>
        <v>No</v>
      </c>
      <c r="BY469" s="347" t="str">
        <f t="shared" si="214"/>
        <v>No</v>
      </c>
      <c r="BZ469" s="347" t="str">
        <f t="shared" si="215"/>
        <v>No</v>
      </c>
    </row>
    <row r="470" spans="1:78" x14ac:dyDescent="0.3">
      <c r="A470" s="26"/>
      <c r="B470" s="26"/>
      <c r="C470" s="355"/>
      <c r="D470" s="322"/>
      <c r="E470" s="322"/>
      <c r="F470" s="26"/>
      <c r="G470" s="26"/>
      <c r="H470" s="26"/>
      <c r="I470" s="26"/>
      <c r="J470" s="26"/>
      <c r="K470" s="26"/>
      <c r="L470" s="26"/>
      <c r="M470" s="26"/>
      <c r="N470" s="25"/>
      <c r="O470" s="141"/>
      <c r="P470" s="26"/>
      <c r="Q470" s="141"/>
      <c r="R470" s="26"/>
      <c r="S470" s="345">
        <f t="shared" si="189"/>
        <v>0</v>
      </c>
      <c r="T470" s="26"/>
      <c r="U470" s="26"/>
      <c r="V470" s="26"/>
      <c r="W470" s="26"/>
      <c r="X470" s="26"/>
      <c r="Y470" s="26"/>
      <c r="Z470" s="26"/>
      <c r="AA470" s="26"/>
      <c r="AB470" s="27"/>
      <c r="AC470" s="27"/>
      <c r="AD470" s="346" t="str">
        <f t="shared" si="204"/>
        <v>Insufficient Data</v>
      </c>
      <c r="AE470" s="125" t="str">
        <f t="shared" si="205"/>
        <v>Insufficient Data</v>
      </c>
      <c r="AF470" s="125" t="str">
        <f t="shared" si="206"/>
        <v>Insufficient Data</v>
      </c>
      <c r="AG470" s="31"/>
      <c r="AH470" s="31"/>
      <c r="AI470" s="125" t="str">
        <f t="shared" si="190"/>
        <v>Insufficient Data</v>
      </c>
      <c r="AJ470" s="125" t="str">
        <f t="shared" si="207"/>
        <v>Insufficient Data</v>
      </c>
      <c r="AK470" s="225" t="str">
        <f t="shared" si="191"/>
        <v>Yes</v>
      </c>
      <c r="AL470" s="29"/>
      <c r="AM470" s="29"/>
      <c r="AN470" s="125" t="str">
        <f t="shared" si="192"/>
        <v>Insufficient Data</v>
      </c>
      <c r="AO470" s="125" t="str">
        <f t="shared" si="193"/>
        <v>Insufficient Data</v>
      </c>
      <c r="AP470" s="225" t="str">
        <f t="shared" si="194"/>
        <v>Insufficient Data</v>
      </c>
      <c r="AQ470" s="322"/>
      <c r="AR470" s="322"/>
      <c r="AS470" s="28"/>
      <c r="AT470" s="26"/>
      <c r="AU470" s="26"/>
      <c r="AV470" s="26"/>
      <c r="AW470" s="26"/>
      <c r="AX470" s="26"/>
      <c r="AY470" s="26"/>
      <c r="AZ470" s="26"/>
      <c r="BA470" s="26"/>
      <c r="BB470" s="26"/>
      <c r="BC470" s="26"/>
      <c r="BD470" s="149"/>
      <c r="BE470" s="26"/>
      <c r="BF470" s="29"/>
      <c r="BG470" s="29"/>
      <c r="BH470" s="29"/>
      <c r="BI470" s="26"/>
      <c r="BJ470" s="347" t="str">
        <f t="shared" si="208"/>
        <v>No</v>
      </c>
      <c r="BK470" s="347" t="str">
        <f t="shared" si="195"/>
        <v>No</v>
      </c>
      <c r="BL470" s="347" t="str">
        <f t="shared" si="196"/>
        <v>No</v>
      </c>
      <c r="BM470" s="347" t="str">
        <f t="shared" si="197"/>
        <v>No</v>
      </c>
      <c r="BN470" s="347" t="str">
        <f t="shared" si="198"/>
        <v>No</v>
      </c>
      <c r="BO470" s="347" t="str">
        <f t="shared" si="199"/>
        <v>No</v>
      </c>
      <c r="BP470" s="347" t="str">
        <f t="shared" si="200"/>
        <v>No</v>
      </c>
      <c r="BQ470" s="347" t="str">
        <f t="shared" si="209"/>
        <v>No</v>
      </c>
      <c r="BR470" s="347" t="str">
        <f t="shared" si="201"/>
        <v>No</v>
      </c>
      <c r="BS470" s="347" t="str">
        <f t="shared" si="210"/>
        <v>No</v>
      </c>
      <c r="BT470" s="347" t="str">
        <f t="shared" si="211"/>
        <v>No</v>
      </c>
      <c r="BU470" s="347" t="str">
        <f t="shared" si="202"/>
        <v>Yes</v>
      </c>
      <c r="BV470" s="347" t="str">
        <f t="shared" si="203"/>
        <v>6th-12th</v>
      </c>
      <c r="BW470" s="347" t="str">
        <f t="shared" si="212"/>
        <v>No</v>
      </c>
      <c r="BX470" s="347" t="str">
        <f t="shared" si="213"/>
        <v>No</v>
      </c>
      <c r="BY470" s="347" t="str">
        <f t="shared" si="214"/>
        <v>No</v>
      </c>
      <c r="BZ470" s="347" t="str">
        <f t="shared" si="215"/>
        <v>No</v>
      </c>
    </row>
    <row r="471" spans="1:78" x14ac:dyDescent="0.3">
      <c r="A471" s="26"/>
      <c r="B471" s="26"/>
      <c r="C471" s="355"/>
      <c r="D471" s="322"/>
      <c r="E471" s="322"/>
      <c r="F471" s="26"/>
      <c r="G471" s="26"/>
      <c r="H471" s="26"/>
      <c r="I471" s="26"/>
      <c r="J471" s="26"/>
      <c r="K471" s="26"/>
      <c r="L471" s="26"/>
      <c r="M471" s="26"/>
      <c r="N471" s="25"/>
      <c r="O471" s="141"/>
      <c r="P471" s="26"/>
      <c r="Q471" s="141"/>
      <c r="R471" s="26"/>
      <c r="S471" s="345">
        <f t="shared" si="189"/>
        <v>0</v>
      </c>
      <c r="T471" s="26"/>
      <c r="U471" s="26"/>
      <c r="V471" s="26"/>
      <c r="W471" s="26"/>
      <c r="X471" s="26"/>
      <c r="Y471" s="26"/>
      <c r="Z471" s="26"/>
      <c r="AA471" s="26"/>
      <c r="AB471" s="27"/>
      <c r="AC471" s="27"/>
      <c r="AD471" s="346" t="str">
        <f t="shared" si="204"/>
        <v>Insufficient Data</v>
      </c>
      <c r="AE471" s="125" t="str">
        <f t="shared" si="205"/>
        <v>Insufficient Data</v>
      </c>
      <c r="AF471" s="125" t="str">
        <f t="shared" si="206"/>
        <v>Insufficient Data</v>
      </c>
      <c r="AG471" s="31"/>
      <c r="AH471" s="31"/>
      <c r="AI471" s="125" t="str">
        <f t="shared" si="190"/>
        <v>Insufficient Data</v>
      </c>
      <c r="AJ471" s="125" t="str">
        <f t="shared" si="207"/>
        <v>Insufficient Data</v>
      </c>
      <c r="AK471" s="225" t="str">
        <f t="shared" si="191"/>
        <v>Yes</v>
      </c>
      <c r="AL471" s="29"/>
      <c r="AM471" s="29"/>
      <c r="AN471" s="125" t="str">
        <f t="shared" si="192"/>
        <v>Insufficient Data</v>
      </c>
      <c r="AO471" s="125" t="str">
        <f t="shared" si="193"/>
        <v>Insufficient Data</v>
      </c>
      <c r="AP471" s="225" t="str">
        <f t="shared" si="194"/>
        <v>Insufficient Data</v>
      </c>
      <c r="AQ471" s="322"/>
      <c r="AR471" s="322"/>
      <c r="AS471" s="28"/>
      <c r="AT471" s="26"/>
      <c r="AU471" s="26"/>
      <c r="AV471" s="26"/>
      <c r="AW471" s="26"/>
      <c r="AX471" s="26"/>
      <c r="AY471" s="26"/>
      <c r="AZ471" s="26"/>
      <c r="BA471" s="26"/>
      <c r="BB471" s="26"/>
      <c r="BC471" s="26"/>
      <c r="BD471" s="149"/>
      <c r="BE471" s="26"/>
      <c r="BF471" s="29"/>
      <c r="BG471" s="29"/>
      <c r="BH471" s="29"/>
      <c r="BI471" s="26"/>
      <c r="BJ471" s="347" t="str">
        <f t="shared" si="208"/>
        <v>No</v>
      </c>
      <c r="BK471" s="347" t="str">
        <f t="shared" si="195"/>
        <v>No</v>
      </c>
      <c r="BL471" s="347" t="str">
        <f t="shared" si="196"/>
        <v>No</v>
      </c>
      <c r="BM471" s="347" t="str">
        <f t="shared" si="197"/>
        <v>No</v>
      </c>
      <c r="BN471" s="347" t="str">
        <f t="shared" si="198"/>
        <v>No</v>
      </c>
      <c r="BO471" s="347" t="str">
        <f t="shared" si="199"/>
        <v>No</v>
      </c>
      <c r="BP471" s="347" t="str">
        <f t="shared" si="200"/>
        <v>No</v>
      </c>
      <c r="BQ471" s="347" t="str">
        <f t="shared" si="209"/>
        <v>No</v>
      </c>
      <c r="BR471" s="347" t="str">
        <f t="shared" si="201"/>
        <v>No</v>
      </c>
      <c r="BS471" s="347" t="str">
        <f t="shared" si="210"/>
        <v>No</v>
      </c>
      <c r="BT471" s="347" t="str">
        <f t="shared" si="211"/>
        <v>No</v>
      </c>
      <c r="BU471" s="347" t="str">
        <f t="shared" si="202"/>
        <v>Yes</v>
      </c>
      <c r="BV471" s="347" t="str">
        <f t="shared" si="203"/>
        <v>6th-12th</v>
      </c>
      <c r="BW471" s="347" t="str">
        <f t="shared" si="212"/>
        <v>No</v>
      </c>
      <c r="BX471" s="347" t="str">
        <f t="shared" si="213"/>
        <v>No</v>
      </c>
      <c r="BY471" s="347" t="str">
        <f t="shared" si="214"/>
        <v>No</v>
      </c>
      <c r="BZ471" s="347" t="str">
        <f t="shared" si="215"/>
        <v>No</v>
      </c>
    </row>
    <row r="472" spans="1:78" x14ac:dyDescent="0.3">
      <c r="A472" s="26"/>
      <c r="B472" s="26"/>
      <c r="C472" s="355"/>
      <c r="D472" s="322"/>
      <c r="E472" s="322"/>
      <c r="F472" s="26"/>
      <c r="G472" s="26"/>
      <c r="H472" s="26"/>
      <c r="I472" s="26"/>
      <c r="J472" s="26"/>
      <c r="K472" s="26"/>
      <c r="L472" s="26"/>
      <c r="M472" s="26"/>
      <c r="N472" s="25"/>
      <c r="O472" s="141"/>
      <c r="P472" s="26"/>
      <c r="Q472" s="141"/>
      <c r="R472" s="26"/>
      <c r="S472" s="345">
        <f t="shared" si="189"/>
        <v>0</v>
      </c>
      <c r="T472" s="26"/>
      <c r="U472" s="26"/>
      <c r="V472" s="26"/>
      <c r="W472" s="26"/>
      <c r="X472" s="26"/>
      <c r="Y472" s="26"/>
      <c r="Z472" s="26"/>
      <c r="AA472" s="26"/>
      <c r="AB472" s="27"/>
      <c r="AC472" s="27"/>
      <c r="AD472" s="346" t="str">
        <f t="shared" si="204"/>
        <v>Insufficient Data</v>
      </c>
      <c r="AE472" s="125" t="str">
        <f t="shared" si="205"/>
        <v>Insufficient Data</v>
      </c>
      <c r="AF472" s="125" t="str">
        <f t="shared" si="206"/>
        <v>Insufficient Data</v>
      </c>
      <c r="AG472" s="31"/>
      <c r="AH472" s="31"/>
      <c r="AI472" s="125" t="str">
        <f t="shared" si="190"/>
        <v>Insufficient Data</v>
      </c>
      <c r="AJ472" s="125" t="str">
        <f t="shared" si="207"/>
        <v>Insufficient Data</v>
      </c>
      <c r="AK472" s="225" t="str">
        <f t="shared" si="191"/>
        <v>Yes</v>
      </c>
      <c r="AL472" s="29"/>
      <c r="AM472" s="29"/>
      <c r="AN472" s="125" t="str">
        <f t="shared" si="192"/>
        <v>Insufficient Data</v>
      </c>
      <c r="AO472" s="125" t="str">
        <f t="shared" si="193"/>
        <v>Insufficient Data</v>
      </c>
      <c r="AP472" s="225" t="str">
        <f t="shared" si="194"/>
        <v>Insufficient Data</v>
      </c>
      <c r="AQ472" s="322"/>
      <c r="AR472" s="322"/>
      <c r="AS472" s="28"/>
      <c r="AT472" s="26"/>
      <c r="AU472" s="26"/>
      <c r="AV472" s="26"/>
      <c r="AW472" s="26"/>
      <c r="AX472" s="26"/>
      <c r="AY472" s="26"/>
      <c r="AZ472" s="26"/>
      <c r="BA472" s="26"/>
      <c r="BB472" s="26"/>
      <c r="BC472" s="26"/>
      <c r="BD472" s="149"/>
      <c r="BE472" s="26"/>
      <c r="BF472" s="29"/>
      <c r="BG472" s="29"/>
      <c r="BH472" s="29"/>
      <c r="BI472" s="26"/>
      <c r="BJ472" s="347" t="str">
        <f t="shared" si="208"/>
        <v>No</v>
      </c>
      <c r="BK472" s="347" t="str">
        <f t="shared" si="195"/>
        <v>No</v>
      </c>
      <c r="BL472" s="347" t="str">
        <f t="shared" si="196"/>
        <v>No</v>
      </c>
      <c r="BM472" s="347" t="str">
        <f t="shared" si="197"/>
        <v>No</v>
      </c>
      <c r="BN472" s="347" t="str">
        <f t="shared" si="198"/>
        <v>No</v>
      </c>
      <c r="BO472" s="347" t="str">
        <f t="shared" si="199"/>
        <v>No</v>
      </c>
      <c r="BP472" s="347" t="str">
        <f t="shared" si="200"/>
        <v>No</v>
      </c>
      <c r="BQ472" s="347" t="str">
        <f t="shared" si="209"/>
        <v>No</v>
      </c>
      <c r="BR472" s="347" t="str">
        <f t="shared" si="201"/>
        <v>No</v>
      </c>
      <c r="BS472" s="347" t="str">
        <f t="shared" si="210"/>
        <v>No</v>
      </c>
      <c r="BT472" s="347" t="str">
        <f t="shared" si="211"/>
        <v>No</v>
      </c>
      <c r="BU472" s="347" t="str">
        <f t="shared" si="202"/>
        <v>Yes</v>
      </c>
      <c r="BV472" s="347" t="str">
        <f t="shared" si="203"/>
        <v>6th-12th</v>
      </c>
      <c r="BW472" s="347" t="str">
        <f t="shared" si="212"/>
        <v>No</v>
      </c>
      <c r="BX472" s="347" t="str">
        <f t="shared" si="213"/>
        <v>No</v>
      </c>
      <c r="BY472" s="347" t="str">
        <f t="shared" si="214"/>
        <v>No</v>
      </c>
      <c r="BZ472" s="347" t="str">
        <f t="shared" si="215"/>
        <v>No</v>
      </c>
    </row>
    <row r="473" spans="1:78" x14ac:dyDescent="0.3">
      <c r="A473" s="26"/>
      <c r="B473" s="26"/>
      <c r="C473" s="355"/>
      <c r="D473" s="322"/>
      <c r="E473" s="322"/>
      <c r="F473" s="26"/>
      <c r="G473" s="26"/>
      <c r="H473" s="26"/>
      <c r="I473" s="26"/>
      <c r="J473" s="26"/>
      <c r="K473" s="26"/>
      <c r="L473" s="26"/>
      <c r="M473" s="26"/>
      <c r="N473" s="25"/>
      <c r="O473" s="141"/>
      <c r="P473" s="26"/>
      <c r="Q473" s="141"/>
      <c r="R473" s="26"/>
      <c r="S473" s="345">
        <f t="shared" si="189"/>
        <v>0</v>
      </c>
      <c r="T473" s="26"/>
      <c r="U473" s="26"/>
      <c r="V473" s="26"/>
      <c r="W473" s="26"/>
      <c r="X473" s="26"/>
      <c r="Y473" s="26"/>
      <c r="Z473" s="26"/>
      <c r="AA473" s="26"/>
      <c r="AB473" s="27"/>
      <c r="AC473" s="27"/>
      <c r="AD473" s="346" t="str">
        <f t="shared" si="204"/>
        <v>Insufficient Data</v>
      </c>
      <c r="AE473" s="125" t="str">
        <f t="shared" si="205"/>
        <v>Insufficient Data</v>
      </c>
      <c r="AF473" s="125" t="str">
        <f t="shared" si="206"/>
        <v>Insufficient Data</v>
      </c>
      <c r="AG473" s="31"/>
      <c r="AH473" s="31"/>
      <c r="AI473" s="125" t="str">
        <f t="shared" si="190"/>
        <v>Insufficient Data</v>
      </c>
      <c r="AJ473" s="125" t="str">
        <f t="shared" si="207"/>
        <v>Insufficient Data</v>
      </c>
      <c r="AK473" s="225" t="str">
        <f t="shared" si="191"/>
        <v>Yes</v>
      </c>
      <c r="AL473" s="29"/>
      <c r="AM473" s="29"/>
      <c r="AN473" s="125" t="str">
        <f t="shared" si="192"/>
        <v>Insufficient Data</v>
      </c>
      <c r="AO473" s="125" t="str">
        <f t="shared" si="193"/>
        <v>Insufficient Data</v>
      </c>
      <c r="AP473" s="225" t="str">
        <f t="shared" si="194"/>
        <v>Insufficient Data</v>
      </c>
      <c r="AQ473" s="322"/>
      <c r="AR473" s="322"/>
      <c r="AS473" s="28"/>
      <c r="AT473" s="26"/>
      <c r="AU473" s="26"/>
      <c r="AV473" s="26"/>
      <c r="AW473" s="26"/>
      <c r="AX473" s="26"/>
      <c r="AY473" s="26"/>
      <c r="AZ473" s="26"/>
      <c r="BA473" s="26"/>
      <c r="BB473" s="26"/>
      <c r="BC473" s="26"/>
      <c r="BD473" s="149"/>
      <c r="BE473" s="26"/>
      <c r="BF473" s="29"/>
      <c r="BG473" s="29"/>
      <c r="BH473" s="29"/>
      <c r="BI473" s="26"/>
      <c r="BJ473" s="347" t="str">
        <f t="shared" si="208"/>
        <v>No</v>
      </c>
      <c r="BK473" s="347" t="str">
        <f t="shared" si="195"/>
        <v>No</v>
      </c>
      <c r="BL473" s="347" t="str">
        <f t="shared" si="196"/>
        <v>No</v>
      </c>
      <c r="BM473" s="347" t="str">
        <f t="shared" si="197"/>
        <v>No</v>
      </c>
      <c r="BN473" s="347" t="str">
        <f t="shared" si="198"/>
        <v>No</v>
      </c>
      <c r="BO473" s="347" t="str">
        <f t="shared" si="199"/>
        <v>No</v>
      </c>
      <c r="BP473" s="347" t="str">
        <f t="shared" si="200"/>
        <v>No</v>
      </c>
      <c r="BQ473" s="347" t="str">
        <f t="shared" si="209"/>
        <v>No</v>
      </c>
      <c r="BR473" s="347" t="str">
        <f t="shared" si="201"/>
        <v>No</v>
      </c>
      <c r="BS473" s="347" t="str">
        <f t="shared" si="210"/>
        <v>No</v>
      </c>
      <c r="BT473" s="347" t="str">
        <f t="shared" si="211"/>
        <v>No</v>
      </c>
      <c r="BU473" s="347" t="str">
        <f t="shared" si="202"/>
        <v>Yes</v>
      </c>
      <c r="BV473" s="347" t="str">
        <f t="shared" si="203"/>
        <v>6th-12th</v>
      </c>
      <c r="BW473" s="347" t="str">
        <f t="shared" si="212"/>
        <v>No</v>
      </c>
      <c r="BX473" s="347" t="str">
        <f t="shared" si="213"/>
        <v>No</v>
      </c>
      <c r="BY473" s="347" t="str">
        <f t="shared" si="214"/>
        <v>No</v>
      </c>
      <c r="BZ473" s="347" t="str">
        <f t="shared" si="215"/>
        <v>No</v>
      </c>
    </row>
    <row r="474" spans="1:78" x14ac:dyDescent="0.3">
      <c r="A474" s="26"/>
      <c r="B474" s="26"/>
      <c r="C474" s="355"/>
      <c r="D474" s="322"/>
      <c r="E474" s="322"/>
      <c r="F474" s="26"/>
      <c r="G474" s="26"/>
      <c r="H474" s="26"/>
      <c r="I474" s="26"/>
      <c r="J474" s="26"/>
      <c r="K474" s="26"/>
      <c r="L474" s="26"/>
      <c r="M474" s="26"/>
      <c r="N474" s="25"/>
      <c r="O474" s="141"/>
      <c r="P474" s="26"/>
      <c r="Q474" s="141"/>
      <c r="R474" s="26"/>
      <c r="S474" s="345">
        <f t="shared" si="189"/>
        <v>0</v>
      </c>
      <c r="T474" s="26"/>
      <c r="U474" s="26"/>
      <c r="V474" s="26"/>
      <c r="W474" s="26"/>
      <c r="X474" s="26"/>
      <c r="Y474" s="26"/>
      <c r="Z474" s="26"/>
      <c r="AA474" s="26"/>
      <c r="AB474" s="27"/>
      <c r="AC474" s="27"/>
      <c r="AD474" s="346" t="str">
        <f t="shared" si="204"/>
        <v>Insufficient Data</v>
      </c>
      <c r="AE474" s="125" t="str">
        <f t="shared" si="205"/>
        <v>Insufficient Data</v>
      </c>
      <c r="AF474" s="125" t="str">
        <f t="shared" si="206"/>
        <v>Insufficient Data</v>
      </c>
      <c r="AG474" s="31"/>
      <c r="AH474" s="31"/>
      <c r="AI474" s="125" t="str">
        <f t="shared" si="190"/>
        <v>Insufficient Data</v>
      </c>
      <c r="AJ474" s="125" t="str">
        <f t="shared" si="207"/>
        <v>Insufficient Data</v>
      </c>
      <c r="AK474" s="225" t="str">
        <f t="shared" si="191"/>
        <v>Yes</v>
      </c>
      <c r="AL474" s="29"/>
      <c r="AM474" s="29"/>
      <c r="AN474" s="125" t="str">
        <f t="shared" si="192"/>
        <v>Insufficient Data</v>
      </c>
      <c r="AO474" s="125" t="str">
        <f t="shared" si="193"/>
        <v>Insufficient Data</v>
      </c>
      <c r="AP474" s="225" t="str">
        <f t="shared" si="194"/>
        <v>Insufficient Data</v>
      </c>
      <c r="AQ474" s="322"/>
      <c r="AR474" s="322"/>
      <c r="AS474" s="28"/>
      <c r="AT474" s="26"/>
      <c r="AU474" s="26"/>
      <c r="AV474" s="26"/>
      <c r="AW474" s="26"/>
      <c r="AX474" s="26"/>
      <c r="AY474" s="26"/>
      <c r="AZ474" s="26"/>
      <c r="BA474" s="26"/>
      <c r="BB474" s="26"/>
      <c r="BC474" s="26"/>
      <c r="BD474" s="149"/>
      <c r="BE474" s="26"/>
      <c r="BF474" s="29"/>
      <c r="BG474" s="29"/>
      <c r="BH474" s="29"/>
      <c r="BI474" s="26"/>
      <c r="BJ474" s="347" t="str">
        <f t="shared" si="208"/>
        <v>No</v>
      </c>
      <c r="BK474" s="347" t="str">
        <f t="shared" si="195"/>
        <v>No</v>
      </c>
      <c r="BL474" s="347" t="str">
        <f t="shared" si="196"/>
        <v>No</v>
      </c>
      <c r="BM474" s="347" t="str">
        <f t="shared" si="197"/>
        <v>No</v>
      </c>
      <c r="BN474" s="347" t="str">
        <f t="shared" si="198"/>
        <v>No</v>
      </c>
      <c r="BO474" s="347" t="str">
        <f t="shared" si="199"/>
        <v>No</v>
      </c>
      <c r="BP474" s="347" t="str">
        <f t="shared" si="200"/>
        <v>No</v>
      </c>
      <c r="BQ474" s="347" t="str">
        <f t="shared" si="209"/>
        <v>No</v>
      </c>
      <c r="BR474" s="347" t="str">
        <f t="shared" si="201"/>
        <v>No</v>
      </c>
      <c r="BS474" s="347" t="str">
        <f t="shared" si="210"/>
        <v>No</v>
      </c>
      <c r="BT474" s="347" t="str">
        <f t="shared" si="211"/>
        <v>No</v>
      </c>
      <c r="BU474" s="347" t="str">
        <f t="shared" si="202"/>
        <v>Yes</v>
      </c>
      <c r="BV474" s="347" t="str">
        <f t="shared" si="203"/>
        <v>6th-12th</v>
      </c>
      <c r="BW474" s="347" t="str">
        <f t="shared" si="212"/>
        <v>No</v>
      </c>
      <c r="BX474" s="347" t="str">
        <f t="shared" si="213"/>
        <v>No</v>
      </c>
      <c r="BY474" s="347" t="str">
        <f t="shared" si="214"/>
        <v>No</v>
      </c>
      <c r="BZ474" s="347" t="str">
        <f t="shared" si="215"/>
        <v>No</v>
      </c>
    </row>
    <row r="475" spans="1:78" x14ac:dyDescent="0.3">
      <c r="A475" s="26"/>
      <c r="B475" s="26"/>
      <c r="C475" s="355"/>
      <c r="D475" s="322"/>
      <c r="E475" s="322"/>
      <c r="F475" s="26"/>
      <c r="G475" s="26"/>
      <c r="H475" s="26"/>
      <c r="I475" s="26"/>
      <c r="J475" s="26"/>
      <c r="K475" s="26"/>
      <c r="L475" s="26"/>
      <c r="M475" s="26"/>
      <c r="N475" s="25"/>
      <c r="O475" s="141"/>
      <c r="P475" s="26"/>
      <c r="Q475" s="141"/>
      <c r="R475" s="26"/>
      <c r="S475" s="345">
        <f t="shared" si="189"/>
        <v>0</v>
      </c>
      <c r="T475" s="26"/>
      <c r="U475" s="26"/>
      <c r="V475" s="26"/>
      <c r="W475" s="26"/>
      <c r="X475" s="26"/>
      <c r="Y475" s="26"/>
      <c r="Z475" s="26"/>
      <c r="AA475" s="26"/>
      <c r="AB475" s="27"/>
      <c r="AC475" s="27"/>
      <c r="AD475" s="346" t="str">
        <f t="shared" si="204"/>
        <v>Insufficient Data</v>
      </c>
      <c r="AE475" s="125" t="str">
        <f t="shared" si="205"/>
        <v>Insufficient Data</v>
      </c>
      <c r="AF475" s="125" t="str">
        <f t="shared" si="206"/>
        <v>Insufficient Data</v>
      </c>
      <c r="AG475" s="31"/>
      <c r="AH475" s="31"/>
      <c r="AI475" s="125" t="str">
        <f t="shared" si="190"/>
        <v>Insufficient Data</v>
      </c>
      <c r="AJ475" s="125" t="str">
        <f t="shared" si="207"/>
        <v>Insufficient Data</v>
      </c>
      <c r="AK475" s="225" t="str">
        <f t="shared" si="191"/>
        <v>Yes</v>
      </c>
      <c r="AL475" s="29"/>
      <c r="AM475" s="29"/>
      <c r="AN475" s="125" t="str">
        <f t="shared" si="192"/>
        <v>Insufficient Data</v>
      </c>
      <c r="AO475" s="125" t="str">
        <f t="shared" si="193"/>
        <v>Insufficient Data</v>
      </c>
      <c r="AP475" s="225" t="str">
        <f t="shared" si="194"/>
        <v>Insufficient Data</v>
      </c>
      <c r="AQ475" s="322"/>
      <c r="AR475" s="322"/>
      <c r="AS475" s="28"/>
      <c r="AT475" s="26"/>
      <c r="AU475" s="26"/>
      <c r="AV475" s="26"/>
      <c r="AW475" s="26"/>
      <c r="AX475" s="26"/>
      <c r="AY475" s="26"/>
      <c r="AZ475" s="26"/>
      <c r="BA475" s="26"/>
      <c r="BB475" s="26"/>
      <c r="BC475" s="26"/>
      <c r="BD475" s="149"/>
      <c r="BE475" s="26"/>
      <c r="BF475" s="29"/>
      <c r="BG475" s="29"/>
      <c r="BH475" s="29"/>
      <c r="BI475" s="26"/>
      <c r="BJ475" s="347" t="str">
        <f t="shared" si="208"/>
        <v>No</v>
      </c>
      <c r="BK475" s="347" t="str">
        <f t="shared" si="195"/>
        <v>No</v>
      </c>
      <c r="BL475" s="347" t="str">
        <f t="shared" si="196"/>
        <v>No</v>
      </c>
      <c r="BM475" s="347" t="str">
        <f t="shared" si="197"/>
        <v>No</v>
      </c>
      <c r="BN475" s="347" t="str">
        <f t="shared" si="198"/>
        <v>No</v>
      </c>
      <c r="BO475" s="347" t="str">
        <f t="shared" si="199"/>
        <v>No</v>
      </c>
      <c r="BP475" s="347" t="str">
        <f t="shared" si="200"/>
        <v>No</v>
      </c>
      <c r="BQ475" s="347" t="str">
        <f t="shared" si="209"/>
        <v>No</v>
      </c>
      <c r="BR475" s="347" t="str">
        <f t="shared" si="201"/>
        <v>No</v>
      </c>
      <c r="BS475" s="347" t="str">
        <f t="shared" si="210"/>
        <v>No</v>
      </c>
      <c r="BT475" s="347" t="str">
        <f t="shared" si="211"/>
        <v>No</v>
      </c>
      <c r="BU475" s="347" t="str">
        <f t="shared" si="202"/>
        <v>Yes</v>
      </c>
      <c r="BV475" s="347" t="str">
        <f t="shared" si="203"/>
        <v>6th-12th</v>
      </c>
      <c r="BW475" s="347" t="str">
        <f t="shared" si="212"/>
        <v>No</v>
      </c>
      <c r="BX475" s="347" t="str">
        <f t="shared" si="213"/>
        <v>No</v>
      </c>
      <c r="BY475" s="347" t="str">
        <f t="shared" si="214"/>
        <v>No</v>
      </c>
      <c r="BZ475" s="347" t="str">
        <f t="shared" si="215"/>
        <v>No</v>
      </c>
    </row>
    <row r="476" spans="1:78" x14ac:dyDescent="0.3">
      <c r="A476" s="26"/>
      <c r="B476" s="26"/>
      <c r="C476" s="355"/>
      <c r="D476" s="322"/>
      <c r="E476" s="322"/>
      <c r="F476" s="26"/>
      <c r="G476" s="26"/>
      <c r="H476" s="26"/>
      <c r="I476" s="26"/>
      <c r="J476" s="26"/>
      <c r="K476" s="26"/>
      <c r="L476" s="26"/>
      <c r="M476" s="26"/>
      <c r="N476" s="25"/>
      <c r="O476" s="141"/>
      <c r="P476" s="26"/>
      <c r="Q476" s="141"/>
      <c r="R476" s="26"/>
      <c r="S476" s="345">
        <f t="shared" si="189"/>
        <v>0</v>
      </c>
      <c r="T476" s="26"/>
      <c r="U476" s="26"/>
      <c r="V476" s="26"/>
      <c r="W476" s="26"/>
      <c r="X476" s="26"/>
      <c r="Y476" s="26"/>
      <c r="Z476" s="26"/>
      <c r="AA476" s="26"/>
      <c r="AB476" s="27"/>
      <c r="AC476" s="27"/>
      <c r="AD476" s="346" t="str">
        <f t="shared" si="204"/>
        <v>Insufficient Data</v>
      </c>
      <c r="AE476" s="125" t="str">
        <f t="shared" si="205"/>
        <v>Insufficient Data</v>
      </c>
      <c r="AF476" s="125" t="str">
        <f t="shared" si="206"/>
        <v>Insufficient Data</v>
      </c>
      <c r="AG476" s="31"/>
      <c r="AH476" s="31"/>
      <c r="AI476" s="125" t="str">
        <f t="shared" si="190"/>
        <v>Insufficient Data</v>
      </c>
      <c r="AJ476" s="125" t="str">
        <f t="shared" si="207"/>
        <v>Insufficient Data</v>
      </c>
      <c r="AK476" s="225" t="str">
        <f t="shared" si="191"/>
        <v>Yes</v>
      </c>
      <c r="AL476" s="29"/>
      <c r="AM476" s="29"/>
      <c r="AN476" s="125" t="str">
        <f t="shared" si="192"/>
        <v>Insufficient Data</v>
      </c>
      <c r="AO476" s="125" t="str">
        <f t="shared" si="193"/>
        <v>Insufficient Data</v>
      </c>
      <c r="AP476" s="225" t="str">
        <f t="shared" si="194"/>
        <v>Insufficient Data</v>
      </c>
      <c r="AQ476" s="322"/>
      <c r="AR476" s="322"/>
      <c r="AS476" s="28"/>
      <c r="AT476" s="26"/>
      <c r="AU476" s="26"/>
      <c r="AV476" s="26"/>
      <c r="AW476" s="26"/>
      <c r="AX476" s="26"/>
      <c r="AY476" s="26"/>
      <c r="AZ476" s="26"/>
      <c r="BA476" s="26"/>
      <c r="BB476" s="26"/>
      <c r="BC476" s="26"/>
      <c r="BD476" s="149"/>
      <c r="BE476" s="26"/>
      <c r="BF476" s="29"/>
      <c r="BG476" s="29"/>
      <c r="BH476" s="29"/>
      <c r="BI476" s="26"/>
      <c r="BJ476" s="347" t="str">
        <f t="shared" si="208"/>
        <v>No</v>
      </c>
      <c r="BK476" s="347" t="str">
        <f t="shared" si="195"/>
        <v>No</v>
      </c>
      <c r="BL476" s="347" t="str">
        <f t="shared" si="196"/>
        <v>No</v>
      </c>
      <c r="BM476" s="347" t="str">
        <f t="shared" si="197"/>
        <v>No</v>
      </c>
      <c r="BN476" s="347" t="str">
        <f t="shared" si="198"/>
        <v>No</v>
      </c>
      <c r="BO476" s="347" t="str">
        <f t="shared" si="199"/>
        <v>No</v>
      </c>
      <c r="BP476" s="347" t="str">
        <f t="shared" si="200"/>
        <v>No</v>
      </c>
      <c r="BQ476" s="347" t="str">
        <f t="shared" si="209"/>
        <v>No</v>
      </c>
      <c r="BR476" s="347" t="str">
        <f t="shared" si="201"/>
        <v>No</v>
      </c>
      <c r="BS476" s="347" t="str">
        <f t="shared" si="210"/>
        <v>No</v>
      </c>
      <c r="BT476" s="347" t="str">
        <f t="shared" si="211"/>
        <v>No</v>
      </c>
      <c r="BU476" s="347" t="str">
        <f t="shared" si="202"/>
        <v>Yes</v>
      </c>
      <c r="BV476" s="347" t="str">
        <f t="shared" si="203"/>
        <v>6th-12th</v>
      </c>
      <c r="BW476" s="347" t="str">
        <f t="shared" si="212"/>
        <v>No</v>
      </c>
      <c r="BX476" s="347" t="str">
        <f t="shared" si="213"/>
        <v>No</v>
      </c>
      <c r="BY476" s="347" t="str">
        <f t="shared" si="214"/>
        <v>No</v>
      </c>
      <c r="BZ476" s="347" t="str">
        <f t="shared" si="215"/>
        <v>No</v>
      </c>
    </row>
    <row r="477" spans="1:78" x14ac:dyDescent="0.3">
      <c r="A477" s="26"/>
      <c r="B477" s="26"/>
      <c r="C477" s="355"/>
      <c r="D477" s="322"/>
      <c r="E477" s="322"/>
      <c r="F477" s="26"/>
      <c r="G477" s="26"/>
      <c r="H477" s="26"/>
      <c r="I477" s="26"/>
      <c r="J477" s="26"/>
      <c r="K477" s="26"/>
      <c r="L477" s="26"/>
      <c r="M477" s="26"/>
      <c r="N477" s="25"/>
      <c r="O477" s="141"/>
      <c r="P477" s="26"/>
      <c r="Q477" s="141"/>
      <c r="R477" s="26"/>
      <c r="S477" s="345">
        <f t="shared" si="189"/>
        <v>0</v>
      </c>
      <c r="T477" s="26"/>
      <c r="U477" s="26"/>
      <c r="V477" s="26"/>
      <c r="W477" s="26"/>
      <c r="X477" s="26"/>
      <c r="Y477" s="26"/>
      <c r="Z477" s="26"/>
      <c r="AA477" s="26"/>
      <c r="AB477" s="27"/>
      <c r="AC477" s="27"/>
      <c r="AD477" s="346" t="str">
        <f t="shared" si="204"/>
        <v>Insufficient Data</v>
      </c>
      <c r="AE477" s="125" t="str">
        <f t="shared" si="205"/>
        <v>Insufficient Data</v>
      </c>
      <c r="AF477" s="125" t="str">
        <f t="shared" si="206"/>
        <v>Insufficient Data</v>
      </c>
      <c r="AG477" s="31"/>
      <c r="AH477" s="31"/>
      <c r="AI477" s="125" t="str">
        <f t="shared" si="190"/>
        <v>Insufficient Data</v>
      </c>
      <c r="AJ477" s="125" t="str">
        <f t="shared" si="207"/>
        <v>Insufficient Data</v>
      </c>
      <c r="AK477" s="225" t="str">
        <f t="shared" si="191"/>
        <v>Yes</v>
      </c>
      <c r="AL477" s="29"/>
      <c r="AM477" s="29"/>
      <c r="AN477" s="125" t="str">
        <f t="shared" si="192"/>
        <v>Insufficient Data</v>
      </c>
      <c r="AO477" s="125" t="str">
        <f t="shared" si="193"/>
        <v>Insufficient Data</v>
      </c>
      <c r="AP477" s="225" t="str">
        <f t="shared" si="194"/>
        <v>Insufficient Data</v>
      </c>
      <c r="AQ477" s="322"/>
      <c r="AR477" s="322"/>
      <c r="AS477" s="28"/>
      <c r="AT477" s="26"/>
      <c r="AU477" s="26"/>
      <c r="AV477" s="26"/>
      <c r="AW477" s="26"/>
      <c r="AX477" s="26"/>
      <c r="AY477" s="26"/>
      <c r="AZ477" s="26"/>
      <c r="BA477" s="26"/>
      <c r="BB477" s="26"/>
      <c r="BC477" s="26"/>
      <c r="BD477" s="149"/>
      <c r="BE477" s="26"/>
      <c r="BF477" s="29"/>
      <c r="BG477" s="29"/>
      <c r="BH477" s="29"/>
      <c r="BI477" s="26"/>
      <c r="BJ477" s="347" t="str">
        <f t="shared" si="208"/>
        <v>No</v>
      </c>
      <c r="BK477" s="347" t="str">
        <f t="shared" si="195"/>
        <v>No</v>
      </c>
      <c r="BL477" s="347" t="str">
        <f t="shared" si="196"/>
        <v>No</v>
      </c>
      <c r="BM477" s="347" t="str">
        <f t="shared" si="197"/>
        <v>No</v>
      </c>
      <c r="BN477" s="347" t="str">
        <f t="shared" si="198"/>
        <v>No</v>
      </c>
      <c r="BO477" s="347" t="str">
        <f t="shared" si="199"/>
        <v>No</v>
      </c>
      <c r="BP477" s="347" t="str">
        <f t="shared" si="200"/>
        <v>No</v>
      </c>
      <c r="BQ477" s="347" t="str">
        <f t="shared" si="209"/>
        <v>No</v>
      </c>
      <c r="BR477" s="347" t="str">
        <f t="shared" si="201"/>
        <v>No</v>
      </c>
      <c r="BS477" s="347" t="str">
        <f t="shared" si="210"/>
        <v>No</v>
      </c>
      <c r="BT477" s="347" t="str">
        <f t="shared" si="211"/>
        <v>No</v>
      </c>
      <c r="BU477" s="347" t="str">
        <f t="shared" si="202"/>
        <v>Yes</v>
      </c>
      <c r="BV477" s="347" t="str">
        <f t="shared" si="203"/>
        <v>6th-12th</v>
      </c>
      <c r="BW477" s="347" t="str">
        <f t="shared" si="212"/>
        <v>No</v>
      </c>
      <c r="BX477" s="347" t="str">
        <f t="shared" si="213"/>
        <v>No</v>
      </c>
      <c r="BY477" s="347" t="str">
        <f t="shared" si="214"/>
        <v>No</v>
      </c>
      <c r="BZ477" s="347" t="str">
        <f t="shared" si="215"/>
        <v>No</v>
      </c>
    </row>
    <row r="478" spans="1:78" x14ac:dyDescent="0.3">
      <c r="A478" s="26"/>
      <c r="B478" s="26"/>
      <c r="C478" s="355"/>
      <c r="D478" s="322"/>
      <c r="E478" s="322"/>
      <c r="F478" s="26"/>
      <c r="G478" s="26"/>
      <c r="H478" s="26"/>
      <c r="I478" s="26"/>
      <c r="J478" s="26"/>
      <c r="K478" s="26"/>
      <c r="L478" s="26"/>
      <c r="M478" s="26"/>
      <c r="N478" s="25"/>
      <c r="O478" s="141"/>
      <c r="P478" s="26"/>
      <c r="Q478" s="141"/>
      <c r="R478" s="26"/>
      <c r="S478" s="345">
        <f t="shared" si="189"/>
        <v>0</v>
      </c>
      <c r="T478" s="26"/>
      <c r="U478" s="26"/>
      <c r="V478" s="26"/>
      <c r="W478" s="26"/>
      <c r="X478" s="26"/>
      <c r="Y478" s="26"/>
      <c r="Z478" s="26"/>
      <c r="AA478" s="26"/>
      <c r="AB478" s="27"/>
      <c r="AC478" s="27"/>
      <c r="AD478" s="346" t="str">
        <f t="shared" si="204"/>
        <v>Insufficient Data</v>
      </c>
      <c r="AE478" s="125" t="str">
        <f t="shared" si="205"/>
        <v>Insufficient Data</v>
      </c>
      <c r="AF478" s="125" t="str">
        <f t="shared" si="206"/>
        <v>Insufficient Data</v>
      </c>
      <c r="AG478" s="31"/>
      <c r="AH478" s="31"/>
      <c r="AI478" s="125" t="str">
        <f t="shared" si="190"/>
        <v>Insufficient Data</v>
      </c>
      <c r="AJ478" s="125" t="str">
        <f t="shared" si="207"/>
        <v>Insufficient Data</v>
      </c>
      <c r="AK478" s="225" t="str">
        <f t="shared" si="191"/>
        <v>Yes</v>
      </c>
      <c r="AL478" s="29"/>
      <c r="AM478" s="29"/>
      <c r="AN478" s="125" t="str">
        <f t="shared" si="192"/>
        <v>Insufficient Data</v>
      </c>
      <c r="AO478" s="125" t="str">
        <f t="shared" si="193"/>
        <v>Insufficient Data</v>
      </c>
      <c r="AP478" s="225" t="str">
        <f t="shared" si="194"/>
        <v>Insufficient Data</v>
      </c>
      <c r="AQ478" s="322"/>
      <c r="AR478" s="322"/>
      <c r="AS478" s="28"/>
      <c r="AT478" s="26"/>
      <c r="AU478" s="26"/>
      <c r="AV478" s="26"/>
      <c r="AW478" s="26"/>
      <c r="AX478" s="26"/>
      <c r="AY478" s="26"/>
      <c r="AZ478" s="26"/>
      <c r="BA478" s="26"/>
      <c r="BB478" s="26"/>
      <c r="BC478" s="26"/>
      <c r="BD478" s="149"/>
      <c r="BE478" s="26"/>
      <c r="BF478" s="29"/>
      <c r="BG478" s="29"/>
      <c r="BH478" s="29"/>
      <c r="BI478" s="26"/>
      <c r="BJ478" s="347" t="str">
        <f t="shared" si="208"/>
        <v>No</v>
      </c>
      <c r="BK478" s="347" t="str">
        <f t="shared" si="195"/>
        <v>No</v>
      </c>
      <c r="BL478" s="347" t="str">
        <f t="shared" si="196"/>
        <v>No</v>
      </c>
      <c r="BM478" s="347" t="str">
        <f t="shared" si="197"/>
        <v>No</v>
      </c>
      <c r="BN478" s="347" t="str">
        <f t="shared" si="198"/>
        <v>No</v>
      </c>
      <c r="BO478" s="347" t="str">
        <f t="shared" si="199"/>
        <v>No</v>
      </c>
      <c r="BP478" s="347" t="str">
        <f t="shared" si="200"/>
        <v>No</v>
      </c>
      <c r="BQ478" s="347" t="str">
        <f t="shared" si="209"/>
        <v>No</v>
      </c>
      <c r="BR478" s="347" t="str">
        <f t="shared" si="201"/>
        <v>No</v>
      </c>
      <c r="BS478" s="347" t="str">
        <f t="shared" si="210"/>
        <v>No</v>
      </c>
      <c r="BT478" s="347" t="str">
        <f t="shared" si="211"/>
        <v>No</v>
      </c>
      <c r="BU478" s="347" t="str">
        <f t="shared" si="202"/>
        <v>Yes</v>
      </c>
      <c r="BV478" s="347" t="str">
        <f t="shared" si="203"/>
        <v>6th-12th</v>
      </c>
      <c r="BW478" s="347" t="str">
        <f t="shared" si="212"/>
        <v>No</v>
      </c>
      <c r="BX478" s="347" t="str">
        <f t="shared" si="213"/>
        <v>No</v>
      </c>
      <c r="BY478" s="347" t="str">
        <f t="shared" si="214"/>
        <v>No</v>
      </c>
      <c r="BZ478" s="347" t="str">
        <f t="shared" si="215"/>
        <v>No</v>
      </c>
    </row>
    <row r="479" spans="1:78" x14ac:dyDescent="0.3">
      <c r="A479" s="26"/>
      <c r="B479" s="26"/>
      <c r="C479" s="355"/>
      <c r="D479" s="322"/>
      <c r="E479" s="322"/>
      <c r="F479" s="26"/>
      <c r="G479" s="26"/>
      <c r="H479" s="26"/>
      <c r="I479" s="26"/>
      <c r="J479" s="26"/>
      <c r="K479" s="26"/>
      <c r="L479" s="26"/>
      <c r="M479" s="26"/>
      <c r="N479" s="25"/>
      <c r="O479" s="141"/>
      <c r="P479" s="26"/>
      <c r="Q479" s="141"/>
      <c r="R479" s="26"/>
      <c r="S479" s="345">
        <f t="shared" si="189"/>
        <v>0</v>
      </c>
      <c r="T479" s="26"/>
      <c r="U479" s="26"/>
      <c r="V479" s="26"/>
      <c r="W479" s="26"/>
      <c r="X479" s="26"/>
      <c r="Y479" s="26"/>
      <c r="Z479" s="26"/>
      <c r="AA479" s="26"/>
      <c r="AB479" s="27"/>
      <c r="AC479" s="27"/>
      <c r="AD479" s="346" t="str">
        <f t="shared" si="204"/>
        <v>Insufficient Data</v>
      </c>
      <c r="AE479" s="125" t="str">
        <f t="shared" si="205"/>
        <v>Insufficient Data</v>
      </c>
      <c r="AF479" s="125" t="str">
        <f t="shared" si="206"/>
        <v>Insufficient Data</v>
      </c>
      <c r="AG479" s="31"/>
      <c r="AH479" s="31"/>
      <c r="AI479" s="125" t="str">
        <f t="shared" si="190"/>
        <v>Insufficient Data</v>
      </c>
      <c r="AJ479" s="125" t="str">
        <f t="shared" si="207"/>
        <v>Insufficient Data</v>
      </c>
      <c r="AK479" s="225" t="str">
        <f t="shared" si="191"/>
        <v>Yes</v>
      </c>
      <c r="AL479" s="29"/>
      <c r="AM479" s="29"/>
      <c r="AN479" s="125" t="str">
        <f t="shared" si="192"/>
        <v>Insufficient Data</v>
      </c>
      <c r="AO479" s="125" t="str">
        <f t="shared" si="193"/>
        <v>Insufficient Data</v>
      </c>
      <c r="AP479" s="225" t="str">
        <f t="shared" si="194"/>
        <v>Insufficient Data</v>
      </c>
      <c r="AQ479" s="322"/>
      <c r="AR479" s="322"/>
      <c r="AS479" s="28"/>
      <c r="AT479" s="26"/>
      <c r="AU479" s="26"/>
      <c r="AV479" s="26"/>
      <c r="AW479" s="26"/>
      <c r="AX479" s="26"/>
      <c r="AY479" s="26"/>
      <c r="AZ479" s="26"/>
      <c r="BA479" s="26"/>
      <c r="BB479" s="26"/>
      <c r="BC479" s="26"/>
      <c r="BD479" s="149"/>
      <c r="BE479" s="26"/>
      <c r="BF479" s="29"/>
      <c r="BG479" s="29"/>
      <c r="BH479" s="29"/>
      <c r="BI479" s="26"/>
      <c r="BJ479" s="347" t="str">
        <f t="shared" si="208"/>
        <v>No</v>
      </c>
      <c r="BK479" s="347" t="str">
        <f t="shared" si="195"/>
        <v>No</v>
      </c>
      <c r="BL479" s="347" t="str">
        <f t="shared" si="196"/>
        <v>No</v>
      </c>
      <c r="BM479" s="347" t="str">
        <f t="shared" si="197"/>
        <v>No</v>
      </c>
      <c r="BN479" s="347" t="str">
        <f t="shared" si="198"/>
        <v>No</v>
      </c>
      <c r="BO479" s="347" t="str">
        <f t="shared" si="199"/>
        <v>No</v>
      </c>
      <c r="BP479" s="347" t="str">
        <f t="shared" si="200"/>
        <v>No</v>
      </c>
      <c r="BQ479" s="347" t="str">
        <f t="shared" si="209"/>
        <v>No</v>
      </c>
      <c r="BR479" s="347" t="str">
        <f t="shared" si="201"/>
        <v>No</v>
      </c>
      <c r="BS479" s="347" t="str">
        <f t="shared" si="210"/>
        <v>No</v>
      </c>
      <c r="BT479" s="347" t="str">
        <f t="shared" si="211"/>
        <v>No</v>
      </c>
      <c r="BU479" s="347" t="str">
        <f t="shared" si="202"/>
        <v>Yes</v>
      </c>
      <c r="BV479" s="347" t="str">
        <f t="shared" si="203"/>
        <v>6th-12th</v>
      </c>
      <c r="BW479" s="347" t="str">
        <f t="shared" si="212"/>
        <v>No</v>
      </c>
      <c r="BX479" s="347" t="str">
        <f t="shared" si="213"/>
        <v>No</v>
      </c>
      <c r="BY479" s="347" t="str">
        <f t="shared" si="214"/>
        <v>No</v>
      </c>
      <c r="BZ479" s="347" t="str">
        <f t="shared" si="215"/>
        <v>No</v>
      </c>
    </row>
    <row r="480" spans="1:78" x14ac:dyDescent="0.3">
      <c r="A480" s="26"/>
      <c r="B480" s="26"/>
      <c r="C480" s="355"/>
      <c r="D480" s="322"/>
      <c r="E480" s="322"/>
      <c r="F480" s="26"/>
      <c r="G480" s="26"/>
      <c r="H480" s="26"/>
      <c r="I480" s="26"/>
      <c r="J480" s="26"/>
      <c r="K480" s="26"/>
      <c r="L480" s="26"/>
      <c r="M480" s="26"/>
      <c r="N480" s="25"/>
      <c r="O480" s="141"/>
      <c r="P480" s="26"/>
      <c r="Q480" s="141"/>
      <c r="R480" s="26"/>
      <c r="S480" s="345">
        <f t="shared" si="189"/>
        <v>0</v>
      </c>
      <c r="T480" s="26"/>
      <c r="U480" s="26"/>
      <c r="V480" s="26"/>
      <c r="W480" s="26"/>
      <c r="X480" s="26"/>
      <c r="Y480" s="26"/>
      <c r="Z480" s="26"/>
      <c r="AA480" s="26"/>
      <c r="AB480" s="27"/>
      <c r="AC480" s="27"/>
      <c r="AD480" s="346" t="str">
        <f t="shared" si="204"/>
        <v>Insufficient Data</v>
      </c>
      <c r="AE480" s="125" t="str">
        <f t="shared" si="205"/>
        <v>Insufficient Data</v>
      </c>
      <c r="AF480" s="125" t="str">
        <f t="shared" si="206"/>
        <v>Insufficient Data</v>
      </c>
      <c r="AG480" s="31"/>
      <c r="AH480" s="31"/>
      <c r="AI480" s="125" t="str">
        <f t="shared" si="190"/>
        <v>Insufficient Data</v>
      </c>
      <c r="AJ480" s="125" t="str">
        <f t="shared" si="207"/>
        <v>Insufficient Data</v>
      </c>
      <c r="AK480" s="225" t="str">
        <f t="shared" si="191"/>
        <v>Yes</v>
      </c>
      <c r="AL480" s="29"/>
      <c r="AM480" s="29"/>
      <c r="AN480" s="125" t="str">
        <f t="shared" si="192"/>
        <v>Insufficient Data</v>
      </c>
      <c r="AO480" s="125" t="str">
        <f t="shared" si="193"/>
        <v>Insufficient Data</v>
      </c>
      <c r="AP480" s="225" t="str">
        <f t="shared" si="194"/>
        <v>Insufficient Data</v>
      </c>
      <c r="AQ480" s="322"/>
      <c r="AR480" s="322"/>
      <c r="AS480" s="28"/>
      <c r="AT480" s="26"/>
      <c r="AU480" s="26"/>
      <c r="AV480" s="26"/>
      <c r="AW480" s="26"/>
      <c r="AX480" s="26"/>
      <c r="AY480" s="26"/>
      <c r="AZ480" s="26"/>
      <c r="BA480" s="26"/>
      <c r="BB480" s="26"/>
      <c r="BC480" s="26"/>
      <c r="BD480" s="149"/>
      <c r="BE480" s="26"/>
      <c r="BF480" s="29"/>
      <c r="BG480" s="29"/>
      <c r="BH480" s="29"/>
      <c r="BI480" s="26"/>
      <c r="BJ480" s="347" t="str">
        <f t="shared" si="208"/>
        <v>No</v>
      </c>
      <c r="BK480" s="347" t="str">
        <f t="shared" si="195"/>
        <v>No</v>
      </c>
      <c r="BL480" s="347" t="str">
        <f t="shared" si="196"/>
        <v>No</v>
      </c>
      <c r="BM480" s="347" t="str">
        <f t="shared" si="197"/>
        <v>No</v>
      </c>
      <c r="BN480" s="347" t="str">
        <f t="shared" si="198"/>
        <v>No</v>
      </c>
      <c r="BO480" s="347" t="str">
        <f t="shared" si="199"/>
        <v>No</v>
      </c>
      <c r="BP480" s="347" t="str">
        <f t="shared" si="200"/>
        <v>No</v>
      </c>
      <c r="BQ480" s="347" t="str">
        <f t="shared" si="209"/>
        <v>No</v>
      </c>
      <c r="BR480" s="347" t="str">
        <f t="shared" si="201"/>
        <v>No</v>
      </c>
      <c r="BS480" s="347" t="str">
        <f t="shared" si="210"/>
        <v>No</v>
      </c>
      <c r="BT480" s="347" t="str">
        <f t="shared" si="211"/>
        <v>No</v>
      </c>
      <c r="BU480" s="347" t="str">
        <f t="shared" si="202"/>
        <v>Yes</v>
      </c>
      <c r="BV480" s="347" t="str">
        <f t="shared" si="203"/>
        <v>6th-12th</v>
      </c>
      <c r="BW480" s="347" t="str">
        <f t="shared" si="212"/>
        <v>No</v>
      </c>
      <c r="BX480" s="347" t="str">
        <f t="shared" si="213"/>
        <v>No</v>
      </c>
      <c r="BY480" s="347" t="str">
        <f t="shared" si="214"/>
        <v>No</v>
      </c>
      <c r="BZ480" s="347" t="str">
        <f t="shared" si="215"/>
        <v>No</v>
      </c>
    </row>
    <row r="481" spans="1:78" x14ac:dyDescent="0.3">
      <c r="A481" s="26"/>
      <c r="B481" s="26"/>
      <c r="C481" s="355"/>
      <c r="D481" s="322"/>
      <c r="E481" s="322"/>
      <c r="F481" s="26"/>
      <c r="G481" s="26"/>
      <c r="H481" s="26"/>
      <c r="I481" s="26"/>
      <c r="J481" s="26"/>
      <c r="K481" s="26"/>
      <c r="L481" s="26"/>
      <c r="M481" s="26"/>
      <c r="N481" s="25"/>
      <c r="O481" s="141"/>
      <c r="P481" s="26"/>
      <c r="Q481" s="141"/>
      <c r="R481" s="26"/>
      <c r="S481" s="345">
        <f t="shared" si="189"/>
        <v>0</v>
      </c>
      <c r="T481" s="26"/>
      <c r="U481" s="26"/>
      <c r="V481" s="26"/>
      <c r="W481" s="26"/>
      <c r="X481" s="26"/>
      <c r="Y481" s="26"/>
      <c r="Z481" s="26"/>
      <c r="AA481" s="26"/>
      <c r="AB481" s="27"/>
      <c r="AC481" s="27"/>
      <c r="AD481" s="346" t="str">
        <f t="shared" si="204"/>
        <v>Insufficient Data</v>
      </c>
      <c r="AE481" s="125" t="str">
        <f t="shared" si="205"/>
        <v>Insufficient Data</v>
      </c>
      <c r="AF481" s="125" t="str">
        <f t="shared" si="206"/>
        <v>Insufficient Data</v>
      </c>
      <c r="AG481" s="31"/>
      <c r="AH481" s="31"/>
      <c r="AI481" s="125" t="str">
        <f t="shared" si="190"/>
        <v>Insufficient Data</v>
      </c>
      <c r="AJ481" s="125" t="str">
        <f t="shared" si="207"/>
        <v>Insufficient Data</v>
      </c>
      <c r="AK481" s="225" t="str">
        <f t="shared" si="191"/>
        <v>Yes</v>
      </c>
      <c r="AL481" s="29"/>
      <c r="AM481" s="29"/>
      <c r="AN481" s="125" t="str">
        <f t="shared" si="192"/>
        <v>Insufficient Data</v>
      </c>
      <c r="AO481" s="125" t="str">
        <f t="shared" si="193"/>
        <v>Insufficient Data</v>
      </c>
      <c r="AP481" s="225" t="str">
        <f t="shared" si="194"/>
        <v>Insufficient Data</v>
      </c>
      <c r="AQ481" s="322"/>
      <c r="AR481" s="322"/>
      <c r="AS481" s="28"/>
      <c r="AT481" s="26"/>
      <c r="AU481" s="26"/>
      <c r="AV481" s="26"/>
      <c r="AW481" s="26"/>
      <c r="AX481" s="26"/>
      <c r="AY481" s="26"/>
      <c r="AZ481" s="26"/>
      <c r="BA481" s="26"/>
      <c r="BB481" s="26"/>
      <c r="BC481" s="26"/>
      <c r="BD481" s="149"/>
      <c r="BE481" s="26"/>
      <c r="BF481" s="29"/>
      <c r="BG481" s="29"/>
      <c r="BH481" s="29"/>
      <c r="BI481" s="26"/>
      <c r="BJ481" s="347" t="str">
        <f t="shared" si="208"/>
        <v>No</v>
      </c>
      <c r="BK481" s="347" t="str">
        <f t="shared" si="195"/>
        <v>No</v>
      </c>
      <c r="BL481" s="347" t="str">
        <f t="shared" si="196"/>
        <v>No</v>
      </c>
      <c r="BM481" s="347" t="str">
        <f t="shared" si="197"/>
        <v>No</v>
      </c>
      <c r="BN481" s="347" t="str">
        <f t="shared" si="198"/>
        <v>No</v>
      </c>
      <c r="BO481" s="347" t="str">
        <f t="shared" si="199"/>
        <v>No</v>
      </c>
      <c r="BP481" s="347" t="str">
        <f t="shared" si="200"/>
        <v>No</v>
      </c>
      <c r="BQ481" s="347" t="str">
        <f t="shared" si="209"/>
        <v>No</v>
      </c>
      <c r="BR481" s="347" t="str">
        <f t="shared" si="201"/>
        <v>No</v>
      </c>
      <c r="BS481" s="347" t="str">
        <f t="shared" si="210"/>
        <v>No</v>
      </c>
      <c r="BT481" s="347" t="str">
        <f t="shared" si="211"/>
        <v>No</v>
      </c>
      <c r="BU481" s="347" t="str">
        <f t="shared" si="202"/>
        <v>Yes</v>
      </c>
      <c r="BV481" s="347" t="str">
        <f t="shared" si="203"/>
        <v>6th-12th</v>
      </c>
      <c r="BW481" s="347" t="str">
        <f t="shared" si="212"/>
        <v>No</v>
      </c>
      <c r="BX481" s="347" t="str">
        <f t="shared" si="213"/>
        <v>No</v>
      </c>
      <c r="BY481" s="347" t="str">
        <f t="shared" si="214"/>
        <v>No</v>
      </c>
      <c r="BZ481" s="347" t="str">
        <f t="shared" si="215"/>
        <v>No</v>
      </c>
    </row>
    <row r="482" spans="1:78" x14ac:dyDescent="0.3">
      <c r="A482" s="26"/>
      <c r="B482" s="26"/>
      <c r="C482" s="355"/>
      <c r="D482" s="322"/>
      <c r="E482" s="322"/>
      <c r="F482" s="26"/>
      <c r="G482" s="26"/>
      <c r="H482" s="26"/>
      <c r="I482" s="26"/>
      <c r="J482" s="26"/>
      <c r="K482" s="26"/>
      <c r="L482" s="26"/>
      <c r="M482" s="26"/>
      <c r="N482" s="25"/>
      <c r="O482" s="141"/>
      <c r="P482" s="26"/>
      <c r="Q482" s="141"/>
      <c r="R482" s="26"/>
      <c r="S482" s="345">
        <f t="shared" si="189"/>
        <v>0</v>
      </c>
      <c r="T482" s="26"/>
      <c r="U482" s="26"/>
      <c r="V482" s="26"/>
      <c r="W482" s="26"/>
      <c r="X482" s="26"/>
      <c r="Y482" s="26"/>
      <c r="Z482" s="26"/>
      <c r="AA482" s="26"/>
      <c r="AB482" s="27"/>
      <c r="AC482" s="27"/>
      <c r="AD482" s="346" t="str">
        <f t="shared" si="204"/>
        <v>Insufficient Data</v>
      </c>
      <c r="AE482" s="125" t="str">
        <f t="shared" si="205"/>
        <v>Insufficient Data</v>
      </c>
      <c r="AF482" s="125" t="str">
        <f t="shared" si="206"/>
        <v>Insufficient Data</v>
      </c>
      <c r="AG482" s="31"/>
      <c r="AH482" s="31"/>
      <c r="AI482" s="125" t="str">
        <f t="shared" si="190"/>
        <v>Insufficient Data</v>
      </c>
      <c r="AJ482" s="125" t="str">
        <f t="shared" si="207"/>
        <v>Insufficient Data</v>
      </c>
      <c r="AK482" s="225" t="str">
        <f t="shared" si="191"/>
        <v>Yes</v>
      </c>
      <c r="AL482" s="29"/>
      <c r="AM482" s="29"/>
      <c r="AN482" s="125" t="str">
        <f t="shared" si="192"/>
        <v>Insufficient Data</v>
      </c>
      <c r="AO482" s="125" t="str">
        <f t="shared" si="193"/>
        <v>Insufficient Data</v>
      </c>
      <c r="AP482" s="225" t="str">
        <f t="shared" si="194"/>
        <v>Insufficient Data</v>
      </c>
      <c r="AQ482" s="322"/>
      <c r="AR482" s="322"/>
      <c r="AS482" s="28"/>
      <c r="AT482" s="26"/>
      <c r="AU482" s="26"/>
      <c r="AV482" s="26"/>
      <c r="AW482" s="26"/>
      <c r="AX482" s="26"/>
      <c r="AY482" s="26"/>
      <c r="AZ482" s="26"/>
      <c r="BA482" s="26"/>
      <c r="BB482" s="26"/>
      <c r="BC482" s="26"/>
      <c r="BD482" s="149"/>
      <c r="BE482" s="26"/>
      <c r="BF482" s="29"/>
      <c r="BG482" s="29"/>
      <c r="BH482" s="29"/>
      <c r="BI482" s="26"/>
      <c r="BJ482" s="347" t="str">
        <f t="shared" si="208"/>
        <v>No</v>
      </c>
      <c r="BK482" s="347" t="str">
        <f t="shared" si="195"/>
        <v>No</v>
      </c>
      <c r="BL482" s="347" t="str">
        <f t="shared" si="196"/>
        <v>No</v>
      </c>
      <c r="BM482" s="347" t="str">
        <f t="shared" si="197"/>
        <v>No</v>
      </c>
      <c r="BN482" s="347" t="str">
        <f t="shared" si="198"/>
        <v>No</v>
      </c>
      <c r="BO482" s="347" t="str">
        <f t="shared" si="199"/>
        <v>No</v>
      </c>
      <c r="BP482" s="347" t="str">
        <f t="shared" si="200"/>
        <v>No</v>
      </c>
      <c r="BQ482" s="347" t="str">
        <f t="shared" si="209"/>
        <v>No</v>
      </c>
      <c r="BR482" s="347" t="str">
        <f t="shared" si="201"/>
        <v>No</v>
      </c>
      <c r="BS482" s="347" t="str">
        <f t="shared" si="210"/>
        <v>No</v>
      </c>
      <c r="BT482" s="347" t="str">
        <f t="shared" si="211"/>
        <v>No</v>
      </c>
      <c r="BU482" s="347" t="str">
        <f t="shared" si="202"/>
        <v>Yes</v>
      </c>
      <c r="BV482" s="347" t="str">
        <f t="shared" si="203"/>
        <v>6th-12th</v>
      </c>
      <c r="BW482" s="347" t="str">
        <f t="shared" si="212"/>
        <v>No</v>
      </c>
      <c r="BX482" s="347" t="str">
        <f t="shared" si="213"/>
        <v>No</v>
      </c>
      <c r="BY482" s="347" t="str">
        <f t="shared" si="214"/>
        <v>No</v>
      </c>
      <c r="BZ482" s="347" t="str">
        <f t="shared" si="215"/>
        <v>No</v>
      </c>
    </row>
    <row r="483" spans="1:78" x14ac:dyDescent="0.3">
      <c r="A483" s="26"/>
      <c r="B483" s="26"/>
      <c r="C483" s="355"/>
      <c r="D483" s="322"/>
      <c r="E483" s="322"/>
      <c r="F483" s="26"/>
      <c r="G483" s="26"/>
      <c r="H483" s="26"/>
      <c r="I483" s="26"/>
      <c r="J483" s="26"/>
      <c r="K483" s="26"/>
      <c r="L483" s="26"/>
      <c r="M483" s="26"/>
      <c r="N483" s="25"/>
      <c r="O483" s="141"/>
      <c r="P483" s="26"/>
      <c r="Q483" s="141"/>
      <c r="R483" s="26"/>
      <c r="S483" s="345">
        <f t="shared" si="189"/>
        <v>0</v>
      </c>
      <c r="T483" s="26"/>
      <c r="U483" s="26"/>
      <c r="V483" s="26"/>
      <c r="W483" s="26"/>
      <c r="X483" s="26"/>
      <c r="Y483" s="26"/>
      <c r="Z483" s="26"/>
      <c r="AA483" s="26"/>
      <c r="AB483" s="27"/>
      <c r="AC483" s="27"/>
      <c r="AD483" s="346" t="str">
        <f t="shared" si="204"/>
        <v>Insufficient Data</v>
      </c>
      <c r="AE483" s="125" t="str">
        <f t="shared" si="205"/>
        <v>Insufficient Data</v>
      </c>
      <c r="AF483" s="125" t="str">
        <f t="shared" si="206"/>
        <v>Insufficient Data</v>
      </c>
      <c r="AG483" s="31"/>
      <c r="AH483" s="31"/>
      <c r="AI483" s="125" t="str">
        <f t="shared" si="190"/>
        <v>Insufficient Data</v>
      </c>
      <c r="AJ483" s="125" t="str">
        <f t="shared" si="207"/>
        <v>Insufficient Data</v>
      </c>
      <c r="AK483" s="225" t="str">
        <f t="shared" si="191"/>
        <v>Yes</v>
      </c>
      <c r="AL483" s="29"/>
      <c r="AM483" s="29"/>
      <c r="AN483" s="125" t="str">
        <f t="shared" si="192"/>
        <v>Insufficient Data</v>
      </c>
      <c r="AO483" s="125" t="str">
        <f t="shared" si="193"/>
        <v>Insufficient Data</v>
      </c>
      <c r="AP483" s="225" t="str">
        <f t="shared" si="194"/>
        <v>Insufficient Data</v>
      </c>
      <c r="AQ483" s="322"/>
      <c r="AR483" s="322"/>
      <c r="AS483" s="28"/>
      <c r="AT483" s="26"/>
      <c r="AU483" s="26"/>
      <c r="AV483" s="26"/>
      <c r="AW483" s="26"/>
      <c r="AX483" s="26"/>
      <c r="AY483" s="26"/>
      <c r="AZ483" s="26"/>
      <c r="BA483" s="26"/>
      <c r="BB483" s="26"/>
      <c r="BC483" s="26"/>
      <c r="BD483" s="149"/>
      <c r="BE483" s="26"/>
      <c r="BF483" s="29"/>
      <c r="BG483" s="29"/>
      <c r="BH483" s="29"/>
      <c r="BI483" s="26"/>
      <c r="BJ483" s="347" t="str">
        <f t="shared" si="208"/>
        <v>No</v>
      </c>
      <c r="BK483" s="347" t="str">
        <f t="shared" si="195"/>
        <v>No</v>
      </c>
      <c r="BL483" s="347" t="str">
        <f t="shared" si="196"/>
        <v>No</v>
      </c>
      <c r="BM483" s="347" t="str">
        <f t="shared" si="197"/>
        <v>No</v>
      </c>
      <c r="BN483" s="347" t="str">
        <f t="shared" si="198"/>
        <v>No</v>
      </c>
      <c r="BO483" s="347" t="str">
        <f t="shared" si="199"/>
        <v>No</v>
      </c>
      <c r="BP483" s="347" t="str">
        <f t="shared" si="200"/>
        <v>No</v>
      </c>
      <c r="BQ483" s="347" t="str">
        <f t="shared" si="209"/>
        <v>No</v>
      </c>
      <c r="BR483" s="347" t="str">
        <f t="shared" si="201"/>
        <v>No</v>
      </c>
      <c r="BS483" s="347" t="str">
        <f t="shared" si="210"/>
        <v>No</v>
      </c>
      <c r="BT483" s="347" t="str">
        <f t="shared" si="211"/>
        <v>No</v>
      </c>
      <c r="BU483" s="347" t="str">
        <f t="shared" si="202"/>
        <v>Yes</v>
      </c>
      <c r="BV483" s="347" t="str">
        <f t="shared" si="203"/>
        <v>6th-12th</v>
      </c>
      <c r="BW483" s="347" t="str">
        <f t="shared" si="212"/>
        <v>No</v>
      </c>
      <c r="BX483" s="347" t="str">
        <f t="shared" si="213"/>
        <v>No</v>
      </c>
      <c r="BY483" s="347" t="str">
        <f t="shared" si="214"/>
        <v>No</v>
      </c>
      <c r="BZ483" s="347" t="str">
        <f t="shared" si="215"/>
        <v>No</v>
      </c>
    </row>
    <row r="484" spans="1:78" x14ac:dyDescent="0.3">
      <c r="A484" s="26"/>
      <c r="B484" s="26"/>
      <c r="C484" s="355"/>
      <c r="D484" s="322"/>
      <c r="E484" s="322"/>
      <c r="F484" s="26"/>
      <c r="G484" s="26"/>
      <c r="H484" s="26"/>
      <c r="I484" s="26"/>
      <c r="J484" s="26"/>
      <c r="K484" s="26"/>
      <c r="L484" s="26"/>
      <c r="M484" s="26"/>
      <c r="N484" s="25"/>
      <c r="O484" s="141"/>
      <c r="P484" s="26"/>
      <c r="Q484" s="141"/>
      <c r="R484" s="26"/>
      <c r="S484" s="345">
        <f t="shared" si="189"/>
        <v>0</v>
      </c>
      <c r="T484" s="26"/>
      <c r="U484" s="26"/>
      <c r="V484" s="26"/>
      <c r="W484" s="26"/>
      <c r="X484" s="26"/>
      <c r="Y484" s="26"/>
      <c r="Z484" s="26"/>
      <c r="AA484" s="26"/>
      <c r="AB484" s="27"/>
      <c r="AC484" s="27"/>
      <c r="AD484" s="346" t="str">
        <f t="shared" si="204"/>
        <v>Insufficient Data</v>
      </c>
      <c r="AE484" s="125" t="str">
        <f t="shared" si="205"/>
        <v>Insufficient Data</v>
      </c>
      <c r="AF484" s="125" t="str">
        <f t="shared" si="206"/>
        <v>Insufficient Data</v>
      </c>
      <c r="AG484" s="31"/>
      <c r="AH484" s="31"/>
      <c r="AI484" s="125" t="str">
        <f t="shared" si="190"/>
        <v>Insufficient Data</v>
      </c>
      <c r="AJ484" s="125" t="str">
        <f t="shared" si="207"/>
        <v>Insufficient Data</v>
      </c>
      <c r="AK484" s="225" t="str">
        <f t="shared" si="191"/>
        <v>Yes</v>
      </c>
      <c r="AL484" s="29"/>
      <c r="AM484" s="29"/>
      <c r="AN484" s="125" t="str">
        <f t="shared" si="192"/>
        <v>Insufficient Data</v>
      </c>
      <c r="AO484" s="125" t="str">
        <f t="shared" si="193"/>
        <v>Insufficient Data</v>
      </c>
      <c r="AP484" s="225" t="str">
        <f t="shared" si="194"/>
        <v>Insufficient Data</v>
      </c>
      <c r="AQ484" s="322"/>
      <c r="AR484" s="322"/>
      <c r="AS484" s="28"/>
      <c r="AT484" s="26"/>
      <c r="AU484" s="26"/>
      <c r="AV484" s="26"/>
      <c r="AW484" s="26"/>
      <c r="AX484" s="26"/>
      <c r="AY484" s="26"/>
      <c r="AZ484" s="26"/>
      <c r="BA484" s="26"/>
      <c r="BB484" s="26"/>
      <c r="BC484" s="26"/>
      <c r="BD484" s="149"/>
      <c r="BE484" s="26"/>
      <c r="BF484" s="29"/>
      <c r="BG484" s="29"/>
      <c r="BH484" s="29"/>
      <c r="BI484" s="26"/>
      <c r="BJ484" s="347" t="str">
        <f t="shared" si="208"/>
        <v>No</v>
      </c>
      <c r="BK484" s="347" t="str">
        <f t="shared" si="195"/>
        <v>No</v>
      </c>
      <c r="BL484" s="347" t="str">
        <f t="shared" si="196"/>
        <v>No</v>
      </c>
      <c r="BM484" s="347" t="str">
        <f t="shared" si="197"/>
        <v>No</v>
      </c>
      <c r="BN484" s="347" t="str">
        <f t="shared" si="198"/>
        <v>No</v>
      </c>
      <c r="BO484" s="347" t="str">
        <f t="shared" si="199"/>
        <v>No</v>
      </c>
      <c r="BP484" s="347" t="str">
        <f t="shared" si="200"/>
        <v>No</v>
      </c>
      <c r="BQ484" s="347" t="str">
        <f t="shared" si="209"/>
        <v>No</v>
      </c>
      <c r="BR484" s="347" t="str">
        <f t="shared" si="201"/>
        <v>No</v>
      </c>
      <c r="BS484" s="347" t="str">
        <f t="shared" si="210"/>
        <v>No</v>
      </c>
      <c r="BT484" s="347" t="str">
        <f t="shared" si="211"/>
        <v>No</v>
      </c>
      <c r="BU484" s="347" t="str">
        <f t="shared" si="202"/>
        <v>Yes</v>
      </c>
      <c r="BV484" s="347" t="str">
        <f t="shared" si="203"/>
        <v>6th-12th</v>
      </c>
      <c r="BW484" s="347" t="str">
        <f t="shared" si="212"/>
        <v>No</v>
      </c>
      <c r="BX484" s="347" t="str">
        <f t="shared" si="213"/>
        <v>No</v>
      </c>
      <c r="BY484" s="347" t="str">
        <f t="shared" si="214"/>
        <v>No</v>
      </c>
      <c r="BZ484" s="347" t="str">
        <f t="shared" si="215"/>
        <v>No</v>
      </c>
    </row>
    <row r="485" spans="1:78" x14ac:dyDescent="0.3">
      <c r="A485" s="26"/>
      <c r="B485" s="26"/>
      <c r="C485" s="355"/>
      <c r="D485" s="322"/>
      <c r="E485" s="322"/>
      <c r="F485" s="26"/>
      <c r="G485" s="26"/>
      <c r="H485" s="26"/>
      <c r="I485" s="26"/>
      <c r="J485" s="26"/>
      <c r="K485" s="26"/>
      <c r="L485" s="26"/>
      <c r="M485" s="26"/>
      <c r="N485" s="25"/>
      <c r="O485" s="141"/>
      <c r="P485" s="26"/>
      <c r="Q485" s="141"/>
      <c r="R485" s="26"/>
      <c r="S485" s="345">
        <f t="shared" si="189"/>
        <v>0</v>
      </c>
      <c r="T485" s="26"/>
      <c r="U485" s="26"/>
      <c r="V485" s="26"/>
      <c r="W485" s="26"/>
      <c r="X485" s="26"/>
      <c r="Y485" s="26"/>
      <c r="Z485" s="26"/>
      <c r="AA485" s="26"/>
      <c r="AB485" s="27"/>
      <c r="AC485" s="27"/>
      <c r="AD485" s="346" t="str">
        <f t="shared" si="204"/>
        <v>Insufficient Data</v>
      </c>
      <c r="AE485" s="125" t="str">
        <f t="shared" si="205"/>
        <v>Insufficient Data</v>
      </c>
      <c r="AF485" s="125" t="str">
        <f t="shared" si="206"/>
        <v>Insufficient Data</v>
      </c>
      <c r="AG485" s="31"/>
      <c r="AH485" s="31"/>
      <c r="AI485" s="125" t="str">
        <f t="shared" si="190"/>
        <v>Insufficient Data</v>
      </c>
      <c r="AJ485" s="125" t="str">
        <f t="shared" si="207"/>
        <v>Insufficient Data</v>
      </c>
      <c r="AK485" s="225" t="str">
        <f t="shared" si="191"/>
        <v>Yes</v>
      </c>
      <c r="AL485" s="29"/>
      <c r="AM485" s="29"/>
      <c r="AN485" s="125" t="str">
        <f t="shared" si="192"/>
        <v>Insufficient Data</v>
      </c>
      <c r="AO485" s="125" t="str">
        <f t="shared" si="193"/>
        <v>Insufficient Data</v>
      </c>
      <c r="AP485" s="225" t="str">
        <f t="shared" si="194"/>
        <v>Insufficient Data</v>
      </c>
      <c r="AQ485" s="322"/>
      <c r="AR485" s="322"/>
      <c r="AS485" s="28"/>
      <c r="AT485" s="26"/>
      <c r="AU485" s="26"/>
      <c r="AV485" s="26"/>
      <c r="AW485" s="26"/>
      <c r="AX485" s="26"/>
      <c r="AY485" s="26"/>
      <c r="AZ485" s="26"/>
      <c r="BA485" s="26"/>
      <c r="BB485" s="26"/>
      <c r="BC485" s="26"/>
      <c r="BD485" s="149"/>
      <c r="BE485" s="26"/>
      <c r="BF485" s="29"/>
      <c r="BG485" s="29"/>
      <c r="BH485" s="29"/>
      <c r="BI485" s="26"/>
      <c r="BJ485" s="347" t="str">
        <f t="shared" si="208"/>
        <v>No</v>
      </c>
      <c r="BK485" s="347" t="str">
        <f t="shared" si="195"/>
        <v>No</v>
      </c>
      <c r="BL485" s="347" t="str">
        <f t="shared" si="196"/>
        <v>No</v>
      </c>
      <c r="BM485" s="347" t="str">
        <f t="shared" si="197"/>
        <v>No</v>
      </c>
      <c r="BN485" s="347" t="str">
        <f t="shared" si="198"/>
        <v>No</v>
      </c>
      <c r="BO485" s="347" t="str">
        <f t="shared" si="199"/>
        <v>No</v>
      </c>
      <c r="BP485" s="347" t="str">
        <f t="shared" si="200"/>
        <v>No</v>
      </c>
      <c r="BQ485" s="347" t="str">
        <f t="shared" si="209"/>
        <v>No</v>
      </c>
      <c r="BR485" s="347" t="str">
        <f t="shared" si="201"/>
        <v>No</v>
      </c>
      <c r="BS485" s="347" t="str">
        <f t="shared" si="210"/>
        <v>No</v>
      </c>
      <c r="BT485" s="347" t="str">
        <f t="shared" si="211"/>
        <v>No</v>
      </c>
      <c r="BU485" s="347" t="str">
        <f t="shared" si="202"/>
        <v>Yes</v>
      </c>
      <c r="BV485" s="347" t="str">
        <f t="shared" si="203"/>
        <v>6th-12th</v>
      </c>
      <c r="BW485" s="347" t="str">
        <f t="shared" si="212"/>
        <v>No</v>
      </c>
      <c r="BX485" s="347" t="str">
        <f t="shared" si="213"/>
        <v>No</v>
      </c>
      <c r="BY485" s="347" t="str">
        <f t="shared" si="214"/>
        <v>No</v>
      </c>
      <c r="BZ485" s="347" t="str">
        <f t="shared" si="215"/>
        <v>No</v>
      </c>
    </row>
    <row r="486" spans="1:78" x14ac:dyDescent="0.3">
      <c r="A486" s="26"/>
      <c r="B486" s="26"/>
      <c r="C486" s="355"/>
      <c r="D486" s="322"/>
      <c r="E486" s="322"/>
      <c r="F486" s="26"/>
      <c r="G486" s="26"/>
      <c r="H486" s="26"/>
      <c r="I486" s="26"/>
      <c r="J486" s="26"/>
      <c r="K486" s="26"/>
      <c r="L486" s="26"/>
      <c r="M486" s="26"/>
      <c r="N486" s="25"/>
      <c r="O486" s="141"/>
      <c r="P486" s="26"/>
      <c r="Q486" s="141"/>
      <c r="R486" s="26"/>
      <c r="S486" s="345">
        <f t="shared" si="189"/>
        <v>0</v>
      </c>
      <c r="T486" s="26"/>
      <c r="U486" s="26"/>
      <c r="V486" s="26"/>
      <c r="W486" s="26"/>
      <c r="X486" s="26"/>
      <c r="Y486" s="26"/>
      <c r="Z486" s="26"/>
      <c r="AA486" s="26"/>
      <c r="AB486" s="27"/>
      <c r="AC486" s="27"/>
      <c r="AD486" s="346" t="str">
        <f t="shared" si="204"/>
        <v>Insufficient Data</v>
      </c>
      <c r="AE486" s="125" t="str">
        <f t="shared" si="205"/>
        <v>Insufficient Data</v>
      </c>
      <c r="AF486" s="125" t="str">
        <f t="shared" si="206"/>
        <v>Insufficient Data</v>
      </c>
      <c r="AG486" s="31"/>
      <c r="AH486" s="31"/>
      <c r="AI486" s="125" t="str">
        <f t="shared" si="190"/>
        <v>Insufficient Data</v>
      </c>
      <c r="AJ486" s="125" t="str">
        <f t="shared" si="207"/>
        <v>Insufficient Data</v>
      </c>
      <c r="AK486" s="225" t="str">
        <f t="shared" si="191"/>
        <v>Yes</v>
      </c>
      <c r="AL486" s="29"/>
      <c r="AM486" s="29"/>
      <c r="AN486" s="125" t="str">
        <f t="shared" si="192"/>
        <v>Insufficient Data</v>
      </c>
      <c r="AO486" s="125" t="str">
        <f t="shared" si="193"/>
        <v>Insufficient Data</v>
      </c>
      <c r="AP486" s="225" t="str">
        <f t="shared" si="194"/>
        <v>Insufficient Data</v>
      </c>
      <c r="AQ486" s="322"/>
      <c r="AR486" s="322"/>
      <c r="AS486" s="28"/>
      <c r="AT486" s="26"/>
      <c r="AU486" s="26"/>
      <c r="AV486" s="26"/>
      <c r="AW486" s="26"/>
      <c r="AX486" s="26"/>
      <c r="AY486" s="26"/>
      <c r="AZ486" s="26"/>
      <c r="BA486" s="26"/>
      <c r="BB486" s="26"/>
      <c r="BC486" s="26"/>
      <c r="BD486" s="149"/>
      <c r="BE486" s="26"/>
      <c r="BF486" s="29"/>
      <c r="BG486" s="29"/>
      <c r="BH486" s="29"/>
      <c r="BI486" s="26"/>
      <c r="BJ486" s="347" t="str">
        <f t="shared" si="208"/>
        <v>No</v>
      </c>
      <c r="BK486" s="347" t="str">
        <f t="shared" si="195"/>
        <v>No</v>
      </c>
      <c r="BL486" s="347" t="str">
        <f t="shared" si="196"/>
        <v>No</v>
      </c>
      <c r="BM486" s="347" t="str">
        <f t="shared" si="197"/>
        <v>No</v>
      </c>
      <c r="BN486" s="347" t="str">
        <f t="shared" si="198"/>
        <v>No</v>
      </c>
      <c r="BO486" s="347" t="str">
        <f t="shared" si="199"/>
        <v>No</v>
      </c>
      <c r="BP486" s="347" t="str">
        <f t="shared" si="200"/>
        <v>No</v>
      </c>
      <c r="BQ486" s="347" t="str">
        <f t="shared" si="209"/>
        <v>No</v>
      </c>
      <c r="BR486" s="347" t="str">
        <f t="shared" si="201"/>
        <v>No</v>
      </c>
      <c r="BS486" s="347" t="str">
        <f t="shared" si="210"/>
        <v>No</v>
      </c>
      <c r="BT486" s="347" t="str">
        <f t="shared" si="211"/>
        <v>No</v>
      </c>
      <c r="BU486" s="347" t="str">
        <f t="shared" si="202"/>
        <v>Yes</v>
      </c>
      <c r="BV486" s="347" t="str">
        <f t="shared" si="203"/>
        <v>6th-12th</v>
      </c>
      <c r="BW486" s="347" t="str">
        <f t="shared" si="212"/>
        <v>No</v>
      </c>
      <c r="BX486" s="347" t="str">
        <f t="shared" si="213"/>
        <v>No</v>
      </c>
      <c r="BY486" s="347" t="str">
        <f t="shared" si="214"/>
        <v>No</v>
      </c>
      <c r="BZ486" s="347" t="str">
        <f t="shared" si="215"/>
        <v>No</v>
      </c>
    </row>
    <row r="487" spans="1:78" x14ac:dyDescent="0.3">
      <c r="A487" s="26"/>
      <c r="B487" s="26"/>
      <c r="C487" s="355"/>
      <c r="D487" s="322"/>
      <c r="E487" s="322"/>
      <c r="F487" s="26"/>
      <c r="G487" s="26"/>
      <c r="H487" s="26"/>
      <c r="I487" s="26"/>
      <c r="J487" s="26"/>
      <c r="K487" s="26"/>
      <c r="L487" s="26"/>
      <c r="M487" s="26"/>
      <c r="N487" s="25"/>
      <c r="O487" s="141"/>
      <c r="P487" s="26"/>
      <c r="Q487" s="141"/>
      <c r="R487" s="26"/>
      <c r="S487" s="345">
        <f t="shared" si="189"/>
        <v>0</v>
      </c>
      <c r="T487" s="26"/>
      <c r="U487" s="26"/>
      <c r="V487" s="26"/>
      <c r="W487" s="26"/>
      <c r="X487" s="26"/>
      <c r="Y487" s="26"/>
      <c r="Z487" s="26"/>
      <c r="AA487" s="26"/>
      <c r="AB487" s="27"/>
      <c r="AC487" s="27"/>
      <c r="AD487" s="346" t="str">
        <f t="shared" si="204"/>
        <v>Insufficient Data</v>
      </c>
      <c r="AE487" s="125" t="str">
        <f t="shared" si="205"/>
        <v>Insufficient Data</v>
      </c>
      <c r="AF487" s="125" t="str">
        <f t="shared" si="206"/>
        <v>Insufficient Data</v>
      </c>
      <c r="AG487" s="31"/>
      <c r="AH487" s="31"/>
      <c r="AI487" s="125" t="str">
        <f t="shared" si="190"/>
        <v>Insufficient Data</v>
      </c>
      <c r="AJ487" s="125" t="str">
        <f t="shared" si="207"/>
        <v>Insufficient Data</v>
      </c>
      <c r="AK487" s="225" t="str">
        <f t="shared" si="191"/>
        <v>Yes</v>
      </c>
      <c r="AL487" s="29"/>
      <c r="AM487" s="29"/>
      <c r="AN487" s="125" t="str">
        <f t="shared" si="192"/>
        <v>Insufficient Data</v>
      </c>
      <c r="AO487" s="125" t="str">
        <f t="shared" si="193"/>
        <v>Insufficient Data</v>
      </c>
      <c r="AP487" s="225" t="str">
        <f t="shared" si="194"/>
        <v>Insufficient Data</v>
      </c>
      <c r="AQ487" s="322"/>
      <c r="AR487" s="322"/>
      <c r="AS487" s="28"/>
      <c r="AT487" s="26"/>
      <c r="AU487" s="26"/>
      <c r="AV487" s="26"/>
      <c r="AW487" s="26"/>
      <c r="AX487" s="26"/>
      <c r="AY487" s="26"/>
      <c r="AZ487" s="26"/>
      <c r="BA487" s="26"/>
      <c r="BB487" s="26"/>
      <c r="BC487" s="26"/>
      <c r="BD487" s="149"/>
      <c r="BE487" s="26"/>
      <c r="BF487" s="29"/>
      <c r="BG487" s="29"/>
      <c r="BH487" s="29"/>
      <c r="BI487" s="26"/>
      <c r="BJ487" s="347" t="str">
        <f t="shared" si="208"/>
        <v>No</v>
      </c>
      <c r="BK487" s="347" t="str">
        <f t="shared" si="195"/>
        <v>No</v>
      </c>
      <c r="BL487" s="347" t="str">
        <f t="shared" si="196"/>
        <v>No</v>
      </c>
      <c r="BM487" s="347" t="str">
        <f t="shared" si="197"/>
        <v>No</v>
      </c>
      <c r="BN487" s="347" t="str">
        <f t="shared" si="198"/>
        <v>No</v>
      </c>
      <c r="BO487" s="347" t="str">
        <f t="shared" si="199"/>
        <v>No</v>
      </c>
      <c r="BP487" s="347" t="str">
        <f t="shared" si="200"/>
        <v>No</v>
      </c>
      <c r="BQ487" s="347" t="str">
        <f t="shared" si="209"/>
        <v>No</v>
      </c>
      <c r="BR487" s="347" t="str">
        <f t="shared" si="201"/>
        <v>No</v>
      </c>
      <c r="BS487" s="347" t="str">
        <f t="shared" si="210"/>
        <v>No</v>
      </c>
      <c r="BT487" s="347" t="str">
        <f t="shared" si="211"/>
        <v>No</v>
      </c>
      <c r="BU487" s="347" t="str">
        <f t="shared" si="202"/>
        <v>Yes</v>
      </c>
      <c r="BV487" s="347" t="str">
        <f t="shared" si="203"/>
        <v>6th-12th</v>
      </c>
      <c r="BW487" s="347" t="str">
        <f t="shared" si="212"/>
        <v>No</v>
      </c>
      <c r="BX487" s="347" t="str">
        <f t="shared" si="213"/>
        <v>No</v>
      </c>
      <c r="BY487" s="347" t="str">
        <f t="shared" si="214"/>
        <v>No</v>
      </c>
      <c r="BZ487" s="347" t="str">
        <f t="shared" si="215"/>
        <v>No</v>
      </c>
    </row>
    <row r="488" spans="1:78" x14ac:dyDescent="0.3">
      <c r="A488" s="26"/>
      <c r="B488" s="26"/>
      <c r="C488" s="355"/>
      <c r="D488" s="322"/>
      <c r="E488" s="322"/>
      <c r="F488" s="26"/>
      <c r="G488" s="26"/>
      <c r="H488" s="26"/>
      <c r="I488" s="26"/>
      <c r="J488" s="26"/>
      <c r="K488" s="26"/>
      <c r="L488" s="26"/>
      <c r="M488" s="26"/>
      <c r="N488" s="25"/>
      <c r="O488" s="141"/>
      <c r="P488" s="26"/>
      <c r="Q488" s="141"/>
      <c r="R488" s="26"/>
      <c r="S488" s="345">
        <f t="shared" si="189"/>
        <v>0</v>
      </c>
      <c r="T488" s="26"/>
      <c r="U488" s="26"/>
      <c r="V488" s="26"/>
      <c r="W488" s="26"/>
      <c r="X488" s="26"/>
      <c r="Y488" s="26"/>
      <c r="Z488" s="26"/>
      <c r="AA488" s="26"/>
      <c r="AB488" s="27"/>
      <c r="AC488" s="27"/>
      <c r="AD488" s="346" t="str">
        <f t="shared" si="204"/>
        <v>Insufficient Data</v>
      </c>
      <c r="AE488" s="125" t="str">
        <f t="shared" si="205"/>
        <v>Insufficient Data</v>
      </c>
      <c r="AF488" s="125" t="str">
        <f t="shared" si="206"/>
        <v>Insufficient Data</v>
      </c>
      <c r="AG488" s="31"/>
      <c r="AH488" s="31"/>
      <c r="AI488" s="125" t="str">
        <f t="shared" si="190"/>
        <v>Insufficient Data</v>
      </c>
      <c r="AJ488" s="125" t="str">
        <f t="shared" si="207"/>
        <v>Insufficient Data</v>
      </c>
      <c r="AK488" s="225" t="str">
        <f t="shared" si="191"/>
        <v>Yes</v>
      </c>
      <c r="AL488" s="29"/>
      <c r="AM488" s="29"/>
      <c r="AN488" s="125" t="str">
        <f t="shared" si="192"/>
        <v>Insufficient Data</v>
      </c>
      <c r="AO488" s="125" t="str">
        <f t="shared" si="193"/>
        <v>Insufficient Data</v>
      </c>
      <c r="AP488" s="225" t="str">
        <f t="shared" si="194"/>
        <v>Insufficient Data</v>
      </c>
      <c r="AQ488" s="322"/>
      <c r="AR488" s="322"/>
      <c r="AS488" s="28"/>
      <c r="AT488" s="26"/>
      <c r="AU488" s="26"/>
      <c r="AV488" s="26"/>
      <c r="AW488" s="26"/>
      <c r="AX488" s="26"/>
      <c r="AY488" s="26"/>
      <c r="AZ488" s="26"/>
      <c r="BA488" s="26"/>
      <c r="BB488" s="26"/>
      <c r="BC488" s="26"/>
      <c r="BD488" s="149"/>
      <c r="BE488" s="26"/>
      <c r="BF488" s="29"/>
      <c r="BG488" s="29"/>
      <c r="BH488" s="29"/>
      <c r="BI488" s="26"/>
      <c r="BJ488" s="347" t="str">
        <f t="shared" si="208"/>
        <v>No</v>
      </c>
      <c r="BK488" s="347" t="str">
        <f t="shared" si="195"/>
        <v>No</v>
      </c>
      <c r="BL488" s="347" t="str">
        <f t="shared" si="196"/>
        <v>No</v>
      </c>
      <c r="BM488" s="347" t="str">
        <f t="shared" si="197"/>
        <v>No</v>
      </c>
      <c r="BN488" s="347" t="str">
        <f t="shared" si="198"/>
        <v>No</v>
      </c>
      <c r="BO488" s="347" t="str">
        <f t="shared" si="199"/>
        <v>No</v>
      </c>
      <c r="BP488" s="347" t="str">
        <f t="shared" si="200"/>
        <v>No</v>
      </c>
      <c r="BQ488" s="347" t="str">
        <f t="shared" si="209"/>
        <v>No</v>
      </c>
      <c r="BR488" s="347" t="str">
        <f t="shared" si="201"/>
        <v>No</v>
      </c>
      <c r="BS488" s="347" t="str">
        <f t="shared" si="210"/>
        <v>No</v>
      </c>
      <c r="BT488" s="347" t="str">
        <f t="shared" si="211"/>
        <v>No</v>
      </c>
      <c r="BU488" s="347" t="str">
        <f t="shared" si="202"/>
        <v>Yes</v>
      </c>
      <c r="BV488" s="347" t="str">
        <f t="shared" si="203"/>
        <v>6th-12th</v>
      </c>
      <c r="BW488" s="347" t="str">
        <f t="shared" si="212"/>
        <v>No</v>
      </c>
      <c r="BX488" s="347" t="str">
        <f t="shared" si="213"/>
        <v>No</v>
      </c>
      <c r="BY488" s="347" t="str">
        <f t="shared" si="214"/>
        <v>No</v>
      </c>
      <c r="BZ488" s="347" t="str">
        <f t="shared" si="215"/>
        <v>No</v>
      </c>
    </row>
    <row r="489" spans="1:78" x14ac:dyDescent="0.3">
      <c r="A489" s="26"/>
      <c r="B489" s="26"/>
      <c r="C489" s="355"/>
      <c r="D489" s="322"/>
      <c r="E489" s="322"/>
      <c r="F489" s="26"/>
      <c r="G489" s="26"/>
      <c r="H489" s="26"/>
      <c r="I489" s="26"/>
      <c r="J489" s="26"/>
      <c r="K489" s="26"/>
      <c r="L489" s="26"/>
      <c r="M489" s="26"/>
      <c r="N489" s="25"/>
      <c r="O489" s="141"/>
      <c r="P489" s="26"/>
      <c r="Q489" s="141"/>
      <c r="R489" s="26"/>
      <c r="S489" s="345">
        <f t="shared" si="189"/>
        <v>0</v>
      </c>
      <c r="T489" s="26"/>
      <c r="U489" s="26"/>
      <c r="V489" s="26"/>
      <c r="W489" s="26"/>
      <c r="X489" s="26"/>
      <c r="Y489" s="26"/>
      <c r="Z489" s="26"/>
      <c r="AA489" s="26"/>
      <c r="AB489" s="27"/>
      <c r="AC489" s="27"/>
      <c r="AD489" s="346" t="str">
        <f t="shared" si="204"/>
        <v>Insufficient Data</v>
      </c>
      <c r="AE489" s="125" t="str">
        <f t="shared" si="205"/>
        <v>Insufficient Data</v>
      </c>
      <c r="AF489" s="125" t="str">
        <f t="shared" si="206"/>
        <v>Insufficient Data</v>
      </c>
      <c r="AG489" s="31"/>
      <c r="AH489" s="31"/>
      <c r="AI489" s="125" t="str">
        <f t="shared" si="190"/>
        <v>Insufficient Data</v>
      </c>
      <c r="AJ489" s="125" t="str">
        <f t="shared" si="207"/>
        <v>Insufficient Data</v>
      </c>
      <c r="AK489" s="225" t="str">
        <f t="shared" si="191"/>
        <v>Yes</v>
      </c>
      <c r="AL489" s="29"/>
      <c r="AM489" s="29"/>
      <c r="AN489" s="125" t="str">
        <f t="shared" si="192"/>
        <v>Insufficient Data</v>
      </c>
      <c r="AO489" s="125" t="str">
        <f t="shared" si="193"/>
        <v>Insufficient Data</v>
      </c>
      <c r="AP489" s="225" t="str">
        <f t="shared" si="194"/>
        <v>Insufficient Data</v>
      </c>
      <c r="AQ489" s="322"/>
      <c r="AR489" s="322"/>
      <c r="AS489" s="28"/>
      <c r="AT489" s="26"/>
      <c r="AU489" s="26"/>
      <c r="AV489" s="26"/>
      <c r="AW489" s="26"/>
      <c r="AX489" s="26"/>
      <c r="AY489" s="26"/>
      <c r="AZ489" s="26"/>
      <c r="BA489" s="26"/>
      <c r="BB489" s="26"/>
      <c r="BC489" s="26"/>
      <c r="BD489" s="149"/>
      <c r="BE489" s="26"/>
      <c r="BF489" s="29"/>
      <c r="BG489" s="29"/>
      <c r="BH489" s="29"/>
      <c r="BI489" s="26"/>
      <c r="BJ489" s="347" t="str">
        <f t="shared" si="208"/>
        <v>No</v>
      </c>
      <c r="BK489" s="347" t="str">
        <f t="shared" si="195"/>
        <v>No</v>
      </c>
      <c r="BL489" s="347" t="str">
        <f t="shared" si="196"/>
        <v>No</v>
      </c>
      <c r="BM489" s="347" t="str">
        <f t="shared" si="197"/>
        <v>No</v>
      </c>
      <c r="BN489" s="347" t="str">
        <f t="shared" si="198"/>
        <v>No</v>
      </c>
      <c r="BO489" s="347" t="str">
        <f t="shared" si="199"/>
        <v>No</v>
      </c>
      <c r="BP489" s="347" t="str">
        <f t="shared" si="200"/>
        <v>No</v>
      </c>
      <c r="BQ489" s="347" t="str">
        <f t="shared" si="209"/>
        <v>No</v>
      </c>
      <c r="BR489" s="347" t="str">
        <f t="shared" si="201"/>
        <v>No</v>
      </c>
      <c r="BS489" s="347" t="str">
        <f t="shared" si="210"/>
        <v>No</v>
      </c>
      <c r="BT489" s="347" t="str">
        <f t="shared" si="211"/>
        <v>No</v>
      </c>
      <c r="BU489" s="347" t="str">
        <f t="shared" si="202"/>
        <v>Yes</v>
      </c>
      <c r="BV489" s="347" t="str">
        <f t="shared" si="203"/>
        <v>6th-12th</v>
      </c>
      <c r="BW489" s="347" t="str">
        <f t="shared" si="212"/>
        <v>No</v>
      </c>
      <c r="BX489" s="347" t="str">
        <f t="shared" si="213"/>
        <v>No</v>
      </c>
      <c r="BY489" s="347" t="str">
        <f t="shared" si="214"/>
        <v>No</v>
      </c>
      <c r="BZ489" s="347" t="str">
        <f t="shared" si="215"/>
        <v>No</v>
      </c>
    </row>
    <row r="490" spans="1:78" x14ac:dyDescent="0.3">
      <c r="A490" s="26"/>
      <c r="B490" s="26"/>
      <c r="C490" s="355"/>
      <c r="D490" s="322"/>
      <c r="E490" s="322"/>
      <c r="F490" s="26"/>
      <c r="G490" s="26"/>
      <c r="H490" s="26"/>
      <c r="I490" s="26"/>
      <c r="J490" s="26"/>
      <c r="K490" s="26"/>
      <c r="L490" s="26"/>
      <c r="M490" s="26"/>
      <c r="N490" s="25"/>
      <c r="O490" s="141"/>
      <c r="P490" s="26"/>
      <c r="Q490" s="141"/>
      <c r="R490" s="26"/>
      <c r="S490" s="345">
        <f t="shared" si="189"/>
        <v>0</v>
      </c>
      <c r="T490" s="26"/>
      <c r="U490" s="26"/>
      <c r="V490" s="26"/>
      <c r="W490" s="26"/>
      <c r="X490" s="26"/>
      <c r="Y490" s="26"/>
      <c r="Z490" s="26"/>
      <c r="AA490" s="26"/>
      <c r="AB490" s="27"/>
      <c r="AC490" s="27"/>
      <c r="AD490" s="346" t="str">
        <f t="shared" si="204"/>
        <v>Insufficient Data</v>
      </c>
      <c r="AE490" s="125" t="str">
        <f t="shared" si="205"/>
        <v>Insufficient Data</v>
      </c>
      <c r="AF490" s="125" t="str">
        <f t="shared" si="206"/>
        <v>Insufficient Data</v>
      </c>
      <c r="AG490" s="31"/>
      <c r="AH490" s="31"/>
      <c r="AI490" s="125" t="str">
        <f t="shared" si="190"/>
        <v>Insufficient Data</v>
      </c>
      <c r="AJ490" s="125" t="str">
        <f t="shared" si="207"/>
        <v>Insufficient Data</v>
      </c>
      <c r="AK490" s="225" t="str">
        <f t="shared" si="191"/>
        <v>Yes</v>
      </c>
      <c r="AL490" s="29"/>
      <c r="AM490" s="29"/>
      <c r="AN490" s="125" t="str">
        <f t="shared" si="192"/>
        <v>Insufficient Data</v>
      </c>
      <c r="AO490" s="125" t="str">
        <f t="shared" si="193"/>
        <v>Insufficient Data</v>
      </c>
      <c r="AP490" s="225" t="str">
        <f t="shared" si="194"/>
        <v>Insufficient Data</v>
      </c>
      <c r="AQ490" s="322"/>
      <c r="AR490" s="322"/>
      <c r="AS490" s="28"/>
      <c r="AT490" s="26"/>
      <c r="AU490" s="26"/>
      <c r="AV490" s="26"/>
      <c r="AW490" s="26"/>
      <c r="AX490" s="26"/>
      <c r="AY490" s="26"/>
      <c r="AZ490" s="26"/>
      <c r="BA490" s="26"/>
      <c r="BB490" s="26"/>
      <c r="BC490" s="26"/>
      <c r="BD490" s="149"/>
      <c r="BE490" s="26"/>
      <c r="BF490" s="29"/>
      <c r="BG490" s="29"/>
      <c r="BH490" s="29"/>
      <c r="BI490" s="26"/>
      <c r="BJ490" s="347" t="str">
        <f t="shared" si="208"/>
        <v>No</v>
      </c>
      <c r="BK490" s="347" t="str">
        <f t="shared" si="195"/>
        <v>No</v>
      </c>
      <c r="BL490" s="347" t="str">
        <f t="shared" si="196"/>
        <v>No</v>
      </c>
      <c r="BM490" s="347" t="str">
        <f t="shared" si="197"/>
        <v>No</v>
      </c>
      <c r="BN490" s="347" t="str">
        <f t="shared" si="198"/>
        <v>No</v>
      </c>
      <c r="BO490" s="347" t="str">
        <f t="shared" si="199"/>
        <v>No</v>
      </c>
      <c r="BP490" s="347" t="str">
        <f t="shared" si="200"/>
        <v>No</v>
      </c>
      <c r="BQ490" s="347" t="str">
        <f t="shared" si="209"/>
        <v>No</v>
      </c>
      <c r="BR490" s="347" t="str">
        <f t="shared" si="201"/>
        <v>No</v>
      </c>
      <c r="BS490" s="347" t="str">
        <f t="shared" si="210"/>
        <v>No</v>
      </c>
      <c r="BT490" s="347" t="str">
        <f t="shared" si="211"/>
        <v>No</v>
      </c>
      <c r="BU490" s="347" t="str">
        <f t="shared" si="202"/>
        <v>Yes</v>
      </c>
      <c r="BV490" s="347" t="str">
        <f t="shared" si="203"/>
        <v>6th-12th</v>
      </c>
      <c r="BW490" s="347" t="str">
        <f t="shared" si="212"/>
        <v>No</v>
      </c>
      <c r="BX490" s="347" t="str">
        <f t="shared" si="213"/>
        <v>No</v>
      </c>
      <c r="BY490" s="347" t="str">
        <f t="shared" si="214"/>
        <v>No</v>
      </c>
      <c r="BZ490" s="347" t="str">
        <f t="shared" si="215"/>
        <v>No</v>
      </c>
    </row>
    <row r="491" spans="1:78" x14ac:dyDescent="0.3">
      <c r="A491" s="26"/>
      <c r="B491" s="26"/>
      <c r="C491" s="355"/>
      <c r="D491" s="322"/>
      <c r="E491" s="322"/>
      <c r="F491" s="26"/>
      <c r="G491" s="26"/>
      <c r="H491" s="26"/>
      <c r="I491" s="26"/>
      <c r="J491" s="26"/>
      <c r="K491" s="26"/>
      <c r="L491" s="26"/>
      <c r="M491" s="26"/>
      <c r="N491" s="25"/>
      <c r="O491" s="141"/>
      <c r="P491" s="26"/>
      <c r="Q491" s="141"/>
      <c r="R491" s="26"/>
      <c r="S491" s="345">
        <f t="shared" si="189"/>
        <v>0</v>
      </c>
      <c r="T491" s="26"/>
      <c r="U491" s="26"/>
      <c r="V491" s="26"/>
      <c r="W491" s="26"/>
      <c r="X491" s="26"/>
      <c r="Y491" s="26"/>
      <c r="Z491" s="26"/>
      <c r="AA491" s="26"/>
      <c r="AB491" s="27"/>
      <c r="AC491" s="27"/>
      <c r="AD491" s="346" t="str">
        <f t="shared" si="204"/>
        <v>Insufficient Data</v>
      </c>
      <c r="AE491" s="125" t="str">
        <f t="shared" si="205"/>
        <v>Insufficient Data</v>
      </c>
      <c r="AF491" s="125" t="str">
        <f t="shared" si="206"/>
        <v>Insufficient Data</v>
      </c>
      <c r="AG491" s="31"/>
      <c r="AH491" s="31"/>
      <c r="AI491" s="125" t="str">
        <f t="shared" si="190"/>
        <v>Insufficient Data</v>
      </c>
      <c r="AJ491" s="125" t="str">
        <f t="shared" si="207"/>
        <v>Insufficient Data</v>
      </c>
      <c r="AK491" s="225" t="str">
        <f t="shared" si="191"/>
        <v>Yes</v>
      </c>
      <c r="AL491" s="29"/>
      <c r="AM491" s="29"/>
      <c r="AN491" s="125" t="str">
        <f t="shared" si="192"/>
        <v>Insufficient Data</v>
      </c>
      <c r="AO491" s="125" t="str">
        <f t="shared" si="193"/>
        <v>Insufficient Data</v>
      </c>
      <c r="AP491" s="225" t="str">
        <f t="shared" si="194"/>
        <v>Insufficient Data</v>
      </c>
      <c r="AQ491" s="322"/>
      <c r="AR491" s="322"/>
      <c r="AS491" s="28"/>
      <c r="AT491" s="26"/>
      <c r="AU491" s="26"/>
      <c r="AV491" s="26"/>
      <c r="AW491" s="26"/>
      <c r="AX491" s="26"/>
      <c r="AY491" s="26"/>
      <c r="AZ491" s="26"/>
      <c r="BA491" s="26"/>
      <c r="BB491" s="26"/>
      <c r="BC491" s="26"/>
      <c r="BD491" s="149"/>
      <c r="BE491" s="26"/>
      <c r="BF491" s="29"/>
      <c r="BG491" s="29"/>
      <c r="BH491" s="29"/>
      <c r="BI491" s="26"/>
      <c r="BJ491" s="347" t="str">
        <f t="shared" si="208"/>
        <v>No</v>
      </c>
      <c r="BK491" s="347" t="str">
        <f t="shared" si="195"/>
        <v>No</v>
      </c>
      <c r="BL491" s="347" t="str">
        <f t="shared" si="196"/>
        <v>No</v>
      </c>
      <c r="BM491" s="347" t="str">
        <f t="shared" si="197"/>
        <v>No</v>
      </c>
      <c r="BN491" s="347" t="str">
        <f t="shared" si="198"/>
        <v>No</v>
      </c>
      <c r="BO491" s="347" t="str">
        <f t="shared" si="199"/>
        <v>No</v>
      </c>
      <c r="BP491" s="347" t="str">
        <f t="shared" si="200"/>
        <v>No</v>
      </c>
      <c r="BQ491" s="347" t="str">
        <f t="shared" si="209"/>
        <v>No</v>
      </c>
      <c r="BR491" s="347" t="str">
        <f t="shared" si="201"/>
        <v>No</v>
      </c>
      <c r="BS491" s="347" t="str">
        <f t="shared" si="210"/>
        <v>No</v>
      </c>
      <c r="BT491" s="347" t="str">
        <f t="shared" si="211"/>
        <v>No</v>
      </c>
      <c r="BU491" s="347" t="str">
        <f t="shared" si="202"/>
        <v>Yes</v>
      </c>
      <c r="BV491" s="347" t="str">
        <f t="shared" si="203"/>
        <v>6th-12th</v>
      </c>
      <c r="BW491" s="347" t="str">
        <f t="shared" si="212"/>
        <v>No</v>
      </c>
      <c r="BX491" s="347" t="str">
        <f t="shared" si="213"/>
        <v>No</v>
      </c>
      <c r="BY491" s="347" t="str">
        <f t="shared" si="214"/>
        <v>No</v>
      </c>
      <c r="BZ491" s="347" t="str">
        <f t="shared" si="215"/>
        <v>No</v>
      </c>
    </row>
    <row r="492" spans="1:78" x14ac:dyDescent="0.3">
      <c r="A492" s="26"/>
      <c r="B492" s="26"/>
      <c r="C492" s="355"/>
      <c r="D492" s="322"/>
      <c r="E492" s="322"/>
      <c r="F492" s="26"/>
      <c r="G492" s="26"/>
      <c r="H492" s="26"/>
      <c r="I492" s="26"/>
      <c r="J492" s="26"/>
      <c r="K492" s="26"/>
      <c r="L492" s="26"/>
      <c r="M492" s="26"/>
      <c r="N492" s="25"/>
      <c r="O492" s="141"/>
      <c r="P492" s="26"/>
      <c r="Q492" s="141"/>
      <c r="R492" s="26"/>
      <c r="S492" s="345">
        <f t="shared" si="189"/>
        <v>0</v>
      </c>
      <c r="T492" s="26"/>
      <c r="U492" s="26"/>
      <c r="V492" s="26"/>
      <c r="W492" s="26"/>
      <c r="X492" s="26"/>
      <c r="Y492" s="26"/>
      <c r="Z492" s="26"/>
      <c r="AA492" s="26"/>
      <c r="AB492" s="27"/>
      <c r="AC492" s="27"/>
      <c r="AD492" s="346" t="str">
        <f t="shared" si="204"/>
        <v>Insufficient Data</v>
      </c>
      <c r="AE492" s="125" t="str">
        <f t="shared" si="205"/>
        <v>Insufficient Data</v>
      </c>
      <c r="AF492" s="125" t="str">
        <f t="shared" si="206"/>
        <v>Insufficient Data</v>
      </c>
      <c r="AG492" s="31"/>
      <c r="AH492" s="31"/>
      <c r="AI492" s="125" t="str">
        <f t="shared" si="190"/>
        <v>Insufficient Data</v>
      </c>
      <c r="AJ492" s="125" t="str">
        <f t="shared" si="207"/>
        <v>Insufficient Data</v>
      </c>
      <c r="AK492" s="225" t="str">
        <f t="shared" si="191"/>
        <v>Yes</v>
      </c>
      <c r="AL492" s="29"/>
      <c r="AM492" s="29"/>
      <c r="AN492" s="125" t="str">
        <f t="shared" si="192"/>
        <v>Insufficient Data</v>
      </c>
      <c r="AO492" s="125" t="str">
        <f t="shared" si="193"/>
        <v>Insufficient Data</v>
      </c>
      <c r="AP492" s="225" t="str">
        <f t="shared" si="194"/>
        <v>Insufficient Data</v>
      </c>
      <c r="AQ492" s="322"/>
      <c r="AR492" s="322"/>
      <c r="AS492" s="28"/>
      <c r="AT492" s="26"/>
      <c r="AU492" s="26"/>
      <c r="AV492" s="26"/>
      <c r="AW492" s="26"/>
      <c r="AX492" s="26"/>
      <c r="AY492" s="26"/>
      <c r="AZ492" s="26"/>
      <c r="BA492" s="26"/>
      <c r="BB492" s="26"/>
      <c r="BC492" s="26"/>
      <c r="BD492" s="149"/>
      <c r="BE492" s="26"/>
      <c r="BF492" s="29"/>
      <c r="BG492" s="29"/>
      <c r="BH492" s="29"/>
      <c r="BI492" s="26"/>
      <c r="BJ492" s="347" t="str">
        <f t="shared" si="208"/>
        <v>No</v>
      </c>
      <c r="BK492" s="347" t="str">
        <f t="shared" si="195"/>
        <v>No</v>
      </c>
      <c r="BL492" s="347" t="str">
        <f t="shared" si="196"/>
        <v>No</v>
      </c>
      <c r="BM492" s="347" t="str">
        <f t="shared" si="197"/>
        <v>No</v>
      </c>
      <c r="BN492" s="347" t="str">
        <f t="shared" si="198"/>
        <v>No</v>
      </c>
      <c r="BO492" s="347" t="str">
        <f t="shared" si="199"/>
        <v>No</v>
      </c>
      <c r="BP492" s="347" t="str">
        <f t="shared" si="200"/>
        <v>No</v>
      </c>
      <c r="BQ492" s="347" t="str">
        <f t="shared" si="209"/>
        <v>No</v>
      </c>
      <c r="BR492" s="347" t="str">
        <f t="shared" si="201"/>
        <v>No</v>
      </c>
      <c r="BS492" s="347" t="str">
        <f t="shared" si="210"/>
        <v>No</v>
      </c>
      <c r="BT492" s="347" t="str">
        <f t="shared" si="211"/>
        <v>No</v>
      </c>
      <c r="BU492" s="347" t="str">
        <f t="shared" si="202"/>
        <v>Yes</v>
      </c>
      <c r="BV492" s="347" t="str">
        <f t="shared" si="203"/>
        <v>6th-12th</v>
      </c>
      <c r="BW492" s="347" t="str">
        <f t="shared" si="212"/>
        <v>No</v>
      </c>
      <c r="BX492" s="347" t="str">
        <f t="shared" si="213"/>
        <v>No</v>
      </c>
      <c r="BY492" s="347" t="str">
        <f t="shared" si="214"/>
        <v>No</v>
      </c>
      <c r="BZ492" s="347" t="str">
        <f t="shared" si="215"/>
        <v>No</v>
      </c>
    </row>
    <row r="493" spans="1:78" x14ac:dyDescent="0.3">
      <c r="A493" s="26"/>
      <c r="B493" s="26"/>
      <c r="C493" s="355"/>
      <c r="D493" s="322"/>
      <c r="E493" s="322"/>
      <c r="F493" s="26"/>
      <c r="G493" s="26"/>
      <c r="H493" s="26"/>
      <c r="I493" s="26"/>
      <c r="J493" s="26"/>
      <c r="K493" s="26"/>
      <c r="L493" s="26"/>
      <c r="M493" s="26"/>
      <c r="N493" s="25"/>
      <c r="O493" s="141"/>
      <c r="P493" s="26"/>
      <c r="Q493" s="141"/>
      <c r="R493" s="26"/>
      <c r="S493" s="345">
        <f t="shared" si="189"/>
        <v>0</v>
      </c>
      <c r="T493" s="26"/>
      <c r="U493" s="26"/>
      <c r="V493" s="26"/>
      <c r="W493" s="26"/>
      <c r="X493" s="26"/>
      <c r="Y493" s="26"/>
      <c r="Z493" s="26"/>
      <c r="AA493" s="26"/>
      <c r="AB493" s="27"/>
      <c r="AC493" s="27"/>
      <c r="AD493" s="346" t="str">
        <f t="shared" si="204"/>
        <v>Insufficient Data</v>
      </c>
      <c r="AE493" s="125" t="str">
        <f t="shared" si="205"/>
        <v>Insufficient Data</v>
      </c>
      <c r="AF493" s="125" t="str">
        <f t="shared" si="206"/>
        <v>Insufficient Data</v>
      </c>
      <c r="AG493" s="31"/>
      <c r="AH493" s="31"/>
      <c r="AI493" s="125" t="str">
        <f t="shared" si="190"/>
        <v>Insufficient Data</v>
      </c>
      <c r="AJ493" s="125" t="str">
        <f t="shared" si="207"/>
        <v>Insufficient Data</v>
      </c>
      <c r="AK493" s="225" t="str">
        <f t="shared" si="191"/>
        <v>Yes</v>
      </c>
      <c r="AL493" s="29"/>
      <c r="AM493" s="29"/>
      <c r="AN493" s="125" t="str">
        <f t="shared" si="192"/>
        <v>Insufficient Data</v>
      </c>
      <c r="AO493" s="125" t="str">
        <f t="shared" si="193"/>
        <v>Insufficient Data</v>
      </c>
      <c r="AP493" s="225" t="str">
        <f t="shared" si="194"/>
        <v>Insufficient Data</v>
      </c>
      <c r="AQ493" s="322"/>
      <c r="AR493" s="322"/>
      <c r="AS493" s="28"/>
      <c r="AT493" s="26"/>
      <c r="AU493" s="26"/>
      <c r="AV493" s="26"/>
      <c r="AW493" s="26"/>
      <c r="AX493" s="26"/>
      <c r="AY493" s="26"/>
      <c r="AZ493" s="26"/>
      <c r="BA493" s="26"/>
      <c r="BB493" s="26"/>
      <c r="BC493" s="26"/>
      <c r="BD493" s="149"/>
      <c r="BE493" s="26"/>
      <c r="BF493" s="29"/>
      <c r="BG493" s="29"/>
      <c r="BH493" s="29"/>
      <c r="BI493" s="26"/>
      <c r="BJ493" s="347" t="str">
        <f t="shared" si="208"/>
        <v>No</v>
      </c>
      <c r="BK493" s="347" t="str">
        <f t="shared" si="195"/>
        <v>No</v>
      </c>
      <c r="BL493" s="347" t="str">
        <f t="shared" si="196"/>
        <v>No</v>
      </c>
      <c r="BM493" s="347" t="str">
        <f t="shared" si="197"/>
        <v>No</v>
      </c>
      <c r="BN493" s="347" t="str">
        <f t="shared" si="198"/>
        <v>No</v>
      </c>
      <c r="BO493" s="347" t="str">
        <f t="shared" si="199"/>
        <v>No</v>
      </c>
      <c r="BP493" s="347" t="str">
        <f t="shared" si="200"/>
        <v>No</v>
      </c>
      <c r="BQ493" s="347" t="str">
        <f t="shared" si="209"/>
        <v>No</v>
      </c>
      <c r="BR493" s="347" t="str">
        <f t="shared" si="201"/>
        <v>No</v>
      </c>
      <c r="BS493" s="347" t="str">
        <f t="shared" si="210"/>
        <v>No</v>
      </c>
      <c r="BT493" s="347" t="str">
        <f t="shared" si="211"/>
        <v>No</v>
      </c>
      <c r="BU493" s="347" t="str">
        <f t="shared" si="202"/>
        <v>Yes</v>
      </c>
      <c r="BV493" s="347" t="str">
        <f t="shared" si="203"/>
        <v>6th-12th</v>
      </c>
      <c r="BW493" s="347" t="str">
        <f t="shared" si="212"/>
        <v>No</v>
      </c>
      <c r="BX493" s="347" t="str">
        <f t="shared" si="213"/>
        <v>No</v>
      </c>
      <c r="BY493" s="347" t="str">
        <f t="shared" si="214"/>
        <v>No</v>
      </c>
      <c r="BZ493" s="347" t="str">
        <f t="shared" si="215"/>
        <v>No</v>
      </c>
    </row>
    <row r="494" spans="1:78" x14ac:dyDescent="0.3">
      <c r="A494" s="26"/>
      <c r="B494" s="26"/>
      <c r="C494" s="355"/>
      <c r="D494" s="322"/>
      <c r="E494" s="322"/>
      <c r="F494" s="26"/>
      <c r="G494" s="26"/>
      <c r="H494" s="26"/>
      <c r="I494" s="26"/>
      <c r="J494" s="26"/>
      <c r="K494" s="26"/>
      <c r="L494" s="26"/>
      <c r="M494" s="26"/>
      <c r="N494" s="25"/>
      <c r="O494" s="141"/>
      <c r="P494" s="26"/>
      <c r="Q494" s="141"/>
      <c r="R494" s="26"/>
      <c r="S494" s="345">
        <f t="shared" si="189"/>
        <v>0</v>
      </c>
      <c r="T494" s="26"/>
      <c r="U494" s="26"/>
      <c r="V494" s="26"/>
      <c r="W494" s="26"/>
      <c r="X494" s="26"/>
      <c r="Y494" s="26"/>
      <c r="Z494" s="26"/>
      <c r="AA494" s="26"/>
      <c r="AB494" s="27"/>
      <c r="AC494" s="27"/>
      <c r="AD494" s="346" t="str">
        <f t="shared" si="204"/>
        <v>Insufficient Data</v>
      </c>
      <c r="AE494" s="125" t="str">
        <f t="shared" si="205"/>
        <v>Insufficient Data</v>
      </c>
      <c r="AF494" s="125" t="str">
        <f t="shared" si="206"/>
        <v>Insufficient Data</v>
      </c>
      <c r="AG494" s="31"/>
      <c r="AH494" s="31"/>
      <c r="AI494" s="125" t="str">
        <f t="shared" si="190"/>
        <v>Insufficient Data</v>
      </c>
      <c r="AJ494" s="125" t="str">
        <f t="shared" si="207"/>
        <v>Insufficient Data</v>
      </c>
      <c r="AK494" s="225" t="str">
        <f t="shared" si="191"/>
        <v>Yes</v>
      </c>
      <c r="AL494" s="29"/>
      <c r="AM494" s="29"/>
      <c r="AN494" s="125" t="str">
        <f t="shared" si="192"/>
        <v>Insufficient Data</v>
      </c>
      <c r="AO494" s="125" t="str">
        <f t="shared" si="193"/>
        <v>Insufficient Data</v>
      </c>
      <c r="AP494" s="225" t="str">
        <f t="shared" si="194"/>
        <v>Insufficient Data</v>
      </c>
      <c r="AQ494" s="322"/>
      <c r="AR494" s="322"/>
      <c r="AS494" s="28"/>
      <c r="AT494" s="26"/>
      <c r="AU494" s="26"/>
      <c r="AV494" s="26"/>
      <c r="AW494" s="26"/>
      <c r="AX494" s="26"/>
      <c r="AY494" s="26"/>
      <c r="AZ494" s="26"/>
      <c r="BA494" s="26"/>
      <c r="BB494" s="26"/>
      <c r="BC494" s="26"/>
      <c r="BD494" s="149"/>
      <c r="BE494" s="26"/>
      <c r="BF494" s="29"/>
      <c r="BG494" s="29"/>
      <c r="BH494" s="29"/>
      <c r="BI494" s="26"/>
      <c r="BJ494" s="347" t="str">
        <f t="shared" si="208"/>
        <v>No</v>
      </c>
      <c r="BK494" s="347" t="str">
        <f t="shared" si="195"/>
        <v>No</v>
      </c>
      <c r="BL494" s="347" t="str">
        <f t="shared" si="196"/>
        <v>No</v>
      </c>
      <c r="BM494" s="347" t="str">
        <f t="shared" si="197"/>
        <v>No</v>
      </c>
      <c r="BN494" s="347" t="str">
        <f t="shared" si="198"/>
        <v>No</v>
      </c>
      <c r="BO494" s="347" t="str">
        <f t="shared" si="199"/>
        <v>No</v>
      </c>
      <c r="BP494" s="347" t="str">
        <f t="shared" si="200"/>
        <v>No</v>
      </c>
      <c r="BQ494" s="347" t="str">
        <f t="shared" si="209"/>
        <v>No</v>
      </c>
      <c r="BR494" s="347" t="str">
        <f t="shared" si="201"/>
        <v>No</v>
      </c>
      <c r="BS494" s="347" t="str">
        <f t="shared" si="210"/>
        <v>No</v>
      </c>
      <c r="BT494" s="347" t="str">
        <f t="shared" si="211"/>
        <v>No</v>
      </c>
      <c r="BU494" s="347" t="str">
        <f t="shared" si="202"/>
        <v>Yes</v>
      </c>
      <c r="BV494" s="347" t="str">
        <f t="shared" si="203"/>
        <v>6th-12th</v>
      </c>
      <c r="BW494" s="347" t="str">
        <f t="shared" si="212"/>
        <v>No</v>
      </c>
      <c r="BX494" s="347" t="str">
        <f t="shared" si="213"/>
        <v>No</v>
      </c>
      <c r="BY494" s="347" t="str">
        <f t="shared" si="214"/>
        <v>No</v>
      </c>
      <c r="BZ494" s="347" t="str">
        <f t="shared" si="215"/>
        <v>No</v>
      </c>
    </row>
    <row r="495" spans="1:78" x14ac:dyDescent="0.3">
      <c r="A495" s="26"/>
      <c r="B495" s="26"/>
      <c r="C495" s="355"/>
      <c r="D495" s="322"/>
      <c r="E495" s="322"/>
      <c r="F495" s="26"/>
      <c r="G495" s="26"/>
      <c r="H495" s="26"/>
      <c r="I495" s="26"/>
      <c r="J495" s="26"/>
      <c r="K495" s="26"/>
      <c r="L495" s="26"/>
      <c r="M495" s="26"/>
      <c r="N495" s="25"/>
      <c r="O495" s="141"/>
      <c r="P495" s="26"/>
      <c r="Q495" s="141"/>
      <c r="R495" s="26"/>
      <c r="S495" s="345">
        <f t="shared" si="189"/>
        <v>0</v>
      </c>
      <c r="T495" s="26"/>
      <c r="U495" s="26"/>
      <c r="V495" s="26"/>
      <c r="W495" s="26"/>
      <c r="X495" s="26"/>
      <c r="Y495" s="26"/>
      <c r="Z495" s="26"/>
      <c r="AA495" s="26"/>
      <c r="AB495" s="27"/>
      <c r="AC495" s="27"/>
      <c r="AD495" s="346" t="str">
        <f t="shared" si="204"/>
        <v>Insufficient Data</v>
      </c>
      <c r="AE495" s="125" t="str">
        <f t="shared" si="205"/>
        <v>Insufficient Data</v>
      </c>
      <c r="AF495" s="125" t="str">
        <f t="shared" si="206"/>
        <v>Insufficient Data</v>
      </c>
      <c r="AG495" s="31"/>
      <c r="AH495" s="31"/>
      <c r="AI495" s="125" t="str">
        <f t="shared" si="190"/>
        <v>Insufficient Data</v>
      </c>
      <c r="AJ495" s="125" t="str">
        <f t="shared" si="207"/>
        <v>Insufficient Data</v>
      </c>
      <c r="AK495" s="225" t="str">
        <f t="shared" si="191"/>
        <v>Yes</v>
      </c>
      <c r="AL495" s="29"/>
      <c r="AM495" s="29"/>
      <c r="AN495" s="125" t="str">
        <f t="shared" si="192"/>
        <v>Insufficient Data</v>
      </c>
      <c r="AO495" s="125" t="str">
        <f t="shared" si="193"/>
        <v>Insufficient Data</v>
      </c>
      <c r="AP495" s="225" t="str">
        <f t="shared" si="194"/>
        <v>Insufficient Data</v>
      </c>
      <c r="AQ495" s="322"/>
      <c r="AR495" s="322"/>
      <c r="AS495" s="28"/>
      <c r="AT495" s="26"/>
      <c r="AU495" s="26"/>
      <c r="AV495" s="26"/>
      <c r="AW495" s="26"/>
      <c r="AX495" s="26"/>
      <c r="AY495" s="26"/>
      <c r="AZ495" s="26"/>
      <c r="BA495" s="26"/>
      <c r="BB495" s="26"/>
      <c r="BC495" s="26"/>
      <c r="BD495" s="149"/>
      <c r="BE495" s="26"/>
      <c r="BF495" s="29"/>
      <c r="BG495" s="29"/>
      <c r="BH495" s="29"/>
      <c r="BI495" s="26"/>
      <c r="BJ495" s="347" t="str">
        <f t="shared" si="208"/>
        <v>No</v>
      </c>
      <c r="BK495" s="347" t="str">
        <f t="shared" si="195"/>
        <v>No</v>
      </c>
      <c r="BL495" s="347" t="str">
        <f t="shared" si="196"/>
        <v>No</v>
      </c>
      <c r="BM495" s="347" t="str">
        <f t="shared" si="197"/>
        <v>No</v>
      </c>
      <c r="BN495" s="347" t="str">
        <f t="shared" si="198"/>
        <v>No</v>
      </c>
      <c r="BO495" s="347" t="str">
        <f t="shared" si="199"/>
        <v>No</v>
      </c>
      <c r="BP495" s="347" t="str">
        <f t="shared" si="200"/>
        <v>No</v>
      </c>
      <c r="BQ495" s="347" t="str">
        <f t="shared" si="209"/>
        <v>No</v>
      </c>
      <c r="BR495" s="347" t="str">
        <f t="shared" si="201"/>
        <v>No</v>
      </c>
      <c r="BS495" s="347" t="str">
        <f t="shared" si="210"/>
        <v>No</v>
      </c>
      <c r="BT495" s="347" t="str">
        <f t="shared" si="211"/>
        <v>No</v>
      </c>
      <c r="BU495" s="347" t="str">
        <f t="shared" si="202"/>
        <v>Yes</v>
      </c>
      <c r="BV495" s="347" t="str">
        <f t="shared" si="203"/>
        <v>6th-12th</v>
      </c>
      <c r="BW495" s="347" t="str">
        <f t="shared" si="212"/>
        <v>No</v>
      </c>
      <c r="BX495" s="347" t="str">
        <f t="shared" si="213"/>
        <v>No</v>
      </c>
      <c r="BY495" s="347" t="str">
        <f t="shared" si="214"/>
        <v>No</v>
      </c>
      <c r="BZ495" s="347" t="str">
        <f t="shared" si="215"/>
        <v>No</v>
      </c>
    </row>
    <row r="496" spans="1:78" x14ac:dyDescent="0.3">
      <c r="A496" s="26"/>
      <c r="B496" s="26"/>
      <c r="C496" s="355"/>
      <c r="D496" s="322"/>
      <c r="E496" s="322"/>
      <c r="F496" s="26"/>
      <c r="G496" s="26"/>
      <c r="H496" s="26"/>
      <c r="I496" s="26"/>
      <c r="J496" s="26"/>
      <c r="K496" s="26"/>
      <c r="L496" s="26"/>
      <c r="M496" s="26"/>
      <c r="N496" s="25"/>
      <c r="O496" s="141"/>
      <c r="P496" s="26"/>
      <c r="Q496" s="141"/>
      <c r="R496" s="26"/>
      <c r="S496" s="345">
        <f t="shared" si="189"/>
        <v>0</v>
      </c>
      <c r="T496" s="26"/>
      <c r="U496" s="26"/>
      <c r="V496" s="26"/>
      <c r="W496" s="26"/>
      <c r="X496" s="26"/>
      <c r="Y496" s="26"/>
      <c r="Z496" s="26"/>
      <c r="AA496" s="26"/>
      <c r="AB496" s="27"/>
      <c r="AC496" s="27"/>
      <c r="AD496" s="346" t="str">
        <f t="shared" si="204"/>
        <v>Insufficient Data</v>
      </c>
      <c r="AE496" s="125" t="str">
        <f t="shared" si="205"/>
        <v>Insufficient Data</v>
      </c>
      <c r="AF496" s="125" t="str">
        <f t="shared" si="206"/>
        <v>Insufficient Data</v>
      </c>
      <c r="AG496" s="31"/>
      <c r="AH496" s="31"/>
      <c r="AI496" s="125" t="str">
        <f t="shared" si="190"/>
        <v>Insufficient Data</v>
      </c>
      <c r="AJ496" s="125" t="str">
        <f t="shared" si="207"/>
        <v>Insufficient Data</v>
      </c>
      <c r="AK496" s="225" t="str">
        <f t="shared" si="191"/>
        <v>Yes</v>
      </c>
      <c r="AL496" s="29"/>
      <c r="AM496" s="29"/>
      <c r="AN496" s="125" t="str">
        <f t="shared" si="192"/>
        <v>Insufficient Data</v>
      </c>
      <c r="AO496" s="125" t="str">
        <f t="shared" si="193"/>
        <v>Insufficient Data</v>
      </c>
      <c r="AP496" s="225" t="str">
        <f t="shared" si="194"/>
        <v>Insufficient Data</v>
      </c>
      <c r="AQ496" s="322"/>
      <c r="AR496" s="322"/>
      <c r="AS496" s="28"/>
      <c r="AT496" s="26"/>
      <c r="AU496" s="26"/>
      <c r="AV496" s="26"/>
      <c r="AW496" s="26"/>
      <c r="AX496" s="26"/>
      <c r="AY496" s="26"/>
      <c r="AZ496" s="26"/>
      <c r="BA496" s="26"/>
      <c r="BB496" s="26"/>
      <c r="BC496" s="26"/>
      <c r="BD496" s="149"/>
      <c r="BE496" s="26"/>
      <c r="BF496" s="29"/>
      <c r="BG496" s="29"/>
      <c r="BH496" s="29"/>
      <c r="BI496" s="26"/>
      <c r="BJ496" s="347" t="str">
        <f t="shared" si="208"/>
        <v>No</v>
      </c>
      <c r="BK496" s="347" t="str">
        <f t="shared" si="195"/>
        <v>No</v>
      </c>
      <c r="BL496" s="347" t="str">
        <f t="shared" si="196"/>
        <v>No</v>
      </c>
      <c r="BM496" s="347" t="str">
        <f t="shared" si="197"/>
        <v>No</v>
      </c>
      <c r="BN496" s="347" t="str">
        <f t="shared" si="198"/>
        <v>No</v>
      </c>
      <c r="BO496" s="347" t="str">
        <f t="shared" si="199"/>
        <v>No</v>
      </c>
      <c r="BP496" s="347" t="str">
        <f t="shared" si="200"/>
        <v>No</v>
      </c>
      <c r="BQ496" s="347" t="str">
        <f t="shared" si="209"/>
        <v>No</v>
      </c>
      <c r="BR496" s="347" t="str">
        <f t="shared" si="201"/>
        <v>No</v>
      </c>
      <c r="BS496" s="347" t="str">
        <f t="shared" si="210"/>
        <v>No</v>
      </c>
      <c r="BT496" s="347" t="str">
        <f t="shared" si="211"/>
        <v>No</v>
      </c>
      <c r="BU496" s="347" t="str">
        <f t="shared" si="202"/>
        <v>Yes</v>
      </c>
      <c r="BV496" s="347" t="str">
        <f t="shared" si="203"/>
        <v>6th-12th</v>
      </c>
      <c r="BW496" s="347" t="str">
        <f t="shared" si="212"/>
        <v>No</v>
      </c>
      <c r="BX496" s="347" t="str">
        <f t="shared" si="213"/>
        <v>No</v>
      </c>
      <c r="BY496" s="347" t="str">
        <f t="shared" si="214"/>
        <v>No</v>
      </c>
      <c r="BZ496" s="347" t="str">
        <f t="shared" si="215"/>
        <v>No</v>
      </c>
    </row>
    <row r="497" spans="1:78" x14ac:dyDescent="0.3">
      <c r="A497" s="26"/>
      <c r="B497" s="26"/>
      <c r="C497" s="355"/>
      <c r="D497" s="322"/>
      <c r="E497" s="322"/>
      <c r="F497" s="26"/>
      <c r="G497" s="26"/>
      <c r="H497" s="26"/>
      <c r="I497" s="26"/>
      <c r="J497" s="26"/>
      <c r="K497" s="26"/>
      <c r="L497" s="26"/>
      <c r="M497" s="26"/>
      <c r="N497" s="25"/>
      <c r="O497" s="141"/>
      <c r="P497" s="26"/>
      <c r="Q497" s="141"/>
      <c r="R497" s="26"/>
      <c r="S497" s="345">
        <f t="shared" si="189"/>
        <v>0</v>
      </c>
      <c r="T497" s="26"/>
      <c r="U497" s="26"/>
      <c r="V497" s="26"/>
      <c r="W497" s="26"/>
      <c r="X497" s="26"/>
      <c r="Y497" s="26"/>
      <c r="Z497" s="26"/>
      <c r="AA497" s="26"/>
      <c r="AB497" s="27"/>
      <c r="AC497" s="27"/>
      <c r="AD497" s="346" t="str">
        <f t="shared" si="204"/>
        <v>Insufficient Data</v>
      </c>
      <c r="AE497" s="125" t="str">
        <f t="shared" si="205"/>
        <v>Insufficient Data</v>
      </c>
      <c r="AF497" s="125" t="str">
        <f t="shared" si="206"/>
        <v>Insufficient Data</v>
      </c>
      <c r="AG497" s="31"/>
      <c r="AH497" s="31"/>
      <c r="AI497" s="125" t="str">
        <f t="shared" si="190"/>
        <v>Insufficient Data</v>
      </c>
      <c r="AJ497" s="125" t="str">
        <f t="shared" si="207"/>
        <v>Insufficient Data</v>
      </c>
      <c r="AK497" s="225" t="str">
        <f t="shared" si="191"/>
        <v>Yes</v>
      </c>
      <c r="AL497" s="29"/>
      <c r="AM497" s="29"/>
      <c r="AN497" s="125" t="str">
        <f t="shared" si="192"/>
        <v>Insufficient Data</v>
      </c>
      <c r="AO497" s="125" t="str">
        <f t="shared" si="193"/>
        <v>Insufficient Data</v>
      </c>
      <c r="AP497" s="225" t="str">
        <f t="shared" si="194"/>
        <v>Insufficient Data</v>
      </c>
      <c r="AQ497" s="322"/>
      <c r="AR497" s="322"/>
      <c r="AS497" s="28"/>
      <c r="AT497" s="26"/>
      <c r="AU497" s="26"/>
      <c r="AV497" s="26"/>
      <c r="AW497" s="26"/>
      <c r="AX497" s="26"/>
      <c r="AY497" s="26"/>
      <c r="AZ497" s="26"/>
      <c r="BA497" s="26"/>
      <c r="BB497" s="26"/>
      <c r="BC497" s="26"/>
      <c r="BD497" s="149"/>
      <c r="BE497" s="26"/>
      <c r="BF497" s="29"/>
      <c r="BG497" s="29"/>
      <c r="BH497" s="29"/>
      <c r="BI497" s="26"/>
      <c r="BJ497" s="347" t="str">
        <f t="shared" si="208"/>
        <v>No</v>
      </c>
      <c r="BK497" s="347" t="str">
        <f t="shared" si="195"/>
        <v>No</v>
      </c>
      <c r="BL497" s="347" t="str">
        <f t="shared" si="196"/>
        <v>No</v>
      </c>
      <c r="BM497" s="347" t="str">
        <f t="shared" si="197"/>
        <v>No</v>
      </c>
      <c r="BN497" s="347" t="str">
        <f t="shared" si="198"/>
        <v>No</v>
      </c>
      <c r="BO497" s="347" t="str">
        <f t="shared" si="199"/>
        <v>No</v>
      </c>
      <c r="BP497" s="347" t="str">
        <f t="shared" si="200"/>
        <v>No</v>
      </c>
      <c r="BQ497" s="347" t="str">
        <f t="shared" si="209"/>
        <v>No</v>
      </c>
      <c r="BR497" s="347" t="str">
        <f t="shared" si="201"/>
        <v>No</v>
      </c>
      <c r="BS497" s="347" t="str">
        <f t="shared" si="210"/>
        <v>No</v>
      </c>
      <c r="BT497" s="347" t="str">
        <f t="shared" si="211"/>
        <v>No</v>
      </c>
      <c r="BU497" s="347" t="str">
        <f t="shared" si="202"/>
        <v>Yes</v>
      </c>
      <c r="BV497" s="347" t="str">
        <f t="shared" si="203"/>
        <v>6th-12th</v>
      </c>
      <c r="BW497" s="347" t="str">
        <f t="shared" si="212"/>
        <v>No</v>
      </c>
      <c r="BX497" s="347" t="str">
        <f t="shared" si="213"/>
        <v>No</v>
      </c>
      <c r="BY497" s="347" t="str">
        <f t="shared" si="214"/>
        <v>No</v>
      </c>
      <c r="BZ497" s="347" t="str">
        <f t="shared" si="215"/>
        <v>No</v>
      </c>
    </row>
    <row r="498" spans="1:78" x14ac:dyDescent="0.3">
      <c r="A498" s="26"/>
      <c r="B498" s="26"/>
      <c r="C498" s="355"/>
      <c r="D498" s="322"/>
      <c r="E498" s="322"/>
      <c r="F498" s="26"/>
      <c r="G498" s="26"/>
      <c r="H498" s="26"/>
      <c r="I498" s="26"/>
      <c r="J498" s="26"/>
      <c r="K498" s="26"/>
      <c r="L498" s="26"/>
      <c r="M498" s="26"/>
      <c r="N498" s="25"/>
      <c r="O498" s="141"/>
      <c r="P498" s="26"/>
      <c r="Q498" s="141"/>
      <c r="R498" s="26"/>
      <c r="S498" s="345">
        <f t="shared" si="189"/>
        <v>0</v>
      </c>
      <c r="T498" s="26"/>
      <c r="U498" s="26"/>
      <c r="V498" s="26"/>
      <c r="W498" s="26"/>
      <c r="X498" s="26"/>
      <c r="Y498" s="26"/>
      <c r="Z498" s="26"/>
      <c r="AA498" s="26"/>
      <c r="AB498" s="27"/>
      <c r="AC498" s="27"/>
      <c r="AD498" s="346" t="str">
        <f t="shared" si="204"/>
        <v>Insufficient Data</v>
      </c>
      <c r="AE498" s="125" t="str">
        <f t="shared" si="205"/>
        <v>Insufficient Data</v>
      </c>
      <c r="AF498" s="125" t="str">
        <f t="shared" si="206"/>
        <v>Insufficient Data</v>
      </c>
      <c r="AG498" s="31"/>
      <c r="AH498" s="31"/>
      <c r="AI498" s="125" t="str">
        <f t="shared" si="190"/>
        <v>Insufficient Data</v>
      </c>
      <c r="AJ498" s="125" t="str">
        <f t="shared" si="207"/>
        <v>Insufficient Data</v>
      </c>
      <c r="AK498" s="225" t="str">
        <f t="shared" si="191"/>
        <v>Yes</v>
      </c>
      <c r="AL498" s="29"/>
      <c r="AM498" s="29"/>
      <c r="AN498" s="125" t="str">
        <f t="shared" si="192"/>
        <v>Insufficient Data</v>
      </c>
      <c r="AO498" s="125" t="str">
        <f t="shared" si="193"/>
        <v>Insufficient Data</v>
      </c>
      <c r="AP498" s="225" t="str">
        <f t="shared" si="194"/>
        <v>Insufficient Data</v>
      </c>
      <c r="AQ498" s="322"/>
      <c r="AR498" s="322"/>
      <c r="AS498" s="28"/>
      <c r="AT498" s="26"/>
      <c r="AU498" s="26"/>
      <c r="AV498" s="26"/>
      <c r="AW498" s="26"/>
      <c r="AX498" s="26"/>
      <c r="AY498" s="26"/>
      <c r="AZ498" s="26"/>
      <c r="BA498" s="26"/>
      <c r="BB498" s="26"/>
      <c r="BC498" s="26"/>
      <c r="BD498" s="149"/>
      <c r="BE498" s="26"/>
      <c r="BF498" s="29"/>
      <c r="BG498" s="29"/>
      <c r="BH498" s="29"/>
      <c r="BI498" s="26"/>
      <c r="BJ498" s="347" t="str">
        <f t="shared" si="208"/>
        <v>No</v>
      </c>
      <c r="BK498" s="347" t="str">
        <f t="shared" si="195"/>
        <v>No</v>
      </c>
      <c r="BL498" s="347" t="str">
        <f t="shared" si="196"/>
        <v>No</v>
      </c>
      <c r="BM498" s="347" t="str">
        <f t="shared" si="197"/>
        <v>No</v>
      </c>
      <c r="BN498" s="347" t="str">
        <f t="shared" si="198"/>
        <v>No</v>
      </c>
      <c r="BO498" s="347" t="str">
        <f t="shared" si="199"/>
        <v>No</v>
      </c>
      <c r="BP498" s="347" t="str">
        <f t="shared" si="200"/>
        <v>No</v>
      </c>
      <c r="BQ498" s="347" t="str">
        <f t="shared" si="209"/>
        <v>No</v>
      </c>
      <c r="BR498" s="347" t="str">
        <f t="shared" si="201"/>
        <v>No</v>
      </c>
      <c r="BS498" s="347" t="str">
        <f t="shared" si="210"/>
        <v>No</v>
      </c>
      <c r="BT498" s="347" t="str">
        <f t="shared" si="211"/>
        <v>No</v>
      </c>
      <c r="BU498" s="347" t="str">
        <f t="shared" si="202"/>
        <v>Yes</v>
      </c>
      <c r="BV498" s="347" t="str">
        <f t="shared" si="203"/>
        <v>6th-12th</v>
      </c>
      <c r="BW498" s="347" t="str">
        <f t="shared" si="212"/>
        <v>No</v>
      </c>
      <c r="BX498" s="347" t="str">
        <f t="shared" si="213"/>
        <v>No</v>
      </c>
      <c r="BY498" s="347" t="str">
        <f t="shared" si="214"/>
        <v>No</v>
      </c>
      <c r="BZ498" s="347" t="str">
        <f t="shared" si="215"/>
        <v>No</v>
      </c>
    </row>
    <row r="499" spans="1:78" x14ac:dyDescent="0.3">
      <c r="A499" s="26"/>
      <c r="B499" s="26"/>
      <c r="C499" s="355"/>
      <c r="D499" s="322"/>
      <c r="E499" s="322"/>
      <c r="F499" s="26"/>
      <c r="G499" s="26"/>
      <c r="H499" s="26"/>
      <c r="I499" s="26"/>
      <c r="J499" s="26"/>
      <c r="K499" s="26"/>
      <c r="L499" s="26"/>
      <c r="M499" s="26"/>
      <c r="N499" s="25"/>
      <c r="O499" s="141"/>
      <c r="P499" s="26"/>
      <c r="Q499" s="141"/>
      <c r="R499" s="26"/>
      <c r="S499" s="345">
        <f t="shared" si="189"/>
        <v>0</v>
      </c>
      <c r="T499" s="26"/>
      <c r="U499" s="26"/>
      <c r="V499" s="26"/>
      <c r="W499" s="26"/>
      <c r="X499" s="26"/>
      <c r="Y499" s="26"/>
      <c r="Z499" s="26"/>
      <c r="AA499" s="26"/>
      <c r="AB499" s="27"/>
      <c r="AC499" s="27"/>
      <c r="AD499" s="346" t="str">
        <f t="shared" si="204"/>
        <v>Insufficient Data</v>
      </c>
      <c r="AE499" s="125" t="str">
        <f t="shared" si="205"/>
        <v>Insufficient Data</v>
      </c>
      <c r="AF499" s="125" t="str">
        <f t="shared" si="206"/>
        <v>Insufficient Data</v>
      </c>
      <c r="AG499" s="31"/>
      <c r="AH499" s="31"/>
      <c r="AI499" s="125" t="str">
        <f t="shared" si="190"/>
        <v>Insufficient Data</v>
      </c>
      <c r="AJ499" s="125" t="str">
        <f t="shared" si="207"/>
        <v>Insufficient Data</v>
      </c>
      <c r="AK499" s="225" t="str">
        <f t="shared" si="191"/>
        <v>Yes</v>
      </c>
      <c r="AL499" s="29"/>
      <c r="AM499" s="29"/>
      <c r="AN499" s="125" t="str">
        <f t="shared" si="192"/>
        <v>Insufficient Data</v>
      </c>
      <c r="AO499" s="125" t="str">
        <f t="shared" si="193"/>
        <v>Insufficient Data</v>
      </c>
      <c r="AP499" s="225" t="str">
        <f t="shared" si="194"/>
        <v>Insufficient Data</v>
      </c>
      <c r="AQ499" s="322"/>
      <c r="AR499" s="322"/>
      <c r="AS499" s="28"/>
      <c r="AT499" s="26"/>
      <c r="AU499" s="26"/>
      <c r="AV499" s="26"/>
      <c r="AW499" s="26"/>
      <c r="AX499" s="26"/>
      <c r="AY499" s="26"/>
      <c r="AZ499" s="26"/>
      <c r="BA499" s="26"/>
      <c r="BB499" s="26"/>
      <c r="BC499" s="26"/>
      <c r="BD499" s="149"/>
      <c r="BE499" s="26"/>
      <c r="BF499" s="29"/>
      <c r="BG499" s="29"/>
      <c r="BH499" s="29"/>
      <c r="BI499" s="26"/>
      <c r="BJ499" s="347" t="str">
        <f t="shared" si="208"/>
        <v>No</v>
      </c>
      <c r="BK499" s="347" t="str">
        <f t="shared" si="195"/>
        <v>No</v>
      </c>
      <c r="BL499" s="347" t="str">
        <f t="shared" si="196"/>
        <v>No</v>
      </c>
      <c r="BM499" s="347" t="str">
        <f t="shared" si="197"/>
        <v>No</v>
      </c>
      <c r="BN499" s="347" t="str">
        <f t="shared" si="198"/>
        <v>No</v>
      </c>
      <c r="BO499" s="347" t="str">
        <f t="shared" si="199"/>
        <v>No</v>
      </c>
      <c r="BP499" s="347" t="str">
        <f t="shared" si="200"/>
        <v>No</v>
      </c>
      <c r="BQ499" s="347" t="str">
        <f t="shared" si="209"/>
        <v>No</v>
      </c>
      <c r="BR499" s="347" t="str">
        <f t="shared" si="201"/>
        <v>No</v>
      </c>
      <c r="BS499" s="347" t="str">
        <f t="shared" si="210"/>
        <v>No</v>
      </c>
      <c r="BT499" s="347" t="str">
        <f t="shared" si="211"/>
        <v>No</v>
      </c>
      <c r="BU499" s="347" t="str">
        <f t="shared" si="202"/>
        <v>Yes</v>
      </c>
      <c r="BV499" s="347" t="str">
        <f t="shared" si="203"/>
        <v>6th-12th</v>
      </c>
      <c r="BW499" s="347" t="str">
        <f t="shared" si="212"/>
        <v>No</v>
      </c>
      <c r="BX499" s="347" t="str">
        <f t="shared" si="213"/>
        <v>No</v>
      </c>
      <c r="BY499" s="347" t="str">
        <f t="shared" si="214"/>
        <v>No</v>
      </c>
      <c r="BZ499" s="347" t="str">
        <f t="shared" si="215"/>
        <v>No</v>
      </c>
    </row>
    <row r="500" spans="1:78" x14ac:dyDescent="0.3">
      <c r="A500" s="26"/>
      <c r="B500" s="26"/>
      <c r="C500" s="355"/>
      <c r="D500" s="322"/>
      <c r="E500" s="322"/>
      <c r="F500" s="26"/>
      <c r="G500" s="26"/>
      <c r="H500" s="26"/>
      <c r="I500" s="26"/>
      <c r="J500" s="26"/>
      <c r="K500" s="26"/>
      <c r="L500" s="26"/>
      <c r="M500" s="26"/>
      <c r="N500" s="25"/>
      <c r="O500" s="141"/>
      <c r="P500" s="26"/>
      <c r="Q500" s="141"/>
      <c r="R500" s="26"/>
      <c r="S500" s="345">
        <f t="shared" si="189"/>
        <v>0</v>
      </c>
      <c r="T500" s="26"/>
      <c r="U500" s="26"/>
      <c r="V500" s="26"/>
      <c r="W500" s="26"/>
      <c r="X500" s="26"/>
      <c r="Y500" s="26"/>
      <c r="Z500" s="26"/>
      <c r="AA500" s="26"/>
      <c r="AB500" s="27"/>
      <c r="AC500" s="27"/>
      <c r="AD500" s="346" t="str">
        <f t="shared" si="204"/>
        <v>Insufficient Data</v>
      </c>
      <c r="AE500" s="125" t="str">
        <f t="shared" si="205"/>
        <v>Insufficient Data</v>
      </c>
      <c r="AF500" s="125" t="str">
        <f t="shared" si="206"/>
        <v>Insufficient Data</v>
      </c>
      <c r="AG500" s="31"/>
      <c r="AH500" s="31"/>
      <c r="AI500" s="125" t="str">
        <f t="shared" si="190"/>
        <v>Insufficient Data</v>
      </c>
      <c r="AJ500" s="125" t="str">
        <f t="shared" si="207"/>
        <v>Insufficient Data</v>
      </c>
      <c r="AK500" s="225" t="str">
        <f t="shared" si="191"/>
        <v>Yes</v>
      </c>
      <c r="AL500" s="29"/>
      <c r="AM500" s="29"/>
      <c r="AN500" s="125" t="str">
        <f t="shared" si="192"/>
        <v>Insufficient Data</v>
      </c>
      <c r="AO500" s="125" t="str">
        <f t="shared" si="193"/>
        <v>Insufficient Data</v>
      </c>
      <c r="AP500" s="225" t="str">
        <f t="shared" si="194"/>
        <v>Insufficient Data</v>
      </c>
      <c r="AQ500" s="322"/>
      <c r="AR500" s="322"/>
      <c r="AS500" s="28"/>
      <c r="AT500" s="26"/>
      <c r="AU500" s="26"/>
      <c r="AV500" s="26"/>
      <c r="AW500" s="26"/>
      <c r="AX500" s="26"/>
      <c r="AY500" s="26"/>
      <c r="AZ500" s="26"/>
      <c r="BA500" s="26"/>
      <c r="BB500" s="26"/>
      <c r="BC500" s="26"/>
      <c r="BD500" s="149"/>
      <c r="BE500" s="26"/>
      <c r="BF500" s="29"/>
      <c r="BG500" s="29"/>
      <c r="BH500" s="29"/>
      <c r="BI500" s="26"/>
      <c r="BJ500" s="347" t="str">
        <f t="shared" si="208"/>
        <v>No</v>
      </c>
      <c r="BK500" s="347" t="str">
        <f t="shared" si="195"/>
        <v>No</v>
      </c>
      <c r="BL500" s="347" t="str">
        <f t="shared" si="196"/>
        <v>No</v>
      </c>
      <c r="BM500" s="347" t="str">
        <f t="shared" si="197"/>
        <v>No</v>
      </c>
      <c r="BN500" s="347" t="str">
        <f t="shared" si="198"/>
        <v>No</v>
      </c>
      <c r="BO500" s="347" t="str">
        <f t="shared" si="199"/>
        <v>No</v>
      </c>
      <c r="BP500" s="347" t="str">
        <f t="shared" si="200"/>
        <v>No</v>
      </c>
      <c r="BQ500" s="347" t="str">
        <f t="shared" si="209"/>
        <v>No</v>
      </c>
      <c r="BR500" s="347" t="str">
        <f t="shared" si="201"/>
        <v>No</v>
      </c>
      <c r="BS500" s="347" t="str">
        <f t="shared" si="210"/>
        <v>No</v>
      </c>
      <c r="BT500" s="347" t="str">
        <f t="shared" si="211"/>
        <v>No</v>
      </c>
      <c r="BU500" s="347" t="str">
        <f t="shared" si="202"/>
        <v>Yes</v>
      </c>
      <c r="BV500" s="347" t="str">
        <f t="shared" si="203"/>
        <v>6th-12th</v>
      </c>
      <c r="BW500" s="347" t="str">
        <f t="shared" si="212"/>
        <v>No</v>
      </c>
      <c r="BX500" s="347" t="str">
        <f t="shared" si="213"/>
        <v>No</v>
      </c>
      <c r="BY500" s="347" t="str">
        <f t="shared" si="214"/>
        <v>No</v>
      </c>
      <c r="BZ500" s="347" t="str">
        <f t="shared" si="215"/>
        <v>No</v>
      </c>
    </row>
    <row r="501" spans="1:78" x14ac:dyDescent="0.3">
      <c r="A501" s="26"/>
      <c r="B501" s="26"/>
      <c r="C501" s="355"/>
      <c r="D501" s="322"/>
      <c r="E501" s="322"/>
      <c r="F501" s="26"/>
      <c r="G501" s="26"/>
      <c r="H501" s="26"/>
      <c r="I501" s="26"/>
      <c r="J501" s="26"/>
      <c r="K501" s="26"/>
      <c r="L501" s="26"/>
      <c r="M501" s="26"/>
      <c r="N501" s="25"/>
      <c r="O501" s="141"/>
      <c r="P501" s="26"/>
      <c r="Q501" s="141"/>
      <c r="R501" s="26"/>
      <c r="S501" s="345">
        <f t="shared" si="189"/>
        <v>0</v>
      </c>
      <c r="T501" s="26"/>
      <c r="U501" s="26"/>
      <c r="V501" s="26"/>
      <c r="W501" s="26"/>
      <c r="X501" s="26"/>
      <c r="Y501" s="26"/>
      <c r="Z501" s="26"/>
      <c r="AA501" s="26"/>
      <c r="AB501" s="27"/>
      <c r="AC501" s="27"/>
      <c r="AD501" s="346" t="str">
        <f t="shared" si="204"/>
        <v>Insufficient Data</v>
      </c>
      <c r="AE501" s="125" t="str">
        <f t="shared" si="205"/>
        <v>Insufficient Data</v>
      </c>
      <c r="AF501" s="125" t="str">
        <f t="shared" si="206"/>
        <v>Insufficient Data</v>
      </c>
      <c r="AG501" s="31"/>
      <c r="AH501" s="31"/>
      <c r="AI501" s="125" t="str">
        <f t="shared" si="190"/>
        <v>Insufficient Data</v>
      </c>
      <c r="AJ501" s="125" t="str">
        <f t="shared" si="207"/>
        <v>Insufficient Data</v>
      </c>
      <c r="AK501" s="225" t="str">
        <f t="shared" si="191"/>
        <v>Yes</v>
      </c>
      <c r="AL501" s="29"/>
      <c r="AM501" s="29"/>
      <c r="AN501" s="125" t="str">
        <f t="shared" si="192"/>
        <v>Insufficient Data</v>
      </c>
      <c r="AO501" s="125" t="str">
        <f t="shared" si="193"/>
        <v>Insufficient Data</v>
      </c>
      <c r="AP501" s="225" t="str">
        <f t="shared" si="194"/>
        <v>Insufficient Data</v>
      </c>
      <c r="AQ501" s="322"/>
      <c r="AR501" s="322"/>
      <c r="AS501" s="28"/>
      <c r="AT501" s="26"/>
      <c r="AU501" s="26"/>
      <c r="AV501" s="26"/>
      <c r="AW501" s="26"/>
      <c r="AX501" s="26"/>
      <c r="AY501" s="26"/>
      <c r="AZ501" s="26"/>
      <c r="BA501" s="26"/>
      <c r="BB501" s="26"/>
      <c r="BC501" s="26"/>
      <c r="BD501" s="149"/>
      <c r="BE501" s="26"/>
      <c r="BF501" s="29"/>
      <c r="BG501" s="29"/>
      <c r="BH501" s="29"/>
      <c r="BI501" s="26"/>
      <c r="BJ501" s="347" t="str">
        <f t="shared" si="208"/>
        <v>No</v>
      </c>
      <c r="BK501" s="347" t="str">
        <f t="shared" si="195"/>
        <v>No</v>
      </c>
      <c r="BL501" s="347" t="str">
        <f t="shared" si="196"/>
        <v>No</v>
      </c>
      <c r="BM501" s="347" t="str">
        <f t="shared" si="197"/>
        <v>No</v>
      </c>
      <c r="BN501" s="347" t="str">
        <f t="shared" si="198"/>
        <v>No</v>
      </c>
      <c r="BO501" s="347" t="str">
        <f t="shared" si="199"/>
        <v>No</v>
      </c>
      <c r="BP501" s="347" t="str">
        <f t="shared" si="200"/>
        <v>No</v>
      </c>
      <c r="BQ501" s="347" t="str">
        <f t="shared" si="209"/>
        <v>No</v>
      </c>
      <c r="BR501" s="347" t="str">
        <f t="shared" si="201"/>
        <v>No</v>
      </c>
      <c r="BS501" s="347" t="str">
        <f t="shared" si="210"/>
        <v>No</v>
      </c>
      <c r="BT501" s="347" t="str">
        <f t="shared" si="211"/>
        <v>No</v>
      </c>
      <c r="BU501" s="347" t="str">
        <f t="shared" si="202"/>
        <v>Yes</v>
      </c>
      <c r="BV501" s="347" t="str">
        <f t="shared" si="203"/>
        <v>6th-12th</v>
      </c>
      <c r="BW501" s="347" t="str">
        <f t="shared" si="212"/>
        <v>No</v>
      </c>
      <c r="BX501" s="347" t="str">
        <f t="shared" si="213"/>
        <v>No</v>
      </c>
      <c r="BY501" s="347" t="str">
        <f t="shared" si="214"/>
        <v>No</v>
      </c>
      <c r="BZ501" s="347" t="str">
        <f t="shared" si="215"/>
        <v>No</v>
      </c>
    </row>
    <row r="502" spans="1:78" x14ac:dyDescent="0.3">
      <c r="A502" s="26"/>
      <c r="B502" s="26"/>
      <c r="C502" s="355"/>
      <c r="D502" s="322"/>
      <c r="E502" s="322"/>
      <c r="F502" s="26"/>
      <c r="G502" s="26"/>
      <c r="H502" s="26"/>
      <c r="I502" s="26"/>
      <c r="J502" s="26"/>
      <c r="K502" s="26"/>
      <c r="L502" s="26"/>
      <c r="M502" s="26"/>
      <c r="N502" s="25"/>
      <c r="O502" s="141"/>
      <c r="P502" s="26"/>
      <c r="Q502" s="141"/>
      <c r="R502" s="26"/>
      <c r="S502" s="345">
        <f t="shared" si="189"/>
        <v>0</v>
      </c>
      <c r="T502" s="26"/>
      <c r="U502" s="26"/>
      <c r="V502" s="26"/>
      <c r="W502" s="26"/>
      <c r="X502" s="26"/>
      <c r="Y502" s="26"/>
      <c r="Z502" s="26"/>
      <c r="AA502" s="26"/>
      <c r="AB502" s="27"/>
      <c r="AC502" s="27"/>
      <c r="AD502" s="346" t="str">
        <f t="shared" si="204"/>
        <v>Insufficient Data</v>
      </c>
      <c r="AE502" s="125" t="str">
        <f t="shared" si="205"/>
        <v>Insufficient Data</v>
      </c>
      <c r="AF502" s="125" t="str">
        <f t="shared" si="206"/>
        <v>Insufficient Data</v>
      </c>
      <c r="AG502" s="31"/>
      <c r="AH502" s="31"/>
      <c r="AI502" s="125" t="str">
        <f t="shared" si="190"/>
        <v>Insufficient Data</v>
      </c>
      <c r="AJ502" s="125" t="str">
        <f t="shared" si="207"/>
        <v>Insufficient Data</v>
      </c>
      <c r="AK502" s="225" t="str">
        <f t="shared" si="191"/>
        <v>Yes</v>
      </c>
      <c r="AL502" s="29"/>
      <c r="AM502" s="29"/>
      <c r="AN502" s="125" t="str">
        <f t="shared" si="192"/>
        <v>Insufficient Data</v>
      </c>
      <c r="AO502" s="125" t="str">
        <f t="shared" si="193"/>
        <v>Insufficient Data</v>
      </c>
      <c r="AP502" s="225" t="str">
        <f t="shared" si="194"/>
        <v>Insufficient Data</v>
      </c>
      <c r="AQ502" s="322"/>
      <c r="AR502" s="322"/>
      <c r="AS502" s="28"/>
      <c r="AT502" s="26"/>
      <c r="AU502" s="26"/>
      <c r="AV502" s="26"/>
      <c r="AW502" s="26"/>
      <c r="AX502" s="26"/>
      <c r="AY502" s="26"/>
      <c r="AZ502" s="26"/>
      <c r="BA502" s="26"/>
      <c r="BB502" s="26"/>
      <c r="BC502" s="26"/>
      <c r="BD502" s="149"/>
      <c r="BE502" s="26"/>
      <c r="BF502" s="29"/>
      <c r="BG502" s="29"/>
      <c r="BH502" s="29"/>
      <c r="BI502" s="26"/>
      <c r="BJ502" s="347" t="str">
        <f t="shared" si="208"/>
        <v>No</v>
      </c>
      <c r="BK502" s="347" t="str">
        <f t="shared" si="195"/>
        <v>No</v>
      </c>
      <c r="BL502" s="347" t="str">
        <f t="shared" si="196"/>
        <v>No</v>
      </c>
      <c r="BM502" s="347" t="str">
        <f t="shared" si="197"/>
        <v>No</v>
      </c>
      <c r="BN502" s="347" t="str">
        <f t="shared" si="198"/>
        <v>No</v>
      </c>
      <c r="BO502" s="347" t="str">
        <f t="shared" si="199"/>
        <v>No</v>
      </c>
      <c r="BP502" s="347" t="str">
        <f t="shared" si="200"/>
        <v>No</v>
      </c>
      <c r="BQ502" s="347" t="str">
        <f t="shared" si="209"/>
        <v>No</v>
      </c>
      <c r="BR502" s="347" t="str">
        <f t="shared" si="201"/>
        <v>No</v>
      </c>
      <c r="BS502" s="347" t="str">
        <f t="shared" si="210"/>
        <v>No</v>
      </c>
      <c r="BT502" s="347" t="str">
        <f t="shared" si="211"/>
        <v>No</v>
      </c>
      <c r="BU502" s="347" t="str">
        <f t="shared" si="202"/>
        <v>Yes</v>
      </c>
      <c r="BV502" s="347" t="str">
        <f t="shared" si="203"/>
        <v>6th-12th</v>
      </c>
      <c r="BW502" s="347" t="str">
        <f t="shared" si="212"/>
        <v>No</v>
      </c>
      <c r="BX502" s="347" t="str">
        <f t="shared" si="213"/>
        <v>No</v>
      </c>
      <c r="BY502" s="347" t="str">
        <f t="shared" si="214"/>
        <v>No</v>
      </c>
      <c r="BZ502" s="347" t="str">
        <f t="shared" si="215"/>
        <v>No</v>
      </c>
    </row>
    <row r="503" spans="1:78" x14ac:dyDescent="0.3">
      <c r="A503" s="26"/>
      <c r="B503" s="26"/>
      <c r="C503" s="355"/>
      <c r="D503" s="322"/>
      <c r="E503" s="322"/>
      <c r="F503" s="26"/>
      <c r="G503" s="26"/>
      <c r="H503" s="26"/>
      <c r="I503" s="26"/>
      <c r="J503" s="26"/>
      <c r="K503" s="26"/>
      <c r="L503" s="26"/>
      <c r="M503" s="26"/>
      <c r="N503" s="25"/>
      <c r="O503" s="141"/>
      <c r="P503" s="26"/>
      <c r="Q503" s="141"/>
      <c r="R503" s="26"/>
      <c r="S503" s="345">
        <f t="shared" si="189"/>
        <v>0</v>
      </c>
      <c r="T503" s="26"/>
      <c r="U503" s="26"/>
      <c r="V503" s="26"/>
      <c r="W503" s="26"/>
      <c r="X503" s="26"/>
      <c r="Y503" s="26"/>
      <c r="Z503" s="26"/>
      <c r="AA503" s="26"/>
      <c r="AB503" s="27"/>
      <c r="AC503" s="27"/>
      <c r="AD503" s="346" t="str">
        <f t="shared" si="204"/>
        <v>Insufficient Data</v>
      </c>
      <c r="AE503" s="125" t="str">
        <f t="shared" si="205"/>
        <v>Insufficient Data</v>
      </c>
      <c r="AF503" s="125" t="str">
        <f t="shared" si="206"/>
        <v>Insufficient Data</v>
      </c>
      <c r="AG503" s="31"/>
      <c r="AH503" s="31"/>
      <c r="AI503" s="125" t="str">
        <f t="shared" si="190"/>
        <v>Insufficient Data</v>
      </c>
      <c r="AJ503" s="125" t="str">
        <f t="shared" si="207"/>
        <v>Insufficient Data</v>
      </c>
      <c r="AK503" s="225" t="str">
        <f t="shared" si="191"/>
        <v>Yes</v>
      </c>
      <c r="AL503" s="29"/>
      <c r="AM503" s="29"/>
      <c r="AN503" s="125" t="str">
        <f t="shared" si="192"/>
        <v>Insufficient Data</v>
      </c>
      <c r="AO503" s="125" t="str">
        <f t="shared" si="193"/>
        <v>Insufficient Data</v>
      </c>
      <c r="AP503" s="225" t="str">
        <f t="shared" si="194"/>
        <v>Insufficient Data</v>
      </c>
      <c r="AQ503" s="322"/>
      <c r="AR503" s="322"/>
      <c r="AS503" s="28"/>
      <c r="AT503" s="26"/>
      <c r="AU503" s="26"/>
      <c r="AV503" s="26"/>
      <c r="AW503" s="26"/>
      <c r="AX503" s="26"/>
      <c r="AY503" s="26"/>
      <c r="AZ503" s="26"/>
      <c r="BA503" s="26"/>
      <c r="BB503" s="26"/>
      <c r="BC503" s="26"/>
      <c r="BD503" s="149"/>
      <c r="BE503" s="26"/>
      <c r="BF503" s="29"/>
      <c r="BG503" s="29"/>
      <c r="BH503" s="29"/>
      <c r="BI503" s="26"/>
      <c r="BJ503" s="347" t="str">
        <f t="shared" si="208"/>
        <v>No</v>
      </c>
      <c r="BK503" s="347" t="str">
        <f t="shared" si="195"/>
        <v>No</v>
      </c>
      <c r="BL503" s="347" t="str">
        <f t="shared" si="196"/>
        <v>No</v>
      </c>
      <c r="BM503" s="347" t="str">
        <f t="shared" si="197"/>
        <v>No</v>
      </c>
      <c r="BN503" s="347" t="str">
        <f t="shared" si="198"/>
        <v>No</v>
      </c>
      <c r="BO503" s="347" t="str">
        <f t="shared" si="199"/>
        <v>No</v>
      </c>
      <c r="BP503" s="347" t="str">
        <f t="shared" si="200"/>
        <v>No</v>
      </c>
      <c r="BQ503" s="347" t="str">
        <f t="shared" si="209"/>
        <v>No</v>
      </c>
      <c r="BR503" s="347" t="str">
        <f t="shared" si="201"/>
        <v>No</v>
      </c>
      <c r="BS503" s="347" t="str">
        <f t="shared" si="210"/>
        <v>No</v>
      </c>
      <c r="BT503" s="347" t="str">
        <f t="shared" si="211"/>
        <v>No</v>
      </c>
      <c r="BU503" s="347" t="str">
        <f t="shared" si="202"/>
        <v>Yes</v>
      </c>
      <c r="BV503" s="347" t="str">
        <f t="shared" si="203"/>
        <v>6th-12th</v>
      </c>
      <c r="BW503" s="347" t="str">
        <f t="shared" si="212"/>
        <v>No</v>
      </c>
      <c r="BX503" s="347" t="str">
        <f t="shared" si="213"/>
        <v>No</v>
      </c>
      <c r="BY503" s="347" t="str">
        <f t="shared" si="214"/>
        <v>No</v>
      </c>
      <c r="BZ503" s="347" t="str">
        <f t="shared" si="215"/>
        <v>No</v>
      </c>
    </row>
    <row r="504" spans="1:78" x14ac:dyDescent="0.3">
      <c r="A504" s="26"/>
      <c r="B504" s="26"/>
      <c r="C504" s="355"/>
      <c r="D504" s="322"/>
      <c r="E504" s="322"/>
      <c r="F504" s="26"/>
      <c r="G504" s="26"/>
      <c r="H504" s="26"/>
      <c r="I504" s="26"/>
      <c r="J504" s="26"/>
      <c r="K504" s="26"/>
      <c r="L504" s="26"/>
      <c r="M504" s="26"/>
      <c r="N504" s="25"/>
      <c r="O504" s="141"/>
      <c r="P504" s="26"/>
      <c r="Q504" s="141"/>
      <c r="R504" s="26"/>
      <c r="S504" s="345">
        <f t="shared" si="189"/>
        <v>0</v>
      </c>
      <c r="T504" s="26"/>
      <c r="U504" s="26"/>
      <c r="V504" s="26"/>
      <c r="W504" s="26"/>
      <c r="X504" s="26"/>
      <c r="Y504" s="26"/>
      <c r="Z504" s="26"/>
      <c r="AA504" s="26"/>
      <c r="AB504" s="27"/>
      <c r="AC504" s="27"/>
      <c r="AD504" s="346" t="str">
        <f t="shared" si="204"/>
        <v>Insufficient Data</v>
      </c>
      <c r="AE504" s="125" t="str">
        <f t="shared" si="205"/>
        <v>Insufficient Data</v>
      </c>
      <c r="AF504" s="125" t="str">
        <f t="shared" si="206"/>
        <v>Insufficient Data</v>
      </c>
      <c r="AG504" s="31"/>
      <c r="AH504" s="31"/>
      <c r="AI504" s="125" t="str">
        <f t="shared" si="190"/>
        <v>Insufficient Data</v>
      </c>
      <c r="AJ504" s="125" t="str">
        <f t="shared" si="207"/>
        <v>Insufficient Data</v>
      </c>
      <c r="AK504" s="225" t="str">
        <f t="shared" si="191"/>
        <v>Yes</v>
      </c>
      <c r="AL504" s="29"/>
      <c r="AM504" s="29"/>
      <c r="AN504" s="125" t="str">
        <f t="shared" si="192"/>
        <v>Insufficient Data</v>
      </c>
      <c r="AO504" s="125" t="str">
        <f t="shared" si="193"/>
        <v>Insufficient Data</v>
      </c>
      <c r="AP504" s="225" t="str">
        <f t="shared" si="194"/>
        <v>Insufficient Data</v>
      </c>
      <c r="AQ504" s="322"/>
      <c r="AR504" s="322"/>
      <c r="AS504" s="28"/>
      <c r="AT504" s="26"/>
      <c r="AU504" s="26"/>
      <c r="AV504" s="26"/>
      <c r="AW504" s="26"/>
      <c r="AX504" s="26"/>
      <c r="AY504" s="26"/>
      <c r="AZ504" s="26"/>
      <c r="BA504" s="26"/>
      <c r="BB504" s="26"/>
      <c r="BC504" s="26"/>
      <c r="BD504" s="149"/>
      <c r="BE504" s="26"/>
      <c r="BF504" s="29"/>
      <c r="BG504" s="29"/>
      <c r="BH504" s="29"/>
      <c r="BI504" s="26"/>
      <c r="BJ504" s="347" t="str">
        <f t="shared" si="208"/>
        <v>No</v>
      </c>
      <c r="BK504" s="347" t="str">
        <f t="shared" si="195"/>
        <v>No</v>
      </c>
      <c r="BL504" s="347" t="str">
        <f t="shared" si="196"/>
        <v>No</v>
      </c>
      <c r="BM504" s="347" t="str">
        <f t="shared" si="197"/>
        <v>No</v>
      </c>
      <c r="BN504" s="347" t="str">
        <f t="shared" si="198"/>
        <v>No</v>
      </c>
      <c r="BO504" s="347" t="str">
        <f t="shared" si="199"/>
        <v>No</v>
      </c>
      <c r="BP504" s="347" t="str">
        <f t="shared" si="200"/>
        <v>No</v>
      </c>
      <c r="BQ504" s="347" t="str">
        <f t="shared" si="209"/>
        <v>No</v>
      </c>
      <c r="BR504" s="347" t="str">
        <f t="shared" si="201"/>
        <v>No</v>
      </c>
      <c r="BS504" s="347" t="str">
        <f t="shared" si="210"/>
        <v>No</v>
      </c>
      <c r="BT504" s="347" t="str">
        <f t="shared" si="211"/>
        <v>No</v>
      </c>
      <c r="BU504" s="347" t="str">
        <f t="shared" si="202"/>
        <v>Yes</v>
      </c>
      <c r="BV504" s="347" t="str">
        <f t="shared" si="203"/>
        <v>6th-12th</v>
      </c>
      <c r="BW504" s="347" t="str">
        <f t="shared" si="212"/>
        <v>No</v>
      </c>
      <c r="BX504" s="347" t="str">
        <f t="shared" si="213"/>
        <v>No</v>
      </c>
      <c r="BY504" s="347" t="str">
        <f t="shared" si="214"/>
        <v>No</v>
      </c>
      <c r="BZ504" s="347" t="str">
        <f t="shared" si="215"/>
        <v>No</v>
      </c>
    </row>
    <row r="505" spans="1:78" x14ac:dyDescent="0.3">
      <c r="A505" s="26"/>
      <c r="B505" s="26"/>
      <c r="C505" s="355"/>
      <c r="D505" s="322"/>
      <c r="E505" s="322"/>
      <c r="F505" s="26"/>
      <c r="G505" s="26"/>
      <c r="H505" s="26"/>
      <c r="I505" s="26"/>
      <c r="J505" s="26"/>
      <c r="K505" s="26"/>
      <c r="L505" s="26"/>
      <c r="M505" s="26"/>
      <c r="N505" s="25"/>
      <c r="O505" s="141"/>
      <c r="P505" s="26"/>
      <c r="Q505" s="141"/>
      <c r="R505" s="26"/>
      <c r="S505" s="345">
        <f t="shared" si="189"/>
        <v>0</v>
      </c>
      <c r="T505" s="26"/>
      <c r="U505" s="26"/>
      <c r="V505" s="26"/>
      <c r="W505" s="26"/>
      <c r="X505" s="26"/>
      <c r="Y505" s="26"/>
      <c r="Z505" s="26"/>
      <c r="AA505" s="26"/>
      <c r="AB505" s="27"/>
      <c r="AC505" s="27"/>
      <c r="AD505" s="346" t="str">
        <f t="shared" si="204"/>
        <v>Insufficient Data</v>
      </c>
      <c r="AE505" s="125" t="str">
        <f t="shared" si="205"/>
        <v>Insufficient Data</v>
      </c>
      <c r="AF505" s="125" t="str">
        <f t="shared" si="206"/>
        <v>Insufficient Data</v>
      </c>
      <c r="AG505" s="31"/>
      <c r="AH505" s="31"/>
      <c r="AI505" s="125" t="str">
        <f t="shared" si="190"/>
        <v>Insufficient Data</v>
      </c>
      <c r="AJ505" s="125" t="str">
        <f t="shared" si="207"/>
        <v>Insufficient Data</v>
      </c>
      <c r="AK505" s="225" t="str">
        <f t="shared" si="191"/>
        <v>Yes</v>
      </c>
      <c r="AL505" s="29"/>
      <c r="AM505" s="29"/>
      <c r="AN505" s="125" t="str">
        <f t="shared" si="192"/>
        <v>Insufficient Data</v>
      </c>
      <c r="AO505" s="125" t="str">
        <f t="shared" si="193"/>
        <v>Insufficient Data</v>
      </c>
      <c r="AP505" s="225" t="str">
        <f t="shared" si="194"/>
        <v>Insufficient Data</v>
      </c>
      <c r="AQ505" s="322"/>
      <c r="AR505" s="322"/>
      <c r="AS505" s="28"/>
      <c r="AT505" s="26"/>
      <c r="AU505" s="26"/>
      <c r="AV505" s="26"/>
      <c r="AW505" s="26"/>
      <c r="AX505" s="26"/>
      <c r="AY505" s="26"/>
      <c r="AZ505" s="26"/>
      <c r="BA505" s="26"/>
      <c r="BB505" s="26"/>
      <c r="BC505" s="26"/>
      <c r="BD505" s="149"/>
      <c r="BE505" s="26"/>
      <c r="BF505" s="29"/>
      <c r="BG505" s="29"/>
      <c r="BH505" s="29"/>
      <c r="BI505" s="26"/>
      <c r="BJ505" s="347" t="str">
        <f t="shared" si="208"/>
        <v>No</v>
      </c>
      <c r="BK505" s="347" t="str">
        <f t="shared" si="195"/>
        <v>No</v>
      </c>
      <c r="BL505" s="347" t="str">
        <f t="shared" si="196"/>
        <v>No</v>
      </c>
      <c r="BM505" s="347" t="str">
        <f t="shared" si="197"/>
        <v>No</v>
      </c>
      <c r="BN505" s="347" t="str">
        <f t="shared" si="198"/>
        <v>No</v>
      </c>
      <c r="BO505" s="347" t="str">
        <f t="shared" si="199"/>
        <v>No</v>
      </c>
      <c r="BP505" s="347" t="str">
        <f t="shared" si="200"/>
        <v>No</v>
      </c>
      <c r="BQ505" s="347" t="str">
        <f t="shared" si="209"/>
        <v>No</v>
      </c>
      <c r="BR505" s="347" t="str">
        <f t="shared" si="201"/>
        <v>No</v>
      </c>
      <c r="BS505" s="347" t="str">
        <f t="shared" si="210"/>
        <v>No</v>
      </c>
      <c r="BT505" s="347" t="str">
        <f t="shared" si="211"/>
        <v>No</v>
      </c>
      <c r="BU505" s="347" t="str">
        <f t="shared" si="202"/>
        <v>Yes</v>
      </c>
      <c r="BV505" s="347" t="str">
        <f t="shared" si="203"/>
        <v>6th-12th</v>
      </c>
      <c r="BW505" s="347" t="str">
        <f t="shared" si="212"/>
        <v>No</v>
      </c>
      <c r="BX505" s="347" t="str">
        <f t="shared" si="213"/>
        <v>No</v>
      </c>
      <c r="BY505" s="347" t="str">
        <f t="shared" si="214"/>
        <v>No</v>
      </c>
      <c r="BZ505" s="347" t="str">
        <f t="shared" si="215"/>
        <v>No</v>
      </c>
    </row>
    <row r="506" spans="1:78" x14ac:dyDescent="0.3">
      <c r="A506" s="26"/>
      <c r="B506" s="26"/>
      <c r="C506" s="355"/>
      <c r="D506" s="322"/>
      <c r="E506" s="322"/>
      <c r="F506" s="26"/>
      <c r="G506" s="26"/>
      <c r="H506" s="26"/>
      <c r="I506" s="26"/>
      <c r="J506" s="26"/>
      <c r="K506" s="26"/>
      <c r="L506" s="26"/>
      <c r="M506" s="26"/>
      <c r="N506" s="25"/>
      <c r="O506" s="141"/>
      <c r="P506" s="26"/>
      <c r="Q506" s="141"/>
      <c r="R506" s="26"/>
      <c r="S506" s="345">
        <f t="shared" si="189"/>
        <v>0</v>
      </c>
      <c r="T506" s="26"/>
      <c r="U506" s="26"/>
      <c r="V506" s="26"/>
      <c r="W506" s="26"/>
      <c r="X506" s="26"/>
      <c r="Y506" s="26"/>
      <c r="Z506" s="26"/>
      <c r="AA506" s="26"/>
      <c r="AB506" s="27"/>
      <c r="AC506" s="27"/>
      <c r="AD506" s="346" t="str">
        <f t="shared" si="204"/>
        <v>Insufficient Data</v>
      </c>
      <c r="AE506" s="125" t="str">
        <f t="shared" si="205"/>
        <v>Insufficient Data</v>
      </c>
      <c r="AF506" s="125" t="str">
        <f t="shared" si="206"/>
        <v>Insufficient Data</v>
      </c>
      <c r="AG506" s="31"/>
      <c r="AH506" s="31"/>
      <c r="AI506" s="125" t="str">
        <f t="shared" si="190"/>
        <v>Insufficient Data</v>
      </c>
      <c r="AJ506" s="125" t="str">
        <f t="shared" si="207"/>
        <v>Insufficient Data</v>
      </c>
      <c r="AK506" s="225" t="str">
        <f t="shared" si="191"/>
        <v>Yes</v>
      </c>
      <c r="AL506" s="29"/>
      <c r="AM506" s="29"/>
      <c r="AN506" s="125" t="str">
        <f t="shared" si="192"/>
        <v>Insufficient Data</v>
      </c>
      <c r="AO506" s="125" t="str">
        <f t="shared" si="193"/>
        <v>Insufficient Data</v>
      </c>
      <c r="AP506" s="225" t="str">
        <f t="shared" si="194"/>
        <v>Insufficient Data</v>
      </c>
      <c r="AQ506" s="322"/>
      <c r="AR506" s="322"/>
      <c r="AS506" s="28"/>
      <c r="AT506" s="26"/>
      <c r="AU506" s="26"/>
      <c r="AV506" s="26"/>
      <c r="AW506" s="26"/>
      <c r="AX506" s="26"/>
      <c r="AY506" s="26"/>
      <c r="AZ506" s="26"/>
      <c r="BA506" s="26"/>
      <c r="BB506" s="26"/>
      <c r="BC506" s="26"/>
      <c r="BD506" s="149"/>
      <c r="BE506" s="26"/>
      <c r="BF506" s="29"/>
      <c r="BG506" s="29"/>
      <c r="BH506" s="29"/>
      <c r="BI506" s="26"/>
      <c r="BJ506" s="347" t="str">
        <f t="shared" si="208"/>
        <v>No</v>
      </c>
      <c r="BK506" s="347" t="str">
        <f t="shared" si="195"/>
        <v>No</v>
      </c>
      <c r="BL506" s="347" t="str">
        <f t="shared" si="196"/>
        <v>No</v>
      </c>
      <c r="BM506" s="347" t="str">
        <f t="shared" si="197"/>
        <v>No</v>
      </c>
      <c r="BN506" s="347" t="str">
        <f t="shared" si="198"/>
        <v>No</v>
      </c>
      <c r="BO506" s="347" t="str">
        <f t="shared" si="199"/>
        <v>No</v>
      </c>
      <c r="BP506" s="347" t="str">
        <f t="shared" si="200"/>
        <v>No</v>
      </c>
      <c r="BQ506" s="347" t="str">
        <f t="shared" si="209"/>
        <v>No</v>
      </c>
      <c r="BR506" s="347" t="str">
        <f t="shared" si="201"/>
        <v>No</v>
      </c>
      <c r="BS506" s="347" t="str">
        <f t="shared" si="210"/>
        <v>No</v>
      </c>
      <c r="BT506" s="347" t="str">
        <f t="shared" si="211"/>
        <v>No</v>
      </c>
      <c r="BU506" s="347" t="str">
        <f t="shared" si="202"/>
        <v>Yes</v>
      </c>
      <c r="BV506" s="347" t="str">
        <f t="shared" si="203"/>
        <v>6th-12th</v>
      </c>
      <c r="BW506" s="347" t="str">
        <f t="shared" si="212"/>
        <v>No</v>
      </c>
      <c r="BX506" s="347" t="str">
        <f t="shared" si="213"/>
        <v>No</v>
      </c>
      <c r="BY506" s="347" t="str">
        <f t="shared" si="214"/>
        <v>No</v>
      </c>
      <c r="BZ506" s="347" t="str">
        <f t="shared" si="215"/>
        <v>No</v>
      </c>
    </row>
    <row r="507" spans="1:78" x14ac:dyDescent="0.3">
      <c r="A507" s="26"/>
      <c r="B507" s="26"/>
      <c r="C507" s="355"/>
      <c r="D507" s="322"/>
      <c r="E507" s="322"/>
      <c r="F507" s="26"/>
      <c r="G507" s="26"/>
      <c r="H507" s="26"/>
      <c r="I507" s="26"/>
      <c r="J507" s="26"/>
      <c r="K507" s="26"/>
      <c r="L507" s="26"/>
      <c r="M507" s="26"/>
      <c r="N507" s="25"/>
      <c r="O507" s="141"/>
      <c r="P507" s="26"/>
      <c r="Q507" s="141"/>
      <c r="R507" s="26"/>
      <c r="S507" s="345">
        <f t="shared" si="189"/>
        <v>0</v>
      </c>
      <c r="T507" s="26"/>
      <c r="U507" s="26"/>
      <c r="V507" s="26"/>
      <c r="W507" s="26"/>
      <c r="X507" s="26"/>
      <c r="Y507" s="26"/>
      <c r="Z507" s="26"/>
      <c r="AA507" s="26"/>
      <c r="AB507" s="27"/>
      <c r="AC507" s="27"/>
      <c r="AD507" s="346" t="str">
        <f t="shared" si="204"/>
        <v>Insufficient Data</v>
      </c>
      <c r="AE507" s="125" t="str">
        <f t="shared" si="205"/>
        <v>Insufficient Data</v>
      </c>
      <c r="AF507" s="125" t="str">
        <f t="shared" si="206"/>
        <v>Insufficient Data</v>
      </c>
      <c r="AG507" s="31"/>
      <c r="AH507" s="31"/>
      <c r="AI507" s="125" t="str">
        <f t="shared" si="190"/>
        <v>Insufficient Data</v>
      </c>
      <c r="AJ507" s="125" t="str">
        <f t="shared" si="207"/>
        <v>Insufficient Data</v>
      </c>
      <c r="AK507" s="225" t="str">
        <f t="shared" si="191"/>
        <v>Yes</v>
      </c>
      <c r="AL507" s="29"/>
      <c r="AM507" s="29"/>
      <c r="AN507" s="125" t="str">
        <f t="shared" si="192"/>
        <v>Insufficient Data</v>
      </c>
      <c r="AO507" s="125" t="str">
        <f t="shared" si="193"/>
        <v>Insufficient Data</v>
      </c>
      <c r="AP507" s="225" t="str">
        <f t="shared" si="194"/>
        <v>Insufficient Data</v>
      </c>
      <c r="AQ507" s="322"/>
      <c r="AR507" s="322"/>
      <c r="AS507" s="28"/>
      <c r="AT507" s="26"/>
      <c r="AU507" s="26"/>
      <c r="AV507" s="26"/>
      <c r="AW507" s="26"/>
      <c r="AX507" s="26"/>
      <c r="AY507" s="26"/>
      <c r="AZ507" s="26"/>
      <c r="BA507" s="26"/>
      <c r="BB507" s="26"/>
      <c r="BC507" s="26"/>
      <c r="BD507" s="149"/>
      <c r="BE507" s="26"/>
      <c r="BF507" s="29"/>
      <c r="BG507" s="29"/>
      <c r="BH507" s="29"/>
      <c r="BI507" s="26"/>
      <c r="BJ507" s="347" t="str">
        <f t="shared" si="208"/>
        <v>No</v>
      </c>
      <c r="BK507" s="347" t="str">
        <f t="shared" si="195"/>
        <v>No</v>
      </c>
      <c r="BL507" s="347" t="str">
        <f t="shared" si="196"/>
        <v>No</v>
      </c>
      <c r="BM507" s="347" t="str">
        <f t="shared" si="197"/>
        <v>No</v>
      </c>
      <c r="BN507" s="347" t="str">
        <f t="shared" si="198"/>
        <v>No</v>
      </c>
      <c r="BO507" s="347" t="str">
        <f t="shared" si="199"/>
        <v>No</v>
      </c>
      <c r="BP507" s="347" t="str">
        <f t="shared" si="200"/>
        <v>No</v>
      </c>
      <c r="BQ507" s="347" t="str">
        <f t="shared" si="209"/>
        <v>No</v>
      </c>
      <c r="BR507" s="347" t="str">
        <f t="shared" si="201"/>
        <v>No</v>
      </c>
      <c r="BS507" s="347" t="str">
        <f t="shared" si="210"/>
        <v>No</v>
      </c>
      <c r="BT507" s="347" t="str">
        <f t="shared" si="211"/>
        <v>No</v>
      </c>
      <c r="BU507" s="347" t="str">
        <f t="shared" si="202"/>
        <v>Yes</v>
      </c>
      <c r="BV507" s="347" t="str">
        <f t="shared" si="203"/>
        <v>6th-12th</v>
      </c>
      <c r="BW507" s="347" t="str">
        <f t="shared" si="212"/>
        <v>No</v>
      </c>
      <c r="BX507" s="347" t="str">
        <f t="shared" si="213"/>
        <v>No</v>
      </c>
      <c r="BY507" s="347" t="str">
        <f t="shared" si="214"/>
        <v>No</v>
      </c>
      <c r="BZ507" s="347" t="str">
        <f t="shared" si="215"/>
        <v>No</v>
      </c>
    </row>
    <row r="508" spans="1:78" x14ac:dyDescent="0.3">
      <c r="A508" s="26"/>
      <c r="B508" s="26"/>
      <c r="C508" s="355"/>
      <c r="D508" s="322"/>
      <c r="E508" s="322"/>
      <c r="F508" s="26"/>
      <c r="G508" s="26"/>
      <c r="H508" s="26"/>
      <c r="I508" s="26"/>
      <c r="J508" s="26"/>
      <c r="K508" s="26"/>
      <c r="L508" s="26"/>
      <c r="M508" s="26"/>
      <c r="N508" s="25"/>
      <c r="O508" s="141"/>
      <c r="P508" s="26"/>
      <c r="Q508" s="141"/>
      <c r="R508" s="26"/>
      <c r="S508" s="345">
        <f t="shared" si="189"/>
        <v>0</v>
      </c>
      <c r="T508" s="26"/>
      <c r="U508" s="26"/>
      <c r="V508" s="26"/>
      <c r="W508" s="26"/>
      <c r="X508" s="26"/>
      <c r="Y508" s="26"/>
      <c r="Z508" s="26"/>
      <c r="AA508" s="26"/>
      <c r="AB508" s="27"/>
      <c r="AC508" s="27"/>
      <c r="AD508" s="346" t="str">
        <f t="shared" si="204"/>
        <v>Insufficient Data</v>
      </c>
      <c r="AE508" s="125" t="str">
        <f t="shared" si="205"/>
        <v>Insufficient Data</v>
      </c>
      <c r="AF508" s="125" t="str">
        <f t="shared" si="206"/>
        <v>Insufficient Data</v>
      </c>
      <c r="AG508" s="31"/>
      <c r="AH508" s="31"/>
      <c r="AI508" s="125" t="str">
        <f t="shared" si="190"/>
        <v>Insufficient Data</v>
      </c>
      <c r="AJ508" s="125" t="str">
        <f t="shared" si="207"/>
        <v>Insufficient Data</v>
      </c>
      <c r="AK508" s="225" t="str">
        <f t="shared" si="191"/>
        <v>Yes</v>
      </c>
      <c r="AL508" s="29"/>
      <c r="AM508" s="29"/>
      <c r="AN508" s="125" t="str">
        <f t="shared" si="192"/>
        <v>Insufficient Data</v>
      </c>
      <c r="AO508" s="125" t="str">
        <f t="shared" si="193"/>
        <v>Insufficient Data</v>
      </c>
      <c r="AP508" s="225" t="str">
        <f t="shared" si="194"/>
        <v>Insufficient Data</v>
      </c>
      <c r="AQ508" s="322"/>
      <c r="AR508" s="322"/>
      <c r="AS508" s="28"/>
      <c r="AT508" s="26"/>
      <c r="AU508" s="26"/>
      <c r="AV508" s="26"/>
      <c r="AW508" s="26"/>
      <c r="AX508" s="26"/>
      <c r="AY508" s="26"/>
      <c r="AZ508" s="26"/>
      <c r="BA508" s="26"/>
      <c r="BB508" s="26"/>
      <c r="BC508" s="26"/>
      <c r="BD508" s="149"/>
      <c r="BE508" s="26"/>
      <c r="BF508" s="29"/>
      <c r="BG508" s="29"/>
      <c r="BH508" s="29"/>
      <c r="BI508" s="26"/>
      <c r="BJ508" s="347" t="str">
        <f t="shared" si="208"/>
        <v>No</v>
      </c>
      <c r="BK508" s="347" t="str">
        <f t="shared" si="195"/>
        <v>No</v>
      </c>
      <c r="BL508" s="347" t="str">
        <f t="shared" si="196"/>
        <v>No</v>
      </c>
      <c r="BM508" s="347" t="str">
        <f t="shared" si="197"/>
        <v>No</v>
      </c>
      <c r="BN508" s="347" t="str">
        <f t="shared" si="198"/>
        <v>No</v>
      </c>
      <c r="BO508" s="347" t="str">
        <f t="shared" si="199"/>
        <v>No</v>
      </c>
      <c r="BP508" s="347" t="str">
        <f t="shared" si="200"/>
        <v>No</v>
      </c>
      <c r="BQ508" s="347" t="str">
        <f t="shared" si="209"/>
        <v>No</v>
      </c>
      <c r="BR508" s="347" t="str">
        <f t="shared" si="201"/>
        <v>No</v>
      </c>
      <c r="BS508" s="347" t="str">
        <f t="shared" si="210"/>
        <v>No</v>
      </c>
      <c r="BT508" s="347" t="str">
        <f t="shared" si="211"/>
        <v>No</v>
      </c>
      <c r="BU508" s="347" t="str">
        <f t="shared" si="202"/>
        <v>Yes</v>
      </c>
      <c r="BV508" s="347" t="str">
        <f t="shared" si="203"/>
        <v>6th-12th</v>
      </c>
      <c r="BW508" s="347" t="str">
        <f t="shared" si="212"/>
        <v>No</v>
      </c>
      <c r="BX508" s="347" t="str">
        <f t="shared" si="213"/>
        <v>No</v>
      </c>
      <c r="BY508" s="347" t="str">
        <f t="shared" si="214"/>
        <v>No</v>
      </c>
      <c r="BZ508" s="347" t="str">
        <f t="shared" si="215"/>
        <v>No</v>
      </c>
    </row>
    <row r="509" spans="1:78" x14ac:dyDescent="0.3">
      <c r="A509" s="26"/>
      <c r="B509" s="26"/>
      <c r="C509" s="355"/>
      <c r="D509" s="322"/>
      <c r="E509" s="322"/>
      <c r="F509" s="26"/>
      <c r="G509" s="26"/>
      <c r="H509" s="26"/>
      <c r="I509" s="26"/>
      <c r="J509" s="26"/>
      <c r="K509" s="26"/>
      <c r="L509" s="26"/>
      <c r="M509" s="26"/>
      <c r="N509" s="25"/>
      <c r="O509" s="141"/>
      <c r="P509" s="26"/>
      <c r="Q509" s="141"/>
      <c r="R509" s="26"/>
      <c r="S509" s="345">
        <f t="shared" si="189"/>
        <v>0</v>
      </c>
      <c r="T509" s="26"/>
      <c r="U509" s="26"/>
      <c r="V509" s="26"/>
      <c r="W509" s="26"/>
      <c r="X509" s="26"/>
      <c r="Y509" s="26"/>
      <c r="Z509" s="26"/>
      <c r="AA509" s="26"/>
      <c r="AB509" s="27"/>
      <c r="AC509" s="27"/>
      <c r="AD509" s="346" t="str">
        <f t="shared" si="204"/>
        <v>Insufficient Data</v>
      </c>
      <c r="AE509" s="125" t="str">
        <f t="shared" si="205"/>
        <v>Insufficient Data</v>
      </c>
      <c r="AF509" s="125" t="str">
        <f t="shared" si="206"/>
        <v>Insufficient Data</v>
      </c>
      <c r="AG509" s="31"/>
      <c r="AH509" s="31"/>
      <c r="AI509" s="125" t="str">
        <f t="shared" si="190"/>
        <v>Insufficient Data</v>
      </c>
      <c r="AJ509" s="125" t="str">
        <f t="shared" si="207"/>
        <v>Insufficient Data</v>
      </c>
      <c r="AK509" s="225" t="str">
        <f t="shared" si="191"/>
        <v>Yes</v>
      </c>
      <c r="AL509" s="29"/>
      <c r="AM509" s="29"/>
      <c r="AN509" s="125" t="str">
        <f t="shared" si="192"/>
        <v>Insufficient Data</v>
      </c>
      <c r="AO509" s="125" t="str">
        <f t="shared" si="193"/>
        <v>Insufficient Data</v>
      </c>
      <c r="AP509" s="225" t="str">
        <f t="shared" si="194"/>
        <v>Insufficient Data</v>
      </c>
      <c r="AQ509" s="322"/>
      <c r="AR509" s="322"/>
      <c r="AS509" s="28"/>
      <c r="AT509" s="26"/>
      <c r="AU509" s="26"/>
      <c r="AV509" s="26"/>
      <c r="AW509" s="26"/>
      <c r="AX509" s="26"/>
      <c r="AY509" s="26"/>
      <c r="AZ509" s="26"/>
      <c r="BA509" s="26"/>
      <c r="BB509" s="26"/>
      <c r="BC509" s="26"/>
      <c r="BD509" s="149"/>
      <c r="BE509" s="26"/>
      <c r="BF509" s="29"/>
      <c r="BG509" s="29"/>
      <c r="BH509" s="29"/>
      <c r="BI509" s="26"/>
      <c r="BJ509" s="347" t="str">
        <f t="shared" si="208"/>
        <v>No</v>
      </c>
      <c r="BK509" s="347" t="str">
        <f t="shared" si="195"/>
        <v>No</v>
      </c>
      <c r="BL509" s="347" t="str">
        <f t="shared" si="196"/>
        <v>No</v>
      </c>
      <c r="BM509" s="347" t="str">
        <f t="shared" si="197"/>
        <v>No</v>
      </c>
      <c r="BN509" s="347" t="str">
        <f t="shared" si="198"/>
        <v>No</v>
      </c>
      <c r="BO509" s="347" t="str">
        <f t="shared" si="199"/>
        <v>No</v>
      </c>
      <c r="BP509" s="347" t="str">
        <f t="shared" si="200"/>
        <v>No</v>
      </c>
      <c r="BQ509" s="347" t="str">
        <f t="shared" si="209"/>
        <v>No</v>
      </c>
      <c r="BR509" s="347" t="str">
        <f t="shared" si="201"/>
        <v>No</v>
      </c>
      <c r="BS509" s="347" t="str">
        <f t="shared" si="210"/>
        <v>No</v>
      </c>
      <c r="BT509" s="347" t="str">
        <f t="shared" si="211"/>
        <v>No</v>
      </c>
      <c r="BU509" s="347" t="str">
        <f t="shared" si="202"/>
        <v>Yes</v>
      </c>
      <c r="BV509" s="347" t="str">
        <f t="shared" si="203"/>
        <v>6th-12th</v>
      </c>
      <c r="BW509" s="347" t="str">
        <f t="shared" si="212"/>
        <v>No</v>
      </c>
      <c r="BX509" s="347" t="str">
        <f t="shared" si="213"/>
        <v>No</v>
      </c>
      <c r="BY509" s="347" t="str">
        <f t="shared" si="214"/>
        <v>No</v>
      </c>
      <c r="BZ509" s="347" t="str">
        <f t="shared" si="215"/>
        <v>No</v>
      </c>
    </row>
    <row r="510" spans="1:78" x14ac:dyDescent="0.3">
      <c r="A510" s="26"/>
      <c r="B510" s="26"/>
      <c r="C510" s="355"/>
      <c r="D510" s="322"/>
      <c r="E510" s="322"/>
      <c r="F510" s="26"/>
      <c r="G510" s="26"/>
      <c r="H510" s="26"/>
      <c r="I510" s="26"/>
      <c r="J510" s="26"/>
      <c r="K510" s="26"/>
      <c r="L510" s="26"/>
      <c r="M510" s="26"/>
      <c r="N510" s="25"/>
      <c r="O510" s="141"/>
      <c r="P510" s="26"/>
      <c r="Q510" s="141"/>
      <c r="R510" s="26"/>
      <c r="S510" s="345">
        <f t="shared" si="189"/>
        <v>0</v>
      </c>
      <c r="T510" s="26"/>
      <c r="U510" s="26"/>
      <c r="V510" s="26"/>
      <c r="W510" s="26"/>
      <c r="X510" s="26"/>
      <c r="Y510" s="26"/>
      <c r="Z510" s="26"/>
      <c r="AA510" s="26"/>
      <c r="AB510" s="27"/>
      <c r="AC510" s="27"/>
      <c r="AD510" s="346" t="str">
        <f t="shared" si="204"/>
        <v>Insufficient Data</v>
      </c>
      <c r="AE510" s="125" t="str">
        <f t="shared" si="205"/>
        <v>Insufficient Data</v>
      </c>
      <c r="AF510" s="125" t="str">
        <f t="shared" si="206"/>
        <v>Insufficient Data</v>
      </c>
      <c r="AG510" s="31"/>
      <c r="AH510" s="31"/>
      <c r="AI510" s="125" t="str">
        <f t="shared" si="190"/>
        <v>Insufficient Data</v>
      </c>
      <c r="AJ510" s="125" t="str">
        <f t="shared" si="207"/>
        <v>Insufficient Data</v>
      </c>
      <c r="AK510" s="225" t="str">
        <f t="shared" si="191"/>
        <v>Yes</v>
      </c>
      <c r="AL510" s="29"/>
      <c r="AM510" s="29"/>
      <c r="AN510" s="125" t="str">
        <f t="shared" si="192"/>
        <v>Insufficient Data</v>
      </c>
      <c r="AO510" s="125" t="str">
        <f t="shared" si="193"/>
        <v>Insufficient Data</v>
      </c>
      <c r="AP510" s="225" t="str">
        <f t="shared" si="194"/>
        <v>Insufficient Data</v>
      </c>
      <c r="AQ510" s="322"/>
      <c r="AR510" s="322"/>
      <c r="AS510" s="28"/>
      <c r="AT510" s="26"/>
      <c r="AU510" s="26"/>
      <c r="AV510" s="26"/>
      <c r="AW510" s="26"/>
      <c r="AX510" s="26"/>
      <c r="AY510" s="26"/>
      <c r="AZ510" s="26"/>
      <c r="BA510" s="26"/>
      <c r="BB510" s="26"/>
      <c r="BC510" s="26"/>
      <c r="BD510" s="149"/>
      <c r="BE510" s="26"/>
      <c r="BF510" s="29"/>
      <c r="BG510" s="29"/>
      <c r="BH510" s="29"/>
      <c r="BI510" s="26"/>
      <c r="BJ510" s="347" t="str">
        <f t="shared" si="208"/>
        <v>No</v>
      </c>
      <c r="BK510" s="347" t="str">
        <f t="shared" si="195"/>
        <v>No</v>
      </c>
      <c r="BL510" s="347" t="str">
        <f t="shared" si="196"/>
        <v>No</v>
      </c>
      <c r="BM510" s="347" t="str">
        <f t="shared" si="197"/>
        <v>No</v>
      </c>
      <c r="BN510" s="347" t="str">
        <f t="shared" si="198"/>
        <v>No</v>
      </c>
      <c r="BO510" s="347" t="str">
        <f t="shared" si="199"/>
        <v>No</v>
      </c>
      <c r="BP510" s="347" t="str">
        <f t="shared" si="200"/>
        <v>No</v>
      </c>
      <c r="BQ510" s="347" t="str">
        <f t="shared" si="209"/>
        <v>No</v>
      </c>
      <c r="BR510" s="347" t="str">
        <f t="shared" si="201"/>
        <v>No</v>
      </c>
      <c r="BS510" s="347" t="str">
        <f t="shared" si="210"/>
        <v>No</v>
      </c>
      <c r="BT510" s="347" t="str">
        <f t="shared" si="211"/>
        <v>No</v>
      </c>
      <c r="BU510" s="347" t="str">
        <f t="shared" si="202"/>
        <v>Yes</v>
      </c>
      <c r="BV510" s="347" t="str">
        <f t="shared" si="203"/>
        <v>6th-12th</v>
      </c>
      <c r="BW510" s="347" t="str">
        <f t="shared" si="212"/>
        <v>No</v>
      </c>
      <c r="BX510" s="347" t="str">
        <f t="shared" si="213"/>
        <v>No</v>
      </c>
      <c r="BY510" s="347" t="str">
        <f t="shared" si="214"/>
        <v>No</v>
      </c>
      <c r="BZ510" s="347" t="str">
        <f t="shared" si="215"/>
        <v>No</v>
      </c>
    </row>
    <row r="511" spans="1:78" x14ac:dyDescent="0.3">
      <c r="A511" s="26"/>
      <c r="B511" s="26"/>
      <c r="C511" s="355"/>
      <c r="D511" s="322"/>
      <c r="E511" s="322"/>
      <c r="F511" s="26"/>
      <c r="G511" s="26"/>
      <c r="H511" s="26"/>
      <c r="I511" s="26"/>
      <c r="J511" s="26"/>
      <c r="K511" s="26"/>
      <c r="L511" s="26"/>
      <c r="M511" s="26"/>
      <c r="N511" s="25"/>
      <c r="O511" s="141"/>
      <c r="P511" s="26"/>
      <c r="Q511" s="141"/>
      <c r="R511" s="26"/>
      <c r="S511" s="345">
        <f t="shared" si="189"/>
        <v>0</v>
      </c>
      <c r="T511" s="26"/>
      <c r="U511" s="26"/>
      <c r="V511" s="26"/>
      <c r="W511" s="26"/>
      <c r="X511" s="26"/>
      <c r="Y511" s="26"/>
      <c r="Z511" s="26"/>
      <c r="AA511" s="26"/>
      <c r="AB511" s="27"/>
      <c r="AC511" s="27"/>
      <c r="AD511" s="346" t="str">
        <f t="shared" si="204"/>
        <v>Insufficient Data</v>
      </c>
      <c r="AE511" s="125" t="str">
        <f t="shared" si="205"/>
        <v>Insufficient Data</v>
      </c>
      <c r="AF511" s="125" t="str">
        <f t="shared" si="206"/>
        <v>Insufficient Data</v>
      </c>
      <c r="AG511" s="31"/>
      <c r="AH511" s="31"/>
      <c r="AI511" s="125" t="str">
        <f t="shared" si="190"/>
        <v>Insufficient Data</v>
      </c>
      <c r="AJ511" s="125" t="str">
        <f t="shared" si="207"/>
        <v>Insufficient Data</v>
      </c>
      <c r="AK511" s="225" t="str">
        <f t="shared" si="191"/>
        <v>Yes</v>
      </c>
      <c r="AL511" s="29"/>
      <c r="AM511" s="29"/>
      <c r="AN511" s="125" t="str">
        <f t="shared" si="192"/>
        <v>Insufficient Data</v>
      </c>
      <c r="AO511" s="125" t="str">
        <f t="shared" si="193"/>
        <v>Insufficient Data</v>
      </c>
      <c r="AP511" s="225" t="str">
        <f t="shared" si="194"/>
        <v>Insufficient Data</v>
      </c>
      <c r="AQ511" s="322"/>
      <c r="AR511" s="322"/>
      <c r="AS511" s="28"/>
      <c r="AT511" s="26"/>
      <c r="AU511" s="26"/>
      <c r="AV511" s="26"/>
      <c r="AW511" s="26"/>
      <c r="AX511" s="26"/>
      <c r="AY511" s="26"/>
      <c r="AZ511" s="26"/>
      <c r="BA511" s="26"/>
      <c r="BB511" s="26"/>
      <c r="BC511" s="26"/>
      <c r="BD511" s="149"/>
      <c r="BE511" s="26"/>
      <c r="BF511" s="29"/>
      <c r="BG511" s="29"/>
      <c r="BH511" s="29"/>
      <c r="BI511" s="26"/>
      <c r="BJ511" s="347" t="str">
        <f t="shared" si="208"/>
        <v>No</v>
      </c>
      <c r="BK511" s="347" t="str">
        <f t="shared" si="195"/>
        <v>No</v>
      </c>
      <c r="BL511" s="347" t="str">
        <f t="shared" si="196"/>
        <v>No</v>
      </c>
      <c r="BM511" s="347" t="str">
        <f t="shared" si="197"/>
        <v>No</v>
      </c>
      <c r="BN511" s="347" t="str">
        <f t="shared" si="198"/>
        <v>No</v>
      </c>
      <c r="BO511" s="347" t="str">
        <f t="shared" si="199"/>
        <v>No</v>
      </c>
      <c r="BP511" s="347" t="str">
        <f t="shared" si="200"/>
        <v>No</v>
      </c>
      <c r="BQ511" s="347" t="str">
        <f t="shared" si="209"/>
        <v>No</v>
      </c>
      <c r="BR511" s="347" t="str">
        <f t="shared" si="201"/>
        <v>No</v>
      </c>
      <c r="BS511" s="347" t="str">
        <f t="shared" si="210"/>
        <v>No</v>
      </c>
      <c r="BT511" s="347" t="str">
        <f t="shared" si="211"/>
        <v>No</v>
      </c>
      <c r="BU511" s="347" t="str">
        <f t="shared" si="202"/>
        <v>Yes</v>
      </c>
      <c r="BV511" s="347" t="str">
        <f t="shared" si="203"/>
        <v>6th-12th</v>
      </c>
      <c r="BW511" s="347" t="str">
        <f t="shared" si="212"/>
        <v>No</v>
      </c>
      <c r="BX511" s="347" t="str">
        <f t="shared" si="213"/>
        <v>No</v>
      </c>
      <c r="BY511" s="347" t="str">
        <f t="shared" si="214"/>
        <v>No</v>
      </c>
      <c r="BZ511" s="347" t="str">
        <f t="shared" si="215"/>
        <v>No</v>
      </c>
    </row>
    <row r="512" spans="1:78" x14ac:dyDescent="0.3">
      <c r="A512" s="26"/>
      <c r="B512" s="26"/>
      <c r="C512" s="355"/>
      <c r="D512" s="322"/>
      <c r="E512" s="322"/>
      <c r="F512" s="26"/>
      <c r="G512" s="26"/>
      <c r="H512" s="26"/>
      <c r="I512" s="26"/>
      <c r="J512" s="26"/>
      <c r="K512" s="26"/>
      <c r="L512" s="26"/>
      <c r="M512" s="26"/>
      <c r="N512" s="25"/>
      <c r="O512" s="141"/>
      <c r="P512" s="26"/>
      <c r="Q512" s="141"/>
      <c r="R512" s="26"/>
      <c r="S512" s="345">
        <f t="shared" si="189"/>
        <v>0</v>
      </c>
      <c r="T512" s="26"/>
      <c r="U512" s="26"/>
      <c r="V512" s="26"/>
      <c r="W512" s="26"/>
      <c r="X512" s="26"/>
      <c r="Y512" s="26"/>
      <c r="Z512" s="26"/>
      <c r="AA512" s="26"/>
      <c r="AB512" s="27"/>
      <c r="AC512" s="27"/>
      <c r="AD512" s="346" t="str">
        <f t="shared" si="204"/>
        <v>Insufficient Data</v>
      </c>
      <c r="AE512" s="125" t="str">
        <f t="shared" si="205"/>
        <v>Insufficient Data</v>
      </c>
      <c r="AF512" s="125" t="str">
        <f t="shared" si="206"/>
        <v>Insufficient Data</v>
      </c>
      <c r="AG512" s="31"/>
      <c r="AH512" s="31"/>
      <c r="AI512" s="125" t="str">
        <f t="shared" si="190"/>
        <v>Insufficient Data</v>
      </c>
      <c r="AJ512" s="125" t="str">
        <f t="shared" si="207"/>
        <v>Insufficient Data</v>
      </c>
      <c r="AK512" s="225" t="str">
        <f t="shared" si="191"/>
        <v>Yes</v>
      </c>
      <c r="AL512" s="29"/>
      <c r="AM512" s="29"/>
      <c r="AN512" s="125" t="str">
        <f t="shared" si="192"/>
        <v>Insufficient Data</v>
      </c>
      <c r="AO512" s="125" t="str">
        <f t="shared" si="193"/>
        <v>Insufficient Data</v>
      </c>
      <c r="AP512" s="225" t="str">
        <f t="shared" si="194"/>
        <v>Insufficient Data</v>
      </c>
      <c r="AQ512" s="322"/>
      <c r="AR512" s="322"/>
      <c r="AS512" s="28"/>
      <c r="AT512" s="26"/>
      <c r="AU512" s="26"/>
      <c r="AV512" s="26"/>
      <c r="AW512" s="26"/>
      <c r="AX512" s="26"/>
      <c r="AY512" s="26"/>
      <c r="AZ512" s="26"/>
      <c r="BA512" s="26"/>
      <c r="BB512" s="26"/>
      <c r="BC512" s="26"/>
      <c r="BD512" s="149"/>
      <c r="BE512" s="26"/>
      <c r="BF512" s="29"/>
      <c r="BG512" s="29"/>
      <c r="BH512" s="29"/>
      <c r="BI512" s="26"/>
      <c r="BJ512" s="347" t="str">
        <f t="shared" si="208"/>
        <v>No</v>
      </c>
      <c r="BK512" s="347" t="str">
        <f t="shared" si="195"/>
        <v>No</v>
      </c>
      <c r="BL512" s="347" t="str">
        <f t="shared" si="196"/>
        <v>No</v>
      </c>
      <c r="BM512" s="347" t="str">
        <f t="shared" si="197"/>
        <v>No</v>
      </c>
      <c r="BN512" s="347" t="str">
        <f t="shared" si="198"/>
        <v>No</v>
      </c>
      <c r="BO512" s="347" t="str">
        <f t="shared" si="199"/>
        <v>No</v>
      </c>
      <c r="BP512" s="347" t="str">
        <f t="shared" si="200"/>
        <v>No</v>
      </c>
      <c r="BQ512" s="347" t="str">
        <f t="shared" si="209"/>
        <v>No</v>
      </c>
      <c r="BR512" s="347" t="str">
        <f t="shared" si="201"/>
        <v>No</v>
      </c>
      <c r="BS512" s="347" t="str">
        <f t="shared" si="210"/>
        <v>No</v>
      </c>
      <c r="BT512" s="347" t="str">
        <f t="shared" si="211"/>
        <v>No</v>
      </c>
      <c r="BU512" s="347" t="str">
        <f t="shared" si="202"/>
        <v>Yes</v>
      </c>
      <c r="BV512" s="347" t="str">
        <f t="shared" si="203"/>
        <v>6th-12th</v>
      </c>
      <c r="BW512" s="347" t="str">
        <f t="shared" si="212"/>
        <v>No</v>
      </c>
      <c r="BX512" s="347" t="str">
        <f t="shared" si="213"/>
        <v>No</v>
      </c>
      <c r="BY512" s="347" t="str">
        <f t="shared" si="214"/>
        <v>No</v>
      </c>
      <c r="BZ512" s="347" t="str">
        <f t="shared" si="215"/>
        <v>No</v>
      </c>
    </row>
    <row r="513" spans="1:78" x14ac:dyDescent="0.3">
      <c r="A513" s="26"/>
      <c r="B513" s="26"/>
      <c r="C513" s="355"/>
      <c r="D513" s="322"/>
      <c r="E513" s="322"/>
      <c r="F513" s="26"/>
      <c r="G513" s="26"/>
      <c r="H513" s="26"/>
      <c r="I513" s="26"/>
      <c r="J513" s="26"/>
      <c r="K513" s="26"/>
      <c r="L513" s="26"/>
      <c r="M513" s="26"/>
      <c r="N513" s="25"/>
      <c r="O513" s="141"/>
      <c r="P513" s="26"/>
      <c r="Q513" s="141"/>
      <c r="R513" s="26"/>
      <c r="S513" s="345">
        <f t="shared" si="189"/>
        <v>0</v>
      </c>
      <c r="T513" s="26"/>
      <c r="U513" s="26"/>
      <c r="V513" s="26"/>
      <c r="W513" s="26"/>
      <c r="X513" s="26"/>
      <c r="Y513" s="26"/>
      <c r="Z513" s="26"/>
      <c r="AA513" s="26"/>
      <c r="AB513" s="27"/>
      <c r="AC513" s="27"/>
      <c r="AD513" s="346" t="str">
        <f t="shared" si="204"/>
        <v>Insufficient Data</v>
      </c>
      <c r="AE513" s="125" t="str">
        <f t="shared" si="205"/>
        <v>Insufficient Data</v>
      </c>
      <c r="AF513" s="125" t="str">
        <f t="shared" si="206"/>
        <v>Insufficient Data</v>
      </c>
      <c r="AG513" s="31"/>
      <c r="AH513" s="31"/>
      <c r="AI513" s="125" t="str">
        <f t="shared" si="190"/>
        <v>Insufficient Data</v>
      </c>
      <c r="AJ513" s="125" t="str">
        <f t="shared" si="207"/>
        <v>Insufficient Data</v>
      </c>
      <c r="AK513" s="225" t="str">
        <f t="shared" si="191"/>
        <v>Yes</v>
      </c>
      <c r="AL513" s="29"/>
      <c r="AM513" s="29"/>
      <c r="AN513" s="125" t="str">
        <f t="shared" si="192"/>
        <v>Insufficient Data</v>
      </c>
      <c r="AO513" s="125" t="str">
        <f t="shared" si="193"/>
        <v>Insufficient Data</v>
      </c>
      <c r="AP513" s="225" t="str">
        <f t="shared" si="194"/>
        <v>Insufficient Data</v>
      </c>
      <c r="AQ513" s="322"/>
      <c r="AR513" s="322"/>
      <c r="AS513" s="28"/>
      <c r="AT513" s="26"/>
      <c r="AU513" s="26"/>
      <c r="AV513" s="26"/>
      <c r="AW513" s="26"/>
      <c r="AX513" s="26"/>
      <c r="AY513" s="26"/>
      <c r="AZ513" s="26"/>
      <c r="BA513" s="26"/>
      <c r="BB513" s="26"/>
      <c r="BC513" s="26"/>
      <c r="BD513" s="149"/>
      <c r="BE513" s="26"/>
      <c r="BF513" s="29"/>
      <c r="BG513" s="29"/>
      <c r="BH513" s="29"/>
      <c r="BI513" s="26"/>
      <c r="BJ513" s="347" t="str">
        <f t="shared" si="208"/>
        <v>No</v>
      </c>
      <c r="BK513" s="347" t="str">
        <f t="shared" si="195"/>
        <v>No</v>
      </c>
      <c r="BL513" s="347" t="str">
        <f t="shared" si="196"/>
        <v>No</v>
      </c>
      <c r="BM513" s="347" t="str">
        <f t="shared" si="197"/>
        <v>No</v>
      </c>
      <c r="BN513" s="347" t="str">
        <f t="shared" si="198"/>
        <v>No</v>
      </c>
      <c r="BO513" s="347" t="str">
        <f t="shared" si="199"/>
        <v>No</v>
      </c>
      <c r="BP513" s="347" t="str">
        <f t="shared" si="200"/>
        <v>No</v>
      </c>
      <c r="BQ513" s="347" t="str">
        <f t="shared" si="209"/>
        <v>No</v>
      </c>
      <c r="BR513" s="347" t="str">
        <f t="shared" si="201"/>
        <v>No</v>
      </c>
      <c r="BS513" s="347" t="str">
        <f t="shared" si="210"/>
        <v>No</v>
      </c>
      <c r="BT513" s="347" t="str">
        <f t="shared" si="211"/>
        <v>No</v>
      </c>
      <c r="BU513" s="347" t="str">
        <f t="shared" si="202"/>
        <v>Yes</v>
      </c>
      <c r="BV513" s="347" t="str">
        <f t="shared" si="203"/>
        <v>6th-12th</v>
      </c>
      <c r="BW513" s="347" t="str">
        <f t="shared" si="212"/>
        <v>No</v>
      </c>
      <c r="BX513" s="347" t="str">
        <f t="shared" si="213"/>
        <v>No</v>
      </c>
      <c r="BY513" s="347" t="str">
        <f t="shared" si="214"/>
        <v>No</v>
      </c>
      <c r="BZ513" s="347" t="str">
        <f t="shared" si="215"/>
        <v>No</v>
      </c>
    </row>
    <row r="514" spans="1:78" x14ac:dyDescent="0.3">
      <c r="A514" s="26"/>
      <c r="B514" s="26"/>
      <c r="C514" s="355"/>
      <c r="D514" s="322"/>
      <c r="E514" s="322"/>
      <c r="F514" s="26"/>
      <c r="G514" s="26"/>
      <c r="H514" s="26"/>
      <c r="I514" s="26"/>
      <c r="J514" s="26"/>
      <c r="K514" s="26"/>
      <c r="L514" s="26"/>
      <c r="M514" s="26"/>
      <c r="N514" s="25"/>
      <c r="O514" s="141"/>
      <c r="P514" s="26"/>
      <c r="Q514" s="141"/>
      <c r="R514" s="26"/>
      <c r="S514" s="345">
        <f t="shared" si="189"/>
        <v>0</v>
      </c>
      <c r="T514" s="26"/>
      <c r="U514" s="26"/>
      <c r="V514" s="26"/>
      <c r="W514" s="26"/>
      <c r="X514" s="26"/>
      <c r="Y514" s="26"/>
      <c r="Z514" s="26"/>
      <c r="AA514" s="26"/>
      <c r="AB514" s="27"/>
      <c r="AC514" s="27"/>
      <c r="AD514" s="346" t="str">
        <f t="shared" si="204"/>
        <v>Insufficient Data</v>
      </c>
      <c r="AE514" s="125" t="str">
        <f t="shared" si="205"/>
        <v>Insufficient Data</v>
      </c>
      <c r="AF514" s="125" t="str">
        <f t="shared" si="206"/>
        <v>Insufficient Data</v>
      </c>
      <c r="AG514" s="31"/>
      <c r="AH514" s="31"/>
      <c r="AI514" s="125" t="str">
        <f t="shared" si="190"/>
        <v>Insufficient Data</v>
      </c>
      <c r="AJ514" s="125" t="str">
        <f t="shared" si="207"/>
        <v>Insufficient Data</v>
      </c>
      <c r="AK514" s="225" t="str">
        <f t="shared" si="191"/>
        <v>Yes</v>
      </c>
      <c r="AL514" s="29"/>
      <c r="AM514" s="29"/>
      <c r="AN514" s="125" t="str">
        <f t="shared" si="192"/>
        <v>Insufficient Data</v>
      </c>
      <c r="AO514" s="125" t="str">
        <f t="shared" si="193"/>
        <v>Insufficient Data</v>
      </c>
      <c r="AP514" s="225" t="str">
        <f t="shared" si="194"/>
        <v>Insufficient Data</v>
      </c>
      <c r="AQ514" s="322"/>
      <c r="AR514" s="322"/>
      <c r="AS514" s="28"/>
      <c r="AT514" s="26"/>
      <c r="AU514" s="26"/>
      <c r="AV514" s="26"/>
      <c r="AW514" s="26"/>
      <c r="AX514" s="26"/>
      <c r="AY514" s="26"/>
      <c r="AZ514" s="26"/>
      <c r="BA514" s="26"/>
      <c r="BB514" s="26"/>
      <c r="BC514" s="26"/>
      <c r="BD514" s="149"/>
      <c r="BE514" s="26"/>
      <c r="BF514" s="29"/>
      <c r="BG514" s="29"/>
      <c r="BH514" s="29"/>
      <c r="BI514" s="26"/>
      <c r="BJ514" s="347" t="str">
        <f t="shared" si="208"/>
        <v>No</v>
      </c>
      <c r="BK514" s="347" t="str">
        <f t="shared" si="195"/>
        <v>No</v>
      </c>
      <c r="BL514" s="347" t="str">
        <f t="shared" si="196"/>
        <v>No</v>
      </c>
      <c r="BM514" s="347" t="str">
        <f t="shared" si="197"/>
        <v>No</v>
      </c>
      <c r="BN514" s="347" t="str">
        <f t="shared" si="198"/>
        <v>No</v>
      </c>
      <c r="BO514" s="347" t="str">
        <f t="shared" si="199"/>
        <v>No</v>
      </c>
      <c r="BP514" s="347" t="str">
        <f t="shared" si="200"/>
        <v>No</v>
      </c>
      <c r="BQ514" s="347" t="str">
        <f t="shared" si="209"/>
        <v>No</v>
      </c>
      <c r="BR514" s="347" t="str">
        <f t="shared" si="201"/>
        <v>No</v>
      </c>
      <c r="BS514" s="347" t="str">
        <f t="shared" si="210"/>
        <v>No</v>
      </c>
      <c r="BT514" s="347" t="str">
        <f t="shared" si="211"/>
        <v>No</v>
      </c>
      <c r="BU514" s="347" t="str">
        <f t="shared" si="202"/>
        <v>Yes</v>
      </c>
      <c r="BV514" s="347" t="str">
        <f t="shared" si="203"/>
        <v>6th-12th</v>
      </c>
      <c r="BW514" s="347" t="str">
        <f t="shared" si="212"/>
        <v>No</v>
      </c>
      <c r="BX514" s="347" t="str">
        <f t="shared" si="213"/>
        <v>No</v>
      </c>
      <c r="BY514" s="347" t="str">
        <f t="shared" si="214"/>
        <v>No</v>
      </c>
      <c r="BZ514" s="347" t="str">
        <f t="shared" si="215"/>
        <v>No</v>
      </c>
    </row>
    <row r="515" spans="1:78" x14ac:dyDescent="0.3">
      <c r="A515" s="26"/>
      <c r="B515" s="26"/>
      <c r="C515" s="355"/>
      <c r="D515" s="322"/>
      <c r="E515" s="322"/>
      <c r="F515" s="26"/>
      <c r="G515" s="26"/>
      <c r="H515" s="26"/>
      <c r="I515" s="26"/>
      <c r="J515" s="26"/>
      <c r="K515" s="26"/>
      <c r="L515" s="26"/>
      <c r="M515" s="26"/>
      <c r="N515" s="25"/>
      <c r="O515" s="141"/>
      <c r="P515" s="26"/>
      <c r="Q515" s="141"/>
      <c r="R515" s="26"/>
      <c r="S515" s="345">
        <f t="shared" ref="S515:S578" si="216">O515+Q515</f>
        <v>0</v>
      </c>
      <c r="T515" s="26"/>
      <c r="U515" s="26"/>
      <c r="V515" s="26"/>
      <c r="W515" s="26"/>
      <c r="X515" s="26"/>
      <c r="Y515" s="26"/>
      <c r="Z515" s="26"/>
      <c r="AA515" s="26"/>
      <c r="AB515" s="27"/>
      <c r="AC515" s="27"/>
      <c r="AD515" s="346" t="str">
        <f t="shared" si="204"/>
        <v>Insufficient Data</v>
      </c>
      <c r="AE515" s="125" t="str">
        <f t="shared" si="205"/>
        <v>Insufficient Data</v>
      </c>
      <c r="AF515" s="125" t="str">
        <f t="shared" si="206"/>
        <v>Insufficient Data</v>
      </c>
      <c r="AG515" s="31"/>
      <c r="AH515" s="31"/>
      <c r="AI515" s="125" t="str">
        <f t="shared" ref="AI515:AI578" si="217">IF(AG515="","Insufficient Data",IF(AH515="","Insufficient Data",AH515-AG515))</f>
        <v>Insufficient Data</v>
      </c>
      <c r="AJ515" s="125" t="str">
        <f t="shared" si="207"/>
        <v>Insufficient Data</v>
      </c>
      <c r="AK515" s="225" t="str">
        <f t="shared" ref="AK515:AK578" si="218">IF(OR(AG515=90%,AG515&lt;90%),"Yes","No")</f>
        <v>Yes</v>
      </c>
      <c r="AL515" s="29"/>
      <c r="AM515" s="29"/>
      <c r="AN515" s="125" t="str">
        <f t="shared" ref="AN515:AN578" si="219">IF(AL515="","Insufficient Data",IF(AM515="","Insufficient Data",AM515-AL515))</f>
        <v>Insufficient Data</v>
      </c>
      <c r="AO515" s="125" t="str">
        <f t="shared" ref="AO515:AO578" si="220">IF(AN515="Insufficient Data","Insufficient Data",IF(AN515=0,"No Change",IF(AN515&lt;0,"Improved",IF(AN515&gt;0,"Declined"))))</f>
        <v>Insufficient Data</v>
      </c>
      <c r="AP515" s="225" t="str">
        <f t="shared" ref="AP515:AP578" si="221">IF(AL515="","Insufficient Data",IF(AL515=0,"No",IF(AL515&gt;0,"Yes")))</f>
        <v>Insufficient Data</v>
      </c>
      <c r="AQ515" s="322"/>
      <c r="AR515" s="322"/>
      <c r="AS515" s="28"/>
      <c r="AT515" s="26"/>
      <c r="AU515" s="26"/>
      <c r="AV515" s="26"/>
      <c r="AW515" s="26"/>
      <c r="AX515" s="26"/>
      <c r="AY515" s="26"/>
      <c r="AZ515" s="26"/>
      <c r="BA515" s="26"/>
      <c r="BB515" s="26"/>
      <c r="BC515" s="26"/>
      <c r="BD515" s="149"/>
      <c r="BE515" s="26"/>
      <c r="BF515" s="29"/>
      <c r="BG515" s="29"/>
      <c r="BH515" s="29"/>
      <c r="BI515" s="26"/>
      <c r="BJ515" s="347" t="str">
        <f t="shared" si="208"/>
        <v>No</v>
      </c>
      <c r="BK515" s="347" t="str">
        <f t="shared" ref="BK515:BK578" si="222">IF($Q515&gt;0,"Yes","No")</f>
        <v>No</v>
      </c>
      <c r="BL515" s="347" t="str">
        <f t="shared" ref="BL515:BL578" si="223">IF(AND($BJ515="yes",$BK515="yes"),"Yes","No")</f>
        <v>No</v>
      </c>
      <c r="BM515" s="347" t="str">
        <f t="shared" ref="BM515:BM578" si="224">IF(OR($I515=4,$I515=5,$I515=6,$I515=7,$I515=8),"Yes","No")</f>
        <v>No</v>
      </c>
      <c r="BN515" s="347" t="str">
        <f t="shared" ref="BN515:BN578" si="225">IF(OR($I515=3,$I515=4,$I515=5,$I515=6,$I515=7,$I515=8),"Yes","No")</f>
        <v>No</v>
      </c>
      <c r="BO515" s="347" t="str">
        <f t="shared" ref="BO515:BO578" si="226">IF(OR($I515=7,$I515=8,$I515=10,$I515=11,$I515=12),"Yes","No")</f>
        <v>No</v>
      </c>
      <c r="BP515" s="347" t="str">
        <f t="shared" ref="BP515:BP578" si="227">IF(OR($I515=9,$I515=10,$I515=11,$I515=12),"Yes","No")</f>
        <v>No</v>
      </c>
      <c r="BQ515" s="347" t="str">
        <f t="shared" si="209"/>
        <v>No</v>
      </c>
      <c r="BR515" s="347" t="str">
        <f t="shared" ref="BR515:BR578" si="228">IF(OR($I515=1,$I515=2,$I515=3,$I515=4,$I515=5,$I515=6,$I515=7,$I515=8,$I515=9,$I515=10,$I515=11,$I515=12),"Yes","No")</f>
        <v>No</v>
      </c>
      <c r="BS515" s="347" t="str">
        <f t="shared" si="210"/>
        <v>No</v>
      </c>
      <c r="BT515" s="347" t="str">
        <f t="shared" si="211"/>
        <v>No</v>
      </c>
      <c r="BU515" s="347" t="str">
        <f t="shared" ref="BU515:BU578" si="229">IF(OR(AG515=90%,AG515&lt;90%),"Yes","No")</f>
        <v>Yes</v>
      </c>
      <c r="BV515" s="347" t="str">
        <f t="shared" ref="BV515:BV578" si="230">IF(OR($I515="Pre-K",$I515="K",$I515=1,$I515=2,$I515=3,$I515=4,$I515=5),"PK-5","6th-12th")</f>
        <v>6th-12th</v>
      </c>
      <c r="BW515" s="347" t="str">
        <f t="shared" si="212"/>
        <v>No</v>
      </c>
      <c r="BX515" s="347" t="str">
        <f t="shared" si="213"/>
        <v>No</v>
      </c>
      <c r="BY515" s="347" t="str">
        <f t="shared" si="214"/>
        <v>No</v>
      </c>
      <c r="BZ515" s="347" t="str">
        <f t="shared" si="215"/>
        <v>No</v>
      </c>
    </row>
    <row r="516" spans="1:78" x14ac:dyDescent="0.3">
      <c r="A516" s="26"/>
      <c r="B516" s="26"/>
      <c r="C516" s="355"/>
      <c r="D516" s="322"/>
      <c r="E516" s="322"/>
      <c r="F516" s="26"/>
      <c r="G516" s="26"/>
      <c r="H516" s="26"/>
      <c r="I516" s="26"/>
      <c r="J516" s="26"/>
      <c r="K516" s="26"/>
      <c r="L516" s="26"/>
      <c r="M516" s="26"/>
      <c r="N516" s="25"/>
      <c r="O516" s="141"/>
      <c r="P516" s="26"/>
      <c r="Q516" s="141"/>
      <c r="R516" s="26"/>
      <c r="S516" s="345">
        <f t="shared" si="216"/>
        <v>0</v>
      </c>
      <c r="T516" s="26"/>
      <c r="U516" s="26"/>
      <c r="V516" s="26"/>
      <c r="W516" s="26"/>
      <c r="X516" s="26"/>
      <c r="Y516" s="26"/>
      <c r="Z516" s="26"/>
      <c r="AA516" s="26"/>
      <c r="AB516" s="27"/>
      <c r="AC516" s="27"/>
      <c r="AD516" s="346" t="str">
        <f t="shared" ref="AD516:AD579" si="231">IF(AB516="","Insufficient Data",IF(AC516="","Insufficient Data",AC516-AB516))</f>
        <v>Insufficient Data</v>
      </c>
      <c r="AE516" s="125" t="str">
        <f t="shared" ref="AE516:AE579" si="232">IF(AD516="Insufficient Data","Insufficient Data",IF(AD516=0,"No Change",IF(AD516&gt;0,"Improved",IF(AD516&lt;0,"Declined"))))</f>
        <v>Insufficient Data</v>
      </c>
      <c r="AF516" s="125" t="str">
        <f t="shared" ref="AF516:AF579" si="233">IF(AB516="","Insufficient Data",IF(AB516&gt;=3,"No",IF(AB516&lt;3,"Yes")))</f>
        <v>Insufficient Data</v>
      </c>
      <c r="AG516" s="31"/>
      <c r="AH516" s="31"/>
      <c r="AI516" s="125" t="str">
        <f t="shared" si="217"/>
        <v>Insufficient Data</v>
      </c>
      <c r="AJ516" s="125" t="str">
        <f t="shared" ref="AJ516:AJ579" si="234">IF(AI516="Insufficient Data","Insufficient Data",IF(AI516=0,"No Change",IF(AI516&gt;0,"Improved",IF(AI516&lt;0,"Declined"))))</f>
        <v>Insufficient Data</v>
      </c>
      <c r="AK516" s="225" t="str">
        <f t="shared" si="218"/>
        <v>Yes</v>
      </c>
      <c r="AL516" s="29"/>
      <c r="AM516" s="29"/>
      <c r="AN516" s="125" t="str">
        <f t="shared" si="219"/>
        <v>Insufficient Data</v>
      </c>
      <c r="AO516" s="125" t="str">
        <f t="shared" si="220"/>
        <v>Insufficient Data</v>
      </c>
      <c r="AP516" s="225" t="str">
        <f t="shared" si="221"/>
        <v>Insufficient Data</v>
      </c>
      <c r="AQ516" s="322"/>
      <c r="AR516" s="322"/>
      <c r="AS516" s="28"/>
      <c r="AT516" s="26"/>
      <c r="AU516" s="26"/>
      <c r="AV516" s="26"/>
      <c r="AW516" s="26"/>
      <c r="AX516" s="26"/>
      <c r="AY516" s="26"/>
      <c r="AZ516" s="26"/>
      <c r="BA516" s="26"/>
      <c r="BB516" s="26"/>
      <c r="BC516" s="26"/>
      <c r="BD516" s="149"/>
      <c r="BE516" s="26"/>
      <c r="BF516" s="29"/>
      <c r="BG516" s="29"/>
      <c r="BH516" s="29"/>
      <c r="BI516" s="26"/>
      <c r="BJ516" s="347" t="str">
        <f t="shared" ref="BJ516:BJ579" si="235">IF($O516&gt;0,"Yes","No")</f>
        <v>No</v>
      </c>
      <c r="BK516" s="347" t="str">
        <f t="shared" si="222"/>
        <v>No</v>
      </c>
      <c r="BL516" s="347" t="str">
        <f t="shared" si="223"/>
        <v>No</v>
      </c>
      <c r="BM516" s="347" t="str">
        <f t="shared" si="224"/>
        <v>No</v>
      </c>
      <c r="BN516" s="347" t="str">
        <f t="shared" si="225"/>
        <v>No</v>
      </c>
      <c r="BO516" s="347" t="str">
        <f t="shared" si="226"/>
        <v>No</v>
      </c>
      <c r="BP516" s="347" t="str">
        <f t="shared" si="227"/>
        <v>No</v>
      </c>
      <c r="BQ516" s="347" t="str">
        <f t="shared" ref="BQ516:BQ579" si="236">IF(OR($I516=1,$I516=2,$I516=3,$I516=4,$I516=5),"Yes","No")</f>
        <v>No</v>
      </c>
      <c r="BR516" s="347" t="str">
        <f t="shared" si="228"/>
        <v>No</v>
      </c>
      <c r="BS516" s="347" t="str">
        <f t="shared" ref="BS516:BS579" si="237">IF(OR($I516="Pre-K",$I516="K",$I516=1,$I516=2,$I516=3,$I516=4,$I516=5),"Yes","No")</f>
        <v>No</v>
      </c>
      <c r="BT516" s="347" t="str">
        <f t="shared" ref="BT516:BT579" si="238">IF(OR($I516=6,$I516=7,$I516=8,$I516=9,$I516=10,$I516=11,$I516=12),"Yes","No")</f>
        <v>No</v>
      </c>
      <c r="BU516" s="347" t="str">
        <f t="shared" si="229"/>
        <v>Yes</v>
      </c>
      <c r="BV516" s="347" t="str">
        <f t="shared" si="230"/>
        <v>6th-12th</v>
      </c>
      <c r="BW516" s="347" t="str">
        <f t="shared" ref="BW516:BW579" si="239">IF(AND(BO516="Yes",AF516="Yes",AE516="Improved"),"Yes","No")</f>
        <v>No</v>
      </c>
      <c r="BX516" s="347" t="str">
        <f t="shared" ref="BX516:BX579" si="240">IF(OR($X516="Improved",$X516="No change",$X516="No change",$X516="Declined",$X516="Did not need to improve"),"Yes","No")</f>
        <v>No</v>
      </c>
      <c r="BY516" s="347" t="str">
        <f t="shared" ref="BY516:BY579" si="241">IF(OR($AA516="Improved",$AA516="No change",$AA516="No change",$AA516="Declined",$AA516="Did not need to improve"),"Yes","No")</f>
        <v>No</v>
      </c>
      <c r="BZ516" s="347" t="str">
        <f t="shared" ref="BZ516:BZ579" si="242">IF(OR(BA516="Improved",BA516="No change",BA516="Declined",BA516="Did not need to improve"),"Yes","No")</f>
        <v>No</v>
      </c>
    </row>
    <row r="517" spans="1:78" x14ac:dyDescent="0.3">
      <c r="A517" s="26"/>
      <c r="B517" s="26"/>
      <c r="C517" s="355"/>
      <c r="D517" s="322"/>
      <c r="E517" s="322"/>
      <c r="F517" s="26"/>
      <c r="G517" s="26"/>
      <c r="H517" s="26"/>
      <c r="I517" s="26"/>
      <c r="J517" s="26"/>
      <c r="K517" s="26"/>
      <c r="L517" s="26"/>
      <c r="M517" s="26"/>
      <c r="N517" s="25"/>
      <c r="O517" s="141"/>
      <c r="P517" s="26"/>
      <c r="Q517" s="141"/>
      <c r="R517" s="26"/>
      <c r="S517" s="345">
        <f t="shared" si="216"/>
        <v>0</v>
      </c>
      <c r="T517" s="26"/>
      <c r="U517" s="26"/>
      <c r="V517" s="26"/>
      <c r="W517" s="26"/>
      <c r="X517" s="26"/>
      <c r="Y517" s="26"/>
      <c r="Z517" s="26"/>
      <c r="AA517" s="26"/>
      <c r="AB517" s="27"/>
      <c r="AC517" s="27"/>
      <c r="AD517" s="346" t="str">
        <f t="shared" si="231"/>
        <v>Insufficient Data</v>
      </c>
      <c r="AE517" s="125" t="str">
        <f t="shared" si="232"/>
        <v>Insufficient Data</v>
      </c>
      <c r="AF517" s="125" t="str">
        <f t="shared" si="233"/>
        <v>Insufficient Data</v>
      </c>
      <c r="AG517" s="31"/>
      <c r="AH517" s="31"/>
      <c r="AI517" s="125" t="str">
        <f t="shared" si="217"/>
        <v>Insufficient Data</v>
      </c>
      <c r="AJ517" s="125" t="str">
        <f t="shared" si="234"/>
        <v>Insufficient Data</v>
      </c>
      <c r="AK517" s="225" t="str">
        <f t="shared" si="218"/>
        <v>Yes</v>
      </c>
      <c r="AL517" s="29"/>
      <c r="AM517" s="29"/>
      <c r="AN517" s="125" t="str">
        <f t="shared" si="219"/>
        <v>Insufficient Data</v>
      </c>
      <c r="AO517" s="125" t="str">
        <f t="shared" si="220"/>
        <v>Insufficient Data</v>
      </c>
      <c r="AP517" s="225" t="str">
        <f t="shared" si="221"/>
        <v>Insufficient Data</v>
      </c>
      <c r="AQ517" s="322"/>
      <c r="AR517" s="322"/>
      <c r="AS517" s="28"/>
      <c r="AT517" s="26"/>
      <c r="AU517" s="26"/>
      <c r="AV517" s="26"/>
      <c r="AW517" s="26"/>
      <c r="AX517" s="26"/>
      <c r="AY517" s="26"/>
      <c r="AZ517" s="26"/>
      <c r="BA517" s="26"/>
      <c r="BB517" s="26"/>
      <c r="BC517" s="26"/>
      <c r="BD517" s="149"/>
      <c r="BE517" s="26"/>
      <c r="BF517" s="29"/>
      <c r="BG517" s="29"/>
      <c r="BH517" s="29"/>
      <c r="BI517" s="26"/>
      <c r="BJ517" s="347" t="str">
        <f t="shared" si="235"/>
        <v>No</v>
      </c>
      <c r="BK517" s="347" t="str">
        <f t="shared" si="222"/>
        <v>No</v>
      </c>
      <c r="BL517" s="347" t="str">
        <f t="shared" si="223"/>
        <v>No</v>
      </c>
      <c r="BM517" s="347" t="str">
        <f t="shared" si="224"/>
        <v>No</v>
      </c>
      <c r="BN517" s="347" t="str">
        <f t="shared" si="225"/>
        <v>No</v>
      </c>
      <c r="BO517" s="347" t="str">
        <f t="shared" si="226"/>
        <v>No</v>
      </c>
      <c r="BP517" s="347" t="str">
        <f t="shared" si="227"/>
        <v>No</v>
      </c>
      <c r="BQ517" s="347" t="str">
        <f t="shared" si="236"/>
        <v>No</v>
      </c>
      <c r="BR517" s="347" t="str">
        <f t="shared" si="228"/>
        <v>No</v>
      </c>
      <c r="BS517" s="347" t="str">
        <f t="shared" si="237"/>
        <v>No</v>
      </c>
      <c r="BT517" s="347" t="str">
        <f t="shared" si="238"/>
        <v>No</v>
      </c>
      <c r="BU517" s="347" t="str">
        <f t="shared" si="229"/>
        <v>Yes</v>
      </c>
      <c r="BV517" s="347" t="str">
        <f t="shared" si="230"/>
        <v>6th-12th</v>
      </c>
      <c r="BW517" s="347" t="str">
        <f t="shared" si="239"/>
        <v>No</v>
      </c>
      <c r="BX517" s="347" t="str">
        <f t="shared" si="240"/>
        <v>No</v>
      </c>
      <c r="BY517" s="347" t="str">
        <f t="shared" si="241"/>
        <v>No</v>
      </c>
      <c r="BZ517" s="347" t="str">
        <f t="shared" si="242"/>
        <v>No</v>
      </c>
    </row>
    <row r="518" spans="1:78" x14ac:dyDescent="0.3">
      <c r="A518" s="26"/>
      <c r="B518" s="26"/>
      <c r="C518" s="355"/>
      <c r="D518" s="322"/>
      <c r="E518" s="322"/>
      <c r="F518" s="26"/>
      <c r="G518" s="26"/>
      <c r="H518" s="26"/>
      <c r="I518" s="26"/>
      <c r="J518" s="26"/>
      <c r="K518" s="26"/>
      <c r="L518" s="26"/>
      <c r="M518" s="26"/>
      <c r="N518" s="25"/>
      <c r="O518" s="141"/>
      <c r="P518" s="26"/>
      <c r="Q518" s="141"/>
      <c r="R518" s="26"/>
      <c r="S518" s="345">
        <f t="shared" si="216"/>
        <v>0</v>
      </c>
      <c r="T518" s="26"/>
      <c r="U518" s="26"/>
      <c r="V518" s="26"/>
      <c r="W518" s="26"/>
      <c r="X518" s="26"/>
      <c r="Y518" s="26"/>
      <c r="Z518" s="26"/>
      <c r="AA518" s="26"/>
      <c r="AB518" s="27"/>
      <c r="AC518" s="27"/>
      <c r="AD518" s="346" t="str">
        <f t="shared" si="231"/>
        <v>Insufficient Data</v>
      </c>
      <c r="AE518" s="125" t="str">
        <f t="shared" si="232"/>
        <v>Insufficient Data</v>
      </c>
      <c r="AF518" s="125" t="str">
        <f t="shared" si="233"/>
        <v>Insufficient Data</v>
      </c>
      <c r="AG518" s="31"/>
      <c r="AH518" s="31"/>
      <c r="AI518" s="125" t="str">
        <f t="shared" si="217"/>
        <v>Insufficient Data</v>
      </c>
      <c r="AJ518" s="125" t="str">
        <f t="shared" si="234"/>
        <v>Insufficient Data</v>
      </c>
      <c r="AK518" s="225" t="str">
        <f t="shared" si="218"/>
        <v>Yes</v>
      </c>
      <c r="AL518" s="29"/>
      <c r="AM518" s="29"/>
      <c r="AN518" s="125" t="str">
        <f t="shared" si="219"/>
        <v>Insufficient Data</v>
      </c>
      <c r="AO518" s="125" t="str">
        <f t="shared" si="220"/>
        <v>Insufficient Data</v>
      </c>
      <c r="AP518" s="225" t="str">
        <f t="shared" si="221"/>
        <v>Insufficient Data</v>
      </c>
      <c r="AQ518" s="322"/>
      <c r="AR518" s="322"/>
      <c r="AS518" s="28"/>
      <c r="AT518" s="26"/>
      <c r="AU518" s="26"/>
      <c r="AV518" s="26"/>
      <c r="AW518" s="26"/>
      <c r="AX518" s="26"/>
      <c r="AY518" s="26"/>
      <c r="AZ518" s="26"/>
      <c r="BA518" s="26"/>
      <c r="BB518" s="26"/>
      <c r="BC518" s="26"/>
      <c r="BD518" s="149"/>
      <c r="BE518" s="26"/>
      <c r="BF518" s="29"/>
      <c r="BG518" s="29"/>
      <c r="BH518" s="29"/>
      <c r="BI518" s="26"/>
      <c r="BJ518" s="347" t="str">
        <f t="shared" si="235"/>
        <v>No</v>
      </c>
      <c r="BK518" s="347" t="str">
        <f t="shared" si="222"/>
        <v>No</v>
      </c>
      <c r="BL518" s="347" t="str">
        <f t="shared" si="223"/>
        <v>No</v>
      </c>
      <c r="BM518" s="347" t="str">
        <f t="shared" si="224"/>
        <v>No</v>
      </c>
      <c r="BN518" s="347" t="str">
        <f t="shared" si="225"/>
        <v>No</v>
      </c>
      <c r="BO518" s="347" t="str">
        <f t="shared" si="226"/>
        <v>No</v>
      </c>
      <c r="BP518" s="347" t="str">
        <f t="shared" si="227"/>
        <v>No</v>
      </c>
      <c r="BQ518" s="347" t="str">
        <f t="shared" si="236"/>
        <v>No</v>
      </c>
      <c r="BR518" s="347" t="str">
        <f t="shared" si="228"/>
        <v>No</v>
      </c>
      <c r="BS518" s="347" t="str">
        <f t="shared" si="237"/>
        <v>No</v>
      </c>
      <c r="BT518" s="347" t="str">
        <f t="shared" si="238"/>
        <v>No</v>
      </c>
      <c r="BU518" s="347" t="str">
        <f t="shared" si="229"/>
        <v>Yes</v>
      </c>
      <c r="BV518" s="347" t="str">
        <f t="shared" si="230"/>
        <v>6th-12th</v>
      </c>
      <c r="BW518" s="347" t="str">
        <f t="shared" si="239"/>
        <v>No</v>
      </c>
      <c r="BX518" s="347" t="str">
        <f t="shared" si="240"/>
        <v>No</v>
      </c>
      <c r="BY518" s="347" t="str">
        <f t="shared" si="241"/>
        <v>No</v>
      </c>
      <c r="BZ518" s="347" t="str">
        <f t="shared" si="242"/>
        <v>No</v>
      </c>
    </row>
    <row r="519" spans="1:78" x14ac:dyDescent="0.3">
      <c r="A519" s="26"/>
      <c r="B519" s="26"/>
      <c r="C519" s="355"/>
      <c r="D519" s="322"/>
      <c r="E519" s="322"/>
      <c r="F519" s="26"/>
      <c r="G519" s="26"/>
      <c r="H519" s="26"/>
      <c r="I519" s="26"/>
      <c r="J519" s="26"/>
      <c r="K519" s="26"/>
      <c r="L519" s="26"/>
      <c r="M519" s="26"/>
      <c r="N519" s="25"/>
      <c r="O519" s="141"/>
      <c r="P519" s="26"/>
      <c r="Q519" s="141"/>
      <c r="R519" s="26"/>
      <c r="S519" s="345">
        <f t="shared" si="216"/>
        <v>0</v>
      </c>
      <c r="T519" s="26"/>
      <c r="U519" s="26"/>
      <c r="V519" s="26"/>
      <c r="W519" s="26"/>
      <c r="X519" s="26"/>
      <c r="Y519" s="26"/>
      <c r="Z519" s="26"/>
      <c r="AA519" s="26"/>
      <c r="AB519" s="27"/>
      <c r="AC519" s="27"/>
      <c r="AD519" s="346" t="str">
        <f t="shared" si="231"/>
        <v>Insufficient Data</v>
      </c>
      <c r="AE519" s="125" t="str">
        <f t="shared" si="232"/>
        <v>Insufficient Data</v>
      </c>
      <c r="AF519" s="125" t="str">
        <f t="shared" si="233"/>
        <v>Insufficient Data</v>
      </c>
      <c r="AG519" s="31"/>
      <c r="AH519" s="31"/>
      <c r="AI519" s="125" t="str">
        <f t="shared" si="217"/>
        <v>Insufficient Data</v>
      </c>
      <c r="AJ519" s="125" t="str">
        <f t="shared" si="234"/>
        <v>Insufficient Data</v>
      </c>
      <c r="AK519" s="225" t="str">
        <f t="shared" si="218"/>
        <v>Yes</v>
      </c>
      <c r="AL519" s="29"/>
      <c r="AM519" s="29"/>
      <c r="AN519" s="125" t="str">
        <f t="shared" si="219"/>
        <v>Insufficient Data</v>
      </c>
      <c r="AO519" s="125" t="str">
        <f t="shared" si="220"/>
        <v>Insufficient Data</v>
      </c>
      <c r="AP519" s="225" t="str">
        <f t="shared" si="221"/>
        <v>Insufficient Data</v>
      </c>
      <c r="AQ519" s="322"/>
      <c r="AR519" s="322"/>
      <c r="AS519" s="28"/>
      <c r="AT519" s="26"/>
      <c r="AU519" s="26"/>
      <c r="AV519" s="26"/>
      <c r="AW519" s="26"/>
      <c r="AX519" s="26"/>
      <c r="AY519" s="26"/>
      <c r="AZ519" s="26"/>
      <c r="BA519" s="26"/>
      <c r="BB519" s="26"/>
      <c r="BC519" s="26"/>
      <c r="BD519" s="149"/>
      <c r="BE519" s="26"/>
      <c r="BF519" s="29"/>
      <c r="BG519" s="29"/>
      <c r="BH519" s="29"/>
      <c r="BI519" s="26"/>
      <c r="BJ519" s="347" t="str">
        <f t="shared" si="235"/>
        <v>No</v>
      </c>
      <c r="BK519" s="347" t="str">
        <f t="shared" si="222"/>
        <v>No</v>
      </c>
      <c r="BL519" s="347" t="str">
        <f t="shared" si="223"/>
        <v>No</v>
      </c>
      <c r="BM519" s="347" t="str">
        <f t="shared" si="224"/>
        <v>No</v>
      </c>
      <c r="BN519" s="347" t="str">
        <f t="shared" si="225"/>
        <v>No</v>
      </c>
      <c r="BO519" s="347" t="str">
        <f t="shared" si="226"/>
        <v>No</v>
      </c>
      <c r="BP519" s="347" t="str">
        <f t="shared" si="227"/>
        <v>No</v>
      </c>
      <c r="BQ519" s="347" t="str">
        <f t="shared" si="236"/>
        <v>No</v>
      </c>
      <c r="BR519" s="347" t="str">
        <f t="shared" si="228"/>
        <v>No</v>
      </c>
      <c r="BS519" s="347" t="str">
        <f t="shared" si="237"/>
        <v>No</v>
      </c>
      <c r="BT519" s="347" t="str">
        <f t="shared" si="238"/>
        <v>No</v>
      </c>
      <c r="BU519" s="347" t="str">
        <f t="shared" si="229"/>
        <v>Yes</v>
      </c>
      <c r="BV519" s="347" t="str">
        <f t="shared" si="230"/>
        <v>6th-12th</v>
      </c>
      <c r="BW519" s="347" t="str">
        <f t="shared" si="239"/>
        <v>No</v>
      </c>
      <c r="BX519" s="347" t="str">
        <f t="shared" si="240"/>
        <v>No</v>
      </c>
      <c r="BY519" s="347" t="str">
        <f t="shared" si="241"/>
        <v>No</v>
      </c>
      <c r="BZ519" s="347" t="str">
        <f t="shared" si="242"/>
        <v>No</v>
      </c>
    </row>
    <row r="520" spans="1:78" x14ac:dyDescent="0.3">
      <c r="A520" s="26"/>
      <c r="B520" s="26"/>
      <c r="C520" s="355"/>
      <c r="D520" s="322"/>
      <c r="E520" s="322"/>
      <c r="F520" s="26"/>
      <c r="G520" s="26"/>
      <c r="H520" s="26"/>
      <c r="I520" s="26"/>
      <c r="J520" s="26"/>
      <c r="K520" s="26"/>
      <c r="L520" s="26"/>
      <c r="M520" s="26"/>
      <c r="N520" s="25"/>
      <c r="O520" s="141"/>
      <c r="P520" s="26"/>
      <c r="Q520" s="141"/>
      <c r="R520" s="26"/>
      <c r="S520" s="345">
        <f t="shared" si="216"/>
        <v>0</v>
      </c>
      <c r="T520" s="26"/>
      <c r="U520" s="26"/>
      <c r="V520" s="26"/>
      <c r="W520" s="26"/>
      <c r="X520" s="26"/>
      <c r="Y520" s="26"/>
      <c r="Z520" s="26"/>
      <c r="AA520" s="26"/>
      <c r="AB520" s="27"/>
      <c r="AC520" s="27"/>
      <c r="AD520" s="346" t="str">
        <f t="shared" si="231"/>
        <v>Insufficient Data</v>
      </c>
      <c r="AE520" s="125" t="str">
        <f t="shared" si="232"/>
        <v>Insufficient Data</v>
      </c>
      <c r="AF520" s="125" t="str">
        <f t="shared" si="233"/>
        <v>Insufficient Data</v>
      </c>
      <c r="AG520" s="31"/>
      <c r="AH520" s="31"/>
      <c r="AI520" s="125" t="str">
        <f t="shared" si="217"/>
        <v>Insufficient Data</v>
      </c>
      <c r="AJ520" s="125" t="str">
        <f t="shared" si="234"/>
        <v>Insufficient Data</v>
      </c>
      <c r="AK520" s="225" t="str">
        <f t="shared" si="218"/>
        <v>Yes</v>
      </c>
      <c r="AL520" s="29"/>
      <c r="AM520" s="29"/>
      <c r="AN520" s="125" t="str">
        <f t="shared" si="219"/>
        <v>Insufficient Data</v>
      </c>
      <c r="AO520" s="125" t="str">
        <f t="shared" si="220"/>
        <v>Insufficient Data</v>
      </c>
      <c r="AP520" s="225" t="str">
        <f t="shared" si="221"/>
        <v>Insufficient Data</v>
      </c>
      <c r="AQ520" s="322"/>
      <c r="AR520" s="322"/>
      <c r="AS520" s="28"/>
      <c r="AT520" s="26"/>
      <c r="AU520" s="26"/>
      <c r="AV520" s="26"/>
      <c r="AW520" s="26"/>
      <c r="AX520" s="26"/>
      <c r="AY520" s="26"/>
      <c r="AZ520" s="26"/>
      <c r="BA520" s="26"/>
      <c r="BB520" s="26"/>
      <c r="BC520" s="26"/>
      <c r="BD520" s="149"/>
      <c r="BE520" s="26"/>
      <c r="BF520" s="29"/>
      <c r="BG520" s="29"/>
      <c r="BH520" s="29"/>
      <c r="BI520" s="26"/>
      <c r="BJ520" s="347" t="str">
        <f t="shared" si="235"/>
        <v>No</v>
      </c>
      <c r="BK520" s="347" t="str">
        <f t="shared" si="222"/>
        <v>No</v>
      </c>
      <c r="BL520" s="347" t="str">
        <f t="shared" si="223"/>
        <v>No</v>
      </c>
      <c r="BM520" s="347" t="str">
        <f t="shared" si="224"/>
        <v>No</v>
      </c>
      <c r="BN520" s="347" t="str">
        <f t="shared" si="225"/>
        <v>No</v>
      </c>
      <c r="BO520" s="347" t="str">
        <f t="shared" si="226"/>
        <v>No</v>
      </c>
      <c r="BP520" s="347" t="str">
        <f t="shared" si="227"/>
        <v>No</v>
      </c>
      <c r="BQ520" s="347" t="str">
        <f t="shared" si="236"/>
        <v>No</v>
      </c>
      <c r="BR520" s="347" t="str">
        <f t="shared" si="228"/>
        <v>No</v>
      </c>
      <c r="BS520" s="347" t="str">
        <f t="shared" si="237"/>
        <v>No</v>
      </c>
      <c r="BT520" s="347" t="str">
        <f t="shared" si="238"/>
        <v>No</v>
      </c>
      <c r="BU520" s="347" t="str">
        <f t="shared" si="229"/>
        <v>Yes</v>
      </c>
      <c r="BV520" s="347" t="str">
        <f t="shared" si="230"/>
        <v>6th-12th</v>
      </c>
      <c r="BW520" s="347" t="str">
        <f t="shared" si="239"/>
        <v>No</v>
      </c>
      <c r="BX520" s="347" t="str">
        <f t="shared" si="240"/>
        <v>No</v>
      </c>
      <c r="BY520" s="347" t="str">
        <f t="shared" si="241"/>
        <v>No</v>
      </c>
      <c r="BZ520" s="347" t="str">
        <f t="shared" si="242"/>
        <v>No</v>
      </c>
    </row>
    <row r="521" spans="1:78" x14ac:dyDescent="0.3">
      <c r="A521" s="26"/>
      <c r="B521" s="26"/>
      <c r="C521" s="355"/>
      <c r="D521" s="322"/>
      <c r="E521" s="322"/>
      <c r="F521" s="26"/>
      <c r="G521" s="26"/>
      <c r="H521" s="26"/>
      <c r="I521" s="26"/>
      <c r="J521" s="26"/>
      <c r="K521" s="26"/>
      <c r="L521" s="26"/>
      <c r="M521" s="26"/>
      <c r="N521" s="25"/>
      <c r="O521" s="141"/>
      <c r="P521" s="26"/>
      <c r="Q521" s="141"/>
      <c r="R521" s="26"/>
      <c r="S521" s="345">
        <f t="shared" si="216"/>
        <v>0</v>
      </c>
      <c r="T521" s="26"/>
      <c r="U521" s="26"/>
      <c r="V521" s="26"/>
      <c r="W521" s="26"/>
      <c r="X521" s="26"/>
      <c r="Y521" s="26"/>
      <c r="Z521" s="26"/>
      <c r="AA521" s="26"/>
      <c r="AB521" s="27"/>
      <c r="AC521" s="27"/>
      <c r="AD521" s="346" t="str">
        <f t="shared" si="231"/>
        <v>Insufficient Data</v>
      </c>
      <c r="AE521" s="125" t="str">
        <f t="shared" si="232"/>
        <v>Insufficient Data</v>
      </c>
      <c r="AF521" s="125" t="str">
        <f t="shared" si="233"/>
        <v>Insufficient Data</v>
      </c>
      <c r="AG521" s="31"/>
      <c r="AH521" s="31"/>
      <c r="AI521" s="125" t="str">
        <f t="shared" si="217"/>
        <v>Insufficient Data</v>
      </c>
      <c r="AJ521" s="125" t="str">
        <f t="shared" si="234"/>
        <v>Insufficient Data</v>
      </c>
      <c r="AK521" s="225" t="str">
        <f t="shared" si="218"/>
        <v>Yes</v>
      </c>
      <c r="AL521" s="29"/>
      <c r="AM521" s="29"/>
      <c r="AN521" s="125" t="str">
        <f t="shared" si="219"/>
        <v>Insufficient Data</v>
      </c>
      <c r="AO521" s="125" t="str">
        <f t="shared" si="220"/>
        <v>Insufficient Data</v>
      </c>
      <c r="AP521" s="225" t="str">
        <f t="shared" si="221"/>
        <v>Insufficient Data</v>
      </c>
      <c r="AQ521" s="322"/>
      <c r="AR521" s="322"/>
      <c r="AS521" s="28"/>
      <c r="AT521" s="26"/>
      <c r="AU521" s="26"/>
      <c r="AV521" s="26"/>
      <c r="AW521" s="26"/>
      <c r="AX521" s="26"/>
      <c r="AY521" s="26"/>
      <c r="AZ521" s="26"/>
      <c r="BA521" s="26"/>
      <c r="BB521" s="26"/>
      <c r="BC521" s="26"/>
      <c r="BD521" s="149"/>
      <c r="BE521" s="26"/>
      <c r="BF521" s="29"/>
      <c r="BG521" s="29"/>
      <c r="BH521" s="29"/>
      <c r="BI521" s="26"/>
      <c r="BJ521" s="347" t="str">
        <f t="shared" si="235"/>
        <v>No</v>
      </c>
      <c r="BK521" s="347" t="str">
        <f t="shared" si="222"/>
        <v>No</v>
      </c>
      <c r="BL521" s="347" t="str">
        <f t="shared" si="223"/>
        <v>No</v>
      </c>
      <c r="BM521" s="347" t="str">
        <f t="shared" si="224"/>
        <v>No</v>
      </c>
      <c r="BN521" s="347" t="str">
        <f t="shared" si="225"/>
        <v>No</v>
      </c>
      <c r="BO521" s="347" t="str">
        <f t="shared" si="226"/>
        <v>No</v>
      </c>
      <c r="BP521" s="347" t="str">
        <f t="shared" si="227"/>
        <v>No</v>
      </c>
      <c r="BQ521" s="347" t="str">
        <f t="shared" si="236"/>
        <v>No</v>
      </c>
      <c r="BR521" s="347" t="str">
        <f t="shared" si="228"/>
        <v>No</v>
      </c>
      <c r="BS521" s="347" t="str">
        <f t="shared" si="237"/>
        <v>No</v>
      </c>
      <c r="BT521" s="347" t="str">
        <f t="shared" si="238"/>
        <v>No</v>
      </c>
      <c r="BU521" s="347" t="str">
        <f t="shared" si="229"/>
        <v>Yes</v>
      </c>
      <c r="BV521" s="347" t="str">
        <f t="shared" si="230"/>
        <v>6th-12th</v>
      </c>
      <c r="BW521" s="347" t="str">
        <f t="shared" si="239"/>
        <v>No</v>
      </c>
      <c r="BX521" s="347" t="str">
        <f t="shared" si="240"/>
        <v>No</v>
      </c>
      <c r="BY521" s="347" t="str">
        <f t="shared" si="241"/>
        <v>No</v>
      </c>
      <c r="BZ521" s="347" t="str">
        <f t="shared" si="242"/>
        <v>No</v>
      </c>
    </row>
    <row r="522" spans="1:78" x14ac:dyDescent="0.3">
      <c r="A522" s="26"/>
      <c r="B522" s="26"/>
      <c r="C522" s="355"/>
      <c r="D522" s="322"/>
      <c r="E522" s="322"/>
      <c r="F522" s="26"/>
      <c r="G522" s="26"/>
      <c r="H522" s="26"/>
      <c r="I522" s="26"/>
      <c r="J522" s="26"/>
      <c r="K522" s="26"/>
      <c r="L522" s="26"/>
      <c r="M522" s="26"/>
      <c r="N522" s="25"/>
      <c r="O522" s="141"/>
      <c r="P522" s="26"/>
      <c r="Q522" s="141"/>
      <c r="R522" s="26"/>
      <c r="S522" s="345">
        <f t="shared" si="216"/>
        <v>0</v>
      </c>
      <c r="T522" s="26"/>
      <c r="U522" s="26"/>
      <c r="V522" s="26"/>
      <c r="W522" s="26"/>
      <c r="X522" s="26"/>
      <c r="Y522" s="26"/>
      <c r="Z522" s="26"/>
      <c r="AA522" s="26"/>
      <c r="AB522" s="27"/>
      <c r="AC522" s="27"/>
      <c r="AD522" s="346" t="str">
        <f t="shared" si="231"/>
        <v>Insufficient Data</v>
      </c>
      <c r="AE522" s="125" t="str">
        <f t="shared" si="232"/>
        <v>Insufficient Data</v>
      </c>
      <c r="AF522" s="125" t="str">
        <f t="shared" si="233"/>
        <v>Insufficient Data</v>
      </c>
      <c r="AG522" s="31"/>
      <c r="AH522" s="31"/>
      <c r="AI522" s="125" t="str">
        <f t="shared" si="217"/>
        <v>Insufficient Data</v>
      </c>
      <c r="AJ522" s="125" t="str">
        <f t="shared" si="234"/>
        <v>Insufficient Data</v>
      </c>
      <c r="AK522" s="225" t="str">
        <f t="shared" si="218"/>
        <v>Yes</v>
      </c>
      <c r="AL522" s="29"/>
      <c r="AM522" s="29"/>
      <c r="AN522" s="125" t="str">
        <f t="shared" si="219"/>
        <v>Insufficient Data</v>
      </c>
      <c r="AO522" s="125" t="str">
        <f t="shared" si="220"/>
        <v>Insufficient Data</v>
      </c>
      <c r="AP522" s="225" t="str">
        <f t="shared" si="221"/>
        <v>Insufficient Data</v>
      </c>
      <c r="AQ522" s="322"/>
      <c r="AR522" s="322"/>
      <c r="AS522" s="28"/>
      <c r="AT522" s="26"/>
      <c r="AU522" s="26"/>
      <c r="AV522" s="26"/>
      <c r="AW522" s="26"/>
      <c r="AX522" s="26"/>
      <c r="AY522" s="26"/>
      <c r="AZ522" s="26"/>
      <c r="BA522" s="26"/>
      <c r="BB522" s="26"/>
      <c r="BC522" s="26"/>
      <c r="BD522" s="149"/>
      <c r="BE522" s="26"/>
      <c r="BF522" s="29"/>
      <c r="BG522" s="29"/>
      <c r="BH522" s="29"/>
      <c r="BI522" s="26"/>
      <c r="BJ522" s="347" t="str">
        <f t="shared" si="235"/>
        <v>No</v>
      </c>
      <c r="BK522" s="347" t="str">
        <f t="shared" si="222"/>
        <v>No</v>
      </c>
      <c r="BL522" s="347" t="str">
        <f t="shared" si="223"/>
        <v>No</v>
      </c>
      <c r="BM522" s="347" t="str">
        <f t="shared" si="224"/>
        <v>No</v>
      </c>
      <c r="BN522" s="347" t="str">
        <f t="shared" si="225"/>
        <v>No</v>
      </c>
      <c r="BO522" s="347" t="str">
        <f t="shared" si="226"/>
        <v>No</v>
      </c>
      <c r="BP522" s="347" t="str">
        <f t="shared" si="227"/>
        <v>No</v>
      </c>
      <c r="BQ522" s="347" t="str">
        <f t="shared" si="236"/>
        <v>No</v>
      </c>
      <c r="BR522" s="347" t="str">
        <f t="shared" si="228"/>
        <v>No</v>
      </c>
      <c r="BS522" s="347" t="str">
        <f t="shared" si="237"/>
        <v>No</v>
      </c>
      <c r="BT522" s="347" t="str">
        <f t="shared" si="238"/>
        <v>No</v>
      </c>
      <c r="BU522" s="347" t="str">
        <f t="shared" si="229"/>
        <v>Yes</v>
      </c>
      <c r="BV522" s="347" t="str">
        <f t="shared" si="230"/>
        <v>6th-12th</v>
      </c>
      <c r="BW522" s="347" t="str">
        <f t="shared" si="239"/>
        <v>No</v>
      </c>
      <c r="BX522" s="347" t="str">
        <f t="shared" si="240"/>
        <v>No</v>
      </c>
      <c r="BY522" s="347" t="str">
        <f t="shared" si="241"/>
        <v>No</v>
      </c>
      <c r="BZ522" s="347" t="str">
        <f t="shared" si="242"/>
        <v>No</v>
      </c>
    </row>
    <row r="523" spans="1:78" x14ac:dyDescent="0.3">
      <c r="A523" s="26"/>
      <c r="B523" s="26"/>
      <c r="C523" s="355"/>
      <c r="D523" s="322"/>
      <c r="E523" s="322"/>
      <c r="F523" s="26"/>
      <c r="G523" s="26"/>
      <c r="H523" s="26"/>
      <c r="I523" s="26"/>
      <c r="J523" s="26"/>
      <c r="K523" s="26"/>
      <c r="L523" s="26"/>
      <c r="M523" s="26"/>
      <c r="N523" s="25"/>
      <c r="O523" s="141"/>
      <c r="P523" s="26"/>
      <c r="Q523" s="141"/>
      <c r="R523" s="26"/>
      <c r="S523" s="345">
        <f t="shared" si="216"/>
        <v>0</v>
      </c>
      <c r="T523" s="26"/>
      <c r="U523" s="26"/>
      <c r="V523" s="26"/>
      <c r="W523" s="26"/>
      <c r="X523" s="26"/>
      <c r="Y523" s="26"/>
      <c r="Z523" s="26"/>
      <c r="AA523" s="26"/>
      <c r="AB523" s="27"/>
      <c r="AC523" s="27"/>
      <c r="AD523" s="346" t="str">
        <f t="shared" si="231"/>
        <v>Insufficient Data</v>
      </c>
      <c r="AE523" s="125" t="str">
        <f t="shared" si="232"/>
        <v>Insufficient Data</v>
      </c>
      <c r="AF523" s="125" t="str">
        <f t="shared" si="233"/>
        <v>Insufficient Data</v>
      </c>
      <c r="AG523" s="31"/>
      <c r="AH523" s="31"/>
      <c r="AI523" s="125" t="str">
        <f t="shared" si="217"/>
        <v>Insufficient Data</v>
      </c>
      <c r="AJ523" s="125" t="str">
        <f t="shared" si="234"/>
        <v>Insufficient Data</v>
      </c>
      <c r="AK523" s="225" t="str">
        <f t="shared" si="218"/>
        <v>Yes</v>
      </c>
      <c r="AL523" s="29"/>
      <c r="AM523" s="29"/>
      <c r="AN523" s="125" t="str">
        <f t="shared" si="219"/>
        <v>Insufficient Data</v>
      </c>
      <c r="AO523" s="125" t="str">
        <f t="shared" si="220"/>
        <v>Insufficient Data</v>
      </c>
      <c r="AP523" s="225" t="str">
        <f t="shared" si="221"/>
        <v>Insufficient Data</v>
      </c>
      <c r="AQ523" s="322"/>
      <c r="AR523" s="322"/>
      <c r="AS523" s="28"/>
      <c r="AT523" s="26"/>
      <c r="AU523" s="26"/>
      <c r="AV523" s="26"/>
      <c r="AW523" s="26"/>
      <c r="AX523" s="26"/>
      <c r="AY523" s="26"/>
      <c r="AZ523" s="26"/>
      <c r="BA523" s="26"/>
      <c r="BB523" s="26"/>
      <c r="BC523" s="26"/>
      <c r="BD523" s="149"/>
      <c r="BE523" s="26"/>
      <c r="BF523" s="29"/>
      <c r="BG523" s="29"/>
      <c r="BH523" s="29"/>
      <c r="BI523" s="26"/>
      <c r="BJ523" s="347" t="str">
        <f t="shared" si="235"/>
        <v>No</v>
      </c>
      <c r="BK523" s="347" t="str">
        <f t="shared" si="222"/>
        <v>No</v>
      </c>
      <c r="BL523" s="347" t="str">
        <f t="shared" si="223"/>
        <v>No</v>
      </c>
      <c r="BM523" s="347" t="str">
        <f t="shared" si="224"/>
        <v>No</v>
      </c>
      <c r="BN523" s="347" t="str">
        <f t="shared" si="225"/>
        <v>No</v>
      </c>
      <c r="BO523" s="347" t="str">
        <f t="shared" si="226"/>
        <v>No</v>
      </c>
      <c r="BP523" s="347" t="str">
        <f t="shared" si="227"/>
        <v>No</v>
      </c>
      <c r="BQ523" s="347" t="str">
        <f t="shared" si="236"/>
        <v>No</v>
      </c>
      <c r="BR523" s="347" t="str">
        <f t="shared" si="228"/>
        <v>No</v>
      </c>
      <c r="BS523" s="347" t="str">
        <f t="shared" si="237"/>
        <v>No</v>
      </c>
      <c r="BT523" s="347" t="str">
        <f t="shared" si="238"/>
        <v>No</v>
      </c>
      <c r="BU523" s="347" t="str">
        <f t="shared" si="229"/>
        <v>Yes</v>
      </c>
      <c r="BV523" s="347" t="str">
        <f t="shared" si="230"/>
        <v>6th-12th</v>
      </c>
      <c r="BW523" s="347" t="str">
        <f t="shared" si="239"/>
        <v>No</v>
      </c>
      <c r="BX523" s="347" t="str">
        <f t="shared" si="240"/>
        <v>No</v>
      </c>
      <c r="BY523" s="347" t="str">
        <f t="shared" si="241"/>
        <v>No</v>
      </c>
      <c r="BZ523" s="347" t="str">
        <f t="shared" si="242"/>
        <v>No</v>
      </c>
    </row>
    <row r="524" spans="1:78" x14ac:dyDescent="0.3">
      <c r="A524" s="26"/>
      <c r="B524" s="26"/>
      <c r="C524" s="355"/>
      <c r="D524" s="322"/>
      <c r="E524" s="322"/>
      <c r="F524" s="26"/>
      <c r="G524" s="26"/>
      <c r="H524" s="26"/>
      <c r="I524" s="26"/>
      <c r="J524" s="26"/>
      <c r="K524" s="26"/>
      <c r="L524" s="26"/>
      <c r="M524" s="26"/>
      <c r="N524" s="25"/>
      <c r="O524" s="141"/>
      <c r="P524" s="26"/>
      <c r="Q524" s="141"/>
      <c r="R524" s="26"/>
      <c r="S524" s="345">
        <f t="shared" si="216"/>
        <v>0</v>
      </c>
      <c r="T524" s="26"/>
      <c r="U524" s="26"/>
      <c r="V524" s="26"/>
      <c r="W524" s="26"/>
      <c r="X524" s="26"/>
      <c r="Y524" s="26"/>
      <c r="Z524" s="26"/>
      <c r="AA524" s="26"/>
      <c r="AB524" s="27"/>
      <c r="AC524" s="27"/>
      <c r="AD524" s="346" t="str">
        <f t="shared" si="231"/>
        <v>Insufficient Data</v>
      </c>
      <c r="AE524" s="125" t="str">
        <f t="shared" si="232"/>
        <v>Insufficient Data</v>
      </c>
      <c r="AF524" s="125" t="str">
        <f t="shared" si="233"/>
        <v>Insufficient Data</v>
      </c>
      <c r="AG524" s="31"/>
      <c r="AH524" s="31"/>
      <c r="AI524" s="125" t="str">
        <f t="shared" si="217"/>
        <v>Insufficient Data</v>
      </c>
      <c r="AJ524" s="125" t="str">
        <f t="shared" si="234"/>
        <v>Insufficient Data</v>
      </c>
      <c r="AK524" s="225" t="str">
        <f t="shared" si="218"/>
        <v>Yes</v>
      </c>
      <c r="AL524" s="29"/>
      <c r="AM524" s="29"/>
      <c r="AN524" s="125" t="str">
        <f t="shared" si="219"/>
        <v>Insufficient Data</v>
      </c>
      <c r="AO524" s="125" t="str">
        <f t="shared" si="220"/>
        <v>Insufficient Data</v>
      </c>
      <c r="AP524" s="225" t="str">
        <f t="shared" si="221"/>
        <v>Insufficient Data</v>
      </c>
      <c r="AQ524" s="322"/>
      <c r="AR524" s="322"/>
      <c r="AS524" s="28"/>
      <c r="AT524" s="26"/>
      <c r="AU524" s="26"/>
      <c r="AV524" s="26"/>
      <c r="AW524" s="26"/>
      <c r="AX524" s="26"/>
      <c r="AY524" s="26"/>
      <c r="AZ524" s="26"/>
      <c r="BA524" s="26"/>
      <c r="BB524" s="26"/>
      <c r="BC524" s="26"/>
      <c r="BD524" s="149"/>
      <c r="BE524" s="26"/>
      <c r="BF524" s="29"/>
      <c r="BG524" s="29"/>
      <c r="BH524" s="29"/>
      <c r="BI524" s="26"/>
      <c r="BJ524" s="347" t="str">
        <f t="shared" si="235"/>
        <v>No</v>
      </c>
      <c r="BK524" s="347" t="str">
        <f t="shared" si="222"/>
        <v>No</v>
      </c>
      <c r="BL524" s="347" t="str">
        <f t="shared" si="223"/>
        <v>No</v>
      </c>
      <c r="BM524" s="347" t="str">
        <f t="shared" si="224"/>
        <v>No</v>
      </c>
      <c r="BN524" s="347" t="str">
        <f t="shared" si="225"/>
        <v>No</v>
      </c>
      <c r="BO524" s="347" t="str">
        <f t="shared" si="226"/>
        <v>No</v>
      </c>
      <c r="BP524" s="347" t="str">
        <f t="shared" si="227"/>
        <v>No</v>
      </c>
      <c r="BQ524" s="347" t="str">
        <f t="shared" si="236"/>
        <v>No</v>
      </c>
      <c r="BR524" s="347" t="str">
        <f t="shared" si="228"/>
        <v>No</v>
      </c>
      <c r="BS524" s="347" t="str">
        <f t="shared" si="237"/>
        <v>No</v>
      </c>
      <c r="BT524" s="347" t="str">
        <f t="shared" si="238"/>
        <v>No</v>
      </c>
      <c r="BU524" s="347" t="str">
        <f t="shared" si="229"/>
        <v>Yes</v>
      </c>
      <c r="BV524" s="347" t="str">
        <f t="shared" si="230"/>
        <v>6th-12th</v>
      </c>
      <c r="BW524" s="347" t="str">
        <f t="shared" si="239"/>
        <v>No</v>
      </c>
      <c r="BX524" s="347" t="str">
        <f t="shared" si="240"/>
        <v>No</v>
      </c>
      <c r="BY524" s="347" t="str">
        <f t="shared" si="241"/>
        <v>No</v>
      </c>
      <c r="BZ524" s="347" t="str">
        <f t="shared" si="242"/>
        <v>No</v>
      </c>
    </row>
    <row r="525" spans="1:78" x14ac:dyDescent="0.3">
      <c r="A525" s="26"/>
      <c r="B525" s="26"/>
      <c r="C525" s="355"/>
      <c r="D525" s="322"/>
      <c r="E525" s="322"/>
      <c r="F525" s="26"/>
      <c r="G525" s="26"/>
      <c r="H525" s="26"/>
      <c r="I525" s="26"/>
      <c r="J525" s="26"/>
      <c r="K525" s="26"/>
      <c r="L525" s="26"/>
      <c r="M525" s="26"/>
      <c r="N525" s="25"/>
      <c r="O525" s="141"/>
      <c r="P525" s="26"/>
      <c r="Q525" s="141"/>
      <c r="R525" s="26"/>
      <c r="S525" s="345">
        <f t="shared" si="216"/>
        <v>0</v>
      </c>
      <c r="T525" s="26"/>
      <c r="U525" s="26"/>
      <c r="V525" s="26"/>
      <c r="W525" s="26"/>
      <c r="X525" s="26"/>
      <c r="Y525" s="26"/>
      <c r="Z525" s="26"/>
      <c r="AA525" s="26"/>
      <c r="AB525" s="27"/>
      <c r="AC525" s="27"/>
      <c r="AD525" s="346" t="str">
        <f t="shared" si="231"/>
        <v>Insufficient Data</v>
      </c>
      <c r="AE525" s="125" t="str">
        <f t="shared" si="232"/>
        <v>Insufficient Data</v>
      </c>
      <c r="AF525" s="125" t="str">
        <f t="shared" si="233"/>
        <v>Insufficient Data</v>
      </c>
      <c r="AG525" s="31"/>
      <c r="AH525" s="31"/>
      <c r="AI525" s="125" t="str">
        <f t="shared" si="217"/>
        <v>Insufficient Data</v>
      </c>
      <c r="AJ525" s="125" t="str">
        <f t="shared" si="234"/>
        <v>Insufficient Data</v>
      </c>
      <c r="AK525" s="225" t="str">
        <f t="shared" si="218"/>
        <v>Yes</v>
      </c>
      <c r="AL525" s="29"/>
      <c r="AM525" s="29"/>
      <c r="AN525" s="125" t="str">
        <f t="shared" si="219"/>
        <v>Insufficient Data</v>
      </c>
      <c r="AO525" s="125" t="str">
        <f t="shared" si="220"/>
        <v>Insufficient Data</v>
      </c>
      <c r="AP525" s="225" t="str">
        <f t="shared" si="221"/>
        <v>Insufficient Data</v>
      </c>
      <c r="AQ525" s="322"/>
      <c r="AR525" s="322"/>
      <c r="AS525" s="28"/>
      <c r="AT525" s="26"/>
      <c r="AU525" s="26"/>
      <c r="AV525" s="26"/>
      <c r="AW525" s="26"/>
      <c r="AX525" s="26"/>
      <c r="AY525" s="26"/>
      <c r="AZ525" s="26"/>
      <c r="BA525" s="26"/>
      <c r="BB525" s="26"/>
      <c r="BC525" s="26"/>
      <c r="BD525" s="149"/>
      <c r="BE525" s="26"/>
      <c r="BF525" s="29"/>
      <c r="BG525" s="29"/>
      <c r="BH525" s="29"/>
      <c r="BI525" s="26"/>
      <c r="BJ525" s="347" t="str">
        <f t="shared" si="235"/>
        <v>No</v>
      </c>
      <c r="BK525" s="347" t="str">
        <f t="shared" si="222"/>
        <v>No</v>
      </c>
      <c r="BL525" s="347" t="str">
        <f t="shared" si="223"/>
        <v>No</v>
      </c>
      <c r="BM525" s="347" t="str">
        <f t="shared" si="224"/>
        <v>No</v>
      </c>
      <c r="BN525" s="347" t="str">
        <f t="shared" si="225"/>
        <v>No</v>
      </c>
      <c r="BO525" s="347" t="str">
        <f t="shared" si="226"/>
        <v>No</v>
      </c>
      <c r="BP525" s="347" t="str">
        <f t="shared" si="227"/>
        <v>No</v>
      </c>
      <c r="BQ525" s="347" t="str">
        <f t="shared" si="236"/>
        <v>No</v>
      </c>
      <c r="BR525" s="347" t="str">
        <f t="shared" si="228"/>
        <v>No</v>
      </c>
      <c r="BS525" s="347" t="str">
        <f t="shared" si="237"/>
        <v>No</v>
      </c>
      <c r="BT525" s="347" t="str">
        <f t="shared" si="238"/>
        <v>No</v>
      </c>
      <c r="BU525" s="347" t="str">
        <f t="shared" si="229"/>
        <v>Yes</v>
      </c>
      <c r="BV525" s="347" t="str">
        <f t="shared" si="230"/>
        <v>6th-12th</v>
      </c>
      <c r="BW525" s="347" t="str">
        <f t="shared" si="239"/>
        <v>No</v>
      </c>
      <c r="BX525" s="347" t="str">
        <f t="shared" si="240"/>
        <v>No</v>
      </c>
      <c r="BY525" s="347" t="str">
        <f t="shared" si="241"/>
        <v>No</v>
      </c>
      <c r="BZ525" s="347" t="str">
        <f t="shared" si="242"/>
        <v>No</v>
      </c>
    </row>
    <row r="526" spans="1:78" x14ac:dyDescent="0.3">
      <c r="A526" s="26"/>
      <c r="B526" s="26"/>
      <c r="C526" s="355"/>
      <c r="D526" s="322"/>
      <c r="E526" s="322"/>
      <c r="F526" s="26"/>
      <c r="G526" s="26"/>
      <c r="H526" s="26"/>
      <c r="I526" s="26"/>
      <c r="J526" s="26"/>
      <c r="K526" s="26"/>
      <c r="L526" s="26"/>
      <c r="M526" s="26"/>
      <c r="N526" s="25"/>
      <c r="O526" s="141"/>
      <c r="P526" s="26"/>
      <c r="Q526" s="141"/>
      <c r="R526" s="26"/>
      <c r="S526" s="345">
        <f t="shared" si="216"/>
        <v>0</v>
      </c>
      <c r="T526" s="26"/>
      <c r="U526" s="26"/>
      <c r="V526" s="26"/>
      <c r="W526" s="26"/>
      <c r="X526" s="26"/>
      <c r="Y526" s="26"/>
      <c r="Z526" s="26"/>
      <c r="AA526" s="26"/>
      <c r="AB526" s="27"/>
      <c r="AC526" s="27"/>
      <c r="AD526" s="346" t="str">
        <f t="shared" si="231"/>
        <v>Insufficient Data</v>
      </c>
      <c r="AE526" s="125" t="str">
        <f t="shared" si="232"/>
        <v>Insufficient Data</v>
      </c>
      <c r="AF526" s="125" t="str">
        <f t="shared" si="233"/>
        <v>Insufficient Data</v>
      </c>
      <c r="AG526" s="31"/>
      <c r="AH526" s="31"/>
      <c r="AI526" s="125" t="str">
        <f t="shared" si="217"/>
        <v>Insufficient Data</v>
      </c>
      <c r="AJ526" s="125" t="str">
        <f t="shared" si="234"/>
        <v>Insufficient Data</v>
      </c>
      <c r="AK526" s="225" t="str">
        <f t="shared" si="218"/>
        <v>Yes</v>
      </c>
      <c r="AL526" s="29"/>
      <c r="AM526" s="29"/>
      <c r="AN526" s="125" t="str">
        <f t="shared" si="219"/>
        <v>Insufficient Data</v>
      </c>
      <c r="AO526" s="125" t="str">
        <f t="shared" si="220"/>
        <v>Insufficient Data</v>
      </c>
      <c r="AP526" s="225" t="str">
        <f t="shared" si="221"/>
        <v>Insufficient Data</v>
      </c>
      <c r="AQ526" s="322"/>
      <c r="AR526" s="322"/>
      <c r="AS526" s="28"/>
      <c r="AT526" s="26"/>
      <c r="AU526" s="26"/>
      <c r="AV526" s="26"/>
      <c r="AW526" s="26"/>
      <c r="AX526" s="26"/>
      <c r="AY526" s="26"/>
      <c r="AZ526" s="26"/>
      <c r="BA526" s="26"/>
      <c r="BB526" s="26"/>
      <c r="BC526" s="26"/>
      <c r="BD526" s="149"/>
      <c r="BE526" s="26"/>
      <c r="BF526" s="29"/>
      <c r="BG526" s="29"/>
      <c r="BH526" s="29"/>
      <c r="BI526" s="26"/>
      <c r="BJ526" s="347" t="str">
        <f t="shared" si="235"/>
        <v>No</v>
      </c>
      <c r="BK526" s="347" t="str">
        <f t="shared" si="222"/>
        <v>No</v>
      </c>
      <c r="BL526" s="347" t="str">
        <f t="shared" si="223"/>
        <v>No</v>
      </c>
      <c r="BM526" s="347" t="str">
        <f t="shared" si="224"/>
        <v>No</v>
      </c>
      <c r="BN526" s="347" t="str">
        <f t="shared" si="225"/>
        <v>No</v>
      </c>
      <c r="BO526" s="347" t="str">
        <f t="shared" si="226"/>
        <v>No</v>
      </c>
      <c r="BP526" s="347" t="str">
        <f t="shared" si="227"/>
        <v>No</v>
      </c>
      <c r="BQ526" s="347" t="str">
        <f t="shared" si="236"/>
        <v>No</v>
      </c>
      <c r="BR526" s="347" t="str">
        <f t="shared" si="228"/>
        <v>No</v>
      </c>
      <c r="BS526" s="347" t="str">
        <f t="shared" si="237"/>
        <v>No</v>
      </c>
      <c r="BT526" s="347" t="str">
        <f t="shared" si="238"/>
        <v>No</v>
      </c>
      <c r="BU526" s="347" t="str">
        <f t="shared" si="229"/>
        <v>Yes</v>
      </c>
      <c r="BV526" s="347" t="str">
        <f t="shared" si="230"/>
        <v>6th-12th</v>
      </c>
      <c r="BW526" s="347" t="str">
        <f t="shared" si="239"/>
        <v>No</v>
      </c>
      <c r="BX526" s="347" t="str">
        <f t="shared" si="240"/>
        <v>No</v>
      </c>
      <c r="BY526" s="347" t="str">
        <f t="shared" si="241"/>
        <v>No</v>
      </c>
      <c r="BZ526" s="347" t="str">
        <f t="shared" si="242"/>
        <v>No</v>
      </c>
    </row>
    <row r="527" spans="1:78" x14ac:dyDescent="0.3">
      <c r="A527" s="26"/>
      <c r="B527" s="26"/>
      <c r="C527" s="355"/>
      <c r="D527" s="322"/>
      <c r="E527" s="322"/>
      <c r="F527" s="26"/>
      <c r="G527" s="26"/>
      <c r="H527" s="26"/>
      <c r="I527" s="26"/>
      <c r="J527" s="26"/>
      <c r="K527" s="26"/>
      <c r="L527" s="26"/>
      <c r="M527" s="26"/>
      <c r="N527" s="25"/>
      <c r="O527" s="141"/>
      <c r="P527" s="26"/>
      <c r="Q527" s="141"/>
      <c r="R527" s="26"/>
      <c r="S527" s="345">
        <f t="shared" si="216"/>
        <v>0</v>
      </c>
      <c r="T527" s="26"/>
      <c r="U527" s="26"/>
      <c r="V527" s="26"/>
      <c r="W527" s="26"/>
      <c r="X527" s="26"/>
      <c r="Y527" s="26"/>
      <c r="Z527" s="26"/>
      <c r="AA527" s="26"/>
      <c r="AB527" s="27"/>
      <c r="AC527" s="27"/>
      <c r="AD527" s="346" t="str">
        <f t="shared" si="231"/>
        <v>Insufficient Data</v>
      </c>
      <c r="AE527" s="125" t="str">
        <f t="shared" si="232"/>
        <v>Insufficient Data</v>
      </c>
      <c r="AF527" s="125" t="str">
        <f t="shared" si="233"/>
        <v>Insufficient Data</v>
      </c>
      <c r="AG527" s="31"/>
      <c r="AH527" s="31"/>
      <c r="AI527" s="125" t="str">
        <f t="shared" si="217"/>
        <v>Insufficient Data</v>
      </c>
      <c r="AJ527" s="125" t="str">
        <f t="shared" si="234"/>
        <v>Insufficient Data</v>
      </c>
      <c r="AK527" s="225" t="str">
        <f t="shared" si="218"/>
        <v>Yes</v>
      </c>
      <c r="AL527" s="29"/>
      <c r="AM527" s="29"/>
      <c r="AN527" s="125" t="str">
        <f t="shared" si="219"/>
        <v>Insufficient Data</v>
      </c>
      <c r="AO527" s="125" t="str">
        <f t="shared" si="220"/>
        <v>Insufficient Data</v>
      </c>
      <c r="AP527" s="225" t="str">
        <f t="shared" si="221"/>
        <v>Insufficient Data</v>
      </c>
      <c r="AQ527" s="322"/>
      <c r="AR527" s="322"/>
      <c r="AS527" s="28"/>
      <c r="AT527" s="26"/>
      <c r="AU527" s="26"/>
      <c r="AV527" s="26"/>
      <c r="AW527" s="26"/>
      <c r="AX527" s="26"/>
      <c r="AY527" s="26"/>
      <c r="AZ527" s="26"/>
      <c r="BA527" s="26"/>
      <c r="BB527" s="26"/>
      <c r="BC527" s="26"/>
      <c r="BD527" s="149"/>
      <c r="BE527" s="26"/>
      <c r="BF527" s="29"/>
      <c r="BG527" s="29"/>
      <c r="BH527" s="29"/>
      <c r="BI527" s="26"/>
      <c r="BJ527" s="347" t="str">
        <f t="shared" si="235"/>
        <v>No</v>
      </c>
      <c r="BK527" s="347" t="str">
        <f t="shared" si="222"/>
        <v>No</v>
      </c>
      <c r="BL527" s="347" t="str">
        <f t="shared" si="223"/>
        <v>No</v>
      </c>
      <c r="BM527" s="347" t="str">
        <f t="shared" si="224"/>
        <v>No</v>
      </c>
      <c r="BN527" s="347" t="str">
        <f t="shared" si="225"/>
        <v>No</v>
      </c>
      <c r="BO527" s="347" t="str">
        <f t="shared" si="226"/>
        <v>No</v>
      </c>
      <c r="BP527" s="347" t="str">
        <f t="shared" si="227"/>
        <v>No</v>
      </c>
      <c r="BQ527" s="347" t="str">
        <f t="shared" si="236"/>
        <v>No</v>
      </c>
      <c r="BR527" s="347" t="str">
        <f t="shared" si="228"/>
        <v>No</v>
      </c>
      <c r="BS527" s="347" t="str">
        <f t="shared" si="237"/>
        <v>No</v>
      </c>
      <c r="BT527" s="347" t="str">
        <f t="shared" si="238"/>
        <v>No</v>
      </c>
      <c r="BU527" s="347" t="str">
        <f t="shared" si="229"/>
        <v>Yes</v>
      </c>
      <c r="BV527" s="347" t="str">
        <f t="shared" si="230"/>
        <v>6th-12th</v>
      </c>
      <c r="BW527" s="347" t="str">
        <f t="shared" si="239"/>
        <v>No</v>
      </c>
      <c r="BX527" s="347" t="str">
        <f t="shared" si="240"/>
        <v>No</v>
      </c>
      <c r="BY527" s="347" t="str">
        <f t="shared" si="241"/>
        <v>No</v>
      </c>
      <c r="BZ527" s="347" t="str">
        <f t="shared" si="242"/>
        <v>No</v>
      </c>
    </row>
    <row r="528" spans="1:78" x14ac:dyDescent="0.3">
      <c r="A528" s="26"/>
      <c r="B528" s="26"/>
      <c r="C528" s="355"/>
      <c r="D528" s="322"/>
      <c r="E528" s="322"/>
      <c r="F528" s="26"/>
      <c r="G528" s="26"/>
      <c r="H528" s="26"/>
      <c r="I528" s="26"/>
      <c r="J528" s="26"/>
      <c r="K528" s="26"/>
      <c r="L528" s="26"/>
      <c r="M528" s="26"/>
      <c r="N528" s="25"/>
      <c r="O528" s="141"/>
      <c r="P528" s="26"/>
      <c r="Q528" s="141"/>
      <c r="R528" s="26"/>
      <c r="S528" s="345">
        <f t="shared" si="216"/>
        <v>0</v>
      </c>
      <c r="T528" s="26"/>
      <c r="U528" s="26"/>
      <c r="V528" s="26"/>
      <c r="W528" s="26"/>
      <c r="X528" s="26"/>
      <c r="Y528" s="26"/>
      <c r="Z528" s="26"/>
      <c r="AA528" s="26"/>
      <c r="AB528" s="27"/>
      <c r="AC528" s="27"/>
      <c r="AD528" s="346" t="str">
        <f t="shared" si="231"/>
        <v>Insufficient Data</v>
      </c>
      <c r="AE528" s="125" t="str">
        <f t="shared" si="232"/>
        <v>Insufficient Data</v>
      </c>
      <c r="AF528" s="125" t="str">
        <f t="shared" si="233"/>
        <v>Insufficient Data</v>
      </c>
      <c r="AG528" s="31"/>
      <c r="AH528" s="31"/>
      <c r="AI528" s="125" t="str">
        <f t="shared" si="217"/>
        <v>Insufficient Data</v>
      </c>
      <c r="AJ528" s="125" t="str">
        <f t="shared" si="234"/>
        <v>Insufficient Data</v>
      </c>
      <c r="AK528" s="225" t="str">
        <f t="shared" si="218"/>
        <v>Yes</v>
      </c>
      <c r="AL528" s="29"/>
      <c r="AM528" s="29"/>
      <c r="AN528" s="125" t="str">
        <f t="shared" si="219"/>
        <v>Insufficient Data</v>
      </c>
      <c r="AO528" s="125" t="str">
        <f t="shared" si="220"/>
        <v>Insufficient Data</v>
      </c>
      <c r="AP528" s="225" t="str">
        <f t="shared" si="221"/>
        <v>Insufficient Data</v>
      </c>
      <c r="AQ528" s="322"/>
      <c r="AR528" s="322"/>
      <c r="AS528" s="28"/>
      <c r="AT528" s="26"/>
      <c r="AU528" s="26"/>
      <c r="AV528" s="26"/>
      <c r="AW528" s="26"/>
      <c r="AX528" s="26"/>
      <c r="AY528" s="26"/>
      <c r="AZ528" s="26"/>
      <c r="BA528" s="26"/>
      <c r="BB528" s="26"/>
      <c r="BC528" s="26"/>
      <c r="BD528" s="149"/>
      <c r="BE528" s="26"/>
      <c r="BF528" s="29"/>
      <c r="BG528" s="29"/>
      <c r="BH528" s="29"/>
      <c r="BI528" s="26"/>
      <c r="BJ528" s="347" t="str">
        <f t="shared" si="235"/>
        <v>No</v>
      </c>
      <c r="BK528" s="347" t="str">
        <f t="shared" si="222"/>
        <v>No</v>
      </c>
      <c r="BL528" s="347" t="str">
        <f t="shared" si="223"/>
        <v>No</v>
      </c>
      <c r="BM528" s="347" t="str">
        <f t="shared" si="224"/>
        <v>No</v>
      </c>
      <c r="BN528" s="347" t="str">
        <f t="shared" si="225"/>
        <v>No</v>
      </c>
      <c r="BO528" s="347" t="str">
        <f t="shared" si="226"/>
        <v>No</v>
      </c>
      <c r="BP528" s="347" t="str">
        <f t="shared" si="227"/>
        <v>No</v>
      </c>
      <c r="BQ528" s="347" t="str">
        <f t="shared" si="236"/>
        <v>No</v>
      </c>
      <c r="BR528" s="347" t="str">
        <f t="shared" si="228"/>
        <v>No</v>
      </c>
      <c r="BS528" s="347" t="str">
        <f t="shared" si="237"/>
        <v>No</v>
      </c>
      <c r="BT528" s="347" t="str">
        <f t="shared" si="238"/>
        <v>No</v>
      </c>
      <c r="BU528" s="347" t="str">
        <f t="shared" si="229"/>
        <v>Yes</v>
      </c>
      <c r="BV528" s="347" t="str">
        <f t="shared" si="230"/>
        <v>6th-12th</v>
      </c>
      <c r="BW528" s="347" t="str">
        <f t="shared" si="239"/>
        <v>No</v>
      </c>
      <c r="BX528" s="347" t="str">
        <f t="shared" si="240"/>
        <v>No</v>
      </c>
      <c r="BY528" s="347" t="str">
        <f t="shared" si="241"/>
        <v>No</v>
      </c>
      <c r="BZ528" s="347" t="str">
        <f t="shared" si="242"/>
        <v>No</v>
      </c>
    </row>
    <row r="529" spans="1:78" x14ac:dyDescent="0.3">
      <c r="A529" s="26"/>
      <c r="B529" s="26"/>
      <c r="C529" s="355"/>
      <c r="D529" s="322"/>
      <c r="E529" s="322"/>
      <c r="F529" s="26"/>
      <c r="G529" s="26"/>
      <c r="H529" s="26"/>
      <c r="I529" s="26"/>
      <c r="J529" s="26"/>
      <c r="K529" s="26"/>
      <c r="L529" s="26"/>
      <c r="M529" s="26"/>
      <c r="N529" s="25"/>
      <c r="O529" s="141"/>
      <c r="P529" s="26"/>
      <c r="Q529" s="141"/>
      <c r="R529" s="26"/>
      <c r="S529" s="345">
        <f t="shared" si="216"/>
        <v>0</v>
      </c>
      <c r="T529" s="26"/>
      <c r="U529" s="26"/>
      <c r="V529" s="26"/>
      <c r="W529" s="26"/>
      <c r="X529" s="26"/>
      <c r="Y529" s="26"/>
      <c r="Z529" s="26"/>
      <c r="AA529" s="26"/>
      <c r="AB529" s="27"/>
      <c r="AC529" s="27"/>
      <c r="AD529" s="346" t="str">
        <f t="shared" si="231"/>
        <v>Insufficient Data</v>
      </c>
      <c r="AE529" s="125" t="str">
        <f t="shared" si="232"/>
        <v>Insufficient Data</v>
      </c>
      <c r="AF529" s="125" t="str">
        <f t="shared" si="233"/>
        <v>Insufficient Data</v>
      </c>
      <c r="AG529" s="31"/>
      <c r="AH529" s="31"/>
      <c r="AI529" s="125" t="str">
        <f t="shared" si="217"/>
        <v>Insufficient Data</v>
      </c>
      <c r="AJ529" s="125" t="str">
        <f t="shared" si="234"/>
        <v>Insufficient Data</v>
      </c>
      <c r="AK529" s="225" t="str">
        <f t="shared" si="218"/>
        <v>Yes</v>
      </c>
      <c r="AL529" s="29"/>
      <c r="AM529" s="29"/>
      <c r="AN529" s="125" t="str">
        <f t="shared" si="219"/>
        <v>Insufficient Data</v>
      </c>
      <c r="AO529" s="125" t="str">
        <f t="shared" si="220"/>
        <v>Insufficient Data</v>
      </c>
      <c r="AP529" s="225" t="str">
        <f t="shared" si="221"/>
        <v>Insufficient Data</v>
      </c>
      <c r="AQ529" s="322"/>
      <c r="AR529" s="322"/>
      <c r="AS529" s="28"/>
      <c r="AT529" s="26"/>
      <c r="AU529" s="26"/>
      <c r="AV529" s="26"/>
      <c r="AW529" s="26"/>
      <c r="AX529" s="26"/>
      <c r="AY529" s="26"/>
      <c r="AZ529" s="26"/>
      <c r="BA529" s="26"/>
      <c r="BB529" s="26"/>
      <c r="BC529" s="26"/>
      <c r="BD529" s="149"/>
      <c r="BE529" s="26"/>
      <c r="BF529" s="29"/>
      <c r="BG529" s="29"/>
      <c r="BH529" s="29"/>
      <c r="BI529" s="26"/>
      <c r="BJ529" s="347" t="str">
        <f t="shared" si="235"/>
        <v>No</v>
      </c>
      <c r="BK529" s="347" t="str">
        <f t="shared" si="222"/>
        <v>No</v>
      </c>
      <c r="BL529" s="347" t="str">
        <f t="shared" si="223"/>
        <v>No</v>
      </c>
      <c r="BM529" s="347" t="str">
        <f t="shared" si="224"/>
        <v>No</v>
      </c>
      <c r="BN529" s="347" t="str">
        <f t="shared" si="225"/>
        <v>No</v>
      </c>
      <c r="BO529" s="347" t="str">
        <f t="shared" si="226"/>
        <v>No</v>
      </c>
      <c r="BP529" s="347" t="str">
        <f t="shared" si="227"/>
        <v>No</v>
      </c>
      <c r="BQ529" s="347" t="str">
        <f t="shared" si="236"/>
        <v>No</v>
      </c>
      <c r="BR529" s="347" t="str">
        <f t="shared" si="228"/>
        <v>No</v>
      </c>
      <c r="BS529" s="347" t="str">
        <f t="shared" si="237"/>
        <v>No</v>
      </c>
      <c r="BT529" s="347" t="str">
        <f t="shared" si="238"/>
        <v>No</v>
      </c>
      <c r="BU529" s="347" t="str">
        <f t="shared" si="229"/>
        <v>Yes</v>
      </c>
      <c r="BV529" s="347" t="str">
        <f t="shared" si="230"/>
        <v>6th-12th</v>
      </c>
      <c r="BW529" s="347" t="str">
        <f t="shared" si="239"/>
        <v>No</v>
      </c>
      <c r="BX529" s="347" t="str">
        <f t="shared" si="240"/>
        <v>No</v>
      </c>
      <c r="BY529" s="347" t="str">
        <f t="shared" si="241"/>
        <v>No</v>
      </c>
      <c r="BZ529" s="347" t="str">
        <f t="shared" si="242"/>
        <v>No</v>
      </c>
    </row>
    <row r="530" spans="1:78" x14ac:dyDescent="0.3">
      <c r="A530" s="26"/>
      <c r="B530" s="26"/>
      <c r="C530" s="355"/>
      <c r="D530" s="322"/>
      <c r="E530" s="322"/>
      <c r="F530" s="26"/>
      <c r="G530" s="26"/>
      <c r="H530" s="26"/>
      <c r="I530" s="26"/>
      <c r="J530" s="26"/>
      <c r="K530" s="26"/>
      <c r="L530" s="26"/>
      <c r="M530" s="26"/>
      <c r="N530" s="25"/>
      <c r="O530" s="141"/>
      <c r="P530" s="26"/>
      <c r="Q530" s="141"/>
      <c r="R530" s="26"/>
      <c r="S530" s="345">
        <f t="shared" si="216"/>
        <v>0</v>
      </c>
      <c r="T530" s="26"/>
      <c r="U530" s="26"/>
      <c r="V530" s="26"/>
      <c r="W530" s="26"/>
      <c r="X530" s="26"/>
      <c r="Y530" s="26"/>
      <c r="Z530" s="26"/>
      <c r="AA530" s="26"/>
      <c r="AB530" s="27"/>
      <c r="AC530" s="27"/>
      <c r="AD530" s="346" t="str">
        <f t="shared" si="231"/>
        <v>Insufficient Data</v>
      </c>
      <c r="AE530" s="125" t="str">
        <f t="shared" si="232"/>
        <v>Insufficient Data</v>
      </c>
      <c r="AF530" s="125" t="str">
        <f t="shared" si="233"/>
        <v>Insufficient Data</v>
      </c>
      <c r="AG530" s="31"/>
      <c r="AH530" s="31"/>
      <c r="AI530" s="125" t="str">
        <f t="shared" si="217"/>
        <v>Insufficient Data</v>
      </c>
      <c r="AJ530" s="125" t="str">
        <f t="shared" si="234"/>
        <v>Insufficient Data</v>
      </c>
      <c r="AK530" s="225" t="str">
        <f t="shared" si="218"/>
        <v>Yes</v>
      </c>
      <c r="AL530" s="29"/>
      <c r="AM530" s="29"/>
      <c r="AN530" s="125" t="str">
        <f t="shared" si="219"/>
        <v>Insufficient Data</v>
      </c>
      <c r="AO530" s="125" t="str">
        <f t="shared" si="220"/>
        <v>Insufficient Data</v>
      </c>
      <c r="AP530" s="225" t="str">
        <f t="shared" si="221"/>
        <v>Insufficient Data</v>
      </c>
      <c r="AQ530" s="322"/>
      <c r="AR530" s="322"/>
      <c r="AS530" s="28"/>
      <c r="AT530" s="26"/>
      <c r="AU530" s="26"/>
      <c r="AV530" s="26"/>
      <c r="AW530" s="26"/>
      <c r="AX530" s="26"/>
      <c r="AY530" s="26"/>
      <c r="AZ530" s="26"/>
      <c r="BA530" s="26"/>
      <c r="BB530" s="26"/>
      <c r="BC530" s="26"/>
      <c r="BD530" s="149"/>
      <c r="BE530" s="26"/>
      <c r="BF530" s="29"/>
      <c r="BG530" s="29"/>
      <c r="BH530" s="29"/>
      <c r="BI530" s="26"/>
      <c r="BJ530" s="347" t="str">
        <f t="shared" si="235"/>
        <v>No</v>
      </c>
      <c r="BK530" s="347" t="str">
        <f t="shared" si="222"/>
        <v>No</v>
      </c>
      <c r="BL530" s="347" t="str">
        <f t="shared" si="223"/>
        <v>No</v>
      </c>
      <c r="BM530" s="347" t="str">
        <f t="shared" si="224"/>
        <v>No</v>
      </c>
      <c r="BN530" s="347" t="str">
        <f t="shared" si="225"/>
        <v>No</v>
      </c>
      <c r="BO530" s="347" t="str">
        <f t="shared" si="226"/>
        <v>No</v>
      </c>
      <c r="BP530" s="347" t="str">
        <f t="shared" si="227"/>
        <v>No</v>
      </c>
      <c r="BQ530" s="347" t="str">
        <f t="shared" si="236"/>
        <v>No</v>
      </c>
      <c r="BR530" s="347" t="str">
        <f t="shared" si="228"/>
        <v>No</v>
      </c>
      <c r="BS530" s="347" t="str">
        <f t="shared" si="237"/>
        <v>No</v>
      </c>
      <c r="BT530" s="347" t="str">
        <f t="shared" si="238"/>
        <v>No</v>
      </c>
      <c r="BU530" s="347" t="str">
        <f t="shared" si="229"/>
        <v>Yes</v>
      </c>
      <c r="BV530" s="347" t="str">
        <f t="shared" si="230"/>
        <v>6th-12th</v>
      </c>
      <c r="BW530" s="347" t="str">
        <f t="shared" si="239"/>
        <v>No</v>
      </c>
      <c r="BX530" s="347" t="str">
        <f t="shared" si="240"/>
        <v>No</v>
      </c>
      <c r="BY530" s="347" t="str">
        <f t="shared" si="241"/>
        <v>No</v>
      </c>
      <c r="BZ530" s="347" t="str">
        <f t="shared" si="242"/>
        <v>No</v>
      </c>
    </row>
    <row r="531" spans="1:78" x14ac:dyDescent="0.3">
      <c r="A531" s="26"/>
      <c r="B531" s="26"/>
      <c r="C531" s="355"/>
      <c r="D531" s="322"/>
      <c r="E531" s="322"/>
      <c r="F531" s="26"/>
      <c r="G531" s="26"/>
      <c r="H531" s="26"/>
      <c r="I531" s="26"/>
      <c r="J531" s="26"/>
      <c r="K531" s="26"/>
      <c r="L531" s="26"/>
      <c r="M531" s="26"/>
      <c r="N531" s="25"/>
      <c r="O531" s="141"/>
      <c r="P531" s="26"/>
      <c r="Q531" s="141"/>
      <c r="R531" s="26"/>
      <c r="S531" s="345">
        <f t="shared" si="216"/>
        <v>0</v>
      </c>
      <c r="T531" s="26"/>
      <c r="U531" s="26"/>
      <c r="V531" s="26"/>
      <c r="W531" s="26"/>
      <c r="X531" s="26"/>
      <c r="Y531" s="26"/>
      <c r="Z531" s="26"/>
      <c r="AA531" s="26"/>
      <c r="AB531" s="27"/>
      <c r="AC531" s="27"/>
      <c r="AD531" s="346" t="str">
        <f t="shared" si="231"/>
        <v>Insufficient Data</v>
      </c>
      <c r="AE531" s="125" t="str">
        <f t="shared" si="232"/>
        <v>Insufficient Data</v>
      </c>
      <c r="AF531" s="125" t="str">
        <f t="shared" si="233"/>
        <v>Insufficient Data</v>
      </c>
      <c r="AG531" s="31"/>
      <c r="AH531" s="31"/>
      <c r="AI531" s="125" t="str">
        <f t="shared" si="217"/>
        <v>Insufficient Data</v>
      </c>
      <c r="AJ531" s="125" t="str">
        <f t="shared" si="234"/>
        <v>Insufficient Data</v>
      </c>
      <c r="AK531" s="225" t="str">
        <f t="shared" si="218"/>
        <v>Yes</v>
      </c>
      <c r="AL531" s="29"/>
      <c r="AM531" s="29"/>
      <c r="AN531" s="125" t="str">
        <f t="shared" si="219"/>
        <v>Insufficient Data</v>
      </c>
      <c r="AO531" s="125" t="str">
        <f t="shared" si="220"/>
        <v>Insufficient Data</v>
      </c>
      <c r="AP531" s="225" t="str">
        <f t="shared" si="221"/>
        <v>Insufficient Data</v>
      </c>
      <c r="AQ531" s="322"/>
      <c r="AR531" s="322"/>
      <c r="AS531" s="28"/>
      <c r="AT531" s="26"/>
      <c r="AU531" s="26"/>
      <c r="AV531" s="26"/>
      <c r="AW531" s="26"/>
      <c r="AX531" s="26"/>
      <c r="AY531" s="26"/>
      <c r="AZ531" s="26"/>
      <c r="BA531" s="26"/>
      <c r="BB531" s="26"/>
      <c r="BC531" s="26"/>
      <c r="BD531" s="149"/>
      <c r="BE531" s="26"/>
      <c r="BF531" s="29"/>
      <c r="BG531" s="29"/>
      <c r="BH531" s="29"/>
      <c r="BI531" s="26"/>
      <c r="BJ531" s="347" t="str">
        <f t="shared" si="235"/>
        <v>No</v>
      </c>
      <c r="BK531" s="347" t="str">
        <f t="shared" si="222"/>
        <v>No</v>
      </c>
      <c r="BL531" s="347" t="str">
        <f t="shared" si="223"/>
        <v>No</v>
      </c>
      <c r="BM531" s="347" t="str">
        <f t="shared" si="224"/>
        <v>No</v>
      </c>
      <c r="BN531" s="347" t="str">
        <f t="shared" si="225"/>
        <v>No</v>
      </c>
      <c r="BO531" s="347" t="str">
        <f t="shared" si="226"/>
        <v>No</v>
      </c>
      <c r="BP531" s="347" t="str">
        <f t="shared" si="227"/>
        <v>No</v>
      </c>
      <c r="BQ531" s="347" t="str">
        <f t="shared" si="236"/>
        <v>No</v>
      </c>
      <c r="BR531" s="347" t="str">
        <f t="shared" si="228"/>
        <v>No</v>
      </c>
      <c r="BS531" s="347" t="str">
        <f t="shared" si="237"/>
        <v>No</v>
      </c>
      <c r="BT531" s="347" t="str">
        <f t="shared" si="238"/>
        <v>No</v>
      </c>
      <c r="BU531" s="347" t="str">
        <f t="shared" si="229"/>
        <v>Yes</v>
      </c>
      <c r="BV531" s="347" t="str">
        <f t="shared" si="230"/>
        <v>6th-12th</v>
      </c>
      <c r="BW531" s="347" t="str">
        <f t="shared" si="239"/>
        <v>No</v>
      </c>
      <c r="BX531" s="347" t="str">
        <f t="shared" si="240"/>
        <v>No</v>
      </c>
      <c r="BY531" s="347" t="str">
        <f t="shared" si="241"/>
        <v>No</v>
      </c>
      <c r="BZ531" s="347" t="str">
        <f t="shared" si="242"/>
        <v>No</v>
      </c>
    </row>
    <row r="532" spans="1:78" x14ac:dyDescent="0.3">
      <c r="A532" s="26"/>
      <c r="B532" s="26"/>
      <c r="C532" s="355"/>
      <c r="D532" s="322"/>
      <c r="E532" s="322"/>
      <c r="F532" s="26"/>
      <c r="G532" s="26"/>
      <c r="H532" s="26"/>
      <c r="I532" s="26"/>
      <c r="J532" s="26"/>
      <c r="K532" s="26"/>
      <c r="L532" s="26"/>
      <c r="M532" s="26"/>
      <c r="N532" s="25"/>
      <c r="O532" s="141"/>
      <c r="P532" s="26"/>
      <c r="Q532" s="141"/>
      <c r="R532" s="26"/>
      <c r="S532" s="345">
        <f t="shared" si="216"/>
        <v>0</v>
      </c>
      <c r="T532" s="26"/>
      <c r="U532" s="26"/>
      <c r="V532" s="26"/>
      <c r="W532" s="26"/>
      <c r="X532" s="26"/>
      <c r="Y532" s="26"/>
      <c r="Z532" s="26"/>
      <c r="AA532" s="26"/>
      <c r="AB532" s="27"/>
      <c r="AC532" s="27"/>
      <c r="AD532" s="346" t="str">
        <f t="shared" si="231"/>
        <v>Insufficient Data</v>
      </c>
      <c r="AE532" s="125" t="str">
        <f t="shared" si="232"/>
        <v>Insufficient Data</v>
      </c>
      <c r="AF532" s="125" t="str">
        <f t="shared" si="233"/>
        <v>Insufficient Data</v>
      </c>
      <c r="AG532" s="31"/>
      <c r="AH532" s="31"/>
      <c r="AI532" s="125" t="str">
        <f t="shared" si="217"/>
        <v>Insufficient Data</v>
      </c>
      <c r="AJ532" s="125" t="str">
        <f t="shared" si="234"/>
        <v>Insufficient Data</v>
      </c>
      <c r="AK532" s="225" t="str">
        <f t="shared" si="218"/>
        <v>Yes</v>
      </c>
      <c r="AL532" s="29"/>
      <c r="AM532" s="29"/>
      <c r="AN532" s="125" t="str">
        <f t="shared" si="219"/>
        <v>Insufficient Data</v>
      </c>
      <c r="AO532" s="125" t="str">
        <f t="shared" si="220"/>
        <v>Insufficient Data</v>
      </c>
      <c r="AP532" s="225" t="str">
        <f t="shared" si="221"/>
        <v>Insufficient Data</v>
      </c>
      <c r="AQ532" s="322"/>
      <c r="AR532" s="322"/>
      <c r="AS532" s="28"/>
      <c r="AT532" s="26"/>
      <c r="AU532" s="26"/>
      <c r="AV532" s="26"/>
      <c r="AW532" s="26"/>
      <c r="AX532" s="26"/>
      <c r="AY532" s="26"/>
      <c r="AZ532" s="26"/>
      <c r="BA532" s="26"/>
      <c r="BB532" s="26"/>
      <c r="BC532" s="26"/>
      <c r="BD532" s="149"/>
      <c r="BE532" s="26"/>
      <c r="BF532" s="29"/>
      <c r="BG532" s="29"/>
      <c r="BH532" s="29"/>
      <c r="BI532" s="26"/>
      <c r="BJ532" s="347" t="str">
        <f t="shared" si="235"/>
        <v>No</v>
      </c>
      <c r="BK532" s="347" t="str">
        <f t="shared" si="222"/>
        <v>No</v>
      </c>
      <c r="BL532" s="347" t="str">
        <f t="shared" si="223"/>
        <v>No</v>
      </c>
      <c r="BM532" s="347" t="str">
        <f t="shared" si="224"/>
        <v>No</v>
      </c>
      <c r="BN532" s="347" t="str">
        <f t="shared" si="225"/>
        <v>No</v>
      </c>
      <c r="BO532" s="347" t="str">
        <f t="shared" si="226"/>
        <v>No</v>
      </c>
      <c r="BP532" s="347" t="str">
        <f t="shared" si="227"/>
        <v>No</v>
      </c>
      <c r="BQ532" s="347" t="str">
        <f t="shared" si="236"/>
        <v>No</v>
      </c>
      <c r="BR532" s="347" t="str">
        <f t="shared" si="228"/>
        <v>No</v>
      </c>
      <c r="BS532" s="347" t="str">
        <f t="shared" si="237"/>
        <v>No</v>
      </c>
      <c r="BT532" s="347" t="str">
        <f t="shared" si="238"/>
        <v>No</v>
      </c>
      <c r="BU532" s="347" t="str">
        <f t="shared" si="229"/>
        <v>Yes</v>
      </c>
      <c r="BV532" s="347" t="str">
        <f t="shared" si="230"/>
        <v>6th-12th</v>
      </c>
      <c r="BW532" s="347" t="str">
        <f t="shared" si="239"/>
        <v>No</v>
      </c>
      <c r="BX532" s="347" t="str">
        <f t="shared" si="240"/>
        <v>No</v>
      </c>
      <c r="BY532" s="347" t="str">
        <f t="shared" si="241"/>
        <v>No</v>
      </c>
      <c r="BZ532" s="347" t="str">
        <f t="shared" si="242"/>
        <v>No</v>
      </c>
    </row>
    <row r="533" spans="1:78" x14ac:dyDescent="0.3">
      <c r="A533" s="26"/>
      <c r="B533" s="26"/>
      <c r="C533" s="355"/>
      <c r="D533" s="322"/>
      <c r="E533" s="322"/>
      <c r="F533" s="26"/>
      <c r="G533" s="26"/>
      <c r="H533" s="26"/>
      <c r="I533" s="26"/>
      <c r="J533" s="26"/>
      <c r="K533" s="26"/>
      <c r="L533" s="26"/>
      <c r="M533" s="26"/>
      <c r="N533" s="25"/>
      <c r="O533" s="141"/>
      <c r="P533" s="26"/>
      <c r="Q533" s="141"/>
      <c r="R533" s="26"/>
      <c r="S533" s="345">
        <f t="shared" si="216"/>
        <v>0</v>
      </c>
      <c r="T533" s="26"/>
      <c r="U533" s="26"/>
      <c r="V533" s="26"/>
      <c r="W533" s="26"/>
      <c r="X533" s="26"/>
      <c r="Y533" s="26"/>
      <c r="Z533" s="26"/>
      <c r="AA533" s="26"/>
      <c r="AB533" s="27"/>
      <c r="AC533" s="27"/>
      <c r="AD533" s="346" t="str">
        <f t="shared" si="231"/>
        <v>Insufficient Data</v>
      </c>
      <c r="AE533" s="125" t="str">
        <f t="shared" si="232"/>
        <v>Insufficient Data</v>
      </c>
      <c r="AF533" s="125" t="str">
        <f t="shared" si="233"/>
        <v>Insufficient Data</v>
      </c>
      <c r="AG533" s="31"/>
      <c r="AH533" s="31"/>
      <c r="AI533" s="125" t="str">
        <f t="shared" si="217"/>
        <v>Insufficient Data</v>
      </c>
      <c r="AJ533" s="125" t="str">
        <f t="shared" si="234"/>
        <v>Insufficient Data</v>
      </c>
      <c r="AK533" s="225" t="str">
        <f t="shared" si="218"/>
        <v>Yes</v>
      </c>
      <c r="AL533" s="29"/>
      <c r="AM533" s="29"/>
      <c r="AN533" s="125" t="str">
        <f t="shared" si="219"/>
        <v>Insufficient Data</v>
      </c>
      <c r="AO533" s="125" t="str">
        <f t="shared" si="220"/>
        <v>Insufficient Data</v>
      </c>
      <c r="AP533" s="225" t="str">
        <f t="shared" si="221"/>
        <v>Insufficient Data</v>
      </c>
      <c r="AQ533" s="322"/>
      <c r="AR533" s="322"/>
      <c r="AS533" s="28"/>
      <c r="AT533" s="26"/>
      <c r="AU533" s="26"/>
      <c r="AV533" s="26"/>
      <c r="AW533" s="26"/>
      <c r="AX533" s="26"/>
      <c r="AY533" s="26"/>
      <c r="AZ533" s="26"/>
      <c r="BA533" s="26"/>
      <c r="BB533" s="26"/>
      <c r="BC533" s="26"/>
      <c r="BD533" s="149"/>
      <c r="BE533" s="26"/>
      <c r="BF533" s="29"/>
      <c r="BG533" s="29"/>
      <c r="BH533" s="29"/>
      <c r="BI533" s="26"/>
      <c r="BJ533" s="347" t="str">
        <f t="shared" si="235"/>
        <v>No</v>
      </c>
      <c r="BK533" s="347" t="str">
        <f t="shared" si="222"/>
        <v>No</v>
      </c>
      <c r="BL533" s="347" t="str">
        <f t="shared" si="223"/>
        <v>No</v>
      </c>
      <c r="BM533" s="347" t="str">
        <f t="shared" si="224"/>
        <v>No</v>
      </c>
      <c r="BN533" s="347" t="str">
        <f t="shared" si="225"/>
        <v>No</v>
      </c>
      <c r="BO533" s="347" t="str">
        <f t="shared" si="226"/>
        <v>No</v>
      </c>
      <c r="BP533" s="347" t="str">
        <f t="shared" si="227"/>
        <v>No</v>
      </c>
      <c r="BQ533" s="347" t="str">
        <f t="shared" si="236"/>
        <v>No</v>
      </c>
      <c r="BR533" s="347" t="str">
        <f t="shared" si="228"/>
        <v>No</v>
      </c>
      <c r="BS533" s="347" t="str">
        <f t="shared" si="237"/>
        <v>No</v>
      </c>
      <c r="BT533" s="347" t="str">
        <f t="shared" si="238"/>
        <v>No</v>
      </c>
      <c r="BU533" s="347" t="str">
        <f t="shared" si="229"/>
        <v>Yes</v>
      </c>
      <c r="BV533" s="347" t="str">
        <f t="shared" si="230"/>
        <v>6th-12th</v>
      </c>
      <c r="BW533" s="347" t="str">
        <f t="shared" si="239"/>
        <v>No</v>
      </c>
      <c r="BX533" s="347" t="str">
        <f t="shared" si="240"/>
        <v>No</v>
      </c>
      <c r="BY533" s="347" t="str">
        <f t="shared" si="241"/>
        <v>No</v>
      </c>
      <c r="BZ533" s="347" t="str">
        <f t="shared" si="242"/>
        <v>No</v>
      </c>
    </row>
    <row r="534" spans="1:78" x14ac:dyDescent="0.3">
      <c r="A534" s="26"/>
      <c r="B534" s="26"/>
      <c r="C534" s="355"/>
      <c r="D534" s="322"/>
      <c r="E534" s="322"/>
      <c r="F534" s="26"/>
      <c r="G534" s="26"/>
      <c r="H534" s="26"/>
      <c r="I534" s="26"/>
      <c r="J534" s="26"/>
      <c r="K534" s="26"/>
      <c r="L534" s="26"/>
      <c r="M534" s="26"/>
      <c r="N534" s="25"/>
      <c r="O534" s="141"/>
      <c r="P534" s="26"/>
      <c r="Q534" s="141"/>
      <c r="R534" s="26"/>
      <c r="S534" s="345">
        <f t="shared" si="216"/>
        <v>0</v>
      </c>
      <c r="T534" s="26"/>
      <c r="U534" s="26"/>
      <c r="V534" s="26"/>
      <c r="W534" s="26"/>
      <c r="X534" s="26"/>
      <c r="Y534" s="26"/>
      <c r="Z534" s="26"/>
      <c r="AA534" s="26"/>
      <c r="AB534" s="27"/>
      <c r="AC534" s="27"/>
      <c r="AD534" s="346" t="str">
        <f t="shared" si="231"/>
        <v>Insufficient Data</v>
      </c>
      <c r="AE534" s="125" t="str">
        <f t="shared" si="232"/>
        <v>Insufficient Data</v>
      </c>
      <c r="AF534" s="125" t="str">
        <f t="shared" si="233"/>
        <v>Insufficient Data</v>
      </c>
      <c r="AG534" s="31"/>
      <c r="AH534" s="31"/>
      <c r="AI534" s="125" t="str">
        <f t="shared" si="217"/>
        <v>Insufficient Data</v>
      </c>
      <c r="AJ534" s="125" t="str">
        <f t="shared" si="234"/>
        <v>Insufficient Data</v>
      </c>
      <c r="AK534" s="225" t="str">
        <f t="shared" si="218"/>
        <v>Yes</v>
      </c>
      <c r="AL534" s="29"/>
      <c r="AM534" s="29"/>
      <c r="AN534" s="125" t="str">
        <f t="shared" si="219"/>
        <v>Insufficient Data</v>
      </c>
      <c r="AO534" s="125" t="str">
        <f t="shared" si="220"/>
        <v>Insufficient Data</v>
      </c>
      <c r="AP534" s="225" t="str">
        <f t="shared" si="221"/>
        <v>Insufficient Data</v>
      </c>
      <c r="AQ534" s="322"/>
      <c r="AR534" s="322"/>
      <c r="AS534" s="28"/>
      <c r="AT534" s="26"/>
      <c r="AU534" s="26"/>
      <c r="AV534" s="26"/>
      <c r="AW534" s="26"/>
      <c r="AX534" s="26"/>
      <c r="AY534" s="26"/>
      <c r="AZ534" s="26"/>
      <c r="BA534" s="26"/>
      <c r="BB534" s="26"/>
      <c r="BC534" s="26"/>
      <c r="BD534" s="149"/>
      <c r="BE534" s="26"/>
      <c r="BF534" s="29"/>
      <c r="BG534" s="29"/>
      <c r="BH534" s="29"/>
      <c r="BI534" s="26"/>
      <c r="BJ534" s="347" t="str">
        <f t="shared" si="235"/>
        <v>No</v>
      </c>
      <c r="BK534" s="347" t="str">
        <f t="shared" si="222"/>
        <v>No</v>
      </c>
      <c r="BL534" s="347" t="str">
        <f t="shared" si="223"/>
        <v>No</v>
      </c>
      <c r="BM534" s="347" t="str">
        <f t="shared" si="224"/>
        <v>No</v>
      </c>
      <c r="BN534" s="347" t="str">
        <f t="shared" si="225"/>
        <v>No</v>
      </c>
      <c r="BO534" s="347" t="str">
        <f t="shared" si="226"/>
        <v>No</v>
      </c>
      <c r="BP534" s="347" t="str">
        <f t="shared" si="227"/>
        <v>No</v>
      </c>
      <c r="BQ534" s="347" t="str">
        <f t="shared" si="236"/>
        <v>No</v>
      </c>
      <c r="BR534" s="347" t="str">
        <f t="shared" si="228"/>
        <v>No</v>
      </c>
      <c r="BS534" s="347" t="str">
        <f t="shared" si="237"/>
        <v>No</v>
      </c>
      <c r="BT534" s="347" t="str">
        <f t="shared" si="238"/>
        <v>No</v>
      </c>
      <c r="BU534" s="347" t="str">
        <f t="shared" si="229"/>
        <v>Yes</v>
      </c>
      <c r="BV534" s="347" t="str">
        <f t="shared" si="230"/>
        <v>6th-12th</v>
      </c>
      <c r="BW534" s="347" t="str">
        <f t="shared" si="239"/>
        <v>No</v>
      </c>
      <c r="BX534" s="347" t="str">
        <f t="shared" si="240"/>
        <v>No</v>
      </c>
      <c r="BY534" s="347" t="str">
        <f t="shared" si="241"/>
        <v>No</v>
      </c>
      <c r="BZ534" s="347" t="str">
        <f t="shared" si="242"/>
        <v>No</v>
      </c>
    </row>
    <row r="535" spans="1:78" x14ac:dyDescent="0.3">
      <c r="A535" s="26"/>
      <c r="B535" s="26"/>
      <c r="C535" s="355"/>
      <c r="D535" s="322"/>
      <c r="E535" s="322"/>
      <c r="F535" s="26"/>
      <c r="G535" s="26"/>
      <c r="H535" s="26"/>
      <c r="I535" s="26"/>
      <c r="J535" s="26"/>
      <c r="K535" s="26"/>
      <c r="L535" s="26"/>
      <c r="M535" s="26"/>
      <c r="N535" s="25"/>
      <c r="O535" s="141"/>
      <c r="P535" s="26"/>
      <c r="Q535" s="141"/>
      <c r="R535" s="26"/>
      <c r="S535" s="345">
        <f t="shared" si="216"/>
        <v>0</v>
      </c>
      <c r="T535" s="26"/>
      <c r="U535" s="26"/>
      <c r="V535" s="26"/>
      <c r="W535" s="26"/>
      <c r="X535" s="26"/>
      <c r="Y535" s="26"/>
      <c r="Z535" s="26"/>
      <c r="AA535" s="26"/>
      <c r="AB535" s="27"/>
      <c r="AC535" s="27"/>
      <c r="AD535" s="346" t="str">
        <f t="shared" si="231"/>
        <v>Insufficient Data</v>
      </c>
      <c r="AE535" s="125" t="str">
        <f t="shared" si="232"/>
        <v>Insufficient Data</v>
      </c>
      <c r="AF535" s="125" t="str">
        <f t="shared" si="233"/>
        <v>Insufficient Data</v>
      </c>
      <c r="AG535" s="31"/>
      <c r="AH535" s="31"/>
      <c r="AI535" s="125" t="str">
        <f t="shared" si="217"/>
        <v>Insufficient Data</v>
      </c>
      <c r="AJ535" s="125" t="str">
        <f t="shared" si="234"/>
        <v>Insufficient Data</v>
      </c>
      <c r="AK535" s="225" t="str">
        <f t="shared" si="218"/>
        <v>Yes</v>
      </c>
      <c r="AL535" s="29"/>
      <c r="AM535" s="29"/>
      <c r="AN535" s="125" t="str">
        <f t="shared" si="219"/>
        <v>Insufficient Data</v>
      </c>
      <c r="AO535" s="125" t="str">
        <f t="shared" si="220"/>
        <v>Insufficient Data</v>
      </c>
      <c r="AP535" s="225" t="str">
        <f t="shared" si="221"/>
        <v>Insufficient Data</v>
      </c>
      <c r="AQ535" s="322"/>
      <c r="AR535" s="322"/>
      <c r="AS535" s="28"/>
      <c r="AT535" s="26"/>
      <c r="AU535" s="26"/>
      <c r="AV535" s="26"/>
      <c r="AW535" s="26"/>
      <c r="AX535" s="26"/>
      <c r="AY535" s="26"/>
      <c r="AZ535" s="26"/>
      <c r="BA535" s="26"/>
      <c r="BB535" s="26"/>
      <c r="BC535" s="26"/>
      <c r="BD535" s="149"/>
      <c r="BE535" s="26"/>
      <c r="BF535" s="29"/>
      <c r="BG535" s="29"/>
      <c r="BH535" s="29"/>
      <c r="BI535" s="26"/>
      <c r="BJ535" s="347" t="str">
        <f t="shared" si="235"/>
        <v>No</v>
      </c>
      <c r="BK535" s="347" t="str">
        <f t="shared" si="222"/>
        <v>No</v>
      </c>
      <c r="BL535" s="347" t="str">
        <f t="shared" si="223"/>
        <v>No</v>
      </c>
      <c r="BM535" s="347" t="str">
        <f t="shared" si="224"/>
        <v>No</v>
      </c>
      <c r="BN535" s="347" t="str">
        <f t="shared" si="225"/>
        <v>No</v>
      </c>
      <c r="BO535" s="347" t="str">
        <f t="shared" si="226"/>
        <v>No</v>
      </c>
      <c r="BP535" s="347" t="str">
        <f t="shared" si="227"/>
        <v>No</v>
      </c>
      <c r="BQ535" s="347" t="str">
        <f t="shared" si="236"/>
        <v>No</v>
      </c>
      <c r="BR535" s="347" t="str">
        <f t="shared" si="228"/>
        <v>No</v>
      </c>
      <c r="BS535" s="347" t="str">
        <f t="shared" si="237"/>
        <v>No</v>
      </c>
      <c r="BT535" s="347" t="str">
        <f t="shared" si="238"/>
        <v>No</v>
      </c>
      <c r="BU535" s="347" t="str">
        <f t="shared" si="229"/>
        <v>Yes</v>
      </c>
      <c r="BV535" s="347" t="str">
        <f t="shared" si="230"/>
        <v>6th-12th</v>
      </c>
      <c r="BW535" s="347" t="str">
        <f t="shared" si="239"/>
        <v>No</v>
      </c>
      <c r="BX535" s="347" t="str">
        <f t="shared" si="240"/>
        <v>No</v>
      </c>
      <c r="BY535" s="347" t="str">
        <f t="shared" si="241"/>
        <v>No</v>
      </c>
      <c r="BZ535" s="347" t="str">
        <f t="shared" si="242"/>
        <v>No</v>
      </c>
    </row>
    <row r="536" spans="1:78" x14ac:dyDescent="0.3">
      <c r="A536" s="26"/>
      <c r="B536" s="26"/>
      <c r="C536" s="355"/>
      <c r="D536" s="322"/>
      <c r="E536" s="322"/>
      <c r="F536" s="26"/>
      <c r="G536" s="26"/>
      <c r="H536" s="26"/>
      <c r="I536" s="26"/>
      <c r="J536" s="26"/>
      <c r="K536" s="26"/>
      <c r="L536" s="26"/>
      <c r="M536" s="26"/>
      <c r="N536" s="25"/>
      <c r="O536" s="141"/>
      <c r="P536" s="26"/>
      <c r="Q536" s="141"/>
      <c r="R536" s="26"/>
      <c r="S536" s="345">
        <f t="shared" si="216"/>
        <v>0</v>
      </c>
      <c r="T536" s="26"/>
      <c r="U536" s="26"/>
      <c r="V536" s="26"/>
      <c r="W536" s="26"/>
      <c r="X536" s="26"/>
      <c r="Y536" s="26"/>
      <c r="Z536" s="26"/>
      <c r="AA536" s="26"/>
      <c r="AB536" s="27"/>
      <c r="AC536" s="27"/>
      <c r="AD536" s="346" t="str">
        <f t="shared" si="231"/>
        <v>Insufficient Data</v>
      </c>
      <c r="AE536" s="125" t="str">
        <f t="shared" si="232"/>
        <v>Insufficient Data</v>
      </c>
      <c r="AF536" s="125" t="str">
        <f t="shared" si="233"/>
        <v>Insufficient Data</v>
      </c>
      <c r="AG536" s="31"/>
      <c r="AH536" s="31"/>
      <c r="AI536" s="125" t="str">
        <f t="shared" si="217"/>
        <v>Insufficient Data</v>
      </c>
      <c r="AJ536" s="125" t="str">
        <f t="shared" si="234"/>
        <v>Insufficient Data</v>
      </c>
      <c r="AK536" s="225" t="str">
        <f t="shared" si="218"/>
        <v>Yes</v>
      </c>
      <c r="AL536" s="29"/>
      <c r="AM536" s="29"/>
      <c r="AN536" s="125" t="str">
        <f t="shared" si="219"/>
        <v>Insufficient Data</v>
      </c>
      <c r="AO536" s="125" t="str">
        <f t="shared" si="220"/>
        <v>Insufficient Data</v>
      </c>
      <c r="AP536" s="225" t="str">
        <f t="shared" si="221"/>
        <v>Insufficient Data</v>
      </c>
      <c r="AQ536" s="322"/>
      <c r="AR536" s="322"/>
      <c r="AS536" s="28"/>
      <c r="AT536" s="26"/>
      <c r="AU536" s="26"/>
      <c r="AV536" s="26"/>
      <c r="AW536" s="26"/>
      <c r="AX536" s="26"/>
      <c r="AY536" s="26"/>
      <c r="AZ536" s="26"/>
      <c r="BA536" s="26"/>
      <c r="BB536" s="26"/>
      <c r="BC536" s="26"/>
      <c r="BD536" s="149"/>
      <c r="BE536" s="26"/>
      <c r="BF536" s="29"/>
      <c r="BG536" s="29"/>
      <c r="BH536" s="29"/>
      <c r="BI536" s="26"/>
      <c r="BJ536" s="347" t="str">
        <f t="shared" si="235"/>
        <v>No</v>
      </c>
      <c r="BK536" s="347" t="str">
        <f t="shared" si="222"/>
        <v>No</v>
      </c>
      <c r="BL536" s="347" t="str">
        <f t="shared" si="223"/>
        <v>No</v>
      </c>
      <c r="BM536" s="347" t="str">
        <f t="shared" si="224"/>
        <v>No</v>
      </c>
      <c r="BN536" s="347" t="str">
        <f t="shared" si="225"/>
        <v>No</v>
      </c>
      <c r="BO536" s="347" t="str">
        <f t="shared" si="226"/>
        <v>No</v>
      </c>
      <c r="BP536" s="347" t="str">
        <f t="shared" si="227"/>
        <v>No</v>
      </c>
      <c r="BQ536" s="347" t="str">
        <f t="shared" si="236"/>
        <v>No</v>
      </c>
      <c r="BR536" s="347" t="str">
        <f t="shared" si="228"/>
        <v>No</v>
      </c>
      <c r="BS536" s="347" t="str">
        <f t="shared" si="237"/>
        <v>No</v>
      </c>
      <c r="BT536" s="347" t="str">
        <f t="shared" si="238"/>
        <v>No</v>
      </c>
      <c r="BU536" s="347" t="str">
        <f t="shared" si="229"/>
        <v>Yes</v>
      </c>
      <c r="BV536" s="347" t="str">
        <f t="shared" si="230"/>
        <v>6th-12th</v>
      </c>
      <c r="BW536" s="347" t="str">
        <f t="shared" si="239"/>
        <v>No</v>
      </c>
      <c r="BX536" s="347" t="str">
        <f t="shared" si="240"/>
        <v>No</v>
      </c>
      <c r="BY536" s="347" t="str">
        <f t="shared" si="241"/>
        <v>No</v>
      </c>
      <c r="BZ536" s="347" t="str">
        <f t="shared" si="242"/>
        <v>No</v>
      </c>
    </row>
    <row r="537" spans="1:78" x14ac:dyDescent="0.3">
      <c r="A537" s="26"/>
      <c r="B537" s="26"/>
      <c r="C537" s="355"/>
      <c r="D537" s="322"/>
      <c r="E537" s="322"/>
      <c r="F537" s="26"/>
      <c r="G537" s="26"/>
      <c r="H537" s="26"/>
      <c r="I537" s="26"/>
      <c r="J537" s="26"/>
      <c r="K537" s="26"/>
      <c r="L537" s="26"/>
      <c r="M537" s="26"/>
      <c r="N537" s="25"/>
      <c r="O537" s="141"/>
      <c r="P537" s="26"/>
      <c r="Q537" s="141"/>
      <c r="R537" s="26"/>
      <c r="S537" s="345">
        <f t="shared" si="216"/>
        <v>0</v>
      </c>
      <c r="T537" s="26"/>
      <c r="U537" s="26"/>
      <c r="V537" s="26"/>
      <c r="W537" s="26"/>
      <c r="X537" s="26"/>
      <c r="Y537" s="26"/>
      <c r="Z537" s="26"/>
      <c r="AA537" s="26"/>
      <c r="AB537" s="27"/>
      <c r="AC537" s="27"/>
      <c r="AD537" s="346" t="str">
        <f t="shared" si="231"/>
        <v>Insufficient Data</v>
      </c>
      <c r="AE537" s="125" t="str">
        <f t="shared" si="232"/>
        <v>Insufficient Data</v>
      </c>
      <c r="AF537" s="125" t="str">
        <f t="shared" si="233"/>
        <v>Insufficient Data</v>
      </c>
      <c r="AG537" s="31"/>
      <c r="AH537" s="31"/>
      <c r="AI537" s="125" t="str">
        <f t="shared" si="217"/>
        <v>Insufficient Data</v>
      </c>
      <c r="AJ537" s="125" t="str">
        <f t="shared" si="234"/>
        <v>Insufficient Data</v>
      </c>
      <c r="AK537" s="225" t="str">
        <f t="shared" si="218"/>
        <v>Yes</v>
      </c>
      <c r="AL537" s="29"/>
      <c r="AM537" s="29"/>
      <c r="AN537" s="125" t="str">
        <f t="shared" si="219"/>
        <v>Insufficient Data</v>
      </c>
      <c r="AO537" s="125" t="str">
        <f t="shared" si="220"/>
        <v>Insufficient Data</v>
      </c>
      <c r="AP537" s="225" t="str">
        <f t="shared" si="221"/>
        <v>Insufficient Data</v>
      </c>
      <c r="AQ537" s="322"/>
      <c r="AR537" s="322"/>
      <c r="AS537" s="28"/>
      <c r="AT537" s="26"/>
      <c r="AU537" s="26"/>
      <c r="AV537" s="26"/>
      <c r="AW537" s="26"/>
      <c r="AX537" s="26"/>
      <c r="AY537" s="26"/>
      <c r="AZ537" s="26"/>
      <c r="BA537" s="26"/>
      <c r="BB537" s="26"/>
      <c r="BC537" s="26"/>
      <c r="BD537" s="149"/>
      <c r="BE537" s="26"/>
      <c r="BF537" s="29"/>
      <c r="BG537" s="29"/>
      <c r="BH537" s="29"/>
      <c r="BI537" s="26"/>
      <c r="BJ537" s="347" t="str">
        <f t="shared" si="235"/>
        <v>No</v>
      </c>
      <c r="BK537" s="347" t="str">
        <f t="shared" si="222"/>
        <v>No</v>
      </c>
      <c r="BL537" s="347" t="str">
        <f t="shared" si="223"/>
        <v>No</v>
      </c>
      <c r="BM537" s="347" t="str">
        <f t="shared" si="224"/>
        <v>No</v>
      </c>
      <c r="BN537" s="347" t="str">
        <f t="shared" si="225"/>
        <v>No</v>
      </c>
      <c r="BO537" s="347" t="str">
        <f t="shared" si="226"/>
        <v>No</v>
      </c>
      <c r="BP537" s="347" t="str">
        <f t="shared" si="227"/>
        <v>No</v>
      </c>
      <c r="BQ537" s="347" t="str">
        <f t="shared" si="236"/>
        <v>No</v>
      </c>
      <c r="BR537" s="347" t="str">
        <f t="shared" si="228"/>
        <v>No</v>
      </c>
      <c r="BS537" s="347" t="str">
        <f t="shared" si="237"/>
        <v>No</v>
      </c>
      <c r="BT537" s="347" t="str">
        <f t="shared" si="238"/>
        <v>No</v>
      </c>
      <c r="BU537" s="347" t="str">
        <f t="shared" si="229"/>
        <v>Yes</v>
      </c>
      <c r="BV537" s="347" t="str">
        <f t="shared" si="230"/>
        <v>6th-12th</v>
      </c>
      <c r="BW537" s="347" t="str">
        <f t="shared" si="239"/>
        <v>No</v>
      </c>
      <c r="BX537" s="347" t="str">
        <f t="shared" si="240"/>
        <v>No</v>
      </c>
      <c r="BY537" s="347" t="str">
        <f t="shared" si="241"/>
        <v>No</v>
      </c>
      <c r="BZ537" s="347" t="str">
        <f t="shared" si="242"/>
        <v>No</v>
      </c>
    </row>
    <row r="538" spans="1:78" x14ac:dyDescent="0.3">
      <c r="A538" s="26"/>
      <c r="B538" s="26"/>
      <c r="C538" s="355"/>
      <c r="D538" s="322"/>
      <c r="E538" s="322"/>
      <c r="F538" s="26"/>
      <c r="G538" s="26"/>
      <c r="H538" s="26"/>
      <c r="I538" s="26"/>
      <c r="J538" s="26"/>
      <c r="K538" s="26"/>
      <c r="L538" s="26"/>
      <c r="M538" s="26"/>
      <c r="N538" s="25"/>
      <c r="O538" s="141"/>
      <c r="P538" s="26"/>
      <c r="Q538" s="141"/>
      <c r="R538" s="26"/>
      <c r="S538" s="345">
        <f t="shared" si="216"/>
        <v>0</v>
      </c>
      <c r="T538" s="26"/>
      <c r="U538" s="26"/>
      <c r="V538" s="26"/>
      <c r="W538" s="26"/>
      <c r="X538" s="26"/>
      <c r="Y538" s="26"/>
      <c r="Z538" s="26"/>
      <c r="AA538" s="26"/>
      <c r="AB538" s="27"/>
      <c r="AC538" s="27"/>
      <c r="AD538" s="346" t="str">
        <f t="shared" si="231"/>
        <v>Insufficient Data</v>
      </c>
      <c r="AE538" s="125" t="str">
        <f t="shared" si="232"/>
        <v>Insufficient Data</v>
      </c>
      <c r="AF538" s="125" t="str">
        <f t="shared" si="233"/>
        <v>Insufficient Data</v>
      </c>
      <c r="AG538" s="31"/>
      <c r="AH538" s="31"/>
      <c r="AI538" s="125" t="str">
        <f t="shared" si="217"/>
        <v>Insufficient Data</v>
      </c>
      <c r="AJ538" s="125" t="str">
        <f t="shared" si="234"/>
        <v>Insufficient Data</v>
      </c>
      <c r="AK538" s="225" t="str">
        <f t="shared" si="218"/>
        <v>Yes</v>
      </c>
      <c r="AL538" s="29"/>
      <c r="AM538" s="29"/>
      <c r="AN538" s="125" t="str">
        <f t="shared" si="219"/>
        <v>Insufficient Data</v>
      </c>
      <c r="AO538" s="125" t="str">
        <f t="shared" si="220"/>
        <v>Insufficient Data</v>
      </c>
      <c r="AP538" s="225" t="str">
        <f t="shared" si="221"/>
        <v>Insufficient Data</v>
      </c>
      <c r="AQ538" s="322"/>
      <c r="AR538" s="322"/>
      <c r="AS538" s="28"/>
      <c r="AT538" s="26"/>
      <c r="AU538" s="26"/>
      <c r="AV538" s="26"/>
      <c r="AW538" s="26"/>
      <c r="AX538" s="26"/>
      <c r="AY538" s="26"/>
      <c r="AZ538" s="26"/>
      <c r="BA538" s="26"/>
      <c r="BB538" s="26"/>
      <c r="BC538" s="26"/>
      <c r="BD538" s="149"/>
      <c r="BE538" s="26"/>
      <c r="BF538" s="29"/>
      <c r="BG538" s="29"/>
      <c r="BH538" s="29"/>
      <c r="BI538" s="26"/>
      <c r="BJ538" s="347" t="str">
        <f t="shared" si="235"/>
        <v>No</v>
      </c>
      <c r="BK538" s="347" t="str">
        <f t="shared" si="222"/>
        <v>No</v>
      </c>
      <c r="BL538" s="347" t="str">
        <f t="shared" si="223"/>
        <v>No</v>
      </c>
      <c r="BM538" s="347" t="str">
        <f t="shared" si="224"/>
        <v>No</v>
      </c>
      <c r="BN538" s="347" t="str">
        <f t="shared" si="225"/>
        <v>No</v>
      </c>
      <c r="BO538" s="347" t="str">
        <f t="shared" si="226"/>
        <v>No</v>
      </c>
      <c r="BP538" s="347" t="str">
        <f t="shared" si="227"/>
        <v>No</v>
      </c>
      <c r="BQ538" s="347" t="str">
        <f t="shared" si="236"/>
        <v>No</v>
      </c>
      <c r="BR538" s="347" t="str">
        <f t="shared" si="228"/>
        <v>No</v>
      </c>
      <c r="BS538" s="347" t="str">
        <f t="shared" si="237"/>
        <v>No</v>
      </c>
      <c r="BT538" s="347" t="str">
        <f t="shared" si="238"/>
        <v>No</v>
      </c>
      <c r="BU538" s="347" t="str">
        <f t="shared" si="229"/>
        <v>Yes</v>
      </c>
      <c r="BV538" s="347" t="str">
        <f t="shared" si="230"/>
        <v>6th-12th</v>
      </c>
      <c r="BW538" s="347" t="str">
        <f t="shared" si="239"/>
        <v>No</v>
      </c>
      <c r="BX538" s="347" t="str">
        <f t="shared" si="240"/>
        <v>No</v>
      </c>
      <c r="BY538" s="347" t="str">
        <f t="shared" si="241"/>
        <v>No</v>
      </c>
      <c r="BZ538" s="347" t="str">
        <f t="shared" si="242"/>
        <v>No</v>
      </c>
    </row>
    <row r="539" spans="1:78" x14ac:dyDescent="0.3">
      <c r="A539" s="26"/>
      <c r="B539" s="26"/>
      <c r="C539" s="355"/>
      <c r="D539" s="322"/>
      <c r="E539" s="322"/>
      <c r="F539" s="26"/>
      <c r="G539" s="26"/>
      <c r="H539" s="26"/>
      <c r="I539" s="26"/>
      <c r="J539" s="26"/>
      <c r="K539" s="26"/>
      <c r="L539" s="26"/>
      <c r="M539" s="26"/>
      <c r="N539" s="25"/>
      <c r="O539" s="141"/>
      <c r="P539" s="26"/>
      <c r="Q539" s="141"/>
      <c r="R539" s="26"/>
      <c r="S539" s="345">
        <f t="shared" si="216"/>
        <v>0</v>
      </c>
      <c r="T539" s="26"/>
      <c r="U539" s="26"/>
      <c r="V539" s="26"/>
      <c r="W539" s="26"/>
      <c r="X539" s="26"/>
      <c r="Y539" s="26"/>
      <c r="Z539" s="26"/>
      <c r="AA539" s="26"/>
      <c r="AB539" s="27"/>
      <c r="AC539" s="27"/>
      <c r="AD539" s="346" t="str">
        <f t="shared" si="231"/>
        <v>Insufficient Data</v>
      </c>
      <c r="AE539" s="125" t="str">
        <f t="shared" si="232"/>
        <v>Insufficient Data</v>
      </c>
      <c r="AF539" s="125" t="str">
        <f t="shared" si="233"/>
        <v>Insufficient Data</v>
      </c>
      <c r="AG539" s="31"/>
      <c r="AH539" s="31"/>
      <c r="AI539" s="125" t="str">
        <f t="shared" si="217"/>
        <v>Insufficient Data</v>
      </c>
      <c r="AJ539" s="125" t="str">
        <f t="shared" si="234"/>
        <v>Insufficient Data</v>
      </c>
      <c r="AK539" s="225" t="str">
        <f t="shared" si="218"/>
        <v>Yes</v>
      </c>
      <c r="AL539" s="29"/>
      <c r="AM539" s="29"/>
      <c r="AN539" s="125" t="str">
        <f t="shared" si="219"/>
        <v>Insufficient Data</v>
      </c>
      <c r="AO539" s="125" t="str">
        <f t="shared" si="220"/>
        <v>Insufficient Data</v>
      </c>
      <c r="AP539" s="225" t="str">
        <f t="shared" si="221"/>
        <v>Insufficient Data</v>
      </c>
      <c r="AQ539" s="322"/>
      <c r="AR539" s="322"/>
      <c r="AS539" s="28"/>
      <c r="AT539" s="26"/>
      <c r="AU539" s="26"/>
      <c r="AV539" s="26"/>
      <c r="AW539" s="26"/>
      <c r="AX539" s="26"/>
      <c r="AY539" s="26"/>
      <c r="AZ539" s="26"/>
      <c r="BA539" s="26"/>
      <c r="BB539" s="26"/>
      <c r="BC539" s="26"/>
      <c r="BD539" s="149"/>
      <c r="BE539" s="26"/>
      <c r="BF539" s="29"/>
      <c r="BG539" s="29"/>
      <c r="BH539" s="29"/>
      <c r="BI539" s="26"/>
      <c r="BJ539" s="347" t="str">
        <f t="shared" si="235"/>
        <v>No</v>
      </c>
      <c r="BK539" s="347" t="str">
        <f t="shared" si="222"/>
        <v>No</v>
      </c>
      <c r="BL539" s="347" t="str">
        <f t="shared" si="223"/>
        <v>No</v>
      </c>
      <c r="BM539" s="347" t="str">
        <f t="shared" si="224"/>
        <v>No</v>
      </c>
      <c r="BN539" s="347" t="str">
        <f t="shared" si="225"/>
        <v>No</v>
      </c>
      <c r="BO539" s="347" t="str">
        <f t="shared" si="226"/>
        <v>No</v>
      </c>
      <c r="BP539" s="347" t="str">
        <f t="shared" si="227"/>
        <v>No</v>
      </c>
      <c r="BQ539" s="347" t="str">
        <f t="shared" si="236"/>
        <v>No</v>
      </c>
      <c r="BR539" s="347" t="str">
        <f t="shared" si="228"/>
        <v>No</v>
      </c>
      <c r="BS539" s="347" t="str">
        <f t="shared" si="237"/>
        <v>No</v>
      </c>
      <c r="BT539" s="347" t="str">
        <f t="shared" si="238"/>
        <v>No</v>
      </c>
      <c r="BU539" s="347" t="str">
        <f t="shared" si="229"/>
        <v>Yes</v>
      </c>
      <c r="BV539" s="347" t="str">
        <f t="shared" si="230"/>
        <v>6th-12th</v>
      </c>
      <c r="BW539" s="347" t="str">
        <f t="shared" si="239"/>
        <v>No</v>
      </c>
      <c r="BX539" s="347" t="str">
        <f t="shared" si="240"/>
        <v>No</v>
      </c>
      <c r="BY539" s="347" t="str">
        <f t="shared" si="241"/>
        <v>No</v>
      </c>
      <c r="BZ539" s="347" t="str">
        <f t="shared" si="242"/>
        <v>No</v>
      </c>
    </row>
    <row r="540" spans="1:78" x14ac:dyDescent="0.3">
      <c r="A540" s="26"/>
      <c r="B540" s="26"/>
      <c r="C540" s="355"/>
      <c r="D540" s="322"/>
      <c r="E540" s="322"/>
      <c r="F540" s="26"/>
      <c r="G540" s="26"/>
      <c r="H540" s="26"/>
      <c r="I540" s="26"/>
      <c r="J540" s="26"/>
      <c r="K540" s="26"/>
      <c r="L540" s="26"/>
      <c r="M540" s="26"/>
      <c r="N540" s="25"/>
      <c r="O540" s="141"/>
      <c r="P540" s="26"/>
      <c r="Q540" s="141"/>
      <c r="R540" s="26"/>
      <c r="S540" s="345">
        <f t="shared" si="216"/>
        <v>0</v>
      </c>
      <c r="T540" s="26"/>
      <c r="U540" s="26"/>
      <c r="V540" s="26"/>
      <c r="W540" s="26"/>
      <c r="X540" s="26"/>
      <c r="Y540" s="26"/>
      <c r="Z540" s="26"/>
      <c r="AA540" s="26"/>
      <c r="AB540" s="27"/>
      <c r="AC540" s="27"/>
      <c r="AD540" s="346" t="str">
        <f t="shared" si="231"/>
        <v>Insufficient Data</v>
      </c>
      <c r="AE540" s="125" t="str">
        <f t="shared" si="232"/>
        <v>Insufficient Data</v>
      </c>
      <c r="AF540" s="125" t="str">
        <f t="shared" si="233"/>
        <v>Insufficient Data</v>
      </c>
      <c r="AG540" s="31"/>
      <c r="AH540" s="31"/>
      <c r="AI540" s="125" t="str">
        <f t="shared" si="217"/>
        <v>Insufficient Data</v>
      </c>
      <c r="AJ540" s="125" t="str">
        <f t="shared" si="234"/>
        <v>Insufficient Data</v>
      </c>
      <c r="AK540" s="225" t="str">
        <f t="shared" si="218"/>
        <v>Yes</v>
      </c>
      <c r="AL540" s="29"/>
      <c r="AM540" s="29"/>
      <c r="AN540" s="125" t="str">
        <f t="shared" si="219"/>
        <v>Insufficient Data</v>
      </c>
      <c r="AO540" s="125" t="str">
        <f t="shared" si="220"/>
        <v>Insufficient Data</v>
      </c>
      <c r="AP540" s="225" t="str">
        <f t="shared" si="221"/>
        <v>Insufficient Data</v>
      </c>
      <c r="AQ540" s="322"/>
      <c r="AR540" s="322"/>
      <c r="AS540" s="28"/>
      <c r="AT540" s="26"/>
      <c r="AU540" s="26"/>
      <c r="AV540" s="26"/>
      <c r="AW540" s="26"/>
      <c r="AX540" s="26"/>
      <c r="AY540" s="26"/>
      <c r="AZ540" s="26"/>
      <c r="BA540" s="26"/>
      <c r="BB540" s="26"/>
      <c r="BC540" s="26"/>
      <c r="BD540" s="149"/>
      <c r="BE540" s="26"/>
      <c r="BF540" s="29"/>
      <c r="BG540" s="29"/>
      <c r="BH540" s="29"/>
      <c r="BI540" s="26"/>
      <c r="BJ540" s="347" t="str">
        <f t="shared" si="235"/>
        <v>No</v>
      </c>
      <c r="BK540" s="347" t="str">
        <f t="shared" si="222"/>
        <v>No</v>
      </c>
      <c r="BL540" s="347" t="str">
        <f t="shared" si="223"/>
        <v>No</v>
      </c>
      <c r="BM540" s="347" t="str">
        <f t="shared" si="224"/>
        <v>No</v>
      </c>
      <c r="BN540" s="347" t="str">
        <f t="shared" si="225"/>
        <v>No</v>
      </c>
      <c r="BO540" s="347" t="str">
        <f t="shared" si="226"/>
        <v>No</v>
      </c>
      <c r="BP540" s="347" t="str">
        <f t="shared" si="227"/>
        <v>No</v>
      </c>
      <c r="BQ540" s="347" t="str">
        <f t="shared" si="236"/>
        <v>No</v>
      </c>
      <c r="BR540" s="347" t="str">
        <f t="shared" si="228"/>
        <v>No</v>
      </c>
      <c r="BS540" s="347" t="str">
        <f t="shared" si="237"/>
        <v>No</v>
      </c>
      <c r="BT540" s="347" t="str">
        <f t="shared" si="238"/>
        <v>No</v>
      </c>
      <c r="BU540" s="347" t="str">
        <f t="shared" si="229"/>
        <v>Yes</v>
      </c>
      <c r="BV540" s="347" t="str">
        <f t="shared" si="230"/>
        <v>6th-12th</v>
      </c>
      <c r="BW540" s="347" t="str">
        <f t="shared" si="239"/>
        <v>No</v>
      </c>
      <c r="BX540" s="347" t="str">
        <f t="shared" si="240"/>
        <v>No</v>
      </c>
      <c r="BY540" s="347" t="str">
        <f t="shared" si="241"/>
        <v>No</v>
      </c>
      <c r="BZ540" s="347" t="str">
        <f t="shared" si="242"/>
        <v>No</v>
      </c>
    </row>
    <row r="541" spans="1:78" x14ac:dyDescent="0.3">
      <c r="A541" s="26"/>
      <c r="B541" s="26"/>
      <c r="C541" s="355"/>
      <c r="D541" s="322"/>
      <c r="E541" s="322"/>
      <c r="F541" s="26"/>
      <c r="G541" s="26"/>
      <c r="H541" s="26"/>
      <c r="I541" s="26"/>
      <c r="J541" s="26"/>
      <c r="K541" s="26"/>
      <c r="L541" s="26"/>
      <c r="M541" s="26"/>
      <c r="N541" s="25"/>
      <c r="O541" s="141"/>
      <c r="P541" s="26"/>
      <c r="Q541" s="141"/>
      <c r="R541" s="26"/>
      <c r="S541" s="345">
        <f t="shared" si="216"/>
        <v>0</v>
      </c>
      <c r="T541" s="26"/>
      <c r="U541" s="26"/>
      <c r="V541" s="26"/>
      <c r="W541" s="26"/>
      <c r="X541" s="26"/>
      <c r="Y541" s="26"/>
      <c r="Z541" s="26"/>
      <c r="AA541" s="26"/>
      <c r="AB541" s="27"/>
      <c r="AC541" s="27"/>
      <c r="AD541" s="346" t="str">
        <f t="shared" si="231"/>
        <v>Insufficient Data</v>
      </c>
      <c r="AE541" s="125" t="str">
        <f t="shared" si="232"/>
        <v>Insufficient Data</v>
      </c>
      <c r="AF541" s="125" t="str">
        <f t="shared" si="233"/>
        <v>Insufficient Data</v>
      </c>
      <c r="AG541" s="31"/>
      <c r="AH541" s="31"/>
      <c r="AI541" s="125" t="str">
        <f t="shared" si="217"/>
        <v>Insufficient Data</v>
      </c>
      <c r="AJ541" s="125" t="str">
        <f t="shared" si="234"/>
        <v>Insufficient Data</v>
      </c>
      <c r="AK541" s="225" t="str">
        <f t="shared" si="218"/>
        <v>Yes</v>
      </c>
      <c r="AL541" s="29"/>
      <c r="AM541" s="29"/>
      <c r="AN541" s="125" t="str">
        <f t="shared" si="219"/>
        <v>Insufficient Data</v>
      </c>
      <c r="AO541" s="125" t="str">
        <f t="shared" si="220"/>
        <v>Insufficient Data</v>
      </c>
      <c r="AP541" s="225" t="str">
        <f t="shared" si="221"/>
        <v>Insufficient Data</v>
      </c>
      <c r="AQ541" s="322"/>
      <c r="AR541" s="322"/>
      <c r="AS541" s="28"/>
      <c r="AT541" s="26"/>
      <c r="AU541" s="26"/>
      <c r="AV541" s="26"/>
      <c r="AW541" s="26"/>
      <c r="AX541" s="26"/>
      <c r="AY541" s="26"/>
      <c r="AZ541" s="26"/>
      <c r="BA541" s="26"/>
      <c r="BB541" s="26"/>
      <c r="BC541" s="26"/>
      <c r="BD541" s="149"/>
      <c r="BE541" s="26"/>
      <c r="BF541" s="29"/>
      <c r="BG541" s="29"/>
      <c r="BH541" s="29"/>
      <c r="BI541" s="26"/>
      <c r="BJ541" s="347" t="str">
        <f t="shared" si="235"/>
        <v>No</v>
      </c>
      <c r="BK541" s="347" t="str">
        <f t="shared" si="222"/>
        <v>No</v>
      </c>
      <c r="BL541" s="347" t="str">
        <f t="shared" si="223"/>
        <v>No</v>
      </c>
      <c r="BM541" s="347" t="str">
        <f t="shared" si="224"/>
        <v>No</v>
      </c>
      <c r="BN541" s="347" t="str">
        <f t="shared" si="225"/>
        <v>No</v>
      </c>
      <c r="BO541" s="347" t="str">
        <f t="shared" si="226"/>
        <v>No</v>
      </c>
      <c r="BP541" s="347" t="str">
        <f t="shared" si="227"/>
        <v>No</v>
      </c>
      <c r="BQ541" s="347" t="str">
        <f t="shared" si="236"/>
        <v>No</v>
      </c>
      <c r="BR541" s="347" t="str">
        <f t="shared" si="228"/>
        <v>No</v>
      </c>
      <c r="BS541" s="347" t="str">
        <f t="shared" si="237"/>
        <v>No</v>
      </c>
      <c r="BT541" s="347" t="str">
        <f t="shared" si="238"/>
        <v>No</v>
      </c>
      <c r="BU541" s="347" t="str">
        <f t="shared" si="229"/>
        <v>Yes</v>
      </c>
      <c r="BV541" s="347" t="str">
        <f t="shared" si="230"/>
        <v>6th-12th</v>
      </c>
      <c r="BW541" s="347" t="str">
        <f t="shared" si="239"/>
        <v>No</v>
      </c>
      <c r="BX541" s="347" t="str">
        <f t="shared" si="240"/>
        <v>No</v>
      </c>
      <c r="BY541" s="347" t="str">
        <f t="shared" si="241"/>
        <v>No</v>
      </c>
      <c r="BZ541" s="347" t="str">
        <f t="shared" si="242"/>
        <v>No</v>
      </c>
    </row>
    <row r="542" spans="1:78" x14ac:dyDescent="0.3">
      <c r="A542" s="26"/>
      <c r="B542" s="26"/>
      <c r="C542" s="355"/>
      <c r="D542" s="322"/>
      <c r="E542" s="322"/>
      <c r="F542" s="26"/>
      <c r="G542" s="26"/>
      <c r="H542" s="26"/>
      <c r="I542" s="26"/>
      <c r="J542" s="26"/>
      <c r="K542" s="26"/>
      <c r="L542" s="26"/>
      <c r="M542" s="26"/>
      <c r="N542" s="25"/>
      <c r="O542" s="141"/>
      <c r="P542" s="26"/>
      <c r="Q542" s="141"/>
      <c r="R542" s="26"/>
      <c r="S542" s="345">
        <f t="shared" si="216"/>
        <v>0</v>
      </c>
      <c r="T542" s="26"/>
      <c r="U542" s="26"/>
      <c r="V542" s="26"/>
      <c r="W542" s="26"/>
      <c r="X542" s="26"/>
      <c r="Y542" s="26"/>
      <c r="Z542" s="26"/>
      <c r="AA542" s="26"/>
      <c r="AB542" s="27"/>
      <c r="AC542" s="27"/>
      <c r="AD542" s="346" t="str">
        <f t="shared" si="231"/>
        <v>Insufficient Data</v>
      </c>
      <c r="AE542" s="125" t="str">
        <f t="shared" si="232"/>
        <v>Insufficient Data</v>
      </c>
      <c r="AF542" s="125" t="str">
        <f t="shared" si="233"/>
        <v>Insufficient Data</v>
      </c>
      <c r="AG542" s="31"/>
      <c r="AH542" s="31"/>
      <c r="AI542" s="125" t="str">
        <f t="shared" si="217"/>
        <v>Insufficient Data</v>
      </c>
      <c r="AJ542" s="125" t="str">
        <f t="shared" si="234"/>
        <v>Insufficient Data</v>
      </c>
      <c r="AK542" s="225" t="str">
        <f t="shared" si="218"/>
        <v>Yes</v>
      </c>
      <c r="AL542" s="29"/>
      <c r="AM542" s="29"/>
      <c r="AN542" s="125" t="str">
        <f t="shared" si="219"/>
        <v>Insufficient Data</v>
      </c>
      <c r="AO542" s="125" t="str">
        <f t="shared" si="220"/>
        <v>Insufficient Data</v>
      </c>
      <c r="AP542" s="225" t="str">
        <f t="shared" si="221"/>
        <v>Insufficient Data</v>
      </c>
      <c r="AQ542" s="322"/>
      <c r="AR542" s="322"/>
      <c r="AS542" s="28"/>
      <c r="AT542" s="26"/>
      <c r="AU542" s="26"/>
      <c r="AV542" s="26"/>
      <c r="AW542" s="26"/>
      <c r="AX542" s="26"/>
      <c r="AY542" s="26"/>
      <c r="AZ542" s="26"/>
      <c r="BA542" s="26"/>
      <c r="BB542" s="26"/>
      <c r="BC542" s="26"/>
      <c r="BD542" s="149"/>
      <c r="BE542" s="26"/>
      <c r="BF542" s="29"/>
      <c r="BG542" s="29"/>
      <c r="BH542" s="29"/>
      <c r="BI542" s="26"/>
      <c r="BJ542" s="347" t="str">
        <f t="shared" si="235"/>
        <v>No</v>
      </c>
      <c r="BK542" s="347" t="str">
        <f t="shared" si="222"/>
        <v>No</v>
      </c>
      <c r="BL542" s="347" t="str">
        <f t="shared" si="223"/>
        <v>No</v>
      </c>
      <c r="BM542" s="347" t="str">
        <f t="shared" si="224"/>
        <v>No</v>
      </c>
      <c r="BN542" s="347" t="str">
        <f t="shared" si="225"/>
        <v>No</v>
      </c>
      <c r="BO542" s="347" t="str">
        <f t="shared" si="226"/>
        <v>No</v>
      </c>
      <c r="BP542" s="347" t="str">
        <f t="shared" si="227"/>
        <v>No</v>
      </c>
      <c r="BQ542" s="347" t="str">
        <f t="shared" si="236"/>
        <v>No</v>
      </c>
      <c r="BR542" s="347" t="str">
        <f t="shared" si="228"/>
        <v>No</v>
      </c>
      <c r="BS542" s="347" t="str">
        <f t="shared" si="237"/>
        <v>No</v>
      </c>
      <c r="BT542" s="347" t="str">
        <f t="shared" si="238"/>
        <v>No</v>
      </c>
      <c r="BU542" s="347" t="str">
        <f t="shared" si="229"/>
        <v>Yes</v>
      </c>
      <c r="BV542" s="347" t="str">
        <f t="shared" si="230"/>
        <v>6th-12th</v>
      </c>
      <c r="BW542" s="347" t="str">
        <f t="shared" si="239"/>
        <v>No</v>
      </c>
      <c r="BX542" s="347" t="str">
        <f t="shared" si="240"/>
        <v>No</v>
      </c>
      <c r="BY542" s="347" t="str">
        <f t="shared" si="241"/>
        <v>No</v>
      </c>
      <c r="BZ542" s="347" t="str">
        <f t="shared" si="242"/>
        <v>No</v>
      </c>
    </row>
    <row r="543" spans="1:78" x14ac:dyDescent="0.3">
      <c r="A543" s="26"/>
      <c r="B543" s="26"/>
      <c r="C543" s="355"/>
      <c r="D543" s="322"/>
      <c r="E543" s="322"/>
      <c r="F543" s="26"/>
      <c r="G543" s="26"/>
      <c r="H543" s="26"/>
      <c r="I543" s="26"/>
      <c r="J543" s="26"/>
      <c r="K543" s="26"/>
      <c r="L543" s="26"/>
      <c r="M543" s="26"/>
      <c r="N543" s="25"/>
      <c r="O543" s="141"/>
      <c r="P543" s="26"/>
      <c r="Q543" s="141"/>
      <c r="R543" s="26"/>
      <c r="S543" s="345">
        <f t="shared" si="216"/>
        <v>0</v>
      </c>
      <c r="T543" s="26"/>
      <c r="U543" s="26"/>
      <c r="V543" s="26"/>
      <c r="W543" s="26"/>
      <c r="X543" s="26"/>
      <c r="Y543" s="26"/>
      <c r="Z543" s="26"/>
      <c r="AA543" s="26"/>
      <c r="AB543" s="27"/>
      <c r="AC543" s="27"/>
      <c r="AD543" s="346" t="str">
        <f t="shared" si="231"/>
        <v>Insufficient Data</v>
      </c>
      <c r="AE543" s="125" t="str">
        <f t="shared" si="232"/>
        <v>Insufficient Data</v>
      </c>
      <c r="AF543" s="125" t="str">
        <f t="shared" si="233"/>
        <v>Insufficient Data</v>
      </c>
      <c r="AG543" s="31"/>
      <c r="AH543" s="31"/>
      <c r="AI543" s="125" t="str">
        <f t="shared" si="217"/>
        <v>Insufficient Data</v>
      </c>
      <c r="AJ543" s="125" t="str">
        <f t="shared" si="234"/>
        <v>Insufficient Data</v>
      </c>
      <c r="AK543" s="225" t="str">
        <f t="shared" si="218"/>
        <v>Yes</v>
      </c>
      <c r="AL543" s="29"/>
      <c r="AM543" s="29"/>
      <c r="AN543" s="125" t="str">
        <f t="shared" si="219"/>
        <v>Insufficient Data</v>
      </c>
      <c r="AO543" s="125" t="str">
        <f t="shared" si="220"/>
        <v>Insufficient Data</v>
      </c>
      <c r="AP543" s="225" t="str">
        <f t="shared" si="221"/>
        <v>Insufficient Data</v>
      </c>
      <c r="AQ543" s="322"/>
      <c r="AR543" s="322"/>
      <c r="AS543" s="28"/>
      <c r="AT543" s="26"/>
      <c r="AU543" s="26"/>
      <c r="AV543" s="26"/>
      <c r="AW543" s="26"/>
      <c r="AX543" s="26"/>
      <c r="AY543" s="26"/>
      <c r="AZ543" s="26"/>
      <c r="BA543" s="26"/>
      <c r="BB543" s="26"/>
      <c r="BC543" s="26"/>
      <c r="BD543" s="149"/>
      <c r="BE543" s="26"/>
      <c r="BF543" s="29"/>
      <c r="BG543" s="29"/>
      <c r="BH543" s="29"/>
      <c r="BI543" s="26"/>
      <c r="BJ543" s="347" t="str">
        <f t="shared" si="235"/>
        <v>No</v>
      </c>
      <c r="BK543" s="347" t="str">
        <f t="shared" si="222"/>
        <v>No</v>
      </c>
      <c r="BL543" s="347" t="str">
        <f t="shared" si="223"/>
        <v>No</v>
      </c>
      <c r="BM543" s="347" t="str">
        <f t="shared" si="224"/>
        <v>No</v>
      </c>
      <c r="BN543" s="347" t="str">
        <f t="shared" si="225"/>
        <v>No</v>
      </c>
      <c r="BO543" s="347" t="str">
        <f t="shared" si="226"/>
        <v>No</v>
      </c>
      <c r="BP543" s="347" t="str">
        <f t="shared" si="227"/>
        <v>No</v>
      </c>
      <c r="BQ543" s="347" t="str">
        <f t="shared" si="236"/>
        <v>No</v>
      </c>
      <c r="BR543" s="347" t="str">
        <f t="shared" si="228"/>
        <v>No</v>
      </c>
      <c r="BS543" s="347" t="str">
        <f t="shared" si="237"/>
        <v>No</v>
      </c>
      <c r="BT543" s="347" t="str">
        <f t="shared" si="238"/>
        <v>No</v>
      </c>
      <c r="BU543" s="347" t="str">
        <f t="shared" si="229"/>
        <v>Yes</v>
      </c>
      <c r="BV543" s="347" t="str">
        <f t="shared" si="230"/>
        <v>6th-12th</v>
      </c>
      <c r="BW543" s="347" t="str">
        <f t="shared" si="239"/>
        <v>No</v>
      </c>
      <c r="BX543" s="347" t="str">
        <f t="shared" si="240"/>
        <v>No</v>
      </c>
      <c r="BY543" s="347" t="str">
        <f t="shared" si="241"/>
        <v>No</v>
      </c>
      <c r="BZ543" s="347" t="str">
        <f t="shared" si="242"/>
        <v>No</v>
      </c>
    </row>
    <row r="544" spans="1:78" x14ac:dyDescent="0.3">
      <c r="A544" s="26"/>
      <c r="B544" s="26"/>
      <c r="C544" s="355"/>
      <c r="D544" s="322"/>
      <c r="E544" s="322"/>
      <c r="F544" s="26"/>
      <c r="G544" s="26"/>
      <c r="H544" s="26"/>
      <c r="I544" s="26"/>
      <c r="J544" s="26"/>
      <c r="K544" s="26"/>
      <c r="L544" s="26"/>
      <c r="M544" s="26"/>
      <c r="N544" s="25"/>
      <c r="O544" s="141"/>
      <c r="P544" s="26"/>
      <c r="Q544" s="141"/>
      <c r="R544" s="26"/>
      <c r="S544" s="345">
        <f t="shared" si="216"/>
        <v>0</v>
      </c>
      <c r="T544" s="26"/>
      <c r="U544" s="26"/>
      <c r="V544" s="26"/>
      <c r="W544" s="26"/>
      <c r="X544" s="26"/>
      <c r="Y544" s="26"/>
      <c r="Z544" s="26"/>
      <c r="AA544" s="26"/>
      <c r="AB544" s="27"/>
      <c r="AC544" s="27"/>
      <c r="AD544" s="346" t="str">
        <f t="shared" si="231"/>
        <v>Insufficient Data</v>
      </c>
      <c r="AE544" s="125" t="str">
        <f t="shared" si="232"/>
        <v>Insufficient Data</v>
      </c>
      <c r="AF544" s="125" t="str">
        <f t="shared" si="233"/>
        <v>Insufficient Data</v>
      </c>
      <c r="AG544" s="31"/>
      <c r="AH544" s="31"/>
      <c r="AI544" s="125" t="str">
        <f t="shared" si="217"/>
        <v>Insufficient Data</v>
      </c>
      <c r="AJ544" s="125" t="str">
        <f t="shared" si="234"/>
        <v>Insufficient Data</v>
      </c>
      <c r="AK544" s="225" t="str">
        <f t="shared" si="218"/>
        <v>Yes</v>
      </c>
      <c r="AL544" s="29"/>
      <c r="AM544" s="29"/>
      <c r="AN544" s="125" t="str">
        <f t="shared" si="219"/>
        <v>Insufficient Data</v>
      </c>
      <c r="AO544" s="125" t="str">
        <f t="shared" si="220"/>
        <v>Insufficient Data</v>
      </c>
      <c r="AP544" s="225" t="str">
        <f t="shared" si="221"/>
        <v>Insufficient Data</v>
      </c>
      <c r="AQ544" s="322"/>
      <c r="AR544" s="322"/>
      <c r="AS544" s="28"/>
      <c r="AT544" s="26"/>
      <c r="AU544" s="26"/>
      <c r="AV544" s="26"/>
      <c r="AW544" s="26"/>
      <c r="AX544" s="26"/>
      <c r="AY544" s="26"/>
      <c r="AZ544" s="26"/>
      <c r="BA544" s="26"/>
      <c r="BB544" s="26"/>
      <c r="BC544" s="26"/>
      <c r="BD544" s="149"/>
      <c r="BE544" s="26"/>
      <c r="BF544" s="29"/>
      <c r="BG544" s="29"/>
      <c r="BH544" s="29"/>
      <c r="BI544" s="26"/>
      <c r="BJ544" s="347" t="str">
        <f t="shared" si="235"/>
        <v>No</v>
      </c>
      <c r="BK544" s="347" t="str">
        <f t="shared" si="222"/>
        <v>No</v>
      </c>
      <c r="BL544" s="347" t="str">
        <f t="shared" si="223"/>
        <v>No</v>
      </c>
      <c r="BM544" s="347" t="str">
        <f t="shared" si="224"/>
        <v>No</v>
      </c>
      <c r="BN544" s="347" t="str">
        <f t="shared" si="225"/>
        <v>No</v>
      </c>
      <c r="BO544" s="347" t="str">
        <f t="shared" si="226"/>
        <v>No</v>
      </c>
      <c r="BP544" s="347" t="str">
        <f t="shared" si="227"/>
        <v>No</v>
      </c>
      <c r="BQ544" s="347" t="str">
        <f t="shared" si="236"/>
        <v>No</v>
      </c>
      <c r="BR544" s="347" t="str">
        <f t="shared" si="228"/>
        <v>No</v>
      </c>
      <c r="BS544" s="347" t="str">
        <f t="shared" si="237"/>
        <v>No</v>
      </c>
      <c r="BT544" s="347" t="str">
        <f t="shared" si="238"/>
        <v>No</v>
      </c>
      <c r="BU544" s="347" t="str">
        <f t="shared" si="229"/>
        <v>Yes</v>
      </c>
      <c r="BV544" s="347" t="str">
        <f t="shared" si="230"/>
        <v>6th-12th</v>
      </c>
      <c r="BW544" s="347" t="str">
        <f t="shared" si="239"/>
        <v>No</v>
      </c>
      <c r="BX544" s="347" t="str">
        <f t="shared" si="240"/>
        <v>No</v>
      </c>
      <c r="BY544" s="347" t="str">
        <f t="shared" si="241"/>
        <v>No</v>
      </c>
      <c r="BZ544" s="347" t="str">
        <f t="shared" si="242"/>
        <v>No</v>
      </c>
    </row>
    <row r="545" spans="1:78" x14ac:dyDescent="0.3">
      <c r="A545" s="26"/>
      <c r="B545" s="26"/>
      <c r="C545" s="355"/>
      <c r="D545" s="322"/>
      <c r="E545" s="322"/>
      <c r="F545" s="26"/>
      <c r="G545" s="26"/>
      <c r="H545" s="26"/>
      <c r="I545" s="26"/>
      <c r="J545" s="26"/>
      <c r="K545" s="26"/>
      <c r="L545" s="26"/>
      <c r="M545" s="26"/>
      <c r="N545" s="25"/>
      <c r="O545" s="141"/>
      <c r="P545" s="26"/>
      <c r="Q545" s="141"/>
      <c r="R545" s="26"/>
      <c r="S545" s="345">
        <f t="shared" si="216"/>
        <v>0</v>
      </c>
      <c r="T545" s="26"/>
      <c r="U545" s="26"/>
      <c r="V545" s="26"/>
      <c r="W545" s="26"/>
      <c r="X545" s="26"/>
      <c r="Y545" s="26"/>
      <c r="Z545" s="26"/>
      <c r="AA545" s="26"/>
      <c r="AB545" s="27"/>
      <c r="AC545" s="27"/>
      <c r="AD545" s="346" t="str">
        <f t="shared" si="231"/>
        <v>Insufficient Data</v>
      </c>
      <c r="AE545" s="125" t="str">
        <f t="shared" si="232"/>
        <v>Insufficient Data</v>
      </c>
      <c r="AF545" s="125" t="str">
        <f t="shared" si="233"/>
        <v>Insufficient Data</v>
      </c>
      <c r="AG545" s="31"/>
      <c r="AH545" s="31"/>
      <c r="AI545" s="125" t="str">
        <f t="shared" si="217"/>
        <v>Insufficient Data</v>
      </c>
      <c r="AJ545" s="125" t="str">
        <f t="shared" si="234"/>
        <v>Insufficient Data</v>
      </c>
      <c r="AK545" s="225" t="str">
        <f t="shared" si="218"/>
        <v>Yes</v>
      </c>
      <c r="AL545" s="29"/>
      <c r="AM545" s="29"/>
      <c r="AN545" s="125" t="str">
        <f t="shared" si="219"/>
        <v>Insufficient Data</v>
      </c>
      <c r="AO545" s="125" t="str">
        <f t="shared" si="220"/>
        <v>Insufficient Data</v>
      </c>
      <c r="AP545" s="225" t="str">
        <f t="shared" si="221"/>
        <v>Insufficient Data</v>
      </c>
      <c r="AQ545" s="322"/>
      <c r="AR545" s="322"/>
      <c r="AS545" s="28"/>
      <c r="AT545" s="26"/>
      <c r="AU545" s="26"/>
      <c r="AV545" s="26"/>
      <c r="AW545" s="26"/>
      <c r="AX545" s="26"/>
      <c r="AY545" s="26"/>
      <c r="AZ545" s="26"/>
      <c r="BA545" s="26"/>
      <c r="BB545" s="26"/>
      <c r="BC545" s="26"/>
      <c r="BD545" s="149"/>
      <c r="BE545" s="26"/>
      <c r="BF545" s="29"/>
      <c r="BG545" s="29"/>
      <c r="BH545" s="29"/>
      <c r="BI545" s="26"/>
      <c r="BJ545" s="347" t="str">
        <f t="shared" si="235"/>
        <v>No</v>
      </c>
      <c r="BK545" s="347" t="str">
        <f t="shared" si="222"/>
        <v>No</v>
      </c>
      <c r="BL545" s="347" t="str">
        <f t="shared" si="223"/>
        <v>No</v>
      </c>
      <c r="BM545" s="347" t="str">
        <f t="shared" si="224"/>
        <v>No</v>
      </c>
      <c r="BN545" s="347" t="str">
        <f t="shared" si="225"/>
        <v>No</v>
      </c>
      <c r="BO545" s="347" t="str">
        <f t="shared" si="226"/>
        <v>No</v>
      </c>
      <c r="BP545" s="347" t="str">
        <f t="shared" si="227"/>
        <v>No</v>
      </c>
      <c r="BQ545" s="347" t="str">
        <f t="shared" si="236"/>
        <v>No</v>
      </c>
      <c r="BR545" s="347" t="str">
        <f t="shared" si="228"/>
        <v>No</v>
      </c>
      <c r="BS545" s="347" t="str">
        <f t="shared" si="237"/>
        <v>No</v>
      </c>
      <c r="BT545" s="347" t="str">
        <f t="shared" si="238"/>
        <v>No</v>
      </c>
      <c r="BU545" s="347" t="str">
        <f t="shared" si="229"/>
        <v>Yes</v>
      </c>
      <c r="BV545" s="347" t="str">
        <f t="shared" si="230"/>
        <v>6th-12th</v>
      </c>
      <c r="BW545" s="347" t="str">
        <f t="shared" si="239"/>
        <v>No</v>
      </c>
      <c r="BX545" s="347" t="str">
        <f t="shared" si="240"/>
        <v>No</v>
      </c>
      <c r="BY545" s="347" t="str">
        <f t="shared" si="241"/>
        <v>No</v>
      </c>
      <c r="BZ545" s="347" t="str">
        <f t="shared" si="242"/>
        <v>No</v>
      </c>
    </row>
    <row r="546" spans="1:78" x14ac:dyDescent="0.3">
      <c r="A546" s="26"/>
      <c r="B546" s="26"/>
      <c r="C546" s="355"/>
      <c r="D546" s="322"/>
      <c r="E546" s="322"/>
      <c r="F546" s="26"/>
      <c r="G546" s="26"/>
      <c r="H546" s="26"/>
      <c r="I546" s="26"/>
      <c r="J546" s="26"/>
      <c r="K546" s="26"/>
      <c r="L546" s="26"/>
      <c r="M546" s="26"/>
      <c r="N546" s="25"/>
      <c r="O546" s="141"/>
      <c r="P546" s="26"/>
      <c r="Q546" s="141"/>
      <c r="R546" s="26"/>
      <c r="S546" s="345">
        <f t="shared" si="216"/>
        <v>0</v>
      </c>
      <c r="T546" s="26"/>
      <c r="U546" s="26"/>
      <c r="V546" s="26"/>
      <c r="W546" s="26"/>
      <c r="X546" s="26"/>
      <c r="Y546" s="26"/>
      <c r="Z546" s="26"/>
      <c r="AA546" s="26"/>
      <c r="AB546" s="27"/>
      <c r="AC546" s="27"/>
      <c r="AD546" s="346" t="str">
        <f t="shared" si="231"/>
        <v>Insufficient Data</v>
      </c>
      <c r="AE546" s="125" t="str">
        <f t="shared" si="232"/>
        <v>Insufficient Data</v>
      </c>
      <c r="AF546" s="125" t="str">
        <f t="shared" si="233"/>
        <v>Insufficient Data</v>
      </c>
      <c r="AG546" s="31"/>
      <c r="AH546" s="31"/>
      <c r="AI546" s="125" t="str">
        <f t="shared" si="217"/>
        <v>Insufficient Data</v>
      </c>
      <c r="AJ546" s="125" t="str">
        <f t="shared" si="234"/>
        <v>Insufficient Data</v>
      </c>
      <c r="AK546" s="225" t="str">
        <f t="shared" si="218"/>
        <v>Yes</v>
      </c>
      <c r="AL546" s="29"/>
      <c r="AM546" s="29"/>
      <c r="AN546" s="125" t="str">
        <f t="shared" si="219"/>
        <v>Insufficient Data</v>
      </c>
      <c r="AO546" s="125" t="str">
        <f t="shared" si="220"/>
        <v>Insufficient Data</v>
      </c>
      <c r="AP546" s="225" t="str">
        <f t="shared" si="221"/>
        <v>Insufficient Data</v>
      </c>
      <c r="AQ546" s="322"/>
      <c r="AR546" s="322"/>
      <c r="AS546" s="28"/>
      <c r="AT546" s="26"/>
      <c r="AU546" s="26"/>
      <c r="AV546" s="26"/>
      <c r="AW546" s="26"/>
      <c r="AX546" s="26"/>
      <c r="AY546" s="26"/>
      <c r="AZ546" s="26"/>
      <c r="BA546" s="26"/>
      <c r="BB546" s="26"/>
      <c r="BC546" s="26"/>
      <c r="BD546" s="149"/>
      <c r="BE546" s="26"/>
      <c r="BF546" s="29"/>
      <c r="BG546" s="29"/>
      <c r="BH546" s="29"/>
      <c r="BI546" s="26"/>
      <c r="BJ546" s="347" t="str">
        <f t="shared" si="235"/>
        <v>No</v>
      </c>
      <c r="BK546" s="347" t="str">
        <f t="shared" si="222"/>
        <v>No</v>
      </c>
      <c r="BL546" s="347" t="str">
        <f t="shared" si="223"/>
        <v>No</v>
      </c>
      <c r="BM546" s="347" t="str">
        <f t="shared" si="224"/>
        <v>No</v>
      </c>
      <c r="BN546" s="347" t="str">
        <f t="shared" si="225"/>
        <v>No</v>
      </c>
      <c r="BO546" s="347" t="str">
        <f t="shared" si="226"/>
        <v>No</v>
      </c>
      <c r="BP546" s="347" t="str">
        <f t="shared" si="227"/>
        <v>No</v>
      </c>
      <c r="BQ546" s="347" t="str">
        <f t="shared" si="236"/>
        <v>No</v>
      </c>
      <c r="BR546" s="347" t="str">
        <f t="shared" si="228"/>
        <v>No</v>
      </c>
      <c r="BS546" s="347" t="str">
        <f t="shared" si="237"/>
        <v>No</v>
      </c>
      <c r="BT546" s="347" t="str">
        <f t="shared" si="238"/>
        <v>No</v>
      </c>
      <c r="BU546" s="347" t="str">
        <f t="shared" si="229"/>
        <v>Yes</v>
      </c>
      <c r="BV546" s="347" t="str">
        <f t="shared" si="230"/>
        <v>6th-12th</v>
      </c>
      <c r="BW546" s="347" t="str">
        <f t="shared" si="239"/>
        <v>No</v>
      </c>
      <c r="BX546" s="347" t="str">
        <f t="shared" si="240"/>
        <v>No</v>
      </c>
      <c r="BY546" s="347" t="str">
        <f t="shared" si="241"/>
        <v>No</v>
      </c>
      <c r="BZ546" s="347" t="str">
        <f t="shared" si="242"/>
        <v>No</v>
      </c>
    </row>
    <row r="547" spans="1:78" x14ac:dyDescent="0.3">
      <c r="A547" s="26"/>
      <c r="B547" s="26"/>
      <c r="C547" s="355"/>
      <c r="D547" s="322"/>
      <c r="E547" s="322"/>
      <c r="F547" s="26"/>
      <c r="G547" s="26"/>
      <c r="H547" s="26"/>
      <c r="I547" s="26"/>
      <c r="J547" s="26"/>
      <c r="K547" s="26"/>
      <c r="L547" s="26"/>
      <c r="M547" s="26"/>
      <c r="N547" s="25"/>
      <c r="O547" s="141"/>
      <c r="P547" s="26"/>
      <c r="Q547" s="141"/>
      <c r="R547" s="26"/>
      <c r="S547" s="345">
        <f t="shared" si="216"/>
        <v>0</v>
      </c>
      <c r="T547" s="26"/>
      <c r="U547" s="26"/>
      <c r="V547" s="26"/>
      <c r="W547" s="26"/>
      <c r="X547" s="26"/>
      <c r="Y547" s="26"/>
      <c r="Z547" s="26"/>
      <c r="AA547" s="26"/>
      <c r="AB547" s="27"/>
      <c r="AC547" s="27"/>
      <c r="AD547" s="346" t="str">
        <f t="shared" si="231"/>
        <v>Insufficient Data</v>
      </c>
      <c r="AE547" s="125" t="str">
        <f t="shared" si="232"/>
        <v>Insufficient Data</v>
      </c>
      <c r="AF547" s="125" t="str">
        <f t="shared" si="233"/>
        <v>Insufficient Data</v>
      </c>
      <c r="AG547" s="31"/>
      <c r="AH547" s="31"/>
      <c r="AI547" s="125" t="str">
        <f t="shared" si="217"/>
        <v>Insufficient Data</v>
      </c>
      <c r="AJ547" s="125" t="str">
        <f t="shared" si="234"/>
        <v>Insufficient Data</v>
      </c>
      <c r="AK547" s="225" t="str">
        <f t="shared" si="218"/>
        <v>Yes</v>
      </c>
      <c r="AL547" s="29"/>
      <c r="AM547" s="29"/>
      <c r="AN547" s="125" t="str">
        <f t="shared" si="219"/>
        <v>Insufficient Data</v>
      </c>
      <c r="AO547" s="125" t="str">
        <f t="shared" si="220"/>
        <v>Insufficient Data</v>
      </c>
      <c r="AP547" s="225" t="str">
        <f t="shared" si="221"/>
        <v>Insufficient Data</v>
      </c>
      <c r="AQ547" s="322"/>
      <c r="AR547" s="322"/>
      <c r="AS547" s="28"/>
      <c r="AT547" s="26"/>
      <c r="AU547" s="26"/>
      <c r="AV547" s="26"/>
      <c r="AW547" s="26"/>
      <c r="AX547" s="26"/>
      <c r="AY547" s="26"/>
      <c r="AZ547" s="26"/>
      <c r="BA547" s="26"/>
      <c r="BB547" s="26"/>
      <c r="BC547" s="26"/>
      <c r="BD547" s="149"/>
      <c r="BE547" s="26"/>
      <c r="BF547" s="29"/>
      <c r="BG547" s="29"/>
      <c r="BH547" s="29"/>
      <c r="BI547" s="26"/>
      <c r="BJ547" s="347" t="str">
        <f t="shared" si="235"/>
        <v>No</v>
      </c>
      <c r="BK547" s="347" t="str">
        <f t="shared" si="222"/>
        <v>No</v>
      </c>
      <c r="BL547" s="347" t="str">
        <f t="shared" si="223"/>
        <v>No</v>
      </c>
      <c r="BM547" s="347" t="str">
        <f t="shared" si="224"/>
        <v>No</v>
      </c>
      <c r="BN547" s="347" t="str">
        <f t="shared" si="225"/>
        <v>No</v>
      </c>
      <c r="BO547" s="347" t="str">
        <f t="shared" si="226"/>
        <v>No</v>
      </c>
      <c r="BP547" s="347" t="str">
        <f t="shared" si="227"/>
        <v>No</v>
      </c>
      <c r="BQ547" s="347" t="str">
        <f t="shared" si="236"/>
        <v>No</v>
      </c>
      <c r="BR547" s="347" t="str">
        <f t="shared" si="228"/>
        <v>No</v>
      </c>
      <c r="BS547" s="347" t="str">
        <f t="shared" si="237"/>
        <v>No</v>
      </c>
      <c r="BT547" s="347" t="str">
        <f t="shared" si="238"/>
        <v>No</v>
      </c>
      <c r="BU547" s="347" t="str">
        <f t="shared" si="229"/>
        <v>Yes</v>
      </c>
      <c r="BV547" s="347" t="str">
        <f t="shared" si="230"/>
        <v>6th-12th</v>
      </c>
      <c r="BW547" s="347" t="str">
        <f t="shared" si="239"/>
        <v>No</v>
      </c>
      <c r="BX547" s="347" t="str">
        <f t="shared" si="240"/>
        <v>No</v>
      </c>
      <c r="BY547" s="347" t="str">
        <f t="shared" si="241"/>
        <v>No</v>
      </c>
      <c r="BZ547" s="347" t="str">
        <f t="shared" si="242"/>
        <v>No</v>
      </c>
    </row>
    <row r="548" spans="1:78" x14ac:dyDescent="0.3">
      <c r="A548" s="26"/>
      <c r="B548" s="26"/>
      <c r="C548" s="355"/>
      <c r="D548" s="322"/>
      <c r="E548" s="322"/>
      <c r="F548" s="26"/>
      <c r="G548" s="26"/>
      <c r="H548" s="26"/>
      <c r="I548" s="26"/>
      <c r="J548" s="26"/>
      <c r="K548" s="26"/>
      <c r="L548" s="26"/>
      <c r="M548" s="26"/>
      <c r="N548" s="25"/>
      <c r="O548" s="141"/>
      <c r="P548" s="26"/>
      <c r="Q548" s="141"/>
      <c r="R548" s="26"/>
      <c r="S548" s="345">
        <f t="shared" si="216"/>
        <v>0</v>
      </c>
      <c r="T548" s="26"/>
      <c r="U548" s="26"/>
      <c r="V548" s="26"/>
      <c r="W548" s="26"/>
      <c r="X548" s="26"/>
      <c r="Y548" s="26"/>
      <c r="Z548" s="26"/>
      <c r="AA548" s="26"/>
      <c r="AB548" s="27"/>
      <c r="AC548" s="27"/>
      <c r="AD548" s="346" t="str">
        <f t="shared" si="231"/>
        <v>Insufficient Data</v>
      </c>
      <c r="AE548" s="125" t="str">
        <f t="shared" si="232"/>
        <v>Insufficient Data</v>
      </c>
      <c r="AF548" s="125" t="str">
        <f t="shared" si="233"/>
        <v>Insufficient Data</v>
      </c>
      <c r="AG548" s="31"/>
      <c r="AH548" s="31"/>
      <c r="AI548" s="125" t="str">
        <f t="shared" si="217"/>
        <v>Insufficient Data</v>
      </c>
      <c r="AJ548" s="125" t="str">
        <f t="shared" si="234"/>
        <v>Insufficient Data</v>
      </c>
      <c r="AK548" s="225" t="str">
        <f t="shared" si="218"/>
        <v>Yes</v>
      </c>
      <c r="AL548" s="29"/>
      <c r="AM548" s="29"/>
      <c r="AN548" s="125" t="str">
        <f t="shared" si="219"/>
        <v>Insufficient Data</v>
      </c>
      <c r="AO548" s="125" t="str">
        <f t="shared" si="220"/>
        <v>Insufficient Data</v>
      </c>
      <c r="AP548" s="225" t="str">
        <f t="shared" si="221"/>
        <v>Insufficient Data</v>
      </c>
      <c r="AQ548" s="322"/>
      <c r="AR548" s="322"/>
      <c r="AS548" s="28"/>
      <c r="AT548" s="26"/>
      <c r="AU548" s="26"/>
      <c r="AV548" s="26"/>
      <c r="AW548" s="26"/>
      <c r="AX548" s="26"/>
      <c r="AY548" s="26"/>
      <c r="AZ548" s="26"/>
      <c r="BA548" s="26"/>
      <c r="BB548" s="26"/>
      <c r="BC548" s="26"/>
      <c r="BD548" s="149"/>
      <c r="BE548" s="26"/>
      <c r="BF548" s="29"/>
      <c r="BG548" s="29"/>
      <c r="BH548" s="29"/>
      <c r="BI548" s="26"/>
      <c r="BJ548" s="347" t="str">
        <f t="shared" si="235"/>
        <v>No</v>
      </c>
      <c r="BK548" s="347" t="str">
        <f t="shared" si="222"/>
        <v>No</v>
      </c>
      <c r="BL548" s="347" t="str">
        <f t="shared" si="223"/>
        <v>No</v>
      </c>
      <c r="BM548" s="347" t="str">
        <f t="shared" si="224"/>
        <v>No</v>
      </c>
      <c r="BN548" s="347" t="str">
        <f t="shared" si="225"/>
        <v>No</v>
      </c>
      <c r="BO548" s="347" t="str">
        <f t="shared" si="226"/>
        <v>No</v>
      </c>
      <c r="BP548" s="347" t="str">
        <f t="shared" si="227"/>
        <v>No</v>
      </c>
      <c r="BQ548" s="347" t="str">
        <f t="shared" si="236"/>
        <v>No</v>
      </c>
      <c r="BR548" s="347" t="str">
        <f t="shared" si="228"/>
        <v>No</v>
      </c>
      <c r="BS548" s="347" t="str">
        <f t="shared" si="237"/>
        <v>No</v>
      </c>
      <c r="BT548" s="347" t="str">
        <f t="shared" si="238"/>
        <v>No</v>
      </c>
      <c r="BU548" s="347" t="str">
        <f t="shared" si="229"/>
        <v>Yes</v>
      </c>
      <c r="BV548" s="347" t="str">
        <f t="shared" si="230"/>
        <v>6th-12th</v>
      </c>
      <c r="BW548" s="347" t="str">
        <f t="shared" si="239"/>
        <v>No</v>
      </c>
      <c r="BX548" s="347" t="str">
        <f t="shared" si="240"/>
        <v>No</v>
      </c>
      <c r="BY548" s="347" t="str">
        <f t="shared" si="241"/>
        <v>No</v>
      </c>
      <c r="BZ548" s="347" t="str">
        <f t="shared" si="242"/>
        <v>No</v>
      </c>
    </row>
    <row r="549" spans="1:78" x14ac:dyDescent="0.3">
      <c r="A549" s="26"/>
      <c r="B549" s="26"/>
      <c r="C549" s="355"/>
      <c r="D549" s="322"/>
      <c r="E549" s="322"/>
      <c r="F549" s="26"/>
      <c r="G549" s="26"/>
      <c r="H549" s="26"/>
      <c r="I549" s="26"/>
      <c r="J549" s="26"/>
      <c r="K549" s="26"/>
      <c r="L549" s="26"/>
      <c r="M549" s="26"/>
      <c r="N549" s="25"/>
      <c r="O549" s="141"/>
      <c r="P549" s="26"/>
      <c r="Q549" s="141"/>
      <c r="R549" s="26"/>
      <c r="S549" s="345">
        <f t="shared" si="216"/>
        <v>0</v>
      </c>
      <c r="T549" s="26"/>
      <c r="U549" s="26"/>
      <c r="V549" s="26"/>
      <c r="W549" s="26"/>
      <c r="X549" s="26"/>
      <c r="Y549" s="26"/>
      <c r="Z549" s="26"/>
      <c r="AA549" s="26"/>
      <c r="AB549" s="27"/>
      <c r="AC549" s="27"/>
      <c r="AD549" s="346" t="str">
        <f t="shared" si="231"/>
        <v>Insufficient Data</v>
      </c>
      <c r="AE549" s="125" t="str">
        <f t="shared" si="232"/>
        <v>Insufficient Data</v>
      </c>
      <c r="AF549" s="125" t="str">
        <f t="shared" si="233"/>
        <v>Insufficient Data</v>
      </c>
      <c r="AG549" s="31"/>
      <c r="AH549" s="31"/>
      <c r="AI549" s="125" t="str">
        <f t="shared" si="217"/>
        <v>Insufficient Data</v>
      </c>
      <c r="AJ549" s="125" t="str">
        <f t="shared" si="234"/>
        <v>Insufficient Data</v>
      </c>
      <c r="AK549" s="225" t="str">
        <f t="shared" si="218"/>
        <v>Yes</v>
      </c>
      <c r="AL549" s="29"/>
      <c r="AM549" s="29"/>
      <c r="AN549" s="125" t="str">
        <f t="shared" si="219"/>
        <v>Insufficient Data</v>
      </c>
      <c r="AO549" s="125" t="str">
        <f t="shared" si="220"/>
        <v>Insufficient Data</v>
      </c>
      <c r="AP549" s="225" t="str">
        <f t="shared" si="221"/>
        <v>Insufficient Data</v>
      </c>
      <c r="AQ549" s="322"/>
      <c r="AR549" s="322"/>
      <c r="AS549" s="28"/>
      <c r="AT549" s="26"/>
      <c r="AU549" s="26"/>
      <c r="AV549" s="26"/>
      <c r="AW549" s="26"/>
      <c r="AX549" s="26"/>
      <c r="AY549" s="26"/>
      <c r="AZ549" s="26"/>
      <c r="BA549" s="26"/>
      <c r="BB549" s="26"/>
      <c r="BC549" s="26"/>
      <c r="BD549" s="149"/>
      <c r="BE549" s="26"/>
      <c r="BF549" s="29"/>
      <c r="BG549" s="29"/>
      <c r="BH549" s="29"/>
      <c r="BI549" s="26"/>
      <c r="BJ549" s="347" t="str">
        <f t="shared" si="235"/>
        <v>No</v>
      </c>
      <c r="BK549" s="347" t="str">
        <f t="shared" si="222"/>
        <v>No</v>
      </c>
      <c r="BL549" s="347" t="str">
        <f t="shared" si="223"/>
        <v>No</v>
      </c>
      <c r="BM549" s="347" t="str">
        <f t="shared" si="224"/>
        <v>No</v>
      </c>
      <c r="BN549" s="347" t="str">
        <f t="shared" si="225"/>
        <v>No</v>
      </c>
      <c r="BO549" s="347" t="str">
        <f t="shared" si="226"/>
        <v>No</v>
      </c>
      <c r="BP549" s="347" t="str">
        <f t="shared" si="227"/>
        <v>No</v>
      </c>
      <c r="BQ549" s="347" t="str">
        <f t="shared" si="236"/>
        <v>No</v>
      </c>
      <c r="BR549" s="347" t="str">
        <f t="shared" si="228"/>
        <v>No</v>
      </c>
      <c r="BS549" s="347" t="str">
        <f t="shared" si="237"/>
        <v>No</v>
      </c>
      <c r="BT549" s="347" t="str">
        <f t="shared" si="238"/>
        <v>No</v>
      </c>
      <c r="BU549" s="347" t="str">
        <f t="shared" si="229"/>
        <v>Yes</v>
      </c>
      <c r="BV549" s="347" t="str">
        <f t="shared" si="230"/>
        <v>6th-12th</v>
      </c>
      <c r="BW549" s="347" t="str">
        <f t="shared" si="239"/>
        <v>No</v>
      </c>
      <c r="BX549" s="347" t="str">
        <f t="shared" si="240"/>
        <v>No</v>
      </c>
      <c r="BY549" s="347" t="str">
        <f t="shared" si="241"/>
        <v>No</v>
      </c>
      <c r="BZ549" s="347" t="str">
        <f t="shared" si="242"/>
        <v>No</v>
      </c>
    </row>
    <row r="550" spans="1:78" x14ac:dyDescent="0.3">
      <c r="A550" s="26"/>
      <c r="B550" s="26"/>
      <c r="C550" s="355"/>
      <c r="D550" s="322"/>
      <c r="E550" s="322"/>
      <c r="F550" s="26"/>
      <c r="G550" s="26"/>
      <c r="H550" s="26"/>
      <c r="I550" s="26"/>
      <c r="J550" s="26"/>
      <c r="K550" s="26"/>
      <c r="L550" s="26"/>
      <c r="M550" s="26"/>
      <c r="N550" s="25"/>
      <c r="O550" s="141"/>
      <c r="P550" s="26"/>
      <c r="Q550" s="141"/>
      <c r="R550" s="26"/>
      <c r="S550" s="345">
        <f t="shared" si="216"/>
        <v>0</v>
      </c>
      <c r="T550" s="26"/>
      <c r="U550" s="26"/>
      <c r="V550" s="26"/>
      <c r="W550" s="26"/>
      <c r="X550" s="26"/>
      <c r="Y550" s="26"/>
      <c r="Z550" s="26"/>
      <c r="AA550" s="26"/>
      <c r="AB550" s="27"/>
      <c r="AC550" s="27"/>
      <c r="AD550" s="346" t="str">
        <f t="shared" si="231"/>
        <v>Insufficient Data</v>
      </c>
      <c r="AE550" s="125" t="str">
        <f t="shared" si="232"/>
        <v>Insufficient Data</v>
      </c>
      <c r="AF550" s="125" t="str">
        <f t="shared" si="233"/>
        <v>Insufficient Data</v>
      </c>
      <c r="AG550" s="31"/>
      <c r="AH550" s="31"/>
      <c r="AI550" s="125" t="str">
        <f t="shared" si="217"/>
        <v>Insufficient Data</v>
      </c>
      <c r="AJ550" s="125" t="str">
        <f t="shared" si="234"/>
        <v>Insufficient Data</v>
      </c>
      <c r="AK550" s="225" t="str">
        <f t="shared" si="218"/>
        <v>Yes</v>
      </c>
      <c r="AL550" s="29"/>
      <c r="AM550" s="29"/>
      <c r="AN550" s="125" t="str">
        <f t="shared" si="219"/>
        <v>Insufficient Data</v>
      </c>
      <c r="AO550" s="125" t="str">
        <f t="shared" si="220"/>
        <v>Insufficient Data</v>
      </c>
      <c r="AP550" s="225" t="str">
        <f t="shared" si="221"/>
        <v>Insufficient Data</v>
      </c>
      <c r="AQ550" s="322"/>
      <c r="AR550" s="322"/>
      <c r="AS550" s="28"/>
      <c r="AT550" s="26"/>
      <c r="AU550" s="26"/>
      <c r="AV550" s="26"/>
      <c r="AW550" s="26"/>
      <c r="AX550" s="26"/>
      <c r="AY550" s="26"/>
      <c r="AZ550" s="26"/>
      <c r="BA550" s="26"/>
      <c r="BB550" s="26"/>
      <c r="BC550" s="26"/>
      <c r="BD550" s="149"/>
      <c r="BE550" s="26"/>
      <c r="BF550" s="29"/>
      <c r="BG550" s="29"/>
      <c r="BH550" s="29"/>
      <c r="BI550" s="26"/>
      <c r="BJ550" s="347" t="str">
        <f t="shared" si="235"/>
        <v>No</v>
      </c>
      <c r="BK550" s="347" t="str">
        <f t="shared" si="222"/>
        <v>No</v>
      </c>
      <c r="BL550" s="347" t="str">
        <f t="shared" si="223"/>
        <v>No</v>
      </c>
      <c r="BM550" s="347" t="str">
        <f t="shared" si="224"/>
        <v>No</v>
      </c>
      <c r="BN550" s="347" t="str">
        <f t="shared" si="225"/>
        <v>No</v>
      </c>
      <c r="BO550" s="347" t="str">
        <f t="shared" si="226"/>
        <v>No</v>
      </c>
      <c r="BP550" s="347" t="str">
        <f t="shared" si="227"/>
        <v>No</v>
      </c>
      <c r="BQ550" s="347" t="str">
        <f t="shared" si="236"/>
        <v>No</v>
      </c>
      <c r="BR550" s="347" t="str">
        <f t="shared" si="228"/>
        <v>No</v>
      </c>
      <c r="BS550" s="347" t="str">
        <f t="shared" si="237"/>
        <v>No</v>
      </c>
      <c r="BT550" s="347" t="str">
        <f t="shared" si="238"/>
        <v>No</v>
      </c>
      <c r="BU550" s="347" t="str">
        <f t="shared" si="229"/>
        <v>Yes</v>
      </c>
      <c r="BV550" s="347" t="str">
        <f t="shared" si="230"/>
        <v>6th-12th</v>
      </c>
      <c r="BW550" s="347" t="str">
        <f t="shared" si="239"/>
        <v>No</v>
      </c>
      <c r="BX550" s="347" t="str">
        <f t="shared" si="240"/>
        <v>No</v>
      </c>
      <c r="BY550" s="347" t="str">
        <f t="shared" si="241"/>
        <v>No</v>
      </c>
      <c r="BZ550" s="347" t="str">
        <f t="shared" si="242"/>
        <v>No</v>
      </c>
    </row>
    <row r="551" spans="1:78" x14ac:dyDescent="0.3">
      <c r="A551" s="26"/>
      <c r="B551" s="26"/>
      <c r="C551" s="355"/>
      <c r="D551" s="322"/>
      <c r="E551" s="322"/>
      <c r="F551" s="26"/>
      <c r="G551" s="26"/>
      <c r="H551" s="26"/>
      <c r="I551" s="26"/>
      <c r="J551" s="26"/>
      <c r="K551" s="26"/>
      <c r="L551" s="26"/>
      <c r="M551" s="26"/>
      <c r="N551" s="25"/>
      <c r="O551" s="141"/>
      <c r="P551" s="26"/>
      <c r="Q551" s="141"/>
      <c r="R551" s="26"/>
      <c r="S551" s="345">
        <f t="shared" si="216"/>
        <v>0</v>
      </c>
      <c r="T551" s="26"/>
      <c r="U551" s="26"/>
      <c r="V551" s="26"/>
      <c r="W551" s="26"/>
      <c r="X551" s="26"/>
      <c r="Y551" s="26"/>
      <c r="Z551" s="26"/>
      <c r="AA551" s="26"/>
      <c r="AB551" s="27"/>
      <c r="AC551" s="27"/>
      <c r="AD551" s="346" t="str">
        <f t="shared" si="231"/>
        <v>Insufficient Data</v>
      </c>
      <c r="AE551" s="125" t="str">
        <f t="shared" si="232"/>
        <v>Insufficient Data</v>
      </c>
      <c r="AF551" s="125" t="str">
        <f t="shared" si="233"/>
        <v>Insufficient Data</v>
      </c>
      <c r="AG551" s="31"/>
      <c r="AH551" s="31"/>
      <c r="AI551" s="125" t="str">
        <f t="shared" si="217"/>
        <v>Insufficient Data</v>
      </c>
      <c r="AJ551" s="125" t="str">
        <f t="shared" si="234"/>
        <v>Insufficient Data</v>
      </c>
      <c r="AK551" s="225" t="str">
        <f t="shared" si="218"/>
        <v>Yes</v>
      </c>
      <c r="AL551" s="29"/>
      <c r="AM551" s="29"/>
      <c r="AN551" s="125" t="str">
        <f t="shared" si="219"/>
        <v>Insufficient Data</v>
      </c>
      <c r="AO551" s="125" t="str">
        <f t="shared" si="220"/>
        <v>Insufficient Data</v>
      </c>
      <c r="AP551" s="225" t="str">
        <f t="shared" si="221"/>
        <v>Insufficient Data</v>
      </c>
      <c r="AQ551" s="322"/>
      <c r="AR551" s="322"/>
      <c r="AS551" s="28"/>
      <c r="AT551" s="26"/>
      <c r="AU551" s="26"/>
      <c r="AV551" s="26"/>
      <c r="AW551" s="26"/>
      <c r="AX551" s="26"/>
      <c r="AY551" s="26"/>
      <c r="AZ551" s="26"/>
      <c r="BA551" s="26"/>
      <c r="BB551" s="26"/>
      <c r="BC551" s="26"/>
      <c r="BD551" s="149"/>
      <c r="BE551" s="26"/>
      <c r="BF551" s="29"/>
      <c r="BG551" s="29"/>
      <c r="BH551" s="29"/>
      <c r="BI551" s="26"/>
      <c r="BJ551" s="347" t="str">
        <f t="shared" si="235"/>
        <v>No</v>
      </c>
      <c r="BK551" s="347" t="str">
        <f t="shared" si="222"/>
        <v>No</v>
      </c>
      <c r="BL551" s="347" t="str">
        <f t="shared" si="223"/>
        <v>No</v>
      </c>
      <c r="BM551" s="347" t="str">
        <f t="shared" si="224"/>
        <v>No</v>
      </c>
      <c r="BN551" s="347" t="str">
        <f t="shared" si="225"/>
        <v>No</v>
      </c>
      <c r="BO551" s="347" t="str">
        <f t="shared" si="226"/>
        <v>No</v>
      </c>
      <c r="BP551" s="347" t="str">
        <f t="shared" si="227"/>
        <v>No</v>
      </c>
      <c r="BQ551" s="347" t="str">
        <f t="shared" si="236"/>
        <v>No</v>
      </c>
      <c r="BR551" s="347" t="str">
        <f t="shared" si="228"/>
        <v>No</v>
      </c>
      <c r="BS551" s="347" t="str">
        <f t="shared" si="237"/>
        <v>No</v>
      </c>
      <c r="BT551" s="347" t="str">
        <f t="shared" si="238"/>
        <v>No</v>
      </c>
      <c r="BU551" s="347" t="str">
        <f t="shared" si="229"/>
        <v>Yes</v>
      </c>
      <c r="BV551" s="347" t="str">
        <f t="shared" si="230"/>
        <v>6th-12th</v>
      </c>
      <c r="BW551" s="347" t="str">
        <f t="shared" si="239"/>
        <v>No</v>
      </c>
      <c r="BX551" s="347" t="str">
        <f t="shared" si="240"/>
        <v>No</v>
      </c>
      <c r="BY551" s="347" t="str">
        <f t="shared" si="241"/>
        <v>No</v>
      </c>
      <c r="BZ551" s="347" t="str">
        <f t="shared" si="242"/>
        <v>No</v>
      </c>
    </row>
    <row r="552" spans="1:78" x14ac:dyDescent="0.3">
      <c r="A552" s="26"/>
      <c r="B552" s="26"/>
      <c r="C552" s="355"/>
      <c r="D552" s="322"/>
      <c r="E552" s="322"/>
      <c r="F552" s="26"/>
      <c r="G552" s="26"/>
      <c r="H552" s="26"/>
      <c r="I552" s="26"/>
      <c r="J552" s="26"/>
      <c r="K552" s="26"/>
      <c r="L552" s="26"/>
      <c r="M552" s="26"/>
      <c r="N552" s="25"/>
      <c r="O552" s="141"/>
      <c r="P552" s="26"/>
      <c r="Q552" s="141"/>
      <c r="R552" s="26"/>
      <c r="S552" s="345">
        <f t="shared" si="216"/>
        <v>0</v>
      </c>
      <c r="T552" s="26"/>
      <c r="U552" s="26"/>
      <c r="V552" s="26"/>
      <c r="W552" s="26"/>
      <c r="X552" s="26"/>
      <c r="Y552" s="26"/>
      <c r="Z552" s="26"/>
      <c r="AA552" s="26"/>
      <c r="AB552" s="27"/>
      <c r="AC552" s="27"/>
      <c r="AD552" s="346" t="str">
        <f t="shared" si="231"/>
        <v>Insufficient Data</v>
      </c>
      <c r="AE552" s="125" t="str">
        <f t="shared" si="232"/>
        <v>Insufficient Data</v>
      </c>
      <c r="AF552" s="125" t="str">
        <f t="shared" si="233"/>
        <v>Insufficient Data</v>
      </c>
      <c r="AG552" s="31"/>
      <c r="AH552" s="31"/>
      <c r="AI552" s="125" t="str">
        <f t="shared" si="217"/>
        <v>Insufficient Data</v>
      </c>
      <c r="AJ552" s="125" t="str">
        <f t="shared" si="234"/>
        <v>Insufficient Data</v>
      </c>
      <c r="AK552" s="225" t="str">
        <f t="shared" si="218"/>
        <v>Yes</v>
      </c>
      <c r="AL552" s="29"/>
      <c r="AM552" s="29"/>
      <c r="AN552" s="125" t="str">
        <f t="shared" si="219"/>
        <v>Insufficient Data</v>
      </c>
      <c r="AO552" s="125" t="str">
        <f t="shared" si="220"/>
        <v>Insufficient Data</v>
      </c>
      <c r="AP552" s="225" t="str">
        <f t="shared" si="221"/>
        <v>Insufficient Data</v>
      </c>
      <c r="AQ552" s="322"/>
      <c r="AR552" s="322"/>
      <c r="AS552" s="28"/>
      <c r="AT552" s="26"/>
      <c r="AU552" s="26"/>
      <c r="AV552" s="26"/>
      <c r="AW552" s="26"/>
      <c r="AX552" s="26"/>
      <c r="AY552" s="26"/>
      <c r="AZ552" s="26"/>
      <c r="BA552" s="26"/>
      <c r="BB552" s="26"/>
      <c r="BC552" s="26"/>
      <c r="BD552" s="149"/>
      <c r="BE552" s="26"/>
      <c r="BF552" s="29"/>
      <c r="BG552" s="29"/>
      <c r="BH552" s="29"/>
      <c r="BI552" s="26"/>
      <c r="BJ552" s="347" t="str">
        <f t="shared" si="235"/>
        <v>No</v>
      </c>
      <c r="BK552" s="347" t="str">
        <f t="shared" si="222"/>
        <v>No</v>
      </c>
      <c r="BL552" s="347" t="str">
        <f t="shared" si="223"/>
        <v>No</v>
      </c>
      <c r="BM552" s="347" t="str">
        <f t="shared" si="224"/>
        <v>No</v>
      </c>
      <c r="BN552" s="347" t="str">
        <f t="shared" si="225"/>
        <v>No</v>
      </c>
      <c r="BO552" s="347" t="str">
        <f t="shared" si="226"/>
        <v>No</v>
      </c>
      <c r="BP552" s="347" t="str">
        <f t="shared" si="227"/>
        <v>No</v>
      </c>
      <c r="BQ552" s="347" t="str">
        <f t="shared" si="236"/>
        <v>No</v>
      </c>
      <c r="BR552" s="347" t="str">
        <f t="shared" si="228"/>
        <v>No</v>
      </c>
      <c r="BS552" s="347" t="str">
        <f t="shared" si="237"/>
        <v>No</v>
      </c>
      <c r="BT552" s="347" t="str">
        <f t="shared" si="238"/>
        <v>No</v>
      </c>
      <c r="BU552" s="347" t="str">
        <f t="shared" si="229"/>
        <v>Yes</v>
      </c>
      <c r="BV552" s="347" t="str">
        <f t="shared" si="230"/>
        <v>6th-12th</v>
      </c>
      <c r="BW552" s="347" t="str">
        <f t="shared" si="239"/>
        <v>No</v>
      </c>
      <c r="BX552" s="347" t="str">
        <f t="shared" si="240"/>
        <v>No</v>
      </c>
      <c r="BY552" s="347" t="str">
        <f t="shared" si="241"/>
        <v>No</v>
      </c>
      <c r="BZ552" s="347" t="str">
        <f t="shared" si="242"/>
        <v>No</v>
      </c>
    </row>
    <row r="553" spans="1:78" x14ac:dyDescent="0.3">
      <c r="A553" s="26"/>
      <c r="B553" s="26"/>
      <c r="C553" s="355"/>
      <c r="D553" s="322"/>
      <c r="E553" s="322"/>
      <c r="F553" s="26"/>
      <c r="G553" s="26"/>
      <c r="H553" s="26"/>
      <c r="I553" s="26"/>
      <c r="J553" s="26"/>
      <c r="K553" s="26"/>
      <c r="L553" s="26"/>
      <c r="M553" s="26"/>
      <c r="N553" s="25"/>
      <c r="O553" s="141"/>
      <c r="P553" s="26"/>
      <c r="Q553" s="141"/>
      <c r="R553" s="26"/>
      <c r="S553" s="345">
        <f t="shared" si="216"/>
        <v>0</v>
      </c>
      <c r="T553" s="26"/>
      <c r="U553" s="26"/>
      <c r="V553" s="26"/>
      <c r="W553" s="26"/>
      <c r="X553" s="26"/>
      <c r="Y553" s="26"/>
      <c r="Z553" s="26"/>
      <c r="AA553" s="26"/>
      <c r="AB553" s="27"/>
      <c r="AC553" s="27"/>
      <c r="AD553" s="346" t="str">
        <f t="shared" si="231"/>
        <v>Insufficient Data</v>
      </c>
      <c r="AE553" s="125" t="str">
        <f t="shared" si="232"/>
        <v>Insufficient Data</v>
      </c>
      <c r="AF553" s="125" t="str">
        <f t="shared" si="233"/>
        <v>Insufficient Data</v>
      </c>
      <c r="AG553" s="31"/>
      <c r="AH553" s="31"/>
      <c r="AI553" s="125" t="str">
        <f t="shared" si="217"/>
        <v>Insufficient Data</v>
      </c>
      <c r="AJ553" s="125" t="str">
        <f t="shared" si="234"/>
        <v>Insufficient Data</v>
      </c>
      <c r="AK553" s="225" t="str">
        <f t="shared" si="218"/>
        <v>Yes</v>
      </c>
      <c r="AL553" s="29"/>
      <c r="AM553" s="29"/>
      <c r="AN553" s="125" t="str">
        <f t="shared" si="219"/>
        <v>Insufficient Data</v>
      </c>
      <c r="AO553" s="125" t="str">
        <f t="shared" si="220"/>
        <v>Insufficient Data</v>
      </c>
      <c r="AP553" s="225" t="str">
        <f t="shared" si="221"/>
        <v>Insufficient Data</v>
      </c>
      <c r="AQ553" s="322"/>
      <c r="AR553" s="322"/>
      <c r="AS553" s="28"/>
      <c r="AT553" s="26"/>
      <c r="AU553" s="26"/>
      <c r="AV553" s="26"/>
      <c r="AW553" s="26"/>
      <c r="AX553" s="26"/>
      <c r="AY553" s="26"/>
      <c r="AZ553" s="26"/>
      <c r="BA553" s="26"/>
      <c r="BB553" s="26"/>
      <c r="BC553" s="26"/>
      <c r="BD553" s="149"/>
      <c r="BE553" s="26"/>
      <c r="BF553" s="29"/>
      <c r="BG553" s="29"/>
      <c r="BH553" s="29"/>
      <c r="BI553" s="26"/>
      <c r="BJ553" s="347" t="str">
        <f t="shared" si="235"/>
        <v>No</v>
      </c>
      <c r="BK553" s="347" t="str">
        <f t="shared" si="222"/>
        <v>No</v>
      </c>
      <c r="BL553" s="347" t="str">
        <f t="shared" si="223"/>
        <v>No</v>
      </c>
      <c r="BM553" s="347" t="str">
        <f t="shared" si="224"/>
        <v>No</v>
      </c>
      <c r="BN553" s="347" t="str">
        <f t="shared" si="225"/>
        <v>No</v>
      </c>
      <c r="BO553" s="347" t="str">
        <f t="shared" si="226"/>
        <v>No</v>
      </c>
      <c r="BP553" s="347" t="str">
        <f t="shared" si="227"/>
        <v>No</v>
      </c>
      <c r="BQ553" s="347" t="str">
        <f t="shared" si="236"/>
        <v>No</v>
      </c>
      <c r="BR553" s="347" t="str">
        <f t="shared" si="228"/>
        <v>No</v>
      </c>
      <c r="BS553" s="347" t="str">
        <f t="shared" si="237"/>
        <v>No</v>
      </c>
      <c r="BT553" s="347" t="str">
        <f t="shared" si="238"/>
        <v>No</v>
      </c>
      <c r="BU553" s="347" t="str">
        <f t="shared" si="229"/>
        <v>Yes</v>
      </c>
      <c r="BV553" s="347" t="str">
        <f t="shared" si="230"/>
        <v>6th-12th</v>
      </c>
      <c r="BW553" s="347" t="str">
        <f t="shared" si="239"/>
        <v>No</v>
      </c>
      <c r="BX553" s="347" t="str">
        <f t="shared" si="240"/>
        <v>No</v>
      </c>
      <c r="BY553" s="347" t="str">
        <f t="shared" si="241"/>
        <v>No</v>
      </c>
      <c r="BZ553" s="347" t="str">
        <f t="shared" si="242"/>
        <v>No</v>
      </c>
    </row>
    <row r="554" spans="1:78" x14ac:dyDescent="0.3">
      <c r="A554" s="26"/>
      <c r="B554" s="26"/>
      <c r="C554" s="355"/>
      <c r="D554" s="322"/>
      <c r="E554" s="322"/>
      <c r="F554" s="26"/>
      <c r="G554" s="26"/>
      <c r="H554" s="26"/>
      <c r="I554" s="26"/>
      <c r="J554" s="26"/>
      <c r="K554" s="26"/>
      <c r="L554" s="26"/>
      <c r="M554" s="26"/>
      <c r="N554" s="25"/>
      <c r="O554" s="141"/>
      <c r="P554" s="26"/>
      <c r="Q554" s="141"/>
      <c r="R554" s="26"/>
      <c r="S554" s="345">
        <f t="shared" si="216"/>
        <v>0</v>
      </c>
      <c r="T554" s="26"/>
      <c r="U554" s="26"/>
      <c r="V554" s="26"/>
      <c r="W554" s="26"/>
      <c r="X554" s="26"/>
      <c r="Y554" s="26"/>
      <c r="Z554" s="26"/>
      <c r="AA554" s="26"/>
      <c r="AB554" s="27"/>
      <c r="AC554" s="27"/>
      <c r="AD554" s="346" t="str">
        <f t="shared" si="231"/>
        <v>Insufficient Data</v>
      </c>
      <c r="AE554" s="125" t="str">
        <f t="shared" si="232"/>
        <v>Insufficient Data</v>
      </c>
      <c r="AF554" s="125" t="str">
        <f t="shared" si="233"/>
        <v>Insufficient Data</v>
      </c>
      <c r="AG554" s="31"/>
      <c r="AH554" s="31"/>
      <c r="AI554" s="125" t="str">
        <f t="shared" si="217"/>
        <v>Insufficient Data</v>
      </c>
      <c r="AJ554" s="125" t="str">
        <f t="shared" si="234"/>
        <v>Insufficient Data</v>
      </c>
      <c r="AK554" s="225" t="str">
        <f t="shared" si="218"/>
        <v>Yes</v>
      </c>
      <c r="AL554" s="29"/>
      <c r="AM554" s="29"/>
      <c r="AN554" s="125" t="str">
        <f t="shared" si="219"/>
        <v>Insufficient Data</v>
      </c>
      <c r="AO554" s="125" t="str">
        <f t="shared" si="220"/>
        <v>Insufficient Data</v>
      </c>
      <c r="AP554" s="225" t="str">
        <f t="shared" si="221"/>
        <v>Insufficient Data</v>
      </c>
      <c r="AQ554" s="322"/>
      <c r="AR554" s="322"/>
      <c r="AS554" s="28"/>
      <c r="AT554" s="26"/>
      <c r="AU554" s="26"/>
      <c r="AV554" s="26"/>
      <c r="AW554" s="26"/>
      <c r="AX554" s="26"/>
      <c r="AY554" s="26"/>
      <c r="AZ554" s="26"/>
      <c r="BA554" s="26"/>
      <c r="BB554" s="26"/>
      <c r="BC554" s="26"/>
      <c r="BD554" s="149"/>
      <c r="BE554" s="26"/>
      <c r="BF554" s="29"/>
      <c r="BG554" s="29"/>
      <c r="BH554" s="29"/>
      <c r="BI554" s="26"/>
      <c r="BJ554" s="347" t="str">
        <f t="shared" si="235"/>
        <v>No</v>
      </c>
      <c r="BK554" s="347" t="str">
        <f t="shared" si="222"/>
        <v>No</v>
      </c>
      <c r="BL554" s="347" t="str">
        <f t="shared" si="223"/>
        <v>No</v>
      </c>
      <c r="BM554" s="347" t="str">
        <f t="shared" si="224"/>
        <v>No</v>
      </c>
      <c r="BN554" s="347" t="str">
        <f t="shared" si="225"/>
        <v>No</v>
      </c>
      <c r="BO554" s="347" t="str">
        <f t="shared" si="226"/>
        <v>No</v>
      </c>
      <c r="BP554" s="347" t="str">
        <f t="shared" si="227"/>
        <v>No</v>
      </c>
      <c r="BQ554" s="347" t="str">
        <f t="shared" si="236"/>
        <v>No</v>
      </c>
      <c r="BR554" s="347" t="str">
        <f t="shared" si="228"/>
        <v>No</v>
      </c>
      <c r="BS554" s="347" t="str">
        <f t="shared" si="237"/>
        <v>No</v>
      </c>
      <c r="BT554" s="347" t="str">
        <f t="shared" si="238"/>
        <v>No</v>
      </c>
      <c r="BU554" s="347" t="str">
        <f t="shared" si="229"/>
        <v>Yes</v>
      </c>
      <c r="BV554" s="347" t="str">
        <f t="shared" si="230"/>
        <v>6th-12th</v>
      </c>
      <c r="BW554" s="347" t="str">
        <f t="shared" si="239"/>
        <v>No</v>
      </c>
      <c r="BX554" s="347" t="str">
        <f t="shared" si="240"/>
        <v>No</v>
      </c>
      <c r="BY554" s="347" t="str">
        <f t="shared" si="241"/>
        <v>No</v>
      </c>
      <c r="BZ554" s="347" t="str">
        <f t="shared" si="242"/>
        <v>No</v>
      </c>
    </row>
    <row r="555" spans="1:78" x14ac:dyDescent="0.3">
      <c r="A555" s="26"/>
      <c r="B555" s="26"/>
      <c r="C555" s="355"/>
      <c r="D555" s="322"/>
      <c r="E555" s="322"/>
      <c r="F555" s="26"/>
      <c r="G555" s="26"/>
      <c r="H555" s="26"/>
      <c r="I555" s="26"/>
      <c r="J555" s="26"/>
      <c r="K555" s="26"/>
      <c r="L555" s="26"/>
      <c r="M555" s="26"/>
      <c r="N555" s="25"/>
      <c r="O555" s="141"/>
      <c r="P555" s="26"/>
      <c r="Q555" s="141"/>
      <c r="R555" s="26"/>
      <c r="S555" s="345">
        <f t="shared" si="216"/>
        <v>0</v>
      </c>
      <c r="T555" s="26"/>
      <c r="U555" s="26"/>
      <c r="V555" s="26"/>
      <c r="W555" s="26"/>
      <c r="X555" s="26"/>
      <c r="Y555" s="26"/>
      <c r="Z555" s="26"/>
      <c r="AA555" s="26"/>
      <c r="AB555" s="27"/>
      <c r="AC555" s="27"/>
      <c r="AD555" s="346" t="str">
        <f t="shared" si="231"/>
        <v>Insufficient Data</v>
      </c>
      <c r="AE555" s="125" t="str">
        <f t="shared" si="232"/>
        <v>Insufficient Data</v>
      </c>
      <c r="AF555" s="125" t="str">
        <f t="shared" si="233"/>
        <v>Insufficient Data</v>
      </c>
      <c r="AG555" s="31"/>
      <c r="AH555" s="31"/>
      <c r="AI555" s="125" t="str">
        <f t="shared" si="217"/>
        <v>Insufficient Data</v>
      </c>
      <c r="AJ555" s="125" t="str">
        <f t="shared" si="234"/>
        <v>Insufficient Data</v>
      </c>
      <c r="AK555" s="225" t="str">
        <f t="shared" si="218"/>
        <v>Yes</v>
      </c>
      <c r="AL555" s="29"/>
      <c r="AM555" s="29"/>
      <c r="AN555" s="125" t="str">
        <f t="shared" si="219"/>
        <v>Insufficient Data</v>
      </c>
      <c r="AO555" s="125" t="str">
        <f t="shared" si="220"/>
        <v>Insufficient Data</v>
      </c>
      <c r="AP555" s="225" t="str">
        <f t="shared" si="221"/>
        <v>Insufficient Data</v>
      </c>
      <c r="AQ555" s="322"/>
      <c r="AR555" s="322"/>
      <c r="AS555" s="28"/>
      <c r="AT555" s="26"/>
      <c r="AU555" s="26"/>
      <c r="AV555" s="26"/>
      <c r="AW555" s="26"/>
      <c r="AX555" s="26"/>
      <c r="AY555" s="26"/>
      <c r="AZ555" s="26"/>
      <c r="BA555" s="26"/>
      <c r="BB555" s="26"/>
      <c r="BC555" s="26"/>
      <c r="BD555" s="149"/>
      <c r="BE555" s="26"/>
      <c r="BF555" s="29"/>
      <c r="BG555" s="29"/>
      <c r="BH555" s="29"/>
      <c r="BI555" s="26"/>
      <c r="BJ555" s="347" t="str">
        <f t="shared" si="235"/>
        <v>No</v>
      </c>
      <c r="BK555" s="347" t="str">
        <f t="shared" si="222"/>
        <v>No</v>
      </c>
      <c r="BL555" s="347" t="str">
        <f t="shared" si="223"/>
        <v>No</v>
      </c>
      <c r="BM555" s="347" t="str">
        <f t="shared" si="224"/>
        <v>No</v>
      </c>
      <c r="BN555" s="347" t="str">
        <f t="shared" si="225"/>
        <v>No</v>
      </c>
      <c r="BO555" s="347" t="str">
        <f t="shared" si="226"/>
        <v>No</v>
      </c>
      <c r="BP555" s="347" t="str">
        <f t="shared" si="227"/>
        <v>No</v>
      </c>
      <c r="BQ555" s="347" t="str">
        <f t="shared" si="236"/>
        <v>No</v>
      </c>
      <c r="BR555" s="347" t="str">
        <f t="shared" si="228"/>
        <v>No</v>
      </c>
      <c r="BS555" s="347" t="str">
        <f t="shared" si="237"/>
        <v>No</v>
      </c>
      <c r="BT555" s="347" t="str">
        <f t="shared" si="238"/>
        <v>No</v>
      </c>
      <c r="BU555" s="347" t="str">
        <f t="shared" si="229"/>
        <v>Yes</v>
      </c>
      <c r="BV555" s="347" t="str">
        <f t="shared" si="230"/>
        <v>6th-12th</v>
      </c>
      <c r="BW555" s="347" t="str">
        <f t="shared" si="239"/>
        <v>No</v>
      </c>
      <c r="BX555" s="347" t="str">
        <f t="shared" si="240"/>
        <v>No</v>
      </c>
      <c r="BY555" s="347" t="str">
        <f t="shared" si="241"/>
        <v>No</v>
      </c>
      <c r="BZ555" s="347" t="str">
        <f t="shared" si="242"/>
        <v>No</v>
      </c>
    </row>
    <row r="556" spans="1:78" x14ac:dyDescent="0.3">
      <c r="A556" s="26"/>
      <c r="B556" s="26"/>
      <c r="C556" s="355"/>
      <c r="D556" s="322"/>
      <c r="E556" s="322"/>
      <c r="F556" s="26"/>
      <c r="G556" s="26"/>
      <c r="H556" s="26"/>
      <c r="I556" s="26"/>
      <c r="J556" s="26"/>
      <c r="K556" s="26"/>
      <c r="L556" s="26"/>
      <c r="M556" s="26"/>
      <c r="N556" s="25"/>
      <c r="O556" s="141"/>
      <c r="P556" s="26"/>
      <c r="Q556" s="141"/>
      <c r="R556" s="26"/>
      <c r="S556" s="345">
        <f t="shared" si="216"/>
        <v>0</v>
      </c>
      <c r="T556" s="26"/>
      <c r="U556" s="26"/>
      <c r="V556" s="26"/>
      <c r="W556" s="26"/>
      <c r="X556" s="26"/>
      <c r="Y556" s="26"/>
      <c r="Z556" s="26"/>
      <c r="AA556" s="26"/>
      <c r="AB556" s="27"/>
      <c r="AC556" s="27"/>
      <c r="AD556" s="346" t="str">
        <f t="shared" si="231"/>
        <v>Insufficient Data</v>
      </c>
      <c r="AE556" s="125" t="str">
        <f t="shared" si="232"/>
        <v>Insufficient Data</v>
      </c>
      <c r="AF556" s="125" t="str">
        <f t="shared" si="233"/>
        <v>Insufficient Data</v>
      </c>
      <c r="AG556" s="31"/>
      <c r="AH556" s="31"/>
      <c r="AI556" s="125" t="str">
        <f t="shared" si="217"/>
        <v>Insufficient Data</v>
      </c>
      <c r="AJ556" s="125" t="str">
        <f t="shared" si="234"/>
        <v>Insufficient Data</v>
      </c>
      <c r="AK556" s="225" t="str">
        <f t="shared" si="218"/>
        <v>Yes</v>
      </c>
      <c r="AL556" s="29"/>
      <c r="AM556" s="29"/>
      <c r="AN556" s="125" t="str">
        <f t="shared" si="219"/>
        <v>Insufficient Data</v>
      </c>
      <c r="AO556" s="125" t="str">
        <f t="shared" si="220"/>
        <v>Insufficient Data</v>
      </c>
      <c r="AP556" s="225" t="str">
        <f t="shared" si="221"/>
        <v>Insufficient Data</v>
      </c>
      <c r="AQ556" s="322"/>
      <c r="AR556" s="322"/>
      <c r="AS556" s="28"/>
      <c r="AT556" s="26"/>
      <c r="AU556" s="26"/>
      <c r="AV556" s="26"/>
      <c r="AW556" s="26"/>
      <c r="AX556" s="26"/>
      <c r="AY556" s="26"/>
      <c r="AZ556" s="26"/>
      <c r="BA556" s="26"/>
      <c r="BB556" s="26"/>
      <c r="BC556" s="26"/>
      <c r="BD556" s="149"/>
      <c r="BE556" s="26"/>
      <c r="BF556" s="29"/>
      <c r="BG556" s="29"/>
      <c r="BH556" s="29"/>
      <c r="BI556" s="26"/>
      <c r="BJ556" s="347" t="str">
        <f t="shared" si="235"/>
        <v>No</v>
      </c>
      <c r="BK556" s="347" t="str">
        <f t="shared" si="222"/>
        <v>No</v>
      </c>
      <c r="BL556" s="347" t="str">
        <f t="shared" si="223"/>
        <v>No</v>
      </c>
      <c r="BM556" s="347" t="str">
        <f t="shared" si="224"/>
        <v>No</v>
      </c>
      <c r="BN556" s="347" t="str">
        <f t="shared" si="225"/>
        <v>No</v>
      </c>
      <c r="BO556" s="347" t="str">
        <f t="shared" si="226"/>
        <v>No</v>
      </c>
      <c r="BP556" s="347" t="str">
        <f t="shared" si="227"/>
        <v>No</v>
      </c>
      <c r="BQ556" s="347" t="str">
        <f t="shared" si="236"/>
        <v>No</v>
      </c>
      <c r="BR556" s="347" t="str">
        <f t="shared" si="228"/>
        <v>No</v>
      </c>
      <c r="BS556" s="347" t="str">
        <f t="shared" si="237"/>
        <v>No</v>
      </c>
      <c r="BT556" s="347" t="str">
        <f t="shared" si="238"/>
        <v>No</v>
      </c>
      <c r="BU556" s="347" t="str">
        <f t="shared" si="229"/>
        <v>Yes</v>
      </c>
      <c r="BV556" s="347" t="str">
        <f t="shared" si="230"/>
        <v>6th-12th</v>
      </c>
      <c r="BW556" s="347" t="str">
        <f t="shared" si="239"/>
        <v>No</v>
      </c>
      <c r="BX556" s="347" t="str">
        <f t="shared" si="240"/>
        <v>No</v>
      </c>
      <c r="BY556" s="347" t="str">
        <f t="shared" si="241"/>
        <v>No</v>
      </c>
      <c r="BZ556" s="347" t="str">
        <f t="shared" si="242"/>
        <v>No</v>
      </c>
    </row>
    <row r="557" spans="1:78" x14ac:dyDescent="0.3">
      <c r="A557" s="26"/>
      <c r="B557" s="26"/>
      <c r="C557" s="355"/>
      <c r="D557" s="322"/>
      <c r="E557" s="322"/>
      <c r="F557" s="26"/>
      <c r="G557" s="26"/>
      <c r="H557" s="26"/>
      <c r="I557" s="26"/>
      <c r="J557" s="26"/>
      <c r="K557" s="26"/>
      <c r="L557" s="26"/>
      <c r="M557" s="26"/>
      <c r="N557" s="25"/>
      <c r="O557" s="141"/>
      <c r="P557" s="26"/>
      <c r="Q557" s="141"/>
      <c r="R557" s="26"/>
      <c r="S557" s="345">
        <f t="shared" si="216"/>
        <v>0</v>
      </c>
      <c r="T557" s="26"/>
      <c r="U557" s="26"/>
      <c r="V557" s="26"/>
      <c r="W557" s="26"/>
      <c r="X557" s="26"/>
      <c r="Y557" s="26"/>
      <c r="Z557" s="26"/>
      <c r="AA557" s="26"/>
      <c r="AB557" s="27"/>
      <c r="AC557" s="27"/>
      <c r="AD557" s="346" t="str">
        <f t="shared" si="231"/>
        <v>Insufficient Data</v>
      </c>
      <c r="AE557" s="125" t="str">
        <f t="shared" si="232"/>
        <v>Insufficient Data</v>
      </c>
      <c r="AF557" s="125" t="str">
        <f t="shared" si="233"/>
        <v>Insufficient Data</v>
      </c>
      <c r="AG557" s="31"/>
      <c r="AH557" s="31"/>
      <c r="AI557" s="125" t="str">
        <f t="shared" si="217"/>
        <v>Insufficient Data</v>
      </c>
      <c r="AJ557" s="125" t="str">
        <f t="shared" si="234"/>
        <v>Insufficient Data</v>
      </c>
      <c r="AK557" s="225" t="str">
        <f t="shared" si="218"/>
        <v>Yes</v>
      </c>
      <c r="AL557" s="29"/>
      <c r="AM557" s="29"/>
      <c r="AN557" s="125" t="str">
        <f t="shared" si="219"/>
        <v>Insufficient Data</v>
      </c>
      <c r="AO557" s="125" t="str">
        <f t="shared" si="220"/>
        <v>Insufficient Data</v>
      </c>
      <c r="AP557" s="225" t="str">
        <f t="shared" si="221"/>
        <v>Insufficient Data</v>
      </c>
      <c r="AQ557" s="322"/>
      <c r="AR557" s="322"/>
      <c r="AS557" s="28"/>
      <c r="AT557" s="26"/>
      <c r="AU557" s="26"/>
      <c r="AV557" s="26"/>
      <c r="AW557" s="26"/>
      <c r="AX557" s="26"/>
      <c r="AY557" s="26"/>
      <c r="AZ557" s="26"/>
      <c r="BA557" s="26"/>
      <c r="BB557" s="26"/>
      <c r="BC557" s="26"/>
      <c r="BD557" s="149"/>
      <c r="BE557" s="26"/>
      <c r="BF557" s="29"/>
      <c r="BG557" s="29"/>
      <c r="BH557" s="29"/>
      <c r="BI557" s="26"/>
      <c r="BJ557" s="347" t="str">
        <f t="shared" si="235"/>
        <v>No</v>
      </c>
      <c r="BK557" s="347" t="str">
        <f t="shared" si="222"/>
        <v>No</v>
      </c>
      <c r="BL557" s="347" t="str">
        <f t="shared" si="223"/>
        <v>No</v>
      </c>
      <c r="BM557" s="347" t="str">
        <f t="shared" si="224"/>
        <v>No</v>
      </c>
      <c r="BN557" s="347" t="str">
        <f t="shared" si="225"/>
        <v>No</v>
      </c>
      <c r="BO557" s="347" t="str">
        <f t="shared" si="226"/>
        <v>No</v>
      </c>
      <c r="BP557" s="347" t="str">
        <f t="shared" si="227"/>
        <v>No</v>
      </c>
      <c r="BQ557" s="347" t="str">
        <f t="shared" si="236"/>
        <v>No</v>
      </c>
      <c r="BR557" s="347" t="str">
        <f t="shared" si="228"/>
        <v>No</v>
      </c>
      <c r="BS557" s="347" t="str">
        <f t="shared" si="237"/>
        <v>No</v>
      </c>
      <c r="BT557" s="347" t="str">
        <f t="shared" si="238"/>
        <v>No</v>
      </c>
      <c r="BU557" s="347" t="str">
        <f t="shared" si="229"/>
        <v>Yes</v>
      </c>
      <c r="BV557" s="347" t="str">
        <f t="shared" si="230"/>
        <v>6th-12th</v>
      </c>
      <c r="BW557" s="347" t="str">
        <f t="shared" si="239"/>
        <v>No</v>
      </c>
      <c r="BX557" s="347" t="str">
        <f t="shared" si="240"/>
        <v>No</v>
      </c>
      <c r="BY557" s="347" t="str">
        <f t="shared" si="241"/>
        <v>No</v>
      </c>
      <c r="BZ557" s="347" t="str">
        <f t="shared" si="242"/>
        <v>No</v>
      </c>
    </row>
    <row r="558" spans="1:78" x14ac:dyDescent="0.3">
      <c r="A558" s="26"/>
      <c r="B558" s="26"/>
      <c r="C558" s="355"/>
      <c r="D558" s="322"/>
      <c r="E558" s="322"/>
      <c r="F558" s="26"/>
      <c r="G558" s="26"/>
      <c r="H558" s="26"/>
      <c r="I558" s="26"/>
      <c r="J558" s="26"/>
      <c r="K558" s="26"/>
      <c r="L558" s="26"/>
      <c r="M558" s="26"/>
      <c r="N558" s="25"/>
      <c r="O558" s="141"/>
      <c r="P558" s="26"/>
      <c r="Q558" s="141"/>
      <c r="R558" s="26"/>
      <c r="S558" s="345">
        <f t="shared" si="216"/>
        <v>0</v>
      </c>
      <c r="T558" s="26"/>
      <c r="U558" s="26"/>
      <c r="V558" s="26"/>
      <c r="W558" s="26"/>
      <c r="X558" s="26"/>
      <c r="Y558" s="26"/>
      <c r="Z558" s="26"/>
      <c r="AA558" s="26"/>
      <c r="AB558" s="27"/>
      <c r="AC558" s="27"/>
      <c r="AD558" s="346" t="str">
        <f t="shared" si="231"/>
        <v>Insufficient Data</v>
      </c>
      <c r="AE558" s="125" t="str">
        <f t="shared" si="232"/>
        <v>Insufficient Data</v>
      </c>
      <c r="AF558" s="125" t="str">
        <f t="shared" si="233"/>
        <v>Insufficient Data</v>
      </c>
      <c r="AG558" s="31"/>
      <c r="AH558" s="31"/>
      <c r="AI558" s="125" t="str">
        <f t="shared" si="217"/>
        <v>Insufficient Data</v>
      </c>
      <c r="AJ558" s="125" t="str">
        <f t="shared" si="234"/>
        <v>Insufficient Data</v>
      </c>
      <c r="AK558" s="225" t="str">
        <f t="shared" si="218"/>
        <v>Yes</v>
      </c>
      <c r="AL558" s="29"/>
      <c r="AM558" s="29"/>
      <c r="AN558" s="125" t="str">
        <f t="shared" si="219"/>
        <v>Insufficient Data</v>
      </c>
      <c r="AO558" s="125" t="str">
        <f t="shared" si="220"/>
        <v>Insufficient Data</v>
      </c>
      <c r="AP558" s="225" t="str">
        <f t="shared" si="221"/>
        <v>Insufficient Data</v>
      </c>
      <c r="AQ558" s="322"/>
      <c r="AR558" s="322"/>
      <c r="AS558" s="28"/>
      <c r="AT558" s="26"/>
      <c r="AU558" s="26"/>
      <c r="AV558" s="26"/>
      <c r="AW558" s="26"/>
      <c r="AX558" s="26"/>
      <c r="AY558" s="26"/>
      <c r="AZ558" s="26"/>
      <c r="BA558" s="26"/>
      <c r="BB558" s="26"/>
      <c r="BC558" s="26"/>
      <c r="BD558" s="149"/>
      <c r="BE558" s="26"/>
      <c r="BF558" s="29"/>
      <c r="BG558" s="29"/>
      <c r="BH558" s="29"/>
      <c r="BI558" s="26"/>
      <c r="BJ558" s="347" t="str">
        <f t="shared" si="235"/>
        <v>No</v>
      </c>
      <c r="BK558" s="347" t="str">
        <f t="shared" si="222"/>
        <v>No</v>
      </c>
      <c r="BL558" s="347" t="str">
        <f t="shared" si="223"/>
        <v>No</v>
      </c>
      <c r="BM558" s="347" t="str">
        <f t="shared" si="224"/>
        <v>No</v>
      </c>
      <c r="BN558" s="347" t="str">
        <f t="shared" si="225"/>
        <v>No</v>
      </c>
      <c r="BO558" s="347" t="str">
        <f t="shared" si="226"/>
        <v>No</v>
      </c>
      <c r="BP558" s="347" t="str">
        <f t="shared" si="227"/>
        <v>No</v>
      </c>
      <c r="BQ558" s="347" t="str">
        <f t="shared" si="236"/>
        <v>No</v>
      </c>
      <c r="BR558" s="347" t="str">
        <f t="shared" si="228"/>
        <v>No</v>
      </c>
      <c r="BS558" s="347" t="str">
        <f t="shared" si="237"/>
        <v>No</v>
      </c>
      <c r="BT558" s="347" t="str">
        <f t="shared" si="238"/>
        <v>No</v>
      </c>
      <c r="BU558" s="347" t="str">
        <f t="shared" si="229"/>
        <v>Yes</v>
      </c>
      <c r="BV558" s="347" t="str">
        <f t="shared" si="230"/>
        <v>6th-12th</v>
      </c>
      <c r="BW558" s="347" t="str">
        <f t="shared" si="239"/>
        <v>No</v>
      </c>
      <c r="BX558" s="347" t="str">
        <f t="shared" si="240"/>
        <v>No</v>
      </c>
      <c r="BY558" s="347" t="str">
        <f t="shared" si="241"/>
        <v>No</v>
      </c>
      <c r="BZ558" s="347" t="str">
        <f t="shared" si="242"/>
        <v>No</v>
      </c>
    </row>
    <row r="559" spans="1:78" x14ac:dyDescent="0.3">
      <c r="A559" s="26"/>
      <c r="B559" s="26"/>
      <c r="C559" s="355"/>
      <c r="D559" s="322"/>
      <c r="E559" s="322"/>
      <c r="F559" s="26"/>
      <c r="G559" s="26"/>
      <c r="H559" s="26"/>
      <c r="I559" s="26"/>
      <c r="J559" s="26"/>
      <c r="K559" s="26"/>
      <c r="L559" s="26"/>
      <c r="M559" s="26"/>
      <c r="N559" s="25"/>
      <c r="O559" s="141"/>
      <c r="P559" s="26"/>
      <c r="Q559" s="141"/>
      <c r="R559" s="26"/>
      <c r="S559" s="345">
        <f t="shared" si="216"/>
        <v>0</v>
      </c>
      <c r="T559" s="26"/>
      <c r="U559" s="26"/>
      <c r="V559" s="26"/>
      <c r="W559" s="26"/>
      <c r="X559" s="26"/>
      <c r="Y559" s="26"/>
      <c r="Z559" s="26"/>
      <c r="AA559" s="26"/>
      <c r="AB559" s="27"/>
      <c r="AC559" s="27"/>
      <c r="AD559" s="346" t="str">
        <f t="shared" si="231"/>
        <v>Insufficient Data</v>
      </c>
      <c r="AE559" s="125" t="str">
        <f t="shared" si="232"/>
        <v>Insufficient Data</v>
      </c>
      <c r="AF559" s="125" t="str">
        <f t="shared" si="233"/>
        <v>Insufficient Data</v>
      </c>
      <c r="AG559" s="31"/>
      <c r="AH559" s="31"/>
      <c r="AI559" s="125" t="str">
        <f t="shared" si="217"/>
        <v>Insufficient Data</v>
      </c>
      <c r="AJ559" s="125" t="str">
        <f t="shared" si="234"/>
        <v>Insufficient Data</v>
      </c>
      <c r="AK559" s="225" t="str">
        <f t="shared" si="218"/>
        <v>Yes</v>
      </c>
      <c r="AL559" s="29"/>
      <c r="AM559" s="29"/>
      <c r="AN559" s="125" t="str">
        <f t="shared" si="219"/>
        <v>Insufficient Data</v>
      </c>
      <c r="AO559" s="125" t="str">
        <f t="shared" si="220"/>
        <v>Insufficient Data</v>
      </c>
      <c r="AP559" s="225" t="str">
        <f t="shared" si="221"/>
        <v>Insufficient Data</v>
      </c>
      <c r="AQ559" s="322"/>
      <c r="AR559" s="322"/>
      <c r="AS559" s="28"/>
      <c r="AT559" s="26"/>
      <c r="AU559" s="26"/>
      <c r="AV559" s="26"/>
      <c r="AW559" s="26"/>
      <c r="AX559" s="26"/>
      <c r="AY559" s="26"/>
      <c r="AZ559" s="26"/>
      <c r="BA559" s="26"/>
      <c r="BB559" s="26"/>
      <c r="BC559" s="26"/>
      <c r="BD559" s="149"/>
      <c r="BE559" s="26"/>
      <c r="BF559" s="29"/>
      <c r="BG559" s="29"/>
      <c r="BH559" s="29"/>
      <c r="BI559" s="26"/>
      <c r="BJ559" s="347" t="str">
        <f t="shared" si="235"/>
        <v>No</v>
      </c>
      <c r="BK559" s="347" t="str">
        <f t="shared" si="222"/>
        <v>No</v>
      </c>
      <c r="BL559" s="347" t="str">
        <f t="shared" si="223"/>
        <v>No</v>
      </c>
      <c r="BM559" s="347" t="str">
        <f t="shared" si="224"/>
        <v>No</v>
      </c>
      <c r="BN559" s="347" t="str">
        <f t="shared" si="225"/>
        <v>No</v>
      </c>
      <c r="BO559" s="347" t="str">
        <f t="shared" si="226"/>
        <v>No</v>
      </c>
      <c r="BP559" s="347" t="str">
        <f t="shared" si="227"/>
        <v>No</v>
      </c>
      <c r="BQ559" s="347" t="str">
        <f t="shared" si="236"/>
        <v>No</v>
      </c>
      <c r="BR559" s="347" t="str">
        <f t="shared" si="228"/>
        <v>No</v>
      </c>
      <c r="BS559" s="347" t="str">
        <f t="shared" si="237"/>
        <v>No</v>
      </c>
      <c r="BT559" s="347" t="str">
        <f t="shared" si="238"/>
        <v>No</v>
      </c>
      <c r="BU559" s="347" t="str">
        <f t="shared" si="229"/>
        <v>Yes</v>
      </c>
      <c r="BV559" s="347" t="str">
        <f t="shared" si="230"/>
        <v>6th-12th</v>
      </c>
      <c r="BW559" s="347" t="str">
        <f t="shared" si="239"/>
        <v>No</v>
      </c>
      <c r="BX559" s="347" t="str">
        <f t="shared" si="240"/>
        <v>No</v>
      </c>
      <c r="BY559" s="347" t="str">
        <f t="shared" si="241"/>
        <v>No</v>
      </c>
      <c r="BZ559" s="347" t="str">
        <f t="shared" si="242"/>
        <v>No</v>
      </c>
    </row>
    <row r="560" spans="1:78" x14ac:dyDescent="0.3">
      <c r="A560" s="26"/>
      <c r="B560" s="26"/>
      <c r="C560" s="355"/>
      <c r="D560" s="322"/>
      <c r="E560" s="322"/>
      <c r="F560" s="26"/>
      <c r="G560" s="26"/>
      <c r="H560" s="26"/>
      <c r="I560" s="26"/>
      <c r="J560" s="26"/>
      <c r="K560" s="26"/>
      <c r="L560" s="26"/>
      <c r="M560" s="26"/>
      <c r="N560" s="25"/>
      <c r="O560" s="141"/>
      <c r="P560" s="26"/>
      <c r="Q560" s="141"/>
      <c r="R560" s="26"/>
      <c r="S560" s="345">
        <f t="shared" si="216"/>
        <v>0</v>
      </c>
      <c r="T560" s="26"/>
      <c r="U560" s="26"/>
      <c r="V560" s="26"/>
      <c r="W560" s="26"/>
      <c r="X560" s="26"/>
      <c r="Y560" s="26"/>
      <c r="Z560" s="26"/>
      <c r="AA560" s="26"/>
      <c r="AB560" s="27"/>
      <c r="AC560" s="27"/>
      <c r="AD560" s="346" t="str">
        <f t="shared" si="231"/>
        <v>Insufficient Data</v>
      </c>
      <c r="AE560" s="125" t="str">
        <f t="shared" si="232"/>
        <v>Insufficient Data</v>
      </c>
      <c r="AF560" s="125" t="str">
        <f t="shared" si="233"/>
        <v>Insufficient Data</v>
      </c>
      <c r="AG560" s="31"/>
      <c r="AH560" s="31"/>
      <c r="AI560" s="125" t="str">
        <f t="shared" si="217"/>
        <v>Insufficient Data</v>
      </c>
      <c r="AJ560" s="125" t="str">
        <f t="shared" si="234"/>
        <v>Insufficient Data</v>
      </c>
      <c r="AK560" s="225" t="str">
        <f t="shared" si="218"/>
        <v>Yes</v>
      </c>
      <c r="AL560" s="29"/>
      <c r="AM560" s="29"/>
      <c r="AN560" s="125" t="str">
        <f t="shared" si="219"/>
        <v>Insufficient Data</v>
      </c>
      <c r="AO560" s="125" t="str">
        <f t="shared" si="220"/>
        <v>Insufficient Data</v>
      </c>
      <c r="AP560" s="225" t="str">
        <f t="shared" si="221"/>
        <v>Insufficient Data</v>
      </c>
      <c r="AQ560" s="322"/>
      <c r="AR560" s="322"/>
      <c r="AS560" s="28"/>
      <c r="AT560" s="26"/>
      <c r="AU560" s="26"/>
      <c r="AV560" s="26"/>
      <c r="AW560" s="26"/>
      <c r="AX560" s="26"/>
      <c r="AY560" s="26"/>
      <c r="AZ560" s="26"/>
      <c r="BA560" s="26"/>
      <c r="BB560" s="26"/>
      <c r="BC560" s="26"/>
      <c r="BD560" s="149"/>
      <c r="BE560" s="26"/>
      <c r="BF560" s="29"/>
      <c r="BG560" s="29"/>
      <c r="BH560" s="29"/>
      <c r="BI560" s="26"/>
      <c r="BJ560" s="347" t="str">
        <f t="shared" si="235"/>
        <v>No</v>
      </c>
      <c r="BK560" s="347" t="str">
        <f t="shared" si="222"/>
        <v>No</v>
      </c>
      <c r="BL560" s="347" t="str">
        <f t="shared" si="223"/>
        <v>No</v>
      </c>
      <c r="BM560" s="347" t="str">
        <f t="shared" si="224"/>
        <v>No</v>
      </c>
      <c r="BN560" s="347" t="str">
        <f t="shared" si="225"/>
        <v>No</v>
      </c>
      <c r="BO560" s="347" t="str">
        <f t="shared" si="226"/>
        <v>No</v>
      </c>
      <c r="BP560" s="347" t="str">
        <f t="shared" si="227"/>
        <v>No</v>
      </c>
      <c r="BQ560" s="347" t="str">
        <f t="shared" si="236"/>
        <v>No</v>
      </c>
      <c r="BR560" s="347" t="str">
        <f t="shared" si="228"/>
        <v>No</v>
      </c>
      <c r="BS560" s="347" t="str">
        <f t="shared" si="237"/>
        <v>No</v>
      </c>
      <c r="BT560" s="347" t="str">
        <f t="shared" si="238"/>
        <v>No</v>
      </c>
      <c r="BU560" s="347" t="str">
        <f t="shared" si="229"/>
        <v>Yes</v>
      </c>
      <c r="BV560" s="347" t="str">
        <f t="shared" si="230"/>
        <v>6th-12th</v>
      </c>
      <c r="BW560" s="347" t="str">
        <f t="shared" si="239"/>
        <v>No</v>
      </c>
      <c r="BX560" s="347" t="str">
        <f t="shared" si="240"/>
        <v>No</v>
      </c>
      <c r="BY560" s="347" t="str">
        <f t="shared" si="241"/>
        <v>No</v>
      </c>
      <c r="BZ560" s="347" t="str">
        <f t="shared" si="242"/>
        <v>No</v>
      </c>
    </row>
    <row r="561" spans="1:78" x14ac:dyDescent="0.3">
      <c r="A561" s="26"/>
      <c r="B561" s="26"/>
      <c r="C561" s="355"/>
      <c r="D561" s="322"/>
      <c r="E561" s="322"/>
      <c r="F561" s="26"/>
      <c r="G561" s="26"/>
      <c r="H561" s="26"/>
      <c r="I561" s="26"/>
      <c r="J561" s="26"/>
      <c r="K561" s="26"/>
      <c r="L561" s="26"/>
      <c r="M561" s="26"/>
      <c r="N561" s="25"/>
      <c r="O561" s="141"/>
      <c r="P561" s="26"/>
      <c r="Q561" s="141"/>
      <c r="R561" s="26"/>
      <c r="S561" s="345">
        <f t="shared" si="216"/>
        <v>0</v>
      </c>
      <c r="T561" s="26"/>
      <c r="U561" s="26"/>
      <c r="V561" s="26"/>
      <c r="W561" s="26"/>
      <c r="X561" s="26"/>
      <c r="Y561" s="26"/>
      <c r="Z561" s="26"/>
      <c r="AA561" s="26"/>
      <c r="AB561" s="27"/>
      <c r="AC561" s="27"/>
      <c r="AD561" s="346" t="str">
        <f t="shared" si="231"/>
        <v>Insufficient Data</v>
      </c>
      <c r="AE561" s="125" t="str">
        <f t="shared" si="232"/>
        <v>Insufficient Data</v>
      </c>
      <c r="AF561" s="125" t="str">
        <f t="shared" si="233"/>
        <v>Insufficient Data</v>
      </c>
      <c r="AG561" s="31"/>
      <c r="AH561" s="31"/>
      <c r="AI561" s="125" t="str">
        <f t="shared" si="217"/>
        <v>Insufficient Data</v>
      </c>
      <c r="AJ561" s="125" t="str">
        <f t="shared" si="234"/>
        <v>Insufficient Data</v>
      </c>
      <c r="AK561" s="225" t="str">
        <f t="shared" si="218"/>
        <v>Yes</v>
      </c>
      <c r="AL561" s="29"/>
      <c r="AM561" s="29"/>
      <c r="AN561" s="125" t="str">
        <f t="shared" si="219"/>
        <v>Insufficient Data</v>
      </c>
      <c r="AO561" s="125" t="str">
        <f t="shared" si="220"/>
        <v>Insufficient Data</v>
      </c>
      <c r="AP561" s="225" t="str">
        <f t="shared" si="221"/>
        <v>Insufficient Data</v>
      </c>
      <c r="AQ561" s="322"/>
      <c r="AR561" s="322"/>
      <c r="AS561" s="28"/>
      <c r="AT561" s="26"/>
      <c r="AU561" s="26"/>
      <c r="AV561" s="26"/>
      <c r="AW561" s="26"/>
      <c r="AX561" s="26"/>
      <c r="AY561" s="26"/>
      <c r="AZ561" s="26"/>
      <c r="BA561" s="26"/>
      <c r="BB561" s="26"/>
      <c r="BC561" s="26"/>
      <c r="BD561" s="149"/>
      <c r="BE561" s="26"/>
      <c r="BF561" s="29"/>
      <c r="BG561" s="29"/>
      <c r="BH561" s="29"/>
      <c r="BI561" s="26"/>
      <c r="BJ561" s="347" t="str">
        <f t="shared" si="235"/>
        <v>No</v>
      </c>
      <c r="BK561" s="347" t="str">
        <f t="shared" si="222"/>
        <v>No</v>
      </c>
      <c r="BL561" s="347" t="str">
        <f t="shared" si="223"/>
        <v>No</v>
      </c>
      <c r="BM561" s="347" t="str">
        <f t="shared" si="224"/>
        <v>No</v>
      </c>
      <c r="BN561" s="347" t="str">
        <f t="shared" si="225"/>
        <v>No</v>
      </c>
      <c r="BO561" s="347" t="str">
        <f t="shared" si="226"/>
        <v>No</v>
      </c>
      <c r="BP561" s="347" t="str">
        <f t="shared" si="227"/>
        <v>No</v>
      </c>
      <c r="BQ561" s="347" t="str">
        <f t="shared" si="236"/>
        <v>No</v>
      </c>
      <c r="BR561" s="347" t="str">
        <f t="shared" si="228"/>
        <v>No</v>
      </c>
      <c r="BS561" s="347" t="str">
        <f t="shared" si="237"/>
        <v>No</v>
      </c>
      <c r="BT561" s="347" t="str">
        <f t="shared" si="238"/>
        <v>No</v>
      </c>
      <c r="BU561" s="347" t="str">
        <f t="shared" si="229"/>
        <v>Yes</v>
      </c>
      <c r="BV561" s="347" t="str">
        <f t="shared" si="230"/>
        <v>6th-12th</v>
      </c>
      <c r="BW561" s="347" t="str">
        <f t="shared" si="239"/>
        <v>No</v>
      </c>
      <c r="BX561" s="347" t="str">
        <f t="shared" si="240"/>
        <v>No</v>
      </c>
      <c r="BY561" s="347" t="str">
        <f t="shared" si="241"/>
        <v>No</v>
      </c>
      <c r="BZ561" s="347" t="str">
        <f t="shared" si="242"/>
        <v>No</v>
      </c>
    </row>
    <row r="562" spans="1:78" x14ac:dyDescent="0.3">
      <c r="A562" s="26"/>
      <c r="B562" s="26"/>
      <c r="C562" s="355"/>
      <c r="D562" s="322"/>
      <c r="E562" s="322"/>
      <c r="F562" s="26"/>
      <c r="G562" s="26"/>
      <c r="H562" s="26"/>
      <c r="I562" s="26"/>
      <c r="J562" s="26"/>
      <c r="K562" s="26"/>
      <c r="L562" s="26"/>
      <c r="M562" s="26"/>
      <c r="N562" s="25"/>
      <c r="O562" s="141"/>
      <c r="P562" s="26"/>
      <c r="Q562" s="141"/>
      <c r="R562" s="26"/>
      <c r="S562" s="345">
        <f t="shared" si="216"/>
        <v>0</v>
      </c>
      <c r="T562" s="26"/>
      <c r="U562" s="26"/>
      <c r="V562" s="26"/>
      <c r="W562" s="26"/>
      <c r="X562" s="26"/>
      <c r="Y562" s="26"/>
      <c r="Z562" s="26"/>
      <c r="AA562" s="26"/>
      <c r="AB562" s="27"/>
      <c r="AC562" s="27"/>
      <c r="AD562" s="346" t="str">
        <f t="shared" si="231"/>
        <v>Insufficient Data</v>
      </c>
      <c r="AE562" s="125" t="str">
        <f t="shared" si="232"/>
        <v>Insufficient Data</v>
      </c>
      <c r="AF562" s="125" t="str">
        <f t="shared" si="233"/>
        <v>Insufficient Data</v>
      </c>
      <c r="AG562" s="31"/>
      <c r="AH562" s="31"/>
      <c r="AI562" s="125" t="str">
        <f t="shared" si="217"/>
        <v>Insufficient Data</v>
      </c>
      <c r="AJ562" s="125" t="str">
        <f t="shared" si="234"/>
        <v>Insufficient Data</v>
      </c>
      <c r="AK562" s="225" t="str">
        <f t="shared" si="218"/>
        <v>Yes</v>
      </c>
      <c r="AL562" s="29"/>
      <c r="AM562" s="29"/>
      <c r="AN562" s="125" t="str">
        <f t="shared" si="219"/>
        <v>Insufficient Data</v>
      </c>
      <c r="AO562" s="125" t="str">
        <f t="shared" si="220"/>
        <v>Insufficient Data</v>
      </c>
      <c r="AP562" s="225" t="str">
        <f t="shared" si="221"/>
        <v>Insufficient Data</v>
      </c>
      <c r="AQ562" s="322"/>
      <c r="AR562" s="322"/>
      <c r="AS562" s="28"/>
      <c r="AT562" s="26"/>
      <c r="AU562" s="26"/>
      <c r="AV562" s="26"/>
      <c r="AW562" s="26"/>
      <c r="AX562" s="26"/>
      <c r="AY562" s="26"/>
      <c r="AZ562" s="26"/>
      <c r="BA562" s="26"/>
      <c r="BB562" s="26"/>
      <c r="BC562" s="26"/>
      <c r="BD562" s="149"/>
      <c r="BE562" s="26"/>
      <c r="BF562" s="29"/>
      <c r="BG562" s="29"/>
      <c r="BH562" s="29"/>
      <c r="BI562" s="26"/>
      <c r="BJ562" s="347" t="str">
        <f t="shared" si="235"/>
        <v>No</v>
      </c>
      <c r="BK562" s="347" t="str">
        <f t="shared" si="222"/>
        <v>No</v>
      </c>
      <c r="BL562" s="347" t="str">
        <f t="shared" si="223"/>
        <v>No</v>
      </c>
      <c r="BM562" s="347" t="str">
        <f t="shared" si="224"/>
        <v>No</v>
      </c>
      <c r="BN562" s="347" t="str">
        <f t="shared" si="225"/>
        <v>No</v>
      </c>
      <c r="BO562" s="347" t="str">
        <f t="shared" si="226"/>
        <v>No</v>
      </c>
      <c r="BP562" s="347" t="str">
        <f t="shared" si="227"/>
        <v>No</v>
      </c>
      <c r="BQ562" s="347" t="str">
        <f t="shared" si="236"/>
        <v>No</v>
      </c>
      <c r="BR562" s="347" t="str">
        <f t="shared" si="228"/>
        <v>No</v>
      </c>
      <c r="BS562" s="347" t="str">
        <f t="shared" si="237"/>
        <v>No</v>
      </c>
      <c r="BT562" s="347" t="str">
        <f t="shared" si="238"/>
        <v>No</v>
      </c>
      <c r="BU562" s="347" t="str">
        <f t="shared" si="229"/>
        <v>Yes</v>
      </c>
      <c r="BV562" s="347" t="str">
        <f t="shared" si="230"/>
        <v>6th-12th</v>
      </c>
      <c r="BW562" s="347" t="str">
        <f t="shared" si="239"/>
        <v>No</v>
      </c>
      <c r="BX562" s="347" t="str">
        <f t="shared" si="240"/>
        <v>No</v>
      </c>
      <c r="BY562" s="347" t="str">
        <f t="shared" si="241"/>
        <v>No</v>
      </c>
      <c r="BZ562" s="347" t="str">
        <f t="shared" si="242"/>
        <v>No</v>
      </c>
    </row>
    <row r="563" spans="1:78" x14ac:dyDescent="0.3">
      <c r="A563" s="26"/>
      <c r="B563" s="26"/>
      <c r="C563" s="355"/>
      <c r="D563" s="322"/>
      <c r="E563" s="322"/>
      <c r="F563" s="26"/>
      <c r="G563" s="26"/>
      <c r="H563" s="26"/>
      <c r="I563" s="26"/>
      <c r="J563" s="26"/>
      <c r="K563" s="26"/>
      <c r="L563" s="26"/>
      <c r="M563" s="26"/>
      <c r="N563" s="25"/>
      <c r="O563" s="141"/>
      <c r="P563" s="26"/>
      <c r="Q563" s="141"/>
      <c r="R563" s="26"/>
      <c r="S563" s="345">
        <f t="shared" si="216"/>
        <v>0</v>
      </c>
      <c r="T563" s="26"/>
      <c r="U563" s="26"/>
      <c r="V563" s="26"/>
      <c r="W563" s="26"/>
      <c r="X563" s="26"/>
      <c r="Y563" s="26"/>
      <c r="Z563" s="26"/>
      <c r="AA563" s="26"/>
      <c r="AB563" s="27"/>
      <c r="AC563" s="27"/>
      <c r="AD563" s="346" t="str">
        <f t="shared" si="231"/>
        <v>Insufficient Data</v>
      </c>
      <c r="AE563" s="125" t="str">
        <f t="shared" si="232"/>
        <v>Insufficient Data</v>
      </c>
      <c r="AF563" s="125" t="str">
        <f t="shared" si="233"/>
        <v>Insufficient Data</v>
      </c>
      <c r="AG563" s="31"/>
      <c r="AH563" s="31"/>
      <c r="AI563" s="125" t="str">
        <f t="shared" si="217"/>
        <v>Insufficient Data</v>
      </c>
      <c r="AJ563" s="125" t="str">
        <f t="shared" si="234"/>
        <v>Insufficient Data</v>
      </c>
      <c r="AK563" s="225" t="str">
        <f t="shared" si="218"/>
        <v>Yes</v>
      </c>
      <c r="AL563" s="29"/>
      <c r="AM563" s="29"/>
      <c r="AN563" s="125" t="str">
        <f t="shared" si="219"/>
        <v>Insufficient Data</v>
      </c>
      <c r="AO563" s="125" t="str">
        <f t="shared" si="220"/>
        <v>Insufficient Data</v>
      </c>
      <c r="AP563" s="225" t="str">
        <f t="shared" si="221"/>
        <v>Insufficient Data</v>
      </c>
      <c r="AQ563" s="322"/>
      <c r="AR563" s="322"/>
      <c r="AS563" s="28"/>
      <c r="AT563" s="26"/>
      <c r="AU563" s="26"/>
      <c r="AV563" s="26"/>
      <c r="AW563" s="26"/>
      <c r="AX563" s="26"/>
      <c r="AY563" s="26"/>
      <c r="AZ563" s="26"/>
      <c r="BA563" s="26"/>
      <c r="BB563" s="26"/>
      <c r="BC563" s="26"/>
      <c r="BD563" s="149"/>
      <c r="BE563" s="26"/>
      <c r="BF563" s="29"/>
      <c r="BG563" s="29"/>
      <c r="BH563" s="29"/>
      <c r="BI563" s="26"/>
      <c r="BJ563" s="347" t="str">
        <f t="shared" si="235"/>
        <v>No</v>
      </c>
      <c r="BK563" s="347" t="str">
        <f t="shared" si="222"/>
        <v>No</v>
      </c>
      <c r="BL563" s="347" t="str">
        <f t="shared" si="223"/>
        <v>No</v>
      </c>
      <c r="BM563" s="347" t="str">
        <f t="shared" si="224"/>
        <v>No</v>
      </c>
      <c r="BN563" s="347" t="str">
        <f t="shared" si="225"/>
        <v>No</v>
      </c>
      <c r="BO563" s="347" t="str">
        <f t="shared" si="226"/>
        <v>No</v>
      </c>
      <c r="BP563" s="347" t="str">
        <f t="shared" si="227"/>
        <v>No</v>
      </c>
      <c r="BQ563" s="347" t="str">
        <f t="shared" si="236"/>
        <v>No</v>
      </c>
      <c r="BR563" s="347" t="str">
        <f t="shared" si="228"/>
        <v>No</v>
      </c>
      <c r="BS563" s="347" t="str">
        <f t="shared" si="237"/>
        <v>No</v>
      </c>
      <c r="BT563" s="347" t="str">
        <f t="shared" si="238"/>
        <v>No</v>
      </c>
      <c r="BU563" s="347" t="str">
        <f t="shared" si="229"/>
        <v>Yes</v>
      </c>
      <c r="BV563" s="347" t="str">
        <f t="shared" si="230"/>
        <v>6th-12th</v>
      </c>
      <c r="BW563" s="347" t="str">
        <f t="shared" si="239"/>
        <v>No</v>
      </c>
      <c r="BX563" s="347" t="str">
        <f t="shared" si="240"/>
        <v>No</v>
      </c>
      <c r="BY563" s="347" t="str">
        <f t="shared" si="241"/>
        <v>No</v>
      </c>
      <c r="BZ563" s="347" t="str">
        <f t="shared" si="242"/>
        <v>No</v>
      </c>
    </row>
    <row r="564" spans="1:78" x14ac:dyDescent="0.3">
      <c r="A564" s="26"/>
      <c r="B564" s="26"/>
      <c r="C564" s="355"/>
      <c r="D564" s="322"/>
      <c r="E564" s="322"/>
      <c r="F564" s="26"/>
      <c r="G564" s="26"/>
      <c r="H564" s="26"/>
      <c r="I564" s="26"/>
      <c r="J564" s="26"/>
      <c r="K564" s="26"/>
      <c r="L564" s="26"/>
      <c r="M564" s="26"/>
      <c r="N564" s="25"/>
      <c r="O564" s="141"/>
      <c r="P564" s="26"/>
      <c r="Q564" s="141"/>
      <c r="R564" s="26"/>
      <c r="S564" s="345">
        <f t="shared" si="216"/>
        <v>0</v>
      </c>
      <c r="T564" s="26"/>
      <c r="U564" s="26"/>
      <c r="V564" s="26"/>
      <c r="W564" s="26"/>
      <c r="X564" s="26"/>
      <c r="Y564" s="26"/>
      <c r="Z564" s="26"/>
      <c r="AA564" s="26"/>
      <c r="AB564" s="27"/>
      <c r="AC564" s="27"/>
      <c r="AD564" s="346" t="str">
        <f t="shared" si="231"/>
        <v>Insufficient Data</v>
      </c>
      <c r="AE564" s="125" t="str">
        <f t="shared" si="232"/>
        <v>Insufficient Data</v>
      </c>
      <c r="AF564" s="125" t="str">
        <f t="shared" si="233"/>
        <v>Insufficient Data</v>
      </c>
      <c r="AG564" s="31"/>
      <c r="AH564" s="31"/>
      <c r="AI564" s="125" t="str">
        <f t="shared" si="217"/>
        <v>Insufficient Data</v>
      </c>
      <c r="AJ564" s="125" t="str">
        <f t="shared" si="234"/>
        <v>Insufficient Data</v>
      </c>
      <c r="AK564" s="225" t="str">
        <f t="shared" si="218"/>
        <v>Yes</v>
      </c>
      <c r="AL564" s="29"/>
      <c r="AM564" s="29"/>
      <c r="AN564" s="125" t="str">
        <f t="shared" si="219"/>
        <v>Insufficient Data</v>
      </c>
      <c r="AO564" s="125" t="str">
        <f t="shared" si="220"/>
        <v>Insufficient Data</v>
      </c>
      <c r="AP564" s="225" t="str">
        <f t="shared" si="221"/>
        <v>Insufficient Data</v>
      </c>
      <c r="AQ564" s="322"/>
      <c r="AR564" s="322"/>
      <c r="AS564" s="28"/>
      <c r="AT564" s="26"/>
      <c r="AU564" s="26"/>
      <c r="AV564" s="26"/>
      <c r="AW564" s="26"/>
      <c r="AX564" s="26"/>
      <c r="AY564" s="26"/>
      <c r="AZ564" s="26"/>
      <c r="BA564" s="26"/>
      <c r="BB564" s="26"/>
      <c r="BC564" s="26"/>
      <c r="BD564" s="149"/>
      <c r="BE564" s="26"/>
      <c r="BF564" s="29"/>
      <c r="BG564" s="29"/>
      <c r="BH564" s="29"/>
      <c r="BI564" s="26"/>
      <c r="BJ564" s="347" t="str">
        <f t="shared" si="235"/>
        <v>No</v>
      </c>
      <c r="BK564" s="347" t="str">
        <f t="shared" si="222"/>
        <v>No</v>
      </c>
      <c r="BL564" s="347" t="str">
        <f t="shared" si="223"/>
        <v>No</v>
      </c>
      <c r="BM564" s="347" t="str">
        <f t="shared" si="224"/>
        <v>No</v>
      </c>
      <c r="BN564" s="347" t="str">
        <f t="shared" si="225"/>
        <v>No</v>
      </c>
      <c r="BO564" s="347" t="str">
        <f t="shared" si="226"/>
        <v>No</v>
      </c>
      <c r="BP564" s="347" t="str">
        <f t="shared" si="227"/>
        <v>No</v>
      </c>
      <c r="BQ564" s="347" t="str">
        <f t="shared" si="236"/>
        <v>No</v>
      </c>
      <c r="BR564" s="347" t="str">
        <f t="shared" si="228"/>
        <v>No</v>
      </c>
      <c r="BS564" s="347" t="str">
        <f t="shared" si="237"/>
        <v>No</v>
      </c>
      <c r="BT564" s="347" t="str">
        <f t="shared" si="238"/>
        <v>No</v>
      </c>
      <c r="BU564" s="347" t="str">
        <f t="shared" si="229"/>
        <v>Yes</v>
      </c>
      <c r="BV564" s="347" t="str">
        <f t="shared" si="230"/>
        <v>6th-12th</v>
      </c>
      <c r="BW564" s="347" t="str">
        <f t="shared" si="239"/>
        <v>No</v>
      </c>
      <c r="BX564" s="347" t="str">
        <f t="shared" si="240"/>
        <v>No</v>
      </c>
      <c r="BY564" s="347" t="str">
        <f t="shared" si="241"/>
        <v>No</v>
      </c>
      <c r="BZ564" s="347" t="str">
        <f t="shared" si="242"/>
        <v>No</v>
      </c>
    </row>
    <row r="565" spans="1:78" x14ac:dyDescent="0.3">
      <c r="A565" s="26"/>
      <c r="B565" s="26"/>
      <c r="C565" s="355"/>
      <c r="D565" s="322"/>
      <c r="E565" s="322"/>
      <c r="F565" s="26"/>
      <c r="G565" s="26"/>
      <c r="H565" s="26"/>
      <c r="I565" s="26"/>
      <c r="J565" s="26"/>
      <c r="K565" s="26"/>
      <c r="L565" s="26"/>
      <c r="M565" s="26"/>
      <c r="N565" s="25"/>
      <c r="O565" s="141"/>
      <c r="P565" s="26"/>
      <c r="Q565" s="141"/>
      <c r="R565" s="26"/>
      <c r="S565" s="345">
        <f t="shared" si="216"/>
        <v>0</v>
      </c>
      <c r="T565" s="26"/>
      <c r="U565" s="26"/>
      <c r="V565" s="26"/>
      <c r="W565" s="26"/>
      <c r="X565" s="26"/>
      <c r="Y565" s="26"/>
      <c r="Z565" s="26"/>
      <c r="AA565" s="26"/>
      <c r="AB565" s="27"/>
      <c r="AC565" s="27"/>
      <c r="AD565" s="346" t="str">
        <f t="shared" si="231"/>
        <v>Insufficient Data</v>
      </c>
      <c r="AE565" s="125" t="str">
        <f t="shared" si="232"/>
        <v>Insufficient Data</v>
      </c>
      <c r="AF565" s="125" t="str">
        <f t="shared" si="233"/>
        <v>Insufficient Data</v>
      </c>
      <c r="AG565" s="31"/>
      <c r="AH565" s="31"/>
      <c r="AI565" s="125" t="str">
        <f t="shared" si="217"/>
        <v>Insufficient Data</v>
      </c>
      <c r="AJ565" s="125" t="str">
        <f t="shared" si="234"/>
        <v>Insufficient Data</v>
      </c>
      <c r="AK565" s="225" t="str">
        <f t="shared" si="218"/>
        <v>Yes</v>
      </c>
      <c r="AL565" s="29"/>
      <c r="AM565" s="29"/>
      <c r="AN565" s="125" t="str">
        <f t="shared" si="219"/>
        <v>Insufficient Data</v>
      </c>
      <c r="AO565" s="125" t="str">
        <f t="shared" si="220"/>
        <v>Insufficient Data</v>
      </c>
      <c r="AP565" s="225" t="str">
        <f t="shared" si="221"/>
        <v>Insufficient Data</v>
      </c>
      <c r="AQ565" s="322"/>
      <c r="AR565" s="322"/>
      <c r="AS565" s="28"/>
      <c r="AT565" s="26"/>
      <c r="AU565" s="26"/>
      <c r="AV565" s="26"/>
      <c r="AW565" s="26"/>
      <c r="AX565" s="26"/>
      <c r="AY565" s="26"/>
      <c r="AZ565" s="26"/>
      <c r="BA565" s="26"/>
      <c r="BB565" s="26"/>
      <c r="BC565" s="26"/>
      <c r="BD565" s="149"/>
      <c r="BE565" s="26"/>
      <c r="BF565" s="29"/>
      <c r="BG565" s="29"/>
      <c r="BH565" s="29"/>
      <c r="BI565" s="26"/>
      <c r="BJ565" s="347" t="str">
        <f t="shared" si="235"/>
        <v>No</v>
      </c>
      <c r="BK565" s="347" t="str">
        <f t="shared" si="222"/>
        <v>No</v>
      </c>
      <c r="BL565" s="347" t="str">
        <f t="shared" si="223"/>
        <v>No</v>
      </c>
      <c r="BM565" s="347" t="str">
        <f t="shared" si="224"/>
        <v>No</v>
      </c>
      <c r="BN565" s="347" t="str">
        <f t="shared" si="225"/>
        <v>No</v>
      </c>
      <c r="BO565" s="347" t="str">
        <f t="shared" si="226"/>
        <v>No</v>
      </c>
      <c r="BP565" s="347" t="str">
        <f t="shared" si="227"/>
        <v>No</v>
      </c>
      <c r="BQ565" s="347" t="str">
        <f t="shared" si="236"/>
        <v>No</v>
      </c>
      <c r="BR565" s="347" t="str">
        <f t="shared" si="228"/>
        <v>No</v>
      </c>
      <c r="BS565" s="347" t="str">
        <f t="shared" si="237"/>
        <v>No</v>
      </c>
      <c r="BT565" s="347" t="str">
        <f t="shared" si="238"/>
        <v>No</v>
      </c>
      <c r="BU565" s="347" t="str">
        <f t="shared" si="229"/>
        <v>Yes</v>
      </c>
      <c r="BV565" s="347" t="str">
        <f t="shared" si="230"/>
        <v>6th-12th</v>
      </c>
      <c r="BW565" s="347" t="str">
        <f t="shared" si="239"/>
        <v>No</v>
      </c>
      <c r="BX565" s="347" t="str">
        <f t="shared" si="240"/>
        <v>No</v>
      </c>
      <c r="BY565" s="347" t="str">
        <f t="shared" si="241"/>
        <v>No</v>
      </c>
      <c r="BZ565" s="347" t="str">
        <f t="shared" si="242"/>
        <v>No</v>
      </c>
    </row>
    <row r="566" spans="1:78" x14ac:dyDescent="0.3">
      <c r="A566" s="26"/>
      <c r="B566" s="26"/>
      <c r="C566" s="355"/>
      <c r="D566" s="322"/>
      <c r="E566" s="322"/>
      <c r="F566" s="26"/>
      <c r="G566" s="26"/>
      <c r="H566" s="26"/>
      <c r="I566" s="26"/>
      <c r="J566" s="26"/>
      <c r="K566" s="26"/>
      <c r="L566" s="26"/>
      <c r="M566" s="26"/>
      <c r="N566" s="25"/>
      <c r="O566" s="141"/>
      <c r="P566" s="26"/>
      <c r="Q566" s="141"/>
      <c r="R566" s="26"/>
      <c r="S566" s="345">
        <f t="shared" si="216"/>
        <v>0</v>
      </c>
      <c r="T566" s="26"/>
      <c r="U566" s="26"/>
      <c r="V566" s="26"/>
      <c r="W566" s="26"/>
      <c r="X566" s="26"/>
      <c r="Y566" s="26"/>
      <c r="Z566" s="26"/>
      <c r="AA566" s="26"/>
      <c r="AB566" s="27"/>
      <c r="AC566" s="27"/>
      <c r="AD566" s="346" t="str">
        <f t="shared" si="231"/>
        <v>Insufficient Data</v>
      </c>
      <c r="AE566" s="125" t="str">
        <f t="shared" si="232"/>
        <v>Insufficient Data</v>
      </c>
      <c r="AF566" s="125" t="str">
        <f t="shared" si="233"/>
        <v>Insufficient Data</v>
      </c>
      <c r="AG566" s="31"/>
      <c r="AH566" s="31"/>
      <c r="AI566" s="125" t="str">
        <f t="shared" si="217"/>
        <v>Insufficient Data</v>
      </c>
      <c r="AJ566" s="125" t="str">
        <f t="shared" si="234"/>
        <v>Insufficient Data</v>
      </c>
      <c r="AK566" s="225" t="str">
        <f t="shared" si="218"/>
        <v>Yes</v>
      </c>
      <c r="AL566" s="29"/>
      <c r="AM566" s="29"/>
      <c r="AN566" s="125" t="str">
        <f t="shared" si="219"/>
        <v>Insufficient Data</v>
      </c>
      <c r="AO566" s="125" t="str">
        <f t="shared" si="220"/>
        <v>Insufficient Data</v>
      </c>
      <c r="AP566" s="225" t="str">
        <f t="shared" si="221"/>
        <v>Insufficient Data</v>
      </c>
      <c r="AQ566" s="322"/>
      <c r="AR566" s="322"/>
      <c r="AS566" s="28"/>
      <c r="AT566" s="26"/>
      <c r="AU566" s="26"/>
      <c r="AV566" s="26"/>
      <c r="AW566" s="26"/>
      <c r="AX566" s="26"/>
      <c r="AY566" s="26"/>
      <c r="AZ566" s="26"/>
      <c r="BA566" s="26"/>
      <c r="BB566" s="26"/>
      <c r="BC566" s="26"/>
      <c r="BD566" s="149"/>
      <c r="BE566" s="26"/>
      <c r="BF566" s="29"/>
      <c r="BG566" s="29"/>
      <c r="BH566" s="29"/>
      <c r="BI566" s="26"/>
      <c r="BJ566" s="347" t="str">
        <f t="shared" si="235"/>
        <v>No</v>
      </c>
      <c r="BK566" s="347" t="str">
        <f t="shared" si="222"/>
        <v>No</v>
      </c>
      <c r="BL566" s="347" t="str">
        <f t="shared" si="223"/>
        <v>No</v>
      </c>
      <c r="BM566" s="347" t="str">
        <f t="shared" si="224"/>
        <v>No</v>
      </c>
      <c r="BN566" s="347" t="str">
        <f t="shared" si="225"/>
        <v>No</v>
      </c>
      <c r="BO566" s="347" t="str">
        <f t="shared" si="226"/>
        <v>No</v>
      </c>
      <c r="BP566" s="347" t="str">
        <f t="shared" si="227"/>
        <v>No</v>
      </c>
      <c r="BQ566" s="347" t="str">
        <f t="shared" si="236"/>
        <v>No</v>
      </c>
      <c r="BR566" s="347" t="str">
        <f t="shared" si="228"/>
        <v>No</v>
      </c>
      <c r="BS566" s="347" t="str">
        <f t="shared" si="237"/>
        <v>No</v>
      </c>
      <c r="BT566" s="347" t="str">
        <f t="shared" si="238"/>
        <v>No</v>
      </c>
      <c r="BU566" s="347" t="str">
        <f t="shared" si="229"/>
        <v>Yes</v>
      </c>
      <c r="BV566" s="347" t="str">
        <f t="shared" si="230"/>
        <v>6th-12th</v>
      </c>
      <c r="BW566" s="347" t="str">
        <f t="shared" si="239"/>
        <v>No</v>
      </c>
      <c r="BX566" s="347" t="str">
        <f t="shared" si="240"/>
        <v>No</v>
      </c>
      <c r="BY566" s="347" t="str">
        <f t="shared" si="241"/>
        <v>No</v>
      </c>
      <c r="BZ566" s="347" t="str">
        <f t="shared" si="242"/>
        <v>No</v>
      </c>
    </row>
    <row r="567" spans="1:78" x14ac:dyDescent="0.3">
      <c r="A567" s="26"/>
      <c r="B567" s="26"/>
      <c r="C567" s="355"/>
      <c r="D567" s="322"/>
      <c r="E567" s="322"/>
      <c r="F567" s="26"/>
      <c r="G567" s="26"/>
      <c r="H567" s="26"/>
      <c r="I567" s="26"/>
      <c r="J567" s="26"/>
      <c r="K567" s="26"/>
      <c r="L567" s="26"/>
      <c r="M567" s="26"/>
      <c r="N567" s="25"/>
      <c r="O567" s="141"/>
      <c r="P567" s="26"/>
      <c r="Q567" s="141"/>
      <c r="R567" s="26"/>
      <c r="S567" s="345">
        <f t="shared" si="216"/>
        <v>0</v>
      </c>
      <c r="T567" s="26"/>
      <c r="U567" s="26"/>
      <c r="V567" s="26"/>
      <c r="W567" s="26"/>
      <c r="X567" s="26"/>
      <c r="Y567" s="26"/>
      <c r="Z567" s="26"/>
      <c r="AA567" s="26"/>
      <c r="AB567" s="27"/>
      <c r="AC567" s="27"/>
      <c r="AD567" s="346" t="str">
        <f t="shared" si="231"/>
        <v>Insufficient Data</v>
      </c>
      <c r="AE567" s="125" t="str">
        <f t="shared" si="232"/>
        <v>Insufficient Data</v>
      </c>
      <c r="AF567" s="125" t="str">
        <f t="shared" si="233"/>
        <v>Insufficient Data</v>
      </c>
      <c r="AG567" s="31"/>
      <c r="AH567" s="31"/>
      <c r="AI567" s="125" t="str">
        <f t="shared" si="217"/>
        <v>Insufficient Data</v>
      </c>
      <c r="AJ567" s="125" t="str">
        <f t="shared" si="234"/>
        <v>Insufficient Data</v>
      </c>
      <c r="AK567" s="225" t="str">
        <f t="shared" si="218"/>
        <v>Yes</v>
      </c>
      <c r="AL567" s="29"/>
      <c r="AM567" s="29"/>
      <c r="AN567" s="125" t="str">
        <f t="shared" si="219"/>
        <v>Insufficient Data</v>
      </c>
      <c r="AO567" s="125" t="str">
        <f t="shared" si="220"/>
        <v>Insufficient Data</v>
      </c>
      <c r="AP567" s="225" t="str">
        <f t="shared" si="221"/>
        <v>Insufficient Data</v>
      </c>
      <c r="AQ567" s="322"/>
      <c r="AR567" s="322"/>
      <c r="AS567" s="28"/>
      <c r="AT567" s="26"/>
      <c r="AU567" s="26"/>
      <c r="AV567" s="26"/>
      <c r="AW567" s="26"/>
      <c r="AX567" s="26"/>
      <c r="AY567" s="26"/>
      <c r="AZ567" s="26"/>
      <c r="BA567" s="26"/>
      <c r="BB567" s="26"/>
      <c r="BC567" s="26"/>
      <c r="BD567" s="149"/>
      <c r="BE567" s="26"/>
      <c r="BF567" s="29"/>
      <c r="BG567" s="29"/>
      <c r="BH567" s="29"/>
      <c r="BI567" s="26"/>
      <c r="BJ567" s="347" t="str">
        <f t="shared" si="235"/>
        <v>No</v>
      </c>
      <c r="BK567" s="347" t="str">
        <f t="shared" si="222"/>
        <v>No</v>
      </c>
      <c r="BL567" s="347" t="str">
        <f t="shared" si="223"/>
        <v>No</v>
      </c>
      <c r="BM567" s="347" t="str">
        <f t="shared" si="224"/>
        <v>No</v>
      </c>
      <c r="BN567" s="347" t="str">
        <f t="shared" si="225"/>
        <v>No</v>
      </c>
      <c r="BO567" s="347" t="str">
        <f t="shared" si="226"/>
        <v>No</v>
      </c>
      <c r="BP567" s="347" t="str">
        <f t="shared" si="227"/>
        <v>No</v>
      </c>
      <c r="BQ567" s="347" t="str">
        <f t="shared" si="236"/>
        <v>No</v>
      </c>
      <c r="BR567" s="347" t="str">
        <f t="shared" si="228"/>
        <v>No</v>
      </c>
      <c r="BS567" s="347" t="str">
        <f t="shared" si="237"/>
        <v>No</v>
      </c>
      <c r="BT567" s="347" t="str">
        <f t="shared" si="238"/>
        <v>No</v>
      </c>
      <c r="BU567" s="347" t="str">
        <f t="shared" si="229"/>
        <v>Yes</v>
      </c>
      <c r="BV567" s="347" t="str">
        <f t="shared" si="230"/>
        <v>6th-12th</v>
      </c>
      <c r="BW567" s="347" t="str">
        <f t="shared" si="239"/>
        <v>No</v>
      </c>
      <c r="BX567" s="347" t="str">
        <f t="shared" si="240"/>
        <v>No</v>
      </c>
      <c r="BY567" s="347" t="str">
        <f t="shared" si="241"/>
        <v>No</v>
      </c>
      <c r="BZ567" s="347" t="str">
        <f t="shared" si="242"/>
        <v>No</v>
      </c>
    </row>
    <row r="568" spans="1:78" x14ac:dyDescent="0.3">
      <c r="A568" s="26"/>
      <c r="B568" s="26"/>
      <c r="C568" s="355"/>
      <c r="D568" s="322"/>
      <c r="E568" s="322"/>
      <c r="F568" s="26"/>
      <c r="G568" s="26"/>
      <c r="H568" s="26"/>
      <c r="I568" s="26"/>
      <c r="J568" s="26"/>
      <c r="K568" s="26"/>
      <c r="L568" s="26"/>
      <c r="M568" s="26"/>
      <c r="N568" s="25"/>
      <c r="O568" s="141"/>
      <c r="P568" s="26"/>
      <c r="Q568" s="141"/>
      <c r="R568" s="26"/>
      <c r="S568" s="345">
        <f t="shared" si="216"/>
        <v>0</v>
      </c>
      <c r="T568" s="26"/>
      <c r="U568" s="26"/>
      <c r="V568" s="26"/>
      <c r="W568" s="26"/>
      <c r="X568" s="26"/>
      <c r="Y568" s="26"/>
      <c r="Z568" s="26"/>
      <c r="AA568" s="26"/>
      <c r="AB568" s="27"/>
      <c r="AC568" s="27"/>
      <c r="AD568" s="346" t="str">
        <f t="shared" si="231"/>
        <v>Insufficient Data</v>
      </c>
      <c r="AE568" s="125" t="str">
        <f t="shared" si="232"/>
        <v>Insufficient Data</v>
      </c>
      <c r="AF568" s="125" t="str">
        <f t="shared" si="233"/>
        <v>Insufficient Data</v>
      </c>
      <c r="AG568" s="31"/>
      <c r="AH568" s="31"/>
      <c r="AI568" s="125" t="str">
        <f t="shared" si="217"/>
        <v>Insufficient Data</v>
      </c>
      <c r="AJ568" s="125" t="str">
        <f t="shared" si="234"/>
        <v>Insufficient Data</v>
      </c>
      <c r="AK568" s="225" t="str">
        <f t="shared" si="218"/>
        <v>Yes</v>
      </c>
      <c r="AL568" s="29"/>
      <c r="AM568" s="29"/>
      <c r="AN568" s="125" t="str">
        <f t="shared" si="219"/>
        <v>Insufficient Data</v>
      </c>
      <c r="AO568" s="125" t="str">
        <f t="shared" si="220"/>
        <v>Insufficient Data</v>
      </c>
      <c r="AP568" s="225" t="str">
        <f t="shared" si="221"/>
        <v>Insufficient Data</v>
      </c>
      <c r="AQ568" s="322"/>
      <c r="AR568" s="322"/>
      <c r="AS568" s="28"/>
      <c r="AT568" s="26"/>
      <c r="AU568" s="26"/>
      <c r="AV568" s="26"/>
      <c r="AW568" s="26"/>
      <c r="AX568" s="26"/>
      <c r="AY568" s="26"/>
      <c r="AZ568" s="26"/>
      <c r="BA568" s="26"/>
      <c r="BB568" s="26"/>
      <c r="BC568" s="26"/>
      <c r="BD568" s="149"/>
      <c r="BE568" s="26"/>
      <c r="BF568" s="29"/>
      <c r="BG568" s="29"/>
      <c r="BH568" s="29"/>
      <c r="BI568" s="26"/>
      <c r="BJ568" s="347" t="str">
        <f t="shared" si="235"/>
        <v>No</v>
      </c>
      <c r="BK568" s="347" t="str">
        <f t="shared" si="222"/>
        <v>No</v>
      </c>
      <c r="BL568" s="347" t="str">
        <f t="shared" si="223"/>
        <v>No</v>
      </c>
      <c r="BM568" s="347" t="str">
        <f t="shared" si="224"/>
        <v>No</v>
      </c>
      <c r="BN568" s="347" t="str">
        <f t="shared" si="225"/>
        <v>No</v>
      </c>
      <c r="BO568" s="347" t="str">
        <f t="shared" si="226"/>
        <v>No</v>
      </c>
      <c r="BP568" s="347" t="str">
        <f t="shared" si="227"/>
        <v>No</v>
      </c>
      <c r="BQ568" s="347" t="str">
        <f t="shared" si="236"/>
        <v>No</v>
      </c>
      <c r="BR568" s="347" t="str">
        <f t="shared" si="228"/>
        <v>No</v>
      </c>
      <c r="BS568" s="347" t="str">
        <f t="shared" si="237"/>
        <v>No</v>
      </c>
      <c r="BT568" s="347" t="str">
        <f t="shared" si="238"/>
        <v>No</v>
      </c>
      <c r="BU568" s="347" t="str">
        <f t="shared" si="229"/>
        <v>Yes</v>
      </c>
      <c r="BV568" s="347" t="str">
        <f t="shared" si="230"/>
        <v>6th-12th</v>
      </c>
      <c r="BW568" s="347" t="str">
        <f t="shared" si="239"/>
        <v>No</v>
      </c>
      <c r="BX568" s="347" t="str">
        <f t="shared" si="240"/>
        <v>No</v>
      </c>
      <c r="BY568" s="347" t="str">
        <f t="shared" si="241"/>
        <v>No</v>
      </c>
      <c r="BZ568" s="347" t="str">
        <f t="shared" si="242"/>
        <v>No</v>
      </c>
    </row>
    <row r="569" spans="1:78" x14ac:dyDescent="0.3">
      <c r="A569" s="26"/>
      <c r="B569" s="26"/>
      <c r="C569" s="355"/>
      <c r="D569" s="322"/>
      <c r="E569" s="322"/>
      <c r="F569" s="26"/>
      <c r="G569" s="26"/>
      <c r="H569" s="26"/>
      <c r="I569" s="26"/>
      <c r="J569" s="26"/>
      <c r="K569" s="26"/>
      <c r="L569" s="26"/>
      <c r="M569" s="26"/>
      <c r="N569" s="25"/>
      <c r="O569" s="141"/>
      <c r="P569" s="26"/>
      <c r="Q569" s="141"/>
      <c r="R569" s="26"/>
      <c r="S569" s="345">
        <f t="shared" si="216"/>
        <v>0</v>
      </c>
      <c r="T569" s="26"/>
      <c r="U569" s="26"/>
      <c r="V569" s="26"/>
      <c r="W569" s="26"/>
      <c r="X569" s="26"/>
      <c r="Y569" s="26"/>
      <c r="Z569" s="26"/>
      <c r="AA569" s="26"/>
      <c r="AB569" s="27"/>
      <c r="AC569" s="27"/>
      <c r="AD569" s="346" t="str">
        <f t="shared" si="231"/>
        <v>Insufficient Data</v>
      </c>
      <c r="AE569" s="125" t="str">
        <f t="shared" si="232"/>
        <v>Insufficient Data</v>
      </c>
      <c r="AF569" s="125" t="str">
        <f t="shared" si="233"/>
        <v>Insufficient Data</v>
      </c>
      <c r="AG569" s="31"/>
      <c r="AH569" s="31"/>
      <c r="AI569" s="125" t="str">
        <f t="shared" si="217"/>
        <v>Insufficient Data</v>
      </c>
      <c r="AJ569" s="125" t="str">
        <f t="shared" si="234"/>
        <v>Insufficient Data</v>
      </c>
      <c r="AK569" s="225" t="str">
        <f t="shared" si="218"/>
        <v>Yes</v>
      </c>
      <c r="AL569" s="29"/>
      <c r="AM569" s="29"/>
      <c r="AN569" s="125" t="str">
        <f t="shared" si="219"/>
        <v>Insufficient Data</v>
      </c>
      <c r="AO569" s="125" t="str">
        <f t="shared" si="220"/>
        <v>Insufficient Data</v>
      </c>
      <c r="AP569" s="225" t="str">
        <f t="shared" si="221"/>
        <v>Insufficient Data</v>
      </c>
      <c r="AQ569" s="322"/>
      <c r="AR569" s="322"/>
      <c r="AS569" s="28"/>
      <c r="AT569" s="26"/>
      <c r="AU569" s="26"/>
      <c r="AV569" s="26"/>
      <c r="AW569" s="26"/>
      <c r="AX569" s="26"/>
      <c r="AY569" s="26"/>
      <c r="AZ569" s="26"/>
      <c r="BA569" s="26"/>
      <c r="BB569" s="26"/>
      <c r="BC569" s="26"/>
      <c r="BD569" s="149"/>
      <c r="BE569" s="26"/>
      <c r="BF569" s="29"/>
      <c r="BG569" s="29"/>
      <c r="BH569" s="29"/>
      <c r="BI569" s="26"/>
      <c r="BJ569" s="347" t="str">
        <f t="shared" si="235"/>
        <v>No</v>
      </c>
      <c r="BK569" s="347" t="str">
        <f t="shared" si="222"/>
        <v>No</v>
      </c>
      <c r="BL569" s="347" t="str">
        <f t="shared" si="223"/>
        <v>No</v>
      </c>
      <c r="BM569" s="347" t="str">
        <f t="shared" si="224"/>
        <v>No</v>
      </c>
      <c r="BN569" s="347" t="str">
        <f t="shared" si="225"/>
        <v>No</v>
      </c>
      <c r="BO569" s="347" t="str">
        <f t="shared" si="226"/>
        <v>No</v>
      </c>
      <c r="BP569" s="347" t="str">
        <f t="shared" si="227"/>
        <v>No</v>
      </c>
      <c r="BQ569" s="347" t="str">
        <f t="shared" si="236"/>
        <v>No</v>
      </c>
      <c r="BR569" s="347" t="str">
        <f t="shared" si="228"/>
        <v>No</v>
      </c>
      <c r="BS569" s="347" t="str">
        <f t="shared" si="237"/>
        <v>No</v>
      </c>
      <c r="BT569" s="347" t="str">
        <f t="shared" si="238"/>
        <v>No</v>
      </c>
      <c r="BU569" s="347" t="str">
        <f t="shared" si="229"/>
        <v>Yes</v>
      </c>
      <c r="BV569" s="347" t="str">
        <f t="shared" si="230"/>
        <v>6th-12th</v>
      </c>
      <c r="BW569" s="347" t="str">
        <f t="shared" si="239"/>
        <v>No</v>
      </c>
      <c r="BX569" s="347" t="str">
        <f t="shared" si="240"/>
        <v>No</v>
      </c>
      <c r="BY569" s="347" t="str">
        <f t="shared" si="241"/>
        <v>No</v>
      </c>
      <c r="BZ569" s="347" t="str">
        <f t="shared" si="242"/>
        <v>No</v>
      </c>
    </row>
    <row r="570" spans="1:78" x14ac:dyDescent="0.3">
      <c r="A570" s="26"/>
      <c r="B570" s="26"/>
      <c r="C570" s="355"/>
      <c r="D570" s="322"/>
      <c r="E570" s="322"/>
      <c r="F570" s="26"/>
      <c r="G570" s="26"/>
      <c r="H570" s="26"/>
      <c r="I570" s="26"/>
      <c r="J570" s="26"/>
      <c r="K570" s="26"/>
      <c r="L570" s="26"/>
      <c r="M570" s="26"/>
      <c r="N570" s="25"/>
      <c r="O570" s="141"/>
      <c r="P570" s="26"/>
      <c r="Q570" s="141"/>
      <c r="R570" s="26"/>
      <c r="S570" s="345">
        <f t="shared" si="216"/>
        <v>0</v>
      </c>
      <c r="T570" s="26"/>
      <c r="U570" s="26"/>
      <c r="V570" s="26"/>
      <c r="W570" s="26"/>
      <c r="X570" s="26"/>
      <c r="Y570" s="26"/>
      <c r="Z570" s="26"/>
      <c r="AA570" s="26"/>
      <c r="AB570" s="27"/>
      <c r="AC570" s="27"/>
      <c r="AD570" s="346" t="str">
        <f t="shared" si="231"/>
        <v>Insufficient Data</v>
      </c>
      <c r="AE570" s="125" t="str">
        <f t="shared" si="232"/>
        <v>Insufficient Data</v>
      </c>
      <c r="AF570" s="125" t="str">
        <f t="shared" si="233"/>
        <v>Insufficient Data</v>
      </c>
      <c r="AG570" s="31"/>
      <c r="AH570" s="31"/>
      <c r="AI570" s="125" t="str">
        <f t="shared" si="217"/>
        <v>Insufficient Data</v>
      </c>
      <c r="AJ570" s="125" t="str">
        <f t="shared" si="234"/>
        <v>Insufficient Data</v>
      </c>
      <c r="AK570" s="225" t="str">
        <f t="shared" si="218"/>
        <v>Yes</v>
      </c>
      <c r="AL570" s="29"/>
      <c r="AM570" s="29"/>
      <c r="AN570" s="125" t="str">
        <f t="shared" si="219"/>
        <v>Insufficient Data</v>
      </c>
      <c r="AO570" s="125" t="str">
        <f t="shared" si="220"/>
        <v>Insufficient Data</v>
      </c>
      <c r="AP570" s="225" t="str">
        <f t="shared" si="221"/>
        <v>Insufficient Data</v>
      </c>
      <c r="AQ570" s="322"/>
      <c r="AR570" s="322"/>
      <c r="AS570" s="28"/>
      <c r="AT570" s="26"/>
      <c r="AU570" s="26"/>
      <c r="AV570" s="26"/>
      <c r="AW570" s="26"/>
      <c r="AX570" s="26"/>
      <c r="AY570" s="26"/>
      <c r="AZ570" s="26"/>
      <c r="BA570" s="26"/>
      <c r="BB570" s="26"/>
      <c r="BC570" s="26"/>
      <c r="BD570" s="149"/>
      <c r="BE570" s="26"/>
      <c r="BF570" s="29"/>
      <c r="BG570" s="29"/>
      <c r="BH570" s="29"/>
      <c r="BI570" s="26"/>
      <c r="BJ570" s="347" t="str">
        <f t="shared" si="235"/>
        <v>No</v>
      </c>
      <c r="BK570" s="347" t="str">
        <f t="shared" si="222"/>
        <v>No</v>
      </c>
      <c r="BL570" s="347" t="str">
        <f t="shared" si="223"/>
        <v>No</v>
      </c>
      <c r="BM570" s="347" t="str">
        <f t="shared" si="224"/>
        <v>No</v>
      </c>
      <c r="BN570" s="347" t="str">
        <f t="shared" si="225"/>
        <v>No</v>
      </c>
      <c r="BO570" s="347" t="str">
        <f t="shared" si="226"/>
        <v>No</v>
      </c>
      <c r="BP570" s="347" t="str">
        <f t="shared" si="227"/>
        <v>No</v>
      </c>
      <c r="BQ570" s="347" t="str">
        <f t="shared" si="236"/>
        <v>No</v>
      </c>
      <c r="BR570" s="347" t="str">
        <f t="shared" si="228"/>
        <v>No</v>
      </c>
      <c r="BS570" s="347" t="str">
        <f t="shared" si="237"/>
        <v>No</v>
      </c>
      <c r="BT570" s="347" t="str">
        <f t="shared" si="238"/>
        <v>No</v>
      </c>
      <c r="BU570" s="347" t="str">
        <f t="shared" si="229"/>
        <v>Yes</v>
      </c>
      <c r="BV570" s="347" t="str">
        <f t="shared" si="230"/>
        <v>6th-12th</v>
      </c>
      <c r="BW570" s="347" t="str">
        <f t="shared" si="239"/>
        <v>No</v>
      </c>
      <c r="BX570" s="347" t="str">
        <f t="shared" si="240"/>
        <v>No</v>
      </c>
      <c r="BY570" s="347" t="str">
        <f t="shared" si="241"/>
        <v>No</v>
      </c>
      <c r="BZ570" s="347" t="str">
        <f t="shared" si="242"/>
        <v>No</v>
      </c>
    </row>
    <row r="571" spans="1:78" x14ac:dyDescent="0.3">
      <c r="A571" s="26"/>
      <c r="B571" s="26"/>
      <c r="C571" s="355"/>
      <c r="D571" s="322"/>
      <c r="E571" s="322"/>
      <c r="F571" s="26"/>
      <c r="G571" s="26"/>
      <c r="H571" s="26"/>
      <c r="I571" s="26"/>
      <c r="J571" s="26"/>
      <c r="K571" s="26"/>
      <c r="L571" s="26"/>
      <c r="M571" s="26"/>
      <c r="N571" s="25"/>
      <c r="O571" s="141"/>
      <c r="P571" s="26"/>
      <c r="Q571" s="141"/>
      <c r="R571" s="26"/>
      <c r="S571" s="345">
        <f t="shared" si="216"/>
        <v>0</v>
      </c>
      <c r="T571" s="26"/>
      <c r="U571" s="26"/>
      <c r="V571" s="26"/>
      <c r="W571" s="26"/>
      <c r="X571" s="26"/>
      <c r="Y571" s="26"/>
      <c r="Z571" s="26"/>
      <c r="AA571" s="26"/>
      <c r="AB571" s="27"/>
      <c r="AC571" s="27"/>
      <c r="AD571" s="346" t="str">
        <f t="shared" si="231"/>
        <v>Insufficient Data</v>
      </c>
      <c r="AE571" s="125" t="str">
        <f t="shared" si="232"/>
        <v>Insufficient Data</v>
      </c>
      <c r="AF571" s="125" t="str">
        <f t="shared" si="233"/>
        <v>Insufficient Data</v>
      </c>
      <c r="AG571" s="31"/>
      <c r="AH571" s="31"/>
      <c r="AI571" s="125" t="str">
        <f t="shared" si="217"/>
        <v>Insufficient Data</v>
      </c>
      <c r="AJ571" s="125" t="str">
        <f t="shared" si="234"/>
        <v>Insufficient Data</v>
      </c>
      <c r="AK571" s="225" t="str">
        <f t="shared" si="218"/>
        <v>Yes</v>
      </c>
      <c r="AL571" s="29"/>
      <c r="AM571" s="29"/>
      <c r="AN571" s="125" t="str">
        <f t="shared" si="219"/>
        <v>Insufficient Data</v>
      </c>
      <c r="AO571" s="125" t="str">
        <f t="shared" si="220"/>
        <v>Insufficient Data</v>
      </c>
      <c r="AP571" s="225" t="str">
        <f t="shared" si="221"/>
        <v>Insufficient Data</v>
      </c>
      <c r="AQ571" s="322"/>
      <c r="AR571" s="322"/>
      <c r="AS571" s="28"/>
      <c r="AT571" s="26"/>
      <c r="AU571" s="26"/>
      <c r="AV571" s="26"/>
      <c r="AW571" s="26"/>
      <c r="AX571" s="26"/>
      <c r="AY571" s="26"/>
      <c r="AZ571" s="26"/>
      <c r="BA571" s="26"/>
      <c r="BB571" s="26"/>
      <c r="BC571" s="26"/>
      <c r="BD571" s="149"/>
      <c r="BE571" s="26"/>
      <c r="BF571" s="29"/>
      <c r="BG571" s="29"/>
      <c r="BH571" s="29"/>
      <c r="BI571" s="26"/>
      <c r="BJ571" s="347" t="str">
        <f t="shared" si="235"/>
        <v>No</v>
      </c>
      <c r="BK571" s="347" t="str">
        <f t="shared" si="222"/>
        <v>No</v>
      </c>
      <c r="BL571" s="347" t="str">
        <f t="shared" si="223"/>
        <v>No</v>
      </c>
      <c r="BM571" s="347" t="str">
        <f t="shared" si="224"/>
        <v>No</v>
      </c>
      <c r="BN571" s="347" t="str">
        <f t="shared" si="225"/>
        <v>No</v>
      </c>
      <c r="BO571" s="347" t="str">
        <f t="shared" si="226"/>
        <v>No</v>
      </c>
      <c r="BP571" s="347" t="str">
        <f t="shared" si="227"/>
        <v>No</v>
      </c>
      <c r="BQ571" s="347" t="str">
        <f t="shared" si="236"/>
        <v>No</v>
      </c>
      <c r="BR571" s="347" t="str">
        <f t="shared" si="228"/>
        <v>No</v>
      </c>
      <c r="BS571" s="347" t="str">
        <f t="shared" si="237"/>
        <v>No</v>
      </c>
      <c r="BT571" s="347" t="str">
        <f t="shared" si="238"/>
        <v>No</v>
      </c>
      <c r="BU571" s="347" t="str">
        <f t="shared" si="229"/>
        <v>Yes</v>
      </c>
      <c r="BV571" s="347" t="str">
        <f t="shared" si="230"/>
        <v>6th-12th</v>
      </c>
      <c r="BW571" s="347" t="str">
        <f t="shared" si="239"/>
        <v>No</v>
      </c>
      <c r="BX571" s="347" t="str">
        <f t="shared" si="240"/>
        <v>No</v>
      </c>
      <c r="BY571" s="347" t="str">
        <f t="shared" si="241"/>
        <v>No</v>
      </c>
      <c r="BZ571" s="347" t="str">
        <f t="shared" si="242"/>
        <v>No</v>
      </c>
    </row>
    <row r="572" spans="1:78" x14ac:dyDescent="0.3">
      <c r="A572" s="26"/>
      <c r="B572" s="26"/>
      <c r="C572" s="355"/>
      <c r="D572" s="322"/>
      <c r="E572" s="322"/>
      <c r="F572" s="26"/>
      <c r="G572" s="26"/>
      <c r="H572" s="26"/>
      <c r="I572" s="26"/>
      <c r="J572" s="26"/>
      <c r="K572" s="26"/>
      <c r="L572" s="26"/>
      <c r="M572" s="26"/>
      <c r="N572" s="25"/>
      <c r="O572" s="141"/>
      <c r="P572" s="26"/>
      <c r="Q572" s="141"/>
      <c r="R572" s="26"/>
      <c r="S572" s="345">
        <f t="shared" si="216"/>
        <v>0</v>
      </c>
      <c r="T572" s="26"/>
      <c r="U572" s="26"/>
      <c r="V572" s="26"/>
      <c r="W572" s="26"/>
      <c r="X572" s="26"/>
      <c r="Y572" s="26"/>
      <c r="Z572" s="26"/>
      <c r="AA572" s="26"/>
      <c r="AB572" s="27"/>
      <c r="AC572" s="27"/>
      <c r="AD572" s="346" t="str">
        <f t="shared" si="231"/>
        <v>Insufficient Data</v>
      </c>
      <c r="AE572" s="125" t="str">
        <f t="shared" si="232"/>
        <v>Insufficient Data</v>
      </c>
      <c r="AF572" s="125" t="str">
        <f t="shared" si="233"/>
        <v>Insufficient Data</v>
      </c>
      <c r="AG572" s="31"/>
      <c r="AH572" s="31"/>
      <c r="AI572" s="125" t="str">
        <f t="shared" si="217"/>
        <v>Insufficient Data</v>
      </c>
      <c r="AJ572" s="125" t="str">
        <f t="shared" si="234"/>
        <v>Insufficient Data</v>
      </c>
      <c r="AK572" s="225" t="str">
        <f t="shared" si="218"/>
        <v>Yes</v>
      </c>
      <c r="AL572" s="29"/>
      <c r="AM572" s="29"/>
      <c r="AN572" s="125" t="str">
        <f t="shared" si="219"/>
        <v>Insufficient Data</v>
      </c>
      <c r="AO572" s="125" t="str">
        <f t="shared" si="220"/>
        <v>Insufficient Data</v>
      </c>
      <c r="AP572" s="225" t="str">
        <f t="shared" si="221"/>
        <v>Insufficient Data</v>
      </c>
      <c r="AQ572" s="322"/>
      <c r="AR572" s="322"/>
      <c r="AS572" s="28"/>
      <c r="AT572" s="26"/>
      <c r="AU572" s="26"/>
      <c r="AV572" s="26"/>
      <c r="AW572" s="26"/>
      <c r="AX572" s="26"/>
      <c r="AY572" s="26"/>
      <c r="AZ572" s="26"/>
      <c r="BA572" s="26"/>
      <c r="BB572" s="26"/>
      <c r="BC572" s="26"/>
      <c r="BD572" s="149"/>
      <c r="BE572" s="26"/>
      <c r="BF572" s="29"/>
      <c r="BG572" s="29"/>
      <c r="BH572" s="29"/>
      <c r="BI572" s="26"/>
      <c r="BJ572" s="347" t="str">
        <f t="shared" si="235"/>
        <v>No</v>
      </c>
      <c r="BK572" s="347" t="str">
        <f t="shared" si="222"/>
        <v>No</v>
      </c>
      <c r="BL572" s="347" t="str">
        <f t="shared" si="223"/>
        <v>No</v>
      </c>
      <c r="BM572" s="347" t="str">
        <f t="shared" si="224"/>
        <v>No</v>
      </c>
      <c r="BN572" s="347" t="str">
        <f t="shared" si="225"/>
        <v>No</v>
      </c>
      <c r="BO572" s="347" t="str">
        <f t="shared" si="226"/>
        <v>No</v>
      </c>
      <c r="BP572" s="347" t="str">
        <f t="shared" si="227"/>
        <v>No</v>
      </c>
      <c r="BQ572" s="347" t="str">
        <f t="shared" si="236"/>
        <v>No</v>
      </c>
      <c r="BR572" s="347" t="str">
        <f t="shared" si="228"/>
        <v>No</v>
      </c>
      <c r="BS572" s="347" t="str">
        <f t="shared" si="237"/>
        <v>No</v>
      </c>
      <c r="BT572" s="347" t="str">
        <f t="shared" si="238"/>
        <v>No</v>
      </c>
      <c r="BU572" s="347" t="str">
        <f t="shared" si="229"/>
        <v>Yes</v>
      </c>
      <c r="BV572" s="347" t="str">
        <f t="shared" si="230"/>
        <v>6th-12th</v>
      </c>
      <c r="BW572" s="347" t="str">
        <f t="shared" si="239"/>
        <v>No</v>
      </c>
      <c r="BX572" s="347" t="str">
        <f t="shared" si="240"/>
        <v>No</v>
      </c>
      <c r="BY572" s="347" t="str">
        <f t="shared" si="241"/>
        <v>No</v>
      </c>
      <c r="BZ572" s="347" t="str">
        <f t="shared" si="242"/>
        <v>No</v>
      </c>
    </row>
    <row r="573" spans="1:78" x14ac:dyDescent="0.3">
      <c r="A573" s="26"/>
      <c r="B573" s="26"/>
      <c r="C573" s="355"/>
      <c r="D573" s="322"/>
      <c r="E573" s="322"/>
      <c r="F573" s="26"/>
      <c r="G573" s="26"/>
      <c r="H573" s="26"/>
      <c r="I573" s="26"/>
      <c r="J573" s="26"/>
      <c r="K573" s="26"/>
      <c r="L573" s="26"/>
      <c r="M573" s="26"/>
      <c r="N573" s="25"/>
      <c r="O573" s="141"/>
      <c r="P573" s="26"/>
      <c r="Q573" s="141"/>
      <c r="R573" s="26"/>
      <c r="S573" s="345">
        <f t="shared" si="216"/>
        <v>0</v>
      </c>
      <c r="T573" s="26"/>
      <c r="U573" s="26"/>
      <c r="V573" s="26"/>
      <c r="W573" s="26"/>
      <c r="X573" s="26"/>
      <c r="Y573" s="26"/>
      <c r="Z573" s="26"/>
      <c r="AA573" s="26"/>
      <c r="AB573" s="27"/>
      <c r="AC573" s="27"/>
      <c r="AD573" s="346" t="str">
        <f t="shared" si="231"/>
        <v>Insufficient Data</v>
      </c>
      <c r="AE573" s="125" t="str">
        <f t="shared" si="232"/>
        <v>Insufficient Data</v>
      </c>
      <c r="AF573" s="125" t="str">
        <f t="shared" si="233"/>
        <v>Insufficient Data</v>
      </c>
      <c r="AG573" s="31"/>
      <c r="AH573" s="31"/>
      <c r="AI573" s="125" t="str">
        <f t="shared" si="217"/>
        <v>Insufficient Data</v>
      </c>
      <c r="AJ573" s="125" t="str">
        <f t="shared" si="234"/>
        <v>Insufficient Data</v>
      </c>
      <c r="AK573" s="225" t="str">
        <f t="shared" si="218"/>
        <v>Yes</v>
      </c>
      <c r="AL573" s="29"/>
      <c r="AM573" s="29"/>
      <c r="AN573" s="125" t="str">
        <f t="shared" si="219"/>
        <v>Insufficient Data</v>
      </c>
      <c r="AO573" s="125" t="str">
        <f t="shared" si="220"/>
        <v>Insufficient Data</v>
      </c>
      <c r="AP573" s="225" t="str">
        <f t="shared" si="221"/>
        <v>Insufficient Data</v>
      </c>
      <c r="AQ573" s="322"/>
      <c r="AR573" s="322"/>
      <c r="AS573" s="28"/>
      <c r="AT573" s="26"/>
      <c r="AU573" s="26"/>
      <c r="AV573" s="26"/>
      <c r="AW573" s="26"/>
      <c r="AX573" s="26"/>
      <c r="AY573" s="26"/>
      <c r="AZ573" s="26"/>
      <c r="BA573" s="26"/>
      <c r="BB573" s="26"/>
      <c r="BC573" s="26"/>
      <c r="BD573" s="149"/>
      <c r="BE573" s="26"/>
      <c r="BF573" s="29"/>
      <c r="BG573" s="29"/>
      <c r="BH573" s="29"/>
      <c r="BI573" s="26"/>
      <c r="BJ573" s="347" t="str">
        <f t="shared" si="235"/>
        <v>No</v>
      </c>
      <c r="BK573" s="347" t="str">
        <f t="shared" si="222"/>
        <v>No</v>
      </c>
      <c r="BL573" s="347" t="str">
        <f t="shared" si="223"/>
        <v>No</v>
      </c>
      <c r="BM573" s="347" t="str">
        <f t="shared" si="224"/>
        <v>No</v>
      </c>
      <c r="BN573" s="347" t="str">
        <f t="shared" si="225"/>
        <v>No</v>
      </c>
      <c r="BO573" s="347" t="str">
        <f t="shared" si="226"/>
        <v>No</v>
      </c>
      <c r="BP573" s="347" t="str">
        <f t="shared" si="227"/>
        <v>No</v>
      </c>
      <c r="BQ573" s="347" t="str">
        <f t="shared" si="236"/>
        <v>No</v>
      </c>
      <c r="BR573" s="347" t="str">
        <f t="shared" si="228"/>
        <v>No</v>
      </c>
      <c r="BS573" s="347" t="str">
        <f t="shared" si="237"/>
        <v>No</v>
      </c>
      <c r="BT573" s="347" t="str">
        <f t="shared" si="238"/>
        <v>No</v>
      </c>
      <c r="BU573" s="347" t="str">
        <f t="shared" si="229"/>
        <v>Yes</v>
      </c>
      <c r="BV573" s="347" t="str">
        <f t="shared" si="230"/>
        <v>6th-12th</v>
      </c>
      <c r="BW573" s="347" t="str">
        <f t="shared" si="239"/>
        <v>No</v>
      </c>
      <c r="BX573" s="347" t="str">
        <f t="shared" si="240"/>
        <v>No</v>
      </c>
      <c r="BY573" s="347" t="str">
        <f t="shared" si="241"/>
        <v>No</v>
      </c>
      <c r="BZ573" s="347" t="str">
        <f t="shared" si="242"/>
        <v>No</v>
      </c>
    </row>
    <row r="574" spans="1:78" x14ac:dyDescent="0.3">
      <c r="A574" s="26"/>
      <c r="B574" s="26"/>
      <c r="C574" s="355"/>
      <c r="D574" s="322"/>
      <c r="E574" s="322"/>
      <c r="F574" s="26"/>
      <c r="G574" s="26"/>
      <c r="H574" s="26"/>
      <c r="I574" s="26"/>
      <c r="J574" s="26"/>
      <c r="K574" s="26"/>
      <c r="L574" s="26"/>
      <c r="M574" s="26"/>
      <c r="N574" s="25"/>
      <c r="O574" s="141"/>
      <c r="P574" s="26"/>
      <c r="Q574" s="141"/>
      <c r="R574" s="26"/>
      <c r="S574" s="345">
        <f t="shared" si="216"/>
        <v>0</v>
      </c>
      <c r="T574" s="26"/>
      <c r="U574" s="26"/>
      <c r="V574" s="26"/>
      <c r="W574" s="26"/>
      <c r="X574" s="26"/>
      <c r="Y574" s="26"/>
      <c r="Z574" s="26"/>
      <c r="AA574" s="26"/>
      <c r="AB574" s="27"/>
      <c r="AC574" s="27"/>
      <c r="AD574" s="346" t="str">
        <f t="shared" si="231"/>
        <v>Insufficient Data</v>
      </c>
      <c r="AE574" s="125" t="str">
        <f t="shared" si="232"/>
        <v>Insufficient Data</v>
      </c>
      <c r="AF574" s="125" t="str">
        <f t="shared" si="233"/>
        <v>Insufficient Data</v>
      </c>
      <c r="AG574" s="31"/>
      <c r="AH574" s="31"/>
      <c r="AI574" s="125" t="str">
        <f t="shared" si="217"/>
        <v>Insufficient Data</v>
      </c>
      <c r="AJ574" s="125" t="str">
        <f t="shared" si="234"/>
        <v>Insufficient Data</v>
      </c>
      <c r="AK574" s="225" t="str">
        <f t="shared" si="218"/>
        <v>Yes</v>
      </c>
      <c r="AL574" s="29"/>
      <c r="AM574" s="29"/>
      <c r="AN574" s="125" t="str">
        <f t="shared" si="219"/>
        <v>Insufficient Data</v>
      </c>
      <c r="AO574" s="125" t="str">
        <f t="shared" si="220"/>
        <v>Insufficient Data</v>
      </c>
      <c r="AP574" s="225" t="str">
        <f t="shared" si="221"/>
        <v>Insufficient Data</v>
      </c>
      <c r="AQ574" s="322"/>
      <c r="AR574" s="322"/>
      <c r="AS574" s="28"/>
      <c r="AT574" s="26"/>
      <c r="AU574" s="26"/>
      <c r="AV574" s="26"/>
      <c r="AW574" s="26"/>
      <c r="AX574" s="26"/>
      <c r="AY574" s="26"/>
      <c r="AZ574" s="26"/>
      <c r="BA574" s="26"/>
      <c r="BB574" s="26"/>
      <c r="BC574" s="26"/>
      <c r="BD574" s="149"/>
      <c r="BE574" s="26"/>
      <c r="BF574" s="29"/>
      <c r="BG574" s="29"/>
      <c r="BH574" s="29"/>
      <c r="BI574" s="26"/>
      <c r="BJ574" s="347" t="str">
        <f t="shared" si="235"/>
        <v>No</v>
      </c>
      <c r="BK574" s="347" t="str">
        <f t="shared" si="222"/>
        <v>No</v>
      </c>
      <c r="BL574" s="347" t="str">
        <f t="shared" si="223"/>
        <v>No</v>
      </c>
      <c r="BM574" s="347" t="str">
        <f t="shared" si="224"/>
        <v>No</v>
      </c>
      <c r="BN574" s="347" t="str">
        <f t="shared" si="225"/>
        <v>No</v>
      </c>
      <c r="BO574" s="347" t="str">
        <f t="shared" si="226"/>
        <v>No</v>
      </c>
      <c r="BP574" s="347" t="str">
        <f t="shared" si="227"/>
        <v>No</v>
      </c>
      <c r="BQ574" s="347" t="str">
        <f t="shared" si="236"/>
        <v>No</v>
      </c>
      <c r="BR574" s="347" t="str">
        <f t="shared" si="228"/>
        <v>No</v>
      </c>
      <c r="BS574" s="347" t="str">
        <f t="shared" si="237"/>
        <v>No</v>
      </c>
      <c r="BT574" s="347" t="str">
        <f t="shared" si="238"/>
        <v>No</v>
      </c>
      <c r="BU574" s="347" t="str">
        <f t="shared" si="229"/>
        <v>Yes</v>
      </c>
      <c r="BV574" s="347" t="str">
        <f t="shared" si="230"/>
        <v>6th-12th</v>
      </c>
      <c r="BW574" s="347" t="str">
        <f t="shared" si="239"/>
        <v>No</v>
      </c>
      <c r="BX574" s="347" t="str">
        <f t="shared" si="240"/>
        <v>No</v>
      </c>
      <c r="BY574" s="347" t="str">
        <f t="shared" si="241"/>
        <v>No</v>
      </c>
      <c r="BZ574" s="347" t="str">
        <f t="shared" si="242"/>
        <v>No</v>
      </c>
    </row>
    <row r="575" spans="1:78" x14ac:dyDescent="0.3">
      <c r="A575" s="26"/>
      <c r="B575" s="26"/>
      <c r="C575" s="355"/>
      <c r="D575" s="322"/>
      <c r="E575" s="322"/>
      <c r="F575" s="26"/>
      <c r="G575" s="26"/>
      <c r="H575" s="26"/>
      <c r="I575" s="26"/>
      <c r="J575" s="26"/>
      <c r="K575" s="26"/>
      <c r="L575" s="26"/>
      <c r="M575" s="26"/>
      <c r="N575" s="25"/>
      <c r="O575" s="141"/>
      <c r="P575" s="26"/>
      <c r="Q575" s="141"/>
      <c r="R575" s="26"/>
      <c r="S575" s="345">
        <f t="shared" si="216"/>
        <v>0</v>
      </c>
      <c r="T575" s="26"/>
      <c r="U575" s="26"/>
      <c r="V575" s="26"/>
      <c r="W575" s="26"/>
      <c r="X575" s="26"/>
      <c r="Y575" s="26"/>
      <c r="Z575" s="26"/>
      <c r="AA575" s="26"/>
      <c r="AB575" s="27"/>
      <c r="AC575" s="27"/>
      <c r="AD575" s="346" t="str">
        <f t="shared" si="231"/>
        <v>Insufficient Data</v>
      </c>
      <c r="AE575" s="125" t="str">
        <f t="shared" si="232"/>
        <v>Insufficient Data</v>
      </c>
      <c r="AF575" s="125" t="str">
        <f t="shared" si="233"/>
        <v>Insufficient Data</v>
      </c>
      <c r="AG575" s="31"/>
      <c r="AH575" s="31"/>
      <c r="AI575" s="125" t="str">
        <f t="shared" si="217"/>
        <v>Insufficient Data</v>
      </c>
      <c r="AJ575" s="125" t="str">
        <f t="shared" si="234"/>
        <v>Insufficient Data</v>
      </c>
      <c r="AK575" s="225" t="str">
        <f t="shared" si="218"/>
        <v>Yes</v>
      </c>
      <c r="AL575" s="29"/>
      <c r="AM575" s="29"/>
      <c r="AN575" s="125" t="str">
        <f t="shared" si="219"/>
        <v>Insufficient Data</v>
      </c>
      <c r="AO575" s="125" t="str">
        <f t="shared" si="220"/>
        <v>Insufficient Data</v>
      </c>
      <c r="AP575" s="225" t="str">
        <f t="shared" si="221"/>
        <v>Insufficient Data</v>
      </c>
      <c r="AQ575" s="322"/>
      <c r="AR575" s="322"/>
      <c r="AS575" s="28"/>
      <c r="AT575" s="26"/>
      <c r="AU575" s="26"/>
      <c r="AV575" s="26"/>
      <c r="AW575" s="26"/>
      <c r="AX575" s="26"/>
      <c r="AY575" s="26"/>
      <c r="AZ575" s="26"/>
      <c r="BA575" s="26"/>
      <c r="BB575" s="26"/>
      <c r="BC575" s="26"/>
      <c r="BD575" s="149"/>
      <c r="BE575" s="26"/>
      <c r="BF575" s="29"/>
      <c r="BG575" s="29"/>
      <c r="BH575" s="29"/>
      <c r="BI575" s="26"/>
      <c r="BJ575" s="347" t="str">
        <f t="shared" si="235"/>
        <v>No</v>
      </c>
      <c r="BK575" s="347" t="str">
        <f t="shared" si="222"/>
        <v>No</v>
      </c>
      <c r="BL575" s="347" t="str">
        <f t="shared" si="223"/>
        <v>No</v>
      </c>
      <c r="BM575" s="347" t="str">
        <f t="shared" si="224"/>
        <v>No</v>
      </c>
      <c r="BN575" s="347" t="str">
        <f t="shared" si="225"/>
        <v>No</v>
      </c>
      <c r="BO575" s="347" t="str">
        <f t="shared" si="226"/>
        <v>No</v>
      </c>
      <c r="BP575" s="347" t="str">
        <f t="shared" si="227"/>
        <v>No</v>
      </c>
      <c r="BQ575" s="347" t="str">
        <f t="shared" si="236"/>
        <v>No</v>
      </c>
      <c r="BR575" s="347" t="str">
        <f t="shared" si="228"/>
        <v>No</v>
      </c>
      <c r="BS575" s="347" t="str">
        <f t="shared" si="237"/>
        <v>No</v>
      </c>
      <c r="BT575" s="347" t="str">
        <f t="shared" si="238"/>
        <v>No</v>
      </c>
      <c r="BU575" s="347" t="str">
        <f t="shared" si="229"/>
        <v>Yes</v>
      </c>
      <c r="BV575" s="347" t="str">
        <f t="shared" si="230"/>
        <v>6th-12th</v>
      </c>
      <c r="BW575" s="347" t="str">
        <f t="shared" si="239"/>
        <v>No</v>
      </c>
      <c r="BX575" s="347" t="str">
        <f t="shared" si="240"/>
        <v>No</v>
      </c>
      <c r="BY575" s="347" t="str">
        <f t="shared" si="241"/>
        <v>No</v>
      </c>
      <c r="BZ575" s="347" t="str">
        <f t="shared" si="242"/>
        <v>No</v>
      </c>
    </row>
    <row r="576" spans="1:78" x14ac:dyDescent="0.3">
      <c r="A576" s="26"/>
      <c r="B576" s="26"/>
      <c r="C576" s="355"/>
      <c r="D576" s="322"/>
      <c r="E576" s="322"/>
      <c r="F576" s="26"/>
      <c r="G576" s="26"/>
      <c r="H576" s="26"/>
      <c r="I576" s="26"/>
      <c r="J576" s="26"/>
      <c r="K576" s="26"/>
      <c r="L576" s="26"/>
      <c r="M576" s="26"/>
      <c r="N576" s="25"/>
      <c r="O576" s="141"/>
      <c r="P576" s="26"/>
      <c r="Q576" s="141"/>
      <c r="R576" s="26"/>
      <c r="S576" s="345">
        <f t="shared" si="216"/>
        <v>0</v>
      </c>
      <c r="T576" s="26"/>
      <c r="U576" s="26"/>
      <c r="V576" s="26"/>
      <c r="W576" s="26"/>
      <c r="X576" s="26"/>
      <c r="Y576" s="26"/>
      <c r="Z576" s="26"/>
      <c r="AA576" s="26"/>
      <c r="AB576" s="27"/>
      <c r="AC576" s="27"/>
      <c r="AD576" s="346" t="str">
        <f t="shared" si="231"/>
        <v>Insufficient Data</v>
      </c>
      <c r="AE576" s="125" t="str">
        <f t="shared" si="232"/>
        <v>Insufficient Data</v>
      </c>
      <c r="AF576" s="125" t="str">
        <f t="shared" si="233"/>
        <v>Insufficient Data</v>
      </c>
      <c r="AG576" s="31"/>
      <c r="AH576" s="31"/>
      <c r="AI576" s="125" t="str">
        <f t="shared" si="217"/>
        <v>Insufficient Data</v>
      </c>
      <c r="AJ576" s="125" t="str">
        <f t="shared" si="234"/>
        <v>Insufficient Data</v>
      </c>
      <c r="AK576" s="225" t="str">
        <f t="shared" si="218"/>
        <v>Yes</v>
      </c>
      <c r="AL576" s="29"/>
      <c r="AM576" s="29"/>
      <c r="AN576" s="125" t="str">
        <f t="shared" si="219"/>
        <v>Insufficient Data</v>
      </c>
      <c r="AO576" s="125" t="str">
        <f t="shared" si="220"/>
        <v>Insufficient Data</v>
      </c>
      <c r="AP576" s="225" t="str">
        <f t="shared" si="221"/>
        <v>Insufficient Data</v>
      </c>
      <c r="AQ576" s="322"/>
      <c r="AR576" s="322"/>
      <c r="AS576" s="28"/>
      <c r="AT576" s="26"/>
      <c r="AU576" s="26"/>
      <c r="AV576" s="26"/>
      <c r="AW576" s="26"/>
      <c r="AX576" s="26"/>
      <c r="AY576" s="26"/>
      <c r="AZ576" s="26"/>
      <c r="BA576" s="26"/>
      <c r="BB576" s="26"/>
      <c r="BC576" s="26"/>
      <c r="BD576" s="149"/>
      <c r="BE576" s="26"/>
      <c r="BF576" s="29"/>
      <c r="BG576" s="29"/>
      <c r="BH576" s="29"/>
      <c r="BI576" s="26"/>
      <c r="BJ576" s="347" t="str">
        <f t="shared" si="235"/>
        <v>No</v>
      </c>
      <c r="BK576" s="347" t="str">
        <f t="shared" si="222"/>
        <v>No</v>
      </c>
      <c r="BL576" s="347" t="str">
        <f t="shared" si="223"/>
        <v>No</v>
      </c>
      <c r="BM576" s="347" t="str">
        <f t="shared" si="224"/>
        <v>No</v>
      </c>
      <c r="BN576" s="347" t="str">
        <f t="shared" si="225"/>
        <v>No</v>
      </c>
      <c r="BO576" s="347" t="str">
        <f t="shared" si="226"/>
        <v>No</v>
      </c>
      <c r="BP576" s="347" t="str">
        <f t="shared" si="227"/>
        <v>No</v>
      </c>
      <c r="BQ576" s="347" t="str">
        <f t="shared" si="236"/>
        <v>No</v>
      </c>
      <c r="BR576" s="347" t="str">
        <f t="shared" si="228"/>
        <v>No</v>
      </c>
      <c r="BS576" s="347" t="str">
        <f t="shared" si="237"/>
        <v>No</v>
      </c>
      <c r="BT576" s="347" t="str">
        <f t="shared" si="238"/>
        <v>No</v>
      </c>
      <c r="BU576" s="347" t="str">
        <f t="shared" si="229"/>
        <v>Yes</v>
      </c>
      <c r="BV576" s="347" t="str">
        <f t="shared" si="230"/>
        <v>6th-12th</v>
      </c>
      <c r="BW576" s="347" t="str">
        <f t="shared" si="239"/>
        <v>No</v>
      </c>
      <c r="BX576" s="347" t="str">
        <f t="shared" si="240"/>
        <v>No</v>
      </c>
      <c r="BY576" s="347" t="str">
        <f t="shared" si="241"/>
        <v>No</v>
      </c>
      <c r="BZ576" s="347" t="str">
        <f t="shared" si="242"/>
        <v>No</v>
      </c>
    </row>
    <row r="577" spans="1:78" x14ac:dyDescent="0.3">
      <c r="A577" s="26"/>
      <c r="B577" s="26"/>
      <c r="C577" s="355"/>
      <c r="D577" s="322"/>
      <c r="E577" s="322"/>
      <c r="F577" s="26"/>
      <c r="G577" s="26"/>
      <c r="H577" s="26"/>
      <c r="I577" s="26"/>
      <c r="J577" s="26"/>
      <c r="K577" s="26"/>
      <c r="L577" s="26"/>
      <c r="M577" s="26"/>
      <c r="N577" s="25"/>
      <c r="O577" s="141"/>
      <c r="P577" s="26"/>
      <c r="Q577" s="141"/>
      <c r="R577" s="26"/>
      <c r="S577" s="345">
        <f t="shared" si="216"/>
        <v>0</v>
      </c>
      <c r="T577" s="26"/>
      <c r="U577" s="26"/>
      <c r="V577" s="26"/>
      <c r="W577" s="26"/>
      <c r="X577" s="26"/>
      <c r="Y577" s="26"/>
      <c r="Z577" s="26"/>
      <c r="AA577" s="26"/>
      <c r="AB577" s="27"/>
      <c r="AC577" s="27"/>
      <c r="AD577" s="346" t="str">
        <f t="shared" si="231"/>
        <v>Insufficient Data</v>
      </c>
      <c r="AE577" s="125" t="str">
        <f t="shared" si="232"/>
        <v>Insufficient Data</v>
      </c>
      <c r="AF577" s="125" t="str">
        <f t="shared" si="233"/>
        <v>Insufficient Data</v>
      </c>
      <c r="AG577" s="31"/>
      <c r="AH577" s="31"/>
      <c r="AI577" s="125" t="str">
        <f t="shared" si="217"/>
        <v>Insufficient Data</v>
      </c>
      <c r="AJ577" s="125" t="str">
        <f t="shared" si="234"/>
        <v>Insufficient Data</v>
      </c>
      <c r="AK577" s="225" t="str">
        <f t="shared" si="218"/>
        <v>Yes</v>
      </c>
      <c r="AL577" s="29"/>
      <c r="AM577" s="29"/>
      <c r="AN577" s="125" t="str">
        <f t="shared" si="219"/>
        <v>Insufficient Data</v>
      </c>
      <c r="AO577" s="125" t="str">
        <f t="shared" si="220"/>
        <v>Insufficient Data</v>
      </c>
      <c r="AP577" s="225" t="str">
        <f t="shared" si="221"/>
        <v>Insufficient Data</v>
      </c>
      <c r="AQ577" s="322"/>
      <c r="AR577" s="322"/>
      <c r="AS577" s="28"/>
      <c r="AT577" s="26"/>
      <c r="AU577" s="26"/>
      <c r="AV577" s="26"/>
      <c r="AW577" s="26"/>
      <c r="AX577" s="26"/>
      <c r="AY577" s="26"/>
      <c r="AZ577" s="26"/>
      <c r="BA577" s="26"/>
      <c r="BB577" s="26"/>
      <c r="BC577" s="26"/>
      <c r="BD577" s="149"/>
      <c r="BE577" s="26"/>
      <c r="BF577" s="29"/>
      <c r="BG577" s="29"/>
      <c r="BH577" s="29"/>
      <c r="BI577" s="26"/>
      <c r="BJ577" s="347" t="str">
        <f t="shared" si="235"/>
        <v>No</v>
      </c>
      <c r="BK577" s="347" t="str">
        <f t="shared" si="222"/>
        <v>No</v>
      </c>
      <c r="BL577" s="347" t="str">
        <f t="shared" si="223"/>
        <v>No</v>
      </c>
      <c r="BM577" s="347" t="str">
        <f t="shared" si="224"/>
        <v>No</v>
      </c>
      <c r="BN577" s="347" t="str">
        <f t="shared" si="225"/>
        <v>No</v>
      </c>
      <c r="BO577" s="347" t="str">
        <f t="shared" si="226"/>
        <v>No</v>
      </c>
      <c r="BP577" s="347" t="str">
        <f t="shared" si="227"/>
        <v>No</v>
      </c>
      <c r="BQ577" s="347" t="str">
        <f t="shared" si="236"/>
        <v>No</v>
      </c>
      <c r="BR577" s="347" t="str">
        <f t="shared" si="228"/>
        <v>No</v>
      </c>
      <c r="BS577" s="347" t="str">
        <f t="shared" si="237"/>
        <v>No</v>
      </c>
      <c r="BT577" s="347" t="str">
        <f t="shared" si="238"/>
        <v>No</v>
      </c>
      <c r="BU577" s="347" t="str">
        <f t="shared" si="229"/>
        <v>Yes</v>
      </c>
      <c r="BV577" s="347" t="str">
        <f t="shared" si="230"/>
        <v>6th-12th</v>
      </c>
      <c r="BW577" s="347" t="str">
        <f t="shared" si="239"/>
        <v>No</v>
      </c>
      <c r="BX577" s="347" t="str">
        <f t="shared" si="240"/>
        <v>No</v>
      </c>
      <c r="BY577" s="347" t="str">
        <f t="shared" si="241"/>
        <v>No</v>
      </c>
      <c r="BZ577" s="347" t="str">
        <f t="shared" si="242"/>
        <v>No</v>
      </c>
    </row>
    <row r="578" spans="1:78" x14ac:dyDescent="0.3">
      <c r="A578" s="26"/>
      <c r="B578" s="26"/>
      <c r="C578" s="355"/>
      <c r="D578" s="322"/>
      <c r="E578" s="322"/>
      <c r="F578" s="26"/>
      <c r="G578" s="26"/>
      <c r="H578" s="26"/>
      <c r="I578" s="26"/>
      <c r="J578" s="26"/>
      <c r="K578" s="26"/>
      <c r="L578" s="26"/>
      <c r="M578" s="26"/>
      <c r="N578" s="25"/>
      <c r="O578" s="141"/>
      <c r="P578" s="26"/>
      <c r="Q578" s="141"/>
      <c r="R578" s="26"/>
      <c r="S578" s="345">
        <f t="shared" si="216"/>
        <v>0</v>
      </c>
      <c r="T578" s="26"/>
      <c r="U578" s="26"/>
      <c r="V578" s="26"/>
      <c r="W578" s="26"/>
      <c r="X578" s="26"/>
      <c r="Y578" s="26"/>
      <c r="Z578" s="26"/>
      <c r="AA578" s="26"/>
      <c r="AB578" s="27"/>
      <c r="AC578" s="27"/>
      <c r="AD578" s="346" t="str">
        <f t="shared" si="231"/>
        <v>Insufficient Data</v>
      </c>
      <c r="AE578" s="125" t="str">
        <f t="shared" si="232"/>
        <v>Insufficient Data</v>
      </c>
      <c r="AF578" s="125" t="str">
        <f t="shared" si="233"/>
        <v>Insufficient Data</v>
      </c>
      <c r="AG578" s="31"/>
      <c r="AH578" s="31"/>
      <c r="AI578" s="125" t="str">
        <f t="shared" si="217"/>
        <v>Insufficient Data</v>
      </c>
      <c r="AJ578" s="125" t="str">
        <f t="shared" si="234"/>
        <v>Insufficient Data</v>
      </c>
      <c r="AK578" s="225" t="str">
        <f t="shared" si="218"/>
        <v>Yes</v>
      </c>
      <c r="AL578" s="29"/>
      <c r="AM578" s="29"/>
      <c r="AN578" s="125" t="str">
        <f t="shared" si="219"/>
        <v>Insufficient Data</v>
      </c>
      <c r="AO578" s="125" t="str">
        <f t="shared" si="220"/>
        <v>Insufficient Data</v>
      </c>
      <c r="AP578" s="225" t="str">
        <f t="shared" si="221"/>
        <v>Insufficient Data</v>
      </c>
      <c r="AQ578" s="322"/>
      <c r="AR578" s="322"/>
      <c r="AS578" s="28"/>
      <c r="AT578" s="26"/>
      <c r="AU578" s="26"/>
      <c r="AV578" s="26"/>
      <c r="AW578" s="26"/>
      <c r="AX578" s="26"/>
      <c r="AY578" s="26"/>
      <c r="AZ578" s="26"/>
      <c r="BA578" s="26"/>
      <c r="BB578" s="26"/>
      <c r="BC578" s="26"/>
      <c r="BD578" s="149"/>
      <c r="BE578" s="26"/>
      <c r="BF578" s="29"/>
      <c r="BG578" s="29"/>
      <c r="BH578" s="29"/>
      <c r="BI578" s="26"/>
      <c r="BJ578" s="347" t="str">
        <f t="shared" si="235"/>
        <v>No</v>
      </c>
      <c r="BK578" s="347" t="str">
        <f t="shared" si="222"/>
        <v>No</v>
      </c>
      <c r="BL578" s="347" t="str">
        <f t="shared" si="223"/>
        <v>No</v>
      </c>
      <c r="BM578" s="347" t="str">
        <f t="shared" si="224"/>
        <v>No</v>
      </c>
      <c r="BN578" s="347" t="str">
        <f t="shared" si="225"/>
        <v>No</v>
      </c>
      <c r="BO578" s="347" t="str">
        <f t="shared" si="226"/>
        <v>No</v>
      </c>
      <c r="BP578" s="347" t="str">
        <f t="shared" si="227"/>
        <v>No</v>
      </c>
      <c r="BQ578" s="347" t="str">
        <f t="shared" si="236"/>
        <v>No</v>
      </c>
      <c r="BR578" s="347" t="str">
        <f t="shared" si="228"/>
        <v>No</v>
      </c>
      <c r="BS578" s="347" t="str">
        <f t="shared" si="237"/>
        <v>No</v>
      </c>
      <c r="BT578" s="347" t="str">
        <f t="shared" si="238"/>
        <v>No</v>
      </c>
      <c r="BU578" s="347" t="str">
        <f t="shared" si="229"/>
        <v>Yes</v>
      </c>
      <c r="BV578" s="347" t="str">
        <f t="shared" si="230"/>
        <v>6th-12th</v>
      </c>
      <c r="BW578" s="347" t="str">
        <f t="shared" si="239"/>
        <v>No</v>
      </c>
      <c r="BX578" s="347" t="str">
        <f t="shared" si="240"/>
        <v>No</v>
      </c>
      <c r="BY578" s="347" t="str">
        <f t="shared" si="241"/>
        <v>No</v>
      </c>
      <c r="BZ578" s="347" t="str">
        <f t="shared" si="242"/>
        <v>No</v>
      </c>
    </row>
    <row r="579" spans="1:78" x14ac:dyDescent="0.3">
      <c r="A579" s="26"/>
      <c r="B579" s="26"/>
      <c r="C579" s="355"/>
      <c r="D579" s="322"/>
      <c r="E579" s="322"/>
      <c r="F579" s="26"/>
      <c r="G579" s="26"/>
      <c r="H579" s="26"/>
      <c r="I579" s="26"/>
      <c r="J579" s="26"/>
      <c r="K579" s="26"/>
      <c r="L579" s="26"/>
      <c r="M579" s="26"/>
      <c r="N579" s="25"/>
      <c r="O579" s="141"/>
      <c r="P579" s="26"/>
      <c r="Q579" s="141"/>
      <c r="R579" s="26"/>
      <c r="S579" s="345">
        <f t="shared" ref="S579:S642" si="243">O579+Q579</f>
        <v>0</v>
      </c>
      <c r="T579" s="26"/>
      <c r="U579" s="26"/>
      <c r="V579" s="26"/>
      <c r="W579" s="26"/>
      <c r="X579" s="26"/>
      <c r="Y579" s="26"/>
      <c r="Z579" s="26"/>
      <c r="AA579" s="26"/>
      <c r="AB579" s="27"/>
      <c r="AC579" s="27"/>
      <c r="AD579" s="346" t="str">
        <f t="shared" si="231"/>
        <v>Insufficient Data</v>
      </c>
      <c r="AE579" s="125" t="str">
        <f t="shared" si="232"/>
        <v>Insufficient Data</v>
      </c>
      <c r="AF579" s="125" t="str">
        <f t="shared" si="233"/>
        <v>Insufficient Data</v>
      </c>
      <c r="AG579" s="31"/>
      <c r="AH579" s="31"/>
      <c r="AI579" s="125" t="str">
        <f t="shared" ref="AI579:AI642" si="244">IF(AG579="","Insufficient Data",IF(AH579="","Insufficient Data",AH579-AG579))</f>
        <v>Insufficient Data</v>
      </c>
      <c r="AJ579" s="125" t="str">
        <f t="shared" si="234"/>
        <v>Insufficient Data</v>
      </c>
      <c r="AK579" s="225" t="str">
        <f t="shared" ref="AK579:AK642" si="245">IF(OR(AG579=90%,AG579&lt;90%),"Yes","No")</f>
        <v>Yes</v>
      </c>
      <c r="AL579" s="29"/>
      <c r="AM579" s="29"/>
      <c r="AN579" s="125" t="str">
        <f t="shared" ref="AN579:AN642" si="246">IF(AL579="","Insufficient Data",IF(AM579="","Insufficient Data",AM579-AL579))</f>
        <v>Insufficient Data</v>
      </c>
      <c r="AO579" s="125" t="str">
        <f t="shared" ref="AO579:AO642" si="247">IF(AN579="Insufficient Data","Insufficient Data",IF(AN579=0,"No Change",IF(AN579&lt;0,"Improved",IF(AN579&gt;0,"Declined"))))</f>
        <v>Insufficient Data</v>
      </c>
      <c r="AP579" s="225" t="str">
        <f t="shared" ref="AP579:AP642" si="248">IF(AL579="","Insufficient Data",IF(AL579=0,"No",IF(AL579&gt;0,"Yes")))</f>
        <v>Insufficient Data</v>
      </c>
      <c r="AQ579" s="322"/>
      <c r="AR579" s="322"/>
      <c r="AS579" s="28"/>
      <c r="AT579" s="26"/>
      <c r="AU579" s="26"/>
      <c r="AV579" s="26"/>
      <c r="AW579" s="26"/>
      <c r="AX579" s="26"/>
      <c r="AY579" s="26"/>
      <c r="AZ579" s="26"/>
      <c r="BA579" s="26"/>
      <c r="BB579" s="26"/>
      <c r="BC579" s="26"/>
      <c r="BD579" s="149"/>
      <c r="BE579" s="26"/>
      <c r="BF579" s="29"/>
      <c r="BG579" s="29"/>
      <c r="BH579" s="29"/>
      <c r="BI579" s="26"/>
      <c r="BJ579" s="347" t="str">
        <f t="shared" si="235"/>
        <v>No</v>
      </c>
      <c r="BK579" s="347" t="str">
        <f t="shared" ref="BK579:BK642" si="249">IF($Q579&gt;0,"Yes","No")</f>
        <v>No</v>
      </c>
      <c r="BL579" s="347" t="str">
        <f t="shared" ref="BL579:BL642" si="250">IF(AND($BJ579="yes",$BK579="yes"),"Yes","No")</f>
        <v>No</v>
      </c>
      <c r="BM579" s="347" t="str">
        <f t="shared" ref="BM579:BM642" si="251">IF(OR($I579=4,$I579=5,$I579=6,$I579=7,$I579=8),"Yes","No")</f>
        <v>No</v>
      </c>
      <c r="BN579" s="347" t="str">
        <f t="shared" ref="BN579:BN642" si="252">IF(OR($I579=3,$I579=4,$I579=5,$I579=6,$I579=7,$I579=8),"Yes","No")</f>
        <v>No</v>
      </c>
      <c r="BO579" s="347" t="str">
        <f t="shared" ref="BO579:BO642" si="253">IF(OR($I579=7,$I579=8,$I579=10,$I579=11,$I579=12),"Yes","No")</f>
        <v>No</v>
      </c>
      <c r="BP579" s="347" t="str">
        <f t="shared" ref="BP579:BP642" si="254">IF(OR($I579=9,$I579=10,$I579=11,$I579=12),"Yes","No")</f>
        <v>No</v>
      </c>
      <c r="BQ579" s="347" t="str">
        <f t="shared" si="236"/>
        <v>No</v>
      </c>
      <c r="BR579" s="347" t="str">
        <f t="shared" ref="BR579:BR642" si="255">IF(OR($I579=1,$I579=2,$I579=3,$I579=4,$I579=5,$I579=6,$I579=7,$I579=8,$I579=9,$I579=10,$I579=11,$I579=12),"Yes","No")</f>
        <v>No</v>
      </c>
      <c r="BS579" s="347" t="str">
        <f t="shared" si="237"/>
        <v>No</v>
      </c>
      <c r="BT579" s="347" t="str">
        <f t="shared" si="238"/>
        <v>No</v>
      </c>
      <c r="BU579" s="347" t="str">
        <f t="shared" ref="BU579:BU642" si="256">IF(OR(AG579=90%,AG579&lt;90%),"Yes","No")</f>
        <v>Yes</v>
      </c>
      <c r="BV579" s="347" t="str">
        <f t="shared" ref="BV579:BV642" si="257">IF(OR($I579="Pre-K",$I579="K",$I579=1,$I579=2,$I579=3,$I579=4,$I579=5),"PK-5","6th-12th")</f>
        <v>6th-12th</v>
      </c>
      <c r="BW579" s="347" t="str">
        <f t="shared" si="239"/>
        <v>No</v>
      </c>
      <c r="BX579" s="347" t="str">
        <f t="shared" si="240"/>
        <v>No</v>
      </c>
      <c r="BY579" s="347" t="str">
        <f t="shared" si="241"/>
        <v>No</v>
      </c>
      <c r="BZ579" s="347" t="str">
        <f t="shared" si="242"/>
        <v>No</v>
      </c>
    </row>
    <row r="580" spans="1:78" x14ac:dyDescent="0.3">
      <c r="A580" s="26"/>
      <c r="B580" s="26"/>
      <c r="C580" s="355"/>
      <c r="D580" s="322"/>
      <c r="E580" s="322"/>
      <c r="F580" s="26"/>
      <c r="G580" s="26"/>
      <c r="H580" s="26"/>
      <c r="I580" s="26"/>
      <c r="J580" s="26"/>
      <c r="K580" s="26"/>
      <c r="L580" s="26"/>
      <c r="M580" s="26"/>
      <c r="N580" s="25"/>
      <c r="O580" s="141"/>
      <c r="P580" s="26"/>
      <c r="Q580" s="141"/>
      <c r="R580" s="26"/>
      <c r="S580" s="345">
        <f t="shared" si="243"/>
        <v>0</v>
      </c>
      <c r="T580" s="26"/>
      <c r="U580" s="26"/>
      <c r="V580" s="26"/>
      <c r="W580" s="26"/>
      <c r="X580" s="26"/>
      <c r="Y580" s="26"/>
      <c r="Z580" s="26"/>
      <c r="AA580" s="26"/>
      <c r="AB580" s="27"/>
      <c r="AC580" s="27"/>
      <c r="AD580" s="346" t="str">
        <f t="shared" ref="AD580:AD643" si="258">IF(AB580="","Insufficient Data",IF(AC580="","Insufficient Data",AC580-AB580))</f>
        <v>Insufficient Data</v>
      </c>
      <c r="AE580" s="125" t="str">
        <f t="shared" ref="AE580:AE643" si="259">IF(AD580="Insufficient Data","Insufficient Data",IF(AD580=0,"No Change",IF(AD580&gt;0,"Improved",IF(AD580&lt;0,"Declined"))))</f>
        <v>Insufficient Data</v>
      </c>
      <c r="AF580" s="125" t="str">
        <f t="shared" ref="AF580:AF643" si="260">IF(AB580="","Insufficient Data",IF(AB580&gt;=3,"No",IF(AB580&lt;3,"Yes")))</f>
        <v>Insufficient Data</v>
      </c>
      <c r="AG580" s="31"/>
      <c r="AH580" s="31"/>
      <c r="AI580" s="125" t="str">
        <f t="shared" si="244"/>
        <v>Insufficient Data</v>
      </c>
      <c r="AJ580" s="125" t="str">
        <f t="shared" ref="AJ580:AJ643" si="261">IF(AI580="Insufficient Data","Insufficient Data",IF(AI580=0,"No Change",IF(AI580&gt;0,"Improved",IF(AI580&lt;0,"Declined"))))</f>
        <v>Insufficient Data</v>
      </c>
      <c r="AK580" s="225" t="str">
        <f t="shared" si="245"/>
        <v>Yes</v>
      </c>
      <c r="AL580" s="29"/>
      <c r="AM580" s="29"/>
      <c r="AN580" s="125" t="str">
        <f t="shared" si="246"/>
        <v>Insufficient Data</v>
      </c>
      <c r="AO580" s="125" t="str">
        <f t="shared" si="247"/>
        <v>Insufficient Data</v>
      </c>
      <c r="AP580" s="225" t="str">
        <f t="shared" si="248"/>
        <v>Insufficient Data</v>
      </c>
      <c r="AQ580" s="322"/>
      <c r="AR580" s="322"/>
      <c r="AS580" s="28"/>
      <c r="AT580" s="26"/>
      <c r="AU580" s="26"/>
      <c r="AV580" s="26"/>
      <c r="AW580" s="26"/>
      <c r="AX580" s="26"/>
      <c r="AY580" s="26"/>
      <c r="AZ580" s="26"/>
      <c r="BA580" s="26"/>
      <c r="BB580" s="26"/>
      <c r="BC580" s="26"/>
      <c r="BD580" s="149"/>
      <c r="BE580" s="26"/>
      <c r="BF580" s="29"/>
      <c r="BG580" s="29"/>
      <c r="BH580" s="29"/>
      <c r="BI580" s="26"/>
      <c r="BJ580" s="347" t="str">
        <f t="shared" ref="BJ580:BJ643" si="262">IF($O580&gt;0,"Yes","No")</f>
        <v>No</v>
      </c>
      <c r="BK580" s="347" t="str">
        <f t="shared" si="249"/>
        <v>No</v>
      </c>
      <c r="BL580" s="347" t="str">
        <f t="shared" si="250"/>
        <v>No</v>
      </c>
      <c r="BM580" s="347" t="str">
        <f t="shared" si="251"/>
        <v>No</v>
      </c>
      <c r="BN580" s="347" t="str">
        <f t="shared" si="252"/>
        <v>No</v>
      </c>
      <c r="BO580" s="347" t="str">
        <f t="shared" si="253"/>
        <v>No</v>
      </c>
      <c r="BP580" s="347" t="str">
        <f t="shared" si="254"/>
        <v>No</v>
      </c>
      <c r="BQ580" s="347" t="str">
        <f t="shared" ref="BQ580:BQ643" si="263">IF(OR($I580=1,$I580=2,$I580=3,$I580=4,$I580=5),"Yes","No")</f>
        <v>No</v>
      </c>
      <c r="BR580" s="347" t="str">
        <f t="shared" si="255"/>
        <v>No</v>
      </c>
      <c r="BS580" s="347" t="str">
        <f t="shared" ref="BS580:BS643" si="264">IF(OR($I580="Pre-K",$I580="K",$I580=1,$I580=2,$I580=3,$I580=4,$I580=5),"Yes","No")</f>
        <v>No</v>
      </c>
      <c r="BT580" s="347" t="str">
        <f t="shared" ref="BT580:BT643" si="265">IF(OR($I580=6,$I580=7,$I580=8,$I580=9,$I580=10,$I580=11,$I580=12),"Yes","No")</f>
        <v>No</v>
      </c>
      <c r="BU580" s="347" t="str">
        <f t="shared" si="256"/>
        <v>Yes</v>
      </c>
      <c r="BV580" s="347" t="str">
        <f t="shared" si="257"/>
        <v>6th-12th</v>
      </c>
      <c r="BW580" s="347" t="str">
        <f t="shared" ref="BW580:BW643" si="266">IF(AND(BO580="Yes",AF580="Yes",AE580="Improved"),"Yes","No")</f>
        <v>No</v>
      </c>
      <c r="BX580" s="347" t="str">
        <f t="shared" ref="BX580:BX643" si="267">IF(OR($X580="Improved",$X580="No change",$X580="No change",$X580="Declined",$X580="Did not need to improve"),"Yes","No")</f>
        <v>No</v>
      </c>
      <c r="BY580" s="347" t="str">
        <f t="shared" ref="BY580:BY643" si="268">IF(OR($AA580="Improved",$AA580="No change",$AA580="No change",$AA580="Declined",$AA580="Did not need to improve"),"Yes","No")</f>
        <v>No</v>
      </c>
      <c r="BZ580" s="347" t="str">
        <f t="shared" ref="BZ580:BZ643" si="269">IF(OR(BA580="Improved",BA580="No change",BA580="Declined",BA580="Did not need to improve"),"Yes","No")</f>
        <v>No</v>
      </c>
    </row>
    <row r="581" spans="1:78" x14ac:dyDescent="0.3">
      <c r="A581" s="26"/>
      <c r="B581" s="26"/>
      <c r="C581" s="355"/>
      <c r="D581" s="322"/>
      <c r="E581" s="322"/>
      <c r="F581" s="26"/>
      <c r="G581" s="26"/>
      <c r="H581" s="26"/>
      <c r="I581" s="26"/>
      <c r="J581" s="26"/>
      <c r="K581" s="26"/>
      <c r="L581" s="26"/>
      <c r="M581" s="26"/>
      <c r="N581" s="25"/>
      <c r="O581" s="141"/>
      <c r="P581" s="26"/>
      <c r="Q581" s="141"/>
      <c r="R581" s="26"/>
      <c r="S581" s="345">
        <f t="shared" si="243"/>
        <v>0</v>
      </c>
      <c r="T581" s="26"/>
      <c r="U581" s="26"/>
      <c r="V581" s="26"/>
      <c r="W581" s="26"/>
      <c r="X581" s="26"/>
      <c r="Y581" s="26"/>
      <c r="Z581" s="26"/>
      <c r="AA581" s="26"/>
      <c r="AB581" s="27"/>
      <c r="AC581" s="27"/>
      <c r="AD581" s="346" t="str">
        <f t="shared" si="258"/>
        <v>Insufficient Data</v>
      </c>
      <c r="AE581" s="125" t="str">
        <f t="shared" si="259"/>
        <v>Insufficient Data</v>
      </c>
      <c r="AF581" s="125" t="str">
        <f t="shared" si="260"/>
        <v>Insufficient Data</v>
      </c>
      <c r="AG581" s="31"/>
      <c r="AH581" s="31"/>
      <c r="AI581" s="125" t="str">
        <f t="shared" si="244"/>
        <v>Insufficient Data</v>
      </c>
      <c r="AJ581" s="125" t="str">
        <f t="shared" si="261"/>
        <v>Insufficient Data</v>
      </c>
      <c r="AK581" s="225" t="str">
        <f t="shared" si="245"/>
        <v>Yes</v>
      </c>
      <c r="AL581" s="29"/>
      <c r="AM581" s="29"/>
      <c r="AN581" s="125" t="str">
        <f t="shared" si="246"/>
        <v>Insufficient Data</v>
      </c>
      <c r="AO581" s="125" t="str">
        <f t="shared" si="247"/>
        <v>Insufficient Data</v>
      </c>
      <c r="AP581" s="225" t="str">
        <f t="shared" si="248"/>
        <v>Insufficient Data</v>
      </c>
      <c r="AQ581" s="322"/>
      <c r="AR581" s="322"/>
      <c r="AS581" s="28"/>
      <c r="AT581" s="26"/>
      <c r="AU581" s="26"/>
      <c r="AV581" s="26"/>
      <c r="AW581" s="26"/>
      <c r="AX581" s="26"/>
      <c r="AY581" s="26"/>
      <c r="AZ581" s="26"/>
      <c r="BA581" s="26"/>
      <c r="BB581" s="26"/>
      <c r="BC581" s="26"/>
      <c r="BD581" s="149"/>
      <c r="BE581" s="26"/>
      <c r="BF581" s="29"/>
      <c r="BG581" s="29"/>
      <c r="BH581" s="29"/>
      <c r="BI581" s="26"/>
      <c r="BJ581" s="347" t="str">
        <f t="shared" si="262"/>
        <v>No</v>
      </c>
      <c r="BK581" s="347" t="str">
        <f t="shared" si="249"/>
        <v>No</v>
      </c>
      <c r="BL581" s="347" t="str">
        <f t="shared" si="250"/>
        <v>No</v>
      </c>
      <c r="BM581" s="347" t="str">
        <f t="shared" si="251"/>
        <v>No</v>
      </c>
      <c r="BN581" s="347" t="str">
        <f t="shared" si="252"/>
        <v>No</v>
      </c>
      <c r="BO581" s="347" t="str">
        <f t="shared" si="253"/>
        <v>No</v>
      </c>
      <c r="BP581" s="347" t="str">
        <f t="shared" si="254"/>
        <v>No</v>
      </c>
      <c r="BQ581" s="347" t="str">
        <f t="shared" si="263"/>
        <v>No</v>
      </c>
      <c r="BR581" s="347" t="str">
        <f t="shared" si="255"/>
        <v>No</v>
      </c>
      <c r="BS581" s="347" t="str">
        <f t="shared" si="264"/>
        <v>No</v>
      </c>
      <c r="BT581" s="347" t="str">
        <f t="shared" si="265"/>
        <v>No</v>
      </c>
      <c r="BU581" s="347" t="str">
        <f t="shared" si="256"/>
        <v>Yes</v>
      </c>
      <c r="BV581" s="347" t="str">
        <f t="shared" si="257"/>
        <v>6th-12th</v>
      </c>
      <c r="BW581" s="347" t="str">
        <f t="shared" si="266"/>
        <v>No</v>
      </c>
      <c r="BX581" s="347" t="str">
        <f t="shared" si="267"/>
        <v>No</v>
      </c>
      <c r="BY581" s="347" t="str">
        <f t="shared" si="268"/>
        <v>No</v>
      </c>
      <c r="BZ581" s="347" t="str">
        <f t="shared" si="269"/>
        <v>No</v>
      </c>
    </row>
    <row r="582" spans="1:78" x14ac:dyDescent="0.3">
      <c r="A582" s="26"/>
      <c r="B582" s="26"/>
      <c r="C582" s="355"/>
      <c r="D582" s="322"/>
      <c r="E582" s="322"/>
      <c r="F582" s="26"/>
      <c r="G582" s="26"/>
      <c r="H582" s="26"/>
      <c r="I582" s="26"/>
      <c r="J582" s="26"/>
      <c r="K582" s="26"/>
      <c r="L582" s="26"/>
      <c r="M582" s="26"/>
      <c r="N582" s="25"/>
      <c r="O582" s="141"/>
      <c r="P582" s="26"/>
      <c r="Q582" s="141"/>
      <c r="R582" s="26"/>
      <c r="S582" s="345">
        <f t="shared" si="243"/>
        <v>0</v>
      </c>
      <c r="T582" s="26"/>
      <c r="U582" s="26"/>
      <c r="V582" s="26"/>
      <c r="W582" s="26"/>
      <c r="X582" s="26"/>
      <c r="Y582" s="26"/>
      <c r="Z582" s="26"/>
      <c r="AA582" s="26"/>
      <c r="AB582" s="27"/>
      <c r="AC582" s="27"/>
      <c r="AD582" s="346" t="str">
        <f t="shared" si="258"/>
        <v>Insufficient Data</v>
      </c>
      <c r="AE582" s="125" t="str">
        <f t="shared" si="259"/>
        <v>Insufficient Data</v>
      </c>
      <c r="AF582" s="125" t="str">
        <f t="shared" si="260"/>
        <v>Insufficient Data</v>
      </c>
      <c r="AG582" s="31"/>
      <c r="AH582" s="31"/>
      <c r="AI582" s="125" t="str">
        <f t="shared" si="244"/>
        <v>Insufficient Data</v>
      </c>
      <c r="AJ582" s="125" t="str">
        <f t="shared" si="261"/>
        <v>Insufficient Data</v>
      </c>
      <c r="AK582" s="225" t="str">
        <f t="shared" si="245"/>
        <v>Yes</v>
      </c>
      <c r="AL582" s="29"/>
      <c r="AM582" s="29"/>
      <c r="AN582" s="125" t="str">
        <f t="shared" si="246"/>
        <v>Insufficient Data</v>
      </c>
      <c r="AO582" s="125" t="str">
        <f t="shared" si="247"/>
        <v>Insufficient Data</v>
      </c>
      <c r="AP582" s="225" t="str">
        <f t="shared" si="248"/>
        <v>Insufficient Data</v>
      </c>
      <c r="AQ582" s="322"/>
      <c r="AR582" s="322"/>
      <c r="AS582" s="28"/>
      <c r="AT582" s="26"/>
      <c r="AU582" s="26"/>
      <c r="AV582" s="26"/>
      <c r="AW582" s="26"/>
      <c r="AX582" s="26"/>
      <c r="AY582" s="26"/>
      <c r="AZ582" s="26"/>
      <c r="BA582" s="26"/>
      <c r="BB582" s="26"/>
      <c r="BC582" s="26"/>
      <c r="BD582" s="149"/>
      <c r="BE582" s="26"/>
      <c r="BF582" s="29"/>
      <c r="BG582" s="29"/>
      <c r="BH582" s="29"/>
      <c r="BI582" s="26"/>
      <c r="BJ582" s="347" t="str">
        <f t="shared" si="262"/>
        <v>No</v>
      </c>
      <c r="BK582" s="347" t="str">
        <f t="shared" si="249"/>
        <v>No</v>
      </c>
      <c r="BL582" s="347" t="str">
        <f t="shared" si="250"/>
        <v>No</v>
      </c>
      <c r="BM582" s="347" t="str">
        <f t="shared" si="251"/>
        <v>No</v>
      </c>
      <c r="BN582" s="347" t="str">
        <f t="shared" si="252"/>
        <v>No</v>
      </c>
      <c r="BO582" s="347" t="str">
        <f t="shared" si="253"/>
        <v>No</v>
      </c>
      <c r="BP582" s="347" t="str">
        <f t="shared" si="254"/>
        <v>No</v>
      </c>
      <c r="BQ582" s="347" t="str">
        <f t="shared" si="263"/>
        <v>No</v>
      </c>
      <c r="BR582" s="347" t="str">
        <f t="shared" si="255"/>
        <v>No</v>
      </c>
      <c r="BS582" s="347" t="str">
        <f t="shared" si="264"/>
        <v>No</v>
      </c>
      <c r="BT582" s="347" t="str">
        <f t="shared" si="265"/>
        <v>No</v>
      </c>
      <c r="BU582" s="347" t="str">
        <f t="shared" si="256"/>
        <v>Yes</v>
      </c>
      <c r="BV582" s="347" t="str">
        <f t="shared" si="257"/>
        <v>6th-12th</v>
      </c>
      <c r="BW582" s="347" t="str">
        <f t="shared" si="266"/>
        <v>No</v>
      </c>
      <c r="BX582" s="347" t="str">
        <f t="shared" si="267"/>
        <v>No</v>
      </c>
      <c r="BY582" s="347" t="str">
        <f t="shared" si="268"/>
        <v>No</v>
      </c>
      <c r="BZ582" s="347" t="str">
        <f t="shared" si="269"/>
        <v>No</v>
      </c>
    </row>
    <row r="583" spans="1:78" x14ac:dyDescent="0.3">
      <c r="A583" s="26"/>
      <c r="B583" s="26"/>
      <c r="C583" s="355"/>
      <c r="D583" s="322"/>
      <c r="E583" s="322"/>
      <c r="F583" s="26"/>
      <c r="G583" s="26"/>
      <c r="H583" s="26"/>
      <c r="I583" s="26"/>
      <c r="J583" s="26"/>
      <c r="K583" s="26"/>
      <c r="L583" s="26"/>
      <c r="M583" s="26"/>
      <c r="N583" s="25"/>
      <c r="O583" s="141"/>
      <c r="P583" s="26"/>
      <c r="Q583" s="141"/>
      <c r="R583" s="26"/>
      <c r="S583" s="345">
        <f t="shared" si="243"/>
        <v>0</v>
      </c>
      <c r="T583" s="26"/>
      <c r="U583" s="26"/>
      <c r="V583" s="26"/>
      <c r="W583" s="26"/>
      <c r="X583" s="26"/>
      <c r="Y583" s="26"/>
      <c r="Z583" s="26"/>
      <c r="AA583" s="26"/>
      <c r="AB583" s="27"/>
      <c r="AC583" s="27"/>
      <c r="AD583" s="346" t="str">
        <f t="shared" si="258"/>
        <v>Insufficient Data</v>
      </c>
      <c r="AE583" s="125" t="str">
        <f t="shared" si="259"/>
        <v>Insufficient Data</v>
      </c>
      <c r="AF583" s="125" t="str">
        <f t="shared" si="260"/>
        <v>Insufficient Data</v>
      </c>
      <c r="AG583" s="31"/>
      <c r="AH583" s="31"/>
      <c r="AI583" s="125" t="str">
        <f t="shared" si="244"/>
        <v>Insufficient Data</v>
      </c>
      <c r="AJ583" s="125" t="str">
        <f t="shared" si="261"/>
        <v>Insufficient Data</v>
      </c>
      <c r="AK583" s="225" t="str">
        <f t="shared" si="245"/>
        <v>Yes</v>
      </c>
      <c r="AL583" s="29"/>
      <c r="AM583" s="29"/>
      <c r="AN583" s="125" t="str">
        <f t="shared" si="246"/>
        <v>Insufficient Data</v>
      </c>
      <c r="AO583" s="125" t="str">
        <f t="shared" si="247"/>
        <v>Insufficient Data</v>
      </c>
      <c r="AP583" s="225" t="str">
        <f t="shared" si="248"/>
        <v>Insufficient Data</v>
      </c>
      <c r="AQ583" s="322"/>
      <c r="AR583" s="322"/>
      <c r="AS583" s="28"/>
      <c r="AT583" s="26"/>
      <c r="AU583" s="26"/>
      <c r="AV583" s="26"/>
      <c r="AW583" s="26"/>
      <c r="AX583" s="26"/>
      <c r="AY583" s="26"/>
      <c r="AZ583" s="26"/>
      <c r="BA583" s="26"/>
      <c r="BB583" s="26"/>
      <c r="BC583" s="26"/>
      <c r="BD583" s="149"/>
      <c r="BE583" s="26"/>
      <c r="BF583" s="29"/>
      <c r="BG583" s="29"/>
      <c r="BH583" s="29"/>
      <c r="BI583" s="26"/>
      <c r="BJ583" s="347" t="str">
        <f t="shared" si="262"/>
        <v>No</v>
      </c>
      <c r="BK583" s="347" t="str">
        <f t="shared" si="249"/>
        <v>No</v>
      </c>
      <c r="BL583" s="347" t="str">
        <f t="shared" si="250"/>
        <v>No</v>
      </c>
      <c r="BM583" s="347" t="str">
        <f t="shared" si="251"/>
        <v>No</v>
      </c>
      <c r="BN583" s="347" t="str">
        <f t="shared" si="252"/>
        <v>No</v>
      </c>
      <c r="BO583" s="347" t="str">
        <f t="shared" si="253"/>
        <v>No</v>
      </c>
      <c r="BP583" s="347" t="str">
        <f t="shared" si="254"/>
        <v>No</v>
      </c>
      <c r="BQ583" s="347" t="str">
        <f t="shared" si="263"/>
        <v>No</v>
      </c>
      <c r="BR583" s="347" t="str">
        <f t="shared" si="255"/>
        <v>No</v>
      </c>
      <c r="BS583" s="347" t="str">
        <f t="shared" si="264"/>
        <v>No</v>
      </c>
      <c r="BT583" s="347" t="str">
        <f t="shared" si="265"/>
        <v>No</v>
      </c>
      <c r="BU583" s="347" t="str">
        <f t="shared" si="256"/>
        <v>Yes</v>
      </c>
      <c r="BV583" s="347" t="str">
        <f t="shared" si="257"/>
        <v>6th-12th</v>
      </c>
      <c r="BW583" s="347" t="str">
        <f t="shared" si="266"/>
        <v>No</v>
      </c>
      <c r="BX583" s="347" t="str">
        <f t="shared" si="267"/>
        <v>No</v>
      </c>
      <c r="BY583" s="347" t="str">
        <f t="shared" si="268"/>
        <v>No</v>
      </c>
      <c r="BZ583" s="347" t="str">
        <f t="shared" si="269"/>
        <v>No</v>
      </c>
    </row>
    <row r="584" spans="1:78" x14ac:dyDescent="0.3">
      <c r="A584" s="26"/>
      <c r="B584" s="26"/>
      <c r="C584" s="355"/>
      <c r="D584" s="322"/>
      <c r="E584" s="322"/>
      <c r="F584" s="26"/>
      <c r="G584" s="26"/>
      <c r="H584" s="26"/>
      <c r="I584" s="26"/>
      <c r="J584" s="26"/>
      <c r="K584" s="26"/>
      <c r="L584" s="26"/>
      <c r="M584" s="26"/>
      <c r="N584" s="25"/>
      <c r="O584" s="141"/>
      <c r="P584" s="26"/>
      <c r="Q584" s="141"/>
      <c r="R584" s="26"/>
      <c r="S584" s="345">
        <f t="shared" si="243"/>
        <v>0</v>
      </c>
      <c r="T584" s="26"/>
      <c r="U584" s="26"/>
      <c r="V584" s="26"/>
      <c r="W584" s="26"/>
      <c r="X584" s="26"/>
      <c r="Y584" s="26"/>
      <c r="Z584" s="26"/>
      <c r="AA584" s="26"/>
      <c r="AB584" s="27"/>
      <c r="AC584" s="27"/>
      <c r="AD584" s="346" t="str">
        <f t="shared" si="258"/>
        <v>Insufficient Data</v>
      </c>
      <c r="AE584" s="125" t="str">
        <f t="shared" si="259"/>
        <v>Insufficient Data</v>
      </c>
      <c r="AF584" s="125" t="str">
        <f t="shared" si="260"/>
        <v>Insufficient Data</v>
      </c>
      <c r="AG584" s="31"/>
      <c r="AH584" s="31"/>
      <c r="AI584" s="125" t="str">
        <f t="shared" si="244"/>
        <v>Insufficient Data</v>
      </c>
      <c r="AJ584" s="125" t="str">
        <f t="shared" si="261"/>
        <v>Insufficient Data</v>
      </c>
      <c r="AK584" s="225" t="str">
        <f t="shared" si="245"/>
        <v>Yes</v>
      </c>
      <c r="AL584" s="29"/>
      <c r="AM584" s="29"/>
      <c r="AN584" s="125" t="str">
        <f t="shared" si="246"/>
        <v>Insufficient Data</v>
      </c>
      <c r="AO584" s="125" t="str">
        <f t="shared" si="247"/>
        <v>Insufficient Data</v>
      </c>
      <c r="AP584" s="225" t="str">
        <f t="shared" si="248"/>
        <v>Insufficient Data</v>
      </c>
      <c r="AQ584" s="322"/>
      <c r="AR584" s="322"/>
      <c r="AS584" s="28"/>
      <c r="AT584" s="26"/>
      <c r="AU584" s="26"/>
      <c r="AV584" s="26"/>
      <c r="AW584" s="26"/>
      <c r="AX584" s="26"/>
      <c r="AY584" s="26"/>
      <c r="AZ584" s="26"/>
      <c r="BA584" s="26"/>
      <c r="BB584" s="26"/>
      <c r="BC584" s="26"/>
      <c r="BD584" s="149"/>
      <c r="BE584" s="26"/>
      <c r="BF584" s="29"/>
      <c r="BG584" s="29"/>
      <c r="BH584" s="29"/>
      <c r="BI584" s="26"/>
      <c r="BJ584" s="347" t="str">
        <f t="shared" si="262"/>
        <v>No</v>
      </c>
      <c r="BK584" s="347" t="str">
        <f t="shared" si="249"/>
        <v>No</v>
      </c>
      <c r="BL584" s="347" t="str">
        <f t="shared" si="250"/>
        <v>No</v>
      </c>
      <c r="BM584" s="347" t="str">
        <f t="shared" si="251"/>
        <v>No</v>
      </c>
      <c r="BN584" s="347" t="str">
        <f t="shared" si="252"/>
        <v>No</v>
      </c>
      <c r="BO584" s="347" t="str">
        <f t="shared" si="253"/>
        <v>No</v>
      </c>
      <c r="BP584" s="347" t="str">
        <f t="shared" si="254"/>
        <v>No</v>
      </c>
      <c r="BQ584" s="347" t="str">
        <f t="shared" si="263"/>
        <v>No</v>
      </c>
      <c r="BR584" s="347" t="str">
        <f t="shared" si="255"/>
        <v>No</v>
      </c>
      <c r="BS584" s="347" t="str">
        <f t="shared" si="264"/>
        <v>No</v>
      </c>
      <c r="BT584" s="347" t="str">
        <f t="shared" si="265"/>
        <v>No</v>
      </c>
      <c r="BU584" s="347" t="str">
        <f t="shared" si="256"/>
        <v>Yes</v>
      </c>
      <c r="BV584" s="347" t="str">
        <f t="shared" si="257"/>
        <v>6th-12th</v>
      </c>
      <c r="BW584" s="347" t="str">
        <f t="shared" si="266"/>
        <v>No</v>
      </c>
      <c r="BX584" s="347" t="str">
        <f t="shared" si="267"/>
        <v>No</v>
      </c>
      <c r="BY584" s="347" t="str">
        <f t="shared" si="268"/>
        <v>No</v>
      </c>
      <c r="BZ584" s="347" t="str">
        <f t="shared" si="269"/>
        <v>No</v>
      </c>
    </row>
    <row r="585" spans="1:78" x14ac:dyDescent="0.3">
      <c r="A585" s="26"/>
      <c r="B585" s="26"/>
      <c r="C585" s="355"/>
      <c r="D585" s="322"/>
      <c r="E585" s="322"/>
      <c r="F585" s="26"/>
      <c r="G585" s="26"/>
      <c r="H585" s="26"/>
      <c r="I585" s="26"/>
      <c r="J585" s="26"/>
      <c r="K585" s="26"/>
      <c r="L585" s="26"/>
      <c r="M585" s="26"/>
      <c r="N585" s="25"/>
      <c r="O585" s="141"/>
      <c r="P585" s="26"/>
      <c r="Q585" s="141"/>
      <c r="R585" s="26"/>
      <c r="S585" s="345">
        <f t="shared" si="243"/>
        <v>0</v>
      </c>
      <c r="T585" s="26"/>
      <c r="U585" s="26"/>
      <c r="V585" s="26"/>
      <c r="W585" s="26"/>
      <c r="X585" s="26"/>
      <c r="Y585" s="26"/>
      <c r="Z585" s="26"/>
      <c r="AA585" s="26"/>
      <c r="AB585" s="27"/>
      <c r="AC585" s="27"/>
      <c r="AD585" s="346" t="str">
        <f t="shared" si="258"/>
        <v>Insufficient Data</v>
      </c>
      <c r="AE585" s="125" t="str">
        <f t="shared" si="259"/>
        <v>Insufficient Data</v>
      </c>
      <c r="AF585" s="125" t="str">
        <f t="shared" si="260"/>
        <v>Insufficient Data</v>
      </c>
      <c r="AG585" s="31"/>
      <c r="AH585" s="31"/>
      <c r="AI585" s="125" t="str">
        <f t="shared" si="244"/>
        <v>Insufficient Data</v>
      </c>
      <c r="AJ585" s="125" t="str">
        <f t="shared" si="261"/>
        <v>Insufficient Data</v>
      </c>
      <c r="AK585" s="225" t="str">
        <f t="shared" si="245"/>
        <v>Yes</v>
      </c>
      <c r="AL585" s="29"/>
      <c r="AM585" s="29"/>
      <c r="AN585" s="125" t="str">
        <f t="shared" si="246"/>
        <v>Insufficient Data</v>
      </c>
      <c r="AO585" s="125" t="str">
        <f t="shared" si="247"/>
        <v>Insufficient Data</v>
      </c>
      <c r="AP585" s="225" t="str">
        <f t="shared" si="248"/>
        <v>Insufficient Data</v>
      </c>
      <c r="AQ585" s="322"/>
      <c r="AR585" s="322"/>
      <c r="AS585" s="28"/>
      <c r="AT585" s="26"/>
      <c r="AU585" s="26"/>
      <c r="AV585" s="26"/>
      <c r="AW585" s="26"/>
      <c r="AX585" s="26"/>
      <c r="AY585" s="26"/>
      <c r="AZ585" s="26"/>
      <c r="BA585" s="26"/>
      <c r="BB585" s="26"/>
      <c r="BC585" s="26"/>
      <c r="BD585" s="149"/>
      <c r="BE585" s="26"/>
      <c r="BF585" s="29"/>
      <c r="BG585" s="29"/>
      <c r="BH585" s="29"/>
      <c r="BI585" s="26"/>
      <c r="BJ585" s="347" t="str">
        <f t="shared" si="262"/>
        <v>No</v>
      </c>
      <c r="BK585" s="347" t="str">
        <f t="shared" si="249"/>
        <v>No</v>
      </c>
      <c r="BL585" s="347" t="str">
        <f t="shared" si="250"/>
        <v>No</v>
      </c>
      <c r="BM585" s="347" t="str">
        <f t="shared" si="251"/>
        <v>No</v>
      </c>
      <c r="BN585" s="347" t="str">
        <f t="shared" si="252"/>
        <v>No</v>
      </c>
      <c r="BO585" s="347" t="str">
        <f t="shared" si="253"/>
        <v>No</v>
      </c>
      <c r="BP585" s="347" t="str">
        <f t="shared" si="254"/>
        <v>No</v>
      </c>
      <c r="BQ585" s="347" t="str">
        <f t="shared" si="263"/>
        <v>No</v>
      </c>
      <c r="BR585" s="347" t="str">
        <f t="shared" si="255"/>
        <v>No</v>
      </c>
      <c r="BS585" s="347" t="str">
        <f t="shared" si="264"/>
        <v>No</v>
      </c>
      <c r="BT585" s="347" t="str">
        <f t="shared" si="265"/>
        <v>No</v>
      </c>
      <c r="BU585" s="347" t="str">
        <f t="shared" si="256"/>
        <v>Yes</v>
      </c>
      <c r="BV585" s="347" t="str">
        <f t="shared" si="257"/>
        <v>6th-12th</v>
      </c>
      <c r="BW585" s="347" t="str">
        <f t="shared" si="266"/>
        <v>No</v>
      </c>
      <c r="BX585" s="347" t="str">
        <f t="shared" si="267"/>
        <v>No</v>
      </c>
      <c r="BY585" s="347" t="str">
        <f t="shared" si="268"/>
        <v>No</v>
      </c>
      <c r="BZ585" s="347" t="str">
        <f t="shared" si="269"/>
        <v>No</v>
      </c>
    </row>
    <row r="586" spans="1:78" x14ac:dyDescent="0.3">
      <c r="A586" s="26"/>
      <c r="B586" s="26"/>
      <c r="C586" s="355"/>
      <c r="D586" s="322"/>
      <c r="E586" s="322"/>
      <c r="F586" s="26"/>
      <c r="G586" s="26"/>
      <c r="H586" s="26"/>
      <c r="I586" s="26"/>
      <c r="J586" s="26"/>
      <c r="K586" s="26"/>
      <c r="L586" s="26"/>
      <c r="M586" s="26"/>
      <c r="N586" s="25"/>
      <c r="O586" s="141"/>
      <c r="P586" s="26"/>
      <c r="Q586" s="141"/>
      <c r="R586" s="26"/>
      <c r="S586" s="345">
        <f t="shared" si="243"/>
        <v>0</v>
      </c>
      <c r="T586" s="26"/>
      <c r="U586" s="26"/>
      <c r="V586" s="26"/>
      <c r="W586" s="26"/>
      <c r="X586" s="26"/>
      <c r="Y586" s="26"/>
      <c r="Z586" s="26"/>
      <c r="AA586" s="26"/>
      <c r="AB586" s="27"/>
      <c r="AC586" s="27"/>
      <c r="AD586" s="346" t="str">
        <f t="shared" si="258"/>
        <v>Insufficient Data</v>
      </c>
      <c r="AE586" s="125" t="str">
        <f t="shared" si="259"/>
        <v>Insufficient Data</v>
      </c>
      <c r="AF586" s="125" t="str">
        <f t="shared" si="260"/>
        <v>Insufficient Data</v>
      </c>
      <c r="AG586" s="31"/>
      <c r="AH586" s="31"/>
      <c r="AI586" s="125" t="str">
        <f t="shared" si="244"/>
        <v>Insufficient Data</v>
      </c>
      <c r="AJ586" s="125" t="str">
        <f t="shared" si="261"/>
        <v>Insufficient Data</v>
      </c>
      <c r="AK586" s="225" t="str">
        <f t="shared" si="245"/>
        <v>Yes</v>
      </c>
      <c r="AL586" s="29"/>
      <c r="AM586" s="29"/>
      <c r="AN586" s="125" t="str">
        <f t="shared" si="246"/>
        <v>Insufficient Data</v>
      </c>
      <c r="AO586" s="125" t="str">
        <f t="shared" si="247"/>
        <v>Insufficient Data</v>
      </c>
      <c r="AP586" s="225" t="str">
        <f t="shared" si="248"/>
        <v>Insufficient Data</v>
      </c>
      <c r="AQ586" s="322"/>
      <c r="AR586" s="322"/>
      <c r="AS586" s="28"/>
      <c r="AT586" s="26"/>
      <c r="AU586" s="26"/>
      <c r="AV586" s="26"/>
      <c r="AW586" s="26"/>
      <c r="AX586" s="26"/>
      <c r="AY586" s="26"/>
      <c r="AZ586" s="26"/>
      <c r="BA586" s="26"/>
      <c r="BB586" s="26"/>
      <c r="BC586" s="26"/>
      <c r="BD586" s="149"/>
      <c r="BE586" s="26"/>
      <c r="BF586" s="29"/>
      <c r="BG586" s="29"/>
      <c r="BH586" s="29"/>
      <c r="BI586" s="26"/>
      <c r="BJ586" s="347" t="str">
        <f t="shared" si="262"/>
        <v>No</v>
      </c>
      <c r="BK586" s="347" t="str">
        <f t="shared" si="249"/>
        <v>No</v>
      </c>
      <c r="BL586" s="347" t="str">
        <f t="shared" si="250"/>
        <v>No</v>
      </c>
      <c r="BM586" s="347" t="str">
        <f t="shared" si="251"/>
        <v>No</v>
      </c>
      <c r="BN586" s="347" t="str">
        <f t="shared" si="252"/>
        <v>No</v>
      </c>
      <c r="BO586" s="347" t="str">
        <f t="shared" si="253"/>
        <v>No</v>
      </c>
      <c r="BP586" s="347" t="str">
        <f t="shared" si="254"/>
        <v>No</v>
      </c>
      <c r="BQ586" s="347" t="str">
        <f t="shared" si="263"/>
        <v>No</v>
      </c>
      <c r="BR586" s="347" t="str">
        <f t="shared" si="255"/>
        <v>No</v>
      </c>
      <c r="BS586" s="347" t="str">
        <f t="shared" si="264"/>
        <v>No</v>
      </c>
      <c r="BT586" s="347" t="str">
        <f t="shared" si="265"/>
        <v>No</v>
      </c>
      <c r="BU586" s="347" t="str">
        <f t="shared" si="256"/>
        <v>Yes</v>
      </c>
      <c r="BV586" s="347" t="str">
        <f t="shared" si="257"/>
        <v>6th-12th</v>
      </c>
      <c r="BW586" s="347" t="str">
        <f t="shared" si="266"/>
        <v>No</v>
      </c>
      <c r="BX586" s="347" t="str">
        <f t="shared" si="267"/>
        <v>No</v>
      </c>
      <c r="BY586" s="347" t="str">
        <f t="shared" si="268"/>
        <v>No</v>
      </c>
      <c r="BZ586" s="347" t="str">
        <f t="shared" si="269"/>
        <v>No</v>
      </c>
    </row>
    <row r="587" spans="1:78" x14ac:dyDescent="0.3">
      <c r="A587" s="26"/>
      <c r="B587" s="26"/>
      <c r="C587" s="355"/>
      <c r="D587" s="322"/>
      <c r="E587" s="322"/>
      <c r="F587" s="26"/>
      <c r="G587" s="26"/>
      <c r="H587" s="26"/>
      <c r="I587" s="26"/>
      <c r="J587" s="26"/>
      <c r="K587" s="26"/>
      <c r="L587" s="26"/>
      <c r="M587" s="26"/>
      <c r="N587" s="25"/>
      <c r="O587" s="141"/>
      <c r="P587" s="26"/>
      <c r="Q587" s="141"/>
      <c r="R587" s="26"/>
      <c r="S587" s="345">
        <f t="shared" si="243"/>
        <v>0</v>
      </c>
      <c r="T587" s="26"/>
      <c r="U587" s="26"/>
      <c r="V587" s="26"/>
      <c r="W587" s="26"/>
      <c r="X587" s="26"/>
      <c r="Y587" s="26"/>
      <c r="Z587" s="26"/>
      <c r="AA587" s="26"/>
      <c r="AB587" s="27"/>
      <c r="AC587" s="27"/>
      <c r="AD587" s="346" t="str">
        <f t="shared" si="258"/>
        <v>Insufficient Data</v>
      </c>
      <c r="AE587" s="125" t="str">
        <f t="shared" si="259"/>
        <v>Insufficient Data</v>
      </c>
      <c r="AF587" s="125" t="str">
        <f t="shared" si="260"/>
        <v>Insufficient Data</v>
      </c>
      <c r="AG587" s="31"/>
      <c r="AH587" s="31"/>
      <c r="AI587" s="125" t="str">
        <f t="shared" si="244"/>
        <v>Insufficient Data</v>
      </c>
      <c r="AJ587" s="125" t="str">
        <f t="shared" si="261"/>
        <v>Insufficient Data</v>
      </c>
      <c r="AK587" s="225" t="str">
        <f t="shared" si="245"/>
        <v>Yes</v>
      </c>
      <c r="AL587" s="29"/>
      <c r="AM587" s="29"/>
      <c r="AN587" s="125" t="str">
        <f t="shared" si="246"/>
        <v>Insufficient Data</v>
      </c>
      <c r="AO587" s="125" t="str">
        <f t="shared" si="247"/>
        <v>Insufficient Data</v>
      </c>
      <c r="AP587" s="225" t="str">
        <f t="shared" si="248"/>
        <v>Insufficient Data</v>
      </c>
      <c r="AQ587" s="322"/>
      <c r="AR587" s="322"/>
      <c r="AS587" s="28"/>
      <c r="AT587" s="26"/>
      <c r="AU587" s="26"/>
      <c r="AV587" s="26"/>
      <c r="AW587" s="26"/>
      <c r="AX587" s="26"/>
      <c r="AY587" s="26"/>
      <c r="AZ587" s="26"/>
      <c r="BA587" s="26"/>
      <c r="BB587" s="26"/>
      <c r="BC587" s="26"/>
      <c r="BD587" s="149"/>
      <c r="BE587" s="26"/>
      <c r="BF587" s="29"/>
      <c r="BG587" s="29"/>
      <c r="BH587" s="29"/>
      <c r="BI587" s="26"/>
      <c r="BJ587" s="347" t="str">
        <f t="shared" si="262"/>
        <v>No</v>
      </c>
      <c r="BK587" s="347" t="str">
        <f t="shared" si="249"/>
        <v>No</v>
      </c>
      <c r="BL587" s="347" t="str">
        <f t="shared" si="250"/>
        <v>No</v>
      </c>
      <c r="BM587" s="347" t="str">
        <f t="shared" si="251"/>
        <v>No</v>
      </c>
      <c r="BN587" s="347" t="str">
        <f t="shared" si="252"/>
        <v>No</v>
      </c>
      <c r="BO587" s="347" t="str">
        <f t="shared" si="253"/>
        <v>No</v>
      </c>
      <c r="BP587" s="347" t="str">
        <f t="shared" si="254"/>
        <v>No</v>
      </c>
      <c r="BQ587" s="347" t="str">
        <f t="shared" si="263"/>
        <v>No</v>
      </c>
      <c r="BR587" s="347" t="str">
        <f t="shared" si="255"/>
        <v>No</v>
      </c>
      <c r="BS587" s="347" t="str">
        <f t="shared" si="264"/>
        <v>No</v>
      </c>
      <c r="BT587" s="347" t="str">
        <f t="shared" si="265"/>
        <v>No</v>
      </c>
      <c r="BU587" s="347" t="str">
        <f t="shared" si="256"/>
        <v>Yes</v>
      </c>
      <c r="BV587" s="347" t="str">
        <f t="shared" si="257"/>
        <v>6th-12th</v>
      </c>
      <c r="BW587" s="347" t="str">
        <f t="shared" si="266"/>
        <v>No</v>
      </c>
      <c r="BX587" s="347" t="str">
        <f t="shared" si="267"/>
        <v>No</v>
      </c>
      <c r="BY587" s="347" t="str">
        <f t="shared" si="268"/>
        <v>No</v>
      </c>
      <c r="BZ587" s="347" t="str">
        <f t="shared" si="269"/>
        <v>No</v>
      </c>
    </row>
    <row r="588" spans="1:78" x14ac:dyDescent="0.3">
      <c r="A588" s="26"/>
      <c r="B588" s="26"/>
      <c r="C588" s="355"/>
      <c r="D588" s="322"/>
      <c r="E588" s="322"/>
      <c r="F588" s="26"/>
      <c r="G588" s="26"/>
      <c r="H588" s="26"/>
      <c r="I588" s="26"/>
      <c r="J588" s="26"/>
      <c r="K588" s="26"/>
      <c r="L588" s="26"/>
      <c r="M588" s="26"/>
      <c r="N588" s="25"/>
      <c r="O588" s="141"/>
      <c r="P588" s="26"/>
      <c r="Q588" s="141"/>
      <c r="R588" s="26"/>
      <c r="S588" s="345">
        <f t="shared" si="243"/>
        <v>0</v>
      </c>
      <c r="T588" s="26"/>
      <c r="U588" s="26"/>
      <c r="V588" s="26"/>
      <c r="W588" s="26"/>
      <c r="X588" s="26"/>
      <c r="Y588" s="26"/>
      <c r="Z588" s="26"/>
      <c r="AA588" s="26"/>
      <c r="AB588" s="27"/>
      <c r="AC588" s="27"/>
      <c r="AD588" s="346" t="str">
        <f t="shared" si="258"/>
        <v>Insufficient Data</v>
      </c>
      <c r="AE588" s="125" t="str">
        <f t="shared" si="259"/>
        <v>Insufficient Data</v>
      </c>
      <c r="AF588" s="125" t="str">
        <f t="shared" si="260"/>
        <v>Insufficient Data</v>
      </c>
      <c r="AG588" s="31"/>
      <c r="AH588" s="31"/>
      <c r="AI588" s="125" t="str">
        <f t="shared" si="244"/>
        <v>Insufficient Data</v>
      </c>
      <c r="AJ588" s="125" t="str">
        <f t="shared" si="261"/>
        <v>Insufficient Data</v>
      </c>
      <c r="AK588" s="225" t="str">
        <f t="shared" si="245"/>
        <v>Yes</v>
      </c>
      <c r="AL588" s="29"/>
      <c r="AM588" s="29"/>
      <c r="AN588" s="125" t="str">
        <f t="shared" si="246"/>
        <v>Insufficient Data</v>
      </c>
      <c r="AO588" s="125" t="str">
        <f t="shared" si="247"/>
        <v>Insufficient Data</v>
      </c>
      <c r="AP588" s="225" t="str">
        <f t="shared" si="248"/>
        <v>Insufficient Data</v>
      </c>
      <c r="AQ588" s="322"/>
      <c r="AR588" s="322"/>
      <c r="AS588" s="28"/>
      <c r="AT588" s="26"/>
      <c r="AU588" s="26"/>
      <c r="AV588" s="26"/>
      <c r="AW588" s="26"/>
      <c r="AX588" s="26"/>
      <c r="AY588" s="26"/>
      <c r="AZ588" s="26"/>
      <c r="BA588" s="26"/>
      <c r="BB588" s="26"/>
      <c r="BC588" s="26"/>
      <c r="BD588" s="149"/>
      <c r="BE588" s="26"/>
      <c r="BF588" s="29"/>
      <c r="BG588" s="29"/>
      <c r="BH588" s="29"/>
      <c r="BI588" s="26"/>
      <c r="BJ588" s="347" t="str">
        <f t="shared" si="262"/>
        <v>No</v>
      </c>
      <c r="BK588" s="347" t="str">
        <f t="shared" si="249"/>
        <v>No</v>
      </c>
      <c r="BL588" s="347" t="str">
        <f t="shared" si="250"/>
        <v>No</v>
      </c>
      <c r="BM588" s="347" t="str">
        <f t="shared" si="251"/>
        <v>No</v>
      </c>
      <c r="BN588" s="347" t="str">
        <f t="shared" si="252"/>
        <v>No</v>
      </c>
      <c r="BO588" s="347" t="str">
        <f t="shared" si="253"/>
        <v>No</v>
      </c>
      <c r="BP588" s="347" t="str">
        <f t="shared" si="254"/>
        <v>No</v>
      </c>
      <c r="BQ588" s="347" t="str">
        <f t="shared" si="263"/>
        <v>No</v>
      </c>
      <c r="BR588" s="347" t="str">
        <f t="shared" si="255"/>
        <v>No</v>
      </c>
      <c r="BS588" s="347" t="str">
        <f t="shared" si="264"/>
        <v>No</v>
      </c>
      <c r="BT588" s="347" t="str">
        <f t="shared" si="265"/>
        <v>No</v>
      </c>
      <c r="BU588" s="347" t="str">
        <f t="shared" si="256"/>
        <v>Yes</v>
      </c>
      <c r="BV588" s="347" t="str">
        <f t="shared" si="257"/>
        <v>6th-12th</v>
      </c>
      <c r="BW588" s="347" t="str">
        <f t="shared" si="266"/>
        <v>No</v>
      </c>
      <c r="BX588" s="347" t="str">
        <f t="shared" si="267"/>
        <v>No</v>
      </c>
      <c r="BY588" s="347" t="str">
        <f t="shared" si="268"/>
        <v>No</v>
      </c>
      <c r="BZ588" s="347" t="str">
        <f t="shared" si="269"/>
        <v>No</v>
      </c>
    </row>
    <row r="589" spans="1:78" x14ac:dyDescent="0.3">
      <c r="A589" s="26"/>
      <c r="B589" s="26"/>
      <c r="C589" s="355"/>
      <c r="D589" s="322"/>
      <c r="E589" s="322"/>
      <c r="F589" s="26"/>
      <c r="G589" s="26"/>
      <c r="H589" s="26"/>
      <c r="I589" s="26"/>
      <c r="J589" s="26"/>
      <c r="K589" s="26"/>
      <c r="L589" s="26"/>
      <c r="M589" s="26"/>
      <c r="N589" s="25"/>
      <c r="O589" s="141"/>
      <c r="P589" s="26"/>
      <c r="Q589" s="141"/>
      <c r="R589" s="26"/>
      <c r="S589" s="345">
        <f t="shared" si="243"/>
        <v>0</v>
      </c>
      <c r="T589" s="26"/>
      <c r="U589" s="26"/>
      <c r="V589" s="26"/>
      <c r="W589" s="26"/>
      <c r="X589" s="26"/>
      <c r="Y589" s="26"/>
      <c r="Z589" s="26"/>
      <c r="AA589" s="26"/>
      <c r="AB589" s="27"/>
      <c r="AC589" s="27"/>
      <c r="AD589" s="346" t="str">
        <f t="shared" si="258"/>
        <v>Insufficient Data</v>
      </c>
      <c r="AE589" s="125" t="str">
        <f t="shared" si="259"/>
        <v>Insufficient Data</v>
      </c>
      <c r="AF589" s="125" t="str">
        <f t="shared" si="260"/>
        <v>Insufficient Data</v>
      </c>
      <c r="AG589" s="31"/>
      <c r="AH589" s="31"/>
      <c r="AI589" s="125" t="str">
        <f t="shared" si="244"/>
        <v>Insufficient Data</v>
      </c>
      <c r="AJ589" s="125" t="str">
        <f t="shared" si="261"/>
        <v>Insufficient Data</v>
      </c>
      <c r="AK589" s="225" t="str">
        <f t="shared" si="245"/>
        <v>Yes</v>
      </c>
      <c r="AL589" s="29"/>
      <c r="AM589" s="29"/>
      <c r="AN589" s="125" t="str">
        <f t="shared" si="246"/>
        <v>Insufficient Data</v>
      </c>
      <c r="AO589" s="125" t="str">
        <f t="shared" si="247"/>
        <v>Insufficient Data</v>
      </c>
      <c r="AP589" s="225" t="str">
        <f t="shared" si="248"/>
        <v>Insufficient Data</v>
      </c>
      <c r="AQ589" s="322"/>
      <c r="AR589" s="322"/>
      <c r="AS589" s="28"/>
      <c r="AT589" s="26"/>
      <c r="AU589" s="26"/>
      <c r="AV589" s="26"/>
      <c r="AW589" s="26"/>
      <c r="AX589" s="26"/>
      <c r="AY589" s="26"/>
      <c r="AZ589" s="26"/>
      <c r="BA589" s="26"/>
      <c r="BB589" s="26"/>
      <c r="BC589" s="26"/>
      <c r="BD589" s="149"/>
      <c r="BE589" s="26"/>
      <c r="BF589" s="29"/>
      <c r="BG589" s="29"/>
      <c r="BH589" s="29"/>
      <c r="BI589" s="26"/>
      <c r="BJ589" s="347" t="str">
        <f t="shared" si="262"/>
        <v>No</v>
      </c>
      <c r="BK589" s="347" t="str">
        <f t="shared" si="249"/>
        <v>No</v>
      </c>
      <c r="BL589" s="347" t="str">
        <f t="shared" si="250"/>
        <v>No</v>
      </c>
      <c r="BM589" s="347" t="str">
        <f t="shared" si="251"/>
        <v>No</v>
      </c>
      <c r="BN589" s="347" t="str">
        <f t="shared" si="252"/>
        <v>No</v>
      </c>
      <c r="BO589" s="347" t="str">
        <f t="shared" si="253"/>
        <v>No</v>
      </c>
      <c r="BP589" s="347" t="str">
        <f t="shared" si="254"/>
        <v>No</v>
      </c>
      <c r="BQ589" s="347" t="str">
        <f t="shared" si="263"/>
        <v>No</v>
      </c>
      <c r="BR589" s="347" t="str">
        <f t="shared" si="255"/>
        <v>No</v>
      </c>
      <c r="BS589" s="347" t="str">
        <f t="shared" si="264"/>
        <v>No</v>
      </c>
      <c r="BT589" s="347" t="str">
        <f t="shared" si="265"/>
        <v>No</v>
      </c>
      <c r="BU589" s="347" t="str">
        <f t="shared" si="256"/>
        <v>Yes</v>
      </c>
      <c r="BV589" s="347" t="str">
        <f t="shared" si="257"/>
        <v>6th-12th</v>
      </c>
      <c r="BW589" s="347" t="str">
        <f t="shared" si="266"/>
        <v>No</v>
      </c>
      <c r="BX589" s="347" t="str">
        <f t="shared" si="267"/>
        <v>No</v>
      </c>
      <c r="BY589" s="347" t="str">
        <f t="shared" si="268"/>
        <v>No</v>
      </c>
      <c r="BZ589" s="347" t="str">
        <f t="shared" si="269"/>
        <v>No</v>
      </c>
    </row>
    <row r="590" spans="1:78" x14ac:dyDescent="0.3">
      <c r="A590" s="26"/>
      <c r="B590" s="26"/>
      <c r="C590" s="355"/>
      <c r="D590" s="322"/>
      <c r="E590" s="322"/>
      <c r="F590" s="26"/>
      <c r="G590" s="26"/>
      <c r="H590" s="26"/>
      <c r="I590" s="26"/>
      <c r="J590" s="26"/>
      <c r="K590" s="26"/>
      <c r="L590" s="26"/>
      <c r="M590" s="26"/>
      <c r="N590" s="25"/>
      <c r="O590" s="141"/>
      <c r="P590" s="26"/>
      <c r="Q590" s="141"/>
      <c r="R590" s="26"/>
      <c r="S590" s="345">
        <f t="shared" si="243"/>
        <v>0</v>
      </c>
      <c r="T590" s="26"/>
      <c r="U590" s="26"/>
      <c r="V590" s="26"/>
      <c r="W590" s="26"/>
      <c r="X590" s="26"/>
      <c r="Y590" s="26"/>
      <c r="Z590" s="26"/>
      <c r="AA590" s="26"/>
      <c r="AB590" s="27"/>
      <c r="AC590" s="27"/>
      <c r="AD590" s="346" t="str">
        <f t="shared" si="258"/>
        <v>Insufficient Data</v>
      </c>
      <c r="AE590" s="125" t="str">
        <f t="shared" si="259"/>
        <v>Insufficient Data</v>
      </c>
      <c r="AF590" s="125" t="str">
        <f t="shared" si="260"/>
        <v>Insufficient Data</v>
      </c>
      <c r="AG590" s="31"/>
      <c r="AH590" s="31"/>
      <c r="AI590" s="125" t="str">
        <f t="shared" si="244"/>
        <v>Insufficient Data</v>
      </c>
      <c r="AJ590" s="125" t="str">
        <f t="shared" si="261"/>
        <v>Insufficient Data</v>
      </c>
      <c r="AK590" s="225" t="str">
        <f t="shared" si="245"/>
        <v>Yes</v>
      </c>
      <c r="AL590" s="29"/>
      <c r="AM590" s="29"/>
      <c r="AN590" s="125" t="str">
        <f t="shared" si="246"/>
        <v>Insufficient Data</v>
      </c>
      <c r="AO590" s="125" t="str">
        <f t="shared" si="247"/>
        <v>Insufficient Data</v>
      </c>
      <c r="AP590" s="225" t="str">
        <f t="shared" si="248"/>
        <v>Insufficient Data</v>
      </c>
      <c r="AQ590" s="322"/>
      <c r="AR590" s="322"/>
      <c r="AS590" s="28"/>
      <c r="AT590" s="26"/>
      <c r="AU590" s="26"/>
      <c r="AV590" s="26"/>
      <c r="AW590" s="26"/>
      <c r="AX590" s="26"/>
      <c r="AY590" s="26"/>
      <c r="AZ590" s="26"/>
      <c r="BA590" s="26"/>
      <c r="BB590" s="26"/>
      <c r="BC590" s="26"/>
      <c r="BD590" s="149"/>
      <c r="BE590" s="26"/>
      <c r="BF590" s="29"/>
      <c r="BG590" s="29"/>
      <c r="BH590" s="29"/>
      <c r="BI590" s="26"/>
      <c r="BJ590" s="347" t="str">
        <f t="shared" si="262"/>
        <v>No</v>
      </c>
      <c r="BK590" s="347" t="str">
        <f t="shared" si="249"/>
        <v>No</v>
      </c>
      <c r="BL590" s="347" t="str">
        <f t="shared" si="250"/>
        <v>No</v>
      </c>
      <c r="BM590" s="347" t="str">
        <f t="shared" si="251"/>
        <v>No</v>
      </c>
      <c r="BN590" s="347" t="str">
        <f t="shared" si="252"/>
        <v>No</v>
      </c>
      <c r="BO590" s="347" t="str">
        <f t="shared" si="253"/>
        <v>No</v>
      </c>
      <c r="BP590" s="347" t="str">
        <f t="shared" si="254"/>
        <v>No</v>
      </c>
      <c r="BQ590" s="347" t="str">
        <f t="shared" si="263"/>
        <v>No</v>
      </c>
      <c r="BR590" s="347" t="str">
        <f t="shared" si="255"/>
        <v>No</v>
      </c>
      <c r="BS590" s="347" t="str">
        <f t="shared" si="264"/>
        <v>No</v>
      </c>
      <c r="BT590" s="347" t="str">
        <f t="shared" si="265"/>
        <v>No</v>
      </c>
      <c r="BU590" s="347" t="str">
        <f t="shared" si="256"/>
        <v>Yes</v>
      </c>
      <c r="BV590" s="347" t="str">
        <f t="shared" si="257"/>
        <v>6th-12th</v>
      </c>
      <c r="BW590" s="347" t="str">
        <f t="shared" si="266"/>
        <v>No</v>
      </c>
      <c r="BX590" s="347" t="str">
        <f t="shared" si="267"/>
        <v>No</v>
      </c>
      <c r="BY590" s="347" t="str">
        <f t="shared" si="268"/>
        <v>No</v>
      </c>
      <c r="BZ590" s="347" t="str">
        <f t="shared" si="269"/>
        <v>No</v>
      </c>
    </row>
    <row r="591" spans="1:78" x14ac:dyDescent="0.3">
      <c r="A591" s="26"/>
      <c r="B591" s="26"/>
      <c r="C591" s="355"/>
      <c r="D591" s="322"/>
      <c r="E591" s="322"/>
      <c r="F591" s="26"/>
      <c r="G591" s="26"/>
      <c r="H591" s="26"/>
      <c r="I591" s="26"/>
      <c r="J591" s="26"/>
      <c r="K591" s="26"/>
      <c r="L591" s="26"/>
      <c r="M591" s="26"/>
      <c r="N591" s="25"/>
      <c r="O591" s="141"/>
      <c r="P591" s="26"/>
      <c r="Q591" s="141"/>
      <c r="R591" s="26"/>
      <c r="S591" s="345">
        <f t="shared" si="243"/>
        <v>0</v>
      </c>
      <c r="T591" s="26"/>
      <c r="U591" s="26"/>
      <c r="V591" s="26"/>
      <c r="W591" s="26"/>
      <c r="X591" s="26"/>
      <c r="Y591" s="26"/>
      <c r="Z591" s="26"/>
      <c r="AA591" s="26"/>
      <c r="AB591" s="27"/>
      <c r="AC591" s="27"/>
      <c r="AD591" s="346" t="str">
        <f t="shared" si="258"/>
        <v>Insufficient Data</v>
      </c>
      <c r="AE591" s="125" t="str">
        <f t="shared" si="259"/>
        <v>Insufficient Data</v>
      </c>
      <c r="AF591" s="125" t="str">
        <f t="shared" si="260"/>
        <v>Insufficient Data</v>
      </c>
      <c r="AG591" s="31"/>
      <c r="AH591" s="31"/>
      <c r="AI591" s="125" t="str">
        <f t="shared" si="244"/>
        <v>Insufficient Data</v>
      </c>
      <c r="AJ591" s="125" t="str">
        <f t="shared" si="261"/>
        <v>Insufficient Data</v>
      </c>
      <c r="AK591" s="225" t="str">
        <f t="shared" si="245"/>
        <v>Yes</v>
      </c>
      <c r="AL591" s="29"/>
      <c r="AM591" s="29"/>
      <c r="AN591" s="125" t="str">
        <f t="shared" si="246"/>
        <v>Insufficient Data</v>
      </c>
      <c r="AO591" s="125" t="str">
        <f t="shared" si="247"/>
        <v>Insufficient Data</v>
      </c>
      <c r="AP591" s="225" t="str">
        <f t="shared" si="248"/>
        <v>Insufficient Data</v>
      </c>
      <c r="AQ591" s="322"/>
      <c r="AR591" s="322"/>
      <c r="AS591" s="28"/>
      <c r="AT591" s="26"/>
      <c r="AU591" s="26"/>
      <c r="AV591" s="26"/>
      <c r="AW591" s="26"/>
      <c r="AX591" s="26"/>
      <c r="AY591" s="26"/>
      <c r="AZ591" s="26"/>
      <c r="BA591" s="26"/>
      <c r="BB591" s="26"/>
      <c r="BC591" s="26"/>
      <c r="BD591" s="149"/>
      <c r="BE591" s="26"/>
      <c r="BF591" s="29"/>
      <c r="BG591" s="29"/>
      <c r="BH591" s="29"/>
      <c r="BI591" s="26"/>
      <c r="BJ591" s="347" t="str">
        <f t="shared" si="262"/>
        <v>No</v>
      </c>
      <c r="BK591" s="347" t="str">
        <f t="shared" si="249"/>
        <v>No</v>
      </c>
      <c r="BL591" s="347" t="str">
        <f t="shared" si="250"/>
        <v>No</v>
      </c>
      <c r="BM591" s="347" t="str">
        <f t="shared" si="251"/>
        <v>No</v>
      </c>
      <c r="BN591" s="347" t="str">
        <f t="shared" si="252"/>
        <v>No</v>
      </c>
      <c r="BO591" s="347" t="str">
        <f t="shared" si="253"/>
        <v>No</v>
      </c>
      <c r="BP591" s="347" t="str">
        <f t="shared" si="254"/>
        <v>No</v>
      </c>
      <c r="BQ591" s="347" t="str">
        <f t="shared" si="263"/>
        <v>No</v>
      </c>
      <c r="BR591" s="347" t="str">
        <f t="shared" si="255"/>
        <v>No</v>
      </c>
      <c r="BS591" s="347" t="str">
        <f t="shared" si="264"/>
        <v>No</v>
      </c>
      <c r="BT591" s="347" t="str">
        <f t="shared" si="265"/>
        <v>No</v>
      </c>
      <c r="BU591" s="347" t="str">
        <f t="shared" si="256"/>
        <v>Yes</v>
      </c>
      <c r="BV591" s="347" t="str">
        <f t="shared" si="257"/>
        <v>6th-12th</v>
      </c>
      <c r="BW591" s="347" t="str">
        <f t="shared" si="266"/>
        <v>No</v>
      </c>
      <c r="BX591" s="347" t="str">
        <f t="shared" si="267"/>
        <v>No</v>
      </c>
      <c r="BY591" s="347" t="str">
        <f t="shared" si="268"/>
        <v>No</v>
      </c>
      <c r="BZ591" s="347" t="str">
        <f t="shared" si="269"/>
        <v>No</v>
      </c>
    </row>
    <row r="592" spans="1:78" x14ac:dyDescent="0.3">
      <c r="A592" s="26"/>
      <c r="B592" s="26"/>
      <c r="C592" s="355"/>
      <c r="D592" s="322"/>
      <c r="E592" s="322"/>
      <c r="F592" s="26"/>
      <c r="G592" s="26"/>
      <c r="H592" s="26"/>
      <c r="I592" s="26"/>
      <c r="J592" s="26"/>
      <c r="K592" s="26"/>
      <c r="L592" s="26"/>
      <c r="M592" s="26"/>
      <c r="N592" s="25"/>
      <c r="O592" s="141"/>
      <c r="P592" s="26"/>
      <c r="Q592" s="141"/>
      <c r="R592" s="26"/>
      <c r="S592" s="345">
        <f t="shared" si="243"/>
        <v>0</v>
      </c>
      <c r="T592" s="26"/>
      <c r="U592" s="26"/>
      <c r="V592" s="26"/>
      <c r="W592" s="26"/>
      <c r="X592" s="26"/>
      <c r="Y592" s="26"/>
      <c r="Z592" s="26"/>
      <c r="AA592" s="26"/>
      <c r="AB592" s="27"/>
      <c r="AC592" s="27"/>
      <c r="AD592" s="346" t="str">
        <f t="shared" si="258"/>
        <v>Insufficient Data</v>
      </c>
      <c r="AE592" s="125" t="str">
        <f t="shared" si="259"/>
        <v>Insufficient Data</v>
      </c>
      <c r="AF592" s="125" t="str">
        <f t="shared" si="260"/>
        <v>Insufficient Data</v>
      </c>
      <c r="AG592" s="31"/>
      <c r="AH592" s="31"/>
      <c r="AI592" s="125" t="str">
        <f t="shared" si="244"/>
        <v>Insufficient Data</v>
      </c>
      <c r="AJ592" s="125" t="str">
        <f t="shared" si="261"/>
        <v>Insufficient Data</v>
      </c>
      <c r="AK592" s="225" t="str">
        <f t="shared" si="245"/>
        <v>Yes</v>
      </c>
      <c r="AL592" s="29"/>
      <c r="AM592" s="29"/>
      <c r="AN592" s="125" t="str">
        <f t="shared" si="246"/>
        <v>Insufficient Data</v>
      </c>
      <c r="AO592" s="125" t="str">
        <f t="shared" si="247"/>
        <v>Insufficient Data</v>
      </c>
      <c r="AP592" s="225" t="str">
        <f t="shared" si="248"/>
        <v>Insufficient Data</v>
      </c>
      <c r="AQ592" s="322"/>
      <c r="AR592" s="322"/>
      <c r="AS592" s="28"/>
      <c r="AT592" s="26"/>
      <c r="AU592" s="26"/>
      <c r="AV592" s="26"/>
      <c r="AW592" s="26"/>
      <c r="AX592" s="26"/>
      <c r="AY592" s="26"/>
      <c r="AZ592" s="26"/>
      <c r="BA592" s="26"/>
      <c r="BB592" s="26"/>
      <c r="BC592" s="26"/>
      <c r="BD592" s="149"/>
      <c r="BE592" s="26"/>
      <c r="BF592" s="29"/>
      <c r="BG592" s="29"/>
      <c r="BH592" s="29"/>
      <c r="BI592" s="26"/>
      <c r="BJ592" s="347" t="str">
        <f t="shared" si="262"/>
        <v>No</v>
      </c>
      <c r="BK592" s="347" t="str">
        <f t="shared" si="249"/>
        <v>No</v>
      </c>
      <c r="BL592" s="347" t="str">
        <f t="shared" si="250"/>
        <v>No</v>
      </c>
      <c r="BM592" s="347" t="str">
        <f t="shared" si="251"/>
        <v>No</v>
      </c>
      <c r="BN592" s="347" t="str">
        <f t="shared" si="252"/>
        <v>No</v>
      </c>
      <c r="BO592" s="347" t="str">
        <f t="shared" si="253"/>
        <v>No</v>
      </c>
      <c r="BP592" s="347" t="str">
        <f t="shared" si="254"/>
        <v>No</v>
      </c>
      <c r="BQ592" s="347" t="str">
        <f t="shared" si="263"/>
        <v>No</v>
      </c>
      <c r="BR592" s="347" t="str">
        <f t="shared" si="255"/>
        <v>No</v>
      </c>
      <c r="BS592" s="347" t="str">
        <f t="shared" si="264"/>
        <v>No</v>
      </c>
      <c r="BT592" s="347" t="str">
        <f t="shared" si="265"/>
        <v>No</v>
      </c>
      <c r="BU592" s="347" t="str">
        <f t="shared" si="256"/>
        <v>Yes</v>
      </c>
      <c r="BV592" s="347" t="str">
        <f t="shared" si="257"/>
        <v>6th-12th</v>
      </c>
      <c r="BW592" s="347" t="str">
        <f t="shared" si="266"/>
        <v>No</v>
      </c>
      <c r="BX592" s="347" t="str">
        <f t="shared" si="267"/>
        <v>No</v>
      </c>
      <c r="BY592" s="347" t="str">
        <f t="shared" si="268"/>
        <v>No</v>
      </c>
      <c r="BZ592" s="347" t="str">
        <f t="shared" si="269"/>
        <v>No</v>
      </c>
    </row>
    <row r="593" spans="1:78" x14ac:dyDescent="0.3">
      <c r="A593" s="26"/>
      <c r="B593" s="26"/>
      <c r="C593" s="355"/>
      <c r="D593" s="322"/>
      <c r="E593" s="322"/>
      <c r="F593" s="26"/>
      <c r="G593" s="26"/>
      <c r="H593" s="26"/>
      <c r="I593" s="26"/>
      <c r="J593" s="26"/>
      <c r="K593" s="26"/>
      <c r="L593" s="26"/>
      <c r="M593" s="26"/>
      <c r="N593" s="25"/>
      <c r="O593" s="141"/>
      <c r="P593" s="26"/>
      <c r="Q593" s="141"/>
      <c r="R593" s="26"/>
      <c r="S593" s="345">
        <f t="shared" si="243"/>
        <v>0</v>
      </c>
      <c r="T593" s="26"/>
      <c r="U593" s="26"/>
      <c r="V593" s="26"/>
      <c r="W593" s="26"/>
      <c r="X593" s="26"/>
      <c r="Y593" s="26"/>
      <c r="Z593" s="26"/>
      <c r="AA593" s="26"/>
      <c r="AB593" s="27"/>
      <c r="AC593" s="27"/>
      <c r="AD593" s="346" t="str">
        <f t="shared" si="258"/>
        <v>Insufficient Data</v>
      </c>
      <c r="AE593" s="125" t="str">
        <f t="shared" si="259"/>
        <v>Insufficient Data</v>
      </c>
      <c r="AF593" s="125" t="str">
        <f t="shared" si="260"/>
        <v>Insufficient Data</v>
      </c>
      <c r="AG593" s="31"/>
      <c r="AH593" s="31"/>
      <c r="AI593" s="125" t="str">
        <f t="shared" si="244"/>
        <v>Insufficient Data</v>
      </c>
      <c r="AJ593" s="125" t="str">
        <f t="shared" si="261"/>
        <v>Insufficient Data</v>
      </c>
      <c r="AK593" s="225" t="str">
        <f t="shared" si="245"/>
        <v>Yes</v>
      </c>
      <c r="AL593" s="29"/>
      <c r="AM593" s="29"/>
      <c r="AN593" s="125" t="str">
        <f t="shared" si="246"/>
        <v>Insufficient Data</v>
      </c>
      <c r="AO593" s="125" t="str">
        <f t="shared" si="247"/>
        <v>Insufficient Data</v>
      </c>
      <c r="AP593" s="225" t="str">
        <f t="shared" si="248"/>
        <v>Insufficient Data</v>
      </c>
      <c r="AQ593" s="322"/>
      <c r="AR593" s="322"/>
      <c r="AS593" s="28"/>
      <c r="AT593" s="26"/>
      <c r="AU593" s="26"/>
      <c r="AV593" s="26"/>
      <c r="AW593" s="26"/>
      <c r="AX593" s="26"/>
      <c r="AY593" s="26"/>
      <c r="AZ593" s="26"/>
      <c r="BA593" s="26"/>
      <c r="BB593" s="26"/>
      <c r="BC593" s="26"/>
      <c r="BD593" s="149"/>
      <c r="BE593" s="26"/>
      <c r="BF593" s="29"/>
      <c r="BG593" s="29"/>
      <c r="BH593" s="29"/>
      <c r="BI593" s="26"/>
      <c r="BJ593" s="347" t="str">
        <f t="shared" si="262"/>
        <v>No</v>
      </c>
      <c r="BK593" s="347" t="str">
        <f t="shared" si="249"/>
        <v>No</v>
      </c>
      <c r="BL593" s="347" t="str">
        <f t="shared" si="250"/>
        <v>No</v>
      </c>
      <c r="BM593" s="347" t="str">
        <f t="shared" si="251"/>
        <v>No</v>
      </c>
      <c r="BN593" s="347" t="str">
        <f t="shared" si="252"/>
        <v>No</v>
      </c>
      <c r="BO593" s="347" t="str">
        <f t="shared" si="253"/>
        <v>No</v>
      </c>
      <c r="BP593" s="347" t="str">
        <f t="shared" si="254"/>
        <v>No</v>
      </c>
      <c r="BQ593" s="347" t="str">
        <f t="shared" si="263"/>
        <v>No</v>
      </c>
      <c r="BR593" s="347" t="str">
        <f t="shared" si="255"/>
        <v>No</v>
      </c>
      <c r="BS593" s="347" t="str">
        <f t="shared" si="264"/>
        <v>No</v>
      </c>
      <c r="BT593" s="347" t="str">
        <f t="shared" si="265"/>
        <v>No</v>
      </c>
      <c r="BU593" s="347" t="str">
        <f t="shared" si="256"/>
        <v>Yes</v>
      </c>
      <c r="BV593" s="347" t="str">
        <f t="shared" si="257"/>
        <v>6th-12th</v>
      </c>
      <c r="BW593" s="347" t="str">
        <f t="shared" si="266"/>
        <v>No</v>
      </c>
      <c r="BX593" s="347" t="str">
        <f t="shared" si="267"/>
        <v>No</v>
      </c>
      <c r="BY593" s="347" t="str">
        <f t="shared" si="268"/>
        <v>No</v>
      </c>
      <c r="BZ593" s="347" t="str">
        <f t="shared" si="269"/>
        <v>No</v>
      </c>
    </row>
    <row r="594" spans="1:78" x14ac:dyDescent="0.3">
      <c r="A594" s="26"/>
      <c r="B594" s="26"/>
      <c r="C594" s="355"/>
      <c r="D594" s="322"/>
      <c r="E594" s="322"/>
      <c r="F594" s="26"/>
      <c r="G594" s="26"/>
      <c r="H594" s="26"/>
      <c r="I594" s="26"/>
      <c r="J594" s="26"/>
      <c r="K594" s="26"/>
      <c r="L594" s="26"/>
      <c r="M594" s="26"/>
      <c r="N594" s="25"/>
      <c r="O594" s="141"/>
      <c r="P594" s="26"/>
      <c r="Q594" s="141"/>
      <c r="R594" s="26"/>
      <c r="S594" s="345">
        <f t="shared" si="243"/>
        <v>0</v>
      </c>
      <c r="T594" s="26"/>
      <c r="U594" s="26"/>
      <c r="V594" s="26"/>
      <c r="W594" s="26"/>
      <c r="X594" s="26"/>
      <c r="Y594" s="26"/>
      <c r="Z594" s="26"/>
      <c r="AA594" s="26"/>
      <c r="AB594" s="27"/>
      <c r="AC594" s="27"/>
      <c r="AD594" s="346" t="str">
        <f t="shared" si="258"/>
        <v>Insufficient Data</v>
      </c>
      <c r="AE594" s="125" t="str">
        <f t="shared" si="259"/>
        <v>Insufficient Data</v>
      </c>
      <c r="AF594" s="125" t="str">
        <f t="shared" si="260"/>
        <v>Insufficient Data</v>
      </c>
      <c r="AG594" s="31"/>
      <c r="AH594" s="31"/>
      <c r="AI594" s="125" t="str">
        <f t="shared" si="244"/>
        <v>Insufficient Data</v>
      </c>
      <c r="AJ594" s="125" t="str">
        <f t="shared" si="261"/>
        <v>Insufficient Data</v>
      </c>
      <c r="AK594" s="225" t="str">
        <f t="shared" si="245"/>
        <v>Yes</v>
      </c>
      <c r="AL594" s="29"/>
      <c r="AM594" s="29"/>
      <c r="AN594" s="125" t="str">
        <f t="shared" si="246"/>
        <v>Insufficient Data</v>
      </c>
      <c r="AO594" s="125" t="str">
        <f t="shared" si="247"/>
        <v>Insufficient Data</v>
      </c>
      <c r="AP594" s="225" t="str">
        <f t="shared" si="248"/>
        <v>Insufficient Data</v>
      </c>
      <c r="AQ594" s="322"/>
      <c r="AR594" s="322"/>
      <c r="AS594" s="28"/>
      <c r="AT594" s="26"/>
      <c r="AU594" s="26"/>
      <c r="AV594" s="26"/>
      <c r="AW594" s="26"/>
      <c r="AX594" s="26"/>
      <c r="AY594" s="26"/>
      <c r="AZ594" s="26"/>
      <c r="BA594" s="26"/>
      <c r="BB594" s="26"/>
      <c r="BC594" s="26"/>
      <c r="BD594" s="149"/>
      <c r="BE594" s="26"/>
      <c r="BF594" s="29"/>
      <c r="BG594" s="29"/>
      <c r="BH594" s="29"/>
      <c r="BI594" s="26"/>
      <c r="BJ594" s="347" t="str">
        <f t="shared" si="262"/>
        <v>No</v>
      </c>
      <c r="BK594" s="347" t="str">
        <f t="shared" si="249"/>
        <v>No</v>
      </c>
      <c r="BL594" s="347" t="str">
        <f t="shared" si="250"/>
        <v>No</v>
      </c>
      <c r="BM594" s="347" t="str">
        <f t="shared" si="251"/>
        <v>No</v>
      </c>
      <c r="BN594" s="347" t="str">
        <f t="shared" si="252"/>
        <v>No</v>
      </c>
      <c r="BO594" s="347" t="str">
        <f t="shared" si="253"/>
        <v>No</v>
      </c>
      <c r="BP594" s="347" t="str">
        <f t="shared" si="254"/>
        <v>No</v>
      </c>
      <c r="BQ594" s="347" t="str">
        <f t="shared" si="263"/>
        <v>No</v>
      </c>
      <c r="BR594" s="347" t="str">
        <f t="shared" si="255"/>
        <v>No</v>
      </c>
      <c r="BS594" s="347" t="str">
        <f t="shared" si="264"/>
        <v>No</v>
      </c>
      <c r="BT594" s="347" t="str">
        <f t="shared" si="265"/>
        <v>No</v>
      </c>
      <c r="BU594" s="347" t="str">
        <f t="shared" si="256"/>
        <v>Yes</v>
      </c>
      <c r="BV594" s="347" t="str">
        <f t="shared" si="257"/>
        <v>6th-12th</v>
      </c>
      <c r="BW594" s="347" t="str">
        <f t="shared" si="266"/>
        <v>No</v>
      </c>
      <c r="BX594" s="347" t="str">
        <f t="shared" si="267"/>
        <v>No</v>
      </c>
      <c r="BY594" s="347" t="str">
        <f t="shared" si="268"/>
        <v>No</v>
      </c>
      <c r="BZ594" s="347" t="str">
        <f t="shared" si="269"/>
        <v>No</v>
      </c>
    </row>
    <row r="595" spans="1:78" x14ac:dyDescent="0.3">
      <c r="A595" s="26"/>
      <c r="B595" s="26"/>
      <c r="C595" s="355"/>
      <c r="D595" s="322"/>
      <c r="E595" s="322"/>
      <c r="F595" s="26"/>
      <c r="G595" s="26"/>
      <c r="H595" s="26"/>
      <c r="I595" s="26"/>
      <c r="J595" s="26"/>
      <c r="K595" s="26"/>
      <c r="L595" s="26"/>
      <c r="M595" s="26"/>
      <c r="N595" s="25"/>
      <c r="O595" s="141"/>
      <c r="P595" s="26"/>
      <c r="Q595" s="141"/>
      <c r="R595" s="26"/>
      <c r="S595" s="345">
        <f t="shared" si="243"/>
        <v>0</v>
      </c>
      <c r="T595" s="26"/>
      <c r="U595" s="26"/>
      <c r="V595" s="26"/>
      <c r="W595" s="26"/>
      <c r="X595" s="26"/>
      <c r="Y595" s="26"/>
      <c r="Z595" s="26"/>
      <c r="AA595" s="26"/>
      <c r="AB595" s="27"/>
      <c r="AC595" s="27"/>
      <c r="AD595" s="346" t="str">
        <f t="shared" si="258"/>
        <v>Insufficient Data</v>
      </c>
      <c r="AE595" s="125" t="str">
        <f t="shared" si="259"/>
        <v>Insufficient Data</v>
      </c>
      <c r="AF595" s="125" t="str">
        <f t="shared" si="260"/>
        <v>Insufficient Data</v>
      </c>
      <c r="AG595" s="31"/>
      <c r="AH595" s="31"/>
      <c r="AI595" s="125" t="str">
        <f t="shared" si="244"/>
        <v>Insufficient Data</v>
      </c>
      <c r="AJ595" s="125" t="str">
        <f t="shared" si="261"/>
        <v>Insufficient Data</v>
      </c>
      <c r="AK595" s="225" t="str">
        <f t="shared" si="245"/>
        <v>Yes</v>
      </c>
      <c r="AL595" s="29"/>
      <c r="AM595" s="29"/>
      <c r="AN595" s="125" t="str">
        <f t="shared" si="246"/>
        <v>Insufficient Data</v>
      </c>
      <c r="AO595" s="125" t="str">
        <f t="shared" si="247"/>
        <v>Insufficient Data</v>
      </c>
      <c r="AP595" s="225" t="str">
        <f t="shared" si="248"/>
        <v>Insufficient Data</v>
      </c>
      <c r="AQ595" s="322"/>
      <c r="AR595" s="322"/>
      <c r="AS595" s="28"/>
      <c r="AT595" s="26"/>
      <c r="AU595" s="26"/>
      <c r="AV595" s="26"/>
      <c r="AW595" s="26"/>
      <c r="AX595" s="26"/>
      <c r="AY595" s="26"/>
      <c r="AZ595" s="26"/>
      <c r="BA595" s="26"/>
      <c r="BB595" s="26"/>
      <c r="BC595" s="26"/>
      <c r="BD595" s="149"/>
      <c r="BE595" s="26"/>
      <c r="BF595" s="29"/>
      <c r="BG595" s="29"/>
      <c r="BH595" s="29"/>
      <c r="BI595" s="26"/>
      <c r="BJ595" s="347" t="str">
        <f t="shared" si="262"/>
        <v>No</v>
      </c>
      <c r="BK595" s="347" t="str">
        <f t="shared" si="249"/>
        <v>No</v>
      </c>
      <c r="BL595" s="347" t="str">
        <f t="shared" si="250"/>
        <v>No</v>
      </c>
      <c r="BM595" s="347" t="str">
        <f t="shared" si="251"/>
        <v>No</v>
      </c>
      <c r="BN595" s="347" t="str">
        <f t="shared" si="252"/>
        <v>No</v>
      </c>
      <c r="BO595" s="347" t="str">
        <f t="shared" si="253"/>
        <v>No</v>
      </c>
      <c r="BP595" s="347" t="str">
        <f t="shared" si="254"/>
        <v>No</v>
      </c>
      <c r="BQ595" s="347" t="str">
        <f t="shared" si="263"/>
        <v>No</v>
      </c>
      <c r="BR595" s="347" t="str">
        <f t="shared" si="255"/>
        <v>No</v>
      </c>
      <c r="BS595" s="347" t="str">
        <f t="shared" si="264"/>
        <v>No</v>
      </c>
      <c r="BT595" s="347" t="str">
        <f t="shared" si="265"/>
        <v>No</v>
      </c>
      <c r="BU595" s="347" t="str">
        <f t="shared" si="256"/>
        <v>Yes</v>
      </c>
      <c r="BV595" s="347" t="str">
        <f t="shared" si="257"/>
        <v>6th-12th</v>
      </c>
      <c r="BW595" s="347" t="str">
        <f t="shared" si="266"/>
        <v>No</v>
      </c>
      <c r="BX595" s="347" t="str">
        <f t="shared" si="267"/>
        <v>No</v>
      </c>
      <c r="BY595" s="347" t="str">
        <f t="shared" si="268"/>
        <v>No</v>
      </c>
      <c r="BZ595" s="347" t="str">
        <f t="shared" si="269"/>
        <v>No</v>
      </c>
    </row>
    <row r="596" spans="1:78" x14ac:dyDescent="0.3">
      <c r="A596" s="26"/>
      <c r="B596" s="26"/>
      <c r="C596" s="355"/>
      <c r="D596" s="322"/>
      <c r="E596" s="322"/>
      <c r="F596" s="26"/>
      <c r="G596" s="26"/>
      <c r="H596" s="26"/>
      <c r="I596" s="26"/>
      <c r="J596" s="26"/>
      <c r="K596" s="26"/>
      <c r="L596" s="26"/>
      <c r="M596" s="26"/>
      <c r="N596" s="25"/>
      <c r="O596" s="141"/>
      <c r="P596" s="26"/>
      <c r="Q596" s="141"/>
      <c r="R596" s="26"/>
      <c r="S596" s="345">
        <f t="shared" si="243"/>
        <v>0</v>
      </c>
      <c r="T596" s="26"/>
      <c r="U596" s="26"/>
      <c r="V596" s="26"/>
      <c r="W596" s="26"/>
      <c r="X596" s="26"/>
      <c r="Y596" s="26"/>
      <c r="Z596" s="26"/>
      <c r="AA596" s="26"/>
      <c r="AB596" s="27"/>
      <c r="AC596" s="27"/>
      <c r="AD596" s="346" t="str">
        <f t="shared" si="258"/>
        <v>Insufficient Data</v>
      </c>
      <c r="AE596" s="125" t="str">
        <f t="shared" si="259"/>
        <v>Insufficient Data</v>
      </c>
      <c r="AF596" s="125" t="str">
        <f t="shared" si="260"/>
        <v>Insufficient Data</v>
      </c>
      <c r="AG596" s="31"/>
      <c r="AH596" s="31"/>
      <c r="AI596" s="125" t="str">
        <f t="shared" si="244"/>
        <v>Insufficient Data</v>
      </c>
      <c r="AJ596" s="125" t="str">
        <f t="shared" si="261"/>
        <v>Insufficient Data</v>
      </c>
      <c r="AK596" s="225" t="str">
        <f t="shared" si="245"/>
        <v>Yes</v>
      </c>
      <c r="AL596" s="29"/>
      <c r="AM596" s="29"/>
      <c r="AN596" s="125" t="str">
        <f t="shared" si="246"/>
        <v>Insufficient Data</v>
      </c>
      <c r="AO596" s="125" t="str">
        <f t="shared" si="247"/>
        <v>Insufficient Data</v>
      </c>
      <c r="AP596" s="225" t="str">
        <f t="shared" si="248"/>
        <v>Insufficient Data</v>
      </c>
      <c r="AQ596" s="322"/>
      <c r="AR596" s="322"/>
      <c r="AS596" s="28"/>
      <c r="AT596" s="26"/>
      <c r="AU596" s="26"/>
      <c r="AV596" s="26"/>
      <c r="AW596" s="26"/>
      <c r="AX596" s="26"/>
      <c r="AY596" s="26"/>
      <c r="AZ596" s="26"/>
      <c r="BA596" s="26"/>
      <c r="BB596" s="26"/>
      <c r="BC596" s="26"/>
      <c r="BD596" s="149"/>
      <c r="BE596" s="26"/>
      <c r="BF596" s="29"/>
      <c r="BG596" s="29"/>
      <c r="BH596" s="29"/>
      <c r="BI596" s="26"/>
      <c r="BJ596" s="347" t="str">
        <f t="shared" si="262"/>
        <v>No</v>
      </c>
      <c r="BK596" s="347" t="str">
        <f t="shared" si="249"/>
        <v>No</v>
      </c>
      <c r="BL596" s="347" t="str">
        <f t="shared" si="250"/>
        <v>No</v>
      </c>
      <c r="BM596" s="347" t="str">
        <f t="shared" si="251"/>
        <v>No</v>
      </c>
      <c r="BN596" s="347" t="str">
        <f t="shared" si="252"/>
        <v>No</v>
      </c>
      <c r="BO596" s="347" t="str">
        <f t="shared" si="253"/>
        <v>No</v>
      </c>
      <c r="BP596" s="347" t="str">
        <f t="shared" si="254"/>
        <v>No</v>
      </c>
      <c r="BQ596" s="347" t="str">
        <f t="shared" si="263"/>
        <v>No</v>
      </c>
      <c r="BR596" s="347" t="str">
        <f t="shared" si="255"/>
        <v>No</v>
      </c>
      <c r="BS596" s="347" t="str">
        <f t="shared" si="264"/>
        <v>No</v>
      </c>
      <c r="BT596" s="347" t="str">
        <f t="shared" si="265"/>
        <v>No</v>
      </c>
      <c r="BU596" s="347" t="str">
        <f t="shared" si="256"/>
        <v>Yes</v>
      </c>
      <c r="BV596" s="347" t="str">
        <f t="shared" si="257"/>
        <v>6th-12th</v>
      </c>
      <c r="BW596" s="347" t="str">
        <f t="shared" si="266"/>
        <v>No</v>
      </c>
      <c r="BX596" s="347" t="str">
        <f t="shared" si="267"/>
        <v>No</v>
      </c>
      <c r="BY596" s="347" t="str">
        <f t="shared" si="268"/>
        <v>No</v>
      </c>
      <c r="BZ596" s="347" t="str">
        <f t="shared" si="269"/>
        <v>No</v>
      </c>
    </row>
    <row r="597" spans="1:78" x14ac:dyDescent="0.3">
      <c r="A597" s="26"/>
      <c r="B597" s="26"/>
      <c r="C597" s="355"/>
      <c r="D597" s="322"/>
      <c r="E597" s="322"/>
      <c r="F597" s="26"/>
      <c r="G597" s="26"/>
      <c r="H597" s="26"/>
      <c r="I597" s="26"/>
      <c r="J597" s="26"/>
      <c r="K597" s="26"/>
      <c r="L597" s="26"/>
      <c r="M597" s="26"/>
      <c r="N597" s="25"/>
      <c r="O597" s="141"/>
      <c r="P597" s="26"/>
      <c r="Q597" s="141"/>
      <c r="R597" s="26"/>
      <c r="S597" s="345">
        <f t="shared" si="243"/>
        <v>0</v>
      </c>
      <c r="T597" s="26"/>
      <c r="U597" s="26"/>
      <c r="V597" s="26"/>
      <c r="W597" s="26"/>
      <c r="X597" s="26"/>
      <c r="Y597" s="26"/>
      <c r="Z597" s="26"/>
      <c r="AA597" s="26"/>
      <c r="AB597" s="27"/>
      <c r="AC597" s="27"/>
      <c r="AD597" s="346" t="str">
        <f t="shared" si="258"/>
        <v>Insufficient Data</v>
      </c>
      <c r="AE597" s="125" t="str">
        <f t="shared" si="259"/>
        <v>Insufficient Data</v>
      </c>
      <c r="AF597" s="125" t="str">
        <f t="shared" si="260"/>
        <v>Insufficient Data</v>
      </c>
      <c r="AG597" s="31"/>
      <c r="AH597" s="31"/>
      <c r="AI597" s="125" t="str">
        <f t="shared" si="244"/>
        <v>Insufficient Data</v>
      </c>
      <c r="AJ597" s="125" t="str">
        <f t="shared" si="261"/>
        <v>Insufficient Data</v>
      </c>
      <c r="AK597" s="225" t="str">
        <f t="shared" si="245"/>
        <v>Yes</v>
      </c>
      <c r="AL597" s="29"/>
      <c r="AM597" s="29"/>
      <c r="AN597" s="125" t="str">
        <f t="shared" si="246"/>
        <v>Insufficient Data</v>
      </c>
      <c r="AO597" s="125" t="str">
        <f t="shared" si="247"/>
        <v>Insufficient Data</v>
      </c>
      <c r="AP597" s="225" t="str">
        <f t="shared" si="248"/>
        <v>Insufficient Data</v>
      </c>
      <c r="AQ597" s="322"/>
      <c r="AR597" s="322"/>
      <c r="AS597" s="28"/>
      <c r="AT597" s="26"/>
      <c r="AU597" s="26"/>
      <c r="AV597" s="26"/>
      <c r="AW597" s="26"/>
      <c r="AX597" s="26"/>
      <c r="AY597" s="26"/>
      <c r="AZ597" s="26"/>
      <c r="BA597" s="26"/>
      <c r="BB597" s="26"/>
      <c r="BC597" s="26"/>
      <c r="BD597" s="149"/>
      <c r="BE597" s="26"/>
      <c r="BF597" s="29"/>
      <c r="BG597" s="29"/>
      <c r="BH597" s="29"/>
      <c r="BI597" s="26"/>
      <c r="BJ597" s="347" t="str">
        <f t="shared" si="262"/>
        <v>No</v>
      </c>
      <c r="BK597" s="347" t="str">
        <f t="shared" si="249"/>
        <v>No</v>
      </c>
      <c r="BL597" s="347" t="str">
        <f t="shared" si="250"/>
        <v>No</v>
      </c>
      <c r="BM597" s="347" t="str">
        <f t="shared" si="251"/>
        <v>No</v>
      </c>
      <c r="BN597" s="347" t="str">
        <f t="shared" si="252"/>
        <v>No</v>
      </c>
      <c r="BO597" s="347" t="str">
        <f t="shared" si="253"/>
        <v>No</v>
      </c>
      <c r="BP597" s="347" t="str">
        <f t="shared" si="254"/>
        <v>No</v>
      </c>
      <c r="BQ597" s="347" t="str">
        <f t="shared" si="263"/>
        <v>No</v>
      </c>
      <c r="BR597" s="347" t="str">
        <f t="shared" si="255"/>
        <v>No</v>
      </c>
      <c r="BS597" s="347" t="str">
        <f t="shared" si="264"/>
        <v>No</v>
      </c>
      <c r="BT597" s="347" t="str">
        <f t="shared" si="265"/>
        <v>No</v>
      </c>
      <c r="BU597" s="347" t="str">
        <f t="shared" si="256"/>
        <v>Yes</v>
      </c>
      <c r="BV597" s="347" t="str">
        <f t="shared" si="257"/>
        <v>6th-12th</v>
      </c>
      <c r="BW597" s="347" t="str">
        <f t="shared" si="266"/>
        <v>No</v>
      </c>
      <c r="BX597" s="347" t="str">
        <f t="shared" si="267"/>
        <v>No</v>
      </c>
      <c r="BY597" s="347" t="str">
        <f t="shared" si="268"/>
        <v>No</v>
      </c>
      <c r="BZ597" s="347" t="str">
        <f t="shared" si="269"/>
        <v>No</v>
      </c>
    </row>
    <row r="598" spans="1:78" x14ac:dyDescent="0.3">
      <c r="A598" s="26"/>
      <c r="B598" s="26"/>
      <c r="C598" s="355"/>
      <c r="D598" s="322"/>
      <c r="E598" s="322"/>
      <c r="F598" s="26"/>
      <c r="G598" s="26"/>
      <c r="H598" s="26"/>
      <c r="I598" s="26"/>
      <c r="J598" s="26"/>
      <c r="K598" s="26"/>
      <c r="L598" s="26"/>
      <c r="M598" s="26"/>
      <c r="N598" s="25"/>
      <c r="O598" s="141"/>
      <c r="P598" s="26"/>
      <c r="Q598" s="141"/>
      <c r="R598" s="26"/>
      <c r="S598" s="345">
        <f t="shared" si="243"/>
        <v>0</v>
      </c>
      <c r="T598" s="26"/>
      <c r="U598" s="26"/>
      <c r="V598" s="26"/>
      <c r="W598" s="26"/>
      <c r="X598" s="26"/>
      <c r="Y598" s="26"/>
      <c r="Z598" s="26"/>
      <c r="AA598" s="26"/>
      <c r="AB598" s="27"/>
      <c r="AC598" s="27"/>
      <c r="AD598" s="346" t="str">
        <f t="shared" si="258"/>
        <v>Insufficient Data</v>
      </c>
      <c r="AE598" s="125" t="str">
        <f t="shared" si="259"/>
        <v>Insufficient Data</v>
      </c>
      <c r="AF598" s="125" t="str">
        <f t="shared" si="260"/>
        <v>Insufficient Data</v>
      </c>
      <c r="AG598" s="31"/>
      <c r="AH598" s="31"/>
      <c r="AI598" s="125" t="str">
        <f t="shared" si="244"/>
        <v>Insufficient Data</v>
      </c>
      <c r="AJ598" s="125" t="str">
        <f t="shared" si="261"/>
        <v>Insufficient Data</v>
      </c>
      <c r="AK598" s="225" t="str">
        <f t="shared" si="245"/>
        <v>Yes</v>
      </c>
      <c r="AL598" s="29"/>
      <c r="AM598" s="29"/>
      <c r="AN598" s="125" t="str">
        <f t="shared" si="246"/>
        <v>Insufficient Data</v>
      </c>
      <c r="AO598" s="125" t="str">
        <f t="shared" si="247"/>
        <v>Insufficient Data</v>
      </c>
      <c r="AP598" s="225" t="str">
        <f t="shared" si="248"/>
        <v>Insufficient Data</v>
      </c>
      <c r="AQ598" s="322"/>
      <c r="AR598" s="322"/>
      <c r="AS598" s="28"/>
      <c r="AT598" s="26"/>
      <c r="AU598" s="26"/>
      <c r="AV598" s="26"/>
      <c r="AW598" s="26"/>
      <c r="AX598" s="26"/>
      <c r="AY598" s="26"/>
      <c r="AZ598" s="26"/>
      <c r="BA598" s="26"/>
      <c r="BB598" s="26"/>
      <c r="BC598" s="26"/>
      <c r="BD598" s="149"/>
      <c r="BE598" s="26"/>
      <c r="BF598" s="29"/>
      <c r="BG598" s="29"/>
      <c r="BH598" s="29"/>
      <c r="BI598" s="26"/>
      <c r="BJ598" s="347" t="str">
        <f t="shared" si="262"/>
        <v>No</v>
      </c>
      <c r="BK598" s="347" t="str">
        <f t="shared" si="249"/>
        <v>No</v>
      </c>
      <c r="BL598" s="347" t="str">
        <f t="shared" si="250"/>
        <v>No</v>
      </c>
      <c r="BM598" s="347" t="str">
        <f t="shared" si="251"/>
        <v>No</v>
      </c>
      <c r="BN598" s="347" t="str">
        <f t="shared" si="252"/>
        <v>No</v>
      </c>
      <c r="BO598" s="347" t="str">
        <f t="shared" si="253"/>
        <v>No</v>
      </c>
      <c r="BP598" s="347" t="str">
        <f t="shared" si="254"/>
        <v>No</v>
      </c>
      <c r="BQ598" s="347" t="str">
        <f t="shared" si="263"/>
        <v>No</v>
      </c>
      <c r="BR598" s="347" t="str">
        <f t="shared" si="255"/>
        <v>No</v>
      </c>
      <c r="BS598" s="347" t="str">
        <f t="shared" si="264"/>
        <v>No</v>
      </c>
      <c r="BT598" s="347" t="str">
        <f t="shared" si="265"/>
        <v>No</v>
      </c>
      <c r="BU598" s="347" t="str">
        <f t="shared" si="256"/>
        <v>Yes</v>
      </c>
      <c r="BV598" s="347" t="str">
        <f t="shared" si="257"/>
        <v>6th-12th</v>
      </c>
      <c r="BW598" s="347" t="str">
        <f t="shared" si="266"/>
        <v>No</v>
      </c>
      <c r="BX598" s="347" t="str">
        <f t="shared" si="267"/>
        <v>No</v>
      </c>
      <c r="BY598" s="347" t="str">
        <f t="shared" si="268"/>
        <v>No</v>
      </c>
      <c r="BZ598" s="347" t="str">
        <f t="shared" si="269"/>
        <v>No</v>
      </c>
    </row>
    <row r="599" spans="1:78" x14ac:dyDescent="0.3">
      <c r="A599" s="26"/>
      <c r="B599" s="26"/>
      <c r="C599" s="355"/>
      <c r="D599" s="322"/>
      <c r="E599" s="322"/>
      <c r="F599" s="26"/>
      <c r="G599" s="26"/>
      <c r="H599" s="26"/>
      <c r="I599" s="26"/>
      <c r="J599" s="26"/>
      <c r="K599" s="26"/>
      <c r="L599" s="26"/>
      <c r="M599" s="26"/>
      <c r="N599" s="25"/>
      <c r="O599" s="141"/>
      <c r="P599" s="26"/>
      <c r="Q599" s="141"/>
      <c r="R599" s="26"/>
      <c r="S599" s="345">
        <f t="shared" si="243"/>
        <v>0</v>
      </c>
      <c r="T599" s="26"/>
      <c r="U599" s="26"/>
      <c r="V599" s="26"/>
      <c r="W599" s="26"/>
      <c r="X599" s="26"/>
      <c r="Y599" s="26"/>
      <c r="Z599" s="26"/>
      <c r="AA599" s="26"/>
      <c r="AB599" s="27"/>
      <c r="AC599" s="27"/>
      <c r="AD599" s="346" t="str">
        <f t="shared" si="258"/>
        <v>Insufficient Data</v>
      </c>
      <c r="AE599" s="125" t="str">
        <f t="shared" si="259"/>
        <v>Insufficient Data</v>
      </c>
      <c r="AF599" s="125" t="str">
        <f t="shared" si="260"/>
        <v>Insufficient Data</v>
      </c>
      <c r="AG599" s="31"/>
      <c r="AH599" s="31"/>
      <c r="AI599" s="125" t="str">
        <f t="shared" si="244"/>
        <v>Insufficient Data</v>
      </c>
      <c r="AJ599" s="125" t="str">
        <f t="shared" si="261"/>
        <v>Insufficient Data</v>
      </c>
      <c r="AK599" s="225" t="str">
        <f t="shared" si="245"/>
        <v>Yes</v>
      </c>
      <c r="AL599" s="29"/>
      <c r="AM599" s="29"/>
      <c r="AN599" s="125" t="str">
        <f t="shared" si="246"/>
        <v>Insufficient Data</v>
      </c>
      <c r="AO599" s="125" t="str">
        <f t="shared" si="247"/>
        <v>Insufficient Data</v>
      </c>
      <c r="AP599" s="225" t="str">
        <f t="shared" si="248"/>
        <v>Insufficient Data</v>
      </c>
      <c r="AQ599" s="322"/>
      <c r="AR599" s="322"/>
      <c r="AS599" s="28"/>
      <c r="AT599" s="26"/>
      <c r="AU599" s="26"/>
      <c r="AV599" s="26"/>
      <c r="AW599" s="26"/>
      <c r="AX599" s="26"/>
      <c r="AY599" s="26"/>
      <c r="AZ599" s="26"/>
      <c r="BA599" s="26"/>
      <c r="BB599" s="26"/>
      <c r="BC599" s="26"/>
      <c r="BD599" s="149"/>
      <c r="BE599" s="26"/>
      <c r="BF599" s="29"/>
      <c r="BG599" s="29"/>
      <c r="BH599" s="29"/>
      <c r="BI599" s="26"/>
      <c r="BJ599" s="347" t="str">
        <f t="shared" si="262"/>
        <v>No</v>
      </c>
      <c r="BK599" s="347" t="str">
        <f t="shared" si="249"/>
        <v>No</v>
      </c>
      <c r="BL599" s="347" t="str">
        <f t="shared" si="250"/>
        <v>No</v>
      </c>
      <c r="BM599" s="347" t="str">
        <f t="shared" si="251"/>
        <v>No</v>
      </c>
      <c r="BN599" s="347" t="str">
        <f t="shared" si="252"/>
        <v>No</v>
      </c>
      <c r="BO599" s="347" t="str">
        <f t="shared" si="253"/>
        <v>No</v>
      </c>
      <c r="BP599" s="347" t="str">
        <f t="shared" si="254"/>
        <v>No</v>
      </c>
      <c r="BQ599" s="347" t="str">
        <f t="shared" si="263"/>
        <v>No</v>
      </c>
      <c r="BR599" s="347" t="str">
        <f t="shared" si="255"/>
        <v>No</v>
      </c>
      <c r="BS599" s="347" t="str">
        <f t="shared" si="264"/>
        <v>No</v>
      </c>
      <c r="BT599" s="347" t="str">
        <f t="shared" si="265"/>
        <v>No</v>
      </c>
      <c r="BU599" s="347" t="str">
        <f t="shared" si="256"/>
        <v>Yes</v>
      </c>
      <c r="BV599" s="347" t="str">
        <f t="shared" si="257"/>
        <v>6th-12th</v>
      </c>
      <c r="BW599" s="347" t="str">
        <f t="shared" si="266"/>
        <v>No</v>
      </c>
      <c r="BX599" s="347" t="str">
        <f t="shared" si="267"/>
        <v>No</v>
      </c>
      <c r="BY599" s="347" t="str">
        <f t="shared" si="268"/>
        <v>No</v>
      </c>
      <c r="BZ599" s="347" t="str">
        <f t="shared" si="269"/>
        <v>No</v>
      </c>
    </row>
    <row r="600" spans="1:78" x14ac:dyDescent="0.3">
      <c r="A600" s="26"/>
      <c r="B600" s="26"/>
      <c r="C600" s="355"/>
      <c r="D600" s="322"/>
      <c r="E600" s="322"/>
      <c r="F600" s="26"/>
      <c r="G600" s="26"/>
      <c r="H600" s="26"/>
      <c r="I600" s="26"/>
      <c r="J600" s="26"/>
      <c r="K600" s="26"/>
      <c r="L600" s="26"/>
      <c r="M600" s="26"/>
      <c r="N600" s="25"/>
      <c r="O600" s="141"/>
      <c r="P600" s="26"/>
      <c r="Q600" s="141"/>
      <c r="R600" s="26"/>
      <c r="S600" s="345">
        <f t="shared" si="243"/>
        <v>0</v>
      </c>
      <c r="T600" s="26"/>
      <c r="U600" s="26"/>
      <c r="V600" s="26"/>
      <c r="W600" s="26"/>
      <c r="X600" s="26"/>
      <c r="Y600" s="26"/>
      <c r="Z600" s="26"/>
      <c r="AA600" s="26"/>
      <c r="AB600" s="27"/>
      <c r="AC600" s="27"/>
      <c r="AD600" s="346" t="str">
        <f t="shared" si="258"/>
        <v>Insufficient Data</v>
      </c>
      <c r="AE600" s="125" t="str">
        <f t="shared" si="259"/>
        <v>Insufficient Data</v>
      </c>
      <c r="AF600" s="125" t="str">
        <f t="shared" si="260"/>
        <v>Insufficient Data</v>
      </c>
      <c r="AG600" s="31"/>
      <c r="AH600" s="31"/>
      <c r="AI600" s="125" t="str">
        <f t="shared" si="244"/>
        <v>Insufficient Data</v>
      </c>
      <c r="AJ600" s="125" t="str">
        <f t="shared" si="261"/>
        <v>Insufficient Data</v>
      </c>
      <c r="AK600" s="225" t="str">
        <f t="shared" si="245"/>
        <v>Yes</v>
      </c>
      <c r="AL600" s="29"/>
      <c r="AM600" s="29"/>
      <c r="AN600" s="125" t="str">
        <f t="shared" si="246"/>
        <v>Insufficient Data</v>
      </c>
      <c r="AO600" s="125" t="str">
        <f t="shared" si="247"/>
        <v>Insufficient Data</v>
      </c>
      <c r="AP600" s="225" t="str">
        <f t="shared" si="248"/>
        <v>Insufficient Data</v>
      </c>
      <c r="AQ600" s="322"/>
      <c r="AR600" s="322"/>
      <c r="AS600" s="28"/>
      <c r="AT600" s="26"/>
      <c r="AU600" s="26"/>
      <c r="AV600" s="26"/>
      <c r="AW600" s="26"/>
      <c r="AX600" s="26"/>
      <c r="AY600" s="26"/>
      <c r="AZ600" s="26"/>
      <c r="BA600" s="26"/>
      <c r="BB600" s="26"/>
      <c r="BC600" s="26"/>
      <c r="BD600" s="149"/>
      <c r="BE600" s="26"/>
      <c r="BF600" s="29"/>
      <c r="BG600" s="29"/>
      <c r="BH600" s="29"/>
      <c r="BI600" s="26"/>
      <c r="BJ600" s="347" t="str">
        <f t="shared" si="262"/>
        <v>No</v>
      </c>
      <c r="BK600" s="347" t="str">
        <f t="shared" si="249"/>
        <v>No</v>
      </c>
      <c r="BL600" s="347" t="str">
        <f t="shared" si="250"/>
        <v>No</v>
      </c>
      <c r="BM600" s="347" t="str">
        <f t="shared" si="251"/>
        <v>No</v>
      </c>
      <c r="BN600" s="347" t="str">
        <f t="shared" si="252"/>
        <v>No</v>
      </c>
      <c r="BO600" s="347" t="str">
        <f t="shared" si="253"/>
        <v>No</v>
      </c>
      <c r="BP600" s="347" t="str">
        <f t="shared" si="254"/>
        <v>No</v>
      </c>
      <c r="BQ600" s="347" t="str">
        <f t="shared" si="263"/>
        <v>No</v>
      </c>
      <c r="BR600" s="347" t="str">
        <f t="shared" si="255"/>
        <v>No</v>
      </c>
      <c r="BS600" s="347" t="str">
        <f t="shared" si="264"/>
        <v>No</v>
      </c>
      <c r="BT600" s="347" t="str">
        <f t="shared" si="265"/>
        <v>No</v>
      </c>
      <c r="BU600" s="347" t="str">
        <f t="shared" si="256"/>
        <v>Yes</v>
      </c>
      <c r="BV600" s="347" t="str">
        <f t="shared" si="257"/>
        <v>6th-12th</v>
      </c>
      <c r="BW600" s="347" t="str">
        <f t="shared" si="266"/>
        <v>No</v>
      </c>
      <c r="BX600" s="347" t="str">
        <f t="shared" si="267"/>
        <v>No</v>
      </c>
      <c r="BY600" s="347" t="str">
        <f t="shared" si="268"/>
        <v>No</v>
      </c>
      <c r="BZ600" s="347" t="str">
        <f t="shared" si="269"/>
        <v>No</v>
      </c>
    </row>
    <row r="601" spans="1:78" x14ac:dyDescent="0.3">
      <c r="A601" s="26"/>
      <c r="B601" s="26"/>
      <c r="C601" s="355"/>
      <c r="D601" s="322"/>
      <c r="E601" s="322"/>
      <c r="F601" s="26"/>
      <c r="G601" s="26"/>
      <c r="H601" s="26"/>
      <c r="I601" s="26"/>
      <c r="J601" s="26"/>
      <c r="K601" s="26"/>
      <c r="L601" s="26"/>
      <c r="M601" s="26"/>
      <c r="N601" s="25"/>
      <c r="O601" s="141"/>
      <c r="P601" s="26"/>
      <c r="Q601" s="141"/>
      <c r="R601" s="26"/>
      <c r="S601" s="345">
        <f t="shared" si="243"/>
        <v>0</v>
      </c>
      <c r="T601" s="26"/>
      <c r="U601" s="26"/>
      <c r="V601" s="26"/>
      <c r="W601" s="26"/>
      <c r="X601" s="26"/>
      <c r="Y601" s="26"/>
      <c r="Z601" s="26"/>
      <c r="AA601" s="26"/>
      <c r="AB601" s="27"/>
      <c r="AC601" s="27"/>
      <c r="AD601" s="346" t="str">
        <f t="shared" si="258"/>
        <v>Insufficient Data</v>
      </c>
      <c r="AE601" s="125" t="str">
        <f t="shared" si="259"/>
        <v>Insufficient Data</v>
      </c>
      <c r="AF601" s="125" t="str">
        <f t="shared" si="260"/>
        <v>Insufficient Data</v>
      </c>
      <c r="AG601" s="31"/>
      <c r="AH601" s="31"/>
      <c r="AI601" s="125" t="str">
        <f t="shared" si="244"/>
        <v>Insufficient Data</v>
      </c>
      <c r="AJ601" s="125" t="str">
        <f t="shared" si="261"/>
        <v>Insufficient Data</v>
      </c>
      <c r="AK601" s="225" t="str">
        <f t="shared" si="245"/>
        <v>Yes</v>
      </c>
      <c r="AL601" s="29"/>
      <c r="AM601" s="29"/>
      <c r="AN601" s="125" t="str">
        <f t="shared" si="246"/>
        <v>Insufficient Data</v>
      </c>
      <c r="AO601" s="125" t="str">
        <f t="shared" si="247"/>
        <v>Insufficient Data</v>
      </c>
      <c r="AP601" s="225" t="str">
        <f t="shared" si="248"/>
        <v>Insufficient Data</v>
      </c>
      <c r="AQ601" s="322"/>
      <c r="AR601" s="322"/>
      <c r="AS601" s="28"/>
      <c r="AT601" s="26"/>
      <c r="AU601" s="26"/>
      <c r="AV601" s="26"/>
      <c r="AW601" s="26"/>
      <c r="AX601" s="26"/>
      <c r="AY601" s="26"/>
      <c r="AZ601" s="26"/>
      <c r="BA601" s="26"/>
      <c r="BB601" s="26"/>
      <c r="BC601" s="26"/>
      <c r="BD601" s="149"/>
      <c r="BE601" s="26"/>
      <c r="BF601" s="29"/>
      <c r="BG601" s="29"/>
      <c r="BH601" s="29"/>
      <c r="BI601" s="26"/>
      <c r="BJ601" s="347" t="str">
        <f t="shared" si="262"/>
        <v>No</v>
      </c>
      <c r="BK601" s="347" t="str">
        <f t="shared" si="249"/>
        <v>No</v>
      </c>
      <c r="BL601" s="347" t="str">
        <f t="shared" si="250"/>
        <v>No</v>
      </c>
      <c r="BM601" s="347" t="str">
        <f t="shared" si="251"/>
        <v>No</v>
      </c>
      <c r="BN601" s="347" t="str">
        <f t="shared" si="252"/>
        <v>No</v>
      </c>
      <c r="BO601" s="347" t="str">
        <f t="shared" si="253"/>
        <v>No</v>
      </c>
      <c r="BP601" s="347" t="str">
        <f t="shared" si="254"/>
        <v>No</v>
      </c>
      <c r="BQ601" s="347" t="str">
        <f t="shared" si="263"/>
        <v>No</v>
      </c>
      <c r="BR601" s="347" t="str">
        <f t="shared" si="255"/>
        <v>No</v>
      </c>
      <c r="BS601" s="347" t="str">
        <f t="shared" si="264"/>
        <v>No</v>
      </c>
      <c r="BT601" s="347" t="str">
        <f t="shared" si="265"/>
        <v>No</v>
      </c>
      <c r="BU601" s="347" t="str">
        <f t="shared" si="256"/>
        <v>Yes</v>
      </c>
      <c r="BV601" s="347" t="str">
        <f t="shared" si="257"/>
        <v>6th-12th</v>
      </c>
      <c r="BW601" s="347" t="str">
        <f t="shared" si="266"/>
        <v>No</v>
      </c>
      <c r="BX601" s="347" t="str">
        <f t="shared" si="267"/>
        <v>No</v>
      </c>
      <c r="BY601" s="347" t="str">
        <f t="shared" si="268"/>
        <v>No</v>
      </c>
      <c r="BZ601" s="347" t="str">
        <f t="shared" si="269"/>
        <v>No</v>
      </c>
    </row>
    <row r="602" spans="1:78" x14ac:dyDescent="0.3">
      <c r="A602" s="26"/>
      <c r="B602" s="26"/>
      <c r="C602" s="355"/>
      <c r="D602" s="322"/>
      <c r="E602" s="322"/>
      <c r="F602" s="26"/>
      <c r="G602" s="26"/>
      <c r="H602" s="26"/>
      <c r="I602" s="26"/>
      <c r="J602" s="26"/>
      <c r="K602" s="26"/>
      <c r="L602" s="26"/>
      <c r="M602" s="26"/>
      <c r="N602" s="25"/>
      <c r="O602" s="141"/>
      <c r="P602" s="26"/>
      <c r="Q602" s="141"/>
      <c r="R602" s="26"/>
      <c r="S602" s="345">
        <f t="shared" si="243"/>
        <v>0</v>
      </c>
      <c r="T602" s="26"/>
      <c r="U602" s="26"/>
      <c r="V602" s="26"/>
      <c r="W602" s="26"/>
      <c r="X602" s="26"/>
      <c r="Y602" s="26"/>
      <c r="Z602" s="26"/>
      <c r="AA602" s="26"/>
      <c r="AB602" s="27"/>
      <c r="AC602" s="27"/>
      <c r="AD602" s="346" t="str">
        <f t="shared" si="258"/>
        <v>Insufficient Data</v>
      </c>
      <c r="AE602" s="125" t="str">
        <f t="shared" si="259"/>
        <v>Insufficient Data</v>
      </c>
      <c r="AF602" s="125" t="str">
        <f t="shared" si="260"/>
        <v>Insufficient Data</v>
      </c>
      <c r="AG602" s="31"/>
      <c r="AH602" s="31"/>
      <c r="AI602" s="125" t="str">
        <f t="shared" si="244"/>
        <v>Insufficient Data</v>
      </c>
      <c r="AJ602" s="125" t="str">
        <f t="shared" si="261"/>
        <v>Insufficient Data</v>
      </c>
      <c r="AK602" s="225" t="str">
        <f t="shared" si="245"/>
        <v>Yes</v>
      </c>
      <c r="AL602" s="29"/>
      <c r="AM602" s="29"/>
      <c r="AN602" s="125" t="str">
        <f t="shared" si="246"/>
        <v>Insufficient Data</v>
      </c>
      <c r="AO602" s="125" t="str">
        <f t="shared" si="247"/>
        <v>Insufficient Data</v>
      </c>
      <c r="AP602" s="225" t="str">
        <f t="shared" si="248"/>
        <v>Insufficient Data</v>
      </c>
      <c r="AQ602" s="322"/>
      <c r="AR602" s="322"/>
      <c r="AS602" s="28"/>
      <c r="AT602" s="26"/>
      <c r="AU602" s="26"/>
      <c r="AV602" s="26"/>
      <c r="AW602" s="26"/>
      <c r="AX602" s="26"/>
      <c r="AY602" s="26"/>
      <c r="AZ602" s="26"/>
      <c r="BA602" s="26"/>
      <c r="BB602" s="26"/>
      <c r="BC602" s="26"/>
      <c r="BD602" s="149"/>
      <c r="BE602" s="26"/>
      <c r="BF602" s="29"/>
      <c r="BG602" s="29"/>
      <c r="BH602" s="29"/>
      <c r="BI602" s="26"/>
      <c r="BJ602" s="347" t="str">
        <f t="shared" si="262"/>
        <v>No</v>
      </c>
      <c r="BK602" s="347" t="str">
        <f t="shared" si="249"/>
        <v>No</v>
      </c>
      <c r="BL602" s="347" t="str">
        <f t="shared" si="250"/>
        <v>No</v>
      </c>
      <c r="BM602" s="347" t="str">
        <f t="shared" si="251"/>
        <v>No</v>
      </c>
      <c r="BN602" s="347" t="str">
        <f t="shared" si="252"/>
        <v>No</v>
      </c>
      <c r="BO602" s="347" t="str">
        <f t="shared" si="253"/>
        <v>No</v>
      </c>
      <c r="BP602" s="347" t="str">
        <f t="shared" si="254"/>
        <v>No</v>
      </c>
      <c r="BQ602" s="347" t="str">
        <f t="shared" si="263"/>
        <v>No</v>
      </c>
      <c r="BR602" s="347" t="str">
        <f t="shared" si="255"/>
        <v>No</v>
      </c>
      <c r="BS602" s="347" t="str">
        <f t="shared" si="264"/>
        <v>No</v>
      </c>
      <c r="BT602" s="347" t="str">
        <f t="shared" si="265"/>
        <v>No</v>
      </c>
      <c r="BU602" s="347" t="str">
        <f t="shared" si="256"/>
        <v>Yes</v>
      </c>
      <c r="BV602" s="347" t="str">
        <f t="shared" si="257"/>
        <v>6th-12th</v>
      </c>
      <c r="BW602" s="347" t="str">
        <f t="shared" si="266"/>
        <v>No</v>
      </c>
      <c r="BX602" s="347" t="str">
        <f t="shared" si="267"/>
        <v>No</v>
      </c>
      <c r="BY602" s="347" t="str">
        <f t="shared" si="268"/>
        <v>No</v>
      </c>
      <c r="BZ602" s="347" t="str">
        <f t="shared" si="269"/>
        <v>No</v>
      </c>
    </row>
    <row r="603" spans="1:78" x14ac:dyDescent="0.3">
      <c r="A603" s="26"/>
      <c r="B603" s="26"/>
      <c r="C603" s="355"/>
      <c r="D603" s="322"/>
      <c r="E603" s="322"/>
      <c r="F603" s="26"/>
      <c r="G603" s="26"/>
      <c r="H603" s="26"/>
      <c r="I603" s="26"/>
      <c r="J603" s="26"/>
      <c r="K603" s="26"/>
      <c r="L603" s="26"/>
      <c r="M603" s="26"/>
      <c r="N603" s="25"/>
      <c r="O603" s="141"/>
      <c r="P603" s="26"/>
      <c r="Q603" s="141"/>
      <c r="R603" s="26"/>
      <c r="S603" s="345">
        <f t="shared" si="243"/>
        <v>0</v>
      </c>
      <c r="T603" s="26"/>
      <c r="U603" s="26"/>
      <c r="V603" s="26"/>
      <c r="W603" s="26"/>
      <c r="X603" s="26"/>
      <c r="Y603" s="26"/>
      <c r="Z603" s="26"/>
      <c r="AA603" s="26"/>
      <c r="AB603" s="27"/>
      <c r="AC603" s="27"/>
      <c r="AD603" s="346" t="str">
        <f t="shared" si="258"/>
        <v>Insufficient Data</v>
      </c>
      <c r="AE603" s="125" t="str">
        <f t="shared" si="259"/>
        <v>Insufficient Data</v>
      </c>
      <c r="AF603" s="125" t="str">
        <f t="shared" si="260"/>
        <v>Insufficient Data</v>
      </c>
      <c r="AG603" s="31"/>
      <c r="AH603" s="31"/>
      <c r="AI603" s="125" t="str">
        <f t="shared" si="244"/>
        <v>Insufficient Data</v>
      </c>
      <c r="AJ603" s="125" t="str">
        <f t="shared" si="261"/>
        <v>Insufficient Data</v>
      </c>
      <c r="AK603" s="225" t="str">
        <f t="shared" si="245"/>
        <v>Yes</v>
      </c>
      <c r="AL603" s="29"/>
      <c r="AM603" s="29"/>
      <c r="AN603" s="125" t="str">
        <f t="shared" si="246"/>
        <v>Insufficient Data</v>
      </c>
      <c r="AO603" s="125" t="str">
        <f t="shared" si="247"/>
        <v>Insufficient Data</v>
      </c>
      <c r="AP603" s="225" t="str">
        <f t="shared" si="248"/>
        <v>Insufficient Data</v>
      </c>
      <c r="AQ603" s="322"/>
      <c r="AR603" s="322"/>
      <c r="AS603" s="28"/>
      <c r="AT603" s="26"/>
      <c r="AU603" s="26"/>
      <c r="AV603" s="26"/>
      <c r="AW603" s="26"/>
      <c r="AX603" s="26"/>
      <c r="AY603" s="26"/>
      <c r="AZ603" s="26"/>
      <c r="BA603" s="26"/>
      <c r="BB603" s="26"/>
      <c r="BC603" s="26"/>
      <c r="BD603" s="149"/>
      <c r="BE603" s="26"/>
      <c r="BF603" s="29"/>
      <c r="BG603" s="29"/>
      <c r="BH603" s="29"/>
      <c r="BI603" s="26"/>
      <c r="BJ603" s="347" t="str">
        <f t="shared" si="262"/>
        <v>No</v>
      </c>
      <c r="BK603" s="347" t="str">
        <f t="shared" si="249"/>
        <v>No</v>
      </c>
      <c r="BL603" s="347" t="str">
        <f t="shared" si="250"/>
        <v>No</v>
      </c>
      <c r="BM603" s="347" t="str">
        <f t="shared" si="251"/>
        <v>No</v>
      </c>
      <c r="BN603" s="347" t="str">
        <f t="shared" si="252"/>
        <v>No</v>
      </c>
      <c r="BO603" s="347" t="str">
        <f t="shared" si="253"/>
        <v>No</v>
      </c>
      <c r="BP603" s="347" t="str">
        <f t="shared" si="254"/>
        <v>No</v>
      </c>
      <c r="BQ603" s="347" t="str">
        <f t="shared" si="263"/>
        <v>No</v>
      </c>
      <c r="BR603" s="347" t="str">
        <f t="shared" si="255"/>
        <v>No</v>
      </c>
      <c r="BS603" s="347" t="str">
        <f t="shared" si="264"/>
        <v>No</v>
      </c>
      <c r="BT603" s="347" t="str">
        <f t="shared" si="265"/>
        <v>No</v>
      </c>
      <c r="BU603" s="347" t="str">
        <f t="shared" si="256"/>
        <v>Yes</v>
      </c>
      <c r="BV603" s="347" t="str">
        <f t="shared" si="257"/>
        <v>6th-12th</v>
      </c>
      <c r="BW603" s="347" t="str">
        <f t="shared" si="266"/>
        <v>No</v>
      </c>
      <c r="BX603" s="347" t="str">
        <f t="shared" si="267"/>
        <v>No</v>
      </c>
      <c r="BY603" s="347" t="str">
        <f t="shared" si="268"/>
        <v>No</v>
      </c>
      <c r="BZ603" s="347" t="str">
        <f t="shared" si="269"/>
        <v>No</v>
      </c>
    </row>
    <row r="604" spans="1:78" x14ac:dyDescent="0.3">
      <c r="A604" s="26"/>
      <c r="B604" s="26"/>
      <c r="C604" s="355"/>
      <c r="D604" s="322"/>
      <c r="E604" s="322"/>
      <c r="F604" s="26"/>
      <c r="G604" s="26"/>
      <c r="H604" s="26"/>
      <c r="I604" s="26"/>
      <c r="J604" s="26"/>
      <c r="K604" s="26"/>
      <c r="L604" s="26"/>
      <c r="M604" s="26"/>
      <c r="N604" s="25"/>
      <c r="O604" s="141"/>
      <c r="P604" s="26"/>
      <c r="Q604" s="141"/>
      <c r="R604" s="26"/>
      <c r="S604" s="345">
        <f t="shared" si="243"/>
        <v>0</v>
      </c>
      <c r="T604" s="26"/>
      <c r="U604" s="26"/>
      <c r="V604" s="26"/>
      <c r="W604" s="26"/>
      <c r="X604" s="26"/>
      <c r="Y604" s="26"/>
      <c r="Z604" s="26"/>
      <c r="AA604" s="26"/>
      <c r="AB604" s="27"/>
      <c r="AC604" s="27"/>
      <c r="AD604" s="346" t="str">
        <f t="shared" si="258"/>
        <v>Insufficient Data</v>
      </c>
      <c r="AE604" s="125" t="str">
        <f t="shared" si="259"/>
        <v>Insufficient Data</v>
      </c>
      <c r="AF604" s="125" t="str">
        <f t="shared" si="260"/>
        <v>Insufficient Data</v>
      </c>
      <c r="AG604" s="31"/>
      <c r="AH604" s="31"/>
      <c r="AI604" s="125" t="str">
        <f t="shared" si="244"/>
        <v>Insufficient Data</v>
      </c>
      <c r="AJ604" s="125" t="str">
        <f t="shared" si="261"/>
        <v>Insufficient Data</v>
      </c>
      <c r="AK604" s="225" t="str">
        <f t="shared" si="245"/>
        <v>Yes</v>
      </c>
      <c r="AL604" s="29"/>
      <c r="AM604" s="29"/>
      <c r="AN604" s="125" t="str">
        <f t="shared" si="246"/>
        <v>Insufficient Data</v>
      </c>
      <c r="AO604" s="125" t="str">
        <f t="shared" si="247"/>
        <v>Insufficient Data</v>
      </c>
      <c r="AP604" s="225" t="str">
        <f t="shared" si="248"/>
        <v>Insufficient Data</v>
      </c>
      <c r="AQ604" s="322"/>
      <c r="AR604" s="322"/>
      <c r="AS604" s="28"/>
      <c r="AT604" s="26"/>
      <c r="AU604" s="26"/>
      <c r="AV604" s="26"/>
      <c r="AW604" s="26"/>
      <c r="AX604" s="26"/>
      <c r="AY604" s="26"/>
      <c r="AZ604" s="26"/>
      <c r="BA604" s="26"/>
      <c r="BB604" s="26"/>
      <c r="BC604" s="26"/>
      <c r="BD604" s="149"/>
      <c r="BE604" s="26"/>
      <c r="BF604" s="29"/>
      <c r="BG604" s="29"/>
      <c r="BH604" s="29"/>
      <c r="BI604" s="26"/>
      <c r="BJ604" s="347" t="str">
        <f t="shared" si="262"/>
        <v>No</v>
      </c>
      <c r="BK604" s="347" t="str">
        <f t="shared" si="249"/>
        <v>No</v>
      </c>
      <c r="BL604" s="347" t="str">
        <f t="shared" si="250"/>
        <v>No</v>
      </c>
      <c r="BM604" s="347" t="str">
        <f t="shared" si="251"/>
        <v>No</v>
      </c>
      <c r="BN604" s="347" t="str">
        <f t="shared" si="252"/>
        <v>No</v>
      </c>
      <c r="BO604" s="347" t="str">
        <f t="shared" si="253"/>
        <v>No</v>
      </c>
      <c r="BP604" s="347" t="str">
        <f t="shared" si="254"/>
        <v>No</v>
      </c>
      <c r="BQ604" s="347" t="str">
        <f t="shared" si="263"/>
        <v>No</v>
      </c>
      <c r="BR604" s="347" t="str">
        <f t="shared" si="255"/>
        <v>No</v>
      </c>
      <c r="BS604" s="347" t="str">
        <f t="shared" si="264"/>
        <v>No</v>
      </c>
      <c r="BT604" s="347" t="str">
        <f t="shared" si="265"/>
        <v>No</v>
      </c>
      <c r="BU604" s="347" t="str">
        <f t="shared" si="256"/>
        <v>Yes</v>
      </c>
      <c r="BV604" s="347" t="str">
        <f t="shared" si="257"/>
        <v>6th-12th</v>
      </c>
      <c r="BW604" s="347" t="str">
        <f t="shared" si="266"/>
        <v>No</v>
      </c>
      <c r="BX604" s="347" t="str">
        <f t="shared" si="267"/>
        <v>No</v>
      </c>
      <c r="BY604" s="347" t="str">
        <f t="shared" si="268"/>
        <v>No</v>
      </c>
      <c r="BZ604" s="347" t="str">
        <f t="shared" si="269"/>
        <v>No</v>
      </c>
    </row>
    <row r="605" spans="1:78" x14ac:dyDescent="0.3">
      <c r="A605" s="26"/>
      <c r="B605" s="26"/>
      <c r="C605" s="355"/>
      <c r="D605" s="322"/>
      <c r="E605" s="322"/>
      <c r="F605" s="26"/>
      <c r="G605" s="26"/>
      <c r="H605" s="26"/>
      <c r="I605" s="26"/>
      <c r="J605" s="26"/>
      <c r="K605" s="26"/>
      <c r="L605" s="26"/>
      <c r="M605" s="26"/>
      <c r="N605" s="25"/>
      <c r="O605" s="141"/>
      <c r="P605" s="26"/>
      <c r="Q605" s="141"/>
      <c r="R605" s="26"/>
      <c r="S605" s="345">
        <f t="shared" si="243"/>
        <v>0</v>
      </c>
      <c r="T605" s="26"/>
      <c r="U605" s="26"/>
      <c r="V605" s="26"/>
      <c r="W605" s="26"/>
      <c r="X605" s="26"/>
      <c r="Y605" s="26"/>
      <c r="Z605" s="26"/>
      <c r="AA605" s="26"/>
      <c r="AB605" s="27"/>
      <c r="AC605" s="27"/>
      <c r="AD605" s="346" t="str">
        <f t="shared" si="258"/>
        <v>Insufficient Data</v>
      </c>
      <c r="AE605" s="125" t="str">
        <f t="shared" si="259"/>
        <v>Insufficient Data</v>
      </c>
      <c r="AF605" s="125" t="str">
        <f t="shared" si="260"/>
        <v>Insufficient Data</v>
      </c>
      <c r="AG605" s="31"/>
      <c r="AH605" s="31"/>
      <c r="AI605" s="125" t="str">
        <f t="shared" si="244"/>
        <v>Insufficient Data</v>
      </c>
      <c r="AJ605" s="125" t="str">
        <f t="shared" si="261"/>
        <v>Insufficient Data</v>
      </c>
      <c r="AK605" s="225" t="str">
        <f t="shared" si="245"/>
        <v>Yes</v>
      </c>
      <c r="AL605" s="29"/>
      <c r="AM605" s="29"/>
      <c r="AN605" s="125" t="str">
        <f t="shared" si="246"/>
        <v>Insufficient Data</v>
      </c>
      <c r="AO605" s="125" t="str">
        <f t="shared" si="247"/>
        <v>Insufficient Data</v>
      </c>
      <c r="AP605" s="225" t="str">
        <f t="shared" si="248"/>
        <v>Insufficient Data</v>
      </c>
      <c r="AQ605" s="322"/>
      <c r="AR605" s="322"/>
      <c r="AS605" s="28"/>
      <c r="AT605" s="26"/>
      <c r="AU605" s="26"/>
      <c r="AV605" s="26"/>
      <c r="AW605" s="26"/>
      <c r="AX605" s="26"/>
      <c r="AY605" s="26"/>
      <c r="AZ605" s="26"/>
      <c r="BA605" s="26"/>
      <c r="BB605" s="26"/>
      <c r="BC605" s="26"/>
      <c r="BD605" s="149"/>
      <c r="BE605" s="26"/>
      <c r="BF605" s="29"/>
      <c r="BG605" s="29"/>
      <c r="BH605" s="29"/>
      <c r="BI605" s="26"/>
      <c r="BJ605" s="347" t="str">
        <f t="shared" si="262"/>
        <v>No</v>
      </c>
      <c r="BK605" s="347" t="str">
        <f t="shared" si="249"/>
        <v>No</v>
      </c>
      <c r="BL605" s="347" t="str">
        <f t="shared" si="250"/>
        <v>No</v>
      </c>
      <c r="BM605" s="347" t="str">
        <f t="shared" si="251"/>
        <v>No</v>
      </c>
      <c r="BN605" s="347" t="str">
        <f t="shared" si="252"/>
        <v>No</v>
      </c>
      <c r="BO605" s="347" t="str">
        <f t="shared" si="253"/>
        <v>No</v>
      </c>
      <c r="BP605" s="347" t="str">
        <f t="shared" si="254"/>
        <v>No</v>
      </c>
      <c r="BQ605" s="347" t="str">
        <f t="shared" si="263"/>
        <v>No</v>
      </c>
      <c r="BR605" s="347" t="str">
        <f t="shared" si="255"/>
        <v>No</v>
      </c>
      <c r="BS605" s="347" t="str">
        <f t="shared" si="264"/>
        <v>No</v>
      </c>
      <c r="BT605" s="347" t="str">
        <f t="shared" si="265"/>
        <v>No</v>
      </c>
      <c r="BU605" s="347" t="str">
        <f t="shared" si="256"/>
        <v>Yes</v>
      </c>
      <c r="BV605" s="347" t="str">
        <f t="shared" si="257"/>
        <v>6th-12th</v>
      </c>
      <c r="BW605" s="347" t="str">
        <f t="shared" si="266"/>
        <v>No</v>
      </c>
      <c r="BX605" s="347" t="str">
        <f t="shared" si="267"/>
        <v>No</v>
      </c>
      <c r="BY605" s="347" t="str">
        <f t="shared" si="268"/>
        <v>No</v>
      </c>
      <c r="BZ605" s="347" t="str">
        <f t="shared" si="269"/>
        <v>No</v>
      </c>
    </row>
    <row r="606" spans="1:78" x14ac:dyDescent="0.3">
      <c r="A606" s="26"/>
      <c r="B606" s="26"/>
      <c r="C606" s="355"/>
      <c r="D606" s="322"/>
      <c r="E606" s="322"/>
      <c r="F606" s="26"/>
      <c r="G606" s="26"/>
      <c r="H606" s="26"/>
      <c r="I606" s="26"/>
      <c r="J606" s="26"/>
      <c r="K606" s="26"/>
      <c r="L606" s="26"/>
      <c r="M606" s="26"/>
      <c r="N606" s="25"/>
      <c r="O606" s="141"/>
      <c r="P606" s="26"/>
      <c r="Q606" s="141"/>
      <c r="R606" s="26"/>
      <c r="S606" s="345">
        <f t="shared" si="243"/>
        <v>0</v>
      </c>
      <c r="T606" s="26"/>
      <c r="U606" s="26"/>
      <c r="V606" s="26"/>
      <c r="W606" s="26"/>
      <c r="X606" s="26"/>
      <c r="Y606" s="26"/>
      <c r="Z606" s="26"/>
      <c r="AA606" s="26"/>
      <c r="AB606" s="27"/>
      <c r="AC606" s="27"/>
      <c r="AD606" s="346" t="str">
        <f t="shared" si="258"/>
        <v>Insufficient Data</v>
      </c>
      <c r="AE606" s="125" t="str">
        <f t="shared" si="259"/>
        <v>Insufficient Data</v>
      </c>
      <c r="AF606" s="125" t="str">
        <f t="shared" si="260"/>
        <v>Insufficient Data</v>
      </c>
      <c r="AG606" s="31"/>
      <c r="AH606" s="31"/>
      <c r="AI606" s="125" t="str">
        <f t="shared" si="244"/>
        <v>Insufficient Data</v>
      </c>
      <c r="AJ606" s="125" t="str">
        <f t="shared" si="261"/>
        <v>Insufficient Data</v>
      </c>
      <c r="AK606" s="225" t="str">
        <f t="shared" si="245"/>
        <v>Yes</v>
      </c>
      <c r="AL606" s="29"/>
      <c r="AM606" s="29"/>
      <c r="AN606" s="125" t="str">
        <f t="shared" si="246"/>
        <v>Insufficient Data</v>
      </c>
      <c r="AO606" s="125" t="str">
        <f t="shared" si="247"/>
        <v>Insufficient Data</v>
      </c>
      <c r="AP606" s="225" t="str">
        <f t="shared" si="248"/>
        <v>Insufficient Data</v>
      </c>
      <c r="AQ606" s="322"/>
      <c r="AR606" s="322"/>
      <c r="AS606" s="28"/>
      <c r="AT606" s="26"/>
      <c r="AU606" s="26"/>
      <c r="AV606" s="26"/>
      <c r="AW606" s="26"/>
      <c r="AX606" s="26"/>
      <c r="AY606" s="26"/>
      <c r="AZ606" s="26"/>
      <c r="BA606" s="26"/>
      <c r="BB606" s="26"/>
      <c r="BC606" s="26"/>
      <c r="BD606" s="149"/>
      <c r="BE606" s="26"/>
      <c r="BF606" s="29"/>
      <c r="BG606" s="29"/>
      <c r="BH606" s="29"/>
      <c r="BI606" s="26"/>
      <c r="BJ606" s="347" t="str">
        <f t="shared" si="262"/>
        <v>No</v>
      </c>
      <c r="BK606" s="347" t="str">
        <f t="shared" si="249"/>
        <v>No</v>
      </c>
      <c r="BL606" s="347" t="str">
        <f t="shared" si="250"/>
        <v>No</v>
      </c>
      <c r="BM606" s="347" t="str">
        <f t="shared" si="251"/>
        <v>No</v>
      </c>
      <c r="BN606" s="347" t="str">
        <f t="shared" si="252"/>
        <v>No</v>
      </c>
      <c r="BO606" s="347" t="str">
        <f t="shared" si="253"/>
        <v>No</v>
      </c>
      <c r="BP606" s="347" t="str">
        <f t="shared" si="254"/>
        <v>No</v>
      </c>
      <c r="BQ606" s="347" t="str">
        <f t="shared" si="263"/>
        <v>No</v>
      </c>
      <c r="BR606" s="347" t="str">
        <f t="shared" si="255"/>
        <v>No</v>
      </c>
      <c r="BS606" s="347" t="str">
        <f t="shared" si="264"/>
        <v>No</v>
      </c>
      <c r="BT606" s="347" t="str">
        <f t="shared" si="265"/>
        <v>No</v>
      </c>
      <c r="BU606" s="347" t="str">
        <f t="shared" si="256"/>
        <v>Yes</v>
      </c>
      <c r="BV606" s="347" t="str">
        <f t="shared" si="257"/>
        <v>6th-12th</v>
      </c>
      <c r="BW606" s="347" t="str">
        <f t="shared" si="266"/>
        <v>No</v>
      </c>
      <c r="BX606" s="347" t="str">
        <f t="shared" si="267"/>
        <v>No</v>
      </c>
      <c r="BY606" s="347" t="str">
        <f t="shared" si="268"/>
        <v>No</v>
      </c>
      <c r="BZ606" s="347" t="str">
        <f t="shared" si="269"/>
        <v>No</v>
      </c>
    </row>
    <row r="607" spans="1:78" x14ac:dyDescent="0.3">
      <c r="A607" s="26"/>
      <c r="B607" s="26"/>
      <c r="C607" s="355"/>
      <c r="D607" s="322"/>
      <c r="E607" s="322"/>
      <c r="F607" s="26"/>
      <c r="G607" s="26"/>
      <c r="H607" s="26"/>
      <c r="I607" s="26"/>
      <c r="J607" s="26"/>
      <c r="K607" s="26"/>
      <c r="L607" s="26"/>
      <c r="M607" s="26"/>
      <c r="N607" s="25"/>
      <c r="O607" s="141"/>
      <c r="P607" s="26"/>
      <c r="Q607" s="141"/>
      <c r="R607" s="26"/>
      <c r="S607" s="345">
        <f t="shared" si="243"/>
        <v>0</v>
      </c>
      <c r="T607" s="26"/>
      <c r="U607" s="26"/>
      <c r="V607" s="26"/>
      <c r="W607" s="26"/>
      <c r="X607" s="26"/>
      <c r="Y607" s="26"/>
      <c r="Z607" s="26"/>
      <c r="AA607" s="26"/>
      <c r="AB607" s="27"/>
      <c r="AC607" s="27"/>
      <c r="AD607" s="346" t="str">
        <f t="shared" si="258"/>
        <v>Insufficient Data</v>
      </c>
      <c r="AE607" s="125" t="str">
        <f t="shared" si="259"/>
        <v>Insufficient Data</v>
      </c>
      <c r="AF607" s="125" t="str">
        <f t="shared" si="260"/>
        <v>Insufficient Data</v>
      </c>
      <c r="AG607" s="31"/>
      <c r="AH607" s="31"/>
      <c r="AI607" s="125" t="str">
        <f t="shared" si="244"/>
        <v>Insufficient Data</v>
      </c>
      <c r="AJ607" s="125" t="str">
        <f t="shared" si="261"/>
        <v>Insufficient Data</v>
      </c>
      <c r="AK607" s="225" t="str">
        <f t="shared" si="245"/>
        <v>Yes</v>
      </c>
      <c r="AL607" s="29"/>
      <c r="AM607" s="29"/>
      <c r="AN607" s="125" t="str">
        <f t="shared" si="246"/>
        <v>Insufficient Data</v>
      </c>
      <c r="AO607" s="125" t="str">
        <f t="shared" si="247"/>
        <v>Insufficient Data</v>
      </c>
      <c r="AP607" s="225" t="str">
        <f t="shared" si="248"/>
        <v>Insufficient Data</v>
      </c>
      <c r="AQ607" s="322"/>
      <c r="AR607" s="322"/>
      <c r="AS607" s="28"/>
      <c r="AT607" s="26"/>
      <c r="AU607" s="26"/>
      <c r="AV607" s="26"/>
      <c r="AW607" s="26"/>
      <c r="AX607" s="26"/>
      <c r="AY607" s="26"/>
      <c r="AZ607" s="26"/>
      <c r="BA607" s="26"/>
      <c r="BB607" s="26"/>
      <c r="BC607" s="26"/>
      <c r="BD607" s="149"/>
      <c r="BE607" s="26"/>
      <c r="BF607" s="29"/>
      <c r="BG607" s="29"/>
      <c r="BH607" s="29"/>
      <c r="BI607" s="26"/>
      <c r="BJ607" s="347" t="str">
        <f t="shared" si="262"/>
        <v>No</v>
      </c>
      <c r="BK607" s="347" t="str">
        <f t="shared" si="249"/>
        <v>No</v>
      </c>
      <c r="BL607" s="347" t="str">
        <f t="shared" si="250"/>
        <v>No</v>
      </c>
      <c r="BM607" s="347" t="str">
        <f t="shared" si="251"/>
        <v>No</v>
      </c>
      <c r="BN607" s="347" t="str">
        <f t="shared" si="252"/>
        <v>No</v>
      </c>
      <c r="BO607" s="347" t="str">
        <f t="shared" si="253"/>
        <v>No</v>
      </c>
      <c r="BP607" s="347" t="str">
        <f t="shared" si="254"/>
        <v>No</v>
      </c>
      <c r="BQ607" s="347" t="str">
        <f t="shared" si="263"/>
        <v>No</v>
      </c>
      <c r="BR607" s="347" t="str">
        <f t="shared" si="255"/>
        <v>No</v>
      </c>
      <c r="BS607" s="347" t="str">
        <f t="shared" si="264"/>
        <v>No</v>
      </c>
      <c r="BT607" s="347" t="str">
        <f t="shared" si="265"/>
        <v>No</v>
      </c>
      <c r="BU607" s="347" t="str">
        <f t="shared" si="256"/>
        <v>Yes</v>
      </c>
      <c r="BV607" s="347" t="str">
        <f t="shared" si="257"/>
        <v>6th-12th</v>
      </c>
      <c r="BW607" s="347" t="str">
        <f t="shared" si="266"/>
        <v>No</v>
      </c>
      <c r="BX607" s="347" t="str">
        <f t="shared" si="267"/>
        <v>No</v>
      </c>
      <c r="BY607" s="347" t="str">
        <f t="shared" si="268"/>
        <v>No</v>
      </c>
      <c r="BZ607" s="347" t="str">
        <f t="shared" si="269"/>
        <v>No</v>
      </c>
    </row>
    <row r="608" spans="1:78" x14ac:dyDescent="0.3">
      <c r="A608" s="26"/>
      <c r="B608" s="26"/>
      <c r="C608" s="355"/>
      <c r="D608" s="322"/>
      <c r="E608" s="322"/>
      <c r="F608" s="26"/>
      <c r="G608" s="26"/>
      <c r="H608" s="26"/>
      <c r="I608" s="26"/>
      <c r="J608" s="26"/>
      <c r="K608" s="26"/>
      <c r="L608" s="26"/>
      <c r="M608" s="26"/>
      <c r="N608" s="25"/>
      <c r="O608" s="141"/>
      <c r="P608" s="26"/>
      <c r="Q608" s="141"/>
      <c r="R608" s="26"/>
      <c r="S608" s="345">
        <f t="shared" si="243"/>
        <v>0</v>
      </c>
      <c r="T608" s="26"/>
      <c r="U608" s="26"/>
      <c r="V608" s="26"/>
      <c r="W608" s="26"/>
      <c r="X608" s="26"/>
      <c r="Y608" s="26"/>
      <c r="Z608" s="26"/>
      <c r="AA608" s="26"/>
      <c r="AB608" s="27"/>
      <c r="AC608" s="27"/>
      <c r="AD608" s="346" t="str">
        <f t="shared" si="258"/>
        <v>Insufficient Data</v>
      </c>
      <c r="AE608" s="125" t="str">
        <f t="shared" si="259"/>
        <v>Insufficient Data</v>
      </c>
      <c r="AF608" s="125" t="str">
        <f t="shared" si="260"/>
        <v>Insufficient Data</v>
      </c>
      <c r="AG608" s="31"/>
      <c r="AH608" s="31"/>
      <c r="AI608" s="125" t="str">
        <f t="shared" si="244"/>
        <v>Insufficient Data</v>
      </c>
      <c r="AJ608" s="125" t="str">
        <f t="shared" si="261"/>
        <v>Insufficient Data</v>
      </c>
      <c r="AK608" s="225" t="str">
        <f t="shared" si="245"/>
        <v>Yes</v>
      </c>
      <c r="AL608" s="29"/>
      <c r="AM608" s="29"/>
      <c r="AN608" s="125" t="str">
        <f t="shared" si="246"/>
        <v>Insufficient Data</v>
      </c>
      <c r="AO608" s="125" t="str">
        <f t="shared" si="247"/>
        <v>Insufficient Data</v>
      </c>
      <c r="AP608" s="225" t="str">
        <f t="shared" si="248"/>
        <v>Insufficient Data</v>
      </c>
      <c r="AQ608" s="322"/>
      <c r="AR608" s="322"/>
      <c r="AS608" s="28"/>
      <c r="AT608" s="26"/>
      <c r="AU608" s="26"/>
      <c r="AV608" s="26"/>
      <c r="AW608" s="26"/>
      <c r="AX608" s="26"/>
      <c r="AY608" s="26"/>
      <c r="AZ608" s="26"/>
      <c r="BA608" s="26"/>
      <c r="BB608" s="26"/>
      <c r="BC608" s="26"/>
      <c r="BD608" s="149"/>
      <c r="BE608" s="26"/>
      <c r="BF608" s="29"/>
      <c r="BG608" s="29"/>
      <c r="BH608" s="29"/>
      <c r="BI608" s="26"/>
      <c r="BJ608" s="347" t="str">
        <f t="shared" si="262"/>
        <v>No</v>
      </c>
      <c r="BK608" s="347" t="str">
        <f t="shared" si="249"/>
        <v>No</v>
      </c>
      <c r="BL608" s="347" t="str">
        <f t="shared" si="250"/>
        <v>No</v>
      </c>
      <c r="BM608" s="347" t="str">
        <f t="shared" si="251"/>
        <v>No</v>
      </c>
      <c r="BN608" s="347" t="str">
        <f t="shared" si="252"/>
        <v>No</v>
      </c>
      <c r="BO608" s="347" t="str">
        <f t="shared" si="253"/>
        <v>No</v>
      </c>
      <c r="BP608" s="347" t="str">
        <f t="shared" si="254"/>
        <v>No</v>
      </c>
      <c r="BQ608" s="347" t="str">
        <f t="shared" si="263"/>
        <v>No</v>
      </c>
      <c r="BR608" s="347" t="str">
        <f t="shared" si="255"/>
        <v>No</v>
      </c>
      <c r="BS608" s="347" t="str">
        <f t="shared" si="264"/>
        <v>No</v>
      </c>
      <c r="BT608" s="347" t="str">
        <f t="shared" si="265"/>
        <v>No</v>
      </c>
      <c r="BU608" s="347" t="str">
        <f t="shared" si="256"/>
        <v>Yes</v>
      </c>
      <c r="BV608" s="347" t="str">
        <f t="shared" si="257"/>
        <v>6th-12th</v>
      </c>
      <c r="BW608" s="347" t="str">
        <f t="shared" si="266"/>
        <v>No</v>
      </c>
      <c r="BX608" s="347" t="str">
        <f t="shared" si="267"/>
        <v>No</v>
      </c>
      <c r="BY608" s="347" t="str">
        <f t="shared" si="268"/>
        <v>No</v>
      </c>
      <c r="BZ608" s="347" t="str">
        <f t="shared" si="269"/>
        <v>No</v>
      </c>
    </row>
    <row r="609" spans="1:78" x14ac:dyDescent="0.3">
      <c r="A609" s="26"/>
      <c r="B609" s="26"/>
      <c r="C609" s="355"/>
      <c r="D609" s="322"/>
      <c r="E609" s="322"/>
      <c r="F609" s="26"/>
      <c r="G609" s="26"/>
      <c r="H609" s="26"/>
      <c r="I609" s="26"/>
      <c r="J609" s="26"/>
      <c r="K609" s="26"/>
      <c r="L609" s="26"/>
      <c r="M609" s="26"/>
      <c r="N609" s="25"/>
      <c r="O609" s="141"/>
      <c r="P609" s="26"/>
      <c r="Q609" s="141"/>
      <c r="R609" s="26"/>
      <c r="S609" s="345">
        <f t="shared" si="243"/>
        <v>0</v>
      </c>
      <c r="T609" s="26"/>
      <c r="U609" s="26"/>
      <c r="V609" s="26"/>
      <c r="W609" s="26"/>
      <c r="X609" s="26"/>
      <c r="Y609" s="26"/>
      <c r="Z609" s="26"/>
      <c r="AA609" s="26"/>
      <c r="AB609" s="27"/>
      <c r="AC609" s="27"/>
      <c r="AD609" s="346" t="str">
        <f t="shared" si="258"/>
        <v>Insufficient Data</v>
      </c>
      <c r="AE609" s="125" t="str">
        <f t="shared" si="259"/>
        <v>Insufficient Data</v>
      </c>
      <c r="AF609" s="125" t="str">
        <f t="shared" si="260"/>
        <v>Insufficient Data</v>
      </c>
      <c r="AG609" s="31"/>
      <c r="AH609" s="31"/>
      <c r="AI609" s="125" t="str">
        <f t="shared" si="244"/>
        <v>Insufficient Data</v>
      </c>
      <c r="AJ609" s="125" t="str">
        <f t="shared" si="261"/>
        <v>Insufficient Data</v>
      </c>
      <c r="AK609" s="225" t="str">
        <f t="shared" si="245"/>
        <v>Yes</v>
      </c>
      <c r="AL609" s="29"/>
      <c r="AM609" s="29"/>
      <c r="AN609" s="125" t="str">
        <f t="shared" si="246"/>
        <v>Insufficient Data</v>
      </c>
      <c r="AO609" s="125" t="str">
        <f t="shared" si="247"/>
        <v>Insufficient Data</v>
      </c>
      <c r="AP609" s="225" t="str">
        <f t="shared" si="248"/>
        <v>Insufficient Data</v>
      </c>
      <c r="AQ609" s="322"/>
      <c r="AR609" s="322"/>
      <c r="AS609" s="28"/>
      <c r="AT609" s="26"/>
      <c r="AU609" s="26"/>
      <c r="AV609" s="26"/>
      <c r="AW609" s="26"/>
      <c r="AX609" s="26"/>
      <c r="AY609" s="26"/>
      <c r="AZ609" s="26"/>
      <c r="BA609" s="26"/>
      <c r="BB609" s="26"/>
      <c r="BC609" s="26"/>
      <c r="BD609" s="149"/>
      <c r="BE609" s="26"/>
      <c r="BF609" s="29"/>
      <c r="BG609" s="29"/>
      <c r="BH609" s="29"/>
      <c r="BI609" s="26"/>
      <c r="BJ609" s="347" t="str">
        <f t="shared" si="262"/>
        <v>No</v>
      </c>
      <c r="BK609" s="347" t="str">
        <f t="shared" si="249"/>
        <v>No</v>
      </c>
      <c r="BL609" s="347" t="str">
        <f t="shared" si="250"/>
        <v>No</v>
      </c>
      <c r="BM609" s="347" t="str">
        <f t="shared" si="251"/>
        <v>No</v>
      </c>
      <c r="BN609" s="347" t="str">
        <f t="shared" si="252"/>
        <v>No</v>
      </c>
      <c r="BO609" s="347" t="str">
        <f t="shared" si="253"/>
        <v>No</v>
      </c>
      <c r="BP609" s="347" t="str">
        <f t="shared" si="254"/>
        <v>No</v>
      </c>
      <c r="BQ609" s="347" t="str">
        <f t="shared" si="263"/>
        <v>No</v>
      </c>
      <c r="BR609" s="347" t="str">
        <f t="shared" si="255"/>
        <v>No</v>
      </c>
      <c r="BS609" s="347" t="str">
        <f t="shared" si="264"/>
        <v>No</v>
      </c>
      <c r="BT609" s="347" t="str">
        <f t="shared" si="265"/>
        <v>No</v>
      </c>
      <c r="BU609" s="347" t="str">
        <f t="shared" si="256"/>
        <v>Yes</v>
      </c>
      <c r="BV609" s="347" t="str">
        <f t="shared" si="257"/>
        <v>6th-12th</v>
      </c>
      <c r="BW609" s="347" t="str">
        <f t="shared" si="266"/>
        <v>No</v>
      </c>
      <c r="BX609" s="347" t="str">
        <f t="shared" si="267"/>
        <v>No</v>
      </c>
      <c r="BY609" s="347" t="str">
        <f t="shared" si="268"/>
        <v>No</v>
      </c>
      <c r="BZ609" s="347" t="str">
        <f t="shared" si="269"/>
        <v>No</v>
      </c>
    </row>
    <row r="610" spans="1:78" x14ac:dyDescent="0.3">
      <c r="A610" s="26"/>
      <c r="B610" s="26"/>
      <c r="C610" s="355"/>
      <c r="D610" s="322"/>
      <c r="E610" s="322"/>
      <c r="F610" s="26"/>
      <c r="G610" s="26"/>
      <c r="H610" s="26"/>
      <c r="I610" s="26"/>
      <c r="J610" s="26"/>
      <c r="K610" s="26"/>
      <c r="L610" s="26"/>
      <c r="M610" s="26"/>
      <c r="N610" s="25"/>
      <c r="O610" s="141"/>
      <c r="P610" s="26"/>
      <c r="Q610" s="141"/>
      <c r="R610" s="26"/>
      <c r="S610" s="345">
        <f t="shared" si="243"/>
        <v>0</v>
      </c>
      <c r="T610" s="26"/>
      <c r="U610" s="26"/>
      <c r="V610" s="26"/>
      <c r="W610" s="26"/>
      <c r="X610" s="26"/>
      <c r="Y610" s="26"/>
      <c r="Z610" s="26"/>
      <c r="AA610" s="26"/>
      <c r="AB610" s="27"/>
      <c r="AC610" s="27"/>
      <c r="AD610" s="346" t="str">
        <f t="shared" si="258"/>
        <v>Insufficient Data</v>
      </c>
      <c r="AE610" s="125" t="str">
        <f t="shared" si="259"/>
        <v>Insufficient Data</v>
      </c>
      <c r="AF610" s="125" t="str">
        <f t="shared" si="260"/>
        <v>Insufficient Data</v>
      </c>
      <c r="AG610" s="31"/>
      <c r="AH610" s="31"/>
      <c r="AI610" s="125" t="str">
        <f t="shared" si="244"/>
        <v>Insufficient Data</v>
      </c>
      <c r="AJ610" s="125" t="str">
        <f t="shared" si="261"/>
        <v>Insufficient Data</v>
      </c>
      <c r="AK610" s="225" t="str">
        <f t="shared" si="245"/>
        <v>Yes</v>
      </c>
      <c r="AL610" s="29"/>
      <c r="AM610" s="29"/>
      <c r="AN610" s="125" t="str">
        <f t="shared" si="246"/>
        <v>Insufficient Data</v>
      </c>
      <c r="AO610" s="125" t="str">
        <f t="shared" si="247"/>
        <v>Insufficient Data</v>
      </c>
      <c r="AP610" s="225" t="str">
        <f t="shared" si="248"/>
        <v>Insufficient Data</v>
      </c>
      <c r="AQ610" s="322"/>
      <c r="AR610" s="322"/>
      <c r="AS610" s="28"/>
      <c r="AT610" s="26"/>
      <c r="AU610" s="26"/>
      <c r="AV610" s="26"/>
      <c r="AW610" s="26"/>
      <c r="AX610" s="26"/>
      <c r="AY610" s="26"/>
      <c r="AZ610" s="26"/>
      <c r="BA610" s="26"/>
      <c r="BB610" s="26"/>
      <c r="BC610" s="26"/>
      <c r="BD610" s="149"/>
      <c r="BE610" s="26"/>
      <c r="BF610" s="29"/>
      <c r="BG610" s="29"/>
      <c r="BH610" s="29"/>
      <c r="BI610" s="26"/>
      <c r="BJ610" s="347" t="str">
        <f t="shared" si="262"/>
        <v>No</v>
      </c>
      <c r="BK610" s="347" t="str">
        <f t="shared" si="249"/>
        <v>No</v>
      </c>
      <c r="BL610" s="347" t="str">
        <f t="shared" si="250"/>
        <v>No</v>
      </c>
      <c r="BM610" s="347" t="str">
        <f t="shared" si="251"/>
        <v>No</v>
      </c>
      <c r="BN610" s="347" t="str">
        <f t="shared" si="252"/>
        <v>No</v>
      </c>
      <c r="BO610" s="347" t="str">
        <f t="shared" si="253"/>
        <v>No</v>
      </c>
      <c r="BP610" s="347" t="str">
        <f t="shared" si="254"/>
        <v>No</v>
      </c>
      <c r="BQ610" s="347" t="str">
        <f t="shared" si="263"/>
        <v>No</v>
      </c>
      <c r="BR610" s="347" t="str">
        <f t="shared" si="255"/>
        <v>No</v>
      </c>
      <c r="BS610" s="347" t="str">
        <f t="shared" si="264"/>
        <v>No</v>
      </c>
      <c r="BT610" s="347" t="str">
        <f t="shared" si="265"/>
        <v>No</v>
      </c>
      <c r="BU610" s="347" t="str">
        <f t="shared" si="256"/>
        <v>Yes</v>
      </c>
      <c r="BV610" s="347" t="str">
        <f t="shared" si="257"/>
        <v>6th-12th</v>
      </c>
      <c r="BW610" s="347" t="str">
        <f t="shared" si="266"/>
        <v>No</v>
      </c>
      <c r="BX610" s="347" t="str">
        <f t="shared" si="267"/>
        <v>No</v>
      </c>
      <c r="BY610" s="347" t="str">
        <f t="shared" si="268"/>
        <v>No</v>
      </c>
      <c r="BZ610" s="347" t="str">
        <f t="shared" si="269"/>
        <v>No</v>
      </c>
    </row>
    <row r="611" spans="1:78" x14ac:dyDescent="0.3">
      <c r="A611" s="26"/>
      <c r="B611" s="26"/>
      <c r="C611" s="355"/>
      <c r="D611" s="322"/>
      <c r="E611" s="322"/>
      <c r="F611" s="26"/>
      <c r="G611" s="26"/>
      <c r="H611" s="26"/>
      <c r="I611" s="26"/>
      <c r="J611" s="26"/>
      <c r="K611" s="26"/>
      <c r="L611" s="26"/>
      <c r="M611" s="26"/>
      <c r="N611" s="25"/>
      <c r="O611" s="141"/>
      <c r="P611" s="26"/>
      <c r="Q611" s="141"/>
      <c r="R611" s="26"/>
      <c r="S611" s="345">
        <f t="shared" si="243"/>
        <v>0</v>
      </c>
      <c r="T611" s="26"/>
      <c r="U611" s="26"/>
      <c r="V611" s="26"/>
      <c r="W611" s="26"/>
      <c r="X611" s="26"/>
      <c r="Y611" s="26"/>
      <c r="Z611" s="26"/>
      <c r="AA611" s="26"/>
      <c r="AB611" s="27"/>
      <c r="AC611" s="27"/>
      <c r="AD611" s="346" t="str">
        <f t="shared" si="258"/>
        <v>Insufficient Data</v>
      </c>
      <c r="AE611" s="125" t="str">
        <f t="shared" si="259"/>
        <v>Insufficient Data</v>
      </c>
      <c r="AF611" s="125" t="str">
        <f t="shared" si="260"/>
        <v>Insufficient Data</v>
      </c>
      <c r="AG611" s="31"/>
      <c r="AH611" s="31"/>
      <c r="AI611" s="125" t="str">
        <f t="shared" si="244"/>
        <v>Insufficient Data</v>
      </c>
      <c r="AJ611" s="125" t="str">
        <f t="shared" si="261"/>
        <v>Insufficient Data</v>
      </c>
      <c r="AK611" s="225" t="str">
        <f t="shared" si="245"/>
        <v>Yes</v>
      </c>
      <c r="AL611" s="29"/>
      <c r="AM611" s="29"/>
      <c r="AN611" s="125" t="str">
        <f t="shared" si="246"/>
        <v>Insufficient Data</v>
      </c>
      <c r="AO611" s="125" t="str">
        <f t="shared" si="247"/>
        <v>Insufficient Data</v>
      </c>
      <c r="AP611" s="225" t="str">
        <f t="shared" si="248"/>
        <v>Insufficient Data</v>
      </c>
      <c r="AQ611" s="322"/>
      <c r="AR611" s="322"/>
      <c r="AS611" s="28"/>
      <c r="AT611" s="26"/>
      <c r="AU611" s="26"/>
      <c r="AV611" s="26"/>
      <c r="AW611" s="26"/>
      <c r="AX611" s="26"/>
      <c r="AY611" s="26"/>
      <c r="AZ611" s="26"/>
      <c r="BA611" s="26"/>
      <c r="BB611" s="26"/>
      <c r="BC611" s="26"/>
      <c r="BD611" s="149"/>
      <c r="BE611" s="26"/>
      <c r="BF611" s="29"/>
      <c r="BG611" s="29"/>
      <c r="BH611" s="29"/>
      <c r="BI611" s="26"/>
      <c r="BJ611" s="347" t="str">
        <f t="shared" si="262"/>
        <v>No</v>
      </c>
      <c r="BK611" s="347" t="str">
        <f t="shared" si="249"/>
        <v>No</v>
      </c>
      <c r="BL611" s="347" t="str">
        <f t="shared" si="250"/>
        <v>No</v>
      </c>
      <c r="BM611" s="347" t="str">
        <f t="shared" si="251"/>
        <v>No</v>
      </c>
      <c r="BN611" s="347" t="str">
        <f t="shared" si="252"/>
        <v>No</v>
      </c>
      <c r="BO611" s="347" t="str">
        <f t="shared" si="253"/>
        <v>No</v>
      </c>
      <c r="BP611" s="347" t="str">
        <f t="shared" si="254"/>
        <v>No</v>
      </c>
      <c r="BQ611" s="347" t="str">
        <f t="shared" si="263"/>
        <v>No</v>
      </c>
      <c r="BR611" s="347" t="str">
        <f t="shared" si="255"/>
        <v>No</v>
      </c>
      <c r="BS611" s="347" t="str">
        <f t="shared" si="264"/>
        <v>No</v>
      </c>
      <c r="BT611" s="347" t="str">
        <f t="shared" si="265"/>
        <v>No</v>
      </c>
      <c r="BU611" s="347" t="str">
        <f t="shared" si="256"/>
        <v>Yes</v>
      </c>
      <c r="BV611" s="347" t="str">
        <f t="shared" si="257"/>
        <v>6th-12th</v>
      </c>
      <c r="BW611" s="347" t="str">
        <f t="shared" si="266"/>
        <v>No</v>
      </c>
      <c r="BX611" s="347" t="str">
        <f t="shared" si="267"/>
        <v>No</v>
      </c>
      <c r="BY611" s="347" t="str">
        <f t="shared" si="268"/>
        <v>No</v>
      </c>
      <c r="BZ611" s="347" t="str">
        <f t="shared" si="269"/>
        <v>No</v>
      </c>
    </row>
    <row r="612" spans="1:78" x14ac:dyDescent="0.3">
      <c r="A612" s="26"/>
      <c r="B612" s="26"/>
      <c r="C612" s="355"/>
      <c r="D612" s="322"/>
      <c r="E612" s="322"/>
      <c r="F612" s="26"/>
      <c r="G612" s="26"/>
      <c r="H612" s="26"/>
      <c r="I612" s="26"/>
      <c r="J612" s="26"/>
      <c r="K612" s="26"/>
      <c r="L612" s="26"/>
      <c r="M612" s="26"/>
      <c r="N612" s="25"/>
      <c r="O612" s="141"/>
      <c r="P612" s="26"/>
      <c r="Q612" s="141"/>
      <c r="R612" s="26"/>
      <c r="S612" s="345">
        <f t="shared" si="243"/>
        <v>0</v>
      </c>
      <c r="T612" s="26"/>
      <c r="U612" s="26"/>
      <c r="V612" s="26"/>
      <c r="W612" s="26"/>
      <c r="X612" s="26"/>
      <c r="Y612" s="26"/>
      <c r="Z612" s="26"/>
      <c r="AA612" s="26"/>
      <c r="AB612" s="27"/>
      <c r="AC612" s="27"/>
      <c r="AD612" s="346" t="str">
        <f t="shared" si="258"/>
        <v>Insufficient Data</v>
      </c>
      <c r="AE612" s="125" t="str">
        <f t="shared" si="259"/>
        <v>Insufficient Data</v>
      </c>
      <c r="AF612" s="125" t="str">
        <f t="shared" si="260"/>
        <v>Insufficient Data</v>
      </c>
      <c r="AG612" s="31"/>
      <c r="AH612" s="31"/>
      <c r="AI612" s="125" t="str">
        <f t="shared" si="244"/>
        <v>Insufficient Data</v>
      </c>
      <c r="AJ612" s="125" t="str">
        <f t="shared" si="261"/>
        <v>Insufficient Data</v>
      </c>
      <c r="AK612" s="225" t="str">
        <f t="shared" si="245"/>
        <v>Yes</v>
      </c>
      <c r="AL612" s="29"/>
      <c r="AM612" s="29"/>
      <c r="AN612" s="125" t="str">
        <f t="shared" si="246"/>
        <v>Insufficient Data</v>
      </c>
      <c r="AO612" s="125" t="str">
        <f t="shared" si="247"/>
        <v>Insufficient Data</v>
      </c>
      <c r="AP612" s="225" t="str">
        <f t="shared" si="248"/>
        <v>Insufficient Data</v>
      </c>
      <c r="AQ612" s="322"/>
      <c r="AR612" s="322"/>
      <c r="AS612" s="28"/>
      <c r="AT612" s="26"/>
      <c r="AU612" s="26"/>
      <c r="AV612" s="26"/>
      <c r="AW612" s="26"/>
      <c r="AX612" s="26"/>
      <c r="AY612" s="26"/>
      <c r="AZ612" s="26"/>
      <c r="BA612" s="26"/>
      <c r="BB612" s="26"/>
      <c r="BC612" s="26"/>
      <c r="BD612" s="149"/>
      <c r="BE612" s="26"/>
      <c r="BF612" s="29"/>
      <c r="BG612" s="29"/>
      <c r="BH612" s="29"/>
      <c r="BI612" s="26"/>
      <c r="BJ612" s="347" t="str">
        <f t="shared" si="262"/>
        <v>No</v>
      </c>
      <c r="BK612" s="347" t="str">
        <f t="shared" si="249"/>
        <v>No</v>
      </c>
      <c r="BL612" s="347" t="str">
        <f t="shared" si="250"/>
        <v>No</v>
      </c>
      <c r="BM612" s="347" t="str">
        <f t="shared" si="251"/>
        <v>No</v>
      </c>
      <c r="BN612" s="347" t="str">
        <f t="shared" si="252"/>
        <v>No</v>
      </c>
      <c r="BO612" s="347" t="str">
        <f t="shared" si="253"/>
        <v>No</v>
      </c>
      <c r="BP612" s="347" t="str">
        <f t="shared" si="254"/>
        <v>No</v>
      </c>
      <c r="BQ612" s="347" t="str">
        <f t="shared" si="263"/>
        <v>No</v>
      </c>
      <c r="BR612" s="347" t="str">
        <f t="shared" si="255"/>
        <v>No</v>
      </c>
      <c r="BS612" s="347" t="str">
        <f t="shared" si="264"/>
        <v>No</v>
      </c>
      <c r="BT612" s="347" t="str">
        <f t="shared" si="265"/>
        <v>No</v>
      </c>
      <c r="BU612" s="347" t="str">
        <f t="shared" si="256"/>
        <v>Yes</v>
      </c>
      <c r="BV612" s="347" t="str">
        <f t="shared" si="257"/>
        <v>6th-12th</v>
      </c>
      <c r="BW612" s="347" t="str">
        <f t="shared" si="266"/>
        <v>No</v>
      </c>
      <c r="BX612" s="347" t="str">
        <f t="shared" si="267"/>
        <v>No</v>
      </c>
      <c r="BY612" s="347" t="str">
        <f t="shared" si="268"/>
        <v>No</v>
      </c>
      <c r="BZ612" s="347" t="str">
        <f t="shared" si="269"/>
        <v>No</v>
      </c>
    </row>
    <row r="613" spans="1:78" x14ac:dyDescent="0.3">
      <c r="A613" s="26"/>
      <c r="B613" s="26"/>
      <c r="C613" s="355"/>
      <c r="D613" s="322"/>
      <c r="E613" s="322"/>
      <c r="F613" s="26"/>
      <c r="G613" s="26"/>
      <c r="H613" s="26"/>
      <c r="I613" s="26"/>
      <c r="J613" s="26"/>
      <c r="K613" s="26"/>
      <c r="L613" s="26"/>
      <c r="M613" s="26"/>
      <c r="N613" s="25"/>
      <c r="O613" s="141"/>
      <c r="P613" s="26"/>
      <c r="Q613" s="141"/>
      <c r="R613" s="26"/>
      <c r="S613" s="345">
        <f t="shared" si="243"/>
        <v>0</v>
      </c>
      <c r="T613" s="26"/>
      <c r="U613" s="26"/>
      <c r="V613" s="26"/>
      <c r="W613" s="26"/>
      <c r="X613" s="26"/>
      <c r="Y613" s="26"/>
      <c r="Z613" s="26"/>
      <c r="AA613" s="26"/>
      <c r="AB613" s="27"/>
      <c r="AC613" s="27"/>
      <c r="AD613" s="346" t="str">
        <f t="shared" si="258"/>
        <v>Insufficient Data</v>
      </c>
      <c r="AE613" s="125" t="str">
        <f t="shared" si="259"/>
        <v>Insufficient Data</v>
      </c>
      <c r="AF613" s="125" t="str">
        <f t="shared" si="260"/>
        <v>Insufficient Data</v>
      </c>
      <c r="AG613" s="31"/>
      <c r="AH613" s="31"/>
      <c r="AI613" s="125" t="str">
        <f t="shared" si="244"/>
        <v>Insufficient Data</v>
      </c>
      <c r="AJ613" s="125" t="str">
        <f t="shared" si="261"/>
        <v>Insufficient Data</v>
      </c>
      <c r="AK613" s="225" t="str">
        <f t="shared" si="245"/>
        <v>Yes</v>
      </c>
      <c r="AL613" s="29"/>
      <c r="AM613" s="29"/>
      <c r="AN613" s="125" t="str">
        <f t="shared" si="246"/>
        <v>Insufficient Data</v>
      </c>
      <c r="AO613" s="125" t="str">
        <f t="shared" si="247"/>
        <v>Insufficient Data</v>
      </c>
      <c r="AP613" s="225" t="str">
        <f t="shared" si="248"/>
        <v>Insufficient Data</v>
      </c>
      <c r="AQ613" s="322"/>
      <c r="AR613" s="322"/>
      <c r="AS613" s="28"/>
      <c r="AT613" s="26"/>
      <c r="AU613" s="26"/>
      <c r="AV613" s="26"/>
      <c r="AW613" s="26"/>
      <c r="AX613" s="26"/>
      <c r="AY613" s="26"/>
      <c r="AZ613" s="26"/>
      <c r="BA613" s="26"/>
      <c r="BB613" s="26"/>
      <c r="BC613" s="26"/>
      <c r="BD613" s="149"/>
      <c r="BE613" s="26"/>
      <c r="BF613" s="29"/>
      <c r="BG613" s="29"/>
      <c r="BH613" s="29"/>
      <c r="BI613" s="26"/>
      <c r="BJ613" s="347" t="str">
        <f t="shared" si="262"/>
        <v>No</v>
      </c>
      <c r="BK613" s="347" t="str">
        <f t="shared" si="249"/>
        <v>No</v>
      </c>
      <c r="BL613" s="347" t="str">
        <f t="shared" si="250"/>
        <v>No</v>
      </c>
      <c r="BM613" s="347" t="str">
        <f t="shared" si="251"/>
        <v>No</v>
      </c>
      <c r="BN613" s="347" t="str">
        <f t="shared" si="252"/>
        <v>No</v>
      </c>
      <c r="BO613" s="347" t="str">
        <f t="shared" si="253"/>
        <v>No</v>
      </c>
      <c r="BP613" s="347" t="str">
        <f t="shared" si="254"/>
        <v>No</v>
      </c>
      <c r="BQ613" s="347" t="str">
        <f t="shared" si="263"/>
        <v>No</v>
      </c>
      <c r="BR613" s="347" t="str">
        <f t="shared" si="255"/>
        <v>No</v>
      </c>
      <c r="BS613" s="347" t="str">
        <f t="shared" si="264"/>
        <v>No</v>
      </c>
      <c r="BT613" s="347" t="str">
        <f t="shared" si="265"/>
        <v>No</v>
      </c>
      <c r="BU613" s="347" t="str">
        <f t="shared" si="256"/>
        <v>Yes</v>
      </c>
      <c r="BV613" s="347" t="str">
        <f t="shared" si="257"/>
        <v>6th-12th</v>
      </c>
      <c r="BW613" s="347" t="str">
        <f t="shared" si="266"/>
        <v>No</v>
      </c>
      <c r="BX613" s="347" t="str">
        <f t="shared" si="267"/>
        <v>No</v>
      </c>
      <c r="BY613" s="347" t="str">
        <f t="shared" si="268"/>
        <v>No</v>
      </c>
      <c r="BZ613" s="347" t="str">
        <f t="shared" si="269"/>
        <v>No</v>
      </c>
    </row>
    <row r="614" spans="1:78" x14ac:dyDescent="0.3">
      <c r="A614" s="26"/>
      <c r="B614" s="26"/>
      <c r="C614" s="355"/>
      <c r="D614" s="322"/>
      <c r="E614" s="322"/>
      <c r="F614" s="26"/>
      <c r="G614" s="26"/>
      <c r="H614" s="26"/>
      <c r="I614" s="26"/>
      <c r="J614" s="26"/>
      <c r="K614" s="26"/>
      <c r="L614" s="26"/>
      <c r="M614" s="26"/>
      <c r="N614" s="25"/>
      <c r="O614" s="141"/>
      <c r="P614" s="26"/>
      <c r="Q614" s="141"/>
      <c r="R614" s="26"/>
      <c r="S614" s="345">
        <f t="shared" si="243"/>
        <v>0</v>
      </c>
      <c r="T614" s="26"/>
      <c r="U614" s="26"/>
      <c r="V614" s="26"/>
      <c r="W614" s="26"/>
      <c r="X614" s="26"/>
      <c r="Y614" s="26"/>
      <c r="Z614" s="26"/>
      <c r="AA614" s="26"/>
      <c r="AB614" s="27"/>
      <c r="AC614" s="27"/>
      <c r="AD614" s="346" t="str">
        <f t="shared" si="258"/>
        <v>Insufficient Data</v>
      </c>
      <c r="AE614" s="125" t="str">
        <f t="shared" si="259"/>
        <v>Insufficient Data</v>
      </c>
      <c r="AF614" s="125" t="str">
        <f t="shared" si="260"/>
        <v>Insufficient Data</v>
      </c>
      <c r="AG614" s="31"/>
      <c r="AH614" s="31"/>
      <c r="AI614" s="125" t="str">
        <f t="shared" si="244"/>
        <v>Insufficient Data</v>
      </c>
      <c r="AJ614" s="125" t="str">
        <f t="shared" si="261"/>
        <v>Insufficient Data</v>
      </c>
      <c r="AK614" s="225" t="str">
        <f t="shared" si="245"/>
        <v>Yes</v>
      </c>
      <c r="AL614" s="29"/>
      <c r="AM614" s="29"/>
      <c r="AN614" s="125" t="str">
        <f t="shared" si="246"/>
        <v>Insufficient Data</v>
      </c>
      <c r="AO614" s="125" t="str">
        <f t="shared" si="247"/>
        <v>Insufficient Data</v>
      </c>
      <c r="AP614" s="225" t="str">
        <f t="shared" si="248"/>
        <v>Insufficient Data</v>
      </c>
      <c r="AQ614" s="322"/>
      <c r="AR614" s="322"/>
      <c r="AS614" s="28"/>
      <c r="AT614" s="26"/>
      <c r="AU614" s="26"/>
      <c r="AV614" s="26"/>
      <c r="AW614" s="26"/>
      <c r="AX614" s="26"/>
      <c r="AY614" s="26"/>
      <c r="AZ614" s="26"/>
      <c r="BA614" s="26"/>
      <c r="BB614" s="26"/>
      <c r="BC614" s="26"/>
      <c r="BD614" s="149"/>
      <c r="BE614" s="26"/>
      <c r="BF614" s="29"/>
      <c r="BG614" s="29"/>
      <c r="BH614" s="29"/>
      <c r="BI614" s="26"/>
      <c r="BJ614" s="347" t="str">
        <f t="shared" si="262"/>
        <v>No</v>
      </c>
      <c r="BK614" s="347" t="str">
        <f t="shared" si="249"/>
        <v>No</v>
      </c>
      <c r="BL614" s="347" t="str">
        <f t="shared" si="250"/>
        <v>No</v>
      </c>
      <c r="BM614" s="347" t="str">
        <f t="shared" si="251"/>
        <v>No</v>
      </c>
      <c r="BN614" s="347" t="str">
        <f t="shared" si="252"/>
        <v>No</v>
      </c>
      <c r="BO614" s="347" t="str">
        <f t="shared" si="253"/>
        <v>No</v>
      </c>
      <c r="BP614" s="347" t="str">
        <f t="shared" si="254"/>
        <v>No</v>
      </c>
      <c r="BQ614" s="347" t="str">
        <f t="shared" si="263"/>
        <v>No</v>
      </c>
      <c r="BR614" s="347" t="str">
        <f t="shared" si="255"/>
        <v>No</v>
      </c>
      <c r="BS614" s="347" t="str">
        <f t="shared" si="264"/>
        <v>No</v>
      </c>
      <c r="BT614" s="347" t="str">
        <f t="shared" si="265"/>
        <v>No</v>
      </c>
      <c r="BU614" s="347" t="str">
        <f t="shared" si="256"/>
        <v>Yes</v>
      </c>
      <c r="BV614" s="347" t="str">
        <f t="shared" si="257"/>
        <v>6th-12th</v>
      </c>
      <c r="BW614" s="347" t="str">
        <f t="shared" si="266"/>
        <v>No</v>
      </c>
      <c r="BX614" s="347" t="str">
        <f t="shared" si="267"/>
        <v>No</v>
      </c>
      <c r="BY614" s="347" t="str">
        <f t="shared" si="268"/>
        <v>No</v>
      </c>
      <c r="BZ614" s="347" t="str">
        <f t="shared" si="269"/>
        <v>No</v>
      </c>
    </row>
    <row r="615" spans="1:78" x14ac:dyDescent="0.3">
      <c r="A615" s="26"/>
      <c r="B615" s="26"/>
      <c r="C615" s="355"/>
      <c r="D615" s="322"/>
      <c r="E615" s="322"/>
      <c r="F615" s="26"/>
      <c r="G615" s="26"/>
      <c r="H615" s="26"/>
      <c r="I615" s="26"/>
      <c r="J615" s="26"/>
      <c r="K615" s="26"/>
      <c r="L615" s="26"/>
      <c r="M615" s="26"/>
      <c r="N615" s="25"/>
      <c r="O615" s="141"/>
      <c r="P615" s="26"/>
      <c r="Q615" s="141"/>
      <c r="R615" s="26"/>
      <c r="S615" s="345">
        <f t="shared" si="243"/>
        <v>0</v>
      </c>
      <c r="T615" s="26"/>
      <c r="U615" s="26"/>
      <c r="V615" s="26"/>
      <c r="W615" s="26"/>
      <c r="X615" s="26"/>
      <c r="Y615" s="26"/>
      <c r="Z615" s="26"/>
      <c r="AA615" s="26"/>
      <c r="AB615" s="27"/>
      <c r="AC615" s="27"/>
      <c r="AD615" s="346" t="str">
        <f t="shared" si="258"/>
        <v>Insufficient Data</v>
      </c>
      <c r="AE615" s="125" t="str">
        <f t="shared" si="259"/>
        <v>Insufficient Data</v>
      </c>
      <c r="AF615" s="125" t="str">
        <f t="shared" si="260"/>
        <v>Insufficient Data</v>
      </c>
      <c r="AG615" s="31"/>
      <c r="AH615" s="31"/>
      <c r="AI615" s="125" t="str">
        <f t="shared" si="244"/>
        <v>Insufficient Data</v>
      </c>
      <c r="AJ615" s="125" t="str">
        <f t="shared" si="261"/>
        <v>Insufficient Data</v>
      </c>
      <c r="AK615" s="225" t="str">
        <f t="shared" si="245"/>
        <v>Yes</v>
      </c>
      <c r="AL615" s="29"/>
      <c r="AM615" s="29"/>
      <c r="AN615" s="125" t="str">
        <f t="shared" si="246"/>
        <v>Insufficient Data</v>
      </c>
      <c r="AO615" s="125" t="str">
        <f t="shared" si="247"/>
        <v>Insufficient Data</v>
      </c>
      <c r="AP615" s="225" t="str">
        <f t="shared" si="248"/>
        <v>Insufficient Data</v>
      </c>
      <c r="AQ615" s="322"/>
      <c r="AR615" s="322"/>
      <c r="AS615" s="28"/>
      <c r="AT615" s="26"/>
      <c r="AU615" s="26"/>
      <c r="AV615" s="26"/>
      <c r="AW615" s="26"/>
      <c r="AX615" s="26"/>
      <c r="AY615" s="26"/>
      <c r="AZ615" s="26"/>
      <c r="BA615" s="26"/>
      <c r="BB615" s="26"/>
      <c r="BC615" s="26"/>
      <c r="BD615" s="149"/>
      <c r="BE615" s="26"/>
      <c r="BF615" s="29"/>
      <c r="BG615" s="29"/>
      <c r="BH615" s="29"/>
      <c r="BI615" s="26"/>
      <c r="BJ615" s="347" t="str">
        <f t="shared" si="262"/>
        <v>No</v>
      </c>
      <c r="BK615" s="347" t="str">
        <f t="shared" si="249"/>
        <v>No</v>
      </c>
      <c r="BL615" s="347" t="str">
        <f t="shared" si="250"/>
        <v>No</v>
      </c>
      <c r="BM615" s="347" t="str">
        <f t="shared" si="251"/>
        <v>No</v>
      </c>
      <c r="BN615" s="347" t="str">
        <f t="shared" si="252"/>
        <v>No</v>
      </c>
      <c r="BO615" s="347" t="str">
        <f t="shared" si="253"/>
        <v>No</v>
      </c>
      <c r="BP615" s="347" t="str">
        <f t="shared" si="254"/>
        <v>No</v>
      </c>
      <c r="BQ615" s="347" t="str">
        <f t="shared" si="263"/>
        <v>No</v>
      </c>
      <c r="BR615" s="347" t="str">
        <f t="shared" si="255"/>
        <v>No</v>
      </c>
      <c r="BS615" s="347" t="str">
        <f t="shared" si="264"/>
        <v>No</v>
      </c>
      <c r="BT615" s="347" t="str">
        <f t="shared" si="265"/>
        <v>No</v>
      </c>
      <c r="BU615" s="347" t="str">
        <f t="shared" si="256"/>
        <v>Yes</v>
      </c>
      <c r="BV615" s="347" t="str">
        <f t="shared" si="257"/>
        <v>6th-12th</v>
      </c>
      <c r="BW615" s="347" t="str">
        <f t="shared" si="266"/>
        <v>No</v>
      </c>
      <c r="BX615" s="347" t="str">
        <f t="shared" si="267"/>
        <v>No</v>
      </c>
      <c r="BY615" s="347" t="str">
        <f t="shared" si="268"/>
        <v>No</v>
      </c>
      <c r="BZ615" s="347" t="str">
        <f t="shared" si="269"/>
        <v>No</v>
      </c>
    </row>
    <row r="616" spans="1:78" x14ac:dyDescent="0.3">
      <c r="A616" s="26"/>
      <c r="B616" s="26"/>
      <c r="C616" s="355"/>
      <c r="D616" s="322"/>
      <c r="E616" s="322"/>
      <c r="F616" s="26"/>
      <c r="G616" s="26"/>
      <c r="H616" s="26"/>
      <c r="I616" s="26"/>
      <c r="J616" s="26"/>
      <c r="K616" s="26"/>
      <c r="L616" s="26"/>
      <c r="M616" s="26"/>
      <c r="N616" s="25"/>
      <c r="O616" s="141"/>
      <c r="P616" s="26"/>
      <c r="Q616" s="141"/>
      <c r="R616" s="26"/>
      <c r="S616" s="345">
        <f t="shared" si="243"/>
        <v>0</v>
      </c>
      <c r="T616" s="26"/>
      <c r="U616" s="26"/>
      <c r="V616" s="26"/>
      <c r="W616" s="26"/>
      <c r="X616" s="26"/>
      <c r="Y616" s="26"/>
      <c r="Z616" s="26"/>
      <c r="AA616" s="26"/>
      <c r="AB616" s="27"/>
      <c r="AC616" s="27"/>
      <c r="AD616" s="346" t="str">
        <f t="shared" si="258"/>
        <v>Insufficient Data</v>
      </c>
      <c r="AE616" s="125" t="str">
        <f t="shared" si="259"/>
        <v>Insufficient Data</v>
      </c>
      <c r="AF616" s="125" t="str">
        <f t="shared" si="260"/>
        <v>Insufficient Data</v>
      </c>
      <c r="AG616" s="31"/>
      <c r="AH616" s="31"/>
      <c r="AI616" s="125" t="str">
        <f t="shared" si="244"/>
        <v>Insufficient Data</v>
      </c>
      <c r="AJ616" s="125" t="str">
        <f t="shared" si="261"/>
        <v>Insufficient Data</v>
      </c>
      <c r="AK616" s="225" t="str">
        <f t="shared" si="245"/>
        <v>Yes</v>
      </c>
      <c r="AL616" s="29"/>
      <c r="AM616" s="29"/>
      <c r="AN616" s="125" t="str">
        <f t="shared" si="246"/>
        <v>Insufficient Data</v>
      </c>
      <c r="AO616" s="125" t="str">
        <f t="shared" si="247"/>
        <v>Insufficient Data</v>
      </c>
      <c r="AP616" s="225" t="str">
        <f t="shared" si="248"/>
        <v>Insufficient Data</v>
      </c>
      <c r="AQ616" s="322"/>
      <c r="AR616" s="322"/>
      <c r="AS616" s="28"/>
      <c r="AT616" s="26"/>
      <c r="AU616" s="26"/>
      <c r="AV616" s="26"/>
      <c r="AW616" s="26"/>
      <c r="AX616" s="26"/>
      <c r="AY616" s="26"/>
      <c r="AZ616" s="26"/>
      <c r="BA616" s="26"/>
      <c r="BB616" s="26"/>
      <c r="BC616" s="26"/>
      <c r="BD616" s="149"/>
      <c r="BE616" s="26"/>
      <c r="BF616" s="29"/>
      <c r="BG616" s="29"/>
      <c r="BH616" s="29"/>
      <c r="BI616" s="26"/>
      <c r="BJ616" s="347" t="str">
        <f t="shared" si="262"/>
        <v>No</v>
      </c>
      <c r="BK616" s="347" t="str">
        <f t="shared" si="249"/>
        <v>No</v>
      </c>
      <c r="BL616" s="347" t="str">
        <f t="shared" si="250"/>
        <v>No</v>
      </c>
      <c r="BM616" s="347" t="str">
        <f t="shared" si="251"/>
        <v>No</v>
      </c>
      <c r="BN616" s="347" t="str">
        <f t="shared" si="252"/>
        <v>No</v>
      </c>
      <c r="BO616" s="347" t="str">
        <f t="shared" si="253"/>
        <v>No</v>
      </c>
      <c r="BP616" s="347" t="str">
        <f t="shared" si="254"/>
        <v>No</v>
      </c>
      <c r="BQ616" s="347" t="str">
        <f t="shared" si="263"/>
        <v>No</v>
      </c>
      <c r="BR616" s="347" t="str">
        <f t="shared" si="255"/>
        <v>No</v>
      </c>
      <c r="BS616" s="347" t="str">
        <f t="shared" si="264"/>
        <v>No</v>
      </c>
      <c r="BT616" s="347" t="str">
        <f t="shared" si="265"/>
        <v>No</v>
      </c>
      <c r="BU616" s="347" t="str">
        <f t="shared" si="256"/>
        <v>Yes</v>
      </c>
      <c r="BV616" s="347" t="str">
        <f t="shared" si="257"/>
        <v>6th-12th</v>
      </c>
      <c r="BW616" s="347" t="str">
        <f t="shared" si="266"/>
        <v>No</v>
      </c>
      <c r="BX616" s="347" t="str">
        <f t="shared" si="267"/>
        <v>No</v>
      </c>
      <c r="BY616" s="347" t="str">
        <f t="shared" si="268"/>
        <v>No</v>
      </c>
      <c r="BZ616" s="347" t="str">
        <f t="shared" si="269"/>
        <v>No</v>
      </c>
    </row>
    <row r="617" spans="1:78" x14ac:dyDescent="0.3">
      <c r="A617" s="26"/>
      <c r="B617" s="26"/>
      <c r="C617" s="355"/>
      <c r="D617" s="322"/>
      <c r="E617" s="322"/>
      <c r="F617" s="26"/>
      <c r="G617" s="26"/>
      <c r="H617" s="26"/>
      <c r="I617" s="26"/>
      <c r="J617" s="26"/>
      <c r="K617" s="26"/>
      <c r="L617" s="26"/>
      <c r="M617" s="26"/>
      <c r="N617" s="25"/>
      <c r="O617" s="141"/>
      <c r="P617" s="26"/>
      <c r="Q617" s="141"/>
      <c r="R617" s="26"/>
      <c r="S617" s="345">
        <f t="shared" si="243"/>
        <v>0</v>
      </c>
      <c r="T617" s="26"/>
      <c r="U617" s="26"/>
      <c r="V617" s="26"/>
      <c r="W617" s="26"/>
      <c r="X617" s="26"/>
      <c r="Y617" s="26"/>
      <c r="Z617" s="26"/>
      <c r="AA617" s="26"/>
      <c r="AB617" s="27"/>
      <c r="AC617" s="27"/>
      <c r="AD617" s="346" t="str">
        <f t="shared" si="258"/>
        <v>Insufficient Data</v>
      </c>
      <c r="AE617" s="125" t="str">
        <f t="shared" si="259"/>
        <v>Insufficient Data</v>
      </c>
      <c r="AF617" s="125" t="str">
        <f t="shared" si="260"/>
        <v>Insufficient Data</v>
      </c>
      <c r="AG617" s="31"/>
      <c r="AH617" s="31"/>
      <c r="AI617" s="125" t="str">
        <f t="shared" si="244"/>
        <v>Insufficient Data</v>
      </c>
      <c r="AJ617" s="125" t="str">
        <f t="shared" si="261"/>
        <v>Insufficient Data</v>
      </c>
      <c r="AK617" s="225" t="str">
        <f t="shared" si="245"/>
        <v>Yes</v>
      </c>
      <c r="AL617" s="29"/>
      <c r="AM617" s="29"/>
      <c r="AN617" s="125" t="str">
        <f t="shared" si="246"/>
        <v>Insufficient Data</v>
      </c>
      <c r="AO617" s="125" t="str">
        <f t="shared" si="247"/>
        <v>Insufficient Data</v>
      </c>
      <c r="AP617" s="225" t="str">
        <f t="shared" si="248"/>
        <v>Insufficient Data</v>
      </c>
      <c r="AQ617" s="322"/>
      <c r="AR617" s="322"/>
      <c r="AS617" s="28"/>
      <c r="AT617" s="26"/>
      <c r="AU617" s="26"/>
      <c r="AV617" s="26"/>
      <c r="AW617" s="26"/>
      <c r="AX617" s="26"/>
      <c r="AY617" s="26"/>
      <c r="AZ617" s="26"/>
      <c r="BA617" s="26"/>
      <c r="BB617" s="26"/>
      <c r="BC617" s="26"/>
      <c r="BD617" s="149"/>
      <c r="BE617" s="26"/>
      <c r="BF617" s="29"/>
      <c r="BG617" s="29"/>
      <c r="BH617" s="29"/>
      <c r="BI617" s="26"/>
      <c r="BJ617" s="347" t="str">
        <f t="shared" si="262"/>
        <v>No</v>
      </c>
      <c r="BK617" s="347" t="str">
        <f t="shared" si="249"/>
        <v>No</v>
      </c>
      <c r="BL617" s="347" t="str">
        <f t="shared" si="250"/>
        <v>No</v>
      </c>
      <c r="BM617" s="347" t="str">
        <f t="shared" si="251"/>
        <v>No</v>
      </c>
      <c r="BN617" s="347" t="str">
        <f t="shared" si="252"/>
        <v>No</v>
      </c>
      <c r="BO617" s="347" t="str">
        <f t="shared" si="253"/>
        <v>No</v>
      </c>
      <c r="BP617" s="347" t="str">
        <f t="shared" si="254"/>
        <v>No</v>
      </c>
      <c r="BQ617" s="347" t="str">
        <f t="shared" si="263"/>
        <v>No</v>
      </c>
      <c r="BR617" s="347" t="str">
        <f t="shared" si="255"/>
        <v>No</v>
      </c>
      <c r="BS617" s="347" t="str">
        <f t="shared" si="264"/>
        <v>No</v>
      </c>
      <c r="BT617" s="347" t="str">
        <f t="shared" si="265"/>
        <v>No</v>
      </c>
      <c r="BU617" s="347" t="str">
        <f t="shared" si="256"/>
        <v>Yes</v>
      </c>
      <c r="BV617" s="347" t="str">
        <f t="shared" si="257"/>
        <v>6th-12th</v>
      </c>
      <c r="BW617" s="347" t="str">
        <f t="shared" si="266"/>
        <v>No</v>
      </c>
      <c r="BX617" s="347" t="str">
        <f t="shared" si="267"/>
        <v>No</v>
      </c>
      <c r="BY617" s="347" t="str">
        <f t="shared" si="268"/>
        <v>No</v>
      </c>
      <c r="BZ617" s="347" t="str">
        <f t="shared" si="269"/>
        <v>No</v>
      </c>
    </row>
    <row r="618" spans="1:78" x14ac:dyDescent="0.3">
      <c r="A618" s="26"/>
      <c r="B618" s="26"/>
      <c r="C618" s="355"/>
      <c r="D618" s="322"/>
      <c r="E618" s="322"/>
      <c r="F618" s="26"/>
      <c r="G618" s="26"/>
      <c r="H618" s="26"/>
      <c r="I618" s="26"/>
      <c r="J618" s="26"/>
      <c r="K618" s="26"/>
      <c r="L618" s="26"/>
      <c r="M618" s="26"/>
      <c r="N618" s="25"/>
      <c r="O618" s="141"/>
      <c r="P618" s="26"/>
      <c r="Q618" s="141"/>
      <c r="R618" s="26"/>
      <c r="S618" s="345">
        <f t="shared" si="243"/>
        <v>0</v>
      </c>
      <c r="T618" s="26"/>
      <c r="U618" s="26"/>
      <c r="V618" s="26"/>
      <c r="W618" s="26"/>
      <c r="X618" s="26"/>
      <c r="Y618" s="26"/>
      <c r="Z618" s="26"/>
      <c r="AA618" s="26"/>
      <c r="AB618" s="27"/>
      <c r="AC618" s="27"/>
      <c r="AD618" s="346" t="str">
        <f t="shared" si="258"/>
        <v>Insufficient Data</v>
      </c>
      <c r="AE618" s="125" t="str">
        <f t="shared" si="259"/>
        <v>Insufficient Data</v>
      </c>
      <c r="AF618" s="125" t="str">
        <f t="shared" si="260"/>
        <v>Insufficient Data</v>
      </c>
      <c r="AG618" s="31"/>
      <c r="AH618" s="31"/>
      <c r="AI618" s="125" t="str">
        <f t="shared" si="244"/>
        <v>Insufficient Data</v>
      </c>
      <c r="AJ618" s="125" t="str">
        <f t="shared" si="261"/>
        <v>Insufficient Data</v>
      </c>
      <c r="AK618" s="225" t="str">
        <f t="shared" si="245"/>
        <v>Yes</v>
      </c>
      <c r="AL618" s="29"/>
      <c r="AM618" s="29"/>
      <c r="AN618" s="125" t="str">
        <f t="shared" si="246"/>
        <v>Insufficient Data</v>
      </c>
      <c r="AO618" s="125" t="str">
        <f t="shared" si="247"/>
        <v>Insufficient Data</v>
      </c>
      <c r="AP618" s="225" t="str">
        <f t="shared" si="248"/>
        <v>Insufficient Data</v>
      </c>
      <c r="AQ618" s="322"/>
      <c r="AR618" s="322"/>
      <c r="AS618" s="28"/>
      <c r="AT618" s="26"/>
      <c r="AU618" s="26"/>
      <c r="AV618" s="26"/>
      <c r="AW618" s="26"/>
      <c r="AX618" s="26"/>
      <c r="AY618" s="26"/>
      <c r="AZ618" s="26"/>
      <c r="BA618" s="26"/>
      <c r="BB618" s="26"/>
      <c r="BC618" s="26"/>
      <c r="BD618" s="149"/>
      <c r="BE618" s="26"/>
      <c r="BF618" s="29"/>
      <c r="BG618" s="29"/>
      <c r="BH618" s="29"/>
      <c r="BI618" s="26"/>
      <c r="BJ618" s="347" t="str">
        <f t="shared" si="262"/>
        <v>No</v>
      </c>
      <c r="BK618" s="347" t="str">
        <f t="shared" si="249"/>
        <v>No</v>
      </c>
      <c r="BL618" s="347" t="str">
        <f t="shared" si="250"/>
        <v>No</v>
      </c>
      <c r="BM618" s="347" t="str">
        <f t="shared" si="251"/>
        <v>No</v>
      </c>
      <c r="BN618" s="347" t="str">
        <f t="shared" si="252"/>
        <v>No</v>
      </c>
      <c r="BO618" s="347" t="str">
        <f t="shared" si="253"/>
        <v>No</v>
      </c>
      <c r="BP618" s="347" t="str">
        <f t="shared" si="254"/>
        <v>No</v>
      </c>
      <c r="BQ618" s="347" t="str">
        <f t="shared" si="263"/>
        <v>No</v>
      </c>
      <c r="BR618" s="347" t="str">
        <f t="shared" si="255"/>
        <v>No</v>
      </c>
      <c r="BS618" s="347" t="str">
        <f t="shared" si="264"/>
        <v>No</v>
      </c>
      <c r="BT618" s="347" t="str">
        <f t="shared" si="265"/>
        <v>No</v>
      </c>
      <c r="BU618" s="347" t="str">
        <f t="shared" si="256"/>
        <v>Yes</v>
      </c>
      <c r="BV618" s="347" t="str">
        <f t="shared" si="257"/>
        <v>6th-12th</v>
      </c>
      <c r="BW618" s="347" t="str">
        <f t="shared" si="266"/>
        <v>No</v>
      </c>
      <c r="BX618" s="347" t="str">
        <f t="shared" si="267"/>
        <v>No</v>
      </c>
      <c r="BY618" s="347" t="str">
        <f t="shared" si="268"/>
        <v>No</v>
      </c>
      <c r="BZ618" s="347" t="str">
        <f t="shared" si="269"/>
        <v>No</v>
      </c>
    </row>
    <row r="619" spans="1:78" x14ac:dyDescent="0.3">
      <c r="A619" s="26"/>
      <c r="B619" s="26"/>
      <c r="C619" s="355"/>
      <c r="D619" s="322"/>
      <c r="E619" s="322"/>
      <c r="F619" s="26"/>
      <c r="G619" s="26"/>
      <c r="H619" s="26"/>
      <c r="I619" s="26"/>
      <c r="J619" s="26"/>
      <c r="K619" s="26"/>
      <c r="L619" s="26"/>
      <c r="M619" s="26"/>
      <c r="N619" s="25"/>
      <c r="O619" s="141"/>
      <c r="P619" s="26"/>
      <c r="Q619" s="141"/>
      <c r="R619" s="26"/>
      <c r="S619" s="345">
        <f t="shared" si="243"/>
        <v>0</v>
      </c>
      <c r="T619" s="26"/>
      <c r="U619" s="26"/>
      <c r="V619" s="26"/>
      <c r="W619" s="26"/>
      <c r="X619" s="26"/>
      <c r="Y619" s="26"/>
      <c r="Z619" s="26"/>
      <c r="AA619" s="26"/>
      <c r="AB619" s="27"/>
      <c r="AC619" s="27"/>
      <c r="AD619" s="346" t="str">
        <f t="shared" si="258"/>
        <v>Insufficient Data</v>
      </c>
      <c r="AE619" s="125" t="str">
        <f t="shared" si="259"/>
        <v>Insufficient Data</v>
      </c>
      <c r="AF619" s="125" t="str">
        <f t="shared" si="260"/>
        <v>Insufficient Data</v>
      </c>
      <c r="AG619" s="31"/>
      <c r="AH619" s="31"/>
      <c r="AI619" s="125" t="str">
        <f t="shared" si="244"/>
        <v>Insufficient Data</v>
      </c>
      <c r="AJ619" s="125" t="str">
        <f t="shared" si="261"/>
        <v>Insufficient Data</v>
      </c>
      <c r="AK619" s="225" t="str">
        <f t="shared" si="245"/>
        <v>Yes</v>
      </c>
      <c r="AL619" s="29"/>
      <c r="AM619" s="29"/>
      <c r="AN619" s="125" t="str">
        <f t="shared" si="246"/>
        <v>Insufficient Data</v>
      </c>
      <c r="AO619" s="125" t="str">
        <f t="shared" si="247"/>
        <v>Insufficient Data</v>
      </c>
      <c r="AP619" s="225" t="str">
        <f t="shared" si="248"/>
        <v>Insufficient Data</v>
      </c>
      <c r="AQ619" s="322"/>
      <c r="AR619" s="322"/>
      <c r="AS619" s="28"/>
      <c r="AT619" s="26"/>
      <c r="AU619" s="26"/>
      <c r="AV619" s="26"/>
      <c r="AW619" s="26"/>
      <c r="AX619" s="26"/>
      <c r="AY619" s="26"/>
      <c r="AZ619" s="26"/>
      <c r="BA619" s="26"/>
      <c r="BB619" s="26"/>
      <c r="BC619" s="26"/>
      <c r="BD619" s="149"/>
      <c r="BE619" s="26"/>
      <c r="BF619" s="29"/>
      <c r="BG619" s="29"/>
      <c r="BH619" s="29"/>
      <c r="BI619" s="26"/>
      <c r="BJ619" s="347" t="str">
        <f t="shared" si="262"/>
        <v>No</v>
      </c>
      <c r="BK619" s="347" t="str">
        <f t="shared" si="249"/>
        <v>No</v>
      </c>
      <c r="BL619" s="347" t="str">
        <f t="shared" si="250"/>
        <v>No</v>
      </c>
      <c r="BM619" s="347" t="str">
        <f t="shared" si="251"/>
        <v>No</v>
      </c>
      <c r="BN619" s="347" t="str">
        <f t="shared" si="252"/>
        <v>No</v>
      </c>
      <c r="BO619" s="347" t="str">
        <f t="shared" si="253"/>
        <v>No</v>
      </c>
      <c r="BP619" s="347" t="str">
        <f t="shared" si="254"/>
        <v>No</v>
      </c>
      <c r="BQ619" s="347" t="str">
        <f t="shared" si="263"/>
        <v>No</v>
      </c>
      <c r="BR619" s="347" t="str">
        <f t="shared" si="255"/>
        <v>No</v>
      </c>
      <c r="BS619" s="347" t="str">
        <f t="shared" si="264"/>
        <v>No</v>
      </c>
      <c r="BT619" s="347" t="str">
        <f t="shared" si="265"/>
        <v>No</v>
      </c>
      <c r="BU619" s="347" t="str">
        <f t="shared" si="256"/>
        <v>Yes</v>
      </c>
      <c r="BV619" s="347" t="str">
        <f t="shared" si="257"/>
        <v>6th-12th</v>
      </c>
      <c r="BW619" s="347" t="str">
        <f t="shared" si="266"/>
        <v>No</v>
      </c>
      <c r="BX619" s="347" t="str">
        <f t="shared" si="267"/>
        <v>No</v>
      </c>
      <c r="BY619" s="347" t="str">
        <f t="shared" si="268"/>
        <v>No</v>
      </c>
      <c r="BZ619" s="347" t="str">
        <f t="shared" si="269"/>
        <v>No</v>
      </c>
    </row>
    <row r="620" spans="1:78" x14ac:dyDescent="0.3">
      <c r="A620" s="26"/>
      <c r="B620" s="26"/>
      <c r="C620" s="355"/>
      <c r="D620" s="322"/>
      <c r="E620" s="322"/>
      <c r="F620" s="26"/>
      <c r="G620" s="26"/>
      <c r="H620" s="26"/>
      <c r="I620" s="26"/>
      <c r="J620" s="26"/>
      <c r="K620" s="26"/>
      <c r="L620" s="26"/>
      <c r="M620" s="26"/>
      <c r="N620" s="25"/>
      <c r="O620" s="141"/>
      <c r="P620" s="26"/>
      <c r="Q620" s="141"/>
      <c r="R620" s="26"/>
      <c r="S620" s="345">
        <f t="shared" si="243"/>
        <v>0</v>
      </c>
      <c r="T620" s="26"/>
      <c r="U620" s="26"/>
      <c r="V620" s="26"/>
      <c r="W620" s="26"/>
      <c r="X620" s="26"/>
      <c r="Y620" s="26"/>
      <c r="Z620" s="26"/>
      <c r="AA620" s="26"/>
      <c r="AB620" s="27"/>
      <c r="AC620" s="27"/>
      <c r="AD620" s="346" t="str">
        <f t="shared" si="258"/>
        <v>Insufficient Data</v>
      </c>
      <c r="AE620" s="125" t="str">
        <f t="shared" si="259"/>
        <v>Insufficient Data</v>
      </c>
      <c r="AF620" s="125" t="str">
        <f t="shared" si="260"/>
        <v>Insufficient Data</v>
      </c>
      <c r="AG620" s="31"/>
      <c r="AH620" s="31"/>
      <c r="AI620" s="125" t="str">
        <f t="shared" si="244"/>
        <v>Insufficient Data</v>
      </c>
      <c r="AJ620" s="125" t="str">
        <f t="shared" si="261"/>
        <v>Insufficient Data</v>
      </c>
      <c r="AK620" s="225" t="str">
        <f t="shared" si="245"/>
        <v>Yes</v>
      </c>
      <c r="AL620" s="29"/>
      <c r="AM620" s="29"/>
      <c r="AN620" s="125" t="str">
        <f t="shared" si="246"/>
        <v>Insufficient Data</v>
      </c>
      <c r="AO620" s="125" t="str">
        <f t="shared" si="247"/>
        <v>Insufficient Data</v>
      </c>
      <c r="AP620" s="225" t="str">
        <f t="shared" si="248"/>
        <v>Insufficient Data</v>
      </c>
      <c r="AQ620" s="322"/>
      <c r="AR620" s="322"/>
      <c r="AS620" s="28"/>
      <c r="AT620" s="26"/>
      <c r="AU620" s="26"/>
      <c r="AV620" s="26"/>
      <c r="AW620" s="26"/>
      <c r="AX620" s="26"/>
      <c r="AY620" s="26"/>
      <c r="AZ620" s="26"/>
      <c r="BA620" s="26"/>
      <c r="BB620" s="26"/>
      <c r="BC620" s="26"/>
      <c r="BD620" s="149"/>
      <c r="BE620" s="26"/>
      <c r="BF620" s="29"/>
      <c r="BG620" s="29"/>
      <c r="BH620" s="29"/>
      <c r="BI620" s="26"/>
      <c r="BJ620" s="347" t="str">
        <f t="shared" si="262"/>
        <v>No</v>
      </c>
      <c r="BK620" s="347" t="str">
        <f t="shared" si="249"/>
        <v>No</v>
      </c>
      <c r="BL620" s="347" t="str">
        <f t="shared" si="250"/>
        <v>No</v>
      </c>
      <c r="BM620" s="347" t="str">
        <f t="shared" si="251"/>
        <v>No</v>
      </c>
      <c r="BN620" s="347" t="str">
        <f t="shared" si="252"/>
        <v>No</v>
      </c>
      <c r="BO620" s="347" t="str">
        <f t="shared" si="253"/>
        <v>No</v>
      </c>
      <c r="BP620" s="347" t="str">
        <f t="shared" si="254"/>
        <v>No</v>
      </c>
      <c r="BQ620" s="347" t="str">
        <f t="shared" si="263"/>
        <v>No</v>
      </c>
      <c r="BR620" s="347" t="str">
        <f t="shared" si="255"/>
        <v>No</v>
      </c>
      <c r="BS620" s="347" t="str">
        <f t="shared" si="264"/>
        <v>No</v>
      </c>
      <c r="BT620" s="347" t="str">
        <f t="shared" si="265"/>
        <v>No</v>
      </c>
      <c r="BU620" s="347" t="str">
        <f t="shared" si="256"/>
        <v>Yes</v>
      </c>
      <c r="BV620" s="347" t="str">
        <f t="shared" si="257"/>
        <v>6th-12th</v>
      </c>
      <c r="BW620" s="347" t="str">
        <f t="shared" si="266"/>
        <v>No</v>
      </c>
      <c r="BX620" s="347" t="str">
        <f t="shared" si="267"/>
        <v>No</v>
      </c>
      <c r="BY620" s="347" t="str">
        <f t="shared" si="268"/>
        <v>No</v>
      </c>
      <c r="BZ620" s="347" t="str">
        <f t="shared" si="269"/>
        <v>No</v>
      </c>
    </row>
    <row r="621" spans="1:78" x14ac:dyDescent="0.3">
      <c r="A621" s="26"/>
      <c r="B621" s="26"/>
      <c r="C621" s="355"/>
      <c r="D621" s="322"/>
      <c r="E621" s="322"/>
      <c r="F621" s="26"/>
      <c r="G621" s="26"/>
      <c r="H621" s="26"/>
      <c r="I621" s="26"/>
      <c r="J621" s="26"/>
      <c r="K621" s="26"/>
      <c r="L621" s="26"/>
      <c r="M621" s="26"/>
      <c r="N621" s="25"/>
      <c r="O621" s="141"/>
      <c r="P621" s="26"/>
      <c r="Q621" s="141"/>
      <c r="R621" s="26"/>
      <c r="S621" s="345">
        <f t="shared" si="243"/>
        <v>0</v>
      </c>
      <c r="T621" s="26"/>
      <c r="U621" s="26"/>
      <c r="V621" s="26"/>
      <c r="W621" s="26"/>
      <c r="X621" s="26"/>
      <c r="Y621" s="26"/>
      <c r="Z621" s="26"/>
      <c r="AA621" s="26"/>
      <c r="AB621" s="27"/>
      <c r="AC621" s="27"/>
      <c r="AD621" s="346" t="str">
        <f t="shared" si="258"/>
        <v>Insufficient Data</v>
      </c>
      <c r="AE621" s="125" t="str">
        <f t="shared" si="259"/>
        <v>Insufficient Data</v>
      </c>
      <c r="AF621" s="125" t="str">
        <f t="shared" si="260"/>
        <v>Insufficient Data</v>
      </c>
      <c r="AG621" s="31"/>
      <c r="AH621" s="31"/>
      <c r="AI621" s="125" t="str">
        <f t="shared" si="244"/>
        <v>Insufficient Data</v>
      </c>
      <c r="AJ621" s="125" t="str">
        <f t="shared" si="261"/>
        <v>Insufficient Data</v>
      </c>
      <c r="AK621" s="225" t="str">
        <f t="shared" si="245"/>
        <v>Yes</v>
      </c>
      <c r="AL621" s="29"/>
      <c r="AM621" s="29"/>
      <c r="AN621" s="125" t="str">
        <f t="shared" si="246"/>
        <v>Insufficient Data</v>
      </c>
      <c r="AO621" s="125" t="str">
        <f t="shared" si="247"/>
        <v>Insufficient Data</v>
      </c>
      <c r="AP621" s="225" t="str">
        <f t="shared" si="248"/>
        <v>Insufficient Data</v>
      </c>
      <c r="AQ621" s="322"/>
      <c r="AR621" s="322"/>
      <c r="AS621" s="28"/>
      <c r="AT621" s="26"/>
      <c r="AU621" s="26"/>
      <c r="AV621" s="26"/>
      <c r="AW621" s="26"/>
      <c r="AX621" s="26"/>
      <c r="AY621" s="26"/>
      <c r="AZ621" s="26"/>
      <c r="BA621" s="26"/>
      <c r="BB621" s="26"/>
      <c r="BC621" s="26"/>
      <c r="BD621" s="149"/>
      <c r="BE621" s="26"/>
      <c r="BF621" s="29"/>
      <c r="BG621" s="29"/>
      <c r="BH621" s="29"/>
      <c r="BI621" s="26"/>
      <c r="BJ621" s="347" t="str">
        <f t="shared" si="262"/>
        <v>No</v>
      </c>
      <c r="BK621" s="347" t="str">
        <f t="shared" si="249"/>
        <v>No</v>
      </c>
      <c r="BL621" s="347" t="str">
        <f t="shared" si="250"/>
        <v>No</v>
      </c>
      <c r="BM621" s="347" t="str">
        <f t="shared" si="251"/>
        <v>No</v>
      </c>
      <c r="BN621" s="347" t="str">
        <f t="shared" si="252"/>
        <v>No</v>
      </c>
      <c r="BO621" s="347" t="str">
        <f t="shared" si="253"/>
        <v>No</v>
      </c>
      <c r="BP621" s="347" t="str">
        <f t="shared" si="254"/>
        <v>No</v>
      </c>
      <c r="BQ621" s="347" t="str">
        <f t="shared" si="263"/>
        <v>No</v>
      </c>
      <c r="BR621" s="347" t="str">
        <f t="shared" si="255"/>
        <v>No</v>
      </c>
      <c r="BS621" s="347" t="str">
        <f t="shared" si="264"/>
        <v>No</v>
      </c>
      <c r="BT621" s="347" t="str">
        <f t="shared" si="265"/>
        <v>No</v>
      </c>
      <c r="BU621" s="347" t="str">
        <f t="shared" si="256"/>
        <v>Yes</v>
      </c>
      <c r="BV621" s="347" t="str">
        <f t="shared" si="257"/>
        <v>6th-12th</v>
      </c>
      <c r="BW621" s="347" t="str">
        <f t="shared" si="266"/>
        <v>No</v>
      </c>
      <c r="BX621" s="347" t="str">
        <f t="shared" si="267"/>
        <v>No</v>
      </c>
      <c r="BY621" s="347" t="str">
        <f t="shared" si="268"/>
        <v>No</v>
      </c>
      <c r="BZ621" s="347" t="str">
        <f t="shared" si="269"/>
        <v>No</v>
      </c>
    </row>
    <row r="622" spans="1:78" x14ac:dyDescent="0.3">
      <c r="A622" s="26"/>
      <c r="B622" s="26"/>
      <c r="C622" s="355"/>
      <c r="D622" s="322"/>
      <c r="E622" s="322"/>
      <c r="F622" s="26"/>
      <c r="G622" s="26"/>
      <c r="H622" s="26"/>
      <c r="I622" s="26"/>
      <c r="J622" s="26"/>
      <c r="K622" s="26"/>
      <c r="L622" s="26"/>
      <c r="M622" s="26"/>
      <c r="N622" s="25"/>
      <c r="O622" s="141"/>
      <c r="P622" s="26"/>
      <c r="Q622" s="141"/>
      <c r="R622" s="26"/>
      <c r="S622" s="345">
        <f t="shared" si="243"/>
        <v>0</v>
      </c>
      <c r="T622" s="26"/>
      <c r="U622" s="26"/>
      <c r="V622" s="26"/>
      <c r="W622" s="26"/>
      <c r="X622" s="26"/>
      <c r="Y622" s="26"/>
      <c r="Z622" s="26"/>
      <c r="AA622" s="26"/>
      <c r="AB622" s="27"/>
      <c r="AC622" s="27"/>
      <c r="AD622" s="346" t="str">
        <f t="shared" si="258"/>
        <v>Insufficient Data</v>
      </c>
      <c r="AE622" s="125" t="str">
        <f t="shared" si="259"/>
        <v>Insufficient Data</v>
      </c>
      <c r="AF622" s="125" t="str">
        <f t="shared" si="260"/>
        <v>Insufficient Data</v>
      </c>
      <c r="AG622" s="31"/>
      <c r="AH622" s="31"/>
      <c r="AI622" s="125" t="str">
        <f t="shared" si="244"/>
        <v>Insufficient Data</v>
      </c>
      <c r="AJ622" s="125" t="str">
        <f t="shared" si="261"/>
        <v>Insufficient Data</v>
      </c>
      <c r="AK622" s="225" t="str">
        <f t="shared" si="245"/>
        <v>Yes</v>
      </c>
      <c r="AL622" s="29"/>
      <c r="AM622" s="29"/>
      <c r="AN622" s="125" t="str">
        <f t="shared" si="246"/>
        <v>Insufficient Data</v>
      </c>
      <c r="AO622" s="125" t="str">
        <f t="shared" si="247"/>
        <v>Insufficient Data</v>
      </c>
      <c r="AP622" s="225" t="str">
        <f t="shared" si="248"/>
        <v>Insufficient Data</v>
      </c>
      <c r="AQ622" s="322"/>
      <c r="AR622" s="322"/>
      <c r="AS622" s="28"/>
      <c r="AT622" s="26"/>
      <c r="AU622" s="26"/>
      <c r="AV622" s="26"/>
      <c r="AW622" s="26"/>
      <c r="AX622" s="26"/>
      <c r="AY622" s="26"/>
      <c r="AZ622" s="26"/>
      <c r="BA622" s="26"/>
      <c r="BB622" s="26"/>
      <c r="BC622" s="26"/>
      <c r="BD622" s="149"/>
      <c r="BE622" s="26"/>
      <c r="BF622" s="29"/>
      <c r="BG622" s="29"/>
      <c r="BH622" s="29"/>
      <c r="BI622" s="26"/>
      <c r="BJ622" s="347" t="str">
        <f t="shared" si="262"/>
        <v>No</v>
      </c>
      <c r="BK622" s="347" t="str">
        <f t="shared" si="249"/>
        <v>No</v>
      </c>
      <c r="BL622" s="347" t="str">
        <f t="shared" si="250"/>
        <v>No</v>
      </c>
      <c r="BM622" s="347" t="str">
        <f t="shared" si="251"/>
        <v>No</v>
      </c>
      <c r="BN622" s="347" t="str">
        <f t="shared" si="252"/>
        <v>No</v>
      </c>
      <c r="BO622" s="347" t="str">
        <f t="shared" si="253"/>
        <v>No</v>
      </c>
      <c r="BP622" s="347" t="str">
        <f t="shared" si="254"/>
        <v>No</v>
      </c>
      <c r="BQ622" s="347" t="str">
        <f t="shared" si="263"/>
        <v>No</v>
      </c>
      <c r="BR622" s="347" t="str">
        <f t="shared" si="255"/>
        <v>No</v>
      </c>
      <c r="BS622" s="347" t="str">
        <f t="shared" si="264"/>
        <v>No</v>
      </c>
      <c r="BT622" s="347" t="str">
        <f t="shared" si="265"/>
        <v>No</v>
      </c>
      <c r="BU622" s="347" t="str">
        <f t="shared" si="256"/>
        <v>Yes</v>
      </c>
      <c r="BV622" s="347" t="str">
        <f t="shared" si="257"/>
        <v>6th-12th</v>
      </c>
      <c r="BW622" s="347" t="str">
        <f t="shared" si="266"/>
        <v>No</v>
      </c>
      <c r="BX622" s="347" t="str">
        <f t="shared" si="267"/>
        <v>No</v>
      </c>
      <c r="BY622" s="347" t="str">
        <f t="shared" si="268"/>
        <v>No</v>
      </c>
      <c r="BZ622" s="347" t="str">
        <f t="shared" si="269"/>
        <v>No</v>
      </c>
    </row>
    <row r="623" spans="1:78" x14ac:dyDescent="0.3">
      <c r="A623" s="26"/>
      <c r="B623" s="26"/>
      <c r="C623" s="355"/>
      <c r="D623" s="322"/>
      <c r="E623" s="322"/>
      <c r="F623" s="26"/>
      <c r="G623" s="26"/>
      <c r="H623" s="26"/>
      <c r="I623" s="26"/>
      <c r="J623" s="26"/>
      <c r="K623" s="26"/>
      <c r="L623" s="26"/>
      <c r="M623" s="26"/>
      <c r="N623" s="25"/>
      <c r="O623" s="141"/>
      <c r="P623" s="26"/>
      <c r="Q623" s="141"/>
      <c r="R623" s="26"/>
      <c r="S623" s="345">
        <f t="shared" si="243"/>
        <v>0</v>
      </c>
      <c r="T623" s="26"/>
      <c r="U623" s="26"/>
      <c r="V623" s="26"/>
      <c r="W623" s="26"/>
      <c r="X623" s="26"/>
      <c r="Y623" s="26"/>
      <c r="Z623" s="26"/>
      <c r="AA623" s="26"/>
      <c r="AB623" s="27"/>
      <c r="AC623" s="27"/>
      <c r="AD623" s="346" t="str">
        <f t="shared" si="258"/>
        <v>Insufficient Data</v>
      </c>
      <c r="AE623" s="125" t="str">
        <f t="shared" si="259"/>
        <v>Insufficient Data</v>
      </c>
      <c r="AF623" s="125" t="str">
        <f t="shared" si="260"/>
        <v>Insufficient Data</v>
      </c>
      <c r="AG623" s="31"/>
      <c r="AH623" s="31"/>
      <c r="AI623" s="125" t="str">
        <f t="shared" si="244"/>
        <v>Insufficient Data</v>
      </c>
      <c r="AJ623" s="125" t="str">
        <f t="shared" si="261"/>
        <v>Insufficient Data</v>
      </c>
      <c r="AK623" s="225" t="str">
        <f t="shared" si="245"/>
        <v>Yes</v>
      </c>
      <c r="AL623" s="29"/>
      <c r="AM623" s="29"/>
      <c r="AN623" s="125" t="str">
        <f t="shared" si="246"/>
        <v>Insufficient Data</v>
      </c>
      <c r="AO623" s="125" t="str">
        <f t="shared" si="247"/>
        <v>Insufficient Data</v>
      </c>
      <c r="AP623" s="225" t="str">
        <f t="shared" si="248"/>
        <v>Insufficient Data</v>
      </c>
      <c r="AQ623" s="322"/>
      <c r="AR623" s="322"/>
      <c r="AS623" s="28"/>
      <c r="AT623" s="26"/>
      <c r="AU623" s="26"/>
      <c r="AV623" s="26"/>
      <c r="AW623" s="26"/>
      <c r="AX623" s="26"/>
      <c r="AY623" s="26"/>
      <c r="AZ623" s="26"/>
      <c r="BA623" s="26"/>
      <c r="BB623" s="26"/>
      <c r="BC623" s="26"/>
      <c r="BD623" s="149"/>
      <c r="BE623" s="26"/>
      <c r="BF623" s="29"/>
      <c r="BG623" s="29"/>
      <c r="BH623" s="29"/>
      <c r="BI623" s="26"/>
      <c r="BJ623" s="347" t="str">
        <f t="shared" si="262"/>
        <v>No</v>
      </c>
      <c r="BK623" s="347" t="str">
        <f t="shared" si="249"/>
        <v>No</v>
      </c>
      <c r="BL623" s="347" t="str">
        <f t="shared" si="250"/>
        <v>No</v>
      </c>
      <c r="BM623" s="347" t="str">
        <f t="shared" si="251"/>
        <v>No</v>
      </c>
      <c r="BN623" s="347" t="str">
        <f t="shared" si="252"/>
        <v>No</v>
      </c>
      <c r="BO623" s="347" t="str">
        <f t="shared" si="253"/>
        <v>No</v>
      </c>
      <c r="BP623" s="347" t="str">
        <f t="shared" si="254"/>
        <v>No</v>
      </c>
      <c r="BQ623" s="347" t="str">
        <f t="shared" si="263"/>
        <v>No</v>
      </c>
      <c r="BR623" s="347" t="str">
        <f t="shared" si="255"/>
        <v>No</v>
      </c>
      <c r="BS623" s="347" t="str">
        <f t="shared" si="264"/>
        <v>No</v>
      </c>
      <c r="BT623" s="347" t="str">
        <f t="shared" si="265"/>
        <v>No</v>
      </c>
      <c r="BU623" s="347" t="str">
        <f t="shared" si="256"/>
        <v>Yes</v>
      </c>
      <c r="BV623" s="347" t="str">
        <f t="shared" si="257"/>
        <v>6th-12th</v>
      </c>
      <c r="BW623" s="347" t="str">
        <f t="shared" si="266"/>
        <v>No</v>
      </c>
      <c r="BX623" s="347" t="str">
        <f t="shared" si="267"/>
        <v>No</v>
      </c>
      <c r="BY623" s="347" t="str">
        <f t="shared" si="268"/>
        <v>No</v>
      </c>
      <c r="BZ623" s="347" t="str">
        <f t="shared" si="269"/>
        <v>No</v>
      </c>
    </row>
    <row r="624" spans="1:78" x14ac:dyDescent="0.3">
      <c r="A624" s="26"/>
      <c r="B624" s="26"/>
      <c r="C624" s="355"/>
      <c r="D624" s="322"/>
      <c r="E624" s="322"/>
      <c r="F624" s="26"/>
      <c r="G624" s="26"/>
      <c r="H624" s="26"/>
      <c r="I624" s="26"/>
      <c r="J624" s="26"/>
      <c r="K624" s="26"/>
      <c r="L624" s="26"/>
      <c r="M624" s="26"/>
      <c r="N624" s="25"/>
      <c r="O624" s="141"/>
      <c r="P624" s="26"/>
      <c r="Q624" s="141"/>
      <c r="R624" s="26"/>
      <c r="S624" s="345">
        <f t="shared" si="243"/>
        <v>0</v>
      </c>
      <c r="T624" s="26"/>
      <c r="U624" s="26"/>
      <c r="V624" s="26"/>
      <c r="W624" s="26"/>
      <c r="X624" s="26"/>
      <c r="Y624" s="26"/>
      <c r="Z624" s="26"/>
      <c r="AA624" s="26"/>
      <c r="AB624" s="27"/>
      <c r="AC624" s="27"/>
      <c r="AD624" s="346" t="str">
        <f t="shared" si="258"/>
        <v>Insufficient Data</v>
      </c>
      <c r="AE624" s="125" t="str">
        <f t="shared" si="259"/>
        <v>Insufficient Data</v>
      </c>
      <c r="AF624" s="125" t="str">
        <f t="shared" si="260"/>
        <v>Insufficient Data</v>
      </c>
      <c r="AG624" s="31"/>
      <c r="AH624" s="31"/>
      <c r="AI624" s="125" t="str">
        <f t="shared" si="244"/>
        <v>Insufficient Data</v>
      </c>
      <c r="AJ624" s="125" t="str">
        <f t="shared" si="261"/>
        <v>Insufficient Data</v>
      </c>
      <c r="AK624" s="225" t="str">
        <f t="shared" si="245"/>
        <v>Yes</v>
      </c>
      <c r="AL624" s="29"/>
      <c r="AM624" s="29"/>
      <c r="AN624" s="125" t="str">
        <f t="shared" si="246"/>
        <v>Insufficient Data</v>
      </c>
      <c r="AO624" s="125" t="str">
        <f t="shared" si="247"/>
        <v>Insufficient Data</v>
      </c>
      <c r="AP624" s="225" t="str">
        <f t="shared" si="248"/>
        <v>Insufficient Data</v>
      </c>
      <c r="AQ624" s="322"/>
      <c r="AR624" s="322"/>
      <c r="AS624" s="28"/>
      <c r="AT624" s="26"/>
      <c r="AU624" s="26"/>
      <c r="AV624" s="26"/>
      <c r="AW624" s="26"/>
      <c r="AX624" s="26"/>
      <c r="AY624" s="26"/>
      <c r="AZ624" s="26"/>
      <c r="BA624" s="26"/>
      <c r="BB624" s="26"/>
      <c r="BC624" s="26"/>
      <c r="BD624" s="149"/>
      <c r="BE624" s="26"/>
      <c r="BF624" s="29"/>
      <c r="BG624" s="29"/>
      <c r="BH624" s="29"/>
      <c r="BI624" s="26"/>
      <c r="BJ624" s="347" t="str">
        <f t="shared" si="262"/>
        <v>No</v>
      </c>
      <c r="BK624" s="347" t="str">
        <f t="shared" si="249"/>
        <v>No</v>
      </c>
      <c r="BL624" s="347" t="str">
        <f t="shared" si="250"/>
        <v>No</v>
      </c>
      <c r="BM624" s="347" t="str">
        <f t="shared" si="251"/>
        <v>No</v>
      </c>
      <c r="BN624" s="347" t="str">
        <f t="shared" si="252"/>
        <v>No</v>
      </c>
      <c r="BO624" s="347" t="str">
        <f t="shared" si="253"/>
        <v>No</v>
      </c>
      <c r="BP624" s="347" t="str">
        <f t="shared" si="254"/>
        <v>No</v>
      </c>
      <c r="BQ624" s="347" t="str">
        <f t="shared" si="263"/>
        <v>No</v>
      </c>
      <c r="BR624" s="347" t="str">
        <f t="shared" si="255"/>
        <v>No</v>
      </c>
      <c r="BS624" s="347" t="str">
        <f t="shared" si="264"/>
        <v>No</v>
      </c>
      <c r="BT624" s="347" t="str">
        <f t="shared" si="265"/>
        <v>No</v>
      </c>
      <c r="BU624" s="347" t="str">
        <f t="shared" si="256"/>
        <v>Yes</v>
      </c>
      <c r="BV624" s="347" t="str">
        <f t="shared" si="257"/>
        <v>6th-12th</v>
      </c>
      <c r="BW624" s="347" t="str">
        <f t="shared" si="266"/>
        <v>No</v>
      </c>
      <c r="BX624" s="347" t="str">
        <f t="shared" si="267"/>
        <v>No</v>
      </c>
      <c r="BY624" s="347" t="str">
        <f t="shared" si="268"/>
        <v>No</v>
      </c>
      <c r="BZ624" s="347" t="str">
        <f t="shared" si="269"/>
        <v>No</v>
      </c>
    </row>
    <row r="625" spans="1:78" x14ac:dyDescent="0.3">
      <c r="A625" s="26"/>
      <c r="B625" s="26"/>
      <c r="C625" s="355"/>
      <c r="D625" s="322"/>
      <c r="E625" s="322"/>
      <c r="F625" s="26"/>
      <c r="G625" s="26"/>
      <c r="H625" s="26"/>
      <c r="I625" s="26"/>
      <c r="J625" s="26"/>
      <c r="K625" s="26"/>
      <c r="L625" s="26"/>
      <c r="M625" s="26"/>
      <c r="N625" s="25"/>
      <c r="O625" s="141"/>
      <c r="P625" s="26"/>
      <c r="Q625" s="141"/>
      <c r="R625" s="26"/>
      <c r="S625" s="345">
        <f t="shared" si="243"/>
        <v>0</v>
      </c>
      <c r="T625" s="26"/>
      <c r="U625" s="26"/>
      <c r="V625" s="26"/>
      <c r="W625" s="26"/>
      <c r="X625" s="26"/>
      <c r="Y625" s="26"/>
      <c r="Z625" s="26"/>
      <c r="AA625" s="26"/>
      <c r="AB625" s="27"/>
      <c r="AC625" s="27"/>
      <c r="AD625" s="346" t="str">
        <f t="shared" si="258"/>
        <v>Insufficient Data</v>
      </c>
      <c r="AE625" s="125" t="str">
        <f t="shared" si="259"/>
        <v>Insufficient Data</v>
      </c>
      <c r="AF625" s="125" t="str">
        <f t="shared" si="260"/>
        <v>Insufficient Data</v>
      </c>
      <c r="AG625" s="31"/>
      <c r="AH625" s="31"/>
      <c r="AI625" s="125" t="str">
        <f t="shared" si="244"/>
        <v>Insufficient Data</v>
      </c>
      <c r="AJ625" s="125" t="str">
        <f t="shared" si="261"/>
        <v>Insufficient Data</v>
      </c>
      <c r="AK625" s="225" t="str">
        <f t="shared" si="245"/>
        <v>Yes</v>
      </c>
      <c r="AL625" s="29"/>
      <c r="AM625" s="29"/>
      <c r="AN625" s="125" t="str">
        <f t="shared" si="246"/>
        <v>Insufficient Data</v>
      </c>
      <c r="AO625" s="125" t="str">
        <f t="shared" si="247"/>
        <v>Insufficient Data</v>
      </c>
      <c r="AP625" s="225" t="str">
        <f t="shared" si="248"/>
        <v>Insufficient Data</v>
      </c>
      <c r="AQ625" s="322"/>
      <c r="AR625" s="322"/>
      <c r="AS625" s="28"/>
      <c r="AT625" s="26"/>
      <c r="AU625" s="26"/>
      <c r="AV625" s="26"/>
      <c r="AW625" s="26"/>
      <c r="AX625" s="26"/>
      <c r="AY625" s="26"/>
      <c r="AZ625" s="26"/>
      <c r="BA625" s="26"/>
      <c r="BB625" s="26"/>
      <c r="BC625" s="26"/>
      <c r="BD625" s="149"/>
      <c r="BE625" s="26"/>
      <c r="BF625" s="29"/>
      <c r="BG625" s="29"/>
      <c r="BH625" s="29"/>
      <c r="BI625" s="26"/>
      <c r="BJ625" s="347" t="str">
        <f t="shared" si="262"/>
        <v>No</v>
      </c>
      <c r="BK625" s="347" t="str">
        <f t="shared" si="249"/>
        <v>No</v>
      </c>
      <c r="BL625" s="347" t="str">
        <f t="shared" si="250"/>
        <v>No</v>
      </c>
      <c r="BM625" s="347" t="str">
        <f t="shared" si="251"/>
        <v>No</v>
      </c>
      <c r="BN625" s="347" t="str">
        <f t="shared" si="252"/>
        <v>No</v>
      </c>
      <c r="BO625" s="347" t="str">
        <f t="shared" si="253"/>
        <v>No</v>
      </c>
      <c r="BP625" s="347" t="str">
        <f t="shared" si="254"/>
        <v>No</v>
      </c>
      <c r="BQ625" s="347" t="str">
        <f t="shared" si="263"/>
        <v>No</v>
      </c>
      <c r="BR625" s="347" t="str">
        <f t="shared" si="255"/>
        <v>No</v>
      </c>
      <c r="BS625" s="347" t="str">
        <f t="shared" si="264"/>
        <v>No</v>
      </c>
      <c r="BT625" s="347" t="str">
        <f t="shared" si="265"/>
        <v>No</v>
      </c>
      <c r="BU625" s="347" t="str">
        <f t="shared" si="256"/>
        <v>Yes</v>
      </c>
      <c r="BV625" s="347" t="str">
        <f t="shared" si="257"/>
        <v>6th-12th</v>
      </c>
      <c r="BW625" s="347" t="str">
        <f t="shared" si="266"/>
        <v>No</v>
      </c>
      <c r="BX625" s="347" t="str">
        <f t="shared" si="267"/>
        <v>No</v>
      </c>
      <c r="BY625" s="347" t="str">
        <f t="shared" si="268"/>
        <v>No</v>
      </c>
      <c r="BZ625" s="347" t="str">
        <f t="shared" si="269"/>
        <v>No</v>
      </c>
    </row>
    <row r="626" spans="1:78" x14ac:dyDescent="0.3">
      <c r="A626" s="26"/>
      <c r="B626" s="26"/>
      <c r="C626" s="355"/>
      <c r="D626" s="322"/>
      <c r="E626" s="322"/>
      <c r="F626" s="26"/>
      <c r="G626" s="26"/>
      <c r="H626" s="26"/>
      <c r="I626" s="26"/>
      <c r="J626" s="26"/>
      <c r="K626" s="26"/>
      <c r="L626" s="26"/>
      <c r="M626" s="26"/>
      <c r="N626" s="25"/>
      <c r="O626" s="141"/>
      <c r="P626" s="26"/>
      <c r="Q626" s="141"/>
      <c r="R626" s="26"/>
      <c r="S626" s="345">
        <f t="shared" si="243"/>
        <v>0</v>
      </c>
      <c r="T626" s="26"/>
      <c r="U626" s="26"/>
      <c r="V626" s="26"/>
      <c r="W626" s="26"/>
      <c r="X626" s="26"/>
      <c r="Y626" s="26"/>
      <c r="Z626" s="26"/>
      <c r="AA626" s="26"/>
      <c r="AB626" s="27"/>
      <c r="AC626" s="27"/>
      <c r="AD626" s="346" t="str">
        <f t="shared" si="258"/>
        <v>Insufficient Data</v>
      </c>
      <c r="AE626" s="125" t="str">
        <f t="shared" si="259"/>
        <v>Insufficient Data</v>
      </c>
      <c r="AF626" s="125" t="str">
        <f t="shared" si="260"/>
        <v>Insufficient Data</v>
      </c>
      <c r="AG626" s="31"/>
      <c r="AH626" s="31"/>
      <c r="AI626" s="125" t="str">
        <f t="shared" si="244"/>
        <v>Insufficient Data</v>
      </c>
      <c r="AJ626" s="125" t="str">
        <f t="shared" si="261"/>
        <v>Insufficient Data</v>
      </c>
      <c r="AK626" s="225" t="str">
        <f t="shared" si="245"/>
        <v>Yes</v>
      </c>
      <c r="AL626" s="29"/>
      <c r="AM626" s="29"/>
      <c r="AN626" s="125" t="str">
        <f t="shared" si="246"/>
        <v>Insufficient Data</v>
      </c>
      <c r="AO626" s="125" t="str">
        <f t="shared" si="247"/>
        <v>Insufficient Data</v>
      </c>
      <c r="AP626" s="225" t="str">
        <f t="shared" si="248"/>
        <v>Insufficient Data</v>
      </c>
      <c r="AQ626" s="322"/>
      <c r="AR626" s="322"/>
      <c r="AS626" s="28"/>
      <c r="AT626" s="26"/>
      <c r="AU626" s="26"/>
      <c r="AV626" s="26"/>
      <c r="AW626" s="26"/>
      <c r="AX626" s="26"/>
      <c r="AY626" s="26"/>
      <c r="AZ626" s="26"/>
      <c r="BA626" s="26"/>
      <c r="BB626" s="26"/>
      <c r="BC626" s="26"/>
      <c r="BD626" s="149"/>
      <c r="BE626" s="26"/>
      <c r="BF626" s="29"/>
      <c r="BG626" s="29"/>
      <c r="BH626" s="29"/>
      <c r="BI626" s="26"/>
      <c r="BJ626" s="347" t="str">
        <f t="shared" si="262"/>
        <v>No</v>
      </c>
      <c r="BK626" s="347" t="str">
        <f t="shared" si="249"/>
        <v>No</v>
      </c>
      <c r="BL626" s="347" t="str">
        <f t="shared" si="250"/>
        <v>No</v>
      </c>
      <c r="BM626" s="347" t="str">
        <f t="shared" si="251"/>
        <v>No</v>
      </c>
      <c r="BN626" s="347" t="str">
        <f t="shared" si="252"/>
        <v>No</v>
      </c>
      <c r="BO626" s="347" t="str">
        <f t="shared" si="253"/>
        <v>No</v>
      </c>
      <c r="BP626" s="347" t="str">
        <f t="shared" si="254"/>
        <v>No</v>
      </c>
      <c r="BQ626" s="347" t="str">
        <f t="shared" si="263"/>
        <v>No</v>
      </c>
      <c r="BR626" s="347" t="str">
        <f t="shared" si="255"/>
        <v>No</v>
      </c>
      <c r="BS626" s="347" t="str">
        <f t="shared" si="264"/>
        <v>No</v>
      </c>
      <c r="BT626" s="347" t="str">
        <f t="shared" si="265"/>
        <v>No</v>
      </c>
      <c r="BU626" s="347" t="str">
        <f t="shared" si="256"/>
        <v>Yes</v>
      </c>
      <c r="BV626" s="347" t="str">
        <f t="shared" si="257"/>
        <v>6th-12th</v>
      </c>
      <c r="BW626" s="347" t="str">
        <f t="shared" si="266"/>
        <v>No</v>
      </c>
      <c r="BX626" s="347" t="str">
        <f t="shared" si="267"/>
        <v>No</v>
      </c>
      <c r="BY626" s="347" t="str">
        <f t="shared" si="268"/>
        <v>No</v>
      </c>
      <c r="BZ626" s="347" t="str">
        <f t="shared" si="269"/>
        <v>No</v>
      </c>
    </row>
    <row r="627" spans="1:78" x14ac:dyDescent="0.3">
      <c r="A627" s="26"/>
      <c r="B627" s="26"/>
      <c r="C627" s="355"/>
      <c r="D627" s="322"/>
      <c r="E627" s="322"/>
      <c r="F627" s="26"/>
      <c r="G627" s="26"/>
      <c r="H627" s="26"/>
      <c r="I627" s="26"/>
      <c r="J627" s="26"/>
      <c r="K627" s="26"/>
      <c r="L627" s="26"/>
      <c r="M627" s="26"/>
      <c r="N627" s="25"/>
      <c r="O627" s="141"/>
      <c r="P627" s="26"/>
      <c r="Q627" s="141"/>
      <c r="R627" s="26"/>
      <c r="S627" s="345">
        <f t="shared" si="243"/>
        <v>0</v>
      </c>
      <c r="T627" s="26"/>
      <c r="U627" s="26"/>
      <c r="V627" s="26"/>
      <c r="W627" s="26"/>
      <c r="X627" s="26"/>
      <c r="Y627" s="26"/>
      <c r="Z627" s="26"/>
      <c r="AA627" s="26"/>
      <c r="AB627" s="27"/>
      <c r="AC627" s="27"/>
      <c r="AD627" s="346" t="str">
        <f t="shared" si="258"/>
        <v>Insufficient Data</v>
      </c>
      <c r="AE627" s="125" t="str">
        <f t="shared" si="259"/>
        <v>Insufficient Data</v>
      </c>
      <c r="AF627" s="125" t="str">
        <f t="shared" si="260"/>
        <v>Insufficient Data</v>
      </c>
      <c r="AG627" s="31"/>
      <c r="AH627" s="31"/>
      <c r="AI627" s="125" t="str">
        <f t="shared" si="244"/>
        <v>Insufficient Data</v>
      </c>
      <c r="AJ627" s="125" t="str">
        <f t="shared" si="261"/>
        <v>Insufficient Data</v>
      </c>
      <c r="AK627" s="225" t="str">
        <f t="shared" si="245"/>
        <v>Yes</v>
      </c>
      <c r="AL627" s="29"/>
      <c r="AM627" s="29"/>
      <c r="AN627" s="125" t="str">
        <f t="shared" si="246"/>
        <v>Insufficient Data</v>
      </c>
      <c r="AO627" s="125" t="str">
        <f t="shared" si="247"/>
        <v>Insufficient Data</v>
      </c>
      <c r="AP627" s="225" t="str">
        <f t="shared" si="248"/>
        <v>Insufficient Data</v>
      </c>
      <c r="AQ627" s="322"/>
      <c r="AR627" s="322"/>
      <c r="AS627" s="28"/>
      <c r="AT627" s="26"/>
      <c r="AU627" s="26"/>
      <c r="AV627" s="26"/>
      <c r="AW627" s="26"/>
      <c r="AX627" s="26"/>
      <c r="AY627" s="26"/>
      <c r="AZ627" s="26"/>
      <c r="BA627" s="26"/>
      <c r="BB627" s="26"/>
      <c r="BC627" s="26"/>
      <c r="BD627" s="149"/>
      <c r="BE627" s="26"/>
      <c r="BF627" s="29"/>
      <c r="BG627" s="29"/>
      <c r="BH627" s="29"/>
      <c r="BI627" s="26"/>
      <c r="BJ627" s="347" t="str">
        <f t="shared" si="262"/>
        <v>No</v>
      </c>
      <c r="BK627" s="347" t="str">
        <f t="shared" si="249"/>
        <v>No</v>
      </c>
      <c r="BL627" s="347" t="str">
        <f t="shared" si="250"/>
        <v>No</v>
      </c>
      <c r="BM627" s="347" t="str">
        <f t="shared" si="251"/>
        <v>No</v>
      </c>
      <c r="BN627" s="347" t="str">
        <f t="shared" si="252"/>
        <v>No</v>
      </c>
      <c r="BO627" s="347" t="str">
        <f t="shared" si="253"/>
        <v>No</v>
      </c>
      <c r="BP627" s="347" t="str">
        <f t="shared" si="254"/>
        <v>No</v>
      </c>
      <c r="BQ627" s="347" t="str">
        <f t="shared" si="263"/>
        <v>No</v>
      </c>
      <c r="BR627" s="347" t="str">
        <f t="shared" si="255"/>
        <v>No</v>
      </c>
      <c r="BS627" s="347" t="str">
        <f t="shared" si="264"/>
        <v>No</v>
      </c>
      <c r="BT627" s="347" t="str">
        <f t="shared" si="265"/>
        <v>No</v>
      </c>
      <c r="BU627" s="347" t="str">
        <f t="shared" si="256"/>
        <v>Yes</v>
      </c>
      <c r="BV627" s="347" t="str">
        <f t="shared" si="257"/>
        <v>6th-12th</v>
      </c>
      <c r="BW627" s="347" t="str">
        <f t="shared" si="266"/>
        <v>No</v>
      </c>
      <c r="BX627" s="347" t="str">
        <f t="shared" si="267"/>
        <v>No</v>
      </c>
      <c r="BY627" s="347" t="str">
        <f t="shared" si="268"/>
        <v>No</v>
      </c>
      <c r="BZ627" s="347" t="str">
        <f t="shared" si="269"/>
        <v>No</v>
      </c>
    </row>
    <row r="628" spans="1:78" x14ac:dyDescent="0.3">
      <c r="A628" s="26"/>
      <c r="B628" s="26"/>
      <c r="C628" s="355"/>
      <c r="D628" s="322"/>
      <c r="E628" s="322"/>
      <c r="F628" s="26"/>
      <c r="G628" s="26"/>
      <c r="H628" s="26"/>
      <c r="I628" s="26"/>
      <c r="J628" s="26"/>
      <c r="K628" s="26"/>
      <c r="L628" s="26"/>
      <c r="M628" s="26"/>
      <c r="N628" s="25"/>
      <c r="O628" s="141"/>
      <c r="P628" s="26"/>
      <c r="Q628" s="141"/>
      <c r="R628" s="26"/>
      <c r="S628" s="345">
        <f t="shared" si="243"/>
        <v>0</v>
      </c>
      <c r="T628" s="26"/>
      <c r="U628" s="26"/>
      <c r="V628" s="26"/>
      <c r="W628" s="26"/>
      <c r="X628" s="26"/>
      <c r="Y628" s="26"/>
      <c r="Z628" s="26"/>
      <c r="AA628" s="26"/>
      <c r="AB628" s="27"/>
      <c r="AC628" s="27"/>
      <c r="AD628" s="346" t="str">
        <f t="shared" si="258"/>
        <v>Insufficient Data</v>
      </c>
      <c r="AE628" s="125" t="str">
        <f t="shared" si="259"/>
        <v>Insufficient Data</v>
      </c>
      <c r="AF628" s="125" t="str">
        <f t="shared" si="260"/>
        <v>Insufficient Data</v>
      </c>
      <c r="AG628" s="31"/>
      <c r="AH628" s="31"/>
      <c r="AI628" s="125" t="str">
        <f t="shared" si="244"/>
        <v>Insufficient Data</v>
      </c>
      <c r="AJ628" s="125" t="str">
        <f t="shared" si="261"/>
        <v>Insufficient Data</v>
      </c>
      <c r="AK628" s="225" t="str">
        <f t="shared" si="245"/>
        <v>Yes</v>
      </c>
      <c r="AL628" s="29"/>
      <c r="AM628" s="29"/>
      <c r="AN628" s="125" t="str">
        <f t="shared" si="246"/>
        <v>Insufficient Data</v>
      </c>
      <c r="AO628" s="125" t="str">
        <f t="shared" si="247"/>
        <v>Insufficient Data</v>
      </c>
      <c r="AP628" s="225" t="str">
        <f t="shared" si="248"/>
        <v>Insufficient Data</v>
      </c>
      <c r="AQ628" s="322"/>
      <c r="AR628" s="322"/>
      <c r="AS628" s="28"/>
      <c r="AT628" s="26"/>
      <c r="AU628" s="26"/>
      <c r="AV628" s="26"/>
      <c r="AW628" s="26"/>
      <c r="AX628" s="26"/>
      <c r="AY628" s="26"/>
      <c r="AZ628" s="26"/>
      <c r="BA628" s="26"/>
      <c r="BB628" s="26"/>
      <c r="BC628" s="26"/>
      <c r="BD628" s="149"/>
      <c r="BE628" s="26"/>
      <c r="BF628" s="29"/>
      <c r="BG628" s="29"/>
      <c r="BH628" s="29"/>
      <c r="BI628" s="26"/>
      <c r="BJ628" s="347" t="str">
        <f t="shared" si="262"/>
        <v>No</v>
      </c>
      <c r="BK628" s="347" t="str">
        <f t="shared" si="249"/>
        <v>No</v>
      </c>
      <c r="BL628" s="347" t="str">
        <f t="shared" si="250"/>
        <v>No</v>
      </c>
      <c r="BM628" s="347" t="str">
        <f t="shared" si="251"/>
        <v>No</v>
      </c>
      <c r="BN628" s="347" t="str">
        <f t="shared" si="252"/>
        <v>No</v>
      </c>
      <c r="BO628" s="347" t="str">
        <f t="shared" si="253"/>
        <v>No</v>
      </c>
      <c r="BP628" s="347" t="str">
        <f t="shared" si="254"/>
        <v>No</v>
      </c>
      <c r="BQ628" s="347" t="str">
        <f t="shared" si="263"/>
        <v>No</v>
      </c>
      <c r="BR628" s="347" t="str">
        <f t="shared" si="255"/>
        <v>No</v>
      </c>
      <c r="BS628" s="347" t="str">
        <f t="shared" si="264"/>
        <v>No</v>
      </c>
      <c r="BT628" s="347" t="str">
        <f t="shared" si="265"/>
        <v>No</v>
      </c>
      <c r="BU628" s="347" t="str">
        <f t="shared" si="256"/>
        <v>Yes</v>
      </c>
      <c r="BV628" s="347" t="str">
        <f t="shared" si="257"/>
        <v>6th-12th</v>
      </c>
      <c r="BW628" s="347" t="str">
        <f t="shared" si="266"/>
        <v>No</v>
      </c>
      <c r="BX628" s="347" t="str">
        <f t="shared" si="267"/>
        <v>No</v>
      </c>
      <c r="BY628" s="347" t="str">
        <f t="shared" si="268"/>
        <v>No</v>
      </c>
      <c r="BZ628" s="347" t="str">
        <f t="shared" si="269"/>
        <v>No</v>
      </c>
    </row>
    <row r="629" spans="1:78" x14ac:dyDescent="0.3">
      <c r="A629" s="26"/>
      <c r="B629" s="26"/>
      <c r="C629" s="355"/>
      <c r="D629" s="322"/>
      <c r="E629" s="322"/>
      <c r="F629" s="26"/>
      <c r="G629" s="26"/>
      <c r="H629" s="26"/>
      <c r="I629" s="26"/>
      <c r="J629" s="26"/>
      <c r="K629" s="26"/>
      <c r="L629" s="26"/>
      <c r="M629" s="26"/>
      <c r="N629" s="25"/>
      <c r="O629" s="141"/>
      <c r="P629" s="26"/>
      <c r="Q629" s="141"/>
      <c r="R629" s="26"/>
      <c r="S629" s="345">
        <f t="shared" si="243"/>
        <v>0</v>
      </c>
      <c r="T629" s="26"/>
      <c r="U629" s="26"/>
      <c r="V629" s="26"/>
      <c r="W629" s="26"/>
      <c r="X629" s="26"/>
      <c r="Y629" s="26"/>
      <c r="Z629" s="26"/>
      <c r="AA629" s="26"/>
      <c r="AB629" s="27"/>
      <c r="AC629" s="27"/>
      <c r="AD629" s="346" t="str">
        <f t="shared" si="258"/>
        <v>Insufficient Data</v>
      </c>
      <c r="AE629" s="125" t="str">
        <f t="shared" si="259"/>
        <v>Insufficient Data</v>
      </c>
      <c r="AF629" s="125" t="str">
        <f t="shared" si="260"/>
        <v>Insufficient Data</v>
      </c>
      <c r="AG629" s="31"/>
      <c r="AH629" s="31"/>
      <c r="AI629" s="125" t="str">
        <f t="shared" si="244"/>
        <v>Insufficient Data</v>
      </c>
      <c r="AJ629" s="125" t="str">
        <f t="shared" si="261"/>
        <v>Insufficient Data</v>
      </c>
      <c r="AK629" s="225" t="str">
        <f t="shared" si="245"/>
        <v>Yes</v>
      </c>
      <c r="AL629" s="29"/>
      <c r="AM629" s="29"/>
      <c r="AN629" s="125" t="str">
        <f t="shared" si="246"/>
        <v>Insufficient Data</v>
      </c>
      <c r="AO629" s="125" t="str">
        <f t="shared" si="247"/>
        <v>Insufficient Data</v>
      </c>
      <c r="AP629" s="225" t="str">
        <f t="shared" si="248"/>
        <v>Insufficient Data</v>
      </c>
      <c r="AQ629" s="322"/>
      <c r="AR629" s="322"/>
      <c r="AS629" s="28"/>
      <c r="AT629" s="26"/>
      <c r="AU629" s="26"/>
      <c r="AV629" s="26"/>
      <c r="AW629" s="26"/>
      <c r="AX629" s="26"/>
      <c r="AY629" s="26"/>
      <c r="AZ629" s="26"/>
      <c r="BA629" s="26"/>
      <c r="BB629" s="26"/>
      <c r="BC629" s="26"/>
      <c r="BD629" s="149"/>
      <c r="BE629" s="26"/>
      <c r="BF629" s="29"/>
      <c r="BG629" s="29"/>
      <c r="BH629" s="29"/>
      <c r="BI629" s="26"/>
      <c r="BJ629" s="347" t="str">
        <f t="shared" si="262"/>
        <v>No</v>
      </c>
      <c r="BK629" s="347" t="str">
        <f t="shared" si="249"/>
        <v>No</v>
      </c>
      <c r="BL629" s="347" t="str">
        <f t="shared" si="250"/>
        <v>No</v>
      </c>
      <c r="BM629" s="347" t="str">
        <f t="shared" si="251"/>
        <v>No</v>
      </c>
      <c r="BN629" s="347" t="str">
        <f t="shared" si="252"/>
        <v>No</v>
      </c>
      <c r="BO629" s="347" t="str">
        <f t="shared" si="253"/>
        <v>No</v>
      </c>
      <c r="BP629" s="347" t="str">
        <f t="shared" si="254"/>
        <v>No</v>
      </c>
      <c r="BQ629" s="347" t="str">
        <f t="shared" si="263"/>
        <v>No</v>
      </c>
      <c r="BR629" s="347" t="str">
        <f t="shared" si="255"/>
        <v>No</v>
      </c>
      <c r="BS629" s="347" t="str">
        <f t="shared" si="264"/>
        <v>No</v>
      </c>
      <c r="BT629" s="347" t="str">
        <f t="shared" si="265"/>
        <v>No</v>
      </c>
      <c r="BU629" s="347" t="str">
        <f t="shared" si="256"/>
        <v>Yes</v>
      </c>
      <c r="BV629" s="347" t="str">
        <f t="shared" si="257"/>
        <v>6th-12th</v>
      </c>
      <c r="BW629" s="347" t="str">
        <f t="shared" si="266"/>
        <v>No</v>
      </c>
      <c r="BX629" s="347" t="str">
        <f t="shared" si="267"/>
        <v>No</v>
      </c>
      <c r="BY629" s="347" t="str">
        <f t="shared" si="268"/>
        <v>No</v>
      </c>
      <c r="BZ629" s="347" t="str">
        <f t="shared" si="269"/>
        <v>No</v>
      </c>
    </row>
    <row r="630" spans="1:78" x14ac:dyDescent="0.3">
      <c r="A630" s="26"/>
      <c r="B630" s="26"/>
      <c r="C630" s="355"/>
      <c r="D630" s="322"/>
      <c r="E630" s="322"/>
      <c r="F630" s="26"/>
      <c r="G630" s="26"/>
      <c r="H630" s="26"/>
      <c r="I630" s="26"/>
      <c r="J630" s="26"/>
      <c r="K630" s="26"/>
      <c r="L630" s="26"/>
      <c r="M630" s="26"/>
      <c r="N630" s="25"/>
      <c r="O630" s="141"/>
      <c r="P630" s="26"/>
      <c r="Q630" s="141"/>
      <c r="R630" s="26"/>
      <c r="S630" s="345">
        <f t="shared" si="243"/>
        <v>0</v>
      </c>
      <c r="T630" s="26"/>
      <c r="U630" s="26"/>
      <c r="V630" s="26"/>
      <c r="W630" s="26"/>
      <c r="X630" s="26"/>
      <c r="Y630" s="26"/>
      <c r="Z630" s="26"/>
      <c r="AA630" s="26"/>
      <c r="AB630" s="27"/>
      <c r="AC630" s="27"/>
      <c r="AD630" s="346" t="str">
        <f t="shared" si="258"/>
        <v>Insufficient Data</v>
      </c>
      <c r="AE630" s="125" t="str">
        <f t="shared" si="259"/>
        <v>Insufficient Data</v>
      </c>
      <c r="AF630" s="125" t="str">
        <f t="shared" si="260"/>
        <v>Insufficient Data</v>
      </c>
      <c r="AG630" s="31"/>
      <c r="AH630" s="31"/>
      <c r="AI630" s="125" t="str">
        <f t="shared" si="244"/>
        <v>Insufficient Data</v>
      </c>
      <c r="AJ630" s="125" t="str">
        <f t="shared" si="261"/>
        <v>Insufficient Data</v>
      </c>
      <c r="AK630" s="225" t="str">
        <f t="shared" si="245"/>
        <v>Yes</v>
      </c>
      <c r="AL630" s="29"/>
      <c r="AM630" s="29"/>
      <c r="AN630" s="125" t="str">
        <f t="shared" si="246"/>
        <v>Insufficient Data</v>
      </c>
      <c r="AO630" s="125" t="str">
        <f t="shared" si="247"/>
        <v>Insufficient Data</v>
      </c>
      <c r="AP630" s="225" t="str">
        <f t="shared" si="248"/>
        <v>Insufficient Data</v>
      </c>
      <c r="AQ630" s="322"/>
      <c r="AR630" s="322"/>
      <c r="AS630" s="28"/>
      <c r="AT630" s="26"/>
      <c r="AU630" s="26"/>
      <c r="AV630" s="26"/>
      <c r="AW630" s="26"/>
      <c r="AX630" s="26"/>
      <c r="AY630" s="26"/>
      <c r="AZ630" s="26"/>
      <c r="BA630" s="26"/>
      <c r="BB630" s="26"/>
      <c r="BC630" s="26"/>
      <c r="BD630" s="149"/>
      <c r="BE630" s="26"/>
      <c r="BF630" s="29"/>
      <c r="BG630" s="29"/>
      <c r="BH630" s="29"/>
      <c r="BI630" s="26"/>
      <c r="BJ630" s="347" t="str">
        <f t="shared" si="262"/>
        <v>No</v>
      </c>
      <c r="BK630" s="347" t="str">
        <f t="shared" si="249"/>
        <v>No</v>
      </c>
      <c r="BL630" s="347" t="str">
        <f t="shared" si="250"/>
        <v>No</v>
      </c>
      <c r="BM630" s="347" t="str">
        <f t="shared" si="251"/>
        <v>No</v>
      </c>
      <c r="BN630" s="347" t="str">
        <f t="shared" si="252"/>
        <v>No</v>
      </c>
      <c r="BO630" s="347" t="str">
        <f t="shared" si="253"/>
        <v>No</v>
      </c>
      <c r="BP630" s="347" t="str">
        <f t="shared" si="254"/>
        <v>No</v>
      </c>
      <c r="BQ630" s="347" t="str">
        <f t="shared" si="263"/>
        <v>No</v>
      </c>
      <c r="BR630" s="347" t="str">
        <f t="shared" si="255"/>
        <v>No</v>
      </c>
      <c r="BS630" s="347" t="str">
        <f t="shared" si="264"/>
        <v>No</v>
      </c>
      <c r="BT630" s="347" t="str">
        <f t="shared" si="265"/>
        <v>No</v>
      </c>
      <c r="BU630" s="347" t="str">
        <f t="shared" si="256"/>
        <v>Yes</v>
      </c>
      <c r="BV630" s="347" t="str">
        <f t="shared" si="257"/>
        <v>6th-12th</v>
      </c>
      <c r="BW630" s="347" t="str">
        <f t="shared" si="266"/>
        <v>No</v>
      </c>
      <c r="BX630" s="347" t="str">
        <f t="shared" si="267"/>
        <v>No</v>
      </c>
      <c r="BY630" s="347" t="str">
        <f t="shared" si="268"/>
        <v>No</v>
      </c>
      <c r="BZ630" s="347" t="str">
        <f t="shared" si="269"/>
        <v>No</v>
      </c>
    </row>
    <row r="631" spans="1:78" x14ac:dyDescent="0.3">
      <c r="A631" s="26"/>
      <c r="B631" s="26"/>
      <c r="C631" s="355"/>
      <c r="D631" s="322"/>
      <c r="E631" s="322"/>
      <c r="F631" s="26"/>
      <c r="G631" s="26"/>
      <c r="H631" s="26"/>
      <c r="I631" s="26"/>
      <c r="J631" s="26"/>
      <c r="K631" s="26"/>
      <c r="L631" s="26"/>
      <c r="M631" s="26"/>
      <c r="N631" s="25"/>
      <c r="O631" s="141"/>
      <c r="P631" s="26"/>
      <c r="Q631" s="141"/>
      <c r="R631" s="26"/>
      <c r="S631" s="345">
        <f t="shared" si="243"/>
        <v>0</v>
      </c>
      <c r="T631" s="26"/>
      <c r="U631" s="26"/>
      <c r="V631" s="26"/>
      <c r="W631" s="26"/>
      <c r="X631" s="26"/>
      <c r="Y631" s="26"/>
      <c r="Z631" s="26"/>
      <c r="AA631" s="26"/>
      <c r="AB631" s="27"/>
      <c r="AC631" s="27"/>
      <c r="AD631" s="346" t="str">
        <f t="shared" si="258"/>
        <v>Insufficient Data</v>
      </c>
      <c r="AE631" s="125" t="str">
        <f t="shared" si="259"/>
        <v>Insufficient Data</v>
      </c>
      <c r="AF631" s="125" t="str">
        <f t="shared" si="260"/>
        <v>Insufficient Data</v>
      </c>
      <c r="AG631" s="31"/>
      <c r="AH631" s="31"/>
      <c r="AI631" s="125" t="str">
        <f t="shared" si="244"/>
        <v>Insufficient Data</v>
      </c>
      <c r="AJ631" s="125" t="str">
        <f t="shared" si="261"/>
        <v>Insufficient Data</v>
      </c>
      <c r="AK631" s="225" t="str">
        <f t="shared" si="245"/>
        <v>Yes</v>
      </c>
      <c r="AL631" s="29"/>
      <c r="AM631" s="29"/>
      <c r="AN631" s="125" t="str">
        <f t="shared" si="246"/>
        <v>Insufficient Data</v>
      </c>
      <c r="AO631" s="125" t="str">
        <f t="shared" si="247"/>
        <v>Insufficient Data</v>
      </c>
      <c r="AP631" s="225" t="str">
        <f t="shared" si="248"/>
        <v>Insufficient Data</v>
      </c>
      <c r="AQ631" s="322"/>
      <c r="AR631" s="322"/>
      <c r="AS631" s="28"/>
      <c r="AT631" s="26"/>
      <c r="AU631" s="26"/>
      <c r="AV631" s="26"/>
      <c r="AW631" s="26"/>
      <c r="AX631" s="26"/>
      <c r="AY631" s="26"/>
      <c r="AZ631" s="26"/>
      <c r="BA631" s="26"/>
      <c r="BB631" s="26"/>
      <c r="BC631" s="26"/>
      <c r="BD631" s="149"/>
      <c r="BE631" s="26"/>
      <c r="BF631" s="29"/>
      <c r="BG631" s="29"/>
      <c r="BH631" s="29"/>
      <c r="BI631" s="26"/>
      <c r="BJ631" s="347" t="str">
        <f t="shared" si="262"/>
        <v>No</v>
      </c>
      <c r="BK631" s="347" t="str">
        <f t="shared" si="249"/>
        <v>No</v>
      </c>
      <c r="BL631" s="347" t="str">
        <f t="shared" si="250"/>
        <v>No</v>
      </c>
      <c r="BM631" s="347" t="str">
        <f t="shared" si="251"/>
        <v>No</v>
      </c>
      <c r="BN631" s="347" t="str">
        <f t="shared" si="252"/>
        <v>No</v>
      </c>
      <c r="BO631" s="347" t="str">
        <f t="shared" si="253"/>
        <v>No</v>
      </c>
      <c r="BP631" s="347" t="str">
        <f t="shared" si="254"/>
        <v>No</v>
      </c>
      <c r="BQ631" s="347" t="str">
        <f t="shared" si="263"/>
        <v>No</v>
      </c>
      <c r="BR631" s="347" t="str">
        <f t="shared" si="255"/>
        <v>No</v>
      </c>
      <c r="BS631" s="347" t="str">
        <f t="shared" si="264"/>
        <v>No</v>
      </c>
      <c r="BT631" s="347" t="str">
        <f t="shared" si="265"/>
        <v>No</v>
      </c>
      <c r="BU631" s="347" t="str">
        <f t="shared" si="256"/>
        <v>Yes</v>
      </c>
      <c r="BV631" s="347" t="str">
        <f t="shared" si="257"/>
        <v>6th-12th</v>
      </c>
      <c r="BW631" s="347" t="str">
        <f t="shared" si="266"/>
        <v>No</v>
      </c>
      <c r="BX631" s="347" t="str">
        <f t="shared" si="267"/>
        <v>No</v>
      </c>
      <c r="BY631" s="347" t="str">
        <f t="shared" si="268"/>
        <v>No</v>
      </c>
      <c r="BZ631" s="347" t="str">
        <f t="shared" si="269"/>
        <v>No</v>
      </c>
    </row>
    <row r="632" spans="1:78" x14ac:dyDescent="0.3">
      <c r="A632" s="26"/>
      <c r="B632" s="26"/>
      <c r="C632" s="355"/>
      <c r="D632" s="322"/>
      <c r="E632" s="322"/>
      <c r="F632" s="26"/>
      <c r="G632" s="26"/>
      <c r="H632" s="26"/>
      <c r="I632" s="26"/>
      <c r="J632" s="26"/>
      <c r="K632" s="26"/>
      <c r="L632" s="26"/>
      <c r="M632" s="26"/>
      <c r="N632" s="25"/>
      <c r="O632" s="141"/>
      <c r="P632" s="26"/>
      <c r="Q632" s="141"/>
      <c r="R632" s="26"/>
      <c r="S632" s="345">
        <f t="shared" si="243"/>
        <v>0</v>
      </c>
      <c r="T632" s="26"/>
      <c r="U632" s="26"/>
      <c r="V632" s="26"/>
      <c r="W632" s="26"/>
      <c r="X632" s="26"/>
      <c r="Y632" s="26"/>
      <c r="Z632" s="26"/>
      <c r="AA632" s="26"/>
      <c r="AB632" s="27"/>
      <c r="AC632" s="27"/>
      <c r="AD632" s="346" t="str">
        <f t="shared" si="258"/>
        <v>Insufficient Data</v>
      </c>
      <c r="AE632" s="125" t="str">
        <f t="shared" si="259"/>
        <v>Insufficient Data</v>
      </c>
      <c r="AF632" s="125" t="str">
        <f t="shared" si="260"/>
        <v>Insufficient Data</v>
      </c>
      <c r="AG632" s="31"/>
      <c r="AH632" s="31"/>
      <c r="AI632" s="125" t="str">
        <f t="shared" si="244"/>
        <v>Insufficient Data</v>
      </c>
      <c r="AJ632" s="125" t="str">
        <f t="shared" si="261"/>
        <v>Insufficient Data</v>
      </c>
      <c r="AK632" s="225" t="str">
        <f t="shared" si="245"/>
        <v>Yes</v>
      </c>
      <c r="AL632" s="29"/>
      <c r="AM632" s="29"/>
      <c r="AN632" s="125" t="str">
        <f t="shared" si="246"/>
        <v>Insufficient Data</v>
      </c>
      <c r="AO632" s="125" t="str">
        <f t="shared" si="247"/>
        <v>Insufficient Data</v>
      </c>
      <c r="AP632" s="225" t="str">
        <f t="shared" si="248"/>
        <v>Insufficient Data</v>
      </c>
      <c r="AQ632" s="322"/>
      <c r="AR632" s="322"/>
      <c r="AS632" s="28"/>
      <c r="AT632" s="26"/>
      <c r="AU632" s="26"/>
      <c r="AV632" s="26"/>
      <c r="AW632" s="26"/>
      <c r="AX632" s="26"/>
      <c r="AY632" s="26"/>
      <c r="AZ632" s="26"/>
      <c r="BA632" s="26"/>
      <c r="BB632" s="26"/>
      <c r="BC632" s="26"/>
      <c r="BD632" s="149"/>
      <c r="BE632" s="26"/>
      <c r="BF632" s="29"/>
      <c r="BG632" s="29"/>
      <c r="BH632" s="29"/>
      <c r="BI632" s="26"/>
      <c r="BJ632" s="347" t="str">
        <f t="shared" si="262"/>
        <v>No</v>
      </c>
      <c r="BK632" s="347" t="str">
        <f t="shared" si="249"/>
        <v>No</v>
      </c>
      <c r="BL632" s="347" t="str">
        <f t="shared" si="250"/>
        <v>No</v>
      </c>
      <c r="BM632" s="347" t="str">
        <f t="shared" si="251"/>
        <v>No</v>
      </c>
      <c r="BN632" s="347" t="str">
        <f t="shared" si="252"/>
        <v>No</v>
      </c>
      <c r="BO632" s="347" t="str">
        <f t="shared" si="253"/>
        <v>No</v>
      </c>
      <c r="BP632" s="347" t="str">
        <f t="shared" si="254"/>
        <v>No</v>
      </c>
      <c r="BQ632" s="347" t="str">
        <f t="shared" si="263"/>
        <v>No</v>
      </c>
      <c r="BR632" s="347" t="str">
        <f t="shared" si="255"/>
        <v>No</v>
      </c>
      <c r="BS632" s="347" t="str">
        <f t="shared" si="264"/>
        <v>No</v>
      </c>
      <c r="BT632" s="347" t="str">
        <f t="shared" si="265"/>
        <v>No</v>
      </c>
      <c r="BU632" s="347" t="str">
        <f t="shared" si="256"/>
        <v>Yes</v>
      </c>
      <c r="BV632" s="347" t="str">
        <f t="shared" si="257"/>
        <v>6th-12th</v>
      </c>
      <c r="BW632" s="347" t="str">
        <f t="shared" si="266"/>
        <v>No</v>
      </c>
      <c r="BX632" s="347" t="str">
        <f t="shared" si="267"/>
        <v>No</v>
      </c>
      <c r="BY632" s="347" t="str">
        <f t="shared" si="268"/>
        <v>No</v>
      </c>
      <c r="BZ632" s="347" t="str">
        <f t="shared" si="269"/>
        <v>No</v>
      </c>
    </row>
    <row r="633" spans="1:78" x14ac:dyDescent="0.3">
      <c r="A633" s="26"/>
      <c r="B633" s="26"/>
      <c r="C633" s="355"/>
      <c r="D633" s="322"/>
      <c r="E633" s="322"/>
      <c r="F633" s="26"/>
      <c r="G633" s="26"/>
      <c r="H633" s="26"/>
      <c r="I633" s="26"/>
      <c r="J633" s="26"/>
      <c r="K633" s="26"/>
      <c r="L633" s="26"/>
      <c r="M633" s="26"/>
      <c r="N633" s="25"/>
      <c r="O633" s="141"/>
      <c r="P633" s="26"/>
      <c r="Q633" s="141"/>
      <c r="R633" s="26"/>
      <c r="S633" s="345">
        <f t="shared" si="243"/>
        <v>0</v>
      </c>
      <c r="T633" s="26"/>
      <c r="U633" s="26"/>
      <c r="V633" s="26"/>
      <c r="W633" s="26"/>
      <c r="X633" s="26"/>
      <c r="Y633" s="26"/>
      <c r="Z633" s="26"/>
      <c r="AA633" s="26"/>
      <c r="AB633" s="27"/>
      <c r="AC633" s="27"/>
      <c r="AD633" s="346" t="str">
        <f t="shared" si="258"/>
        <v>Insufficient Data</v>
      </c>
      <c r="AE633" s="125" t="str">
        <f t="shared" si="259"/>
        <v>Insufficient Data</v>
      </c>
      <c r="AF633" s="125" t="str">
        <f t="shared" si="260"/>
        <v>Insufficient Data</v>
      </c>
      <c r="AG633" s="31"/>
      <c r="AH633" s="31"/>
      <c r="AI633" s="125" t="str">
        <f t="shared" si="244"/>
        <v>Insufficient Data</v>
      </c>
      <c r="AJ633" s="125" t="str">
        <f t="shared" si="261"/>
        <v>Insufficient Data</v>
      </c>
      <c r="AK633" s="225" t="str">
        <f t="shared" si="245"/>
        <v>Yes</v>
      </c>
      <c r="AL633" s="29"/>
      <c r="AM633" s="29"/>
      <c r="AN633" s="125" t="str">
        <f t="shared" si="246"/>
        <v>Insufficient Data</v>
      </c>
      <c r="AO633" s="125" t="str">
        <f t="shared" si="247"/>
        <v>Insufficient Data</v>
      </c>
      <c r="AP633" s="225" t="str">
        <f t="shared" si="248"/>
        <v>Insufficient Data</v>
      </c>
      <c r="AQ633" s="322"/>
      <c r="AR633" s="322"/>
      <c r="AS633" s="28"/>
      <c r="AT633" s="26"/>
      <c r="AU633" s="26"/>
      <c r="AV633" s="26"/>
      <c r="AW633" s="26"/>
      <c r="AX633" s="26"/>
      <c r="AY633" s="26"/>
      <c r="AZ633" s="26"/>
      <c r="BA633" s="26"/>
      <c r="BB633" s="26"/>
      <c r="BC633" s="26"/>
      <c r="BD633" s="149"/>
      <c r="BE633" s="26"/>
      <c r="BF633" s="29"/>
      <c r="BG633" s="29"/>
      <c r="BH633" s="29"/>
      <c r="BI633" s="26"/>
      <c r="BJ633" s="347" t="str">
        <f t="shared" si="262"/>
        <v>No</v>
      </c>
      <c r="BK633" s="347" t="str">
        <f t="shared" si="249"/>
        <v>No</v>
      </c>
      <c r="BL633" s="347" t="str">
        <f t="shared" si="250"/>
        <v>No</v>
      </c>
      <c r="BM633" s="347" t="str">
        <f t="shared" si="251"/>
        <v>No</v>
      </c>
      <c r="BN633" s="347" t="str">
        <f t="shared" si="252"/>
        <v>No</v>
      </c>
      <c r="BO633" s="347" t="str">
        <f t="shared" si="253"/>
        <v>No</v>
      </c>
      <c r="BP633" s="347" t="str">
        <f t="shared" si="254"/>
        <v>No</v>
      </c>
      <c r="BQ633" s="347" t="str">
        <f t="shared" si="263"/>
        <v>No</v>
      </c>
      <c r="BR633" s="347" t="str">
        <f t="shared" si="255"/>
        <v>No</v>
      </c>
      <c r="BS633" s="347" t="str">
        <f t="shared" si="264"/>
        <v>No</v>
      </c>
      <c r="BT633" s="347" t="str">
        <f t="shared" si="265"/>
        <v>No</v>
      </c>
      <c r="BU633" s="347" t="str">
        <f t="shared" si="256"/>
        <v>Yes</v>
      </c>
      <c r="BV633" s="347" t="str">
        <f t="shared" si="257"/>
        <v>6th-12th</v>
      </c>
      <c r="BW633" s="347" t="str">
        <f t="shared" si="266"/>
        <v>No</v>
      </c>
      <c r="BX633" s="347" t="str">
        <f t="shared" si="267"/>
        <v>No</v>
      </c>
      <c r="BY633" s="347" t="str">
        <f t="shared" si="268"/>
        <v>No</v>
      </c>
      <c r="BZ633" s="347" t="str">
        <f t="shared" si="269"/>
        <v>No</v>
      </c>
    </row>
    <row r="634" spans="1:78" x14ac:dyDescent="0.3">
      <c r="A634" s="26"/>
      <c r="B634" s="26"/>
      <c r="C634" s="355"/>
      <c r="D634" s="322"/>
      <c r="E634" s="322"/>
      <c r="F634" s="26"/>
      <c r="G634" s="26"/>
      <c r="H634" s="26"/>
      <c r="I634" s="26"/>
      <c r="J634" s="26"/>
      <c r="K634" s="26"/>
      <c r="L634" s="26"/>
      <c r="M634" s="26"/>
      <c r="N634" s="25"/>
      <c r="O634" s="141"/>
      <c r="P634" s="26"/>
      <c r="Q634" s="141"/>
      <c r="R634" s="26"/>
      <c r="S634" s="345">
        <f t="shared" si="243"/>
        <v>0</v>
      </c>
      <c r="T634" s="26"/>
      <c r="U634" s="26"/>
      <c r="V634" s="26"/>
      <c r="W634" s="26"/>
      <c r="X634" s="26"/>
      <c r="Y634" s="26"/>
      <c r="Z634" s="26"/>
      <c r="AA634" s="26"/>
      <c r="AB634" s="27"/>
      <c r="AC634" s="27"/>
      <c r="AD634" s="346" t="str">
        <f t="shared" si="258"/>
        <v>Insufficient Data</v>
      </c>
      <c r="AE634" s="125" t="str">
        <f t="shared" si="259"/>
        <v>Insufficient Data</v>
      </c>
      <c r="AF634" s="125" t="str">
        <f t="shared" si="260"/>
        <v>Insufficient Data</v>
      </c>
      <c r="AG634" s="31"/>
      <c r="AH634" s="31"/>
      <c r="AI634" s="125" t="str">
        <f t="shared" si="244"/>
        <v>Insufficient Data</v>
      </c>
      <c r="AJ634" s="125" t="str">
        <f t="shared" si="261"/>
        <v>Insufficient Data</v>
      </c>
      <c r="AK634" s="225" t="str">
        <f t="shared" si="245"/>
        <v>Yes</v>
      </c>
      <c r="AL634" s="29"/>
      <c r="AM634" s="29"/>
      <c r="AN634" s="125" t="str">
        <f t="shared" si="246"/>
        <v>Insufficient Data</v>
      </c>
      <c r="AO634" s="125" t="str">
        <f t="shared" si="247"/>
        <v>Insufficient Data</v>
      </c>
      <c r="AP634" s="225" t="str">
        <f t="shared" si="248"/>
        <v>Insufficient Data</v>
      </c>
      <c r="AQ634" s="322"/>
      <c r="AR634" s="322"/>
      <c r="AS634" s="28"/>
      <c r="AT634" s="26"/>
      <c r="AU634" s="26"/>
      <c r="AV634" s="26"/>
      <c r="AW634" s="26"/>
      <c r="AX634" s="26"/>
      <c r="AY634" s="26"/>
      <c r="AZ634" s="26"/>
      <c r="BA634" s="26"/>
      <c r="BB634" s="26"/>
      <c r="BC634" s="26"/>
      <c r="BD634" s="149"/>
      <c r="BE634" s="26"/>
      <c r="BF634" s="29"/>
      <c r="BG634" s="29"/>
      <c r="BH634" s="29"/>
      <c r="BI634" s="26"/>
      <c r="BJ634" s="347" t="str">
        <f t="shared" si="262"/>
        <v>No</v>
      </c>
      <c r="BK634" s="347" t="str">
        <f t="shared" si="249"/>
        <v>No</v>
      </c>
      <c r="BL634" s="347" t="str">
        <f t="shared" si="250"/>
        <v>No</v>
      </c>
      <c r="BM634" s="347" t="str">
        <f t="shared" si="251"/>
        <v>No</v>
      </c>
      <c r="BN634" s="347" t="str">
        <f t="shared" si="252"/>
        <v>No</v>
      </c>
      <c r="BO634" s="347" t="str">
        <f t="shared" si="253"/>
        <v>No</v>
      </c>
      <c r="BP634" s="347" t="str">
        <f t="shared" si="254"/>
        <v>No</v>
      </c>
      <c r="BQ634" s="347" t="str">
        <f t="shared" si="263"/>
        <v>No</v>
      </c>
      <c r="BR634" s="347" t="str">
        <f t="shared" si="255"/>
        <v>No</v>
      </c>
      <c r="BS634" s="347" t="str">
        <f t="shared" si="264"/>
        <v>No</v>
      </c>
      <c r="BT634" s="347" t="str">
        <f t="shared" si="265"/>
        <v>No</v>
      </c>
      <c r="BU634" s="347" t="str">
        <f t="shared" si="256"/>
        <v>Yes</v>
      </c>
      <c r="BV634" s="347" t="str">
        <f t="shared" si="257"/>
        <v>6th-12th</v>
      </c>
      <c r="BW634" s="347" t="str">
        <f t="shared" si="266"/>
        <v>No</v>
      </c>
      <c r="BX634" s="347" t="str">
        <f t="shared" si="267"/>
        <v>No</v>
      </c>
      <c r="BY634" s="347" t="str">
        <f t="shared" si="268"/>
        <v>No</v>
      </c>
      <c r="BZ634" s="347" t="str">
        <f t="shared" si="269"/>
        <v>No</v>
      </c>
    </row>
    <row r="635" spans="1:78" x14ac:dyDescent="0.3">
      <c r="A635" s="26"/>
      <c r="B635" s="26"/>
      <c r="C635" s="355"/>
      <c r="D635" s="322"/>
      <c r="E635" s="322"/>
      <c r="F635" s="26"/>
      <c r="G635" s="26"/>
      <c r="H635" s="26"/>
      <c r="I635" s="26"/>
      <c r="J635" s="26"/>
      <c r="K635" s="26"/>
      <c r="L635" s="26"/>
      <c r="M635" s="26"/>
      <c r="N635" s="25"/>
      <c r="O635" s="141"/>
      <c r="P635" s="26"/>
      <c r="Q635" s="141"/>
      <c r="R635" s="26"/>
      <c r="S635" s="345">
        <f t="shared" si="243"/>
        <v>0</v>
      </c>
      <c r="T635" s="26"/>
      <c r="U635" s="26"/>
      <c r="V635" s="26"/>
      <c r="W635" s="26"/>
      <c r="X635" s="26"/>
      <c r="Y635" s="26"/>
      <c r="Z635" s="26"/>
      <c r="AA635" s="26"/>
      <c r="AB635" s="27"/>
      <c r="AC635" s="27"/>
      <c r="AD635" s="346" t="str">
        <f t="shared" si="258"/>
        <v>Insufficient Data</v>
      </c>
      <c r="AE635" s="125" t="str">
        <f t="shared" si="259"/>
        <v>Insufficient Data</v>
      </c>
      <c r="AF635" s="125" t="str">
        <f t="shared" si="260"/>
        <v>Insufficient Data</v>
      </c>
      <c r="AG635" s="31"/>
      <c r="AH635" s="31"/>
      <c r="AI635" s="125" t="str">
        <f t="shared" si="244"/>
        <v>Insufficient Data</v>
      </c>
      <c r="AJ635" s="125" t="str">
        <f t="shared" si="261"/>
        <v>Insufficient Data</v>
      </c>
      <c r="AK635" s="225" t="str">
        <f t="shared" si="245"/>
        <v>Yes</v>
      </c>
      <c r="AL635" s="29"/>
      <c r="AM635" s="29"/>
      <c r="AN635" s="125" t="str">
        <f t="shared" si="246"/>
        <v>Insufficient Data</v>
      </c>
      <c r="AO635" s="125" t="str">
        <f t="shared" si="247"/>
        <v>Insufficient Data</v>
      </c>
      <c r="AP635" s="225" t="str">
        <f t="shared" si="248"/>
        <v>Insufficient Data</v>
      </c>
      <c r="AQ635" s="322"/>
      <c r="AR635" s="322"/>
      <c r="AS635" s="28"/>
      <c r="AT635" s="26"/>
      <c r="AU635" s="26"/>
      <c r="AV635" s="26"/>
      <c r="AW635" s="26"/>
      <c r="AX635" s="26"/>
      <c r="AY635" s="26"/>
      <c r="AZ635" s="26"/>
      <c r="BA635" s="26"/>
      <c r="BB635" s="26"/>
      <c r="BC635" s="26"/>
      <c r="BD635" s="149"/>
      <c r="BE635" s="26"/>
      <c r="BF635" s="29"/>
      <c r="BG635" s="29"/>
      <c r="BH635" s="29"/>
      <c r="BI635" s="26"/>
      <c r="BJ635" s="347" t="str">
        <f t="shared" si="262"/>
        <v>No</v>
      </c>
      <c r="BK635" s="347" t="str">
        <f t="shared" si="249"/>
        <v>No</v>
      </c>
      <c r="BL635" s="347" t="str">
        <f t="shared" si="250"/>
        <v>No</v>
      </c>
      <c r="BM635" s="347" t="str">
        <f t="shared" si="251"/>
        <v>No</v>
      </c>
      <c r="BN635" s="347" t="str">
        <f t="shared" si="252"/>
        <v>No</v>
      </c>
      <c r="BO635" s="347" t="str">
        <f t="shared" si="253"/>
        <v>No</v>
      </c>
      <c r="BP635" s="347" t="str">
        <f t="shared" si="254"/>
        <v>No</v>
      </c>
      <c r="BQ635" s="347" t="str">
        <f t="shared" si="263"/>
        <v>No</v>
      </c>
      <c r="BR635" s="347" t="str">
        <f t="shared" si="255"/>
        <v>No</v>
      </c>
      <c r="BS635" s="347" t="str">
        <f t="shared" si="264"/>
        <v>No</v>
      </c>
      <c r="BT635" s="347" t="str">
        <f t="shared" si="265"/>
        <v>No</v>
      </c>
      <c r="BU635" s="347" t="str">
        <f t="shared" si="256"/>
        <v>Yes</v>
      </c>
      <c r="BV635" s="347" t="str">
        <f t="shared" si="257"/>
        <v>6th-12th</v>
      </c>
      <c r="BW635" s="347" t="str">
        <f t="shared" si="266"/>
        <v>No</v>
      </c>
      <c r="BX635" s="347" t="str">
        <f t="shared" si="267"/>
        <v>No</v>
      </c>
      <c r="BY635" s="347" t="str">
        <f t="shared" si="268"/>
        <v>No</v>
      </c>
      <c r="BZ635" s="347" t="str">
        <f t="shared" si="269"/>
        <v>No</v>
      </c>
    </row>
    <row r="636" spans="1:78" x14ac:dyDescent="0.3">
      <c r="A636" s="26"/>
      <c r="B636" s="26"/>
      <c r="C636" s="355"/>
      <c r="D636" s="322"/>
      <c r="E636" s="322"/>
      <c r="F636" s="26"/>
      <c r="G636" s="26"/>
      <c r="H636" s="26"/>
      <c r="I636" s="26"/>
      <c r="J636" s="26"/>
      <c r="K636" s="26"/>
      <c r="L636" s="26"/>
      <c r="M636" s="26"/>
      <c r="N636" s="25"/>
      <c r="O636" s="141"/>
      <c r="P636" s="26"/>
      <c r="Q636" s="141"/>
      <c r="R636" s="26"/>
      <c r="S636" s="345">
        <f t="shared" si="243"/>
        <v>0</v>
      </c>
      <c r="T636" s="26"/>
      <c r="U636" s="26"/>
      <c r="V636" s="26"/>
      <c r="W636" s="26"/>
      <c r="X636" s="26"/>
      <c r="Y636" s="26"/>
      <c r="Z636" s="26"/>
      <c r="AA636" s="26"/>
      <c r="AB636" s="27"/>
      <c r="AC636" s="27"/>
      <c r="AD636" s="346" t="str">
        <f t="shared" si="258"/>
        <v>Insufficient Data</v>
      </c>
      <c r="AE636" s="125" t="str">
        <f t="shared" si="259"/>
        <v>Insufficient Data</v>
      </c>
      <c r="AF636" s="125" t="str">
        <f t="shared" si="260"/>
        <v>Insufficient Data</v>
      </c>
      <c r="AG636" s="31"/>
      <c r="AH636" s="31"/>
      <c r="AI636" s="125" t="str">
        <f t="shared" si="244"/>
        <v>Insufficient Data</v>
      </c>
      <c r="AJ636" s="125" t="str">
        <f t="shared" si="261"/>
        <v>Insufficient Data</v>
      </c>
      <c r="AK636" s="225" t="str">
        <f t="shared" si="245"/>
        <v>Yes</v>
      </c>
      <c r="AL636" s="29"/>
      <c r="AM636" s="29"/>
      <c r="AN636" s="125" t="str">
        <f t="shared" si="246"/>
        <v>Insufficient Data</v>
      </c>
      <c r="AO636" s="125" t="str">
        <f t="shared" si="247"/>
        <v>Insufficient Data</v>
      </c>
      <c r="AP636" s="225" t="str">
        <f t="shared" si="248"/>
        <v>Insufficient Data</v>
      </c>
      <c r="AQ636" s="322"/>
      <c r="AR636" s="322"/>
      <c r="AS636" s="28"/>
      <c r="AT636" s="26"/>
      <c r="AU636" s="26"/>
      <c r="AV636" s="26"/>
      <c r="AW636" s="26"/>
      <c r="AX636" s="26"/>
      <c r="AY636" s="26"/>
      <c r="AZ636" s="26"/>
      <c r="BA636" s="26"/>
      <c r="BB636" s="26"/>
      <c r="BC636" s="26"/>
      <c r="BD636" s="149"/>
      <c r="BE636" s="26"/>
      <c r="BF636" s="29"/>
      <c r="BG636" s="29"/>
      <c r="BH636" s="29"/>
      <c r="BI636" s="26"/>
      <c r="BJ636" s="347" t="str">
        <f t="shared" si="262"/>
        <v>No</v>
      </c>
      <c r="BK636" s="347" t="str">
        <f t="shared" si="249"/>
        <v>No</v>
      </c>
      <c r="BL636" s="347" t="str">
        <f t="shared" si="250"/>
        <v>No</v>
      </c>
      <c r="BM636" s="347" t="str">
        <f t="shared" si="251"/>
        <v>No</v>
      </c>
      <c r="BN636" s="347" t="str">
        <f t="shared" si="252"/>
        <v>No</v>
      </c>
      <c r="BO636" s="347" t="str">
        <f t="shared" si="253"/>
        <v>No</v>
      </c>
      <c r="BP636" s="347" t="str">
        <f t="shared" si="254"/>
        <v>No</v>
      </c>
      <c r="BQ636" s="347" t="str">
        <f t="shared" si="263"/>
        <v>No</v>
      </c>
      <c r="BR636" s="347" t="str">
        <f t="shared" si="255"/>
        <v>No</v>
      </c>
      <c r="BS636" s="347" t="str">
        <f t="shared" si="264"/>
        <v>No</v>
      </c>
      <c r="BT636" s="347" t="str">
        <f t="shared" si="265"/>
        <v>No</v>
      </c>
      <c r="BU636" s="347" t="str">
        <f t="shared" si="256"/>
        <v>Yes</v>
      </c>
      <c r="BV636" s="347" t="str">
        <f t="shared" si="257"/>
        <v>6th-12th</v>
      </c>
      <c r="BW636" s="347" t="str">
        <f t="shared" si="266"/>
        <v>No</v>
      </c>
      <c r="BX636" s="347" t="str">
        <f t="shared" si="267"/>
        <v>No</v>
      </c>
      <c r="BY636" s="347" t="str">
        <f t="shared" si="268"/>
        <v>No</v>
      </c>
      <c r="BZ636" s="347" t="str">
        <f t="shared" si="269"/>
        <v>No</v>
      </c>
    </row>
    <row r="637" spans="1:78" x14ac:dyDescent="0.3">
      <c r="A637" s="26"/>
      <c r="B637" s="26"/>
      <c r="C637" s="355"/>
      <c r="D637" s="322"/>
      <c r="E637" s="322"/>
      <c r="F637" s="26"/>
      <c r="G637" s="26"/>
      <c r="H637" s="26"/>
      <c r="I637" s="26"/>
      <c r="J637" s="26"/>
      <c r="K637" s="26"/>
      <c r="L637" s="26"/>
      <c r="M637" s="26"/>
      <c r="N637" s="25"/>
      <c r="O637" s="141"/>
      <c r="P637" s="26"/>
      <c r="Q637" s="141"/>
      <c r="R637" s="26"/>
      <c r="S637" s="345">
        <f t="shared" si="243"/>
        <v>0</v>
      </c>
      <c r="T637" s="26"/>
      <c r="U637" s="26"/>
      <c r="V637" s="26"/>
      <c r="W637" s="26"/>
      <c r="X637" s="26"/>
      <c r="Y637" s="26"/>
      <c r="Z637" s="26"/>
      <c r="AA637" s="26"/>
      <c r="AB637" s="27"/>
      <c r="AC637" s="27"/>
      <c r="AD637" s="346" t="str">
        <f t="shared" si="258"/>
        <v>Insufficient Data</v>
      </c>
      <c r="AE637" s="125" t="str">
        <f t="shared" si="259"/>
        <v>Insufficient Data</v>
      </c>
      <c r="AF637" s="125" t="str">
        <f t="shared" si="260"/>
        <v>Insufficient Data</v>
      </c>
      <c r="AG637" s="31"/>
      <c r="AH637" s="31"/>
      <c r="AI637" s="125" t="str">
        <f t="shared" si="244"/>
        <v>Insufficient Data</v>
      </c>
      <c r="AJ637" s="125" t="str">
        <f t="shared" si="261"/>
        <v>Insufficient Data</v>
      </c>
      <c r="AK637" s="225" t="str">
        <f t="shared" si="245"/>
        <v>Yes</v>
      </c>
      <c r="AL637" s="29"/>
      <c r="AM637" s="29"/>
      <c r="AN637" s="125" t="str">
        <f t="shared" si="246"/>
        <v>Insufficient Data</v>
      </c>
      <c r="AO637" s="125" t="str">
        <f t="shared" si="247"/>
        <v>Insufficient Data</v>
      </c>
      <c r="AP637" s="225" t="str">
        <f t="shared" si="248"/>
        <v>Insufficient Data</v>
      </c>
      <c r="AQ637" s="322"/>
      <c r="AR637" s="322"/>
      <c r="AS637" s="28"/>
      <c r="AT637" s="26"/>
      <c r="AU637" s="26"/>
      <c r="AV637" s="26"/>
      <c r="AW637" s="26"/>
      <c r="AX637" s="26"/>
      <c r="AY637" s="26"/>
      <c r="AZ637" s="26"/>
      <c r="BA637" s="26"/>
      <c r="BB637" s="26"/>
      <c r="BC637" s="26"/>
      <c r="BD637" s="149"/>
      <c r="BE637" s="26"/>
      <c r="BF637" s="29"/>
      <c r="BG637" s="29"/>
      <c r="BH637" s="29"/>
      <c r="BI637" s="26"/>
      <c r="BJ637" s="347" t="str">
        <f t="shared" si="262"/>
        <v>No</v>
      </c>
      <c r="BK637" s="347" t="str">
        <f t="shared" si="249"/>
        <v>No</v>
      </c>
      <c r="BL637" s="347" t="str">
        <f t="shared" si="250"/>
        <v>No</v>
      </c>
      <c r="BM637" s="347" t="str">
        <f t="shared" si="251"/>
        <v>No</v>
      </c>
      <c r="BN637" s="347" t="str">
        <f t="shared" si="252"/>
        <v>No</v>
      </c>
      <c r="BO637" s="347" t="str">
        <f t="shared" si="253"/>
        <v>No</v>
      </c>
      <c r="BP637" s="347" t="str">
        <f t="shared" si="254"/>
        <v>No</v>
      </c>
      <c r="BQ637" s="347" t="str">
        <f t="shared" si="263"/>
        <v>No</v>
      </c>
      <c r="BR637" s="347" t="str">
        <f t="shared" si="255"/>
        <v>No</v>
      </c>
      <c r="BS637" s="347" t="str">
        <f t="shared" si="264"/>
        <v>No</v>
      </c>
      <c r="BT637" s="347" t="str">
        <f t="shared" si="265"/>
        <v>No</v>
      </c>
      <c r="BU637" s="347" t="str">
        <f t="shared" si="256"/>
        <v>Yes</v>
      </c>
      <c r="BV637" s="347" t="str">
        <f t="shared" si="257"/>
        <v>6th-12th</v>
      </c>
      <c r="BW637" s="347" t="str">
        <f t="shared" si="266"/>
        <v>No</v>
      </c>
      <c r="BX637" s="347" t="str">
        <f t="shared" si="267"/>
        <v>No</v>
      </c>
      <c r="BY637" s="347" t="str">
        <f t="shared" si="268"/>
        <v>No</v>
      </c>
      <c r="BZ637" s="347" t="str">
        <f t="shared" si="269"/>
        <v>No</v>
      </c>
    </row>
    <row r="638" spans="1:78" x14ac:dyDescent="0.3">
      <c r="A638" s="26"/>
      <c r="B638" s="26"/>
      <c r="C638" s="355"/>
      <c r="D638" s="322"/>
      <c r="E638" s="322"/>
      <c r="F638" s="26"/>
      <c r="G638" s="26"/>
      <c r="H638" s="26"/>
      <c r="I638" s="26"/>
      <c r="J638" s="26"/>
      <c r="K638" s="26"/>
      <c r="L638" s="26"/>
      <c r="M638" s="26"/>
      <c r="N638" s="25"/>
      <c r="O638" s="141"/>
      <c r="P638" s="26"/>
      <c r="Q638" s="141"/>
      <c r="R638" s="26"/>
      <c r="S638" s="345">
        <f t="shared" si="243"/>
        <v>0</v>
      </c>
      <c r="T638" s="26"/>
      <c r="U638" s="26"/>
      <c r="V638" s="26"/>
      <c r="W638" s="26"/>
      <c r="X638" s="26"/>
      <c r="Y638" s="26"/>
      <c r="Z638" s="26"/>
      <c r="AA638" s="26"/>
      <c r="AB638" s="27"/>
      <c r="AC638" s="27"/>
      <c r="AD638" s="346" t="str">
        <f t="shared" si="258"/>
        <v>Insufficient Data</v>
      </c>
      <c r="AE638" s="125" t="str">
        <f t="shared" si="259"/>
        <v>Insufficient Data</v>
      </c>
      <c r="AF638" s="125" t="str">
        <f t="shared" si="260"/>
        <v>Insufficient Data</v>
      </c>
      <c r="AG638" s="31"/>
      <c r="AH638" s="31"/>
      <c r="AI638" s="125" t="str">
        <f t="shared" si="244"/>
        <v>Insufficient Data</v>
      </c>
      <c r="AJ638" s="125" t="str">
        <f t="shared" si="261"/>
        <v>Insufficient Data</v>
      </c>
      <c r="AK638" s="225" t="str">
        <f t="shared" si="245"/>
        <v>Yes</v>
      </c>
      <c r="AL638" s="29"/>
      <c r="AM638" s="29"/>
      <c r="AN638" s="125" t="str">
        <f t="shared" si="246"/>
        <v>Insufficient Data</v>
      </c>
      <c r="AO638" s="125" t="str">
        <f t="shared" si="247"/>
        <v>Insufficient Data</v>
      </c>
      <c r="AP638" s="225" t="str">
        <f t="shared" si="248"/>
        <v>Insufficient Data</v>
      </c>
      <c r="AQ638" s="322"/>
      <c r="AR638" s="322"/>
      <c r="AS638" s="28"/>
      <c r="AT638" s="26"/>
      <c r="AU638" s="26"/>
      <c r="AV638" s="26"/>
      <c r="AW638" s="26"/>
      <c r="AX638" s="26"/>
      <c r="AY638" s="26"/>
      <c r="AZ638" s="26"/>
      <c r="BA638" s="26"/>
      <c r="BB638" s="26"/>
      <c r="BC638" s="26"/>
      <c r="BD638" s="149"/>
      <c r="BE638" s="26"/>
      <c r="BF638" s="29"/>
      <c r="BG638" s="29"/>
      <c r="BH638" s="29"/>
      <c r="BI638" s="26"/>
      <c r="BJ638" s="347" t="str">
        <f t="shared" si="262"/>
        <v>No</v>
      </c>
      <c r="BK638" s="347" t="str">
        <f t="shared" si="249"/>
        <v>No</v>
      </c>
      <c r="BL638" s="347" t="str">
        <f t="shared" si="250"/>
        <v>No</v>
      </c>
      <c r="BM638" s="347" t="str">
        <f t="shared" si="251"/>
        <v>No</v>
      </c>
      <c r="BN638" s="347" t="str">
        <f t="shared" si="252"/>
        <v>No</v>
      </c>
      <c r="BO638" s="347" t="str">
        <f t="shared" si="253"/>
        <v>No</v>
      </c>
      <c r="BP638" s="347" t="str">
        <f t="shared" si="254"/>
        <v>No</v>
      </c>
      <c r="BQ638" s="347" t="str">
        <f t="shared" si="263"/>
        <v>No</v>
      </c>
      <c r="BR638" s="347" t="str">
        <f t="shared" si="255"/>
        <v>No</v>
      </c>
      <c r="BS638" s="347" t="str">
        <f t="shared" si="264"/>
        <v>No</v>
      </c>
      <c r="BT638" s="347" t="str">
        <f t="shared" si="265"/>
        <v>No</v>
      </c>
      <c r="BU638" s="347" t="str">
        <f t="shared" si="256"/>
        <v>Yes</v>
      </c>
      <c r="BV638" s="347" t="str">
        <f t="shared" si="257"/>
        <v>6th-12th</v>
      </c>
      <c r="BW638" s="347" t="str">
        <f t="shared" si="266"/>
        <v>No</v>
      </c>
      <c r="BX638" s="347" t="str">
        <f t="shared" si="267"/>
        <v>No</v>
      </c>
      <c r="BY638" s="347" t="str">
        <f t="shared" si="268"/>
        <v>No</v>
      </c>
      <c r="BZ638" s="347" t="str">
        <f t="shared" si="269"/>
        <v>No</v>
      </c>
    </row>
    <row r="639" spans="1:78" x14ac:dyDescent="0.3">
      <c r="A639" s="26"/>
      <c r="B639" s="26"/>
      <c r="C639" s="355"/>
      <c r="D639" s="322"/>
      <c r="E639" s="322"/>
      <c r="F639" s="26"/>
      <c r="G639" s="26"/>
      <c r="H639" s="26"/>
      <c r="I639" s="26"/>
      <c r="J639" s="26"/>
      <c r="K639" s="26"/>
      <c r="L639" s="26"/>
      <c r="M639" s="26"/>
      <c r="N639" s="25"/>
      <c r="O639" s="141"/>
      <c r="P639" s="26"/>
      <c r="Q639" s="141"/>
      <c r="R639" s="26"/>
      <c r="S639" s="345">
        <f t="shared" si="243"/>
        <v>0</v>
      </c>
      <c r="T639" s="26"/>
      <c r="U639" s="26"/>
      <c r="V639" s="26"/>
      <c r="W639" s="26"/>
      <c r="X639" s="26"/>
      <c r="Y639" s="26"/>
      <c r="Z639" s="26"/>
      <c r="AA639" s="26"/>
      <c r="AB639" s="27"/>
      <c r="AC639" s="27"/>
      <c r="AD639" s="346" t="str">
        <f t="shared" si="258"/>
        <v>Insufficient Data</v>
      </c>
      <c r="AE639" s="125" t="str">
        <f t="shared" si="259"/>
        <v>Insufficient Data</v>
      </c>
      <c r="AF639" s="125" t="str">
        <f t="shared" si="260"/>
        <v>Insufficient Data</v>
      </c>
      <c r="AG639" s="31"/>
      <c r="AH639" s="31"/>
      <c r="AI639" s="125" t="str">
        <f t="shared" si="244"/>
        <v>Insufficient Data</v>
      </c>
      <c r="AJ639" s="125" t="str">
        <f t="shared" si="261"/>
        <v>Insufficient Data</v>
      </c>
      <c r="AK639" s="225" t="str">
        <f t="shared" si="245"/>
        <v>Yes</v>
      </c>
      <c r="AL639" s="29"/>
      <c r="AM639" s="29"/>
      <c r="AN639" s="125" t="str">
        <f t="shared" si="246"/>
        <v>Insufficient Data</v>
      </c>
      <c r="AO639" s="125" t="str">
        <f t="shared" si="247"/>
        <v>Insufficient Data</v>
      </c>
      <c r="AP639" s="225" t="str">
        <f t="shared" si="248"/>
        <v>Insufficient Data</v>
      </c>
      <c r="AQ639" s="322"/>
      <c r="AR639" s="322"/>
      <c r="AS639" s="28"/>
      <c r="AT639" s="26"/>
      <c r="AU639" s="26"/>
      <c r="AV639" s="26"/>
      <c r="AW639" s="26"/>
      <c r="AX639" s="26"/>
      <c r="AY639" s="26"/>
      <c r="AZ639" s="26"/>
      <c r="BA639" s="26"/>
      <c r="BB639" s="26"/>
      <c r="BC639" s="26"/>
      <c r="BD639" s="149"/>
      <c r="BE639" s="26"/>
      <c r="BF639" s="29"/>
      <c r="BG639" s="29"/>
      <c r="BH639" s="29"/>
      <c r="BI639" s="26"/>
      <c r="BJ639" s="347" t="str">
        <f t="shared" si="262"/>
        <v>No</v>
      </c>
      <c r="BK639" s="347" t="str">
        <f t="shared" si="249"/>
        <v>No</v>
      </c>
      <c r="BL639" s="347" t="str">
        <f t="shared" si="250"/>
        <v>No</v>
      </c>
      <c r="BM639" s="347" t="str">
        <f t="shared" si="251"/>
        <v>No</v>
      </c>
      <c r="BN639" s="347" t="str">
        <f t="shared" si="252"/>
        <v>No</v>
      </c>
      <c r="BO639" s="347" t="str">
        <f t="shared" si="253"/>
        <v>No</v>
      </c>
      <c r="BP639" s="347" t="str">
        <f t="shared" si="254"/>
        <v>No</v>
      </c>
      <c r="BQ639" s="347" t="str">
        <f t="shared" si="263"/>
        <v>No</v>
      </c>
      <c r="BR639" s="347" t="str">
        <f t="shared" si="255"/>
        <v>No</v>
      </c>
      <c r="BS639" s="347" t="str">
        <f t="shared" si="264"/>
        <v>No</v>
      </c>
      <c r="BT639" s="347" t="str">
        <f t="shared" si="265"/>
        <v>No</v>
      </c>
      <c r="BU639" s="347" t="str">
        <f t="shared" si="256"/>
        <v>Yes</v>
      </c>
      <c r="BV639" s="347" t="str">
        <f t="shared" si="257"/>
        <v>6th-12th</v>
      </c>
      <c r="BW639" s="347" t="str">
        <f t="shared" si="266"/>
        <v>No</v>
      </c>
      <c r="BX639" s="347" t="str">
        <f t="shared" si="267"/>
        <v>No</v>
      </c>
      <c r="BY639" s="347" t="str">
        <f t="shared" si="268"/>
        <v>No</v>
      </c>
      <c r="BZ639" s="347" t="str">
        <f t="shared" si="269"/>
        <v>No</v>
      </c>
    </row>
    <row r="640" spans="1:78" x14ac:dyDescent="0.3">
      <c r="A640" s="26"/>
      <c r="B640" s="26"/>
      <c r="C640" s="355"/>
      <c r="D640" s="322"/>
      <c r="E640" s="322"/>
      <c r="F640" s="26"/>
      <c r="G640" s="26"/>
      <c r="H640" s="26"/>
      <c r="I640" s="26"/>
      <c r="J640" s="26"/>
      <c r="K640" s="26"/>
      <c r="L640" s="26"/>
      <c r="M640" s="26"/>
      <c r="N640" s="25"/>
      <c r="O640" s="141"/>
      <c r="P640" s="26"/>
      <c r="Q640" s="141"/>
      <c r="R640" s="26"/>
      <c r="S640" s="345">
        <f t="shared" si="243"/>
        <v>0</v>
      </c>
      <c r="T640" s="26"/>
      <c r="U640" s="26"/>
      <c r="V640" s="26"/>
      <c r="W640" s="26"/>
      <c r="X640" s="26"/>
      <c r="Y640" s="26"/>
      <c r="Z640" s="26"/>
      <c r="AA640" s="26"/>
      <c r="AB640" s="27"/>
      <c r="AC640" s="27"/>
      <c r="AD640" s="346" t="str">
        <f t="shared" si="258"/>
        <v>Insufficient Data</v>
      </c>
      <c r="AE640" s="125" t="str">
        <f t="shared" si="259"/>
        <v>Insufficient Data</v>
      </c>
      <c r="AF640" s="125" t="str">
        <f t="shared" si="260"/>
        <v>Insufficient Data</v>
      </c>
      <c r="AG640" s="31"/>
      <c r="AH640" s="31"/>
      <c r="AI640" s="125" t="str">
        <f t="shared" si="244"/>
        <v>Insufficient Data</v>
      </c>
      <c r="AJ640" s="125" t="str">
        <f t="shared" si="261"/>
        <v>Insufficient Data</v>
      </c>
      <c r="AK640" s="225" t="str">
        <f t="shared" si="245"/>
        <v>Yes</v>
      </c>
      <c r="AL640" s="29"/>
      <c r="AM640" s="29"/>
      <c r="AN640" s="125" t="str">
        <f t="shared" si="246"/>
        <v>Insufficient Data</v>
      </c>
      <c r="AO640" s="125" t="str">
        <f t="shared" si="247"/>
        <v>Insufficient Data</v>
      </c>
      <c r="AP640" s="225" t="str">
        <f t="shared" si="248"/>
        <v>Insufficient Data</v>
      </c>
      <c r="AQ640" s="322"/>
      <c r="AR640" s="322"/>
      <c r="AS640" s="28"/>
      <c r="AT640" s="26"/>
      <c r="AU640" s="26"/>
      <c r="AV640" s="26"/>
      <c r="AW640" s="26"/>
      <c r="AX640" s="26"/>
      <c r="AY640" s="26"/>
      <c r="AZ640" s="26"/>
      <c r="BA640" s="26"/>
      <c r="BB640" s="26"/>
      <c r="BC640" s="26"/>
      <c r="BD640" s="149"/>
      <c r="BE640" s="26"/>
      <c r="BF640" s="29"/>
      <c r="BG640" s="29"/>
      <c r="BH640" s="29"/>
      <c r="BI640" s="26"/>
      <c r="BJ640" s="347" t="str">
        <f t="shared" si="262"/>
        <v>No</v>
      </c>
      <c r="BK640" s="347" t="str">
        <f t="shared" si="249"/>
        <v>No</v>
      </c>
      <c r="BL640" s="347" t="str">
        <f t="shared" si="250"/>
        <v>No</v>
      </c>
      <c r="BM640" s="347" t="str">
        <f t="shared" si="251"/>
        <v>No</v>
      </c>
      <c r="BN640" s="347" t="str">
        <f t="shared" si="252"/>
        <v>No</v>
      </c>
      <c r="BO640" s="347" t="str">
        <f t="shared" si="253"/>
        <v>No</v>
      </c>
      <c r="BP640" s="347" t="str">
        <f t="shared" si="254"/>
        <v>No</v>
      </c>
      <c r="BQ640" s="347" t="str">
        <f t="shared" si="263"/>
        <v>No</v>
      </c>
      <c r="BR640" s="347" t="str">
        <f t="shared" si="255"/>
        <v>No</v>
      </c>
      <c r="BS640" s="347" t="str">
        <f t="shared" si="264"/>
        <v>No</v>
      </c>
      <c r="BT640" s="347" t="str">
        <f t="shared" si="265"/>
        <v>No</v>
      </c>
      <c r="BU640" s="347" t="str">
        <f t="shared" si="256"/>
        <v>Yes</v>
      </c>
      <c r="BV640" s="347" t="str">
        <f t="shared" si="257"/>
        <v>6th-12th</v>
      </c>
      <c r="BW640" s="347" t="str">
        <f t="shared" si="266"/>
        <v>No</v>
      </c>
      <c r="BX640" s="347" t="str">
        <f t="shared" si="267"/>
        <v>No</v>
      </c>
      <c r="BY640" s="347" t="str">
        <f t="shared" si="268"/>
        <v>No</v>
      </c>
      <c r="BZ640" s="347" t="str">
        <f t="shared" si="269"/>
        <v>No</v>
      </c>
    </row>
    <row r="641" spans="1:78" x14ac:dyDescent="0.3">
      <c r="A641" s="26"/>
      <c r="B641" s="26"/>
      <c r="C641" s="355"/>
      <c r="D641" s="322"/>
      <c r="E641" s="322"/>
      <c r="F641" s="26"/>
      <c r="G641" s="26"/>
      <c r="H641" s="26"/>
      <c r="I641" s="26"/>
      <c r="J641" s="26"/>
      <c r="K641" s="26"/>
      <c r="L641" s="26"/>
      <c r="M641" s="26"/>
      <c r="N641" s="25"/>
      <c r="O641" s="141"/>
      <c r="P641" s="26"/>
      <c r="Q641" s="141"/>
      <c r="R641" s="26"/>
      <c r="S641" s="345">
        <f t="shared" si="243"/>
        <v>0</v>
      </c>
      <c r="T641" s="26"/>
      <c r="U641" s="26"/>
      <c r="V641" s="26"/>
      <c r="W641" s="26"/>
      <c r="X641" s="26"/>
      <c r="Y641" s="26"/>
      <c r="Z641" s="26"/>
      <c r="AA641" s="26"/>
      <c r="AB641" s="27"/>
      <c r="AC641" s="27"/>
      <c r="AD641" s="346" t="str">
        <f t="shared" si="258"/>
        <v>Insufficient Data</v>
      </c>
      <c r="AE641" s="125" t="str">
        <f t="shared" si="259"/>
        <v>Insufficient Data</v>
      </c>
      <c r="AF641" s="125" t="str">
        <f t="shared" si="260"/>
        <v>Insufficient Data</v>
      </c>
      <c r="AG641" s="31"/>
      <c r="AH641" s="31"/>
      <c r="AI641" s="125" t="str">
        <f t="shared" si="244"/>
        <v>Insufficient Data</v>
      </c>
      <c r="AJ641" s="125" t="str">
        <f t="shared" si="261"/>
        <v>Insufficient Data</v>
      </c>
      <c r="AK641" s="225" t="str">
        <f t="shared" si="245"/>
        <v>Yes</v>
      </c>
      <c r="AL641" s="29"/>
      <c r="AM641" s="29"/>
      <c r="AN641" s="125" t="str">
        <f t="shared" si="246"/>
        <v>Insufficient Data</v>
      </c>
      <c r="AO641" s="125" t="str">
        <f t="shared" si="247"/>
        <v>Insufficient Data</v>
      </c>
      <c r="AP641" s="225" t="str">
        <f t="shared" si="248"/>
        <v>Insufficient Data</v>
      </c>
      <c r="AQ641" s="322"/>
      <c r="AR641" s="322"/>
      <c r="AS641" s="28"/>
      <c r="AT641" s="26"/>
      <c r="AU641" s="26"/>
      <c r="AV641" s="26"/>
      <c r="AW641" s="26"/>
      <c r="AX641" s="26"/>
      <c r="AY641" s="26"/>
      <c r="AZ641" s="26"/>
      <c r="BA641" s="26"/>
      <c r="BB641" s="26"/>
      <c r="BC641" s="26"/>
      <c r="BD641" s="149"/>
      <c r="BE641" s="26"/>
      <c r="BF641" s="29"/>
      <c r="BG641" s="29"/>
      <c r="BH641" s="29"/>
      <c r="BI641" s="26"/>
      <c r="BJ641" s="347" t="str">
        <f t="shared" si="262"/>
        <v>No</v>
      </c>
      <c r="BK641" s="347" t="str">
        <f t="shared" si="249"/>
        <v>No</v>
      </c>
      <c r="BL641" s="347" t="str">
        <f t="shared" si="250"/>
        <v>No</v>
      </c>
      <c r="BM641" s="347" t="str">
        <f t="shared" si="251"/>
        <v>No</v>
      </c>
      <c r="BN641" s="347" t="str">
        <f t="shared" si="252"/>
        <v>No</v>
      </c>
      <c r="BO641" s="347" t="str">
        <f t="shared" si="253"/>
        <v>No</v>
      </c>
      <c r="BP641" s="347" t="str">
        <f t="shared" si="254"/>
        <v>No</v>
      </c>
      <c r="BQ641" s="347" t="str">
        <f t="shared" si="263"/>
        <v>No</v>
      </c>
      <c r="BR641" s="347" t="str">
        <f t="shared" si="255"/>
        <v>No</v>
      </c>
      <c r="BS641" s="347" t="str">
        <f t="shared" si="264"/>
        <v>No</v>
      </c>
      <c r="BT641" s="347" t="str">
        <f t="shared" si="265"/>
        <v>No</v>
      </c>
      <c r="BU641" s="347" t="str">
        <f t="shared" si="256"/>
        <v>Yes</v>
      </c>
      <c r="BV641" s="347" t="str">
        <f t="shared" si="257"/>
        <v>6th-12th</v>
      </c>
      <c r="BW641" s="347" t="str">
        <f t="shared" si="266"/>
        <v>No</v>
      </c>
      <c r="BX641" s="347" t="str">
        <f t="shared" si="267"/>
        <v>No</v>
      </c>
      <c r="BY641" s="347" t="str">
        <f t="shared" si="268"/>
        <v>No</v>
      </c>
      <c r="BZ641" s="347" t="str">
        <f t="shared" si="269"/>
        <v>No</v>
      </c>
    </row>
    <row r="642" spans="1:78" x14ac:dyDescent="0.3">
      <c r="A642" s="26"/>
      <c r="B642" s="26"/>
      <c r="C642" s="355"/>
      <c r="D642" s="322"/>
      <c r="E642" s="322"/>
      <c r="F642" s="26"/>
      <c r="G642" s="26"/>
      <c r="H642" s="26"/>
      <c r="I642" s="26"/>
      <c r="J642" s="26"/>
      <c r="K642" s="26"/>
      <c r="L642" s="26"/>
      <c r="M642" s="26"/>
      <c r="N642" s="25"/>
      <c r="O642" s="141"/>
      <c r="P642" s="26"/>
      <c r="Q642" s="141"/>
      <c r="R642" s="26"/>
      <c r="S642" s="345">
        <f t="shared" si="243"/>
        <v>0</v>
      </c>
      <c r="T642" s="26"/>
      <c r="U642" s="26"/>
      <c r="V642" s="26"/>
      <c r="W642" s="26"/>
      <c r="X642" s="26"/>
      <c r="Y642" s="26"/>
      <c r="Z642" s="26"/>
      <c r="AA642" s="26"/>
      <c r="AB642" s="27"/>
      <c r="AC642" s="27"/>
      <c r="AD642" s="346" t="str">
        <f t="shared" si="258"/>
        <v>Insufficient Data</v>
      </c>
      <c r="AE642" s="125" t="str">
        <f t="shared" si="259"/>
        <v>Insufficient Data</v>
      </c>
      <c r="AF642" s="125" t="str">
        <f t="shared" si="260"/>
        <v>Insufficient Data</v>
      </c>
      <c r="AG642" s="31"/>
      <c r="AH642" s="31"/>
      <c r="AI642" s="125" t="str">
        <f t="shared" si="244"/>
        <v>Insufficient Data</v>
      </c>
      <c r="AJ642" s="125" t="str">
        <f t="shared" si="261"/>
        <v>Insufficient Data</v>
      </c>
      <c r="AK642" s="225" t="str">
        <f t="shared" si="245"/>
        <v>Yes</v>
      </c>
      <c r="AL642" s="29"/>
      <c r="AM642" s="29"/>
      <c r="AN642" s="125" t="str">
        <f t="shared" si="246"/>
        <v>Insufficient Data</v>
      </c>
      <c r="AO642" s="125" t="str">
        <f t="shared" si="247"/>
        <v>Insufficient Data</v>
      </c>
      <c r="AP642" s="225" t="str">
        <f t="shared" si="248"/>
        <v>Insufficient Data</v>
      </c>
      <c r="AQ642" s="322"/>
      <c r="AR642" s="322"/>
      <c r="AS642" s="28"/>
      <c r="AT642" s="26"/>
      <c r="AU642" s="26"/>
      <c r="AV642" s="26"/>
      <c r="AW642" s="26"/>
      <c r="AX642" s="26"/>
      <c r="AY642" s="26"/>
      <c r="AZ642" s="26"/>
      <c r="BA642" s="26"/>
      <c r="BB642" s="26"/>
      <c r="BC642" s="26"/>
      <c r="BD642" s="149"/>
      <c r="BE642" s="26"/>
      <c r="BF642" s="29"/>
      <c r="BG642" s="29"/>
      <c r="BH642" s="29"/>
      <c r="BI642" s="26"/>
      <c r="BJ642" s="347" t="str">
        <f t="shared" si="262"/>
        <v>No</v>
      </c>
      <c r="BK642" s="347" t="str">
        <f t="shared" si="249"/>
        <v>No</v>
      </c>
      <c r="BL642" s="347" t="str">
        <f t="shared" si="250"/>
        <v>No</v>
      </c>
      <c r="BM642" s="347" t="str">
        <f t="shared" si="251"/>
        <v>No</v>
      </c>
      <c r="BN642" s="347" t="str">
        <f t="shared" si="252"/>
        <v>No</v>
      </c>
      <c r="BO642" s="347" t="str">
        <f t="shared" si="253"/>
        <v>No</v>
      </c>
      <c r="BP642" s="347" t="str">
        <f t="shared" si="254"/>
        <v>No</v>
      </c>
      <c r="BQ642" s="347" t="str">
        <f t="shared" si="263"/>
        <v>No</v>
      </c>
      <c r="BR642" s="347" t="str">
        <f t="shared" si="255"/>
        <v>No</v>
      </c>
      <c r="BS642" s="347" t="str">
        <f t="shared" si="264"/>
        <v>No</v>
      </c>
      <c r="BT642" s="347" t="str">
        <f t="shared" si="265"/>
        <v>No</v>
      </c>
      <c r="BU642" s="347" t="str">
        <f t="shared" si="256"/>
        <v>Yes</v>
      </c>
      <c r="BV642" s="347" t="str">
        <f t="shared" si="257"/>
        <v>6th-12th</v>
      </c>
      <c r="BW642" s="347" t="str">
        <f t="shared" si="266"/>
        <v>No</v>
      </c>
      <c r="BX642" s="347" t="str">
        <f t="shared" si="267"/>
        <v>No</v>
      </c>
      <c r="BY642" s="347" t="str">
        <f t="shared" si="268"/>
        <v>No</v>
      </c>
      <c r="BZ642" s="347" t="str">
        <f t="shared" si="269"/>
        <v>No</v>
      </c>
    </row>
    <row r="643" spans="1:78" x14ac:dyDescent="0.3">
      <c r="A643" s="26"/>
      <c r="B643" s="26"/>
      <c r="C643" s="355"/>
      <c r="D643" s="322"/>
      <c r="E643" s="322"/>
      <c r="F643" s="26"/>
      <c r="G643" s="26"/>
      <c r="H643" s="26"/>
      <c r="I643" s="26"/>
      <c r="J643" s="26"/>
      <c r="K643" s="26"/>
      <c r="L643" s="26"/>
      <c r="M643" s="26"/>
      <c r="N643" s="25"/>
      <c r="O643" s="141"/>
      <c r="P643" s="26"/>
      <c r="Q643" s="141"/>
      <c r="R643" s="26"/>
      <c r="S643" s="345">
        <f t="shared" ref="S643:S706" si="270">O643+Q643</f>
        <v>0</v>
      </c>
      <c r="T643" s="26"/>
      <c r="U643" s="26"/>
      <c r="V643" s="26"/>
      <c r="W643" s="26"/>
      <c r="X643" s="26"/>
      <c r="Y643" s="26"/>
      <c r="Z643" s="26"/>
      <c r="AA643" s="26"/>
      <c r="AB643" s="27"/>
      <c r="AC643" s="27"/>
      <c r="AD643" s="346" t="str">
        <f t="shared" si="258"/>
        <v>Insufficient Data</v>
      </c>
      <c r="AE643" s="125" t="str">
        <f t="shared" si="259"/>
        <v>Insufficient Data</v>
      </c>
      <c r="AF643" s="125" t="str">
        <f t="shared" si="260"/>
        <v>Insufficient Data</v>
      </c>
      <c r="AG643" s="31"/>
      <c r="AH643" s="31"/>
      <c r="AI643" s="125" t="str">
        <f t="shared" ref="AI643:AI706" si="271">IF(AG643="","Insufficient Data",IF(AH643="","Insufficient Data",AH643-AG643))</f>
        <v>Insufficient Data</v>
      </c>
      <c r="AJ643" s="125" t="str">
        <f t="shared" si="261"/>
        <v>Insufficient Data</v>
      </c>
      <c r="AK643" s="225" t="str">
        <f t="shared" ref="AK643:AK706" si="272">IF(OR(AG643=90%,AG643&lt;90%),"Yes","No")</f>
        <v>Yes</v>
      </c>
      <c r="AL643" s="29"/>
      <c r="AM643" s="29"/>
      <c r="AN643" s="125" t="str">
        <f t="shared" ref="AN643:AN706" si="273">IF(AL643="","Insufficient Data",IF(AM643="","Insufficient Data",AM643-AL643))</f>
        <v>Insufficient Data</v>
      </c>
      <c r="AO643" s="125" t="str">
        <f t="shared" ref="AO643:AO706" si="274">IF(AN643="Insufficient Data","Insufficient Data",IF(AN643=0,"No Change",IF(AN643&lt;0,"Improved",IF(AN643&gt;0,"Declined"))))</f>
        <v>Insufficient Data</v>
      </c>
      <c r="AP643" s="225" t="str">
        <f t="shared" ref="AP643:AP706" si="275">IF(AL643="","Insufficient Data",IF(AL643=0,"No",IF(AL643&gt;0,"Yes")))</f>
        <v>Insufficient Data</v>
      </c>
      <c r="AQ643" s="322"/>
      <c r="AR643" s="322"/>
      <c r="AS643" s="28"/>
      <c r="AT643" s="26"/>
      <c r="AU643" s="26"/>
      <c r="AV643" s="26"/>
      <c r="AW643" s="26"/>
      <c r="AX643" s="26"/>
      <c r="AY643" s="26"/>
      <c r="AZ643" s="26"/>
      <c r="BA643" s="26"/>
      <c r="BB643" s="26"/>
      <c r="BC643" s="26"/>
      <c r="BD643" s="149"/>
      <c r="BE643" s="26"/>
      <c r="BF643" s="29"/>
      <c r="BG643" s="29"/>
      <c r="BH643" s="29"/>
      <c r="BI643" s="26"/>
      <c r="BJ643" s="347" t="str">
        <f t="shared" si="262"/>
        <v>No</v>
      </c>
      <c r="BK643" s="347" t="str">
        <f t="shared" ref="BK643:BK706" si="276">IF($Q643&gt;0,"Yes","No")</f>
        <v>No</v>
      </c>
      <c r="BL643" s="347" t="str">
        <f t="shared" ref="BL643:BL706" si="277">IF(AND($BJ643="yes",$BK643="yes"),"Yes","No")</f>
        <v>No</v>
      </c>
      <c r="BM643" s="347" t="str">
        <f t="shared" ref="BM643:BM706" si="278">IF(OR($I643=4,$I643=5,$I643=6,$I643=7,$I643=8),"Yes","No")</f>
        <v>No</v>
      </c>
      <c r="BN643" s="347" t="str">
        <f t="shared" ref="BN643:BN706" si="279">IF(OR($I643=3,$I643=4,$I643=5,$I643=6,$I643=7,$I643=8),"Yes","No")</f>
        <v>No</v>
      </c>
      <c r="BO643" s="347" t="str">
        <f t="shared" ref="BO643:BO706" si="280">IF(OR($I643=7,$I643=8,$I643=10,$I643=11,$I643=12),"Yes","No")</f>
        <v>No</v>
      </c>
      <c r="BP643" s="347" t="str">
        <f t="shared" ref="BP643:BP706" si="281">IF(OR($I643=9,$I643=10,$I643=11,$I643=12),"Yes","No")</f>
        <v>No</v>
      </c>
      <c r="BQ643" s="347" t="str">
        <f t="shared" si="263"/>
        <v>No</v>
      </c>
      <c r="BR643" s="347" t="str">
        <f t="shared" ref="BR643:BR706" si="282">IF(OR($I643=1,$I643=2,$I643=3,$I643=4,$I643=5,$I643=6,$I643=7,$I643=8,$I643=9,$I643=10,$I643=11,$I643=12),"Yes","No")</f>
        <v>No</v>
      </c>
      <c r="BS643" s="347" t="str">
        <f t="shared" si="264"/>
        <v>No</v>
      </c>
      <c r="BT643" s="347" t="str">
        <f t="shared" si="265"/>
        <v>No</v>
      </c>
      <c r="BU643" s="347" t="str">
        <f t="shared" ref="BU643:BU706" si="283">IF(OR(AG643=90%,AG643&lt;90%),"Yes","No")</f>
        <v>Yes</v>
      </c>
      <c r="BV643" s="347" t="str">
        <f t="shared" ref="BV643:BV706" si="284">IF(OR($I643="Pre-K",$I643="K",$I643=1,$I643=2,$I643=3,$I643=4,$I643=5),"PK-5","6th-12th")</f>
        <v>6th-12th</v>
      </c>
      <c r="BW643" s="347" t="str">
        <f t="shared" si="266"/>
        <v>No</v>
      </c>
      <c r="BX643" s="347" t="str">
        <f t="shared" si="267"/>
        <v>No</v>
      </c>
      <c r="BY643" s="347" t="str">
        <f t="shared" si="268"/>
        <v>No</v>
      </c>
      <c r="BZ643" s="347" t="str">
        <f t="shared" si="269"/>
        <v>No</v>
      </c>
    </row>
    <row r="644" spans="1:78" x14ac:dyDescent="0.3">
      <c r="A644" s="26"/>
      <c r="B644" s="26"/>
      <c r="C644" s="355"/>
      <c r="D644" s="322"/>
      <c r="E644" s="322"/>
      <c r="F644" s="26"/>
      <c r="G644" s="26"/>
      <c r="H644" s="26"/>
      <c r="I644" s="26"/>
      <c r="J644" s="26"/>
      <c r="K644" s="26"/>
      <c r="L644" s="26"/>
      <c r="M644" s="26"/>
      <c r="N644" s="25"/>
      <c r="O644" s="141"/>
      <c r="P644" s="26"/>
      <c r="Q644" s="141"/>
      <c r="R644" s="26"/>
      <c r="S644" s="345">
        <f t="shared" si="270"/>
        <v>0</v>
      </c>
      <c r="T644" s="26"/>
      <c r="U644" s="26"/>
      <c r="V644" s="26"/>
      <c r="W644" s="26"/>
      <c r="X644" s="26"/>
      <c r="Y644" s="26"/>
      <c r="Z644" s="26"/>
      <c r="AA644" s="26"/>
      <c r="AB644" s="27"/>
      <c r="AC644" s="27"/>
      <c r="AD644" s="346" t="str">
        <f t="shared" ref="AD644:AD707" si="285">IF(AB644="","Insufficient Data",IF(AC644="","Insufficient Data",AC644-AB644))</f>
        <v>Insufficient Data</v>
      </c>
      <c r="AE644" s="125" t="str">
        <f t="shared" ref="AE644:AE707" si="286">IF(AD644="Insufficient Data","Insufficient Data",IF(AD644=0,"No Change",IF(AD644&gt;0,"Improved",IF(AD644&lt;0,"Declined"))))</f>
        <v>Insufficient Data</v>
      </c>
      <c r="AF644" s="125" t="str">
        <f t="shared" ref="AF644:AF707" si="287">IF(AB644="","Insufficient Data",IF(AB644&gt;=3,"No",IF(AB644&lt;3,"Yes")))</f>
        <v>Insufficient Data</v>
      </c>
      <c r="AG644" s="31"/>
      <c r="AH644" s="31"/>
      <c r="AI644" s="125" t="str">
        <f t="shared" si="271"/>
        <v>Insufficient Data</v>
      </c>
      <c r="AJ644" s="125" t="str">
        <f t="shared" ref="AJ644:AJ707" si="288">IF(AI644="Insufficient Data","Insufficient Data",IF(AI644=0,"No Change",IF(AI644&gt;0,"Improved",IF(AI644&lt;0,"Declined"))))</f>
        <v>Insufficient Data</v>
      </c>
      <c r="AK644" s="225" t="str">
        <f t="shared" si="272"/>
        <v>Yes</v>
      </c>
      <c r="AL644" s="29"/>
      <c r="AM644" s="29"/>
      <c r="AN644" s="125" t="str">
        <f t="shared" si="273"/>
        <v>Insufficient Data</v>
      </c>
      <c r="AO644" s="125" t="str">
        <f t="shared" si="274"/>
        <v>Insufficient Data</v>
      </c>
      <c r="AP644" s="225" t="str">
        <f t="shared" si="275"/>
        <v>Insufficient Data</v>
      </c>
      <c r="AQ644" s="322"/>
      <c r="AR644" s="322"/>
      <c r="AS644" s="28"/>
      <c r="AT644" s="26"/>
      <c r="AU644" s="26"/>
      <c r="AV644" s="26"/>
      <c r="AW644" s="26"/>
      <c r="AX644" s="26"/>
      <c r="AY644" s="26"/>
      <c r="AZ644" s="26"/>
      <c r="BA644" s="26"/>
      <c r="BB644" s="26"/>
      <c r="BC644" s="26"/>
      <c r="BD644" s="149"/>
      <c r="BE644" s="26"/>
      <c r="BF644" s="29"/>
      <c r="BG644" s="29"/>
      <c r="BH644" s="29"/>
      <c r="BI644" s="26"/>
      <c r="BJ644" s="347" t="str">
        <f t="shared" ref="BJ644:BJ707" si="289">IF($O644&gt;0,"Yes","No")</f>
        <v>No</v>
      </c>
      <c r="BK644" s="347" t="str">
        <f t="shared" si="276"/>
        <v>No</v>
      </c>
      <c r="BL644" s="347" t="str">
        <f t="shared" si="277"/>
        <v>No</v>
      </c>
      <c r="BM644" s="347" t="str">
        <f t="shared" si="278"/>
        <v>No</v>
      </c>
      <c r="BN644" s="347" t="str">
        <f t="shared" si="279"/>
        <v>No</v>
      </c>
      <c r="BO644" s="347" t="str">
        <f t="shared" si="280"/>
        <v>No</v>
      </c>
      <c r="BP644" s="347" t="str">
        <f t="shared" si="281"/>
        <v>No</v>
      </c>
      <c r="BQ644" s="347" t="str">
        <f t="shared" ref="BQ644:BQ707" si="290">IF(OR($I644=1,$I644=2,$I644=3,$I644=4,$I644=5),"Yes","No")</f>
        <v>No</v>
      </c>
      <c r="BR644" s="347" t="str">
        <f t="shared" si="282"/>
        <v>No</v>
      </c>
      <c r="BS644" s="347" t="str">
        <f t="shared" ref="BS644:BS707" si="291">IF(OR($I644="Pre-K",$I644="K",$I644=1,$I644=2,$I644=3,$I644=4,$I644=5),"Yes","No")</f>
        <v>No</v>
      </c>
      <c r="BT644" s="347" t="str">
        <f t="shared" ref="BT644:BT707" si="292">IF(OR($I644=6,$I644=7,$I644=8,$I644=9,$I644=10,$I644=11,$I644=12),"Yes","No")</f>
        <v>No</v>
      </c>
      <c r="BU644" s="347" t="str">
        <f t="shared" si="283"/>
        <v>Yes</v>
      </c>
      <c r="BV644" s="347" t="str">
        <f t="shared" si="284"/>
        <v>6th-12th</v>
      </c>
      <c r="BW644" s="347" t="str">
        <f t="shared" ref="BW644:BW707" si="293">IF(AND(BO644="Yes",AF644="Yes",AE644="Improved"),"Yes","No")</f>
        <v>No</v>
      </c>
      <c r="BX644" s="347" t="str">
        <f t="shared" ref="BX644:BX707" si="294">IF(OR($X644="Improved",$X644="No change",$X644="No change",$X644="Declined",$X644="Did not need to improve"),"Yes","No")</f>
        <v>No</v>
      </c>
      <c r="BY644" s="347" t="str">
        <f t="shared" ref="BY644:BY707" si="295">IF(OR($AA644="Improved",$AA644="No change",$AA644="No change",$AA644="Declined",$AA644="Did not need to improve"),"Yes","No")</f>
        <v>No</v>
      </c>
      <c r="BZ644" s="347" t="str">
        <f t="shared" ref="BZ644:BZ707" si="296">IF(OR(BA644="Improved",BA644="No change",BA644="Declined",BA644="Did not need to improve"),"Yes","No")</f>
        <v>No</v>
      </c>
    </row>
    <row r="645" spans="1:78" x14ac:dyDescent="0.3">
      <c r="A645" s="26"/>
      <c r="B645" s="26"/>
      <c r="C645" s="355"/>
      <c r="D645" s="322"/>
      <c r="E645" s="322"/>
      <c r="F645" s="26"/>
      <c r="G645" s="26"/>
      <c r="H645" s="26"/>
      <c r="I645" s="26"/>
      <c r="J645" s="26"/>
      <c r="K645" s="26"/>
      <c r="L645" s="26"/>
      <c r="M645" s="26"/>
      <c r="N645" s="25"/>
      <c r="O645" s="141"/>
      <c r="P645" s="26"/>
      <c r="Q645" s="141"/>
      <c r="R645" s="26"/>
      <c r="S645" s="345">
        <f t="shared" si="270"/>
        <v>0</v>
      </c>
      <c r="T645" s="26"/>
      <c r="U645" s="26"/>
      <c r="V645" s="26"/>
      <c r="W645" s="26"/>
      <c r="X645" s="26"/>
      <c r="Y645" s="26"/>
      <c r="Z645" s="26"/>
      <c r="AA645" s="26"/>
      <c r="AB645" s="27"/>
      <c r="AC645" s="27"/>
      <c r="AD645" s="346" t="str">
        <f t="shared" si="285"/>
        <v>Insufficient Data</v>
      </c>
      <c r="AE645" s="125" t="str">
        <f t="shared" si="286"/>
        <v>Insufficient Data</v>
      </c>
      <c r="AF645" s="125" t="str">
        <f t="shared" si="287"/>
        <v>Insufficient Data</v>
      </c>
      <c r="AG645" s="31"/>
      <c r="AH645" s="31"/>
      <c r="AI645" s="125" t="str">
        <f t="shared" si="271"/>
        <v>Insufficient Data</v>
      </c>
      <c r="AJ645" s="125" t="str">
        <f t="shared" si="288"/>
        <v>Insufficient Data</v>
      </c>
      <c r="AK645" s="225" t="str">
        <f t="shared" si="272"/>
        <v>Yes</v>
      </c>
      <c r="AL645" s="29"/>
      <c r="AM645" s="29"/>
      <c r="AN645" s="125" t="str">
        <f t="shared" si="273"/>
        <v>Insufficient Data</v>
      </c>
      <c r="AO645" s="125" t="str">
        <f t="shared" si="274"/>
        <v>Insufficient Data</v>
      </c>
      <c r="AP645" s="225" t="str">
        <f t="shared" si="275"/>
        <v>Insufficient Data</v>
      </c>
      <c r="AQ645" s="322"/>
      <c r="AR645" s="322"/>
      <c r="AS645" s="28"/>
      <c r="AT645" s="26"/>
      <c r="AU645" s="26"/>
      <c r="AV645" s="26"/>
      <c r="AW645" s="26"/>
      <c r="AX645" s="26"/>
      <c r="AY645" s="26"/>
      <c r="AZ645" s="26"/>
      <c r="BA645" s="26"/>
      <c r="BB645" s="26"/>
      <c r="BC645" s="26"/>
      <c r="BD645" s="149"/>
      <c r="BE645" s="26"/>
      <c r="BF645" s="29"/>
      <c r="BG645" s="29"/>
      <c r="BH645" s="29"/>
      <c r="BI645" s="26"/>
      <c r="BJ645" s="347" t="str">
        <f t="shared" si="289"/>
        <v>No</v>
      </c>
      <c r="BK645" s="347" t="str">
        <f t="shared" si="276"/>
        <v>No</v>
      </c>
      <c r="BL645" s="347" t="str">
        <f t="shared" si="277"/>
        <v>No</v>
      </c>
      <c r="BM645" s="347" t="str">
        <f t="shared" si="278"/>
        <v>No</v>
      </c>
      <c r="BN645" s="347" t="str">
        <f t="shared" si="279"/>
        <v>No</v>
      </c>
      <c r="BO645" s="347" t="str">
        <f t="shared" si="280"/>
        <v>No</v>
      </c>
      <c r="BP645" s="347" t="str">
        <f t="shared" si="281"/>
        <v>No</v>
      </c>
      <c r="BQ645" s="347" t="str">
        <f t="shared" si="290"/>
        <v>No</v>
      </c>
      <c r="BR645" s="347" t="str">
        <f t="shared" si="282"/>
        <v>No</v>
      </c>
      <c r="BS645" s="347" t="str">
        <f t="shared" si="291"/>
        <v>No</v>
      </c>
      <c r="BT645" s="347" t="str">
        <f t="shared" si="292"/>
        <v>No</v>
      </c>
      <c r="BU645" s="347" t="str">
        <f t="shared" si="283"/>
        <v>Yes</v>
      </c>
      <c r="BV645" s="347" t="str">
        <f t="shared" si="284"/>
        <v>6th-12th</v>
      </c>
      <c r="BW645" s="347" t="str">
        <f t="shared" si="293"/>
        <v>No</v>
      </c>
      <c r="BX645" s="347" t="str">
        <f t="shared" si="294"/>
        <v>No</v>
      </c>
      <c r="BY645" s="347" t="str">
        <f t="shared" si="295"/>
        <v>No</v>
      </c>
      <c r="BZ645" s="347" t="str">
        <f t="shared" si="296"/>
        <v>No</v>
      </c>
    </row>
    <row r="646" spans="1:78" x14ac:dyDescent="0.3">
      <c r="A646" s="26"/>
      <c r="B646" s="26"/>
      <c r="C646" s="355"/>
      <c r="D646" s="322"/>
      <c r="E646" s="322"/>
      <c r="F646" s="26"/>
      <c r="G646" s="26"/>
      <c r="H646" s="26"/>
      <c r="I646" s="26"/>
      <c r="J646" s="26"/>
      <c r="K646" s="26"/>
      <c r="L646" s="26"/>
      <c r="M646" s="26"/>
      <c r="N646" s="25"/>
      <c r="O646" s="141"/>
      <c r="P646" s="26"/>
      <c r="Q646" s="141"/>
      <c r="R646" s="26"/>
      <c r="S646" s="345">
        <f t="shared" si="270"/>
        <v>0</v>
      </c>
      <c r="T646" s="26"/>
      <c r="U646" s="26"/>
      <c r="V646" s="26"/>
      <c r="W646" s="26"/>
      <c r="X646" s="26"/>
      <c r="Y646" s="26"/>
      <c r="Z646" s="26"/>
      <c r="AA646" s="26"/>
      <c r="AB646" s="27"/>
      <c r="AC646" s="27"/>
      <c r="AD646" s="346" t="str">
        <f t="shared" si="285"/>
        <v>Insufficient Data</v>
      </c>
      <c r="AE646" s="125" t="str">
        <f t="shared" si="286"/>
        <v>Insufficient Data</v>
      </c>
      <c r="AF646" s="125" t="str">
        <f t="shared" si="287"/>
        <v>Insufficient Data</v>
      </c>
      <c r="AG646" s="31"/>
      <c r="AH646" s="31"/>
      <c r="AI646" s="125" t="str">
        <f t="shared" si="271"/>
        <v>Insufficient Data</v>
      </c>
      <c r="AJ646" s="125" t="str">
        <f t="shared" si="288"/>
        <v>Insufficient Data</v>
      </c>
      <c r="AK646" s="225" t="str">
        <f t="shared" si="272"/>
        <v>Yes</v>
      </c>
      <c r="AL646" s="29"/>
      <c r="AM646" s="29"/>
      <c r="AN646" s="125" t="str">
        <f t="shared" si="273"/>
        <v>Insufficient Data</v>
      </c>
      <c r="AO646" s="125" t="str">
        <f t="shared" si="274"/>
        <v>Insufficient Data</v>
      </c>
      <c r="AP646" s="225" t="str">
        <f t="shared" si="275"/>
        <v>Insufficient Data</v>
      </c>
      <c r="AQ646" s="322"/>
      <c r="AR646" s="322"/>
      <c r="AS646" s="28"/>
      <c r="AT646" s="26"/>
      <c r="AU646" s="26"/>
      <c r="AV646" s="26"/>
      <c r="AW646" s="26"/>
      <c r="AX646" s="26"/>
      <c r="AY646" s="26"/>
      <c r="AZ646" s="26"/>
      <c r="BA646" s="26"/>
      <c r="BB646" s="26"/>
      <c r="BC646" s="26"/>
      <c r="BD646" s="149"/>
      <c r="BE646" s="26"/>
      <c r="BF646" s="29"/>
      <c r="BG646" s="29"/>
      <c r="BH646" s="29"/>
      <c r="BI646" s="26"/>
      <c r="BJ646" s="347" t="str">
        <f t="shared" si="289"/>
        <v>No</v>
      </c>
      <c r="BK646" s="347" t="str">
        <f t="shared" si="276"/>
        <v>No</v>
      </c>
      <c r="BL646" s="347" t="str">
        <f t="shared" si="277"/>
        <v>No</v>
      </c>
      <c r="BM646" s="347" t="str">
        <f t="shared" si="278"/>
        <v>No</v>
      </c>
      <c r="BN646" s="347" t="str">
        <f t="shared" si="279"/>
        <v>No</v>
      </c>
      <c r="BO646" s="347" t="str">
        <f t="shared" si="280"/>
        <v>No</v>
      </c>
      <c r="BP646" s="347" t="str">
        <f t="shared" si="281"/>
        <v>No</v>
      </c>
      <c r="BQ646" s="347" t="str">
        <f t="shared" si="290"/>
        <v>No</v>
      </c>
      <c r="BR646" s="347" t="str">
        <f t="shared" si="282"/>
        <v>No</v>
      </c>
      <c r="BS646" s="347" t="str">
        <f t="shared" si="291"/>
        <v>No</v>
      </c>
      <c r="BT646" s="347" t="str">
        <f t="shared" si="292"/>
        <v>No</v>
      </c>
      <c r="BU646" s="347" t="str">
        <f t="shared" si="283"/>
        <v>Yes</v>
      </c>
      <c r="BV646" s="347" t="str">
        <f t="shared" si="284"/>
        <v>6th-12th</v>
      </c>
      <c r="BW646" s="347" t="str">
        <f t="shared" si="293"/>
        <v>No</v>
      </c>
      <c r="BX646" s="347" t="str">
        <f t="shared" si="294"/>
        <v>No</v>
      </c>
      <c r="BY646" s="347" t="str">
        <f t="shared" si="295"/>
        <v>No</v>
      </c>
      <c r="BZ646" s="347" t="str">
        <f t="shared" si="296"/>
        <v>No</v>
      </c>
    </row>
    <row r="647" spans="1:78" x14ac:dyDescent="0.3">
      <c r="A647" s="26"/>
      <c r="B647" s="26"/>
      <c r="C647" s="355"/>
      <c r="D647" s="322"/>
      <c r="E647" s="322"/>
      <c r="F647" s="26"/>
      <c r="G647" s="26"/>
      <c r="H647" s="26"/>
      <c r="I647" s="26"/>
      <c r="J647" s="26"/>
      <c r="K647" s="26"/>
      <c r="L647" s="26"/>
      <c r="M647" s="26"/>
      <c r="N647" s="25"/>
      <c r="O647" s="141"/>
      <c r="P647" s="26"/>
      <c r="Q647" s="141"/>
      <c r="R647" s="26"/>
      <c r="S647" s="345">
        <f t="shared" si="270"/>
        <v>0</v>
      </c>
      <c r="T647" s="26"/>
      <c r="U647" s="26"/>
      <c r="V647" s="26"/>
      <c r="W647" s="26"/>
      <c r="X647" s="26"/>
      <c r="Y647" s="26"/>
      <c r="Z647" s="26"/>
      <c r="AA647" s="26"/>
      <c r="AB647" s="27"/>
      <c r="AC647" s="27"/>
      <c r="AD647" s="346" t="str">
        <f t="shared" si="285"/>
        <v>Insufficient Data</v>
      </c>
      <c r="AE647" s="125" t="str">
        <f t="shared" si="286"/>
        <v>Insufficient Data</v>
      </c>
      <c r="AF647" s="125" t="str">
        <f t="shared" si="287"/>
        <v>Insufficient Data</v>
      </c>
      <c r="AG647" s="31"/>
      <c r="AH647" s="31"/>
      <c r="AI647" s="125" t="str">
        <f t="shared" si="271"/>
        <v>Insufficient Data</v>
      </c>
      <c r="AJ647" s="125" t="str">
        <f t="shared" si="288"/>
        <v>Insufficient Data</v>
      </c>
      <c r="AK647" s="225" t="str">
        <f t="shared" si="272"/>
        <v>Yes</v>
      </c>
      <c r="AL647" s="29"/>
      <c r="AM647" s="29"/>
      <c r="AN647" s="125" t="str">
        <f t="shared" si="273"/>
        <v>Insufficient Data</v>
      </c>
      <c r="AO647" s="125" t="str">
        <f t="shared" si="274"/>
        <v>Insufficient Data</v>
      </c>
      <c r="AP647" s="225" t="str">
        <f t="shared" si="275"/>
        <v>Insufficient Data</v>
      </c>
      <c r="AQ647" s="322"/>
      <c r="AR647" s="322"/>
      <c r="AS647" s="28"/>
      <c r="AT647" s="26"/>
      <c r="AU647" s="26"/>
      <c r="AV647" s="26"/>
      <c r="AW647" s="26"/>
      <c r="AX647" s="26"/>
      <c r="AY647" s="26"/>
      <c r="AZ647" s="26"/>
      <c r="BA647" s="26"/>
      <c r="BB647" s="26"/>
      <c r="BC647" s="26"/>
      <c r="BD647" s="149"/>
      <c r="BE647" s="26"/>
      <c r="BF647" s="29"/>
      <c r="BG647" s="29"/>
      <c r="BH647" s="29"/>
      <c r="BI647" s="26"/>
      <c r="BJ647" s="347" t="str">
        <f t="shared" si="289"/>
        <v>No</v>
      </c>
      <c r="BK647" s="347" t="str">
        <f t="shared" si="276"/>
        <v>No</v>
      </c>
      <c r="BL647" s="347" t="str">
        <f t="shared" si="277"/>
        <v>No</v>
      </c>
      <c r="BM647" s="347" t="str">
        <f t="shared" si="278"/>
        <v>No</v>
      </c>
      <c r="BN647" s="347" t="str">
        <f t="shared" si="279"/>
        <v>No</v>
      </c>
      <c r="BO647" s="347" t="str">
        <f t="shared" si="280"/>
        <v>No</v>
      </c>
      <c r="BP647" s="347" t="str">
        <f t="shared" si="281"/>
        <v>No</v>
      </c>
      <c r="BQ647" s="347" t="str">
        <f t="shared" si="290"/>
        <v>No</v>
      </c>
      <c r="BR647" s="347" t="str">
        <f t="shared" si="282"/>
        <v>No</v>
      </c>
      <c r="BS647" s="347" t="str">
        <f t="shared" si="291"/>
        <v>No</v>
      </c>
      <c r="BT647" s="347" t="str">
        <f t="shared" si="292"/>
        <v>No</v>
      </c>
      <c r="BU647" s="347" t="str">
        <f t="shared" si="283"/>
        <v>Yes</v>
      </c>
      <c r="BV647" s="347" t="str">
        <f t="shared" si="284"/>
        <v>6th-12th</v>
      </c>
      <c r="BW647" s="347" t="str">
        <f t="shared" si="293"/>
        <v>No</v>
      </c>
      <c r="BX647" s="347" t="str">
        <f t="shared" si="294"/>
        <v>No</v>
      </c>
      <c r="BY647" s="347" t="str">
        <f t="shared" si="295"/>
        <v>No</v>
      </c>
      <c r="BZ647" s="347" t="str">
        <f t="shared" si="296"/>
        <v>No</v>
      </c>
    </row>
    <row r="648" spans="1:78" x14ac:dyDescent="0.3">
      <c r="A648" s="26"/>
      <c r="B648" s="26"/>
      <c r="C648" s="355"/>
      <c r="D648" s="322"/>
      <c r="E648" s="322"/>
      <c r="F648" s="26"/>
      <c r="G648" s="26"/>
      <c r="H648" s="26"/>
      <c r="I648" s="26"/>
      <c r="J648" s="26"/>
      <c r="K648" s="26"/>
      <c r="L648" s="26"/>
      <c r="M648" s="26"/>
      <c r="N648" s="25"/>
      <c r="O648" s="141"/>
      <c r="P648" s="26"/>
      <c r="Q648" s="141"/>
      <c r="R648" s="26"/>
      <c r="S648" s="345">
        <f t="shared" si="270"/>
        <v>0</v>
      </c>
      <c r="T648" s="26"/>
      <c r="U648" s="26"/>
      <c r="V648" s="26"/>
      <c r="W648" s="26"/>
      <c r="X648" s="26"/>
      <c r="Y648" s="26"/>
      <c r="Z648" s="26"/>
      <c r="AA648" s="26"/>
      <c r="AB648" s="27"/>
      <c r="AC648" s="27"/>
      <c r="AD648" s="346" t="str">
        <f t="shared" si="285"/>
        <v>Insufficient Data</v>
      </c>
      <c r="AE648" s="125" t="str">
        <f t="shared" si="286"/>
        <v>Insufficient Data</v>
      </c>
      <c r="AF648" s="125" t="str">
        <f t="shared" si="287"/>
        <v>Insufficient Data</v>
      </c>
      <c r="AG648" s="31"/>
      <c r="AH648" s="31"/>
      <c r="AI648" s="125" t="str">
        <f t="shared" si="271"/>
        <v>Insufficient Data</v>
      </c>
      <c r="AJ648" s="125" t="str">
        <f t="shared" si="288"/>
        <v>Insufficient Data</v>
      </c>
      <c r="AK648" s="225" t="str">
        <f t="shared" si="272"/>
        <v>Yes</v>
      </c>
      <c r="AL648" s="29"/>
      <c r="AM648" s="29"/>
      <c r="AN648" s="125" t="str">
        <f t="shared" si="273"/>
        <v>Insufficient Data</v>
      </c>
      <c r="AO648" s="125" t="str">
        <f t="shared" si="274"/>
        <v>Insufficient Data</v>
      </c>
      <c r="AP648" s="225" t="str">
        <f t="shared" si="275"/>
        <v>Insufficient Data</v>
      </c>
      <c r="AQ648" s="322"/>
      <c r="AR648" s="322"/>
      <c r="AS648" s="28"/>
      <c r="AT648" s="26"/>
      <c r="AU648" s="26"/>
      <c r="AV648" s="26"/>
      <c r="AW648" s="26"/>
      <c r="AX648" s="26"/>
      <c r="AY648" s="26"/>
      <c r="AZ648" s="26"/>
      <c r="BA648" s="26"/>
      <c r="BB648" s="26"/>
      <c r="BC648" s="26"/>
      <c r="BD648" s="149"/>
      <c r="BE648" s="26"/>
      <c r="BF648" s="29"/>
      <c r="BG648" s="29"/>
      <c r="BH648" s="29"/>
      <c r="BI648" s="26"/>
      <c r="BJ648" s="347" t="str">
        <f t="shared" si="289"/>
        <v>No</v>
      </c>
      <c r="BK648" s="347" t="str">
        <f t="shared" si="276"/>
        <v>No</v>
      </c>
      <c r="BL648" s="347" t="str">
        <f t="shared" si="277"/>
        <v>No</v>
      </c>
      <c r="BM648" s="347" t="str">
        <f t="shared" si="278"/>
        <v>No</v>
      </c>
      <c r="BN648" s="347" t="str">
        <f t="shared" si="279"/>
        <v>No</v>
      </c>
      <c r="BO648" s="347" t="str">
        <f t="shared" si="280"/>
        <v>No</v>
      </c>
      <c r="BP648" s="347" t="str">
        <f t="shared" si="281"/>
        <v>No</v>
      </c>
      <c r="BQ648" s="347" t="str">
        <f t="shared" si="290"/>
        <v>No</v>
      </c>
      <c r="BR648" s="347" t="str">
        <f t="shared" si="282"/>
        <v>No</v>
      </c>
      <c r="BS648" s="347" t="str">
        <f t="shared" si="291"/>
        <v>No</v>
      </c>
      <c r="BT648" s="347" t="str">
        <f t="shared" si="292"/>
        <v>No</v>
      </c>
      <c r="BU648" s="347" t="str">
        <f t="shared" si="283"/>
        <v>Yes</v>
      </c>
      <c r="BV648" s="347" t="str">
        <f t="shared" si="284"/>
        <v>6th-12th</v>
      </c>
      <c r="BW648" s="347" t="str">
        <f t="shared" si="293"/>
        <v>No</v>
      </c>
      <c r="BX648" s="347" t="str">
        <f t="shared" si="294"/>
        <v>No</v>
      </c>
      <c r="BY648" s="347" t="str">
        <f t="shared" si="295"/>
        <v>No</v>
      </c>
      <c r="BZ648" s="347" t="str">
        <f t="shared" si="296"/>
        <v>No</v>
      </c>
    </row>
    <row r="649" spans="1:78" x14ac:dyDescent="0.3">
      <c r="A649" s="26"/>
      <c r="B649" s="26"/>
      <c r="C649" s="355"/>
      <c r="D649" s="322"/>
      <c r="E649" s="322"/>
      <c r="F649" s="26"/>
      <c r="G649" s="26"/>
      <c r="H649" s="26"/>
      <c r="I649" s="26"/>
      <c r="J649" s="26"/>
      <c r="K649" s="26"/>
      <c r="L649" s="26"/>
      <c r="M649" s="26"/>
      <c r="N649" s="25"/>
      <c r="O649" s="141"/>
      <c r="P649" s="26"/>
      <c r="Q649" s="141"/>
      <c r="R649" s="26"/>
      <c r="S649" s="345">
        <f t="shared" si="270"/>
        <v>0</v>
      </c>
      <c r="T649" s="26"/>
      <c r="U649" s="26"/>
      <c r="V649" s="26"/>
      <c r="W649" s="26"/>
      <c r="X649" s="26"/>
      <c r="Y649" s="26"/>
      <c r="Z649" s="26"/>
      <c r="AA649" s="26"/>
      <c r="AB649" s="27"/>
      <c r="AC649" s="27"/>
      <c r="AD649" s="346" t="str">
        <f t="shared" si="285"/>
        <v>Insufficient Data</v>
      </c>
      <c r="AE649" s="125" t="str">
        <f t="shared" si="286"/>
        <v>Insufficient Data</v>
      </c>
      <c r="AF649" s="125" t="str">
        <f t="shared" si="287"/>
        <v>Insufficient Data</v>
      </c>
      <c r="AG649" s="31"/>
      <c r="AH649" s="31"/>
      <c r="AI649" s="125" t="str">
        <f t="shared" si="271"/>
        <v>Insufficient Data</v>
      </c>
      <c r="AJ649" s="125" t="str">
        <f t="shared" si="288"/>
        <v>Insufficient Data</v>
      </c>
      <c r="AK649" s="225" t="str">
        <f t="shared" si="272"/>
        <v>Yes</v>
      </c>
      <c r="AL649" s="29"/>
      <c r="AM649" s="29"/>
      <c r="AN649" s="125" t="str">
        <f t="shared" si="273"/>
        <v>Insufficient Data</v>
      </c>
      <c r="AO649" s="125" t="str">
        <f t="shared" si="274"/>
        <v>Insufficient Data</v>
      </c>
      <c r="AP649" s="225" t="str">
        <f t="shared" si="275"/>
        <v>Insufficient Data</v>
      </c>
      <c r="AQ649" s="322"/>
      <c r="AR649" s="322"/>
      <c r="AS649" s="28"/>
      <c r="AT649" s="26"/>
      <c r="AU649" s="26"/>
      <c r="AV649" s="26"/>
      <c r="AW649" s="26"/>
      <c r="AX649" s="26"/>
      <c r="AY649" s="26"/>
      <c r="AZ649" s="26"/>
      <c r="BA649" s="26"/>
      <c r="BB649" s="26"/>
      <c r="BC649" s="26"/>
      <c r="BD649" s="149"/>
      <c r="BE649" s="26"/>
      <c r="BF649" s="29"/>
      <c r="BG649" s="29"/>
      <c r="BH649" s="29"/>
      <c r="BI649" s="26"/>
      <c r="BJ649" s="347" t="str">
        <f t="shared" si="289"/>
        <v>No</v>
      </c>
      <c r="BK649" s="347" t="str">
        <f t="shared" si="276"/>
        <v>No</v>
      </c>
      <c r="BL649" s="347" t="str">
        <f t="shared" si="277"/>
        <v>No</v>
      </c>
      <c r="BM649" s="347" t="str">
        <f t="shared" si="278"/>
        <v>No</v>
      </c>
      <c r="BN649" s="347" t="str">
        <f t="shared" si="279"/>
        <v>No</v>
      </c>
      <c r="BO649" s="347" t="str">
        <f t="shared" si="280"/>
        <v>No</v>
      </c>
      <c r="BP649" s="347" t="str">
        <f t="shared" si="281"/>
        <v>No</v>
      </c>
      <c r="BQ649" s="347" t="str">
        <f t="shared" si="290"/>
        <v>No</v>
      </c>
      <c r="BR649" s="347" t="str">
        <f t="shared" si="282"/>
        <v>No</v>
      </c>
      <c r="BS649" s="347" t="str">
        <f t="shared" si="291"/>
        <v>No</v>
      </c>
      <c r="BT649" s="347" t="str">
        <f t="shared" si="292"/>
        <v>No</v>
      </c>
      <c r="BU649" s="347" t="str">
        <f t="shared" si="283"/>
        <v>Yes</v>
      </c>
      <c r="BV649" s="347" t="str">
        <f t="shared" si="284"/>
        <v>6th-12th</v>
      </c>
      <c r="BW649" s="347" t="str">
        <f t="shared" si="293"/>
        <v>No</v>
      </c>
      <c r="BX649" s="347" t="str">
        <f t="shared" si="294"/>
        <v>No</v>
      </c>
      <c r="BY649" s="347" t="str">
        <f t="shared" si="295"/>
        <v>No</v>
      </c>
      <c r="BZ649" s="347" t="str">
        <f t="shared" si="296"/>
        <v>No</v>
      </c>
    </row>
    <row r="650" spans="1:78" x14ac:dyDescent="0.3">
      <c r="A650" s="26"/>
      <c r="B650" s="26"/>
      <c r="C650" s="355"/>
      <c r="D650" s="322"/>
      <c r="E650" s="322"/>
      <c r="F650" s="26"/>
      <c r="G650" s="26"/>
      <c r="H650" s="26"/>
      <c r="I650" s="26"/>
      <c r="J650" s="26"/>
      <c r="K650" s="26"/>
      <c r="L650" s="26"/>
      <c r="M650" s="26"/>
      <c r="N650" s="25"/>
      <c r="O650" s="141"/>
      <c r="P650" s="26"/>
      <c r="Q650" s="141"/>
      <c r="R650" s="26"/>
      <c r="S650" s="345">
        <f t="shared" si="270"/>
        <v>0</v>
      </c>
      <c r="T650" s="26"/>
      <c r="U650" s="26"/>
      <c r="V650" s="26"/>
      <c r="W650" s="26"/>
      <c r="X650" s="26"/>
      <c r="Y650" s="26"/>
      <c r="Z650" s="26"/>
      <c r="AA650" s="26"/>
      <c r="AB650" s="27"/>
      <c r="AC650" s="27"/>
      <c r="AD650" s="346" t="str">
        <f t="shared" si="285"/>
        <v>Insufficient Data</v>
      </c>
      <c r="AE650" s="125" t="str">
        <f t="shared" si="286"/>
        <v>Insufficient Data</v>
      </c>
      <c r="AF650" s="125" t="str">
        <f t="shared" si="287"/>
        <v>Insufficient Data</v>
      </c>
      <c r="AG650" s="31"/>
      <c r="AH650" s="31"/>
      <c r="AI650" s="125" t="str">
        <f t="shared" si="271"/>
        <v>Insufficient Data</v>
      </c>
      <c r="AJ650" s="125" t="str">
        <f t="shared" si="288"/>
        <v>Insufficient Data</v>
      </c>
      <c r="AK650" s="225" t="str">
        <f t="shared" si="272"/>
        <v>Yes</v>
      </c>
      <c r="AL650" s="29"/>
      <c r="AM650" s="29"/>
      <c r="AN650" s="125" t="str">
        <f t="shared" si="273"/>
        <v>Insufficient Data</v>
      </c>
      <c r="AO650" s="125" t="str">
        <f t="shared" si="274"/>
        <v>Insufficient Data</v>
      </c>
      <c r="AP650" s="225" t="str">
        <f t="shared" si="275"/>
        <v>Insufficient Data</v>
      </c>
      <c r="AQ650" s="322"/>
      <c r="AR650" s="322"/>
      <c r="AS650" s="28"/>
      <c r="AT650" s="26"/>
      <c r="AU650" s="26"/>
      <c r="AV650" s="26"/>
      <c r="AW650" s="26"/>
      <c r="AX650" s="26"/>
      <c r="AY650" s="26"/>
      <c r="AZ650" s="26"/>
      <c r="BA650" s="26"/>
      <c r="BB650" s="26"/>
      <c r="BC650" s="26"/>
      <c r="BD650" s="149"/>
      <c r="BE650" s="26"/>
      <c r="BF650" s="29"/>
      <c r="BG650" s="29"/>
      <c r="BH650" s="29"/>
      <c r="BI650" s="26"/>
      <c r="BJ650" s="347" t="str">
        <f t="shared" si="289"/>
        <v>No</v>
      </c>
      <c r="BK650" s="347" t="str">
        <f t="shared" si="276"/>
        <v>No</v>
      </c>
      <c r="BL650" s="347" t="str">
        <f t="shared" si="277"/>
        <v>No</v>
      </c>
      <c r="BM650" s="347" t="str">
        <f t="shared" si="278"/>
        <v>No</v>
      </c>
      <c r="BN650" s="347" t="str">
        <f t="shared" si="279"/>
        <v>No</v>
      </c>
      <c r="BO650" s="347" t="str">
        <f t="shared" si="280"/>
        <v>No</v>
      </c>
      <c r="BP650" s="347" t="str">
        <f t="shared" si="281"/>
        <v>No</v>
      </c>
      <c r="BQ650" s="347" t="str">
        <f t="shared" si="290"/>
        <v>No</v>
      </c>
      <c r="BR650" s="347" t="str">
        <f t="shared" si="282"/>
        <v>No</v>
      </c>
      <c r="BS650" s="347" t="str">
        <f t="shared" si="291"/>
        <v>No</v>
      </c>
      <c r="BT650" s="347" t="str">
        <f t="shared" si="292"/>
        <v>No</v>
      </c>
      <c r="BU650" s="347" t="str">
        <f t="shared" si="283"/>
        <v>Yes</v>
      </c>
      <c r="BV650" s="347" t="str">
        <f t="shared" si="284"/>
        <v>6th-12th</v>
      </c>
      <c r="BW650" s="347" t="str">
        <f t="shared" si="293"/>
        <v>No</v>
      </c>
      <c r="BX650" s="347" t="str">
        <f t="shared" si="294"/>
        <v>No</v>
      </c>
      <c r="BY650" s="347" t="str">
        <f t="shared" si="295"/>
        <v>No</v>
      </c>
      <c r="BZ650" s="347" t="str">
        <f t="shared" si="296"/>
        <v>No</v>
      </c>
    </row>
    <row r="651" spans="1:78" x14ac:dyDescent="0.3">
      <c r="A651" s="26"/>
      <c r="B651" s="26"/>
      <c r="C651" s="355"/>
      <c r="D651" s="322"/>
      <c r="E651" s="322"/>
      <c r="F651" s="26"/>
      <c r="G651" s="26"/>
      <c r="H651" s="26"/>
      <c r="I651" s="26"/>
      <c r="J651" s="26"/>
      <c r="K651" s="26"/>
      <c r="L651" s="26"/>
      <c r="M651" s="26"/>
      <c r="N651" s="25"/>
      <c r="O651" s="141"/>
      <c r="P651" s="26"/>
      <c r="Q651" s="141"/>
      <c r="R651" s="26"/>
      <c r="S651" s="345">
        <f t="shared" si="270"/>
        <v>0</v>
      </c>
      <c r="T651" s="26"/>
      <c r="U651" s="26"/>
      <c r="V651" s="26"/>
      <c r="W651" s="26"/>
      <c r="X651" s="26"/>
      <c r="Y651" s="26"/>
      <c r="Z651" s="26"/>
      <c r="AA651" s="26"/>
      <c r="AB651" s="27"/>
      <c r="AC651" s="27"/>
      <c r="AD651" s="346" t="str">
        <f t="shared" si="285"/>
        <v>Insufficient Data</v>
      </c>
      <c r="AE651" s="125" t="str">
        <f t="shared" si="286"/>
        <v>Insufficient Data</v>
      </c>
      <c r="AF651" s="125" t="str">
        <f t="shared" si="287"/>
        <v>Insufficient Data</v>
      </c>
      <c r="AG651" s="31"/>
      <c r="AH651" s="31"/>
      <c r="AI651" s="125" t="str">
        <f t="shared" si="271"/>
        <v>Insufficient Data</v>
      </c>
      <c r="AJ651" s="125" t="str">
        <f t="shared" si="288"/>
        <v>Insufficient Data</v>
      </c>
      <c r="AK651" s="225" t="str">
        <f t="shared" si="272"/>
        <v>Yes</v>
      </c>
      <c r="AL651" s="29"/>
      <c r="AM651" s="29"/>
      <c r="AN651" s="125" t="str">
        <f t="shared" si="273"/>
        <v>Insufficient Data</v>
      </c>
      <c r="AO651" s="125" t="str">
        <f t="shared" si="274"/>
        <v>Insufficient Data</v>
      </c>
      <c r="AP651" s="225" t="str">
        <f t="shared" si="275"/>
        <v>Insufficient Data</v>
      </c>
      <c r="AQ651" s="322"/>
      <c r="AR651" s="322"/>
      <c r="AS651" s="28"/>
      <c r="AT651" s="26"/>
      <c r="AU651" s="26"/>
      <c r="AV651" s="26"/>
      <c r="AW651" s="26"/>
      <c r="AX651" s="26"/>
      <c r="AY651" s="26"/>
      <c r="AZ651" s="26"/>
      <c r="BA651" s="26"/>
      <c r="BB651" s="26"/>
      <c r="BC651" s="26"/>
      <c r="BD651" s="149"/>
      <c r="BE651" s="26"/>
      <c r="BF651" s="29"/>
      <c r="BG651" s="29"/>
      <c r="BH651" s="29"/>
      <c r="BI651" s="26"/>
      <c r="BJ651" s="347" t="str">
        <f t="shared" si="289"/>
        <v>No</v>
      </c>
      <c r="BK651" s="347" t="str">
        <f t="shared" si="276"/>
        <v>No</v>
      </c>
      <c r="BL651" s="347" t="str">
        <f t="shared" si="277"/>
        <v>No</v>
      </c>
      <c r="BM651" s="347" t="str">
        <f t="shared" si="278"/>
        <v>No</v>
      </c>
      <c r="BN651" s="347" t="str">
        <f t="shared" si="279"/>
        <v>No</v>
      </c>
      <c r="BO651" s="347" t="str">
        <f t="shared" si="280"/>
        <v>No</v>
      </c>
      <c r="BP651" s="347" t="str">
        <f t="shared" si="281"/>
        <v>No</v>
      </c>
      <c r="BQ651" s="347" t="str">
        <f t="shared" si="290"/>
        <v>No</v>
      </c>
      <c r="BR651" s="347" t="str">
        <f t="shared" si="282"/>
        <v>No</v>
      </c>
      <c r="BS651" s="347" t="str">
        <f t="shared" si="291"/>
        <v>No</v>
      </c>
      <c r="BT651" s="347" t="str">
        <f t="shared" si="292"/>
        <v>No</v>
      </c>
      <c r="BU651" s="347" t="str">
        <f t="shared" si="283"/>
        <v>Yes</v>
      </c>
      <c r="BV651" s="347" t="str">
        <f t="shared" si="284"/>
        <v>6th-12th</v>
      </c>
      <c r="BW651" s="347" t="str">
        <f t="shared" si="293"/>
        <v>No</v>
      </c>
      <c r="BX651" s="347" t="str">
        <f t="shared" si="294"/>
        <v>No</v>
      </c>
      <c r="BY651" s="347" t="str">
        <f t="shared" si="295"/>
        <v>No</v>
      </c>
      <c r="BZ651" s="347" t="str">
        <f t="shared" si="296"/>
        <v>No</v>
      </c>
    </row>
    <row r="652" spans="1:78" x14ac:dyDescent="0.3">
      <c r="A652" s="26"/>
      <c r="B652" s="26"/>
      <c r="C652" s="355"/>
      <c r="D652" s="322"/>
      <c r="E652" s="322"/>
      <c r="F652" s="26"/>
      <c r="G652" s="26"/>
      <c r="H652" s="26"/>
      <c r="I652" s="26"/>
      <c r="J652" s="26"/>
      <c r="K652" s="26"/>
      <c r="L652" s="26"/>
      <c r="M652" s="26"/>
      <c r="N652" s="25"/>
      <c r="O652" s="141"/>
      <c r="P652" s="26"/>
      <c r="Q652" s="141"/>
      <c r="R652" s="26"/>
      <c r="S652" s="345">
        <f t="shared" si="270"/>
        <v>0</v>
      </c>
      <c r="T652" s="26"/>
      <c r="U652" s="26"/>
      <c r="V652" s="26"/>
      <c r="W652" s="26"/>
      <c r="X652" s="26"/>
      <c r="Y652" s="26"/>
      <c r="Z652" s="26"/>
      <c r="AA652" s="26"/>
      <c r="AB652" s="27"/>
      <c r="AC652" s="27"/>
      <c r="AD652" s="346" t="str">
        <f t="shared" si="285"/>
        <v>Insufficient Data</v>
      </c>
      <c r="AE652" s="125" t="str">
        <f t="shared" si="286"/>
        <v>Insufficient Data</v>
      </c>
      <c r="AF652" s="125" t="str">
        <f t="shared" si="287"/>
        <v>Insufficient Data</v>
      </c>
      <c r="AG652" s="31"/>
      <c r="AH652" s="31"/>
      <c r="AI652" s="125" t="str">
        <f t="shared" si="271"/>
        <v>Insufficient Data</v>
      </c>
      <c r="AJ652" s="125" t="str">
        <f t="shared" si="288"/>
        <v>Insufficient Data</v>
      </c>
      <c r="AK652" s="225" t="str">
        <f t="shared" si="272"/>
        <v>Yes</v>
      </c>
      <c r="AL652" s="29"/>
      <c r="AM652" s="29"/>
      <c r="AN652" s="125" t="str">
        <f t="shared" si="273"/>
        <v>Insufficient Data</v>
      </c>
      <c r="AO652" s="125" t="str">
        <f t="shared" si="274"/>
        <v>Insufficient Data</v>
      </c>
      <c r="AP652" s="225" t="str">
        <f t="shared" si="275"/>
        <v>Insufficient Data</v>
      </c>
      <c r="AQ652" s="322"/>
      <c r="AR652" s="322"/>
      <c r="AS652" s="28"/>
      <c r="AT652" s="26"/>
      <c r="AU652" s="26"/>
      <c r="AV652" s="26"/>
      <c r="AW652" s="26"/>
      <c r="AX652" s="26"/>
      <c r="AY652" s="26"/>
      <c r="AZ652" s="26"/>
      <c r="BA652" s="26"/>
      <c r="BB652" s="26"/>
      <c r="BC652" s="26"/>
      <c r="BD652" s="149"/>
      <c r="BE652" s="26"/>
      <c r="BF652" s="29"/>
      <c r="BG652" s="29"/>
      <c r="BH652" s="29"/>
      <c r="BI652" s="26"/>
      <c r="BJ652" s="347" t="str">
        <f t="shared" si="289"/>
        <v>No</v>
      </c>
      <c r="BK652" s="347" t="str">
        <f t="shared" si="276"/>
        <v>No</v>
      </c>
      <c r="BL652" s="347" t="str">
        <f t="shared" si="277"/>
        <v>No</v>
      </c>
      <c r="BM652" s="347" t="str">
        <f t="shared" si="278"/>
        <v>No</v>
      </c>
      <c r="BN652" s="347" t="str">
        <f t="shared" si="279"/>
        <v>No</v>
      </c>
      <c r="BO652" s="347" t="str">
        <f t="shared" si="280"/>
        <v>No</v>
      </c>
      <c r="BP652" s="347" t="str">
        <f t="shared" si="281"/>
        <v>No</v>
      </c>
      <c r="BQ652" s="347" t="str">
        <f t="shared" si="290"/>
        <v>No</v>
      </c>
      <c r="BR652" s="347" t="str">
        <f t="shared" si="282"/>
        <v>No</v>
      </c>
      <c r="BS652" s="347" t="str">
        <f t="shared" si="291"/>
        <v>No</v>
      </c>
      <c r="BT652" s="347" t="str">
        <f t="shared" si="292"/>
        <v>No</v>
      </c>
      <c r="BU652" s="347" t="str">
        <f t="shared" si="283"/>
        <v>Yes</v>
      </c>
      <c r="BV652" s="347" t="str">
        <f t="shared" si="284"/>
        <v>6th-12th</v>
      </c>
      <c r="BW652" s="347" t="str">
        <f t="shared" si="293"/>
        <v>No</v>
      </c>
      <c r="BX652" s="347" t="str">
        <f t="shared" si="294"/>
        <v>No</v>
      </c>
      <c r="BY652" s="347" t="str">
        <f t="shared" si="295"/>
        <v>No</v>
      </c>
      <c r="BZ652" s="347" t="str">
        <f t="shared" si="296"/>
        <v>No</v>
      </c>
    </row>
    <row r="653" spans="1:78" x14ac:dyDescent="0.3">
      <c r="A653" s="26"/>
      <c r="B653" s="26"/>
      <c r="C653" s="355"/>
      <c r="D653" s="322"/>
      <c r="E653" s="322"/>
      <c r="F653" s="26"/>
      <c r="G653" s="26"/>
      <c r="H653" s="26"/>
      <c r="I653" s="26"/>
      <c r="J653" s="26"/>
      <c r="K653" s="26"/>
      <c r="L653" s="26"/>
      <c r="M653" s="26"/>
      <c r="N653" s="25"/>
      <c r="O653" s="141"/>
      <c r="P653" s="26"/>
      <c r="Q653" s="141"/>
      <c r="R653" s="26"/>
      <c r="S653" s="345">
        <f t="shared" si="270"/>
        <v>0</v>
      </c>
      <c r="T653" s="26"/>
      <c r="U653" s="26"/>
      <c r="V653" s="26"/>
      <c r="W653" s="26"/>
      <c r="X653" s="26"/>
      <c r="Y653" s="26"/>
      <c r="Z653" s="26"/>
      <c r="AA653" s="26"/>
      <c r="AB653" s="27"/>
      <c r="AC653" s="27"/>
      <c r="AD653" s="346" t="str">
        <f t="shared" si="285"/>
        <v>Insufficient Data</v>
      </c>
      <c r="AE653" s="125" t="str">
        <f t="shared" si="286"/>
        <v>Insufficient Data</v>
      </c>
      <c r="AF653" s="125" t="str">
        <f t="shared" si="287"/>
        <v>Insufficient Data</v>
      </c>
      <c r="AG653" s="31"/>
      <c r="AH653" s="31"/>
      <c r="AI653" s="125" t="str">
        <f t="shared" si="271"/>
        <v>Insufficient Data</v>
      </c>
      <c r="AJ653" s="125" t="str">
        <f t="shared" si="288"/>
        <v>Insufficient Data</v>
      </c>
      <c r="AK653" s="225" t="str">
        <f t="shared" si="272"/>
        <v>Yes</v>
      </c>
      <c r="AL653" s="29"/>
      <c r="AM653" s="29"/>
      <c r="AN653" s="125" t="str">
        <f t="shared" si="273"/>
        <v>Insufficient Data</v>
      </c>
      <c r="AO653" s="125" t="str">
        <f t="shared" si="274"/>
        <v>Insufficient Data</v>
      </c>
      <c r="AP653" s="225" t="str">
        <f t="shared" si="275"/>
        <v>Insufficient Data</v>
      </c>
      <c r="AQ653" s="322"/>
      <c r="AR653" s="322"/>
      <c r="AS653" s="28"/>
      <c r="AT653" s="26"/>
      <c r="AU653" s="26"/>
      <c r="AV653" s="26"/>
      <c r="AW653" s="26"/>
      <c r="AX653" s="26"/>
      <c r="AY653" s="26"/>
      <c r="AZ653" s="26"/>
      <c r="BA653" s="26"/>
      <c r="BB653" s="26"/>
      <c r="BC653" s="26"/>
      <c r="BD653" s="149"/>
      <c r="BE653" s="26"/>
      <c r="BF653" s="29"/>
      <c r="BG653" s="29"/>
      <c r="BH653" s="29"/>
      <c r="BI653" s="26"/>
      <c r="BJ653" s="347" t="str">
        <f t="shared" si="289"/>
        <v>No</v>
      </c>
      <c r="BK653" s="347" t="str">
        <f t="shared" si="276"/>
        <v>No</v>
      </c>
      <c r="BL653" s="347" t="str">
        <f t="shared" si="277"/>
        <v>No</v>
      </c>
      <c r="BM653" s="347" t="str">
        <f t="shared" si="278"/>
        <v>No</v>
      </c>
      <c r="BN653" s="347" t="str">
        <f t="shared" si="279"/>
        <v>No</v>
      </c>
      <c r="BO653" s="347" t="str">
        <f t="shared" si="280"/>
        <v>No</v>
      </c>
      <c r="BP653" s="347" t="str">
        <f t="shared" si="281"/>
        <v>No</v>
      </c>
      <c r="BQ653" s="347" t="str">
        <f t="shared" si="290"/>
        <v>No</v>
      </c>
      <c r="BR653" s="347" t="str">
        <f t="shared" si="282"/>
        <v>No</v>
      </c>
      <c r="BS653" s="347" t="str">
        <f t="shared" si="291"/>
        <v>No</v>
      </c>
      <c r="BT653" s="347" t="str">
        <f t="shared" si="292"/>
        <v>No</v>
      </c>
      <c r="BU653" s="347" t="str">
        <f t="shared" si="283"/>
        <v>Yes</v>
      </c>
      <c r="BV653" s="347" t="str">
        <f t="shared" si="284"/>
        <v>6th-12th</v>
      </c>
      <c r="BW653" s="347" t="str">
        <f t="shared" si="293"/>
        <v>No</v>
      </c>
      <c r="BX653" s="347" t="str">
        <f t="shared" si="294"/>
        <v>No</v>
      </c>
      <c r="BY653" s="347" t="str">
        <f t="shared" si="295"/>
        <v>No</v>
      </c>
      <c r="BZ653" s="347" t="str">
        <f t="shared" si="296"/>
        <v>No</v>
      </c>
    </row>
    <row r="654" spans="1:78" x14ac:dyDescent="0.3">
      <c r="A654" s="26"/>
      <c r="B654" s="26"/>
      <c r="C654" s="355"/>
      <c r="D654" s="322"/>
      <c r="E654" s="322"/>
      <c r="F654" s="26"/>
      <c r="G654" s="26"/>
      <c r="H654" s="26"/>
      <c r="I654" s="26"/>
      <c r="J654" s="26"/>
      <c r="K654" s="26"/>
      <c r="L654" s="26"/>
      <c r="M654" s="26"/>
      <c r="N654" s="25"/>
      <c r="O654" s="141"/>
      <c r="P654" s="26"/>
      <c r="Q654" s="141"/>
      <c r="R654" s="26"/>
      <c r="S654" s="345">
        <f t="shared" si="270"/>
        <v>0</v>
      </c>
      <c r="T654" s="26"/>
      <c r="U654" s="26"/>
      <c r="V654" s="26"/>
      <c r="W654" s="26"/>
      <c r="X654" s="26"/>
      <c r="Y654" s="26"/>
      <c r="Z654" s="26"/>
      <c r="AA654" s="26"/>
      <c r="AB654" s="27"/>
      <c r="AC654" s="27"/>
      <c r="AD654" s="346" t="str">
        <f t="shared" si="285"/>
        <v>Insufficient Data</v>
      </c>
      <c r="AE654" s="125" t="str">
        <f t="shared" si="286"/>
        <v>Insufficient Data</v>
      </c>
      <c r="AF654" s="125" t="str">
        <f t="shared" si="287"/>
        <v>Insufficient Data</v>
      </c>
      <c r="AG654" s="31"/>
      <c r="AH654" s="31"/>
      <c r="AI654" s="125" t="str">
        <f t="shared" si="271"/>
        <v>Insufficient Data</v>
      </c>
      <c r="AJ654" s="125" t="str">
        <f t="shared" si="288"/>
        <v>Insufficient Data</v>
      </c>
      <c r="AK654" s="225" t="str">
        <f t="shared" si="272"/>
        <v>Yes</v>
      </c>
      <c r="AL654" s="29"/>
      <c r="AM654" s="29"/>
      <c r="AN654" s="125" t="str">
        <f t="shared" si="273"/>
        <v>Insufficient Data</v>
      </c>
      <c r="AO654" s="125" t="str">
        <f t="shared" si="274"/>
        <v>Insufficient Data</v>
      </c>
      <c r="AP654" s="225" t="str">
        <f t="shared" si="275"/>
        <v>Insufficient Data</v>
      </c>
      <c r="AQ654" s="322"/>
      <c r="AR654" s="322"/>
      <c r="AS654" s="28"/>
      <c r="AT654" s="26"/>
      <c r="AU654" s="26"/>
      <c r="AV654" s="26"/>
      <c r="AW654" s="26"/>
      <c r="AX654" s="26"/>
      <c r="AY654" s="26"/>
      <c r="AZ654" s="26"/>
      <c r="BA654" s="26"/>
      <c r="BB654" s="26"/>
      <c r="BC654" s="26"/>
      <c r="BD654" s="149"/>
      <c r="BE654" s="26"/>
      <c r="BF654" s="29"/>
      <c r="BG654" s="29"/>
      <c r="BH654" s="29"/>
      <c r="BI654" s="26"/>
      <c r="BJ654" s="347" t="str">
        <f t="shared" si="289"/>
        <v>No</v>
      </c>
      <c r="BK654" s="347" t="str">
        <f t="shared" si="276"/>
        <v>No</v>
      </c>
      <c r="BL654" s="347" t="str">
        <f t="shared" si="277"/>
        <v>No</v>
      </c>
      <c r="BM654" s="347" t="str">
        <f t="shared" si="278"/>
        <v>No</v>
      </c>
      <c r="BN654" s="347" t="str">
        <f t="shared" si="279"/>
        <v>No</v>
      </c>
      <c r="BO654" s="347" t="str">
        <f t="shared" si="280"/>
        <v>No</v>
      </c>
      <c r="BP654" s="347" t="str">
        <f t="shared" si="281"/>
        <v>No</v>
      </c>
      <c r="BQ654" s="347" t="str">
        <f t="shared" si="290"/>
        <v>No</v>
      </c>
      <c r="BR654" s="347" t="str">
        <f t="shared" si="282"/>
        <v>No</v>
      </c>
      <c r="BS654" s="347" t="str">
        <f t="shared" si="291"/>
        <v>No</v>
      </c>
      <c r="BT654" s="347" t="str">
        <f t="shared" si="292"/>
        <v>No</v>
      </c>
      <c r="BU654" s="347" t="str">
        <f t="shared" si="283"/>
        <v>Yes</v>
      </c>
      <c r="BV654" s="347" t="str">
        <f t="shared" si="284"/>
        <v>6th-12th</v>
      </c>
      <c r="BW654" s="347" t="str">
        <f t="shared" si="293"/>
        <v>No</v>
      </c>
      <c r="BX654" s="347" t="str">
        <f t="shared" si="294"/>
        <v>No</v>
      </c>
      <c r="BY654" s="347" t="str">
        <f t="shared" si="295"/>
        <v>No</v>
      </c>
      <c r="BZ654" s="347" t="str">
        <f t="shared" si="296"/>
        <v>No</v>
      </c>
    </row>
    <row r="655" spans="1:78" x14ac:dyDescent="0.3">
      <c r="A655" s="26"/>
      <c r="B655" s="26"/>
      <c r="C655" s="355"/>
      <c r="D655" s="322"/>
      <c r="E655" s="322"/>
      <c r="F655" s="26"/>
      <c r="G655" s="26"/>
      <c r="H655" s="26"/>
      <c r="I655" s="26"/>
      <c r="J655" s="26"/>
      <c r="K655" s="26"/>
      <c r="L655" s="26"/>
      <c r="M655" s="26"/>
      <c r="N655" s="25"/>
      <c r="O655" s="141"/>
      <c r="P655" s="26"/>
      <c r="Q655" s="141"/>
      <c r="R655" s="26"/>
      <c r="S655" s="345">
        <f t="shared" si="270"/>
        <v>0</v>
      </c>
      <c r="T655" s="26"/>
      <c r="U655" s="26"/>
      <c r="V655" s="26"/>
      <c r="W655" s="26"/>
      <c r="X655" s="26"/>
      <c r="Y655" s="26"/>
      <c r="Z655" s="26"/>
      <c r="AA655" s="26"/>
      <c r="AB655" s="27"/>
      <c r="AC655" s="27"/>
      <c r="AD655" s="346" t="str">
        <f t="shared" si="285"/>
        <v>Insufficient Data</v>
      </c>
      <c r="AE655" s="125" t="str">
        <f t="shared" si="286"/>
        <v>Insufficient Data</v>
      </c>
      <c r="AF655" s="125" t="str">
        <f t="shared" si="287"/>
        <v>Insufficient Data</v>
      </c>
      <c r="AG655" s="31"/>
      <c r="AH655" s="31"/>
      <c r="AI655" s="125" t="str">
        <f t="shared" si="271"/>
        <v>Insufficient Data</v>
      </c>
      <c r="AJ655" s="125" t="str">
        <f t="shared" si="288"/>
        <v>Insufficient Data</v>
      </c>
      <c r="AK655" s="225" t="str">
        <f t="shared" si="272"/>
        <v>Yes</v>
      </c>
      <c r="AL655" s="29"/>
      <c r="AM655" s="29"/>
      <c r="AN655" s="125" t="str">
        <f t="shared" si="273"/>
        <v>Insufficient Data</v>
      </c>
      <c r="AO655" s="125" t="str">
        <f t="shared" si="274"/>
        <v>Insufficient Data</v>
      </c>
      <c r="AP655" s="225" t="str">
        <f t="shared" si="275"/>
        <v>Insufficient Data</v>
      </c>
      <c r="AQ655" s="322"/>
      <c r="AR655" s="322"/>
      <c r="AS655" s="28"/>
      <c r="AT655" s="26"/>
      <c r="AU655" s="26"/>
      <c r="AV655" s="26"/>
      <c r="AW655" s="26"/>
      <c r="AX655" s="26"/>
      <c r="AY655" s="26"/>
      <c r="AZ655" s="26"/>
      <c r="BA655" s="26"/>
      <c r="BB655" s="26"/>
      <c r="BC655" s="26"/>
      <c r="BD655" s="149"/>
      <c r="BE655" s="26"/>
      <c r="BF655" s="29"/>
      <c r="BG655" s="29"/>
      <c r="BH655" s="29"/>
      <c r="BI655" s="26"/>
      <c r="BJ655" s="347" t="str">
        <f t="shared" si="289"/>
        <v>No</v>
      </c>
      <c r="BK655" s="347" t="str">
        <f t="shared" si="276"/>
        <v>No</v>
      </c>
      <c r="BL655" s="347" t="str">
        <f t="shared" si="277"/>
        <v>No</v>
      </c>
      <c r="BM655" s="347" t="str">
        <f t="shared" si="278"/>
        <v>No</v>
      </c>
      <c r="BN655" s="347" t="str">
        <f t="shared" si="279"/>
        <v>No</v>
      </c>
      <c r="BO655" s="347" t="str">
        <f t="shared" si="280"/>
        <v>No</v>
      </c>
      <c r="BP655" s="347" t="str">
        <f t="shared" si="281"/>
        <v>No</v>
      </c>
      <c r="BQ655" s="347" t="str">
        <f t="shared" si="290"/>
        <v>No</v>
      </c>
      <c r="BR655" s="347" t="str">
        <f t="shared" si="282"/>
        <v>No</v>
      </c>
      <c r="BS655" s="347" t="str">
        <f t="shared" si="291"/>
        <v>No</v>
      </c>
      <c r="BT655" s="347" t="str">
        <f t="shared" si="292"/>
        <v>No</v>
      </c>
      <c r="BU655" s="347" t="str">
        <f t="shared" si="283"/>
        <v>Yes</v>
      </c>
      <c r="BV655" s="347" t="str">
        <f t="shared" si="284"/>
        <v>6th-12th</v>
      </c>
      <c r="BW655" s="347" t="str">
        <f t="shared" si="293"/>
        <v>No</v>
      </c>
      <c r="BX655" s="347" t="str">
        <f t="shared" si="294"/>
        <v>No</v>
      </c>
      <c r="BY655" s="347" t="str">
        <f t="shared" si="295"/>
        <v>No</v>
      </c>
      <c r="BZ655" s="347" t="str">
        <f t="shared" si="296"/>
        <v>No</v>
      </c>
    </row>
    <row r="656" spans="1:78" x14ac:dyDescent="0.3">
      <c r="A656" s="26"/>
      <c r="B656" s="26"/>
      <c r="C656" s="355"/>
      <c r="D656" s="322"/>
      <c r="E656" s="322"/>
      <c r="F656" s="26"/>
      <c r="G656" s="26"/>
      <c r="H656" s="26"/>
      <c r="I656" s="26"/>
      <c r="J656" s="26"/>
      <c r="K656" s="26"/>
      <c r="L656" s="26"/>
      <c r="M656" s="26"/>
      <c r="N656" s="25"/>
      <c r="O656" s="141"/>
      <c r="P656" s="26"/>
      <c r="Q656" s="141"/>
      <c r="R656" s="26"/>
      <c r="S656" s="345">
        <f t="shared" si="270"/>
        <v>0</v>
      </c>
      <c r="T656" s="26"/>
      <c r="U656" s="26"/>
      <c r="V656" s="26"/>
      <c r="W656" s="26"/>
      <c r="X656" s="26"/>
      <c r="Y656" s="26"/>
      <c r="Z656" s="26"/>
      <c r="AA656" s="26"/>
      <c r="AB656" s="27"/>
      <c r="AC656" s="27"/>
      <c r="AD656" s="346" t="str">
        <f t="shared" si="285"/>
        <v>Insufficient Data</v>
      </c>
      <c r="AE656" s="125" t="str">
        <f t="shared" si="286"/>
        <v>Insufficient Data</v>
      </c>
      <c r="AF656" s="125" t="str">
        <f t="shared" si="287"/>
        <v>Insufficient Data</v>
      </c>
      <c r="AG656" s="31"/>
      <c r="AH656" s="31"/>
      <c r="AI656" s="125" t="str">
        <f t="shared" si="271"/>
        <v>Insufficient Data</v>
      </c>
      <c r="AJ656" s="125" t="str">
        <f t="shared" si="288"/>
        <v>Insufficient Data</v>
      </c>
      <c r="AK656" s="225" t="str">
        <f t="shared" si="272"/>
        <v>Yes</v>
      </c>
      <c r="AL656" s="29"/>
      <c r="AM656" s="29"/>
      <c r="AN656" s="125" t="str">
        <f t="shared" si="273"/>
        <v>Insufficient Data</v>
      </c>
      <c r="AO656" s="125" t="str">
        <f t="shared" si="274"/>
        <v>Insufficient Data</v>
      </c>
      <c r="AP656" s="225" t="str">
        <f t="shared" si="275"/>
        <v>Insufficient Data</v>
      </c>
      <c r="AQ656" s="322"/>
      <c r="AR656" s="322"/>
      <c r="AS656" s="28"/>
      <c r="AT656" s="26"/>
      <c r="AU656" s="26"/>
      <c r="AV656" s="26"/>
      <c r="AW656" s="26"/>
      <c r="AX656" s="26"/>
      <c r="AY656" s="26"/>
      <c r="AZ656" s="26"/>
      <c r="BA656" s="26"/>
      <c r="BB656" s="26"/>
      <c r="BC656" s="26"/>
      <c r="BD656" s="149"/>
      <c r="BE656" s="26"/>
      <c r="BF656" s="29"/>
      <c r="BG656" s="29"/>
      <c r="BH656" s="29"/>
      <c r="BI656" s="26"/>
      <c r="BJ656" s="347" t="str">
        <f t="shared" si="289"/>
        <v>No</v>
      </c>
      <c r="BK656" s="347" t="str">
        <f t="shared" si="276"/>
        <v>No</v>
      </c>
      <c r="BL656" s="347" t="str">
        <f t="shared" si="277"/>
        <v>No</v>
      </c>
      <c r="BM656" s="347" t="str">
        <f t="shared" si="278"/>
        <v>No</v>
      </c>
      <c r="BN656" s="347" t="str">
        <f t="shared" si="279"/>
        <v>No</v>
      </c>
      <c r="BO656" s="347" t="str">
        <f t="shared" si="280"/>
        <v>No</v>
      </c>
      <c r="BP656" s="347" t="str">
        <f t="shared" si="281"/>
        <v>No</v>
      </c>
      <c r="BQ656" s="347" t="str">
        <f t="shared" si="290"/>
        <v>No</v>
      </c>
      <c r="BR656" s="347" t="str">
        <f t="shared" si="282"/>
        <v>No</v>
      </c>
      <c r="BS656" s="347" t="str">
        <f t="shared" si="291"/>
        <v>No</v>
      </c>
      <c r="BT656" s="347" t="str">
        <f t="shared" si="292"/>
        <v>No</v>
      </c>
      <c r="BU656" s="347" t="str">
        <f t="shared" si="283"/>
        <v>Yes</v>
      </c>
      <c r="BV656" s="347" t="str">
        <f t="shared" si="284"/>
        <v>6th-12th</v>
      </c>
      <c r="BW656" s="347" t="str">
        <f t="shared" si="293"/>
        <v>No</v>
      </c>
      <c r="BX656" s="347" t="str">
        <f t="shared" si="294"/>
        <v>No</v>
      </c>
      <c r="BY656" s="347" t="str">
        <f t="shared" si="295"/>
        <v>No</v>
      </c>
      <c r="BZ656" s="347" t="str">
        <f t="shared" si="296"/>
        <v>No</v>
      </c>
    </row>
    <row r="657" spans="1:78" x14ac:dyDescent="0.3">
      <c r="A657" s="26"/>
      <c r="B657" s="26"/>
      <c r="C657" s="355"/>
      <c r="D657" s="322"/>
      <c r="E657" s="322"/>
      <c r="F657" s="26"/>
      <c r="G657" s="26"/>
      <c r="H657" s="26"/>
      <c r="I657" s="26"/>
      <c r="J657" s="26"/>
      <c r="K657" s="26"/>
      <c r="L657" s="26"/>
      <c r="M657" s="26"/>
      <c r="N657" s="25"/>
      <c r="O657" s="141"/>
      <c r="P657" s="26"/>
      <c r="Q657" s="141"/>
      <c r="R657" s="26"/>
      <c r="S657" s="345">
        <f t="shared" si="270"/>
        <v>0</v>
      </c>
      <c r="T657" s="26"/>
      <c r="U657" s="26"/>
      <c r="V657" s="26"/>
      <c r="W657" s="26"/>
      <c r="X657" s="26"/>
      <c r="Y657" s="26"/>
      <c r="Z657" s="26"/>
      <c r="AA657" s="26"/>
      <c r="AB657" s="27"/>
      <c r="AC657" s="27"/>
      <c r="AD657" s="346" t="str">
        <f t="shared" si="285"/>
        <v>Insufficient Data</v>
      </c>
      <c r="AE657" s="125" t="str">
        <f t="shared" si="286"/>
        <v>Insufficient Data</v>
      </c>
      <c r="AF657" s="125" t="str">
        <f t="shared" si="287"/>
        <v>Insufficient Data</v>
      </c>
      <c r="AG657" s="31"/>
      <c r="AH657" s="31"/>
      <c r="AI657" s="125" t="str">
        <f t="shared" si="271"/>
        <v>Insufficient Data</v>
      </c>
      <c r="AJ657" s="125" t="str">
        <f t="shared" si="288"/>
        <v>Insufficient Data</v>
      </c>
      <c r="AK657" s="225" t="str">
        <f t="shared" si="272"/>
        <v>Yes</v>
      </c>
      <c r="AL657" s="29"/>
      <c r="AM657" s="29"/>
      <c r="AN657" s="125" t="str">
        <f t="shared" si="273"/>
        <v>Insufficient Data</v>
      </c>
      <c r="AO657" s="125" t="str">
        <f t="shared" si="274"/>
        <v>Insufficient Data</v>
      </c>
      <c r="AP657" s="225" t="str">
        <f t="shared" si="275"/>
        <v>Insufficient Data</v>
      </c>
      <c r="AQ657" s="322"/>
      <c r="AR657" s="322"/>
      <c r="AS657" s="28"/>
      <c r="AT657" s="26"/>
      <c r="AU657" s="26"/>
      <c r="AV657" s="26"/>
      <c r="AW657" s="26"/>
      <c r="AX657" s="26"/>
      <c r="AY657" s="26"/>
      <c r="AZ657" s="26"/>
      <c r="BA657" s="26"/>
      <c r="BB657" s="26"/>
      <c r="BC657" s="26"/>
      <c r="BD657" s="149"/>
      <c r="BE657" s="26"/>
      <c r="BF657" s="29"/>
      <c r="BG657" s="29"/>
      <c r="BH657" s="29"/>
      <c r="BI657" s="26"/>
      <c r="BJ657" s="347" t="str">
        <f t="shared" si="289"/>
        <v>No</v>
      </c>
      <c r="BK657" s="347" t="str">
        <f t="shared" si="276"/>
        <v>No</v>
      </c>
      <c r="BL657" s="347" t="str">
        <f t="shared" si="277"/>
        <v>No</v>
      </c>
      <c r="BM657" s="347" t="str">
        <f t="shared" si="278"/>
        <v>No</v>
      </c>
      <c r="BN657" s="347" t="str">
        <f t="shared" si="279"/>
        <v>No</v>
      </c>
      <c r="BO657" s="347" t="str">
        <f t="shared" si="280"/>
        <v>No</v>
      </c>
      <c r="BP657" s="347" t="str">
        <f t="shared" si="281"/>
        <v>No</v>
      </c>
      <c r="BQ657" s="347" t="str">
        <f t="shared" si="290"/>
        <v>No</v>
      </c>
      <c r="BR657" s="347" t="str">
        <f t="shared" si="282"/>
        <v>No</v>
      </c>
      <c r="BS657" s="347" t="str">
        <f t="shared" si="291"/>
        <v>No</v>
      </c>
      <c r="BT657" s="347" t="str">
        <f t="shared" si="292"/>
        <v>No</v>
      </c>
      <c r="BU657" s="347" t="str">
        <f t="shared" si="283"/>
        <v>Yes</v>
      </c>
      <c r="BV657" s="347" t="str">
        <f t="shared" si="284"/>
        <v>6th-12th</v>
      </c>
      <c r="BW657" s="347" t="str">
        <f t="shared" si="293"/>
        <v>No</v>
      </c>
      <c r="BX657" s="347" t="str">
        <f t="shared" si="294"/>
        <v>No</v>
      </c>
      <c r="BY657" s="347" t="str">
        <f t="shared" si="295"/>
        <v>No</v>
      </c>
      <c r="BZ657" s="347" t="str">
        <f t="shared" si="296"/>
        <v>No</v>
      </c>
    </row>
    <row r="658" spans="1:78" x14ac:dyDescent="0.3">
      <c r="A658" s="26"/>
      <c r="B658" s="26"/>
      <c r="C658" s="355"/>
      <c r="D658" s="322"/>
      <c r="E658" s="322"/>
      <c r="F658" s="26"/>
      <c r="G658" s="26"/>
      <c r="H658" s="26"/>
      <c r="I658" s="26"/>
      <c r="J658" s="26"/>
      <c r="K658" s="26"/>
      <c r="L658" s="26"/>
      <c r="M658" s="26"/>
      <c r="N658" s="25"/>
      <c r="O658" s="141"/>
      <c r="P658" s="26"/>
      <c r="Q658" s="141"/>
      <c r="R658" s="26"/>
      <c r="S658" s="345">
        <f t="shared" si="270"/>
        <v>0</v>
      </c>
      <c r="T658" s="26"/>
      <c r="U658" s="26"/>
      <c r="V658" s="26"/>
      <c r="W658" s="26"/>
      <c r="X658" s="26"/>
      <c r="Y658" s="26"/>
      <c r="Z658" s="26"/>
      <c r="AA658" s="26"/>
      <c r="AB658" s="27"/>
      <c r="AC658" s="27"/>
      <c r="AD658" s="346" t="str">
        <f t="shared" si="285"/>
        <v>Insufficient Data</v>
      </c>
      <c r="AE658" s="125" t="str">
        <f t="shared" si="286"/>
        <v>Insufficient Data</v>
      </c>
      <c r="AF658" s="125" t="str">
        <f t="shared" si="287"/>
        <v>Insufficient Data</v>
      </c>
      <c r="AG658" s="31"/>
      <c r="AH658" s="31"/>
      <c r="AI658" s="125" t="str">
        <f t="shared" si="271"/>
        <v>Insufficient Data</v>
      </c>
      <c r="AJ658" s="125" t="str">
        <f t="shared" si="288"/>
        <v>Insufficient Data</v>
      </c>
      <c r="AK658" s="225" t="str">
        <f t="shared" si="272"/>
        <v>Yes</v>
      </c>
      <c r="AL658" s="29"/>
      <c r="AM658" s="29"/>
      <c r="AN658" s="125" t="str">
        <f t="shared" si="273"/>
        <v>Insufficient Data</v>
      </c>
      <c r="AO658" s="125" t="str">
        <f t="shared" si="274"/>
        <v>Insufficient Data</v>
      </c>
      <c r="AP658" s="225" t="str">
        <f t="shared" si="275"/>
        <v>Insufficient Data</v>
      </c>
      <c r="AQ658" s="322"/>
      <c r="AR658" s="322"/>
      <c r="AS658" s="28"/>
      <c r="AT658" s="26"/>
      <c r="AU658" s="26"/>
      <c r="AV658" s="26"/>
      <c r="AW658" s="26"/>
      <c r="AX658" s="26"/>
      <c r="AY658" s="26"/>
      <c r="AZ658" s="26"/>
      <c r="BA658" s="26"/>
      <c r="BB658" s="26"/>
      <c r="BC658" s="26"/>
      <c r="BD658" s="149"/>
      <c r="BE658" s="26"/>
      <c r="BF658" s="29"/>
      <c r="BG658" s="29"/>
      <c r="BH658" s="29"/>
      <c r="BI658" s="26"/>
      <c r="BJ658" s="347" t="str">
        <f t="shared" si="289"/>
        <v>No</v>
      </c>
      <c r="BK658" s="347" t="str">
        <f t="shared" si="276"/>
        <v>No</v>
      </c>
      <c r="BL658" s="347" t="str">
        <f t="shared" si="277"/>
        <v>No</v>
      </c>
      <c r="BM658" s="347" t="str">
        <f t="shared" si="278"/>
        <v>No</v>
      </c>
      <c r="BN658" s="347" t="str">
        <f t="shared" si="279"/>
        <v>No</v>
      </c>
      <c r="BO658" s="347" t="str">
        <f t="shared" si="280"/>
        <v>No</v>
      </c>
      <c r="BP658" s="347" t="str">
        <f t="shared" si="281"/>
        <v>No</v>
      </c>
      <c r="BQ658" s="347" t="str">
        <f t="shared" si="290"/>
        <v>No</v>
      </c>
      <c r="BR658" s="347" t="str">
        <f t="shared" si="282"/>
        <v>No</v>
      </c>
      <c r="BS658" s="347" t="str">
        <f t="shared" si="291"/>
        <v>No</v>
      </c>
      <c r="BT658" s="347" t="str">
        <f t="shared" si="292"/>
        <v>No</v>
      </c>
      <c r="BU658" s="347" t="str">
        <f t="shared" si="283"/>
        <v>Yes</v>
      </c>
      <c r="BV658" s="347" t="str">
        <f t="shared" si="284"/>
        <v>6th-12th</v>
      </c>
      <c r="BW658" s="347" t="str">
        <f t="shared" si="293"/>
        <v>No</v>
      </c>
      <c r="BX658" s="347" t="str">
        <f t="shared" si="294"/>
        <v>No</v>
      </c>
      <c r="BY658" s="347" t="str">
        <f t="shared" si="295"/>
        <v>No</v>
      </c>
      <c r="BZ658" s="347" t="str">
        <f t="shared" si="296"/>
        <v>No</v>
      </c>
    </row>
    <row r="659" spans="1:78" x14ac:dyDescent="0.3">
      <c r="A659" s="26"/>
      <c r="B659" s="26"/>
      <c r="C659" s="355"/>
      <c r="D659" s="322"/>
      <c r="E659" s="322"/>
      <c r="F659" s="26"/>
      <c r="G659" s="26"/>
      <c r="H659" s="26"/>
      <c r="I659" s="26"/>
      <c r="J659" s="26"/>
      <c r="K659" s="26"/>
      <c r="L659" s="26"/>
      <c r="M659" s="26"/>
      <c r="N659" s="25"/>
      <c r="O659" s="141"/>
      <c r="P659" s="26"/>
      <c r="Q659" s="141"/>
      <c r="R659" s="26"/>
      <c r="S659" s="345">
        <f t="shared" si="270"/>
        <v>0</v>
      </c>
      <c r="T659" s="26"/>
      <c r="U659" s="26"/>
      <c r="V659" s="26"/>
      <c r="W659" s="26"/>
      <c r="X659" s="26"/>
      <c r="Y659" s="26"/>
      <c r="Z659" s="26"/>
      <c r="AA659" s="26"/>
      <c r="AB659" s="27"/>
      <c r="AC659" s="27"/>
      <c r="AD659" s="346" t="str">
        <f t="shared" si="285"/>
        <v>Insufficient Data</v>
      </c>
      <c r="AE659" s="125" t="str">
        <f t="shared" si="286"/>
        <v>Insufficient Data</v>
      </c>
      <c r="AF659" s="125" t="str">
        <f t="shared" si="287"/>
        <v>Insufficient Data</v>
      </c>
      <c r="AG659" s="31"/>
      <c r="AH659" s="31"/>
      <c r="AI659" s="125" t="str">
        <f t="shared" si="271"/>
        <v>Insufficient Data</v>
      </c>
      <c r="AJ659" s="125" t="str">
        <f t="shared" si="288"/>
        <v>Insufficient Data</v>
      </c>
      <c r="AK659" s="225" t="str">
        <f t="shared" si="272"/>
        <v>Yes</v>
      </c>
      <c r="AL659" s="29"/>
      <c r="AM659" s="29"/>
      <c r="AN659" s="125" t="str">
        <f t="shared" si="273"/>
        <v>Insufficient Data</v>
      </c>
      <c r="AO659" s="125" t="str">
        <f t="shared" si="274"/>
        <v>Insufficient Data</v>
      </c>
      <c r="AP659" s="225" t="str">
        <f t="shared" si="275"/>
        <v>Insufficient Data</v>
      </c>
      <c r="AQ659" s="322"/>
      <c r="AR659" s="322"/>
      <c r="AS659" s="28"/>
      <c r="AT659" s="26"/>
      <c r="AU659" s="26"/>
      <c r="AV659" s="26"/>
      <c r="AW659" s="26"/>
      <c r="AX659" s="26"/>
      <c r="AY659" s="26"/>
      <c r="AZ659" s="26"/>
      <c r="BA659" s="26"/>
      <c r="BB659" s="26"/>
      <c r="BC659" s="26"/>
      <c r="BD659" s="149"/>
      <c r="BE659" s="26"/>
      <c r="BF659" s="29"/>
      <c r="BG659" s="29"/>
      <c r="BH659" s="29"/>
      <c r="BI659" s="26"/>
      <c r="BJ659" s="347" t="str">
        <f t="shared" si="289"/>
        <v>No</v>
      </c>
      <c r="BK659" s="347" t="str">
        <f t="shared" si="276"/>
        <v>No</v>
      </c>
      <c r="BL659" s="347" t="str">
        <f t="shared" si="277"/>
        <v>No</v>
      </c>
      <c r="BM659" s="347" t="str">
        <f t="shared" si="278"/>
        <v>No</v>
      </c>
      <c r="BN659" s="347" t="str">
        <f t="shared" si="279"/>
        <v>No</v>
      </c>
      <c r="BO659" s="347" t="str">
        <f t="shared" si="280"/>
        <v>No</v>
      </c>
      <c r="BP659" s="347" t="str">
        <f t="shared" si="281"/>
        <v>No</v>
      </c>
      <c r="BQ659" s="347" t="str">
        <f t="shared" si="290"/>
        <v>No</v>
      </c>
      <c r="BR659" s="347" t="str">
        <f t="shared" si="282"/>
        <v>No</v>
      </c>
      <c r="BS659" s="347" t="str">
        <f t="shared" si="291"/>
        <v>No</v>
      </c>
      <c r="BT659" s="347" t="str">
        <f t="shared" si="292"/>
        <v>No</v>
      </c>
      <c r="BU659" s="347" t="str">
        <f t="shared" si="283"/>
        <v>Yes</v>
      </c>
      <c r="BV659" s="347" t="str">
        <f t="shared" si="284"/>
        <v>6th-12th</v>
      </c>
      <c r="BW659" s="347" t="str">
        <f t="shared" si="293"/>
        <v>No</v>
      </c>
      <c r="BX659" s="347" t="str">
        <f t="shared" si="294"/>
        <v>No</v>
      </c>
      <c r="BY659" s="347" t="str">
        <f t="shared" si="295"/>
        <v>No</v>
      </c>
      <c r="BZ659" s="347" t="str">
        <f t="shared" si="296"/>
        <v>No</v>
      </c>
    </row>
    <row r="660" spans="1:78" x14ac:dyDescent="0.3">
      <c r="A660" s="26"/>
      <c r="B660" s="26"/>
      <c r="C660" s="355"/>
      <c r="D660" s="322"/>
      <c r="E660" s="322"/>
      <c r="F660" s="26"/>
      <c r="G660" s="26"/>
      <c r="H660" s="26"/>
      <c r="I660" s="26"/>
      <c r="J660" s="26"/>
      <c r="K660" s="26"/>
      <c r="L660" s="26"/>
      <c r="M660" s="26"/>
      <c r="N660" s="25"/>
      <c r="O660" s="141"/>
      <c r="P660" s="26"/>
      <c r="Q660" s="141"/>
      <c r="R660" s="26"/>
      <c r="S660" s="345">
        <f t="shared" si="270"/>
        <v>0</v>
      </c>
      <c r="T660" s="26"/>
      <c r="U660" s="26"/>
      <c r="V660" s="26"/>
      <c r="W660" s="26"/>
      <c r="X660" s="26"/>
      <c r="Y660" s="26"/>
      <c r="Z660" s="26"/>
      <c r="AA660" s="26"/>
      <c r="AB660" s="27"/>
      <c r="AC660" s="27"/>
      <c r="AD660" s="346" t="str">
        <f t="shared" si="285"/>
        <v>Insufficient Data</v>
      </c>
      <c r="AE660" s="125" t="str">
        <f t="shared" si="286"/>
        <v>Insufficient Data</v>
      </c>
      <c r="AF660" s="125" t="str">
        <f t="shared" si="287"/>
        <v>Insufficient Data</v>
      </c>
      <c r="AG660" s="31"/>
      <c r="AH660" s="31"/>
      <c r="AI660" s="125" t="str">
        <f t="shared" si="271"/>
        <v>Insufficient Data</v>
      </c>
      <c r="AJ660" s="125" t="str">
        <f t="shared" si="288"/>
        <v>Insufficient Data</v>
      </c>
      <c r="AK660" s="225" t="str">
        <f t="shared" si="272"/>
        <v>Yes</v>
      </c>
      <c r="AL660" s="29"/>
      <c r="AM660" s="29"/>
      <c r="AN660" s="125" t="str">
        <f t="shared" si="273"/>
        <v>Insufficient Data</v>
      </c>
      <c r="AO660" s="125" t="str">
        <f t="shared" si="274"/>
        <v>Insufficient Data</v>
      </c>
      <c r="AP660" s="225" t="str">
        <f t="shared" si="275"/>
        <v>Insufficient Data</v>
      </c>
      <c r="AQ660" s="322"/>
      <c r="AR660" s="322"/>
      <c r="AS660" s="28"/>
      <c r="AT660" s="26"/>
      <c r="AU660" s="26"/>
      <c r="AV660" s="26"/>
      <c r="AW660" s="26"/>
      <c r="AX660" s="26"/>
      <c r="AY660" s="26"/>
      <c r="AZ660" s="26"/>
      <c r="BA660" s="26"/>
      <c r="BB660" s="26"/>
      <c r="BC660" s="26"/>
      <c r="BD660" s="149"/>
      <c r="BE660" s="26"/>
      <c r="BF660" s="29"/>
      <c r="BG660" s="29"/>
      <c r="BH660" s="29"/>
      <c r="BI660" s="26"/>
      <c r="BJ660" s="347" t="str">
        <f t="shared" si="289"/>
        <v>No</v>
      </c>
      <c r="BK660" s="347" t="str">
        <f t="shared" si="276"/>
        <v>No</v>
      </c>
      <c r="BL660" s="347" t="str">
        <f t="shared" si="277"/>
        <v>No</v>
      </c>
      <c r="BM660" s="347" t="str">
        <f t="shared" si="278"/>
        <v>No</v>
      </c>
      <c r="BN660" s="347" t="str">
        <f t="shared" si="279"/>
        <v>No</v>
      </c>
      <c r="BO660" s="347" t="str">
        <f t="shared" si="280"/>
        <v>No</v>
      </c>
      <c r="BP660" s="347" t="str">
        <f t="shared" si="281"/>
        <v>No</v>
      </c>
      <c r="BQ660" s="347" t="str">
        <f t="shared" si="290"/>
        <v>No</v>
      </c>
      <c r="BR660" s="347" t="str">
        <f t="shared" si="282"/>
        <v>No</v>
      </c>
      <c r="BS660" s="347" t="str">
        <f t="shared" si="291"/>
        <v>No</v>
      </c>
      <c r="BT660" s="347" t="str">
        <f t="shared" si="292"/>
        <v>No</v>
      </c>
      <c r="BU660" s="347" t="str">
        <f t="shared" si="283"/>
        <v>Yes</v>
      </c>
      <c r="BV660" s="347" t="str">
        <f t="shared" si="284"/>
        <v>6th-12th</v>
      </c>
      <c r="BW660" s="347" t="str">
        <f t="shared" si="293"/>
        <v>No</v>
      </c>
      <c r="BX660" s="347" t="str">
        <f t="shared" si="294"/>
        <v>No</v>
      </c>
      <c r="BY660" s="347" t="str">
        <f t="shared" si="295"/>
        <v>No</v>
      </c>
      <c r="BZ660" s="347" t="str">
        <f t="shared" si="296"/>
        <v>No</v>
      </c>
    </row>
    <row r="661" spans="1:78" x14ac:dyDescent="0.3">
      <c r="A661" s="26"/>
      <c r="B661" s="26"/>
      <c r="C661" s="355"/>
      <c r="D661" s="322"/>
      <c r="E661" s="322"/>
      <c r="F661" s="26"/>
      <c r="G661" s="26"/>
      <c r="H661" s="26"/>
      <c r="I661" s="26"/>
      <c r="J661" s="26"/>
      <c r="K661" s="26"/>
      <c r="L661" s="26"/>
      <c r="M661" s="26"/>
      <c r="N661" s="25"/>
      <c r="O661" s="141"/>
      <c r="P661" s="26"/>
      <c r="Q661" s="141"/>
      <c r="R661" s="26"/>
      <c r="S661" s="345">
        <f t="shared" si="270"/>
        <v>0</v>
      </c>
      <c r="T661" s="26"/>
      <c r="U661" s="26"/>
      <c r="V661" s="26"/>
      <c r="W661" s="26"/>
      <c r="X661" s="26"/>
      <c r="Y661" s="26"/>
      <c r="Z661" s="26"/>
      <c r="AA661" s="26"/>
      <c r="AB661" s="27"/>
      <c r="AC661" s="27"/>
      <c r="AD661" s="346" t="str">
        <f t="shared" si="285"/>
        <v>Insufficient Data</v>
      </c>
      <c r="AE661" s="125" t="str">
        <f t="shared" si="286"/>
        <v>Insufficient Data</v>
      </c>
      <c r="AF661" s="125" t="str">
        <f t="shared" si="287"/>
        <v>Insufficient Data</v>
      </c>
      <c r="AG661" s="31"/>
      <c r="AH661" s="31"/>
      <c r="AI661" s="125" t="str">
        <f t="shared" si="271"/>
        <v>Insufficient Data</v>
      </c>
      <c r="AJ661" s="125" t="str">
        <f t="shared" si="288"/>
        <v>Insufficient Data</v>
      </c>
      <c r="AK661" s="225" t="str">
        <f t="shared" si="272"/>
        <v>Yes</v>
      </c>
      <c r="AL661" s="29"/>
      <c r="AM661" s="29"/>
      <c r="AN661" s="125" t="str">
        <f t="shared" si="273"/>
        <v>Insufficient Data</v>
      </c>
      <c r="AO661" s="125" t="str">
        <f t="shared" si="274"/>
        <v>Insufficient Data</v>
      </c>
      <c r="AP661" s="225" t="str">
        <f t="shared" si="275"/>
        <v>Insufficient Data</v>
      </c>
      <c r="AQ661" s="322"/>
      <c r="AR661" s="322"/>
      <c r="AS661" s="28"/>
      <c r="AT661" s="26"/>
      <c r="AU661" s="26"/>
      <c r="AV661" s="26"/>
      <c r="AW661" s="26"/>
      <c r="AX661" s="26"/>
      <c r="AY661" s="26"/>
      <c r="AZ661" s="26"/>
      <c r="BA661" s="26"/>
      <c r="BB661" s="26"/>
      <c r="BC661" s="26"/>
      <c r="BD661" s="149"/>
      <c r="BE661" s="26"/>
      <c r="BF661" s="29"/>
      <c r="BG661" s="29"/>
      <c r="BH661" s="29"/>
      <c r="BI661" s="26"/>
      <c r="BJ661" s="347" t="str">
        <f t="shared" si="289"/>
        <v>No</v>
      </c>
      <c r="BK661" s="347" t="str">
        <f t="shared" si="276"/>
        <v>No</v>
      </c>
      <c r="BL661" s="347" t="str">
        <f t="shared" si="277"/>
        <v>No</v>
      </c>
      <c r="BM661" s="347" t="str">
        <f t="shared" si="278"/>
        <v>No</v>
      </c>
      <c r="BN661" s="347" t="str">
        <f t="shared" si="279"/>
        <v>No</v>
      </c>
      <c r="BO661" s="347" t="str">
        <f t="shared" si="280"/>
        <v>No</v>
      </c>
      <c r="BP661" s="347" t="str">
        <f t="shared" si="281"/>
        <v>No</v>
      </c>
      <c r="BQ661" s="347" t="str">
        <f t="shared" si="290"/>
        <v>No</v>
      </c>
      <c r="BR661" s="347" t="str">
        <f t="shared" si="282"/>
        <v>No</v>
      </c>
      <c r="BS661" s="347" t="str">
        <f t="shared" si="291"/>
        <v>No</v>
      </c>
      <c r="BT661" s="347" t="str">
        <f t="shared" si="292"/>
        <v>No</v>
      </c>
      <c r="BU661" s="347" t="str">
        <f t="shared" si="283"/>
        <v>Yes</v>
      </c>
      <c r="BV661" s="347" t="str">
        <f t="shared" si="284"/>
        <v>6th-12th</v>
      </c>
      <c r="BW661" s="347" t="str">
        <f t="shared" si="293"/>
        <v>No</v>
      </c>
      <c r="BX661" s="347" t="str">
        <f t="shared" si="294"/>
        <v>No</v>
      </c>
      <c r="BY661" s="347" t="str">
        <f t="shared" si="295"/>
        <v>No</v>
      </c>
      <c r="BZ661" s="347" t="str">
        <f t="shared" si="296"/>
        <v>No</v>
      </c>
    </row>
    <row r="662" spans="1:78" x14ac:dyDescent="0.3">
      <c r="A662" s="26"/>
      <c r="B662" s="26"/>
      <c r="C662" s="355"/>
      <c r="D662" s="322"/>
      <c r="E662" s="322"/>
      <c r="F662" s="26"/>
      <c r="G662" s="26"/>
      <c r="H662" s="26"/>
      <c r="I662" s="26"/>
      <c r="J662" s="26"/>
      <c r="K662" s="26"/>
      <c r="L662" s="26"/>
      <c r="M662" s="26"/>
      <c r="N662" s="25"/>
      <c r="O662" s="141"/>
      <c r="P662" s="26"/>
      <c r="Q662" s="141"/>
      <c r="R662" s="26"/>
      <c r="S662" s="345">
        <f t="shared" si="270"/>
        <v>0</v>
      </c>
      <c r="T662" s="26"/>
      <c r="U662" s="26"/>
      <c r="V662" s="26"/>
      <c r="W662" s="26"/>
      <c r="X662" s="26"/>
      <c r="Y662" s="26"/>
      <c r="Z662" s="26"/>
      <c r="AA662" s="26"/>
      <c r="AB662" s="27"/>
      <c r="AC662" s="27"/>
      <c r="AD662" s="346" t="str">
        <f t="shared" si="285"/>
        <v>Insufficient Data</v>
      </c>
      <c r="AE662" s="125" t="str">
        <f t="shared" si="286"/>
        <v>Insufficient Data</v>
      </c>
      <c r="AF662" s="125" t="str">
        <f t="shared" si="287"/>
        <v>Insufficient Data</v>
      </c>
      <c r="AG662" s="31"/>
      <c r="AH662" s="31"/>
      <c r="AI662" s="125" t="str">
        <f t="shared" si="271"/>
        <v>Insufficient Data</v>
      </c>
      <c r="AJ662" s="125" t="str">
        <f t="shared" si="288"/>
        <v>Insufficient Data</v>
      </c>
      <c r="AK662" s="225" t="str">
        <f t="shared" si="272"/>
        <v>Yes</v>
      </c>
      <c r="AL662" s="29"/>
      <c r="AM662" s="29"/>
      <c r="AN662" s="125" t="str">
        <f t="shared" si="273"/>
        <v>Insufficient Data</v>
      </c>
      <c r="AO662" s="125" t="str">
        <f t="shared" si="274"/>
        <v>Insufficient Data</v>
      </c>
      <c r="AP662" s="225" t="str">
        <f t="shared" si="275"/>
        <v>Insufficient Data</v>
      </c>
      <c r="AQ662" s="322"/>
      <c r="AR662" s="322"/>
      <c r="AS662" s="28"/>
      <c r="AT662" s="26"/>
      <c r="AU662" s="26"/>
      <c r="AV662" s="26"/>
      <c r="AW662" s="26"/>
      <c r="AX662" s="26"/>
      <c r="AY662" s="26"/>
      <c r="AZ662" s="26"/>
      <c r="BA662" s="26"/>
      <c r="BB662" s="26"/>
      <c r="BC662" s="26"/>
      <c r="BD662" s="149"/>
      <c r="BE662" s="26"/>
      <c r="BF662" s="29"/>
      <c r="BG662" s="29"/>
      <c r="BH662" s="29"/>
      <c r="BI662" s="26"/>
      <c r="BJ662" s="347" t="str">
        <f t="shared" si="289"/>
        <v>No</v>
      </c>
      <c r="BK662" s="347" t="str">
        <f t="shared" si="276"/>
        <v>No</v>
      </c>
      <c r="BL662" s="347" t="str">
        <f t="shared" si="277"/>
        <v>No</v>
      </c>
      <c r="BM662" s="347" t="str">
        <f t="shared" si="278"/>
        <v>No</v>
      </c>
      <c r="BN662" s="347" t="str">
        <f t="shared" si="279"/>
        <v>No</v>
      </c>
      <c r="BO662" s="347" t="str">
        <f t="shared" si="280"/>
        <v>No</v>
      </c>
      <c r="BP662" s="347" t="str">
        <f t="shared" si="281"/>
        <v>No</v>
      </c>
      <c r="BQ662" s="347" t="str">
        <f t="shared" si="290"/>
        <v>No</v>
      </c>
      <c r="BR662" s="347" t="str">
        <f t="shared" si="282"/>
        <v>No</v>
      </c>
      <c r="BS662" s="347" t="str">
        <f t="shared" si="291"/>
        <v>No</v>
      </c>
      <c r="BT662" s="347" t="str">
        <f t="shared" si="292"/>
        <v>No</v>
      </c>
      <c r="BU662" s="347" t="str">
        <f t="shared" si="283"/>
        <v>Yes</v>
      </c>
      <c r="BV662" s="347" t="str">
        <f t="shared" si="284"/>
        <v>6th-12th</v>
      </c>
      <c r="BW662" s="347" t="str">
        <f t="shared" si="293"/>
        <v>No</v>
      </c>
      <c r="BX662" s="347" t="str">
        <f t="shared" si="294"/>
        <v>No</v>
      </c>
      <c r="BY662" s="347" t="str">
        <f t="shared" si="295"/>
        <v>No</v>
      </c>
      <c r="BZ662" s="347" t="str">
        <f t="shared" si="296"/>
        <v>No</v>
      </c>
    </row>
    <row r="663" spans="1:78" x14ac:dyDescent="0.3">
      <c r="A663" s="26"/>
      <c r="B663" s="26"/>
      <c r="C663" s="355"/>
      <c r="D663" s="322"/>
      <c r="E663" s="322"/>
      <c r="F663" s="26"/>
      <c r="G663" s="26"/>
      <c r="H663" s="26"/>
      <c r="I663" s="26"/>
      <c r="J663" s="26"/>
      <c r="K663" s="26"/>
      <c r="L663" s="26"/>
      <c r="M663" s="26"/>
      <c r="N663" s="25"/>
      <c r="O663" s="141"/>
      <c r="P663" s="26"/>
      <c r="Q663" s="141"/>
      <c r="R663" s="26"/>
      <c r="S663" s="345">
        <f t="shared" si="270"/>
        <v>0</v>
      </c>
      <c r="T663" s="26"/>
      <c r="U663" s="26"/>
      <c r="V663" s="26"/>
      <c r="W663" s="26"/>
      <c r="X663" s="26"/>
      <c r="Y663" s="26"/>
      <c r="Z663" s="26"/>
      <c r="AA663" s="26"/>
      <c r="AB663" s="27"/>
      <c r="AC663" s="27"/>
      <c r="AD663" s="346" t="str">
        <f t="shared" si="285"/>
        <v>Insufficient Data</v>
      </c>
      <c r="AE663" s="125" t="str">
        <f t="shared" si="286"/>
        <v>Insufficient Data</v>
      </c>
      <c r="AF663" s="125" t="str">
        <f t="shared" si="287"/>
        <v>Insufficient Data</v>
      </c>
      <c r="AG663" s="31"/>
      <c r="AH663" s="31"/>
      <c r="AI663" s="125" t="str">
        <f t="shared" si="271"/>
        <v>Insufficient Data</v>
      </c>
      <c r="AJ663" s="125" t="str">
        <f t="shared" si="288"/>
        <v>Insufficient Data</v>
      </c>
      <c r="AK663" s="225" t="str">
        <f t="shared" si="272"/>
        <v>Yes</v>
      </c>
      <c r="AL663" s="29"/>
      <c r="AM663" s="29"/>
      <c r="AN663" s="125" t="str">
        <f t="shared" si="273"/>
        <v>Insufficient Data</v>
      </c>
      <c r="AO663" s="125" t="str">
        <f t="shared" si="274"/>
        <v>Insufficient Data</v>
      </c>
      <c r="AP663" s="225" t="str">
        <f t="shared" si="275"/>
        <v>Insufficient Data</v>
      </c>
      <c r="AQ663" s="322"/>
      <c r="AR663" s="322"/>
      <c r="AS663" s="28"/>
      <c r="AT663" s="26"/>
      <c r="AU663" s="26"/>
      <c r="AV663" s="26"/>
      <c r="AW663" s="26"/>
      <c r="AX663" s="26"/>
      <c r="AY663" s="26"/>
      <c r="AZ663" s="26"/>
      <c r="BA663" s="26"/>
      <c r="BB663" s="26"/>
      <c r="BC663" s="26"/>
      <c r="BD663" s="149"/>
      <c r="BE663" s="26"/>
      <c r="BF663" s="29"/>
      <c r="BG663" s="29"/>
      <c r="BH663" s="29"/>
      <c r="BI663" s="26"/>
      <c r="BJ663" s="347" t="str">
        <f t="shared" si="289"/>
        <v>No</v>
      </c>
      <c r="BK663" s="347" t="str">
        <f t="shared" si="276"/>
        <v>No</v>
      </c>
      <c r="BL663" s="347" t="str">
        <f t="shared" si="277"/>
        <v>No</v>
      </c>
      <c r="BM663" s="347" t="str">
        <f t="shared" si="278"/>
        <v>No</v>
      </c>
      <c r="BN663" s="347" t="str">
        <f t="shared" si="279"/>
        <v>No</v>
      </c>
      <c r="BO663" s="347" t="str">
        <f t="shared" si="280"/>
        <v>No</v>
      </c>
      <c r="BP663" s="347" t="str">
        <f t="shared" si="281"/>
        <v>No</v>
      </c>
      <c r="BQ663" s="347" t="str">
        <f t="shared" si="290"/>
        <v>No</v>
      </c>
      <c r="BR663" s="347" t="str">
        <f t="shared" si="282"/>
        <v>No</v>
      </c>
      <c r="BS663" s="347" t="str">
        <f t="shared" si="291"/>
        <v>No</v>
      </c>
      <c r="BT663" s="347" t="str">
        <f t="shared" si="292"/>
        <v>No</v>
      </c>
      <c r="BU663" s="347" t="str">
        <f t="shared" si="283"/>
        <v>Yes</v>
      </c>
      <c r="BV663" s="347" t="str">
        <f t="shared" si="284"/>
        <v>6th-12th</v>
      </c>
      <c r="BW663" s="347" t="str">
        <f t="shared" si="293"/>
        <v>No</v>
      </c>
      <c r="BX663" s="347" t="str">
        <f t="shared" si="294"/>
        <v>No</v>
      </c>
      <c r="BY663" s="347" t="str">
        <f t="shared" si="295"/>
        <v>No</v>
      </c>
      <c r="BZ663" s="347" t="str">
        <f t="shared" si="296"/>
        <v>No</v>
      </c>
    </row>
    <row r="664" spans="1:78" x14ac:dyDescent="0.3">
      <c r="A664" s="26"/>
      <c r="B664" s="26"/>
      <c r="C664" s="355"/>
      <c r="D664" s="322"/>
      <c r="E664" s="322"/>
      <c r="F664" s="26"/>
      <c r="G664" s="26"/>
      <c r="H664" s="26"/>
      <c r="I664" s="26"/>
      <c r="J664" s="26"/>
      <c r="K664" s="26"/>
      <c r="L664" s="26"/>
      <c r="M664" s="26"/>
      <c r="N664" s="25"/>
      <c r="O664" s="141"/>
      <c r="P664" s="26"/>
      <c r="Q664" s="141"/>
      <c r="R664" s="26"/>
      <c r="S664" s="345">
        <f t="shared" si="270"/>
        <v>0</v>
      </c>
      <c r="T664" s="26"/>
      <c r="U664" s="26"/>
      <c r="V664" s="26"/>
      <c r="W664" s="26"/>
      <c r="X664" s="26"/>
      <c r="Y664" s="26"/>
      <c r="Z664" s="26"/>
      <c r="AA664" s="26"/>
      <c r="AB664" s="27"/>
      <c r="AC664" s="27"/>
      <c r="AD664" s="346" t="str">
        <f t="shared" si="285"/>
        <v>Insufficient Data</v>
      </c>
      <c r="AE664" s="125" t="str">
        <f t="shared" si="286"/>
        <v>Insufficient Data</v>
      </c>
      <c r="AF664" s="125" t="str">
        <f t="shared" si="287"/>
        <v>Insufficient Data</v>
      </c>
      <c r="AG664" s="31"/>
      <c r="AH664" s="31"/>
      <c r="AI664" s="125" t="str">
        <f t="shared" si="271"/>
        <v>Insufficient Data</v>
      </c>
      <c r="AJ664" s="125" t="str">
        <f t="shared" si="288"/>
        <v>Insufficient Data</v>
      </c>
      <c r="AK664" s="225" t="str">
        <f t="shared" si="272"/>
        <v>Yes</v>
      </c>
      <c r="AL664" s="29"/>
      <c r="AM664" s="29"/>
      <c r="AN664" s="125" t="str">
        <f t="shared" si="273"/>
        <v>Insufficient Data</v>
      </c>
      <c r="AO664" s="125" t="str">
        <f t="shared" si="274"/>
        <v>Insufficient Data</v>
      </c>
      <c r="AP664" s="225" t="str">
        <f t="shared" si="275"/>
        <v>Insufficient Data</v>
      </c>
      <c r="AQ664" s="322"/>
      <c r="AR664" s="322"/>
      <c r="AS664" s="28"/>
      <c r="AT664" s="26"/>
      <c r="AU664" s="26"/>
      <c r="AV664" s="26"/>
      <c r="AW664" s="26"/>
      <c r="AX664" s="26"/>
      <c r="AY664" s="26"/>
      <c r="AZ664" s="26"/>
      <c r="BA664" s="26"/>
      <c r="BB664" s="26"/>
      <c r="BC664" s="26"/>
      <c r="BD664" s="149"/>
      <c r="BE664" s="26"/>
      <c r="BF664" s="29"/>
      <c r="BG664" s="29"/>
      <c r="BH664" s="29"/>
      <c r="BI664" s="26"/>
      <c r="BJ664" s="347" t="str">
        <f t="shared" si="289"/>
        <v>No</v>
      </c>
      <c r="BK664" s="347" t="str">
        <f t="shared" si="276"/>
        <v>No</v>
      </c>
      <c r="BL664" s="347" t="str">
        <f t="shared" si="277"/>
        <v>No</v>
      </c>
      <c r="BM664" s="347" t="str">
        <f t="shared" si="278"/>
        <v>No</v>
      </c>
      <c r="BN664" s="347" t="str">
        <f t="shared" si="279"/>
        <v>No</v>
      </c>
      <c r="BO664" s="347" t="str">
        <f t="shared" si="280"/>
        <v>No</v>
      </c>
      <c r="BP664" s="347" t="str">
        <f t="shared" si="281"/>
        <v>No</v>
      </c>
      <c r="BQ664" s="347" t="str">
        <f t="shared" si="290"/>
        <v>No</v>
      </c>
      <c r="BR664" s="347" t="str">
        <f t="shared" si="282"/>
        <v>No</v>
      </c>
      <c r="BS664" s="347" t="str">
        <f t="shared" si="291"/>
        <v>No</v>
      </c>
      <c r="BT664" s="347" t="str">
        <f t="shared" si="292"/>
        <v>No</v>
      </c>
      <c r="BU664" s="347" t="str">
        <f t="shared" si="283"/>
        <v>Yes</v>
      </c>
      <c r="BV664" s="347" t="str">
        <f t="shared" si="284"/>
        <v>6th-12th</v>
      </c>
      <c r="BW664" s="347" t="str">
        <f t="shared" si="293"/>
        <v>No</v>
      </c>
      <c r="BX664" s="347" t="str">
        <f t="shared" si="294"/>
        <v>No</v>
      </c>
      <c r="BY664" s="347" t="str">
        <f t="shared" si="295"/>
        <v>No</v>
      </c>
      <c r="BZ664" s="347" t="str">
        <f t="shared" si="296"/>
        <v>No</v>
      </c>
    </row>
    <row r="665" spans="1:78" x14ac:dyDescent="0.3">
      <c r="A665" s="26"/>
      <c r="B665" s="26"/>
      <c r="C665" s="355"/>
      <c r="D665" s="322"/>
      <c r="E665" s="322"/>
      <c r="F665" s="26"/>
      <c r="G665" s="26"/>
      <c r="H665" s="26"/>
      <c r="I665" s="26"/>
      <c r="J665" s="26"/>
      <c r="K665" s="26"/>
      <c r="L665" s="26"/>
      <c r="M665" s="26"/>
      <c r="N665" s="25"/>
      <c r="O665" s="141"/>
      <c r="P665" s="26"/>
      <c r="Q665" s="141"/>
      <c r="R665" s="26"/>
      <c r="S665" s="345">
        <f t="shared" si="270"/>
        <v>0</v>
      </c>
      <c r="T665" s="26"/>
      <c r="U665" s="26"/>
      <c r="V665" s="26"/>
      <c r="W665" s="26"/>
      <c r="X665" s="26"/>
      <c r="Y665" s="26"/>
      <c r="Z665" s="26"/>
      <c r="AA665" s="26"/>
      <c r="AB665" s="27"/>
      <c r="AC665" s="27"/>
      <c r="AD665" s="346" t="str">
        <f t="shared" si="285"/>
        <v>Insufficient Data</v>
      </c>
      <c r="AE665" s="125" t="str">
        <f t="shared" si="286"/>
        <v>Insufficient Data</v>
      </c>
      <c r="AF665" s="125" t="str">
        <f t="shared" si="287"/>
        <v>Insufficient Data</v>
      </c>
      <c r="AG665" s="31"/>
      <c r="AH665" s="31"/>
      <c r="AI665" s="125" t="str">
        <f t="shared" si="271"/>
        <v>Insufficient Data</v>
      </c>
      <c r="AJ665" s="125" t="str">
        <f t="shared" si="288"/>
        <v>Insufficient Data</v>
      </c>
      <c r="AK665" s="225" t="str">
        <f t="shared" si="272"/>
        <v>Yes</v>
      </c>
      <c r="AL665" s="29"/>
      <c r="AM665" s="29"/>
      <c r="AN665" s="125" t="str">
        <f t="shared" si="273"/>
        <v>Insufficient Data</v>
      </c>
      <c r="AO665" s="125" t="str">
        <f t="shared" si="274"/>
        <v>Insufficient Data</v>
      </c>
      <c r="AP665" s="225" t="str">
        <f t="shared" si="275"/>
        <v>Insufficient Data</v>
      </c>
      <c r="AQ665" s="322"/>
      <c r="AR665" s="322"/>
      <c r="AS665" s="28"/>
      <c r="AT665" s="26"/>
      <c r="AU665" s="26"/>
      <c r="AV665" s="26"/>
      <c r="AW665" s="26"/>
      <c r="AX665" s="26"/>
      <c r="AY665" s="26"/>
      <c r="AZ665" s="26"/>
      <c r="BA665" s="26"/>
      <c r="BB665" s="26"/>
      <c r="BC665" s="26"/>
      <c r="BD665" s="149"/>
      <c r="BE665" s="26"/>
      <c r="BF665" s="29"/>
      <c r="BG665" s="29"/>
      <c r="BH665" s="29"/>
      <c r="BI665" s="26"/>
      <c r="BJ665" s="347" t="str">
        <f t="shared" si="289"/>
        <v>No</v>
      </c>
      <c r="BK665" s="347" t="str">
        <f t="shared" si="276"/>
        <v>No</v>
      </c>
      <c r="BL665" s="347" t="str">
        <f t="shared" si="277"/>
        <v>No</v>
      </c>
      <c r="BM665" s="347" t="str">
        <f t="shared" si="278"/>
        <v>No</v>
      </c>
      <c r="BN665" s="347" t="str">
        <f t="shared" si="279"/>
        <v>No</v>
      </c>
      <c r="BO665" s="347" t="str">
        <f t="shared" si="280"/>
        <v>No</v>
      </c>
      <c r="BP665" s="347" t="str">
        <f t="shared" si="281"/>
        <v>No</v>
      </c>
      <c r="BQ665" s="347" t="str">
        <f t="shared" si="290"/>
        <v>No</v>
      </c>
      <c r="BR665" s="347" t="str">
        <f t="shared" si="282"/>
        <v>No</v>
      </c>
      <c r="BS665" s="347" t="str">
        <f t="shared" si="291"/>
        <v>No</v>
      </c>
      <c r="BT665" s="347" t="str">
        <f t="shared" si="292"/>
        <v>No</v>
      </c>
      <c r="BU665" s="347" t="str">
        <f t="shared" si="283"/>
        <v>Yes</v>
      </c>
      <c r="BV665" s="347" t="str">
        <f t="shared" si="284"/>
        <v>6th-12th</v>
      </c>
      <c r="BW665" s="347" t="str">
        <f t="shared" si="293"/>
        <v>No</v>
      </c>
      <c r="BX665" s="347" t="str">
        <f t="shared" si="294"/>
        <v>No</v>
      </c>
      <c r="BY665" s="347" t="str">
        <f t="shared" si="295"/>
        <v>No</v>
      </c>
      <c r="BZ665" s="347" t="str">
        <f t="shared" si="296"/>
        <v>No</v>
      </c>
    </row>
    <row r="666" spans="1:78" x14ac:dyDescent="0.3">
      <c r="A666" s="26"/>
      <c r="B666" s="26"/>
      <c r="C666" s="355"/>
      <c r="D666" s="322"/>
      <c r="E666" s="322"/>
      <c r="F666" s="26"/>
      <c r="G666" s="26"/>
      <c r="H666" s="26"/>
      <c r="I666" s="26"/>
      <c r="J666" s="26"/>
      <c r="K666" s="26"/>
      <c r="L666" s="26"/>
      <c r="M666" s="26"/>
      <c r="N666" s="25"/>
      <c r="O666" s="141"/>
      <c r="P666" s="26"/>
      <c r="Q666" s="141"/>
      <c r="R666" s="26"/>
      <c r="S666" s="345">
        <f t="shared" si="270"/>
        <v>0</v>
      </c>
      <c r="T666" s="26"/>
      <c r="U666" s="26"/>
      <c r="V666" s="26"/>
      <c r="W666" s="26"/>
      <c r="X666" s="26"/>
      <c r="Y666" s="26"/>
      <c r="Z666" s="26"/>
      <c r="AA666" s="26"/>
      <c r="AB666" s="27"/>
      <c r="AC666" s="27"/>
      <c r="AD666" s="346" t="str">
        <f t="shared" si="285"/>
        <v>Insufficient Data</v>
      </c>
      <c r="AE666" s="125" t="str">
        <f t="shared" si="286"/>
        <v>Insufficient Data</v>
      </c>
      <c r="AF666" s="125" t="str">
        <f t="shared" si="287"/>
        <v>Insufficient Data</v>
      </c>
      <c r="AG666" s="31"/>
      <c r="AH666" s="31"/>
      <c r="AI666" s="125" t="str">
        <f t="shared" si="271"/>
        <v>Insufficient Data</v>
      </c>
      <c r="AJ666" s="125" t="str">
        <f t="shared" si="288"/>
        <v>Insufficient Data</v>
      </c>
      <c r="AK666" s="225" t="str">
        <f t="shared" si="272"/>
        <v>Yes</v>
      </c>
      <c r="AL666" s="29"/>
      <c r="AM666" s="29"/>
      <c r="AN666" s="125" t="str">
        <f t="shared" si="273"/>
        <v>Insufficient Data</v>
      </c>
      <c r="AO666" s="125" t="str">
        <f t="shared" si="274"/>
        <v>Insufficient Data</v>
      </c>
      <c r="AP666" s="225" t="str">
        <f t="shared" si="275"/>
        <v>Insufficient Data</v>
      </c>
      <c r="AQ666" s="322"/>
      <c r="AR666" s="322"/>
      <c r="AS666" s="28"/>
      <c r="AT666" s="26"/>
      <c r="AU666" s="26"/>
      <c r="AV666" s="26"/>
      <c r="AW666" s="26"/>
      <c r="AX666" s="26"/>
      <c r="AY666" s="26"/>
      <c r="AZ666" s="26"/>
      <c r="BA666" s="26"/>
      <c r="BB666" s="26"/>
      <c r="BC666" s="26"/>
      <c r="BD666" s="149"/>
      <c r="BE666" s="26"/>
      <c r="BF666" s="29"/>
      <c r="BG666" s="29"/>
      <c r="BH666" s="29"/>
      <c r="BI666" s="26"/>
      <c r="BJ666" s="347" t="str">
        <f t="shared" si="289"/>
        <v>No</v>
      </c>
      <c r="BK666" s="347" t="str">
        <f t="shared" si="276"/>
        <v>No</v>
      </c>
      <c r="BL666" s="347" t="str">
        <f t="shared" si="277"/>
        <v>No</v>
      </c>
      <c r="BM666" s="347" t="str">
        <f t="shared" si="278"/>
        <v>No</v>
      </c>
      <c r="BN666" s="347" t="str">
        <f t="shared" si="279"/>
        <v>No</v>
      </c>
      <c r="BO666" s="347" t="str">
        <f t="shared" si="280"/>
        <v>No</v>
      </c>
      <c r="BP666" s="347" t="str">
        <f t="shared" si="281"/>
        <v>No</v>
      </c>
      <c r="BQ666" s="347" t="str">
        <f t="shared" si="290"/>
        <v>No</v>
      </c>
      <c r="BR666" s="347" t="str">
        <f t="shared" si="282"/>
        <v>No</v>
      </c>
      <c r="BS666" s="347" t="str">
        <f t="shared" si="291"/>
        <v>No</v>
      </c>
      <c r="BT666" s="347" t="str">
        <f t="shared" si="292"/>
        <v>No</v>
      </c>
      <c r="BU666" s="347" t="str">
        <f t="shared" si="283"/>
        <v>Yes</v>
      </c>
      <c r="BV666" s="347" t="str">
        <f t="shared" si="284"/>
        <v>6th-12th</v>
      </c>
      <c r="BW666" s="347" t="str">
        <f t="shared" si="293"/>
        <v>No</v>
      </c>
      <c r="BX666" s="347" t="str">
        <f t="shared" si="294"/>
        <v>No</v>
      </c>
      <c r="BY666" s="347" t="str">
        <f t="shared" si="295"/>
        <v>No</v>
      </c>
      <c r="BZ666" s="347" t="str">
        <f t="shared" si="296"/>
        <v>No</v>
      </c>
    </row>
    <row r="667" spans="1:78" x14ac:dyDescent="0.3">
      <c r="A667" s="26"/>
      <c r="B667" s="26"/>
      <c r="C667" s="355"/>
      <c r="D667" s="322"/>
      <c r="E667" s="322"/>
      <c r="F667" s="26"/>
      <c r="G667" s="26"/>
      <c r="H667" s="26"/>
      <c r="I667" s="26"/>
      <c r="J667" s="26"/>
      <c r="K667" s="26"/>
      <c r="L667" s="26"/>
      <c r="M667" s="26"/>
      <c r="N667" s="25"/>
      <c r="O667" s="141"/>
      <c r="P667" s="26"/>
      <c r="Q667" s="141"/>
      <c r="R667" s="26"/>
      <c r="S667" s="345">
        <f t="shared" si="270"/>
        <v>0</v>
      </c>
      <c r="T667" s="26"/>
      <c r="U667" s="26"/>
      <c r="V667" s="26"/>
      <c r="W667" s="26"/>
      <c r="X667" s="26"/>
      <c r="Y667" s="26"/>
      <c r="Z667" s="26"/>
      <c r="AA667" s="26"/>
      <c r="AB667" s="27"/>
      <c r="AC667" s="27"/>
      <c r="AD667" s="346" t="str">
        <f t="shared" si="285"/>
        <v>Insufficient Data</v>
      </c>
      <c r="AE667" s="125" t="str">
        <f t="shared" si="286"/>
        <v>Insufficient Data</v>
      </c>
      <c r="AF667" s="125" t="str">
        <f t="shared" si="287"/>
        <v>Insufficient Data</v>
      </c>
      <c r="AG667" s="31"/>
      <c r="AH667" s="31"/>
      <c r="AI667" s="125" t="str">
        <f t="shared" si="271"/>
        <v>Insufficient Data</v>
      </c>
      <c r="AJ667" s="125" t="str">
        <f t="shared" si="288"/>
        <v>Insufficient Data</v>
      </c>
      <c r="AK667" s="225" t="str">
        <f t="shared" si="272"/>
        <v>Yes</v>
      </c>
      <c r="AL667" s="29"/>
      <c r="AM667" s="29"/>
      <c r="AN667" s="125" t="str">
        <f t="shared" si="273"/>
        <v>Insufficient Data</v>
      </c>
      <c r="AO667" s="125" t="str">
        <f t="shared" si="274"/>
        <v>Insufficient Data</v>
      </c>
      <c r="AP667" s="225" t="str">
        <f t="shared" si="275"/>
        <v>Insufficient Data</v>
      </c>
      <c r="AQ667" s="322"/>
      <c r="AR667" s="322"/>
      <c r="AS667" s="28"/>
      <c r="AT667" s="26"/>
      <c r="AU667" s="26"/>
      <c r="AV667" s="26"/>
      <c r="AW667" s="26"/>
      <c r="AX667" s="26"/>
      <c r="AY667" s="26"/>
      <c r="AZ667" s="26"/>
      <c r="BA667" s="26"/>
      <c r="BB667" s="26"/>
      <c r="BC667" s="26"/>
      <c r="BD667" s="149"/>
      <c r="BE667" s="26"/>
      <c r="BF667" s="29"/>
      <c r="BG667" s="29"/>
      <c r="BH667" s="29"/>
      <c r="BI667" s="26"/>
      <c r="BJ667" s="347" t="str">
        <f t="shared" si="289"/>
        <v>No</v>
      </c>
      <c r="BK667" s="347" t="str">
        <f t="shared" si="276"/>
        <v>No</v>
      </c>
      <c r="BL667" s="347" t="str">
        <f t="shared" si="277"/>
        <v>No</v>
      </c>
      <c r="BM667" s="347" t="str">
        <f t="shared" si="278"/>
        <v>No</v>
      </c>
      <c r="BN667" s="347" t="str">
        <f t="shared" si="279"/>
        <v>No</v>
      </c>
      <c r="BO667" s="347" t="str">
        <f t="shared" si="280"/>
        <v>No</v>
      </c>
      <c r="BP667" s="347" t="str">
        <f t="shared" si="281"/>
        <v>No</v>
      </c>
      <c r="BQ667" s="347" t="str">
        <f t="shared" si="290"/>
        <v>No</v>
      </c>
      <c r="BR667" s="347" t="str">
        <f t="shared" si="282"/>
        <v>No</v>
      </c>
      <c r="BS667" s="347" t="str">
        <f t="shared" si="291"/>
        <v>No</v>
      </c>
      <c r="BT667" s="347" t="str">
        <f t="shared" si="292"/>
        <v>No</v>
      </c>
      <c r="BU667" s="347" t="str">
        <f t="shared" si="283"/>
        <v>Yes</v>
      </c>
      <c r="BV667" s="347" t="str">
        <f t="shared" si="284"/>
        <v>6th-12th</v>
      </c>
      <c r="BW667" s="347" t="str">
        <f t="shared" si="293"/>
        <v>No</v>
      </c>
      <c r="BX667" s="347" t="str">
        <f t="shared" si="294"/>
        <v>No</v>
      </c>
      <c r="BY667" s="347" t="str">
        <f t="shared" si="295"/>
        <v>No</v>
      </c>
      <c r="BZ667" s="347" t="str">
        <f t="shared" si="296"/>
        <v>No</v>
      </c>
    </row>
    <row r="668" spans="1:78" x14ac:dyDescent="0.3">
      <c r="A668" s="26"/>
      <c r="B668" s="26"/>
      <c r="C668" s="355"/>
      <c r="D668" s="322"/>
      <c r="E668" s="322"/>
      <c r="F668" s="26"/>
      <c r="G668" s="26"/>
      <c r="H668" s="26"/>
      <c r="I668" s="26"/>
      <c r="J668" s="26"/>
      <c r="K668" s="26"/>
      <c r="L668" s="26"/>
      <c r="M668" s="26"/>
      <c r="N668" s="25"/>
      <c r="O668" s="141"/>
      <c r="P668" s="26"/>
      <c r="Q668" s="141"/>
      <c r="R668" s="26"/>
      <c r="S668" s="345">
        <f t="shared" si="270"/>
        <v>0</v>
      </c>
      <c r="T668" s="26"/>
      <c r="U668" s="26"/>
      <c r="V668" s="26"/>
      <c r="W668" s="26"/>
      <c r="X668" s="26"/>
      <c r="Y668" s="26"/>
      <c r="Z668" s="26"/>
      <c r="AA668" s="26"/>
      <c r="AB668" s="27"/>
      <c r="AC668" s="27"/>
      <c r="AD668" s="346" t="str">
        <f t="shared" si="285"/>
        <v>Insufficient Data</v>
      </c>
      <c r="AE668" s="125" t="str">
        <f t="shared" si="286"/>
        <v>Insufficient Data</v>
      </c>
      <c r="AF668" s="125" t="str">
        <f t="shared" si="287"/>
        <v>Insufficient Data</v>
      </c>
      <c r="AG668" s="31"/>
      <c r="AH668" s="31"/>
      <c r="AI668" s="125" t="str">
        <f t="shared" si="271"/>
        <v>Insufficient Data</v>
      </c>
      <c r="AJ668" s="125" t="str">
        <f t="shared" si="288"/>
        <v>Insufficient Data</v>
      </c>
      <c r="AK668" s="225" t="str">
        <f t="shared" si="272"/>
        <v>Yes</v>
      </c>
      <c r="AL668" s="29"/>
      <c r="AM668" s="29"/>
      <c r="AN668" s="125" t="str">
        <f t="shared" si="273"/>
        <v>Insufficient Data</v>
      </c>
      <c r="AO668" s="125" t="str">
        <f t="shared" si="274"/>
        <v>Insufficient Data</v>
      </c>
      <c r="AP668" s="225" t="str">
        <f t="shared" si="275"/>
        <v>Insufficient Data</v>
      </c>
      <c r="AQ668" s="322"/>
      <c r="AR668" s="322"/>
      <c r="AS668" s="28"/>
      <c r="AT668" s="26"/>
      <c r="AU668" s="26"/>
      <c r="AV668" s="26"/>
      <c r="AW668" s="26"/>
      <c r="AX668" s="26"/>
      <c r="AY668" s="26"/>
      <c r="AZ668" s="26"/>
      <c r="BA668" s="26"/>
      <c r="BB668" s="26"/>
      <c r="BC668" s="26"/>
      <c r="BD668" s="149"/>
      <c r="BE668" s="26"/>
      <c r="BF668" s="29"/>
      <c r="BG668" s="29"/>
      <c r="BH668" s="29"/>
      <c r="BI668" s="26"/>
      <c r="BJ668" s="347" t="str">
        <f t="shared" si="289"/>
        <v>No</v>
      </c>
      <c r="BK668" s="347" t="str">
        <f t="shared" si="276"/>
        <v>No</v>
      </c>
      <c r="BL668" s="347" t="str">
        <f t="shared" si="277"/>
        <v>No</v>
      </c>
      <c r="BM668" s="347" t="str">
        <f t="shared" si="278"/>
        <v>No</v>
      </c>
      <c r="BN668" s="347" t="str">
        <f t="shared" si="279"/>
        <v>No</v>
      </c>
      <c r="BO668" s="347" t="str">
        <f t="shared" si="280"/>
        <v>No</v>
      </c>
      <c r="BP668" s="347" t="str">
        <f t="shared" si="281"/>
        <v>No</v>
      </c>
      <c r="BQ668" s="347" t="str">
        <f t="shared" si="290"/>
        <v>No</v>
      </c>
      <c r="BR668" s="347" t="str">
        <f t="shared" si="282"/>
        <v>No</v>
      </c>
      <c r="BS668" s="347" t="str">
        <f t="shared" si="291"/>
        <v>No</v>
      </c>
      <c r="BT668" s="347" t="str">
        <f t="shared" si="292"/>
        <v>No</v>
      </c>
      <c r="BU668" s="347" t="str">
        <f t="shared" si="283"/>
        <v>Yes</v>
      </c>
      <c r="BV668" s="347" t="str">
        <f t="shared" si="284"/>
        <v>6th-12th</v>
      </c>
      <c r="BW668" s="347" t="str">
        <f t="shared" si="293"/>
        <v>No</v>
      </c>
      <c r="BX668" s="347" t="str">
        <f t="shared" si="294"/>
        <v>No</v>
      </c>
      <c r="BY668" s="347" t="str">
        <f t="shared" si="295"/>
        <v>No</v>
      </c>
      <c r="BZ668" s="347" t="str">
        <f t="shared" si="296"/>
        <v>No</v>
      </c>
    </row>
    <row r="669" spans="1:78" x14ac:dyDescent="0.3">
      <c r="A669" s="26"/>
      <c r="B669" s="26"/>
      <c r="C669" s="355"/>
      <c r="D669" s="322"/>
      <c r="E669" s="322"/>
      <c r="F669" s="26"/>
      <c r="G669" s="26"/>
      <c r="H669" s="26"/>
      <c r="I669" s="26"/>
      <c r="J669" s="26"/>
      <c r="K669" s="26"/>
      <c r="L669" s="26"/>
      <c r="M669" s="26"/>
      <c r="N669" s="25"/>
      <c r="O669" s="141"/>
      <c r="P669" s="26"/>
      <c r="Q669" s="141"/>
      <c r="R669" s="26"/>
      <c r="S669" s="345">
        <f t="shared" si="270"/>
        <v>0</v>
      </c>
      <c r="T669" s="26"/>
      <c r="U669" s="26"/>
      <c r="V669" s="26"/>
      <c r="W669" s="26"/>
      <c r="X669" s="26"/>
      <c r="Y669" s="26"/>
      <c r="Z669" s="26"/>
      <c r="AA669" s="26"/>
      <c r="AB669" s="27"/>
      <c r="AC669" s="27"/>
      <c r="AD669" s="346" t="str">
        <f t="shared" si="285"/>
        <v>Insufficient Data</v>
      </c>
      <c r="AE669" s="125" t="str">
        <f t="shared" si="286"/>
        <v>Insufficient Data</v>
      </c>
      <c r="AF669" s="125" t="str">
        <f t="shared" si="287"/>
        <v>Insufficient Data</v>
      </c>
      <c r="AG669" s="31"/>
      <c r="AH669" s="31"/>
      <c r="AI669" s="125" t="str">
        <f t="shared" si="271"/>
        <v>Insufficient Data</v>
      </c>
      <c r="AJ669" s="125" t="str">
        <f t="shared" si="288"/>
        <v>Insufficient Data</v>
      </c>
      <c r="AK669" s="225" t="str">
        <f t="shared" si="272"/>
        <v>Yes</v>
      </c>
      <c r="AL669" s="29"/>
      <c r="AM669" s="29"/>
      <c r="AN669" s="125" t="str">
        <f t="shared" si="273"/>
        <v>Insufficient Data</v>
      </c>
      <c r="AO669" s="125" t="str">
        <f t="shared" si="274"/>
        <v>Insufficient Data</v>
      </c>
      <c r="AP669" s="225" t="str">
        <f t="shared" si="275"/>
        <v>Insufficient Data</v>
      </c>
      <c r="AQ669" s="322"/>
      <c r="AR669" s="322"/>
      <c r="AS669" s="28"/>
      <c r="AT669" s="26"/>
      <c r="AU669" s="26"/>
      <c r="AV669" s="26"/>
      <c r="AW669" s="26"/>
      <c r="AX669" s="26"/>
      <c r="AY669" s="26"/>
      <c r="AZ669" s="26"/>
      <c r="BA669" s="26"/>
      <c r="BB669" s="26"/>
      <c r="BC669" s="26"/>
      <c r="BD669" s="149"/>
      <c r="BE669" s="26"/>
      <c r="BF669" s="29"/>
      <c r="BG669" s="29"/>
      <c r="BH669" s="29"/>
      <c r="BI669" s="26"/>
      <c r="BJ669" s="347" t="str">
        <f t="shared" si="289"/>
        <v>No</v>
      </c>
      <c r="BK669" s="347" t="str">
        <f t="shared" si="276"/>
        <v>No</v>
      </c>
      <c r="BL669" s="347" t="str">
        <f t="shared" si="277"/>
        <v>No</v>
      </c>
      <c r="BM669" s="347" t="str">
        <f t="shared" si="278"/>
        <v>No</v>
      </c>
      <c r="BN669" s="347" t="str">
        <f t="shared" si="279"/>
        <v>No</v>
      </c>
      <c r="BO669" s="347" t="str">
        <f t="shared" si="280"/>
        <v>No</v>
      </c>
      <c r="BP669" s="347" t="str">
        <f t="shared" si="281"/>
        <v>No</v>
      </c>
      <c r="BQ669" s="347" t="str">
        <f t="shared" si="290"/>
        <v>No</v>
      </c>
      <c r="BR669" s="347" t="str">
        <f t="shared" si="282"/>
        <v>No</v>
      </c>
      <c r="BS669" s="347" t="str">
        <f t="shared" si="291"/>
        <v>No</v>
      </c>
      <c r="BT669" s="347" t="str">
        <f t="shared" si="292"/>
        <v>No</v>
      </c>
      <c r="BU669" s="347" t="str">
        <f t="shared" si="283"/>
        <v>Yes</v>
      </c>
      <c r="BV669" s="347" t="str">
        <f t="shared" si="284"/>
        <v>6th-12th</v>
      </c>
      <c r="BW669" s="347" t="str">
        <f t="shared" si="293"/>
        <v>No</v>
      </c>
      <c r="BX669" s="347" t="str">
        <f t="shared" si="294"/>
        <v>No</v>
      </c>
      <c r="BY669" s="347" t="str">
        <f t="shared" si="295"/>
        <v>No</v>
      </c>
      <c r="BZ669" s="347" t="str">
        <f t="shared" si="296"/>
        <v>No</v>
      </c>
    </row>
    <row r="670" spans="1:78" x14ac:dyDescent="0.3">
      <c r="A670" s="26"/>
      <c r="B670" s="26"/>
      <c r="C670" s="355"/>
      <c r="D670" s="322"/>
      <c r="E670" s="322"/>
      <c r="F670" s="26"/>
      <c r="G670" s="26"/>
      <c r="H670" s="26"/>
      <c r="I670" s="26"/>
      <c r="J670" s="26"/>
      <c r="K670" s="26"/>
      <c r="L670" s="26"/>
      <c r="M670" s="26"/>
      <c r="N670" s="25"/>
      <c r="O670" s="141"/>
      <c r="P670" s="26"/>
      <c r="Q670" s="141"/>
      <c r="R670" s="26"/>
      <c r="S670" s="345">
        <f t="shared" si="270"/>
        <v>0</v>
      </c>
      <c r="T670" s="26"/>
      <c r="U670" s="26"/>
      <c r="V670" s="26"/>
      <c r="W670" s="26"/>
      <c r="X670" s="26"/>
      <c r="Y670" s="26"/>
      <c r="Z670" s="26"/>
      <c r="AA670" s="26"/>
      <c r="AB670" s="27"/>
      <c r="AC670" s="27"/>
      <c r="AD670" s="346" t="str">
        <f t="shared" si="285"/>
        <v>Insufficient Data</v>
      </c>
      <c r="AE670" s="125" t="str">
        <f t="shared" si="286"/>
        <v>Insufficient Data</v>
      </c>
      <c r="AF670" s="125" t="str">
        <f t="shared" si="287"/>
        <v>Insufficient Data</v>
      </c>
      <c r="AG670" s="31"/>
      <c r="AH670" s="31"/>
      <c r="AI670" s="125" t="str">
        <f t="shared" si="271"/>
        <v>Insufficient Data</v>
      </c>
      <c r="AJ670" s="125" t="str">
        <f t="shared" si="288"/>
        <v>Insufficient Data</v>
      </c>
      <c r="AK670" s="225" t="str">
        <f t="shared" si="272"/>
        <v>Yes</v>
      </c>
      <c r="AL670" s="29"/>
      <c r="AM670" s="29"/>
      <c r="AN670" s="125" t="str">
        <f t="shared" si="273"/>
        <v>Insufficient Data</v>
      </c>
      <c r="AO670" s="125" t="str">
        <f t="shared" si="274"/>
        <v>Insufficient Data</v>
      </c>
      <c r="AP670" s="225" t="str">
        <f t="shared" si="275"/>
        <v>Insufficient Data</v>
      </c>
      <c r="AQ670" s="322"/>
      <c r="AR670" s="322"/>
      <c r="AS670" s="28"/>
      <c r="AT670" s="26"/>
      <c r="AU670" s="26"/>
      <c r="AV670" s="26"/>
      <c r="AW670" s="26"/>
      <c r="AX670" s="26"/>
      <c r="AY670" s="26"/>
      <c r="AZ670" s="26"/>
      <c r="BA670" s="26"/>
      <c r="BB670" s="26"/>
      <c r="BC670" s="26"/>
      <c r="BD670" s="149"/>
      <c r="BE670" s="26"/>
      <c r="BF670" s="29"/>
      <c r="BG670" s="29"/>
      <c r="BH670" s="29"/>
      <c r="BI670" s="26"/>
      <c r="BJ670" s="347" t="str">
        <f t="shared" si="289"/>
        <v>No</v>
      </c>
      <c r="BK670" s="347" t="str">
        <f t="shared" si="276"/>
        <v>No</v>
      </c>
      <c r="BL670" s="347" t="str">
        <f t="shared" si="277"/>
        <v>No</v>
      </c>
      <c r="BM670" s="347" t="str">
        <f t="shared" si="278"/>
        <v>No</v>
      </c>
      <c r="BN670" s="347" t="str">
        <f t="shared" si="279"/>
        <v>No</v>
      </c>
      <c r="BO670" s="347" t="str">
        <f t="shared" si="280"/>
        <v>No</v>
      </c>
      <c r="BP670" s="347" t="str">
        <f t="shared" si="281"/>
        <v>No</v>
      </c>
      <c r="BQ670" s="347" t="str">
        <f t="shared" si="290"/>
        <v>No</v>
      </c>
      <c r="BR670" s="347" t="str">
        <f t="shared" si="282"/>
        <v>No</v>
      </c>
      <c r="BS670" s="347" t="str">
        <f t="shared" si="291"/>
        <v>No</v>
      </c>
      <c r="BT670" s="347" t="str">
        <f t="shared" si="292"/>
        <v>No</v>
      </c>
      <c r="BU670" s="347" t="str">
        <f t="shared" si="283"/>
        <v>Yes</v>
      </c>
      <c r="BV670" s="347" t="str">
        <f t="shared" si="284"/>
        <v>6th-12th</v>
      </c>
      <c r="BW670" s="347" t="str">
        <f t="shared" si="293"/>
        <v>No</v>
      </c>
      <c r="BX670" s="347" t="str">
        <f t="shared" si="294"/>
        <v>No</v>
      </c>
      <c r="BY670" s="347" t="str">
        <f t="shared" si="295"/>
        <v>No</v>
      </c>
      <c r="BZ670" s="347" t="str">
        <f t="shared" si="296"/>
        <v>No</v>
      </c>
    </row>
    <row r="671" spans="1:78" x14ac:dyDescent="0.3">
      <c r="A671" s="26"/>
      <c r="B671" s="26"/>
      <c r="C671" s="355"/>
      <c r="D671" s="322"/>
      <c r="E671" s="322"/>
      <c r="F671" s="26"/>
      <c r="G671" s="26"/>
      <c r="H671" s="26"/>
      <c r="I671" s="26"/>
      <c r="J671" s="26"/>
      <c r="K671" s="26"/>
      <c r="L671" s="26"/>
      <c r="M671" s="26"/>
      <c r="N671" s="25"/>
      <c r="O671" s="141"/>
      <c r="P671" s="26"/>
      <c r="Q671" s="141"/>
      <c r="R671" s="26"/>
      <c r="S671" s="345">
        <f t="shared" si="270"/>
        <v>0</v>
      </c>
      <c r="T671" s="26"/>
      <c r="U671" s="26"/>
      <c r="V671" s="26"/>
      <c r="W671" s="26"/>
      <c r="X671" s="26"/>
      <c r="Y671" s="26"/>
      <c r="Z671" s="26"/>
      <c r="AA671" s="26"/>
      <c r="AB671" s="27"/>
      <c r="AC671" s="27"/>
      <c r="AD671" s="346" t="str">
        <f t="shared" si="285"/>
        <v>Insufficient Data</v>
      </c>
      <c r="AE671" s="125" t="str">
        <f t="shared" si="286"/>
        <v>Insufficient Data</v>
      </c>
      <c r="AF671" s="125" t="str">
        <f t="shared" si="287"/>
        <v>Insufficient Data</v>
      </c>
      <c r="AG671" s="31"/>
      <c r="AH671" s="31"/>
      <c r="AI671" s="125" t="str">
        <f t="shared" si="271"/>
        <v>Insufficient Data</v>
      </c>
      <c r="AJ671" s="125" t="str">
        <f t="shared" si="288"/>
        <v>Insufficient Data</v>
      </c>
      <c r="AK671" s="225" t="str">
        <f t="shared" si="272"/>
        <v>Yes</v>
      </c>
      <c r="AL671" s="29"/>
      <c r="AM671" s="29"/>
      <c r="AN671" s="125" t="str">
        <f t="shared" si="273"/>
        <v>Insufficient Data</v>
      </c>
      <c r="AO671" s="125" t="str">
        <f t="shared" si="274"/>
        <v>Insufficient Data</v>
      </c>
      <c r="AP671" s="225" t="str">
        <f t="shared" si="275"/>
        <v>Insufficient Data</v>
      </c>
      <c r="AQ671" s="322"/>
      <c r="AR671" s="322"/>
      <c r="AS671" s="28"/>
      <c r="AT671" s="26"/>
      <c r="AU671" s="26"/>
      <c r="AV671" s="26"/>
      <c r="AW671" s="26"/>
      <c r="AX671" s="26"/>
      <c r="AY671" s="26"/>
      <c r="AZ671" s="26"/>
      <c r="BA671" s="26"/>
      <c r="BB671" s="26"/>
      <c r="BC671" s="26"/>
      <c r="BD671" s="149"/>
      <c r="BE671" s="26"/>
      <c r="BF671" s="29"/>
      <c r="BG671" s="29"/>
      <c r="BH671" s="29"/>
      <c r="BI671" s="26"/>
      <c r="BJ671" s="347" t="str">
        <f t="shared" si="289"/>
        <v>No</v>
      </c>
      <c r="BK671" s="347" t="str">
        <f t="shared" si="276"/>
        <v>No</v>
      </c>
      <c r="BL671" s="347" t="str">
        <f t="shared" si="277"/>
        <v>No</v>
      </c>
      <c r="BM671" s="347" t="str">
        <f t="shared" si="278"/>
        <v>No</v>
      </c>
      <c r="BN671" s="347" t="str">
        <f t="shared" si="279"/>
        <v>No</v>
      </c>
      <c r="BO671" s="347" t="str">
        <f t="shared" si="280"/>
        <v>No</v>
      </c>
      <c r="BP671" s="347" t="str">
        <f t="shared" si="281"/>
        <v>No</v>
      </c>
      <c r="BQ671" s="347" t="str">
        <f t="shared" si="290"/>
        <v>No</v>
      </c>
      <c r="BR671" s="347" t="str">
        <f t="shared" si="282"/>
        <v>No</v>
      </c>
      <c r="BS671" s="347" t="str">
        <f t="shared" si="291"/>
        <v>No</v>
      </c>
      <c r="BT671" s="347" t="str">
        <f t="shared" si="292"/>
        <v>No</v>
      </c>
      <c r="BU671" s="347" t="str">
        <f t="shared" si="283"/>
        <v>Yes</v>
      </c>
      <c r="BV671" s="347" t="str">
        <f t="shared" si="284"/>
        <v>6th-12th</v>
      </c>
      <c r="BW671" s="347" t="str">
        <f t="shared" si="293"/>
        <v>No</v>
      </c>
      <c r="BX671" s="347" t="str">
        <f t="shared" si="294"/>
        <v>No</v>
      </c>
      <c r="BY671" s="347" t="str">
        <f t="shared" si="295"/>
        <v>No</v>
      </c>
      <c r="BZ671" s="347" t="str">
        <f t="shared" si="296"/>
        <v>No</v>
      </c>
    </row>
    <row r="672" spans="1:78" x14ac:dyDescent="0.3">
      <c r="A672" s="26"/>
      <c r="B672" s="26"/>
      <c r="C672" s="355"/>
      <c r="D672" s="322"/>
      <c r="E672" s="322"/>
      <c r="F672" s="26"/>
      <c r="G672" s="26"/>
      <c r="H672" s="26"/>
      <c r="I672" s="26"/>
      <c r="J672" s="26"/>
      <c r="K672" s="26"/>
      <c r="L672" s="26"/>
      <c r="M672" s="26"/>
      <c r="N672" s="25"/>
      <c r="O672" s="141"/>
      <c r="P672" s="26"/>
      <c r="Q672" s="141"/>
      <c r="R672" s="26"/>
      <c r="S672" s="345">
        <f t="shared" si="270"/>
        <v>0</v>
      </c>
      <c r="T672" s="26"/>
      <c r="U672" s="26"/>
      <c r="V672" s="26"/>
      <c r="W672" s="26"/>
      <c r="X672" s="26"/>
      <c r="Y672" s="26"/>
      <c r="Z672" s="26"/>
      <c r="AA672" s="26"/>
      <c r="AB672" s="27"/>
      <c r="AC672" s="27"/>
      <c r="AD672" s="346" t="str">
        <f t="shared" si="285"/>
        <v>Insufficient Data</v>
      </c>
      <c r="AE672" s="125" t="str">
        <f t="shared" si="286"/>
        <v>Insufficient Data</v>
      </c>
      <c r="AF672" s="125" t="str">
        <f t="shared" si="287"/>
        <v>Insufficient Data</v>
      </c>
      <c r="AG672" s="31"/>
      <c r="AH672" s="31"/>
      <c r="AI672" s="125" t="str">
        <f t="shared" si="271"/>
        <v>Insufficient Data</v>
      </c>
      <c r="AJ672" s="125" t="str">
        <f t="shared" si="288"/>
        <v>Insufficient Data</v>
      </c>
      <c r="AK672" s="225" t="str">
        <f t="shared" si="272"/>
        <v>Yes</v>
      </c>
      <c r="AL672" s="29"/>
      <c r="AM672" s="29"/>
      <c r="AN672" s="125" t="str">
        <f t="shared" si="273"/>
        <v>Insufficient Data</v>
      </c>
      <c r="AO672" s="125" t="str">
        <f t="shared" si="274"/>
        <v>Insufficient Data</v>
      </c>
      <c r="AP672" s="225" t="str">
        <f t="shared" si="275"/>
        <v>Insufficient Data</v>
      </c>
      <c r="AQ672" s="322"/>
      <c r="AR672" s="322"/>
      <c r="AS672" s="28"/>
      <c r="AT672" s="26"/>
      <c r="AU672" s="26"/>
      <c r="AV672" s="26"/>
      <c r="AW672" s="26"/>
      <c r="AX672" s="26"/>
      <c r="AY672" s="26"/>
      <c r="AZ672" s="26"/>
      <c r="BA672" s="26"/>
      <c r="BB672" s="26"/>
      <c r="BC672" s="26"/>
      <c r="BD672" s="149"/>
      <c r="BE672" s="26"/>
      <c r="BF672" s="29"/>
      <c r="BG672" s="29"/>
      <c r="BH672" s="29"/>
      <c r="BI672" s="26"/>
      <c r="BJ672" s="347" t="str">
        <f t="shared" si="289"/>
        <v>No</v>
      </c>
      <c r="BK672" s="347" t="str">
        <f t="shared" si="276"/>
        <v>No</v>
      </c>
      <c r="BL672" s="347" t="str">
        <f t="shared" si="277"/>
        <v>No</v>
      </c>
      <c r="BM672" s="347" t="str">
        <f t="shared" si="278"/>
        <v>No</v>
      </c>
      <c r="BN672" s="347" t="str">
        <f t="shared" si="279"/>
        <v>No</v>
      </c>
      <c r="BO672" s="347" t="str">
        <f t="shared" si="280"/>
        <v>No</v>
      </c>
      <c r="BP672" s="347" t="str">
        <f t="shared" si="281"/>
        <v>No</v>
      </c>
      <c r="BQ672" s="347" t="str">
        <f t="shared" si="290"/>
        <v>No</v>
      </c>
      <c r="BR672" s="347" t="str">
        <f t="shared" si="282"/>
        <v>No</v>
      </c>
      <c r="BS672" s="347" t="str">
        <f t="shared" si="291"/>
        <v>No</v>
      </c>
      <c r="BT672" s="347" t="str">
        <f t="shared" si="292"/>
        <v>No</v>
      </c>
      <c r="BU672" s="347" t="str">
        <f t="shared" si="283"/>
        <v>Yes</v>
      </c>
      <c r="BV672" s="347" t="str">
        <f t="shared" si="284"/>
        <v>6th-12th</v>
      </c>
      <c r="BW672" s="347" t="str">
        <f t="shared" si="293"/>
        <v>No</v>
      </c>
      <c r="BX672" s="347" t="str">
        <f t="shared" si="294"/>
        <v>No</v>
      </c>
      <c r="BY672" s="347" t="str">
        <f t="shared" si="295"/>
        <v>No</v>
      </c>
      <c r="BZ672" s="347" t="str">
        <f t="shared" si="296"/>
        <v>No</v>
      </c>
    </row>
    <row r="673" spans="1:78" x14ac:dyDescent="0.3">
      <c r="A673" s="26"/>
      <c r="B673" s="26"/>
      <c r="C673" s="355"/>
      <c r="D673" s="322"/>
      <c r="E673" s="322"/>
      <c r="F673" s="26"/>
      <c r="G673" s="26"/>
      <c r="H673" s="26"/>
      <c r="I673" s="26"/>
      <c r="J673" s="26"/>
      <c r="K673" s="26"/>
      <c r="L673" s="26"/>
      <c r="M673" s="26"/>
      <c r="N673" s="25"/>
      <c r="O673" s="141"/>
      <c r="P673" s="26"/>
      <c r="Q673" s="141"/>
      <c r="R673" s="26"/>
      <c r="S673" s="345">
        <f t="shared" si="270"/>
        <v>0</v>
      </c>
      <c r="T673" s="26"/>
      <c r="U673" s="26"/>
      <c r="V673" s="26"/>
      <c r="W673" s="26"/>
      <c r="X673" s="26"/>
      <c r="Y673" s="26"/>
      <c r="Z673" s="26"/>
      <c r="AA673" s="26"/>
      <c r="AB673" s="27"/>
      <c r="AC673" s="27"/>
      <c r="AD673" s="346" t="str">
        <f t="shared" si="285"/>
        <v>Insufficient Data</v>
      </c>
      <c r="AE673" s="125" t="str">
        <f t="shared" si="286"/>
        <v>Insufficient Data</v>
      </c>
      <c r="AF673" s="125" t="str">
        <f t="shared" si="287"/>
        <v>Insufficient Data</v>
      </c>
      <c r="AG673" s="31"/>
      <c r="AH673" s="31"/>
      <c r="AI673" s="125" t="str">
        <f t="shared" si="271"/>
        <v>Insufficient Data</v>
      </c>
      <c r="AJ673" s="125" t="str">
        <f t="shared" si="288"/>
        <v>Insufficient Data</v>
      </c>
      <c r="AK673" s="225" t="str">
        <f t="shared" si="272"/>
        <v>Yes</v>
      </c>
      <c r="AL673" s="29"/>
      <c r="AM673" s="29"/>
      <c r="AN673" s="125" t="str">
        <f t="shared" si="273"/>
        <v>Insufficient Data</v>
      </c>
      <c r="AO673" s="125" t="str">
        <f t="shared" si="274"/>
        <v>Insufficient Data</v>
      </c>
      <c r="AP673" s="225" t="str">
        <f t="shared" si="275"/>
        <v>Insufficient Data</v>
      </c>
      <c r="AQ673" s="322"/>
      <c r="AR673" s="322"/>
      <c r="AS673" s="28"/>
      <c r="AT673" s="26"/>
      <c r="AU673" s="26"/>
      <c r="AV673" s="26"/>
      <c r="AW673" s="26"/>
      <c r="AX673" s="26"/>
      <c r="AY673" s="26"/>
      <c r="AZ673" s="26"/>
      <c r="BA673" s="26"/>
      <c r="BB673" s="26"/>
      <c r="BC673" s="26"/>
      <c r="BD673" s="149"/>
      <c r="BE673" s="26"/>
      <c r="BF673" s="29"/>
      <c r="BG673" s="29"/>
      <c r="BH673" s="29"/>
      <c r="BI673" s="26"/>
      <c r="BJ673" s="347" t="str">
        <f t="shared" si="289"/>
        <v>No</v>
      </c>
      <c r="BK673" s="347" t="str">
        <f t="shared" si="276"/>
        <v>No</v>
      </c>
      <c r="BL673" s="347" t="str">
        <f t="shared" si="277"/>
        <v>No</v>
      </c>
      <c r="BM673" s="347" t="str">
        <f t="shared" si="278"/>
        <v>No</v>
      </c>
      <c r="BN673" s="347" t="str">
        <f t="shared" si="279"/>
        <v>No</v>
      </c>
      <c r="BO673" s="347" t="str">
        <f t="shared" si="280"/>
        <v>No</v>
      </c>
      <c r="BP673" s="347" t="str">
        <f t="shared" si="281"/>
        <v>No</v>
      </c>
      <c r="BQ673" s="347" t="str">
        <f t="shared" si="290"/>
        <v>No</v>
      </c>
      <c r="BR673" s="347" t="str">
        <f t="shared" si="282"/>
        <v>No</v>
      </c>
      <c r="BS673" s="347" t="str">
        <f t="shared" si="291"/>
        <v>No</v>
      </c>
      <c r="BT673" s="347" t="str">
        <f t="shared" si="292"/>
        <v>No</v>
      </c>
      <c r="BU673" s="347" t="str">
        <f t="shared" si="283"/>
        <v>Yes</v>
      </c>
      <c r="BV673" s="347" t="str">
        <f t="shared" si="284"/>
        <v>6th-12th</v>
      </c>
      <c r="BW673" s="347" t="str">
        <f t="shared" si="293"/>
        <v>No</v>
      </c>
      <c r="BX673" s="347" t="str">
        <f t="shared" si="294"/>
        <v>No</v>
      </c>
      <c r="BY673" s="347" t="str">
        <f t="shared" si="295"/>
        <v>No</v>
      </c>
      <c r="BZ673" s="347" t="str">
        <f t="shared" si="296"/>
        <v>No</v>
      </c>
    </row>
    <row r="674" spans="1:78" x14ac:dyDescent="0.3">
      <c r="A674" s="26"/>
      <c r="B674" s="26"/>
      <c r="C674" s="355"/>
      <c r="D674" s="322"/>
      <c r="E674" s="322"/>
      <c r="F674" s="26"/>
      <c r="G674" s="26"/>
      <c r="H674" s="26"/>
      <c r="I674" s="26"/>
      <c r="J674" s="26"/>
      <c r="K674" s="26"/>
      <c r="L674" s="26"/>
      <c r="M674" s="26"/>
      <c r="N674" s="25"/>
      <c r="O674" s="141"/>
      <c r="P674" s="26"/>
      <c r="Q674" s="141"/>
      <c r="R674" s="26"/>
      <c r="S674" s="345">
        <f t="shared" si="270"/>
        <v>0</v>
      </c>
      <c r="T674" s="26"/>
      <c r="U674" s="26"/>
      <c r="V674" s="26"/>
      <c r="W674" s="26"/>
      <c r="X674" s="26"/>
      <c r="Y674" s="26"/>
      <c r="Z674" s="26"/>
      <c r="AA674" s="26"/>
      <c r="AB674" s="27"/>
      <c r="AC674" s="27"/>
      <c r="AD674" s="346" t="str">
        <f t="shared" si="285"/>
        <v>Insufficient Data</v>
      </c>
      <c r="AE674" s="125" t="str">
        <f t="shared" si="286"/>
        <v>Insufficient Data</v>
      </c>
      <c r="AF674" s="125" t="str">
        <f t="shared" si="287"/>
        <v>Insufficient Data</v>
      </c>
      <c r="AG674" s="31"/>
      <c r="AH674" s="31"/>
      <c r="AI674" s="125" t="str">
        <f t="shared" si="271"/>
        <v>Insufficient Data</v>
      </c>
      <c r="AJ674" s="125" t="str">
        <f t="shared" si="288"/>
        <v>Insufficient Data</v>
      </c>
      <c r="AK674" s="225" t="str">
        <f t="shared" si="272"/>
        <v>Yes</v>
      </c>
      <c r="AL674" s="29"/>
      <c r="AM674" s="29"/>
      <c r="AN674" s="125" t="str">
        <f t="shared" si="273"/>
        <v>Insufficient Data</v>
      </c>
      <c r="AO674" s="125" t="str">
        <f t="shared" si="274"/>
        <v>Insufficient Data</v>
      </c>
      <c r="AP674" s="225" t="str">
        <f t="shared" si="275"/>
        <v>Insufficient Data</v>
      </c>
      <c r="AQ674" s="322"/>
      <c r="AR674" s="322"/>
      <c r="AS674" s="28"/>
      <c r="AT674" s="26"/>
      <c r="AU674" s="26"/>
      <c r="AV674" s="26"/>
      <c r="AW674" s="26"/>
      <c r="AX674" s="26"/>
      <c r="AY674" s="26"/>
      <c r="AZ674" s="26"/>
      <c r="BA674" s="26"/>
      <c r="BB674" s="26"/>
      <c r="BC674" s="26"/>
      <c r="BD674" s="149"/>
      <c r="BE674" s="26"/>
      <c r="BF674" s="29"/>
      <c r="BG674" s="29"/>
      <c r="BH674" s="29"/>
      <c r="BI674" s="26"/>
      <c r="BJ674" s="347" t="str">
        <f t="shared" si="289"/>
        <v>No</v>
      </c>
      <c r="BK674" s="347" t="str">
        <f t="shared" si="276"/>
        <v>No</v>
      </c>
      <c r="BL674" s="347" t="str">
        <f t="shared" si="277"/>
        <v>No</v>
      </c>
      <c r="BM674" s="347" t="str">
        <f t="shared" si="278"/>
        <v>No</v>
      </c>
      <c r="BN674" s="347" t="str">
        <f t="shared" si="279"/>
        <v>No</v>
      </c>
      <c r="BO674" s="347" t="str">
        <f t="shared" si="280"/>
        <v>No</v>
      </c>
      <c r="BP674" s="347" t="str">
        <f t="shared" si="281"/>
        <v>No</v>
      </c>
      <c r="BQ674" s="347" t="str">
        <f t="shared" si="290"/>
        <v>No</v>
      </c>
      <c r="BR674" s="347" t="str">
        <f t="shared" si="282"/>
        <v>No</v>
      </c>
      <c r="BS674" s="347" t="str">
        <f t="shared" si="291"/>
        <v>No</v>
      </c>
      <c r="BT674" s="347" t="str">
        <f t="shared" si="292"/>
        <v>No</v>
      </c>
      <c r="BU674" s="347" t="str">
        <f t="shared" si="283"/>
        <v>Yes</v>
      </c>
      <c r="BV674" s="347" t="str">
        <f t="shared" si="284"/>
        <v>6th-12th</v>
      </c>
      <c r="BW674" s="347" t="str">
        <f t="shared" si="293"/>
        <v>No</v>
      </c>
      <c r="BX674" s="347" t="str">
        <f t="shared" si="294"/>
        <v>No</v>
      </c>
      <c r="BY674" s="347" t="str">
        <f t="shared" si="295"/>
        <v>No</v>
      </c>
      <c r="BZ674" s="347" t="str">
        <f t="shared" si="296"/>
        <v>No</v>
      </c>
    </row>
    <row r="675" spans="1:78" x14ac:dyDescent="0.3">
      <c r="A675" s="26"/>
      <c r="B675" s="26"/>
      <c r="C675" s="355"/>
      <c r="D675" s="322"/>
      <c r="E675" s="322"/>
      <c r="F675" s="26"/>
      <c r="G675" s="26"/>
      <c r="H675" s="26"/>
      <c r="I675" s="26"/>
      <c r="J675" s="26"/>
      <c r="K675" s="26"/>
      <c r="L675" s="26"/>
      <c r="M675" s="26"/>
      <c r="N675" s="25"/>
      <c r="O675" s="141"/>
      <c r="P675" s="26"/>
      <c r="Q675" s="141"/>
      <c r="R675" s="26"/>
      <c r="S675" s="345">
        <f t="shared" si="270"/>
        <v>0</v>
      </c>
      <c r="T675" s="26"/>
      <c r="U675" s="26"/>
      <c r="V675" s="26"/>
      <c r="W675" s="26"/>
      <c r="X675" s="26"/>
      <c r="Y675" s="26"/>
      <c r="Z675" s="26"/>
      <c r="AA675" s="26"/>
      <c r="AB675" s="27"/>
      <c r="AC675" s="27"/>
      <c r="AD675" s="346" t="str">
        <f t="shared" si="285"/>
        <v>Insufficient Data</v>
      </c>
      <c r="AE675" s="125" t="str">
        <f t="shared" si="286"/>
        <v>Insufficient Data</v>
      </c>
      <c r="AF675" s="125" t="str">
        <f t="shared" si="287"/>
        <v>Insufficient Data</v>
      </c>
      <c r="AG675" s="31"/>
      <c r="AH675" s="31"/>
      <c r="AI675" s="125" t="str">
        <f t="shared" si="271"/>
        <v>Insufficient Data</v>
      </c>
      <c r="AJ675" s="125" t="str">
        <f t="shared" si="288"/>
        <v>Insufficient Data</v>
      </c>
      <c r="AK675" s="225" t="str">
        <f t="shared" si="272"/>
        <v>Yes</v>
      </c>
      <c r="AL675" s="29"/>
      <c r="AM675" s="29"/>
      <c r="AN675" s="125" t="str">
        <f t="shared" si="273"/>
        <v>Insufficient Data</v>
      </c>
      <c r="AO675" s="125" t="str">
        <f t="shared" si="274"/>
        <v>Insufficient Data</v>
      </c>
      <c r="AP675" s="225" t="str">
        <f t="shared" si="275"/>
        <v>Insufficient Data</v>
      </c>
      <c r="AQ675" s="322"/>
      <c r="AR675" s="322"/>
      <c r="AS675" s="28"/>
      <c r="AT675" s="26"/>
      <c r="AU675" s="26"/>
      <c r="AV675" s="26"/>
      <c r="AW675" s="26"/>
      <c r="AX675" s="26"/>
      <c r="AY675" s="26"/>
      <c r="AZ675" s="26"/>
      <c r="BA675" s="26"/>
      <c r="BB675" s="26"/>
      <c r="BC675" s="26"/>
      <c r="BD675" s="149"/>
      <c r="BE675" s="26"/>
      <c r="BF675" s="29"/>
      <c r="BG675" s="29"/>
      <c r="BH675" s="29"/>
      <c r="BI675" s="26"/>
      <c r="BJ675" s="347" t="str">
        <f t="shared" si="289"/>
        <v>No</v>
      </c>
      <c r="BK675" s="347" t="str">
        <f t="shared" si="276"/>
        <v>No</v>
      </c>
      <c r="BL675" s="347" t="str">
        <f t="shared" si="277"/>
        <v>No</v>
      </c>
      <c r="BM675" s="347" t="str">
        <f t="shared" si="278"/>
        <v>No</v>
      </c>
      <c r="BN675" s="347" t="str">
        <f t="shared" si="279"/>
        <v>No</v>
      </c>
      <c r="BO675" s="347" t="str">
        <f t="shared" si="280"/>
        <v>No</v>
      </c>
      <c r="BP675" s="347" t="str">
        <f t="shared" si="281"/>
        <v>No</v>
      </c>
      <c r="BQ675" s="347" t="str">
        <f t="shared" si="290"/>
        <v>No</v>
      </c>
      <c r="BR675" s="347" t="str">
        <f t="shared" si="282"/>
        <v>No</v>
      </c>
      <c r="BS675" s="347" t="str">
        <f t="shared" si="291"/>
        <v>No</v>
      </c>
      <c r="BT675" s="347" t="str">
        <f t="shared" si="292"/>
        <v>No</v>
      </c>
      <c r="BU675" s="347" t="str">
        <f t="shared" si="283"/>
        <v>Yes</v>
      </c>
      <c r="BV675" s="347" t="str">
        <f t="shared" si="284"/>
        <v>6th-12th</v>
      </c>
      <c r="BW675" s="347" t="str">
        <f t="shared" si="293"/>
        <v>No</v>
      </c>
      <c r="BX675" s="347" t="str">
        <f t="shared" si="294"/>
        <v>No</v>
      </c>
      <c r="BY675" s="347" t="str">
        <f t="shared" si="295"/>
        <v>No</v>
      </c>
      <c r="BZ675" s="347" t="str">
        <f t="shared" si="296"/>
        <v>No</v>
      </c>
    </row>
    <row r="676" spans="1:78" x14ac:dyDescent="0.3">
      <c r="A676" s="26"/>
      <c r="B676" s="26"/>
      <c r="C676" s="355"/>
      <c r="D676" s="322"/>
      <c r="E676" s="322"/>
      <c r="F676" s="26"/>
      <c r="G676" s="26"/>
      <c r="H676" s="26"/>
      <c r="I676" s="26"/>
      <c r="J676" s="26"/>
      <c r="K676" s="26"/>
      <c r="L676" s="26"/>
      <c r="M676" s="26"/>
      <c r="N676" s="25"/>
      <c r="O676" s="141"/>
      <c r="P676" s="26"/>
      <c r="Q676" s="141"/>
      <c r="R676" s="26"/>
      <c r="S676" s="345">
        <f t="shared" si="270"/>
        <v>0</v>
      </c>
      <c r="T676" s="26"/>
      <c r="U676" s="26"/>
      <c r="V676" s="26"/>
      <c r="W676" s="26"/>
      <c r="X676" s="26"/>
      <c r="Y676" s="26"/>
      <c r="Z676" s="26"/>
      <c r="AA676" s="26"/>
      <c r="AB676" s="27"/>
      <c r="AC676" s="27"/>
      <c r="AD676" s="346" t="str">
        <f t="shared" si="285"/>
        <v>Insufficient Data</v>
      </c>
      <c r="AE676" s="125" t="str">
        <f t="shared" si="286"/>
        <v>Insufficient Data</v>
      </c>
      <c r="AF676" s="125" t="str">
        <f t="shared" si="287"/>
        <v>Insufficient Data</v>
      </c>
      <c r="AG676" s="31"/>
      <c r="AH676" s="31"/>
      <c r="AI676" s="125" t="str">
        <f t="shared" si="271"/>
        <v>Insufficient Data</v>
      </c>
      <c r="AJ676" s="125" t="str">
        <f t="shared" si="288"/>
        <v>Insufficient Data</v>
      </c>
      <c r="AK676" s="225" t="str">
        <f t="shared" si="272"/>
        <v>Yes</v>
      </c>
      <c r="AL676" s="29"/>
      <c r="AM676" s="29"/>
      <c r="AN676" s="125" t="str">
        <f t="shared" si="273"/>
        <v>Insufficient Data</v>
      </c>
      <c r="AO676" s="125" t="str">
        <f t="shared" si="274"/>
        <v>Insufficient Data</v>
      </c>
      <c r="AP676" s="225" t="str">
        <f t="shared" si="275"/>
        <v>Insufficient Data</v>
      </c>
      <c r="AQ676" s="322"/>
      <c r="AR676" s="322"/>
      <c r="AS676" s="28"/>
      <c r="AT676" s="26"/>
      <c r="AU676" s="26"/>
      <c r="AV676" s="26"/>
      <c r="AW676" s="26"/>
      <c r="AX676" s="26"/>
      <c r="AY676" s="26"/>
      <c r="AZ676" s="26"/>
      <c r="BA676" s="26"/>
      <c r="BB676" s="26"/>
      <c r="BC676" s="26"/>
      <c r="BD676" s="149"/>
      <c r="BE676" s="26"/>
      <c r="BF676" s="29"/>
      <c r="BG676" s="29"/>
      <c r="BH676" s="29"/>
      <c r="BI676" s="26"/>
      <c r="BJ676" s="347" t="str">
        <f t="shared" si="289"/>
        <v>No</v>
      </c>
      <c r="BK676" s="347" t="str">
        <f t="shared" si="276"/>
        <v>No</v>
      </c>
      <c r="BL676" s="347" t="str">
        <f t="shared" si="277"/>
        <v>No</v>
      </c>
      <c r="BM676" s="347" t="str">
        <f t="shared" si="278"/>
        <v>No</v>
      </c>
      <c r="BN676" s="347" t="str">
        <f t="shared" si="279"/>
        <v>No</v>
      </c>
      <c r="BO676" s="347" t="str">
        <f t="shared" si="280"/>
        <v>No</v>
      </c>
      <c r="BP676" s="347" t="str">
        <f t="shared" si="281"/>
        <v>No</v>
      </c>
      <c r="BQ676" s="347" t="str">
        <f t="shared" si="290"/>
        <v>No</v>
      </c>
      <c r="BR676" s="347" t="str">
        <f t="shared" si="282"/>
        <v>No</v>
      </c>
      <c r="BS676" s="347" t="str">
        <f t="shared" si="291"/>
        <v>No</v>
      </c>
      <c r="BT676" s="347" t="str">
        <f t="shared" si="292"/>
        <v>No</v>
      </c>
      <c r="BU676" s="347" t="str">
        <f t="shared" si="283"/>
        <v>Yes</v>
      </c>
      <c r="BV676" s="347" t="str">
        <f t="shared" si="284"/>
        <v>6th-12th</v>
      </c>
      <c r="BW676" s="347" t="str">
        <f t="shared" si="293"/>
        <v>No</v>
      </c>
      <c r="BX676" s="347" t="str">
        <f t="shared" si="294"/>
        <v>No</v>
      </c>
      <c r="BY676" s="347" t="str">
        <f t="shared" si="295"/>
        <v>No</v>
      </c>
      <c r="BZ676" s="347" t="str">
        <f t="shared" si="296"/>
        <v>No</v>
      </c>
    </row>
    <row r="677" spans="1:78" x14ac:dyDescent="0.3">
      <c r="A677" s="26"/>
      <c r="B677" s="26"/>
      <c r="C677" s="355"/>
      <c r="D677" s="322"/>
      <c r="E677" s="322"/>
      <c r="F677" s="26"/>
      <c r="G677" s="26"/>
      <c r="H677" s="26"/>
      <c r="I677" s="26"/>
      <c r="J677" s="26"/>
      <c r="K677" s="26"/>
      <c r="L677" s="26"/>
      <c r="M677" s="26"/>
      <c r="N677" s="25"/>
      <c r="O677" s="141"/>
      <c r="P677" s="26"/>
      <c r="Q677" s="141"/>
      <c r="R677" s="26"/>
      <c r="S677" s="345">
        <f t="shared" si="270"/>
        <v>0</v>
      </c>
      <c r="T677" s="26"/>
      <c r="U677" s="26"/>
      <c r="V677" s="26"/>
      <c r="W677" s="26"/>
      <c r="X677" s="26"/>
      <c r="Y677" s="26"/>
      <c r="Z677" s="26"/>
      <c r="AA677" s="26"/>
      <c r="AB677" s="27"/>
      <c r="AC677" s="27"/>
      <c r="AD677" s="346" t="str">
        <f t="shared" si="285"/>
        <v>Insufficient Data</v>
      </c>
      <c r="AE677" s="125" t="str">
        <f t="shared" si="286"/>
        <v>Insufficient Data</v>
      </c>
      <c r="AF677" s="125" t="str">
        <f t="shared" si="287"/>
        <v>Insufficient Data</v>
      </c>
      <c r="AG677" s="31"/>
      <c r="AH677" s="31"/>
      <c r="AI677" s="125" t="str">
        <f t="shared" si="271"/>
        <v>Insufficient Data</v>
      </c>
      <c r="AJ677" s="125" t="str">
        <f t="shared" si="288"/>
        <v>Insufficient Data</v>
      </c>
      <c r="AK677" s="225" t="str">
        <f t="shared" si="272"/>
        <v>Yes</v>
      </c>
      <c r="AL677" s="29"/>
      <c r="AM677" s="29"/>
      <c r="AN677" s="125" t="str">
        <f t="shared" si="273"/>
        <v>Insufficient Data</v>
      </c>
      <c r="AO677" s="125" t="str">
        <f t="shared" si="274"/>
        <v>Insufficient Data</v>
      </c>
      <c r="AP677" s="225" t="str">
        <f t="shared" si="275"/>
        <v>Insufficient Data</v>
      </c>
      <c r="AQ677" s="322"/>
      <c r="AR677" s="322"/>
      <c r="AS677" s="28"/>
      <c r="AT677" s="26"/>
      <c r="AU677" s="26"/>
      <c r="AV677" s="26"/>
      <c r="AW677" s="26"/>
      <c r="AX677" s="26"/>
      <c r="AY677" s="26"/>
      <c r="AZ677" s="26"/>
      <c r="BA677" s="26"/>
      <c r="BB677" s="26"/>
      <c r="BC677" s="26"/>
      <c r="BD677" s="149"/>
      <c r="BE677" s="26"/>
      <c r="BF677" s="29"/>
      <c r="BG677" s="29"/>
      <c r="BH677" s="29"/>
      <c r="BI677" s="26"/>
      <c r="BJ677" s="347" t="str">
        <f t="shared" si="289"/>
        <v>No</v>
      </c>
      <c r="BK677" s="347" t="str">
        <f t="shared" si="276"/>
        <v>No</v>
      </c>
      <c r="BL677" s="347" t="str">
        <f t="shared" si="277"/>
        <v>No</v>
      </c>
      <c r="BM677" s="347" t="str">
        <f t="shared" si="278"/>
        <v>No</v>
      </c>
      <c r="BN677" s="347" t="str">
        <f t="shared" si="279"/>
        <v>No</v>
      </c>
      <c r="BO677" s="347" t="str">
        <f t="shared" si="280"/>
        <v>No</v>
      </c>
      <c r="BP677" s="347" t="str">
        <f t="shared" si="281"/>
        <v>No</v>
      </c>
      <c r="BQ677" s="347" t="str">
        <f t="shared" si="290"/>
        <v>No</v>
      </c>
      <c r="BR677" s="347" t="str">
        <f t="shared" si="282"/>
        <v>No</v>
      </c>
      <c r="BS677" s="347" t="str">
        <f t="shared" si="291"/>
        <v>No</v>
      </c>
      <c r="BT677" s="347" t="str">
        <f t="shared" si="292"/>
        <v>No</v>
      </c>
      <c r="BU677" s="347" t="str">
        <f t="shared" si="283"/>
        <v>Yes</v>
      </c>
      <c r="BV677" s="347" t="str">
        <f t="shared" si="284"/>
        <v>6th-12th</v>
      </c>
      <c r="BW677" s="347" t="str">
        <f t="shared" si="293"/>
        <v>No</v>
      </c>
      <c r="BX677" s="347" t="str">
        <f t="shared" si="294"/>
        <v>No</v>
      </c>
      <c r="BY677" s="347" t="str">
        <f t="shared" si="295"/>
        <v>No</v>
      </c>
      <c r="BZ677" s="347" t="str">
        <f t="shared" si="296"/>
        <v>No</v>
      </c>
    </row>
    <row r="678" spans="1:78" x14ac:dyDescent="0.3">
      <c r="A678" s="26"/>
      <c r="B678" s="26"/>
      <c r="C678" s="355"/>
      <c r="D678" s="322"/>
      <c r="E678" s="322"/>
      <c r="F678" s="26"/>
      <c r="G678" s="26"/>
      <c r="H678" s="26"/>
      <c r="I678" s="26"/>
      <c r="J678" s="26"/>
      <c r="K678" s="26"/>
      <c r="L678" s="26"/>
      <c r="M678" s="26"/>
      <c r="N678" s="25"/>
      <c r="O678" s="141"/>
      <c r="P678" s="26"/>
      <c r="Q678" s="141"/>
      <c r="R678" s="26"/>
      <c r="S678" s="345">
        <f t="shared" si="270"/>
        <v>0</v>
      </c>
      <c r="T678" s="26"/>
      <c r="U678" s="26"/>
      <c r="V678" s="26"/>
      <c r="W678" s="26"/>
      <c r="X678" s="26"/>
      <c r="Y678" s="26"/>
      <c r="Z678" s="26"/>
      <c r="AA678" s="26"/>
      <c r="AB678" s="27"/>
      <c r="AC678" s="27"/>
      <c r="AD678" s="346" t="str">
        <f t="shared" si="285"/>
        <v>Insufficient Data</v>
      </c>
      <c r="AE678" s="125" t="str">
        <f t="shared" si="286"/>
        <v>Insufficient Data</v>
      </c>
      <c r="AF678" s="125" t="str">
        <f t="shared" si="287"/>
        <v>Insufficient Data</v>
      </c>
      <c r="AG678" s="31"/>
      <c r="AH678" s="31"/>
      <c r="AI678" s="125" t="str">
        <f t="shared" si="271"/>
        <v>Insufficient Data</v>
      </c>
      <c r="AJ678" s="125" t="str">
        <f t="shared" si="288"/>
        <v>Insufficient Data</v>
      </c>
      <c r="AK678" s="225" t="str">
        <f t="shared" si="272"/>
        <v>Yes</v>
      </c>
      <c r="AL678" s="29"/>
      <c r="AM678" s="29"/>
      <c r="AN678" s="125" t="str">
        <f t="shared" si="273"/>
        <v>Insufficient Data</v>
      </c>
      <c r="AO678" s="125" t="str">
        <f t="shared" si="274"/>
        <v>Insufficient Data</v>
      </c>
      <c r="AP678" s="225" t="str">
        <f t="shared" si="275"/>
        <v>Insufficient Data</v>
      </c>
      <c r="AQ678" s="322"/>
      <c r="AR678" s="322"/>
      <c r="AS678" s="28"/>
      <c r="AT678" s="26"/>
      <c r="AU678" s="26"/>
      <c r="AV678" s="26"/>
      <c r="AW678" s="26"/>
      <c r="AX678" s="26"/>
      <c r="AY678" s="26"/>
      <c r="AZ678" s="26"/>
      <c r="BA678" s="26"/>
      <c r="BB678" s="26"/>
      <c r="BC678" s="26"/>
      <c r="BD678" s="149"/>
      <c r="BE678" s="26"/>
      <c r="BF678" s="29"/>
      <c r="BG678" s="29"/>
      <c r="BH678" s="29"/>
      <c r="BI678" s="26"/>
      <c r="BJ678" s="347" t="str">
        <f t="shared" si="289"/>
        <v>No</v>
      </c>
      <c r="BK678" s="347" t="str">
        <f t="shared" si="276"/>
        <v>No</v>
      </c>
      <c r="BL678" s="347" t="str">
        <f t="shared" si="277"/>
        <v>No</v>
      </c>
      <c r="BM678" s="347" t="str">
        <f t="shared" si="278"/>
        <v>No</v>
      </c>
      <c r="BN678" s="347" t="str">
        <f t="shared" si="279"/>
        <v>No</v>
      </c>
      <c r="BO678" s="347" t="str">
        <f t="shared" si="280"/>
        <v>No</v>
      </c>
      <c r="BP678" s="347" t="str">
        <f t="shared" si="281"/>
        <v>No</v>
      </c>
      <c r="BQ678" s="347" t="str">
        <f t="shared" si="290"/>
        <v>No</v>
      </c>
      <c r="BR678" s="347" t="str">
        <f t="shared" si="282"/>
        <v>No</v>
      </c>
      <c r="BS678" s="347" t="str">
        <f t="shared" si="291"/>
        <v>No</v>
      </c>
      <c r="BT678" s="347" t="str">
        <f t="shared" si="292"/>
        <v>No</v>
      </c>
      <c r="BU678" s="347" t="str">
        <f t="shared" si="283"/>
        <v>Yes</v>
      </c>
      <c r="BV678" s="347" t="str">
        <f t="shared" si="284"/>
        <v>6th-12th</v>
      </c>
      <c r="BW678" s="347" t="str">
        <f t="shared" si="293"/>
        <v>No</v>
      </c>
      <c r="BX678" s="347" t="str">
        <f t="shared" si="294"/>
        <v>No</v>
      </c>
      <c r="BY678" s="347" t="str">
        <f t="shared" si="295"/>
        <v>No</v>
      </c>
      <c r="BZ678" s="347" t="str">
        <f t="shared" si="296"/>
        <v>No</v>
      </c>
    </row>
    <row r="679" spans="1:78" x14ac:dyDescent="0.3">
      <c r="A679" s="26"/>
      <c r="B679" s="26"/>
      <c r="C679" s="355"/>
      <c r="D679" s="322"/>
      <c r="E679" s="322"/>
      <c r="F679" s="26"/>
      <c r="G679" s="26"/>
      <c r="H679" s="26"/>
      <c r="I679" s="26"/>
      <c r="J679" s="26"/>
      <c r="K679" s="26"/>
      <c r="L679" s="26"/>
      <c r="M679" s="26"/>
      <c r="N679" s="25"/>
      <c r="O679" s="141"/>
      <c r="P679" s="26"/>
      <c r="Q679" s="141"/>
      <c r="R679" s="26"/>
      <c r="S679" s="345">
        <f t="shared" si="270"/>
        <v>0</v>
      </c>
      <c r="T679" s="26"/>
      <c r="U679" s="26"/>
      <c r="V679" s="26"/>
      <c r="W679" s="26"/>
      <c r="X679" s="26"/>
      <c r="Y679" s="26"/>
      <c r="Z679" s="26"/>
      <c r="AA679" s="26"/>
      <c r="AB679" s="27"/>
      <c r="AC679" s="27"/>
      <c r="AD679" s="346" t="str">
        <f t="shared" si="285"/>
        <v>Insufficient Data</v>
      </c>
      <c r="AE679" s="125" t="str">
        <f t="shared" si="286"/>
        <v>Insufficient Data</v>
      </c>
      <c r="AF679" s="125" t="str">
        <f t="shared" si="287"/>
        <v>Insufficient Data</v>
      </c>
      <c r="AG679" s="31"/>
      <c r="AH679" s="31"/>
      <c r="AI679" s="125" t="str">
        <f t="shared" si="271"/>
        <v>Insufficient Data</v>
      </c>
      <c r="AJ679" s="125" t="str">
        <f t="shared" si="288"/>
        <v>Insufficient Data</v>
      </c>
      <c r="AK679" s="225" t="str">
        <f t="shared" si="272"/>
        <v>Yes</v>
      </c>
      <c r="AL679" s="29"/>
      <c r="AM679" s="29"/>
      <c r="AN679" s="125" t="str">
        <f t="shared" si="273"/>
        <v>Insufficient Data</v>
      </c>
      <c r="AO679" s="125" t="str">
        <f t="shared" si="274"/>
        <v>Insufficient Data</v>
      </c>
      <c r="AP679" s="225" t="str">
        <f t="shared" si="275"/>
        <v>Insufficient Data</v>
      </c>
      <c r="AQ679" s="322"/>
      <c r="AR679" s="322"/>
      <c r="AS679" s="28"/>
      <c r="AT679" s="26"/>
      <c r="AU679" s="26"/>
      <c r="AV679" s="26"/>
      <c r="AW679" s="26"/>
      <c r="AX679" s="26"/>
      <c r="AY679" s="26"/>
      <c r="AZ679" s="26"/>
      <c r="BA679" s="26"/>
      <c r="BB679" s="26"/>
      <c r="BC679" s="26"/>
      <c r="BD679" s="149"/>
      <c r="BE679" s="26"/>
      <c r="BF679" s="29"/>
      <c r="BG679" s="29"/>
      <c r="BH679" s="29"/>
      <c r="BI679" s="26"/>
      <c r="BJ679" s="347" t="str">
        <f t="shared" si="289"/>
        <v>No</v>
      </c>
      <c r="BK679" s="347" t="str">
        <f t="shared" si="276"/>
        <v>No</v>
      </c>
      <c r="BL679" s="347" t="str">
        <f t="shared" si="277"/>
        <v>No</v>
      </c>
      <c r="BM679" s="347" t="str">
        <f t="shared" si="278"/>
        <v>No</v>
      </c>
      <c r="BN679" s="347" t="str">
        <f t="shared" si="279"/>
        <v>No</v>
      </c>
      <c r="BO679" s="347" t="str">
        <f t="shared" si="280"/>
        <v>No</v>
      </c>
      <c r="BP679" s="347" t="str">
        <f t="shared" si="281"/>
        <v>No</v>
      </c>
      <c r="BQ679" s="347" t="str">
        <f t="shared" si="290"/>
        <v>No</v>
      </c>
      <c r="BR679" s="347" t="str">
        <f t="shared" si="282"/>
        <v>No</v>
      </c>
      <c r="BS679" s="347" t="str">
        <f t="shared" si="291"/>
        <v>No</v>
      </c>
      <c r="BT679" s="347" t="str">
        <f t="shared" si="292"/>
        <v>No</v>
      </c>
      <c r="BU679" s="347" t="str">
        <f t="shared" si="283"/>
        <v>Yes</v>
      </c>
      <c r="BV679" s="347" t="str">
        <f t="shared" si="284"/>
        <v>6th-12th</v>
      </c>
      <c r="BW679" s="347" t="str">
        <f t="shared" si="293"/>
        <v>No</v>
      </c>
      <c r="BX679" s="347" t="str">
        <f t="shared" si="294"/>
        <v>No</v>
      </c>
      <c r="BY679" s="347" t="str">
        <f t="shared" si="295"/>
        <v>No</v>
      </c>
      <c r="BZ679" s="347" t="str">
        <f t="shared" si="296"/>
        <v>No</v>
      </c>
    </row>
    <row r="680" spans="1:78" x14ac:dyDescent="0.3">
      <c r="A680" s="26"/>
      <c r="B680" s="26"/>
      <c r="C680" s="355"/>
      <c r="D680" s="322"/>
      <c r="E680" s="322"/>
      <c r="F680" s="26"/>
      <c r="G680" s="26"/>
      <c r="H680" s="26"/>
      <c r="I680" s="26"/>
      <c r="J680" s="26"/>
      <c r="K680" s="26"/>
      <c r="L680" s="26"/>
      <c r="M680" s="26"/>
      <c r="N680" s="25"/>
      <c r="O680" s="141"/>
      <c r="P680" s="26"/>
      <c r="Q680" s="141"/>
      <c r="R680" s="26"/>
      <c r="S680" s="345">
        <f t="shared" si="270"/>
        <v>0</v>
      </c>
      <c r="T680" s="26"/>
      <c r="U680" s="26"/>
      <c r="V680" s="26"/>
      <c r="W680" s="26"/>
      <c r="X680" s="26"/>
      <c r="Y680" s="26"/>
      <c r="Z680" s="26"/>
      <c r="AA680" s="26"/>
      <c r="AB680" s="27"/>
      <c r="AC680" s="27"/>
      <c r="AD680" s="346" t="str">
        <f t="shared" si="285"/>
        <v>Insufficient Data</v>
      </c>
      <c r="AE680" s="125" t="str">
        <f t="shared" si="286"/>
        <v>Insufficient Data</v>
      </c>
      <c r="AF680" s="125" t="str">
        <f t="shared" si="287"/>
        <v>Insufficient Data</v>
      </c>
      <c r="AG680" s="31"/>
      <c r="AH680" s="31"/>
      <c r="AI680" s="125" t="str">
        <f t="shared" si="271"/>
        <v>Insufficient Data</v>
      </c>
      <c r="AJ680" s="125" t="str">
        <f t="shared" si="288"/>
        <v>Insufficient Data</v>
      </c>
      <c r="AK680" s="225" t="str">
        <f t="shared" si="272"/>
        <v>Yes</v>
      </c>
      <c r="AL680" s="29"/>
      <c r="AM680" s="29"/>
      <c r="AN680" s="125" t="str">
        <f t="shared" si="273"/>
        <v>Insufficient Data</v>
      </c>
      <c r="AO680" s="125" t="str">
        <f t="shared" si="274"/>
        <v>Insufficient Data</v>
      </c>
      <c r="AP680" s="225" t="str">
        <f t="shared" si="275"/>
        <v>Insufficient Data</v>
      </c>
      <c r="AQ680" s="322"/>
      <c r="AR680" s="322"/>
      <c r="AS680" s="28"/>
      <c r="AT680" s="26"/>
      <c r="AU680" s="26"/>
      <c r="AV680" s="26"/>
      <c r="AW680" s="26"/>
      <c r="AX680" s="26"/>
      <c r="AY680" s="26"/>
      <c r="AZ680" s="26"/>
      <c r="BA680" s="26"/>
      <c r="BB680" s="26"/>
      <c r="BC680" s="26"/>
      <c r="BD680" s="149"/>
      <c r="BE680" s="26"/>
      <c r="BF680" s="29"/>
      <c r="BG680" s="29"/>
      <c r="BH680" s="29"/>
      <c r="BI680" s="26"/>
      <c r="BJ680" s="347" t="str">
        <f t="shared" si="289"/>
        <v>No</v>
      </c>
      <c r="BK680" s="347" t="str">
        <f t="shared" si="276"/>
        <v>No</v>
      </c>
      <c r="BL680" s="347" t="str">
        <f t="shared" si="277"/>
        <v>No</v>
      </c>
      <c r="BM680" s="347" t="str">
        <f t="shared" si="278"/>
        <v>No</v>
      </c>
      <c r="BN680" s="347" t="str">
        <f t="shared" si="279"/>
        <v>No</v>
      </c>
      <c r="BO680" s="347" t="str">
        <f t="shared" si="280"/>
        <v>No</v>
      </c>
      <c r="BP680" s="347" t="str">
        <f t="shared" si="281"/>
        <v>No</v>
      </c>
      <c r="BQ680" s="347" t="str">
        <f t="shared" si="290"/>
        <v>No</v>
      </c>
      <c r="BR680" s="347" t="str">
        <f t="shared" si="282"/>
        <v>No</v>
      </c>
      <c r="BS680" s="347" t="str">
        <f t="shared" si="291"/>
        <v>No</v>
      </c>
      <c r="BT680" s="347" t="str">
        <f t="shared" si="292"/>
        <v>No</v>
      </c>
      <c r="BU680" s="347" t="str">
        <f t="shared" si="283"/>
        <v>Yes</v>
      </c>
      <c r="BV680" s="347" t="str">
        <f t="shared" si="284"/>
        <v>6th-12th</v>
      </c>
      <c r="BW680" s="347" t="str">
        <f t="shared" si="293"/>
        <v>No</v>
      </c>
      <c r="BX680" s="347" t="str">
        <f t="shared" si="294"/>
        <v>No</v>
      </c>
      <c r="BY680" s="347" t="str">
        <f t="shared" si="295"/>
        <v>No</v>
      </c>
      <c r="BZ680" s="347" t="str">
        <f t="shared" si="296"/>
        <v>No</v>
      </c>
    </row>
    <row r="681" spans="1:78" x14ac:dyDescent="0.3">
      <c r="A681" s="26"/>
      <c r="B681" s="26"/>
      <c r="C681" s="355"/>
      <c r="D681" s="322"/>
      <c r="E681" s="322"/>
      <c r="F681" s="26"/>
      <c r="G681" s="26"/>
      <c r="H681" s="26"/>
      <c r="I681" s="26"/>
      <c r="J681" s="26"/>
      <c r="K681" s="26"/>
      <c r="L681" s="26"/>
      <c r="M681" s="26"/>
      <c r="N681" s="25"/>
      <c r="O681" s="141"/>
      <c r="P681" s="26"/>
      <c r="Q681" s="141"/>
      <c r="R681" s="26"/>
      <c r="S681" s="345">
        <f t="shared" si="270"/>
        <v>0</v>
      </c>
      <c r="T681" s="26"/>
      <c r="U681" s="26"/>
      <c r="V681" s="26"/>
      <c r="W681" s="26"/>
      <c r="X681" s="26"/>
      <c r="Y681" s="26"/>
      <c r="Z681" s="26"/>
      <c r="AA681" s="26"/>
      <c r="AB681" s="27"/>
      <c r="AC681" s="27"/>
      <c r="AD681" s="346" t="str">
        <f t="shared" si="285"/>
        <v>Insufficient Data</v>
      </c>
      <c r="AE681" s="125" t="str">
        <f t="shared" si="286"/>
        <v>Insufficient Data</v>
      </c>
      <c r="AF681" s="125" t="str">
        <f t="shared" si="287"/>
        <v>Insufficient Data</v>
      </c>
      <c r="AG681" s="31"/>
      <c r="AH681" s="31"/>
      <c r="AI681" s="125" t="str">
        <f t="shared" si="271"/>
        <v>Insufficient Data</v>
      </c>
      <c r="AJ681" s="125" t="str">
        <f t="shared" si="288"/>
        <v>Insufficient Data</v>
      </c>
      <c r="AK681" s="225" t="str">
        <f t="shared" si="272"/>
        <v>Yes</v>
      </c>
      <c r="AL681" s="29"/>
      <c r="AM681" s="29"/>
      <c r="AN681" s="125" t="str">
        <f t="shared" si="273"/>
        <v>Insufficient Data</v>
      </c>
      <c r="AO681" s="125" t="str">
        <f t="shared" si="274"/>
        <v>Insufficient Data</v>
      </c>
      <c r="AP681" s="225" t="str">
        <f t="shared" si="275"/>
        <v>Insufficient Data</v>
      </c>
      <c r="AQ681" s="322"/>
      <c r="AR681" s="322"/>
      <c r="AS681" s="28"/>
      <c r="AT681" s="26"/>
      <c r="AU681" s="26"/>
      <c r="AV681" s="26"/>
      <c r="AW681" s="26"/>
      <c r="AX681" s="26"/>
      <c r="AY681" s="26"/>
      <c r="AZ681" s="26"/>
      <c r="BA681" s="26"/>
      <c r="BB681" s="26"/>
      <c r="BC681" s="26"/>
      <c r="BD681" s="149"/>
      <c r="BE681" s="26"/>
      <c r="BF681" s="29"/>
      <c r="BG681" s="29"/>
      <c r="BH681" s="29"/>
      <c r="BI681" s="26"/>
      <c r="BJ681" s="347" t="str">
        <f t="shared" si="289"/>
        <v>No</v>
      </c>
      <c r="BK681" s="347" t="str">
        <f t="shared" si="276"/>
        <v>No</v>
      </c>
      <c r="BL681" s="347" t="str">
        <f t="shared" si="277"/>
        <v>No</v>
      </c>
      <c r="BM681" s="347" t="str">
        <f t="shared" si="278"/>
        <v>No</v>
      </c>
      <c r="BN681" s="347" t="str">
        <f t="shared" si="279"/>
        <v>No</v>
      </c>
      <c r="BO681" s="347" t="str">
        <f t="shared" si="280"/>
        <v>No</v>
      </c>
      <c r="BP681" s="347" t="str">
        <f t="shared" si="281"/>
        <v>No</v>
      </c>
      <c r="BQ681" s="347" t="str">
        <f t="shared" si="290"/>
        <v>No</v>
      </c>
      <c r="BR681" s="347" t="str">
        <f t="shared" si="282"/>
        <v>No</v>
      </c>
      <c r="BS681" s="347" t="str">
        <f t="shared" si="291"/>
        <v>No</v>
      </c>
      <c r="BT681" s="347" t="str">
        <f t="shared" si="292"/>
        <v>No</v>
      </c>
      <c r="BU681" s="347" t="str">
        <f t="shared" si="283"/>
        <v>Yes</v>
      </c>
      <c r="BV681" s="347" t="str">
        <f t="shared" si="284"/>
        <v>6th-12th</v>
      </c>
      <c r="BW681" s="347" t="str">
        <f t="shared" si="293"/>
        <v>No</v>
      </c>
      <c r="BX681" s="347" t="str">
        <f t="shared" si="294"/>
        <v>No</v>
      </c>
      <c r="BY681" s="347" t="str">
        <f t="shared" si="295"/>
        <v>No</v>
      </c>
      <c r="BZ681" s="347" t="str">
        <f t="shared" si="296"/>
        <v>No</v>
      </c>
    </row>
    <row r="682" spans="1:78" x14ac:dyDescent="0.3">
      <c r="A682" s="26"/>
      <c r="B682" s="26"/>
      <c r="C682" s="355"/>
      <c r="D682" s="322"/>
      <c r="E682" s="322"/>
      <c r="F682" s="26"/>
      <c r="G682" s="26"/>
      <c r="H682" s="26"/>
      <c r="I682" s="26"/>
      <c r="J682" s="26"/>
      <c r="K682" s="26"/>
      <c r="L682" s="26"/>
      <c r="M682" s="26"/>
      <c r="N682" s="25"/>
      <c r="O682" s="141"/>
      <c r="P682" s="26"/>
      <c r="Q682" s="141"/>
      <c r="R682" s="26"/>
      <c r="S682" s="345">
        <f t="shared" si="270"/>
        <v>0</v>
      </c>
      <c r="T682" s="26"/>
      <c r="U682" s="26"/>
      <c r="V682" s="26"/>
      <c r="W682" s="26"/>
      <c r="X682" s="26"/>
      <c r="Y682" s="26"/>
      <c r="Z682" s="26"/>
      <c r="AA682" s="26"/>
      <c r="AB682" s="27"/>
      <c r="AC682" s="27"/>
      <c r="AD682" s="346" t="str">
        <f t="shared" si="285"/>
        <v>Insufficient Data</v>
      </c>
      <c r="AE682" s="125" t="str">
        <f t="shared" si="286"/>
        <v>Insufficient Data</v>
      </c>
      <c r="AF682" s="125" t="str">
        <f t="shared" si="287"/>
        <v>Insufficient Data</v>
      </c>
      <c r="AG682" s="31"/>
      <c r="AH682" s="31"/>
      <c r="AI682" s="125" t="str">
        <f t="shared" si="271"/>
        <v>Insufficient Data</v>
      </c>
      <c r="AJ682" s="125" t="str">
        <f t="shared" si="288"/>
        <v>Insufficient Data</v>
      </c>
      <c r="AK682" s="225" t="str">
        <f t="shared" si="272"/>
        <v>Yes</v>
      </c>
      <c r="AL682" s="29"/>
      <c r="AM682" s="29"/>
      <c r="AN682" s="125" t="str">
        <f t="shared" si="273"/>
        <v>Insufficient Data</v>
      </c>
      <c r="AO682" s="125" t="str">
        <f t="shared" si="274"/>
        <v>Insufficient Data</v>
      </c>
      <c r="AP682" s="225" t="str">
        <f t="shared" si="275"/>
        <v>Insufficient Data</v>
      </c>
      <c r="AQ682" s="322"/>
      <c r="AR682" s="322"/>
      <c r="AS682" s="28"/>
      <c r="AT682" s="26"/>
      <c r="AU682" s="26"/>
      <c r="AV682" s="26"/>
      <c r="AW682" s="26"/>
      <c r="AX682" s="26"/>
      <c r="AY682" s="26"/>
      <c r="AZ682" s="26"/>
      <c r="BA682" s="26"/>
      <c r="BB682" s="26"/>
      <c r="BC682" s="26"/>
      <c r="BD682" s="149"/>
      <c r="BE682" s="26"/>
      <c r="BF682" s="29"/>
      <c r="BG682" s="29"/>
      <c r="BH682" s="29"/>
      <c r="BI682" s="26"/>
      <c r="BJ682" s="347" t="str">
        <f t="shared" si="289"/>
        <v>No</v>
      </c>
      <c r="BK682" s="347" t="str">
        <f t="shared" si="276"/>
        <v>No</v>
      </c>
      <c r="BL682" s="347" t="str">
        <f t="shared" si="277"/>
        <v>No</v>
      </c>
      <c r="BM682" s="347" t="str">
        <f t="shared" si="278"/>
        <v>No</v>
      </c>
      <c r="BN682" s="347" t="str">
        <f t="shared" si="279"/>
        <v>No</v>
      </c>
      <c r="BO682" s="347" t="str">
        <f t="shared" si="280"/>
        <v>No</v>
      </c>
      <c r="BP682" s="347" t="str">
        <f t="shared" si="281"/>
        <v>No</v>
      </c>
      <c r="BQ682" s="347" t="str">
        <f t="shared" si="290"/>
        <v>No</v>
      </c>
      <c r="BR682" s="347" t="str">
        <f t="shared" si="282"/>
        <v>No</v>
      </c>
      <c r="BS682" s="347" t="str">
        <f t="shared" si="291"/>
        <v>No</v>
      </c>
      <c r="BT682" s="347" t="str">
        <f t="shared" si="292"/>
        <v>No</v>
      </c>
      <c r="BU682" s="347" t="str">
        <f t="shared" si="283"/>
        <v>Yes</v>
      </c>
      <c r="BV682" s="347" t="str">
        <f t="shared" si="284"/>
        <v>6th-12th</v>
      </c>
      <c r="BW682" s="347" t="str">
        <f t="shared" si="293"/>
        <v>No</v>
      </c>
      <c r="BX682" s="347" t="str">
        <f t="shared" si="294"/>
        <v>No</v>
      </c>
      <c r="BY682" s="347" t="str">
        <f t="shared" si="295"/>
        <v>No</v>
      </c>
      <c r="BZ682" s="347" t="str">
        <f t="shared" si="296"/>
        <v>No</v>
      </c>
    </row>
    <row r="683" spans="1:78" x14ac:dyDescent="0.3">
      <c r="A683" s="26"/>
      <c r="B683" s="26"/>
      <c r="C683" s="355"/>
      <c r="D683" s="322"/>
      <c r="E683" s="322"/>
      <c r="F683" s="26"/>
      <c r="G683" s="26"/>
      <c r="H683" s="26"/>
      <c r="I683" s="26"/>
      <c r="J683" s="26"/>
      <c r="K683" s="26"/>
      <c r="L683" s="26"/>
      <c r="M683" s="26"/>
      <c r="N683" s="25"/>
      <c r="O683" s="141"/>
      <c r="P683" s="26"/>
      <c r="Q683" s="141"/>
      <c r="R683" s="26"/>
      <c r="S683" s="345">
        <f t="shared" si="270"/>
        <v>0</v>
      </c>
      <c r="T683" s="26"/>
      <c r="U683" s="26"/>
      <c r="V683" s="26"/>
      <c r="W683" s="26"/>
      <c r="X683" s="26"/>
      <c r="Y683" s="26"/>
      <c r="Z683" s="26"/>
      <c r="AA683" s="26"/>
      <c r="AB683" s="27"/>
      <c r="AC683" s="27"/>
      <c r="AD683" s="346" t="str">
        <f t="shared" si="285"/>
        <v>Insufficient Data</v>
      </c>
      <c r="AE683" s="125" t="str">
        <f t="shared" si="286"/>
        <v>Insufficient Data</v>
      </c>
      <c r="AF683" s="125" t="str">
        <f t="shared" si="287"/>
        <v>Insufficient Data</v>
      </c>
      <c r="AG683" s="31"/>
      <c r="AH683" s="31"/>
      <c r="AI683" s="125" t="str">
        <f t="shared" si="271"/>
        <v>Insufficient Data</v>
      </c>
      <c r="AJ683" s="125" t="str">
        <f t="shared" si="288"/>
        <v>Insufficient Data</v>
      </c>
      <c r="AK683" s="225" t="str">
        <f t="shared" si="272"/>
        <v>Yes</v>
      </c>
      <c r="AL683" s="29"/>
      <c r="AM683" s="29"/>
      <c r="AN683" s="125" t="str">
        <f t="shared" si="273"/>
        <v>Insufficient Data</v>
      </c>
      <c r="AO683" s="125" t="str">
        <f t="shared" si="274"/>
        <v>Insufficient Data</v>
      </c>
      <c r="AP683" s="225" t="str">
        <f t="shared" si="275"/>
        <v>Insufficient Data</v>
      </c>
      <c r="AQ683" s="322"/>
      <c r="AR683" s="322"/>
      <c r="AS683" s="28"/>
      <c r="AT683" s="26"/>
      <c r="AU683" s="26"/>
      <c r="AV683" s="26"/>
      <c r="AW683" s="26"/>
      <c r="AX683" s="26"/>
      <c r="AY683" s="26"/>
      <c r="AZ683" s="26"/>
      <c r="BA683" s="26"/>
      <c r="BB683" s="26"/>
      <c r="BC683" s="26"/>
      <c r="BD683" s="149"/>
      <c r="BE683" s="26"/>
      <c r="BF683" s="29"/>
      <c r="BG683" s="29"/>
      <c r="BH683" s="29"/>
      <c r="BI683" s="26"/>
      <c r="BJ683" s="347" t="str">
        <f t="shared" si="289"/>
        <v>No</v>
      </c>
      <c r="BK683" s="347" t="str">
        <f t="shared" si="276"/>
        <v>No</v>
      </c>
      <c r="BL683" s="347" t="str">
        <f t="shared" si="277"/>
        <v>No</v>
      </c>
      <c r="BM683" s="347" t="str">
        <f t="shared" si="278"/>
        <v>No</v>
      </c>
      <c r="BN683" s="347" t="str">
        <f t="shared" si="279"/>
        <v>No</v>
      </c>
      <c r="BO683" s="347" t="str">
        <f t="shared" si="280"/>
        <v>No</v>
      </c>
      <c r="BP683" s="347" t="str">
        <f t="shared" si="281"/>
        <v>No</v>
      </c>
      <c r="BQ683" s="347" t="str">
        <f t="shared" si="290"/>
        <v>No</v>
      </c>
      <c r="BR683" s="347" t="str">
        <f t="shared" si="282"/>
        <v>No</v>
      </c>
      <c r="BS683" s="347" t="str">
        <f t="shared" si="291"/>
        <v>No</v>
      </c>
      <c r="BT683" s="347" t="str">
        <f t="shared" si="292"/>
        <v>No</v>
      </c>
      <c r="BU683" s="347" t="str">
        <f t="shared" si="283"/>
        <v>Yes</v>
      </c>
      <c r="BV683" s="347" t="str">
        <f t="shared" si="284"/>
        <v>6th-12th</v>
      </c>
      <c r="BW683" s="347" t="str">
        <f t="shared" si="293"/>
        <v>No</v>
      </c>
      <c r="BX683" s="347" t="str">
        <f t="shared" si="294"/>
        <v>No</v>
      </c>
      <c r="BY683" s="347" t="str">
        <f t="shared" si="295"/>
        <v>No</v>
      </c>
      <c r="BZ683" s="347" t="str">
        <f t="shared" si="296"/>
        <v>No</v>
      </c>
    </row>
    <row r="684" spans="1:78" x14ac:dyDescent="0.3">
      <c r="A684" s="26"/>
      <c r="B684" s="26"/>
      <c r="C684" s="355"/>
      <c r="D684" s="322"/>
      <c r="E684" s="322"/>
      <c r="F684" s="26"/>
      <c r="G684" s="26"/>
      <c r="H684" s="26"/>
      <c r="I684" s="26"/>
      <c r="J684" s="26"/>
      <c r="K684" s="26"/>
      <c r="L684" s="26"/>
      <c r="M684" s="26"/>
      <c r="N684" s="25"/>
      <c r="O684" s="141"/>
      <c r="P684" s="26"/>
      <c r="Q684" s="141"/>
      <c r="R684" s="26"/>
      <c r="S684" s="345">
        <f t="shared" si="270"/>
        <v>0</v>
      </c>
      <c r="T684" s="26"/>
      <c r="U684" s="26"/>
      <c r="V684" s="26"/>
      <c r="W684" s="26"/>
      <c r="X684" s="26"/>
      <c r="Y684" s="26"/>
      <c r="Z684" s="26"/>
      <c r="AA684" s="26"/>
      <c r="AB684" s="27"/>
      <c r="AC684" s="27"/>
      <c r="AD684" s="346" t="str">
        <f t="shared" si="285"/>
        <v>Insufficient Data</v>
      </c>
      <c r="AE684" s="125" t="str">
        <f t="shared" si="286"/>
        <v>Insufficient Data</v>
      </c>
      <c r="AF684" s="125" t="str">
        <f t="shared" si="287"/>
        <v>Insufficient Data</v>
      </c>
      <c r="AG684" s="31"/>
      <c r="AH684" s="31"/>
      <c r="AI684" s="125" t="str">
        <f t="shared" si="271"/>
        <v>Insufficient Data</v>
      </c>
      <c r="AJ684" s="125" t="str">
        <f t="shared" si="288"/>
        <v>Insufficient Data</v>
      </c>
      <c r="AK684" s="225" t="str">
        <f t="shared" si="272"/>
        <v>Yes</v>
      </c>
      <c r="AL684" s="29"/>
      <c r="AM684" s="29"/>
      <c r="AN684" s="125" t="str">
        <f t="shared" si="273"/>
        <v>Insufficient Data</v>
      </c>
      <c r="AO684" s="125" t="str">
        <f t="shared" si="274"/>
        <v>Insufficient Data</v>
      </c>
      <c r="AP684" s="225" t="str">
        <f t="shared" si="275"/>
        <v>Insufficient Data</v>
      </c>
      <c r="AQ684" s="322"/>
      <c r="AR684" s="322"/>
      <c r="AS684" s="28"/>
      <c r="AT684" s="26"/>
      <c r="AU684" s="26"/>
      <c r="AV684" s="26"/>
      <c r="AW684" s="26"/>
      <c r="AX684" s="26"/>
      <c r="AY684" s="26"/>
      <c r="AZ684" s="26"/>
      <c r="BA684" s="26"/>
      <c r="BB684" s="26"/>
      <c r="BC684" s="26"/>
      <c r="BD684" s="149"/>
      <c r="BE684" s="26"/>
      <c r="BF684" s="29"/>
      <c r="BG684" s="29"/>
      <c r="BH684" s="29"/>
      <c r="BI684" s="26"/>
      <c r="BJ684" s="347" t="str">
        <f t="shared" si="289"/>
        <v>No</v>
      </c>
      <c r="BK684" s="347" t="str">
        <f t="shared" si="276"/>
        <v>No</v>
      </c>
      <c r="BL684" s="347" t="str">
        <f t="shared" si="277"/>
        <v>No</v>
      </c>
      <c r="BM684" s="347" t="str">
        <f t="shared" si="278"/>
        <v>No</v>
      </c>
      <c r="BN684" s="347" t="str">
        <f t="shared" si="279"/>
        <v>No</v>
      </c>
      <c r="BO684" s="347" t="str">
        <f t="shared" si="280"/>
        <v>No</v>
      </c>
      <c r="BP684" s="347" t="str">
        <f t="shared" si="281"/>
        <v>No</v>
      </c>
      <c r="BQ684" s="347" t="str">
        <f t="shared" si="290"/>
        <v>No</v>
      </c>
      <c r="BR684" s="347" t="str">
        <f t="shared" si="282"/>
        <v>No</v>
      </c>
      <c r="BS684" s="347" t="str">
        <f t="shared" si="291"/>
        <v>No</v>
      </c>
      <c r="BT684" s="347" t="str">
        <f t="shared" si="292"/>
        <v>No</v>
      </c>
      <c r="BU684" s="347" t="str">
        <f t="shared" si="283"/>
        <v>Yes</v>
      </c>
      <c r="BV684" s="347" t="str">
        <f t="shared" si="284"/>
        <v>6th-12th</v>
      </c>
      <c r="BW684" s="347" t="str">
        <f t="shared" si="293"/>
        <v>No</v>
      </c>
      <c r="BX684" s="347" t="str">
        <f t="shared" si="294"/>
        <v>No</v>
      </c>
      <c r="BY684" s="347" t="str">
        <f t="shared" si="295"/>
        <v>No</v>
      </c>
      <c r="BZ684" s="347" t="str">
        <f t="shared" si="296"/>
        <v>No</v>
      </c>
    </row>
    <row r="685" spans="1:78" x14ac:dyDescent="0.3">
      <c r="A685" s="26"/>
      <c r="B685" s="26"/>
      <c r="C685" s="355"/>
      <c r="D685" s="322"/>
      <c r="E685" s="322"/>
      <c r="F685" s="26"/>
      <c r="G685" s="26"/>
      <c r="H685" s="26"/>
      <c r="I685" s="26"/>
      <c r="J685" s="26"/>
      <c r="K685" s="26"/>
      <c r="L685" s="26"/>
      <c r="M685" s="26"/>
      <c r="N685" s="25"/>
      <c r="O685" s="141"/>
      <c r="P685" s="26"/>
      <c r="Q685" s="141"/>
      <c r="R685" s="26"/>
      <c r="S685" s="345">
        <f t="shared" si="270"/>
        <v>0</v>
      </c>
      <c r="T685" s="26"/>
      <c r="U685" s="26"/>
      <c r="V685" s="26"/>
      <c r="W685" s="26"/>
      <c r="X685" s="26"/>
      <c r="Y685" s="26"/>
      <c r="Z685" s="26"/>
      <c r="AA685" s="26"/>
      <c r="AB685" s="27"/>
      <c r="AC685" s="27"/>
      <c r="AD685" s="346" t="str">
        <f t="shared" si="285"/>
        <v>Insufficient Data</v>
      </c>
      <c r="AE685" s="125" t="str">
        <f t="shared" si="286"/>
        <v>Insufficient Data</v>
      </c>
      <c r="AF685" s="125" t="str">
        <f t="shared" si="287"/>
        <v>Insufficient Data</v>
      </c>
      <c r="AG685" s="31"/>
      <c r="AH685" s="31"/>
      <c r="AI685" s="125" t="str">
        <f t="shared" si="271"/>
        <v>Insufficient Data</v>
      </c>
      <c r="AJ685" s="125" t="str">
        <f t="shared" si="288"/>
        <v>Insufficient Data</v>
      </c>
      <c r="AK685" s="225" t="str">
        <f t="shared" si="272"/>
        <v>Yes</v>
      </c>
      <c r="AL685" s="29"/>
      <c r="AM685" s="29"/>
      <c r="AN685" s="125" t="str">
        <f t="shared" si="273"/>
        <v>Insufficient Data</v>
      </c>
      <c r="AO685" s="125" t="str">
        <f t="shared" si="274"/>
        <v>Insufficient Data</v>
      </c>
      <c r="AP685" s="225" t="str">
        <f t="shared" si="275"/>
        <v>Insufficient Data</v>
      </c>
      <c r="AQ685" s="322"/>
      <c r="AR685" s="322"/>
      <c r="AS685" s="28"/>
      <c r="AT685" s="26"/>
      <c r="AU685" s="26"/>
      <c r="AV685" s="26"/>
      <c r="AW685" s="26"/>
      <c r="AX685" s="26"/>
      <c r="AY685" s="26"/>
      <c r="AZ685" s="26"/>
      <c r="BA685" s="26"/>
      <c r="BB685" s="26"/>
      <c r="BC685" s="26"/>
      <c r="BD685" s="149"/>
      <c r="BE685" s="26"/>
      <c r="BF685" s="29"/>
      <c r="BG685" s="29"/>
      <c r="BH685" s="29"/>
      <c r="BI685" s="26"/>
      <c r="BJ685" s="347" t="str">
        <f t="shared" si="289"/>
        <v>No</v>
      </c>
      <c r="BK685" s="347" t="str">
        <f t="shared" si="276"/>
        <v>No</v>
      </c>
      <c r="BL685" s="347" t="str">
        <f t="shared" si="277"/>
        <v>No</v>
      </c>
      <c r="BM685" s="347" t="str">
        <f t="shared" si="278"/>
        <v>No</v>
      </c>
      <c r="BN685" s="347" t="str">
        <f t="shared" si="279"/>
        <v>No</v>
      </c>
      <c r="BO685" s="347" t="str">
        <f t="shared" si="280"/>
        <v>No</v>
      </c>
      <c r="BP685" s="347" t="str">
        <f t="shared" si="281"/>
        <v>No</v>
      </c>
      <c r="BQ685" s="347" t="str">
        <f t="shared" si="290"/>
        <v>No</v>
      </c>
      <c r="BR685" s="347" t="str">
        <f t="shared" si="282"/>
        <v>No</v>
      </c>
      <c r="BS685" s="347" t="str">
        <f t="shared" si="291"/>
        <v>No</v>
      </c>
      <c r="BT685" s="347" t="str">
        <f t="shared" si="292"/>
        <v>No</v>
      </c>
      <c r="BU685" s="347" t="str">
        <f t="shared" si="283"/>
        <v>Yes</v>
      </c>
      <c r="BV685" s="347" t="str">
        <f t="shared" si="284"/>
        <v>6th-12th</v>
      </c>
      <c r="BW685" s="347" t="str">
        <f t="shared" si="293"/>
        <v>No</v>
      </c>
      <c r="BX685" s="347" t="str">
        <f t="shared" si="294"/>
        <v>No</v>
      </c>
      <c r="BY685" s="347" t="str">
        <f t="shared" si="295"/>
        <v>No</v>
      </c>
      <c r="BZ685" s="347" t="str">
        <f t="shared" si="296"/>
        <v>No</v>
      </c>
    </row>
    <row r="686" spans="1:78" x14ac:dyDescent="0.3">
      <c r="A686" s="26"/>
      <c r="B686" s="26"/>
      <c r="C686" s="355"/>
      <c r="D686" s="322"/>
      <c r="E686" s="322"/>
      <c r="F686" s="26"/>
      <c r="G686" s="26"/>
      <c r="H686" s="26"/>
      <c r="I686" s="26"/>
      <c r="J686" s="26"/>
      <c r="K686" s="26"/>
      <c r="L686" s="26"/>
      <c r="M686" s="26"/>
      <c r="N686" s="25"/>
      <c r="O686" s="141"/>
      <c r="P686" s="26"/>
      <c r="Q686" s="141"/>
      <c r="R686" s="26"/>
      <c r="S686" s="345">
        <f t="shared" si="270"/>
        <v>0</v>
      </c>
      <c r="T686" s="26"/>
      <c r="U686" s="26"/>
      <c r="V686" s="26"/>
      <c r="W686" s="26"/>
      <c r="X686" s="26"/>
      <c r="Y686" s="26"/>
      <c r="Z686" s="26"/>
      <c r="AA686" s="26"/>
      <c r="AB686" s="27"/>
      <c r="AC686" s="27"/>
      <c r="AD686" s="346" t="str">
        <f t="shared" si="285"/>
        <v>Insufficient Data</v>
      </c>
      <c r="AE686" s="125" t="str">
        <f t="shared" si="286"/>
        <v>Insufficient Data</v>
      </c>
      <c r="AF686" s="125" t="str">
        <f t="shared" si="287"/>
        <v>Insufficient Data</v>
      </c>
      <c r="AG686" s="31"/>
      <c r="AH686" s="31"/>
      <c r="AI686" s="125" t="str">
        <f t="shared" si="271"/>
        <v>Insufficient Data</v>
      </c>
      <c r="AJ686" s="125" t="str">
        <f t="shared" si="288"/>
        <v>Insufficient Data</v>
      </c>
      <c r="AK686" s="225" t="str">
        <f t="shared" si="272"/>
        <v>Yes</v>
      </c>
      <c r="AL686" s="29"/>
      <c r="AM686" s="29"/>
      <c r="AN686" s="125" t="str">
        <f t="shared" si="273"/>
        <v>Insufficient Data</v>
      </c>
      <c r="AO686" s="125" t="str">
        <f t="shared" si="274"/>
        <v>Insufficient Data</v>
      </c>
      <c r="AP686" s="225" t="str">
        <f t="shared" si="275"/>
        <v>Insufficient Data</v>
      </c>
      <c r="AQ686" s="322"/>
      <c r="AR686" s="322"/>
      <c r="AS686" s="28"/>
      <c r="AT686" s="26"/>
      <c r="AU686" s="26"/>
      <c r="AV686" s="26"/>
      <c r="AW686" s="26"/>
      <c r="AX686" s="26"/>
      <c r="AY686" s="26"/>
      <c r="AZ686" s="26"/>
      <c r="BA686" s="26"/>
      <c r="BB686" s="26"/>
      <c r="BC686" s="26"/>
      <c r="BD686" s="149"/>
      <c r="BE686" s="26"/>
      <c r="BF686" s="29"/>
      <c r="BG686" s="29"/>
      <c r="BH686" s="29"/>
      <c r="BI686" s="26"/>
      <c r="BJ686" s="347" t="str">
        <f t="shared" si="289"/>
        <v>No</v>
      </c>
      <c r="BK686" s="347" t="str">
        <f t="shared" si="276"/>
        <v>No</v>
      </c>
      <c r="BL686" s="347" t="str">
        <f t="shared" si="277"/>
        <v>No</v>
      </c>
      <c r="BM686" s="347" t="str">
        <f t="shared" si="278"/>
        <v>No</v>
      </c>
      <c r="BN686" s="347" t="str">
        <f t="shared" si="279"/>
        <v>No</v>
      </c>
      <c r="BO686" s="347" t="str">
        <f t="shared" si="280"/>
        <v>No</v>
      </c>
      <c r="BP686" s="347" t="str">
        <f t="shared" si="281"/>
        <v>No</v>
      </c>
      <c r="BQ686" s="347" t="str">
        <f t="shared" si="290"/>
        <v>No</v>
      </c>
      <c r="BR686" s="347" t="str">
        <f t="shared" si="282"/>
        <v>No</v>
      </c>
      <c r="BS686" s="347" t="str">
        <f t="shared" si="291"/>
        <v>No</v>
      </c>
      <c r="BT686" s="347" t="str">
        <f t="shared" si="292"/>
        <v>No</v>
      </c>
      <c r="BU686" s="347" t="str">
        <f t="shared" si="283"/>
        <v>Yes</v>
      </c>
      <c r="BV686" s="347" t="str">
        <f t="shared" si="284"/>
        <v>6th-12th</v>
      </c>
      <c r="BW686" s="347" t="str">
        <f t="shared" si="293"/>
        <v>No</v>
      </c>
      <c r="BX686" s="347" t="str">
        <f t="shared" si="294"/>
        <v>No</v>
      </c>
      <c r="BY686" s="347" t="str">
        <f t="shared" si="295"/>
        <v>No</v>
      </c>
      <c r="BZ686" s="347" t="str">
        <f t="shared" si="296"/>
        <v>No</v>
      </c>
    </row>
    <row r="687" spans="1:78" x14ac:dyDescent="0.3">
      <c r="A687" s="26"/>
      <c r="B687" s="26"/>
      <c r="C687" s="355"/>
      <c r="D687" s="322"/>
      <c r="E687" s="322"/>
      <c r="F687" s="26"/>
      <c r="G687" s="26"/>
      <c r="H687" s="26"/>
      <c r="I687" s="26"/>
      <c r="J687" s="26"/>
      <c r="K687" s="26"/>
      <c r="L687" s="26"/>
      <c r="M687" s="26"/>
      <c r="N687" s="25"/>
      <c r="O687" s="141"/>
      <c r="P687" s="26"/>
      <c r="Q687" s="141"/>
      <c r="R687" s="26"/>
      <c r="S687" s="345">
        <f t="shared" si="270"/>
        <v>0</v>
      </c>
      <c r="T687" s="26"/>
      <c r="U687" s="26"/>
      <c r="V687" s="26"/>
      <c r="W687" s="26"/>
      <c r="X687" s="26"/>
      <c r="Y687" s="26"/>
      <c r="Z687" s="26"/>
      <c r="AA687" s="26"/>
      <c r="AB687" s="27"/>
      <c r="AC687" s="27"/>
      <c r="AD687" s="346" t="str">
        <f t="shared" si="285"/>
        <v>Insufficient Data</v>
      </c>
      <c r="AE687" s="125" t="str">
        <f t="shared" si="286"/>
        <v>Insufficient Data</v>
      </c>
      <c r="AF687" s="125" t="str">
        <f t="shared" si="287"/>
        <v>Insufficient Data</v>
      </c>
      <c r="AG687" s="31"/>
      <c r="AH687" s="31"/>
      <c r="AI687" s="125" t="str">
        <f t="shared" si="271"/>
        <v>Insufficient Data</v>
      </c>
      <c r="AJ687" s="125" t="str">
        <f t="shared" si="288"/>
        <v>Insufficient Data</v>
      </c>
      <c r="AK687" s="225" t="str">
        <f t="shared" si="272"/>
        <v>Yes</v>
      </c>
      <c r="AL687" s="29"/>
      <c r="AM687" s="29"/>
      <c r="AN687" s="125" t="str">
        <f t="shared" si="273"/>
        <v>Insufficient Data</v>
      </c>
      <c r="AO687" s="125" t="str">
        <f t="shared" si="274"/>
        <v>Insufficient Data</v>
      </c>
      <c r="AP687" s="225" t="str">
        <f t="shared" si="275"/>
        <v>Insufficient Data</v>
      </c>
      <c r="AQ687" s="322"/>
      <c r="AR687" s="322"/>
      <c r="AS687" s="28"/>
      <c r="AT687" s="26"/>
      <c r="AU687" s="26"/>
      <c r="AV687" s="26"/>
      <c r="AW687" s="26"/>
      <c r="AX687" s="26"/>
      <c r="AY687" s="26"/>
      <c r="AZ687" s="26"/>
      <c r="BA687" s="26"/>
      <c r="BB687" s="26"/>
      <c r="BC687" s="26"/>
      <c r="BD687" s="149"/>
      <c r="BE687" s="26"/>
      <c r="BF687" s="29"/>
      <c r="BG687" s="29"/>
      <c r="BH687" s="29"/>
      <c r="BI687" s="26"/>
      <c r="BJ687" s="347" t="str">
        <f t="shared" si="289"/>
        <v>No</v>
      </c>
      <c r="BK687" s="347" t="str">
        <f t="shared" si="276"/>
        <v>No</v>
      </c>
      <c r="BL687" s="347" t="str">
        <f t="shared" si="277"/>
        <v>No</v>
      </c>
      <c r="BM687" s="347" t="str">
        <f t="shared" si="278"/>
        <v>No</v>
      </c>
      <c r="BN687" s="347" t="str">
        <f t="shared" si="279"/>
        <v>No</v>
      </c>
      <c r="BO687" s="347" t="str">
        <f t="shared" si="280"/>
        <v>No</v>
      </c>
      <c r="BP687" s="347" t="str">
        <f t="shared" si="281"/>
        <v>No</v>
      </c>
      <c r="BQ687" s="347" t="str">
        <f t="shared" si="290"/>
        <v>No</v>
      </c>
      <c r="BR687" s="347" t="str">
        <f t="shared" si="282"/>
        <v>No</v>
      </c>
      <c r="BS687" s="347" t="str">
        <f t="shared" si="291"/>
        <v>No</v>
      </c>
      <c r="BT687" s="347" t="str">
        <f t="shared" si="292"/>
        <v>No</v>
      </c>
      <c r="BU687" s="347" t="str">
        <f t="shared" si="283"/>
        <v>Yes</v>
      </c>
      <c r="BV687" s="347" t="str">
        <f t="shared" si="284"/>
        <v>6th-12th</v>
      </c>
      <c r="BW687" s="347" t="str">
        <f t="shared" si="293"/>
        <v>No</v>
      </c>
      <c r="BX687" s="347" t="str">
        <f t="shared" si="294"/>
        <v>No</v>
      </c>
      <c r="BY687" s="347" t="str">
        <f t="shared" si="295"/>
        <v>No</v>
      </c>
      <c r="BZ687" s="347" t="str">
        <f t="shared" si="296"/>
        <v>No</v>
      </c>
    </row>
    <row r="688" spans="1:78" x14ac:dyDescent="0.3">
      <c r="A688" s="26"/>
      <c r="B688" s="26"/>
      <c r="C688" s="355"/>
      <c r="D688" s="322"/>
      <c r="E688" s="322"/>
      <c r="F688" s="26"/>
      <c r="G688" s="26"/>
      <c r="H688" s="26"/>
      <c r="I688" s="26"/>
      <c r="J688" s="26"/>
      <c r="K688" s="26"/>
      <c r="L688" s="26"/>
      <c r="M688" s="26"/>
      <c r="N688" s="25"/>
      <c r="O688" s="141"/>
      <c r="P688" s="26"/>
      <c r="Q688" s="141"/>
      <c r="R688" s="26"/>
      <c r="S688" s="345">
        <f t="shared" si="270"/>
        <v>0</v>
      </c>
      <c r="T688" s="26"/>
      <c r="U688" s="26"/>
      <c r="V688" s="26"/>
      <c r="W688" s="26"/>
      <c r="X688" s="26"/>
      <c r="Y688" s="26"/>
      <c r="Z688" s="26"/>
      <c r="AA688" s="26"/>
      <c r="AB688" s="27"/>
      <c r="AC688" s="27"/>
      <c r="AD688" s="346" t="str">
        <f t="shared" si="285"/>
        <v>Insufficient Data</v>
      </c>
      <c r="AE688" s="125" t="str">
        <f t="shared" si="286"/>
        <v>Insufficient Data</v>
      </c>
      <c r="AF688" s="125" t="str">
        <f t="shared" si="287"/>
        <v>Insufficient Data</v>
      </c>
      <c r="AG688" s="31"/>
      <c r="AH688" s="31"/>
      <c r="AI688" s="125" t="str">
        <f t="shared" si="271"/>
        <v>Insufficient Data</v>
      </c>
      <c r="AJ688" s="125" t="str">
        <f t="shared" si="288"/>
        <v>Insufficient Data</v>
      </c>
      <c r="AK688" s="225" t="str">
        <f t="shared" si="272"/>
        <v>Yes</v>
      </c>
      <c r="AL688" s="29"/>
      <c r="AM688" s="29"/>
      <c r="AN688" s="125" t="str">
        <f t="shared" si="273"/>
        <v>Insufficient Data</v>
      </c>
      <c r="AO688" s="125" t="str">
        <f t="shared" si="274"/>
        <v>Insufficient Data</v>
      </c>
      <c r="AP688" s="225" t="str">
        <f t="shared" si="275"/>
        <v>Insufficient Data</v>
      </c>
      <c r="AQ688" s="322"/>
      <c r="AR688" s="322"/>
      <c r="AS688" s="28"/>
      <c r="AT688" s="26"/>
      <c r="AU688" s="26"/>
      <c r="AV688" s="26"/>
      <c r="AW688" s="26"/>
      <c r="AX688" s="26"/>
      <c r="AY688" s="26"/>
      <c r="AZ688" s="26"/>
      <c r="BA688" s="26"/>
      <c r="BB688" s="26"/>
      <c r="BC688" s="26"/>
      <c r="BD688" s="149"/>
      <c r="BE688" s="26"/>
      <c r="BF688" s="29"/>
      <c r="BG688" s="29"/>
      <c r="BH688" s="29"/>
      <c r="BI688" s="26"/>
      <c r="BJ688" s="347" t="str">
        <f t="shared" si="289"/>
        <v>No</v>
      </c>
      <c r="BK688" s="347" t="str">
        <f t="shared" si="276"/>
        <v>No</v>
      </c>
      <c r="BL688" s="347" t="str">
        <f t="shared" si="277"/>
        <v>No</v>
      </c>
      <c r="BM688" s="347" t="str">
        <f t="shared" si="278"/>
        <v>No</v>
      </c>
      <c r="BN688" s="347" t="str">
        <f t="shared" si="279"/>
        <v>No</v>
      </c>
      <c r="BO688" s="347" t="str">
        <f t="shared" si="280"/>
        <v>No</v>
      </c>
      <c r="BP688" s="347" t="str">
        <f t="shared" si="281"/>
        <v>No</v>
      </c>
      <c r="BQ688" s="347" t="str">
        <f t="shared" si="290"/>
        <v>No</v>
      </c>
      <c r="BR688" s="347" t="str">
        <f t="shared" si="282"/>
        <v>No</v>
      </c>
      <c r="BS688" s="347" t="str">
        <f t="shared" si="291"/>
        <v>No</v>
      </c>
      <c r="BT688" s="347" t="str">
        <f t="shared" si="292"/>
        <v>No</v>
      </c>
      <c r="BU688" s="347" t="str">
        <f t="shared" si="283"/>
        <v>Yes</v>
      </c>
      <c r="BV688" s="347" t="str">
        <f t="shared" si="284"/>
        <v>6th-12th</v>
      </c>
      <c r="BW688" s="347" t="str">
        <f t="shared" si="293"/>
        <v>No</v>
      </c>
      <c r="BX688" s="347" t="str">
        <f t="shared" si="294"/>
        <v>No</v>
      </c>
      <c r="BY688" s="347" t="str">
        <f t="shared" si="295"/>
        <v>No</v>
      </c>
      <c r="BZ688" s="347" t="str">
        <f t="shared" si="296"/>
        <v>No</v>
      </c>
    </row>
    <row r="689" spans="1:78" x14ac:dyDescent="0.3">
      <c r="A689" s="26"/>
      <c r="B689" s="26"/>
      <c r="C689" s="355"/>
      <c r="D689" s="322"/>
      <c r="E689" s="322"/>
      <c r="F689" s="26"/>
      <c r="G689" s="26"/>
      <c r="H689" s="26"/>
      <c r="I689" s="26"/>
      <c r="J689" s="26"/>
      <c r="K689" s="26"/>
      <c r="L689" s="26"/>
      <c r="M689" s="26"/>
      <c r="N689" s="25"/>
      <c r="O689" s="141"/>
      <c r="P689" s="26"/>
      <c r="Q689" s="141"/>
      <c r="R689" s="26"/>
      <c r="S689" s="345">
        <f t="shared" si="270"/>
        <v>0</v>
      </c>
      <c r="T689" s="26"/>
      <c r="U689" s="26"/>
      <c r="V689" s="26"/>
      <c r="W689" s="26"/>
      <c r="X689" s="26"/>
      <c r="Y689" s="26"/>
      <c r="Z689" s="26"/>
      <c r="AA689" s="26"/>
      <c r="AB689" s="27"/>
      <c r="AC689" s="27"/>
      <c r="AD689" s="346" t="str">
        <f t="shared" si="285"/>
        <v>Insufficient Data</v>
      </c>
      <c r="AE689" s="125" t="str">
        <f t="shared" si="286"/>
        <v>Insufficient Data</v>
      </c>
      <c r="AF689" s="125" t="str">
        <f t="shared" si="287"/>
        <v>Insufficient Data</v>
      </c>
      <c r="AG689" s="31"/>
      <c r="AH689" s="31"/>
      <c r="AI689" s="125" t="str">
        <f t="shared" si="271"/>
        <v>Insufficient Data</v>
      </c>
      <c r="AJ689" s="125" t="str">
        <f t="shared" si="288"/>
        <v>Insufficient Data</v>
      </c>
      <c r="AK689" s="225" t="str">
        <f t="shared" si="272"/>
        <v>Yes</v>
      </c>
      <c r="AL689" s="29"/>
      <c r="AM689" s="29"/>
      <c r="AN689" s="125" t="str">
        <f t="shared" si="273"/>
        <v>Insufficient Data</v>
      </c>
      <c r="AO689" s="125" t="str">
        <f t="shared" si="274"/>
        <v>Insufficient Data</v>
      </c>
      <c r="AP689" s="225" t="str">
        <f t="shared" si="275"/>
        <v>Insufficient Data</v>
      </c>
      <c r="AQ689" s="322"/>
      <c r="AR689" s="322"/>
      <c r="AS689" s="28"/>
      <c r="AT689" s="26"/>
      <c r="AU689" s="26"/>
      <c r="AV689" s="26"/>
      <c r="AW689" s="26"/>
      <c r="AX689" s="26"/>
      <c r="AY689" s="26"/>
      <c r="AZ689" s="26"/>
      <c r="BA689" s="26"/>
      <c r="BB689" s="26"/>
      <c r="BC689" s="26"/>
      <c r="BD689" s="149"/>
      <c r="BE689" s="26"/>
      <c r="BF689" s="29"/>
      <c r="BG689" s="29"/>
      <c r="BH689" s="29"/>
      <c r="BI689" s="26"/>
      <c r="BJ689" s="347" t="str">
        <f t="shared" si="289"/>
        <v>No</v>
      </c>
      <c r="BK689" s="347" t="str">
        <f t="shared" si="276"/>
        <v>No</v>
      </c>
      <c r="BL689" s="347" t="str">
        <f t="shared" si="277"/>
        <v>No</v>
      </c>
      <c r="BM689" s="347" t="str">
        <f t="shared" si="278"/>
        <v>No</v>
      </c>
      <c r="BN689" s="347" t="str">
        <f t="shared" si="279"/>
        <v>No</v>
      </c>
      <c r="BO689" s="347" t="str">
        <f t="shared" si="280"/>
        <v>No</v>
      </c>
      <c r="BP689" s="347" t="str">
        <f t="shared" si="281"/>
        <v>No</v>
      </c>
      <c r="BQ689" s="347" t="str">
        <f t="shared" si="290"/>
        <v>No</v>
      </c>
      <c r="BR689" s="347" t="str">
        <f t="shared" si="282"/>
        <v>No</v>
      </c>
      <c r="BS689" s="347" t="str">
        <f t="shared" si="291"/>
        <v>No</v>
      </c>
      <c r="BT689" s="347" t="str">
        <f t="shared" si="292"/>
        <v>No</v>
      </c>
      <c r="BU689" s="347" t="str">
        <f t="shared" si="283"/>
        <v>Yes</v>
      </c>
      <c r="BV689" s="347" t="str">
        <f t="shared" si="284"/>
        <v>6th-12th</v>
      </c>
      <c r="BW689" s="347" t="str">
        <f t="shared" si="293"/>
        <v>No</v>
      </c>
      <c r="BX689" s="347" t="str">
        <f t="shared" si="294"/>
        <v>No</v>
      </c>
      <c r="BY689" s="347" t="str">
        <f t="shared" si="295"/>
        <v>No</v>
      </c>
      <c r="BZ689" s="347" t="str">
        <f t="shared" si="296"/>
        <v>No</v>
      </c>
    </row>
    <row r="690" spans="1:78" x14ac:dyDescent="0.3">
      <c r="A690" s="26"/>
      <c r="B690" s="26"/>
      <c r="C690" s="355"/>
      <c r="D690" s="322"/>
      <c r="E690" s="322"/>
      <c r="F690" s="26"/>
      <c r="G690" s="26"/>
      <c r="H690" s="26"/>
      <c r="I690" s="26"/>
      <c r="J690" s="26"/>
      <c r="K690" s="26"/>
      <c r="L690" s="26"/>
      <c r="M690" s="26"/>
      <c r="N690" s="25"/>
      <c r="O690" s="141"/>
      <c r="P690" s="26"/>
      <c r="Q690" s="141"/>
      <c r="R690" s="26"/>
      <c r="S690" s="345">
        <f t="shared" si="270"/>
        <v>0</v>
      </c>
      <c r="T690" s="26"/>
      <c r="U690" s="26"/>
      <c r="V690" s="26"/>
      <c r="W690" s="26"/>
      <c r="X690" s="26"/>
      <c r="Y690" s="26"/>
      <c r="Z690" s="26"/>
      <c r="AA690" s="26"/>
      <c r="AB690" s="27"/>
      <c r="AC690" s="27"/>
      <c r="AD690" s="346" t="str">
        <f t="shared" si="285"/>
        <v>Insufficient Data</v>
      </c>
      <c r="AE690" s="125" t="str">
        <f t="shared" si="286"/>
        <v>Insufficient Data</v>
      </c>
      <c r="AF690" s="125" t="str">
        <f t="shared" si="287"/>
        <v>Insufficient Data</v>
      </c>
      <c r="AG690" s="31"/>
      <c r="AH690" s="31"/>
      <c r="AI690" s="125" t="str">
        <f t="shared" si="271"/>
        <v>Insufficient Data</v>
      </c>
      <c r="AJ690" s="125" t="str">
        <f t="shared" si="288"/>
        <v>Insufficient Data</v>
      </c>
      <c r="AK690" s="225" t="str">
        <f t="shared" si="272"/>
        <v>Yes</v>
      </c>
      <c r="AL690" s="29"/>
      <c r="AM690" s="29"/>
      <c r="AN690" s="125" t="str">
        <f t="shared" si="273"/>
        <v>Insufficient Data</v>
      </c>
      <c r="AO690" s="125" t="str">
        <f t="shared" si="274"/>
        <v>Insufficient Data</v>
      </c>
      <c r="AP690" s="225" t="str">
        <f t="shared" si="275"/>
        <v>Insufficient Data</v>
      </c>
      <c r="AQ690" s="322"/>
      <c r="AR690" s="322"/>
      <c r="AS690" s="28"/>
      <c r="AT690" s="26"/>
      <c r="AU690" s="26"/>
      <c r="AV690" s="26"/>
      <c r="AW690" s="26"/>
      <c r="AX690" s="26"/>
      <c r="AY690" s="26"/>
      <c r="AZ690" s="26"/>
      <c r="BA690" s="26"/>
      <c r="BB690" s="26"/>
      <c r="BC690" s="26"/>
      <c r="BD690" s="149"/>
      <c r="BE690" s="26"/>
      <c r="BF690" s="29"/>
      <c r="BG690" s="29"/>
      <c r="BH690" s="29"/>
      <c r="BI690" s="26"/>
      <c r="BJ690" s="347" t="str">
        <f t="shared" si="289"/>
        <v>No</v>
      </c>
      <c r="BK690" s="347" t="str">
        <f t="shared" si="276"/>
        <v>No</v>
      </c>
      <c r="BL690" s="347" t="str">
        <f t="shared" si="277"/>
        <v>No</v>
      </c>
      <c r="BM690" s="347" t="str">
        <f t="shared" si="278"/>
        <v>No</v>
      </c>
      <c r="BN690" s="347" t="str">
        <f t="shared" si="279"/>
        <v>No</v>
      </c>
      <c r="BO690" s="347" t="str">
        <f t="shared" si="280"/>
        <v>No</v>
      </c>
      <c r="BP690" s="347" t="str">
        <f t="shared" si="281"/>
        <v>No</v>
      </c>
      <c r="BQ690" s="347" t="str">
        <f t="shared" si="290"/>
        <v>No</v>
      </c>
      <c r="BR690" s="347" t="str">
        <f t="shared" si="282"/>
        <v>No</v>
      </c>
      <c r="BS690" s="347" t="str">
        <f t="shared" si="291"/>
        <v>No</v>
      </c>
      <c r="BT690" s="347" t="str">
        <f t="shared" si="292"/>
        <v>No</v>
      </c>
      <c r="BU690" s="347" t="str">
        <f t="shared" si="283"/>
        <v>Yes</v>
      </c>
      <c r="BV690" s="347" t="str">
        <f t="shared" si="284"/>
        <v>6th-12th</v>
      </c>
      <c r="BW690" s="347" t="str">
        <f t="shared" si="293"/>
        <v>No</v>
      </c>
      <c r="BX690" s="347" t="str">
        <f t="shared" si="294"/>
        <v>No</v>
      </c>
      <c r="BY690" s="347" t="str">
        <f t="shared" si="295"/>
        <v>No</v>
      </c>
      <c r="BZ690" s="347" t="str">
        <f t="shared" si="296"/>
        <v>No</v>
      </c>
    </row>
    <row r="691" spans="1:78" x14ac:dyDescent="0.3">
      <c r="A691" s="26"/>
      <c r="B691" s="26"/>
      <c r="C691" s="355"/>
      <c r="D691" s="322"/>
      <c r="E691" s="322"/>
      <c r="F691" s="26"/>
      <c r="G691" s="26"/>
      <c r="H691" s="26"/>
      <c r="I691" s="26"/>
      <c r="J691" s="26"/>
      <c r="K691" s="26"/>
      <c r="L691" s="26"/>
      <c r="M691" s="26"/>
      <c r="N691" s="25"/>
      <c r="O691" s="141"/>
      <c r="P691" s="26"/>
      <c r="Q691" s="141"/>
      <c r="R691" s="26"/>
      <c r="S691" s="345">
        <f t="shared" si="270"/>
        <v>0</v>
      </c>
      <c r="T691" s="26"/>
      <c r="U691" s="26"/>
      <c r="V691" s="26"/>
      <c r="W691" s="26"/>
      <c r="X691" s="26"/>
      <c r="Y691" s="26"/>
      <c r="Z691" s="26"/>
      <c r="AA691" s="26"/>
      <c r="AB691" s="27"/>
      <c r="AC691" s="27"/>
      <c r="AD691" s="346" t="str">
        <f t="shared" si="285"/>
        <v>Insufficient Data</v>
      </c>
      <c r="AE691" s="125" t="str">
        <f t="shared" si="286"/>
        <v>Insufficient Data</v>
      </c>
      <c r="AF691" s="125" t="str">
        <f t="shared" si="287"/>
        <v>Insufficient Data</v>
      </c>
      <c r="AG691" s="31"/>
      <c r="AH691" s="31"/>
      <c r="AI691" s="125" t="str">
        <f t="shared" si="271"/>
        <v>Insufficient Data</v>
      </c>
      <c r="AJ691" s="125" t="str">
        <f t="shared" si="288"/>
        <v>Insufficient Data</v>
      </c>
      <c r="AK691" s="225" t="str">
        <f t="shared" si="272"/>
        <v>Yes</v>
      </c>
      <c r="AL691" s="29"/>
      <c r="AM691" s="29"/>
      <c r="AN691" s="125" t="str">
        <f t="shared" si="273"/>
        <v>Insufficient Data</v>
      </c>
      <c r="AO691" s="125" t="str">
        <f t="shared" si="274"/>
        <v>Insufficient Data</v>
      </c>
      <c r="AP691" s="225" t="str">
        <f t="shared" si="275"/>
        <v>Insufficient Data</v>
      </c>
      <c r="AQ691" s="322"/>
      <c r="AR691" s="322"/>
      <c r="AS691" s="28"/>
      <c r="AT691" s="26"/>
      <c r="AU691" s="26"/>
      <c r="AV691" s="26"/>
      <c r="AW691" s="26"/>
      <c r="AX691" s="26"/>
      <c r="AY691" s="26"/>
      <c r="AZ691" s="26"/>
      <c r="BA691" s="26"/>
      <c r="BB691" s="26"/>
      <c r="BC691" s="26"/>
      <c r="BD691" s="149"/>
      <c r="BE691" s="26"/>
      <c r="BF691" s="29"/>
      <c r="BG691" s="29"/>
      <c r="BH691" s="29"/>
      <c r="BI691" s="26"/>
      <c r="BJ691" s="347" t="str">
        <f t="shared" si="289"/>
        <v>No</v>
      </c>
      <c r="BK691" s="347" t="str">
        <f t="shared" si="276"/>
        <v>No</v>
      </c>
      <c r="BL691" s="347" t="str">
        <f t="shared" si="277"/>
        <v>No</v>
      </c>
      <c r="BM691" s="347" t="str">
        <f t="shared" si="278"/>
        <v>No</v>
      </c>
      <c r="BN691" s="347" t="str">
        <f t="shared" si="279"/>
        <v>No</v>
      </c>
      <c r="BO691" s="347" t="str">
        <f t="shared" si="280"/>
        <v>No</v>
      </c>
      <c r="BP691" s="347" t="str">
        <f t="shared" si="281"/>
        <v>No</v>
      </c>
      <c r="BQ691" s="347" t="str">
        <f t="shared" si="290"/>
        <v>No</v>
      </c>
      <c r="BR691" s="347" t="str">
        <f t="shared" si="282"/>
        <v>No</v>
      </c>
      <c r="BS691" s="347" t="str">
        <f t="shared" si="291"/>
        <v>No</v>
      </c>
      <c r="BT691" s="347" t="str">
        <f t="shared" si="292"/>
        <v>No</v>
      </c>
      <c r="BU691" s="347" t="str">
        <f t="shared" si="283"/>
        <v>Yes</v>
      </c>
      <c r="BV691" s="347" t="str">
        <f t="shared" si="284"/>
        <v>6th-12th</v>
      </c>
      <c r="BW691" s="347" t="str">
        <f t="shared" si="293"/>
        <v>No</v>
      </c>
      <c r="BX691" s="347" t="str">
        <f t="shared" si="294"/>
        <v>No</v>
      </c>
      <c r="BY691" s="347" t="str">
        <f t="shared" si="295"/>
        <v>No</v>
      </c>
      <c r="BZ691" s="347" t="str">
        <f t="shared" si="296"/>
        <v>No</v>
      </c>
    </row>
    <row r="692" spans="1:78" x14ac:dyDescent="0.3">
      <c r="A692" s="26"/>
      <c r="B692" s="26"/>
      <c r="C692" s="355"/>
      <c r="D692" s="322"/>
      <c r="E692" s="322"/>
      <c r="F692" s="26"/>
      <c r="G692" s="26"/>
      <c r="H692" s="26"/>
      <c r="I692" s="26"/>
      <c r="J692" s="26"/>
      <c r="K692" s="26"/>
      <c r="L692" s="26"/>
      <c r="M692" s="26"/>
      <c r="N692" s="25"/>
      <c r="O692" s="141"/>
      <c r="P692" s="26"/>
      <c r="Q692" s="141"/>
      <c r="R692" s="26"/>
      <c r="S692" s="345">
        <f t="shared" si="270"/>
        <v>0</v>
      </c>
      <c r="T692" s="26"/>
      <c r="U692" s="26"/>
      <c r="V692" s="26"/>
      <c r="W692" s="26"/>
      <c r="X692" s="26"/>
      <c r="Y692" s="26"/>
      <c r="Z692" s="26"/>
      <c r="AA692" s="26"/>
      <c r="AB692" s="27"/>
      <c r="AC692" s="27"/>
      <c r="AD692" s="346" t="str">
        <f t="shared" si="285"/>
        <v>Insufficient Data</v>
      </c>
      <c r="AE692" s="125" t="str">
        <f t="shared" si="286"/>
        <v>Insufficient Data</v>
      </c>
      <c r="AF692" s="125" t="str">
        <f t="shared" si="287"/>
        <v>Insufficient Data</v>
      </c>
      <c r="AG692" s="31"/>
      <c r="AH692" s="31"/>
      <c r="AI692" s="125" t="str">
        <f t="shared" si="271"/>
        <v>Insufficient Data</v>
      </c>
      <c r="AJ692" s="125" t="str">
        <f t="shared" si="288"/>
        <v>Insufficient Data</v>
      </c>
      <c r="AK692" s="225" t="str">
        <f t="shared" si="272"/>
        <v>Yes</v>
      </c>
      <c r="AL692" s="29"/>
      <c r="AM692" s="29"/>
      <c r="AN692" s="125" t="str">
        <f t="shared" si="273"/>
        <v>Insufficient Data</v>
      </c>
      <c r="AO692" s="125" t="str">
        <f t="shared" si="274"/>
        <v>Insufficient Data</v>
      </c>
      <c r="AP692" s="225" t="str">
        <f t="shared" si="275"/>
        <v>Insufficient Data</v>
      </c>
      <c r="AQ692" s="322"/>
      <c r="AR692" s="322"/>
      <c r="AS692" s="28"/>
      <c r="AT692" s="26"/>
      <c r="AU692" s="26"/>
      <c r="AV692" s="26"/>
      <c r="AW692" s="26"/>
      <c r="AX692" s="26"/>
      <c r="AY692" s="26"/>
      <c r="AZ692" s="26"/>
      <c r="BA692" s="26"/>
      <c r="BB692" s="26"/>
      <c r="BC692" s="26"/>
      <c r="BD692" s="149"/>
      <c r="BE692" s="26"/>
      <c r="BF692" s="29"/>
      <c r="BG692" s="29"/>
      <c r="BH692" s="29"/>
      <c r="BI692" s="26"/>
      <c r="BJ692" s="347" t="str">
        <f t="shared" si="289"/>
        <v>No</v>
      </c>
      <c r="BK692" s="347" t="str">
        <f t="shared" si="276"/>
        <v>No</v>
      </c>
      <c r="BL692" s="347" t="str">
        <f t="shared" si="277"/>
        <v>No</v>
      </c>
      <c r="BM692" s="347" t="str">
        <f t="shared" si="278"/>
        <v>No</v>
      </c>
      <c r="BN692" s="347" t="str">
        <f t="shared" si="279"/>
        <v>No</v>
      </c>
      <c r="BO692" s="347" t="str">
        <f t="shared" si="280"/>
        <v>No</v>
      </c>
      <c r="BP692" s="347" t="str">
        <f t="shared" si="281"/>
        <v>No</v>
      </c>
      <c r="BQ692" s="347" t="str">
        <f t="shared" si="290"/>
        <v>No</v>
      </c>
      <c r="BR692" s="347" t="str">
        <f t="shared" si="282"/>
        <v>No</v>
      </c>
      <c r="BS692" s="347" t="str">
        <f t="shared" si="291"/>
        <v>No</v>
      </c>
      <c r="BT692" s="347" t="str">
        <f t="shared" si="292"/>
        <v>No</v>
      </c>
      <c r="BU692" s="347" t="str">
        <f t="shared" si="283"/>
        <v>Yes</v>
      </c>
      <c r="BV692" s="347" t="str">
        <f t="shared" si="284"/>
        <v>6th-12th</v>
      </c>
      <c r="BW692" s="347" t="str">
        <f t="shared" si="293"/>
        <v>No</v>
      </c>
      <c r="BX692" s="347" t="str">
        <f t="shared" si="294"/>
        <v>No</v>
      </c>
      <c r="BY692" s="347" t="str">
        <f t="shared" si="295"/>
        <v>No</v>
      </c>
      <c r="BZ692" s="347" t="str">
        <f t="shared" si="296"/>
        <v>No</v>
      </c>
    </row>
    <row r="693" spans="1:78" x14ac:dyDescent="0.3">
      <c r="A693" s="26"/>
      <c r="B693" s="26"/>
      <c r="C693" s="355"/>
      <c r="D693" s="322"/>
      <c r="E693" s="322"/>
      <c r="F693" s="26"/>
      <c r="G693" s="26"/>
      <c r="H693" s="26"/>
      <c r="I693" s="26"/>
      <c r="J693" s="26"/>
      <c r="K693" s="26"/>
      <c r="L693" s="26"/>
      <c r="M693" s="26"/>
      <c r="N693" s="25"/>
      <c r="O693" s="141"/>
      <c r="P693" s="26"/>
      <c r="Q693" s="141"/>
      <c r="R693" s="26"/>
      <c r="S693" s="345">
        <f t="shared" si="270"/>
        <v>0</v>
      </c>
      <c r="T693" s="26"/>
      <c r="U693" s="26"/>
      <c r="V693" s="26"/>
      <c r="W693" s="26"/>
      <c r="X693" s="26"/>
      <c r="Y693" s="26"/>
      <c r="Z693" s="26"/>
      <c r="AA693" s="26"/>
      <c r="AB693" s="27"/>
      <c r="AC693" s="27"/>
      <c r="AD693" s="346" t="str">
        <f t="shared" si="285"/>
        <v>Insufficient Data</v>
      </c>
      <c r="AE693" s="125" t="str">
        <f t="shared" si="286"/>
        <v>Insufficient Data</v>
      </c>
      <c r="AF693" s="125" t="str">
        <f t="shared" si="287"/>
        <v>Insufficient Data</v>
      </c>
      <c r="AG693" s="31"/>
      <c r="AH693" s="31"/>
      <c r="AI693" s="125" t="str">
        <f t="shared" si="271"/>
        <v>Insufficient Data</v>
      </c>
      <c r="AJ693" s="125" t="str">
        <f t="shared" si="288"/>
        <v>Insufficient Data</v>
      </c>
      <c r="AK693" s="225" t="str">
        <f t="shared" si="272"/>
        <v>Yes</v>
      </c>
      <c r="AL693" s="29"/>
      <c r="AM693" s="29"/>
      <c r="AN693" s="125" t="str">
        <f t="shared" si="273"/>
        <v>Insufficient Data</v>
      </c>
      <c r="AO693" s="125" t="str">
        <f t="shared" si="274"/>
        <v>Insufficient Data</v>
      </c>
      <c r="AP693" s="225" t="str">
        <f t="shared" si="275"/>
        <v>Insufficient Data</v>
      </c>
      <c r="AQ693" s="322"/>
      <c r="AR693" s="322"/>
      <c r="AS693" s="28"/>
      <c r="AT693" s="26"/>
      <c r="AU693" s="26"/>
      <c r="AV693" s="26"/>
      <c r="AW693" s="26"/>
      <c r="AX693" s="26"/>
      <c r="AY693" s="26"/>
      <c r="AZ693" s="26"/>
      <c r="BA693" s="26"/>
      <c r="BB693" s="26"/>
      <c r="BC693" s="26"/>
      <c r="BD693" s="149"/>
      <c r="BE693" s="26"/>
      <c r="BF693" s="29"/>
      <c r="BG693" s="29"/>
      <c r="BH693" s="29"/>
      <c r="BI693" s="26"/>
      <c r="BJ693" s="347" t="str">
        <f t="shared" si="289"/>
        <v>No</v>
      </c>
      <c r="BK693" s="347" t="str">
        <f t="shared" si="276"/>
        <v>No</v>
      </c>
      <c r="BL693" s="347" t="str">
        <f t="shared" si="277"/>
        <v>No</v>
      </c>
      <c r="BM693" s="347" t="str">
        <f t="shared" si="278"/>
        <v>No</v>
      </c>
      <c r="BN693" s="347" t="str">
        <f t="shared" si="279"/>
        <v>No</v>
      </c>
      <c r="BO693" s="347" t="str">
        <f t="shared" si="280"/>
        <v>No</v>
      </c>
      <c r="BP693" s="347" t="str">
        <f t="shared" si="281"/>
        <v>No</v>
      </c>
      <c r="BQ693" s="347" t="str">
        <f t="shared" si="290"/>
        <v>No</v>
      </c>
      <c r="BR693" s="347" t="str">
        <f t="shared" si="282"/>
        <v>No</v>
      </c>
      <c r="BS693" s="347" t="str">
        <f t="shared" si="291"/>
        <v>No</v>
      </c>
      <c r="BT693" s="347" t="str">
        <f t="shared" si="292"/>
        <v>No</v>
      </c>
      <c r="BU693" s="347" t="str">
        <f t="shared" si="283"/>
        <v>Yes</v>
      </c>
      <c r="BV693" s="347" t="str">
        <f t="shared" si="284"/>
        <v>6th-12th</v>
      </c>
      <c r="BW693" s="347" t="str">
        <f t="shared" si="293"/>
        <v>No</v>
      </c>
      <c r="BX693" s="347" t="str">
        <f t="shared" si="294"/>
        <v>No</v>
      </c>
      <c r="BY693" s="347" t="str">
        <f t="shared" si="295"/>
        <v>No</v>
      </c>
      <c r="BZ693" s="347" t="str">
        <f t="shared" si="296"/>
        <v>No</v>
      </c>
    </row>
    <row r="694" spans="1:78" x14ac:dyDescent="0.3">
      <c r="A694" s="26"/>
      <c r="B694" s="26"/>
      <c r="C694" s="355"/>
      <c r="D694" s="322"/>
      <c r="E694" s="322"/>
      <c r="F694" s="26"/>
      <c r="G694" s="26"/>
      <c r="H694" s="26"/>
      <c r="I694" s="26"/>
      <c r="J694" s="26"/>
      <c r="K694" s="26"/>
      <c r="L694" s="26"/>
      <c r="M694" s="26"/>
      <c r="N694" s="25"/>
      <c r="O694" s="141"/>
      <c r="P694" s="26"/>
      <c r="Q694" s="141"/>
      <c r="R694" s="26"/>
      <c r="S694" s="345">
        <f t="shared" si="270"/>
        <v>0</v>
      </c>
      <c r="T694" s="26"/>
      <c r="U694" s="26"/>
      <c r="V694" s="26"/>
      <c r="W694" s="26"/>
      <c r="X694" s="26"/>
      <c r="Y694" s="26"/>
      <c r="Z694" s="26"/>
      <c r="AA694" s="26"/>
      <c r="AB694" s="27"/>
      <c r="AC694" s="27"/>
      <c r="AD694" s="346" t="str">
        <f t="shared" si="285"/>
        <v>Insufficient Data</v>
      </c>
      <c r="AE694" s="125" t="str">
        <f t="shared" si="286"/>
        <v>Insufficient Data</v>
      </c>
      <c r="AF694" s="125" t="str">
        <f t="shared" si="287"/>
        <v>Insufficient Data</v>
      </c>
      <c r="AG694" s="31"/>
      <c r="AH694" s="31"/>
      <c r="AI694" s="125" t="str">
        <f t="shared" si="271"/>
        <v>Insufficient Data</v>
      </c>
      <c r="AJ694" s="125" t="str">
        <f t="shared" si="288"/>
        <v>Insufficient Data</v>
      </c>
      <c r="AK694" s="225" t="str">
        <f t="shared" si="272"/>
        <v>Yes</v>
      </c>
      <c r="AL694" s="29"/>
      <c r="AM694" s="29"/>
      <c r="AN694" s="125" t="str">
        <f t="shared" si="273"/>
        <v>Insufficient Data</v>
      </c>
      <c r="AO694" s="125" t="str">
        <f t="shared" si="274"/>
        <v>Insufficient Data</v>
      </c>
      <c r="AP694" s="225" t="str">
        <f t="shared" si="275"/>
        <v>Insufficient Data</v>
      </c>
      <c r="AQ694" s="322"/>
      <c r="AR694" s="322"/>
      <c r="AS694" s="28"/>
      <c r="AT694" s="26"/>
      <c r="AU694" s="26"/>
      <c r="AV694" s="26"/>
      <c r="AW694" s="26"/>
      <c r="AX694" s="26"/>
      <c r="AY694" s="26"/>
      <c r="AZ694" s="26"/>
      <c r="BA694" s="26"/>
      <c r="BB694" s="26"/>
      <c r="BC694" s="26"/>
      <c r="BD694" s="149"/>
      <c r="BE694" s="26"/>
      <c r="BF694" s="29"/>
      <c r="BG694" s="29"/>
      <c r="BH694" s="29"/>
      <c r="BI694" s="26"/>
      <c r="BJ694" s="347" t="str">
        <f t="shared" si="289"/>
        <v>No</v>
      </c>
      <c r="BK694" s="347" t="str">
        <f t="shared" si="276"/>
        <v>No</v>
      </c>
      <c r="BL694" s="347" t="str">
        <f t="shared" si="277"/>
        <v>No</v>
      </c>
      <c r="BM694" s="347" t="str">
        <f t="shared" si="278"/>
        <v>No</v>
      </c>
      <c r="BN694" s="347" t="str">
        <f t="shared" si="279"/>
        <v>No</v>
      </c>
      <c r="BO694" s="347" t="str">
        <f t="shared" si="280"/>
        <v>No</v>
      </c>
      <c r="BP694" s="347" t="str">
        <f t="shared" si="281"/>
        <v>No</v>
      </c>
      <c r="BQ694" s="347" t="str">
        <f t="shared" si="290"/>
        <v>No</v>
      </c>
      <c r="BR694" s="347" t="str">
        <f t="shared" si="282"/>
        <v>No</v>
      </c>
      <c r="BS694" s="347" t="str">
        <f t="shared" si="291"/>
        <v>No</v>
      </c>
      <c r="BT694" s="347" t="str">
        <f t="shared" si="292"/>
        <v>No</v>
      </c>
      <c r="BU694" s="347" t="str">
        <f t="shared" si="283"/>
        <v>Yes</v>
      </c>
      <c r="BV694" s="347" t="str">
        <f t="shared" si="284"/>
        <v>6th-12th</v>
      </c>
      <c r="BW694" s="347" t="str">
        <f t="shared" si="293"/>
        <v>No</v>
      </c>
      <c r="BX694" s="347" t="str">
        <f t="shared" si="294"/>
        <v>No</v>
      </c>
      <c r="BY694" s="347" t="str">
        <f t="shared" si="295"/>
        <v>No</v>
      </c>
      <c r="BZ694" s="347" t="str">
        <f t="shared" si="296"/>
        <v>No</v>
      </c>
    </row>
    <row r="695" spans="1:78" x14ac:dyDescent="0.3">
      <c r="A695" s="26"/>
      <c r="B695" s="26"/>
      <c r="C695" s="355"/>
      <c r="D695" s="322"/>
      <c r="E695" s="322"/>
      <c r="F695" s="26"/>
      <c r="G695" s="26"/>
      <c r="H695" s="26"/>
      <c r="I695" s="26"/>
      <c r="J695" s="26"/>
      <c r="K695" s="26"/>
      <c r="L695" s="26"/>
      <c r="M695" s="26"/>
      <c r="N695" s="25"/>
      <c r="O695" s="141"/>
      <c r="P695" s="26"/>
      <c r="Q695" s="141"/>
      <c r="R695" s="26"/>
      <c r="S695" s="345">
        <f t="shared" si="270"/>
        <v>0</v>
      </c>
      <c r="T695" s="26"/>
      <c r="U695" s="26"/>
      <c r="V695" s="26"/>
      <c r="W695" s="26"/>
      <c r="X695" s="26"/>
      <c r="Y695" s="26"/>
      <c r="Z695" s="26"/>
      <c r="AA695" s="26"/>
      <c r="AB695" s="27"/>
      <c r="AC695" s="27"/>
      <c r="AD695" s="346" t="str">
        <f t="shared" si="285"/>
        <v>Insufficient Data</v>
      </c>
      <c r="AE695" s="125" t="str">
        <f t="shared" si="286"/>
        <v>Insufficient Data</v>
      </c>
      <c r="AF695" s="125" t="str">
        <f t="shared" si="287"/>
        <v>Insufficient Data</v>
      </c>
      <c r="AG695" s="31"/>
      <c r="AH695" s="31"/>
      <c r="AI695" s="125" t="str">
        <f t="shared" si="271"/>
        <v>Insufficient Data</v>
      </c>
      <c r="AJ695" s="125" t="str">
        <f t="shared" si="288"/>
        <v>Insufficient Data</v>
      </c>
      <c r="AK695" s="225" t="str">
        <f t="shared" si="272"/>
        <v>Yes</v>
      </c>
      <c r="AL695" s="29"/>
      <c r="AM695" s="29"/>
      <c r="AN695" s="125" t="str">
        <f t="shared" si="273"/>
        <v>Insufficient Data</v>
      </c>
      <c r="AO695" s="125" t="str">
        <f t="shared" si="274"/>
        <v>Insufficient Data</v>
      </c>
      <c r="AP695" s="225" t="str">
        <f t="shared" si="275"/>
        <v>Insufficient Data</v>
      </c>
      <c r="AQ695" s="322"/>
      <c r="AR695" s="322"/>
      <c r="AS695" s="28"/>
      <c r="AT695" s="26"/>
      <c r="AU695" s="26"/>
      <c r="AV695" s="26"/>
      <c r="AW695" s="26"/>
      <c r="AX695" s="26"/>
      <c r="AY695" s="26"/>
      <c r="AZ695" s="26"/>
      <c r="BA695" s="26"/>
      <c r="BB695" s="26"/>
      <c r="BC695" s="26"/>
      <c r="BD695" s="149"/>
      <c r="BE695" s="26"/>
      <c r="BF695" s="29"/>
      <c r="BG695" s="29"/>
      <c r="BH695" s="29"/>
      <c r="BI695" s="26"/>
      <c r="BJ695" s="347" t="str">
        <f t="shared" si="289"/>
        <v>No</v>
      </c>
      <c r="BK695" s="347" t="str">
        <f t="shared" si="276"/>
        <v>No</v>
      </c>
      <c r="BL695" s="347" t="str">
        <f t="shared" si="277"/>
        <v>No</v>
      </c>
      <c r="BM695" s="347" t="str">
        <f t="shared" si="278"/>
        <v>No</v>
      </c>
      <c r="BN695" s="347" t="str">
        <f t="shared" si="279"/>
        <v>No</v>
      </c>
      <c r="BO695" s="347" t="str">
        <f t="shared" si="280"/>
        <v>No</v>
      </c>
      <c r="BP695" s="347" t="str">
        <f t="shared" si="281"/>
        <v>No</v>
      </c>
      <c r="BQ695" s="347" t="str">
        <f t="shared" si="290"/>
        <v>No</v>
      </c>
      <c r="BR695" s="347" t="str">
        <f t="shared" si="282"/>
        <v>No</v>
      </c>
      <c r="BS695" s="347" t="str">
        <f t="shared" si="291"/>
        <v>No</v>
      </c>
      <c r="BT695" s="347" t="str">
        <f t="shared" si="292"/>
        <v>No</v>
      </c>
      <c r="BU695" s="347" t="str">
        <f t="shared" si="283"/>
        <v>Yes</v>
      </c>
      <c r="BV695" s="347" t="str">
        <f t="shared" si="284"/>
        <v>6th-12th</v>
      </c>
      <c r="BW695" s="347" t="str">
        <f t="shared" si="293"/>
        <v>No</v>
      </c>
      <c r="BX695" s="347" t="str">
        <f t="shared" si="294"/>
        <v>No</v>
      </c>
      <c r="BY695" s="347" t="str">
        <f t="shared" si="295"/>
        <v>No</v>
      </c>
      <c r="BZ695" s="347" t="str">
        <f t="shared" si="296"/>
        <v>No</v>
      </c>
    </row>
    <row r="696" spans="1:78" x14ac:dyDescent="0.3">
      <c r="A696" s="26"/>
      <c r="B696" s="26"/>
      <c r="C696" s="355"/>
      <c r="D696" s="322"/>
      <c r="E696" s="322"/>
      <c r="F696" s="26"/>
      <c r="G696" s="26"/>
      <c r="H696" s="26"/>
      <c r="I696" s="26"/>
      <c r="J696" s="26"/>
      <c r="K696" s="26"/>
      <c r="L696" s="26"/>
      <c r="M696" s="26"/>
      <c r="N696" s="25"/>
      <c r="O696" s="141"/>
      <c r="P696" s="26"/>
      <c r="Q696" s="141"/>
      <c r="R696" s="26"/>
      <c r="S696" s="345">
        <f t="shared" si="270"/>
        <v>0</v>
      </c>
      <c r="T696" s="26"/>
      <c r="U696" s="26"/>
      <c r="V696" s="26"/>
      <c r="W696" s="26"/>
      <c r="X696" s="26"/>
      <c r="Y696" s="26"/>
      <c r="Z696" s="26"/>
      <c r="AA696" s="26"/>
      <c r="AB696" s="27"/>
      <c r="AC696" s="27"/>
      <c r="AD696" s="346" t="str">
        <f t="shared" si="285"/>
        <v>Insufficient Data</v>
      </c>
      <c r="AE696" s="125" t="str">
        <f t="shared" si="286"/>
        <v>Insufficient Data</v>
      </c>
      <c r="AF696" s="125" t="str">
        <f t="shared" si="287"/>
        <v>Insufficient Data</v>
      </c>
      <c r="AG696" s="31"/>
      <c r="AH696" s="31"/>
      <c r="AI696" s="125" t="str">
        <f t="shared" si="271"/>
        <v>Insufficient Data</v>
      </c>
      <c r="AJ696" s="125" t="str">
        <f t="shared" si="288"/>
        <v>Insufficient Data</v>
      </c>
      <c r="AK696" s="225" t="str">
        <f t="shared" si="272"/>
        <v>Yes</v>
      </c>
      <c r="AL696" s="29"/>
      <c r="AM696" s="29"/>
      <c r="AN696" s="125" t="str">
        <f t="shared" si="273"/>
        <v>Insufficient Data</v>
      </c>
      <c r="AO696" s="125" t="str">
        <f t="shared" si="274"/>
        <v>Insufficient Data</v>
      </c>
      <c r="AP696" s="225" t="str">
        <f t="shared" si="275"/>
        <v>Insufficient Data</v>
      </c>
      <c r="AQ696" s="322"/>
      <c r="AR696" s="322"/>
      <c r="AS696" s="28"/>
      <c r="AT696" s="26"/>
      <c r="AU696" s="26"/>
      <c r="AV696" s="26"/>
      <c r="AW696" s="26"/>
      <c r="AX696" s="26"/>
      <c r="AY696" s="26"/>
      <c r="AZ696" s="26"/>
      <c r="BA696" s="26"/>
      <c r="BB696" s="26"/>
      <c r="BC696" s="26"/>
      <c r="BD696" s="149"/>
      <c r="BE696" s="26"/>
      <c r="BF696" s="29"/>
      <c r="BG696" s="29"/>
      <c r="BH696" s="29"/>
      <c r="BI696" s="26"/>
      <c r="BJ696" s="347" t="str">
        <f t="shared" si="289"/>
        <v>No</v>
      </c>
      <c r="BK696" s="347" t="str">
        <f t="shared" si="276"/>
        <v>No</v>
      </c>
      <c r="BL696" s="347" t="str">
        <f t="shared" si="277"/>
        <v>No</v>
      </c>
      <c r="BM696" s="347" t="str">
        <f t="shared" si="278"/>
        <v>No</v>
      </c>
      <c r="BN696" s="347" t="str">
        <f t="shared" si="279"/>
        <v>No</v>
      </c>
      <c r="BO696" s="347" t="str">
        <f t="shared" si="280"/>
        <v>No</v>
      </c>
      <c r="BP696" s="347" t="str">
        <f t="shared" si="281"/>
        <v>No</v>
      </c>
      <c r="BQ696" s="347" t="str">
        <f t="shared" si="290"/>
        <v>No</v>
      </c>
      <c r="BR696" s="347" t="str">
        <f t="shared" si="282"/>
        <v>No</v>
      </c>
      <c r="BS696" s="347" t="str">
        <f t="shared" si="291"/>
        <v>No</v>
      </c>
      <c r="BT696" s="347" t="str">
        <f t="shared" si="292"/>
        <v>No</v>
      </c>
      <c r="BU696" s="347" t="str">
        <f t="shared" si="283"/>
        <v>Yes</v>
      </c>
      <c r="BV696" s="347" t="str">
        <f t="shared" si="284"/>
        <v>6th-12th</v>
      </c>
      <c r="BW696" s="347" t="str">
        <f t="shared" si="293"/>
        <v>No</v>
      </c>
      <c r="BX696" s="347" t="str">
        <f t="shared" si="294"/>
        <v>No</v>
      </c>
      <c r="BY696" s="347" t="str">
        <f t="shared" si="295"/>
        <v>No</v>
      </c>
      <c r="BZ696" s="347" t="str">
        <f t="shared" si="296"/>
        <v>No</v>
      </c>
    </row>
    <row r="697" spans="1:78" x14ac:dyDescent="0.3">
      <c r="A697" s="26"/>
      <c r="B697" s="26"/>
      <c r="C697" s="355"/>
      <c r="D697" s="322"/>
      <c r="E697" s="322"/>
      <c r="F697" s="26"/>
      <c r="G697" s="26"/>
      <c r="H697" s="26"/>
      <c r="I697" s="26"/>
      <c r="J697" s="26"/>
      <c r="K697" s="26"/>
      <c r="L697" s="26"/>
      <c r="M697" s="26"/>
      <c r="N697" s="25"/>
      <c r="O697" s="141"/>
      <c r="P697" s="26"/>
      <c r="Q697" s="141"/>
      <c r="R697" s="26"/>
      <c r="S697" s="345">
        <f t="shared" si="270"/>
        <v>0</v>
      </c>
      <c r="T697" s="26"/>
      <c r="U697" s="26"/>
      <c r="V697" s="26"/>
      <c r="W697" s="26"/>
      <c r="X697" s="26"/>
      <c r="Y697" s="26"/>
      <c r="Z697" s="26"/>
      <c r="AA697" s="26"/>
      <c r="AB697" s="27"/>
      <c r="AC697" s="27"/>
      <c r="AD697" s="346" t="str">
        <f t="shared" si="285"/>
        <v>Insufficient Data</v>
      </c>
      <c r="AE697" s="125" t="str">
        <f t="shared" si="286"/>
        <v>Insufficient Data</v>
      </c>
      <c r="AF697" s="125" t="str">
        <f t="shared" si="287"/>
        <v>Insufficient Data</v>
      </c>
      <c r="AG697" s="31"/>
      <c r="AH697" s="31"/>
      <c r="AI697" s="125" t="str">
        <f t="shared" si="271"/>
        <v>Insufficient Data</v>
      </c>
      <c r="AJ697" s="125" t="str">
        <f t="shared" si="288"/>
        <v>Insufficient Data</v>
      </c>
      <c r="AK697" s="225" t="str">
        <f t="shared" si="272"/>
        <v>Yes</v>
      </c>
      <c r="AL697" s="29"/>
      <c r="AM697" s="29"/>
      <c r="AN697" s="125" t="str">
        <f t="shared" si="273"/>
        <v>Insufficient Data</v>
      </c>
      <c r="AO697" s="125" t="str">
        <f t="shared" si="274"/>
        <v>Insufficient Data</v>
      </c>
      <c r="AP697" s="225" t="str">
        <f t="shared" si="275"/>
        <v>Insufficient Data</v>
      </c>
      <c r="AQ697" s="322"/>
      <c r="AR697" s="322"/>
      <c r="AS697" s="28"/>
      <c r="AT697" s="26"/>
      <c r="AU697" s="26"/>
      <c r="AV697" s="26"/>
      <c r="AW697" s="26"/>
      <c r="AX697" s="26"/>
      <c r="AY697" s="26"/>
      <c r="AZ697" s="26"/>
      <c r="BA697" s="26"/>
      <c r="BB697" s="26"/>
      <c r="BC697" s="26"/>
      <c r="BD697" s="149"/>
      <c r="BE697" s="26"/>
      <c r="BF697" s="29"/>
      <c r="BG697" s="29"/>
      <c r="BH697" s="29"/>
      <c r="BI697" s="26"/>
      <c r="BJ697" s="347" t="str">
        <f t="shared" si="289"/>
        <v>No</v>
      </c>
      <c r="BK697" s="347" t="str">
        <f t="shared" si="276"/>
        <v>No</v>
      </c>
      <c r="BL697" s="347" t="str">
        <f t="shared" si="277"/>
        <v>No</v>
      </c>
      <c r="BM697" s="347" t="str">
        <f t="shared" si="278"/>
        <v>No</v>
      </c>
      <c r="BN697" s="347" t="str">
        <f t="shared" si="279"/>
        <v>No</v>
      </c>
      <c r="BO697" s="347" t="str">
        <f t="shared" si="280"/>
        <v>No</v>
      </c>
      <c r="BP697" s="347" t="str">
        <f t="shared" si="281"/>
        <v>No</v>
      </c>
      <c r="BQ697" s="347" t="str">
        <f t="shared" si="290"/>
        <v>No</v>
      </c>
      <c r="BR697" s="347" t="str">
        <f t="shared" si="282"/>
        <v>No</v>
      </c>
      <c r="BS697" s="347" t="str">
        <f t="shared" si="291"/>
        <v>No</v>
      </c>
      <c r="BT697" s="347" t="str">
        <f t="shared" si="292"/>
        <v>No</v>
      </c>
      <c r="BU697" s="347" t="str">
        <f t="shared" si="283"/>
        <v>Yes</v>
      </c>
      <c r="BV697" s="347" t="str">
        <f t="shared" si="284"/>
        <v>6th-12th</v>
      </c>
      <c r="BW697" s="347" t="str">
        <f t="shared" si="293"/>
        <v>No</v>
      </c>
      <c r="BX697" s="347" t="str">
        <f t="shared" si="294"/>
        <v>No</v>
      </c>
      <c r="BY697" s="347" t="str">
        <f t="shared" si="295"/>
        <v>No</v>
      </c>
      <c r="BZ697" s="347" t="str">
        <f t="shared" si="296"/>
        <v>No</v>
      </c>
    </row>
    <row r="698" spans="1:78" x14ac:dyDescent="0.3">
      <c r="A698" s="26"/>
      <c r="B698" s="26"/>
      <c r="C698" s="355"/>
      <c r="D698" s="322"/>
      <c r="E698" s="322"/>
      <c r="F698" s="26"/>
      <c r="G698" s="26"/>
      <c r="H698" s="26"/>
      <c r="I698" s="26"/>
      <c r="J698" s="26"/>
      <c r="K698" s="26"/>
      <c r="L698" s="26"/>
      <c r="M698" s="26"/>
      <c r="N698" s="25"/>
      <c r="O698" s="141"/>
      <c r="P698" s="26"/>
      <c r="Q698" s="141"/>
      <c r="R698" s="26"/>
      <c r="S698" s="345">
        <f t="shared" si="270"/>
        <v>0</v>
      </c>
      <c r="T698" s="26"/>
      <c r="U698" s="26"/>
      <c r="V698" s="26"/>
      <c r="W698" s="26"/>
      <c r="X698" s="26"/>
      <c r="Y698" s="26"/>
      <c r="Z698" s="26"/>
      <c r="AA698" s="26"/>
      <c r="AB698" s="27"/>
      <c r="AC698" s="27"/>
      <c r="AD698" s="346" t="str">
        <f t="shared" si="285"/>
        <v>Insufficient Data</v>
      </c>
      <c r="AE698" s="125" t="str">
        <f t="shared" si="286"/>
        <v>Insufficient Data</v>
      </c>
      <c r="AF698" s="125" t="str">
        <f t="shared" si="287"/>
        <v>Insufficient Data</v>
      </c>
      <c r="AG698" s="31"/>
      <c r="AH698" s="31"/>
      <c r="AI698" s="125" t="str">
        <f t="shared" si="271"/>
        <v>Insufficient Data</v>
      </c>
      <c r="AJ698" s="125" t="str">
        <f t="shared" si="288"/>
        <v>Insufficient Data</v>
      </c>
      <c r="AK698" s="225" t="str">
        <f t="shared" si="272"/>
        <v>Yes</v>
      </c>
      <c r="AL698" s="29"/>
      <c r="AM698" s="29"/>
      <c r="AN698" s="125" t="str">
        <f t="shared" si="273"/>
        <v>Insufficient Data</v>
      </c>
      <c r="AO698" s="125" t="str">
        <f t="shared" si="274"/>
        <v>Insufficient Data</v>
      </c>
      <c r="AP698" s="225" t="str">
        <f t="shared" si="275"/>
        <v>Insufficient Data</v>
      </c>
      <c r="AQ698" s="322"/>
      <c r="AR698" s="322"/>
      <c r="AS698" s="28"/>
      <c r="AT698" s="26"/>
      <c r="AU698" s="26"/>
      <c r="AV698" s="26"/>
      <c r="AW698" s="26"/>
      <c r="AX698" s="26"/>
      <c r="AY698" s="26"/>
      <c r="AZ698" s="26"/>
      <c r="BA698" s="26"/>
      <c r="BB698" s="26"/>
      <c r="BC698" s="26"/>
      <c r="BD698" s="149"/>
      <c r="BE698" s="26"/>
      <c r="BF698" s="29"/>
      <c r="BG698" s="29"/>
      <c r="BH698" s="29"/>
      <c r="BI698" s="26"/>
      <c r="BJ698" s="347" t="str">
        <f t="shared" si="289"/>
        <v>No</v>
      </c>
      <c r="BK698" s="347" t="str">
        <f t="shared" si="276"/>
        <v>No</v>
      </c>
      <c r="BL698" s="347" t="str">
        <f t="shared" si="277"/>
        <v>No</v>
      </c>
      <c r="BM698" s="347" t="str">
        <f t="shared" si="278"/>
        <v>No</v>
      </c>
      <c r="BN698" s="347" t="str">
        <f t="shared" si="279"/>
        <v>No</v>
      </c>
      <c r="BO698" s="347" t="str">
        <f t="shared" si="280"/>
        <v>No</v>
      </c>
      <c r="BP698" s="347" t="str">
        <f t="shared" si="281"/>
        <v>No</v>
      </c>
      <c r="BQ698" s="347" t="str">
        <f t="shared" si="290"/>
        <v>No</v>
      </c>
      <c r="BR698" s="347" t="str">
        <f t="shared" si="282"/>
        <v>No</v>
      </c>
      <c r="BS698" s="347" t="str">
        <f t="shared" si="291"/>
        <v>No</v>
      </c>
      <c r="BT698" s="347" t="str">
        <f t="shared" si="292"/>
        <v>No</v>
      </c>
      <c r="BU698" s="347" t="str">
        <f t="shared" si="283"/>
        <v>Yes</v>
      </c>
      <c r="BV698" s="347" t="str">
        <f t="shared" si="284"/>
        <v>6th-12th</v>
      </c>
      <c r="BW698" s="347" t="str">
        <f t="shared" si="293"/>
        <v>No</v>
      </c>
      <c r="BX698" s="347" t="str">
        <f t="shared" si="294"/>
        <v>No</v>
      </c>
      <c r="BY698" s="347" t="str">
        <f t="shared" si="295"/>
        <v>No</v>
      </c>
      <c r="BZ698" s="347" t="str">
        <f t="shared" si="296"/>
        <v>No</v>
      </c>
    </row>
    <row r="699" spans="1:78" x14ac:dyDescent="0.3">
      <c r="A699" s="26"/>
      <c r="B699" s="26"/>
      <c r="C699" s="355"/>
      <c r="D699" s="322"/>
      <c r="E699" s="322"/>
      <c r="F699" s="26"/>
      <c r="G699" s="26"/>
      <c r="H699" s="26"/>
      <c r="I699" s="26"/>
      <c r="J699" s="26"/>
      <c r="K699" s="26"/>
      <c r="L699" s="26"/>
      <c r="M699" s="26"/>
      <c r="N699" s="25"/>
      <c r="O699" s="141"/>
      <c r="P699" s="26"/>
      <c r="Q699" s="141"/>
      <c r="R699" s="26"/>
      <c r="S699" s="345">
        <f t="shared" si="270"/>
        <v>0</v>
      </c>
      <c r="T699" s="26"/>
      <c r="U699" s="26"/>
      <c r="V699" s="26"/>
      <c r="W699" s="26"/>
      <c r="X699" s="26"/>
      <c r="Y699" s="26"/>
      <c r="Z699" s="26"/>
      <c r="AA699" s="26"/>
      <c r="AB699" s="27"/>
      <c r="AC699" s="27"/>
      <c r="AD699" s="346" t="str">
        <f t="shared" si="285"/>
        <v>Insufficient Data</v>
      </c>
      <c r="AE699" s="125" t="str">
        <f t="shared" si="286"/>
        <v>Insufficient Data</v>
      </c>
      <c r="AF699" s="125" t="str">
        <f t="shared" si="287"/>
        <v>Insufficient Data</v>
      </c>
      <c r="AG699" s="31"/>
      <c r="AH699" s="31"/>
      <c r="AI699" s="125" t="str">
        <f t="shared" si="271"/>
        <v>Insufficient Data</v>
      </c>
      <c r="AJ699" s="125" t="str">
        <f t="shared" si="288"/>
        <v>Insufficient Data</v>
      </c>
      <c r="AK699" s="225" t="str">
        <f t="shared" si="272"/>
        <v>Yes</v>
      </c>
      <c r="AL699" s="29"/>
      <c r="AM699" s="29"/>
      <c r="AN699" s="125" t="str">
        <f t="shared" si="273"/>
        <v>Insufficient Data</v>
      </c>
      <c r="AO699" s="125" t="str">
        <f t="shared" si="274"/>
        <v>Insufficient Data</v>
      </c>
      <c r="AP699" s="225" t="str">
        <f t="shared" si="275"/>
        <v>Insufficient Data</v>
      </c>
      <c r="AQ699" s="322"/>
      <c r="AR699" s="322"/>
      <c r="AS699" s="28"/>
      <c r="AT699" s="26"/>
      <c r="AU699" s="26"/>
      <c r="AV699" s="26"/>
      <c r="AW699" s="26"/>
      <c r="AX699" s="26"/>
      <c r="AY699" s="26"/>
      <c r="AZ699" s="26"/>
      <c r="BA699" s="26"/>
      <c r="BB699" s="26"/>
      <c r="BC699" s="26"/>
      <c r="BD699" s="149"/>
      <c r="BE699" s="26"/>
      <c r="BF699" s="29"/>
      <c r="BG699" s="29"/>
      <c r="BH699" s="29"/>
      <c r="BI699" s="26"/>
      <c r="BJ699" s="347" t="str">
        <f t="shared" si="289"/>
        <v>No</v>
      </c>
      <c r="BK699" s="347" t="str">
        <f t="shared" si="276"/>
        <v>No</v>
      </c>
      <c r="BL699" s="347" t="str">
        <f t="shared" si="277"/>
        <v>No</v>
      </c>
      <c r="BM699" s="347" t="str">
        <f t="shared" si="278"/>
        <v>No</v>
      </c>
      <c r="BN699" s="347" t="str">
        <f t="shared" si="279"/>
        <v>No</v>
      </c>
      <c r="BO699" s="347" t="str">
        <f t="shared" si="280"/>
        <v>No</v>
      </c>
      <c r="BP699" s="347" t="str">
        <f t="shared" si="281"/>
        <v>No</v>
      </c>
      <c r="BQ699" s="347" t="str">
        <f t="shared" si="290"/>
        <v>No</v>
      </c>
      <c r="BR699" s="347" t="str">
        <f t="shared" si="282"/>
        <v>No</v>
      </c>
      <c r="BS699" s="347" t="str">
        <f t="shared" si="291"/>
        <v>No</v>
      </c>
      <c r="BT699" s="347" t="str">
        <f t="shared" si="292"/>
        <v>No</v>
      </c>
      <c r="BU699" s="347" t="str">
        <f t="shared" si="283"/>
        <v>Yes</v>
      </c>
      <c r="BV699" s="347" t="str">
        <f t="shared" si="284"/>
        <v>6th-12th</v>
      </c>
      <c r="BW699" s="347" t="str">
        <f t="shared" si="293"/>
        <v>No</v>
      </c>
      <c r="BX699" s="347" t="str">
        <f t="shared" si="294"/>
        <v>No</v>
      </c>
      <c r="BY699" s="347" t="str">
        <f t="shared" si="295"/>
        <v>No</v>
      </c>
      <c r="BZ699" s="347" t="str">
        <f t="shared" si="296"/>
        <v>No</v>
      </c>
    </row>
    <row r="700" spans="1:78" x14ac:dyDescent="0.3">
      <c r="A700" s="26"/>
      <c r="B700" s="26"/>
      <c r="C700" s="355"/>
      <c r="D700" s="322"/>
      <c r="E700" s="322"/>
      <c r="F700" s="26"/>
      <c r="G700" s="26"/>
      <c r="H700" s="26"/>
      <c r="I700" s="26"/>
      <c r="J700" s="26"/>
      <c r="K700" s="26"/>
      <c r="L700" s="26"/>
      <c r="M700" s="26"/>
      <c r="N700" s="25"/>
      <c r="O700" s="141"/>
      <c r="P700" s="26"/>
      <c r="Q700" s="141"/>
      <c r="R700" s="26"/>
      <c r="S700" s="345">
        <f t="shared" si="270"/>
        <v>0</v>
      </c>
      <c r="T700" s="26"/>
      <c r="U700" s="26"/>
      <c r="V700" s="26"/>
      <c r="W700" s="26"/>
      <c r="X700" s="26"/>
      <c r="Y700" s="26"/>
      <c r="Z700" s="26"/>
      <c r="AA700" s="26"/>
      <c r="AB700" s="27"/>
      <c r="AC700" s="27"/>
      <c r="AD700" s="346" t="str">
        <f t="shared" si="285"/>
        <v>Insufficient Data</v>
      </c>
      <c r="AE700" s="125" t="str">
        <f t="shared" si="286"/>
        <v>Insufficient Data</v>
      </c>
      <c r="AF700" s="125" t="str">
        <f t="shared" si="287"/>
        <v>Insufficient Data</v>
      </c>
      <c r="AG700" s="31"/>
      <c r="AH700" s="31"/>
      <c r="AI700" s="125" t="str">
        <f t="shared" si="271"/>
        <v>Insufficient Data</v>
      </c>
      <c r="AJ700" s="125" t="str">
        <f t="shared" si="288"/>
        <v>Insufficient Data</v>
      </c>
      <c r="AK700" s="225" t="str">
        <f t="shared" si="272"/>
        <v>Yes</v>
      </c>
      <c r="AL700" s="29"/>
      <c r="AM700" s="29"/>
      <c r="AN700" s="125" t="str">
        <f t="shared" si="273"/>
        <v>Insufficient Data</v>
      </c>
      <c r="AO700" s="125" t="str">
        <f t="shared" si="274"/>
        <v>Insufficient Data</v>
      </c>
      <c r="AP700" s="225" t="str">
        <f t="shared" si="275"/>
        <v>Insufficient Data</v>
      </c>
      <c r="AQ700" s="322"/>
      <c r="AR700" s="322"/>
      <c r="AS700" s="28"/>
      <c r="AT700" s="26"/>
      <c r="AU700" s="26"/>
      <c r="AV700" s="26"/>
      <c r="AW700" s="26"/>
      <c r="AX700" s="26"/>
      <c r="AY700" s="26"/>
      <c r="AZ700" s="26"/>
      <c r="BA700" s="26"/>
      <c r="BB700" s="26"/>
      <c r="BC700" s="26"/>
      <c r="BD700" s="149"/>
      <c r="BE700" s="26"/>
      <c r="BF700" s="29"/>
      <c r="BG700" s="29"/>
      <c r="BH700" s="29"/>
      <c r="BI700" s="26"/>
      <c r="BJ700" s="347" t="str">
        <f t="shared" si="289"/>
        <v>No</v>
      </c>
      <c r="BK700" s="347" t="str">
        <f t="shared" si="276"/>
        <v>No</v>
      </c>
      <c r="BL700" s="347" t="str">
        <f t="shared" si="277"/>
        <v>No</v>
      </c>
      <c r="BM700" s="347" t="str">
        <f t="shared" si="278"/>
        <v>No</v>
      </c>
      <c r="BN700" s="347" t="str">
        <f t="shared" si="279"/>
        <v>No</v>
      </c>
      <c r="BO700" s="347" t="str">
        <f t="shared" si="280"/>
        <v>No</v>
      </c>
      <c r="BP700" s="347" t="str">
        <f t="shared" si="281"/>
        <v>No</v>
      </c>
      <c r="BQ700" s="347" t="str">
        <f t="shared" si="290"/>
        <v>No</v>
      </c>
      <c r="BR700" s="347" t="str">
        <f t="shared" si="282"/>
        <v>No</v>
      </c>
      <c r="BS700" s="347" t="str">
        <f t="shared" si="291"/>
        <v>No</v>
      </c>
      <c r="BT700" s="347" t="str">
        <f t="shared" si="292"/>
        <v>No</v>
      </c>
      <c r="BU700" s="347" t="str">
        <f t="shared" si="283"/>
        <v>Yes</v>
      </c>
      <c r="BV700" s="347" t="str">
        <f t="shared" si="284"/>
        <v>6th-12th</v>
      </c>
      <c r="BW700" s="347" t="str">
        <f t="shared" si="293"/>
        <v>No</v>
      </c>
      <c r="BX700" s="347" t="str">
        <f t="shared" si="294"/>
        <v>No</v>
      </c>
      <c r="BY700" s="347" t="str">
        <f t="shared" si="295"/>
        <v>No</v>
      </c>
      <c r="BZ700" s="347" t="str">
        <f t="shared" si="296"/>
        <v>No</v>
      </c>
    </row>
    <row r="701" spans="1:78" x14ac:dyDescent="0.3">
      <c r="A701" s="26"/>
      <c r="B701" s="26"/>
      <c r="C701" s="355"/>
      <c r="D701" s="322"/>
      <c r="E701" s="322"/>
      <c r="F701" s="26"/>
      <c r="G701" s="26"/>
      <c r="H701" s="26"/>
      <c r="I701" s="26"/>
      <c r="J701" s="26"/>
      <c r="K701" s="26"/>
      <c r="L701" s="26"/>
      <c r="M701" s="26"/>
      <c r="N701" s="25"/>
      <c r="O701" s="141"/>
      <c r="P701" s="26"/>
      <c r="Q701" s="141"/>
      <c r="R701" s="26"/>
      <c r="S701" s="345">
        <f t="shared" si="270"/>
        <v>0</v>
      </c>
      <c r="T701" s="26"/>
      <c r="U701" s="26"/>
      <c r="V701" s="26"/>
      <c r="W701" s="26"/>
      <c r="X701" s="26"/>
      <c r="Y701" s="26"/>
      <c r="Z701" s="26"/>
      <c r="AA701" s="26"/>
      <c r="AB701" s="27"/>
      <c r="AC701" s="27"/>
      <c r="AD701" s="346" t="str">
        <f t="shared" si="285"/>
        <v>Insufficient Data</v>
      </c>
      <c r="AE701" s="125" t="str">
        <f t="shared" si="286"/>
        <v>Insufficient Data</v>
      </c>
      <c r="AF701" s="125" t="str">
        <f t="shared" si="287"/>
        <v>Insufficient Data</v>
      </c>
      <c r="AG701" s="31"/>
      <c r="AH701" s="31"/>
      <c r="AI701" s="125" t="str">
        <f t="shared" si="271"/>
        <v>Insufficient Data</v>
      </c>
      <c r="AJ701" s="125" t="str">
        <f t="shared" si="288"/>
        <v>Insufficient Data</v>
      </c>
      <c r="AK701" s="225" t="str">
        <f t="shared" si="272"/>
        <v>Yes</v>
      </c>
      <c r="AL701" s="29"/>
      <c r="AM701" s="29"/>
      <c r="AN701" s="125" t="str">
        <f t="shared" si="273"/>
        <v>Insufficient Data</v>
      </c>
      <c r="AO701" s="125" t="str">
        <f t="shared" si="274"/>
        <v>Insufficient Data</v>
      </c>
      <c r="AP701" s="225" t="str">
        <f t="shared" si="275"/>
        <v>Insufficient Data</v>
      </c>
      <c r="AQ701" s="322"/>
      <c r="AR701" s="322"/>
      <c r="AS701" s="28"/>
      <c r="AT701" s="26"/>
      <c r="AU701" s="26"/>
      <c r="AV701" s="26"/>
      <c r="AW701" s="26"/>
      <c r="AX701" s="26"/>
      <c r="AY701" s="26"/>
      <c r="AZ701" s="26"/>
      <c r="BA701" s="26"/>
      <c r="BB701" s="26"/>
      <c r="BC701" s="26"/>
      <c r="BD701" s="149"/>
      <c r="BE701" s="26"/>
      <c r="BF701" s="29"/>
      <c r="BG701" s="29"/>
      <c r="BH701" s="29"/>
      <c r="BI701" s="26"/>
      <c r="BJ701" s="347" t="str">
        <f t="shared" si="289"/>
        <v>No</v>
      </c>
      <c r="BK701" s="347" t="str">
        <f t="shared" si="276"/>
        <v>No</v>
      </c>
      <c r="BL701" s="347" t="str">
        <f t="shared" si="277"/>
        <v>No</v>
      </c>
      <c r="BM701" s="347" t="str">
        <f t="shared" si="278"/>
        <v>No</v>
      </c>
      <c r="BN701" s="347" t="str">
        <f t="shared" si="279"/>
        <v>No</v>
      </c>
      <c r="BO701" s="347" t="str">
        <f t="shared" si="280"/>
        <v>No</v>
      </c>
      <c r="BP701" s="347" t="str">
        <f t="shared" si="281"/>
        <v>No</v>
      </c>
      <c r="BQ701" s="347" t="str">
        <f t="shared" si="290"/>
        <v>No</v>
      </c>
      <c r="BR701" s="347" t="str">
        <f t="shared" si="282"/>
        <v>No</v>
      </c>
      <c r="BS701" s="347" t="str">
        <f t="shared" si="291"/>
        <v>No</v>
      </c>
      <c r="BT701" s="347" t="str">
        <f t="shared" si="292"/>
        <v>No</v>
      </c>
      <c r="BU701" s="347" t="str">
        <f t="shared" si="283"/>
        <v>Yes</v>
      </c>
      <c r="BV701" s="347" t="str">
        <f t="shared" si="284"/>
        <v>6th-12th</v>
      </c>
      <c r="BW701" s="347" t="str">
        <f t="shared" si="293"/>
        <v>No</v>
      </c>
      <c r="BX701" s="347" t="str">
        <f t="shared" si="294"/>
        <v>No</v>
      </c>
      <c r="BY701" s="347" t="str">
        <f t="shared" si="295"/>
        <v>No</v>
      </c>
      <c r="BZ701" s="347" t="str">
        <f t="shared" si="296"/>
        <v>No</v>
      </c>
    </row>
    <row r="702" spans="1:78" x14ac:dyDescent="0.3">
      <c r="A702" s="26"/>
      <c r="B702" s="26"/>
      <c r="C702" s="355"/>
      <c r="D702" s="322"/>
      <c r="E702" s="322"/>
      <c r="F702" s="26"/>
      <c r="G702" s="26"/>
      <c r="H702" s="26"/>
      <c r="I702" s="26"/>
      <c r="J702" s="26"/>
      <c r="K702" s="26"/>
      <c r="L702" s="26"/>
      <c r="M702" s="26"/>
      <c r="N702" s="25"/>
      <c r="O702" s="141"/>
      <c r="P702" s="26"/>
      <c r="Q702" s="141"/>
      <c r="R702" s="26"/>
      <c r="S702" s="345">
        <f t="shared" si="270"/>
        <v>0</v>
      </c>
      <c r="T702" s="26"/>
      <c r="U702" s="26"/>
      <c r="V702" s="26"/>
      <c r="W702" s="26"/>
      <c r="X702" s="26"/>
      <c r="Y702" s="26"/>
      <c r="Z702" s="26"/>
      <c r="AA702" s="26"/>
      <c r="AB702" s="27"/>
      <c r="AC702" s="27"/>
      <c r="AD702" s="346" t="str">
        <f t="shared" si="285"/>
        <v>Insufficient Data</v>
      </c>
      <c r="AE702" s="125" t="str">
        <f t="shared" si="286"/>
        <v>Insufficient Data</v>
      </c>
      <c r="AF702" s="125" t="str">
        <f t="shared" si="287"/>
        <v>Insufficient Data</v>
      </c>
      <c r="AG702" s="31"/>
      <c r="AH702" s="31"/>
      <c r="AI702" s="125" t="str">
        <f t="shared" si="271"/>
        <v>Insufficient Data</v>
      </c>
      <c r="AJ702" s="125" t="str">
        <f t="shared" si="288"/>
        <v>Insufficient Data</v>
      </c>
      <c r="AK702" s="225" t="str">
        <f t="shared" si="272"/>
        <v>Yes</v>
      </c>
      <c r="AL702" s="29"/>
      <c r="AM702" s="29"/>
      <c r="AN702" s="125" t="str">
        <f t="shared" si="273"/>
        <v>Insufficient Data</v>
      </c>
      <c r="AO702" s="125" t="str">
        <f t="shared" si="274"/>
        <v>Insufficient Data</v>
      </c>
      <c r="AP702" s="225" t="str">
        <f t="shared" si="275"/>
        <v>Insufficient Data</v>
      </c>
      <c r="AQ702" s="322"/>
      <c r="AR702" s="322"/>
      <c r="AS702" s="28"/>
      <c r="AT702" s="26"/>
      <c r="AU702" s="26"/>
      <c r="AV702" s="26"/>
      <c r="AW702" s="26"/>
      <c r="AX702" s="26"/>
      <c r="AY702" s="26"/>
      <c r="AZ702" s="26"/>
      <c r="BA702" s="26"/>
      <c r="BB702" s="26"/>
      <c r="BC702" s="26"/>
      <c r="BD702" s="149"/>
      <c r="BE702" s="26"/>
      <c r="BF702" s="29"/>
      <c r="BG702" s="29"/>
      <c r="BH702" s="29"/>
      <c r="BI702" s="26"/>
      <c r="BJ702" s="347" t="str">
        <f t="shared" si="289"/>
        <v>No</v>
      </c>
      <c r="BK702" s="347" t="str">
        <f t="shared" si="276"/>
        <v>No</v>
      </c>
      <c r="BL702" s="347" t="str">
        <f t="shared" si="277"/>
        <v>No</v>
      </c>
      <c r="BM702" s="347" t="str">
        <f t="shared" si="278"/>
        <v>No</v>
      </c>
      <c r="BN702" s="347" t="str">
        <f t="shared" si="279"/>
        <v>No</v>
      </c>
      <c r="BO702" s="347" t="str">
        <f t="shared" si="280"/>
        <v>No</v>
      </c>
      <c r="BP702" s="347" t="str">
        <f t="shared" si="281"/>
        <v>No</v>
      </c>
      <c r="BQ702" s="347" t="str">
        <f t="shared" si="290"/>
        <v>No</v>
      </c>
      <c r="BR702" s="347" t="str">
        <f t="shared" si="282"/>
        <v>No</v>
      </c>
      <c r="BS702" s="347" t="str">
        <f t="shared" si="291"/>
        <v>No</v>
      </c>
      <c r="BT702" s="347" t="str">
        <f t="shared" si="292"/>
        <v>No</v>
      </c>
      <c r="BU702" s="347" t="str">
        <f t="shared" si="283"/>
        <v>Yes</v>
      </c>
      <c r="BV702" s="347" t="str">
        <f t="shared" si="284"/>
        <v>6th-12th</v>
      </c>
      <c r="BW702" s="347" t="str">
        <f t="shared" si="293"/>
        <v>No</v>
      </c>
      <c r="BX702" s="347" t="str">
        <f t="shared" si="294"/>
        <v>No</v>
      </c>
      <c r="BY702" s="347" t="str">
        <f t="shared" si="295"/>
        <v>No</v>
      </c>
      <c r="BZ702" s="347" t="str">
        <f t="shared" si="296"/>
        <v>No</v>
      </c>
    </row>
    <row r="703" spans="1:78" x14ac:dyDescent="0.3">
      <c r="A703" s="26"/>
      <c r="B703" s="26"/>
      <c r="C703" s="355"/>
      <c r="D703" s="322"/>
      <c r="E703" s="322"/>
      <c r="F703" s="26"/>
      <c r="G703" s="26"/>
      <c r="H703" s="26"/>
      <c r="I703" s="26"/>
      <c r="J703" s="26"/>
      <c r="K703" s="26"/>
      <c r="L703" s="26"/>
      <c r="M703" s="26"/>
      <c r="N703" s="25"/>
      <c r="O703" s="141"/>
      <c r="P703" s="26"/>
      <c r="Q703" s="141"/>
      <c r="R703" s="26"/>
      <c r="S703" s="345">
        <f t="shared" si="270"/>
        <v>0</v>
      </c>
      <c r="T703" s="26"/>
      <c r="U703" s="26"/>
      <c r="V703" s="26"/>
      <c r="W703" s="26"/>
      <c r="X703" s="26"/>
      <c r="Y703" s="26"/>
      <c r="Z703" s="26"/>
      <c r="AA703" s="26"/>
      <c r="AB703" s="27"/>
      <c r="AC703" s="27"/>
      <c r="AD703" s="346" t="str">
        <f t="shared" si="285"/>
        <v>Insufficient Data</v>
      </c>
      <c r="AE703" s="125" t="str">
        <f t="shared" si="286"/>
        <v>Insufficient Data</v>
      </c>
      <c r="AF703" s="125" t="str">
        <f t="shared" si="287"/>
        <v>Insufficient Data</v>
      </c>
      <c r="AG703" s="31"/>
      <c r="AH703" s="31"/>
      <c r="AI703" s="125" t="str">
        <f t="shared" si="271"/>
        <v>Insufficient Data</v>
      </c>
      <c r="AJ703" s="125" t="str">
        <f t="shared" si="288"/>
        <v>Insufficient Data</v>
      </c>
      <c r="AK703" s="225" t="str">
        <f t="shared" si="272"/>
        <v>Yes</v>
      </c>
      <c r="AL703" s="29"/>
      <c r="AM703" s="29"/>
      <c r="AN703" s="125" t="str">
        <f t="shared" si="273"/>
        <v>Insufficient Data</v>
      </c>
      <c r="AO703" s="125" t="str">
        <f t="shared" si="274"/>
        <v>Insufficient Data</v>
      </c>
      <c r="AP703" s="225" t="str">
        <f t="shared" si="275"/>
        <v>Insufficient Data</v>
      </c>
      <c r="AQ703" s="322"/>
      <c r="AR703" s="322"/>
      <c r="AS703" s="28"/>
      <c r="AT703" s="26"/>
      <c r="AU703" s="26"/>
      <c r="AV703" s="26"/>
      <c r="AW703" s="26"/>
      <c r="AX703" s="26"/>
      <c r="AY703" s="26"/>
      <c r="AZ703" s="26"/>
      <c r="BA703" s="26"/>
      <c r="BB703" s="26"/>
      <c r="BC703" s="26"/>
      <c r="BD703" s="149"/>
      <c r="BE703" s="26"/>
      <c r="BF703" s="29"/>
      <c r="BG703" s="29"/>
      <c r="BH703" s="29"/>
      <c r="BI703" s="26"/>
      <c r="BJ703" s="347" t="str">
        <f t="shared" si="289"/>
        <v>No</v>
      </c>
      <c r="BK703" s="347" t="str">
        <f t="shared" si="276"/>
        <v>No</v>
      </c>
      <c r="BL703" s="347" t="str">
        <f t="shared" si="277"/>
        <v>No</v>
      </c>
      <c r="BM703" s="347" t="str">
        <f t="shared" si="278"/>
        <v>No</v>
      </c>
      <c r="BN703" s="347" t="str">
        <f t="shared" si="279"/>
        <v>No</v>
      </c>
      <c r="BO703" s="347" t="str">
        <f t="shared" si="280"/>
        <v>No</v>
      </c>
      <c r="BP703" s="347" t="str">
        <f t="shared" si="281"/>
        <v>No</v>
      </c>
      <c r="BQ703" s="347" t="str">
        <f t="shared" si="290"/>
        <v>No</v>
      </c>
      <c r="BR703" s="347" t="str">
        <f t="shared" si="282"/>
        <v>No</v>
      </c>
      <c r="BS703" s="347" t="str">
        <f t="shared" si="291"/>
        <v>No</v>
      </c>
      <c r="BT703" s="347" t="str">
        <f t="shared" si="292"/>
        <v>No</v>
      </c>
      <c r="BU703" s="347" t="str">
        <f t="shared" si="283"/>
        <v>Yes</v>
      </c>
      <c r="BV703" s="347" t="str">
        <f t="shared" si="284"/>
        <v>6th-12th</v>
      </c>
      <c r="BW703" s="347" t="str">
        <f t="shared" si="293"/>
        <v>No</v>
      </c>
      <c r="BX703" s="347" t="str">
        <f t="shared" si="294"/>
        <v>No</v>
      </c>
      <c r="BY703" s="347" t="str">
        <f t="shared" si="295"/>
        <v>No</v>
      </c>
      <c r="BZ703" s="347" t="str">
        <f t="shared" si="296"/>
        <v>No</v>
      </c>
    </row>
    <row r="704" spans="1:78" x14ac:dyDescent="0.3">
      <c r="A704" s="26"/>
      <c r="B704" s="26"/>
      <c r="C704" s="355"/>
      <c r="D704" s="322"/>
      <c r="E704" s="322"/>
      <c r="F704" s="26"/>
      <c r="G704" s="26"/>
      <c r="H704" s="26"/>
      <c r="I704" s="26"/>
      <c r="J704" s="26"/>
      <c r="K704" s="26"/>
      <c r="L704" s="26"/>
      <c r="M704" s="26"/>
      <c r="N704" s="25"/>
      <c r="O704" s="141"/>
      <c r="P704" s="26"/>
      <c r="Q704" s="141"/>
      <c r="R704" s="26"/>
      <c r="S704" s="345">
        <f t="shared" si="270"/>
        <v>0</v>
      </c>
      <c r="T704" s="26"/>
      <c r="U704" s="26"/>
      <c r="V704" s="26"/>
      <c r="W704" s="26"/>
      <c r="X704" s="26"/>
      <c r="Y704" s="26"/>
      <c r="Z704" s="26"/>
      <c r="AA704" s="26"/>
      <c r="AB704" s="27"/>
      <c r="AC704" s="27"/>
      <c r="AD704" s="346" t="str">
        <f t="shared" si="285"/>
        <v>Insufficient Data</v>
      </c>
      <c r="AE704" s="125" t="str">
        <f t="shared" si="286"/>
        <v>Insufficient Data</v>
      </c>
      <c r="AF704" s="125" t="str">
        <f t="shared" si="287"/>
        <v>Insufficient Data</v>
      </c>
      <c r="AG704" s="31"/>
      <c r="AH704" s="31"/>
      <c r="AI704" s="125" t="str">
        <f t="shared" si="271"/>
        <v>Insufficient Data</v>
      </c>
      <c r="AJ704" s="125" t="str">
        <f t="shared" si="288"/>
        <v>Insufficient Data</v>
      </c>
      <c r="AK704" s="225" t="str">
        <f t="shared" si="272"/>
        <v>Yes</v>
      </c>
      <c r="AL704" s="29"/>
      <c r="AM704" s="29"/>
      <c r="AN704" s="125" t="str">
        <f t="shared" si="273"/>
        <v>Insufficient Data</v>
      </c>
      <c r="AO704" s="125" t="str">
        <f t="shared" si="274"/>
        <v>Insufficient Data</v>
      </c>
      <c r="AP704" s="225" t="str">
        <f t="shared" si="275"/>
        <v>Insufficient Data</v>
      </c>
      <c r="AQ704" s="322"/>
      <c r="AR704" s="322"/>
      <c r="AS704" s="28"/>
      <c r="AT704" s="26"/>
      <c r="AU704" s="26"/>
      <c r="AV704" s="26"/>
      <c r="AW704" s="26"/>
      <c r="AX704" s="26"/>
      <c r="AY704" s="26"/>
      <c r="AZ704" s="26"/>
      <c r="BA704" s="26"/>
      <c r="BB704" s="26"/>
      <c r="BC704" s="26"/>
      <c r="BD704" s="149"/>
      <c r="BE704" s="26"/>
      <c r="BF704" s="29"/>
      <c r="BG704" s="29"/>
      <c r="BH704" s="29"/>
      <c r="BI704" s="26"/>
      <c r="BJ704" s="347" t="str">
        <f t="shared" si="289"/>
        <v>No</v>
      </c>
      <c r="BK704" s="347" t="str">
        <f t="shared" si="276"/>
        <v>No</v>
      </c>
      <c r="BL704" s="347" t="str">
        <f t="shared" si="277"/>
        <v>No</v>
      </c>
      <c r="BM704" s="347" t="str">
        <f t="shared" si="278"/>
        <v>No</v>
      </c>
      <c r="BN704" s="347" t="str">
        <f t="shared" si="279"/>
        <v>No</v>
      </c>
      <c r="BO704" s="347" t="str">
        <f t="shared" si="280"/>
        <v>No</v>
      </c>
      <c r="BP704" s="347" t="str">
        <f t="shared" si="281"/>
        <v>No</v>
      </c>
      <c r="BQ704" s="347" t="str">
        <f t="shared" si="290"/>
        <v>No</v>
      </c>
      <c r="BR704" s="347" t="str">
        <f t="shared" si="282"/>
        <v>No</v>
      </c>
      <c r="BS704" s="347" t="str">
        <f t="shared" si="291"/>
        <v>No</v>
      </c>
      <c r="BT704" s="347" t="str">
        <f t="shared" si="292"/>
        <v>No</v>
      </c>
      <c r="BU704" s="347" t="str">
        <f t="shared" si="283"/>
        <v>Yes</v>
      </c>
      <c r="BV704" s="347" t="str">
        <f t="shared" si="284"/>
        <v>6th-12th</v>
      </c>
      <c r="BW704" s="347" t="str">
        <f t="shared" si="293"/>
        <v>No</v>
      </c>
      <c r="BX704" s="347" t="str">
        <f t="shared" si="294"/>
        <v>No</v>
      </c>
      <c r="BY704" s="347" t="str">
        <f t="shared" si="295"/>
        <v>No</v>
      </c>
      <c r="BZ704" s="347" t="str">
        <f t="shared" si="296"/>
        <v>No</v>
      </c>
    </row>
    <row r="705" spans="1:78" x14ac:dyDescent="0.3">
      <c r="A705" s="26"/>
      <c r="B705" s="26"/>
      <c r="C705" s="355"/>
      <c r="D705" s="322"/>
      <c r="E705" s="322"/>
      <c r="F705" s="26"/>
      <c r="G705" s="26"/>
      <c r="H705" s="26"/>
      <c r="I705" s="26"/>
      <c r="J705" s="26"/>
      <c r="K705" s="26"/>
      <c r="L705" s="26"/>
      <c r="M705" s="26"/>
      <c r="N705" s="25"/>
      <c r="O705" s="141"/>
      <c r="P705" s="26"/>
      <c r="Q705" s="141"/>
      <c r="R705" s="26"/>
      <c r="S705" s="345">
        <f t="shared" si="270"/>
        <v>0</v>
      </c>
      <c r="T705" s="26"/>
      <c r="U705" s="26"/>
      <c r="V705" s="26"/>
      <c r="W705" s="26"/>
      <c r="X705" s="26"/>
      <c r="Y705" s="26"/>
      <c r="Z705" s="26"/>
      <c r="AA705" s="26"/>
      <c r="AB705" s="27"/>
      <c r="AC705" s="27"/>
      <c r="AD705" s="346" t="str">
        <f t="shared" si="285"/>
        <v>Insufficient Data</v>
      </c>
      <c r="AE705" s="125" t="str">
        <f t="shared" si="286"/>
        <v>Insufficient Data</v>
      </c>
      <c r="AF705" s="125" t="str">
        <f t="shared" si="287"/>
        <v>Insufficient Data</v>
      </c>
      <c r="AG705" s="31"/>
      <c r="AH705" s="31"/>
      <c r="AI705" s="125" t="str">
        <f t="shared" si="271"/>
        <v>Insufficient Data</v>
      </c>
      <c r="AJ705" s="125" t="str">
        <f t="shared" si="288"/>
        <v>Insufficient Data</v>
      </c>
      <c r="AK705" s="225" t="str">
        <f t="shared" si="272"/>
        <v>Yes</v>
      </c>
      <c r="AL705" s="29"/>
      <c r="AM705" s="29"/>
      <c r="AN705" s="125" t="str">
        <f t="shared" si="273"/>
        <v>Insufficient Data</v>
      </c>
      <c r="AO705" s="125" t="str">
        <f t="shared" si="274"/>
        <v>Insufficient Data</v>
      </c>
      <c r="AP705" s="225" t="str">
        <f t="shared" si="275"/>
        <v>Insufficient Data</v>
      </c>
      <c r="AQ705" s="322"/>
      <c r="AR705" s="322"/>
      <c r="AS705" s="28"/>
      <c r="AT705" s="26"/>
      <c r="AU705" s="26"/>
      <c r="AV705" s="26"/>
      <c r="AW705" s="26"/>
      <c r="AX705" s="26"/>
      <c r="AY705" s="26"/>
      <c r="AZ705" s="26"/>
      <c r="BA705" s="26"/>
      <c r="BB705" s="26"/>
      <c r="BC705" s="26"/>
      <c r="BD705" s="149"/>
      <c r="BE705" s="26"/>
      <c r="BF705" s="29"/>
      <c r="BG705" s="29"/>
      <c r="BH705" s="29"/>
      <c r="BI705" s="26"/>
      <c r="BJ705" s="347" t="str">
        <f t="shared" si="289"/>
        <v>No</v>
      </c>
      <c r="BK705" s="347" t="str">
        <f t="shared" si="276"/>
        <v>No</v>
      </c>
      <c r="BL705" s="347" t="str">
        <f t="shared" si="277"/>
        <v>No</v>
      </c>
      <c r="BM705" s="347" t="str">
        <f t="shared" si="278"/>
        <v>No</v>
      </c>
      <c r="BN705" s="347" t="str">
        <f t="shared" si="279"/>
        <v>No</v>
      </c>
      <c r="BO705" s="347" t="str">
        <f t="shared" si="280"/>
        <v>No</v>
      </c>
      <c r="BP705" s="347" t="str">
        <f t="shared" si="281"/>
        <v>No</v>
      </c>
      <c r="BQ705" s="347" t="str">
        <f t="shared" si="290"/>
        <v>No</v>
      </c>
      <c r="BR705" s="347" t="str">
        <f t="shared" si="282"/>
        <v>No</v>
      </c>
      <c r="BS705" s="347" t="str">
        <f t="shared" si="291"/>
        <v>No</v>
      </c>
      <c r="BT705" s="347" t="str">
        <f t="shared" si="292"/>
        <v>No</v>
      </c>
      <c r="BU705" s="347" t="str">
        <f t="shared" si="283"/>
        <v>Yes</v>
      </c>
      <c r="BV705" s="347" t="str">
        <f t="shared" si="284"/>
        <v>6th-12th</v>
      </c>
      <c r="BW705" s="347" t="str">
        <f t="shared" si="293"/>
        <v>No</v>
      </c>
      <c r="BX705" s="347" t="str">
        <f t="shared" si="294"/>
        <v>No</v>
      </c>
      <c r="BY705" s="347" t="str">
        <f t="shared" si="295"/>
        <v>No</v>
      </c>
      <c r="BZ705" s="347" t="str">
        <f t="shared" si="296"/>
        <v>No</v>
      </c>
    </row>
    <row r="706" spans="1:78" x14ac:dyDescent="0.3">
      <c r="A706" s="26"/>
      <c r="B706" s="26"/>
      <c r="C706" s="355"/>
      <c r="D706" s="322"/>
      <c r="E706" s="322"/>
      <c r="F706" s="26"/>
      <c r="G706" s="26"/>
      <c r="H706" s="26"/>
      <c r="I706" s="26"/>
      <c r="J706" s="26"/>
      <c r="K706" s="26"/>
      <c r="L706" s="26"/>
      <c r="M706" s="26"/>
      <c r="N706" s="25"/>
      <c r="O706" s="141"/>
      <c r="P706" s="26"/>
      <c r="Q706" s="141"/>
      <c r="R706" s="26"/>
      <c r="S706" s="345">
        <f t="shared" si="270"/>
        <v>0</v>
      </c>
      <c r="T706" s="26"/>
      <c r="U706" s="26"/>
      <c r="V706" s="26"/>
      <c r="W706" s="26"/>
      <c r="X706" s="26"/>
      <c r="Y706" s="26"/>
      <c r="Z706" s="26"/>
      <c r="AA706" s="26"/>
      <c r="AB706" s="27"/>
      <c r="AC706" s="27"/>
      <c r="AD706" s="346" t="str">
        <f t="shared" si="285"/>
        <v>Insufficient Data</v>
      </c>
      <c r="AE706" s="125" t="str">
        <f t="shared" si="286"/>
        <v>Insufficient Data</v>
      </c>
      <c r="AF706" s="125" t="str">
        <f t="shared" si="287"/>
        <v>Insufficient Data</v>
      </c>
      <c r="AG706" s="31"/>
      <c r="AH706" s="31"/>
      <c r="AI706" s="125" t="str">
        <f t="shared" si="271"/>
        <v>Insufficient Data</v>
      </c>
      <c r="AJ706" s="125" t="str">
        <f t="shared" si="288"/>
        <v>Insufficient Data</v>
      </c>
      <c r="AK706" s="225" t="str">
        <f t="shared" si="272"/>
        <v>Yes</v>
      </c>
      <c r="AL706" s="29"/>
      <c r="AM706" s="29"/>
      <c r="AN706" s="125" t="str">
        <f t="shared" si="273"/>
        <v>Insufficient Data</v>
      </c>
      <c r="AO706" s="125" t="str">
        <f t="shared" si="274"/>
        <v>Insufficient Data</v>
      </c>
      <c r="AP706" s="225" t="str">
        <f t="shared" si="275"/>
        <v>Insufficient Data</v>
      </c>
      <c r="AQ706" s="322"/>
      <c r="AR706" s="322"/>
      <c r="AS706" s="28"/>
      <c r="AT706" s="26"/>
      <c r="AU706" s="26"/>
      <c r="AV706" s="26"/>
      <c r="AW706" s="26"/>
      <c r="AX706" s="26"/>
      <c r="AY706" s="26"/>
      <c r="AZ706" s="26"/>
      <c r="BA706" s="26"/>
      <c r="BB706" s="26"/>
      <c r="BC706" s="26"/>
      <c r="BD706" s="149"/>
      <c r="BE706" s="26"/>
      <c r="BF706" s="29"/>
      <c r="BG706" s="29"/>
      <c r="BH706" s="29"/>
      <c r="BI706" s="26"/>
      <c r="BJ706" s="347" t="str">
        <f t="shared" si="289"/>
        <v>No</v>
      </c>
      <c r="BK706" s="347" t="str">
        <f t="shared" si="276"/>
        <v>No</v>
      </c>
      <c r="BL706" s="347" t="str">
        <f t="shared" si="277"/>
        <v>No</v>
      </c>
      <c r="BM706" s="347" t="str">
        <f t="shared" si="278"/>
        <v>No</v>
      </c>
      <c r="BN706" s="347" t="str">
        <f t="shared" si="279"/>
        <v>No</v>
      </c>
      <c r="BO706" s="347" t="str">
        <f t="shared" si="280"/>
        <v>No</v>
      </c>
      <c r="BP706" s="347" t="str">
        <f t="shared" si="281"/>
        <v>No</v>
      </c>
      <c r="BQ706" s="347" t="str">
        <f t="shared" si="290"/>
        <v>No</v>
      </c>
      <c r="BR706" s="347" t="str">
        <f t="shared" si="282"/>
        <v>No</v>
      </c>
      <c r="BS706" s="347" t="str">
        <f t="shared" si="291"/>
        <v>No</v>
      </c>
      <c r="BT706" s="347" t="str">
        <f t="shared" si="292"/>
        <v>No</v>
      </c>
      <c r="BU706" s="347" t="str">
        <f t="shared" si="283"/>
        <v>Yes</v>
      </c>
      <c r="BV706" s="347" t="str">
        <f t="shared" si="284"/>
        <v>6th-12th</v>
      </c>
      <c r="BW706" s="347" t="str">
        <f t="shared" si="293"/>
        <v>No</v>
      </c>
      <c r="BX706" s="347" t="str">
        <f t="shared" si="294"/>
        <v>No</v>
      </c>
      <c r="BY706" s="347" t="str">
        <f t="shared" si="295"/>
        <v>No</v>
      </c>
      <c r="BZ706" s="347" t="str">
        <f t="shared" si="296"/>
        <v>No</v>
      </c>
    </row>
    <row r="707" spans="1:78" x14ac:dyDescent="0.3">
      <c r="A707" s="26"/>
      <c r="B707" s="26"/>
      <c r="C707" s="355"/>
      <c r="D707" s="322"/>
      <c r="E707" s="322"/>
      <c r="F707" s="26"/>
      <c r="G707" s="26"/>
      <c r="H707" s="26"/>
      <c r="I707" s="26"/>
      <c r="J707" s="26"/>
      <c r="K707" s="26"/>
      <c r="L707" s="26"/>
      <c r="M707" s="26"/>
      <c r="N707" s="25"/>
      <c r="O707" s="141"/>
      <c r="P707" s="26"/>
      <c r="Q707" s="141"/>
      <c r="R707" s="26"/>
      <c r="S707" s="345">
        <f t="shared" ref="S707:S770" si="297">O707+Q707</f>
        <v>0</v>
      </c>
      <c r="T707" s="26"/>
      <c r="U707" s="26"/>
      <c r="V707" s="26"/>
      <c r="W707" s="26"/>
      <c r="X707" s="26"/>
      <c r="Y707" s="26"/>
      <c r="Z707" s="26"/>
      <c r="AA707" s="26"/>
      <c r="AB707" s="27"/>
      <c r="AC707" s="27"/>
      <c r="AD707" s="346" t="str">
        <f t="shared" si="285"/>
        <v>Insufficient Data</v>
      </c>
      <c r="AE707" s="125" t="str">
        <f t="shared" si="286"/>
        <v>Insufficient Data</v>
      </c>
      <c r="AF707" s="125" t="str">
        <f t="shared" si="287"/>
        <v>Insufficient Data</v>
      </c>
      <c r="AG707" s="31"/>
      <c r="AH707" s="31"/>
      <c r="AI707" s="125" t="str">
        <f t="shared" ref="AI707:AI770" si="298">IF(AG707="","Insufficient Data",IF(AH707="","Insufficient Data",AH707-AG707))</f>
        <v>Insufficient Data</v>
      </c>
      <c r="AJ707" s="125" t="str">
        <f t="shared" si="288"/>
        <v>Insufficient Data</v>
      </c>
      <c r="AK707" s="225" t="str">
        <f t="shared" ref="AK707:AK770" si="299">IF(OR(AG707=90%,AG707&lt;90%),"Yes","No")</f>
        <v>Yes</v>
      </c>
      <c r="AL707" s="29"/>
      <c r="AM707" s="29"/>
      <c r="AN707" s="125" t="str">
        <f t="shared" ref="AN707:AN770" si="300">IF(AL707="","Insufficient Data",IF(AM707="","Insufficient Data",AM707-AL707))</f>
        <v>Insufficient Data</v>
      </c>
      <c r="AO707" s="125" t="str">
        <f t="shared" ref="AO707:AO770" si="301">IF(AN707="Insufficient Data","Insufficient Data",IF(AN707=0,"No Change",IF(AN707&lt;0,"Improved",IF(AN707&gt;0,"Declined"))))</f>
        <v>Insufficient Data</v>
      </c>
      <c r="AP707" s="225" t="str">
        <f t="shared" ref="AP707:AP770" si="302">IF(AL707="","Insufficient Data",IF(AL707=0,"No",IF(AL707&gt;0,"Yes")))</f>
        <v>Insufficient Data</v>
      </c>
      <c r="AQ707" s="322"/>
      <c r="AR707" s="322"/>
      <c r="AS707" s="28"/>
      <c r="AT707" s="26"/>
      <c r="AU707" s="26"/>
      <c r="AV707" s="26"/>
      <c r="AW707" s="26"/>
      <c r="AX707" s="26"/>
      <c r="AY707" s="26"/>
      <c r="AZ707" s="26"/>
      <c r="BA707" s="26"/>
      <c r="BB707" s="26"/>
      <c r="BC707" s="26"/>
      <c r="BD707" s="149"/>
      <c r="BE707" s="26"/>
      <c r="BF707" s="29"/>
      <c r="BG707" s="29"/>
      <c r="BH707" s="29"/>
      <c r="BI707" s="26"/>
      <c r="BJ707" s="347" t="str">
        <f t="shared" si="289"/>
        <v>No</v>
      </c>
      <c r="BK707" s="347" t="str">
        <f t="shared" ref="BK707:BK770" si="303">IF($Q707&gt;0,"Yes","No")</f>
        <v>No</v>
      </c>
      <c r="BL707" s="347" t="str">
        <f t="shared" ref="BL707:BL770" si="304">IF(AND($BJ707="yes",$BK707="yes"),"Yes","No")</f>
        <v>No</v>
      </c>
      <c r="BM707" s="347" t="str">
        <f t="shared" ref="BM707:BM770" si="305">IF(OR($I707=4,$I707=5,$I707=6,$I707=7,$I707=8),"Yes","No")</f>
        <v>No</v>
      </c>
      <c r="BN707" s="347" t="str">
        <f t="shared" ref="BN707:BN770" si="306">IF(OR($I707=3,$I707=4,$I707=5,$I707=6,$I707=7,$I707=8),"Yes","No")</f>
        <v>No</v>
      </c>
      <c r="BO707" s="347" t="str">
        <f t="shared" ref="BO707:BO770" si="307">IF(OR($I707=7,$I707=8,$I707=10,$I707=11,$I707=12),"Yes","No")</f>
        <v>No</v>
      </c>
      <c r="BP707" s="347" t="str">
        <f t="shared" ref="BP707:BP770" si="308">IF(OR($I707=9,$I707=10,$I707=11,$I707=12),"Yes","No")</f>
        <v>No</v>
      </c>
      <c r="BQ707" s="347" t="str">
        <f t="shared" si="290"/>
        <v>No</v>
      </c>
      <c r="BR707" s="347" t="str">
        <f t="shared" ref="BR707:BR770" si="309">IF(OR($I707=1,$I707=2,$I707=3,$I707=4,$I707=5,$I707=6,$I707=7,$I707=8,$I707=9,$I707=10,$I707=11,$I707=12),"Yes","No")</f>
        <v>No</v>
      </c>
      <c r="BS707" s="347" t="str">
        <f t="shared" si="291"/>
        <v>No</v>
      </c>
      <c r="BT707" s="347" t="str">
        <f t="shared" si="292"/>
        <v>No</v>
      </c>
      <c r="BU707" s="347" t="str">
        <f t="shared" ref="BU707:BU770" si="310">IF(OR(AG707=90%,AG707&lt;90%),"Yes","No")</f>
        <v>Yes</v>
      </c>
      <c r="BV707" s="347" t="str">
        <f t="shared" ref="BV707:BV770" si="311">IF(OR($I707="Pre-K",$I707="K",$I707=1,$I707=2,$I707=3,$I707=4,$I707=5),"PK-5","6th-12th")</f>
        <v>6th-12th</v>
      </c>
      <c r="BW707" s="347" t="str">
        <f t="shared" si="293"/>
        <v>No</v>
      </c>
      <c r="BX707" s="347" t="str">
        <f t="shared" si="294"/>
        <v>No</v>
      </c>
      <c r="BY707" s="347" t="str">
        <f t="shared" si="295"/>
        <v>No</v>
      </c>
      <c r="BZ707" s="347" t="str">
        <f t="shared" si="296"/>
        <v>No</v>
      </c>
    </row>
    <row r="708" spans="1:78" x14ac:dyDescent="0.3">
      <c r="A708" s="26"/>
      <c r="B708" s="26"/>
      <c r="C708" s="355"/>
      <c r="D708" s="322"/>
      <c r="E708" s="322"/>
      <c r="F708" s="26"/>
      <c r="G708" s="26"/>
      <c r="H708" s="26"/>
      <c r="I708" s="26"/>
      <c r="J708" s="26"/>
      <c r="K708" s="26"/>
      <c r="L708" s="26"/>
      <c r="M708" s="26"/>
      <c r="N708" s="25"/>
      <c r="O708" s="141"/>
      <c r="P708" s="26"/>
      <c r="Q708" s="141"/>
      <c r="R708" s="26"/>
      <c r="S708" s="345">
        <f t="shared" si="297"/>
        <v>0</v>
      </c>
      <c r="T708" s="26"/>
      <c r="U708" s="26"/>
      <c r="V708" s="26"/>
      <c r="W708" s="26"/>
      <c r="X708" s="26"/>
      <c r="Y708" s="26"/>
      <c r="Z708" s="26"/>
      <c r="AA708" s="26"/>
      <c r="AB708" s="27"/>
      <c r="AC708" s="27"/>
      <c r="AD708" s="346" t="str">
        <f t="shared" ref="AD708:AD771" si="312">IF(AB708="","Insufficient Data",IF(AC708="","Insufficient Data",AC708-AB708))</f>
        <v>Insufficient Data</v>
      </c>
      <c r="AE708" s="125" t="str">
        <f t="shared" ref="AE708:AE771" si="313">IF(AD708="Insufficient Data","Insufficient Data",IF(AD708=0,"No Change",IF(AD708&gt;0,"Improved",IF(AD708&lt;0,"Declined"))))</f>
        <v>Insufficient Data</v>
      </c>
      <c r="AF708" s="125" t="str">
        <f t="shared" ref="AF708:AF771" si="314">IF(AB708="","Insufficient Data",IF(AB708&gt;=3,"No",IF(AB708&lt;3,"Yes")))</f>
        <v>Insufficient Data</v>
      </c>
      <c r="AG708" s="31"/>
      <c r="AH708" s="31"/>
      <c r="AI708" s="125" t="str">
        <f t="shared" si="298"/>
        <v>Insufficient Data</v>
      </c>
      <c r="AJ708" s="125" t="str">
        <f t="shared" ref="AJ708:AJ771" si="315">IF(AI708="Insufficient Data","Insufficient Data",IF(AI708=0,"No Change",IF(AI708&gt;0,"Improved",IF(AI708&lt;0,"Declined"))))</f>
        <v>Insufficient Data</v>
      </c>
      <c r="AK708" s="225" t="str">
        <f t="shared" si="299"/>
        <v>Yes</v>
      </c>
      <c r="AL708" s="29"/>
      <c r="AM708" s="29"/>
      <c r="AN708" s="125" t="str">
        <f t="shared" si="300"/>
        <v>Insufficient Data</v>
      </c>
      <c r="AO708" s="125" t="str">
        <f t="shared" si="301"/>
        <v>Insufficient Data</v>
      </c>
      <c r="AP708" s="225" t="str">
        <f t="shared" si="302"/>
        <v>Insufficient Data</v>
      </c>
      <c r="AQ708" s="322"/>
      <c r="AR708" s="322"/>
      <c r="AS708" s="28"/>
      <c r="AT708" s="26"/>
      <c r="AU708" s="26"/>
      <c r="AV708" s="26"/>
      <c r="AW708" s="26"/>
      <c r="AX708" s="26"/>
      <c r="AY708" s="26"/>
      <c r="AZ708" s="26"/>
      <c r="BA708" s="26"/>
      <c r="BB708" s="26"/>
      <c r="BC708" s="26"/>
      <c r="BD708" s="149"/>
      <c r="BE708" s="26"/>
      <c r="BF708" s="29"/>
      <c r="BG708" s="29"/>
      <c r="BH708" s="29"/>
      <c r="BI708" s="26"/>
      <c r="BJ708" s="347" t="str">
        <f t="shared" ref="BJ708:BJ771" si="316">IF($O708&gt;0,"Yes","No")</f>
        <v>No</v>
      </c>
      <c r="BK708" s="347" t="str">
        <f t="shared" si="303"/>
        <v>No</v>
      </c>
      <c r="BL708" s="347" t="str">
        <f t="shared" si="304"/>
        <v>No</v>
      </c>
      <c r="BM708" s="347" t="str">
        <f t="shared" si="305"/>
        <v>No</v>
      </c>
      <c r="BN708" s="347" t="str">
        <f t="shared" si="306"/>
        <v>No</v>
      </c>
      <c r="BO708" s="347" t="str">
        <f t="shared" si="307"/>
        <v>No</v>
      </c>
      <c r="BP708" s="347" t="str">
        <f t="shared" si="308"/>
        <v>No</v>
      </c>
      <c r="BQ708" s="347" t="str">
        <f t="shared" ref="BQ708:BQ771" si="317">IF(OR($I708=1,$I708=2,$I708=3,$I708=4,$I708=5),"Yes","No")</f>
        <v>No</v>
      </c>
      <c r="BR708" s="347" t="str">
        <f t="shared" si="309"/>
        <v>No</v>
      </c>
      <c r="BS708" s="347" t="str">
        <f t="shared" ref="BS708:BS771" si="318">IF(OR($I708="Pre-K",$I708="K",$I708=1,$I708=2,$I708=3,$I708=4,$I708=5),"Yes","No")</f>
        <v>No</v>
      </c>
      <c r="BT708" s="347" t="str">
        <f t="shared" ref="BT708:BT771" si="319">IF(OR($I708=6,$I708=7,$I708=8,$I708=9,$I708=10,$I708=11,$I708=12),"Yes","No")</f>
        <v>No</v>
      </c>
      <c r="BU708" s="347" t="str">
        <f t="shared" si="310"/>
        <v>Yes</v>
      </c>
      <c r="BV708" s="347" t="str">
        <f t="shared" si="311"/>
        <v>6th-12th</v>
      </c>
      <c r="BW708" s="347" t="str">
        <f t="shared" ref="BW708:BW771" si="320">IF(AND(BO708="Yes",AF708="Yes",AE708="Improved"),"Yes","No")</f>
        <v>No</v>
      </c>
      <c r="BX708" s="347" t="str">
        <f t="shared" ref="BX708:BX771" si="321">IF(OR($X708="Improved",$X708="No change",$X708="No change",$X708="Declined",$X708="Did not need to improve"),"Yes","No")</f>
        <v>No</v>
      </c>
      <c r="BY708" s="347" t="str">
        <f t="shared" ref="BY708:BY771" si="322">IF(OR($AA708="Improved",$AA708="No change",$AA708="No change",$AA708="Declined",$AA708="Did not need to improve"),"Yes","No")</f>
        <v>No</v>
      </c>
      <c r="BZ708" s="347" t="str">
        <f t="shared" ref="BZ708:BZ771" si="323">IF(OR(BA708="Improved",BA708="No change",BA708="Declined",BA708="Did not need to improve"),"Yes","No")</f>
        <v>No</v>
      </c>
    </row>
    <row r="709" spans="1:78" x14ac:dyDescent="0.3">
      <c r="A709" s="26"/>
      <c r="B709" s="26"/>
      <c r="C709" s="355"/>
      <c r="D709" s="322"/>
      <c r="E709" s="322"/>
      <c r="F709" s="26"/>
      <c r="G709" s="26"/>
      <c r="H709" s="26"/>
      <c r="I709" s="26"/>
      <c r="J709" s="26"/>
      <c r="K709" s="26"/>
      <c r="L709" s="26"/>
      <c r="M709" s="26"/>
      <c r="N709" s="25"/>
      <c r="O709" s="141"/>
      <c r="P709" s="26"/>
      <c r="Q709" s="141"/>
      <c r="R709" s="26"/>
      <c r="S709" s="345">
        <f t="shared" si="297"/>
        <v>0</v>
      </c>
      <c r="T709" s="26"/>
      <c r="U709" s="26"/>
      <c r="V709" s="26"/>
      <c r="W709" s="26"/>
      <c r="X709" s="26"/>
      <c r="Y709" s="26"/>
      <c r="Z709" s="26"/>
      <c r="AA709" s="26"/>
      <c r="AB709" s="27"/>
      <c r="AC709" s="27"/>
      <c r="AD709" s="346" t="str">
        <f t="shared" si="312"/>
        <v>Insufficient Data</v>
      </c>
      <c r="AE709" s="125" t="str">
        <f t="shared" si="313"/>
        <v>Insufficient Data</v>
      </c>
      <c r="AF709" s="125" t="str">
        <f t="shared" si="314"/>
        <v>Insufficient Data</v>
      </c>
      <c r="AG709" s="31"/>
      <c r="AH709" s="31"/>
      <c r="AI709" s="125" t="str">
        <f t="shared" si="298"/>
        <v>Insufficient Data</v>
      </c>
      <c r="AJ709" s="125" t="str">
        <f t="shared" si="315"/>
        <v>Insufficient Data</v>
      </c>
      <c r="AK709" s="225" t="str">
        <f t="shared" si="299"/>
        <v>Yes</v>
      </c>
      <c r="AL709" s="29"/>
      <c r="AM709" s="29"/>
      <c r="AN709" s="125" t="str">
        <f t="shared" si="300"/>
        <v>Insufficient Data</v>
      </c>
      <c r="AO709" s="125" t="str">
        <f t="shared" si="301"/>
        <v>Insufficient Data</v>
      </c>
      <c r="AP709" s="225" t="str">
        <f t="shared" si="302"/>
        <v>Insufficient Data</v>
      </c>
      <c r="AQ709" s="322"/>
      <c r="AR709" s="322"/>
      <c r="AS709" s="28"/>
      <c r="AT709" s="26"/>
      <c r="AU709" s="26"/>
      <c r="AV709" s="26"/>
      <c r="AW709" s="26"/>
      <c r="AX709" s="26"/>
      <c r="AY709" s="26"/>
      <c r="AZ709" s="26"/>
      <c r="BA709" s="26"/>
      <c r="BB709" s="26"/>
      <c r="BC709" s="26"/>
      <c r="BD709" s="149"/>
      <c r="BE709" s="26"/>
      <c r="BF709" s="29"/>
      <c r="BG709" s="29"/>
      <c r="BH709" s="29"/>
      <c r="BI709" s="26"/>
      <c r="BJ709" s="347" t="str">
        <f t="shared" si="316"/>
        <v>No</v>
      </c>
      <c r="BK709" s="347" t="str">
        <f t="shared" si="303"/>
        <v>No</v>
      </c>
      <c r="BL709" s="347" t="str">
        <f t="shared" si="304"/>
        <v>No</v>
      </c>
      <c r="BM709" s="347" t="str">
        <f t="shared" si="305"/>
        <v>No</v>
      </c>
      <c r="BN709" s="347" t="str">
        <f t="shared" si="306"/>
        <v>No</v>
      </c>
      <c r="BO709" s="347" t="str">
        <f t="shared" si="307"/>
        <v>No</v>
      </c>
      <c r="BP709" s="347" t="str">
        <f t="shared" si="308"/>
        <v>No</v>
      </c>
      <c r="BQ709" s="347" t="str">
        <f t="shared" si="317"/>
        <v>No</v>
      </c>
      <c r="BR709" s="347" t="str">
        <f t="shared" si="309"/>
        <v>No</v>
      </c>
      <c r="BS709" s="347" t="str">
        <f t="shared" si="318"/>
        <v>No</v>
      </c>
      <c r="BT709" s="347" t="str">
        <f t="shared" si="319"/>
        <v>No</v>
      </c>
      <c r="BU709" s="347" t="str">
        <f t="shared" si="310"/>
        <v>Yes</v>
      </c>
      <c r="BV709" s="347" t="str">
        <f t="shared" si="311"/>
        <v>6th-12th</v>
      </c>
      <c r="BW709" s="347" t="str">
        <f t="shared" si="320"/>
        <v>No</v>
      </c>
      <c r="BX709" s="347" t="str">
        <f t="shared" si="321"/>
        <v>No</v>
      </c>
      <c r="BY709" s="347" t="str">
        <f t="shared" si="322"/>
        <v>No</v>
      </c>
      <c r="BZ709" s="347" t="str">
        <f t="shared" si="323"/>
        <v>No</v>
      </c>
    </row>
    <row r="710" spans="1:78" x14ac:dyDescent="0.3">
      <c r="A710" s="26"/>
      <c r="B710" s="26"/>
      <c r="C710" s="355"/>
      <c r="D710" s="322"/>
      <c r="E710" s="322"/>
      <c r="F710" s="26"/>
      <c r="G710" s="26"/>
      <c r="H710" s="26"/>
      <c r="I710" s="26"/>
      <c r="J710" s="26"/>
      <c r="K710" s="26"/>
      <c r="L710" s="26"/>
      <c r="M710" s="26"/>
      <c r="N710" s="25"/>
      <c r="O710" s="141"/>
      <c r="P710" s="26"/>
      <c r="Q710" s="141"/>
      <c r="R710" s="26"/>
      <c r="S710" s="345">
        <f t="shared" si="297"/>
        <v>0</v>
      </c>
      <c r="T710" s="26"/>
      <c r="U710" s="26"/>
      <c r="V710" s="26"/>
      <c r="W710" s="26"/>
      <c r="X710" s="26"/>
      <c r="Y710" s="26"/>
      <c r="Z710" s="26"/>
      <c r="AA710" s="26"/>
      <c r="AB710" s="27"/>
      <c r="AC710" s="27"/>
      <c r="AD710" s="346" t="str">
        <f t="shared" si="312"/>
        <v>Insufficient Data</v>
      </c>
      <c r="AE710" s="125" t="str">
        <f t="shared" si="313"/>
        <v>Insufficient Data</v>
      </c>
      <c r="AF710" s="125" t="str">
        <f t="shared" si="314"/>
        <v>Insufficient Data</v>
      </c>
      <c r="AG710" s="31"/>
      <c r="AH710" s="31"/>
      <c r="AI710" s="125" t="str">
        <f t="shared" si="298"/>
        <v>Insufficient Data</v>
      </c>
      <c r="AJ710" s="125" t="str">
        <f t="shared" si="315"/>
        <v>Insufficient Data</v>
      </c>
      <c r="AK710" s="225" t="str">
        <f t="shared" si="299"/>
        <v>Yes</v>
      </c>
      <c r="AL710" s="29"/>
      <c r="AM710" s="29"/>
      <c r="AN710" s="125" t="str">
        <f t="shared" si="300"/>
        <v>Insufficient Data</v>
      </c>
      <c r="AO710" s="125" t="str">
        <f t="shared" si="301"/>
        <v>Insufficient Data</v>
      </c>
      <c r="AP710" s="225" t="str">
        <f t="shared" si="302"/>
        <v>Insufficient Data</v>
      </c>
      <c r="AQ710" s="322"/>
      <c r="AR710" s="322"/>
      <c r="AS710" s="28"/>
      <c r="AT710" s="26"/>
      <c r="AU710" s="26"/>
      <c r="AV710" s="26"/>
      <c r="AW710" s="26"/>
      <c r="AX710" s="26"/>
      <c r="AY710" s="26"/>
      <c r="AZ710" s="26"/>
      <c r="BA710" s="26"/>
      <c r="BB710" s="26"/>
      <c r="BC710" s="26"/>
      <c r="BD710" s="149"/>
      <c r="BE710" s="26"/>
      <c r="BF710" s="29"/>
      <c r="BG710" s="29"/>
      <c r="BH710" s="29"/>
      <c r="BI710" s="26"/>
      <c r="BJ710" s="347" t="str">
        <f t="shared" si="316"/>
        <v>No</v>
      </c>
      <c r="BK710" s="347" t="str">
        <f t="shared" si="303"/>
        <v>No</v>
      </c>
      <c r="BL710" s="347" t="str">
        <f t="shared" si="304"/>
        <v>No</v>
      </c>
      <c r="BM710" s="347" t="str">
        <f t="shared" si="305"/>
        <v>No</v>
      </c>
      <c r="BN710" s="347" t="str">
        <f t="shared" si="306"/>
        <v>No</v>
      </c>
      <c r="BO710" s="347" t="str">
        <f t="shared" si="307"/>
        <v>No</v>
      </c>
      <c r="BP710" s="347" t="str">
        <f t="shared" si="308"/>
        <v>No</v>
      </c>
      <c r="BQ710" s="347" t="str">
        <f t="shared" si="317"/>
        <v>No</v>
      </c>
      <c r="BR710" s="347" t="str">
        <f t="shared" si="309"/>
        <v>No</v>
      </c>
      <c r="BS710" s="347" t="str">
        <f t="shared" si="318"/>
        <v>No</v>
      </c>
      <c r="BT710" s="347" t="str">
        <f t="shared" si="319"/>
        <v>No</v>
      </c>
      <c r="BU710" s="347" t="str">
        <f t="shared" si="310"/>
        <v>Yes</v>
      </c>
      <c r="BV710" s="347" t="str">
        <f t="shared" si="311"/>
        <v>6th-12th</v>
      </c>
      <c r="BW710" s="347" t="str">
        <f t="shared" si="320"/>
        <v>No</v>
      </c>
      <c r="BX710" s="347" t="str">
        <f t="shared" si="321"/>
        <v>No</v>
      </c>
      <c r="BY710" s="347" t="str">
        <f t="shared" si="322"/>
        <v>No</v>
      </c>
      <c r="BZ710" s="347" t="str">
        <f t="shared" si="323"/>
        <v>No</v>
      </c>
    </row>
    <row r="711" spans="1:78" x14ac:dyDescent="0.3">
      <c r="A711" s="26"/>
      <c r="B711" s="26"/>
      <c r="C711" s="355"/>
      <c r="D711" s="322"/>
      <c r="E711" s="322"/>
      <c r="F711" s="26"/>
      <c r="G711" s="26"/>
      <c r="H711" s="26"/>
      <c r="I711" s="26"/>
      <c r="J711" s="26"/>
      <c r="K711" s="26"/>
      <c r="L711" s="26"/>
      <c r="M711" s="26"/>
      <c r="N711" s="25"/>
      <c r="O711" s="141"/>
      <c r="P711" s="26"/>
      <c r="Q711" s="141"/>
      <c r="R711" s="26"/>
      <c r="S711" s="345">
        <f t="shared" si="297"/>
        <v>0</v>
      </c>
      <c r="T711" s="26"/>
      <c r="U711" s="26"/>
      <c r="V711" s="26"/>
      <c r="W711" s="26"/>
      <c r="X711" s="26"/>
      <c r="Y711" s="26"/>
      <c r="Z711" s="26"/>
      <c r="AA711" s="26"/>
      <c r="AB711" s="27"/>
      <c r="AC711" s="27"/>
      <c r="AD711" s="346" t="str">
        <f t="shared" si="312"/>
        <v>Insufficient Data</v>
      </c>
      <c r="AE711" s="125" t="str">
        <f t="shared" si="313"/>
        <v>Insufficient Data</v>
      </c>
      <c r="AF711" s="125" t="str">
        <f t="shared" si="314"/>
        <v>Insufficient Data</v>
      </c>
      <c r="AG711" s="31"/>
      <c r="AH711" s="31"/>
      <c r="AI711" s="125" t="str">
        <f t="shared" si="298"/>
        <v>Insufficient Data</v>
      </c>
      <c r="AJ711" s="125" t="str">
        <f t="shared" si="315"/>
        <v>Insufficient Data</v>
      </c>
      <c r="AK711" s="225" t="str">
        <f t="shared" si="299"/>
        <v>Yes</v>
      </c>
      <c r="AL711" s="29"/>
      <c r="AM711" s="29"/>
      <c r="AN711" s="125" t="str">
        <f t="shared" si="300"/>
        <v>Insufficient Data</v>
      </c>
      <c r="AO711" s="125" t="str">
        <f t="shared" si="301"/>
        <v>Insufficient Data</v>
      </c>
      <c r="AP711" s="225" t="str">
        <f t="shared" si="302"/>
        <v>Insufficient Data</v>
      </c>
      <c r="AQ711" s="322"/>
      <c r="AR711" s="322"/>
      <c r="AS711" s="28"/>
      <c r="AT711" s="26"/>
      <c r="AU711" s="26"/>
      <c r="AV711" s="26"/>
      <c r="AW711" s="26"/>
      <c r="AX711" s="26"/>
      <c r="AY711" s="26"/>
      <c r="AZ711" s="26"/>
      <c r="BA711" s="26"/>
      <c r="BB711" s="26"/>
      <c r="BC711" s="26"/>
      <c r="BD711" s="149"/>
      <c r="BE711" s="26"/>
      <c r="BF711" s="29"/>
      <c r="BG711" s="29"/>
      <c r="BH711" s="29"/>
      <c r="BI711" s="26"/>
      <c r="BJ711" s="347" t="str">
        <f t="shared" si="316"/>
        <v>No</v>
      </c>
      <c r="BK711" s="347" t="str">
        <f t="shared" si="303"/>
        <v>No</v>
      </c>
      <c r="BL711" s="347" t="str">
        <f t="shared" si="304"/>
        <v>No</v>
      </c>
      <c r="BM711" s="347" t="str">
        <f t="shared" si="305"/>
        <v>No</v>
      </c>
      <c r="BN711" s="347" t="str">
        <f t="shared" si="306"/>
        <v>No</v>
      </c>
      <c r="BO711" s="347" t="str">
        <f t="shared" si="307"/>
        <v>No</v>
      </c>
      <c r="BP711" s="347" t="str">
        <f t="shared" si="308"/>
        <v>No</v>
      </c>
      <c r="BQ711" s="347" t="str">
        <f t="shared" si="317"/>
        <v>No</v>
      </c>
      <c r="BR711" s="347" t="str">
        <f t="shared" si="309"/>
        <v>No</v>
      </c>
      <c r="BS711" s="347" t="str">
        <f t="shared" si="318"/>
        <v>No</v>
      </c>
      <c r="BT711" s="347" t="str">
        <f t="shared" si="319"/>
        <v>No</v>
      </c>
      <c r="BU711" s="347" t="str">
        <f t="shared" si="310"/>
        <v>Yes</v>
      </c>
      <c r="BV711" s="347" t="str">
        <f t="shared" si="311"/>
        <v>6th-12th</v>
      </c>
      <c r="BW711" s="347" t="str">
        <f t="shared" si="320"/>
        <v>No</v>
      </c>
      <c r="BX711" s="347" t="str">
        <f t="shared" si="321"/>
        <v>No</v>
      </c>
      <c r="BY711" s="347" t="str">
        <f t="shared" si="322"/>
        <v>No</v>
      </c>
      <c r="BZ711" s="347" t="str">
        <f t="shared" si="323"/>
        <v>No</v>
      </c>
    </row>
    <row r="712" spans="1:78" x14ac:dyDescent="0.3">
      <c r="A712" s="26"/>
      <c r="B712" s="26"/>
      <c r="C712" s="355"/>
      <c r="D712" s="322"/>
      <c r="E712" s="322"/>
      <c r="F712" s="26"/>
      <c r="G712" s="26"/>
      <c r="H712" s="26"/>
      <c r="I712" s="26"/>
      <c r="J712" s="26"/>
      <c r="K712" s="26"/>
      <c r="L712" s="26"/>
      <c r="M712" s="26"/>
      <c r="N712" s="25"/>
      <c r="O712" s="141"/>
      <c r="P712" s="26"/>
      <c r="Q712" s="141"/>
      <c r="R712" s="26"/>
      <c r="S712" s="345">
        <f t="shared" si="297"/>
        <v>0</v>
      </c>
      <c r="T712" s="26"/>
      <c r="U712" s="26"/>
      <c r="V712" s="26"/>
      <c r="W712" s="26"/>
      <c r="X712" s="26"/>
      <c r="Y712" s="26"/>
      <c r="Z712" s="26"/>
      <c r="AA712" s="26"/>
      <c r="AB712" s="27"/>
      <c r="AC712" s="27"/>
      <c r="AD712" s="346" t="str">
        <f t="shared" si="312"/>
        <v>Insufficient Data</v>
      </c>
      <c r="AE712" s="125" t="str">
        <f t="shared" si="313"/>
        <v>Insufficient Data</v>
      </c>
      <c r="AF712" s="125" t="str">
        <f t="shared" si="314"/>
        <v>Insufficient Data</v>
      </c>
      <c r="AG712" s="31"/>
      <c r="AH712" s="31"/>
      <c r="AI712" s="125" t="str">
        <f t="shared" si="298"/>
        <v>Insufficient Data</v>
      </c>
      <c r="AJ712" s="125" t="str">
        <f t="shared" si="315"/>
        <v>Insufficient Data</v>
      </c>
      <c r="AK712" s="225" t="str">
        <f t="shared" si="299"/>
        <v>Yes</v>
      </c>
      <c r="AL712" s="29"/>
      <c r="AM712" s="29"/>
      <c r="AN712" s="125" t="str">
        <f t="shared" si="300"/>
        <v>Insufficient Data</v>
      </c>
      <c r="AO712" s="125" t="str">
        <f t="shared" si="301"/>
        <v>Insufficient Data</v>
      </c>
      <c r="AP712" s="225" t="str">
        <f t="shared" si="302"/>
        <v>Insufficient Data</v>
      </c>
      <c r="AQ712" s="322"/>
      <c r="AR712" s="322"/>
      <c r="AS712" s="28"/>
      <c r="AT712" s="26"/>
      <c r="AU712" s="26"/>
      <c r="AV712" s="26"/>
      <c r="AW712" s="26"/>
      <c r="AX712" s="26"/>
      <c r="AY712" s="26"/>
      <c r="AZ712" s="26"/>
      <c r="BA712" s="26"/>
      <c r="BB712" s="26"/>
      <c r="BC712" s="26"/>
      <c r="BD712" s="149"/>
      <c r="BE712" s="26"/>
      <c r="BF712" s="29"/>
      <c r="BG712" s="29"/>
      <c r="BH712" s="29"/>
      <c r="BI712" s="26"/>
      <c r="BJ712" s="347" t="str">
        <f t="shared" si="316"/>
        <v>No</v>
      </c>
      <c r="BK712" s="347" t="str">
        <f t="shared" si="303"/>
        <v>No</v>
      </c>
      <c r="BL712" s="347" t="str">
        <f t="shared" si="304"/>
        <v>No</v>
      </c>
      <c r="BM712" s="347" t="str">
        <f t="shared" si="305"/>
        <v>No</v>
      </c>
      <c r="BN712" s="347" t="str">
        <f t="shared" si="306"/>
        <v>No</v>
      </c>
      <c r="BO712" s="347" t="str">
        <f t="shared" si="307"/>
        <v>No</v>
      </c>
      <c r="BP712" s="347" t="str">
        <f t="shared" si="308"/>
        <v>No</v>
      </c>
      <c r="BQ712" s="347" t="str">
        <f t="shared" si="317"/>
        <v>No</v>
      </c>
      <c r="BR712" s="347" t="str">
        <f t="shared" si="309"/>
        <v>No</v>
      </c>
      <c r="BS712" s="347" t="str">
        <f t="shared" si="318"/>
        <v>No</v>
      </c>
      <c r="BT712" s="347" t="str">
        <f t="shared" si="319"/>
        <v>No</v>
      </c>
      <c r="BU712" s="347" t="str">
        <f t="shared" si="310"/>
        <v>Yes</v>
      </c>
      <c r="BV712" s="347" t="str">
        <f t="shared" si="311"/>
        <v>6th-12th</v>
      </c>
      <c r="BW712" s="347" t="str">
        <f t="shared" si="320"/>
        <v>No</v>
      </c>
      <c r="BX712" s="347" t="str">
        <f t="shared" si="321"/>
        <v>No</v>
      </c>
      <c r="BY712" s="347" t="str">
        <f t="shared" si="322"/>
        <v>No</v>
      </c>
      <c r="BZ712" s="347" t="str">
        <f t="shared" si="323"/>
        <v>No</v>
      </c>
    </row>
    <row r="713" spans="1:78" x14ac:dyDescent="0.3">
      <c r="A713" s="26"/>
      <c r="B713" s="26"/>
      <c r="C713" s="355"/>
      <c r="D713" s="322"/>
      <c r="E713" s="322"/>
      <c r="F713" s="26"/>
      <c r="G713" s="26"/>
      <c r="H713" s="26"/>
      <c r="I713" s="26"/>
      <c r="J713" s="26"/>
      <c r="K713" s="26"/>
      <c r="L713" s="26"/>
      <c r="M713" s="26"/>
      <c r="N713" s="25"/>
      <c r="O713" s="141"/>
      <c r="P713" s="26"/>
      <c r="Q713" s="141"/>
      <c r="R713" s="26"/>
      <c r="S713" s="345">
        <f t="shared" si="297"/>
        <v>0</v>
      </c>
      <c r="T713" s="26"/>
      <c r="U713" s="26"/>
      <c r="V713" s="26"/>
      <c r="W713" s="26"/>
      <c r="X713" s="26"/>
      <c r="Y713" s="26"/>
      <c r="Z713" s="26"/>
      <c r="AA713" s="26"/>
      <c r="AB713" s="27"/>
      <c r="AC713" s="27"/>
      <c r="AD713" s="346" t="str">
        <f t="shared" si="312"/>
        <v>Insufficient Data</v>
      </c>
      <c r="AE713" s="125" t="str">
        <f t="shared" si="313"/>
        <v>Insufficient Data</v>
      </c>
      <c r="AF713" s="125" t="str">
        <f t="shared" si="314"/>
        <v>Insufficient Data</v>
      </c>
      <c r="AG713" s="31"/>
      <c r="AH713" s="31"/>
      <c r="AI713" s="125" t="str">
        <f t="shared" si="298"/>
        <v>Insufficient Data</v>
      </c>
      <c r="AJ713" s="125" t="str">
        <f t="shared" si="315"/>
        <v>Insufficient Data</v>
      </c>
      <c r="AK713" s="225" t="str">
        <f t="shared" si="299"/>
        <v>Yes</v>
      </c>
      <c r="AL713" s="29"/>
      <c r="AM713" s="29"/>
      <c r="AN713" s="125" t="str">
        <f t="shared" si="300"/>
        <v>Insufficient Data</v>
      </c>
      <c r="AO713" s="125" t="str">
        <f t="shared" si="301"/>
        <v>Insufficient Data</v>
      </c>
      <c r="AP713" s="225" t="str">
        <f t="shared" si="302"/>
        <v>Insufficient Data</v>
      </c>
      <c r="AQ713" s="322"/>
      <c r="AR713" s="322"/>
      <c r="AS713" s="28"/>
      <c r="AT713" s="26"/>
      <c r="AU713" s="26"/>
      <c r="AV713" s="26"/>
      <c r="AW713" s="26"/>
      <c r="AX713" s="26"/>
      <c r="AY713" s="26"/>
      <c r="AZ713" s="26"/>
      <c r="BA713" s="26"/>
      <c r="BB713" s="26"/>
      <c r="BC713" s="26"/>
      <c r="BD713" s="149"/>
      <c r="BE713" s="26"/>
      <c r="BF713" s="29"/>
      <c r="BG713" s="29"/>
      <c r="BH713" s="29"/>
      <c r="BI713" s="26"/>
      <c r="BJ713" s="347" t="str">
        <f t="shared" si="316"/>
        <v>No</v>
      </c>
      <c r="BK713" s="347" t="str">
        <f t="shared" si="303"/>
        <v>No</v>
      </c>
      <c r="BL713" s="347" t="str">
        <f t="shared" si="304"/>
        <v>No</v>
      </c>
      <c r="BM713" s="347" t="str">
        <f t="shared" si="305"/>
        <v>No</v>
      </c>
      <c r="BN713" s="347" t="str">
        <f t="shared" si="306"/>
        <v>No</v>
      </c>
      <c r="BO713" s="347" t="str">
        <f t="shared" si="307"/>
        <v>No</v>
      </c>
      <c r="BP713" s="347" t="str">
        <f t="shared" si="308"/>
        <v>No</v>
      </c>
      <c r="BQ713" s="347" t="str">
        <f t="shared" si="317"/>
        <v>No</v>
      </c>
      <c r="BR713" s="347" t="str">
        <f t="shared" si="309"/>
        <v>No</v>
      </c>
      <c r="BS713" s="347" t="str">
        <f t="shared" si="318"/>
        <v>No</v>
      </c>
      <c r="BT713" s="347" t="str">
        <f t="shared" si="319"/>
        <v>No</v>
      </c>
      <c r="BU713" s="347" t="str">
        <f t="shared" si="310"/>
        <v>Yes</v>
      </c>
      <c r="BV713" s="347" t="str">
        <f t="shared" si="311"/>
        <v>6th-12th</v>
      </c>
      <c r="BW713" s="347" t="str">
        <f t="shared" si="320"/>
        <v>No</v>
      </c>
      <c r="BX713" s="347" t="str">
        <f t="shared" si="321"/>
        <v>No</v>
      </c>
      <c r="BY713" s="347" t="str">
        <f t="shared" si="322"/>
        <v>No</v>
      </c>
      <c r="BZ713" s="347" t="str">
        <f t="shared" si="323"/>
        <v>No</v>
      </c>
    </row>
    <row r="714" spans="1:78" x14ac:dyDescent="0.3">
      <c r="A714" s="26"/>
      <c r="B714" s="26"/>
      <c r="C714" s="355"/>
      <c r="D714" s="322"/>
      <c r="E714" s="322"/>
      <c r="F714" s="26"/>
      <c r="G714" s="26"/>
      <c r="H714" s="26"/>
      <c r="I714" s="26"/>
      <c r="J714" s="26"/>
      <c r="K714" s="26"/>
      <c r="L714" s="26"/>
      <c r="M714" s="26"/>
      <c r="N714" s="25"/>
      <c r="O714" s="141"/>
      <c r="P714" s="26"/>
      <c r="Q714" s="141"/>
      <c r="R714" s="26"/>
      <c r="S714" s="345">
        <f t="shared" si="297"/>
        <v>0</v>
      </c>
      <c r="T714" s="26"/>
      <c r="U714" s="26"/>
      <c r="V714" s="26"/>
      <c r="W714" s="26"/>
      <c r="X714" s="26"/>
      <c r="Y714" s="26"/>
      <c r="Z714" s="26"/>
      <c r="AA714" s="26"/>
      <c r="AB714" s="27"/>
      <c r="AC714" s="27"/>
      <c r="AD714" s="346" t="str">
        <f t="shared" si="312"/>
        <v>Insufficient Data</v>
      </c>
      <c r="AE714" s="125" t="str">
        <f t="shared" si="313"/>
        <v>Insufficient Data</v>
      </c>
      <c r="AF714" s="125" t="str">
        <f t="shared" si="314"/>
        <v>Insufficient Data</v>
      </c>
      <c r="AG714" s="31"/>
      <c r="AH714" s="31"/>
      <c r="AI714" s="125" t="str">
        <f t="shared" si="298"/>
        <v>Insufficient Data</v>
      </c>
      <c r="AJ714" s="125" t="str">
        <f t="shared" si="315"/>
        <v>Insufficient Data</v>
      </c>
      <c r="AK714" s="225" t="str">
        <f t="shared" si="299"/>
        <v>Yes</v>
      </c>
      <c r="AL714" s="29"/>
      <c r="AM714" s="29"/>
      <c r="AN714" s="125" t="str">
        <f t="shared" si="300"/>
        <v>Insufficient Data</v>
      </c>
      <c r="AO714" s="125" t="str">
        <f t="shared" si="301"/>
        <v>Insufficient Data</v>
      </c>
      <c r="AP714" s="225" t="str">
        <f t="shared" si="302"/>
        <v>Insufficient Data</v>
      </c>
      <c r="AQ714" s="322"/>
      <c r="AR714" s="322"/>
      <c r="AS714" s="28"/>
      <c r="AT714" s="26"/>
      <c r="AU714" s="26"/>
      <c r="AV714" s="26"/>
      <c r="AW714" s="26"/>
      <c r="AX714" s="26"/>
      <c r="AY714" s="26"/>
      <c r="AZ714" s="26"/>
      <c r="BA714" s="26"/>
      <c r="BB714" s="26"/>
      <c r="BC714" s="26"/>
      <c r="BD714" s="149"/>
      <c r="BE714" s="26"/>
      <c r="BF714" s="29"/>
      <c r="BG714" s="29"/>
      <c r="BH714" s="29"/>
      <c r="BI714" s="26"/>
      <c r="BJ714" s="347" t="str">
        <f t="shared" si="316"/>
        <v>No</v>
      </c>
      <c r="BK714" s="347" t="str">
        <f t="shared" si="303"/>
        <v>No</v>
      </c>
      <c r="BL714" s="347" t="str">
        <f t="shared" si="304"/>
        <v>No</v>
      </c>
      <c r="BM714" s="347" t="str">
        <f t="shared" si="305"/>
        <v>No</v>
      </c>
      <c r="BN714" s="347" t="str">
        <f t="shared" si="306"/>
        <v>No</v>
      </c>
      <c r="BO714" s="347" t="str">
        <f t="shared" si="307"/>
        <v>No</v>
      </c>
      <c r="BP714" s="347" t="str">
        <f t="shared" si="308"/>
        <v>No</v>
      </c>
      <c r="BQ714" s="347" t="str">
        <f t="shared" si="317"/>
        <v>No</v>
      </c>
      <c r="BR714" s="347" t="str">
        <f t="shared" si="309"/>
        <v>No</v>
      </c>
      <c r="BS714" s="347" t="str">
        <f t="shared" si="318"/>
        <v>No</v>
      </c>
      <c r="BT714" s="347" t="str">
        <f t="shared" si="319"/>
        <v>No</v>
      </c>
      <c r="BU714" s="347" t="str">
        <f t="shared" si="310"/>
        <v>Yes</v>
      </c>
      <c r="BV714" s="347" t="str">
        <f t="shared" si="311"/>
        <v>6th-12th</v>
      </c>
      <c r="BW714" s="347" t="str">
        <f t="shared" si="320"/>
        <v>No</v>
      </c>
      <c r="BX714" s="347" t="str">
        <f t="shared" si="321"/>
        <v>No</v>
      </c>
      <c r="BY714" s="347" t="str">
        <f t="shared" si="322"/>
        <v>No</v>
      </c>
      <c r="BZ714" s="347" t="str">
        <f t="shared" si="323"/>
        <v>No</v>
      </c>
    </row>
    <row r="715" spans="1:78" x14ac:dyDescent="0.3">
      <c r="A715" s="26"/>
      <c r="B715" s="26"/>
      <c r="C715" s="355"/>
      <c r="D715" s="322"/>
      <c r="E715" s="322"/>
      <c r="F715" s="26"/>
      <c r="G715" s="26"/>
      <c r="H715" s="26"/>
      <c r="I715" s="26"/>
      <c r="J715" s="26"/>
      <c r="K715" s="26"/>
      <c r="L715" s="26"/>
      <c r="M715" s="26"/>
      <c r="N715" s="25"/>
      <c r="O715" s="141"/>
      <c r="P715" s="26"/>
      <c r="Q715" s="141"/>
      <c r="R715" s="26"/>
      <c r="S715" s="345">
        <f t="shared" si="297"/>
        <v>0</v>
      </c>
      <c r="T715" s="26"/>
      <c r="U715" s="26"/>
      <c r="V715" s="26"/>
      <c r="W715" s="26"/>
      <c r="X715" s="26"/>
      <c r="Y715" s="26"/>
      <c r="Z715" s="26"/>
      <c r="AA715" s="26"/>
      <c r="AB715" s="27"/>
      <c r="AC715" s="27"/>
      <c r="AD715" s="346" t="str">
        <f t="shared" si="312"/>
        <v>Insufficient Data</v>
      </c>
      <c r="AE715" s="125" t="str">
        <f t="shared" si="313"/>
        <v>Insufficient Data</v>
      </c>
      <c r="AF715" s="125" t="str">
        <f t="shared" si="314"/>
        <v>Insufficient Data</v>
      </c>
      <c r="AG715" s="31"/>
      <c r="AH715" s="31"/>
      <c r="AI715" s="125" t="str">
        <f t="shared" si="298"/>
        <v>Insufficient Data</v>
      </c>
      <c r="AJ715" s="125" t="str">
        <f t="shared" si="315"/>
        <v>Insufficient Data</v>
      </c>
      <c r="AK715" s="225" t="str">
        <f t="shared" si="299"/>
        <v>Yes</v>
      </c>
      <c r="AL715" s="29"/>
      <c r="AM715" s="29"/>
      <c r="AN715" s="125" t="str">
        <f t="shared" si="300"/>
        <v>Insufficient Data</v>
      </c>
      <c r="AO715" s="125" t="str">
        <f t="shared" si="301"/>
        <v>Insufficient Data</v>
      </c>
      <c r="AP715" s="225" t="str">
        <f t="shared" si="302"/>
        <v>Insufficient Data</v>
      </c>
      <c r="AQ715" s="322"/>
      <c r="AR715" s="322"/>
      <c r="AS715" s="28"/>
      <c r="AT715" s="26"/>
      <c r="AU715" s="26"/>
      <c r="AV715" s="26"/>
      <c r="AW715" s="26"/>
      <c r="AX715" s="26"/>
      <c r="AY715" s="26"/>
      <c r="AZ715" s="26"/>
      <c r="BA715" s="26"/>
      <c r="BB715" s="26"/>
      <c r="BC715" s="26"/>
      <c r="BD715" s="149"/>
      <c r="BE715" s="26"/>
      <c r="BF715" s="29"/>
      <c r="BG715" s="29"/>
      <c r="BH715" s="29"/>
      <c r="BI715" s="26"/>
      <c r="BJ715" s="347" t="str">
        <f t="shared" si="316"/>
        <v>No</v>
      </c>
      <c r="BK715" s="347" t="str">
        <f t="shared" si="303"/>
        <v>No</v>
      </c>
      <c r="BL715" s="347" t="str">
        <f t="shared" si="304"/>
        <v>No</v>
      </c>
      <c r="BM715" s="347" t="str">
        <f t="shared" si="305"/>
        <v>No</v>
      </c>
      <c r="BN715" s="347" t="str">
        <f t="shared" si="306"/>
        <v>No</v>
      </c>
      <c r="BO715" s="347" t="str">
        <f t="shared" si="307"/>
        <v>No</v>
      </c>
      <c r="BP715" s="347" t="str">
        <f t="shared" si="308"/>
        <v>No</v>
      </c>
      <c r="BQ715" s="347" t="str">
        <f t="shared" si="317"/>
        <v>No</v>
      </c>
      <c r="BR715" s="347" t="str">
        <f t="shared" si="309"/>
        <v>No</v>
      </c>
      <c r="BS715" s="347" t="str">
        <f t="shared" si="318"/>
        <v>No</v>
      </c>
      <c r="BT715" s="347" t="str">
        <f t="shared" si="319"/>
        <v>No</v>
      </c>
      <c r="BU715" s="347" t="str">
        <f t="shared" si="310"/>
        <v>Yes</v>
      </c>
      <c r="BV715" s="347" t="str">
        <f t="shared" si="311"/>
        <v>6th-12th</v>
      </c>
      <c r="BW715" s="347" t="str">
        <f t="shared" si="320"/>
        <v>No</v>
      </c>
      <c r="BX715" s="347" t="str">
        <f t="shared" si="321"/>
        <v>No</v>
      </c>
      <c r="BY715" s="347" t="str">
        <f t="shared" si="322"/>
        <v>No</v>
      </c>
      <c r="BZ715" s="347" t="str">
        <f t="shared" si="323"/>
        <v>No</v>
      </c>
    </row>
    <row r="716" spans="1:78" x14ac:dyDescent="0.3">
      <c r="A716" s="26"/>
      <c r="B716" s="26"/>
      <c r="C716" s="355"/>
      <c r="D716" s="322"/>
      <c r="E716" s="322"/>
      <c r="F716" s="26"/>
      <c r="G716" s="26"/>
      <c r="H716" s="26"/>
      <c r="I716" s="26"/>
      <c r="J716" s="26"/>
      <c r="K716" s="26"/>
      <c r="L716" s="26"/>
      <c r="M716" s="26"/>
      <c r="N716" s="25"/>
      <c r="O716" s="141"/>
      <c r="P716" s="26"/>
      <c r="Q716" s="141"/>
      <c r="R716" s="26"/>
      <c r="S716" s="345">
        <f t="shared" si="297"/>
        <v>0</v>
      </c>
      <c r="T716" s="26"/>
      <c r="U716" s="26"/>
      <c r="V716" s="26"/>
      <c r="W716" s="26"/>
      <c r="X716" s="26"/>
      <c r="Y716" s="26"/>
      <c r="Z716" s="26"/>
      <c r="AA716" s="26"/>
      <c r="AB716" s="27"/>
      <c r="AC716" s="27"/>
      <c r="AD716" s="346" t="str">
        <f t="shared" si="312"/>
        <v>Insufficient Data</v>
      </c>
      <c r="AE716" s="125" t="str">
        <f t="shared" si="313"/>
        <v>Insufficient Data</v>
      </c>
      <c r="AF716" s="125" t="str">
        <f t="shared" si="314"/>
        <v>Insufficient Data</v>
      </c>
      <c r="AG716" s="31"/>
      <c r="AH716" s="31"/>
      <c r="AI716" s="125" t="str">
        <f t="shared" si="298"/>
        <v>Insufficient Data</v>
      </c>
      <c r="AJ716" s="125" t="str">
        <f t="shared" si="315"/>
        <v>Insufficient Data</v>
      </c>
      <c r="AK716" s="225" t="str">
        <f t="shared" si="299"/>
        <v>Yes</v>
      </c>
      <c r="AL716" s="29"/>
      <c r="AM716" s="29"/>
      <c r="AN716" s="125" t="str">
        <f t="shared" si="300"/>
        <v>Insufficient Data</v>
      </c>
      <c r="AO716" s="125" t="str">
        <f t="shared" si="301"/>
        <v>Insufficient Data</v>
      </c>
      <c r="AP716" s="225" t="str">
        <f t="shared" si="302"/>
        <v>Insufficient Data</v>
      </c>
      <c r="AQ716" s="322"/>
      <c r="AR716" s="322"/>
      <c r="AS716" s="28"/>
      <c r="AT716" s="26"/>
      <c r="AU716" s="26"/>
      <c r="AV716" s="26"/>
      <c r="AW716" s="26"/>
      <c r="AX716" s="26"/>
      <c r="AY716" s="26"/>
      <c r="AZ716" s="26"/>
      <c r="BA716" s="26"/>
      <c r="BB716" s="26"/>
      <c r="BC716" s="26"/>
      <c r="BD716" s="149"/>
      <c r="BE716" s="26"/>
      <c r="BF716" s="29"/>
      <c r="BG716" s="29"/>
      <c r="BH716" s="29"/>
      <c r="BI716" s="26"/>
      <c r="BJ716" s="347" t="str">
        <f t="shared" si="316"/>
        <v>No</v>
      </c>
      <c r="BK716" s="347" t="str">
        <f t="shared" si="303"/>
        <v>No</v>
      </c>
      <c r="BL716" s="347" t="str">
        <f t="shared" si="304"/>
        <v>No</v>
      </c>
      <c r="BM716" s="347" t="str">
        <f t="shared" si="305"/>
        <v>No</v>
      </c>
      <c r="BN716" s="347" t="str">
        <f t="shared" si="306"/>
        <v>No</v>
      </c>
      <c r="BO716" s="347" t="str">
        <f t="shared" si="307"/>
        <v>No</v>
      </c>
      <c r="BP716" s="347" t="str">
        <f t="shared" si="308"/>
        <v>No</v>
      </c>
      <c r="BQ716" s="347" t="str">
        <f t="shared" si="317"/>
        <v>No</v>
      </c>
      <c r="BR716" s="347" t="str">
        <f t="shared" si="309"/>
        <v>No</v>
      </c>
      <c r="BS716" s="347" t="str">
        <f t="shared" si="318"/>
        <v>No</v>
      </c>
      <c r="BT716" s="347" t="str">
        <f t="shared" si="319"/>
        <v>No</v>
      </c>
      <c r="BU716" s="347" t="str">
        <f t="shared" si="310"/>
        <v>Yes</v>
      </c>
      <c r="BV716" s="347" t="str">
        <f t="shared" si="311"/>
        <v>6th-12th</v>
      </c>
      <c r="BW716" s="347" t="str">
        <f t="shared" si="320"/>
        <v>No</v>
      </c>
      <c r="BX716" s="347" t="str">
        <f t="shared" si="321"/>
        <v>No</v>
      </c>
      <c r="BY716" s="347" t="str">
        <f t="shared" si="322"/>
        <v>No</v>
      </c>
      <c r="BZ716" s="347" t="str">
        <f t="shared" si="323"/>
        <v>No</v>
      </c>
    </row>
    <row r="717" spans="1:78" x14ac:dyDescent="0.3">
      <c r="A717" s="26"/>
      <c r="B717" s="26"/>
      <c r="C717" s="355"/>
      <c r="D717" s="322"/>
      <c r="E717" s="322"/>
      <c r="F717" s="26"/>
      <c r="G717" s="26"/>
      <c r="H717" s="26"/>
      <c r="I717" s="26"/>
      <c r="J717" s="26"/>
      <c r="K717" s="26"/>
      <c r="L717" s="26"/>
      <c r="M717" s="26"/>
      <c r="N717" s="25"/>
      <c r="O717" s="141"/>
      <c r="P717" s="26"/>
      <c r="Q717" s="141"/>
      <c r="R717" s="26"/>
      <c r="S717" s="345">
        <f t="shared" si="297"/>
        <v>0</v>
      </c>
      <c r="T717" s="26"/>
      <c r="U717" s="26"/>
      <c r="V717" s="26"/>
      <c r="W717" s="26"/>
      <c r="X717" s="26"/>
      <c r="Y717" s="26"/>
      <c r="Z717" s="26"/>
      <c r="AA717" s="26"/>
      <c r="AB717" s="27"/>
      <c r="AC717" s="27"/>
      <c r="AD717" s="346" t="str">
        <f t="shared" si="312"/>
        <v>Insufficient Data</v>
      </c>
      <c r="AE717" s="125" t="str">
        <f t="shared" si="313"/>
        <v>Insufficient Data</v>
      </c>
      <c r="AF717" s="125" t="str">
        <f t="shared" si="314"/>
        <v>Insufficient Data</v>
      </c>
      <c r="AG717" s="31"/>
      <c r="AH717" s="31"/>
      <c r="AI717" s="125" t="str">
        <f t="shared" si="298"/>
        <v>Insufficient Data</v>
      </c>
      <c r="AJ717" s="125" t="str">
        <f t="shared" si="315"/>
        <v>Insufficient Data</v>
      </c>
      <c r="AK717" s="225" t="str">
        <f t="shared" si="299"/>
        <v>Yes</v>
      </c>
      <c r="AL717" s="29"/>
      <c r="AM717" s="29"/>
      <c r="AN717" s="125" t="str">
        <f t="shared" si="300"/>
        <v>Insufficient Data</v>
      </c>
      <c r="AO717" s="125" t="str">
        <f t="shared" si="301"/>
        <v>Insufficient Data</v>
      </c>
      <c r="AP717" s="225" t="str">
        <f t="shared" si="302"/>
        <v>Insufficient Data</v>
      </c>
      <c r="AQ717" s="322"/>
      <c r="AR717" s="322"/>
      <c r="AS717" s="28"/>
      <c r="AT717" s="26"/>
      <c r="AU717" s="26"/>
      <c r="AV717" s="26"/>
      <c r="AW717" s="26"/>
      <c r="AX717" s="26"/>
      <c r="AY717" s="26"/>
      <c r="AZ717" s="26"/>
      <c r="BA717" s="26"/>
      <c r="BB717" s="26"/>
      <c r="BC717" s="26"/>
      <c r="BD717" s="149"/>
      <c r="BE717" s="26"/>
      <c r="BF717" s="29"/>
      <c r="BG717" s="29"/>
      <c r="BH717" s="29"/>
      <c r="BI717" s="26"/>
      <c r="BJ717" s="347" t="str">
        <f t="shared" si="316"/>
        <v>No</v>
      </c>
      <c r="BK717" s="347" t="str">
        <f t="shared" si="303"/>
        <v>No</v>
      </c>
      <c r="BL717" s="347" t="str">
        <f t="shared" si="304"/>
        <v>No</v>
      </c>
      <c r="BM717" s="347" t="str">
        <f t="shared" si="305"/>
        <v>No</v>
      </c>
      <c r="BN717" s="347" t="str">
        <f t="shared" si="306"/>
        <v>No</v>
      </c>
      <c r="BO717" s="347" t="str">
        <f t="shared" si="307"/>
        <v>No</v>
      </c>
      <c r="BP717" s="347" t="str">
        <f t="shared" si="308"/>
        <v>No</v>
      </c>
      <c r="BQ717" s="347" t="str">
        <f t="shared" si="317"/>
        <v>No</v>
      </c>
      <c r="BR717" s="347" t="str">
        <f t="shared" si="309"/>
        <v>No</v>
      </c>
      <c r="BS717" s="347" t="str">
        <f t="shared" si="318"/>
        <v>No</v>
      </c>
      <c r="BT717" s="347" t="str">
        <f t="shared" si="319"/>
        <v>No</v>
      </c>
      <c r="BU717" s="347" t="str">
        <f t="shared" si="310"/>
        <v>Yes</v>
      </c>
      <c r="BV717" s="347" t="str">
        <f t="shared" si="311"/>
        <v>6th-12th</v>
      </c>
      <c r="BW717" s="347" t="str">
        <f t="shared" si="320"/>
        <v>No</v>
      </c>
      <c r="BX717" s="347" t="str">
        <f t="shared" si="321"/>
        <v>No</v>
      </c>
      <c r="BY717" s="347" t="str">
        <f t="shared" si="322"/>
        <v>No</v>
      </c>
      <c r="BZ717" s="347" t="str">
        <f t="shared" si="323"/>
        <v>No</v>
      </c>
    </row>
    <row r="718" spans="1:78" x14ac:dyDescent="0.3">
      <c r="A718" s="26"/>
      <c r="B718" s="26"/>
      <c r="C718" s="355"/>
      <c r="D718" s="322"/>
      <c r="E718" s="322"/>
      <c r="F718" s="26"/>
      <c r="G718" s="26"/>
      <c r="H718" s="26"/>
      <c r="I718" s="26"/>
      <c r="J718" s="26"/>
      <c r="K718" s="26"/>
      <c r="L718" s="26"/>
      <c r="M718" s="26"/>
      <c r="N718" s="25"/>
      <c r="O718" s="141"/>
      <c r="P718" s="26"/>
      <c r="Q718" s="141"/>
      <c r="R718" s="26"/>
      <c r="S718" s="345">
        <f t="shared" si="297"/>
        <v>0</v>
      </c>
      <c r="T718" s="26"/>
      <c r="U718" s="26"/>
      <c r="V718" s="26"/>
      <c r="W718" s="26"/>
      <c r="X718" s="26"/>
      <c r="Y718" s="26"/>
      <c r="Z718" s="26"/>
      <c r="AA718" s="26"/>
      <c r="AB718" s="27"/>
      <c r="AC718" s="27"/>
      <c r="AD718" s="346" t="str">
        <f t="shared" si="312"/>
        <v>Insufficient Data</v>
      </c>
      <c r="AE718" s="125" t="str">
        <f t="shared" si="313"/>
        <v>Insufficient Data</v>
      </c>
      <c r="AF718" s="125" t="str">
        <f t="shared" si="314"/>
        <v>Insufficient Data</v>
      </c>
      <c r="AG718" s="31"/>
      <c r="AH718" s="31"/>
      <c r="AI718" s="125" t="str">
        <f t="shared" si="298"/>
        <v>Insufficient Data</v>
      </c>
      <c r="AJ718" s="125" t="str">
        <f t="shared" si="315"/>
        <v>Insufficient Data</v>
      </c>
      <c r="AK718" s="225" t="str">
        <f t="shared" si="299"/>
        <v>Yes</v>
      </c>
      <c r="AL718" s="29"/>
      <c r="AM718" s="29"/>
      <c r="AN718" s="125" t="str">
        <f t="shared" si="300"/>
        <v>Insufficient Data</v>
      </c>
      <c r="AO718" s="125" t="str">
        <f t="shared" si="301"/>
        <v>Insufficient Data</v>
      </c>
      <c r="AP718" s="225" t="str">
        <f t="shared" si="302"/>
        <v>Insufficient Data</v>
      </c>
      <c r="AQ718" s="322"/>
      <c r="AR718" s="322"/>
      <c r="AS718" s="28"/>
      <c r="AT718" s="26"/>
      <c r="AU718" s="26"/>
      <c r="AV718" s="26"/>
      <c r="AW718" s="26"/>
      <c r="AX718" s="26"/>
      <c r="AY718" s="26"/>
      <c r="AZ718" s="26"/>
      <c r="BA718" s="26"/>
      <c r="BB718" s="26"/>
      <c r="BC718" s="26"/>
      <c r="BD718" s="149"/>
      <c r="BE718" s="26"/>
      <c r="BF718" s="29"/>
      <c r="BG718" s="29"/>
      <c r="BH718" s="29"/>
      <c r="BI718" s="26"/>
      <c r="BJ718" s="347" t="str">
        <f t="shared" si="316"/>
        <v>No</v>
      </c>
      <c r="BK718" s="347" t="str">
        <f t="shared" si="303"/>
        <v>No</v>
      </c>
      <c r="BL718" s="347" t="str">
        <f t="shared" si="304"/>
        <v>No</v>
      </c>
      <c r="BM718" s="347" t="str">
        <f t="shared" si="305"/>
        <v>No</v>
      </c>
      <c r="BN718" s="347" t="str">
        <f t="shared" si="306"/>
        <v>No</v>
      </c>
      <c r="BO718" s="347" t="str">
        <f t="shared" si="307"/>
        <v>No</v>
      </c>
      <c r="BP718" s="347" t="str">
        <f t="shared" si="308"/>
        <v>No</v>
      </c>
      <c r="BQ718" s="347" t="str">
        <f t="shared" si="317"/>
        <v>No</v>
      </c>
      <c r="BR718" s="347" t="str">
        <f t="shared" si="309"/>
        <v>No</v>
      </c>
      <c r="BS718" s="347" t="str">
        <f t="shared" si="318"/>
        <v>No</v>
      </c>
      <c r="BT718" s="347" t="str">
        <f t="shared" si="319"/>
        <v>No</v>
      </c>
      <c r="BU718" s="347" t="str">
        <f t="shared" si="310"/>
        <v>Yes</v>
      </c>
      <c r="BV718" s="347" t="str">
        <f t="shared" si="311"/>
        <v>6th-12th</v>
      </c>
      <c r="BW718" s="347" t="str">
        <f t="shared" si="320"/>
        <v>No</v>
      </c>
      <c r="BX718" s="347" t="str">
        <f t="shared" si="321"/>
        <v>No</v>
      </c>
      <c r="BY718" s="347" t="str">
        <f t="shared" si="322"/>
        <v>No</v>
      </c>
      <c r="BZ718" s="347" t="str">
        <f t="shared" si="323"/>
        <v>No</v>
      </c>
    </row>
    <row r="719" spans="1:78" x14ac:dyDescent="0.3">
      <c r="A719" s="26"/>
      <c r="B719" s="26"/>
      <c r="C719" s="355"/>
      <c r="D719" s="322"/>
      <c r="E719" s="322"/>
      <c r="F719" s="26"/>
      <c r="G719" s="26"/>
      <c r="H719" s="26"/>
      <c r="I719" s="26"/>
      <c r="J719" s="26"/>
      <c r="K719" s="26"/>
      <c r="L719" s="26"/>
      <c r="M719" s="26"/>
      <c r="N719" s="25"/>
      <c r="O719" s="141"/>
      <c r="P719" s="26"/>
      <c r="Q719" s="141"/>
      <c r="R719" s="26"/>
      <c r="S719" s="345">
        <f t="shared" si="297"/>
        <v>0</v>
      </c>
      <c r="T719" s="26"/>
      <c r="U719" s="26"/>
      <c r="V719" s="26"/>
      <c r="W719" s="26"/>
      <c r="X719" s="26"/>
      <c r="Y719" s="26"/>
      <c r="Z719" s="26"/>
      <c r="AA719" s="26"/>
      <c r="AB719" s="27"/>
      <c r="AC719" s="27"/>
      <c r="AD719" s="346" t="str">
        <f t="shared" si="312"/>
        <v>Insufficient Data</v>
      </c>
      <c r="AE719" s="125" t="str">
        <f t="shared" si="313"/>
        <v>Insufficient Data</v>
      </c>
      <c r="AF719" s="125" t="str">
        <f t="shared" si="314"/>
        <v>Insufficient Data</v>
      </c>
      <c r="AG719" s="31"/>
      <c r="AH719" s="31"/>
      <c r="AI719" s="125" t="str">
        <f t="shared" si="298"/>
        <v>Insufficient Data</v>
      </c>
      <c r="AJ719" s="125" t="str">
        <f t="shared" si="315"/>
        <v>Insufficient Data</v>
      </c>
      <c r="AK719" s="225" t="str">
        <f t="shared" si="299"/>
        <v>Yes</v>
      </c>
      <c r="AL719" s="29"/>
      <c r="AM719" s="29"/>
      <c r="AN719" s="125" t="str">
        <f t="shared" si="300"/>
        <v>Insufficient Data</v>
      </c>
      <c r="AO719" s="125" t="str">
        <f t="shared" si="301"/>
        <v>Insufficient Data</v>
      </c>
      <c r="AP719" s="225" t="str">
        <f t="shared" si="302"/>
        <v>Insufficient Data</v>
      </c>
      <c r="AQ719" s="322"/>
      <c r="AR719" s="322"/>
      <c r="AS719" s="28"/>
      <c r="AT719" s="26"/>
      <c r="AU719" s="26"/>
      <c r="AV719" s="26"/>
      <c r="AW719" s="26"/>
      <c r="AX719" s="26"/>
      <c r="AY719" s="26"/>
      <c r="AZ719" s="26"/>
      <c r="BA719" s="26"/>
      <c r="BB719" s="26"/>
      <c r="BC719" s="26"/>
      <c r="BD719" s="149"/>
      <c r="BE719" s="26"/>
      <c r="BF719" s="29"/>
      <c r="BG719" s="29"/>
      <c r="BH719" s="29"/>
      <c r="BI719" s="26"/>
      <c r="BJ719" s="347" t="str">
        <f t="shared" si="316"/>
        <v>No</v>
      </c>
      <c r="BK719" s="347" t="str">
        <f t="shared" si="303"/>
        <v>No</v>
      </c>
      <c r="BL719" s="347" t="str">
        <f t="shared" si="304"/>
        <v>No</v>
      </c>
      <c r="BM719" s="347" t="str">
        <f t="shared" si="305"/>
        <v>No</v>
      </c>
      <c r="BN719" s="347" t="str">
        <f t="shared" si="306"/>
        <v>No</v>
      </c>
      <c r="BO719" s="347" t="str">
        <f t="shared" si="307"/>
        <v>No</v>
      </c>
      <c r="BP719" s="347" t="str">
        <f t="shared" si="308"/>
        <v>No</v>
      </c>
      <c r="BQ719" s="347" t="str">
        <f t="shared" si="317"/>
        <v>No</v>
      </c>
      <c r="BR719" s="347" t="str">
        <f t="shared" si="309"/>
        <v>No</v>
      </c>
      <c r="BS719" s="347" t="str">
        <f t="shared" si="318"/>
        <v>No</v>
      </c>
      <c r="BT719" s="347" t="str">
        <f t="shared" si="319"/>
        <v>No</v>
      </c>
      <c r="BU719" s="347" t="str">
        <f t="shared" si="310"/>
        <v>Yes</v>
      </c>
      <c r="BV719" s="347" t="str">
        <f t="shared" si="311"/>
        <v>6th-12th</v>
      </c>
      <c r="BW719" s="347" t="str">
        <f t="shared" si="320"/>
        <v>No</v>
      </c>
      <c r="BX719" s="347" t="str">
        <f t="shared" si="321"/>
        <v>No</v>
      </c>
      <c r="BY719" s="347" t="str">
        <f t="shared" si="322"/>
        <v>No</v>
      </c>
      <c r="BZ719" s="347" t="str">
        <f t="shared" si="323"/>
        <v>No</v>
      </c>
    </row>
    <row r="720" spans="1:78" x14ac:dyDescent="0.3">
      <c r="A720" s="26"/>
      <c r="B720" s="26"/>
      <c r="C720" s="355"/>
      <c r="D720" s="322"/>
      <c r="E720" s="322"/>
      <c r="F720" s="26"/>
      <c r="G720" s="26"/>
      <c r="H720" s="26"/>
      <c r="I720" s="26"/>
      <c r="J720" s="26"/>
      <c r="K720" s="26"/>
      <c r="L720" s="26"/>
      <c r="M720" s="26"/>
      <c r="N720" s="25"/>
      <c r="O720" s="141"/>
      <c r="P720" s="26"/>
      <c r="Q720" s="141"/>
      <c r="R720" s="26"/>
      <c r="S720" s="345">
        <f t="shared" si="297"/>
        <v>0</v>
      </c>
      <c r="T720" s="26"/>
      <c r="U720" s="26"/>
      <c r="V720" s="26"/>
      <c r="W720" s="26"/>
      <c r="X720" s="26"/>
      <c r="Y720" s="26"/>
      <c r="Z720" s="26"/>
      <c r="AA720" s="26"/>
      <c r="AB720" s="27"/>
      <c r="AC720" s="27"/>
      <c r="AD720" s="346" t="str">
        <f t="shared" si="312"/>
        <v>Insufficient Data</v>
      </c>
      <c r="AE720" s="125" t="str">
        <f t="shared" si="313"/>
        <v>Insufficient Data</v>
      </c>
      <c r="AF720" s="125" t="str">
        <f t="shared" si="314"/>
        <v>Insufficient Data</v>
      </c>
      <c r="AG720" s="31"/>
      <c r="AH720" s="31"/>
      <c r="AI720" s="125" t="str">
        <f t="shared" si="298"/>
        <v>Insufficient Data</v>
      </c>
      <c r="AJ720" s="125" t="str">
        <f t="shared" si="315"/>
        <v>Insufficient Data</v>
      </c>
      <c r="AK720" s="225" t="str">
        <f t="shared" si="299"/>
        <v>Yes</v>
      </c>
      <c r="AL720" s="29"/>
      <c r="AM720" s="29"/>
      <c r="AN720" s="125" t="str">
        <f t="shared" si="300"/>
        <v>Insufficient Data</v>
      </c>
      <c r="AO720" s="125" t="str">
        <f t="shared" si="301"/>
        <v>Insufficient Data</v>
      </c>
      <c r="AP720" s="225" t="str">
        <f t="shared" si="302"/>
        <v>Insufficient Data</v>
      </c>
      <c r="AQ720" s="322"/>
      <c r="AR720" s="322"/>
      <c r="AS720" s="28"/>
      <c r="AT720" s="26"/>
      <c r="AU720" s="26"/>
      <c r="AV720" s="26"/>
      <c r="AW720" s="26"/>
      <c r="AX720" s="26"/>
      <c r="AY720" s="26"/>
      <c r="AZ720" s="26"/>
      <c r="BA720" s="26"/>
      <c r="BB720" s="26"/>
      <c r="BC720" s="26"/>
      <c r="BD720" s="149"/>
      <c r="BE720" s="26"/>
      <c r="BF720" s="29"/>
      <c r="BG720" s="29"/>
      <c r="BH720" s="29"/>
      <c r="BI720" s="26"/>
      <c r="BJ720" s="347" t="str">
        <f t="shared" si="316"/>
        <v>No</v>
      </c>
      <c r="BK720" s="347" t="str">
        <f t="shared" si="303"/>
        <v>No</v>
      </c>
      <c r="BL720" s="347" t="str">
        <f t="shared" si="304"/>
        <v>No</v>
      </c>
      <c r="BM720" s="347" t="str">
        <f t="shared" si="305"/>
        <v>No</v>
      </c>
      <c r="BN720" s="347" t="str">
        <f t="shared" si="306"/>
        <v>No</v>
      </c>
      <c r="BO720" s="347" t="str">
        <f t="shared" si="307"/>
        <v>No</v>
      </c>
      <c r="BP720" s="347" t="str">
        <f t="shared" si="308"/>
        <v>No</v>
      </c>
      <c r="BQ720" s="347" t="str">
        <f t="shared" si="317"/>
        <v>No</v>
      </c>
      <c r="BR720" s="347" t="str">
        <f t="shared" si="309"/>
        <v>No</v>
      </c>
      <c r="BS720" s="347" t="str">
        <f t="shared" si="318"/>
        <v>No</v>
      </c>
      <c r="BT720" s="347" t="str">
        <f t="shared" si="319"/>
        <v>No</v>
      </c>
      <c r="BU720" s="347" t="str">
        <f t="shared" si="310"/>
        <v>Yes</v>
      </c>
      <c r="BV720" s="347" t="str">
        <f t="shared" si="311"/>
        <v>6th-12th</v>
      </c>
      <c r="BW720" s="347" t="str">
        <f t="shared" si="320"/>
        <v>No</v>
      </c>
      <c r="BX720" s="347" t="str">
        <f t="shared" si="321"/>
        <v>No</v>
      </c>
      <c r="BY720" s="347" t="str">
        <f t="shared" si="322"/>
        <v>No</v>
      </c>
      <c r="BZ720" s="347" t="str">
        <f t="shared" si="323"/>
        <v>No</v>
      </c>
    </row>
    <row r="721" spans="1:78" x14ac:dyDescent="0.3">
      <c r="A721" s="26"/>
      <c r="B721" s="26"/>
      <c r="C721" s="355"/>
      <c r="D721" s="322"/>
      <c r="E721" s="322"/>
      <c r="F721" s="26"/>
      <c r="G721" s="26"/>
      <c r="H721" s="26"/>
      <c r="I721" s="26"/>
      <c r="J721" s="26"/>
      <c r="K721" s="26"/>
      <c r="L721" s="26"/>
      <c r="M721" s="26"/>
      <c r="N721" s="25"/>
      <c r="O721" s="141"/>
      <c r="P721" s="26"/>
      <c r="Q721" s="141"/>
      <c r="R721" s="26"/>
      <c r="S721" s="345">
        <f t="shared" si="297"/>
        <v>0</v>
      </c>
      <c r="T721" s="26"/>
      <c r="U721" s="26"/>
      <c r="V721" s="26"/>
      <c r="W721" s="26"/>
      <c r="X721" s="26"/>
      <c r="Y721" s="26"/>
      <c r="Z721" s="26"/>
      <c r="AA721" s="26"/>
      <c r="AB721" s="27"/>
      <c r="AC721" s="27"/>
      <c r="AD721" s="346" t="str">
        <f t="shared" si="312"/>
        <v>Insufficient Data</v>
      </c>
      <c r="AE721" s="125" t="str">
        <f t="shared" si="313"/>
        <v>Insufficient Data</v>
      </c>
      <c r="AF721" s="125" t="str">
        <f t="shared" si="314"/>
        <v>Insufficient Data</v>
      </c>
      <c r="AG721" s="31"/>
      <c r="AH721" s="31"/>
      <c r="AI721" s="125" t="str">
        <f t="shared" si="298"/>
        <v>Insufficient Data</v>
      </c>
      <c r="AJ721" s="125" t="str">
        <f t="shared" si="315"/>
        <v>Insufficient Data</v>
      </c>
      <c r="AK721" s="225" t="str">
        <f t="shared" si="299"/>
        <v>Yes</v>
      </c>
      <c r="AL721" s="29"/>
      <c r="AM721" s="29"/>
      <c r="AN721" s="125" t="str">
        <f t="shared" si="300"/>
        <v>Insufficient Data</v>
      </c>
      <c r="AO721" s="125" t="str">
        <f t="shared" si="301"/>
        <v>Insufficient Data</v>
      </c>
      <c r="AP721" s="225" t="str">
        <f t="shared" si="302"/>
        <v>Insufficient Data</v>
      </c>
      <c r="AQ721" s="322"/>
      <c r="AR721" s="322"/>
      <c r="AS721" s="28"/>
      <c r="AT721" s="26"/>
      <c r="AU721" s="26"/>
      <c r="AV721" s="26"/>
      <c r="AW721" s="26"/>
      <c r="AX721" s="26"/>
      <c r="AY721" s="26"/>
      <c r="AZ721" s="26"/>
      <c r="BA721" s="26"/>
      <c r="BB721" s="26"/>
      <c r="BC721" s="26"/>
      <c r="BD721" s="149"/>
      <c r="BE721" s="26"/>
      <c r="BF721" s="29"/>
      <c r="BG721" s="29"/>
      <c r="BH721" s="29"/>
      <c r="BI721" s="26"/>
      <c r="BJ721" s="347" t="str">
        <f t="shared" si="316"/>
        <v>No</v>
      </c>
      <c r="BK721" s="347" t="str">
        <f t="shared" si="303"/>
        <v>No</v>
      </c>
      <c r="BL721" s="347" t="str">
        <f t="shared" si="304"/>
        <v>No</v>
      </c>
      <c r="BM721" s="347" t="str">
        <f t="shared" si="305"/>
        <v>No</v>
      </c>
      <c r="BN721" s="347" t="str">
        <f t="shared" si="306"/>
        <v>No</v>
      </c>
      <c r="BO721" s="347" t="str">
        <f t="shared" si="307"/>
        <v>No</v>
      </c>
      <c r="BP721" s="347" t="str">
        <f t="shared" si="308"/>
        <v>No</v>
      </c>
      <c r="BQ721" s="347" t="str">
        <f t="shared" si="317"/>
        <v>No</v>
      </c>
      <c r="BR721" s="347" t="str">
        <f t="shared" si="309"/>
        <v>No</v>
      </c>
      <c r="BS721" s="347" t="str">
        <f t="shared" si="318"/>
        <v>No</v>
      </c>
      <c r="BT721" s="347" t="str">
        <f t="shared" si="319"/>
        <v>No</v>
      </c>
      <c r="BU721" s="347" t="str">
        <f t="shared" si="310"/>
        <v>Yes</v>
      </c>
      <c r="BV721" s="347" t="str">
        <f t="shared" si="311"/>
        <v>6th-12th</v>
      </c>
      <c r="BW721" s="347" t="str">
        <f t="shared" si="320"/>
        <v>No</v>
      </c>
      <c r="BX721" s="347" t="str">
        <f t="shared" si="321"/>
        <v>No</v>
      </c>
      <c r="BY721" s="347" t="str">
        <f t="shared" si="322"/>
        <v>No</v>
      </c>
      <c r="BZ721" s="347" t="str">
        <f t="shared" si="323"/>
        <v>No</v>
      </c>
    </row>
    <row r="722" spans="1:78" x14ac:dyDescent="0.3">
      <c r="A722" s="26"/>
      <c r="B722" s="26"/>
      <c r="C722" s="355"/>
      <c r="D722" s="322"/>
      <c r="E722" s="322"/>
      <c r="F722" s="26"/>
      <c r="G722" s="26"/>
      <c r="H722" s="26"/>
      <c r="I722" s="26"/>
      <c r="J722" s="26"/>
      <c r="K722" s="26"/>
      <c r="L722" s="26"/>
      <c r="M722" s="26"/>
      <c r="N722" s="25"/>
      <c r="O722" s="141"/>
      <c r="P722" s="26"/>
      <c r="Q722" s="141"/>
      <c r="R722" s="26"/>
      <c r="S722" s="345">
        <f t="shared" si="297"/>
        <v>0</v>
      </c>
      <c r="T722" s="26"/>
      <c r="U722" s="26"/>
      <c r="V722" s="26"/>
      <c r="W722" s="26"/>
      <c r="X722" s="26"/>
      <c r="Y722" s="26"/>
      <c r="Z722" s="26"/>
      <c r="AA722" s="26"/>
      <c r="AB722" s="27"/>
      <c r="AC722" s="27"/>
      <c r="AD722" s="346" t="str">
        <f t="shared" si="312"/>
        <v>Insufficient Data</v>
      </c>
      <c r="AE722" s="125" t="str">
        <f t="shared" si="313"/>
        <v>Insufficient Data</v>
      </c>
      <c r="AF722" s="125" t="str">
        <f t="shared" si="314"/>
        <v>Insufficient Data</v>
      </c>
      <c r="AG722" s="31"/>
      <c r="AH722" s="31"/>
      <c r="AI722" s="125" t="str">
        <f t="shared" si="298"/>
        <v>Insufficient Data</v>
      </c>
      <c r="AJ722" s="125" t="str">
        <f t="shared" si="315"/>
        <v>Insufficient Data</v>
      </c>
      <c r="AK722" s="225" t="str">
        <f t="shared" si="299"/>
        <v>Yes</v>
      </c>
      <c r="AL722" s="29"/>
      <c r="AM722" s="29"/>
      <c r="AN722" s="125" t="str">
        <f t="shared" si="300"/>
        <v>Insufficient Data</v>
      </c>
      <c r="AO722" s="125" t="str">
        <f t="shared" si="301"/>
        <v>Insufficient Data</v>
      </c>
      <c r="AP722" s="225" t="str">
        <f t="shared" si="302"/>
        <v>Insufficient Data</v>
      </c>
      <c r="AQ722" s="322"/>
      <c r="AR722" s="322"/>
      <c r="AS722" s="28"/>
      <c r="AT722" s="26"/>
      <c r="AU722" s="26"/>
      <c r="AV722" s="26"/>
      <c r="AW722" s="26"/>
      <c r="AX722" s="26"/>
      <c r="AY722" s="26"/>
      <c r="AZ722" s="26"/>
      <c r="BA722" s="26"/>
      <c r="BB722" s="26"/>
      <c r="BC722" s="26"/>
      <c r="BD722" s="149"/>
      <c r="BE722" s="26"/>
      <c r="BF722" s="29"/>
      <c r="BG722" s="29"/>
      <c r="BH722" s="29"/>
      <c r="BI722" s="26"/>
      <c r="BJ722" s="347" t="str">
        <f t="shared" si="316"/>
        <v>No</v>
      </c>
      <c r="BK722" s="347" t="str">
        <f t="shared" si="303"/>
        <v>No</v>
      </c>
      <c r="BL722" s="347" t="str">
        <f t="shared" si="304"/>
        <v>No</v>
      </c>
      <c r="BM722" s="347" t="str">
        <f t="shared" si="305"/>
        <v>No</v>
      </c>
      <c r="BN722" s="347" t="str">
        <f t="shared" si="306"/>
        <v>No</v>
      </c>
      <c r="BO722" s="347" t="str">
        <f t="shared" si="307"/>
        <v>No</v>
      </c>
      <c r="BP722" s="347" t="str">
        <f t="shared" si="308"/>
        <v>No</v>
      </c>
      <c r="BQ722" s="347" t="str">
        <f t="shared" si="317"/>
        <v>No</v>
      </c>
      <c r="BR722" s="347" t="str">
        <f t="shared" si="309"/>
        <v>No</v>
      </c>
      <c r="BS722" s="347" t="str">
        <f t="shared" si="318"/>
        <v>No</v>
      </c>
      <c r="BT722" s="347" t="str">
        <f t="shared" si="319"/>
        <v>No</v>
      </c>
      <c r="BU722" s="347" t="str">
        <f t="shared" si="310"/>
        <v>Yes</v>
      </c>
      <c r="BV722" s="347" t="str">
        <f t="shared" si="311"/>
        <v>6th-12th</v>
      </c>
      <c r="BW722" s="347" t="str">
        <f t="shared" si="320"/>
        <v>No</v>
      </c>
      <c r="BX722" s="347" t="str">
        <f t="shared" si="321"/>
        <v>No</v>
      </c>
      <c r="BY722" s="347" t="str">
        <f t="shared" si="322"/>
        <v>No</v>
      </c>
      <c r="BZ722" s="347" t="str">
        <f t="shared" si="323"/>
        <v>No</v>
      </c>
    </row>
    <row r="723" spans="1:78" x14ac:dyDescent="0.3">
      <c r="A723" s="26"/>
      <c r="B723" s="26"/>
      <c r="C723" s="355"/>
      <c r="D723" s="322"/>
      <c r="E723" s="322"/>
      <c r="F723" s="26"/>
      <c r="G723" s="26"/>
      <c r="H723" s="26"/>
      <c r="I723" s="26"/>
      <c r="J723" s="26"/>
      <c r="K723" s="26"/>
      <c r="L723" s="26"/>
      <c r="M723" s="26"/>
      <c r="N723" s="25"/>
      <c r="O723" s="141"/>
      <c r="P723" s="26"/>
      <c r="Q723" s="141"/>
      <c r="R723" s="26"/>
      <c r="S723" s="345">
        <f t="shared" si="297"/>
        <v>0</v>
      </c>
      <c r="T723" s="26"/>
      <c r="U723" s="26"/>
      <c r="V723" s="26"/>
      <c r="W723" s="26"/>
      <c r="X723" s="26"/>
      <c r="Y723" s="26"/>
      <c r="Z723" s="26"/>
      <c r="AA723" s="26"/>
      <c r="AB723" s="27"/>
      <c r="AC723" s="27"/>
      <c r="AD723" s="346" t="str">
        <f t="shared" si="312"/>
        <v>Insufficient Data</v>
      </c>
      <c r="AE723" s="125" t="str">
        <f t="shared" si="313"/>
        <v>Insufficient Data</v>
      </c>
      <c r="AF723" s="125" t="str">
        <f t="shared" si="314"/>
        <v>Insufficient Data</v>
      </c>
      <c r="AG723" s="31"/>
      <c r="AH723" s="31"/>
      <c r="AI723" s="125" t="str">
        <f t="shared" si="298"/>
        <v>Insufficient Data</v>
      </c>
      <c r="AJ723" s="125" t="str">
        <f t="shared" si="315"/>
        <v>Insufficient Data</v>
      </c>
      <c r="AK723" s="225" t="str">
        <f t="shared" si="299"/>
        <v>Yes</v>
      </c>
      <c r="AL723" s="29"/>
      <c r="AM723" s="29"/>
      <c r="AN723" s="125" t="str">
        <f t="shared" si="300"/>
        <v>Insufficient Data</v>
      </c>
      <c r="AO723" s="125" t="str">
        <f t="shared" si="301"/>
        <v>Insufficient Data</v>
      </c>
      <c r="AP723" s="225" t="str">
        <f t="shared" si="302"/>
        <v>Insufficient Data</v>
      </c>
      <c r="AQ723" s="322"/>
      <c r="AR723" s="322"/>
      <c r="AS723" s="28"/>
      <c r="AT723" s="26"/>
      <c r="AU723" s="26"/>
      <c r="AV723" s="26"/>
      <c r="AW723" s="26"/>
      <c r="AX723" s="26"/>
      <c r="AY723" s="26"/>
      <c r="AZ723" s="26"/>
      <c r="BA723" s="26"/>
      <c r="BB723" s="26"/>
      <c r="BC723" s="26"/>
      <c r="BD723" s="149"/>
      <c r="BE723" s="26"/>
      <c r="BF723" s="29"/>
      <c r="BG723" s="29"/>
      <c r="BH723" s="29"/>
      <c r="BI723" s="26"/>
      <c r="BJ723" s="347" t="str">
        <f t="shared" si="316"/>
        <v>No</v>
      </c>
      <c r="BK723" s="347" t="str">
        <f t="shared" si="303"/>
        <v>No</v>
      </c>
      <c r="BL723" s="347" t="str">
        <f t="shared" si="304"/>
        <v>No</v>
      </c>
      <c r="BM723" s="347" t="str">
        <f t="shared" si="305"/>
        <v>No</v>
      </c>
      <c r="BN723" s="347" t="str">
        <f t="shared" si="306"/>
        <v>No</v>
      </c>
      <c r="BO723" s="347" t="str">
        <f t="shared" si="307"/>
        <v>No</v>
      </c>
      <c r="BP723" s="347" t="str">
        <f t="shared" si="308"/>
        <v>No</v>
      </c>
      <c r="BQ723" s="347" t="str">
        <f t="shared" si="317"/>
        <v>No</v>
      </c>
      <c r="BR723" s="347" t="str">
        <f t="shared" si="309"/>
        <v>No</v>
      </c>
      <c r="BS723" s="347" t="str">
        <f t="shared" si="318"/>
        <v>No</v>
      </c>
      <c r="BT723" s="347" t="str">
        <f t="shared" si="319"/>
        <v>No</v>
      </c>
      <c r="BU723" s="347" t="str">
        <f t="shared" si="310"/>
        <v>Yes</v>
      </c>
      <c r="BV723" s="347" t="str">
        <f t="shared" si="311"/>
        <v>6th-12th</v>
      </c>
      <c r="BW723" s="347" t="str">
        <f t="shared" si="320"/>
        <v>No</v>
      </c>
      <c r="BX723" s="347" t="str">
        <f t="shared" si="321"/>
        <v>No</v>
      </c>
      <c r="BY723" s="347" t="str">
        <f t="shared" si="322"/>
        <v>No</v>
      </c>
      <c r="BZ723" s="347" t="str">
        <f t="shared" si="323"/>
        <v>No</v>
      </c>
    </row>
    <row r="724" spans="1:78" x14ac:dyDescent="0.3">
      <c r="A724" s="26"/>
      <c r="B724" s="26"/>
      <c r="C724" s="355"/>
      <c r="D724" s="322"/>
      <c r="E724" s="322"/>
      <c r="F724" s="26"/>
      <c r="G724" s="26"/>
      <c r="H724" s="26"/>
      <c r="I724" s="26"/>
      <c r="J724" s="26"/>
      <c r="K724" s="26"/>
      <c r="L724" s="26"/>
      <c r="M724" s="26"/>
      <c r="N724" s="25"/>
      <c r="O724" s="141"/>
      <c r="P724" s="26"/>
      <c r="Q724" s="141"/>
      <c r="R724" s="26"/>
      <c r="S724" s="345">
        <f t="shared" si="297"/>
        <v>0</v>
      </c>
      <c r="T724" s="26"/>
      <c r="U724" s="26"/>
      <c r="V724" s="26"/>
      <c r="W724" s="26"/>
      <c r="X724" s="26"/>
      <c r="Y724" s="26"/>
      <c r="Z724" s="26"/>
      <c r="AA724" s="26"/>
      <c r="AB724" s="27"/>
      <c r="AC724" s="27"/>
      <c r="AD724" s="346" t="str">
        <f t="shared" si="312"/>
        <v>Insufficient Data</v>
      </c>
      <c r="AE724" s="125" t="str">
        <f t="shared" si="313"/>
        <v>Insufficient Data</v>
      </c>
      <c r="AF724" s="125" t="str">
        <f t="shared" si="314"/>
        <v>Insufficient Data</v>
      </c>
      <c r="AG724" s="31"/>
      <c r="AH724" s="31"/>
      <c r="AI724" s="125" t="str">
        <f t="shared" si="298"/>
        <v>Insufficient Data</v>
      </c>
      <c r="AJ724" s="125" t="str">
        <f t="shared" si="315"/>
        <v>Insufficient Data</v>
      </c>
      <c r="AK724" s="225" t="str">
        <f t="shared" si="299"/>
        <v>Yes</v>
      </c>
      <c r="AL724" s="29"/>
      <c r="AM724" s="29"/>
      <c r="AN724" s="125" t="str">
        <f t="shared" si="300"/>
        <v>Insufficient Data</v>
      </c>
      <c r="AO724" s="125" t="str">
        <f t="shared" si="301"/>
        <v>Insufficient Data</v>
      </c>
      <c r="AP724" s="225" t="str">
        <f t="shared" si="302"/>
        <v>Insufficient Data</v>
      </c>
      <c r="AQ724" s="322"/>
      <c r="AR724" s="322"/>
      <c r="AS724" s="28"/>
      <c r="AT724" s="26"/>
      <c r="AU724" s="26"/>
      <c r="AV724" s="26"/>
      <c r="AW724" s="26"/>
      <c r="AX724" s="26"/>
      <c r="AY724" s="26"/>
      <c r="AZ724" s="26"/>
      <c r="BA724" s="26"/>
      <c r="BB724" s="26"/>
      <c r="BC724" s="26"/>
      <c r="BD724" s="149"/>
      <c r="BE724" s="26"/>
      <c r="BF724" s="29"/>
      <c r="BG724" s="29"/>
      <c r="BH724" s="29"/>
      <c r="BI724" s="26"/>
      <c r="BJ724" s="347" t="str">
        <f t="shared" si="316"/>
        <v>No</v>
      </c>
      <c r="BK724" s="347" t="str">
        <f t="shared" si="303"/>
        <v>No</v>
      </c>
      <c r="BL724" s="347" t="str">
        <f t="shared" si="304"/>
        <v>No</v>
      </c>
      <c r="BM724" s="347" t="str">
        <f t="shared" si="305"/>
        <v>No</v>
      </c>
      <c r="BN724" s="347" t="str">
        <f t="shared" si="306"/>
        <v>No</v>
      </c>
      <c r="BO724" s="347" t="str">
        <f t="shared" si="307"/>
        <v>No</v>
      </c>
      <c r="BP724" s="347" t="str">
        <f t="shared" si="308"/>
        <v>No</v>
      </c>
      <c r="BQ724" s="347" t="str">
        <f t="shared" si="317"/>
        <v>No</v>
      </c>
      <c r="BR724" s="347" t="str">
        <f t="shared" si="309"/>
        <v>No</v>
      </c>
      <c r="BS724" s="347" t="str">
        <f t="shared" si="318"/>
        <v>No</v>
      </c>
      <c r="BT724" s="347" t="str">
        <f t="shared" si="319"/>
        <v>No</v>
      </c>
      <c r="BU724" s="347" t="str">
        <f t="shared" si="310"/>
        <v>Yes</v>
      </c>
      <c r="BV724" s="347" t="str">
        <f t="shared" si="311"/>
        <v>6th-12th</v>
      </c>
      <c r="BW724" s="347" t="str">
        <f t="shared" si="320"/>
        <v>No</v>
      </c>
      <c r="BX724" s="347" t="str">
        <f t="shared" si="321"/>
        <v>No</v>
      </c>
      <c r="BY724" s="347" t="str">
        <f t="shared" si="322"/>
        <v>No</v>
      </c>
      <c r="BZ724" s="347" t="str">
        <f t="shared" si="323"/>
        <v>No</v>
      </c>
    </row>
    <row r="725" spans="1:78" x14ac:dyDescent="0.3">
      <c r="A725" s="26"/>
      <c r="B725" s="26"/>
      <c r="C725" s="355"/>
      <c r="D725" s="322"/>
      <c r="E725" s="322"/>
      <c r="F725" s="26"/>
      <c r="G725" s="26"/>
      <c r="H725" s="26"/>
      <c r="I725" s="26"/>
      <c r="J725" s="26"/>
      <c r="K725" s="26"/>
      <c r="L725" s="26"/>
      <c r="M725" s="26"/>
      <c r="N725" s="25"/>
      <c r="O725" s="141"/>
      <c r="P725" s="26"/>
      <c r="Q725" s="141"/>
      <c r="R725" s="26"/>
      <c r="S725" s="345">
        <f t="shared" si="297"/>
        <v>0</v>
      </c>
      <c r="T725" s="26"/>
      <c r="U725" s="26"/>
      <c r="V725" s="26"/>
      <c r="W725" s="26"/>
      <c r="X725" s="26"/>
      <c r="Y725" s="26"/>
      <c r="Z725" s="26"/>
      <c r="AA725" s="26"/>
      <c r="AB725" s="27"/>
      <c r="AC725" s="27"/>
      <c r="AD725" s="346" t="str">
        <f t="shared" si="312"/>
        <v>Insufficient Data</v>
      </c>
      <c r="AE725" s="125" t="str">
        <f t="shared" si="313"/>
        <v>Insufficient Data</v>
      </c>
      <c r="AF725" s="125" t="str">
        <f t="shared" si="314"/>
        <v>Insufficient Data</v>
      </c>
      <c r="AG725" s="31"/>
      <c r="AH725" s="31"/>
      <c r="AI725" s="125" t="str">
        <f t="shared" si="298"/>
        <v>Insufficient Data</v>
      </c>
      <c r="AJ725" s="125" t="str">
        <f t="shared" si="315"/>
        <v>Insufficient Data</v>
      </c>
      <c r="AK725" s="225" t="str">
        <f t="shared" si="299"/>
        <v>Yes</v>
      </c>
      <c r="AL725" s="29"/>
      <c r="AM725" s="29"/>
      <c r="AN725" s="125" t="str">
        <f t="shared" si="300"/>
        <v>Insufficient Data</v>
      </c>
      <c r="AO725" s="125" t="str">
        <f t="shared" si="301"/>
        <v>Insufficient Data</v>
      </c>
      <c r="AP725" s="225" t="str">
        <f t="shared" si="302"/>
        <v>Insufficient Data</v>
      </c>
      <c r="AQ725" s="322"/>
      <c r="AR725" s="322"/>
      <c r="AS725" s="28"/>
      <c r="AT725" s="26"/>
      <c r="AU725" s="26"/>
      <c r="AV725" s="26"/>
      <c r="AW725" s="26"/>
      <c r="AX725" s="26"/>
      <c r="AY725" s="26"/>
      <c r="AZ725" s="26"/>
      <c r="BA725" s="26"/>
      <c r="BB725" s="26"/>
      <c r="BC725" s="26"/>
      <c r="BD725" s="149"/>
      <c r="BE725" s="26"/>
      <c r="BF725" s="29"/>
      <c r="BG725" s="29"/>
      <c r="BH725" s="29"/>
      <c r="BI725" s="26"/>
      <c r="BJ725" s="347" t="str">
        <f t="shared" si="316"/>
        <v>No</v>
      </c>
      <c r="BK725" s="347" t="str">
        <f t="shared" si="303"/>
        <v>No</v>
      </c>
      <c r="BL725" s="347" t="str">
        <f t="shared" si="304"/>
        <v>No</v>
      </c>
      <c r="BM725" s="347" t="str">
        <f t="shared" si="305"/>
        <v>No</v>
      </c>
      <c r="BN725" s="347" t="str">
        <f t="shared" si="306"/>
        <v>No</v>
      </c>
      <c r="BO725" s="347" t="str">
        <f t="shared" si="307"/>
        <v>No</v>
      </c>
      <c r="BP725" s="347" t="str">
        <f t="shared" si="308"/>
        <v>No</v>
      </c>
      <c r="BQ725" s="347" t="str">
        <f t="shared" si="317"/>
        <v>No</v>
      </c>
      <c r="BR725" s="347" t="str">
        <f t="shared" si="309"/>
        <v>No</v>
      </c>
      <c r="BS725" s="347" t="str">
        <f t="shared" si="318"/>
        <v>No</v>
      </c>
      <c r="BT725" s="347" t="str">
        <f t="shared" si="319"/>
        <v>No</v>
      </c>
      <c r="BU725" s="347" t="str">
        <f t="shared" si="310"/>
        <v>Yes</v>
      </c>
      <c r="BV725" s="347" t="str">
        <f t="shared" si="311"/>
        <v>6th-12th</v>
      </c>
      <c r="BW725" s="347" t="str">
        <f t="shared" si="320"/>
        <v>No</v>
      </c>
      <c r="BX725" s="347" t="str">
        <f t="shared" si="321"/>
        <v>No</v>
      </c>
      <c r="BY725" s="347" t="str">
        <f t="shared" si="322"/>
        <v>No</v>
      </c>
      <c r="BZ725" s="347" t="str">
        <f t="shared" si="323"/>
        <v>No</v>
      </c>
    </row>
    <row r="726" spans="1:78" x14ac:dyDescent="0.3">
      <c r="A726" s="26"/>
      <c r="B726" s="26"/>
      <c r="C726" s="355"/>
      <c r="D726" s="322"/>
      <c r="E726" s="322"/>
      <c r="F726" s="26"/>
      <c r="G726" s="26"/>
      <c r="H726" s="26"/>
      <c r="I726" s="26"/>
      <c r="J726" s="26"/>
      <c r="K726" s="26"/>
      <c r="L726" s="26"/>
      <c r="M726" s="26"/>
      <c r="N726" s="25"/>
      <c r="O726" s="141"/>
      <c r="P726" s="26"/>
      <c r="Q726" s="141"/>
      <c r="R726" s="26"/>
      <c r="S726" s="345">
        <f t="shared" si="297"/>
        <v>0</v>
      </c>
      <c r="T726" s="26"/>
      <c r="U726" s="26"/>
      <c r="V726" s="26"/>
      <c r="W726" s="26"/>
      <c r="X726" s="26"/>
      <c r="Y726" s="26"/>
      <c r="Z726" s="26"/>
      <c r="AA726" s="26"/>
      <c r="AB726" s="27"/>
      <c r="AC726" s="27"/>
      <c r="AD726" s="346" t="str">
        <f t="shared" si="312"/>
        <v>Insufficient Data</v>
      </c>
      <c r="AE726" s="125" t="str">
        <f t="shared" si="313"/>
        <v>Insufficient Data</v>
      </c>
      <c r="AF726" s="125" t="str">
        <f t="shared" si="314"/>
        <v>Insufficient Data</v>
      </c>
      <c r="AG726" s="31"/>
      <c r="AH726" s="31"/>
      <c r="AI726" s="125" t="str">
        <f t="shared" si="298"/>
        <v>Insufficient Data</v>
      </c>
      <c r="AJ726" s="125" t="str">
        <f t="shared" si="315"/>
        <v>Insufficient Data</v>
      </c>
      <c r="AK726" s="225" t="str">
        <f t="shared" si="299"/>
        <v>Yes</v>
      </c>
      <c r="AL726" s="29"/>
      <c r="AM726" s="29"/>
      <c r="AN726" s="125" t="str">
        <f t="shared" si="300"/>
        <v>Insufficient Data</v>
      </c>
      <c r="AO726" s="125" t="str">
        <f t="shared" si="301"/>
        <v>Insufficient Data</v>
      </c>
      <c r="AP726" s="225" t="str">
        <f t="shared" si="302"/>
        <v>Insufficient Data</v>
      </c>
      <c r="AQ726" s="322"/>
      <c r="AR726" s="322"/>
      <c r="AS726" s="28"/>
      <c r="AT726" s="26"/>
      <c r="AU726" s="26"/>
      <c r="AV726" s="26"/>
      <c r="AW726" s="26"/>
      <c r="AX726" s="26"/>
      <c r="AY726" s="26"/>
      <c r="AZ726" s="26"/>
      <c r="BA726" s="26"/>
      <c r="BB726" s="26"/>
      <c r="BC726" s="26"/>
      <c r="BD726" s="149"/>
      <c r="BE726" s="26"/>
      <c r="BF726" s="29"/>
      <c r="BG726" s="29"/>
      <c r="BH726" s="29"/>
      <c r="BI726" s="26"/>
      <c r="BJ726" s="347" t="str">
        <f t="shared" si="316"/>
        <v>No</v>
      </c>
      <c r="BK726" s="347" t="str">
        <f t="shared" si="303"/>
        <v>No</v>
      </c>
      <c r="BL726" s="347" t="str">
        <f t="shared" si="304"/>
        <v>No</v>
      </c>
      <c r="BM726" s="347" t="str">
        <f t="shared" si="305"/>
        <v>No</v>
      </c>
      <c r="BN726" s="347" t="str">
        <f t="shared" si="306"/>
        <v>No</v>
      </c>
      <c r="BO726" s="347" t="str">
        <f t="shared" si="307"/>
        <v>No</v>
      </c>
      <c r="BP726" s="347" t="str">
        <f t="shared" si="308"/>
        <v>No</v>
      </c>
      <c r="BQ726" s="347" t="str">
        <f t="shared" si="317"/>
        <v>No</v>
      </c>
      <c r="BR726" s="347" t="str">
        <f t="shared" si="309"/>
        <v>No</v>
      </c>
      <c r="BS726" s="347" t="str">
        <f t="shared" si="318"/>
        <v>No</v>
      </c>
      <c r="BT726" s="347" t="str">
        <f t="shared" si="319"/>
        <v>No</v>
      </c>
      <c r="BU726" s="347" t="str">
        <f t="shared" si="310"/>
        <v>Yes</v>
      </c>
      <c r="BV726" s="347" t="str">
        <f t="shared" si="311"/>
        <v>6th-12th</v>
      </c>
      <c r="BW726" s="347" t="str">
        <f t="shared" si="320"/>
        <v>No</v>
      </c>
      <c r="BX726" s="347" t="str">
        <f t="shared" si="321"/>
        <v>No</v>
      </c>
      <c r="BY726" s="347" t="str">
        <f t="shared" si="322"/>
        <v>No</v>
      </c>
      <c r="BZ726" s="347" t="str">
        <f t="shared" si="323"/>
        <v>No</v>
      </c>
    </row>
    <row r="727" spans="1:78" x14ac:dyDescent="0.3">
      <c r="A727" s="26"/>
      <c r="B727" s="26"/>
      <c r="C727" s="355"/>
      <c r="D727" s="322"/>
      <c r="E727" s="322"/>
      <c r="F727" s="26"/>
      <c r="G727" s="26"/>
      <c r="H727" s="26"/>
      <c r="I727" s="26"/>
      <c r="J727" s="26"/>
      <c r="K727" s="26"/>
      <c r="L727" s="26"/>
      <c r="M727" s="26"/>
      <c r="N727" s="25"/>
      <c r="O727" s="141"/>
      <c r="P727" s="26"/>
      <c r="Q727" s="141"/>
      <c r="R727" s="26"/>
      <c r="S727" s="345">
        <f t="shared" si="297"/>
        <v>0</v>
      </c>
      <c r="T727" s="26"/>
      <c r="U727" s="26"/>
      <c r="V727" s="26"/>
      <c r="W727" s="26"/>
      <c r="X727" s="26"/>
      <c r="Y727" s="26"/>
      <c r="Z727" s="26"/>
      <c r="AA727" s="26"/>
      <c r="AB727" s="27"/>
      <c r="AC727" s="27"/>
      <c r="AD727" s="346" t="str">
        <f t="shared" si="312"/>
        <v>Insufficient Data</v>
      </c>
      <c r="AE727" s="125" t="str">
        <f t="shared" si="313"/>
        <v>Insufficient Data</v>
      </c>
      <c r="AF727" s="125" t="str">
        <f t="shared" si="314"/>
        <v>Insufficient Data</v>
      </c>
      <c r="AG727" s="31"/>
      <c r="AH727" s="31"/>
      <c r="AI727" s="125" t="str">
        <f t="shared" si="298"/>
        <v>Insufficient Data</v>
      </c>
      <c r="AJ727" s="125" t="str">
        <f t="shared" si="315"/>
        <v>Insufficient Data</v>
      </c>
      <c r="AK727" s="225" t="str">
        <f t="shared" si="299"/>
        <v>Yes</v>
      </c>
      <c r="AL727" s="29"/>
      <c r="AM727" s="29"/>
      <c r="AN727" s="125" t="str">
        <f t="shared" si="300"/>
        <v>Insufficient Data</v>
      </c>
      <c r="AO727" s="125" t="str">
        <f t="shared" si="301"/>
        <v>Insufficient Data</v>
      </c>
      <c r="AP727" s="225" t="str">
        <f t="shared" si="302"/>
        <v>Insufficient Data</v>
      </c>
      <c r="AQ727" s="322"/>
      <c r="AR727" s="322"/>
      <c r="AS727" s="28"/>
      <c r="AT727" s="26"/>
      <c r="AU727" s="26"/>
      <c r="AV727" s="26"/>
      <c r="AW727" s="26"/>
      <c r="AX727" s="26"/>
      <c r="AY727" s="26"/>
      <c r="AZ727" s="26"/>
      <c r="BA727" s="26"/>
      <c r="BB727" s="26"/>
      <c r="BC727" s="26"/>
      <c r="BD727" s="149"/>
      <c r="BE727" s="26"/>
      <c r="BF727" s="29"/>
      <c r="BG727" s="29"/>
      <c r="BH727" s="29"/>
      <c r="BI727" s="26"/>
      <c r="BJ727" s="347" t="str">
        <f t="shared" si="316"/>
        <v>No</v>
      </c>
      <c r="BK727" s="347" t="str">
        <f t="shared" si="303"/>
        <v>No</v>
      </c>
      <c r="BL727" s="347" t="str">
        <f t="shared" si="304"/>
        <v>No</v>
      </c>
      <c r="BM727" s="347" t="str">
        <f t="shared" si="305"/>
        <v>No</v>
      </c>
      <c r="BN727" s="347" t="str">
        <f t="shared" si="306"/>
        <v>No</v>
      </c>
      <c r="BO727" s="347" t="str">
        <f t="shared" si="307"/>
        <v>No</v>
      </c>
      <c r="BP727" s="347" t="str">
        <f t="shared" si="308"/>
        <v>No</v>
      </c>
      <c r="BQ727" s="347" t="str">
        <f t="shared" si="317"/>
        <v>No</v>
      </c>
      <c r="BR727" s="347" t="str">
        <f t="shared" si="309"/>
        <v>No</v>
      </c>
      <c r="BS727" s="347" t="str">
        <f t="shared" si="318"/>
        <v>No</v>
      </c>
      <c r="BT727" s="347" t="str">
        <f t="shared" si="319"/>
        <v>No</v>
      </c>
      <c r="BU727" s="347" t="str">
        <f t="shared" si="310"/>
        <v>Yes</v>
      </c>
      <c r="BV727" s="347" t="str">
        <f t="shared" si="311"/>
        <v>6th-12th</v>
      </c>
      <c r="BW727" s="347" t="str">
        <f t="shared" si="320"/>
        <v>No</v>
      </c>
      <c r="BX727" s="347" t="str">
        <f t="shared" si="321"/>
        <v>No</v>
      </c>
      <c r="BY727" s="347" t="str">
        <f t="shared" si="322"/>
        <v>No</v>
      </c>
      <c r="BZ727" s="347" t="str">
        <f t="shared" si="323"/>
        <v>No</v>
      </c>
    </row>
    <row r="728" spans="1:78" x14ac:dyDescent="0.3">
      <c r="A728" s="26"/>
      <c r="B728" s="26"/>
      <c r="C728" s="355"/>
      <c r="D728" s="322"/>
      <c r="E728" s="322"/>
      <c r="F728" s="26"/>
      <c r="G728" s="26"/>
      <c r="H728" s="26"/>
      <c r="I728" s="26"/>
      <c r="J728" s="26"/>
      <c r="K728" s="26"/>
      <c r="L728" s="26"/>
      <c r="M728" s="26"/>
      <c r="N728" s="25"/>
      <c r="O728" s="141"/>
      <c r="P728" s="26"/>
      <c r="Q728" s="141"/>
      <c r="R728" s="26"/>
      <c r="S728" s="345">
        <f t="shared" si="297"/>
        <v>0</v>
      </c>
      <c r="T728" s="26"/>
      <c r="U728" s="26"/>
      <c r="V728" s="26"/>
      <c r="W728" s="26"/>
      <c r="X728" s="26"/>
      <c r="Y728" s="26"/>
      <c r="Z728" s="26"/>
      <c r="AA728" s="26"/>
      <c r="AB728" s="27"/>
      <c r="AC728" s="27"/>
      <c r="AD728" s="346" t="str">
        <f t="shared" si="312"/>
        <v>Insufficient Data</v>
      </c>
      <c r="AE728" s="125" t="str">
        <f t="shared" si="313"/>
        <v>Insufficient Data</v>
      </c>
      <c r="AF728" s="125" t="str">
        <f t="shared" si="314"/>
        <v>Insufficient Data</v>
      </c>
      <c r="AG728" s="31"/>
      <c r="AH728" s="31"/>
      <c r="AI728" s="125" t="str">
        <f t="shared" si="298"/>
        <v>Insufficient Data</v>
      </c>
      <c r="AJ728" s="125" t="str">
        <f t="shared" si="315"/>
        <v>Insufficient Data</v>
      </c>
      <c r="AK728" s="225" t="str">
        <f t="shared" si="299"/>
        <v>Yes</v>
      </c>
      <c r="AL728" s="29"/>
      <c r="AM728" s="29"/>
      <c r="AN728" s="125" t="str">
        <f t="shared" si="300"/>
        <v>Insufficient Data</v>
      </c>
      <c r="AO728" s="125" t="str">
        <f t="shared" si="301"/>
        <v>Insufficient Data</v>
      </c>
      <c r="AP728" s="225" t="str">
        <f t="shared" si="302"/>
        <v>Insufficient Data</v>
      </c>
      <c r="AQ728" s="322"/>
      <c r="AR728" s="322"/>
      <c r="AS728" s="28"/>
      <c r="AT728" s="26"/>
      <c r="AU728" s="26"/>
      <c r="AV728" s="26"/>
      <c r="AW728" s="26"/>
      <c r="AX728" s="26"/>
      <c r="AY728" s="26"/>
      <c r="AZ728" s="26"/>
      <c r="BA728" s="26"/>
      <c r="BB728" s="26"/>
      <c r="BC728" s="26"/>
      <c r="BD728" s="149"/>
      <c r="BE728" s="26"/>
      <c r="BF728" s="29"/>
      <c r="BG728" s="29"/>
      <c r="BH728" s="29"/>
      <c r="BI728" s="26"/>
      <c r="BJ728" s="347" t="str">
        <f t="shared" si="316"/>
        <v>No</v>
      </c>
      <c r="BK728" s="347" t="str">
        <f t="shared" si="303"/>
        <v>No</v>
      </c>
      <c r="BL728" s="347" t="str">
        <f t="shared" si="304"/>
        <v>No</v>
      </c>
      <c r="BM728" s="347" t="str">
        <f t="shared" si="305"/>
        <v>No</v>
      </c>
      <c r="BN728" s="347" t="str">
        <f t="shared" si="306"/>
        <v>No</v>
      </c>
      <c r="BO728" s="347" t="str">
        <f t="shared" si="307"/>
        <v>No</v>
      </c>
      <c r="BP728" s="347" t="str">
        <f t="shared" si="308"/>
        <v>No</v>
      </c>
      <c r="BQ728" s="347" t="str">
        <f t="shared" si="317"/>
        <v>No</v>
      </c>
      <c r="BR728" s="347" t="str">
        <f t="shared" si="309"/>
        <v>No</v>
      </c>
      <c r="BS728" s="347" t="str">
        <f t="shared" si="318"/>
        <v>No</v>
      </c>
      <c r="BT728" s="347" t="str">
        <f t="shared" si="319"/>
        <v>No</v>
      </c>
      <c r="BU728" s="347" t="str">
        <f t="shared" si="310"/>
        <v>Yes</v>
      </c>
      <c r="BV728" s="347" t="str">
        <f t="shared" si="311"/>
        <v>6th-12th</v>
      </c>
      <c r="BW728" s="347" t="str">
        <f t="shared" si="320"/>
        <v>No</v>
      </c>
      <c r="BX728" s="347" t="str">
        <f t="shared" si="321"/>
        <v>No</v>
      </c>
      <c r="BY728" s="347" t="str">
        <f t="shared" si="322"/>
        <v>No</v>
      </c>
      <c r="BZ728" s="347" t="str">
        <f t="shared" si="323"/>
        <v>No</v>
      </c>
    </row>
    <row r="729" spans="1:78" x14ac:dyDescent="0.3">
      <c r="A729" s="26"/>
      <c r="B729" s="26"/>
      <c r="C729" s="355"/>
      <c r="D729" s="322"/>
      <c r="E729" s="322"/>
      <c r="F729" s="26"/>
      <c r="G729" s="26"/>
      <c r="H729" s="26"/>
      <c r="I729" s="26"/>
      <c r="J729" s="26"/>
      <c r="K729" s="26"/>
      <c r="L729" s="26"/>
      <c r="M729" s="26"/>
      <c r="N729" s="25"/>
      <c r="O729" s="141"/>
      <c r="P729" s="26"/>
      <c r="Q729" s="141"/>
      <c r="R729" s="26"/>
      <c r="S729" s="345">
        <f t="shared" si="297"/>
        <v>0</v>
      </c>
      <c r="T729" s="26"/>
      <c r="U729" s="26"/>
      <c r="V729" s="26"/>
      <c r="W729" s="26"/>
      <c r="X729" s="26"/>
      <c r="Y729" s="26"/>
      <c r="Z729" s="26"/>
      <c r="AA729" s="26"/>
      <c r="AB729" s="27"/>
      <c r="AC729" s="27"/>
      <c r="AD729" s="346" t="str">
        <f t="shared" si="312"/>
        <v>Insufficient Data</v>
      </c>
      <c r="AE729" s="125" t="str">
        <f t="shared" si="313"/>
        <v>Insufficient Data</v>
      </c>
      <c r="AF729" s="125" t="str">
        <f t="shared" si="314"/>
        <v>Insufficient Data</v>
      </c>
      <c r="AG729" s="31"/>
      <c r="AH729" s="31"/>
      <c r="AI729" s="125" t="str">
        <f t="shared" si="298"/>
        <v>Insufficient Data</v>
      </c>
      <c r="AJ729" s="125" t="str">
        <f t="shared" si="315"/>
        <v>Insufficient Data</v>
      </c>
      <c r="AK729" s="225" t="str">
        <f t="shared" si="299"/>
        <v>Yes</v>
      </c>
      <c r="AL729" s="29"/>
      <c r="AM729" s="29"/>
      <c r="AN729" s="125" t="str">
        <f t="shared" si="300"/>
        <v>Insufficient Data</v>
      </c>
      <c r="AO729" s="125" t="str">
        <f t="shared" si="301"/>
        <v>Insufficient Data</v>
      </c>
      <c r="AP729" s="225" t="str">
        <f t="shared" si="302"/>
        <v>Insufficient Data</v>
      </c>
      <c r="AQ729" s="322"/>
      <c r="AR729" s="322"/>
      <c r="AS729" s="28"/>
      <c r="AT729" s="26"/>
      <c r="AU729" s="26"/>
      <c r="AV729" s="26"/>
      <c r="AW729" s="26"/>
      <c r="AX729" s="26"/>
      <c r="AY729" s="26"/>
      <c r="AZ729" s="26"/>
      <c r="BA729" s="26"/>
      <c r="BB729" s="26"/>
      <c r="BC729" s="26"/>
      <c r="BD729" s="149"/>
      <c r="BE729" s="26"/>
      <c r="BF729" s="29"/>
      <c r="BG729" s="29"/>
      <c r="BH729" s="29"/>
      <c r="BI729" s="26"/>
      <c r="BJ729" s="347" t="str">
        <f t="shared" si="316"/>
        <v>No</v>
      </c>
      <c r="BK729" s="347" t="str">
        <f t="shared" si="303"/>
        <v>No</v>
      </c>
      <c r="BL729" s="347" t="str">
        <f t="shared" si="304"/>
        <v>No</v>
      </c>
      <c r="BM729" s="347" t="str">
        <f t="shared" si="305"/>
        <v>No</v>
      </c>
      <c r="BN729" s="347" t="str">
        <f t="shared" si="306"/>
        <v>No</v>
      </c>
      <c r="BO729" s="347" t="str">
        <f t="shared" si="307"/>
        <v>No</v>
      </c>
      <c r="BP729" s="347" t="str">
        <f t="shared" si="308"/>
        <v>No</v>
      </c>
      <c r="BQ729" s="347" t="str">
        <f t="shared" si="317"/>
        <v>No</v>
      </c>
      <c r="BR729" s="347" t="str">
        <f t="shared" si="309"/>
        <v>No</v>
      </c>
      <c r="BS729" s="347" t="str">
        <f t="shared" si="318"/>
        <v>No</v>
      </c>
      <c r="BT729" s="347" t="str">
        <f t="shared" si="319"/>
        <v>No</v>
      </c>
      <c r="BU729" s="347" t="str">
        <f t="shared" si="310"/>
        <v>Yes</v>
      </c>
      <c r="BV729" s="347" t="str">
        <f t="shared" si="311"/>
        <v>6th-12th</v>
      </c>
      <c r="BW729" s="347" t="str">
        <f t="shared" si="320"/>
        <v>No</v>
      </c>
      <c r="BX729" s="347" t="str">
        <f t="shared" si="321"/>
        <v>No</v>
      </c>
      <c r="BY729" s="347" t="str">
        <f t="shared" si="322"/>
        <v>No</v>
      </c>
      <c r="BZ729" s="347" t="str">
        <f t="shared" si="323"/>
        <v>No</v>
      </c>
    </row>
    <row r="730" spans="1:78" x14ac:dyDescent="0.3">
      <c r="A730" s="26"/>
      <c r="B730" s="26"/>
      <c r="C730" s="355"/>
      <c r="D730" s="322"/>
      <c r="E730" s="322"/>
      <c r="F730" s="26"/>
      <c r="G730" s="26"/>
      <c r="H730" s="26"/>
      <c r="I730" s="26"/>
      <c r="J730" s="26"/>
      <c r="K730" s="26"/>
      <c r="L730" s="26"/>
      <c r="M730" s="26"/>
      <c r="N730" s="25"/>
      <c r="O730" s="141"/>
      <c r="P730" s="26"/>
      <c r="Q730" s="141"/>
      <c r="R730" s="26"/>
      <c r="S730" s="345">
        <f t="shared" si="297"/>
        <v>0</v>
      </c>
      <c r="T730" s="26"/>
      <c r="U730" s="26"/>
      <c r="V730" s="26"/>
      <c r="W730" s="26"/>
      <c r="X730" s="26"/>
      <c r="Y730" s="26"/>
      <c r="Z730" s="26"/>
      <c r="AA730" s="26"/>
      <c r="AB730" s="27"/>
      <c r="AC730" s="27"/>
      <c r="AD730" s="346" t="str">
        <f t="shared" si="312"/>
        <v>Insufficient Data</v>
      </c>
      <c r="AE730" s="125" t="str">
        <f t="shared" si="313"/>
        <v>Insufficient Data</v>
      </c>
      <c r="AF730" s="125" t="str">
        <f t="shared" si="314"/>
        <v>Insufficient Data</v>
      </c>
      <c r="AG730" s="31"/>
      <c r="AH730" s="31"/>
      <c r="AI730" s="125" t="str">
        <f t="shared" si="298"/>
        <v>Insufficient Data</v>
      </c>
      <c r="AJ730" s="125" t="str">
        <f t="shared" si="315"/>
        <v>Insufficient Data</v>
      </c>
      <c r="AK730" s="225" t="str">
        <f t="shared" si="299"/>
        <v>Yes</v>
      </c>
      <c r="AL730" s="29"/>
      <c r="AM730" s="29"/>
      <c r="AN730" s="125" t="str">
        <f t="shared" si="300"/>
        <v>Insufficient Data</v>
      </c>
      <c r="AO730" s="125" t="str">
        <f t="shared" si="301"/>
        <v>Insufficient Data</v>
      </c>
      <c r="AP730" s="225" t="str">
        <f t="shared" si="302"/>
        <v>Insufficient Data</v>
      </c>
      <c r="AQ730" s="322"/>
      <c r="AR730" s="322"/>
      <c r="AS730" s="28"/>
      <c r="AT730" s="26"/>
      <c r="AU730" s="26"/>
      <c r="AV730" s="26"/>
      <c r="AW730" s="26"/>
      <c r="AX730" s="26"/>
      <c r="AY730" s="26"/>
      <c r="AZ730" s="26"/>
      <c r="BA730" s="26"/>
      <c r="BB730" s="26"/>
      <c r="BC730" s="26"/>
      <c r="BD730" s="149"/>
      <c r="BE730" s="26"/>
      <c r="BF730" s="29"/>
      <c r="BG730" s="29"/>
      <c r="BH730" s="29"/>
      <c r="BI730" s="26"/>
      <c r="BJ730" s="347" t="str">
        <f t="shared" si="316"/>
        <v>No</v>
      </c>
      <c r="BK730" s="347" t="str">
        <f t="shared" si="303"/>
        <v>No</v>
      </c>
      <c r="BL730" s="347" t="str">
        <f t="shared" si="304"/>
        <v>No</v>
      </c>
      <c r="BM730" s="347" t="str">
        <f t="shared" si="305"/>
        <v>No</v>
      </c>
      <c r="BN730" s="347" t="str">
        <f t="shared" si="306"/>
        <v>No</v>
      </c>
      <c r="BO730" s="347" t="str">
        <f t="shared" si="307"/>
        <v>No</v>
      </c>
      <c r="BP730" s="347" t="str">
        <f t="shared" si="308"/>
        <v>No</v>
      </c>
      <c r="BQ730" s="347" t="str">
        <f t="shared" si="317"/>
        <v>No</v>
      </c>
      <c r="BR730" s="347" t="str">
        <f t="shared" si="309"/>
        <v>No</v>
      </c>
      <c r="BS730" s="347" t="str">
        <f t="shared" si="318"/>
        <v>No</v>
      </c>
      <c r="BT730" s="347" t="str">
        <f t="shared" si="319"/>
        <v>No</v>
      </c>
      <c r="BU730" s="347" t="str">
        <f t="shared" si="310"/>
        <v>Yes</v>
      </c>
      <c r="BV730" s="347" t="str">
        <f t="shared" si="311"/>
        <v>6th-12th</v>
      </c>
      <c r="BW730" s="347" t="str">
        <f t="shared" si="320"/>
        <v>No</v>
      </c>
      <c r="BX730" s="347" t="str">
        <f t="shared" si="321"/>
        <v>No</v>
      </c>
      <c r="BY730" s="347" t="str">
        <f t="shared" si="322"/>
        <v>No</v>
      </c>
      <c r="BZ730" s="347" t="str">
        <f t="shared" si="323"/>
        <v>No</v>
      </c>
    </row>
    <row r="731" spans="1:78" x14ac:dyDescent="0.3">
      <c r="A731" s="26"/>
      <c r="B731" s="26"/>
      <c r="C731" s="355"/>
      <c r="D731" s="322"/>
      <c r="E731" s="322"/>
      <c r="F731" s="26"/>
      <c r="G731" s="26"/>
      <c r="H731" s="26"/>
      <c r="I731" s="26"/>
      <c r="J731" s="26"/>
      <c r="K731" s="26"/>
      <c r="L731" s="26"/>
      <c r="M731" s="26"/>
      <c r="N731" s="25"/>
      <c r="O731" s="141"/>
      <c r="P731" s="26"/>
      <c r="Q731" s="141"/>
      <c r="R731" s="26"/>
      <c r="S731" s="345">
        <f t="shared" si="297"/>
        <v>0</v>
      </c>
      <c r="T731" s="26"/>
      <c r="U731" s="26"/>
      <c r="V731" s="26"/>
      <c r="W731" s="26"/>
      <c r="X731" s="26"/>
      <c r="Y731" s="26"/>
      <c r="Z731" s="26"/>
      <c r="AA731" s="26"/>
      <c r="AB731" s="27"/>
      <c r="AC731" s="27"/>
      <c r="AD731" s="346" t="str">
        <f t="shared" si="312"/>
        <v>Insufficient Data</v>
      </c>
      <c r="AE731" s="125" t="str">
        <f t="shared" si="313"/>
        <v>Insufficient Data</v>
      </c>
      <c r="AF731" s="125" t="str">
        <f t="shared" si="314"/>
        <v>Insufficient Data</v>
      </c>
      <c r="AG731" s="31"/>
      <c r="AH731" s="31"/>
      <c r="AI731" s="125" t="str">
        <f t="shared" si="298"/>
        <v>Insufficient Data</v>
      </c>
      <c r="AJ731" s="125" t="str">
        <f t="shared" si="315"/>
        <v>Insufficient Data</v>
      </c>
      <c r="AK731" s="225" t="str">
        <f t="shared" si="299"/>
        <v>Yes</v>
      </c>
      <c r="AL731" s="29"/>
      <c r="AM731" s="29"/>
      <c r="AN731" s="125" t="str">
        <f t="shared" si="300"/>
        <v>Insufficient Data</v>
      </c>
      <c r="AO731" s="125" t="str">
        <f t="shared" si="301"/>
        <v>Insufficient Data</v>
      </c>
      <c r="AP731" s="225" t="str">
        <f t="shared" si="302"/>
        <v>Insufficient Data</v>
      </c>
      <c r="AQ731" s="322"/>
      <c r="AR731" s="322"/>
      <c r="AS731" s="28"/>
      <c r="AT731" s="26"/>
      <c r="AU731" s="26"/>
      <c r="AV731" s="26"/>
      <c r="AW731" s="26"/>
      <c r="AX731" s="26"/>
      <c r="AY731" s="26"/>
      <c r="AZ731" s="26"/>
      <c r="BA731" s="26"/>
      <c r="BB731" s="26"/>
      <c r="BC731" s="26"/>
      <c r="BD731" s="149"/>
      <c r="BE731" s="26"/>
      <c r="BF731" s="29"/>
      <c r="BG731" s="29"/>
      <c r="BH731" s="29"/>
      <c r="BI731" s="26"/>
      <c r="BJ731" s="347" t="str">
        <f t="shared" si="316"/>
        <v>No</v>
      </c>
      <c r="BK731" s="347" t="str">
        <f t="shared" si="303"/>
        <v>No</v>
      </c>
      <c r="BL731" s="347" t="str">
        <f t="shared" si="304"/>
        <v>No</v>
      </c>
      <c r="BM731" s="347" t="str">
        <f t="shared" si="305"/>
        <v>No</v>
      </c>
      <c r="BN731" s="347" t="str">
        <f t="shared" si="306"/>
        <v>No</v>
      </c>
      <c r="BO731" s="347" t="str">
        <f t="shared" si="307"/>
        <v>No</v>
      </c>
      <c r="BP731" s="347" t="str">
        <f t="shared" si="308"/>
        <v>No</v>
      </c>
      <c r="BQ731" s="347" t="str">
        <f t="shared" si="317"/>
        <v>No</v>
      </c>
      <c r="BR731" s="347" t="str">
        <f t="shared" si="309"/>
        <v>No</v>
      </c>
      <c r="BS731" s="347" t="str">
        <f t="shared" si="318"/>
        <v>No</v>
      </c>
      <c r="BT731" s="347" t="str">
        <f t="shared" si="319"/>
        <v>No</v>
      </c>
      <c r="BU731" s="347" t="str">
        <f t="shared" si="310"/>
        <v>Yes</v>
      </c>
      <c r="BV731" s="347" t="str">
        <f t="shared" si="311"/>
        <v>6th-12th</v>
      </c>
      <c r="BW731" s="347" t="str">
        <f t="shared" si="320"/>
        <v>No</v>
      </c>
      <c r="BX731" s="347" t="str">
        <f t="shared" si="321"/>
        <v>No</v>
      </c>
      <c r="BY731" s="347" t="str">
        <f t="shared" si="322"/>
        <v>No</v>
      </c>
      <c r="BZ731" s="347" t="str">
        <f t="shared" si="323"/>
        <v>No</v>
      </c>
    </row>
    <row r="732" spans="1:78" x14ac:dyDescent="0.3">
      <c r="A732" s="26"/>
      <c r="B732" s="26"/>
      <c r="C732" s="355"/>
      <c r="D732" s="322"/>
      <c r="E732" s="322"/>
      <c r="F732" s="26"/>
      <c r="G732" s="26"/>
      <c r="H732" s="26"/>
      <c r="I732" s="26"/>
      <c r="J732" s="26"/>
      <c r="K732" s="26"/>
      <c r="L732" s="26"/>
      <c r="M732" s="26"/>
      <c r="N732" s="25"/>
      <c r="O732" s="141"/>
      <c r="P732" s="26"/>
      <c r="Q732" s="141"/>
      <c r="R732" s="26"/>
      <c r="S732" s="345">
        <f t="shared" si="297"/>
        <v>0</v>
      </c>
      <c r="T732" s="26"/>
      <c r="U732" s="26"/>
      <c r="V732" s="26"/>
      <c r="W732" s="26"/>
      <c r="X732" s="26"/>
      <c r="Y732" s="26"/>
      <c r="Z732" s="26"/>
      <c r="AA732" s="26"/>
      <c r="AB732" s="27"/>
      <c r="AC732" s="27"/>
      <c r="AD732" s="346" t="str">
        <f t="shared" si="312"/>
        <v>Insufficient Data</v>
      </c>
      <c r="AE732" s="125" t="str">
        <f t="shared" si="313"/>
        <v>Insufficient Data</v>
      </c>
      <c r="AF732" s="125" t="str">
        <f t="shared" si="314"/>
        <v>Insufficient Data</v>
      </c>
      <c r="AG732" s="31"/>
      <c r="AH732" s="31"/>
      <c r="AI732" s="125" t="str">
        <f t="shared" si="298"/>
        <v>Insufficient Data</v>
      </c>
      <c r="AJ732" s="125" t="str">
        <f t="shared" si="315"/>
        <v>Insufficient Data</v>
      </c>
      <c r="AK732" s="225" t="str">
        <f t="shared" si="299"/>
        <v>Yes</v>
      </c>
      <c r="AL732" s="29"/>
      <c r="AM732" s="29"/>
      <c r="AN732" s="125" t="str">
        <f t="shared" si="300"/>
        <v>Insufficient Data</v>
      </c>
      <c r="AO732" s="125" t="str">
        <f t="shared" si="301"/>
        <v>Insufficient Data</v>
      </c>
      <c r="AP732" s="225" t="str">
        <f t="shared" si="302"/>
        <v>Insufficient Data</v>
      </c>
      <c r="AQ732" s="322"/>
      <c r="AR732" s="322"/>
      <c r="AS732" s="28"/>
      <c r="AT732" s="26"/>
      <c r="AU732" s="26"/>
      <c r="AV732" s="26"/>
      <c r="AW732" s="26"/>
      <c r="AX732" s="26"/>
      <c r="AY732" s="26"/>
      <c r="AZ732" s="26"/>
      <c r="BA732" s="26"/>
      <c r="BB732" s="26"/>
      <c r="BC732" s="26"/>
      <c r="BD732" s="149"/>
      <c r="BE732" s="26"/>
      <c r="BF732" s="29"/>
      <c r="BG732" s="29"/>
      <c r="BH732" s="29"/>
      <c r="BI732" s="26"/>
      <c r="BJ732" s="347" t="str">
        <f t="shared" si="316"/>
        <v>No</v>
      </c>
      <c r="BK732" s="347" t="str">
        <f t="shared" si="303"/>
        <v>No</v>
      </c>
      <c r="BL732" s="347" t="str">
        <f t="shared" si="304"/>
        <v>No</v>
      </c>
      <c r="BM732" s="347" t="str">
        <f t="shared" si="305"/>
        <v>No</v>
      </c>
      <c r="BN732" s="347" t="str">
        <f t="shared" si="306"/>
        <v>No</v>
      </c>
      <c r="BO732" s="347" t="str">
        <f t="shared" si="307"/>
        <v>No</v>
      </c>
      <c r="BP732" s="347" t="str">
        <f t="shared" si="308"/>
        <v>No</v>
      </c>
      <c r="BQ732" s="347" t="str">
        <f t="shared" si="317"/>
        <v>No</v>
      </c>
      <c r="BR732" s="347" t="str">
        <f t="shared" si="309"/>
        <v>No</v>
      </c>
      <c r="BS732" s="347" t="str">
        <f t="shared" si="318"/>
        <v>No</v>
      </c>
      <c r="BT732" s="347" t="str">
        <f t="shared" si="319"/>
        <v>No</v>
      </c>
      <c r="BU732" s="347" t="str">
        <f t="shared" si="310"/>
        <v>Yes</v>
      </c>
      <c r="BV732" s="347" t="str">
        <f t="shared" si="311"/>
        <v>6th-12th</v>
      </c>
      <c r="BW732" s="347" t="str">
        <f t="shared" si="320"/>
        <v>No</v>
      </c>
      <c r="BX732" s="347" t="str">
        <f t="shared" si="321"/>
        <v>No</v>
      </c>
      <c r="BY732" s="347" t="str">
        <f t="shared" si="322"/>
        <v>No</v>
      </c>
      <c r="BZ732" s="347" t="str">
        <f t="shared" si="323"/>
        <v>No</v>
      </c>
    </row>
    <row r="733" spans="1:78" x14ac:dyDescent="0.3">
      <c r="A733" s="26"/>
      <c r="B733" s="26"/>
      <c r="C733" s="355"/>
      <c r="D733" s="322"/>
      <c r="E733" s="322"/>
      <c r="F733" s="26"/>
      <c r="G733" s="26"/>
      <c r="H733" s="26"/>
      <c r="I733" s="26"/>
      <c r="J733" s="26"/>
      <c r="K733" s="26"/>
      <c r="L733" s="26"/>
      <c r="M733" s="26"/>
      <c r="N733" s="25"/>
      <c r="O733" s="141"/>
      <c r="P733" s="26"/>
      <c r="Q733" s="141"/>
      <c r="R733" s="26"/>
      <c r="S733" s="345">
        <f t="shared" si="297"/>
        <v>0</v>
      </c>
      <c r="T733" s="26"/>
      <c r="U733" s="26"/>
      <c r="V733" s="26"/>
      <c r="W733" s="26"/>
      <c r="X733" s="26"/>
      <c r="Y733" s="26"/>
      <c r="Z733" s="26"/>
      <c r="AA733" s="26"/>
      <c r="AB733" s="27"/>
      <c r="AC733" s="27"/>
      <c r="AD733" s="346" t="str">
        <f t="shared" si="312"/>
        <v>Insufficient Data</v>
      </c>
      <c r="AE733" s="125" t="str">
        <f t="shared" si="313"/>
        <v>Insufficient Data</v>
      </c>
      <c r="AF733" s="125" t="str">
        <f t="shared" si="314"/>
        <v>Insufficient Data</v>
      </c>
      <c r="AG733" s="31"/>
      <c r="AH733" s="31"/>
      <c r="AI733" s="125" t="str">
        <f t="shared" si="298"/>
        <v>Insufficient Data</v>
      </c>
      <c r="AJ733" s="125" t="str">
        <f t="shared" si="315"/>
        <v>Insufficient Data</v>
      </c>
      <c r="AK733" s="225" t="str">
        <f t="shared" si="299"/>
        <v>Yes</v>
      </c>
      <c r="AL733" s="29"/>
      <c r="AM733" s="29"/>
      <c r="AN733" s="125" t="str">
        <f t="shared" si="300"/>
        <v>Insufficient Data</v>
      </c>
      <c r="AO733" s="125" t="str">
        <f t="shared" si="301"/>
        <v>Insufficient Data</v>
      </c>
      <c r="AP733" s="225" t="str">
        <f t="shared" si="302"/>
        <v>Insufficient Data</v>
      </c>
      <c r="AQ733" s="322"/>
      <c r="AR733" s="322"/>
      <c r="AS733" s="28"/>
      <c r="AT733" s="26"/>
      <c r="AU733" s="26"/>
      <c r="AV733" s="26"/>
      <c r="AW733" s="26"/>
      <c r="AX733" s="26"/>
      <c r="AY733" s="26"/>
      <c r="AZ733" s="26"/>
      <c r="BA733" s="26"/>
      <c r="BB733" s="26"/>
      <c r="BC733" s="26"/>
      <c r="BD733" s="149"/>
      <c r="BE733" s="26"/>
      <c r="BF733" s="29"/>
      <c r="BG733" s="29"/>
      <c r="BH733" s="29"/>
      <c r="BI733" s="26"/>
      <c r="BJ733" s="347" t="str">
        <f t="shared" si="316"/>
        <v>No</v>
      </c>
      <c r="BK733" s="347" t="str">
        <f t="shared" si="303"/>
        <v>No</v>
      </c>
      <c r="BL733" s="347" t="str">
        <f t="shared" si="304"/>
        <v>No</v>
      </c>
      <c r="BM733" s="347" t="str">
        <f t="shared" si="305"/>
        <v>No</v>
      </c>
      <c r="BN733" s="347" t="str">
        <f t="shared" si="306"/>
        <v>No</v>
      </c>
      <c r="BO733" s="347" t="str">
        <f t="shared" si="307"/>
        <v>No</v>
      </c>
      <c r="BP733" s="347" t="str">
        <f t="shared" si="308"/>
        <v>No</v>
      </c>
      <c r="BQ733" s="347" t="str">
        <f t="shared" si="317"/>
        <v>No</v>
      </c>
      <c r="BR733" s="347" t="str">
        <f t="shared" si="309"/>
        <v>No</v>
      </c>
      <c r="BS733" s="347" t="str">
        <f t="shared" si="318"/>
        <v>No</v>
      </c>
      <c r="BT733" s="347" t="str">
        <f t="shared" si="319"/>
        <v>No</v>
      </c>
      <c r="BU733" s="347" t="str">
        <f t="shared" si="310"/>
        <v>Yes</v>
      </c>
      <c r="BV733" s="347" t="str">
        <f t="shared" si="311"/>
        <v>6th-12th</v>
      </c>
      <c r="BW733" s="347" t="str">
        <f t="shared" si="320"/>
        <v>No</v>
      </c>
      <c r="BX733" s="347" t="str">
        <f t="shared" si="321"/>
        <v>No</v>
      </c>
      <c r="BY733" s="347" t="str">
        <f t="shared" si="322"/>
        <v>No</v>
      </c>
      <c r="BZ733" s="347" t="str">
        <f t="shared" si="323"/>
        <v>No</v>
      </c>
    </row>
    <row r="734" spans="1:78" x14ac:dyDescent="0.3">
      <c r="A734" s="26"/>
      <c r="B734" s="26"/>
      <c r="C734" s="355"/>
      <c r="D734" s="322"/>
      <c r="E734" s="322"/>
      <c r="F734" s="26"/>
      <c r="G734" s="26"/>
      <c r="H734" s="26"/>
      <c r="I734" s="26"/>
      <c r="J734" s="26"/>
      <c r="K734" s="26"/>
      <c r="L734" s="26"/>
      <c r="M734" s="26"/>
      <c r="N734" s="25"/>
      <c r="O734" s="141"/>
      <c r="P734" s="26"/>
      <c r="Q734" s="141"/>
      <c r="R734" s="26"/>
      <c r="S734" s="345">
        <f t="shared" si="297"/>
        <v>0</v>
      </c>
      <c r="T734" s="26"/>
      <c r="U734" s="26"/>
      <c r="V734" s="26"/>
      <c r="W734" s="26"/>
      <c r="X734" s="26"/>
      <c r="Y734" s="26"/>
      <c r="Z734" s="26"/>
      <c r="AA734" s="26"/>
      <c r="AB734" s="27"/>
      <c r="AC734" s="27"/>
      <c r="AD734" s="346" t="str">
        <f t="shared" si="312"/>
        <v>Insufficient Data</v>
      </c>
      <c r="AE734" s="125" t="str">
        <f t="shared" si="313"/>
        <v>Insufficient Data</v>
      </c>
      <c r="AF734" s="125" t="str">
        <f t="shared" si="314"/>
        <v>Insufficient Data</v>
      </c>
      <c r="AG734" s="31"/>
      <c r="AH734" s="31"/>
      <c r="AI734" s="125" t="str">
        <f t="shared" si="298"/>
        <v>Insufficient Data</v>
      </c>
      <c r="AJ734" s="125" t="str">
        <f t="shared" si="315"/>
        <v>Insufficient Data</v>
      </c>
      <c r="AK734" s="225" t="str">
        <f t="shared" si="299"/>
        <v>Yes</v>
      </c>
      <c r="AL734" s="29"/>
      <c r="AM734" s="29"/>
      <c r="AN734" s="125" t="str">
        <f t="shared" si="300"/>
        <v>Insufficient Data</v>
      </c>
      <c r="AO734" s="125" t="str">
        <f t="shared" si="301"/>
        <v>Insufficient Data</v>
      </c>
      <c r="AP734" s="225" t="str">
        <f t="shared" si="302"/>
        <v>Insufficient Data</v>
      </c>
      <c r="AQ734" s="322"/>
      <c r="AR734" s="322"/>
      <c r="AS734" s="28"/>
      <c r="AT734" s="26"/>
      <c r="AU734" s="26"/>
      <c r="AV734" s="26"/>
      <c r="AW734" s="26"/>
      <c r="AX734" s="26"/>
      <c r="AY734" s="26"/>
      <c r="AZ734" s="26"/>
      <c r="BA734" s="26"/>
      <c r="BB734" s="26"/>
      <c r="BC734" s="26"/>
      <c r="BD734" s="149"/>
      <c r="BE734" s="26"/>
      <c r="BF734" s="29"/>
      <c r="BG734" s="29"/>
      <c r="BH734" s="29"/>
      <c r="BI734" s="26"/>
      <c r="BJ734" s="347" t="str">
        <f t="shared" si="316"/>
        <v>No</v>
      </c>
      <c r="BK734" s="347" t="str">
        <f t="shared" si="303"/>
        <v>No</v>
      </c>
      <c r="BL734" s="347" t="str">
        <f t="shared" si="304"/>
        <v>No</v>
      </c>
      <c r="BM734" s="347" t="str">
        <f t="shared" si="305"/>
        <v>No</v>
      </c>
      <c r="BN734" s="347" t="str">
        <f t="shared" si="306"/>
        <v>No</v>
      </c>
      <c r="BO734" s="347" t="str">
        <f t="shared" si="307"/>
        <v>No</v>
      </c>
      <c r="BP734" s="347" t="str">
        <f t="shared" si="308"/>
        <v>No</v>
      </c>
      <c r="BQ734" s="347" t="str">
        <f t="shared" si="317"/>
        <v>No</v>
      </c>
      <c r="BR734" s="347" t="str">
        <f t="shared" si="309"/>
        <v>No</v>
      </c>
      <c r="BS734" s="347" t="str">
        <f t="shared" si="318"/>
        <v>No</v>
      </c>
      <c r="BT734" s="347" t="str">
        <f t="shared" si="319"/>
        <v>No</v>
      </c>
      <c r="BU734" s="347" t="str">
        <f t="shared" si="310"/>
        <v>Yes</v>
      </c>
      <c r="BV734" s="347" t="str">
        <f t="shared" si="311"/>
        <v>6th-12th</v>
      </c>
      <c r="BW734" s="347" t="str">
        <f t="shared" si="320"/>
        <v>No</v>
      </c>
      <c r="BX734" s="347" t="str">
        <f t="shared" si="321"/>
        <v>No</v>
      </c>
      <c r="BY734" s="347" t="str">
        <f t="shared" si="322"/>
        <v>No</v>
      </c>
      <c r="BZ734" s="347" t="str">
        <f t="shared" si="323"/>
        <v>No</v>
      </c>
    </row>
    <row r="735" spans="1:78" x14ac:dyDescent="0.3">
      <c r="A735" s="26"/>
      <c r="B735" s="26"/>
      <c r="C735" s="355"/>
      <c r="D735" s="322"/>
      <c r="E735" s="322"/>
      <c r="F735" s="26"/>
      <c r="G735" s="26"/>
      <c r="H735" s="26"/>
      <c r="I735" s="26"/>
      <c r="J735" s="26"/>
      <c r="K735" s="26"/>
      <c r="L735" s="26"/>
      <c r="M735" s="26"/>
      <c r="N735" s="25"/>
      <c r="O735" s="141"/>
      <c r="P735" s="26"/>
      <c r="Q735" s="141"/>
      <c r="R735" s="26"/>
      <c r="S735" s="345">
        <f t="shared" si="297"/>
        <v>0</v>
      </c>
      <c r="T735" s="26"/>
      <c r="U735" s="26"/>
      <c r="V735" s="26"/>
      <c r="W735" s="26"/>
      <c r="X735" s="26"/>
      <c r="Y735" s="26"/>
      <c r="Z735" s="26"/>
      <c r="AA735" s="26"/>
      <c r="AB735" s="27"/>
      <c r="AC735" s="27"/>
      <c r="AD735" s="346" t="str">
        <f t="shared" si="312"/>
        <v>Insufficient Data</v>
      </c>
      <c r="AE735" s="125" t="str">
        <f t="shared" si="313"/>
        <v>Insufficient Data</v>
      </c>
      <c r="AF735" s="125" t="str">
        <f t="shared" si="314"/>
        <v>Insufficient Data</v>
      </c>
      <c r="AG735" s="31"/>
      <c r="AH735" s="31"/>
      <c r="AI735" s="125" t="str">
        <f t="shared" si="298"/>
        <v>Insufficient Data</v>
      </c>
      <c r="AJ735" s="125" t="str">
        <f t="shared" si="315"/>
        <v>Insufficient Data</v>
      </c>
      <c r="AK735" s="225" t="str">
        <f t="shared" si="299"/>
        <v>Yes</v>
      </c>
      <c r="AL735" s="29"/>
      <c r="AM735" s="29"/>
      <c r="AN735" s="125" t="str">
        <f t="shared" si="300"/>
        <v>Insufficient Data</v>
      </c>
      <c r="AO735" s="125" t="str">
        <f t="shared" si="301"/>
        <v>Insufficient Data</v>
      </c>
      <c r="AP735" s="225" t="str">
        <f t="shared" si="302"/>
        <v>Insufficient Data</v>
      </c>
      <c r="AQ735" s="322"/>
      <c r="AR735" s="322"/>
      <c r="AS735" s="28"/>
      <c r="AT735" s="26"/>
      <c r="AU735" s="26"/>
      <c r="AV735" s="26"/>
      <c r="AW735" s="26"/>
      <c r="AX735" s="26"/>
      <c r="AY735" s="26"/>
      <c r="AZ735" s="26"/>
      <c r="BA735" s="26"/>
      <c r="BB735" s="26"/>
      <c r="BC735" s="26"/>
      <c r="BD735" s="149"/>
      <c r="BE735" s="26"/>
      <c r="BF735" s="29"/>
      <c r="BG735" s="29"/>
      <c r="BH735" s="29"/>
      <c r="BI735" s="26"/>
      <c r="BJ735" s="347" t="str">
        <f t="shared" si="316"/>
        <v>No</v>
      </c>
      <c r="BK735" s="347" t="str">
        <f t="shared" si="303"/>
        <v>No</v>
      </c>
      <c r="BL735" s="347" t="str">
        <f t="shared" si="304"/>
        <v>No</v>
      </c>
      <c r="BM735" s="347" t="str">
        <f t="shared" si="305"/>
        <v>No</v>
      </c>
      <c r="BN735" s="347" t="str">
        <f t="shared" si="306"/>
        <v>No</v>
      </c>
      <c r="BO735" s="347" t="str">
        <f t="shared" si="307"/>
        <v>No</v>
      </c>
      <c r="BP735" s="347" t="str">
        <f t="shared" si="308"/>
        <v>No</v>
      </c>
      <c r="BQ735" s="347" t="str">
        <f t="shared" si="317"/>
        <v>No</v>
      </c>
      <c r="BR735" s="347" t="str">
        <f t="shared" si="309"/>
        <v>No</v>
      </c>
      <c r="BS735" s="347" t="str">
        <f t="shared" si="318"/>
        <v>No</v>
      </c>
      <c r="BT735" s="347" t="str">
        <f t="shared" si="319"/>
        <v>No</v>
      </c>
      <c r="BU735" s="347" t="str">
        <f t="shared" si="310"/>
        <v>Yes</v>
      </c>
      <c r="BV735" s="347" t="str">
        <f t="shared" si="311"/>
        <v>6th-12th</v>
      </c>
      <c r="BW735" s="347" t="str">
        <f t="shared" si="320"/>
        <v>No</v>
      </c>
      <c r="BX735" s="347" t="str">
        <f t="shared" si="321"/>
        <v>No</v>
      </c>
      <c r="BY735" s="347" t="str">
        <f t="shared" si="322"/>
        <v>No</v>
      </c>
      <c r="BZ735" s="347" t="str">
        <f t="shared" si="323"/>
        <v>No</v>
      </c>
    </row>
    <row r="736" spans="1:78" x14ac:dyDescent="0.3">
      <c r="A736" s="26"/>
      <c r="B736" s="26"/>
      <c r="C736" s="355"/>
      <c r="D736" s="322"/>
      <c r="E736" s="322"/>
      <c r="F736" s="26"/>
      <c r="G736" s="26"/>
      <c r="H736" s="26"/>
      <c r="I736" s="26"/>
      <c r="J736" s="26"/>
      <c r="K736" s="26"/>
      <c r="L736" s="26"/>
      <c r="M736" s="26"/>
      <c r="N736" s="25"/>
      <c r="O736" s="141"/>
      <c r="P736" s="26"/>
      <c r="Q736" s="141"/>
      <c r="R736" s="26"/>
      <c r="S736" s="345">
        <f t="shared" si="297"/>
        <v>0</v>
      </c>
      <c r="T736" s="26"/>
      <c r="U736" s="26"/>
      <c r="V736" s="26"/>
      <c r="W736" s="26"/>
      <c r="X736" s="26"/>
      <c r="Y736" s="26"/>
      <c r="Z736" s="26"/>
      <c r="AA736" s="26"/>
      <c r="AB736" s="27"/>
      <c r="AC736" s="27"/>
      <c r="AD736" s="346" t="str">
        <f t="shared" si="312"/>
        <v>Insufficient Data</v>
      </c>
      <c r="AE736" s="125" t="str">
        <f t="shared" si="313"/>
        <v>Insufficient Data</v>
      </c>
      <c r="AF736" s="125" t="str">
        <f t="shared" si="314"/>
        <v>Insufficient Data</v>
      </c>
      <c r="AG736" s="31"/>
      <c r="AH736" s="31"/>
      <c r="AI736" s="125" t="str">
        <f t="shared" si="298"/>
        <v>Insufficient Data</v>
      </c>
      <c r="AJ736" s="125" t="str">
        <f t="shared" si="315"/>
        <v>Insufficient Data</v>
      </c>
      <c r="AK736" s="225" t="str">
        <f t="shared" si="299"/>
        <v>Yes</v>
      </c>
      <c r="AL736" s="29"/>
      <c r="AM736" s="29"/>
      <c r="AN736" s="125" t="str">
        <f t="shared" si="300"/>
        <v>Insufficient Data</v>
      </c>
      <c r="AO736" s="125" t="str">
        <f t="shared" si="301"/>
        <v>Insufficient Data</v>
      </c>
      <c r="AP736" s="225" t="str">
        <f t="shared" si="302"/>
        <v>Insufficient Data</v>
      </c>
      <c r="AQ736" s="322"/>
      <c r="AR736" s="322"/>
      <c r="AS736" s="28"/>
      <c r="AT736" s="26"/>
      <c r="AU736" s="26"/>
      <c r="AV736" s="26"/>
      <c r="AW736" s="26"/>
      <c r="AX736" s="26"/>
      <c r="AY736" s="26"/>
      <c r="AZ736" s="26"/>
      <c r="BA736" s="26"/>
      <c r="BB736" s="26"/>
      <c r="BC736" s="26"/>
      <c r="BD736" s="149"/>
      <c r="BE736" s="26"/>
      <c r="BF736" s="29"/>
      <c r="BG736" s="29"/>
      <c r="BH736" s="29"/>
      <c r="BI736" s="26"/>
      <c r="BJ736" s="347" t="str">
        <f t="shared" si="316"/>
        <v>No</v>
      </c>
      <c r="BK736" s="347" t="str">
        <f t="shared" si="303"/>
        <v>No</v>
      </c>
      <c r="BL736" s="347" t="str">
        <f t="shared" si="304"/>
        <v>No</v>
      </c>
      <c r="BM736" s="347" t="str">
        <f t="shared" si="305"/>
        <v>No</v>
      </c>
      <c r="BN736" s="347" t="str">
        <f t="shared" si="306"/>
        <v>No</v>
      </c>
      <c r="BO736" s="347" t="str">
        <f t="shared" si="307"/>
        <v>No</v>
      </c>
      <c r="BP736" s="347" t="str">
        <f t="shared" si="308"/>
        <v>No</v>
      </c>
      <c r="BQ736" s="347" t="str">
        <f t="shared" si="317"/>
        <v>No</v>
      </c>
      <c r="BR736" s="347" t="str">
        <f t="shared" si="309"/>
        <v>No</v>
      </c>
      <c r="BS736" s="347" t="str">
        <f t="shared" si="318"/>
        <v>No</v>
      </c>
      <c r="BT736" s="347" t="str">
        <f t="shared" si="319"/>
        <v>No</v>
      </c>
      <c r="BU736" s="347" t="str">
        <f t="shared" si="310"/>
        <v>Yes</v>
      </c>
      <c r="BV736" s="347" t="str">
        <f t="shared" si="311"/>
        <v>6th-12th</v>
      </c>
      <c r="BW736" s="347" t="str">
        <f t="shared" si="320"/>
        <v>No</v>
      </c>
      <c r="BX736" s="347" t="str">
        <f t="shared" si="321"/>
        <v>No</v>
      </c>
      <c r="BY736" s="347" t="str">
        <f t="shared" si="322"/>
        <v>No</v>
      </c>
      <c r="BZ736" s="347" t="str">
        <f t="shared" si="323"/>
        <v>No</v>
      </c>
    </row>
    <row r="737" spans="1:78" x14ac:dyDescent="0.3">
      <c r="A737" s="26"/>
      <c r="B737" s="26"/>
      <c r="C737" s="355"/>
      <c r="D737" s="322"/>
      <c r="E737" s="322"/>
      <c r="F737" s="26"/>
      <c r="G737" s="26"/>
      <c r="H737" s="26"/>
      <c r="I737" s="26"/>
      <c r="J737" s="26"/>
      <c r="K737" s="26"/>
      <c r="L737" s="26"/>
      <c r="M737" s="26"/>
      <c r="N737" s="25"/>
      <c r="O737" s="141"/>
      <c r="P737" s="26"/>
      <c r="Q737" s="141"/>
      <c r="R737" s="26"/>
      <c r="S737" s="345">
        <f t="shared" si="297"/>
        <v>0</v>
      </c>
      <c r="T737" s="26"/>
      <c r="U737" s="26"/>
      <c r="V737" s="26"/>
      <c r="W737" s="26"/>
      <c r="X737" s="26"/>
      <c r="Y737" s="26"/>
      <c r="Z737" s="26"/>
      <c r="AA737" s="26"/>
      <c r="AB737" s="27"/>
      <c r="AC737" s="27"/>
      <c r="AD737" s="346" t="str">
        <f t="shared" si="312"/>
        <v>Insufficient Data</v>
      </c>
      <c r="AE737" s="125" t="str">
        <f t="shared" si="313"/>
        <v>Insufficient Data</v>
      </c>
      <c r="AF737" s="125" t="str">
        <f t="shared" si="314"/>
        <v>Insufficient Data</v>
      </c>
      <c r="AG737" s="31"/>
      <c r="AH737" s="31"/>
      <c r="AI737" s="125" t="str">
        <f t="shared" si="298"/>
        <v>Insufficient Data</v>
      </c>
      <c r="AJ737" s="125" t="str">
        <f t="shared" si="315"/>
        <v>Insufficient Data</v>
      </c>
      <c r="AK737" s="225" t="str">
        <f t="shared" si="299"/>
        <v>Yes</v>
      </c>
      <c r="AL737" s="29"/>
      <c r="AM737" s="29"/>
      <c r="AN737" s="125" t="str">
        <f t="shared" si="300"/>
        <v>Insufficient Data</v>
      </c>
      <c r="AO737" s="125" t="str">
        <f t="shared" si="301"/>
        <v>Insufficient Data</v>
      </c>
      <c r="AP737" s="225" t="str">
        <f t="shared" si="302"/>
        <v>Insufficient Data</v>
      </c>
      <c r="AQ737" s="322"/>
      <c r="AR737" s="322"/>
      <c r="AS737" s="28"/>
      <c r="AT737" s="26"/>
      <c r="AU737" s="26"/>
      <c r="AV737" s="26"/>
      <c r="AW737" s="26"/>
      <c r="AX737" s="26"/>
      <c r="AY737" s="26"/>
      <c r="AZ737" s="26"/>
      <c r="BA737" s="26"/>
      <c r="BB737" s="26"/>
      <c r="BC737" s="26"/>
      <c r="BD737" s="149"/>
      <c r="BE737" s="26"/>
      <c r="BF737" s="29"/>
      <c r="BG737" s="29"/>
      <c r="BH737" s="29"/>
      <c r="BI737" s="26"/>
      <c r="BJ737" s="347" t="str">
        <f t="shared" si="316"/>
        <v>No</v>
      </c>
      <c r="BK737" s="347" t="str">
        <f t="shared" si="303"/>
        <v>No</v>
      </c>
      <c r="BL737" s="347" t="str">
        <f t="shared" si="304"/>
        <v>No</v>
      </c>
      <c r="BM737" s="347" t="str">
        <f t="shared" si="305"/>
        <v>No</v>
      </c>
      <c r="BN737" s="347" t="str">
        <f t="shared" si="306"/>
        <v>No</v>
      </c>
      <c r="BO737" s="347" t="str">
        <f t="shared" si="307"/>
        <v>No</v>
      </c>
      <c r="BP737" s="347" t="str">
        <f t="shared" si="308"/>
        <v>No</v>
      </c>
      <c r="BQ737" s="347" t="str">
        <f t="shared" si="317"/>
        <v>No</v>
      </c>
      <c r="BR737" s="347" t="str">
        <f t="shared" si="309"/>
        <v>No</v>
      </c>
      <c r="BS737" s="347" t="str">
        <f t="shared" si="318"/>
        <v>No</v>
      </c>
      <c r="BT737" s="347" t="str">
        <f t="shared" si="319"/>
        <v>No</v>
      </c>
      <c r="BU737" s="347" t="str">
        <f t="shared" si="310"/>
        <v>Yes</v>
      </c>
      <c r="BV737" s="347" t="str">
        <f t="shared" si="311"/>
        <v>6th-12th</v>
      </c>
      <c r="BW737" s="347" t="str">
        <f t="shared" si="320"/>
        <v>No</v>
      </c>
      <c r="BX737" s="347" t="str">
        <f t="shared" si="321"/>
        <v>No</v>
      </c>
      <c r="BY737" s="347" t="str">
        <f t="shared" si="322"/>
        <v>No</v>
      </c>
      <c r="BZ737" s="347" t="str">
        <f t="shared" si="323"/>
        <v>No</v>
      </c>
    </row>
    <row r="738" spans="1:78" x14ac:dyDescent="0.3">
      <c r="A738" s="26"/>
      <c r="B738" s="26"/>
      <c r="C738" s="355"/>
      <c r="D738" s="322"/>
      <c r="E738" s="322"/>
      <c r="F738" s="26"/>
      <c r="G738" s="26"/>
      <c r="H738" s="26"/>
      <c r="I738" s="26"/>
      <c r="J738" s="26"/>
      <c r="K738" s="26"/>
      <c r="L738" s="26"/>
      <c r="M738" s="26"/>
      <c r="N738" s="25"/>
      <c r="O738" s="141"/>
      <c r="P738" s="26"/>
      <c r="Q738" s="141"/>
      <c r="R738" s="26"/>
      <c r="S738" s="345">
        <f t="shared" si="297"/>
        <v>0</v>
      </c>
      <c r="T738" s="26"/>
      <c r="U738" s="26"/>
      <c r="V738" s="26"/>
      <c r="W738" s="26"/>
      <c r="X738" s="26"/>
      <c r="Y738" s="26"/>
      <c r="Z738" s="26"/>
      <c r="AA738" s="26"/>
      <c r="AB738" s="27"/>
      <c r="AC738" s="27"/>
      <c r="AD738" s="346" t="str">
        <f t="shared" si="312"/>
        <v>Insufficient Data</v>
      </c>
      <c r="AE738" s="125" t="str">
        <f t="shared" si="313"/>
        <v>Insufficient Data</v>
      </c>
      <c r="AF738" s="125" t="str">
        <f t="shared" si="314"/>
        <v>Insufficient Data</v>
      </c>
      <c r="AG738" s="31"/>
      <c r="AH738" s="31"/>
      <c r="AI738" s="125" t="str">
        <f t="shared" si="298"/>
        <v>Insufficient Data</v>
      </c>
      <c r="AJ738" s="125" t="str">
        <f t="shared" si="315"/>
        <v>Insufficient Data</v>
      </c>
      <c r="AK738" s="225" t="str">
        <f t="shared" si="299"/>
        <v>Yes</v>
      </c>
      <c r="AL738" s="29"/>
      <c r="AM738" s="29"/>
      <c r="AN738" s="125" t="str">
        <f t="shared" si="300"/>
        <v>Insufficient Data</v>
      </c>
      <c r="AO738" s="125" t="str">
        <f t="shared" si="301"/>
        <v>Insufficient Data</v>
      </c>
      <c r="AP738" s="225" t="str">
        <f t="shared" si="302"/>
        <v>Insufficient Data</v>
      </c>
      <c r="AQ738" s="322"/>
      <c r="AR738" s="322"/>
      <c r="AS738" s="28"/>
      <c r="AT738" s="26"/>
      <c r="AU738" s="26"/>
      <c r="AV738" s="26"/>
      <c r="AW738" s="26"/>
      <c r="AX738" s="26"/>
      <c r="AY738" s="26"/>
      <c r="AZ738" s="26"/>
      <c r="BA738" s="26"/>
      <c r="BB738" s="26"/>
      <c r="BC738" s="26"/>
      <c r="BD738" s="149"/>
      <c r="BE738" s="26"/>
      <c r="BF738" s="29"/>
      <c r="BG738" s="29"/>
      <c r="BH738" s="29"/>
      <c r="BI738" s="26"/>
      <c r="BJ738" s="347" t="str">
        <f t="shared" si="316"/>
        <v>No</v>
      </c>
      <c r="BK738" s="347" t="str">
        <f t="shared" si="303"/>
        <v>No</v>
      </c>
      <c r="BL738" s="347" t="str">
        <f t="shared" si="304"/>
        <v>No</v>
      </c>
      <c r="BM738" s="347" t="str">
        <f t="shared" si="305"/>
        <v>No</v>
      </c>
      <c r="BN738" s="347" t="str">
        <f t="shared" si="306"/>
        <v>No</v>
      </c>
      <c r="BO738" s="347" t="str">
        <f t="shared" si="307"/>
        <v>No</v>
      </c>
      <c r="BP738" s="347" t="str">
        <f t="shared" si="308"/>
        <v>No</v>
      </c>
      <c r="BQ738" s="347" t="str">
        <f t="shared" si="317"/>
        <v>No</v>
      </c>
      <c r="BR738" s="347" t="str">
        <f t="shared" si="309"/>
        <v>No</v>
      </c>
      <c r="BS738" s="347" t="str">
        <f t="shared" si="318"/>
        <v>No</v>
      </c>
      <c r="BT738" s="347" t="str">
        <f t="shared" si="319"/>
        <v>No</v>
      </c>
      <c r="BU738" s="347" t="str">
        <f t="shared" si="310"/>
        <v>Yes</v>
      </c>
      <c r="BV738" s="347" t="str">
        <f t="shared" si="311"/>
        <v>6th-12th</v>
      </c>
      <c r="BW738" s="347" t="str">
        <f t="shared" si="320"/>
        <v>No</v>
      </c>
      <c r="BX738" s="347" t="str">
        <f t="shared" si="321"/>
        <v>No</v>
      </c>
      <c r="BY738" s="347" t="str">
        <f t="shared" si="322"/>
        <v>No</v>
      </c>
      <c r="BZ738" s="347" t="str">
        <f t="shared" si="323"/>
        <v>No</v>
      </c>
    </row>
    <row r="739" spans="1:78" x14ac:dyDescent="0.3">
      <c r="A739" s="26"/>
      <c r="B739" s="26"/>
      <c r="C739" s="355"/>
      <c r="D739" s="322"/>
      <c r="E739" s="322"/>
      <c r="F739" s="26"/>
      <c r="G739" s="26"/>
      <c r="H739" s="26"/>
      <c r="I739" s="26"/>
      <c r="J739" s="26"/>
      <c r="K739" s="26"/>
      <c r="L739" s="26"/>
      <c r="M739" s="26"/>
      <c r="N739" s="25"/>
      <c r="O739" s="141"/>
      <c r="P739" s="26"/>
      <c r="Q739" s="141"/>
      <c r="R739" s="26"/>
      <c r="S739" s="345">
        <f t="shared" si="297"/>
        <v>0</v>
      </c>
      <c r="T739" s="26"/>
      <c r="U739" s="26"/>
      <c r="V739" s="26"/>
      <c r="W739" s="26"/>
      <c r="X739" s="26"/>
      <c r="Y739" s="26"/>
      <c r="Z739" s="26"/>
      <c r="AA739" s="26"/>
      <c r="AB739" s="27"/>
      <c r="AC739" s="27"/>
      <c r="AD739" s="346" t="str">
        <f t="shared" si="312"/>
        <v>Insufficient Data</v>
      </c>
      <c r="AE739" s="125" t="str">
        <f t="shared" si="313"/>
        <v>Insufficient Data</v>
      </c>
      <c r="AF739" s="125" t="str">
        <f t="shared" si="314"/>
        <v>Insufficient Data</v>
      </c>
      <c r="AG739" s="31"/>
      <c r="AH739" s="31"/>
      <c r="AI739" s="125" t="str">
        <f t="shared" si="298"/>
        <v>Insufficient Data</v>
      </c>
      <c r="AJ739" s="125" t="str">
        <f t="shared" si="315"/>
        <v>Insufficient Data</v>
      </c>
      <c r="AK739" s="225" t="str">
        <f t="shared" si="299"/>
        <v>Yes</v>
      </c>
      <c r="AL739" s="29"/>
      <c r="AM739" s="29"/>
      <c r="AN739" s="125" t="str">
        <f t="shared" si="300"/>
        <v>Insufficient Data</v>
      </c>
      <c r="AO739" s="125" t="str">
        <f t="shared" si="301"/>
        <v>Insufficient Data</v>
      </c>
      <c r="AP739" s="225" t="str">
        <f t="shared" si="302"/>
        <v>Insufficient Data</v>
      </c>
      <c r="AQ739" s="322"/>
      <c r="AR739" s="322"/>
      <c r="AS739" s="28"/>
      <c r="AT739" s="26"/>
      <c r="AU739" s="26"/>
      <c r="AV739" s="26"/>
      <c r="AW739" s="26"/>
      <c r="AX739" s="26"/>
      <c r="AY739" s="26"/>
      <c r="AZ739" s="26"/>
      <c r="BA739" s="26"/>
      <c r="BB739" s="26"/>
      <c r="BC739" s="26"/>
      <c r="BD739" s="149"/>
      <c r="BE739" s="26"/>
      <c r="BF739" s="29"/>
      <c r="BG739" s="29"/>
      <c r="BH739" s="29"/>
      <c r="BI739" s="26"/>
      <c r="BJ739" s="347" t="str">
        <f t="shared" si="316"/>
        <v>No</v>
      </c>
      <c r="BK739" s="347" t="str">
        <f t="shared" si="303"/>
        <v>No</v>
      </c>
      <c r="BL739" s="347" t="str">
        <f t="shared" si="304"/>
        <v>No</v>
      </c>
      <c r="BM739" s="347" t="str">
        <f t="shared" si="305"/>
        <v>No</v>
      </c>
      <c r="BN739" s="347" t="str">
        <f t="shared" si="306"/>
        <v>No</v>
      </c>
      <c r="BO739" s="347" t="str">
        <f t="shared" si="307"/>
        <v>No</v>
      </c>
      <c r="BP739" s="347" t="str">
        <f t="shared" si="308"/>
        <v>No</v>
      </c>
      <c r="BQ739" s="347" t="str">
        <f t="shared" si="317"/>
        <v>No</v>
      </c>
      <c r="BR739" s="347" t="str">
        <f t="shared" si="309"/>
        <v>No</v>
      </c>
      <c r="BS739" s="347" t="str">
        <f t="shared" si="318"/>
        <v>No</v>
      </c>
      <c r="BT739" s="347" t="str">
        <f t="shared" si="319"/>
        <v>No</v>
      </c>
      <c r="BU739" s="347" t="str">
        <f t="shared" si="310"/>
        <v>Yes</v>
      </c>
      <c r="BV739" s="347" t="str">
        <f t="shared" si="311"/>
        <v>6th-12th</v>
      </c>
      <c r="BW739" s="347" t="str">
        <f t="shared" si="320"/>
        <v>No</v>
      </c>
      <c r="BX739" s="347" t="str">
        <f t="shared" si="321"/>
        <v>No</v>
      </c>
      <c r="BY739" s="347" t="str">
        <f t="shared" si="322"/>
        <v>No</v>
      </c>
      <c r="BZ739" s="347" t="str">
        <f t="shared" si="323"/>
        <v>No</v>
      </c>
    </row>
    <row r="740" spans="1:78" x14ac:dyDescent="0.3">
      <c r="A740" s="26"/>
      <c r="B740" s="26"/>
      <c r="C740" s="355"/>
      <c r="D740" s="322"/>
      <c r="E740" s="322"/>
      <c r="F740" s="26"/>
      <c r="G740" s="26"/>
      <c r="H740" s="26"/>
      <c r="I740" s="26"/>
      <c r="J740" s="26"/>
      <c r="K740" s="26"/>
      <c r="L740" s="26"/>
      <c r="M740" s="26"/>
      <c r="N740" s="25"/>
      <c r="O740" s="141"/>
      <c r="P740" s="26"/>
      <c r="Q740" s="141"/>
      <c r="R740" s="26"/>
      <c r="S740" s="345">
        <f t="shared" si="297"/>
        <v>0</v>
      </c>
      <c r="T740" s="26"/>
      <c r="U740" s="26"/>
      <c r="V740" s="26"/>
      <c r="W740" s="26"/>
      <c r="X740" s="26"/>
      <c r="Y740" s="26"/>
      <c r="Z740" s="26"/>
      <c r="AA740" s="26"/>
      <c r="AB740" s="27"/>
      <c r="AC740" s="27"/>
      <c r="AD740" s="346" t="str">
        <f t="shared" si="312"/>
        <v>Insufficient Data</v>
      </c>
      <c r="AE740" s="125" t="str">
        <f t="shared" si="313"/>
        <v>Insufficient Data</v>
      </c>
      <c r="AF740" s="125" t="str">
        <f t="shared" si="314"/>
        <v>Insufficient Data</v>
      </c>
      <c r="AG740" s="31"/>
      <c r="AH740" s="31"/>
      <c r="AI740" s="125" t="str">
        <f t="shared" si="298"/>
        <v>Insufficient Data</v>
      </c>
      <c r="AJ740" s="125" t="str">
        <f t="shared" si="315"/>
        <v>Insufficient Data</v>
      </c>
      <c r="AK740" s="225" t="str">
        <f t="shared" si="299"/>
        <v>Yes</v>
      </c>
      <c r="AL740" s="29"/>
      <c r="AM740" s="29"/>
      <c r="AN740" s="125" t="str">
        <f t="shared" si="300"/>
        <v>Insufficient Data</v>
      </c>
      <c r="AO740" s="125" t="str">
        <f t="shared" si="301"/>
        <v>Insufficient Data</v>
      </c>
      <c r="AP740" s="225" t="str">
        <f t="shared" si="302"/>
        <v>Insufficient Data</v>
      </c>
      <c r="AQ740" s="322"/>
      <c r="AR740" s="322"/>
      <c r="AS740" s="28"/>
      <c r="AT740" s="26"/>
      <c r="AU740" s="26"/>
      <c r="AV740" s="26"/>
      <c r="AW740" s="26"/>
      <c r="AX740" s="26"/>
      <c r="AY740" s="26"/>
      <c r="AZ740" s="26"/>
      <c r="BA740" s="26"/>
      <c r="BB740" s="26"/>
      <c r="BC740" s="26"/>
      <c r="BD740" s="149"/>
      <c r="BE740" s="26"/>
      <c r="BF740" s="29"/>
      <c r="BG740" s="29"/>
      <c r="BH740" s="29"/>
      <c r="BI740" s="26"/>
      <c r="BJ740" s="347" t="str">
        <f t="shared" si="316"/>
        <v>No</v>
      </c>
      <c r="BK740" s="347" t="str">
        <f t="shared" si="303"/>
        <v>No</v>
      </c>
      <c r="BL740" s="347" t="str">
        <f t="shared" si="304"/>
        <v>No</v>
      </c>
      <c r="BM740" s="347" t="str">
        <f t="shared" si="305"/>
        <v>No</v>
      </c>
      <c r="BN740" s="347" t="str">
        <f t="shared" si="306"/>
        <v>No</v>
      </c>
      <c r="BO740" s="347" t="str">
        <f t="shared" si="307"/>
        <v>No</v>
      </c>
      <c r="BP740" s="347" t="str">
        <f t="shared" si="308"/>
        <v>No</v>
      </c>
      <c r="BQ740" s="347" t="str">
        <f t="shared" si="317"/>
        <v>No</v>
      </c>
      <c r="BR740" s="347" t="str">
        <f t="shared" si="309"/>
        <v>No</v>
      </c>
      <c r="BS740" s="347" t="str">
        <f t="shared" si="318"/>
        <v>No</v>
      </c>
      <c r="BT740" s="347" t="str">
        <f t="shared" si="319"/>
        <v>No</v>
      </c>
      <c r="BU740" s="347" t="str">
        <f t="shared" si="310"/>
        <v>Yes</v>
      </c>
      <c r="BV740" s="347" t="str">
        <f t="shared" si="311"/>
        <v>6th-12th</v>
      </c>
      <c r="BW740" s="347" t="str">
        <f t="shared" si="320"/>
        <v>No</v>
      </c>
      <c r="BX740" s="347" t="str">
        <f t="shared" si="321"/>
        <v>No</v>
      </c>
      <c r="BY740" s="347" t="str">
        <f t="shared" si="322"/>
        <v>No</v>
      </c>
      <c r="BZ740" s="347" t="str">
        <f t="shared" si="323"/>
        <v>No</v>
      </c>
    </row>
    <row r="741" spans="1:78" x14ac:dyDescent="0.3">
      <c r="A741" s="26"/>
      <c r="B741" s="26"/>
      <c r="C741" s="355"/>
      <c r="D741" s="322"/>
      <c r="E741" s="322"/>
      <c r="F741" s="26"/>
      <c r="G741" s="26"/>
      <c r="H741" s="26"/>
      <c r="I741" s="26"/>
      <c r="J741" s="26"/>
      <c r="K741" s="26"/>
      <c r="L741" s="26"/>
      <c r="M741" s="26"/>
      <c r="N741" s="25"/>
      <c r="O741" s="141"/>
      <c r="P741" s="26"/>
      <c r="Q741" s="141"/>
      <c r="R741" s="26"/>
      <c r="S741" s="345">
        <f t="shared" si="297"/>
        <v>0</v>
      </c>
      <c r="T741" s="26"/>
      <c r="U741" s="26"/>
      <c r="V741" s="26"/>
      <c r="W741" s="26"/>
      <c r="X741" s="26"/>
      <c r="Y741" s="26"/>
      <c r="Z741" s="26"/>
      <c r="AA741" s="26"/>
      <c r="AB741" s="27"/>
      <c r="AC741" s="27"/>
      <c r="AD741" s="346" t="str">
        <f t="shared" si="312"/>
        <v>Insufficient Data</v>
      </c>
      <c r="AE741" s="125" t="str">
        <f t="shared" si="313"/>
        <v>Insufficient Data</v>
      </c>
      <c r="AF741" s="125" t="str">
        <f t="shared" si="314"/>
        <v>Insufficient Data</v>
      </c>
      <c r="AG741" s="31"/>
      <c r="AH741" s="31"/>
      <c r="AI741" s="125" t="str">
        <f t="shared" si="298"/>
        <v>Insufficient Data</v>
      </c>
      <c r="AJ741" s="125" t="str">
        <f t="shared" si="315"/>
        <v>Insufficient Data</v>
      </c>
      <c r="AK741" s="225" t="str">
        <f t="shared" si="299"/>
        <v>Yes</v>
      </c>
      <c r="AL741" s="29"/>
      <c r="AM741" s="29"/>
      <c r="AN741" s="125" t="str">
        <f t="shared" si="300"/>
        <v>Insufficient Data</v>
      </c>
      <c r="AO741" s="125" t="str">
        <f t="shared" si="301"/>
        <v>Insufficient Data</v>
      </c>
      <c r="AP741" s="225" t="str">
        <f t="shared" si="302"/>
        <v>Insufficient Data</v>
      </c>
      <c r="AQ741" s="322"/>
      <c r="AR741" s="322"/>
      <c r="AS741" s="28"/>
      <c r="AT741" s="26"/>
      <c r="AU741" s="26"/>
      <c r="AV741" s="26"/>
      <c r="AW741" s="26"/>
      <c r="AX741" s="26"/>
      <c r="AY741" s="26"/>
      <c r="AZ741" s="26"/>
      <c r="BA741" s="26"/>
      <c r="BB741" s="26"/>
      <c r="BC741" s="26"/>
      <c r="BD741" s="149"/>
      <c r="BE741" s="26"/>
      <c r="BF741" s="29"/>
      <c r="BG741" s="29"/>
      <c r="BH741" s="29"/>
      <c r="BI741" s="26"/>
      <c r="BJ741" s="347" t="str">
        <f t="shared" si="316"/>
        <v>No</v>
      </c>
      <c r="BK741" s="347" t="str">
        <f t="shared" si="303"/>
        <v>No</v>
      </c>
      <c r="BL741" s="347" t="str">
        <f t="shared" si="304"/>
        <v>No</v>
      </c>
      <c r="BM741" s="347" t="str">
        <f t="shared" si="305"/>
        <v>No</v>
      </c>
      <c r="BN741" s="347" t="str">
        <f t="shared" si="306"/>
        <v>No</v>
      </c>
      <c r="BO741" s="347" t="str">
        <f t="shared" si="307"/>
        <v>No</v>
      </c>
      <c r="BP741" s="347" t="str">
        <f t="shared" si="308"/>
        <v>No</v>
      </c>
      <c r="BQ741" s="347" t="str">
        <f t="shared" si="317"/>
        <v>No</v>
      </c>
      <c r="BR741" s="347" t="str">
        <f t="shared" si="309"/>
        <v>No</v>
      </c>
      <c r="BS741" s="347" t="str">
        <f t="shared" si="318"/>
        <v>No</v>
      </c>
      <c r="BT741" s="347" t="str">
        <f t="shared" si="319"/>
        <v>No</v>
      </c>
      <c r="BU741" s="347" t="str">
        <f t="shared" si="310"/>
        <v>Yes</v>
      </c>
      <c r="BV741" s="347" t="str">
        <f t="shared" si="311"/>
        <v>6th-12th</v>
      </c>
      <c r="BW741" s="347" t="str">
        <f t="shared" si="320"/>
        <v>No</v>
      </c>
      <c r="BX741" s="347" t="str">
        <f t="shared" si="321"/>
        <v>No</v>
      </c>
      <c r="BY741" s="347" t="str">
        <f t="shared" si="322"/>
        <v>No</v>
      </c>
      <c r="BZ741" s="347" t="str">
        <f t="shared" si="323"/>
        <v>No</v>
      </c>
    </row>
    <row r="742" spans="1:78" x14ac:dyDescent="0.3">
      <c r="A742" s="26"/>
      <c r="B742" s="26"/>
      <c r="C742" s="355"/>
      <c r="D742" s="322"/>
      <c r="E742" s="322"/>
      <c r="F742" s="26"/>
      <c r="G742" s="26"/>
      <c r="H742" s="26"/>
      <c r="I742" s="26"/>
      <c r="J742" s="26"/>
      <c r="K742" s="26"/>
      <c r="L742" s="26"/>
      <c r="M742" s="26"/>
      <c r="N742" s="25"/>
      <c r="O742" s="141"/>
      <c r="P742" s="26"/>
      <c r="Q742" s="141"/>
      <c r="R742" s="26"/>
      <c r="S742" s="345">
        <f t="shared" si="297"/>
        <v>0</v>
      </c>
      <c r="T742" s="26"/>
      <c r="U742" s="26"/>
      <c r="V742" s="26"/>
      <c r="W742" s="26"/>
      <c r="X742" s="26"/>
      <c r="Y742" s="26"/>
      <c r="Z742" s="26"/>
      <c r="AA742" s="26"/>
      <c r="AB742" s="27"/>
      <c r="AC742" s="27"/>
      <c r="AD742" s="346" t="str">
        <f t="shared" si="312"/>
        <v>Insufficient Data</v>
      </c>
      <c r="AE742" s="125" t="str">
        <f t="shared" si="313"/>
        <v>Insufficient Data</v>
      </c>
      <c r="AF742" s="125" t="str">
        <f t="shared" si="314"/>
        <v>Insufficient Data</v>
      </c>
      <c r="AG742" s="31"/>
      <c r="AH742" s="31"/>
      <c r="AI742" s="125" t="str">
        <f t="shared" si="298"/>
        <v>Insufficient Data</v>
      </c>
      <c r="AJ742" s="125" t="str">
        <f t="shared" si="315"/>
        <v>Insufficient Data</v>
      </c>
      <c r="AK742" s="225" t="str">
        <f t="shared" si="299"/>
        <v>Yes</v>
      </c>
      <c r="AL742" s="29"/>
      <c r="AM742" s="29"/>
      <c r="AN742" s="125" t="str">
        <f t="shared" si="300"/>
        <v>Insufficient Data</v>
      </c>
      <c r="AO742" s="125" t="str">
        <f t="shared" si="301"/>
        <v>Insufficient Data</v>
      </c>
      <c r="AP742" s="225" t="str">
        <f t="shared" si="302"/>
        <v>Insufficient Data</v>
      </c>
      <c r="AQ742" s="322"/>
      <c r="AR742" s="322"/>
      <c r="AS742" s="28"/>
      <c r="AT742" s="26"/>
      <c r="AU742" s="26"/>
      <c r="AV742" s="26"/>
      <c r="AW742" s="26"/>
      <c r="AX742" s="26"/>
      <c r="AY742" s="26"/>
      <c r="AZ742" s="26"/>
      <c r="BA742" s="26"/>
      <c r="BB742" s="26"/>
      <c r="BC742" s="26"/>
      <c r="BD742" s="149"/>
      <c r="BE742" s="26"/>
      <c r="BF742" s="29"/>
      <c r="BG742" s="29"/>
      <c r="BH742" s="29"/>
      <c r="BI742" s="26"/>
      <c r="BJ742" s="347" t="str">
        <f t="shared" si="316"/>
        <v>No</v>
      </c>
      <c r="BK742" s="347" t="str">
        <f t="shared" si="303"/>
        <v>No</v>
      </c>
      <c r="BL742" s="347" t="str">
        <f t="shared" si="304"/>
        <v>No</v>
      </c>
      <c r="BM742" s="347" t="str">
        <f t="shared" si="305"/>
        <v>No</v>
      </c>
      <c r="BN742" s="347" t="str">
        <f t="shared" si="306"/>
        <v>No</v>
      </c>
      <c r="BO742" s="347" t="str">
        <f t="shared" si="307"/>
        <v>No</v>
      </c>
      <c r="BP742" s="347" t="str">
        <f t="shared" si="308"/>
        <v>No</v>
      </c>
      <c r="BQ742" s="347" t="str">
        <f t="shared" si="317"/>
        <v>No</v>
      </c>
      <c r="BR742" s="347" t="str">
        <f t="shared" si="309"/>
        <v>No</v>
      </c>
      <c r="BS742" s="347" t="str">
        <f t="shared" si="318"/>
        <v>No</v>
      </c>
      <c r="BT742" s="347" t="str">
        <f t="shared" si="319"/>
        <v>No</v>
      </c>
      <c r="BU742" s="347" t="str">
        <f t="shared" si="310"/>
        <v>Yes</v>
      </c>
      <c r="BV742" s="347" t="str">
        <f t="shared" si="311"/>
        <v>6th-12th</v>
      </c>
      <c r="BW742" s="347" t="str">
        <f t="shared" si="320"/>
        <v>No</v>
      </c>
      <c r="BX742" s="347" t="str">
        <f t="shared" si="321"/>
        <v>No</v>
      </c>
      <c r="BY742" s="347" t="str">
        <f t="shared" si="322"/>
        <v>No</v>
      </c>
      <c r="BZ742" s="347" t="str">
        <f t="shared" si="323"/>
        <v>No</v>
      </c>
    </row>
    <row r="743" spans="1:78" x14ac:dyDescent="0.3">
      <c r="A743" s="26"/>
      <c r="B743" s="26"/>
      <c r="C743" s="355"/>
      <c r="D743" s="322"/>
      <c r="E743" s="322"/>
      <c r="F743" s="26"/>
      <c r="G743" s="26"/>
      <c r="H743" s="26"/>
      <c r="I743" s="26"/>
      <c r="J743" s="26"/>
      <c r="K743" s="26"/>
      <c r="L743" s="26"/>
      <c r="M743" s="26"/>
      <c r="N743" s="25"/>
      <c r="O743" s="141"/>
      <c r="P743" s="26"/>
      <c r="Q743" s="141"/>
      <c r="R743" s="26"/>
      <c r="S743" s="345">
        <f t="shared" si="297"/>
        <v>0</v>
      </c>
      <c r="T743" s="26"/>
      <c r="U743" s="26"/>
      <c r="V743" s="26"/>
      <c r="W743" s="26"/>
      <c r="X743" s="26"/>
      <c r="Y743" s="26"/>
      <c r="Z743" s="26"/>
      <c r="AA743" s="26"/>
      <c r="AB743" s="27"/>
      <c r="AC743" s="27"/>
      <c r="AD743" s="346" t="str">
        <f t="shared" si="312"/>
        <v>Insufficient Data</v>
      </c>
      <c r="AE743" s="125" t="str">
        <f t="shared" si="313"/>
        <v>Insufficient Data</v>
      </c>
      <c r="AF743" s="125" t="str">
        <f t="shared" si="314"/>
        <v>Insufficient Data</v>
      </c>
      <c r="AG743" s="31"/>
      <c r="AH743" s="31"/>
      <c r="AI743" s="125" t="str">
        <f t="shared" si="298"/>
        <v>Insufficient Data</v>
      </c>
      <c r="AJ743" s="125" t="str">
        <f t="shared" si="315"/>
        <v>Insufficient Data</v>
      </c>
      <c r="AK743" s="225" t="str">
        <f t="shared" si="299"/>
        <v>Yes</v>
      </c>
      <c r="AL743" s="29"/>
      <c r="AM743" s="29"/>
      <c r="AN743" s="125" t="str">
        <f t="shared" si="300"/>
        <v>Insufficient Data</v>
      </c>
      <c r="AO743" s="125" t="str">
        <f t="shared" si="301"/>
        <v>Insufficient Data</v>
      </c>
      <c r="AP743" s="225" t="str">
        <f t="shared" si="302"/>
        <v>Insufficient Data</v>
      </c>
      <c r="AQ743" s="322"/>
      <c r="AR743" s="322"/>
      <c r="AS743" s="28"/>
      <c r="AT743" s="26"/>
      <c r="AU743" s="26"/>
      <c r="AV743" s="26"/>
      <c r="AW743" s="26"/>
      <c r="AX743" s="26"/>
      <c r="AY743" s="26"/>
      <c r="AZ743" s="26"/>
      <c r="BA743" s="26"/>
      <c r="BB743" s="26"/>
      <c r="BC743" s="26"/>
      <c r="BD743" s="149"/>
      <c r="BE743" s="26"/>
      <c r="BF743" s="29"/>
      <c r="BG743" s="29"/>
      <c r="BH743" s="29"/>
      <c r="BI743" s="26"/>
      <c r="BJ743" s="347" t="str">
        <f t="shared" si="316"/>
        <v>No</v>
      </c>
      <c r="BK743" s="347" t="str">
        <f t="shared" si="303"/>
        <v>No</v>
      </c>
      <c r="BL743" s="347" t="str">
        <f t="shared" si="304"/>
        <v>No</v>
      </c>
      <c r="BM743" s="347" t="str">
        <f t="shared" si="305"/>
        <v>No</v>
      </c>
      <c r="BN743" s="347" t="str">
        <f t="shared" si="306"/>
        <v>No</v>
      </c>
      <c r="BO743" s="347" t="str">
        <f t="shared" si="307"/>
        <v>No</v>
      </c>
      <c r="BP743" s="347" t="str">
        <f t="shared" si="308"/>
        <v>No</v>
      </c>
      <c r="BQ743" s="347" t="str">
        <f t="shared" si="317"/>
        <v>No</v>
      </c>
      <c r="BR743" s="347" t="str">
        <f t="shared" si="309"/>
        <v>No</v>
      </c>
      <c r="BS743" s="347" t="str">
        <f t="shared" si="318"/>
        <v>No</v>
      </c>
      <c r="BT743" s="347" t="str">
        <f t="shared" si="319"/>
        <v>No</v>
      </c>
      <c r="BU743" s="347" t="str">
        <f t="shared" si="310"/>
        <v>Yes</v>
      </c>
      <c r="BV743" s="347" t="str">
        <f t="shared" si="311"/>
        <v>6th-12th</v>
      </c>
      <c r="BW743" s="347" t="str">
        <f t="shared" si="320"/>
        <v>No</v>
      </c>
      <c r="BX743" s="347" t="str">
        <f t="shared" si="321"/>
        <v>No</v>
      </c>
      <c r="BY743" s="347" t="str">
        <f t="shared" si="322"/>
        <v>No</v>
      </c>
      <c r="BZ743" s="347" t="str">
        <f t="shared" si="323"/>
        <v>No</v>
      </c>
    </row>
    <row r="744" spans="1:78" x14ac:dyDescent="0.3">
      <c r="A744" s="26"/>
      <c r="B744" s="26"/>
      <c r="C744" s="355"/>
      <c r="D744" s="322"/>
      <c r="E744" s="322"/>
      <c r="F744" s="26"/>
      <c r="G744" s="26"/>
      <c r="H744" s="26"/>
      <c r="I744" s="26"/>
      <c r="J744" s="26"/>
      <c r="K744" s="26"/>
      <c r="L744" s="26"/>
      <c r="M744" s="26"/>
      <c r="N744" s="25"/>
      <c r="O744" s="141"/>
      <c r="P744" s="26"/>
      <c r="Q744" s="141"/>
      <c r="R744" s="26"/>
      <c r="S744" s="345">
        <f t="shared" si="297"/>
        <v>0</v>
      </c>
      <c r="T744" s="26"/>
      <c r="U744" s="26"/>
      <c r="V744" s="26"/>
      <c r="W744" s="26"/>
      <c r="X744" s="26"/>
      <c r="Y744" s="26"/>
      <c r="Z744" s="26"/>
      <c r="AA744" s="26"/>
      <c r="AB744" s="27"/>
      <c r="AC744" s="27"/>
      <c r="AD744" s="346" t="str">
        <f t="shared" si="312"/>
        <v>Insufficient Data</v>
      </c>
      <c r="AE744" s="125" t="str">
        <f t="shared" si="313"/>
        <v>Insufficient Data</v>
      </c>
      <c r="AF744" s="125" t="str">
        <f t="shared" si="314"/>
        <v>Insufficient Data</v>
      </c>
      <c r="AG744" s="31"/>
      <c r="AH744" s="31"/>
      <c r="AI744" s="125" t="str">
        <f t="shared" si="298"/>
        <v>Insufficient Data</v>
      </c>
      <c r="AJ744" s="125" t="str">
        <f t="shared" si="315"/>
        <v>Insufficient Data</v>
      </c>
      <c r="AK744" s="225" t="str">
        <f t="shared" si="299"/>
        <v>Yes</v>
      </c>
      <c r="AL744" s="29"/>
      <c r="AM744" s="29"/>
      <c r="AN744" s="125" t="str">
        <f t="shared" si="300"/>
        <v>Insufficient Data</v>
      </c>
      <c r="AO744" s="125" t="str">
        <f t="shared" si="301"/>
        <v>Insufficient Data</v>
      </c>
      <c r="AP744" s="225" t="str">
        <f t="shared" si="302"/>
        <v>Insufficient Data</v>
      </c>
      <c r="AQ744" s="322"/>
      <c r="AR744" s="322"/>
      <c r="AS744" s="28"/>
      <c r="AT744" s="26"/>
      <c r="AU744" s="26"/>
      <c r="AV744" s="26"/>
      <c r="AW744" s="26"/>
      <c r="AX744" s="26"/>
      <c r="AY744" s="26"/>
      <c r="AZ744" s="26"/>
      <c r="BA744" s="26"/>
      <c r="BB744" s="26"/>
      <c r="BC744" s="26"/>
      <c r="BD744" s="149"/>
      <c r="BE744" s="26"/>
      <c r="BF744" s="29"/>
      <c r="BG744" s="29"/>
      <c r="BH744" s="29"/>
      <c r="BI744" s="26"/>
      <c r="BJ744" s="347" t="str">
        <f t="shared" si="316"/>
        <v>No</v>
      </c>
      <c r="BK744" s="347" t="str">
        <f t="shared" si="303"/>
        <v>No</v>
      </c>
      <c r="BL744" s="347" t="str">
        <f t="shared" si="304"/>
        <v>No</v>
      </c>
      <c r="BM744" s="347" t="str">
        <f t="shared" si="305"/>
        <v>No</v>
      </c>
      <c r="BN744" s="347" t="str">
        <f t="shared" si="306"/>
        <v>No</v>
      </c>
      <c r="BO744" s="347" t="str">
        <f t="shared" si="307"/>
        <v>No</v>
      </c>
      <c r="BP744" s="347" t="str">
        <f t="shared" si="308"/>
        <v>No</v>
      </c>
      <c r="BQ744" s="347" t="str">
        <f t="shared" si="317"/>
        <v>No</v>
      </c>
      <c r="BR744" s="347" t="str">
        <f t="shared" si="309"/>
        <v>No</v>
      </c>
      <c r="BS744" s="347" t="str">
        <f t="shared" si="318"/>
        <v>No</v>
      </c>
      <c r="BT744" s="347" t="str">
        <f t="shared" si="319"/>
        <v>No</v>
      </c>
      <c r="BU744" s="347" t="str">
        <f t="shared" si="310"/>
        <v>Yes</v>
      </c>
      <c r="BV744" s="347" t="str">
        <f t="shared" si="311"/>
        <v>6th-12th</v>
      </c>
      <c r="BW744" s="347" t="str">
        <f t="shared" si="320"/>
        <v>No</v>
      </c>
      <c r="BX744" s="347" t="str">
        <f t="shared" si="321"/>
        <v>No</v>
      </c>
      <c r="BY744" s="347" t="str">
        <f t="shared" si="322"/>
        <v>No</v>
      </c>
      <c r="BZ744" s="347" t="str">
        <f t="shared" si="323"/>
        <v>No</v>
      </c>
    </row>
    <row r="745" spans="1:78" x14ac:dyDescent="0.3">
      <c r="A745" s="26"/>
      <c r="B745" s="26"/>
      <c r="C745" s="355"/>
      <c r="D745" s="322"/>
      <c r="E745" s="322"/>
      <c r="F745" s="26"/>
      <c r="G745" s="26"/>
      <c r="H745" s="26"/>
      <c r="I745" s="26"/>
      <c r="J745" s="26"/>
      <c r="K745" s="26"/>
      <c r="L745" s="26"/>
      <c r="M745" s="26"/>
      <c r="N745" s="25"/>
      <c r="O745" s="141"/>
      <c r="P745" s="26"/>
      <c r="Q745" s="141"/>
      <c r="R745" s="26"/>
      <c r="S745" s="345">
        <f t="shared" si="297"/>
        <v>0</v>
      </c>
      <c r="T745" s="26"/>
      <c r="U745" s="26"/>
      <c r="V745" s="26"/>
      <c r="W745" s="26"/>
      <c r="X745" s="26"/>
      <c r="Y745" s="26"/>
      <c r="Z745" s="26"/>
      <c r="AA745" s="26"/>
      <c r="AB745" s="27"/>
      <c r="AC745" s="27"/>
      <c r="AD745" s="346" t="str">
        <f t="shared" si="312"/>
        <v>Insufficient Data</v>
      </c>
      <c r="AE745" s="125" t="str">
        <f t="shared" si="313"/>
        <v>Insufficient Data</v>
      </c>
      <c r="AF745" s="125" t="str">
        <f t="shared" si="314"/>
        <v>Insufficient Data</v>
      </c>
      <c r="AG745" s="31"/>
      <c r="AH745" s="31"/>
      <c r="AI745" s="125" t="str">
        <f t="shared" si="298"/>
        <v>Insufficient Data</v>
      </c>
      <c r="AJ745" s="125" t="str">
        <f t="shared" si="315"/>
        <v>Insufficient Data</v>
      </c>
      <c r="AK745" s="225" t="str">
        <f t="shared" si="299"/>
        <v>Yes</v>
      </c>
      <c r="AL745" s="29"/>
      <c r="AM745" s="29"/>
      <c r="AN745" s="125" t="str">
        <f t="shared" si="300"/>
        <v>Insufficient Data</v>
      </c>
      <c r="AO745" s="125" t="str">
        <f t="shared" si="301"/>
        <v>Insufficient Data</v>
      </c>
      <c r="AP745" s="225" t="str">
        <f t="shared" si="302"/>
        <v>Insufficient Data</v>
      </c>
      <c r="AQ745" s="322"/>
      <c r="AR745" s="322"/>
      <c r="AS745" s="28"/>
      <c r="AT745" s="26"/>
      <c r="AU745" s="26"/>
      <c r="AV745" s="26"/>
      <c r="AW745" s="26"/>
      <c r="AX745" s="26"/>
      <c r="AY745" s="26"/>
      <c r="AZ745" s="26"/>
      <c r="BA745" s="26"/>
      <c r="BB745" s="26"/>
      <c r="BC745" s="26"/>
      <c r="BD745" s="149"/>
      <c r="BE745" s="26"/>
      <c r="BF745" s="29"/>
      <c r="BG745" s="29"/>
      <c r="BH745" s="29"/>
      <c r="BI745" s="26"/>
      <c r="BJ745" s="347" t="str">
        <f t="shared" si="316"/>
        <v>No</v>
      </c>
      <c r="BK745" s="347" t="str">
        <f t="shared" si="303"/>
        <v>No</v>
      </c>
      <c r="BL745" s="347" t="str">
        <f t="shared" si="304"/>
        <v>No</v>
      </c>
      <c r="BM745" s="347" t="str">
        <f t="shared" si="305"/>
        <v>No</v>
      </c>
      <c r="BN745" s="347" t="str">
        <f t="shared" si="306"/>
        <v>No</v>
      </c>
      <c r="BO745" s="347" t="str">
        <f t="shared" si="307"/>
        <v>No</v>
      </c>
      <c r="BP745" s="347" t="str">
        <f t="shared" si="308"/>
        <v>No</v>
      </c>
      <c r="BQ745" s="347" t="str">
        <f t="shared" si="317"/>
        <v>No</v>
      </c>
      <c r="BR745" s="347" t="str">
        <f t="shared" si="309"/>
        <v>No</v>
      </c>
      <c r="BS745" s="347" t="str">
        <f t="shared" si="318"/>
        <v>No</v>
      </c>
      <c r="BT745" s="347" t="str">
        <f t="shared" si="319"/>
        <v>No</v>
      </c>
      <c r="BU745" s="347" t="str">
        <f t="shared" si="310"/>
        <v>Yes</v>
      </c>
      <c r="BV745" s="347" t="str">
        <f t="shared" si="311"/>
        <v>6th-12th</v>
      </c>
      <c r="BW745" s="347" t="str">
        <f t="shared" si="320"/>
        <v>No</v>
      </c>
      <c r="BX745" s="347" t="str">
        <f t="shared" si="321"/>
        <v>No</v>
      </c>
      <c r="BY745" s="347" t="str">
        <f t="shared" si="322"/>
        <v>No</v>
      </c>
      <c r="BZ745" s="347" t="str">
        <f t="shared" si="323"/>
        <v>No</v>
      </c>
    </row>
    <row r="746" spans="1:78" x14ac:dyDescent="0.3">
      <c r="A746" s="26"/>
      <c r="B746" s="26"/>
      <c r="C746" s="355"/>
      <c r="D746" s="322"/>
      <c r="E746" s="322"/>
      <c r="F746" s="26"/>
      <c r="G746" s="26"/>
      <c r="H746" s="26"/>
      <c r="I746" s="26"/>
      <c r="J746" s="26"/>
      <c r="K746" s="26"/>
      <c r="L746" s="26"/>
      <c r="M746" s="26"/>
      <c r="N746" s="25"/>
      <c r="O746" s="141"/>
      <c r="P746" s="26"/>
      <c r="Q746" s="141"/>
      <c r="R746" s="26"/>
      <c r="S746" s="345">
        <f t="shared" si="297"/>
        <v>0</v>
      </c>
      <c r="T746" s="26"/>
      <c r="U746" s="26"/>
      <c r="V746" s="26"/>
      <c r="W746" s="26"/>
      <c r="X746" s="26"/>
      <c r="Y746" s="26"/>
      <c r="Z746" s="26"/>
      <c r="AA746" s="26"/>
      <c r="AB746" s="27"/>
      <c r="AC746" s="27"/>
      <c r="AD746" s="346" t="str">
        <f t="shared" si="312"/>
        <v>Insufficient Data</v>
      </c>
      <c r="AE746" s="125" t="str">
        <f t="shared" si="313"/>
        <v>Insufficient Data</v>
      </c>
      <c r="AF746" s="125" t="str">
        <f t="shared" si="314"/>
        <v>Insufficient Data</v>
      </c>
      <c r="AG746" s="31"/>
      <c r="AH746" s="31"/>
      <c r="AI746" s="125" t="str">
        <f t="shared" si="298"/>
        <v>Insufficient Data</v>
      </c>
      <c r="AJ746" s="125" t="str">
        <f t="shared" si="315"/>
        <v>Insufficient Data</v>
      </c>
      <c r="AK746" s="225" t="str">
        <f t="shared" si="299"/>
        <v>Yes</v>
      </c>
      <c r="AL746" s="29"/>
      <c r="AM746" s="29"/>
      <c r="AN746" s="125" t="str">
        <f t="shared" si="300"/>
        <v>Insufficient Data</v>
      </c>
      <c r="AO746" s="125" t="str">
        <f t="shared" si="301"/>
        <v>Insufficient Data</v>
      </c>
      <c r="AP746" s="225" t="str">
        <f t="shared" si="302"/>
        <v>Insufficient Data</v>
      </c>
      <c r="AQ746" s="322"/>
      <c r="AR746" s="322"/>
      <c r="AS746" s="28"/>
      <c r="AT746" s="26"/>
      <c r="AU746" s="26"/>
      <c r="AV746" s="26"/>
      <c r="AW746" s="26"/>
      <c r="AX746" s="26"/>
      <c r="AY746" s="26"/>
      <c r="AZ746" s="26"/>
      <c r="BA746" s="26"/>
      <c r="BB746" s="26"/>
      <c r="BC746" s="26"/>
      <c r="BD746" s="149"/>
      <c r="BE746" s="26"/>
      <c r="BF746" s="29"/>
      <c r="BG746" s="29"/>
      <c r="BH746" s="29"/>
      <c r="BI746" s="26"/>
      <c r="BJ746" s="347" t="str">
        <f t="shared" si="316"/>
        <v>No</v>
      </c>
      <c r="BK746" s="347" t="str">
        <f t="shared" si="303"/>
        <v>No</v>
      </c>
      <c r="BL746" s="347" t="str">
        <f t="shared" si="304"/>
        <v>No</v>
      </c>
      <c r="BM746" s="347" t="str">
        <f t="shared" si="305"/>
        <v>No</v>
      </c>
      <c r="BN746" s="347" t="str">
        <f t="shared" si="306"/>
        <v>No</v>
      </c>
      <c r="BO746" s="347" t="str">
        <f t="shared" si="307"/>
        <v>No</v>
      </c>
      <c r="BP746" s="347" t="str">
        <f t="shared" si="308"/>
        <v>No</v>
      </c>
      <c r="BQ746" s="347" t="str">
        <f t="shared" si="317"/>
        <v>No</v>
      </c>
      <c r="BR746" s="347" t="str">
        <f t="shared" si="309"/>
        <v>No</v>
      </c>
      <c r="BS746" s="347" t="str">
        <f t="shared" si="318"/>
        <v>No</v>
      </c>
      <c r="BT746" s="347" t="str">
        <f t="shared" si="319"/>
        <v>No</v>
      </c>
      <c r="BU746" s="347" t="str">
        <f t="shared" si="310"/>
        <v>Yes</v>
      </c>
      <c r="BV746" s="347" t="str">
        <f t="shared" si="311"/>
        <v>6th-12th</v>
      </c>
      <c r="BW746" s="347" t="str">
        <f t="shared" si="320"/>
        <v>No</v>
      </c>
      <c r="BX746" s="347" t="str">
        <f t="shared" si="321"/>
        <v>No</v>
      </c>
      <c r="BY746" s="347" t="str">
        <f t="shared" si="322"/>
        <v>No</v>
      </c>
      <c r="BZ746" s="347" t="str">
        <f t="shared" si="323"/>
        <v>No</v>
      </c>
    </row>
    <row r="747" spans="1:78" x14ac:dyDescent="0.3">
      <c r="A747" s="26"/>
      <c r="B747" s="26"/>
      <c r="C747" s="355"/>
      <c r="D747" s="322"/>
      <c r="E747" s="322"/>
      <c r="F747" s="26"/>
      <c r="G747" s="26"/>
      <c r="H747" s="26"/>
      <c r="I747" s="26"/>
      <c r="J747" s="26"/>
      <c r="K747" s="26"/>
      <c r="L747" s="26"/>
      <c r="M747" s="26"/>
      <c r="N747" s="25"/>
      <c r="O747" s="141"/>
      <c r="P747" s="26"/>
      <c r="Q747" s="141"/>
      <c r="R747" s="26"/>
      <c r="S747" s="345">
        <f t="shared" si="297"/>
        <v>0</v>
      </c>
      <c r="T747" s="26"/>
      <c r="U747" s="26"/>
      <c r="V747" s="26"/>
      <c r="W747" s="26"/>
      <c r="X747" s="26"/>
      <c r="Y747" s="26"/>
      <c r="Z747" s="26"/>
      <c r="AA747" s="26"/>
      <c r="AB747" s="27"/>
      <c r="AC747" s="27"/>
      <c r="AD747" s="346" t="str">
        <f t="shared" si="312"/>
        <v>Insufficient Data</v>
      </c>
      <c r="AE747" s="125" t="str">
        <f t="shared" si="313"/>
        <v>Insufficient Data</v>
      </c>
      <c r="AF747" s="125" t="str">
        <f t="shared" si="314"/>
        <v>Insufficient Data</v>
      </c>
      <c r="AG747" s="31"/>
      <c r="AH747" s="31"/>
      <c r="AI747" s="125" t="str">
        <f t="shared" si="298"/>
        <v>Insufficient Data</v>
      </c>
      <c r="AJ747" s="125" t="str">
        <f t="shared" si="315"/>
        <v>Insufficient Data</v>
      </c>
      <c r="AK747" s="225" t="str">
        <f t="shared" si="299"/>
        <v>Yes</v>
      </c>
      <c r="AL747" s="29"/>
      <c r="AM747" s="29"/>
      <c r="AN747" s="125" t="str">
        <f t="shared" si="300"/>
        <v>Insufficient Data</v>
      </c>
      <c r="AO747" s="125" t="str">
        <f t="shared" si="301"/>
        <v>Insufficient Data</v>
      </c>
      <c r="AP747" s="225" t="str">
        <f t="shared" si="302"/>
        <v>Insufficient Data</v>
      </c>
      <c r="AQ747" s="322"/>
      <c r="AR747" s="322"/>
      <c r="AS747" s="28"/>
      <c r="AT747" s="26"/>
      <c r="AU747" s="26"/>
      <c r="AV747" s="26"/>
      <c r="AW747" s="26"/>
      <c r="AX747" s="26"/>
      <c r="AY747" s="26"/>
      <c r="AZ747" s="26"/>
      <c r="BA747" s="26"/>
      <c r="BB747" s="26"/>
      <c r="BC747" s="26"/>
      <c r="BD747" s="149"/>
      <c r="BE747" s="26"/>
      <c r="BF747" s="29"/>
      <c r="BG747" s="29"/>
      <c r="BH747" s="29"/>
      <c r="BI747" s="26"/>
      <c r="BJ747" s="347" t="str">
        <f t="shared" si="316"/>
        <v>No</v>
      </c>
      <c r="BK747" s="347" t="str">
        <f t="shared" si="303"/>
        <v>No</v>
      </c>
      <c r="BL747" s="347" t="str">
        <f t="shared" si="304"/>
        <v>No</v>
      </c>
      <c r="BM747" s="347" t="str">
        <f t="shared" si="305"/>
        <v>No</v>
      </c>
      <c r="BN747" s="347" t="str">
        <f t="shared" si="306"/>
        <v>No</v>
      </c>
      <c r="BO747" s="347" t="str">
        <f t="shared" si="307"/>
        <v>No</v>
      </c>
      <c r="BP747" s="347" t="str">
        <f t="shared" si="308"/>
        <v>No</v>
      </c>
      <c r="BQ747" s="347" t="str">
        <f t="shared" si="317"/>
        <v>No</v>
      </c>
      <c r="BR747" s="347" t="str">
        <f t="shared" si="309"/>
        <v>No</v>
      </c>
      <c r="BS747" s="347" t="str">
        <f t="shared" si="318"/>
        <v>No</v>
      </c>
      <c r="BT747" s="347" t="str">
        <f t="shared" si="319"/>
        <v>No</v>
      </c>
      <c r="BU747" s="347" t="str">
        <f t="shared" si="310"/>
        <v>Yes</v>
      </c>
      <c r="BV747" s="347" t="str">
        <f t="shared" si="311"/>
        <v>6th-12th</v>
      </c>
      <c r="BW747" s="347" t="str">
        <f t="shared" si="320"/>
        <v>No</v>
      </c>
      <c r="BX747" s="347" t="str">
        <f t="shared" si="321"/>
        <v>No</v>
      </c>
      <c r="BY747" s="347" t="str">
        <f t="shared" si="322"/>
        <v>No</v>
      </c>
      <c r="BZ747" s="347" t="str">
        <f t="shared" si="323"/>
        <v>No</v>
      </c>
    </row>
    <row r="748" spans="1:78" x14ac:dyDescent="0.3">
      <c r="A748" s="26"/>
      <c r="B748" s="26"/>
      <c r="C748" s="355"/>
      <c r="D748" s="322"/>
      <c r="E748" s="322"/>
      <c r="F748" s="26"/>
      <c r="G748" s="26"/>
      <c r="H748" s="26"/>
      <c r="I748" s="26"/>
      <c r="J748" s="26"/>
      <c r="K748" s="26"/>
      <c r="L748" s="26"/>
      <c r="M748" s="26"/>
      <c r="N748" s="25"/>
      <c r="O748" s="141"/>
      <c r="P748" s="26"/>
      <c r="Q748" s="141"/>
      <c r="R748" s="26"/>
      <c r="S748" s="345">
        <f t="shared" si="297"/>
        <v>0</v>
      </c>
      <c r="T748" s="26"/>
      <c r="U748" s="26"/>
      <c r="V748" s="26"/>
      <c r="W748" s="26"/>
      <c r="X748" s="26"/>
      <c r="Y748" s="26"/>
      <c r="Z748" s="26"/>
      <c r="AA748" s="26"/>
      <c r="AB748" s="27"/>
      <c r="AC748" s="27"/>
      <c r="AD748" s="346" t="str">
        <f t="shared" si="312"/>
        <v>Insufficient Data</v>
      </c>
      <c r="AE748" s="125" t="str">
        <f t="shared" si="313"/>
        <v>Insufficient Data</v>
      </c>
      <c r="AF748" s="125" t="str">
        <f t="shared" si="314"/>
        <v>Insufficient Data</v>
      </c>
      <c r="AG748" s="31"/>
      <c r="AH748" s="31"/>
      <c r="AI748" s="125" t="str">
        <f t="shared" si="298"/>
        <v>Insufficient Data</v>
      </c>
      <c r="AJ748" s="125" t="str">
        <f t="shared" si="315"/>
        <v>Insufficient Data</v>
      </c>
      <c r="AK748" s="225" t="str">
        <f t="shared" si="299"/>
        <v>Yes</v>
      </c>
      <c r="AL748" s="29"/>
      <c r="AM748" s="29"/>
      <c r="AN748" s="125" t="str">
        <f t="shared" si="300"/>
        <v>Insufficient Data</v>
      </c>
      <c r="AO748" s="125" t="str">
        <f t="shared" si="301"/>
        <v>Insufficient Data</v>
      </c>
      <c r="AP748" s="225" t="str">
        <f t="shared" si="302"/>
        <v>Insufficient Data</v>
      </c>
      <c r="AQ748" s="322"/>
      <c r="AR748" s="322"/>
      <c r="AS748" s="28"/>
      <c r="AT748" s="26"/>
      <c r="AU748" s="26"/>
      <c r="AV748" s="26"/>
      <c r="AW748" s="26"/>
      <c r="AX748" s="26"/>
      <c r="AY748" s="26"/>
      <c r="AZ748" s="26"/>
      <c r="BA748" s="26"/>
      <c r="BB748" s="26"/>
      <c r="BC748" s="26"/>
      <c r="BD748" s="149"/>
      <c r="BE748" s="26"/>
      <c r="BF748" s="29"/>
      <c r="BG748" s="29"/>
      <c r="BH748" s="29"/>
      <c r="BI748" s="26"/>
      <c r="BJ748" s="347" t="str">
        <f t="shared" si="316"/>
        <v>No</v>
      </c>
      <c r="BK748" s="347" t="str">
        <f t="shared" si="303"/>
        <v>No</v>
      </c>
      <c r="BL748" s="347" t="str">
        <f t="shared" si="304"/>
        <v>No</v>
      </c>
      <c r="BM748" s="347" t="str">
        <f t="shared" si="305"/>
        <v>No</v>
      </c>
      <c r="BN748" s="347" t="str">
        <f t="shared" si="306"/>
        <v>No</v>
      </c>
      <c r="BO748" s="347" t="str">
        <f t="shared" si="307"/>
        <v>No</v>
      </c>
      <c r="BP748" s="347" t="str">
        <f t="shared" si="308"/>
        <v>No</v>
      </c>
      <c r="BQ748" s="347" t="str">
        <f t="shared" si="317"/>
        <v>No</v>
      </c>
      <c r="BR748" s="347" t="str">
        <f t="shared" si="309"/>
        <v>No</v>
      </c>
      <c r="BS748" s="347" t="str">
        <f t="shared" si="318"/>
        <v>No</v>
      </c>
      <c r="BT748" s="347" t="str">
        <f t="shared" si="319"/>
        <v>No</v>
      </c>
      <c r="BU748" s="347" t="str">
        <f t="shared" si="310"/>
        <v>Yes</v>
      </c>
      <c r="BV748" s="347" t="str">
        <f t="shared" si="311"/>
        <v>6th-12th</v>
      </c>
      <c r="BW748" s="347" t="str">
        <f t="shared" si="320"/>
        <v>No</v>
      </c>
      <c r="BX748" s="347" t="str">
        <f t="shared" si="321"/>
        <v>No</v>
      </c>
      <c r="BY748" s="347" t="str">
        <f t="shared" si="322"/>
        <v>No</v>
      </c>
      <c r="BZ748" s="347" t="str">
        <f t="shared" si="323"/>
        <v>No</v>
      </c>
    </row>
    <row r="749" spans="1:78" x14ac:dyDescent="0.3">
      <c r="A749" s="26"/>
      <c r="B749" s="26"/>
      <c r="C749" s="355"/>
      <c r="D749" s="322"/>
      <c r="E749" s="322"/>
      <c r="F749" s="26"/>
      <c r="G749" s="26"/>
      <c r="H749" s="26"/>
      <c r="I749" s="26"/>
      <c r="J749" s="26"/>
      <c r="K749" s="26"/>
      <c r="L749" s="26"/>
      <c r="M749" s="26"/>
      <c r="N749" s="25"/>
      <c r="O749" s="141"/>
      <c r="P749" s="26"/>
      <c r="Q749" s="141"/>
      <c r="R749" s="26"/>
      <c r="S749" s="345">
        <f t="shared" si="297"/>
        <v>0</v>
      </c>
      <c r="T749" s="26"/>
      <c r="U749" s="26"/>
      <c r="V749" s="26"/>
      <c r="W749" s="26"/>
      <c r="X749" s="26"/>
      <c r="Y749" s="26"/>
      <c r="Z749" s="26"/>
      <c r="AA749" s="26"/>
      <c r="AB749" s="27"/>
      <c r="AC749" s="27"/>
      <c r="AD749" s="346" t="str">
        <f t="shared" si="312"/>
        <v>Insufficient Data</v>
      </c>
      <c r="AE749" s="125" t="str">
        <f t="shared" si="313"/>
        <v>Insufficient Data</v>
      </c>
      <c r="AF749" s="125" t="str">
        <f t="shared" si="314"/>
        <v>Insufficient Data</v>
      </c>
      <c r="AG749" s="31"/>
      <c r="AH749" s="31"/>
      <c r="AI749" s="125" t="str">
        <f t="shared" si="298"/>
        <v>Insufficient Data</v>
      </c>
      <c r="AJ749" s="125" t="str">
        <f t="shared" si="315"/>
        <v>Insufficient Data</v>
      </c>
      <c r="AK749" s="225" t="str">
        <f t="shared" si="299"/>
        <v>Yes</v>
      </c>
      <c r="AL749" s="29"/>
      <c r="AM749" s="29"/>
      <c r="AN749" s="125" t="str">
        <f t="shared" si="300"/>
        <v>Insufficient Data</v>
      </c>
      <c r="AO749" s="125" t="str">
        <f t="shared" si="301"/>
        <v>Insufficient Data</v>
      </c>
      <c r="AP749" s="225" t="str">
        <f t="shared" si="302"/>
        <v>Insufficient Data</v>
      </c>
      <c r="AQ749" s="322"/>
      <c r="AR749" s="322"/>
      <c r="AS749" s="28"/>
      <c r="AT749" s="26"/>
      <c r="AU749" s="26"/>
      <c r="AV749" s="26"/>
      <c r="AW749" s="26"/>
      <c r="AX749" s="26"/>
      <c r="AY749" s="26"/>
      <c r="AZ749" s="26"/>
      <c r="BA749" s="26"/>
      <c r="BB749" s="26"/>
      <c r="BC749" s="26"/>
      <c r="BD749" s="149"/>
      <c r="BE749" s="26"/>
      <c r="BF749" s="29"/>
      <c r="BG749" s="29"/>
      <c r="BH749" s="29"/>
      <c r="BI749" s="26"/>
      <c r="BJ749" s="347" t="str">
        <f t="shared" si="316"/>
        <v>No</v>
      </c>
      <c r="BK749" s="347" t="str">
        <f t="shared" si="303"/>
        <v>No</v>
      </c>
      <c r="BL749" s="347" t="str">
        <f t="shared" si="304"/>
        <v>No</v>
      </c>
      <c r="BM749" s="347" t="str">
        <f t="shared" si="305"/>
        <v>No</v>
      </c>
      <c r="BN749" s="347" t="str">
        <f t="shared" si="306"/>
        <v>No</v>
      </c>
      <c r="BO749" s="347" t="str">
        <f t="shared" si="307"/>
        <v>No</v>
      </c>
      <c r="BP749" s="347" t="str">
        <f t="shared" si="308"/>
        <v>No</v>
      </c>
      <c r="BQ749" s="347" t="str">
        <f t="shared" si="317"/>
        <v>No</v>
      </c>
      <c r="BR749" s="347" t="str">
        <f t="shared" si="309"/>
        <v>No</v>
      </c>
      <c r="BS749" s="347" t="str">
        <f t="shared" si="318"/>
        <v>No</v>
      </c>
      <c r="BT749" s="347" t="str">
        <f t="shared" si="319"/>
        <v>No</v>
      </c>
      <c r="BU749" s="347" t="str">
        <f t="shared" si="310"/>
        <v>Yes</v>
      </c>
      <c r="BV749" s="347" t="str">
        <f t="shared" si="311"/>
        <v>6th-12th</v>
      </c>
      <c r="BW749" s="347" t="str">
        <f t="shared" si="320"/>
        <v>No</v>
      </c>
      <c r="BX749" s="347" t="str">
        <f t="shared" si="321"/>
        <v>No</v>
      </c>
      <c r="BY749" s="347" t="str">
        <f t="shared" si="322"/>
        <v>No</v>
      </c>
      <c r="BZ749" s="347" t="str">
        <f t="shared" si="323"/>
        <v>No</v>
      </c>
    </row>
    <row r="750" spans="1:78" x14ac:dyDescent="0.3">
      <c r="A750" s="26"/>
      <c r="B750" s="26"/>
      <c r="C750" s="355"/>
      <c r="D750" s="322"/>
      <c r="E750" s="322"/>
      <c r="F750" s="26"/>
      <c r="G750" s="26"/>
      <c r="H750" s="26"/>
      <c r="I750" s="26"/>
      <c r="J750" s="26"/>
      <c r="K750" s="26"/>
      <c r="L750" s="26"/>
      <c r="M750" s="26"/>
      <c r="N750" s="25"/>
      <c r="O750" s="141"/>
      <c r="P750" s="26"/>
      <c r="Q750" s="141"/>
      <c r="R750" s="26"/>
      <c r="S750" s="345">
        <f t="shared" si="297"/>
        <v>0</v>
      </c>
      <c r="T750" s="26"/>
      <c r="U750" s="26"/>
      <c r="V750" s="26"/>
      <c r="W750" s="26"/>
      <c r="X750" s="26"/>
      <c r="Y750" s="26"/>
      <c r="Z750" s="26"/>
      <c r="AA750" s="26"/>
      <c r="AB750" s="27"/>
      <c r="AC750" s="27"/>
      <c r="AD750" s="346" t="str">
        <f t="shared" si="312"/>
        <v>Insufficient Data</v>
      </c>
      <c r="AE750" s="125" t="str">
        <f t="shared" si="313"/>
        <v>Insufficient Data</v>
      </c>
      <c r="AF750" s="125" t="str">
        <f t="shared" si="314"/>
        <v>Insufficient Data</v>
      </c>
      <c r="AG750" s="31"/>
      <c r="AH750" s="31"/>
      <c r="AI750" s="125" t="str">
        <f t="shared" si="298"/>
        <v>Insufficient Data</v>
      </c>
      <c r="AJ750" s="125" t="str">
        <f t="shared" si="315"/>
        <v>Insufficient Data</v>
      </c>
      <c r="AK750" s="225" t="str">
        <f t="shared" si="299"/>
        <v>Yes</v>
      </c>
      <c r="AL750" s="29"/>
      <c r="AM750" s="29"/>
      <c r="AN750" s="125" t="str">
        <f t="shared" si="300"/>
        <v>Insufficient Data</v>
      </c>
      <c r="AO750" s="125" t="str">
        <f t="shared" si="301"/>
        <v>Insufficient Data</v>
      </c>
      <c r="AP750" s="225" t="str">
        <f t="shared" si="302"/>
        <v>Insufficient Data</v>
      </c>
      <c r="AQ750" s="322"/>
      <c r="AR750" s="322"/>
      <c r="AS750" s="28"/>
      <c r="AT750" s="26"/>
      <c r="AU750" s="26"/>
      <c r="AV750" s="26"/>
      <c r="AW750" s="26"/>
      <c r="AX750" s="26"/>
      <c r="AY750" s="26"/>
      <c r="AZ750" s="26"/>
      <c r="BA750" s="26"/>
      <c r="BB750" s="26"/>
      <c r="BC750" s="26"/>
      <c r="BD750" s="149"/>
      <c r="BE750" s="26"/>
      <c r="BF750" s="29"/>
      <c r="BG750" s="29"/>
      <c r="BH750" s="29"/>
      <c r="BI750" s="26"/>
      <c r="BJ750" s="347" t="str">
        <f t="shared" si="316"/>
        <v>No</v>
      </c>
      <c r="BK750" s="347" t="str">
        <f t="shared" si="303"/>
        <v>No</v>
      </c>
      <c r="BL750" s="347" t="str">
        <f t="shared" si="304"/>
        <v>No</v>
      </c>
      <c r="BM750" s="347" t="str">
        <f t="shared" si="305"/>
        <v>No</v>
      </c>
      <c r="BN750" s="347" t="str">
        <f t="shared" si="306"/>
        <v>No</v>
      </c>
      <c r="BO750" s="347" t="str">
        <f t="shared" si="307"/>
        <v>No</v>
      </c>
      <c r="BP750" s="347" t="str">
        <f t="shared" si="308"/>
        <v>No</v>
      </c>
      <c r="BQ750" s="347" t="str">
        <f t="shared" si="317"/>
        <v>No</v>
      </c>
      <c r="BR750" s="347" t="str">
        <f t="shared" si="309"/>
        <v>No</v>
      </c>
      <c r="BS750" s="347" t="str">
        <f t="shared" si="318"/>
        <v>No</v>
      </c>
      <c r="BT750" s="347" t="str">
        <f t="shared" si="319"/>
        <v>No</v>
      </c>
      <c r="BU750" s="347" t="str">
        <f t="shared" si="310"/>
        <v>Yes</v>
      </c>
      <c r="BV750" s="347" t="str">
        <f t="shared" si="311"/>
        <v>6th-12th</v>
      </c>
      <c r="BW750" s="347" t="str">
        <f t="shared" si="320"/>
        <v>No</v>
      </c>
      <c r="BX750" s="347" t="str">
        <f t="shared" si="321"/>
        <v>No</v>
      </c>
      <c r="BY750" s="347" t="str">
        <f t="shared" si="322"/>
        <v>No</v>
      </c>
      <c r="BZ750" s="347" t="str">
        <f t="shared" si="323"/>
        <v>No</v>
      </c>
    </row>
    <row r="751" spans="1:78" x14ac:dyDescent="0.3">
      <c r="A751" s="26"/>
      <c r="B751" s="26"/>
      <c r="C751" s="355"/>
      <c r="D751" s="322"/>
      <c r="E751" s="322"/>
      <c r="F751" s="26"/>
      <c r="G751" s="26"/>
      <c r="H751" s="26"/>
      <c r="I751" s="26"/>
      <c r="J751" s="26"/>
      <c r="K751" s="26"/>
      <c r="L751" s="26"/>
      <c r="M751" s="26"/>
      <c r="N751" s="25"/>
      <c r="O751" s="141"/>
      <c r="P751" s="26"/>
      <c r="Q751" s="141"/>
      <c r="R751" s="26"/>
      <c r="S751" s="345">
        <f t="shared" si="297"/>
        <v>0</v>
      </c>
      <c r="T751" s="26"/>
      <c r="U751" s="26"/>
      <c r="V751" s="26"/>
      <c r="W751" s="26"/>
      <c r="X751" s="26"/>
      <c r="Y751" s="26"/>
      <c r="Z751" s="26"/>
      <c r="AA751" s="26"/>
      <c r="AB751" s="27"/>
      <c r="AC751" s="27"/>
      <c r="AD751" s="346" t="str">
        <f t="shared" si="312"/>
        <v>Insufficient Data</v>
      </c>
      <c r="AE751" s="125" t="str">
        <f t="shared" si="313"/>
        <v>Insufficient Data</v>
      </c>
      <c r="AF751" s="125" t="str">
        <f t="shared" si="314"/>
        <v>Insufficient Data</v>
      </c>
      <c r="AG751" s="31"/>
      <c r="AH751" s="31"/>
      <c r="AI751" s="125" t="str">
        <f t="shared" si="298"/>
        <v>Insufficient Data</v>
      </c>
      <c r="AJ751" s="125" t="str">
        <f t="shared" si="315"/>
        <v>Insufficient Data</v>
      </c>
      <c r="AK751" s="225" t="str">
        <f t="shared" si="299"/>
        <v>Yes</v>
      </c>
      <c r="AL751" s="29"/>
      <c r="AM751" s="29"/>
      <c r="AN751" s="125" t="str">
        <f t="shared" si="300"/>
        <v>Insufficient Data</v>
      </c>
      <c r="AO751" s="125" t="str">
        <f t="shared" si="301"/>
        <v>Insufficient Data</v>
      </c>
      <c r="AP751" s="225" t="str">
        <f t="shared" si="302"/>
        <v>Insufficient Data</v>
      </c>
      <c r="AQ751" s="322"/>
      <c r="AR751" s="322"/>
      <c r="AS751" s="28"/>
      <c r="AT751" s="26"/>
      <c r="AU751" s="26"/>
      <c r="AV751" s="26"/>
      <c r="AW751" s="26"/>
      <c r="AX751" s="26"/>
      <c r="AY751" s="26"/>
      <c r="AZ751" s="26"/>
      <c r="BA751" s="26"/>
      <c r="BB751" s="26"/>
      <c r="BC751" s="26"/>
      <c r="BD751" s="149"/>
      <c r="BE751" s="26"/>
      <c r="BF751" s="29"/>
      <c r="BG751" s="29"/>
      <c r="BH751" s="29"/>
      <c r="BI751" s="26"/>
      <c r="BJ751" s="347" t="str">
        <f t="shared" si="316"/>
        <v>No</v>
      </c>
      <c r="BK751" s="347" t="str">
        <f t="shared" si="303"/>
        <v>No</v>
      </c>
      <c r="BL751" s="347" t="str">
        <f t="shared" si="304"/>
        <v>No</v>
      </c>
      <c r="BM751" s="347" t="str">
        <f t="shared" si="305"/>
        <v>No</v>
      </c>
      <c r="BN751" s="347" t="str">
        <f t="shared" si="306"/>
        <v>No</v>
      </c>
      <c r="BO751" s="347" t="str">
        <f t="shared" si="307"/>
        <v>No</v>
      </c>
      <c r="BP751" s="347" t="str">
        <f t="shared" si="308"/>
        <v>No</v>
      </c>
      <c r="BQ751" s="347" t="str">
        <f t="shared" si="317"/>
        <v>No</v>
      </c>
      <c r="BR751" s="347" t="str">
        <f t="shared" si="309"/>
        <v>No</v>
      </c>
      <c r="BS751" s="347" t="str">
        <f t="shared" si="318"/>
        <v>No</v>
      </c>
      <c r="BT751" s="347" t="str">
        <f t="shared" si="319"/>
        <v>No</v>
      </c>
      <c r="BU751" s="347" t="str">
        <f t="shared" si="310"/>
        <v>Yes</v>
      </c>
      <c r="BV751" s="347" t="str">
        <f t="shared" si="311"/>
        <v>6th-12th</v>
      </c>
      <c r="BW751" s="347" t="str">
        <f t="shared" si="320"/>
        <v>No</v>
      </c>
      <c r="BX751" s="347" t="str">
        <f t="shared" si="321"/>
        <v>No</v>
      </c>
      <c r="BY751" s="347" t="str">
        <f t="shared" si="322"/>
        <v>No</v>
      </c>
      <c r="BZ751" s="347" t="str">
        <f t="shared" si="323"/>
        <v>No</v>
      </c>
    </row>
    <row r="752" spans="1:78" x14ac:dyDescent="0.3">
      <c r="A752" s="26"/>
      <c r="B752" s="26"/>
      <c r="C752" s="355"/>
      <c r="D752" s="322"/>
      <c r="E752" s="322"/>
      <c r="F752" s="26"/>
      <c r="G752" s="26"/>
      <c r="H752" s="26"/>
      <c r="I752" s="26"/>
      <c r="J752" s="26"/>
      <c r="K752" s="26"/>
      <c r="L752" s="26"/>
      <c r="M752" s="26"/>
      <c r="N752" s="25"/>
      <c r="O752" s="141"/>
      <c r="P752" s="26"/>
      <c r="Q752" s="141"/>
      <c r="R752" s="26"/>
      <c r="S752" s="345">
        <f t="shared" si="297"/>
        <v>0</v>
      </c>
      <c r="T752" s="26"/>
      <c r="U752" s="26"/>
      <c r="V752" s="26"/>
      <c r="W752" s="26"/>
      <c r="X752" s="26"/>
      <c r="Y752" s="26"/>
      <c r="Z752" s="26"/>
      <c r="AA752" s="26"/>
      <c r="AB752" s="27"/>
      <c r="AC752" s="27"/>
      <c r="AD752" s="346" t="str">
        <f t="shared" si="312"/>
        <v>Insufficient Data</v>
      </c>
      <c r="AE752" s="125" t="str">
        <f t="shared" si="313"/>
        <v>Insufficient Data</v>
      </c>
      <c r="AF752" s="125" t="str">
        <f t="shared" si="314"/>
        <v>Insufficient Data</v>
      </c>
      <c r="AG752" s="31"/>
      <c r="AH752" s="31"/>
      <c r="AI752" s="125" t="str">
        <f t="shared" si="298"/>
        <v>Insufficient Data</v>
      </c>
      <c r="AJ752" s="125" t="str">
        <f t="shared" si="315"/>
        <v>Insufficient Data</v>
      </c>
      <c r="AK752" s="225" t="str">
        <f t="shared" si="299"/>
        <v>Yes</v>
      </c>
      <c r="AL752" s="29"/>
      <c r="AM752" s="29"/>
      <c r="AN752" s="125" t="str">
        <f t="shared" si="300"/>
        <v>Insufficient Data</v>
      </c>
      <c r="AO752" s="125" t="str">
        <f t="shared" si="301"/>
        <v>Insufficient Data</v>
      </c>
      <c r="AP752" s="225" t="str">
        <f t="shared" si="302"/>
        <v>Insufficient Data</v>
      </c>
      <c r="AQ752" s="322"/>
      <c r="AR752" s="322"/>
      <c r="AS752" s="28"/>
      <c r="AT752" s="26"/>
      <c r="AU752" s="26"/>
      <c r="AV752" s="26"/>
      <c r="AW752" s="26"/>
      <c r="AX752" s="26"/>
      <c r="AY752" s="26"/>
      <c r="AZ752" s="26"/>
      <c r="BA752" s="26"/>
      <c r="BB752" s="26"/>
      <c r="BC752" s="26"/>
      <c r="BD752" s="149"/>
      <c r="BE752" s="26"/>
      <c r="BF752" s="29"/>
      <c r="BG752" s="29"/>
      <c r="BH752" s="29"/>
      <c r="BI752" s="26"/>
      <c r="BJ752" s="347" t="str">
        <f t="shared" si="316"/>
        <v>No</v>
      </c>
      <c r="BK752" s="347" t="str">
        <f t="shared" si="303"/>
        <v>No</v>
      </c>
      <c r="BL752" s="347" t="str">
        <f t="shared" si="304"/>
        <v>No</v>
      </c>
      <c r="BM752" s="347" t="str">
        <f t="shared" si="305"/>
        <v>No</v>
      </c>
      <c r="BN752" s="347" t="str">
        <f t="shared" si="306"/>
        <v>No</v>
      </c>
      <c r="BO752" s="347" t="str">
        <f t="shared" si="307"/>
        <v>No</v>
      </c>
      <c r="BP752" s="347" t="str">
        <f t="shared" si="308"/>
        <v>No</v>
      </c>
      <c r="BQ752" s="347" t="str">
        <f t="shared" si="317"/>
        <v>No</v>
      </c>
      <c r="BR752" s="347" t="str">
        <f t="shared" si="309"/>
        <v>No</v>
      </c>
      <c r="BS752" s="347" t="str">
        <f t="shared" si="318"/>
        <v>No</v>
      </c>
      <c r="BT752" s="347" t="str">
        <f t="shared" si="319"/>
        <v>No</v>
      </c>
      <c r="BU752" s="347" t="str">
        <f t="shared" si="310"/>
        <v>Yes</v>
      </c>
      <c r="BV752" s="347" t="str">
        <f t="shared" si="311"/>
        <v>6th-12th</v>
      </c>
      <c r="BW752" s="347" t="str">
        <f t="shared" si="320"/>
        <v>No</v>
      </c>
      <c r="BX752" s="347" t="str">
        <f t="shared" si="321"/>
        <v>No</v>
      </c>
      <c r="BY752" s="347" t="str">
        <f t="shared" si="322"/>
        <v>No</v>
      </c>
      <c r="BZ752" s="347" t="str">
        <f t="shared" si="323"/>
        <v>No</v>
      </c>
    </row>
    <row r="753" spans="1:78" x14ac:dyDescent="0.3">
      <c r="A753" s="26"/>
      <c r="B753" s="26"/>
      <c r="C753" s="355"/>
      <c r="D753" s="322"/>
      <c r="E753" s="322"/>
      <c r="F753" s="26"/>
      <c r="G753" s="26"/>
      <c r="H753" s="26"/>
      <c r="I753" s="26"/>
      <c r="J753" s="26"/>
      <c r="K753" s="26"/>
      <c r="L753" s="26"/>
      <c r="M753" s="26"/>
      <c r="N753" s="25"/>
      <c r="O753" s="141"/>
      <c r="P753" s="26"/>
      <c r="Q753" s="141"/>
      <c r="R753" s="26"/>
      <c r="S753" s="345">
        <f t="shared" si="297"/>
        <v>0</v>
      </c>
      <c r="T753" s="26"/>
      <c r="U753" s="26"/>
      <c r="V753" s="26"/>
      <c r="W753" s="26"/>
      <c r="X753" s="26"/>
      <c r="Y753" s="26"/>
      <c r="Z753" s="26"/>
      <c r="AA753" s="26"/>
      <c r="AB753" s="27"/>
      <c r="AC753" s="27"/>
      <c r="AD753" s="346" t="str">
        <f t="shared" si="312"/>
        <v>Insufficient Data</v>
      </c>
      <c r="AE753" s="125" t="str">
        <f t="shared" si="313"/>
        <v>Insufficient Data</v>
      </c>
      <c r="AF753" s="125" t="str">
        <f t="shared" si="314"/>
        <v>Insufficient Data</v>
      </c>
      <c r="AG753" s="31"/>
      <c r="AH753" s="31"/>
      <c r="AI753" s="125" t="str">
        <f t="shared" si="298"/>
        <v>Insufficient Data</v>
      </c>
      <c r="AJ753" s="125" t="str">
        <f t="shared" si="315"/>
        <v>Insufficient Data</v>
      </c>
      <c r="AK753" s="225" t="str">
        <f t="shared" si="299"/>
        <v>Yes</v>
      </c>
      <c r="AL753" s="29"/>
      <c r="AM753" s="29"/>
      <c r="AN753" s="125" t="str">
        <f t="shared" si="300"/>
        <v>Insufficient Data</v>
      </c>
      <c r="AO753" s="125" t="str">
        <f t="shared" si="301"/>
        <v>Insufficient Data</v>
      </c>
      <c r="AP753" s="225" t="str">
        <f t="shared" si="302"/>
        <v>Insufficient Data</v>
      </c>
      <c r="AQ753" s="322"/>
      <c r="AR753" s="322"/>
      <c r="AS753" s="28"/>
      <c r="AT753" s="26"/>
      <c r="AU753" s="26"/>
      <c r="AV753" s="26"/>
      <c r="AW753" s="26"/>
      <c r="AX753" s="26"/>
      <c r="AY753" s="26"/>
      <c r="AZ753" s="26"/>
      <c r="BA753" s="26"/>
      <c r="BB753" s="26"/>
      <c r="BC753" s="26"/>
      <c r="BD753" s="149"/>
      <c r="BE753" s="26"/>
      <c r="BF753" s="29"/>
      <c r="BG753" s="29"/>
      <c r="BH753" s="29"/>
      <c r="BI753" s="26"/>
      <c r="BJ753" s="347" t="str">
        <f t="shared" si="316"/>
        <v>No</v>
      </c>
      <c r="BK753" s="347" t="str">
        <f t="shared" si="303"/>
        <v>No</v>
      </c>
      <c r="BL753" s="347" t="str">
        <f t="shared" si="304"/>
        <v>No</v>
      </c>
      <c r="BM753" s="347" t="str">
        <f t="shared" si="305"/>
        <v>No</v>
      </c>
      <c r="BN753" s="347" t="str">
        <f t="shared" si="306"/>
        <v>No</v>
      </c>
      <c r="BO753" s="347" t="str">
        <f t="shared" si="307"/>
        <v>No</v>
      </c>
      <c r="BP753" s="347" t="str">
        <f t="shared" si="308"/>
        <v>No</v>
      </c>
      <c r="BQ753" s="347" t="str">
        <f t="shared" si="317"/>
        <v>No</v>
      </c>
      <c r="BR753" s="347" t="str">
        <f t="shared" si="309"/>
        <v>No</v>
      </c>
      <c r="BS753" s="347" t="str">
        <f t="shared" si="318"/>
        <v>No</v>
      </c>
      <c r="BT753" s="347" t="str">
        <f t="shared" si="319"/>
        <v>No</v>
      </c>
      <c r="BU753" s="347" t="str">
        <f t="shared" si="310"/>
        <v>Yes</v>
      </c>
      <c r="BV753" s="347" t="str">
        <f t="shared" si="311"/>
        <v>6th-12th</v>
      </c>
      <c r="BW753" s="347" t="str">
        <f t="shared" si="320"/>
        <v>No</v>
      </c>
      <c r="BX753" s="347" t="str">
        <f t="shared" si="321"/>
        <v>No</v>
      </c>
      <c r="BY753" s="347" t="str">
        <f t="shared" si="322"/>
        <v>No</v>
      </c>
      <c r="BZ753" s="347" t="str">
        <f t="shared" si="323"/>
        <v>No</v>
      </c>
    </row>
    <row r="754" spans="1:78" x14ac:dyDescent="0.3">
      <c r="A754" s="26"/>
      <c r="B754" s="26"/>
      <c r="C754" s="355"/>
      <c r="D754" s="322"/>
      <c r="E754" s="322"/>
      <c r="F754" s="26"/>
      <c r="G754" s="26"/>
      <c r="H754" s="26"/>
      <c r="I754" s="26"/>
      <c r="J754" s="26"/>
      <c r="K754" s="26"/>
      <c r="L754" s="26"/>
      <c r="M754" s="26"/>
      <c r="N754" s="25"/>
      <c r="O754" s="141"/>
      <c r="P754" s="26"/>
      <c r="Q754" s="141"/>
      <c r="R754" s="26"/>
      <c r="S754" s="345">
        <f t="shared" si="297"/>
        <v>0</v>
      </c>
      <c r="T754" s="26"/>
      <c r="U754" s="26"/>
      <c r="V754" s="26"/>
      <c r="W754" s="26"/>
      <c r="X754" s="26"/>
      <c r="Y754" s="26"/>
      <c r="Z754" s="26"/>
      <c r="AA754" s="26"/>
      <c r="AB754" s="27"/>
      <c r="AC754" s="27"/>
      <c r="AD754" s="346" t="str">
        <f t="shared" si="312"/>
        <v>Insufficient Data</v>
      </c>
      <c r="AE754" s="125" t="str">
        <f t="shared" si="313"/>
        <v>Insufficient Data</v>
      </c>
      <c r="AF754" s="125" t="str">
        <f t="shared" si="314"/>
        <v>Insufficient Data</v>
      </c>
      <c r="AG754" s="31"/>
      <c r="AH754" s="31"/>
      <c r="AI754" s="125" t="str">
        <f t="shared" si="298"/>
        <v>Insufficient Data</v>
      </c>
      <c r="AJ754" s="125" t="str">
        <f t="shared" si="315"/>
        <v>Insufficient Data</v>
      </c>
      <c r="AK754" s="225" t="str">
        <f t="shared" si="299"/>
        <v>Yes</v>
      </c>
      <c r="AL754" s="29"/>
      <c r="AM754" s="29"/>
      <c r="AN754" s="125" t="str">
        <f t="shared" si="300"/>
        <v>Insufficient Data</v>
      </c>
      <c r="AO754" s="125" t="str">
        <f t="shared" si="301"/>
        <v>Insufficient Data</v>
      </c>
      <c r="AP754" s="225" t="str">
        <f t="shared" si="302"/>
        <v>Insufficient Data</v>
      </c>
      <c r="AQ754" s="322"/>
      <c r="AR754" s="322"/>
      <c r="AS754" s="28"/>
      <c r="AT754" s="26"/>
      <c r="AU754" s="26"/>
      <c r="AV754" s="26"/>
      <c r="AW754" s="26"/>
      <c r="AX754" s="26"/>
      <c r="AY754" s="26"/>
      <c r="AZ754" s="26"/>
      <c r="BA754" s="26"/>
      <c r="BB754" s="26"/>
      <c r="BC754" s="26"/>
      <c r="BD754" s="149"/>
      <c r="BE754" s="26"/>
      <c r="BF754" s="29"/>
      <c r="BG754" s="29"/>
      <c r="BH754" s="29"/>
      <c r="BI754" s="26"/>
      <c r="BJ754" s="347" t="str">
        <f t="shared" si="316"/>
        <v>No</v>
      </c>
      <c r="BK754" s="347" t="str">
        <f t="shared" si="303"/>
        <v>No</v>
      </c>
      <c r="BL754" s="347" t="str">
        <f t="shared" si="304"/>
        <v>No</v>
      </c>
      <c r="BM754" s="347" t="str">
        <f t="shared" si="305"/>
        <v>No</v>
      </c>
      <c r="BN754" s="347" t="str">
        <f t="shared" si="306"/>
        <v>No</v>
      </c>
      <c r="BO754" s="347" t="str">
        <f t="shared" si="307"/>
        <v>No</v>
      </c>
      <c r="BP754" s="347" t="str">
        <f t="shared" si="308"/>
        <v>No</v>
      </c>
      <c r="BQ754" s="347" t="str">
        <f t="shared" si="317"/>
        <v>No</v>
      </c>
      <c r="BR754" s="347" t="str">
        <f t="shared" si="309"/>
        <v>No</v>
      </c>
      <c r="BS754" s="347" t="str">
        <f t="shared" si="318"/>
        <v>No</v>
      </c>
      <c r="BT754" s="347" t="str">
        <f t="shared" si="319"/>
        <v>No</v>
      </c>
      <c r="BU754" s="347" t="str">
        <f t="shared" si="310"/>
        <v>Yes</v>
      </c>
      <c r="BV754" s="347" t="str">
        <f t="shared" si="311"/>
        <v>6th-12th</v>
      </c>
      <c r="BW754" s="347" t="str">
        <f t="shared" si="320"/>
        <v>No</v>
      </c>
      <c r="BX754" s="347" t="str">
        <f t="shared" si="321"/>
        <v>No</v>
      </c>
      <c r="BY754" s="347" t="str">
        <f t="shared" si="322"/>
        <v>No</v>
      </c>
      <c r="BZ754" s="347" t="str">
        <f t="shared" si="323"/>
        <v>No</v>
      </c>
    </row>
    <row r="755" spans="1:78" x14ac:dyDescent="0.3">
      <c r="A755" s="26"/>
      <c r="B755" s="26"/>
      <c r="C755" s="355"/>
      <c r="D755" s="322"/>
      <c r="E755" s="322"/>
      <c r="F755" s="26"/>
      <c r="G755" s="26"/>
      <c r="H755" s="26"/>
      <c r="I755" s="26"/>
      <c r="J755" s="26"/>
      <c r="K755" s="26"/>
      <c r="L755" s="26"/>
      <c r="M755" s="26"/>
      <c r="N755" s="25"/>
      <c r="O755" s="141"/>
      <c r="P755" s="26"/>
      <c r="Q755" s="141"/>
      <c r="R755" s="26"/>
      <c r="S755" s="345">
        <f t="shared" si="297"/>
        <v>0</v>
      </c>
      <c r="T755" s="26"/>
      <c r="U755" s="26"/>
      <c r="V755" s="26"/>
      <c r="W755" s="26"/>
      <c r="X755" s="26"/>
      <c r="Y755" s="26"/>
      <c r="Z755" s="26"/>
      <c r="AA755" s="26"/>
      <c r="AB755" s="27"/>
      <c r="AC755" s="27"/>
      <c r="AD755" s="346" t="str">
        <f t="shared" si="312"/>
        <v>Insufficient Data</v>
      </c>
      <c r="AE755" s="125" t="str">
        <f t="shared" si="313"/>
        <v>Insufficient Data</v>
      </c>
      <c r="AF755" s="125" t="str">
        <f t="shared" si="314"/>
        <v>Insufficient Data</v>
      </c>
      <c r="AG755" s="31"/>
      <c r="AH755" s="31"/>
      <c r="AI755" s="125" t="str">
        <f t="shared" si="298"/>
        <v>Insufficient Data</v>
      </c>
      <c r="AJ755" s="125" t="str">
        <f t="shared" si="315"/>
        <v>Insufficient Data</v>
      </c>
      <c r="AK755" s="225" t="str">
        <f t="shared" si="299"/>
        <v>Yes</v>
      </c>
      <c r="AL755" s="29"/>
      <c r="AM755" s="29"/>
      <c r="AN755" s="125" t="str">
        <f t="shared" si="300"/>
        <v>Insufficient Data</v>
      </c>
      <c r="AO755" s="125" t="str">
        <f t="shared" si="301"/>
        <v>Insufficient Data</v>
      </c>
      <c r="AP755" s="225" t="str">
        <f t="shared" si="302"/>
        <v>Insufficient Data</v>
      </c>
      <c r="AQ755" s="322"/>
      <c r="AR755" s="322"/>
      <c r="AS755" s="28"/>
      <c r="AT755" s="26"/>
      <c r="AU755" s="26"/>
      <c r="AV755" s="26"/>
      <c r="AW755" s="26"/>
      <c r="AX755" s="26"/>
      <c r="AY755" s="26"/>
      <c r="AZ755" s="26"/>
      <c r="BA755" s="26"/>
      <c r="BB755" s="26"/>
      <c r="BC755" s="26"/>
      <c r="BD755" s="149"/>
      <c r="BE755" s="26"/>
      <c r="BF755" s="29"/>
      <c r="BG755" s="29"/>
      <c r="BH755" s="29"/>
      <c r="BI755" s="26"/>
      <c r="BJ755" s="347" t="str">
        <f t="shared" si="316"/>
        <v>No</v>
      </c>
      <c r="BK755" s="347" t="str">
        <f t="shared" si="303"/>
        <v>No</v>
      </c>
      <c r="BL755" s="347" t="str">
        <f t="shared" si="304"/>
        <v>No</v>
      </c>
      <c r="BM755" s="347" t="str">
        <f t="shared" si="305"/>
        <v>No</v>
      </c>
      <c r="BN755" s="347" t="str">
        <f t="shared" si="306"/>
        <v>No</v>
      </c>
      <c r="BO755" s="347" t="str">
        <f t="shared" si="307"/>
        <v>No</v>
      </c>
      <c r="BP755" s="347" t="str">
        <f t="shared" si="308"/>
        <v>No</v>
      </c>
      <c r="BQ755" s="347" t="str">
        <f t="shared" si="317"/>
        <v>No</v>
      </c>
      <c r="BR755" s="347" t="str">
        <f t="shared" si="309"/>
        <v>No</v>
      </c>
      <c r="BS755" s="347" t="str">
        <f t="shared" si="318"/>
        <v>No</v>
      </c>
      <c r="BT755" s="347" t="str">
        <f t="shared" si="319"/>
        <v>No</v>
      </c>
      <c r="BU755" s="347" t="str">
        <f t="shared" si="310"/>
        <v>Yes</v>
      </c>
      <c r="BV755" s="347" t="str">
        <f t="shared" si="311"/>
        <v>6th-12th</v>
      </c>
      <c r="BW755" s="347" t="str">
        <f t="shared" si="320"/>
        <v>No</v>
      </c>
      <c r="BX755" s="347" t="str">
        <f t="shared" si="321"/>
        <v>No</v>
      </c>
      <c r="BY755" s="347" t="str">
        <f t="shared" si="322"/>
        <v>No</v>
      </c>
      <c r="BZ755" s="347" t="str">
        <f t="shared" si="323"/>
        <v>No</v>
      </c>
    </row>
    <row r="756" spans="1:78" x14ac:dyDescent="0.3">
      <c r="A756" s="26"/>
      <c r="B756" s="26"/>
      <c r="C756" s="355"/>
      <c r="D756" s="322"/>
      <c r="E756" s="322"/>
      <c r="F756" s="26"/>
      <c r="G756" s="26"/>
      <c r="H756" s="26"/>
      <c r="I756" s="26"/>
      <c r="J756" s="26"/>
      <c r="K756" s="26"/>
      <c r="L756" s="26"/>
      <c r="M756" s="26"/>
      <c r="N756" s="25"/>
      <c r="O756" s="141"/>
      <c r="P756" s="26"/>
      <c r="Q756" s="141"/>
      <c r="R756" s="26"/>
      <c r="S756" s="345">
        <f t="shared" si="297"/>
        <v>0</v>
      </c>
      <c r="T756" s="26"/>
      <c r="U756" s="26"/>
      <c r="V756" s="26"/>
      <c r="W756" s="26"/>
      <c r="X756" s="26"/>
      <c r="Y756" s="26"/>
      <c r="Z756" s="26"/>
      <c r="AA756" s="26"/>
      <c r="AB756" s="27"/>
      <c r="AC756" s="27"/>
      <c r="AD756" s="346" t="str">
        <f t="shared" si="312"/>
        <v>Insufficient Data</v>
      </c>
      <c r="AE756" s="125" t="str">
        <f t="shared" si="313"/>
        <v>Insufficient Data</v>
      </c>
      <c r="AF756" s="125" t="str">
        <f t="shared" si="314"/>
        <v>Insufficient Data</v>
      </c>
      <c r="AG756" s="31"/>
      <c r="AH756" s="31"/>
      <c r="AI756" s="125" t="str">
        <f t="shared" si="298"/>
        <v>Insufficient Data</v>
      </c>
      <c r="AJ756" s="125" t="str">
        <f t="shared" si="315"/>
        <v>Insufficient Data</v>
      </c>
      <c r="AK756" s="225" t="str">
        <f t="shared" si="299"/>
        <v>Yes</v>
      </c>
      <c r="AL756" s="29"/>
      <c r="AM756" s="29"/>
      <c r="AN756" s="125" t="str">
        <f t="shared" si="300"/>
        <v>Insufficient Data</v>
      </c>
      <c r="AO756" s="125" t="str">
        <f t="shared" si="301"/>
        <v>Insufficient Data</v>
      </c>
      <c r="AP756" s="225" t="str">
        <f t="shared" si="302"/>
        <v>Insufficient Data</v>
      </c>
      <c r="AQ756" s="322"/>
      <c r="AR756" s="322"/>
      <c r="AS756" s="28"/>
      <c r="AT756" s="26"/>
      <c r="AU756" s="26"/>
      <c r="AV756" s="26"/>
      <c r="AW756" s="26"/>
      <c r="AX756" s="26"/>
      <c r="AY756" s="26"/>
      <c r="AZ756" s="26"/>
      <c r="BA756" s="26"/>
      <c r="BB756" s="26"/>
      <c r="BC756" s="26"/>
      <c r="BD756" s="149"/>
      <c r="BE756" s="26"/>
      <c r="BF756" s="29"/>
      <c r="BG756" s="29"/>
      <c r="BH756" s="29"/>
      <c r="BI756" s="26"/>
      <c r="BJ756" s="347" t="str">
        <f t="shared" si="316"/>
        <v>No</v>
      </c>
      <c r="BK756" s="347" t="str">
        <f t="shared" si="303"/>
        <v>No</v>
      </c>
      <c r="BL756" s="347" t="str">
        <f t="shared" si="304"/>
        <v>No</v>
      </c>
      <c r="BM756" s="347" t="str">
        <f t="shared" si="305"/>
        <v>No</v>
      </c>
      <c r="BN756" s="347" t="str">
        <f t="shared" si="306"/>
        <v>No</v>
      </c>
      <c r="BO756" s="347" t="str">
        <f t="shared" si="307"/>
        <v>No</v>
      </c>
      <c r="BP756" s="347" t="str">
        <f t="shared" si="308"/>
        <v>No</v>
      </c>
      <c r="BQ756" s="347" t="str">
        <f t="shared" si="317"/>
        <v>No</v>
      </c>
      <c r="BR756" s="347" t="str">
        <f t="shared" si="309"/>
        <v>No</v>
      </c>
      <c r="BS756" s="347" t="str">
        <f t="shared" si="318"/>
        <v>No</v>
      </c>
      <c r="BT756" s="347" t="str">
        <f t="shared" si="319"/>
        <v>No</v>
      </c>
      <c r="BU756" s="347" t="str">
        <f t="shared" si="310"/>
        <v>Yes</v>
      </c>
      <c r="BV756" s="347" t="str">
        <f t="shared" si="311"/>
        <v>6th-12th</v>
      </c>
      <c r="BW756" s="347" t="str">
        <f t="shared" si="320"/>
        <v>No</v>
      </c>
      <c r="BX756" s="347" t="str">
        <f t="shared" si="321"/>
        <v>No</v>
      </c>
      <c r="BY756" s="347" t="str">
        <f t="shared" si="322"/>
        <v>No</v>
      </c>
      <c r="BZ756" s="347" t="str">
        <f t="shared" si="323"/>
        <v>No</v>
      </c>
    </row>
    <row r="757" spans="1:78" x14ac:dyDescent="0.3">
      <c r="A757" s="26"/>
      <c r="B757" s="26"/>
      <c r="C757" s="355"/>
      <c r="D757" s="322"/>
      <c r="E757" s="322"/>
      <c r="F757" s="26"/>
      <c r="G757" s="26"/>
      <c r="H757" s="26"/>
      <c r="I757" s="26"/>
      <c r="J757" s="26"/>
      <c r="K757" s="26"/>
      <c r="L757" s="26"/>
      <c r="M757" s="26"/>
      <c r="N757" s="25"/>
      <c r="O757" s="141"/>
      <c r="P757" s="26"/>
      <c r="Q757" s="141"/>
      <c r="R757" s="26"/>
      <c r="S757" s="345">
        <f t="shared" si="297"/>
        <v>0</v>
      </c>
      <c r="T757" s="26"/>
      <c r="U757" s="26"/>
      <c r="V757" s="26"/>
      <c r="W757" s="26"/>
      <c r="X757" s="26"/>
      <c r="Y757" s="26"/>
      <c r="Z757" s="26"/>
      <c r="AA757" s="26"/>
      <c r="AB757" s="27"/>
      <c r="AC757" s="27"/>
      <c r="AD757" s="346" t="str">
        <f t="shared" si="312"/>
        <v>Insufficient Data</v>
      </c>
      <c r="AE757" s="125" t="str">
        <f t="shared" si="313"/>
        <v>Insufficient Data</v>
      </c>
      <c r="AF757" s="125" t="str">
        <f t="shared" si="314"/>
        <v>Insufficient Data</v>
      </c>
      <c r="AG757" s="31"/>
      <c r="AH757" s="31"/>
      <c r="AI757" s="125" t="str">
        <f t="shared" si="298"/>
        <v>Insufficient Data</v>
      </c>
      <c r="AJ757" s="125" t="str">
        <f t="shared" si="315"/>
        <v>Insufficient Data</v>
      </c>
      <c r="AK757" s="225" t="str">
        <f t="shared" si="299"/>
        <v>Yes</v>
      </c>
      <c r="AL757" s="29"/>
      <c r="AM757" s="29"/>
      <c r="AN757" s="125" t="str">
        <f t="shared" si="300"/>
        <v>Insufficient Data</v>
      </c>
      <c r="AO757" s="125" t="str">
        <f t="shared" si="301"/>
        <v>Insufficient Data</v>
      </c>
      <c r="AP757" s="225" t="str">
        <f t="shared" si="302"/>
        <v>Insufficient Data</v>
      </c>
      <c r="AQ757" s="322"/>
      <c r="AR757" s="322"/>
      <c r="AS757" s="28"/>
      <c r="AT757" s="26"/>
      <c r="AU757" s="26"/>
      <c r="AV757" s="26"/>
      <c r="AW757" s="26"/>
      <c r="AX757" s="26"/>
      <c r="AY757" s="26"/>
      <c r="AZ757" s="26"/>
      <c r="BA757" s="26"/>
      <c r="BB757" s="26"/>
      <c r="BC757" s="26"/>
      <c r="BD757" s="149"/>
      <c r="BE757" s="26"/>
      <c r="BF757" s="29"/>
      <c r="BG757" s="29"/>
      <c r="BH757" s="29"/>
      <c r="BI757" s="26"/>
      <c r="BJ757" s="347" t="str">
        <f t="shared" si="316"/>
        <v>No</v>
      </c>
      <c r="BK757" s="347" t="str">
        <f t="shared" si="303"/>
        <v>No</v>
      </c>
      <c r="BL757" s="347" t="str">
        <f t="shared" si="304"/>
        <v>No</v>
      </c>
      <c r="BM757" s="347" t="str">
        <f t="shared" si="305"/>
        <v>No</v>
      </c>
      <c r="BN757" s="347" t="str">
        <f t="shared" si="306"/>
        <v>No</v>
      </c>
      <c r="BO757" s="347" t="str">
        <f t="shared" si="307"/>
        <v>No</v>
      </c>
      <c r="BP757" s="347" t="str">
        <f t="shared" si="308"/>
        <v>No</v>
      </c>
      <c r="BQ757" s="347" t="str">
        <f t="shared" si="317"/>
        <v>No</v>
      </c>
      <c r="BR757" s="347" t="str">
        <f t="shared" si="309"/>
        <v>No</v>
      </c>
      <c r="BS757" s="347" t="str">
        <f t="shared" si="318"/>
        <v>No</v>
      </c>
      <c r="BT757" s="347" t="str">
        <f t="shared" si="319"/>
        <v>No</v>
      </c>
      <c r="BU757" s="347" t="str">
        <f t="shared" si="310"/>
        <v>Yes</v>
      </c>
      <c r="BV757" s="347" t="str">
        <f t="shared" si="311"/>
        <v>6th-12th</v>
      </c>
      <c r="BW757" s="347" t="str">
        <f t="shared" si="320"/>
        <v>No</v>
      </c>
      <c r="BX757" s="347" t="str">
        <f t="shared" si="321"/>
        <v>No</v>
      </c>
      <c r="BY757" s="347" t="str">
        <f t="shared" si="322"/>
        <v>No</v>
      </c>
      <c r="BZ757" s="347" t="str">
        <f t="shared" si="323"/>
        <v>No</v>
      </c>
    </row>
    <row r="758" spans="1:78" x14ac:dyDescent="0.3">
      <c r="A758" s="26"/>
      <c r="B758" s="26"/>
      <c r="C758" s="355"/>
      <c r="D758" s="322"/>
      <c r="E758" s="322"/>
      <c r="F758" s="26"/>
      <c r="G758" s="26"/>
      <c r="H758" s="26"/>
      <c r="I758" s="26"/>
      <c r="J758" s="26"/>
      <c r="K758" s="26"/>
      <c r="L758" s="26"/>
      <c r="M758" s="26"/>
      <c r="N758" s="25"/>
      <c r="O758" s="141"/>
      <c r="P758" s="26"/>
      <c r="Q758" s="141"/>
      <c r="R758" s="26"/>
      <c r="S758" s="345">
        <f t="shared" si="297"/>
        <v>0</v>
      </c>
      <c r="T758" s="26"/>
      <c r="U758" s="26"/>
      <c r="V758" s="26"/>
      <c r="W758" s="26"/>
      <c r="X758" s="26"/>
      <c r="Y758" s="26"/>
      <c r="Z758" s="26"/>
      <c r="AA758" s="26"/>
      <c r="AB758" s="27"/>
      <c r="AC758" s="27"/>
      <c r="AD758" s="346" t="str">
        <f t="shared" si="312"/>
        <v>Insufficient Data</v>
      </c>
      <c r="AE758" s="125" t="str">
        <f t="shared" si="313"/>
        <v>Insufficient Data</v>
      </c>
      <c r="AF758" s="125" t="str">
        <f t="shared" si="314"/>
        <v>Insufficient Data</v>
      </c>
      <c r="AG758" s="31"/>
      <c r="AH758" s="31"/>
      <c r="AI758" s="125" t="str">
        <f t="shared" si="298"/>
        <v>Insufficient Data</v>
      </c>
      <c r="AJ758" s="125" t="str">
        <f t="shared" si="315"/>
        <v>Insufficient Data</v>
      </c>
      <c r="AK758" s="225" t="str">
        <f t="shared" si="299"/>
        <v>Yes</v>
      </c>
      <c r="AL758" s="29"/>
      <c r="AM758" s="29"/>
      <c r="AN758" s="125" t="str">
        <f t="shared" si="300"/>
        <v>Insufficient Data</v>
      </c>
      <c r="AO758" s="125" t="str">
        <f t="shared" si="301"/>
        <v>Insufficient Data</v>
      </c>
      <c r="AP758" s="225" t="str">
        <f t="shared" si="302"/>
        <v>Insufficient Data</v>
      </c>
      <c r="AQ758" s="322"/>
      <c r="AR758" s="322"/>
      <c r="AS758" s="28"/>
      <c r="AT758" s="26"/>
      <c r="AU758" s="26"/>
      <c r="AV758" s="26"/>
      <c r="AW758" s="26"/>
      <c r="AX758" s="26"/>
      <c r="AY758" s="26"/>
      <c r="AZ758" s="26"/>
      <c r="BA758" s="26"/>
      <c r="BB758" s="26"/>
      <c r="BC758" s="26"/>
      <c r="BD758" s="149"/>
      <c r="BE758" s="26"/>
      <c r="BF758" s="29"/>
      <c r="BG758" s="29"/>
      <c r="BH758" s="29"/>
      <c r="BI758" s="26"/>
      <c r="BJ758" s="347" t="str">
        <f t="shared" si="316"/>
        <v>No</v>
      </c>
      <c r="BK758" s="347" t="str">
        <f t="shared" si="303"/>
        <v>No</v>
      </c>
      <c r="BL758" s="347" t="str">
        <f t="shared" si="304"/>
        <v>No</v>
      </c>
      <c r="BM758" s="347" t="str">
        <f t="shared" si="305"/>
        <v>No</v>
      </c>
      <c r="BN758" s="347" t="str">
        <f t="shared" si="306"/>
        <v>No</v>
      </c>
      <c r="BO758" s="347" t="str">
        <f t="shared" si="307"/>
        <v>No</v>
      </c>
      <c r="BP758" s="347" t="str">
        <f t="shared" si="308"/>
        <v>No</v>
      </c>
      <c r="BQ758" s="347" t="str">
        <f t="shared" si="317"/>
        <v>No</v>
      </c>
      <c r="BR758" s="347" t="str">
        <f t="shared" si="309"/>
        <v>No</v>
      </c>
      <c r="BS758" s="347" t="str">
        <f t="shared" si="318"/>
        <v>No</v>
      </c>
      <c r="BT758" s="347" t="str">
        <f t="shared" si="319"/>
        <v>No</v>
      </c>
      <c r="BU758" s="347" t="str">
        <f t="shared" si="310"/>
        <v>Yes</v>
      </c>
      <c r="BV758" s="347" t="str">
        <f t="shared" si="311"/>
        <v>6th-12th</v>
      </c>
      <c r="BW758" s="347" t="str">
        <f t="shared" si="320"/>
        <v>No</v>
      </c>
      <c r="BX758" s="347" t="str">
        <f t="shared" si="321"/>
        <v>No</v>
      </c>
      <c r="BY758" s="347" t="str">
        <f t="shared" si="322"/>
        <v>No</v>
      </c>
      <c r="BZ758" s="347" t="str">
        <f t="shared" si="323"/>
        <v>No</v>
      </c>
    </row>
    <row r="759" spans="1:78" x14ac:dyDescent="0.3">
      <c r="A759" s="26"/>
      <c r="B759" s="26"/>
      <c r="C759" s="355"/>
      <c r="D759" s="322"/>
      <c r="E759" s="322"/>
      <c r="F759" s="26"/>
      <c r="G759" s="26"/>
      <c r="H759" s="26"/>
      <c r="I759" s="26"/>
      <c r="J759" s="26"/>
      <c r="K759" s="26"/>
      <c r="L759" s="26"/>
      <c r="M759" s="26"/>
      <c r="N759" s="25"/>
      <c r="O759" s="141"/>
      <c r="P759" s="26"/>
      <c r="Q759" s="141"/>
      <c r="R759" s="26"/>
      <c r="S759" s="345">
        <f t="shared" si="297"/>
        <v>0</v>
      </c>
      <c r="T759" s="26"/>
      <c r="U759" s="26"/>
      <c r="V759" s="26"/>
      <c r="W759" s="26"/>
      <c r="X759" s="26"/>
      <c r="Y759" s="26"/>
      <c r="Z759" s="26"/>
      <c r="AA759" s="26"/>
      <c r="AB759" s="27"/>
      <c r="AC759" s="27"/>
      <c r="AD759" s="346" t="str">
        <f t="shared" si="312"/>
        <v>Insufficient Data</v>
      </c>
      <c r="AE759" s="125" t="str">
        <f t="shared" si="313"/>
        <v>Insufficient Data</v>
      </c>
      <c r="AF759" s="125" t="str">
        <f t="shared" si="314"/>
        <v>Insufficient Data</v>
      </c>
      <c r="AG759" s="31"/>
      <c r="AH759" s="31"/>
      <c r="AI759" s="125" t="str">
        <f t="shared" si="298"/>
        <v>Insufficient Data</v>
      </c>
      <c r="AJ759" s="125" t="str">
        <f t="shared" si="315"/>
        <v>Insufficient Data</v>
      </c>
      <c r="AK759" s="225" t="str">
        <f t="shared" si="299"/>
        <v>Yes</v>
      </c>
      <c r="AL759" s="29"/>
      <c r="AM759" s="29"/>
      <c r="AN759" s="125" t="str">
        <f t="shared" si="300"/>
        <v>Insufficient Data</v>
      </c>
      <c r="AO759" s="125" t="str">
        <f t="shared" si="301"/>
        <v>Insufficient Data</v>
      </c>
      <c r="AP759" s="225" t="str">
        <f t="shared" si="302"/>
        <v>Insufficient Data</v>
      </c>
      <c r="AQ759" s="322"/>
      <c r="AR759" s="322"/>
      <c r="AS759" s="28"/>
      <c r="AT759" s="26"/>
      <c r="AU759" s="26"/>
      <c r="AV759" s="26"/>
      <c r="AW759" s="26"/>
      <c r="AX759" s="26"/>
      <c r="AY759" s="26"/>
      <c r="AZ759" s="26"/>
      <c r="BA759" s="26"/>
      <c r="BB759" s="26"/>
      <c r="BC759" s="26"/>
      <c r="BD759" s="149"/>
      <c r="BE759" s="26"/>
      <c r="BF759" s="29"/>
      <c r="BG759" s="29"/>
      <c r="BH759" s="29"/>
      <c r="BI759" s="26"/>
      <c r="BJ759" s="347" t="str">
        <f t="shared" si="316"/>
        <v>No</v>
      </c>
      <c r="BK759" s="347" t="str">
        <f t="shared" si="303"/>
        <v>No</v>
      </c>
      <c r="BL759" s="347" t="str">
        <f t="shared" si="304"/>
        <v>No</v>
      </c>
      <c r="BM759" s="347" t="str">
        <f t="shared" si="305"/>
        <v>No</v>
      </c>
      <c r="BN759" s="347" t="str">
        <f t="shared" si="306"/>
        <v>No</v>
      </c>
      <c r="BO759" s="347" t="str">
        <f t="shared" si="307"/>
        <v>No</v>
      </c>
      <c r="BP759" s="347" t="str">
        <f t="shared" si="308"/>
        <v>No</v>
      </c>
      <c r="BQ759" s="347" t="str">
        <f t="shared" si="317"/>
        <v>No</v>
      </c>
      <c r="BR759" s="347" t="str">
        <f t="shared" si="309"/>
        <v>No</v>
      </c>
      <c r="BS759" s="347" t="str">
        <f t="shared" si="318"/>
        <v>No</v>
      </c>
      <c r="BT759" s="347" t="str">
        <f t="shared" si="319"/>
        <v>No</v>
      </c>
      <c r="BU759" s="347" t="str">
        <f t="shared" si="310"/>
        <v>Yes</v>
      </c>
      <c r="BV759" s="347" t="str">
        <f t="shared" si="311"/>
        <v>6th-12th</v>
      </c>
      <c r="BW759" s="347" t="str">
        <f t="shared" si="320"/>
        <v>No</v>
      </c>
      <c r="BX759" s="347" t="str">
        <f t="shared" si="321"/>
        <v>No</v>
      </c>
      <c r="BY759" s="347" t="str">
        <f t="shared" si="322"/>
        <v>No</v>
      </c>
      <c r="BZ759" s="347" t="str">
        <f t="shared" si="323"/>
        <v>No</v>
      </c>
    </row>
    <row r="760" spans="1:78" x14ac:dyDescent="0.3">
      <c r="A760" s="26"/>
      <c r="B760" s="26"/>
      <c r="C760" s="355"/>
      <c r="D760" s="322"/>
      <c r="E760" s="322"/>
      <c r="F760" s="26"/>
      <c r="G760" s="26"/>
      <c r="H760" s="26"/>
      <c r="I760" s="26"/>
      <c r="J760" s="26"/>
      <c r="K760" s="26"/>
      <c r="L760" s="26"/>
      <c r="M760" s="26"/>
      <c r="N760" s="25"/>
      <c r="O760" s="141"/>
      <c r="P760" s="26"/>
      <c r="Q760" s="141"/>
      <c r="R760" s="26"/>
      <c r="S760" s="345">
        <f t="shared" si="297"/>
        <v>0</v>
      </c>
      <c r="T760" s="26"/>
      <c r="U760" s="26"/>
      <c r="V760" s="26"/>
      <c r="W760" s="26"/>
      <c r="X760" s="26"/>
      <c r="Y760" s="26"/>
      <c r="Z760" s="26"/>
      <c r="AA760" s="26"/>
      <c r="AB760" s="27"/>
      <c r="AC760" s="27"/>
      <c r="AD760" s="346" t="str">
        <f t="shared" si="312"/>
        <v>Insufficient Data</v>
      </c>
      <c r="AE760" s="125" t="str">
        <f t="shared" si="313"/>
        <v>Insufficient Data</v>
      </c>
      <c r="AF760" s="125" t="str">
        <f t="shared" si="314"/>
        <v>Insufficient Data</v>
      </c>
      <c r="AG760" s="31"/>
      <c r="AH760" s="31"/>
      <c r="AI760" s="125" t="str">
        <f t="shared" si="298"/>
        <v>Insufficient Data</v>
      </c>
      <c r="AJ760" s="125" t="str">
        <f t="shared" si="315"/>
        <v>Insufficient Data</v>
      </c>
      <c r="AK760" s="225" t="str">
        <f t="shared" si="299"/>
        <v>Yes</v>
      </c>
      <c r="AL760" s="29"/>
      <c r="AM760" s="29"/>
      <c r="AN760" s="125" t="str">
        <f t="shared" si="300"/>
        <v>Insufficient Data</v>
      </c>
      <c r="AO760" s="125" t="str">
        <f t="shared" si="301"/>
        <v>Insufficient Data</v>
      </c>
      <c r="AP760" s="225" t="str">
        <f t="shared" si="302"/>
        <v>Insufficient Data</v>
      </c>
      <c r="AQ760" s="322"/>
      <c r="AR760" s="322"/>
      <c r="AS760" s="28"/>
      <c r="AT760" s="26"/>
      <c r="AU760" s="26"/>
      <c r="AV760" s="26"/>
      <c r="AW760" s="26"/>
      <c r="AX760" s="26"/>
      <c r="AY760" s="26"/>
      <c r="AZ760" s="26"/>
      <c r="BA760" s="26"/>
      <c r="BB760" s="26"/>
      <c r="BC760" s="26"/>
      <c r="BD760" s="149"/>
      <c r="BE760" s="26"/>
      <c r="BF760" s="29"/>
      <c r="BG760" s="29"/>
      <c r="BH760" s="29"/>
      <c r="BI760" s="26"/>
      <c r="BJ760" s="347" t="str">
        <f t="shared" si="316"/>
        <v>No</v>
      </c>
      <c r="BK760" s="347" t="str">
        <f t="shared" si="303"/>
        <v>No</v>
      </c>
      <c r="BL760" s="347" t="str">
        <f t="shared" si="304"/>
        <v>No</v>
      </c>
      <c r="BM760" s="347" t="str">
        <f t="shared" si="305"/>
        <v>No</v>
      </c>
      <c r="BN760" s="347" t="str">
        <f t="shared" si="306"/>
        <v>No</v>
      </c>
      <c r="BO760" s="347" t="str">
        <f t="shared" si="307"/>
        <v>No</v>
      </c>
      <c r="BP760" s="347" t="str">
        <f t="shared" si="308"/>
        <v>No</v>
      </c>
      <c r="BQ760" s="347" t="str">
        <f t="shared" si="317"/>
        <v>No</v>
      </c>
      <c r="BR760" s="347" t="str">
        <f t="shared" si="309"/>
        <v>No</v>
      </c>
      <c r="BS760" s="347" t="str">
        <f t="shared" si="318"/>
        <v>No</v>
      </c>
      <c r="BT760" s="347" t="str">
        <f t="shared" si="319"/>
        <v>No</v>
      </c>
      <c r="BU760" s="347" t="str">
        <f t="shared" si="310"/>
        <v>Yes</v>
      </c>
      <c r="BV760" s="347" t="str">
        <f t="shared" si="311"/>
        <v>6th-12th</v>
      </c>
      <c r="BW760" s="347" t="str">
        <f t="shared" si="320"/>
        <v>No</v>
      </c>
      <c r="BX760" s="347" t="str">
        <f t="shared" si="321"/>
        <v>No</v>
      </c>
      <c r="BY760" s="347" t="str">
        <f t="shared" si="322"/>
        <v>No</v>
      </c>
      <c r="BZ760" s="347" t="str">
        <f t="shared" si="323"/>
        <v>No</v>
      </c>
    </row>
    <row r="761" spans="1:78" x14ac:dyDescent="0.3">
      <c r="A761" s="26"/>
      <c r="B761" s="26"/>
      <c r="C761" s="355"/>
      <c r="D761" s="322"/>
      <c r="E761" s="322"/>
      <c r="F761" s="26"/>
      <c r="G761" s="26"/>
      <c r="H761" s="26"/>
      <c r="I761" s="26"/>
      <c r="J761" s="26"/>
      <c r="K761" s="26"/>
      <c r="L761" s="26"/>
      <c r="M761" s="26"/>
      <c r="N761" s="25"/>
      <c r="O761" s="141"/>
      <c r="P761" s="26"/>
      <c r="Q761" s="141"/>
      <c r="R761" s="26"/>
      <c r="S761" s="345">
        <f t="shared" si="297"/>
        <v>0</v>
      </c>
      <c r="T761" s="26"/>
      <c r="U761" s="26"/>
      <c r="V761" s="26"/>
      <c r="W761" s="26"/>
      <c r="X761" s="26"/>
      <c r="Y761" s="26"/>
      <c r="Z761" s="26"/>
      <c r="AA761" s="26"/>
      <c r="AB761" s="27"/>
      <c r="AC761" s="27"/>
      <c r="AD761" s="346" t="str">
        <f t="shared" si="312"/>
        <v>Insufficient Data</v>
      </c>
      <c r="AE761" s="125" t="str">
        <f t="shared" si="313"/>
        <v>Insufficient Data</v>
      </c>
      <c r="AF761" s="125" t="str">
        <f t="shared" si="314"/>
        <v>Insufficient Data</v>
      </c>
      <c r="AG761" s="31"/>
      <c r="AH761" s="31"/>
      <c r="AI761" s="125" t="str">
        <f t="shared" si="298"/>
        <v>Insufficient Data</v>
      </c>
      <c r="AJ761" s="125" t="str">
        <f t="shared" si="315"/>
        <v>Insufficient Data</v>
      </c>
      <c r="AK761" s="225" t="str">
        <f t="shared" si="299"/>
        <v>Yes</v>
      </c>
      <c r="AL761" s="29"/>
      <c r="AM761" s="29"/>
      <c r="AN761" s="125" t="str">
        <f t="shared" si="300"/>
        <v>Insufficient Data</v>
      </c>
      <c r="AO761" s="125" t="str">
        <f t="shared" si="301"/>
        <v>Insufficient Data</v>
      </c>
      <c r="AP761" s="225" t="str">
        <f t="shared" si="302"/>
        <v>Insufficient Data</v>
      </c>
      <c r="AQ761" s="322"/>
      <c r="AR761" s="322"/>
      <c r="AS761" s="28"/>
      <c r="AT761" s="26"/>
      <c r="AU761" s="26"/>
      <c r="AV761" s="26"/>
      <c r="AW761" s="26"/>
      <c r="AX761" s="26"/>
      <c r="AY761" s="26"/>
      <c r="AZ761" s="26"/>
      <c r="BA761" s="26"/>
      <c r="BB761" s="26"/>
      <c r="BC761" s="26"/>
      <c r="BD761" s="149"/>
      <c r="BE761" s="26"/>
      <c r="BF761" s="29"/>
      <c r="BG761" s="29"/>
      <c r="BH761" s="29"/>
      <c r="BI761" s="26"/>
      <c r="BJ761" s="347" t="str">
        <f t="shared" si="316"/>
        <v>No</v>
      </c>
      <c r="BK761" s="347" t="str">
        <f t="shared" si="303"/>
        <v>No</v>
      </c>
      <c r="BL761" s="347" t="str">
        <f t="shared" si="304"/>
        <v>No</v>
      </c>
      <c r="BM761" s="347" t="str">
        <f t="shared" si="305"/>
        <v>No</v>
      </c>
      <c r="BN761" s="347" t="str">
        <f t="shared" si="306"/>
        <v>No</v>
      </c>
      <c r="BO761" s="347" t="str">
        <f t="shared" si="307"/>
        <v>No</v>
      </c>
      <c r="BP761" s="347" t="str">
        <f t="shared" si="308"/>
        <v>No</v>
      </c>
      <c r="BQ761" s="347" t="str">
        <f t="shared" si="317"/>
        <v>No</v>
      </c>
      <c r="BR761" s="347" t="str">
        <f t="shared" si="309"/>
        <v>No</v>
      </c>
      <c r="BS761" s="347" t="str">
        <f t="shared" si="318"/>
        <v>No</v>
      </c>
      <c r="BT761" s="347" t="str">
        <f t="shared" si="319"/>
        <v>No</v>
      </c>
      <c r="BU761" s="347" t="str">
        <f t="shared" si="310"/>
        <v>Yes</v>
      </c>
      <c r="BV761" s="347" t="str">
        <f t="shared" si="311"/>
        <v>6th-12th</v>
      </c>
      <c r="BW761" s="347" t="str">
        <f t="shared" si="320"/>
        <v>No</v>
      </c>
      <c r="BX761" s="347" t="str">
        <f t="shared" si="321"/>
        <v>No</v>
      </c>
      <c r="BY761" s="347" t="str">
        <f t="shared" si="322"/>
        <v>No</v>
      </c>
      <c r="BZ761" s="347" t="str">
        <f t="shared" si="323"/>
        <v>No</v>
      </c>
    </row>
    <row r="762" spans="1:78" x14ac:dyDescent="0.3">
      <c r="A762" s="26"/>
      <c r="B762" s="26"/>
      <c r="C762" s="355"/>
      <c r="D762" s="322"/>
      <c r="E762" s="322"/>
      <c r="F762" s="26"/>
      <c r="G762" s="26"/>
      <c r="H762" s="26"/>
      <c r="I762" s="26"/>
      <c r="J762" s="26"/>
      <c r="K762" s="26"/>
      <c r="L762" s="26"/>
      <c r="M762" s="26"/>
      <c r="N762" s="25"/>
      <c r="O762" s="141"/>
      <c r="P762" s="26"/>
      <c r="Q762" s="141"/>
      <c r="R762" s="26"/>
      <c r="S762" s="345">
        <f t="shared" si="297"/>
        <v>0</v>
      </c>
      <c r="T762" s="26"/>
      <c r="U762" s="26"/>
      <c r="V762" s="26"/>
      <c r="W762" s="26"/>
      <c r="X762" s="26"/>
      <c r="Y762" s="26"/>
      <c r="Z762" s="26"/>
      <c r="AA762" s="26"/>
      <c r="AB762" s="27"/>
      <c r="AC762" s="27"/>
      <c r="AD762" s="346" t="str">
        <f t="shared" si="312"/>
        <v>Insufficient Data</v>
      </c>
      <c r="AE762" s="125" t="str">
        <f t="shared" si="313"/>
        <v>Insufficient Data</v>
      </c>
      <c r="AF762" s="125" t="str">
        <f t="shared" si="314"/>
        <v>Insufficient Data</v>
      </c>
      <c r="AG762" s="31"/>
      <c r="AH762" s="31"/>
      <c r="AI762" s="125" t="str">
        <f t="shared" si="298"/>
        <v>Insufficient Data</v>
      </c>
      <c r="AJ762" s="125" t="str">
        <f t="shared" si="315"/>
        <v>Insufficient Data</v>
      </c>
      <c r="AK762" s="225" t="str">
        <f t="shared" si="299"/>
        <v>Yes</v>
      </c>
      <c r="AL762" s="29"/>
      <c r="AM762" s="29"/>
      <c r="AN762" s="125" t="str">
        <f t="shared" si="300"/>
        <v>Insufficient Data</v>
      </c>
      <c r="AO762" s="125" t="str">
        <f t="shared" si="301"/>
        <v>Insufficient Data</v>
      </c>
      <c r="AP762" s="225" t="str">
        <f t="shared" si="302"/>
        <v>Insufficient Data</v>
      </c>
      <c r="AQ762" s="322"/>
      <c r="AR762" s="322"/>
      <c r="AS762" s="28"/>
      <c r="AT762" s="26"/>
      <c r="AU762" s="26"/>
      <c r="AV762" s="26"/>
      <c r="AW762" s="26"/>
      <c r="AX762" s="26"/>
      <c r="AY762" s="26"/>
      <c r="AZ762" s="26"/>
      <c r="BA762" s="26"/>
      <c r="BB762" s="26"/>
      <c r="BC762" s="26"/>
      <c r="BD762" s="149"/>
      <c r="BE762" s="26"/>
      <c r="BF762" s="29"/>
      <c r="BG762" s="29"/>
      <c r="BH762" s="29"/>
      <c r="BI762" s="26"/>
      <c r="BJ762" s="347" t="str">
        <f t="shared" si="316"/>
        <v>No</v>
      </c>
      <c r="BK762" s="347" t="str">
        <f t="shared" si="303"/>
        <v>No</v>
      </c>
      <c r="BL762" s="347" t="str">
        <f t="shared" si="304"/>
        <v>No</v>
      </c>
      <c r="BM762" s="347" t="str">
        <f t="shared" si="305"/>
        <v>No</v>
      </c>
      <c r="BN762" s="347" t="str">
        <f t="shared" si="306"/>
        <v>No</v>
      </c>
      <c r="BO762" s="347" t="str">
        <f t="shared" si="307"/>
        <v>No</v>
      </c>
      <c r="BP762" s="347" t="str">
        <f t="shared" si="308"/>
        <v>No</v>
      </c>
      <c r="BQ762" s="347" t="str">
        <f t="shared" si="317"/>
        <v>No</v>
      </c>
      <c r="BR762" s="347" t="str">
        <f t="shared" si="309"/>
        <v>No</v>
      </c>
      <c r="BS762" s="347" t="str">
        <f t="shared" si="318"/>
        <v>No</v>
      </c>
      <c r="BT762" s="347" t="str">
        <f t="shared" si="319"/>
        <v>No</v>
      </c>
      <c r="BU762" s="347" t="str">
        <f t="shared" si="310"/>
        <v>Yes</v>
      </c>
      <c r="BV762" s="347" t="str">
        <f t="shared" si="311"/>
        <v>6th-12th</v>
      </c>
      <c r="BW762" s="347" t="str">
        <f t="shared" si="320"/>
        <v>No</v>
      </c>
      <c r="BX762" s="347" t="str">
        <f t="shared" si="321"/>
        <v>No</v>
      </c>
      <c r="BY762" s="347" t="str">
        <f t="shared" si="322"/>
        <v>No</v>
      </c>
      <c r="BZ762" s="347" t="str">
        <f t="shared" si="323"/>
        <v>No</v>
      </c>
    </row>
    <row r="763" spans="1:78" x14ac:dyDescent="0.3">
      <c r="A763" s="26"/>
      <c r="B763" s="26"/>
      <c r="C763" s="355"/>
      <c r="D763" s="322"/>
      <c r="E763" s="322"/>
      <c r="F763" s="26"/>
      <c r="G763" s="26"/>
      <c r="H763" s="26"/>
      <c r="I763" s="26"/>
      <c r="J763" s="26"/>
      <c r="K763" s="26"/>
      <c r="L763" s="26"/>
      <c r="M763" s="26"/>
      <c r="N763" s="25"/>
      <c r="O763" s="141"/>
      <c r="P763" s="26"/>
      <c r="Q763" s="141"/>
      <c r="R763" s="26"/>
      <c r="S763" s="345">
        <f t="shared" si="297"/>
        <v>0</v>
      </c>
      <c r="T763" s="26"/>
      <c r="U763" s="26"/>
      <c r="V763" s="26"/>
      <c r="W763" s="26"/>
      <c r="X763" s="26"/>
      <c r="Y763" s="26"/>
      <c r="Z763" s="26"/>
      <c r="AA763" s="26"/>
      <c r="AB763" s="27"/>
      <c r="AC763" s="27"/>
      <c r="AD763" s="346" t="str">
        <f t="shared" si="312"/>
        <v>Insufficient Data</v>
      </c>
      <c r="AE763" s="125" t="str">
        <f t="shared" si="313"/>
        <v>Insufficient Data</v>
      </c>
      <c r="AF763" s="125" t="str">
        <f t="shared" si="314"/>
        <v>Insufficient Data</v>
      </c>
      <c r="AG763" s="31"/>
      <c r="AH763" s="31"/>
      <c r="AI763" s="125" t="str">
        <f t="shared" si="298"/>
        <v>Insufficient Data</v>
      </c>
      <c r="AJ763" s="125" t="str">
        <f t="shared" si="315"/>
        <v>Insufficient Data</v>
      </c>
      <c r="AK763" s="225" t="str">
        <f t="shared" si="299"/>
        <v>Yes</v>
      </c>
      <c r="AL763" s="29"/>
      <c r="AM763" s="29"/>
      <c r="AN763" s="125" t="str">
        <f t="shared" si="300"/>
        <v>Insufficient Data</v>
      </c>
      <c r="AO763" s="125" t="str">
        <f t="shared" si="301"/>
        <v>Insufficient Data</v>
      </c>
      <c r="AP763" s="225" t="str">
        <f t="shared" si="302"/>
        <v>Insufficient Data</v>
      </c>
      <c r="AQ763" s="322"/>
      <c r="AR763" s="322"/>
      <c r="AS763" s="28"/>
      <c r="AT763" s="26"/>
      <c r="AU763" s="26"/>
      <c r="AV763" s="26"/>
      <c r="AW763" s="26"/>
      <c r="AX763" s="26"/>
      <c r="AY763" s="26"/>
      <c r="AZ763" s="26"/>
      <c r="BA763" s="26"/>
      <c r="BB763" s="26"/>
      <c r="BC763" s="26"/>
      <c r="BD763" s="149"/>
      <c r="BE763" s="26"/>
      <c r="BF763" s="29"/>
      <c r="BG763" s="29"/>
      <c r="BH763" s="29"/>
      <c r="BI763" s="26"/>
      <c r="BJ763" s="347" t="str">
        <f t="shared" si="316"/>
        <v>No</v>
      </c>
      <c r="BK763" s="347" t="str">
        <f t="shared" si="303"/>
        <v>No</v>
      </c>
      <c r="BL763" s="347" t="str">
        <f t="shared" si="304"/>
        <v>No</v>
      </c>
      <c r="BM763" s="347" t="str">
        <f t="shared" si="305"/>
        <v>No</v>
      </c>
      <c r="BN763" s="347" t="str">
        <f t="shared" si="306"/>
        <v>No</v>
      </c>
      <c r="BO763" s="347" t="str">
        <f t="shared" si="307"/>
        <v>No</v>
      </c>
      <c r="BP763" s="347" t="str">
        <f t="shared" si="308"/>
        <v>No</v>
      </c>
      <c r="BQ763" s="347" t="str">
        <f t="shared" si="317"/>
        <v>No</v>
      </c>
      <c r="BR763" s="347" t="str">
        <f t="shared" si="309"/>
        <v>No</v>
      </c>
      <c r="BS763" s="347" t="str">
        <f t="shared" si="318"/>
        <v>No</v>
      </c>
      <c r="BT763" s="347" t="str">
        <f t="shared" si="319"/>
        <v>No</v>
      </c>
      <c r="BU763" s="347" t="str">
        <f t="shared" si="310"/>
        <v>Yes</v>
      </c>
      <c r="BV763" s="347" t="str">
        <f t="shared" si="311"/>
        <v>6th-12th</v>
      </c>
      <c r="BW763" s="347" t="str">
        <f t="shared" si="320"/>
        <v>No</v>
      </c>
      <c r="BX763" s="347" t="str">
        <f t="shared" si="321"/>
        <v>No</v>
      </c>
      <c r="BY763" s="347" t="str">
        <f t="shared" si="322"/>
        <v>No</v>
      </c>
      <c r="BZ763" s="347" t="str">
        <f t="shared" si="323"/>
        <v>No</v>
      </c>
    </row>
    <row r="764" spans="1:78" x14ac:dyDescent="0.3">
      <c r="A764" s="26"/>
      <c r="B764" s="26"/>
      <c r="C764" s="355"/>
      <c r="D764" s="322"/>
      <c r="E764" s="322"/>
      <c r="F764" s="26"/>
      <c r="G764" s="26"/>
      <c r="H764" s="26"/>
      <c r="I764" s="26"/>
      <c r="J764" s="26"/>
      <c r="K764" s="26"/>
      <c r="L764" s="26"/>
      <c r="M764" s="26"/>
      <c r="N764" s="25"/>
      <c r="O764" s="141"/>
      <c r="P764" s="26"/>
      <c r="Q764" s="141"/>
      <c r="R764" s="26"/>
      <c r="S764" s="345">
        <f t="shared" si="297"/>
        <v>0</v>
      </c>
      <c r="T764" s="26"/>
      <c r="U764" s="26"/>
      <c r="V764" s="26"/>
      <c r="W764" s="26"/>
      <c r="X764" s="26"/>
      <c r="Y764" s="26"/>
      <c r="Z764" s="26"/>
      <c r="AA764" s="26"/>
      <c r="AB764" s="27"/>
      <c r="AC764" s="27"/>
      <c r="AD764" s="346" t="str">
        <f t="shared" si="312"/>
        <v>Insufficient Data</v>
      </c>
      <c r="AE764" s="125" t="str">
        <f t="shared" si="313"/>
        <v>Insufficient Data</v>
      </c>
      <c r="AF764" s="125" t="str">
        <f t="shared" si="314"/>
        <v>Insufficient Data</v>
      </c>
      <c r="AG764" s="31"/>
      <c r="AH764" s="31"/>
      <c r="AI764" s="125" t="str">
        <f t="shared" si="298"/>
        <v>Insufficient Data</v>
      </c>
      <c r="AJ764" s="125" t="str">
        <f t="shared" si="315"/>
        <v>Insufficient Data</v>
      </c>
      <c r="AK764" s="225" t="str">
        <f t="shared" si="299"/>
        <v>Yes</v>
      </c>
      <c r="AL764" s="29"/>
      <c r="AM764" s="29"/>
      <c r="AN764" s="125" t="str">
        <f t="shared" si="300"/>
        <v>Insufficient Data</v>
      </c>
      <c r="AO764" s="125" t="str">
        <f t="shared" si="301"/>
        <v>Insufficient Data</v>
      </c>
      <c r="AP764" s="225" t="str">
        <f t="shared" si="302"/>
        <v>Insufficient Data</v>
      </c>
      <c r="AQ764" s="322"/>
      <c r="AR764" s="322"/>
      <c r="AS764" s="28"/>
      <c r="AT764" s="26"/>
      <c r="AU764" s="26"/>
      <c r="AV764" s="26"/>
      <c r="AW764" s="26"/>
      <c r="AX764" s="26"/>
      <c r="AY764" s="26"/>
      <c r="AZ764" s="26"/>
      <c r="BA764" s="26"/>
      <c r="BB764" s="26"/>
      <c r="BC764" s="26"/>
      <c r="BD764" s="149"/>
      <c r="BE764" s="26"/>
      <c r="BF764" s="29"/>
      <c r="BG764" s="29"/>
      <c r="BH764" s="29"/>
      <c r="BI764" s="26"/>
      <c r="BJ764" s="347" t="str">
        <f t="shared" si="316"/>
        <v>No</v>
      </c>
      <c r="BK764" s="347" t="str">
        <f t="shared" si="303"/>
        <v>No</v>
      </c>
      <c r="BL764" s="347" t="str">
        <f t="shared" si="304"/>
        <v>No</v>
      </c>
      <c r="BM764" s="347" t="str">
        <f t="shared" si="305"/>
        <v>No</v>
      </c>
      <c r="BN764" s="347" t="str">
        <f t="shared" si="306"/>
        <v>No</v>
      </c>
      <c r="BO764" s="347" t="str">
        <f t="shared" si="307"/>
        <v>No</v>
      </c>
      <c r="BP764" s="347" t="str">
        <f t="shared" si="308"/>
        <v>No</v>
      </c>
      <c r="BQ764" s="347" t="str">
        <f t="shared" si="317"/>
        <v>No</v>
      </c>
      <c r="BR764" s="347" t="str">
        <f t="shared" si="309"/>
        <v>No</v>
      </c>
      <c r="BS764" s="347" t="str">
        <f t="shared" si="318"/>
        <v>No</v>
      </c>
      <c r="BT764" s="347" t="str">
        <f t="shared" si="319"/>
        <v>No</v>
      </c>
      <c r="BU764" s="347" t="str">
        <f t="shared" si="310"/>
        <v>Yes</v>
      </c>
      <c r="BV764" s="347" t="str">
        <f t="shared" si="311"/>
        <v>6th-12th</v>
      </c>
      <c r="BW764" s="347" t="str">
        <f t="shared" si="320"/>
        <v>No</v>
      </c>
      <c r="BX764" s="347" t="str">
        <f t="shared" si="321"/>
        <v>No</v>
      </c>
      <c r="BY764" s="347" t="str">
        <f t="shared" si="322"/>
        <v>No</v>
      </c>
      <c r="BZ764" s="347" t="str">
        <f t="shared" si="323"/>
        <v>No</v>
      </c>
    </row>
    <row r="765" spans="1:78" x14ac:dyDescent="0.3">
      <c r="A765" s="26"/>
      <c r="B765" s="26"/>
      <c r="C765" s="355"/>
      <c r="D765" s="322"/>
      <c r="E765" s="322"/>
      <c r="F765" s="26"/>
      <c r="G765" s="26"/>
      <c r="H765" s="26"/>
      <c r="I765" s="26"/>
      <c r="J765" s="26"/>
      <c r="K765" s="26"/>
      <c r="L765" s="26"/>
      <c r="M765" s="26"/>
      <c r="N765" s="25"/>
      <c r="O765" s="141"/>
      <c r="P765" s="26"/>
      <c r="Q765" s="141"/>
      <c r="R765" s="26"/>
      <c r="S765" s="345">
        <f t="shared" si="297"/>
        <v>0</v>
      </c>
      <c r="T765" s="26"/>
      <c r="U765" s="26"/>
      <c r="V765" s="26"/>
      <c r="W765" s="26"/>
      <c r="X765" s="26"/>
      <c r="Y765" s="26"/>
      <c r="Z765" s="26"/>
      <c r="AA765" s="26"/>
      <c r="AB765" s="27"/>
      <c r="AC765" s="27"/>
      <c r="AD765" s="346" t="str">
        <f t="shared" si="312"/>
        <v>Insufficient Data</v>
      </c>
      <c r="AE765" s="125" t="str">
        <f t="shared" si="313"/>
        <v>Insufficient Data</v>
      </c>
      <c r="AF765" s="125" t="str">
        <f t="shared" si="314"/>
        <v>Insufficient Data</v>
      </c>
      <c r="AG765" s="31"/>
      <c r="AH765" s="31"/>
      <c r="AI765" s="125" t="str">
        <f t="shared" si="298"/>
        <v>Insufficient Data</v>
      </c>
      <c r="AJ765" s="125" t="str">
        <f t="shared" si="315"/>
        <v>Insufficient Data</v>
      </c>
      <c r="AK765" s="225" t="str">
        <f t="shared" si="299"/>
        <v>Yes</v>
      </c>
      <c r="AL765" s="29"/>
      <c r="AM765" s="29"/>
      <c r="AN765" s="125" t="str">
        <f t="shared" si="300"/>
        <v>Insufficient Data</v>
      </c>
      <c r="AO765" s="125" t="str">
        <f t="shared" si="301"/>
        <v>Insufficient Data</v>
      </c>
      <c r="AP765" s="225" t="str">
        <f t="shared" si="302"/>
        <v>Insufficient Data</v>
      </c>
      <c r="AQ765" s="322"/>
      <c r="AR765" s="322"/>
      <c r="AS765" s="28"/>
      <c r="AT765" s="26"/>
      <c r="AU765" s="26"/>
      <c r="AV765" s="26"/>
      <c r="AW765" s="26"/>
      <c r="AX765" s="26"/>
      <c r="AY765" s="26"/>
      <c r="AZ765" s="26"/>
      <c r="BA765" s="26"/>
      <c r="BB765" s="26"/>
      <c r="BC765" s="26"/>
      <c r="BD765" s="149"/>
      <c r="BE765" s="26"/>
      <c r="BF765" s="29"/>
      <c r="BG765" s="29"/>
      <c r="BH765" s="29"/>
      <c r="BI765" s="26"/>
      <c r="BJ765" s="347" t="str">
        <f t="shared" si="316"/>
        <v>No</v>
      </c>
      <c r="BK765" s="347" t="str">
        <f t="shared" si="303"/>
        <v>No</v>
      </c>
      <c r="BL765" s="347" t="str">
        <f t="shared" si="304"/>
        <v>No</v>
      </c>
      <c r="BM765" s="347" t="str">
        <f t="shared" si="305"/>
        <v>No</v>
      </c>
      <c r="BN765" s="347" t="str">
        <f t="shared" si="306"/>
        <v>No</v>
      </c>
      <c r="BO765" s="347" t="str">
        <f t="shared" si="307"/>
        <v>No</v>
      </c>
      <c r="BP765" s="347" t="str">
        <f t="shared" si="308"/>
        <v>No</v>
      </c>
      <c r="BQ765" s="347" t="str">
        <f t="shared" si="317"/>
        <v>No</v>
      </c>
      <c r="BR765" s="347" t="str">
        <f t="shared" si="309"/>
        <v>No</v>
      </c>
      <c r="BS765" s="347" t="str">
        <f t="shared" si="318"/>
        <v>No</v>
      </c>
      <c r="BT765" s="347" t="str">
        <f t="shared" si="319"/>
        <v>No</v>
      </c>
      <c r="BU765" s="347" t="str">
        <f t="shared" si="310"/>
        <v>Yes</v>
      </c>
      <c r="BV765" s="347" t="str">
        <f t="shared" si="311"/>
        <v>6th-12th</v>
      </c>
      <c r="BW765" s="347" t="str">
        <f t="shared" si="320"/>
        <v>No</v>
      </c>
      <c r="BX765" s="347" t="str">
        <f t="shared" si="321"/>
        <v>No</v>
      </c>
      <c r="BY765" s="347" t="str">
        <f t="shared" si="322"/>
        <v>No</v>
      </c>
      <c r="BZ765" s="347" t="str">
        <f t="shared" si="323"/>
        <v>No</v>
      </c>
    </row>
    <row r="766" spans="1:78" x14ac:dyDescent="0.3">
      <c r="A766" s="26"/>
      <c r="B766" s="26"/>
      <c r="C766" s="355"/>
      <c r="D766" s="322"/>
      <c r="E766" s="322"/>
      <c r="F766" s="26"/>
      <c r="G766" s="26"/>
      <c r="H766" s="26"/>
      <c r="I766" s="26"/>
      <c r="J766" s="26"/>
      <c r="K766" s="26"/>
      <c r="L766" s="26"/>
      <c r="M766" s="26"/>
      <c r="N766" s="25"/>
      <c r="O766" s="141"/>
      <c r="P766" s="26"/>
      <c r="Q766" s="141"/>
      <c r="R766" s="26"/>
      <c r="S766" s="345">
        <f t="shared" si="297"/>
        <v>0</v>
      </c>
      <c r="T766" s="26"/>
      <c r="U766" s="26"/>
      <c r="V766" s="26"/>
      <c r="W766" s="26"/>
      <c r="X766" s="26"/>
      <c r="Y766" s="26"/>
      <c r="Z766" s="26"/>
      <c r="AA766" s="26"/>
      <c r="AB766" s="27"/>
      <c r="AC766" s="27"/>
      <c r="AD766" s="346" t="str">
        <f t="shared" si="312"/>
        <v>Insufficient Data</v>
      </c>
      <c r="AE766" s="125" t="str">
        <f t="shared" si="313"/>
        <v>Insufficient Data</v>
      </c>
      <c r="AF766" s="125" t="str">
        <f t="shared" si="314"/>
        <v>Insufficient Data</v>
      </c>
      <c r="AG766" s="31"/>
      <c r="AH766" s="31"/>
      <c r="AI766" s="125" t="str">
        <f t="shared" si="298"/>
        <v>Insufficient Data</v>
      </c>
      <c r="AJ766" s="125" t="str">
        <f t="shared" si="315"/>
        <v>Insufficient Data</v>
      </c>
      <c r="AK766" s="225" t="str">
        <f t="shared" si="299"/>
        <v>Yes</v>
      </c>
      <c r="AL766" s="29"/>
      <c r="AM766" s="29"/>
      <c r="AN766" s="125" t="str">
        <f t="shared" si="300"/>
        <v>Insufficient Data</v>
      </c>
      <c r="AO766" s="125" t="str">
        <f t="shared" si="301"/>
        <v>Insufficient Data</v>
      </c>
      <c r="AP766" s="225" t="str">
        <f t="shared" si="302"/>
        <v>Insufficient Data</v>
      </c>
      <c r="AQ766" s="322"/>
      <c r="AR766" s="322"/>
      <c r="AS766" s="28"/>
      <c r="AT766" s="26"/>
      <c r="AU766" s="26"/>
      <c r="AV766" s="26"/>
      <c r="AW766" s="26"/>
      <c r="AX766" s="26"/>
      <c r="AY766" s="26"/>
      <c r="AZ766" s="26"/>
      <c r="BA766" s="26"/>
      <c r="BB766" s="26"/>
      <c r="BC766" s="26"/>
      <c r="BD766" s="149"/>
      <c r="BE766" s="26"/>
      <c r="BF766" s="29"/>
      <c r="BG766" s="29"/>
      <c r="BH766" s="29"/>
      <c r="BI766" s="26"/>
      <c r="BJ766" s="347" t="str">
        <f t="shared" si="316"/>
        <v>No</v>
      </c>
      <c r="BK766" s="347" t="str">
        <f t="shared" si="303"/>
        <v>No</v>
      </c>
      <c r="BL766" s="347" t="str">
        <f t="shared" si="304"/>
        <v>No</v>
      </c>
      <c r="BM766" s="347" t="str">
        <f t="shared" si="305"/>
        <v>No</v>
      </c>
      <c r="BN766" s="347" t="str">
        <f t="shared" si="306"/>
        <v>No</v>
      </c>
      <c r="BO766" s="347" t="str">
        <f t="shared" si="307"/>
        <v>No</v>
      </c>
      <c r="BP766" s="347" t="str">
        <f t="shared" si="308"/>
        <v>No</v>
      </c>
      <c r="BQ766" s="347" t="str">
        <f t="shared" si="317"/>
        <v>No</v>
      </c>
      <c r="BR766" s="347" t="str">
        <f t="shared" si="309"/>
        <v>No</v>
      </c>
      <c r="BS766" s="347" t="str">
        <f t="shared" si="318"/>
        <v>No</v>
      </c>
      <c r="BT766" s="347" t="str">
        <f t="shared" si="319"/>
        <v>No</v>
      </c>
      <c r="BU766" s="347" t="str">
        <f t="shared" si="310"/>
        <v>Yes</v>
      </c>
      <c r="BV766" s="347" t="str">
        <f t="shared" si="311"/>
        <v>6th-12th</v>
      </c>
      <c r="BW766" s="347" t="str">
        <f t="shared" si="320"/>
        <v>No</v>
      </c>
      <c r="BX766" s="347" t="str">
        <f t="shared" si="321"/>
        <v>No</v>
      </c>
      <c r="BY766" s="347" t="str">
        <f t="shared" si="322"/>
        <v>No</v>
      </c>
      <c r="BZ766" s="347" t="str">
        <f t="shared" si="323"/>
        <v>No</v>
      </c>
    </row>
    <row r="767" spans="1:78" x14ac:dyDescent="0.3">
      <c r="A767" s="26"/>
      <c r="B767" s="26"/>
      <c r="C767" s="355"/>
      <c r="D767" s="322"/>
      <c r="E767" s="322"/>
      <c r="F767" s="26"/>
      <c r="G767" s="26"/>
      <c r="H767" s="26"/>
      <c r="I767" s="26"/>
      <c r="J767" s="26"/>
      <c r="K767" s="26"/>
      <c r="L767" s="26"/>
      <c r="M767" s="26"/>
      <c r="N767" s="25"/>
      <c r="O767" s="141"/>
      <c r="P767" s="26"/>
      <c r="Q767" s="141"/>
      <c r="R767" s="26"/>
      <c r="S767" s="345">
        <f t="shared" si="297"/>
        <v>0</v>
      </c>
      <c r="T767" s="26"/>
      <c r="U767" s="26"/>
      <c r="V767" s="26"/>
      <c r="W767" s="26"/>
      <c r="X767" s="26"/>
      <c r="Y767" s="26"/>
      <c r="Z767" s="26"/>
      <c r="AA767" s="26"/>
      <c r="AB767" s="27"/>
      <c r="AC767" s="27"/>
      <c r="AD767" s="346" t="str">
        <f t="shared" si="312"/>
        <v>Insufficient Data</v>
      </c>
      <c r="AE767" s="125" t="str">
        <f t="shared" si="313"/>
        <v>Insufficient Data</v>
      </c>
      <c r="AF767" s="125" t="str">
        <f t="shared" si="314"/>
        <v>Insufficient Data</v>
      </c>
      <c r="AG767" s="31"/>
      <c r="AH767" s="31"/>
      <c r="AI767" s="125" t="str">
        <f t="shared" si="298"/>
        <v>Insufficient Data</v>
      </c>
      <c r="AJ767" s="125" t="str">
        <f t="shared" si="315"/>
        <v>Insufficient Data</v>
      </c>
      <c r="AK767" s="225" t="str">
        <f t="shared" si="299"/>
        <v>Yes</v>
      </c>
      <c r="AL767" s="29"/>
      <c r="AM767" s="29"/>
      <c r="AN767" s="125" t="str">
        <f t="shared" si="300"/>
        <v>Insufficient Data</v>
      </c>
      <c r="AO767" s="125" t="str">
        <f t="shared" si="301"/>
        <v>Insufficient Data</v>
      </c>
      <c r="AP767" s="225" t="str">
        <f t="shared" si="302"/>
        <v>Insufficient Data</v>
      </c>
      <c r="AQ767" s="322"/>
      <c r="AR767" s="322"/>
      <c r="AS767" s="28"/>
      <c r="AT767" s="26"/>
      <c r="AU767" s="26"/>
      <c r="AV767" s="26"/>
      <c r="AW767" s="26"/>
      <c r="AX767" s="26"/>
      <c r="AY767" s="26"/>
      <c r="AZ767" s="26"/>
      <c r="BA767" s="26"/>
      <c r="BB767" s="26"/>
      <c r="BC767" s="26"/>
      <c r="BD767" s="149"/>
      <c r="BE767" s="26"/>
      <c r="BF767" s="29"/>
      <c r="BG767" s="29"/>
      <c r="BH767" s="29"/>
      <c r="BI767" s="26"/>
      <c r="BJ767" s="347" t="str">
        <f t="shared" si="316"/>
        <v>No</v>
      </c>
      <c r="BK767" s="347" t="str">
        <f t="shared" si="303"/>
        <v>No</v>
      </c>
      <c r="BL767" s="347" t="str">
        <f t="shared" si="304"/>
        <v>No</v>
      </c>
      <c r="BM767" s="347" t="str">
        <f t="shared" si="305"/>
        <v>No</v>
      </c>
      <c r="BN767" s="347" t="str">
        <f t="shared" si="306"/>
        <v>No</v>
      </c>
      <c r="BO767" s="347" t="str">
        <f t="shared" si="307"/>
        <v>No</v>
      </c>
      <c r="BP767" s="347" t="str">
        <f t="shared" si="308"/>
        <v>No</v>
      </c>
      <c r="BQ767" s="347" t="str">
        <f t="shared" si="317"/>
        <v>No</v>
      </c>
      <c r="BR767" s="347" t="str">
        <f t="shared" si="309"/>
        <v>No</v>
      </c>
      <c r="BS767" s="347" t="str">
        <f t="shared" si="318"/>
        <v>No</v>
      </c>
      <c r="BT767" s="347" t="str">
        <f t="shared" si="319"/>
        <v>No</v>
      </c>
      <c r="BU767" s="347" t="str">
        <f t="shared" si="310"/>
        <v>Yes</v>
      </c>
      <c r="BV767" s="347" t="str">
        <f t="shared" si="311"/>
        <v>6th-12th</v>
      </c>
      <c r="BW767" s="347" t="str">
        <f t="shared" si="320"/>
        <v>No</v>
      </c>
      <c r="BX767" s="347" t="str">
        <f t="shared" si="321"/>
        <v>No</v>
      </c>
      <c r="BY767" s="347" t="str">
        <f t="shared" si="322"/>
        <v>No</v>
      </c>
      <c r="BZ767" s="347" t="str">
        <f t="shared" si="323"/>
        <v>No</v>
      </c>
    </row>
    <row r="768" spans="1:78" x14ac:dyDescent="0.3">
      <c r="A768" s="26"/>
      <c r="B768" s="26"/>
      <c r="C768" s="355"/>
      <c r="D768" s="322"/>
      <c r="E768" s="322"/>
      <c r="F768" s="26"/>
      <c r="G768" s="26"/>
      <c r="H768" s="26"/>
      <c r="I768" s="26"/>
      <c r="J768" s="26"/>
      <c r="K768" s="26"/>
      <c r="L768" s="26"/>
      <c r="M768" s="26"/>
      <c r="N768" s="25"/>
      <c r="O768" s="141"/>
      <c r="P768" s="26"/>
      <c r="Q768" s="141"/>
      <c r="R768" s="26"/>
      <c r="S768" s="345">
        <f t="shared" si="297"/>
        <v>0</v>
      </c>
      <c r="T768" s="26"/>
      <c r="U768" s="26"/>
      <c r="V768" s="26"/>
      <c r="W768" s="26"/>
      <c r="X768" s="26"/>
      <c r="Y768" s="26"/>
      <c r="Z768" s="26"/>
      <c r="AA768" s="26"/>
      <c r="AB768" s="27"/>
      <c r="AC768" s="27"/>
      <c r="AD768" s="346" t="str">
        <f t="shared" si="312"/>
        <v>Insufficient Data</v>
      </c>
      <c r="AE768" s="125" t="str">
        <f t="shared" si="313"/>
        <v>Insufficient Data</v>
      </c>
      <c r="AF768" s="125" t="str">
        <f t="shared" si="314"/>
        <v>Insufficient Data</v>
      </c>
      <c r="AG768" s="31"/>
      <c r="AH768" s="31"/>
      <c r="AI768" s="125" t="str">
        <f t="shared" si="298"/>
        <v>Insufficient Data</v>
      </c>
      <c r="AJ768" s="125" t="str">
        <f t="shared" si="315"/>
        <v>Insufficient Data</v>
      </c>
      <c r="AK768" s="225" t="str">
        <f t="shared" si="299"/>
        <v>Yes</v>
      </c>
      <c r="AL768" s="29"/>
      <c r="AM768" s="29"/>
      <c r="AN768" s="125" t="str">
        <f t="shared" si="300"/>
        <v>Insufficient Data</v>
      </c>
      <c r="AO768" s="125" t="str">
        <f t="shared" si="301"/>
        <v>Insufficient Data</v>
      </c>
      <c r="AP768" s="225" t="str">
        <f t="shared" si="302"/>
        <v>Insufficient Data</v>
      </c>
      <c r="AQ768" s="322"/>
      <c r="AR768" s="322"/>
      <c r="AS768" s="28"/>
      <c r="AT768" s="26"/>
      <c r="AU768" s="26"/>
      <c r="AV768" s="26"/>
      <c r="AW768" s="26"/>
      <c r="AX768" s="26"/>
      <c r="AY768" s="26"/>
      <c r="AZ768" s="26"/>
      <c r="BA768" s="26"/>
      <c r="BB768" s="26"/>
      <c r="BC768" s="26"/>
      <c r="BD768" s="149"/>
      <c r="BE768" s="26"/>
      <c r="BF768" s="29"/>
      <c r="BG768" s="29"/>
      <c r="BH768" s="29"/>
      <c r="BI768" s="26"/>
      <c r="BJ768" s="347" t="str">
        <f t="shared" si="316"/>
        <v>No</v>
      </c>
      <c r="BK768" s="347" t="str">
        <f t="shared" si="303"/>
        <v>No</v>
      </c>
      <c r="BL768" s="347" t="str">
        <f t="shared" si="304"/>
        <v>No</v>
      </c>
      <c r="BM768" s="347" t="str">
        <f t="shared" si="305"/>
        <v>No</v>
      </c>
      <c r="BN768" s="347" t="str">
        <f t="shared" si="306"/>
        <v>No</v>
      </c>
      <c r="BO768" s="347" t="str">
        <f t="shared" si="307"/>
        <v>No</v>
      </c>
      <c r="BP768" s="347" t="str">
        <f t="shared" si="308"/>
        <v>No</v>
      </c>
      <c r="BQ768" s="347" t="str">
        <f t="shared" si="317"/>
        <v>No</v>
      </c>
      <c r="BR768" s="347" t="str">
        <f t="shared" si="309"/>
        <v>No</v>
      </c>
      <c r="BS768" s="347" t="str">
        <f t="shared" si="318"/>
        <v>No</v>
      </c>
      <c r="BT768" s="347" t="str">
        <f t="shared" si="319"/>
        <v>No</v>
      </c>
      <c r="BU768" s="347" t="str">
        <f t="shared" si="310"/>
        <v>Yes</v>
      </c>
      <c r="BV768" s="347" t="str">
        <f t="shared" si="311"/>
        <v>6th-12th</v>
      </c>
      <c r="BW768" s="347" t="str">
        <f t="shared" si="320"/>
        <v>No</v>
      </c>
      <c r="BX768" s="347" t="str">
        <f t="shared" si="321"/>
        <v>No</v>
      </c>
      <c r="BY768" s="347" t="str">
        <f t="shared" si="322"/>
        <v>No</v>
      </c>
      <c r="BZ768" s="347" t="str">
        <f t="shared" si="323"/>
        <v>No</v>
      </c>
    </row>
    <row r="769" spans="1:78" x14ac:dyDescent="0.3">
      <c r="A769" s="26"/>
      <c r="B769" s="26"/>
      <c r="C769" s="355"/>
      <c r="D769" s="322"/>
      <c r="E769" s="322"/>
      <c r="F769" s="26"/>
      <c r="G769" s="26"/>
      <c r="H769" s="26"/>
      <c r="I769" s="26"/>
      <c r="J769" s="26"/>
      <c r="K769" s="26"/>
      <c r="L769" s="26"/>
      <c r="M769" s="26"/>
      <c r="N769" s="25"/>
      <c r="O769" s="141"/>
      <c r="P769" s="26"/>
      <c r="Q769" s="141"/>
      <c r="R769" s="26"/>
      <c r="S769" s="345">
        <f t="shared" si="297"/>
        <v>0</v>
      </c>
      <c r="T769" s="26"/>
      <c r="U769" s="26"/>
      <c r="V769" s="26"/>
      <c r="W769" s="26"/>
      <c r="X769" s="26"/>
      <c r="Y769" s="26"/>
      <c r="Z769" s="26"/>
      <c r="AA769" s="26"/>
      <c r="AB769" s="27"/>
      <c r="AC769" s="27"/>
      <c r="AD769" s="346" t="str">
        <f t="shared" si="312"/>
        <v>Insufficient Data</v>
      </c>
      <c r="AE769" s="125" t="str">
        <f t="shared" si="313"/>
        <v>Insufficient Data</v>
      </c>
      <c r="AF769" s="125" t="str">
        <f t="shared" si="314"/>
        <v>Insufficient Data</v>
      </c>
      <c r="AG769" s="31"/>
      <c r="AH769" s="31"/>
      <c r="AI769" s="125" t="str">
        <f t="shared" si="298"/>
        <v>Insufficient Data</v>
      </c>
      <c r="AJ769" s="125" t="str">
        <f t="shared" si="315"/>
        <v>Insufficient Data</v>
      </c>
      <c r="AK769" s="225" t="str">
        <f t="shared" si="299"/>
        <v>Yes</v>
      </c>
      <c r="AL769" s="29"/>
      <c r="AM769" s="29"/>
      <c r="AN769" s="125" t="str">
        <f t="shared" si="300"/>
        <v>Insufficient Data</v>
      </c>
      <c r="AO769" s="125" t="str">
        <f t="shared" si="301"/>
        <v>Insufficient Data</v>
      </c>
      <c r="AP769" s="225" t="str">
        <f t="shared" si="302"/>
        <v>Insufficient Data</v>
      </c>
      <c r="AQ769" s="322"/>
      <c r="AR769" s="322"/>
      <c r="AS769" s="28"/>
      <c r="AT769" s="26"/>
      <c r="AU769" s="26"/>
      <c r="AV769" s="26"/>
      <c r="AW769" s="26"/>
      <c r="AX769" s="26"/>
      <c r="AY769" s="26"/>
      <c r="AZ769" s="26"/>
      <c r="BA769" s="26"/>
      <c r="BB769" s="26"/>
      <c r="BC769" s="26"/>
      <c r="BD769" s="149"/>
      <c r="BE769" s="26"/>
      <c r="BF769" s="29"/>
      <c r="BG769" s="29"/>
      <c r="BH769" s="29"/>
      <c r="BI769" s="26"/>
      <c r="BJ769" s="347" t="str">
        <f t="shared" si="316"/>
        <v>No</v>
      </c>
      <c r="BK769" s="347" t="str">
        <f t="shared" si="303"/>
        <v>No</v>
      </c>
      <c r="BL769" s="347" t="str">
        <f t="shared" si="304"/>
        <v>No</v>
      </c>
      <c r="BM769" s="347" t="str">
        <f t="shared" si="305"/>
        <v>No</v>
      </c>
      <c r="BN769" s="347" t="str">
        <f t="shared" si="306"/>
        <v>No</v>
      </c>
      <c r="BO769" s="347" t="str">
        <f t="shared" si="307"/>
        <v>No</v>
      </c>
      <c r="BP769" s="347" t="str">
        <f t="shared" si="308"/>
        <v>No</v>
      </c>
      <c r="BQ769" s="347" t="str">
        <f t="shared" si="317"/>
        <v>No</v>
      </c>
      <c r="BR769" s="347" t="str">
        <f t="shared" si="309"/>
        <v>No</v>
      </c>
      <c r="BS769" s="347" t="str">
        <f t="shared" si="318"/>
        <v>No</v>
      </c>
      <c r="BT769" s="347" t="str">
        <f t="shared" si="319"/>
        <v>No</v>
      </c>
      <c r="BU769" s="347" t="str">
        <f t="shared" si="310"/>
        <v>Yes</v>
      </c>
      <c r="BV769" s="347" t="str">
        <f t="shared" si="311"/>
        <v>6th-12th</v>
      </c>
      <c r="BW769" s="347" t="str">
        <f t="shared" si="320"/>
        <v>No</v>
      </c>
      <c r="BX769" s="347" t="str">
        <f t="shared" si="321"/>
        <v>No</v>
      </c>
      <c r="BY769" s="347" t="str">
        <f t="shared" si="322"/>
        <v>No</v>
      </c>
      <c r="BZ769" s="347" t="str">
        <f t="shared" si="323"/>
        <v>No</v>
      </c>
    </row>
    <row r="770" spans="1:78" x14ac:dyDescent="0.3">
      <c r="A770" s="26"/>
      <c r="B770" s="26"/>
      <c r="C770" s="355"/>
      <c r="D770" s="322"/>
      <c r="E770" s="322"/>
      <c r="F770" s="26"/>
      <c r="G770" s="26"/>
      <c r="H770" s="26"/>
      <c r="I770" s="26"/>
      <c r="J770" s="26"/>
      <c r="K770" s="26"/>
      <c r="L770" s="26"/>
      <c r="M770" s="26"/>
      <c r="N770" s="25"/>
      <c r="O770" s="141"/>
      <c r="P770" s="26"/>
      <c r="Q770" s="141"/>
      <c r="R770" s="26"/>
      <c r="S770" s="345">
        <f t="shared" si="297"/>
        <v>0</v>
      </c>
      <c r="T770" s="26"/>
      <c r="U770" s="26"/>
      <c r="V770" s="26"/>
      <c r="W770" s="26"/>
      <c r="X770" s="26"/>
      <c r="Y770" s="26"/>
      <c r="Z770" s="26"/>
      <c r="AA770" s="26"/>
      <c r="AB770" s="27"/>
      <c r="AC770" s="27"/>
      <c r="AD770" s="346" t="str">
        <f t="shared" si="312"/>
        <v>Insufficient Data</v>
      </c>
      <c r="AE770" s="125" t="str">
        <f t="shared" si="313"/>
        <v>Insufficient Data</v>
      </c>
      <c r="AF770" s="125" t="str">
        <f t="shared" si="314"/>
        <v>Insufficient Data</v>
      </c>
      <c r="AG770" s="31"/>
      <c r="AH770" s="31"/>
      <c r="AI770" s="125" t="str">
        <f t="shared" si="298"/>
        <v>Insufficient Data</v>
      </c>
      <c r="AJ770" s="125" t="str">
        <f t="shared" si="315"/>
        <v>Insufficient Data</v>
      </c>
      <c r="AK770" s="225" t="str">
        <f t="shared" si="299"/>
        <v>Yes</v>
      </c>
      <c r="AL770" s="29"/>
      <c r="AM770" s="29"/>
      <c r="AN770" s="125" t="str">
        <f t="shared" si="300"/>
        <v>Insufficient Data</v>
      </c>
      <c r="AO770" s="125" t="str">
        <f t="shared" si="301"/>
        <v>Insufficient Data</v>
      </c>
      <c r="AP770" s="225" t="str">
        <f t="shared" si="302"/>
        <v>Insufficient Data</v>
      </c>
      <c r="AQ770" s="322"/>
      <c r="AR770" s="322"/>
      <c r="AS770" s="28"/>
      <c r="AT770" s="26"/>
      <c r="AU770" s="26"/>
      <c r="AV770" s="26"/>
      <c r="AW770" s="26"/>
      <c r="AX770" s="26"/>
      <c r="AY770" s="26"/>
      <c r="AZ770" s="26"/>
      <c r="BA770" s="26"/>
      <c r="BB770" s="26"/>
      <c r="BC770" s="26"/>
      <c r="BD770" s="149"/>
      <c r="BE770" s="26"/>
      <c r="BF770" s="29"/>
      <c r="BG770" s="29"/>
      <c r="BH770" s="29"/>
      <c r="BI770" s="26"/>
      <c r="BJ770" s="347" t="str">
        <f t="shared" si="316"/>
        <v>No</v>
      </c>
      <c r="BK770" s="347" t="str">
        <f t="shared" si="303"/>
        <v>No</v>
      </c>
      <c r="BL770" s="347" t="str">
        <f t="shared" si="304"/>
        <v>No</v>
      </c>
      <c r="BM770" s="347" t="str">
        <f t="shared" si="305"/>
        <v>No</v>
      </c>
      <c r="BN770" s="347" t="str">
        <f t="shared" si="306"/>
        <v>No</v>
      </c>
      <c r="BO770" s="347" t="str">
        <f t="shared" si="307"/>
        <v>No</v>
      </c>
      <c r="BP770" s="347" t="str">
        <f t="shared" si="308"/>
        <v>No</v>
      </c>
      <c r="BQ770" s="347" t="str">
        <f t="shared" si="317"/>
        <v>No</v>
      </c>
      <c r="BR770" s="347" t="str">
        <f t="shared" si="309"/>
        <v>No</v>
      </c>
      <c r="BS770" s="347" t="str">
        <f t="shared" si="318"/>
        <v>No</v>
      </c>
      <c r="BT770" s="347" t="str">
        <f t="shared" si="319"/>
        <v>No</v>
      </c>
      <c r="BU770" s="347" t="str">
        <f t="shared" si="310"/>
        <v>Yes</v>
      </c>
      <c r="BV770" s="347" t="str">
        <f t="shared" si="311"/>
        <v>6th-12th</v>
      </c>
      <c r="BW770" s="347" t="str">
        <f t="shared" si="320"/>
        <v>No</v>
      </c>
      <c r="BX770" s="347" t="str">
        <f t="shared" si="321"/>
        <v>No</v>
      </c>
      <c r="BY770" s="347" t="str">
        <f t="shared" si="322"/>
        <v>No</v>
      </c>
      <c r="BZ770" s="347" t="str">
        <f t="shared" si="323"/>
        <v>No</v>
      </c>
    </row>
    <row r="771" spans="1:78" x14ac:dyDescent="0.3">
      <c r="A771" s="26"/>
      <c r="B771" s="26"/>
      <c r="C771" s="355"/>
      <c r="D771" s="322"/>
      <c r="E771" s="322"/>
      <c r="F771" s="26"/>
      <c r="G771" s="26"/>
      <c r="H771" s="26"/>
      <c r="I771" s="26"/>
      <c r="J771" s="26"/>
      <c r="K771" s="26"/>
      <c r="L771" s="26"/>
      <c r="M771" s="26"/>
      <c r="N771" s="25"/>
      <c r="O771" s="141"/>
      <c r="P771" s="26"/>
      <c r="Q771" s="141"/>
      <c r="R771" s="26"/>
      <c r="S771" s="345">
        <f t="shared" ref="S771:S834" si="324">O771+Q771</f>
        <v>0</v>
      </c>
      <c r="T771" s="26"/>
      <c r="U771" s="26"/>
      <c r="V771" s="26"/>
      <c r="W771" s="26"/>
      <c r="X771" s="26"/>
      <c r="Y771" s="26"/>
      <c r="Z771" s="26"/>
      <c r="AA771" s="26"/>
      <c r="AB771" s="27"/>
      <c r="AC771" s="27"/>
      <c r="AD771" s="346" t="str">
        <f t="shared" si="312"/>
        <v>Insufficient Data</v>
      </c>
      <c r="AE771" s="125" t="str">
        <f t="shared" si="313"/>
        <v>Insufficient Data</v>
      </c>
      <c r="AF771" s="125" t="str">
        <f t="shared" si="314"/>
        <v>Insufficient Data</v>
      </c>
      <c r="AG771" s="31"/>
      <c r="AH771" s="31"/>
      <c r="AI771" s="125" t="str">
        <f t="shared" ref="AI771:AI834" si="325">IF(AG771="","Insufficient Data",IF(AH771="","Insufficient Data",AH771-AG771))</f>
        <v>Insufficient Data</v>
      </c>
      <c r="AJ771" s="125" t="str">
        <f t="shared" si="315"/>
        <v>Insufficient Data</v>
      </c>
      <c r="AK771" s="225" t="str">
        <f t="shared" ref="AK771:AK834" si="326">IF(OR(AG771=90%,AG771&lt;90%),"Yes","No")</f>
        <v>Yes</v>
      </c>
      <c r="AL771" s="29"/>
      <c r="AM771" s="29"/>
      <c r="AN771" s="125" t="str">
        <f t="shared" ref="AN771:AN834" si="327">IF(AL771="","Insufficient Data",IF(AM771="","Insufficient Data",AM771-AL771))</f>
        <v>Insufficient Data</v>
      </c>
      <c r="AO771" s="125" t="str">
        <f t="shared" ref="AO771:AO834" si="328">IF(AN771="Insufficient Data","Insufficient Data",IF(AN771=0,"No Change",IF(AN771&lt;0,"Improved",IF(AN771&gt;0,"Declined"))))</f>
        <v>Insufficient Data</v>
      </c>
      <c r="AP771" s="225" t="str">
        <f t="shared" ref="AP771:AP834" si="329">IF(AL771="","Insufficient Data",IF(AL771=0,"No",IF(AL771&gt;0,"Yes")))</f>
        <v>Insufficient Data</v>
      </c>
      <c r="AQ771" s="322"/>
      <c r="AR771" s="322"/>
      <c r="AS771" s="28"/>
      <c r="AT771" s="26"/>
      <c r="AU771" s="26"/>
      <c r="AV771" s="26"/>
      <c r="AW771" s="26"/>
      <c r="AX771" s="26"/>
      <c r="AY771" s="26"/>
      <c r="AZ771" s="26"/>
      <c r="BA771" s="26"/>
      <c r="BB771" s="26"/>
      <c r="BC771" s="26"/>
      <c r="BD771" s="149"/>
      <c r="BE771" s="26"/>
      <c r="BF771" s="29"/>
      <c r="BG771" s="29"/>
      <c r="BH771" s="29"/>
      <c r="BI771" s="26"/>
      <c r="BJ771" s="347" t="str">
        <f t="shared" si="316"/>
        <v>No</v>
      </c>
      <c r="BK771" s="347" t="str">
        <f t="shared" ref="BK771:BK834" si="330">IF($Q771&gt;0,"Yes","No")</f>
        <v>No</v>
      </c>
      <c r="BL771" s="347" t="str">
        <f t="shared" ref="BL771:BL834" si="331">IF(AND($BJ771="yes",$BK771="yes"),"Yes","No")</f>
        <v>No</v>
      </c>
      <c r="BM771" s="347" t="str">
        <f t="shared" ref="BM771:BM834" si="332">IF(OR($I771=4,$I771=5,$I771=6,$I771=7,$I771=8),"Yes","No")</f>
        <v>No</v>
      </c>
      <c r="BN771" s="347" t="str">
        <f t="shared" ref="BN771:BN834" si="333">IF(OR($I771=3,$I771=4,$I771=5,$I771=6,$I771=7,$I771=8),"Yes","No")</f>
        <v>No</v>
      </c>
      <c r="BO771" s="347" t="str">
        <f t="shared" ref="BO771:BO834" si="334">IF(OR($I771=7,$I771=8,$I771=10,$I771=11,$I771=12),"Yes","No")</f>
        <v>No</v>
      </c>
      <c r="BP771" s="347" t="str">
        <f t="shared" ref="BP771:BP834" si="335">IF(OR($I771=9,$I771=10,$I771=11,$I771=12),"Yes","No")</f>
        <v>No</v>
      </c>
      <c r="BQ771" s="347" t="str">
        <f t="shared" si="317"/>
        <v>No</v>
      </c>
      <c r="BR771" s="347" t="str">
        <f t="shared" ref="BR771:BR834" si="336">IF(OR($I771=1,$I771=2,$I771=3,$I771=4,$I771=5,$I771=6,$I771=7,$I771=8,$I771=9,$I771=10,$I771=11,$I771=12),"Yes","No")</f>
        <v>No</v>
      </c>
      <c r="BS771" s="347" t="str">
        <f t="shared" si="318"/>
        <v>No</v>
      </c>
      <c r="BT771" s="347" t="str">
        <f t="shared" si="319"/>
        <v>No</v>
      </c>
      <c r="BU771" s="347" t="str">
        <f t="shared" ref="BU771:BU834" si="337">IF(OR(AG771=90%,AG771&lt;90%),"Yes","No")</f>
        <v>Yes</v>
      </c>
      <c r="BV771" s="347" t="str">
        <f t="shared" ref="BV771:BV834" si="338">IF(OR($I771="Pre-K",$I771="K",$I771=1,$I771=2,$I771=3,$I771=4,$I771=5),"PK-5","6th-12th")</f>
        <v>6th-12th</v>
      </c>
      <c r="BW771" s="347" t="str">
        <f t="shared" si="320"/>
        <v>No</v>
      </c>
      <c r="BX771" s="347" t="str">
        <f t="shared" si="321"/>
        <v>No</v>
      </c>
      <c r="BY771" s="347" t="str">
        <f t="shared" si="322"/>
        <v>No</v>
      </c>
      <c r="BZ771" s="347" t="str">
        <f t="shared" si="323"/>
        <v>No</v>
      </c>
    </row>
    <row r="772" spans="1:78" x14ac:dyDescent="0.3">
      <c r="A772" s="26"/>
      <c r="B772" s="26"/>
      <c r="C772" s="355"/>
      <c r="D772" s="322"/>
      <c r="E772" s="322"/>
      <c r="F772" s="26"/>
      <c r="G772" s="26"/>
      <c r="H772" s="26"/>
      <c r="I772" s="26"/>
      <c r="J772" s="26"/>
      <c r="K772" s="26"/>
      <c r="L772" s="26"/>
      <c r="M772" s="26"/>
      <c r="N772" s="25"/>
      <c r="O772" s="141"/>
      <c r="P772" s="26"/>
      <c r="Q772" s="141"/>
      <c r="R772" s="26"/>
      <c r="S772" s="345">
        <f t="shared" si="324"/>
        <v>0</v>
      </c>
      <c r="T772" s="26"/>
      <c r="U772" s="26"/>
      <c r="V772" s="26"/>
      <c r="W772" s="26"/>
      <c r="X772" s="26"/>
      <c r="Y772" s="26"/>
      <c r="Z772" s="26"/>
      <c r="AA772" s="26"/>
      <c r="AB772" s="27"/>
      <c r="AC772" s="27"/>
      <c r="AD772" s="346" t="str">
        <f t="shared" ref="AD772:AD835" si="339">IF(AB772="","Insufficient Data",IF(AC772="","Insufficient Data",AC772-AB772))</f>
        <v>Insufficient Data</v>
      </c>
      <c r="AE772" s="125" t="str">
        <f t="shared" ref="AE772:AE835" si="340">IF(AD772="Insufficient Data","Insufficient Data",IF(AD772=0,"No Change",IF(AD772&gt;0,"Improved",IF(AD772&lt;0,"Declined"))))</f>
        <v>Insufficient Data</v>
      </c>
      <c r="AF772" s="125" t="str">
        <f t="shared" ref="AF772:AF835" si="341">IF(AB772="","Insufficient Data",IF(AB772&gt;=3,"No",IF(AB772&lt;3,"Yes")))</f>
        <v>Insufficient Data</v>
      </c>
      <c r="AG772" s="31"/>
      <c r="AH772" s="31"/>
      <c r="AI772" s="125" t="str">
        <f t="shared" si="325"/>
        <v>Insufficient Data</v>
      </c>
      <c r="AJ772" s="125" t="str">
        <f t="shared" ref="AJ772:AJ835" si="342">IF(AI772="Insufficient Data","Insufficient Data",IF(AI772=0,"No Change",IF(AI772&gt;0,"Improved",IF(AI772&lt;0,"Declined"))))</f>
        <v>Insufficient Data</v>
      </c>
      <c r="AK772" s="225" t="str">
        <f t="shared" si="326"/>
        <v>Yes</v>
      </c>
      <c r="AL772" s="29"/>
      <c r="AM772" s="29"/>
      <c r="AN772" s="125" t="str">
        <f t="shared" si="327"/>
        <v>Insufficient Data</v>
      </c>
      <c r="AO772" s="125" t="str">
        <f t="shared" si="328"/>
        <v>Insufficient Data</v>
      </c>
      <c r="AP772" s="225" t="str">
        <f t="shared" si="329"/>
        <v>Insufficient Data</v>
      </c>
      <c r="AQ772" s="322"/>
      <c r="AR772" s="322"/>
      <c r="AS772" s="28"/>
      <c r="AT772" s="26"/>
      <c r="AU772" s="26"/>
      <c r="AV772" s="26"/>
      <c r="AW772" s="26"/>
      <c r="AX772" s="26"/>
      <c r="AY772" s="26"/>
      <c r="AZ772" s="26"/>
      <c r="BA772" s="26"/>
      <c r="BB772" s="26"/>
      <c r="BC772" s="26"/>
      <c r="BD772" s="149"/>
      <c r="BE772" s="26"/>
      <c r="BF772" s="29"/>
      <c r="BG772" s="29"/>
      <c r="BH772" s="29"/>
      <c r="BI772" s="26"/>
      <c r="BJ772" s="347" t="str">
        <f t="shared" ref="BJ772:BJ835" si="343">IF($O772&gt;0,"Yes","No")</f>
        <v>No</v>
      </c>
      <c r="BK772" s="347" t="str">
        <f t="shared" si="330"/>
        <v>No</v>
      </c>
      <c r="BL772" s="347" t="str">
        <f t="shared" si="331"/>
        <v>No</v>
      </c>
      <c r="BM772" s="347" t="str">
        <f t="shared" si="332"/>
        <v>No</v>
      </c>
      <c r="BN772" s="347" t="str">
        <f t="shared" si="333"/>
        <v>No</v>
      </c>
      <c r="BO772" s="347" t="str">
        <f t="shared" si="334"/>
        <v>No</v>
      </c>
      <c r="BP772" s="347" t="str">
        <f t="shared" si="335"/>
        <v>No</v>
      </c>
      <c r="BQ772" s="347" t="str">
        <f t="shared" ref="BQ772:BQ835" si="344">IF(OR($I772=1,$I772=2,$I772=3,$I772=4,$I772=5),"Yes","No")</f>
        <v>No</v>
      </c>
      <c r="BR772" s="347" t="str">
        <f t="shared" si="336"/>
        <v>No</v>
      </c>
      <c r="BS772" s="347" t="str">
        <f t="shared" ref="BS772:BS835" si="345">IF(OR($I772="Pre-K",$I772="K",$I772=1,$I772=2,$I772=3,$I772=4,$I772=5),"Yes","No")</f>
        <v>No</v>
      </c>
      <c r="BT772" s="347" t="str">
        <f t="shared" ref="BT772:BT835" si="346">IF(OR($I772=6,$I772=7,$I772=8,$I772=9,$I772=10,$I772=11,$I772=12),"Yes","No")</f>
        <v>No</v>
      </c>
      <c r="BU772" s="347" t="str">
        <f t="shared" si="337"/>
        <v>Yes</v>
      </c>
      <c r="BV772" s="347" t="str">
        <f t="shared" si="338"/>
        <v>6th-12th</v>
      </c>
      <c r="BW772" s="347" t="str">
        <f t="shared" ref="BW772:BW835" si="347">IF(AND(BO772="Yes",AF772="Yes",AE772="Improved"),"Yes","No")</f>
        <v>No</v>
      </c>
      <c r="BX772" s="347" t="str">
        <f t="shared" ref="BX772:BX835" si="348">IF(OR($X772="Improved",$X772="No change",$X772="No change",$X772="Declined",$X772="Did not need to improve"),"Yes","No")</f>
        <v>No</v>
      </c>
      <c r="BY772" s="347" t="str">
        <f t="shared" ref="BY772:BY835" si="349">IF(OR($AA772="Improved",$AA772="No change",$AA772="No change",$AA772="Declined",$AA772="Did not need to improve"),"Yes","No")</f>
        <v>No</v>
      </c>
      <c r="BZ772" s="347" t="str">
        <f t="shared" ref="BZ772:BZ835" si="350">IF(OR(BA772="Improved",BA772="No change",BA772="Declined",BA772="Did not need to improve"),"Yes","No")</f>
        <v>No</v>
      </c>
    </row>
    <row r="773" spans="1:78" x14ac:dyDescent="0.3">
      <c r="A773" s="26"/>
      <c r="B773" s="26"/>
      <c r="C773" s="355"/>
      <c r="D773" s="322"/>
      <c r="E773" s="322"/>
      <c r="F773" s="26"/>
      <c r="G773" s="26"/>
      <c r="H773" s="26"/>
      <c r="I773" s="26"/>
      <c r="J773" s="26"/>
      <c r="K773" s="26"/>
      <c r="L773" s="26"/>
      <c r="M773" s="26"/>
      <c r="N773" s="25"/>
      <c r="O773" s="141"/>
      <c r="P773" s="26"/>
      <c r="Q773" s="141"/>
      <c r="R773" s="26"/>
      <c r="S773" s="345">
        <f t="shared" si="324"/>
        <v>0</v>
      </c>
      <c r="T773" s="26"/>
      <c r="U773" s="26"/>
      <c r="V773" s="26"/>
      <c r="W773" s="26"/>
      <c r="X773" s="26"/>
      <c r="Y773" s="26"/>
      <c r="Z773" s="26"/>
      <c r="AA773" s="26"/>
      <c r="AB773" s="27"/>
      <c r="AC773" s="27"/>
      <c r="AD773" s="346" t="str">
        <f t="shared" si="339"/>
        <v>Insufficient Data</v>
      </c>
      <c r="AE773" s="125" t="str">
        <f t="shared" si="340"/>
        <v>Insufficient Data</v>
      </c>
      <c r="AF773" s="125" t="str">
        <f t="shared" si="341"/>
        <v>Insufficient Data</v>
      </c>
      <c r="AG773" s="31"/>
      <c r="AH773" s="31"/>
      <c r="AI773" s="125" t="str">
        <f t="shared" si="325"/>
        <v>Insufficient Data</v>
      </c>
      <c r="AJ773" s="125" t="str">
        <f t="shared" si="342"/>
        <v>Insufficient Data</v>
      </c>
      <c r="AK773" s="225" t="str">
        <f t="shared" si="326"/>
        <v>Yes</v>
      </c>
      <c r="AL773" s="29"/>
      <c r="AM773" s="29"/>
      <c r="AN773" s="125" t="str">
        <f t="shared" si="327"/>
        <v>Insufficient Data</v>
      </c>
      <c r="AO773" s="125" t="str">
        <f t="shared" si="328"/>
        <v>Insufficient Data</v>
      </c>
      <c r="AP773" s="225" t="str">
        <f t="shared" si="329"/>
        <v>Insufficient Data</v>
      </c>
      <c r="AQ773" s="322"/>
      <c r="AR773" s="322"/>
      <c r="AS773" s="28"/>
      <c r="AT773" s="26"/>
      <c r="AU773" s="26"/>
      <c r="AV773" s="26"/>
      <c r="AW773" s="26"/>
      <c r="AX773" s="26"/>
      <c r="AY773" s="26"/>
      <c r="AZ773" s="26"/>
      <c r="BA773" s="26"/>
      <c r="BB773" s="26"/>
      <c r="BC773" s="26"/>
      <c r="BD773" s="149"/>
      <c r="BE773" s="26"/>
      <c r="BF773" s="29"/>
      <c r="BG773" s="29"/>
      <c r="BH773" s="29"/>
      <c r="BI773" s="26"/>
      <c r="BJ773" s="347" t="str">
        <f t="shared" si="343"/>
        <v>No</v>
      </c>
      <c r="BK773" s="347" t="str">
        <f t="shared" si="330"/>
        <v>No</v>
      </c>
      <c r="BL773" s="347" t="str">
        <f t="shared" si="331"/>
        <v>No</v>
      </c>
      <c r="BM773" s="347" t="str">
        <f t="shared" si="332"/>
        <v>No</v>
      </c>
      <c r="BN773" s="347" t="str">
        <f t="shared" si="333"/>
        <v>No</v>
      </c>
      <c r="BO773" s="347" t="str">
        <f t="shared" si="334"/>
        <v>No</v>
      </c>
      <c r="BP773" s="347" t="str">
        <f t="shared" si="335"/>
        <v>No</v>
      </c>
      <c r="BQ773" s="347" t="str">
        <f t="shared" si="344"/>
        <v>No</v>
      </c>
      <c r="BR773" s="347" t="str">
        <f t="shared" si="336"/>
        <v>No</v>
      </c>
      <c r="BS773" s="347" t="str">
        <f t="shared" si="345"/>
        <v>No</v>
      </c>
      <c r="BT773" s="347" t="str">
        <f t="shared" si="346"/>
        <v>No</v>
      </c>
      <c r="BU773" s="347" t="str">
        <f t="shared" si="337"/>
        <v>Yes</v>
      </c>
      <c r="BV773" s="347" t="str">
        <f t="shared" si="338"/>
        <v>6th-12th</v>
      </c>
      <c r="BW773" s="347" t="str">
        <f t="shared" si="347"/>
        <v>No</v>
      </c>
      <c r="BX773" s="347" t="str">
        <f t="shared" si="348"/>
        <v>No</v>
      </c>
      <c r="BY773" s="347" t="str">
        <f t="shared" si="349"/>
        <v>No</v>
      </c>
      <c r="BZ773" s="347" t="str">
        <f t="shared" si="350"/>
        <v>No</v>
      </c>
    </row>
    <row r="774" spans="1:78" x14ac:dyDescent="0.3">
      <c r="A774" s="26"/>
      <c r="B774" s="26"/>
      <c r="C774" s="355"/>
      <c r="D774" s="322"/>
      <c r="E774" s="322"/>
      <c r="F774" s="26"/>
      <c r="G774" s="26"/>
      <c r="H774" s="26"/>
      <c r="I774" s="26"/>
      <c r="J774" s="26"/>
      <c r="K774" s="26"/>
      <c r="L774" s="26"/>
      <c r="M774" s="26"/>
      <c r="N774" s="25"/>
      <c r="O774" s="141"/>
      <c r="P774" s="26"/>
      <c r="Q774" s="141"/>
      <c r="R774" s="26"/>
      <c r="S774" s="345">
        <f t="shared" si="324"/>
        <v>0</v>
      </c>
      <c r="T774" s="26"/>
      <c r="U774" s="26"/>
      <c r="V774" s="26"/>
      <c r="W774" s="26"/>
      <c r="X774" s="26"/>
      <c r="Y774" s="26"/>
      <c r="Z774" s="26"/>
      <c r="AA774" s="26"/>
      <c r="AB774" s="27"/>
      <c r="AC774" s="27"/>
      <c r="AD774" s="346" t="str">
        <f t="shared" si="339"/>
        <v>Insufficient Data</v>
      </c>
      <c r="AE774" s="125" t="str">
        <f t="shared" si="340"/>
        <v>Insufficient Data</v>
      </c>
      <c r="AF774" s="125" t="str">
        <f t="shared" si="341"/>
        <v>Insufficient Data</v>
      </c>
      <c r="AG774" s="31"/>
      <c r="AH774" s="31"/>
      <c r="AI774" s="125" t="str">
        <f t="shared" si="325"/>
        <v>Insufficient Data</v>
      </c>
      <c r="AJ774" s="125" t="str">
        <f t="shared" si="342"/>
        <v>Insufficient Data</v>
      </c>
      <c r="AK774" s="225" t="str">
        <f t="shared" si="326"/>
        <v>Yes</v>
      </c>
      <c r="AL774" s="29"/>
      <c r="AM774" s="29"/>
      <c r="AN774" s="125" t="str">
        <f t="shared" si="327"/>
        <v>Insufficient Data</v>
      </c>
      <c r="AO774" s="125" t="str">
        <f t="shared" si="328"/>
        <v>Insufficient Data</v>
      </c>
      <c r="AP774" s="225" t="str">
        <f t="shared" si="329"/>
        <v>Insufficient Data</v>
      </c>
      <c r="AQ774" s="322"/>
      <c r="AR774" s="322"/>
      <c r="AS774" s="28"/>
      <c r="AT774" s="26"/>
      <c r="AU774" s="26"/>
      <c r="AV774" s="26"/>
      <c r="AW774" s="26"/>
      <c r="AX774" s="26"/>
      <c r="AY774" s="26"/>
      <c r="AZ774" s="26"/>
      <c r="BA774" s="26"/>
      <c r="BB774" s="26"/>
      <c r="BC774" s="26"/>
      <c r="BD774" s="149"/>
      <c r="BE774" s="26"/>
      <c r="BF774" s="29"/>
      <c r="BG774" s="29"/>
      <c r="BH774" s="29"/>
      <c r="BI774" s="26"/>
      <c r="BJ774" s="347" t="str">
        <f t="shared" si="343"/>
        <v>No</v>
      </c>
      <c r="BK774" s="347" t="str">
        <f t="shared" si="330"/>
        <v>No</v>
      </c>
      <c r="BL774" s="347" t="str">
        <f t="shared" si="331"/>
        <v>No</v>
      </c>
      <c r="BM774" s="347" t="str">
        <f t="shared" si="332"/>
        <v>No</v>
      </c>
      <c r="BN774" s="347" t="str">
        <f t="shared" si="333"/>
        <v>No</v>
      </c>
      <c r="BO774" s="347" t="str">
        <f t="shared" si="334"/>
        <v>No</v>
      </c>
      <c r="BP774" s="347" t="str">
        <f t="shared" si="335"/>
        <v>No</v>
      </c>
      <c r="BQ774" s="347" t="str">
        <f t="shared" si="344"/>
        <v>No</v>
      </c>
      <c r="BR774" s="347" t="str">
        <f t="shared" si="336"/>
        <v>No</v>
      </c>
      <c r="BS774" s="347" t="str">
        <f t="shared" si="345"/>
        <v>No</v>
      </c>
      <c r="BT774" s="347" t="str">
        <f t="shared" si="346"/>
        <v>No</v>
      </c>
      <c r="BU774" s="347" t="str">
        <f t="shared" si="337"/>
        <v>Yes</v>
      </c>
      <c r="BV774" s="347" t="str">
        <f t="shared" si="338"/>
        <v>6th-12th</v>
      </c>
      <c r="BW774" s="347" t="str">
        <f t="shared" si="347"/>
        <v>No</v>
      </c>
      <c r="BX774" s="347" t="str">
        <f t="shared" si="348"/>
        <v>No</v>
      </c>
      <c r="BY774" s="347" t="str">
        <f t="shared" si="349"/>
        <v>No</v>
      </c>
      <c r="BZ774" s="347" t="str">
        <f t="shared" si="350"/>
        <v>No</v>
      </c>
    </row>
    <row r="775" spans="1:78" x14ac:dyDescent="0.3">
      <c r="A775" s="26"/>
      <c r="B775" s="26"/>
      <c r="C775" s="355"/>
      <c r="D775" s="322"/>
      <c r="E775" s="322"/>
      <c r="F775" s="26"/>
      <c r="G775" s="26"/>
      <c r="H775" s="26"/>
      <c r="I775" s="26"/>
      <c r="J775" s="26"/>
      <c r="K775" s="26"/>
      <c r="L775" s="26"/>
      <c r="M775" s="26"/>
      <c r="N775" s="25"/>
      <c r="O775" s="141"/>
      <c r="P775" s="26"/>
      <c r="Q775" s="141"/>
      <c r="R775" s="26"/>
      <c r="S775" s="345">
        <f t="shared" si="324"/>
        <v>0</v>
      </c>
      <c r="T775" s="26"/>
      <c r="U775" s="26"/>
      <c r="V775" s="26"/>
      <c r="W775" s="26"/>
      <c r="X775" s="26"/>
      <c r="Y775" s="26"/>
      <c r="Z775" s="26"/>
      <c r="AA775" s="26"/>
      <c r="AB775" s="27"/>
      <c r="AC775" s="27"/>
      <c r="AD775" s="346" t="str">
        <f t="shared" si="339"/>
        <v>Insufficient Data</v>
      </c>
      <c r="AE775" s="125" t="str">
        <f t="shared" si="340"/>
        <v>Insufficient Data</v>
      </c>
      <c r="AF775" s="125" t="str">
        <f t="shared" si="341"/>
        <v>Insufficient Data</v>
      </c>
      <c r="AG775" s="31"/>
      <c r="AH775" s="31"/>
      <c r="AI775" s="125" t="str">
        <f t="shared" si="325"/>
        <v>Insufficient Data</v>
      </c>
      <c r="AJ775" s="125" t="str">
        <f t="shared" si="342"/>
        <v>Insufficient Data</v>
      </c>
      <c r="AK775" s="225" t="str">
        <f t="shared" si="326"/>
        <v>Yes</v>
      </c>
      <c r="AL775" s="29"/>
      <c r="AM775" s="29"/>
      <c r="AN775" s="125" t="str">
        <f t="shared" si="327"/>
        <v>Insufficient Data</v>
      </c>
      <c r="AO775" s="125" t="str">
        <f t="shared" si="328"/>
        <v>Insufficient Data</v>
      </c>
      <c r="AP775" s="225" t="str">
        <f t="shared" si="329"/>
        <v>Insufficient Data</v>
      </c>
      <c r="AQ775" s="322"/>
      <c r="AR775" s="322"/>
      <c r="AS775" s="28"/>
      <c r="AT775" s="26"/>
      <c r="AU775" s="26"/>
      <c r="AV775" s="26"/>
      <c r="AW775" s="26"/>
      <c r="AX775" s="26"/>
      <c r="AY775" s="26"/>
      <c r="AZ775" s="26"/>
      <c r="BA775" s="26"/>
      <c r="BB775" s="26"/>
      <c r="BC775" s="26"/>
      <c r="BD775" s="149"/>
      <c r="BE775" s="26"/>
      <c r="BF775" s="29"/>
      <c r="BG775" s="29"/>
      <c r="BH775" s="29"/>
      <c r="BI775" s="26"/>
      <c r="BJ775" s="347" t="str">
        <f t="shared" si="343"/>
        <v>No</v>
      </c>
      <c r="BK775" s="347" t="str">
        <f t="shared" si="330"/>
        <v>No</v>
      </c>
      <c r="BL775" s="347" t="str">
        <f t="shared" si="331"/>
        <v>No</v>
      </c>
      <c r="BM775" s="347" t="str">
        <f t="shared" si="332"/>
        <v>No</v>
      </c>
      <c r="BN775" s="347" t="str">
        <f t="shared" si="333"/>
        <v>No</v>
      </c>
      <c r="BO775" s="347" t="str">
        <f t="shared" si="334"/>
        <v>No</v>
      </c>
      <c r="BP775" s="347" t="str">
        <f t="shared" si="335"/>
        <v>No</v>
      </c>
      <c r="BQ775" s="347" t="str">
        <f t="shared" si="344"/>
        <v>No</v>
      </c>
      <c r="BR775" s="347" t="str">
        <f t="shared" si="336"/>
        <v>No</v>
      </c>
      <c r="BS775" s="347" t="str">
        <f t="shared" si="345"/>
        <v>No</v>
      </c>
      <c r="BT775" s="347" t="str">
        <f t="shared" si="346"/>
        <v>No</v>
      </c>
      <c r="BU775" s="347" t="str">
        <f t="shared" si="337"/>
        <v>Yes</v>
      </c>
      <c r="BV775" s="347" t="str">
        <f t="shared" si="338"/>
        <v>6th-12th</v>
      </c>
      <c r="BW775" s="347" t="str">
        <f t="shared" si="347"/>
        <v>No</v>
      </c>
      <c r="BX775" s="347" t="str">
        <f t="shared" si="348"/>
        <v>No</v>
      </c>
      <c r="BY775" s="347" t="str">
        <f t="shared" si="349"/>
        <v>No</v>
      </c>
      <c r="BZ775" s="347" t="str">
        <f t="shared" si="350"/>
        <v>No</v>
      </c>
    </row>
    <row r="776" spans="1:78" x14ac:dyDescent="0.3">
      <c r="A776" s="26"/>
      <c r="B776" s="26"/>
      <c r="C776" s="355"/>
      <c r="D776" s="322"/>
      <c r="E776" s="322"/>
      <c r="F776" s="26"/>
      <c r="G776" s="26"/>
      <c r="H776" s="26"/>
      <c r="I776" s="26"/>
      <c r="J776" s="26"/>
      <c r="K776" s="26"/>
      <c r="L776" s="26"/>
      <c r="M776" s="26"/>
      <c r="N776" s="25"/>
      <c r="O776" s="141"/>
      <c r="P776" s="26"/>
      <c r="Q776" s="141"/>
      <c r="R776" s="26"/>
      <c r="S776" s="345">
        <f t="shared" si="324"/>
        <v>0</v>
      </c>
      <c r="T776" s="26"/>
      <c r="U776" s="26"/>
      <c r="V776" s="26"/>
      <c r="W776" s="26"/>
      <c r="X776" s="26"/>
      <c r="Y776" s="26"/>
      <c r="Z776" s="26"/>
      <c r="AA776" s="26"/>
      <c r="AB776" s="27"/>
      <c r="AC776" s="27"/>
      <c r="AD776" s="346" t="str">
        <f t="shared" si="339"/>
        <v>Insufficient Data</v>
      </c>
      <c r="AE776" s="125" t="str">
        <f t="shared" si="340"/>
        <v>Insufficient Data</v>
      </c>
      <c r="AF776" s="125" t="str">
        <f t="shared" si="341"/>
        <v>Insufficient Data</v>
      </c>
      <c r="AG776" s="31"/>
      <c r="AH776" s="31"/>
      <c r="AI776" s="125" t="str">
        <f t="shared" si="325"/>
        <v>Insufficient Data</v>
      </c>
      <c r="AJ776" s="125" t="str">
        <f t="shared" si="342"/>
        <v>Insufficient Data</v>
      </c>
      <c r="AK776" s="225" t="str">
        <f t="shared" si="326"/>
        <v>Yes</v>
      </c>
      <c r="AL776" s="29"/>
      <c r="AM776" s="29"/>
      <c r="AN776" s="125" t="str">
        <f t="shared" si="327"/>
        <v>Insufficient Data</v>
      </c>
      <c r="AO776" s="125" t="str">
        <f t="shared" si="328"/>
        <v>Insufficient Data</v>
      </c>
      <c r="AP776" s="225" t="str">
        <f t="shared" si="329"/>
        <v>Insufficient Data</v>
      </c>
      <c r="AQ776" s="322"/>
      <c r="AR776" s="322"/>
      <c r="AS776" s="28"/>
      <c r="AT776" s="26"/>
      <c r="AU776" s="26"/>
      <c r="AV776" s="26"/>
      <c r="AW776" s="26"/>
      <c r="AX776" s="26"/>
      <c r="AY776" s="26"/>
      <c r="AZ776" s="26"/>
      <c r="BA776" s="26"/>
      <c r="BB776" s="26"/>
      <c r="BC776" s="26"/>
      <c r="BD776" s="149"/>
      <c r="BE776" s="26"/>
      <c r="BF776" s="29"/>
      <c r="BG776" s="29"/>
      <c r="BH776" s="29"/>
      <c r="BI776" s="26"/>
      <c r="BJ776" s="347" t="str">
        <f t="shared" si="343"/>
        <v>No</v>
      </c>
      <c r="BK776" s="347" t="str">
        <f t="shared" si="330"/>
        <v>No</v>
      </c>
      <c r="BL776" s="347" t="str">
        <f t="shared" si="331"/>
        <v>No</v>
      </c>
      <c r="BM776" s="347" t="str">
        <f t="shared" si="332"/>
        <v>No</v>
      </c>
      <c r="BN776" s="347" t="str">
        <f t="shared" si="333"/>
        <v>No</v>
      </c>
      <c r="BO776" s="347" t="str">
        <f t="shared" si="334"/>
        <v>No</v>
      </c>
      <c r="BP776" s="347" t="str">
        <f t="shared" si="335"/>
        <v>No</v>
      </c>
      <c r="BQ776" s="347" t="str">
        <f t="shared" si="344"/>
        <v>No</v>
      </c>
      <c r="BR776" s="347" t="str">
        <f t="shared" si="336"/>
        <v>No</v>
      </c>
      <c r="BS776" s="347" t="str">
        <f t="shared" si="345"/>
        <v>No</v>
      </c>
      <c r="BT776" s="347" t="str">
        <f t="shared" si="346"/>
        <v>No</v>
      </c>
      <c r="BU776" s="347" t="str">
        <f t="shared" si="337"/>
        <v>Yes</v>
      </c>
      <c r="BV776" s="347" t="str">
        <f t="shared" si="338"/>
        <v>6th-12th</v>
      </c>
      <c r="BW776" s="347" t="str">
        <f t="shared" si="347"/>
        <v>No</v>
      </c>
      <c r="BX776" s="347" t="str">
        <f t="shared" si="348"/>
        <v>No</v>
      </c>
      <c r="BY776" s="347" t="str">
        <f t="shared" si="349"/>
        <v>No</v>
      </c>
      <c r="BZ776" s="347" t="str">
        <f t="shared" si="350"/>
        <v>No</v>
      </c>
    </row>
    <row r="777" spans="1:78" x14ac:dyDescent="0.3">
      <c r="A777" s="26"/>
      <c r="B777" s="26"/>
      <c r="C777" s="355"/>
      <c r="D777" s="322"/>
      <c r="E777" s="322"/>
      <c r="F777" s="26"/>
      <c r="G777" s="26"/>
      <c r="H777" s="26"/>
      <c r="I777" s="26"/>
      <c r="J777" s="26"/>
      <c r="K777" s="26"/>
      <c r="L777" s="26"/>
      <c r="M777" s="26"/>
      <c r="N777" s="25"/>
      <c r="O777" s="141"/>
      <c r="P777" s="26"/>
      <c r="Q777" s="141"/>
      <c r="R777" s="26"/>
      <c r="S777" s="345">
        <f t="shared" si="324"/>
        <v>0</v>
      </c>
      <c r="T777" s="26"/>
      <c r="U777" s="26"/>
      <c r="V777" s="26"/>
      <c r="W777" s="26"/>
      <c r="X777" s="26"/>
      <c r="Y777" s="26"/>
      <c r="Z777" s="26"/>
      <c r="AA777" s="26"/>
      <c r="AB777" s="27"/>
      <c r="AC777" s="27"/>
      <c r="AD777" s="346" t="str">
        <f t="shared" si="339"/>
        <v>Insufficient Data</v>
      </c>
      <c r="AE777" s="125" t="str">
        <f t="shared" si="340"/>
        <v>Insufficient Data</v>
      </c>
      <c r="AF777" s="125" t="str">
        <f t="shared" si="341"/>
        <v>Insufficient Data</v>
      </c>
      <c r="AG777" s="31"/>
      <c r="AH777" s="31"/>
      <c r="AI777" s="125" t="str">
        <f t="shared" si="325"/>
        <v>Insufficient Data</v>
      </c>
      <c r="AJ777" s="125" t="str">
        <f t="shared" si="342"/>
        <v>Insufficient Data</v>
      </c>
      <c r="AK777" s="225" t="str">
        <f t="shared" si="326"/>
        <v>Yes</v>
      </c>
      <c r="AL777" s="29"/>
      <c r="AM777" s="29"/>
      <c r="AN777" s="125" t="str">
        <f t="shared" si="327"/>
        <v>Insufficient Data</v>
      </c>
      <c r="AO777" s="125" t="str">
        <f t="shared" si="328"/>
        <v>Insufficient Data</v>
      </c>
      <c r="AP777" s="225" t="str">
        <f t="shared" si="329"/>
        <v>Insufficient Data</v>
      </c>
      <c r="AQ777" s="322"/>
      <c r="AR777" s="322"/>
      <c r="AS777" s="28"/>
      <c r="AT777" s="26"/>
      <c r="AU777" s="26"/>
      <c r="AV777" s="26"/>
      <c r="AW777" s="26"/>
      <c r="AX777" s="26"/>
      <c r="AY777" s="26"/>
      <c r="AZ777" s="26"/>
      <c r="BA777" s="26"/>
      <c r="BB777" s="26"/>
      <c r="BC777" s="26"/>
      <c r="BD777" s="149"/>
      <c r="BE777" s="26"/>
      <c r="BF777" s="29"/>
      <c r="BG777" s="29"/>
      <c r="BH777" s="29"/>
      <c r="BI777" s="26"/>
      <c r="BJ777" s="347" t="str">
        <f t="shared" si="343"/>
        <v>No</v>
      </c>
      <c r="BK777" s="347" t="str">
        <f t="shared" si="330"/>
        <v>No</v>
      </c>
      <c r="BL777" s="347" t="str">
        <f t="shared" si="331"/>
        <v>No</v>
      </c>
      <c r="BM777" s="347" t="str">
        <f t="shared" si="332"/>
        <v>No</v>
      </c>
      <c r="BN777" s="347" t="str">
        <f t="shared" si="333"/>
        <v>No</v>
      </c>
      <c r="BO777" s="347" t="str">
        <f t="shared" si="334"/>
        <v>No</v>
      </c>
      <c r="BP777" s="347" t="str">
        <f t="shared" si="335"/>
        <v>No</v>
      </c>
      <c r="BQ777" s="347" t="str">
        <f t="shared" si="344"/>
        <v>No</v>
      </c>
      <c r="BR777" s="347" t="str">
        <f t="shared" si="336"/>
        <v>No</v>
      </c>
      <c r="BS777" s="347" t="str">
        <f t="shared" si="345"/>
        <v>No</v>
      </c>
      <c r="BT777" s="347" t="str">
        <f t="shared" si="346"/>
        <v>No</v>
      </c>
      <c r="BU777" s="347" t="str">
        <f t="shared" si="337"/>
        <v>Yes</v>
      </c>
      <c r="BV777" s="347" t="str">
        <f t="shared" si="338"/>
        <v>6th-12th</v>
      </c>
      <c r="BW777" s="347" t="str">
        <f t="shared" si="347"/>
        <v>No</v>
      </c>
      <c r="BX777" s="347" t="str">
        <f t="shared" si="348"/>
        <v>No</v>
      </c>
      <c r="BY777" s="347" t="str">
        <f t="shared" si="349"/>
        <v>No</v>
      </c>
      <c r="BZ777" s="347" t="str">
        <f t="shared" si="350"/>
        <v>No</v>
      </c>
    </row>
    <row r="778" spans="1:78" x14ac:dyDescent="0.3">
      <c r="A778" s="26"/>
      <c r="B778" s="26"/>
      <c r="C778" s="355"/>
      <c r="D778" s="322"/>
      <c r="E778" s="322"/>
      <c r="F778" s="26"/>
      <c r="G778" s="26"/>
      <c r="H778" s="26"/>
      <c r="I778" s="26"/>
      <c r="J778" s="26"/>
      <c r="K778" s="26"/>
      <c r="L778" s="26"/>
      <c r="M778" s="26"/>
      <c r="N778" s="25"/>
      <c r="O778" s="141"/>
      <c r="P778" s="26"/>
      <c r="Q778" s="141"/>
      <c r="R778" s="26"/>
      <c r="S778" s="345">
        <f t="shared" si="324"/>
        <v>0</v>
      </c>
      <c r="T778" s="26"/>
      <c r="U778" s="26"/>
      <c r="V778" s="26"/>
      <c r="W778" s="26"/>
      <c r="X778" s="26"/>
      <c r="Y778" s="26"/>
      <c r="Z778" s="26"/>
      <c r="AA778" s="26"/>
      <c r="AB778" s="27"/>
      <c r="AC778" s="27"/>
      <c r="AD778" s="346" t="str">
        <f t="shared" si="339"/>
        <v>Insufficient Data</v>
      </c>
      <c r="AE778" s="125" t="str">
        <f t="shared" si="340"/>
        <v>Insufficient Data</v>
      </c>
      <c r="AF778" s="125" t="str">
        <f t="shared" si="341"/>
        <v>Insufficient Data</v>
      </c>
      <c r="AG778" s="31"/>
      <c r="AH778" s="31"/>
      <c r="AI778" s="125" t="str">
        <f t="shared" si="325"/>
        <v>Insufficient Data</v>
      </c>
      <c r="AJ778" s="125" t="str">
        <f t="shared" si="342"/>
        <v>Insufficient Data</v>
      </c>
      <c r="AK778" s="225" t="str">
        <f t="shared" si="326"/>
        <v>Yes</v>
      </c>
      <c r="AL778" s="29"/>
      <c r="AM778" s="29"/>
      <c r="AN778" s="125" t="str">
        <f t="shared" si="327"/>
        <v>Insufficient Data</v>
      </c>
      <c r="AO778" s="125" t="str">
        <f t="shared" si="328"/>
        <v>Insufficient Data</v>
      </c>
      <c r="AP778" s="225" t="str">
        <f t="shared" si="329"/>
        <v>Insufficient Data</v>
      </c>
      <c r="AQ778" s="322"/>
      <c r="AR778" s="322"/>
      <c r="AS778" s="28"/>
      <c r="AT778" s="26"/>
      <c r="AU778" s="26"/>
      <c r="AV778" s="26"/>
      <c r="AW778" s="26"/>
      <c r="AX778" s="26"/>
      <c r="AY778" s="26"/>
      <c r="AZ778" s="26"/>
      <c r="BA778" s="26"/>
      <c r="BB778" s="26"/>
      <c r="BC778" s="26"/>
      <c r="BD778" s="149"/>
      <c r="BE778" s="26"/>
      <c r="BF778" s="29"/>
      <c r="BG778" s="29"/>
      <c r="BH778" s="29"/>
      <c r="BI778" s="26"/>
      <c r="BJ778" s="347" t="str">
        <f t="shared" si="343"/>
        <v>No</v>
      </c>
      <c r="BK778" s="347" t="str">
        <f t="shared" si="330"/>
        <v>No</v>
      </c>
      <c r="BL778" s="347" t="str">
        <f t="shared" si="331"/>
        <v>No</v>
      </c>
      <c r="BM778" s="347" t="str">
        <f t="shared" si="332"/>
        <v>No</v>
      </c>
      <c r="BN778" s="347" t="str">
        <f t="shared" si="333"/>
        <v>No</v>
      </c>
      <c r="BO778" s="347" t="str">
        <f t="shared" si="334"/>
        <v>No</v>
      </c>
      <c r="BP778" s="347" t="str">
        <f t="shared" si="335"/>
        <v>No</v>
      </c>
      <c r="BQ778" s="347" t="str">
        <f t="shared" si="344"/>
        <v>No</v>
      </c>
      <c r="BR778" s="347" t="str">
        <f t="shared" si="336"/>
        <v>No</v>
      </c>
      <c r="BS778" s="347" t="str">
        <f t="shared" si="345"/>
        <v>No</v>
      </c>
      <c r="BT778" s="347" t="str">
        <f t="shared" si="346"/>
        <v>No</v>
      </c>
      <c r="BU778" s="347" t="str">
        <f t="shared" si="337"/>
        <v>Yes</v>
      </c>
      <c r="BV778" s="347" t="str">
        <f t="shared" si="338"/>
        <v>6th-12th</v>
      </c>
      <c r="BW778" s="347" t="str">
        <f t="shared" si="347"/>
        <v>No</v>
      </c>
      <c r="BX778" s="347" t="str">
        <f t="shared" si="348"/>
        <v>No</v>
      </c>
      <c r="BY778" s="347" t="str">
        <f t="shared" si="349"/>
        <v>No</v>
      </c>
      <c r="BZ778" s="347" t="str">
        <f t="shared" si="350"/>
        <v>No</v>
      </c>
    </row>
    <row r="779" spans="1:78" x14ac:dyDescent="0.3">
      <c r="A779" s="26"/>
      <c r="B779" s="26"/>
      <c r="C779" s="355"/>
      <c r="D779" s="322"/>
      <c r="E779" s="322"/>
      <c r="F779" s="26"/>
      <c r="G779" s="26"/>
      <c r="H779" s="26"/>
      <c r="I779" s="26"/>
      <c r="J779" s="26"/>
      <c r="K779" s="26"/>
      <c r="L779" s="26"/>
      <c r="M779" s="26"/>
      <c r="N779" s="25"/>
      <c r="O779" s="141"/>
      <c r="P779" s="26"/>
      <c r="Q779" s="141"/>
      <c r="R779" s="26"/>
      <c r="S779" s="345">
        <f t="shared" si="324"/>
        <v>0</v>
      </c>
      <c r="T779" s="26"/>
      <c r="U779" s="26"/>
      <c r="V779" s="26"/>
      <c r="W779" s="26"/>
      <c r="X779" s="26"/>
      <c r="Y779" s="26"/>
      <c r="Z779" s="26"/>
      <c r="AA779" s="26"/>
      <c r="AB779" s="27"/>
      <c r="AC779" s="27"/>
      <c r="AD779" s="346" t="str">
        <f t="shared" si="339"/>
        <v>Insufficient Data</v>
      </c>
      <c r="AE779" s="125" t="str">
        <f t="shared" si="340"/>
        <v>Insufficient Data</v>
      </c>
      <c r="AF779" s="125" t="str">
        <f t="shared" si="341"/>
        <v>Insufficient Data</v>
      </c>
      <c r="AG779" s="31"/>
      <c r="AH779" s="31"/>
      <c r="AI779" s="125" t="str">
        <f t="shared" si="325"/>
        <v>Insufficient Data</v>
      </c>
      <c r="AJ779" s="125" t="str">
        <f t="shared" si="342"/>
        <v>Insufficient Data</v>
      </c>
      <c r="AK779" s="225" t="str">
        <f t="shared" si="326"/>
        <v>Yes</v>
      </c>
      <c r="AL779" s="29"/>
      <c r="AM779" s="29"/>
      <c r="AN779" s="125" t="str">
        <f t="shared" si="327"/>
        <v>Insufficient Data</v>
      </c>
      <c r="AO779" s="125" t="str">
        <f t="shared" si="328"/>
        <v>Insufficient Data</v>
      </c>
      <c r="AP779" s="225" t="str">
        <f t="shared" si="329"/>
        <v>Insufficient Data</v>
      </c>
      <c r="AQ779" s="322"/>
      <c r="AR779" s="322"/>
      <c r="AS779" s="28"/>
      <c r="AT779" s="26"/>
      <c r="AU779" s="26"/>
      <c r="AV779" s="26"/>
      <c r="AW779" s="26"/>
      <c r="AX779" s="26"/>
      <c r="AY779" s="26"/>
      <c r="AZ779" s="26"/>
      <c r="BA779" s="26"/>
      <c r="BB779" s="26"/>
      <c r="BC779" s="26"/>
      <c r="BD779" s="149"/>
      <c r="BE779" s="26"/>
      <c r="BF779" s="29"/>
      <c r="BG779" s="29"/>
      <c r="BH779" s="29"/>
      <c r="BI779" s="26"/>
      <c r="BJ779" s="347" t="str">
        <f t="shared" si="343"/>
        <v>No</v>
      </c>
      <c r="BK779" s="347" t="str">
        <f t="shared" si="330"/>
        <v>No</v>
      </c>
      <c r="BL779" s="347" t="str">
        <f t="shared" si="331"/>
        <v>No</v>
      </c>
      <c r="BM779" s="347" t="str">
        <f t="shared" si="332"/>
        <v>No</v>
      </c>
      <c r="BN779" s="347" t="str">
        <f t="shared" si="333"/>
        <v>No</v>
      </c>
      <c r="BO779" s="347" t="str">
        <f t="shared" si="334"/>
        <v>No</v>
      </c>
      <c r="BP779" s="347" t="str">
        <f t="shared" si="335"/>
        <v>No</v>
      </c>
      <c r="BQ779" s="347" t="str">
        <f t="shared" si="344"/>
        <v>No</v>
      </c>
      <c r="BR779" s="347" t="str">
        <f t="shared" si="336"/>
        <v>No</v>
      </c>
      <c r="BS779" s="347" t="str">
        <f t="shared" si="345"/>
        <v>No</v>
      </c>
      <c r="BT779" s="347" t="str">
        <f t="shared" si="346"/>
        <v>No</v>
      </c>
      <c r="BU779" s="347" t="str">
        <f t="shared" si="337"/>
        <v>Yes</v>
      </c>
      <c r="BV779" s="347" t="str">
        <f t="shared" si="338"/>
        <v>6th-12th</v>
      </c>
      <c r="BW779" s="347" t="str">
        <f t="shared" si="347"/>
        <v>No</v>
      </c>
      <c r="BX779" s="347" t="str">
        <f t="shared" si="348"/>
        <v>No</v>
      </c>
      <c r="BY779" s="347" t="str">
        <f t="shared" si="349"/>
        <v>No</v>
      </c>
      <c r="BZ779" s="347" t="str">
        <f t="shared" si="350"/>
        <v>No</v>
      </c>
    </row>
    <row r="780" spans="1:78" x14ac:dyDescent="0.3">
      <c r="A780" s="26"/>
      <c r="B780" s="26"/>
      <c r="C780" s="355"/>
      <c r="D780" s="322"/>
      <c r="E780" s="322"/>
      <c r="F780" s="26"/>
      <c r="G780" s="26"/>
      <c r="H780" s="26"/>
      <c r="I780" s="26"/>
      <c r="J780" s="26"/>
      <c r="K780" s="26"/>
      <c r="L780" s="26"/>
      <c r="M780" s="26"/>
      <c r="N780" s="25"/>
      <c r="O780" s="141"/>
      <c r="P780" s="26"/>
      <c r="Q780" s="141"/>
      <c r="R780" s="26"/>
      <c r="S780" s="345">
        <f t="shared" si="324"/>
        <v>0</v>
      </c>
      <c r="T780" s="26"/>
      <c r="U780" s="26"/>
      <c r="V780" s="26"/>
      <c r="W780" s="26"/>
      <c r="X780" s="26"/>
      <c r="Y780" s="26"/>
      <c r="Z780" s="26"/>
      <c r="AA780" s="26"/>
      <c r="AB780" s="27"/>
      <c r="AC780" s="27"/>
      <c r="AD780" s="346" t="str">
        <f t="shared" si="339"/>
        <v>Insufficient Data</v>
      </c>
      <c r="AE780" s="125" t="str">
        <f t="shared" si="340"/>
        <v>Insufficient Data</v>
      </c>
      <c r="AF780" s="125" t="str">
        <f t="shared" si="341"/>
        <v>Insufficient Data</v>
      </c>
      <c r="AG780" s="31"/>
      <c r="AH780" s="31"/>
      <c r="AI780" s="125" t="str">
        <f t="shared" si="325"/>
        <v>Insufficient Data</v>
      </c>
      <c r="AJ780" s="125" t="str">
        <f t="shared" si="342"/>
        <v>Insufficient Data</v>
      </c>
      <c r="AK780" s="225" t="str">
        <f t="shared" si="326"/>
        <v>Yes</v>
      </c>
      <c r="AL780" s="29"/>
      <c r="AM780" s="29"/>
      <c r="AN780" s="125" t="str">
        <f t="shared" si="327"/>
        <v>Insufficient Data</v>
      </c>
      <c r="AO780" s="125" t="str">
        <f t="shared" si="328"/>
        <v>Insufficient Data</v>
      </c>
      <c r="AP780" s="225" t="str">
        <f t="shared" si="329"/>
        <v>Insufficient Data</v>
      </c>
      <c r="AQ780" s="322"/>
      <c r="AR780" s="322"/>
      <c r="AS780" s="28"/>
      <c r="AT780" s="26"/>
      <c r="AU780" s="26"/>
      <c r="AV780" s="26"/>
      <c r="AW780" s="26"/>
      <c r="AX780" s="26"/>
      <c r="AY780" s="26"/>
      <c r="AZ780" s="26"/>
      <c r="BA780" s="26"/>
      <c r="BB780" s="26"/>
      <c r="BC780" s="26"/>
      <c r="BD780" s="149"/>
      <c r="BE780" s="26"/>
      <c r="BF780" s="29"/>
      <c r="BG780" s="29"/>
      <c r="BH780" s="29"/>
      <c r="BI780" s="26"/>
      <c r="BJ780" s="347" t="str">
        <f t="shared" si="343"/>
        <v>No</v>
      </c>
      <c r="BK780" s="347" t="str">
        <f t="shared" si="330"/>
        <v>No</v>
      </c>
      <c r="BL780" s="347" t="str">
        <f t="shared" si="331"/>
        <v>No</v>
      </c>
      <c r="BM780" s="347" t="str">
        <f t="shared" si="332"/>
        <v>No</v>
      </c>
      <c r="BN780" s="347" t="str">
        <f t="shared" si="333"/>
        <v>No</v>
      </c>
      <c r="BO780" s="347" t="str">
        <f t="shared" si="334"/>
        <v>No</v>
      </c>
      <c r="BP780" s="347" t="str">
        <f t="shared" si="335"/>
        <v>No</v>
      </c>
      <c r="BQ780" s="347" t="str">
        <f t="shared" si="344"/>
        <v>No</v>
      </c>
      <c r="BR780" s="347" t="str">
        <f t="shared" si="336"/>
        <v>No</v>
      </c>
      <c r="BS780" s="347" t="str">
        <f t="shared" si="345"/>
        <v>No</v>
      </c>
      <c r="BT780" s="347" t="str">
        <f t="shared" si="346"/>
        <v>No</v>
      </c>
      <c r="BU780" s="347" t="str">
        <f t="shared" si="337"/>
        <v>Yes</v>
      </c>
      <c r="BV780" s="347" t="str">
        <f t="shared" si="338"/>
        <v>6th-12th</v>
      </c>
      <c r="BW780" s="347" t="str">
        <f t="shared" si="347"/>
        <v>No</v>
      </c>
      <c r="BX780" s="347" t="str">
        <f t="shared" si="348"/>
        <v>No</v>
      </c>
      <c r="BY780" s="347" t="str">
        <f t="shared" si="349"/>
        <v>No</v>
      </c>
      <c r="BZ780" s="347" t="str">
        <f t="shared" si="350"/>
        <v>No</v>
      </c>
    </row>
    <row r="781" spans="1:78" x14ac:dyDescent="0.3">
      <c r="A781" s="26"/>
      <c r="B781" s="26"/>
      <c r="C781" s="355"/>
      <c r="D781" s="322"/>
      <c r="E781" s="322"/>
      <c r="F781" s="26"/>
      <c r="G781" s="26"/>
      <c r="H781" s="26"/>
      <c r="I781" s="26"/>
      <c r="J781" s="26"/>
      <c r="K781" s="26"/>
      <c r="L781" s="26"/>
      <c r="M781" s="26"/>
      <c r="N781" s="25"/>
      <c r="O781" s="141"/>
      <c r="P781" s="26"/>
      <c r="Q781" s="141"/>
      <c r="R781" s="26"/>
      <c r="S781" s="345">
        <f t="shared" si="324"/>
        <v>0</v>
      </c>
      <c r="T781" s="26"/>
      <c r="U781" s="26"/>
      <c r="V781" s="26"/>
      <c r="W781" s="26"/>
      <c r="X781" s="26"/>
      <c r="Y781" s="26"/>
      <c r="Z781" s="26"/>
      <c r="AA781" s="26"/>
      <c r="AB781" s="27"/>
      <c r="AC781" s="27"/>
      <c r="AD781" s="346" t="str">
        <f t="shared" si="339"/>
        <v>Insufficient Data</v>
      </c>
      <c r="AE781" s="125" t="str">
        <f t="shared" si="340"/>
        <v>Insufficient Data</v>
      </c>
      <c r="AF781" s="125" t="str">
        <f t="shared" si="341"/>
        <v>Insufficient Data</v>
      </c>
      <c r="AG781" s="31"/>
      <c r="AH781" s="31"/>
      <c r="AI781" s="125" t="str">
        <f t="shared" si="325"/>
        <v>Insufficient Data</v>
      </c>
      <c r="AJ781" s="125" t="str">
        <f t="shared" si="342"/>
        <v>Insufficient Data</v>
      </c>
      <c r="AK781" s="225" t="str">
        <f t="shared" si="326"/>
        <v>Yes</v>
      </c>
      <c r="AL781" s="29"/>
      <c r="AM781" s="29"/>
      <c r="AN781" s="125" t="str">
        <f t="shared" si="327"/>
        <v>Insufficient Data</v>
      </c>
      <c r="AO781" s="125" t="str">
        <f t="shared" si="328"/>
        <v>Insufficient Data</v>
      </c>
      <c r="AP781" s="225" t="str">
        <f t="shared" si="329"/>
        <v>Insufficient Data</v>
      </c>
      <c r="AQ781" s="322"/>
      <c r="AR781" s="322"/>
      <c r="AS781" s="28"/>
      <c r="AT781" s="26"/>
      <c r="AU781" s="26"/>
      <c r="AV781" s="26"/>
      <c r="AW781" s="26"/>
      <c r="AX781" s="26"/>
      <c r="AY781" s="26"/>
      <c r="AZ781" s="26"/>
      <c r="BA781" s="26"/>
      <c r="BB781" s="26"/>
      <c r="BC781" s="26"/>
      <c r="BD781" s="149"/>
      <c r="BE781" s="26"/>
      <c r="BF781" s="29"/>
      <c r="BG781" s="29"/>
      <c r="BH781" s="29"/>
      <c r="BI781" s="26"/>
      <c r="BJ781" s="347" t="str">
        <f t="shared" si="343"/>
        <v>No</v>
      </c>
      <c r="BK781" s="347" t="str">
        <f t="shared" si="330"/>
        <v>No</v>
      </c>
      <c r="BL781" s="347" t="str">
        <f t="shared" si="331"/>
        <v>No</v>
      </c>
      <c r="BM781" s="347" t="str">
        <f t="shared" si="332"/>
        <v>No</v>
      </c>
      <c r="BN781" s="347" t="str">
        <f t="shared" si="333"/>
        <v>No</v>
      </c>
      <c r="BO781" s="347" t="str">
        <f t="shared" si="334"/>
        <v>No</v>
      </c>
      <c r="BP781" s="347" t="str">
        <f t="shared" si="335"/>
        <v>No</v>
      </c>
      <c r="BQ781" s="347" t="str">
        <f t="shared" si="344"/>
        <v>No</v>
      </c>
      <c r="BR781" s="347" t="str">
        <f t="shared" si="336"/>
        <v>No</v>
      </c>
      <c r="BS781" s="347" t="str">
        <f t="shared" si="345"/>
        <v>No</v>
      </c>
      <c r="BT781" s="347" t="str">
        <f t="shared" si="346"/>
        <v>No</v>
      </c>
      <c r="BU781" s="347" t="str">
        <f t="shared" si="337"/>
        <v>Yes</v>
      </c>
      <c r="BV781" s="347" t="str">
        <f t="shared" si="338"/>
        <v>6th-12th</v>
      </c>
      <c r="BW781" s="347" t="str">
        <f t="shared" si="347"/>
        <v>No</v>
      </c>
      <c r="BX781" s="347" t="str">
        <f t="shared" si="348"/>
        <v>No</v>
      </c>
      <c r="BY781" s="347" t="str">
        <f t="shared" si="349"/>
        <v>No</v>
      </c>
      <c r="BZ781" s="347" t="str">
        <f t="shared" si="350"/>
        <v>No</v>
      </c>
    </row>
    <row r="782" spans="1:78" x14ac:dyDescent="0.3">
      <c r="A782" s="26"/>
      <c r="B782" s="26"/>
      <c r="C782" s="355"/>
      <c r="D782" s="322"/>
      <c r="E782" s="322"/>
      <c r="F782" s="26"/>
      <c r="G782" s="26"/>
      <c r="H782" s="26"/>
      <c r="I782" s="26"/>
      <c r="J782" s="26"/>
      <c r="K782" s="26"/>
      <c r="L782" s="26"/>
      <c r="M782" s="26"/>
      <c r="N782" s="25"/>
      <c r="O782" s="141"/>
      <c r="P782" s="26"/>
      <c r="Q782" s="141"/>
      <c r="R782" s="26"/>
      <c r="S782" s="345">
        <f t="shared" si="324"/>
        <v>0</v>
      </c>
      <c r="T782" s="26"/>
      <c r="U782" s="26"/>
      <c r="V782" s="26"/>
      <c r="W782" s="26"/>
      <c r="X782" s="26"/>
      <c r="Y782" s="26"/>
      <c r="Z782" s="26"/>
      <c r="AA782" s="26"/>
      <c r="AB782" s="27"/>
      <c r="AC782" s="27"/>
      <c r="AD782" s="346" t="str">
        <f t="shared" si="339"/>
        <v>Insufficient Data</v>
      </c>
      <c r="AE782" s="125" t="str">
        <f t="shared" si="340"/>
        <v>Insufficient Data</v>
      </c>
      <c r="AF782" s="125" t="str">
        <f t="shared" si="341"/>
        <v>Insufficient Data</v>
      </c>
      <c r="AG782" s="31"/>
      <c r="AH782" s="31"/>
      <c r="AI782" s="125" t="str">
        <f t="shared" si="325"/>
        <v>Insufficient Data</v>
      </c>
      <c r="AJ782" s="125" t="str">
        <f t="shared" si="342"/>
        <v>Insufficient Data</v>
      </c>
      <c r="AK782" s="225" t="str">
        <f t="shared" si="326"/>
        <v>Yes</v>
      </c>
      <c r="AL782" s="29"/>
      <c r="AM782" s="29"/>
      <c r="AN782" s="125" t="str">
        <f t="shared" si="327"/>
        <v>Insufficient Data</v>
      </c>
      <c r="AO782" s="125" t="str">
        <f t="shared" si="328"/>
        <v>Insufficient Data</v>
      </c>
      <c r="AP782" s="225" t="str">
        <f t="shared" si="329"/>
        <v>Insufficient Data</v>
      </c>
      <c r="AQ782" s="322"/>
      <c r="AR782" s="322"/>
      <c r="AS782" s="28"/>
      <c r="AT782" s="26"/>
      <c r="AU782" s="26"/>
      <c r="AV782" s="26"/>
      <c r="AW782" s="26"/>
      <c r="AX782" s="26"/>
      <c r="AY782" s="26"/>
      <c r="AZ782" s="26"/>
      <c r="BA782" s="26"/>
      <c r="BB782" s="26"/>
      <c r="BC782" s="26"/>
      <c r="BD782" s="149"/>
      <c r="BE782" s="26"/>
      <c r="BF782" s="29"/>
      <c r="BG782" s="29"/>
      <c r="BH782" s="29"/>
      <c r="BI782" s="26"/>
      <c r="BJ782" s="347" t="str">
        <f t="shared" si="343"/>
        <v>No</v>
      </c>
      <c r="BK782" s="347" t="str">
        <f t="shared" si="330"/>
        <v>No</v>
      </c>
      <c r="BL782" s="347" t="str">
        <f t="shared" si="331"/>
        <v>No</v>
      </c>
      <c r="BM782" s="347" t="str">
        <f t="shared" si="332"/>
        <v>No</v>
      </c>
      <c r="BN782" s="347" t="str">
        <f t="shared" si="333"/>
        <v>No</v>
      </c>
      <c r="BO782" s="347" t="str">
        <f t="shared" si="334"/>
        <v>No</v>
      </c>
      <c r="BP782" s="347" t="str">
        <f t="shared" si="335"/>
        <v>No</v>
      </c>
      <c r="BQ782" s="347" t="str">
        <f t="shared" si="344"/>
        <v>No</v>
      </c>
      <c r="BR782" s="347" t="str">
        <f t="shared" si="336"/>
        <v>No</v>
      </c>
      <c r="BS782" s="347" t="str">
        <f t="shared" si="345"/>
        <v>No</v>
      </c>
      <c r="BT782" s="347" t="str">
        <f t="shared" si="346"/>
        <v>No</v>
      </c>
      <c r="BU782" s="347" t="str">
        <f t="shared" si="337"/>
        <v>Yes</v>
      </c>
      <c r="BV782" s="347" t="str">
        <f t="shared" si="338"/>
        <v>6th-12th</v>
      </c>
      <c r="BW782" s="347" t="str">
        <f t="shared" si="347"/>
        <v>No</v>
      </c>
      <c r="BX782" s="347" t="str">
        <f t="shared" si="348"/>
        <v>No</v>
      </c>
      <c r="BY782" s="347" t="str">
        <f t="shared" si="349"/>
        <v>No</v>
      </c>
      <c r="BZ782" s="347" t="str">
        <f t="shared" si="350"/>
        <v>No</v>
      </c>
    </row>
    <row r="783" spans="1:78" x14ac:dyDescent="0.3">
      <c r="A783" s="26"/>
      <c r="B783" s="26"/>
      <c r="C783" s="355"/>
      <c r="D783" s="322"/>
      <c r="E783" s="322"/>
      <c r="F783" s="26"/>
      <c r="G783" s="26"/>
      <c r="H783" s="26"/>
      <c r="I783" s="26"/>
      <c r="J783" s="26"/>
      <c r="K783" s="26"/>
      <c r="L783" s="26"/>
      <c r="M783" s="26"/>
      <c r="N783" s="25"/>
      <c r="O783" s="141"/>
      <c r="P783" s="26"/>
      <c r="Q783" s="141"/>
      <c r="R783" s="26"/>
      <c r="S783" s="345">
        <f t="shared" si="324"/>
        <v>0</v>
      </c>
      <c r="T783" s="26"/>
      <c r="U783" s="26"/>
      <c r="V783" s="26"/>
      <c r="W783" s="26"/>
      <c r="X783" s="26"/>
      <c r="Y783" s="26"/>
      <c r="Z783" s="26"/>
      <c r="AA783" s="26"/>
      <c r="AB783" s="27"/>
      <c r="AC783" s="27"/>
      <c r="AD783" s="346" t="str">
        <f t="shared" si="339"/>
        <v>Insufficient Data</v>
      </c>
      <c r="AE783" s="125" t="str">
        <f t="shared" si="340"/>
        <v>Insufficient Data</v>
      </c>
      <c r="AF783" s="125" t="str">
        <f t="shared" si="341"/>
        <v>Insufficient Data</v>
      </c>
      <c r="AG783" s="31"/>
      <c r="AH783" s="31"/>
      <c r="AI783" s="125" t="str">
        <f t="shared" si="325"/>
        <v>Insufficient Data</v>
      </c>
      <c r="AJ783" s="125" t="str">
        <f t="shared" si="342"/>
        <v>Insufficient Data</v>
      </c>
      <c r="AK783" s="225" t="str">
        <f t="shared" si="326"/>
        <v>Yes</v>
      </c>
      <c r="AL783" s="29"/>
      <c r="AM783" s="29"/>
      <c r="AN783" s="125" t="str">
        <f t="shared" si="327"/>
        <v>Insufficient Data</v>
      </c>
      <c r="AO783" s="125" t="str">
        <f t="shared" si="328"/>
        <v>Insufficient Data</v>
      </c>
      <c r="AP783" s="225" t="str">
        <f t="shared" si="329"/>
        <v>Insufficient Data</v>
      </c>
      <c r="AQ783" s="322"/>
      <c r="AR783" s="322"/>
      <c r="AS783" s="28"/>
      <c r="AT783" s="26"/>
      <c r="AU783" s="26"/>
      <c r="AV783" s="26"/>
      <c r="AW783" s="26"/>
      <c r="AX783" s="26"/>
      <c r="AY783" s="26"/>
      <c r="AZ783" s="26"/>
      <c r="BA783" s="26"/>
      <c r="BB783" s="26"/>
      <c r="BC783" s="26"/>
      <c r="BD783" s="149"/>
      <c r="BE783" s="26"/>
      <c r="BF783" s="29"/>
      <c r="BG783" s="29"/>
      <c r="BH783" s="29"/>
      <c r="BI783" s="26"/>
      <c r="BJ783" s="347" t="str">
        <f t="shared" si="343"/>
        <v>No</v>
      </c>
      <c r="BK783" s="347" t="str">
        <f t="shared" si="330"/>
        <v>No</v>
      </c>
      <c r="BL783" s="347" t="str">
        <f t="shared" si="331"/>
        <v>No</v>
      </c>
      <c r="BM783" s="347" t="str">
        <f t="shared" si="332"/>
        <v>No</v>
      </c>
      <c r="BN783" s="347" t="str">
        <f t="shared" si="333"/>
        <v>No</v>
      </c>
      <c r="BO783" s="347" t="str">
        <f t="shared" si="334"/>
        <v>No</v>
      </c>
      <c r="BP783" s="347" t="str">
        <f t="shared" si="335"/>
        <v>No</v>
      </c>
      <c r="BQ783" s="347" t="str">
        <f t="shared" si="344"/>
        <v>No</v>
      </c>
      <c r="BR783" s="347" t="str">
        <f t="shared" si="336"/>
        <v>No</v>
      </c>
      <c r="BS783" s="347" t="str">
        <f t="shared" si="345"/>
        <v>No</v>
      </c>
      <c r="BT783" s="347" t="str">
        <f t="shared" si="346"/>
        <v>No</v>
      </c>
      <c r="BU783" s="347" t="str">
        <f t="shared" si="337"/>
        <v>Yes</v>
      </c>
      <c r="BV783" s="347" t="str">
        <f t="shared" si="338"/>
        <v>6th-12th</v>
      </c>
      <c r="BW783" s="347" t="str">
        <f t="shared" si="347"/>
        <v>No</v>
      </c>
      <c r="BX783" s="347" t="str">
        <f t="shared" si="348"/>
        <v>No</v>
      </c>
      <c r="BY783" s="347" t="str">
        <f t="shared" si="349"/>
        <v>No</v>
      </c>
      <c r="BZ783" s="347" t="str">
        <f t="shared" si="350"/>
        <v>No</v>
      </c>
    </row>
    <row r="784" spans="1:78" x14ac:dyDescent="0.3">
      <c r="A784" s="26"/>
      <c r="B784" s="26"/>
      <c r="C784" s="355"/>
      <c r="D784" s="322"/>
      <c r="E784" s="322"/>
      <c r="F784" s="26"/>
      <c r="G784" s="26"/>
      <c r="H784" s="26"/>
      <c r="I784" s="26"/>
      <c r="J784" s="26"/>
      <c r="K784" s="26"/>
      <c r="L784" s="26"/>
      <c r="M784" s="26"/>
      <c r="N784" s="25"/>
      <c r="O784" s="141"/>
      <c r="P784" s="26"/>
      <c r="Q784" s="141"/>
      <c r="R784" s="26"/>
      <c r="S784" s="345">
        <f t="shared" si="324"/>
        <v>0</v>
      </c>
      <c r="T784" s="26"/>
      <c r="U784" s="26"/>
      <c r="V784" s="26"/>
      <c r="W784" s="26"/>
      <c r="X784" s="26"/>
      <c r="Y784" s="26"/>
      <c r="Z784" s="26"/>
      <c r="AA784" s="26"/>
      <c r="AB784" s="27"/>
      <c r="AC784" s="27"/>
      <c r="AD784" s="346" t="str">
        <f t="shared" si="339"/>
        <v>Insufficient Data</v>
      </c>
      <c r="AE784" s="125" t="str">
        <f t="shared" si="340"/>
        <v>Insufficient Data</v>
      </c>
      <c r="AF784" s="125" t="str">
        <f t="shared" si="341"/>
        <v>Insufficient Data</v>
      </c>
      <c r="AG784" s="31"/>
      <c r="AH784" s="31"/>
      <c r="AI784" s="125" t="str">
        <f t="shared" si="325"/>
        <v>Insufficient Data</v>
      </c>
      <c r="AJ784" s="125" t="str">
        <f t="shared" si="342"/>
        <v>Insufficient Data</v>
      </c>
      <c r="AK784" s="225" t="str">
        <f t="shared" si="326"/>
        <v>Yes</v>
      </c>
      <c r="AL784" s="29"/>
      <c r="AM784" s="29"/>
      <c r="AN784" s="125" t="str">
        <f t="shared" si="327"/>
        <v>Insufficient Data</v>
      </c>
      <c r="AO784" s="125" t="str">
        <f t="shared" si="328"/>
        <v>Insufficient Data</v>
      </c>
      <c r="AP784" s="225" t="str">
        <f t="shared" si="329"/>
        <v>Insufficient Data</v>
      </c>
      <c r="AQ784" s="322"/>
      <c r="AR784" s="322"/>
      <c r="AS784" s="28"/>
      <c r="AT784" s="26"/>
      <c r="AU784" s="26"/>
      <c r="AV784" s="26"/>
      <c r="AW784" s="26"/>
      <c r="AX784" s="26"/>
      <c r="AY784" s="26"/>
      <c r="AZ784" s="26"/>
      <c r="BA784" s="26"/>
      <c r="BB784" s="26"/>
      <c r="BC784" s="26"/>
      <c r="BD784" s="149"/>
      <c r="BE784" s="26"/>
      <c r="BF784" s="29"/>
      <c r="BG784" s="29"/>
      <c r="BH784" s="29"/>
      <c r="BI784" s="26"/>
      <c r="BJ784" s="347" t="str">
        <f t="shared" si="343"/>
        <v>No</v>
      </c>
      <c r="BK784" s="347" t="str">
        <f t="shared" si="330"/>
        <v>No</v>
      </c>
      <c r="BL784" s="347" t="str">
        <f t="shared" si="331"/>
        <v>No</v>
      </c>
      <c r="BM784" s="347" t="str">
        <f t="shared" si="332"/>
        <v>No</v>
      </c>
      <c r="BN784" s="347" t="str">
        <f t="shared" si="333"/>
        <v>No</v>
      </c>
      <c r="BO784" s="347" t="str">
        <f t="shared" si="334"/>
        <v>No</v>
      </c>
      <c r="BP784" s="347" t="str">
        <f t="shared" si="335"/>
        <v>No</v>
      </c>
      <c r="BQ784" s="347" t="str">
        <f t="shared" si="344"/>
        <v>No</v>
      </c>
      <c r="BR784" s="347" t="str">
        <f t="shared" si="336"/>
        <v>No</v>
      </c>
      <c r="BS784" s="347" t="str">
        <f t="shared" si="345"/>
        <v>No</v>
      </c>
      <c r="BT784" s="347" t="str">
        <f t="shared" si="346"/>
        <v>No</v>
      </c>
      <c r="BU784" s="347" t="str">
        <f t="shared" si="337"/>
        <v>Yes</v>
      </c>
      <c r="BV784" s="347" t="str">
        <f t="shared" si="338"/>
        <v>6th-12th</v>
      </c>
      <c r="BW784" s="347" t="str">
        <f t="shared" si="347"/>
        <v>No</v>
      </c>
      <c r="BX784" s="347" t="str">
        <f t="shared" si="348"/>
        <v>No</v>
      </c>
      <c r="BY784" s="347" t="str">
        <f t="shared" si="349"/>
        <v>No</v>
      </c>
      <c r="BZ784" s="347" t="str">
        <f t="shared" si="350"/>
        <v>No</v>
      </c>
    </row>
    <row r="785" spans="1:78" x14ac:dyDescent="0.3">
      <c r="A785" s="26"/>
      <c r="B785" s="26"/>
      <c r="C785" s="355"/>
      <c r="D785" s="322"/>
      <c r="E785" s="322"/>
      <c r="F785" s="26"/>
      <c r="G785" s="26"/>
      <c r="H785" s="26"/>
      <c r="I785" s="26"/>
      <c r="J785" s="26"/>
      <c r="K785" s="26"/>
      <c r="L785" s="26"/>
      <c r="M785" s="26"/>
      <c r="N785" s="25"/>
      <c r="O785" s="141"/>
      <c r="P785" s="26"/>
      <c r="Q785" s="141"/>
      <c r="R785" s="26"/>
      <c r="S785" s="345">
        <f t="shared" si="324"/>
        <v>0</v>
      </c>
      <c r="T785" s="26"/>
      <c r="U785" s="26"/>
      <c r="V785" s="26"/>
      <c r="W785" s="26"/>
      <c r="X785" s="26"/>
      <c r="Y785" s="26"/>
      <c r="Z785" s="26"/>
      <c r="AA785" s="26"/>
      <c r="AB785" s="27"/>
      <c r="AC785" s="27"/>
      <c r="AD785" s="346" t="str">
        <f t="shared" si="339"/>
        <v>Insufficient Data</v>
      </c>
      <c r="AE785" s="125" t="str">
        <f t="shared" si="340"/>
        <v>Insufficient Data</v>
      </c>
      <c r="AF785" s="125" t="str">
        <f t="shared" si="341"/>
        <v>Insufficient Data</v>
      </c>
      <c r="AG785" s="31"/>
      <c r="AH785" s="31"/>
      <c r="AI785" s="125" t="str">
        <f t="shared" si="325"/>
        <v>Insufficient Data</v>
      </c>
      <c r="AJ785" s="125" t="str">
        <f t="shared" si="342"/>
        <v>Insufficient Data</v>
      </c>
      <c r="AK785" s="225" t="str">
        <f t="shared" si="326"/>
        <v>Yes</v>
      </c>
      <c r="AL785" s="29"/>
      <c r="AM785" s="29"/>
      <c r="AN785" s="125" t="str">
        <f t="shared" si="327"/>
        <v>Insufficient Data</v>
      </c>
      <c r="AO785" s="125" t="str">
        <f t="shared" si="328"/>
        <v>Insufficient Data</v>
      </c>
      <c r="AP785" s="225" t="str">
        <f t="shared" si="329"/>
        <v>Insufficient Data</v>
      </c>
      <c r="AQ785" s="322"/>
      <c r="AR785" s="322"/>
      <c r="AS785" s="28"/>
      <c r="AT785" s="26"/>
      <c r="AU785" s="26"/>
      <c r="AV785" s="26"/>
      <c r="AW785" s="26"/>
      <c r="AX785" s="26"/>
      <c r="AY785" s="26"/>
      <c r="AZ785" s="26"/>
      <c r="BA785" s="26"/>
      <c r="BB785" s="26"/>
      <c r="BC785" s="26"/>
      <c r="BD785" s="149"/>
      <c r="BE785" s="26"/>
      <c r="BF785" s="29"/>
      <c r="BG785" s="29"/>
      <c r="BH785" s="29"/>
      <c r="BI785" s="26"/>
      <c r="BJ785" s="347" t="str">
        <f t="shared" si="343"/>
        <v>No</v>
      </c>
      <c r="BK785" s="347" t="str">
        <f t="shared" si="330"/>
        <v>No</v>
      </c>
      <c r="BL785" s="347" t="str">
        <f t="shared" si="331"/>
        <v>No</v>
      </c>
      <c r="BM785" s="347" t="str">
        <f t="shared" si="332"/>
        <v>No</v>
      </c>
      <c r="BN785" s="347" t="str">
        <f t="shared" si="333"/>
        <v>No</v>
      </c>
      <c r="BO785" s="347" t="str">
        <f t="shared" si="334"/>
        <v>No</v>
      </c>
      <c r="BP785" s="347" t="str">
        <f t="shared" si="335"/>
        <v>No</v>
      </c>
      <c r="BQ785" s="347" t="str">
        <f t="shared" si="344"/>
        <v>No</v>
      </c>
      <c r="BR785" s="347" t="str">
        <f t="shared" si="336"/>
        <v>No</v>
      </c>
      <c r="BS785" s="347" t="str">
        <f t="shared" si="345"/>
        <v>No</v>
      </c>
      <c r="BT785" s="347" t="str">
        <f t="shared" si="346"/>
        <v>No</v>
      </c>
      <c r="BU785" s="347" t="str">
        <f t="shared" si="337"/>
        <v>Yes</v>
      </c>
      <c r="BV785" s="347" t="str">
        <f t="shared" si="338"/>
        <v>6th-12th</v>
      </c>
      <c r="BW785" s="347" t="str">
        <f t="shared" si="347"/>
        <v>No</v>
      </c>
      <c r="BX785" s="347" t="str">
        <f t="shared" si="348"/>
        <v>No</v>
      </c>
      <c r="BY785" s="347" t="str">
        <f t="shared" si="349"/>
        <v>No</v>
      </c>
      <c r="BZ785" s="347" t="str">
        <f t="shared" si="350"/>
        <v>No</v>
      </c>
    </row>
    <row r="786" spans="1:78" x14ac:dyDescent="0.3">
      <c r="A786" s="26"/>
      <c r="B786" s="26"/>
      <c r="C786" s="355"/>
      <c r="D786" s="322"/>
      <c r="E786" s="322"/>
      <c r="F786" s="26"/>
      <c r="G786" s="26"/>
      <c r="H786" s="26"/>
      <c r="I786" s="26"/>
      <c r="J786" s="26"/>
      <c r="K786" s="26"/>
      <c r="L786" s="26"/>
      <c r="M786" s="26"/>
      <c r="N786" s="25"/>
      <c r="O786" s="141"/>
      <c r="P786" s="26"/>
      <c r="Q786" s="141"/>
      <c r="R786" s="26"/>
      <c r="S786" s="345">
        <f t="shared" si="324"/>
        <v>0</v>
      </c>
      <c r="T786" s="26"/>
      <c r="U786" s="26"/>
      <c r="V786" s="26"/>
      <c r="W786" s="26"/>
      <c r="X786" s="26"/>
      <c r="Y786" s="26"/>
      <c r="Z786" s="26"/>
      <c r="AA786" s="26"/>
      <c r="AB786" s="27"/>
      <c r="AC786" s="27"/>
      <c r="AD786" s="346" t="str">
        <f t="shared" si="339"/>
        <v>Insufficient Data</v>
      </c>
      <c r="AE786" s="125" t="str">
        <f t="shared" si="340"/>
        <v>Insufficient Data</v>
      </c>
      <c r="AF786" s="125" t="str">
        <f t="shared" si="341"/>
        <v>Insufficient Data</v>
      </c>
      <c r="AG786" s="31"/>
      <c r="AH786" s="31"/>
      <c r="AI786" s="125" t="str">
        <f t="shared" si="325"/>
        <v>Insufficient Data</v>
      </c>
      <c r="AJ786" s="125" t="str">
        <f t="shared" si="342"/>
        <v>Insufficient Data</v>
      </c>
      <c r="AK786" s="225" t="str">
        <f t="shared" si="326"/>
        <v>Yes</v>
      </c>
      <c r="AL786" s="29"/>
      <c r="AM786" s="29"/>
      <c r="AN786" s="125" t="str">
        <f t="shared" si="327"/>
        <v>Insufficient Data</v>
      </c>
      <c r="AO786" s="125" t="str">
        <f t="shared" si="328"/>
        <v>Insufficient Data</v>
      </c>
      <c r="AP786" s="225" t="str">
        <f t="shared" si="329"/>
        <v>Insufficient Data</v>
      </c>
      <c r="AQ786" s="322"/>
      <c r="AR786" s="322"/>
      <c r="AS786" s="28"/>
      <c r="AT786" s="26"/>
      <c r="AU786" s="26"/>
      <c r="AV786" s="26"/>
      <c r="AW786" s="26"/>
      <c r="AX786" s="26"/>
      <c r="AY786" s="26"/>
      <c r="AZ786" s="26"/>
      <c r="BA786" s="26"/>
      <c r="BB786" s="26"/>
      <c r="BC786" s="26"/>
      <c r="BD786" s="149"/>
      <c r="BE786" s="26"/>
      <c r="BF786" s="29"/>
      <c r="BG786" s="29"/>
      <c r="BH786" s="29"/>
      <c r="BI786" s="26"/>
      <c r="BJ786" s="347" t="str">
        <f t="shared" si="343"/>
        <v>No</v>
      </c>
      <c r="BK786" s="347" t="str">
        <f t="shared" si="330"/>
        <v>No</v>
      </c>
      <c r="BL786" s="347" t="str">
        <f t="shared" si="331"/>
        <v>No</v>
      </c>
      <c r="BM786" s="347" t="str">
        <f t="shared" si="332"/>
        <v>No</v>
      </c>
      <c r="BN786" s="347" t="str">
        <f t="shared" si="333"/>
        <v>No</v>
      </c>
      <c r="BO786" s="347" t="str">
        <f t="shared" si="334"/>
        <v>No</v>
      </c>
      <c r="BP786" s="347" t="str">
        <f t="shared" si="335"/>
        <v>No</v>
      </c>
      <c r="BQ786" s="347" t="str">
        <f t="shared" si="344"/>
        <v>No</v>
      </c>
      <c r="BR786" s="347" t="str">
        <f t="shared" si="336"/>
        <v>No</v>
      </c>
      <c r="BS786" s="347" t="str">
        <f t="shared" si="345"/>
        <v>No</v>
      </c>
      <c r="BT786" s="347" t="str">
        <f t="shared" si="346"/>
        <v>No</v>
      </c>
      <c r="BU786" s="347" t="str">
        <f t="shared" si="337"/>
        <v>Yes</v>
      </c>
      <c r="BV786" s="347" t="str">
        <f t="shared" si="338"/>
        <v>6th-12th</v>
      </c>
      <c r="BW786" s="347" t="str">
        <f t="shared" si="347"/>
        <v>No</v>
      </c>
      <c r="BX786" s="347" t="str">
        <f t="shared" si="348"/>
        <v>No</v>
      </c>
      <c r="BY786" s="347" t="str">
        <f t="shared" si="349"/>
        <v>No</v>
      </c>
      <c r="BZ786" s="347" t="str">
        <f t="shared" si="350"/>
        <v>No</v>
      </c>
    </row>
    <row r="787" spans="1:78" x14ac:dyDescent="0.3">
      <c r="A787" s="26"/>
      <c r="B787" s="26"/>
      <c r="C787" s="355"/>
      <c r="D787" s="322"/>
      <c r="E787" s="322"/>
      <c r="F787" s="26"/>
      <c r="G787" s="26"/>
      <c r="H787" s="26"/>
      <c r="I787" s="26"/>
      <c r="J787" s="26"/>
      <c r="K787" s="26"/>
      <c r="L787" s="26"/>
      <c r="M787" s="26"/>
      <c r="N787" s="25"/>
      <c r="O787" s="141"/>
      <c r="P787" s="26"/>
      <c r="Q787" s="141"/>
      <c r="R787" s="26"/>
      <c r="S787" s="345">
        <f t="shared" si="324"/>
        <v>0</v>
      </c>
      <c r="T787" s="26"/>
      <c r="U787" s="26"/>
      <c r="V787" s="26"/>
      <c r="W787" s="26"/>
      <c r="X787" s="26"/>
      <c r="Y787" s="26"/>
      <c r="Z787" s="26"/>
      <c r="AA787" s="26"/>
      <c r="AB787" s="27"/>
      <c r="AC787" s="27"/>
      <c r="AD787" s="346" t="str">
        <f t="shared" si="339"/>
        <v>Insufficient Data</v>
      </c>
      <c r="AE787" s="125" t="str">
        <f t="shared" si="340"/>
        <v>Insufficient Data</v>
      </c>
      <c r="AF787" s="125" t="str">
        <f t="shared" si="341"/>
        <v>Insufficient Data</v>
      </c>
      <c r="AG787" s="31"/>
      <c r="AH787" s="31"/>
      <c r="AI787" s="125" t="str">
        <f t="shared" si="325"/>
        <v>Insufficient Data</v>
      </c>
      <c r="AJ787" s="125" t="str">
        <f t="shared" si="342"/>
        <v>Insufficient Data</v>
      </c>
      <c r="AK787" s="225" t="str">
        <f t="shared" si="326"/>
        <v>Yes</v>
      </c>
      <c r="AL787" s="29"/>
      <c r="AM787" s="29"/>
      <c r="AN787" s="125" t="str">
        <f t="shared" si="327"/>
        <v>Insufficient Data</v>
      </c>
      <c r="AO787" s="125" t="str">
        <f t="shared" si="328"/>
        <v>Insufficient Data</v>
      </c>
      <c r="AP787" s="225" t="str">
        <f t="shared" si="329"/>
        <v>Insufficient Data</v>
      </c>
      <c r="AQ787" s="322"/>
      <c r="AR787" s="322"/>
      <c r="AS787" s="28"/>
      <c r="AT787" s="26"/>
      <c r="AU787" s="26"/>
      <c r="AV787" s="26"/>
      <c r="AW787" s="26"/>
      <c r="AX787" s="26"/>
      <c r="AY787" s="26"/>
      <c r="AZ787" s="26"/>
      <c r="BA787" s="26"/>
      <c r="BB787" s="26"/>
      <c r="BC787" s="26"/>
      <c r="BD787" s="149"/>
      <c r="BE787" s="26"/>
      <c r="BF787" s="29"/>
      <c r="BG787" s="29"/>
      <c r="BH787" s="29"/>
      <c r="BI787" s="26"/>
      <c r="BJ787" s="347" t="str">
        <f t="shared" si="343"/>
        <v>No</v>
      </c>
      <c r="BK787" s="347" t="str">
        <f t="shared" si="330"/>
        <v>No</v>
      </c>
      <c r="BL787" s="347" t="str">
        <f t="shared" si="331"/>
        <v>No</v>
      </c>
      <c r="BM787" s="347" t="str">
        <f t="shared" si="332"/>
        <v>No</v>
      </c>
      <c r="BN787" s="347" t="str">
        <f t="shared" si="333"/>
        <v>No</v>
      </c>
      <c r="BO787" s="347" t="str">
        <f t="shared" si="334"/>
        <v>No</v>
      </c>
      <c r="BP787" s="347" t="str">
        <f t="shared" si="335"/>
        <v>No</v>
      </c>
      <c r="BQ787" s="347" t="str">
        <f t="shared" si="344"/>
        <v>No</v>
      </c>
      <c r="BR787" s="347" t="str">
        <f t="shared" si="336"/>
        <v>No</v>
      </c>
      <c r="BS787" s="347" t="str">
        <f t="shared" si="345"/>
        <v>No</v>
      </c>
      <c r="BT787" s="347" t="str">
        <f t="shared" si="346"/>
        <v>No</v>
      </c>
      <c r="BU787" s="347" t="str">
        <f t="shared" si="337"/>
        <v>Yes</v>
      </c>
      <c r="BV787" s="347" t="str">
        <f t="shared" si="338"/>
        <v>6th-12th</v>
      </c>
      <c r="BW787" s="347" t="str">
        <f t="shared" si="347"/>
        <v>No</v>
      </c>
      <c r="BX787" s="347" t="str">
        <f t="shared" si="348"/>
        <v>No</v>
      </c>
      <c r="BY787" s="347" t="str">
        <f t="shared" si="349"/>
        <v>No</v>
      </c>
      <c r="BZ787" s="347" t="str">
        <f t="shared" si="350"/>
        <v>No</v>
      </c>
    </row>
    <row r="788" spans="1:78" x14ac:dyDescent="0.3">
      <c r="A788" s="26"/>
      <c r="B788" s="26"/>
      <c r="C788" s="355"/>
      <c r="D788" s="322"/>
      <c r="E788" s="322"/>
      <c r="F788" s="26"/>
      <c r="G788" s="26"/>
      <c r="H788" s="26"/>
      <c r="I788" s="26"/>
      <c r="J788" s="26"/>
      <c r="K788" s="26"/>
      <c r="L788" s="26"/>
      <c r="M788" s="26"/>
      <c r="N788" s="25"/>
      <c r="O788" s="141"/>
      <c r="P788" s="26"/>
      <c r="Q788" s="141"/>
      <c r="R788" s="26"/>
      <c r="S788" s="345">
        <f t="shared" si="324"/>
        <v>0</v>
      </c>
      <c r="T788" s="26"/>
      <c r="U788" s="26"/>
      <c r="V788" s="26"/>
      <c r="W788" s="26"/>
      <c r="X788" s="26"/>
      <c r="Y788" s="26"/>
      <c r="Z788" s="26"/>
      <c r="AA788" s="26"/>
      <c r="AB788" s="27"/>
      <c r="AC788" s="27"/>
      <c r="AD788" s="346" t="str">
        <f t="shared" si="339"/>
        <v>Insufficient Data</v>
      </c>
      <c r="AE788" s="125" t="str">
        <f t="shared" si="340"/>
        <v>Insufficient Data</v>
      </c>
      <c r="AF788" s="125" t="str">
        <f t="shared" si="341"/>
        <v>Insufficient Data</v>
      </c>
      <c r="AG788" s="31"/>
      <c r="AH788" s="31"/>
      <c r="AI788" s="125" t="str">
        <f t="shared" si="325"/>
        <v>Insufficient Data</v>
      </c>
      <c r="AJ788" s="125" t="str">
        <f t="shared" si="342"/>
        <v>Insufficient Data</v>
      </c>
      <c r="AK788" s="225" t="str">
        <f t="shared" si="326"/>
        <v>Yes</v>
      </c>
      <c r="AL788" s="29"/>
      <c r="AM788" s="29"/>
      <c r="AN788" s="125" t="str">
        <f t="shared" si="327"/>
        <v>Insufficient Data</v>
      </c>
      <c r="AO788" s="125" t="str">
        <f t="shared" si="328"/>
        <v>Insufficient Data</v>
      </c>
      <c r="AP788" s="225" t="str">
        <f t="shared" si="329"/>
        <v>Insufficient Data</v>
      </c>
      <c r="AQ788" s="322"/>
      <c r="AR788" s="322"/>
      <c r="AS788" s="28"/>
      <c r="AT788" s="26"/>
      <c r="AU788" s="26"/>
      <c r="AV788" s="26"/>
      <c r="AW788" s="26"/>
      <c r="AX788" s="26"/>
      <c r="AY788" s="26"/>
      <c r="AZ788" s="26"/>
      <c r="BA788" s="26"/>
      <c r="BB788" s="26"/>
      <c r="BC788" s="26"/>
      <c r="BD788" s="149"/>
      <c r="BE788" s="26"/>
      <c r="BF788" s="29"/>
      <c r="BG788" s="29"/>
      <c r="BH788" s="29"/>
      <c r="BI788" s="26"/>
      <c r="BJ788" s="347" t="str">
        <f t="shared" si="343"/>
        <v>No</v>
      </c>
      <c r="BK788" s="347" t="str">
        <f t="shared" si="330"/>
        <v>No</v>
      </c>
      <c r="BL788" s="347" t="str">
        <f t="shared" si="331"/>
        <v>No</v>
      </c>
      <c r="BM788" s="347" t="str">
        <f t="shared" si="332"/>
        <v>No</v>
      </c>
      <c r="BN788" s="347" t="str">
        <f t="shared" si="333"/>
        <v>No</v>
      </c>
      <c r="BO788" s="347" t="str">
        <f t="shared" si="334"/>
        <v>No</v>
      </c>
      <c r="BP788" s="347" t="str">
        <f t="shared" si="335"/>
        <v>No</v>
      </c>
      <c r="BQ788" s="347" t="str">
        <f t="shared" si="344"/>
        <v>No</v>
      </c>
      <c r="BR788" s="347" t="str">
        <f t="shared" si="336"/>
        <v>No</v>
      </c>
      <c r="BS788" s="347" t="str">
        <f t="shared" si="345"/>
        <v>No</v>
      </c>
      <c r="BT788" s="347" t="str">
        <f t="shared" si="346"/>
        <v>No</v>
      </c>
      <c r="BU788" s="347" t="str">
        <f t="shared" si="337"/>
        <v>Yes</v>
      </c>
      <c r="BV788" s="347" t="str">
        <f t="shared" si="338"/>
        <v>6th-12th</v>
      </c>
      <c r="BW788" s="347" t="str">
        <f t="shared" si="347"/>
        <v>No</v>
      </c>
      <c r="BX788" s="347" t="str">
        <f t="shared" si="348"/>
        <v>No</v>
      </c>
      <c r="BY788" s="347" t="str">
        <f t="shared" si="349"/>
        <v>No</v>
      </c>
      <c r="BZ788" s="347" t="str">
        <f t="shared" si="350"/>
        <v>No</v>
      </c>
    </row>
    <row r="789" spans="1:78" x14ac:dyDescent="0.3">
      <c r="A789" s="26"/>
      <c r="B789" s="26"/>
      <c r="C789" s="355"/>
      <c r="D789" s="322"/>
      <c r="E789" s="322"/>
      <c r="F789" s="26"/>
      <c r="G789" s="26"/>
      <c r="H789" s="26"/>
      <c r="I789" s="26"/>
      <c r="J789" s="26"/>
      <c r="K789" s="26"/>
      <c r="L789" s="26"/>
      <c r="M789" s="26"/>
      <c r="N789" s="25"/>
      <c r="O789" s="141"/>
      <c r="P789" s="26"/>
      <c r="Q789" s="141"/>
      <c r="R789" s="26"/>
      <c r="S789" s="345">
        <f t="shared" si="324"/>
        <v>0</v>
      </c>
      <c r="T789" s="26"/>
      <c r="U789" s="26"/>
      <c r="V789" s="26"/>
      <c r="W789" s="26"/>
      <c r="X789" s="26"/>
      <c r="Y789" s="26"/>
      <c r="Z789" s="26"/>
      <c r="AA789" s="26"/>
      <c r="AB789" s="27"/>
      <c r="AC789" s="27"/>
      <c r="AD789" s="346" t="str">
        <f t="shared" si="339"/>
        <v>Insufficient Data</v>
      </c>
      <c r="AE789" s="125" t="str">
        <f t="shared" si="340"/>
        <v>Insufficient Data</v>
      </c>
      <c r="AF789" s="125" t="str">
        <f t="shared" si="341"/>
        <v>Insufficient Data</v>
      </c>
      <c r="AG789" s="31"/>
      <c r="AH789" s="31"/>
      <c r="AI789" s="125" t="str">
        <f t="shared" si="325"/>
        <v>Insufficient Data</v>
      </c>
      <c r="AJ789" s="125" t="str">
        <f t="shared" si="342"/>
        <v>Insufficient Data</v>
      </c>
      <c r="AK789" s="225" t="str">
        <f t="shared" si="326"/>
        <v>Yes</v>
      </c>
      <c r="AL789" s="29"/>
      <c r="AM789" s="29"/>
      <c r="AN789" s="125" t="str">
        <f t="shared" si="327"/>
        <v>Insufficient Data</v>
      </c>
      <c r="AO789" s="125" t="str">
        <f t="shared" si="328"/>
        <v>Insufficient Data</v>
      </c>
      <c r="AP789" s="225" t="str">
        <f t="shared" si="329"/>
        <v>Insufficient Data</v>
      </c>
      <c r="AQ789" s="322"/>
      <c r="AR789" s="322"/>
      <c r="AS789" s="28"/>
      <c r="AT789" s="26"/>
      <c r="AU789" s="26"/>
      <c r="AV789" s="26"/>
      <c r="AW789" s="26"/>
      <c r="AX789" s="26"/>
      <c r="AY789" s="26"/>
      <c r="AZ789" s="26"/>
      <c r="BA789" s="26"/>
      <c r="BB789" s="26"/>
      <c r="BC789" s="26"/>
      <c r="BD789" s="149"/>
      <c r="BE789" s="26"/>
      <c r="BF789" s="29"/>
      <c r="BG789" s="29"/>
      <c r="BH789" s="29"/>
      <c r="BI789" s="26"/>
      <c r="BJ789" s="347" t="str">
        <f t="shared" si="343"/>
        <v>No</v>
      </c>
      <c r="BK789" s="347" t="str">
        <f t="shared" si="330"/>
        <v>No</v>
      </c>
      <c r="BL789" s="347" t="str">
        <f t="shared" si="331"/>
        <v>No</v>
      </c>
      <c r="BM789" s="347" t="str">
        <f t="shared" si="332"/>
        <v>No</v>
      </c>
      <c r="BN789" s="347" t="str">
        <f t="shared" si="333"/>
        <v>No</v>
      </c>
      <c r="BO789" s="347" t="str">
        <f t="shared" si="334"/>
        <v>No</v>
      </c>
      <c r="BP789" s="347" t="str">
        <f t="shared" si="335"/>
        <v>No</v>
      </c>
      <c r="BQ789" s="347" t="str">
        <f t="shared" si="344"/>
        <v>No</v>
      </c>
      <c r="BR789" s="347" t="str">
        <f t="shared" si="336"/>
        <v>No</v>
      </c>
      <c r="BS789" s="347" t="str">
        <f t="shared" si="345"/>
        <v>No</v>
      </c>
      <c r="BT789" s="347" t="str">
        <f t="shared" si="346"/>
        <v>No</v>
      </c>
      <c r="BU789" s="347" t="str">
        <f t="shared" si="337"/>
        <v>Yes</v>
      </c>
      <c r="BV789" s="347" t="str">
        <f t="shared" si="338"/>
        <v>6th-12th</v>
      </c>
      <c r="BW789" s="347" t="str">
        <f t="shared" si="347"/>
        <v>No</v>
      </c>
      <c r="BX789" s="347" t="str">
        <f t="shared" si="348"/>
        <v>No</v>
      </c>
      <c r="BY789" s="347" t="str">
        <f t="shared" si="349"/>
        <v>No</v>
      </c>
      <c r="BZ789" s="347" t="str">
        <f t="shared" si="350"/>
        <v>No</v>
      </c>
    </row>
    <row r="790" spans="1:78" x14ac:dyDescent="0.3">
      <c r="A790" s="26"/>
      <c r="B790" s="26"/>
      <c r="C790" s="355"/>
      <c r="D790" s="322"/>
      <c r="E790" s="322"/>
      <c r="F790" s="26"/>
      <c r="G790" s="26"/>
      <c r="H790" s="26"/>
      <c r="I790" s="26"/>
      <c r="J790" s="26"/>
      <c r="K790" s="26"/>
      <c r="L790" s="26"/>
      <c r="M790" s="26"/>
      <c r="N790" s="25"/>
      <c r="O790" s="141"/>
      <c r="P790" s="26"/>
      <c r="Q790" s="141"/>
      <c r="R790" s="26"/>
      <c r="S790" s="345">
        <f t="shared" si="324"/>
        <v>0</v>
      </c>
      <c r="T790" s="26"/>
      <c r="U790" s="26"/>
      <c r="V790" s="26"/>
      <c r="W790" s="26"/>
      <c r="X790" s="26"/>
      <c r="Y790" s="26"/>
      <c r="Z790" s="26"/>
      <c r="AA790" s="26"/>
      <c r="AB790" s="27"/>
      <c r="AC790" s="27"/>
      <c r="AD790" s="346" t="str">
        <f t="shared" si="339"/>
        <v>Insufficient Data</v>
      </c>
      <c r="AE790" s="125" t="str">
        <f t="shared" si="340"/>
        <v>Insufficient Data</v>
      </c>
      <c r="AF790" s="125" t="str">
        <f t="shared" si="341"/>
        <v>Insufficient Data</v>
      </c>
      <c r="AG790" s="31"/>
      <c r="AH790" s="31"/>
      <c r="AI790" s="125" t="str">
        <f t="shared" si="325"/>
        <v>Insufficient Data</v>
      </c>
      <c r="AJ790" s="125" t="str">
        <f t="shared" si="342"/>
        <v>Insufficient Data</v>
      </c>
      <c r="AK790" s="225" t="str">
        <f t="shared" si="326"/>
        <v>Yes</v>
      </c>
      <c r="AL790" s="29"/>
      <c r="AM790" s="29"/>
      <c r="AN790" s="125" t="str">
        <f t="shared" si="327"/>
        <v>Insufficient Data</v>
      </c>
      <c r="AO790" s="125" t="str">
        <f t="shared" si="328"/>
        <v>Insufficient Data</v>
      </c>
      <c r="AP790" s="225" t="str">
        <f t="shared" si="329"/>
        <v>Insufficient Data</v>
      </c>
      <c r="AQ790" s="322"/>
      <c r="AR790" s="322"/>
      <c r="AS790" s="28"/>
      <c r="AT790" s="26"/>
      <c r="AU790" s="26"/>
      <c r="AV790" s="26"/>
      <c r="AW790" s="26"/>
      <c r="AX790" s="26"/>
      <c r="AY790" s="26"/>
      <c r="AZ790" s="26"/>
      <c r="BA790" s="26"/>
      <c r="BB790" s="26"/>
      <c r="BC790" s="26"/>
      <c r="BD790" s="149"/>
      <c r="BE790" s="26"/>
      <c r="BF790" s="29"/>
      <c r="BG790" s="29"/>
      <c r="BH790" s="29"/>
      <c r="BI790" s="26"/>
      <c r="BJ790" s="347" t="str">
        <f t="shared" si="343"/>
        <v>No</v>
      </c>
      <c r="BK790" s="347" t="str">
        <f t="shared" si="330"/>
        <v>No</v>
      </c>
      <c r="BL790" s="347" t="str">
        <f t="shared" si="331"/>
        <v>No</v>
      </c>
      <c r="BM790" s="347" t="str">
        <f t="shared" si="332"/>
        <v>No</v>
      </c>
      <c r="BN790" s="347" t="str">
        <f t="shared" si="333"/>
        <v>No</v>
      </c>
      <c r="BO790" s="347" t="str">
        <f t="shared" si="334"/>
        <v>No</v>
      </c>
      <c r="BP790" s="347" t="str">
        <f t="shared" si="335"/>
        <v>No</v>
      </c>
      <c r="BQ790" s="347" t="str">
        <f t="shared" si="344"/>
        <v>No</v>
      </c>
      <c r="BR790" s="347" t="str">
        <f t="shared" si="336"/>
        <v>No</v>
      </c>
      <c r="BS790" s="347" t="str">
        <f t="shared" si="345"/>
        <v>No</v>
      </c>
      <c r="BT790" s="347" t="str">
        <f t="shared" si="346"/>
        <v>No</v>
      </c>
      <c r="BU790" s="347" t="str">
        <f t="shared" si="337"/>
        <v>Yes</v>
      </c>
      <c r="BV790" s="347" t="str">
        <f t="shared" si="338"/>
        <v>6th-12th</v>
      </c>
      <c r="BW790" s="347" t="str">
        <f t="shared" si="347"/>
        <v>No</v>
      </c>
      <c r="BX790" s="347" t="str">
        <f t="shared" si="348"/>
        <v>No</v>
      </c>
      <c r="BY790" s="347" t="str">
        <f t="shared" si="349"/>
        <v>No</v>
      </c>
      <c r="BZ790" s="347" t="str">
        <f t="shared" si="350"/>
        <v>No</v>
      </c>
    </row>
    <row r="791" spans="1:78" x14ac:dyDescent="0.3">
      <c r="A791" s="26"/>
      <c r="B791" s="26"/>
      <c r="C791" s="355"/>
      <c r="D791" s="322"/>
      <c r="E791" s="322"/>
      <c r="F791" s="26"/>
      <c r="G791" s="26"/>
      <c r="H791" s="26"/>
      <c r="I791" s="26"/>
      <c r="J791" s="26"/>
      <c r="K791" s="26"/>
      <c r="L791" s="26"/>
      <c r="M791" s="26"/>
      <c r="N791" s="25"/>
      <c r="O791" s="141"/>
      <c r="P791" s="26"/>
      <c r="Q791" s="141"/>
      <c r="R791" s="26"/>
      <c r="S791" s="345">
        <f t="shared" si="324"/>
        <v>0</v>
      </c>
      <c r="T791" s="26"/>
      <c r="U791" s="26"/>
      <c r="V791" s="26"/>
      <c r="W791" s="26"/>
      <c r="X791" s="26"/>
      <c r="Y791" s="26"/>
      <c r="Z791" s="26"/>
      <c r="AA791" s="26"/>
      <c r="AB791" s="27"/>
      <c r="AC791" s="27"/>
      <c r="AD791" s="346" t="str">
        <f t="shared" si="339"/>
        <v>Insufficient Data</v>
      </c>
      <c r="AE791" s="125" t="str">
        <f t="shared" si="340"/>
        <v>Insufficient Data</v>
      </c>
      <c r="AF791" s="125" t="str">
        <f t="shared" si="341"/>
        <v>Insufficient Data</v>
      </c>
      <c r="AG791" s="31"/>
      <c r="AH791" s="31"/>
      <c r="AI791" s="125" t="str">
        <f t="shared" si="325"/>
        <v>Insufficient Data</v>
      </c>
      <c r="AJ791" s="125" t="str">
        <f t="shared" si="342"/>
        <v>Insufficient Data</v>
      </c>
      <c r="AK791" s="225" t="str">
        <f t="shared" si="326"/>
        <v>Yes</v>
      </c>
      <c r="AL791" s="29"/>
      <c r="AM791" s="29"/>
      <c r="AN791" s="125" t="str">
        <f t="shared" si="327"/>
        <v>Insufficient Data</v>
      </c>
      <c r="AO791" s="125" t="str">
        <f t="shared" si="328"/>
        <v>Insufficient Data</v>
      </c>
      <c r="AP791" s="225" t="str">
        <f t="shared" si="329"/>
        <v>Insufficient Data</v>
      </c>
      <c r="AQ791" s="322"/>
      <c r="AR791" s="322"/>
      <c r="AS791" s="28"/>
      <c r="AT791" s="26"/>
      <c r="AU791" s="26"/>
      <c r="AV791" s="26"/>
      <c r="AW791" s="26"/>
      <c r="AX791" s="26"/>
      <c r="AY791" s="26"/>
      <c r="AZ791" s="26"/>
      <c r="BA791" s="26"/>
      <c r="BB791" s="26"/>
      <c r="BC791" s="26"/>
      <c r="BD791" s="149"/>
      <c r="BE791" s="26"/>
      <c r="BF791" s="29"/>
      <c r="BG791" s="29"/>
      <c r="BH791" s="29"/>
      <c r="BI791" s="26"/>
      <c r="BJ791" s="347" t="str">
        <f t="shared" si="343"/>
        <v>No</v>
      </c>
      <c r="BK791" s="347" t="str">
        <f t="shared" si="330"/>
        <v>No</v>
      </c>
      <c r="BL791" s="347" t="str">
        <f t="shared" si="331"/>
        <v>No</v>
      </c>
      <c r="BM791" s="347" t="str">
        <f t="shared" si="332"/>
        <v>No</v>
      </c>
      <c r="BN791" s="347" t="str">
        <f t="shared" si="333"/>
        <v>No</v>
      </c>
      <c r="BO791" s="347" t="str">
        <f t="shared" si="334"/>
        <v>No</v>
      </c>
      <c r="BP791" s="347" t="str">
        <f t="shared" si="335"/>
        <v>No</v>
      </c>
      <c r="BQ791" s="347" t="str">
        <f t="shared" si="344"/>
        <v>No</v>
      </c>
      <c r="BR791" s="347" t="str">
        <f t="shared" si="336"/>
        <v>No</v>
      </c>
      <c r="BS791" s="347" t="str">
        <f t="shared" si="345"/>
        <v>No</v>
      </c>
      <c r="BT791" s="347" t="str">
        <f t="shared" si="346"/>
        <v>No</v>
      </c>
      <c r="BU791" s="347" t="str">
        <f t="shared" si="337"/>
        <v>Yes</v>
      </c>
      <c r="BV791" s="347" t="str">
        <f t="shared" si="338"/>
        <v>6th-12th</v>
      </c>
      <c r="BW791" s="347" t="str">
        <f t="shared" si="347"/>
        <v>No</v>
      </c>
      <c r="BX791" s="347" t="str">
        <f t="shared" si="348"/>
        <v>No</v>
      </c>
      <c r="BY791" s="347" t="str">
        <f t="shared" si="349"/>
        <v>No</v>
      </c>
      <c r="BZ791" s="347" t="str">
        <f t="shared" si="350"/>
        <v>No</v>
      </c>
    </row>
    <row r="792" spans="1:78" x14ac:dyDescent="0.3">
      <c r="A792" s="26"/>
      <c r="B792" s="26"/>
      <c r="C792" s="355"/>
      <c r="D792" s="322"/>
      <c r="E792" s="322"/>
      <c r="F792" s="26"/>
      <c r="G792" s="26"/>
      <c r="H792" s="26"/>
      <c r="I792" s="26"/>
      <c r="J792" s="26"/>
      <c r="K792" s="26"/>
      <c r="L792" s="26"/>
      <c r="M792" s="26"/>
      <c r="N792" s="25"/>
      <c r="O792" s="141"/>
      <c r="P792" s="26"/>
      <c r="Q792" s="141"/>
      <c r="R792" s="26"/>
      <c r="S792" s="345">
        <f t="shared" si="324"/>
        <v>0</v>
      </c>
      <c r="T792" s="26"/>
      <c r="U792" s="26"/>
      <c r="V792" s="26"/>
      <c r="W792" s="26"/>
      <c r="X792" s="26"/>
      <c r="Y792" s="26"/>
      <c r="Z792" s="26"/>
      <c r="AA792" s="26"/>
      <c r="AB792" s="27"/>
      <c r="AC792" s="27"/>
      <c r="AD792" s="346" t="str">
        <f t="shared" si="339"/>
        <v>Insufficient Data</v>
      </c>
      <c r="AE792" s="125" t="str">
        <f t="shared" si="340"/>
        <v>Insufficient Data</v>
      </c>
      <c r="AF792" s="125" t="str">
        <f t="shared" si="341"/>
        <v>Insufficient Data</v>
      </c>
      <c r="AG792" s="31"/>
      <c r="AH792" s="31"/>
      <c r="AI792" s="125" t="str">
        <f t="shared" si="325"/>
        <v>Insufficient Data</v>
      </c>
      <c r="AJ792" s="125" t="str">
        <f t="shared" si="342"/>
        <v>Insufficient Data</v>
      </c>
      <c r="AK792" s="225" t="str">
        <f t="shared" si="326"/>
        <v>Yes</v>
      </c>
      <c r="AL792" s="29"/>
      <c r="AM792" s="29"/>
      <c r="AN792" s="125" t="str">
        <f t="shared" si="327"/>
        <v>Insufficient Data</v>
      </c>
      <c r="AO792" s="125" t="str">
        <f t="shared" si="328"/>
        <v>Insufficient Data</v>
      </c>
      <c r="AP792" s="225" t="str">
        <f t="shared" si="329"/>
        <v>Insufficient Data</v>
      </c>
      <c r="AQ792" s="322"/>
      <c r="AR792" s="322"/>
      <c r="AS792" s="28"/>
      <c r="AT792" s="26"/>
      <c r="AU792" s="26"/>
      <c r="AV792" s="26"/>
      <c r="AW792" s="26"/>
      <c r="AX792" s="26"/>
      <c r="AY792" s="26"/>
      <c r="AZ792" s="26"/>
      <c r="BA792" s="26"/>
      <c r="BB792" s="26"/>
      <c r="BC792" s="26"/>
      <c r="BD792" s="149"/>
      <c r="BE792" s="26"/>
      <c r="BF792" s="29"/>
      <c r="BG792" s="29"/>
      <c r="BH792" s="29"/>
      <c r="BI792" s="26"/>
      <c r="BJ792" s="347" t="str">
        <f t="shared" si="343"/>
        <v>No</v>
      </c>
      <c r="BK792" s="347" t="str">
        <f t="shared" si="330"/>
        <v>No</v>
      </c>
      <c r="BL792" s="347" t="str">
        <f t="shared" si="331"/>
        <v>No</v>
      </c>
      <c r="BM792" s="347" t="str">
        <f t="shared" si="332"/>
        <v>No</v>
      </c>
      <c r="BN792" s="347" t="str">
        <f t="shared" si="333"/>
        <v>No</v>
      </c>
      <c r="BO792" s="347" t="str">
        <f t="shared" si="334"/>
        <v>No</v>
      </c>
      <c r="BP792" s="347" t="str">
        <f t="shared" si="335"/>
        <v>No</v>
      </c>
      <c r="BQ792" s="347" t="str">
        <f t="shared" si="344"/>
        <v>No</v>
      </c>
      <c r="BR792" s="347" t="str">
        <f t="shared" si="336"/>
        <v>No</v>
      </c>
      <c r="BS792" s="347" t="str">
        <f t="shared" si="345"/>
        <v>No</v>
      </c>
      <c r="BT792" s="347" t="str">
        <f t="shared" si="346"/>
        <v>No</v>
      </c>
      <c r="BU792" s="347" t="str">
        <f t="shared" si="337"/>
        <v>Yes</v>
      </c>
      <c r="BV792" s="347" t="str">
        <f t="shared" si="338"/>
        <v>6th-12th</v>
      </c>
      <c r="BW792" s="347" t="str">
        <f t="shared" si="347"/>
        <v>No</v>
      </c>
      <c r="BX792" s="347" t="str">
        <f t="shared" si="348"/>
        <v>No</v>
      </c>
      <c r="BY792" s="347" t="str">
        <f t="shared" si="349"/>
        <v>No</v>
      </c>
      <c r="BZ792" s="347" t="str">
        <f t="shared" si="350"/>
        <v>No</v>
      </c>
    </row>
    <row r="793" spans="1:78" x14ac:dyDescent="0.3">
      <c r="A793" s="26"/>
      <c r="B793" s="26"/>
      <c r="C793" s="355"/>
      <c r="D793" s="322"/>
      <c r="E793" s="322"/>
      <c r="F793" s="26"/>
      <c r="G793" s="26"/>
      <c r="H793" s="26"/>
      <c r="I793" s="26"/>
      <c r="J793" s="26"/>
      <c r="K793" s="26"/>
      <c r="L793" s="26"/>
      <c r="M793" s="26"/>
      <c r="N793" s="25"/>
      <c r="O793" s="141"/>
      <c r="P793" s="26"/>
      <c r="Q793" s="141"/>
      <c r="R793" s="26"/>
      <c r="S793" s="345">
        <f t="shared" si="324"/>
        <v>0</v>
      </c>
      <c r="T793" s="26"/>
      <c r="U793" s="26"/>
      <c r="V793" s="26"/>
      <c r="W793" s="26"/>
      <c r="X793" s="26"/>
      <c r="Y793" s="26"/>
      <c r="Z793" s="26"/>
      <c r="AA793" s="26"/>
      <c r="AB793" s="27"/>
      <c r="AC793" s="27"/>
      <c r="AD793" s="346" t="str">
        <f t="shared" si="339"/>
        <v>Insufficient Data</v>
      </c>
      <c r="AE793" s="125" t="str">
        <f t="shared" si="340"/>
        <v>Insufficient Data</v>
      </c>
      <c r="AF793" s="125" t="str">
        <f t="shared" si="341"/>
        <v>Insufficient Data</v>
      </c>
      <c r="AG793" s="31"/>
      <c r="AH793" s="31"/>
      <c r="AI793" s="125" t="str">
        <f t="shared" si="325"/>
        <v>Insufficient Data</v>
      </c>
      <c r="AJ793" s="125" t="str">
        <f t="shared" si="342"/>
        <v>Insufficient Data</v>
      </c>
      <c r="AK793" s="225" t="str">
        <f t="shared" si="326"/>
        <v>Yes</v>
      </c>
      <c r="AL793" s="29"/>
      <c r="AM793" s="29"/>
      <c r="AN793" s="125" t="str">
        <f t="shared" si="327"/>
        <v>Insufficient Data</v>
      </c>
      <c r="AO793" s="125" t="str">
        <f t="shared" si="328"/>
        <v>Insufficient Data</v>
      </c>
      <c r="AP793" s="225" t="str">
        <f t="shared" si="329"/>
        <v>Insufficient Data</v>
      </c>
      <c r="AQ793" s="322"/>
      <c r="AR793" s="322"/>
      <c r="AS793" s="28"/>
      <c r="AT793" s="26"/>
      <c r="AU793" s="26"/>
      <c r="AV793" s="26"/>
      <c r="AW793" s="26"/>
      <c r="AX793" s="26"/>
      <c r="AY793" s="26"/>
      <c r="AZ793" s="26"/>
      <c r="BA793" s="26"/>
      <c r="BB793" s="26"/>
      <c r="BC793" s="26"/>
      <c r="BD793" s="149"/>
      <c r="BE793" s="26"/>
      <c r="BF793" s="29"/>
      <c r="BG793" s="29"/>
      <c r="BH793" s="29"/>
      <c r="BI793" s="26"/>
      <c r="BJ793" s="347" t="str">
        <f t="shared" si="343"/>
        <v>No</v>
      </c>
      <c r="BK793" s="347" t="str">
        <f t="shared" si="330"/>
        <v>No</v>
      </c>
      <c r="BL793" s="347" t="str">
        <f t="shared" si="331"/>
        <v>No</v>
      </c>
      <c r="BM793" s="347" t="str">
        <f t="shared" si="332"/>
        <v>No</v>
      </c>
      <c r="BN793" s="347" t="str">
        <f t="shared" si="333"/>
        <v>No</v>
      </c>
      <c r="BO793" s="347" t="str">
        <f t="shared" si="334"/>
        <v>No</v>
      </c>
      <c r="BP793" s="347" t="str">
        <f t="shared" si="335"/>
        <v>No</v>
      </c>
      <c r="BQ793" s="347" t="str">
        <f t="shared" si="344"/>
        <v>No</v>
      </c>
      <c r="BR793" s="347" t="str">
        <f t="shared" si="336"/>
        <v>No</v>
      </c>
      <c r="BS793" s="347" t="str">
        <f t="shared" si="345"/>
        <v>No</v>
      </c>
      <c r="BT793" s="347" t="str">
        <f t="shared" si="346"/>
        <v>No</v>
      </c>
      <c r="BU793" s="347" t="str">
        <f t="shared" si="337"/>
        <v>Yes</v>
      </c>
      <c r="BV793" s="347" t="str">
        <f t="shared" si="338"/>
        <v>6th-12th</v>
      </c>
      <c r="BW793" s="347" t="str">
        <f t="shared" si="347"/>
        <v>No</v>
      </c>
      <c r="BX793" s="347" t="str">
        <f t="shared" si="348"/>
        <v>No</v>
      </c>
      <c r="BY793" s="347" t="str">
        <f t="shared" si="349"/>
        <v>No</v>
      </c>
      <c r="BZ793" s="347" t="str">
        <f t="shared" si="350"/>
        <v>No</v>
      </c>
    </row>
    <row r="794" spans="1:78" x14ac:dyDescent="0.3">
      <c r="A794" s="26"/>
      <c r="B794" s="26"/>
      <c r="C794" s="355"/>
      <c r="D794" s="322"/>
      <c r="E794" s="322"/>
      <c r="F794" s="26"/>
      <c r="G794" s="26"/>
      <c r="H794" s="26"/>
      <c r="I794" s="26"/>
      <c r="J794" s="26"/>
      <c r="K794" s="26"/>
      <c r="L794" s="26"/>
      <c r="M794" s="26"/>
      <c r="N794" s="25"/>
      <c r="O794" s="141"/>
      <c r="P794" s="26"/>
      <c r="Q794" s="141"/>
      <c r="R794" s="26"/>
      <c r="S794" s="345">
        <f t="shared" si="324"/>
        <v>0</v>
      </c>
      <c r="T794" s="26"/>
      <c r="U794" s="26"/>
      <c r="V794" s="26"/>
      <c r="W794" s="26"/>
      <c r="X794" s="26"/>
      <c r="Y794" s="26"/>
      <c r="Z794" s="26"/>
      <c r="AA794" s="26"/>
      <c r="AB794" s="27"/>
      <c r="AC794" s="27"/>
      <c r="AD794" s="346" t="str">
        <f t="shared" si="339"/>
        <v>Insufficient Data</v>
      </c>
      <c r="AE794" s="125" t="str">
        <f t="shared" si="340"/>
        <v>Insufficient Data</v>
      </c>
      <c r="AF794" s="125" t="str">
        <f t="shared" si="341"/>
        <v>Insufficient Data</v>
      </c>
      <c r="AG794" s="31"/>
      <c r="AH794" s="31"/>
      <c r="AI794" s="125" t="str">
        <f t="shared" si="325"/>
        <v>Insufficient Data</v>
      </c>
      <c r="AJ794" s="125" t="str">
        <f t="shared" si="342"/>
        <v>Insufficient Data</v>
      </c>
      <c r="AK794" s="225" t="str">
        <f t="shared" si="326"/>
        <v>Yes</v>
      </c>
      <c r="AL794" s="29"/>
      <c r="AM794" s="29"/>
      <c r="AN794" s="125" t="str">
        <f t="shared" si="327"/>
        <v>Insufficient Data</v>
      </c>
      <c r="AO794" s="125" t="str">
        <f t="shared" si="328"/>
        <v>Insufficient Data</v>
      </c>
      <c r="AP794" s="225" t="str">
        <f t="shared" si="329"/>
        <v>Insufficient Data</v>
      </c>
      <c r="AQ794" s="322"/>
      <c r="AR794" s="322"/>
      <c r="AS794" s="28"/>
      <c r="AT794" s="26"/>
      <c r="AU794" s="26"/>
      <c r="AV794" s="26"/>
      <c r="AW794" s="26"/>
      <c r="AX794" s="26"/>
      <c r="AY794" s="26"/>
      <c r="AZ794" s="26"/>
      <c r="BA794" s="26"/>
      <c r="BB794" s="26"/>
      <c r="BC794" s="26"/>
      <c r="BD794" s="149"/>
      <c r="BE794" s="26"/>
      <c r="BF794" s="29"/>
      <c r="BG794" s="29"/>
      <c r="BH794" s="29"/>
      <c r="BI794" s="26"/>
      <c r="BJ794" s="347" t="str">
        <f t="shared" si="343"/>
        <v>No</v>
      </c>
      <c r="BK794" s="347" t="str">
        <f t="shared" si="330"/>
        <v>No</v>
      </c>
      <c r="BL794" s="347" t="str">
        <f t="shared" si="331"/>
        <v>No</v>
      </c>
      <c r="BM794" s="347" t="str">
        <f t="shared" si="332"/>
        <v>No</v>
      </c>
      <c r="BN794" s="347" t="str">
        <f t="shared" si="333"/>
        <v>No</v>
      </c>
      <c r="BO794" s="347" t="str">
        <f t="shared" si="334"/>
        <v>No</v>
      </c>
      <c r="BP794" s="347" t="str">
        <f t="shared" si="335"/>
        <v>No</v>
      </c>
      <c r="BQ794" s="347" t="str">
        <f t="shared" si="344"/>
        <v>No</v>
      </c>
      <c r="BR794" s="347" t="str">
        <f t="shared" si="336"/>
        <v>No</v>
      </c>
      <c r="BS794" s="347" t="str">
        <f t="shared" si="345"/>
        <v>No</v>
      </c>
      <c r="BT794" s="347" t="str">
        <f t="shared" si="346"/>
        <v>No</v>
      </c>
      <c r="BU794" s="347" t="str">
        <f t="shared" si="337"/>
        <v>Yes</v>
      </c>
      <c r="BV794" s="347" t="str">
        <f t="shared" si="338"/>
        <v>6th-12th</v>
      </c>
      <c r="BW794" s="347" t="str">
        <f t="shared" si="347"/>
        <v>No</v>
      </c>
      <c r="BX794" s="347" t="str">
        <f t="shared" si="348"/>
        <v>No</v>
      </c>
      <c r="BY794" s="347" t="str">
        <f t="shared" si="349"/>
        <v>No</v>
      </c>
      <c r="BZ794" s="347" t="str">
        <f t="shared" si="350"/>
        <v>No</v>
      </c>
    </row>
    <row r="795" spans="1:78" x14ac:dyDescent="0.3">
      <c r="A795" s="26"/>
      <c r="B795" s="26"/>
      <c r="C795" s="355"/>
      <c r="D795" s="322"/>
      <c r="E795" s="322"/>
      <c r="F795" s="26"/>
      <c r="G795" s="26"/>
      <c r="H795" s="26"/>
      <c r="I795" s="26"/>
      <c r="J795" s="26"/>
      <c r="K795" s="26"/>
      <c r="L795" s="26"/>
      <c r="M795" s="26"/>
      <c r="N795" s="25"/>
      <c r="O795" s="141"/>
      <c r="P795" s="26"/>
      <c r="Q795" s="141"/>
      <c r="R795" s="26"/>
      <c r="S795" s="345">
        <f t="shared" si="324"/>
        <v>0</v>
      </c>
      <c r="T795" s="26"/>
      <c r="U795" s="26"/>
      <c r="V795" s="26"/>
      <c r="W795" s="26"/>
      <c r="X795" s="26"/>
      <c r="Y795" s="26"/>
      <c r="Z795" s="26"/>
      <c r="AA795" s="26"/>
      <c r="AB795" s="27"/>
      <c r="AC795" s="27"/>
      <c r="AD795" s="346" t="str">
        <f t="shared" si="339"/>
        <v>Insufficient Data</v>
      </c>
      <c r="AE795" s="125" t="str">
        <f t="shared" si="340"/>
        <v>Insufficient Data</v>
      </c>
      <c r="AF795" s="125" t="str">
        <f t="shared" si="341"/>
        <v>Insufficient Data</v>
      </c>
      <c r="AG795" s="31"/>
      <c r="AH795" s="31"/>
      <c r="AI795" s="125" t="str">
        <f t="shared" si="325"/>
        <v>Insufficient Data</v>
      </c>
      <c r="AJ795" s="125" t="str">
        <f t="shared" si="342"/>
        <v>Insufficient Data</v>
      </c>
      <c r="AK795" s="225" t="str">
        <f t="shared" si="326"/>
        <v>Yes</v>
      </c>
      <c r="AL795" s="29"/>
      <c r="AM795" s="29"/>
      <c r="AN795" s="125" t="str">
        <f t="shared" si="327"/>
        <v>Insufficient Data</v>
      </c>
      <c r="AO795" s="125" t="str">
        <f t="shared" si="328"/>
        <v>Insufficient Data</v>
      </c>
      <c r="AP795" s="225" t="str">
        <f t="shared" si="329"/>
        <v>Insufficient Data</v>
      </c>
      <c r="AQ795" s="322"/>
      <c r="AR795" s="322"/>
      <c r="AS795" s="28"/>
      <c r="AT795" s="26"/>
      <c r="AU795" s="26"/>
      <c r="AV795" s="26"/>
      <c r="AW795" s="26"/>
      <c r="AX795" s="26"/>
      <c r="AY795" s="26"/>
      <c r="AZ795" s="26"/>
      <c r="BA795" s="26"/>
      <c r="BB795" s="26"/>
      <c r="BC795" s="26"/>
      <c r="BD795" s="149"/>
      <c r="BE795" s="26"/>
      <c r="BF795" s="29"/>
      <c r="BG795" s="29"/>
      <c r="BH795" s="29"/>
      <c r="BI795" s="26"/>
      <c r="BJ795" s="347" t="str">
        <f t="shared" si="343"/>
        <v>No</v>
      </c>
      <c r="BK795" s="347" t="str">
        <f t="shared" si="330"/>
        <v>No</v>
      </c>
      <c r="BL795" s="347" t="str">
        <f t="shared" si="331"/>
        <v>No</v>
      </c>
      <c r="BM795" s="347" t="str">
        <f t="shared" si="332"/>
        <v>No</v>
      </c>
      <c r="BN795" s="347" t="str">
        <f t="shared" si="333"/>
        <v>No</v>
      </c>
      <c r="BO795" s="347" t="str">
        <f t="shared" si="334"/>
        <v>No</v>
      </c>
      <c r="BP795" s="347" t="str">
        <f t="shared" si="335"/>
        <v>No</v>
      </c>
      <c r="BQ795" s="347" t="str">
        <f t="shared" si="344"/>
        <v>No</v>
      </c>
      <c r="BR795" s="347" t="str">
        <f t="shared" si="336"/>
        <v>No</v>
      </c>
      <c r="BS795" s="347" t="str">
        <f t="shared" si="345"/>
        <v>No</v>
      </c>
      <c r="BT795" s="347" t="str">
        <f t="shared" si="346"/>
        <v>No</v>
      </c>
      <c r="BU795" s="347" t="str">
        <f t="shared" si="337"/>
        <v>Yes</v>
      </c>
      <c r="BV795" s="347" t="str">
        <f t="shared" si="338"/>
        <v>6th-12th</v>
      </c>
      <c r="BW795" s="347" t="str">
        <f t="shared" si="347"/>
        <v>No</v>
      </c>
      <c r="BX795" s="347" t="str">
        <f t="shared" si="348"/>
        <v>No</v>
      </c>
      <c r="BY795" s="347" t="str">
        <f t="shared" si="349"/>
        <v>No</v>
      </c>
      <c r="BZ795" s="347" t="str">
        <f t="shared" si="350"/>
        <v>No</v>
      </c>
    </row>
    <row r="796" spans="1:78" x14ac:dyDescent="0.3">
      <c r="A796" s="26"/>
      <c r="B796" s="26"/>
      <c r="C796" s="355"/>
      <c r="D796" s="322"/>
      <c r="E796" s="322"/>
      <c r="F796" s="26"/>
      <c r="G796" s="26"/>
      <c r="H796" s="26"/>
      <c r="I796" s="26"/>
      <c r="J796" s="26"/>
      <c r="K796" s="26"/>
      <c r="L796" s="26"/>
      <c r="M796" s="26"/>
      <c r="N796" s="25"/>
      <c r="O796" s="141"/>
      <c r="P796" s="26"/>
      <c r="Q796" s="141"/>
      <c r="R796" s="26"/>
      <c r="S796" s="345">
        <f t="shared" si="324"/>
        <v>0</v>
      </c>
      <c r="T796" s="26"/>
      <c r="U796" s="26"/>
      <c r="V796" s="26"/>
      <c r="W796" s="26"/>
      <c r="X796" s="26"/>
      <c r="Y796" s="26"/>
      <c r="Z796" s="26"/>
      <c r="AA796" s="26"/>
      <c r="AB796" s="27"/>
      <c r="AC796" s="27"/>
      <c r="AD796" s="346" t="str">
        <f t="shared" si="339"/>
        <v>Insufficient Data</v>
      </c>
      <c r="AE796" s="125" t="str">
        <f t="shared" si="340"/>
        <v>Insufficient Data</v>
      </c>
      <c r="AF796" s="125" t="str">
        <f t="shared" si="341"/>
        <v>Insufficient Data</v>
      </c>
      <c r="AG796" s="31"/>
      <c r="AH796" s="31"/>
      <c r="AI796" s="125" t="str">
        <f t="shared" si="325"/>
        <v>Insufficient Data</v>
      </c>
      <c r="AJ796" s="125" t="str">
        <f t="shared" si="342"/>
        <v>Insufficient Data</v>
      </c>
      <c r="AK796" s="225" t="str">
        <f t="shared" si="326"/>
        <v>Yes</v>
      </c>
      <c r="AL796" s="29"/>
      <c r="AM796" s="29"/>
      <c r="AN796" s="125" t="str">
        <f t="shared" si="327"/>
        <v>Insufficient Data</v>
      </c>
      <c r="AO796" s="125" t="str">
        <f t="shared" si="328"/>
        <v>Insufficient Data</v>
      </c>
      <c r="AP796" s="225" t="str">
        <f t="shared" si="329"/>
        <v>Insufficient Data</v>
      </c>
      <c r="AQ796" s="322"/>
      <c r="AR796" s="322"/>
      <c r="AS796" s="28"/>
      <c r="AT796" s="26"/>
      <c r="AU796" s="26"/>
      <c r="AV796" s="26"/>
      <c r="AW796" s="26"/>
      <c r="AX796" s="26"/>
      <c r="AY796" s="26"/>
      <c r="AZ796" s="26"/>
      <c r="BA796" s="26"/>
      <c r="BB796" s="26"/>
      <c r="BC796" s="26"/>
      <c r="BD796" s="149"/>
      <c r="BE796" s="26"/>
      <c r="BF796" s="29"/>
      <c r="BG796" s="29"/>
      <c r="BH796" s="29"/>
      <c r="BI796" s="26"/>
      <c r="BJ796" s="347" t="str">
        <f t="shared" si="343"/>
        <v>No</v>
      </c>
      <c r="BK796" s="347" t="str">
        <f t="shared" si="330"/>
        <v>No</v>
      </c>
      <c r="BL796" s="347" t="str">
        <f t="shared" si="331"/>
        <v>No</v>
      </c>
      <c r="BM796" s="347" t="str">
        <f t="shared" si="332"/>
        <v>No</v>
      </c>
      <c r="BN796" s="347" t="str">
        <f t="shared" si="333"/>
        <v>No</v>
      </c>
      <c r="BO796" s="347" t="str">
        <f t="shared" si="334"/>
        <v>No</v>
      </c>
      <c r="BP796" s="347" t="str">
        <f t="shared" si="335"/>
        <v>No</v>
      </c>
      <c r="BQ796" s="347" t="str">
        <f t="shared" si="344"/>
        <v>No</v>
      </c>
      <c r="BR796" s="347" t="str">
        <f t="shared" si="336"/>
        <v>No</v>
      </c>
      <c r="BS796" s="347" t="str">
        <f t="shared" si="345"/>
        <v>No</v>
      </c>
      <c r="BT796" s="347" t="str">
        <f t="shared" si="346"/>
        <v>No</v>
      </c>
      <c r="BU796" s="347" t="str">
        <f t="shared" si="337"/>
        <v>Yes</v>
      </c>
      <c r="BV796" s="347" t="str">
        <f t="shared" si="338"/>
        <v>6th-12th</v>
      </c>
      <c r="BW796" s="347" t="str">
        <f t="shared" si="347"/>
        <v>No</v>
      </c>
      <c r="BX796" s="347" t="str">
        <f t="shared" si="348"/>
        <v>No</v>
      </c>
      <c r="BY796" s="347" t="str">
        <f t="shared" si="349"/>
        <v>No</v>
      </c>
      <c r="BZ796" s="347" t="str">
        <f t="shared" si="350"/>
        <v>No</v>
      </c>
    </row>
    <row r="797" spans="1:78" x14ac:dyDescent="0.3">
      <c r="A797" s="26"/>
      <c r="B797" s="26"/>
      <c r="C797" s="355"/>
      <c r="D797" s="322"/>
      <c r="E797" s="322"/>
      <c r="F797" s="26"/>
      <c r="G797" s="26"/>
      <c r="H797" s="26"/>
      <c r="I797" s="26"/>
      <c r="J797" s="26"/>
      <c r="K797" s="26"/>
      <c r="L797" s="26"/>
      <c r="M797" s="26"/>
      <c r="N797" s="25"/>
      <c r="O797" s="141"/>
      <c r="P797" s="26"/>
      <c r="Q797" s="141"/>
      <c r="R797" s="26"/>
      <c r="S797" s="345">
        <f t="shared" si="324"/>
        <v>0</v>
      </c>
      <c r="T797" s="26"/>
      <c r="U797" s="26"/>
      <c r="V797" s="26"/>
      <c r="W797" s="26"/>
      <c r="X797" s="26"/>
      <c r="Y797" s="26"/>
      <c r="Z797" s="26"/>
      <c r="AA797" s="26"/>
      <c r="AB797" s="27"/>
      <c r="AC797" s="27"/>
      <c r="AD797" s="346" t="str">
        <f t="shared" si="339"/>
        <v>Insufficient Data</v>
      </c>
      <c r="AE797" s="125" t="str">
        <f t="shared" si="340"/>
        <v>Insufficient Data</v>
      </c>
      <c r="AF797" s="125" t="str">
        <f t="shared" si="341"/>
        <v>Insufficient Data</v>
      </c>
      <c r="AG797" s="31"/>
      <c r="AH797" s="31"/>
      <c r="AI797" s="125" t="str">
        <f t="shared" si="325"/>
        <v>Insufficient Data</v>
      </c>
      <c r="AJ797" s="125" t="str">
        <f t="shared" si="342"/>
        <v>Insufficient Data</v>
      </c>
      <c r="AK797" s="225" t="str">
        <f t="shared" si="326"/>
        <v>Yes</v>
      </c>
      <c r="AL797" s="29"/>
      <c r="AM797" s="29"/>
      <c r="AN797" s="125" t="str">
        <f t="shared" si="327"/>
        <v>Insufficient Data</v>
      </c>
      <c r="AO797" s="125" t="str">
        <f t="shared" si="328"/>
        <v>Insufficient Data</v>
      </c>
      <c r="AP797" s="225" t="str">
        <f t="shared" si="329"/>
        <v>Insufficient Data</v>
      </c>
      <c r="AQ797" s="322"/>
      <c r="AR797" s="322"/>
      <c r="AS797" s="28"/>
      <c r="AT797" s="26"/>
      <c r="AU797" s="26"/>
      <c r="AV797" s="26"/>
      <c r="AW797" s="26"/>
      <c r="AX797" s="26"/>
      <c r="AY797" s="26"/>
      <c r="AZ797" s="26"/>
      <c r="BA797" s="26"/>
      <c r="BB797" s="26"/>
      <c r="BC797" s="26"/>
      <c r="BD797" s="149"/>
      <c r="BE797" s="26"/>
      <c r="BF797" s="29"/>
      <c r="BG797" s="29"/>
      <c r="BH797" s="29"/>
      <c r="BI797" s="26"/>
      <c r="BJ797" s="347" t="str">
        <f t="shared" si="343"/>
        <v>No</v>
      </c>
      <c r="BK797" s="347" t="str">
        <f t="shared" si="330"/>
        <v>No</v>
      </c>
      <c r="BL797" s="347" t="str">
        <f t="shared" si="331"/>
        <v>No</v>
      </c>
      <c r="BM797" s="347" t="str">
        <f t="shared" si="332"/>
        <v>No</v>
      </c>
      <c r="BN797" s="347" t="str">
        <f t="shared" si="333"/>
        <v>No</v>
      </c>
      <c r="BO797" s="347" t="str">
        <f t="shared" si="334"/>
        <v>No</v>
      </c>
      <c r="BP797" s="347" t="str">
        <f t="shared" si="335"/>
        <v>No</v>
      </c>
      <c r="BQ797" s="347" t="str">
        <f t="shared" si="344"/>
        <v>No</v>
      </c>
      <c r="BR797" s="347" t="str">
        <f t="shared" si="336"/>
        <v>No</v>
      </c>
      <c r="BS797" s="347" t="str">
        <f t="shared" si="345"/>
        <v>No</v>
      </c>
      <c r="BT797" s="347" t="str">
        <f t="shared" si="346"/>
        <v>No</v>
      </c>
      <c r="BU797" s="347" t="str">
        <f t="shared" si="337"/>
        <v>Yes</v>
      </c>
      <c r="BV797" s="347" t="str">
        <f t="shared" si="338"/>
        <v>6th-12th</v>
      </c>
      <c r="BW797" s="347" t="str">
        <f t="shared" si="347"/>
        <v>No</v>
      </c>
      <c r="BX797" s="347" t="str">
        <f t="shared" si="348"/>
        <v>No</v>
      </c>
      <c r="BY797" s="347" t="str">
        <f t="shared" si="349"/>
        <v>No</v>
      </c>
      <c r="BZ797" s="347" t="str">
        <f t="shared" si="350"/>
        <v>No</v>
      </c>
    </row>
    <row r="798" spans="1:78" x14ac:dyDescent="0.3">
      <c r="A798" s="26"/>
      <c r="B798" s="26"/>
      <c r="C798" s="355"/>
      <c r="D798" s="322"/>
      <c r="E798" s="322"/>
      <c r="F798" s="26"/>
      <c r="G798" s="26"/>
      <c r="H798" s="26"/>
      <c r="I798" s="26"/>
      <c r="J798" s="26"/>
      <c r="K798" s="26"/>
      <c r="L798" s="26"/>
      <c r="M798" s="26"/>
      <c r="N798" s="25"/>
      <c r="O798" s="141"/>
      <c r="P798" s="26"/>
      <c r="Q798" s="141"/>
      <c r="R798" s="26"/>
      <c r="S798" s="345">
        <f t="shared" si="324"/>
        <v>0</v>
      </c>
      <c r="T798" s="26"/>
      <c r="U798" s="26"/>
      <c r="V798" s="26"/>
      <c r="W798" s="26"/>
      <c r="X798" s="26"/>
      <c r="Y798" s="26"/>
      <c r="Z798" s="26"/>
      <c r="AA798" s="26"/>
      <c r="AB798" s="27"/>
      <c r="AC798" s="27"/>
      <c r="AD798" s="346" t="str">
        <f t="shared" si="339"/>
        <v>Insufficient Data</v>
      </c>
      <c r="AE798" s="125" t="str">
        <f t="shared" si="340"/>
        <v>Insufficient Data</v>
      </c>
      <c r="AF798" s="125" t="str">
        <f t="shared" si="341"/>
        <v>Insufficient Data</v>
      </c>
      <c r="AG798" s="31"/>
      <c r="AH798" s="31"/>
      <c r="AI798" s="125" t="str">
        <f t="shared" si="325"/>
        <v>Insufficient Data</v>
      </c>
      <c r="AJ798" s="125" t="str">
        <f t="shared" si="342"/>
        <v>Insufficient Data</v>
      </c>
      <c r="AK798" s="225" t="str">
        <f t="shared" si="326"/>
        <v>Yes</v>
      </c>
      <c r="AL798" s="29"/>
      <c r="AM798" s="29"/>
      <c r="AN798" s="125" t="str">
        <f t="shared" si="327"/>
        <v>Insufficient Data</v>
      </c>
      <c r="AO798" s="125" t="str">
        <f t="shared" si="328"/>
        <v>Insufficient Data</v>
      </c>
      <c r="AP798" s="225" t="str">
        <f t="shared" si="329"/>
        <v>Insufficient Data</v>
      </c>
      <c r="AQ798" s="322"/>
      <c r="AR798" s="322"/>
      <c r="AS798" s="28"/>
      <c r="AT798" s="26"/>
      <c r="AU798" s="26"/>
      <c r="AV798" s="26"/>
      <c r="AW798" s="26"/>
      <c r="AX798" s="26"/>
      <c r="AY798" s="26"/>
      <c r="AZ798" s="26"/>
      <c r="BA798" s="26"/>
      <c r="BB798" s="26"/>
      <c r="BC798" s="26"/>
      <c r="BD798" s="149"/>
      <c r="BE798" s="26"/>
      <c r="BF798" s="29"/>
      <c r="BG798" s="29"/>
      <c r="BH798" s="29"/>
      <c r="BI798" s="26"/>
      <c r="BJ798" s="347" t="str">
        <f t="shared" si="343"/>
        <v>No</v>
      </c>
      <c r="BK798" s="347" t="str">
        <f t="shared" si="330"/>
        <v>No</v>
      </c>
      <c r="BL798" s="347" t="str">
        <f t="shared" si="331"/>
        <v>No</v>
      </c>
      <c r="BM798" s="347" t="str">
        <f t="shared" si="332"/>
        <v>No</v>
      </c>
      <c r="BN798" s="347" t="str">
        <f t="shared" si="333"/>
        <v>No</v>
      </c>
      <c r="BO798" s="347" t="str">
        <f t="shared" si="334"/>
        <v>No</v>
      </c>
      <c r="BP798" s="347" t="str">
        <f t="shared" si="335"/>
        <v>No</v>
      </c>
      <c r="BQ798" s="347" t="str">
        <f t="shared" si="344"/>
        <v>No</v>
      </c>
      <c r="BR798" s="347" t="str">
        <f t="shared" si="336"/>
        <v>No</v>
      </c>
      <c r="BS798" s="347" t="str">
        <f t="shared" si="345"/>
        <v>No</v>
      </c>
      <c r="BT798" s="347" t="str">
        <f t="shared" si="346"/>
        <v>No</v>
      </c>
      <c r="BU798" s="347" t="str">
        <f t="shared" si="337"/>
        <v>Yes</v>
      </c>
      <c r="BV798" s="347" t="str">
        <f t="shared" si="338"/>
        <v>6th-12th</v>
      </c>
      <c r="BW798" s="347" t="str">
        <f t="shared" si="347"/>
        <v>No</v>
      </c>
      <c r="BX798" s="347" t="str">
        <f t="shared" si="348"/>
        <v>No</v>
      </c>
      <c r="BY798" s="347" t="str">
        <f t="shared" si="349"/>
        <v>No</v>
      </c>
      <c r="BZ798" s="347" t="str">
        <f t="shared" si="350"/>
        <v>No</v>
      </c>
    </row>
    <row r="799" spans="1:78" x14ac:dyDescent="0.3">
      <c r="A799" s="26"/>
      <c r="B799" s="26"/>
      <c r="C799" s="355"/>
      <c r="D799" s="322"/>
      <c r="E799" s="322"/>
      <c r="F799" s="26"/>
      <c r="G799" s="26"/>
      <c r="H799" s="26"/>
      <c r="I799" s="26"/>
      <c r="J799" s="26"/>
      <c r="K799" s="26"/>
      <c r="L799" s="26"/>
      <c r="M799" s="26"/>
      <c r="N799" s="25"/>
      <c r="O799" s="141"/>
      <c r="P799" s="26"/>
      <c r="Q799" s="141"/>
      <c r="R799" s="26"/>
      <c r="S799" s="345">
        <f t="shared" si="324"/>
        <v>0</v>
      </c>
      <c r="T799" s="26"/>
      <c r="U799" s="26"/>
      <c r="V799" s="26"/>
      <c r="W799" s="26"/>
      <c r="X799" s="26"/>
      <c r="Y799" s="26"/>
      <c r="Z799" s="26"/>
      <c r="AA799" s="26"/>
      <c r="AB799" s="27"/>
      <c r="AC799" s="27"/>
      <c r="AD799" s="346" t="str">
        <f t="shared" si="339"/>
        <v>Insufficient Data</v>
      </c>
      <c r="AE799" s="125" t="str">
        <f t="shared" si="340"/>
        <v>Insufficient Data</v>
      </c>
      <c r="AF799" s="125" t="str">
        <f t="shared" si="341"/>
        <v>Insufficient Data</v>
      </c>
      <c r="AG799" s="31"/>
      <c r="AH799" s="31"/>
      <c r="AI799" s="125" t="str">
        <f t="shared" si="325"/>
        <v>Insufficient Data</v>
      </c>
      <c r="AJ799" s="125" t="str">
        <f t="shared" si="342"/>
        <v>Insufficient Data</v>
      </c>
      <c r="AK799" s="225" t="str">
        <f t="shared" si="326"/>
        <v>Yes</v>
      </c>
      <c r="AL799" s="29"/>
      <c r="AM799" s="29"/>
      <c r="AN799" s="125" t="str">
        <f t="shared" si="327"/>
        <v>Insufficient Data</v>
      </c>
      <c r="AO799" s="125" t="str">
        <f t="shared" si="328"/>
        <v>Insufficient Data</v>
      </c>
      <c r="AP799" s="225" t="str">
        <f t="shared" si="329"/>
        <v>Insufficient Data</v>
      </c>
      <c r="AQ799" s="322"/>
      <c r="AR799" s="322"/>
      <c r="AS799" s="28"/>
      <c r="AT799" s="26"/>
      <c r="AU799" s="26"/>
      <c r="AV799" s="26"/>
      <c r="AW799" s="26"/>
      <c r="AX799" s="26"/>
      <c r="AY799" s="26"/>
      <c r="AZ799" s="26"/>
      <c r="BA799" s="26"/>
      <c r="BB799" s="26"/>
      <c r="BC799" s="26"/>
      <c r="BD799" s="149"/>
      <c r="BE799" s="26"/>
      <c r="BF799" s="29"/>
      <c r="BG799" s="29"/>
      <c r="BH799" s="29"/>
      <c r="BI799" s="26"/>
      <c r="BJ799" s="347" t="str">
        <f t="shared" si="343"/>
        <v>No</v>
      </c>
      <c r="BK799" s="347" t="str">
        <f t="shared" si="330"/>
        <v>No</v>
      </c>
      <c r="BL799" s="347" t="str">
        <f t="shared" si="331"/>
        <v>No</v>
      </c>
      <c r="BM799" s="347" t="str">
        <f t="shared" si="332"/>
        <v>No</v>
      </c>
      <c r="BN799" s="347" t="str">
        <f t="shared" si="333"/>
        <v>No</v>
      </c>
      <c r="BO799" s="347" t="str">
        <f t="shared" si="334"/>
        <v>No</v>
      </c>
      <c r="BP799" s="347" t="str">
        <f t="shared" si="335"/>
        <v>No</v>
      </c>
      <c r="BQ799" s="347" t="str">
        <f t="shared" si="344"/>
        <v>No</v>
      </c>
      <c r="BR799" s="347" t="str">
        <f t="shared" si="336"/>
        <v>No</v>
      </c>
      <c r="BS799" s="347" t="str">
        <f t="shared" si="345"/>
        <v>No</v>
      </c>
      <c r="BT799" s="347" t="str">
        <f t="shared" si="346"/>
        <v>No</v>
      </c>
      <c r="BU799" s="347" t="str">
        <f t="shared" si="337"/>
        <v>Yes</v>
      </c>
      <c r="BV799" s="347" t="str">
        <f t="shared" si="338"/>
        <v>6th-12th</v>
      </c>
      <c r="BW799" s="347" t="str">
        <f t="shared" si="347"/>
        <v>No</v>
      </c>
      <c r="BX799" s="347" t="str">
        <f t="shared" si="348"/>
        <v>No</v>
      </c>
      <c r="BY799" s="347" t="str">
        <f t="shared" si="349"/>
        <v>No</v>
      </c>
      <c r="BZ799" s="347" t="str">
        <f t="shared" si="350"/>
        <v>No</v>
      </c>
    </row>
    <row r="800" spans="1:78" x14ac:dyDescent="0.3">
      <c r="A800" s="26"/>
      <c r="B800" s="26"/>
      <c r="C800" s="355"/>
      <c r="D800" s="322"/>
      <c r="E800" s="322"/>
      <c r="F800" s="26"/>
      <c r="G800" s="26"/>
      <c r="H800" s="26"/>
      <c r="I800" s="26"/>
      <c r="J800" s="26"/>
      <c r="K800" s="26"/>
      <c r="L800" s="26"/>
      <c r="M800" s="26"/>
      <c r="N800" s="25"/>
      <c r="O800" s="141"/>
      <c r="P800" s="26"/>
      <c r="Q800" s="141"/>
      <c r="R800" s="26"/>
      <c r="S800" s="345">
        <f t="shared" si="324"/>
        <v>0</v>
      </c>
      <c r="T800" s="26"/>
      <c r="U800" s="26"/>
      <c r="V800" s="26"/>
      <c r="W800" s="26"/>
      <c r="X800" s="26"/>
      <c r="Y800" s="26"/>
      <c r="Z800" s="26"/>
      <c r="AA800" s="26"/>
      <c r="AB800" s="27"/>
      <c r="AC800" s="27"/>
      <c r="AD800" s="346" t="str">
        <f t="shared" si="339"/>
        <v>Insufficient Data</v>
      </c>
      <c r="AE800" s="125" t="str">
        <f t="shared" si="340"/>
        <v>Insufficient Data</v>
      </c>
      <c r="AF800" s="125" t="str">
        <f t="shared" si="341"/>
        <v>Insufficient Data</v>
      </c>
      <c r="AG800" s="31"/>
      <c r="AH800" s="31"/>
      <c r="AI800" s="125" t="str">
        <f t="shared" si="325"/>
        <v>Insufficient Data</v>
      </c>
      <c r="AJ800" s="125" t="str">
        <f t="shared" si="342"/>
        <v>Insufficient Data</v>
      </c>
      <c r="AK800" s="225" t="str">
        <f t="shared" si="326"/>
        <v>Yes</v>
      </c>
      <c r="AL800" s="29"/>
      <c r="AM800" s="29"/>
      <c r="AN800" s="125" t="str">
        <f t="shared" si="327"/>
        <v>Insufficient Data</v>
      </c>
      <c r="AO800" s="125" t="str">
        <f t="shared" si="328"/>
        <v>Insufficient Data</v>
      </c>
      <c r="AP800" s="225" t="str">
        <f t="shared" si="329"/>
        <v>Insufficient Data</v>
      </c>
      <c r="AQ800" s="322"/>
      <c r="AR800" s="322"/>
      <c r="AS800" s="28"/>
      <c r="AT800" s="26"/>
      <c r="AU800" s="26"/>
      <c r="AV800" s="26"/>
      <c r="AW800" s="26"/>
      <c r="AX800" s="26"/>
      <c r="AY800" s="26"/>
      <c r="AZ800" s="26"/>
      <c r="BA800" s="26"/>
      <c r="BB800" s="26"/>
      <c r="BC800" s="26"/>
      <c r="BD800" s="149"/>
      <c r="BE800" s="26"/>
      <c r="BF800" s="29"/>
      <c r="BG800" s="29"/>
      <c r="BH800" s="29"/>
      <c r="BI800" s="26"/>
      <c r="BJ800" s="347" t="str">
        <f t="shared" si="343"/>
        <v>No</v>
      </c>
      <c r="BK800" s="347" t="str">
        <f t="shared" si="330"/>
        <v>No</v>
      </c>
      <c r="BL800" s="347" t="str">
        <f t="shared" si="331"/>
        <v>No</v>
      </c>
      <c r="BM800" s="347" t="str">
        <f t="shared" si="332"/>
        <v>No</v>
      </c>
      <c r="BN800" s="347" t="str">
        <f t="shared" si="333"/>
        <v>No</v>
      </c>
      <c r="BO800" s="347" t="str">
        <f t="shared" si="334"/>
        <v>No</v>
      </c>
      <c r="BP800" s="347" t="str">
        <f t="shared" si="335"/>
        <v>No</v>
      </c>
      <c r="BQ800" s="347" t="str">
        <f t="shared" si="344"/>
        <v>No</v>
      </c>
      <c r="BR800" s="347" t="str">
        <f t="shared" si="336"/>
        <v>No</v>
      </c>
      <c r="BS800" s="347" t="str">
        <f t="shared" si="345"/>
        <v>No</v>
      </c>
      <c r="BT800" s="347" t="str">
        <f t="shared" si="346"/>
        <v>No</v>
      </c>
      <c r="BU800" s="347" t="str">
        <f t="shared" si="337"/>
        <v>Yes</v>
      </c>
      <c r="BV800" s="347" t="str">
        <f t="shared" si="338"/>
        <v>6th-12th</v>
      </c>
      <c r="BW800" s="347" t="str">
        <f t="shared" si="347"/>
        <v>No</v>
      </c>
      <c r="BX800" s="347" t="str">
        <f t="shared" si="348"/>
        <v>No</v>
      </c>
      <c r="BY800" s="347" t="str">
        <f t="shared" si="349"/>
        <v>No</v>
      </c>
      <c r="BZ800" s="347" t="str">
        <f t="shared" si="350"/>
        <v>No</v>
      </c>
    </row>
    <row r="801" spans="1:78" x14ac:dyDescent="0.3">
      <c r="A801" s="26"/>
      <c r="B801" s="26"/>
      <c r="C801" s="355"/>
      <c r="D801" s="322"/>
      <c r="E801" s="322"/>
      <c r="F801" s="26"/>
      <c r="G801" s="26"/>
      <c r="H801" s="26"/>
      <c r="I801" s="26"/>
      <c r="J801" s="26"/>
      <c r="K801" s="26"/>
      <c r="L801" s="26"/>
      <c r="M801" s="26"/>
      <c r="N801" s="25"/>
      <c r="O801" s="141"/>
      <c r="P801" s="26"/>
      <c r="Q801" s="141"/>
      <c r="R801" s="26"/>
      <c r="S801" s="345">
        <f t="shared" si="324"/>
        <v>0</v>
      </c>
      <c r="T801" s="26"/>
      <c r="U801" s="26"/>
      <c r="V801" s="26"/>
      <c r="W801" s="26"/>
      <c r="X801" s="26"/>
      <c r="Y801" s="26"/>
      <c r="Z801" s="26"/>
      <c r="AA801" s="26"/>
      <c r="AB801" s="27"/>
      <c r="AC801" s="27"/>
      <c r="AD801" s="346" t="str">
        <f t="shared" si="339"/>
        <v>Insufficient Data</v>
      </c>
      <c r="AE801" s="125" t="str">
        <f t="shared" si="340"/>
        <v>Insufficient Data</v>
      </c>
      <c r="AF801" s="125" t="str">
        <f t="shared" si="341"/>
        <v>Insufficient Data</v>
      </c>
      <c r="AG801" s="31"/>
      <c r="AH801" s="31"/>
      <c r="AI801" s="125" t="str">
        <f t="shared" si="325"/>
        <v>Insufficient Data</v>
      </c>
      <c r="AJ801" s="125" t="str">
        <f t="shared" si="342"/>
        <v>Insufficient Data</v>
      </c>
      <c r="AK801" s="225" t="str">
        <f t="shared" si="326"/>
        <v>Yes</v>
      </c>
      <c r="AL801" s="29"/>
      <c r="AM801" s="29"/>
      <c r="AN801" s="125" t="str">
        <f t="shared" si="327"/>
        <v>Insufficient Data</v>
      </c>
      <c r="AO801" s="125" t="str">
        <f t="shared" si="328"/>
        <v>Insufficient Data</v>
      </c>
      <c r="AP801" s="225" t="str">
        <f t="shared" si="329"/>
        <v>Insufficient Data</v>
      </c>
      <c r="AQ801" s="322"/>
      <c r="AR801" s="322"/>
      <c r="AS801" s="28"/>
      <c r="AT801" s="26"/>
      <c r="AU801" s="26"/>
      <c r="AV801" s="26"/>
      <c r="AW801" s="26"/>
      <c r="AX801" s="26"/>
      <c r="AY801" s="26"/>
      <c r="AZ801" s="26"/>
      <c r="BA801" s="26"/>
      <c r="BB801" s="26"/>
      <c r="BC801" s="26"/>
      <c r="BD801" s="149"/>
      <c r="BE801" s="26"/>
      <c r="BF801" s="29"/>
      <c r="BG801" s="29"/>
      <c r="BH801" s="29"/>
      <c r="BI801" s="26"/>
      <c r="BJ801" s="347" t="str">
        <f t="shared" si="343"/>
        <v>No</v>
      </c>
      <c r="BK801" s="347" t="str">
        <f t="shared" si="330"/>
        <v>No</v>
      </c>
      <c r="BL801" s="347" t="str">
        <f t="shared" si="331"/>
        <v>No</v>
      </c>
      <c r="BM801" s="347" t="str">
        <f t="shared" si="332"/>
        <v>No</v>
      </c>
      <c r="BN801" s="347" t="str">
        <f t="shared" si="333"/>
        <v>No</v>
      </c>
      <c r="BO801" s="347" t="str">
        <f t="shared" si="334"/>
        <v>No</v>
      </c>
      <c r="BP801" s="347" t="str">
        <f t="shared" si="335"/>
        <v>No</v>
      </c>
      <c r="BQ801" s="347" t="str">
        <f t="shared" si="344"/>
        <v>No</v>
      </c>
      <c r="BR801" s="347" t="str">
        <f t="shared" si="336"/>
        <v>No</v>
      </c>
      <c r="BS801" s="347" t="str">
        <f t="shared" si="345"/>
        <v>No</v>
      </c>
      <c r="BT801" s="347" t="str">
        <f t="shared" si="346"/>
        <v>No</v>
      </c>
      <c r="BU801" s="347" t="str">
        <f t="shared" si="337"/>
        <v>Yes</v>
      </c>
      <c r="BV801" s="347" t="str">
        <f t="shared" si="338"/>
        <v>6th-12th</v>
      </c>
      <c r="BW801" s="347" t="str">
        <f t="shared" si="347"/>
        <v>No</v>
      </c>
      <c r="BX801" s="347" t="str">
        <f t="shared" si="348"/>
        <v>No</v>
      </c>
      <c r="BY801" s="347" t="str">
        <f t="shared" si="349"/>
        <v>No</v>
      </c>
      <c r="BZ801" s="347" t="str">
        <f t="shared" si="350"/>
        <v>No</v>
      </c>
    </row>
    <row r="802" spans="1:78" x14ac:dyDescent="0.3">
      <c r="A802" s="26"/>
      <c r="B802" s="26"/>
      <c r="C802" s="355"/>
      <c r="D802" s="322"/>
      <c r="E802" s="322"/>
      <c r="F802" s="26"/>
      <c r="G802" s="26"/>
      <c r="H802" s="26"/>
      <c r="I802" s="26"/>
      <c r="J802" s="26"/>
      <c r="K802" s="26"/>
      <c r="L802" s="26"/>
      <c r="M802" s="26"/>
      <c r="N802" s="25"/>
      <c r="O802" s="141"/>
      <c r="P802" s="26"/>
      <c r="Q802" s="141"/>
      <c r="R802" s="26"/>
      <c r="S802" s="345">
        <f t="shared" si="324"/>
        <v>0</v>
      </c>
      <c r="T802" s="26"/>
      <c r="U802" s="26"/>
      <c r="V802" s="26"/>
      <c r="W802" s="26"/>
      <c r="X802" s="26"/>
      <c r="Y802" s="26"/>
      <c r="Z802" s="26"/>
      <c r="AA802" s="26"/>
      <c r="AB802" s="27"/>
      <c r="AC802" s="27"/>
      <c r="AD802" s="346" t="str">
        <f t="shared" si="339"/>
        <v>Insufficient Data</v>
      </c>
      <c r="AE802" s="125" t="str">
        <f t="shared" si="340"/>
        <v>Insufficient Data</v>
      </c>
      <c r="AF802" s="125" t="str">
        <f t="shared" si="341"/>
        <v>Insufficient Data</v>
      </c>
      <c r="AG802" s="31"/>
      <c r="AH802" s="31"/>
      <c r="AI802" s="125" t="str">
        <f t="shared" si="325"/>
        <v>Insufficient Data</v>
      </c>
      <c r="AJ802" s="125" t="str">
        <f t="shared" si="342"/>
        <v>Insufficient Data</v>
      </c>
      <c r="AK802" s="225" t="str">
        <f t="shared" si="326"/>
        <v>Yes</v>
      </c>
      <c r="AL802" s="29"/>
      <c r="AM802" s="29"/>
      <c r="AN802" s="125" t="str">
        <f t="shared" si="327"/>
        <v>Insufficient Data</v>
      </c>
      <c r="AO802" s="125" t="str">
        <f t="shared" si="328"/>
        <v>Insufficient Data</v>
      </c>
      <c r="AP802" s="225" t="str">
        <f t="shared" si="329"/>
        <v>Insufficient Data</v>
      </c>
      <c r="AQ802" s="322"/>
      <c r="AR802" s="322"/>
      <c r="AS802" s="28"/>
      <c r="AT802" s="26"/>
      <c r="AU802" s="26"/>
      <c r="AV802" s="26"/>
      <c r="AW802" s="26"/>
      <c r="AX802" s="26"/>
      <c r="AY802" s="26"/>
      <c r="AZ802" s="26"/>
      <c r="BA802" s="26"/>
      <c r="BB802" s="26"/>
      <c r="BC802" s="26"/>
      <c r="BD802" s="149"/>
      <c r="BE802" s="26"/>
      <c r="BF802" s="29"/>
      <c r="BG802" s="29"/>
      <c r="BH802" s="29"/>
      <c r="BI802" s="26"/>
      <c r="BJ802" s="347" t="str">
        <f t="shared" si="343"/>
        <v>No</v>
      </c>
      <c r="BK802" s="347" t="str">
        <f t="shared" si="330"/>
        <v>No</v>
      </c>
      <c r="BL802" s="347" t="str">
        <f t="shared" si="331"/>
        <v>No</v>
      </c>
      <c r="BM802" s="347" t="str">
        <f t="shared" si="332"/>
        <v>No</v>
      </c>
      <c r="BN802" s="347" t="str">
        <f t="shared" si="333"/>
        <v>No</v>
      </c>
      <c r="BO802" s="347" t="str">
        <f t="shared" si="334"/>
        <v>No</v>
      </c>
      <c r="BP802" s="347" t="str">
        <f t="shared" si="335"/>
        <v>No</v>
      </c>
      <c r="BQ802" s="347" t="str">
        <f t="shared" si="344"/>
        <v>No</v>
      </c>
      <c r="BR802" s="347" t="str">
        <f t="shared" si="336"/>
        <v>No</v>
      </c>
      <c r="BS802" s="347" t="str">
        <f t="shared" si="345"/>
        <v>No</v>
      </c>
      <c r="BT802" s="347" t="str">
        <f t="shared" si="346"/>
        <v>No</v>
      </c>
      <c r="BU802" s="347" t="str">
        <f t="shared" si="337"/>
        <v>Yes</v>
      </c>
      <c r="BV802" s="347" t="str">
        <f t="shared" si="338"/>
        <v>6th-12th</v>
      </c>
      <c r="BW802" s="347" t="str">
        <f t="shared" si="347"/>
        <v>No</v>
      </c>
      <c r="BX802" s="347" t="str">
        <f t="shared" si="348"/>
        <v>No</v>
      </c>
      <c r="BY802" s="347" t="str">
        <f t="shared" si="349"/>
        <v>No</v>
      </c>
      <c r="BZ802" s="347" t="str">
        <f t="shared" si="350"/>
        <v>No</v>
      </c>
    </row>
    <row r="803" spans="1:78" x14ac:dyDescent="0.3">
      <c r="A803" s="26"/>
      <c r="B803" s="26"/>
      <c r="C803" s="355"/>
      <c r="D803" s="322"/>
      <c r="E803" s="322"/>
      <c r="F803" s="26"/>
      <c r="G803" s="26"/>
      <c r="H803" s="26"/>
      <c r="I803" s="26"/>
      <c r="J803" s="26"/>
      <c r="K803" s="26"/>
      <c r="L803" s="26"/>
      <c r="M803" s="26"/>
      <c r="N803" s="25"/>
      <c r="O803" s="141"/>
      <c r="P803" s="26"/>
      <c r="Q803" s="141"/>
      <c r="R803" s="26"/>
      <c r="S803" s="345">
        <f t="shared" si="324"/>
        <v>0</v>
      </c>
      <c r="T803" s="26"/>
      <c r="U803" s="26"/>
      <c r="V803" s="26"/>
      <c r="W803" s="26"/>
      <c r="X803" s="26"/>
      <c r="Y803" s="26"/>
      <c r="Z803" s="26"/>
      <c r="AA803" s="26"/>
      <c r="AB803" s="27"/>
      <c r="AC803" s="27"/>
      <c r="AD803" s="346" t="str">
        <f t="shared" si="339"/>
        <v>Insufficient Data</v>
      </c>
      <c r="AE803" s="125" t="str">
        <f t="shared" si="340"/>
        <v>Insufficient Data</v>
      </c>
      <c r="AF803" s="125" t="str">
        <f t="shared" si="341"/>
        <v>Insufficient Data</v>
      </c>
      <c r="AG803" s="31"/>
      <c r="AH803" s="31"/>
      <c r="AI803" s="125" t="str">
        <f t="shared" si="325"/>
        <v>Insufficient Data</v>
      </c>
      <c r="AJ803" s="125" t="str">
        <f t="shared" si="342"/>
        <v>Insufficient Data</v>
      </c>
      <c r="AK803" s="225" t="str">
        <f t="shared" si="326"/>
        <v>Yes</v>
      </c>
      <c r="AL803" s="29"/>
      <c r="AM803" s="29"/>
      <c r="AN803" s="125" t="str">
        <f t="shared" si="327"/>
        <v>Insufficient Data</v>
      </c>
      <c r="AO803" s="125" t="str">
        <f t="shared" si="328"/>
        <v>Insufficient Data</v>
      </c>
      <c r="AP803" s="225" t="str">
        <f t="shared" si="329"/>
        <v>Insufficient Data</v>
      </c>
      <c r="AQ803" s="322"/>
      <c r="AR803" s="322"/>
      <c r="AS803" s="28"/>
      <c r="AT803" s="26"/>
      <c r="AU803" s="26"/>
      <c r="AV803" s="26"/>
      <c r="AW803" s="26"/>
      <c r="AX803" s="26"/>
      <c r="AY803" s="26"/>
      <c r="AZ803" s="26"/>
      <c r="BA803" s="26"/>
      <c r="BB803" s="26"/>
      <c r="BC803" s="26"/>
      <c r="BD803" s="149"/>
      <c r="BE803" s="26"/>
      <c r="BF803" s="29"/>
      <c r="BG803" s="29"/>
      <c r="BH803" s="29"/>
      <c r="BI803" s="26"/>
      <c r="BJ803" s="347" t="str">
        <f t="shared" si="343"/>
        <v>No</v>
      </c>
      <c r="BK803" s="347" t="str">
        <f t="shared" si="330"/>
        <v>No</v>
      </c>
      <c r="BL803" s="347" t="str">
        <f t="shared" si="331"/>
        <v>No</v>
      </c>
      <c r="BM803" s="347" t="str">
        <f t="shared" si="332"/>
        <v>No</v>
      </c>
      <c r="BN803" s="347" t="str">
        <f t="shared" si="333"/>
        <v>No</v>
      </c>
      <c r="BO803" s="347" t="str">
        <f t="shared" si="334"/>
        <v>No</v>
      </c>
      <c r="BP803" s="347" t="str">
        <f t="shared" si="335"/>
        <v>No</v>
      </c>
      <c r="BQ803" s="347" t="str">
        <f t="shared" si="344"/>
        <v>No</v>
      </c>
      <c r="BR803" s="347" t="str">
        <f t="shared" si="336"/>
        <v>No</v>
      </c>
      <c r="BS803" s="347" t="str">
        <f t="shared" si="345"/>
        <v>No</v>
      </c>
      <c r="BT803" s="347" t="str">
        <f t="shared" si="346"/>
        <v>No</v>
      </c>
      <c r="BU803" s="347" t="str">
        <f t="shared" si="337"/>
        <v>Yes</v>
      </c>
      <c r="BV803" s="347" t="str">
        <f t="shared" si="338"/>
        <v>6th-12th</v>
      </c>
      <c r="BW803" s="347" t="str">
        <f t="shared" si="347"/>
        <v>No</v>
      </c>
      <c r="BX803" s="347" t="str">
        <f t="shared" si="348"/>
        <v>No</v>
      </c>
      <c r="BY803" s="347" t="str">
        <f t="shared" si="349"/>
        <v>No</v>
      </c>
      <c r="BZ803" s="347" t="str">
        <f t="shared" si="350"/>
        <v>No</v>
      </c>
    </row>
    <row r="804" spans="1:78" x14ac:dyDescent="0.3">
      <c r="A804" s="26"/>
      <c r="B804" s="26"/>
      <c r="C804" s="355"/>
      <c r="D804" s="322"/>
      <c r="E804" s="322"/>
      <c r="F804" s="26"/>
      <c r="G804" s="26"/>
      <c r="H804" s="26"/>
      <c r="I804" s="26"/>
      <c r="J804" s="26"/>
      <c r="K804" s="26"/>
      <c r="L804" s="26"/>
      <c r="M804" s="26"/>
      <c r="N804" s="25"/>
      <c r="O804" s="141"/>
      <c r="P804" s="26"/>
      <c r="Q804" s="141"/>
      <c r="R804" s="26"/>
      <c r="S804" s="345">
        <f t="shared" si="324"/>
        <v>0</v>
      </c>
      <c r="T804" s="26"/>
      <c r="U804" s="26"/>
      <c r="V804" s="26"/>
      <c r="W804" s="26"/>
      <c r="X804" s="26"/>
      <c r="Y804" s="26"/>
      <c r="Z804" s="26"/>
      <c r="AA804" s="26"/>
      <c r="AB804" s="27"/>
      <c r="AC804" s="27"/>
      <c r="AD804" s="346" t="str">
        <f t="shared" si="339"/>
        <v>Insufficient Data</v>
      </c>
      <c r="AE804" s="125" t="str">
        <f t="shared" si="340"/>
        <v>Insufficient Data</v>
      </c>
      <c r="AF804" s="125" t="str">
        <f t="shared" si="341"/>
        <v>Insufficient Data</v>
      </c>
      <c r="AG804" s="31"/>
      <c r="AH804" s="31"/>
      <c r="AI804" s="125" t="str">
        <f t="shared" si="325"/>
        <v>Insufficient Data</v>
      </c>
      <c r="AJ804" s="125" t="str">
        <f t="shared" si="342"/>
        <v>Insufficient Data</v>
      </c>
      <c r="AK804" s="225" t="str">
        <f t="shared" si="326"/>
        <v>Yes</v>
      </c>
      <c r="AL804" s="29"/>
      <c r="AM804" s="29"/>
      <c r="AN804" s="125" t="str">
        <f t="shared" si="327"/>
        <v>Insufficient Data</v>
      </c>
      <c r="AO804" s="125" t="str">
        <f t="shared" si="328"/>
        <v>Insufficient Data</v>
      </c>
      <c r="AP804" s="225" t="str">
        <f t="shared" si="329"/>
        <v>Insufficient Data</v>
      </c>
      <c r="AQ804" s="322"/>
      <c r="AR804" s="322"/>
      <c r="AS804" s="28"/>
      <c r="AT804" s="26"/>
      <c r="AU804" s="26"/>
      <c r="AV804" s="26"/>
      <c r="AW804" s="26"/>
      <c r="AX804" s="26"/>
      <c r="AY804" s="26"/>
      <c r="AZ804" s="26"/>
      <c r="BA804" s="26"/>
      <c r="BB804" s="26"/>
      <c r="BC804" s="26"/>
      <c r="BD804" s="149"/>
      <c r="BE804" s="26"/>
      <c r="BF804" s="29"/>
      <c r="BG804" s="29"/>
      <c r="BH804" s="29"/>
      <c r="BI804" s="26"/>
      <c r="BJ804" s="347" t="str">
        <f t="shared" si="343"/>
        <v>No</v>
      </c>
      <c r="BK804" s="347" t="str">
        <f t="shared" si="330"/>
        <v>No</v>
      </c>
      <c r="BL804" s="347" t="str">
        <f t="shared" si="331"/>
        <v>No</v>
      </c>
      <c r="BM804" s="347" t="str">
        <f t="shared" si="332"/>
        <v>No</v>
      </c>
      <c r="BN804" s="347" t="str">
        <f t="shared" si="333"/>
        <v>No</v>
      </c>
      <c r="BO804" s="347" t="str">
        <f t="shared" si="334"/>
        <v>No</v>
      </c>
      <c r="BP804" s="347" t="str">
        <f t="shared" si="335"/>
        <v>No</v>
      </c>
      <c r="BQ804" s="347" t="str">
        <f t="shared" si="344"/>
        <v>No</v>
      </c>
      <c r="BR804" s="347" t="str">
        <f t="shared" si="336"/>
        <v>No</v>
      </c>
      <c r="BS804" s="347" t="str">
        <f t="shared" si="345"/>
        <v>No</v>
      </c>
      <c r="BT804" s="347" t="str">
        <f t="shared" si="346"/>
        <v>No</v>
      </c>
      <c r="BU804" s="347" t="str">
        <f t="shared" si="337"/>
        <v>Yes</v>
      </c>
      <c r="BV804" s="347" t="str">
        <f t="shared" si="338"/>
        <v>6th-12th</v>
      </c>
      <c r="BW804" s="347" t="str">
        <f t="shared" si="347"/>
        <v>No</v>
      </c>
      <c r="BX804" s="347" t="str">
        <f t="shared" si="348"/>
        <v>No</v>
      </c>
      <c r="BY804" s="347" t="str">
        <f t="shared" si="349"/>
        <v>No</v>
      </c>
      <c r="BZ804" s="347" t="str">
        <f t="shared" si="350"/>
        <v>No</v>
      </c>
    </row>
    <row r="805" spans="1:78" x14ac:dyDescent="0.3">
      <c r="A805" s="26"/>
      <c r="B805" s="26"/>
      <c r="C805" s="355"/>
      <c r="D805" s="322"/>
      <c r="E805" s="322"/>
      <c r="F805" s="26"/>
      <c r="G805" s="26"/>
      <c r="H805" s="26"/>
      <c r="I805" s="26"/>
      <c r="J805" s="26"/>
      <c r="K805" s="26"/>
      <c r="L805" s="26"/>
      <c r="M805" s="26"/>
      <c r="N805" s="25"/>
      <c r="O805" s="141"/>
      <c r="P805" s="26"/>
      <c r="Q805" s="141"/>
      <c r="R805" s="26"/>
      <c r="S805" s="345">
        <f t="shared" si="324"/>
        <v>0</v>
      </c>
      <c r="T805" s="26"/>
      <c r="U805" s="26"/>
      <c r="V805" s="26"/>
      <c r="W805" s="26"/>
      <c r="X805" s="26"/>
      <c r="Y805" s="26"/>
      <c r="Z805" s="26"/>
      <c r="AA805" s="26"/>
      <c r="AB805" s="27"/>
      <c r="AC805" s="27"/>
      <c r="AD805" s="346" t="str">
        <f t="shared" si="339"/>
        <v>Insufficient Data</v>
      </c>
      <c r="AE805" s="125" t="str">
        <f t="shared" si="340"/>
        <v>Insufficient Data</v>
      </c>
      <c r="AF805" s="125" t="str">
        <f t="shared" si="341"/>
        <v>Insufficient Data</v>
      </c>
      <c r="AG805" s="31"/>
      <c r="AH805" s="31"/>
      <c r="AI805" s="125" t="str">
        <f t="shared" si="325"/>
        <v>Insufficient Data</v>
      </c>
      <c r="AJ805" s="125" t="str">
        <f t="shared" si="342"/>
        <v>Insufficient Data</v>
      </c>
      <c r="AK805" s="225" t="str">
        <f t="shared" si="326"/>
        <v>Yes</v>
      </c>
      <c r="AL805" s="29"/>
      <c r="AM805" s="29"/>
      <c r="AN805" s="125" t="str">
        <f t="shared" si="327"/>
        <v>Insufficient Data</v>
      </c>
      <c r="AO805" s="125" t="str">
        <f t="shared" si="328"/>
        <v>Insufficient Data</v>
      </c>
      <c r="AP805" s="225" t="str">
        <f t="shared" si="329"/>
        <v>Insufficient Data</v>
      </c>
      <c r="AQ805" s="322"/>
      <c r="AR805" s="322"/>
      <c r="AS805" s="28"/>
      <c r="AT805" s="26"/>
      <c r="AU805" s="26"/>
      <c r="AV805" s="26"/>
      <c r="AW805" s="26"/>
      <c r="AX805" s="26"/>
      <c r="AY805" s="26"/>
      <c r="AZ805" s="26"/>
      <c r="BA805" s="26"/>
      <c r="BB805" s="26"/>
      <c r="BC805" s="26"/>
      <c r="BD805" s="149"/>
      <c r="BE805" s="26"/>
      <c r="BF805" s="29"/>
      <c r="BG805" s="29"/>
      <c r="BH805" s="29"/>
      <c r="BI805" s="26"/>
      <c r="BJ805" s="347" t="str">
        <f t="shared" si="343"/>
        <v>No</v>
      </c>
      <c r="BK805" s="347" t="str">
        <f t="shared" si="330"/>
        <v>No</v>
      </c>
      <c r="BL805" s="347" t="str">
        <f t="shared" si="331"/>
        <v>No</v>
      </c>
      <c r="BM805" s="347" t="str">
        <f t="shared" si="332"/>
        <v>No</v>
      </c>
      <c r="BN805" s="347" t="str">
        <f t="shared" si="333"/>
        <v>No</v>
      </c>
      <c r="BO805" s="347" t="str">
        <f t="shared" si="334"/>
        <v>No</v>
      </c>
      <c r="BP805" s="347" t="str">
        <f t="shared" si="335"/>
        <v>No</v>
      </c>
      <c r="BQ805" s="347" t="str">
        <f t="shared" si="344"/>
        <v>No</v>
      </c>
      <c r="BR805" s="347" t="str">
        <f t="shared" si="336"/>
        <v>No</v>
      </c>
      <c r="BS805" s="347" t="str">
        <f t="shared" si="345"/>
        <v>No</v>
      </c>
      <c r="BT805" s="347" t="str">
        <f t="shared" si="346"/>
        <v>No</v>
      </c>
      <c r="BU805" s="347" t="str">
        <f t="shared" si="337"/>
        <v>Yes</v>
      </c>
      <c r="BV805" s="347" t="str">
        <f t="shared" si="338"/>
        <v>6th-12th</v>
      </c>
      <c r="BW805" s="347" t="str">
        <f t="shared" si="347"/>
        <v>No</v>
      </c>
      <c r="BX805" s="347" t="str">
        <f t="shared" si="348"/>
        <v>No</v>
      </c>
      <c r="BY805" s="347" t="str">
        <f t="shared" si="349"/>
        <v>No</v>
      </c>
      <c r="BZ805" s="347" t="str">
        <f t="shared" si="350"/>
        <v>No</v>
      </c>
    </row>
    <row r="806" spans="1:78" x14ac:dyDescent="0.3">
      <c r="A806" s="26"/>
      <c r="B806" s="26"/>
      <c r="C806" s="355"/>
      <c r="D806" s="322"/>
      <c r="E806" s="322"/>
      <c r="F806" s="26"/>
      <c r="G806" s="26"/>
      <c r="H806" s="26"/>
      <c r="I806" s="26"/>
      <c r="J806" s="26"/>
      <c r="K806" s="26"/>
      <c r="L806" s="26"/>
      <c r="M806" s="26"/>
      <c r="N806" s="25"/>
      <c r="O806" s="141"/>
      <c r="P806" s="26"/>
      <c r="Q806" s="141"/>
      <c r="R806" s="26"/>
      <c r="S806" s="345">
        <f t="shared" si="324"/>
        <v>0</v>
      </c>
      <c r="T806" s="26"/>
      <c r="U806" s="26"/>
      <c r="V806" s="26"/>
      <c r="W806" s="26"/>
      <c r="X806" s="26"/>
      <c r="Y806" s="26"/>
      <c r="Z806" s="26"/>
      <c r="AA806" s="26"/>
      <c r="AB806" s="27"/>
      <c r="AC806" s="27"/>
      <c r="AD806" s="346" t="str">
        <f t="shared" si="339"/>
        <v>Insufficient Data</v>
      </c>
      <c r="AE806" s="125" t="str">
        <f t="shared" si="340"/>
        <v>Insufficient Data</v>
      </c>
      <c r="AF806" s="125" t="str">
        <f t="shared" si="341"/>
        <v>Insufficient Data</v>
      </c>
      <c r="AG806" s="31"/>
      <c r="AH806" s="31"/>
      <c r="AI806" s="125" t="str">
        <f t="shared" si="325"/>
        <v>Insufficient Data</v>
      </c>
      <c r="AJ806" s="125" t="str">
        <f t="shared" si="342"/>
        <v>Insufficient Data</v>
      </c>
      <c r="AK806" s="225" t="str">
        <f t="shared" si="326"/>
        <v>Yes</v>
      </c>
      <c r="AL806" s="29"/>
      <c r="AM806" s="29"/>
      <c r="AN806" s="125" t="str">
        <f t="shared" si="327"/>
        <v>Insufficient Data</v>
      </c>
      <c r="AO806" s="125" t="str">
        <f t="shared" si="328"/>
        <v>Insufficient Data</v>
      </c>
      <c r="AP806" s="225" t="str">
        <f t="shared" si="329"/>
        <v>Insufficient Data</v>
      </c>
      <c r="AQ806" s="322"/>
      <c r="AR806" s="322"/>
      <c r="AS806" s="28"/>
      <c r="AT806" s="26"/>
      <c r="AU806" s="26"/>
      <c r="AV806" s="26"/>
      <c r="AW806" s="26"/>
      <c r="AX806" s="26"/>
      <c r="AY806" s="26"/>
      <c r="AZ806" s="26"/>
      <c r="BA806" s="26"/>
      <c r="BB806" s="26"/>
      <c r="BC806" s="26"/>
      <c r="BD806" s="149"/>
      <c r="BE806" s="26"/>
      <c r="BF806" s="29"/>
      <c r="BG806" s="29"/>
      <c r="BH806" s="29"/>
      <c r="BI806" s="26"/>
      <c r="BJ806" s="347" t="str">
        <f t="shared" si="343"/>
        <v>No</v>
      </c>
      <c r="BK806" s="347" t="str">
        <f t="shared" si="330"/>
        <v>No</v>
      </c>
      <c r="BL806" s="347" t="str">
        <f t="shared" si="331"/>
        <v>No</v>
      </c>
      <c r="BM806" s="347" t="str">
        <f t="shared" si="332"/>
        <v>No</v>
      </c>
      <c r="BN806" s="347" t="str">
        <f t="shared" si="333"/>
        <v>No</v>
      </c>
      <c r="BO806" s="347" t="str">
        <f t="shared" si="334"/>
        <v>No</v>
      </c>
      <c r="BP806" s="347" t="str">
        <f t="shared" si="335"/>
        <v>No</v>
      </c>
      <c r="BQ806" s="347" t="str">
        <f t="shared" si="344"/>
        <v>No</v>
      </c>
      <c r="BR806" s="347" t="str">
        <f t="shared" si="336"/>
        <v>No</v>
      </c>
      <c r="BS806" s="347" t="str">
        <f t="shared" si="345"/>
        <v>No</v>
      </c>
      <c r="BT806" s="347" t="str">
        <f t="shared" si="346"/>
        <v>No</v>
      </c>
      <c r="BU806" s="347" t="str">
        <f t="shared" si="337"/>
        <v>Yes</v>
      </c>
      <c r="BV806" s="347" t="str">
        <f t="shared" si="338"/>
        <v>6th-12th</v>
      </c>
      <c r="BW806" s="347" t="str">
        <f t="shared" si="347"/>
        <v>No</v>
      </c>
      <c r="BX806" s="347" t="str">
        <f t="shared" si="348"/>
        <v>No</v>
      </c>
      <c r="BY806" s="347" t="str">
        <f t="shared" si="349"/>
        <v>No</v>
      </c>
      <c r="BZ806" s="347" t="str">
        <f t="shared" si="350"/>
        <v>No</v>
      </c>
    </row>
    <row r="807" spans="1:78" x14ac:dyDescent="0.3">
      <c r="A807" s="26"/>
      <c r="B807" s="26"/>
      <c r="C807" s="355"/>
      <c r="D807" s="322"/>
      <c r="E807" s="322"/>
      <c r="F807" s="26"/>
      <c r="G807" s="26"/>
      <c r="H807" s="26"/>
      <c r="I807" s="26"/>
      <c r="J807" s="26"/>
      <c r="K807" s="26"/>
      <c r="L807" s="26"/>
      <c r="M807" s="26"/>
      <c r="N807" s="25"/>
      <c r="O807" s="141"/>
      <c r="P807" s="26"/>
      <c r="Q807" s="141"/>
      <c r="R807" s="26"/>
      <c r="S807" s="345">
        <f t="shared" si="324"/>
        <v>0</v>
      </c>
      <c r="T807" s="26"/>
      <c r="U807" s="26"/>
      <c r="V807" s="26"/>
      <c r="W807" s="26"/>
      <c r="X807" s="26"/>
      <c r="Y807" s="26"/>
      <c r="Z807" s="26"/>
      <c r="AA807" s="26"/>
      <c r="AB807" s="27"/>
      <c r="AC807" s="27"/>
      <c r="AD807" s="346" t="str">
        <f t="shared" si="339"/>
        <v>Insufficient Data</v>
      </c>
      <c r="AE807" s="125" t="str">
        <f t="shared" si="340"/>
        <v>Insufficient Data</v>
      </c>
      <c r="AF807" s="125" t="str">
        <f t="shared" si="341"/>
        <v>Insufficient Data</v>
      </c>
      <c r="AG807" s="31"/>
      <c r="AH807" s="31"/>
      <c r="AI807" s="125" t="str">
        <f t="shared" si="325"/>
        <v>Insufficient Data</v>
      </c>
      <c r="AJ807" s="125" t="str">
        <f t="shared" si="342"/>
        <v>Insufficient Data</v>
      </c>
      <c r="AK807" s="225" t="str">
        <f t="shared" si="326"/>
        <v>Yes</v>
      </c>
      <c r="AL807" s="29"/>
      <c r="AM807" s="29"/>
      <c r="AN807" s="125" t="str">
        <f t="shared" si="327"/>
        <v>Insufficient Data</v>
      </c>
      <c r="AO807" s="125" t="str">
        <f t="shared" si="328"/>
        <v>Insufficient Data</v>
      </c>
      <c r="AP807" s="225" t="str">
        <f t="shared" si="329"/>
        <v>Insufficient Data</v>
      </c>
      <c r="AQ807" s="322"/>
      <c r="AR807" s="322"/>
      <c r="AS807" s="28"/>
      <c r="AT807" s="26"/>
      <c r="AU807" s="26"/>
      <c r="AV807" s="26"/>
      <c r="AW807" s="26"/>
      <c r="AX807" s="26"/>
      <c r="AY807" s="26"/>
      <c r="AZ807" s="26"/>
      <c r="BA807" s="26"/>
      <c r="BB807" s="26"/>
      <c r="BC807" s="26"/>
      <c r="BD807" s="149"/>
      <c r="BE807" s="26"/>
      <c r="BF807" s="29"/>
      <c r="BG807" s="29"/>
      <c r="BH807" s="29"/>
      <c r="BI807" s="26"/>
      <c r="BJ807" s="347" t="str">
        <f t="shared" si="343"/>
        <v>No</v>
      </c>
      <c r="BK807" s="347" t="str">
        <f t="shared" si="330"/>
        <v>No</v>
      </c>
      <c r="BL807" s="347" t="str">
        <f t="shared" si="331"/>
        <v>No</v>
      </c>
      <c r="BM807" s="347" t="str">
        <f t="shared" si="332"/>
        <v>No</v>
      </c>
      <c r="BN807" s="347" t="str">
        <f t="shared" si="333"/>
        <v>No</v>
      </c>
      <c r="BO807" s="347" t="str">
        <f t="shared" si="334"/>
        <v>No</v>
      </c>
      <c r="BP807" s="347" t="str">
        <f t="shared" si="335"/>
        <v>No</v>
      </c>
      <c r="BQ807" s="347" t="str">
        <f t="shared" si="344"/>
        <v>No</v>
      </c>
      <c r="BR807" s="347" t="str">
        <f t="shared" si="336"/>
        <v>No</v>
      </c>
      <c r="BS807" s="347" t="str">
        <f t="shared" si="345"/>
        <v>No</v>
      </c>
      <c r="BT807" s="347" t="str">
        <f t="shared" si="346"/>
        <v>No</v>
      </c>
      <c r="BU807" s="347" t="str">
        <f t="shared" si="337"/>
        <v>Yes</v>
      </c>
      <c r="BV807" s="347" t="str">
        <f t="shared" si="338"/>
        <v>6th-12th</v>
      </c>
      <c r="BW807" s="347" t="str">
        <f t="shared" si="347"/>
        <v>No</v>
      </c>
      <c r="BX807" s="347" t="str">
        <f t="shared" si="348"/>
        <v>No</v>
      </c>
      <c r="BY807" s="347" t="str">
        <f t="shared" si="349"/>
        <v>No</v>
      </c>
      <c r="BZ807" s="347" t="str">
        <f t="shared" si="350"/>
        <v>No</v>
      </c>
    </row>
    <row r="808" spans="1:78" x14ac:dyDescent="0.3">
      <c r="A808" s="26"/>
      <c r="B808" s="26"/>
      <c r="C808" s="355"/>
      <c r="D808" s="322"/>
      <c r="E808" s="322"/>
      <c r="F808" s="26"/>
      <c r="G808" s="26"/>
      <c r="H808" s="26"/>
      <c r="I808" s="26"/>
      <c r="J808" s="26"/>
      <c r="K808" s="26"/>
      <c r="L808" s="26"/>
      <c r="M808" s="26"/>
      <c r="N808" s="25"/>
      <c r="O808" s="141"/>
      <c r="P808" s="26"/>
      <c r="Q808" s="141"/>
      <c r="R808" s="26"/>
      <c r="S808" s="345">
        <f t="shared" si="324"/>
        <v>0</v>
      </c>
      <c r="T808" s="26"/>
      <c r="U808" s="26"/>
      <c r="V808" s="26"/>
      <c r="W808" s="26"/>
      <c r="X808" s="26"/>
      <c r="Y808" s="26"/>
      <c r="Z808" s="26"/>
      <c r="AA808" s="26"/>
      <c r="AB808" s="27"/>
      <c r="AC808" s="27"/>
      <c r="AD808" s="346" t="str">
        <f t="shared" si="339"/>
        <v>Insufficient Data</v>
      </c>
      <c r="AE808" s="125" t="str">
        <f t="shared" si="340"/>
        <v>Insufficient Data</v>
      </c>
      <c r="AF808" s="125" t="str">
        <f t="shared" si="341"/>
        <v>Insufficient Data</v>
      </c>
      <c r="AG808" s="31"/>
      <c r="AH808" s="31"/>
      <c r="AI808" s="125" t="str">
        <f t="shared" si="325"/>
        <v>Insufficient Data</v>
      </c>
      <c r="AJ808" s="125" t="str">
        <f t="shared" si="342"/>
        <v>Insufficient Data</v>
      </c>
      <c r="AK808" s="225" t="str">
        <f t="shared" si="326"/>
        <v>Yes</v>
      </c>
      <c r="AL808" s="29"/>
      <c r="AM808" s="29"/>
      <c r="AN808" s="125" t="str">
        <f t="shared" si="327"/>
        <v>Insufficient Data</v>
      </c>
      <c r="AO808" s="125" t="str">
        <f t="shared" si="328"/>
        <v>Insufficient Data</v>
      </c>
      <c r="AP808" s="225" t="str">
        <f t="shared" si="329"/>
        <v>Insufficient Data</v>
      </c>
      <c r="AQ808" s="322"/>
      <c r="AR808" s="322"/>
      <c r="AS808" s="28"/>
      <c r="AT808" s="26"/>
      <c r="AU808" s="26"/>
      <c r="AV808" s="26"/>
      <c r="AW808" s="26"/>
      <c r="AX808" s="26"/>
      <c r="AY808" s="26"/>
      <c r="AZ808" s="26"/>
      <c r="BA808" s="26"/>
      <c r="BB808" s="26"/>
      <c r="BC808" s="26"/>
      <c r="BD808" s="149"/>
      <c r="BE808" s="26"/>
      <c r="BF808" s="29"/>
      <c r="BG808" s="29"/>
      <c r="BH808" s="29"/>
      <c r="BI808" s="26"/>
      <c r="BJ808" s="347" t="str">
        <f t="shared" si="343"/>
        <v>No</v>
      </c>
      <c r="BK808" s="347" t="str">
        <f t="shared" si="330"/>
        <v>No</v>
      </c>
      <c r="BL808" s="347" t="str">
        <f t="shared" si="331"/>
        <v>No</v>
      </c>
      <c r="BM808" s="347" t="str">
        <f t="shared" si="332"/>
        <v>No</v>
      </c>
      <c r="BN808" s="347" t="str">
        <f t="shared" si="333"/>
        <v>No</v>
      </c>
      <c r="BO808" s="347" t="str">
        <f t="shared" si="334"/>
        <v>No</v>
      </c>
      <c r="BP808" s="347" t="str">
        <f t="shared" si="335"/>
        <v>No</v>
      </c>
      <c r="BQ808" s="347" t="str">
        <f t="shared" si="344"/>
        <v>No</v>
      </c>
      <c r="BR808" s="347" t="str">
        <f t="shared" si="336"/>
        <v>No</v>
      </c>
      <c r="BS808" s="347" t="str">
        <f t="shared" si="345"/>
        <v>No</v>
      </c>
      <c r="BT808" s="347" t="str">
        <f t="shared" si="346"/>
        <v>No</v>
      </c>
      <c r="BU808" s="347" t="str">
        <f t="shared" si="337"/>
        <v>Yes</v>
      </c>
      <c r="BV808" s="347" t="str">
        <f t="shared" si="338"/>
        <v>6th-12th</v>
      </c>
      <c r="BW808" s="347" t="str">
        <f t="shared" si="347"/>
        <v>No</v>
      </c>
      <c r="BX808" s="347" t="str">
        <f t="shared" si="348"/>
        <v>No</v>
      </c>
      <c r="BY808" s="347" t="str">
        <f t="shared" si="349"/>
        <v>No</v>
      </c>
      <c r="BZ808" s="347" t="str">
        <f t="shared" si="350"/>
        <v>No</v>
      </c>
    </row>
    <row r="809" spans="1:78" x14ac:dyDescent="0.3">
      <c r="A809" s="26"/>
      <c r="B809" s="26"/>
      <c r="C809" s="355"/>
      <c r="D809" s="322"/>
      <c r="E809" s="322"/>
      <c r="F809" s="26"/>
      <c r="G809" s="26"/>
      <c r="H809" s="26"/>
      <c r="I809" s="26"/>
      <c r="J809" s="26"/>
      <c r="K809" s="26"/>
      <c r="L809" s="26"/>
      <c r="M809" s="26"/>
      <c r="N809" s="25"/>
      <c r="O809" s="141"/>
      <c r="P809" s="26"/>
      <c r="Q809" s="141"/>
      <c r="R809" s="26"/>
      <c r="S809" s="345">
        <f t="shared" si="324"/>
        <v>0</v>
      </c>
      <c r="T809" s="26"/>
      <c r="U809" s="26"/>
      <c r="V809" s="26"/>
      <c r="W809" s="26"/>
      <c r="X809" s="26"/>
      <c r="Y809" s="26"/>
      <c r="Z809" s="26"/>
      <c r="AA809" s="26"/>
      <c r="AB809" s="27"/>
      <c r="AC809" s="27"/>
      <c r="AD809" s="346" t="str">
        <f t="shared" si="339"/>
        <v>Insufficient Data</v>
      </c>
      <c r="AE809" s="125" t="str">
        <f t="shared" si="340"/>
        <v>Insufficient Data</v>
      </c>
      <c r="AF809" s="125" t="str">
        <f t="shared" si="341"/>
        <v>Insufficient Data</v>
      </c>
      <c r="AG809" s="31"/>
      <c r="AH809" s="31"/>
      <c r="AI809" s="125" t="str">
        <f t="shared" si="325"/>
        <v>Insufficient Data</v>
      </c>
      <c r="AJ809" s="125" t="str">
        <f t="shared" si="342"/>
        <v>Insufficient Data</v>
      </c>
      <c r="AK809" s="225" t="str">
        <f t="shared" si="326"/>
        <v>Yes</v>
      </c>
      <c r="AL809" s="29"/>
      <c r="AM809" s="29"/>
      <c r="AN809" s="125" t="str">
        <f t="shared" si="327"/>
        <v>Insufficient Data</v>
      </c>
      <c r="AO809" s="125" t="str">
        <f t="shared" si="328"/>
        <v>Insufficient Data</v>
      </c>
      <c r="AP809" s="225" t="str">
        <f t="shared" si="329"/>
        <v>Insufficient Data</v>
      </c>
      <c r="AQ809" s="322"/>
      <c r="AR809" s="322"/>
      <c r="AS809" s="28"/>
      <c r="AT809" s="26"/>
      <c r="AU809" s="26"/>
      <c r="AV809" s="26"/>
      <c r="AW809" s="26"/>
      <c r="AX809" s="26"/>
      <c r="AY809" s="26"/>
      <c r="AZ809" s="26"/>
      <c r="BA809" s="26"/>
      <c r="BB809" s="26"/>
      <c r="BC809" s="26"/>
      <c r="BD809" s="149"/>
      <c r="BE809" s="26"/>
      <c r="BF809" s="29"/>
      <c r="BG809" s="29"/>
      <c r="BH809" s="29"/>
      <c r="BI809" s="26"/>
      <c r="BJ809" s="347" t="str">
        <f t="shared" si="343"/>
        <v>No</v>
      </c>
      <c r="BK809" s="347" t="str">
        <f t="shared" si="330"/>
        <v>No</v>
      </c>
      <c r="BL809" s="347" t="str">
        <f t="shared" si="331"/>
        <v>No</v>
      </c>
      <c r="BM809" s="347" t="str">
        <f t="shared" si="332"/>
        <v>No</v>
      </c>
      <c r="BN809" s="347" t="str">
        <f t="shared" si="333"/>
        <v>No</v>
      </c>
      <c r="BO809" s="347" t="str">
        <f t="shared" si="334"/>
        <v>No</v>
      </c>
      <c r="BP809" s="347" t="str">
        <f t="shared" si="335"/>
        <v>No</v>
      </c>
      <c r="BQ809" s="347" t="str">
        <f t="shared" si="344"/>
        <v>No</v>
      </c>
      <c r="BR809" s="347" t="str">
        <f t="shared" si="336"/>
        <v>No</v>
      </c>
      <c r="BS809" s="347" t="str">
        <f t="shared" si="345"/>
        <v>No</v>
      </c>
      <c r="BT809" s="347" t="str">
        <f t="shared" si="346"/>
        <v>No</v>
      </c>
      <c r="BU809" s="347" t="str">
        <f t="shared" si="337"/>
        <v>Yes</v>
      </c>
      <c r="BV809" s="347" t="str">
        <f t="shared" si="338"/>
        <v>6th-12th</v>
      </c>
      <c r="BW809" s="347" t="str">
        <f t="shared" si="347"/>
        <v>No</v>
      </c>
      <c r="BX809" s="347" t="str">
        <f t="shared" si="348"/>
        <v>No</v>
      </c>
      <c r="BY809" s="347" t="str">
        <f t="shared" si="349"/>
        <v>No</v>
      </c>
      <c r="BZ809" s="347" t="str">
        <f t="shared" si="350"/>
        <v>No</v>
      </c>
    </row>
    <row r="810" spans="1:78" x14ac:dyDescent="0.3">
      <c r="A810" s="26"/>
      <c r="B810" s="26"/>
      <c r="C810" s="355"/>
      <c r="D810" s="322"/>
      <c r="E810" s="322"/>
      <c r="F810" s="26"/>
      <c r="G810" s="26"/>
      <c r="H810" s="26"/>
      <c r="I810" s="26"/>
      <c r="J810" s="26"/>
      <c r="K810" s="26"/>
      <c r="L810" s="26"/>
      <c r="M810" s="26"/>
      <c r="N810" s="25"/>
      <c r="O810" s="141"/>
      <c r="P810" s="26"/>
      <c r="Q810" s="141"/>
      <c r="R810" s="26"/>
      <c r="S810" s="345">
        <f t="shared" si="324"/>
        <v>0</v>
      </c>
      <c r="T810" s="26"/>
      <c r="U810" s="26"/>
      <c r="V810" s="26"/>
      <c r="W810" s="26"/>
      <c r="X810" s="26"/>
      <c r="Y810" s="26"/>
      <c r="Z810" s="26"/>
      <c r="AA810" s="26"/>
      <c r="AB810" s="27"/>
      <c r="AC810" s="27"/>
      <c r="AD810" s="346" t="str">
        <f t="shared" si="339"/>
        <v>Insufficient Data</v>
      </c>
      <c r="AE810" s="125" t="str">
        <f t="shared" si="340"/>
        <v>Insufficient Data</v>
      </c>
      <c r="AF810" s="125" t="str">
        <f t="shared" si="341"/>
        <v>Insufficient Data</v>
      </c>
      <c r="AG810" s="31"/>
      <c r="AH810" s="31"/>
      <c r="AI810" s="125" t="str">
        <f t="shared" si="325"/>
        <v>Insufficient Data</v>
      </c>
      <c r="AJ810" s="125" t="str">
        <f t="shared" si="342"/>
        <v>Insufficient Data</v>
      </c>
      <c r="AK810" s="225" t="str">
        <f t="shared" si="326"/>
        <v>Yes</v>
      </c>
      <c r="AL810" s="29"/>
      <c r="AM810" s="29"/>
      <c r="AN810" s="125" t="str">
        <f t="shared" si="327"/>
        <v>Insufficient Data</v>
      </c>
      <c r="AO810" s="125" t="str">
        <f t="shared" si="328"/>
        <v>Insufficient Data</v>
      </c>
      <c r="AP810" s="225" t="str">
        <f t="shared" si="329"/>
        <v>Insufficient Data</v>
      </c>
      <c r="AQ810" s="322"/>
      <c r="AR810" s="322"/>
      <c r="AS810" s="28"/>
      <c r="AT810" s="26"/>
      <c r="AU810" s="26"/>
      <c r="AV810" s="26"/>
      <c r="AW810" s="26"/>
      <c r="AX810" s="26"/>
      <c r="AY810" s="26"/>
      <c r="AZ810" s="26"/>
      <c r="BA810" s="26"/>
      <c r="BB810" s="26"/>
      <c r="BC810" s="26"/>
      <c r="BD810" s="149"/>
      <c r="BE810" s="26"/>
      <c r="BF810" s="29"/>
      <c r="BG810" s="29"/>
      <c r="BH810" s="29"/>
      <c r="BI810" s="26"/>
      <c r="BJ810" s="347" t="str">
        <f t="shared" si="343"/>
        <v>No</v>
      </c>
      <c r="BK810" s="347" t="str">
        <f t="shared" si="330"/>
        <v>No</v>
      </c>
      <c r="BL810" s="347" t="str">
        <f t="shared" si="331"/>
        <v>No</v>
      </c>
      <c r="BM810" s="347" t="str">
        <f t="shared" si="332"/>
        <v>No</v>
      </c>
      <c r="BN810" s="347" t="str">
        <f t="shared" si="333"/>
        <v>No</v>
      </c>
      <c r="BO810" s="347" t="str">
        <f t="shared" si="334"/>
        <v>No</v>
      </c>
      <c r="BP810" s="347" t="str">
        <f t="shared" si="335"/>
        <v>No</v>
      </c>
      <c r="BQ810" s="347" t="str">
        <f t="shared" si="344"/>
        <v>No</v>
      </c>
      <c r="BR810" s="347" t="str">
        <f t="shared" si="336"/>
        <v>No</v>
      </c>
      <c r="BS810" s="347" t="str">
        <f t="shared" si="345"/>
        <v>No</v>
      </c>
      <c r="BT810" s="347" t="str">
        <f t="shared" si="346"/>
        <v>No</v>
      </c>
      <c r="BU810" s="347" t="str">
        <f t="shared" si="337"/>
        <v>Yes</v>
      </c>
      <c r="BV810" s="347" t="str">
        <f t="shared" si="338"/>
        <v>6th-12th</v>
      </c>
      <c r="BW810" s="347" t="str">
        <f t="shared" si="347"/>
        <v>No</v>
      </c>
      <c r="BX810" s="347" t="str">
        <f t="shared" si="348"/>
        <v>No</v>
      </c>
      <c r="BY810" s="347" t="str">
        <f t="shared" si="349"/>
        <v>No</v>
      </c>
      <c r="BZ810" s="347" t="str">
        <f t="shared" si="350"/>
        <v>No</v>
      </c>
    </row>
    <row r="811" spans="1:78" x14ac:dyDescent="0.3">
      <c r="A811" s="26"/>
      <c r="B811" s="26"/>
      <c r="C811" s="355"/>
      <c r="D811" s="322"/>
      <c r="E811" s="322"/>
      <c r="F811" s="26"/>
      <c r="G811" s="26"/>
      <c r="H811" s="26"/>
      <c r="I811" s="26"/>
      <c r="J811" s="26"/>
      <c r="K811" s="26"/>
      <c r="L811" s="26"/>
      <c r="M811" s="26"/>
      <c r="N811" s="25"/>
      <c r="O811" s="141"/>
      <c r="P811" s="26"/>
      <c r="Q811" s="141"/>
      <c r="R811" s="26"/>
      <c r="S811" s="345">
        <f t="shared" si="324"/>
        <v>0</v>
      </c>
      <c r="T811" s="26"/>
      <c r="U811" s="26"/>
      <c r="V811" s="26"/>
      <c r="W811" s="26"/>
      <c r="X811" s="26"/>
      <c r="Y811" s="26"/>
      <c r="Z811" s="26"/>
      <c r="AA811" s="26"/>
      <c r="AB811" s="27"/>
      <c r="AC811" s="27"/>
      <c r="AD811" s="346" t="str">
        <f t="shared" si="339"/>
        <v>Insufficient Data</v>
      </c>
      <c r="AE811" s="125" t="str">
        <f t="shared" si="340"/>
        <v>Insufficient Data</v>
      </c>
      <c r="AF811" s="125" t="str">
        <f t="shared" si="341"/>
        <v>Insufficient Data</v>
      </c>
      <c r="AG811" s="31"/>
      <c r="AH811" s="31"/>
      <c r="AI811" s="125" t="str">
        <f t="shared" si="325"/>
        <v>Insufficient Data</v>
      </c>
      <c r="AJ811" s="125" t="str">
        <f t="shared" si="342"/>
        <v>Insufficient Data</v>
      </c>
      <c r="AK811" s="225" t="str">
        <f t="shared" si="326"/>
        <v>Yes</v>
      </c>
      <c r="AL811" s="29"/>
      <c r="AM811" s="29"/>
      <c r="AN811" s="125" t="str">
        <f t="shared" si="327"/>
        <v>Insufficient Data</v>
      </c>
      <c r="AO811" s="125" t="str">
        <f t="shared" si="328"/>
        <v>Insufficient Data</v>
      </c>
      <c r="AP811" s="225" t="str">
        <f t="shared" si="329"/>
        <v>Insufficient Data</v>
      </c>
      <c r="AQ811" s="322"/>
      <c r="AR811" s="322"/>
      <c r="AS811" s="28"/>
      <c r="AT811" s="26"/>
      <c r="AU811" s="26"/>
      <c r="AV811" s="26"/>
      <c r="AW811" s="26"/>
      <c r="AX811" s="26"/>
      <c r="AY811" s="26"/>
      <c r="AZ811" s="26"/>
      <c r="BA811" s="26"/>
      <c r="BB811" s="26"/>
      <c r="BC811" s="26"/>
      <c r="BD811" s="149"/>
      <c r="BE811" s="26"/>
      <c r="BF811" s="29"/>
      <c r="BG811" s="29"/>
      <c r="BH811" s="29"/>
      <c r="BI811" s="26"/>
      <c r="BJ811" s="347" t="str">
        <f t="shared" si="343"/>
        <v>No</v>
      </c>
      <c r="BK811" s="347" t="str">
        <f t="shared" si="330"/>
        <v>No</v>
      </c>
      <c r="BL811" s="347" t="str">
        <f t="shared" si="331"/>
        <v>No</v>
      </c>
      <c r="BM811" s="347" t="str">
        <f t="shared" si="332"/>
        <v>No</v>
      </c>
      <c r="BN811" s="347" t="str">
        <f t="shared" si="333"/>
        <v>No</v>
      </c>
      <c r="BO811" s="347" t="str">
        <f t="shared" si="334"/>
        <v>No</v>
      </c>
      <c r="BP811" s="347" t="str">
        <f t="shared" si="335"/>
        <v>No</v>
      </c>
      <c r="BQ811" s="347" t="str">
        <f t="shared" si="344"/>
        <v>No</v>
      </c>
      <c r="BR811" s="347" t="str">
        <f t="shared" si="336"/>
        <v>No</v>
      </c>
      <c r="BS811" s="347" t="str">
        <f t="shared" si="345"/>
        <v>No</v>
      </c>
      <c r="BT811" s="347" t="str">
        <f t="shared" si="346"/>
        <v>No</v>
      </c>
      <c r="BU811" s="347" t="str">
        <f t="shared" si="337"/>
        <v>Yes</v>
      </c>
      <c r="BV811" s="347" t="str">
        <f t="shared" si="338"/>
        <v>6th-12th</v>
      </c>
      <c r="BW811" s="347" t="str">
        <f t="shared" si="347"/>
        <v>No</v>
      </c>
      <c r="BX811" s="347" t="str">
        <f t="shared" si="348"/>
        <v>No</v>
      </c>
      <c r="BY811" s="347" t="str">
        <f t="shared" si="349"/>
        <v>No</v>
      </c>
      <c r="BZ811" s="347" t="str">
        <f t="shared" si="350"/>
        <v>No</v>
      </c>
    </row>
    <row r="812" spans="1:78" x14ac:dyDescent="0.3">
      <c r="A812" s="26"/>
      <c r="B812" s="26"/>
      <c r="C812" s="355"/>
      <c r="D812" s="322"/>
      <c r="E812" s="322"/>
      <c r="F812" s="26"/>
      <c r="G812" s="26"/>
      <c r="H812" s="26"/>
      <c r="I812" s="26"/>
      <c r="J812" s="26"/>
      <c r="K812" s="26"/>
      <c r="L812" s="26"/>
      <c r="M812" s="26"/>
      <c r="N812" s="25"/>
      <c r="O812" s="141"/>
      <c r="P812" s="26"/>
      <c r="Q812" s="141"/>
      <c r="R812" s="26"/>
      <c r="S812" s="345">
        <f t="shared" si="324"/>
        <v>0</v>
      </c>
      <c r="T812" s="26"/>
      <c r="U812" s="26"/>
      <c r="V812" s="26"/>
      <c r="W812" s="26"/>
      <c r="X812" s="26"/>
      <c r="Y812" s="26"/>
      <c r="Z812" s="26"/>
      <c r="AA812" s="26"/>
      <c r="AB812" s="27"/>
      <c r="AC812" s="27"/>
      <c r="AD812" s="346" t="str">
        <f t="shared" si="339"/>
        <v>Insufficient Data</v>
      </c>
      <c r="AE812" s="125" t="str">
        <f t="shared" si="340"/>
        <v>Insufficient Data</v>
      </c>
      <c r="AF812" s="125" t="str">
        <f t="shared" si="341"/>
        <v>Insufficient Data</v>
      </c>
      <c r="AG812" s="31"/>
      <c r="AH812" s="31"/>
      <c r="AI812" s="125" t="str">
        <f t="shared" si="325"/>
        <v>Insufficient Data</v>
      </c>
      <c r="AJ812" s="125" t="str">
        <f t="shared" si="342"/>
        <v>Insufficient Data</v>
      </c>
      <c r="AK812" s="225" t="str">
        <f t="shared" si="326"/>
        <v>Yes</v>
      </c>
      <c r="AL812" s="29"/>
      <c r="AM812" s="29"/>
      <c r="AN812" s="125" t="str">
        <f t="shared" si="327"/>
        <v>Insufficient Data</v>
      </c>
      <c r="AO812" s="125" t="str">
        <f t="shared" si="328"/>
        <v>Insufficient Data</v>
      </c>
      <c r="AP812" s="225" t="str">
        <f t="shared" si="329"/>
        <v>Insufficient Data</v>
      </c>
      <c r="AQ812" s="322"/>
      <c r="AR812" s="322"/>
      <c r="AS812" s="28"/>
      <c r="AT812" s="26"/>
      <c r="AU812" s="26"/>
      <c r="AV812" s="26"/>
      <c r="AW812" s="26"/>
      <c r="AX812" s="26"/>
      <c r="AY812" s="26"/>
      <c r="AZ812" s="26"/>
      <c r="BA812" s="26"/>
      <c r="BB812" s="26"/>
      <c r="BC812" s="26"/>
      <c r="BD812" s="149"/>
      <c r="BE812" s="26"/>
      <c r="BF812" s="29"/>
      <c r="BG812" s="29"/>
      <c r="BH812" s="29"/>
      <c r="BI812" s="26"/>
      <c r="BJ812" s="347" t="str">
        <f t="shared" si="343"/>
        <v>No</v>
      </c>
      <c r="BK812" s="347" t="str">
        <f t="shared" si="330"/>
        <v>No</v>
      </c>
      <c r="BL812" s="347" t="str">
        <f t="shared" si="331"/>
        <v>No</v>
      </c>
      <c r="BM812" s="347" t="str">
        <f t="shared" si="332"/>
        <v>No</v>
      </c>
      <c r="BN812" s="347" t="str">
        <f t="shared" si="333"/>
        <v>No</v>
      </c>
      <c r="BO812" s="347" t="str">
        <f t="shared" si="334"/>
        <v>No</v>
      </c>
      <c r="BP812" s="347" t="str">
        <f t="shared" si="335"/>
        <v>No</v>
      </c>
      <c r="BQ812" s="347" t="str">
        <f t="shared" si="344"/>
        <v>No</v>
      </c>
      <c r="BR812" s="347" t="str">
        <f t="shared" si="336"/>
        <v>No</v>
      </c>
      <c r="BS812" s="347" t="str">
        <f t="shared" si="345"/>
        <v>No</v>
      </c>
      <c r="BT812" s="347" t="str">
        <f t="shared" si="346"/>
        <v>No</v>
      </c>
      <c r="BU812" s="347" t="str">
        <f t="shared" si="337"/>
        <v>Yes</v>
      </c>
      <c r="BV812" s="347" t="str">
        <f t="shared" si="338"/>
        <v>6th-12th</v>
      </c>
      <c r="BW812" s="347" t="str">
        <f t="shared" si="347"/>
        <v>No</v>
      </c>
      <c r="BX812" s="347" t="str">
        <f t="shared" si="348"/>
        <v>No</v>
      </c>
      <c r="BY812" s="347" t="str">
        <f t="shared" si="349"/>
        <v>No</v>
      </c>
      <c r="BZ812" s="347" t="str">
        <f t="shared" si="350"/>
        <v>No</v>
      </c>
    </row>
    <row r="813" spans="1:78" x14ac:dyDescent="0.3">
      <c r="A813" s="26"/>
      <c r="B813" s="26"/>
      <c r="C813" s="355"/>
      <c r="D813" s="322"/>
      <c r="E813" s="322"/>
      <c r="F813" s="26"/>
      <c r="G813" s="26"/>
      <c r="H813" s="26"/>
      <c r="I813" s="26"/>
      <c r="J813" s="26"/>
      <c r="K813" s="26"/>
      <c r="L813" s="26"/>
      <c r="M813" s="26"/>
      <c r="N813" s="25"/>
      <c r="O813" s="141"/>
      <c r="P813" s="26"/>
      <c r="Q813" s="141"/>
      <c r="R813" s="26"/>
      <c r="S813" s="345">
        <f t="shared" si="324"/>
        <v>0</v>
      </c>
      <c r="T813" s="26"/>
      <c r="U813" s="26"/>
      <c r="V813" s="26"/>
      <c r="W813" s="26"/>
      <c r="X813" s="26"/>
      <c r="Y813" s="26"/>
      <c r="Z813" s="26"/>
      <c r="AA813" s="26"/>
      <c r="AB813" s="27"/>
      <c r="AC813" s="27"/>
      <c r="AD813" s="346" t="str">
        <f t="shared" si="339"/>
        <v>Insufficient Data</v>
      </c>
      <c r="AE813" s="125" t="str">
        <f t="shared" si="340"/>
        <v>Insufficient Data</v>
      </c>
      <c r="AF813" s="125" t="str">
        <f t="shared" si="341"/>
        <v>Insufficient Data</v>
      </c>
      <c r="AG813" s="31"/>
      <c r="AH813" s="31"/>
      <c r="AI813" s="125" t="str">
        <f t="shared" si="325"/>
        <v>Insufficient Data</v>
      </c>
      <c r="AJ813" s="125" t="str">
        <f t="shared" si="342"/>
        <v>Insufficient Data</v>
      </c>
      <c r="AK813" s="225" t="str">
        <f t="shared" si="326"/>
        <v>Yes</v>
      </c>
      <c r="AL813" s="29"/>
      <c r="AM813" s="29"/>
      <c r="AN813" s="125" t="str">
        <f t="shared" si="327"/>
        <v>Insufficient Data</v>
      </c>
      <c r="AO813" s="125" t="str">
        <f t="shared" si="328"/>
        <v>Insufficient Data</v>
      </c>
      <c r="AP813" s="225" t="str">
        <f t="shared" si="329"/>
        <v>Insufficient Data</v>
      </c>
      <c r="AQ813" s="322"/>
      <c r="AR813" s="322"/>
      <c r="AS813" s="28"/>
      <c r="AT813" s="26"/>
      <c r="AU813" s="26"/>
      <c r="AV813" s="26"/>
      <c r="AW813" s="26"/>
      <c r="AX813" s="26"/>
      <c r="AY813" s="26"/>
      <c r="AZ813" s="26"/>
      <c r="BA813" s="26"/>
      <c r="BB813" s="26"/>
      <c r="BC813" s="26"/>
      <c r="BD813" s="149"/>
      <c r="BE813" s="26"/>
      <c r="BF813" s="29"/>
      <c r="BG813" s="29"/>
      <c r="BH813" s="29"/>
      <c r="BI813" s="26"/>
      <c r="BJ813" s="347" t="str">
        <f t="shared" si="343"/>
        <v>No</v>
      </c>
      <c r="BK813" s="347" t="str">
        <f t="shared" si="330"/>
        <v>No</v>
      </c>
      <c r="BL813" s="347" t="str">
        <f t="shared" si="331"/>
        <v>No</v>
      </c>
      <c r="BM813" s="347" t="str">
        <f t="shared" si="332"/>
        <v>No</v>
      </c>
      <c r="BN813" s="347" t="str">
        <f t="shared" si="333"/>
        <v>No</v>
      </c>
      <c r="BO813" s="347" t="str">
        <f t="shared" si="334"/>
        <v>No</v>
      </c>
      <c r="BP813" s="347" t="str">
        <f t="shared" si="335"/>
        <v>No</v>
      </c>
      <c r="BQ813" s="347" t="str">
        <f t="shared" si="344"/>
        <v>No</v>
      </c>
      <c r="BR813" s="347" t="str">
        <f t="shared" si="336"/>
        <v>No</v>
      </c>
      <c r="BS813" s="347" t="str">
        <f t="shared" si="345"/>
        <v>No</v>
      </c>
      <c r="BT813" s="347" t="str">
        <f t="shared" si="346"/>
        <v>No</v>
      </c>
      <c r="BU813" s="347" t="str">
        <f t="shared" si="337"/>
        <v>Yes</v>
      </c>
      <c r="BV813" s="347" t="str">
        <f t="shared" si="338"/>
        <v>6th-12th</v>
      </c>
      <c r="BW813" s="347" t="str">
        <f t="shared" si="347"/>
        <v>No</v>
      </c>
      <c r="BX813" s="347" t="str">
        <f t="shared" si="348"/>
        <v>No</v>
      </c>
      <c r="BY813" s="347" t="str">
        <f t="shared" si="349"/>
        <v>No</v>
      </c>
      <c r="BZ813" s="347" t="str">
        <f t="shared" si="350"/>
        <v>No</v>
      </c>
    </row>
    <row r="814" spans="1:78" x14ac:dyDescent="0.3">
      <c r="A814" s="26"/>
      <c r="B814" s="26"/>
      <c r="C814" s="355"/>
      <c r="D814" s="322"/>
      <c r="E814" s="322"/>
      <c r="F814" s="26"/>
      <c r="G814" s="26"/>
      <c r="H814" s="26"/>
      <c r="I814" s="26"/>
      <c r="J814" s="26"/>
      <c r="K814" s="26"/>
      <c r="L814" s="26"/>
      <c r="M814" s="26"/>
      <c r="N814" s="25"/>
      <c r="O814" s="141"/>
      <c r="P814" s="26"/>
      <c r="Q814" s="141"/>
      <c r="R814" s="26"/>
      <c r="S814" s="345">
        <f t="shared" si="324"/>
        <v>0</v>
      </c>
      <c r="T814" s="26"/>
      <c r="U814" s="26"/>
      <c r="V814" s="26"/>
      <c r="W814" s="26"/>
      <c r="X814" s="26"/>
      <c r="Y814" s="26"/>
      <c r="Z814" s="26"/>
      <c r="AA814" s="26"/>
      <c r="AB814" s="27"/>
      <c r="AC814" s="27"/>
      <c r="AD814" s="346" t="str">
        <f t="shared" si="339"/>
        <v>Insufficient Data</v>
      </c>
      <c r="AE814" s="125" t="str">
        <f t="shared" si="340"/>
        <v>Insufficient Data</v>
      </c>
      <c r="AF814" s="125" t="str">
        <f t="shared" si="341"/>
        <v>Insufficient Data</v>
      </c>
      <c r="AG814" s="31"/>
      <c r="AH814" s="31"/>
      <c r="AI814" s="125" t="str">
        <f t="shared" si="325"/>
        <v>Insufficient Data</v>
      </c>
      <c r="AJ814" s="125" t="str">
        <f t="shared" si="342"/>
        <v>Insufficient Data</v>
      </c>
      <c r="AK814" s="225" t="str">
        <f t="shared" si="326"/>
        <v>Yes</v>
      </c>
      <c r="AL814" s="29"/>
      <c r="AM814" s="29"/>
      <c r="AN814" s="125" t="str">
        <f t="shared" si="327"/>
        <v>Insufficient Data</v>
      </c>
      <c r="AO814" s="125" t="str">
        <f t="shared" si="328"/>
        <v>Insufficient Data</v>
      </c>
      <c r="AP814" s="225" t="str">
        <f t="shared" si="329"/>
        <v>Insufficient Data</v>
      </c>
      <c r="AQ814" s="322"/>
      <c r="AR814" s="322"/>
      <c r="AS814" s="28"/>
      <c r="AT814" s="26"/>
      <c r="AU814" s="26"/>
      <c r="AV814" s="26"/>
      <c r="AW814" s="26"/>
      <c r="AX814" s="26"/>
      <c r="AY814" s="26"/>
      <c r="AZ814" s="26"/>
      <c r="BA814" s="26"/>
      <c r="BB814" s="26"/>
      <c r="BC814" s="26"/>
      <c r="BD814" s="149"/>
      <c r="BE814" s="26"/>
      <c r="BF814" s="29"/>
      <c r="BG814" s="29"/>
      <c r="BH814" s="29"/>
      <c r="BI814" s="26"/>
      <c r="BJ814" s="347" t="str">
        <f t="shared" si="343"/>
        <v>No</v>
      </c>
      <c r="BK814" s="347" t="str">
        <f t="shared" si="330"/>
        <v>No</v>
      </c>
      <c r="BL814" s="347" t="str">
        <f t="shared" si="331"/>
        <v>No</v>
      </c>
      <c r="BM814" s="347" t="str">
        <f t="shared" si="332"/>
        <v>No</v>
      </c>
      <c r="BN814" s="347" t="str">
        <f t="shared" si="333"/>
        <v>No</v>
      </c>
      <c r="BO814" s="347" t="str">
        <f t="shared" si="334"/>
        <v>No</v>
      </c>
      <c r="BP814" s="347" t="str">
        <f t="shared" si="335"/>
        <v>No</v>
      </c>
      <c r="BQ814" s="347" t="str">
        <f t="shared" si="344"/>
        <v>No</v>
      </c>
      <c r="BR814" s="347" t="str">
        <f t="shared" si="336"/>
        <v>No</v>
      </c>
      <c r="BS814" s="347" t="str">
        <f t="shared" si="345"/>
        <v>No</v>
      </c>
      <c r="BT814" s="347" t="str">
        <f t="shared" si="346"/>
        <v>No</v>
      </c>
      <c r="BU814" s="347" t="str">
        <f t="shared" si="337"/>
        <v>Yes</v>
      </c>
      <c r="BV814" s="347" t="str">
        <f t="shared" si="338"/>
        <v>6th-12th</v>
      </c>
      <c r="BW814" s="347" t="str">
        <f t="shared" si="347"/>
        <v>No</v>
      </c>
      <c r="BX814" s="347" t="str">
        <f t="shared" si="348"/>
        <v>No</v>
      </c>
      <c r="BY814" s="347" t="str">
        <f t="shared" si="349"/>
        <v>No</v>
      </c>
      <c r="BZ814" s="347" t="str">
        <f t="shared" si="350"/>
        <v>No</v>
      </c>
    </row>
    <row r="815" spans="1:78" x14ac:dyDescent="0.3">
      <c r="A815" s="26"/>
      <c r="B815" s="26"/>
      <c r="C815" s="355"/>
      <c r="D815" s="322"/>
      <c r="E815" s="322"/>
      <c r="F815" s="26"/>
      <c r="G815" s="26"/>
      <c r="H815" s="26"/>
      <c r="I815" s="26"/>
      <c r="J815" s="26"/>
      <c r="K815" s="26"/>
      <c r="L815" s="26"/>
      <c r="M815" s="26"/>
      <c r="N815" s="25"/>
      <c r="O815" s="141"/>
      <c r="P815" s="26"/>
      <c r="Q815" s="141"/>
      <c r="R815" s="26"/>
      <c r="S815" s="345">
        <f t="shared" si="324"/>
        <v>0</v>
      </c>
      <c r="T815" s="26"/>
      <c r="U815" s="26"/>
      <c r="V815" s="26"/>
      <c r="W815" s="26"/>
      <c r="X815" s="26"/>
      <c r="Y815" s="26"/>
      <c r="Z815" s="26"/>
      <c r="AA815" s="26"/>
      <c r="AB815" s="27"/>
      <c r="AC815" s="27"/>
      <c r="AD815" s="346" t="str">
        <f t="shared" si="339"/>
        <v>Insufficient Data</v>
      </c>
      <c r="AE815" s="125" t="str">
        <f t="shared" si="340"/>
        <v>Insufficient Data</v>
      </c>
      <c r="AF815" s="125" t="str">
        <f t="shared" si="341"/>
        <v>Insufficient Data</v>
      </c>
      <c r="AG815" s="31"/>
      <c r="AH815" s="31"/>
      <c r="AI815" s="125" t="str">
        <f t="shared" si="325"/>
        <v>Insufficient Data</v>
      </c>
      <c r="AJ815" s="125" t="str">
        <f t="shared" si="342"/>
        <v>Insufficient Data</v>
      </c>
      <c r="AK815" s="225" t="str">
        <f t="shared" si="326"/>
        <v>Yes</v>
      </c>
      <c r="AL815" s="29"/>
      <c r="AM815" s="29"/>
      <c r="AN815" s="125" t="str">
        <f t="shared" si="327"/>
        <v>Insufficient Data</v>
      </c>
      <c r="AO815" s="125" t="str">
        <f t="shared" si="328"/>
        <v>Insufficient Data</v>
      </c>
      <c r="AP815" s="225" t="str">
        <f t="shared" si="329"/>
        <v>Insufficient Data</v>
      </c>
      <c r="AQ815" s="322"/>
      <c r="AR815" s="322"/>
      <c r="AS815" s="28"/>
      <c r="AT815" s="26"/>
      <c r="AU815" s="26"/>
      <c r="AV815" s="26"/>
      <c r="AW815" s="26"/>
      <c r="AX815" s="26"/>
      <c r="AY815" s="26"/>
      <c r="AZ815" s="26"/>
      <c r="BA815" s="26"/>
      <c r="BB815" s="26"/>
      <c r="BC815" s="26"/>
      <c r="BD815" s="149"/>
      <c r="BE815" s="26"/>
      <c r="BF815" s="29"/>
      <c r="BG815" s="29"/>
      <c r="BH815" s="29"/>
      <c r="BI815" s="26"/>
      <c r="BJ815" s="347" t="str">
        <f t="shared" si="343"/>
        <v>No</v>
      </c>
      <c r="BK815" s="347" t="str">
        <f t="shared" si="330"/>
        <v>No</v>
      </c>
      <c r="BL815" s="347" t="str">
        <f t="shared" si="331"/>
        <v>No</v>
      </c>
      <c r="BM815" s="347" t="str">
        <f t="shared" si="332"/>
        <v>No</v>
      </c>
      <c r="BN815" s="347" t="str">
        <f t="shared" si="333"/>
        <v>No</v>
      </c>
      <c r="BO815" s="347" t="str">
        <f t="shared" si="334"/>
        <v>No</v>
      </c>
      <c r="BP815" s="347" t="str">
        <f t="shared" si="335"/>
        <v>No</v>
      </c>
      <c r="BQ815" s="347" t="str">
        <f t="shared" si="344"/>
        <v>No</v>
      </c>
      <c r="BR815" s="347" t="str">
        <f t="shared" si="336"/>
        <v>No</v>
      </c>
      <c r="BS815" s="347" t="str">
        <f t="shared" si="345"/>
        <v>No</v>
      </c>
      <c r="BT815" s="347" t="str">
        <f t="shared" si="346"/>
        <v>No</v>
      </c>
      <c r="BU815" s="347" t="str">
        <f t="shared" si="337"/>
        <v>Yes</v>
      </c>
      <c r="BV815" s="347" t="str">
        <f t="shared" si="338"/>
        <v>6th-12th</v>
      </c>
      <c r="BW815" s="347" t="str">
        <f t="shared" si="347"/>
        <v>No</v>
      </c>
      <c r="BX815" s="347" t="str">
        <f t="shared" si="348"/>
        <v>No</v>
      </c>
      <c r="BY815" s="347" t="str">
        <f t="shared" si="349"/>
        <v>No</v>
      </c>
      <c r="BZ815" s="347" t="str">
        <f t="shared" si="350"/>
        <v>No</v>
      </c>
    </row>
    <row r="816" spans="1:78" x14ac:dyDescent="0.3">
      <c r="A816" s="26"/>
      <c r="B816" s="26"/>
      <c r="C816" s="355"/>
      <c r="D816" s="322"/>
      <c r="E816" s="322"/>
      <c r="F816" s="26"/>
      <c r="G816" s="26"/>
      <c r="H816" s="26"/>
      <c r="I816" s="26"/>
      <c r="J816" s="26"/>
      <c r="K816" s="26"/>
      <c r="L816" s="26"/>
      <c r="M816" s="26"/>
      <c r="N816" s="25"/>
      <c r="O816" s="141"/>
      <c r="P816" s="26"/>
      <c r="Q816" s="141"/>
      <c r="R816" s="26"/>
      <c r="S816" s="345">
        <f t="shared" si="324"/>
        <v>0</v>
      </c>
      <c r="T816" s="26"/>
      <c r="U816" s="26"/>
      <c r="V816" s="26"/>
      <c r="W816" s="26"/>
      <c r="X816" s="26"/>
      <c r="Y816" s="26"/>
      <c r="Z816" s="26"/>
      <c r="AA816" s="26"/>
      <c r="AB816" s="27"/>
      <c r="AC816" s="27"/>
      <c r="AD816" s="346" t="str">
        <f t="shared" si="339"/>
        <v>Insufficient Data</v>
      </c>
      <c r="AE816" s="125" t="str">
        <f t="shared" si="340"/>
        <v>Insufficient Data</v>
      </c>
      <c r="AF816" s="125" t="str">
        <f t="shared" si="341"/>
        <v>Insufficient Data</v>
      </c>
      <c r="AG816" s="31"/>
      <c r="AH816" s="31"/>
      <c r="AI816" s="125" t="str">
        <f t="shared" si="325"/>
        <v>Insufficient Data</v>
      </c>
      <c r="AJ816" s="125" t="str">
        <f t="shared" si="342"/>
        <v>Insufficient Data</v>
      </c>
      <c r="AK816" s="225" t="str">
        <f t="shared" si="326"/>
        <v>Yes</v>
      </c>
      <c r="AL816" s="29"/>
      <c r="AM816" s="29"/>
      <c r="AN816" s="125" t="str">
        <f t="shared" si="327"/>
        <v>Insufficient Data</v>
      </c>
      <c r="AO816" s="125" t="str">
        <f t="shared" si="328"/>
        <v>Insufficient Data</v>
      </c>
      <c r="AP816" s="225" t="str">
        <f t="shared" si="329"/>
        <v>Insufficient Data</v>
      </c>
      <c r="AQ816" s="322"/>
      <c r="AR816" s="322"/>
      <c r="AS816" s="28"/>
      <c r="AT816" s="26"/>
      <c r="AU816" s="26"/>
      <c r="AV816" s="26"/>
      <c r="AW816" s="26"/>
      <c r="AX816" s="26"/>
      <c r="AY816" s="26"/>
      <c r="AZ816" s="26"/>
      <c r="BA816" s="26"/>
      <c r="BB816" s="26"/>
      <c r="BC816" s="26"/>
      <c r="BD816" s="149"/>
      <c r="BE816" s="26"/>
      <c r="BF816" s="29"/>
      <c r="BG816" s="29"/>
      <c r="BH816" s="29"/>
      <c r="BI816" s="26"/>
      <c r="BJ816" s="347" t="str">
        <f t="shared" si="343"/>
        <v>No</v>
      </c>
      <c r="BK816" s="347" t="str">
        <f t="shared" si="330"/>
        <v>No</v>
      </c>
      <c r="BL816" s="347" t="str">
        <f t="shared" si="331"/>
        <v>No</v>
      </c>
      <c r="BM816" s="347" t="str">
        <f t="shared" si="332"/>
        <v>No</v>
      </c>
      <c r="BN816" s="347" t="str">
        <f t="shared" si="333"/>
        <v>No</v>
      </c>
      <c r="BO816" s="347" t="str">
        <f t="shared" si="334"/>
        <v>No</v>
      </c>
      <c r="BP816" s="347" t="str">
        <f t="shared" si="335"/>
        <v>No</v>
      </c>
      <c r="BQ816" s="347" t="str">
        <f t="shared" si="344"/>
        <v>No</v>
      </c>
      <c r="BR816" s="347" t="str">
        <f t="shared" si="336"/>
        <v>No</v>
      </c>
      <c r="BS816" s="347" t="str">
        <f t="shared" si="345"/>
        <v>No</v>
      </c>
      <c r="BT816" s="347" t="str">
        <f t="shared" si="346"/>
        <v>No</v>
      </c>
      <c r="BU816" s="347" t="str">
        <f t="shared" si="337"/>
        <v>Yes</v>
      </c>
      <c r="BV816" s="347" t="str">
        <f t="shared" si="338"/>
        <v>6th-12th</v>
      </c>
      <c r="BW816" s="347" t="str">
        <f t="shared" si="347"/>
        <v>No</v>
      </c>
      <c r="BX816" s="347" t="str">
        <f t="shared" si="348"/>
        <v>No</v>
      </c>
      <c r="BY816" s="347" t="str">
        <f t="shared" si="349"/>
        <v>No</v>
      </c>
      <c r="BZ816" s="347" t="str">
        <f t="shared" si="350"/>
        <v>No</v>
      </c>
    </row>
    <row r="817" spans="1:78" x14ac:dyDescent="0.3">
      <c r="A817" s="26"/>
      <c r="B817" s="26"/>
      <c r="C817" s="355"/>
      <c r="D817" s="322"/>
      <c r="E817" s="322"/>
      <c r="F817" s="26"/>
      <c r="G817" s="26"/>
      <c r="H817" s="26"/>
      <c r="I817" s="26"/>
      <c r="J817" s="26"/>
      <c r="K817" s="26"/>
      <c r="L817" s="26"/>
      <c r="M817" s="26"/>
      <c r="N817" s="25"/>
      <c r="O817" s="141"/>
      <c r="P817" s="26"/>
      <c r="Q817" s="141"/>
      <c r="R817" s="26"/>
      <c r="S817" s="345">
        <f t="shared" si="324"/>
        <v>0</v>
      </c>
      <c r="T817" s="26"/>
      <c r="U817" s="26"/>
      <c r="V817" s="26"/>
      <c r="W817" s="26"/>
      <c r="X817" s="26"/>
      <c r="Y817" s="26"/>
      <c r="Z817" s="26"/>
      <c r="AA817" s="26"/>
      <c r="AB817" s="27"/>
      <c r="AC817" s="27"/>
      <c r="AD817" s="346" t="str">
        <f t="shared" si="339"/>
        <v>Insufficient Data</v>
      </c>
      <c r="AE817" s="125" t="str">
        <f t="shared" si="340"/>
        <v>Insufficient Data</v>
      </c>
      <c r="AF817" s="125" t="str">
        <f t="shared" si="341"/>
        <v>Insufficient Data</v>
      </c>
      <c r="AG817" s="31"/>
      <c r="AH817" s="31"/>
      <c r="AI817" s="125" t="str">
        <f t="shared" si="325"/>
        <v>Insufficient Data</v>
      </c>
      <c r="AJ817" s="125" t="str">
        <f t="shared" si="342"/>
        <v>Insufficient Data</v>
      </c>
      <c r="AK817" s="225" t="str">
        <f t="shared" si="326"/>
        <v>Yes</v>
      </c>
      <c r="AL817" s="29"/>
      <c r="AM817" s="29"/>
      <c r="AN817" s="125" t="str">
        <f t="shared" si="327"/>
        <v>Insufficient Data</v>
      </c>
      <c r="AO817" s="125" t="str">
        <f t="shared" si="328"/>
        <v>Insufficient Data</v>
      </c>
      <c r="AP817" s="225" t="str">
        <f t="shared" si="329"/>
        <v>Insufficient Data</v>
      </c>
      <c r="AQ817" s="322"/>
      <c r="AR817" s="322"/>
      <c r="AS817" s="28"/>
      <c r="AT817" s="26"/>
      <c r="AU817" s="26"/>
      <c r="AV817" s="26"/>
      <c r="AW817" s="26"/>
      <c r="AX817" s="26"/>
      <c r="AY817" s="26"/>
      <c r="AZ817" s="26"/>
      <c r="BA817" s="26"/>
      <c r="BB817" s="26"/>
      <c r="BC817" s="26"/>
      <c r="BD817" s="149"/>
      <c r="BE817" s="26"/>
      <c r="BF817" s="29"/>
      <c r="BG817" s="29"/>
      <c r="BH817" s="29"/>
      <c r="BI817" s="26"/>
      <c r="BJ817" s="347" t="str">
        <f t="shared" si="343"/>
        <v>No</v>
      </c>
      <c r="BK817" s="347" t="str">
        <f t="shared" si="330"/>
        <v>No</v>
      </c>
      <c r="BL817" s="347" t="str">
        <f t="shared" si="331"/>
        <v>No</v>
      </c>
      <c r="BM817" s="347" t="str">
        <f t="shared" si="332"/>
        <v>No</v>
      </c>
      <c r="BN817" s="347" t="str">
        <f t="shared" si="333"/>
        <v>No</v>
      </c>
      <c r="BO817" s="347" t="str">
        <f t="shared" si="334"/>
        <v>No</v>
      </c>
      <c r="BP817" s="347" t="str">
        <f t="shared" si="335"/>
        <v>No</v>
      </c>
      <c r="BQ817" s="347" t="str">
        <f t="shared" si="344"/>
        <v>No</v>
      </c>
      <c r="BR817" s="347" t="str">
        <f t="shared" si="336"/>
        <v>No</v>
      </c>
      <c r="BS817" s="347" t="str">
        <f t="shared" si="345"/>
        <v>No</v>
      </c>
      <c r="BT817" s="347" t="str">
        <f t="shared" si="346"/>
        <v>No</v>
      </c>
      <c r="BU817" s="347" t="str">
        <f t="shared" si="337"/>
        <v>Yes</v>
      </c>
      <c r="BV817" s="347" t="str">
        <f t="shared" si="338"/>
        <v>6th-12th</v>
      </c>
      <c r="BW817" s="347" t="str">
        <f t="shared" si="347"/>
        <v>No</v>
      </c>
      <c r="BX817" s="347" t="str">
        <f t="shared" si="348"/>
        <v>No</v>
      </c>
      <c r="BY817" s="347" t="str">
        <f t="shared" si="349"/>
        <v>No</v>
      </c>
      <c r="BZ817" s="347" t="str">
        <f t="shared" si="350"/>
        <v>No</v>
      </c>
    </row>
    <row r="818" spans="1:78" x14ac:dyDescent="0.3">
      <c r="A818" s="26"/>
      <c r="B818" s="26"/>
      <c r="C818" s="355"/>
      <c r="D818" s="322"/>
      <c r="E818" s="322"/>
      <c r="F818" s="26"/>
      <c r="G818" s="26"/>
      <c r="H818" s="26"/>
      <c r="I818" s="26"/>
      <c r="J818" s="26"/>
      <c r="K818" s="26"/>
      <c r="L818" s="26"/>
      <c r="M818" s="26"/>
      <c r="N818" s="25"/>
      <c r="O818" s="141"/>
      <c r="P818" s="26"/>
      <c r="Q818" s="141"/>
      <c r="R818" s="26"/>
      <c r="S818" s="345">
        <f t="shared" si="324"/>
        <v>0</v>
      </c>
      <c r="T818" s="26"/>
      <c r="U818" s="26"/>
      <c r="V818" s="26"/>
      <c r="W818" s="26"/>
      <c r="X818" s="26"/>
      <c r="Y818" s="26"/>
      <c r="Z818" s="26"/>
      <c r="AA818" s="26"/>
      <c r="AB818" s="27"/>
      <c r="AC818" s="27"/>
      <c r="AD818" s="346" t="str">
        <f t="shared" si="339"/>
        <v>Insufficient Data</v>
      </c>
      <c r="AE818" s="125" t="str">
        <f t="shared" si="340"/>
        <v>Insufficient Data</v>
      </c>
      <c r="AF818" s="125" t="str">
        <f t="shared" si="341"/>
        <v>Insufficient Data</v>
      </c>
      <c r="AG818" s="31"/>
      <c r="AH818" s="31"/>
      <c r="AI818" s="125" t="str">
        <f t="shared" si="325"/>
        <v>Insufficient Data</v>
      </c>
      <c r="AJ818" s="125" t="str">
        <f t="shared" si="342"/>
        <v>Insufficient Data</v>
      </c>
      <c r="AK818" s="225" t="str">
        <f t="shared" si="326"/>
        <v>Yes</v>
      </c>
      <c r="AL818" s="29"/>
      <c r="AM818" s="29"/>
      <c r="AN818" s="125" t="str">
        <f t="shared" si="327"/>
        <v>Insufficient Data</v>
      </c>
      <c r="AO818" s="125" t="str">
        <f t="shared" si="328"/>
        <v>Insufficient Data</v>
      </c>
      <c r="AP818" s="225" t="str">
        <f t="shared" si="329"/>
        <v>Insufficient Data</v>
      </c>
      <c r="AQ818" s="322"/>
      <c r="AR818" s="322"/>
      <c r="AS818" s="28"/>
      <c r="AT818" s="26"/>
      <c r="AU818" s="26"/>
      <c r="AV818" s="26"/>
      <c r="AW818" s="26"/>
      <c r="AX818" s="26"/>
      <c r="AY818" s="26"/>
      <c r="AZ818" s="26"/>
      <c r="BA818" s="26"/>
      <c r="BB818" s="26"/>
      <c r="BC818" s="26"/>
      <c r="BD818" s="149"/>
      <c r="BE818" s="26"/>
      <c r="BF818" s="29"/>
      <c r="BG818" s="29"/>
      <c r="BH818" s="29"/>
      <c r="BI818" s="26"/>
      <c r="BJ818" s="347" t="str">
        <f t="shared" si="343"/>
        <v>No</v>
      </c>
      <c r="BK818" s="347" t="str">
        <f t="shared" si="330"/>
        <v>No</v>
      </c>
      <c r="BL818" s="347" t="str">
        <f t="shared" si="331"/>
        <v>No</v>
      </c>
      <c r="BM818" s="347" t="str">
        <f t="shared" si="332"/>
        <v>No</v>
      </c>
      <c r="BN818" s="347" t="str">
        <f t="shared" si="333"/>
        <v>No</v>
      </c>
      <c r="BO818" s="347" t="str">
        <f t="shared" si="334"/>
        <v>No</v>
      </c>
      <c r="BP818" s="347" t="str">
        <f t="shared" si="335"/>
        <v>No</v>
      </c>
      <c r="BQ818" s="347" t="str">
        <f t="shared" si="344"/>
        <v>No</v>
      </c>
      <c r="BR818" s="347" t="str">
        <f t="shared" si="336"/>
        <v>No</v>
      </c>
      <c r="BS818" s="347" t="str">
        <f t="shared" si="345"/>
        <v>No</v>
      </c>
      <c r="BT818" s="347" t="str">
        <f t="shared" si="346"/>
        <v>No</v>
      </c>
      <c r="BU818" s="347" t="str">
        <f t="shared" si="337"/>
        <v>Yes</v>
      </c>
      <c r="BV818" s="347" t="str">
        <f t="shared" si="338"/>
        <v>6th-12th</v>
      </c>
      <c r="BW818" s="347" t="str">
        <f t="shared" si="347"/>
        <v>No</v>
      </c>
      <c r="BX818" s="347" t="str">
        <f t="shared" si="348"/>
        <v>No</v>
      </c>
      <c r="BY818" s="347" t="str">
        <f t="shared" si="349"/>
        <v>No</v>
      </c>
      <c r="BZ818" s="347" t="str">
        <f t="shared" si="350"/>
        <v>No</v>
      </c>
    </row>
    <row r="819" spans="1:78" x14ac:dyDescent="0.3">
      <c r="A819" s="26"/>
      <c r="B819" s="26"/>
      <c r="C819" s="355"/>
      <c r="D819" s="322"/>
      <c r="E819" s="322"/>
      <c r="F819" s="26"/>
      <c r="G819" s="26"/>
      <c r="H819" s="26"/>
      <c r="I819" s="26"/>
      <c r="J819" s="26"/>
      <c r="K819" s="26"/>
      <c r="L819" s="26"/>
      <c r="M819" s="26"/>
      <c r="N819" s="25"/>
      <c r="O819" s="141"/>
      <c r="P819" s="26"/>
      <c r="Q819" s="141"/>
      <c r="R819" s="26"/>
      <c r="S819" s="345">
        <f t="shared" si="324"/>
        <v>0</v>
      </c>
      <c r="T819" s="26"/>
      <c r="U819" s="26"/>
      <c r="V819" s="26"/>
      <c r="W819" s="26"/>
      <c r="X819" s="26"/>
      <c r="Y819" s="26"/>
      <c r="Z819" s="26"/>
      <c r="AA819" s="26"/>
      <c r="AB819" s="27"/>
      <c r="AC819" s="27"/>
      <c r="AD819" s="346" t="str">
        <f t="shared" si="339"/>
        <v>Insufficient Data</v>
      </c>
      <c r="AE819" s="125" t="str">
        <f t="shared" si="340"/>
        <v>Insufficient Data</v>
      </c>
      <c r="AF819" s="125" t="str">
        <f t="shared" si="341"/>
        <v>Insufficient Data</v>
      </c>
      <c r="AG819" s="31"/>
      <c r="AH819" s="31"/>
      <c r="AI819" s="125" t="str">
        <f t="shared" si="325"/>
        <v>Insufficient Data</v>
      </c>
      <c r="AJ819" s="125" t="str">
        <f t="shared" si="342"/>
        <v>Insufficient Data</v>
      </c>
      <c r="AK819" s="225" t="str">
        <f t="shared" si="326"/>
        <v>Yes</v>
      </c>
      <c r="AL819" s="29"/>
      <c r="AM819" s="29"/>
      <c r="AN819" s="125" t="str">
        <f t="shared" si="327"/>
        <v>Insufficient Data</v>
      </c>
      <c r="AO819" s="125" t="str">
        <f t="shared" si="328"/>
        <v>Insufficient Data</v>
      </c>
      <c r="AP819" s="225" t="str">
        <f t="shared" si="329"/>
        <v>Insufficient Data</v>
      </c>
      <c r="AQ819" s="322"/>
      <c r="AR819" s="322"/>
      <c r="AS819" s="28"/>
      <c r="AT819" s="26"/>
      <c r="AU819" s="26"/>
      <c r="AV819" s="26"/>
      <c r="AW819" s="26"/>
      <c r="AX819" s="26"/>
      <c r="AY819" s="26"/>
      <c r="AZ819" s="26"/>
      <c r="BA819" s="26"/>
      <c r="BB819" s="26"/>
      <c r="BC819" s="26"/>
      <c r="BD819" s="149"/>
      <c r="BE819" s="26"/>
      <c r="BF819" s="29"/>
      <c r="BG819" s="29"/>
      <c r="BH819" s="29"/>
      <c r="BI819" s="26"/>
      <c r="BJ819" s="347" t="str">
        <f t="shared" si="343"/>
        <v>No</v>
      </c>
      <c r="BK819" s="347" t="str">
        <f t="shared" si="330"/>
        <v>No</v>
      </c>
      <c r="BL819" s="347" t="str">
        <f t="shared" si="331"/>
        <v>No</v>
      </c>
      <c r="BM819" s="347" t="str">
        <f t="shared" si="332"/>
        <v>No</v>
      </c>
      <c r="BN819" s="347" t="str">
        <f t="shared" si="333"/>
        <v>No</v>
      </c>
      <c r="BO819" s="347" t="str">
        <f t="shared" si="334"/>
        <v>No</v>
      </c>
      <c r="BP819" s="347" t="str">
        <f t="shared" si="335"/>
        <v>No</v>
      </c>
      <c r="BQ819" s="347" t="str">
        <f t="shared" si="344"/>
        <v>No</v>
      </c>
      <c r="BR819" s="347" t="str">
        <f t="shared" si="336"/>
        <v>No</v>
      </c>
      <c r="BS819" s="347" t="str">
        <f t="shared" si="345"/>
        <v>No</v>
      </c>
      <c r="BT819" s="347" t="str">
        <f t="shared" si="346"/>
        <v>No</v>
      </c>
      <c r="BU819" s="347" t="str">
        <f t="shared" si="337"/>
        <v>Yes</v>
      </c>
      <c r="BV819" s="347" t="str">
        <f t="shared" si="338"/>
        <v>6th-12th</v>
      </c>
      <c r="BW819" s="347" t="str">
        <f t="shared" si="347"/>
        <v>No</v>
      </c>
      <c r="BX819" s="347" t="str">
        <f t="shared" si="348"/>
        <v>No</v>
      </c>
      <c r="BY819" s="347" t="str">
        <f t="shared" si="349"/>
        <v>No</v>
      </c>
      <c r="BZ819" s="347" t="str">
        <f t="shared" si="350"/>
        <v>No</v>
      </c>
    </row>
    <row r="820" spans="1:78" x14ac:dyDescent="0.3">
      <c r="A820" s="26"/>
      <c r="B820" s="26"/>
      <c r="C820" s="355"/>
      <c r="D820" s="322"/>
      <c r="E820" s="322"/>
      <c r="F820" s="26"/>
      <c r="G820" s="26"/>
      <c r="H820" s="26"/>
      <c r="I820" s="26"/>
      <c r="J820" s="26"/>
      <c r="K820" s="26"/>
      <c r="L820" s="26"/>
      <c r="M820" s="26"/>
      <c r="N820" s="25"/>
      <c r="O820" s="141"/>
      <c r="P820" s="26"/>
      <c r="Q820" s="141"/>
      <c r="R820" s="26"/>
      <c r="S820" s="345">
        <f t="shared" si="324"/>
        <v>0</v>
      </c>
      <c r="T820" s="26"/>
      <c r="U820" s="26"/>
      <c r="V820" s="26"/>
      <c r="W820" s="26"/>
      <c r="X820" s="26"/>
      <c r="Y820" s="26"/>
      <c r="Z820" s="26"/>
      <c r="AA820" s="26"/>
      <c r="AB820" s="27"/>
      <c r="AC820" s="27"/>
      <c r="AD820" s="346" t="str">
        <f t="shared" si="339"/>
        <v>Insufficient Data</v>
      </c>
      <c r="AE820" s="125" t="str">
        <f t="shared" si="340"/>
        <v>Insufficient Data</v>
      </c>
      <c r="AF820" s="125" t="str">
        <f t="shared" si="341"/>
        <v>Insufficient Data</v>
      </c>
      <c r="AG820" s="31"/>
      <c r="AH820" s="31"/>
      <c r="AI820" s="125" t="str">
        <f t="shared" si="325"/>
        <v>Insufficient Data</v>
      </c>
      <c r="AJ820" s="125" t="str">
        <f t="shared" si="342"/>
        <v>Insufficient Data</v>
      </c>
      <c r="AK820" s="225" t="str">
        <f t="shared" si="326"/>
        <v>Yes</v>
      </c>
      <c r="AL820" s="29"/>
      <c r="AM820" s="29"/>
      <c r="AN820" s="125" t="str">
        <f t="shared" si="327"/>
        <v>Insufficient Data</v>
      </c>
      <c r="AO820" s="125" t="str">
        <f t="shared" si="328"/>
        <v>Insufficient Data</v>
      </c>
      <c r="AP820" s="225" t="str">
        <f t="shared" si="329"/>
        <v>Insufficient Data</v>
      </c>
      <c r="AQ820" s="322"/>
      <c r="AR820" s="322"/>
      <c r="AS820" s="28"/>
      <c r="AT820" s="26"/>
      <c r="AU820" s="26"/>
      <c r="AV820" s="26"/>
      <c r="AW820" s="26"/>
      <c r="AX820" s="26"/>
      <c r="AY820" s="26"/>
      <c r="AZ820" s="26"/>
      <c r="BA820" s="26"/>
      <c r="BB820" s="26"/>
      <c r="BC820" s="26"/>
      <c r="BD820" s="149"/>
      <c r="BE820" s="26"/>
      <c r="BF820" s="29"/>
      <c r="BG820" s="29"/>
      <c r="BH820" s="29"/>
      <c r="BI820" s="26"/>
      <c r="BJ820" s="347" t="str">
        <f t="shared" si="343"/>
        <v>No</v>
      </c>
      <c r="BK820" s="347" t="str">
        <f t="shared" si="330"/>
        <v>No</v>
      </c>
      <c r="BL820" s="347" t="str">
        <f t="shared" si="331"/>
        <v>No</v>
      </c>
      <c r="BM820" s="347" t="str">
        <f t="shared" si="332"/>
        <v>No</v>
      </c>
      <c r="BN820" s="347" t="str">
        <f t="shared" si="333"/>
        <v>No</v>
      </c>
      <c r="BO820" s="347" t="str">
        <f t="shared" si="334"/>
        <v>No</v>
      </c>
      <c r="BP820" s="347" t="str">
        <f t="shared" si="335"/>
        <v>No</v>
      </c>
      <c r="BQ820" s="347" t="str">
        <f t="shared" si="344"/>
        <v>No</v>
      </c>
      <c r="BR820" s="347" t="str">
        <f t="shared" si="336"/>
        <v>No</v>
      </c>
      <c r="BS820" s="347" t="str">
        <f t="shared" si="345"/>
        <v>No</v>
      </c>
      <c r="BT820" s="347" t="str">
        <f t="shared" si="346"/>
        <v>No</v>
      </c>
      <c r="BU820" s="347" t="str">
        <f t="shared" si="337"/>
        <v>Yes</v>
      </c>
      <c r="BV820" s="347" t="str">
        <f t="shared" si="338"/>
        <v>6th-12th</v>
      </c>
      <c r="BW820" s="347" t="str">
        <f t="shared" si="347"/>
        <v>No</v>
      </c>
      <c r="BX820" s="347" t="str">
        <f t="shared" si="348"/>
        <v>No</v>
      </c>
      <c r="BY820" s="347" t="str">
        <f t="shared" si="349"/>
        <v>No</v>
      </c>
      <c r="BZ820" s="347" t="str">
        <f t="shared" si="350"/>
        <v>No</v>
      </c>
    </row>
    <row r="821" spans="1:78" x14ac:dyDescent="0.3">
      <c r="A821" s="26"/>
      <c r="B821" s="26"/>
      <c r="C821" s="355"/>
      <c r="D821" s="322"/>
      <c r="E821" s="322"/>
      <c r="F821" s="26"/>
      <c r="G821" s="26"/>
      <c r="H821" s="26"/>
      <c r="I821" s="26"/>
      <c r="J821" s="26"/>
      <c r="K821" s="26"/>
      <c r="L821" s="26"/>
      <c r="M821" s="26"/>
      <c r="N821" s="25"/>
      <c r="O821" s="141"/>
      <c r="P821" s="26"/>
      <c r="Q821" s="141"/>
      <c r="R821" s="26"/>
      <c r="S821" s="345">
        <f t="shared" si="324"/>
        <v>0</v>
      </c>
      <c r="T821" s="26"/>
      <c r="U821" s="26"/>
      <c r="V821" s="26"/>
      <c r="W821" s="26"/>
      <c r="X821" s="26"/>
      <c r="Y821" s="26"/>
      <c r="Z821" s="26"/>
      <c r="AA821" s="26"/>
      <c r="AB821" s="27"/>
      <c r="AC821" s="27"/>
      <c r="AD821" s="346" t="str">
        <f t="shared" si="339"/>
        <v>Insufficient Data</v>
      </c>
      <c r="AE821" s="125" t="str">
        <f t="shared" si="340"/>
        <v>Insufficient Data</v>
      </c>
      <c r="AF821" s="125" t="str">
        <f t="shared" si="341"/>
        <v>Insufficient Data</v>
      </c>
      <c r="AG821" s="31"/>
      <c r="AH821" s="31"/>
      <c r="AI821" s="125" t="str">
        <f t="shared" si="325"/>
        <v>Insufficient Data</v>
      </c>
      <c r="AJ821" s="125" t="str">
        <f t="shared" si="342"/>
        <v>Insufficient Data</v>
      </c>
      <c r="AK821" s="225" t="str">
        <f t="shared" si="326"/>
        <v>Yes</v>
      </c>
      <c r="AL821" s="29"/>
      <c r="AM821" s="29"/>
      <c r="AN821" s="125" t="str">
        <f t="shared" si="327"/>
        <v>Insufficient Data</v>
      </c>
      <c r="AO821" s="125" t="str">
        <f t="shared" si="328"/>
        <v>Insufficient Data</v>
      </c>
      <c r="AP821" s="225" t="str">
        <f t="shared" si="329"/>
        <v>Insufficient Data</v>
      </c>
      <c r="AQ821" s="322"/>
      <c r="AR821" s="322"/>
      <c r="AS821" s="28"/>
      <c r="AT821" s="26"/>
      <c r="AU821" s="26"/>
      <c r="AV821" s="26"/>
      <c r="AW821" s="26"/>
      <c r="AX821" s="26"/>
      <c r="AY821" s="26"/>
      <c r="AZ821" s="26"/>
      <c r="BA821" s="26"/>
      <c r="BB821" s="26"/>
      <c r="BC821" s="26"/>
      <c r="BD821" s="149"/>
      <c r="BE821" s="26"/>
      <c r="BF821" s="29"/>
      <c r="BG821" s="29"/>
      <c r="BH821" s="29"/>
      <c r="BI821" s="26"/>
      <c r="BJ821" s="347" t="str">
        <f t="shared" si="343"/>
        <v>No</v>
      </c>
      <c r="BK821" s="347" t="str">
        <f t="shared" si="330"/>
        <v>No</v>
      </c>
      <c r="BL821" s="347" t="str">
        <f t="shared" si="331"/>
        <v>No</v>
      </c>
      <c r="BM821" s="347" t="str">
        <f t="shared" si="332"/>
        <v>No</v>
      </c>
      <c r="BN821" s="347" t="str">
        <f t="shared" si="333"/>
        <v>No</v>
      </c>
      <c r="BO821" s="347" t="str">
        <f t="shared" si="334"/>
        <v>No</v>
      </c>
      <c r="BP821" s="347" t="str">
        <f t="shared" si="335"/>
        <v>No</v>
      </c>
      <c r="BQ821" s="347" t="str">
        <f t="shared" si="344"/>
        <v>No</v>
      </c>
      <c r="BR821" s="347" t="str">
        <f t="shared" si="336"/>
        <v>No</v>
      </c>
      <c r="BS821" s="347" t="str">
        <f t="shared" si="345"/>
        <v>No</v>
      </c>
      <c r="BT821" s="347" t="str">
        <f t="shared" si="346"/>
        <v>No</v>
      </c>
      <c r="BU821" s="347" t="str">
        <f t="shared" si="337"/>
        <v>Yes</v>
      </c>
      <c r="BV821" s="347" t="str">
        <f t="shared" si="338"/>
        <v>6th-12th</v>
      </c>
      <c r="BW821" s="347" t="str">
        <f t="shared" si="347"/>
        <v>No</v>
      </c>
      <c r="BX821" s="347" t="str">
        <f t="shared" si="348"/>
        <v>No</v>
      </c>
      <c r="BY821" s="347" t="str">
        <f t="shared" si="349"/>
        <v>No</v>
      </c>
      <c r="BZ821" s="347" t="str">
        <f t="shared" si="350"/>
        <v>No</v>
      </c>
    </row>
    <row r="822" spans="1:78" x14ac:dyDescent="0.3">
      <c r="A822" s="26"/>
      <c r="B822" s="26"/>
      <c r="C822" s="355"/>
      <c r="D822" s="322"/>
      <c r="E822" s="322"/>
      <c r="F822" s="26"/>
      <c r="G822" s="26"/>
      <c r="H822" s="26"/>
      <c r="I822" s="26"/>
      <c r="J822" s="26"/>
      <c r="K822" s="26"/>
      <c r="L822" s="26"/>
      <c r="M822" s="26"/>
      <c r="N822" s="25"/>
      <c r="O822" s="141"/>
      <c r="P822" s="26"/>
      <c r="Q822" s="141"/>
      <c r="R822" s="26"/>
      <c r="S822" s="345">
        <f t="shared" si="324"/>
        <v>0</v>
      </c>
      <c r="T822" s="26"/>
      <c r="U822" s="26"/>
      <c r="V822" s="26"/>
      <c r="W822" s="26"/>
      <c r="X822" s="26"/>
      <c r="Y822" s="26"/>
      <c r="Z822" s="26"/>
      <c r="AA822" s="26"/>
      <c r="AB822" s="27"/>
      <c r="AC822" s="27"/>
      <c r="AD822" s="346" t="str">
        <f t="shared" si="339"/>
        <v>Insufficient Data</v>
      </c>
      <c r="AE822" s="125" t="str">
        <f t="shared" si="340"/>
        <v>Insufficient Data</v>
      </c>
      <c r="AF822" s="125" t="str">
        <f t="shared" si="341"/>
        <v>Insufficient Data</v>
      </c>
      <c r="AG822" s="31"/>
      <c r="AH822" s="31"/>
      <c r="AI822" s="125" t="str">
        <f t="shared" si="325"/>
        <v>Insufficient Data</v>
      </c>
      <c r="AJ822" s="125" t="str">
        <f t="shared" si="342"/>
        <v>Insufficient Data</v>
      </c>
      <c r="AK822" s="225" t="str">
        <f t="shared" si="326"/>
        <v>Yes</v>
      </c>
      <c r="AL822" s="29"/>
      <c r="AM822" s="29"/>
      <c r="AN822" s="125" t="str">
        <f t="shared" si="327"/>
        <v>Insufficient Data</v>
      </c>
      <c r="AO822" s="125" t="str">
        <f t="shared" si="328"/>
        <v>Insufficient Data</v>
      </c>
      <c r="AP822" s="225" t="str">
        <f t="shared" si="329"/>
        <v>Insufficient Data</v>
      </c>
      <c r="AQ822" s="322"/>
      <c r="AR822" s="322"/>
      <c r="AS822" s="28"/>
      <c r="AT822" s="26"/>
      <c r="AU822" s="26"/>
      <c r="AV822" s="26"/>
      <c r="AW822" s="26"/>
      <c r="AX822" s="26"/>
      <c r="AY822" s="26"/>
      <c r="AZ822" s="26"/>
      <c r="BA822" s="26"/>
      <c r="BB822" s="26"/>
      <c r="BC822" s="26"/>
      <c r="BD822" s="149"/>
      <c r="BE822" s="26"/>
      <c r="BF822" s="29"/>
      <c r="BG822" s="29"/>
      <c r="BH822" s="29"/>
      <c r="BI822" s="26"/>
      <c r="BJ822" s="347" t="str">
        <f t="shared" si="343"/>
        <v>No</v>
      </c>
      <c r="BK822" s="347" t="str">
        <f t="shared" si="330"/>
        <v>No</v>
      </c>
      <c r="BL822" s="347" t="str">
        <f t="shared" si="331"/>
        <v>No</v>
      </c>
      <c r="BM822" s="347" t="str">
        <f t="shared" si="332"/>
        <v>No</v>
      </c>
      <c r="BN822" s="347" t="str">
        <f t="shared" si="333"/>
        <v>No</v>
      </c>
      <c r="BO822" s="347" t="str">
        <f t="shared" si="334"/>
        <v>No</v>
      </c>
      <c r="BP822" s="347" t="str">
        <f t="shared" si="335"/>
        <v>No</v>
      </c>
      <c r="BQ822" s="347" t="str">
        <f t="shared" si="344"/>
        <v>No</v>
      </c>
      <c r="BR822" s="347" t="str">
        <f t="shared" si="336"/>
        <v>No</v>
      </c>
      <c r="BS822" s="347" t="str">
        <f t="shared" si="345"/>
        <v>No</v>
      </c>
      <c r="BT822" s="347" t="str">
        <f t="shared" si="346"/>
        <v>No</v>
      </c>
      <c r="BU822" s="347" t="str">
        <f t="shared" si="337"/>
        <v>Yes</v>
      </c>
      <c r="BV822" s="347" t="str">
        <f t="shared" si="338"/>
        <v>6th-12th</v>
      </c>
      <c r="BW822" s="347" t="str">
        <f t="shared" si="347"/>
        <v>No</v>
      </c>
      <c r="BX822" s="347" t="str">
        <f t="shared" si="348"/>
        <v>No</v>
      </c>
      <c r="BY822" s="347" t="str">
        <f t="shared" si="349"/>
        <v>No</v>
      </c>
      <c r="BZ822" s="347" t="str">
        <f t="shared" si="350"/>
        <v>No</v>
      </c>
    </row>
    <row r="823" spans="1:78" x14ac:dyDescent="0.3">
      <c r="A823" s="26"/>
      <c r="B823" s="26"/>
      <c r="C823" s="355"/>
      <c r="D823" s="322"/>
      <c r="E823" s="322"/>
      <c r="F823" s="26"/>
      <c r="G823" s="26"/>
      <c r="H823" s="26"/>
      <c r="I823" s="26"/>
      <c r="J823" s="26"/>
      <c r="K823" s="26"/>
      <c r="L823" s="26"/>
      <c r="M823" s="26"/>
      <c r="N823" s="25"/>
      <c r="O823" s="141"/>
      <c r="P823" s="26"/>
      <c r="Q823" s="141"/>
      <c r="R823" s="26"/>
      <c r="S823" s="345">
        <f t="shared" si="324"/>
        <v>0</v>
      </c>
      <c r="T823" s="26"/>
      <c r="U823" s="26"/>
      <c r="V823" s="26"/>
      <c r="W823" s="26"/>
      <c r="X823" s="26"/>
      <c r="Y823" s="26"/>
      <c r="Z823" s="26"/>
      <c r="AA823" s="26"/>
      <c r="AB823" s="27"/>
      <c r="AC823" s="27"/>
      <c r="AD823" s="346" t="str">
        <f t="shared" si="339"/>
        <v>Insufficient Data</v>
      </c>
      <c r="AE823" s="125" t="str">
        <f t="shared" si="340"/>
        <v>Insufficient Data</v>
      </c>
      <c r="AF823" s="125" t="str">
        <f t="shared" si="341"/>
        <v>Insufficient Data</v>
      </c>
      <c r="AG823" s="31"/>
      <c r="AH823" s="31"/>
      <c r="AI823" s="125" t="str">
        <f t="shared" si="325"/>
        <v>Insufficient Data</v>
      </c>
      <c r="AJ823" s="125" t="str">
        <f t="shared" si="342"/>
        <v>Insufficient Data</v>
      </c>
      <c r="AK823" s="225" t="str">
        <f t="shared" si="326"/>
        <v>Yes</v>
      </c>
      <c r="AL823" s="29"/>
      <c r="AM823" s="29"/>
      <c r="AN823" s="125" t="str">
        <f t="shared" si="327"/>
        <v>Insufficient Data</v>
      </c>
      <c r="AO823" s="125" t="str">
        <f t="shared" si="328"/>
        <v>Insufficient Data</v>
      </c>
      <c r="AP823" s="225" t="str">
        <f t="shared" si="329"/>
        <v>Insufficient Data</v>
      </c>
      <c r="AQ823" s="322"/>
      <c r="AR823" s="322"/>
      <c r="AS823" s="28"/>
      <c r="AT823" s="26"/>
      <c r="AU823" s="26"/>
      <c r="AV823" s="26"/>
      <c r="AW823" s="26"/>
      <c r="AX823" s="26"/>
      <c r="AY823" s="26"/>
      <c r="AZ823" s="26"/>
      <c r="BA823" s="26"/>
      <c r="BB823" s="26"/>
      <c r="BC823" s="26"/>
      <c r="BD823" s="149"/>
      <c r="BE823" s="26"/>
      <c r="BF823" s="29"/>
      <c r="BG823" s="29"/>
      <c r="BH823" s="29"/>
      <c r="BI823" s="26"/>
      <c r="BJ823" s="347" t="str">
        <f t="shared" si="343"/>
        <v>No</v>
      </c>
      <c r="BK823" s="347" t="str">
        <f t="shared" si="330"/>
        <v>No</v>
      </c>
      <c r="BL823" s="347" t="str">
        <f t="shared" si="331"/>
        <v>No</v>
      </c>
      <c r="BM823" s="347" t="str">
        <f t="shared" si="332"/>
        <v>No</v>
      </c>
      <c r="BN823" s="347" t="str">
        <f t="shared" si="333"/>
        <v>No</v>
      </c>
      <c r="BO823" s="347" t="str">
        <f t="shared" si="334"/>
        <v>No</v>
      </c>
      <c r="BP823" s="347" t="str">
        <f t="shared" si="335"/>
        <v>No</v>
      </c>
      <c r="BQ823" s="347" t="str">
        <f t="shared" si="344"/>
        <v>No</v>
      </c>
      <c r="BR823" s="347" t="str">
        <f t="shared" si="336"/>
        <v>No</v>
      </c>
      <c r="BS823" s="347" t="str">
        <f t="shared" si="345"/>
        <v>No</v>
      </c>
      <c r="BT823" s="347" t="str">
        <f t="shared" si="346"/>
        <v>No</v>
      </c>
      <c r="BU823" s="347" t="str">
        <f t="shared" si="337"/>
        <v>Yes</v>
      </c>
      <c r="BV823" s="347" t="str">
        <f t="shared" si="338"/>
        <v>6th-12th</v>
      </c>
      <c r="BW823" s="347" t="str">
        <f t="shared" si="347"/>
        <v>No</v>
      </c>
      <c r="BX823" s="347" t="str">
        <f t="shared" si="348"/>
        <v>No</v>
      </c>
      <c r="BY823" s="347" t="str">
        <f t="shared" si="349"/>
        <v>No</v>
      </c>
      <c r="BZ823" s="347" t="str">
        <f t="shared" si="350"/>
        <v>No</v>
      </c>
    </row>
    <row r="824" spans="1:78" x14ac:dyDescent="0.3">
      <c r="A824" s="26"/>
      <c r="B824" s="26"/>
      <c r="C824" s="355"/>
      <c r="D824" s="322"/>
      <c r="E824" s="322"/>
      <c r="F824" s="26"/>
      <c r="G824" s="26"/>
      <c r="H824" s="26"/>
      <c r="I824" s="26"/>
      <c r="J824" s="26"/>
      <c r="K824" s="26"/>
      <c r="L824" s="26"/>
      <c r="M824" s="26"/>
      <c r="N824" s="25"/>
      <c r="O824" s="141"/>
      <c r="P824" s="26"/>
      <c r="Q824" s="141"/>
      <c r="R824" s="26"/>
      <c r="S824" s="345">
        <f t="shared" si="324"/>
        <v>0</v>
      </c>
      <c r="T824" s="26"/>
      <c r="U824" s="26"/>
      <c r="V824" s="26"/>
      <c r="W824" s="26"/>
      <c r="X824" s="26"/>
      <c r="Y824" s="26"/>
      <c r="Z824" s="26"/>
      <c r="AA824" s="26"/>
      <c r="AB824" s="27"/>
      <c r="AC824" s="27"/>
      <c r="AD824" s="346" t="str">
        <f t="shared" si="339"/>
        <v>Insufficient Data</v>
      </c>
      <c r="AE824" s="125" t="str">
        <f t="shared" si="340"/>
        <v>Insufficient Data</v>
      </c>
      <c r="AF824" s="125" t="str">
        <f t="shared" si="341"/>
        <v>Insufficient Data</v>
      </c>
      <c r="AG824" s="31"/>
      <c r="AH824" s="31"/>
      <c r="AI824" s="125" t="str">
        <f t="shared" si="325"/>
        <v>Insufficient Data</v>
      </c>
      <c r="AJ824" s="125" t="str">
        <f t="shared" si="342"/>
        <v>Insufficient Data</v>
      </c>
      <c r="AK824" s="225" t="str">
        <f t="shared" si="326"/>
        <v>Yes</v>
      </c>
      <c r="AL824" s="29"/>
      <c r="AM824" s="29"/>
      <c r="AN824" s="125" t="str">
        <f t="shared" si="327"/>
        <v>Insufficient Data</v>
      </c>
      <c r="AO824" s="125" t="str">
        <f t="shared" si="328"/>
        <v>Insufficient Data</v>
      </c>
      <c r="AP824" s="225" t="str">
        <f t="shared" si="329"/>
        <v>Insufficient Data</v>
      </c>
      <c r="AQ824" s="322"/>
      <c r="AR824" s="322"/>
      <c r="AS824" s="28"/>
      <c r="AT824" s="26"/>
      <c r="AU824" s="26"/>
      <c r="AV824" s="26"/>
      <c r="AW824" s="26"/>
      <c r="AX824" s="26"/>
      <c r="AY824" s="26"/>
      <c r="AZ824" s="26"/>
      <c r="BA824" s="26"/>
      <c r="BB824" s="26"/>
      <c r="BC824" s="26"/>
      <c r="BD824" s="149"/>
      <c r="BE824" s="26"/>
      <c r="BF824" s="29"/>
      <c r="BG824" s="29"/>
      <c r="BH824" s="29"/>
      <c r="BI824" s="26"/>
      <c r="BJ824" s="347" t="str">
        <f t="shared" si="343"/>
        <v>No</v>
      </c>
      <c r="BK824" s="347" t="str">
        <f t="shared" si="330"/>
        <v>No</v>
      </c>
      <c r="BL824" s="347" t="str">
        <f t="shared" si="331"/>
        <v>No</v>
      </c>
      <c r="BM824" s="347" t="str">
        <f t="shared" si="332"/>
        <v>No</v>
      </c>
      <c r="BN824" s="347" t="str">
        <f t="shared" si="333"/>
        <v>No</v>
      </c>
      <c r="BO824" s="347" t="str">
        <f t="shared" si="334"/>
        <v>No</v>
      </c>
      <c r="BP824" s="347" t="str">
        <f t="shared" si="335"/>
        <v>No</v>
      </c>
      <c r="BQ824" s="347" t="str">
        <f t="shared" si="344"/>
        <v>No</v>
      </c>
      <c r="BR824" s="347" t="str">
        <f t="shared" si="336"/>
        <v>No</v>
      </c>
      <c r="BS824" s="347" t="str">
        <f t="shared" si="345"/>
        <v>No</v>
      </c>
      <c r="BT824" s="347" t="str">
        <f t="shared" si="346"/>
        <v>No</v>
      </c>
      <c r="BU824" s="347" t="str">
        <f t="shared" si="337"/>
        <v>Yes</v>
      </c>
      <c r="BV824" s="347" t="str">
        <f t="shared" si="338"/>
        <v>6th-12th</v>
      </c>
      <c r="BW824" s="347" t="str">
        <f t="shared" si="347"/>
        <v>No</v>
      </c>
      <c r="BX824" s="347" t="str">
        <f t="shared" si="348"/>
        <v>No</v>
      </c>
      <c r="BY824" s="347" t="str">
        <f t="shared" si="349"/>
        <v>No</v>
      </c>
      <c r="BZ824" s="347" t="str">
        <f t="shared" si="350"/>
        <v>No</v>
      </c>
    </row>
    <row r="825" spans="1:78" x14ac:dyDescent="0.3">
      <c r="A825" s="26"/>
      <c r="B825" s="26"/>
      <c r="C825" s="355"/>
      <c r="D825" s="322"/>
      <c r="E825" s="322"/>
      <c r="F825" s="26"/>
      <c r="G825" s="26"/>
      <c r="H825" s="26"/>
      <c r="I825" s="26"/>
      <c r="J825" s="26"/>
      <c r="K825" s="26"/>
      <c r="L825" s="26"/>
      <c r="M825" s="26"/>
      <c r="N825" s="25"/>
      <c r="O825" s="141"/>
      <c r="P825" s="26"/>
      <c r="Q825" s="141"/>
      <c r="R825" s="26"/>
      <c r="S825" s="345">
        <f t="shared" si="324"/>
        <v>0</v>
      </c>
      <c r="T825" s="26"/>
      <c r="U825" s="26"/>
      <c r="V825" s="26"/>
      <c r="W825" s="26"/>
      <c r="X825" s="26"/>
      <c r="Y825" s="26"/>
      <c r="Z825" s="26"/>
      <c r="AA825" s="26"/>
      <c r="AB825" s="27"/>
      <c r="AC825" s="27"/>
      <c r="AD825" s="346" t="str">
        <f t="shared" si="339"/>
        <v>Insufficient Data</v>
      </c>
      <c r="AE825" s="125" t="str">
        <f t="shared" si="340"/>
        <v>Insufficient Data</v>
      </c>
      <c r="AF825" s="125" t="str">
        <f t="shared" si="341"/>
        <v>Insufficient Data</v>
      </c>
      <c r="AG825" s="31"/>
      <c r="AH825" s="31"/>
      <c r="AI825" s="125" t="str">
        <f t="shared" si="325"/>
        <v>Insufficient Data</v>
      </c>
      <c r="AJ825" s="125" t="str">
        <f t="shared" si="342"/>
        <v>Insufficient Data</v>
      </c>
      <c r="AK825" s="225" t="str">
        <f t="shared" si="326"/>
        <v>Yes</v>
      </c>
      <c r="AL825" s="29"/>
      <c r="AM825" s="29"/>
      <c r="AN825" s="125" t="str">
        <f t="shared" si="327"/>
        <v>Insufficient Data</v>
      </c>
      <c r="AO825" s="125" t="str">
        <f t="shared" si="328"/>
        <v>Insufficient Data</v>
      </c>
      <c r="AP825" s="225" t="str">
        <f t="shared" si="329"/>
        <v>Insufficient Data</v>
      </c>
      <c r="AQ825" s="322"/>
      <c r="AR825" s="322"/>
      <c r="AS825" s="28"/>
      <c r="AT825" s="26"/>
      <c r="AU825" s="26"/>
      <c r="AV825" s="26"/>
      <c r="AW825" s="26"/>
      <c r="AX825" s="26"/>
      <c r="AY825" s="26"/>
      <c r="AZ825" s="26"/>
      <c r="BA825" s="26"/>
      <c r="BB825" s="26"/>
      <c r="BC825" s="26"/>
      <c r="BD825" s="149"/>
      <c r="BE825" s="26"/>
      <c r="BF825" s="29"/>
      <c r="BG825" s="29"/>
      <c r="BH825" s="29"/>
      <c r="BI825" s="26"/>
      <c r="BJ825" s="347" t="str">
        <f t="shared" si="343"/>
        <v>No</v>
      </c>
      <c r="BK825" s="347" t="str">
        <f t="shared" si="330"/>
        <v>No</v>
      </c>
      <c r="BL825" s="347" t="str">
        <f t="shared" si="331"/>
        <v>No</v>
      </c>
      <c r="BM825" s="347" t="str">
        <f t="shared" si="332"/>
        <v>No</v>
      </c>
      <c r="BN825" s="347" t="str">
        <f t="shared" si="333"/>
        <v>No</v>
      </c>
      <c r="BO825" s="347" t="str">
        <f t="shared" si="334"/>
        <v>No</v>
      </c>
      <c r="BP825" s="347" t="str">
        <f t="shared" si="335"/>
        <v>No</v>
      </c>
      <c r="BQ825" s="347" t="str">
        <f t="shared" si="344"/>
        <v>No</v>
      </c>
      <c r="BR825" s="347" t="str">
        <f t="shared" si="336"/>
        <v>No</v>
      </c>
      <c r="BS825" s="347" t="str">
        <f t="shared" si="345"/>
        <v>No</v>
      </c>
      <c r="BT825" s="347" t="str">
        <f t="shared" si="346"/>
        <v>No</v>
      </c>
      <c r="BU825" s="347" t="str">
        <f t="shared" si="337"/>
        <v>Yes</v>
      </c>
      <c r="BV825" s="347" t="str">
        <f t="shared" si="338"/>
        <v>6th-12th</v>
      </c>
      <c r="BW825" s="347" t="str">
        <f t="shared" si="347"/>
        <v>No</v>
      </c>
      <c r="BX825" s="347" t="str">
        <f t="shared" si="348"/>
        <v>No</v>
      </c>
      <c r="BY825" s="347" t="str">
        <f t="shared" si="349"/>
        <v>No</v>
      </c>
      <c r="BZ825" s="347" t="str">
        <f t="shared" si="350"/>
        <v>No</v>
      </c>
    </row>
    <row r="826" spans="1:78" x14ac:dyDescent="0.3">
      <c r="A826" s="26"/>
      <c r="B826" s="26"/>
      <c r="C826" s="355"/>
      <c r="D826" s="322"/>
      <c r="E826" s="322"/>
      <c r="F826" s="26"/>
      <c r="G826" s="26"/>
      <c r="H826" s="26"/>
      <c r="I826" s="26"/>
      <c r="J826" s="26"/>
      <c r="K826" s="26"/>
      <c r="L826" s="26"/>
      <c r="M826" s="26"/>
      <c r="N826" s="25"/>
      <c r="O826" s="141"/>
      <c r="P826" s="26"/>
      <c r="Q826" s="141"/>
      <c r="R826" s="26"/>
      <c r="S826" s="345">
        <f t="shared" si="324"/>
        <v>0</v>
      </c>
      <c r="T826" s="26"/>
      <c r="U826" s="26"/>
      <c r="V826" s="26"/>
      <c r="W826" s="26"/>
      <c r="X826" s="26"/>
      <c r="Y826" s="26"/>
      <c r="Z826" s="26"/>
      <c r="AA826" s="26"/>
      <c r="AB826" s="27"/>
      <c r="AC826" s="27"/>
      <c r="AD826" s="346" t="str">
        <f t="shared" si="339"/>
        <v>Insufficient Data</v>
      </c>
      <c r="AE826" s="125" t="str">
        <f t="shared" si="340"/>
        <v>Insufficient Data</v>
      </c>
      <c r="AF826" s="125" t="str">
        <f t="shared" si="341"/>
        <v>Insufficient Data</v>
      </c>
      <c r="AG826" s="31"/>
      <c r="AH826" s="31"/>
      <c r="AI826" s="125" t="str">
        <f t="shared" si="325"/>
        <v>Insufficient Data</v>
      </c>
      <c r="AJ826" s="125" t="str">
        <f t="shared" si="342"/>
        <v>Insufficient Data</v>
      </c>
      <c r="AK826" s="225" t="str">
        <f t="shared" si="326"/>
        <v>Yes</v>
      </c>
      <c r="AL826" s="29"/>
      <c r="AM826" s="29"/>
      <c r="AN826" s="125" t="str">
        <f t="shared" si="327"/>
        <v>Insufficient Data</v>
      </c>
      <c r="AO826" s="125" t="str">
        <f t="shared" si="328"/>
        <v>Insufficient Data</v>
      </c>
      <c r="AP826" s="225" t="str">
        <f t="shared" si="329"/>
        <v>Insufficient Data</v>
      </c>
      <c r="AQ826" s="322"/>
      <c r="AR826" s="322"/>
      <c r="AS826" s="28"/>
      <c r="AT826" s="26"/>
      <c r="AU826" s="26"/>
      <c r="AV826" s="26"/>
      <c r="AW826" s="26"/>
      <c r="AX826" s="26"/>
      <c r="AY826" s="26"/>
      <c r="AZ826" s="26"/>
      <c r="BA826" s="26"/>
      <c r="BB826" s="26"/>
      <c r="BC826" s="26"/>
      <c r="BD826" s="149"/>
      <c r="BE826" s="26"/>
      <c r="BF826" s="29"/>
      <c r="BG826" s="29"/>
      <c r="BH826" s="29"/>
      <c r="BI826" s="26"/>
      <c r="BJ826" s="347" t="str">
        <f t="shared" si="343"/>
        <v>No</v>
      </c>
      <c r="BK826" s="347" t="str">
        <f t="shared" si="330"/>
        <v>No</v>
      </c>
      <c r="BL826" s="347" t="str">
        <f t="shared" si="331"/>
        <v>No</v>
      </c>
      <c r="BM826" s="347" t="str">
        <f t="shared" si="332"/>
        <v>No</v>
      </c>
      <c r="BN826" s="347" t="str">
        <f t="shared" si="333"/>
        <v>No</v>
      </c>
      <c r="BO826" s="347" t="str">
        <f t="shared" si="334"/>
        <v>No</v>
      </c>
      <c r="BP826" s="347" t="str">
        <f t="shared" si="335"/>
        <v>No</v>
      </c>
      <c r="BQ826" s="347" t="str">
        <f t="shared" si="344"/>
        <v>No</v>
      </c>
      <c r="BR826" s="347" t="str">
        <f t="shared" si="336"/>
        <v>No</v>
      </c>
      <c r="BS826" s="347" t="str">
        <f t="shared" si="345"/>
        <v>No</v>
      </c>
      <c r="BT826" s="347" t="str">
        <f t="shared" si="346"/>
        <v>No</v>
      </c>
      <c r="BU826" s="347" t="str">
        <f t="shared" si="337"/>
        <v>Yes</v>
      </c>
      <c r="BV826" s="347" t="str">
        <f t="shared" si="338"/>
        <v>6th-12th</v>
      </c>
      <c r="BW826" s="347" t="str">
        <f t="shared" si="347"/>
        <v>No</v>
      </c>
      <c r="BX826" s="347" t="str">
        <f t="shared" si="348"/>
        <v>No</v>
      </c>
      <c r="BY826" s="347" t="str">
        <f t="shared" si="349"/>
        <v>No</v>
      </c>
      <c r="BZ826" s="347" t="str">
        <f t="shared" si="350"/>
        <v>No</v>
      </c>
    </row>
    <row r="827" spans="1:78" x14ac:dyDescent="0.3">
      <c r="A827" s="26"/>
      <c r="B827" s="26"/>
      <c r="C827" s="355"/>
      <c r="D827" s="322"/>
      <c r="E827" s="322"/>
      <c r="F827" s="26"/>
      <c r="G827" s="26"/>
      <c r="H827" s="26"/>
      <c r="I827" s="26"/>
      <c r="J827" s="26"/>
      <c r="K827" s="26"/>
      <c r="L827" s="26"/>
      <c r="M827" s="26"/>
      <c r="N827" s="25"/>
      <c r="O827" s="141"/>
      <c r="P827" s="26"/>
      <c r="Q827" s="141"/>
      <c r="R827" s="26"/>
      <c r="S827" s="345">
        <f t="shared" si="324"/>
        <v>0</v>
      </c>
      <c r="T827" s="26"/>
      <c r="U827" s="26"/>
      <c r="V827" s="26"/>
      <c r="W827" s="26"/>
      <c r="X827" s="26"/>
      <c r="Y827" s="26"/>
      <c r="Z827" s="26"/>
      <c r="AA827" s="26"/>
      <c r="AB827" s="27"/>
      <c r="AC827" s="27"/>
      <c r="AD827" s="346" t="str">
        <f t="shared" si="339"/>
        <v>Insufficient Data</v>
      </c>
      <c r="AE827" s="125" t="str">
        <f t="shared" si="340"/>
        <v>Insufficient Data</v>
      </c>
      <c r="AF827" s="125" t="str">
        <f t="shared" si="341"/>
        <v>Insufficient Data</v>
      </c>
      <c r="AG827" s="31"/>
      <c r="AH827" s="31"/>
      <c r="AI827" s="125" t="str">
        <f t="shared" si="325"/>
        <v>Insufficient Data</v>
      </c>
      <c r="AJ827" s="125" t="str">
        <f t="shared" si="342"/>
        <v>Insufficient Data</v>
      </c>
      <c r="AK827" s="225" t="str">
        <f t="shared" si="326"/>
        <v>Yes</v>
      </c>
      <c r="AL827" s="29"/>
      <c r="AM827" s="29"/>
      <c r="AN827" s="125" t="str">
        <f t="shared" si="327"/>
        <v>Insufficient Data</v>
      </c>
      <c r="AO827" s="125" t="str">
        <f t="shared" si="328"/>
        <v>Insufficient Data</v>
      </c>
      <c r="AP827" s="225" t="str">
        <f t="shared" si="329"/>
        <v>Insufficient Data</v>
      </c>
      <c r="AQ827" s="322"/>
      <c r="AR827" s="322"/>
      <c r="AS827" s="28"/>
      <c r="AT827" s="26"/>
      <c r="AU827" s="26"/>
      <c r="AV827" s="26"/>
      <c r="AW827" s="26"/>
      <c r="AX827" s="26"/>
      <c r="AY827" s="26"/>
      <c r="AZ827" s="26"/>
      <c r="BA827" s="26"/>
      <c r="BB827" s="26"/>
      <c r="BC827" s="26"/>
      <c r="BD827" s="149"/>
      <c r="BE827" s="26"/>
      <c r="BF827" s="29"/>
      <c r="BG827" s="29"/>
      <c r="BH827" s="29"/>
      <c r="BI827" s="26"/>
      <c r="BJ827" s="347" t="str">
        <f t="shared" si="343"/>
        <v>No</v>
      </c>
      <c r="BK827" s="347" t="str">
        <f t="shared" si="330"/>
        <v>No</v>
      </c>
      <c r="BL827" s="347" t="str">
        <f t="shared" si="331"/>
        <v>No</v>
      </c>
      <c r="BM827" s="347" t="str">
        <f t="shared" si="332"/>
        <v>No</v>
      </c>
      <c r="BN827" s="347" t="str">
        <f t="shared" si="333"/>
        <v>No</v>
      </c>
      <c r="BO827" s="347" t="str">
        <f t="shared" si="334"/>
        <v>No</v>
      </c>
      <c r="BP827" s="347" t="str">
        <f t="shared" si="335"/>
        <v>No</v>
      </c>
      <c r="BQ827" s="347" t="str">
        <f t="shared" si="344"/>
        <v>No</v>
      </c>
      <c r="BR827" s="347" t="str">
        <f t="shared" si="336"/>
        <v>No</v>
      </c>
      <c r="BS827" s="347" t="str">
        <f t="shared" si="345"/>
        <v>No</v>
      </c>
      <c r="BT827" s="347" t="str">
        <f t="shared" si="346"/>
        <v>No</v>
      </c>
      <c r="BU827" s="347" t="str">
        <f t="shared" si="337"/>
        <v>Yes</v>
      </c>
      <c r="BV827" s="347" t="str">
        <f t="shared" si="338"/>
        <v>6th-12th</v>
      </c>
      <c r="BW827" s="347" t="str">
        <f t="shared" si="347"/>
        <v>No</v>
      </c>
      <c r="BX827" s="347" t="str">
        <f t="shared" si="348"/>
        <v>No</v>
      </c>
      <c r="BY827" s="347" t="str">
        <f t="shared" si="349"/>
        <v>No</v>
      </c>
      <c r="BZ827" s="347" t="str">
        <f t="shared" si="350"/>
        <v>No</v>
      </c>
    </row>
    <row r="828" spans="1:78" x14ac:dyDescent="0.3">
      <c r="A828" s="26"/>
      <c r="B828" s="26"/>
      <c r="C828" s="355"/>
      <c r="D828" s="322"/>
      <c r="E828" s="322"/>
      <c r="F828" s="26"/>
      <c r="G828" s="26"/>
      <c r="H828" s="26"/>
      <c r="I828" s="26"/>
      <c r="J828" s="26"/>
      <c r="K828" s="26"/>
      <c r="L828" s="26"/>
      <c r="M828" s="26"/>
      <c r="N828" s="25"/>
      <c r="O828" s="141"/>
      <c r="P828" s="26"/>
      <c r="Q828" s="141"/>
      <c r="R828" s="26"/>
      <c r="S828" s="345">
        <f t="shared" si="324"/>
        <v>0</v>
      </c>
      <c r="T828" s="26"/>
      <c r="U828" s="26"/>
      <c r="V828" s="26"/>
      <c r="W828" s="26"/>
      <c r="X828" s="26"/>
      <c r="Y828" s="26"/>
      <c r="Z828" s="26"/>
      <c r="AA828" s="26"/>
      <c r="AB828" s="27"/>
      <c r="AC828" s="27"/>
      <c r="AD828" s="346" t="str">
        <f t="shared" si="339"/>
        <v>Insufficient Data</v>
      </c>
      <c r="AE828" s="125" t="str">
        <f t="shared" si="340"/>
        <v>Insufficient Data</v>
      </c>
      <c r="AF828" s="125" t="str">
        <f t="shared" si="341"/>
        <v>Insufficient Data</v>
      </c>
      <c r="AG828" s="31"/>
      <c r="AH828" s="31"/>
      <c r="AI828" s="125" t="str">
        <f t="shared" si="325"/>
        <v>Insufficient Data</v>
      </c>
      <c r="AJ828" s="125" t="str">
        <f t="shared" si="342"/>
        <v>Insufficient Data</v>
      </c>
      <c r="AK828" s="225" t="str">
        <f t="shared" si="326"/>
        <v>Yes</v>
      </c>
      <c r="AL828" s="29"/>
      <c r="AM828" s="29"/>
      <c r="AN828" s="125" t="str">
        <f t="shared" si="327"/>
        <v>Insufficient Data</v>
      </c>
      <c r="AO828" s="125" t="str">
        <f t="shared" si="328"/>
        <v>Insufficient Data</v>
      </c>
      <c r="AP828" s="225" t="str">
        <f t="shared" si="329"/>
        <v>Insufficient Data</v>
      </c>
      <c r="AQ828" s="322"/>
      <c r="AR828" s="322"/>
      <c r="AS828" s="28"/>
      <c r="AT828" s="26"/>
      <c r="AU828" s="26"/>
      <c r="AV828" s="26"/>
      <c r="AW828" s="26"/>
      <c r="AX828" s="26"/>
      <c r="AY828" s="26"/>
      <c r="AZ828" s="26"/>
      <c r="BA828" s="26"/>
      <c r="BB828" s="26"/>
      <c r="BC828" s="26"/>
      <c r="BD828" s="149"/>
      <c r="BE828" s="26"/>
      <c r="BF828" s="29"/>
      <c r="BG828" s="29"/>
      <c r="BH828" s="29"/>
      <c r="BI828" s="26"/>
      <c r="BJ828" s="347" t="str">
        <f t="shared" si="343"/>
        <v>No</v>
      </c>
      <c r="BK828" s="347" t="str">
        <f t="shared" si="330"/>
        <v>No</v>
      </c>
      <c r="BL828" s="347" t="str">
        <f t="shared" si="331"/>
        <v>No</v>
      </c>
      <c r="BM828" s="347" t="str">
        <f t="shared" si="332"/>
        <v>No</v>
      </c>
      <c r="BN828" s="347" t="str">
        <f t="shared" si="333"/>
        <v>No</v>
      </c>
      <c r="BO828" s="347" t="str">
        <f t="shared" si="334"/>
        <v>No</v>
      </c>
      <c r="BP828" s="347" t="str">
        <f t="shared" si="335"/>
        <v>No</v>
      </c>
      <c r="BQ828" s="347" t="str">
        <f t="shared" si="344"/>
        <v>No</v>
      </c>
      <c r="BR828" s="347" t="str">
        <f t="shared" si="336"/>
        <v>No</v>
      </c>
      <c r="BS828" s="347" t="str">
        <f t="shared" si="345"/>
        <v>No</v>
      </c>
      <c r="BT828" s="347" t="str">
        <f t="shared" si="346"/>
        <v>No</v>
      </c>
      <c r="BU828" s="347" t="str">
        <f t="shared" si="337"/>
        <v>Yes</v>
      </c>
      <c r="BV828" s="347" t="str">
        <f t="shared" si="338"/>
        <v>6th-12th</v>
      </c>
      <c r="BW828" s="347" t="str">
        <f t="shared" si="347"/>
        <v>No</v>
      </c>
      <c r="BX828" s="347" t="str">
        <f t="shared" si="348"/>
        <v>No</v>
      </c>
      <c r="BY828" s="347" t="str">
        <f t="shared" si="349"/>
        <v>No</v>
      </c>
      <c r="BZ828" s="347" t="str">
        <f t="shared" si="350"/>
        <v>No</v>
      </c>
    </row>
    <row r="829" spans="1:78" x14ac:dyDescent="0.3">
      <c r="A829" s="26"/>
      <c r="B829" s="26"/>
      <c r="C829" s="355"/>
      <c r="D829" s="322"/>
      <c r="E829" s="322"/>
      <c r="F829" s="26"/>
      <c r="G829" s="26"/>
      <c r="H829" s="26"/>
      <c r="I829" s="26"/>
      <c r="J829" s="26"/>
      <c r="K829" s="26"/>
      <c r="L829" s="26"/>
      <c r="M829" s="26"/>
      <c r="N829" s="25"/>
      <c r="O829" s="141"/>
      <c r="P829" s="26"/>
      <c r="Q829" s="141"/>
      <c r="R829" s="26"/>
      <c r="S829" s="345">
        <f t="shared" si="324"/>
        <v>0</v>
      </c>
      <c r="T829" s="26"/>
      <c r="U829" s="26"/>
      <c r="V829" s="26"/>
      <c r="W829" s="26"/>
      <c r="X829" s="26"/>
      <c r="Y829" s="26"/>
      <c r="Z829" s="26"/>
      <c r="AA829" s="26"/>
      <c r="AB829" s="27"/>
      <c r="AC829" s="27"/>
      <c r="AD829" s="346" t="str">
        <f t="shared" si="339"/>
        <v>Insufficient Data</v>
      </c>
      <c r="AE829" s="125" t="str">
        <f t="shared" si="340"/>
        <v>Insufficient Data</v>
      </c>
      <c r="AF829" s="125" t="str">
        <f t="shared" si="341"/>
        <v>Insufficient Data</v>
      </c>
      <c r="AG829" s="31"/>
      <c r="AH829" s="31"/>
      <c r="AI829" s="125" t="str">
        <f t="shared" si="325"/>
        <v>Insufficient Data</v>
      </c>
      <c r="AJ829" s="125" t="str">
        <f t="shared" si="342"/>
        <v>Insufficient Data</v>
      </c>
      <c r="AK829" s="225" t="str">
        <f t="shared" si="326"/>
        <v>Yes</v>
      </c>
      <c r="AL829" s="29"/>
      <c r="AM829" s="29"/>
      <c r="AN829" s="125" t="str">
        <f t="shared" si="327"/>
        <v>Insufficient Data</v>
      </c>
      <c r="AO829" s="125" t="str">
        <f t="shared" si="328"/>
        <v>Insufficient Data</v>
      </c>
      <c r="AP829" s="225" t="str">
        <f t="shared" si="329"/>
        <v>Insufficient Data</v>
      </c>
      <c r="AQ829" s="322"/>
      <c r="AR829" s="322"/>
      <c r="AS829" s="28"/>
      <c r="AT829" s="26"/>
      <c r="AU829" s="26"/>
      <c r="AV829" s="26"/>
      <c r="AW829" s="26"/>
      <c r="AX829" s="26"/>
      <c r="AY829" s="26"/>
      <c r="AZ829" s="26"/>
      <c r="BA829" s="26"/>
      <c r="BB829" s="26"/>
      <c r="BC829" s="26"/>
      <c r="BD829" s="149"/>
      <c r="BE829" s="26"/>
      <c r="BF829" s="29"/>
      <c r="BG829" s="29"/>
      <c r="BH829" s="29"/>
      <c r="BI829" s="26"/>
      <c r="BJ829" s="347" t="str">
        <f t="shared" si="343"/>
        <v>No</v>
      </c>
      <c r="BK829" s="347" t="str">
        <f t="shared" si="330"/>
        <v>No</v>
      </c>
      <c r="BL829" s="347" t="str">
        <f t="shared" si="331"/>
        <v>No</v>
      </c>
      <c r="BM829" s="347" t="str">
        <f t="shared" si="332"/>
        <v>No</v>
      </c>
      <c r="BN829" s="347" t="str">
        <f t="shared" si="333"/>
        <v>No</v>
      </c>
      <c r="BO829" s="347" t="str">
        <f t="shared" si="334"/>
        <v>No</v>
      </c>
      <c r="BP829" s="347" t="str">
        <f t="shared" si="335"/>
        <v>No</v>
      </c>
      <c r="BQ829" s="347" t="str">
        <f t="shared" si="344"/>
        <v>No</v>
      </c>
      <c r="BR829" s="347" t="str">
        <f t="shared" si="336"/>
        <v>No</v>
      </c>
      <c r="BS829" s="347" t="str">
        <f t="shared" si="345"/>
        <v>No</v>
      </c>
      <c r="BT829" s="347" t="str">
        <f t="shared" si="346"/>
        <v>No</v>
      </c>
      <c r="BU829" s="347" t="str">
        <f t="shared" si="337"/>
        <v>Yes</v>
      </c>
      <c r="BV829" s="347" t="str">
        <f t="shared" si="338"/>
        <v>6th-12th</v>
      </c>
      <c r="BW829" s="347" t="str">
        <f t="shared" si="347"/>
        <v>No</v>
      </c>
      <c r="BX829" s="347" t="str">
        <f t="shared" si="348"/>
        <v>No</v>
      </c>
      <c r="BY829" s="347" t="str">
        <f t="shared" si="349"/>
        <v>No</v>
      </c>
      <c r="BZ829" s="347" t="str">
        <f t="shared" si="350"/>
        <v>No</v>
      </c>
    </row>
    <row r="830" spans="1:78" x14ac:dyDescent="0.3">
      <c r="A830" s="26"/>
      <c r="B830" s="26"/>
      <c r="C830" s="355"/>
      <c r="D830" s="322"/>
      <c r="E830" s="322"/>
      <c r="F830" s="26"/>
      <c r="G830" s="26"/>
      <c r="H830" s="26"/>
      <c r="I830" s="26"/>
      <c r="J830" s="26"/>
      <c r="K830" s="26"/>
      <c r="L830" s="26"/>
      <c r="M830" s="26"/>
      <c r="N830" s="25"/>
      <c r="O830" s="141"/>
      <c r="P830" s="26"/>
      <c r="Q830" s="141"/>
      <c r="R830" s="26"/>
      <c r="S830" s="345">
        <f t="shared" si="324"/>
        <v>0</v>
      </c>
      <c r="T830" s="26"/>
      <c r="U830" s="26"/>
      <c r="V830" s="26"/>
      <c r="W830" s="26"/>
      <c r="X830" s="26"/>
      <c r="Y830" s="26"/>
      <c r="Z830" s="26"/>
      <c r="AA830" s="26"/>
      <c r="AB830" s="27"/>
      <c r="AC830" s="27"/>
      <c r="AD830" s="346" t="str">
        <f t="shared" si="339"/>
        <v>Insufficient Data</v>
      </c>
      <c r="AE830" s="125" t="str">
        <f t="shared" si="340"/>
        <v>Insufficient Data</v>
      </c>
      <c r="AF830" s="125" t="str">
        <f t="shared" si="341"/>
        <v>Insufficient Data</v>
      </c>
      <c r="AG830" s="31"/>
      <c r="AH830" s="31"/>
      <c r="AI830" s="125" t="str">
        <f t="shared" si="325"/>
        <v>Insufficient Data</v>
      </c>
      <c r="AJ830" s="125" t="str">
        <f t="shared" si="342"/>
        <v>Insufficient Data</v>
      </c>
      <c r="AK830" s="225" t="str">
        <f t="shared" si="326"/>
        <v>Yes</v>
      </c>
      <c r="AL830" s="29"/>
      <c r="AM830" s="29"/>
      <c r="AN830" s="125" t="str">
        <f t="shared" si="327"/>
        <v>Insufficient Data</v>
      </c>
      <c r="AO830" s="125" t="str">
        <f t="shared" si="328"/>
        <v>Insufficient Data</v>
      </c>
      <c r="AP830" s="225" t="str">
        <f t="shared" si="329"/>
        <v>Insufficient Data</v>
      </c>
      <c r="AQ830" s="322"/>
      <c r="AR830" s="322"/>
      <c r="AS830" s="28"/>
      <c r="AT830" s="26"/>
      <c r="AU830" s="26"/>
      <c r="AV830" s="26"/>
      <c r="AW830" s="26"/>
      <c r="AX830" s="26"/>
      <c r="AY830" s="26"/>
      <c r="AZ830" s="26"/>
      <c r="BA830" s="26"/>
      <c r="BB830" s="26"/>
      <c r="BC830" s="26"/>
      <c r="BD830" s="149"/>
      <c r="BE830" s="26"/>
      <c r="BF830" s="29"/>
      <c r="BG830" s="29"/>
      <c r="BH830" s="29"/>
      <c r="BI830" s="26"/>
      <c r="BJ830" s="347" t="str">
        <f t="shared" si="343"/>
        <v>No</v>
      </c>
      <c r="BK830" s="347" t="str">
        <f t="shared" si="330"/>
        <v>No</v>
      </c>
      <c r="BL830" s="347" t="str">
        <f t="shared" si="331"/>
        <v>No</v>
      </c>
      <c r="BM830" s="347" t="str">
        <f t="shared" si="332"/>
        <v>No</v>
      </c>
      <c r="BN830" s="347" t="str">
        <f t="shared" si="333"/>
        <v>No</v>
      </c>
      <c r="BO830" s="347" t="str">
        <f t="shared" si="334"/>
        <v>No</v>
      </c>
      <c r="BP830" s="347" t="str">
        <f t="shared" si="335"/>
        <v>No</v>
      </c>
      <c r="BQ830" s="347" t="str">
        <f t="shared" si="344"/>
        <v>No</v>
      </c>
      <c r="BR830" s="347" t="str">
        <f t="shared" si="336"/>
        <v>No</v>
      </c>
      <c r="BS830" s="347" t="str">
        <f t="shared" si="345"/>
        <v>No</v>
      </c>
      <c r="BT830" s="347" t="str">
        <f t="shared" si="346"/>
        <v>No</v>
      </c>
      <c r="BU830" s="347" t="str">
        <f t="shared" si="337"/>
        <v>Yes</v>
      </c>
      <c r="BV830" s="347" t="str">
        <f t="shared" si="338"/>
        <v>6th-12th</v>
      </c>
      <c r="BW830" s="347" t="str">
        <f t="shared" si="347"/>
        <v>No</v>
      </c>
      <c r="BX830" s="347" t="str">
        <f t="shared" si="348"/>
        <v>No</v>
      </c>
      <c r="BY830" s="347" t="str">
        <f t="shared" si="349"/>
        <v>No</v>
      </c>
      <c r="BZ830" s="347" t="str">
        <f t="shared" si="350"/>
        <v>No</v>
      </c>
    </row>
    <row r="831" spans="1:78" x14ac:dyDescent="0.3">
      <c r="A831" s="26"/>
      <c r="B831" s="26"/>
      <c r="C831" s="355"/>
      <c r="D831" s="322"/>
      <c r="E831" s="322"/>
      <c r="F831" s="26"/>
      <c r="G831" s="26"/>
      <c r="H831" s="26"/>
      <c r="I831" s="26"/>
      <c r="J831" s="26"/>
      <c r="K831" s="26"/>
      <c r="L831" s="26"/>
      <c r="M831" s="26"/>
      <c r="N831" s="25"/>
      <c r="O831" s="141"/>
      <c r="P831" s="26"/>
      <c r="Q831" s="141"/>
      <c r="R831" s="26"/>
      <c r="S831" s="345">
        <f t="shared" si="324"/>
        <v>0</v>
      </c>
      <c r="T831" s="26"/>
      <c r="U831" s="26"/>
      <c r="V831" s="26"/>
      <c r="W831" s="26"/>
      <c r="X831" s="26"/>
      <c r="Y831" s="26"/>
      <c r="Z831" s="26"/>
      <c r="AA831" s="26"/>
      <c r="AB831" s="27"/>
      <c r="AC831" s="27"/>
      <c r="AD831" s="346" t="str">
        <f t="shared" si="339"/>
        <v>Insufficient Data</v>
      </c>
      <c r="AE831" s="125" t="str">
        <f t="shared" si="340"/>
        <v>Insufficient Data</v>
      </c>
      <c r="AF831" s="125" t="str">
        <f t="shared" si="341"/>
        <v>Insufficient Data</v>
      </c>
      <c r="AG831" s="31"/>
      <c r="AH831" s="31"/>
      <c r="AI831" s="125" t="str">
        <f t="shared" si="325"/>
        <v>Insufficient Data</v>
      </c>
      <c r="AJ831" s="125" t="str">
        <f t="shared" si="342"/>
        <v>Insufficient Data</v>
      </c>
      <c r="AK831" s="225" t="str">
        <f t="shared" si="326"/>
        <v>Yes</v>
      </c>
      <c r="AL831" s="29"/>
      <c r="AM831" s="29"/>
      <c r="AN831" s="125" t="str">
        <f t="shared" si="327"/>
        <v>Insufficient Data</v>
      </c>
      <c r="AO831" s="125" t="str">
        <f t="shared" si="328"/>
        <v>Insufficient Data</v>
      </c>
      <c r="AP831" s="225" t="str">
        <f t="shared" si="329"/>
        <v>Insufficient Data</v>
      </c>
      <c r="AQ831" s="322"/>
      <c r="AR831" s="322"/>
      <c r="AS831" s="28"/>
      <c r="AT831" s="26"/>
      <c r="AU831" s="26"/>
      <c r="AV831" s="26"/>
      <c r="AW831" s="26"/>
      <c r="AX831" s="26"/>
      <c r="AY831" s="26"/>
      <c r="AZ831" s="26"/>
      <c r="BA831" s="26"/>
      <c r="BB831" s="26"/>
      <c r="BC831" s="26"/>
      <c r="BD831" s="149"/>
      <c r="BE831" s="26"/>
      <c r="BF831" s="29"/>
      <c r="BG831" s="29"/>
      <c r="BH831" s="29"/>
      <c r="BI831" s="26"/>
      <c r="BJ831" s="347" t="str">
        <f t="shared" si="343"/>
        <v>No</v>
      </c>
      <c r="BK831" s="347" t="str">
        <f t="shared" si="330"/>
        <v>No</v>
      </c>
      <c r="BL831" s="347" t="str">
        <f t="shared" si="331"/>
        <v>No</v>
      </c>
      <c r="BM831" s="347" t="str">
        <f t="shared" si="332"/>
        <v>No</v>
      </c>
      <c r="BN831" s="347" t="str">
        <f t="shared" si="333"/>
        <v>No</v>
      </c>
      <c r="BO831" s="347" t="str">
        <f t="shared" si="334"/>
        <v>No</v>
      </c>
      <c r="BP831" s="347" t="str">
        <f t="shared" si="335"/>
        <v>No</v>
      </c>
      <c r="BQ831" s="347" t="str">
        <f t="shared" si="344"/>
        <v>No</v>
      </c>
      <c r="BR831" s="347" t="str">
        <f t="shared" si="336"/>
        <v>No</v>
      </c>
      <c r="BS831" s="347" t="str">
        <f t="shared" si="345"/>
        <v>No</v>
      </c>
      <c r="BT831" s="347" t="str">
        <f t="shared" si="346"/>
        <v>No</v>
      </c>
      <c r="BU831" s="347" t="str">
        <f t="shared" si="337"/>
        <v>Yes</v>
      </c>
      <c r="BV831" s="347" t="str">
        <f t="shared" si="338"/>
        <v>6th-12th</v>
      </c>
      <c r="BW831" s="347" t="str">
        <f t="shared" si="347"/>
        <v>No</v>
      </c>
      <c r="BX831" s="347" t="str">
        <f t="shared" si="348"/>
        <v>No</v>
      </c>
      <c r="BY831" s="347" t="str">
        <f t="shared" si="349"/>
        <v>No</v>
      </c>
      <c r="BZ831" s="347" t="str">
        <f t="shared" si="350"/>
        <v>No</v>
      </c>
    </row>
    <row r="832" spans="1:78" x14ac:dyDescent="0.3">
      <c r="A832" s="26"/>
      <c r="B832" s="26"/>
      <c r="C832" s="355"/>
      <c r="D832" s="322"/>
      <c r="E832" s="322"/>
      <c r="F832" s="26"/>
      <c r="G832" s="26"/>
      <c r="H832" s="26"/>
      <c r="I832" s="26"/>
      <c r="J832" s="26"/>
      <c r="K832" s="26"/>
      <c r="L832" s="26"/>
      <c r="M832" s="26"/>
      <c r="N832" s="25"/>
      <c r="O832" s="141"/>
      <c r="P832" s="26"/>
      <c r="Q832" s="141"/>
      <c r="R832" s="26"/>
      <c r="S832" s="345">
        <f t="shared" si="324"/>
        <v>0</v>
      </c>
      <c r="T832" s="26"/>
      <c r="U832" s="26"/>
      <c r="V832" s="26"/>
      <c r="W832" s="26"/>
      <c r="X832" s="26"/>
      <c r="Y832" s="26"/>
      <c r="Z832" s="26"/>
      <c r="AA832" s="26"/>
      <c r="AB832" s="27"/>
      <c r="AC832" s="27"/>
      <c r="AD832" s="346" t="str">
        <f t="shared" si="339"/>
        <v>Insufficient Data</v>
      </c>
      <c r="AE832" s="125" t="str">
        <f t="shared" si="340"/>
        <v>Insufficient Data</v>
      </c>
      <c r="AF832" s="125" t="str">
        <f t="shared" si="341"/>
        <v>Insufficient Data</v>
      </c>
      <c r="AG832" s="31"/>
      <c r="AH832" s="31"/>
      <c r="AI832" s="125" t="str">
        <f t="shared" si="325"/>
        <v>Insufficient Data</v>
      </c>
      <c r="AJ832" s="125" t="str">
        <f t="shared" si="342"/>
        <v>Insufficient Data</v>
      </c>
      <c r="AK832" s="225" t="str">
        <f t="shared" si="326"/>
        <v>Yes</v>
      </c>
      <c r="AL832" s="29"/>
      <c r="AM832" s="29"/>
      <c r="AN832" s="125" t="str">
        <f t="shared" si="327"/>
        <v>Insufficient Data</v>
      </c>
      <c r="AO832" s="125" t="str">
        <f t="shared" si="328"/>
        <v>Insufficient Data</v>
      </c>
      <c r="AP832" s="225" t="str">
        <f t="shared" si="329"/>
        <v>Insufficient Data</v>
      </c>
      <c r="AQ832" s="322"/>
      <c r="AR832" s="322"/>
      <c r="AS832" s="28"/>
      <c r="AT832" s="26"/>
      <c r="AU832" s="26"/>
      <c r="AV832" s="26"/>
      <c r="AW832" s="26"/>
      <c r="AX832" s="26"/>
      <c r="AY832" s="26"/>
      <c r="AZ832" s="26"/>
      <c r="BA832" s="26"/>
      <c r="BB832" s="26"/>
      <c r="BC832" s="26"/>
      <c r="BD832" s="149"/>
      <c r="BE832" s="26"/>
      <c r="BF832" s="29"/>
      <c r="BG832" s="29"/>
      <c r="BH832" s="29"/>
      <c r="BI832" s="26"/>
      <c r="BJ832" s="347" t="str">
        <f t="shared" si="343"/>
        <v>No</v>
      </c>
      <c r="BK832" s="347" t="str">
        <f t="shared" si="330"/>
        <v>No</v>
      </c>
      <c r="BL832" s="347" t="str">
        <f t="shared" si="331"/>
        <v>No</v>
      </c>
      <c r="BM832" s="347" t="str">
        <f t="shared" si="332"/>
        <v>No</v>
      </c>
      <c r="BN832" s="347" t="str">
        <f t="shared" si="333"/>
        <v>No</v>
      </c>
      <c r="BO832" s="347" t="str">
        <f t="shared" si="334"/>
        <v>No</v>
      </c>
      <c r="BP832" s="347" t="str">
        <f t="shared" si="335"/>
        <v>No</v>
      </c>
      <c r="BQ832" s="347" t="str">
        <f t="shared" si="344"/>
        <v>No</v>
      </c>
      <c r="BR832" s="347" t="str">
        <f t="shared" si="336"/>
        <v>No</v>
      </c>
      <c r="BS832" s="347" t="str">
        <f t="shared" si="345"/>
        <v>No</v>
      </c>
      <c r="BT832" s="347" t="str">
        <f t="shared" si="346"/>
        <v>No</v>
      </c>
      <c r="BU832" s="347" t="str">
        <f t="shared" si="337"/>
        <v>Yes</v>
      </c>
      <c r="BV832" s="347" t="str">
        <f t="shared" si="338"/>
        <v>6th-12th</v>
      </c>
      <c r="BW832" s="347" t="str">
        <f t="shared" si="347"/>
        <v>No</v>
      </c>
      <c r="BX832" s="347" t="str">
        <f t="shared" si="348"/>
        <v>No</v>
      </c>
      <c r="BY832" s="347" t="str">
        <f t="shared" si="349"/>
        <v>No</v>
      </c>
      <c r="BZ832" s="347" t="str">
        <f t="shared" si="350"/>
        <v>No</v>
      </c>
    </row>
    <row r="833" spans="1:78" x14ac:dyDescent="0.3">
      <c r="A833" s="26"/>
      <c r="B833" s="26"/>
      <c r="C833" s="355"/>
      <c r="D833" s="322"/>
      <c r="E833" s="322"/>
      <c r="F833" s="26"/>
      <c r="G833" s="26"/>
      <c r="H833" s="26"/>
      <c r="I833" s="26"/>
      <c r="J833" s="26"/>
      <c r="K833" s="26"/>
      <c r="L833" s="26"/>
      <c r="M833" s="26"/>
      <c r="N833" s="25"/>
      <c r="O833" s="141"/>
      <c r="P833" s="26"/>
      <c r="Q833" s="141"/>
      <c r="R833" s="26"/>
      <c r="S833" s="345">
        <f t="shared" si="324"/>
        <v>0</v>
      </c>
      <c r="T833" s="26"/>
      <c r="U833" s="26"/>
      <c r="V833" s="26"/>
      <c r="W833" s="26"/>
      <c r="X833" s="26"/>
      <c r="Y833" s="26"/>
      <c r="Z833" s="26"/>
      <c r="AA833" s="26"/>
      <c r="AB833" s="27"/>
      <c r="AC833" s="27"/>
      <c r="AD833" s="346" t="str">
        <f t="shared" si="339"/>
        <v>Insufficient Data</v>
      </c>
      <c r="AE833" s="125" t="str">
        <f t="shared" si="340"/>
        <v>Insufficient Data</v>
      </c>
      <c r="AF833" s="125" t="str">
        <f t="shared" si="341"/>
        <v>Insufficient Data</v>
      </c>
      <c r="AG833" s="31"/>
      <c r="AH833" s="31"/>
      <c r="AI833" s="125" t="str">
        <f t="shared" si="325"/>
        <v>Insufficient Data</v>
      </c>
      <c r="AJ833" s="125" t="str">
        <f t="shared" si="342"/>
        <v>Insufficient Data</v>
      </c>
      <c r="AK833" s="225" t="str">
        <f t="shared" si="326"/>
        <v>Yes</v>
      </c>
      <c r="AL833" s="29"/>
      <c r="AM833" s="29"/>
      <c r="AN833" s="125" t="str">
        <f t="shared" si="327"/>
        <v>Insufficient Data</v>
      </c>
      <c r="AO833" s="125" t="str">
        <f t="shared" si="328"/>
        <v>Insufficient Data</v>
      </c>
      <c r="AP833" s="225" t="str">
        <f t="shared" si="329"/>
        <v>Insufficient Data</v>
      </c>
      <c r="AQ833" s="322"/>
      <c r="AR833" s="322"/>
      <c r="AS833" s="28"/>
      <c r="AT833" s="26"/>
      <c r="AU833" s="26"/>
      <c r="AV833" s="26"/>
      <c r="AW833" s="26"/>
      <c r="AX833" s="26"/>
      <c r="AY833" s="26"/>
      <c r="AZ833" s="26"/>
      <c r="BA833" s="26"/>
      <c r="BB833" s="26"/>
      <c r="BC833" s="26"/>
      <c r="BD833" s="149"/>
      <c r="BE833" s="26"/>
      <c r="BF833" s="29"/>
      <c r="BG833" s="29"/>
      <c r="BH833" s="29"/>
      <c r="BI833" s="26"/>
      <c r="BJ833" s="347" t="str">
        <f t="shared" si="343"/>
        <v>No</v>
      </c>
      <c r="BK833" s="347" t="str">
        <f t="shared" si="330"/>
        <v>No</v>
      </c>
      <c r="BL833" s="347" t="str">
        <f t="shared" si="331"/>
        <v>No</v>
      </c>
      <c r="BM833" s="347" t="str">
        <f t="shared" si="332"/>
        <v>No</v>
      </c>
      <c r="BN833" s="347" t="str">
        <f t="shared" si="333"/>
        <v>No</v>
      </c>
      <c r="BO833" s="347" t="str">
        <f t="shared" si="334"/>
        <v>No</v>
      </c>
      <c r="BP833" s="347" t="str">
        <f t="shared" si="335"/>
        <v>No</v>
      </c>
      <c r="BQ833" s="347" t="str">
        <f t="shared" si="344"/>
        <v>No</v>
      </c>
      <c r="BR833" s="347" t="str">
        <f t="shared" si="336"/>
        <v>No</v>
      </c>
      <c r="BS833" s="347" t="str">
        <f t="shared" si="345"/>
        <v>No</v>
      </c>
      <c r="BT833" s="347" t="str">
        <f t="shared" si="346"/>
        <v>No</v>
      </c>
      <c r="BU833" s="347" t="str">
        <f t="shared" si="337"/>
        <v>Yes</v>
      </c>
      <c r="BV833" s="347" t="str">
        <f t="shared" si="338"/>
        <v>6th-12th</v>
      </c>
      <c r="BW833" s="347" t="str">
        <f t="shared" si="347"/>
        <v>No</v>
      </c>
      <c r="BX833" s="347" t="str">
        <f t="shared" si="348"/>
        <v>No</v>
      </c>
      <c r="BY833" s="347" t="str">
        <f t="shared" si="349"/>
        <v>No</v>
      </c>
      <c r="BZ833" s="347" t="str">
        <f t="shared" si="350"/>
        <v>No</v>
      </c>
    </row>
    <row r="834" spans="1:78" x14ac:dyDescent="0.3">
      <c r="A834" s="26"/>
      <c r="B834" s="26"/>
      <c r="C834" s="355"/>
      <c r="D834" s="322"/>
      <c r="E834" s="322"/>
      <c r="F834" s="26"/>
      <c r="G834" s="26"/>
      <c r="H834" s="26"/>
      <c r="I834" s="26"/>
      <c r="J834" s="26"/>
      <c r="K834" s="26"/>
      <c r="L834" s="26"/>
      <c r="M834" s="26"/>
      <c r="N834" s="25"/>
      <c r="O834" s="141"/>
      <c r="P834" s="26"/>
      <c r="Q834" s="141"/>
      <c r="R834" s="26"/>
      <c r="S834" s="345">
        <f t="shared" si="324"/>
        <v>0</v>
      </c>
      <c r="T834" s="26"/>
      <c r="U834" s="26"/>
      <c r="V834" s="26"/>
      <c r="W834" s="26"/>
      <c r="X834" s="26"/>
      <c r="Y834" s="26"/>
      <c r="Z834" s="26"/>
      <c r="AA834" s="26"/>
      <c r="AB834" s="27"/>
      <c r="AC834" s="27"/>
      <c r="AD834" s="346" t="str">
        <f t="shared" si="339"/>
        <v>Insufficient Data</v>
      </c>
      <c r="AE834" s="125" t="str">
        <f t="shared" si="340"/>
        <v>Insufficient Data</v>
      </c>
      <c r="AF834" s="125" t="str">
        <f t="shared" si="341"/>
        <v>Insufficient Data</v>
      </c>
      <c r="AG834" s="31"/>
      <c r="AH834" s="31"/>
      <c r="AI834" s="125" t="str">
        <f t="shared" si="325"/>
        <v>Insufficient Data</v>
      </c>
      <c r="AJ834" s="125" t="str">
        <f t="shared" si="342"/>
        <v>Insufficient Data</v>
      </c>
      <c r="AK834" s="225" t="str">
        <f t="shared" si="326"/>
        <v>Yes</v>
      </c>
      <c r="AL834" s="29"/>
      <c r="AM834" s="29"/>
      <c r="AN834" s="125" t="str">
        <f t="shared" si="327"/>
        <v>Insufficient Data</v>
      </c>
      <c r="AO834" s="125" t="str">
        <f t="shared" si="328"/>
        <v>Insufficient Data</v>
      </c>
      <c r="AP834" s="225" t="str">
        <f t="shared" si="329"/>
        <v>Insufficient Data</v>
      </c>
      <c r="AQ834" s="322"/>
      <c r="AR834" s="322"/>
      <c r="AS834" s="28"/>
      <c r="AT834" s="26"/>
      <c r="AU834" s="26"/>
      <c r="AV834" s="26"/>
      <c r="AW834" s="26"/>
      <c r="AX834" s="26"/>
      <c r="AY834" s="26"/>
      <c r="AZ834" s="26"/>
      <c r="BA834" s="26"/>
      <c r="BB834" s="26"/>
      <c r="BC834" s="26"/>
      <c r="BD834" s="149"/>
      <c r="BE834" s="26"/>
      <c r="BF834" s="29"/>
      <c r="BG834" s="29"/>
      <c r="BH834" s="29"/>
      <c r="BI834" s="26"/>
      <c r="BJ834" s="347" t="str">
        <f t="shared" si="343"/>
        <v>No</v>
      </c>
      <c r="BK834" s="347" t="str">
        <f t="shared" si="330"/>
        <v>No</v>
      </c>
      <c r="BL834" s="347" t="str">
        <f t="shared" si="331"/>
        <v>No</v>
      </c>
      <c r="BM834" s="347" t="str">
        <f t="shared" si="332"/>
        <v>No</v>
      </c>
      <c r="BN834" s="347" t="str">
        <f t="shared" si="333"/>
        <v>No</v>
      </c>
      <c r="BO834" s="347" t="str">
        <f t="shared" si="334"/>
        <v>No</v>
      </c>
      <c r="BP834" s="347" t="str">
        <f t="shared" si="335"/>
        <v>No</v>
      </c>
      <c r="BQ834" s="347" t="str">
        <f t="shared" si="344"/>
        <v>No</v>
      </c>
      <c r="BR834" s="347" t="str">
        <f t="shared" si="336"/>
        <v>No</v>
      </c>
      <c r="BS834" s="347" t="str">
        <f t="shared" si="345"/>
        <v>No</v>
      </c>
      <c r="BT834" s="347" t="str">
        <f t="shared" si="346"/>
        <v>No</v>
      </c>
      <c r="BU834" s="347" t="str">
        <f t="shared" si="337"/>
        <v>Yes</v>
      </c>
      <c r="BV834" s="347" t="str">
        <f t="shared" si="338"/>
        <v>6th-12th</v>
      </c>
      <c r="BW834" s="347" t="str">
        <f t="shared" si="347"/>
        <v>No</v>
      </c>
      <c r="BX834" s="347" t="str">
        <f t="shared" si="348"/>
        <v>No</v>
      </c>
      <c r="BY834" s="347" t="str">
        <f t="shared" si="349"/>
        <v>No</v>
      </c>
      <c r="BZ834" s="347" t="str">
        <f t="shared" si="350"/>
        <v>No</v>
      </c>
    </row>
    <row r="835" spans="1:78" x14ac:dyDescent="0.3">
      <c r="A835" s="26"/>
      <c r="B835" s="26"/>
      <c r="C835" s="355"/>
      <c r="D835" s="322"/>
      <c r="E835" s="322"/>
      <c r="F835" s="26"/>
      <c r="G835" s="26"/>
      <c r="H835" s="26"/>
      <c r="I835" s="26"/>
      <c r="J835" s="26"/>
      <c r="K835" s="26"/>
      <c r="L835" s="26"/>
      <c r="M835" s="26"/>
      <c r="N835" s="25"/>
      <c r="O835" s="141"/>
      <c r="P835" s="26"/>
      <c r="Q835" s="141"/>
      <c r="R835" s="26"/>
      <c r="S835" s="345">
        <f t="shared" ref="S835:S898" si="351">O835+Q835</f>
        <v>0</v>
      </c>
      <c r="T835" s="26"/>
      <c r="U835" s="26"/>
      <c r="V835" s="26"/>
      <c r="W835" s="26"/>
      <c r="X835" s="26"/>
      <c r="Y835" s="26"/>
      <c r="Z835" s="26"/>
      <c r="AA835" s="26"/>
      <c r="AB835" s="27"/>
      <c r="AC835" s="27"/>
      <c r="AD835" s="346" t="str">
        <f t="shared" si="339"/>
        <v>Insufficient Data</v>
      </c>
      <c r="AE835" s="125" t="str">
        <f t="shared" si="340"/>
        <v>Insufficient Data</v>
      </c>
      <c r="AF835" s="125" t="str">
        <f t="shared" si="341"/>
        <v>Insufficient Data</v>
      </c>
      <c r="AG835" s="31"/>
      <c r="AH835" s="31"/>
      <c r="AI835" s="125" t="str">
        <f t="shared" ref="AI835:AI898" si="352">IF(AG835="","Insufficient Data",IF(AH835="","Insufficient Data",AH835-AG835))</f>
        <v>Insufficient Data</v>
      </c>
      <c r="AJ835" s="125" t="str">
        <f t="shared" si="342"/>
        <v>Insufficient Data</v>
      </c>
      <c r="AK835" s="225" t="str">
        <f t="shared" ref="AK835:AK898" si="353">IF(OR(AG835=90%,AG835&lt;90%),"Yes","No")</f>
        <v>Yes</v>
      </c>
      <c r="AL835" s="29"/>
      <c r="AM835" s="29"/>
      <c r="AN835" s="125" t="str">
        <f t="shared" ref="AN835:AN898" si="354">IF(AL835="","Insufficient Data",IF(AM835="","Insufficient Data",AM835-AL835))</f>
        <v>Insufficient Data</v>
      </c>
      <c r="AO835" s="125" t="str">
        <f t="shared" ref="AO835:AO898" si="355">IF(AN835="Insufficient Data","Insufficient Data",IF(AN835=0,"No Change",IF(AN835&lt;0,"Improved",IF(AN835&gt;0,"Declined"))))</f>
        <v>Insufficient Data</v>
      </c>
      <c r="AP835" s="225" t="str">
        <f t="shared" ref="AP835:AP898" si="356">IF(AL835="","Insufficient Data",IF(AL835=0,"No",IF(AL835&gt;0,"Yes")))</f>
        <v>Insufficient Data</v>
      </c>
      <c r="AQ835" s="322"/>
      <c r="AR835" s="322"/>
      <c r="AS835" s="28"/>
      <c r="AT835" s="26"/>
      <c r="AU835" s="26"/>
      <c r="AV835" s="26"/>
      <c r="AW835" s="26"/>
      <c r="AX835" s="26"/>
      <c r="AY835" s="26"/>
      <c r="AZ835" s="26"/>
      <c r="BA835" s="26"/>
      <c r="BB835" s="26"/>
      <c r="BC835" s="26"/>
      <c r="BD835" s="149"/>
      <c r="BE835" s="26"/>
      <c r="BF835" s="29"/>
      <c r="BG835" s="29"/>
      <c r="BH835" s="29"/>
      <c r="BI835" s="26"/>
      <c r="BJ835" s="347" t="str">
        <f t="shared" si="343"/>
        <v>No</v>
      </c>
      <c r="BK835" s="347" t="str">
        <f t="shared" ref="BK835:BK898" si="357">IF($Q835&gt;0,"Yes","No")</f>
        <v>No</v>
      </c>
      <c r="BL835" s="347" t="str">
        <f t="shared" ref="BL835:BL898" si="358">IF(AND($BJ835="yes",$BK835="yes"),"Yes","No")</f>
        <v>No</v>
      </c>
      <c r="BM835" s="347" t="str">
        <f t="shared" ref="BM835:BM898" si="359">IF(OR($I835=4,$I835=5,$I835=6,$I835=7,$I835=8),"Yes","No")</f>
        <v>No</v>
      </c>
      <c r="BN835" s="347" t="str">
        <f t="shared" ref="BN835:BN898" si="360">IF(OR($I835=3,$I835=4,$I835=5,$I835=6,$I835=7,$I835=8),"Yes","No")</f>
        <v>No</v>
      </c>
      <c r="BO835" s="347" t="str">
        <f t="shared" ref="BO835:BO898" si="361">IF(OR($I835=7,$I835=8,$I835=10,$I835=11,$I835=12),"Yes","No")</f>
        <v>No</v>
      </c>
      <c r="BP835" s="347" t="str">
        <f t="shared" ref="BP835:BP898" si="362">IF(OR($I835=9,$I835=10,$I835=11,$I835=12),"Yes","No")</f>
        <v>No</v>
      </c>
      <c r="BQ835" s="347" t="str">
        <f t="shared" si="344"/>
        <v>No</v>
      </c>
      <c r="BR835" s="347" t="str">
        <f t="shared" ref="BR835:BR898" si="363">IF(OR($I835=1,$I835=2,$I835=3,$I835=4,$I835=5,$I835=6,$I835=7,$I835=8,$I835=9,$I835=10,$I835=11,$I835=12),"Yes","No")</f>
        <v>No</v>
      </c>
      <c r="BS835" s="347" t="str">
        <f t="shared" si="345"/>
        <v>No</v>
      </c>
      <c r="BT835" s="347" t="str">
        <f t="shared" si="346"/>
        <v>No</v>
      </c>
      <c r="BU835" s="347" t="str">
        <f t="shared" ref="BU835:BU898" si="364">IF(OR(AG835=90%,AG835&lt;90%),"Yes","No")</f>
        <v>Yes</v>
      </c>
      <c r="BV835" s="347" t="str">
        <f t="shared" ref="BV835:BV898" si="365">IF(OR($I835="Pre-K",$I835="K",$I835=1,$I835=2,$I835=3,$I835=4,$I835=5),"PK-5","6th-12th")</f>
        <v>6th-12th</v>
      </c>
      <c r="BW835" s="347" t="str">
        <f t="shared" si="347"/>
        <v>No</v>
      </c>
      <c r="BX835" s="347" t="str">
        <f t="shared" si="348"/>
        <v>No</v>
      </c>
      <c r="BY835" s="347" t="str">
        <f t="shared" si="349"/>
        <v>No</v>
      </c>
      <c r="BZ835" s="347" t="str">
        <f t="shared" si="350"/>
        <v>No</v>
      </c>
    </row>
    <row r="836" spans="1:78" x14ac:dyDescent="0.3">
      <c r="A836" s="26"/>
      <c r="B836" s="26"/>
      <c r="C836" s="355"/>
      <c r="D836" s="322"/>
      <c r="E836" s="322"/>
      <c r="F836" s="26"/>
      <c r="G836" s="26"/>
      <c r="H836" s="26"/>
      <c r="I836" s="26"/>
      <c r="J836" s="26"/>
      <c r="K836" s="26"/>
      <c r="L836" s="26"/>
      <c r="M836" s="26"/>
      <c r="N836" s="25"/>
      <c r="O836" s="141"/>
      <c r="P836" s="26"/>
      <c r="Q836" s="141"/>
      <c r="R836" s="26"/>
      <c r="S836" s="345">
        <f t="shared" si="351"/>
        <v>0</v>
      </c>
      <c r="T836" s="26"/>
      <c r="U836" s="26"/>
      <c r="V836" s="26"/>
      <c r="W836" s="26"/>
      <c r="X836" s="26"/>
      <c r="Y836" s="26"/>
      <c r="Z836" s="26"/>
      <c r="AA836" s="26"/>
      <c r="AB836" s="27"/>
      <c r="AC836" s="27"/>
      <c r="AD836" s="346" t="str">
        <f t="shared" ref="AD836:AD899" si="366">IF(AB836="","Insufficient Data",IF(AC836="","Insufficient Data",AC836-AB836))</f>
        <v>Insufficient Data</v>
      </c>
      <c r="AE836" s="125" t="str">
        <f t="shared" ref="AE836:AE899" si="367">IF(AD836="Insufficient Data","Insufficient Data",IF(AD836=0,"No Change",IF(AD836&gt;0,"Improved",IF(AD836&lt;0,"Declined"))))</f>
        <v>Insufficient Data</v>
      </c>
      <c r="AF836" s="125" t="str">
        <f t="shared" ref="AF836:AF899" si="368">IF(AB836="","Insufficient Data",IF(AB836&gt;=3,"No",IF(AB836&lt;3,"Yes")))</f>
        <v>Insufficient Data</v>
      </c>
      <c r="AG836" s="31"/>
      <c r="AH836" s="31"/>
      <c r="AI836" s="125" t="str">
        <f t="shared" si="352"/>
        <v>Insufficient Data</v>
      </c>
      <c r="AJ836" s="125" t="str">
        <f t="shared" ref="AJ836:AJ899" si="369">IF(AI836="Insufficient Data","Insufficient Data",IF(AI836=0,"No Change",IF(AI836&gt;0,"Improved",IF(AI836&lt;0,"Declined"))))</f>
        <v>Insufficient Data</v>
      </c>
      <c r="AK836" s="225" t="str">
        <f t="shared" si="353"/>
        <v>Yes</v>
      </c>
      <c r="AL836" s="29"/>
      <c r="AM836" s="29"/>
      <c r="AN836" s="125" t="str">
        <f t="shared" si="354"/>
        <v>Insufficient Data</v>
      </c>
      <c r="AO836" s="125" t="str">
        <f t="shared" si="355"/>
        <v>Insufficient Data</v>
      </c>
      <c r="AP836" s="225" t="str">
        <f t="shared" si="356"/>
        <v>Insufficient Data</v>
      </c>
      <c r="AQ836" s="322"/>
      <c r="AR836" s="322"/>
      <c r="AS836" s="28"/>
      <c r="AT836" s="26"/>
      <c r="AU836" s="26"/>
      <c r="AV836" s="26"/>
      <c r="AW836" s="26"/>
      <c r="AX836" s="26"/>
      <c r="AY836" s="26"/>
      <c r="AZ836" s="26"/>
      <c r="BA836" s="26"/>
      <c r="BB836" s="26"/>
      <c r="BC836" s="26"/>
      <c r="BD836" s="149"/>
      <c r="BE836" s="26"/>
      <c r="BF836" s="29"/>
      <c r="BG836" s="29"/>
      <c r="BH836" s="29"/>
      <c r="BI836" s="26"/>
      <c r="BJ836" s="347" t="str">
        <f t="shared" ref="BJ836:BJ899" si="370">IF($O836&gt;0,"Yes","No")</f>
        <v>No</v>
      </c>
      <c r="BK836" s="347" t="str">
        <f t="shared" si="357"/>
        <v>No</v>
      </c>
      <c r="BL836" s="347" t="str">
        <f t="shared" si="358"/>
        <v>No</v>
      </c>
      <c r="BM836" s="347" t="str">
        <f t="shared" si="359"/>
        <v>No</v>
      </c>
      <c r="BN836" s="347" t="str">
        <f t="shared" si="360"/>
        <v>No</v>
      </c>
      <c r="BO836" s="347" t="str">
        <f t="shared" si="361"/>
        <v>No</v>
      </c>
      <c r="BP836" s="347" t="str">
        <f t="shared" si="362"/>
        <v>No</v>
      </c>
      <c r="BQ836" s="347" t="str">
        <f t="shared" ref="BQ836:BQ899" si="371">IF(OR($I836=1,$I836=2,$I836=3,$I836=4,$I836=5),"Yes","No")</f>
        <v>No</v>
      </c>
      <c r="BR836" s="347" t="str">
        <f t="shared" si="363"/>
        <v>No</v>
      </c>
      <c r="BS836" s="347" t="str">
        <f t="shared" ref="BS836:BS899" si="372">IF(OR($I836="Pre-K",$I836="K",$I836=1,$I836=2,$I836=3,$I836=4,$I836=5),"Yes","No")</f>
        <v>No</v>
      </c>
      <c r="BT836" s="347" t="str">
        <f t="shared" ref="BT836:BT899" si="373">IF(OR($I836=6,$I836=7,$I836=8,$I836=9,$I836=10,$I836=11,$I836=12),"Yes","No")</f>
        <v>No</v>
      </c>
      <c r="BU836" s="347" t="str">
        <f t="shared" si="364"/>
        <v>Yes</v>
      </c>
      <c r="BV836" s="347" t="str">
        <f t="shared" si="365"/>
        <v>6th-12th</v>
      </c>
      <c r="BW836" s="347" t="str">
        <f t="shared" ref="BW836:BW899" si="374">IF(AND(BO836="Yes",AF836="Yes",AE836="Improved"),"Yes","No")</f>
        <v>No</v>
      </c>
      <c r="BX836" s="347" t="str">
        <f t="shared" ref="BX836:BX899" si="375">IF(OR($X836="Improved",$X836="No change",$X836="No change",$X836="Declined",$X836="Did not need to improve"),"Yes","No")</f>
        <v>No</v>
      </c>
      <c r="BY836" s="347" t="str">
        <f t="shared" ref="BY836:BY899" si="376">IF(OR($AA836="Improved",$AA836="No change",$AA836="No change",$AA836="Declined",$AA836="Did not need to improve"),"Yes","No")</f>
        <v>No</v>
      </c>
      <c r="BZ836" s="347" t="str">
        <f t="shared" ref="BZ836:BZ899" si="377">IF(OR(BA836="Improved",BA836="No change",BA836="Declined",BA836="Did not need to improve"),"Yes","No")</f>
        <v>No</v>
      </c>
    </row>
    <row r="837" spans="1:78" x14ac:dyDescent="0.3">
      <c r="A837" s="26"/>
      <c r="B837" s="26"/>
      <c r="C837" s="355"/>
      <c r="D837" s="322"/>
      <c r="E837" s="322"/>
      <c r="F837" s="26"/>
      <c r="G837" s="26"/>
      <c r="H837" s="26"/>
      <c r="I837" s="26"/>
      <c r="J837" s="26"/>
      <c r="K837" s="26"/>
      <c r="L837" s="26"/>
      <c r="M837" s="26"/>
      <c r="N837" s="25"/>
      <c r="O837" s="141"/>
      <c r="P837" s="26"/>
      <c r="Q837" s="141"/>
      <c r="R837" s="26"/>
      <c r="S837" s="345">
        <f t="shared" si="351"/>
        <v>0</v>
      </c>
      <c r="T837" s="26"/>
      <c r="U837" s="26"/>
      <c r="V837" s="26"/>
      <c r="W837" s="26"/>
      <c r="X837" s="26"/>
      <c r="Y837" s="26"/>
      <c r="Z837" s="26"/>
      <c r="AA837" s="26"/>
      <c r="AB837" s="27"/>
      <c r="AC837" s="27"/>
      <c r="AD837" s="346" t="str">
        <f t="shared" si="366"/>
        <v>Insufficient Data</v>
      </c>
      <c r="AE837" s="125" t="str">
        <f t="shared" si="367"/>
        <v>Insufficient Data</v>
      </c>
      <c r="AF837" s="125" t="str">
        <f t="shared" si="368"/>
        <v>Insufficient Data</v>
      </c>
      <c r="AG837" s="31"/>
      <c r="AH837" s="31"/>
      <c r="AI837" s="125" t="str">
        <f t="shared" si="352"/>
        <v>Insufficient Data</v>
      </c>
      <c r="AJ837" s="125" t="str">
        <f t="shared" si="369"/>
        <v>Insufficient Data</v>
      </c>
      <c r="AK837" s="225" t="str">
        <f t="shared" si="353"/>
        <v>Yes</v>
      </c>
      <c r="AL837" s="29"/>
      <c r="AM837" s="29"/>
      <c r="AN837" s="125" t="str">
        <f t="shared" si="354"/>
        <v>Insufficient Data</v>
      </c>
      <c r="AO837" s="125" t="str">
        <f t="shared" si="355"/>
        <v>Insufficient Data</v>
      </c>
      <c r="AP837" s="225" t="str">
        <f t="shared" si="356"/>
        <v>Insufficient Data</v>
      </c>
      <c r="AQ837" s="322"/>
      <c r="AR837" s="322"/>
      <c r="AS837" s="28"/>
      <c r="AT837" s="26"/>
      <c r="AU837" s="26"/>
      <c r="AV837" s="26"/>
      <c r="AW837" s="26"/>
      <c r="AX837" s="26"/>
      <c r="AY837" s="26"/>
      <c r="AZ837" s="26"/>
      <c r="BA837" s="26"/>
      <c r="BB837" s="26"/>
      <c r="BC837" s="26"/>
      <c r="BD837" s="149"/>
      <c r="BE837" s="26"/>
      <c r="BF837" s="29"/>
      <c r="BG837" s="29"/>
      <c r="BH837" s="29"/>
      <c r="BI837" s="26"/>
      <c r="BJ837" s="347" t="str">
        <f t="shared" si="370"/>
        <v>No</v>
      </c>
      <c r="BK837" s="347" t="str">
        <f t="shared" si="357"/>
        <v>No</v>
      </c>
      <c r="BL837" s="347" t="str">
        <f t="shared" si="358"/>
        <v>No</v>
      </c>
      <c r="BM837" s="347" t="str">
        <f t="shared" si="359"/>
        <v>No</v>
      </c>
      <c r="BN837" s="347" t="str">
        <f t="shared" si="360"/>
        <v>No</v>
      </c>
      <c r="BO837" s="347" t="str">
        <f t="shared" si="361"/>
        <v>No</v>
      </c>
      <c r="BP837" s="347" t="str">
        <f t="shared" si="362"/>
        <v>No</v>
      </c>
      <c r="BQ837" s="347" t="str">
        <f t="shared" si="371"/>
        <v>No</v>
      </c>
      <c r="BR837" s="347" t="str">
        <f t="shared" si="363"/>
        <v>No</v>
      </c>
      <c r="BS837" s="347" t="str">
        <f t="shared" si="372"/>
        <v>No</v>
      </c>
      <c r="BT837" s="347" t="str">
        <f t="shared" si="373"/>
        <v>No</v>
      </c>
      <c r="BU837" s="347" t="str">
        <f t="shared" si="364"/>
        <v>Yes</v>
      </c>
      <c r="BV837" s="347" t="str">
        <f t="shared" si="365"/>
        <v>6th-12th</v>
      </c>
      <c r="BW837" s="347" t="str">
        <f t="shared" si="374"/>
        <v>No</v>
      </c>
      <c r="BX837" s="347" t="str">
        <f t="shared" si="375"/>
        <v>No</v>
      </c>
      <c r="BY837" s="347" t="str">
        <f t="shared" si="376"/>
        <v>No</v>
      </c>
      <c r="BZ837" s="347" t="str">
        <f t="shared" si="377"/>
        <v>No</v>
      </c>
    </row>
    <row r="838" spans="1:78" x14ac:dyDescent="0.3">
      <c r="A838" s="26"/>
      <c r="B838" s="26"/>
      <c r="C838" s="355"/>
      <c r="D838" s="322"/>
      <c r="E838" s="322"/>
      <c r="F838" s="26"/>
      <c r="G838" s="26"/>
      <c r="H838" s="26"/>
      <c r="I838" s="26"/>
      <c r="J838" s="26"/>
      <c r="K838" s="26"/>
      <c r="L838" s="26"/>
      <c r="M838" s="26"/>
      <c r="N838" s="25"/>
      <c r="O838" s="141"/>
      <c r="P838" s="26"/>
      <c r="Q838" s="141"/>
      <c r="R838" s="26"/>
      <c r="S838" s="345">
        <f t="shared" si="351"/>
        <v>0</v>
      </c>
      <c r="T838" s="26"/>
      <c r="U838" s="26"/>
      <c r="V838" s="26"/>
      <c r="W838" s="26"/>
      <c r="X838" s="26"/>
      <c r="Y838" s="26"/>
      <c r="Z838" s="26"/>
      <c r="AA838" s="26"/>
      <c r="AB838" s="27"/>
      <c r="AC838" s="27"/>
      <c r="AD838" s="346" t="str">
        <f t="shared" si="366"/>
        <v>Insufficient Data</v>
      </c>
      <c r="AE838" s="125" t="str">
        <f t="shared" si="367"/>
        <v>Insufficient Data</v>
      </c>
      <c r="AF838" s="125" t="str">
        <f t="shared" si="368"/>
        <v>Insufficient Data</v>
      </c>
      <c r="AG838" s="31"/>
      <c r="AH838" s="31"/>
      <c r="AI838" s="125" t="str">
        <f t="shared" si="352"/>
        <v>Insufficient Data</v>
      </c>
      <c r="AJ838" s="125" t="str">
        <f t="shared" si="369"/>
        <v>Insufficient Data</v>
      </c>
      <c r="AK838" s="225" t="str">
        <f t="shared" si="353"/>
        <v>Yes</v>
      </c>
      <c r="AL838" s="29"/>
      <c r="AM838" s="29"/>
      <c r="AN838" s="125" t="str">
        <f t="shared" si="354"/>
        <v>Insufficient Data</v>
      </c>
      <c r="AO838" s="125" t="str">
        <f t="shared" si="355"/>
        <v>Insufficient Data</v>
      </c>
      <c r="AP838" s="225" t="str">
        <f t="shared" si="356"/>
        <v>Insufficient Data</v>
      </c>
      <c r="AQ838" s="322"/>
      <c r="AR838" s="322"/>
      <c r="AS838" s="28"/>
      <c r="AT838" s="26"/>
      <c r="AU838" s="26"/>
      <c r="AV838" s="26"/>
      <c r="AW838" s="26"/>
      <c r="AX838" s="26"/>
      <c r="AY838" s="26"/>
      <c r="AZ838" s="26"/>
      <c r="BA838" s="26"/>
      <c r="BB838" s="26"/>
      <c r="BC838" s="26"/>
      <c r="BD838" s="149"/>
      <c r="BE838" s="26"/>
      <c r="BF838" s="29"/>
      <c r="BG838" s="29"/>
      <c r="BH838" s="29"/>
      <c r="BI838" s="26"/>
      <c r="BJ838" s="347" t="str">
        <f t="shared" si="370"/>
        <v>No</v>
      </c>
      <c r="BK838" s="347" t="str">
        <f t="shared" si="357"/>
        <v>No</v>
      </c>
      <c r="BL838" s="347" t="str">
        <f t="shared" si="358"/>
        <v>No</v>
      </c>
      <c r="BM838" s="347" t="str">
        <f t="shared" si="359"/>
        <v>No</v>
      </c>
      <c r="BN838" s="347" t="str">
        <f t="shared" si="360"/>
        <v>No</v>
      </c>
      <c r="BO838" s="347" t="str">
        <f t="shared" si="361"/>
        <v>No</v>
      </c>
      <c r="BP838" s="347" t="str">
        <f t="shared" si="362"/>
        <v>No</v>
      </c>
      <c r="BQ838" s="347" t="str">
        <f t="shared" si="371"/>
        <v>No</v>
      </c>
      <c r="BR838" s="347" t="str">
        <f t="shared" si="363"/>
        <v>No</v>
      </c>
      <c r="BS838" s="347" t="str">
        <f t="shared" si="372"/>
        <v>No</v>
      </c>
      <c r="BT838" s="347" t="str">
        <f t="shared" si="373"/>
        <v>No</v>
      </c>
      <c r="BU838" s="347" t="str">
        <f t="shared" si="364"/>
        <v>Yes</v>
      </c>
      <c r="BV838" s="347" t="str">
        <f t="shared" si="365"/>
        <v>6th-12th</v>
      </c>
      <c r="BW838" s="347" t="str">
        <f t="shared" si="374"/>
        <v>No</v>
      </c>
      <c r="BX838" s="347" t="str">
        <f t="shared" si="375"/>
        <v>No</v>
      </c>
      <c r="BY838" s="347" t="str">
        <f t="shared" si="376"/>
        <v>No</v>
      </c>
      <c r="BZ838" s="347" t="str">
        <f t="shared" si="377"/>
        <v>No</v>
      </c>
    </row>
    <row r="839" spans="1:78" x14ac:dyDescent="0.3">
      <c r="A839" s="26"/>
      <c r="B839" s="26"/>
      <c r="C839" s="355"/>
      <c r="D839" s="322"/>
      <c r="E839" s="322"/>
      <c r="F839" s="26"/>
      <c r="G839" s="26"/>
      <c r="H839" s="26"/>
      <c r="I839" s="26"/>
      <c r="J839" s="26"/>
      <c r="K839" s="26"/>
      <c r="L839" s="26"/>
      <c r="M839" s="26"/>
      <c r="N839" s="25"/>
      <c r="O839" s="141"/>
      <c r="P839" s="26"/>
      <c r="Q839" s="141"/>
      <c r="R839" s="26"/>
      <c r="S839" s="345">
        <f t="shared" si="351"/>
        <v>0</v>
      </c>
      <c r="T839" s="26"/>
      <c r="U839" s="26"/>
      <c r="V839" s="26"/>
      <c r="W839" s="26"/>
      <c r="X839" s="26"/>
      <c r="Y839" s="26"/>
      <c r="Z839" s="26"/>
      <c r="AA839" s="26"/>
      <c r="AB839" s="27"/>
      <c r="AC839" s="27"/>
      <c r="AD839" s="346" t="str">
        <f t="shared" si="366"/>
        <v>Insufficient Data</v>
      </c>
      <c r="AE839" s="125" t="str">
        <f t="shared" si="367"/>
        <v>Insufficient Data</v>
      </c>
      <c r="AF839" s="125" t="str">
        <f t="shared" si="368"/>
        <v>Insufficient Data</v>
      </c>
      <c r="AG839" s="31"/>
      <c r="AH839" s="31"/>
      <c r="AI839" s="125" t="str">
        <f t="shared" si="352"/>
        <v>Insufficient Data</v>
      </c>
      <c r="AJ839" s="125" t="str">
        <f t="shared" si="369"/>
        <v>Insufficient Data</v>
      </c>
      <c r="AK839" s="225" t="str">
        <f t="shared" si="353"/>
        <v>Yes</v>
      </c>
      <c r="AL839" s="29"/>
      <c r="AM839" s="29"/>
      <c r="AN839" s="125" t="str">
        <f t="shared" si="354"/>
        <v>Insufficient Data</v>
      </c>
      <c r="AO839" s="125" t="str">
        <f t="shared" si="355"/>
        <v>Insufficient Data</v>
      </c>
      <c r="AP839" s="225" t="str">
        <f t="shared" si="356"/>
        <v>Insufficient Data</v>
      </c>
      <c r="AQ839" s="322"/>
      <c r="AR839" s="322"/>
      <c r="AS839" s="28"/>
      <c r="AT839" s="26"/>
      <c r="AU839" s="26"/>
      <c r="AV839" s="26"/>
      <c r="AW839" s="26"/>
      <c r="AX839" s="26"/>
      <c r="AY839" s="26"/>
      <c r="AZ839" s="26"/>
      <c r="BA839" s="26"/>
      <c r="BB839" s="26"/>
      <c r="BC839" s="26"/>
      <c r="BD839" s="149"/>
      <c r="BE839" s="26"/>
      <c r="BF839" s="29"/>
      <c r="BG839" s="29"/>
      <c r="BH839" s="29"/>
      <c r="BI839" s="26"/>
      <c r="BJ839" s="347" t="str">
        <f t="shared" si="370"/>
        <v>No</v>
      </c>
      <c r="BK839" s="347" t="str">
        <f t="shared" si="357"/>
        <v>No</v>
      </c>
      <c r="BL839" s="347" t="str">
        <f t="shared" si="358"/>
        <v>No</v>
      </c>
      <c r="BM839" s="347" t="str">
        <f t="shared" si="359"/>
        <v>No</v>
      </c>
      <c r="BN839" s="347" t="str">
        <f t="shared" si="360"/>
        <v>No</v>
      </c>
      <c r="BO839" s="347" t="str">
        <f t="shared" si="361"/>
        <v>No</v>
      </c>
      <c r="BP839" s="347" t="str">
        <f t="shared" si="362"/>
        <v>No</v>
      </c>
      <c r="BQ839" s="347" t="str">
        <f t="shared" si="371"/>
        <v>No</v>
      </c>
      <c r="BR839" s="347" t="str">
        <f t="shared" si="363"/>
        <v>No</v>
      </c>
      <c r="BS839" s="347" t="str">
        <f t="shared" si="372"/>
        <v>No</v>
      </c>
      <c r="BT839" s="347" t="str">
        <f t="shared" si="373"/>
        <v>No</v>
      </c>
      <c r="BU839" s="347" t="str">
        <f t="shared" si="364"/>
        <v>Yes</v>
      </c>
      <c r="BV839" s="347" t="str">
        <f t="shared" si="365"/>
        <v>6th-12th</v>
      </c>
      <c r="BW839" s="347" t="str">
        <f t="shared" si="374"/>
        <v>No</v>
      </c>
      <c r="BX839" s="347" t="str">
        <f t="shared" si="375"/>
        <v>No</v>
      </c>
      <c r="BY839" s="347" t="str">
        <f t="shared" si="376"/>
        <v>No</v>
      </c>
      <c r="BZ839" s="347" t="str">
        <f t="shared" si="377"/>
        <v>No</v>
      </c>
    </row>
    <row r="840" spans="1:78" x14ac:dyDescent="0.3">
      <c r="A840" s="26"/>
      <c r="B840" s="26"/>
      <c r="C840" s="355"/>
      <c r="D840" s="322"/>
      <c r="E840" s="322"/>
      <c r="F840" s="26"/>
      <c r="G840" s="26"/>
      <c r="H840" s="26"/>
      <c r="I840" s="26"/>
      <c r="J840" s="26"/>
      <c r="K840" s="26"/>
      <c r="L840" s="26"/>
      <c r="M840" s="26"/>
      <c r="N840" s="25"/>
      <c r="O840" s="141"/>
      <c r="P840" s="26"/>
      <c r="Q840" s="141"/>
      <c r="R840" s="26"/>
      <c r="S840" s="345">
        <f t="shared" si="351"/>
        <v>0</v>
      </c>
      <c r="T840" s="26"/>
      <c r="U840" s="26"/>
      <c r="V840" s="26"/>
      <c r="W840" s="26"/>
      <c r="X840" s="26"/>
      <c r="Y840" s="26"/>
      <c r="Z840" s="26"/>
      <c r="AA840" s="26"/>
      <c r="AB840" s="27"/>
      <c r="AC840" s="27"/>
      <c r="AD840" s="346" t="str">
        <f t="shared" si="366"/>
        <v>Insufficient Data</v>
      </c>
      <c r="AE840" s="125" t="str">
        <f t="shared" si="367"/>
        <v>Insufficient Data</v>
      </c>
      <c r="AF840" s="125" t="str">
        <f t="shared" si="368"/>
        <v>Insufficient Data</v>
      </c>
      <c r="AG840" s="31"/>
      <c r="AH840" s="31"/>
      <c r="AI840" s="125" t="str">
        <f t="shared" si="352"/>
        <v>Insufficient Data</v>
      </c>
      <c r="AJ840" s="125" t="str">
        <f t="shared" si="369"/>
        <v>Insufficient Data</v>
      </c>
      <c r="AK840" s="225" t="str">
        <f t="shared" si="353"/>
        <v>Yes</v>
      </c>
      <c r="AL840" s="29"/>
      <c r="AM840" s="29"/>
      <c r="AN840" s="125" t="str">
        <f t="shared" si="354"/>
        <v>Insufficient Data</v>
      </c>
      <c r="AO840" s="125" t="str">
        <f t="shared" si="355"/>
        <v>Insufficient Data</v>
      </c>
      <c r="AP840" s="225" t="str">
        <f t="shared" si="356"/>
        <v>Insufficient Data</v>
      </c>
      <c r="AQ840" s="322"/>
      <c r="AR840" s="322"/>
      <c r="AS840" s="28"/>
      <c r="AT840" s="26"/>
      <c r="AU840" s="26"/>
      <c r="AV840" s="26"/>
      <c r="AW840" s="26"/>
      <c r="AX840" s="26"/>
      <c r="AY840" s="26"/>
      <c r="AZ840" s="26"/>
      <c r="BA840" s="26"/>
      <c r="BB840" s="26"/>
      <c r="BC840" s="26"/>
      <c r="BD840" s="149"/>
      <c r="BE840" s="26"/>
      <c r="BF840" s="29"/>
      <c r="BG840" s="29"/>
      <c r="BH840" s="29"/>
      <c r="BI840" s="26"/>
      <c r="BJ840" s="347" t="str">
        <f t="shared" si="370"/>
        <v>No</v>
      </c>
      <c r="BK840" s="347" t="str">
        <f t="shared" si="357"/>
        <v>No</v>
      </c>
      <c r="BL840" s="347" t="str">
        <f t="shared" si="358"/>
        <v>No</v>
      </c>
      <c r="BM840" s="347" t="str">
        <f t="shared" si="359"/>
        <v>No</v>
      </c>
      <c r="BN840" s="347" t="str">
        <f t="shared" si="360"/>
        <v>No</v>
      </c>
      <c r="BO840" s="347" t="str">
        <f t="shared" si="361"/>
        <v>No</v>
      </c>
      <c r="BP840" s="347" t="str">
        <f t="shared" si="362"/>
        <v>No</v>
      </c>
      <c r="BQ840" s="347" t="str">
        <f t="shared" si="371"/>
        <v>No</v>
      </c>
      <c r="BR840" s="347" t="str">
        <f t="shared" si="363"/>
        <v>No</v>
      </c>
      <c r="BS840" s="347" t="str">
        <f t="shared" si="372"/>
        <v>No</v>
      </c>
      <c r="BT840" s="347" t="str">
        <f t="shared" si="373"/>
        <v>No</v>
      </c>
      <c r="BU840" s="347" t="str">
        <f t="shared" si="364"/>
        <v>Yes</v>
      </c>
      <c r="BV840" s="347" t="str">
        <f t="shared" si="365"/>
        <v>6th-12th</v>
      </c>
      <c r="BW840" s="347" t="str">
        <f t="shared" si="374"/>
        <v>No</v>
      </c>
      <c r="BX840" s="347" t="str">
        <f t="shared" si="375"/>
        <v>No</v>
      </c>
      <c r="BY840" s="347" t="str">
        <f t="shared" si="376"/>
        <v>No</v>
      </c>
      <c r="BZ840" s="347" t="str">
        <f t="shared" si="377"/>
        <v>No</v>
      </c>
    </row>
    <row r="841" spans="1:78" x14ac:dyDescent="0.3">
      <c r="A841" s="26"/>
      <c r="B841" s="26"/>
      <c r="C841" s="355"/>
      <c r="D841" s="322"/>
      <c r="E841" s="322"/>
      <c r="F841" s="26"/>
      <c r="G841" s="26"/>
      <c r="H841" s="26"/>
      <c r="I841" s="26"/>
      <c r="J841" s="26"/>
      <c r="K841" s="26"/>
      <c r="L841" s="26"/>
      <c r="M841" s="26"/>
      <c r="N841" s="25"/>
      <c r="O841" s="141"/>
      <c r="P841" s="26"/>
      <c r="Q841" s="141"/>
      <c r="R841" s="26"/>
      <c r="S841" s="345">
        <f t="shared" si="351"/>
        <v>0</v>
      </c>
      <c r="T841" s="26"/>
      <c r="U841" s="26"/>
      <c r="V841" s="26"/>
      <c r="W841" s="26"/>
      <c r="X841" s="26"/>
      <c r="Y841" s="26"/>
      <c r="Z841" s="26"/>
      <c r="AA841" s="26"/>
      <c r="AB841" s="27"/>
      <c r="AC841" s="27"/>
      <c r="AD841" s="346" t="str">
        <f t="shared" si="366"/>
        <v>Insufficient Data</v>
      </c>
      <c r="AE841" s="125" t="str">
        <f t="shared" si="367"/>
        <v>Insufficient Data</v>
      </c>
      <c r="AF841" s="125" t="str">
        <f t="shared" si="368"/>
        <v>Insufficient Data</v>
      </c>
      <c r="AG841" s="31"/>
      <c r="AH841" s="31"/>
      <c r="AI841" s="125" t="str">
        <f t="shared" si="352"/>
        <v>Insufficient Data</v>
      </c>
      <c r="AJ841" s="125" t="str">
        <f t="shared" si="369"/>
        <v>Insufficient Data</v>
      </c>
      <c r="AK841" s="225" t="str">
        <f t="shared" si="353"/>
        <v>Yes</v>
      </c>
      <c r="AL841" s="29"/>
      <c r="AM841" s="29"/>
      <c r="AN841" s="125" t="str">
        <f t="shared" si="354"/>
        <v>Insufficient Data</v>
      </c>
      <c r="AO841" s="125" t="str">
        <f t="shared" si="355"/>
        <v>Insufficient Data</v>
      </c>
      <c r="AP841" s="225" t="str">
        <f t="shared" si="356"/>
        <v>Insufficient Data</v>
      </c>
      <c r="AQ841" s="322"/>
      <c r="AR841" s="322"/>
      <c r="AS841" s="28"/>
      <c r="AT841" s="26"/>
      <c r="AU841" s="26"/>
      <c r="AV841" s="26"/>
      <c r="AW841" s="26"/>
      <c r="AX841" s="26"/>
      <c r="AY841" s="26"/>
      <c r="AZ841" s="26"/>
      <c r="BA841" s="26"/>
      <c r="BB841" s="26"/>
      <c r="BC841" s="26"/>
      <c r="BD841" s="149"/>
      <c r="BE841" s="26"/>
      <c r="BF841" s="29"/>
      <c r="BG841" s="29"/>
      <c r="BH841" s="29"/>
      <c r="BI841" s="26"/>
      <c r="BJ841" s="347" t="str">
        <f t="shared" si="370"/>
        <v>No</v>
      </c>
      <c r="BK841" s="347" t="str">
        <f t="shared" si="357"/>
        <v>No</v>
      </c>
      <c r="BL841" s="347" t="str">
        <f t="shared" si="358"/>
        <v>No</v>
      </c>
      <c r="BM841" s="347" t="str">
        <f t="shared" si="359"/>
        <v>No</v>
      </c>
      <c r="BN841" s="347" t="str">
        <f t="shared" si="360"/>
        <v>No</v>
      </c>
      <c r="BO841" s="347" t="str">
        <f t="shared" si="361"/>
        <v>No</v>
      </c>
      <c r="BP841" s="347" t="str">
        <f t="shared" si="362"/>
        <v>No</v>
      </c>
      <c r="BQ841" s="347" t="str">
        <f t="shared" si="371"/>
        <v>No</v>
      </c>
      <c r="BR841" s="347" t="str">
        <f t="shared" si="363"/>
        <v>No</v>
      </c>
      <c r="BS841" s="347" t="str">
        <f t="shared" si="372"/>
        <v>No</v>
      </c>
      <c r="BT841" s="347" t="str">
        <f t="shared" si="373"/>
        <v>No</v>
      </c>
      <c r="BU841" s="347" t="str">
        <f t="shared" si="364"/>
        <v>Yes</v>
      </c>
      <c r="BV841" s="347" t="str">
        <f t="shared" si="365"/>
        <v>6th-12th</v>
      </c>
      <c r="BW841" s="347" t="str">
        <f t="shared" si="374"/>
        <v>No</v>
      </c>
      <c r="BX841" s="347" t="str">
        <f t="shared" si="375"/>
        <v>No</v>
      </c>
      <c r="BY841" s="347" t="str">
        <f t="shared" si="376"/>
        <v>No</v>
      </c>
      <c r="BZ841" s="347" t="str">
        <f t="shared" si="377"/>
        <v>No</v>
      </c>
    </row>
    <row r="842" spans="1:78" x14ac:dyDescent="0.3">
      <c r="A842" s="26"/>
      <c r="B842" s="26"/>
      <c r="C842" s="355"/>
      <c r="D842" s="322"/>
      <c r="E842" s="322"/>
      <c r="F842" s="26"/>
      <c r="G842" s="26"/>
      <c r="H842" s="26"/>
      <c r="I842" s="26"/>
      <c r="J842" s="26"/>
      <c r="K842" s="26"/>
      <c r="L842" s="26"/>
      <c r="M842" s="26"/>
      <c r="N842" s="25"/>
      <c r="O842" s="141"/>
      <c r="P842" s="26"/>
      <c r="Q842" s="141"/>
      <c r="R842" s="26"/>
      <c r="S842" s="345">
        <f t="shared" si="351"/>
        <v>0</v>
      </c>
      <c r="T842" s="26"/>
      <c r="U842" s="26"/>
      <c r="V842" s="26"/>
      <c r="W842" s="26"/>
      <c r="X842" s="26"/>
      <c r="Y842" s="26"/>
      <c r="Z842" s="26"/>
      <c r="AA842" s="26"/>
      <c r="AB842" s="27"/>
      <c r="AC842" s="27"/>
      <c r="AD842" s="346" t="str">
        <f t="shared" si="366"/>
        <v>Insufficient Data</v>
      </c>
      <c r="AE842" s="125" t="str">
        <f t="shared" si="367"/>
        <v>Insufficient Data</v>
      </c>
      <c r="AF842" s="125" t="str">
        <f t="shared" si="368"/>
        <v>Insufficient Data</v>
      </c>
      <c r="AG842" s="31"/>
      <c r="AH842" s="31"/>
      <c r="AI842" s="125" t="str">
        <f t="shared" si="352"/>
        <v>Insufficient Data</v>
      </c>
      <c r="AJ842" s="125" t="str">
        <f t="shared" si="369"/>
        <v>Insufficient Data</v>
      </c>
      <c r="AK842" s="225" t="str">
        <f t="shared" si="353"/>
        <v>Yes</v>
      </c>
      <c r="AL842" s="29"/>
      <c r="AM842" s="29"/>
      <c r="AN842" s="125" t="str">
        <f t="shared" si="354"/>
        <v>Insufficient Data</v>
      </c>
      <c r="AO842" s="125" t="str">
        <f t="shared" si="355"/>
        <v>Insufficient Data</v>
      </c>
      <c r="AP842" s="225" t="str">
        <f t="shared" si="356"/>
        <v>Insufficient Data</v>
      </c>
      <c r="AQ842" s="322"/>
      <c r="AR842" s="322"/>
      <c r="AS842" s="28"/>
      <c r="AT842" s="26"/>
      <c r="AU842" s="26"/>
      <c r="AV842" s="26"/>
      <c r="AW842" s="26"/>
      <c r="AX842" s="26"/>
      <c r="AY842" s="26"/>
      <c r="AZ842" s="26"/>
      <c r="BA842" s="26"/>
      <c r="BB842" s="26"/>
      <c r="BC842" s="26"/>
      <c r="BD842" s="149"/>
      <c r="BE842" s="26"/>
      <c r="BF842" s="29"/>
      <c r="BG842" s="29"/>
      <c r="BH842" s="29"/>
      <c r="BI842" s="26"/>
      <c r="BJ842" s="347" t="str">
        <f t="shared" si="370"/>
        <v>No</v>
      </c>
      <c r="BK842" s="347" t="str">
        <f t="shared" si="357"/>
        <v>No</v>
      </c>
      <c r="BL842" s="347" t="str">
        <f t="shared" si="358"/>
        <v>No</v>
      </c>
      <c r="BM842" s="347" t="str">
        <f t="shared" si="359"/>
        <v>No</v>
      </c>
      <c r="BN842" s="347" t="str">
        <f t="shared" si="360"/>
        <v>No</v>
      </c>
      <c r="BO842" s="347" t="str">
        <f t="shared" si="361"/>
        <v>No</v>
      </c>
      <c r="BP842" s="347" t="str">
        <f t="shared" si="362"/>
        <v>No</v>
      </c>
      <c r="BQ842" s="347" t="str">
        <f t="shared" si="371"/>
        <v>No</v>
      </c>
      <c r="BR842" s="347" t="str">
        <f t="shared" si="363"/>
        <v>No</v>
      </c>
      <c r="BS842" s="347" t="str">
        <f t="shared" si="372"/>
        <v>No</v>
      </c>
      <c r="BT842" s="347" t="str">
        <f t="shared" si="373"/>
        <v>No</v>
      </c>
      <c r="BU842" s="347" t="str">
        <f t="shared" si="364"/>
        <v>Yes</v>
      </c>
      <c r="BV842" s="347" t="str">
        <f t="shared" si="365"/>
        <v>6th-12th</v>
      </c>
      <c r="BW842" s="347" t="str">
        <f t="shared" si="374"/>
        <v>No</v>
      </c>
      <c r="BX842" s="347" t="str">
        <f t="shared" si="375"/>
        <v>No</v>
      </c>
      <c r="BY842" s="347" t="str">
        <f t="shared" si="376"/>
        <v>No</v>
      </c>
      <c r="BZ842" s="347" t="str">
        <f t="shared" si="377"/>
        <v>No</v>
      </c>
    </row>
    <row r="843" spans="1:78" x14ac:dyDescent="0.3">
      <c r="A843" s="26"/>
      <c r="B843" s="26"/>
      <c r="C843" s="355"/>
      <c r="D843" s="322"/>
      <c r="E843" s="322"/>
      <c r="F843" s="26"/>
      <c r="G843" s="26"/>
      <c r="H843" s="26"/>
      <c r="I843" s="26"/>
      <c r="J843" s="26"/>
      <c r="K843" s="26"/>
      <c r="L843" s="26"/>
      <c r="M843" s="26"/>
      <c r="N843" s="25"/>
      <c r="O843" s="141"/>
      <c r="P843" s="26"/>
      <c r="Q843" s="141"/>
      <c r="R843" s="26"/>
      <c r="S843" s="345">
        <f t="shared" si="351"/>
        <v>0</v>
      </c>
      <c r="T843" s="26"/>
      <c r="U843" s="26"/>
      <c r="V843" s="26"/>
      <c r="W843" s="26"/>
      <c r="X843" s="26"/>
      <c r="Y843" s="26"/>
      <c r="Z843" s="26"/>
      <c r="AA843" s="26"/>
      <c r="AB843" s="27"/>
      <c r="AC843" s="27"/>
      <c r="AD843" s="346" t="str">
        <f t="shared" si="366"/>
        <v>Insufficient Data</v>
      </c>
      <c r="AE843" s="125" t="str">
        <f t="shared" si="367"/>
        <v>Insufficient Data</v>
      </c>
      <c r="AF843" s="125" t="str">
        <f t="shared" si="368"/>
        <v>Insufficient Data</v>
      </c>
      <c r="AG843" s="31"/>
      <c r="AH843" s="31"/>
      <c r="AI843" s="125" t="str">
        <f t="shared" si="352"/>
        <v>Insufficient Data</v>
      </c>
      <c r="AJ843" s="125" t="str">
        <f t="shared" si="369"/>
        <v>Insufficient Data</v>
      </c>
      <c r="AK843" s="225" t="str">
        <f t="shared" si="353"/>
        <v>Yes</v>
      </c>
      <c r="AL843" s="29"/>
      <c r="AM843" s="29"/>
      <c r="AN843" s="125" t="str">
        <f t="shared" si="354"/>
        <v>Insufficient Data</v>
      </c>
      <c r="AO843" s="125" t="str">
        <f t="shared" si="355"/>
        <v>Insufficient Data</v>
      </c>
      <c r="AP843" s="225" t="str">
        <f t="shared" si="356"/>
        <v>Insufficient Data</v>
      </c>
      <c r="AQ843" s="322"/>
      <c r="AR843" s="322"/>
      <c r="AS843" s="28"/>
      <c r="AT843" s="26"/>
      <c r="AU843" s="26"/>
      <c r="AV843" s="26"/>
      <c r="AW843" s="26"/>
      <c r="AX843" s="26"/>
      <c r="AY843" s="26"/>
      <c r="AZ843" s="26"/>
      <c r="BA843" s="26"/>
      <c r="BB843" s="26"/>
      <c r="BC843" s="26"/>
      <c r="BD843" s="149"/>
      <c r="BE843" s="26"/>
      <c r="BF843" s="29"/>
      <c r="BG843" s="29"/>
      <c r="BH843" s="29"/>
      <c r="BI843" s="26"/>
      <c r="BJ843" s="347" t="str">
        <f t="shared" si="370"/>
        <v>No</v>
      </c>
      <c r="BK843" s="347" t="str">
        <f t="shared" si="357"/>
        <v>No</v>
      </c>
      <c r="BL843" s="347" t="str">
        <f t="shared" si="358"/>
        <v>No</v>
      </c>
      <c r="BM843" s="347" t="str">
        <f t="shared" si="359"/>
        <v>No</v>
      </c>
      <c r="BN843" s="347" t="str">
        <f t="shared" si="360"/>
        <v>No</v>
      </c>
      <c r="BO843" s="347" t="str">
        <f t="shared" si="361"/>
        <v>No</v>
      </c>
      <c r="BP843" s="347" t="str">
        <f t="shared" si="362"/>
        <v>No</v>
      </c>
      <c r="BQ843" s="347" t="str">
        <f t="shared" si="371"/>
        <v>No</v>
      </c>
      <c r="BR843" s="347" t="str">
        <f t="shared" si="363"/>
        <v>No</v>
      </c>
      <c r="BS843" s="347" t="str">
        <f t="shared" si="372"/>
        <v>No</v>
      </c>
      <c r="BT843" s="347" t="str">
        <f t="shared" si="373"/>
        <v>No</v>
      </c>
      <c r="BU843" s="347" t="str">
        <f t="shared" si="364"/>
        <v>Yes</v>
      </c>
      <c r="BV843" s="347" t="str">
        <f t="shared" si="365"/>
        <v>6th-12th</v>
      </c>
      <c r="BW843" s="347" t="str">
        <f t="shared" si="374"/>
        <v>No</v>
      </c>
      <c r="BX843" s="347" t="str">
        <f t="shared" si="375"/>
        <v>No</v>
      </c>
      <c r="BY843" s="347" t="str">
        <f t="shared" si="376"/>
        <v>No</v>
      </c>
      <c r="BZ843" s="347" t="str">
        <f t="shared" si="377"/>
        <v>No</v>
      </c>
    </row>
    <row r="844" spans="1:78" x14ac:dyDescent="0.3">
      <c r="A844" s="26"/>
      <c r="B844" s="26"/>
      <c r="C844" s="355"/>
      <c r="D844" s="322"/>
      <c r="E844" s="322"/>
      <c r="F844" s="26"/>
      <c r="G844" s="26"/>
      <c r="H844" s="26"/>
      <c r="I844" s="26"/>
      <c r="J844" s="26"/>
      <c r="K844" s="26"/>
      <c r="L844" s="26"/>
      <c r="M844" s="26"/>
      <c r="N844" s="25"/>
      <c r="O844" s="141"/>
      <c r="P844" s="26"/>
      <c r="Q844" s="141"/>
      <c r="R844" s="26"/>
      <c r="S844" s="345">
        <f t="shared" si="351"/>
        <v>0</v>
      </c>
      <c r="T844" s="26"/>
      <c r="U844" s="26"/>
      <c r="V844" s="26"/>
      <c r="W844" s="26"/>
      <c r="X844" s="26"/>
      <c r="Y844" s="26"/>
      <c r="Z844" s="26"/>
      <c r="AA844" s="26"/>
      <c r="AB844" s="27"/>
      <c r="AC844" s="27"/>
      <c r="AD844" s="346" t="str">
        <f t="shared" si="366"/>
        <v>Insufficient Data</v>
      </c>
      <c r="AE844" s="125" t="str">
        <f t="shared" si="367"/>
        <v>Insufficient Data</v>
      </c>
      <c r="AF844" s="125" t="str">
        <f t="shared" si="368"/>
        <v>Insufficient Data</v>
      </c>
      <c r="AG844" s="31"/>
      <c r="AH844" s="31"/>
      <c r="AI844" s="125" t="str">
        <f t="shared" si="352"/>
        <v>Insufficient Data</v>
      </c>
      <c r="AJ844" s="125" t="str">
        <f t="shared" si="369"/>
        <v>Insufficient Data</v>
      </c>
      <c r="AK844" s="225" t="str">
        <f t="shared" si="353"/>
        <v>Yes</v>
      </c>
      <c r="AL844" s="29"/>
      <c r="AM844" s="29"/>
      <c r="AN844" s="125" t="str">
        <f t="shared" si="354"/>
        <v>Insufficient Data</v>
      </c>
      <c r="AO844" s="125" t="str">
        <f t="shared" si="355"/>
        <v>Insufficient Data</v>
      </c>
      <c r="AP844" s="225" t="str">
        <f t="shared" si="356"/>
        <v>Insufficient Data</v>
      </c>
      <c r="AQ844" s="322"/>
      <c r="AR844" s="322"/>
      <c r="AS844" s="28"/>
      <c r="AT844" s="26"/>
      <c r="AU844" s="26"/>
      <c r="AV844" s="26"/>
      <c r="AW844" s="26"/>
      <c r="AX844" s="26"/>
      <c r="AY844" s="26"/>
      <c r="AZ844" s="26"/>
      <c r="BA844" s="26"/>
      <c r="BB844" s="26"/>
      <c r="BC844" s="26"/>
      <c r="BD844" s="149"/>
      <c r="BE844" s="26"/>
      <c r="BF844" s="29"/>
      <c r="BG844" s="29"/>
      <c r="BH844" s="29"/>
      <c r="BI844" s="26"/>
      <c r="BJ844" s="347" t="str">
        <f t="shared" si="370"/>
        <v>No</v>
      </c>
      <c r="BK844" s="347" t="str">
        <f t="shared" si="357"/>
        <v>No</v>
      </c>
      <c r="BL844" s="347" t="str">
        <f t="shared" si="358"/>
        <v>No</v>
      </c>
      <c r="BM844" s="347" t="str">
        <f t="shared" si="359"/>
        <v>No</v>
      </c>
      <c r="BN844" s="347" t="str">
        <f t="shared" si="360"/>
        <v>No</v>
      </c>
      <c r="BO844" s="347" t="str">
        <f t="shared" si="361"/>
        <v>No</v>
      </c>
      <c r="BP844" s="347" t="str">
        <f t="shared" si="362"/>
        <v>No</v>
      </c>
      <c r="BQ844" s="347" t="str">
        <f t="shared" si="371"/>
        <v>No</v>
      </c>
      <c r="BR844" s="347" t="str">
        <f t="shared" si="363"/>
        <v>No</v>
      </c>
      <c r="BS844" s="347" t="str">
        <f t="shared" si="372"/>
        <v>No</v>
      </c>
      <c r="BT844" s="347" t="str">
        <f t="shared" si="373"/>
        <v>No</v>
      </c>
      <c r="BU844" s="347" t="str">
        <f t="shared" si="364"/>
        <v>Yes</v>
      </c>
      <c r="BV844" s="347" t="str">
        <f t="shared" si="365"/>
        <v>6th-12th</v>
      </c>
      <c r="BW844" s="347" t="str">
        <f t="shared" si="374"/>
        <v>No</v>
      </c>
      <c r="BX844" s="347" t="str">
        <f t="shared" si="375"/>
        <v>No</v>
      </c>
      <c r="BY844" s="347" t="str">
        <f t="shared" si="376"/>
        <v>No</v>
      </c>
      <c r="BZ844" s="347" t="str">
        <f t="shared" si="377"/>
        <v>No</v>
      </c>
    </row>
    <row r="845" spans="1:78" x14ac:dyDescent="0.3">
      <c r="A845" s="26"/>
      <c r="B845" s="26"/>
      <c r="C845" s="355"/>
      <c r="D845" s="322"/>
      <c r="E845" s="322"/>
      <c r="F845" s="26"/>
      <c r="G845" s="26"/>
      <c r="H845" s="26"/>
      <c r="I845" s="26"/>
      <c r="J845" s="26"/>
      <c r="K845" s="26"/>
      <c r="L845" s="26"/>
      <c r="M845" s="26"/>
      <c r="N845" s="25"/>
      <c r="O845" s="141"/>
      <c r="P845" s="26"/>
      <c r="Q845" s="141"/>
      <c r="R845" s="26"/>
      <c r="S845" s="345">
        <f t="shared" si="351"/>
        <v>0</v>
      </c>
      <c r="T845" s="26"/>
      <c r="U845" s="26"/>
      <c r="V845" s="26"/>
      <c r="W845" s="26"/>
      <c r="X845" s="26"/>
      <c r="Y845" s="26"/>
      <c r="Z845" s="26"/>
      <c r="AA845" s="26"/>
      <c r="AB845" s="27"/>
      <c r="AC845" s="27"/>
      <c r="AD845" s="346" t="str">
        <f t="shared" si="366"/>
        <v>Insufficient Data</v>
      </c>
      <c r="AE845" s="125" t="str">
        <f t="shared" si="367"/>
        <v>Insufficient Data</v>
      </c>
      <c r="AF845" s="125" t="str">
        <f t="shared" si="368"/>
        <v>Insufficient Data</v>
      </c>
      <c r="AG845" s="31"/>
      <c r="AH845" s="31"/>
      <c r="AI845" s="125" t="str">
        <f t="shared" si="352"/>
        <v>Insufficient Data</v>
      </c>
      <c r="AJ845" s="125" t="str">
        <f t="shared" si="369"/>
        <v>Insufficient Data</v>
      </c>
      <c r="AK845" s="225" t="str">
        <f t="shared" si="353"/>
        <v>Yes</v>
      </c>
      <c r="AL845" s="29"/>
      <c r="AM845" s="29"/>
      <c r="AN845" s="125" t="str">
        <f t="shared" si="354"/>
        <v>Insufficient Data</v>
      </c>
      <c r="AO845" s="125" t="str">
        <f t="shared" si="355"/>
        <v>Insufficient Data</v>
      </c>
      <c r="AP845" s="225" t="str">
        <f t="shared" si="356"/>
        <v>Insufficient Data</v>
      </c>
      <c r="AQ845" s="322"/>
      <c r="AR845" s="322"/>
      <c r="AS845" s="28"/>
      <c r="AT845" s="26"/>
      <c r="AU845" s="26"/>
      <c r="AV845" s="26"/>
      <c r="AW845" s="26"/>
      <c r="AX845" s="26"/>
      <c r="AY845" s="26"/>
      <c r="AZ845" s="26"/>
      <c r="BA845" s="26"/>
      <c r="BB845" s="26"/>
      <c r="BC845" s="26"/>
      <c r="BD845" s="149"/>
      <c r="BE845" s="26"/>
      <c r="BF845" s="29"/>
      <c r="BG845" s="29"/>
      <c r="BH845" s="29"/>
      <c r="BI845" s="26"/>
      <c r="BJ845" s="347" t="str">
        <f t="shared" si="370"/>
        <v>No</v>
      </c>
      <c r="BK845" s="347" t="str">
        <f t="shared" si="357"/>
        <v>No</v>
      </c>
      <c r="BL845" s="347" t="str">
        <f t="shared" si="358"/>
        <v>No</v>
      </c>
      <c r="BM845" s="347" t="str">
        <f t="shared" si="359"/>
        <v>No</v>
      </c>
      <c r="BN845" s="347" t="str">
        <f t="shared" si="360"/>
        <v>No</v>
      </c>
      <c r="BO845" s="347" t="str">
        <f t="shared" si="361"/>
        <v>No</v>
      </c>
      <c r="BP845" s="347" t="str">
        <f t="shared" si="362"/>
        <v>No</v>
      </c>
      <c r="BQ845" s="347" t="str">
        <f t="shared" si="371"/>
        <v>No</v>
      </c>
      <c r="BR845" s="347" t="str">
        <f t="shared" si="363"/>
        <v>No</v>
      </c>
      <c r="BS845" s="347" t="str">
        <f t="shared" si="372"/>
        <v>No</v>
      </c>
      <c r="BT845" s="347" t="str">
        <f t="shared" si="373"/>
        <v>No</v>
      </c>
      <c r="BU845" s="347" t="str">
        <f t="shared" si="364"/>
        <v>Yes</v>
      </c>
      <c r="BV845" s="347" t="str">
        <f t="shared" si="365"/>
        <v>6th-12th</v>
      </c>
      <c r="BW845" s="347" t="str">
        <f t="shared" si="374"/>
        <v>No</v>
      </c>
      <c r="BX845" s="347" t="str">
        <f t="shared" si="375"/>
        <v>No</v>
      </c>
      <c r="BY845" s="347" t="str">
        <f t="shared" si="376"/>
        <v>No</v>
      </c>
      <c r="BZ845" s="347" t="str">
        <f t="shared" si="377"/>
        <v>No</v>
      </c>
    </row>
    <row r="846" spans="1:78" x14ac:dyDescent="0.3">
      <c r="A846" s="26"/>
      <c r="B846" s="26"/>
      <c r="C846" s="355"/>
      <c r="D846" s="322"/>
      <c r="E846" s="322"/>
      <c r="F846" s="26"/>
      <c r="G846" s="26"/>
      <c r="H846" s="26"/>
      <c r="I846" s="26"/>
      <c r="J846" s="26"/>
      <c r="K846" s="26"/>
      <c r="L846" s="26"/>
      <c r="M846" s="26"/>
      <c r="N846" s="25"/>
      <c r="O846" s="141"/>
      <c r="P846" s="26"/>
      <c r="Q846" s="141"/>
      <c r="R846" s="26"/>
      <c r="S846" s="345">
        <f t="shared" si="351"/>
        <v>0</v>
      </c>
      <c r="T846" s="26"/>
      <c r="U846" s="26"/>
      <c r="V846" s="26"/>
      <c r="W846" s="26"/>
      <c r="X846" s="26"/>
      <c r="Y846" s="26"/>
      <c r="Z846" s="26"/>
      <c r="AA846" s="26"/>
      <c r="AB846" s="27"/>
      <c r="AC846" s="27"/>
      <c r="AD846" s="346" t="str">
        <f t="shared" si="366"/>
        <v>Insufficient Data</v>
      </c>
      <c r="AE846" s="125" t="str">
        <f t="shared" si="367"/>
        <v>Insufficient Data</v>
      </c>
      <c r="AF846" s="125" t="str">
        <f t="shared" si="368"/>
        <v>Insufficient Data</v>
      </c>
      <c r="AG846" s="31"/>
      <c r="AH846" s="31"/>
      <c r="AI846" s="125" t="str">
        <f t="shared" si="352"/>
        <v>Insufficient Data</v>
      </c>
      <c r="AJ846" s="125" t="str">
        <f t="shared" si="369"/>
        <v>Insufficient Data</v>
      </c>
      <c r="AK846" s="225" t="str">
        <f t="shared" si="353"/>
        <v>Yes</v>
      </c>
      <c r="AL846" s="29"/>
      <c r="AM846" s="29"/>
      <c r="AN846" s="125" t="str">
        <f t="shared" si="354"/>
        <v>Insufficient Data</v>
      </c>
      <c r="AO846" s="125" t="str">
        <f t="shared" si="355"/>
        <v>Insufficient Data</v>
      </c>
      <c r="AP846" s="225" t="str">
        <f t="shared" si="356"/>
        <v>Insufficient Data</v>
      </c>
      <c r="AQ846" s="322"/>
      <c r="AR846" s="322"/>
      <c r="AS846" s="28"/>
      <c r="AT846" s="26"/>
      <c r="AU846" s="26"/>
      <c r="AV846" s="26"/>
      <c r="AW846" s="26"/>
      <c r="AX846" s="26"/>
      <c r="AY846" s="26"/>
      <c r="AZ846" s="26"/>
      <c r="BA846" s="26"/>
      <c r="BB846" s="26"/>
      <c r="BC846" s="26"/>
      <c r="BD846" s="149"/>
      <c r="BE846" s="26"/>
      <c r="BF846" s="29"/>
      <c r="BG846" s="29"/>
      <c r="BH846" s="29"/>
      <c r="BI846" s="26"/>
      <c r="BJ846" s="347" t="str">
        <f t="shared" si="370"/>
        <v>No</v>
      </c>
      <c r="BK846" s="347" t="str">
        <f t="shared" si="357"/>
        <v>No</v>
      </c>
      <c r="BL846" s="347" t="str">
        <f t="shared" si="358"/>
        <v>No</v>
      </c>
      <c r="BM846" s="347" t="str">
        <f t="shared" si="359"/>
        <v>No</v>
      </c>
      <c r="BN846" s="347" t="str">
        <f t="shared" si="360"/>
        <v>No</v>
      </c>
      <c r="BO846" s="347" t="str">
        <f t="shared" si="361"/>
        <v>No</v>
      </c>
      <c r="BP846" s="347" t="str">
        <f t="shared" si="362"/>
        <v>No</v>
      </c>
      <c r="BQ846" s="347" t="str">
        <f t="shared" si="371"/>
        <v>No</v>
      </c>
      <c r="BR846" s="347" t="str">
        <f t="shared" si="363"/>
        <v>No</v>
      </c>
      <c r="BS846" s="347" t="str">
        <f t="shared" si="372"/>
        <v>No</v>
      </c>
      <c r="BT846" s="347" t="str">
        <f t="shared" si="373"/>
        <v>No</v>
      </c>
      <c r="BU846" s="347" t="str">
        <f t="shared" si="364"/>
        <v>Yes</v>
      </c>
      <c r="BV846" s="347" t="str">
        <f t="shared" si="365"/>
        <v>6th-12th</v>
      </c>
      <c r="BW846" s="347" t="str">
        <f t="shared" si="374"/>
        <v>No</v>
      </c>
      <c r="BX846" s="347" t="str">
        <f t="shared" si="375"/>
        <v>No</v>
      </c>
      <c r="BY846" s="347" t="str">
        <f t="shared" si="376"/>
        <v>No</v>
      </c>
      <c r="BZ846" s="347" t="str">
        <f t="shared" si="377"/>
        <v>No</v>
      </c>
    </row>
    <row r="847" spans="1:78" x14ac:dyDescent="0.3">
      <c r="A847" s="26"/>
      <c r="B847" s="26"/>
      <c r="C847" s="355"/>
      <c r="D847" s="322"/>
      <c r="E847" s="322"/>
      <c r="F847" s="26"/>
      <c r="G847" s="26"/>
      <c r="H847" s="26"/>
      <c r="I847" s="26"/>
      <c r="J847" s="26"/>
      <c r="K847" s="26"/>
      <c r="L847" s="26"/>
      <c r="M847" s="26"/>
      <c r="N847" s="25"/>
      <c r="O847" s="141"/>
      <c r="P847" s="26"/>
      <c r="Q847" s="141"/>
      <c r="R847" s="26"/>
      <c r="S847" s="345">
        <f t="shared" si="351"/>
        <v>0</v>
      </c>
      <c r="T847" s="26"/>
      <c r="U847" s="26"/>
      <c r="V847" s="26"/>
      <c r="W847" s="26"/>
      <c r="X847" s="26"/>
      <c r="Y847" s="26"/>
      <c r="Z847" s="26"/>
      <c r="AA847" s="26"/>
      <c r="AB847" s="27"/>
      <c r="AC847" s="27"/>
      <c r="AD847" s="346" t="str">
        <f t="shared" si="366"/>
        <v>Insufficient Data</v>
      </c>
      <c r="AE847" s="125" t="str">
        <f t="shared" si="367"/>
        <v>Insufficient Data</v>
      </c>
      <c r="AF847" s="125" t="str">
        <f t="shared" si="368"/>
        <v>Insufficient Data</v>
      </c>
      <c r="AG847" s="31"/>
      <c r="AH847" s="31"/>
      <c r="AI847" s="125" t="str">
        <f t="shared" si="352"/>
        <v>Insufficient Data</v>
      </c>
      <c r="AJ847" s="125" t="str">
        <f t="shared" si="369"/>
        <v>Insufficient Data</v>
      </c>
      <c r="AK847" s="225" t="str">
        <f t="shared" si="353"/>
        <v>Yes</v>
      </c>
      <c r="AL847" s="29"/>
      <c r="AM847" s="29"/>
      <c r="AN847" s="125" t="str">
        <f t="shared" si="354"/>
        <v>Insufficient Data</v>
      </c>
      <c r="AO847" s="125" t="str">
        <f t="shared" si="355"/>
        <v>Insufficient Data</v>
      </c>
      <c r="AP847" s="225" t="str">
        <f t="shared" si="356"/>
        <v>Insufficient Data</v>
      </c>
      <c r="AQ847" s="322"/>
      <c r="AR847" s="322"/>
      <c r="AS847" s="28"/>
      <c r="AT847" s="26"/>
      <c r="AU847" s="26"/>
      <c r="AV847" s="26"/>
      <c r="AW847" s="26"/>
      <c r="AX847" s="26"/>
      <c r="AY847" s="26"/>
      <c r="AZ847" s="26"/>
      <c r="BA847" s="26"/>
      <c r="BB847" s="26"/>
      <c r="BC847" s="26"/>
      <c r="BD847" s="149"/>
      <c r="BE847" s="26"/>
      <c r="BF847" s="29"/>
      <c r="BG847" s="29"/>
      <c r="BH847" s="29"/>
      <c r="BI847" s="26"/>
      <c r="BJ847" s="347" t="str">
        <f t="shared" si="370"/>
        <v>No</v>
      </c>
      <c r="BK847" s="347" t="str">
        <f t="shared" si="357"/>
        <v>No</v>
      </c>
      <c r="BL847" s="347" t="str">
        <f t="shared" si="358"/>
        <v>No</v>
      </c>
      <c r="BM847" s="347" t="str">
        <f t="shared" si="359"/>
        <v>No</v>
      </c>
      <c r="BN847" s="347" t="str">
        <f t="shared" si="360"/>
        <v>No</v>
      </c>
      <c r="BO847" s="347" t="str">
        <f t="shared" si="361"/>
        <v>No</v>
      </c>
      <c r="BP847" s="347" t="str">
        <f t="shared" si="362"/>
        <v>No</v>
      </c>
      <c r="BQ847" s="347" t="str">
        <f t="shared" si="371"/>
        <v>No</v>
      </c>
      <c r="BR847" s="347" t="str">
        <f t="shared" si="363"/>
        <v>No</v>
      </c>
      <c r="BS847" s="347" t="str">
        <f t="shared" si="372"/>
        <v>No</v>
      </c>
      <c r="BT847" s="347" t="str">
        <f t="shared" si="373"/>
        <v>No</v>
      </c>
      <c r="BU847" s="347" t="str">
        <f t="shared" si="364"/>
        <v>Yes</v>
      </c>
      <c r="BV847" s="347" t="str">
        <f t="shared" si="365"/>
        <v>6th-12th</v>
      </c>
      <c r="BW847" s="347" t="str">
        <f t="shared" si="374"/>
        <v>No</v>
      </c>
      <c r="BX847" s="347" t="str">
        <f t="shared" si="375"/>
        <v>No</v>
      </c>
      <c r="BY847" s="347" t="str">
        <f t="shared" si="376"/>
        <v>No</v>
      </c>
      <c r="BZ847" s="347" t="str">
        <f t="shared" si="377"/>
        <v>No</v>
      </c>
    </row>
    <row r="848" spans="1:78" x14ac:dyDescent="0.3">
      <c r="A848" s="26"/>
      <c r="B848" s="26"/>
      <c r="C848" s="355"/>
      <c r="D848" s="322"/>
      <c r="E848" s="322"/>
      <c r="F848" s="26"/>
      <c r="G848" s="26"/>
      <c r="H848" s="26"/>
      <c r="I848" s="26"/>
      <c r="J848" s="26"/>
      <c r="K848" s="26"/>
      <c r="L848" s="26"/>
      <c r="M848" s="26"/>
      <c r="N848" s="25"/>
      <c r="O848" s="141"/>
      <c r="P848" s="26"/>
      <c r="Q848" s="141"/>
      <c r="R848" s="26"/>
      <c r="S848" s="345">
        <f t="shared" si="351"/>
        <v>0</v>
      </c>
      <c r="T848" s="26"/>
      <c r="U848" s="26"/>
      <c r="V848" s="26"/>
      <c r="W848" s="26"/>
      <c r="X848" s="26"/>
      <c r="Y848" s="26"/>
      <c r="Z848" s="26"/>
      <c r="AA848" s="26"/>
      <c r="AB848" s="27"/>
      <c r="AC848" s="27"/>
      <c r="AD848" s="346" t="str">
        <f t="shared" si="366"/>
        <v>Insufficient Data</v>
      </c>
      <c r="AE848" s="125" t="str">
        <f t="shared" si="367"/>
        <v>Insufficient Data</v>
      </c>
      <c r="AF848" s="125" t="str">
        <f t="shared" si="368"/>
        <v>Insufficient Data</v>
      </c>
      <c r="AG848" s="31"/>
      <c r="AH848" s="31"/>
      <c r="AI848" s="125" t="str">
        <f t="shared" si="352"/>
        <v>Insufficient Data</v>
      </c>
      <c r="AJ848" s="125" t="str">
        <f t="shared" si="369"/>
        <v>Insufficient Data</v>
      </c>
      <c r="AK848" s="225" t="str">
        <f t="shared" si="353"/>
        <v>Yes</v>
      </c>
      <c r="AL848" s="29"/>
      <c r="AM848" s="29"/>
      <c r="AN848" s="125" t="str">
        <f t="shared" si="354"/>
        <v>Insufficient Data</v>
      </c>
      <c r="AO848" s="125" t="str">
        <f t="shared" si="355"/>
        <v>Insufficient Data</v>
      </c>
      <c r="AP848" s="225" t="str">
        <f t="shared" si="356"/>
        <v>Insufficient Data</v>
      </c>
      <c r="AQ848" s="322"/>
      <c r="AR848" s="322"/>
      <c r="AS848" s="28"/>
      <c r="AT848" s="26"/>
      <c r="AU848" s="26"/>
      <c r="AV848" s="26"/>
      <c r="AW848" s="26"/>
      <c r="AX848" s="26"/>
      <c r="AY848" s="26"/>
      <c r="AZ848" s="26"/>
      <c r="BA848" s="26"/>
      <c r="BB848" s="26"/>
      <c r="BC848" s="26"/>
      <c r="BD848" s="149"/>
      <c r="BE848" s="26"/>
      <c r="BF848" s="29"/>
      <c r="BG848" s="29"/>
      <c r="BH848" s="29"/>
      <c r="BI848" s="26"/>
      <c r="BJ848" s="347" t="str">
        <f t="shared" si="370"/>
        <v>No</v>
      </c>
      <c r="BK848" s="347" t="str">
        <f t="shared" si="357"/>
        <v>No</v>
      </c>
      <c r="BL848" s="347" t="str">
        <f t="shared" si="358"/>
        <v>No</v>
      </c>
      <c r="BM848" s="347" t="str">
        <f t="shared" si="359"/>
        <v>No</v>
      </c>
      <c r="BN848" s="347" t="str">
        <f t="shared" si="360"/>
        <v>No</v>
      </c>
      <c r="BO848" s="347" t="str">
        <f t="shared" si="361"/>
        <v>No</v>
      </c>
      <c r="BP848" s="347" t="str">
        <f t="shared" si="362"/>
        <v>No</v>
      </c>
      <c r="BQ848" s="347" t="str">
        <f t="shared" si="371"/>
        <v>No</v>
      </c>
      <c r="BR848" s="347" t="str">
        <f t="shared" si="363"/>
        <v>No</v>
      </c>
      <c r="BS848" s="347" t="str">
        <f t="shared" si="372"/>
        <v>No</v>
      </c>
      <c r="BT848" s="347" t="str">
        <f t="shared" si="373"/>
        <v>No</v>
      </c>
      <c r="BU848" s="347" t="str">
        <f t="shared" si="364"/>
        <v>Yes</v>
      </c>
      <c r="BV848" s="347" t="str">
        <f t="shared" si="365"/>
        <v>6th-12th</v>
      </c>
      <c r="BW848" s="347" t="str">
        <f t="shared" si="374"/>
        <v>No</v>
      </c>
      <c r="BX848" s="347" t="str">
        <f t="shared" si="375"/>
        <v>No</v>
      </c>
      <c r="BY848" s="347" t="str">
        <f t="shared" si="376"/>
        <v>No</v>
      </c>
      <c r="BZ848" s="347" t="str">
        <f t="shared" si="377"/>
        <v>No</v>
      </c>
    </row>
    <row r="849" spans="1:78" x14ac:dyDescent="0.3">
      <c r="A849" s="26"/>
      <c r="B849" s="26"/>
      <c r="C849" s="355"/>
      <c r="D849" s="322"/>
      <c r="E849" s="322"/>
      <c r="F849" s="26"/>
      <c r="G849" s="26"/>
      <c r="H849" s="26"/>
      <c r="I849" s="26"/>
      <c r="J849" s="26"/>
      <c r="K849" s="26"/>
      <c r="L849" s="26"/>
      <c r="M849" s="26"/>
      <c r="N849" s="25"/>
      <c r="O849" s="141"/>
      <c r="P849" s="26"/>
      <c r="Q849" s="141"/>
      <c r="R849" s="26"/>
      <c r="S849" s="345">
        <f t="shared" si="351"/>
        <v>0</v>
      </c>
      <c r="T849" s="26"/>
      <c r="U849" s="26"/>
      <c r="V849" s="26"/>
      <c r="W849" s="26"/>
      <c r="X849" s="26"/>
      <c r="Y849" s="26"/>
      <c r="Z849" s="26"/>
      <c r="AA849" s="26"/>
      <c r="AB849" s="27"/>
      <c r="AC849" s="27"/>
      <c r="AD849" s="346" t="str">
        <f t="shared" si="366"/>
        <v>Insufficient Data</v>
      </c>
      <c r="AE849" s="125" t="str">
        <f t="shared" si="367"/>
        <v>Insufficient Data</v>
      </c>
      <c r="AF849" s="125" t="str">
        <f t="shared" si="368"/>
        <v>Insufficient Data</v>
      </c>
      <c r="AG849" s="31"/>
      <c r="AH849" s="31"/>
      <c r="AI849" s="125" t="str">
        <f t="shared" si="352"/>
        <v>Insufficient Data</v>
      </c>
      <c r="AJ849" s="125" t="str">
        <f t="shared" si="369"/>
        <v>Insufficient Data</v>
      </c>
      <c r="AK849" s="225" t="str">
        <f t="shared" si="353"/>
        <v>Yes</v>
      </c>
      <c r="AL849" s="29"/>
      <c r="AM849" s="29"/>
      <c r="AN849" s="125" t="str">
        <f t="shared" si="354"/>
        <v>Insufficient Data</v>
      </c>
      <c r="AO849" s="125" t="str">
        <f t="shared" si="355"/>
        <v>Insufficient Data</v>
      </c>
      <c r="AP849" s="225" t="str">
        <f t="shared" si="356"/>
        <v>Insufficient Data</v>
      </c>
      <c r="AQ849" s="322"/>
      <c r="AR849" s="322"/>
      <c r="AS849" s="28"/>
      <c r="AT849" s="26"/>
      <c r="AU849" s="26"/>
      <c r="AV849" s="26"/>
      <c r="AW849" s="26"/>
      <c r="AX849" s="26"/>
      <c r="AY849" s="26"/>
      <c r="AZ849" s="26"/>
      <c r="BA849" s="26"/>
      <c r="BB849" s="26"/>
      <c r="BC849" s="26"/>
      <c r="BD849" s="149"/>
      <c r="BE849" s="26"/>
      <c r="BF849" s="29"/>
      <c r="BG849" s="29"/>
      <c r="BH849" s="29"/>
      <c r="BI849" s="26"/>
      <c r="BJ849" s="347" t="str">
        <f t="shared" si="370"/>
        <v>No</v>
      </c>
      <c r="BK849" s="347" t="str">
        <f t="shared" si="357"/>
        <v>No</v>
      </c>
      <c r="BL849" s="347" t="str">
        <f t="shared" si="358"/>
        <v>No</v>
      </c>
      <c r="BM849" s="347" t="str">
        <f t="shared" si="359"/>
        <v>No</v>
      </c>
      <c r="BN849" s="347" t="str">
        <f t="shared" si="360"/>
        <v>No</v>
      </c>
      <c r="BO849" s="347" t="str">
        <f t="shared" si="361"/>
        <v>No</v>
      </c>
      <c r="BP849" s="347" t="str">
        <f t="shared" si="362"/>
        <v>No</v>
      </c>
      <c r="BQ849" s="347" t="str">
        <f t="shared" si="371"/>
        <v>No</v>
      </c>
      <c r="BR849" s="347" t="str">
        <f t="shared" si="363"/>
        <v>No</v>
      </c>
      <c r="BS849" s="347" t="str">
        <f t="shared" si="372"/>
        <v>No</v>
      </c>
      <c r="BT849" s="347" t="str">
        <f t="shared" si="373"/>
        <v>No</v>
      </c>
      <c r="BU849" s="347" t="str">
        <f t="shared" si="364"/>
        <v>Yes</v>
      </c>
      <c r="BV849" s="347" t="str">
        <f t="shared" si="365"/>
        <v>6th-12th</v>
      </c>
      <c r="BW849" s="347" t="str">
        <f t="shared" si="374"/>
        <v>No</v>
      </c>
      <c r="BX849" s="347" t="str">
        <f t="shared" si="375"/>
        <v>No</v>
      </c>
      <c r="BY849" s="347" t="str">
        <f t="shared" si="376"/>
        <v>No</v>
      </c>
      <c r="BZ849" s="347" t="str">
        <f t="shared" si="377"/>
        <v>No</v>
      </c>
    </row>
    <row r="850" spans="1:78" x14ac:dyDescent="0.3">
      <c r="A850" s="26"/>
      <c r="B850" s="26"/>
      <c r="C850" s="355"/>
      <c r="D850" s="322"/>
      <c r="E850" s="322"/>
      <c r="F850" s="26"/>
      <c r="G850" s="26"/>
      <c r="H850" s="26"/>
      <c r="I850" s="26"/>
      <c r="J850" s="26"/>
      <c r="K850" s="26"/>
      <c r="L850" s="26"/>
      <c r="M850" s="26"/>
      <c r="N850" s="25"/>
      <c r="O850" s="141"/>
      <c r="P850" s="26"/>
      <c r="Q850" s="141"/>
      <c r="R850" s="26"/>
      <c r="S850" s="345">
        <f t="shared" si="351"/>
        <v>0</v>
      </c>
      <c r="T850" s="26"/>
      <c r="U850" s="26"/>
      <c r="V850" s="26"/>
      <c r="W850" s="26"/>
      <c r="X850" s="26"/>
      <c r="Y850" s="26"/>
      <c r="Z850" s="26"/>
      <c r="AA850" s="26"/>
      <c r="AB850" s="27"/>
      <c r="AC850" s="27"/>
      <c r="AD850" s="346" t="str">
        <f t="shared" si="366"/>
        <v>Insufficient Data</v>
      </c>
      <c r="AE850" s="125" t="str">
        <f t="shared" si="367"/>
        <v>Insufficient Data</v>
      </c>
      <c r="AF850" s="125" t="str">
        <f t="shared" si="368"/>
        <v>Insufficient Data</v>
      </c>
      <c r="AG850" s="31"/>
      <c r="AH850" s="31"/>
      <c r="AI850" s="125" t="str">
        <f t="shared" si="352"/>
        <v>Insufficient Data</v>
      </c>
      <c r="AJ850" s="125" t="str">
        <f t="shared" si="369"/>
        <v>Insufficient Data</v>
      </c>
      <c r="AK850" s="225" t="str">
        <f t="shared" si="353"/>
        <v>Yes</v>
      </c>
      <c r="AL850" s="29"/>
      <c r="AM850" s="29"/>
      <c r="AN850" s="125" t="str">
        <f t="shared" si="354"/>
        <v>Insufficient Data</v>
      </c>
      <c r="AO850" s="125" t="str">
        <f t="shared" si="355"/>
        <v>Insufficient Data</v>
      </c>
      <c r="AP850" s="225" t="str">
        <f t="shared" si="356"/>
        <v>Insufficient Data</v>
      </c>
      <c r="AQ850" s="322"/>
      <c r="AR850" s="322"/>
      <c r="AS850" s="28"/>
      <c r="AT850" s="26"/>
      <c r="AU850" s="26"/>
      <c r="AV850" s="26"/>
      <c r="AW850" s="26"/>
      <c r="AX850" s="26"/>
      <c r="AY850" s="26"/>
      <c r="AZ850" s="26"/>
      <c r="BA850" s="26"/>
      <c r="BB850" s="26"/>
      <c r="BC850" s="26"/>
      <c r="BD850" s="149"/>
      <c r="BE850" s="26"/>
      <c r="BF850" s="29"/>
      <c r="BG850" s="29"/>
      <c r="BH850" s="29"/>
      <c r="BI850" s="26"/>
      <c r="BJ850" s="347" t="str">
        <f t="shared" si="370"/>
        <v>No</v>
      </c>
      <c r="BK850" s="347" t="str">
        <f t="shared" si="357"/>
        <v>No</v>
      </c>
      <c r="BL850" s="347" t="str">
        <f t="shared" si="358"/>
        <v>No</v>
      </c>
      <c r="BM850" s="347" t="str">
        <f t="shared" si="359"/>
        <v>No</v>
      </c>
      <c r="BN850" s="347" t="str">
        <f t="shared" si="360"/>
        <v>No</v>
      </c>
      <c r="BO850" s="347" t="str">
        <f t="shared" si="361"/>
        <v>No</v>
      </c>
      <c r="BP850" s="347" t="str">
        <f t="shared" si="362"/>
        <v>No</v>
      </c>
      <c r="BQ850" s="347" t="str">
        <f t="shared" si="371"/>
        <v>No</v>
      </c>
      <c r="BR850" s="347" t="str">
        <f t="shared" si="363"/>
        <v>No</v>
      </c>
      <c r="BS850" s="347" t="str">
        <f t="shared" si="372"/>
        <v>No</v>
      </c>
      <c r="BT850" s="347" t="str">
        <f t="shared" si="373"/>
        <v>No</v>
      </c>
      <c r="BU850" s="347" t="str">
        <f t="shared" si="364"/>
        <v>Yes</v>
      </c>
      <c r="BV850" s="347" t="str">
        <f t="shared" si="365"/>
        <v>6th-12th</v>
      </c>
      <c r="BW850" s="347" t="str">
        <f t="shared" si="374"/>
        <v>No</v>
      </c>
      <c r="BX850" s="347" t="str">
        <f t="shared" si="375"/>
        <v>No</v>
      </c>
      <c r="BY850" s="347" t="str">
        <f t="shared" si="376"/>
        <v>No</v>
      </c>
      <c r="BZ850" s="347" t="str">
        <f t="shared" si="377"/>
        <v>No</v>
      </c>
    </row>
    <row r="851" spans="1:78" x14ac:dyDescent="0.3">
      <c r="A851" s="26"/>
      <c r="B851" s="26"/>
      <c r="C851" s="355"/>
      <c r="D851" s="322"/>
      <c r="E851" s="322"/>
      <c r="F851" s="26"/>
      <c r="G851" s="26"/>
      <c r="H851" s="26"/>
      <c r="I851" s="26"/>
      <c r="J851" s="26"/>
      <c r="K851" s="26"/>
      <c r="L851" s="26"/>
      <c r="M851" s="26"/>
      <c r="N851" s="25"/>
      <c r="O851" s="141"/>
      <c r="P851" s="26"/>
      <c r="Q851" s="141"/>
      <c r="R851" s="26"/>
      <c r="S851" s="345">
        <f t="shared" si="351"/>
        <v>0</v>
      </c>
      <c r="T851" s="26"/>
      <c r="U851" s="26"/>
      <c r="V851" s="26"/>
      <c r="W851" s="26"/>
      <c r="X851" s="26"/>
      <c r="Y851" s="26"/>
      <c r="Z851" s="26"/>
      <c r="AA851" s="26"/>
      <c r="AB851" s="27"/>
      <c r="AC851" s="27"/>
      <c r="AD851" s="346" t="str">
        <f t="shared" si="366"/>
        <v>Insufficient Data</v>
      </c>
      <c r="AE851" s="125" t="str">
        <f t="shared" si="367"/>
        <v>Insufficient Data</v>
      </c>
      <c r="AF851" s="125" t="str">
        <f t="shared" si="368"/>
        <v>Insufficient Data</v>
      </c>
      <c r="AG851" s="31"/>
      <c r="AH851" s="31"/>
      <c r="AI851" s="125" t="str">
        <f t="shared" si="352"/>
        <v>Insufficient Data</v>
      </c>
      <c r="AJ851" s="125" t="str">
        <f t="shared" si="369"/>
        <v>Insufficient Data</v>
      </c>
      <c r="AK851" s="225" t="str">
        <f t="shared" si="353"/>
        <v>Yes</v>
      </c>
      <c r="AL851" s="29"/>
      <c r="AM851" s="29"/>
      <c r="AN851" s="125" t="str">
        <f t="shared" si="354"/>
        <v>Insufficient Data</v>
      </c>
      <c r="AO851" s="125" t="str">
        <f t="shared" si="355"/>
        <v>Insufficient Data</v>
      </c>
      <c r="AP851" s="225" t="str">
        <f t="shared" si="356"/>
        <v>Insufficient Data</v>
      </c>
      <c r="AQ851" s="322"/>
      <c r="AR851" s="322"/>
      <c r="AS851" s="28"/>
      <c r="AT851" s="26"/>
      <c r="AU851" s="26"/>
      <c r="AV851" s="26"/>
      <c r="AW851" s="26"/>
      <c r="AX851" s="26"/>
      <c r="AY851" s="26"/>
      <c r="AZ851" s="26"/>
      <c r="BA851" s="26"/>
      <c r="BB851" s="26"/>
      <c r="BC851" s="26"/>
      <c r="BD851" s="149"/>
      <c r="BE851" s="26"/>
      <c r="BF851" s="29"/>
      <c r="BG851" s="29"/>
      <c r="BH851" s="29"/>
      <c r="BI851" s="26"/>
      <c r="BJ851" s="347" t="str">
        <f t="shared" si="370"/>
        <v>No</v>
      </c>
      <c r="BK851" s="347" t="str">
        <f t="shared" si="357"/>
        <v>No</v>
      </c>
      <c r="BL851" s="347" t="str">
        <f t="shared" si="358"/>
        <v>No</v>
      </c>
      <c r="BM851" s="347" t="str">
        <f t="shared" si="359"/>
        <v>No</v>
      </c>
      <c r="BN851" s="347" t="str">
        <f t="shared" si="360"/>
        <v>No</v>
      </c>
      <c r="BO851" s="347" t="str">
        <f t="shared" si="361"/>
        <v>No</v>
      </c>
      <c r="BP851" s="347" t="str">
        <f t="shared" si="362"/>
        <v>No</v>
      </c>
      <c r="BQ851" s="347" t="str">
        <f t="shared" si="371"/>
        <v>No</v>
      </c>
      <c r="BR851" s="347" t="str">
        <f t="shared" si="363"/>
        <v>No</v>
      </c>
      <c r="BS851" s="347" t="str">
        <f t="shared" si="372"/>
        <v>No</v>
      </c>
      <c r="BT851" s="347" t="str">
        <f t="shared" si="373"/>
        <v>No</v>
      </c>
      <c r="BU851" s="347" t="str">
        <f t="shared" si="364"/>
        <v>Yes</v>
      </c>
      <c r="BV851" s="347" t="str">
        <f t="shared" si="365"/>
        <v>6th-12th</v>
      </c>
      <c r="BW851" s="347" t="str">
        <f t="shared" si="374"/>
        <v>No</v>
      </c>
      <c r="BX851" s="347" t="str">
        <f t="shared" si="375"/>
        <v>No</v>
      </c>
      <c r="BY851" s="347" t="str">
        <f t="shared" si="376"/>
        <v>No</v>
      </c>
      <c r="BZ851" s="347" t="str">
        <f t="shared" si="377"/>
        <v>No</v>
      </c>
    </row>
    <row r="852" spans="1:78" x14ac:dyDescent="0.3">
      <c r="A852" s="26"/>
      <c r="B852" s="26"/>
      <c r="C852" s="355"/>
      <c r="D852" s="322"/>
      <c r="E852" s="322"/>
      <c r="F852" s="26"/>
      <c r="G852" s="26"/>
      <c r="H852" s="26"/>
      <c r="I852" s="26"/>
      <c r="J852" s="26"/>
      <c r="K852" s="26"/>
      <c r="L852" s="26"/>
      <c r="M852" s="26"/>
      <c r="N852" s="25"/>
      <c r="O852" s="141"/>
      <c r="P852" s="26"/>
      <c r="Q852" s="141"/>
      <c r="R852" s="26"/>
      <c r="S852" s="345">
        <f t="shared" si="351"/>
        <v>0</v>
      </c>
      <c r="T852" s="26"/>
      <c r="U852" s="26"/>
      <c r="V852" s="26"/>
      <c r="W852" s="26"/>
      <c r="X852" s="26"/>
      <c r="Y852" s="26"/>
      <c r="Z852" s="26"/>
      <c r="AA852" s="26"/>
      <c r="AB852" s="27"/>
      <c r="AC852" s="27"/>
      <c r="AD852" s="346" t="str">
        <f t="shared" si="366"/>
        <v>Insufficient Data</v>
      </c>
      <c r="AE852" s="125" t="str">
        <f t="shared" si="367"/>
        <v>Insufficient Data</v>
      </c>
      <c r="AF852" s="125" t="str">
        <f t="shared" si="368"/>
        <v>Insufficient Data</v>
      </c>
      <c r="AG852" s="31"/>
      <c r="AH852" s="31"/>
      <c r="AI852" s="125" t="str">
        <f t="shared" si="352"/>
        <v>Insufficient Data</v>
      </c>
      <c r="AJ852" s="125" t="str">
        <f t="shared" si="369"/>
        <v>Insufficient Data</v>
      </c>
      <c r="AK852" s="225" t="str">
        <f t="shared" si="353"/>
        <v>Yes</v>
      </c>
      <c r="AL852" s="29"/>
      <c r="AM852" s="29"/>
      <c r="AN852" s="125" t="str">
        <f t="shared" si="354"/>
        <v>Insufficient Data</v>
      </c>
      <c r="AO852" s="125" t="str">
        <f t="shared" si="355"/>
        <v>Insufficient Data</v>
      </c>
      <c r="AP852" s="225" t="str">
        <f t="shared" si="356"/>
        <v>Insufficient Data</v>
      </c>
      <c r="AQ852" s="322"/>
      <c r="AR852" s="322"/>
      <c r="AS852" s="28"/>
      <c r="AT852" s="26"/>
      <c r="AU852" s="26"/>
      <c r="AV852" s="26"/>
      <c r="AW852" s="26"/>
      <c r="AX852" s="26"/>
      <c r="AY852" s="26"/>
      <c r="AZ852" s="26"/>
      <c r="BA852" s="26"/>
      <c r="BB852" s="26"/>
      <c r="BC852" s="26"/>
      <c r="BD852" s="149"/>
      <c r="BE852" s="26"/>
      <c r="BF852" s="29"/>
      <c r="BG852" s="29"/>
      <c r="BH852" s="29"/>
      <c r="BI852" s="26"/>
      <c r="BJ852" s="347" t="str">
        <f t="shared" si="370"/>
        <v>No</v>
      </c>
      <c r="BK852" s="347" t="str">
        <f t="shared" si="357"/>
        <v>No</v>
      </c>
      <c r="BL852" s="347" t="str">
        <f t="shared" si="358"/>
        <v>No</v>
      </c>
      <c r="BM852" s="347" t="str">
        <f t="shared" si="359"/>
        <v>No</v>
      </c>
      <c r="BN852" s="347" t="str">
        <f t="shared" si="360"/>
        <v>No</v>
      </c>
      <c r="BO852" s="347" t="str">
        <f t="shared" si="361"/>
        <v>No</v>
      </c>
      <c r="BP852" s="347" t="str">
        <f t="shared" si="362"/>
        <v>No</v>
      </c>
      <c r="BQ852" s="347" t="str">
        <f t="shared" si="371"/>
        <v>No</v>
      </c>
      <c r="BR852" s="347" t="str">
        <f t="shared" si="363"/>
        <v>No</v>
      </c>
      <c r="BS852" s="347" t="str">
        <f t="shared" si="372"/>
        <v>No</v>
      </c>
      <c r="BT852" s="347" t="str">
        <f t="shared" si="373"/>
        <v>No</v>
      </c>
      <c r="BU852" s="347" t="str">
        <f t="shared" si="364"/>
        <v>Yes</v>
      </c>
      <c r="BV852" s="347" t="str">
        <f t="shared" si="365"/>
        <v>6th-12th</v>
      </c>
      <c r="BW852" s="347" t="str">
        <f t="shared" si="374"/>
        <v>No</v>
      </c>
      <c r="BX852" s="347" t="str">
        <f t="shared" si="375"/>
        <v>No</v>
      </c>
      <c r="BY852" s="347" t="str">
        <f t="shared" si="376"/>
        <v>No</v>
      </c>
      <c r="BZ852" s="347" t="str">
        <f t="shared" si="377"/>
        <v>No</v>
      </c>
    </row>
    <row r="853" spans="1:78" x14ac:dyDescent="0.3">
      <c r="A853" s="26"/>
      <c r="B853" s="26"/>
      <c r="C853" s="355"/>
      <c r="D853" s="322"/>
      <c r="E853" s="322"/>
      <c r="F853" s="26"/>
      <c r="G853" s="26"/>
      <c r="H853" s="26"/>
      <c r="I853" s="26"/>
      <c r="J853" s="26"/>
      <c r="K853" s="26"/>
      <c r="L853" s="26"/>
      <c r="M853" s="26"/>
      <c r="N853" s="25"/>
      <c r="O853" s="141"/>
      <c r="P853" s="26"/>
      <c r="Q853" s="141"/>
      <c r="R853" s="26"/>
      <c r="S853" s="345">
        <f t="shared" si="351"/>
        <v>0</v>
      </c>
      <c r="T853" s="26"/>
      <c r="U853" s="26"/>
      <c r="V853" s="26"/>
      <c r="W853" s="26"/>
      <c r="X853" s="26"/>
      <c r="Y853" s="26"/>
      <c r="Z853" s="26"/>
      <c r="AA853" s="26"/>
      <c r="AB853" s="27"/>
      <c r="AC853" s="27"/>
      <c r="AD853" s="346" t="str">
        <f t="shared" si="366"/>
        <v>Insufficient Data</v>
      </c>
      <c r="AE853" s="125" t="str">
        <f t="shared" si="367"/>
        <v>Insufficient Data</v>
      </c>
      <c r="AF853" s="125" t="str">
        <f t="shared" si="368"/>
        <v>Insufficient Data</v>
      </c>
      <c r="AG853" s="31"/>
      <c r="AH853" s="31"/>
      <c r="AI853" s="125" t="str">
        <f t="shared" si="352"/>
        <v>Insufficient Data</v>
      </c>
      <c r="AJ853" s="125" t="str">
        <f t="shared" si="369"/>
        <v>Insufficient Data</v>
      </c>
      <c r="AK853" s="225" t="str">
        <f t="shared" si="353"/>
        <v>Yes</v>
      </c>
      <c r="AL853" s="29"/>
      <c r="AM853" s="29"/>
      <c r="AN853" s="125" t="str">
        <f t="shared" si="354"/>
        <v>Insufficient Data</v>
      </c>
      <c r="AO853" s="125" t="str">
        <f t="shared" si="355"/>
        <v>Insufficient Data</v>
      </c>
      <c r="AP853" s="225" t="str">
        <f t="shared" si="356"/>
        <v>Insufficient Data</v>
      </c>
      <c r="AQ853" s="322"/>
      <c r="AR853" s="322"/>
      <c r="AS853" s="28"/>
      <c r="AT853" s="26"/>
      <c r="AU853" s="26"/>
      <c r="AV853" s="26"/>
      <c r="AW853" s="26"/>
      <c r="AX853" s="26"/>
      <c r="AY853" s="26"/>
      <c r="AZ853" s="26"/>
      <c r="BA853" s="26"/>
      <c r="BB853" s="26"/>
      <c r="BC853" s="26"/>
      <c r="BD853" s="149"/>
      <c r="BE853" s="26"/>
      <c r="BF853" s="29"/>
      <c r="BG853" s="29"/>
      <c r="BH853" s="29"/>
      <c r="BI853" s="26"/>
      <c r="BJ853" s="347" t="str">
        <f t="shared" si="370"/>
        <v>No</v>
      </c>
      <c r="BK853" s="347" t="str">
        <f t="shared" si="357"/>
        <v>No</v>
      </c>
      <c r="BL853" s="347" t="str">
        <f t="shared" si="358"/>
        <v>No</v>
      </c>
      <c r="BM853" s="347" t="str">
        <f t="shared" si="359"/>
        <v>No</v>
      </c>
      <c r="BN853" s="347" t="str">
        <f t="shared" si="360"/>
        <v>No</v>
      </c>
      <c r="BO853" s="347" t="str">
        <f t="shared" si="361"/>
        <v>No</v>
      </c>
      <c r="BP853" s="347" t="str">
        <f t="shared" si="362"/>
        <v>No</v>
      </c>
      <c r="BQ853" s="347" t="str">
        <f t="shared" si="371"/>
        <v>No</v>
      </c>
      <c r="BR853" s="347" t="str">
        <f t="shared" si="363"/>
        <v>No</v>
      </c>
      <c r="BS853" s="347" t="str">
        <f t="shared" si="372"/>
        <v>No</v>
      </c>
      <c r="BT853" s="347" t="str">
        <f t="shared" si="373"/>
        <v>No</v>
      </c>
      <c r="BU853" s="347" t="str">
        <f t="shared" si="364"/>
        <v>Yes</v>
      </c>
      <c r="BV853" s="347" t="str">
        <f t="shared" si="365"/>
        <v>6th-12th</v>
      </c>
      <c r="BW853" s="347" t="str">
        <f t="shared" si="374"/>
        <v>No</v>
      </c>
      <c r="BX853" s="347" t="str">
        <f t="shared" si="375"/>
        <v>No</v>
      </c>
      <c r="BY853" s="347" t="str">
        <f t="shared" si="376"/>
        <v>No</v>
      </c>
      <c r="BZ853" s="347" t="str">
        <f t="shared" si="377"/>
        <v>No</v>
      </c>
    </row>
    <row r="854" spans="1:78" x14ac:dyDescent="0.3">
      <c r="A854" s="26"/>
      <c r="B854" s="26"/>
      <c r="C854" s="355"/>
      <c r="D854" s="322"/>
      <c r="E854" s="322"/>
      <c r="F854" s="26"/>
      <c r="G854" s="26"/>
      <c r="H854" s="26"/>
      <c r="I854" s="26"/>
      <c r="J854" s="26"/>
      <c r="K854" s="26"/>
      <c r="L854" s="26"/>
      <c r="M854" s="26"/>
      <c r="N854" s="25"/>
      <c r="O854" s="141"/>
      <c r="P854" s="26"/>
      <c r="Q854" s="141"/>
      <c r="R854" s="26"/>
      <c r="S854" s="345">
        <f t="shared" si="351"/>
        <v>0</v>
      </c>
      <c r="T854" s="26"/>
      <c r="U854" s="26"/>
      <c r="V854" s="26"/>
      <c r="W854" s="26"/>
      <c r="X854" s="26"/>
      <c r="Y854" s="26"/>
      <c r="Z854" s="26"/>
      <c r="AA854" s="26"/>
      <c r="AB854" s="27"/>
      <c r="AC854" s="27"/>
      <c r="AD854" s="346" t="str">
        <f t="shared" si="366"/>
        <v>Insufficient Data</v>
      </c>
      <c r="AE854" s="125" t="str">
        <f t="shared" si="367"/>
        <v>Insufficient Data</v>
      </c>
      <c r="AF854" s="125" t="str">
        <f t="shared" si="368"/>
        <v>Insufficient Data</v>
      </c>
      <c r="AG854" s="31"/>
      <c r="AH854" s="31"/>
      <c r="AI854" s="125" t="str">
        <f t="shared" si="352"/>
        <v>Insufficient Data</v>
      </c>
      <c r="AJ854" s="125" t="str">
        <f t="shared" si="369"/>
        <v>Insufficient Data</v>
      </c>
      <c r="AK854" s="225" t="str">
        <f t="shared" si="353"/>
        <v>Yes</v>
      </c>
      <c r="AL854" s="29"/>
      <c r="AM854" s="29"/>
      <c r="AN854" s="125" t="str">
        <f t="shared" si="354"/>
        <v>Insufficient Data</v>
      </c>
      <c r="AO854" s="125" t="str">
        <f t="shared" si="355"/>
        <v>Insufficient Data</v>
      </c>
      <c r="AP854" s="225" t="str">
        <f t="shared" si="356"/>
        <v>Insufficient Data</v>
      </c>
      <c r="AQ854" s="322"/>
      <c r="AR854" s="322"/>
      <c r="AS854" s="28"/>
      <c r="AT854" s="26"/>
      <c r="AU854" s="26"/>
      <c r="AV854" s="26"/>
      <c r="AW854" s="26"/>
      <c r="AX854" s="26"/>
      <c r="AY854" s="26"/>
      <c r="AZ854" s="26"/>
      <c r="BA854" s="26"/>
      <c r="BB854" s="26"/>
      <c r="BC854" s="26"/>
      <c r="BD854" s="149"/>
      <c r="BE854" s="26"/>
      <c r="BF854" s="29"/>
      <c r="BG854" s="29"/>
      <c r="BH854" s="29"/>
      <c r="BI854" s="26"/>
      <c r="BJ854" s="347" t="str">
        <f t="shared" si="370"/>
        <v>No</v>
      </c>
      <c r="BK854" s="347" t="str">
        <f t="shared" si="357"/>
        <v>No</v>
      </c>
      <c r="BL854" s="347" t="str">
        <f t="shared" si="358"/>
        <v>No</v>
      </c>
      <c r="BM854" s="347" t="str">
        <f t="shared" si="359"/>
        <v>No</v>
      </c>
      <c r="BN854" s="347" t="str">
        <f t="shared" si="360"/>
        <v>No</v>
      </c>
      <c r="BO854" s="347" t="str">
        <f t="shared" si="361"/>
        <v>No</v>
      </c>
      <c r="BP854" s="347" t="str">
        <f t="shared" si="362"/>
        <v>No</v>
      </c>
      <c r="BQ854" s="347" t="str">
        <f t="shared" si="371"/>
        <v>No</v>
      </c>
      <c r="BR854" s="347" t="str">
        <f t="shared" si="363"/>
        <v>No</v>
      </c>
      <c r="BS854" s="347" t="str">
        <f t="shared" si="372"/>
        <v>No</v>
      </c>
      <c r="BT854" s="347" t="str">
        <f t="shared" si="373"/>
        <v>No</v>
      </c>
      <c r="BU854" s="347" t="str">
        <f t="shared" si="364"/>
        <v>Yes</v>
      </c>
      <c r="BV854" s="347" t="str">
        <f t="shared" si="365"/>
        <v>6th-12th</v>
      </c>
      <c r="BW854" s="347" t="str">
        <f t="shared" si="374"/>
        <v>No</v>
      </c>
      <c r="BX854" s="347" t="str">
        <f t="shared" si="375"/>
        <v>No</v>
      </c>
      <c r="BY854" s="347" t="str">
        <f t="shared" si="376"/>
        <v>No</v>
      </c>
      <c r="BZ854" s="347" t="str">
        <f t="shared" si="377"/>
        <v>No</v>
      </c>
    </row>
    <row r="855" spans="1:78" x14ac:dyDescent="0.3">
      <c r="A855" s="26"/>
      <c r="B855" s="26"/>
      <c r="C855" s="355"/>
      <c r="D855" s="322"/>
      <c r="E855" s="322"/>
      <c r="F855" s="26"/>
      <c r="G855" s="26"/>
      <c r="H855" s="26"/>
      <c r="I855" s="26"/>
      <c r="J855" s="26"/>
      <c r="K855" s="26"/>
      <c r="L855" s="26"/>
      <c r="M855" s="26"/>
      <c r="N855" s="25"/>
      <c r="O855" s="141"/>
      <c r="P855" s="26"/>
      <c r="Q855" s="141"/>
      <c r="R855" s="26"/>
      <c r="S855" s="345">
        <f t="shared" si="351"/>
        <v>0</v>
      </c>
      <c r="T855" s="26"/>
      <c r="U855" s="26"/>
      <c r="V855" s="26"/>
      <c r="W855" s="26"/>
      <c r="X855" s="26"/>
      <c r="Y855" s="26"/>
      <c r="Z855" s="26"/>
      <c r="AA855" s="26"/>
      <c r="AB855" s="27"/>
      <c r="AC855" s="27"/>
      <c r="AD855" s="346" t="str">
        <f t="shared" si="366"/>
        <v>Insufficient Data</v>
      </c>
      <c r="AE855" s="125" t="str">
        <f t="shared" si="367"/>
        <v>Insufficient Data</v>
      </c>
      <c r="AF855" s="125" t="str">
        <f t="shared" si="368"/>
        <v>Insufficient Data</v>
      </c>
      <c r="AG855" s="31"/>
      <c r="AH855" s="31"/>
      <c r="AI855" s="125" t="str">
        <f t="shared" si="352"/>
        <v>Insufficient Data</v>
      </c>
      <c r="AJ855" s="125" t="str">
        <f t="shared" si="369"/>
        <v>Insufficient Data</v>
      </c>
      <c r="AK855" s="225" t="str">
        <f t="shared" si="353"/>
        <v>Yes</v>
      </c>
      <c r="AL855" s="29"/>
      <c r="AM855" s="29"/>
      <c r="AN855" s="125" t="str">
        <f t="shared" si="354"/>
        <v>Insufficient Data</v>
      </c>
      <c r="AO855" s="125" t="str">
        <f t="shared" si="355"/>
        <v>Insufficient Data</v>
      </c>
      <c r="AP855" s="225" t="str">
        <f t="shared" si="356"/>
        <v>Insufficient Data</v>
      </c>
      <c r="AQ855" s="322"/>
      <c r="AR855" s="322"/>
      <c r="AS855" s="28"/>
      <c r="AT855" s="26"/>
      <c r="AU855" s="26"/>
      <c r="AV855" s="26"/>
      <c r="AW855" s="26"/>
      <c r="AX855" s="26"/>
      <c r="AY855" s="26"/>
      <c r="AZ855" s="26"/>
      <c r="BA855" s="26"/>
      <c r="BB855" s="26"/>
      <c r="BC855" s="26"/>
      <c r="BD855" s="149"/>
      <c r="BE855" s="26"/>
      <c r="BF855" s="29"/>
      <c r="BG855" s="29"/>
      <c r="BH855" s="29"/>
      <c r="BI855" s="26"/>
      <c r="BJ855" s="347" t="str">
        <f t="shared" si="370"/>
        <v>No</v>
      </c>
      <c r="BK855" s="347" t="str">
        <f t="shared" si="357"/>
        <v>No</v>
      </c>
      <c r="BL855" s="347" t="str">
        <f t="shared" si="358"/>
        <v>No</v>
      </c>
      <c r="BM855" s="347" t="str">
        <f t="shared" si="359"/>
        <v>No</v>
      </c>
      <c r="BN855" s="347" t="str">
        <f t="shared" si="360"/>
        <v>No</v>
      </c>
      <c r="BO855" s="347" t="str">
        <f t="shared" si="361"/>
        <v>No</v>
      </c>
      <c r="BP855" s="347" t="str">
        <f t="shared" si="362"/>
        <v>No</v>
      </c>
      <c r="BQ855" s="347" t="str">
        <f t="shared" si="371"/>
        <v>No</v>
      </c>
      <c r="BR855" s="347" t="str">
        <f t="shared" si="363"/>
        <v>No</v>
      </c>
      <c r="BS855" s="347" t="str">
        <f t="shared" si="372"/>
        <v>No</v>
      </c>
      <c r="BT855" s="347" t="str">
        <f t="shared" si="373"/>
        <v>No</v>
      </c>
      <c r="BU855" s="347" t="str">
        <f t="shared" si="364"/>
        <v>Yes</v>
      </c>
      <c r="BV855" s="347" t="str">
        <f t="shared" si="365"/>
        <v>6th-12th</v>
      </c>
      <c r="BW855" s="347" t="str">
        <f t="shared" si="374"/>
        <v>No</v>
      </c>
      <c r="BX855" s="347" t="str">
        <f t="shared" si="375"/>
        <v>No</v>
      </c>
      <c r="BY855" s="347" t="str">
        <f t="shared" si="376"/>
        <v>No</v>
      </c>
      <c r="BZ855" s="347" t="str">
        <f t="shared" si="377"/>
        <v>No</v>
      </c>
    </row>
    <row r="856" spans="1:78" x14ac:dyDescent="0.3">
      <c r="A856" s="26"/>
      <c r="B856" s="26"/>
      <c r="C856" s="355"/>
      <c r="D856" s="322"/>
      <c r="E856" s="322"/>
      <c r="F856" s="26"/>
      <c r="G856" s="26"/>
      <c r="H856" s="26"/>
      <c r="I856" s="26"/>
      <c r="J856" s="26"/>
      <c r="K856" s="26"/>
      <c r="L856" s="26"/>
      <c r="M856" s="26"/>
      <c r="N856" s="25"/>
      <c r="O856" s="141"/>
      <c r="P856" s="26"/>
      <c r="Q856" s="141"/>
      <c r="R856" s="26"/>
      <c r="S856" s="345">
        <f t="shared" si="351"/>
        <v>0</v>
      </c>
      <c r="T856" s="26"/>
      <c r="U856" s="26"/>
      <c r="V856" s="26"/>
      <c r="W856" s="26"/>
      <c r="X856" s="26"/>
      <c r="Y856" s="26"/>
      <c r="Z856" s="26"/>
      <c r="AA856" s="26"/>
      <c r="AB856" s="27"/>
      <c r="AC856" s="27"/>
      <c r="AD856" s="346" t="str">
        <f t="shared" si="366"/>
        <v>Insufficient Data</v>
      </c>
      <c r="AE856" s="125" t="str">
        <f t="shared" si="367"/>
        <v>Insufficient Data</v>
      </c>
      <c r="AF856" s="125" t="str">
        <f t="shared" si="368"/>
        <v>Insufficient Data</v>
      </c>
      <c r="AG856" s="31"/>
      <c r="AH856" s="31"/>
      <c r="AI856" s="125" t="str">
        <f t="shared" si="352"/>
        <v>Insufficient Data</v>
      </c>
      <c r="AJ856" s="125" t="str">
        <f t="shared" si="369"/>
        <v>Insufficient Data</v>
      </c>
      <c r="AK856" s="225" t="str">
        <f t="shared" si="353"/>
        <v>Yes</v>
      </c>
      <c r="AL856" s="29"/>
      <c r="AM856" s="29"/>
      <c r="AN856" s="125" t="str">
        <f t="shared" si="354"/>
        <v>Insufficient Data</v>
      </c>
      <c r="AO856" s="125" t="str">
        <f t="shared" si="355"/>
        <v>Insufficient Data</v>
      </c>
      <c r="AP856" s="225" t="str">
        <f t="shared" si="356"/>
        <v>Insufficient Data</v>
      </c>
      <c r="AQ856" s="322"/>
      <c r="AR856" s="322"/>
      <c r="AS856" s="28"/>
      <c r="AT856" s="26"/>
      <c r="AU856" s="26"/>
      <c r="AV856" s="26"/>
      <c r="AW856" s="26"/>
      <c r="AX856" s="26"/>
      <c r="AY856" s="26"/>
      <c r="AZ856" s="26"/>
      <c r="BA856" s="26"/>
      <c r="BB856" s="26"/>
      <c r="BC856" s="26"/>
      <c r="BD856" s="149"/>
      <c r="BE856" s="26"/>
      <c r="BF856" s="29"/>
      <c r="BG856" s="29"/>
      <c r="BH856" s="29"/>
      <c r="BI856" s="26"/>
      <c r="BJ856" s="347" t="str">
        <f t="shared" si="370"/>
        <v>No</v>
      </c>
      <c r="BK856" s="347" t="str">
        <f t="shared" si="357"/>
        <v>No</v>
      </c>
      <c r="BL856" s="347" t="str">
        <f t="shared" si="358"/>
        <v>No</v>
      </c>
      <c r="BM856" s="347" t="str">
        <f t="shared" si="359"/>
        <v>No</v>
      </c>
      <c r="BN856" s="347" t="str">
        <f t="shared" si="360"/>
        <v>No</v>
      </c>
      <c r="BO856" s="347" t="str">
        <f t="shared" si="361"/>
        <v>No</v>
      </c>
      <c r="BP856" s="347" t="str">
        <f t="shared" si="362"/>
        <v>No</v>
      </c>
      <c r="BQ856" s="347" t="str">
        <f t="shared" si="371"/>
        <v>No</v>
      </c>
      <c r="BR856" s="347" t="str">
        <f t="shared" si="363"/>
        <v>No</v>
      </c>
      <c r="BS856" s="347" t="str">
        <f t="shared" si="372"/>
        <v>No</v>
      </c>
      <c r="BT856" s="347" t="str">
        <f t="shared" si="373"/>
        <v>No</v>
      </c>
      <c r="BU856" s="347" t="str">
        <f t="shared" si="364"/>
        <v>Yes</v>
      </c>
      <c r="BV856" s="347" t="str">
        <f t="shared" si="365"/>
        <v>6th-12th</v>
      </c>
      <c r="BW856" s="347" t="str">
        <f t="shared" si="374"/>
        <v>No</v>
      </c>
      <c r="BX856" s="347" t="str">
        <f t="shared" si="375"/>
        <v>No</v>
      </c>
      <c r="BY856" s="347" t="str">
        <f t="shared" si="376"/>
        <v>No</v>
      </c>
      <c r="BZ856" s="347" t="str">
        <f t="shared" si="377"/>
        <v>No</v>
      </c>
    </row>
    <row r="857" spans="1:78" x14ac:dyDescent="0.3">
      <c r="A857" s="26"/>
      <c r="B857" s="26"/>
      <c r="C857" s="355"/>
      <c r="D857" s="322"/>
      <c r="E857" s="322"/>
      <c r="F857" s="26"/>
      <c r="G857" s="26"/>
      <c r="H857" s="26"/>
      <c r="I857" s="26"/>
      <c r="J857" s="26"/>
      <c r="K857" s="26"/>
      <c r="L857" s="26"/>
      <c r="M857" s="26"/>
      <c r="N857" s="25"/>
      <c r="O857" s="141"/>
      <c r="P857" s="26"/>
      <c r="Q857" s="141"/>
      <c r="R857" s="26"/>
      <c r="S857" s="345">
        <f t="shared" si="351"/>
        <v>0</v>
      </c>
      <c r="T857" s="26"/>
      <c r="U857" s="26"/>
      <c r="V857" s="26"/>
      <c r="W857" s="26"/>
      <c r="X857" s="26"/>
      <c r="Y857" s="26"/>
      <c r="Z857" s="26"/>
      <c r="AA857" s="26"/>
      <c r="AB857" s="27"/>
      <c r="AC857" s="27"/>
      <c r="AD857" s="346" t="str">
        <f t="shared" si="366"/>
        <v>Insufficient Data</v>
      </c>
      <c r="AE857" s="125" t="str">
        <f t="shared" si="367"/>
        <v>Insufficient Data</v>
      </c>
      <c r="AF857" s="125" t="str">
        <f t="shared" si="368"/>
        <v>Insufficient Data</v>
      </c>
      <c r="AG857" s="31"/>
      <c r="AH857" s="31"/>
      <c r="AI857" s="125" t="str">
        <f t="shared" si="352"/>
        <v>Insufficient Data</v>
      </c>
      <c r="AJ857" s="125" t="str">
        <f t="shared" si="369"/>
        <v>Insufficient Data</v>
      </c>
      <c r="AK857" s="225" t="str">
        <f t="shared" si="353"/>
        <v>Yes</v>
      </c>
      <c r="AL857" s="29"/>
      <c r="AM857" s="29"/>
      <c r="AN857" s="125" t="str">
        <f t="shared" si="354"/>
        <v>Insufficient Data</v>
      </c>
      <c r="AO857" s="125" t="str">
        <f t="shared" si="355"/>
        <v>Insufficient Data</v>
      </c>
      <c r="AP857" s="225" t="str">
        <f t="shared" si="356"/>
        <v>Insufficient Data</v>
      </c>
      <c r="AQ857" s="322"/>
      <c r="AR857" s="322"/>
      <c r="AS857" s="28"/>
      <c r="AT857" s="26"/>
      <c r="AU857" s="26"/>
      <c r="AV857" s="26"/>
      <c r="AW857" s="26"/>
      <c r="AX857" s="26"/>
      <c r="AY857" s="26"/>
      <c r="AZ857" s="26"/>
      <c r="BA857" s="26"/>
      <c r="BB857" s="26"/>
      <c r="BC857" s="26"/>
      <c r="BD857" s="149"/>
      <c r="BE857" s="26"/>
      <c r="BF857" s="29"/>
      <c r="BG857" s="29"/>
      <c r="BH857" s="29"/>
      <c r="BI857" s="26"/>
      <c r="BJ857" s="347" t="str">
        <f t="shared" si="370"/>
        <v>No</v>
      </c>
      <c r="BK857" s="347" t="str">
        <f t="shared" si="357"/>
        <v>No</v>
      </c>
      <c r="BL857" s="347" t="str">
        <f t="shared" si="358"/>
        <v>No</v>
      </c>
      <c r="BM857" s="347" t="str">
        <f t="shared" si="359"/>
        <v>No</v>
      </c>
      <c r="BN857" s="347" t="str">
        <f t="shared" si="360"/>
        <v>No</v>
      </c>
      <c r="BO857" s="347" t="str">
        <f t="shared" si="361"/>
        <v>No</v>
      </c>
      <c r="BP857" s="347" t="str">
        <f t="shared" si="362"/>
        <v>No</v>
      </c>
      <c r="BQ857" s="347" t="str">
        <f t="shared" si="371"/>
        <v>No</v>
      </c>
      <c r="BR857" s="347" t="str">
        <f t="shared" si="363"/>
        <v>No</v>
      </c>
      <c r="BS857" s="347" t="str">
        <f t="shared" si="372"/>
        <v>No</v>
      </c>
      <c r="BT857" s="347" t="str">
        <f t="shared" si="373"/>
        <v>No</v>
      </c>
      <c r="BU857" s="347" t="str">
        <f t="shared" si="364"/>
        <v>Yes</v>
      </c>
      <c r="BV857" s="347" t="str">
        <f t="shared" si="365"/>
        <v>6th-12th</v>
      </c>
      <c r="BW857" s="347" t="str">
        <f t="shared" si="374"/>
        <v>No</v>
      </c>
      <c r="BX857" s="347" t="str">
        <f t="shared" si="375"/>
        <v>No</v>
      </c>
      <c r="BY857" s="347" t="str">
        <f t="shared" si="376"/>
        <v>No</v>
      </c>
      <c r="BZ857" s="347" t="str">
        <f t="shared" si="377"/>
        <v>No</v>
      </c>
    </row>
    <row r="858" spans="1:78" x14ac:dyDescent="0.3">
      <c r="A858" s="26"/>
      <c r="B858" s="26"/>
      <c r="C858" s="355"/>
      <c r="D858" s="322"/>
      <c r="E858" s="322"/>
      <c r="F858" s="26"/>
      <c r="G858" s="26"/>
      <c r="H858" s="26"/>
      <c r="I858" s="26"/>
      <c r="J858" s="26"/>
      <c r="K858" s="26"/>
      <c r="L858" s="26"/>
      <c r="M858" s="26"/>
      <c r="N858" s="25"/>
      <c r="O858" s="141"/>
      <c r="P858" s="26"/>
      <c r="Q858" s="141"/>
      <c r="R858" s="26"/>
      <c r="S858" s="345">
        <f t="shared" si="351"/>
        <v>0</v>
      </c>
      <c r="T858" s="26"/>
      <c r="U858" s="26"/>
      <c r="V858" s="26"/>
      <c r="W858" s="26"/>
      <c r="X858" s="26"/>
      <c r="Y858" s="26"/>
      <c r="Z858" s="26"/>
      <c r="AA858" s="26"/>
      <c r="AB858" s="27"/>
      <c r="AC858" s="27"/>
      <c r="AD858" s="346" t="str">
        <f t="shared" si="366"/>
        <v>Insufficient Data</v>
      </c>
      <c r="AE858" s="125" t="str">
        <f t="shared" si="367"/>
        <v>Insufficient Data</v>
      </c>
      <c r="AF858" s="125" t="str">
        <f t="shared" si="368"/>
        <v>Insufficient Data</v>
      </c>
      <c r="AG858" s="31"/>
      <c r="AH858" s="31"/>
      <c r="AI858" s="125" t="str">
        <f t="shared" si="352"/>
        <v>Insufficient Data</v>
      </c>
      <c r="AJ858" s="125" t="str">
        <f t="shared" si="369"/>
        <v>Insufficient Data</v>
      </c>
      <c r="AK858" s="225" t="str">
        <f t="shared" si="353"/>
        <v>Yes</v>
      </c>
      <c r="AL858" s="29"/>
      <c r="AM858" s="29"/>
      <c r="AN858" s="125" t="str">
        <f t="shared" si="354"/>
        <v>Insufficient Data</v>
      </c>
      <c r="AO858" s="125" t="str">
        <f t="shared" si="355"/>
        <v>Insufficient Data</v>
      </c>
      <c r="AP858" s="225" t="str">
        <f t="shared" si="356"/>
        <v>Insufficient Data</v>
      </c>
      <c r="AQ858" s="322"/>
      <c r="AR858" s="322"/>
      <c r="AS858" s="28"/>
      <c r="AT858" s="26"/>
      <c r="AU858" s="26"/>
      <c r="AV858" s="26"/>
      <c r="AW858" s="26"/>
      <c r="AX858" s="26"/>
      <c r="AY858" s="26"/>
      <c r="AZ858" s="26"/>
      <c r="BA858" s="26"/>
      <c r="BB858" s="26"/>
      <c r="BC858" s="26"/>
      <c r="BD858" s="149"/>
      <c r="BE858" s="26"/>
      <c r="BF858" s="29"/>
      <c r="BG858" s="29"/>
      <c r="BH858" s="29"/>
      <c r="BI858" s="26"/>
      <c r="BJ858" s="347" t="str">
        <f t="shared" si="370"/>
        <v>No</v>
      </c>
      <c r="BK858" s="347" t="str">
        <f t="shared" si="357"/>
        <v>No</v>
      </c>
      <c r="BL858" s="347" t="str">
        <f t="shared" si="358"/>
        <v>No</v>
      </c>
      <c r="BM858" s="347" t="str">
        <f t="shared" si="359"/>
        <v>No</v>
      </c>
      <c r="BN858" s="347" t="str">
        <f t="shared" si="360"/>
        <v>No</v>
      </c>
      <c r="BO858" s="347" t="str">
        <f t="shared" si="361"/>
        <v>No</v>
      </c>
      <c r="BP858" s="347" t="str">
        <f t="shared" si="362"/>
        <v>No</v>
      </c>
      <c r="BQ858" s="347" t="str">
        <f t="shared" si="371"/>
        <v>No</v>
      </c>
      <c r="BR858" s="347" t="str">
        <f t="shared" si="363"/>
        <v>No</v>
      </c>
      <c r="BS858" s="347" t="str">
        <f t="shared" si="372"/>
        <v>No</v>
      </c>
      <c r="BT858" s="347" t="str">
        <f t="shared" si="373"/>
        <v>No</v>
      </c>
      <c r="BU858" s="347" t="str">
        <f t="shared" si="364"/>
        <v>Yes</v>
      </c>
      <c r="BV858" s="347" t="str">
        <f t="shared" si="365"/>
        <v>6th-12th</v>
      </c>
      <c r="BW858" s="347" t="str">
        <f t="shared" si="374"/>
        <v>No</v>
      </c>
      <c r="BX858" s="347" t="str">
        <f t="shared" si="375"/>
        <v>No</v>
      </c>
      <c r="BY858" s="347" t="str">
        <f t="shared" si="376"/>
        <v>No</v>
      </c>
      <c r="BZ858" s="347" t="str">
        <f t="shared" si="377"/>
        <v>No</v>
      </c>
    </row>
    <row r="859" spans="1:78" x14ac:dyDescent="0.3">
      <c r="A859" s="26"/>
      <c r="B859" s="26"/>
      <c r="C859" s="355"/>
      <c r="D859" s="322"/>
      <c r="E859" s="322"/>
      <c r="F859" s="26"/>
      <c r="G859" s="26"/>
      <c r="H859" s="26"/>
      <c r="I859" s="26"/>
      <c r="J859" s="26"/>
      <c r="K859" s="26"/>
      <c r="L859" s="26"/>
      <c r="M859" s="26"/>
      <c r="N859" s="25"/>
      <c r="O859" s="141"/>
      <c r="P859" s="26"/>
      <c r="Q859" s="141"/>
      <c r="R859" s="26"/>
      <c r="S859" s="345">
        <f t="shared" si="351"/>
        <v>0</v>
      </c>
      <c r="T859" s="26"/>
      <c r="U859" s="26"/>
      <c r="V859" s="26"/>
      <c r="W859" s="26"/>
      <c r="X859" s="26"/>
      <c r="Y859" s="26"/>
      <c r="Z859" s="26"/>
      <c r="AA859" s="26"/>
      <c r="AB859" s="27"/>
      <c r="AC859" s="27"/>
      <c r="AD859" s="346" t="str">
        <f t="shared" si="366"/>
        <v>Insufficient Data</v>
      </c>
      <c r="AE859" s="125" t="str">
        <f t="shared" si="367"/>
        <v>Insufficient Data</v>
      </c>
      <c r="AF859" s="125" t="str">
        <f t="shared" si="368"/>
        <v>Insufficient Data</v>
      </c>
      <c r="AG859" s="31"/>
      <c r="AH859" s="31"/>
      <c r="AI859" s="125" t="str">
        <f t="shared" si="352"/>
        <v>Insufficient Data</v>
      </c>
      <c r="AJ859" s="125" t="str">
        <f t="shared" si="369"/>
        <v>Insufficient Data</v>
      </c>
      <c r="AK859" s="225" t="str">
        <f t="shared" si="353"/>
        <v>Yes</v>
      </c>
      <c r="AL859" s="29"/>
      <c r="AM859" s="29"/>
      <c r="AN859" s="125" t="str">
        <f t="shared" si="354"/>
        <v>Insufficient Data</v>
      </c>
      <c r="AO859" s="125" t="str">
        <f t="shared" si="355"/>
        <v>Insufficient Data</v>
      </c>
      <c r="AP859" s="225" t="str">
        <f t="shared" si="356"/>
        <v>Insufficient Data</v>
      </c>
      <c r="AQ859" s="322"/>
      <c r="AR859" s="322"/>
      <c r="AS859" s="28"/>
      <c r="AT859" s="26"/>
      <c r="AU859" s="26"/>
      <c r="AV859" s="26"/>
      <c r="AW859" s="26"/>
      <c r="AX859" s="26"/>
      <c r="AY859" s="26"/>
      <c r="AZ859" s="26"/>
      <c r="BA859" s="26"/>
      <c r="BB859" s="26"/>
      <c r="BC859" s="26"/>
      <c r="BD859" s="149"/>
      <c r="BE859" s="26"/>
      <c r="BF859" s="29"/>
      <c r="BG859" s="29"/>
      <c r="BH859" s="29"/>
      <c r="BI859" s="26"/>
      <c r="BJ859" s="347" t="str">
        <f t="shared" si="370"/>
        <v>No</v>
      </c>
      <c r="BK859" s="347" t="str">
        <f t="shared" si="357"/>
        <v>No</v>
      </c>
      <c r="BL859" s="347" t="str">
        <f t="shared" si="358"/>
        <v>No</v>
      </c>
      <c r="BM859" s="347" t="str">
        <f t="shared" si="359"/>
        <v>No</v>
      </c>
      <c r="BN859" s="347" t="str">
        <f t="shared" si="360"/>
        <v>No</v>
      </c>
      <c r="BO859" s="347" t="str">
        <f t="shared" si="361"/>
        <v>No</v>
      </c>
      <c r="BP859" s="347" t="str">
        <f t="shared" si="362"/>
        <v>No</v>
      </c>
      <c r="BQ859" s="347" t="str">
        <f t="shared" si="371"/>
        <v>No</v>
      </c>
      <c r="BR859" s="347" t="str">
        <f t="shared" si="363"/>
        <v>No</v>
      </c>
      <c r="BS859" s="347" t="str">
        <f t="shared" si="372"/>
        <v>No</v>
      </c>
      <c r="BT859" s="347" t="str">
        <f t="shared" si="373"/>
        <v>No</v>
      </c>
      <c r="BU859" s="347" t="str">
        <f t="shared" si="364"/>
        <v>Yes</v>
      </c>
      <c r="BV859" s="347" t="str">
        <f t="shared" si="365"/>
        <v>6th-12th</v>
      </c>
      <c r="BW859" s="347" t="str">
        <f t="shared" si="374"/>
        <v>No</v>
      </c>
      <c r="BX859" s="347" t="str">
        <f t="shared" si="375"/>
        <v>No</v>
      </c>
      <c r="BY859" s="347" t="str">
        <f t="shared" si="376"/>
        <v>No</v>
      </c>
      <c r="BZ859" s="347" t="str">
        <f t="shared" si="377"/>
        <v>No</v>
      </c>
    </row>
    <row r="860" spans="1:78" x14ac:dyDescent="0.3">
      <c r="A860" s="26"/>
      <c r="B860" s="26"/>
      <c r="C860" s="355"/>
      <c r="D860" s="322"/>
      <c r="E860" s="322"/>
      <c r="F860" s="26"/>
      <c r="G860" s="26"/>
      <c r="H860" s="26"/>
      <c r="I860" s="26"/>
      <c r="J860" s="26"/>
      <c r="K860" s="26"/>
      <c r="L860" s="26"/>
      <c r="M860" s="26"/>
      <c r="N860" s="25"/>
      <c r="O860" s="141"/>
      <c r="P860" s="26"/>
      <c r="Q860" s="141"/>
      <c r="R860" s="26"/>
      <c r="S860" s="345">
        <f t="shared" si="351"/>
        <v>0</v>
      </c>
      <c r="T860" s="26"/>
      <c r="U860" s="26"/>
      <c r="V860" s="26"/>
      <c r="W860" s="26"/>
      <c r="X860" s="26"/>
      <c r="Y860" s="26"/>
      <c r="Z860" s="26"/>
      <c r="AA860" s="26"/>
      <c r="AB860" s="27"/>
      <c r="AC860" s="27"/>
      <c r="AD860" s="346" t="str">
        <f t="shared" si="366"/>
        <v>Insufficient Data</v>
      </c>
      <c r="AE860" s="125" t="str">
        <f t="shared" si="367"/>
        <v>Insufficient Data</v>
      </c>
      <c r="AF860" s="125" t="str">
        <f t="shared" si="368"/>
        <v>Insufficient Data</v>
      </c>
      <c r="AG860" s="31"/>
      <c r="AH860" s="31"/>
      <c r="AI860" s="125" t="str">
        <f t="shared" si="352"/>
        <v>Insufficient Data</v>
      </c>
      <c r="AJ860" s="125" t="str">
        <f t="shared" si="369"/>
        <v>Insufficient Data</v>
      </c>
      <c r="AK860" s="225" t="str">
        <f t="shared" si="353"/>
        <v>Yes</v>
      </c>
      <c r="AL860" s="29"/>
      <c r="AM860" s="29"/>
      <c r="AN860" s="125" t="str">
        <f t="shared" si="354"/>
        <v>Insufficient Data</v>
      </c>
      <c r="AO860" s="125" t="str">
        <f t="shared" si="355"/>
        <v>Insufficient Data</v>
      </c>
      <c r="AP860" s="225" t="str">
        <f t="shared" si="356"/>
        <v>Insufficient Data</v>
      </c>
      <c r="AQ860" s="322"/>
      <c r="AR860" s="322"/>
      <c r="AS860" s="28"/>
      <c r="AT860" s="26"/>
      <c r="AU860" s="26"/>
      <c r="AV860" s="26"/>
      <c r="AW860" s="26"/>
      <c r="AX860" s="26"/>
      <c r="AY860" s="26"/>
      <c r="AZ860" s="26"/>
      <c r="BA860" s="26"/>
      <c r="BB860" s="26"/>
      <c r="BC860" s="26"/>
      <c r="BD860" s="149"/>
      <c r="BE860" s="26"/>
      <c r="BF860" s="29"/>
      <c r="BG860" s="29"/>
      <c r="BH860" s="29"/>
      <c r="BI860" s="26"/>
      <c r="BJ860" s="347" t="str">
        <f t="shared" si="370"/>
        <v>No</v>
      </c>
      <c r="BK860" s="347" t="str">
        <f t="shared" si="357"/>
        <v>No</v>
      </c>
      <c r="BL860" s="347" t="str">
        <f t="shared" si="358"/>
        <v>No</v>
      </c>
      <c r="BM860" s="347" t="str">
        <f t="shared" si="359"/>
        <v>No</v>
      </c>
      <c r="BN860" s="347" t="str">
        <f t="shared" si="360"/>
        <v>No</v>
      </c>
      <c r="BO860" s="347" t="str">
        <f t="shared" si="361"/>
        <v>No</v>
      </c>
      <c r="BP860" s="347" t="str">
        <f t="shared" si="362"/>
        <v>No</v>
      </c>
      <c r="BQ860" s="347" t="str">
        <f t="shared" si="371"/>
        <v>No</v>
      </c>
      <c r="BR860" s="347" t="str">
        <f t="shared" si="363"/>
        <v>No</v>
      </c>
      <c r="BS860" s="347" t="str">
        <f t="shared" si="372"/>
        <v>No</v>
      </c>
      <c r="BT860" s="347" t="str">
        <f t="shared" si="373"/>
        <v>No</v>
      </c>
      <c r="BU860" s="347" t="str">
        <f t="shared" si="364"/>
        <v>Yes</v>
      </c>
      <c r="BV860" s="347" t="str">
        <f t="shared" si="365"/>
        <v>6th-12th</v>
      </c>
      <c r="BW860" s="347" t="str">
        <f t="shared" si="374"/>
        <v>No</v>
      </c>
      <c r="BX860" s="347" t="str">
        <f t="shared" si="375"/>
        <v>No</v>
      </c>
      <c r="BY860" s="347" t="str">
        <f t="shared" si="376"/>
        <v>No</v>
      </c>
      <c r="BZ860" s="347" t="str">
        <f t="shared" si="377"/>
        <v>No</v>
      </c>
    </row>
    <row r="861" spans="1:78" x14ac:dyDescent="0.3">
      <c r="A861" s="26"/>
      <c r="B861" s="26"/>
      <c r="C861" s="355"/>
      <c r="D861" s="322"/>
      <c r="E861" s="322"/>
      <c r="F861" s="26"/>
      <c r="G861" s="26"/>
      <c r="H861" s="26"/>
      <c r="I861" s="26"/>
      <c r="J861" s="26"/>
      <c r="K861" s="26"/>
      <c r="L861" s="26"/>
      <c r="M861" s="26"/>
      <c r="N861" s="25"/>
      <c r="O861" s="141"/>
      <c r="P861" s="26"/>
      <c r="Q861" s="141"/>
      <c r="R861" s="26"/>
      <c r="S861" s="345">
        <f t="shared" si="351"/>
        <v>0</v>
      </c>
      <c r="T861" s="26"/>
      <c r="U861" s="26"/>
      <c r="V861" s="26"/>
      <c r="W861" s="26"/>
      <c r="X861" s="26"/>
      <c r="Y861" s="26"/>
      <c r="Z861" s="26"/>
      <c r="AA861" s="26"/>
      <c r="AB861" s="27"/>
      <c r="AC861" s="27"/>
      <c r="AD861" s="346" t="str">
        <f t="shared" si="366"/>
        <v>Insufficient Data</v>
      </c>
      <c r="AE861" s="125" t="str">
        <f t="shared" si="367"/>
        <v>Insufficient Data</v>
      </c>
      <c r="AF861" s="125" t="str">
        <f t="shared" si="368"/>
        <v>Insufficient Data</v>
      </c>
      <c r="AG861" s="31"/>
      <c r="AH861" s="31"/>
      <c r="AI861" s="125" t="str">
        <f t="shared" si="352"/>
        <v>Insufficient Data</v>
      </c>
      <c r="AJ861" s="125" t="str">
        <f t="shared" si="369"/>
        <v>Insufficient Data</v>
      </c>
      <c r="AK861" s="225" t="str">
        <f t="shared" si="353"/>
        <v>Yes</v>
      </c>
      <c r="AL861" s="29"/>
      <c r="AM861" s="29"/>
      <c r="AN861" s="125" t="str">
        <f t="shared" si="354"/>
        <v>Insufficient Data</v>
      </c>
      <c r="AO861" s="125" t="str">
        <f t="shared" si="355"/>
        <v>Insufficient Data</v>
      </c>
      <c r="AP861" s="225" t="str">
        <f t="shared" si="356"/>
        <v>Insufficient Data</v>
      </c>
      <c r="AQ861" s="322"/>
      <c r="AR861" s="322"/>
      <c r="AS861" s="28"/>
      <c r="AT861" s="26"/>
      <c r="AU861" s="26"/>
      <c r="AV861" s="26"/>
      <c r="AW861" s="26"/>
      <c r="AX861" s="26"/>
      <c r="AY861" s="26"/>
      <c r="AZ861" s="26"/>
      <c r="BA861" s="26"/>
      <c r="BB861" s="26"/>
      <c r="BC861" s="26"/>
      <c r="BD861" s="149"/>
      <c r="BE861" s="26"/>
      <c r="BF861" s="29"/>
      <c r="BG861" s="29"/>
      <c r="BH861" s="29"/>
      <c r="BI861" s="26"/>
      <c r="BJ861" s="347" t="str">
        <f t="shared" si="370"/>
        <v>No</v>
      </c>
      <c r="BK861" s="347" t="str">
        <f t="shared" si="357"/>
        <v>No</v>
      </c>
      <c r="BL861" s="347" t="str">
        <f t="shared" si="358"/>
        <v>No</v>
      </c>
      <c r="BM861" s="347" t="str">
        <f t="shared" si="359"/>
        <v>No</v>
      </c>
      <c r="BN861" s="347" t="str">
        <f t="shared" si="360"/>
        <v>No</v>
      </c>
      <c r="BO861" s="347" t="str">
        <f t="shared" si="361"/>
        <v>No</v>
      </c>
      <c r="BP861" s="347" t="str">
        <f t="shared" si="362"/>
        <v>No</v>
      </c>
      <c r="BQ861" s="347" t="str">
        <f t="shared" si="371"/>
        <v>No</v>
      </c>
      <c r="BR861" s="347" t="str">
        <f t="shared" si="363"/>
        <v>No</v>
      </c>
      <c r="BS861" s="347" t="str">
        <f t="shared" si="372"/>
        <v>No</v>
      </c>
      <c r="BT861" s="347" t="str">
        <f t="shared" si="373"/>
        <v>No</v>
      </c>
      <c r="BU861" s="347" t="str">
        <f t="shared" si="364"/>
        <v>Yes</v>
      </c>
      <c r="BV861" s="347" t="str">
        <f t="shared" si="365"/>
        <v>6th-12th</v>
      </c>
      <c r="BW861" s="347" t="str">
        <f t="shared" si="374"/>
        <v>No</v>
      </c>
      <c r="BX861" s="347" t="str">
        <f t="shared" si="375"/>
        <v>No</v>
      </c>
      <c r="BY861" s="347" t="str">
        <f t="shared" si="376"/>
        <v>No</v>
      </c>
      <c r="BZ861" s="347" t="str">
        <f t="shared" si="377"/>
        <v>No</v>
      </c>
    </row>
    <row r="862" spans="1:78" x14ac:dyDescent="0.3">
      <c r="A862" s="26"/>
      <c r="B862" s="26"/>
      <c r="C862" s="355"/>
      <c r="D862" s="322"/>
      <c r="E862" s="322"/>
      <c r="F862" s="26"/>
      <c r="G862" s="26"/>
      <c r="H862" s="26"/>
      <c r="I862" s="26"/>
      <c r="J862" s="26"/>
      <c r="K862" s="26"/>
      <c r="L862" s="26"/>
      <c r="M862" s="26"/>
      <c r="N862" s="25"/>
      <c r="O862" s="141"/>
      <c r="P862" s="26"/>
      <c r="Q862" s="141"/>
      <c r="R862" s="26"/>
      <c r="S862" s="345">
        <f t="shared" si="351"/>
        <v>0</v>
      </c>
      <c r="T862" s="26"/>
      <c r="U862" s="26"/>
      <c r="V862" s="26"/>
      <c r="W862" s="26"/>
      <c r="X862" s="26"/>
      <c r="Y862" s="26"/>
      <c r="Z862" s="26"/>
      <c r="AA862" s="26"/>
      <c r="AB862" s="27"/>
      <c r="AC862" s="27"/>
      <c r="AD862" s="346" t="str">
        <f t="shared" si="366"/>
        <v>Insufficient Data</v>
      </c>
      <c r="AE862" s="125" t="str">
        <f t="shared" si="367"/>
        <v>Insufficient Data</v>
      </c>
      <c r="AF862" s="125" t="str">
        <f t="shared" si="368"/>
        <v>Insufficient Data</v>
      </c>
      <c r="AG862" s="31"/>
      <c r="AH862" s="31"/>
      <c r="AI862" s="125" t="str">
        <f t="shared" si="352"/>
        <v>Insufficient Data</v>
      </c>
      <c r="AJ862" s="125" t="str">
        <f t="shared" si="369"/>
        <v>Insufficient Data</v>
      </c>
      <c r="AK862" s="225" t="str">
        <f t="shared" si="353"/>
        <v>Yes</v>
      </c>
      <c r="AL862" s="29"/>
      <c r="AM862" s="29"/>
      <c r="AN862" s="125" t="str">
        <f t="shared" si="354"/>
        <v>Insufficient Data</v>
      </c>
      <c r="AO862" s="125" t="str">
        <f t="shared" si="355"/>
        <v>Insufficient Data</v>
      </c>
      <c r="AP862" s="225" t="str">
        <f t="shared" si="356"/>
        <v>Insufficient Data</v>
      </c>
      <c r="AQ862" s="322"/>
      <c r="AR862" s="322"/>
      <c r="AS862" s="28"/>
      <c r="AT862" s="26"/>
      <c r="AU862" s="26"/>
      <c r="AV862" s="26"/>
      <c r="AW862" s="26"/>
      <c r="AX862" s="26"/>
      <c r="AY862" s="26"/>
      <c r="AZ862" s="26"/>
      <c r="BA862" s="26"/>
      <c r="BB862" s="26"/>
      <c r="BC862" s="26"/>
      <c r="BD862" s="149"/>
      <c r="BE862" s="26"/>
      <c r="BF862" s="29"/>
      <c r="BG862" s="29"/>
      <c r="BH862" s="29"/>
      <c r="BI862" s="26"/>
      <c r="BJ862" s="347" t="str">
        <f t="shared" si="370"/>
        <v>No</v>
      </c>
      <c r="BK862" s="347" t="str">
        <f t="shared" si="357"/>
        <v>No</v>
      </c>
      <c r="BL862" s="347" t="str">
        <f t="shared" si="358"/>
        <v>No</v>
      </c>
      <c r="BM862" s="347" t="str">
        <f t="shared" si="359"/>
        <v>No</v>
      </c>
      <c r="BN862" s="347" t="str">
        <f t="shared" si="360"/>
        <v>No</v>
      </c>
      <c r="BO862" s="347" t="str">
        <f t="shared" si="361"/>
        <v>No</v>
      </c>
      <c r="BP862" s="347" t="str">
        <f t="shared" si="362"/>
        <v>No</v>
      </c>
      <c r="BQ862" s="347" t="str">
        <f t="shared" si="371"/>
        <v>No</v>
      </c>
      <c r="BR862" s="347" t="str">
        <f t="shared" si="363"/>
        <v>No</v>
      </c>
      <c r="BS862" s="347" t="str">
        <f t="shared" si="372"/>
        <v>No</v>
      </c>
      <c r="BT862" s="347" t="str">
        <f t="shared" si="373"/>
        <v>No</v>
      </c>
      <c r="BU862" s="347" t="str">
        <f t="shared" si="364"/>
        <v>Yes</v>
      </c>
      <c r="BV862" s="347" t="str">
        <f t="shared" si="365"/>
        <v>6th-12th</v>
      </c>
      <c r="BW862" s="347" t="str">
        <f t="shared" si="374"/>
        <v>No</v>
      </c>
      <c r="BX862" s="347" t="str">
        <f t="shared" si="375"/>
        <v>No</v>
      </c>
      <c r="BY862" s="347" t="str">
        <f t="shared" si="376"/>
        <v>No</v>
      </c>
      <c r="BZ862" s="347" t="str">
        <f t="shared" si="377"/>
        <v>No</v>
      </c>
    </row>
    <row r="863" spans="1:78" x14ac:dyDescent="0.3">
      <c r="A863" s="26"/>
      <c r="B863" s="26"/>
      <c r="C863" s="355"/>
      <c r="D863" s="322"/>
      <c r="E863" s="322"/>
      <c r="F863" s="26"/>
      <c r="G863" s="26"/>
      <c r="H863" s="26"/>
      <c r="I863" s="26"/>
      <c r="J863" s="26"/>
      <c r="K863" s="26"/>
      <c r="L863" s="26"/>
      <c r="M863" s="26"/>
      <c r="N863" s="25"/>
      <c r="O863" s="141"/>
      <c r="P863" s="26"/>
      <c r="Q863" s="141"/>
      <c r="R863" s="26"/>
      <c r="S863" s="345">
        <f t="shared" si="351"/>
        <v>0</v>
      </c>
      <c r="T863" s="26"/>
      <c r="U863" s="26"/>
      <c r="V863" s="26"/>
      <c r="W863" s="26"/>
      <c r="X863" s="26"/>
      <c r="Y863" s="26"/>
      <c r="Z863" s="26"/>
      <c r="AA863" s="26"/>
      <c r="AB863" s="27"/>
      <c r="AC863" s="27"/>
      <c r="AD863" s="346" t="str">
        <f t="shared" si="366"/>
        <v>Insufficient Data</v>
      </c>
      <c r="AE863" s="125" t="str">
        <f t="shared" si="367"/>
        <v>Insufficient Data</v>
      </c>
      <c r="AF863" s="125" t="str">
        <f t="shared" si="368"/>
        <v>Insufficient Data</v>
      </c>
      <c r="AG863" s="31"/>
      <c r="AH863" s="31"/>
      <c r="AI863" s="125" t="str">
        <f t="shared" si="352"/>
        <v>Insufficient Data</v>
      </c>
      <c r="AJ863" s="125" t="str">
        <f t="shared" si="369"/>
        <v>Insufficient Data</v>
      </c>
      <c r="AK863" s="225" t="str">
        <f t="shared" si="353"/>
        <v>Yes</v>
      </c>
      <c r="AL863" s="29"/>
      <c r="AM863" s="29"/>
      <c r="AN863" s="125" t="str">
        <f t="shared" si="354"/>
        <v>Insufficient Data</v>
      </c>
      <c r="AO863" s="125" t="str">
        <f t="shared" si="355"/>
        <v>Insufficient Data</v>
      </c>
      <c r="AP863" s="225" t="str">
        <f t="shared" si="356"/>
        <v>Insufficient Data</v>
      </c>
      <c r="AQ863" s="322"/>
      <c r="AR863" s="322"/>
      <c r="AS863" s="28"/>
      <c r="AT863" s="26"/>
      <c r="AU863" s="26"/>
      <c r="AV863" s="26"/>
      <c r="AW863" s="26"/>
      <c r="AX863" s="26"/>
      <c r="AY863" s="26"/>
      <c r="AZ863" s="26"/>
      <c r="BA863" s="26"/>
      <c r="BB863" s="26"/>
      <c r="BC863" s="26"/>
      <c r="BD863" s="149"/>
      <c r="BE863" s="26"/>
      <c r="BF863" s="29"/>
      <c r="BG863" s="29"/>
      <c r="BH863" s="29"/>
      <c r="BI863" s="26"/>
      <c r="BJ863" s="347" t="str">
        <f t="shared" si="370"/>
        <v>No</v>
      </c>
      <c r="BK863" s="347" t="str">
        <f t="shared" si="357"/>
        <v>No</v>
      </c>
      <c r="BL863" s="347" t="str">
        <f t="shared" si="358"/>
        <v>No</v>
      </c>
      <c r="BM863" s="347" t="str">
        <f t="shared" si="359"/>
        <v>No</v>
      </c>
      <c r="BN863" s="347" t="str">
        <f t="shared" si="360"/>
        <v>No</v>
      </c>
      <c r="BO863" s="347" t="str">
        <f t="shared" si="361"/>
        <v>No</v>
      </c>
      <c r="BP863" s="347" t="str">
        <f t="shared" si="362"/>
        <v>No</v>
      </c>
      <c r="BQ863" s="347" t="str">
        <f t="shared" si="371"/>
        <v>No</v>
      </c>
      <c r="BR863" s="347" t="str">
        <f t="shared" si="363"/>
        <v>No</v>
      </c>
      <c r="BS863" s="347" t="str">
        <f t="shared" si="372"/>
        <v>No</v>
      </c>
      <c r="BT863" s="347" t="str">
        <f t="shared" si="373"/>
        <v>No</v>
      </c>
      <c r="BU863" s="347" t="str">
        <f t="shared" si="364"/>
        <v>Yes</v>
      </c>
      <c r="BV863" s="347" t="str">
        <f t="shared" si="365"/>
        <v>6th-12th</v>
      </c>
      <c r="BW863" s="347" t="str">
        <f t="shared" si="374"/>
        <v>No</v>
      </c>
      <c r="BX863" s="347" t="str">
        <f t="shared" si="375"/>
        <v>No</v>
      </c>
      <c r="BY863" s="347" t="str">
        <f t="shared" si="376"/>
        <v>No</v>
      </c>
      <c r="BZ863" s="347" t="str">
        <f t="shared" si="377"/>
        <v>No</v>
      </c>
    </row>
    <row r="864" spans="1:78" x14ac:dyDescent="0.3">
      <c r="A864" s="26"/>
      <c r="B864" s="26"/>
      <c r="C864" s="355"/>
      <c r="D864" s="322"/>
      <c r="E864" s="322"/>
      <c r="F864" s="26"/>
      <c r="G864" s="26"/>
      <c r="H864" s="26"/>
      <c r="I864" s="26"/>
      <c r="J864" s="26"/>
      <c r="K864" s="26"/>
      <c r="L864" s="26"/>
      <c r="M864" s="26"/>
      <c r="N864" s="25"/>
      <c r="O864" s="141"/>
      <c r="P864" s="26"/>
      <c r="Q864" s="141"/>
      <c r="R864" s="26"/>
      <c r="S864" s="345">
        <f t="shared" si="351"/>
        <v>0</v>
      </c>
      <c r="T864" s="26"/>
      <c r="U864" s="26"/>
      <c r="V864" s="26"/>
      <c r="W864" s="26"/>
      <c r="X864" s="26"/>
      <c r="Y864" s="26"/>
      <c r="Z864" s="26"/>
      <c r="AA864" s="26"/>
      <c r="AB864" s="27"/>
      <c r="AC864" s="27"/>
      <c r="AD864" s="346" t="str">
        <f t="shared" si="366"/>
        <v>Insufficient Data</v>
      </c>
      <c r="AE864" s="125" t="str">
        <f t="shared" si="367"/>
        <v>Insufficient Data</v>
      </c>
      <c r="AF864" s="125" t="str">
        <f t="shared" si="368"/>
        <v>Insufficient Data</v>
      </c>
      <c r="AG864" s="31"/>
      <c r="AH864" s="31"/>
      <c r="AI864" s="125" t="str">
        <f t="shared" si="352"/>
        <v>Insufficient Data</v>
      </c>
      <c r="AJ864" s="125" t="str">
        <f t="shared" si="369"/>
        <v>Insufficient Data</v>
      </c>
      <c r="AK864" s="225" t="str">
        <f t="shared" si="353"/>
        <v>Yes</v>
      </c>
      <c r="AL864" s="29"/>
      <c r="AM864" s="29"/>
      <c r="AN864" s="125" t="str">
        <f t="shared" si="354"/>
        <v>Insufficient Data</v>
      </c>
      <c r="AO864" s="125" t="str">
        <f t="shared" si="355"/>
        <v>Insufficient Data</v>
      </c>
      <c r="AP864" s="225" t="str">
        <f t="shared" si="356"/>
        <v>Insufficient Data</v>
      </c>
      <c r="AQ864" s="322"/>
      <c r="AR864" s="322"/>
      <c r="AS864" s="28"/>
      <c r="AT864" s="26"/>
      <c r="AU864" s="26"/>
      <c r="AV864" s="26"/>
      <c r="AW864" s="26"/>
      <c r="AX864" s="26"/>
      <c r="AY864" s="26"/>
      <c r="AZ864" s="26"/>
      <c r="BA864" s="26"/>
      <c r="BB864" s="26"/>
      <c r="BC864" s="26"/>
      <c r="BD864" s="149"/>
      <c r="BE864" s="26"/>
      <c r="BF864" s="29"/>
      <c r="BG864" s="29"/>
      <c r="BH864" s="29"/>
      <c r="BI864" s="26"/>
      <c r="BJ864" s="347" t="str">
        <f t="shared" si="370"/>
        <v>No</v>
      </c>
      <c r="BK864" s="347" t="str">
        <f t="shared" si="357"/>
        <v>No</v>
      </c>
      <c r="BL864" s="347" t="str">
        <f t="shared" si="358"/>
        <v>No</v>
      </c>
      <c r="BM864" s="347" t="str">
        <f t="shared" si="359"/>
        <v>No</v>
      </c>
      <c r="BN864" s="347" t="str">
        <f t="shared" si="360"/>
        <v>No</v>
      </c>
      <c r="BO864" s="347" t="str">
        <f t="shared" si="361"/>
        <v>No</v>
      </c>
      <c r="BP864" s="347" t="str">
        <f t="shared" si="362"/>
        <v>No</v>
      </c>
      <c r="BQ864" s="347" t="str">
        <f t="shared" si="371"/>
        <v>No</v>
      </c>
      <c r="BR864" s="347" t="str">
        <f t="shared" si="363"/>
        <v>No</v>
      </c>
      <c r="BS864" s="347" t="str">
        <f t="shared" si="372"/>
        <v>No</v>
      </c>
      <c r="BT864" s="347" t="str">
        <f t="shared" si="373"/>
        <v>No</v>
      </c>
      <c r="BU864" s="347" t="str">
        <f t="shared" si="364"/>
        <v>Yes</v>
      </c>
      <c r="BV864" s="347" t="str">
        <f t="shared" si="365"/>
        <v>6th-12th</v>
      </c>
      <c r="BW864" s="347" t="str">
        <f t="shared" si="374"/>
        <v>No</v>
      </c>
      <c r="BX864" s="347" t="str">
        <f t="shared" si="375"/>
        <v>No</v>
      </c>
      <c r="BY864" s="347" t="str">
        <f t="shared" si="376"/>
        <v>No</v>
      </c>
      <c r="BZ864" s="347" t="str">
        <f t="shared" si="377"/>
        <v>No</v>
      </c>
    </row>
    <row r="865" spans="1:78" x14ac:dyDescent="0.3">
      <c r="A865" s="26"/>
      <c r="B865" s="26"/>
      <c r="C865" s="355"/>
      <c r="D865" s="322"/>
      <c r="E865" s="322"/>
      <c r="F865" s="26"/>
      <c r="G865" s="26"/>
      <c r="H865" s="26"/>
      <c r="I865" s="26"/>
      <c r="J865" s="26"/>
      <c r="K865" s="26"/>
      <c r="L865" s="26"/>
      <c r="M865" s="26"/>
      <c r="N865" s="25"/>
      <c r="O865" s="141"/>
      <c r="P865" s="26"/>
      <c r="Q865" s="141"/>
      <c r="R865" s="26"/>
      <c r="S865" s="345">
        <f t="shared" si="351"/>
        <v>0</v>
      </c>
      <c r="T865" s="26"/>
      <c r="U865" s="26"/>
      <c r="V865" s="26"/>
      <c r="W865" s="26"/>
      <c r="X865" s="26"/>
      <c r="Y865" s="26"/>
      <c r="Z865" s="26"/>
      <c r="AA865" s="26"/>
      <c r="AB865" s="27"/>
      <c r="AC865" s="27"/>
      <c r="AD865" s="346" t="str">
        <f t="shared" si="366"/>
        <v>Insufficient Data</v>
      </c>
      <c r="AE865" s="125" t="str">
        <f t="shared" si="367"/>
        <v>Insufficient Data</v>
      </c>
      <c r="AF865" s="125" t="str">
        <f t="shared" si="368"/>
        <v>Insufficient Data</v>
      </c>
      <c r="AG865" s="31"/>
      <c r="AH865" s="31"/>
      <c r="AI865" s="125" t="str">
        <f t="shared" si="352"/>
        <v>Insufficient Data</v>
      </c>
      <c r="AJ865" s="125" t="str">
        <f t="shared" si="369"/>
        <v>Insufficient Data</v>
      </c>
      <c r="AK865" s="225" t="str">
        <f t="shared" si="353"/>
        <v>Yes</v>
      </c>
      <c r="AL865" s="29"/>
      <c r="AM865" s="29"/>
      <c r="AN865" s="125" t="str">
        <f t="shared" si="354"/>
        <v>Insufficient Data</v>
      </c>
      <c r="AO865" s="125" t="str">
        <f t="shared" si="355"/>
        <v>Insufficient Data</v>
      </c>
      <c r="AP865" s="225" t="str">
        <f t="shared" si="356"/>
        <v>Insufficient Data</v>
      </c>
      <c r="AQ865" s="322"/>
      <c r="AR865" s="322"/>
      <c r="AS865" s="28"/>
      <c r="AT865" s="26"/>
      <c r="AU865" s="26"/>
      <c r="AV865" s="26"/>
      <c r="AW865" s="26"/>
      <c r="AX865" s="26"/>
      <c r="AY865" s="26"/>
      <c r="AZ865" s="26"/>
      <c r="BA865" s="26"/>
      <c r="BB865" s="26"/>
      <c r="BC865" s="26"/>
      <c r="BD865" s="149"/>
      <c r="BE865" s="26"/>
      <c r="BF865" s="29"/>
      <c r="BG865" s="29"/>
      <c r="BH865" s="29"/>
      <c r="BI865" s="26"/>
      <c r="BJ865" s="347" t="str">
        <f t="shared" si="370"/>
        <v>No</v>
      </c>
      <c r="BK865" s="347" t="str">
        <f t="shared" si="357"/>
        <v>No</v>
      </c>
      <c r="BL865" s="347" t="str">
        <f t="shared" si="358"/>
        <v>No</v>
      </c>
      <c r="BM865" s="347" t="str">
        <f t="shared" si="359"/>
        <v>No</v>
      </c>
      <c r="BN865" s="347" t="str">
        <f t="shared" si="360"/>
        <v>No</v>
      </c>
      <c r="BO865" s="347" t="str">
        <f t="shared" si="361"/>
        <v>No</v>
      </c>
      <c r="BP865" s="347" t="str">
        <f t="shared" si="362"/>
        <v>No</v>
      </c>
      <c r="BQ865" s="347" t="str">
        <f t="shared" si="371"/>
        <v>No</v>
      </c>
      <c r="BR865" s="347" t="str">
        <f t="shared" si="363"/>
        <v>No</v>
      </c>
      <c r="BS865" s="347" t="str">
        <f t="shared" si="372"/>
        <v>No</v>
      </c>
      <c r="BT865" s="347" t="str">
        <f t="shared" si="373"/>
        <v>No</v>
      </c>
      <c r="BU865" s="347" t="str">
        <f t="shared" si="364"/>
        <v>Yes</v>
      </c>
      <c r="BV865" s="347" t="str">
        <f t="shared" si="365"/>
        <v>6th-12th</v>
      </c>
      <c r="BW865" s="347" t="str">
        <f t="shared" si="374"/>
        <v>No</v>
      </c>
      <c r="BX865" s="347" t="str">
        <f t="shared" si="375"/>
        <v>No</v>
      </c>
      <c r="BY865" s="347" t="str">
        <f t="shared" si="376"/>
        <v>No</v>
      </c>
      <c r="BZ865" s="347" t="str">
        <f t="shared" si="377"/>
        <v>No</v>
      </c>
    </row>
    <row r="866" spans="1:78" x14ac:dyDescent="0.3">
      <c r="A866" s="26"/>
      <c r="B866" s="26"/>
      <c r="C866" s="355"/>
      <c r="D866" s="322"/>
      <c r="E866" s="322"/>
      <c r="F866" s="26"/>
      <c r="G866" s="26"/>
      <c r="H866" s="26"/>
      <c r="I866" s="26"/>
      <c r="J866" s="26"/>
      <c r="K866" s="26"/>
      <c r="L866" s="26"/>
      <c r="M866" s="26"/>
      <c r="N866" s="25"/>
      <c r="O866" s="141"/>
      <c r="P866" s="26"/>
      <c r="Q866" s="141"/>
      <c r="R866" s="26"/>
      <c r="S866" s="345">
        <f t="shared" si="351"/>
        <v>0</v>
      </c>
      <c r="T866" s="26"/>
      <c r="U866" s="26"/>
      <c r="V866" s="26"/>
      <c r="W866" s="26"/>
      <c r="X866" s="26"/>
      <c r="Y866" s="26"/>
      <c r="Z866" s="26"/>
      <c r="AA866" s="26"/>
      <c r="AB866" s="27"/>
      <c r="AC866" s="27"/>
      <c r="AD866" s="346" t="str">
        <f t="shared" si="366"/>
        <v>Insufficient Data</v>
      </c>
      <c r="AE866" s="125" t="str">
        <f t="shared" si="367"/>
        <v>Insufficient Data</v>
      </c>
      <c r="AF866" s="125" t="str">
        <f t="shared" si="368"/>
        <v>Insufficient Data</v>
      </c>
      <c r="AG866" s="31"/>
      <c r="AH866" s="31"/>
      <c r="AI866" s="125" t="str">
        <f t="shared" si="352"/>
        <v>Insufficient Data</v>
      </c>
      <c r="AJ866" s="125" t="str">
        <f t="shared" si="369"/>
        <v>Insufficient Data</v>
      </c>
      <c r="AK866" s="225" t="str">
        <f t="shared" si="353"/>
        <v>Yes</v>
      </c>
      <c r="AL866" s="29"/>
      <c r="AM866" s="29"/>
      <c r="AN866" s="125" t="str">
        <f t="shared" si="354"/>
        <v>Insufficient Data</v>
      </c>
      <c r="AO866" s="125" t="str">
        <f t="shared" si="355"/>
        <v>Insufficient Data</v>
      </c>
      <c r="AP866" s="225" t="str">
        <f t="shared" si="356"/>
        <v>Insufficient Data</v>
      </c>
      <c r="AQ866" s="322"/>
      <c r="AR866" s="322"/>
      <c r="AS866" s="28"/>
      <c r="AT866" s="26"/>
      <c r="AU866" s="26"/>
      <c r="AV866" s="26"/>
      <c r="AW866" s="26"/>
      <c r="AX866" s="26"/>
      <c r="AY866" s="26"/>
      <c r="AZ866" s="26"/>
      <c r="BA866" s="26"/>
      <c r="BB866" s="26"/>
      <c r="BC866" s="26"/>
      <c r="BD866" s="149"/>
      <c r="BE866" s="26"/>
      <c r="BF866" s="29"/>
      <c r="BG866" s="29"/>
      <c r="BH866" s="29"/>
      <c r="BI866" s="26"/>
      <c r="BJ866" s="347" t="str">
        <f t="shared" si="370"/>
        <v>No</v>
      </c>
      <c r="BK866" s="347" t="str">
        <f t="shared" si="357"/>
        <v>No</v>
      </c>
      <c r="BL866" s="347" t="str">
        <f t="shared" si="358"/>
        <v>No</v>
      </c>
      <c r="BM866" s="347" t="str">
        <f t="shared" si="359"/>
        <v>No</v>
      </c>
      <c r="BN866" s="347" t="str">
        <f t="shared" si="360"/>
        <v>No</v>
      </c>
      <c r="BO866" s="347" t="str">
        <f t="shared" si="361"/>
        <v>No</v>
      </c>
      <c r="BP866" s="347" t="str">
        <f t="shared" si="362"/>
        <v>No</v>
      </c>
      <c r="BQ866" s="347" t="str">
        <f t="shared" si="371"/>
        <v>No</v>
      </c>
      <c r="BR866" s="347" t="str">
        <f t="shared" si="363"/>
        <v>No</v>
      </c>
      <c r="BS866" s="347" t="str">
        <f t="shared" si="372"/>
        <v>No</v>
      </c>
      <c r="BT866" s="347" t="str">
        <f t="shared" si="373"/>
        <v>No</v>
      </c>
      <c r="BU866" s="347" t="str">
        <f t="shared" si="364"/>
        <v>Yes</v>
      </c>
      <c r="BV866" s="347" t="str">
        <f t="shared" si="365"/>
        <v>6th-12th</v>
      </c>
      <c r="BW866" s="347" t="str">
        <f t="shared" si="374"/>
        <v>No</v>
      </c>
      <c r="BX866" s="347" t="str">
        <f t="shared" si="375"/>
        <v>No</v>
      </c>
      <c r="BY866" s="347" t="str">
        <f t="shared" si="376"/>
        <v>No</v>
      </c>
      <c r="BZ866" s="347" t="str">
        <f t="shared" si="377"/>
        <v>No</v>
      </c>
    </row>
    <row r="867" spans="1:78" x14ac:dyDescent="0.3">
      <c r="A867" s="26"/>
      <c r="B867" s="26"/>
      <c r="C867" s="355"/>
      <c r="D867" s="322"/>
      <c r="E867" s="322"/>
      <c r="F867" s="26"/>
      <c r="G867" s="26"/>
      <c r="H867" s="26"/>
      <c r="I867" s="26"/>
      <c r="J867" s="26"/>
      <c r="K867" s="26"/>
      <c r="L867" s="26"/>
      <c r="M867" s="26"/>
      <c r="N867" s="25"/>
      <c r="O867" s="141"/>
      <c r="P867" s="26"/>
      <c r="Q867" s="141"/>
      <c r="R867" s="26"/>
      <c r="S867" s="345">
        <f t="shared" si="351"/>
        <v>0</v>
      </c>
      <c r="T867" s="26"/>
      <c r="U867" s="26"/>
      <c r="V867" s="26"/>
      <c r="W867" s="26"/>
      <c r="X867" s="26"/>
      <c r="Y867" s="26"/>
      <c r="Z867" s="26"/>
      <c r="AA867" s="26"/>
      <c r="AB867" s="27"/>
      <c r="AC867" s="27"/>
      <c r="AD867" s="346" t="str">
        <f t="shared" si="366"/>
        <v>Insufficient Data</v>
      </c>
      <c r="AE867" s="125" t="str">
        <f t="shared" si="367"/>
        <v>Insufficient Data</v>
      </c>
      <c r="AF867" s="125" t="str">
        <f t="shared" si="368"/>
        <v>Insufficient Data</v>
      </c>
      <c r="AG867" s="31"/>
      <c r="AH867" s="31"/>
      <c r="AI867" s="125" t="str">
        <f t="shared" si="352"/>
        <v>Insufficient Data</v>
      </c>
      <c r="AJ867" s="125" t="str">
        <f t="shared" si="369"/>
        <v>Insufficient Data</v>
      </c>
      <c r="AK867" s="225" t="str">
        <f t="shared" si="353"/>
        <v>Yes</v>
      </c>
      <c r="AL867" s="29"/>
      <c r="AM867" s="29"/>
      <c r="AN867" s="125" t="str">
        <f t="shared" si="354"/>
        <v>Insufficient Data</v>
      </c>
      <c r="AO867" s="125" t="str">
        <f t="shared" si="355"/>
        <v>Insufficient Data</v>
      </c>
      <c r="AP867" s="225" t="str">
        <f t="shared" si="356"/>
        <v>Insufficient Data</v>
      </c>
      <c r="AQ867" s="322"/>
      <c r="AR867" s="322"/>
      <c r="AS867" s="28"/>
      <c r="AT867" s="26"/>
      <c r="AU867" s="26"/>
      <c r="AV867" s="26"/>
      <c r="AW867" s="26"/>
      <c r="AX867" s="26"/>
      <c r="AY867" s="26"/>
      <c r="AZ867" s="26"/>
      <c r="BA867" s="26"/>
      <c r="BB867" s="26"/>
      <c r="BC867" s="26"/>
      <c r="BD867" s="149"/>
      <c r="BE867" s="26"/>
      <c r="BF867" s="29"/>
      <c r="BG867" s="29"/>
      <c r="BH867" s="29"/>
      <c r="BI867" s="26"/>
      <c r="BJ867" s="347" t="str">
        <f t="shared" si="370"/>
        <v>No</v>
      </c>
      <c r="BK867" s="347" t="str">
        <f t="shared" si="357"/>
        <v>No</v>
      </c>
      <c r="BL867" s="347" t="str">
        <f t="shared" si="358"/>
        <v>No</v>
      </c>
      <c r="BM867" s="347" t="str">
        <f t="shared" si="359"/>
        <v>No</v>
      </c>
      <c r="BN867" s="347" t="str">
        <f t="shared" si="360"/>
        <v>No</v>
      </c>
      <c r="BO867" s="347" t="str">
        <f t="shared" si="361"/>
        <v>No</v>
      </c>
      <c r="BP867" s="347" t="str">
        <f t="shared" si="362"/>
        <v>No</v>
      </c>
      <c r="BQ867" s="347" t="str">
        <f t="shared" si="371"/>
        <v>No</v>
      </c>
      <c r="BR867" s="347" t="str">
        <f t="shared" si="363"/>
        <v>No</v>
      </c>
      <c r="BS867" s="347" t="str">
        <f t="shared" si="372"/>
        <v>No</v>
      </c>
      <c r="BT867" s="347" t="str">
        <f t="shared" si="373"/>
        <v>No</v>
      </c>
      <c r="BU867" s="347" t="str">
        <f t="shared" si="364"/>
        <v>Yes</v>
      </c>
      <c r="BV867" s="347" t="str">
        <f t="shared" si="365"/>
        <v>6th-12th</v>
      </c>
      <c r="BW867" s="347" t="str">
        <f t="shared" si="374"/>
        <v>No</v>
      </c>
      <c r="BX867" s="347" t="str">
        <f t="shared" si="375"/>
        <v>No</v>
      </c>
      <c r="BY867" s="347" t="str">
        <f t="shared" si="376"/>
        <v>No</v>
      </c>
      <c r="BZ867" s="347" t="str">
        <f t="shared" si="377"/>
        <v>No</v>
      </c>
    </row>
    <row r="868" spans="1:78" x14ac:dyDescent="0.3">
      <c r="A868" s="26"/>
      <c r="B868" s="26"/>
      <c r="C868" s="355"/>
      <c r="D868" s="322"/>
      <c r="E868" s="322"/>
      <c r="F868" s="26"/>
      <c r="G868" s="26"/>
      <c r="H868" s="26"/>
      <c r="I868" s="26"/>
      <c r="J868" s="26"/>
      <c r="K868" s="26"/>
      <c r="L868" s="26"/>
      <c r="M868" s="26"/>
      <c r="N868" s="25"/>
      <c r="O868" s="141"/>
      <c r="P868" s="26"/>
      <c r="Q868" s="141"/>
      <c r="R868" s="26"/>
      <c r="S868" s="345">
        <f t="shared" si="351"/>
        <v>0</v>
      </c>
      <c r="T868" s="26"/>
      <c r="U868" s="26"/>
      <c r="V868" s="26"/>
      <c r="W868" s="26"/>
      <c r="X868" s="26"/>
      <c r="Y868" s="26"/>
      <c r="Z868" s="26"/>
      <c r="AA868" s="26"/>
      <c r="AB868" s="27"/>
      <c r="AC868" s="27"/>
      <c r="AD868" s="346" t="str">
        <f t="shared" si="366"/>
        <v>Insufficient Data</v>
      </c>
      <c r="AE868" s="125" t="str">
        <f t="shared" si="367"/>
        <v>Insufficient Data</v>
      </c>
      <c r="AF868" s="125" t="str">
        <f t="shared" si="368"/>
        <v>Insufficient Data</v>
      </c>
      <c r="AG868" s="31"/>
      <c r="AH868" s="31"/>
      <c r="AI868" s="125" t="str">
        <f t="shared" si="352"/>
        <v>Insufficient Data</v>
      </c>
      <c r="AJ868" s="125" t="str">
        <f t="shared" si="369"/>
        <v>Insufficient Data</v>
      </c>
      <c r="AK868" s="225" t="str">
        <f t="shared" si="353"/>
        <v>Yes</v>
      </c>
      <c r="AL868" s="29"/>
      <c r="AM868" s="29"/>
      <c r="AN868" s="125" t="str">
        <f t="shared" si="354"/>
        <v>Insufficient Data</v>
      </c>
      <c r="AO868" s="125" t="str">
        <f t="shared" si="355"/>
        <v>Insufficient Data</v>
      </c>
      <c r="AP868" s="225" t="str">
        <f t="shared" si="356"/>
        <v>Insufficient Data</v>
      </c>
      <c r="AQ868" s="322"/>
      <c r="AR868" s="322"/>
      <c r="AS868" s="28"/>
      <c r="AT868" s="26"/>
      <c r="AU868" s="26"/>
      <c r="AV868" s="26"/>
      <c r="AW868" s="26"/>
      <c r="AX868" s="26"/>
      <c r="AY868" s="26"/>
      <c r="AZ868" s="26"/>
      <c r="BA868" s="26"/>
      <c r="BB868" s="26"/>
      <c r="BC868" s="26"/>
      <c r="BD868" s="149"/>
      <c r="BE868" s="26"/>
      <c r="BF868" s="29"/>
      <c r="BG868" s="29"/>
      <c r="BH868" s="29"/>
      <c r="BI868" s="26"/>
      <c r="BJ868" s="347" t="str">
        <f t="shared" si="370"/>
        <v>No</v>
      </c>
      <c r="BK868" s="347" t="str">
        <f t="shared" si="357"/>
        <v>No</v>
      </c>
      <c r="BL868" s="347" t="str">
        <f t="shared" si="358"/>
        <v>No</v>
      </c>
      <c r="BM868" s="347" t="str">
        <f t="shared" si="359"/>
        <v>No</v>
      </c>
      <c r="BN868" s="347" t="str">
        <f t="shared" si="360"/>
        <v>No</v>
      </c>
      <c r="BO868" s="347" t="str">
        <f t="shared" si="361"/>
        <v>No</v>
      </c>
      <c r="BP868" s="347" t="str">
        <f t="shared" si="362"/>
        <v>No</v>
      </c>
      <c r="BQ868" s="347" t="str">
        <f t="shared" si="371"/>
        <v>No</v>
      </c>
      <c r="BR868" s="347" t="str">
        <f t="shared" si="363"/>
        <v>No</v>
      </c>
      <c r="BS868" s="347" t="str">
        <f t="shared" si="372"/>
        <v>No</v>
      </c>
      <c r="BT868" s="347" t="str">
        <f t="shared" si="373"/>
        <v>No</v>
      </c>
      <c r="BU868" s="347" t="str">
        <f t="shared" si="364"/>
        <v>Yes</v>
      </c>
      <c r="BV868" s="347" t="str">
        <f t="shared" si="365"/>
        <v>6th-12th</v>
      </c>
      <c r="BW868" s="347" t="str">
        <f t="shared" si="374"/>
        <v>No</v>
      </c>
      <c r="BX868" s="347" t="str">
        <f t="shared" si="375"/>
        <v>No</v>
      </c>
      <c r="BY868" s="347" t="str">
        <f t="shared" si="376"/>
        <v>No</v>
      </c>
      <c r="BZ868" s="347" t="str">
        <f t="shared" si="377"/>
        <v>No</v>
      </c>
    </row>
    <row r="869" spans="1:78" x14ac:dyDescent="0.3">
      <c r="A869" s="26"/>
      <c r="B869" s="26"/>
      <c r="C869" s="355"/>
      <c r="D869" s="322"/>
      <c r="E869" s="322"/>
      <c r="F869" s="26"/>
      <c r="G869" s="26"/>
      <c r="H869" s="26"/>
      <c r="I869" s="26"/>
      <c r="J869" s="26"/>
      <c r="K869" s="26"/>
      <c r="L869" s="26"/>
      <c r="M869" s="26"/>
      <c r="N869" s="25"/>
      <c r="O869" s="141"/>
      <c r="P869" s="26"/>
      <c r="Q869" s="141"/>
      <c r="R869" s="26"/>
      <c r="S869" s="345">
        <f t="shared" si="351"/>
        <v>0</v>
      </c>
      <c r="T869" s="26"/>
      <c r="U869" s="26"/>
      <c r="V869" s="26"/>
      <c r="W869" s="26"/>
      <c r="X869" s="26"/>
      <c r="Y869" s="26"/>
      <c r="Z869" s="26"/>
      <c r="AA869" s="26"/>
      <c r="AB869" s="27"/>
      <c r="AC869" s="27"/>
      <c r="AD869" s="346" t="str">
        <f t="shared" si="366"/>
        <v>Insufficient Data</v>
      </c>
      <c r="AE869" s="125" t="str">
        <f t="shared" si="367"/>
        <v>Insufficient Data</v>
      </c>
      <c r="AF869" s="125" t="str">
        <f t="shared" si="368"/>
        <v>Insufficient Data</v>
      </c>
      <c r="AG869" s="31"/>
      <c r="AH869" s="31"/>
      <c r="AI869" s="125" t="str">
        <f t="shared" si="352"/>
        <v>Insufficient Data</v>
      </c>
      <c r="AJ869" s="125" t="str">
        <f t="shared" si="369"/>
        <v>Insufficient Data</v>
      </c>
      <c r="AK869" s="225" t="str">
        <f t="shared" si="353"/>
        <v>Yes</v>
      </c>
      <c r="AL869" s="29"/>
      <c r="AM869" s="29"/>
      <c r="AN869" s="125" t="str">
        <f t="shared" si="354"/>
        <v>Insufficient Data</v>
      </c>
      <c r="AO869" s="125" t="str">
        <f t="shared" si="355"/>
        <v>Insufficient Data</v>
      </c>
      <c r="AP869" s="225" t="str">
        <f t="shared" si="356"/>
        <v>Insufficient Data</v>
      </c>
      <c r="AQ869" s="322"/>
      <c r="AR869" s="322"/>
      <c r="AS869" s="28"/>
      <c r="AT869" s="26"/>
      <c r="AU869" s="26"/>
      <c r="AV869" s="26"/>
      <c r="AW869" s="26"/>
      <c r="AX869" s="26"/>
      <c r="AY869" s="26"/>
      <c r="AZ869" s="26"/>
      <c r="BA869" s="26"/>
      <c r="BB869" s="26"/>
      <c r="BC869" s="26"/>
      <c r="BD869" s="149"/>
      <c r="BE869" s="26"/>
      <c r="BF869" s="29"/>
      <c r="BG869" s="29"/>
      <c r="BH869" s="29"/>
      <c r="BI869" s="26"/>
      <c r="BJ869" s="347" t="str">
        <f t="shared" si="370"/>
        <v>No</v>
      </c>
      <c r="BK869" s="347" t="str">
        <f t="shared" si="357"/>
        <v>No</v>
      </c>
      <c r="BL869" s="347" t="str">
        <f t="shared" si="358"/>
        <v>No</v>
      </c>
      <c r="BM869" s="347" t="str">
        <f t="shared" si="359"/>
        <v>No</v>
      </c>
      <c r="BN869" s="347" t="str">
        <f t="shared" si="360"/>
        <v>No</v>
      </c>
      <c r="BO869" s="347" t="str">
        <f t="shared" si="361"/>
        <v>No</v>
      </c>
      <c r="BP869" s="347" t="str">
        <f t="shared" si="362"/>
        <v>No</v>
      </c>
      <c r="BQ869" s="347" t="str">
        <f t="shared" si="371"/>
        <v>No</v>
      </c>
      <c r="BR869" s="347" t="str">
        <f t="shared" si="363"/>
        <v>No</v>
      </c>
      <c r="BS869" s="347" t="str">
        <f t="shared" si="372"/>
        <v>No</v>
      </c>
      <c r="BT869" s="347" t="str">
        <f t="shared" si="373"/>
        <v>No</v>
      </c>
      <c r="BU869" s="347" t="str">
        <f t="shared" si="364"/>
        <v>Yes</v>
      </c>
      <c r="BV869" s="347" t="str">
        <f t="shared" si="365"/>
        <v>6th-12th</v>
      </c>
      <c r="BW869" s="347" t="str">
        <f t="shared" si="374"/>
        <v>No</v>
      </c>
      <c r="BX869" s="347" t="str">
        <f t="shared" si="375"/>
        <v>No</v>
      </c>
      <c r="BY869" s="347" t="str">
        <f t="shared" si="376"/>
        <v>No</v>
      </c>
      <c r="BZ869" s="347" t="str">
        <f t="shared" si="377"/>
        <v>No</v>
      </c>
    </row>
    <row r="870" spans="1:78" x14ac:dyDescent="0.3">
      <c r="A870" s="26"/>
      <c r="B870" s="26"/>
      <c r="C870" s="355"/>
      <c r="D870" s="322"/>
      <c r="E870" s="322"/>
      <c r="F870" s="26"/>
      <c r="G870" s="26"/>
      <c r="H870" s="26"/>
      <c r="I870" s="26"/>
      <c r="J870" s="26"/>
      <c r="K870" s="26"/>
      <c r="L870" s="26"/>
      <c r="M870" s="26"/>
      <c r="N870" s="25"/>
      <c r="O870" s="141"/>
      <c r="P870" s="26"/>
      <c r="Q870" s="141"/>
      <c r="R870" s="26"/>
      <c r="S870" s="345">
        <f t="shared" si="351"/>
        <v>0</v>
      </c>
      <c r="T870" s="26"/>
      <c r="U870" s="26"/>
      <c r="V870" s="26"/>
      <c r="W870" s="26"/>
      <c r="X870" s="26"/>
      <c r="Y870" s="26"/>
      <c r="Z870" s="26"/>
      <c r="AA870" s="26"/>
      <c r="AB870" s="27"/>
      <c r="AC870" s="27"/>
      <c r="AD870" s="346" t="str">
        <f t="shared" si="366"/>
        <v>Insufficient Data</v>
      </c>
      <c r="AE870" s="125" t="str">
        <f t="shared" si="367"/>
        <v>Insufficient Data</v>
      </c>
      <c r="AF870" s="125" t="str">
        <f t="shared" si="368"/>
        <v>Insufficient Data</v>
      </c>
      <c r="AG870" s="31"/>
      <c r="AH870" s="31"/>
      <c r="AI870" s="125" t="str">
        <f t="shared" si="352"/>
        <v>Insufficient Data</v>
      </c>
      <c r="AJ870" s="125" t="str">
        <f t="shared" si="369"/>
        <v>Insufficient Data</v>
      </c>
      <c r="AK870" s="225" t="str">
        <f t="shared" si="353"/>
        <v>Yes</v>
      </c>
      <c r="AL870" s="29"/>
      <c r="AM870" s="29"/>
      <c r="AN870" s="125" t="str">
        <f t="shared" si="354"/>
        <v>Insufficient Data</v>
      </c>
      <c r="AO870" s="125" t="str">
        <f t="shared" si="355"/>
        <v>Insufficient Data</v>
      </c>
      <c r="AP870" s="225" t="str">
        <f t="shared" si="356"/>
        <v>Insufficient Data</v>
      </c>
      <c r="AQ870" s="322"/>
      <c r="AR870" s="322"/>
      <c r="AS870" s="28"/>
      <c r="AT870" s="26"/>
      <c r="AU870" s="26"/>
      <c r="AV870" s="26"/>
      <c r="AW870" s="26"/>
      <c r="AX870" s="26"/>
      <c r="AY870" s="26"/>
      <c r="AZ870" s="26"/>
      <c r="BA870" s="26"/>
      <c r="BB870" s="26"/>
      <c r="BC870" s="26"/>
      <c r="BD870" s="149"/>
      <c r="BE870" s="26"/>
      <c r="BF870" s="29"/>
      <c r="BG870" s="29"/>
      <c r="BH870" s="29"/>
      <c r="BI870" s="26"/>
      <c r="BJ870" s="347" t="str">
        <f t="shared" si="370"/>
        <v>No</v>
      </c>
      <c r="BK870" s="347" t="str">
        <f t="shared" si="357"/>
        <v>No</v>
      </c>
      <c r="BL870" s="347" t="str">
        <f t="shared" si="358"/>
        <v>No</v>
      </c>
      <c r="BM870" s="347" t="str">
        <f t="shared" si="359"/>
        <v>No</v>
      </c>
      <c r="BN870" s="347" t="str">
        <f t="shared" si="360"/>
        <v>No</v>
      </c>
      <c r="BO870" s="347" t="str">
        <f t="shared" si="361"/>
        <v>No</v>
      </c>
      <c r="BP870" s="347" t="str">
        <f t="shared" si="362"/>
        <v>No</v>
      </c>
      <c r="BQ870" s="347" t="str">
        <f t="shared" si="371"/>
        <v>No</v>
      </c>
      <c r="BR870" s="347" t="str">
        <f t="shared" si="363"/>
        <v>No</v>
      </c>
      <c r="BS870" s="347" t="str">
        <f t="shared" si="372"/>
        <v>No</v>
      </c>
      <c r="BT870" s="347" t="str">
        <f t="shared" si="373"/>
        <v>No</v>
      </c>
      <c r="BU870" s="347" t="str">
        <f t="shared" si="364"/>
        <v>Yes</v>
      </c>
      <c r="BV870" s="347" t="str">
        <f t="shared" si="365"/>
        <v>6th-12th</v>
      </c>
      <c r="BW870" s="347" t="str">
        <f t="shared" si="374"/>
        <v>No</v>
      </c>
      <c r="BX870" s="347" t="str">
        <f t="shared" si="375"/>
        <v>No</v>
      </c>
      <c r="BY870" s="347" t="str">
        <f t="shared" si="376"/>
        <v>No</v>
      </c>
      <c r="BZ870" s="347" t="str">
        <f t="shared" si="377"/>
        <v>No</v>
      </c>
    </row>
    <row r="871" spans="1:78" x14ac:dyDescent="0.3">
      <c r="A871" s="26"/>
      <c r="B871" s="26"/>
      <c r="C871" s="355"/>
      <c r="D871" s="322"/>
      <c r="E871" s="322"/>
      <c r="F871" s="26"/>
      <c r="G871" s="26"/>
      <c r="H871" s="26"/>
      <c r="I871" s="26"/>
      <c r="J871" s="26"/>
      <c r="K871" s="26"/>
      <c r="L871" s="26"/>
      <c r="M871" s="26"/>
      <c r="N871" s="25"/>
      <c r="O871" s="141"/>
      <c r="P871" s="26"/>
      <c r="Q871" s="141"/>
      <c r="R871" s="26"/>
      <c r="S871" s="345">
        <f t="shared" si="351"/>
        <v>0</v>
      </c>
      <c r="T871" s="26"/>
      <c r="U871" s="26"/>
      <c r="V871" s="26"/>
      <c r="W871" s="26"/>
      <c r="X871" s="26"/>
      <c r="Y871" s="26"/>
      <c r="Z871" s="26"/>
      <c r="AA871" s="26"/>
      <c r="AB871" s="27"/>
      <c r="AC871" s="27"/>
      <c r="AD871" s="346" t="str">
        <f t="shared" si="366"/>
        <v>Insufficient Data</v>
      </c>
      <c r="AE871" s="125" t="str">
        <f t="shared" si="367"/>
        <v>Insufficient Data</v>
      </c>
      <c r="AF871" s="125" t="str">
        <f t="shared" si="368"/>
        <v>Insufficient Data</v>
      </c>
      <c r="AG871" s="31"/>
      <c r="AH871" s="31"/>
      <c r="AI871" s="125" t="str">
        <f t="shared" si="352"/>
        <v>Insufficient Data</v>
      </c>
      <c r="AJ871" s="125" t="str">
        <f t="shared" si="369"/>
        <v>Insufficient Data</v>
      </c>
      <c r="AK871" s="225" t="str">
        <f t="shared" si="353"/>
        <v>Yes</v>
      </c>
      <c r="AL871" s="29"/>
      <c r="AM871" s="29"/>
      <c r="AN871" s="125" t="str">
        <f t="shared" si="354"/>
        <v>Insufficient Data</v>
      </c>
      <c r="AO871" s="125" t="str">
        <f t="shared" si="355"/>
        <v>Insufficient Data</v>
      </c>
      <c r="AP871" s="225" t="str">
        <f t="shared" si="356"/>
        <v>Insufficient Data</v>
      </c>
      <c r="AQ871" s="322"/>
      <c r="AR871" s="322"/>
      <c r="AS871" s="28"/>
      <c r="AT871" s="26"/>
      <c r="AU871" s="26"/>
      <c r="AV871" s="26"/>
      <c r="AW871" s="26"/>
      <c r="AX871" s="26"/>
      <c r="AY871" s="26"/>
      <c r="AZ871" s="26"/>
      <c r="BA871" s="26"/>
      <c r="BB871" s="26"/>
      <c r="BC871" s="26"/>
      <c r="BD871" s="149"/>
      <c r="BE871" s="26"/>
      <c r="BF871" s="29"/>
      <c r="BG871" s="29"/>
      <c r="BH871" s="29"/>
      <c r="BI871" s="26"/>
      <c r="BJ871" s="347" t="str">
        <f t="shared" si="370"/>
        <v>No</v>
      </c>
      <c r="BK871" s="347" t="str">
        <f t="shared" si="357"/>
        <v>No</v>
      </c>
      <c r="BL871" s="347" t="str">
        <f t="shared" si="358"/>
        <v>No</v>
      </c>
      <c r="BM871" s="347" t="str">
        <f t="shared" si="359"/>
        <v>No</v>
      </c>
      <c r="BN871" s="347" t="str">
        <f t="shared" si="360"/>
        <v>No</v>
      </c>
      <c r="BO871" s="347" t="str">
        <f t="shared" si="361"/>
        <v>No</v>
      </c>
      <c r="BP871" s="347" t="str">
        <f t="shared" si="362"/>
        <v>No</v>
      </c>
      <c r="BQ871" s="347" t="str">
        <f t="shared" si="371"/>
        <v>No</v>
      </c>
      <c r="BR871" s="347" t="str">
        <f t="shared" si="363"/>
        <v>No</v>
      </c>
      <c r="BS871" s="347" t="str">
        <f t="shared" si="372"/>
        <v>No</v>
      </c>
      <c r="BT871" s="347" t="str">
        <f t="shared" si="373"/>
        <v>No</v>
      </c>
      <c r="BU871" s="347" t="str">
        <f t="shared" si="364"/>
        <v>Yes</v>
      </c>
      <c r="BV871" s="347" t="str">
        <f t="shared" si="365"/>
        <v>6th-12th</v>
      </c>
      <c r="BW871" s="347" t="str">
        <f t="shared" si="374"/>
        <v>No</v>
      </c>
      <c r="BX871" s="347" t="str">
        <f t="shared" si="375"/>
        <v>No</v>
      </c>
      <c r="BY871" s="347" t="str">
        <f t="shared" si="376"/>
        <v>No</v>
      </c>
      <c r="BZ871" s="347" t="str">
        <f t="shared" si="377"/>
        <v>No</v>
      </c>
    </row>
    <row r="872" spans="1:78" x14ac:dyDescent="0.3">
      <c r="A872" s="26"/>
      <c r="B872" s="26"/>
      <c r="C872" s="355"/>
      <c r="D872" s="322"/>
      <c r="E872" s="322"/>
      <c r="F872" s="26"/>
      <c r="G872" s="26"/>
      <c r="H872" s="26"/>
      <c r="I872" s="26"/>
      <c r="J872" s="26"/>
      <c r="K872" s="26"/>
      <c r="L872" s="26"/>
      <c r="M872" s="26"/>
      <c r="N872" s="25"/>
      <c r="O872" s="141"/>
      <c r="P872" s="26"/>
      <c r="Q872" s="141"/>
      <c r="R872" s="26"/>
      <c r="S872" s="345">
        <f t="shared" si="351"/>
        <v>0</v>
      </c>
      <c r="T872" s="26"/>
      <c r="U872" s="26"/>
      <c r="V872" s="26"/>
      <c r="W872" s="26"/>
      <c r="X872" s="26"/>
      <c r="Y872" s="26"/>
      <c r="Z872" s="26"/>
      <c r="AA872" s="26"/>
      <c r="AB872" s="27"/>
      <c r="AC872" s="27"/>
      <c r="AD872" s="346" t="str">
        <f t="shared" si="366"/>
        <v>Insufficient Data</v>
      </c>
      <c r="AE872" s="125" t="str">
        <f t="shared" si="367"/>
        <v>Insufficient Data</v>
      </c>
      <c r="AF872" s="125" t="str">
        <f t="shared" si="368"/>
        <v>Insufficient Data</v>
      </c>
      <c r="AG872" s="31"/>
      <c r="AH872" s="31"/>
      <c r="AI872" s="125" t="str">
        <f t="shared" si="352"/>
        <v>Insufficient Data</v>
      </c>
      <c r="AJ872" s="125" t="str">
        <f t="shared" si="369"/>
        <v>Insufficient Data</v>
      </c>
      <c r="AK872" s="225" t="str">
        <f t="shared" si="353"/>
        <v>Yes</v>
      </c>
      <c r="AL872" s="29"/>
      <c r="AM872" s="29"/>
      <c r="AN872" s="125" t="str">
        <f t="shared" si="354"/>
        <v>Insufficient Data</v>
      </c>
      <c r="AO872" s="125" t="str">
        <f t="shared" si="355"/>
        <v>Insufficient Data</v>
      </c>
      <c r="AP872" s="225" t="str">
        <f t="shared" si="356"/>
        <v>Insufficient Data</v>
      </c>
      <c r="AQ872" s="322"/>
      <c r="AR872" s="322"/>
      <c r="AS872" s="28"/>
      <c r="AT872" s="26"/>
      <c r="AU872" s="26"/>
      <c r="AV872" s="26"/>
      <c r="AW872" s="26"/>
      <c r="AX872" s="26"/>
      <c r="AY872" s="26"/>
      <c r="AZ872" s="26"/>
      <c r="BA872" s="26"/>
      <c r="BB872" s="26"/>
      <c r="BC872" s="26"/>
      <c r="BD872" s="149"/>
      <c r="BE872" s="26"/>
      <c r="BF872" s="29"/>
      <c r="BG872" s="29"/>
      <c r="BH872" s="29"/>
      <c r="BI872" s="26"/>
      <c r="BJ872" s="347" t="str">
        <f t="shared" si="370"/>
        <v>No</v>
      </c>
      <c r="BK872" s="347" t="str">
        <f t="shared" si="357"/>
        <v>No</v>
      </c>
      <c r="BL872" s="347" t="str">
        <f t="shared" si="358"/>
        <v>No</v>
      </c>
      <c r="BM872" s="347" t="str">
        <f t="shared" si="359"/>
        <v>No</v>
      </c>
      <c r="BN872" s="347" t="str">
        <f t="shared" si="360"/>
        <v>No</v>
      </c>
      <c r="BO872" s="347" t="str">
        <f t="shared" si="361"/>
        <v>No</v>
      </c>
      <c r="BP872" s="347" t="str">
        <f t="shared" si="362"/>
        <v>No</v>
      </c>
      <c r="BQ872" s="347" t="str">
        <f t="shared" si="371"/>
        <v>No</v>
      </c>
      <c r="BR872" s="347" t="str">
        <f t="shared" si="363"/>
        <v>No</v>
      </c>
      <c r="BS872" s="347" t="str">
        <f t="shared" si="372"/>
        <v>No</v>
      </c>
      <c r="BT872" s="347" t="str">
        <f t="shared" si="373"/>
        <v>No</v>
      </c>
      <c r="BU872" s="347" t="str">
        <f t="shared" si="364"/>
        <v>Yes</v>
      </c>
      <c r="BV872" s="347" t="str">
        <f t="shared" si="365"/>
        <v>6th-12th</v>
      </c>
      <c r="BW872" s="347" t="str">
        <f t="shared" si="374"/>
        <v>No</v>
      </c>
      <c r="BX872" s="347" t="str">
        <f t="shared" si="375"/>
        <v>No</v>
      </c>
      <c r="BY872" s="347" t="str">
        <f t="shared" si="376"/>
        <v>No</v>
      </c>
      <c r="BZ872" s="347" t="str">
        <f t="shared" si="377"/>
        <v>No</v>
      </c>
    </row>
    <row r="873" spans="1:78" x14ac:dyDescent="0.3">
      <c r="A873" s="26"/>
      <c r="B873" s="26"/>
      <c r="C873" s="355"/>
      <c r="D873" s="322"/>
      <c r="E873" s="322"/>
      <c r="F873" s="26"/>
      <c r="G873" s="26"/>
      <c r="H873" s="26"/>
      <c r="I873" s="26"/>
      <c r="J873" s="26"/>
      <c r="K873" s="26"/>
      <c r="L873" s="26"/>
      <c r="M873" s="26"/>
      <c r="N873" s="25"/>
      <c r="O873" s="141"/>
      <c r="P873" s="26"/>
      <c r="Q873" s="141"/>
      <c r="R873" s="26"/>
      <c r="S873" s="345">
        <f t="shared" si="351"/>
        <v>0</v>
      </c>
      <c r="T873" s="26"/>
      <c r="U873" s="26"/>
      <c r="V873" s="26"/>
      <c r="W873" s="26"/>
      <c r="X873" s="26"/>
      <c r="Y873" s="26"/>
      <c r="Z873" s="26"/>
      <c r="AA873" s="26"/>
      <c r="AB873" s="27"/>
      <c r="AC873" s="27"/>
      <c r="AD873" s="346" t="str">
        <f t="shared" si="366"/>
        <v>Insufficient Data</v>
      </c>
      <c r="AE873" s="125" t="str">
        <f t="shared" si="367"/>
        <v>Insufficient Data</v>
      </c>
      <c r="AF873" s="125" t="str">
        <f t="shared" si="368"/>
        <v>Insufficient Data</v>
      </c>
      <c r="AG873" s="31"/>
      <c r="AH873" s="31"/>
      <c r="AI873" s="125" t="str">
        <f t="shared" si="352"/>
        <v>Insufficient Data</v>
      </c>
      <c r="AJ873" s="125" t="str">
        <f t="shared" si="369"/>
        <v>Insufficient Data</v>
      </c>
      <c r="AK873" s="225" t="str">
        <f t="shared" si="353"/>
        <v>Yes</v>
      </c>
      <c r="AL873" s="29"/>
      <c r="AM873" s="29"/>
      <c r="AN873" s="125" t="str">
        <f t="shared" si="354"/>
        <v>Insufficient Data</v>
      </c>
      <c r="AO873" s="125" t="str">
        <f t="shared" si="355"/>
        <v>Insufficient Data</v>
      </c>
      <c r="AP873" s="225" t="str">
        <f t="shared" si="356"/>
        <v>Insufficient Data</v>
      </c>
      <c r="AQ873" s="322"/>
      <c r="AR873" s="322"/>
      <c r="AS873" s="28"/>
      <c r="AT873" s="26"/>
      <c r="AU873" s="26"/>
      <c r="AV873" s="26"/>
      <c r="AW873" s="26"/>
      <c r="AX873" s="26"/>
      <c r="AY873" s="26"/>
      <c r="AZ873" s="26"/>
      <c r="BA873" s="26"/>
      <c r="BB873" s="26"/>
      <c r="BC873" s="26"/>
      <c r="BD873" s="149"/>
      <c r="BE873" s="26"/>
      <c r="BF873" s="29"/>
      <c r="BG873" s="29"/>
      <c r="BH873" s="29"/>
      <c r="BI873" s="26"/>
      <c r="BJ873" s="347" t="str">
        <f t="shared" si="370"/>
        <v>No</v>
      </c>
      <c r="BK873" s="347" t="str">
        <f t="shared" si="357"/>
        <v>No</v>
      </c>
      <c r="BL873" s="347" t="str">
        <f t="shared" si="358"/>
        <v>No</v>
      </c>
      <c r="BM873" s="347" t="str">
        <f t="shared" si="359"/>
        <v>No</v>
      </c>
      <c r="BN873" s="347" t="str">
        <f t="shared" si="360"/>
        <v>No</v>
      </c>
      <c r="BO873" s="347" t="str">
        <f t="shared" si="361"/>
        <v>No</v>
      </c>
      <c r="BP873" s="347" t="str">
        <f t="shared" si="362"/>
        <v>No</v>
      </c>
      <c r="BQ873" s="347" t="str">
        <f t="shared" si="371"/>
        <v>No</v>
      </c>
      <c r="BR873" s="347" t="str">
        <f t="shared" si="363"/>
        <v>No</v>
      </c>
      <c r="BS873" s="347" t="str">
        <f t="shared" si="372"/>
        <v>No</v>
      </c>
      <c r="BT873" s="347" t="str">
        <f t="shared" si="373"/>
        <v>No</v>
      </c>
      <c r="BU873" s="347" t="str">
        <f t="shared" si="364"/>
        <v>Yes</v>
      </c>
      <c r="BV873" s="347" t="str">
        <f t="shared" si="365"/>
        <v>6th-12th</v>
      </c>
      <c r="BW873" s="347" t="str">
        <f t="shared" si="374"/>
        <v>No</v>
      </c>
      <c r="BX873" s="347" t="str">
        <f t="shared" si="375"/>
        <v>No</v>
      </c>
      <c r="BY873" s="347" t="str">
        <f t="shared" si="376"/>
        <v>No</v>
      </c>
      <c r="BZ873" s="347" t="str">
        <f t="shared" si="377"/>
        <v>No</v>
      </c>
    </row>
    <row r="874" spans="1:78" x14ac:dyDescent="0.3">
      <c r="A874" s="26"/>
      <c r="B874" s="26"/>
      <c r="C874" s="355"/>
      <c r="D874" s="322"/>
      <c r="E874" s="322"/>
      <c r="F874" s="26"/>
      <c r="G874" s="26"/>
      <c r="H874" s="26"/>
      <c r="I874" s="26"/>
      <c r="J874" s="26"/>
      <c r="K874" s="26"/>
      <c r="L874" s="26"/>
      <c r="M874" s="26"/>
      <c r="N874" s="25"/>
      <c r="O874" s="141"/>
      <c r="P874" s="26"/>
      <c r="Q874" s="141"/>
      <c r="R874" s="26"/>
      <c r="S874" s="345">
        <f t="shared" si="351"/>
        <v>0</v>
      </c>
      <c r="T874" s="26"/>
      <c r="U874" s="26"/>
      <c r="V874" s="26"/>
      <c r="W874" s="26"/>
      <c r="X874" s="26"/>
      <c r="Y874" s="26"/>
      <c r="Z874" s="26"/>
      <c r="AA874" s="26"/>
      <c r="AB874" s="27"/>
      <c r="AC874" s="27"/>
      <c r="AD874" s="346" t="str">
        <f t="shared" si="366"/>
        <v>Insufficient Data</v>
      </c>
      <c r="AE874" s="125" t="str">
        <f t="shared" si="367"/>
        <v>Insufficient Data</v>
      </c>
      <c r="AF874" s="125" t="str">
        <f t="shared" si="368"/>
        <v>Insufficient Data</v>
      </c>
      <c r="AG874" s="31"/>
      <c r="AH874" s="31"/>
      <c r="AI874" s="125" t="str">
        <f t="shared" si="352"/>
        <v>Insufficient Data</v>
      </c>
      <c r="AJ874" s="125" t="str">
        <f t="shared" si="369"/>
        <v>Insufficient Data</v>
      </c>
      <c r="AK874" s="225" t="str">
        <f t="shared" si="353"/>
        <v>Yes</v>
      </c>
      <c r="AL874" s="29"/>
      <c r="AM874" s="29"/>
      <c r="AN874" s="125" t="str">
        <f t="shared" si="354"/>
        <v>Insufficient Data</v>
      </c>
      <c r="AO874" s="125" t="str">
        <f t="shared" si="355"/>
        <v>Insufficient Data</v>
      </c>
      <c r="AP874" s="225" t="str">
        <f t="shared" si="356"/>
        <v>Insufficient Data</v>
      </c>
      <c r="AQ874" s="322"/>
      <c r="AR874" s="322"/>
      <c r="AS874" s="28"/>
      <c r="AT874" s="26"/>
      <c r="AU874" s="26"/>
      <c r="AV874" s="26"/>
      <c r="AW874" s="26"/>
      <c r="AX874" s="26"/>
      <c r="AY874" s="26"/>
      <c r="AZ874" s="26"/>
      <c r="BA874" s="26"/>
      <c r="BB874" s="26"/>
      <c r="BC874" s="26"/>
      <c r="BD874" s="149"/>
      <c r="BE874" s="26"/>
      <c r="BF874" s="29"/>
      <c r="BG874" s="29"/>
      <c r="BH874" s="29"/>
      <c r="BI874" s="26"/>
      <c r="BJ874" s="347" t="str">
        <f t="shared" si="370"/>
        <v>No</v>
      </c>
      <c r="BK874" s="347" t="str">
        <f t="shared" si="357"/>
        <v>No</v>
      </c>
      <c r="BL874" s="347" t="str">
        <f t="shared" si="358"/>
        <v>No</v>
      </c>
      <c r="BM874" s="347" t="str">
        <f t="shared" si="359"/>
        <v>No</v>
      </c>
      <c r="BN874" s="347" t="str">
        <f t="shared" si="360"/>
        <v>No</v>
      </c>
      <c r="BO874" s="347" t="str">
        <f t="shared" si="361"/>
        <v>No</v>
      </c>
      <c r="BP874" s="347" t="str">
        <f t="shared" si="362"/>
        <v>No</v>
      </c>
      <c r="BQ874" s="347" t="str">
        <f t="shared" si="371"/>
        <v>No</v>
      </c>
      <c r="BR874" s="347" t="str">
        <f t="shared" si="363"/>
        <v>No</v>
      </c>
      <c r="BS874" s="347" t="str">
        <f t="shared" si="372"/>
        <v>No</v>
      </c>
      <c r="BT874" s="347" t="str">
        <f t="shared" si="373"/>
        <v>No</v>
      </c>
      <c r="BU874" s="347" t="str">
        <f t="shared" si="364"/>
        <v>Yes</v>
      </c>
      <c r="BV874" s="347" t="str">
        <f t="shared" si="365"/>
        <v>6th-12th</v>
      </c>
      <c r="BW874" s="347" t="str">
        <f t="shared" si="374"/>
        <v>No</v>
      </c>
      <c r="BX874" s="347" t="str">
        <f t="shared" si="375"/>
        <v>No</v>
      </c>
      <c r="BY874" s="347" t="str">
        <f t="shared" si="376"/>
        <v>No</v>
      </c>
      <c r="BZ874" s="347" t="str">
        <f t="shared" si="377"/>
        <v>No</v>
      </c>
    </row>
    <row r="875" spans="1:78" x14ac:dyDescent="0.3">
      <c r="A875" s="26"/>
      <c r="B875" s="26"/>
      <c r="C875" s="355"/>
      <c r="D875" s="322"/>
      <c r="E875" s="322"/>
      <c r="F875" s="26"/>
      <c r="G875" s="26"/>
      <c r="H875" s="26"/>
      <c r="I875" s="26"/>
      <c r="J875" s="26"/>
      <c r="K875" s="26"/>
      <c r="L875" s="26"/>
      <c r="M875" s="26"/>
      <c r="N875" s="25"/>
      <c r="O875" s="141"/>
      <c r="P875" s="26"/>
      <c r="Q875" s="141"/>
      <c r="R875" s="26"/>
      <c r="S875" s="345">
        <f t="shared" si="351"/>
        <v>0</v>
      </c>
      <c r="T875" s="26"/>
      <c r="U875" s="26"/>
      <c r="V875" s="26"/>
      <c r="W875" s="26"/>
      <c r="X875" s="26"/>
      <c r="Y875" s="26"/>
      <c r="Z875" s="26"/>
      <c r="AA875" s="26"/>
      <c r="AB875" s="27"/>
      <c r="AC875" s="27"/>
      <c r="AD875" s="346" t="str">
        <f t="shared" si="366"/>
        <v>Insufficient Data</v>
      </c>
      <c r="AE875" s="125" t="str">
        <f t="shared" si="367"/>
        <v>Insufficient Data</v>
      </c>
      <c r="AF875" s="125" t="str">
        <f t="shared" si="368"/>
        <v>Insufficient Data</v>
      </c>
      <c r="AG875" s="31"/>
      <c r="AH875" s="31"/>
      <c r="AI875" s="125" t="str">
        <f t="shared" si="352"/>
        <v>Insufficient Data</v>
      </c>
      <c r="AJ875" s="125" t="str">
        <f t="shared" si="369"/>
        <v>Insufficient Data</v>
      </c>
      <c r="AK875" s="225" t="str">
        <f t="shared" si="353"/>
        <v>Yes</v>
      </c>
      <c r="AL875" s="29"/>
      <c r="AM875" s="29"/>
      <c r="AN875" s="125" t="str">
        <f t="shared" si="354"/>
        <v>Insufficient Data</v>
      </c>
      <c r="AO875" s="125" t="str">
        <f t="shared" si="355"/>
        <v>Insufficient Data</v>
      </c>
      <c r="AP875" s="225" t="str">
        <f t="shared" si="356"/>
        <v>Insufficient Data</v>
      </c>
      <c r="AQ875" s="322"/>
      <c r="AR875" s="322"/>
      <c r="AS875" s="28"/>
      <c r="AT875" s="26"/>
      <c r="AU875" s="26"/>
      <c r="AV875" s="26"/>
      <c r="AW875" s="26"/>
      <c r="AX875" s="26"/>
      <c r="AY875" s="26"/>
      <c r="AZ875" s="26"/>
      <c r="BA875" s="26"/>
      <c r="BB875" s="26"/>
      <c r="BC875" s="26"/>
      <c r="BD875" s="149"/>
      <c r="BE875" s="26"/>
      <c r="BF875" s="29"/>
      <c r="BG875" s="29"/>
      <c r="BH875" s="29"/>
      <c r="BI875" s="26"/>
      <c r="BJ875" s="347" t="str">
        <f t="shared" si="370"/>
        <v>No</v>
      </c>
      <c r="BK875" s="347" t="str">
        <f t="shared" si="357"/>
        <v>No</v>
      </c>
      <c r="BL875" s="347" t="str">
        <f t="shared" si="358"/>
        <v>No</v>
      </c>
      <c r="BM875" s="347" t="str">
        <f t="shared" si="359"/>
        <v>No</v>
      </c>
      <c r="BN875" s="347" t="str">
        <f t="shared" si="360"/>
        <v>No</v>
      </c>
      <c r="BO875" s="347" t="str">
        <f t="shared" si="361"/>
        <v>No</v>
      </c>
      <c r="BP875" s="347" t="str">
        <f t="shared" si="362"/>
        <v>No</v>
      </c>
      <c r="BQ875" s="347" t="str">
        <f t="shared" si="371"/>
        <v>No</v>
      </c>
      <c r="BR875" s="347" t="str">
        <f t="shared" si="363"/>
        <v>No</v>
      </c>
      <c r="BS875" s="347" t="str">
        <f t="shared" si="372"/>
        <v>No</v>
      </c>
      <c r="BT875" s="347" t="str">
        <f t="shared" si="373"/>
        <v>No</v>
      </c>
      <c r="BU875" s="347" t="str">
        <f t="shared" si="364"/>
        <v>Yes</v>
      </c>
      <c r="BV875" s="347" t="str">
        <f t="shared" si="365"/>
        <v>6th-12th</v>
      </c>
      <c r="BW875" s="347" t="str">
        <f t="shared" si="374"/>
        <v>No</v>
      </c>
      <c r="BX875" s="347" t="str">
        <f t="shared" si="375"/>
        <v>No</v>
      </c>
      <c r="BY875" s="347" t="str">
        <f t="shared" si="376"/>
        <v>No</v>
      </c>
      <c r="BZ875" s="347" t="str">
        <f t="shared" si="377"/>
        <v>No</v>
      </c>
    </row>
    <row r="876" spans="1:78" x14ac:dyDescent="0.3">
      <c r="A876" s="26"/>
      <c r="B876" s="26"/>
      <c r="C876" s="355"/>
      <c r="D876" s="322"/>
      <c r="E876" s="322"/>
      <c r="F876" s="26"/>
      <c r="G876" s="26"/>
      <c r="H876" s="26"/>
      <c r="I876" s="26"/>
      <c r="J876" s="26"/>
      <c r="K876" s="26"/>
      <c r="L876" s="26"/>
      <c r="M876" s="26"/>
      <c r="N876" s="25"/>
      <c r="O876" s="141"/>
      <c r="P876" s="26"/>
      <c r="Q876" s="141"/>
      <c r="R876" s="26"/>
      <c r="S876" s="345">
        <f t="shared" si="351"/>
        <v>0</v>
      </c>
      <c r="T876" s="26"/>
      <c r="U876" s="26"/>
      <c r="V876" s="26"/>
      <c r="W876" s="26"/>
      <c r="X876" s="26"/>
      <c r="Y876" s="26"/>
      <c r="Z876" s="26"/>
      <c r="AA876" s="26"/>
      <c r="AB876" s="27"/>
      <c r="AC876" s="27"/>
      <c r="AD876" s="346" t="str">
        <f t="shared" si="366"/>
        <v>Insufficient Data</v>
      </c>
      <c r="AE876" s="125" t="str">
        <f t="shared" si="367"/>
        <v>Insufficient Data</v>
      </c>
      <c r="AF876" s="125" t="str">
        <f t="shared" si="368"/>
        <v>Insufficient Data</v>
      </c>
      <c r="AG876" s="31"/>
      <c r="AH876" s="31"/>
      <c r="AI876" s="125" t="str">
        <f t="shared" si="352"/>
        <v>Insufficient Data</v>
      </c>
      <c r="AJ876" s="125" t="str">
        <f t="shared" si="369"/>
        <v>Insufficient Data</v>
      </c>
      <c r="AK876" s="225" t="str">
        <f t="shared" si="353"/>
        <v>Yes</v>
      </c>
      <c r="AL876" s="29"/>
      <c r="AM876" s="29"/>
      <c r="AN876" s="125" t="str">
        <f t="shared" si="354"/>
        <v>Insufficient Data</v>
      </c>
      <c r="AO876" s="125" t="str">
        <f t="shared" si="355"/>
        <v>Insufficient Data</v>
      </c>
      <c r="AP876" s="225" t="str">
        <f t="shared" si="356"/>
        <v>Insufficient Data</v>
      </c>
      <c r="AQ876" s="322"/>
      <c r="AR876" s="322"/>
      <c r="AS876" s="28"/>
      <c r="AT876" s="26"/>
      <c r="AU876" s="26"/>
      <c r="AV876" s="26"/>
      <c r="AW876" s="26"/>
      <c r="AX876" s="26"/>
      <c r="AY876" s="26"/>
      <c r="AZ876" s="26"/>
      <c r="BA876" s="26"/>
      <c r="BB876" s="26"/>
      <c r="BC876" s="26"/>
      <c r="BD876" s="149"/>
      <c r="BE876" s="26"/>
      <c r="BF876" s="29"/>
      <c r="BG876" s="29"/>
      <c r="BH876" s="29"/>
      <c r="BI876" s="26"/>
      <c r="BJ876" s="347" t="str">
        <f t="shared" si="370"/>
        <v>No</v>
      </c>
      <c r="BK876" s="347" t="str">
        <f t="shared" si="357"/>
        <v>No</v>
      </c>
      <c r="BL876" s="347" t="str">
        <f t="shared" si="358"/>
        <v>No</v>
      </c>
      <c r="BM876" s="347" t="str">
        <f t="shared" si="359"/>
        <v>No</v>
      </c>
      <c r="BN876" s="347" t="str">
        <f t="shared" si="360"/>
        <v>No</v>
      </c>
      <c r="BO876" s="347" t="str">
        <f t="shared" si="361"/>
        <v>No</v>
      </c>
      <c r="BP876" s="347" t="str">
        <f t="shared" si="362"/>
        <v>No</v>
      </c>
      <c r="BQ876" s="347" t="str">
        <f t="shared" si="371"/>
        <v>No</v>
      </c>
      <c r="BR876" s="347" t="str">
        <f t="shared" si="363"/>
        <v>No</v>
      </c>
      <c r="BS876" s="347" t="str">
        <f t="shared" si="372"/>
        <v>No</v>
      </c>
      <c r="BT876" s="347" t="str">
        <f t="shared" si="373"/>
        <v>No</v>
      </c>
      <c r="BU876" s="347" t="str">
        <f t="shared" si="364"/>
        <v>Yes</v>
      </c>
      <c r="BV876" s="347" t="str">
        <f t="shared" si="365"/>
        <v>6th-12th</v>
      </c>
      <c r="BW876" s="347" t="str">
        <f t="shared" si="374"/>
        <v>No</v>
      </c>
      <c r="BX876" s="347" t="str">
        <f t="shared" si="375"/>
        <v>No</v>
      </c>
      <c r="BY876" s="347" t="str">
        <f t="shared" si="376"/>
        <v>No</v>
      </c>
      <c r="BZ876" s="347" t="str">
        <f t="shared" si="377"/>
        <v>No</v>
      </c>
    </row>
    <row r="877" spans="1:78" x14ac:dyDescent="0.3">
      <c r="A877" s="26"/>
      <c r="B877" s="26"/>
      <c r="C877" s="355"/>
      <c r="D877" s="322"/>
      <c r="E877" s="322"/>
      <c r="F877" s="26"/>
      <c r="G877" s="26"/>
      <c r="H877" s="26"/>
      <c r="I877" s="26"/>
      <c r="J877" s="26"/>
      <c r="K877" s="26"/>
      <c r="L877" s="26"/>
      <c r="M877" s="26"/>
      <c r="N877" s="25"/>
      <c r="O877" s="141"/>
      <c r="P877" s="26"/>
      <c r="Q877" s="141"/>
      <c r="R877" s="26"/>
      <c r="S877" s="345">
        <f t="shared" si="351"/>
        <v>0</v>
      </c>
      <c r="T877" s="26"/>
      <c r="U877" s="26"/>
      <c r="V877" s="26"/>
      <c r="W877" s="26"/>
      <c r="X877" s="26"/>
      <c r="Y877" s="26"/>
      <c r="Z877" s="26"/>
      <c r="AA877" s="26"/>
      <c r="AB877" s="27"/>
      <c r="AC877" s="27"/>
      <c r="AD877" s="346" t="str">
        <f t="shared" si="366"/>
        <v>Insufficient Data</v>
      </c>
      <c r="AE877" s="125" t="str">
        <f t="shared" si="367"/>
        <v>Insufficient Data</v>
      </c>
      <c r="AF877" s="125" t="str">
        <f t="shared" si="368"/>
        <v>Insufficient Data</v>
      </c>
      <c r="AG877" s="31"/>
      <c r="AH877" s="31"/>
      <c r="AI877" s="125" t="str">
        <f t="shared" si="352"/>
        <v>Insufficient Data</v>
      </c>
      <c r="AJ877" s="125" t="str">
        <f t="shared" si="369"/>
        <v>Insufficient Data</v>
      </c>
      <c r="AK877" s="225" t="str">
        <f t="shared" si="353"/>
        <v>Yes</v>
      </c>
      <c r="AL877" s="29"/>
      <c r="AM877" s="29"/>
      <c r="AN877" s="125" t="str">
        <f t="shared" si="354"/>
        <v>Insufficient Data</v>
      </c>
      <c r="AO877" s="125" t="str">
        <f t="shared" si="355"/>
        <v>Insufficient Data</v>
      </c>
      <c r="AP877" s="225" t="str">
        <f t="shared" si="356"/>
        <v>Insufficient Data</v>
      </c>
      <c r="AQ877" s="322"/>
      <c r="AR877" s="322"/>
      <c r="AS877" s="28"/>
      <c r="AT877" s="26"/>
      <c r="AU877" s="26"/>
      <c r="AV877" s="26"/>
      <c r="AW877" s="26"/>
      <c r="AX877" s="26"/>
      <c r="AY877" s="26"/>
      <c r="AZ877" s="26"/>
      <c r="BA877" s="26"/>
      <c r="BB877" s="26"/>
      <c r="BC877" s="26"/>
      <c r="BD877" s="149"/>
      <c r="BE877" s="26"/>
      <c r="BF877" s="29"/>
      <c r="BG877" s="29"/>
      <c r="BH877" s="29"/>
      <c r="BI877" s="26"/>
      <c r="BJ877" s="347" t="str">
        <f t="shared" si="370"/>
        <v>No</v>
      </c>
      <c r="BK877" s="347" t="str">
        <f t="shared" si="357"/>
        <v>No</v>
      </c>
      <c r="BL877" s="347" t="str">
        <f t="shared" si="358"/>
        <v>No</v>
      </c>
      <c r="BM877" s="347" t="str">
        <f t="shared" si="359"/>
        <v>No</v>
      </c>
      <c r="BN877" s="347" t="str">
        <f t="shared" si="360"/>
        <v>No</v>
      </c>
      <c r="BO877" s="347" t="str">
        <f t="shared" si="361"/>
        <v>No</v>
      </c>
      <c r="BP877" s="347" t="str">
        <f t="shared" si="362"/>
        <v>No</v>
      </c>
      <c r="BQ877" s="347" t="str">
        <f t="shared" si="371"/>
        <v>No</v>
      </c>
      <c r="BR877" s="347" t="str">
        <f t="shared" si="363"/>
        <v>No</v>
      </c>
      <c r="BS877" s="347" t="str">
        <f t="shared" si="372"/>
        <v>No</v>
      </c>
      <c r="BT877" s="347" t="str">
        <f t="shared" si="373"/>
        <v>No</v>
      </c>
      <c r="BU877" s="347" t="str">
        <f t="shared" si="364"/>
        <v>Yes</v>
      </c>
      <c r="BV877" s="347" t="str">
        <f t="shared" si="365"/>
        <v>6th-12th</v>
      </c>
      <c r="BW877" s="347" t="str">
        <f t="shared" si="374"/>
        <v>No</v>
      </c>
      <c r="BX877" s="347" t="str">
        <f t="shared" si="375"/>
        <v>No</v>
      </c>
      <c r="BY877" s="347" t="str">
        <f t="shared" si="376"/>
        <v>No</v>
      </c>
      <c r="BZ877" s="347" t="str">
        <f t="shared" si="377"/>
        <v>No</v>
      </c>
    </row>
    <row r="878" spans="1:78" x14ac:dyDescent="0.3">
      <c r="A878" s="26"/>
      <c r="B878" s="26"/>
      <c r="C878" s="355"/>
      <c r="D878" s="322"/>
      <c r="E878" s="322"/>
      <c r="F878" s="26"/>
      <c r="G878" s="26"/>
      <c r="H878" s="26"/>
      <c r="I878" s="26"/>
      <c r="J878" s="26"/>
      <c r="K878" s="26"/>
      <c r="L878" s="26"/>
      <c r="M878" s="26"/>
      <c r="N878" s="25"/>
      <c r="O878" s="141"/>
      <c r="P878" s="26"/>
      <c r="Q878" s="141"/>
      <c r="R878" s="26"/>
      <c r="S878" s="345">
        <f t="shared" si="351"/>
        <v>0</v>
      </c>
      <c r="T878" s="26"/>
      <c r="U878" s="26"/>
      <c r="V878" s="26"/>
      <c r="W878" s="26"/>
      <c r="X878" s="26"/>
      <c r="Y878" s="26"/>
      <c r="Z878" s="26"/>
      <c r="AA878" s="26"/>
      <c r="AB878" s="27"/>
      <c r="AC878" s="27"/>
      <c r="AD878" s="346" t="str">
        <f t="shared" si="366"/>
        <v>Insufficient Data</v>
      </c>
      <c r="AE878" s="125" t="str">
        <f t="shared" si="367"/>
        <v>Insufficient Data</v>
      </c>
      <c r="AF878" s="125" t="str">
        <f t="shared" si="368"/>
        <v>Insufficient Data</v>
      </c>
      <c r="AG878" s="31"/>
      <c r="AH878" s="31"/>
      <c r="AI878" s="125" t="str">
        <f t="shared" si="352"/>
        <v>Insufficient Data</v>
      </c>
      <c r="AJ878" s="125" t="str">
        <f t="shared" si="369"/>
        <v>Insufficient Data</v>
      </c>
      <c r="AK878" s="225" t="str">
        <f t="shared" si="353"/>
        <v>Yes</v>
      </c>
      <c r="AL878" s="29"/>
      <c r="AM878" s="29"/>
      <c r="AN878" s="125" t="str">
        <f t="shared" si="354"/>
        <v>Insufficient Data</v>
      </c>
      <c r="AO878" s="125" t="str">
        <f t="shared" si="355"/>
        <v>Insufficient Data</v>
      </c>
      <c r="AP878" s="225" t="str">
        <f t="shared" si="356"/>
        <v>Insufficient Data</v>
      </c>
      <c r="AQ878" s="322"/>
      <c r="AR878" s="322"/>
      <c r="AS878" s="28"/>
      <c r="AT878" s="26"/>
      <c r="AU878" s="26"/>
      <c r="AV878" s="26"/>
      <c r="AW878" s="26"/>
      <c r="AX878" s="26"/>
      <c r="AY878" s="26"/>
      <c r="AZ878" s="26"/>
      <c r="BA878" s="26"/>
      <c r="BB878" s="26"/>
      <c r="BC878" s="26"/>
      <c r="BD878" s="149"/>
      <c r="BE878" s="26"/>
      <c r="BF878" s="29"/>
      <c r="BG878" s="29"/>
      <c r="BH878" s="29"/>
      <c r="BI878" s="26"/>
      <c r="BJ878" s="347" t="str">
        <f t="shared" si="370"/>
        <v>No</v>
      </c>
      <c r="BK878" s="347" t="str">
        <f t="shared" si="357"/>
        <v>No</v>
      </c>
      <c r="BL878" s="347" t="str">
        <f t="shared" si="358"/>
        <v>No</v>
      </c>
      <c r="BM878" s="347" t="str">
        <f t="shared" si="359"/>
        <v>No</v>
      </c>
      <c r="BN878" s="347" t="str">
        <f t="shared" si="360"/>
        <v>No</v>
      </c>
      <c r="BO878" s="347" t="str">
        <f t="shared" si="361"/>
        <v>No</v>
      </c>
      <c r="BP878" s="347" t="str">
        <f t="shared" si="362"/>
        <v>No</v>
      </c>
      <c r="BQ878" s="347" t="str">
        <f t="shared" si="371"/>
        <v>No</v>
      </c>
      <c r="BR878" s="347" t="str">
        <f t="shared" si="363"/>
        <v>No</v>
      </c>
      <c r="BS878" s="347" t="str">
        <f t="shared" si="372"/>
        <v>No</v>
      </c>
      <c r="BT878" s="347" t="str">
        <f t="shared" si="373"/>
        <v>No</v>
      </c>
      <c r="BU878" s="347" t="str">
        <f t="shared" si="364"/>
        <v>Yes</v>
      </c>
      <c r="BV878" s="347" t="str">
        <f t="shared" si="365"/>
        <v>6th-12th</v>
      </c>
      <c r="BW878" s="347" t="str">
        <f t="shared" si="374"/>
        <v>No</v>
      </c>
      <c r="BX878" s="347" t="str">
        <f t="shared" si="375"/>
        <v>No</v>
      </c>
      <c r="BY878" s="347" t="str">
        <f t="shared" si="376"/>
        <v>No</v>
      </c>
      <c r="BZ878" s="347" t="str">
        <f t="shared" si="377"/>
        <v>No</v>
      </c>
    </row>
    <row r="879" spans="1:78" x14ac:dyDescent="0.3">
      <c r="A879" s="26"/>
      <c r="B879" s="26"/>
      <c r="C879" s="355"/>
      <c r="D879" s="322"/>
      <c r="E879" s="322"/>
      <c r="F879" s="26"/>
      <c r="G879" s="26"/>
      <c r="H879" s="26"/>
      <c r="I879" s="26"/>
      <c r="J879" s="26"/>
      <c r="K879" s="26"/>
      <c r="L879" s="26"/>
      <c r="M879" s="26"/>
      <c r="N879" s="25"/>
      <c r="O879" s="141"/>
      <c r="P879" s="26"/>
      <c r="Q879" s="141"/>
      <c r="R879" s="26"/>
      <c r="S879" s="345">
        <f t="shared" si="351"/>
        <v>0</v>
      </c>
      <c r="T879" s="26"/>
      <c r="U879" s="26"/>
      <c r="V879" s="26"/>
      <c r="W879" s="26"/>
      <c r="X879" s="26"/>
      <c r="Y879" s="26"/>
      <c r="Z879" s="26"/>
      <c r="AA879" s="26"/>
      <c r="AB879" s="27"/>
      <c r="AC879" s="27"/>
      <c r="AD879" s="346" t="str">
        <f t="shared" si="366"/>
        <v>Insufficient Data</v>
      </c>
      <c r="AE879" s="125" t="str">
        <f t="shared" si="367"/>
        <v>Insufficient Data</v>
      </c>
      <c r="AF879" s="125" t="str">
        <f t="shared" si="368"/>
        <v>Insufficient Data</v>
      </c>
      <c r="AG879" s="31"/>
      <c r="AH879" s="31"/>
      <c r="AI879" s="125" t="str">
        <f t="shared" si="352"/>
        <v>Insufficient Data</v>
      </c>
      <c r="AJ879" s="125" t="str">
        <f t="shared" si="369"/>
        <v>Insufficient Data</v>
      </c>
      <c r="AK879" s="225" t="str">
        <f t="shared" si="353"/>
        <v>Yes</v>
      </c>
      <c r="AL879" s="29"/>
      <c r="AM879" s="29"/>
      <c r="AN879" s="125" t="str">
        <f t="shared" si="354"/>
        <v>Insufficient Data</v>
      </c>
      <c r="AO879" s="125" t="str">
        <f t="shared" si="355"/>
        <v>Insufficient Data</v>
      </c>
      <c r="AP879" s="225" t="str">
        <f t="shared" si="356"/>
        <v>Insufficient Data</v>
      </c>
      <c r="AQ879" s="322"/>
      <c r="AR879" s="322"/>
      <c r="AS879" s="28"/>
      <c r="AT879" s="26"/>
      <c r="AU879" s="26"/>
      <c r="AV879" s="26"/>
      <c r="AW879" s="26"/>
      <c r="AX879" s="26"/>
      <c r="AY879" s="26"/>
      <c r="AZ879" s="26"/>
      <c r="BA879" s="26"/>
      <c r="BB879" s="26"/>
      <c r="BC879" s="26"/>
      <c r="BD879" s="149"/>
      <c r="BE879" s="26"/>
      <c r="BF879" s="29"/>
      <c r="BG879" s="29"/>
      <c r="BH879" s="29"/>
      <c r="BI879" s="26"/>
      <c r="BJ879" s="347" t="str">
        <f t="shared" si="370"/>
        <v>No</v>
      </c>
      <c r="BK879" s="347" t="str">
        <f t="shared" si="357"/>
        <v>No</v>
      </c>
      <c r="BL879" s="347" t="str">
        <f t="shared" si="358"/>
        <v>No</v>
      </c>
      <c r="BM879" s="347" t="str">
        <f t="shared" si="359"/>
        <v>No</v>
      </c>
      <c r="BN879" s="347" t="str">
        <f t="shared" si="360"/>
        <v>No</v>
      </c>
      <c r="BO879" s="347" t="str">
        <f t="shared" si="361"/>
        <v>No</v>
      </c>
      <c r="BP879" s="347" t="str">
        <f t="shared" si="362"/>
        <v>No</v>
      </c>
      <c r="BQ879" s="347" t="str">
        <f t="shared" si="371"/>
        <v>No</v>
      </c>
      <c r="BR879" s="347" t="str">
        <f t="shared" si="363"/>
        <v>No</v>
      </c>
      <c r="BS879" s="347" t="str">
        <f t="shared" si="372"/>
        <v>No</v>
      </c>
      <c r="BT879" s="347" t="str">
        <f t="shared" si="373"/>
        <v>No</v>
      </c>
      <c r="BU879" s="347" t="str">
        <f t="shared" si="364"/>
        <v>Yes</v>
      </c>
      <c r="BV879" s="347" t="str">
        <f t="shared" si="365"/>
        <v>6th-12th</v>
      </c>
      <c r="BW879" s="347" t="str">
        <f t="shared" si="374"/>
        <v>No</v>
      </c>
      <c r="BX879" s="347" t="str">
        <f t="shared" si="375"/>
        <v>No</v>
      </c>
      <c r="BY879" s="347" t="str">
        <f t="shared" si="376"/>
        <v>No</v>
      </c>
      <c r="BZ879" s="347" t="str">
        <f t="shared" si="377"/>
        <v>No</v>
      </c>
    </row>
    <row r="880" spans="1:78" x14ac:dyDescent="0.3">
      <c r="A880" s="26"/>
      <c r="B880" s="26"/>
      <c r="C880" s="355"/>
      <c r="D880" s="322"/>
      <c r="E880" s="322"/>
      <c r="F880" s="26"/>
      <c r="G880" s="26"/>
      <c r="H880" s="26"/>
      <c r="I880" s="26"/>
      <c r="J880" s="26"/>
      <c r="K880" s="26"/>
      <c r="L880" s="26"/>
      <c r="M880" s="26"/>
      <c r="N880" s="25"/>
      <c r="O880" s="141"/>
      <c r="P880" s="26"/>
      <c r="Q880" s="141"/>
      <c r="R880" s="26"/>
      <c r="S880" s="345">
        <f t="shared" si="351"/>
        <v>0</v>
      </c>
      <c r="T880" s="26"/>
      <c r="U880" s="26"/>
      <c r="V880" s="26"/>
      <c r="W880" s="26"/>
      <c r="X880" s="26"/>
      <c r="Y880" s="26"/>
      <c r="Z880" s="26"/>
      <c r="AA880" s="26"/>
      <c r="AB880" s="27"/>
      <c r="AC880" s="27"/>
      <c r="AD880" s="346" t="str">
        <f t="shared" si="366"/>
        <v>Insufficient Data</v>
      </c>
      <c r="AE880" s="125" t="str">
        <f t="shared" si="367"/>
        <v>Insufficient Data</v>
      </c>
      <c r="AF880" s="125" t="str">
        <f t="shared" si="368"/>
        <v>Insufficient Data</v>
      </c>
      <c r="AG880" s="31"/>
      <c r="AH880" s="31"/>
      <c r="AI880" s="125" t="str">
        <f t="shared" si="352"/>
        <v>Insufficient Data</v>
      </c>
      <c r="AJ880" s="125" t="str">
        <f t="shared" si="369"/>
        <v>Insufficient Data</v>
      </c>
      <c r="AK880" s="225" t="str">
        <f t="shared" si="353"/>
        <v>Yes</v>
      </c>
      <c r="AL880" s="29"/>
      <c r="AM880" s="29"/>
      <c r="AN880" s="125" t="str">
        <f t="shared" si="354"/>
        <v>Insufficient Data</v>
      </c>
      <c r="AO880" s="125" t="str">
        <f t="shared" si="355"/>
        <v>Insufficient Data</v>
      </c>
      <c r="AP880" s="225" t="str">
        <f t="shared" si="356"/>
        <v>Insufficient Data</v>
      </c>
      <c r="AQ880" s="322"/>
      <c r="AR880" s="322"/>
      <c r="AS880" s="28"/>
      <c r="AT880" s="26"/>
      <c r="AU880" s="26"/>
      <c r="AV880" s="26"/>
      <c r="AW880" s="26"/>
      <c r="AX880" s="26"/>
      <c r="AY880" s="26"/>
      <c r="AZ880" s="26"/>
      <c r="BA880" s="26"/>
      <c r="BB880" s="26"/>
      <c r="BC880" s="26"/>
      <c r="BD880" s="149"/>
      <c r="BE880" s="26"/>
      <c r="BF880" s="29"/>
      <c r="BG880" s="29"/>
      <c r="BH880" s="29"/>
      <c r="BI880" s="26"/>
      <c r="BJ880" s="347" t="str">
        <f t="shared" si="370"/>
        <v>No</v>
      </c>
      <c r="BK880" s="347" t="str">
        <f t="shared" si="357"/>
        <v>No</v>
      </c>
      <c r="BL880" s="347" t="str">
        <f t="shared" si="358"/>
        <v>No</v>
      </c>
      <c r="BM880" s="347" t="str">
        <f t="shared" si="359"/>
        <v>No</v>
      </c>
      <c r="BN880" s="347" t="str">
        <f t="shared" si="360"/>
        <v>No</v>
      </c>
      <c r="BO880" s="347" t="str">
        <f t="shared" si="361"/>
        <v>No</v>
      </c>
      <c r="BP880" s="347" t="str">
        <f t="shared" si="362"/>
        <v>No</v>
      </c>
      <c r="BQ880" s="347" t="str">
        <f t="shared" si="371"/>
        <v>No</v>
      </c>
      <c r="BR880" s="347" t="str">
        <f t="shared" si="363"/>
        <v>No</v>
      </c>
      <c r="BS880" s="347" t="str">
        <f t="shared" si="372"/>
        <v>No</v>
      </c>
      <c r="BT880" s="347" t="str">
        <f t="shared" si="373"/>
        <v>No</v>
      </c>
      <c r="BU880" s="347" t="str">
        <f t="shared" si="364"/>
        <v>Yes</v>
      </c>
      <c r="BV880" s="347" t="str">
        <f t="shared" si="365"/>
        <v>6th-12th</v>
      </c>
      <c r="BW880" s="347" t="str">
        <f t="shared" si="374"/>
        <v>No</v>
      </c>
      <c r="BX880" s="347" t="str">
        <f t="shared" si="375"/>
        <v>No</v>
      </c>
      <c r="BY880" s="347" t="str">
        <f t="shared" si="376"/>
        <v>No</v>
      </c>
      <c r="BZ880" s="347" t="str">
        <f t="shared" si="377"/>
        <v>No</v>
      </c>
    </row>
    <row r="881" spans="1:78" x14ac:dyDescent="0.3">
      <c r="A881" s="26"/>
      <c r="B881" s="26"/>
      <c r="C881" s="355"/>
      <c r="D881" s="322"/>
      <c r="E881" s="322"/>
      <c r="F881" s="26"/>
      <c r="G881" s="26"/>
      <c r="H881" s="26"/>
      <c r="I881" s="26"/>
      <c r="J881" s="26"/>
      <c r="K881" s="26"/>
      <c r="L881" s="26"/>
      <c r="M881" s="26"/>
      <c r="N881" s="25"/>
      <c r="O881" s="141"/>
      <c r="P881" s="26"/>
      <c r="Q881" s="141"/>
      <c r="R881" s="26"/>
      <c r="S881" s="345">
        <f t="shared" si="351"/>
        <v>0</v>
      </c>
      <c r="T881" s="26"/>
      <c r="U881" s="26"/>
      <c r="V881" s="26"/>
      <c r="W881" s="26"/>
      <c r="X881" s="26"/>
      <c r="Y881" s="26"/>
      <c r="Z881" s="26"/>
      <c r="AA881" s="26"/>
      <c r="AB881" s="27"/>
      <c r="AC881" s="27"/>
      <c r="AD881" s="346" t="str">
        <f t="shared" si="366"/>
        <v>Insufficient Data</v>
      </c>
      <c r="AE881" s="125" t="str">
        <f t="shared" si="367"/>
        <v>Insufficient Data</v>
      </c>
      <c r="AF881" s="125" t="str">
        <f t="shared" si="368"/>
        <v>Insufficient Data</v>
      </c>
      <c r="AG881" s="31"/>
      <c r="AH881" s="31"/>
      <c r="AI881" s="125" t="str">
        <f t="shared" si="352"/>
        <v>Insufficient Data</v>
      </c>
      <c r="AJ881" s="125" t="str">
        <f t="shared" si="369"/>
        <v>Insufficient Data</v>
      </c>
      <c r="AK881" s="225" t="str">
        <f t="shared" si="353"/>
        <v>Yes</v>
      </c>
      <c r="AL881" s="29"/>
      <c r="AM881" s="29"/>
      <c r="AN881" s="125" t="str">
        <f t="shared" si="354"/>
        <v>Insufficient Data</v>
      </c>
      <c r="AO881" s="125" t="str">
        <f t="shared" si="355"/>
        <v>Insufficient Data</v>
      </c>
      <c r="AP881" s="225" t="str">
        <f t="shared" si="356"/>
        <v>Insufficient Data</v>
      </c>
      <c r="AQ881" s="322"/>
      <c r="AR881" s="322"/>
      <c r="AS881" s="28"/>
      <c r="AT881" s="26"/>
      <c r="AU881" s="26"/>
      <c r="AV881" s="26"/>
      <c r="AW881" s="26"/>
      <c r="AX881" s="26"/>
      <c r="AY881" s="26"/>
      <c r="AZ881" s="26"/>
      <c r="BA881" s="26"/>
      <c r="BB881" s="26"/>
      <c r="BC881" s="26"/>
      <c r="BD881" s="149"/>
      <c r="BE881" s="26"/>
      <c r="BF881" s="29"/>
      <c r="BG881" s="29"/>
      <c r="BH881" s="29"/>
      <c r="BI881" s="26"/>
      <c r="BJ881" s="347" t="str">
        <f t="shared" si="370"/>
        <v>No</v>
      </c>
      <c r="BK881" s="347" t="str">
        <f t="shared" si="357"/>
        <v>No</v>
      </c>
      <c r="BL881" s="347" t="str">
        <f t="shared" si="358"/>
        <v>No</v>
      </c>
      <c r="BM881" s="347" t="str">
        <f t="shared" si="359"/>
        <v>No</v>
      </c>
      <c r="BN881" s="347" t="str">
        <f t="shared" si="360"/>
        <v>No</v>
      </c>
      <c r="BO881" s="347" t="str">
        <f t="shared" si="361"/>
        <v>No</v>
      </c>
      <c r="BP881" s="347" t="str">
        <f t="shared" si="362"/>
        <v>No</v>
      </c>
      <c r="BQ881" s="347" t="str">
        <f t="shared" si="371"/>
        <v>No</v>
      </c>
      <c r="BR881" s="347" t="str">
        <f t="shared" si="363"/>
        <v>No</v>
      </c>
      <c r="BS881" s="347" t="str">
        <f t="shared" si="372"/>
        <v>No</v>
      </c>
      <c r="BT881" s="347" t="str">
        <f t="shared" si="373"/>
        <v>No</v>
      </c>
      <c r="BU881" s="347" t="str">
        <f t="shared" si="364"/>
        <v>Yes</v>
      </c>
      <c r="BV881" s="347" t="str">
        <f t="shared" si="365"/>
        <v>6th-12th</v>
      </c>
      <c r="BW881" s="347" t="str">
        <f t="shared" si="374"/>
        <v>No</v>
      </c>
      <c r="BX881" s="347" t="str">
        <f t="shared" si="375"/>
        <v>No</v>
      </c>
      <c r="BY881" s="347" t="str">
        <f t="shared" si="376"/>
        <v>No</v>
      </c>
      <c r="BZ881" s="347" t="str">
        <f t="shared" si="377"/>
        <v>No</v>
      </c>
    </row>
    <row r="882" spans="1:78" x14ac:dyDescent="0.3">
      <c r="A882" s="26"/>
      <c r="B882" s="26"/>
      <c r="C882" s="355"/>
      <c r="D882" s="322"/>
      <c r="E882" s="322"/>
      <c r="F882" s="26"/>
      <c r="G882" s="26"/>
      <c r="H882" s="26"/>
      <c r="I882" s="26"/>
      <c r="J882" s="26"/>
      <c r="K882" s="26"/>
      <c r="L882" s="26"/>
      <c r="M882" s="26"/>
      <c r="N882" s="25"/>
      <c r="O882" s="141"/>
      <c r="P882" s="26"/>
      <c r="Q882" s="141"/>
      <c r="R882" s="26"/>
      <c r="S882" s="345">
        <f t="shared" si="351"/>
        <v>0</v>
      </c>
      <c r="T882" s="26"/>
      <c r="U882" s="26"/>
      <c r="V882" s="26"/>
      <c r="W882" s="26"/>
      <c r="X882" s="26"/>
      <c r="Y882" s="26"/>
      <c r="Z882" s="26"/>
      <c r="AA882" s="26"/>
      <c r="AB882" s="27"/>
      <c r="AC882" s="27"/>
      <c r="AD882" s="346" t="str">
        <f t="shared" si="366"/>
        <v>Insufficient Data</v>
      </c>
      <c r="AE882" s="125" t="str">
        <f t="shared" si="367"/>
        <v>Insufficient Data</v>
      </c>
      <c r="AF882" s="125" t="str">
        <f t="shared" si="368"/>
        <v>Insufficient Data</v>
      </c>
      <c r="AG882" s="31"/>
      <c r="AH882" s="31"/>
      <c r="AI882" s="125" t="str">
        <f t="shared" si="352"/>
        <v>Insufficient Data</v>
      </c>
      <c r="AJ882" s="125" t="str">
        <f t="shared" si="369"/>
        <v>Insufficient Data</v>
      </c>
      <c r="AK882" s="225" t="str">
        <f t="shared" si="353"/>
        <v>Yes</v>
      </c>
      <c r="AL882" s="29"/>
      <c r="AM882" s="29"/>
      <c r="AN882" s="125" t="str">
        <f t="shared" si="354"/>
        <v>Insufficient Data</v>
      </c>
      <c r="AO882" s="125" t="str">
        <f t="shared" si="355"/>
        <v>Insufficient Data</v>
      </c>
      <c r="AP882" s="225" t="str">
        <f t="shared" si="356"/>
        <v>Insufficient Data</v>
      </c>
      <c r="AQ882" s="322"/>
      <c r="AR882" s="322"/>
      <c r="AS882" s="28"/>
      <c r="AT882" s="26"/>
      <c r="AU882" s="26"/>
      <c r="AV882" s="26"/>
      <c r="AW882" s="26"/>
      <c r="AX882" s="26"/>
      <c r="AY882" s="26"/>
      <c r="AZ882" s="26"/>
      <c r="BA882" s="26"/>
      <c r="BB882" s="26"/>
      <c r="BC882" s="26"/>
      <c r="BD882" s="149"/>
      <c r="BE882" s="26"/>
      <c r="BF882" s="29"/>
      <c r="BG882" s="29"/>
      <c r="BH882" s="29"/>
      <c r="BI882" s="26"/>
      <c r="BJ882" s="347" t="str">
        <f t="shared" si="370"/>
        <v>No</v>
      </c>
      <c r="BK882" s="347" t="str">
        <f t="shared" si="357"/>
        <v>No</v>
      </c>
      <c r="BL882" s="347" t="str">
        <f t="shared" si="358"/>
        <v>No</v>
      </c>
      <c r="BM882" s="347" t="str">
        <f t="shared" si="359"/>
        <v>No</v>
      </c>
      <c r="BN882" s="347" t="str">
        <f t="shared" si="360"/>
        <v>No</v>
      </c>
      <c r="BO882" s="347" t="str">
        <f t="shared" si="361"/>
        <v>No</v>
      </c>
      <c r="BP882" s="347" t="str">
        <f t="shared" si="362"/>
        <v>No</v>
      </c>
      <c r="BQ882" s="347" t="str">
        <f t="shared" si="371"/>
        <v>No</v>
      </c>
      <c r="BR882" s="347" t="str">
        <f t="shared" si="363"/>
        <v>No</v>
      </c>
      <c r="BS882" s="347" t="str">
        <f t="shared" si="372"/>
        <v>No</v>
      </c>
      <c r="BT882" s="347" t="str">
        <f t="shared" si="373"/>
        <v>No</v>
      </c>
      <c r="BU882" s="347" t="str">
        <f t="shared" si="364"/>
        <v>Yes</v>
      </c>
      <c r="BV882" s="347" t="str">
        <f t="shared" si="365"/>
        <v>6th-12th</v>
      </c>
      <c r="BW882" s="347" t="str">
        <f t="shared" si="374"/>
        <v>No</v>
      </c>
      <c r="BX882" s="347" t="str">
        <f t="shared" si="375"/>
        <v>No</v>
      </c>
      <c r="BY882" s="347" t="str">
        <f t="shared" si="376"/>
        <v>No</v>
      </c>
      <c r="BZ882" s="347" t="str">
        <f t="shared" si="377"/>
        <v>No</v>
      </c>
    </row>
    <row r="883" spans="1:78" x14ac:dyDescent="0.3">
      <c r="A883" s="26"/>
      <c r="B883" s="26"/>
      <c r="C883" s="355"/>
      <c r="D883" s="322"/>
      <c r="E883" s="322"/>
      <c r="F883" s="26"/>
      <c r="G883" s="26"/>
      <c r="H883" s="26"/>
      <c r="I883" s="26"/>
      <c r="J883" s="26"/>
      <c r="K883" s="26"/>
      <c r="L883" s="26"/>
      <c r="M883" s="26"/>
      <c r="N883" s="25"/>
      <c r="O883" s="141"/>
      <c r="P883" s="26"/>
      <c r="Q883" s="141"/>
      <c r="R883" s="26"/>
      <c r="S883" s="345">
        <f t="shared" si="351"/>
        <v>0</v>
      </c>
      <c r="T883" s="26"/>
      <c r="U883" s="26"/>
      <c r="V883" s="26"/>
      <c r="W883" s="26"/>
      <c r="X883" s="26"/>
      <c r="Y883" s="26"/>
      <c r="Z883" s="26"/>
      <c r="AA883" s="26"/>
      <c r="AB883" s="27"/>
      <c r="AC883" s="27"/>
      <c r="AD883" s="346" t="str">
        <f t="shared" si="366"/>
        <v>Insufficient Data</v>
      </c>
      <c r="AE883" s="125" t="str">
        <f t="shared" si="367"/>
        <v>Insufficient Data</v>
      </c>
      <c r="AF883" s="125" t="str">
        <f t="shared" si="368"/>
        <v>Insufficient Data</v>
      </c>
      <c r="AG883" s="31"/>
      <c r="AH883" s="31"/>
      <c r="AI883" s="125" t="str">
        <f t="shared" si="352"/>
        <v>Insufficient Data</v>
      </c>
      <c r="AJ883" s="125" t="str">
        <f t="shared" si="369"/>
        <v>Insufficient Data</v>
      </c>
      <c r="AK883" s="225" t="str">
        <f t="shared" si="353"/>
        <v>Yes</v>
      </c>
      <c r="AL883" s="29"/>
      <c r="AM883" s="29"/>
      <c r="AN883" s="125" t="str">
        <f t="shared" si="354"/>
        <v>Insufficient Data</v>
      </c>
      <c r="AO883" s="125" t="str">
        <f t="shared" si="355"/>
        <v>Insufficient Data</v>
      </c>
      <c r="AP883" s="225" t="str">
        <f t="shared" si="356"/>
        <v>Insufficient Data</v>
      </c>
      <c r="AQ883" s="322"/>
      <c r="AR883" s="322"/>
      <c r="AS883" s="28"/>
      <c r="AT883" s="26"/>
      <c r="AU883" s="26"/>
      <c r="AV883" s="26"/>
      <c r="AW883" s="26"/>
      <c r="AX883" s="26"/>
      <c r="AY883" s="26"/>
      <c r="AZ883" s="26"/>
      <c r="BA883" s="26"/>
      <c r="BB883" s="26"/>
      <c r="BC883" s="26"/>
      <c r="BD883" s="149"/>
      <c r="BE883" s="26"/>
      <c r="BF883" s="29"/>
      <c r="BG883" s="29"/>
      <c r="BH883" s="29"/>
      <c r="BI883" s="26"/>
      <c r="BJ883" s="347" t="str">
        <f t="shared" si="370"/>
        <v>No</v>
      </c>
      <c r="BK883" s="347" t="str">
        <f t="shared" si="357"/>
        <v>No</v>
      </c>
      <c r="BL883" s="347" t="str">
        <f t="shared" si="358"/>
        <v>No</v>
      </c>
      <c r="BM883" s="347" t="str">
        <f t="shared" si="359"/>
        <v>No</v>
      </c>
      <c r="BN883" s="347" t="str">
        <f t="shared" si="360"/>
        <v>No</v>
      </c>
      <c r="BO883" s="347" t="str">
        <f t="shared" si="361"/>
        <v>No</v>
      </c>
      <c r="BP883" s="347" t="str">
        <f t="shared" si="362"/>
        <v>No</v>
      </c>
      <c r="BQ883" s="347" t="str">
        <f t="shared" si="371"/>
        <v>No</v>
      </c>
      <c r="BR883" s="347" t="str">
        <f t="shared" si="363"/>
        <v>No</v>
      </c>
      <c r="BS883" s="347" t="str">
        <f t="shared" si="372"/>
        <v>No</v>
      </c>
      <c r="BT883" s="347" t="str">
        <f t="shared" si="373"/>
        <v>No</v>
      </c>
      <c r="BU883" s="347" t="str">
        <f t="shared" si="364"/>
        <v>Yes</v>
      </c>
      <c r="BV883" s="347" t="str">
        <f t="shared" si="365"/>
        <v>6th-12th</v>
      </c>
      <c r="BW883" s="347" t="str">
        <f t="shared" si="374"/>
        <v>No</v>
      </c>
      <c r="BX883" s="347" t="str">
        <f t="shared" si="375"/>
        <v>No</v>
      </c>
      <c r="BY883" s="347" t="str">
        <f t="shared" si="376"/>
        <v>No</v>
      </c>
      <c r="BZ883" s="347" t="str">
        <f t="shared" si="377"/>
        <v>No</v>
      </c>
    </row>
    <row r="884" spans="1:78" x14ac:dyDescent="0.3">
      <c r="A884" s="26"/>
      <c r="B884" s="26"/>
      <c r="C884" s="355"/>
      <c r="D884" s="322"/>
      <c r="E884" s="322"/>
      <c r="F884" s="26"/>
      <c r="G884" s="26"/>
      <c r="H884" s="26"/>
      <c r="I884" s="26"/>
      <c r="J884" s="26"/>
      <c r="K884" s="26"/>
      <c r="L884" s="26"/>
      <c r="M884" s="26"/>
      <c r="N884" s="25"/>
      <c r="O884" s="141"/>
      <c r="P884" s="26"/>
      <c r="Q884" s="141"/>
      <c r="R884" s="26"/>
      <c r="S884" s="345">
        <f t="shared" si="351"/>
        <v>0</v>
      </c>
      <c r="T884" s="26"/>
      <c r="U884" s="26"/>
      <c r="V884" s="26"/>
      <c r="W884" s="26"/>
      <c r="X884" s="26"/>
      <c r="Y884" s="26"/>
      <c r="Z884" s="26"/>
      <c r="AA884" s="26"/>
      <c r="AB884" s="27"/>
      <c r="AC884" s="27"/>
      <c r="AD884" s="346" t="str">
        <f t="shared" si="366"/>
        <v>Insufficient Data</v>
      </c>
      <c r="AE884" s="125" t="str">
        <f t="shared" si="367"/>
        <v>Insufficient Data</v>
      </c>
      <c r="AF884" s="125" t="str">
        <f t="shared" si="368"/>
        <v>Insufficient Data</v>
      </c>
      <c r="AG884" s="31"/>
      <c r="AH884" s="31"/>
      <c r="AI884" s="125" t="str">
        <f t="shared" si="352"/>
        <v>Insufficient Data</v>
      </c>
      <c r="AJ884" s="125" t="str">
        <f t="shared" si="369"/>
        <v>Insufficient Data</v>
      </c>
      <c r="AK884" s="225" t="str">
        <f t="shared" si="353"/>
        <v>Yes</v>
      </c>
      <c r="AL884" s="29"/>
      <c r="AM884" s="29"/>
      <c r="AN884" s="125" t="str">
        <f t="shared" si="354"/>
        <v>Insufficient Data</v>
      </c>
      <c r="AO884" s="125" t="str">
        <f t="shared" si="355"/>
        <v>Insufficient Data</v>
      </c>
      <c r="AP884" s="225" t="str">
        <f t="shared" si="356"/>
        <v>Insufficient Data</v>
      </c>
      <c r="AQ884" s="322"/>
      <c r="AR884" s="322"/>
      <c r="AS884" s="28"/>
      <c r="AT884" s="26"/>
      <c r="AU884" s="26"/>
      <c r="AV884" s="26"/>
      <c r="AW884" s="26"/>
      <c r="AX884" s="26"/>
      <c r="AY884" s="26"/>
      <c r="AZ884" s="26"/>
      <c r="BA884" s="26"/>
      <c r="BB884" s="26"/>
      <c r="BC884" s="26"/>
      <c r="BD884" s="149"/>
      <c r="BE884" s="26"/>
      <c r="BF884" s="29"/>
      <c r="BG884" s="29"/>
      <c r="BH884" s="29"/>
      <c r="BI884" s="26"/>
      <c r="BJ884" s="347" t="str">
        <f t="shared" si="370"/>
        <v>No</v>
      </c>
      <c r="BK884" s="347" t="str">
        <f t="shared" si="357"/>
        <v>No</v>
      </c>
      <c r="BL884" s="347" t="str">
        <f t="shared" si="358"/>
        <v>No</v>
      </c>
      <c r="BM884" s="347" t="str">
        <f t="shared" si="359"/>
        <v>No</v>
      </c>
      <c r="BN884" s="347" t="str">
        <f t="shared" si="360"/>
        <v>No</v>
      </c>
      <c r="BO884" s="347" t="str">
        <f t="shared" si="361"/>
        <v>No</v>
      </c>
      <c r="BP884" s="347" t="str">
        <f t="shared" si="362"/>
        <v>No</v>
      </c>
      <c r="BQ884" s="347" t="str">
        <f t="shared" si="371"/>
        <v>No</v>
      </c>
      <c r="BR884" s="347" t="str">
        <f t="shared" si="363"/>
        <v>No</v>
      </c>
      <c r="BS884" s="347" t="str">
        <f t="shared" si="372"/>
        <v>No</v>
      </c>
      <c r="BT884" s="347" t="str">
        <f t="shared" si="373"/>
        <v>No</v>
      </c>
      <c r="BU884" s="347" t="str">
        <f t="shared" si="364"/>
        <v>Yes</v>
      </c>
      <c r="BV884" s="347" t="str">
        <f t="shared" si="365"/>
        <v>6th-12th</v>
      </c>
      <c r="BW884" s="347" t="str">
        <f t="shared" si="374"/>
        <v>No</v>
      </c>
      <c r="BX884" s="347" t="str">
        <f t="shared" si="375"/>
        <v>No</v>
      </c>
      <c r="BY884" s="347" t="str">
        <f t="shared" si="376"/>
        <v>No</v>
      </c>
      <c r="BZ884" s="347" t="str">
        <f t="shared" si="377"/>
        <v>No</v>
      </c>
    </row>
    <row r="885" spans="1:78" x14ac:dyDescent="0.3">
      <c r="A885" s="26"/>
      <c r="B885" s="26"/>
      <c r="C885" s="355"/>
      <c r="D885" s="322"/>
      <c r="E885" s="322"/>
      <c r="F885" s="26"/>
      <c r="G885" s="26"/>
      <c r="H885" s="26"/>
      <c r="I885" s="26"/>
      <c r="J885" s="26"/>
      <c r="K885" s="26"/>
      <c r="L885" s="26"/>
      <c r="M885" s="26"/>
      <c r="N885" s="25"/>
      <c r="O885" s="141"/>
      <c r="P885" s="26"/>
      <c r="Q885" s="141"/>
      <c r="R885" s="26"/>
      <c r="S885" s="345">
        <f t="shared" si="351"/>
        <v>0</v>
      </c>
      <c r="T885" s="26"/>
      <c r="U885" s="26"/>
      <c r="V885" s="26"/>
      <c r="W885" s="26"/>
      <c r="X885" s="26"/>
      <c r="Y885" s="26"/>
      <c r="Z885" s="26"/>
      <c r="AA885" s="26"/>
      <c r="AB885" s="27"/>
      <c r="AC885" s="27"/>
      <c r="AD885" s="346" t="str">
        <f t="shared" si="366"/>
        <v>Insufficient Data</v>
      </c>
      <c r="AE885" s="125" t="str">
        <f t="shared" si="367"/>
        <v>Insufficient Data</v>
      </c>
      <c r="AF885" s="125" t="str">
        <f t="shared" si="368"/>
        <v>Insufficient Data</v>
      </c>
      <c r="AG885" s="31"/>
      <c r="AH885" s="31"/>
      <c r="AI885" s="125" t="str">
        <f t="shared" si="352"/>
        <v>Insufficient Data</v>
      </c>
      <c r="AJ885" s="125" t="str">
        <f t="shared" si="369"/>
        <v>Insufficient Data</v>
      </c>
      <c r="AK885" s="225" t="str">
        <f t="shared" si="353"/>
        <v>Yes</v>
      </c>
      <c r="AL885" s="29"/>
      <c r="AM885" s="29"/>
      <c r="AN885" s="125" t="str">
        <f t="shared" si="354"/>
        <v>Insufficient Data</v>
      </c>
      <c r="AO885" s="125" t="str">
        <f t="shared" si="355"/>
        <v>Insufficient Data</v>
      </c>
      <c r="AP885" s="225" t="str">
        <f t="shared" si="356"/>
        <v>Insufficient Data</v>
      </c>
      <c r="AQ885" s="322"/>
      <c r="AR885" s="322"/>
      <c r="AS885" s="28"/>
      <c r="AT885" s="26"/>
      <c r="AU885" s="26"/>
      <c r="AV885" s="26"/>
      <c r="AW885" s="26"/>
      <c r="AX885" s="26"/>
      <c r="AY885" s="26"/>
      <c r="AZ885" s="26"/>
      <c r="BA885" s="26"/>
      <c r="BB885" s="26"/>
      <c r="BC885" s="26"/>
      <c r="BD885" s="149"/>
      <c r="BE885" s="26"/>
      <c r="BF885" s="29"/>
      <c r="BG885" s="29"/>
      <c r="BH885" s="29"/>
      <c r="BI885" s="26"/>
      <c r="BJ885" s="347" t="str">
        <f t="shared" si="370"/>
        <v>No</v>
      </c>
      <c r="BK885" s="347" t="str">
        <f t="shared" si="357"/>
        <v>No</v>
      </c>
      <c r="BL885" s="347" t="str">
        <f t="shared" si="358"/>
        <v>No</v>
      </c>
      <c r="BM885" s="347" t="str">
        <f t="shared" si="359"/>
        <v>No</v>
      </c>
      <c r="BN885" s="347" t="str">
        <f t="shared" si="360"/>
        <v>No</v>
      </c>
      <c r="BO885" s="347" t="str">
        <f t="shared" si="361"/>
        <v>No</v>
      </c>
      <c r="BP885" s="347" t="str">
        <f t="shared" si="362"/>
        <v>No</v>
      </c>
      <c r="BQ885" s="347" t="str">
        <f t="shared" si="371"/>
        <v>No</v>
      </c>
      <c r="BR885" s="347" t="str">
        <f t="shared" si="363"/>
        <v>No</v>
      </c>
      <c r="BS885" s="347" t="str">
        <f t="shared" si="372"/>
        <v>No</v>
      </c>
      <c r="BT885" s="347" t="str">
        <f t="shared" si="373"/>
        <v>No</v>
      </c>
      <c r="BU885" s="347" t="str">
        <f t="shared" si="364"/>
        <v>Yes</v>
      </c>
      <c r="BV885" s="347" t="str">
        <f t="shared" si="365"/>
        <v>6th-12th</v>
      </c>
      <c r="BW885" s="347" t="str">
        <f t="shared" si="374"/>
        <v>No</v>
      </c>
      <c r="BX885" s="347" t="str">
        <f t="shared" si="375"/>
        <v>No</v>
      </c>
      <c r="BY885" s="347" t="str">
        <f t="shared" si="376"/>
        <v>No</v>
      </c>
      <c r="BZ885" s="347" t="str">
        <f t="shared" si="377"/>
        <v>No</v>
      </c>
    </row>
    <row r="886" spans="1:78" x14ac:dyDescent="0.3">
      <c r="A886" s="26"/>
      <c r="B886" s="26"/>
      <c r="C886" s="355"/>
      <c r="D886" s="322"/>
      <c r="E886" s="322"/>
      <c r="F886" s="26"/>
      <c r="G886" s="26"/>
      <c r="H886" s="26"/>
      <c r="I886" s="26"/>
      <c r="J886" s="26"/>
      <c r="K886" s="26"/>
      <c r="L886" s="26"/>
      <c r="M886" s="26"/>
      <c r="N886" s="25"/>
      <c r="O886" s="141"/>
      <c r="P886" s="26"/>
      <c r="Q886" s="141"/>
      <c r="R886" s="26"/>
      <c r="S886" s="345">
        <f t="shared" si="351"/>
        <v>0</v>
      </c>
      <c r="T886" s="26"/>
      <c r="U886" s="26"/>
      <c r="V886" s="26"/>
      <c r="W886" s="26"/>
      <c r="X886" s="26"/>
      <c r="Y886" s="26"/>
      <c r="Z886" s="26"/>
      <c r="AA886" s="26"/>
      <c r="AB886" s="27"/>
      <c r="AC886" s="27"/>
      <c r="AD886" s="346" t="str">
        <f t="shared" si="366"/>
        <v>Insufficient Data</v>
      </c>
      <c r="AE886" s="125" t="str">
        <f t="shared" si="367"/>
        <v>Insufficient Data</v>
      </c>
      <c r="AF886" s="125" t="str">
        <f t="shared" si="368"/>
        <v>Insufficient Data</v>
      </c>
      <c r="AG886" s="31"/>
      <c r="AH886" s="31"/>
      <c r="AI886" s="125" t="str">
        <f t="shared" si="352"/>
        <v>Insufficient Data</v>
      </c>
      <c r="AJ886" s="125" t="str">
        <f t="shared" si="369"/>
        <v>Insufficient Data</v>
      </c>
      <c r="AK886" s="225" t="str">
        <f t="shared" si="353"/>
        <v>Yes</v>
      </c>
      <c r="AL886" s="29"/>
      <c r="AM886" s="29"/>
      <c r="AN886" s="125" t="str">
        <f t="shared" si="354"/>
        <v>Insufficient Data</v>
      </c>
      <c r="AO886" s="125" t="str">
        <f t="shared" si="355"/>
        <v>Insufficient Data</v>
      </c>
      <c r="AP886" s="225" t="str">
        <f t="shared" si="356"/>
        <v>Insufficient Data</v>
      </c>
      <c r="AQ886" s="322"/>
      <c r="AR886" s="322"/>
      <c r="AS886" s="28"/>
      <c r="AT886" s="26"/>
      <c r="AU886" s="26"/>
      <c r="AV886" s="26"/>
      <c r="AW886" s="26"/>
      <c r="AX886" s="26"/>
      <c r="AY886" s="26"/>
      <c r="AZ886" s="26"/>
      <c r="BA886" s="26"/>
      <c r="BB886" s="26"/>
      <c r="BC886" s="26"/>
      <c r="BD886" s="149"/>
      <c r="BE886" s="26"/>
      <c r="BF886" s="29"/>
      <c r="BG886" s="29"/>
      <c r="BH886" s="29"/>
      <c r="BI886" s="26"/>
      <c r="BJ886" s="347" t="str">
        <f t="shared" si="370"/>
        <v>No</v>
      </c>
      <c r="BK886" s="347" t="str">
        <f t="shared" si="357"/>
        <v>No</v>
      </c>
      <c r="BL886" s="347" t="str">
        <f t="shared" si="358"/>
        <v>No</v>
      </c>
      <c r="BM886" s="347" t="str">
        <f t="shared" si="359"/>
        <v>No</v>
      </c>
      <c r="BN886" s="347" t="str">
        <f t="shared" si="360"/>
        <v>No</v>
      </c>
      <c r="BO886" s="347" t="str">
        <f t="shared" si="361"/>
        <v>No</v>
      </c>
      <c r="BP886" s="347" t="str">
        <f t="shared" si="362"/>
        <v>No</v>
      </c>
      <c r="BQ886" s="347" t="str">
        <f t="shared" si="371"/>
        <v>No</v>
      </c>
      <c r="BR886" s="347" t="str">
        <f t="shared" si="363"/>
        <v>No</v>
      </c>
      <c r="BS886" s="347" t="str">
        <f t="shared" si="372"/>
        <v>No</v>
      </c>
      <c r="BT886" s="347" t="str">
        <f t="shared" si="373"/>
        <v>No</v>
      </c>
      <c r="BU886" s="347" t="str">
        <f t="shared" si="364"/>
        <v>Yes</v>
      </c>
      <c r="BV886" s="347" t="str">
        <f t="shared" si="365"/>
        <v>6th-12th</v>
      </c>
      <c r="BW886" s="347" t="str">
        <f t="shared" si="374"/>
        <v>No</v>
      </c>
      <c r="BX886" s="347" t="str">
        <f t="shared" si="375"/>
        <v>No</v>
      </c>
      <c r="BY886" s="347" t="str">
        <f t="shared" si="376"/>
        <v>No</v>
      </c>
      <c r="BZ886" s="347" t="str">
        <f t="shared" si="377"/>
        <v>No</v>
      </c>
    </row>
    <row r="887" spans="1:78" x14ac:dyDescent="0.3">
      <c r="A887" s="26"/>
      <c r="B887" s="26"/>
      <c r="C887" s="355"/>
      <c r="D887" s="322"/>
      <c r="E887" s="322"/>
      <c r="F887" s="26"/>
      <c r="G887" s="26"/>
      <c r="H887" s="26"/>
      <c r="I887" s="26"/>
      <c r="J887" s="26"/>
      <c r="K887" s="26"/>
      <c r="L887" s="26"/>
      <c r="M887" s="26"/>
      <c r="N887" s="25"/>
      <c r="O887" s="141"/>
      <c r="P887" s="26"/>
      <c r="Q887" s="141"/>
      <c r="R887" s="26"/>
      <c r="S887" s="345">
        <f t="shared" si="351"/>
        <v>0</v>
      </c>
      <c r="T887" s="26"/>
      <c r="U887" s="26"/>
      <c r="V887" s="26"/>
      <c r="W887" s="26"/>
      <c r="X887" s="26"/>
      <c r="Y887" s="26"/>
      <c r="Z887" s="26"/>
      <c r="AA887" s="26"/>
      <c r="AB887" s="27"/>
      <c r="AC887" s="27"/>
      <c r="AD887" s="346" t="str">
        <f t="shared" si="366"/>
        <v>Insufficient Data</v>
      </c>
      <c r="AE887" s="125" t="str">
        <f t="shared" si="367"/>
        <v>Insufficient Data</v>
      </c>
      <c r="AF887" s="125" t="str">
        <f t="shared" si="368"/>
        <v>Insufficient Data</v>
      </c>
      <c r="AG887" s="31"/>
      <c r="AH887" s="31"/>
      <c r="AI887" s="125" t="str">
        <f t="shared" si="352"/>
        <v>Insufficient Data</v>
      </c>
      <c r="AJ887" s="125" t="str">
        <f t="shared" si="369"/>
        <v>Insufficient Data</v>
      </c>
      <c r="AK887" s="225" t="str">
        <f t="shared" si="353"/>
        <v>Yes</v>
      </c>
      <c r="AL887" s="29"/>
      <c r="AM887" s="29"/>
      <c r="AN887" s="125" t="str">
        <f t="shared" si="354"/>
        <v>Insufficient Data</v>
      </c>
      <c r="AO887" s="125" t="str">
        <f t="shared" si="355"/>
        <v>Insufficient Data</v>
      </c>
      <c r="AP887" s="225" t="str">
        <f t="shared" si="356"/>
        <v>Insufficient Data</v>
      </c>
      <c r="AQ887" s="322"/>
      <c r="AR887" s="322"/>
      <c r="AS887" s="28"/>
      <c r="AT887" s="26"/>
      <c r="AU887" s="26"/>
      <c r="AV887" s="26"/>
      <c r="AW887" s="26"/>
      <c r="AX887" s="26"/>
      <c r="AY887" s="26"/>
      <c r="AZ887" s="26"/>
      <c r="BA887" s="26"/>
      <c r="BB887" s="26"/>
      <c r="BC887" s="26"/>
      <c r="BD887" s="149"/>
      <c r="BE887" s="26"/>
      <c r="BF887" s="29"/>
      <c r="BG887" s="29"/>
      <c r="BH887" s="29"/>
      <c r="BI887" s="26"/>
      <c r="BJ887" s="347" t="str">
        <f t="shared" si="370"/>
        <v>No</v>
      </c>
      <c r="BK887" s="347" t="str">
        <f t="shared" si="357"/>
        <v>No</v>
      </c>
      <c r="BL887" s="347" t="str">
        <f t="shared" si="358"/>
        <v>No</v>
      </c>
      <c r="BM887" s="347" t="str">
        <f t="shared" si="359"/>
        <v>No</v>
      </c>
      <c r="BN887" s="347" t="str">
        <f t="shared" si="360"/>
        <v>No</v>
      </c>
      <c r="BO887" s="347" t="str">
        <f t="shared" si="361"/>
        <v>No</v>
      </c>
      <c r="BP887" s="347" t="str">
        <f t="shared" si="362"/>
        <v>No</v>
      </c>
      <c r="BQ887" s="347" t="str">
        <f t="shared" si="371"/>
        <v>No</v>
      </c>
      <c r="BR887" s="347" t="str">
        <f t="shared" si="363"/>
        <v>No</v>
      </c>
      <c r="BS887" s="347" t="str">
        <f t="shared" si="372"/>
        <v>No</v>
      </c>
      <c r="BT887" s="347" t="str">
        <f t="shared" si="373"/>
        <v>No</v>
      </c>
      <c r="BU887" s="347" t="str">
        <f t="shared" si="364"/>
        <v>Yes</v>
      </c>
      <c r="BV887" s="347" t="str">
        <f t="shared" si="365"/>
        <v>6th-12th</v>
      </c>
      <c r="BW887" s="347" t="str">
        <f t="shared" si="374"/>
        <v>No</v>
      </c>
      <c r="BX887" s="347" t="str">
        <f t="shared" si="375"/>
        <v>No</v>
      </c>
      <c r="BY887" s="347" t="str">
        <f t="shared" si="376"/>
        <v>No</v>
      </c>
      <c r="BZ887" s="347" t="str">
        <f t="shared" si="377"/>
        <v>No</v>
      </c>
    </row>
    <row r="888" spans="1:78" x14ac:dyDescent="0.3">
      <c r="A888" s="26"/>
      <c r="B888" s="26"/>
      <c r="C888" s="355"/>
      <c r="D888" s="322"/>
      <c r="E888" s="322"/>
      <c r="F888" s="26"/>
      <c r="G888" s="26"/>
      <c r="H888" s="26"/>
      <c r="I888" s="26"/>
      <c r="J888" s="26"/>
      <c r="K888" s="26"/>
      <c r="L888" s="26"/>
      <c r="M888" s="26"/>
      <c r="N888" s="25"/>
      <c r="O888" s="141"/>
      <c r="P888" s="26"/>
      <c r="Q888" s="141"/>
      <c r="R888" s="26"/>
      <c r="S888" s="345">
        <f t="shared" si="351"/>
        <v>0</v>
      </c>
      <c r="T888" s="26"/>
      <c r="U888" s="26"/>
      <c r="V888" s="26"/>
      <c r="W888" s="26"/>
      <c r="X888" s="26"/>
      <c r="Y888" s="26"/>
      <c r="Z888" s="26"/>
      <c r="AA888" s="26"/>
      <c r="AB888" s="27"/>
      <c r="AC888" s="27"/>
      <c r="AD888" s="346" t="str">
        <f t="shared" si="366"/>
        <v>Insufficient Data</v>
      </c>
      <c r="AE888" s="125" t="str">
        <f t="shared" si="367"/>
        <v>Insufficient Data</v>
      </c>
      <c r="AF888" s="125" t="str">
        <f t="shared" si="368"/>
        <v>Insufficient Data</v>
      </c>
      <c r="AG888" s="31"/>
      <c r="AH888" s="31"/>
      <c r="AI888" s="125" t="str">
        <f t="shared" si="352"/>
        <v>Insufficient Data</v>
      </c>
      <c r="AJ888" s="125" t="str">
        <f t="shared" si="369"/>
        <v>Insufficient Data</v>
      </c>
      <c r="AK888" s="225" t="str">
        <f t="shared" si="353"/>
        <v>Yes</v>
      </c>
      <c r="AL888" s="29"/>
      <c r="AM888" s="29"/>
      <c r="AN888" s="125" t="str">
        <f t="shared" si="354"/>
        <v>Insufficient Data</v>
      </c>
      <c r="AO888" s="125" t="str">
        <f t="shared" si="355"/>
        <v>Insufficient Data</v>
      </c>
      <c r="AP888" s="225" t="str">
        <f t="shared" si="356"/>
        <v>Insufficient Data</v>
      </c>
      <c r="AQ888" s="322"/>
      <c r="AR888" s="322"/>
      <c r="AS888" s="28"/>
      <c r="AT888" s="26"/>
      <c r="AU888" s="26"/>
      <c r="AV888" s="26"/>
      <c r="AW888" s="26"/>
      <c r="AX888" s="26"/>
      <c r="AY888" s="26"/>
      <c r="AZ888" s="26"/>
      <c r="BA888" s="26"/>
      <c r="BB888" s="26"/>
      <c r="BC888" s="26"/>
      <c r="BD888" s="149"/>
      <c r="BE888" s="26"/>
      <c r="BF888" s="29"/>
      <c r="BG888" s="29"/>
      <c r="BH888" s="29"/>
      <c r="BI888" s="26"/>
      <c r="BJ888" s="347" t="str">
        <f t="shared" si="370"/>
        <v>No</v>
      </c>
      <c r="BK888" s="347" t="str">
        <f t="shared" si="357"/>
        <v>No</v>
      </c>
      <c r="BL888" s="347" t="str">
        <f t="shared" si="358"/>
        <v>No</v>
      </c>
      <c r="BM888" s="347" t="str">
        <f t="shared" si="359"/>
        <v>No</v>
      </c>
      <c r="BN888" s="347" t="str">
        <f t="shared" si="360"/>
        <v>No</v>
      </c>
      <c r="BO888" s="347" t="str">
        <f t="shared" si="361"/>
        <v>No</v>
      </c>
      <c r="BP888" s="347" t="str">
        <f t="shared" si="362"/>
        <v>No</v>
      </c>
      <c r="BQ888" s="347" t="str">
        <f t="shared" si="371"/>
        <v>No</v>
      </c>
      <c r="BR888" s="347" t="str">
        <f t="shared" si="363"/>
        <v>No</v>
      </c>
      <c r="BS888" s="347" t="str">
        <f t="shared" si="372"/>
        <v>No</v>
      </c>
      <c r="BT888" s="347" t="str">
        <f t="shared" si="373"/>
        <v>No</v>
      </c>
      <c r="BU888" s="347" t="str">
        <f t="shared" si="364"/>
        <v>Yes</v>
      </c>
      <c r="BV888" s="347" t="str">
        <f t="shared" si="365"/>
        <v>6th-12th</v>
      </c>
      <c r="BW888" s="347" t="str">
        <f t="shared" si="374"/>
        <v>No</v>
      </c>
      <c r="BX888" s="347" t="str">
        <f t="shared" si="375"/>
        <v>No</v>
      </c>
      <c r="BY888" s="347" t="str">
        <f t="shared" si="376"/>
        <v>No</v>
      </c>
      <c r="BZ888" s="347" t="str">
        <f t="shared" si="377"/>
        <v>No</v>
      </c>
    </row>
    <row r="889" spans="1:78" x14ac:dyDescent="0.3">
      <c r="A889" s="26"/>
      <c r="B889" s="26"/>
      <c r="C889" s="355"/>
      <c r="D889" s="322"/>
      <c r="E889" s="322"/>
      <c r="F889" s="26"/>
      <c r="G889" s="26"/>
      <c r="H889" s="26"/>
      <c r="I889" s="26"/>
      <c r="J889" s="26"/>
      <c r="K889" s="26"/>
      <c r="L889" s="26"/>
      <c r="M889" s="26"/>
      <c r="N889" s="25"/>
      <c r="O889" s="141"/>
      <c r="P889" s="26"/>
      <c r="Q889" s="141"/>
      <c r="R889" s="26"/>
      <c r="S889" s="345">
        <f t="shared" si="351"/>
        <v>0</v>
      </c>
      <c r="T889" s="26"/>
      <c r="U889" s="26"/>
      <c r="V889" s="26"/>
      <c r="W889" s="26"/>
      <c r="X889" s="26"/>
      <c r="Y889" s="26"/>
      <c r="Z889" s="26"/>
      <c r="AA889" s="26"/>
      <c r="AB889" s="27"/>
      <c r="AC889" s="27"/>
      <c r="AD889" s="346" t="str">
        <f t="shared" si="366"/>
        <v>Insufficient Data</v>
      </c>
      <c r="AE889" s="125" t="str">
        <f t="shared" si="367"/>
        <v>Insufficient Data</v>
      </c>
      <c r="AF889" s="125" t="str">
        <f t="shared" si="368"/>
        <v>Insufficient Data</v>
      </c>
      <c r="AG889" s="31"/>
      <c r="AH889" s="31"/>
      <c r="AI889" s="125" t="str">
        <f t="shared" si="352"/>
        <v>Insufficient Data</v>
      </c>
      <c r="AJ889" s="125" t="str">
        <f t="shared" si="369"/>
        <v>Insufficient Data</v>
      </c>
      <c r="AK889" s="225" t="str">
        <f t="shared" si="353"/>
        <v>Yes</v>
      </c>
      <c r="AL889" s="29"/>
      <c r="AM889" s="29"/>
      <c r="AN889" s="125" t="str">
        <f t="shared" si="354"/>
        <v>Insufficient Data</v>
      </c>
      <c r="AO889" s="125" t="str">
        <f t="shared" si="355"/>
        <v>Insufficient Data</v>
      </c>
      <c r="AP889" s="225" t="str">
        <f t="shared" si="356"/>
        <v>Insufficient Data</v>
      </c>
      <c r="AQ889" s="322"/>
      <c r="AR889" s="322"/>
      <c r="AS889" s="28"/>
      <c r="AT889" s="26"/>
      <c r="AU889" s="26"/>
      <c r="AV889" s="26"/>
      <c r="AW889" s="26"/>
      <c r="AX889" s="26"/>
      <c r="AY889" s="26"/>
      <c r="AZ889" s="26"/>
      <c r="BA889" s="26"/>
      <c r="BB889" s="26"/>
      <c r="BC889" s="26"/>
      <c r="BD889" s="149"/>
      <c r="BE889" s="26"/>
      <c r="BF889" s="29"/>
      <c r="BG889" s="29"/>
      <c r="BH889" s="29"/>
      <c r="BI889" s="26"/>
      <c r="BJ889" s="347" t="str">
        <f t="shared" si="370"/>
        <v>No</v>
      </c>
      <c r="BK889" s="347" t="str">
        <f t="shared" si="357"/>
        <v>No</v>
      </c>
      <c r="BL889" s="347" t="str">
        <f t="shared" si="358"/>
        <v>No</v>
      </c>
      <c r="BM889" s="347" t="str">
        <f t="shared" si="359"/>
        <v>No</v>
      </c>
      <c r="BN889" s="347" t="str">
        <f t="shared" si="360"/>
        <v>No</v>
      </c>
      <c r="BO889" s="347" t="str">
        <f t="shared" si="361"/>
        <v>No</v>
      </c>
      <c r="BP889" s="347" t="str">
        <f t="shared" si="362"/>
        <v>No</v>
      </c>
      <c r="BQ889" s="347" t="str">
        <f t="shared" si="371"/>
        <v>No</v>
      </c>
      <c r="BR889" s="347" t="str">
        <f t="shared" si="363"/>
        <v>No</v>
      </c>
      <c r="BS889" s="347" t="str">
        <f t="shared" si="372"/>
        <v>No</v>
      </c>
      <c r="BT889" s="347" t="str">
        <f t="shared" si="373"/>
        <v>No</v>
      </c>
      <c r="BU889" s="347" t="str">
        <f t="shared" si="364"/>
        <v>Yes</v>
      </c>
      <c r="BV889" s="347" t="str">
        <f t="shared" si="365"/>
        <v>6th-12th</v>
      </c>
      <c r="BW889" s="347" t="str">
        <f t="shared" si="374"/>
        <v>No</v>
      </c>
      <c r="BX889" s="347" t="str">
        <f t="shared" si="375"/>
        <v>No</v>
      </c>
      <c r="BY889" s="347" t="str">
        <f t="shared" si="376"/>
        <v>No</v>
      </c>
      <c r="BZ889" s="347" t="str">
        <f t="shared" si="377"/>
        <v>No</v>
      </c>
    </row>
    <row r="890" spans="1:78" x14ac:dyDescent="0.3">
      <c r="A890" s="26"/>
      <c r="B890" s="26"/>
      <c r="C890" s="355"/>
      <c r="D890" s="322"/>
      <c r="E890" s="322"/>
      <c r="F890" s="26"/>
      <c r="G890" s="26"/>
      <c r="H890" s="26"/>
      <c r="I890" s="26"/>
      <c r="J890" s="26"/>
      <c r="K890" s="26"/>
      <c r="L890" s="26"/>
      <c r="M890" s="26"/>
      <c r="N890" s="25"/>
      <c r="O890" s="141"/>
      <c r="P890" s="26"/>
      <c r="Q890" s="141"/>
      <c r="R890" s="26"/>
      <c r="S890" s="345">
        <f t="shared" si="351"/>
        <v>0</v>
      </c>
      <c r="T890" s="26"/>
      <c r="U890" s="26"/>
      <c r="V890" s="26"/>
      <c r="W890" s="26"/>
      <c r="X890" s="26"/>
      <c r="Y890" s="26"/>
      <c r="Z890" s="26"/>
      <c r="AA890" s="26"/>
      <c r="AB890" s="27"/>
      <c r="AC890" s="27"/>
      <c r="AD890" s="346" t="str">
        <f t="shared" si="366"/>
        <v>Insufficient Data</v>
      </c>
      <c r="AE890" s="125" t="str">
        <f t="shared" si="367"/>
        <v>Insufficient Data</v>
      </c>
      <c r="AF890" s="125" t="str">
        <f t="shared" si="368"/>
        <v>Insufficient Data</v>
      </c>
      <c r="AG890" s="31"/>
      <c r="AH890" s="31"/>
      <c r="AI890" s="125" t="str">
        <f t="shared" si="352"/>
        <v>Insufficient Data</v>
      </c>
      <c r="AJ890" s="125" t="str">
        <f t="shared" si="369"/>
        <v>Insufficient Data</v>
      </c>
      <c r="AK890" s="225" t="str">
        <f t="shared" si="353"/>
        <v>Yes</v>
      </c>
      <c r="AL890" s="29"/>
      <c r="AM890" s="29"/>
      <c r="AN890" s="125" t="str">
        <f t="shared" si="354"/>
        <v>Insufficient Data</v>
      </c>
      <c r="AO890" s="125" t="str">
        <f t="shared" si="355"/>
        <v>Insufficient Data</v>
      </c>
      <c r="AP890" s="225" t="str">
        <f t="shared" si="356"/>
        <v>Insufficient Data</v>
      </c>
      <c r="AQ890" s="322"/>
      <c r="AR890" s="322"/>
      <c r="AS890" s="28"/>
      <c r="AT890" s="26"/>
      <c r="AU890" s="26"/>
      <c r="AV890" s="26"/>
      <c r="AW890" s="26"/>
      <c r="AX890" s="26"/>
      <c r="AY890" s="26"/>
      <c r="AZ890" s="26"/>
      <c r="BA890" s="26"/>
      <c r="BB890" s="26"/>
      <c r="BC890" s="26"/>
      <c r="BD890" s="149"/>
      <c r="BE890" s="26"/>
      <c r="BF890" s="29"/>
      <c r="BG890" s="29"/>
      <c r="BH890" s="29"/>
      <c r="BI890" s="26"/>
      <c r="BJ890" s="347" t="str">
        <f t="shared" si="370"/>
        <v>No</v>
      </c>
      <c r="BK890" s="347" t="str">
        <f t="shared" si="357"/>
        <v>No</v>
      </c>
      <c r="BL890" s="347" t="str">
        <f t="shared" si="358"/>
        <v>No</v>
      </c>
      <c r="BM890" s="347" t="str">
        <f t="shared" si="359"/>
        <v>No</v>
      </c>
      <c r="BN890" s="347" t="str">
        <f t="shared" si="360"/>
        <v>No</v>
      </c>
      <c r="BO890" s="347" t="str">
        <f t="shared" si="361"/>
        <v>No</v>
      </c>
      <c r="BP890" s="347" t="str">
        <f t="shared" si="362"/>
        <v>No</v>
      </c>
      <c r="BQ890" s="347" t="str">
        <f t="shared" si="371"/>
        <v>No</v>
      </c>
      <c r="BR890" s="347" t="str">
        <f t="shared" si="363"/>
        <v>No</v>
      </c>
      <c r="BS890" s="347" t="str">
        <f t="shared" si="372"/>
        <v>No</v>
      </c>
      <c r="BT890" s="347" t="str">
        <f t="shared" si="373"/>
        <v>No</v>
      </c>
      <c r="BU890" s="347" t="str">
        <f t="shared" si="364"/>
        <v>Yes</v>
      </c>
      <c r="BV890" s="347" t="str">
        <f t="shared" si="365"/>
        <v>6th-12th</v>
      </c>
      <c r="BW890" s="347" t="str">
        <f t="shared" si="374"/>
        <v>No</v>
      </c>
      <c r="BX890" s="347" t="str">
        <f t="shared" si="375"/>
        <v>No</v>
      </c>
      <c r="BY890" s="347" t="str">
        <f t="shared" si="376"/>
        <v>No</v>
      </c>
      <c r="BZ890" s="347" t="str">
        <f t="shared" si="377"/>
        <v>No</v>
      </c>
    </row>
    <row r="891" spans="1:78" x14ac:dyDescent="0.3">
      <c r="A891" s="26"/>
      <c r="B891" s="26"/>
      <c r="C891" s="355"/>
      <c r="D891" s="322"/>
      <c r="E891" s="322"/>
      <c r="F891" s="26"/>
      <c r="G891" s="26"/>
      <c r="H891" s="26"/>
      <c r="I891" s="26"/>
      <c r="J891" s="26"/>
      <c r="K891" s="26"/>
      <c r="L891" s="26"/>
      <c r="M891" s="26"/>
      <c r="N891" s="25"/>
      <c r="O891" s="141"/>
      <c r="P891" s="26"/>
      <c r="Q891" s="141"/>
      <c r="R891" s="26"/>
      <c r="S891" s="345">
        <f t="shared" si="351"/>
        <v>0</v>
      </c>
      <c r="T891" s="26"/>
      <c r="U891" s="26"/>
      <c r="V891" s="26"/>
      <c r="W891" s="26"/>
      <c r="X891" s="26"/>
      <c r="Y891" s="26"/>
      <c r="Z891" s="26"/>
      <c r="AA891" s="26"/>
      <c r="AB891" s="27"/>
      <c r="AC891" s="27"/>
      <c r="AD891" s="346" t="str">
        <f t="shared" si="366"/>
        <v>Insufficient Data</v>
      </c>
      <c r="AE891" s="125" t="str">
        <f t="shared" si="367"/>
        <v>Insufficient Data</v>
      </c>
      <c r="AF891" s="125" t="str">
        <f t="shared" si="368"/>
        <v>Insufficient Data</v>
      </c>
      <c r="AG891" s="31"/>
      <c r="AH891" s="31"/>
      <c r="AI891" s="125" t="str">
        <f t="shared" si="352"/>
        <v>Insufficient Data</v>
      </c>
      <c r="AJ891" s="125" t="str">
        <f t="shared" si="369"/>
        <v>Insufficient Data</v>
      </c>
      <c r="AK891" s="225" t="str">
        <f t="shared" si="353"/>
        <v>Yes</v>
      </c>
      <c r="AL891" s="29"/>
      <c r="AM891" s="29"/>
      <c r="AN891" s="125" t="str">
        <f t="shared" si="354"/>
        <v>Insufficient Data</v>
      </c>
      <c r="AO891" s="125" t="str">
        <f t="shared" si="355"/>
        <v>Insufficient Data</v>
      </c>
      <c r="AP891" s="225" t="str">
        <f t="shared" si="356"/>
        <v>Insufficient Data</v>
      </c>
      <c r="AQ891" s="322"/>
      <c r="AR891" s="322"/>
      <c r="AS891" s="28"/>
      <c r="AT891" s="26"/>
      <c r="AU891" s="26"/>
      <c r="AV891" s="26"/>
      <c r="AW891" s="26"/>
      <c r="AX891" s="26"/>
      <c r="AY891" s="26"/>
      <c r="AZ891" s="26"/>
      <c r="BA891" s="26"/>
      <c r="BB891" s="26"/>
      <c r="BC891" s="26"/>
      <c r="BD891" s="149"/>
      <c r="BE891" s="26"/>
      <c r="BF891" s="29"/>
      <c r="BG891" s="29"/>
      <c r="BH891" s="29"/>
      <c r="BI891" s="26"/>
      <c r="BJ891" s="347" t="str">
        <f t="shared" si="370"/>
        <v>No</v>
      </c>
      <c r="BK891" s="347" t="str">
        <f t="shared" si="357"/>
        <v>No</v>
      </c>
      <c r="BL891" s="347" t="str">
        <f t="shared" si="358"/>
        <v>No</v>
      </c>
      <c r="BM891" s="347" t="str">
        <f t="shared" si="359"/>
        <v>No</v>
      </c>
      <c r="BN891" s="347" t="str">
        <f t="shared" si="360"/>
        <v>No</v>
      </c>
      <c r="BO891" s="347" t="str">
        <f t="shared" si="361"/>
        <v>No</v>
      </c>
      <c r="BP891" s="347" t="str">
        <f t="shared" si="362"/>
        <v>No</v>
      </c>
      <c r="BQ891" s="347" t="str">
        <f t="shared" si="371"/>
        <v>No</v>
      </c>
      <c r="BR891" s="347" t="str">
        <f t="shared" si="363"/>
        <v>No</v>
      </c>
      <c r="BS891" s="347" t="str">
        <f t="shared" si="372"/>
        <v>No</v>
      </c>
      <c r="BT891" s="347" t="str">
        <f t="shared" si="373"/>
        <v>No</v>
      </c>
      <c r="BU891" s="347" t="str">
        <f t="shared" si="364"/>
        <v>Yes</v>
      </c>
      <c r="BV891" s="347" t="str">
        <f t="shared" si="365"/>
        <v>6th-12th</v>
      </c>
      <c r="BW891" s="347" t="str">
        <f t="shared" si="374"/>
        <v>No</v>
      </c>
      <c r="BX891" s="347" t="str">
        <f t="shared" si="375"/>
        <v>No</v>
      </c>
      <c r="BY891" s="347" t="str">
        <f t="shared" si="376"/>
        <v>No</v>
      </c>
      <c r="BZ891" s="347" t="str">
        <f t="shared" si="377"/>
        <v>No</v>
      </c>
    </row>
    <row r="892" spans="1:78" x14ac:dyDescent="0.3">
      <c r="A892" s="26"/>
      <c r="B892" s="26"/>
      <c r="C892" s="355"/>
      <c r="D892" s="322"/>
      <c r="E892" s="322"/>
      <c r="F892" s="26"/>
      <c r="G892" s="26"/>
      <c r="H892" s="26"/>
      <c r="I892" s="26"/>
      <c r="J892" s="26"/>
      <c r="K892" s="26"/>
      <c r="L892" s="26"/>
      <c r="M892" s="26"/>
      <c r="N892" s="25"/>
      <c r="O892" s="141"/>
      <c r="P892" s="26"/>
      <c r="Q892" s="141"/>
      <c r="R892" s="26"/>
      <c r="S892" s="345">
        <f t="shared" si="351"/>
        <v>0</v>
      </c>
      <c r="T892" s="26"/>
      <c r="U892" s="26"/>
      <c r="V892" s="26"/>
      <c r="W892" s="26"/>
      <c r="X892" s="26"/>
      <c r="Y892" s="26"/>
      <c r="Z892" s="26"/>
      <c r="AA892" s="26"/>
      <c r="AB892" s="27"/>
      <c r="AC892" s="27"/>
      <c r="AD892" s="346" t="str">
        <f t="shared" si="366"/>
        <v>Insufficient Data</v>
      </c>
      <c r="AE892" s="125" t="str">
        <f t="shared" si="367"/>
        <v>Insufficient Data</v>
      </c>
      <c r="AF892" s="125" t="str">
        <f t="shared" si="368"/>
        <v>Insufficient Data</v>
      </c>
      <c r="AG892" s="31"/>
      <c r="AH892" s="31"/>
      <c r="AI892" s="125" t="str">
        <f t="shared" si="352"/>
        <v>Insufficient Data</v>
      </c>
      <c r="AJ892" s="125" t="str">
        <f t="shared" si="369"/>
        <v>Insufficient Data</v>
      </c>
      <c r="AK892" s="225" t="str">
        <f t="shared" si="353"/>
        <v>Yes</v>
      </c>
      <c r="AL892" s="29"/>
      <c r="AM892" s="29"/>
      <c r="AN892" s="125" t="str">
        <f t="shared" si="354"/>
        <v>Insufficient Data</v>
      </c>
      <c r="AO892" s="125" t="str">
        <f t="shared" si="355"/>
        <v>Insufficient Data</v>
      </c>
      <c r="AP892" s="225" t="str">
        <f t="shared" si="356"/>
        <v>Insufficient Data</v>
      </c>
      <c r="AQ892" s="322"/>
      <c r="AR892" s="322"/>
      <c r="AS892" s="28"/>
      <c r="AT892" s="26"/>
      <c r="AU892" s="26"/>
      <c r="AV892" s="26"/>
      <c r="AW892" s="26"/>
      <c r="AX892" s="26"/>
      <c r="AY892" s="26"/>
      <c r="AZ892" s="26"/>
      <c r="BA892" s="26"/>
      <c r="BB892" s="26"/>
      <c r="BC892" s="26"/>
      <c r="BD892" s="149"/>
      <c r="BE892" s="26"/>
      <c r="BF892" s="29"/>
      <c r="BG892" s="29"/>
      <c r="BH892" s="29"/>
      <c r="BI892" s="26"/>
      <c r="BJ892" s="347" t="str">
        <f t="shared" si="370"/>
        <v>No</v>
      </c>
      <c r="BK892" s="347" t="str">
        <f t="shared" si="357"/>
        <v>No</v>
      </c>
      <c r="BL892" s="347" t="str">
        <f t="shared" si="358"/>
        <v>No</v>
      </c>
      <c r="BM892" s="347" t="str">
        <f t="shared" si="359"/>
        <v>No</v>
      </c>
      <c r="BN892" s="347" t="str">
        <f t="shared" si="360"/>
        <v>No</v>
      </c>
      <c r="BO892" s="347" t="str">
        <f t="shared" si="361"/>
        <v>No</v>
      </c>
      <c r="BP892" s="347" t="str">
        <f t="shared" si="362"/>
        <v>No</v>
      </c>
      <c r="BQ892" s="347" t="str">
        <f t="shared" si="371"/>
        <v>No</v>
      </c>
      <c r="BR892" s="347" t="str">
        <f t="shared" si="363"/>
        <v>No</v>
      </c>
      <c r="BS892" s="347" t="str">
        <f t="shared" si="372"/>
        <v>No</v>
      </c>
      <c r="BT892" s="347" t="str">
        <f t="shared" si="373"/>
        <v>No</v>
      </c>
      <c r="BU892" s="347" t="str">
        <f t="shared" si="364"/>
        <v>Yes</v>
      </c>
      <c r="BV892" s="347" t="str">
        <f t="shared" si="365"/>
        <v>6th-12th</v>
      </c>
      <c r="BW892" s="347" t="str">
        <f t="shared" si="374"/>
        <v>No</v>
      </c>
      <c r="BX892" s="347" t="str">
        <f t="shared" si="375"/>
        <v>No</v>
      </c>
      <c r="BY892" s="347" t="str">
        <f t="shared" si="376"/>
        <v>No</v>
      </c>
      <c r="BZ892" s="347" t="str">
        <f t="shared" si="377"/>
        <v>No</v>
      </c>
    </row>
    <row r="893" spans="1:78" x14ac:dyDescent="0.3">
      <c r="A893" s="26"/>
      <c r="B893" s="26"/>
      <c r="C893" s="355"/>
      <c r="D893" s="322"/>
      <c r="E893" s="322"/>
      <c r="F893" s="26"/>
      <c r="G893" s="26"/>
      <c r="H893" s="26"/>
      <c r="I893" s="26"/>
      <c r="J893" s="26"/>
      <c r="K893" s="26"/>
      <c r="L893" s="26"/>
      <c r="M893" s="26"/>
      <c r="N893" s="25"/>
      <c r="O893" s="141"/>
      <c r="P893" s="26"/>
      <c r="Q893" s="141"/>
      <c r="R893" s="26"/>
      <c r="S893" s="345">
        <f t="shared" si="351"/>
        <v>0</v>
      </c>
      <c r="T893" s="26"/>
      <c r="U893" s="26"/>
      <c r="V893" s="26"/>
      <c r="W893" s="26"/>
      <c r="X893" s="26"/>
      <c r="Y893" s="26"/>
      <c r="Z893" s="26"/>
      <c r="AA893" s="26"/>
      <c r="AB893" s="27"/>
      <c r="AC893" s="27"/>
      <c r="AD893" s="346" t="str">
        <f t="shared" si="366"/>
        <v>Insufficient Data</v>
      </c>
      <c r="AE893" s="125" t="str">
        <f t="shared" si="367"/>
        <v>Insufficient Data</v>
      </c>
      <c r="AF893" s="125" t="str">
        <f t="shared" si="368"/>
        <v>Insufficient Data</v>
      </c>
      <c r="AG893" s="31"/>
      <c r="AH893" s="31"/>
      <c r="AI893" s="125" t="str">
        <f t="shared" si="352"/>
        <v>Insufficient Data</v>
      </c>
      <c r="AJ893" s="125" t="str">
        <f t="shared" si="369"/>
        <v>Insufficient Data</v>
      </c>
      <c r="AK893" s="225" t="str">
        <f t="shared" si="353"/>
        <v>Yes</v>
      </c>
      <c r="AL893" s="29"/>
      <c r="AM893" s="29"/>
      <c r="AN893" s="125" t="str">
        <f t="shared" si="354"/>
        <v>Insufficient Data</v>
      </c>
      <c r="AO893" s="125" t="str">
        <f t="shared" si="355"/>
        <v>Insufficient Data</v>
      </c>
      <c r="AP893" s="225" t="str">
        <f t="shared" si="356"/>
        <v>Insufficient Data</v>
      </c>
      <c r="AQ893" s="322"/>
      <c r="AR893" s="322"/>
      <c r="AS893" s="28"/>
      <c r="AT893" s="26"/>
      <c r="AU893" s="26"/>
      <c r="AV893" s="26"/>
      <c r="AW893" s="26"/>
      <c r="AX893" s="26"/>
      <c r="AY893" s="26"/>
      <c r="AZ893" s="26"/>
      <c r="BA893" s="26"/>
      <c r="BB893" s="26"/>
      <c r="BC893" s="26"/>
      <c r="BD893" s="149"/>
      <c r="BE893" s="26"/>
      <c r="BF893" s="29"/>
      <c r="BG893" s="29"/>
      <c r="BH893" s="29"/>
      <c r="BI893" s="26"/>
      <c r="BJ893" s="347" t="str">
        <f t="shared" si="370"/>
        <v>No</v>
      </c>
      <c r="BK893" s="347" t="str">
        <f t="shared" si="357"/>
        <v>No</v>
      </c>
      <c r="BL893" s="347" t="str">
        <f t="shared" si="358"/>
        <v>No</v>
      </c>
      <c r="BM893" s="347" t="str">
        <f t="shared" si="359"/>
        <v>No</v>
      </c>
      <c r="BN893" s="347" t="str">
        <f t="shared" si="360"/>
        <v>No</v>
      </c>
      <c r="BO893" s="347" t="str">
        <f t="shared" si="361"/>
        <v>No</v>
      </c>
      <c r="BP893" s="347" t="str">
        <f t="shared" si="362"/>
        <v>No</v>
      </c>
      <c r="BQ893" s="347" t="str">
        <f t="shared" si="371"/>
        <v>No</v>
      </c>
      <c r="BR893" s="347" t="str">
        <f t="shared" si="363"/>
        <v>No</v>
      </c>
      <c r="BS893" s="347" t="str">
        <f t="shared" si="372"/>
        <v>No</v>
      </c>
      <c r="BT893" s="347" t="str">
        <f t="shared" si="373"/>
        <v>No</v>
      </c>
      <c r="BU893" s="347" t="str">
        <f t="shared" si="364"/>
        <v>Yes</v>
      </c>
      <c r="BV893" s="347" t="str">
        <f t="shared" si="365"/>
        <v>6th-12th</v>
      </c>
      <c r="BW893" s="347" t="str">
        <f t="shared" si="374"/>
        <v>No</v>
      </c>
      <c r="BX893" s="347" t="str">
        <f t="shared" si="375"/>
        <v>No</v>
      </c>
      <c r="BY893" s="347" t="str">
        <f t="shared" si="376"/>
        <v>No</v>
      </c>
      <c r="BZ893" s="347" t="str">
        <f t="shared" si="377"/>
        <v>No</v>
      </c>
    </row>
    <row r="894" spans="1:78" x14ac:dyDescent="0.3">
      <c r="A894" s="26"/>
      <c r="B894" s="26"/>
      <c r="C894" s="355"/>
      <c r="D894" s="322"/>
      <c r="E894" s="322"/>
      <c r="F894" s="26"/>
      <c r="G894" s="26"/>
      <c r="H894" s="26"/>
      <c r="I894" s="26"/>
      <c r="J894" s="26"/>
      <c r="K894" s="26"/>
      <c r="L894" s="26"/>
      <c r="M894" s="26"/>
      <c r="N894" s="25"/>
      <c r="O894" s="141"/>
      <c r="P894" s="26"/>
      <c r="Q894" s="141"/>
      <c r="R894" s="26"/>
      <c r="S894" s="345">
        <f t="shared" si="351"/>
        <v>0</v>
      </c>
      <c r="T894" s="26"/>
      <c r="U894" s="26"/>
      <c r="V894" s="26"/>
      <c r="W894" s="26"/>
      <c r="X894" s="26"/>
      <c r="Y894" s="26"/>
      <c r="Z894" s="26"/>
      <c r="AA894" s="26"/>
      <c r="AB894" s="27"/>
      <c r="AC894" s="27"/>
      <c r="AD894" s="346" t="str">
        <f t="shared" si="366"/>
        <v>Insufficient Data</v>
      </c>
      <c r="AE894" s="125" t="str">
        <f t="shared" si="367"/>
        <v>Insufficient Data</v>
      </c>
      <c r="AF894" s="125" t="str">
        <f t="shared" si="368"/>
        <v>Insufficient Data</v>
      </c>
      <c r="AG894" s="31"/>
      <c r="AH894" s="31"/>
      <c r="AI894" s="125" t="str">
        <f t="shared" si="352"/>
        <v>Insufficient Data</v>
      </c>
      <c r="AJ894" s="125" t="str">
        <f t="shared" si="369"/>
        <v>Insufficient Data</v>
      </c>
      <c r="AK894" s="225" t="str">
        <f t="shared" si="353"/>
        <v>Yes</v>
      </c>
      <c r="AL894" s="29"/>
      <c r="AM894" s="29"/>
      <c r="AN894" s="125" t="str">
        <f t="shared" si="354"/>
        <v>Insufficient Data</v>
      </c>
      <c r="AO894" s="125" t="str">
        <f t="shared" si="355"/>
        <v>Insufficient Data</v>
      </c>
      <c r="AP894" s="225" t="str">
        <f t="shared" si="356"/>
        <v>Insufficient Data</v>
      </c>
      <c r="AQ894" s="322"/>
      <c r="AR894" s="322"/>
      <c r="AS894" s="28"/>
      <c r="AT894" s="26"/>
      <c r="AU894" s="26"/>
      <c r="AV894" s="26"/>
      <c r="AW894" s="26"/>
      <c r="AX894" s="26"/>
      <c r="AY894" s="26"/>
      <c r="AZ894" s="26"/>
      <c r="BA894" s="26"/>
      <c r="BB894" s="26"/>
      <c r="BC894" s="26"/>
      <c r="BD894" s="149"/>
      <c r="BE894" s="26"/>
      <c r="BF894" s="29"/>
      <c r="BG894" s="29"/>
      <c r="BH894" s="29"/>
      <c r="BI894" s="26"/>
      <c r="BJ894" s="347" t="str">
        <f t="shared" si="370"/>
        <v>No</v>
      </c>
      <c r="BK894" s="347" t="str">
        <f t="shared" si="357"/>
        <v>No</v>
      </c>
      <c r="BL894" s="347" t="str">
        <f t="shared" si="358"/>
        <v>No</v>
      </c>
      <c r="BM894" s="347" t="str">
        <f t="shared" si="359"/>
        <v>No</v>
      </c>
      <c r="BN894" s="347" t="str">
        <f t="shared" si="360"/>
        <v>No</v>
      </c>
      <c r="BO894" s="347" t="str">
        <f t="shared" si="361"/>
        <v>No</v>
      </c>
      <c r="BP894" s="347" t="str">
        <f t="shared" si="362"/>
        <v>No</v>
      </c>
      <c r="BQ894" s="347" t="str">
        <f t="shared" si="371"/>
        <v>No</v>
      </c>
      <c r="BR894" s="347" t="str">
        <f t="shared" si="363"/>
        <v>No</v>
      </c>
      <c r="BS894" s="347" t="str">
        <f t="shared" si="372"/>
        <v>No</v>
      </c>
      <c r="BT894" s="347" t="str">
        <f t="shared" si="373"/>
        <v>No</v>
      </c>
      <c r="BU894" s="347" t="str">
        <f t="shared" si="364"/>
        <v>Yes</v>
      </c>
      <c r="BV894" s="347" t="str">
        <f t="shared" si="365"/>
        <v>6th-12th</v>
      </c>
      <c r="BW894" s="347" t="str">
        <f t="shared" si="374"/>
        <v>No</v>
      </c>
      <c r="BX894" s="347" t="str">
        <f t="shared" si="375"/>
        <v>No</v>
      </c>
      <c r="BY894" s="347" t="str">
        <f t="shared" si="376"/>
        <v>No</v>
      </c>
      <c r="BZ894" s="347" t="str">
        <f t="shared" si="377"/>
        <v>No</v>
      </c>
    </row>
    <row r="895" spans="1:78" x14ac:dyDescent="0.3">
      <c r="A895" s="26"/>
      <c r="B895" s="26"/>
      <c r="C895" s="355"/>
      <c r="D895" s="322"/>
      <c r="E895" s="322"/>
      <c r="F895" s="26"/>
      <c r="G895" s="26"/>
      <c r="H895" s="26"/>
      <c r="I895" s="26"/>
      <c r="J895" s="26"/>
      <c r="K895" s="26"/>
      <c r="L895" s="26"/>
      <c r="M895" s="26"/>
      <c r="N895" s="25"/>
      <c r="O895" s="141"/>
      <c r="P895" s="26"/>
      <c r="Q895" s="141"/>
      <c r="R895" s="26"/>
      <c r="S895" s="345">
        <f t="shared" si="351"/>
        <v>0</v>
      </c>
      <c r="T895" s="26"/>
      <c r="U895" s="26"/>
      <c r="V895" s="26"/>
      <c r="W895" s="26"/>
      <c r="X895" s="26"/>
      <c r="Y895" s="26"/>
      <c r="Z895" s="26"/>
      <c r="AA895" s="26"/>
      <c r="AB895" s="27"/>
      <c r="AC895" s="27"/>
      <c r="AD895" s="346" t="str">
        <f t="shared" si="366"/>
        <v>Insufficient Data</v>
      </c>
      <c r="AE895" s="125" t="str">
        <f t="shared" si="367"/>
        <v>Insufficient Data</v>
      </c>
      <c r="AF895" s="125" t="str">
        <f t="shared" si="368"/>
        <v>Insufficient Data</v>
      </c>
      <c r="AG895" s="31"/>
      <c r="AH895" s="31"/>
      <c r="AI895" s="125" t="str">
        <f t="shared" si="352"/>
        <v>Insufficient Data</v>
      </c>
      <c r="AJ895" s="125" t="str">
        <f t="shared" si="369"/>
        <v>Insufficient Data</v>
      </c>
      <c r="AK895" s="225" t="str">
        <f t="shared" si="353"/>
        <v>Yes</v>
      </c>
      <c r="AL895" s="29"/>
      <c r="AM895" s="29"/>
      <c r="AN895" s="125" t="str">
        <f t="shared" si="354"/>
        <v>Insufficient Data</v>
      </c>
      <c r="AO895" s="125" t="str">
        <f t="shared" si="355"/>
        <v>Insufficient Data</v>
      </c>
      <c r="AP895" s="225" t="str">
        <f t="shared" si="356"/>
        <v>Insufficient Data</v>
      </c>
      <c r="AQ895" s="322"/>
      <c r="AR895" s="322"/>
      <c r="AS895" s="28"/>
      <c r="AT895" s="26"/>
      <c r="AU895" s="26"/>
      <c r="AV895" s="26"/>
      <c r="AW895" s="26"/>
      <c r="AX895" s="26"/>
      <c r="AY895" s="26"/>
      <c r="AZ895" s="26"/>
      <c r="BA895" s="26"/>
      <c r="BB895" s="26"/>
      <c r="BC895" s="26"/>
      <c r="BD895" s="149"/>
      <c r="BE895" s="26"/>
      <c r="BF895" s="29"/>
      <c r="BG895" s="29"/>
      <c r="BH895" s="29"/>
      <c r="BI895" s="26"/>
      <c r="BJ895" s="347" t="str">
        <f t="shared" si="370"/>
        <v>No</v>
      </c>
      <c r="BK895" s="347" t="str">
        <f t="shared" si="357"/>
        <v>No</v>
      </c>
      <c r="BL895" s="347" t="str">
        <f t="shared" si="358"/>
        <v>No</v>
      </c>
      <c r="BM895" s="347" t="str">
        <f t="shared" si="359"/>
        <v>No</v>
      </c>
      <c r="BN895" s="347" t="str">
        <f t="shared" si="360"/>
        <v>No</v>
      </c>
      <c r="BO895" s="347" t="str">
        <f t="shared" si="361"/>
        <v>No</v>
      </c>
      <c r="BP895" s="347" t="str">
        <f t="shared" si="362"/>
        <v>No</v>
      </c>
      <c r="BQ895" s="347" t="str">
        <f t="shared" si="371"/>
        <v>No</v>
      </c>
      <c r="BR895" s="347" t="str">
        <f t="shared" si="363"/>
        <v>No</v>
      </c>
      <c r="BS895" s="347" t="str">
        <f t="shared" si="372"/>
        <v>No</v>
      </c>
      <c r="BT895" s="347" t="str">
        <f t="shared" si="373"/>
        <v>No</v>
      </c>
      <c r="BU895" s="347" t="str">
        <f t="shared" si="364"/>
        <v>Yes</v>
      </c>
      <c r="BV895" s="347" t="str">
        <f t="shared" si="365"/>
        <v>6th-12th</v>
      </c>
      <c r="BW895" s="347" t="str">
        <f t="shared" si="374"/>
        <v>No</v>
      </c>
      <c r="BX895" s="347" t="str">
        <f t="shared" si="375"/>
        <v>No</v>
      </c>
      <c r="BY895" s="347" t="str">
        <f t="shared" si="376"/>
        <v>No</v>
      </c>
      <c r="BZ895" s="347" t="str">
        <f t="shared" si="377"/>
        <v>No</v>
      </c>
    </row>
    <row r="896" spans="1:78" x14ac:dyDescent="0.3">
      <c r="A896" s="26"/>
      <c r="B896" s="26"/>
      <c r="C896" s="355"/>
      <c r="D896" s="322"/>
      <c r="E896" s="322"/>
      <c r="F896" s="26"/>
      <c r="G896" s="26"/>
      <c r="H896" s="26"/>
      <c r="I896" s="26"/>
      <c r="J896" s="26"/>
      <c r="K896" s="26"/>
      <c r="L896" s="26"/>
      <c r="M896" s="26"/>
      <c r="N896" s="25"/>
      <c r="O896" s="141"/>
      <c r="P896" s="26"/>
      <c r="Q896" s="141"/>
      <c r="R896" s="26"/>
      <c r="S896" s="345">
        <f t="shared" si="351"/>
        <v>0</v>
      </c>
      <c r="T896" s="26"/>
      <c r="U896" s="26"/>
      <c r="V896" s="26"/>
      <c r="W896" s="26"/>
      <c r="X896" s="26"/>
      <c r="Y896" s="26"/>
      <c r="Z896" s="26"/>
      <c r="AA896" s="26"/>
      <c r="AB896" s="27"/>
      <c r="AC896" s="27"/>
      <c r="AD896" s="346" t="str">
        <f t="shared" si="366"/>
        <v>Insufficient Data</v>
      </c>
      <c r="AE896" s="125" t="str">
        <f t="shared" si="367"/>
        <v>Insufficient Data</v>
      </c>
      <c r="AF896" s="125" t="str">
        <f t="shared" si="368"/>
        <v>Insufficient Data</v>
      </c>
      <c r="AG896" s="31"/>
      <c r="AH896" s="31"/>
      <c r="AI896" s="125" t="str">
        <f t="shared" si="352"/>
        <v>Insufficient Data</v>
      </c>
      <c r="AJ896" s="125" t="str">
        <f t="shared" si="369"/>
        <v>Insufficient Data</v>
      </c>
      <c r="AK896" s="225" t="str">
        <f t="shared" si="353"/>
        <v>Yes</v>
      </c>
      <c r="AL896" s="29"/>
      <c r="AM896" s="29"/>
      <c r="AN896" s="125" t="str">
        <f t="shared" si="354"/>
        <v>Insufficient Data</v>
      </c>
      <c r="AO896" s="125" t="str">
        <f t="shared" si="355"/>
        <v>Insufficient Data</v>
      </c>
      <c r="AP896" s="225" t="str">
        <f t="shared" si="356"/>
        <v>Insufficient Data</v>
      </c>
      <c r="AQ896" s="322"/>
      <c r="AR896" s="322"/>
      <c r="AS896" s="28"/>
      <c r="AT896" s="26"/>
      <c r="AU896" s="26"/>
      <c r="AV896" s="26"/>
      <c r="AW896" s="26"/>
      <c r="AX896" s="26"/>
      <c r="AY896" s="26"/>
      <c r="AZ896" s="26"/>
      <c r="BA896" s="26"/>
      <c r="BB896" s="26"/>
      <c r="BC896" s="26"/>
      <c r="BD896" s="149"/>
      <c r="BE896" s="26"/>
      <c r="BF896" s="29"/>
      <c r="BG896" s="29"/>
      <c r="BH896" s="29"/>
      <c r="BI896" s="26"/>
      <c r="BJ896" s="347" t="str">
        <f t="shared" si="370"/>
        <v>No</v>
      </c>
      <c r="BK896" s="347" t="str">
        <f t="shared" si="357"/>
        <v>No</v>
      </c>
      <c r="BL896" s="347" t="str">
        <f t="shared" si="358"/>
        <v>No</v>
      </c>
      <c r="BM896" s="347" t="str">
        <f t="shared" si="359"/>
        <v>No</v>
      </c>
      <c r="BN896" s="347" t="str">
        <f t="shared" si="360"/>
        <v>No</v>
      </c>
      <c r="BO896" s="347" t="str">
        <f t="shared" si="361"/>
        <v>No</v>
      </c>
      <c r="BP896" s="347" t="str">
        <f t="shared" si="362"/>
        <v>No</v>
      </c>
      <c r="BQ896" s="347" t="str">
        <f t="shared" si="371"/>
        <v>No</v>
      </c>
      <c r="BR896" s="347" t="str">
        <f t="shared" si="363"/>
        <v>No</v>
      </c>
      <c r="BS896" s="347" t="str">
        <f t="shared" si="372"/>
        <v>No</v>
      </c>
      <c r="BT896" s="347" t="str">
        <f t="shared" si="373"/>
        <v>No</v>
      </c>
      <c r="BU896" s="347" t="str">
        <f t="shared" si="364"/>
        <v>Yes</v>
      </c>
      <c r="BV896" s="347" t="str">
        <f t="shared" si="365"/>
        <v>6th-12th</v>
      </c>
      <c r="BW896" s="347" t="str">
        <f t="shared" si="374"/>
        <v>No</v>
      </c>
      <c r="BX896" s="347" t="str">
        <f t="shared" si="375"/>
        <v>No</v>
      </c>
      <c r="BY896" s="347" t="str">
        <f t="shared" si="376"/>
        <v>No</v>
      </c>
      <c r="BZ896" s="347" t="str">
        <f t="shared" si="377"/>
        <v>No</v>
      </c>
    </row>
    <row r="897" spans="1:78" x14ac:dyDescent="0.3">
      <c r="A897" s="26"/>
      <c r="B897" s="26"/>
      <c r="C897" s="355"/>
      <c r="D897" s="322"/>
      <c r="E897" s="322"/>
      <c r="F897" s="26"/>
      <c r="G897" s="26"/>
      <c r="H897" s="26"/>
      <c r="I897" s="26"/>
      <c r="J897" s="26"/>
      <c r="K897" s="26"/>
      <c r="L897" s="26"/>
      <c r="M897" s="26"/>
      <c r="N897" s="25"/>
      <c r="O897" s="141"/>
      <c r="P897" s="26"/>
      <c r="Q897" s="141"/>
      <c r="R897" s="26"/>
      <c r="S897" s="345">
        <f t="shared" si="351"/>
        <v>0</v>
      </c>
      <c r="T897" s="26"/>
      <c r="U897" s="26"/>
      <c r="V897" s="26"/>
      <c r="W897" s="26"/>
      <c r="X897" s="26"/>
      <c r="Y897" s="26"/>
      <c r="Z897" s="26"/>
      <c r="AA897" s="26"/>
      <c r="AB897" s="27"/>
      <c r="AC897" s="27"/>
      <c r="AD897" s="346" t="str">
        <f t="shared" si="366"/>
        <v>Insufficient Data</v>
      </c>
      <c r="AE897" s="125" t="str">
        <f t="shared" si="367"/>
        <v>Insufficient Data</v>
      </c>
      <c r="AF897" s="125" t="str">
        <f t="shared" si="368"/>
        <v>Insufficient Data</v>
      </c>
      <c r="AG897" s="31"/>
      <c r="AH897" s="31"/>
      <c r="AI897" s="125" t="str">
        <f t="shared" si="352"/>
        <v>Insufficient Data</v>
      </c>
      <c r="AJ897" s="125" t="str">
        <f t="shared" si="369"/>
        <v>Insufficient Data</v>
      </c>
      <c r="AK897" s="225" t="str">
        <f t="shared" si="353"/>
        <v>Yes</v>
      </c>
      <c r="AL897" s="29"/>
      <c r="AM897" s="29"/>
      <c r="AN897" s="125" t="str">
        <f t="shared" si="354"/>
        <v>Insufficient Data</v>
      </c>
      <c r="AO897" s="125" t="str">
        <f t="shared" si="355"/>
        <v>Insufficient Data</v>
      </c>
      <c r="AP897" s="225" t="str">
        <f t="shared" si="356"/>
        <v>Insufficient Data</v>
      </c>
      <c r="AQ897" s="322"/>
      <c r="AR897" s="322"/>
      <c r="AS897" s="28"/>
      <c r="AT897" s="26"/>
      <c r="AU897" s="26"/>
      <c r="AV897" s="26"/>
      <c r="AW897" s="26"/>
      <c r="AX897" s="26"/>
      <c r="AY897" s="26"/>
      <c r="AZ897" s="26"/>
      <c r="BA897" s="26"/>
      <c r="BB897" s="26"/>
      <c r="BC897" s="26"/>
      <c r="BD897" s="149"/>
      <c r="BE897" s="26"/>
      <c r="BF897" s="29"/>
      <c r="BG897" s="29"/>
      <c r="BH897" s="29"/>
      <c r="BI897" s="26"/>
      <c r="BJ897" s="347" t="str">
        <f t="shared" si="370"/>
        <v>No</v>
      </c>
      <c r="BK897" s="347" t="str">
        <f t="shared" si="357"/>
        <v>No</v>
      </c>
      <c r="BL897" s="347" t="str">
        <f t="shared" si="358"/>
        <v>No</v>
      </c>
      <c r="BM897" s="347" t="str">
        <f t="shared" si="359"/>
        <v>No</v>
      </c>
      <c r="BN897" s="347" t="str">
        <f t="shared" si="360"/>
        <v>No</v>
      </c>
      <c r="BO897" s="347" t="str">
        <f t="shared" si="361"/>
        <v>No</v>
      </c>
      <c r="BP897" s="347" t="str">
        <f t="shared" si="362"/>
        <v>No</v>
      </c>
      <c r="BQ897" s="347" t="str">
        <f t="shared" si="371"/>
        <v>No</v>
      </c>
      <c r="BR897" s="347" t="str">
        <f t="shared" si="363"/>
        <v>No</v>
      </c>
      <c r="BS897" s="347" t="str">
        <f t="shared" si="372"/>
        <v>No</v>
      </c>
      <c r="BT897" s="347" t="str">
        <f t="shared" si="373"/>
        <v>No</v>
      </c>
      <c r="BU897" s="347" t="str">
        <f t="shared" si="364"/>
        <v>Yes</v>
      </c>
      <c r="BV897" s="347" t="str">
        <f t="shared" si="365"/>
        <v>6th-12th</v>
      </c>
      <c r="BW897" s="347" t="str">
        <f t="shared" si="374"/>
        <v>No</v>
      </c>
      <c r="BX897" s="347" t="str">
        <f t="shared" si="375"/>
        <v>No</v>
      </c>
      <c r="BY897" s="347" t="str">
        <f t="shared" si="376"/>
        <v>No</v>
      </c>
      <c r="BZ897" s="347" t="str">
        <f t="shared" si="377"/>
        <v>No</v>
      </c>
    </row>
    <row r="898" spans="1:78" x14ac:dyDescent="0.3">
      <c r="A898" s="26"/>
      <c r="B898" s="26"/>
      <c r="C898" s="355"/>
      <c r="D898" s="322"/>
      <c r="E898" s="322"/>
      <c r="F898" s="26"/>
      <c r="G898" s="26"/>
      <c r="H898" s="26"/>
      <c r="I898" s="26"/>
      <c r="J898" s="26"/>
      <c r="K898" s="26"/>
      <c r="L898" s="26"/>
      <c r="M898" s="26"/>
      <c r="N898" s="25"/>
      <c r="O898" s="141"/>
      <c r="P898" s="26"/>
      <c r="Q898" s="141"/>
      <c r="R898" s="26"/>
      <c r="S898" s="345">
        <f t="shared" si="351"/>
        <v>0</v>
      </c>
      <c r="T898" s="26"/>
      <c r="U898" s="26"/>
      <c r="V898" s="26"/>
      <c r="W898" s="26"/>
      <c r="X898" s="26"/>
      <c r="Y898" s="26"/>
      <c r="Z898" s="26"/>
      <c r="AA898" s="26"/>
      <c r="AB898" s="27"/>
      <c r="AC898" s="27"/>
      <c r="AD898" s="346" t="str">
        <f t="shared" si="366"/>
        <v>Insufficient Data</v>
      </c>
      <c r="AE898" s="125" t="str">
        <f t="shared" si="367"/>
        <v>Insufficient Data</v>
      </c>
      <c r="AF898" s="125" t="str">
        <f t="shared" si="368"/>
        <v>Insufficient Data</v>
      </c>
      <c r="AG898" s="31"/>
      <c r="AH898" s="31"/>
      <c r="AI898" s="125" t="str">
        <f t="shared" si="352"/>
        <v>Insufficient Data</v>
      </c>
      <c r="AJ898" s="125" t="str">
        <f t="shared" si="369"/>
        <v>Insufficient Data</v>
      </c>
      <c r="AK898" s="225" t="str">
        <f t="shared" si="353"/>
        <v>Yes</v>
      </c>
      <c r="AL898" s="29"/>
      <c r="AM898" s="29"/>
      <c r="AN898" s="125" t="str">
        <f t="shared" si="354"/>
        <v>Insufficient Data</v>
      </c>
      <c r="AO898" s="125" t="str">
        <f t="shared" si="355"/>
        <v>Insufficient Data</v>
      </c>
      <c r="AP898" s="225" t="str">
        <f t="shared" si="356"/>
        <v>Insufficient Data</v>
      </c>
      <c r="AQ898" s="322"/>
      <c r="AR898" s="322"/>
      <c r="AS898" s="28"/>
      <c r="AT898" s="26"/>
      <c r="AU898" s="26"/>
      <c r="AV898" s="26"/>
      <c r="AW898" s="26"/>
      <c r="AX898" s="26"/>
      <c r="AY898" s="26"/>
      <c r="AZ898" s="26"/>
      <c r="BA898" s="26"/>
      <c r="BB898" s="26"/>
      <c r="BC898" s="26"/>
      <c r="BD898" s="149"/>
      <c r="BE898" s="26"/>
      <c r="BF898" s="29"/>
      <c r="BG898" s="29"/>
      <c r="BH898" s="29"/>
      <c r="BI898" s="26"/>
      <c r="BJ898" s="347" t="str">
        <f t="shared" si="370"/>
        <v>No</v>
      </c>
      <c r="BK898" s="347" t="str">
        <f t="shared" si="357"/>
        <v>No</v>
      </c>
      <c r="BL898" s="347" t="str">
        <f t="shared" si="358"/>
        <v>No</v>
      </c>
      <c r="BM898" s="347" t="str">
        <f t="shared" si="359"/>
        <v>No</v>
      </c>
      <c r="BN898" s="347" t="str">
        <f t="shared" si="360"/>
        <v>No</v>
      </c>
      <c r="BO898" s="347" t="str">
        <f t="shared" si="361"/>
        <v>No</v>
      </c>
      <c r="BP898" s="347" t="str">
        <f t="shared" si="362"/>
        <v>No</v>
      </c>
      <c r="BQ898" s="347" t="str">
        <f t="shared" si="371"/>
        <v>No</v>
      </c>
      <c r="BR898" s="347" t="str">
        <f t="shared" si="363"/>
        <v>No</v>
      </c>
      <c r="BS898" s="347" t="str">
        <f t="shared" si="372"/>
        <v>No</v>
      </c>
      <c r="BT898" s="347" t="str">
        <f t="shared" si="373"/>
        <v>No</v>
      </c>
      <c r="BU898" s="347" t="str">
        <f t="shared" si="364"/>
        <v>Yes</v>
      </c>
      <c r="BV898" s="347" t="str">
        <f t="shared" si="365"/>
        <v>6th-12th</v>
      </c>
      <c r="BW898" s="347" t="str">
        <f t="shared" si="374"/>
        <v>No</v>
      </c>
      <c r="BX898" s="347" t="str">
        <f t="shared" si="375"/>
        <v>No</v>
      </c>
      <c r="BY898" s="347" t="str">
        <f t="shared" si="376"/>
        <v>No</v>
      </c>
      <c r="BZ898" s="347" t="str">
        <f t="shared" si="377"/>
        <v>No</v>
      </c>
    </row>
    <row r="899" spans="1:78" x14ac:dyDescent="0.3">
      <c r="A899" s="26"/>
      <c r="B899" s="26"/>
      <c r="C899" s="355"/>
      <c r="D899" s="322"/>
      <c r="E899" s="322"/>
      <c r="F899" s="26"/>
      <c r="G899" s="26"/>
      <c r="H899" s="26"/>
      <c r="I899" s="26"/>
      <c r="J899" s="26"/>
      <c r="K899" s="26"/>
      <c r="L899" s="26"/>
      <c r="M899" s="26"/>
      <c r="N899" s="25"/>
      <c r="O899" s="141"/>
      <c r="P899" s="26"/>
      <c r="Q899" s="141"/>
      <c r="R899" s="26"/>
      <c r="S899" s="345">
        <f t="shared" ref="S899:S962" si="378">O899+Q899</f>
        <v>0</v>
      </c>
      <c r="T899" s="26"/>
      <c r="U899" s="26"/>
      <c r="V899" s="26"/>
      <c r="W899" s="26"/>
      <c r="X899" s="26"/>
      <c r="Y899" s="26"/>
      <c r="Z899" s="26"/>
      <c r="AA899" s="26"/>
      <c r="AB899" s="27"/>
      <c r="AC899" s="27"/>
      <c r="AD899" s="346" t="str">
        <f t="shared" si="366"/>
        <v>Insufficient Data</v>
      </c>
      <c r="AE899" s="125" t="str">
        <f t="shared" si="367"/>
        <v>Insufficient Data</v>
      </c>
      <c r="AF899" s="125" t="str">
        <f t="shared" si="368"/>
        <v>Insufficient Data</v>
      </c>
      <c r="AG899" s="31"/>
      <c r="AH899" s="31"/>
      <c r="AI899" s="125" t="str">
        <f t="shared" ref="AI899:AI962" si="379">IF(AG899="","Insufficient Data",IF(AH899="","Insufficient Data",AH899-AG899))</f>
        <v>Insufficient Data</v>
      </c>
      <c r="AJ899" s="125" t="str">
        <f t="shared" si="369"/>
        <v>Insufficient Data</v>
      </c>
      <c r="AK899" s="225" t="str">
        <f t="shared" ref="AK899:AK962" si="380">IF(OR(AG899=90%,AG899&lt;90%),"Yes","No")</f>
        <v>Yes</v>
      </c>
      <c r="AL899" s="29"/>
      <c r="AM899" s="29"/>
      <c r="AN899" s="125" t="str">
        <f t="shared" ref="AN899:AN962" si="381">IF(AL899="","Insufficient Data",IF(AM899="","Insufficient Data",AM899-AL899))</f>
        <v>Insufficient Data</v>
      </c>
      <c r="AO899" s="125" t="str">
        <f t="shared" ref="AO899:AO962" si="382">IF(AN899="Insufficient Data","Insufficient Data",IF(AN899=0,"No Change",IF(AN899&lt;0,"Improved",IF(AN899&gt;0,"Declined"))))</f>
        <v>Insufficient Data</v>
      </c>
      <c r="AP899" s="225" t="str">
        <f t="shared" ref="AP899:AP962" si="383">IF(AL899="","Insufficient Data",IF(AL899=0,"No",IF(AL899&gt;0,"Yes")))</f>
        <v>Insufficient Data</v>
      </c>
      <c r="AQ899" s="322"/>
      <c r="AR899" s="322"/>
      <c r="AS899" s="28"/>
      <c r="AT899" s="26"/>
      <c r="AU899" s="26"/>
      <c r="AV899" s="26"/>
      <c r="AW899" s="26"/>
      <c r="AX899" s="26"/>
      <c r="AY899" s="26"/>
      <c r="AZ899" s="26"/>
      <c r="BA899" s="26"/>
      <c r="BB899" s="26"/>
      <c r="BC899" s="26"/>
      <c r="BD899" s="149"/>
      <c r="BE899" s="26"/>
      <c r="BF899" s="29"/>
      <c r="BG899" s="29"/>
      <c r="BH899" s="29"/>
      <c r="BI899" s="26"/>
      <c r="BJ899" s="347" t="str">
        <f t="shared" si="370"/>
        <v>No</v>
      </c>
      <c r="BK899" s="347" t="str">
        <f t="shared" ref="BK899:BK962" si="384">IF($Q899&gt;0,"Yes","No")</f>
        <v>No</v>
      </c>
      <c r="BL899" s="347" t="str">
        <f t="shared" ref="BL899:BL962" si="385">IF(AND($BJ899="yes",$BK899="yes"),"Yes","No")</f>
        <v>No</v>
      </c>
      <c r="BM899" s="347" t="str">
        <f t="shared" ref="BM899:BM962" si="386">IF(OR($I899=4,$I899=5,$I899=6,$I899=7,$I899=8),"Yes","No")</f>
        <v>No</v>
      </c>
      <c r="BN899" s="347" t="str">
        <f t="shared" ref="BN899:BN962" si="387">IF(OR($I899=3,$I899=4,$I899=5,$I899=6,$I899=7,$I899=8),"Yes","No")</f>
        <v>No</v>
      </c>
      <c r="BO899" s="347" t="str">
        <f t="shared" ref="BO899:BO962" si="388">IF(OR($I899=7,$I899=8,$I899=10,$I899=11,$I899=12),"Yes","No")</f>
        <v>No</v>
      </c>
      <c r="BP899" s="347" t="str">
        <f t="shared" ref="BP899:BP962" si="389">IF(OR($I899=9,$I899=10,$I899=11,$I899=12),"Yes","No")</f>
        <v>No</v>
      </c>
      <c r="BQ899" s="347" t="str">
        <f t="shared" si="371"/>
        <v>No</v>
      </c>
      <c r="BR899" s="347" t="str">
        <f t="shared" ref="BR899:BR962" si="390">IF(OR($I899=1,$I899=2,$I899=3,$I899=4,$I899=5,$I899=6,$I899=7,$I899=8,$I899=9,$I899=10,$I899=11,$I899=12),"Yes","No")</f>
        <v>No</v>
      </c>
      <c r="BS899" s="347" t="str">
        <f t="shared" si="372"/>
        <v>No</v>
      </c>
      <c r="BT899" s="347" t="str">
        <f t="shared" si="373"/>
        <v>No</v>
      </c>
      <c r="BU899" s="347" t="str">
        <f t="shared" ref="BU899:BU962" si="391">IF(OR(AG899=90%,AG899&lt;90%),"Yes","No")</f>
        <v>Yes</v>
      </c>
      <c r="BV899" s="347" t="str">
        <f t="shared" ref="BV899:BV962" si="392">IF(OR($I899="Pre-K",$I899="K",$I899=1,$I899=2,$I899=3,$I899=4,$I899=5),"PK-5","6th-12th")</f>
        <v>6th-12th</v>
      </c>
      <c r="BW899" s="347" t="str">
        <f t="shared" si="374"/>
        <v>No</v>
      </c>
      <c r="BX899" s="347" t="str">
        <f t="shared" si="375"/>
        <v>No</v>
      </c>
      <c r="BY899" s="347" t="str">
        <f t="shared" si="376"/>
        <v>No</v>
      </c>
      <c r="BZ899" s="347" t="str">
        <f t="shared" si="377"/>
        <v>No</v>
      </c>
    </row>
    <row r="900" spans="1:78" x14ac:dyDescent="0.3">
      <c r="A900" s="26"/>
      <c r="B900" s="26"/>
      <c r="C900" s="355"/>
      <c r="D900" s="322"/>
      <c r="E900" s="322"/>
      <c r="F900" s="26"/>
      <c r="G900" s="26"/>
      <c r="H900" s="26"/>
      <c r="I900" s="26"/>
      <c r="J900" s="26"/>
      <c r="K900" s="26"/>
      <c r="L900" s="26"/>
      <c r="M900" s="26"/>
      <c r="N900" s="25"/>
      <c r="O900" s="141"/>
      <c r="P900" s="26"/>
      <c r="Q900" s="141"/>
      <c r="R900" s="26"/>
      <c r="S900" s="345">
        <f t="shared" si="378"/>
        <v>0</v>
      </c>
      <c r="T900" s="26"/>
      <c r="U900" s="26"/>
      <c r="V900" s="26"/>
      <c r="W900" s="26"/>
      <c r="X900" s="26"/>
      <c r="Y900" s="26"/>
      <c r="Z900" s="26"/>
      <c r="AA900" s="26"/>
      <c r="AB900" s="27"/>
      <c r="AC900" s="27"/>
      <c r="AD900" s="346" t="str">
        <f t="shared" ref="AD900:AD963" si="393">IF(AB900="","Insufficient Data",IF(AC900="","Insufficient Data",AC900-AB900))</f>
        <v>Insufficient Data</v>
      </c>
      <c r="AE900" s="125" t="str">
        <f t="shared" ref="AE900:AE963" si="394">IF(AD900="Insufficient Data","Insufficient Data",IF(AD900=0,"No Change",IF(AD900&gt;0,"Improved",IF(AD900&lt;0,"Declined"))))</f>
        <v>Insufficient Data</v>
      </c>
      <c r="AF900" s="125" t="str">
        <f t="shared" ref="AF900:AF963" si="395">IF(AB900="","Insufficient Data",IF(AB900&gt;=3,"No",IF(AB900&lt;3,"Yes")))</f>
        <v>Insufficient Data</v>
      </c>
      <c r="AG900" s="31"/>
      <c r="AH900" s="31"/>
      <c r="AI900" s="125" t="str">
        <f t="shared" si="379"/>
        <v>Insufficient Data</v>
      </c>
      <c r="AJ900" s="125" t="str">
        <f t="shared" ref="AJ900:AJ963" si="396">IF(AI900="Insufficient Data","Insufficient Data",IF(AI900=0,"No Change",IF(AI900&gt;0,"Improved",IF(AI900&lt;0,"Declined"))))</f>
        <v>Insufficient Data</v>
      </c>
      <c r="AK900" s="225" t="str">
        <f t="shared" si="380"/>
        <v>Yes</v>
      </c>
      <c r="AL900" s="29"/>
      <c r="AM900" s="29"/>
      <c r="AN900" s="125" t="str">
        <f t="shared" si="381"/>
        <v>Insufficient Data</v>
      </c>
      <c r="AO900" s="125" t="str">
        <f t="shared" si="382"/>
        <v>Insufficient Data</v>
      </c>
      <c r="AP900" s="225" t="str">
        <f t="shared" si="383"/>
        <v>Insufficient Data</v>
      </c>
      <c r="AQ900" s="322"/>
      <c r="AR900" s="322"/>
      <c r="AS900" s="28"/>
      <c r="AT900" s="26"/>
      <c r="AU900" s="26"/>
      <c r="AV900" s="26"/>
      <c r="AW900" s="26"/>
      <c r="AX900" s="26"/>
      <c r="AY900" s="26"/>
      <c r="AZ900" s="26"/>
      <c r="BA900" s="26"/>
      <c r="BB900" s="26"/>
      <c r="BC900" s="26"/>
      <c r="BD900" s="149"/>
      <c r="BE900" s="26"/>
      <c r="BF900" s="29"/>
      <c r="BG900" s="29"/>
      <c r="BH900" s="29"/>
      <c r="BI900" s="26"/>
      <c r="BJ900" s="347" t="str">
        <f t="shared" ref="BJ900:BJ963" si="397">IF($O900&gt;0,"Yes","No")</f>
        <v>No</v>
      </c>
      <c r="BK900" s="347" t="str">
        <f t="shared" si="384"/>
        <v>No</v>
      </c>
      <c r="BL900" s="347" t="str">
        <f t="shared" si="385"/>
        <v>No</v>
      </c>
      <c r="BM900" s="347" t="str">
        <f t="shared" si="386"/>
        <v>No</v>
      </c>
      <c r="BN900" s="347" t="str">
        <f t="shared" si="387"/>
        <v>No</v>
      </c>
      <c r="BO900" s="347" t="str">
        <f t="shared" si="388"/>
        <v>No</v>
      </c>
      <c r="BP900" s="347" t="str">
        <f t="shared" si="389"/>
        <v>No</v>
      </c>
      <c r="BQ900" s="347" t="str">
        <f t="shared" ref="BQ900:BQ963" si="398">IF(OR($I900=1,$I900=2,$I900=3,$I900=4,$I900=5),"Yes","No")</f>
        <v>No</v>
      </c>
      <c r="BR900" s="347" t="str">
        <f t="shared" si="390"/>
        <v>No</v>
      </c>
      <c r="BS900" s="347" t="str">
        <f t="shared" ref="BS900:BS963" si="399">IF(OR($I900="Pre-K",$I900="K",$I900=1,$I900=2,$I900=3,$I900=4,$I900=5),"Yes","No")</f>
        <v>No</v>
      </c>
      <c r="BT900" s="347" t="str">
        <f t="shared" ref="BT900:BT963" si="400">IF(OR($I900=6,$I900=7,$I900=8,$I900=9,$I900=10,$I900=11,$I900=12),"Yes","No")</f>
        <v>No</v>
      </c>
      <c r="BU900" s="347" t="str">
        <f t="shared" si="391"/>
        <v>Yes</v>
      </c>
      <c r="BV900" s="347" t="str">
        <f t="shared" si="392"/>
        <v>6th-12th</v>
      </c>
      <c r="BW900" s="347" t="str">
        <f t="shared" ref="BW900:BW963" si="401">IF(AND(BO900="Yes",AF900="Yes",AE900="Improved"),"Yes","No")</f>
        <v>No</v>
      </c>
      <c r="BX900" s="347" t="str">
        <f t="shared" ref="BX900:BX963" si="402">IF(OR($X900="Improved",$X900="No change",$X900="No change",$X900="Declined",$X900="Did not need to improve"),"Yes","No")</f>
        <v>No</v>
      </c>
      <c r="BY900" s="347" t="str">
        <f t="shared" ref="BY900:BY963" si="403">IF(OR($AA900="Improved",$AA900="No change",$AA900="No change",$AA900="Declined",$AA900="Did not need to improve"),"Yes","No")</f>
        <v>No</v>
      </c>
      <c r="BZ900" s="347" t="str">
        <f t="shared" ref="BZ900:BZ963" si="404">IF(OR(BA900="Improved",BA900="No change",BA900="Declined",BA900="Did not need to improve"),"Yes","No")</f>
        <v>No</v>
      </c>
    </row>
    <row r="901" spans="1:78" x14ac:dyDescent="0.3">
      <c r="A901" s="26"/>
      <c r="B901" s="26"/>
      <c r="C901" s="355"/>
      <c r="D901" s="322"/>
      <c r="E901" s="322"/>
      <c r="F901" s="26"/>
      <c r="G901" s="26"/>
      <c r="H901" s="26"/>
      <c r="I901" s="26"/>
      <c r="J901" s="26"/>
      <c r="K901" s="26"/>
      <c r="L901" s="26"/>
      <c r="M901" s="26"/>
      <c r="N901" s="25"/>
      <c r="O901" s="141"/>
      <c r="P901" s="26"/>
      <c r="Q901" s="141"/>
      <c r="R901" s="26"/>
      <c r="S901" s="345">
        <f t="shared" si="378"/>
        <v>0</v>
      </c>
      <c r="T901" s="26"/>
      <c r="U901" s="26"/>
      <c r="V901" s="26"/>
      <c r="W901" s="26"/>
      <c r="X901" s="26"/>
      <c r="Y901" s="26"/>
      <c r="Z901" s="26"/>
      <c r="AA901" s="26"/>
      <c r="AB901" s="27"/>
      <c r="AC901" s="27"/>
      <c r="AD901" s="346" t="str">
        <f t="shared" si="393"/>
        <v>Insufficient Data</v>
      </c>
      <c r="AE901" s="125" t="str">
        <f t="shared" si="394"/>
        <v>Insufficient Data</v>
      </c>
      <c r="AF901" s="125" t="str">
        <f t="shared" si="395"/>
        <v>Insufficient Data</v>
      </c>
      <c r="AG901" s="31"/>
      <c r="AH901" s="31"/>
      <c r="AI901" s="125" t="str">
        <f t="shared" si="379"/>
        <v>Insufficient Data</v>
      </c>
      <c r="AJ901" s="125" t="str">
        <f t="shared" si="396"/>
        <v>Insufficient Data</v>
      </c>
      <c r="AK901" s="225" t="str">
        <f t="shared" si="380"/>
        <v>Yes</v>
      </c>
      <c r="AL901" s="29"/>
      <c r="AM901" s="29"/>
      <c r="AN901" s="125" t="str">
        <f t="shared" si="381"/>
        <v>Insufficient Data</v>
      </c>
      <c r="AO901" s="125" t="str">
        <f t="shared" si="382"/>
        <v>Insufficient Data</v>
      </c>
      <c r="AP901" s="225" t="str">
        <f t="shared" si="383"/>
        <v>Insufficient Data</v>
      </c>
      <c r="AQ901" s="322"/>
      <c r="AR901" s="322"/>
      <c r="AS901" s="28"/>
      <c r="AT901" s="26"/>
      <c r="AU901" s="26"/>
      <c r="AV901" s="26"/>
      <c r="AW901" s="26"/>
      <c r="AX901" s="26"/>
      <c r="AY901" s="26"/>
      <c r="AZ901" s="26"/>
      <c r="BA901" s="26"/>
      <c r="BB901" s="26"/>
      <c r="BC901" s="26"/>
      <c r="BD901" s="149"/>
      <c r="BE901" s="26"/>
      <c r="BF901" s="29"/>
      <c r="BG901" s="29"/>
      <c r="BH901" s="29"/>
      <c r="BI901" s="26"/>
      <c r="BJ901" s="347" t="str">
        <f t="shared" si="397"/>
        <v>No</v>
      </c>
      <c r="BK901" s="347" t="str">
        <f t="shared" si="384"/>
        <v>No</v>
      </c>
      <c r="BL901" s="347" t="str">
        <f t="shared" si="385"/>
        <v>No</v>
      </c>
      <c r="BM901" s="347" t="str">
        <f t="shared" si="386"/>
        <v>No</v>
      </c>
      <c r="BN901" s="347" t="str">
        <f t="shared" si="387"/>
        <v>No</v>
      </c>
      <c r="BO901" s="347" t="str">
        <f t="shared" si="388"/>
        <v>No</v>
      </c>
      <c r="BP901" s="347" t="str">
        <f t="shared" si="389"/>
        <v>No</v>
      </c>
      <c r="BQ901" s="347" t="str">
        <f t="shared" si="398"/>
        <v>No</v>
      </c>
      <c r="BR901" s="347" t="str">
        <f t="shared" si="390"/>
        <v>No</v>
      </c>
      <c r="BS901" s="347" t="str">
        <f t="shared" si="399"/>
        <v>No</v>
      </c>
      <c r="BT901" s="347" t="str">
        <f t="shared" si="400"/>
        <v>No</v>
      </c>
      <c r="BU901" s="347" t="str">
        <f t="shared" si="391"/>
        <v>Yes</v>
      </c>
      <c r="BV901" s="347" t="str">
        <f t="shared" si="392"/>
        <v>6th-12th</v>
      </c>
      <c r="BW901" s="347" t="str">
        <f t="shared" si="401"/>
        <v>No</v>
      </c>
      <c r="BX901" s="347" t="str">
        <f t="shared" si="402"/>
        <v>No</v>
      </c>
      <c r="BY901" s="347" t="str">
        <f t="shared" si="403"/>
        <v>No</v>
      </c>
      <c r="BZ901" s="347" t="str">
        <f t="shared" si="404"/>
        <v>No</v>
      </c>
    </row>
    <row r="902" spans="1:78" x14ac:dyDescent="0.3">
      <c r="A902" s="26"/>
      <c r="B902" s="26"/>
      <c r="C902" s="355"/>
      <c r="D902" s="322"/>
      <c r="E902" s="322"/>
      <c r="F902" s="26"/>
      <c r="G902" s="26"/>
      <c r="H902" s="26"/>
      <c r="I902" s="26"/>
      <c r="J902" s="26"/>
      <c r="K902" s="26"/>
      <c r="L902" s="26"/>
      <c r="M902" s="26"/>
      <c r="N902" s="25"/>
      <c r="O902" s="141"/>
      <c r="P902" s="26"/>
      <c r="Q902" s="141"/>
      <c r="R902" s="26"/>
      <c r="S902" s="345">
        <f t="shared" si="378"/>
        <v>0</v>
      </c>
      <c r="T902" s="26"/>
      <c r="U902" s="26"/>
      <c r="V902" s="26"/>
      <c r="W902" s="26"/>
      <c r="X902" s="26"/>
      <c r="Y902" s="26"/>
      <c r="Z902" s="26"/>
      <c r="AA902" s="26"/>
      <c r="AB902" s="27"/>
      <c r="AC902" s="27"/>
      <c r="AD902" s="346" t="str">
        <f t="shared" si="393"/>
        <v>Insufficient Data</v>
      </c>
      <c r="AE902" s="125" t="str">
        <f t="shared" si="394"/>
        <v>Insufficient Data</v>
      </c>
      <c r="AF902" s="125" t="str">
        <f t="shared" si="395"/>
        <v>Insufficient Data</v>
      </c>
      <c r="AG902" s="31"/>
      <c r="AH902" s="31"/>
      <c r="AI902" s="125" t="str">
        <f t="shared" si="379"/>
        <v>Insufficient Data</v>
      </c>
      <c r="AJ902" s="125" t="str">
        <f t="shared" si="396"/>
        <v>Insufficient Data</v>
      </c>
      <c r="AK902" s="225" t="str">
        <f t="shared" si="380"/>
        <v>Yes</v>
      </c>
      <c r="AL902" s="29"/>
      <c r="AM902" s="29"/>
      <c r="AN902" s="125" t="str">
        <f t="shared" si="381"/>
        <v>Insufficient Data</v>
      </c>
      <c r="AO902" s="125" t="str">
        <f t="shared" si="382"/>
        <v>Insufficient Data</v>
      </c>
      <c r="AP902" s="225" t="str">
        <f t="shared" si="383"/>
        <v>Insufficient Data</v>
      </c>
      <c r="AQ902" s="322"/>
      <c r="AR902" s="322"/>
      <c r="AS902" s="28"/>
      <c r="AT902" s="26"/>
      <c r="AU902" s="26"/>
      <c r="AV902" s="26"/>
      <c r="AW902" s="26"/>
      <c r="AX902" s="26"/>
      <c r="AY902" s="26"/>
      <c r="AZ902" s="26"/>
      <c r="BA902" s="26"/>
      <c r="BB902" s="26"/>
      <c r="BC902" s="26"/>
      <c r="BD902" s="149"/>
      <c r="BE902" s="26"/>
      <c r="BF902" s="29"/>
      <c r="BG902" s="29"/>
      <c r="BH902" s="29"/>
      <c r="BI902" s="26"/>
      <c r="BJ902" s="347" t="str">
        <f t="shared" si="397"/>
        <v>No</v>
      </c>
      <c r="BK902" s="347" t="str">
        <f t="shared" si="384"/>
        <v>No</v>
      </c>
      <c r="BL902" s="347" t="str">
        <f t="shared" si="385"/>
        <v>No</v>
      </c>
      <c r="BM902" s="347" t="str">
        <f t="shared" si="386"/>
        <v>No</v>
      </c>
      <c r="BN902" s="347" t="str">
        <f t="shared" si="387"/>
        <v>No</v>
      </c>
      <c r="BO902" s="347" t="str">
        <f t="shared" si="388"/>
        <v>No</v>
      </c>
      <c r="BP902" s="347" t="str">
        <f t="shared" si="389"/>
        <v>No</v>
      </c>
      <c r="BQ902" s="347" t="str">
        <f t="shared" si="398"/>
        <v>No</v>
      </c>
      <c r="BR902" s="347" t="str">
        <f t="shared" si="390"/>
        <v>No</v>
      </c>
      <c r="BS902" s="347" t="str">
        <f t="shared" si="399"/>
        <v>No</v>
      </c>
      <c r="BT902" s="347" t="str">
        <f t="shared" si="400"/>
        <v>No</v>
      </c>
      <c r="BU902" s="347" t="str">
        <f t="shared" si="391"/>
        <v>Yes</v>
      </c>
      <c r="BV902" s="347" t="str">
        <f t="shared" si="392"/>
        <v>6th-12th</v>
      </c>
      <c r="BW902" s="347" t="str">
        <f t="shared" si="401"/>
        <v>No</v>
      </c>
      <c r="BX902" s="347" t="str">
        <f t="shared" si="402"/>
        <v>No</v>
      </c>
      <c r="BY902" s="347" t="str">
        <f t="shared" si="403"/>
        <v>No</v>
      </c>
      <c r="BZ902" s="347" t="str">
        <f t="shared" si="404"/>
        <v>No</v>
      </c>
    </row>
    <row r="903" spans="1:78" x14ac:dyDescent="0.3">
      <c r="A903" s="26"/>
      <c r="B903" s="26"/>
      <c r="C903" s="355"/>
      <c r="D903" s="322"/>
      <c r="E903" s="322"/>
      <c r="F903" s="26"/>
      <c r="G903" s="26"/>
      <c r="H903" s="26"/>
      <c r="I903" s="26"/>
      <c r="J903" s="26"/>
      <c r="K903" s="26"/>
      <c r="L903" s="26"/>
      <c r="M903" s="26"/>
      <c r="N903" s="25"/>
      <c r="O903" s="141"/>
      <c r="P903" s="26"/>
      <c r="Q903" s="141"/>
      <c r="R903" s="26"/>
      <c r="S903" s="345">
        <f t="shared" si="378"/>
        <v>0</v>
      </c>
      <c r="T903" s="26"/>
      <c r="U903" s="26"/>
      <c r="V903" s="26"/>
      <c r="W903" s="26"/>
      <c r="X903" s="26"/>
      <c r="Y903" s="26"/>
      <c r="Z903" s="26"/>
      <c r="AA903" s="26"/>
      <c r="AB903" s="27"/>
      <c r="AC903" s="27"/>
      <c r="AD903" s="346" t="str">
        <f t="shared" si="393"/>
        <v>Insufficient Data</v>
      </c>
      <c r="AE903" s="125" t="str">
        <f t="shared" si="394"/>
        <v>Insufficient Data</v>
      </c>
      <c r="AF903" s="125" t="str">
        <f t="shared" si="395"/>
        <v>Insufficient Data</v>
      </c>
      <c r="AG903" s="31"/>
      <c r="AH903" s="31"/>
      <c r="AI903" s="125" t="str">
        <f t="shared" si="379"/>
        <v>Insufficient Data</v>
      </c>
      <c r="AJ903" s="125" t="str">
        <f t="shared" si="396"/>
        <v>Insufficient Data</v>
      </c>
      <c r="AK903" s="225" t="str">
        <f t="shared" si="380"/>
        <v>Yes</v>
      </c>
      <c r="AL903" s="29"/>
      <c r="AM903" s="29"/>
      <c r="AN903" s="125" t="str">
        <f t="shared" si="381"/>
        <v>Insufficient Data</v>
      </c>
      <c r="AO903" s="125" t="str">
        <f t="shared" si="382"/>
        <v>Insufficient Data</v>
      </c>
      <c r="AP903" s="225" t="str">
        <f t="shared" si="383"/>
        <v>Insufficient Data</v>
      </c>
      <c r="AQ903" s="322"/>
      <c r="AR903" s="322"/>
      <c r="AS903" s="28"/>
      <c r="AT903" s="26"/>
      <c r="AU903" s="26"/>
      <c r="AV903" s="26"/>
      <c r="AW903" s="26"/>
      <c r="AX903" s="26"/>
      <c r="AY903" s="26"/>
      <c r="AZ903" s="26"/>
      <c r="BA903" s="26"/>
      <c r="BB903" s="26"/>
      <c r="BC903" s="26"/>
      <c r="BD903" s="149"/>
      <c r="BE903" s="26"/>
      <c r="BF903" s="29"/>
      <c r="BG903" s="29"/>
      <c r="BH903" s="29"/>
      <c r="BI903" s="26"/>
      <c r="BJ903" s="347" t="str">
        <f t="shared" si="397"/>
        <v>No</v>
      </c>
      <c r="BK903" s="347" t="str">
        <f t="shared" si="384"/>
        <v>No</v>
      </c>
      <c r="BL903" s="347" t="str">
        <f t="shared" si="385"/>
        <v>No</v>
      </c>
      <c r="BM903" s="347" t="str">
        <f t="shared" si="386"/>
        <v>No</v>
      </c>
      <c r="BN903" s="347" t="str">
        <f t="shared" si="387"/>
        <v>No</v>
      </c>
      <c r="BO903" s="347" t="str">
        <f t="shared" si="388"/>
        <v>No</v>
      </c>
      <c r="BP903" s="347" t="str">
        <f t="shared" si="389"/>
        <v>No</v>
      </c>
      <c r="BQ903" s="347" t="str">
        <f t="shared" si="398"/>
        <v>No</v>
      </c>
      <c r="BR903" s="347" t="str">
        <f t="shared" si="390"/>
        <v>No</v>
      </c>
      <c r="BS903" s="347" t="str">
        <f t="shared" si="399"/>
        <v>No</v>
      </c>
      <c r="BT903" s="347" t="str">
        <f t="shared" si="400"/>
        <v>No</v>
      </c>
      <c r="BU903" s="347" t="str">
        <f t="shared" si="391"/>
        <v>Yes</v>
      </c>
      <c r="BV903" s="347" t="str">
        <f t="shared" si="392"/>
        <v>6th-12th</v>
      </c>
      <c r="BW903" s="347" t="str">
        <f t="shared" si="401"/>
        <v>No</v>
      </c>
      <c r="BX903" s="347" t="str">
        <f t="shared" si="402"/>
        <v>No</v>
      </c>
      <c r="BY903" s="347" t="str">
        <f t="shared" si="403"/>
        <v>No</v>
      </c>
      <c r="BZ903" s="347" t="str">
        <f t="shared" si="404"/>
        <v>No</v>
      </c>
    </row>
    <row r="904" spans="1:78" x14ac:dyDescent="0.3">
      <c r="A904" s="26"/>
      <c r="B904" s="26"/>
      <c r="C904" s="355"/>
      <c r="D904" s="322"/>
      <c r="E904" s="322"/>
      <c r="F904" s="26"/>
      <c r="G904" s="26"/>
      <c r="H904" s="26"/>
      <c r="I904" s="26"/>
      <c r="J904" s="26"/>
      <c r="K904" s="26"/>
      <c r="L904" s="26"/>
      <c r="M904" s="26"/>
      <c r="N904" s="25"/>
      <c r="O904" s="141"/>
      <c r="P904" s="26"/>
      <c r="Q904" s="141"/>
      <c r="R904" s="26"/>
      <c r="S904" s="345">
        <f t="shared" si="378"/>
        <v>0</v>
      </c>
      <c r="T904" s="26"/>
      <c r="U904" s="26"/>
      <c r="V904" s="26"/>
      <c r="W904" s="26"/>
      <c r="X904" s="26"/>
      <c r="Y904" s="26"/>
      <c r="Z904" s="26"/>
      <c r="AA904" s="26"/>
      <c r="AB904" s="27"/>
      <c r="AC904" s="27"/>
      <c r="AD904" s="346" t="str">
        <f t="shared" si="393"/>
        <v>Insufficient Data</v>
      </c>
      <c r="AE904" s="125" t="str">
        <f t="shared" si="394"/>
        <v>Insufficient Data</v>
      </c>
      <c r="AF904" s="125" t="str">
        <f t="shared" si="395"/>
        <v>Insufficient Data</v>
      </c>
      <c r="AG904" s="31"/>
      <c r="AH904" s="31"/>
      <c r="AI904" s="125" t="str">
        <f t="shared" si="379"/>
        <v>Insufficient Data</v>
      </c>
      <c r="AJ904" s="125" t="str">
        <f t="shared" si="396"/>
        <v>Insufficient Data</v>
      </c>
      <c r="AK904" s="225" t="str">
        <f t="shared" si="380"/>
        <v>Yes</v>
      </c>
      <c r="AL904" s="29"/>
      <c r="AM904" s="29"/>
      <c r="AN904" s="125" t="str">
        <f t="shared" si="381"/>
        <v>Insufficient Data</v>
      </c>
      <c r="AO904" s="125" t="str">
        <f t="shared" si="382"/>
        <v>Insufficient Data</v>
      </c>
      <c r="AP904" s="225" t="str">
        <f t="shared" si="383"/>
        <v>Insufficient Data</v>
      </c>
      <c r="AQ904" s="322"/>
      <c r="AR904" s="322"/>
      <c r="AS904" s="28"/>
      <c r="AT904" s="26"/>
      <c r="AU904" s="26"/>
      <c r="AV904" s="26"/>
      <c r="AW904" s="26"/>
      <c r="AX904" s="26"/>
      <c r="AY904" s="26"/>
      <c r="AZ904" s="26"/>
      <c r="BA904" s="26"/>
      <c r="BB904" s="26"/>
      <c r="BC904" s="26"/>
      <c r="BD904" s="149"/>
      <c r="BE904" s="26"/>
      <c r="BF904" s="29"/>
      <c r="BG904" s="29"/>
      <c r="BH904" s="29"/>
      <c r="BI904" s="26"/>
      <c r="BJ904" s="347" t="str">
        <f t="shared" si="397"/>
        <v>No</v>
      </c>
      <c r="BK904" s="347" t="str">
        <f t="shared" si="384"/>
        <v>No</v>
      </c>
      <c r="BL904" s="347" t="str">
        <f t="shared" si="385"/>
        <v>No</v>
      </c>
      <c r="BM904" s="347" t="str">
        <f t="shared" si="386"/>
        <v>No</v>
      </c>
      <c r="BN904" s="347" t="str">
        <f t="shared" si="387"/>
        <v>No</v>
      </c>
      <c r="BO904" s="347" t="str">
        <f t="shared" si="388"/>
        <v>No</v>
      </c>
      <c r="BP904" s="347" t="str">
        <f t="shared" si="389"/>
        <v>No</v>
      </c>
      <c r="BQ904" s="347" t="str">
        <f t="shared" si="398"/>
        <v>No</v>
      </c>
      <c r="BR904" s="347" t="str">
        <f t="shared" si="390"/>
        <v>No</v>
      </c>
      <c r="BS904" s="347" t="str">
        <f t="shared" si="399"/>
        <v>No</v>
      </c>
      <c r="BT904" s="347" t="str">
        <f t="shared" si="400"/>
        <v>No</v>
      </c>
      <c r="BU904" s="347" t="str">
        <f t="shared" si="391"/>
        <v>Yes</v>
      </c>
      <c r="BV904" s="347" t="str">
        <f t="shared" si="392"/>
        <v>6th-12th</v>
      </c>
      <c r="BW904" s="347" t="str">
        <f t="shared" si="401"/>
        <v>No</v>
      </c>
      <c r="BX904" s="347" t="str">
        <f t="shared" si="402"/>
        <v>No</v>
      </c>
      <c r="BY904" s="347" t="str">
        <f t="shared" si="403"/>
        <v>No</v>
      </c>
      <c r="BZ904" s="347" t="str">
        <f t="shared" si="404"/>
        <v>No</v>
      </c>
    </row>
    <row r="905" spans="1:78" x14ac:dyDescent="0.3">
      <c r="A905" s="26"/>
      <c r="B905" s="26"/>
      <c r="C905" s="355"/>
      <c r="D905" s="322"/>
      <c r="E905" s="322"/>
      <c r="F905" s="26"/>
      <c r="G905" s="26"/>
      <c r="H905" s="26"/>
      <c r="I905" s="26"/>
      <c r="J905" s="26"/>
      <c r="K905" s="26"/>
      <c r="L905" s="26"/>
      <c r="M905" s="26"/>
      <c r="N905" s="25"/>
      <c r="O905" s="141"/>
      <c r="P905" s="26"/>
      <c r="Q905" s="141"/>
      <c r="R905" s="26"/>
      <c r="S905" s="345">
        <f t="shared" si="378"/>
        <v>0</v>
      </c>
      <c r="T905" s="26"/>
      <c r="U905" s="26"/>
      <c r="V905" s="26"/>
      <c r="W905" s="26"/>
      <c r="X905" s="26"/>
      <c r="Y905" s="26"/>
      <c r="Z905" s="26"/>
      <c r="AA905" s="26"/>
      <c r="AB905" s="27"/>
      <c r="AC905" s="27"/>
      <c r="AD905" s="346" t="str">
        <f t="shared" si="393"/>
        <v>Insufficient Data</v>
      </c>
      <c r="AE905" s="125" t="str">
        <f t="shared" si="394"/>
        <v>Insufficient Data</v>
      </c>
      <c r="AF905" s="125" t="str">
        <f t="shared" si="395"/>
        <v>Insufficient Data</v>
      </c>
      <c r="AG905" s="31"/>
      <c r="AH905" s="31"/>
      <c r="AI905" s="125" t="str">
        <f t="shared" si="379"/>
        <v>Insufficient Data</v>
      </c>
      <c r="AJ905" s="125" t="str">
        <f t="shared" si="396"/>
        <v>Insufficient Data</v>
      </c>
      <c r="AK905" s="225" t="str">
        <f t="shared" si="380"/>
        <v>Yes</v>
      </c>
      <c r="AL905" s="29"/>
      <c r="AM905" s="29"/>
      <c r="AN905" s="125" t="str">
        <f t="shared" si="381"/>
        <v>Insufficient Data</v>
      </c>
      <c r="AO905" s="125" t="str">
        <f t="shared" si="382"/>
        <v>Insufficient Data</v>
      </c>
      <c r="AP905" s="225" t="str">
        <f t="shared" si="383"/>
        <v>Insufficient Data</v>
      </c>
      <c r="AQ905" s="322"/>
      <c r="AR905" s="322"/>
      <c r="AS905" s="28"/>
      <c r="AT905" s="26"/>
      <c r="AU905" s="26"/>
      <c r="AV905" s="26"/>
      <c r="AW905" s="26"/>
      <c r="AX905" s="26"/>
      <c r="AY905" s="26"/>
      <c r="AZ905" s="26"/>
      <c r="BA905" s="26"/>
      <c r="BB905" s="26"/>
      <c r="BC905" s="26"/>
      <c r="BD905" s="149"/>
      <c r="BE905" s="26"/>
      <c r="BF905" s="29"/>
      <c r="BG905" s="29"/>
      <c r="BH905" s="29"/>
      <c r="BI905" s="26"/>
      <c r="BJ905" s="347" t="str">
        <f t="shared" si="397"/>
        <v>No</v>
      </c>
      <c r="BK905" s="347" t="str">
        <f t="shared" si="384"/>
        <v>No</v>
      </c>
      <c r="BL905" s="347" t="str">
        <f t="shared" si="385"/>
        <v>No</v>
      </c>
      <c r="BM905" s="347" t="str">
        <f t="shared" si="386"/>
        <v>No</v>
      </c>
      <c r="BN905" s="347" t="str">
        <f t="shared" si="387"/>
        <v>No</v>
      </c>
      <c r="BO905" s="347" t="str">
        <f t="shared" si="388"/>
        <v>No</v>
      </c>
      <c r="BP905" s="347" t="str">
        <f t="shared" si="389"/>
        <v>No</v>
      </c>
      <c r="BQ905" s="347" t="str">
        <f t="shared" si="398"/>
        <v>No</v>
      </c>
      <c r="BR905" s="347" t="str">
        <f t="shared" si="390"/>
        <v>No</v>
      </c>
      <c r="BS905" s="347" t="str">
        <f t="shared" si="399"/>
        <v>No</v>
      </c>
      <c r="BT905" s="347" t="str">
        <f t="shared" si="400"/>
        <v>No</v>
      </c>
      <c r="BU905" s="347" t="str">
        <f t="shared" si="391"/>
        <v>Yes</v>
      </c>
      <c r="BV905" s="347" t="str">
        <f t="shared" si="392"/>
        <v>6th-12th</v>
      </c>
      <c r="BW905" s="347" t="str">
        <f t="shared" si="401"/>
        <v>No</v>
      </c>
      <c r="BX905" s="347" t="str">
        <f t="shared" si="402"/>
        <v>No</v>
      </c>
      <c r="BY905" s="347" t="str">
        <f t="shared" si="403"/>
        <v>No</v>
      </c>
      <c r="BZ905" s="347" t="str">
        <f t="shared" si="404"/>
        <v>No</v>
      </c>
    </row>
    <row r="906" spans="1:78" x14ac:dyDescent="0.3">
      <c r="A906" s="26"/>
      <c r="B906" s="26"/>
      <c r="C906" s="355"/>
      <c r="D906" s="322"/>
      <c r="E906" s="322"/>
      <c r="F906" s="26"/>
      <c r="G906" s="26"/>
      <c r="H906" s="26"/>
      <c r="I906" s="26"/>
      <c r="J906" s="26"/>
      <c r="K906" s="26"/>
      <c r="L906" s="26"/>
      <c r="M906" s="26"/>
      <c r="N906" s="25"/>
      <c r="O906" s="141"/>
      <c r="P906" s="26"/>
      <c r="Q906" s="141"/>
      <c r="R906" s="26"/>
      <c r="S906" s="345">
        <f t="shared" si="378"/>
        <v>0</v>
      </c>
      <c r="T906" s="26"/>
      <c r="U906" s="26"/>
      <c r="V906" s="26"/>
      <c r="W906" s="26"/>
      <c r="X906" s="26"/>
      <c r="Y906" s="26"/>
      <c r="Z906" s="26"/>
      <c r="AA906" s="26"/>
      <c r="AB906" s="27"/>
      <c r="AC906" s="27"/>
      <c r="AD906" s="346" t="str">
        <f t="shared" si="393"/>
        <v>Insufficient Data</v>
      </c>
      <c r="AE906" s="125" t="str">
        <f t="shared" si="394"/>
        <v>Insufficient Data</v>
      </c>
      <c r="AF906" s="125" t="str">
        <f t="shared" si="395"/>
        <v>Insufficient Data</v>
      </c>
      <c r="AG906" s="31"/>
      <c r="AH906" s="31"/>
      <c r="AI906" s="125" t="str">
        <f t="shared" si="379"/>
        <v>Insufficient Data</v>
      </c>
      <c r="AJ906" s="125" t="str">
        <f t="shared" si="396"/>
        <v>Insufficient Data</v>
      </c>
      <c r="AK906" s="225" t="str">
        <f t="shared" si="380"/>
        <v>Yes</v>
      </c>
      <c r="AL906" s="29"/>
      <c r="AM906" s="29"/>
      <c r="AN906" s="125" t="str">
        <f t="shared" si="381"/>
        <v>Insufficient Data</v>
      </c>
      <c r="AO906" s="125" t="str">
        <f t="shared" si="382"/>
        <v>Insufficient Data</v>
      </c>
      <c r="AP906" s="225" t="str">
        <f t="shared" si="383"/>
        <v>Insufficient Data</v>
      </c>
      <c r="AQ906" s="322"/>
      <c r="AR906" s="322"/>
      <c r="AS906" s="28"/>
      <c r="AT906" s="26"/>
      <c r="AU906" s="26"/>
      <c r="AV906" s="26"/>
      <c r="AW906" s="26"/>
      <c r="AX906" s="26"/>
      <c r="AY906" s="26"/>
      <c r="AZ906" s="26"/>
      <c r="BA906" s="26"/>
      <c r="BB906" s="26"/>
      <c r="BC906" s="26"/>
      <c r="BD906" s="149"/>
      <c r="BE906" s="26"/>
      <c r="BF906" s="29"/>
      <c r="BG906" s="29"/>
      <c r="BH906" s="29"/>
      <c r="BI906" s="26"/>
      <c r="BJ906" s="347" t="str">
        <f t="shared" si="397"/>
        <v>No</v>
      </c>
      <c r="BK906" s="347" t="str">
        <f t="shared" si="384"/>
        <v>No</v>
      </c>
      <c r="BL906" s="347" t="str">
        <f t="shared" si="385"/>
        <v>No</v>
      </c>
      <c r="BM906" s="347" t="str">
        <f t="shared" si="386"/>
        <v>No</v>
      </c>
      <c r="BN906" s="347" t="str">
        <f t="shared" si="387"/>
        <v>No</v>
      </c>
      <c r="BO906" s="347" t="str">
        <f t="shared" si="388"/>
        <v>No</v>
      </c>
      <c r="BP906" s="347" t="str">
        <f t="shared" si="389"/>
        <v>No</v>
      </c>
      <c r="BQ906" s="347" t="str">
        <f t="shared" si="398"/>
        <v>No</v>
      </c>
      <c r="BR906" s="347" t="str">
        <f t="shared" si="390"/>
        <v>No</v>
      </c>
      <c r="BS906" s="347" t="str">
        <f t="shared" si="399"/>
        <v>No</v>
      </c>
      <c r="BT906" s="347" t="str">
        <f t="shared" si="400"/>
        <v>No</v>
      </c>
      <c r="BU906" s="347" t="str">
        <f t="shared" si="391"/>
        <v>Yes</v>
      </c>
      <c r="BV906" s="347" t="str">
        <f t="shared" si="392"/>
        <v>6th-12th</v>
      </c>
      <c r="BW906" s="347" t="str">
        <f t="shared" si="401"/>
        <v>No</v>
      </c>
      <c r="BX906" s="347" t="str">
        <f t="shared" si="402"/>
        <v>No</v>
      </c>
      <c r="BY906" s="347" t="str">
        <f t="shared" si="403"/>
        <v>No</v>
      </c>
      <c r="BZ906" s="347" t="str">
        <f t="shared" si="404"/>
        <v>No</v>
      </c>
    </row>
    <row r="907" spans="1:78" x14ac:dyDescent="0.3">
      <c r="A907" s="26"/>
      <c r="B907" s="26"/>
      <c r="C907" s="355"/>
      <c r="D907" s="322"/>
      <c r="E907" s="322"/>
      <c r="F907" s="26"/>
      <c r="G907" s="26"/>
      <c r="H907" s="26"/>
      <c r="I907" s="26"/>
      <c r="J907" s="26"/>
      <c r="K907" s="26"/>
      <c r="L907" s="26"/>
      <c r="M907" s="26"/>
      <c r="N907" s="25"/>
      <c r="O907" s="141"/>
      <c r="P907" s="26"/>
      <c r="Q907" s="141"/>
      <c r="R907" s="26"/>
      <c r="S907" s="345">
        <f t="shared" si="378"/>
        <v>0</v>
      </c>
      <c r="T907" s="26"/>
      <c r="U907" s="26"/>
      <c r="V907" s="26"/>
      <c r="W907" s="26"/>
      <c r="X907" s="26"/>
      <c r="Y907" s="26"/>
      <c r="Z907" s="26"/>
      <c r="AA907" s="26"/>
      <c r="AB907" s="27"/>
      <c r="AC907" s="27"/>
      <c r="AD907" s="346" t="str">
        <f t="shared" si="393"/>
        <v>Insufficient Data</v>
      </c>
      <c r="AE907" s="125" t="str">
        <f t="shared" si="394"/>
        <v>Insufficient Data</v>
      </c>
      <c r="AF907" s="125" t="str">
        <f t="shared" si="395"/>
        <v>Insufficient Data</v>
      </c>
      <c r="AG907" s="31"/>
      <c r="AH907" s="31"/>
      <c r="AI907" s="125" t="str">
        <f t="shared" si="379"/>
        <v>Insufficient Data</v>
      </c>
      <c r="AJ907" s="125" t="str">
        <f t="shared" si="396"/>
        <v>Insufficient Data</v>
      </c>
      <c r="AK907" s="225" t="str">
        <f t="shared" si="380"/>
        <v>Yes</v>
      </c>
      <c r="AL907" s="29"/>
      <c r="AM907" s="29"/>
      <c r="AN907" s="125" t="str">
        <f t="shared" si="381"/>
        <v>Insufficient Data</v>
      </c>
      <c r="AO907" s="125" t="str">
        <f t="shared" si="382"/>
        <v>Insufficient Data</v>
      </c>
      <c r="AP907" s="225" t="str">
        <f t="shared" si="383"/>
        <v>Insufficient Data</v>
      </c>
      <c r="AQ907" s="322"/>
      <c r="AR907" s="322"/>
      <c r="AS907" s="28"/>
      <c r="AT907" s="26"/>
      <c r="AU907" s="26"/>
      <c r="AV907" s="26"/>
      <c r="AW907" s="26"/>
      <c r="AX907" s="26"/>
      <c r="AY907" s="26"/>
      <c r="AZ907" s="26"/>
      <c r="BA907" s="26"/>
      <c r="BB907" s="26"/>
      <c r="BC907" s="26"/>
      <c r="BD907" s="149"/>
      <c r="BE907" s="26"/>
      <c r="BF907" s="29"/>
      <c r="BG907" s="29"/>
      <c r="BH907" s="29"/>
      <c r="BI907" s="26"/>
      <c r="BJ907" s="347" t="str">
        <f t="shared" si="397"/>
        <v>No</v>
      </c>
      <c r="BK907" s="347" t="str">
        <f t="shared" si="384"/>
        <v>No</v>
      </c>
      <c r="BL907" s="347" t="str">
        <f t="shared" si="385"/>
        <v>No</v>
      </c>
      <c r="BM907" s="347" t="str">
        <f t="shared" si="386"/>
        <v>No</v>
      </c>
      <c r="BN907" s="347" t="str">
        <f t="shared" si="387"/>
        <v>No</v>
      </c>
      <c r="BO907" s="347" t="str">
        <f t="shared" si="388"/>
        <v>No</v>
      </c>
      <c r="BP907" s="347" t="str">
        <f t="shared" si="389"/>
        <v>No</v>
      </c>
      <c r="BQ907" s="347" t="str">
        <f t="shared" si="398"/>
        <v>No</v>
      </c>
      <c r="BR907" s="347" t="str">
        <f t="shared" si="390"/>
        <v>No</v>
      </c>
      <c r="BS907" s="347" t="str">
        <f t="shared" si="399"/>
        <v>No</v>
      </c>
      <c r="BT907" s="347" t="str">
        <f t="shared" si="400"/>
        <v>No</v>
      </c>
      <c r="BU907" s="347" t="str">
        <f t="shared" si="391"/>
        <v>Yes</v>
      </c>
      <c r="BV907" s="347" t="str">
        <f t="shared" si="392"/>
        <v>6th-12th</v>
      </c>
      <c r="BW907" s="347" t="str">
        <f t="shared" si="401"/>
        <v>No</v>
      </c>
      <c r="BX907" s="347" t="str">
        <f t="shared" si="402"/>
        <v>No</v>
      </c>
      <c r="BY907" s="347" t="str">
        <f t="shared" si="403"/>
        <v>No</v>
      </c>
      <c r="BZ907" s="347" t="str">
        <f t="shared" si="404"/>
        <v>No</v>
      </c>
    </row>
    <row r="908" spans="1:78" x14ac:dyDescent="0.3">
      <c r="A908" s="26"/>
      <c r="B908" s="26"/>
      <c r="C908" s="355"/>
      <c r="D908" s="322"/>
      <c r="E908" s="322"/>
      <c r="F908" s="26"/>
      <c r="G908" s="26"/>
      <c r="H908" s="26"/>
      <c r="I908" s="26"/>
      <c r="J908" s="26"/>
      <c r="K908" s="26"/>
      <c r="L908" s="26"/>
      <c r="M908" s="26"/>
      <c r="N908" s="25"/>
      <c r="O908" s="141"/>
      <c r="P908" s="26"/>
      <c r="Q908" s="141"/>
      <c r="R908" s="26"/>
      <c r="S908" s="345">
        <f t="shared" si="378"/>
        <v>0</v>
      </c>
      <c r="T908" s="26"/>
      <c r="U908" s="26"/>
      <c r="V908" s="26"/>
      <c r="W908" s="26"/>
      <c r="X908" s="26"/>
      <c r="Y908" s="26"/>
      <c r="Z908" s="26"/>
      <c r="AA908" s="26"/>
      <c r="AB908" s="27"/>
      <c r="AC908" s="27"/>
      <c r="AD908" s="346" t="str">
        <f t="shared" si="393"/>
        <v>Insufficient Data</v>
      </c>
      <c r="AE908" s="125" t="str">
        <f t="shared" si="394"/>
        <v>Insufficient Data</v>
      </c>
      <c r="AF908" s="125" t="str">
        <f t="shared" si="395"/>
        <v>Insufficient Data</v>
      </c>
      <c r="AG908" s="31"/>
      <c r="AH908" s="31"/>
      <c r="AI908" s="125" t="str">
        <f t="shared" si="379"/>
        <v>Insufficient Data</v>
      </c>
      <c r="AJ908" s="125" t="str">
        <f t="shared" si="396"/>
        <v>Insufficient Data</v>
      </c>
      <c r="AK908" s="225" t="str">
        <f t="shared" si="380"/>
        <v>Yes</v>
      </c>
      <c r="AL908" s="29"/>
      <c r="AM908" s="29"/>
      <c r="AN908" s="125" t="str">
        <f t="shared" si="381"/>
        <v>Insufficient Data</v>
      </c>
      <c r="AO908" s="125" t="str">
        <f t="shared" si="382"/>
        <v>Insufficient Data</v>
      </c>
      <c r="AP908" s="225" t="str">
        <f t="shared" si="383"/>
        <v>Insufficient Data</v>
      </c>
      <c r="AQ908" s="322"/>
      <c r="AR908" s="322"/>
      <c r="AS908" s="28"/>
      <c r="AT908" s="26"/>
      <c r="AU908" s="26"/>
      <c r="AV908" s="26"/>
      <c r="AW908" s="26"/>
      <c r="AX908" s="26"/>
      <c r="AY908" s="26"/>
      <c r="AZ908" s="26"/>
      <c r="BA908" s="26"/>
      <c r="BB908" s="26"/>
      <c r="BC908" s="26"/>
      <c r="BD908" s="149"/>
      <c r="BE908" s="26"/>
      <c r="BF908" s="29"/>
      <c r="BG908" s="29"/>
      <c r="BH908" s="29"/>
      <c r="BI908" s="26"/>
      <c r="BJ908" s="347" t="str">
        <f t="shared" si="397"/>
        <v>No</v>
      </c>
      <c r="BK908" s="347" t="str">
        <f t="shared" si="384"/>
        <v>No</v>
      </c>
      <c r="BL908" s="347" t="str">
        <f t="shared" si="385"/>
        <v>No</v>
      </c>
      <c r="BM908" s="347" t="str">
        <f t="shared" si="386"/>
        <v>No</v>
      </c>
      <c r="BN908" s="347" t="str">
        <f t="shared" si="387"/>
        <v>No</v>
      </c>
      <c r="BO908" s="347" t="str">
        <f t="shared" si="388"/>
        <v>No</v>
      </c>
      <c r="BP908" s="347" t="str">
        <f t="shared" si="389"/>
        <v>No</v>
      </c>
      <c r="BQ908" s="347" t="str">
        <f t="shared" si="398"/>
        <v>No</v>
      </c>
      <c r="BR908" s="347" t="str">
        <f t="shared" si="390"/>
        <v>No</v>
      </c>
      <c r="BS908" s="347" t="str">
        <f t="shared" si="399"/>
        <v>No</v>
      </c>
      <c r="BT908" s="347" t="str">
        <f t="shared" si="400"/>
        <v>No</v>
      </c>
      <c r="BU908" s="347" t="str">
        <f t="shared" si="391"/>
        <v>Yes</v>
      </c>
      <c r="BV908" s="347" t="str">
        <f t="shared" si="392"/>
        <v>6th-12th</v>
      </c>
      <c r="BW908" s="347" t="str">
        <f t="shared" si="401"/>
        <v>No</v>
      </c>
      <c r="BX908" s="347" t="str">
        <f t="shared" si="402"/>
        <v>No</v>
      </c>
      <c r="BY908" s="347" t="str">
        <f t="shared" si="403"/>
        <v>No</v>
      </c>
      <c r="BZ908" s="347" t="str">
        <f t="shared" si="404"/>
        <v>No</v>
      </c>
    </row>
    <row r="909" spans="1:78" x14ac:dyDescent="0.3">
      <c r="A909" s="26"/>
      <c r="B909" s="26"/>
      <c r="C909" s="355"/>
      <c r="D909" s="322"/>
      <c r="E909" s="322"/>
      <c r="F909" s="26"/>
      <c r="G909" s="26"/>
      <c r="H909" s="26"/>
      <c r="I909" s="26"/>
      <c r="J909" s="26"/>
      <c r="K909" s="26"/>
      <c r="L909" s="26"/>
      <c r="M909" s="26"/>
      <c r="N909" s="25"/>
      <c r="O909" s="141"/>
      <c r="P909" s="26"/>
      <c r="Q909" s="141"/>
      <c r="R909" s="26"/>
      <c r="S909" s="345">
        <f t="shared" si="378"/>
        <v>0</v>
      </c>
      <c r="T909" s="26"/>
      <c r="U909" s="26"/>
      <c r="V909" s="26"/>
      <c r="W909" s="26"/>
      <c r="X909" s="26"/>
      <c r="Y909" s="26"/>
      <c r="Z909" s="26"/>
      <c r="AA909" s="26"/>
      <c r="AB909" s="27"/>
      <c r="AC909" s="27"/>
      <c r="AD909" s="346" t="str">
        <f t="shared" si="393"/>
        <v>Insufficient Data</v>
      </c>
      <c r="AE909" s="125" t="str">
        <f t="shared" si="394"/>
        <v>Insufficient Data</v>
      </c>
      <c r="AF909" s="125" t="str">
        <f t="shared" si="395"/>
        <v>Insufficient Data</v>
      </c>
      <c r="AG909" s="31"/>
      <c r="AH909" s="31"/>
      <c r="AI909" s="125" t="str">
        <f t="shared" si="379"/>
        <v>Insufficient Data</v>
      </c>
      <c r="AJ909" s="125" t="str">
        <f t="shared" si="396"/>
        <v>Insufficient Data</v>
      </c>
      <c r="AK909" s="225" t="str">
        <f t="shared" si="380"/>
        <v>Yes</v>
      </c>
      <c r="AL909" s="29"/>
      <c r="AM909" s="29"/>
      <c r="AN909" s="125" t="str">
        <f t="shared" si="381"/>
        <v>Insufficient Data</v>
      </c>
      <c r="AO909" s="125" t="str">
        <f t="shared" si="382"/>
        <v>Insufficient Data</v>
      </c>
      <c r="AP909" s="225" t="str">
        <f t="shared" si="383"/>
        <v>Insufficient Data</v>
      </c>
      <c r="AQ909" s="322"/>
      <c r="AR909" s="322"/>
      <c r="AS909" s="28"/>
      <c r="AT909" s="26"/>
      <c r="AU909" s="26"/>
      <c r="AV909" s="26"/>
      <c r="AW909" s="26"/>
      <c r="AX909" s="26"/>
      <c r="AY909" s="26"/>
      <c r="AZ909" s="26"/>
      <c r="BA909" s="26"/>
      <c r="BB909" s="26"/>
      <c r="BC909" s="26"/>
      <c r="BD909" s="149"/>
      <c r="BE909" s="26"/>
      <c r="BF909" s="29"/>
      <c r="BG909" s="29"/>
      <c r="BH909" s="29"/>
      <c r="BI909" s="26"/>
      <c r="BJ909" s="347" t="str">
        <f t="shared" si="397"/>
        <v>No</v>
      </c>
      <c r="BK909" s="347" t="str">
        <f t="shared" si="384"/>
        <v>No</v>
      </c>
      <c r="BL909" s="347" t="str">
        <f t="shared" si="385"/>
        <v>No</v>
      </c>
      <c r="BM909" s="347" t="str">
        <f t="shared" si="386"/>
        <v>No</v>
      </c>
      <c r="BN909" s="347" t="str">
        <f t="shared" si="387"/>
        <v>No</v>
      </c>
      <c r="BO909" s="347" t="str">
        <f t="shared" si="388"/>
        <v>No</v>
      </c>
      <c r="BP909" s="347" t="str">
        <f t="shared" si="389"/>
        <v>No</v>
      </c>
      <c r="BQ909" s="347" t="str">
        <f t="shared" si="398"/>
        <v>No</v>
      </c>
      <c r="BR909" s="347" t="str">
        <f t="shared" si="390"/>
        <v>No</v>
      </c>
      <c r="BS909" s="347" t="str">
        <f t="shared" si="399"/>
        <v>No</v>
      </c>
      <c r="BT909" s="347" t="str">
        <f t="shared" si="400"/>
        <v>No</v>
      </c>
      <c r="BU909" s="347" t="str">
        <f t="shared" si="391"/>
        <v>Yes</v>
      </c>
      <c r="BV909" s="347" t="str">
        <f t="shared" si="392"/>
        <v>6th-12th</v>
      </c>
      <c r="BW909" s="347" t="str">
        <f t="shared" si="401"/>
        <v>No</v>
      </c>
      <c r="BX909" s="347" t="str">
        <f t="shared" si="402"/>
        <v>No</v>
      </c>
      <c r="BY909" s="347" t="str">
        <f t="shared" si="403"/>
        <v>No</v>
      </c>
      <c r="BZ909" s="347" t="str">
        <f t="shared" si="404"/>
        <v>No</v>
      </c>
    </row>
    <row r="910" spans="1:78" x14ac:dyDescent="0.3">
      <c r="A910" s="26"/>
      <c r="B910" s="26"/>
      <c r="C910" s="355"/>
      <c r="D910" s="322"/>
      <c r="E910" s="322"/>
      <c r="F910" s="26"/>
      <c r="G910" s="26"/>
      <c r="H910" s="26"/>
      <c r="I910" s="26"/>
      <c r="J910" s="26"/>
      <c r="K910" s="26"/>
      <c r="L910" s="26"/>
      <c r="M910" s="26"/>
      <c r="N910" s="25"/>
      <c r="O910" s="141"/>
      <c r="P910" s="26"/>
      <c r="Q910" s="141"/>
      <c r="R910" s="26"/>
      <c r="S910" s="345">
        <f t="shared" si="378"/>
        <v>0</v>
      </c>
      <c r="T910" s="26"/>
      <c r="U910" s="26"/>
      <c r="V910" s="26"/>
      <c r="W910" s="26"/>
      <c r="X910" s="26"/>
      <c r="Y910" s="26"/>
      <c r="Z910" s="26"/>
      <c r="AA910" s="26"/>
      <c r="AB910" s="27"/>
      <c r="AC910" s="27"/>
      <c r="AD910" s="346" t="str">
        <f t="shared" si="393"/>
        <v>Insufficient Data</v>
      </c>
      <c r="AE910" s="125" t="str">
        <f t="shared" si="394"/>
        <v>Insufficient Data</v>
      </c>
      <c r="AF910" s="125" t="str">
        <f t="shared" si="395"/>
        <v>Insufficient Data</v>
      </c>
      <c r="AG910" s="31"/>
      <c r="AH910" s="31"/>
      <c r="AI910" s="125" t="str">
        <f t="shared" si="379"/>
        <v>Insufficient Data</v>
      </c>
      <c r="AJ910" s="125" t="str">
        <f t="shared" si="396"/>
        <v>Insufficient Data</v>
      </c>
      <c r="AK910" s="225" t="str">
        <f t="shared" si="380"/>
        <v>Yes</v>
      </c>
      <c r="AL910" s="29"/>
      <c r="AM910" s="29"/>
      <c r="AN910" s="125" t="str">
        <f t="shared" si="381"/>
        <v>Insufficient Data</v>
      </c>
      <c r="AO910" s="125" t="str">
        <f t="shared" si="382"/>
        <v>Insufficient Data</v>
      </c>
      <c r="AP910" s="225" t="str">
        <f t="shared" si="383"/>
        <v>Insufficient Data</v>
      </c>
      <c r="AQ910" s="322"/>
      <c r="AR910" s="322"/>
      <c r="AS910" s="28"/>
      <c r="AT910" s="26"/>
      <c r="AU910" s="26"/>
      <c r="AV910" s="26"/>
      <c r="AW910" s="26"/>
      <c r="AX910" s="26"/>
      <c r="AY910" s="26"/>
      <c r="AZ910" s="26"/>
      <c r="BA910" s="26"/>
      <c r="BB910" s="26"/>
      <c r="BC910" s="26"/>
      <c r="BD910" s="149"/>
      <c r="BE910" s="26"/>
      <c r="BF910" s="29"/>
      <c r="BG910" s="29"/>
      <c r="BH910" s="29"/>
      <c r="BI910" s="26"/>
      <c r="BJ910" s="347" t="str">
        <f t="shared" si="397"/>
        <v>No</v>
      </c>
      <c r="BK910" s="347" t="str">
        <f t="shared" si="384"/>
        <v>No</v>
      </c>
      <c r="BL910" s="347" t="str">
        <f t="shared" si="385"/>
        <v>No</v>
      </c>
      <c r="BM910" s="347" t="str">
        <f t="shared" si="386"/>
        <v>No</v>
      </c>
      <c r="BN910" s="347" t="str">
        <f t="shared" si="387"/>
        <v>No</v>
      </c>
      <c r="BO910" s="347" t="str">
        <f t="shared" si="388"/>
        <v>No</v>
      </c>
      <c r="BP910" s="347" t="str">
        <f t="shared" si="389"/>
        <v>No</v>
      </c>
      <c r="BQ910" s="347" t="str">
        <f t="shared" si="398"/>
        <v>No</v>
      </c>
      <c r="BR910" s="347" t="str">
        <f t="shared" si="390"/>
        <v>No</v>
      </c>
      <c r="BS910" s="347" t="str">
        <f t="shared" si="399"/>
        <v>No</v>
      </c>
      <c r="BT910" s="347" t="str">
        <f t="shared" si="400"/>
        <v>No</v>
      </c>
      <c r="BU910" s="347" t="str">
        <f t="shared" si="391"/>
        <v>Yes</v>
      </c>
      <c r="BV910" s="347" t="str">
        <f t="shared" si="392"/>
        <v>6th-12th</v>
      </c>
      <c r="BW910" s="347" t="str">
        <f t="shared" si="401"/>
        <v>No</v>
      </c>
      <c r="BX910" s="347" t="str">
        <f t="shared" si="402"/>
        <v>No</v>
      </c>
      <c r="BY910" s="347" t="str">
        <f t="shared" si="403"/>
        <v>No</v>
      </c>
      <c r="BZ910" s="347" t="str">
        <f t="shared" si="404"/>
        <v>No</v>
      </c>
    </row>
    <row r="911" spans="1:78" x14ac:dyDescent="0.3">
      <c r="A911" s="26"/>
      <c r="B911" s="26"/>
      <c r="C911" s="355"/>
      <c r="D911" s="322"/>
      <c r="E911" s="322"/>
      <c r="F911" s="26"/>
      <c r="G911" s="26"/>
      <c r="H911" s="26"/>
      <c r="I911" s="26"/>
      <c r="J911" s="26"/>
      <c r="K911" s="26"/>
      <c r="L911" s="26"/>
      <c r="M911" s="26"/>
      <c r="N911" s="25"/>
      <c r="O911" s="141"/>
      <c r="P911" s="26"/>
      <c r="Q911" s="141"/>
      <c r="R911" s="26"/>
      <c r="S911" s="345">
        <f t="shared" si="378"/>
        <v>0</v>
      </c>
      <c r="T911" s="26"/>
      <c r="U911" s="26"/>
      <c r="V911" s="26"/>
      <c r="W911" s="26"/>
      <c r="X911" s="26"/>
      <c r="Y911" s="26"/>
      <c r="Z911" s="26"/>
      <c r="AA911" s="26"/>
      <c r="AB911" s="27"/>
      <c r="AC911" s="27"/>
      <c r="AD911" s="346" t="str">
        <f t="shared" si="393"/>
        <v>Insufficient Data</v>
      </c>
      <c r="AE911" s="125" t="str">
        <f t="shared" si="394"/>
        <v>Insufficient Data</v>
      </c>
      <c r="AF911" s="125" t="str">
        <f t="shared" si="395"/>
        <v>Insufficient Data</v>
      </c>
      <c r="AG911" s="31"/>
      <c r="AH911" s="31"/>
      <c r="AI911" s="125" t="str">
        <f t="shared" si="379"/>
        <v>Insufficient Data</v>
      </c>
      <c r="AJ911" s="125" t="str">
        <f t="shared" si="396"/>
        <v>Insufficient Data</v>
      </c>
      <c r="AK911" s="225" t="str">
        <f t="shared" si="380"/>
        <v>Yes</v>
      </c>
      <c r="AL911" s="29"/>
      <c r="AM911" s="29"/>
      <c r="AN911" s="125" t="str">
        <f t="shared" si="381"/>
        <v>Insufficient Data</v>
      </c>
      <c r="AO911" s="125" t="str">
        <f t="shared" si="382"/>
        <v>Insufficient Data</v>
      </c>
      <c r="AP911" s="225" t="str">
        <f t="shared" si="383"/>
        <v>Insufficient Data</v>
      </c>
      <c r="AQ911" s="322"/>
      <c r="AR911" s="322"/>
      <c r="AS911" s="28"/>
      <c r="AT911" s="26"/>
      <c r="AU911" s="26"/>
      <c r="AV911" s="26"/>
      <c r="AW911" s="26"/>
      <c r="AX911" s="26"/>
      <c r="AY911" s="26"/>
      <c r="AZ911" s="26"/>
      <c r="BA911" s="26"/>
      <c r="BB911" s="26"/>
      <c r="BC911" s="26"/>
      <c r="BD911" s="149"/>
      <c r="BE911" s="26"/>
      <c r="BF911" s="29"/>
      <c r="BG911" s="29"/>
      <c r="BH911" s="29"/>
      <c r="BI911" s="26"/>
      <c r="BJ911" s="347" t="str">
        <f t="shared" si="397"/>
        <v>No</v>
      </c>
      <c r="BK911" s="347" t="str">
        <f t="shared" si="384"/>
        <v>No</v>
      </c>
      <c r="BL911" s="347" t="str">
        <f t="shared" si="385"/>
        <v>No</v>
      </c>
      <c r="BM911" s="347" t="str">
        <f t="shared" si="386"/>
        <v>No</v>
      </c>
      <c r="BN911" s="347" t="str">
        <f t="shared" si="387"/>
        <v>No</v>
      </c>
      <c r="BO911" s="347" t="str">
        <f t="shared" si="388"/>
        <v>No</v>
      </c>
      <c r="BP911" s="347" t="str">
        <f t="shared" si="389"/>
        <v>No</v>
      </c>
      <c r="BQ911" s="347" t="str">
        <f t="shared" si="398"/>
        <v>No</v>
      </c>
      <c r="BR911" s="347" t="str">
        <f t="shared" si="390"/>
        <v>No</v>
      </c>
      <c r="BS911" s="347" t="str">
        <f t="shared" si="399"/>
        <v>No</v>
      </c>
      <c r="BT911" s="347" t="str">
        <f t="shared" si="400"/>
        <v>No</v>
      </c>
      <c r="BU911" s="347" t="str">
        <f t="shared" si="391"/>
        <v>Yes</v>
      </c>
      <c r="BV911" s="347" t="str">
        <f t="shared" si="392"/>
        <v>6th-12th</v>
      </c>
      <c r="BW911" s="347" t="str">
        <f t="shared" si="401"/>
        <v>No</v>
      </c>
      <c r="BX911" s="347" t="str">
        <f t="shared" si="402"/>
        <v>No</v>
      </c>
      <c r="BY911" s="347" t="str">
        <f t="shared" si="403"/>
        <v>No</v>
      </c>
      <c r="BZ911" s="347" t="str">
        <f t="shared" si="404"/>
        <v>No</v>
      </c>
    </row>
    <row r="912" spans="1:78" x14ac:dyDescent="0.3">
      <c r="A912" s="26"/>
      <c r="B912" s="26"/>
      <c r="C912" s="355"/>
      <c r="D912" s="322"/>
      <c r="E912" s="322"/>
      <c r="F912" s="26"/>
      <c r="G912" s="26"/>
      <c r="H912" s="26"/>
      <c r="I912" s="26"/>
      <c r="J912" s="26"/>
      <c r="K912" s="26"/>
      <c r="L912" s="26"/>
      <c r="M912" s="26"/>
      <c r="N912" s="25"/>
      <c r="O912" s="141"/>
      <c r="P912" s="26"/>
      <c r="Q912" s="141"/>
      <c r="R912" s="26"/>
      <c r="S912" s="345">
        <f t="shared" si="378"/>
        <v>0</v>
      </c>
      <c r="T912" s="26"/>
      <c r="U912" s="26"/>
      <c r="V912" s="26"/>
      <c r="W912" s="26"/>
      <c r="X912" s="26"/>
      <c r="Y912" s="26"/>
      <c r="Z912" s="26"/>
      <c r="AA912" s="26"/>
      <c r="AB912" s="27"/>
      <c r="AC912" s="27"/>
      <c r="AD912" s="346" t="str">
        <f t="shared" si="393"/>
        <v>Insufficient Data</v>
      </c>
      <c r="AE912" s="125" t="str">
        <f t="shared" si="394"/>
        <v>Insufficient Data</v>
      </c>
      <c r="AF912" s="125" t="str">
        <f t="shared" si="395"/>
        <v>Insufficient Data</v>
      </c>
      <c r="AG912" s="31"/>
      <c r="AH912" s="31"/>
      <c r="AI912" s="125" t="str">
        <f t="shared" si="379"/>
        <v>Insufficient Data</v>
      </c>
      <c r="AJ912" s="125" t="str">
        <f t="shared" si="396"/>
        <v>Insufficient Data</v>
      </c>
      <c r="AK912" s="225" t="str">
        <f t="shared" si="380"/>
        <v>Yes</v>
      </c>
      <c r="AL912" s="29"/>
      <c r="AM912" s="29"/>
      <c r="AN912" s="125" t="str">
        <f t="shared" si="381"/>
        <v>Insufficient Data</v>
      </c>
      <c r="AO912" s="125" t="str">
        <f t="shared" si="382"/>
        <v>Insufficient Data</v>
      </c>
      <c r="AP912" s="225" t="str">
        <f t="shared" si="383"/>
        <v>Insufficient Data</v>
      </c>
      <c r="AQ912" s="322"/>
      <c r="AR912" s="322"/>
      <c r="AS912" s="28"/>
      <c r="AT912" s="26"/>
      <c r="AU912" s="26"/>
      <c r="AV912" s="26"/>
      <c r="AW912" s="26"/>
      <c r="AX912" s="26"/>
      <c r="AY912" s="26"/>
      <c r="AZ912" s="26"/>
      <c r="BA912" s="26"/>
      <c r="BB912" s="26"/>
      <c r="BC912" s="26"/>
      <c r="BD912" s="149"/>
      <c r="BE912" s="26"/>
      <c r="BF912" s="29"/>
      <c r="BG912" s="29"/>
      <c r="BH912" s="29"/>
      <c r="BI912" s="26"/>
      <c r="BJ912" s="347" t="str">
        <f t="shared" si="397"/>
        <v>No</v>
      </c>
      <c r="BK912" s="347" t="str">
        <f t="shared" si="384"/>
        <v>No</v>
      </c>
      <c r="BL912" s="347" t="str">
        <f t="shared" si="385"/>
        <v>No</v>
      </c>
      <c r="BM912" s="347" t="str">
        <f t="shared" si="386"/>
        <v>No</v>
      </c>
      <c r="BN912" s="347" t="str">
        <f t="shared" si="387"/>
        <v>No</v>
      </c>
      <c r="BO912" s="347" t="str">
        <f t="shared" si="388"/>
        <v>No</v>
      </c>
      <c r="BP912" s="347" t="str">
        <f t="shared" si="389"/>
        <v>No</v>
      </c>
      <c r="BQ912" s="347" t="str">
        <f t="shared" si="398"/>
        <v>No</v>
      </c>
      <c r="BR912" s="347" t="str">
        <f t="shared" si="390"/>
        <v>No</v>
      </c>
      <c r="BS912" s="347" t="str">
        <f t="shared" si="399"/>
        <v>No</v>
      </c>
      <c r="BT912" s="347" t="str">
        <f t="shared" si="400"/>
        <v>No</v>
      </c>
      <c r="BU912" s="347" t="str">
        <f t="shared" si="391"/>
        <v>Yes</v>
      </c>
      <c r="BV912" s="347" t="str">
        <f t="shared" si="392"/>
        <v>6th-12th</v>
      </c>
      <c r="BW912" s="347" t="str">
        <f t="shared" si="401"/>
        <v>No</v>
      </c>
      <c r="BX912" s="347" t="str">
        <f t="shared" si="402"/>
        <v>No</v>
      </c>
      <c r="BY912" s="347" t="str">
        <f t="shared" si="403"/>
        <v>No</v>
      </c>
      <c r="BZ912" s="347" t="str">
        <f t="shared" si="404"/>
        <v>No</v>
      </c>
    </row>
    <row r="913" spans="1:78" x14ac:dyDescent="0.3">
      <c r="A913" s="26"/>
      <c r="B913" s="26"/>
      <c r="C913" s="355"/>
      <c r="D913" s="322"/>
      <c r="E913" s="322"/>
      <c r="F913" s="26"/>
      <c r="G913" s="26"/>
      <c r="H913" s="26"/>
      <c r="I913" s="26"/>
      <c r="J913" s="26"/>
      <c r="K913" s="26"/>
      <c r="L913" s="26"/>
      <c r="M913" s="26"/>
      <c r="N913" s="25"/>
      <c r="O913" s="141"/>
      <c r="P913" s="26"/>
      <c r="Q913" s="141"/>
      <c r="R913" s="26"/>
      <c r="S913" s="345">
        <f t="shared" si="378"/>
        <v>0</v>
      </c>
      <c r="T913" s="26"/>
      <c r="U913" s="26"/>
      <c r="V913" s="26"/>
      <c r="W913" s="26"/>
      <c r="X913" s="26"/>
      <c r="Y913" s="26"/>
      <c r="Z913" s="26"/>
      <c r="AA913" s="26"/>
      <c r="AB913" s="27"/>
      <c r="AC913" s="27"/>
      <c r="AD913" s="346" t="str">
        <f t="shared" si="393"/>
        <v>Insufficient Data</v>
      </c>
      <c r="AE913" s="125" t="str">
        <f t="shared" si="394"/>
        <v>Insufficient Data</v>
      </c>
      <c r="AF913" s="125" t="str">
        <f t="shared" si="395"/>
        <v>Insufficient Data</v>
      </c>
      <c r="AG913" s="31"/>
      <c r="AH913" s="31"/>
      <c r="AI913" s="125" t="str">
        <f t="shared" si="379"/>
        <v>Insufficient Data</v>
      </c>
      <c r="AJ913" s="125" t="str">
        <f t="shared" si="396"/>
        <v>Insufficient Data</v>
      </c>
      <c r="AK913" s="225" t="str">
        <f t="shared" si="380"/>
        <v>Yes</v>
      </c>
      <c r="AL913" s="29"/>
      <c r="AM913" s="29"/>
      <c r="AN913" s="125" t="str">
        <f t="shared" si="381"/>
        <v>Insufficient Data</v>
      </c>
      <c r="AO913" s="125" t="str">
        <f t="shared" si="382"/>
        <v>Insufficient Data</v>
      </c>
      <c r="AP913" s="225" t="str">
        <f t="shared" si="383"/>
        <v>Insufficient Data</v>
      </c>
      <c r="AQ913" s="322"/>
      <c r="AR913" s="322"/>
      <c r="AS913" s="28"/>
      <c r="AT913" s="26"/>
      <c r="AU913" s="26"/>
      <c r="AV913" s="26"/>
      <c r="AW913" s="26"/>
      <c r="AX913" s="26"/>
      <c r="AY913" s="26"/>
      <c r="AZ913" s="26"/>
      <c r="BA913" s="26"/>
      <c r="BB913" s="26"/>
      <c r="BC913" s="26"/>
      <c r="BD913" s="149"/>
      <c r="BE913" s="26"/>
      <c r="BF913" s="29"/>
      <c r="BG913" s="29"/>
      <c r="BH913" s="29"/>
      <c r="BI913" s="26"/>
      <c r="BJ913" s="347" t="str">
        <f t="shared" si="397"/>
        <v>No</v>
      </c>
      <c r="BK913" s="347" t="str">
        <f t="shared" si="384"/>
        <v>No</v>
      </c>
      <c r="BL913" s="347" t="str">
        <f t="shared" si="385"/>
        <v>No</v>
      </c>
      <c r="BM913" s="347" t="str">
        <f t="shared" si="386"/>
        <v>No</v>
      </c>
      <c r="BN913" s="347" t="str">
        <f t="shared" si="387"/>
        <v>No</v>
      </c>
      <c r="BO913" s="347" t="str">
        <f t="shared" si="388"/>
        <v>No</v>
      </c>
      <c r="BP913" s="347" t="str">
        <f t="shared" si="389"/>
        <v>No</v>
      </c>
      <c r="BQ913" s="347" t="str">
        <f t="shared" si="398"/>
        <v>No</v>
      </c>
      <c r="BR913" s="347" t="str">
        <f t="shared" si="390"/>
        <v>No</v>
      </c>
      <c r="BS913" s="347" t="str">
        <f t="shared" si="399"/>
        <v>No</v>
      </c>
      <c r="BT913" s="347" t="str">
        <f t="shared" si="400"/>
        <v>No</v>
      </c>
      <c r="BU913" s="347" t="str">
        <f t="shared" si="391"/>
        <v>Yes</v>
      </c>
      <c r="BV913" s="347" t="str">
        <f t="shared" si="392"/>
        <v>6th-12th</v>
      </c>
      <c r="BW913" s="347" t="str">
        <f t="shared" si="401"/>
        <v>No</v>
      </c>
      <c r="BX913" s="347" t="str">
        <f t="shared" si="402"/>
        <v>No</v>
      </c>
      <c r="BY913" s="347" t="str">
        <f t="shared" si="403"/>
        <v>No</v>
      </c>
      <c r="BZ913" s="347" t="str">
        <f t="shared" si="404"/>
        <v>No</v>
      </c>
    </row>
    <row r="914" spans="1:78" x14ac:dyDescent="0.3">
      <c r="A914" s="26"/>
      <c r="B914" s="26"/>
      <c r="C914" s="355"/>
      <c r="D914" s="322"/>
      <c r="E914" s="322"/>
      <c r="F914" s="26"/>
      <c r="G914" s="26"/>
      <c r="H914" s="26"/>
      <c r="I914" s="26"/>
      <c r="J914" s="26"/>
      <c r="K914" s="26"/>
      <c r="L914" s="26"/>
      <c r="M914" s="26"/>
      <c r="N914" s="25"/>
      <c r="O914" s="141"/>
      <c r="P914" s="26"/>
      <c r="Q914" s="141"/>
      <c r="R914" s="26"/>
      <c r="S914" s="345">
        <f t="shared" si="378"/>
        <v>0</v>
      </c>
      <c r="T914" s="26"/>
      <c r="U914" s="26"/>
      <c r="V914" s="26"/>
      <c r="W914" s="26"/>
      <c r="X914" s="26"/>
      <c r="Y914" s="26"/>
      <c r="Z914" s="26"/>
      <c r="AA914" s="26"/>
      <c r="AB914" s="27"/>
      <c r="AC914" s="27"/>
      <c r="AD914" s="346" t="str">
        <f t="shared" si="393"/>
        <v>Insufficient Data</v>
      </c>
      <c r="AE914" s="125" t="str">
        <f t="shared" si="394"/>
        <v>Insufficient Data</v>
      </c>
      <c r="AF914" s="125" t="str">
        <f t="shared" si="395"/>
        <v>Insufficient Data</v>
      </c>
      <c r="AG914" s="31"/>
      <c r="AH914" s="31"/>
      <c r="AI914" s="125" t="str">
        <f t="shared" si="379"/>
        <v>Insufficient Data</v>
      </c>
      <c r="AJ914" s="125" t="str">
        <f t="shared" si="396"/>
        <v>Insufficient Data</v>
      </c>
      <c r="AK914" s="225" t="str">
        <f t="shared" si="380"/>
        <v>Yes</v>
      </c>
      <c r="AL914" s="29"/>
      <c r="AM914" s="29"/>
      <c r="AN914" s="125" t="str">
        <f t="shared" si="381"/>
        <v>Insufficient Data</v>
      </c>
      <c r="AO914" s="125" t="str">
        <f t="shared" si="382"/>
        <v>Insufficient Data</v>
      </c>
      <c r="AP914" s="225" t="str">
        <f t="shared" si="383"/>
        <v>Insufficient Data</v>
      </c>
      <c r="AQ914" s="322"/>
      <c r="AR914" s="322"/>
      <c r="AS914" s="28"/>
      <c r="AT914" s="26"/>
      <c r="AU914" s="26"/>
      <c r="AV914" s="26"/>
      <c r="AW914" s="26"/>
      <c r="AX914" s="26"/>
      <c r="AY914" s="26"/>
      <c r="AZ914" s="26"/>
      <c r="BA914" s="26"/>
      <c r="BB914" s="26"/>
      <c r="BC914" s="26"/>
      <c r="BD914" s="149"/>
      <c r="BE914" s="26"/>
      <c r="BF914" s="29"/>
      <c r="BG914" s="29"/>
      <c r="BH914" s="29"/>
      <c r="BI914" s="26"/>
      <c r="BJ914" s="347" t="str">
        <f t="shared" si="397"/>
        <v>No</v>
      </c>
      <c r="BK914" s="347" t="str">
        <f t="shared" si="384"/>
        <v>No</v>
      </c>
      <c r="BL914" s="347" t="str">
        <f t="shared" si="385"/>
        <v>No</v>
      </c>
      <c r="BM914" s="347" t="str">
        <f t="shared" si="386"/>
        <v>No</v>
      </c>
      <c r="BN914" s="347" t="str">
        <f t="shared" si="387"/>
        <v>No</v>
      </c>
      <c r="BO914" s="347" t="str">
        <f t="shared" si="388"/>
        <v>No</v>
      </c>
      <c r="BP914" s="347" t="str">
        <f t="shared" si="389"/>
        <v>No</v>
      </c>
      <c r="BQ914" s="347" t="str">
        <f t="shared" si="398"/>
        <v>No</v>
      </c>
      <c r="BR914" s="347" t="str">
        <f t="shared" si="390"/>
        <v>No</v>
      </c>
      <c r="BS914" s="347" t="str">
        <f t="shared" si="399"/>
        <v>No</v>
      </c>
      <c r="BT914" s="347" t="str">
        <f t="shared" si="400"/>
        <v>No</v>
      </c>
      <c r="BU914" s="347" t="str">
        <f t="shared" si="391"/>
        <v>Yes</v>
      </c>
      <c r="BV914" s="347" t="str">
        <f t="shared" si="392"/>
        <v>6th-12th</v>
      </c>
      <c r="BW914" s="347" t="str">
        <f t="shared" si="401"/>
        <v>No</v>
      </c>
      <c r="BX914" s="347" t="str">
        <f t="shared" si="402"/>
        <v>No</v>
      </c>
      <c r="BY914" s="347" t="str">
        <f t="shared" si="403"/>
        <v>No</v>
      </c>
      <c r="BZ914" s="347" t="str">
        <f t="shared" si="404"/>
        <v>No</v>
      </c>
    </row>
    <row r="915" spans="1:78" x14ac:dyDescent="0.3">
      <c r="A915" s="26"/>
      <c r="B915" s="26"/>
      <c r="C915" s="355"/>
      <c r="D915" s="322"/>
      <c r="E915" s="322"/>
      <c r="F915" s="26"/>
      <c r="G915" s="26"/>
      <c r="H915" s="26"/>
      <c r="I915" s="26"/>
      <c r="J915" s="26"/>
      <c r="K915" s="26"/>
      <c r="L915" s="26"/>
      <c r="M915" s="26"/>
      <c r="N915" s="25"/>
      <c r="O915" s="141"/>
      <c r="P915" s="26"/>
      <c r="Q915" s="141"/>
      <c r="R915" s="26"/>
      <c r="S915" s="345">
        <f t="shared" si="378"/>
        <v>0</v>
      </c>
      <c r="T915" s="26"/>
      <c r="U915" s="26"/>
      <c r="V915" s="26"/>
      <c r="W915" s="26"/>
      <c r="X915" s="26"/>
      <c r="Y915" s="26"/>
      <c r="Z915" s="26"/>
      <c r="AA915" s="26"/>
      <c r="AB915" s="27"/>
      <c r="AC915" s="27"/>
      <c r="AD915" s="346" t="str">
        <f t="shared" si="393"/>
        <v>Insufficient Data</v>
      </c>
      <c r="AE915" s="125" t="str">
        <f t="shared" si="394"/>
        <v>Insufficient Data</v>
      </c>
      <c r="AF915" s="125" t="str">
        <f t="shared" si="395"/>
        <v>Insufficient Data</v>
      </c>
      <c r="AG915" s="31"/>
      <c r="AH915" s="31"/>
      <c r="AI915" s="125" t="str">
        <f t="shared" si="379"/>
        <v>Insufficient Data</v>
      </c>
      <c r="AJ915" s="125" t="str">
        <f t="shared" si="396"/>
        <v>Insufficient Data</v>
      </c>
      <c r="AK915" s="225" t="str">
        <f t="shared" si="380"/>
        <v>Yes</v>
      </c>
      <c r="AL915" s="29"/>
      <c r="AM915" s="29"/>
      <c r="AN915" s="125" t="str">
        <f t="shared" si="381"/>
        <v>Insufficient Data</v>
      </c>
      <c r="AO915" s="125" t="str">
        <f t="shared" si="382"/>
        <v>Insufficient Data</v>
      </c>
      <c r="AP915" s="225" t="str">
        <f t="shared" si="383"/>
        <v>Insufficient Data</v>
      </c>
      <c r="AQ915" s="322"/>
      <c r="AR915" s="322"/>
      <c r="AS915" s="28"/>
      <c r="AT915" s="26"/>
      <c r="AU915" s="26"/>
      <c r="AV915" s="26"/>
      <c r="AW915" s="26"/>
      <c r="AX915" s="26"/>
      <c r="AY915" s="26"/>
      <c r="AZ915" s="26"/>
      <c r="BA915" s="26"/>
      <c r="BB915" s="26"/>
      <c r="BC915" s="26"/>
      <c r="BD915" s="149"/>
      <c r="BE915" s="26"/>
      <c r="BF915" s="29"/>
      <c r="BG915" s="29"/>
      <c r="BH915" s="29"/>
      <c r="BI915" s="26"/>
      <c r="BJ915" s="347" t="str">
        <f t="shared" si="397"/>
        <v>No</v>
      </c>
      <c r="BK915" s="347" t="str">
        <f t="shared" si="384"/>
        <v>No</v>
      </c>
      <c r="BL915" s="347" t="str">
        <f t="shared" si="385"/>
        <v>No</v>
      </c>
      <c r="BM915" s="347" t="str">
        <f t="shared" si="386"/>
        <v>No</v>
      </c>
      <c r="BN915" s="347" t="str">
        <f t="shared" si="387"/>
        <v>No</v>
      </c>
      <c r="BO915" s="347" t="str">
        <f t="shared" si="388"/>
        <v>No</v>
      </c>
      <c r="BP915" s="347" t="str">
        <f t="shared" si="389"/>
        <v>No</v>
      </c>
      <c r="BQ915" s="347" t="str">
        <f t="shared" si="398"/>
        <v>No</v>
      </c>
      <c r="BR915" s="347" t="str">
        <f t="shared" si="390"/>
        <v>No</v>
      </c>
      <c r="BS915" s="347" t="str">
        <f t="shared" si="399"/>
        <v>No</v>
      </c>
      <c r="BT915" s="347" t="str">
        <f t="shared" si="400"/>
        <v>No</v>
      </c>
      <c r="BU915" s="347" t="str">
        <f t="shared" si="391"/>
        <v>Yes</v>
      </c>
      <c r="BV915" s="347" t="str">
        <f t="shared" si="392"/>
        <v>6th-12th</v>
      </c>
      <c r="BW915" s="347" t="str">
        <f t="shared" si="401"/>
        <v>No</v>
      </c>
      <c r="BX915" s="347" t="str">
        <f t="shared" si="402"/>
        <v>No</v>
      </c>
      <c r="BY915" s="347" t="str">
        <f t="shared" si="403"/>
        <v>No</v>
      </c>
      <c r="BZ915" s="347" t="str">
        <f t="shared" si="404"/>
        <v>No</v>
      </c>
    </row>
    <row r="916" spans="1:78" x14ac:dyDescent="0.3">
      <c r="A916" s="26"/>
      <c r="B916" s="26"/>
      <c r="C916" s="355"/>
      <c r="D916" s="322"/>
      <c r="E916" s="322"/>
      <c r="F916" s="26"/>
      <c r="G916" s="26"/>
      <c r="H916" s="26"/>
      <c r="I916" s="26"/>
      <c r="J916" s="26"/>
      <c r="K916" s="26"/>
      <c r="L916" s="26"/>
      <c r="M916" s="26"/>
      <c r="N916" s="25"/>
      <c r="O916" s="141"/>
      <c r="P916" s="26"/>
      <c r="Q916" s="141"/>
      <c r="R916" s="26"/>
      <c r="S916" s="345">
        <f t="shared" si="378"/>
        <v>0</v>
      </c>
      <c r="T916" s="26"/>
      <c r="U916" s="26"/>
      <c r="V916" s="26"/>
      <c r="W916" s="26"/>
      <c r="X916" s="26"/>
      <c r="Y916" s="26"/>
      <c r="Z916" s="26"/>
      <c r="AA916" s="26"/>
      <c r="AB916" s="27"/>
      <c r="AC916" s="27"/>
      <c r="AD916" s="346" t="str">
        <f t="shared" si="393"/>
        <v>Insufficient Data</v>
      </c>
      <c r="AE916" s="125" t="str">
        <f t="shared" si="394"/>
        <v>Insufficient Data</v>
      </c>
      <c r="AF916" s="125" t="str">
        <f t="shared" si="395"/>
        <v>Insufficient Data</v>
      </c>
      <c r="AG916" s="31"/>
      <c r="AH916" s="31"/>
      <c r="AI916" s="125" t="str">
        <f t="shared" si="379"/>
        <v>Insufficient Data</v>
      </c>
      <c r="AJ916" s="125" t="str">
        <f t="shared" si="396"/>
        <v>Insufficient Data</v>
      </c>
      <c r="AK916" s="225" t="str">
        <f t="shared" si="380"/>
        <v>Yes</v>
      </c>
      <c r="AL916" s="29"/>
      <c r="AM916" s="29"/>
      <c r="AN916" s="125" t="str">
        <f t="shared" si="381"/>
        <v>Insufficient Data</v>
      </c>
      <c r="AO916" s="125" t="str">
        <f t="shared" si="382"/>
        <v>Insufficient Data</v>
      </c>
      <c r="AP916" s="225" t="str">
        <f t="shared" si="383"/>
        <v>Insufficient Data</v>
      </c>
      <c r="AQ916" s="322"/>
      <c r="AR916" s="322"/>
      <c r="AS916" s="28"/>
      <c r="AT916" s="26"/>
      <c r="AU916" s="26"/>
      <c r="AV916" s="26"/>
      <c r="AW916" s="26"/>
      <c r="AX916" s="26"/>
      <c r="AY916" s="26"/>
      <c r="AZ916" s="26"/>
      <c r="BA916" s="26"/>
      <c r="BB916" s="26"/>
      <c r="BC916" s="26"/>
      <c r="BD916" s="149"/>
      <c r="BE916" s="26"/>
      <c r="BF916" s="29"/>
      <c r="BG916" s="29"/>
      <c r="BH916" s="29"/>
      <c r="BI916" s="26"/>
      <c r="BJ916" s="347" t="str">
        <f t="shared" si="397"/>
        <v>No</v>
      </c>
      <c r="BK916" s="347" t="str">
        <f t="shared" si="384"/>
        <v>No</v>
      </c>
      <c r="BL916" s="347" t="str">
        <f t="shared" si="385"/>
        <v>No</v>
      </c>
      <c r="BM916" s="347" t="str">
        <f t="shared" si="386"/>
        <v>No</v>
      </c>
      <c r="BN916" s="347" t="str">
        <f t="shared" si="387"/>
        <v>No</v>
      </c>
      <c r="BO916" s="347" t="str">
        <f t="shared" si="388"/>
        <v>No</v>
      </c>
      <c r="BP916" s="347" t="str">
        <f t="shared" si="389"/>
        <v>No</v>
      </c>
      <c r="BQ916" s="347" t="str">
        <f t="shared" si="398"/>
        <v>No</v>
      </c>
      <c r="BR916" s="347" t="str">
        <f t="shared" si="390"/>
        <v>No</v>
      </c>
      <c r="BS916" s="347" t="str">
        <f t="shared" si="399"/>
        <v>No</v>
      </c>
      <c r="BT916" s="347" t="str">
        <f t="shared" si="400"/>
        <v>No</v>
      </c>
      <c r="BU916" s="347" t="str">
        <f t="shared" si="391"/>
        <v>Yes</v>
      </c>
      <c r="BV916" s="347" t="str">
        <f t="shared" si="392"/>
        <v>6th-12th</v>
      </c>
      <c r="BW916" s="347" t="str">
        <f t="shared" si="401"/>
        <v>No</v>
      </c>
      <c r="BX916" s="347" t="str">
        <f t="shared" si="402"/>
        <v>No</v>
      </c>
      <c r="BY916" s="347" t="str">
        <f t="shared" si="403"/>
        <v>No</v>
      </c>
      <c r="BZ916" s="347" t="str">
        <f t="shared" si="404"/>
        <v>No</v>
      </c>
    </row>
    <row r="917" spans="1:78" x14ac:dyDescent="0.3">
      <c r="A917" s="26"/>
      <c r="B917" s="26"/>
      <c r="C917" s="355"/>
      <c r="D917" s="322"/>
      <c r="E917" s="322"/>
      <c r="F917" s="26"/>
      <c r="G917" s="26"/>
      <c r="H917" s="26"/>
      <c r="I917" s="26"/>
      <c r="J917" s="26"/>
      <c r="K917" s="26"/>
      <c r="L917" s="26"/>
      <c r="M917" s="26"/>
      <c r="N917" s="25"/>
      <c r="O917" s="141"/>
      <c r="P917" s="26"/>
      <c r="Q917" s="141"/>
      <c r="R917" s="26"/>
      <c r="S917" s="345">
        <f t="shared" si="378"/>
        <v>0</v>
      </c>
      <c r="T917" s="26"/>
      <c r="U917" s="26"/>
      <c r="V917" s="26"/>
      <c r="W917" s="26"/>
      <c r="X917" s="26"/>
      <c r="Y917" s="26"/>
      <c r="Z917" s="26"/>
      <c r="AA917" s="26"/>
      <c r="AB917" s="27"/>
      <c r="AC917" s="27"/>
      <c r="AD917" s="346" t="str">
        <f t="shared" si="393"/>
        <v>Insufficient Data</v>
      </c>
      <c r="AE917" s="125" t="str">
        <f t="shared" si="394"/>
        <v>Insufficient Data</v>
      </c>
      <c r="AF917" s="125" t="str">
        <f t="shared" si="395"/>
        <v>Insufficient Data</v>
      </c>
      <c r="AG917" s="31"/>
      <c r="AH917" s="31"/>
      <c r="AI917" s="125" t="str">
        <f t="shared" si="379"/>
        <v>Insufficient Data</v>
      </c>
      <c r="AJ917" s="125" t="str">
        <f t="shared" si="396"/>
        <v>Insufficient Data</v>
      </c>
      <c r="AK917" s="225" t="str">
        <f t="shared" si="380"/>
        <v>Yes</v>
      </c>
      <c r="AL917" s="29"/>
      <c r="AM917" s="29"/>
      <c r="AN917" s="125" t="str">
        <f t="shared" si="381"/>
        <v>Insufficient Data</v>
      </c>
      <c r="AO917" s="125" t="str">
        <f t="shared" si="382"/>
        <v>Insufficient Data</v>
      </c>
      <c r="AP917" s="225" t="str">
        <f t="shared" si="383"/>
        <v>Insufficient Data</v>
      </c>
      <c r="AQ917" s="322"/>
      <c r="AR917" s="322"/>
      <c r="AS917" s="28"/>
      <c r="AT917" s="26"/>
      <c r="AU917" s="26"/>
      <c r="AV917" s="26"/>
      <c r="AW917" s="26"/>
      <c r="AX917" s="26"/>
      <c r="AY917" s="26"/>
      <c r="AZ917" s="26"/>
      <c r="BA917" s="26"/>
      <c r="BB917" s="26"/>
      <c r="BC917" s="26"/>
      <c r="BD917" s="149"/>
      <c r="BE917" s="26"/>
      <c r="BF917" s="29"/>
      <c r="BG917" s="29"/>
      <c r="BH917" s="29"/>
      <c r="BI917" s="26"/>
      <c r="BJ917" s="347" t="str">
        <f t="shared" si="397"/>
        <v>No</v>
      </c>
      <c r="BK917" s="347" t="str">
        <f t="shared" si="384"/>
        <v>No</v>
      </c>
      <c r="BL917" s="347" t="str">
        <f t="shared" si="385"/>
        <v>No</v>
      </c>
      <c r="BM917" s="347" t="str">
        <f t="shared" si="386"/>
        <v>No</v>
      </c>
      <c r="BN917" s="347" t="str">
        <f t="shared" si="387"/>
        <v>No</v>
      </c>
      <c r="BO917" s="347" t="str">
        <f t="shared" si="388"/>
        <v>No</v>
      </c>
      <c r="BP917" s="347" t="str">
        <f t="shared" si="389"/>
        <v>No</v>
      </c>
      <c r="BQ917" s="347" t="str">
        <f t="shared" si="398"/>
        <v>No</v>
      </c>
      <c r="BR917" s="347" t="str">
        <f t="shared" si="390"/>
        <v>No</v>
      </c>
      <c r="BS917" s="347" t="str">
        <f t="shared" si="399"/>
        <v>No</v>
      </c>
      <c r="BT917" s="347" t="str">
        <f t="shared" si="400"/>
        <v>No</v>
      </c>
      <c r="BU917" s="347" t="str">
        <f t="shared" si="391"/>
        <v>Yes</v>
      </c>
      <c r="BV917" s="347" t="str">
        <f t="shared" si="392"/>
        <v>6th-12th</v>
      </c>
      <c r="BW917" s="347" t="str">
        <f t="shared" si="401"/>
        <v>No</v>
      </c>
      <c r="BX917" s="347" t="str">
        <f t="shared" si="402"/>
        <v>No</v>
      </c>
      <c r="BY917" s="347" t="str">
        <f t="shared" si="403"/>
        <v>No</v>
      </c>
      <c r="BZ917" s="347" t="str">
        <f t="shared" si="404"/>
        <v>No</v>
      </c>
    </row>
    <row r="918" spans="1:78" x14ac:dyDescent="0.3">
      <c r="A918" s="26"/>
      <c r="B918" s="26"/>
      <c r="C918" s="355"/>
      <c r="D918" s="322"/>
      <c r="E918" s="322"/>
      <c r="F918" s="26"/>
      <c r="G918" s="26"/>
      <c r="H918" s="26"/>
      <c r="I918" s="26"/>
      <c r="J918" s="26"/>
      <c r="K918" s="26"/>
      <c r="L918" s="26"/>
      <c r="M918" s="26"/>
      <c r="N918" s="25"/>
      <c r="O918" s="141"/>
      <c r="P918" s="26"/>
      <c r="Q918" s="141"/>
      <c r="R918" s="26"/>
      <c r="S918" s="345">
        <f t="shared" si="378"/>
        <v>0</v>
      </c>
      <c r="T918" s="26"/>
      <c r="U918" s="26"/>
      <c r="V918" s="26"/>
      <c r="W918" s="26"/>
      <c r="X918" s="26"/>
      <c r="Y918" s="26"/>
      <c r="Z918" s="26"/>
      <c r="AA918" s="26"/>
      <c r="AB918" s="27"/>
      <c r="AC918" s="27"/>
      <c r="AD918" s="346" t="str">
        <f t="shared" si="393"/>
        <v>Insufficient Data</v>
      </c>
      <c r="AE918" s="125" t="str">
        <f t="shared" si="394"/>
        <v>Insufficient Data</v>
      </c>
      <c r="AF918" s="125" t="str">
        <f t="shared" si="395"/>
        <v>Insufficient Data</v>
      </c>
      <c r="AG918" s="31"/>
      <c r="AH918" s="31"/>
      <c r="AI918" s="125" t="str">
        <f t="shared" si="379"/>
        <v>Insufficient Data</v>
      </c>
      <c r="AJ918" s="125" t="str">
        <f t="shared" si="396"/>
        <v>Insufficient Data</v>
      </c>
      <c r="AK918" s="225" t="str">
        <f t="shared" si="380"/>
        <v>Yes</v>
      </c>
      <c r="AL918" s="29"/>
      <c r="AM918" s="29"/>
      <c r="AN918" s="125" t="str">
        <f t="shared" si="381"/>
        <v>Insufficient Data</v>
      </c>
      <c r="AO918" s="125" t="str">
        <f t="shared" si="382"/>
        <v>Insufficient Data</v>
      </c>
      <c r="AP918" s="225" t="str">
        <f t="shared" si="383"/>
        <v>Insufficient Data</v>
      </c>
      <c r="AQ918" s="322"/>
      <c r="AR918" s="322"/>
      <c r="AS918" s="28"/>
      <c r="AT918" s="26"/>
      <c r="AU918" s="26"/>
      <c r="AV918" s="26"/>
      <c r="AW918" s="26"/>
      <c r="AX918" s="26"/>
      <c r="AY918" s="26"/>
      <c r="AZ918" s="26"/>
      <c r="BA918" s="26"/>
      <c r="BB918" s="26"/>
      <c r="BC918" s="26"/>
      <c r="BD918" s="149"/>
      <c r="BE918" s="26"/>
      <c r="BF918" s="29"/>
      <c r="BG918" s="29"/>
      <c r="BH918" s="29"/>
      <c r="BI918" s="26"/>
      <c r="BJ918" s="347" t="str">
        <f t="shared" si="397"/>
        <v>No</v>
      </c>
      <c r="BK918" s="347" t="str">
        <f t="shared" si="384"/>
        <v>No</v>
      </c>
      <c r="BL918" s="347" t="str">
        <f t="shared" si="385"/>
        <v>No</v>
      </c>
      <c r="BM918" s="347" t="str">
        <f t="shared" si="386"/>
        <v>No</v>
      </c>
      <c r="BN918" s="347" t="str">
        <f t="shared" si="387"/>
        <v>No</v>
      </c>
      <c r="BO918" s="347" t="str">
        <f t="shared" si="388"/>
        <v>No</v>
      </c>
      <c r="BP918" s="347" t="str">
        <f t="shared" si="389"/>
        <v>No</v>
      </c>
      <c r="BQ918" s="347" t="str">
        <f t="shared" si="398"/>
        <v>No</v>
      </c>
      <c r="BR918" s="347" t="str">
        <f t="shared" si="390"/>
        <v>No</v>
      </c>
      <c r="BS918" s="347" t="str">
        <f t="shared" si="399"/>
        <v>No</v>
      </c>
      <c r="BT918" s="347" t="str">
        <f t="shared" si="400"/>
        <v>No</v>
      </c>
      <c r="BU918" s="347" t="str">
        <f t="shared" si="391"/>
        <v>Yes</v>
      </c>
      <c r="BV918" s="347" t="str">
        <f t="shared" si="392"/>
        <v>6th-12th</v>
      </c>
      <c r="BW918" s="347" t="str">
        <f t="shared" si="401"/>
        <v>No</v>
      </c>
      <c r="BX918" s="347" t="str">
        <f t="shared" si="402"/>
        <v>No</v>
      </c>
      <c r="BY918" s="347" t="str">
        <f t="shared" si="403"/>
        <v>No</v>
      </c>
      <c r="BZ918" s="347" t="str">
        <f t="shared" si="404"/>
        <v>No</v>
      </c>
    </row>
    <row r="919" spans="1:78" x14ac:dyDescent="0.3">
      <c r="A919" s="26"/>
      <c r="B919" s="26"/>
      <c r="C919" s="355"/>
      <c r="D919" s="322"/>
      <c r="E919" s="322"/>
      <c r="F919" s="26"/>
      <c r="G919" s="26"/>
      <c r="H919" s="26"/>
      <c r="I919" s="26"/>
      <c r="J919" s="26"/>
      <c r="K919" s="26"/>
      <c r="L919" s="26"/>
      <c r="M919" s="26"/>
      <c r="N919" s="25"/>
      <c r="O919" s="141"/>
      <c r="P919" s="26"/>
      <c r="Q919" s="141"/>
      <c r="R919" s="26"/>
      <c r="S919" s="345">
        <f t="shared" si="378"/>
        <v>0</v>
      </c>
      <c r="T919" s="26"/>
      <c r="U919" s="26"/>
      <c r="V919" s="26"/>
      <c r="W919" s="26"/>
      <c r="X919" s="26"/>
      <c r="Y919" s="26"/>
      <c r="Z919" s="26"/>
      <c r="AA919" s="26"/>
      <c r="AB919" s="27"/>
      <c r="AC919" s="27"/>
      <c r="AD919" s="346" t="str">
        <f t="shared" si="393"/>
        <v>Insufficient Data</v>
      </c>
      <c r="AE919" s="125" t="str">
        <f t="shared" si="394"/>
        <v>Insufficient Data</v>
      </c>
      <c r="AF919" s="125" t="str">
        <f t="shared" si="395"/>
        <v>Insufficient Data</v>
      </c>
      <c r="AG919" s="31"/>
      <c r="AH919" s="31"/>
      <c r="AI919" s="125" t="str">
        <f t="shared" si="379"/>
        <v>Insufficient Data</v>
      </c>
      <c r="AJ919" s="125" t="str">
        <f t="shared" si="396"/>
        <v>Insufficient Data</v>
      </c>
      <c r="AK919" s="225" t="str">
        <f t="shared" si="380"/>
        <v>Yes</v>
      </c>
      <c r="AL919" s="29"/>
      <c r="AM919" s="29"/>
      <c r="AN919" s="125" t="str">
        <f t="shared" si="381"/>
        <v>Insufficient Data</v>
      </c>
      <c r="AO919" s="125" t="str">
        <f t="shared" si="382"/>
        <v>Insufficient Data</v>
      </c>
      <c r="AP919" s="225" t="str">
        <f t="shared" si="383"/>
        <v>Insufficient Data</v>
      </c>
      <c r="AQ919" s="322"/>
      <c r="AR919" s="322"/>
      <c r="AS919" s="28"/>
      <c r="AT919" s="26"/>
      <c r="AU919" s="26"/>
      <c r="AV919" s="26"/>
      <c r="AW919" s="26"/>
      <c r="AX919" s="26"/>
      <c r="AY919" s="26"/>
      <c r="AZ919" s="26"/>
      <c r="BA919" s="26"/>
      <c r="BB919" s="26"/>
      <c r="BC919" s="26"/>
      <c r="BD919" s="149"/>
      <c r="BE919" s="26"/>
      <c r="BF919" s="29"/>
      <c r="BG919" s="29"/>
      <c r="BH919" s="29"/>
      <c r="BI919" s="26"/>
      <c r="BJ919" s="347" t="str">
        <f t="shared" si="397"/>
        <v>No</v>
      </c>
      <c r="BK919" s="347" t="str">
        <f t="shared" si="384"/>
        <v>No</v>
      </c>
      <c r="BL919" s="347" t="str">
        <f t="shared" si="385"/>
        <v>No</v>
      </c>
      <c r="BM919" s="347" t="str">
        <f t="shared" si="386"/>
        <v>No</v>
      </c>
      <c r="BN919" s="347" t="str">
        <f t="shared" si="387"/>
        <v>No</v>
      </c>
      <c r="BO919" s="347" t="str">
        <f t="shared" si="388"/>
        <v>No</v>
      </c>
      <c r="BP919" s="347" t="str">
        <f t="shared" si="389"/>
        <v>No</v>
      </c>
      <c r="BQ919" s="347" t="str">
        <f t="shared" si="398"/>
        <v>No</v>
      </c>
      <c r="BR919" s="347" t="str">
        <f t="shared" si="390"/>
        <v>No</v>
      </c>
      <c r="BS919" s="347" t="str">
        <f t="shared" si="399"/>
        <v>No</v>
      </c>
      <c r="BT919" s="347" t="str">
        <f t="shared" si="400"/>
        <v>No</v>
      </c>
      <c r="BU919" s="347" t="str">
        <f t="shared" si="391"/>
        <v>Yes</v>
      </c>
      <c r="BV919" s="347" t="str">
        <f t="shared" si="392"/>
        <v>6th-12th</v>
      </c>
      <c r="BW919" s="347" t="str">
        <f t="shared" si="401"/>
        <v>No</v>
      </c>
      <c r="BX919" s="347" t="str">
        <f t="shared" si="402"/>
        <v>No</v>
      </c>
      <c r="BY919" s="347" t="str">
        <f t="shared" si="403"/>
        <v>No</v>
      </c>
      <c r="BZ919" s="347" t="str">
        <f t="shared" si="404"/>
        <v>No</v>
      </c>
    </row>
    <row r="920" spans="1:78" x14ac:dyDescent="0.3">
      <c r="A920" s="26"/>
      <c r="B920" s="26"/>
      <c r="C920" s="355"/>
      <c r="D920" s="322"/>
      <c r="E920" s="322"/>
      <c r="F920" s="26"/>
      <c r="G920" s="26"/>
      <c r="H920" s="26"/>
      <c r="I920" s="26"/>
      <c r="J920" s="26"/>
      <c r="K920" s="26"/>
      <c r="L920" s="26"/>
      <c r="M920" s="26"/>
      <c r="N920" s="25"/>
      <c r="O920" s="141"/>
      <c r="P920" s="26"/>
      <c r="Q920" s="141"/>
      <c r="R920" s="26"/>
      <c r="S920" s="345">
        <f t="shared" si="378"/>
        <v>0</v>
      </c>
      <c r="T920" s="26"/>
      <c r="U920" s="26"/>
      <c r="V920" s="26"/>
      <c r="W920" s="26"/>
      <c r="X920" s="26"/>
      <c r="Y920" s="26"/>
      <c r="Z920" s="26"/>
      <c r="AA920" s="26"/>
      <c r="AB920" s="27"/>
      <c r="AC920" s="27"/>
      <c r="AD920" s="346" t="str">
        <f t="shared" si="393"/>
        <v>Insufficient Data</v>
      </c>
      <c r="AE920" s="125" t="str">
        <f t="shared" si="394"/>
        <v>Insufficient Data</v>
      </c>
      <c r="AF920" s="125" t="str">
        <f t="shared" si="395"/>
        <v>Insufficient Data</v>
      </c>
      <c r="AG920" s="31"/>
      <c r="AH920" s="31"/>
      <c r="AI920" s="125" t="str">
        <f t="shared" si="379"/>
        <v>Insufficient Data</v>
      </c>
      <c r="AJ920" s="125" t="str">
        <f t="shared" si="396"/>
        <v>Insufficient Data</v>
      </c>
      <c r="AK920" s="225" t="str">
        <f t="shared" si="380"/>
        <v>Yes</v>
      </c>
      <c r="AL920" s="29"/>
      <c r="AM920" s="29"/>
      <c r="AN920" s="125" t="str">
        <f t="shared" si="381"/>
        <v>Insufficient Data</v>
      </c>
      <c r="AO920" s="125" t="str">
        <f t="shared" si="382"/>
        <v>Insufficient Data</v>
      </c>
      <c r="AP920" s="225" t="str">
        <f t="shared" si="383"/>
        <v>Insufficient Data</v>
      </c>
      <c r="AQ920" s="322"/>
      <c r="AR920" s="322"/>
      <c r="AS920" s="28"/>
      <c r="AT920" s="26"/>
      <c r="AU920" s="26"/>
      <c r="AV920" s="26"/>
      <c r="AW920" s="26"/>
      <c r="AX920" s="26"/>
      <c r="AY920" s="26"/>
      <c r="AZ920" s="26"/>
      <c r="BA920" s="26"/>
      <c r="BB920" s="26"/>
      <c r="BC920" s="26"/>
      <c r="BD920" s="149"/>
      <c r="BE920" s="26"/>
      <c r="BF920" s="29"/>
      <c r="BG920" s="29"/>
      <c r="BH920" s="29"/>
      <c r="BI920" s="26"/>
      <c r="BJ920" s="347" t="str">
        <f t="shared" si="397"/>
        <v>No</v>
      </c>
      <c r="BK920" s="347" t="str">
        <f t="shared" si="384"/>
        <v>No</v>
      </c>
      <c r="BL920" s="347" t="str">
        <f t="shared" si="385"/>
        <v>No</v>
      </c>
      <c r="BM920" s="347" t="str">
        <f t="shared" si="386"/>
        <v>No</v>
      </c>
      <c r="BN920" s="347" t="str">
        <f t="shared" si="387"/>
        <v>No</v>
      </c>
      <c r="BO920" s="347" t="str">
        <f t="shared" si="388"/>
        <v>No</v>
      </c>
      <c r="BP920" s="347" t="str">
        <f t="shared" si="389"/>
        <v>No</v>
      </c>
      <c r="BQ920" s="347" t="str">
        <f t="shared" si="398"/>
        <v>No</v>
      </c>
      <c r="BR920" s="347" t="str">
        <f t="shared" si="390"/>
        <v>No</v>
      </c>
      <c r="BS920" s="347" t="str">
        <f t="shared" si="399"/>
        <v>No</v>
      </c>
      <c r="BT920" s="347" t="str">
        <f t="shared" si="400"/>
        <v>No</v>
      </c>
      <c r="BU920" s="347" t="str">
        <f t="shared" si="391"/>
        <v>Yes</v>
      </c>
      <c r="BV920" s="347" t="str">
        <f t="shared" si="392"/>
        <v>6th-12th</v>
      </c>
      <c r="BW920" s="347" t="str">
        <f t="shared" si="401"/>
        <v>No</v>
      </c>
      <c r="BX920" s="347" t="str">
        <f t="shared" si="402"/>
        <v>No</v>
      </c>
      <c r="BY920" s="347" t="str">
        <f t="shared" si="403"/>
        <v>No</v>
      </c>
      <c r="BZ920" s="347" t="str">
        <f t="shared" si="404"/>
        <v>No</v>
      </c>
    </row>
    <row r="921" spans="1:78" x14ac:dyDescent="0.3">
      <c r="A921" s="26"/>
      <c r="B921" s="26"/>
      <c r="C921" s="355"/>
      <c r="D921" s="322"/>
      <c r="E921" s="322"/>
      <c r="F921" s="26"/>
      <c r="G921" s="26"/>
      <c r="H921" s="26"/>
      <c r="I921" s="26"/>
      <c r="J921" s="26"/>
      <c r="K921" s="26"/>
      <c r="L921" s="26"/>
      <c r="M921" s="26"/>
      <c r="N921" s="25"/>
      <c r="O921" s="141"/>
      <c r="P921" s="26"/>
      <c r="Q921" s="141"/>
      <c r="R921" s="26"/>
      <c r="S921" s="345">
        <f t="shared" si="378"/>
        <v>0</v>
      </c>
      <c r="T921" s="26"/>
      <c r="U921" s="26"/>
      <c r="V921" s="26"/>
      <c r="W921" s="26"/>
      <c r="X921" s="26"/>
      <c r="Y921" s="26"/>
      <c r="Z921" s="26"/>
      <c r="AA921" s="26"/>
      <c r="AB921" s="27"/>
      <c r="AC921" s="27"/>
      <c r="AD921" s="346" t="str">
        <f t="shared" si="393"/>
        <v>Insufficient Data</v>
      </c>
      <c r="AE921" s="125" t="str">
        <f t="shared" si="394"/>
        <v>Insufficient Data</v>
      </c>
      <c r="AF921" s="125" t="str">
        <f t="shared" si="395"/>
        <v>Insufficient Data</v>
      </c>
      <c r="AG921" s="31"/>
      <c r="AH921" s="31"/>
      <c r="AI921" s="125" t="str">
        <f t="shared" si="379"/>
        <v>Insufficient Data</v>
      </c>
      <c r="AJ921" s="125" t="str">
        <f t="shared" si="396"/>
        <v>Insufficient Data</v>
      </c>
      <c r="AK921" s="225" t="str">
        <f t="shared" si="380"/>
        <v>Yes</v>
      </c>
      <c r="AL921" s="29"/>
      <c r="AM921" s="29"/>
      <c r="AN921" s="125" t="str">
        <f t="shared" si="381"/>
        <v>Insufficient Data</v>
      </c>
      <c r="AO921" s="125" t="str">
        <f t="shared" si="382"/>
        <v>Insufficient Data</v>
      </c>
      <c r="AP921" s="225" t="str">
        <f t="shared" si="383"/>
        <v>Insufficient Data</v>
      </c>
      <c r="AQ921" s="322"/>
      <c r="AR921" s="322"/>
      <c r="AS921" s="28"/>
      <c r="AT921" s="26"/>
      <c r="AU921" s="26"/>
      <c r="AV921" s="26"/>
      <c r="AW921" s="26"/>
      <c r="AX921" s="26"/>
      <c r="AY921" s="26"/>
      <c r="AZ921" s="26"/>
      <c r="BA921" s="26"/>
      <c r="BB921" s="26"/>
      <c r="BC921" s="26"/>
      <c r="BD921" s="149"/>
      <c r="BE921" s="26"/>
      <c r="BF921" s="29"/>
      <c r="BG921" s="29"/>
      <c r="BH921" s="29"/>
      <c r="BI921" s="26"/>
      <c r="BJ921" s="347" t="str">
        <f t="shared" si="397"/>
        <v>No</v>
      </c>
      <c r="BK921" s="347" t="str">
        <f t="shared" si="384"/>
        <v>No</v>
      </c>
      <c r="BL921" s="347" t="str">
        <f t="shared" si="385"/>
        <v>No</v>
      </c>
      <c r="BM921" s="347" t="str">
        <f t="shared" si="386"/>
        <v>No</v>
      </c>
      <c r="BN921" s="347" t="str">
        <f t="shared" si="387"/>
        <v>No</v>
      </c>
      <c r="BO921" s="347" t="str">
        <f t="shared" si="388"/>
        <v>No</v>
      </c>
      <c r="BP921" s="347" t="str">
        <f t="shared" si="389"/>
        <v>No</v>
      </c>
      <c r="BQ921" s="347" t="str">
        <f t="shared" si="398"/>
        <v>No</v>
      </c>
      <c r="BR921" s="347" t="str">
        <f t="shared" si="390"/>
        <v>No</v>
      </c>
      <c r="BS921" s="347" t="str">
        <f t="shared" si="399"/>
        <v>No</v>
      </c>
      <c r="BT921" s="347" t="str">
        <f t="shared" si="400"/>
        <v>No</v>
      </c>
      <c r="BU921" s="347" t="str">
        <f t="shared" si="391"/>
        <v>Yes</v>
      </c>
      <c r="BV921" s="347" t="str">
        <f t="shared" si="392"/>
        <v>6th-12th</v>
      </c>
      <c r="BW921" s="347" t="str">
        <f t="shared" si="401"/>
        <v>No</v>
      </c>
      <c r="BX921" s="347" t="str">
        <f t="shared" si="402"/>
        <v>No</v>
      </c>
      <c r="BY921" s="347" t="str">
        <f t="shared" si="403"/>
        <v>No</v>
      </c>
      <c r="BZ921" s="347" t="str">
        <f t="shared" si="404"/>
        <v>No</v>
      </c>
    </row>
    <row r="922" spans="1:78" x14ac:dyDescent="0.3">
      <c r="A922" s="26"/>
      <c r="B922" s="26"/>
      <c r="C922" s="355"/>
      <c r="D922" s="322"/>
      <c r="E922" s="322"/>
      <c r="F922" s="26"/>
      <c r="G922" s="26"/>
      <c r="H922" s="26"/>
      <c r="I922" s="26"/>
      <c r="J922" s="26"/>
      <c r="K922" s="26"/>
      <c r="L922" s="26"/>
      <c r="M922" s="26"/>
      <c r="N922" s="25"/>
      <c r="O922" s="141"/>
      <c r="P922" s="26"/>
      <c r="Q922" s="141"/>
      <c r="R922" s="26"/>
      <c r="S922" s="345">
        <f t="shared" si="378"/>
        <v>0</v>
      </c>
      <c r="T922" s="26"/>
      <c r="U922" s="26"/>
      <c r="V922" s="26"/>
      <c r="W922" s="26"/>
      <c r="X922" s="26"/>
      <c r="Y922" s="26"/>
      <c r="Z922" s="26"/>
      <c r="AA922" s="26"/>
      <c r="AB922" s="27"/>
      <c r="AC922" s="27"/>
      <c r="AD922" s="346" t="str">
        <f t="shared" si="393"/>
        <v>Insufficient Data</v>
      </c>
      <c r="AE922" s="125" t="str">
        <f t="shared" si="394"/>
        <v>Insufficient Data</v>
      </c>
      <c r="AF922" s="125" t="str">
        <f t="shared" si="395"/>
        <v>Insufficient Data</v>
      </c>
      <c r="AG922" s="31"/>
      <c r="AH922" s="31"/>
      <c r="AI922" s="125" t="str">
        <f t="shared" si="379"/>
        <v>Insufficient Data</v>
      </c>
      <c r="AJ922" s="125" t="str">
        <f t="shared" si="396"/>
        <v>Insufficient Data</v>
      </c>
      <c r="AK922" s="225" t="str">
        <f t="shared" si="380"/>
        <v>Yes</v>
      </c>
      <c r="AL922" s="29"/>
      <c r="AM922" s="29"/>
      <c r="AN922" s="125" t="str">
        <f t="shared" si="381"/>
        <v>Insufficient Data</v>
      </c>
      <c r="AO922" s="125" t="str">
        <f t="shared" si="382"/>
        <v>Insufficient Data</v>
      </c>
      <c r="AP922" s="225" t="str">
        <f t="shared" si="383"/>
        <v>Insufficient Data</v>
      </c>
      <c r="AQ922" s="322"/>
      <c r="AR922" s="322"/>
      <c r="AS922" s="28"/>
      <c r="AT922" s="26"/>
      <c r="AU922" s="26"/>
      <c r="AV922" s="26"/>
      <c r="AW922" s="26"/>
      <c r="AX922" s="26"/>
      <c r="AY922" s="26"/>
      <c r="AZ922" s="26"/>
      <c r="BA922" s="26"/>
      <c r="BB922" s="26"/>
      <c r="BC922" s="26"/>
      <c r="BD922" s="149"/>
      <c r="BE922" s="26"/>
      <c r="BF922" s="29"/>
      <c r="BG922" s="29"/>
      <c r="BH922" s="29"/>
      <c r="BI922" s="26"/>
      <c r="BJ922" s="347" t="str">
        <f t="shared" si="397"/>
        <v>No</v>
      </c>
      <c r="BK922" s="347" t="str">
        <f t="shared" si="384"/>
        <v>No</v>
      </c>
      <c r="BL922" s="347" t="str">
        <f t="shared" si="385"/>
        <v>No</v>
      </c>
      <c r="BM922" s="347" t="str">
        <f t="shared" si="386"/>
        <v>No</v>
      </c>
      <c r="BN922" s="347" t="str">
        <f t="shared" si="387"/>
        <v>No</v>
      </c>
      <c r="BO922" s="347" t="str">
        <f t="shared" si="388"/>
        <v>No</v>
      </c>
      <c r="BP922" s="347" t="str">
        <f t="shared" si="389"/>
        <v>No</v>
      </c>
      <c r="BQ922" s="347" t="str">
        <f t="shared" si="398"/>
        <v>No</v>
      </c>
      <c r="BR922" s="347" t="str">
        <f t="shared" si="390"/>
        <v>No</v>
      </c>
      <c r="BS922" s="347" t="str">
        <f t="shared" si="399"/>
        <v>No</v>
      </c>
      <c r="BT922" s="347" t="str">
        <f t="shared" si="400"/>
        <v>No</v>
      </c>
      <c r="BU922" s="347" t="str">
        <f t="shared" si="391"/>
        <v>Yes</v>
      </c>
      <c r="BV922" s="347" t="str">
        <f t="shared" si="392"/>
        <v>6th-12th</v>
      </c>
      <c r="BW922" s="347" t="str">
        <f t="shared" si="401"/>
        <v>No</v>
      </c>
      <c r="BX922" s="347" t="str">
        <f t="shared" si="402"/>
        <v>No</v>
      </c>
      <c r="BY922" s="347" t="str">
        <f t="shared" si="403"/>
        <v>No</v>
      </c>
      <c r="BZ922" s="347" t="str">
        <f t="shared" si="404"/>
        <v>No</v>
      </c>
    </row>
    <row r="923" spans="1:78" x14ac:dyDescent="0.3">
      <c r="A923" s="26"/>
      <c r="B923" s="26"/>
      <c r="C923" s="355"/>
      <c r="D923" s="322"/>
      <c r="E923" s="322"/>
      <c r="F923" s="26"/>
      <c r="G923" s="26"/>
      <c r="H923" s="26"/>
      <c r="I923" s="26"/>
      <c r="J923" s="26"/>
      <c r="K923" s="26"/>
      <c r="L923" s="26"/>
      <c r="M923" s="26"/>
      <c r="N923" s="25"/>
      <c r="O923" s="141"/>
      <c r="P923" s="26"/>
      <c r="Q923" s="141"/>
      <c r="R923" s="26"/>
      <c r="S923" s="345">
        <f t="shared" si="378"/>
        <v>0</v>
      </c>
      <c r="T923" s="26"/>
      <c r="U923" s="26"/>
      <c r="V923" s="26"/>
      <c r="W923" s="26"/>
      <c r="X923" s="26"/>
      <c r="Y923" s="26"/>
      <c r="Z923" s="26"/>
      <c r="AA923" s="26"/>
      <c r="AB923" s="27"/>
      <c r="AC923" s="27"/>
      <c r="AD923" s="346" t="str">
        <f t="shared" si="393"/>
        <v>Insufficient Data</v>
      </c>
      <c r="AE923" s="125" t="str">
        <f t="shared" si="394"/>
        <v>Insufficient Data</v>
      </c>
      <c r="AF923" s="125" t="str">
        <f t="shared" si="395"/>
        <v>Insufficient Data</v>
      </c>
      <c r="AG923" s="31"/>
      <c r="AH923" s="31"/>
      <c r="AI923" s="125" t="str">
        <f t="shared" si="379"/>
        <v>Insufficient Data</v>
      </c>
      <c r="AJ923" s="125" t="str">
        <f t="shared" si="396"/>
        <v>Insufficient Data</v>
      </c>
      <c r="AK923" s="225" t="str">
        <f t="shared" si="380"/>
        <v>Yes</v>
      </c>
      <c r="AL923" s="29"/>
      <c r="AM923" s="29"/>
      <c r="AN923" s="125" t="str">
        <f t="shared" si="381"/>
        <v>Insufficient Data</v>
      </c>
      <c r="AO923" s="125" t="str">
        <f t="shared" si="382"/>
        <v>Insufficient Data</v>
      </c>
      <c r="AP923" s="225" t="str">
        <f t="shared" si="383"/>
        <v>Insufficient Data</v>
      </c>
      <c r="AQ923" s="322"/>
      <c r="AR923" s="322"/>
      <c r="AS923" s="28"/>
      <c r="AT923" s="26"/>
      <c r="AU923" s="26"/>
      <c r="AV923" s="26"/>
      <c r="AW923" s="26"/>
      <c r="AX923" s="26"/>
      <c r="AY923" s="26"/>
      <c r="AZ923" s="26"/>
      <c r="BA923" s="26"/>
      <c r="BB923" s="26"/>
      <c r="BC923" s="26"/>
      <c r="BD923" s="149"/>
      <c r="BE923" s="26"/>
      <c r="BF923" s="29"/>
      <c r="BG923" s="29"/>
      <c r="BH923" s="29"/>
      <c r="BI923" s="26"/>
      <c r="BJ923" s="347" t="str">
        <f t="shared" si="397"/>
        <v>No</v>
      </c>
      <c r="BK923" s="347" t="str">
        <f t="shared" si="384"/>
        <v>No</v>
      </c>
      <c r="BL923" s="347" t="str">
        <f t="shared" si="385"/>
        <v>No</v>
      </c>
      <c r="BM923" s="347" t="str">
        <f t="shared" si="386"/>
        <v>No</v>
      </c>
      <c r="BN923" s="347" t="str">
        <f t="shared" si="387"/>
        <v>No</v>
      </c>
      <c r="BO923" s="347" t="str">
        <f t="shared" si="388"/>
        <v>No</v>
      </c>
      <c r="BP923" s="347" t="str">
        <f t="shared" si="389"/>
        <v>No</v>
      </c>
      <c r="BQ923" s="347" t="str">
        <f t="shared" si="398"/>
        <v>No</v>
      </c>
      <c r="BR923" s="347" t="str">
        <f t="shared" si="390"/>
        <v>No</v>
      </c>
      <c r="BS923" s="347" t="str">
        <f t="shared" si="399"/>
        <v>No</v>
      </c>
      <c r="BT923" s="347" t="str">
        <f t="shared" si="400"/>
        <v>No</v>
      </c>
      <c r="BU923" s="347" t="str">
        <f t="shared" si="391"/>
        <v>Yes</v>
      </c>
      <c r="BV923" s="347" t="str">
        <f t="shared" si="392"/>
        <v>6th-12th</v>
      </c>
      <c r="BW923" s="347" t="str">
        <f t="shared" si="401"/>
        <v>No</v>
      </c>
      <c r="BX923" s="347" t="str">
        <f t="shared" si="402"/>
        <v>No</v>
      </c>
      <c r="BY923" s="347" t="str">
        <f t="shared" si="403"/>
        <v>No</v>
      </c>
      <c r="BZ923" s="347" t="str">
        <f t="shared" si="404"/>
        <v>No</v>
      </c>
    </row>
    <row r="924" spans="1:78" x14ac:dyDescent="0.3">
      <c r="A924" s="26"/>
      <c r="B924" s="26"/>
      <c r="C924" s="355"/>
      <c r="D924" s="322"/>
      <c r="E924" s="322"/>
      <c r="F924" s="26"/>
      <c r="G924" s="26"/>
      <c r="H924" s="26"/>
      <c r="I924" s="26"/>
      <c r="J924" s="26"/>
      <c r="K924" s="26"/>
      <c r="L924" s="26"/>
      <c r="M924" s="26"/>
      <c r="N924" s="25"/>
      <c r="O924" s="141"/>
      <c r="P924" s="26"/>
      <c r="Q924" s="141"/>
      <c r="R924" s="26"/>
      <c r="S924" s="345">
        <f t="shared" si="378"/>
        <v>0</v>
      </c>
      <c r="T924" s="26"/>
      <c r="U924" s="26"/>
      <c r="V924" s="26"/>
      <c r="W924" s="26"/>
      <c r="X924" s="26"/>
      <c r="Y924" s="26"/>
      <c r="Z924" s="26"/>
      <c r="AA924" s="26"/>
      <c r="AB924" s="27"/>
      <c r="AC924" s="27"/>
      <c r="AD924" s="346" t="str">
        <f t="shared" si="393"/>
        <v>Insufficient Data</v>
      </c>
      <c r="AE924" s="125" t="str">
        <f t="shared" si="394"/>
        <v>Insufficient Data</v>
      </c>
      <c r="AF924" s="125" t="str">
        <f t="shared" si="395"/>
        <v>Insufficient Data</v>
      </c>
      <c r="AG924" s="31"/>
      <c r="AH924" s="31"/>
      <c r="AI924" s="125" t="str">
        <f t="shared" si="379"/>
        <v>Insufficient Data</v>
      </c>
      <c r="AJ924" s="125" t="str">
        <f t="shared" si="396"/>
        <v>Insufficient Data</v>
      </c>
      <c r="AK924" s="225" t="str">
        <f t="shared" si="380"/>
        <v>Yes</v>
      </c>
      <c r="AL924" s="29"/>
      <c r="AM924" s="29"/>
      <c r="AN924" s="125" t="str">
        <f t="shared" si="381"/>
        <v>Insufficient Data</v>
      </c>
      <c r="AO924" s="125" t="str">
        <f t="shared" si="382"/>
        <v>Insufficient Data</v>
      </c>
      <c r="AP924" s="225" t="str">
        <f t="shared" si="383"/>
        <v>Insufficient Data</v>
      </c>
      <c r="AQ924" s="322"/>
      <c r="AR924" s="322"/>
      <c r="AS924" s="28"/>
      <c r="AT924" s="26"/>
      <c r="AU924" s="26"/>
      <c r="AV924" s="26"/>
      <c r="AW924" s="26"/>
      <c r="AX924" s="26"/>
      <c r="AY924" s="26"/>
      <c r="AZ924" s="26"/>
      <c r="BA924" s="26"/>
      <c r="BB924" s="26"/>
      <c r="BC924" s="26"/>
      <c r="BD924" s="149"/>
      <c r="BE924" s="26"/>
      <c r="BF924" s="29"/>
      <c r="BG924" s="29"/>
      <c r="BH924" s="29"/>
      <c r="BI924" s="26"/>
      <c r="BJ924" s="347" t="str">
        <f t="shared" si="397"/>
        <v>No</v>
      </c>
      <c r="BK924" s="347" t="str">
        <f t="shared" si="384"/>
        <v>No</v>
      </c>
      <c r="BL924" s="347" t="str">
        <f t="shared" si="385"/>
        <v>No</v>
      </c>
      <c r="BM924" s="347" t="str">
        <f t="shared" si="386"/>
        <v>No</v>
      </c>
      <c r="BN924" s="347" t="str">
        <f t="shared" si="387"/>
        <v>No</v>
      </c>
      <c r="BO924" s="347" t="str">
        <f t="shared" si="388"/>
        <v>No</v>
      </c>
      <c r="BP924" s="347" t="str">
        <f t="shared" si="389"/>
        <v>No</v>
      </c>
      <c r="BQ924" s="347" t="str">
        <f t="shared" si="398"/>
        <v>No</v>
      </c>
      <c r="BR924" s="347" t="str">
        <f t="shared" si="390"/>
        <v>No</v>
      </c>
      <c r="BS924" s="347" t="str">
        <f t="shared" si="399"/>
        <v>No</v>
      </c>
      <c r="BT924" s="347" t="str">
        <f t="shared" si="400"/>
        <v>No</v>
      </c>
      <c r="BU924" s="347" t="str">
        <f t="shared" si="391"/>
        <v>Yes</v>
      </c>
      <c r="BV924" s="347" t="str">
        <f t="shared" si="392"/>
        <v>6th-12th</v>
      </c>
      <c r="BW924" s="347" t="str">
        <f t="shared" si="401"/>
        <v>No</v>
      </c>
      <c r="BX924" s="347" t="str">
        <f t="shared" si="402"/>
        <v>No</v>
      </c>
      <c r="BY924" s="347" t="str">
        <f t="shared" si="403"/>
        <v>No</v>
      </c>
      <c r="BZ924" s="347" t="str">
        <f t="shared" si="404"/>
        <v>No</v>
      </c>
    </row>
    <row r="925" spans="1:78" x14ac:dyDescent="0.3">
      <c r="A925" s="26"/>
      <c r="B925" s="26"/>
      <c r="C925" s="355"/>
      <c r="D925" s="322"/>
      <c r="E925" s="322"/>
      <c r="F925" s="26"/>
      <c r="G925" s="26"/>
      <c r="H925" s="26"/>
      <c r="I925" s="26"/>
      <c r="J925" s="26"/>
      <c r="K925" s="26"/>
      <c r="L925" s="26"/>
      <c r="M925" s="26"/>
      <c r="N925" s="25"/>
      <c r="O925" s="141"/>
      <c r="P925" s="26"/>
      <c r="Q925" s="141"/>
      <c r="R925" s="26"/>
      <c r="S925" s="345">
        <f t="shared" si="378"/>
        <v>0</v>
      </c>
      <c r="T925" s="26"/>
      <c r="U925" s="26"/>
      <c r="V925" s="26"/>
      <c r="W925" s="26"/>
      <c r="X925" s="26"/>
      <c r="Y925" s="26"/>
      <c r="Z925" s="26"/>
      <c r="AA925" s="26"/>
      <c r="AB925" s="27"/>
      <c r="AC925" s="27"/>
      <c r="AD925" s="346" t="str">
        <f t="shared" si="393"/>
        <v>Insufficient Data</v>
      </c>
      <c r="AE925" s="125" t="str">
        <f t="shared" si="394"/>
        <v>Insufficient Data</v>
      </c>
      <c r="AF925" s="125" t="str">
        <f t="shared" si="395"/>
        <v>Insufficient Data</v>
      </c>
      <c r="AG925" s="31"/>
      <c r="AH925" s="31"/>
      <c r="AI925" s="125" t="str">
        <f t="shared" si="379"/>
        <v>Insufficient Data</v>
      </c>
      <c r="AJ925" s="125" t="str">
        <f t="shared" si="396"/>
        <v>Insufficient Data</v>
      </c>
      <c r="AK925" s="225" t="str">
        <f t="shared" si="380"/>
        <v>Yes</v>
      </c>
      <c r="AL925" s="29"/>
      <c r="AM925" s="29"/>
      <c r="AN925" s="125" t="str">
        <f t="shared" si="381"/>
        <v>Insufficient Data</v>
      </c>
      <c r="AO925" s="125" t="str">
        <f t="shared" si="382"/>
        <v>Insufficient Data</v>
      </c>
      <c r="AP925" s="225" t="str">
        <f t="shared" si="383"/>
        <v>Insufficient Data</v>
      </c>
      <c r="AQ925" s="322"/>
      <c r="AR925" s="322"/>
      <c r="AS925" s="28"/>
      <c r="AT925" s="26"/>
      <c r="AU925" s="26"/>
      <c r="AV925" s="26"/>
      <c r="AW925" s="26"/>
      <c r="AX925" s="26"/>
      <c r="AY925" s="26"/>
      <c r="AZ925" s="26"/>
      <c r="BA925" s="26"/>
      <c r="BB925" s="26"/>
      <c r="BC925" s="26"/>
      <c r="BD925" s="149"/>
      <c r="BE925" s="26"/>
      <c r="BF925" s="29"/>
      <c r="BG925" s="29"/>
      <c r="BH925" s="29"/>
      <c r="BI925" s="26"/>
      <c r="BJ925" s="347" t="str">
        <f t="shared" si="397"/>
        <v>No</v>
      </c>
      <c r="BK925" s="347" t="str">
        <f t="shared" si="384"/>
        <v>No</v>
      </c>
      <c r="BL925" s="347" t="str">
        <f t="shared" si="385"/>
        <v>No</v>
      </c>
      <c r="BM925" s="347" t="str">
        <f t="shared" si="386"/>
        <v>No</v>
      </c>
      <c r="BN925" s="347" t="str">
        <f t="shared" si="387"/>
        <v>No</v>
      </c>
      <c r="BO925" s="347" t="str">
        <f t="shared" si="388"/>
        <v>No</v>
      </c>
      <c r="BP925" s="347" t="str">
        <f t="shared" si="389"/>
        <v>No</v>
      </c>
      <c r="BQ925" s="347" t="str">
        <f t="shared" si="398"/>
        <v>No</v>
      </c>
      <c r="BR925" s="347" t="str">
        <f t="shared" si="390"/>
        <v>No</v>
      </c>
      <c r="BS925" s="347" t="str">
        <f t="shared" si="399"/>
        <v>No</v>
      </c>
      <c r="BT925" s="347" t="str">
        <f t="shared" si="400"/>
        <v>No</v>
      </c>
      <c r="BU925" s="347" t="str">
        <f t="shared" si="391"/>
        <v>Yes</v>
      </c>
      <c r="BV925" s="347" t="str">
        <f t="shared" si="392"/>
        <v>6th-12th</v>
      </c>
      <c r="BW925" s="347" t="str">
        <f t="shared" si="401"/>
        <v>No</v>
      </c>
      <c r="BX925" s="347" t="str">
        <f t="shared" si="402"/>
        <v>No</v>
      </c>
      <c r="BY925" s="347" t="str">
        <f t="shared" si="403"/>
        <v>No</v>
      </c>
      <c r="BZ925" s="347" t="str">
        <f t="shared" si="404"/>
        <v>No</v>
      </c>
    </row>
    <row r="926" spans="1:78" x14ac:dyDescent="0.3">
      <c r="A926" s="26"/>
      <c r="B926" s="26"/>
      <c r="C926" s="355"/>
      <c r="D926" s="322"/>
      <c r="E926" s="322"/>
      <c r="F926" s="26"/>
      <c r="G926" s="26"/>
      <c r="H926" s="26"/>
      <c r="I926" s="26"/>
      <c r="J926" s="26"/>
      <c r="K926" s="26"/>
      <c r="L926" s="26"/>
      <c r="M926" s="26"/>
      <c r="N926" s="25"/>
      <c r="O926" s="141"/>
      <c r="P926" s="26"/>
      <c r="Q926" s="141"/>
      <c r="R926" s="26"/>
      <c r="S926" s="345">
        <f t="shared" si="378"/>
        <v>0</v>
      </c>
      <c r="T926" s="26"/>
      <c r="U926" s="26"/>
      <c r="V926" s="26"/>
      <c r="W926" s="26"/>
      <c r="X926" s="26"/>
      <c r="Y926" s="26"/>
      <c r="Z926" s="26"/>
      <c r="AA926" s="26"/>
      <c r="AB926" s="27"/>
      <c r="AC926" s="27"/>
      <c r="AD926" s="346" t="str">
        <f t="shared" si="393"/>
        <v>Insufficient Data</v>
      </c>
      <c r="AE926" s="125" t="str">
        <f t="shared" si="394"/>
        <v>Insufficient Data</v>
      </c>
      <c r="AF926" s="125" t="str">
        <f t="shared" si="395"/>
        <v>Insufficient Data</v>
      </c>
      <c r="AG926" s="31"/>
      <c r="AH926" s="31"/>
      <c r="AI926" s="125" t="str">
        <f t="shared" si="379"/>
        <v>Insufficient Data</v>
      </c>
      <c r="AJ926" s="125" t="str">
        <f t="shared" si="396"/>
        <v>Insufficient Data</v>
      </c>
      <c r="AK926" s="225" t="str">
        <f t="shared" si="380"/>
        <v>Yes</v>
      </c>
      <c r="AL926" s="29"/>
      <c r="AM926" s="29"/>
      <c r="AN926" s="125" t="str">
        <f t="shared" si="381"/>
        <v>Insufficient Data</v>
      </c>
      <c r="AO926" s="125" t="str">
        <f t="shared" si="382"/>
        <v>Insufficient Data</v>
      </c>
      <c r="AP926" s="225" t="str">
        <f t="shared" si="383"/>
        <v>Insufficient Data</v>
      </c>
      <c r="AQ926" s="322"/>
      <c r="AR926" s="322"/>
      <c r="AS926" s="28"/>
      <c r="AT926" s="26"/>
      <c r="AU926" s="26"/>
      <c r="AV926" s="26"/>
      <c r="AW926" s="26"/>
      <c r="AX926" s="26"/>
      <c r="AY926" s="26"/>
      <c r="AZ926" s="26"/>
      <c r="BA926" s="26"/>
      <c r="BB926" s="26"/>
      <c r="BC926" s="26"/>
      <c r="BD926" s="149"/>
      <c r="BE926" s="26"/>
      <c r="BF926" s="29"/>
      <c r="BG926" s="29"/>
      <c r="BH926" s="29"/>
      <c r="BI926" s="26"/>
      <c r="BJ926" s="347" t="str">
        <f t="shared" si="397"/>
        <v>No</v>
      </c>
      <c r="BK926" s="347" t="str">
        <f t="shared" si="384"/>
        <v>No</v>
      </c>
      <c r="BL926" s="347" t="str">
        <f t="shared" si="385"/>
        <v>No</v>
      </c>
      <c r="BM926" s="347" t="str">
        <f t="shared" si="386"/>
        <v>No</v>
      </c>
      <c r="BN926" s="347" t="str">
        <f t="shared" si="387"/>
        <v>No</v>
      </c>
      <c r="BO926" s="347" t="str">
        <f t="shared" si="388"/>
        <v>No</v>
      </c>
      <c r="BP926" s="347" t="str">
        <f t="shared" si="389"/>
        <v>No</v>
      </c>
      <c r="BQ926" s="347" t="str">
        <f t="shared" si="398"/>
        <v>No</v>
      </c>
      <c r="BR926" s="347" t="str">
        <f t="shared" si="390"/>
        <v>No</v>
      </c>
      <c r="BS926" s="347" t="str">
        <f t="shared" si="399"/>
        <v>No</v>
      </c>
      <c r="BT926" s="347" t="str">
        <f t="shared" si="400"/>
        <v>No</v>
      </c>
      <c r="BU926" s="347" t="str">
        <f t="shared" si="391"/>
        <v>Yes</v>
      </c>
      <c r="BV926" s="347" t="str">
        <f t="shared" si="392"/>
        <v>6th-12th</v>
      </c>
      <c r="BW926" s="347" t="str">
        <f t="shared" si="401"/>
        <v>No</v>
      </c>
      <c r="BX926" s="347" t="str">
        <f t="shared" si="402"/>
        <v>No</v>
      </c>
      <c r="BY926" s="347" t="str">
        <f t="shared" si="403"/>
        <v>No</v>
      </c>
      <c r="BZ926" s="347" t="str">
        <f t="shared" si="404"/>
        <v>No</v>
      </c>
    </row>
    <row r="927" spans="1:78" x14ac:dyDescent="0.3">
      <c r="A927" s="26"/>
      <c r="B927" s="26"/>
      <c r="C927" s="355"/>
      <c r="D927" s="322"/>
      <c r="E927" s="322"/>
      <c r="F927" s="26"/>
      <c r="G927" s="26"/>
      <c r="H927" s="26"/>
      <c r="I927" s="26"/>
      <c r="J927" s="26"/>
      <c r="K927" s="26"/>
      <c r="L927" s="26"/>
      <c r="M927" s="26"/>
      <c r="N927" s="25"/>
      <c r="O927" s="141"/>
      <c r="P927" s="26"/>
      <c r="Q927" s="141"/>
      <c r="R927" s="26"/>
      <c r="S927" s="345">
        <f t="shared" si="378"/>
        <v>0</v>
      </c>
      <c r="T927" s="26"/>
      <c r="U927" s="26"/>
      <c r="V927" s="26"/>
      <c r="W927" s="26"/>
      <c r="X927" s="26"/>
      <c r="Y927" s="26"/>
      <c r="Z927" s="26"/>
      <c r="AA927" s="26"/>
      <c r="AB927" s="27"/>
      <c r="AC927" s="27"/>
      <c r="AD927" s="346" t="str">
        <f t="shared" si="393"/>
        <v>Insufficient Data</v>
      </c>
      <c r="AE927" s="125" t="str">
        <f t="shared" si="394"/>
        <v>Insufficient Data</v>
      </c>
      <c r="AF927" s="125" t="str">
        <f t="shared" si="395"/>
        <v>Insufficient Data</v>
      </c>
      <c r="AG927" s="31"/>
      <c r="AH927" s="31"/>
      <c r="AI927" s="125" t="str">
        <f t="shared" si="379"/>
        <v>Insufficient Data</v>
      </c>
      <c r="AJ927" s="125" t="str">
        <f t="shared" si="396"/>
        <v>Insufficient Data</v>
      </c>
      <c r="AK927" s="225" t="str">
        <f t="shared" si="380"/>
        <v>Yes</v>
      </c>
      <c r="AL927" s="29"/>
      <c r="AM927" s="29"/>
      <c r="AN927" s="125" t="str">
        <f t="shared" si="381"/>
        <v>Insufficient Data</v>
      </c>
      <c r="AO927" s="125" t="str">
        <f t="shared" si="382"/>
        <v>Insufficient Data</v>
      </c>
      <c r="AP927" s="225" t="str">
        <f t="shared" si="383"/>
        <v>Insufficient Data</v>
      </c>
      <c r="AQ927" s="322"/>
      <c r="AR927" s="322"/>
      <c r="AS927" s="28"/>
      <c r="AT927" s="26"/>
      <c r="AU927" s="26"/>
      <c r="AV927" s="26"/>
      <c r="AW927" s="26"/>
      <c r="AX927" s="26"/>
      <c r="AY927" s="26"/>
      <c r="AZ927" s="26"/>
      <c r="BA927" s="26"/>
      <c r="BB927" s="26"/>
      <c r="BC927" s="26"/>
      <c r="BD927" s="149"/>
      <c r="BE927" s="26"/>
      <c r="BF927" s="29"/>
      <c r="BG927" s="29"/>
      <c r="BH927" s="29"/>
      <c r="BI927" s="26"/>
      <c r="BJ927" s="347" t="str">
        <f t="shared" si="397"/>
        <v>No</v>
      </c>
      <c r="BK927" s="347" t="str">
        <f t="shared" si="384"/>
        <v>No</v>
      </c>
      <c r="BL927" s="347" t="str">
        <f t="shared" si="385"/>
        <v>No</v>
      </c>
      <c r="BM927" s="347" t="str">
        <f t="shared" si="386"/>
        <v>No</v>
      </c>
      <c r="BN927" s="347" t="str">
        <f t="shared" si="387"/>
        <v>No</v>
      </c>
      <c r="BO927" s="347" t="str">
        <f t="shared" si="388"/>
        <v>No</v>
      </c>
      <c r="BP927" s="347" t="str">
        <f t="shared" si="389"/>
        <v>No</v>
      </c>
      <c r="BQ927" s="347" t="str">
        <f t="shared" si="398"/>
        <v>No</v>
      </c>
      <c r="BR927" s="347" t="str">
        <f t="shared" si="390"/>
        <v>No</v>
      </c>
      <c r="BS927" s="347" t="str">
        <f t="shared" si="399"/>
        <v>No</v>
      </c>
      <c r="BT927" s="347" t="str">
        <f t="shared" si="400"/>
        <v>No</v>
      </c>
      <c r="BU927" s="347" t="str">
        <f t="shared" si="391"/>
        <v>Yes</v>
      </c>
      <c r="BV927" s="347" t="str">
        <f t="shared" si="392"/>
        <v>6th-12th</v>
      </c>
      <c r="BW927" s="347" t="str">
        <f t="shared" si="401"/>
        <v>No</v>
      </c>
      <c r="BX927" s="347" t="str">
        <f t="shared" si="402"/>
        <v>No</v>
      </c>
      <c r="BY927" s="347" t="str">
        <f t="shared" si="403"/>
        <v>No</v>
      </c>
      <c r="BZ927" s="347" t="str">
        <f t="shared" si="404"/>
        <v>No</v>
      </c>
    </row>
    <row r="928" spans="1:78" x14ac:dyDescent="0.3">
      <c r="A928" s="26"/>
      <c r="B928" s="26"/>
      <c r="C928" s="355"/>
      <c r="D928" s="322"/>
      <c r="E928" s="322"/>
      <c r="F928" s="26"/>
      <c r="G928" s="26"/>
      <c r="H928" s="26"/>
      <c r="I928" s="26"/>
      <c r="J928" s="26"/>
      <c r="K928" s="26"/>
      <c r="L928" s="26"/>
      <c r="M928" s="26"/>
      <c r="N928" s="25"/>
      <c r="O928" s="141"/>
      <c r="P928" s="26"/>
      <c r="Q928" s="141"/>
      <c r="R928" s="26"/>
      <c r="S928" s="345">
        <f t="shared" si="378"/>
        <v>0</v>
      </c>
      <c r="T928" s="26"/>
      <c r="U928" s="26"/>
      <c r="V928" s="26"/>
      <c r="W928" s="26"/>
      <c r="X928" s="26"/>
      <c r="Y928" s="26"/>
      <c r="Z928" s="26"/>
      <c r="AA928" s="26"/>
      <c r="AB928" s="27"/>
      <c r="AC928" s="27"/>
      <c r="AD928" s="346" t="str">
        <f t="shared" si="393"/>
        <v>Insufficient Data</v>
      </c>
      <c r="AE928" s="125" t="str">
        <f t="shared" si="394"/>
        <v>Insufficient Data</v>
      </c>
      <c r="AF928" s="125" t="str">
        <f t="shared" si="395"/>
        <v>Insufficient Data</v>
      </c>
      <c r="AG928" s="31"/>
      <c r="AH928" s="31"/>
      <c r="AI928" s="125" t="str">
        <f t="shared" si="379"/>
        <v>Insufficient Data</v>
      </c>
      <c r="AJ928" s="125" t="str">
        <f t="shared" si="396"/>
        <v>Insufficient Data</v>
      </c>
      <c r="AK928" s="225" t="str">
        <f t="shared" si="380"/>
        <v>Yes</v>
      </c>
      <c r="AL928" s="29"/>
      <c r="AM928" s="29"/>
      <c r="AN928" s="125" t="str">
        <f t="shared" si="381"/>
        <v>Insufficient Data</v>
      </c>
      <c r="AO928" s="125" t="str">
        <f t="shared" si="382"/>
        <v>Insufficient Data</v>
      </c>
      <c r="AP928" s="225" t="str">
        <f t="shared" si="383"/>
        <v>Insufficient Data</v>
      </c>
      <c r="AQ928" s="322"/>
      <c r="AR928" s="322"/>
      <c r="AS928" s="28"/>
      <c r="AT928" s="26"/>
      <c r="AU928" s="26"/>
      <c r="AV928" s="26"/>
      <c r="AW928" s="26"/>
      <c r="AX928" s="26"/>
      <c r="AY928" s="26"/>
      <c r="AZ928" s="26"/>
      <c r="BA928" s="26"/>
      <c r="BB928" s="26"/>
      <c r="BC928" s="26"/>
      <c r="BD928" s="149"/>
      <c r="BE928" s="26"/>
      <c r="BF928" s="29"/>
      <c r="BG928" s="29"/>
      <c r="BH928" s="29"/>
      <c r="BI928" s="26"/>
      <c r="BJ928" s="347" t="str">
        <f t="shared" si="397"/>
        <v>No</v>
      </c>
      <c r="BK928" s="347" t="str">
        <f t="shared" si="384"/>
        <v>No</v>
      </c>
      <c r="BL928" s="347" t="str">
        <f t="shared" si="385"/>
        <v>No</v>
      </c>
      <c r="BM928" s="347" t="str">
        <f t="shared" si="386"/>
        <v>No</v>
      </c>
      <c r="BN928" s="347" t="str">
        <f t="shared" si="387"/>
        <v>No</v>
      </c>
      <c r="BO928" s="347" t="str">
        <f t="shared" si="388"/>
        <v>No</v>
      </c>
      <c r="BP928" s="347" t="str">
        <f t="shared" si="389"/>
        <v>No</v>
      </c>
      <c r="BQ928" s="347" t="str">
        <f t="shared" si="398"/>
        <v>No</v>
      </c>
      <c r="BR928" s="347" t="str">
        <f t="shared" si="390"/>
        <v>No</v>
      </c>
      <c r="BS928" s="347" t="str">
        <f t="shared" si="399"/>
        <v>No</v>
      </c>
      <c r="BT928" s="347" t="str">
        <f t="shared" si="400"/>
        <v>No</v>
      </c>
      <c r="BU928" s="347" t="str">
        <f t="shared" si="391"/>
        <v>Yes</v>
      </c>
      <c r="BV928" s="347" t="str">
        <f t="shared" si="392"/>
        <v>6th-12th</v>
      </c>
      <c r="BW928" s="347" t="str">
        <f t="shared" si="401"/>
        <v>No</v>
      </c>
      <c r="BX928" s="347" t="str">
        <f t="shared" si="402"/>
        <v>No</v>
      </c>
      <c r="BY928" s="347" t="str">
        <f t="shared" si="403"/>
        <v>No</v>
      </c>
      <c r="BZ928" s="347" t="str">
        <f t="shared" si="404"/>
        <v>No</v>
      </c>
    </row>
    <row r="929" spans="1:78" x14ac:dyDescent="0.3">
      <c r="A929" s="26"/>
      <c r="B929" s="26"/>
      <c r="C929" s="355"/>
      <c r="D929" s="322"/>
      <c r="E929" s="322"/>
      <c r="F929" s="26"/>
      <c r="G929" s="26"/>
      <c r="H929" s="26"/>
      <c r="I929" s="26"/>
      <c r="J929" s="26"/>
      <c r="K929" s="26"/>
      <c r="L929" s="26"/>
      <c r="M929" s="26"/>
      <c r="N929" s="25"/>
      <c r="O929" s="141"/>
      <c r="P929" s="26"/>
      <c r="Q929" s="141"/>
      <c r="R929" s="26"/>
      <c r="S929" s="345">
        <f t="shared" si="378"/>
        <v>0</v>
      </c>
      <c r="T929" s="26"/>
      <c r="U929" s="26"/>
      <c r="V929" s="26"/>
      <c r="W929" s="26"/>
      <c r="X929" s="26"/>
      <c r="Y929" s="26"/>
      <c r="Z929" s="26"/>
      <c r="AA929" s="26"/>
      <c r="AB929" s="27"/>
      <c r="AC929" s="27"/>
      <c r="AD929" s="346" t="str">
        <f t="shared" si="393"/>
        <v>Insufficient Data</v>
      </c>
      <c r="AE929" s="125" t="str">
        <f t="shared" si="394"/>
        <v>Insufficient Data</v>
      </c>
      <c r="AF929" s="125" t="str">
        <f t="shared" si="395"/>
        <v>Insufficient Data</v>
      </c>
      <c r="AG929" s="31"/>
      <c r="AH929" s="31"/>
      <c r="AI929" s="125" t="str">
        <f t="shared" si="379"/>
        <v>Insufficient Data</v>
      </c>
      <c r="AJ929" s="125" t="str">
        <f t="shared" si="396"/>
        <v>Insufficient Data</v>
      </c>
      <c r="AK929" s="225" t="str">
        <f t="shared" si="380"/>
        <v>Yes</v>
      </c>
      <c r="AL929" s="29"/>
      <c r="AM929" s="29"/>
      <c r="AN929" s="125" t="str">
        <f t="shared" si="381"/>
        <v>Insufficient Data</v>
      </c>
      <c r="AO929" s="125" t="str">
        <f t="shared" si="382"/>
        <v>Insufficient Data</v>
      </c>
      <c r="AP929" s="225" t="str">
        <f t="shared" si="383"/>
        <v>Insufficient Data</v>
      </c>
      <c r="AQ929" s="322"/>
      <c r="AR929" s="322"/>
      <c r="AS929" s="28"/>
      <c r="AT929" s="26"/>
      <c r="AU929" s="26"/>
      <c r="AV929" s="26"/>
      <c r="AW929" s="26"/>
      <c r="AX929" s="26"/>
      <c r="AY929" s="26"/>
      <c r="AZ929" s="26"/>
      <c r="BA929" s="26"/>
      <c r="BB929" s="26"/>
      <c r="BC929" s="26"/>
      <c r="BD929" s="149"/>
      <c r="BE929" s="26"/>
      <c r="BF929" s="29"/>
      <c r="BG929" s="29"/>
      <c r="BH929" s="29"/>
      <c r="BI929" s="26"/>
      <c r="BJ929" s="347" t="str">
        <f t="shared" si="397"/>
        <v>No</v>
      </c>
      <c r="BK929" s="347" t="str">
        <f t="shared" si="384"/>
        <v>No</v>
      </c>
      <c r="BL929" s="347" t="str">
        <f t="shared" si="385"/>
        <v>No</v>
      </c>
      <c r="BM929" s="347" t="str">
        <f t="shared" si="386"/>
        <v>No</v>
      </c>
      <c r="BN929" s="347" t="str">
        <f t="shared" si="387"/>
        <v>No</v>
      </c>
      <c r="BO929" s="347" t="str">
        <f t="shared" si="388"/>
        <v>No</v>
      </c>
      <c r="BP929" s="347" t="str">
        <f t="shared" si="389"/>
        <v>No</v>
      </c>
      <c r="BQ929" s="347" t="str">
        <f t="shared" si="398"/>
        <v>No</v>
      </c>
      <c r="BR929" s="347" t="str">
        <f t="shared" si="390"/>
        <v>No</v>
      </c>
      <c r="BS929" s="347" t="str">
        <f t="shared" si="399"/>
        <v>No</v>
      </c>
      <c r="BT929" s="347" t="str">
        <f t="shared" si="400"/>
        <v>No</v>
      </c>
      <c r="BU929" s="347" t="str">
        <f t="shared" si="391"/>
        <v>Yes</v>
      </c>
      <c r="BV929" s="347" t="str">
        <f t="shared" si="392"/>
        <v>6th-12th</v>
      </c>
      <c r="BW929" s="347" t="str">
        <f t="shared" si="401"/>
        <v>No</v>
      </c>
      <c r="BX929" s="347" t="str">
        <f t="shared" si="402"/>
        <v>No</v>
      </c>
      <c r="BY929" s="347" t="str">
        <f t="shared" si="403"/>
        <v>No</v>
      </c>
      <c r="BZ929" s="347" t="str">
        <f t="shared" si="404"/>
        <v>No</v>
      </c>
    </row>
    <row r="930" spans="1:78" x14ac:dyDescent="0.3">
      <c r="A930" s="26"/>
      <c r="B930" s="26"/>
      <c r="C930" s="355"/>
      <c r="D930" s="322"/>
      <c r="E930" s="322"/>
      <c r="F930" s="26"/>
      <c r="G930" s="26"/>
      <c r="H930" s="26"/>
      <c r="I930" s="26"/>
      <c r="J930" s="26"/>
      <c r="K930" s="26"/>
      <c r="L930" s="26"/>
      <c r="M930" s="26"/>
      <c r="N930" s="25"/>
      <c r="O930" s="141"/>
      <c r="P930" s="26"/>
      <c r="Q930" s="141"/>
      <c r="R930" s="26"/>
      <c r="S930" s="345">
        <f t="shared" si="378"/>
        <v>0</v>
      </c>
      <c r="T930" s="26"/>
      <c r="U930" s="26"/>
      <c r="V930" s="26"/>
      <c r="W930" s="26"/>
      <c r="X930" s="26"/>
      <c r="Y930" s="26"/>
      <c r="Z930" s="26"/>
      <c r="AA930" s="26"/>
      <c r="AB930" s="27"/>
      <c r="AC930" s="27"/>
      <c r="AD930" s="346" t="str">
        <f t="shared" si="393"/>
        <v>Insufficient Data</v>
      </c>
      <c r="AE930" s="125" t="str">
        <f t="shared" si="394"/>
        <v>Insufficient Data</v>
      </c>
      <c r="AF930" s="125" t="str">
        <f t="shared" si="395"/>
        <v>Insufficient Data</v>
      </c>
      <c r="AG930" s="31"/>
      <c r="AH930" s="31"/>
      <c r="AI930" s="125" t="str">
        <f t="shared" si="379"/>
        <v>Insufficient Data</v>
      </c>
      <c r="AJ930" s="125" t="str">
        <f t="shared" si="396"/>
        <v>Insufficient Data</v>
      </c>
      <c r="AK930" s="225" t="str">
        <f t="shared" si="380"/>
        <v>Yes</v>
      </c>
      <c r="AL930" s="29"/>
      <c r="AM930" s="29"/>
      <c r="AN930" s="125" t="str">
        <f t="shared" si="381"/>
        <v>Insufficient Data</v>
      </c>
      <c r="AO930" s="125" t="str">
        <f t="shared" si="382"/>
        <v>Insufficient Data</v>
      </c>
      <c r="AP930" s="225" t="str">
        <f t="shared" si="383"/>
        <v>Insufficient Data</v>
      </c>
      <c r="AQ930" s="322"/>
      <c r="AR930" s="322"/>
      <c r="AS930" s="28"/>
      <c r="AT930" s="26"/>
      <c r="AU930" s="26"/>
      <c r="AV930" s="26"/>
      <c r="AW930" s="26"/>
      <c r="AX930" s="26"/>
      <c r="AY930" s="26"/>
      <c r="AZ930" s="26"/>
      <c r="BA930" s="26"/>
      <c r="BB930" s="26"/>
      <c r="BC930" s="26"/>
      <c r="BD930" s="149"/>
      <c r="BE930" s="26"/>
      <c r="BF930" s="29"/>
      <c r="BG930" s="29"/>
      <c r="BH930" s="29"/>
      <c r="BI930" s="26"/>
      <c r="BJ930" s="347" t="str">
        <f t="shared" si="397"/>
        <v>No</v>
      </c>
      <c r="BK930" s="347" t="str">
        <f t="shared" si="384"/>
        <v>No</v>
      </c>
      <c r="BL930" s="347" t="str">
        <f t="shared" si="385"/>
        <v>No</v>
      </c>
      <c r="BM930" s="347" t="str">
        <f t="shared" si="386"/>
        <v>No</v>
      </c>
      <c r="BN930" s="347" t="str">
        <f t="shared" si="387"/>
        <v>No</v>
      </c>
      <c r="BO930" s="347" t="str">
        <f t="shared" si="388"/>
        <v>No</v>
      </c>
      <c r="BP930" s="347" t="str">
        <f t="shared" si="389"/>
        <v>No</v>
      </c>
      <c r="BQ930" s="347" t="str">
        <f t="shared" si="398"/>
        <v>No</v>
      </c>
      <c r="BR930" s="347" t="str">
        <f t="shared" si="390"/>
        <v>No</v>
      </c>
      <c r="BS930" s="347" t="str">
        <f t="shared" si="399"/>
        <v>No</v>
      </c>
      <c r="BT930" s="347" t="str">
        <f t="shared" si="400"/>
        <v>No</v>
      </c>
      <c r="BU930" s="347" t="str">
        <f t="shared" si="391"/>
        <v>Yes</v>
      </c>
      <c r="BV930" s="347" t="str">
        <f t="shared" si="392"/>
        <v>6th-12th</v>
      </c>
      <c r="BW930" s="347" t="str">
        <f t="shared" si="401"/>
        <v>No</v>
      </c>
      <c r="BX930" s="347" t="str">
        <f t="shared" si="402"/>
        <v>No</v>
      </c>
      <c r="BY930" s="347" t="str">
        <f t="shared" si="403"/>
        <v>No</v>
      </c>
      <c r="BZ930" s="347" t="str">
        <f t="shared" si="404"/>
        <v>No</v>
      </c>
    </row>
    <row r="931" spans="1:78" x14ac:dyDescent="0.3">
      <c r="A931" s="26"/>
      <c r="B931" s="26"/>
      <c r="C931" s="355"/>
      <c r="D931" s="322"/>
      <c r="E931" s="322"/>
      <c r="F931" s="26"/>
      <c r="G931" s="26"/>
      <c r="H931" s="26"/>
      <c r="I931" s="26"/>
      <c r="J931" s="26"/>
      <c r="K931" s="26"/>
      <c r="L931" s="26"/>
      <c r="M931" s="26"/>
      <c r="N931" s="25"/>
      <c r="O931" s="141"/>
      <c r="P931" s="26"/>
      <c r="Q931" s="141"/>
      <c r="R931" s="26"/>
      <c r="S931" s="345">
        <f t="shared" si="378"/>
        <v>0</v>
      </c>
      <c r="T931" s="26"/>
      <c r="U931" s="26"/>
      <c r="V931" s="26"/>
      <c r="W931" s="26"/>
      <c r="X931" s="26"/>
      <c r="Y931" s="26"/>
      <c r="Z931" s="26"/>
      <c r="AA931" s="26"/>
      <c r="AB931" s="27"/>
      <c r="AC931" s="27"/>
      <c r="AD931" s="346" t="str">
        <f t="shared" si="393"/>
        <v>Insufficient Data</v>
      </c>
      <c r="AE931" s="125" t="str">
        <f t="shared" si="394"/>
        <v>Insufficient Data</v>
      </c>
      <c r="AF931" s="125" t="str">
        <f t="shared" si="395"/>
        <v>Insufficient Data</v>
      </c>
      <c r="AG931" s="31"/>
      <c r="AH931" s="31"/>
      <c r="AI931" s="125" t="str">
        <f t="shared" si="379"/>
        <v>Insufficient Data</v>
      </c>
      <c r="AJ931" s="125" t="str">
        <f t="shared" si="396"/>
        <v>Insufficient Data</v>
      </c>
      <c r="AK931" s="225" t="str">
        <f t="shared" si="380"/>
        <v>Yes</v>
      </c>
      <c r="AL931" s="29"/>
      <c r="AM931" s="29"/>
      <c r="AN931" s="125" t="str">
        <f t="shared" si="381"/>
        <v>Insufficient Data</v>
      </c>
      <c r="AO931" s="125" t="str">
        <f t="shared" si="382"/>
        <v>Insufficient Data</v>
      </c>
      <c r="AP931" s="225" t="str">
        <f t="shared" si="383"/>
        <v>Insufficient Data</v>
      </c>
      <c r="AQ931" s="322"/>
      <c r="AR931" s="322"/>
      <c r="AS931" s="28"/>
      <c r="AT931" s="26"/>
      <c r="AU931" s="26"/>
      <c r="AV931" s="26"/>
      <c r="AW931" s="26"/>
      <c r="AX931" s="26"/>
      <c r="AY931" s="26"/>
      <c r="AZ931" s="26"/>
      <c r="BA931" s="26"/>
      <c r="BB931" s="26"/>
      <c r="BC931" s="26"/>
      <c r="BD931" s="149"/>
      <c r="BE931" s="26"/>
      <c r="BF931" s="29"/>
      <c r="BG931" s="29"/>
      <c r="BH931" s="29"/>
      <c r="BI931" s="26"/>
      <c r="BJ931" s="347" t="str">
        <f t="shared" si="397"/>
        <v>No</v>
      </c>
      <c r="BK931" s="347" t="str">
        <f t="shared" si="384"/>
        <v>No</v>
      </c>
      <c r="BL931" s="347" t="str">
        <f t="shared" si="385"/>
        <v>No</v>
      </c>
      <c r="BM931" s="347" t="str">
        <f t="shared" si="386"/>
        <v>No</v>
      </c>
      <c r="BN931" s="347" t="str">
        <f t="shared" si="387"/>
        <v>No</v>
      </c>
      <c r="BO931" s="347" t="str">
        <f t="shared" si="388"/>
        <v>No</v>
      </c>
      <c r="BP931" s="347" t="str">
        <f t="shared" si="389"/>
        <v>No</v>
      </c>
      <c r="BQ931" s="347" t="str">
        <f t="shared" si="398"/>
        <v>No</v>
      </c>
      <c r="BR931" s="347" t="str">
        <f t="shared" si="390"/>
        <v>No</v>
      </c>
      <c r="BS931" s="347" t="str">
        <f t="shared" si="399"/>
        <v>No</v>
      </c>
      <c r="BT931" s="347" t="str">
        <f t="shared" si="400"/>
        <v>No</v>
      </c>
      <c r="BU931" s="347" t="str">
        <f t="shared" si="391"/>
        <v>Yes</v>
      </c>
      <c r="BV931" s="347" t="str">
        <f t="shared" si="392"/>
        <v>6th-12th</v>
      </c>
      <c r="BW931" s="347" t="str">
        <f t="shared" si="401"/>
        <v>No</v>
      </c>
      <c r="BX931" s="347" t="str">
        <f t="shared" si="402"/>
        <v>No</v>
      </c>
      <c r="BY931" s="347" t="str">
        <f t="shared" si="403"/>
        <v>No</v>
      </c>
      <c r="BZ931" s="347" t="str">
        <f t="shared" si="404"/>
        <v>No</v>
      </c>
    </row>
    <row r="932" spans="1:78" x14ac:dyDescent="0.3">
      <c r="A932" s="26"/>
      <c r="B932" s="26"/>
      <c r="C932" s="355"/>
      <c r="D932" s="322"/>
      <c r="E932" s="322"/>
      <c r="F932" s="26"/>
      <c r="G932" s="26"/>
      <c r="H932" s="26"/>
      <c r="I932" s="26"/>
      <c r="J932" s="26"/>
      <c r="K932" s="26"/>
      <c r="L932" s="26"/>
      <c r="M932" s="26"/>
      <c r="N932" s="25"/>
      <c r="O932" s="141"/>
      <c r="P932" s="26"/>
      <c r="Q932" s="141"/>
      <c r="R932" s="26"/>
      <c r="S932" s="345">
        <f t="shared" si="378"/>
        <v>0</v>
      </c>
      <c r="T932" s="26"/>
      <c r="U932" s="26"/>
      <c r="V932" s="26"/>
      <c r="W932" s="26"/>
      <c r="X932" s="26"/>
      <c r="Y932" s="26"/>
      <c r="Z932" s="26"/>
      <c r="AA932" s="26"/>
      <c r="AB932" s="27"/>
      <c r="AC932" s="27"/>
      <c r="AD932" s="346" t="str">
        <f t="shared" si="393"/>
        <v>Insufficient Data</v>
      </c>
      <c r="AE932" s="125" t="str">
        <f t="shared" si="394"/>
        <v>Insufficient Data</v>
      </c>
      <c r="AF932" s="125" t="str">
        <f t="shared" si="395"/>
        <v>Insufficient Data</v>
      </c>
      <c r="AG932" s="31"/>
      <c r="AH932" s="31"/>
      <c r="AI932" s="125" t="str">
        <f t="shared" si="379"/>
        <v>Insufficient Data</v>
      </c>
      <c r="AJ932" s="125" t="str">
        <f t="shared" si="396"/>
        <v>Insufficient Data</v>
      </c>
      <c r="AK932" s="225" t="str">
        <f t="shared" si="380"/>
        <v>Yes</v>
      </c>
      <c r="AL932" s="29"/>
      <c r="AM932" s="29"/>
      <c r="AN932" s="125" t="str">
        <f t="shared" si="381"/>
        <v>Insufficient Data</v>
      </c>
      <c r="AO932" s="125" t="str">
        <f t="shared" si="382"/>
        <v>Insufficient Data</v>
      </c>
      <c r="AP932" s="225" t="str">
        <f t="shared" si="383"/>
        <v>Insufficient Data</v>
      </c>
      <c r="AQ932" s="322"/>
      <c r="AR932" s="322"/>
      <c r="AS932" s="28"/>
      <c r="AT932" s="26"/>
      <c r="AU932" s="26"/>
      <c r="AV932" s="26"/>
      <c r="AW932" s="26"/>
      <c r="AX932" s="26"/>
      <c r="AY932" s="26"/>
      <c r="AZ932" s="26"/>
      <c r="BA932" s="26"/>
      <c r="BB932" s="26"/>
      <c r="BC932" s="26"/>
      <c r="BD932" s="149"/>
      <c r="BE932" s="26"/>
      <c r="BF932" s="29"/>
      <c r="BG932" s="29"/>
      <c r="BH932" s="29"/>
      <c r="BI932" s="26"/>
      <c r="BJ932" s="347" t="str">
        <f t="shared" si="397"/>
        <v>No</v>
      </c>
      <c r="BK932" s="347" t="str">
        <f t="shared" si="384"/>
        <v>No</v>
      </c>
      <c r="BL932" s="347" t="str">
        <f t="shared" si="385"/>
        <v>No</v>
      </c>
      <c r="BM932" s="347" t="str">
        <f t="shared" si="386"/>
        <v>No</v>
      </c>
      <c r="BN932" s="347" t="str">
        <f t="shared" si="387"/>
        <v>No</v>
      </c>
      <c r="BO932" s="347" t="str">
        <f t="shared" si="388"/>
        <v>No</v>
      </c>
      <c r="BP932" s="347" t="str">
        <f t="shared" si="389"/>
        <v>No</v>
      </c>
      <c r="BQ932" s="347" t="str">
        <f t="shared" si="398"/>
        <v>No</v>
      </c>
      <c r="BR932" s="347" t="str">
        <f t="shared" si="390"/>
        <v>No</v>
      </c>
      <c r="BS932" s="347" t="str">
        <f t="shared" si="399"/>
        <v>No</v>
      </c>
      <c r="BT932" s="347" t="str">
        <f t="shared" si="400"/>
        <v>No</v>
      </c>
      <c r="BU932" s="347" t="str">
        <f t="shared" si="391"/>
        <v>Yes</v>
      </c>
      <c r="BV932" s="347" t="str">
        <f t="shared" si="392"/>
        <v>6th-12th</v>
      </c>
      <c r="BW932" s="347" t="str">
        <f t="shared" si="401"/>
        <v>No</v>
      </c>
      <c r="BX932" s="347" t="str">
        <f t="shared" si="402"/>
        <v>No</v>
      </c>
      <c r="BY932" s="347" t="str">
        <f t="shared" si="403"/>
        <v>No</v>
      </c>
      <c r="BZ932" s="347" t="str">
        <f t="shared" si="404"/>
        <v>No</v>
      </c>
    </row>
    <row r="933" spans="1:78" x14ac:dyDescent="0.3">
      <c r="A933" s="26"/>
      <c r="B933" s="26"/>
      <c r="C933" s="355"/>
      <c r="D933" s="322"/>
      <c r="E933" s="322"/>
      <c r="F933" s="26"/>
      <c r="G933" s="26"/>
      <c r="H933" s="26"/>
      <c r="I933" s="26"/>
      <c r="J933" s="26"/>
      <c r="K933" s="26"/>
      <c r="L933" s="26"/>
      <c r="M933" s="26"/>
      <c r="N933" s="25"/>
      <c r="O933" s="141"/>
      <c r="P933" s="26"/>
      <c r="Q933" s="141"/>
      <c r="R933" s="26"/>
      <c r="S933" s="345">
        <f t="shared" si="378"/>
        <v>0</v>
      </c>
      <c r="T933" s="26"/>
      <c r="U933" s="26"/>
      <c r="V933" s="26"/>
      <c r="W933" s="26"/>
      <c r="X933" s="26"/>
      <c r="Y933" s="26"/>
      <c r="Z933" s="26"/>
      <c r="AA933" s="26"/>
      <c r="AB933" s="27"/>
      <c r="AC933" s="27"/>
      <c r="AD933" s="346" t="str">
        <f t="shared" si="393"/>
        <v>Insufficient Data</v>
      </c>
      <c r="AE933" s="125" t="str">
        <f t="shared" si="394"/>
        <v>Insufficient Data</v>
      </c>
      <c r="AF933" s="125" t="str">
        <f t="shared" si="395"/>
        <v>Insufficient Data</v>
      </c>
      <c r="AG933" s="31"/>
      <c r="AH933" s="31"/>
      <c r="AI933" s="125" t="str">
        <f t="shared" si="379"/>
        <v>Insufficient Data</v>
      </c>
      <c r="AJ933" s="125" t="str">
        <f t="shared" si="396"/>
        <v>Insufficient Data</v>
      </c>
      <c r="AK933" s="225" t="str">
        <f t="shared" si="380"/>
        <v>Yes</v>
      </c>
      <c r="AL933" s="29"/>
      <c r="AM933" s="29"/>
      <c r="AN933" s="125" t="str">
        <f t="shared" si="381"/>
        <v>Insufficient Data</v>
      </c>
      <c r="AO933" s="125" t="str">
        <f t="shared" si="382"/>
        <v>Insufficient Data</v>
      </c>
      <c r="AP933" s="225" t="str">
        <f t="shared" si="383"/>
        <v>Insufficient Data</v>
      </c>
      <c r="AQ933" s="322"/>
      <c r="AR933" s="322"/>
      <c r="AS933" s="28"/>
      <c r="AT933" s="26"/>
      <c r="AU933" s="26"/>
      <c r="AV933" s="26"/>
      <c r="AW933" s="26"/>
      <c r="AX933" s="26"/>
      <c r="AY933" s="26"/>
      <c r="AZ933" s="26"/>
      <c r="BA933" s="26"/>
      <c r="BB933" s="26"/>
      <c r="BC933" s="26"/>
      <c r="BD933" s="149"/>
      <c r="BE933" s="26"/>
      <c r="BF933" s="29"/>
      <c r="BG933" s="29"/>
      <c r="BH933" s="29"/>
      <c r="BI933" s="26"/>
      <c r="BJ933" s="347" t="str">
        <f t="shared" si="397"/>
        <v>No</v>
      </c>
      <c r="BK933" s="347" t="str">
        <f t="shared" si="384"/>
        <v>No</v>
      </c>
      <c r="BL933" s="347" t="str">
        <f t="shared" si="385"/>
        <v>No</v>
      </c>
      <c r="BM933" s="347" t="str">
        <f t="shared" si="386"/>
        <v>No</v>
      </c>
      <c r="BN933" s="347" t="str">
        <f t="shared" si="387"/>
        <v>No</v>
      </c>
      <c r="BO933" s="347" t="str">
        <f t="shared" si="388"/>
        <v>No</v>
      </c>
      <c r="BP933" s="347" t="str">
        <f t="shared" si="389"/>
        <v>No</v>
      </c>
      <c r="BQ933" s="347" t="str">
        <f t="shared" si="398"/>
        <v>No</v>
      </c>
      <c r="BR933" s="347" t="str">
        <f t="shared" si="390"/>
        <v>No</v>
      </c>
      <c r="BS933" s="347" t="str">
        <f t="shared" si="399"/>
        <v>No</v>
      </c>
      <c r="BT933" s="347" t="str">
        <f t="shared" si="400"/>
        <v>No</v>
      </c>
      <c r="BU933" s="347" t="str">
        <f t="shared" si="391"/>
        <v>Yes</v>
      </c>
      <c r="BV933" s="347" t="str">
        <f t="shared" si="392"/>
        <v>6th-12th</v>
      </c>
      <c r="BW933" s="347" t="str">
        <f t="shared" si="401"/>
        <v>No</v>
      </c>
      <c r="BX933" s="347" t="str">
        <f t="shared" si="402"/>
        <v>No</v>
      </c>
      <c r="BY933" s="347" t="str">
        <f t="shared" si="403"/>
        <v>No</v>
      </c>
      <c r="BZ933" s="347" t="str">
        <f t="shared" si="404"/>
        <v>No</v>
      </c>
    </row>
    <row r="934" spans="1:78" x14ac:dyDescent="0.3">
      <c r="A934" s="26"/>
      <c r="B934" s="26"/>
      <c r="C934" s="355"/>
      <c r="D934" s="322"/>
      <c r="E934" s="322"/>
      <c r="F934" s="26"/>
      <c r="G934" s="26"/>
      <c r="H934" s="26"/>
      <c r="I934" s="26"/>
      <c r="J934" s="26"/>
      <c r="K934" s="26"/>
      <c r="L934" s="26"/>
      <c r="M934" s="26"/>
      <c r="N934" s="25"/>
      <c r="O934" s="141"/>
      <c r="P934" s="26"/>
      <c r="Q934" s="141"/>
      <c r="R934" s="26"/>
      <c r="S934" s="345">
        <f t="shared" si="378"/>
        <v>0</v>
      </c>
      <c r="T934" s="26"/>
      <c r="U934" s="26"/>
      <c r="V934" s="26"/>
      <c r="W934" s="26"/>
      <c r="X934" s="26"/>
      <c r="Y934" s="26"/>
      <c r="Z934" s="26"/>
      <c r="AA934" s="26"/>
      <c r="AB934" s="27"/>
      <c r="AC934" s="27"/>
      <c r="AD934" s="346" t="str">
        <f t="shared" si="393"/>
        <v>Insufficient Data</v>
      </c>
      <c r="AE934" s="125" t="str">
        <f t="shared" si="394"/>
        <v>Insufficient Data</v>
      </c>
      <c r="AF934" s="125" t="str">
        <f t="shared" si="395"/>
        <v>Insufficient Data</v>
      </c>
      <c r="AG934" s="31"/>
      <c r="AH934" s="31"/>
      <c r="AI934" s="125" t="str">
        <f t="shared" si="379"/>
        <v>Insufficient Data</v>
      </c>
      <c r="AJ934" s="125" t="str">
        <f t="shared" si="396"/>
        <v>Insufficient Data</v>
      </c>
      <c r="AK934" s="225" t="str">
        <f t="shared" si="380"/>
        <v>Yes</v>
      </c>
      <c r="AL934" s="29"/>
      <c r="AM934" s="29"/>
      <c r="AN934" s="125" t="str">
        <f t="shared" si="381"/>
        <v>Insufficient Data</v>
      </c>
      <c r="AO934" s="125" t="str">
        <f t="shared" si="382"/>
        <v>Insufficient Data</v>
      </c>
      <c r="AP934" s="225" t="str">
        <f t="shared" si="383"/>
        <v>Insufficient Data</v>
      </c>
      <c r="AQ934" s="322"/>
      <c r="AR934" s="322"/>
      <c r="AS934" s="28"/>
      <c r="AT934" s="26"/>
      <c r="AU934" s="26"/>
      <c r="AV934" s="26"/>
      <c r="AW934" s="26"/>
      <c r="AX934" s="26"/>
      <c r="AY934" s="26"/>
      <c r="AZ934" s="26"/>
      <c r="BA934" s="26"/>
      <c r="BB934" s="26"/>
      <c r="BC934" s="26"/>
      <c r="BD934" s="149"/>
      <c r="BE934" s="26"/>
      <c r="BF934" s="29"/>
      <c r="BG934" s="29"/>
      <c r="BH934" s="29"/>
      <c r="BI934" s="26"/>
      <c r="BJ934" s="347" t="str">
        <f t="shared" si="397"/>
        <v>No</v>
      </c>
      <c r="BK934" s="347" t="str">
        <f t="shared" si="384"/>
        <v>No</v>
      </c>
      <c r="BL934" s="347" t="str">
        <f t="shared" si="385"/>
        <v>No</v>
      </c>
      <c r="BM934" s="347" t="str">
        <f t="shared" si="386"/>
        <v>No</v>
      </c>
      <c r="BN934" s="347" t="str">
        <f t="shared" si="387"/>
        <v>No</v>
      </c>
      <c r="BO934" s="347" t="str">
        <f t="shared" si="388"/>
        <v>No</v>
      </c>
      <c r="BP934" s="347" t="str">
        <f t="shared" si="389"/>
        <v>No</v>
      </c>
      <c r="BQ934" s="347" t="str">
        <f t="shared" si="398"/>
        <v>No</v>
      </c>
      <c r="BR934" s="347" t="str">
        <f t="shared" si="390"/>
        <v>No</v>
      </c>
      <c r="BS934" s="347" t="str">
        <f t="shared" si="399"/>
        <v>No</v>
      </c>
      <c r="BT934" s="347" t="str">
        <f t="shared" si="400"/>
        <v>No</v>
      </c>
      <c r="BU934" s="347" t="str">
        <f t="shared" si="391"/>
        <v>Yes</v>
      </c>
      <c r="BV934" s="347" t="str">
        <f t="shared" si="392"/>
        <v>6th-12th</v>
      </c>
      <c r="BW934" s="347" t="str">
        <f t="shared" si="401"/>
        <v>No</v>
      </c>
      <c r="BX934" s="347" t="str">
        <f t="shared" si="402"/>
        <v>No</v>
      </c>
      <c r="BY934" s="347" t="str">
        <f t="shared" si="403"/>
        <v>No</v>
      </c>
      <c r="BZ934" s="347" t="str">
        <f t="shared" si="404"/>
        <v>No</v>
      </c>
    </row>
    <row r="935" spans="1:78" x14ac:dyDescent="0.3">
      <c r="A935" s="26"/>
      <c r="B935" s="26"/>
      <c r="C935" s="355"/>
      <c r="D935" s="322"/>
      <c r="E935" s="322"/>
      <c r="F935" s="26"/>
      <c r="G935" s="26"/>
      <c r="H935" s="26"/>
      <c r="I935" s="26"/>
      <c r="J935" s="26"/>
      <c r="K935" s="26"/>
      <c r="L935" s="26"/>
      <c r="M935" s="26"/>
      <c r="N935" s="25"/>
      <c r="O935" s="141"/>
      <c r="P935" s="26"/>
      <c r="Q935" s="141"/>
      <c r="R935" s="26"/>
      <c r="S935" s="345">
        <f t="shared" si="378"/>
        <v>0</v>
      </c>
      <c r="T935" s="26"/>
      <c r="U935" s="26"/>
      <c r="V935" s="26"/>
      <c r="W935" s="26"/>
      <c r="X935" s="26"/>
      <c r="Y935" s="26"/>
      <c r="Z935" s="26"/>
      <c r="AA935" s="26"/>
      <c r="AB935" s="27"/>
      <c r="AC935" s="27"/>
      <c r="AD935" s="346" t="str">
        <f t="shared" si="393"/>
        <v>Insufficient Data</v>
      </c>
      <c r="AE935" s="125" t="str">
        <f t="shared" si="394"/>
        <v>Insufficient Data</v>
      </c>
      <c r="AF935" s="125" t="str">
        <f t="shared" si="395"/>
        <v>Insufficient Data</v>
      </c>
      <c r="AG935" s="31"/>
      <c r="AH935" s="31"/>
      <c r="AI935" s="125" t="str">
        <f t="shared" si="379"/>
        <v>Insufficient Data</v>
      </c>
      <c r="AJ935" s="125" t="str">
        <f t="shared" si="396"/>
        <v>Insufficient Data</v>
      </c>
      <c r="AK935" s="225" t="str">
        <f t="shared" si="380"/>
        <v>Yes</v>
      </c>
      <c r="AL935" s="29"/>
      <c r="AM935" s="29"/>
      <c r="AN935" s="125" t="str">
        <f t="shared" si="381"/>
        <v>Insufficient Data</v>
      </c>
      <c r="AO935" s="125" t="str">
        <f t="shared" si="382"/>
        <v>Insufficient Data</v>
      </c>
      <c r="AP935" s="225" t="str">
        <f t="shared" si="383"/>
        <v>Insufficient Data</v>
      </c>
      <c r="AQ935" s="322"/>
      <c r="AR935" s="322"/>
      <c r="AS935" s="28"/>
      <c r="AT935" s="26"/>
      <c r="AU935" s="26"/>
      <c r="AV935" s="26"/>
      <c r="AW935" s="26"/>
      <c r="AX935" s="26"/>
      <c r="AY935" s="26"/>
      <c r="AZ935" s="26"/>
      <c r="BA935" s="26"/>
      <c r="BB935" s="26"/>
      <c r="BC935" s="26"/>
      <c r="BD935" s="149"/>
      <c r="BE935" s="26"/>
      <c r="BF935" s="29"/>
      <c r="BG935" s="29"/>
      <c r="BH935" s="29"/>
      <c r="BI935" s="26"/>
      <c r="BJ935" s="347" t="str">
        <f t="shared" si="397"/>
        <v>No</v>
      </c>
      <c r="BK935" s="347" t="str">
        <f t="shared" si="384"/>
        <v>No</v>
      </c>
      <c r="BL935" s="347" t="str">
        <f t="shared" si="385"/>
        <v>No</v>
      </c>
      <c r="BM935" s="347" t="str">
        <f t="shared" si="386"/>
        <v>No</v>
      </c>
      <c r="BN935" s="347" t="str">
        <f t="shared" si="387"/>
        <v>No</v>
      </c>
      <c r="BO935" s="347" t="str">
        <f t="shared" si="388"/>
        <v>No</v>
      </c>
      <c r="BP935" s="347" t="str">
        <f t="shared" si="389"/>
        <v>No</v>
      </c>
      <c r="BQ935" s="347" t="str">
        <f t="shared" si="398"/>
        <v>No</v>
      </c>
      <c r="BR935" s="347" t="str">
        <f t="shared" si="390"/>
        <v>No</v>
      </c>
      <c r="BS935" s="347" t="str">
        <f t="shared" si="399"/>
        <v>No</v>
      </c>
      <c r="BT935" s="347" t="str">
        <f t="shared" si="400"/>
        <v>No</v>
      </c>
      <c r="BU935" s="347" t="str">
        <f t="shared" si="391"/>
        <v>Yes</v>
      </c>
      <c r="BV935" s="347" t="str">
        <f t="shared" si="392"/>
        <v>6th-12th</v>
      </c>
      <c r="BW935" s="347" t="str">
        <f t="shared" si="401"/>
        <v>No</v>
      </c>
      <c r="BX935" s="347" t="str">
        <f t="shared" si="402"/>
        <v>No</v>
      </c>
      <c r="BY935" s="347" t="str">
        <f t="shared" si="403"/>
        <v>No</v>
      </c>
      <c r="BZ935" s="347" t="str">
        <f t="shared" si="404"/>
        <v>No</v>
      </c>
    </row>
    <row r="936" spans="1:78" x14ac:dyDescent="0.3">
      <c r="A936" s="26"/>
      <c r="B936" s="26"/>
      <c r="C936" s="355"/>
      <c r="D936" s="322"/>
      <c r="E936" s="322"/>
      <c r="F936" s="26"/>
      <c r="G936" s="26"/>
      <c r="H936" s="26"/>
      <c r="I936" s="26"/>
      <c r="J936" s="26"/>
      <c r="K936" s="26"/>
      <c r="L936" s="26"/>
      <c r="M936" s="26"/>
      <c r="N936" s="25"/>
      <c r="O936" s="141"/>
      <c r="P936" s="26"/>
      <c r="Q936" s="141"/>
      <c r="R936" s="26"/>
      <c r="S936" s="345">
        <f t="shared" si="378"/>
        <v>0</v>
      </c>
      <c r="T936" s="26"/>
      <c r="U936" s="26"/>
      <c r="V936" s="26"/>
      <c r="W936" s="26"/>
      <c r="X936" s="26"/>
      <c r="Y936" s="26"/>
      <c r="Z936" s="26"/>
      <c r="AA936" s="26"/>
      <c r="AB936" s="27"/>
      <c r="AC936" s="27"/>
      <c r="AD936" s="346" t="str">
        <f t="shared" si="393"/>
        <v>Insufficient Data</v>
      </c>
      <c r="AE936" s="125" t="str">
        <f t="shared" si="394"/>
        <v>Insufficient Data</v>
      </c>
      <c r="AF936" s="125" t="str">
        <f t="shared" si="395"/>
        <v>Insufficient Data</v>
      </c>
      <c r="AG936" s="31"/>
      <c r="AH936" s="31"/>
      <c r="AI936" s="125" t="str">
        <f t="shared" si="379"/>
        <v>Insufficient Data</v>
      </c>
      <c r="AJ936" s="125" t="str">
        <f t="shared" si="396"/>
        <v>Insufficient Data</v>
      </c>
      <c r="AK936" s="225" t="str">
        <f t="shared" si="380"/>
        <v>Yes</v>
      </c>
      <c r="AL936" s="29"/>
      <c r="AM936" s="29"/>
      <c r="AN936" s="125" t="str">
        <f t="shared" si="381"/>
        <v>Insufficient Data</v>
      </c>
      <c r="AO936" s="125" t="str">
        <f t="shared" si="382"/>
        <v>Insufficient Data</v>
      </c>
      <c r="AP936" s="225" t="str">
        <f t="shared" si="383"/>
        <v>Insufficient Data</v>
      </c>
      <c r="AQ936" s="322"/>
      <c r="AR936" s="322"/>
      <c r="AS936" s="28"/>
      <c r="AT936" s="26"/>
      <c r="AU936" s="26"/>
      <c r="AV936" s="26"/>
      <c r="AW936" s="26"/>
      <c r="AX936" s="26"/>
      <c r="AY936" s="26"/>
      <c r="AZ936" s="26"/>
      <c r="BA936" s="26"/>
      <c r="BB936" s="26"/>
      <c r="BC936" s="26"/>
      <c r="BD936" s="149"/>
      <c r="BE936" s="26"/>
      <c r="BF936" s="29"/>
      <c r="BG936" s="29"/>
      <c r="BH936" s="29"/>
      <c r="BI936" s="26"/>
      <c r="BJ936" s="347" t="str">
        <f t="shared" si="397"/>
        <v>No</v>
      </c>
      <c r="BK936" s="347" t="str">
        <f t="shared" si="384"/>
        <v>No</v>
      </c>
      <c r="BL936" s="347" t="str">
        <f t="shared" si="385"/>
        <v>No</v>
      </c>
      <c r="BM936" s="347" t="str">
        <f t="shared" si="386"/>
        <v>No</v>
      </c>
      <c r="BN936" s="347" t="str">
        <f t="shared" si="387"/>
        <v>No</v>
      </c>
      <c r="BO936" s="347" t="str">
        <f t="shared" si="388"/>
        <v>No</v>
      </c>
      <c r="BP936" s="347" t="str">
        <f t="shared" si="389"/>
        <v>No</v>
      </c>
      <c r="BQ936" s="347" t="str">
        <f t="shared" si="398"/>
        <v>No</v>
      </c>
      <c r="BR936" s="347" t="str">
        <f t="shared" si="390"/>
        <v>No</v>
      </c>
      <c r="BS936" s="347" t="str">
        <f t="shared" si="399"/>
        <v>No</v>
      </c>
      <c r="BT936" s="347" t="str">
        <f t="shared" si="400"/>
        <v>No</v>
      </c>
      <c r="BU936" s="347" t="str">
        <f t="shared" si="391"/>
        <v>Yes</v>
      </c>
      <c r="BV936" s="347" t="str">
        <f t="shared" si="392"/>
        <v>6th-12th</v>
      </c>
      <c r="BW936" s="347" t="str">
        <f t="shared" si="401"/>
        <v>No</v>
      </c>
      <c r="BX936" s="347" t="str">
        <f t="shared" si="402"/>
        <v>No</v>
      </c>
      <c r="BY936" s="347" t="str">
        <f t="shared" si="403"/>
        <v>No</v>
      </c>
      <c r="BZ936" s="347" t="str">
        <f t="shared" si="404"/>
        <v>No</v>
      </c>
    </row>
    <row r="937" spans="1:78" x14ac:dyDescent="0.3">
      <c r="A937" s="26"/>
      <c r="B937" s="26"/>
      <c r="C937" s="355"/>
      <c r="D937" s="322"/>
      <c r="E937" s="322"/>
      <c r="F937" s="26"/>
      <c r="G937" s="26"/>
      <c r="H937" s="26"/>
      <c r="I937" s="26"/>
      <c r="J937" s="26"/>
      <c r="K937" s="26"/>
      <c r="L937" s="26"/>
      <c r="M937" s="26"/>
      <c r="N937" s="25"/>
      <c r="O937" s="141"/>
      <c r="P937" s="26"/>
      <c r="Q937" s="141"/>
      <c r="R937" s="26"/>
      <c r="S937" s="345">
        <f t="shared" si="378"/>
        <v>0</v>
      </c>
      <c r="T937" s="26"/>
      <c r="U937" s="26"/>
      <c r="V937" s="26"/>
      <c r="W937" s="26"/>
      <c r="X937" s="26"/>
      <c r="Y937" s="26"/>
      <c r="Z937" s="26"/>
      <c r="AA937" s="26"/>
      <c r="AB937" s="27"/>
      <c r="AC937" s="27"/>
      <c r="AD937" s="346" t="str">
        <f t="shared" si="393"/>
        <v>Insufficient Data</v>
      </c>
      <c r="AE937" s="125" t="str">
        <f t="shared" si="394"/>
        <v>Insufficient Data</v>
      </c>
      <c r="AF937" s="125" t="str">
        <f t="shared" si="395"/>
        <v>Insufficient Data</v>
      </c>
      <c r="AG937" s="31"/>
      <c r="AH937" s="31"/>
      <c r="AI937" s="125" t="str">
        <f t="shared" si="379"/>
        <v>Insufficient Data</v>
      </c>
      <c r="AJ937" s="125" t="str">
        <f t="shared" si="396"/>
        <v>Insufficient Data</v>
      </c>
      <c r="AK937" s="225" t="str">
        <f t="shared" si="380"/>
        <v>Yes</v>
      </c>
      <c r="AL937" s="29"/>
      <c r="AM937" s="29"/>
      <c r="AN937" s="125" t="str">
        <f t="shared" si="381"/>
        <v>Insufficient Data</v>
      </c>
      <c r="AO937" s="125" t="str">
        <f t="shared" si="382"/>
        <v>Insufficient Data</v>
      </c>
      <c r="AP937" s="225" t="str">
        <f t="shared" si="383"/>
        <v>Insufficient Data</v>
      </c>
      <c r="AQ937" s="322"/>
      <c r="AR937" s="322"/>
      <c r="AS937" s="28"/>
      <c r="AT937" s="26"/>
      <c r="AU937" s="26"/>
      <c r="AV937" s="26"/>
      <c r="AW937" s="26"/>
      <c r="AX937" s="26"/>
      <c r="AY937" s="26"/>
      <c r="AZ937" s="26"/>
      <c r="BA937" s="26"/>
      <c r="BB937" s="26"/>
      <c r="BC937" s="26"/>
      <c r="BD937" s="149"/>
      <c r="BE937" s="26"/>
      <c r="BF937" s="29"/>
      <c r="BG937" s="29"/>
      <c r="BH937" s="29"/>
      <c r="BI937" s="26"/>
      <c r="BJ937" s="347" t="str">
        <f t="shared" si="397"/>
        <v>No</v>
      </c>
      <c r="BK937" s="347" t="str">
        <f t="shared" si="384"/>
        <v>No</v>
      </c>
      <c r="BL937" s="347" t="str">
        <f t="shared" si="385"/>
        <v>No</v>
      </c>
      <c r="BM937" s="347" t="str">
        <f t="shared" si="386"/>
        <v>No</v>
      </c>
      <c r="BN937" s="347" t="str">
        <f t="shared" si="387"/>
        <v>No</v>
      </c>
      <c r="BO937" s="347" t="str">
        <f t="shared" si="388"/>
        <v>No</v>
      </c>
      <c r="BP937" s="347" t="str">
        <f t="shared" si="389"/>
        <v>No</v>
      </c>
      <c r="BQ937" s="347" t="str">
        <f t="shared" si="398"/>
        <v>No</v>
      </c>
      <c r="BR937" s="347" t="str">
        <f t="shared" si="390"/>
        <v>No</v>
      </c>
      <c r="BS937" s="347" t="str">
        <f t="shared" si="399"/>
        <v>No</v>
      </c>
      <c r="BT937" s="347" t="str">
        <f t="shared" si="400"/>
        <v>No</v>
      </c>
      <c r="BU937" s="347" t="str">
        <f t="shared" si="391"/>
        <v>Yes</v>
      </c>
      <c r="BV937" s="347" t="str">
        <f t="shared" si="392"/>
        <v>6th-12th</v>
      </c>
      <c r="BW937" s="347" t="str">
        <f t="shared" si="401"/>
        <v>No</v>
      </c>
      <c r="BX937" s="347" t="str">
        <f t="shared" si="402"/>
        <v>No</v>
      </c>
      <c r="BY937" s="347" t="str">
        <f t="shared" si="403"/>
        <v>No</v>
      </c>
      <c r="BZ937" s="347" t="str">
        <f t="shared" si="404"/>
        <v>No</v>
      </c>
    </row>
    <row r="938" spans="1:78" x14ac:dyDescent="0.3">
      <c r="A938" s="26"/>
      <c r="B938" s="26"/>
      <c r="C938" s="355"/>
      <c r="D938" s="322"/>
      <c r="E938" s="322"/>
      <c r="F938" s="26"/>
      <c r="G938" s="26"/>
      <c r="H938" s="26"/>
      <c r="I938" s="26"/>
      <c r="J938" s="26"/>
      <c r="K938" s="26"/>
      <c r="L938" s="26"/>
      <c r="M938" s="26"/>
      <c r="N938" s="25"/>
      <c r="O938" s="141"/>
      <c r="P938" s="26"/>
      <c r="Q938" s="141"/>
      <c r="R938" s="26"/>
      <c r="S938" s="345">
        <f t="shared" si="378"/>
        <v>0</v>
      </c>
      <c r="T938" s="26"/>
      <c r="U938" s="26"/>
      <c r="V938" s="26"/>
      <c r="W938" s="26"/>
      <c r="X938" s="26"/>
      <c r="Y938" s="26"/>
      <c r="Z938" s="26"/>
      <c r="AA938" s="26"/>
      <c r="AB938" s="27"/>
      <c r="AC938" s="27"/>
      <c r="AD938" s="346" t="str">
        <f t="shared" si="393"/>
        <v>Insufficient Data</v>
      </c>
      <c r="AE938" s="125" t="str">
        <f t="shared" si="394"/>
        <v>Insufficient Data</v>
      </c>
      <c r="AF938" s="125" t="str">
        <f t="shared" si="395"/>
        <v>Insufficient Data</v>
      </c>
      <c r="AG938" s="31"/>
      <c r="AH938" s="31"/>
      <c r="AI938" s="125" t="str">
        <f t="shared" si="379"/>
        <v>Insufficient Data</v>
      </c>
      <c r="AJ938" s="125" t="str">
        <f t="shared" si="396"/>
        <v>Insufficient Data</v>
      </c>
      <c r="AK938" s="225" t="str">
        <f t="shared" si="380"/>
        <v>Yes</v>
      </c>
      <c r="AL938" s="29"/>
      <c r="AM938" s="29"/>
      <c r="AN938" s="125" t="str">
        <f t="shared" si="381"/>
        <v>Insufficient Data</v>
      </c>
      <c r="AO938" s="125" t="str">
        <f t="shared" si="382"/>
        <v>Insufficient Data</v>
      </c>
      <c r="AP938" s="225" t="str">
        <f t="shared" si="383"/>
        <v>Insufficient Data</v>
      </c>
      <c r="AQ938" s="322"/>
      <c r="AR938" s="322"/>
      <c r="AS938" s="28"/>
      <c r="AT938" s="26"/>
      <c r="AU938" s="26"/>
      <c r="AV938" s="26"/>
      <c r="AW938" s="26"/>
      <c r="AX938" s="26"/>
      <c r="AY938" s="26"/>
      <c r="AZ938" s="26"/>
      <c r="BA938" s="26"/>
      <c r="BB938" s="26"/>
      <c r="BC938" s="26"/>
      <c r="BD938" s="149"/>
      <c r="BE938" s="26"/>
      <c r="BF938" s="29"/>
      <c r="BG938" s="29"/>
      <c r="BH938" s="29"/>
      <c r="BI938" s="26"/>
      <c r="BJ938" s="347" t="str">
        <f t="shared" si="397"/>
        <v>No</v>
      </c>
      <c r="BK938" s="347" t="str">
        <f t="shared" si="384"/>
        <v>No</v>
      </c>
      <c r="BL938" s="347" t="str">
        <f t="shared" si="385"/>
        <v>No</v>
      </c>
      <c r="BM938" s="347" t="str">
        <f t="shared" si="386"/>
        <v>No</v>
      </c>
      <c r="BN938" s="347" t="str">
        <f t="shared" si="387"/>
        <v>No</v>
      </c>
      <c r="BO938" s="347" t="str">
        <f t="shared" si="388"/>
        <v>No</v>
      </c>
      <c r="BP938" s="347" t="str">
        <f t="shared" si="389"/>
        <v>No</v>
      </c>
      <c r="BQ938" s="347" t="str">
        <f t="shared" si="398"/>
        <v>No</v>
      </c>
      <c r="BR938" s="347" t="str">
        <f t="shared" si="390"/>
        <v>No</v>
      </c>
      <c r="BS938" s="347" t="str">
        <f t="shared" si="399"/>
        <v>No</v>
      </c>
      <c r="BT938" s="347" t="str">
        <f t="shared" si="400"/>
        <v>No</v>
      </c>
      <c r="BU938" s="347" t="str">
        <f t="shared" si="391"/>
        <v>Yes</v>
      </c>
      <c r="BV938" s="347" t="str">
        <f t="shared" si="392"/>
        <v>6th-12th</v>
      </c>
      <c r="BW938" s="347" t="str">
        <f t="shared" si="401"/>
        <v>No</v>
      </c>
      <c r="BX938" s="347" t="str">
        <f t="shared" si="402"/>
        <v>No</v>
      </c>
      <c r="BY938" s="347" t="str">
        <f t="shared" si="403"/>
        <v>No</v>
      </c>
      <c r="BZ938" s="347" t="str">
        <f t="shared" si="404"/>
        <v>No</v>
      </c>
    </row>
    <row r="939" spans="1:78" x14ac:dyDescent="0.3">
      <c r="A939" s="26"/>
      <c r="B939" s="26"/>
      <c r="C939" s="355"/>
      <c r="D939" s="322"/>
      <c r="E939" s="322"/>
      <c r="F939" s="26"/>
      <c r="G939" s="26"/>
      <c r="H939" s="26"/>
      <c r="I939" s="26"/>
      <c r="J939" s="26"/>
      <c r="K939" s="26"/>
      <c r="L939" s="26"/>
      <c r="M939" s="26"/>
      <c r="N939" s="25"/>
      <c r="O939" s="141"/>
      <c r="P939" s="26"/>
      <c r="Q939" s="141"/>
      <c r="R939" s="26"/>
      <c r="S939" s="345">
        <f t="shared" si="378"/>
        <v>0</v>
      </c>
      <c r="T939" s="26"/>
      <c r="U939" s="26"/>
      <c r="V939" s="26"/>
      <c r="W939" s="26"/>
      <c r="X939" s="26"/>
      <c r="Y939" s="26"/>
      <c r="Z939" s="26"/>
      <c r="AA939" s="26"/>
      <c r="AB939" s="27"/>
      <c r="AC939" s="27"/>
      <c r="AD939" s="346" t="str">
        <f t="shared" si="393"/>
        <v>Insufficient Data</v>
      </c>
      <c r="AE939" s="125" t="str">
        <f t="shared" si="394"/>
        <v>Insufficient Data</v>
      </c>
      <c r="AF939" s="125" t="str">
        <f t="shared" si="395"/>
        <v>Insufficient Data</v>
      </c>
      <c r="AG939" s="31"/>
      <c r="AH939" s="31"/>
      <c r="AI939" s="125" t="str">
        <f t="shared" si="379"/>
        <v>Insufficient Data</v>
      </c>
      <c r="AJ939" s="125" t="str">
        <f t="shared" si="396"/>
        <v>Insufficient Data</v>
      </c>
      <c r="AK939" s="225" t="str">
        <f t="shared" si="380"/>
        <v>Yes</v>
      </c>
      <c r="AL939" s="29"/>
      <c r="AM939" s="29"/>
      <c r="AN939" s="125" t="str">
        <f t="shared" si="381"/>
        <v>Insufficient Data</v>
      </c>
      <c r="AO939" s="125" t="str">
        <f t="shared" si="382"/>
        <v>Insufficient Data</v>
      </c>
      <c r="AP939" s="225" t="str">
        <f t="shared" si="383"/>
        <v>Insufficient Data</v>
      </c>
      <c r="AQ939" s="322"/>
      <c r="AR939" s="322"/>
      <c r="AS939" s="28"/>
      <c r="AT939" s="26"/>
      <c r="AU939" s="26"/>
      <c r="AV939" s="26"/>
      <c r="AW939" s="26"/>
      <c r="AX939" s="26"/>
      <c r="AY939" s="26"/>
      <c r="AZ939" s="26"/>
      <c r="BA939" s="26"/>
      <c r="BB939" s="26"/>
      <c r="BC939" s="26"/>
      <c r="BD939" s="149"/>
      <c r="BE939" s="26"/>
      <c r="BF939" s="29"/>
      <c r="BG939" s="29"/>
      <c r="BH939" s="29"/>
      <c r="BI939" s="26"/>
      <c r="BJ939" s="347" t="str">
        <f t="shared" si="397"/>
        <v>No</v>
      </c>
      <c r="BK939" s="347" t="str">
        <f t="shared" si="384"/>
        <v>No</v>
      </c>
      <c r="BL939" s="347" t="str">
        <f t="shared" si="385"/>
        <v>No</v>
      </c>
      <c r="BM939" s="347" t="str">
        <f t="shared" si="386"/>
        <v>No</v>
      </c>
      <c r="BN939" s="347" t="str">
        <f t="shared" si="387"/>
        <v>No</v>
      </c>
      <c r="BO939" s="347" t="str">
        <f t="shared" si="388"/>
        <v>No</v>
      </c>
      <c r="BP939" s="347" t="str">
        <f t="shared" si="389"/>
        <v>No</v>
      </c>
      <c r="BQ939" s="347" t="str">
        <f t="shared" si="398"/>
        <v>No</v>
      </c>
      <c r="BR939" s="347" t="str">
        <f t="shared" si="390"/>
        <v>No</v>
      </c>
      <c r="BS939" s="347" t="str">
        <f t="shared" si="399"/>
        <v>No</v>
      </c>
      <c r="BT939" s="347" t="str">
        <f t="shared" si="400"/>
        <v>No</v>
      </c>
      <c r="BU939" s="347" t="str">
        <f t="shared" si="391"/>
        <v>Yes</v>
      </c>
      <c r="BV939" s="347" t="str">
        <f t="shared" si="392"/>
        <v>6th-12th</v>
      </c>
      <c r="BW939" s="347" t="str">
        <f t="shared" si="401"/>
        <v>No</v>
      </c>
      <c r="BX939" s="347" t="str">
        <f t="shared" si="402"/>
        <v>No</v>
      </c>
      <c r="BY939" s="347" t="str">
        <f t="shared" si="403"/>
        <v>No</v>
      </c>
      <c r="BZ939" s="347" t="str">
        <f t="shared" si="404"/>
        <v>No</v>
      </c>
    </row>
    <row r="940" spans="1:78" x14ac:dyDescent="0.3">
      <c r="A940" s="26"/>
      <c r="B940" s="26"/>
      <c r="C940" s="355"/>
      <c r="D940" s="322"/>
      <c r="E940" s="322"/>
      <c r="F940" s="26"/>
      <c r="G940" s="26"/>
      <c r="H940" s="26"/>
      <c r="I940" s="26"/>
      <c r="J940" s="26"/>
      <c r="K940" s="26"/>
      <c r="L940" s="26"/>
      <c r="M940" s="26"/>
      <c r="N940" s="25"/>
      <c r="O940" s="141"/>
      <c r="P940" s="26"/>
      <c r="Q940" s="141"/>
      <c r="R940" s="26"/>
      <c r="S940" s="345">
        <f t="shared" si="378"/>
        <v>0</v>
      </c>
      <c r="T940" s="26"/>
      <c r="U940" s="26"/>
      <c r="V940" s="26"/>
      <c r="W940" s="26"/>
      <c r="X940" s="26"/>
      <c r="Y940" s="26"/>
      <c r="Z940" s="26"/>
      <c r="AA940" s="26"/>
      <c r="AB940" s="27"/>
      <c r="AC940" s="27"/>
      <c r="AD940" s="346" t="str">
        <f t="shared" si="393"/>
        <v>Insufficient Data</v>
      </c>
      <c r="AE940" s="125" t="str">
        <f t="shared" si="394"/>
        <v>Insufficient Data</v>
      </c>
      <c r="AF940" s="125" t="str">
        <f t="shared" si="395"/>
        <v>Insufficient Data</v>
      </c>
      <c r="AG940" s="31"/>
      <c r="AH940" s="31"/>
      <c r="AI940" s="125" t="str">
        <f t="shared" si="379"/>
        <v>Insufficient Data</v>
      </c>
      <c r="AJ940" s="125" t="str">
        <f t="shared" si="396"/>
        <v>Insufficient Data</v>
      </c>
      <c r="AK940" s="225" t="str">
        <f t="shared" si="380"/>
        <v>Yes</v>
      </c>
      <c r="AL940" s="29"/>
      <c r="AM940" s="29"/>
      <c r="AN940" s="125" t="str">
        <f t="shared" si="381"/>
        <v>Insufficient Data</v>
      </c>
      <c r="AO940" s="125" t="str">
        <f t="shared" si="382"/>
        <v>Insufficient Data</v>
      </c>
      <c r="AP940" s="225" t="str">
        <f t="shared" si="383"/>
        <v>Insufficient Data</v>
      </c>
      <c r="AQ940" s="322"/>
      <c r="AR940" s="322"/>
      <c r="AS940" s="28"/>
      <c r="AT940" s="26"/>
      <c r="AU940" s="26"/>
      <c r="AV940" s="26"/>
      <c r="AW940" s="26"/>
      <c r="AX940" s="26"/>
      <c r="AY940" s="26"/>
      <c r="AZ940" s="26"/>
      <c r="BA940" s="26"/>
      <c r="BB940" s="26"/>
      <c r="BC940" s="26"/>
      <c r="BD940" s="149"/>
      <c r="BE940" s="26"/>
      <c r="BF940" s="29"/>
      <c r="BG940" s="29"/>
      <c r="BH940" s="29"/>
      <c r="BI940" s="26"/>
      <c r="BJ940" s="347" t="str">
        <f t="shared" si="397"/>
        <v>No</v>
      </c>
      <c r="BK940" s="347" t="str">
        <f t="shared" si="384"/>
        <v>No</v>
      </c>
      <c r="BL940" s="347" t="str">
        <f t="shared" si="385"/>
        <v>No</v>
      </c>
      <c r="BM940" s="347" t="str">
        <f t="shared" si="386"/>
        <v>No</v>
      </c>
      <c r="BN940" s="347" t="str">
        <f t="shared" si="387"/>
        <v>No</v>
      </c>
      <c r="BO940" s="347" t="str">
        <f t="shared" si="388"/>
        <v>No</v>
      </c>
      <c r="BP940" s="347" t="str">
        <f t="shared" si="389"/>
        <v>No</v>
      </c>
      <c r="BQ940" s="347" t="str">
        <f t="shared" si="398"/>
        <v>No</v>
      </c>
      <c r="BR940" s="347" t="str">
        <f t="shared" si="390"/>
        <v>No</v>
      </c>
      <c r="BS940" s="347" t="str">
        <f t="shared" si="399"/>
        <v>No</v>
      </c>
      <c r="BT940" s="347" t="str">
        <f t="shared" si="400"/>
        <v>No</v>
      </c>
      <c r="BU940" s="347" t="str">
        <f t="shared" si="391"/>
        <v>Yes</v>
      </c>
      <c r="BV940" s="347" t="str">
        <f t="shared" si="392"/>
        <v>6th-12th</v>
      </c>
      <c r="BW940" s="347" t="str">
        <f t="shared" si="401"/>
        <v>No</v>
      </c>
      <c r="BX940" s="347" t="str">
        <f t="shared" si="402"/>
        <v>No</v>
      </c>
      <c r="BY940" s="347" t="str">
        <f t="shared" si="403"/>
        <v>No</v>
      </c>
      <c r="BZ940" s="347" t="str">
        <f t="shared" si="404"/>
        <v>No</v>
      </c>
    </row>
    <row r="941" spans="1:78" x14ac:dyDescent="0.3">
      <c r="A941" s="26"/>
      <c r="B941" s="26"/>
      <c r="C941" s="355"/>
      <c r="D941" s="322"/>
      <c r="E941" s="322"/>
      <c r="F941" s="26"/>
      <c r="G941" s="26"/>
      <c r="H941" s="26"/>
      <c r="I941" s="26"/>
      <c r="J941" s="26"/>
      <c r="K941" s="26"/>
      <c r="L941" s="26"/>
      <c r="M941" s="26"/>
      <c r="N941" s="25"/>
      <c r="O941" s="141"/>
      <c r="P941" s="26"/>
      <c r="Q941" s="141"/>
      <c r="R941" s="26"/>
      <c r="S941" s="345">
        <f t="shared" si="378"/>
        <v>0</v>
      </c>
      <c r="T941" s="26"/>
      <c r="U941" s="26"/>
      <c r="V941" s="26"/>
      <c r="W941" s="26"/>
      <c r="X941" s="26"/>
      <c r="Y941" s="26"/>
      <c r="Z941" s="26"/>
      <c r="AA941" s="26"/>
      <c r="AB941" s="27"/>
      <c r="AC941" s="27"/>
      <c r="AD941" s="346" t="str">
        <f t="shared" si="393"/>
        <v>Insufficient Data</v>
      </c>
      <c r="AE941" s="125" t="str">
        <f t="shared" si="394"/>
        <v>Insufficient Data</v>
      </c>
      <c r="AF941" s="125" t="str">
        <f t="shared" si="395"/>
        <v>Insufficient Data</v>
      </c>
      <c r="AG941" s="31"/>
      <c r="AH941" s="31"/>
      <c r="AI941" s="125" t="str">
        <f t="shared" si="379"/>
        <v>Insufficient Data</v>
      </c>
      <c r="AJ941" s="125" t="str">
        <f t="shared" si="396"/>
        <v>Insufficient Data</v>
      </c>
      <c r="AK941" s="225" t="str">
        <f t="shared" si="380"/>
        <v>Yes</v>
      </c>
      <c r="AL941" s="29"/>
      <c r="AM941" s="29"/>
      <c r="AN941" s="125" t="str">
        <f t="shared" si="381"/>
        <v>Insufficient Data</v>
      </c>
      <c r="AO941" s="125" t="str">
        <f t="shared" si="382"/>
        <v>Insufficient Data</v>
      </c>
      <c r="AP941" s="225" t="str">
        <f t="shared" si="383"/>
        <v>Insufficient Data</v>
      </c>
      <c r="AQ941" s="322"/>
      <c r="AR941" s="322"/>
      <c r="AS941" s="28"/>
      <c r="AT941" s="26"/>
      <c r="AU941" s="26"/>
      <c r="AV941" s="26"/>
      <c r="AW941" s="26"/>
      <c r="AX941" s="26"/>
      <c r="AY941" s="26"/>
      <c r="AZ941" s="26"/>
      <c r="BA941" s="26"/>
      <c r="BB941" s="26"/>
      <c r="BC941" s="26"/>
      <c r="BD941" s="149"/>
      <c r="BE941" s="26"/>
      <c r="BF941" s="29"/>
      <c r="BG941" s="29"/>
      <c r="BH941" s="29"/>
      <c r="BI941" s="26"/>
      <c r="BJ941" s="347" t="str">
        <f t="shared" si="397"/>
        <v>No</v>
      </c>
      <c r="BK941" s="347" t="str">
        <f t="shared" si="384"/>
        <v>No</v>
      </c>
      <c r="BL941" s="347" t="str">
        <f t="shared" si="385"/>
        <v>No</v>
      </c>
      <c r="BM941" s="347" t="str">
        <f t="shared" si="386"/>
        <v>No</v>
      </c>
      <c r="BN941" s="347" t="str">
        <f t="shared" si="387"/>
        <v>No</v>
      </c>
      <c r="BO941" s="347" t="str">
        <f t="shared" si="388"/>
        <v>No</v>
      </c>
      <c r="BP941" s="347" t="str">
        <f t="shared" si="389"/>
        <v>No</v>
      </c>
      <c r="BQ941" s="347" t="str">
        <f t="shared" si="398"/>
        <v>No</v>
      </c>
      <c r="BR941" s="347" t="str">
        <f t="shared" si="390"/>
        <v>No</v>
      </c>
      <c r="BS941" s="347" t="str">
        <f t="shared" si="399"/>
        <v>No</v>
      </c>
      <c r="BT941" s="347" t="str">
        <f t="shared" si="400"/>
        <v>No</v>
      </c>
      <c r="BU941" s="347" t="str">
        <f t="shared" si="391"/>
        <v>Yes</v>
      </c>
      <c r="BV941" s="347" t="str">
        <f t="shared" si="392"/>
        <v>6th-12th</v>
      </c>
      <c r="BW941" s="347" t="str">
        <f t="shared" si="401"/>
        <v>No</v>
      </c>
      <c r="BX941" s="347" t="str">
        <f t="shared" si="402"/>
        <v>No</v>
      </c>
      <c r="BY941" s="347" t="str">
        <f t="shared" si="403"/>
        <v>No</v>
      </c>
      <c r="BZ941" s="347" t="str">
        <f t="shared" si="404"/>
        <v>No</v>
      </c>
    </row>
    <row r="942" spans="1:78" x14ac:dyDescent="0.3">
      <c r="A942" s="26"/>
      <c r="B942" s="26"/>
      <c r="C942" s="355"/>
      <c r="D942" s="322"/>
      <c r="E942" s="322"/>
      <c r="F942" s="26"/>
      <c r="G942" s="26"/>
      <c r="H942" s="26"/>
      <c r="I942" s="26"/>
      <c r="J942" s="26"/>
      <c r="K942" s="26"/>
      <c r="L942" s="26"/>
      <c r="M942" s="26"/>
      <c r="N942" s="25"/>
      <c r="O942" s="141"/>
      <c r="P942" s="26"/>
      <c r="Q942" s="141"/>
      <c r="R942" s="26"/>
      <c r="S942" s="345">
        <f t="shared" si="378"/>
        <v>0</v>
      </c>
      <c r="T942" s="26"/>
      <c r="U942" s="26"/>
      <c r="V942" s="26"/>
      <c r="W942" s="26"/>
      <c r="X942" s="26"/>
      <c r="Y942" s="26"/>
      <c r="Z942" s="26"/>
      <c r="AA942" s="26"/>
      <c r="AB942" s="27"/>
      <c r="AC942" s="27"/>
      <c r="AD942" s="346" t="str">
        <f t="shared" si="393"/>
        <v>Insufficient Data</v>
      </c>
      <c r="AE942" s="125" t="str">
        <f t="shared" si="394"/>
        <v>Insufficient Data</v>
      </c>
      <c r="AF942" s="125" t="str">
        <f t="shared" si="395"/>
        <v>Insufficient Data</v>
      </c>
      <c r="AG942" s="31"/>
      <c r="AH942" s="31"/>
      <c r="AI942" s="125" t="str">
        <f t="shared" si="379"/>
        <v>Insufficient Data</v>
      </c>
      <c r="AJ942" s="125" t="str">
        <f t="shared" si="396"/>
        <v>Insufficient Data</v>
      </c>
      <c r="AK942" s="225" t="str">
        <f t="shared" si="380"/>
        <v>Yes</v>
      </c>
      <c r="AL942" s="29"/>
      <c r="AM942" s="29"/>
      <c r="AN942" s="125" t="str">
        <f t="shared" si="381"/>
        <v>Insufficient Data</v>
      </c>
      <c r="AO942" s="125" t="str">
        <f t="shared" si="382"/>
        <v>Insufficient Data</v>
      </c>
      <c r="AP942" s="225" t="str">
        <f t="shared" si="383"/>
        <v>Insufficient Data</v>
      </c>
      <c r="AQ942" s="322"/>
      <c r="AR942" s="322"/>
      <c r="AS942" s="28"/>
      <c r="AT942" s="26"/>
      <c r="AU942" s="26"/>
      <c r="AV942" s="26"/>
      <c r="AW942" s="26"/>
      <c r="AX942" s="26"/>
      <c r="AY942" s="26"/>
      <c r="AZ942" s="26"/>
      <c r="BA942" s="26"/>
      <c r="BB942" s="26"/>
      <c r="BC942" s="26"/>
      <c r="BD942" s="149"/>
      <c r="BE942" s="26"/>
      <c r="BF942" s="29"/>
      <c r="BG942" s="29"/>
      <c r="BH942" s="29"/>
      <c r="BI942" s="26"/>
      <c r="BJ942" s="347" t="str">
        <f t="shared" si="397"/>
        <v>No</v>
      </c>
      <c r="BK942" s="347" t="str">
        <f t="shared" si="384"/>
        <v>No</v>
      </c>
      <c r="BL942" s="347" t="str">
        <f t="shared" si="385"/>
        <v>No</v>
      </c>
      <c r="BM942" s="347" t="str">
        <f t="shared" si="386"/>
        <v>No</v>
      </c>
      <c r="BN942" s="347" t="str">
        <f t="shared" si="387"/>
        <v>No</v>
      </c>
      <c r="BO942" s="347" t="str">
        <f t="shared" si="388"/>
        <v>No</v>
      </c>
      <c r="BP942" s="347" t="str">
        <f t="shared" si="389"/>
        <v>No</v>
      </c>
      <c r="BQ942" s="347" t="str">
        <f t="shared" si="398"/>
        <v>No</v>
      </c>
      <c r="BR942" s="347" t="str">
        <f t="shared" si="390"/>
        <v>No</v>
      </c>
      <c r="BS942" s="347" t="str">
        <f t="shared" si="399"/>
        <v>No</v>
      </c>
      <c r="BT942" s="347" t="str">
        <f t="shared" si="400"/>
        <v>No</v>
      </c>
      <c r="BU942" s="347" t="str">
        <f t="shared" si="391"/>
        <v>Yes</v>
      </c>
      <c r="BV942" s="347" t="str">
        <f t="shared" si="392"/>
        <v>6th-12th</v>
      </c>
      <c r="BW942" s="347" t="str">
        <f t="shared" si="401"/>
        <v>No</v>
      </c>
      <c r="BX942" s="347" t="str">
        <f t="shared" si="402"/>
        <v>No</v>
      </c>
      <c r="BY942" s="347" t="str">
        <f t="shared" si="403"/>
        <v>No</v>
      </c>
      <c r="BZ942" s="347" t="str">
        <f t="shared" si="404"/>
        <v>No</v>
      </c>
    </row>
    <row r="943" spans="1:78" x14ac:dyDescent="0.3">
      <c r="A943" s="26"/>
      <c r="B943" s="26"/>
      <c r="C943" s="355"/>
      <c r="D943" s="322"/>
      <c r="E943" s="322"/>
      <c r="F943" s="26"/>
      <c r="G943" s="26"/>
      <c r="H943" s="26"/>
      <c r="I943" s="26"/>
      <c r="J943" s="26"/>
      <c r="K943" s="26"/>
      <c r="L943" s="26"/>
      <c r="M943" s="26"/>
      <c r="N943" s="25"/>
      <c r="O943" s="141"/>
      <c r="P943" s="26"/>
      <c r="Q943" s="141"/>
      <c r="R943" s="26"/>
      <c r="S943" s="345">
        <f t="shared" si="378"/>
        <v>0</v>
      </c>
      <c r="T943" s="26"/>
      <c r="U943" s="26"/>
      <c r="V943" s="26"/>
      <c r="W943" s="26"/>
      <c r="X943" s="26"/>
      <c r="Y943" s="26"/>
      <c r="Z943" s="26"/>
      <c r="AA943" s="26"/>
      <c r="AB943" s="27"/>
      <c r="AC943" s="27"/>
      <c r="AD943" s="346" t="str">
        <f t="shared" si="393"/>
        <v>Insufficient Data</v>
      </c>
      <c r="AE943" s="125" t="str">
        <f t="shared" si="394"/>
        <v>Insufficient Data</v>
      </c>
      <c r="AF943" s="125" t="str">
        <f t="shared" si="395"/>
        <v>Insufficient Data</v>
      </c>
      <c r="AG943" s="31"/>
      <c r="AH943" s="31"/>
      <c r="AI943" s="125" t="str">
        <f t="shared" si="379"/>
        <v>Insufficient Data</v>
      </c>
      <c r="AJ943" s="125" t="str">
        <f t="shared" si="396"/>
        <v>Insufficient Data</v>
      </c>
      <c r="AK943" s="225" t="str">
        <f t="shared" si="380"/>
        <v>Yes</v>
      </c>
      <c r="AL943" s="29"/>
      <c r="AM943" s="29"/>
      <c r="AN943" s="125" t="str">
        <f t="shared" si="381"/>
        <v>Insufficient Data</v>
      </c>
      <c r="AO943" s="125" t="str">
        <f t="shared" si="382"/>
        <v>Insufficient Data</v>
      </c>
      <c r="AP943" s="225" t="str">
        <f t="shared" si="383"/>
        <v>Insufficient Data</v>
      </c>
      <c r="AQ943" s="322"/>
      <c r="AR943" s="322"/>
      <c r="AS943" s="28"/>
      <c r="AT943" s="26"/>
      <c r="AU943" s="26"/>
      <c r="AV943" s="26"/>
      <c r="AW943" s="26"/>
      <c r="AX943" s="26"/>
      <c r="AY943" s="26"/>
      <c r="AZ943" s="26"/>
      <c r="BA943" s="26"/>
      <c r="BB943" s="26"/>
      <c r="BC943" s="26"/>
      <c r="BD943" s="149"/>
      <c r="BE943" s="26"/>
      <c r="BF943" s="29"/>
      <c r="BG943" s="29"/>
      <c r="BH943" s="29"/>
      <c r="BI943" s="26"/>
      <c r="BJ943" s="347" t="str">
        <f t="shared" si="397"/>
        <v>No</v>
      </c>
      <c r="BK943" s="347" t="str">
        <f t="shared" si="384"/>
        <v>No</v>
      </c>
      <c r="BL943" s="347" t="str">
        <f t="shared" si="385"/>
        <v>No</v>
      </c>
      <c r="BM943" s="347" t="str">
        <f t="shared" si="386"/>
        <v>No</v>
      </c>
      <c r="BN943" s="347" t="str">
        <f t="shared" si="387"/>
        <v>No</v>
      </c>
      <c r="BO943" s="347" t="str">
        <f t="shared" si="388"/>
        <v>No</v>
      </c>
      <c r="BP943" s="347" t="str">
        <f t="shared" si="389"/>
        <v>No</v>
      </c>
      <c r="BQ943" s="347" t="str">
        <f t="shared" si="398"/>
        <v>No</v>
      </c>
      <c r="BR943" s="347" t="str">
        <f t="shared" si="390"/>
        <v>No</v>
      </c>
      <c r="BS943" s="347" t="str">
        <f t="shared" si="399"/>
        <v>No</v>
      </c>
      <c r="BT943" s="347" t="str">
        <f t="shared" si="400"/>
        <v>No</v>
      </c>
      <c r="BU943" s="347" t="str">
        <f t="shared" si="391"/>
        <v>Yes</v>
      </c>
      <c r="BV943" s="347" t="str">
        <f t="shared" si="392"/>
        <v>6th-12th</v>
      </c>
      <c r="BW943" s="347" t="str">
        <f t="shared" si="401"/>
        <v>No</v>
      </c>
      <c r="BX943" s="347" t="str">
        <f t="shared" si="402"/>
        <v>No</v>
      </c>
      <c r="BY943" s="347" t="str">
        <f t="shared" si="403"/>
        <v>No</v>
      </c>
      <c r="BZ943" s="347" t="str">
        <f t="shared" si="404"/>
        <v>No</v>
      </c>
    </row>
    <row r="944" spans="1:78" x14ac:dyDescent="0.3">
      <c r="A944" s="26"/>
      <c r="B944" s="26"/>
      <c r="C944" s="355"/>
      <c r="D944" s="322"/>
      <c r="E944" s="322"/>
      <c r="F944" s="26"/>
      <c r="G944" s="26"/>
      <c r="H944" s="26"/>
      <c r="I944" s="26"/>
      <c r="J944" s="26"/>
      <c r="K944" s="26"/>
      <c r="L944" s="26"/>
      <c r="M944" s="26"/>
      <c r="N944" s="25"/>
      <c r="O944" s="141"/>
      <c r="P944" s="26"/>
      <c r="Q944" s="141"/>
      <c r="R944" s="26"/>
      <c r="S944" s="345">
        <f t="shared" si="378"/>
        <v>0</v>
      </c>
      <c r="T944" s="26"/>
      <c r="U944" s="26"/>
      <c r="V944" s="26"/>
      <c r="W944" s="26"/>
      <c r="X944" s="26"/>
      <c r="Y944" s="26"/>
      <c r="Z944" s="26"/>
      <c r="AA944" s="26"/>
      <c r="AB944" s="27"/>
      <c r="AC944" s="27"/>
      <c r="AD944" s="346" t="str">
        <f t="shared" si="393"/>
        <v>Insufficient Data</v>
      </c>
      <c r="AE944" s="125" t="str">
        <f t="shared" si="394"/>
        <v>Insufficient Data</v>
      </c>
      <c r="AF944" s="125" t="str">
        <f t="shared" si="395"/>
        <v>Insufficient Data</v>
      </c>
      <c r="AG944" s="31"/>
      <c r="AH944" s="31"/>
      <c r="AI944" s="125" t="str">
        <f t="shared" si="379"/>
        <v>Insufficient Data</v>
      </c>
      <c r="AJ944" s="125" t="str">
        <f t="shared" si="396"/>
        <v>Insufficient Data</v>
      </c>
      <c r="AK944" s="225" t="str">
        <f t="shared" si="380"/>
        <v>Yes</v>
      </c>
      <c r="AL944" s="29"/>
      <c r="AM944" s="29"/>
      <c r="AN944" s="125" t="str">
        <f t="shared" si="381"/>
        <v>Insufficient Data</v>
      </c>
      <c r="AO944" s="125" t="str">
        <f t="shared" si="382"/>
        <v>Insufficient Data</v>
      </c>
      <c r="AP944" s="225" t="str">
        <f t="shared" si="383"/>
        <v>Insufficient Data</v>
      </c>
      <c r="AQ944" s="322"/>
      <c r="AR944" s="322"/>
      <c r="AS944" s="28"/>
      <c r="AT944" s="26"/>
      <c r="AU944" s="26"/>
      <c r="AV944" s="26"/>
      <c r="AW944" s="26"/>
      <c r="AX944" s="26"/>
      <c r="AY944" s="26"/>
      <c r="AZ944" s="26"/>
      <c r="BA944" s="26"/>
      <c r="BB944" s="26"/>
      <c r="BC944" s="26"/>
      <c r="BD944" s="149"/>
      <c r="BE944" s="26"/>
      <c r="BF944" s="29"/>
      <c r="BG944" s="29"/>
      <c r="BH944" s="29"/>
      <c r="BI944" s="26"/>
      <c r="BJ944" s="347" t="str">
        <f t="shared" si="397"/>
        <v>No</v>
      </c>
      <c r="BK944" s="347" t="str">
        <f t="shared" si="384"/>
        <v>No</v>
      </c>
      <c r="BL944" s="347" t="str">
        <f t="shared" si="385"/>
        <v>No</v>
      </c>
      <c r="BM944" s="347" t="str">
        <f t="shared" si="386"/>
        <v>No</v>
      </c>
      <c r="BN944" s="347" t="str">
        <f t="shared" si="387"/>
        <v>No</v>
      </c>
      <c r="BO944" s="347" t="str">
        <f t="shared" si="388"/>
        <v>No</v>
      </c>
      <c r="BP944" s="347" t="str">
        <f t="shared" si="389"/>
        <v>No</v>
      </c>
      <c r="BQ944" s="347" t="str">
        <f t="shared" si="398"/>
        <v>No</v>
      </c>
      <c r="BR944" s="347" t="str">
        <f t="shared" si="390"/>
        <v>No</v>
      </c>
      <c r="BS944" s="347" t="str">
        <f t="shared" si="399"/>
        <v>No</v>
      </c>
      <c r="BT944" s="347" t="str">
        <f t="shared" si="400"/>
        <v>No</v>
      </c>
      <c r="BU944" s="347" t="str">
        <f t="shared" si="391"/>
        <v>Yes</v>
      </c>
      <c r="BV944" s="347" t="str">
        <f t="shared" si="392"/>
        <v>6th-12th</v>
      </c>
      <c r="BW944" s="347" t="str">
        <f t="shared" si="401"/>
        <v>No</v>
      </c>
      <c r="BX944" s="347" t="str">
        <f t="shared" si="402"/>
        <v>No</v>
      </c>
      <c r="BY944" s="347" t="str">
        <f t="shared" si="403"/>
        <v>No</v>
      </c>
      <c r="BZ944" s="347" t="str">
        <f t="shared" si="404"/>
        <v>No</v>
      </c>
    </row>
    <row r="945" spans="1:78" x14ac:dyDescent="0.3">
      <c r="A945" s="26"/>
      <c r="B945" s="26"/>
      <c r="C945" s="355"/>
      <c r="D945" s="322"/>
      <c r="E945" s="322"/>
      <c r="F945" s="26"/>
      <c r="G945" s="26"/>
      <c r="H945" s="26"/>
      <c r="I945" s="26"/>
      <c r="J945" s="26"/>
      <c r="K945" s="26"/>
      <c r="L945" s="26"/>
      <c r="M945" s="26"/>
      <c r="N945" s="25"/>
      <c r="O945" s="141"/>
      <c r="P945" s="26"/>
      <c r="Q945" s="141"/>
      <c r="R945" s="26"/>
      <c r="S945" s="345">
        <f t="shared" si="378"/>
        <v>0</v>
      </c>
      <c r="T945" s="26"/>
      <c r="U945" s="26"/>
      <c r="V945" s="26"/>
      <c r="W945" s="26"/>
      <c r="X945" s="26"/>
      <c r="Y945" s="26"/>
      <c r="Z945" s="26"/>
      <c r="AA945" s="26"/>
      <c r="AB945" s="27"/>
      <c r="AC945" s="27"/>
      <c r="AD945" s="346" t="str">
        <f t="shared" si="393"/>
        <v>Insufficient Data</v>
      </c>
      <c r="AE945" s="125" t="str">
        <f t="shared" si="394"/>
        <v>Insufficient Data</v>
      </c>
      <c r="AF945" s="125" t="str">
        <f t="shared" si="395"/>
        <v>Insufficient Data</v>
      </c>
      <c r="AG945" s="31"/>
      <c r="AH945" s="31"/>
      <c r="AI945" s="125" t="str">
        <f t="shared" si="379"/>
        <v>Insufficient Data</v>
      </c>
      <c r="AJ945" s="125" t="str">
        <f t="shared" si="396"/>
        <v>Insufficient Data</v>
      </c>
      <c r="AK945" s="225" t="str">
        <f t="shared" si="380"/>
        <v>Yes</v>
      </c>
      <c r="AL945" s="29"/>
      <c r="AM945" s="29"/>
      <c r="AN945" s="125" t="str">
        <f t="shared" si="381"/>
        <v>Insufficient Data</v>
      </c>
      <c r="AO945" s="125" t="str">
        <f t="shared" si="382"/>
        <v>Insufficient Data</v>
      </c>
      <c r="AP945" s="225" t="str">
        <f t="shared" si="383"/>
        <v>Insufficient Data</v>
      </c>
      <c r="AQ945" s="322"/>
      <c r="AR945" s="322"/>
      <c r="AS945" s="28"/>
      <c r="AT945" s="26"/>
      <c r="AU945" s="26"/>
      <c r="AV945" s="26"/>
      <c r="AW945" s="26"/>
      <c r="AX945" s="26"/>
      <c r="AY945" s="26"/>
      <c r="AZ945" s="26"/>
      <c r="BA945" s="26"/>
      <c r="BB945" s="26"/>
      <c r="BC945" s="26"/>
      <c r="BD945" s="149"/>
      <c r="BE945" s="26"/>
      <c r="BF945" s="29"/>
      <c r="BG945" s="29"/>
      <c r="BH945" s="29"/>
      <c r="BI945" s="26"/>
      <c r="BJ945" s="347" t="str">
        <f t="shared" si="397"/>
        <v>No</v>
      </c>
      <c r="BK945" s="347" t="str">
        <f t="shared" si="384"/>
        <v>No</v>
      </c>
      <c r="BL945" s="347" t="str">
        <f t="shared" si="385"/>
        <v>No</v>
      </c>
      <c r="BM945" s="347" t="str">
        <f t="shared" si="386"/>
        <v>No</v>
      </c>
      <c r="BN945" s="347" t="str">
        <f t="shared" si="387"/>
        <v>No</v>
      </c>
      <c r="BO945" s="347" t="str">
        <f t="shared" si="388"/>
        <v>No</v>
      </c>
      <c r="BP945" s="347" t="str">
        <f t="shared" si="389"/>
        <v>No</v>
      </c>
      <c r="BQ945" s="347" t="str">
        <f t="shared" si="398"/>
        <v>No</v>
      </c>
      <c r="BR945" s="347" t="str">
        <f t="shared" si="390"/>
        <v>No</v>
      </c>
      <c r="BS945" s="347" t="str">
        <f t="shared" si="399"/>
        <v>No</v>
      </c>
      <c r="BT945" s="347" t="str">
        <f t="shared" si="400"/>
        <v>No</v>
      </c>
      <c r="BU945" s="347" t="str">
        <f t="shared" si="391"/>
        <v>Yes</v>
      </c>
      <c r="BV945" s="347" t="str">
        <f t="shared" si="392"/>
        <v>6th-12th</v>
      </c>
      <c r="BW945" s="347" t="str">
        <f t="shared" si="401"/>
        <v>No</v>
      </c>
      <c r="BX945" s="347" t="str">
        <f t="shared" si="402"/>
        <v>No</v>
      </c>
      <c r="BY945" s="347" t="str">
        <f t="shared" si="403"/>
        <v>No</v>
      </c>
      <c r="BZ945" s="347" t="str">
        <f t="shared" si="404"/>
        <v>No</v>
      </c>
    </row>
    <row r="946" spans="1:78" x14ac:dyDescent="0.3">
      <c r="A946" s="26"/>
      <c r="B946" s="26"/>
      <c r="C946" s="355"/>
      <c r="D946" s="322"/>
      <c r="E946" s="322"/>
      <c r="F946" s="26"/>
      <c r="G946" s="26"/>
      <c r="H946" s="26"/>
      <c r="I946" s="26"/>
      <c r="J946" s="26"/>
      <c r="K946" s="26"/>
      <c r="L946" s="26"/>
      <c r="M946" s="26"/>
      <c r="N946" s="25"/>
      <c r="O946" s="141"/>
      <c r="P946" s="26"/>
      <c r="Q946" s="141"/>
      <c r="R946" s="26"/>
      <c r="S946" s="345">
        <f t="shared" si="378"/>
        <v>0</v>
      </c>
      <c r="T946" s="26"/>
      <c r="U946" s="26"/>
      <c r="V946" s="26"/>
      <c r="W946" s="26"/>
      <c r="X946" s="26"/>
      <c r="Y946" s="26"/>
      <c r="Z946" s="26"/>
      <c r="AA946" s="26"/>
      <c r="AB946" s="27"/>
      <c r="AC946" s="27"/>
      <c r="AD946" s="346" t="str">
        <f t="shared" si="393"/>
        <v>Insufficient Data</v>
      </c>
      <c r="AE946" s="125" t="str">
        <f t="shared" si="394"/>
        <v>Insufficient Data</v>
      </c>
      <c r="AF946" s="125" t="str">
        <f t="shared" si="395"/>
        <v>Insufficient Data</v>
      </c>
      <c r="AG946" s="31"/>
      <c r="AH946" s="31"/>
      <c r="AI946" s="125" t="str">
        <f t="shared" si="379"/>
        <v>Insufficient Data</v>
      </c>
      <c r="AJ946" s="125" t="str">
        <f t="shared" si="396"/>
        <v>Insufficient Data</v>
      </c>
      <c r="AK946" s="225" t="str">
        <f t="shared" si="380"/>
        <v>Yes</v>
      </c>
      <c r="AL946" s="29"/>
      <c r="AM946" s="29"/>
      <c r="AN946" s="125" t="str">
        <f t="shared" si="381"/>
        <v>Insufficient Data</v>
      </c>
      <c r="AO946" s="125" t="str">
        <f t="shared" si="382"/>
        <v>Insufficient Data</v>
      </c>
      <c r="AP946" s="225" t="str">
        <f t="shared" si="383"/>
        <v>Insufficient Data</v>
      </c>
      <c r="AQ946" s="322"/>
      <c r="AR946" s="322"/>
      <c r="AS946" s="28"/>
      <c r="AT946" s="26"/>
      <c r="AU946" s="26"/>
      <c r="AV946" s="26"/>
      <c r="AW946" s="26"/>
      <c r="AX946" s="26"/>
      <c r="AY946" s="26"/>
      <c r="AZ946" s="26"/>
      <c r="BA946" s="26"/>
      <c r="BB946" s="26"/>
      <c r="BC946" s="26"/>
      <c r="BD946" s="149"/>
      <c r="BE946" s="26"/>
      <c r="BF946" s="29"/>
      <c r="BG946" s="29"/>
      <c r="BH946" s="29"/>
      <c r="BI946" s="26"/>
      <c r="BJ946" s="347" t="str">
        <f t="shared" si="397"/>
        <v>No</v>
      </c>
      <c r="BK946" s="347" t="str">
        <f t="shared" si="384"/>
        <v>No</v>
      </c>
      <c r="BL946" s="347" t="str">
        <f t="shared" si="385"/>
        <v>No</v>
      </c>
      <c r="BM946" s="347" t="str">
        <f t="shared" si="386"/>
        <v>No</v>
      </c>
      <c r="BN946" s="347" t="str">
        <f t="shared" si="387"/>
        <v>No</v>
      </c>
      <c r="BO946" s="347" t="str">
        <f t="shared" si="388"/>
        <v>No</v>
      </c>
      <c r="BP946" s="347" t="str">
        <f t="shared" si="389"/>
        <v>No</v>
      </c>
      <c r="BQ946" s="347" t="str">
        <f t="shared" si="398"/>
        <v>No</v>
      </c>
      <c r="BR946" s="347" t="str">
        <f t="shared" si="390"/>
        <v>No</v>
      </c>
      <c r="BS946" s="347" t="str">
        <f t="shared" si="399"/>
        <v>No</v>
      </c>
      <c r="BT946" s="347" t="str">
        <f t="shared" si="400"/>
        <v>No</v>
      </c>
      <c r="BU946" s="347" t="str">
        <f t="shared" si="391"/>
        <v>Yes</v>
      </c>
      <c r="BV946" s="347" t="str">
        <f t="shared" si="392"/>
        <v>6th-12th</v>
      </c>
      <c r="BW946" s="347" t="str">
        <f t="shared" si="401"/>
        <v>No</v>
      </c>
      <c r="BX946" s="347" t="str">
        <f t="shared" si="402"/>
        <v>No</v>
      </c>
      <c r="BY946" s="347" t="str">
        <f t="shared" si="403"/>
        <v>No</v>
      </c>
      <c r="BZ946" s="347" t="str">
        <f t="shared" si="404"/>
        <v>No</v>
      </c>
    </row>
    <row r="947" spans="1:78" x14ac:dyDescent="0.3">
      <c r="A947" s="26"/>
      <c r="B947" s="26"/>
      <c r="C947" s="355"/>
      <c r="D947" s="322"/>
      <c r="E947" s="322"/>
      <c r="F947" s="26"/>
      <c r="G947" s="26"/>
      <c r="H947" s="26"/>
      <c r="I947" s="26"/>
      <c r="J947" s="26"/>
      <c r="K947" s="26"/>
      <c r="L947" s="26"/>
      <c r="M947" s="26"/>
      <c r="N947" s="25"/>
      <c r="O947" s="141"/>
      <c r="P947" s="26"/>
      <c r="Q947" s="141"/>
      <c r="R947" s="26"/>
      <c r="S947" s="345">
        <f t="shared" si="378"/>
        <v>0</v>
      </c>
      <c r="T947" s="26"/>
      <c r="U947" s="26"/>
      <c r="V947" s="26"/>
      <c r="W947" s="26"/>
      <c r="X947" s="26"/>
      <c r="Y947" s="26"/>
      <c r="Z947" s="26"/>
      <c r="AA947" s="26"/>
      <c r="AB947" s="27"/>
      <c r="AC947" s="27"/>
      <c r="AD947" s="346" t="str">
        <f t="shared" si="393"/>
        <v>Insufficient Data</v>
      </c>
      <c r="AE947" s="125" t="str">
        <f t="shared" si="394"/>
        <v>Insufficient Data</v>
      </c>
      <c r="AF947" s="125" t="str">
        <f t="shared" si="395"/>
        <v>Insufficient Data</v>
      </c>
      <c r="AG947" s="31"/>
      <c r="AH947" s="31"/>
      <c r="AI947" s="125" t="str">
        <f t="shared" si="379"/>
        <v>Insufficient Data</v>
      </c>
      <c r="AJ947" s="125" t="str">
        <f t="shared" si="396"/>
        <v>Insufficient Data</v>
      </c>
      <c r="AK947" s="225" t="str">
        <f t="shared" si="380"/>
        <v>Yes</v>
      </c>
      <c r="AL947" s="29"/>
      <c r="AM947" s="29"/>
      <c r="AN947" s="125" t="str">
        <f t="shared" si="381"/>
        <v>Insufficient Data</v>
      </c>
      <c r="AO947" s="125" t="str">
        <f t="shared" si="382"/>
        <v>Insufficient Data</v>
      </c>
      <c r="AP947" s="225" t="str">
        <f t="shared" si="383"/>
        <v>Insufficient Data</v>
      </c>
      <c r="AQ947" s="322"/>
      <c r="AR947" s="322"/>
      <c r="AS947" s="28"/>
      <c r="AT947" s="26"/>
      <c r="AU947" s="26"/>
      <c r="AV947" s="26"/>
      <c r="AW947" s="26"/>
      <c r="AX947" s="26"/>
      <c r="AY947" s="26"/>
      <c r="AZ947" s="26"/>
      <c r="BA947" s="26"/>
      <c r="BB947" s="26"/>
      <c r="BC947" s="26"/>
      <c r="BD947" s="149"/>
      <c r="BE947" s="26"/>
      <c r="BF947" s="29"/>
      <c r="BG947" s="29"/>
      <c r="BH947" s="29"/>
      <c r="BI947" s="26"/>
      <c r="BJ947" s="347" t="str">
        <f t="shared" si="397"/>
        <v>No</v>
      </c>
      <c r="BK947" s="347" t="str">
        <f t="shared" si="384"/>
        <v>No</v>
      </c>
      <c r="BL947" s="347" t="str">
        <f t="shared" si="385"/>
        <v>No</v>
      </c>
      <c r="BM947" s="347" t="str">
        <f t="shared" si="386"/>
        <v>No</v>
      </c>
      <c r="BN947" s="347" t="str">
        <f t="shared" si="387"/>
        <v>No</v>
      </c>
      <c r="BO947" s="347" t="str">
        <f t="shared" si="388"/>
        <v>No</v>
      </c>
      <c r="BP947" s="347" t="str">
        <f t="shared" si="389"/>
        <v>No</v>
      </c>
      <c r="BQ947" s="347" t="str">
        <f t="shared" si="398"/>
        <v>No</v>
      </c>
      <c r="BR947" s="347" t="str">
        <f t="shared" si="390"/>
        <v>No</v>
      </c>
      <c r="BS947" s="347" t="str">
        <f t="shared" si="399"/>
        <v>No</v>
      </c>
      <c r="BT947" s="347" t="str">
        <f t="shared" si="400"/>
        <v>No</v>
      </c>
      <c r="BU947" s="347" t="str">
        <f t="shared" si="391"/>
        <v>Yes</v>
      </c>
      <c r="BV947" s="347" t="str">
        <f t="shared" si="392"/>
        <v>6th-12th</v>
      </c>
      <c r="BW947" s="347" t="str">
        <f t="shared" si="401"/>
        <v>No</v>
      </c>
      <c r="BX947" s="347" t="str">
        <f t="shared" si="402"/>
        <v>No</v>
      </c>
      <c r="BY947" s="347" t="str">
        <f t="shared" si="403"/>
        <v>No</v>
      </c>
      <c r="BZ947" s="347" t="str">
        <f t="shared" si="404"/>
        <v>No</v>
      </c>
    </row>
    <row r="948" spans="1:78" x14ac:dyDescent="0.3">
      <c r="A948" s="26"/>
      <c r="B948" s="26"/>
      <c r="C948" s="355"/>
      <c r="D948" s="322"/>
      <c r="E948" s="322"/>
      <c r="F948" s="26"/>
      <c r="G948" s="26"/>
      <c r="H948" s="26"/>
      <c r="I948" s="26"/>
      <c r="J948" s="26"/>
      <c r="K948" s="26"/>
      <c r="L948" s="26"/>
      <c r="M948" s="26"/>
      <c r="N948" s="25"/>
      <c r="O948" s="141"/>
      <c r="P948" s="26"/>
      <c r="Q948" s="141"/>
      <c r="R948" s="26"/>
      <c r="S948" s="345">
        <f t="shared" si="378"/>
        <v>0</v>
      </c>
      <c r="T948" s="26"/>
      <c r="U948" s="26"/>
      <c r="V948" s="26"/>
      <c r="W948" s="26"/>
      <c r="X948" s="26"/>
      <c r="Y948" s="26"/>
      <c r="Z948" s="26"/>
      <c r="AA948" s="26"/>
      <c r="AB948" s="27"/>
      <c r="AC948" s="27"/>
      <c r="AD948" s="346" t="str">
        <f t="shared" si="393"/>
        <v>Insufficient Data</v>
      </c>
      <c r="AE948" s="125" t="str">
        <f t="shared" si="394"/>
        <v>Insufficient Data</v>
      </c>
      <c r="AF948" s="125" t="str">
        <f t="shared" si="395"/>
        <v>Insufficient Data</v>
      </c>
      <c r="AG948" s="31"/>
      <c r="AH948" s="31"/>
      <c r="AI948" s="125" t="str">
        <f t="shared" si="379"/>
        <v>Insufficient Data</v>
      </c>
      <c r="AJ948" s="125" t="str">
        <f t="shared" si="396"/>
        <v>Insufficient Data</v>
      </c>
      <c r="AK948" s="225" t="str">
        <f t="shared" si="380"/>
        <v>Yes</v>
      </c>
      <c r="AL948" s="29"/>
      <c r="AM948" s="29"/>
      <c r="AN948" s="125" t="str">
        <f t="shared" si="381"/>
        <v>Insufficient Data</v>
      </c>
      <c r="AO948" s="125" t="str">
        <f t="shared" si="382"/>
        <v>Insufficient Data</v>
      </c>
      <c r="AP948" s="225" t="str">
        <f t="shared" si="383"/>
        <v>Insufficient Data</v>
      </c>
      <c r="AQ948" s="322"/>
      <c r="AR948" s="322"/>
      <c r="AS948" s="28"/>
      <c r="AT948" s="26"/>
      <c r="AU948" s="26"/>
      <c r="AV948" s="26"/>
      <c r="AW948" s="26"/>
      <c r="AX948" s="26"/>
      <c r="AY948" s="26"/>
      <c r="AZ948" s="26"/>
      <c r="BA948" s="26"/>
      <c r="BB948" s="26"/>
      <c r="BC948" s="26"/>
      <c r="BD948" s="149"/>
      <c r="BE948" s="26"/>
      <c r="BF948" s="29"/>
      <c r="BG948" s="29"/>
      <c r="BH948" s="29"/>
      <c r="BI948" s="26"/>
      <c r="BJ948" s="347" t="str">
        <f t="shared" si="397"/>
        <v>No</v>
      </c>
      <c r="BK948" s="347" t="str">
        <f t="shared" si="384"/>
        <v>No</v>
      </c>
      <c r="BL948" s="347" t="str">
        <f t="shared" si="385"/>
        <v>No</v>
      </c>
      <c r="BM948" s="347" t="str">
        <f t="shared" si="386"/>
        <v>No</v>
      </c>
      <c r="BN948" s="347" t="str">
        <f t="shared" si="387"/>
        <v>No</v>
      </c>
      <c r="BO948" s="347" t="str">
        <f t="shared" si="388"/>
        <v>No</v>
      </c>
      <c r="BP948" s="347" t="str">
        <f t="shared" si="389"/>
        <v>No</v>
      </c>
      <c r="BQ948" s="347" t="str">
        <f t="shared" si="398"/>
        <v>No</v>
      </c>
      <c r="BR948" s="347" t="str">
        <f t="shared" si="390"/>
        <v>No</v>
      </c>
      <c r="BS948" s="347" t="str">
        <f t="shared" si="399"/>
        <v>No</v>
      </c>
      <c r="BT948" s="347" t="str">
        <f t="shared" si="400"/>
        <v>No</v>
      </c>
      <c r="BU948" s="347" t="str">
        <f t="shared" si="391"/>
        <v>Yes</v>
      </c>
      <c r="BV948" s="347" t="str">
        <f t="shared" si="392"/>
        <v>6th-12th</v>
      </c>
      <c r="BW948" s="347" t="str">
        <f t="shared" si="401"/>
        <v>No</v>
      </c>
      <c r="BX948" s="347" t="str">
        <f t="shared" si="402"/>
        <v>No</v>
      </c>
      <c r="BY948" s="347" t="str">
        <f t="shared" si="403"/>
        <v>No</v>
      </c>
      <c r="BZ948" s="347" t="str">
        <f t="shared" si="404"/>
        <v>No</v>
      </c>
    </row>
    <row r="949" spans="1:78" x14ac:dyDescent="0.3">
      <c r="A949" s="26"/>
      <c r="B949" s="26"/>
      <c r="C949" s="355"/>
      <c r="D949" s="322"/>
      <c r="E949" s="322"/>
      <c r="F949" s="26"/>
      <c r="G949" s="26"/>
      <c r="H949" s="26"/>
      <c r="I949" s="26"/>
      <c r="J949" s="26"/>
      <c r="K949" s="26"/>
      <c r="L949" s="26"/>
      <c r="M949" s="26"/>
      <c r="N949" s="25"/>
      <c r="O949" s="141"/>
      <c r="P949" s="26"/>
      <c r="Q949" s="141"/>
      <c r="R949" s="26"/>
      <c r="S949" s="345">
        <f t="shared" si="378"/>
        <v>0</v>
      </c>
      <c r="T949" s="26"/>
      <c r="U949" s="26"/>
      <c r="V949" s="26"/>
      <c r="W949" s="26"/>
      <c r="X949" s="26"/>
      <c r="Y949" s="26"/>
      <c r="Z949" s="26"/>
      <c r="AA949" s="26"/>
      <c r="AB949" s="27"/>
      <c r="AC949" s="27"/>
      <c r="AD949" s="346" t="str">
        <f t="shared" si="393"/>
        <v>Insufficient Data</v>
      </c>
      <c r="AE949" s="125" t="str">
        <f t="shared" si="394"/>
        <v>Insufficient Data</v>
      </c>
      <c r="AF949" s="125" t="str">
        <f t="shared" si="395"/>
        <v>Insufficient Data</v>
      </c>
      <c r="AG949" s="31"/>
      <c r="AH949" s="31"/>
      <c r="AI949" s="125" t="str">
        <f t="shared" si="379"/>
        <v>Insufficient Data</v>
      </c>
      <c r="AJ949" s="125" t="str">
        <f t="shared" si="396"/>
        <v>Insufficient Data</v>
      </c>
      <c r="AK949" s="225" t="str">
        <f t="shared" si="380"/>
        <v>Yes</v>
      </c>
      <c r="AL949" s="29"/>
      <c r="AM949" s="29"/>
      <c r="AN949" s="125" t="str">
        <f t="shared" si="381"/>
        <v>Insufficient Data</v>
      </c>
      <c r="AO949" s="125" t="str">
        <f t="shared" si="382"/>
        <v>Insufficient Data</v>
      </c>
      <c r="AP949" s="225" t="str">
        <f t="shared" si="383"/>
        <v>Insufficient Data</v>
      </c>
      <c r="AQ949" s="322"/>
      <c r="AR949" s="322"/>
      <c r="AS949" s="28"/>
      <c r="AT949" s="26"/>
      <c r="AU949" s="26"/>
      <c r="AV949" s="26"/>
      <c r="AW949" s="26"/>
      <c r="AX949" s="26"/>
      <c r="AY949" s="26"/>
      <c r="AZ949" s="26"/>
      <c r="BA949" s="26"/>
      <c r="BB949" s="26"/>
      <c r="BC949" s="26"/>
      <c r="BD949" s="149"/>
      <c r="BE949" s="26"/>
      <c r="BF949" s="29"/>
      <c r="BG949" s="29"/>
      <c r="BH949" s="29"/>
      <c r="BI949" s="26"/>
      <c r="BJ949" s="347" t="str">
        <f t="shared" si="397"/>
        <v>No</v>
      </c>
      <c r="BK949" s="347" t="str">
        <f t="shared" si="384"/>
        <v>No</v>
      </c>
      <c r="BL949" s="347" t="str">
        <f t="shared" si="385"/>
        <v>No</v>
      </c>
      <c r="BM949" s="347" t="str">
        <f t="shared" si="386"/>
        <v>No</v>
      </c>
      <c r="BN949" s="347" t="str">
        <f t="shared" si="387"/>
        <v>No</v>
      </c>
      <c r="BO949" s="347" t="str">
        <f t="shared" si="388"/>
        <v>No</v>
      </c>
      <c r="BP949" s="347" t="str">
        <f t="shared" si="389"/>
        <v>No</v>
      </c>
      <c r="BQ949" s="347" t="str">
        <f t="shared" si="398"/>
        <v>No</v>
      </c>
      <c r="BR949" s="347" t="str">
        <f t="shared" si="390"/>
        <v>No</v>
      </c>
      <c r="BS949" s="347" t="str">
        <f t="shared" si="399"/>
        <v>No</v>
      </c>
      <c r="BT949" s="347" t="str">
        <f t="shared" si="400"/>
        <v>No</v>
      </c>
      <c r="BU949" s="347" t="str">
        <f t="shared" si="391"/>
        <v>Yes</v>
      </c>
      <c r="BV949" s="347" t="str">
        <f t="shared" si="392"/>
        <v>6th-12th</v>
      </c>
      <c r="BW949" s="347" t="str">
        <f t="shared" si="401"/>
        <v>No</v>
      </c>
      <c r="BX949" s="347" t="str">
        <f t="shared" si="402"/>
        <v>No</v>
      </c>
      <c r="BY949" s="347" t="str">
        <f t="shared" si="403"/>
        <v>No</v>
      </c>
      <c r="BZ949" s="347" t="str">
        <f t="shared" si="404"/>
        <v>No</v>
      </c>
    </row>
    <row r="950" spans="1:78" x14ac:dyDescent="0.3">
      <c r="A950" s="26"/>
      <c r="B950" s="26"/>
      <c r="C950" s="355"/>
      <c r="D950" s="322"/>
      <c r="E950" s="322"/>
      <c r="F950" s="26"/>
      <c r="G950" s="26"/>
      <c r="H950" s="26"/>
      <c r="I950" s="26"/>
      <c r="J950" s="26"/>
      <c r="K950" s="26"/>
      <c r="L950" s="26"/>
      <c r="M950" s="26"/>
      <c r="N950" s="25"/>
      <c r="O950" s="141"/>
      <c r="P950" s="26"/>
      <c r="Q950" s="141"/>
      <c r="R950" s="26"/>
      <c r="S950" s="345">
        <f t="shared" si="378"/>
        <v>0</v>
      </c>
      <c r="T950" s="26"/>
      <c r="U950" s="26"/>
      <c r="V950" s="26"/>
      <c r="W950" s="26"/>
      <c r="X950" s="26"/>
      <c r="Y950" s="26"/>
      <c r="Z950" s="26"/>
      <c r="AA950" s="26"/>
      <c r="AB950" s="27"/>
      <c r="AC950" s="27"/>
      <c r="AD950" s="346" t="str">
        <f t="shared" si="393"/>
        <v>Insufficient Data</v>
      </c>
      <c r="AE950" s="125" t="str">
        <f t="shared" si="394"/>
        <v>Insufficient Data</v>
      </c>
      <c r="AF950" s="125" t="str">
        <f t="shared" si="395"/>
        <v>Insufficient Data</v>
      </c>
      <c r="AG950" s="31"/>
      <c r="AH950" s="31"/>
      <c r="AI950" s="125" t="str">
        <f t="shared" si="379"/>
        <v>Insufficient Data</v>
      </c>
      <c r="AJ950" s="125" t="str">
        <f t="shared" si="396"/>
        <v>Insufficient Data</v>
      </c>
      <c r="AK950" s="225" t="str">
        <f t="shared" si="380"/>
        <v>Yes</v>
      </c>
      <c r="AL950" s="29"/>
      <c r="AM950" s="29"/>
      <c r="AN950" s="125" t="str">
        <f t="shared" si="381"/>
        <v>Insufficient Data</v>
      </c>
      <c r="AO950" s="125" t="str">
        <f t="shared" si="382"/>
        <v>Insufficient Data</v>
      </c>
      <c r="AP950" s="225" t="str">
        <f t="shared" si="383"/>
        <v>Insufficient Data</v>
      </c>
      <c r="AQ950" s="322"/>
      <c r="AR950" s="322"/>
      <c r="AS950" s="28"/>
      <c r="AT950" s="26"/>
      <c r="AU950" s="26"/>
      <c r="AV950" s="26"/>
      <c r="AW950" s="26"/>
      <c r="AX950" s="26"/>
      <c r="AY950" s="26"/>
      <c r="AZ950" s="26"/>
      <c r="BA950" s="26"/>
      <c r="BB950" s="26"/>
      <c r="BC950" s="26"/>
      <c r="BD950" s="149"/>
      <c r="BE950" s="26"/>
      <c r="BF950" s="29"/>
      <c r="BG950" s="29"/>
      <c r="BH950" s="29"/>
      <c r="BI950" s="26"/>
      <c r="BJ950" s="347" t="str">
        <f t="shared" si="397"/>
        <v>No</v>
      </c>
      <c r="BK950" s="347" t="str">
        <f t="shared" si="384"/>
        <v>No</v>
      </c>
      <c r="BL950" s="347" t="str">
        <f t="shared" si="385"/>
        <v>No</v>
      </c>
      <c r="BM950" s="347" t="str">
        <f t="shared" si="386"/>
        <v>No</v>
      </c>
      <c r="BN950" s="347" t="str">
        <f t="shared" si="387"/>
        <v>No</v>
      </c>
      <c r="BO950" s="347" t="str">
        <f t="shared" si="388"/>
        <v>No</v>
      </c>
      <c r="BP950" s="347" t="str">
        <f t="shared" si="389"/>
        <v>No</v>
      </c>
      <c r="BQ950" s="347" t="str">
        <f t="shared" si="398"/>
        <v>No</v>
      </c>
      <c r="BR950" s="347" t="str">
        <f t="shared" si="390"/>
        <v>No</v>
      </c>
      <c r="BS950" s="347" t="str">
        <f t="shared" si="399"/>
        <v>No</v>
      </c>
      <c r="BT950" s="347" t="str">
        <f t="shared" si="400"/>
        <v>No</v>
      </c>
      <c r="BU950" s="347" t="str">
        <f t="shared" si="391"/>
        <v>Yes</v>
      </c>
      <c r="BV950" s="347" t="str">
        <f t="shared" si="392"/>
        <v>6th-12th</v>
      </c>
      <c r="BW950" s="347" t="str">
        <f t="shared" si="401"/>
        <v>No</v>
      </c>
      <c r="BX950" s="347" t="str">
        <f t="shared" si="402"/>
        <v>No</v>
      </c>
      <c r="BY950" s="347" t="str">
        <f t="shared" si="403"/>
        <v>No</v>
      </c>
      <c r="BZ950" s="347" t="str">
        <f t="shared" si="404"/>
        <v>No</v>
      </c>
    </row>
    <row r="951" spans="1:78" x14ac:dyDescent="0.3">
      <c r="A951" s="26"/>
      <c r="B951" s="26"/>
      <c r="C951" s="355"/>
      <c r="D951" s="322"/>
      <c r="E951" s="322"/>
      <c r="F951" s="26"/>
      <c r="G951" s="26"/>
      <c r="H951" s="26"/>
      <c r="I951" s="26"/>
      <c r="J951" s="26"/>
      <c r="K951" s="26"/>
      <c r="L951" s="26"/>
      <c r="M951" s="26"/>
      <c r="N951" s="25"/>
      <c r="O951" s="141"/>
      <c r="P951" s="26"/>
      <c r="Q951" s="141"/>
      <c r="R951" s="26"/>
      <c r="S951" s="345">
        <f t="shared" si="378"/>
        <v>0</v>
      </c>
      <c r="T951" s="26"/>
      <c r="U951" s="26"/>
      <c r="V951" s="26"/>
      <c r="W951" s="26"/>
      <c r="X951" s="26"/>
      <c r="Y951" s="26"/>
      <c r="Z951" s="26"/>
      <c r="AA951" s="26"/>
      <c r="AB951" s="27"/>
      <c r="AC951" s="27"/>
      <c r="AD951" s="346" t="str">
        <f t="shared" si="393"/>
        <v>Insufficient Data</v>
      </c>
      <c r="AE951" s="125" t="str">
        <f t="shared" si="394"/>
        <v>Insufficient Data</v>
      </c>
      <c r="AF951" s="125" t="str">
        <f t="shared" si="395"/>
        <v>Insufficient Data</v>
      </c>
      <c r="AG951" s="31"/>
      <c r="AH951" s="31"/>
      <c r="AI951" s="125" t="str">
        <f t="shared" si="379"/>
        <v>Insufficient Data</v>
      </c>
      <c r="AJ951" s="125" t="str">
        <f t="shared" si="396"/>
        <v>Insufficient Data</v>
      </c>
      <c r="AK951" s="225" t="str">
        <f t="shared" si="380"/>
        <v>Yes</v>
      </c>
      <c r="AL951" s="29"/>
      <c r="AM951" s="29"/>
      <c r="AN951" s="125" t="str">
        <f t="shared" si="381"/>
        <v>Insufficient Data</v>
      </c>
      <c r="AO951" s="125" t="str">
        <f t="shared" si="382"/>
        <v>Insufficient Data</v>
      </c>
      <c r="AP951" s="225" t="str">
        <f t="shared" si="383"/>
        <v>Insufficient Data</v>
      </c>
      <c r="AQ951" s="322"/>
      <c r="AR951" s="322"/>
      <c r="AS951" s="28"/>
      <c r="AT951" s="26"/>
      <c r="AU951" s="26"/>
      <c r="AV951" s="26"/>
      <c r="AW951" s="26"/>
      <c r="AX951" s="26"/>
      <c r="AY951" s="26"/>
      <c r="AZ951" s="26"/>
      <c r="BA951" s="26"/>
      <c r="BB951" s="26"/>
      <c r="BC951" s="26"/>
      <c r="BD951" s="149"/>
      <c r="BE951" s="26"/>
      <c r="BF951" s="29"/>
      <c r="BG951" s="29"/>
      <c r="BH951" s="29"/>
      <c r="BI951" s="26"/>
      <c r="BJ951" s="347" t="str">
        <f t="shared" si="397"/>
        <v>No</v>
      </c>
      <c r="BK951" s="347" t="str">
        <f t="shared" si="384"/>
        <v>No</v>
      </c>
      <c r="BL951" s="347" t="str">
        <f t="shared" si="385"/>
        <v>No</v>
      </c>
      <c r="BM951" s="347" t="str">
        <f t="shared" si="386"/>
        <v>No</v>
      </c>
      <c r="BN951" s="347" t="str">
        <f t="shared" si="387"/>
        <v>No</v>
      </c>
      <c r="BO951" s="347" t="str">
        <f t="shared" si="388"/>
        <v>No</v>
      </c>
      <c r="BP951" s="347" t="str">
        <f t="shared" si="389"/>
        <v>No</v>
      </c>
      <c r="BQ951" s="347" t="str">
        <f t="shared" si="398"/>
        <v>No</v>
      </c>
      <c r="BR951" s="347" t="str">
        <f t="shared" si="390"/>
        <v>No</v>
      </c>
      <c r="BS951" s="347" t="str">
        <f t="shared" si="399"/>
        <v>No</v>
      </c>
      <c r="BT951" s="347" t="str">
        <f t="shared" si="400"/>
        <v>No</v>
      </c>
      <c r="BU951" s="347" t="str">
        <f t="shared" si="391"/>
        <v>Yes</v>
      </c>
      <c r="BV951" s="347" t="str">
        <f t="shared" si="392"/>
        <v>6th-12th</v>
      </c>
      <c r="BW951" s="347" t="str">
        <f t="shared" si="401"/>
        <v>No</v>
      </c>
      <c r="BX951" s="347" t="str">
        <f t="shared" si="402"/>
        <v>No</v>
      </c>
      <c r="BY951" s="347" t="str">
        <f t="shared" si="403"/>
        <v>No</v>
      </c>
      <c r="BZ951" s="347" t="str">
        <f t="shared" si="404"/>
        <v>No</v>
      </c>
    </row>
    <row r="952" spans="1:78" x14ac:dyDescent="0.3">
      <c r="A952" s="26"/>
      <c r="B952" s="26"/>
      <c r="C952" s="355"/>
      <c r="D952" s="322"/>
      <c r="E952" s="322"/>
      <c r="F952" s="26"/>
      <c r="G952" s="26"/>
      <c r="H952" s="26"/>
      <c r="I952" s="26"/>
      <c r="J952" s="26"/>
      <c r="K952" s="26"/>
      <c r="L952" s="26"/>
      <c r="M952" s="26"/>
      <c r="N952" s="25"/>
      <c r="O952" s="141"/>
      <c r="P952" s="26"/>
      <c r="Q952" s="141"/>
      <c r="R952" s="26"/>
      <c r="S952" s="345">
        <f t="shared" si="378"/>
        <v>0</v>
      </c>
      <c r="T952" s="26"/>
      <c r="U952" s="26"/>
      <c r="V952" s="26"/>
      <c r="W952" s="26"/>
      <c r="X952" s="26"/>
      <c r="Y952" s="26"/>
      <c r="Z952" s="26"/>
      <c r="AA952" s="26"/>
      <c r="AB952" s="27"/>
      <c r="AC952" s="27"/>
      <c r="AD952" s="346" t="str">
        <f t="shared" si="393"/>
        <v>Insufficient Data</v>
      </c>
      <c r="AE952" s="125" t="str">
        <f t="shared" si="394"/>
        <v>Insufficient Data</v>
      </c>
      <c r="AF952" s="125" t="str">
        <f t="shared" si="395"/>
        <v>Insufficient Data</v>
      </c>
      <c r="AG952" s="31"/>
      <c r="AH952" s="31"/>
      <c r="AI952" s="125" t="str">
        <f t="shared" si="379"/>
        <v>Insufficient Data</v>
      </c>
      <c r="AJ952" s="125" t="str">
        <f t="shared" si="396"/>
        <v>Insufficient Data</v>
      </c>
      <c r="AK952" s="225" t="str">
        <f t="shared" si="380"/>
        <v>Yes</v>
      </c>
      <c r="AL952" s="29"/>
      <c r="AM952" s="29"/>
      <c r="AN952" s="125" t="str">
        <f t="shared" si="381"/>
        <v>Insufficient Data</v>
      </c>
      <c r="AO952" s="125" t="str">
        <f t="shared" si="382"/>
        <v>Insufficient Data</v>
      </c>
      <c r="AP952" s="225" t="str">
        <f t="shared" si="383"/>
        <v>Insufficient Data</v>
      </c>
      <c r="AQ952" s="322"/>
      <c r="AR952" s="322"/>
      <c r="AS952" s="28"/>
      <c r="AT952" s="26"/>
      <c r="AU952" s="26"/>
      <c r="AV952" s="26"/>
      <c r="AW952" s="26"/>
      <c r="AX952" s="26"/>
      <c r="AY952" s="26"/>
      <c r="AZ952" s="26"/>
      <c r="BA952" s="26"/>
      <c r="BB952" s="26"/>
      <c r="BC952" s="26"/>
      <c r="BD952" s="149"/>
      <c r="BE952" s="26"/>
      <c r="BF952" s="29"/>
      <c r="BG952" s="29"/>
      <c r="BH952" s="29"/>
      <c r="BI952" s="26"/>
      <c r="BJ952" s="347" t="str">
        <f t="shared" si="397"/>
        <v>No</v>
      </c>
      <c r="BK952" s="347" t="str">
        <f t="shared" si="384"/>
        <v>No</v>
      </c>
      <c r="BL952" s="347" t="str">
        <f t="shared" si="385"/>
        <v>No</v>
      </c>
      <c r="BM952" s="347" t="str">
        <f t="shared" si="386"/>
        <v>No</v>
      </c>
      <c r="BN952" s="347" t="str">
        <f t="shared" si="387"/>
        <v>No</v>
      </c>
      <c r="BO952" s="347" t="str">
        <f t="shared" si="388"/>
        <v>No</v>
      </c>
      <c r="BP952" s="347" t="str">
        <f t="shared" si="389"/>
        <v>No</v>
      </c>
      <c r="BQ952" s="347" t="str">
        <f t="shared" si="398"/>
        <v>No</v>
      </c>
      <c r="BR952" s="347" t="str">
        <f t="shared" si="390"/>
        <v>No</v>
      </c>
      <c r="BS952" s="347" t="str">
        <f t="shared" si="399"/>
        <v>No</v>
      </c>
      <c r="BT952" s="347" t="str">
        <f t="shared" si="400"/>
        <v>No</v>
      </c>
      <c r="BU952" s="347" t="str">
        <f t="shared" si="391"/>
        <v>Yes</v>
      </c>
      <c r="BV952" s="347" t="str">
        <f t="shared" si="392"/>
        <v>6th-12th</v>
      </c>
      <c r="BW952" s="347" t="str">
        <f t="shared" si="401"/>
        <v>No</v>
      </c>
      <c r="BX952" s="347" t="str">
        <f t="shared" si="402"/>
        <v>No</v>
      </c>
      <c r="BY952" s="347" t="str">
        <f t="shared" si="403"/>
        <v>No</v>
      </c>
      <c r="BZ952" s="347" t="str">
        <f t="shared" si="404"/>
        <v>No</v>
      </c>
    </row>
    <row r="953" spans="1:78" x14ac:dyDescent="0.3">
      <c r="A953" s="26"/>
      <c r="B953" s="26"/>
      <c r="C953" s="355"/>
      <c r="D953" s="322"/>
      <c r="E953" s="322"/>
      <c r="F953" s="26"/>
      <c r="G953" s="26"/>
      <c r="H953" s="26"/>
      <c r="I953" s="26"/>
      <c r="J953" s="26"/>
      <c r="K953" s="26"/>
      <c r="L953" s="26"/>
      <c r="M953" s="26"/>
      <c r="N953" s="25"/>
      <c r="O953" s="141"/>
      <c r="P953" s="26"/>
      <c r="Q953" s="141"/>
      <c r="R953" s="26"/>
      <c r="S953" s="345">
        <f t="shared" si="378"/>
        <v>0</v>
      </c>
      <c r="T953" s="26"/>
      <c r="U953" s="26"/>
      <c r="V953" s="26"/>
      <c r="W953" s="26"/>
      <c r="X953" s="26"/>
      <c r="Y953" s="26"/>
      <c r="Z953" s="26"/>
      <c r="AA953" s="26"/>
      <c r="AB953" s="27"/>
      <c r="AC953" s="27"/>
      <c r="AD953" s="346" t="str">
        <f t="shared" si="393"/>
        <v>Insufficient Data</v>
      </c>
      <c r="AE953" s="125" t="str">
        <f t="shared" si="394"/>
        <v>Insufficient Data</v>
      </c>
      <c r="AF953" s="125" t="str">
        <f t="shared" si="395"/>
        <v>Insufficient Data</v>
      </c>
      <c r="AG953" s="31"/>
      <c r="AH953" s="31"/>
      <c r="AI953" s="125" t="str">
        <f t="shared" si="379"/>
        <v>Insufficient Data</v>
      </c>
      <c r="AJ953" s="125" t="str">
        <f t="shared" si="396"/>
        <v>Insufficient Data</v>
      </c>
      <c r="AK953" s="225" t="str">
        <f t="shared" si="380"/>
        <v>Yes</v>
      </c>
      <c r="AL953" s="29"/>
      <c r="AM953" s="29"/>
      <c r="AN953" s="125" t="str">
        <f t="shared" si="381"/>
        <v>Insufficient Data</v>
      </c>
      <c r="AO953" s="125" t="str">
        <f t="shared" si="382"/>
        <v>Insufficient Data</v>
      </c>
      <c r="AP953" s="225" t="str">
        <f t="shared" si="383"/>
        <v>Insufficient Data</v>
      </c>
      <c r="AQ953" s="322"/>
      <c r="AR953" s="322"/>
      <c r="AS953" s="28"/>
      <c r="AT953" s="26"/>
      <c r="AU953" s="26"/>
      <c r="AV953" s="26"/>
      <c r="AW953" s="26"/>
      <c r="AX953" s="26"/>
      <c r="AY953" s="26"/>
      <c r="AZ953" s="26"/>
      <c r="BA953" s="26"/>
      <c r="BB953" s="26"/>
      <c r="BC953" s="26"/>
      <c r="BD953" s="149"/>
      <c r="BE953" s="26"/>
      <c r="BF953" s="29"/>
      <c r="BG953" s="29"/>
      <c r="BH953" s="29"/>
      <c r="BI953" s="26"/>
      <c r="BJ953" s="347" t="str">
        <f t="shared" si="397"/>
        <v>No</v>
      </c>
      <c r="BK953" s="347" t="str">
        <f t="shared" si="384"/>
        <v>No</v>
      </c>
      <c r="BL953" s="347" t="str">
        <f t="shared" si="385"/>
        <v>No</v>
      </c>
      <c r="BM953" s="347" t="str">
        <f t="shared" si="386"/>
        <v>No</v>
      </c>
      <c r="BN953" s="347" t="str">
        <f t="shared" si="387"/>
        <v>No</v>
      </c>
      <c r="BO953" s="347" t="str">
        <f t="shared" si="388"/>
        <v>No</v>
      </c>
      <c r="BP953" s="347" t="str">
        <f t="shared" si="389"/>
        <v>No</v>
      </c>
      <c r="BQ953" s="347" t="str">
        <f t="shared" si="398"/>
        <v>No</v>
      </c>
      <c r="BR953" s="347" t="str">
        <f t="shared" si="390"/>
        <v>No</v>
      </c>
      <c r="BS953" s="347" t="str">
        <f t="shared" si="399"/>
        <v>No</v>
      </c>
      <c r="BT953" s="347" t="str">
        <f t="shared" si="400"/>
        <v>No</v>
      </c>
      <c r="BU953" s="347" t="str">
        <f t="shared" si="391"/>
        <v>Yes</v>
      </c>
      <c r="BV953" s="347" t="str">
        <f t="shared" si="392"/>
        <v>6th-12th</v>
      </c>
      <c r="BW953" s="347" t="str">
        <f t="shared" si="401"/>
        <v>No</v>
      </c>
      <c r="BX953" s="347" t="str">
        <f t="shared" si="402"/>
        <v>No</v>
      </c>
      <c r="BY953" s="347" t="str">
        <f t="shared" si="403"/>
        <v>No</v>
      </c>
      <c r="BZ953" s="347" t="str">
        <f t="shared" si="404"/>
        <v>No</v>
      </c>
    </row>
    <row r="954" spans="1:78" x14ac:dyDescent="0.3">
      <c r="A954" s="26"/>
      <c r="B954" s="26"/>
      <c r="C954" s="355"/>
      <c r="D954" s="322"/>
      <c r="E954" s="322"/>
      <c r="F954" s="26"/>
      <c r="G954" s="26"/>
      <c r="H954" s="26"/>
      <c r="I954" s="26"/>
      <c r="J954" s="26"/>
      <c r="K954" s="26"/>
      <c r="L954" s="26"/>
      <c r="M954" s="26"/>
      <c r="N954" s="25"/>
      <c r="O954" s="141"/>
      <c r="P954" s="26"/>
      <c r="Q954" s="141"/>
      <c r="R954" s="26"/>
      <c r="S954" s="345">
        <f t="shared" si="378"/>
        <v>0</v>
      </c>
      <c r="T954" s="26"/>
      <c r="U954" s="26"/>
      <c r="V954" s="26"/>
      <c r="W954" s="26"/>
      <c r="X954" s="26"/>
      <c r="Y954" s="26"/>
      <c r="Z954" s="26"/>
      <c r="AA954" s="26"/>
      <c r="AB954" s="27"/>
      <c r="AC954" s="27"/>
      <c r="AD954" s="346" t="str">
        <f t="shared" si="393"/>
        <v>Insufficient Data</v>
      </c>
      <c r="AE954" s="125" t="str">
        <f t="shared" si="394"/>
        <v>Insufficient Data</v>
      </c>
      <c r="AF954" s="125" t="str">
        <f t="shared" si="395"/>
        <v>Insufficient Data</v>
      </c>
      <c r="AG954" s="31"/>
      <c r="AH954" s="31"/>
      <c r="AI954" s="125" t="str">
        <f t="shared" si="379"/>
        <v>Insufficient Data</v>
      </c>
      <c r="AJ954" s="125" t="str">
        <f t="shared" si="396"/>
        <v>Insufficient Data</v>
      </c>
      <c r="AK954" s="225" t="str">
        <f t="shared" si="380"/>
        <v>Yes</v>
      </c>
      <c r="AL954" s="29"/>
      <c r="AM954" s="29"/>
      <c r="AN954" s="125" t="str">
        <f t="shared" si="381"/>
        <v>Insufficient Data</v>
      </c>
      <c r="AO954" s="125" t="str">
        <f t="shared" si="382"/>
        <v>Insufficient Data</v>
      </c>
      <c r="AP954" s="225" t="str">
        <f t="shared" si="383"/>
        <v>Insufficient Data</v>
      </c>
      <c r="AQ954" s="322"/>
      <c r="AR954" s="322"/>
      <c r="AS954" s="28"/>
      <c r="AT954" s="26"/>
      <c r="AU954" s="26"/>
      <c r="AV954" s="26"/>
      <c r="AW954" s="26"/>
      <c r="AX954" s="26"/>
      <c r="AY954" s="26"/>
      <c r="AZ954" s="26"/>
      <c r="BA954" s="26"/>
      <c r="BB954" s="26"/>
      <c r="BC954" s="26"/>
      <c r="BD954" s="149"/>
      <c r="BE954" s="26"/>
      <c r="BF954" s="29"/>
      <c r="BG954" s="29"/>
      <c r="BH954" s="29"/>
      <c r="BI954" s="26"/>
      <c r="BJ954" s="347" t="str">
        <f t="shared" si="397"/>
        <v>No</v>
      </c>
      <c r="BK954" s="347" t="str">
        <f t="shared" si="384"/>
        <v>No</v>
      </c>
      <c r="BL954" s="347" t="str">
        <f t="shared" si="385"/>
        <v>No</v>
      </c>
      <c r="BM954" s="347" t="str">
        <f t="shared" si="386"/>
        <v>No</v>
      </c>
      <c r="BN954" s="347" t="str">
        <f t="shared" si="387"/>
        <v>No</v>
      </c>
      <c r="BO954" s="347" t="str">
        <f t="shared" si="388"/>
        <v>No</v>
      </c>
      <c r="BP954" s="347" t="str">
        <f t="shared" si="389"/>
        <v>No</v>
      </c>
      <c r="BQ954" s="347" t="str">
        <f t="shared" si="398"/>
        <v>No</v>
      </c>
      <c r="BR954" s="347" t="str">
        <f t="shared" si="390"/>
        <v>No</v>
      </c>
      <c r="BS954" s="347" t="str">
        <f t="shared" si="399"/>
        <v>No</v>
      </c>
      <c r="BT954" s="347" t="str">
        <f t="shared" si="400"/>
        <v>No</v>
      </c>
      <c r="BU954" s="347" t="str">
        <f t="shared" si="391"/>
        <v>Yes</v>
      </c>
      <c r="BV954" s="347" t="str">
        <f t="shared" si="392"/>
        <v>6th-12th</v>
      </c>
      <c r="BW954" s="347" t="str">
        <f t="shared" si="401"/>
        <v>No</v>
      </c>
      <c r="BX954" s="347" t="str">
        <f t="shared" si="402"/>
        <v>No</v>
      </c>
      <c r="BY954" s="347" t="str">
        <f t="shared" si="403"/>
        <v>No</v>
      </c>
      <c r="BZ954" s="347" t="str">
        <f t="shared" si="404"/>
        <v>No</v>
      </c>
    </row>
    <row r="955" spans="1:78" x14ac:dyDescent="0.3">
      <c r="A955" s="26"/>
      <c r="B955" s="26"/>
      <c r="C955" s="355"/>
      <c r="D955" s="322"/>
      <c r="E955" s="322"/>
      <c r="F955" s="26"/>
      <c r="G955" s="26"/>
      <c r="H955" s="26"/>
      <c r="I955" s="26"/>
      <c r="J955" s="26"/>
      <c r="K955" s="26"/>
      <c r="L955" s="26"/>
      <c r="M955" s="26"/>
      <c r="N955" s="25"/>
      <c r="O955" s="141"/>
      <c r="P955" s="26"/>
      <c r="Q955" s="141"/>
      <c r="R955" s="26"/>
      <c r="S955" s="345">
        <f t="shared" si="378"/>
        <v>0</v>
      </c>
      <c r="T955" s="26"/>
      <c r="U955" s="26"/>
      <c r="V955" s="26"/>
      <c r="W955" s="26"/>
      <c r="X955" s="26"/>
      <c r="Y955" s="26"/>
      <c r="Z955" s="26"/>
      <c r="AA955" s="26"/>
      <c r="AB955" s="27"/>
      <c r="AC955" s="27"/>
      <c r="AD955" s="346" t="str">
        <f t="shared" si="393"/>
        <v>Insufficient Data</v>
      </c>
      <c r="AE955" s="125" t="str">
        <f t="shared" si="394"/>
        <v>Insufficient Data</v>
      </c>
      <c r="AF955" s="125" t="str">
        <f t="shared" si="395"/>
        <v>Insufficient Data</v>
      </c>
      <c r="AG955" s="31"/>
      <c r="AH955" s="31"/>
      <c r="AI955" s="125" t="str">
        <f t="shared" si="379"/>
        <v>Insufficient Data</v>
      </c>
      <c r="AJ955" s="125" t="str">
        <f t="shared" si="396"/>
        <v>Insufficient Data</v>
      </c>
      <c r="AK955" s="225" t="str">
        <f t="shared" si="380"/>
        <v>Yes</v>
      </c>
      <c r="AL955" s="29"/>
      <c r="AM955" s="29"/>
      <c r="AN955" s="125" t="str">
        <f t="shared" si="381"/>
        <v>Insufficient Data</v>
      </c>
      <c r="AO955" s="125" t="str">
        <f t="shared" si="382"/>
        <v>Insufficient Data</v>
      </c>
      <c r="AP955" s="225" t="str">
        <f t="shared" si="383"/>
        <v>Insufficient Data</v>
      </c>
      <c r="AQ955" s="322"/>
      <c r="AR955" s="322"/>
      <c r="AS955" s="28"/>
      <c r="AT955" s="26"/>
      <c r="AU955" s="26"/>
      <c r="AV955" s="26"/>
      <c r="AW955" s="26"/>
      <c r="AX955" s="26"/>
      <c r="AY955" s="26"/>
      <c r="AZ955" s="26"/>
      <c r="BA955" s="26"/>
      <c r="BB955" s="26"/>
      <c r="BC955" s="26"/>
      <c r="BD955" s="149"/>
      <c r="BE955" s="26"/>
      <c r="BF955" s="29"/>
      <c r="BG955" s="29"/>
      <c r="BH955" s="29"/>
      <c r="BI955" s="26"/>
      <c r="BJ955" s="347" t="str">
        <f t="shared" si="397"/>
        <v>No</v>
      </c>
      <c r="BK955" s="347" t="str">
        <f t="shared" si="384"/>
        <v>No</v>
      </c>
      <c r="BL955" s="347" t="str">
        <f t="shared" si="385"/>
        <v>No</v>
      </c>
      <c r="BM955" s="347" t="str">
        <f t="shared" si="386"/>
        <v>No</v>
      </c>
      <c r="BN955" s="347" t="str">
        <f t="shared" si="387"/>
        <v>No</v>
      </c>
      <c r="BO955" s="347" t="str">
        <f t="shared" si="388"/>
        <v>No</v>
      </c>
      <c r="BP955" s="347" t="str">
        <f t="shared" si="389"/>
        <v>No</v>
      </c>
      <c r="BQ955" s="347" t="str">
        <f t="shared" si="398"/>
        <v>No</v>
      </c>
      <c r="BR955" s="347" t="str">
        <f t="shared" si="390"/>
        <v>No</v>
      </c>
      <c r="BS955" s="347" t="str">
        <f t="shared" si="399"/>
        <v>No</v>
      </c>
      <c r="BT955" s="347" t="str">
        <f t="shared" si="400"/>
        <v>No</v>
      </c>
      <c r="BU955" s="347" t="str">
        <f t="shared" si="391"/>
        <v>Yes</v>
      </c>
      <c r="BV955" s="347" t="str">
        <f t="shared" si="392"/>
        <v>6th-12th</v>
      </c>
      <c r="BW955" s="347" t="str">
        <f t="shared" si="401"/>
        <v>No</v>
      </c>
      <c r="BX955" s="347" t="str">
        <f t="shared" si="402"/>
        <v>No</v>
      </c>
      <c r="BY955" s="347" t="str">
        <f t="shared" si="403"/>
        <v>No</v>
      </c>
      <c r="BZ955" s="347" t="str">
        <f t="shared" si="404"/>
        <v>No</v>
      </c>
    </row>
    <row r="956" spans="1:78" x14ac:dyDescent="0.3">
      <c r="A956" s="26"/>
      <c r="B956" s="26"/>
      <c r="C956" s="355"/>
      <c r="D956" s="322"/>
      <c r="E956" s="322"/>
      <c r="F956" s="26"/>
      <c r="G956" s="26"/>
      <c r="H956" s="26"/>
      <c r="I956" s="26"/>
      <c r="J956" s="26"/>
      <c r="K956" s="26"/>
      <c r="L956" s="26"/>
      <c r="M956" s="26"/>
      <c r="N956" s="25"/>
      <c r="O956" s="141"/>
      <c r="P956" s="26"/>
      <c r="Q956" s="141"/>
      <c r="R956" s="26"/>
      <c r="S956" s="345">
        <f t="shared" si="378"/>
        <v>0</v>
      </c>
      <c r="T956" s="26"/>
      <c r="U956" s="26"/>
      <c r="V956" s="26"/>
      <c r="W956" s="26"/>
      <c r="X956" s="26"/>
      <c r="Y956" s="26"/>
      <c r="Z956" s="26"/>
      <c r="AA956" s="26"/>
      <c r="AB956" s="27"/>
      <c r="AC956" s="27"/>
      <c r="AD956" s="346" t="str">
        <f t="shared" si="393"/>
        <v>Insufficient Data</v>
      </c>
      <c r="AE956" s="125" t="str">
        <f t="shared" si="394"/>
        <v>Insufficient Data</v>
      </c>
      <c r="AF956" s="125" t="str">
        <f t="shared" si="395"/>
        <v>Insufficient Data</v>
      </c>
      <c r="AG956" s="31"/>
      <c r="AH956" s="31"/>
      <c r="AI956" s="125" t="str">
        <f t="shared" si="379"/>
        <v>Insufficient Data</v>
      </c>
      <c r="AJ956" s="125" t="str">
        <f t="shared" si="396"/>
        <v>Insufficient Data</v>
      </c>
      <c r="AK956" s="225" t="str">
        <f t="shared" si="380"/>
        <v>Yes</v>
      </c>
      <c r="AL956" s="29"/>
      <c r="AM956" s="29"/>
      <c r="AN956" s="125" t="str">
        <f t="shared" si="381"/>
        <v>Insufficient Data</v>
      </c>
      <c r="AO956" s="125" t="str">
        <f t="shared" si="382"/>
        <v>Insufficient Data</v>
      </c>
      <c r="AP956" s="225" t="str">
        <f t="shared" si="383"/>
        <v>Insufficient Data</v>
      </c>
      <c r="AQ956" s="322"/>
      <c r="AR956" s="322"/>
      <c r="AS956" s="28"/>
      <c r="AT956" s="26"/>
      <c r="AU956" s="26"/>
      <c r="AV956" s="26"/>
      <c r="AW956" s="26"/>
      <c r="AX956" s="26"/>
      <c r="AY956" s="26"/>
      <c r="AZ956" s="26"/>
      <c r="BA956" s="26"/>
      <c r="BB956" s="26"/>
      <c r="BC956" s="26"/>
      <c r="BD956" s="149"/>
      <c r="BE956" s="26"/>
      <c r="BF956" s="29"/>
      <c r="BG956" s="29"/>
      <c r="BH956" s="29"/>
      <c r="BI956" s="26"/>
      <c r="BJ956" s="347" t="str">
        <f t="shared" si="397"/>
        <v>No</v>
      </c>
      <c r="BK956" s="347" t="str">
        <f t="shared" si="384"/>
        <v>No</v>
      </c>
      <c r="BL956" s="347" t="str">
        <f t="shared" si="385"/>
        <v>No</v>
      </c>
      <c r="BM956" s="347" t="str">
        <f t="shared" si="386"/>
        <v>No</v>
      </c>
      <c r="BN956" s="347" t="str">
        <f t="shared" si="387"/>
        <v>No</v>
      </c>
      <c r="BO956" s="347" t="str">
        <f t="shared" si="388"/>
        <v>No</v>
      </c>
      <c r="BP956" s="347" t="str">
        <f t="shared" si="389"/>
        <v>No</v>
      </c>
      <c r="BQ956" s="347" t="str">
        <f t="shared" si="398"/>
        <v>No</v>
      </c>
      <c r="BR956" s="347" t="str">
        <f t="shared" si="390"/>
        <v>No</v>
      </c>
      <c r="BS956" s="347" t="str">
        <f t="shared" si="399"/>
        <v>No</v>
      </c>
      <c r="BT956" s="347" t="str">
        <f t="shared" si="400"/>
        <v>No</v>
      </c>
      <c r="BU956" s="347" t="str">
        <f t="shared" si="391"/>
        <v>Yes</v>
      </c>
      <c r="BV956" s="347" t="str">
        <f t="shared" si="392"/>
        <v>6th-12th</v>
      </c>
      <c r="BW956" s="347" t="str">
        <f t="shared" si="401"/>
        <v>No</v>
      </c>
      <c r="BX956" s="347" t="str">
        <f t="shared" si="402"/>
        <v>No</v>
      </c>
      <c r="BY956" s="347" t="str">
        <f t="shared" si="403"/>
        <v>No</v>
      </c>
      <c r="BZ956" s="347" t="str">
        <f t="shared" si="404"/>
        <v>No</v>
      </c>
    </row>
    <row r="957" spans="1:78" x14ac:dyDescent="0.3">
      <c r="A957" s="26"/>
      <c r="B957" s="26"/>
      <c r="C957" s="355"/>
      <c r="D957" s="322"/>
      <c r="E957" s="322"/>
      <c r="F957" s="26"/>
      <c r="G957" s="26"/>
      <c r="H957" s="26"/>
      <c r="I957" s="26"/>
      <c r="J957" s="26"/>
      <c r="K957" s="26"/>
      <c r="L957" s="26"/>
      <c r="M957" s="26"/>
      <c r="N957" s="25"/>
      <c r="O957" s="141"/>
      <c r="P957" s="26"/>
      <c r="Q957" s="141"/>
      <c r="R957" s="26"/>
      <c r="S957" s="345">
        <f t="shared" si="378"/>
        <v>0</v>
      </c>
      <c r="T957" s="26"/>
      <c r="U957" s="26"/>
      <c r="V957" s="26"/>
      <c r="W957" s="26"/>
      <c r="X957" s="26"/>
      <c r="Y957" s="26"/>
      <c r="Z957" s="26"/>
      <c r="AA957" s="26"/>
      <c r="AB957" s="27"/>
      <c r="AC957" s="27"/>
      <c r="AD957" s="346" t="str">
        <f t="shared" si="393"/>
        <v>Insufficient Data</v>
      </c>
      <c r="AE957" s="125" t="str">
        <f t="shared" si="394"/>
        <v>Insufficient Data</v>
      </c>
      <c r="AF957" s="125" t="str">
        <f t="shared" si="395"/>
        <v>Insufficient Data</v>
      </c>
      <c r="AG957" s="31"/>
      <c r="AH957" s="31"/>
      <c r="AI957" s="125" t="str">
        <f t="shared" si="379"/>
        <v>Insufficient Data</v>
      </c>
      <c r="AJ957" s="125" t="str">
        <f t="shared" si="396"/>
        <v>Insufficient Data</v>
      </c>
      <c r="AK957" s="225" t="str">
        <f t="shared" si="380"/>
        <v>Yes</v>
      </c>
      <c r="AL957" s="29"/>
      <c r="AM957" s="29"/>
      <c r="AN957" s="125" t="str">
        <f t="shared" si="381"/>
        <v>Insufficient Data</v>
      </c>
      <c r="AO957" s="125" t="str">
        <f t="shared" si="382"/>
        <v>Insufficient Data</v>
      </c>
      <c r="AP957" s="225" t="str">
        <f t="shared" si="383"/>
        <v>Insufficient Data</v>
      </c>
      <c r="AQ957" s="322"/>
      <c r="AR957" s="322"/>
      <c r="AS957" s="28"/>
      <c r="AT957" s="26"/>
      <c r="AU957" s="26"/>
      <c r="AV957" s="26"/>
      <c r="AW957" s="26"/>
      <c r="AX957" s="26"/>
      <c r="AY957" s="26"/>
      <c r="AZ957" s="26"/>
      <c r="BA957" s="26"/>
      <c r="BB957" s="26"/>
      <c r="BC957" s="26"/>
      <c r="BD957" s="149"/>
      <c r="BE957" s="26"/>
      <c r="BF957" s="29"/>
      <c r="BG957" s="29"/>
      <c r="BH957" s="29"/>
      <c r="BI957" s="26"/>
      <c r="BJ957" s="347" t="str">
        <f t="shared" si="397"/>
        <v>No</v>
      </c>
      <c r="BK957" s="347" t="str">
        <f t="shared" si="384"/>
        <v>No</v>
      </c>
      <c r="BL957" s="347" t="str">
        <f t="shared" si="385"/>
        <v>No</v>
      </c>
      <c r="BM957" s="347" t="str">
        <f t="shared" si="386"/>
        <v>No</v>
      </c>
      <c r="BN957" s="347" t="str">
        <f t="shared" si="387"/>
        <v>No</v>
      </c>
      <c r="BO957" s="347" t="str">
        <f t="shared" si="388"/>
        <v>No</v>
      </c>
      <c r="BP957" s="347" t="str">
        <f t="shared" si="389"/>
        <v>No</v>
      </c>
      <c r="BQ957" s="347" t="str">
        <f t="shared" si="398"/>
        <v>No</v>
      </c>
      <c r="BR957" s="347" t="str">
        <f t="shared" si="390"/>
        <v>No</v>
      </c>
      <c r="BS957" s="347" t="str">
        <f t="shared" si="399"/>
        <v>No</v>
      </c>
      <c r="BT957" s="347" t="str">
        <f t="shared" si="400"/>
        <v>No</v>
      </c>
      <c r="BU957" s="347" t="str">
        <f t="shared" si="391"/>
        <v>Yes</v>
      </c>
      <c r="BV957" s="347" t="str">
        <f t="shared" si="392"/>
        <v>6th-12th</v>
      </c>
      <c r="BW957" s="347" t="str">
        <f t="shared" si="401"/>
        <v>No</v>
      </c>
      <c r="BX957" s="347" t="str">
        <f t="shared" si="402"/>
        <v>No</v>
      </c>
      <c r="BY957" s="347" t="str">
        <f t="shared" si="403"/>
        <v>No</v>
      </c>
      <c r="BZ957" s="347" t="str">
        <f t="shared" si="404"/>
        <v>No</v>
      </c>
    </row>
    <row r="958" spans="1:78" x14ac:dyDescent="0.3">
      <c r="A958" s="26"/>
      <c r="B958" s="26"/>
      <c r="C958" s="355"/>
      <c r="D958" s="322"/>
      <c r="E958" s="322"/>
      <c r="F958" s="26"/>
      <c r="G958" s="26"/>
      <c r="H958" s="26"/>
      <c r="I958" s="26"/>
      <c r="J958" s="26"/>
      <c r="K958" s="26"/>
      <c r="L958" s="26"/>
      <c r="M958" s="26"/>
      <c r="N958" s="25"/>
      <c r="O958" s="141"/>
      <c r="P958" s="26"/>
      <c r="Q958" s="141"/>
      <c r="R958" s="26"/>
      <c r="S958" s="345">
        <f t="shared" si="378"/>
        <v>0</v>
      </c>
      <c r="T958" s="26"/>
      <c r="U958" s="26"/>
      <c r="V958" s="26"/>
      <c r="W958" s="26"/>
      <c r="X958" s="26"/>
      <c r="Y958" s="26"/>
      <c r="Z958" s="26"/>
      <c r="AA958" s="26"/>
      <c r="AB958" s="27"/>
      <c r="AC958" s="27"/>
      <c r="AD958" s="346" t="str">
        <f t="shared" si="393"/>
        <v>Insufficient Data</v>
      </c>
      <c r="AE958" s="125" t="str">
        <f t="shared" si="394"/>
        <v>Insufficient Data</v>
      </c>
      <c r="AF958" s="125" t="str">
        <f t="shared" si="395"/>
        <v>Insufficient Data</v>
      </c>
      <c r="AG958" s="31"/>
      <c r="AH958" s="31"/>
      <c r="AI958" s="125" t="str">
        <f t="shared" si="379"/>
        <v>Insufficient Data</v>
      </c>
      <c r="AJ958" s="125" t="str">
        <f t="shared" si="396"/>
        <v>Insufficient Data</v>
      </c>
      <c r="AK958" s="225" t="str">
        <f t="shared" si="380"/>
        <v>Yes</v>
      </c>
      <c r="AL958" s="29"/>
      <c r="AM958" s="29"/>
      <c r="AN958" s="125" t="str">
        <f t="shared" si="381"/>
        <v>Insufficient Data</v>
      </c>
      <c r="AO958" s="125" t="str">
        <f t="shared" si="382"/>
        <v>Insufficient Data</v>
      </c>
      <c r="AP958" s="225" t="str">
        <f t="shared" si="383"/>
        <v>Insufficient Data</v>
      </c>
      <c r="AQ958" s="322"/>
      <c r="AR958" s="322"/>
      <c r="AS958" s="28"/>
      <c r="AT958" s="26"/>
      <c r="AU958" s="26"/>
      <c r="AV958" s="26"/>
      <c r="AW958" s="26"/>
      <c r="AX958" s="26"/>
      <c r="AY958" s="26"/>
      <c r="AZ958" s="26"/>
      <c r="BA958" s="26"/>
      <c r="BB958" s="26"/>
      <c r="BC958" s="26"/>
      <c r="BD958" s="149"/>
      <c r="BE958" s="26"/>
      <c r="BF958" s="29"/>
      <c r="BG958" s="29"/>
      <c r="BH958" s="29"/>
      <c r="BI958" s="26"/>
      <c r="BJ958" s="347" t="str">
        <f t="shared" si="397"/>
        <v>No</v>
      </c>
      <c r="BK958" s="347" t="str">
        <f t="shared" si="384"/>
        <v>No</v>
      </c>
      <c r="BL958" s="347" t="str">
        <f t="shared" si="385"/>
        <v>No</v>
      </c>
      <c r="BM958" s="347" t="str">
        <f t="shared" si="386"/>
        <v>No</v>
      </c>
      <c r="BN958" s="347" t="str">
        <f t="shared" si="387"/>
        <v>No</v>
      </c>
      <c r="BO958" s="347" t="str">
        <f t="shared" si="388"/>
        <v>No</v>
      </c>
      <c r="BP958" s="347" t="str">
        <f t="shared" si="389"/>
        <v>No</v>
      </c>
      <c r="BQ958" s="347" t="str">
        <f t="shared" si="398"/>
        <v>No</v>
      </c>
      <c r="BR958" s="347" t="str">
        <f t="shared" si="390"/>
        <v>No</v>
      </c>
      <c r="BS958" s="347" t="str">
        <f t="shared" si="399"/>
        <v>No</v>
      </c>
      <c r="BT958" s="347" t="str">
        <f t="shared" si="400"/>
        <v>No</v>
      </c>
      <c r="BU958" s="347" t="str">
        <f t="shared" si="391"/>
        <v>Yes</v>
      </c>
      <c r="BV958" s="347" t="str">
        <f t="shared" si="392"/>
        <v>6th-12th</v>
      </c>
      <c r="BW958" s="347" t="str">
        <f t="shared" si="401"/>
        <v>No</v>
      </c>
      <c r="BX958" s="347" t="str">
        <f t="shared" si="402"/>
        <v>No</v>
      </c>
      <c r="BY958" s="347" t="str">
        <f t="shared" si="403"/>
        <v>No</v>
      </c>
      <c r="BZ958" s="347" t="str">
        <f t="shared" si="404"/>
        <v>No</v>
      </c>
    </row>
    <row r="959" spans="1:78" x14ac:dyDescent="0.3">
      <c r="A959" s="26"/>
      <c r="B959" s="26"/>
      <c r="C959" s="355"/>
      <c r="D959" s="322"/>
      <c r="E959" s="322"/>
      <c r="F959" s="26"/>
      <c r="G959" s="26"/>
      <c r="H959" s="26"/>
      <c r="I959" s="26"/>
      <c r="J959" s="26"/>
      <c r="K959" s="26"/>
      <c r="L959" s="26"/>
      <c r="M959" s="26"/>
      <c r="N959" s="25"/>
      <c r="O959" s="141"/>
      <c r="P959" s="26"/>
      <c r="Q959" s="141"/>
      <c r="R959" s="26"/>
      <c r="S959" s="345">
        <f t="shared" si="378"/>
        <v>0</v>
      </c>
      <c r="T959" s="26"/>
      <c r="U959" s="26"/>
      <c r="V959" s="26"/>
      <c r="W959" s="26"/>
      <c r="X959" s="26"/>
      <c r="Y959" s="26"/>
      <c r="Z959" s="26"/>
      <c r="AA959" s="26"/>
      <c r="AB959" s="27"/>
      <c r="AC959" s="27"/>
      <c r="AD959" s="346" t="str">
        <f t="shared" si="393"/>
        <v>Insufficient Data</v>
      </c>
      <c r="AE959" s="125" t="str">
        <f t="shared" si="394"/>
        <v>Insufficient Data</v>
      </c>
      <c r="AF959" s="125" t="str">
        <f t="shared" si="395"/>
        <v>Insufficient Data</v>
      </c>
      <c r="AG959" s="31"/>
      <c r="AH959" s="31"/>
      <c r="AI959" s="125" t="str">
        <f t="shared" si="379"/>
        <v>Insufficient Data</v>
      </c>
      <c r="AJ959" s="125" t="str">
        <f t="shared" si="396"/>
        <v>Insufficient Data</v>
      </c>
      <c r="AK959" s="225" t="str">
        <f t="shared" si="380"/>
        <v>Yes</v>
      </c>
      <c r="AL959" s="29"/>
      <c r="AM959" s="29"/>
      <c r="AN959" s="125" t="str">
        <f t="shared" si="381"/>
        <v>Insufficient Data</v>
      </c>
      <c r="AO959" s="125" t="str">
        <f t="shared" si="382"/>
        <v>Insufficient Data</v>
      </c>
      <c r="AP959" s="225" t="str">
        <f t="shared" si="383"/>
        <v>Insufficient Data</v>
      </c>
      <c r="AQ959" s="322"/>
      <c r="AR959" s="322"/>
      <c r="AS959" s="28"/>
      <c r="AT959" s="26"/>
      <c r="AU959" s="26"/>
      <c r="AV959" s="26"/>
      <c r="AW959" s="26"/>
      <c r="AX959" s="26"/>
      <c r="AY959" s="26"/>
      <c r="AZ959" s="26"/>
      <c r="BA959" s="26"/>
      <c r="BB959" s="26"/>
      <c r="BC959" s="26"/>
      <c r="BD959" s="149"/>
      <c r="BE959" s="26"/>
      <c r="BF959" s="29"/>
      <c r="BG959" s="29"/>
      <c r="BH959" s="29"/>
      <c r="BI959" s="26"/>
      <c r="BJ959" s="347" t="str">
        <f t="shared" si="397"/>
        <v>No</v>
      </c>
      <c r="BK959" s="347" t="str">
        <f t="shared" si="384"/>
        <v>No</v>
      </c>
      <c r="BL959" s="347" t="str">
        <f t="shared" si="385"/>
        <v>No</v>
      </c>
      <c r="BM959" s="347" t="str">
        <f t="shared" si="386"/>
        <v>No</v>
      </c>
      <c r="BN959" s="347" t="str">
        <f t="shared" si="387"/>
        <v>No</v>
      </c>
      <c r="BO959" s="347" t="str">
        <f t="shared" si="388"/>
        <v>No</v>
      </c>
      <c r="BP959" s="347" t="str">
        <f t="shared" si="389"/>
        <v>No</v>
      </c>
      <c r="BQ959" s="347" t="str">
        <f t="shared" si="398"/>
        <v>No</v>
      </c>
      <c r="BR959" s="347" t="str">
        <f t="shared" si="390"/>
        <v>No</v>
      </c>
      <c r="BS959" s="347" t="str">
        <f t="shared" si="399"/>
        <v>No</v>
      </c>
      <c r="BT959" s="347" t="str">
        <f t="shared" si="400"/>
        <v>No</v>
      </c>
      <c r="BU959" s="347" t="str">
        <f t="shared" si="391"/>
        <v>Yes</v>
      </c>
      <c r="BV959" s="347" t="str">
        <f t="shared" si="392"/>
        <v>6th-12th</v>
      </c>
      <c r="BW959" s="347" t="str">
        <f t="shared" si="401"/>
        <v>No</v>
      </c>
      <c r="BX959" s="347" t="str">
        <f t="shared" si="402"/>
        <v>No</v>
      </c>
      <c r="BY959" s="347" t="str">
        <f t="shared" si="403"/>
        <v>No</v>
      </c>
      <c r="BZ959" s="347" t="str">
        <f t="shared" si="404"/>
        <v>No</v>
      </c>
    </row>
    <row r="960" spans="1:78" x14ac:dyDescent="0.3">
      <c r="A960" s="26"/>
      <c r="B960" s="26"/>
      <c r="C960" s="355"/>
      <c r="D960" s="322"/>
      <c r="E960" s="322"/>
      <c r="F960" s="26"/>
      <c r="G960" s="26"/>
      <c r="H960" s="26"/>
      <c r="I960" s="26"/>
      <c r="J960" s="26"/>
      <c r="K960" s="26"/>
      <c r="L960" s="26"/>
      <c r="M960" s="26"/>
      <c r="N960" s="25"/>
      <c r="O960" s="141"/>
      <c r="P960" s="26"/>
      <c r="Q960" s="141"/>
      <c r="R960" s="26"/>
      <c r="S960" s="345">
        <f t="shared" si="378"/>
        <v>0</v>
      </c>
      <c r="T960" s="26"/>
      <c r="U960" s="26"/>
      <c r="V960" s="26"/>
      <c r="W960" s="26"/>
      <c r="X960" s="26"/>
      <c r="Y960" s="26"/>
      <c r="Z960" s="26"/>
      <c r="AA960" s="26"/>
      <c r="AB960" s="27"/>
      <c r="AC960" s="27"/>
      <c r="AD960" s="346" t="str">
        <f t="shared" si="393"/>
        <v>Insufficient Data</v>
      </c>
      <c r="AE960" s="125" t="str">
        <f t="shared" si="394"/>
        <v>Insufficient Data</v>
      </c>
      <c r="AF960" s="125" t="str">
        <f t="shared" si="395"/>
        <v>Insufficient Data</v>
      </c>
      <c r="AG960" s="31"/>
      <c r="AH960" s="31"/>
      <c r="AI960" s="125" t="str">
        <f t="shared" si="379"/>
        <v>Insufficient Data</v>
      </c>
      <c r="AJ960" s="125" t="str">
        <f t="shared" si="396"/>
        <v>Insufficient Data</v>
      </c>
      <c r="AK960" s="225" t="str">
        <f t="shared" si="380"/>
        <v>Yes</v>
      </c>
      <c r="AL960" s="29"/>
      <c r="AM960" s="29"/>
      <c r="AN960" s="125" t="str">
        <f t="shared" si="381"/>
        <v>Insufficient Data</v>
      </c>
      <c r="AO960" s="125" t="str">
        <f t="shared" si="382"/>
        <v>Insufficient Data</v>
      </c>
      <c r="AP960" s="225" t="str">
        <f t="shared" si="383"/>
        <v>Insufficient Data</v>
      </c>
      <c r="AQ960" s="322"/>
      <c r="AR960" s="322"/>
      <c r="AS960" s="28"/>
      <c r="AT960" s="26"/>
      <c r="AU960" s="26"/>
      <c r="AV960" s="26"/>
      <c r="AW960" s="26"/>
      <c r="AX960" s="26"/>
      <c r="AY960" s="26"/>
      <c r="AZ960" s="26"/>
      <c r="BA960" s="26"/>
      <c r="BB960" s="26"/>
      <c r="BC960" s="26"/>
      <c r="BD960" s="149"/>
      <c r="BE960" s="26"/>
      <c r="BF960" s="29"/>
      <c r="BG960" s="29"/>
      <c r="BH960" s="29"/>
      <c r="BI960" s="26"/>
      <c r="BJ960" s="347" t="str">
        <f t="shared" si="397"/>
        <v>No</v>
      </c>
      <c r="BK960" s="347" t="str">
        <f t="shared" si="384"/>
        <v>No</v>
      </c>
      <c r="BL960" s="347" t="str">
        <f t="shared" si="385"/>
        <v>No</v>
      </c>
      <c r="BM960" s="347" t="str">
        <f t="shared" si="386"/>
        <v>No</v>
      </c>
      <c r="BN960" s="347" t="str">
        <f t="shared" si="387"/>
        <v>No</v>
      </c>
      <c r="BO960" s="347" t="str">
        <f t="shared" si="388"/>
        <v>No</v>
      </c>
      <c r="BP960" s="347" t="str">
        <f t="shared" si="389"/>
        <v>No</v>
      </c>
      <c r="BQ960" s="347" t="str">
        <f t="shared" si="398"/>
        <v>No</v>
      </c>
      <c r="BR960" s="347" t="str">
        <f t="shared" si="390"/>
        <v>No</v>
      </c>
      <c r="BS960" s="347" t="str">
        <f t="shared" si="399"/>
        <v>No</v>
      </c>
      <c r="BT960" s="347" t="str">
        <f t="shared" si="400"/>
        <v>No</v>
      </c>
      <c r="BU960" s="347" t="str">
        <f t="shared" si="391"/>
        <v>Yes</v>
      </c>
      <c r="BV960" s="347" t="str">
        <f t="shared" si="392"/>
        <v>6th-12th</v>
      </c>
      <c r="BW960" s="347" t="str">
        <f t="shared" si="401"/>
        <v>No</v>
      </c>
      <c r="BX960" s="347" t="str">
        <f t="shared" si="402"/>
        <v>No</v>
      </c>
      <c r="BY960" s="347" t="str">
        <f t="shared" si="403"/>
        <v>No</v>
      </c>
      <c r="BZ960" s="347" t="str">
        <f t="shared" si="404"/>
        <v>No</v>
      </c>
    </row>
    <row r="961" spans="1:78" x14ac:dyDescent="0.3">
      <c r="A961" s="26"/>
      <c r="B961" s="26"/>
      <c r="C961" s="355"/>
      <c r="D961" s="322"/>
      <c r="E961" s="322"/>
      <c r="F961" s="26"/>
      <c r="G961" s="26"/>
      <c r="H961" s="26"/>
      <c r="I961" s="26"/>
      <c r="J961" s="26"/>
      <c r="K961" s="26"/>
      <c r="L961" s="26"/>
      <c r="M961" s="26"/>
      <c r="N961" s="25"/>
      <c r="O961" s="141"/>
      <c r="P961" s="26"/>
      <c r="Q961" s="141"/>
      <c r="R961" s="26"/>
      <c r="S961" s="345">
        <f t="shared" si="378"/>
        <v>0</v>
      </c>
      <c r="T961" s="26"/>
      <c r="U961" s="26"/>
      <c r="V961" s="26"/>
      <c r="W961" s="26"/>
      <c r="X961" s="26"/>
      <c r="Y961" s="26"/>
      <c r="Z961" s="26"/>
      <c r="AA961" s="26"/>
      <c r="AB961" s="27"/>
      <c r="AC961" s="27"/>
      <c r="AD961" s="346" t="str">
        <f t="shared" si="393"/>
        <v>Insufficient Data</v>
      </c>
      <c r="AE961" s="125" t="str">
        <f t="shared" si="394"/>
        <v>Insufficient Data</v>
      </c>
      <c r="AF961" s="125" t="str">
        <f t="shared" si="395"/>
        <v>Insufficient Data</v>
      </c>
      <c r="AG961" s="31"/>
      <c r="AH961" s="31"/>
      <c r="AI961" s="125" t="str">
        <f t="shared" si="379"/>
        <v>Insufficient Data</v>
      </c>
      <c r="AJ961" s="125" t="str">
        <f t="shared" si="396"/>
        <v>Insufficient Data</v>
      </c>
      <c r="AK961" s="225" t="str">
        <f t="shared" si="380"/>
        <v>Yes</v>
      </c>
      <c r="AL961" s="29"/>
      <c r="AM961" s="29"/>
      <c r="AN961" s="125" t="str">
        <f t="shared" si="381"/>
        <v>Insufficient Data</v>
      </c>
      <c r="AO961" s="125" t="str">
        <f t="shared" si="382"/>
        <v>Insufficient Data</v>
      </c>
      <c r="AP961" s="225" t="str">
        <f t="shared" si="383"/>
        <v>Insufficient Data</v>
      </c>
      <c r="AQ961" s="322"/>
      <c r="AR961" s="322"/>
      <c r="AS961" s="28"/>
      <c r="AT961" s="26"/>
      <c r="AU961" s="26"/>
      <c r="AV961" s="26"/>
      <c r="AW961" s="26"/>
      <c r="AX961" s="26"/>
      <c r="AY961" s="26"/>
      <c r="AZ961" s="26"/>
      <c r="BA961" s="26"/>
      <c r="BB961" s="26"/>
      <c r="BC961" s="26"/>
      <c r="BD961" s="149"/>
      <c r="BE961" s="26"/>
      <c r="BF961" s="29"/>
      <c r="BG961" s="29"/>
      <c r="BH961" s="29"/>
      <c r="BI961" s="26"/>
      <c r="BJ961" s="347" t="str">
        <f t="shared" si="397"/>
        <v>No</v>
      </c>
      <c r="BK961" s="347" t="str">
        <f t="shared" si="384"/>
        <v>No</v>
      </c>
      <c r="BL961" s="347" t="str">
        <f t="shared" si="385"/>
        <v>No</v>
      </c>
      <c r="BM961" s="347" t="str">
        <f t="shared" si="386"/>
        <v>No</v>
      </c>
      <c r="BN961" s="347" t="str">
        <f t="shared" si="387"/>
        <v>No</v>
      </c>
      <c r="BO961" s="347" t="str">
        <f t="shared" si="388"/>
        <v>No</v>
      </c>
      <c r="BP961" s="347" t="str">
        <f t="shared" si="389"/>
        <v>No</v>
      </c>
      <c r="BQ961" s="347" t="str">
        <f t="shared" si="398"/>
        <v>No</v>
      </c>
      <c r="BR961" s="347" t="str">
        <f t="shared" si="390"/>
        <v>No</v>
      </c>
      <c r="BS961" s="347" t="str">
        <f t="shared" si="399"/>
        <v>No</v>
      </c>
      <c r="BT961" s="347" t="str">
        <f t="shared" si="400"/>
        <v>No</v>
      </c>
      <c r="BU961" s="347" t="str">
        <f t="shared" si="391"/>
        <v>Yes</v>
      </c>
      <c r="BV961" s="347" t="str">
        <f t="shared" si="392"/>
        <v>6th-12th</v>
      </c>
      <c r="BW961" s="347" t="str">
        <f t="shared" si="401"/>
        <v>No</v>
      </c>
      <c r="BX961" s="347" t="str">
        <f t="shared" si="402"/>
        <v>No</v>
      </c>
      <c r="BY961" s="347" t="str">
        <f t="shared" si="403"/>
        <v>No</v>
      </c>
      <c r="BZ961" s="347" t="str">
        <f t="shared" si="404"/>
        <v>No</v>
      </c>
    </row>
    <row r="962" spans="1:78" x14ac:dyDescent="0.3">
      <c r="A962" s="26"/>
      <c r="B962" s="26"/>
      <c r="C962" s="355"/>
      <c r="D962" s="322"/>
      <c r="E962" s="322"/>
      <c r="F962" s="26"/>
      <c r="G962" s="26"/>
      <c r="H962" s="26"/>
      <c r="I962" s="26"/>
      <c r="J962" s="26"/>
      <c r="K962" s="26"/>
      <c r="L962" s="26"/>
      <c r="M962" s="26"/>
      <c r="N962" s="25"/>
      <c r="O962" s="141"/>
      <c r="P962" s="26"/>
      <c r="Q962" s="141"/>
      <c r="R962" s="26"/>
      <c r="S962" s="345">
        <f t="shared" si="378"/>
        <v>0</v>
      </c>
      <c r="T962" s="26"/>
      <c r="U962" s="26"/>
      <c r="V962" s="26"/>
      <c r="W962" s="26"/>
      <c r="X962" s="26"/>
      <c r="Y962" s="26"/>
      <c r="Z962" s="26"/>
      <c r="AA962" s="26"/>
      <c r="AB962" s="27"/>
      <c r="AC962" s="27"/>
      <c r="AD962" s="346" t="str">
        <f t="shared" si="393"/>
        <v>Insufficient Data</v>
      </c>
      <c r="AE962" s="125" t="str">
        <f t="shared" si="394"/>
        <v>Insufficient Data</v>
      </c>
      <c r="AF962" s="125" t="str">
        <f t="shared" si="395"/>
        <v>Insufficient Data</v>
      </c>
      <c r="AG962" s="31"/>
      <c r="AH962" s="31"/>
      <c r="AI962" s="125" t="str">
        <f t="shared" si="379"/>
        <v>Insufficient Data</v>
      </c>
      <c r="AJ962" s="125" t="str">
        <f t="shared" si="396"/>
        <v>Insufficient Data</v>
      </c>
      <c r="AK962" s="225" t="str">
        <f t="shared" si="380"/>
        <v>Yes</v>
      </c>
      <c r="AL962" s="29"/>
      <c r="AM962" s="29"/>
      <c r="AN962" s="125" t="str">
        <f t="shared" si="381"/>
        <v>Insufficient Data</v>
      </c>
      <c r="AO962" s="125" t="str">
        <f t="shared" si="382"/>
        <v>Insufficient Data</v>
      </c>
      <c r="AP962" s="225" t="str">
        <f t="shared" si="383"/>
        <v>Insufficient Data</v>
      </c>
      <c r="AQ962" s="322"/>
      <c r="AR962" s="322"/>
      <c r="AS962" s="28"/>
      <c r="AT962" s="26"/>
      <c r="AU962" s="26"/>
      <c r="AV962" s="26"/>
      <c r="AW962" s="26"/>
      <c r="AX962" s="26"/>
      <c r="AY962" s="26"/>
      <c r="AZ962" s="26"/>
      <c r="BA962" s="26"/>
      <c r="BB962" s="26"/>
      <c r="BC962" s="26"/>
      <c r="BD962" s="149"/>
      <c r="BE962" s="26"/>
      <c r="BF962" s="29"/>
      <c r="BG962" s="29"/>
      <c r="BH962" s="29"/>
      <c r="BI962" s="26"/>
      <c r="BJ962" s="347" t="str">
        <f t="shared" si="397"/>
        <v>No</v>
      </c>
      <c r="BK962" s="347" t="str">
        <f t="shared" si="384"/>
        <v>No</v>
      </c>
      <c r="BL962" s="347" t="str">
        <f t="shared" si="385"/>
        <v>No</v>
      </c>
      <c r="BM962" s="347" t="str">
        <f t="shared" si="386"/>
        <v>No</v>
      </c>
      <c r="BN962" s="347" t="str">
        <f t="shared" si="387"/>
        <v>No</v>
      </c>
      <c r="BO962" s="347" t="str">
        <f t="shared" si="388"/>
        <v>No</v>
      </c>
      <c r="BP962" s="347" t="str">
        <f t="shared" si="389"/>
        <v>No</v>
      </c>
      <c r="BQ962" s="347" t="str">
        <f t="shared" si="398"/>
        <v>No</v>
      </c>
      <c r="BR962" s="347" t="str">
        <f t="shared" si="390"/>
        <v>No</v>
      </c>
      <c r="BS962" s="347" t="str">
        <f t="shared" si="399"/>
        <v>No</v>
      </c>
      <c r="BT962" s="347" t="str">
        <f t="shared" si="400"/>
        <v>No</v>
      </c>
      <c r="BU962" s="347" t="str">
        <f t="shared" si="391"/>
        <v>Yes</v>
      </c>
      <c r="BV962" s="347" t="str">
        <f t="shared" si="392"/>
        <v>6th-12th</v>
      </c>
      <c r="BW962" s="347" t="str">
        <f t="shared" si="401"/>
        <v>No</v>
      </c>
      <c r="BX962" s="347" t="str">
        <f t="shared" si="402"/>
        <v>No</v>
      </c>
      <c r="BY962" s="347" t="str">
        <f t="shared" si="403"/>
        <v>No</v>
      </c>
      <c r="BZ962" s="347" t="str">
        <f t="shared" si="404"/>
        <v>No</v>
      </c>
    </row>
    <row r="963" spans="1:78" x14ac:dyDescent="0.3">
      <c r="A963" s="26"/>
      <c r="B963" s="26"/>
      <c r="C963" s="355"/>
      <c r="D963" s="322"/>
      <c r="E963" s="322"/>
      <c r="F963" s="26"/>
      <c r="G963" s="26"/>
      <c r="H963" s="26"/>
      <c r="I963" s="26"/>
      <c r="J963" s="26"/>
      <c r="K963" s="26"/>
      <c r="L963" s="26"/>
      <c r="M963" s="26"/>
      <c r="N963" s="25"/>
      <c r="O963" s="141"/>
      <c r="P963" s="26"/>
      <c r="Q963" s="141"/>
      <c r="R963" s="26"/>
      <c r="S963" s="345">
        <f t="shared" ref="S963:S989" si="405">O963+Q963</f>
        <v>0</v>
      </c>
      <c r="T963" s="26"/>
      <c r="U963" s="26"/>
      <c r="V963" s="26"/>
      <c r="W963" s="26"/>
      <c r="X963" s="26"/>
      <c r="Y963" s="26"/>
      <c r="Z963" s="26"/>
      <c r="AA963" s="26"/>
      <c r="AB963" s="27"/>
      <c r="AC963" s="27"/>
      <c r="AD963" s="346" t="str">
        <f t="shared" si="393"/>
        <v>Insufficient Data</v>
      </c>
      <c r="AE963" s="125" t="str">
        <f t="shared" si="394"/>
        <v>Insufficient Data</v>
      </c>
      <c r="AF963" s="125" t="str">
        <f t="shared" si="395"/>
        <v>Insufficient Data</v>
      </c>
      <c r="AG963" s="31"/>
      <c r="AH963" s="31"/>
      <c r="AI963" s="125" t="str">
        <f t="shared" ref="AI963:AI989" si="406">IF(AG963="","Insufficient Data",IF(AH963="","Insufficient Data",AH963-AG963))</f>
        <v>Insufficient Data</v>
      </c>
      <c r="AJ963" s="125" t="str">
        <f t="shared" si="396"/>
        <v>Insufficient Data</v>
      </c>
      <c r="AK963" s="225" t="str">
        <f t="shared" ref="AK963:AK989" si="407">IF(OR(AG963=90%,AG963&lt;90%),"Yes","No")</f>
        <v>Yes</v>
      </c>
      <c r="AL963" s="29"/>
      <c r="AM963" s="29"/>
      <c r="AN963" s="125" t="str">
        <f t="shared" ref="AN963:AN989" si="408">IF(AL963="","Insufficient Data",IF(AM963="","Insufficient Data",AM963-AL963))</f>
        <v>Insufficient Data</v>
      </c>
      <c r="AO963" s="125" t="str">
        <f t="shared" ref="AO963:AO989" si="409">IF(AN963="Insufficient Data","Insufficient Data",IF(AN963=0,"No Change",IF(AN963&lt;0,"Improved",IF(AN963&gt;0,"Declined"))))</f>
        <v>Insufficient Data</v>
      </c>
      <c r="AP963" s="225" t="str">
        <f t="shared" ref="AP963:AP989" si="410">IF(AL963="","Insufficient Data",IF(AL963=0,"No",IF(AL963&gt;0,"Yes")))</f>
        <v>Insufficient Data</v>
      </c>
      <c r="AQ963" s="322"/>
      <c r="AR963" s="322"/>
      <c r="AS963" s="28"/>
      <c r="AT963" s="26"/>
      <c r="AU963" s="26"/>
      <c r="AV963" s="26"/>
      <c r="AW963" s="26"/>
      <c r="AX963" s="26"/>
      <c r="AY963" s="26"/>
      <c r="AZ963" s="26"/>
      <c r="BA963" s="26"/>
      <c r="BB963" s="26"/>
      <c r="BC963" s="26"/>
      <c r="BD963" s="149"/>
      <c r="BE963" s="26"/>
      <c r="BF963" s="29"/>
      <c r="BG963" s="29"/>
      <c r="BH963" s="29"/>
      <c r="BI963" s="26"/>
      <c r="BJ963" s="347" t="str">
        <f t="shared" si="397"/>
        <v>No</v>
      </c>
      <c r="BK963" s="347" t="str">
        <f t="shared" ref="BK963:BK989" si="411">IF($Q963&gt;0,"Yes","No")</f>
        <v>No</v>
      </c>
      <c r="BL963" s="347" t="str">
        <f t="shared" ref="BL963:BL989" si="412">IF(AND($BJ963="yes",$BK963="yes"),"Yes","No")</f>
        <v>No</v>
      </c>
      <c r="BM963" s="347" t="str">
        <f t="shared" ref="BM963:BM989" si="413">IF(OR($I963=4,$I963=5,$I963=6,$I963=7,$I963=8),"Yes","No")</f>
        <v>No</v>
      </c>
      <c r="BN963" s="347" t="str">
        <f t="shared" ref="BN963:BN989" si="414">IF(OR($I963=3,$I963=4,$I963=5,$I963=6,$I963=7,$I963=8),"Yes","No")</f>
        <v>No</v>
      </c>
      <c r="BO963" s="347" t="str">
        <f t="shared" ref="BO963:BO989" si="415">IF(OR($I963=7,$I963=8,$I963=10,$I963=11,$I963=12),"Yes","No")</f>
        <v>No</v>
      </c>
      <c r="BP963" s="347" t="str">
        <f t="shared" ref="BP963:BP989" si="416">IF(OR($I963=9,$I963=10,$I963=11,$I963=12),"Yes","No")</f>
        <v>No</v>
      </c>
      <c r="BQ963" s="347" t="str">
        <f t="shared" si="398"/>
        <v>No</v>
      </c>
      <c r="BR963" s="347" t="str">
        <f t="shared" ref="BR963:BR989" si="417">IF(OR($I963=1,$I963=2,$I963=3,$I963=4,$I963=5,$I963=6,$I963=7,$I963=8,$I963=9,$I963=10,$I963=11,$I963=12),"Yes","No")</f>
        <v>No</v>
      </c>
      <c r="BS963" s="347" t="str">
        <f t="shared" si="399"/>
        <v>No</v>
      </c>
      <c r="BT963" s="347" t="str">
        <f t="shared" si="400"/>
        <v>No</v>
      </c>
      <c r="BU963" s="347" t="str">
        <f t="shared" ref="BU963:BU989" si="418">IF(OR(AG963=90%,AG963&lt;90%),"Yes","No")</f>
        <v>Yes</v>
      </c>
      <c r="BV963" s="347" t="str">
        <f t="shared" ref="BV963:BV989" si="419">IF(OR($I963="Pre-K",$I963="K",$I963=1,$I963=2,$I963=3,$I963=4,$I963=5),"PK-5","6th-12th")</f>
        <v>6th-12th</v>
      </c>
      <c r="BW963" s="347" t="str">
        <f t="shared" si="401"/>
        <v>No</v>
      </c>
      <c r="BX963" s="347" t="str">
        <f t="shared" si="402"/>
        <v>No</v>
      </c>
      <c r="BY963" s="347" t="str">
        <f t="shared" si="403"/>
        <v>No</v>
      </c>
      <c r="BZ963" s="347" t="str">
        <f t="shared" si="404"/>
        <v>No</v>
      </c>
    </row>
    <row r="964" spans="1:78" x14ac:dyDescent="0.3">
      <c r="A964" s="26"/>
      <c r="B964" s="26"/>
      <c r="C964" s="355"/>
      <c r="D964" s="322"/>
      <c r="E964" s="322"/>
      <c r="F964" s="26"/>
      <c r="G964" s="26"/>
      <c r="H964" s="26"/>
      <c r="I964" s="26"/>
      <c r="J964" s="26"/>
      <c r="K964" s="26"/>
      <c r="L964" s="26"/>
      <c r="M964" s="26"/>
      <c r="N964" s="25"/>
      <c r="O964" s="141"/>
      <c r="P964" s="26"/>
      <c r="Q964" s="141"/>
      <c r="R964" s="26"/>
      <c r="S964" s="345">
        <f t="shared" si="405"/>
        <v>0</v>
      </c>
      <c r="T964" s="26"/>
      <c r="U964" s="26"/>
      <c r="V964" s="26"/>
      <c r="W964" s="26"/>
      <c r="X964" s="26"/>
      <c r="Y964" s="26"/>
      <c r="Z964" s="26"/>
      <c r="AA964" s="26"/>
      <c r="AB964" s="27"/>
      <c r="AC964" s="27"/>
      <c r="AD964" s="346" t="str">
        <f t="shared" ref="AD964:AD989" si="420">IF(AB964="","Insufficient Data",IF(AC964="","Insufficient Data",AC964-AB964))</f>
        <v>Insufficient Data</v>
      </c>
      <c r="AE964" s="125" t="str">
        <f t="shared" ref="AE964:AE989" si="421">IF(AD964="Insufficient Data","Insufficient Data",IF(AD964=0,"No Change",IF(AD964&gt;0,"Improved",IF(AD964&lt;0,"Declined"))))</f>
        <v>Insufficient Data</v>
      </c>
      <c r="AF964" s="125" t="str">
        <f t="shared" ref="AF964:AF989" si="422">IF(AB964="","Insufficient Data",IF(AB964&gt;=3,"No",IF(AB964&lt;3,"Yes")))</f>
        <v>Insufficient Data</v>
      </c>
      <c r="AG964" s="31"/>
      <c r="AH964" s="31"/>
      <c r="AI964" s="125" t="str">
        <f t="shared" si="406"/>
        <v>Insufficient Data</v>
      </c>
      <c r="AJ964" s="125" t="str">
        <f t="shared" ref="AJ964:AJ989" si="423">IF(AI964="Insufficient Data","Insufficient Data",IF(AI964=0,"No Change",IF(AI964&gt;0,"Improved",IF(AI964&lt;0,"Declined"))))</f>
        <v>Insufficient Data</v>
      </c>
      <c r="AK964" s="225" t="str">
        <f t="shared" si="407"/>
        <v>Yes</v>
      </c>
      <c r="AL964" s="29"/>
      <c r="AM964" s="29"/>
      <c r="AN964" s="125" t="str">
        <f t="shared" si="408"/>
        <v>Insufficient Data</v>
      </c>
      <c r="AO964" s="125" t="str">
        <f t="shared" si="409"/>
        <v>Insufficient Data</v>
      </c>
      <c r="AP964" s="225" t="str">
        <f t="shared" si="410"/>
        <v>Insufficient Data</v>
      </c>
      <c r="AQ964" s="322"/>
      <c r="AR964" s="322"/>
      <c r="AS964" s="28"/>
      <c r="AT964" s="26"/>
      <c r="AU964" s="26"/>
      <c r="AV964" s="26"/>
      <c r="AW964" s="26"/>
      <c r="AX964" s="26"/>
      <c r="AY964" s="26"/>
      <c r="AZ964" s="26"/>
      <c r="BA964" s="26"/>
      <c r="BB964" s="26"/>
      <c r="BC964" s="26"/>
      <c r="BD964" s="149"/>
      <c r="BE964" s="26"/>
      <c r="BF964" s="29"/>
      <c r="BG964" s="29"/>
      <c r="BH964" s="29"/>
      <c r="BI964" s="26"/>
      <c r="BJ964" s="347" t="str">
        <f t="shared" ref="BJ964:BJ989" si="424">IF($O964&gt;0,"Yes","No")</f>
        <v>No</v>
      </c>
      <c r="BK964" s="347" t="str">
        <f t="shared" si="411"/>
        <v>No</v>
      </c>
      <c r="BL964" s="347" t="str">
        <f t="shared" si="412"/>
        <v>No</v>
      </c>
      <c r="BM964" s="347" t="str">
        <f t="shared" si="413"/>
        <v>No</v>
      </c>
      <c r="BN964" s="347" t="str">
        <f t="shared" si="414"/>
        <v>No</v>
      </c>
      <c r="BO964" s="347" t="str">
        <f t="shared" si="415"/>
        <v>No</v>
      </c>
      <c r="BP964" s="347" t="str">
        <f t="shared" si="416"/>
        <v>No</v>
      </c>
      <c r="BQ964" s="347" t="str">
        <f t="shared" ref="BQ964:BQ989" si="425">IF(OR($I964=1,$I964=2,$I964=3,$I964=4,$I964=5),"Yes","No")</f>
        <v>No</v>
      </c>
      <c r="BR964" s="347" t="str">
        <f t="shared" si="417"/>
        <v>No</v>
      </c>
      <c r="BS964" s="347" t="str">
        <f t="shared" ref="BS964:BS989" si="426">IF(OR($I964="Pre-K",$I964="K",$I964=1,$I964=2,$I964=3,$I964=4,$I964=5),"Yes","No")</f>
        <v>No</v>
      </c>
      <c r="BT964" s="347" t="str">
        <f t="shared" ref="BT964:BT989" si="427">IF(OR($I964=6,$I964=7,$I964=8,$I964=9,$I964=10,$I964=11,$I964=12),"Yes","No")</f>
        <v>No</v>
      </c>
      <c r="BU964" s="347" t="str">
        <f t="shared" si="418"/>
        <v>Yes</v>
      </c>
      <c r="BV964" s="347" t="str">
        <f t="shared" si="419"/>
        <v>6th-12th</v>
      </c>
      <c r="BW964" s="347" t="str">
        <f t="shared" ref="BW964:BW989" si="428">IF(AND(BO964="Yes",AF964="Yes",AE964="Improved"),"Yes","No")</f>
        <v>No</v>
      </c>
      <c r="BX964" s="347" t="str">
        <f t="shared" ref="BX964:BX989" si="429">IF(OR($X964="Improved",$X964="No change",$X964="No change",$X964="Declined",$X964="Did not need to improve"),"Yes","No")</f>
        <v>No</v>
      </c>
      <c r="BY964" s="347" t="str">
        <f t="shared" ref="BY964:BY989" si="430">IF(OR($AA964="Improved",$AA964="No change",$AA964="No change",$AA964="Declined",$AA964="Did not need to improve"),"Yes","No")</f>
        <v>No</v>
      </c>
      <c r="BZ964" s="347" t="str">
        <f t="shared" ref="BZ964:BZ989" si="431">IF(OR(BA964="Improved",BA964="No change",BA964="Declined",BA964="Did not need to improve"),"Yes","No")</f>
        <v>No</v>
      </c>
    </row>
    <row r="965" spans="1:78" x14ac:dyDescent="0.3">
      <c r="A965" s="26"/>
      <c r="B965" s="26"/>
      <c r="C965" s="355"/>
      <c r="D965" s="322"/>
      <c r="E965" s="322"/>
      <c r="F965" s="26"/>
      <c r="G965" s="26"/>
      <c r="H965" s="26"/>
      <c r="I965" s="26"/>
      <c r="J965" s="26"/>
      <c r="K965" s="26"/>
      <c r="L965" s="26"/>
      <c r="M965" s="26"/>
      <c r="N965" s="25"/>
      <c r="O965" s="141"/>
      <c r="P965" s="26"/>
      <c r="Q965" s="141"/>
      <c r="R965" s="26"/>
      <c r="S965" s="345">
        <f t="shared" si="405"/>
        <v>0</v>
      </c>
      <c r="T965" s="26"/>
      <c r="U965" s="26"/>
      <c r="V965" s="26"/>
      <c r="W965" s="26"/>
      <c r="X965" s="26"/>
      <c r="Y965" s="26"/>
      <c r="Z965" s="26"/>
      <c r="AA965" s="26"/>
      <c r="AB965" s="27"/>
      <c r="AC965" s="27"/>
      <c r="AD965" s="346" t="str">
        <f t="shared" si="420"/>
        <v>Insufficient Data</v>
      </c>
      <c r="AE965" s="125" t="str">
        <f t="shared" si="421"/>
        <v>Insufficient Data</v>
      </c>
      <c r="AF965" s="125" t="str">
        <f t="shared" si="422"/>
        <v>Insufficient Data</v>
      </c>
      <c r="AG965" s="31"/>
      <c r="AH965" s="31"/>
      <c r="AI965" s="125" t="str">
        <f t="shared" si="406"/>
        <v>Insufficient Data</v>
      </c>
      <c r="AJ965" s="125" t="str">
        <f t="shared" si="423"/>
        <v>Insufficient Data</v>
      </c>
      <c r="AK965" s="225" t="str">
        <f t="shared" si="407"/>
        <v>Yes</v>
      </c>
      <c r="AL965" s="29"/>
      <c r="AM965" s="29"/>
      <c r="AN965" s="125" t="str">
        <f t="shared" si="408"/>
        <v>Insufficient Data</v>
      </c>
      <c r="AO965" s="125" t="str">
        <f t="shared" si="409"/>
        <v>Insufficient Data</v>
      </c>
      <c r="AP965" s="225" t="str">
        <f t="shared" si="410"/>
        <v>Insufficient Data</v>
      </c>
      <c r="AQ965" s="322"/>
      <c r="AR965" s="322"/>
      <c r="AS965" s="28"/>
      <c r="AT965" s="26"/>
      <c r="AU965" s="26"/>
      <c r="AV965" s="26"/>
      <c r="AW965" s="26"/>
      <c r="AX965" s="26"/>
      <c r="AY965" s="26"/>
      <c r="AZ965" s="26"/>
      <c r="BA965" s="26"/>
      <c r="BB965" s="26"/>
      <c r="BC965" s="26"/>
      <c r="BD965" s="149"/>
      <c r="BE965" s="26"/>
      <c r="BF965" s="29"/>
      <c r="BG965" s="29"/>
      <c r="BH965" s="29"/>
      <c r="BI965" s="26"/>
      <c r="BJ965" s="347" t="str">
        <f t="shared" si="424"/>
        <v>No</v>
      </c>
      <c r="BK965" s="347" t="str">
        <f t="shared" si="411"/>
        <v>No</v>
      </c>
      <c r="BL965" s="347" t="str">
        <f t="shared" si="412"/>
        <v>No</v>
      </c>
      <c r="BM965" s="347" t="str">
        <f t="shared" si="413"/>
        <v>No</v>
      </c>
      <c r="BN965" s="347" t="str">
        <f t="shared" si="414"/>
        <v>No</v>
      </c>
      <c r="BO965" s="347" t="str">
        <f t="shared" si="415"/>
        <v>No</v>
      </c>
      <c r="BP965" s="347" t="str">
        <f t="shared" si="416"/>
        <v>No</v>
      </c>
      <c r="BQ965" s="347" t="str">
        <f t="shared" si="425"/>
        <v>No</v>
      </c>
      <c r="BR965" s="347" t="str">
        <f t="shared" si="417"/>
        <v>No</v>
      </c>
      <c r="BS965" s="347" t="str">
        <f t="shared" si="426"/>
        <v>No</v>
      </c>
      <c r="BT965" s="347" t="str">
        <f t="shared" si="427"/>
        <v>No</v>
      </c>
      <c r="BU965" s="347" t="str">
        <f t="shared" si="418"/>
        <v>Yes</v>
      </c>
      <c r="BV965" s="347" t="str">
        <f t="shared" si="419"/>
        <v>6th-12th</v>
      </c>
      <c r="BW965" s="347" t="str">
        <f t="shared" si="428"/>
        <v>No</v>
      </c>
      <c r="BX965" s="347" t="str">
        <f t="shared" si="429"/>
        <v>No</v>
      </c>
      <c r="BY965" s="347" t="str">
        <f t="shared" si="430"/>
        <v>No</v>
      </c>
      <c r="BZ965" s="347" t="str">
        <f t="shared" si="431"/>
        <v>No</v>
      </c>
    </row>
    <row r="966" spans="1:78" x14ac:dyDescent="0.3">
      <c r="A966" s="26"/>
      <c r="B966" s="26"/>
      <c r="C966" s="355"/>
      <c r="D966" s="322"/>
      <c r="E966" s="322"/>
      <c r="F966" s="26"/>
      <c r="G966" s="26"/>
      <c r="H966" s="26"/>
      <c r="I966" s="26"/>
      <c r="J966" s="26"/>
      <c r="K966" s="26"/>
      <c r="L966" s="26"/>
      <c r="M966" s="26"/>
      <c r="N966" s="25"/>
      <c r="O966" s="141"/>
      <c r="P966" s="26"/>
      <c r="Q966" s="141"/>
      <c r="R966" s="26"/>
      <c r="S966" s="345">
        <f t="shared" si="405"/>
        <v>0</v>
      </c>
      <c r="T966" s="26"/>
      <c r="U966" s="26"/>
      <c r="V966" s="26"/>
      <c r="W966" s="26"/>
      <c r="X966" s="26"/>
      <c r="Y966" s="26"/>
      <c r="Z966" s="26"/>
      <c r="AA966" s="26"/>
      <c r="AB966" s="27"/>
      <c r="AC966" s="27"/>
      <c r="AD966" s="346" t="str">
        <f t="shared" si="420"/>
        <v>Insufficient Data</v>
      </c>
      <c r="AE966" s="125" t="str">
        <f t="shared" si="421"/>
        <v>Insufficient Data</v>
      </c>
      <c r="AF966" s="125" t="str">
        <f t="shared" si="422"/>
        <v>Insufficient Data</v>
      </c>
      <c r="AG966" s="31"/>
      <c r="AH966" s="31"/>
      <c r="AI966" s="125" t="str">
        <f t="shared" si="406"/>
        <v>Insufficient Data</v>
      </c>
      <c r="AJ966" s="125" t="str">
        <f t="shared" si="423"/>
        <v>Insufficient Data</v>
      </c>
      <c r="AK966" s="225" t="str">
        <f t="shared" si="407"/>
        <v>Yes</v>
      </c>
      <c r="AL966" s="29"/>
      <c r="AM966" s="29"/>
      <c r="AN966" s="125" t="str">
        <f t="shared" si="408"/>
        <v>Insufficient Data</v>
      </c>
      <c r="AO966" s="125" t="str">
        <f t="shared" si="409"/>
        <v>Insufficient Data</v>
      </c>
      <c r="AP966" s="225" t="str">
        <f t="shared" si="410"/>
        <v>Insufficient Data</v>
      </c>
      <c r="AQ966" s="322"/>
      <c r="AR966" s="322"/>
      <c r="AS966" s="28"/>
      <c r="AT966" s="26"/>
      <c r="AU966" s="26"/>
      <c r="AV966" s="26"/>
      <c r="AW966" s="26"/>
      <c r="AX966" s="26"/>
      <c r="AY966" s="26"/>
      <c r="AZ966" s="26"/>
      <c r="BA966" s="26"/>
      <c r="BB966" s="26"/>
      <c r="BC966" s="26"/>
      <c r="BD966" s="149"/>
      <c r="BE966" s="26"/>
      <c r="BF966" s="29"/>
      <c r="BG966" s="29"/>
      <c r="BH966" s="29"/>
      <c r="BI966" s="26"/>
      <c r="BJ966" s="347" t="str">
        <f t="shared" si="424"/>
        <v>No</v>
      </c>
      <c r="BK966" s="347" t="str">
        <f t="shared" si="411"/>
        <v>No</v>
      </c>
      <c r="BL966" s="347" t="str">
        <f t="shared" si="412"/>
        <v>No</v>
      </c>
      <c r="BM966" s="347" t="str">
        <f t="shared" si="413"/>
        <v>No</v>
      </c>
      <c r="BN966" s="347" t="str">
        <f t="shared" si="414"/>
        <v>No</v>
      </c>
      <c r="BO966" s="347" t="str">
        <f t="shared" si="415"/>
        <v>No</v>
      </c>
      <c r="BP966" s="347" t="str">
        <f t="shared" si="416"/>
        <v>No</v>
      </c>
      <c r="BQ966" s="347" t="str">
        <f t="shared" si="425"/>
        <v>No</v>
      </c>
      <c r="BR966" s="347" t="str">
        <f t="shared" si="417"/>
        <v>No</v>
      </c>
      <c r="BS966" s="347" t="str">
        <f t="shared" si="426"/>
        <v>No</v>
      </c>
      <c r="BT966" s="347" t="str">
        <f t="shared" si="427"/>
        <v>No</v>
      </c>
      <c r="BU966" s="347" t="str">
        <f t="shared" si="418"/>
        <v>Yes</v>
      </c>
      <c r="BV966" s="347" t="str">
        <f t="shared" si="419"/>
        <v>6th-12th</v>
      </c>
      <c r="BW966" s="347" t="str">
        <f t="shared" si="428"/>
        <v>No</v>
      </c>
      <c r="BX966" s="347" t="str">
        <f t="shared" si="429"/>
        <v>No</v>
      </c>
      <c r="BY966" s="347" t="str">
        <f t="shared" si="430"/>
        <v>No</v>
      </c>
      <c r="BZ966" s="347" t="str">
        <f t="shared" si="431"/>
        <v>No</v>
      </c>
    </row>
    <row r="967" spans="1:78" x14ac:dyDescent="0.3">
      <c r="A967" s="26"/>
      <c r="B967" s="26"/>
      <c r="C967" s="355"/>
      <c r="D967" s="322"/>
      <c r="E967" s="322"/>
      <c r="F967" s="26"/>
      <c r="G967" s="26"/>
      <c r="H967" s="26"/>
      <c r="I967" s="26"/>
      <c r="J967" s="26"/>
      <c r="K967" s="26"/>
      <c r="L967" s="26"/>
      <c r="M967" s="26"/>
      <c r="N967" s="25"/>
      <c r="O967" s="141"/>
      <c r="P967" s="26"/>
      <c r="Q967" s="141"/>
      <c r="R967" s="26"/>
      <c r="S967" s="345">
        <f t="shared" si="405"/>
        <v>0</v>
      </c>
      <c r="T967" s="26"/>
      <c r="U967" s="26"/>
      <c r="V967" s="26"/>
      <c r="W967" s="26"/>
      <c r="X967" s="26"/>
      <c r="Y967" s="26"/>
      <c r="Z967" s="26"/>
      <c r="AA967" s="26"/>
      <c r="AB967" s="27"/>
      <c r="AC967" s="27"/>
      <c r="AD967" s="346" t="str">
        <f t="shared" si="420"/>
        <v>Insufficient Data</v>
      </c>
      <c r="AE967" s="125" t="str">
        <f t="shared" si="421"/>
        <v>Insufficient Data</v>
      </c>
      <c r="AF967" s="125" t="str">
        <f t="shared" si="422"/>
        <v>Insufficient Data</v>
      </c>
      <c r="AG967" s="31"/>
      <c r="AH967" s="31"/>
      <c r="AI967" s="125" t="str">
        <f t="shared" si="406"/>
        <v>Insufficient Data</v>
      </c>
      <c r="AJ967" s="125" t="str">
        <f t="shared" si="423"/>
        <v>Insufficient Data</v>
      </c>
      <c r="AK967" s="225" t="str">
        <f t="shared" si="407"/>
        <v>Yes</v>
      </c>
      <c r="AL967" s="29"/>
      <c r="AM967" s="29"/>
      <c r="AN967" s="125" t="str">
        <f t="shared" si="408"/>
        <v>Insufficient Data</v>
      </c>
      <c r="AO967" s="125" t="str">
        <f t="shared" si="409"/>
        <v>Insufficient Data</v>
      </c>
      <c r="AP967" s="225" t="str">
        <f t="shared" si="410"/>
        <v>Insufficient Data</v>
      </c>
      <c r="AQ967" s="322"/>
      <c r="AR967" s="322"/>
      <c r="AS967" s="28"/>
      <c r="AT967" s="26"/>
      <c r="AU967" s="26"/>
      <c r="AV967" s="26"/>
      <c r="AW967" s="26"/>
      <c r="AX967" s="26"/>
      <c r="AY967" s="26"/>
      <c r="AZ967" s="26"/>
      <c r="BA967" s="26"/>
      <c r="BB967" s="26"/>
      <c r="BC967" s="26"/>
      <c r="BD967" s="149"/>
      <c r="BE967" s="26"/>
      <c r="BF967" s="29"/>
      <c r="BG967" s="29"/>
      <c r="BH967" s="29"/>
      <c r="BI967" s="26"/>
      <c r="BJ967" s="347" t="str">
        <f t="shared" si="424"/>
        <v>No</v>
      </c>
      <c r="BK967" s="347" t="str">
        <f t="shared" si="411"/>
        <v>No</v>
      </c>
      <c r="BL967" s="347" t="str">
        <f t="shared" si="412"/>
        <v>No</v>
      </c>
      <c r="BM967" s="347" t="str">
        <f t="shared" si="413"/>
        <v>No</v>
      </c>
      <c r="BN967" s="347" t="str">
        <f t="shared" si="414"/>
        <v>No</v>
      </c>
      <c r="BO967" s="347" t="str">
        <f t="shared" si="415"/>
        <v>No</v>
      </c>
      <c r="BP967" s="347" t="str">
        <f t="shared" si="416"/>
        <v>No</v>
      </c>
      <c r="BQ967" s="347" t="str">
        <f t="shared" si="425"/>
        <v>No</v>
      </c>
      <c r="BR967" s="347" t="str">
        <f t="shared" si="417"/>
        <v>No</v>
      </c>
      <c r="BS967" s="347" t="str">
        <f t="shared" si="426"/>
        <v>No</v>
      </c>
      <c r="BT967" s="347" t="str">
        <f t="shared" si="427"/>
        <v>No</v>
      </c>
      <c r="BU967" s="347" t="str">
        <f t="shared" si="418"/>
        <v>Yes</v>
      </c>
      <c r="BV967" s="347" t="str">
        <f t="shared" si="419"/>
        <v>6th-12th</v>
      </c>
      <c r="BW967" s="347" t="str">
        <f t="shared" si="428"/>
        <v>No</v>
      </c>
      <c r="BX967" s="347" t="str">
        <f t="shared" si="429"/>
        <v>No</v>
      </c>
      <c r="BY967" s="347" t="str">
        <f t="shared" si="430"/>
        <v>No</v>
      </c>
      <c r="BZ967" s="347" t="str">
        <f t="shared" si="431"/>
        <v>No</v>
      </c>
    </row>
    <row r="968" spans="1:78" x14ac:dyDescent="0.3">
      <c r="A968" s="26"/>
      <c r="B968" s="26"/>
      <c r="C968" s="355"/>
      <c r="D968" s="322"/>
      <c r="E968" s="322"/>
      <c r="F968" s="26"/>
      <c r="G968" s="26"/>
      <c r="H968" s="26"/>
      <c r="I968" s="26"/>
      <c r="J968" s="26"/>
      <c r="K968" s="26"/>
      <c r="L968" s="26"/>
      <c r="M968" s="26"/>
      <c r="N968" s="25"/>
      <c r="O968" s="141"/>
      <c r="P968" s="26"/>
      <c r="Q968" s="141"/>
      <c r="R968" s="26"/>
      <c r="S968" s="345">
        <f t="shared" si="405"/>
        <v>0</v>
      </c>
      <c r="T968" s="26"/>
      <c r="U968" s="26"/>
      <c r="V968" s="26"/>
      <c r="W968" s="26"/>
      <c r="X968" s="26"/>
      <c r="Y968" s="26"/>
      <c r="Z968" s="26"/>
      <c r="AA968" s="26"/>
      <c r="AB968" s="27"/>
      <c r="AC968" s="27"/>
      <c r="AD968" s="346" t="str">
        <f t="shared" si="420"/>
        <v>Insufficient Data</v>
      </c>
      <c r="AE968" s="125" t="str">
        <f t="shared" si="421"/>
        <v>Insufficient Data</v>
      </c>
      <c r="AF968" s="125" t="str">
        <f t="shared" si="422"/>
        <v>Insufficient Data</v>
      </c>
      <c r="AG968" s="31"/>
      <c r="AH968" s="31"/>
      <c r="AI968" s="125" t="str">
        <f t="shared" si="406"/>
        <v>Insufficient Data</v>
      </c>
      <c r="AJ968" s="125" t="str">
        <f t="shared" si="423"/>
        <v>Insufficient Data</v>
      </c>
      <c r="AK968" s="225" t="str">
        <f t="shared" si="407"/>
        <v>Yes</v>
      </c>
      <c r="AL968" s="29"/>
      <c r="AM968" s="29"/>
      <c r="AN968" s="125" t="str">
        <f t="shared" si="408"/>
        <v>Insufficient Data</v>
      </c>
      <c r="AO968" s="125" t="str">
        <f t="shared" si="409"/>
        <v>Insufficient Data</v>
      </c>
      <c r="AP968" s="225" t="str">
        <f t="shared" si="410"/>
        <v>Insufficient Data</v>
      </c>
      <c r="AQ968" s="322"/>
      <c r="AR968" s="322"/>
      <c r="AS968" s="28"/>
      <c r="AT968" s="26"/>
      <c r="AU968" s="26"/>
      <c r="AV968" s="26"/>
      <c r="AW968" s="26"/>
      <c r="AX968" s="26"/>
      <c r="AY968" s="26"/>
      <c r="AZ968" s="26"/>
      <c r="BA968" s="26"/>
      <c r="BB968" s="26"/>
      <c r="BC968" s="26"/>
      <c r="BD968" s="149"/>
      <c r="BE968" s="26"/>
      <c r="BF968" s="29"/>
      <c r="BG968" s="29"/>
      <c r="BH968" s="29"/>
      <c r="BI968" s="26"/>
      <c r="BJ968" s="347" t="str">
        <f t="shared" si="424"/>
        <v>No</v>
      </c>
      <c r="BK968" s="347" t="str">
        <f t="shared" si="411"/>
        <v>No</v>
      </c>
      <c r="BL968" s="347" t="str">
        <f t="shared" si="412"/>
        <v>No</v>
      </c>
      <c r="BM968" s="347" t="str">
        <f t="shared" si="413"/>
        <v>No</v>
      </c>
      <c r="BN968" s="347" t="str">
        <f t="shared" si="414"/>
        <v>No</v>
      </c>
      <c r="BO968" s="347" t="str">
        <f t="shared" si="415"/>
        <v>No</v>
      </c>
      <c r="BP968" s="347" t="str">
        <f t="shared" si="416"/>
        <v>No</v>
      </c>
      <c r="BQ968" s="347" t="str">
        <f t="shared" si="425"/>
        <v>No</v>
      </c>
      <c r="BR968" s="347" t="str">
        <f t="shared" si="417"/>
        <v>No</v>
      </c>
      <c r="BS968" s="347" t="str">
        <f t="shared" si="426"/>
        <v>No</v>
      </c>
      <c r="BT968" s="347" t="str">
        <f t="shared" si="427"/>
        <v>No</v>
      </c>
      <c r="BU968" s="347" t="str">
        <f t="shared" si="418"/>
        <v>Yes</v>
      </c>
      <c r="BV968" s="347" t="str">
        <f t="shared" si="419"/>
        <v>6th-12th</v>
      </c>
      <c r="BW968" s="347" t="str">
        <f t="shared" si="428"/>
        <v>No</v>
      </c>
      <c r="BX968" s="347" t="str">
        <f t="shared" si="429"/>
        <v>No</v>
      </c>
      <c r="BY968" s="347" t="str">
        <f t="shared" si="430"/>
        <v>No</v>
      </c>
      <c r="BZ968" s="347" t="str">
        <f t="shared" si="431"/>
        <v>No</v>
      </c>
    </row>
    <row r="969" spans="1:78" x14ac:dyDescent="0.3">
      <c r="A969" s="26"/>
      <c r="B969" s="26"/>
      <c r="C969" s="355"/>
      <c r="D969" s="322"/>
      <c r="E969" s="322"/>
      <c r="F969" s="26"/>
      <c r="G969" s="26"/>
      <c r="H969" s="26"/>
      <c r="I969" s="26"/>
      <c r="J969" s="26"/>
      <c r="K969" s="26"/>
      <c r="L969" s="26"/>
      <c r="M969" s="26"/>
      <c r="N969" s="25"/>
      <c r="O969" s="141"/>
      <c r="P969" s="26"/>
      <c r="Q969" s="141"/>
      <c r="R969" s="26"/>
      <c r="S969" s="345">
        <f t="shared" si="405"/>
        <v>0</v>
      </c>
      <c r="T969" s="26"/>
      <c r="U969" s="26"/>
      <c r="V969" s="26"/>
      <c r="W969" s="26"/>
      <c r="X969" s="26"/>
      <c r="Y969" s="26"/>
      <c r="Z969" s="26"/>
      <c r="AA969" s="26"/>
      <c r="AB969" s="27"/>
      <c r="AC969" s="27"/>
      <c r="AD969" s="346" t="str">
        <f t="shared" si="420"/>
        <v>Insufficient Data</v>
      </c>
      <c r="AE969" s="125" t="str">
        <f t="shared" si="421"/>
        <v>Insufficient Data</v>
      </c>
      <c r="AF969" s="125" t="str">
        <f t="shared" si="422"/>
        <v>Insufficient Data</v>
      </c>
      <c r="AG969" s="31"/>
      <c r="AH969" s="31"/>
      <c r="AI969" s="125" t="str">
        <f t="shared" si="406"/>
        <v>Insufficient Data</v>
      </c>
      <c r="AJ969" s="125" t="str">
        <f t="shared" si="423"/>
        <v>Insufficient Data</v>
      </c>
      <c r="AK969" s="225" t="str">
        <f t="shared" si="407"/>
        <v>Yes</v>
      </c>
      <c r="AL969" s="29"/>
      <c r="AM969" s="29"/>
      <c r="AN969" s="125" t="str">
        <f t="shared" si="408"/>
        <v>Insufficient Data</v>
      </c>
      <c r="AO969" s="125" t="str">
        <f t="shared" si="409"/>
        <v>Insufficient Data</v>
      </c>
      <c r="AP969" s="225" t="str">
        <f t="shared" si="410"/>
        <v>Insufficient Data</v>
      </c>
      <c r="AQ969" s="322"/>
      <c r="AR969" s="322"/>
      <c r="AS969" s="28"/>
      <c r="AT969" s="26"/>
      <c r="AU969" s="26"/>
      <c r="AV969" s="26"/>
      <c r="AW969" s="26"/>
      <c r="AX969" s="26"/>
      <c r="AY969" s="26"/>
      <c r="AZ969" s="26"/>
      <c r="BA969" s="26"/>
      <c r="BB969" s="26"/>
      <c r="BC969" s="26"/>
      <c r="BD969" s="149"/>
      <c r="BE969" s="26"/>
      <c r="BF969" s="29"/>
      <c r="BG969" s="29"/>
      <c r="BH969" s="29"/>
      <c r="BI969" s="26"/>
      <c r="BJ969" s="347" t="str">
        <f t="shared" si="424"/>
        <v>No</v>
      </c>
      <c r="BK969" s="347" t="str">
        <f t="shared" si="411"/>
        <v>No</v>
      </c>
      <c r="BL969" s="347" t="str">
        <f t="shared" si="412"/>
        <v>No</v>
      </c>
      <c r="BM969" s="347" t="str">
        <f t="shared" si="413"/>
        <v>No</v>
      </c>
      <c r="BN969" s="347" t="str">
        <f t="shared" si="414"/>
        <v>No</v>
      </c>
      <c r="BO969" s="347" t="str">
        <f t="shared" si="415"/>
        <v>No</v>
      </c>
      <c r="BP969" s="347" t="str">
        <f t="shared" si="416"/>
        <v>No</v>
      </c>
      <c r="BQ969" s="347" t="str">
        <f t="shared" si="425"/>
        <v>No</v>
      </c>
      <c r="BR969" s="347" t="str">
        <f t="shared" si="417"/>
        <v>No</v>
      </c>
      <c r="BS969" s="347" t="str">
        <f t="shared" si="426"/>
        <v>No</v>
      </c>
      <c r="BT969" s="347" t="str">
        <f t="shared" si="427"/>
        <v>No</v>
      </c>
      <c r="BU969" s="347" t="str">
        <f t="shared" si="418"/>
        <v>Yes</v>
      </c>
      <c r="BV969" s="347" t="str">
        <f t="shared" si="419"/>
        <v>6th-12th</v>
      </c>
      <c r="BW969" s="347" t="str">
        <f t="shared" si="428"/>
        <v>No</v>
      </c>
      <c r="BX969" s="347" t="str">
        <f t="shared" si="429"/>
        <v>No</v>
      </c>
      <c r="BY969" s="347" t="str">
        <f t="shared" si="430"/>
        <v>No</v>
      </c>
      <c r="BZ969" s="347" t="str">
        <f t="shared" si="431"/>
        <v>No</v>
      </c>
    </row>
    <row r="970" spans="1:78" x14ac:dyDescent="0.3">
      <c r="A970" s="26"/>
      <c r="B970" s="26"/>
      <c r="C970" s="355"/>
      <c r="D970" s="322"/>
      <c r="E970" s="322"/>
      <c r="F970" s="26"/>
      <c r="G970" s="26"/>
      <c r="H970" s="26"/>
      <c r="I970" s="26"/>
      <c r="J970" s="26"/>
      <c r="K970" s="26"/>
      <c r="L970" s="26"/>
      <c r="M970" s="26"/>
      <c r="N970" s="25"/>
      <c r="O970" s="141"/>
      <c r="P970" s="26"/>
      <c r="Q970" s="141"/>
      <c r="R970" s="26"/>
      <c r="S970" s="345">
        <f t="shared" si="405"/>
        <v>0</v>
      </c>
      <c r="T970" s="26"/>
      <c r="U970" s="26"/>
      <c r="V970" s="26"/>
      <c r="W970" s="26"/>
      <c r="X970" s="26"/>
      <c r="Y970" s="26"/>
      <c r="Z970" s="26"/>
      <c r="AA970" s="26"/>
      <c r="AB970" s="27"/>
      <c r="AC970" s="27"/>
      <c r="AD970" s="346" t="str">
        <f t="shared" si="420"/>
        <v>Insufficient Data</v>
      </c>
      <c r="AE970" s="125" t="str">
        <f t="shared" si="421"/>
        <v>Insufficient Data</v>
      </c>
      <c r="AF970" s="125" t="str">
        <f t="shared" si="422"/>
        <v>Insufficient Data</v>
      </c>
      <c r="AG970" s="31"/>
      <c r="AH970" s="31"/>
      <c r="AI970" s="125" t="str">
        <f t="shared" si="406"/>
        <v>Insufficient Data</v>
      </c>
      <c r="AJ970" s="125" t="str">
        <f t="shared" si="423"/>
        <v>Insufficient Data</v>
      </c>
      <c r="AK970" s="225" t="str">
        <f t="shared" si="407"/>
        <v>Yes</v>
      </c>
      <c r="AL970" s="29"/>
      <c r="AM970" s="29"/>
      <c r="AN970" s="125" t="str">
        <f t="shared" si="408"/>
        <v>Insufficient Data</v>
      </c>
      <c r="AO970" s="125" t="str">
        <f t="shared" si="409"/>
        <v>Insufficient Data</v>
      </c>
      <c r="AP970" s="225" t="str">
        <f t="shared" si="410"/>
        <v>Insufficient Data</v>
      </c>
      <c r="AQ970" s="322"/>
      <c r="AR970" s="322"/>
      <c r="AS970" s="28"/>
      <c r="AT970" s="26"/>
      <c r="AU970" s="26"/>
      <c r="AV970" s="26"/>
      <c r="AW970" s="26"/>
      <c r="AX970" s="26"/>
      <c r="AY970" s="26"/>
      <c r="AZ970" s="26"/>
      <c r="BA970" s="26"/>
      <c r="BB970" s="26"/>
      <c r="BC970" s="26"/>
      <c r="BD970" s="149"/>
      <c r="BE970" s="26"/>
      <c r="BF970" s="29"/>
      <c r="BG970" s="29"/>
      <c r="BH970" s="29"/>
      <c r="BI970" s="26"/>
      <c r="BJ970" s="347" t="str">
        <f t="shared" si="424"/>
        <v>No</v>
      </c>
      <c r="BK970" s="347" t="str">
        <f t="shared" si="411"/>
        <v>No</v>
      </c>
      <c r="BL970" s="347" t="str">
        <f t="shared" si="412"/>
        <v>No</v>
      </c>
      <c r="BM970" s="347" t="str">
        <f t="shared" si="413"/>
        <v>No</v>
      </c>
      <c r="BN970" s="347" t="str">
        <f t="shared" si="414"/>
        <v>No</v>
      </c>
      <c r="BO970" s="347" t="str">
        <f t="shared" si="415"/>
        <v>No</v>
      </c>
      <c r="BP970" s="347" t="str">
        <f t="shared" si="416"/>
        <v>No</v>
      </c>
      <c r="BQ970" s="347" t="str">
        <f t="shared" si="425"/>
        <v>No</v>
      </c>
      <c r="BR970" s="347" t="str">
        <f t="shared" si="417"/>
        <v>No</v>
      </c>
      <c r="BS970" s="347" t="str">
        <f t="shared" si="426"/>
        <v>No</v>
      </c>
      <c r="BT970" s="347" t="str">
        <f t="shared" si="427"/>
        <v>No</v>
      </c>
      <c r="BU970" s="347" t="str">
        <f t="shared" si="418"/>
        <v>Yes</v>
      </c>
      <c r="BV970" s="347" t="str">
        <f t="shared" si="419"/>
        <v>6th-12th</v>
      </c>
      <c r="BW970" s="347" t="str">
        <f t="shared" si="428"/>
        <v>No</v>
      </c>
      <c r="BX970" s="347" t="str">
        <f t="shared" si="429"/>
        <v>No</v>
      </c>
      <c r="BY970" s="347" t="str">
        <f t="shared" si="430"/>
        <v>No</v>
      </c>
      <c r="BZ970" s="347" t="str">
        <f t="shared" si="431"/>
        <v>No</v>
      </c>
    </row>
    <row r="971" spans="1:78" x14ac:dyDescent="0.3">
      <c r="A971" s="26"/>
      <c r="B971" s="26"/>
      <c r="C971" s="355"/>
      <c r="D971" s="322"/>
      <c r="E971" s="322"/>
      <c r="F971" s="26"/>
      <c r="G971" s="26"/>
      <c r="H971" s="26"/>
      <c r="I971" s="26"/>
      <c r="J971" s="26"/>
      <c r="K971" s="26"/>
      <c r="L971" s="26"/>
      <c r="M971" s="26"/>
      <c r="N971" s="25"/>
      <c r="O971" s="141"/>
      <c r="P971" s="26"/>
      <c r="Q971" s="141"/>
      <c r="R971" s="26"/>
      <c r="S971" s="345">
        <f t="shared" si="405"/>
        <v>0</v>
      </c>
      <c r="T971" s="26"/>
      <c r="U971" s="26"/>
      <c r="V971" s="26"/>
      <c r="W971" s="26"/>
      <c r="X971" s="26"/>
      <c r="Y971" s="26"/>
      <c r="Z971" s="26"/>
      <c r="AA971" s="26"/>
      <c r="AB971" s="27"/>
      <c r="AC971" s="27"/>
      <c r="AD971" s="346" t="str">
        <f t="shared" si="420"/>
        <v>Insufficient Data</v>
      </c>
      <c r="AE971" s="125" t="str">
        <f t="shared" si="421"/>
        <v>Insufficient Data</v>
      </c>
      <c r="AF971" s="125" t="str">
        <f t="shared" si="422"/>
        <v>Insufficient Data</v>
      </c>
      <c r="AG971" s="31"/>
      <c r="AH971" s="31"/>
      <c r="AI971" s="125" t="str">
        <f t="shared" si="406"/>
        <v>Insufficient Data</v>
      </c>
      <c r="AJ971" s="125" t="str">
        <f t="shared" si="423"/>
        <v>Insufficient Data</v>
      </c>
      <c r="AK971" s="225" t="str">
        <f t="shared" si="407"/>
        <v>Yes</v>
      </c>
      <c r="AL971" s="29"/>
      <c r="AM971" s="29"/>
      <c r="AN971" s="125" t="str">
        <f t="shared" si="408"/>
        <v>Insufficient Data</v>
      </c>
      <c r="AO971" s="125" t="str">
        <f t="shared" si="409"/>
        <v>Insufficient Data</v>
      </c>
      <c r="AP971" s="225" t="str">
        <f t="shared" si="410"/>
        <v>Insufficient Data</v>
      </c>
      <c r="AQ971" s="322"/>
      <c r="AR971" s="322"/>
      <c r="AS971" s="28"/>
      <c r="AT971" s="26"/>
      <c r="AU971" s="26"/>
      <c r="AV971" s="26"/>
      <c r="AW971" s="26"/>
      <c r="AX971" s="26"/>
      <c r="AY971" s="26"/>
      <c r="AZ971" s="26"/>
      <c r="BA971" s="26"/>
      <c r="BB971" s="26"/>
      <c r="BC971" s="26"/>
      <c r="BD971" s="149"/>
      <c r="BE971" s="26"/>
      <c r="BF971" s="29"/>
      <c r="BG971" s="29"/>
      <c r="BH971" s="29"/>
      <c r="BI971" s="26"/>
      <c r="BJ971" s="347" t="str">
        <f t="shared" si="424"/>
        <v>No</v>
      </c>
      <c r="BK971" s="347" t="str">
        <f t="shared" si="411"/>
        <v>No</v>
      </c>
      <c r="BL971" s="347" t="str">
        <f t="shared" si="412"/>
        <v>No</v>
      </c>
      <c r="BM971" s="347" t="str">
        <f t="shared" si="413"/>
        <v>No</v>
      </c>
      <c r="BN971" s="347" t="str">
        <f t="shared" si="414"/>
        <v>No</v>
      </c>
      <c r="BO971" s="347" t="str">
        <f t="shared" si="415"/>
        <v>No</v>
      </c>
      <c r="BP971" s="347" t="str">
        <f t="shared" si="416"/>
        <v>No</v>
      </c>
      <c r="BQ971" s="347" t="str">
        <f t="shared" si="425"/>
        <v>No</v>
      </c>
      <c r="BR971" s="347" t="str">
        <f t="shared" si="417"/>
        <v>No</v>
      </c>
      <c r="BS971" s="347" t="str">
        <f t="shared" si="426"/>
        <v>No</v>
      </c>
      <c r="BT971" s="347" t="str">
        <f t="shared" si="427"/>
        <v>No</v>
      </c>
      <c r="BU971" s="347" t="str">
        <f t="shared" si="418"/>
        <v>Yes</v>
      </c>
      <c r="BV971" s="347" t="str">
        <f t="shared" si="419"/>
        <v>6th-12th</v>
      </c>
      <c r="BW971" s="347" t="str">
        <f t="shared" si="428"/>
        <v>No</v>
      </c>
      <c r="BX971" s="347" t="str">
        <f t="shared" si="429"/>
        <v>No</v>
      </c>
      <c r="BY971" s="347" t="str">
        <f t="shared" si="430"/>
        <v>No</v>
      </c>
      <c r="BZ971" s="347" t="str">
        <f t="shared" si="431"/>
        <v>No</v>
      </c>
    </row>
    <row r="972" spans="1:78" x14ac:dyDescent="0.3">
      <c r="A972" s="26"/>
      <c r="B972" s="26"/>
      <c r="C972" s="355"/>
      <c r="D972" s="322"/>
      <c r="E972" s="322"/>
      <c r="F972" s="26"/>
      <c r="G972" s="26"/>
      <c r="H972" s="26"/>
      <c r="I972" s="26"/>
      <c r="J972" s="26"/>
      <c r="K972" s="26"/>
      <c r="L972" s="26"/>
      <c r="M972" s="26"/>
      <c r="N972" s="25"/>
      <c r="O972" s="141"/>
      <c r="P972" s="26"/>
      <c r="Q972" s="141"/>
      <c r="R972" s="26"/>
      <c r="S972" s="345">
        <f t="shared" si="405"/>
        <v>0</v>
      </c>
      <c r="T972" s="26"/>
      <c r="U972" s="26"/>
      <c r="V972" s="26"/>
      <c r="W972" s="26"/>
      <c r="X972" s="26"/>
      <c r="Y972" s="26"/>
      <c r="Z972" s="26"/>
      <c r="AA972" s="26"/>
      <c r="AB972" s="27"/>
      <c r="AC972" s="27"/>
      <c r="AD972" s="346" t="str">
        <f t="shared" si="420"/>
        <v>Insufficient Data</v>
      </c>
      <c r="AE972" s="125" t="str">
        <f t="shared" si="421"/>
        <v>Insufficient Data</v>
      </c>
      <c r="AF972" s="125" t="str">
        <f t="shared" si="422"/>
        <v>Insufficient Data</v>
      </c>
      <c r="AG972" s="31"/>
      <c r="AH972" s="31"/>
      <c r="AI972" s="125" t="str">
        <f t="shared" si="406"/>
        <v>Insufficient Data</v>
      </c>
      <c r="AJ972" s="125" t="str">
        <f t="shared" si="423"/>
        <v>Insufficient Data</v>
      </c>
      <c r="AK972" s="225" t="str">
        <f t="shared" si="407"/>
        <v>Yes</v>
      </c>
      <c r="AL972" s="29"/>
      <c r="AM972" s="29"/>
      <c r="AN972" s="125" t="str">
        <f t="shared" si="408"/>
        <v>Insufficient Data</v>
      </c>
      <c r="AO972" s="125" t="str">
        <f t="shared" si="409"/>
        <v>Insufficient Data</v>
      </c>
      <c r="AP972" s="225" t="str">
        <f t="shared" si="410"/>
        <v>Insufficient Data</v>
      </c>
      <c r="AQ972" s="322"/>
      <c r="AR972" s="322"/>
      <c r="AS972" s="28"/>
      <c r="AT972" s="26"/>
      <c r="AU972" s="26"/>
      <c r="AV972" s="26"/>
      <c r="AW972" s="26"/>
      <c r="AX972" s="26"/>
      <c r="AY972" s="26"/>
      <c r="AZ972" s="26"/>
      <c r="BA972" s="26"/>
      <c r="BB972" s="26"/>
      <c r="BC972" s="26"/>
      <c r="BD972" s="149"/>
      <c r="BE972" s="26"/>
      <c r="BF972" s="29"/>
      <c r="BG972" s="29"/>
      <c r="BH972" s="29"/>
      <c r="BI972" s="26"/>
      <c r="BJ972" s="347" t="str">
        <f t="shared" si="424"/>
        <v>No</v>
      </c>
      <c r="BK972" s="347" t="str">
        <f t="shared" si="411"/>
        <v>No</v>
      </c>
      <c r="BL972" s="347" t="str">
        <f t="shared" si="412"/>
        <v>No</v>
      </c>
      <c r="BM972" s="347" t="str">
        <f t="shared" si="413"/>
        <v>No</v>
      </c>
      <c r="BN972" s="347" t="str">
        <f t="shared" si="414"/>
        <v>No</v>
      </c>
      <c r="BO972" s="347" t="str">
        <f t="shared" si="415"/>
        <v>No</v>
      </c>
      <c r="BP972" s="347" t="str">
        <f t="shared" si="416"/>
        <v>No</v>
      </c>
      <c r="BQ972" s="347" t="str">
        <f t="shared" si="425"/>
        <v>No</v>
      </c>
      <c r="BR972" s="347" t="str">
        <f t="shared" si="417"/>
        <v>No</v>
      </c>
      <c r="BS972" s="347" t="str">
        <f t="shared" si="426"/>
        <v>No</v>
      </c>
      <c r="BT972" s="347" t="str">
        <f t="shared" si="427"/>
        <v>No</v>
      </c>
      <c r="BU972" s="347" t="str">
        <f t="shared" si="418"/>
        <v>Yes</v>
      </c>
      <c r="BV972" s="347" t="str">
        <f t="shared" si="419"/>
        <v>6th-12th</v>
      </c>
      <c r="BW972" s="347" t="str">
        <f t="shared" si="428"/>
        <v>No</v>
      </c>
      <c r="BX972" s="347" t="str">
        <f t="shared" si="429"/>
        <v>No</v>
      </c>
      <c r="BY972" s="347" t="str">
        <f t="shared" si="430"/>
        <v>No</v>
      </c>
      <c r="BZ972" s="347" t="str">
        <f t="shared" si="431"/>
        <v>No</v>
      </c>
    </row>
    <row r="973" spans="1:78" x14ac:dyDescent="0.3">
      <c r="A973" s="26"/>
      <c r="B973" s="26"/>
      <c r="C973" s="355"/>
      <c r="D973" s="322"/>
      <c r="E973" s="322"/>
      <c r="F973" s="26"/>
      <c r="G973" s="26"/>
      <c r="H973" s="26"/>
      <c r="I973" s="26"/>
      <c r="J973" s="26"/>
      <c r="K973" s="26"/>
      <c r="L973" s="26"/>
      <c r="M973" s="26"/>
      <c r="N973" s="25"/>
      <c r="O973" s="141"/>
      <c r="P973" s="26"/>
      <c r="Q973" s="141"/>
      <c r="R973" s="26"/>
      <c r="S973" s="345">
        <f t="shared" si="405"/>
        <v>0</v>
      </c>
      <c r="T973" s="26"/>
      <c r="U973" s="26"/>
      <c r="V973" s="26"/>
      <c r="W973" s="26"/>
      <c r="X973" s="26"/>
      <c r="Y973" s="26"/>
      <c r="Z973" s="26"/>
      <c r="AA973" s="26"/>
      <c r="AB973" s="27"/>
      <c r="AC973" s="27"/>
      <c r="AD973" s="346" t="str">
        <f t="shared" si="420"/>
        <v>Insufficient Data</v>
      </c>
      <c r="AE973" s="125" t="str">
        <f t="shared" si="421"/>
        <v>Insufficient Data</v>
      </c>
      <c r="AF973" s="125" t="str">
        <f t="shared" si="422"/>
        <v>Insufficient Data</v>
      </c>
      <c r="AG973" s="31"/>
      <c r="AH973" s="31"/>
      <c r="AI973" s="125" t="str">
        <f t="shared" si="406"/>
        <v>Insufficient Data</v>
      </c>
      <c r="AJ973" s="125" t="str">
        <f t="shared" si="423"/>
        <v>Insufficient Data</v>
      </c>
      <c r="AK973" s="225" t="str">
        <f t="shared" si="407"/>
        <v>Yes</v>
      </c>
      <c r="AL973" s="29"/>
      <c r="AM973" s="29"/>
      <c r="AN973" s="125" t="str">
        <f t="shared" si="408"/>
        <v>Insufficient Data</v>
      </c>
      <c r="AO973" s="125" t="str">
        <f t="shared" si="409"/>
        <v>Insufficient Data</v>
      </c>
      <c r="AP973" s="225" t="str">
        <f t="shared" si="410"/>
        <v>Insufficient Data</v>
      </c>
      <c r="AQ973" s="322"/>
      <c r="AR973" s="322"/>
      <c r="AS973" s="28"/>
      <c r="AT973" s="26"/>
      <c r="AU973" s="26"/>
      <c r="AV973" s="26"/>
      <c r="AW973" s="26"/>
      <c r="AX973" s="26"/>
      <c r="AY973" s="26"/>
      <c r="AZ973" s="26"/>
      <c r="BA973" s="26"/>
      <c r="BB973" s="26"/>
      <c r="BC973" s="26"/>
      <c r="BD973" s="149"/>
      <c r="BE973" s="26"/>
      <c r="BF973" s="29"/>
      <c r="BG973" s="29"/>
      <c r="BH973" s="29"/>
      <c r="BI973" s="26"/>
      <c r="BJ973" s="347" t="str">
        <f t="shared" si="424"/>
        <v>No</v>
      </c>
      <c r="BK973" s="347" t="str">
        <f t="shared" si="411"/>
        <v>No</v>
      </c>
      <c r="BL973" s="347" t="str">
        <f t="shared" si="412"/>
        <v>No</v>
      </c>
      <c r="BM973" s="347" t="str">
        <f t="shared" si="413"/>
        <v>No</v>
      </c>
      <c r="BN973" s="347" t="str">
        <f t="shared" si="414"/>
        <v>No</v>
      </c>
      <c r="BO973" s="347" t="str">
        <f t="shared" si="415"/>
        <v>No</v>
      </c>
      <c r="BP973" s="347" t="str">
        <f t="shared" si="416"/>
        <v>No</v>
      </c>
      <c r="BQ973" s="347" t="str">
        <f t="shared" si="425"/>
        <v>No</v>
      </c>
      <c r="BR973" s="347" t="str">
        <f t="shared" si="417"/>
        <v>No</v>
      </c>
      <c r="BS973" s="347" t="str">
        <f t="shared" si="426"/>
        <v>No</v>
      </c>
      <c r="BT973" s="347" t="str">
        <f t="shared" si="427"/>
        <v>No</v>
      </c>
      <c r="BU973" s="347" t="str">
        <f t="shared" si="418"/>
        <v>Yes</v>
      </c>
      <c r="BV973" s="347" t="str">
        <f t="shared" si="419"/>
        <v>6th-12th</v>
      </c>
      <c r="BW973" s="347" t="str">
        <f t="shared" si="428"/>
        <v>No</v>
      </c>
      <c r="BX973" s="347" t="str">
        <f t="shared" si="429"/>
        <v>No</v>
      </c>
      <c r="BY973" s="347" t="str">
        <f t="shared" si="430"/>
        <v>No</v>
      </c>
      <c r="BZ973" s="347" t="str">
        <f t="shared" si="431"/>
        <v>No</v>
      </c>
    </row>
    <row r="974" spans="1:78" x14ac:dyDescent="0.3">
      <c r="A974" s="26"/>
      <c r="B974" s="26"/>
      <c r="C974" s="355"/>
      <c r="D974" s="322"/>
      <c r="E974" s="322"/>
      <c r="F974" s="26"/>
      <c r="G974" s="26"/>
      <c r="H974" s="26"/>
      <c r="I974" s="26"/>
      <c r="J974" s="26"/>
      <c r="K974" s="26"/>
      <c r="L974" s="26"/>
      <c r="M974" s="26"/>
      <c r="N974" s="25"/>
      <c r="O974" s="141"/>
      <c r="P974" s="26"/>
      <c r="Q974" s="141"/>
      <c r="R974" s="26"/>
      <c r="S974" s="345">
        <f t="shared" si="405"/>
        <v>0</v>
      </c>
      <c r="T974" s="26"/>
      <c r="U974" s="26"/>
      <c r="V974" s="26"/>
      <c r="W974" s="26"/>
      <c r="X974" s="26"/>
      <c r="Y974" s="26"/>
      <c r="Z974" s="26"/>
      <c r="AA974" s="26"/>
      <c r="AB974" s="27"/>
      <c r="AC974" s="27"/>
      <c r="AD974" s="346" t="str">
        <f t="shared" si="420"/>
        <v>Insufficient Data</v>
      </c>
      <c r="AE974" s="125" t="str">
        <f t="shared" si="421"/>
        <v>Insufficient Data</v>
      </c>
      <c r="AF974" s="125" t="str">
        <f t="shared" si="422"/>
        <v>Insufficient Data</v>
      </c>
      <c r="AG974" s="31"/>
      <c r="AH974" s="31"/>
      <c r="AI974" s="125" t="str">
        <f t="shared" si="406"/>
        <v>Insufficient Data</v>
      </c>
      <c r="AJ974" s="125" t="str">
        <f t="shared" si="423"/>
        <v>Insufficient Data</v>
      </c>
      <c r="AK974" s="225" t="str">
        <f t="shared" si="407"/>
        <v>Yes</v>
      </c>
      <c r="AL974" s="29"/>
      <c r="AM974" s="29"/>
      <c r="AN974" s="125" t="str">
        <f t="shared" si="408"/>
        <v>Insufficient Data</v>
      </c>
      <c r="AO974" s="125" t="str">
        <f t="shared" si="409"/>
        <v>Insufficient Data</v>
      </c>
      <c r="AP974" s="225" t="str">
        <f t="shared" si="410"/>
        <v>Insufficient Data</v>
      </c>
      <c r="AQ974" s="322"/>
      <c r="AR974" s="322"/>
      <c r="AS974" s="28"/>
      <c r="AT974" s="26"/>
      <c r="AU974" s="26"/>
      <c r="AV974" s="26"/>
      <c r="AW974" s="26"/>
      <c r="AX974" s="26"/>
      <c r="AY974" s="26"/>
      <c r="AZ974" s="26"/>
      <c r="BA974" s="26"/>
      <c r="BB974" s="26"/>
      <c r="BC974" s="26"/>
      <c r="BD974" s="149"/>
      <c r="BE974" s="26"/>
      <c r="BF974" s="29"/>
      <c r="BG974" s="29"/>
      <c r="BH974" s="29"/>
      <c r="BI974" s="26"/>
      <c r="BJ974" s="347" t="str">
        <f t="shared" si="424"/>
        <v>No</v>
      </c>
      <c r="BK974" s="347" t="str">
        <f t="shared" si="411"/>
        <v>No</v>
      </c>
      <c r="BL974" s="347" t="str">
        <f t="shared" si="412"/>
        <v>No</v>
      </c>
      <c r="BM974" s="347" t="str">
        <f t="shared" si="413"/>
        <v>No</v>
      </c>
      <c r="BN974" s="347" t="str">
        <f t="shared" si="414"/>
        <v>No</v>
      </c>
      <c r="BO974" s="347" t="str">
        <f t="shared" si="415"/>
        <v>No</v>
      </c>
      <c r="BP974" s="347" t="str">
        <f t="shared" si="416"/>
        <v>No</v>
      </c>
      <c r="BQ974" s="347" t="str">
        <f t="shared" si="425"/>
        <v>No</v>
      </c>
      <c r="BR974" s="347" t="str">
        <f t="shared" si="417"/>
        <v>No</v>
      </c>
      <c r="BS974" s="347" t="str">
        <f t="shared" si="426"/>
        <v>No</v>
      </c>
      <c r="BT974" s="347" t="str">
        <f t="shared" si="427"/>
        <v>No</v>
      </c>
      <c r="BU974" s="347" t="str">
        <f t="shared" si="418"/>
        <v>Yes</v>
      </c>
      <c r="BV974" s="347" t="str">
        <f t="shared" si="419"/>
        <v>6th-12th</v>
      </c>
      <c r="BW974" s="347" t="str">
        <f t="shared" si="428"/>
        <v>No</v>
      </c>
      <c r="BX974" s="347" t="str">
        <f t="shared" si="429"/>
        <v>No</v>
      </c>
      <c r="BY974" s="347" t="str">
        <f t="shared" si="430"/>
        <v>No</v>
      </c>
      <c r="BZ974" s="347" t="str">
        <f t="shared" si="431"/>
        <v>No</v>
      </c>
    </row>
    <row r="975" spans="1:78" x14ac:dyDescent="0.3">
      <c r="A975" s="26"/>
      <c r="B975" s="26"/>
      <c r="C975" s="355"/>
      <c r="D975" s="322"/>
      <c r="E975" s="322"/>
      <c r="F975" s="26"/>
      <c r="G975" s="26"/>
      <c r="H975" s="26"/>
      <c r="I975" s="26"/>
      <c r="J975" s="26"/>
      <c r="K975" s="26"/>
      <c r="L975" s="26"/>
      <c r="M975" s="26"/>
      <c r="N975" s="25"/>
      <c r="O975" s="141"/>
      <c r="P975" s="26"/>
      <c r="Q975" s="141"/>
      <c r="R975" s="26"/>
      <c r="S975" s="345">
        <f t="shared" si="405"/>
        <v>0</v>
      </c>
      <c r="T975" s="26"/>
      <c r="U975" s="26"/>
      <c r="V975" s="26"/>
      <c r="W975" s="26"/>
      <c r="X975" s="26"/>
      <c r="Y975" s="26"/>
      <c r="Z975" s="26"/>
      <c r="AA975" s="26"/>
      <c r="AB975" s="27"/>
      <c r="AC975" s="27"/>
      <c r="AD975" s="346" t="str">
        <f t="shared" si="420"/>
        <v>Insufficient Data</v>
      </c>
      <c r="AE975" s="125" t="str">
        <f t="shared" si="421"/>
        <v>Insufficient Data</v>
      </c>
      <c r="AF975" s="125" t="str">
        <f t="shared" si="422"/>
        <v>Insufficient Data</v>
      </c>
      <c r="AG975" s="31"/>
      <c r="AH975" s="31"/>
      <c r="AI975" s="125" t="str">
        <f t="shared" si="406"/>
        <v>Insufficient Data</v>
      </c>
      <c r="AJ975" s="125" t="str">
        <f t="shared" si="423"/>
        <v>Insufficient Data</v>
      </c>
      <c r="AK975" s="225" t="str">
        <f t="shared" si="407"/>
        <v>Yes</v>
      </c>
      <c r="AL975" s="29"/>
      <c r="AM975" s="29"/>
      <c r="AN975" s="125" t="str">
        <f t="shared" si="408"/>
        <v>Insufficient Data</v>
      </c>
      <c r="AO975" s="125" t="str">
        <f t="shared" si="409"/>
        <v>Insufficient Data</v>
      </c>
      <c r="AP975" s="225" t="str">
        <f t="shared" si="410"/>
        <v>Insufficient Data</v>
      </c>
      <c r="AQ975" s="322"/>
      <c r="AR975" s="322"/>
      <c r="AS975" s="28"/>
      <c r="AT975" s="26"/>
      <c r="AU975" s="26"/>
      <c r="AV975" s="26"/>
      <c r="AW975" s="26"/>
      <c r="AX975" s="26"/>
      <c r="AY975" s="26"/>
      <c r="AZ975" s="26"/>
      <c r="BA975" s="26"/>
      <c r="BB975" s="26"/>
      <c r="BC975" s="26"/>
      <c r="BD975" s="149"/>
      <c r="BE975" s="26"/>
      <c r="BF975" s="29"/>
      <c r="BG975" s="29"/>
      <c r="BH975" s="29"/>
      <c r="BI975" s="26"/>
      <c r="BJ975" s="347" t="str">
        <f t="shared" si="424"/>
        <v>No</v>
      </c>
      <c r="BK975" s="347" t="str">
        <f t="shared" si="411"/>
        <v>No</v>
      </c>
      <c r="BL975" s="347" t="str">
        <f t="shared" si="412"/>
        <v>No</v>
      </c>
      <c r="BM975" s="347" t="str">
        <f t="shared" si="413"/>
        <v>No</v>
      </c>
      <c r="BN975" s="347" t="str">
        <f t="shared" si="414"/>
        <v>No</v>
      </c>
      <c r="BO975" s="347" t="str">
        <f t="shared" si="415"/>
        <v>No</v>
      </c>
      <c r="BP975" s="347" t="str">
        <f t="shared" si="416"/>
        <v>No</v>
      </c>
      <c r="BQ975" s="347" t="str">
        <f t="shared" si="425"/>
        <v>No</v>
      </c>
      <c r="BR975" s="347" t="str">
        <f t="shared" si="417"/>
        <v>No</v>
      </c>
      <c r="BS975" s="347" t="str">
        <f t="shared" si="426"/>
        <v>No</v>
      </c>
      <c r="BT975" s="347" t="str">
        <f t="shared" si="427"/>
        <v>No</v>
      </c>
      <c r="BU975" s="347" t="str">
        <f t="shared" si="418"/>
        <v>Yes</v>
      </c>
      <c r="BV975" s="347" t="str">
        <f t="shared" si="419"/>
        <v>6th-12th</v>
      </c>
      <c r="BW975" s="347" t="str">
        <f t="shared" si="428"/>
        <v>No</v>
      </c>
      <c r="BX975" s="347" t="str">
        <f t="shared" si="429"/>
        <v>No</v>
      </c>
      <c r="BY975" s="347" t="str">
        <f t="shared" si="430"/>
        <v>No</v>
      </c>
      <c r="BZ975" s="347" t="str">
        <f t="shared" si="431"/>
        <v>No</v>
      </c>
    </row>
    <row r="976" spans="1:78" x14ac:dyDescent="0.3">
      <c r="A976" s="26"/>
      <c r="B976" s="26"/>
      <c r="C976" s="355"/>
      <c r="D976" s="322"/>
      <c r="E976" s="322"/>
      <c r="F976" s="26"/>
      <c r="G976" s="26"/>
      <c r="H976" s="26"/>
      <c r="I976" s="26"/>
      <c r="J976" s="26"/>
      <c r="K976" s="26"/>
      <c r="L976" s="26"/>
      <c r="M976" s="26"/>
      <c r="N976" s="25"/>
      <c r="O976" s="141"/>
      <c r="P976" s="26"/>
      <c r="Q976" s="141"/>
      <c r="R976" s="26"/>
      <c r="S976" s="345">
        <f t="shared" si="405"/>
        <v>0</v>
      </c>
      <c r="T976" s="26"/>
      <c r="U976" s="26"/>
      <c r="V976" s="26"/>
      <c r="W976" s="26"/>
      <c r="X976" s="26"/>
      <c r="Y976" s="26"/>
      <c r="Z976" s="26"/>
      <c r="AA976" s="26"/>
      <c r="AB976" s="27"/>
      <c r="AC976" s="27"/>
      <c r="AD976" s="346" t="str">
        <f t="shared" si="420"/>
        <v>Insufficient Data</v>
      </c>
      <c r="AE976" s="125" t="str">
        <f t="shared" si="421"/>
        <v>Insufficient Data</v>
      </c>
      <c r="AF976" s="125" t="str">
        <f t="shared" si="422"/>
        <v>Insufficient Data</v>
      </c>
      <c r="AG976" s="31"/>
      <c r="AH976" s="31"/>
      <c r="AI976" s="125" t="str">
        <f t="shared" si="406"/>
        <v>Insufficient Data</v>
      </c>
      <c r="AJ976" s="125" t="str">
        <f t="shared" si="423"/>
        <v>Insufficient Data</v>
      </c>
      <c r="AK976" s="225" t="str">
        <f t="shared" si="407"/>
        <v>Yes</v>
      </c>
      <c r="AL976" s="29"/>
      <c r="AM976" s="29"/>
      <c r="AN976" s="125" t="str">
        <f t="shared" si="408"/>
        <v>Insufficient Data</v>
      </c>
      <c r="AO976" s="125" t="str">
        <f t="shared" si="409"/>
        <v>Insufficient Data</v>
      </c>
      <c r="AP976" s="225" t="str">
        <f t="shared" si="410"/>
        <v>Insufficient Data</v>
      </c>
      <c r="AQ976" s="322"/>
      <c r="AR976" s="322"/>
      <c r="AS976" s="28"/>
      <c r="AT976" s="26"/>
      <c r="AU976" s="26"/>
      <c r="AV976" s="26"/>
      <c r="AW976" s="26"/>
      <c r="AX976" s="26"/>
      <c r="AY976" s="26"/>
      <c r="AZ976" s="26"/>
      <c r="BA976" s="26"/>
      <c r="BB976" s="26"/>
      <c r="BC976" s="26"/>
      <c r="BD976" s="149"/>
      <c r="BE976" s="26"/>
      <c r="BF976" s="29"/>
      <c r="BG976" s="29"/>
      <c r="BH976" s="29"/>
      <c r="BI976" s="26"/>
      <c r="BJ976" s="347" t="str">
        <f t="shared" si="424"/>
        <v>No</v>
      </c>
      <c r="BK976" s="347" t="str">
        <f t="shared" si="411"/>
        <v>No</v>
      </c>
      <c r="BL976" s="347" t="str">
        <f t="shared" si="412"/>
        <v>No</v>
      </c>
      <c r="BM976" s="347" t="str">
        <f t="shared" si="413"/>
        <v>No</v>
      </c>
      <c r="BN976" s="347" t="str">
        <f t="shared" si="414"/>
        <v>No</v>
      </c>
      <c r="BO976" s="347" t="str">
        <f t="shared" si="415"/>
        <v>No</v>
      </c>
      <c r="BP976" s="347" t="str">
        <f t="shared" si="416"/>
        <v>No</v>
      </c>
      <c r="BQ976" s="347" t="str">
        <f t="shared" si="425"/>
        <v>No</v>
      </c>
      <c r="BR976" s="347" t="str">
        <f t="shared" si="417"/>
        <v>No</v>
      </c>
      <c r="BS976" s="347" t="str">
        <f t="shared" si="426"/>
        <v>No</v>
      </c>
      <c r="BT976" s="347" t="str">
        <f t="shared" si="427"/>
        <v>No</v>
      </c>
      <c r="BU976" s="347" t="str">
        <f t="shared" si="418"/>
        <v>Yes</v>
      </c>
      <c r="BV976" s="347" t="str">
        <f t="shared" si="419"/>
        <v>6th-12th</v>
      </c>
      <c r="BW976" s="347" t="str">
        <f t="shared" si="428"/>
        <v>No</v>
      </c>
      <c r="BX976" s="347" t="str">
        <f t="shared" si="429"/>
        <v>No</v>
      </c>
      <c r="BY976" s="347" t="str">
        <f t="shared" si="430"/>
        <v>No</v>
      </c>
      <c r="BZ976" s="347" t="str">
        <f t="shared" si="431"/>
        <v>No</v>
      </c>
    </row>
    <row r="977" spans="1:78" x14ac:dyDescent="0.3">
      <c r="A977" s="26"/>
      <c r="B977" s="26"/>
      <c r="C977" s="355"/>
      <c r="D977" s="322"/>
      <c r="E977" s="322"/>
      <c r="F977" s="26"/>
      <c r="G977" s="26"/>
      <c r="H977" s="26"/>
      <c r="I977" s="26"/>
      <c r="J977" s="26"/>
      <c r="K977" s="26"/>
      <c r="L977" s="26"/>
      <c r="M977" s="26"/>
      <c r="N977" s="25"/>
      <c r="O977" s="141"/>
      <c r="P977" s="26"/>
      <c r="Q977" s="141"/>
      <c r="R977" s="26"/>
      <c r="S977" s="345">
        <f t="shared" si="405"/>
        <v>0</v>
      </c>
      <c r="T977" s="26"/>
      <c r="U977" s="26"/>
      <c r="V977" s="26"/>
      <c r="W977" s="26"/>
      <c r="X977" s="26"/>
      <c r="Y977" s="26"/>
      <c r="Z977" s="26"/>
      <c r="AA977" s="26"/>
      <c r="AB977" s="27"/>
      <c r="AC977" s="27"/>
      <c r="AD977" s="346" t="str">
        <f t="shared" si="420"/>
        <v>Insufficient Data</v>
      </c>
      <c r="AE977" s="125" t="str">
        <f t="shared" si="421"/>
        <v>Insufficient Data</v>
      </c>
      <c r="AF977" s="125" t="str">
        <f t="shared" si="422"/>
        <v>Insufficient Data</v>
      </c>
      <c r="AG977" s="31"/>
      <c r="AH977" s="31"/>
      <c r="AI977" s="125" t="str">
        <f t="shared" si="406"/>
        <v>Insufficient Data</v>
      </c>
      <c r="AJ977" s="125" t="str">
        <f t="shared" si="423"/>
        <v>Insufficient Data</v>
      </c>
      <c r="AK977" s="225" t="str">
        <f t="shared" si="407"/>
        <v>Yes</v>
      </c>
      <c r="AL977" s="29"/>
      <c r="AM977" s="29"/>
      <c r="AN977" s="125" t="str">
        <f t="shared" si="408"/>
        <v>Insufficient Data</v>
      </c>
      <c r="AO977" s="125" t="str">
        <f t="shared" si="409"/>
        <v>Insufficient Data</v>
      </c>
      <c r="AP977" s="225" t="str">
        <f t="shared" si="410"/>
        <v>Insufficient Data</v>
      </c>
      <c r="AQ977" s="322"/>
      <c r="AR977" s="322"/>
      <c r="AS977" s="28"/>
      <c r="AT977" s="26"/>
      <c r="AU977" s="26"/>
      <c r="AV977" s="26"/>
      <c r="AW977" s="26"/>
      <c r="AX977" s="26"/>
      <c r="AY977" s="26"/>
      <c r="AZ977" s="26"/>
      <c r="BA977" s="26"/>
      <c r="BB977" s="26"/>
      <c r="BC977" s="26"/>
      <c r="BD977" s="149"/>
      <c r="BE977" s="26"/>
      <c r="BF977" s="29"/>
      <c r="BG977" s="29"/>
      <c r="BH977" s="29"/>
      <c r="BI977" s="26"/>
      <c r="BJ977" s="347" t="str">
        <f t="shared" si="424"/>
        <v>No</v>
      </c>
      <c r="BK977" s="347" t="str">
        <f t="shared" si="411"/>
        <v>No</v>
      </c>
      <c r="BL977" s="347" t="str">
        <f t="shared" si="412"/>
        <v>No</v>
      </c>
      <c r="BM977" s="347" t="str">
        <f t="shared" si="413"/>
        <v>No</v>
      </c>
      <c r="BN977" s="347" t="str">
        <f t="shared" si="414"/>
        <v>No</v>
      </c>
      <c r="BO977" s="347" t="str">
        <f t="shared" si="415"/>
        <v>No</v>
      </c>
      <c r="BP977" s="347" t="str">
        <f t="shared" si="416"/>
        <v>No</v>
      </c>
      <c r="BQ977" s="347" t="str">
        <f t="shared" si="425"/>
        <v>No</v>
      </c>
      <c r="BR977" s="347" t="str">
        <f t="shared" si="417"/>
        <v>No</v>
      </c>
      <c r="BS977" s="347" t="str">
        <f t="shared" si="426"/>
        <v>No</v>
      </c>
      <c r="BT977" s="347" t="str">
        <f t="shared" si="427"/>
        <v>No</v>
      </c>
      <c r="BU977" s="347" t="str">
        <f t="shared" si="418"/>
        <v>Yes</v>
      </c>
      <c r="BV977" s="347" t="str">
        <f t="shared" si="419"/>
        <v>6th-12th</v>
      </c>
      <c r="BW977" s="347" t="str">
        <f t="shared" si="428"/>
        <v>No</v>
      </c>
      <c r="BX977" s="347" t="str">
        <f t="shared" si="429"/>
        <v>No</v>
      </c>
      <c r="BY977" s="347" t="str">
        <f t="shared" si="430"/>
        <v>No</v>
      </c>
      <c r="BZ977" s="347" t="str">
        <f t="shared" si="431"/>
        <v>No</v>
      </c>
    </row>
    <row r="978" spans="1:78" x14ac:dyDescent="0.3">
      <c r="A978" s="26"/>
      <c r="B978" s="26"/>
      <c r="C978" s="355"/>
      <c r="D978" s="322"/>
      <c r="E978" s="322"/>
      <c r="F978" s="26"/>
      <c r="G978" s="26"/>
      <c r="H978" s="26"/>
      <c r="I978" s="26"/>
      <c r="J978" s="26"/>
      <c r="K978" s="26"/>
      <c r="L978" s="26"/>
      <c r="M978" s="26"/>
      <c r="N978" s="25"/>
      <c r="O978" s="141"/>
      <c r="P978" s="26"/>
      <c r="Q978" s="141"/>
      <c r="R978" s="26"/>
      <c r="S978" s="345">
        <f t="shared" si="405"/>
        <v>0</v>
      </c>
      <c r="T978" s="26"/>
      <c r="U978" s="26"/>
      <c r="V978" s="26"/>
      <c r="W978" s="26"/>
      <c r="X978" s="26"/>
      <c r="Y978" s="26"/>
      <c r="Z978" s="26"/>
      <c r="AA978" s="26"/>
      <c r="AB978" s="27"/>
      <c r="AC978" s="27"/>
      <c r="AD978" s="346" t="str">
        <f t="shared" si="420"/>
        <v>Insufficient Data</v>
      </c>
      <c r="AE978" s="125" t="str">
        <f t="shared" si="421"/>
        <v>Insufficient Data</v>
      </c>
      <c r="AF978" s="125" t="str">
        <f t="shared" si="422"/>
        <v>Insufficient Data</v>
      </c>
      <c r="AG978" s="31"/>
      <c r="AH978" s="31"/>
      <c r="AI978" s="125" t="str">
        <f t="shared" si="406"/>
        <v>Insufficient Data</v>
      </c>
      <c r="AJ978" s="125" t="str">
        <f t="shared" si="423"/>
        <v>Insufficient Data</v>
      </c>
      <c r="AK978" s="225" t="str">
        <f t="shared" si="407"/>
        <v>Yes</v>
      </c>
      <c r="AL978" s="29"/>
      <c r="AM978" s="29"/>
      <c r="AN978" s="125" t="str">
        <f t="shared" si="408"/>
        <v>Insufficient Data</v>
      </c>
      <c r="AO978" s="125" t="str">
        <f t="shared" si="409"/>
        <v>Insufficient Data</v>
      </c>
      <c r="AP978" s="225" t="str">
        <f t="shared" si="410"/>
        <v>Insufficient Data</v>
      </c>
      <c r="AQ978" s="322"/>
      <c r="AR978" s="322"/>
      <c r="AS978" s="28"/>
      <c r="AT978" s="26"/>
      <c r="AU978" s="26"/>
      <c r="AV978" s="26"/>
      <c r="AW978" s="26"/>
      <c r="AX978" s="26"/>
      <c r="AY978" s="26"/>
      <c r="AZ978" s="26"/>
      <c r="BA978" s="26"/>
      <c r="BB978" s="26"/>
      <c r="BC978" s="26"/>
      <c r="BD978" s="149"/>
      <c r="BE978" s="26"/>
      <c r="BF978" s="29"/>
      <c r="BG978" s="29"/>
      <c r="BH978" s="29"/>
      <c r="BI978" s="26"/>
      <c r="BJ978" s="347" t="str">
        <f t="shared" si="424"/>
        <v>No</v>
      </c>
      <c r="BK978" s="347" t="str">
        <f t="shared" si="411"/>
        <v>No</v>
      </c>
      <c r="BL978" s="347" t="str">
        <f t="shared" si="412"/>
        <v>No</v>
      </c>
      <c r="BM978" s="347" t="str">
        <f t="shared" si="413"/>
        <v>No</v>
      </c>
      <c r="BN978" s="347" t="str">
        <f t="shared" si="414"/>
        <v>No</v>
      </c>
      <c r="BO978" s="347" t="str">
        <f t="shared" si="415"/>
        <v>No</v>
      </c>
      <c r="BP978" s="347" t="str">
        <f t="shared" si="416"/>
        <v>No</v>
      </c>
      <c r="BQ978" s="347" t="str">
        <f t="shared" si="425"/>
        <v>No</v>
      </c>
      <c r="BR978" s="347" t="str">
        <f t="shared" si="417"/>
        <v>No</v>
      </c>
      <c r="BS978" s="347" t="str">
        <f t="shared" si="426"/>
        <v>No</v>
      </c>
      <c r="BT978" s="347" t="str">
        <f t="shared" si="427"/>
        <v>No</v>
      </c>
      <c r="BU978" s="347" t="str">
        <f t="shared" si="418"/>
        <v>Yes</v>
      </c>
      <c r="BV978" s="347" t="str">
        <f t="shared" si="419"/>
        <v>6th-12th</v>
      </c>
      <c r="BW978" s="347" t="str">
        <f t="shared" si="428"/>
        <v>No</v>
      </c>
      <c r="BX978" s="347" t="str">
        <f t="shared" si="429"/>
        <v>No</v>
      </c>
      <c r="BY978" s="347" t="str">
        <f t="shared" si="430"/>
        <v>No</v>
      </c>
      <c r="BZ978" s="347" t="str">
        <f t="shared" si="431"/>
        <v>No</v>
      </c>
    </row>
    <row r="979" spans="1:78" x14ac:dyDescent="0.3">
      <c r="A979" s="26"/>
      <c r="B979" s="26"/>
      <c r="C979" s="355"/>
      <c r="D979" s="322"/>
      <c r="E979" s="322"/>
      <c r="F979" s="26"/>
      <c r="G979" s="26"/>
      <c r="H979" s="26"/>
      <c r="I979" s="26"/>
      <c r="J979" s="26"/>
      <c r="K979" s="26"/>
      <c r="L979" s="26"/>
      <c r="M979" s="26"/>
      <c r="N979" s="25"/>
      <c r="O979" s="141"/>
      <c r="P979" s="26"/>
      <c r="Q979" s="141"/>
      <c r="R979" s="26"/>
      <c r="S979" s="345">
        <f t="shared" si="405"/>
        <v>0</v>
      </c>
      <c r="T979" s="26"/>
      <c r="U979" s="26"/>
      <c r="V979" s="26"/>
      <c r="W979" s="26"/>
      <c r="X979" s="26"/>
      <c r="Y979" s="26"/>
      <c r="Z979" s="26"/>
      <c r="AA979" s="26"/>
      <c r="AB979" s="27"/>
      <c r="AC979" s="27"/>
      <c r="AD979" s="346" t="str">
        <f t="shared" si="420"/>
        <v>Insufficient Data</v>
      </c>
      <c r="AE979" s="125" t="str">
        <f t="shared" si="421"/>
        <v>Insufficient Data</v>
      </c>
      <c r="AF979" s="125" t="str">
        <f t="shared" si="422"/>
        <v>Insufficient Data</v>
      </c>
      <c r="AG979" s="31"/>
      <c r="AH979" s="31"/>
      <c r="AI979" s="125" t="str">
        <f t="shared" si="406"/>
        <v>Insufficient Data</v>
      </c>
      <c r="AJ979" s="125" t="str">
        <f t="shared" si="423"/>
        <v>Insufficient Data</v>
      </c>
      <c r="AK979" s="225" t="str">
        <f t="shared" si="407"/>
        <v>Yes</v>
      </c>
      <c r="AL979" s="29"/>
      <c r="AM979" s="29"/>
      <c r="AN979" s="125" t="str">
        <f t="shared" si="408"/>
        <v>Insufficient Data</v>
      </c>
      <c r="AO979" s="125" t="str">
        <f t="shared" si="409"/>
        <v>Insufficient Data</v>
      </c>
      <c r="AP979" s="225" t="str">
        <f t="shared" si="410"/>
        <v>Insufficient Data</v>
      </c>
      <c r="AQ979" s="322"/>
      <c r="AR979" s="322"/>
      <c r="AS979" s="28"/>
      <c r="AT979" s="26"/>
      <c r="AU979" s="26"/>
      <c r="AV979" s="26"/>
      <c r="AW979" s="26"/>
      <c r="AX979" s="26"/>
      <c r="AY979" s="26"/>
      <c r="AZ979" s="26"/>
      <c r="BA979" s="26"/>
      <c r="BB979" s="26"/>
      <c r="BC979" s="26"/>
      <c r="BD979" s="149"/>
      <c r="BE979" s="26"/>
      <c r="BF979" s="29"/>
      <c r="BG979" s="29"/>
      <c r="BH979" s="29"/>
      <c r="BI979" s="26"/>
      <c r="BJ979" s="347" t="str">
        <f t="shared" si="424"/>
        <v>No</v>
      </c>
      <c r="BK979" s="347" t="str">
        <f t="shared" si="411"/>
        <v>No</v>
      </c>
      <c r="BL979" s="347" t="str">
        <f t="shared" si="412"/>
        <v>No</v>
      </c>
      <c r="BM979" s="347" t="str">
        <f t="shared" si="413"/>
        <v>No</v>
      </c>
      <c r="BN979" s="347" t="str">
        <f t="shared" si="414"/>
        <v>No</v>
      </c>
      <c r="BO979" s="347" t="str">
        <f t="shared" si="415"/>
        <v>No</v>
      </c>
      <c r="BP979" s="347" t="str">
        <f t="shared" si="416"/>
        <v>No</v>
      </c>
      <c r="BQ979" s="347" t="str">
        <f t="shared" si="425"/>
        <v>No</v>
      </c>
      <c r="BR979" s="347" t="str">
        <f t="shared" si="417"/>
        <v>No</v>
      </c>
      <c r="BS979" s="347" t="str">
        <f t="shared" si="426"/>
        <v>No</v>
      </c>
      <c r="BT979" s="347" t="str">
        <f t="shared" si="427"/>
        <v>No</v>
      </c>
      <c r="BU979" s="347" t="str">
        <f t="shared" si="418"/>
        <v>Yes</v>
      </c>
      <c r="BV979" s="347" t="str">
        <f t="shared" si="419"/>
        <v>6th-12th</v>
      </c>
      <c r="BW979" s="347" t="str">
        <f t="shared" si="428"/>
        <v>No</v>
      </c>
      <c r="BX979" s="347" t="str">
        <f t="shared" si="429"/>
        <v>No</v>
      </c>
      <c r="BY979" s="347" t="str">
        <f t="shared" si="430"/>
        <v>No</v>
      </c>
      <c r="BZ979" s="347" t="str">
        <f t="shared" si="431"/>
        <v>No</v>
      </c>
    </row>
    <row r="980" spans="1:78" x14ac:dyDescent="0.3">
      <c r="A980" s="26"/>
      <c r="B980" s="26"/>
      <c r="C980" s="355"/>
      <c r="D980" s="322"/>
      <c r="E980" s="322"/>
      <c r="F980" s="26"/>
      <c r="G980" s="26"/>
      <c r="H980" s="26"/>
      <c r="I980" s="26"/>
      <c r="J980" s="26"/>
      <c r="K980" s="26"/>
      <c r="L980" s="26"/>
      <c r="M980" s="26"/>
      <c r="N980" s="25"/>
      <c r="O980" s="141"/>
      <c r="P980" s="26"/>
      <c r="Q980" s="141"/>
      <c r="R980" s="26"/>
      <c r="S980" s="345">
        <f t="shared" si="405"/>
        <v>0</v>
      </c>
      <c r="T980" s="26"/>
      <c r="U980" s="26"/>
      <c r="V980" s="26"/>
      <c r="W980" s="26"/>
      <c r="X980" s="26"/>
      <c r="Y980" s="26"/>
      <c r="Z980" s="26"/>
      <c r="AA980" s="26"/>
      <c r="AB980" s="27"/>
      <c r="AC980" s="27"/>
      <c r="AD980" s="346" t="str">
        <f t="shared" si="420"/>
        <v>Insufficient Data</v>
      </c>
      <c r="AE980" s="125" t="str">
        <f t="shared" si="421"/>
        <v>Insufficient Data</v>
      </c>
      <c r="AF980" s="125" t="str">
        <f t="shared" si="422"/>
        <v>Insufficient Data</v>
      </c>
      <c r="AG980" s="31"/>
      <c r="AH980" s="31"/>
      <c r="AI980" s="125" t="str">
        <f t="shared" si="406"/>
        <v>Insufficient Data</v>
      </c>
      <c r="AJ980" s="125" t="str">
        <f t="shared" si="423"/>
        <v>Insufficient Data</v>
      </c>
      <c r="AK980" s="225" t="str">
        <f t="shared" si="407"/>
        <v>Yes</v>
      </c>
      <c r="AL980" s="29"/>
      <c r="AM980" s="29"/>
      <c r="AN980" s="125" t="str">
        <f t="shared" si="408"/>
        <v>Insufficient Data</v>
      </c>
      <c r="AO980" s="125" t="str">
        <f t="shared" si="409"/>
        <v>Insufficient Data</v>
      </c>
      <c r="AP980" s="225" t="str">
        <f t="shared" si="410"/>
        <v>Insufficient Data</v>
      </c>
      <c r="AQ980" s="322"/>
      <c r="AR980" s="322"/>
      <c r="AS980" s="28"/>
      <c r="AT980" s="26"/>
      <c r="AU980" s="26"/>
      <c r="AV980" s="26"/>
      <c r="AW980" s="26"/>
      <c r="AX980" s="26"/>
      <c r="AY980" s="26"/>
      <c r="AZ980" s="26"/>
      <c r="BA980" s="26"/>
      <c r="BB980" s="26"/>
      <c r="BC980" s="26"/>
      <c r="BD980" s="149"/>
      <c r="BE980" s="26"/>
      <c r="BF980" s="29"/>
      <c r="BG980" s="29"/>
      <c r="BH980" s="29"/>
      <c r="BI980" s="26"/>
      <c r="BJ980" s="347" t="str">
        <f t="shared" si="424"/>
        <v>No</v>
      </c>
      <c r="BK980" s="347" t="str">
        <f t="shared" si="411"/>
        <v>No</v>
      </c>
      <c r="BL980" s="347" t="str">
        <f t="shared" si="412"/>
        <v>No</v>
      </c>
      <c r="BM980" s="347" t="str">
        <f t="shared" si="413"/>
        <v>No</v>
      </c>
      <c r="BN980" s="347" t="str">
        <f t="shared" si="414"/>
        <v>No</v>
      </c>
      <c r="BO980" s="347" t="str">
        <f t="shared" si="415"/>
        <v>No</v>
      </c>
      <c r="BP980" s="347" t="str">
        <f t="shared" si="416"/>
        <v>No</v>
      </c>
      <c r="BQ980" s="347" t="str">
        <f t="shared" si="425"/>
        <v>No</v>
      </c>
      <c r="BR980" s="347" t="str">
        <f t="shared" si="417"/>
        <v>No</v>
      </c>
      <c r="BS980" s="347" t="str">
        <f t="shared" si="426"/>
        <v>No</v>
      </c>
      <c r="BT980" s="347" t="str">
        <f t="shared" si="427"/>
        <v>No</v>
      </c>
      <c r="BU980" s="347" t="str">
        <f t="shared" si="418"/>
        <v>Yes</v>
      </c>
      <c r="BV980" s="347" t="str">
        <f t="shared" si="419"/>
        <v>6th-12th</v>
      </c>
      <c r="BW980" s="347" t="str">
        <f t="shared" si="428"/>
        <v>No</v>
      </c>
      <c r="BX980" s="347" t="str">
        <f t="shared" si="429"/>
        <v>No</v>
      </c>
      <c r="BY980" s="347" t="str">
        <f t="shared" si="430"/>
        <v>No</v>
      </c>
      <c r="BZ980" s="347" t="str">
        <f t="shared" si="431"/>
        <v>No</v>
      </c>
    </row>
    <row r="981" spans="1:78" x14ac:dyDescent="0.3">
      <c r="A981" s="26"/>
      <c r="B981" s="26"/>
      <c r="C981" s="355"/>
      <c r="D981" s="322"/>
      <c r="E981" s="322"/>
      <c r="F981" s="26"/>
      <c r="G981" s="26"/>
      <c r="H981" s="26"/>
      <c r="I981" s="26"/>
      <c r="J981" s="26"/>
      <c r="K981" s="26"/>
      <c r="L981" s="26"/>
      <c r="M981" s="26"/>
      <c r="N981" s="25"/>
      <c r="O981" s="141"/>
      <c r="P981" s="26"/>
      <c r="Q981" s="141"/>
      <c r="R981" s="26"/>
      <c r="S981" s="345">
        <f t="shared" si="405"/>
        <v>0</v>
      </c>
      <c r="T981" s="26"/>
      <c r="U981" s="26"/>
      <c r="V981" s="26"/>
      <c r="W981" s="26"/>
      <c r="X981" s="26"/>
      <c r="Y981" s="26"/>
      <c r="Z981" s="26"/>
      <c r="AA981" s="26"/>
      <c r="AB981" s="27"/>
      <c r="AC981" s="27"/>
      <c r="AD981" s="346" t="str">
        <f t="shared" si="420"/>
        <v>Insufficient Data</v>
      </c>
      <c r="AE981" s="125" t="str">
        <f t="shared" si="421"/>
        <v>Insufficient Data</v>
      </c>
      <c r="AF981" s="125" t="str">
        <f t="shared" si="422"/>
        <v>Insufficient Data</v>
      </c>
      <c r="AG981" s="31"/>
      <c r="AH981" s="31"/>
      <c r="AI981" s="125" t="str">
        <f t="shared" si="406"/>
        <v>Insufficient Data</v>
      </c>
      <c r="AJ981" s="125" t="str">
        <f t="shared" si="423"/>
        <v>Insufficient Data</v>
      </c>
      <c r="AK981" s="225" t="str">
        <f t="shared" si="407"/>
        <v>Yes</v>
      </c>
      <c r="AL981" s="29"/>
      <c r="AM981" s="29"/>
      <c r="AN981" s="125" t="str">
        <f t="shared" si="408"/>
        <v>Insufficient Data</v>
      </c>
      <c r="AO981" s="125" t="str">
        <f t="shared" si="409"/>
        <v>Insufficient Data</v>
      </c>
      <c r="AP981" s="225" t="str">
        <f t="shared" si="410"/>
        <v>Insufficient Data</v>
      </c>
      <c r="AQ981" s="322"/>
      <c r="AR981" s="322"/>
      <c r="AS981" s="28"/>
      <c r="AT981" s="26"/>
      <c r="AU981" s="26"/>
      <c r="AV981" s="26"/>
      <c r="AW981" s="26"/>
      <c r="AX981" s="26"/>
      <c r="AY981" s="26"/>
      <c r="AZ981" s="26"/>
      <c r="BA981" s="26"/>
      <c r="BB981" s="26"/>
      <c r="BC981" s="26"/>
      <c r="BD981" s="149"/>
      <c r="BE981" s="26"/>
      <c r="BF981" s="29"/>
      <c r="BG981" s="29"/>
      <c r="BH981" s="29"/>
      <c r="BI981" s="26"/>
      <c r="BJ981" s="347" t="str">
        <f t="shared" si="424"/>
        <v>No</v>
      </c>
      <c r="BK981" s="347" t="str">
        <f t="shared" si="411"/>
        <v>No</v>
      </c>
      <c r="BL981" s="347" t="str">
        <f t="shared" si="412"/>
        <v>No</v>
      </c>
      <c r="BM981" s="347" t="str">
        <f t="shared" si="413"/>
        <v>No</v>
      </c>
      <c r="BN981" s="347" t="str">
        <f t="shared" si="414"/>
        <v>No</v>
      </c>
      <c r="BO981" s="347" t="str">
        <f t="shared" si="415"/>
        <v>No</v>
      </c>
      <c r="BP981" s="347" t="str">
        <f t="shared" si="416"/>
        <v>No</v>
      </c>
      <c r="BQ981" s="347" t="str">
        <f t="shared" si="425"/>
        <v>No</v>
      </c>
      <c r="BR981" s="347" t="str">
        <f t="shared" si="417"/>
        <v>No</v>
      </c>
      <c r="BS981" s="347" t="str">
        <f t="shared" si="426"/>
        <v>No</v>
      </c>
      <c r="BT981" s="347" t="str">
        <f t="shared" si="427"/>
        <v>No</v>
      </c>
      <c r="BU981" s="347" t="str">
        <f t="shared" si="418"/>
        <v>Yes</v>
      </c>
      <c r="BV981" s="347" t="str">
        <f t="shared" si="419"/>
        <v>6th-12th</v>
      </c>
      <c r="BW981" s="347" t="str">
        <f t="shared" si="428"/>
        <v>No</v>
      </c>
      <c r="BX981" s="347" t="str">
        <f t="shared" si="429"/>
        <v>No</v>
      </c>
      <c r="BY981" s="347" t="str">
        <f t="shared" si="430"/>
        <v>No</v>
      </c>
      <c r="BZ981" s="347" t="str">
        <f t="shared" si="431"/>
        <v>No</v>
      </c>
    </row>
    <row r="982" spans="1:78" x14ac:dyDescent="0.3">
      <c r="A982" s="26"/>
      <c r="B982" s="26"/>
      <c r="C982" s="355"/>
      <c r="D982" s="322"/>
      <c r="E982" s="322"/>
      <c r="F982" s="26"/>
      <c r="G982" s="26"/>
      <c r="H982" s="26"/>
      <c r="I982" s="26"/>
      <c r="J982" s="26"/>
      <c r="K982" s="26"/>
      <c r="L982" s="26"/>
      <c r="M982" s="26"/>
      <c r="N982" s="25"/>
      <c r="O982" s="141"/>
      <c r="P982" s="26"/>
      <c r="Q982" s="141"/>
      <c r="R982" s="26"/>
      <c r="S982" s="345">
        <f t="shared" si="405"/>
        <v>0</v>
      </c>
      <c r="T982" s="26"/>
      <c r="U982" s="26"/>
      <c r="V982" s="26"/>
      <c r="W982" s="26"/>
      <c r="X982" s="26"/>
      <c r="Y982" s="26"/>
      <c r="Z982" s="26"/>
      <c r="AA982" s="26"/>
      <c r="AB982" s="27"/>
      <c r="AC982" s="27"/>
      <c r="AD982" s="346" t="str">
        <f t="shared" si="420"/>
        <v>Insufficient Data</v>
      </c>
      <c r="AE982" s="125" t="str">
        <f t="shared" si="421"/>
        <v>Insufficient Data</v>
      </c>
      <c r="AF982" s="125" t="str">
        <f t="shared" si="422"/>
        <v>Insufficient Data</v>
      </c>
      <c r="AG982" s="31"/>
      <c r="AH982" s="31"/>
      <c r="AI982" s="125" t="str">
        <f t="shared" si="406"/>
        <v>Insufficient Data</v>
      </c>
      <c r="AJ982" s="125" t="str">
        <f t="shared" si="423"/>
        <v>Insufficient Data</v>
      </c>
      <c r="AK982" s="225" t="str">
        <f t="shared" si="407"/>
        <v>Yes</v>
      </c>
      <c r="AL982" s="29"/>
      <c r="AM982" s="29"/>
      <c r="AN982" s="125" t="str">
        <f t="shared" si="408"/>
        <v>Insufficient Data</v>
      </c>
      <c r="AO982" s="125" t="str">
        <f t="shared" si="409"/>
        <v>Insufficient Data</v>
      </c>
      <c r="AP982" s="225" t="str">
        <f t="shared" si="410"/>
        <v>Insufficient Data</v>
      </c>
      <c r="AQ982" s="322"/>
      <c r="AR982" s="322"/>
      <c r="AS982" s="28"/>
      <c r="AT982" s="26"/>
      <c r="AU982" s="26"/>
      <c r="AV982" s="26"/>
      <c r="AW982" s="26"/>
      <c r="AX982" s="26"/>
      <c r="AY982" s="26"/>
      <c r="AZ982" s="26"/>
      <c r="BA982" s="26"/>
      <c r="BB982" s="26"/>
      <c r="BC982" s="26"/>
      <c r="BD982" s="149"/>
      <c r="BE982" s="26"/>
      <c r="BF982" s="29"/>
      <c r="BG982" s="29"/>
      <c r="BH982" s="29"/>
      <c r="BI982" s="26"/>
      <c r="BJ982" s="347" t="str">
        <f t="shared" si="424"/>
        <v>No</v>
      </c>
      <c r="BK982" s="347" t="str">
        <f t="shared" si="411"/>
        <v>No</v>
      </c>
      <c r="BL982" s="347" t="str">
        <f t="shared" si="412"/>
        <v>No</v>
      </c>
      <c r="BM982" s="347" t="str">
        <f t="shared" si="413"/>
        <v>No</v>
      </c>
      <c r="BN982" s="347" t="str">
        <f t="shared" si="414"/>
        <v>No</v>
      </c>
      <c r="BO982" s="347" t="str">
        <f t="shared" si="415"/>
        <v>No</v>
      </c>
      <c r="BP982" s="347" t="str">
        <f t="shared" si="416"/>
        <v>No</v>
      </c>
      <c r="BQ982" s="347" t="str">
        <f t="shared" si="425"/>
        <v>No</v>
      </c>
      <c r="BR982" s="347" t="str">
        <f t="shared" si="417"/>
        <v>No</v>
      </c>
      <c r="BS982" s="347" t="str">
        <f t="shared" si="426"/>
        <v>No</v>
      </c>
      <c r="BT982" s="347" t="str">
        <f t="shared" si="427"/>
        <v>No</v>
      </c>
      <c r="BU982" s="347" t="str">
        <f t="shared" si="418"/>
        <v>Yes</v>
      </c>
      <c r="BV982" s="347" t="str">
        <f t="shared" si="419"/>
        <v>6th-12th</v>
      </c>
      <c r="BW982" s="347" t="str">
        <f t="shared" si="428"/>
        <v>No</v>
      </c>
      <c r="BX982" s="347" t="str">
        <f t="shared" si="429"/>
        <v>No</v>
      </c>
      <c r="BY982" s="347" t="str">
        <f t="shared" si="430"/>
        <v>No</v>
      </c>
      <c r="BZ982" s="347" t="str">
        <f t="shared" si="431"/>
        <v>No</v>
      </c>
    </row>
    <row r="983" spans="1:78" x14ac:dyDescent="0.3">
      <c r="A983" s="26"/>
      <c r="B983" s="26"/>
      <c r="C983" s="355"/>
      <c r="D983" s="322"/>
      <c r="E983" s="322"/>
      <c r="F983" s="26"/>
      <c r="G983" s="26"/>
      <c r="H983" s="26"/>
      <c r="I983" s="26"/>
      <c r="J983" s="26"/>
      <c r="K983" s="26"/>
      <c r="L983" s="26"/>
      <c r="M983" s="26"/>
      <c r="N983" s="25"/>
      <c r="O983" s="141"/>
      <c r="P983" s="26"/>
      <c r="Q983" s="141"/>
      <c r="R983" s="26"/>
      <c r="S983" s="345">
        <f t="shared" si="405"/>
        <v>0</v>
      </c>
      <c r="T983" s="26"/>
      <c r="U983" s="26"/>
      <c r="V983" s="26"/>
      <c r="W983" s="26"/>
      <c r="X983" s="26"/>
      <c r="Y983" s="26"/>
      <c r="Z983" s="26"/>
      <c r="AA983" s="26"/>
      <c r="AB983" s="27"/>
      <c r="AC983" s="27"/>
      <c r="AD983" s="346" t="str">
        <f t="shared" si="420"/>
        <v>Insufficient Data</v>
      </c>
      <c r="AE983" s="125" t="str">
        <f t="shared" si="421"/>
        <v>Insufficient Data</v>
      </c>
      <c r="AF983" s="125" t="str">
        <f t="shared" si="422"/>
        <v>Insufficient Data</v>
      </c>
      <c r="AG983" s="31"/>
      <c r="AH983" s="31"/>
      <c r="AI983" s="125" t="str">
        <f t="shared" si="406"/>
        <v>Insufficient Data</v>
      </c>
      <c r="AJ983" s="125" t="str">
        <f t="shared" si="423"/>
        <v>Insufficient Data</v>
      </c>
      <c r="AK983" s="225" t="str">
        <f t="shared" si="407"/>
        <v>Yes</v>
      </c>
      <c r="AL983" s="29"/>
      <c r="AM983" s="29"/>
      <c r="AN983" s="125" t="str">
        <f t="shared" si="408"/>
        <v>Insufficient Data</v>
      </c>
      <c r="AO983" s="125" t="str">
        <f t="shared" si="409"/>
        <v>Insufficient Data</v>
      </c>
      <c r="AP983" s="225" t="str">
        <f t="shared" si="410"/>
        <v>Insufficient Data</v>
      </c>
      <c r="AQ983" s="322"/>
      <c r="AR983" s="322"/>
      <c r="AS983" s="28"/>
      <c r="AT983" s="26"/>
      <c r="AU983" s="26"/>
      <c r="AV983" s="26"/>
      <c r="AW983" s="26"/>
      <c r="AX983" s="26"/>
      <c r="AY983" s="26"/>
      <c r="AZ983" s="26"/>
      <c r="BA983" s="26"/>
      <c r="BB983" s="26"/>
      <c r="BC983" s="26"/>
      <c r="BD983" s="149"/>
      <c r="BE983" s="26"/>
      <c r="BF983" s="29"/>
      <c r="BG983" s="29"/>
      <c r="BH983" s="29"/>
      <c r="BI983" s="26"/>
      <c r="BJ983" s="347" t="str">
        <f t="shared" si="424"/>
        <v>No</v>
      </c>
      <c r="BK983" s="347" t="str">
        <f t="shared" si="411"/>
        <v>No</v>
      </c>
      <c r="BL983" s="347" t="str">
        <f t="shared" si="412"/>
        <v>No</v>
      </c>
      <c r="BM983" s="347" t="str">
        <f t="shared" si="413"/>
        <v>No</v>
      </c>
      <c r="BN983" s="347" t="str">
        <f t="shared" si="414"/>
        <v>No</v>
      </c>
      <c r="BO983" s="347" t="str">
        <f t="shared" si="415"/>
        <v>No</v>
      </c>
      <c r="BP983" s="347" t="str">
        <f t="shared" si="416"/>
        <v>No</v>
      </c>
      <c r="BQ983" s="347" t="str">
        <f t="shared" si="425"/>
        <v>No</v>
      </c>
      <c r="BR983" s="347" t="str">
        <f t="shared" si="417"/>
        <v>No</v>
      </c>
      <c r="BS983" s="347" t="str">
        <f t="shared" si="426"/>
        <v>No</v>
      </c>
      <c r="BT983" s="347" t="str">
        <f t="shared" si="427"/>
        <v>No</v>
      </c>
      <c r="BU983" s="347" t="str">
        <f t="shared" si="418"/>
        <v>Yes</v>
      </c>
      <c r="BV983" s="347" t="str">
        <f t="shared" si="419"/>
        <v>6th-12th</v>
      </c>
      <c r="BW983" s="347" t="str">
        <f t="shared" si="428"/>
        <v>No</v>
      </c>
      <c r="BX983" s="347" t="str">
        <f t="shared" si="429"/>
        <v>No</v>
      </c>
      <c r="BY983" s="347" t="str">
        <f t="shared" si="430"/>
        <v>No</v>
      </c>
      <c r="BZ983" s="347" t="str">
        <f t="shared" si="431"/>
        <v>No</v>
      </c>
    </row>
    <row r="984" spans="1:78" x14ac:dyDescent="0.3">
      <c r="A984" s="26"/>
      <c r="B984" s="26"/>
      <c r="C984" s="355"/>
      <c r="D984" s="322"/>
      <c r="E984" s="322"/>
      <c r="F984" s="26"/>
      <c r="G984" s="26"/>
      <c r="H984" s="26"/>
      <c r="I984" s="26"/>
      <c r="J984" s="26"/>
      <c r="K984" s="26"/>
      <c r="L984" s="26"/>
      <c r="M984" s="26"/>
      <c r="N984" s="25"/>
      <c r="O984" s="141"/>
      <c r="P984" s="26"/>
      <c r="Q984" s="141"/>
      <c r="R984" s="26"/>
      <c r="S984" s="345">
        <f t="shared" si="405"/>
        <v>0</v>
      </c>
      <c r="T984" s="26"/>
      <c r="U984" s="26"/>
      <c r="V984" s="26"/>
      <c r="W984" s="26"/>
      <c r="X984" s="26"/>
      <c r="Y984" s="26"/>
      <c r="Z984" s="26"/>
      <c r="AA984" s="26"/>
      <c r="AB984" s="27"/>
      <c r="AC984" s="27"/>
      <c r="AD984" s="346" t="str">
        <f t="shared" si="420"/>
        <v>Insufficient Data</v>
      </c>
      <c r="AE984" s="125" t="str">
        <f t="shared" si="421"/>
        <v>Insufficient Data</v>
      </c>
      <c r="AF984" s="125" t="str">
        <f t="shared" si="422"/>
        <v>Insufficient Data</v>
      </c>
      <c r="AG984" s="31"/>
      <c r="AH984" s="31"/>
      <c r="AI984" s="125" t="str">
        <f t="shared" si="406"/>
        <v>Insufficient Data</v>
      </c>
      <c r="AJ984" s="125" t="str">
        <f t="shared" si="423"/>
        <v>Insufficient Data</v>
      </c>
      <c r="AK984" s="225" t="str">
        <f t="shared" si="407"/>
        <v>Yes</v>
      </c>
      <c r="AL984" s="29"/>
      <c r="AM984" s="29"/>
      <c r="AN984" s="125" t="str">
        <f t="shared" si="408"/>
        <v>Insufficient Data</v>
      </c>
      <c r="AO984" s="125" t="str">
        <f t="shared" si="409"/>
        <v>Insufficient Data</v>
      </c>
      <c r="AP984" s="225" t="str">
        <f t="shared" si="410"/>
        <v>Insufficient Data</v>
      </c>
      <c r="AQ984" s="322"/>
      <c r="AR984" s="322"/>
      <c r="AS984" s="28"/>
      <c r="AT984" s="26"/>
      <c r="AU984" s="26"/>
      <c r="AV984" s="26"/>
      <c r="AW984" s="26"/>
      <c r="AX984" s="26"/>
      <c r="AY984" s="26"/>
      <c r="AZ984" s="26"/>
      <c r="BA984" s="26"/>
      <c r="BB984" s="26"/>
      <c r="BC984" s="26"/>
      <c r="BD984" s="149"/>
      <c r="BE984" s="26"/>
      <c r="BF984" s="29"/>
      <c r="BG984" s="29"/>
      <c r="BH984" s="29"/>
      <c r="BI984" s="26"/>
      <c r="BJ984" s="347" t="str">
        <f t="shared" si="424"/>
        <v>No</v>
      </c>
      <c r="BK984" s="347" t="str">
        <f t="shared" si="411"/>
        <v>No</v>
      </c>
      <c r="BL984" s="347" t="str">
        <f t="shared" si="412"/>
        <v>No</v>
      </c>
      <c r="BM984" s="347" t="str">
        <f t="shared" si="413"/>
        <v>No</v>
      </c>
      <c r="BN984" s="347" t="str">
        <f t="shared" si="414"/>
        <v>No</v>
      </c>
      <c r="BO984" s="347" t="str">
        <f t="shared" si="415"/>
        <v>No</v>
      </c>
      <c r="BP984" s="347" t="str">
        <f t="shared" si="416"/>
        <v>No</v>
      </c>
      <c r="BQ984" s="347" t="str">
        <f t="shared" si="425"/>
        <v>No</v>
      </c>
      <c r="BR984" s="347" t="str">
        <f t="shared" si="417"/>
        <v>No</v>
      </c>
      <c r="BS984" s="347" t="str">
        <f t="shared" si="426"/>
        <v>No</v>
      </c>
      <c r="BT984" s="347" t="str">
        <f t="shared" si="427"/>
        <v>No</v>
      </c>
      <c r="BU984" s="347" t="str">
        <f t="shared" si="418"/>
        <v>Yes</v>
      </c>
      <c r="BV984" s="347" t="str">
        <f t="shared" si="419"/>
        <v>6th-12th</v>
      </c>
      <c r="BW984" s="347" t="str">
        <f t="shared" si="428"/>
        <v>No</v>
      </c>
      <c r="BX984" s="347" t="str">
        <f t="shared" si="429"/>
        <v>No</v>
      </c>
      <c r="BY984" s="347" t="str">
        <f t="shared" si="430"/>
        <v>No</v>
      </c>
      <c r="BZ984" s="347" t="str">
        <f t="shared" si="431"/>
        <v>No</v>
      </c>
    </row>
    <row r="985" spans="1:78" x14ac:dyDescent="0.3">
      <c r="A985" s="26"/>
      <c r="B985" s="26"/>
      <c r="C985" s="355"/>
      <c r="D985" s="322"/>
      <c r="E985" s="322"/>
      <c r="F985" s="26"/>
      <c r="G985" s="26"/>
      <c r="H985" s="26"/>
      <c r="I985" s="26"/>
      <c r="J985" s="26"/>
      <c r="K985" s="26"/>
      <c r="L985" s="26"/>
      <c r="M985" s="26"/>
      <c r="N985" s="25"/>
      <c r="O985" s="141"/>
      <c r="P985" s="26"/>
      <c r="Q985" s="141"/>
      <c r="R985" s="26"/>
      <c r="S985" s="345">
        <f t="shared" si="405"/>
        <v>0</v>
      </c>
      <c r="T985" s="26"/>
      <c r="U985" s="26"/>
      <c r="V985" s="26"/>
      <c r="W985" s="26"/>
      <c r="X985" s="26"/>
      <c r="Y985" s="26"/>
      <c r="Z985" s="26"/>
      <c r="AA985" s="26"/>
      <c r="AB985" s="27"/>
      <c r="AC985" s="27"/>
      <c r="AD985" s="346" t="str">
        <f t="shared" si="420"/>
        <v>Insufficient Data</v>
      </c>
      <c r="AE985" s="125" t="str">
        <f t="shared" si="421"/>
        <v>Insufficient Data</v>
      </c>
      <c r="AF985" s="125" t="str">
        <f t="shared" si="422"/>
        <v>Insufficient Data</v>
      </c>
      <c r="AG985" s="31"/>
      <c r="AH985" s="31"/>
      <c r="AI985" s="125" t="str">
        <f t="shared" si="406"/>
        <v>Insufficient Data</v>
      </c>
      <c r="AJ985" s="125" t="str">
        <f t="shared" si="423"/>
        <v>Insufficient Data</v>
      </c>
      <c r="AK985" s="225" t="str">
        <f t="shared" si="407"/>
        <v>Yes</v>
      </c>
      <c r="AL985" s="29"/>
      <c r="AM985" s="29"/>
      <c r="AN985" s="125" t="str">
        <f t="shared" si="408"/>
        <v>Insufficient Data</v>
      </c>
      <c r="AO985" s="125" t="str">
        <f t="shared" si="409"/>
        <v>Insufficient Data</v>
      </c>
      <c r="AP985" s="225" t="str">
        <f t="shared" si="410"/>
        <v>Insufficient Data</v>
      </c>
      <c r="AQ985" s="322"/>
      <c r="AR985" s="322"/>
      <c r="AS985" s="28"/>
      <c r="AT985" s="26"/>
      <c r="AU985" s="26"/>
      <c r="AV985" s="26"/>
      <c r="AW985" s="26"/>
      <c r="AX985" s="26"/>
      <c r="AY985" s="26"/>
      <c r="AZ985" s="26"/>
      <c r="BA985" s="26"/>
      <c r="BB985" s="26"/>
      <c r="BC985" s="26"/>
      <c r="BD985" s="149"/>
      <c r="BE985" s="26"/>
      <c r="BF985" s="29"/>
      <c r="BG985" s="29"/>
      <c r="BH985" s="29"/>
      <c r="BI985" s="26"/>
      <c r="BJ985" s="347" t="str">
        <f t="shared" si="424"/>
        <v>No</v>
      </c>
      <c r="BK985" s="347" t="str">
        <f t="shared" si="411"/>
        <v>No</v>
      </c>
      <c r="BL985" s="347" t="str">
        <f t="shared" si="412"/>
        <v>No</v>
      </c>
      <c r="BM985" s="347" t="str">
        <f t="shared" si="413"/>
        <v>No</v>
      </c>
      <c r="BN985" s="347" t="str">
        <f t="shared" si="414"/>
        <v>No</v>
      </c>
      <c r="BO985" s="347" t="str">
        <f t="shared" si="415"/>
        <v>No</v>
      </c>
      <c r="BP985" s="347" t="str">
        <f t="shared" si="416"/>
        <v>No</v>
      </c>
      <c r="BQ985" s="347" t="str">
        <f t="shared" si="425"/>
        <v>No</v>
      </c>
      <c r="BR985" s="347" t="str">
        <f t="shared" si="417"/>
        <v>No</v>
      </c>
      <c r="BS985" s="347" t="str">
        <f t="shared" si="426"/>
        <v>No</v>
      </c>
      <c r="BT985" s="347" t="str">
        <f t="shared" si="427"/>
        <v>No</v>
      </c>
      <c r="BU985" s="347" t="str">
        <f t="shared" si="418"/>
        <v>Yes</v>
      </c>
      <c r="BV985" s="347" t="str">
        <f t="shared" si="419"/>
        <v>6th-12th</v>
      </c>
      <c r="BW985" s="347" t="str">
        <f t="shared" si="428"/>
        <v>No</v>
      </c>
      <c r="BX985" s="347" t="str">
        <f t="shared" si="429"/>
        <v>No</v>
      </c>
      <c r="BY985" s="347" t="str">
        <f t="shared" si="430"/>
        <v>No</v>
      </c>
      <c r="BZ985" s="347" t="str">
        <f t="shared" si="431"/>
        <v>No</v>
      </c>
    </row>
    <row r="986" spans="1:78" x14ac:dyDescent="0.3">
      <c r="A986" s="26"/>
      <c r="B986" s="26"/>
      <c r="C986" s="355"/>
      <c r="D986" s="322"/>
      <c r="E986" s="322"/>
      <c r="F986" s="26"/>
      <c r="G986" s="26"/>
      <c r="H986" s="26"/>
      <c r="I986" s="26"/>
      <c r="J986" s="26"/>
      <c r="K986" s="26"/>
      <c r="L986" s="26"/>
      <c r="M986" s="26"/>
      <c r="N986" s="25"/>
      <c r="O986" s="141"/>
      <c r="P986" s="26"/>
      <c r="Q986" s="141"/>
      <c r="R986" s="26"/>
      <c r="S986" s="345">
        <f t="shared" si="405"/>
        <v>0</v>
      </c>
      <c r="T986" s="26"/>
      <c r="U986" s="26"/>
      <c r="V986" s="26"/>
      <c r="W986" s="26"/>
      <c r="X986" s="26"/>
      <c r="Y986" s="26"/>
      <c r="Z986" s="26"/>
      <c r="AA986" s="26"/>
      <c r="AB986" s="27"/>
      <c r="AC986" s="27"/>
      <c r="AD986" s="346" t="str">
        <f t="shared" si="420"/>
        <v>Insufficient Data</v>
      </c>
      <c r="AE986" s="125" t="str">
        <f t="shared" si="421"/>
        <v>Insufficient Data</v>
      </c>
      <c r="AF986" s="125" t="str">
        <f t="shared" si="422"/>
        <v>Insufficient Data</v>
      </c>
      <c r="AG986" s="31"/>
      <c r="AH986" s="31"/>
      <c r="AI986" s="125" t="str">
        <f t="shared" si="406"/>
        <v>Insufficient Data</v>
      </c>
      <c r="AJ986" s="125" t="str">
        <f t="shared" si="423"/>
        <v>Insufficient Data</v>
      </c>
      <c r="AK986" s="225" t="str">
        <f t="shared" si="407"/>
        <v>Yes</v>
      </c>
      <c r="AL986" s="29"/>
      <c r="AM986" s="29"/>
      <c r="AN986" s="125" t="str">
        <f t="shared" si="408"/>
        <v>Insufficient Data</v>
      </c>
      <c r="AO986" s="125" t="str">
        <f t="shared" si="409"/>
        <v>Insufficient Data</v>
      </c>
      <c r="AP986" s="225" t="str">
        <f t="shared" si="410"/>
        <v>Insufficient Data</v>
      </c>
      <c r="AQ986" s="322"/>
      <c r="AR986" s="322"/>
      <c r="AS986" s="28"/>
      <c r="AT986" s="26"/>
      <c r="AU986" s="26"/>
      <c r="AV986" s="26"/>
      <c r="AW986" s="26"/>
      <c r="AX986" s="26"/>
      <c r="AY986" s="26"/>
      <c r="AZ986" s="26"/>
      <c r="BA986" s="26"/>
      <c r="BB986" s="26"/>
      <c r="BC986" s="26"/>
      <c r="BD986" s="149"/>
      <c r="BE986" s="26"/>
      <c r="BF986" s="29"/>
      <c r="BG986" s="29"/>
      <c r="BH986" s="29"/>
      <c r="BI986" s="26"/>
      <c r="BJ986" s="347" t="str">
        <f t="shared" si="424"/>
        <v>No</v>
      </c>
      <c r="BK986" s="347" t="str">
        <f t="shared" si="411"/>
        <v>No</v>
      </c>
      <c r="BL986" s="347" t="str">
        <f t="shared" si="412"/>
        <v>No</v>
      </c>
      <c r="BM986" s="347" t="str">
        <f t="shared" si="413"/>
        <v>No</v>
      </c>
      <c r="BN986" s="347" t="str">
        <f t="shared" si="414"/>
        <v>No</v>
      </c>
      <c r="BO986" s="347" t="str">
        <f t="shared" si="415"/>
        <v>No</v>
      </c>
      <c r="BP986" s="347" t="str">
        <f t="shared" si="416"/>
        <v>No</v>
      </c>
      <c r="BQ986" s="347" t="str">
        <f t="shared" si="425"/>
        <v>No</v>
      </c>
      <c r="BR986" s="347" t="str">
        <f t="shared" si="417"/>
        <v>No</v>
      </c>
      <c r="BS986" s="347" t="str">
        <f t="shared" si="426"/>
        <v>No</v>
      </c>
      <c r="BT986" s="347" t="str">
        <f t="shared" si="427"/>
        <v>No</v>
      </c>
      <c r="BU986" s="347" t="str">
        <f t="shared" si="418"/>
        <v>Yes</v>
      </c>
      <c r="BV986" s="347" t="str">
        <f t="shared" si="419"/>
        <v>6th-12th</v>
      </c>
      <c r="BW986" s="347" t="str">
        <f t="shared" si="428"/>
        <v>No</v>
      </c>
      <c r="BX986" s="347" t="str">
        <f t="shared" si="429"/>
        <v>No</v>
      </c>
      <c r="BY986" s="347" t="str">
        <f t="shared" si="430"/>
        <v>No</v>
      </c>
      <c r="BZ986" s="347" t="str">
        <f t="shared" si="431"/>
        <v>No</v>
      </c>
    </row>
    <row r="987" spans="1:78" x14ac:dyDescent="0.3">
      <c r="A987" s="26"/>
      <c r="B987" s="26"/>
      <c r="C987" s="355"/>
      <c r="D987" s="322"/>
      <c r="E987" s="322"/>
      <c r="F987" s="26"/>
      <c r="G987" s="26"/>
      <c r="H987" s="26"/>
      <c r="I987" s="26"/>
      <c r="J987" s="26"/>
      <c r="K987" s="26"/>
      <c r="L987" s="26"/>
      <c r="M987" s="26"/>
      <c r="N987" s="25"/>
      <c r="O987" s="141"/>
      <c r="P987" s="26"/>
      <c r="Q987" s="141"/>
      <c r="R987" s="26"/>
      <c r="S987" s="345">
        <f t="shared" si="405"/>
        <v>0</v>
      </c>
      <c r="T987" s="26"/>
      <c r="U987" s="26"/>
      <c r="V987" s="26"/>
      <c r="W987" s="26"/>
      <c r="X987" s="26"/>
      <c r="Y987" s="26"/>
      <c r="Z987" s="26"/>
      <c r="AA987" s="26"/>
      <c r="AB987" s="27"/>
      <c r="AC987" s="27"/>
      <c r="AD987" s="346" t="str">
        <f t="shared" si="420"/>
        <v>Insufficient Data</v>
      </c>
      <c r="AE987" s="125" t="str">
        <f t="shared" si="421"/>
        <v>Insufficient Data</v>
      </c>
      <c r="AF987" s="125" t="str">
        <f t="shared" si="422"/>
        <v>Insufficient Data</v>
      </c>
      <c r="AG987" s="31"/>
      <c r="AH987" s="31"/>
      <c r="AI987" s="125" t="str">
        <f t="shared" si="406"/>
        <v>Insufficient Data</v>
      </c>
      <c r="AJ987" s="125" t="str">
        <f t="shared" si="423"/>
        <v>Insufficient Data</v>
      </c>
      <c r="AK987" s="225" t="str">
        <f t="shared" si="407"/>
        <v>Yes</v>
      </c>
      <c r="AL987" s="29"/>
      <c r="AM987" s="29"/>
      <c r="AN987" s="125" t="str">
        <f t="shared" si="408"/>
        <v>Insufficient Data</v>
      </c>
      <c r="AO987" s="125" t="str">
        <f t="shared" si="409"/>
        <v>Insufficient Data</v>
      </c>
      <c r="AP987" s="225" t="str">
        <f t="shared" si="410"/>
        <v>Insufficient Data</v>
      </c>
      <c r="AQ987" s="322"/>
      <c r="AR987" s="322"/>
      <c r="AS987" s="28"/>
      <c r="AT987" s="26"/>
      <c r="AU987" s="26"/>
      <c r="AV987" s="26"/>
      <c r="AW987" s="26"/>
      <c r="AX987" s="26"/>
      <c r="AY987" s="26"/>
      <c r="AZ987" s="26"/>
      <c r="BA987" s="26"/>
      <c r="BB987" s="26"/>
      <c r="BC987" s="26"/>
      <c r="BD987" s="149"/>
      <c r="BE987" s="26"/>
      <c r="BF987" s="29"/>
      <c r="BG987" s="29"/>
      <c r="BH987" s="29"/>
      <c r="BI987" s="26"/>
      <c r="BJ987" s="347" t="str">
        <f t="shared" si="424"/>
        <v>No</v>
      </c>
      <c r="BK987" s="347" t="str">
        <f t="shared" si="411"/>
        <v>No</v>
      </c>
      <c r="BL987" s="347" t="str">
        <f t="shared" si="412"/>
        <v>No</v>
      </c>
      <c r="BM987" s="347" t="str">
        <f t="shared" si="413"/>
        <v>No</v>
      </c>
      <c r="BN987" s="347" t="str">
        <f t="shared" si="414"/>
        <v>No</v>
      </c>
      <c r="BO987" s="347" t="str">
        <f t="shared" si="415"/>
        <v>No</v>
      </c>
      <c r="BP987" s="347" t="str">
        <f t="shared" si="416"/>
        <v>No</v>
      </c>
      <c r="BQ987" s="347" t="str">
        <f t="shared" si="425"/>
        <v>No</v>
      </c>
      <c r="BR987" s="347" t="str">
        <f t="shared" si="417"/>
        <v>No</v>
      </c>
      <c r="BS987" s="347" t="str">
        <f t="shared" si="426"/>
        <v>No</v>
      </c>
      <c r="BT987" s="347" t="str">
        <f t="shared" si="427"/>
        <v>No</v>
      </c>
      <c r="BU987" s="347" t="str">
        <f t="shared" si="418"/>
        <v>Yes</v>
      </c>
      <c r="BV987" s="347" t="str">
        <f t="shared" si="419"/>
        <v>6th-12th</v>
      </c>
      <c r="BW987" s="347" t="str">
        <f t="shared" si="428"/>
        <v>No</v>
      </c>
      <c r="BX987" s="347" t="str">
        <f t="shared" si="429"/>
        <v>No</v>
      </c>
      <c r="BY987" s="347" t="str">
        <f t="shared" si="430"/>
        <v>No</v>
      </c>
      <c r="BZ987" s="347" t="str">
        <f t="shared" si="431"/>
        <v>No</v>
      </c>
    </row>
    <row r="988" spans="1:78" x14ac:dyDescent="0.3">
      <c r="A988" s="26"/>
      <c r="B988" s="26"/>
      <c r="C988" s="355"/>
      <c r="D988" s="322"/>
      <c r="E988" s="322"/>
      <c r="F988" s="26"/>
      <c r="G988" s="26"/>
      <c r="H988" s="26"/>
      <c r="I988" s="26"/>
      <c r="J988" s="26"/>
      <c r="K988" s="26"/>
      <c r="L988" s="26"/>
      <c r="M988" s="26"/>
      <c r="N988" s="25"/>
      <c r="O988" s="141"/>
      <c r="P988" s="26"/>
      <c r="Q988" s="141"/>
      <c r="R988" s="26"/>
      <c r="S988" s="345">
        <f t="shared" si="405"/>
        <v>0</v>
      </c>
      <c r="T988" s="26"/>
      <c r="U988" s="26"/>
      <c r="V988" s="26"/>
      <c r="W988" s="26"/>
      <c r="X988" s="26"/>
      <c r="Y988" s="26"/>
      <c r="Z988" s="26"/>
      <c r="AA988" s="26"/>
      <c r="AB988" s="27"/>
      <c r="AC988" s="27"/>
      <c r="AD988" s="346" t="str">
        <f t="shared" si="420"/>
        <v>Insufficient Data</v>
      </c>
      <c r="AE988" s="125" t="str">
        <f t="shared" si="421"/>
        <v>Insufficient Data</v>
      </c>
      <c r="AF988" s="125" t="str">
        <f t="shared" si="422"/>
        <v>Insufficient Data</v>
      </c>
      <c r="AG988" s="31"/>
      <c r="AH988" s="31"/>
      <c r="AI988" s="125" t="str">
        <f t="shared" si="406"/>
        <v>Insufficient Data</v>
      </c>
      <c r="AJ988" s="125" t="str">
        <f t="shared" si="423"/>
        <v>Insufficient Data</v>
      </c>
      <c r="AK988" s="225" t="str">
        <f t="shared" si="407"/>
        <v>Yes</v>
      </c>
      <c r="AL988" s="29"/>
      <c r="AM988" s="29"/>
      <c r="AN988" s="125" t="str">
        <f t="shared" si="408"/>
        <v>Insufficient Data</v>
      </c>
      <c r="AO988" s="125" t="str">
        <f t="shared" si="409"/>
        <v>Insufficient Data</v>
      </c>
      <c r="AP988" s="225" t="str">
        <f t="shared" si="410"/>
        <v>Insufficient Data</v>
      </c>
      <c r="AQ988" s="322"/>
      <c r="AR988" s="322"/>
      <c r="AS988" s="28"/>
      <c r="AT988" s="26"/>
      <c r="AU988" s="26"/>
      <c r="AV988" s="26"/>
      <c r="AW988" s="26"/>
      <c r="AX988" s="26"/>
      <c r="AY988" s="26"/>
      <c r="AZ988" s="26"/>
      <c r="BA988" s="26"/>
      <c r="BB988" s="26"/>
      <c r="BC988" s="26"/>
      <c r="BD988" s="149"/>
      <c r="BE988" s="26"/>
      <c r="BF988" s="29"/>
      <c r="BG988" s="29"/>
      <c r="BH988" s="29"/>
      <c r="BI988" s="26"/>
      <c r="BJ988" s="347" t="str">
        <f t="shared" si="424"/>
        <v>No</v>
      </c>
      <c r="BK988" s="347" t="str">
        <f t="shared" si="411"/>
        <v>No</v>
      </c>
      <c r="BL988" s="347" t="str">
        <f t="shared" si="412"/>
        <v>No</v>
      </c>
      <c r="BM988" s="347" t="str">
        <f t="shared" si="413"/>
        <v>No</v>
      </c>
      <c r="BN988" s="347" t="str">
        <f t="shared" si="414"/>
        <v>No</v>
      </c>
      <c r="BO988" s="347" t="str">
        <f t="shared" si="415"/>
        <v>No</v>
      </c>
      <c r="BP988" s="347" t="str">
        <f t="shared" si="416"/>
        <v>No</v>
      </c>
      <c r="BQ988" s="347" t="str">
        <f t="shared" si="425"/>
        <v>No</v>
      </c>
      <c r="BR988" s="347" t="str">
        <f t="shared" si="417"/>
        <v>No</v>
      </c>
      <c r="BS988" s="347" t="str">
        <f t="shared" si="426"/>
        <v>No</v>
      </c>
      <c r="BT988" s="347" t="str">
        <f t="shared" si="427"/>
        <v>No</v>
      </c>
      <c r="BU988" s="347" t="str">
        <f t="shared" si="418"/>
        <v>Yes</v>
      </c>
      <c r="BV988" s="347" t="str">
        <f t="shared" si="419"/>
        <v>6th-12th</v>
      </c>
      <c r="BW988" s="347" t="str">
        <f t="shared" si="428"/>
        <v>No</v>
      </c>
      <c r="BX988" s="347" t="str">
        <f t="shared" si="429"/>
        <v>No</v>
      </c>
      <c r="BY988" s="347" t="str">
        <f t="shared" si="430"/>
        <v>No</v>
      </c>
      <c r="BZ988" s="347" t="str">
        <f t="shared" si="431"/>
        <v>No</v>
      </c>
    </row>
    <row r="989" spans="1:78" x14ac:dyDescent="0.3">
      <c r="A989" s="26"/>
      <c r="B989" s="26"/>
      <c r="C989" s="355"/>
      <c r="D989" s="322"/>
      <c r="E989" s="322"/>
      <c r="F989" s="26"/>
      <c r="G989" s="26"/>
      <c r="H989" s="26"/>
      <c r="I989" s="26"/>
      <c r="J989" s="26"/>
      <c r="K989" s="26"/>
      <c r="L989" s="26"/>
      <c r="M989" s="26"/>
      <c r="N989" s="25"/>
      <c r="O989" s="141"/>
      <c r="P989" s="26"/>
      <c r="Q989" s="141"/>
      <c r="R989" s="26"/>
      <c r="S989" s="345">
        <f t="shared" si="405"/>
        <v>0</v>
      </c>
      <c r="T989" s="26"/>
      <c r="U989" s="26"/>
      <c r="V989" s="26"/>
      <c r="W989" s="26"/>
      <c r="X989" s="26"/>
      <c r="Y989" s="26"/>
      <c r="Z989" s="26"/>
      <c r="AA989" s="26"/>
      <c r="AB989" s="27"/>
      <c r="AC989" s="27"/>
      <c r="AD989" s="346" t="str">
        <f t="shared" si="420"/>
        <v>Insufficient Data</v>
      </c>
      <c r="AE989" s="125" t="str">
        <f t="shared" si="421"/>
        <v>Insufficient Data</v>
      </c>
      <c r="AF989" s="125" t="str">
        <f t="shared" si="422"/>
        <v>Insufficient Data</v>
      </c>
      <c r="AG989" s="31"/>
      <c r="AH989" s="31"/>
      <c r="AI989" s="125" t="str">
        <f t="shared" si="406"/>
        <v>Insufficient Data</v>
      </c>
      <c r="AJ989" s="125" t="str">
        <f t="shared" si="423"/>
        <v>Insufficient Data</v>
      </c>
      <c r="AK989" s="225" t="str">
        <f t="shared" si="407"/>
        <v>Yes</v>
      </c>
      <c r="AL989" s="29"/>
      <c r="AM989" s="29"/>
      <c r="AN989" s="125" t="str">
        <f t="shared" si="408"/>
        <v>Insufficient Data</v>
      </c>
      <c r="AO989" s="125" t="str">
        <f t="shared" si="409"/>
        <v>Insufficient Data</v>
      </c>
      <c r="AP989" s="225" t="str">
        <f t="shared" si="410"/>
        <v>Insufficient Data</v>
      </c>
      <c r="AQ989" s="322"/>
      <c r="AR989" s="322"/>
      <c r="AS989" s="28"/>
      <c r="AT989" s="26"/>
      <c r="AU989" s="26"/>
      <c r="AV989" s="26"/>
      <c r="AW989" s="26"/>
      <c r="AX989" s="26"/>
      <c r="AY989" s="26"/>
      <c r="AZ989" s="26"/>
      <c r="BA989" s="26"/>
      <c r="BB989" s="26"/>
      <c r="BC989" s="26"/>
      <c r="BD989" s="149"/>
      <c r="BE989" s="26"/>
      <c r="BF989" s="29"/>
      <c r="BG989" s="29"/>
      <c r="BH989" s="29"/>
      <c r="BI989" s="26"/>
      <c r="BJ989" s="347" t="str">
        <f t="shared" si="424"/>
        <v>No</v>
      </c>
      <c r="BK989" s="347" t="str">
        <f t="shared" si="411"/>
        <v>No</v>
      </c>
      <c r="BL989" s="347" t="str">
        <f t="shared" si="412"/>
        <v>No</v>
      </c>
      <c r="BM989" s="347" t="str">
        <f t="shared" si="413"/>
        <v>No</v>
      </c>
      <c r="BN989" s="347" t="str">
        <f t="shared" si="414"/>
        <v>No</v>
      </c>
      <c r="BO989" s="347" t="str">
        <f t="shared" si="415"/>
        <v>No</v>
      </c>
      <c r="BP989" s="347" t="str">
        <f t="shared" si="416"/>
        <v>No</v>
      </c>
      <c r="BQ989" s="347" t="str">
        <f t="shared" si="425"/>
        <v>No</v>
      </c>
      <c r="BR989" s="347" t="str">
        <f t="shared" si="417"/>
        <v>No</v>
      </c>
      <c r="BS989" s="347" t="str">
        <f t="shared" si="426"/>
        <v>No</v>
      </c>
      <c r="BT989" s="347" t="str">
        <f t="shared" si="427"/>
        <v>No</v>
      </c>
      <c r="BU989" s="347" t="str">
        <f t="shared" si="418"/>
        <v>Yes</v>
      </c>
      <c r="BV989" s="347" t="str">
        <f t="shared" si="419"/>
        <v>6th-12th</v>
      </c>
      <c r="BW989" s="347" t="str">
        <f t="shared" si="428"/>
        <v>No</v>
      </c>
      <c r="BX989" s="347" t="str">
        <f t="shared" si="429"/>
        <v>No</v>
      </c>
      <c r="BY989" s="347" t="str">
        <f t="shared" si="430"/>
        <v>No</v>
      </c>
      <c r="BZ989" s="347" t="str">
        <f t="shared" si="431"/>
        <v>No</v>
      </c>
    </row>
    <row r="990" spans="1:78" x14ac:dyDescent="0.3">
      <c r="AY990" s="26"/>
    </row>
  </sheetData>
  <autoFilter ref="A2:CA989" xr:uid="{661891D8-FF81-4146-9AB2-A1AEC7A8A8BA}"/>
  <mergeCells count="2">
    <mergeCell ref="D1:E1"/>
    <mergeCell ref="CA1:CC2"/>
  </mergeCells>
  <phoneticPr fontId="95" type="noConversion"/>
  <conditionalFormatting sqref="D1:D1048576">
    <cfRule type="duplicateValues" dxfId="10" priority="63"/>
  </conditionalFormatting>
  <conditionalFormatting sqref="F1:F1048576">
    <cfRule type="duplicateValues" dxfId="9" priority="64"/>
  </conditionalFormatting>
  <conditionalFormatting sqref="AF2 AJ2:AJ1048576 AE3:AE989">
    <cfRule type="cellIs" dxfId="8" priority="78" operator="equal">
      <formula>"No Change"</formula>
    </cfRule>
    <cfRule type="cellIs" dxfId="7" priority="79" operator="equal">
      <formula>"Declined"</formula>
    </cfRule>
    <cfRule type="cellIs" dxfId="6" priority="80" operator="equal">
      <formula>"Improved"</formula>
    </cfRule>
  </conditionalFormatting>
  <conditionalFormatting sqref="AF3:AF989">
    <cfRule type="cellIs" dxfId="5" priority="77" operator="equal">
      <formula>"No need"</formula>
    </cfRule>
  </conditionalFormatting>
  <conditionalFormatting sqref="AK2:AP1048576">
    <cfRule type="cellIs" dxfId="4" priority="21" operator="equal">
      <formula>"No need"</formula>
    </cfRule>
  </conditionalFormatting>
  <conditionalFormatting sqref="AO2:AO1048576">
    <cfRule type="cellIs" dxfId="3" priority="25" operator="equal">
      <formula>"no change"</formula>
    </cfRule>
    <cfRule type="cellIs" dxfId="2" priority="26" operator="equal">
      <formula>"Declined"</formula>
    </cfRule>
    <cfRule type="cellIs" dxfId="1" priority="27" operator="equal">
      <formula>"Improved"</formula>
    </cfRule>
  </conditionalFormatting>
  <conditionalFormatting sqref="AP2:AP1048576">
    <cfRule type="cellIs" dxfId="0" priority="69" operator="equal">
      <formula>"no need"</formula>
    </cfRule>
  </conditionalFormatting>
  <dataValidations count="5">
    <dataValidation type="list" allowBlank="1" showInputMessage="1" showErrorMessage="1" sqref="B990:B1048576" xr:uid="{2C1C2F35-CA9E-40C6-8B0D-A4699A5DA430}">
      <formula1>INDIRECT(A994)</formula1>
    </dataValidation>
    <dataValidation allowBlank="1" showInputMessage="1" showErrorMessage="1" prompt="Enter the 10-digit PASecureID. This is the ID used to track students in PIMS. Leave blank for nonpublic school students." sqref="F3:F1048576" xr:uid="{BC5844FE-6282-4329-AFAE-C81A17EE5549}"/>
    <dataValidation type="whole" allowBlank="1" showInputMessage="1" showErrorMessage="1" sqref="BF3:BH1048576" xr:uid="{ABFFCD62-5B85-4B1F-AA89-0BA0DA267E52}">
      <formula1>0</formula1>
      <formula2>15</formula2>
    </dataValidation>
    <dataValidation type="list" allowBlank="1" showInputMessage="1" showErrorMessage="1" sqref="B1:B2" xr:uid="{6AE20E7C-2D0C-41AD-B7C3-E1173D661293}">
      <formula1>INDIRECT(#REF!)</formula1>
    </dataValidation>
    <dataValidation type="list" allowBlank="1" showInputMessage="1" showErrorMessage="1" sqref="B3:B989" xr:uid="{5274EDD7-F3C3-4F40-8B72-08A86CF5ABB3}">
      <formula1>INDIRECT(A3)</formula1>
    </dataValidation>
  </dataValidation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8">
        <x14:dataValidation type="list" allowBlank="1" showInputMessage="1" showErrorMessage="1" error="Choose an option from the drop-down list." xr:uid="{C4047CCA-9FBF-4B3B-9FB7-F45B5A289D99}">
          <x14:formula1>
            <xm:f>'Student Data Layout Values'!$K$13:$K$27</xm:f>
          </x14:formula1>
          <xm:sqref>I3:I1048576</xm:sqref>
        </x14:dataValidation>
        <x14:dataValidation type="list" allowBlank="1" showInputMessage="1" showErrorMessage="1" error="Choose an option from the drop-down list." xr:uid="{4ECD4B8F-89B1-41C5-8A43-D9BEB6B11911}">
          <x14:formula1>
            <xm:f>'Student Data Layout Values'!$L$13:$L$15</xm:f>
          </x14:formula1>
          <xm:sqref>J3:J1048576</xm:sqref>
        </x14:dataValidation>
        <x14:dataValidation type="list" allowBlank="1" showInputMessage="1" showErrorMessage="1" error="Choose an option from the drop-down list." xr:uid="{7A61F5F7-8806-4C4A-B62C-A51E9E5563D8}">
          <x14:formula1>
            <xm:f>'Student Data Layout Values'!$N$13:$N$15</xm:f>
          </x14:formula1>
          <xm:sqref>L3:L1048576</xm:sqref>
        </x14:dataValidation>
        <x14:dataValidation type="list" allowBlank="1" showInputMessage="1" showErrorMessage="1" error="Choose an option from the drop-down list." xr:uid="{2103CE3D-58D6-4806-B575-AC6A8700BDA8}">
          <x14:formula1>
            <xm:f>'Student Data Layout Values'!$O$13:$O$15</xm:f>
          </x14:formula1>
          <xm:sqref>M3:M1048576</xm:sqref>
        </x14:dataValidation>
        <x14:dataValidation type="list" allowBlank="1" showInputMessage="1" showErrorMessage="1" error="Choose an option from the drop-down list." xr:uid="{45F57AC0-6544-40B2-9FE7-8AF7E838F5A8}">
          <x14:formula1>
            <xm:f>'Student Data Layout Values'!$R$13:$R$18</xm:f>
          </x14:formula1>
          <xm:sqref>P990:P1048576 R990:R1048576 T990:T1048576</xm:sqref>
        </x14:dataValidation>
        <x14:dataValidation type="list" allowBlank="1" showInputMessage="1" showErrorMessage="1" error="Choose an option from the drop-down list." xr:uid="{B2B09576-3170-4AF2-9726-25334CED3A7F}">
          <x14:formula1>
            <xm:f>'Student Data Layout Values'!$W$13:$W$15</xm:f>
          </x14:formula1>
          <xm:sqref>U3:U1048576</xm:sqref>
        </x14:dataValidation>
        <x14:dataValidation type="list" allowBlank="1" showInputMessage="1" showErrorMessage="1" error="Choose an option from the drop-down list." xr:uid="{948A9E1C-8CA5-4019-96CA-0C8B222FC2DA}">
          <x14:formula1>
            <xm:f>'Student Data Layout Values'!$X$13:$X$17</xm:f>
          </x14:formula1>
          <xm:sqref>V3:W1048576 Y3:Z1048576</xm:sqref>
        </x14:dataValidation>
        <x14:dataValidation type="list" allowBlank="1" showInputMessage="1" showErrorMessage="1" error="Choose an option from the drop-down list." xr:uid="{795F6864-BA36-49C4-82EB-54A4B2BACAEB}">
          <x14:formula1>
            <xm:f>'Student Data Layout Values'!$Z$13:$Z$17</xm:f>
          </x14:formula1>
          <xm:sqref>X3:X1048576 AA3:AA1048576</xm:sqref>
        </x14:dataValidation>
        <x14:dataValidation type="list" allowBlank="1" showInputMessage="1" showErrorMessage="1" error="Choose an option from the drop-down list." xr:uid="{01A7E151-A572-48B0-8FC8-AB9F271C6797}">
          <x14:formula1>
            <xm:f>'Student Data Layout Values'!$AU$13:$AU$14</xm:f>
          </x14:formula1>
          <xm:sqref>AS3:AS1048576</xm:sqref>
        </x14:dataValidation>
        <x14:dataValidation type="list" allowBlank="1" showInputMessage="1" showErrorMessage="1" error="Choose an option from the drop-down list." xr:uid="{A015A7C5-A1D4-4D0C-BB6B-B6E5D0945E1B}">
          <x14:formula1>
            <xm:f>'Student Data Layout Values'!$AV$13:$AV$17</xm:f>
          </x14:formula1>
          <xm:sqref>AT3:BA1048576</xm:sqref>
        </x14:dataValidation>
        <x14:dataValidation type="list" allowBlank="1" showInputMessage="1" showErrorMessage="1" error="Choose an option from the drop-down list." xr:uid="{754697A5-5793-4AF0-B0F9-C6B0394A654F}">
          <x14:formula1>
            <xm:f>'Student Data Layout Values'!$AW$13:$AW$16</xm:f>
          </x14:formula1>
          <xm:sqref>BB3:BB1048576</xm:sqref>
        </x14:dataValidation>
        <x14:dataValidation type="list" allowBlank="1" showInputMessage="1" showErrorMessage="1" error="Choose an option from the drop-down list." xr:uid="{576C4489-2863-44C1-AD7B-1FD8DA8A7F24}">
          <x14:formula1>
            <xm:f>'Student Data Layout Values'!$AX$13:$AX$16</xm:f>
          </x14:formula1>
          <xm:sqref>BC3:BC1048576</xm:sqref>
        </x14:dataValidation>
        <x14:dataValidation type="list" allowBlank="1" showInputMessage="1" showErrorMessage="1" error="Choose an option from the drop-down list." xr:uid="{5AB248E0-8468-4D6A-8AEB-4C404951EF72}">
          <x14:formula1>
            <xm:f>'Student Data Layout Values'!$AY$13:$AY$19</xm:f>
          </x14:formula1>
          <xm:sqref>BD3:BD1048576</xm:sqref>
        </x14:dataValidation>
        <x14:dataValidation type="list" allowBlank="1" showInputMessage="1" showErrorMessage="1" error="Choose an option from the drop-down list." xr:uid="{5DB300B5-EAA1-451B-BE22-51C640FCBEAE}">
          <x14:formula1>
            <xm:f>'Student Data Layout Values'!$AZ$13:$AZ$15</xm:f>
          </x14:formula1>
          <xm:sqref>BE3:BE1048576</xm:sqref>
        </x14:dataValidation>
        <x14:dataValidation type="list" allowBlank="1" showInputMessage="1" showErrorMessage="1" xr:uid="{DEC1A5FC-3BFF-48FF-A7EA-4257B9F907B8}">
          <x14:formula1>
            <xm:f>cohorts!$A$2:$A$4</xm:f>
          </x14:formula1>
          <xm:sqref>A1:A1048576</xm:sqref>
        </x14:dataValidation>
        <x14:dataValidation type="list" allowBlank="1" showInputMessage="1" showErrorMessage="1" error="Choose an option from the drop-down list." xr:uid="{5F3E9619-53A4-47DC-98BA-06C4AD84166E}">
          <x14:formula1>
            <xm:f>'Student Data Layout Values'!$R$13:$R$19</xm:f>
          </x14:formula1>
          <xm:sqref>R3:R989 P3:P989 T3:T989</xm:sqref>
        </x14:dataValidation>
        <x14:dataValidation type="list" allowBlank="1" showInputMessage="1" showErrorMessage="1" error="Choose an option from the drop-down list." xr:uid="{E02CD517-0796-4EA8-8A7D-0062F823DDB4}">
          <x14:formula1>
            <xm:f>'Student Data Layout Values'!$P$13:$P$15</xm:f>
          </x14:formula1>
          <xm:sqref>N3:N1048576</xm:sqref>
        </x14:dataValidation>
        <x14:dataValidation type="list" allowBlank="1" showInputMessage="1" showErrorMessage="1" error="Choose an option from the drop-down list." xr:uid="{5AA566FD-7E20-4558-B24C-121AB57CD0CD}">
          <x14:formula1>
            <xm:f>'Student Data Layout Values'!$M$13:$M$20</xm:f>
          </x14:formula1>
          <xm:sqref>K3:K1048576</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3A2266-E576-4E1A-AA94-09B0A9A8767C}">
  <sheetPr>
    <tabColor rgb="FF7030A0"/>
  </sheetPr>
  <dimension ref="A1:AB914"/>
  <sheetViews>
    <sheetView workbookViewId="0">
      <selection activeCell="E21" sqref="E21:P21"/>
    </sheetView>
  </sheetViews>
  <sheetFormatPr defaultColWidth="14.44140625" defaultRowHeight="14.4" x14ac:dyDescent="0.3"/>
  <cols>
    <col min="1" max="1" width="5.6640625" style="33" customWidth="1"/>
    <col min="2" max="2" width="8.6640625" style="33" customWidth="1"/>
    <col min="3" max="3" width="6.33203125" style="33" customWidth="1"/>
    <col min="4" max="4" width="5" style="33" customWidth="1"/>
    <col min="5" max="5" width="1.6640625" style="33" customWidth="1"/>
    <col min="6" max="6" width="5" style="33" customWidth="1"/>
    <col min="7" max="7" width="6.6640625" style="33" customWidth="1"/>
    <col min="8" max="12" width="8.6640625" style="33" customWidth="1"/>
    <col min="13" max="13" width="9.5546875" style="33" customWidth="1"/>
    <col min="14" max="14" width="8.44140625" style="33" customWidth="1"/>
    <col min="15" max="17" width="8.6640625" style="33" customWidth="1"/>
    <col min="18" max="18" width="5.88671875" style="33" customWidth="1"/>
    <col min="19" max="21" width="8.6640625" style="33" customWidth="1"/>
    <col min="22" max="28" width="8.6640625" style="1" customWidth="1"/>
    <col min="29" max="16384" width="14.44140625" style="1"/>
  </cols>
  <sheetData>
    <row r="1" spans="1:18" s="33" customFormat="1" ht="28.2" customHeight="1" x14ac:dyDescent="0.3">
      <c r="A1" s="50"/>
      <c r="B1" s="50"/>
      <c r="C1" s="50"/>
      <c r="D1" s="50"/>
      <c r="E1" s="50"/>
      <c r="F1" s="50"/>
      <c r="G1" s="50"/>
      <c r="H1" s="50"/>
      <c r="I1" s="50"/>
      <c r="J1" s="50"/>
      <c r="K1" s="50"/>
      <c r="L1" s="50"/>
      <c r="M1" s="50"/>
      <c r="N1" s="50"/>
      <c r="O1" s="50"/>
      <c r="P1" s="50"/>
      <c r="Q1" s="50"/>
      <c r="R1" s="50"/>
    </row>
    <row r="2" spans="1:18" s="33" customFormat="1" ht="14.25" customHeight="1" x14ac:dyDescent="0.3">
      <c r="A2" s="50"/>
      <c r="R2" s="50"/>
    </row>
    <row r="3" spans="1:18" s="33" customFormat="1" ht="22.2" customHeight="1" x14ac:dyDescent="0.5">
      <c r="A3" s="50"/>
      <c r="B3" s="386" t="s">
        <v>344</v>
      </c>
      <c r="C3" s="386"/>
      <c r="D3" s="386"/>
      <c r="E3" s="386"/>
      <c r="F3" s="386"/>
      <c r="G3" s="386"/>
      <c r="H3" s="386"/>
      <c r="I3" s="386"/>
      <c r="J3" s="386"/>
      <c r="K3" s="386"/>
      <c r="L3" s="386"/>
      <c r="M3" s="386"/>
      <c r="N3" s="386"/>
      <c r="O3" s="386"/>
      <c r="P3" s="386"/>
      <c r="Q3" s="386"/>
      <c r="R3" s="50"/>
    </row>
    <row r="4" spans="1:18" s="33" customFormat="1" ht="22.2" customHeight="1" x14ac:dyDescent="0.4">
      <c r="A4" s="50"/>
      <c r="B4" s="387" t="s">
        <v>345</v>
      </c>
      <c r="C4" s="388"/>
      <c r="D4" s="388"/>
      <c r="E4" s="388"/>
      <c r="F4" s="388"/>
      <c r="G4" s="388"/>
      <c r="H4" s="388"/>
      <c r="I4" s="388"/>
      <c r="J4" s="388"/>
      <c r="K4" s="388"/>
      <c r="L4" s="388"/>
      <c r="M4" s="388"/>
      <c r="N4" s="388"/>
      <c r="O4" s="388"/>
      <c r="P4" s="388"/>
      <c r="Q4" s="388"/>
      <c r="R4" s="50"/>
    </row>
    <row r="5" spans="1:18" s="33" customFormat="1" ht="22.2" customHeight="1" x14ac:dyDescent="0.4">
      <c r="A5" s="50"/>
      <c r="B5" s="51"/>
      <c r="C5" s="52"/>
      <c r="D5" s="52"/>
      <c r="E5" s="52"/>
      <c r="F5" s="52"/>
      <c r="G5" s="52"/>
      <c r="H5" s="52"/>
      <c r="I5" s="52"/>
      <c r="J5" s="52"/>
      <c r="K5" s="52"/>
      <c r="L5" s="52"/>
      <c r="M5" s="52"/>
      <c r="N5" s="52"/>
      <c r="O5" s="52"/>
      <c r="P5" s="52"/>
      <c r="Q5" s="52"/>
      <c r="R5" s="50"/>
    </row>
    <row r="6" spans="1:18" s="33" customFormat="1" ht="22.2" customHeight="1" x14ac:dyDescent="0.4">
      <c r="A6" s="50"/>
      <c r="B6" s="51"/>
      <c r="C6" s="378" t="s">
        <v>346</v>
      </c>
      <c r="D6" s="378"/>
      <c r="E6" s="378"/>
      <c r="F6" s="378"/>
      <c r="G6" s="378"/>
      <c r="H6" s="378"/>
      <c r="I6" s="378"/>
      <c r="J6" s="378"/>
      <c r="K6" s="378"/>
      <c r="L6" s="378"/>
      <c r="M6" s="378"/>
      <c r="N6" s="378"/>
      <c r="O6" s="378"/>
      <c r="P6" s="378"/>
      <c r="Q6" s="52"/>
      <c r="R6" s="50"/>
    </row>
    <row r="7" spans="1:18" s="33" customFormat="1" ht="10.95" customHeight="1" x14ac:dyDescent="0.4">
      <c r="A7" s="50"/>
      <c r="B7" s="51"/>
      <c r="C7" s="77"/>
      <c r="D7" s="77"/>
      <c r="E7" s="77"/>
      <c r="F7" s="77"/>
      <c r="G7" s="77"/>
      <c r="H7" s="77"/>
      <c r="I7" s="77"/>
      <c r="J7" s="77"/>
      <c r="K7" s="77"/>
      <c r="L7" s="77"/>
      <c r="M7" s="77"/>
      <c r="N7" s="77"/>
      <c r="O7" s="77"/>
      <c r="P7" s="77"/>
      <c r="Q7" s="52"/>
      <c r="R7" s="50"/>
    </row>
    <row r="8" spans="1:18" s="33" customFormat="1" ht="15.6" customHeight="1" x14ac:dyDescent="0.4">
      <c r="A8" s="50"/>
      <c r="B8" s="51"/>
      <c r="C8" s="379" t="s">
        <v>347</v>
      </c>
      <c r="D8" s="379"/>
      <c r="E8" s="379"/>
      <c r="F8" s="379"/>
      <c r="G8" s="379"/>
      <c r="H8" s="379"/>
      <c r="I8" s="379"/>
      <c r="J8" s="379"/>
      <c r="K8" s="379"/>
      <c r="L8" s="379"/>
      <c r="M8" s="379"/>
      <c r="N8" s="77"/>
      <c r="O8" s="77"/>
      <c r="P8" s="77"/>
      <c r="Q8" s="52"/>
      <c r="R8" s="50"/>
    </row>
    <row r="9" spans="1:18" s="33" customFormat="1" ht="15.6" customHeight="1" x14ac:dyDescent="0.4">
      <c r="A9" s="50"/>
      <c r="B9" s="51"/>
      <c r="C9" s="379" t="s">
        <v>348</v>
      </c>
      <c r="D9" s="379"/>
      <c r="E9" s="379"/>
      <c r="F9" s="379"/>
      <c r="G9" s="379"/>
      <c r="H9" s="379"/>
      <c r="I9" s="379"/>
      <c r="J9" s="379"/>
      <c r="K9" s="379"/>
      <c r="L9" s="379"/>
      <c r="M9" s="379"/>
      <c r="N9" s="379"/>
      <c r="O9" s="379"/>
      <c r="P9" s="379"/>
      <c r="Q9" s="52"/>
      <c r="R9" s="50"/>
    </row>
    <row r="10" spans="1:18" s="33" customFormat="1" ht="16.2" customHeight="1" x14ac:dyDescent="0.4">
      <c r="A10" s="50"/>
      <c r="B10" s="51"/>
      <c r="C10" s="434" t="s">
        <v>349</v>
      </c>
      <c r="D10" s="434"/>
      <c r="E10" s="434"/>
      <c r="F10" s="434"/>
      <c r="G10" s="434"/>
      <c r="H10" s="434"/>
      <c r="I10" s="434"/>
      <c r="J10" s="434"/>
      <c r="K10" s="434"/>
      <c r="L10" s="434"/>
      <c r="M10" s="434"/>
      <c r="N10" s="434"/>
      <c r="O10" s="52"/>
      <c r="P10" s="52"/>
      <c r="Q10" s="52"/>
      <c r="R10" s="50"/>
    </row>
    <row r="11" spans="1:18" s="33" customFormat="1" ht="18" customHeight="1" x14ac:dyDescent="0.4">
      <c r="A11" s="50"/>
      <c r="B11" s="51"/>
      <c r="C11" s="434" t="s">
        <v>89</v>
      </c>
      <c r="D11" s="434"/>
      <c r="E11" s="434"/>
      <c r="F11" s="434"/>
      <c r="G11" s="434"/>
      <c r="H11" s="434"/>
      <c r="I11" s="434"/>
      <c r="J11" s="434"/>
      <c r="K11" s="434"/>
      <c r="L11" s="434"/>
      <c r="M11" s="434"/>
      <c r="N11" s="434"/>
      <c r="O11" s="434"/>
      <c r="P11" s="434"/>
      <c r="Q11" s="52"/>
      <c r="R11" s="50"/>
    </row>
    <row r="12" spans="1:18" s="33" customFormat="1" ht="16.95" customHeight="1" x14ac:dyDescent="0.4">
      <c r="A12" s="50"/>
      <c r="B12" s="51"/>
      <c r="C12" s="434" t="s">
        <v>350</v>
      </c>
      <c r="D12" s="434"/>
      <c r="E12" s="434"/>
      <c r="F12" s="434"/>
      <c r="G12" s="434"/>
      <c r="H12" s="434"/>
      <c r="I12" s="434"/>
      <c r="J12" s="434"/>
      <c r="K12" s="434"/>
      <c r="L12" s="434"/>
      <c r="M12" s="434"/>
      <c r="N12" s="434"/>
      <c r="O12" s="434"/>
      <c r="P12" s="434"/>
      <c r="Q12" s="52"/>
      <c r="R12" s="50"/>
    </row>
    <row r="13" spans="1:18" s="33" customFormat="1" ht="15" customHeight="1" x14ac:dyDescent="0.4">
      <c r="A13" s="50"/>
      <c r="B13" s="51"/>
      <c r="C13" s="52"/>
      <c r="D13" s="52"/>
      <c r="E13" s="52"/>
      <c r="F13" s="52"/>
      <c r="G13" s="52"/>
      <c r="H13" s="52"/>
      <c r="I13" s="52"/>
      <c r="J13" s="52"/>
      <c r="K13" s="52"/>
      <c r="L13" s="52"/>
      <c r="M13" s="52"/>
      <c r="N13" s="52"/>
      <c r="O13" s="52"/>
      <c r="P13" s="52"/>
      <c r="Q13" s="52"/>
      <c r="R13" s="50"/>
    </row>
    <row r="14" spans="1:18" s="33" customFormat="1" ht="34.950000000000003" customHeight="1" x14ac:dyDescent="0.4">
      <c r="A14" s="50"/>
      <c r="B14" s="51"/>
      <c r="C14" s="378" t="s">
        <v>351</v>
      </c>
      <c r="D14" s="378"/>
      <c r="E14" s="378"/>
      <c r="F14" s="378"/>
      <c r="G14" s="378"/>
      <c r="H14" s="378"/>
      <c r="I14" s="378"/>
      <c r="J14" s="378"/>
      <c r="K14" s="378"/>
      <c r="L14" s="378"/>
      <c r="M14" s="378"/>
      <c r="N14" s="378"/>
      <c r="O14" s="378"/>
      <c r="P14" s="378"/>
      <c r="Q14" s="52"/>
      <c r="R14" s="50"/>
    </row>
    <row r="15" spans="1:18" s="56" customFormat="1" ht="13.95" customHeight="1" x14ac:dyDescent="0.3">
      <c r="A15" s="53"/>
      <c r="B15" s="54"/>
      <c r="C15" s="55"/>
      <c r="D15" s="55"/>
      <c r="E15" s="55"/>
      <c r="F15" s="55"/>
      <c r="G15" s="55"/>
      <c r="H15" s="55"/>
      <c r="I15" s="55"/>
      <c r="J15" s="55"/>
      <c r="K15" s="55"/>
      <c r="L15" s="55"/>
      <c r="M15" s="55"/>
      <c r="N15" s="55"/>
      <c r="O15" s="55"/>
      <c r="P15" s="55"/>
      <c r="Q15" s="55"/>
      <c r="R15" s="53"/>
    </row>
    <row r="16" spans="1:18" s="56" customFormat="1" ht="27.6" customHeight="1" x14ac:dyDescent="0.3">
      <c r="A16" s="53"/>
      <c r="B16" s="54"/>
      <c r="C16" s="55"/>
      <c r="D16" s="55"/>
      <c r="E16" s="415" t="s">
        <v>611</v>
      </c>
      <c r="F16" s="415"/>
      <c r="G16" s="415"/>
      <c r="H16" s="415"/>
      <c r="I16" s="415"/>
      <c r="J16" s="415"/>
      <c r="K16" s="415"/>
      <c r="L16" s="415"/>
      <c r="M16" s="415"/>
      <c r="N16" s="415"/>
      <c r="O16" s="415"/>
      <c r="P16" s="415"/>
      <c r="Q16" s="55"/>
      <c r="R16" s="53"/>
    </row>
    <row r="17" spans="1:21" s="56" customFormat="1" ht="15.6" x14ac:dyDescent="0.3">
      <c r="A17" s="53"/>
      <c r="B17" s="54"/>
      <c r="C17" s="55"/>
      <c r="D17" s="55"/>
      <c r="E17" s="59"/>
      <c r="F17" s="59"/>
      <c r="G17" s="59"/>
      <c r="H17" s="59"/>
      <c r="I17" s="59"/>
      <c r="J17" s="59"/>
      <c r="K17" s="59"/>
      <c r="L17" s="59"/>
      <c r="M17" s="59"/>
      <c r="N17" s="59"/>
      <c r="O17" s="59"/>
      <c r="P17" s="59"/>
      <c r="Q17" s="55"/>
      <c r="R17" s="53"/>
    </row>
    <row r="18" spans="1:21" s="56" customFormat="1" ht="48" customHeight="1" x14ac:dyDescent="0.3">
      <c r="A18" s="53"/>
      <c r="B18" s="54"/>
      <c r="C18" s="55"/>
      <c r="D18" s="55"/>
      <c r="E18" s="356" t="s">
        <v>432</v>
      </c>
      <c r="F18" s="356"/>
      <c r="G18" s="356"/>
      <c r="H18" s="356"/>
      <c r="I18" s="356"/>
      <c r="J18" s="356"/>
      <c r="K18" s="356"/>
      <c r="L18" s="356"/>
      <c r="M18" s="356"/>
      <c r="N18" s="356"/>
      <c r="O18" s="356"/>
      <c r="P18" s="356"/>
      <c r="Q18" s="55"/>
      <c r="R18" s="53"/>
    </row>
    <row r="19" spans="1:21" s="56" customFormat="1" ht="15.6" x14ac:dyDescent="0.3">
      <c r="A19" s="53"/>
      <c r="C19" s="57"/>
      <c r="D19" s="57"/>
      <c r="E19" s="435" t="s">
        <v>352</v>
      </c>
      <c r="F19" s="435"/>
      <c r="G19" s="435"/>
      <c r="H19" s="435"/>
      <c r="I19" s="435"/>
      <c r="J19" s="435"/>
      <c r="K19" s="435"/>
      <c r="L19" s="435"/>
      <c r="M19" s="435"/>
      <c r="N19" s="435"/>
      <c r="O19" s="435"/>
      <c r="P19" s="435"/>
      <c r="R19" s="53"/>
    </row>
    <row r="20" spans="1:21" s="56" customFormat="1" ht="15.6" x14ac:dyDescent="0.3">
      <c r="A20" s="53"/>
      <c r="C20" s="57"/>
      <c r="D20" s="57"/>
      <c r="E20" s="64"/>
      <c r="F20" s="64"/>
      <c r="G20" s="64"/>
      <c r="H20" s="64"/>
      <c r="I20" s="64"/>
      <c r="J20" s="64"/>
      <c r="K20" s="64"/>
      <c r="L20" s="64"/>
      <c r="M20" s="64"/>
      <c r="N20" s="64"/>
      <c r="O20" s="64"/>
      <c r="P20" s="64"/>
      <c r="R20" s="53"/>
    </row>
    <row r="21" spans="1:21" s="56" customFormat="1" ht="60" customHeight="1" x14ac:dyDescent="0.3">
      <c r="A21" s="53"/>
      <c r="C21" s="58"/>
      <c r="E21" s="415" t="s">
        <v>612</v>
      </c>
      <c r="F21" s="415"/>
      <c r="G21" s="415"/>
      <c r="H21" s="415"/>
      <c r="I21" s="415"/>
      <c r="J21" s="415"/>
      <c r="K21" s="415"/>
      <c r="L21" s="415"/>
      <c r="M21" s="415"/>
      <c r="N21" s="415"/>
      <c r="O21" s="415"/>
      <c r="P21" s="415"/>
      <c r="R21" s="53"/>
    </row>
    <row r="22" spans="1:21" s="33" customFormat="1" ht="14.25" customHeight="1" x14ac:dyDescent="0.3">
      <c r="A22" s="50"/>
      <c r="R22" s="50"/>
    </row>
    <row r="23" spans="1:21" s="33" customFormat="1" ht="31.95" customHeight="1" x14ac:dyDescent="0.3">
      <c r="A23" s="50"/>
      <c r="E23" s="366" t="s">
        <v>593</v>
      </c>
      <c r="F23" s="366"/>
      <c r="G23" s="366"/>
      <c r="H23" s="366"/>
      <c r="I23" s="366"/>
      <c r="J23" s="366"/>
      <c r="K23" s="366"/>
      <c r="L23" s="366"/>
      <c r="M23" s="366"/>
      <c r="N23" s="366"/>
      <c r="O23" s="366"/>
      <c r="P23" s="366"/>
      <c r="R23" s="50"/>
    </row>
    <row r="24" spans="1:21" s="33" customFormat="1" ht="14.25" customHeight="1" x14ac:dyDescent="0.35">
      <c r="A24" s="50"/>
      <c r="C24" s="34"/>
      <c r="D24" s="34"/>
      <c r="E24" s="34"/>
      <c r="F24" s="34"/>
      <c r="G24" s="34"/>
      <c r="H24" s="34"/>
      <c r="I24" s="34"/>
      <c r="J24" s="34"/>
      <c r="K24" s="34"/>
      <c r="L24" s="34"/>
      <c r="M24" s="34"/>
      <c r="N24" s="34"/>
      <c r="O24" s="34"/>
      <c r="P24" s="34"/>
      <c r="Q24" s="34"/>
      <c r="R24" s="50"/>
    </row>
    <row r="25" spans="1:21" s="33" customFormat="1" ht="35.4" customHeight="1" x14ac:dyDescent="0.35">
      <c r="A25" s="50"/>
      <c r="C25" s="378" t="s">
        <v>353</v>
      </c>
      <c r="D25" s="378"/>
      <c r="E25" s="378"/>
      <c r="F25" s="378"/>
      <c r="G25" s="378"/>
      <c r="H25" s="378"/>
      <c r="I25" s="378"/>
      <c r="J25" s="378"/>
      <c r="K25" s="378"/>
      <c r="L25" s="378"/>
      <c r="M25" s="378"/>
      <c r="N25" s="378"/>
      <c r="O25" s="378"/>
      <c r="P25" s="378"/>
      <c r="Q25" s="34"/>
      <c r="R25" s="50"/>
    </row>
    <row r="26" spans="1:21" s="56" customFormat="1" ht="15.6" x14ac:dyDescent="0.3">
      <c r="A26" s="53"/>
      <c r="B26" s="54"/>
      <c r="C26" s="55"/>
      <c r="D26" s="55"/>
      <c r="E26" s="59"/>
      <c r="F26" s="59"/>
      <c r="G26" s="59"/>
      <c r="H26" s="59"/>
      <c r="I26" s="59"/>
      <c r="J26" s="59"/>
      <c r="K26" s="59"/>
      <c r="L26" s="59"/>
      <c r="M26" s="59"/>
      <c r="N26" s="59"/>
      <c r="O26" s="59"/>
      <c r="P26" s="59"/>
      <c r="Q26" s="55"/>
      <c r="R26" s="53"/>
    </row>
    <row r="27" spans="1:21" s="56" customFormat="1" ht="30" customHeight="1" x14ac:dyDescent="0.3">
      <c r="A27" s="53"/>
      <c r="B27" s="54"/>
      <c r="C27" s="55"/>
      <c r="D27" s="55"/>
      <c r="E27" s="356" t="s">
        <v>354</v>
      </c>
      <c r="F27" s="356"/>
      <c r="G27" s="356"/>
      <c r="H27" s="356"/>
      <c r="I27" s="356"/>
      <c r="J27" s="356"/>
      <c r="K27" s="356"/>
      <c r="L27" s="356"/>
      <c r="M27" s="356"/>
      <c r="N27" s="356"/>
      <c r="O27" s="356"/>
      <c r="P27" s="356"/>
      <c r="Q27" s="55"/>
      <c r="R27" s="53"/>
    </row>
    <row r="28" spans="1:21" s="33" customFormat="1" ht="18" x14ac:dyDescent="0.35">
      <c r="A28" s="50"/>
      <c r="C28" s="60"/>
      <c r="D28" s="60"/>
      <c r="E28" s="60"/>
      <c r="F28" s="60"/>
      <c r="G28" s="60"/>
      <c r="H28" s="60"/>
      <c r="I28" s="60"/>
      <c r="J28" s="60"/>
      <c r="K28" s="60"/>
      <c r="L28" s="60"/>
      <c r="M28" s="60"/>
      <c r="N28" s="60"/>
      <c r="O28" s="60"/>
      <c r="P28" s="60"/>
      <c r="Q28" s="34"/>
      <c r="R28" s="50"/>
    </row>
    <row r="29" spans="1:21" s="56" customFormat="1" ht="30" customHeight="1" x14ac:dyDescent="0.3">
      <c r="A29" s="53"/>
      <c r="B29" s="54"/>
      <c r="C29" s="55"/>
      <c r="D29" s="55"/>
      <c r="E29" s="357" t="s">
        <v>603</v>
      </c>
      <c r="F29" s="356"/>
      <c r="G29" s="356"/>
      <c r="H29" s="356"/>
      <c r="I29" s="356"/>
      <c r="J29" s="356"/>
      <c r="K29" s="356"/>
      <c r="L29" s="356"/>
      <c r="M29" s="356"/>
      <c r="N29" s="356"/>
      <c r="O29" s="356"/>
      <c r="P29" s="356"/>
      <c r="Q29" s="55"/>
      <c r="R29" s="53"/>
      <c r="U29" s="56" t="s">
        <v>11</v>
      </c>
    </row>
    <row r="30" spans="1:21" s="56" customFormat="1" ht="13.2" customHeight="1" x14ac:dyDescent="0.3">
      <c r="A30" s="53"/>
      <c r="B30" s="54"/>
      <c r="C30" s="55"/>
      <c r="D30" s="55"/>
      <c r="E30" s="61"/>
      <c r="F30" s="61"/>
      <c r="G30" s="61"/>
      <c r="H30" s="61"/>
      <c r="I30" s="61"/>
      <c r="J30" s="61"/>
      <c r="K30" s="61"/>
      <c r="L30" s="61"/>
      <c r="M30" s="61"/>
      <c r="N30" s="61"/>
      <c r="O30" s="61"/>
      <c r="P30" s="61"/>
      <c r="Q30" s="55"/>
      <c r="R30" s="53"/>
    </row>
    <row r="31" spans="1:21" s="18" customFormat="1" ht="18" x14ac:dyDescent="0.35">
      <c r="A31" s="38"/>
      <c r="B31" s="37"/>
      <c r="C31" s="44" t="s">
        <v>355</v>
      </c>
      <c r="D31" s="40"/>
      <c r="E31" s="38"/>
      <c r="F31" s="38"/>
      <c r="G31" s="38"/>
      <c r="H31" s="38"/>
      <c r="I31" s="38"/>
      <c r="J31" s="38"/>
      <c r="K31" s="38"/>
      <c r="L31" s="38"/>
      <c r="M31" s="38"/>
      <c r="N31" s="38"/>
      <c r="O31" s="38"/>
      <c r="P31" s="38"/>
      <c r="R31" s="38"/>
    </row>
    <row r="32" spans="1:21" s="18" customFormat="1" ht="18" x14ac:dyDescent="0.35">
      <c r="A32" s="38"/>
      <c r="B32" s="37"/>
      <c r="C32" s="70"/>
      <c r="D32" s="41"/>
      <c r="R32" s="38"/>
    </row>
    <row r="33" spans="1:28" s="56" customFormat="1" ht="34.200000000000003" customHeight="1" x14ac:dyDescent="0.3">
      <c r="A33" s="53"/>
      <c r="B33" s="54"/>
      <c r="C33" s="55"/>
      <c r="D33" s="55"/>
      <c r="E33" s="356" t="s">
        <v>609</v>
      </c>
      <c r="F33" s="356"/>
      <c r="G33" s="356"/>
      <c r="H33" s="356"/>
      <c r="I33" s="356"/>
      <c r="J33" s="356"/>
      <c r="K33" s="356"/>
      <c r="L33" s="356"/>
      <c r="M33" s="356"/>
      <c r="N33" s="356"/>
      <c r="O33" s="356"/>
      <c r="P33" s="356"/>
      <c r="Q33" s="55"/>
      <c r="R33" s="53"/>
    </row>
    <row r="34" spans="1:28" s="56" customFormat="1" ht="15.6" x14ac:dyDescent="0.3">
      <c r="A34" s="53"/>
      <c r="B34" s="54"/>
      <c r="C34" s="55"/>
      <c r="D34" s="55"/>
      <c r="E34" s="61"/>
      <c r="F34" s="61"/>
      <c r="G34" s="61"/>
      <c r="H34" s="61"/>
      <c r="I34" s="61"/>
      <c r="J34" s="61"/>
      <c r="K34" s="61"/>
      <c r="L34" s="61"/>
      <c r="M34" s="61"/>
      <c r="N34" s="61"/>
      <c r="O34" s="61"/>
      <c r="P34" s="61"/>
      <c r="Q34" s="55"/>
      <c r="R34" s="53"/>
    </row>
    <row r="35" spans="1:28" s="56" customFormat="1" ht="31.2" customHeight="1" x14ac:dyDescent="0.3">
      <c r="A35" s="53"/>
      <c r="B35" s="54"/>
      <c r="C35" s="55"/>
      <c r="D35" s="55"/>
      <c r="E35" s="360" t="s">
        <v>433</v>
      </c>
      <c r="F35" s="360"/>
      <c r="G35" s="360"/>
      <c r="H35" s="360"/>
      <c r="I35" s="360"/>
      <c r="J35" s="360"/>
      <c r="K35" s="360"/>
      <c r="L35" s="360"/>
      <c r="M35" s="360"/>
      <c r="N35" s="360"/>
      <c r="O35" s="360"/>
      <c r="P35" s="360"/>
      <c r="Q35" s="66"/>
      <c r="R35" s="65"/>
    </row>
    <row r="36" spans="1:28" s="56" customFormat="1" ht="15.6" x14ac:dyDescent="0.3">
      <c r="A36" s="53"/>
      <c r="B36" s="54"/>
      <c r="C36" s="55"/>
      <c r="D36" s="55"/>
      <c r="E36" s="67"/>
      <c r="F36" s="67"/>
      <c r="G36" s="67"/>
      <c r="H36" s="67"/>
      <c r="I36" s="67"/>
      <c r="J36" s="67"/>
      <c r="K36" s="67"/>
      <c r="L36" s="67"/>
      <c r="M36" s="67"/>
      <c r="N36" s="67"/>
      <c r="O36" s="67"/>
      <c r="P36" s="67"/>
      <c r="Q36" s="66"/>
      <c r="R36" s="65"/>
      <c r="AA36" s="216"/>
    </row>
    <row r="37" spans="1:28" s="56" customFormat="1" ht="49.2" customHeight="1" x14ac:dyDescent="0.3">
      <c r="A37" s="53"/>
      <c r="B37" s="54"/>
      <c r="C37" s="55"/>
      <c r="D37" s="55"/>
      <c r="E37" s="366" t="s">
        <v>356</v>
      </c>
      <c r="F37" s="366"/>
      <c r="G37" s="366"/>
      <c r="H37" s="366"/>
      <c r="I37" s="366"/>
      <c r="J37" s="366"/>
      <c r="K37" s="366"/>
      <c r="L37" s="366"/>
      <c r="M37" s="366"/>
      <c r="N37" s="366"/>
      <c r="O37" s="366"/>
      <c r="P37" s="366"/>
      <c r="Q37" s="69"/>
      <c r="R37" s="65"/>
      <c r="AA37" s="216"/>
    </row>
    <row r="38" spans="1:28" s="33" customFormat="1" ht="18" x14ac:dyDescent="0.35">
      <c r="A38" s="50"/>
      <c r="C38" s="368"/>
      <c r="D38" s="368"/>
      <c r="E38" s="368"/>
      <c r="F38" s="368"/>
      <c r="G38" s="368"/>
      <c r="H38" s="368"/>
      <c r="I38" s="368"/>
      <c r="J38" s="368"/>
      <c r="K38" s="368"/>
      <c r="L38" s="368"/>
      <c r="M38" s="368"/>
      <c r="N38" s="368"/>
      <c r="O38" s="368"/>
      <c r="P38" s="368"/>
      <c r="Q38" s="35"/>
      <c r="R38" s="50"/>
    </row>
    <row r="39" spans="1:28" s="33" customFormat="1" ht="37.950000000000003" customHeight="1" x14ac:dyDescent="0.35">
      <c r="A39" s="50"/>
      <c r="C39" s="35"/>
      <c r="D39" s="35"/>
      <c r="E39" s="436" t="s">
        <v>357</v>
      </c>
      <c r="F39" s="436"/>
      <c r="G39" s="436"/>
      <c r="H39" s="436"/>
      <c r="I39" s="436"/>
      <c r="J39" s="436"/>
      <c r="K39" s="436"/>
      <c r="L39" s="436"/>
      <c r="M39" s="436"/>
      <c r="N39" s="436"/>
      <c r="O39" s="436"/>
      <c r="P39" s="436"/>
      <c r="Q39" s="35"/>
      <c r="R39" s="50"/>
    </row>
    <row r="40" spans="1:28" s="33" customFormat="1" ht="18" x14ac:dyDescent="0.35">
      <c r="A40" s="50"/>
      <c r="C40" s="35"/>
      <c r="D40" s="35"/>
      <c r="E40" s="35"/>
      <c r="F40" s="35"/>
      <c r="G40" s="35"/>
      <c r="H40" s="35"/>
      <c r="I40" s="35"/>
      <c r="J40" s="35"/>
      <c r="K40" s="35"/>
      <c r="L40" s="35"/>
      <c r="M40" s="35"/>
      <c r="N40" s="35"/>
      <c r="O40" s="35"/>
      <c r="P40" s="35"/>
      <c r="Q40" s="35"/>
      <c r="R40" s="50"/>
    </row>
    <row r="41" spans="1:28" s="33" customFormat="1" ht="18" x14ac:dyDescent="0.35">
      <c r="A41" s="50"/>
      <c r="C41" s="437" t="s">
        <v>358</v>
      </c>
      <c r="D41" s="437"/>
      <c r="E41" s="437"/>
      <c r="F41" s="437"/>
      <c r="G41" s="437"/>
      <c r="H41" s="437"/>
      <c r="I41" s="437"/>
      <c r="J41" s="437"/>
      <c r="K41" s="437"/>
      <c r="L41" s="437"/>
      <c r="M41" s="437"/>
      <c r="N41" s="437"/>
      <c r="O41" s="437"/>
      <c r="P41" s="437"/>
      <c r="Q41" s="35"/>
      <c r="R41" s="50"/>
    </row>
    <row r="42" spans="1:28" s="33" customFormat="1" ht="18" x14ac:dyDescent="0.35">
      <c r="A42" s="50"/>
      <c r="C42" s="73"/>
      <c r="D42" s="73"/>
      <c r="E42" s="73"/>
      <c r="F42" s="73"/>
      <c r="G42" s="73"/>
      <c r="H42" s="73"/>
      <c r="I42" s="73"/>
      <c r="J42" s="73"/>
      <c r="K42" s="73"/>
      <c r="L42" s="73"/>
      <c r="M42" s="73"/>
      <c r="N42" s="73"/>
      <c r="O42" s="73"/>
      <c r="P42" s="73"/>
      <c r="Q42" s="35"/>
      <c r="R42" s="50"/>
    </row>
    <row r="43" spans="1:28" s="33" customFormat="1" ht="18" x14ac:dyDescent="0.35">
      <c r="A43" s="50"/>
      <c r="C43" s="75"/>
      <c r="D43" s="76"/>
      <c r="E43" s="75"/>
      <c r="F43" s="418" t="s">
        <v>359</v>
      </c>
      <c r="G43" s="419"/>
      <c r="H43" s="419"/>
      <c r="I43" s="419"/>
      <c r="J43" s="419"/>
      <c r="K43" s="419"/>
      <c r="L43" s="419"/>
      <c r="M43" s="419"/>
      <c r="N43" s="419"/>
      <c r="O43" s="419"/>
      <c r="P43" s="419"/>
      <c r="Q43" s="35"/>
      <c r="R43" s="50"/>
    </row>
    <row r="44" spans="1:28" s="33" customFormat="1" ht="64.8" customHeight="1" x14ac:dyDescent="0.3">
      <c r="A44" s="50"/>
      <c r="C44" s="75"/>
      <c r="D44" s="75"/>
      <c r="E44" s="75"/>
      <c r="F44" s="366" t="s">
        <v>610</v>
      </c>
      <c r="G44" s="366"/>
      <c r="H44" s="366"/>
      <c r="I44" s="366"/>
      <c r="J44" s="366"/>
      <c r="K44" s="366"/>
      <c r="L44" s="366"/>
      <c r="M44" s="366"/>
      <c r="N44" s="366"/>
      <c r="O44" s="366"/>
      <c r="P44" s="366"/>
      <c r="Q44" s="226"/>
      <c r="R44" s="227"/>
      <c r="S44" s="226"/>
      <c r="T44" s="226"/>
      <c r="U44" s="226"/>
      <c r="V44" s="226"/>
      <c r="W44" s="226"/>
      <c r="X44" s="226"/>
      <c r="Y44" s="226"/>
      <c r="Z44" s="226"/>
      <c r="AA44" s="226"/>
      <c r="AB44" s="226"/>
    </row>
    <row r="45" spans="1:28" s="33" customFormat="1" ht="18" x14ac:dyDescent="0.35">
      <c r="A45" s="50"/>
      <c r="C45" s="329"/>
      <c r="D45" s="329"/>
      <c r="E45" s="329"/>
      <c r="F45" s="348" t="s">
        <v>434</v>
      </c>
      <c r="G45" s="329"/>
      <c r="H45" s="329"/>
      <c r="I45" s="329"/>
      <c r="J45" s="329"/>
      <c r="K45" s="329"/>
      <c r="L45" s="329"/>
      <c r="M45" s="329"/>
      <c r="N45" s="329"/>
      <c r="O45" s="329"/>
      <c r="P45" s="329"/>
      <c r="Q45" s="35"/>
      <c r="R45" s="50"/>
    </row>
    <row r="46" spans="1:28" s="33" customFormat="1" ht="18" x14ac:dyDescent="0.35">
      <c r="A46" s="50"/>
      <c r="C46" s="329"/>
      <c r="D46" s="329"/>
      <c r="E46" s="329"/>
      <c r="F46" s="72"/>
      <c r="G46" s="329"/>
      <c r="H46" s="329"/>
      <c r="I46" s="329"/>
      <c r="J46" s="329"/>
      <c r="K46" s="329"/>
      <c r="L46" s="329"/>
      <c r="M46" s="329"/>
      <c r="N46" s="329"/>
      <c r="O46" s="329"/>
      <c r="P46" s="329"/>
      <c r="Q46" s="35"/>
      <c r="R46" s="50"/>
    </row>
    <row r="47" spans="1:28" s="33" customFormat="1" ht="64.8" customHeight="1" x14ac:dyDescent="0.35">
      <c r="A47" s="50"/>
      <c r="C47" s="329"/>
      <c r="D47" s="329"/>
      <c r="E47" s="329"/>
      <c r="F47" s="438" t="s">
        <v>594</v>
      </c>
      <c r="G47" s="438"/>
      <c r="H47" s="438"/>
      <c r="I47" s="438"/>
      <c r="J47" s="438"/>
      <c r="K47" s="438"/>
      <c r="L47" s="438"/>
      <c r="M47" s="438"/>
      <c r="N47" s="438"/>
      <c r="O47" s="438"/>
      <c r="P47" s="438"/>
      <c r="Q47" s="35"/>
      <c r="R47" s="50"/>
    </row>
    <row r="48" spans="1:28" s="33" customFormat="1" ht="14.25" customHeight="1" x14ac:dyDescent="0.35">
      <c r="A48" s="50"/>
      <c r="C48" s="378" t="s">
        <v>92</v>
      </c>
      <c r="D48" s="378"/>
      <c r="E48" s="378"/>
      <c r="F48" s="378"/>
      <c r="G48" s="378"/>
      <c r="H48" s="378"/>
      <c r="I48" s="378"/>
      <c r="J48" s="378"/>
      <c r="K48" s="378"/>
      <c r="L48" s="378"/>
      <c r="M48" s="378"/>
      <c r="N48" s="378"/>
      <c r="O48" s="378"/>
      <c r="P48" s="378"/>
      <c r="Q48" s="34"/>
      <c r="R48" s="50"/>
    </row>
    <row r="49" spans="1:18" s="33" customFormat="1" ht="18" x14ac:dyDescent="0.35">
      <c r="A49" s="50"/>
      <c r="C49" s="368"/>
      <c r="D49" s="368"/>
      <c r="E49" s="368"/>
      <c r="F49" s="368"/>
      <c r="G49" s="368"/>
      <c r="H49" s="368"/>
      <c r="I49" s="368"/>
      <c r="J49" s="368"/>
      <c r="K49" s="368"/>
      <c r="L49" s="368"/>
      <c r="M49" s="368"/>
      <c r="N49" s="368"/>
      <c r="O49" s="368"/>
      <c r="P49" s="368"/>
      <c r="Q49" s="36"/>
      <c r="R49" s="50"/>
    </row>
    <row r="50" spans="1:18" s="33" customFormat="1" ht="14.25" customHeight="1" x14ac:dyDescent="0.3">
      <c r="A50" s="50"/>
      <c r="C50" s="74" t="s">
        <v>93</v>
      </c>
      <c r="N50" s="72" t="s">
        <v>94</v>
      </c>
      <c r="R50" s="50"/>
    </row>
    <row r="51" spans="1:18" s="33" customFormat="1" ht="14.25" customHeight="1" x14ac:dyDescent="0.3">
      <c r="A51" s="50"/>
      <c r="R51" s="50"/>
    </row>
    <row r="52" spans="1:18" s="33" customFormat="1" ht="14.25" customHeight="1" x14ac:dyDescent="0.3">
      <c r="A52" s="50"/>
      <c r="R52" s="50"/>
    </row>
    <row r="53" spans="1:18" s="33" customFormat="1" ht="38.4" customHeight="1" x14ac:dyDescent="0.3">
      <c r="A53" s="50"/>
      <c r="B53" s="50"/>
      <c r="C53" s="50"/>
      <c r="D53" s="50"/>
      <c r="E53" s="50"/>
      <c r="F53" s="50"/>
      <c r="G53" s="50"/>
      <c r="H53" s="50"/>
      <c r="I53" s="50"/>
      <c r="J53" s="50"/>
      <c r="K53" s="50"/>
      <c r="L53" s="50"/>
      <c r="M53" s="50"/>
      <c r="N53" s="50"/>
      <c r="O53" s="50"/>
      <c r="P53" s="50"/>
      <c r="Q53" s="50"/>
      <c r="R53" s="50"/>
    </row>
    <row r="54" spans="1:18" s="33" customFormat="1" ht="14.25" customHeight="1" x14ac:dyDescent="0.3"/>
    <row r="55" spans="1:18" s="33" customFormat="1" ht="14.25" customHeight="1" x14ac:dyDescent="0.3"/>
    <row r="56" spans="1:18" s="33" customFormat="1" ht="14.25" customHeight="1" x14ac:dyDescent="0.3"/>
    <row r="57" spans="1:18" s="33" customFormat="1" ht="14.25" customHeight="1" x14ac:dyDescent="0.3"/>
    <row r="58" spans="1:18" s="33" customFormat="1" ht="14.25" customHeight="1" x14ac:dyDescent="0.3"/>
    <row r="59" spans="1:18" s="33" customFormat="1" ht="14.25" customHeight="1" x14ac:dyDescent="0.3"/>
    <row r="60" spans="1:18" s="33" customFormat="1" ht="14.25" customHeight="1" x14ac:dyDescent="0.3"/>
    <row r="61" spans="1:18" s="33" customFormat="1" ht="14.25" customHeight="1" x14ac:dyDescent="0.3"/>
    <row r="62" spans="1:18" s="33" customFormat="1" ht="14.25" customHeight="1" x14ac:dyDescent="0.3"/>
    <row r="63" spans="1:18" s="33" customFormat="1" ht="14.25" customHeight="1" x14ac:dyDescent="0.3"/>
    <row r="64" spans="1:18" s="33" customFormat="1" ht="14.25" customHeight="1" x14ac:dyDescent="0.3"/>
    <row r="65" s="33" customFormat="1" ht="14.25" customHeight="1" x14ac:dyDescent="0.3"/>
    <row r="66" s="33" customFormat="1" ht="14.25" customHeight="1" x14ac:dyDescent="0.3"/>
    <row r="67" s="33" customFormat="1" ht="14.25" customHeight="1" x14ac:dyDescent="0.3"/>
    <row r="68" s="33" customFormat="1" ht="14.25" customHeight="1" x14ac:dyDescent="0.3"/>
    <row r="69" s="33" customFormat="1" ht="14.25" customHeight="1" x14ac:dyDescent="0.3"/>
    <row r="70" s="33" customFormat="1" ht="14.25" customHeight="1" x14ac:dyDescent="0.3"/>
    <row r="71" s="33" customFormat="1" ht="14.25" customHeight="1" x14ac:dyDescent="0.3"/>
    <row r="72" s="33" customFormat="1" ht="14.25" customHeight="1" x14ac:dyDescent="0.3"/>
    <row r="73" s="33" customFormat="1" ht="14.25" customHeight="1" x14ac:dyDescent="0.3"/>
    <row r="74" s="33" customFormat="1" ht="14.25" customHeight="1" x14ac:dyDescent="0.3"/>
    <row r="75" s="33" customFormat="1" ht="14.25" customHeight="1" x14ac:dyDescent="0.3"/>
    <row r="76" s="33" customFormat="1" ht="14.25" customHeight="1" x14ac:dyDescent="0.3"/>
    <row r="77" s="33" customFormat="1" ht="14.25" customHeight="1" x14ac:dyDescent="0.3"/>
    <row r="78" s="33" customFormat="1" ht="14.25" customHeight="1" x14ac:dyDescent="0.3"/>
    <row r="79" s="33" customFormat="1" ht="14.25" customHeight="1" x14ac:dyDescent="0.3"/>
    <row r="80" s="33" customFormat="1" ht="14.25" customHeight="1" x14ac:dyDescent="0.3"/>
    <row r="81" ht="14.25" customHeight="1" x14ac:dyDescent="0.3"/>
    <row r="82" ht="14.25" customHeight="1" x14ac:dyDescent="0.3"/>
    <row r="83" ht="14.25" customHeight="1" x14ac:dyDescent="0.3"/>
    <row r="84" ht="14.25" customHeight="1" x14ac:dyDescent="0.3"/>
    <row r="85" ht="14.25" customHeight="1" x14ac:dyDescent="0.3"/>
    <row r="86" ht="14.25" customHeight="1" x14ac:dyDescent="0.3"/>
    <row r="87" ht="14.25" customHeight="1" x14ac:dyDescent="0.3"/>
    <row r="88" ht="14.25" customHeight="1" x14ac:dyDescent="0.3"/>
    <row r="89" ht="14.25" customHeight="1" x14ac:dyDescent="0.3"/>
    <row r="90" ht="14.25" customHeight="1" x14ac:dyDescent="0.3"/>
    <row r="91" ht="14.25" customHeight="1" x14ac:dyDescent="0.3"/>
    <row r="92" ht="14.25" customHeight="1" x14ac:dyDescent="0.3"/>
    <row r="93" ht="14.25" customHeight="1" x14ac:dyDescent="0.3"/>
    <row r="94" ht="14.25" customHeight="1" x14ac:dyDescent="0.3"/>
    <row r="95" ht="14.25" customHeight="1" x14ac:dyDescent="0.3"/>
    <row r="96" ht="14.25" customHeight="1" x14ac:dyDescent="0.3"/>
    <row r="97" ht="14.25" customHeight="1" x14ac:dyDescent="0.3"/>
    <row r="98" ht="14.25" customHeight="1" x14ac:dyDescent="0.3"/>
    <row r="99" ht="14.25" customHeight="1" x14ac:dyDescent="0.3"/>
    <row r="100" ht="14.25" customHeight="1" x14ac:dyDescent="0.3"/>
    <row r="101" ht="14.25" customHeight="1" x14ac:dyDescent="0.3"/>
    <row r="102" ht="14.25" customHeight="1" x14ac:dyDescent="0.3"/>
    <row r="103" ht="14.25" customHeight="1" x14ac:dyDescent="0.3"/>
    <row r="104" ht="14.25" customHeight="1" x14ac:dyDescent="0.3"/>
    <row r="105" ht="14.25" customHeight="1" x14ac:dyDescent="0.3"/>
    <row r="106" ht="14.25" customHeight="1" x14ac:dyDescent="0.3"/>
    <row r="107" ht="14.25" customHeight="1" x14ac:dyDescent="0.3"/>
    <row r="108" ht="14.25" customHeight="1" x14ac:dyDescent="0.3"/>
    <row r="109" ht="14.25" customHeight="1" x14ac:dyDescent="0.3"/>
    <row r="110" ht="14.25" customHeight="1" x14ac:dyDescent="0.3"/>
    <row r="111" ht="14.25" customHeight="1" x14ac:dyDescent="0.3"/>
    <row r="112" ht="14.25" customHeight="1" x14ac:dyDescent="0.3"/>
    <row r="113" ht="14.25" customHeight="1" x14ac:dyDescent="0.3"/>
    <row r="114" ht="14.25" customHeight="1" x14ac:dyDescent="0.3"/>
    <row r="115" ht="14.25" customHeight="1" x14ac:dyDescent="0.3"/>
    <row r="116" ht="14.25" customHeight="1" x14ac:dyDescent="0.3"/>
    <row r="117" ht="14.25" customHeight="1" x14ac:dyDescent="0.3"/>
    <row r="118" ht="14.25" customHeight="1" x14ac:dyDescent="0.3"/>
    <row r="119" ht="14.25" customHeight="1" x14ac:dyDescent="0.3"/>
    <row r="120" ht="14.25" customHeight="1" x14ac:dyDescent="0.3"/>
    <row r="121" ht="14.25" customHeight="1" x14ac:dyDescent="0.3"/>
    <row r="122" ht="14.25" customHeight="1" x14ac:dyDescent="0.3"/>
    <row r="123" ht="14.25" customHeight="1" x14ac:dyDescent="0.3"/>
    <row r="124" ht="14.25" customHeight="1" x14ac:dyDescent="0.3"/>
    <row r="125" ht="14.25" customHeight="1" x14ac:dyDescent="0.3"/>
    <row r="126" ht="14.25" customHeight="1" x14ac:dyDescent="0.3"/>
    <row r="127" ht="14.25" customHeight="1" x14ac:dyDescent="0.3"/>
    <row r="128" ht="14.25" customHeight="1" x14ac:dyDescent="0.3"/>
    <row r="129" ht="14.25" customHeight="1" x14ac:dyDescent="0.3"/>
    <row r="130" ht="14.25" customHeight="1" x14ac:dyDescent="0.3"/>
    <row r="131" ht="14.25" customHeight="1" x14ac:dyDescent="0.3"/>
    <row r="132" ht="14.25" customHeight="1" x14ac:dyDescent="0.3"/>
    <row r="133" ht="14.25" customHeight="1" x14ac:dyDescent="0.3"/>
    <row r="134" ht="14.25" customHeight="1" x14ac:dyDescent="0.3"/>
    <row r="135" ht="14.25" customHeight="1" x14ac:dyDescent="0.3"/>
    <row r="136" ht="14.25" customHeight="1" x14ac:dyDescent="0.3"/>
    <row r="137" ht="14.25" customHeight="1" x14ac:dyDescent="0.3"/>
    <row r="138" ht="14.25" customHeight="1" x14ac:dyDescent="0.3"/>
    <row r="139" ht="14.25" customHeight="1" x14ac:dyDescent="0.3"/>
    <row r="140" ht="14.25" customHeight="1" x14ac:dyDescent="0.3"/>
    <row r="141" ht="14.25" customHeight="1" x14ac:dyDescent="0.3"/>
    <row r="142" ht="14.25" customHeight="1" x14ac:dyDescent="0.3"/>
    <row r="143" ht="14.25" customHeight="1" x14ac:dyDescent="0.3"/>
    <row r="144" ht="14.25" customHeight="1" x14ac:dyDescent="0.3"/>
    <row r="145" ht="14.25" customHeight="1" x14ac:dyDescent="0.3"/>
    <row r="146" ht="14.25" customHeight="1" x14ac:dyDescent="0.3"/>
    <row r="147" ht="14.25" customHeight="1" x14ac:dyDescent="0.3"/>
    <row r="148" ht="14.25" customHeight="1" x14ac:dyDescent="0.3"/>
    <row r="149" ht="14.25" customHeight="1" x14ac:dyDescent="0.3"/>
    <row r="150" ht="14.25" customHeight="1" x14ac:dyDescent="0.3"/>
    <row r="151" ht="14.25" customHeight="1" x14ac:dyDescent="0.3"/>
    <row r="152" ht="14.25" customHeight="1" x14ac:dyDescent="0.3"/>
    <row r="153" ht="14.25" customHeight="1" x14ac:dyDescent="0.3"/>
    <row r="154" ht="14.25" customHeight="1" x14ac:dyDescent="0.3"/>
    <row r="155" ht="14.25" customHeight="1" x14ac:dyDescent="0.3"/>
    <row r="156" ht="14.25" customHeight="1" x14ac:dyDescent="0.3"/>
    <row r="157" ht="14.25" customHeight="1" x14ac:dyDescent="0.3"/>
    <row r="158" ht="14.25" customHeight="1" x14ac:dyDescent="0.3"/>
    <row r="159" ht="14.25" customHeight="1" x14ac:dyDescent="0.3"/>
    <row r="160" ht="14.25" customHeight="1" x14ac:dyDescent="0.3"/>
    <row r="161" ht="14.25" customHeight="1" x14ac:dyDescent="0.3"/>
    <row r="162" ht="14.25" customHeight="1" x14ac:dyDescent="0.3"/>
    <row r="163" ht="14.25" customHeight="1" x14ac:dyDescent="0.3"/>
    <row r="164" ht="14.25" customHeight="1" x14ac:dyDescent="0.3"/>
    <row r="165" ht="14.25" customHeight="1" x14ac:dyDescent="0.3"/>
    <row r="166" ht="14.25" customHeight="1" x14ac:dyDescent="0.3"/>
    <row r="167" ht="14.25" customHeight="1" x14ac:dyDescent="0.3"/>
    <row r="168" ht="14.25" customHeight="1" x14ac:dyDescent="0.3"/>
    <row r="169" ht="14.25" customHeight="1" x14ac:dyDescent="0.3"/>
    <row r="170" ht="14.25" customHeight="1" x14ac:dyDescent="0.3"/>
    <row r="171" ht="14.25" customHeight="1" x14ac:dyDescent="0.3"/>
    <row r="172" ht="14.25" customHeight="1" x14ac:dyDescent="0.3"/>
    <row r="173" ht="14.25" customHeight="1" x14ac:dyDescent="0.3"/>
    <row r="174" ht="14.25" customHeight="1" x14ac:dyDescent="0.3"/>
    <row r="175" ht="14.25" customHeight="1" x14ac:dyDescent="0.3"/>
    <row r="176" ht="14.25" customHeight="1" x14ac:dyDescent="0.3"/>
    <row r="177" ht="14.25" customHeight="1" x14ac:dyDescent="0.3"/>
    <row r="178" ht="14.25" customHeight="1" x14ac:dyDescent="0.3"/>
    <row r="179" ht="14.25" customHeight="1" x14ac:dyDescent="0.3"/>
    <row r="180" ht="14.25" customHeight="1" x14ac:dyDescent="0.3"/>
    <row r="181" ht="14.25" customHeight="1" x14ac:dyDescent="0.3"/>
    <row r="182" ht="14.25" customHeight="1" x14ac:dyDescent="0.3"/>
    <row r="183" ht="14.25" customHeight="1" x14ac:dyDescent="0.3"/>
    <row r="184" ht="14.25" customHeight="1" x14ac:dyDescent="0.3"/>
    <row r="185" ht="14.25" customHeight="1" x14ac:dyDescent="0.3"/>
    <row r="186" ht="14.25" customHeight="1" x14ac:dyDescent="0.3"/>
    <row r="187" ht="14.25" customHeight="1" x14ac:dyDescent="0.3"/>
    <row r="188" ht="14.25" customHeight="1" x14ac:dyDescent="0.3"/>
    <row r="189" ht="14.25" customHeight="1" x14ac:dyDescent="0.3"/>
    <row r="190" ht="14.25" customHeight="1" x14ac:dyDescent="0.3"/>
    <row r="191" ht="14.25" customHeight="1" x14ac:dyDescent="0.3"/>
    <row r="192" ht="14.25" customHeight="1" x14ac:dyDescent="0.3"/>
    <row r="193" ht="14.25" customHeight="1" x14ac:dyDescent="0.3"/>
    <row r="194" ht="14.25" customHeight="1" x14ac:dyDescent="0.3"/>
    <row r="195" ht="14.25" customHeight="1" x14ac:dyDescent="0.3"/>
    <row r="196" ht="14.25" customHeight="1" x14ac:dyDescent="0.3"/>
    <row r="197" ht="14.25" customHeight="1" x14ac:dyDescent="0.3"/>
    <row r="198" ht="14.25" customHeight="1" x14ac:dyDescent="0.3"/>
    <row r="199" ht="14.25" customHeight="1" x14ac:dyDescent="0.3"/>
    <row r="200" ht="14.25" customHeight="1" x14ac:dyDescent="0.3"/>
    <row r="201" ht="14.25" customHeight="1" x14ac:dyDescent="0.3"/>
    <row r="202" ht="14.25" customHeight="1" x14ac:dyDescent="0.3"/>
    <row r="203" ht="14.25" customHeight="1" x14ac:dyDescent="0.3"/>
    <row r="204" ht="14.25" customHeight="1" x14ac:dyDescent="0.3"/>
    <row r="205" ht="14.25" customHeight="1" x14ac:dyDescent="0.3"/>
    <row r="206" ht="14.25" customHeight="1" x14ac:dyDescent="0.3"/>
    <row r="207" ht="14.25" customHeight="1" x14ac:dyDescent="0.3"/>
    <row r="208" ht="14.25" customHeight="1" x14ac:dyDescent="0.3"/>
    <row r="209" ht="14.25" customHeight="1" x14ac:dyDescent="0.3"/>
    <row r="210" ht="14.25" customHeight="1" x14ac:dyDescent="0.3"/>
    <row r="211" ht="14.25" customHeight="1" x14ac:dyDescent="0.3"/>
    <row r="212" ht="14.25" customHeight="1" x14ac:dyDescent="0.3"/>
    <row r="213" ht="14.25" customHeight="1" x14ac:dyDescent="0.3"/>
    <row r="214" ht="14.25" customHeight="1" x14ac:dyDescent="0.3"/>
    <row r="215" ht="14.25" customHeight="1" x14ac:dyDescent="0.3"/>
    <row r="216" ht="14.25" customHeight="1" x14ac:dyDescent="0.3"/>
    <row r="217" ht="14.25" customHeight="1" x14ac:dyDescent="0.3"/>
    <row r="218" ht="14.25" customHeight="1" x14ac:dyDescent="0.3"/>
    <row r="219" ht="14.25" customHeight="1" x14ac:dyDescent="0.3"/>
    <row r="220" ht="14.25" customHeight="1" x14ac:dyDescent="0.3"/>
    <row r="221" ht="14.25" customHeight="1" x14ac:dyDescent="0.3"/>
    <row r="222" ht="14.25" customHeight="1" x14ac:dyDescent="0.3"/>
    <row r="223" ht="14.25" customHeight="1" x14ac:dyDescent="0.3"/>
    <row r="224" ht="14.25" customHeight="1" x14ac:dyDescent="0.3"/>
    <row r="225" ht="14.25" customHeight="1" x14ac:dyDescent="0.3"/>
    <row r="226" ht="14.25" customHeight="1" x14ac:dyDescent="0.3"/>
    <row r="227" ht="14.25" customHeight="1" x14ac:dyDescent="0.3"/>
    <row r="228" ht="14.25" customHeight="1" x14ac:dyDescent="0.3"/>
    <row r="229" ht="14.25" customHeight="1" x14ac:dyDescent="0.3"/>
    <row r="230" ht="14.25" customHeight="1" x14ac:dyDescent="0.3"/>
    <row r="231" ht="14.25" customHeight="1" x14ac:dyDescent="0.3"/>
    <row r="232" ht="14.25" customHeight="1" x14ac:dyDescent="0.3"/>
    <row r="233" ht="14.25" customHeight="1" x14ac:dyDescent="0.3"/>
    <row r="234" ht="14.25" customHeight="1" x14ac:dyDescent="0.3"/>
    <row r="235" ht="14.25" customHeight="1" x14ac:dyDescent="0.3"/>
    <row r="236" ht="14.25" customHeight="1" x14ac:dyDescent="0.3"/>
    <row r="237" ht="14.25" customHeight="1" x14ac:dyDescent="0.3"/>
    <row r="238" ht="14.25" customHeight="1" x14ac:dyDescent="0.3"/>
    <row r="239" ht="14.25" customHeight="1" x14ac:dyDescent="0.3"/>
    <row r="240" ht="14.25" customHeight="1" x14ac:dyDescent="0.3"/>
    <row r="241" ht="14.25" customHeight="1" x14ac:dyDescent="0.3"/>
    <row r="242" ht="14.25" customHeight="1" x14ac:dyDescent="0.3"/>
    <row r="243" ht="14.25" customHeight="1" x14ac:dyDescent="0.3"/>
    <row r="244" ht="14.25" customHeight="1" x14ac:dyDescent="0.3"/>
    <row r="245" ht="14.25" customHeight="1" x14ac:dyDescent="0.3"/>
    <row r="246" ht="14.25" customHeight="1" x14ac:dyDescent="0.3"/>
    <row r="247" ht="14.25" customHeight="1" x14ac:dyDescent="0.3"/>
    <row r="248" ht="14.25" customHeight="1" x14ac:dyDescent="0.3"/>
    <row r="249" ht="14.25" customHeight="1" x14ac:dyDescent="0.3"/>
    <row r="250" ht="14.25" customHeight="1" x14ac:dyDescent="0.3"/>
    <row r="251" ht="14.25" customHeight="1" x14ac:dyDescent="0.3"/>
    <row r="252" ht="14.25" customHeight="1" x14ac:dyDescent="0.3"/>
    <row r="253" ht="14.25" customHeight="1" x14ac:dyDescent="0.3"/>
    <row r="254" ht="14.25" customHeight="1" x14ac:dyDescent="0.3"/>
    <row r="255" ht="14.25" customHeight="1" x14ac:dyDescent="0.3"/>
    <row r="256" ht="14.25" customHeight="1" x14ac:dyDescent="0.3"/>
    <row r="257" ht="14.25" customHeight="1" x14ac:dyDescent="0.3"/>
    <row r="258" ht="14.25" customHeight="1" x14ac:dyDescent="0.3"/>
    <row r="259" ht="14.25" customHeight="1" x14ac:dyDescent="0.3"/>
    <row r="260" ht="14.25" customHeight="1" x14ac:dyDescent="0.3"/>
    <row r="261" ht="14.25" customHeight="1" x14ac:dyDescent="0.3"/>
    <row r="262" ht="14.25" customHeight="1" x14ac:dyDescent="0.3"/>
    <row r="263" ht="14.25" customHeight="1" x14ac:dyDescent="0.3"/>
    <row r="264" ht="14.25" customHeight="1" x14ac:dyDescent="0.3"/>
    <row r="265" ht="14.25" customHeight="1" x14ac:dyDescent="0.3"/>
    <row r="266" ht="14.25" customHeight="1" x14ac:dyDescent="0.3"/>
    <row r="267" ht="14.25" customHeight="1" x14ac:dyDescent="0.3"/>
    <row r="268" ht="14.25" customHeight="1" x14ac:dyDescent="0.3"/>
    <row r="269" ht="14.25" customHeight="1" x14ac:dyDescent="0.3"/>
    <row r="270" ht="14.25" customHeight="1" x14ac:dyDescent="0.3"/>
    <row r="271" ht="14.25" customHeight="1" x14ac:dyDescent="0.3"/>
    <row r="272" ht="14.25" customHeight="1" x14ac:dyDescent="0.3"/>
    <row r="273" ht="14.25" customHeight="1" x14ac:dyDescent="0.3"/>
    <row r="274" ht="14.25" customHeight="1" x14ac:dyDescent="0.3"/>
    <row r="275" ht="14.25" customHeight="1" x14ac:dyDescent="0.3"/>
    <row r="276" ht="14.25" customHeight="1" x14ac:dyDescent="0.3"/>
    <row r="277" ht="14.25" customHeight="1" x14ac:dyDescent="0.3"/>
    <row r="278" ht="14.25" customHeight="1" x14ac:dyDescent="0.3"/>
    <row r="279" ht="14.25" customHeight="1" x14ac:dyDescent="0.3"/>
    <row r="280" ht="14.25" customHeight="1" x14ac:dyDescent="0.3"/>
    <row r="281" ht="14.25" customHeight="1" x14ac:dyDescent="0.3"/>
    <row r="282" ht="14.25" customHeight="1" x14ac:dyDescent="0.3"/>
    <row r="283" ht="14.25" customHeight="1" x14ac:dyDescent="0.3"/>
    <row r="284" ht="14.25" customHeight="1" x14ac:dyDescent="0.3"/>
    <row r="285" ht="14.25" customHeight="1" x14ac:dyDescent="0.3"/>
    <row r="286" ht="14.25" customHeight="1" x14ac:dyDescent="0.3"/>
    <row r="287" ht="14.25" customHeight="1" x14ac:dyDescent="0.3"/>
    <row r="288" ht="14.25" customHeight="1" x14ac:dyDescent="0.3"/>
    <row r="289" ht="14.25" customHeight="1" x14ac:dyDescent="0.3"/>
    <row r="290" ht="14.25" customHeight="1" x14ac:dyDescent="0.3"/>
    <row r="291" ht="14.25" customHeight="1" x14ac:dyDescent="0.3"/>
    <row r="292" ht="14.25" customHeight="1" x14ac:dyDescent="0.3"/>
    <row r="293" ht="14.25" customHeight="1" x14ac:dyDescent="0.3"/>
    <row r="294" ht="14.25" customHeight="1" x14ac:dyDescent="0.3"/>
    <row r="295" ht="14.25" customHeight="1" x14ac:dyDescent="0.3"/>
    <row r="296" ht="14.25" customHeight="1" x14ac:dyDescent="0.3"/>
    <row r="297" ht="14.25" customHeight="1" x14ac:dyDescent="0.3"/>
    <row r="298" ht="14.25" customHeight="1" x14ac:dyDescent="0.3"/>
    <row r="299" ht="14.25" customHeight="1" x14ac:dyDescent="0.3"/>
    <row r="300" ht="14.25" customHeight="1" x14ac:dyDescent="0.3"/>
    <row r="301" ht="14.25" customHeight="1" x14ac:dyDescent="0.3"/>
    <row r="302" ht="14.25" customHeight="1" x14ac:dyDescent="0.3"/>
    <row r="303" ht="14.25" customHeight="1" x14ac:dyDescent="0.3"/>
    <row r="304" ht="14.25" customHeight="1" x14ac:dyDescent="0.3"/>
    <row r="305" ht="14.25" customHeight="1" x14ac:dyDescent="0.3"/>
    <row r="306" ht="14.25" customHeight="1" x14ac:dyDescent="0.3"/>
    <row r="307" ht="14.25" customHeight="1" x14ac:dyDescent="0.3"/>
    <row r="308" ht="14.25" customHeight="1" x14ac:dyDescent="0.3"/>
    <row r="309" ht="14.25" customHeight="1" x14ac:dyDescent="0.3"/>
    <row r="310" ht="14.25" customHeight="1" x14ac:dyDescent="0.3"/>
    <row r="311" ht="14.25" customHeight="1" x14ac:dyDescent="0.3"/>
    <row r="312" ht="14.25" customHeight="1" x14ac:dyDescent="0.3"/>
    <row r="313" ht="14.25" customHeight="1" x14ac:dyDescent="0.3"/>
    <row r="314" ht="14.25" customHeight="1" x14ac:dyDescent="0.3"/>
    <row r="315" ht="14.25" customHeight="1" x14ac:dyDescent="0.3"/>
    <row r="316" ht="14.25" customHeight="1" x14ac:dyDescent="0.3"/>
    <row r="317" ht="14.25" customHeight="1" x14ac:dyDescent="0.3"/>
    <row r="318" ht="14.25" customHeight="1" x14ac:dyDescent="0.3"/>
    <row r="319" ht="14.25" customHeight="1" x14ac:dyDescent="0.3"/>
    <row r="320" ht="14.25" customHeight="1" x14ac:dyDescent="0.3"/>
    <row r="321" ht="14.25" customHeight="1" x14ac:dyDescent="0.3"/>
    <row r="322" ht="14.25" customHeight="1" x14ac:dyDescent="0.3"/>
    <row r="323" ht="14.25" customHeight="1" x14ac:dyDescent="0.3"/>
    <row r="324" ht="14.25" customHeight="1" x14ac:dyDescent="0.3"/>
    <row r="325" ht="14.25" customHeight="1" x14ac:dyDescent="0.3"/>
    <row r="326" ht="14.25" customHeight="1" x14ac:dyDescent="0.3"/>
    <row r="327" ht="14.25" customHeight="1" x14ac:dyDescent="0.3"/>
    <row r="328" ht="14.25" customHeight="1" x14ac:dyDescent="0.3"/>
    <row r="329" ht="14.25" customHeight="1" x14ac:dyDescent="0.3"/>
    <row r="330" ht="14.25" customHeight="1" x14ac:dyDescent="0.3"/>
    <row r="331" ht="14.25" customHeight="1" x14ac:dyDescent="0.3"/>
    <row r="332" ht="14.25" customHeight="1" x14ac:dyDescent="0.3"/>
    <row r="333" ht="14.25" customHeight="1" x14ac:dyDescent="0.3"/>
    <row r="334" ht="14.25" customHeight="1" x14ac:dyDescent="0.3"/>
    <row r="335" ht="14.25" customHeight="1" x14ac:dyDescent="0.3"/>
    <row r="336" ht="14.25" customHeight="1" x14ac:dyDescent="0.3"/>
    <row r="337" ht="14.25" customHeight="1" x14ac:dyDescent="0.3"/>
    <row r="338" ht="14.25" customHeight="1" x14ac:dyDescent="0.3"/>
    <row r="339" ht="14.25" customHeight="1" x14ac:dyDescent="0.3"/>
    <row r="340" ht="14.25" customHeight="1" x14ac:dyDescent="0.3"/>
    <row r="341" ht="14.25" customHeight="1" x14ac:dyDescent="0.3"/>
    <row r="342" ht="14.25" customHeight="1" x14ac:dyDescent="0.3"/>
    <row r="343" ht="14.25" customHeight="1" x14ac:dyDescent="0.3"/>
    <row r="344" ht="14.25" customHeight="1" x14ac:dyDescent="0.3"/>
    <row r="345" ht="14.25" customHeight="1" x14ac:dyDescent="0.3"/>
    <row r="346" ht="14.25" customHeight="1" x14ac:dyDescent="0.3"/>
    <row r="347" ht="14.25" customHeight="1" x14ac:dyDescent="0.3"/>
    <row r="348" ht="14.25" customHeight="1" x14ac:dyDescent="0.3"/>
    <row r="349" ht="14.25" customHeight="1" x14ac:dyDescent="0.3"/>
    <row r="350" ht="14.25" customHeight="1" x14ac:dyDescent="0.3"/>
    <row r="351" ht="14.25" customHeight="1" x14ac:dyDescent="0.3"/>
    <row r="352" ht="14.25" customHeight="1" x14ac:dyDescent="0.3"/>
    <row r="353" ht="14.25" customHeight="1" x14ac:dyDescent="0.3"/>
    <row r="354" ht="14.25" customHeight="1" x14ac:dyDescent="0.3"/>
    <row r="355" ht="14.25" customHeight="1" x14ac:dyDescent="0.3"/>
    <row r="356" ht="14.25" customHeight="1" x14ac:dyDescent="0.3"/>
    <row r="357" ht="14.25" customHeight="1" x14ac:dyDescent="0.3"/>
    <row r="358" ht="14.25" customHeight="1" x14ac:dyDescent="0.3"/>
    <row r="359" ht="14.25" customHeight="1" x14ac:dyDescent="0.3"/>
    <row r="360" ht="14.25" customHeight="1" x14ac:dyDescent="0.3"/>
    <row r="361" ht="14.25" customHeight="1" x14ac:dyDescent="0.3"/>
    <row r="362" ht="14.25" customHeight="1" x14ac:dyDescent="0.3"/>
    <row r="363" ht="14.25" customHeight="1" x14ac:dyDescent="0.3"/>
    <row r="364" ht="14.25" customHeight="1" x14ac:dyDescent="0.3"/>
    <row r="365" ht="14.25" customHeight="1" x14ac:dyDescent="0.3"/>
    <row r="366" ht="14.25" customHeight="1" x14ac:dyDescent="0.3"/>
    <row r="367" ht="14.25" customHeight="1" x14ac:dyDescent="0.3"/>
    <row r="368" ht="14.25" customHeight="1" x14ac:dyDescent="0.3"/>
    <row r="369" ht="14.25" customHeight="1" x14ac:dyDescent="0.3"/>
    <row r="370" ht="14.25" customHeight="1" x14ac:dyDescent="0.3"/>
    <row r="371" ht="14.25" customHeight="1" x14ac:dyDescent="0.3"/>
    <row r="372" ht="14.25" customHeight="1" x14ac:dyDescent="0.3"/>
    <row r="373" ht="14.25" customHeight="1" x14ac:dyDescent="0.3"/>
    <row r="374" ht="14.25" customHeight="1" x14ac:dyDescent="0.3"/>
    <row r="375" ht="14.25" customHeight="1" x14ac:dyDescent="0.3"/>
    <row r="376" ht="14.25" customHeight="1" x14ac:dyDescent="0.3"/>
    <row r="377" ht="14.25" customHeight="1" x14ac:dyDescent="0.3"/>
    <row r="378" ht="14.25" customHeight="1" x14ac:dyDescent="0.3"/>
    <row r="379" ht="14.25" customHeight="1" x14ac:dyDescent="0.3"/>
    <row r="380" ht="14.25" customHeight="1" x14ac:dyDescent="0.3"/>
    <row r="381" ht="14.25" customHeight="1" x14ac:dyDescent="0.3"/>
    <row r="382" ht="14.25" customHeight="1" x14ac:dyDescent="0.3"/>
    <row r="383" ht="14.25" customHeight="1" x14ac:dyDescent="0.3"/>
    <row r="384" ht="14.25" customHeight="1" x14ac:dyDescent="0.3"/>
    <row r="385" ht="14.25" customHeight="1" x14ac:dyDescent="0.3"/>
    <row r="386" ht="14.25" customHeight="1" x14ac:dyDescent="0.3"/>
    <row r="387" ht="14.25" customHeight="1" x14ac:dyDescent="0.3"/>
    <row r="388" ht="14.25" customHeight="1" x14ac:dyDescent="0.3"/>
    <row r="389" ht="14.25" customHeight="1" x14ac:dyDescent="0.3"/>
    <row r="390" ht="14.25" customHeight="1" x14ac:dyDescent="0.3"/>
    <row r="391" ht="14.25" customHeight="1" x14ac:dyDescent="0.3"/>
    <row r="392" ht="14.25" customHeight="1" x14ac:dyDescent="0.3"/>
    <row r="393" ht="14.25" customHeight="1" x14ac:dyDescent="0.3"/>
    <row r="394" ht="14.25" customHeight="1" x14ac:dyDescent="0.3"/>
    <row r="395" ht="14.25" customHeight="1" x14ac:dyDescent="0.3"/>
    <row r="396" ht="14.25" customHeight="1" x14ac:dyDescent="0.3"/>
    <row r="397" ht="14.25" customHeight="1" x14ac:dyDescent="0.3"/>
    <row r="398" ht="14.25" customHeight="1" x14ac:dyDescent="0.3"/>
    <row r="399" ht="14.25" customHeight="1" x14ac:dyDescent="0.3"/>
    <row r="400" ht="14.25" customHeight="1" x14ac:dyDescent="0.3"/>
    <row r="401" ht="14.25" customHeight="1" x14ac:dyDescent="0.3"/>
    <row r="402" ht="14.25" customHeight="1" x14ac:dyDescent="0.3"/>
    <row r="403" ht="14.25" customHeight="1" x14ac:dyDescent="0.3"/>
    <row r="404" ht="14.25" customHeight="1" x14ac:dyDescent="0.3"/>
    <row r="405" ht="14.25" customHeight="1" x14ac:dyDescent="0.3"/>
    <row r="406" ht="14.25" customHeight="1" x14ac:dyDescent="0.3"/>
    <row r="407" ht="14.25" customHeight="1" x14ac:dyDescent="0.3"/>
    <row r="408" ht="14.25" customHeight="1" x14ac:dyDescent="0.3"/>
    <row r="409" ht="14.25" customHeight="1" x14ac:dyDescent="0.3"/>
    <row r="410" ht="14.25" customHeight="1" x14ac:dyDescent="0.3"/>
    <row r="411" ht="14.25" customHeight="1" x14ac:dyDescent="0.3"/>
    <row r="412" ht="14.25" customHeight="1" x14ac:dyDescent="0.3"/>
    <row r="413" ht="14.25" customHeight="1" x14ac:dyDescent="0.3"/>
    <row r="414" ht="14.25" customHeight="1" x14ac:dyDescent="0.3"/>
    <row r="415" ht="14.25" customHeight="1" x14ac:dyDescent="0.3"/>
    <row r="416" ht="14.25" customHeight="1" x14ac:dyDescent="0.3"/>
    <row r="417" ht="14.25" customHeight="1" x14ac:dyDescent="0.3"/>
    <row r="418" ht="14.25" customHeight="1" x14ac:dyDescent="0.3"/>
    <row r="419" ht="14.25" customHeight="1" x14ac:dyDescent="0.3"/>
    <row r="420" ht="14.25" customHeight="1" x14ac:dyDescent="0.3"/>
    <row r="421" ht="14.25" customHeight="1" x14ac:dyDescent="0.3"/>
    <row r="422" ht="14.25" customHeight="1" x14ac:dyDescent="0.3"/>
    <row r="423" ht="14.25" customHeight="1" x14ac:dyDescent="0.3"/>
    <row r="424" ht="14.25" customHeight="1" x14ac:dyDescent="0.3"/>
    <row r="425" ht="14.25" customHeight="1" x14ac:dyDescent="0.3"/>
    <row r="426" ht="14.25" customHeight="1" x14ac:dyDescent="0.3"/>
    <row r="427" ht="14.25" customHeight="1" x14ac:dyDescent="0.3"/>
    <row r="428" ht="14.25" customHeight="1" x14ac:dyDescent="0.3"/>
    <row r="429" ht="14.25" customHeight="1" x14ac:dyDescent="0.3"/>
    <row r="430" ht="14.25" customHeight="1" x14ac:dyDescent="0.3"/>
    <row r="431" ht="14.25" customHeight="1" x14ac:dyDescent="0.3"/>
    <row r="432" ht="14.25" customHeight="1" x14ac:dyDescent="0.3"/>
    <row r="433" ht="14.25" customHeight="1" x14ac:dyDescent="0.3"/>
    <row r="434" ht="14.25" customHeight="1" x14ac:dyDescent="0.3"/>
    <row r="435" ht="14.25" customHeight="1" x14ac:dyDescent="0.3"/>
    <row r="436" ht="14.25" customHeight="1" x14ac:dyDescent="0.3"/>
    <row r="437" ht="14.25" customHeight="1" x14ac:dyDescent="0.3"/>
    <row r="438" ht="14.25" customHeight="1" x14ac:dyDescent="0.3"/>
    <row r="439" ht="14.25" customHeight="1" x14ac:dyDescent="0.3"/>
    <row r="440" ht="14.25" customHeight="1" x14ac:dyDescent="0.3"/>
    <row r="441" ht="14.25" customHeight="1" x14ac:dyDescent="0.3"/>
    <row r="442" ht="14.25" customHeight="1" x14ac:dyDescent="0.3"/>
    <row r="443" ht="14.25" customHeight="1" x14ac:dyDescent="0.3"/>
    <row r="444" ht="14.25" customHeight="1" x14ac:dyDescent="0.3"/>
    <row r="445" ht="14.25" customHeight="1" x14ac:dyDescent="0.3"/>
    <row r="446" ht="14.25" customHeight="1" x14ac:dyDescent="0.3"/>
    <row r="447" ht="14.25" customHeight="1" x14ac:dyDescent="0.3"/>
    <row r="448" ht="14.25" customHeight="1" x14ac:dyDescent="0.3"/>
    <row r="449" ht="14.25" customHeight="1" x14ac:dyDescent="0.3"/>
    <row r="450" ht="14.25" customHeight="1" x14ac:dyDescent="0.3"/>
    <row r="451" ht="14.25" customHeight="1" x14ac:dyDescent="0.3"/>
    <row r="452" ht="14.25" customHeight="1" x14ac:dyDescent="0.3"/>
    <row r="453" ht="14.25" customHeight="1" x14ac:dyDescent="0.3"/>
    <row r="454" ht="14.25" customHeight="1" x14ac:dyDescent="0.3"/>
    <row r="455" ht="14.25" customHeight="1" x14ac:dyDescent="0.3"/>
    <row r="456" ht="14.25" customHeight="1" x14ac:dyDescent="0.3"/>
    <row r="457" ht="14.25" customHeight="1" x14ac:dyDescent="0.3"/>
    <row r="458" ht="14.25" customHeight="1" x14ac:dyDescent="0.3"/>
    <row r="459" ht="14.25" customHeight="1" x14ac:dyDescent="0.3"/>
    <row r="460" ht="14.25" customHeight="1" x14ac:dyDescent="0.3"/>
    <row r="461" ht="14.25" customHeight="1" x14ac:dyDescent="0.3"/>
    <row r="462" ht="14.25" customHeight="1" x14ac:dyDescent="0.3"/>
    <row r="463" ht="14.25" customHeight="1" x14ac:dyDescent="0.3"/>
    <row r="464" ht="14.25" customHeight="1" x14ac:dyDescent="0.3"/>
    <row r="465" ht="14.25" customHeight="1" x14ac:dyDescent="0.3"/>
    <row r="466" ht="14.25" customHeight="1" x14ac:dyDescent="0.3"/>
    <row r="467" ht="14.25" customHeight="1" x14ac:dyDescent="0.3"/>
    <row r="468" ht="14.25" customHeight="1" x14ac:dyDescent="0.3"/>
    <row r="469" ht="14.25" customHeight="1" x14ac:dyDescent="0.3"/>
    <row r="470" ht="14.25" customHeight="1" x14ac:dyDescent="0.3"/>
    <row r="471" ht="14.25" customHeight="1" x14ac:dyDescent="0.3"/>
    <row r="472" ht="14.25" customHeight="1" x14ac:dyDescent="0.3"/>
    <row r="473" ht="14.25" customHeight="1" x14ac:dyDescent="0.3"/>
    <row r="474" ht="14.25" customHeight="1" x14ac:dyDescent="0.3"/>
    <row r="475" ht="14.25" customHeight="1" x14ac:dyDescent="0.3"/>
    <row r="476" ht="14.25" customHeight="1" x14ac:dyDescent="0.3"/>
    <row r="477" ht="14.25" customHeight="1" x14ac:dyDescent="0.3"/>
    <row r="478" ht="14.25" customHeight="1" x14ac:dyDescent="0.3"/>
    <row r="479" ht="14.25" customHeight="1" x14ac:dyDescent="0.3"/>
    <row r="480" ht="14.25" customHeight="1" x14ac:dyDescent="0.3"/>
    <row r="481" ht="14.25" customHeight="1" x14ac:dyDescent="0.3"/>
    <row r="482" ht="14.25" customHeight="1" x14ac:dyDescent="0.3"/>
    <row r="483" ht="14.25" customHeight="1" x14ac:dyDescent="0.3"/>
    <row r="484" ht="14.25" customHeight="1" x14ac:dyDescent="0.3"/>
    <row r="485" ht="14.25" customHeight="1" x14ac:dyDescent="0.3"/>
    <row r="486" ht="14.25" customHeight="1" x14ac:dyDescent="0.3"/>
    <row r="487" ht="14.25" customHeight="1" x14ac:dyDescent="0.3"/>
    <row r="488" ht="14.25" customHeight="1" x14ac:dyDescent="0.3"/>
    <row r="489" ht="14.25" customHeight="1" x14ac:dyDescent="0.3"/>
    <row r="490" ht="14.25" customHeight="1" x14ac:dyDescent="0.3"/>
    <row r="491" ht="14.25" customHeight="1" x14ac:dyDescent="0.3"/>
    <row r="492" ht="14.25" customHeight="1" x14ac:dyDescent="0.3"/>
    <row r="493" ht="14.25" customHeight="1" x14ac:dyDescent="0.3"/>
    <row r="494" ht="14.25" customHeight="1" x14ac:dyDescent="0.3"/>
    <row r="495" ht="14.25" customHeight="1" x14ac:dyDescent="0.3"/>
    <row r="496" ht="14.25" customHeight="1" x14ac:dyDescent="0.3"/>
    <row r="497" ht="14.25" customHeight="1" x14ac:dyDescent="0.3"/>
    <row r="498" ht="14.25" customHeight="1" x14ac:dyDescent="0.3"/>
    <row r="499" ht="14.25" customHeight="1" x14ac:dyDescent="0.3"/>
    <row r="500" ht="14.25" customHeight="1" x14ac:dyDescent="0.3"/>
    <row r="501" ht="14.25" customHeight="1" x14ac:dyDescent="0.3"/>
    <row r="502" ht="14.25" customHeight="1" x14ac:dyDescent="0.3"/>
    <row r="503" ht="14.25" customHeight="1" x14ac:dyDescent="0.3"/>
    <row r="504" ht="14.25" customHeight="1" x14ac:dyDescent="0.3"/>
    <row r="505" ht="14.25" customHeight="1" x14ac:dyDescent="0.3"/>
    <row r="506" ht="14.25" customHeight="1" x14ac:dyDescent="0.3"/>
    <row r="507" ht="14.25" customHeight="1" x14ac:dyDescent="0.3"/>
    <row r="508" ht="14.25" customHeight="1" x14ac:dyDescent="0.3"/>
    <row r="509" ht="14.25" customHeight="1" x14ac:dyDescent="0.3"/>
    <row r="510" ht="14.25" customHeight="1" x14ac:dyDescent="0.3"/>
    <row r="511" ht="14.25" customHeight="1" x14ac:dyDescent="0.3"/>
    <row r="512" ht="14.25" customHeight="1" x14ac:dyDescent="0.3"/>
    <row r="513" ht="14.25" customHeight="1" x14ac:dyDescent="0.3"/>
    <row r="514" ht="14.25" customHeight="1" x14ac:dyDescent="0.3"/>
    <row r="515" ht="14.25" customHeight="1" x14ac:dyDescent="0.3"/>
    <row r="516" ht="14.25" customHeight="1" x14ac:dyDescent="0.3"/>
    <row r="517" ht="14.25" customHeight="1" x14ac:dyDescent="0.3"/>
    <row r="518" ht="14.25" customHeight="1" x14ac:dyDescent="0.3"/>
    <row r="519" ht="14.25" customHeight="1" x14ac:dyDescent="0.3"/>
    <row r="520" ht="14.25" customHeight="1" x14ac:dyDescent="0.3"/>
    <row r="521" ht="14.25" customHeight="1" x14ac:dyDescent="0.3"/>
    <row r="522" ht="14.25" customHeight="1" x14ac:dyDescent="0.3"/>
    <row r="523" ht="14.25" customHeight="1" x14ac:dyDescent="0.3"/>
    <row r="524" ht="14.25" customHeight="1" x14ac:dyDescent="0.3"/>
    <row r="525" ht="14.25" customHeight="1" x14ac:dyDescent="0.3"/>
    <row r="526" ht="14.25" customHeight="1" x14ac:dyDescent="0.3"/>
    <row r="527" ht="14.25" customHeight="1" x14ac:dyDescent="0.3"/>
    <row r="528" ht="14.25" customHeight="1" x14ac:dyDescent="0.3"/>
    <row r="529" ht="14.25" customHeight="1" x14ac:dyDescent="0.3"/>
    <row r="530" ht="14.25" customHeight="1" x14ac:dyDescent="0.3"/>
    <row r="531" ht="14.25" customHeight="1" x14ac:dyDescent="0.3"/>
    <row r="532" ht="14.25" customHeight="1" x14ac:dyDescent="0.3"/>
    <row r="533" ht="14.25" customHeight="1" x14ac:dyDescent="0.3"/>
    <row r="534" ht="14.25" customHeight="1" x14ac:dyDescent="0.3"/>
    <row r="535" ht="14.25" customHeight="1" x14ac:dyDescent="0.3"/>
    <row r="536" ht="14.25" customHeight="1" x14ac:dyDescent="0.3"/>
    <row r="537" ht="14.25" customHeight="1" x14ac:dyDescent="0.3"/>
    <row r="538" ht="14.25" customHeight="1" x14ac:dyDescent="0.3"/>
    <row r="539" ht="14.25" customHeight="1" x14ac:dyDescent="0.3"/>
    <row r="540" ht="14.25" customHeight="1" x14ac:dyDescent="0.3"/>
    <row r="541" ht="14.25" customHeight="1" x14ac:dyDescent="0.3"/>
    <row r="542" ht="14.25" customHeight="1" x14ac:dyDescent="0.3"/>
    <row r="543" ht="14.25" customHeight="1" x14ac:dyDescent="0.3"/>
    <row r="544" ht="14.25" customHeight="1" x14ac:dyDescent="0.3"/>
    <row r="545" ht="14.25" customHeight="1" x14ac:dyDescent="0.3"/>
    <row r="546" ht="14.25" customHeight="1" x14ac:dyDescent="0.3"/>
    <row r="547" ht="14.25" customHeight="1" x14ac:dyDescent="0.3"/>
    <row r="548" ht="14.25" customHeight="1" x14ac:dyDescent="0.3"/>
    <row r="549" ht="14.25" customHeight="1" x14ac:dyDescent="0.3"/>
    <row r="550" ht="14.25" customHeight="1" x14ac:dyDescent="0.3"/>
    <row r="551" ht="14.25" customHeight="1" x14ac:dyDescent="0.3"/>
    <row r="552" ht="14.25" customHeight="1" x14ac:dyDescent="0.3"/>
    <row r="553" ht="14.25" customHeight="1" x14ac:dyDescent="0.3"/>
    <row r="554" ht="14.25" customHeight="1" x14ac:dyDescent="0.3"/>
    <row r="555" ht="14.25" customHeight="1" x14ac:dyDescent="0.3"/>
    <row r="556" ht="14.25" customHeight="1" x14ac:dyDescent="0.3"/>
    <row r="557" ht="14.25" customHeight="1" x14ac:dyDescent="0.3"/>
    <row r="558" ht="14.25" customHeight="1" x14ac:dyDescent="0.3"/>
    <row r="559" ht="14.25" customHeight="1" x14ac:dyDescent="0.3"/>
    <row r="560" ht="14.25" customHeight="1" x14ac:dyDescent="0.3"/>
    <row r="561" ht="14.25" customHeight="1" x14ac:dyDescent="0.3"/>
    <row r="562" ht="14.25" customHeight="1" x14ac:dyDescent="0.3"/>
    <row r="563" ht="14.25" customHeight="1" x14ac:dyDescent="0.3"/>
    <row r="564" ht="14.25" customHeight="1" x14ac:dyDescent="0.3"/>
    <row r="565" ht="14.25" customHeight="1" x14ac:dyDescent="0.3"/>
    <row r="566" ht="14.25" customHeight="1" x14ac:dyDescent="0.3"/>
    <row r="567" ht="14.25" customHeight="1" x14ac:dyDescent="0.3"/>
    <row r="568" ht="14.25" customHeight="1" x14ac:dyDescent="0.3"/>
    <row r="569" ht="14.25" customHeight="1" x14ac:dyDescent="0.3"/>
    <row r="570" ht="14.25" customHeight="1" x14ac:dyDescent="0.3"/>
    <row r="571" ht="14.25" customHeight="1" x14ac:dyDescent="0.3"/>
    <row r="572" ht="14.25" customHeight="1" x14ac:dyDescent="0.3"/>
    <row r="573" ht="14.25" customHeight="1" x14ac:dyDescent="0.3"/>
    <row r="574" ht="14.25" customHeight="1" x14ac:dyDescent="0.3"/>
    <row r="575" ht="14.25" customHeight="1" x14ac:dyDescent="0.3"/>
    <row r="576" ht="14.25" customHeight="1" x14ac:dyDescent="0.3"/>
    <row r="577" ht="14.25" customHeight="1" x14ac:dyDescent="0.3"/>
    <row r="578" ht="14.25" customHeight="1" x14ac:dyDescent="0.3"/>
    <row r="579" ht="14.25" customHeight="1" x14ac:dyDescent="0.3"/>
    <row r="580" ht="14.25" customHeight="1" x14ac:dyDescent="0.3"/>
    <row r="581" ht="14.25" customHeight="1" x14ac:dyDescent="0.3"/>
    <row r="582" ht="14.25" customHeight="1" x14ac:dyDescent="0.3"/>
    <row r="583" ht="14.25" customHeight="1" x14ac:dyDescent="0.3"/>
    <row r="584" ht="14.25" customHeight="1" x14ac:dyDescent="0.3"/>
    <row r="585" ht="14.25" customHeight="1" x14ac:dyDescent="0.3"/>
    <row r="586" ht="14.25" customHeight="1" x14ac:dyDescent="0.3"/>
    <row r="587" ht="14.25" customHeight="1" x14ac:dyDescent="0.3"/>
    <row r="588" ht="14.25" customHeight="1" x14ac:dyDescent="0.3"/>
    <row r="589" ht="14.25" customHeight="1" x14ac:dyDescent="0.3"/>
    <row r="590" ht="14.25" customHeight="1" x14ac:dyDescent="0.3"/>
    <row r="591" ht="14.25" customHeight="1" x14ac:dyDescent="0.3"/>
    <row r="592" ht="14.25" customHeight="1" x14ac:dyDescent="0.3"/>
    <row r="593" ht="14.25" customHeight="1" x14ac:dyDescent="0.3"/>
    <row r="594" ht="14.25" customHeight="1" x14ac:dyDescent="0.3"/>
    <row r="595" ht="14.25" customHeight="1" x14ac:dyDescent="0.3"/>
    <row r="596" ht="14.25" customHeight="1" x14ac:dyDescent="0.3"/>
    <row r="597" ht="14.25" customHeight="1" x14ac:dyDescent="0.3"/>
    <row r="598" ht="14.25" customHeight="1" x14ac:dyDescent="0.3"/>
    <row r="599" ht="14.25" customHeight="1" x14ac:dyDescent="0.3"/>
    <row r="600" ht="14.25" customHeight="1" x14ac:dyDescent="0.3"/>
    <row r="601" ht="14.25" customHeight="1" x14ac:dyDescent="0.3"/>
    <row r="602" ht="14.25" customHeight="1" x14ac:dyDescent="0.3"/>
    <row r="603" ht="14.25" customHeight="1" x14ac:dyDescent="0.3"/>
    <row r="604" ht="14.25" customHeight="1" x14ac:dyDescent="0.3"/>
    <row r="605" ht="14.25" customHeight="1" x14ac:dyDescent="0.3"/>
    <row r="606" ht="14.25" customHeight="1" x14ac:dyDescent="0.3"/>
    <row r="607" ht="14.25" customHeight="1" x14ac:dyDescent="0.3"/>
    <row r="608" ht="14.25" customHeight="1" x14ac:dyDescent="0.3"/>
    <row r="609" ht="14.25" customHeight="1" x14ac:dyDescent="0.3"/>
    <row r="610" ht="14.25" customHeight="1" x14ac:dyDescent="0.3"/>
    <row r="611" ht="14.25" customHeight="1" x14ac:dyDescent="0.3"/>
    <row r="612" ht="14.25" customHeight="1" x14ac:dyDescent="0.3"/>
    <row r="613" ht="14.25" customHeight="1" x14ac:dyDescent="0.3"/>
    <row r="614" ht="14.25" customHeight="1" x14ac:dyDescent="0.3"/>
    <row r="615" ht="14.25" customHeight="1" x14ac:dyDescent="0.3"/>
    <row r="616" ht="14.25" customHeight="1" x14ac:dyDescent="0.3"/>
    <row r="617" ht="14.25" customHeight="1" x14ac:dyDescent="0.3"/>
    <row r="618" ht="14.25" customHeight="1" x14ac:dyDescent="0.3"/>
    <row r="619" ht="14.25" customHeight="1" x14ac:dyDescent="0.3"/>
    <row r="620" ht="14.25" customHeight="1" x14ac:dyDescent="0.3"/>
    <row r="621" ht="14.25" customHeight="1" x14ac:dyDescent="0.3"/>
    <row r="622" ht="14.25" customHeight="1" x14ac:dyDescent="0.3"/>
    <row r="623" ht="14.25" customHeight="1" x14ac:dyDescent="0.3"/>
    <row r="624" ht="14.25" customHeight="1" x14ac:dyDescent="0.3"/>
    <row r="625" ht="14.25" customHeight="1" x14ac:dyDescent="0.3"/>
    <row r="626" ht="14.25" customHeight="1" x14ac:dyDescent="0.3"/>
    <row r="627" ht="14.25" customHeight="1" x14ac:dyDescent="0.3"/>
    <row r="628" ht="14.25" customHeight="1" x14ac:dyDescent="0.3"/>
    <row r="629" ht="14.25" customHeight="1" x14ac:dyDescent="0.3"/>
    <row r="630" ht="14.25" customHeight="1" x14ac:dyDescent="0.3"/>
    <row r="631" ht="14.25" customHeight="1" x14ac:dyDescent="0.3"/>
    <row r="632" ht="14.25" customHeight="1" x14ac:dyDescent="0.3"/>
    <row r="633" ht="14.25" customHeight="1" x14ac:dyDescent="0.3"/>
    <row r="634" ht="14.25" customHeight="1" x14ac:dyDescent="0.3"/>
    <row r="635" ht="14.25" customHeight="1" x14ac:dyDescent="0.3"/>
    <row r="636" ht="14.25" customHeight="1" x14ac:dyDescent="0.3"/>
    <row r="637" ht="14.25" customHeight="1" x14ac:dyDescent="0.3"/>
    <row r="638" ht="14.25" customHeight="1" x14ac:dyDescent="0.3"/>
    <row r="639" ht="14.25" customHeight="1" x14ac:dyDescent="0.3"/>
    <row r="640" ht="14.25" customHeight="1" x14ac:dyDescent="0.3"/>
    <row r="641" ht="14.25" customHeight="1" x14ac:dyDescent="0.3"/>
    <row r="642" ht="14.25" customHeight="1" x14ac:dyDescent="0.3"/>
    <row r="643" ht="14.25" customHeight="1" x14ac:dyDescent="0.3"/>
    <row r="644" ht="14.25" customHeight="1" x14ac:dyDescent="0.3"/>
    <row r="645" ht="14.25" customHeight="1" x14ac:dyDescent="0.3"/>
    <row r="646" ht="14.25" customHeight="1" x14ac:dyDescent="0.3"/>
    <row r="647" ht="14.25" customHeight="1" x14ac:dyDescent="0.3"/>
    <row r="648" ht="14.25" customHeight="1" x14ac:dyDescent="0.3"/>
    <row r="649" ht="14.25" customHeight="1" x14ac:dyDescent="0.3"/>
    <row r="650" ht="14.25" customHeight="1" x14ac:dyDescent="0.3"/>
    <row r="651" ht="14.25" customHeight="1" x14ac:dyDescent="0.3"/>
    <row r="652" ht="14.25" customHeight="1" x14ac:dyDescent="0.3"/>
    <row r="653" ht="14.25" customHeight="1" x14ac:dyDescent="0.3"/>
    <row r="654" ht="14.25" customHeight="1" x14ac:dyDescent="0.3"/>
    <row r="655" ht="14.25" customHeight="1" x14ac:dyDescent="0.3"/>
    <row r="656" ht="14.25" customHeight="1" x14ac:dyDescent="0.3"/>
    <row r="657" ht="14.25" customHeight="1" x14ac:dyDescent="0.3"/>
    <row r="658" ht="14.25" customHeight="1" x14ac:dyDescent="0.3"/>
    <row r="659" ht="14.25" customHeight="1" x14ac:dyDescent="0.3"/>
    <row r="660" ht="14.25" customHeight="1" x14ac:dyDescent="0.3"/>
    <row r="661" ht="14.25" customHeight="1" x14ac:dyDescent="0.3"/>
    <row r="662" ht="14.25" customHeight="1" x14ac:dyDescent="0.3"/>
    <row r="663" ht="14.25" customHeight="1" x14ac:dyDescent="0.3"/>
    <row r="664" ht="14.25" customHeight="1" x14ac:dyDescent="0.3"/>
    <row r="665" ht="14.25" customHeight="1" x14ac:dyDescent="0.3"/>
    <row r="666" ht="14.25" customHeight="1" x14ac:dyDescent="0.3"/>
    <row r="667" ht="14.25" customHeight="1" x14ac:dyDescent="0.3"/>
    <row r="668" ht="14.25" customHeight="1" x14ac:dyDescent="0.3"/>
    <row r="669" ht="14.25" customHeight="1" x14ac:dyDescent="0.3"/>
    <row r="670" ht="14.25" customHeight="1" x14ac:dyDescent="0.3"/>
    <row r="671" ht="14.25" customHeight="1" x14ac:dyDescent="0.3"/>
    <row r="672" ht="14.25" customHeight="1" x14ac:dyDescent="0.3"/>
    <row r="673" ht="14.25" customHeight="1" x14ac:dyDescent="0.3"/>
    <row r="674" ht="14.25" customHeight="1" x14ac:dyDescent="0.3"/>
    <row r="675" ht="14.25" customHeight="1" x14ac:dyDescent="0.3"/>
    <row r="676" ht="14.25" customHeight="1" x14ac:dyDescent="0.3"/>
    <row r="677" ht="14.25" customHeight="1" x14ac:dyDescent="0.3"/>
    <row r="678" ht="14.25" customHeight="1" x14ac:dyDescent="0.3"/>
    <row r="679" ht="14.25" customHeight="1" x14ac:dyDescent="0.3"/>
    <row r="680" ht="14.25" customHeight="1" x14ac:dyDescent="0.3"/>
    <row r="681" ht="14.25" customHeight="1" x14ac:dyDescent="0.3"/>
    <row r="682" ht="14.25" customHeight="1" x14ac:dyDescent="0.3"/>
    <row r="683" ht="14.25" customHeight="1" x14ac:dyDescent="0.3"/>
    <row r="684" ht="14.25" customHeight="1" x14ac:dyDescent="0.3"/>
    <row r="685" ht="14.25" customHeight="1" x14ac:dyDescent="0.3"/>
    <row r="686" ht="14.25" customHeight="1" x14ac:dyDescent="0.3"/>
    <row r="687" ht="14.25" customHeight="1" x14ac:dyDescent="0.3"/>
    <row r="688" ht="14.25" customHeight="1" x14ac:dyDescent="0.3"/>
    <row r="689" ht="14.25" customHeight="1" x14ac:dyDescent="0.3"/>
    <row r="690" ht="14.25" customHeight="1" x14ac:dyDescent="0.3"/>
    <row r="691" ht="14.25" customHeight="1" x14ac:dyDescent="0.3"/>
    <row r="692" ht="14.25" customHeight="1" x14ac:dyDescent="0.3"/>
    <row r="693" ht="14.25" customHeight="1" x14ac:dyDescent="0.3"/>
    <row r="694" ht="14.25" customHeight="1" x14ac:dyDescent="0.3"/>
    <row r="695" ht="14.25" customHeight="1" x14ac:dyDescent="0.3"/>
    <row r="696" ht="14.25" customHeight="1" x14ac:dyDescent="0.3"/>
    <row r="697" ht="14.25" customHeight="1" x14ac:dyDescent="0.3"/>
    <row r="698" ht="14.25" customHeight="1" x14ac:dyDescent="0.3"/>
    <row r="699" ht="14.25" customHeight="1" x14ac:dyDescent="0.3"/>
    <row r="700" ht="14.25" customHeight="1" x14ac:dyDescent="0.3"/>
    <row r="701" ht="14.25" customHeight="1" x14ac:dyDescent="0.3"/>
    <row r="702" ht="14.25" customHeight="1" x14ac:dyDescent="0.3"/>
    <row r="703" ht="14.25" customHeight="1" x14ac:dyDescent="0.3"/>
    <row r="704" ht="14.25" customHeight="1" x14ac:dyDescent="0.3"/>
    <row r="705" ht="14.25" customHeight="1" x14ac:dyDescent="0.3"/>
    <row r="706" ht="14.25" customHeight="1" x14ac:dyDescent="0.3"/>
    <row r="707" ht="14.25" customHeight="1" x14ac:dyDescent="0.3"/>
    <row r="708" ht="14.25" customHeight="1" x14ac:dyDescent="0.3"/>
    <row r="709" ht="14.25" customHeight="1" x14ac:dyDescent="0.3"/>
    <row r="710" ht="14.25" customHeight="1" x14ac:dyDescent="0.3"/>
    <row r="711" ht="14.25" customHeight="1" x14ac:dyDescent="0.3"/>
    <row r="712" ht="14.25" customHeight="1" x14ac:dyDescent="0.3"/>
    <row r="713" ht="14.25" customHeight="1" x14ac:dyDescent="0.3"/>
    <row r="714" ht="14.25" customHeight="1" x14ac:dyDescent="0.3"/>
    <row r="715" ht="14.25" customHeight="1" x14ac:dyDescent="0.3"/>
    <row r="716" ht="14.25" customHeight="1" x14ac:dyDescent="0.3"/>
    <row r="717" ht="14.25" customHeight="1" x14ac:dyDescent="0.3"/>
    <row r="718" ht="14.25" customHeight="1" x14ac:dyDescent="0.3"/>
    <row r="719" ht="14.25" customHeight="1" x14ac:dyDescent="0.3"/>
    <row r="720" ht="14.25" customHeight="1" x14ac:dyDescent="0.3"/>
    <row r="721" ht="14.25" customHeight="1" x14ac:dyDescent="0.3"/>
    <row r="722" ht="14.25" customHeight="1" x14ac:dyDescent="0.3"/>
    <row r="723" ht="14.25" customHeight="1" x14ac:dyDescent="0.3"/>
    <row r="724" ht="14.25" customHeight="1" x14ac:dyDescent="0.3"/>
    <row r="725" ht="14.25" customHeight="1" x14ac:dyDescent="0.3"/>
    <row r="726" ht="14.25" customHeight="1" x14ac:dyDescent="0.3"/>
    <row r="727" ht="14.25" customHeight="1" x14ac:dyDescent="0.3"/>
    <row r="728" ht="14.25" customHeight="1" x14ac:dyDescent="0.3"/>
    <row r="729" ht="14.25" customHeight="1" x14ac:dyDescent="0.3"/>
    <row r="730" ht="14.25" customHeight="1" x14ac:dyDescent="0.3"/>
    <row r="731" ht="14.25" customHeight="1" x14ac:dyDescent="0.3"/>
    <row r="732" ht="14.25" customHeight="1" x14ac:dyDescent="0.3"/>
    <row r="733" ht="14.25" customHeight="1" x14ac:dyDescent="0.3"/>
    <row r="734" ht="14.25" customHeight="1" x14ac:dyDescent="0.3"/>
    <row r="735" ht="14.25" customHeight="1" x14ac:dyDescent="0.3"/>
    <row r="736" ht="14.25" customHeight="1" x14ac:dyDescent="0.3"/>
    <row r="737" ht="14.25" customHeight="1" x14ac:dyDescent="0.3"/>
    <row r="738" ht="14.25" customHeight="1" x14ac:dyDescent="0.3"/>
    <row r="739" ht="14.25" customHeight="1" x14ac:dyDescent="0.3"/>
    <row r="740" ht="14.25" customHeight="1" x14ac:dyDescent="0.3"/>
    <row r="741" ht="14.25" customHeight="1" x14ac:dyDescent="0.3"/>
    <row r="742" ht="14.25" customHeight="1" x14ac:dyDescent="0.3"/>
    <row r="743" ht="14.25" customHeight="1" x14ac:dyDescent="0.3"/>
    <row r="744" ht="14.25" customHeight="1" x14ac:dyDescent="0.3"/>
    <row r="745" ht="14.25" customHeight="1" x14ac:dyDescent="0.3"/>
    <row r="746" ht="14.25" customHeight="1" x14ac:dyDescent="0.3"/>
    <row r="747" ht="14.25" customHeight="1" x14ac:dyDescent="0.3"/>
    <row r="748" ht="14.25" customHeight="1" x14ac:dyDescent="0.3"/>
    <row r="749" ht="14.25" customHeight="1" x14ac:dyDescent="0.3"/>
    <row r="750" ht="14.25" customHeight="1" x14ac:dyDescent="0.3"/>
    <row r="751" ht="14.25" customHeight="1" x14ac:dyDescent="0.3"/>
    <row r="752" ht="14.25" customHeight="1" x14ac:dyDescent="0.3"/>
    <row r="753" ht="14.25" customHeight="1" x14ac:dyDescent="0.3"/>
    <row r="754" ht="14.25" customHeight="1" x14ac:dyDescent="0.3"/>
    <row r="755" ht="14.25" customHeight="1" x14ac:dyDescent="0.3"/>
    <row r="756" ht="14.25" customHeight="1" x14ac:dyDescent="0.3"/>
    <row r="757" ht="14.25" customHeight="1" x14ac:dyDescent="0.3"/>
    <row r="758" ht="14.25" customHeight="1" x14ac:dyDescent="0.3"/>
    <row r="759" ht="14.25" customHeight="1" x14ac:dyDescent="0.3"/>
    <row r="760" ht="14.25" customHeight="1" x14ac:dyDescent="0.3"/>
    <row r="761" ht="14.25" customHeight="1" x14ac:dyDescent="0.3"/>
    <row r="762" ht="14.25" customHeight="1" x14ac:dyDescent="0.3"/>
    <row r="763" ht="14.25" customHeight="1" x14ac:dyDescent="0.3"/>
    <row r="764" ht="14.25" customHeight="1" x14ac:dyDescent="0.3"/>
    <row r="765" ht="14.25" customHeight="1" x14ac:dyDescent="0.3"/>
    <row r="766" ht="14.25" customHeight="1" x14ac:dyDescent="0.3"/>
    <row r="767" ht="14.25" customHeight="1" x14ac:dyDescent="0.3"/>
    <row r="768" ht="14.25" customHeight="1" x14ac:dyDescent="0.3"/>
    <row r="769" ht="14.25" customHeight="1" x14ac:dyDescent="0.3"/>
    <row r="770" ht="14.25" customHeight="1" x14ac:dyDescent="0.3"/>
    <row r="771" ht="14.25" customHeight="1" x14ac:dyDescent="0.3"/>
    <row r="772" ht="14.25" customHeight="1" x14ac:dyDescent="0.3"/>
    <row r="773" ht="14.25" customHeight="1" x14ac:dyDescent="0.3"/>
    <row r="774" ht="14.25" customHeight="1" x14ac:dyDescent="0.3"/>
    <row r="775" ht="14.25" customHeight="1" x14ac:dyDescent="0.3"/>
    <row r="776" ht="14.25" customHeight="1" x14ac:dyDescent="0.3"/>
    <row r="777" ht="14.25" customHeight="1" x14ac:dyDescent="0.3"/>
    <row r="778" ht="14.25" customHeight="1" x14ac:dyDescent="0.3"/>
    <row r="779" ht="14.25" customHeight="1" x14ac:dyDescent="0.3"/>
    <row r="780" ht="14.25" customHeight="1" x14ac:dyDescent="0.3"/>
    <row r="781" ht="14.25" customHeight="1" x14ac:dyDescent="0.3"/>
    <row r="782" ht="14.25" customHeight="1" x14ac:dyDescent="0.3"/>
    <row r="783" ht="14.25" customHeight="1" x14ac:dyDescent="0.3"/>
    <row r="784" ht="14.25" customHeight="1" x14ac:dyDescent="0.3"/>
    <row r="785" ht="14.25" customHeight="1" x14ac:dyDescent="0.3"/>
    <row r="786" ht="14.25" customHeight="1" x14ac:dyDescent="0.3"/>
    <row r="787" ht="14.25" customHeight="1" x14ac:dyDescent="0.3"/>
    <row r="788" ht="14.25" customHeight="1" x14ac:dyDescent="0.3"/>
    <row r="789" ht="14.25" customHeight="1" x14ac:dyDescent="0.3"/>
    <row r="790" ht="14.25" customHeight="1" x14ac:dyDescent="0.3"/>
    <row r="791" ht="14.25" customHeight="1" x14ac:dyDescent="0.3"/>
    <row r="792" ht="14.25" customHeight="1" x14ac:dyDescent="0.3"/>
    <row r="793" ht="14.25" customHeight="1" x14ac:dyDescent="0.3"/>
    <row r="794" ht="14.25" customHeight="1" x14ac:dyDescent="0.3"/>
    <row r="795" ht="14.25" customHeight="1" x14ac:dyDescent="0.3"/>
    <row r="796" ht="14.25" customHeight="1" x14ac:dyDescent="0.3"/>
    <row r="797" ht="14.25" customHeight="1" x14ac:dyDescent="0.3"/>
    <row r="798" ht="14.25" customHeight="1" x14ac:dyDescent="0.3"/>
    <row r="799" ht="14.25" customHeight="1" x14ac:dyDescent="0.3"/>
    <row r="800" ht="14.25" customHeight="1" x14ac:dyDescent="0.3"/>
    <row r="801" ht="14.25" customHeight="1" x14ac:dyDescent="0.3"/>
    <row r="802" ht="14.25" customHeight="1" x14ac:dyDescent="0.3"/>
    <row r="803" ht="14.25" customHeight="1" x14ac:dyDescent="0.3"/>
    <row r="804" ht="14.25" customHeight="1" x14ac:dyDescent="0.3"/>
    <row r="805" ht="14.25" customHeight="1" x14ac:dyDescent="0.3"/>
    <row r="806" ht="14.25" customHeight="1" x14ac:dyDescent="0.3"/>
    <row r="807" ht="14.25" customHeight="1" x14ac:dyDescent="0.3"/>
    <row r="808" ht="14.25" customHeight="1" x14ac:dyDescent="0.3"/>
    <row r="809" ht="14.25" customHeight="1" x14ac:dyDescent="0.3"/>
    <row r="810" ht="14.25" customHeight="1" x14ac:dyDescent="0.3"/>
    <row r="811" ht="14.25" customHeight="1" x14ac:dyDescent="0.3"/>
    <row r="812" ht="14.25" customHeight="1" x14ac:dyDescent="0.3"/>
    <row r="813" ht="14.25" customHeight="1" x14ac:dyDescent="0.3"/>
    <row r="814" ht="14.25" customHeight="1" x14ac:dyDescent="0.3"/>
    <row r="815" ht="14.25" customHeight="1" x14ac:dyDescent="0.3"/>
    <row r="816" ht="14.25" customHeight="1" x14ac:dyDescent="0.3"/>
    <row r="817" ht="14.25" customHeight="1" x14ac:dyDescent="0.3"/>
    <row r="818" ht="14.25" customHeight="1" x14ac:dyDescent="0.3"/>
    <row r="819" ht="14.25" customHeight="1" x14ac:dyDescent="0.3"/>
    <row r="820" ht="14.25" customHeight="1" x14ac:dyDescent="0.3"/>
    <row r="821" ht="14.25" customHeight="1" x14ac:dyDescent="0.3"/>
    <row r="822" ht="14.25" customHeight="1" x14ac:dyDescent="0.3"/>
    <row r="823" ht="14.25" customHeight="1" x14ac:dyDescent="0.3"/>
    <row r="824" ht="14.25" customHeight="1" x14ac:dyDescent="0.3"/>
    <row r="825" ht="14.25" customHeight="1" x14ac:dyDescent="0.3"/>
    <row r="826" ht="14.25" customHeight="1" x14ac:dyDescent="0.3"/>
    <row r="827" ht="14.25" customHeight="1" x14ac:dyDescent="0.3"/>
    <row r="828" ht="14.25" customHeight="1" x14ac:dyDescent="0.3"/>
    <row r="829" ht="14.25" customHeight="1" x14ac:dyDescent="0.3"/>
    <row r="830" ht="14.25" customHeight="1" x14ac:dyDescent="0.3"/>
    <row r="831" ht="14.25" customHeight="1" x14ac:dyDescent="0.3"/>
    <row r="832" ht="14.25" customHeight="1" x14ac:dyDescent="0.3"/>
    <row r="833" ht="14.25" customHeight="1" x14ac:dyDescent="0.3"/>
    <row r="834" ht="14.25" customHeight="1" x14ac:dyDescent="0.3"/>
    <row r="835" ht="14.25" customHeight="1" x14ac:dyDescent="0.3"/>
    <row r="836" ht="14.25" customHeight="1" x14ac:dyDescent="0.3"/>
    <row r="837" ht="14.25" customHeight="1" x14ac:dyDescent="0.3"/>
    <row r="838" ht="14.25" customHeight="1" x14ac:dyDescent="0.3"/>
    <row r="839" ht="14.25" customHeight="1" x14ac:dyDescent="0.3"/>
    <row r="840" ht="14.25" customHeight="1" x14ac:dyDescent="0.3"/>
    <row r="841" ht="14.25" customHeight="1" x14ac:dyDescent="0.3"/>
    <row r="842" ht="14.25" customHeight="1" x14ac:dyDescent="0.3"/>
    <row r="843" ht="14.25" customHeight="1" x14ac:dyDescent="0.3"/>
    <row r="844" ht="14.25" customHeight="1" x14ac:dyDescent="0.3"/>
    <row r="845" ht="14.25" customHeight="1" x14ac:dyDescent="0.3"/>
    <row r="846" ht="14.25" customHeight="1" x14ac:dyDescent="0.3"/>
    <row r="847" ht="14.25" customHeight="1" x14ac:dyDescent="0.3"/>
    <row r="848" ht="14.25" customHeight="1" x14ac:dyDescent="0.3"/>
    <row r="849" ht="14.25" customHeight="1" x14ac:dyDescent="0.3"/>
    <row r="850" ht="14.25" customHeight="1" x14ac:dyDescent="0.3"/>
    <row r="851" ht="14.25" customHeight="1" x14ac:dyDescent="0.3"/>
    <row r="852" ht="14.25" customHeight="1" x14ac:dyDescent="0.3"/>
    <row r="853" ht="14.25" customHeight="1" x14ac:dyDescent="0.3"/>
    <row r="854" ht="14.25" customHeight="1" x14ac:dyDescent="0.3"/>
    <row r="855" ht="14.25" customHeight="1" x14ac:dyDescent="0.3"/>
    <row r="856" ht="14.25" customHeight="1" x14ac:dyDescent="0.3"/>
    <row r="857" ht="14.25" customHeight="1" x14ac:dyDescent="0.3"/>
    <row r="858" ht="14.25" customHeight="1" x14ac:dyDescent="0.3"/>
    <row r="859" ht="14.25" customHeight="1" x14ac:dyDescent="0.3"/>
    <row r="860" ht="14.25" customHeight="1" x14ac:dyDescent="0.3"/>
    <row r="861" ht="14.25" customHeight="1" x14ac:dyDescent="0.3"/>
    <row r="862" ht="14.25" customHeight="1" x14ac:dyDescent="0.3"/>
    <row r="863" ht="14.25" customHeight="1" x14ac:dyDescent="0.3"/>
    <row r="864" ht="14.25" customHeight="1" x14ac:dyDescent="0.3"/>
    <row r="865" ht="14.25" customHeight="1" x14ac:dyDescent="0.3"/>
    <row r="866" ht="14.25" customHeight="1" x14ac:dyDescent="0.3"/>
    <row r="867" ht="14.25" customHeight="1" x14ac:dyDescent="0.3"/>
    <row r="868" ht="14.25" customHeight="1" x14ac:dyDescent="0.3"/>
    <row r="869" ht="14.25" customHeight="1" x14ac:dyDescent="0.3"/>
    <row r="870" ht="14.25" customHeight="1" x14ac:dyDescent="0.3"/>
    <row r="871" ht="14.25" customHeight="1" x14ac:dyDescent="0.3"/>
    <row r="872" ht="14.25" customHeight="1" x14ac:dyDescent="0.3"/>
    <row r="873" ht="14.25" customHeight="1" x14ac:dyDescent="0.3"/>
    <row r="874" ht="14.25" customHeight="1" x14ac:dyDescent="0.3"/>
    <row r="875" ht="14.25" customHeight="1" x14ac:dyDescent="0.3"/>
    <row r="876" ht="14.25" customHeight="1" x14ac:dyDescent="0.3"/>
    <row r="877" ht="14.25" customHeight="1" x14ac:dyDescent="0.3"/>
    <row r="878" ht="14.25" customHeight="1" x14ac:dyDescent="0.3"/>
    <row r="879" ht="14.25" customHeight="1" x14ac:dyDescent="0.3"/>
    <row r="880" ht="14.25" customHeight="1" x14ac:dyDescent="0.3"/>
    <row r="881" ht="14.25" customHeight="1" x14ac:dyDescent="0.3"/>
    <row r="882" ht="14.25" customHeight="1" x14ac:dyDescent="0.3"/>
    <row r="883" ht="14.25" customHeight="1" x14ac:dyDescent="0.3"/>
    <row r="884" ht="14.25" customHeight="1" x14ac:dyDescent="0.3"/>
    <row r="885" ht="14.25" customHeight="1" x14ac:dyDescent="0.3"/>
    <row r="886" ht="14.25" customHeight="1" x14ac:dyDescent="0.3"/>
    <row r="887" ht="14.25" customHeight="1" x14ac:dyDescent="0.3"/>
    <row r="888" ht="14.25" customHeight="1" x14ac:dyDescent="0.3"/>
    <row r="889" ht="14.25" customHeight="1" x14ac:dyDescent="0.3"/>
    <row r="890" ht="14.25" customHeight="1" x14ac:dyDescent="0.3"/>
    <row r="891" ht="14.25" customHeight="1" x14ac:dyDescent="0.3"/>
    <row r="892" ht="14.25" customHeight="1" x14ac:dyDescent="0.3"/>
    <row r="893" ht="14.25" customHeight="1" x14ac:dyDescent="0.3"/>
    <row r="894" ht="14.25" customHeight="1" x14ac:dyDescent="0.3"/>
    <row r="895" ht="14.25" customHeight="1" x14ac:dyDescent="0.3"/>
    <row r="896" ht="14.25" customHeight="1" x14ac:dyDescent="0.3"/>
    <row r="897" ht="14.25" customHeight="1" x14ac:dyDescent="0.3"/>
    <row r="898" ht="14.25" customHeight="1" x14ac:dyDescent="0.3"/>
    <row r="899" ht="14.25" customHeight="1" x14ac:dyDescent="0.3"/>
    <row r="900" ht="14.25" customHeight="1" x14ac:dyDescent="0.3"/>
    <row r="901" ht="14.25" customHeight="1" x14ac:dyDescent="0.3"/>
    <row r="902" ht="14.25" customHeight="1" x14ac:dyDescent="0.3"/>
    <row r="903" ht="14.25" customHeight="1" x14ac:dyDescent="0.3"/>
    <row r="904" ht="14.25" customHeight="1" x14ac:dyDescent="0.3"/>
    <row r="905" ht="14.25" customHeight="1" x14ac:dyDescent="0.3"/>
    <row r="906" ht="14.25" customHeight="1" x14ac:dyDescent="0.3"/>
    <row r="907" ht="14.25" customHeight="1" x14ac:dyDescent="0.3"/>
    <row r="908" ht="14.25" customHeight="1" x14ac:dyDescent="0.3"/>
    <row r="909" ht="14.25" customHeight="1" x14ac:dyDescent="0.3"/>
    <row r="910" ht="14.25" customHeight="1" x14ac:dyDescent="0.3"/>
    <row r="911" ht="14.25" customHeight="1" x14ac:dyDescent="0.3"/>
    <row r="912" ht="14.25" customHeight="1" x14ac:dyDescent="0.3"/>
    <row r="913" ht="14.25" customHeight="1" x14ac:dyDescent="0.3"/>
    <row r="914" ht="14.25" customHeight="1" x14ac:dyDescent="0.3"/>
  </sheetData>
  <mergeCells count="28">
    <mergeCell ref="F44:P44"/>
    <mergeCell ref="C48:P48"/>
    <mergeCell ref="C49:P49"/>
    <mergeCell ref="E35:P35"/>
    <mergeCell ref="E37:P37"/>
    <mergeCell ref="C38:P38"/>
    <mergeCell ref="E39:P39"/>
    <mergeCell ref="C41:P41"/>
    <mergeCell ref="F43:P43"/>
    <mergeCell ref="F47:P47"/>
    <mergeCell ref="E33:P33"/>
    <mergeCell ref="C11:P11"/>
    <mergeCell ref="C12:P12"/>
    <mergeCell ref="C14:P14"/>
    <mergeCell ref="E16:P16"/>
    <mergeCell ref="E18:P18"/>
    <mergeCell ref="E19:P19"/>
    <mergeCell ref="E21:P21"/>
    <mergeCell ref="E23:P23"/>
    <mergeCell ref="C25:P25"/>
    <mergeCell ref="E27:P27"/>
    <mergeCell ref="E29:P29"/>
    <mergeCell ref="C10:N10"/>
    <mergeCell ref="B3:Q3"/>
    <mergeCell ref="B4:Q4"/>
    <mergeCell ref="C6:P6"/>
    <mergeCell ref="C8:M8"/>
    <mergeCell ref="C9:P9"/>
  </mergeCells>
  <hyperlinks>
    <hyperlink ref="N50" location="'ABOUT THIS WORKBOOK'!C75" display="Evaluator Contact Information" xr:uid="{5B88A0EC-D24D-4B63-A2C3-EF4C77DB1362}"/>
    <hyperlink ref="C8:M8" location="'Data Results Instructions'!C14" display="Please Review Before Use" xr:uid="{2579404A-F159-4CF6-8F12-21D61350FC62}"/>
    <hyperlink ref="C9" location="'Data Results Instructions'!C23" display="How To Results to Appear / How to Run Auto-Calculation Formulas" xr:uid="{A9560CA8-0BDD-4639-B7C9-9F0335F81FAD}"/>
    <hyperlink ref="C10:N10" location="'Data Results Instructions'!C31" display="Tips for Using the Results Tab/Worksheet Section" xr:uid="{C4A08483-7563-4018-BB32-FF99BA03E938}"/>
    <hyperlink ref="C11" location="'Data Results Instructions'!C41" display="Frequently Asked Questions" xr:uid="{80BC91E4-FB09-4781-A93A-9E67DD54AF60}"/>
    <hyperlink ref="C12" location="'Data Results Instructions'!C46" display="Who to Contact with Question / Concerns" xr:uid="{66684A83-F4FD-4B20-8F95-6B73CB629B49}"/>
    <hyperlink ref="C9:P9" location="'Data Results Instructions'!C25" display="How To Results to Appear / How to Run Auto-Calculation Formulas" xr:uid="{75963F0C-F988-4B5C-9FBD-5A0324A294AB}"/>
    <hyperlink ref="F45" location="'Student Data Layout Values'!A1" display="Student Data Layout Values" xr:uid="{C172248C-9F67-4E03-9B19-BCCD21380EAB}"/>
    <hyperlink ref="C12:P12" location="'Data Results Instructions'!C48" display="Who to Contact with Question / Concerns" xr:uid="{F5402596-82EF-4F19-A51D-6E135E2468ED}"/>
    <hyperlink ref="E19:P19" location="'ABOUT THIS WORKBOOK'!C75" display="21st CCLC Evaluator Contact Information" xr:uid="{668EE21E-C45C-4963-87A3-B9A83D27A139}"/>
  </hyperlink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E7E55F-CF0B-4BAD-82C0-71F4A32A4242}">
  <sheetPr>
    <tabColor rgb="FF7030A0"/>
  </sheetPr>
  <dimension ref="A1:B11"/>
  <sheetViews>
    <sheetView workbookViewId="0">
      <selection activeCell="B1" sqref="B1"/>
    </sheetView>
  </sheetViews>
  <sheetFormatPr defaultRowHeight="14.4" x14ac:dyDescent="0.3"/>
  <sheetData>
    <row r="1" spans="1:2" x14ac:dyDescent="0.3">
      <c r="A1" t="s">
        <v>360</v>
      </c>
      <c r="B1" t="s">
        <v>361</v>
      </c>
    </row>
    <row r="2" spans="1:2" x14ac:dyDescent="0.3">
      <c r="A2" t="s">
        <v>362</v>
      </c>
      <c r="B2" cm="1">
        <f t="array" ref="B2">_xlfn.UNIQUE('Student Data Entry'!C3:C10000)</f>
        <v>0</v>
      </c>
    </row>
    <row r="3" spans="1:2" x14ac:dyDescent="0.3">
      <c r="A3" t="s">
        <v>363</v>
      </c>
    </row>
    <row r="4" spans="1:2" x14ac:dyDescent="0.3">
      <c r="A4" t="s">
        <v>364</v>
      </c>
    </row>
    <row r="5" spans="1:2" x14ac:dyDescent="0.3">
      <c r="A5" t="s">
        <v>365</v>
      </c>
    </row>
    <row r="6" spans="1:2" x14ac:dyDescent="0.3">
      <c r="A6" t="s">
        <v>366</v>
      </c>
    </row>
    <row r="7" spans="1:2" x14ac:dyDescent="0.3">
      <c r="A7" t="s">
        <v>367</v>
      </c>
    </row>
    <row r="8" spans="1:2" x14ac:dyDescent="0.3">
      <c r="A8" t="s">
        <v>368</v>
      </c>
    </row>
    <row r="9" spans="1:2" x14ac:dyDescent="0.3">
      <c r="A9" t="s">
        <v>369</v>
      </c>
    </row>
    <row r="10" spans="1:2" x14ac:dyDescent="0.3">
      <c r="A10" t="s">
        <v>370</v>
      </c>
    </row>
    <row r="11" spans="1:2" x14ac:dyDescent="0.3">
      <c r="A11" t="s">
        <v>371</v>
      </c>
    </row>
  </sheetData>
  <phoneticPr fontId="96"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FFBF3F-2DDC-48C3-85FA-B4C9716FBDD3}">
  <sheetPr>
    <tabColor rgb="FF7030A0"/>
  </sheetPr>
  <dimension ref="A1:U238"/>
  <sheetViews>
    <sheetView workbookViewId="0">
      <pane ySplit="2" topLeftCell="A3" activePane="bottomLeft" state="frozen"/>
      <selection pane="bottomLeft" activeCell="A3" sqref="A3"/>
    </sheetView>
  </sheetViews>
  <sheetFormatPr defaultRowHeight="14.4" x14ac:dyDescent="0.3"/>
  <cols>
    <col min="1" max="1" width="33.109375" style="18" customWidth="1"/>
    <col min="2" max="2" width="9.33203125" style="18" customWidth="1"/>
    <col min="3" max="9" width="8.88671875" style="18"/>
    <col min="10" max="10" width="33.109375" style="18" customWidth="1"/>
    <col min="11" max="11" width="9.109375" style="18" customWidth="1"/>
    <col min="12" max="19" width="8.88671875" style="18"/>
    <col min="20" max="20" width="8.88671875" style="259"/>
    <col min="21" max="16384" width="8.88671875" style="18"/>
  </cols>
  <sheetData>
    <row r="1" spans="1:20" ht="18" x14ac:dyDescent="0.35">
      <c r="A1" s="228" t="s">
        <v>600</v>
      </c>
      <c r="B1" s="351" t="s">
        <v>599</v>
      </c>
    </row>
    <row r="2" spans="1:20" ht="15.6" x14ac:dyDescent="0.3">
      <c r="A2" s="229">
        <f>'Centers List'!B2</f>
        <v>0</v>
      </c>
    </row>
    <row r="3" spans="1:20" ht="15.6" x14ac:dyDescent="0.3">
      <c r="A3" s="229"/>
    </row>
    <row r="4" spans="1:20" ht="18" x14ac:dyDescent="0.35">
      <c r="A4" s="447" t="s">
        <v>346</v>
      </c>
      <c r="B4" s="447"/>
      <c r="C4" s="447"/>
      <c r="D4" s="447"/>
      <c r="E4" s="447"/>
      <c r="F4" s="447"/>
      <c r="G4" s="447"/>
      <c r="H4" s="447"/>
      <c r="I4" s="447"/>
      <c r="J4" s="447"/>
      <c r="K4" s="447"/>
      <c r="L4" s="447"/>
      <c r="M4" s="447"/>
      <c r="N4" s="447"/>
      <c r="O4" s="447"/>
      <c r="P4" s="447"/>
      <c r="Q4" s="447"/>
      <c r="R4" s="447"/>
      <c r="S4" s="447"/>
      <c r="T4" s="448"/>
    </row>
    <row r="5" spans="1:20" x14ac:dyDescent="0.3">
      <c r="A5" s="349" t="s">
        <v>372</v>
      </c>
    </row>
    <row r="6" spans="1:20" x14ac:dyDescent="0.3">
      <c r="A6" s="350" t="s">
        <v>373</v>
      </c>
    </row>
    <row r="7" spans="1:20" x14ac:dyDescent="0.3">
      <c r="A7" s="350" t="s">
        <v>597</v>
      </c>
    </row>
    <row r="8" spans="1:20" ht="15.6" x14ac:dyDescent="0.3">
      <c r="A8" s="229"/>
    </row>
    <row r="9" spans="1:20" x14ac:dyDescent="0.3">
      <c r="A9" s="349" t="s">
        <v>424</v>
      </c>
    </row>
    <row r="10" spans="1:20" x14ac:dyDescent="0.3">
      <c r="A10" s="350" t="s">
        <v>373</v>
      </c>
    </row>
    <row r="11" spans="1:20" x14ac:dyDescent="0.3">
      <c r="A11" s="350" t="s">
        <v>598</v>
      </c>
    </row>
    <row r="13" spans="1:20" s="228" customFormat="1" ht="18" x14ac:dyDescent="0.35">
      <c r="A13" s="233" t="s">
        <v>372</v>
      </c>
      <c r="B13" s="233"/>
      <c r="C13" s="233"/>
      <c r="D13" s="233"/>
      <c r="E13" s="233"/>
      <c r="F13" s="233"/>
      <c r="G13" s="233"/>
      <c r="H13" s="233"/>
      <c r="I13" s="233"/>
      <c r="J13" s="233"/>
      <c r="K13" s="233"/>
      <c r="L13" s="233"/>
      <c r="M13" s="233"/>
      <c r="N13" s="233"/>
      <c r="O13" s="233"/>
      <c r="P13" s="233"/>
      <c r="Q13" s="233"/>
      <c r="R13" s="233"/>
      <c r="S13" s="233"/>
      <c r="T13" s="260"/>
    </row>
    <row r="14" spans="1:20" s="228" customFormat="1" ht="18" x14ac:dyDescent="0.35">
      <c r="A14" s="297" t="s">
        <v>613</v>
      </c>
      <c r="B14" s="233"/>
      <c r="C14" s="233"/>
      <c r="D14" s="233"/>
      <c r="E14" s="233"/>
      <c r="F14" s="233"/>
      <c r="G14" s="233"/>
      <c r="H14" s="233"/>
      <c r="I14" s="233"/>
      <c r="J14" s="233"/>
      <c r="K14" s="233"/>
      <c r="L14" s="233"/>
      <c r="M14" s="233"/>
      <c r="N14" s="233"/>
      <c r="O14" s="233"/>
      <c r="P14" s="233"/>
      <c r="Q14" s="233"/>
      <c r="R14" s="233"/>
      <c r="S14" s="233"/>
      <c r="T14" s="260"/>
    </row>
    <row r="16" spans="1:20" ht="18" x14ac:dyDescent="0.35">
      <c r="A16" s="234" t="s">
        <v>373</v>
      </c>
    </row>
    <row r="18" spans="1:20" ht="15.6" x14ac:dyDescent="0.3">
      <c r="A18" s="239" t="s">
        <v>417</v>
      </c>
    </row>
    <row r="19" spans="1:20" x14ac:dyDescent="0.3">
      <c r="A19" s="238" t="s">
        <v>374</v>
      </c>
    </row>
    <row r="21" spans="1:20" x14ac:dyDescent="0.3">
      <c r="B21" s="241" t="s">
        <v>375</v>
      </c>
      <c r="C21" s="235"/>
      <c r="E21" s="242" t="s">
        <v>376</v>
      </c>
      <c r="F21" s="236"/>
      <c r="J21" s="20"/>
    </row>
    <row r="22" spans="1:20" x14ac:dyDescent="0.3">
      <c r="B22" s="243" t="s">
        <v>246</v>
      </c>
      <c r="C22" s="257">
        <f>COUNTIFS('Student Data Entry'!$C:$C,'Center 1'!$A$2,'Student Data Entry'!$BJ:$BJ,"Yes",'Student Data Entry'!$I:$I,'Center 1'!$B22)</f>
        <v>0</v>
      </c>
      <c r="E22" s="323">
        <v>6</v>
      </c>
      <c r="F22" s="257">
        <f>COUNTIFS('Student Data Entry'!$C:$C,'Center 1'!$A$2,'Student Data Entry'!$I:$I,'Center 1'!$E22,'Student Data Entry'!$BJ:$BJ,"Yes")</f>
        <v>0</v>
      </c>
      <c r="I22" s="20"/>
      <c r="J22" s="326"/>
      <c r="K22" s="20"/>
    </row>
    <row r="23" spans="1:20" x14ac:dyDescent="0.3">
      <c r="B23" s="243" t="s">
        <v>135</v>
      </c>
      <c r="C23" s="257">
        <f>COUNTIFS('Student Data Entry'!$C:$C,'Center 1'!$A$2,'Student Data Entry'!$BJ:$BJ,"Yes",'Student Data Entry'!$I:$I,'Center 1'!$B23)</f>
        <v>0</v>
      </c>
      <c r="E23" s="323">
        <v>7</v>
      </c>
      <c r="F23" s="257">
        <f>COUNTIFS('Student Data Entry'!$C:$C,'Center 1'!$A$2,'Student Data Entry'!$I:$I,'Center 1'!$E23,'Student Data Entry'!$BJ:$BJ,"Yes")</f>
        <v>0</v>
      </c>
      <c r="J23" s="20"/>
    </row>
    <row r="24" spans="1:20" x14ac:dyDescent="0.3">
      <c r="B24" s="243">
        <v>1</v>
      </c>
      <c r="C24" s="257">
        <f>COUNTIFS('Student Data Entry'!$C:$C,'Center 1'!$A$2,'Student Data Entry'!$BJ:$BJ,"Yes",'Student Data Entry'!$I:$I,'Center 1'!$B24)</f>
        <v>0</v>
      </c>
      <c r="E24" s="323">
        <v>8</v>
      </c>
      <c r="F24" s="257">
        <f>COUNTIFS('Student Data Entry'!$C:$C,'Center 1'!$A$2,'Student Data Entry'!$I:$I,'Center 1'!$E24,'Student Data Entry'!$BJ:$BJ,"Yes")</f>
        <v>0</v>
      </c>
    </row>
    <row r="25" spans="1:20" x14ac:dyDescent="0.3">
      <c r="B25" s="243">
        <v>2</v>
      </c>
      <c r="C25" s="257">
        <f>COUNTIFS('Student Data Entry'!$C:$C,'Center 1'!$A$2,'Student Data Entry'!$BJ:$BJ,"Yes",'Student Data Entry'!$I:$I,'Center 1'!$B25)</f>
        <v>0</v>
      </c>
      <c r="E25" s="323">
        <v>9</v>
      </c>
      <c r="F25" s="257">
        <f>COUNTIFS('Student Data Entry'!$C:$C,'Center 1'!$A$2,'Student Data Entry'!$I:$I,'Center 1'!$E25,'Student Data Entry'!$BJ:$BJ,"Yes")</f>
        <v>0</v>
      </c>
    </row>
    <row r="26" spans="1:20" x14ac:dyDescent="0.3">
      <c r="B26" s="243">
        <v>3</v>
      </c>
      <c r="C26" s="257">
        <f>COUNTIFS('Student Data Entry'!$C:$C,'Center 1'!$A$2,'Student Data Entry'!$BJ:$BJ,"Yes",'Student Data Entry'!$I:$I,'Center 1'!$B26)</f>
        <v>0</v>
      </c>
      <c r="E26" s="323">
        <v>10</v>
      </c>
      <c r="F26" s="257">
        <f>COUNTIFS('Student Data Entry'!$C:$C,'Center 1'!$A$2,'Student Data Entry'!$I:$I,'Center 1'!$E26,'Student Data Entry'!$BJ:$BJ,"Yes")</f>
        <v>0</v>
      </c>
      <c r="H26" s="20"/>
      <c r="I26" s="20"/>
      <c r="J26" s="20"/>
    </row>
    <row r="27" spans="1:20" x14ac:dyDescent="0.3">
      <c r="B27" s="243">
        <v>4</v>
      </c>
      <c r="C27" s="257">
        <f>COUNTIFS('Student Data Entry'!$C:$C,'Center 1'!$A$2,'Student Data Entry'!$BJ:$BJ,"Yes",'Student Data Entry'!$I:$I,'Center 1'!$B27)</f>
        <v>0</v>
      </c>
      <c r="E27" s="323">
        <v>11</v>
      </c>
      <c r="F27" s="257">
        <f>COUNTIFS('Student Data Entry'!$C:$C,'Center 1'!$A$2,'Student Data Entry'!$I:$I,'Center 1'!$E27,'Student Data Entry'!$BJ:$BJ,"Yes")</f>
        <v>0</v>
      </c>
      <c r="G27" s="20"/>
      <c r="H27" s="211"/>
      <c r="J27" s="211"/>
      <c r="K27" s="20"/>
    </row>
    <row r="28" spans="1:20" x14ac:dyDescent="0.3">
      <c r="B28" s="243">
        <v>5</v>
      </c>
      <c r="C28" s="257">
        <f>COUNTIFS('Student Data Entry'!$C:$C,'Center 1'!$A$2,'Student Data Entry'!$BJ:$BJ,"Yes",'Student Data Entry'!$I:$I,'Center 1'!$B28)</f>
        <v>0</v>
      </c>
      <c r="E28" s="323">
        <v>12</v>
      </c>
      <c r="F28" s="257">
        <f>COUNTIFS('Student Data Entry'!$C:$C,'Center 1'!$A$2,'Student Data Entry'!$I:$I,'Center 1'!$E28,'Student Data Entry'!$BJ:$BJ,"Yes")</f>
        <v>0</v>
      </c>
      <c r="G28" s="20"/>
      <c r="H28" s="20"/>
      <c r="I28" s="20"/>
      <c r="J28" s="20"/>
    </row>
    <row r="29" spans="1:20" x14ac:dyDescent="0.3">
      <c r="B29" s="246" t="s">
        <v>418</v>
      </c>
      <c r="C29" s="247">
        <f>SUM(C22:C28)</f>
        <v>0</v>
      </c>
      <c r="E29" s="246" t="s">
        <v>418</v>
      </c>
      <c r="F29" s="247">
        <f>SUM(F22:F28)</f>
        <v>0</v>
      </c>
      <c r="H29" s="20"/>
      <c r="I29" s="237" t="s">
        <v>11</v>
      </c>
    </row>
    <row r="31" spans="1:20" ht="15.6" x14ac:dyDescent="0.3">
      <c r="A31" s="244" t="s">
        <v>419</v>
      </c>
      <c r="B31" s="245"/>
      <c r="C31" s="245"/>
      <c r="D31" s="245"/>
      <c r="E31" s="245"/>
      <c r="F31" s="245"/>
      <c r="G31" s="245"/>
      <c r="H31" s="245"/>
      <c r="I31" s="245"/>
      <c r="J31" s="245"/>
      <c r="K31" s="245"/>
      <c r="L31" s="245"/>
      <c r="M31" s="245"/>
      <c r="N31" s="245"/>
      <c r="O31" s="245"/>
      <c r="P31" s="245"/>
      <c r="Q31" s="245"/>
      <c r="R31" s="245"/>
      <c r="S31" s="245"/>
      <c r="T31" s="261"/>
    </row>
    <row r="32" spans="1:20" x14ac:dyDescent="0.3">
      <c r="A32" s="238" t="s">
        <v>377</v>
      </c>
      <c r="L32"/>
    </row>
    <row r="34" spans="1:21" x14ac:dyDescent="0.3">
      <c r="B34" s="446" t="s">
        <v>375</v>
      </c>
      <c r="C34" s="446"/>
      <c r="D34" s="446"/>
      <c r="E34" s="446"/>
      <c r="F34" s="446"/>
      <c r="G34" s="446"/>
      <c r="H34" s="446"/>
      <c r="I34" s="446"/>
      <c r="K34" s="446" t="s">
        <v>376</v>
      </c>
      <c r="L34" s="446"/>
      <c r="M34" s="446"/>
      <c r="N34" s="446"/>
      <c r="O34" s="446"/>
      <c r="P34" s="446"/>
      <c r="Q34" s="446"/>
      <c r="R34" s="446"/>
    </row>
    <row r="35" spans="1:21" ht="43.2" x14ac:dyDescent="0.3">
      <c r="B35" s="251" t="s">
        <v>188</v>
      </c>
      <c r="C35" s="252" t="s">
        <v>252</v>
      </c>
      <c r="D35" s="252" t="s">
        <v>271</v>
      </c>
      <c r="E35" s="252" t="s">
        <v>281</v>
      </c>
      <c r="F35" s="252" t="s">
        <v>289</v>
      </c>
      <c r="G35" s="252" t="s">
        <v>294</v>
      </c>
      <c r="H35" s="252" t="s">
        <v>298</v>
      </c>
      <c r="I35" s="250" t="s">
        <v>378</v>
      </c>
      <c r="K35" s="251" t="s">
        <v>188</v>
      </c>
      <c r="L35" s="252" t="s">
        <v>252</v>
      </c>
      <c r="M35" s="252" t="s">
        <v>271</v>
      </c>
      <c r="N35" s="252" t="s">
        <v>281</v>
      </c>
      <c r="O35" s="252" t="s">
        <v>289</v>
      </c>
      <c r="P35" s="252" t="s">
        <v>294</v>
      </c>
      <c r="Q35" s="252" t="s">
        <v>298</v>
      </c>
      <c r="R35" s="250" t="s">
        <v>378</v>
      </c>
    </row>
    <row r="36" spans="1:21" x14ac:dyDescent="0.3">
      <c r="B36" s="230" t="s">
        <v>246</v>
      </c>
      <c r="C36" s="240">
        <f>COUNTIFS('Student Data Entry'!$C:$C,'Center 1'!$A$2,'Student Data Entry'!$I:$I,'Center 1'!$B36,'Student Data Entry'!$P:$P,'Center 1'!C$35)</f>
        <v>0</v>
      </c>
      <c r="D36" s="240">
        <f>COUNTIFS('Student Data Entry'!$C:$C,'Center 1'!$A$2,'Student Data Entry'!$I:$I,'Center 1'!$B36,'Student Data Entry'!$P:$P,'Center 1'!D$35)</f>
        <v>0</v>
      </c>
      <c r="E36" s="240">
        <f>COUNTIFS('Student Data Entry'!$C:$C,'Center 1'!$A$2,'Student Data Entry'!$I:$I,'Center 1'!$B36,'Student Data Entry'!$P:$P,'Center 1'!E$35)</f>
        <v>0</v>
      </c>
      <c r="F36" s="240">
        <f>COUNTIFS('Student Data Entry'!$C:$C,'Center 1'!$A$2,'Student Data Entry'!$I:$I,'Center 1'!$B36,'Student Data Entry'!$P:$P,'Center 1'!F$35)</f>
        <v>0</v>
      </c>
      <c r="G36" s="240">
        <f>COUNTIFS('Student Data Entry'!$C:$C,'Center 1'!$A$2,'Student Data Entry'!$I:$I,'Center 1'!$B36,'Student Data Entry'!$P:$P,'Center 1'!G$35)</f>
        <v>0</v>
      </c>
      <c r="H36" s="240">
        <f>COUNTIFS('Student Data Entry'!$C:$C,'Center 1'!$A$2,'Student Data Entry'!$I:$I,'Center 1'!$B36,'Student Data Entry'!$P:$P,'Center 1'!H$35)</f>
        <v>0</v>
      </c>
      <c r="I36" s="240">
        <f>SUM(C36:H36)</f>
        <v>0</v>
      </c>
      <c r="K36" s="253">
        <v>6</v>
      </c>
      <c r="L36" s="240">
        <f>COUNTIFS('Student Data Entry'!$C:$C,'Center 1'!$A$2,'Student Data Entry'!$I:$I,'Center 1'!$K36,'Student Data Entry'!$P:$P,'Center 1'!L$35)</f>
        <v>0</v>
      </c>
      <c r="M36" s="240">
        <f>COUNTIFS('Student Data Entry'!$C:$C,'Center 1'!$A$2,'Student Data Entry'!$I:$I,'Center 1'!$K36,'Student Data Entry'!$P:$P,'Center 1'!M$35)</f>
        <v>0</v>
      </c>
      <c r="N36" s="240">
        <f>COUNTIFS('Student Data Entry'!$C:$C,'Center 1'!$A$2,'Student Data Entry'!$I:$I,'Center 1'!$K36,'Student Data Entry'!$P:$P,'Center 1'!N$35)</f>
        <v>0</v>
      </c>
      <c r="O36" s="240">
        <f>COUNTIFS('Student Data Entry'!$C:$C,'Center 1'!$A$2,'Student Data Entry'!$I:$I,'Center 1'!$K36,'Student Data Entry'!$P:$P,'Center 1'!O$35)</f>
        <v>0</v>
      </c>
      <c r="P36" s="240">
        <f>COUNTIFS('Student Data Entry'!$C:$C,'Center 1'!$A$2,'Student Data Entry'!$I:$I,'Center 1'!$K36,'Student Data Entry'!$P:$P,'Center 1'!P$35)</f>
        <v>0</v>
      </c>
      <c r="Q36" s="240">
        <f>COUNTIFS('Student Data Entry'!$C:$C,'Center 1'!$A$2,'Student Data Entry'!$I:$I,'Center 1'!$K36,'Student Data Entry'!$P:$P,'Center 1'!Q$35)</f>
        <v>0</v>
      </c>
      <c r="R36" s="240">
        <f>SUM(L36:Q36)</f>
        <v>0</v>
      </c>
    </row>
    <row r="37" spans="1:21" x14ac:dyDescent="0.3">
      <c r="B37" s="258" t="s">
        <v>135</v>
      </c>
      <c r="C37" s="257">
        <f>COUNTIFS('Student Data Entry'!$C:$C,'Center 1'!$A$2,'Student Data Entry'!$I:$I,'Center 1'!$B37,'Student Data Entry'!$P:$P,'Center 1'!C$35)</f>
        <v>0</v>
      </c>
      <c r="D37" s="257">
        <f>COUNTIFS('Student Data Entry'!$C:$C,'Center 1'!$A$2,'Student Data Entry'!$I:$I,'Center 1'!$B37,'Student Data Entry'!$P:$P,'Center 1'!D$35)</f>
        <v>0</v>
      </c>
      <c r="E37" s="257">
        <f>COUNTIFS('Student Data Entry'!$C:$C,'Center 1'!$A$2,'Student Data Entry'!$I:$I,'Center 1'!$B37,'Student Data Entry'!$P:$P,'Center 1'!E$35)</f>
        <v>0</v>
      </c>
      <c r="F37" s="257">
        <f>COUNTIFS('Student Data Entry'!$C:$C,'Center 1'!$A$2,'Student Data Entry'!$I:$I,'Center 1'!$B37,'Student Data Entry'!$P:$P,'Center 1'!F$35)</f>
        <v>0</v>
      </c>
      <c r="G37" s="257">
        <f>COUNTIFS('Student Data Entry'!$C:$C,'Center 1'!$A$2,'Student Data Entry'!$I:$I,'Center 1'!$B37,'Student Data Entry'!$P:$P,'Center 1'!G$35)</f>
        <v>0</v>
      </c>
      <c r="H37" s="257">
        <f>COUNTIFS('Student Data Entry'!$C:$C,'Center 1'!$A$2,'Student Data Entry'!$I:$I,'Center 1'!$B37,'Student Data Entry'!$P:$P,'Center 1'!H$35)</f>
        <v>0</v>
      </c>
      <c r="I37" s="257">
        <f t="shared" ref="I37:I42" si="0">SUM(C37:H37)</f>
        <v>0</v>
      </c>
      <c r="K37" s="256">
        <v>7</v>
      </c>
      <c r="L37" s="257">
        <f>COUNTIFS('Student Data Entry'!$C:$C,'Center 1'!$A$2,'Student Data Entry'!$I:$I,'Center 1'!$K37,'Student Data Entry'!$P:$P,'Center 1'!L$35)</f>
        <v>0</v>
      </c>
      <c r="M37" s="257">
        <f>COUNTIFS('Student Data Entry'!$C:$C,'Center 1'!$A$2,'Student Data Entry'!$I:$I,'Center 1'!$K37,'Student Data Entry'!$P:$P,'Center 1'!M$35)</f>
        <v>0</v>
      </c>
      <c r="N37" s="257">
        <f>COUNTIFS('Student Data Entry'!$C:$C,'Center 1'!$A$2,'Student Data Entry'!$I:$I,'Center 1'!$K37,'Student Data Entry'!$P:$P,'Center 1'!N$35)</f>
        <v>0</v>
      </c>
      <c r="O37" s="257">
        <f>COUNTIFS('Student Data Entry'!$C:$C,'Center 1'!$A$2,'Student Data Entry'!$I:$I,'Center 1'!$K37,'Student Data Entry'!$P:$P,'Center 1'!O$35)</f>
        <v>0</v>
      </c>
      <c r="P37" s="257">
        <f>COUNTIFS('Student Data Entry'!$C:$C,'Center 1'!$A$2,'Student Data Entry'!$I:$I,'Center 1'!$K37,'Student Data Entry'!$P:$P,'Center 1'!P$35)</f>
        <v>0</v>
      </c>
      <c r="Q37" s="257">
        <f>COUNTIFS('Student Data Entry'!$C:$C,'Center 1'!$A$2,'Student Data Entry'!$I:$I,'Center 1'!$K37,'Student Data Entry'!$P:$P,'Center 1'!Q$35)</f>
        <v>0</v>
      </c>
      <c r="R37" s="257">
        <f t="shared" ref="R37:R42" si="1">SUM(L37:Q37)</f>
        <v>0</v>
      </c>
    </row>
    <row r="38" spans="1:21" x14ac:dyDescent="0.3">
      <c r="B38" s="231">
        <v>1</v>
      </c>
      <c r="C38" s="240">
        <f>COUNTIFS('Student Data Entry'!$C:$C,'Center 1'!$A$2,'Student Data Entry'!$I:$I,'Center 1'!$B38,'Student Data Entry'!$P:$P,'Center 1'!C$35)</f>
        <v>0</v>
      </c>
      <c r="D38" s="240">
        <f>COUNTIFS('Student Data Entry'!$C:$C,'Center 1'!$A$2,'Student Data Entry'!$I:$I,'Center 1'!$B38,'Student Data Entry'!$P:$P,'Center 1'!D$35)</f>
        <v>0</v>
      </c>
      <c r="E38" s="240">
        <f>COUNTIFS('Student Data Entry'!$C:$C,'Center 1'!$A$2,'Student Data Entry'!$I:$I,'Center 1'!$B38,'Student Data Entry'!$P:$P,'Center 1'!E$35)</f>
        <v>0</v>
      </c>
      <c r="F38" s="240">
        <f>COUNTIFS('Student Data Entry'!$C:$C,'Center 1'!$A$2,'Student Data Entry'!$I:$I,'Center 1'!$B38,'Student Data Entry'!$P:$P,'Center 1'!F$35)</f>
        <v>0</v>
      </c>
      <c r="G38" s="240">
        <f>COUNTIFS('Student Data Entry'!$C:$C,'Center 1'!$A$2,'Student Data Entry'!$I:$I,'Center 1'!$B38,'Student Data Entry'!$P:$P,'Center 1'!G$35)</f>
        <v>0</v>
      </c>
      <c r="H38" s="240">
        <f>COUNTIFS('Student Data Entry'!$C:$C,'Center 1'!$A$2,'Student Data Entry'!$I:$I,'Center 1'!$B38,'Student Data Entry'!$P:$P,'Center 1'!H$35)</f>
        <v>0</v>
      </c>
      <c r="I38" s="240">
        <f t="shared" si="0"/>
        <v>0</v>
      </c>
      <c r="K38" s="253">
        <v>8</v>
      </c>
      <c r="L38" s="240">
        <f>COUNTIFS('Student Data Entry'!$C:$C,'Center 1'!$A$2,'Student Data Entry'!$I:$I,'Center 1'!$K38,'Student Data Entry'!$P:$P,'Center 1'!L$35)</f>
        <v>0</v>
      </c>
      <c r="M38" s="240">
        <f>COUNTIFS('Student Data Entry'!$C:$C,'Center 1'!$A$2,'Student Data Entry'!$I:$I,'Center 1'!$K38,'Student Data Entry'!$P:$P,'Center 1'!M$35)</f>
        <v>0</v>
      </c>
      <c r="N38" s="240">
        <f>COUNTIFS('Student Data Entry'!$C:$C,'Center 1'!$A$2,'Student Data Entry'!$I:$I,'Center 1'!$K38,'Student Data Entry'!$P:$P,'Center 1'!N$35)</f>
        <v>0</v>
      </c>
      <c r="O38" s="240">
        <f>COUNTIFS('Student Data Entry'!$C:$C,'Center 1'!$A$2,'Student Data Entry'!$I:$I,'Center 1'!$K38,'Student Data Entry'!$P:$P,'Center 1'!O$35)</f>
        <v>0</v>
      </c>
      <c r="P38" s="240">
        <f>COUNTIFS('Student Data Entry'!$C:$C,'Center 1'!$A$2,'Student Data Entry'!$I:$I,'Center 1'!$K38,'Student Data Entry'!$P:$P,'Center 1'!P$35)</f>
        <v>0</v>
      </c>
      <c r="Q38" s="240">
        <f>COUNTIFS('Student Data Entry'!$C:$C,'Center 1'!$A$2,'Student Data Entry'!$I:$I,'Center 1'!$K38,'Student Data Entry'!$P:$P,'Center 1'!Q$35)</f>
        <v>0</v>
      </c>
      <c r="R38" s="240">
        <f t="shared" si="1"/>
        <v>0</v>
      </c>
    </row>
    <row r="39" spans="1:21" x14ac:dyDescent="0.3">
      <c r="B39" s="258">
        <v>2</v>
      </c>
      <c r="C39" s="257">
        <f>COUNTIFS('Student Data Entry'!$C:$C,'Center 1'!$A$2,'Student Data Entry'!$I:$I,'Center 1'!$B39,'Student Data Entry'!$P:$P,'Center 1'!C$35)</f>
        <v>0</v>
      </c>
      <c r="D39" s="257">
        <f>COUNTIFS('Student Data Entry'!$C:$C,'Center 1'!$A$2,'Student Data Entry'!$I:$I,'Center 1'!$B39,'Student Data Entry'!$P:$P,'Center 1'!D$35)</f>
        <v>0</v>
      </c>
      <c r="E39" s="257">
        <f>COUNTIFS('Student Data Entry'!$C:$C,'Center 1'!$A$2,'Student Data Entry'!$I:$I,'Center 1'!$B39,'Student Data Entry'!$P:$P,'Center 1'!E$35)</f>
        <v>0</v>
      </c>
      <c r="F39" s="257">
        <f>COUNTIFS('Student Data Entry'!$C:$C,'Center 1'!$A$2,'Student Data Entry'!$I:$I,'Center 1'!$B39,'Student Data Entry'!$P:$P,'Center 1'!F$35)</f>
        <v>0</v>
      </c>
      <c r="G39" s="257">
        <f>COUNTIFS('Student Data Entry'!$C:$C,'Center 1'!$A$2,'Student Data Entry'!$I:$I,'Center 1'!$B39,'Student Data Entry'!$P:$P,'Center 1'!G$35)</f>
        <v>0</v>
      </c>
      <c r="H39" s="257">
        <f>COUNTIFS('Student Data Entry'!$C:$C,'Center 1'!$A$2,'Student Data Entry'!$I:$I,'Center 1'!$B39,'Student Data Entry'!$P:$P,'Center 1'!H$35)</f>
        <v>0</v>
      </c>
      <c r="I39" s="257">
        <f t="shared" si="0"/>
        <v>0</v>
      </c>
      <c r="K39" s="256">
        <v>9</v>
      </c>
      <c r="L39" s="257">
        <f>COUNTIFS('Student Data Entry'!$C:$C,'Center 1'!$A$2,'Student Data Entry'!$I:$I,'Center 1'!$K39,'Student Data Entry'!$P:$P,'Center 1'!L$35)</f>
        <v>0</v>
      </c>
      <c r="M39" s="257">
        <f>COUNTIFS('Student Data Entry'!$C:$C,'Center 1'!$A$2,'Student Data Entry'!$I:$I,'Center 1'!$K39,'Student Data Entry'!$P:$P,'Center 1'!M$35)</f>
        <v>0</v>
      </c>
      <c r="N39" s="257">
        <f>COUNTIFS('Student Data Entry'!$C:$C,'Center 1'!$A$2,'Student Data Entry'!$I:$I,'Center 1'!$K39,'Student Data Entry'!$P:$P,'Center 1'!N$35)</f>
        <v>0</v>
      </c>
      <c r="O39" s="257">
        <f>COUNTIFS('Student Data Entry'!$C:$C,'Center 1'!$A$2,'Student Data Entry'!$I:$I,'Center 1'!$K39,'Student Data Entry'!$P:$P,'Center 1'!O$35)</f>
        <v>0</v>
      </c>
      <c r="P39" s="257">
        <f>COUNTIFS('Student Data Entry'!$C:$C,'Center 1'!$A$2,'Student Data Entry'!$I:$I,'Center 1'!$K39,'Student Data Entry'!$P:$P,'Center 1'!P$35)</f>
        <v>0</v>
      </c>
      <c r="Q39" s="257">
        <f>COUNTIFS('Student Data Entry'!$C:$C,'Center 1'!$A$2,'Student Data Entry'!$I:$I,'Center 1'!$K39,'Student Data Entry'!$P:$P,'Center 1'!Q$35)</f>
        <v>0</v>
      </c>
      <c r="R39" s="257">
        <f t="shared" si="1"/>
        <v>0</v>
      </c>
    </row>
    <row r="40" spans="1:21" x14ac:dyDescent="0.3">
      <c r="B40" s="231">
        <v>3</v>
      </c>
      <c r="C40" s="240">
        <f>COUNTIFS('Student Data Entry'!$C:$C,'Center 1'!$A$2,'Student Data Entry'!$I:$I,'Center 1'!$B40,'Student Data Entry'!$P:$P,'Center 1'!C$35)</f>
        <v>0</v>
      </c>
      <c r="D40" s="240">
        <f>COUNTIFS('Student Data Entry'!$C:$C,'Center 1'!$A$2,'Student Data Entry'!$I:$I,'Center 1'!$B40,'Student Data Entry'!$P:$P,'Center 1'!D$35)</f>
        <v>0</v>
      </c>
      <c r="E40" s="240">
        <f>COUNTIFS('Student Data Entry'!$C:$C,'Center 1'!$A$2,'Student Data Entry'!$I:$I,'Center 1'!$B40,'Student Data Entry'!$P:$P,'Center 1'!E$35)</f>
        <v>0</v>
      </c>
      <c r="F40" s="240">
        <f>COUNTIFS('Student Data Entry'!$C:$C,'Center 1'!$A$2,'Student Data Entry'!$I:$I,'Center 1'!$B40,'Student Data Entry'!$P:$P,'Center 1'!F$35)</f>
        <v>0</v>
      </c>
      <c r="G40" s="240">
        <f>COUNTIFS('Student Data Entry'!$C:$C,'Center 1'!$A$2,'Student Data Entry'!$I:$I,'Center 1'!$B40,'Student Data Entry'!$P:$P,'Center 1'!G$35)</f>
        <v>0</v>
      </c>
      <c r="H40" s="240">
        <f>COUNTIFS('Student Data Entry'!$C:$C,'Center 1'!$A$2,'Student Data Entry'!$I:$I,'Center 1'!$B40,'Student Data Entry'!$P:$P,'Center 1'!H$35)</f>
        <v>0</v>
      </c>
      <c r="I40" s="240">
        <f t="shared" si="0"/>
        <v>0</v>
      </c>
      <c r="K40" s="253">
        <v>10</v>
      </c>
      <c r="L40" s="240">
        <f>COUNTIFS('Student Data Entry'!$C:$C,'Center 1'!$A$2,'Student Data Entry'!$I:$I,'Center 1'!$K40,'Student Data Entry'!$P:$P,'Center 1'!L$35)</f>
        <v>0</v>
      </c>
      <c r="M40" s="240">
        <f>COUNTIFS('Student Data Entry'!$C:$C,'Center 1'!$A$2,'Student Data Entry'!$I:$I,'Center 1'!$K40,'Student Data Entry'!$P:$P,'Center 1'!M$35)</f>
        <v>0</v>
      </c>
      <c r="N40" s="240">
        <f>COUNTIFS('Student Data Entry'!$C:$C,'Center 1'!$A$2,'Student Data Entry'!$I:$I,'Center 1'!$K40,'Student Data Entry'!$P:$P,'Center 1'!N$35)</f>
        <v>0</v>
      </c>
      <c r="O40" s="240">
        <f>COUNTIFS('Student Data Entry'!$C:$C,'Center 1'!$A$2,'Student Data Entry'!$I:$I,'Center 1'!$K40,'Student Data Entry'!$P:$P,'Center 1'!O$35)</f>
        <v>0</v>
      </c>
      <c r="P40" s="240">
        <f>COUNTIFS('Student Data Entry'!$C:$C,'Center 1'!$A$2,'Student Data Entry'!$I:$I,'Center 1'!$K40,'Student Data Entry'!$P:$P,'Center 1'!P$35)</f>
        <v>0</v>
      </c>
      <c r="Q40" s="240">
        <f>COUNTIFS('Student Data Entry'!$C:$C,'Center 1'!$A$2,'Student Data Entry'!$I:$I,'Center 1'!$K40,'Student Data Entry'!$P:$P,'Center 1'!Q$35)</f>
        <v>0</v>
      </c>
      <c r="R40" s="240">
        <f t="shared" si="1"/>
        <v>0</v>
      </c>
    </row>
    <row r="41" spans="1:21" x14ac:dyDescent="0.3">
      <c r="B41" s="258">
        <v>4</v>
      </c>
      <c r="C41" s="257">
        <f>COUNTIFS('Student Data Entry'!$C:$C,'Center 1'!$A$2,'Student Data Entry'!$I:$I,'Center 1'!$B41,'Student Data Entry'!$P:$P,'Center 1'!C$35)</f>
        <v>0</v>
      </c>
      <c r="D41" s="257">
        <f>COUNTIFS('Student Data Entry'!$C:$C,'Center 1'!$A$2,'Student Data Entry'!$I:$I,'Center 1'!$B41,'Student Data Entry'!$P:$P,'Center 1'!D$35)</f>
        <v>0</v>
      </c>
      <c r="E41" s="257">
        <f>COUNTIFS('Student Data Entry'!$C:$C,'Center 1'!$A$2,'Student Data Entry'!$I:$I,'Center 1'!$B41,'Student Data Entry'!$P:$P,'Center 1'!E$35)</f>
        <v>0</v>
      </c>
      <c r="F41" s="257">
        <f>COUNTIFS('Student Data Entry'!$C:$C,'Center 1'!$A$2,'Student Data Entry'!$I:$I,'Center 1'!$B41,'Student Data Entry'!$P:$P,'Center 1'!F$35)</f>
        <v>0</v>
      </c>
      <c r="G41" s="257">
        <f>COUNTIFS('Student Data Entry'!$C:$C,'Center 1'!$A$2,'Student Data Entry'!$I:$I,'Center 1'!$B41,'Student Data Entry'!$P:$P,'Center 1'!G$35)</f>
        <v>0</v>
      </c>
      <c r="H41" s="257">
        <f>COUNTIFS('Student Data Entry'!$C:$C,'Center 1'!$A$2,'Student Data Entry'!$I:$I,'Center 1'!$B41,'Student Data Entry'!$P:$P,'Center 1'!H$35)</f>
        <v>0</v>
      </c>
      <c r="I41" s="257">
        <f t="shared" si="0"/>
        <v>0</v>
      </c>
      <c r="K41" s="256">
        <v>11</v>
      </c>
      <c r="L41" s="257">
        <f>COUNTIFS('Student Data Entry'!$C:$C,'Center 1'!$A$2,'Student Data Entry'!$I:$I,'Center 1'!$K41,'Student Data Entry'!$P:$P,'Center 1'!L$35)</f>
        <v>0</v>
      </c>
      <c r="M41" s="257">
        <f>COUNTIFS('Student Data Entry'!$C:$C,'Center 1'!$A$2,'Student Data Entry'!$I:$I,'Center 1'!$K41,'Student Data Entry'!$P:$P,'Center 1'!M$35)</f>
        <v>0</v>
      </c>
      <c r="N41" s="257">
        <f>COUNTIFS('Student Data Entry'!$C:$C,'Center 1'!$A$2,'Student Data Entry'!$I:$I,'Center 1'!$K41,'Student Data Entry'!$P:$P,'Center 1'!N$35)</f>
        <v>0</v>
      </c>
      <c r="O41" s="257">
        <f>COUNTIFS('Student Data Entry'!$C:$C,'Center 1'!$A$2,'Student Data Entry'!$I:$I,'Center 1'!$K41,'Student Data Entry'!$P:$P,'Center 1'!O$35)</f>
        <v>0</v>
      </c>
      <c r="P41" s="257">
        <f>COUNTIFS('Student Data Entry'!$C:$C,'Center 1'!$A$2,'Student Data Entry'!$I:$I,'Center 1'!$K41,'Student Data Entry'!$P:$P,'Center 1'!P$35)</f>
        <v>0</v>
      </c>
      <c r="Q41" s="257">
        <f>COUNTIFS('Student Data Entry'!$C:$C,'Center 1'!$A$2,'Student Data Entry'!$I:$I,'Center 1'!$K41,'Student Data Entry'!$P:$P,'Center 1'!Q$35)</f>
        <v>0</v>
      </c>
      <c r="R41" s="257">
        <f t="shared" si="1"/>
        <v>0</v>
      </c>
    </row>
    <row r="42" spans="1:21" x14ac:dyDescent="0.3">
      <c r="B42" s="231">
        <v>5</v>
      </c>
      <c r="C42" s="240">
        <f>COUNTIFS('Student Data Entry'!$C:$C,'Center 1'!$A$2,'Student Data Entry'!$I:$I,'Center 1'!$B42,'Student Data Entry'!$P:$P,'Center 1'!C$35)</f>
        <v>0</v>
      </c>
      <c r="D42" s="240">
        <f>COUNTIFS('Student Data Entry'!$C:$C,'Center 1'!$A$2,'Student Data Entry'!$I:$I,'Center 1'!$B42,'Student Data Entry'!$P:$P,'Center 1'!D$35)</f>
        <v>0</v>
      </c>
      <c r="E42" s="240">
        <f>COUNTIFS('Student Data Entry'!$C:$C,'Center 1'!$A$2,'Student Data Entry'!$I:$I,'Center 1'!$B42,'Student Data Entry'!$P:$P,'Center 1'!E$35)</f>
        <v>0</v>
      </c>
      <c r="F42" s="240">
        <f>COUNTIFS('Student Data Entry'!$C:$C,'Center 1'!$A$2,'Student Data Entry'!$I:$I,'Center 1'!$B42,'Student Data Entry'!$P:$P,'Center 1'!F$35)</f>
        <v>0</v>
      </c>
      <c r="G42" s="240">
        <f>COUNTIFS('Student Data Entry'!$C:$C,'Center 1'!$A$2,'Student Data Entry'!$I:$I,'Center 1'!$B42,'Student Data Entry'!$P:$P,'Center 1'!G$35)</f>
        <v>0</v>
      </c>
      <c r="H42" s="240">
        <f>COUNTIFS('Student Data Entry'!$C:$C,'Center 1'!$A$2,'Student Data Entry'!$I:$I,'Center 1'!$B42,'Student Data Entry'!$P:$P,'Center 1'!H$35)</f>
        <v>0</v>
      </c>
      <c r="I42" s="240">
        <f t="shared" si="0"/>
        <v>0</v>
      </c>
      <c r="K42" s="253">
        <v>12</v>
      </c>
      <c r="L42" s="240">
        <f>COUNTIFS('Student Data Entry'!$C:$C,'Center 1'!$A$2,'Student Data Entry'!$I:$I,'Center 1'!$K42,'Student Data Entry'!$P:$P,'Center 1'!L$35)</f>
        <v>0</v>
      </c>
      <c r="M42" s="240">
        <f>COUNTIFS('Student Data Entry'!$C:$C,'Center 1'!$A$2,'Student Data Entry'!$I:$I,'Center 1'!$K42,'Student Data Entry'!$P:$P,'Center 1'!M$35)</f>
        <v>0</v>
      </c>
      <c r="N42" s="240">
        <f>COUNTIFS('Student Data Entry'!$C:$C,'Center 1'!$A$2,'Student Data Entry'!$I:$I,'Center 1'!$K42,'Student Data Entry'!$P:$P,'Center 1'!N$35)</f>
        <v>0</v>
      </c>
      <c r="O42" s="240">
        <f>COUNTIFS('Student Data Entry'!$C:$C,'Center 1'!$A$2,'Student Data Entry'!$I:$I,'Center 1'!$K42,'Student Data Entry'!$P:$P,'Center 1'!O$35)</f>
        <v>0</v>
      </c>
      <c r="P42" s="240">
        <f>COUNTIFS('Student Data Entry'!$C:$C,'Center 1'!$A$2,'Student Data Entry'!$I:$I,'Center 1'!$K42,'Student Data Entry'!$P:$P,'Center 1'!P$35)</f>
        <v>0</v>
      </c>
      <c r="Q42" s="240">
        <f>COUNTIFS('Student Data Entry'!$C:$C,'Center 1'!$A$2,'Student Data Entry'!$I:$I,'Center 1'!$K42,'Student Data Entry'!$P:$P,'Center 1'!Q$35)</f>
        <v>0</v>
      </c>
      <c r="R42" s="240">
        <f t="shared" si="1"/>
        <v>0</v>
      </c>
    </row>
    <row r="43" spans="1:21" ht="27.6" customHeight="1" x14ac:dyDescent="0.3">
      <c r="B43" s="255" t="s">
        <v>379</v>
      </c>
      <c r="C43" s="257">
        <f>SUM(C36:C42)</f>
        <v>0</v>
      </c>
      <c r="D43" s="257">
        <f t="shared" ref="D43:I43" si="2">SUM(D36:D42)</f>
        <v>0</v>
      </c>
      <c r="E43" s="257">
        <f t="shared" si="2"/>
        <v>0</v>
      </c>
      <c r="F43" s="257">
        <f t="shared" si="2"/>
        <v>0</v>
      </c>
      <c r="G43" s="257">
        <f t="shared" si="2"/>
        <v>0</v>
      </c>
      <c r="H43" s="257">
        <f t="shared" si="2"/>
        <v>0</v>
      </c>
      <c r="I43" s="257">
        <f t="shared" si="2"/>
        <v>0</v>
      </c>
      <c r="K43" s="254" t="s">
        <v>379</v>
      </c>
      <c r="L43" s="257">
        <f>SUM(L36:L42)</f>
        <v>0</v>
      </c>
      <c r="M43" s="257">
        <f t="shared" ref="M43:R43" si="3">SUM(M36:M42)</f>
        <v>0</v>
      </c>
      <c r="N43" s="257">
        <f t="shared" si="3"/>
        <v>0</v>
      </c>
      <c r="O43" s="257">
        <f t="shared" si="3"/>
        <v>0</v>
      </c>
      <c r="P43" s="257">
        <f t="shared" si="3"/>
        <v>0</v>
      </c>
      <c r="Q43" s="257">
        <f t="shared" si="3"/>
        <v>0</v>
      </c>
      <c r="R43" s="257">
        <f t="shared" si="3"/>
        <v>0</v>
      </c>
    </row>
    <row r="45" spans="1:21" ht="20.399999999999999" customHeight="1" x14ac:dyDescent="0.3">
      <c r="A45" s="244" t="s">
        <v>381</v>
      </c>
      <c r="B45" s="245"/>
      <c r="C45" s="245"/>
      <c r="D45" s="245"/>
      <c r="E45" s="245"/>
      <c r="F45" s="245"/>
      <c r="G45" s="245"/>
      <c r="H45" s="245"/>
      <c r="I45" s="245"/>
      <c r="J45" s="245"/>
      <c r="K45" s="245"/>
      <c r="L45" s="245"/>
      <c r="M45" s="245"/>
      <c r="N45" s="245"/>
      <c r="O45" s="245"/>
      <c r="P45" s="245"/>
      <c r="Q45" s="245"/>
      <c r="R45" s="245"/>
      <c r="S45" s="245"/>
      <c r="T45" s="261"/>
      <c r="U45" s="20"/>
    </row>
    <row r="46" spans="1:21" x14ac:dyDescent="0.3">
      <c r="A46" s="238" t="s">
        <v>380</v>
      </c>
    </row>
    <row r="48" spans="1:21" x14ac:dyDescent="0.3">
      <c r="A48" s="262" t="s">
        <v>381</v>
      </c>
      <c r="B48" s="262" t="s">
        <v>382</v>
      </c>
      <c r="C48" s="262" t="s">
        <v>383</v>
      </c>
    </row>
    <row r="49" spans="1:20" x14ac:dyDescent="0.3">
      <c r="A49" s="257" t="s">
        <v>248</v>
      </c>
      <c r="B49" s="257">
        <f>COUNTIFS('Student Data Entry'!$C:$C,'Center 1'!$A$2,'Student Data Entry'!$K:$K,'Center 1'!$A49,'Student Data Entry'!$BJ:$BJ,"Yes",'Student Data Entry'!$BS:$BS,"Yes")</f>
        <v>0</v>
      </c>
      <c r="C49" s="257">
        <f>COUNTIFS('Student Data Entry'!$C:$C,'Center 1'!$A$2,'Student Data Entry'!$K:$K,'Center 1'!$A49,'Student Data Entry'!$BJ:$BJ,"Yes",'Student Data Entry'!$BT:$BT,"Yes")</f>
        <v>0</v>
      </c>
    </row>
    <row r="50" spans="1:20" x14ac:dyDescent="0.3">
      <c r="A50" s="240" t="s">
        <v>267</v>
      </c>
      <c r="B50" s="240">
        <f>COUNTIFS('Student Data Entry'!$C:$C,'Center 1'!$A$2,'Student Data Entry'!$K:$K,'Center 1'!$A50,'Student Data Entry'!$BJ:$BJ,"Yes",'Student Data Entry'!$BS:$BS,"Yes")</f>
        <v>0</v>
      </c>
      <c r="C50" s="240">
        <f>COUNTIFS('Student Data Entry'!$C:$C,'Center 1'!$A$2,'Student Data Entry'!$K:$K,'Center 1'!$A50,'Student Data Entry'!$BJ:$BJ,"Yes",'Student Data Entry'!$BT:$BT,"Yes")</f>
        <v>0</v>
      </c>
    </row>
    <row r="51" spans="1:20" x14ac:dyDescent="0.3">
      <c r="A51" s="257" t="s">
        <v>280</v>
      </c>
      <c r="B51" s="257">
        <f>COUNTIFS('Student Data Entry'!$C:$C,'Center 1'!$A$2,'Student Data Entry'!$K:$K,'Center 1'!$A51,'Student Data Entry'!$BJ:$BJ,"Yes",'Student Data Entry'!$BS:$BS,"Yes")</f>
        <v>0</v>
      </c>
      <c r="C51" s="257">
        <f>COUNTIFS('Student Data Entry'!$C:$C,'Center 1'!$A$2,'Student Data Entry'!$K:$K,'Center 1'!$A51,'Student Data Entry'!$BJ:$BJ,"Yes",'Student Data Entry'!$BT:$BT,"Yes")</f>
        <v>0</v>
      </c>
    </row>
    <row r="52" spans="1:20" x14ac:dyDescent="0.3">
      <c r="A52" s="240" t="s">
        <v>288</v>
      </c>
      <c r="B52" s="240">
        <f>COUNTIFS('Student Data Entry'!$C:$C,'Center 1'!$A$2,'Student Data Entry'!$K:$K,'Center 1'!$A52,'Student Data Entry'!$BJ:$BJ,"Yes",'Student Data Entry'!$BS:$BS,"Yes")</f>
        <v>0</v>
      </c>
      <c r="C52" s="240">
        <f>COUNTIFS('Student Data Entry'!$C:$C,'Center 1'!$A$2,'Student Data Entry'!$K:$K,'Center 1'!$A52,'Student Data Entry'!$BJ:$BJ,"Yes",'Student Data Entry'!$BT:$BT,"Yes")</f>
        <v>0</v>
      </c>
    </row>
    <row r="53" spans="1:20" x14ac:dyDescent="0.3">
      <c r="A53" s="257" t="s">
        <v>293</v>
      </c>
      <c r="B53" s="257">
        <f>COUNTIFS('Student Data Entry'!$C:$C,'Center 1'!$A$2,'Student Data Entry'!$K:$K,'Center 1'!$A53,'Student Data Entry'!$BJ:$BJ,"Yes",'Student Data Entry'!$BS:$BS,"Yes")</f>
        <v>0</v>
      </c>
      <c r="C53" s="257">
        <f>COUNTIFS('Student Data Entry'!$C:$C,'Center 1'!$A$2,'Student Data Entry'!$K:$K,'Center 1'!$A53,'Student Data Entry'!$BJ:$BJ,"Yes",'Student Data Entry'!$BT:$BT,"Yes")</f>
        <v>0</v>
      </c>
    </row>
    <row r="54" spans="1:20" x14ac:dyDescent="0.3">
      <c r="A54" s="240" t="s">
        <v>297</v>
      </c>
      <c r="B54" s="240">
        <f>COUNTIFS('Student Data Entry'!$C:$C,'Center 1'!$A$2,'Student Data Entry'!$K:$K,'Center 1'!$A54,'Student Data Entry'!$BJ:$BJ,"Yes",'Student Data Entry'!$BS:$BS,"Yes")</f>
        <v>0</v>
      </c>
      <c r="C54" s="240">
        <f>COUNTIFS('Student Data Entry'!$C:$C,'Center 1'!$A$2,'Student Data Entry'!$K:$K,'Center 1'!$A54,'Student Data Entry'!$BJ:$BJ,"Yes",'Student Data Entry'!$BT:$BT,"Yes")</f>
        <v>0</v>
      </c>
    </row>
    <row r="55" spans="1:20" x14ac:dyDescent="0.3">
      <c r="A55" s="257" t="s">
        <v>384</v>
      </c>
      <c r="B55" s="257">
        <f>COUNTIFS('Student Data Entry'!$C:$C,'Center 1'!$A$2,'Student Data Entry'!$K:$K,'Center 1'!$A55,'Student Data Entry'!$BJ:$BJ,"Yes",'Student Data Entry'!$BS:$BS,"Yes")</f>
        <v>0</v>
      </c>
      <c r="C55" s="257">
        <f>COUNTIFS('Student Data Entry'!$C:$C,'Center 1'!$A$2,'Student Data Entry'!$K:$K,'Center 1'!$A55,'Student Data Entry'!$BJ:$BJ,"Yes",'Student Data Entry'!$BT:$BT,"Yes")</f>
        <v>0</v>
      </c>
    </row>
    <row r="56" spans="1:20" x14ac:dyDescent="0.3">
      <c r="A56" s="240" t="s">
        <v>385</v>
      </c>
      <c r="B56" s="240">
        <f>COUNTIFS('Student Data Entry'!$C:$C,'Center 1'!$A$2,'Student Data Entry'!$BJ:$BJ,"Yes",'Student Data Entry'!$BS:$BS,"Yes",'Student Data Entry'!$K:$K,"Unknown/Not reported")</f>
        <v>0</v>
      </c>
      <c r="C56" s="240">
        <f>COUNTIFS('Student Data Entry'!$C:$C,'Center 1'!$A$2,'Student Data Entry'!$BJ:$BJ,"Yes",'Student Data Entry'!$BT:$BT,"Yes",'Student Data Entry'!$K:$K,"Unknown/Not reported")</f>
        <v>0</v>
      </c>
    </row>
    <row r="58" spans="1:20" ht="15.6" x14ac:dyDescent="0.3">
      <c r="A58" s="244" t="s">
        <v>307</v>
      </c>
      <c r="B58" s="245"/>
      <c r="C58" s="245"/>
      <c r="D58" s="245"/>
      <c r="E58" s="245"/>
      <c r="F58" s="245"/>
      <c r="G58" s="245"/>
      <c r="H58" s="245"/>
      <c r="I58" s="245"/>
      <c r="J58" s="245"/>
      <c r="K58" s="245"/>
      <c r="L58" s="245"/>
      <c r="M58" s="245"/>
      <c r="N58" s="245"/>
      <c r="O58" s="245"/>
      <c r="P58" s="245"/>
      <c r="Q58" s="245"/>
      <c r="R58" s="245"/>
      <c r="S58" s="245"/>
      <c r="T58" s="261"/>
    </row>
    <row r="59" spans="1:20" x14ac:dyDescent="0.3">
      <c r="A59" s="238" t="s">
        <v>386</v>
      </c>
    </row>
    <row r="61" spans="1:20" x14ac:dyDescent="0.3">
      <c r="A61" s="263" t="s">
        <v>307</v>
      </c>
      <c r="B61" s="263" t="s">
        <v>382</v>
      </c>
      <c r="C61" s="263" t="s">
        <v>383</v>
      </c>
    </row>
    <row r="62" spans="1:20" x14ac:dyDescent="0.3">
      <c r="A62" s="257" t="s">
        <v>266</v>
      </c>
      <c r="B62" s="257">
        <f>COUNTIFS('Student Data Entry'!$C:$C,'Center 1'!$A$2,'Student Data Entry'!$J:$J,'Center 1'!$A62,'Student Data Entry'!$BJ:$BJ,"Yes",'Student Data Entry'!$BS:$BS,"Yes")</f>
        <v>0</v>
      </c>
      <c r="C62" s="257">
        <f>COUNTIFS('Student Data Entry'!$C:$C,'Center 1'!$A$2,'Student Data Entry'!$J:$J,'Center 1'!$A62,'Student Data Entry'!$BJ:$BJ,"Yes",'Student Data Entry'!$BT:$BT,"Yes")</f>
        <v>0</v>
      </c>
    </row>
    <row r="63" spans="1:20" x14ac:dyDescent="0.3">
      <c r="A63" s="240" t="s">
        <v>247</v>
      </c>
      <c r="B63" s="240">
        <f>COUNTIFS('Student Data Entry'!$C:$C,'Center 1'!$A$2,'Student Data Entry'!$J:$J,'Center 1'!$A63,'Student Data Entry'!$BJ:$BJ,"Yes",'Student Data Entry'!$BS:$BS,"Yes")</f>
        <v>0</v>
      </c>
      <c r="C63" s="240">
        <f>COUNTIFS('Student Data Entry'!$C:$C,'Center 1'!$A$2,'Student Data Entry'!$J:$J,'Center 1'!$A63,'Student Data Entry'!$BJ:$BJ,"Yes",'Student Data Entry'!$BT:$BT,"Yes")</f>
        <v>0</v>
      </c>
    </row>
    <row r="64" spans="1:20" x14ac:dyDescent="0.3">
      <c r="A64" s="257" t="s">
        <v>387</v>
      </c>
      <c r="B64" s="257">
        <f>COUNTIFS('Student Data Entry'!$C:$C,'Center 1'!$A$2,'Student Data Entry'!$J:$J,'Center 1'!$A64,'Student Data Entry'!$BJ:$BJ,"Yes",'Student Data Entry'!$BS:$BS,"Yes")</f>
        <v>0</v>
      </c>
      <c r="C64" s="257">
        <f>COUNTIFS('Student Data Entry'!$C:$C,'Center 1'!$A$2,'Student Data Entry'!$J:$J,'Center 1'!$A64,'Student Data Entry'!$BJ:$BJ,"Yes",'Student Data Entry'!$BT:$BT,"Yes")</f>
        <v>0</v>
      </c>
    </row>
    <row r="65" spans="1:20" x14ac:dyDescent="0.3">
      <c r="A65" s="240" t="s">
        <v>385</v>
      </c>
      <c r="B65" s="240">
        <f>COUNTIFS('Student Data Entry'!$C:$C,'Center 1'!$A$2,'Student Data Entry'!$BJ:$BJ,"Yes",'Student Data Entry'!$BS:$BS,"Yes",'Student Data Entry'!$J:$J,"Unknown/Not reported")</f>
        <v>0</v>
      </c>
      <c r="C65" s="240">
        <f>COUNTIFS('Student Data Entry'!$C:$C,'Center 1'!$A$2,'Student Data Entry'!$BJ:$BJ,"Yes",'Student Data Entry'!$BT:$BT,"Yes",'Student Data Entry'!$J:$J,"Unknown/Not reported")</f>
        <v>0</v>
      </c>
    </row>
    <row r="67" spans="1:20" ht="15.6" x14ac:dyDescent="0.3">
      <c r="A67" s="265" t="s">
        <v>420</v>
      </c>
      <c r="B67" s="245"/>
      <c r="C67" s="245"/>
      <c r="D67" s="245"/>
      <c r="E67" s="245"/>
      <c r="F67" s="245"/>
      <c r="G67" s="245"/>
      <c r="H67" s="245"/>
      <c r="I67" s="245"/>
      <c r="J67" s="245"/>
      <c r="K67" s="245"/>
      <c r="L67" s="245"/>
      <c r="M67" s="245"/>
      <c r="N67" s="245"/>
      <c r="O67" s="245"/>
      <c r="P67" s="245"/>
      <c r="Q67" s="245"/>
      <c r="R67" s="245"/>
      <c r="S67" s="245"/>
      <c r="T67" s="261"/>
    </row>
    <row r="68" spans="1:20" x14ac:dyDescent="0.3">
      <c r="A68" s="238" t="s">
        <v>388</v>
      </c>
    </row>
    <row r="69" spans="1:20" x14ac:dyDescent="0.3">
      <c r="A69" s="238"/>
    </row>
    <row r="70" spans="1:20" x14ac:dyDescent="0.3">
      <c r="A70" s="237"/>
      <c r="B70" s="449" t="s">
        <v>382</v>
      </c>
      <c r="C70" s="450"/>
      <c r="D70" s="450" t="s">
        <v>383</v>
      </c>
      <c r="E70" s="451"/>
    </row>
    <row r="71" spans="1:20" ht="28.8" x14ac:dyDescent="0.3">
      <c r="B71" s="268" t="s">
        <v>389</v>
      </c>
      <c r="C71" s="271" t="s">
        <v>385</v>
      </c>
      <c r="D71" s="269" t="s">
        <v>389</v>
      </c>
      <c r="E71" s="270" t="s">
        <v>385</v>
      </c>
      <c r="F71" s="232"/>
    </row>
    <row r="72" spans="1:20" x14ac:dyDescent="0.3">
      <c r="A72" s="266" t="s">
        <v>390</v>
      </c>
      <c r="B72" s="240">
        <f>COUNTIFS('Student Data Entry'!$C:$C,'Center 1'!$A$2,'Student Data Entry'!$L:$L,"English Learner",'Student Data Entry'!$BJ:$BJ,"Yes",'Student Data Entry'!$BS:$BS,"Yes")</f>
        <v>0</v>
      </c>
      <c r="C72" s="272">
        <f>COUNTIFS('Student Data Entry'!$C:$C,'Center 1'!$A$2,'Student Data Entry'!$BJ:$BJ,"Yes",'Student Data Entry'!$BS:$BS,"Yes",'Student Data Entry'!$L:$L,"Unknown/Not reported")</f>
        <v>0</v>
      </c>
      <c r="D72" s="274">
        <f>COUNTIFS('Student Data Entry'!$C:$C,'Center 1'!$A$2,'Student Data Entry'!$BJ:$BJ,"Yes",'Student Data Entry'!$BT:$BT,"Yes",'Student Data Entry'!$L:$L,"English Learner")</f>
        <v>0</v>
      </c>
      <c r="E72" s="240">
        <f>COUNTIFS('Student Data Entry'!$C:$C,'Center 1'!$A$2,'Student Data Entry'!$BJ:$BJ,"Yes",'Student Data Entry'!$BT:$BT,"Yes",'Student Data Entry'!$L:$L,"Unknown/Not reported")</f>
        <v>0</v>
      </c>
    </row>
    <row r="73" spans="1:20" ht="28.8" x14ac:dyDescent="0.3">
      <c r="A73" s="266" t="s">
        <v>391</v>
      </c>
      <c r="B73" s="240">
        <f>COUNTIFS('Student Data Entry'!$C:$C,'Center 1'!$A$2,'Student Data Entry'!$BJ:$BJ,"Yes",'Student Data Entry'!$BS:$BS,"Yes",'Student Data Entry'!$M:$M,"Economically disadvantaged")</f>
        <v>0</v>
      </c>
      <c r="C73" s="272">
        <f>COUNTIFS('Student Data Entry'!$C:$C,'Center 1'!$A$2,'Student Data Entry'!$BJ:$BJ,"Yes",'Student Data Entry'!$BS:$BS,"Yes",'Student Data Entry'!$M:$M,"Unknown/Not reported")</f>
        <v>0</v>
      </c>
      <c r="D73" s="274">
        <f>COUNTIFS('Student Data Entry'!$C:$C,'Center 1'!$A$2,'Student Data Entry'!$BJ:$BJ,"Yes",'Student Data Entry'!$BT:$BT,"Yes",'Student Data Entry'!$M:$M,"Economically disadvantaged")</f>
        <v>0</v>
      </c>
      <c r="E73" s="240">
        <f>COUNTIFS('Student Data Entry'!$C:$C,'Center 1'!$A$2,'Student Data Entry'!$BJ:$BJ,"Yes",'Student Data Entry'!$BT:$BT,"Yes",'Student Data Entry'!$M:$M,"Unknown/Not reported")</f>
        <v>0</v>
      </c>
    </row>
    <row r="74" spans="1:20" x14ac:dyDescent="0.3">
      <c r="A74" s="266" t="s">
        <v>392</v>
      </c>
      <c r="B74" s="240">
        <f>COUNTIFS('Student Data Entry'!$C:$C,'Center 1'!$A$2,'Student Data Entry'!$BJ:$BJ,"Yes",'Student Data Entry'!$BS:$BS,"Yes",'Student Data Entry'!$N:$N,"Special Education")</f>
        <v>0</v>
      </c>
      <c r="C74" s="272">
        <f>COUNTIFS('Student Data Entry'!$C:$C,'Center 1'!$A$2,'Student Data Entry'!$BJ:$BJ,"Yes",'Student Data Entry'!$BS:$BS,"Yes",'Student Data Entry'!$N:$N,"Unknown/Not reported")</f>
        <v>0</v>
      </c>
      <c r="D74" s="274">
        <f>COUNTIFS('Student Data Entry'!$C:$C,'Center 1'!$A$2,'Student Data Entry'!$BJ:$BJ,"Yes",'Student Data Entry'!$BT:$BT,"Yes",'Student Data Entry'!$N:$N,"Special Education")</f>
        <v>0</v>
      </c>
      <c r="E74" s="240">
        <f>COUNTIFS('Student Data Entry'!$C:$C,'Center 1'!$A$2,'Student Data Entry'!$BJ:$BJ,"Yes",'Student Data Entry'!$BT:$BT,"Yes",'Student Data Entry'!$N:$N,"Unknown/Not reported")</f>
        <v>0</v>
      </c>
    </row>
    <row r="75" spans="1:20" ht="28.8" x14ac:dyDescent="0.3">
      <c r="A75" s="266" t="s">
        <v>393</v>
      </c>
      <c r="B75" s="267" t="s">
        <v>394</v>
      </c>
      <c r="C75" s="273" t="s">
        <v>394</v>
      </c>
      <c r="D75" s="275" t="s">
        <v>394</v>
      </c>
      <c r="E75" s="267" t="s">
        <v>394</v>
      </c>
    </row>
    <row r="77" spans="1:20" ht="18" x14ac:dyDescent="0.35">
      <c r="A77" s="234" t="s">
        <v>591</v>
      </c>
    </row>
    <row r="79" spans="1:20" ht="15.6" x14ac:dyDescent="0.3">
      <c r="A79" s="244" t="s">
        <v>421</v>
      </c>
      <c r="B79" s="245"/>
      <c r="C79" s="245"/>
      <c r="D79" s="245"/>
      <c r="E79" s="245"/>
      <c r="F79" s="245"/>
      <c r="G79" s="245"/>
      <c r="H79" s="245"/>
      <c r="I79" s="245"/>
      <c r="J79" s="245"/>
      <c r="K79" s="245"/>
      <c r="L79" s="245"/>
      <c r="M79" s="245"/>
      <c r="N79" s="245"/>
      <c r="O79" s="245"/>
      <c r="P79" s="245"/>
      <c r="Q79" s="245"/>
      <c r="R79" s="245"/>
      <c r="S79" s="245"/>
      <c r="T79" s="261"/>
    </row>
    <row r="80" spans="1:20" x14ac:dyDescent="0.3">
      <c r="A80" s="285" t="s">
        <v>422</v>
      </c>
    </row>
    <row r="81" spans="1:20" x14ac:dyDescent="0.3">
      <c r="A81" s="237"/>
    </row>
    <row r="82" spans="1:20" x14ac:dyDescent="0.3">
      <c r="A82" s="276"/>
      <c r="B82" s="277" t="s">
        <v>395</v>
      </c>
      <c r="C82" s="277"/>
      <c r="D82" s="277"/>
      <c r="E82" s="277"/>
      <c r="F82" s="277"/>
      <c r="G82" s="277"/>
      <c r="J82" s="276"/>
      <c r="K82" s="277" t="s">
        <v>396</v>
      </c>
      <c r="L82" s="277"/>
      <c r="M82" s="277"/>
      <c r="N82" s="277"/>
      <c r="O82" s="277"/>
      <c r="P82" s="277"/>
    </row>
    <row r="83" spans="1:20" ht="43.2" x14ac:dyDescent="0.3">
      <c r="A83" s="279" t="s">
        <v>188</v>
      </c>
      <c r="B83" s="252" t="s">
        <v>252</v>
      </c>
      <c r="C83" s="252" t="s">
        <v>271</v>
      </c>
      <c r="D83" s="252" t="s">
        <v>281</v>
      </c>
      <c r="E83" s="252" t="s">
        <v>289</v>
      </c>
      <c r="F83" s="252" t="s">
        <v>294</v>
      </c>
      <c r="G83" s="252" t="s">
        <v>298</v>
      </c>
      <c r="J83" s="279" t="s">
        <v>188</v>
      </c>
      <c r="K83" s="252" t="s">
        <v>252</v>
      </c>
      <c r="L83" s="252" t="s">
        <v>271</v>
      </c>
      <c r="M83" s="252" t="s">
        <v>281</v>
      </c>
      <c r="N83" s="252" t="s">
        <v>289</v>
      </c>
      <c r="O83" s="252" t="s">
        <v>294</v>
      </c>
      <c r="P83" s="252" t="s">
        <v>298</v>
      </c>
    </row>
    <row r="84" spans="1:20" ht="28.8" x14ac:dyDescent="0.3">
      <c r="A84" s="281" t="s">
        <v>397</v>
      </c>
      <c r="B84" s="240">
        <f>COUNTIFS('Student Data Entry'!$C:$C,'Center 1'!$A$2,'Student Data Entry'!$P:$P,'Center 1'!B$83,'Student Data Entry'!$BM:$BM,"Yes")</f>
        <v>0</v>
      </c>
      <c r="C84" s="240">
        <f>COUNTIFS('Student Data Entry'!$C:$C,'Center 1'!$A$2,'Student Data Entry'!$P:$P,'Center 1'!C$83,'Student Data Entry'!$BM:$BM,"Yes")</f>
        <v>0</v>
      </c>
      <c r="D84" s="240">
        <f>COUNTIFS('Student Data Entry'!$C:$C,'Center 1'!$A$2,'Student Data Entry'!$P:$P,'Center 1'!D$83,'Student Data Entry'!$BM:$BM,"Yes")</f>
        <v>0</v>
      </c>
      <c r="E84" s="240">
        <f>COUNTIFS('Student Data Entry'!$C:$C,'Center 1'!$A$2,'Student Data Entry'!$P:$P,'Center 1'!E$83,'Student Data Entry'!$BM:$BM,"Yes")</f>
        <v>0</v>
      </c>
      <c r="F84" s="240">
        <f>COUNTIFS('Student Data Entry'!$C:$C,'Center 1'!$A$2,'Student Data Entry'!$P:$P,'Center 1'!F$83,'Student Data Entry'!$BM:$BM,"Yes")</f>
        <v>0</v>
      </c>
      <c r="G84" s="240">
        <f>COUNTIFS('Student Data Entry'!$C:$C,'Center 1'!$A$2,'Student Data Entry'!$P:$P,'Center 1'!G$83,'Student Data Entry'!$BM:$BM,"Yes")</f>
        <v>0</v>
      </c>
      <c r="J84" s="282" t="s">
        <v>397</v>
      </c>
      <c r="K84" s="240">
        <f>COUNTIFS('Student Data Entry'!$C:$C,'Center 1'!$A$2,'Student Data Entry'!$P:$P,'Center 1'!K$83,'Student Data Entry'!$BM:$BM,"Yes")</f>
        <v>0</v>
      </c>
      <c r="L84" s="240">
        <f>COUNTIFS('Student Data Entry'!$C:$C,'Center 1'!$A$2,'Student Data Entry'!$P:$P,'Center 1'!L$83,'Student Data Entry'!$BM:$BM,"Yes")</f>
        <v>0</v>
      </c>
      <c r="M84" s="240">
        <f>COUNTIFS('Student Data Entry'!$C:$C,'Center 1'!$A$2,'Student Data Entry'!$P:$P,'Center 1'!M$83,'Student Data Entry'!$BM:$BM,"Yes")</f>
        <v>0</v>
      </c>
      <c r="N84" s="240">
        <f>COUNTIFS('Student Data Entry'!$C:$C,'Center 1'!$A$2,'Student Data Entry'!$P:$P,'Center 1'!N$83,'Student Data Entry'!$BM:$BM,"Yes")</f>
        <v>0</v>
      </c>
      <c r="O84" s="240">
        <f>COUNTIFS('Student Data Entry'!$C:$C,'Center 1'!$A$2,'Student Data Entry'!$P:$P,'Center 1'!O$83,'Student Data Entry'!$BM:$BM,"Yes")</f>
        <v>0</v>
      </c>
      <c r="P84" s="240">
        <f>COUNTIFS('Student Data Entry'!$C:$C,'Center 1'!$A$2,'Student Data Entry'!$P:$P,'Center 1'!P$83,'Student Data Entry'!$BM:$BM,"Yes")</f>
        <v>0</v>
      </c>
    </row>
    <row r="85" spans="1:20" ht="28.8" x14ac:dyDescent="0.3">
      <c r="A85" s="283" t="s">
        <v>398</v>
      </c>
      <c r="B85" s="257">
        <f>COUNTIFS('Student Data Entry'!$C:$C,'Center 1'!$A$2,'Student Data Entry'!$P:$P,'Center 1'!B$83,'Student Data Entry'!$BM:$BM,"Yes",'Student Data Entry'!$BX:$BX,"Yes")</f>
        <v>0</v>
      </c>
      <c r="C85" s="257">
        <f>COUNTIFS('Student Data Entry'!$C:$C,'Center 1'!$A$2,'Student Data Entry'!$P:$P,'Center 1'!C$83,'Student Data Entry'!$BM:$BM,"Yes",'Student Data Entry'!$BX:$BX,"Yes")</f>
        <v>0</v>
      </c>
      <c r="D85" s="257">
        <f>COUNTIFS('Student Data Entry'!$C:$C,'Center 1'!$A$2,'Student Data Entry'!$P:$P,'Center 1'!D$83,'Student Data Entry'!$BM:$BM,"Yes",'Student Data Entry'!$BX:$BX,"Yes")</f>
        <v>0</v>
      </c>
      <c r="E85" s="257">
        <f>COUNTIFS('Student Data Entry'!$C:$C,'Center 1'!$A$2,'Student Data Entry'!$P:$P,'Center 1'!E$83,'Student Data Entry'!$BM:$BM,"Yes",'Student Data Entry'!$BX:$BX,"Yes")</f>
        <v>0</v>
      </c>
      <c r="F85" s="257">
        <f>COUNTIFS('Student Data Entry'!$C:$C,'Center 1'!$A$2,'Student Data Entry'!$P:$P,'Center 1'!F$83,'Student Data Entry'!$BM:$BM,"Yes",'Student Data Entry'!$BX:$BX,"Yes")</f>
        <v>0</v>
      </c>
      <c r="G85" s="257">
        <f>COUNTIFS('Student Data Entry'!$C:$C,'Center 1'!$A$2,'Student Data Entry'!$P:$P,'Center 1'!G$83,'Student Data Entry'!$BM:$BM,"Yes",'Student Data Entry'!$BX:$BX,"Yes")</f>
        <v>0</v>
      </c>
      <c r="J85" s="284" t="s">
        <v>398</v>
      </c>
      <c r="K85" s="257">
        <f>COUNTIFS('Student Data Entry'!$C:$C,'Center 1'!$A$2,'Student Data Entry'!$P:$P,'Center 1'!K$83,'Student Data Entry'!$BM:$BM,"Yes",'Student Data Entry'!$BY:$BY,"Yes")</f>
        <v>0</v>
      </c>
      <c r="L85" s="257">
        <f>COUNTIFS('Student Data Entry'!$C:$C,'Center 1'!$A$2,'Student Data Entry'!$P:$P,'Center 1'!L$83,'Student Data Entry'!$BM:$BM,"Yes",'Student Data Entry'!$BY:$BY,"Yes")</f>
        <v>0</v>
      </c>
      <c r="M85" s="257">
        <f>COUNTIFS('Student Data Entry'!$C:$C,'Center 1'!$A$2,'Student Data Entry'!$P:$P,'Center 1'!M$83,'Student Data Entry'!$BM:$BM,"Yes",'Student Data Entry'!$BY:$BY,"Yes")</f>
        <v>0</v>
      </c>
      <c r="N85" s="257">
        <f>COUNTIFS('Student Data Entry'!$C:$C,'Center 1'!$A$2,'Student Data Entry'!$P:$P,'Center 1'!N$83,'Student Data Entry'!$BM:$BM,"Yes",'Student Data Entry'!$BY:$BY,"Yes")</f>
        <v>0</v>
      </c>
      <c r="O85" s="257">
        <f>COUNTIFS('Student Data Entry'!$C:$C,'Center 1'!$A$2,'Student Data Entry'!$P:$P,'Center 1'!O$83,'Student Data Entry'!$BM:$BM,"Yes",'Student Data Entry'!$BY:$BY,"Yes")</f>
        <v>0</v>
      </c>
      <c r="P85" s="257">
        <f>COUNTIFS('Student Data Entry'!$C:$C,'Center 1'!$A$2,'Student Data Entry'!$P:$P,'Center 1'!P$83,'Student Data Entry'!$BM:$BM,"Yes",'Student Data Entry'!$BY:$BY,"Yes")</f>
        <v>0</v>
      </c>
    </row>
    <row r="86" spans="1:20" ht="57.6" x14ac:dyDescent="0.3">
      <c r="A86" s="281" t="s">
        <v>399</v>
      </c>
      <c r="B86" s="240">
        <f>COUNTIFS('Student Data Entry'!$C:$C,'Center 1'!$A$2,'Student Data Entry'!$P:$P,'Center 1'!B$83,'Student Data Entry'!$X:$X,"Improved",'Student Data Entry'!$BM:$BM,"Yes",'Student Data Entry'!$BX:$BX,"Yes")</f>
        <v>0</v>
      </c>
      <c r="C86" s="240">
        <f>COUNTIFS('Student Data Entry'!$C:$C,'Center 1'!$A$2,'Student Data Entry'!$P:$P,'Center 1'!C$83,'Student Data Entry'!$X:$X,"Improved",'Student Data Entry'!$BM:$BM,"Yes",'Student Data Entry'!$BX:$BX,"Yes")</f>
        <v>0</v>
      </c>
      <c r="D86" s="240">
        <f>COUNTIFS('Student Data Entry'!$C:$C,'Center 1'!$A$2,'Student Data Entry'!$P:$P,'Center 1'!D$83,'Student Data Entry'!$X:$X,"Improved",'Student Data Entry'!$BM:$BM,"Yes",'Student Data Entry'!$BX:$BX,"Yes")</f>
        <v>0</v>
      </c>
      <c r="E86" s="240">
        <f>COUNTIFS('Student Data Entry'!$C:$C,'Center 1'!$A$2,'Student Data Entry'!$P:$P,'Center 1'!E$83,'Student Data Entry'!$X:$X,"Improved",'Student Data Entry'!$BM:$BM,"Yes",'Student Data Entry'!$BX:$BX,"Yes")</f>
        <v>0</v>
      </c>
      <c r="F86" s="240">
        <f>COUNTIFS('Student Data Entry'!$C:$C,'Center 1'!$A$2,'Student Data Entry'!$P:$P,'Center 1'!F$83,'Student Data Entry'!$X:$X,"Improved",'Student Data Entry'!$BM:$BM,"Yes",'Student Data Entry'!$BX:$BX,"Yes")</f>
        <v>0</v>
      </c>
      <c r="G86" s="240">
        <f>COUNTIFS('Student Data Entry'!$C:$C,'Center 1'!$A$2,'Student Data Entry'!$P:$P,'Center 1'!G$83,'Student Data Entry'!$X:$X,"Improved",'Student Data Entry'!$BM:$BM,"Yes",'Student Data Entry'!$BX:$BX,"Yes")</f>
        <v>0</v>
      </c>
      <c r="J86" s="282" t="s">
        <v>400</v>
      </c>
      <c r="K86" s="240">
        <f>COUNTIFS('Student Data Entry'!$C:$C,'Center 1'!$A$2,'Student Data Entry'!$P:$P,'Center 1'!K$83,'Student Data Entry'!$AA:$AA,"Improved",'Student Data Entry'!$BM:$BM,"Yes",'Student Data Entry'!$BY:$BY,"Yes")</f>
        <v>0</v>
      </c>
      <c r="L86" s="240">
        <f>COUNTIFS('Student Data Entry'!$C:$C,'Center 1'!$A$2,'Student Data Entry'!$P:$P,'Center 1'!L$83,'Student Data Entry'!$AA:$AA,"Improved",'Student Data Entry'!$BM:$BM,"Yes",'Student Data Entry'!$BY:$BY,"Yes")</f>
        <v>0</v>
      </c>
      <c r="M86" s="240">
        <f>COUNTIFS('Student Data Entry'!$C:$C,'Center 1'!$A$2,'Student Data Entry'!$P:$P,'Center 1'!M$83,'Student Data Entry'!$AA:$AA,"Improved",'Student Data Entry'!$BM:$BM,"Yes",'Student Data Entry'!$BY:$BY,"Yes")</f>
        <v>0</v>
      </c>
      <c r="N86" s="240">
        <f>COUNTIFS('Student Data Entry'!$C:$C,'Center 1'!$A$2,'Student Data Entry'!$P:$P,'Center 1'!N$83,'Student Data Entry'!$AA:$AA,"Improved",'Student Data Entry'!$BM:$BM,"Yes",'Student Data Entry'!$BY:$BY,"Yes")</f>
        <v>0</v>
      </c>
      <c r="O86" s="240">
        <f>COUNTIFS('Student Data Entry'!$C:$C,'Center 1'!$A$2,'Student Data Entry'!$P:$P,'Center 1'!O$83,'Student Data Entry'!$AA:$AA,"Improved",'Student Data Entry'!$BM:$BM,"Yes",'Student Data Entry'!$BY:$BY,"Yes")</f>
        <v>0</v>
      </c>
      <c r="P86" s="240">
        <f>COUNTIFS('Student Data Entry'!$C:$C,'Center 1'!$A$2,'Student Data Entry'!$P:$P,'Center 1'!P$83,'Student Data Entry'!$AA:$AA,"Improved",'Student Data Entry'!$BM:$BM,"Yes",'Student Data Entry'!$BY:$BY,"Yes")</f>
        <v>0</v>
      </c>
    </row>
    <row r="88" spans="1:20" x14ac:dyDescent="0.3">
      <c r="A88" s="278" t="s">
        <v>401</v>
      </c>
    </row>
    <row r="90" spans="1:20" ht="15.6" x14ac:dyDescent="0.3">
      <c r="A90" s="265" t="s">
        <v>402</v>
      </c>
      <c r="B90" s="245"/>
      <c r="C90" s="245"/>
      <c r="D90" s="245"/>
      <c r="E90" s="245"/>
      <c r="F90" s="245"/>
      <c r="G90" s="245"/>
      <c r="H90" s="245"/>
      <c r="I90" s="245"/>
      <c r="J90" s="245"/>
      <c r="K90" s="245"/>
      <c r="L90" s="245"/>
      <c r="M90" s="245"/>
      <c r="N90" s="245"/>
      <c r="O90" s="245"/>
      <c r="P90" s="245"/>
      <c r="Q90" s="245"/>
      <c r="R90" s="245"/>
      <c r="S90" s="245"/>
      <c r="T90" s="261"/>
    </row>
    <row r="91" spans="1:20" x14ac:dyDescent="0.3">
      <c r="A91" s="286" t="s">
        <v>423</v>
      </c>
    </row>
    <row r="92" spans="1:20" x14ac:dyDescent="0.3">
      <c r="A92" s="286"/>
    </row>
    <row r="93" spans="1:20" x14ac:dyDescent="0.3">
      <c r="A93" s="276"/>
      <c r="B93" s="276"/>
      <c r="C93" s="276"/>
      <c r="D93" s="276"/>
      <c r="E93" s="276"/>
      <c r="F93" s="276"/>
      <c r="G93" s="276"/>
    </row>
    <row r="94" spans="1:20" ht="43.2" x14ac:dyDescent="0.3">
      <c r="A94" s="279" t="s">
        <v>188</v>
      </c>
      <c r="B94" s="252" t="s">
        <v>252</v>
      </c>
      <c r="C94" s="252" t="s">
        <v>271</v>
      </c>
      <c r="D94" s="252" t="s">
        <v>281</v>
      </c>
      <c r="E94" s="252" t="s">
        <v>289</v>
      </c>
      <c r="F94" s="252" t="s">
        <v>294</v>
      </c>
      <c r="G94" s="252" t="s">
        <v>298</v>
      </c>
    </row>
    <row r="95" spans="1:20" ht="28.8" x14ac:dyDescent="0.3">
      <c r="A95" s="280" t="s">
        <v>403</v>
      </c>
      <c r="B95" s="287">
        <f>COUNTIFS('Student Data Entry'!$C:$C,'Center 1'!$A$2,'Student Data Entry'!$P:$P,'Center 1'!B$94,'Student Data Entry'!$BO:$BO,"Yes")</f>
        <v>0</v>
      </c>
      <c r="C95" s="287">
        <f>COUNTIFS('Student Data Entry'!$C:$C,'Center 1'!$A$2,'Student Data Entry'!$P:$P,'Center 1'!C$94,'Student Data Entry'!$BO:$BO,"Yes")</f>
        <v>0</v>
      </c>
      <c r="D95" s="287">
        <f>COUNTIFS('Student Data Entry'!$C:$C,'Center 1'!$A$2,'Student Data Entry'!$P:$P,'Center 1'!D$94,'Student Data Entry'!$BO:$BO,"Yes")</f>
        <v>0</v>
      </c>
      <c r="E95" s="287">
        <f>COUNTIFS('Student Data Entry'!$C:$C,'Center 1'!$A$2,'Student Data Entry'!$P:$P,'Center 1'!E$94,'Student Data Entry'!$BO:$BO,"Yes")</f>
        <v>0</v>
      </c>
      <c r="F95" s="287">
        <f>COUNTIFS('Student Data Entry'!$C:$C,'Center 1'!$A$2,'Student Data Entry'!$P:$P,'Center 1'!F$94,'Student Data Entry'!$BO:$BO,"Yes")</f>
        <v>0</v>
      </c>
      <c r="G95" s="287">
        <f>COUNTIFS('Student Data Entry'!$C:$C,'Center 1'!$A$2,'Student Data Entry'!$P:$P,'Center 1'!G$94,'Student Data Entry'!$BO:$BO,"Yes")</f>
        <v>0</v>
      </c>
    </row>
    <row r="96" spans="1:20" ht="58.2" customHeight="1" x14ac:dyDescent="0.3">
      <c r="A96" s="280" t="s">
        <v>404</v>
      </c>
      <c r="B96" s="287">
        <f>COUNTIFS('Student Data Entry'!$C:$C,'Center 1'!$A$2,'Student Data Entry'!$P:$P,'Center 1'!B$94,'Student Data Entry'!$AF:$AF,"Yes",'Student Data Entry'!$BO:$BO,"Yes")</f>
        <v>0</v>
      </c>
      <c r="C96" s="287">
        <f>COUNTIFS('Student Data Entry'!$C:$C,'Center 1'!$A$2,'Student Data Entry'!$P:$P,'Center 1'!C$94,'Student Data Entry'!$AF:$AF,"Yes",'Student Data Entry'!$BO:$BO,"Yes")</f>
        <v>0</v>
      </c>
      <c r="D96" s="287">
        <f>COUNTIFS('Student Data Entry'!$C:$C,'Center 1'!$A$2,'Student Data Entry'!$P:$P,'Center 1'!D$94,'Student Data Entry'!$AF:$AF,"Yes",'Student Data Entry'!$BO:$BO,"Yes")</f>
        <v>0</v>
      </c>
      <c r="E96" s="287">
        <f>COUNTIFS('Student Data Entry'!$C:$C,'Center 1'!$A$2,'Student Data Entry'!$P:$P,'Center 1'!E$94,'Student Data Entry'!$AF:$AF,"Yes",'Student Data Entry'!$BO:$BO,"Yes")</f>
        <v>0</v>
      </c>
      <c r="F96" s="287">
        <f>COUNTIFS('Student Data Entry'!$C:$C,'Center 1'!$A$2,'Student Data Entry'!$P:$P,'Center 1'!F$94,'Student Data Entry'!$AF:$AF,"Yes",'Student Data Entry'!$BO:$BO,"Yes")</f>
        <v>0</v>
      </c>
      <c r="G96" s="287">
        <f>COUNTIFS('Student Data Entry'!$C:$C,'Center 1'!$A$2,'Student Data Entry'!$P:$P,'Center 1'!G$94,'Student Data Entry'!$AF:$AF,"Yes",'Student Data Entry'!$BO:$BO,"Yes")</f>
        <v>0</v>
      </c>
    </row>
    <row r="97" spans="1:20" ht="28.8" x14ac:dyDescent="0.3">
      <c r="A97" s="280" t="s">
        <v>405</v>
      </c>
      <c r="B97" s="287">
        <f>COUNTIFS('Student Data Entry'!$C:$C,'Center 1'!$A$2,'Student Data Entry'!$P:$P,'Center 1'!B$94,'Student Data Entry'!$BW:$BW,"Yes")</f>
        <v>0</v>
      </c>
      <c r="C97" s="287">
        <f>COUNTIFS('Student Data Entry'!$C:$C,'Center 1'!$A$2,'Student Data Entry'!$P:$P,'Center 1'!C$94,'Student Data Entry'!$BW:$BW,"Yes")</f>
        <v>0</v>
      </c>
      <c r="D97" s="287">
        <f>COUNTIFS('Student Data Entry'!$C:$C,'Center 1'!$A$2,'Student Data Entry'!$P:$P,'Center 1'!D$94,'Student Data Entry'!$BW:$BW,"Yes")</f>
        <v>0</v>
      </c>
      <c r="E97" s="287">
        <f>COUNTIFS('Student Data Entry'!$C:$C,'Center 1'!$A$2,'Student Data Entry'!$P:$P,'Center 1'!E$94,'Student Data Entry'!$BW:$BW,"Yes")</f>
        <v>0</v>
      </c>
      <c r="F97" s="287">
        <f>COUNTIFS('Student Data Entry'!$C:$C,'Center 1'!$A$2,'Student Data Entry'!$P:$P,'Center 1'!F$94,'Student Data Entry'!$BW:$BW,"Yes")</f>
        <v>0</v>
      </c>
      <c r="G97" s="287">
        <f>COUNTIFS('Student Data Entry'!$C:$C,'Center 1'!$A$2,'Student Data Entry'!$P:$P,'Center 1'!G$94,'Student Data Entry'!$BW:$BW,"Yes")</f>
        <v>0</v>
      </c>
    </row>
    <row r="99" spans="1:20" x14ac:dyDescent="0.3">
      <c r="A99" s="278" t="s">
        <v>401</v>
      </c>
    </row>
    <row r="101" spans="1:20" ht="15.6" x14ac:dyDescent="0.3">
      <c r="A101" s="244" t="s">
        <v>406</v>
      </c>
      <c r="B101" s="245"/>
      <c r="C101" s="245"/>
      <c r="D101" s="245"/>
      <c r="E101" s="245"/>
      <c r="F101" s="245"/>
      <c r="G101" s="245"/>
      <c r="H101" s="245"/>
      <c r="I101" s="245"/>
      <c r="J101" s="245"/>
      <c r="K101" s="245"/>
      <c r="L101" s="245"/>
      <c r="M101" s="245"/>
      <c r="N101" s="245"/>
      <c r="O101" s="245"/>
      <c r="P101" s="245"/>
      <c r="Q101" s="245"/>
      <c r="R101" s="245"/>
      <c r="S101" s="245"/>
      <c r="T101" s="261"/>
    </row>
    <row r="102" spans="1:20" ht="15.6" x14ac:dyDescent="0.3">
      <c r="A102" s="289"/>
      <c r="B102" s="20"/>
      <c r="C102" s="20"/>
      <c r="D102" s="20"/>
      <c r="E102" s="20"/>
      <c r="F102" s="20"/>
      <c r="G102" s="20"/>
      <c r="H102" s="20"/>
      <c r="I102" s="20"/>
      <c r="J102" s="20"/>
      <c r="K102" s="20"/>
      <c r="L102" s="20"/>
      <c r="M102" s="20"/>
      <c r="N102" s="20"/>
      <c r="O102" s="20"/>
      <c r="P102" s="20"/>
      <c r="Q102" s="20"/>
      <c r="R102" s="20"/>
      <c r="S102" s="20"/>
    </row>
    <row r="103" spans="1:20" x14ac:dyDescent="0.3">
      <c r="A103" s="276"/>
      <c r="B103" s="276"/>
      <c r="C103" s="276"/>
      <c r="D103" s="276"/>
      <c r="E103" s="276"/>
      <c r="F103" s="276"/>
      <c r="G103" s="276"/>
    </row>
    <row r="104" spans="1:20" ht="43.2" x14ac:dyDescent="0.3">
      <c r="A104" s="279" t="s">
        <v>188</v>
      </c>
      <c r="B104" s="252" t="s">
        <v>252</v>
      </c>
      <c r="C104" s="252" t="s">
        <v>271</v>
      </c>
      <c r="D104" s="252" t="s">
        <v>281</v>
      </c>
      <c r="E104" s="252" t="s">
        <v>289</v>
      </c>
      <c r="F104" s="252" t="s">
        <v>294</v>
      </c>
      <c r="G104" s="252" t="s">
        <v>298</v>
      </c>
    </row>
    <row r="105" spans="1:20" ht="28.8" x14ac:dyDescent="0.3">
      <c r="A105" s="290" t="s">
        <v>407</v>
      </c>
      <c r="B105" s="291">
        <f>COUNTIFS('Student Data Entry'!$C:$C,'Center 1'!$A$2,'Student Data Entry'!$P:$P,'Center 1'!B$104,'Student Data Entry'!$BR:$BR,"Yes")</f>
        <v>0</v>
      </c>
      <c r="C105" s="291">
        <f>COUNTIFS('Student Data Entry'!$C:$C,'Center 1'!$A$2,'Student Data Entry'!$P:$P,'Center 1'!C$104,'Student Data Entry'!$BR:$BR,"Yes")</f>
        <v>0</v>
      </c>
      <c r="D105" s="291">
        <f>COUNTIFS('Student Data Entry'!$C:$C,'Center 1'!$A$2,'Student Data Entry'!$P:$P,'Center 1'!D$104,'Student Data Entry'!$BR:$BR,"Yes")</f>
        <v>0</v>
      </c>
      <c r="E105" s="291">
        <f>COUNTIFS('Student Data Entry'!$C:$C,'Center 1'!$A$2,'Student Data Entry'!$P:$P,'Center 1'!E$104,'Student Data Entry'!$BR:$BR,"Yes")</f>
        <v>0</v>
      </c>
      <c r="F105" s="291">
        <f>COUNTIFS('Student Data Entry'!$C:$C,'Center 1'!$A$2,'Student Data Entry'!$P:$P,'Center 1'!F$104,'Student Data Entry'!$BR:$BR,"Yes")</f>
        <v>0</v>
      </c>
      <c r="G105" s="291">
        <f>COUNTIFS('Student Data Entry'!$C:$C,'Center 1'!$A$2,'Student Data Entry'!$P:$P,'Center 1'!G$104,'Student Data Entry'!$BR:$BR,"Yes")</f>
        <v>0</v>
      </c>
    </row>
    <row r="106" spans="1:20" ht="57.6" x14ac:dyDescent="0.3">
      <c r="A106" s="292" t="s">
        <v>416</v>
      </c>
      <c r="B106" s="293">
        <f>COUNTIFS('Student Data Entry'!$C:$C,'Center 1'!$A$2,'Student Data Entry'!$P:$P,'Center 1'!B$104,'Student Data Entry'!$AP:$AP,"Yes",'Student Data Entry'!$BR:$BR,"Yes")</f>
        <v>0</v>
      </c>
      <c r="C106" s="293">
        <f>COUNTIFS('Student Data Entry'!$C:$C,'Center 1'!$A$2,'Student Data Entry'!$P:$P,'Center 1'!C$104,'Student Data Entry'!$AP:$AP,"Yes",'Student Data Entry'!$BR:$BR,"Yes")</f>
        <v>0</v>
      </c>
      <c r="D106" s="293">
        <f>COUNTIFS('Student Data Entry'!$C:$C,'Center 1'!$A$2,'Student Data Entry'!$P:$P,'Center 1'!D$104,'Student Data Entry'!$AP:$AP,"Yes",'Student Data Entry'!$BR:$BR,"Yes")</f>
        <v>0</v>
      </c>
      <c r="E106" s="293">
        <f>COUNTIFS('Student Data Entry'!$C:$C,'Center 1'!$A$2,'Student Data Entry'!$P:$P,'Center 1'!E$104,'Student Data Entry'!$AP:$AP,"Yes",'Student Data Entry'!$BR:$BR,"Yes")</f>
        <v>0</v>
      </c>
      <c r="F106" s="293">
        <f>COUNTIFS('Student Data Entry'!$C:$C,'Center 1'!$A$2,'Student Data Entry'!$P:$P,'Center 1'!F$104,'Student Data Entry'!$AP:$AP,"Yes",'Student Data Entry'!$BR:$BR,"Yes")</f>
        <v>0</v>
      </c>
      <c r="G106" s="293">
        <f>COUNTIFS('Student Data Entry'!$C:$C,'Center 1'!$A$2,'Student Data Entry'!$P:$P,'Center 1'!G$104,'Student Data Entry'!$AP:$AP,"Yes",'Student Data Entry'!$BR:$BR,"Yes")</f>
        <v>0</v>
      </c>
    </row>
    <row r="107" spans="1:20" ht="57.6" x14ac:dyDescent="0.3">
      <c r="A107" s="290" t="s">
        <v>408</v>
      </c>
      <c r="B107" s="291">
        <f>COUNTIFS('Student Data Entry'!$C:$C,'Center 1'!$A$2,'Student Data Entry'!$P:$P,'Center 1'!B$104,'Student Data Entry'!$AO:$AO,"Improved",'Student Data Entry'!$AP:$AP,"Yes",'Student Data Entry'!$BR:$BR,"Yes")</f>
        <v>0</v>
      </c>
      <c r="C107" s="291">
        <f>COUNTIFS('Student Data Entry'!$C:$C,'Center 1'!$A$2,'Student Data Entry'!$P:$P,'Center 1'!C$104,'Student Data Entry'!$AO:$AO,"Improved",'Student Data Entry'!$AP:$AP,"Yes",'Student Data Entry'!$BR:$BR,"Yes")</f>
        <v>0</v>
      </c>
      <c r="D107" s="291">
        <f>COUNTIFS('Student Data Entry'!$C:$C,'Center 1'!$A$2,'Student Data Entry'!$P:$P,'Center 1'!D$104,'Student Data Entry'!$AO:$AO,"Improved",'Student Data Entry'!$AP:$AP,"Yes",'Student Data Entry'!$BR:$BR,"Yes")</f>
        <v>0</v>
      </c>
      <c r="E107" s="291">
        <f>COUNTIFS('Student Data Entry'!$C:$C,'Center 1'!$A$2,'Student Data Entry'!$P:$P,'Center 1'!E$104,'Student Data Entry'!$AO:$AO,"Improved",'Student Data Entry'!$AP:$AP,"Yes",'Student Data Entry'!$BR:$BR,"Yes")</f>
        <v>0</v>
      </c>
      <c r="F107" s="291">
        <f>COUNTIFS('Student Data Entry'!$C:$C,'Center 1'!$A$2,'Student Data Entry'!$P:$P,'Center 1'!F$104,'Student Data Entry'!$AO:$AO,"Improved",'Student Data Entry'!$AP:$AP,"Yes",'Student Data Entry'!$BR:$BR,"Yes")</f>
        <v>0</v>
      </c>
      <c r="G107" s="291">
        <f>COUNTIFS('Student Data Entry'!$C:$C,'Center 1'!$A$2,'Student Data Entry'!$P:$P,'Center 1'!G$104,'Student Data Entry'!$AO:$AO,"Improved",'Student Data Entry'!$AP:$AP,"Yes",'Student Data Entry'!$BR:$BR,"Yes")</f>
        <v>0</v>
      </c>
      <c r="I107" s="325"/>
      <c r="J107"/>
    </row>
    <row r="109" spans="1:20" x14ac:dyDescent="0.3">
      <c r="A109" s="278" t="s">
        <v>401</v>
      </c>
    </row>
    <row r="110" spans="1:20" x14ac:dyDescent="0.3">
      <c r="A110" s="20"/>
    </row>
    <row r="111" spans="1:20" s="264" customFormat="1" ht="15.6" x14ac:dyDescent="0.3">
      <c r="A111" s="265" t="s">
        <v>409</v>
      </c>
      <c r="B111" s="265"/>
      <c r="C111" s="265"/>
      <c r="D111" s="265"/>
      <c r="E111" s="265"/>
      <c r="F111" s="265"/>
      <c r="G111" s="265"/>
      <c r="H111" s="265"/>
      <c r="I111" s="265"/>
      <c r="J111" s="265"/>
      <c r="K111" s="265"/>
      <c r="L111" s="265"/>
      <c r="M111" s="265"/>
      <c r="N111" s="265"/>
      <c r="O111" s="265"/>
      <c r="P111" s="265"/>
      <c r="Q111" s="265"/>
      <c r="R111" s="265"/>
      <c r="S111" s="265"/>
      <c r="T111" s="296"/>
    </row>
    <row r="112" spans="1:20" s="264" customFormat="1" ht="15.6" x14ac:dyDescent="0.3">
      <c r="A112" s="288"/>
      <c r="B112" s="288"/>
      <c r="C112" s="288"/>
      <c r="D112" s="288"/>
      <c r="E112" s="288"/>
      <c r="F112" s="288"/>
      <c r="G112" s="288"/>
      <c r="H112" s="288"/>
      <c r="I112" s="288"/>
      <c r="J112" s="288"/>
      <c r="K112" s="288"/>
      <c r="L112" s="288"/>
      <c r="M112" s="288"/>
      <c r="N112" s="288"/>
      <c r="O112" s="288"/>
      <c r="P112" s="288"/>
      <c r="Q112" s="288"/>
      <c r="R112" s="288"/>
      <c r="S112" s="288"/>
      <c r="T112" s="295"/>
    </row>
    <row r="113" spans="1:20" x14ac:dyDescent="0.3">
      <c r="A113" s="276"/>
      <c r="B113" s="276"/>
      <c r="C113" s="276"/>
      <c r="D113" s="276"/>
      <c r="E113" s="276"/>
      <c r="F113" s="276"/>
      <c r="G113" s="276"/>
    </row>
    <row r="114" spans="1:20" ht="43.2" x14ac:dyDescent="0.3">
      <c r="A114" s="279" t="s">
        <v>188</v>
      </c>
      <c r="B114" s="252" t="s">
        <v>252</v>
      </c>
      <c r="C114" s="252" t="s">
        <v>271</v>
      </c>
      <c r="D114" s="252" t="s">
        <v>281</v>
      </c>
      <c r="E114" s="252" t="s">
        <v>289</v>
      </c>
      <c r="F114" s="252" t="s">
        <v>294</v>
      </c>
      <c r="G114" s="252" t="s">
        <v>298</v>
      </c>
    </row>
    <row r="115" spans="1:20" x14ac:dyDescent="0.3">
      <c r="A115" s="290" t="s">
        <v>410</v>
      </c>
      <c r="B115" s="253">
        <f>COUNTIFS('Student Data Entry'!$C:$C,'Center 1'!$A$2,'Student Data Entry'!$P:$P,'Center 1'!B$114,'Student Data Entry'!$BQ:$BQ,"Yes")</f>
        <v>0</v>
      </c>
      <c r="C115" s="253">
        <f>COUNTIFS('Student Data Entry'!$C:$C,'Center 1'!$A$2,'Student Data Entry'!$P:$P,'Center 1'!C$114,'Student Data Entry'!$BQ:$BQ,"Yes")</f>
        <v>0</v>
      </c>
      <c r="D115" s="253">
        <f>COUNTIFS('Student Data Entry'!$C:$C,'Center 1'!$A$2,'Student Data Entry'!$P:$P,'Center 1'!D$114,'Student Data Entry'!$BQ:$BQ,"Yes")</f>
        <v>0</v>
      </c>
      <c r="E115" s="253">
        <f>COUNTIFS('Student Data Entry'!$C:$C,'Center 1'!$A$2,'Student Data Entry'!$P:$P,'Center 1'!E$114,'Student Data Entry'!$BQ:$BQ,"Yes")</f>
        <v>0</v>
      </c>
      <c r="F115" s="253">
        <f>COUNTIFS('Student Data Entry'!$C:$C,'Center 1'!$A$2,'Student Data Entry'!$P:$P,'Center 1'!F$114,'Student Data Entry'!$BQ:$BQ,"Yes")</f>
        <v>0</v>
      </c>
      <c r="G115" s="253">
        <f>COUNTIFS('Student Data Entry'!$C:$C,'Center 1'!$A$2,'Student Data Entry'!$P:$P,'Center 1'!G$114,'Student Data Entry'!$BQ:$BQ,"Yes")</f>
        <v>0</v>
      </c>
    </row>
    <row r="116" spans="1:20" ht="28.8" x14ac:dyDescent="0.3">
      <c r="A116" s="292" t="s">
        <v>411</v>
      </c>
      <c r="B116" s="256">
        <f>COUNTIFS('Student Data Entry'!$C:$C,'Center 1'!$A$2,'Student Data Entry'!$P:$P,'Center 1'!B$114,'Student Data Entry'!$BQ:$BQ,"Yes",'Student Data Entry'!$BZ:$BZ,"Yes")</f>
        <v>0</v>
      </c>
      <c r="C116" s="256">
        <f>COUNTIFS('Student Data Entry'!$C:$C,'Center 1'!$A$2,'Student Data Entry'!$P:$P,'Center 1'!C$114,'Student Data Entry'!$BQ:$BQ,"Yes",'Student Data Entry'!$BZ:$BZ,"Yes")</f>
        <v>0</v>
      </c>
      <c r="D116" s="256">
        <f>COUNTIFS('Student Data Entry'!$C:$C,'Center 1'!$A$2,'Student Data Entry'!$P:$P,'Center 1'!D$114,'Student Data Entry'!$BQ:$BQ,"Yes",'Student Data Entry'!$BZ:$BZ,"Yes")</f>
        <v>0</v>
      </c>
      <c r="E116" s="256">
        <f>COUNTIFS('Student Data Entry'!$C:$C,'Center 1'!$A$2,'Student Data Entry'!$P:$P,'Center 1'!E$114,'Student Data Entry'!$BQ:$BQ,"Yes",'Student Data Entry'!$BZ:$BZ,"Yes")</f>
        <v>0</v>
      </c>
      <c r="F116" s="256">
        <f>COUNTIFS('Student Data Entry'!$C:$C,'Center 1'!$A$2,'Student Data Entry'!$P:$P,'Center 1'!F$114,'Student Data Entry'!$BQ:$BQ,"Yes",'Student Data Entry'!$BZ:$BZ,"Yes")</f>
        <v>0</v>
      </c>
      <c r="G116" s="256">
        <f>COUNTIFS('Student Data Entry'!$C:$C,'Center 1'!$A$2,'Student Data Entry'!$P:$P,'Center 1'!G$114,'Student Data Entry'!$BQ:$BQ,"Yes",'Student Data Entry'!$BZ:$BZ,"Yes")</f>
        <v>0</v>
      </c>
      <c r="I116"/>
      <c r="J116"/>
    </row>
    <row r="117" spans="1:20" ht="72" x14ac:dyDescent="0.3">
      <c r="A117" s="290" t="s">
        <v>412</v>
      </c>
      <c r="B117" s="253">
        <f>COUNTIFS('Student Data Entry'!$C:$C,'Center 1'!$A$2,'Student Data Entry'!$P:$P,'Center 1'!B$114,'Student Data Entry'!$BQ:$BQ,"Yes",'Student Data Entry'!$BA:$BA,"Improved")</f>
        <v>0</v>
      </c>
      <c r="C117" s="253">
        <f>COUNTIFS('Student Data Entry'!$C:$C,'Center 1'!$A$2,'Student Data Entry'!$P:$P,'Center 1'!C$114,'Student Data Entry'!$BQ:$BQ,"Yes",'Student Data Entry'!$BA:$BA,"Improved")</f>
        <v>0</v>
      </c>
      <c r="D117" s="253">
        <f>COUNTIFS('Student Data Entry'!$C:$C,'Center 1'!$A$2,'Student Data Entry'!$P:$P,'Center 1'!D$114,'Student Data Entry'!$BQ:$BQ,"Yes",'Student Data Entry'!$BA:$BA,"Improved")</f>
        <v>0</v>
      </c>
      <c r="E117" s="253">
        <f>COUNTIFS('Student Data Entry'!$C:$C,'Center 1'!$A$2,'Student Data Entry'!$P:$P,'Center 1'!E$114,'Student Data Entry'!$BQ:$BQ,"Yes",'Student Data Entry'!$BA:$BA,"Improved")</f>
        <v>0</v>
      </c>
      <c r="F117" s="253">
        <f>COUNTIFS('Student Data Entry'!$C:$C,'Center 1'!$A$2,'Student Data Entry'!$P:$P,'Center 1'!F$114,'Student Data Entry'!$BQ:$BQ,"Yes",'Student Data Entry'!$BA:$BA,"Improved")</f>
        <v>0</v>
      </c>
      <c r="G117" s="253">
        <f>COUNTIFS('Student Data Entry'!$C:$C,'Center 1'!$A$2,'Student Data Entry'!$P:$P,'Center 1'!G$114,'Student Data Entry'!$BQ:$BQ,"Yes",'Student Data Entry'!$BA:$BA,"Improved")</f>
        <v>0</v>
      </c>
    </row>
    <row r="119" spans="1:20" x14ac:dyDescent="0.3">
      <c r="A119" s="278" t="s">
        <v>401</v>
      </c>
    </row>
    <row r="121" spans="1:20" ht="18" x14ac:dyDescent="0.35">
      <c r="A121" s="233" t="s">
        <v>424</v>
      </c>
      <c r="B121" s="233"/>
      <c r="C121" s="233"/>
      <c r="D121" s="233"/>
      <c r="E121" s="233"/>
      <c r="F121" s="233"/>
      <c r="G121" s="233"/>
      <c r="H121" s="233"/>
      <c r="I121" s="233"/>
      <c r="J121" s="233"/>
      <c r="K121" s="233"/>
      <c r="L121" s="233"/>
      <c r="M121" s="233"/>
      <c r="N121" s="233"/>
      <c r="O121" s="233"/>
      <c r="P121" s="233"/>
      <c r="Q121" s="233"/>
      <c r="R121" s="233"/>
      <c r="S121" s="233"/>
      <c r="T121" s="260"/>
    </row>
    <row r="122" spans="1:20" ht="18" x14ac:dyDescent="0.35">
      <c r="A122" s="297" t="s">
        <v>614</v>
      </c>
      <c r="B122" s="233"/>
      <c r="C122" s="233"/>
      <c r="D122" s="233"/>
      <c r="E122" s="233"/>
      <c r="F122" s="233"/>
      <c r="G122" s="233"/>
      <c r="H122" s="233"/>
      <c r="I122" s="233"/>
      <c r="J122" s="233"/>
      <c r="K122" s="233"/>
      <c r="L122" s="233"/>
      <c r="M122" s="233"/>
      <c r="N122" s="233"/>
      <c r="O122" s="233"/>
      <c r="P122" s="233"/>
      <c r="Q122" s="233"/>
      <c r="R122" s="233"/>
      <c r="S122" s="233"/>
      <c r="T122" s="260"/>
    </row>
    <row r="123" spans="1:20" ht="18" x14ac:dyDescent="0.35">
      <c r="A123" s="298"/>
      <c r="B123" s="299"/>
      <c r="C123" s="299"/>
      <c r="D123" s="299"/>
      <c r="E123" s="299"/>
      <c r="F123" s="299"/>
      <c r="G123" s="299"/>
      <c r="H123" s="299"/>
      <c r="I123" s="299"/>
      <c r="J123" s="299"/>
      <c r="K123" s="299"/>
      <c r="L123" s="299"/>
      <c r="M123" s="299"/>
      <c r="N123" s="299"/>
      <c r="O123" s="299"/>
      <c r="P123" s="299"/>
      <c r="Q123" s="299"/>
      <c r="R123" s="299"/>
      <c r="S123" s="299"/>
      <c r="T123" s="300"/>
    </row>
    <row r="124" spans="1:20" ht="18" x14ac:dyDescent="0.35">
      <c r="A124" s="234" t="s">
        <v>373</v>
      </c>
    </row>
    <row r="126" spans="1:20" ht="15.6" x14ac:dyDescent="0.3">
      <c r="A126" s="239" t="s">
        <v>417</v>
      </c>
    </row>
    <row r="127" spans="1:20" x14ac:dyDescent="0.3">
      <c r="A127" s="238" t="s">
        <v>374</v>
      </c>
    </row>
    <row r="129" spans="1:20" x14ac:dyDescent="0.3">
      <c r="B129" s="444" t="s">
        <v>375</v>
      </c>
      <c r="C129" s="444"/>
      <c r="F129" s="445" t="s">
        <v>376</v>
      </c>
      <c r="G129" s="445"/>
    </row>
    <row r="130" spans="1:20" x14ac:dyDescent="0.3">
      <c r="B130" s="230" t="s">
        <v>246</v>
      </c>
      <c r="C130" s="257">
        <f>COUNTIFS('Student Data Entry'!$C:$C,'Center 1'!$A$2,'Student Data Entry'!$BK:$BK,"Yes",'Student Data Entry'!$I:$I,'Center 1'!$B130)</f>
        <v>0</v>
      </c>
      <c r="F130" s="301">
        <v>6</v>
      </c>
      <c r="G130" s="302">
        <f>COUNTIFS('Student Data Entry'!$C:$C,'Center 1'!$A$2,'Student Data Entry'!$BK:$BK,"Yes",'Student Data Entry'!$I:$I,'Center 1'!$F130)</f>
        <v>0</v>
      </c>
    </row>
    <row r="131" spans="1:20" x14ac:dyDescent="0.3">
      <c r="B131" s="231" t="s">
        <v>135</v>
      </c>
      <c r="C131" s="257">
        <f>COUNTIFS('Student Data Entry'!$C:$C,'Center 1'!$A$2,'Student Data Entry'!$BK:$BK,"Yes",'Student Data Entry'!$I:$I,'Center 1'!$B131)</f>
        <v>0</v>
      </c>
      <c r="F131" s="301">
        <v>7</v>
      </c>
      <c r="G131" s="302">
        <f>COUNTIFS('Student Data Entry'!$C:$C,'Center 1'!$A$2,'Student Data Entry'!$BK:$BK,"Yes",'Student Data Entry'!$I:$I,'Center 1'!$F131)</f>
        <v>0</v>
      </c>
    </row>
    <row r="132" spans="1:20" x14ac:dyDescent="0.3">
      <c r="B132" s="231">
        <v>1</v>
      </c>
      <c r="C132" s="257">
        <f>COUNTIFS('Student Data Entry'!$C:$C,'Center 1'!$A$2,'Student Data Entry'!$BK:$BK,"Yes",'Student Data Entry'!$I:$I,'Center 1'!$B132)</f>
        <v>0</v>
      </c>
      <c r="F132" s="301">
        <v>8</v>
      </c>
      <c r="G132" s="302">
        <f>COUNTIFS('Student Data Entry'!$C:$C,'Center 1'!$A$2,'Student Data Entry'!$BK:$BK,"Yes",'Student Data Entry'!$I:$I,'Center 1'!$F132)</f>
        <v>0</v>
      </c>
    </row>
    <row r="133" spans="1:20" x14ac:dyDescent="0.3">
      <c r="B133" s="231">
        <v>2</v>
      </c>
      <c r="C133" s="257">
        <f>COUNTIFS('Student Data Entry'!$C:$C,'Center 1'!$A$2,'Student Data Entry'!$BK:$BK,"Yes",'Student Data Entry'!$I:$I,'Center 1'!$B133)</f>
        <v>0</v>
      </c>
      <c r="F133" s="301">
        <v>9</v>
      </c>
      <c r="G133" s="302">
        <f>COUNTIFS('Student Data Entry'!$C:$C,'Center 1'!$A$2,'Student Data Entry'!$BK:$BK,"Yes",'Student Data Entry'!$I:$I,'Center 1'!$F133)</f>
        <v>0</v>
      </c>
    </row>
    <row r="134" spans="1:20" x14ac:dyDescent="0.3">
      <c r="B134" s="231">
        <v>3</v>
      </c>
      <c r="C134" s="257">
        <f>COUNTIFS('Student Data Entry'!$C:$C,'Center 1'!$A$2,'Student Data Entry'!$BK:$BK,"Yes",'Student Data Entry'!$I:$I,'Center 1'!$B134)</f>
        <v>0</v>
      </c>
      <c r="F134" s="301">
        <v>10</v>
      </c>
      <c r="G134" s="302">
        <f>COUNTIFS('Student Data Entry'!$C:$C,'Center 1'!$A$2,'Student Data Entry'!$BK:$BK,"Yes",'Student Data Entry'!$I:$I,'Center 1'!$F134)</f>
        <v>0</v>
      </c>
    </row>
    <row r="135" spans="1:20" x14ac:dyDescent="0.3">
      <c r="B135" s="231">
        <v>4</v>
      </c>
      <c r="C135" s="257">
        <f>COUNTIFS('Student Data Entry'!$C:$C,'Center 1'!$A$2,'Student Data Entry'!$BK:$BK,"Yes",'Student Data Entry'!$I:$I,'Center 1'!$B135)</f>
        <v>0</v>
      </c>
      <c r="F135" s="301">
        <v>11</v>
      </c>
      <c r="G135" s="302">
        <f>COUNTIFS('Student Data Entry'!$C:$C,'Center 1'!$A$2,'Student Data Entry'!$BK:$BK,"Yes",'Student Data Entry'!$I:$I,'Center 1'!$F135)</f>
        <v>0</v>
      </c>
    </row>
    <row r="136" spans="1:20" x14ac:dyDescent="0.3">
      <c r="B136" s="231">
        <v>5</v>
      </c>
      <c r="C136" s="257">
        <f>COUNTIFS('Student Data Entry'!$C:$C,'Center 1'!$A$2,'Student Data Entry'!$BK:$BK,"Yes",'Student Data Entry'!$I:$I,'Center 1'!$B136)</f>
        <v>0</v>
      </c>
      <c r="F136" s="301">
        <v>12</v>
      </c>
      <c r="G136" s="302">
        <f>COUNTIFS('Student Data Entry'!$C:$C,'Center 1'!$A$2,'Student Data Entry'!$BK:$BK,"Yes",'Student Data Entry'!$I:$I,'Center 1'!$F136)</f>
        <v>0</v>
      </c>
    </row>
    <row r="137" spans="1:20" x14ac:dyDescent="0.3">
      <c r="B137" s="304" t="s">
        <v>418</v>
      </c>
      <c r="C137" s="305">
        <f>SUM(C130:C136)</f>
        <v>0</v>
      </c>
      <c r="F137" s="303" t="s">
        <v>418</v>
      </c>
      <c r="G137" s="306">
        <f>SUM(G130:G136)</f>
        <v>0</v>
      </c>
    </row>
    <row r="139" spans="1:20" ht="15.6" x14ac:dyDescent="0.3">
      <c r="A139" s="244" t="s">
        <v>419</v>
      </c>
      <c r="B139" s="245"/>
      <c r="C139" s="245"/>
      <c r="D139" s="245"/>
      <c r="E139" s="245"/>
      <c r="F139" s="245"/>
      <c r="G139" s="245"/>
      <c r="H139" s="245"/>
      <c r="I139" s="245"/>
      <c r="J139" s="245"/>
      <c r="K139" s="245"/>
      <c r="L139" s="245"/>
      <c r="M139" s="245"/>
      <c r="N139" s="245"/>
      <c r="O139" s="245"/>
      <c r="P139" s="245"/>
      <c r="Q139" s="245"/>
      <c r="R139" s="245"/>
      <c r="S139" s="245"/>
      <c r="T139" s="261"/>
    </row>
    <row r="140" spans="1:20" x14ac:dyDescent="0.3">
      <c r="A140" s="238" t="s">
        <v>377</v>
      </c>
    </row>
    <row r="141" spans="1:20" x14ac:dyDescent="0.3">
      <c r="A141" s="238"/>
    </row>
    <row r="142" spans="1:20" x14ac:dyDescent="0.3">
      <c r="B142" s="446" t="s">
        <v>375</v>
      </c>
      <c r="C142" s="446"/>
      <c r="D142" s="446"/>
      <c r="E142" s="446"/>
      <c r="F142" s="446"/>
      <c r="G142" s="446"/>
      <c r="H142" s="446"/>
      <c r="I142" s="446"/>
      <c r="K142" s="446" t="s">
        <v>376</v>
      </c>
      <c r="L142" s="446"/>
      <c r="M142" s="446"/>
      <c r="N142" s="446"/>
      <c r="O142" s="446"/>
      <c r="P142" s="446"/>
      <c r="Q142" s="446"/>
      <c r="R142" s="446"/>
    </row>
    <row r="143" spans="1:20" ht="43.2" x14ac:dyDescent="0.3">
      <c r="B143" s="249" t="s">
        <v>188</v>
      </c>
      <c r="C143" s="249" t="s">
        <v>252</v>
      </c>
      <c r="D143" s="249" t="s">
        <v>271</v>
      </c>
      <c r="E143" s="249" t="s">
        <v>281</v>
      </c>
      <c r="F143" s="249" t="s">
        <v>289</v>
      </c>
      <c r="G143" s="249" t="s">
        <v>294</v>
      </c>
      <c r="H143" s="249" t="s">
        <v>298</v>
      </c>
      <c r="I143" s="249" t="s">
        <v>378</v>
      </c>
      <c r="K143" s="249" t="s">
        <v>188</v>
      </c>
      <c r="L143" s="249" t="s">
        <v>252</v>
      </c>
      <c r="M143" s="249" t="s">
        <v>271</v>
      </c>
      <c r="N143" s="249" t="s">
        <v>281</v>
      </c>
      <c r="O143" s="249" t="s">
        <v>289</v>
      </c>
      <c r="P143" s="249" t="s">
        <v>294</v>
      </c>
      <c r="Q143" s="249" t="s">
        <v>298</v>
      </c>
      <c r="R143" s="249" t="s">
        <v>378</v>
      </c>
    </row>
    <row r="144" spans="1:20" x14ac:dyDescent="0.3">
      <c r="B144" s="307" t="s">
        <v>246</v>
      </c>
      <c r="C144" s="308">
        <f>COUNTIFS('Student Data Entry'!$C:$C,'Center 1'!$A$2,'Student Data Entry'!$R:$R,'Center 1'!C$143,'Student Data Entry'!$I:$I,'Center 1'!$B144)</f>
        <v>0</v>
      </c>
      <c r="D144" s="308">
        <f>COUNTIFS('Student Data Entry'!$C:$C,'Center 1'!$A$2,'Student Data Entry'!$R:$R,'Center 1'!D$143,'Student Data Entry'!$I:$I,'Center 1'!$B144)</f>
        <v>0</v>
      </c>
      <c r="E144" s="308">
        <f>COUNTIFS('Student Data Entry'!$C:$C,'Center 1'!$A$2,'Student Data Entry'!$R:$R,'Center 1'!E$143,'Student Data Entry'!$I:$I,'Center 1'!$B144)</f>
        <v>0</v>
      </c>
      <c r="F144" s="308">
        <f>COUNTIFS('Student Data Entry'!$C:$C,'Center 1'!$A$2,'Student Data Entry'!$R:$R,'Center 1'!F$143,'Student Data Entry'!$I:$I,'Center 1'!$B144)</f>
        <v>0</v>
      </c>
      <c r="G144" s="308">
        <f>COUNTIFS('Student Data Entry'!$C:$C,'Center 1'!$A$2,'Student Data Entry'!$R:$R,'Center 1'!G$143,'Student Data Entry'!$I:$I,'Center 1'!$B144)</f>
        <v>0</v>
      </c>
      <c r="H144" s="308">
        <f>COUNTIFS('Student Data Entry'!$C:$C,'Center 1'!$A$2,'Student Data Entry'!$R:$R,'Center 1'!H$143,'Student Data Entry'!$I:$I,'Center 1'!$B144)</f>
        <v>0</v>
      </c>
      <c r="I144" s="308">
        <f>SUM(C144:H144)</f>
        <v>0</v>
      </c>
      <c r="K144" s="240">
        <v>6</v>
      </c>
      <c r="L144" s="240">
        <f>COUNTIFS('Student Data Entry'!$C:$C,'Center 1'!$A$2,'Student Data Entry'!$I:$I,'Center 1'!$K144,'Student Data Entry'!$R:$R,'Center 1'!L$143)</f>
        <v>0</v>
      </c>
      <c r="M144" s="240">
        <f>COUNTIFS('Student Data Entry'!$C:$C,'Center 1'!$A$2,'Student Data Entry'!$I:$I,'Center 1'!$K144,'Student Data Entry'!$R:$R,'Center 1'!M$143)</f>
        <v>0</v>
      </c>
      <c r="N144" s="240">
        <f>COUNTIFS('Student Data Entry'!$C:$C,'Center 1'!$A$2,'Student Data Entry'!$I:$I,'Center 1'!$K144,'Student Data Entry'!$R:$R,'Center 1'!N$143)</f>
        <v>0</v>
      </c>
      <c r="O144" s="240">
        <f>COUNTIFS('Student Data Entry'!$C:$C,'Center 1'!$A$2,'Student Data Entry'!$I:$I,'Center 1'!$K144,'Student Data Entry'!$R:$R,'Center 1'!O$143)</f>
        <v>0</v>
      </c>
      <c r="P144" s="240">
        <f>COUNTIFS('Student Data Entry'!$C:$C,'Center 1'!$A$2,'Student Data Entry'!$I:$I,'Center 1'!$K144,'Student Data Entry'!$R:$R,'Center 1'!P$143)</f>
        <v>0</v>
      </c>
      <c r="Q144" s="240">
        <f>COUNTIFS('Student Data Entry'!$C:$C,'Center 1'!$A$2,'Student Data Entry'!$I:$I,'Center 1'!$K144,'Student Data Entry'!$R:$R,'Center 1'!Q$143)</f>
        <v>0</v>
      </c>
      <c r="R144" s="240">
        <f>SUM(L144:Q144)</f>
        <v>0</v>
      </c>
    </row>
    <row r="145" spans="1:21" x14ac:dyDescent="0.3">
      <c r="B145" s="310" t="s">
        <v>135</v>
      </c>
      <c r="C145" s="302">
        <f>COUNTIFS('Student Data Entry'!$C:$C,'Center 1'!$A$2,'Student Data Entry'!$R:$R,'Center 1'!C$143,'Student Data Entry'!$I:$I,'Center 1'!$B145)</f>
        <v>0</v>
      </c>
      <c r="D145" s="302">
        <f>COUNTIFS('Student Data Entry'!$C:$C,'Center 1'!$A$2,'Student Data Entry'!$R:$R,'Center 1'!D$143,'Student Data Entry'!$I:$I,'Center 1'!$B145)</f>
        <v>0</v>
      </c>
      <c r="E145" s="302">
        <f>COUNTIFS('Student Data Entry'!$C:$C,'Center 1'!$A$2,'Student Data Entry'!$R:$R,'Center 1'!E$143,'Student Data Entry'!$I:$I,'Center 1'!$B145)</f>
        <v>0</v>
      </c>
      <c r="F145" s="302">
        <f>COUNTIFS('Student Data Entry'!$C:$C,'Center 1'!$A$2,'Student Data Entry'!$R:$R,'Center 1'!F$143,'Student Data Entry'!$I:$I,'Center 1'!$B145)</f>
        <v>0</v>
      </c>
      <c r="G145" s="302">
        <f>COUNTIFS('Student Data Entry'!$C:$C,'Center 1'!$A$2,'Student Data Entry'!$R:$R,'Center 1'!G$143,'Student Data Entry'!$I:$I,'Center 1'!$B145)</f>
        <v>0</v>
      </c>
      <c r="H145" s="302">
        <f>COUNTIFS('Student Data Entry'!$C:$C,'Center 1'!$A$2,'Student Data Entry'!$R:$R,'Center 1'!H$143,'Student Data Entry'!$I:$I,'Center 1'!$B145)</f>
        <v>0</v>
      </c>
      <c r="I145" s="302">
        <f t="shared" ref="I145:I151" si="4">SUM(C145:H145)</f>
        <v>0</v>
      </c>
      <c r="K145" s="257">
        <v>7</v>
      </c>
      <c r="L145" s="257">
        <f>COUNTIFS('Student Data Entry'!$C:$C,'Center 1'!$A$2,'Student Data Entry'!$I:$I,'Center 1'!$K145,'Student Data Entry'!$R:$R,'Center 1'!L$143)</f>
        <v>0</v>
      </c>
      <c r="M145" s="257">
        <f>COUNTIFS('Student Data Entry'!$C:$C,'Center 1'!$A$2,'Student Data Entry'!$I:$I,'Center 1'!$K145,'Student Data Entry'!$R:$R,'Center 1'!M$143)</f>
        <v>0</v>
      </c>
      <c r="N145" s="257">
        <f>COUNTIFS('Student Data Entry'!$C:$C,'Center 1'!$A$2,'Student Data Entry'!$I:$I,'Center 1'!$K145,'Student Data Entry'!$R:$R,'Center 1'!N$143)</f>
        <v>0</v>
      </c>
      <c r="O145" s="257">
        <f>COUNTIFS('Student Data Entry'!$C:$C,'Center 1'!$A$2,'Student Data Entry'!$I:$I,'Center 1'!$K145,'Student Data Entry'!$R:$R,'Center 1'!O$143)</f>
        <v>0</v>
      </c>
      <c r="P145" s="257">
        <f>COUNTIFS('Student Data Entry'!$C:$C,'Center 1'!$A$2,'Student Data Entry'!$I:$I,'Center 1'!$K145,'Student Data Entry'!$R:$R,'Center 1'!P$143)</f>
        <v>0</v>
      </c>
      <c r="Q145" s="257">
        <f>COUNTIFS('Student Data Entry'!$C:$C,'Center 1'!$A$2,'Student Data Entry'!$I:$I,'Center 1'!$K145,'Student Data Entry'!$R:$R,'Center 1'!Q$143)</f>
        <v>0</v>
      </c>
      <c r="R145" s="257">
        <f t="shared" ref="R145:R151" si="5">SUM(L145:Q145)</f>
        <v>0</v>
      </c>
    </row>
    <row r="146" spans="1:21" x14ac:dyDescent="0.3">
      <c r="B146" s="309">
        <v>1</v>
      </c>
      <c r="C146" s="308">
        <f>COUNTIFS('Student Data Entry'!$C:$C,'Center 1'!$A$2,'Student Data Entry'!$R:$R,'Center 1'!C$143,'Student Data Entry'!$I:$I,'Center 1'!$B146)</f>
        <v>0</v>
      </c>
      <c r="D146" s="308">
        <f>COUNTIFS('Student Data Entry'!$C:$C,'Center 1'!$A$2,'Student Data Entry'!$R:$R,'Center 1'!D$143,'Student Data Entry'!$I:$I,'Center 1'!$B146)</f>
        <v>0</v>
      </c>
      <c r="E146" s="308">
        <f>COUNTIFS('Student Data Entry'!$C:$C,'Center 1'!$A$2,'Student Data Entry'!$R:$R,'Center 1'!E$143,'Student Data Entry'!$I:$I,'Center 1'!$B146)</f>
        <v>0</v>
      </c>
      <c r="F146" s="308">
        <f>COUNTIFS('Student Data Entry'!$C:$C,'Center 1'!$A$2,'Student Data Entry'!$R:$R,'Center 1'!F$143,'Student Data Entry'!$I:$I,'Center 1'!$B146)</f>
        <v>0</v>
      </c>
      <c r="G146" s="308">
        <f>COUNTIFS('Student Data Entry'!$C:$C,'Center 1'!$A$2,'Student Data Entry'!$R:$R,'Center 1'!G$143,'Student Data Entry'!$I:$I,'Center 1'!$B146)</f>
        <v>0</v>
      </c>
      <c r="H146" s="308">
        <f>COUNTIFS('Student Data Entry'!$C:$C,'Center 1'!$A$2,'Student Data Entry'!$R:$R,'Center 1'!H$143,'Student Data Entry'!$I:$I,'Center 1'!$B146)</f>
        <v>0</v>
      </c>
      <c r="I146" s="308">
        <f t="shared" si="4"/>
        <v>0</v>
      </c>
      <c r="K146" s="240">
        <v>8</v>
      </c>
      <c r="L146" s="240">
        <f>COUNTIFS('Student Data Entry'!$C:$C,'Center 1'!$A$2,'Student Data Entry'!$I:$I,'Center 1'!$K146,'Student Data Entry'!$R:$R,'Center 1'!L$143)</f>
        <v>0</v>
      </c>
      <c r="M146" s="240">
        <f>COUNTIFS('Student Data Entry'!$C:$C,'Center 1'!$A$2,'Student Data Entry'!$I:$I,'Center 1'!$K146,'Student Data Entry'!$R:$R,'Center 1'!M$143)</f>
        <v>0</v>
      </c>
      <c r="N146" s="240">
        <f>COUNTIFS('Student Data Entry'!$C:$C,'Center 1'!$A$2,'Student Data Entry'!$I:$I,'Center 1'!$K146,'Student Data Entry'!$R:$R,'Center 1'!N$143)</f>
        <v>0</v>
      </c>
      <c r="O146" s="240">
        <f>COUNTIFS('Student Data Entry'!$C:$C,'Center 1'!$A$2,'Student Data Entry'!$I:$I,'Center 1'!$K146,'Student Data Entry'!$R:$R,'Center 1'!O$143)</f>
        <v>0</v>
      </c>
      <c r="P146" s="240">
        <f>COUNTIFS('Student Data Entry'!$C:$C,'Center 1'!$A$2,'Student Data Entry'!$I:$I,'Center 1'!$K146,'Student Data Entry'!$R:$R,'Center 1'!P$143)</f>
        <v>0</v>
      </c>
      <c r="Q146" s="240">
        <f>COUNTIFS('Student Data Entry'!$C:$C,'Center 1'!$A$2,'Student Data Entry'!$I:$I,'Center 1'!$K146,'Student Data Entry'!$R:$R,'Center 1'!Q$143)</f>
        <v>0</v>
      </c>
      <c r="R146" s="240">
        <f t="shared" si="5"/>
        <v>0</v>
      </c>
    </row>
    <row r="147" spans="1:21" x14ac:dyDescent="0.3">
      <c r="B147" s="310">
        <v>2</v>
      </c>
      <c r="C147" s="302">
        <f>COUNTIFS('Student Data Entry'!$C:$C,'Center 1'!$A$2,'Student Data Entry'!$R:$R,'Center 1'!C$143,'Student Data Entry'!$I:$I,'Center 1'!$B147)</f>
        <v>0</v>
      </c>
      <c r="D147" s="302">
        <f>COUNTIFS('Student Data Entry'!$C:$C,'Center 1'!$A$2,'Student Data Entry'!$R:$R,'Center 1'!D$143,'Student Data Entry'!$I:$I,'Center 1'!$B147)</f>
        <v>0</v>
      </c>
      <c r="E147" s="302">
        <f>COUNTIFS('Student Data Entry'!$C:$C,'Center 1'!$A$2,'Student Data Entry'!$R:$R,'Center 1'!E$143,'Student Data Entry'!$I:$I,'Center 1'!$B147)</f>
        <v>0</v>
      </c>
      <c r="F147" s="302">
        <f>COUNTIFS('Student Data Entry'!$C:$C,'Center 1'!$A$2,'Student Data Entry'!$R:$R,'Center 1'!F$143,'Student Data Entry'!$I:$I,'Center 1'!$B147)</f>
        <v>0</v>
      </c>
      <c r="G147" s="302">
        <f>COUNTIFS('Student Data Entry'!$C:$C,'Center 1'!$A$2,'Student Data Entry'!$R:$R,'Center 1'!G$143,'Student Data Entry'!$I:$I,'Center 1'!$B147)</f>
        <v>0</v>
      </c>
      <c r="H147" s="302">
        <f>COUNTIFS('Student Data Entry'!$C:$C,'Center 1'!$A$2,'Student Data Entry'!$R:$R,'Center 1'!H$143,'Student Data Entry'!$I:$I,'Center 1'!$B147)</f>
        <v>0</v>
      </c>
      <c r="I147" s="302">
        <f t="shared" si="4"/>
        <v>0</v>
      </c>
      <c r="K147" s="257">
        <v>9</v>
      </c>
      <c r="L147" s="257">
        <f>COUNTIFS('Student Data Entry'!$C:$C,'Center 1'!$A$2,'Student Data Entry'!$I:$I,'Center 1'!$K147,'Student Data Entry'!$R:$R,'Center 1'!L$143)</f>
        <v>0</v>
      </c>
      <c r="M147" s="257">
        <f>COUNTIFS('Student Data Entry'!$C:$C,'Center 1'!$A$2,'Student Data Entry'!$I:$I,'Center 1'!$K147,'Student Data Entry'!$R:$R,'Center 1'!M$143)</f>
        <v>0</v>
      </c>
      <c r="N147" s="257">
        <f>COUNTIFS('Student Data Entry'!$C:$C,'Center 1'!$A$2,'Student Data Entry'!$I:$I,'Center 1'!$K147,'Student Data Entry'!$R:$R,'Center 1'!N$143)</f>
        <v>0</v>
      </c>
      <c r="O147" s="257">
        <f>COUNTIFS('Student Data Entry'!$C:$C,'Center 1'!$A$2,'Student Data Entry'!$I:$I,'Center 1'!$K147,'Student Data Entry'!$R:$R,'Center 1'!O$143)</f>
        <v>0</v>
      </c>
      <c r="P147" s="257">
        <f>COUNTIFS('Student Data Entry'!$C:$C,'Center 1'!$A$2,'Student Data Entry'!$I:$I,'Center 1'!$K147,'Student Data Entry'!$R:$R,'Center 1'!P$143)</f>
        <v>0</v>
      </c>
      <c r="Q147" s="257">
        <f>COUNTIFS('Student Data Entry'!$C:$C,'Center 1'!$A$2,'Student Data Entry'!$I:$I,'Center 1'!$K147,'Student Data Entry'!$R:$R,'Center 1'!Q$143)</f>
        <v>0</v>
      </c>
      <c r="R147" s="257">
        <f t="shared" si="5"/>
        <v>0</v>
      </c>
    </row>
    <row r="148" spans="1:21" x14ac:dyDescent="0.3">
      <c r="B148" s="309">
        <v>3</v>
      </c>
      <c r="C148" s="308">
        <f>COUNTIFS('Student Data Entry'!$C:$C,'Center 1'!$A$2,'Student Data Entry'!$R:$R,'Center 1'!C$143,'Student Data Entry'!$I:$I,'Center 1'!$B148)</f>
        <v>0</v>
      </c>
      <c r="D148" s="308">
        <f>COUNTIFS('Student Data Entry'!$C:$C,'Center 1'!$A$2,'Student Data Entry'!$R:$R,'Center 1'!D$143,'Student Data Entry'!$I:$I,'Center 1'!$B148)</f>
        <v>0</v>
      </c>
      <c r="E148" s="308">
        <f>COUNTIFS('Student Data Entry'!$C:$C,'Center 1'!$A$2,'Student Data Entry'!$R:$R,'Center 1'!E$143,'Student Data Entry'!$I:$I,'Center 1'!$B148)</f>
        <v>0</v>
      </c>
      <c r="F148" s="308">
        <f>COUNTIFS('Student Data Entry'!$C:$C,'Center 1'!$A$2,'Student Data Entry'!$R:$R,'Center 1'!F$143,'Student Data Entry'!$I:$I,'Center 1'!$B148)</f>
        <v>0</v>
      </c>
      <c r="G148" s="308">
        <f>COUNTIFS('Student Data Entry'!$C:$C,'Center 1'!$A$2,'Student Data Entry'!$R:$R,'Center 1'!G$143,'Student Data Entry'!$I:$I,'Center 1'!$B148)</f>
        <v>0</v>
      </c>
      <c r="H148" s="308">
        <f>COUNTIFS('Student Data Entry'!$C:$C,'Center 1'!$A$2,'Student Data Entry'!$R:$R,'Center 1'!H$143,'Student Data Entry'!$I:$I,'Center 1'!$B148)</f>
        <v>0</v>
      </c>
      <c r="I148" s="308">
        <f t="shared" si="4"/>
        <v>0</v>
      </c>
      <c r="K148" s="240">
        <v>10</v>
      </c>
      <c r="L148" s="240">
        <f>COUNTIFS('Student Data Entry'!$C:$C,'Center 1'!$A$2,'Student Data Entry'!$I:$I,'Center 1'!$K148,'Student Data Entry'!$R:$R,'Center 1'!L$143)</f>
        <v>0</v>
      </c>
      <c r="M148" s="240">
        <f>COUNTIFS('Student Data Entry'!$C:$C,'Center 1'!$A$2,'Student Data Entry'!$I:$I,'Center 1'!$K148,'Student Data Entry'!$R:$R,'Center 1'!M$143)</f>
        <v>0</v>
      </c>
      <c r="N148" s="240">
        <f>COUNTIFS('Student Data Entry'!$C:$C,'Center 1'!$A$2,'Student Data Entry'!$I:$I,'Center 1'!$K148,'Student Data Entry'!$R:$R,'Center 1'!N$143)</f>
        <v>0</v>
      </c>
      <c r="O148" s="240">
        <f>COUNTIFS('Student Data Entry'!$C:$C,'Center 1'!$A$2,'Student Data Entry'!$I:$I,'Center 1'!$K148,'Student Data Entry'!$R:$R,'Center 1'!O$143)</f>
        <v>0</v>
      </c>
      <c r="P148" s="240">
        <f>COUNTIFS('Student Data Entry'!$C:$C,'Center 1'!$A$2,'Student Data Entry'!$I:$I,'Center 1'!$K148,'Student Data Entry'!$R:$R,'Center 1'!P$143)</f>
        <v>0</v>
      </c>
      <c r="Q148" s="240">
        <f>COUNTIFS('Student Data Entry'!$C:$C,'Center 1'!$A$2,'Student Data Entry'!$I:$I,'Center 1'!$K148,'Student Data Entry'!$R:$R,'Center 1'!Q$143)</f>
        <v>0</v>
      </c>
      <c r="R148" s="240">
        <f t="shared" si="5"/>
        <v>0</v>
      </c>
    </row>
    <row r="149" spans="1:21" x14ac:dyDescent="0.3">
      <c r="B149" s="310">
        <v>4</v>
      </c>
      <c r="C149" s="302">
        <f>COUNTIFS('Student Data Entry'!$C:$C,'Center 1'!$A$2,'Student Data Entry'!$R:$R,'Center 1'!C$143,'Student Data Entry'!$I:$I,'Center 1'!$B149)</f>
        <v>0</v>
      </c>
      <c r="D149" s="302">
        <f>COUNTIFS('Student Data Entry'!$C:$C,'Center 1'!$A$2,'Student Data Entry'!$R:$R,'Center 1'!D$143,'Student Data Entry'!$I:$I,'Center 1'!$B149)</f>
        <v>0</v>
      </c>
      <c r="E149" s="302">
        <f>COUNTIFS('Student Data Entry'!$C:$C,'Center 1'!$A$2,'Student Data Entry'!$R:$R,'Center 1'!E$143,'Student Data Entry'!$I:$I,'Center 1'!$B149)</f>
        <v>0</v>
      </c>
      <c r="F149" s="302">
        <f>COUNTIFS('Student Data Entry'!$C:$C,'Center 1'!$A$2,'Student Data Entry'!$R:$R,'Center 1'!F$143,'Student Data Entry'!$I:$I,'Center 1'!$B149)</f>
        <v>0</v>
      </c>
      <c r="G149" s="302">
        <f>COUNTIFS('Student Data Entry'!$C:$C,'Center 1'!$A$2,'Student Data Entry'!$R:$R,'Center 1'!G$143,'Student Data Entry'!$I:$I,'Center 1'!$B149)</f>
        <v>0</v>
      </c>
      <c r="H149" s="302">
        <f>COUNTIFS('Student Data Entry'!$C:$C,'Center 1'!$A$2,'Student Data Entry'!$R:$R,'Center 1'!H$143,'Student Data Entry'!$I:$I,'Center 1'!$B149)</f>
        <v>0</v>
      </c>
      <c r="I149" s="302">
        <f t="shared" si="4"/>
        <v>0</v>
      </c>
      <c r="K149" s="257">
        <v>11</v>
      </c>
      <c r="L149" s="257">
        <f>COUNTIFS('Student Data Entry'!$C:$C,'Center 1'!$A$2,'Student Data Entry'!$I:$I,'Center 1'!$K149,'Student Data Entry'!$R:$R,'Center 1'!L$143)</f>
        <v>0</v>
      </c>
      <c r="M149" s="257">
        <f>COUNTIFS('Student Data Entry'!$C:$C,'Center 1'!$A$2,'Student Data Entry'!$I:$I,'Center 1'!$K149,'Student Data Entry'!$R:$R,'Center 1'!M$143)</f>
        <v>0</v>
      </c>
      <c r="N149" s="257">
        <f>COUNTIFS('Student Data Entry'!$C:$C,'Center 1'!$A$2,'Student Data Entry'!$I:$I,'Center 1'!$K149,'Student Data Entry'!$R:$R,'Center 1'!N$143)</f>
        <v>0</v>
      </c>
      <c r="O149" s="257">
        <f>COUNTIFS('Student Data Entry'!$C:$C,'Center 1'!$A$2,'Student Data Entry'!$I:$I,'Center 1'!$K149,'Student Data Entry'!$R:$R,'Center 1'!O$143)</f>
        <v>0</v>
      </c>
      <c r="P149" s="257">
        <f>COUNTIFS('Student Data Entry'!$C:$C,'Center 1'!$A$2,'Student Data Entry'!$I:$I,'Center 1'!$K149,'Student Data Entry'!$R:$R,'Center 1'!P$143)</f>
        <v>0</v>
      </c>
      <c r="Q149" s="257">
        <f>COUNTIFS('Student Data Entry'!$C:$C,'Center 1'!$A$2,'Student Data Entry'!$I:$I,'Center 1'!$K149,'Student Data Entry'!$R:$R,'Center 1'!Q$143)</f>
        <v>0</v>
      </c>
      <c r="R149" s="257">
        <f t="shared" si="5"/>
        <v>0</v>
      </c>
    </row>
    <row r="150" spans="1:21" x14ac:dyDescent="0.3">
      <c r="B150" s="309">
        <v>5</v>
      </c>
      <c r="C150" s="308">
        <f>COUNTIFS('Student Data Entry'!$C:$C,'Center 1'!$A$2,'Student Data Entry'!$R:$R,'Center 1'!C$143,'Student Data Entry'!$I:$I,'Center 1'!$B150)</f>
        <v>0</v>
      </c>
      <c r="D150" s="308">
        <f>COUNTIFS('Student Data Entry'!$C:$C,'Center 1'!$A$2,'Student Data Entry'!$R:$R,'Center 1'!D$143,'Student Data Entry'!$I:$I,'Center 1'!$B150)</f>
        <v>0</v>
      </c>
      <c r="E150" s="308">
        <f>COUNTIFS('Student Data Entry'!$C:$C,'Center 1'!$A$2,'Student Data Entry'!$R:$R,'Center 1'!E$143,'Student Data Entry'!$I:$I,'Center 1'!$B150)</f>
        <v>0</v>
      </c>
      <c r="F150" s="308">
        <f>COUNTIFS('Student Data Entry'!$C:$C,'Center 1'!$A$2,'Student Data Entry'!$R:$R,'Center 1'!F$143,'Student Data Entry'!$I:$I,'Center 1'!$B150)</f>
        <v>0</v>
      </c>
      <c r="G150" s="308">
        <f>COUNTIFS('Student Data Entry'!$C:$C,'Center 1'!$A$2,'Student Data Entry'!$R:$R,'Center 1'!G$143,'Student Data Entry'!$I:$I,'Center 1'!$B150)</f>
        <v>0</v>
      </c>
      <c r="H150" s="308">
        <f>COUNTIFS('Student Data Entry'!$C:$C,'Center 1'!$A$2,'Student Data Entry'!$R:$R,'Center 1'!H$143,'Student Data Entry'!$I:$I,'Center 1'!$B150)</f>
        <v>0</v>
      </c>
      <c r="I150" s="308">
        <f t="shared" si="4"/>
        <v>0</v>
      </c>
      <c r="K150" s="240">
        <v>12</v>
      </c>
      <c r="L150" s="240">
        <f>COUNTIFS('Student Data Entry'!$C:$C,'Center 1'!$A$2,'Student Data Entry'!$I:$I,'Center 1'!$K150,'Student Data Entry'!$R:$R,'Center 1'!L$143)</f>
        <v>0</v>
      </c>
      <c r="M150" s="240">
        <f>COUNTIFS('Student Data Entry'!$C:$C,'Center 1'!$A$2,'Student Data Entry'!$I:$I,'Center 1'!$K150,'Student Data Entry'!$R:$R,'Center 1'!M$143)</f>
        <v>0</v>
      </c>
      <c r="N150" s="240">
        <f>COUNTIFS('Student Data Entry'!$C:$C,'Center 1'!$A$2,'Student Data Entry'!$I:$I,'Center 1'!$K150,'Student Data Entry'!$R:$R,'Center 1'!N$143)</f>
        <v>0</v>
      </c>
      <c r="O150" s="240">
        <f>COUNTIFS('Student Data Entry'!$C:$C,'Center 1'!$A$2,'Student Data Entry'!$I:$I,'Center 1'!$K150,'Student Data Entry'!$R:$R,'Center 1'!O$143)</f>
        <v>0</v>
      </c>
      <c r="P150" s="240">
        <f>COUNTIFS('Student Data Entry'!$C:$C,'Center 1'!$A$2,'Student Data Entry'!$I:$I,'Center 1'!$K150,'Student Data Entry'!$R:$R,'Center 1'!P$143)</f>
        <v>0</v>
      </c>
      <c r="Q150" s="240">
        <f>COUNTIFS('Student Data Entry'!$C:$C,'Center 1'!$A$2,'Student Data Entry'!$I:$I,'Center 1'!$K150,'Student Data Entry'!$R:$R,'Center 1'!Q$143)</f>
        <v>0</v>
      </c>
      <c r="R150" s="240">
        <f t="shared" si="5"/>
        <v>0</v>
      </c>
    </row>
    <row r="151" spans="1:21" ht="28.8" customHeight="1" x14ac:dyDescent="0.3">
      <c r="B151" s="255" t="s">
        <v>379</v>
      </c>
      <c r="C151" s="302">
        <f>SUM(C144:C150)</f>
        <v>0</v>
      </c>
      <c r="D151" s="302">
        <f t="shared" ref="D151:H151" si="6">SUM(D144:D150)</f>
        <v>0</v>
      </c>
      <c r="E151" s="302">
        <f t="shared" si="6"/>
        <v>0</v>
      </c>
      <c r="F151" s="302">
        <f t="shared" si="6"/>
        <v>0</v>
      </c>
      <c r="G151" s="302">
        <f t="shared" si="6"/>
        <v>0</v>
      </c>
      <c r="H151" s="302">
        <f t="shared" si="6"/>
        <v>0</v>
      </c>
      <c r="I151" s="302">
        <f t="shared" si="4"/>
        <v>0</v>
      </c>
      <c r="K151" s="255" t="s">
        <v>379</v>
      </c>
      <c r="L151" s="257">
        <f>SUM(L144:L150)</f>
        <v>0</v>
      </c>
      <c r="M151" s="257">
        <f t="shared" ref="M151:Q151" si="7">SUM(M144:M150)</f>
        <v>0</v>
      </c>
      <c r="N151" s="257">
        <f t="shared" si="7"/>
        <v>0</v>
      </c>
      <c r="O151" s="257">
        <f t="shared" si="7"/>
        <v>0</v>
      </c>
      <c r="P151" s="257">
        <f t="shared" si="7"/>
        <v>0</v>
      </c>
      <c r="Q151" s="257">
        <f t="shared" si="7"/>
        <v>0</v>
      </c>
      <c r="R151" s="257">
        <f t="shared" si="5"/>
        <v>0</v>
      </c>
    </row>
    <row r="153" spans="1:21" x14ac:dyDescent="0.3">
      <c r="A153" s="20"/>
    </row>
    <row r="154" spans="1:21" ht="20.399999999999999" customHeight="1" x14ac:dyDescent="0.3">
      <c r="A154" s="244" t="s">
        <v>381</v>
      </c>
      <c r="B154" s="245"/>
      <c r="C154" s="245"/>
      <c r="D154" s="245"/>
      <c r="E154" s="245"/>
      <c r="F154" s="245"/>
      <c r="G154" s="245"/>
      <c r="H154" s="245"/>
      <c r="I154" s="245"/>
      <c r="J154" s="245"/>
      <c r="K154" s="245"/>
      <c r="L154" s="245"/>
      <c r="M154" s="245"/>
      <c r="N154" s="245"/>
      <c r="O154" s="245"/>
      <c r="P154" s="245"/>
      <c r="Q154" s="245"/>
      <c r="R154" s="245"/>
      <c r="S154" s="245"/>
      <c r="T154" s="261"/>
      <c r="U154" s="20"/>
    </row>
    <row r="155" spans="1:21" x14ac:dyDescent="0.3">
      <c r="A155" s="238" t="s">
        <v>380</v>
      </c>
    </row>
    <row r="157" spans="1:21" x14ac:dyDescent="0.3">
      <c r="A157" s="311" t="s">
        <v>381</v>
      </c>
      <c r="B157" s="311" t="s">
        <v>382</v>
      </c>
      <c r="C157" s="311" t="s">
        <v>383</v>
      </c>
    </row>
    <row r="158" spans="1:21" x14ac:dyDescent="0.3">
      <c r="A158" s="257" t="s">
        <v>248</v>
      </c>
      <c r="B158" s="257">
        <f>COUNTIFS('Student Data Entry'!$C:$C,'Center 1'!$A$2,'Student Data Entry'!$BK:$BK,"Yes",'Student Data Entry'!$BS:$BS,"Yes",'Student Data Entry'!$K:$K,'Center 1'!$A158)</f>
        <v>0</v>
      </c>
      <c r="C158" s="257">
        <f>COUNTIFS('Student Data Entry'!$C:$C,'Center 1'!$A$2,'Student Data Entry'!$BK:$BK,"Yes",'Student Data Entry'!$BT:$BT,"Yes",'Student Data Entry'!$K:$K,'Center 1'!$A158)</f>
        <v>0</v>
      </c>
    </row>
    <row r="159" spans="1:21" x14ac:dyDescent="0.3">
      <c r="A159" s="240" t="s">
        <v>267</v>
      </c>
      <c r="B159" s="240">
        <f>COUNTIFS('Student Data Entry'!$C:$C,'Center 1'!$A$2,'Student Data Entry'!$BK:$BK,"Yes",'Student Data Entry'!$BS:$BS,"Yes",'Student Data Entry'!$K:$K,'Center 1'!$A159)</f>
        <v>0</v>
      </c>
      <c r="C159" s="240">
        <f>COUNTIFS('Student Data Entry'!$C:$C,'Center 1'!$A$2,'Student Data Entry'!$BK:$BK,"Yes",'Student Data Entry'!$BT:$BT,"Yes",'Student Data Entry'!$K:$K,'Center 1'!$A159)</f>
        <v>0</v>
      </c>
    </row>
    <row r="160" spans="1:21" x14ac:dyDescent="0.3">
      <c r="A160" s="257" t="s">
        <v>280</v>
      </c>
      <c r="B160" s="257">
        <f>COUNTIFS('Student Data Entry'!$C:$C,'Center 1'!$A$2,'Student Data Entry'!$BK:$BK,"Yes",'Student Data Entry'!$BS:$BS,"Yes",'Student Data Entry'!$K:$K,'Center 1'!$A160)</f>
        <v>0</v>
      </c>
      <c r="C160" s="257">
        <f>COUNTIFS('Student Data Entry'!$C:$C,'Center 1'!$A$2,'Student Data Entry'!$BK:$BK,"Yes",'Student Data Entry'!$BT:$BT,"Yes",'Student Data Entry'!$K:$K,'Center 1'!$A160)</f>
        <v>0</v>
      </c>
    </row>
    <row r="161" spans="1:20" x14ac:dyDescent="0.3">
      <c r="A161" s="240" t="s">
        <v>288</v>
      </c>
      <c r="B161" s="240">
        <f>COUNTIFS('Student Data Entry'!$C:$C,'Center 1'!$A$2,'Student Data Entry'!$BK:$BK,"Yes",'Student Data Entry'!$BS:$BS,"Yes",'Student Data Entry'!$K:$K,'Center 1'!$A161)</f>
        <v>0</v>
      </c>
      <c r="C161" s="240">
        <f>COUNTIFS('Student Data Entry'!$C:$C,'Center 1'!$A$2,'Student Data Entry'!$BK:$BK,"Yes",'Student Data Entry'!$BT:$BT,"Yes",'Student Data Entry'!$K:$K,'Center 1'!$A161)</f>
        <v>0</v>
      </c>
    </row>
    <row r="162" spans="1:20" x14ac:dyDescent="0.3">
      <c r="A162" s="257" t="s">
        <v>293</v>
      </c>
      <c r="B162" s="257">
        <f>COUNTIFS('Student Data Entry'!$C:$C,'Center 1'!$A$2,'Student Data Entry'!$BK:$BK,"Yes",'Student Data Entry'!$BS:$BS,"Yes",'Student Data Entry'!$K:$K,'Center 1'!$A162)</f>
        <v>0</v>
      </c>
      <c r="C162" s="257">
        <f>COUNTIFS('Student Data Entry'!$C:$C,'Center 1'!$A$2,'Student Data Entry'!$BK:$BK,"Yes",'Student Data Entry'!$BT:$BT,"Yes",'Student Data Entry'!$K:$K,'Center 1'!$A162)</f>
        <v>0</v>
      </c>
    </row>
    <row r="163" spans="1:20" x14ac:dyDescent="0.3">
      <c r="A163" s="240" t="s">
        <v>297</v>
      </c>
      <c r="B163" s="240">
        <f>COUNTIFS('Student Data Entry'!$C:$C,'Center 1'!$A$2,'Student Data Entry'!$BK:$BK,"Yes",'Student Data Entry'!$BS:$BS,"Yes",'Student Data Entry'!$K:$K,'Center 1'!$A163)</f>
        <v>0</v>
      </c>
      <c r="C163" s="240">
        <f>COUNTIFS('Student Data Entry'!$C:$C,'Center 1'!$A$2,'Student Data Entry'!$BK:$BK,"Yes",'Student Data Entry'!$BT:$BT,"Yes",'Student Data Entry'!$K:$K,'Center 1'!$A163)</f>
        <v>0</v>
      </c>
    </row>
    <row r="164" spans="1:20" x14ac:dyDescent="0.3">
      <c r="A164" s="257" t="s">
        <v>384</v>
      </c>
      <c r="B164" s="257">
        <f>COUNTIFS('Student Data Entry'!$C:$C,'Center 1'!$A$2,'Student Data Entry'!$BK:$BK,"Yes",'Student Data Entry'!$BS:$BS,"Yes",'Student Data Entry'!$K:$K,'Center 1'!$A164)</f>
        <v>0</v>
      </c>
      <c r="C164" s="257">
        <f>COUNTIFS('Student Data Entry'!$C:$C,'Center 1'!$A$2,'Student Data Entry'!$BK:$BK,"Yes",'Student Data Entry'!$BT:$BT,"Yes",'Student Data Entry'!$K:$K,'Center 1'!$A164)</f>
        <v>0</v>
      </c>
    </row>
    <row r="165" spans="1:20" x14ac:dyDescent="0.3">
      <c r="A165" s="240" t="s">
        <v>385</v>
      </c>
      <c r="B165" s="240">
        <f>COUNTIFS('Student Data Entry'!$C:$C,'Center 1'!$A$2,'Student Data Entry'!$BK:$BK,"Yes",'Student Data Entry'!$BS:$BS,"Yes",'Student Data Entry'!$K:$K,"Unknown/Not reported")</f>
        <v>0</v>
      </c>
      <c r="C165" s="240">
        <f>COUNTIFS('Student Data Entry'!$C:$C,'Center 1'!$A$2,'Student Data Entry'!$BK:$BK,"Yes",'Student Data Entry'!$BT:$BT,"Yes",'Student Data Entry'!$K:$K,"Unknown/Not reported")</f>
        <v>0</v>
      </c>
    </row>
    <row r="167" spans="1:20" ht="15.6" x14ac:dyDescent="0.3">
      <c r="A167" s="244" t="s">
        <v>307</v>
      </c>
      <c r="B167" s="245"/>
      <c r="C167" s="245"/>
      <c r="D167" s="245"/>
      <c r="E167" s="245"/>
      <c r="F167" s="245"/>
      <c r="G167" s="245"/>
      <c r="H167" s="245"/>
      <c r="I167" s="245"/>
      <c r="J167" s="245"/>
      <c r="K167" s="245"/>
      <c r="L167" s="245"/>
      <c r="M167" s="245"/>
      <c r="N167" s="245"/>
      <c r="O167" s="245"/>
      <c r="P167" s="245"/>
      <c r="Q167" s="245"/>
      <c r="R167" s="245"/>
      <c r="S167" s="245"/>
      <c r="T167" s="261"/>
    </row>
    <row r="168" spans="1:20" x14ac:dyDescent="0.3">
      <c r="A168" s="238" t="s">
        <v>386</v>
      </c>
    </row>
    <row r="170" spans="1:20" x14ac:dyDescent="0.3">
      <c r="A170" s="311" t="s">
        <v>307</v>
      </c>
      <c r="B170" s="311" t="s">
        <v>382</v>
      </c>
      <c r="C170" s="311" t="s">
        <v>383</v>
      </c>
    </row>
    <row r="171" spans="1:20" x14ac:dyDescent="0.3">
      <c r="A171" s="312" t="s">
        <v>266</v>
      </c>
      <c r="B171" s="312">
        <f>COUNTIFS('Student Data Entry'!$C:$C,'Center 1'!$A$2,'Student Data Entry'!$BK:$BK,"Yes",'Student Data Entry'!$BS:$BS,"Yes",'Student Data Entry'!$J:$J,'Center 1'!$A171)</f>
        <v>0</v>
      </c>
      <c r="C171" s="312">
        <f>COUNTIFS('Student Data Entry'!$C:$C,'Center 1'!$A$2,'Student Data Entry'!$BK:$BK,"Yes",'Student Data Entry'!$BT:$BT,"Yes",'Student Data Entry'!$J:$J,'Center 1'!$A171)</f>
        <v>0</v>
      </c>
    </row>
    <row r="172" spans="1:20" x14ac:dyDescent="0.3">
      <c r="A172" s="240" t="s">
        <v>247</v>
      </c>
      <c r="B172" s="240">
        <f>COUNTIFS('Student Data Entry'!$C:$C,'Center 1'!$A$2,'Student Data Entry'!$BK:$BK,"Yes",'Student Data Entry'!$BS:$BS,"Yes",'Student Data Entry'!$J:$J,'Center 1'!$A172)</f>
        <v>0</v>
      </c>
      <c r="C172" s="240">
        <f>COUNTIFS('Student Data Entry'!$C:$C,'Center 1'!$A$2,'Student Data Entry'!$BK:$BK,"Yes",'Student Data Entry'!$BT:$BT,"Yes",'Student Data Entry'!$J:$J,'Center 1'!$A172)</f>
        <v>0</v>
      </c>
    </row>
    <row r="173" spans="1:20" x14ac:dyDescent="0.3">
      <c r="A173" s="312" t="s">
        <v>387</v>
      </c>
      <c r="B173" s="312">
        <f>COUNTIFS('Student Data Entry'!$C:$C,'Center 1'!$A$2,'Student Data Entry'!$BK:$BK,"Yes",'Student Data Entry'!$BS:$BS,"Yes",'Student Data Entry'!$J:$J,'Center 1'!$A173)</f>
        <v>0</v>
      </c>
      <c r="C173" s="312">
        <f>COUNTIFS('Student Data Entry'!$C:$C,'Center 1'!$A$2,'Student Data Entry'!$BK:$BK,"Yes",'Student Data Entry'!$BT:$BT,"Yes",'Student Data Entry'!$J:$J,'Center 1'!$A173)</f>
        <v>0</v>
      </c>
    </row>
    <row r="174" spans="1:20" x14ac:dyDescent="0.3">
      <c r="A174" s="240" t="s">
        <v>385</v>
      </c>
      <c r="B174" s="240">
        <f>COUNTIFS('Student Data Entry'!$C:$C,'Center 1'!$A$2,'Student Data Entry'!$BK:$BK,"Yes",'Student Data Entry'!$BS:$BS,"Yes",'Student Data Entry'!$J:$J,"Unknown/Not reported")</f>
        <v>0</v>
      </c>
      <c r="C174" s="240">
        <f>COUNTIFS('Student Data Entry'!$C:$C,'Center 1'!$A$2,'Student Data Entry'!$BK:$BK,"Yes",'Student Data Entry'!$BT:$BT,"Yes",'Student Data Entry'!$J:$J,"Unknown/Not reported")</f>
        <v>0</v>
      </c>
    </row>
    <row r="176" spans="1:20" ht="15.6" x14ac:dyDescent="0.3">
      <c r="A176" s="265" t="s">
        <v>420</v>
      </c>
      <c r="B176" s="245"/>
      <c r="C176" s="245"/>
      <c r="D176" s="245"/>
      <c r="E176" s="245"/>
      <c r="F176" s="245"/>
      <c r="G176" s="245"/>
      <c r="H176" s="245"/>
      <c r="I176" s="245"/>
      <c r="J176" s="245"/>
      <c r="K176" s="245"/>
      <c r="L176" s="245"/>
      <c r="M176" s="245"/>
      <c r="N176" s="245"/>
      <c r="O176" s="245"/>
      <c r="P176" s="245"/>
      <c r="Q176" s="245"/>
      <c r="R176" s="245"/>
      <c r="S176" s="245"/>
      <c r="T176" s="261"/>
    </row>
    <row r="177" spans="1:20" x14ac:dyDescent="0.3">
      <c r="A177" s="238" t="s">
        <v>388</v>
      </c>
    </row>
    <row r="178" spans="1:20" x14ac:dyDescent="0.3">
      <c r="A178" s="238"/>
    </row>
    <row r="179" spans="1:20" x14ac:dyDescent="0.3">
      <c r="B179" s="439" t="s">
        <v>382</v>
      </c>
      <c r="C179" s="440"/>
      <c r="D179" s="441" t="s">
        <v>383</v>
      </c>
      <c r="E179" s="439"/>
    </row>
    <row r="180" spans="1:20" ht="28.8" x14ac:dyDescent="0.3">
      <c r="B180" s="313" t="s">
        <v>389</v>
      </c>
      <c r="C180" s="314" t="s">
        <v>385</v>
      </c>
      <c r="D180" s="315" t="s">
        <v>389</v>
      </c>
      <c r="E180" s="314" t="s">
        <v>385</v>
      </c>
    </row>
    <row r="181" spans="1:20" x14ac:dyDescent="0.3">
      <c r="A181" s="266" t="s">
        <v>390</v>
      </c>
      <c r="B181" s="240">
        <f>COUNTIFS('Student Data Entry'!$C:$C,'Center 1'!$A$2,'Student Data Entry'!$BK:$BK,"Yes",'Student Data Entry'!$BS:$BS,"Yes",'Student Data Entry'!$L:$L,"English Learner")</f>
        <v>0</v>
      </c>
      <c r="C181" s="272">
        <f>COUNTIFS('Student Data Entry'!$C:$C,'Center 1'!$A$2,'Student Data Entry'!$BK:$BK,"Yes",'Student Data Entry'!$BS:$BS,"Yes",'Student Data Entry'!$L:$L,"Unknown/Not reported")</f>
        <v>0</v>
      </c>
      <c r="D181" s="274">
        <f>COUNTIFS('Student Data Entry'!$C:$C,'Center 1'!$A$2,'Student Data Entry'!$BK:$BK,"Yes",'Student Data Entry'!$BT:$BT,"Yes",'Student Data Entry'!$L:$L,"English Learner")</f>
        <v>0</v>
      </c>
      <c r="E181" s="240">
        <f>COUNTIFS('Student Data Entry'!$C:$C,'Center 1'!$A$2,'Student Data Entry'!$BK:$BK,"Yes",'Student Data Entry'!$BT:$BT,"Yes",'Student Data Entry'!$L:$L,"Unknown/Not reported")</f>
        <v>0</v>
      </c>
    </row>
    <row r="182" spans="1:20" ht="28.8" x14ac:dyDescent="0.3">
      <c r="A182" s="266" t="s">
        <v>391</v>
      </c>
      <c r="B182" s="240">
        <f>COUNTIFS('Student Data Entry'!$C:$C,'Center 1'!$A$2,'Student Data Entry'!$BK:$BK,"Yes",'Student Data Entry'!$BS:$BS,"Yes",'Student Data Entry'!$M:$M,"Economically disadvantaged")</f>
        <v>0</v>
      </c>
      <c r="C182" s="272">
        <f>COUNTIFS('Student Data Entry'!$C:$C,'Center 1'!$A$2,'Student Data Entry'!$BK:$BK,"Yes",'Student Data Entry'!$BS:$BS,"Yes",'Student Data Entry'!$M:$M,"Unknown/Not reported")</f>
        <v>0</v>
      </c>
      <c r="D182" s="274">
        <f>COUNTIFS('Student Data Entry'!$C:$C,'Center 1'!$A$2,'Student Data Entry'!$BK:$BK,"Yes",'Student Data Entry'!$BT:$BT,"Yes",'Student Data Entry'!$M:$M,"Economically disadvantaged")</f>
        <v>0</v>
      </c>
      <c r="E182" s="240">
        <f>COUNTIFS('Student Data Entry'!$C:$C,'Center 1'!$A$2,'Student Data Entry'!$BK:$BK,"Yes",'Student Data Entry'!$BT:$BT,"Yes",'Student Data Entry'!$M:$M,"Unknown/Not reported")</f>
        <v>0</v>
      </c>
    </row>
    <row r="183" spans="1:20" x14ac:dyDescent="0.3">
      <c r="A183" s="266" t="s">
        <v>392</v>
      </c>
      <c r="B183" s="240">
        <f>COUNTIFS('Student Data Entry'!$C:$C,'Center 1'!$A$2,'Student Data Entry'!$BK:$BK,"Yes",'Student Data Entry'!$BS:$BS,"Yes",'Student Data Entry'!$N:$N,"Special Education")</f>
        <v>0</v>
      </c>
      <c r="C183" s="272">
        <f>COUNTIFS('Student Data Entry'!$C:$C,'Center 1'!$A$2,'Student Data Entry'!$BK:$BK,"Yes",'Student Data Entry'!$BS:$BS,"Yes",'Student Data Entry'!$N:$N,"Unknown/Not reported")</f>
        <v>0</v>
      </c>
      <c r="D183" s="274">
        <f>COUNTIFS('Student Data Entry'!$C:$C,'Center 1'!$A$2,'Student Data Entry'!$BK:$BK,"Yes",'Student Data Entry'!$BT:$BT,"Yes",'Student Data Entry'!$N:$N,"Special Education")</f>
        <v>0</v>
      </c>
      <c r="E183" s="240">
        <f>COUNTIFS('Student Data Entry'!$C:$C,'Center 1'!$A$2,'Student Data Entry'!$BK:$BK,"Yes",'Student Data Entry'!$BT:$BT,"Yes",'Student Data Entry'!$N:$N,"Unknown/Not reported")</f>
        <v>0</v>
      </c>
    </row>
    <row r="184" spans="1:20" ht="28.8" x14ac:dyDescent="0.3">
      <c r="A184" s="266" t="s">
        <v>393</v>
      </c>
      <c r="B184" s="267" t="s">
        <v>394</v>
      </c>
      <c r="C184" s="273" t="s">
        <v>394</v>
      </c>
      <c r="D184" s="275" t="s">
        <v>394</v>
      </c>
      <c r="E184" s="267" t="s">
        <v>394</v>
      </c>
    </row>
    <row r="185" spans="1:20" x14ac:dyDescent="0.3">
      <c r="A185" s="343"/>
      <c r="B185" s="344"/>
      <c r="C185" s="344"/>
      <c r="D185" s="344"/>
      <c r="E185" s="344"/>
    </row>
    <row r="186" spans="1:20" ht="18" x14ac:dyDescent="0.35">
      <c r="A186" s="234" t="s">
        <v>591</v>
      </c>
    </row>
    <row r="187" spans="1:20" ht="18" x14ac:dyDescent="0.35">
      <c r="A187" s="234"/>
    </row>
    <row r="188" spans="1:20" ht="15.6" x14ac:dyDescent="0.3">
      <c r="A188" s="244" t="s">
        <v>425</v>
      </c>
      <c r="B188" s="245"/>
      <c r="C188" s="245"/>
      <c r="D188" s="245"/>
      <c r="E188" s="245"/>
      <c r="F188" s="245"/>
      <c r="G188" s="245"/>
      <c r="H188" s="245"/>
      <c r="I188" s="245"/>
      <c r="J188" s="245"/>
      <c r="K188" s="245"/>
      <c r="L188" s="245"/>
      <c r="M188" s="245"/>
      <c r="N188" s="245"/>
      <c r="O188" s="245"/>
      <c r="P188" s="245"/>
      <c r="Q188" s="245"/>
      <c r="R188" s="245"/>
      <c r="S188" s="245"/>
      <c r="T188" s="261"/>
    </row>
    <row r="189" spans="1:20" x14ac:dyDescent="0.3">
      <c r="A189" s="285" t="s">
        <v>422</v>
      </c>
    </row>
    <row r="190" spans="1:20" x14ac:dyDescent="0.3">
      <c r="A190" s="285"/>
    </row>
    <row r="191" spans="1:20" x14ac:dyDescent="0.3">
      <c r="A191" s="442" t="s">
        <v>395</v>
      </c>
      <c r="B191" s="442"/>
      <c r="C191" s="442"/>
      <c r="D191" s="442"/>
      <c r="E191" s="442"/>
      <c r="F191" s="442"/>
      <c r="G191" s="442"/>
      <c r="J191" s="443" t="s">
        <v>396</v>
      </c>
      <c r="K191" s="443"/>
      <c r="L191" s="443"/>
      <c r="M191" s="443"/>
      <c r="N191" s="443"/>
      <c r="O191" s="443"/>
      <c r="P191" s="443"/>
    </row>
    <row r="192" spans="1:20" ht="43.2" x14ac:dyDescent="0.3">
      <c r="A192" s="316" t="s">
        <v>188</v>
      </c>
      <c r="B192" s="249" t="s">
        <v>252</v>
      </c>
      <c r="C192" s="249" t="s">
        <v>271</v>
      </c>
      <c r="D192" s="249" t="s">
        <v>281</v>
      </c>
      <c r="E192" s="249" t="s">
        <v>289</v>
      </c>
      <c r="F192" s="249" t="s">
        <v>294</v>
      </c>
      <c r="G192" s="249" t="s">
        <v>298</v>
      </c>
      <c r="J192" s="316" t="s">
        <v>188</v>
      </c>
      <c r="K192" s="249" t="s">
        <v>252</v>
      </c>
      <c r="L192" s="249" t="s">
        <v>271</v>
      </c>
      <c r="M192" s="249" t="s">
        <v>281</v>
      </c>
      <c r="N192" s="249" t="s">
        <v>289</v>
      </c>
      <c r="O192" s="249" t="s">
        <v>294</v>
      </c>
      <c r="P192" s="249" t="s">
        <v>298</v>
      </c>
    </row>
    <row r="193" spans="1:20" ht="28.8" x14ac:dyDescent="0.3">
      <c r="A193" s="290" t="s">
        <v>397</v>
      </c>
      <c r="B193" s="240">
        <f>COUNTIFS('Student Data Entry'!$C:$C,'Center 1'!$A$2,'Student Data Entry'!$R:$R,'Center 1'!B$192,'Student Data Entry'!$BM:$BM,"Yes")</f>
        <v>0</v>
      </c>
      <c r="C193" s="240">
        <f>COUNTIFS('Student Data Entry'!$C:$C,'Center 1'!$A$2,'Student Data Entry'!$R:$R,'Center 1'!C$192,'Student Data Entry'!$BM:$BM,"Yes")</f>
        <v>0</v>
      </c>
      <c r="D193" s="240">
        <f>COUNTIFS('Student Data Entry'!$C:$C,'Center 1'!$A$2,'Student Data Entry'!$R:$R,'Center 1'!D$192,'Student Data Entry'!$BM:$BM,"Yes")</f>
        <v>0</v>
      </c>
      <c r="E193" s="240">
        <f>COUNTIFS('Student Data Entry'!$C:$C,'Center 1'!$A$2,'Student Data Entry'!$R:$R,'Center 1'!E$192,'Student Data Entry'!$BM:$BM,"Yes")</f>
        <v>0</v>
      </c>
      <c r="F193" s="240">
        <f>COUNTIFS('Student Data Entry'!$C:$C,'Center 1'!$A$2,'Student Data Entry'!$R:$R,'Center 1'!F$192,'Student Data Entry'!$BM:$BM,"Yes")</f>
        <v>0</v>
      </c>
      <c r="G193" s="240">
        <f>COUNTIFS('Student Data Entry'!$C:$C,'Center 1'!$A$2,'Student Data Entry'!$R:$R,'Center 1'!G$192,'Student Data Entry'!$BM:$BM,"Yes")</f>
        <v>0</v>
      </c>
      <c r="J193" s="266" t="s">
        <v>397</v>
      </c>
      <c r="K193" s="240">
        <f>COUNTIFS('Student Data Entry'!$C:$C,'Center 1'!$A$2,'Student Data Entry'!$R:$R,'Center 1'!B$192,'Student Data Entry'!$BM:$BM,"Yes")</f>
        <v>0</v>
      </c>
      <c r="L193" s="240">
        <f>COUNTIFS('Student Data Entry'!$C:$C,'Center 1'!$A$2,'Student Data Entry'!$R:$R,'Center 1'!C$192,'Student Data Entry'!$BM:$BM,"Yes")</f>
        <v>0</v>
      </c>
      <c r="M193" s="240">
        <f>COUNTIFS('Student Data Entry'!$C:$C,'Center 1'!$A$2,'Student Data Entry'!$R:$R,'Center 1'!D$192,'Student Data Entry'!$BM:$BM,"Yes")</f>
        <v>0</v>
      </c>
      <c r="N193" s="240">
        <f>COUNTIFS('Student Data Entry'!$C:$C,'Center 1'!$A$2,'Student Data Entry'!$R:$R,'Center 1'!E$192,'Student Data Entry'!$BM:$BM,"Yes")</f>
        <v>0</v>
      </c>
      <c r="O193" s="240">
        <f>COUNTIFS('Student Data Entry'!$C:$C,'Center 1'!$A$2,'Student Data Entry'!$R:$R,'Center 1'!F$192,'Student Data Entry'!$BM:$BM,"Yes")</f>
        <v>0</v>
      </c>
      <c r="P193" s="240">
        <f>COUNTIFS('Student Data Entry'!$C:$C,'Center 1'!$A$2,'Student Data Entry'!$R:$R,'Center 1'!G$192,'Student Data Entry'!$BM:$BM,"Yes")</f>
        <v>0</v>
      </c>
      <c r="S193" s="237"/>
    </row>
    <row r="194" spans="1:20" ht="28.8" x14ac:dyDescent="0.3">
      <c r="A194" s="292" t="s">
        <v>398</v>
      </c>
      <c r="B194" s="257">
        <f>COUNTIFS('Student Data Entry'!$C:$C,'Center 1'!$A$2,'Student Data Entry'!$R:$R,'Center 1'!B$192,'Student Data Entry'!$BM:$BM,"Yes",'Student Data Entry'!$BX:$BX,"Yes")</f>
        <v>0</v>
      </c>
      <c r="C194" s="257">
        <f>COUNTIFS('Student Data Entry'!$C:$C,'Center 1'!$A$2,'Student Data Entry'!$R:$R,'Center 1'!C$192,'Student Data Entry'!$BM:$BM,"Yes",'Student Data Entry'!$BX:$BX,"Yes")</f>
        <v>0</v>
      </c>
      <c r="D194" s="257">
        <f>COUNTIFS('Student Data Entry'!$C:$C,'Center 1'!$A$2,'Student Data Entry'!$R:$R,'Center 1'!D$192,'Student Data Entry'!$BM:$BM,"Yes",'Student Data Entry'!$BX:$BX,"Yes")</f>
        <v>0</v>
      </c>
      <c r="E194" s="257">
        <f>COUNTIFS('Student Data Entry'!$C:$C,'Center 1'!$A$2,'Student Data Entry'!$R:$R,'Center 1'!E$192,'Student Data Entry'!$BM:$BM,"Yes",'Student Data Entry'!$BX:$BX,"Yes")</f>
        <v>0</v>
      </c>
      <c r="F194" s="257">
        <f>COUNTIFS('Student Data Entry'!$C:$C,'Center 1'!$A$2,'Student Data Entry'!$R:$R,'Center 1'!F$192,'Student Data Entry'!$BM:$BM,"Yes",'Student Data Entry'!$BX:$BX,"Yes")</f>
        <v>0</v>
      </c>
      <c r="G194" s="257">
        <f>COUNTIFS('Student Data Entry'!$C:$C,'Center 1'!$A$2,'Student Data Entry'!$R:$R,'Center 1'!G$192,'Student Data Entry'!$BM:$BM,"Yes",'Student Data Entry'!$BX:$BX,"Yes")</f>
        <v>0</v>
      </c>
      <c r="J194" s="317" t="s">
        <v>398</v>
      </c>
      <c r="K194" s="257">
        <f>COUNTIFS('Student Data Entry'!$C:$C,'Center 1'!$A$2,'Student Data Entry'!$R:$R,'Center 1'!B$192,'Student Data Entry'!$BM:$BM,"Yes",'Student Data Entry'!$BY:$BY,"Yes")</f>
        <v>0</v>
      </c>
      <c r="L194" s="257">
        <f>COUNTIFS('Student Data Entry'!$C:$C,'Center 1'!$A$2,'Student Data Entry'!$R:$R,'Center 1'!C$192,'Student Data Entry'!$BM:$BM,"Yes",'Student Data Entry'!$BY:$BY,"Yes")</f>
        <v>0</v>
      </c>
      <c r="M194" s="257">
        <f>COUNTIFS('Student Data Entry'!$C:$C,'Center 1'!$A$2,'Student Data Entry'!$R:$R,'Center 1'!D$192,'Student Data Entry'!$BM:$BM,"Yes",'Student Data Entry'!$BY:$BY,"Yes")</f>
        <v>0</v>
      </c>
      <c r="N194" s="257">
        <f>COUNTIFS('Student Data Entry'!$C:$C,'Center 1'!$A$2,'Student Data Entry'!$R:$R,'Center 1'!E$192,'Student Data Entry'!$BM:$BM,"Yes",'Student Data Entry'!$BY:$BY,"Yes")</f>
        <v>0</v>
      </c>
      <c r="O194" s="257">
        <f>COUNTIFS('Student Data Entry'!$C:$C,'Center 1'!$A$2,'Student Data Entry'!$R:$R,'Center 1'!F$192,'Student Data Entry'!$BM:$BM,"Yes",'Student Data Entry'!$BY:$BY,"Yes")</f>
        <v>0</v>
      </c>
      <c r="P194" s="257">
        <f>COUNTIFS('Student Data Entry'!$C:$C,'Center 1'!$A$2,'Student Data Entry'!$R:$R,'Center 1'!G$192,'Student Data Entry'!$BM:$BM,"Yes",'Student Data Entry'!$BY:$BY,"Yes")</f>
        <v>0</v>
      </c>
    </row>
    <row r="195" spans="1:20" ht="57.6" x14ac:dyDescent="0.3">
      <c r="A195" s="290" t="s">
        <v>399</v>
      </c>
      <c r="B195" s="240">
        <f>COUNTIFS('Student Data Entry'!$C:$C,'Center 1'!$A$2,'Student Data Entry'!$R:$R,'Center 1'!B$192,'Student Data Entry'!$BM:$BM,"Yes",'Student Data Entry'!$BX:$BX,"Yes",'Student Data Entry'!$X:$X,"Improved")</f>
        <v>0</v>
      </c>
      <c r="C195" s="240">
        <f>COUNTIFS('Student Data Entry'!$C:$C,'Center 1'!$A$2,'Student Data Entry'!$R:$R,'Center 1'!C$192,'Student Data Entry'!$BM:$BM,"Yes",'Student Data Entry'!$BX:$BX,"Yes",'Student Data Entry'!$X:$X,"Improved")</f>
        <v>0</v>
      </c>
      <c r="D195" s="240">
        <f>COUNTIFS('Student Data Entry'!$C:$C,'Center 1'!$A$2,'Student Data Entry'!$R:$R,'Center 1'!D$192,'Student Data Entry'!$BM:$BM,"Yes",'Student Data Entry'!$BX:$BX,"Yes",'Student Data Entry'!$X:$X,"Improved")</f>
        <v>0</v>
      </c>
      <c r="E195" s="240">
        <f>COUNTIFS('Student Data Entry'!$C:$C,'Center 1'!$A$2,'Student Data Entry'!$R:$R,'Center 1'!E$192,'Student Data Entry'!$BM:$BM,"Yes",'Student Data Entry'!$BX:$BX,"Yes",'Student Data Entry'!$X:$X,"Improved")</f>
        <v>0</v>
      </c>
      <c r="F195" s="240">
        <f>COUNTIFS('Student Data Entry'!$C:$C,'Center 1'!$A$2,'Student Data Entry'!$R:$R,'Center 1'!F$192,'Student Data Entry'!$BM:$BM,"Yes",'Student Data Entry'!$BX:$BX,"Yes",'Student Data Entry'!$X:$X,"Improved")</f>
        <v>0</v>
      </c>
      <c r="G195" s="240">
        <f>COUNTIFS('Student Data Entry'!$C:$C,'Center 1'!$A$2,'Student Data Entry'!$R:$R,'Center 1'!G$192,'Student Data Entry'!$BM:$BM,"Yes",'Student Data Entry'!$BX:$BX,"Yes",'Student Data Entry'!$X:$X,"Improved")</f>
        <v>0</v>
      </c>
      <c r="J195" s="266" t="s">
        <v>400</v>
      </c>
      <c r="K195" s="240">
        <f>COUNTIFS('Student Data Entry'!$C:$C,'Center 1'!$A$2,'Student Data Entry'!$R:$R,'Center 1'!B$192,'Student Data Entry'!$BM:$BM,"Yes",'Student Data Entry'!$BY:$BY,"Yes",'Student Data Entry'!$AA:$AA,"Improved")</f>
        <v>0</v>
      </c>
      <c r="L195" s="240">
        <f>COUNTIFS('Student Data Entry'!$C:$C,'Center 1'!$A$2,'Student Data Entry'!$R:$R,'Center 1'!C$192,'Student Data Entry'!$BM:$BM,"Yes",'Student Data Entry'!$BY:$BY,"Yes",'Student Data Entry'!$AA:$AA,"Improved")</f>
        <v>0</v>
      </c>
      <c r="M195" s="240">
        <f>COUNTIFS('Student Data Entry'!$C:$C,'Center 1'!$A$2,'Student Data Entry'!$R:$R,'Center 1'!D$192,'Student Data Entry'!$BM:$BM,"Yes",'Student Data Entry'!$BY:$BY,"Yes",'Student Data Entry'!$AA:$AA,"Improved")</f>
        <v>0</v>
      </c>
      <c r="N195" s="240">
        <f>COUNTIFS('Student Data Entry'!$C:$C,'Center 1'!$A$2,'Student Data Entry'!$R:$R,'Center 1'!E$192,'Student Data Entry'!$BM:$BM,"Yes",'Student Data Entry'!$BY:$BY,"Yes",'Student Data Entry'!$AA:$AA,"Improved")</f>
        <v>0</v>
      </c>
      <c r="O195" s="240">
        <f>COUNTIFS('Student Data Entry'!$C:$C,'Center 1'!$A$2,'Student Data Entry'!$R:$R,'Center 1'!F$192,'Student Data Entry'!$BM:$BM,"Yes",'Student Data Entry'!$BY:$BY,"Yes",'Student Data Entry'!$AA:$AA,"Improved")</f>
        <v>0</v>
      </c>
      <c r="P195" s="240">
        <f>COUNTIFS('Student Data Entry'!$C:$C,'Center 1'!$A$2,'Student Data Entry'!$R:$R,'Center 1'!G$192,'Student Data Entry'!$BM:$BM,"Yes",'Student Data Entry'!$BY:$BY,"Yes",'Student Data Entry'!$AA:$AA,"Improved")</f>
        <v>0</v>
      </c>
    </row>
    <row r="197" spans="1:20" x14ac:dyDescent="0.3">
      <c r="A197" s="278" t="s">
        <v>401</v>
      </c>
      <c r="P197"/>
    </row>
    <row r="199" spans="1:20" ht="15.6" x14ac:dyDescent="0.3">
      <c r="A199" s="265" t="s">
        <v>402</v>
      </c>
      <c r="B199" s="245"/>
      <c r="C199" s="245"/>
      <c r="D199" s="245"/>
      <c r="E199" s="245"/>
      <c r="F199" s="245"/>
      <c r="G199" s="245"/>
      <c r="H199" s="245"/>
      <c r="I199" s="245"/>
      <c r="J199" s="245"/>
      <c r="K199" s="245"/>
      <c r="L199" s="245"/>
      <c r="M199" s="245"/>
      <c r="N199" s="245"/>
      <c r="O199" s="245"/>
      <c r="P199" s="245"/>
      <c r="Q199" s="245"/>
      <c r="R199" s="245"/>
      <c r="S199" s="245"/>
      <c r="T199" s="261"/>
    </row>
    <row r="200" spans="1:20" x14ac:dyDescent="0.3">
      <c r="A200" s="286" t="s">
        <v>423</v>
      </c>
    </row>
    <row r="201" spans="1:20" x14ac:dyDescent="0.3">
      <c r="A201" s="286"/>
    </row>
    <row r="202" spans="1:20" x14ac:dyDescent="0.3">
      <c r="A202" s="276"/>
      <c r="B202" s="276"/>
      <c r="C202" s="276"/>
      <c r="D202" s="276"/>
      <c r="E202" s="276"/>
      <c r="F202" s="276"/>
      <c r="G202" s="276"/>
    </row>
    <row r="203" spans="1:20" ht="43.2" x14ac:dyDescent="0.3">
      <c r="A203" s="316" t="s">
        <v>188</v>
      </c>
      <c r="B203" s="249" t="s">
        <v>252</v>
      </c>
      <c r="C203" s="249" t="s">
        <v>271</v>
      </c>
      <c r="D203" s="249" t="s">
        <v>281</v>
      </c>
      <c r="E203" s="249" t="s">
        <v>289</v>
      </c>
      <c r="F203" s="249" t="s">
        <v>294</v>
      </c>
      <c r="G203" s="249" t="s">
        <v>298</v>
      </c>
    </row>
    <row r="204" spans="1:20" ht="28.8" x14ac:dyDescent="0.3">
      <c r="A204" s="290" t="s">
        <v>403</v>
      </c>
      <c r="B204" s="240">
        <f>COUNTIFS('Student Data Entry'!$C:$C,'Center 1'!$A$2,'Student Data Entry'!$R:$R,'Center 1'!B$203,'Student Data Entry'!$BO:$BO,"Yes")</f>
        <v>0</v>
      </c>
      <c r="C204" s="240">
        <f>COUNTIFS('Student Data Entry'!$C:$C,'Center 1'!$A$2,'Student Data Entry'!$R:$R,'Center 1'!C$203,'Student Data Entry'!$BO:$BO,"Yes")</f>
        <v>0</v>
      </c>
      <c r="D204" s="240">
        <f>COUNTIFS('Student Data Entry'!$C:$C,'Center 1'!$A$2,'Student Data Entry'!$R:$R,'Center 1'!D$203,'Student Data Entry'!$BO:$BO,"Yes")</f>
        <v>0</v>
      </c>
      <c r="E204" s="240">
        <f>COUNTIFS('Student Data Entry'!$C:$C,'Center 1'!$A$2,'Student Data Entry'!$R:$R,'Center 1'!E$203,'Student Data Entry'!$BO:$BO,"Yes")</f>
        <v>0</v>
      </c>
      <c r="F204" s="240">
        <f>COUNTIFS('Student Data Entry'!$C:$C,'Center 1'!$A$2,'Student Data Entry'!$R:$R,'Center 1'!F$203,'Student Data Entry'!$BO:$BO,"Yes")</f>
        <v>0</v>
      </c>
      <c r="G204" s="240">
        <f>COUNTIFS('Student Data Entry'!$C:$C,'Center 1'!$A$2,'Student Data Entry'!$R:$R,'Center 1'!G$203,'Student Data Entry'!$BO:$BO,"Yes")</f>
        <v>0</v>
      </c>
    </row>
    <row r="205" spans="1:20" ht="58.8" customHeight="1" x14ac:dyDescent="0.3">
      <c r="A205" s="292" t="s">
        <v>404</v>
      </c>
      <c r="B205" s="257">
        <f>COUNTIFS('Student Data Entry'!$C:$C,'Center 1'!$A$2,'Student Data Entry'!$R:$R,'Center 1'!B$203,'Student Data Entry'!$BO:$BO,"Yes",'Student Data Entry'!$AF:$AF,"Yes")</f>
        <v>0</v>
      </c>
      <c r="C205" s="257">
        <f>COUNTIFS('Student Data Entry'!$C:$C,'Center 1'!$A$2,'Student Data Entry'!$R:$R,'Center 1'!C$203,'Student Data Entry'!$BO:$BO,"Yes",'Student Data Entry'!$AF:$AF,"Yes")</f>
        <v>0</v>
      </c>
      <c r="D205" s="257">
        <f>COUNTIFS('Student Data Entry'!$C:$C,'Center 1'!$A$2,'Student Data Entry'!$R:$R,'Center 1'!D$203,'Student Data Entry'!$BO:$BO,"Yes",'Student Data Entry'!$AF:$AF,"Yes")</f>
        <v>0</v>
      </c>
      <c r="E205" s="257">
        <f>COUNTIFS('Student Data Entry'!$C:$C,'Center 1'!$A$2,'Student Data Entry'!$R:$R,'Center 1'!E$203,'Student Data Entry'!$BO:$BO,"Yes",'Student Data Entry'!$AF:$AF,"Yes")</f>
        <v>0</v>
      </c>
      <c r="F205" s="257">
        <f>COUNTIFS('Student Data Entry'!$C:$C,'Center 1'!$A$2,'Student Data Entry'!$R:$R,'Center 1'!F$203,'Student Data Entry'!$BO:$BO,"Yes",'Student Data Entry'!$AF:$AF,"Yes")</f>
        <v>0</v>
      </c>
      <c r="G205" s="257">
        <f>COUNTIFS('Student Data Entry'!$C:$C,'Center 1'!$A$2,'Student Data Entry'!$R:$R,'Center 1'!G$203,'Student Data Entry'!$BO:$BO,"Yes",'Student Data Entry'!$AF:$AF,"Yes")</f>
        <v>0</v>
      </c>
    </row>
    <row r="206" spans="1:20" ht="28.8" x14ac:dyDescent="0.3">
      <c r="A206" s="290" t="s">
        <v>405</v>
      </c>
      <c r="B206" s="240">
        <f>COUNTIFS('Student Data Entry'!$C:$C,'Center 1'!$A$2,'Student Data Entry'!$R:$R,'Center 1'!B$203,'Student Data Entry'!$BO:$BO,"Yes",'Student Data Entry'!$AF:$AF,"Yes",'Student Data Entry'!$AE:$AE,"Improved")</f>
        <v>0</v>
      </c>
      <c r="C206" s="240">
        <f>COUNTIFS('Student Data Entry'!$C:$C,'Center 1'!$A$2,'Student Data Entry'!$R:$R,'Center 1'!C$203,'Student Data Entry'!$BO:$BO,"Yes",'Student Data Entry'!$AF:$AF,"Yes",'Student Data Entry'!$AE:$AE,"Improved")</f>
        <v>0</v>
      </c>
      <c r="D206" s="240">
        <f>COUNTIFS('Student Data Entry'!$C:$C,'Center 1'!$A$2,'Student Data Entry'!$R:$R,'Center 1'!D$203,'Student Data Entry'!$BO:$BO,"Yes",'Student Data Entry'!$AF:$AF,"Yes",'Student Data Entry'!$AE:$AE,"Improved")</f>
        <v>0</v>
      </c>
      <c r="E206" s="240">
        <f>COUNTIFS('Student Data Entry'!$C:$C,'Center 1'!$A$2,'Student Data Entry'!$R:$R,'Center 1'!E$203,'Student Data Entry'!$BO:$BO,"Yes",'Student Data Entry'!$AF:$AF,"Yes",'Student Data Entry'!$AE:$AE,"Improved")</f>
        <v>0</v>
      </c>
      <c r="F206" s="240">
        <f>COUNTIFS('Student Data Entry'!$C:$C,'Center 1'!$A$2,'Student Data Entry'!$R:$R,'Center 1'!F$203,'Student Data Entry'!$BO:$BO,"Yes",'Student Data Entry'!$AF:$AF,"Yes",'Student Data Entry'!$AE:$AE,"Improved")</f>
        <v>0</v>
      </c>
      <c r="G206" s="240">
        <f>COUNTIFS('Student Data Entry'!$C:$C,'Center 1'!$A$2,'Student Data Entry'!$R:$R,'Center 1'!G$203,'Student Data Entry'!$BO:$BO,"Yes",'Student Data Entry'!$AF:$AF,"Yes",'Student Data Entry'!$AE:$AE,"Improved")</f>
        <v>0</v>
      </c>
    </row>
    <row r="208" spans="1:20" x14ac:dyDescent="0.3">
      <c r="A208" s="278" t="s">
        <v>401</v>
      </c>
    </row>
    <row r="210" spans="1:20" ht="15.6" x14ac:dyDescent="0.3">
      <c r="A210" s="244" t="s">
        <v>413</v>
      </c>
      <c r="B210" s="245"/>
      <c r="C210" s="245"/>
      <c r="D210" s="245"/>
      <c r="E210" s="245"/>
      <c r="F210" s="245"/>
      <c r="G210" s="245"/>
      <c r="H210" s="245"/>
      <c r="I210" s="245"/>
      <c r="J210" s="245"/>
      <c r="K210" s="245"/>
      <c r="L210" s="245"/>
      <c r="M210" s="245"/>
      <c r="N210" s="245"/>
      <c r="O210" s="245"/>
      <c r="P210" s="245"/>
      <c r="Q210" s="245"/>
      <c r="R210" s="245"/>
      <c r="S210" s="245"/>
      <c r="T210" s="261"/>
    </row>
    <row r="211" spans="1:20" ht="15.6" x14ac:dyDescent="0.3">
      <c r="A211" s="289"/>
      <c r="B211" s="20"/>
      <c r="C211" s="20"/>
      <c r="D211" s="20"/>
      <c r="E211" s="20"/>
      <c r="F211" s="20"/>
      <c r="G211" s="20"/>
      <c r="H211" s="20"/>
      <c r="I211" s="20"/>
      <c r="J211" s="20"/>
      <c r="K211" s="20"/>
      <c r="L211" s="20"/>
      <c r="M211" s="20"/>
      <c r="N211" s="20"/>
      <c r="O211" s="20"/>
      <c r="P211" s="20"/>
      <c r="Q211" s="20"/>
      <c r="R211" s="20"/>
      <c r="S211" s="20"/>
    </row>
    <row r="212" spans="1:20" x14ac:dyDescent="0.3">
      <c r="A212" s="276"/>
      <c r="B212" s="276"/>
      <c r="C212" s="276"/>
      <c r="D212" s="276"/>
      <c r="E212" s="276"/>
      <c r="F212" s="276"/>
      <c r="G212" s="276"/>
    </row>
    <row r="213" spans="1:20" ht="43.2" x14ac:dyDescent="0.3">
      <c r="A213" s="318" t="s">
        <v>188</v>
      </c>
      <c r="B213" s="248" t="s">
        <v>252</v>
      </c>
      <c r="C213" s="248" t="s">
        <v>271</v>
      </c>
      <c r="D213" s="248" t="s">
        <v>281</v>
      </c>
      <c r="E213" s="248" t="s">
        <v>289</v>
      </c>
      <c r="F213" s="248" t="s">
        <v>294</v>
      </c>
      <c r="G213" s="248" t="s">
        <v>298</v>
      </c>
    </row>
    <row r="214" spans="1:20" ht="28.8" x14ac:dyDescent="0.3">
      <c r="A214" s="319" t="s">
        <v>407</v>
      </c>
      <c r="B214" s="240">
        <f>COUNTIFS('Student Data Entry'!$C:$C,'Center 1'!$A$2,'Student Data Entry'!$R:$R,'Center 1'!B$213,'Student Data Entry'!$BR:$BR,"Yes")</f>
        <v>0</v>
      </c>
      <c r="C214" s="240">
        <f>COUNTIFS('Student Data Entry'!$C:$C,'Center 1'!$A$2,'Student Data Entry'!$R:$R,'Center 1'!C$213,'Student Data Entry'!$BR:$BR,"Yes")</f>
        <v>0</v>
      </c>
      <c r="D214" s="240">
        <f>COUNTIFS('Student Data Entry'!$C:$C,'Center 1'!$A$2,'Student Data Entry'!$R:$R,'Center 1'!D$213,'Student Data Entry'!$BR:$BR,"Yes")</f>
        <v>0</v>
      </c>
      <c r="E214" s="240">
        <f>COUNTIFS('Student Data Entry'!$C:$C,'Center 1'!$A$2,'Student Data Entry'!$R:$R,'Center 1'!E$213,'Student Data Entry'!$BR:$BR,"Yes")</f>
        <v>0</v>
      </c>
      <c r="F214" s="240">
        <f>COUNTIFS('Student Data Entry'!$C:$C,'Center 1'!$A$2,'Student Data Entry'!$R:$R,'Center 1'!F$213,'Student Data Entry'!$BR:$BR,"Yes")</f>
        <v>0</v>
      </c>
      <c r="G214" s="240">
        <f>COUNTIFS('Student Data Entry'!$C:$C,'Center 1'!$A$2,'Student Data Entry'!$R:$R,'Center 1'!G$213,'Student Data Entry'!$BR:$BR,"Yes")</f>
        <v>0</v>
      </c>
    </row>
    <row r="215" spans="1:20" ht="57.6" x14ac:dyDescent="0.3">
      <c r="A215" s="320" t="s">
        <v>414</v>
      </c>
      <c r="B215" s="257">
        <f>COUNTIFS('Student Data Entry'!$C:$C,'Center 1'!$A$2,'Student Data Entry'!$R:$R,'Center 1'!B$213,'Student Data Entry'!$BR:$BR,"Yes",'Student Data Entry'!$AK:$AK,"Yes")</f>
        <v>0</v>
      </c>
      <c r="C215" s="257">
        <f>COUNTIFS('Student Data Entry'!$C:$C,'Center 1'!$A$2,'Student Data Entry'!$R:$R,'Center 1'!C$213,'Student Data Entry'!$BR:$BR,"Yes",'Student Data Entry'!$AK:$AK,"Yes")</f>
        <v>0</v>
      </c>
      <c r="D215" s="257">
        <f>COUNTIFS('Student Data Entry'!$C:$C,'Center 1'!$A$2,'Student Data Entry'!$R:$R,'Center 1'!D$213,'Student Data Entry'!$BR:$BR,"Yes",'Student Data Entry'!$AK:$AK,"Yes")</f>
        <v>0</v>
      </c>
      <c r="E215" s="257">
        <f>COUNTIFS('Student Data Entry'!$C:$C,'Center 1'!$A$2,'Student Data Entry'!$R:$R,'Center 1'!E$213,'Student Data Entry'!$BR:$BR,"Yes",'Student Data Entry'!$AK:$AK,"Yes")</f>
        <v>0</v>
      </c>
      <c r="F215" s="257">
        <f>COUNTIFS('Student Data Entry'!$C:$C,'Center 1'!$A$2,'Student Data Entry'!$R:$R,'Center 1'!F$213,'Student Data Entry'!$BR:$BR,"Yes",'Student Data Entry'!$AK:$AK,"Yes")</f>
        <v>0</v>
      </c>
      <c r="G215" s="257">
        <f>COUNTIFS('Student Data Entry'!$C:$C,'Center 1'!$A$2,'Student Data Entry'!$R:$R,'Center 1'!G$213,'Student Data Entry'!$BR:$BR,"Yes",'Student Data Entry'!$AK:$AK,"Yes")</f>
        <v>0</v>
      </c>
    </row>
    <row r="216" spans="1:20" ht="57.6" x14ac:dyDescent="0.3">
      <c r="A216" s="319" t="s">
        <v>415</v>
      </c>
      <c r="B216" s="240">
        <f>COUNTIFS('Student Data Entry'!$C:$C,'Center 1'!$A$2,'Student Data Entry'!$R:$R,'Center 1'!B$213,'Student Data Entry'!$BR:$BR,"Yes",'Student Data Entry'!$AK:$AK,"Yes",'Student Data Entry'!$AJ:$AJ,"Improved")</f>
        <v>0</v>
      </c>
      <c r="C216" s="240">
        <f>COUNTIFS('Student Data Entry'!$C:$C,'Center 1'!$A$2,'Student Data Entry'!$R:$R,'Center 1'!C$213,'Student Data Entry'!$BR:$BR,"Yes",'Student Data Entry'!$AK:$AK,"Yes",'Student Data Entry'!$AJ:$AJ,"Improved")</f>
        <v>0</v>
      </c>
      <c r="D216" s="240">
        <f>COUNTIFS('Student Data Entry'!$C:$C,'Center 1'!$A$2,'Student Data Entry'!$R:$R,'Center 1'!D$213,'Student Data Entry'!$BR:$BR,"Yes",'Student Data Entry'!$AK:$AK,"Yes",'Student Data Entry'!$AJ:$AJ,"Improved")</f>
        <v>0</v>
      </c>
      <c r="E216" s="240">
        <f>COUNTIFS('Student Data Entry'!$C:$C,'Center 1'!$A$2,'Student Data Entry'!$R:$R,'Center 1'!E$213,'Student Data Entry'!$BR:$BR,"Yes",'Student Data Entry'!$AK:$AK,"Yes",'Student Data Entry'!$AJ:$AJ,"Improved")</f>
        <v>0</v>
      </c>
      <c r="F216" s="240">
        <f>COUNTIFS('Student Data Entry'!$C:$C,'Center 1'!$A$2,'Student Data Entry'!$R:$R,'Center 1'!F$213,'Student Data Entry'!$BR:$BR,"Yes",'Student Data Entry'!$AK:$AK,"Yes",'Student Data Entry'!$AJ:$AJ,"Improved")</f>
        <v>0</v>
      </c>
      <c r="G216" s="240">
        <f>COUNTIFS('Student Data Entry'!$C:$C,'Center 1'!$A$2,'Student Data Entry'!$R:$R,'Center 1'!G$213,'Student Data Entry'!$BR:$BR,"Yes",'Student Data Entry'!$AK:$AK,"Yes",'Student Data Entry'!$AJ:$AJ,"Improved")</f>
        <v>0</v>
      </c>
    </row>
    <row r="218" spans="1:20" x14ac:dyDescent="0.3">
      <c r="A218" s="278" t="s">
        <v>401</v>
      </c>
    </row>
    <row r="220" spans="1:20" ht="15.6" x14ac:dyDescent="0.3">
      <c r="A220" s="265" t="s">
        <v>406</v>
      </c>
      <c r="B220" s="265"/>
      <c r="C220" s="265"/>
      <c r="D220" s="265"/>
      <c r="E220" s="265"/>
      <c r="F220" s="265"/>
      <c r="G220" s="265"/>
      <c r="H220" s="265"/>
      <c r="I220" s="265"/>
      <c r="J220" s="265"/>
      <c r="K220" s="265"/>
      <c r="L220" s="265"/>
      <c r="M220" s="265"/>
      <c r="N220" s="265"/>
      <c r="O220" s="265"/>
      <c r="P220" s="265"/>
      <c r="Q220" s="265"/>
      <c r="R220" s="265"/>
      <c r="S220" s="265"/>
      <c r="T220" s="296"/>
    </row>
    <row r="221" spans="1:20" ht="15.6" x14ac:dyDescent="0.3">
      <c r="A221" s="288"/>
      <c r="B221" s="288"/>
      <c r="C221" s="288"/>
      <c r="D221" s="288"/>
      <c r="E221" s="288"/>
      <c r="F221" s="288"/>
      <c r="G221" s="288"/>
      <c r="H221" s="288"/>
      <c r="I221" s="288"/>
      <c r="J221" s="288"/>
      <c r="K221" s="288"/>
      <c r="L221" s="288"/>
      <c r="M221" s="288"/>
      <c r="N221" s="288"/>
      <c r="O221" s="288"/>
      <c r="P221" s="288"/>
      <c r="Q221" s="288"/>
      <c r="R221" s="288"/>
      <c r="S221" s="288"/>
      <c r="T221" s="295"/>
    </row>
    <row r="222" spans="1:20" x14ac:dyDescent="0.3">
      <c r="A222" s="276"/>
      <c r="B222" s="276"/>
      <c r="C222" s="276"/>
      <c r="D222" s="276"/>
      <c r="E222" s="276"/>
      <c r="F222" s="276"/>
      <c r="G222" s="276"/>
    </row>
    <row r="223" spans="1:20" ht="43.2" x14ac:dyDescent="0.3">
      <c r="A223" s="316" t="s">
        <v>188</v>
      </c>
      <c r="B223" s="249" t="s">
        <v>252</v>
      </c>
      <c r="C223" s="249" t="s">
        <v>271</v>
      </c>
      <c r="D223" s="249" t="s">
        <v>281</v>
      </c>
      <c r="E223" s="249" t="s">
        <v>289</v>
      </c>
      <c r="F223" s="249" t="s">
        <v>294</v>
      </c>
      <c r="G223" s="249" t="s">
        <v>298</v>
      </c>
    </row>
    <row r="224" spans="1:20" ht="28.8" x14ac:dyDescent="0.3">
      <c r="A224" s="290" t="s">
        <v>407</v>
      </c>
      <c r="B224" s="240">
        <f>COUNTIFS('Student Data Entry'!$C:$C,'Center 1'!$A$2,'Student Data Entry'!$R:$R,'Center 1'!B$223,'Student Data Entry'!$BR:$BR,"Yes")</f>
        <v>0</v>
      </c>
      <c r="C224" s="240">
        <f>COUNTIFS('Student Data Entry'!$C:$C,'Center 1'!$A$2,'Student Data Entry'!$R:$R,'Center 1'!C$223,'Student Data Entry'!$BR:$BR,"Yes")</f>
        <v>0</v>
      </c>
      <c r="D224" s="240">
        <f>COUNTIFS('Student Data Entry'!$C:$C,'Center 1'!$A$2,'Student Data Entry'!$R:$R,'Center 1'!D$223,'Student Data Entry'!$BR:$BR,"Yes")</f>
        <v>0</v>
      </c>
      <c r="E224" s="240">
        <f>COUNTIFS('Student Data Entry'!$C:$C,'Center 1'!$A$2,'Student Data Entry'!$R:$R,'Center 1'!E$223,'Student Data Entry'!$BR:$BR,"Yes")</f>
        <v>0</v>
      </c>
      <c r="F224" s="240">
        <f>COUNTIFS('Student Data Entry'!$C:$C,'Center 1'!$A$2,'Student Data Entry'!$R:$R,'Center 1'!F$223,'Student Data Entry'!$BR:$BR,"Yes")</f>
        <v>0</v>
      </c>
      <c r="G224" s="240">
        <f>COUNTIFS('Student Data Entry'!$C:$C,'Center 1'!$A$2,'Student Data Entry'!$R:$R,'Center 1'!G$223,'Student Data Entry'!$BR:$BR,"Yes")</f>
        <v>0</v>
      </c>
    </row>
    <row r="225" spans="1:20" ht="57.6" x14ac:dyDescent="0.3">
      <c r="A225" s="292" t="s">
        <v>416</v>
      </c>
      <c r="B225" s="257">
        <f>COUNTIFS('Student Data Entry'!$C:$C,'Center 1'!$A$2,'Student Data Entry'!$R:$R,'Center 1'!B$223,'Student Data Entry'!$BR:$BR,"Yes",'Student Data Entry'!$AP:$AP,"Yes")</f>
        <v>0</v>
      </c>
      <c r="C225" s="257">
        <f>COUNTIFS('Student Data Entry'!$C:$C,'Center 1'!$A$2,'Student Data Entry'!$R:$R,'Center 1'!C$223,'Student Data Entry'!$BR:$BR,"Yes",'Student Data Entry'!$AP:$AP,"Yes")</f>
        <v>0</v>
      </c>
      <c r="D225" s="257">
        <f>COUNTIFS('Student Data Entry'!$C:$C,'Center 1'!$A$2,'Student Data Entry'!$R:$R,'Center 1'!D$223,'Student Data Entry'!$BR:$BR,"Yes",'Student Data Entry'!$AP:$AP,"Yes")</f>
        <v>0</v>
      </c>
      <c r="E225" s="257">
        <f>COUNTIFS('Student Data Entry'!$C:$C,'Center 1'!$A$2,'Student Data Entry'!$R:$R,'Center 1'!E$223,'Student Data Entry'!$BR:$BR,"Yes",'Student Data Entry'!$AP:$AP,"Yes")</f>
        <v>0</v>
      </c>
      <c r="F225" s="257">
        <f>COUNTIFS('Student Data Entry'!$C:$C,'Center 1'!$A$2,'Student Data Entry'!$R:$R,'Center 1'!F$223,'Student Data Entry'!$BR:$BR,"Yes",'Student Data Entry'!$AP:$AP,"Yes")</f>
        <v>0</v>
      </c>
      <c r="G225" s="257">
        <f>COUNTIFS('Student Data Entry'!$C:$C,'Center 1'!$A$2,'Student Data Entry'!$R:$R,'Center 1'!G$223,'Student Data Entry'!$BR:$BR,"Yes",'Student Data Entry'!$AP:$AP,"Yes")</f>
        <v>0</v>
      </c>
    </row>
    <row r="226" spans="1:20" ht="57.6" x14ac:dyDescent="0.3">
      <c r="A226" s="290" t="s">
        <v>408</v>
      </c>
      <c r="B226" s="240">
        <f>COUNTIFS('Student Data Entry'!$C:$C,'Center 1'!$A$2,'Student Data Entry'!$R:$R,'Center 1'!B$223,'Student Data Entry'!$BR:$BR,"Yes",'Student Data Entry'!$AP:$AP,"Yes",'Student Data Entry'!$AO:$AO,"Improved")</f>
        <v>0</v>
      </c>
      <c r="C226" s="240">
        <f>COUNTIFS('Student Data Entry'!$C:$C,'Center 1'!$A$2,'Student Data Entry'!$R:$R,'Center 1'!C$223,'Student Data Entry'!$BR:$BR,"Yes",'Student Data Entry'!$AP:$AP,"Yes",'Student Data Entry'!$AO:$AO,"Improved")</f>
        <v>0</v>
      </c>
      <c r="D226" s="240">
        <f>COUNTIFS('Student Data Entry'!$C:$C,'Center 1'!$A$2,'Student Data Entry'!$R:$R,'Center 1'!D$223,'Student Data Entry'!$BR:$BR,"Yes",'Student Data Entry'!$AP:$AP,"Yes",'Student Data Entry'!$AO:$AO,"Improved")</f>
        <v>0</v>
      </c>
      <c r="E226" s="240">
        <f>COUNTIFS('Student Data Entry'!$C:$C,'Center 1'!$A$2,'Student Data Entry'!$R:$R,'Center 1'!E$223,'Student Data Entry'!$BR:$BR,"Yes",'Student Data Entry'!$AP:$AP,"Yes",'Student Data Entry'!$AO:$AO,"Improved")</f>
        <v>0</v>
      </c>
      <c r="F226" s="240">
        <f>COUNTIFS('Student Data Entry'!$C:$C,'Center 1'!$A$2,'Student Data Entry'!$R:$R,'Center 1'!F$223,'Student Data Entry'!$BR:$BR,"Yes",'Student Data Entry'!$AP:$AP,"Yes",'Student Data Entry'!$AO:$AO,"Improved")</f>
        <v>0</v>
      </c>
      <c r="G226" s="240">
        <f>COUNTIFS('Student Data Entry'!$C:$C,'Center 1'!$A$2,'Student Data Entry'!$R:$R,'Center 1'!G$223,'Student Data Entry'!$BR:$BR,"Yes",'Student Data Entry'!$AP:$AP,"Yes",'Student Data Entry'!$AO:$AO,"Improved")</f>
        <v>0</v>
      </c>
    </row>
    <row r="228" spans="1:20" x14ac:dyDescent="0.3">
      <c r="A228" s="278" t="s">
        <v>401</v>
      </c>
    </row>
    <row r="229" spans="1:20" x14ac:dyDescent="0.3">
      <c r="A229" s="20"/>
    </row>
    <row r="230" spans="1:20" ht="15.6" x14ac:dyDescent="0.3">
      <c r="A230" s="244" t="s">
        <v>409</v>
      </c>
      <c r="B230" s="244"/>
      <c r="C230" s="244"/>
      <c r="D230" s="244"/>
      <c r="E230" s="244"/>
      <c r="F230" s="244"/>
      <c r="G230" s="244"/>
      <c r="H230" s="244"/>
      <c r="I230" s="244"/>
      <c r="J230" s="244"/>
      <c r="K230" s="244"/>
      <c r="L230" s="244"/>
      <c r="M230" s="244"/>
      <c r="N230" s="244"/>
      <c r="O230" s="244"/>
      <c r="P230" s="244"/>
      <c r="Q230" s="244"/>
      <c r="R230" s="244"/>
      <c r="S230" s="244"/>
      <c r="T230" s="321"/>
    </row>
    <row r="231" spans="1:20" ht="15.6" x14ac:dyDescent="0.3">
      <c r="A231" s="289"/>
      <c r="B231" s="289"/>
      <c r="C231" s="289"/>
      <c r="D231" s="289"/>
      <c r="E231" s="289"/>
      <c r="F231" s="289"/>
      <c r="G231" s="289"/>
      <c r="H231" s="289"/>
      <c r="I231" s="289"/>
      <c r="J231" s="289"/>
      <c r="K231" s="289"/>
      <c r="L231" s="289"/>
      <c r="M231" s="289"/>
      <c r="N231" s="289"/>
      <c r="O231" s="289"/>
      <c r="P231" s="289"/>
      <c r="Q231" s="289"/>
      <c r="R231" s="289"/>
      <c r="S231" s="289"/>
      <c r="T231" s="294"/>
    </row>
    <row r="232" spans="1:20" x14ac:dyDescent="0.3">
      <c r="A232" s="276"/>
      <c r="B232" s="276"/>
      <c r="C232" s="276"/>
      <c r="D232" s="276"/>
      <c r="E232" s="276"/>
      <c r="F232" s="276"/>
      <c r="G232" s="276"/>
    </row>
    <row r="233" spans="1:20" ht="43.2" x14ac:dyDescent="0.3">
      <c r="A233" s="316" t="s">
        <v>188</v>
      </c>
      <c r="B233" s="249" t="s">
        <v>252</v>
      </c>
      <c r="C233" s="249" t="s">
        <v>271</v>
      </c>
      <c r="D233" s="249" t="s">
        <v>281</v>
      </c>
      <c r="E233" s="249" t="s">
        <v>289</v>
      </c>
      <c r="F233" s="249" t="s">
        <v>294</v>
      </c>
      <c r="G233" s="249" t="s">
        <v>298</v>
      </c>
    </row>
    <row r="234" spans="1:20" x14ac:dyDescent="0.3">
      <c r="A234" s="290" t="s">
        <v>410</v>
      </c>
      <c r="B234" s="240">
        <f>COUNTIFS('Student Data Entry'!$C:$C,'Center 1'!$A$2,'Student Data Entry'!$R:$R,'Center 1'!B$233,'Student Data Entry'!$BQ:$BQ,"Yes")</f>
        <v>0</v>
      </c>
      <c r="C234" s="240">
        <f>COUNTIFS('Student Data Entry'!$C:$C,'Center 1'!$A$2,'Student Data Entry'!$R:$R,'Center 1'!C$233,'Student Data Entry'!$BQ:$BQ,"Yes")</f>
        <v>0</v>
      </c>
      <c r="D234" s="240">
        <f>COUNTIFS('Student Data Entry'!$C:$C,'Center 1'!$A$2,'Student Data Entry'!$R:$R,'Center 1'!D$233,'Student Data Entry'!$BQ:$BQ,"Yes")</f>
        <v>0</v>
      </c>
      <c r="E234" s="240">
        <f>COUNTIFS('Student Data Entry'!$C:$C,'Center 1'!$A$2,'Student Data Entry'!$R:$R,'Center 1'!E$233,'Student Data Entry'!$BQ:$BQ,"Yes")</f>
        <v>0</v>
      </c>
      <c r="F234" s="240">
        <f>COUNTIFS('Student Data Entry'!$C:$C,'Center 1'!$A$2,'Student Data Entry'!$R:$R,'Center 1'!F$233,'Student Data Entry'!$BQ:$BQ,"Yes")</f>
        <v>0</v>
      </c>
      <c r="G234" s="240">
        <f>COUNTIFS('Student Data Entry'!$C:$C,'Center 1'!$A$2,'Student Data Entry'!$R:$R,'Center 1'!G$233,'Student Data Entry'!$BQ:$BQ,"Yes")</f>
        <v>0</v>
      </c>
    </row>
    <row r="235" spans="1:20" ht="28.8" x14ac:dyDescent="0.3">
      <c r="A235" s="292" t="s">
        <v>411</v>
      </c>
      <c r="B235" s="257">
        <f>COUNTIFS('Student Data Entry'!$C:$C,'Center 1'!$A$2,'Student Data Entry'!$R:$R,'Center 1'!B$233,'Student Data Entry'!$BQ:$BQ,"Yes",'Student Data Entry'!$BZ:$BZ,"Yes")</f>
        <v>0</v>
      </c>
      <c r="C235" s="257">
        <f>COUNTIFS('Student Data Entry'!$C:$C,'Center 1'!$A$2,'Student Data Entry'!$R:$R,'Center 1'!C$233,'Student Data Entry'!$BQ:$BQ,"Yes",'Student Data Entry'!$BZ:$BZ,"Yes")</f>
        <v>0</v>
      </c>
      <c r="D235" s="257">
        <f>COUNTIFS('Student Data Entry'!$C:$C,'Center 1'!$A$2,'Student Data Entry'!$R:$R,'Center 1'!D$233,'Student Data Entry'!$BQ:$BQ,"Yes",'Student Data Entry'!$BZ:$BZ,"Yes")</f>
        <v>0</v>
      </c>
      <c r="E235" s="257">
        <f>COUNTIFS('Student Data Entry'!$C:$C,'Center 1'!$A$2,'Student Data Entry'!$R:$R,'Center 1'!E$233,'Student Data Entry'!$BQ:$BQ,"Yes",'Student Data Entry'!$BZ:$BZ,"Yes")</f>
        <v>0</v>
      </c>
      <c r="F235" s="257">
        <f>COUNTIFS('Student Data Entry'!$C:$C,'Center 1'!$A$2,'Student Data Entry'!$R:$R,'Center 1'!F$233,'Student Data Entry'!$BQ:$BQ,"Yes",'Student Data Entry'!$BZ:$BZ,"Yes")</f>
        <v>0</v>
      </c>
      <c r="G235" s="257">
        <f>COUNTIFS('Student Data Entry'!$C:$C,'Center 1'!$A$2,'Student Data Entry'!$R:$R,'Center 1'!G$233,'Student Data Entry'!$BQ:$BQ,"Yes",'Student Data Entry'!$BZ:$BZ,"Yes")</f>
        <v>0</v>
      </c>
    </row>
    <row r="236" spans="1:20" ht="72" x14ac:dyDescent="0.3">
      <c r="A236" s="290" t="s">
        <v>412</v>
      </c>
      <c r="B236" s="240">
        <f>COUNTIFS('Student Data Entry'!$C:$C,'Center 1'!$A$2,'Student Data Entry'!$R:$R,'Center 1'!B$233,'Student Data Entry'!$BQ:$BQ,"Yes",'Student Data Entry'!$BZ:$BZ,"Yes",'Student Data Entry'!$BA:$BA,"Improved")</f>
        <v>0</v>
      </c>
      <c r="C236" s="240">
        <f>COUNTIFS('Student Data Entry'!$C:$C,'Center 1'!$A$2,'Student Data Entry'!$R:$R,'Center 1'!C$233,'Student Data Entry'!$BQ:$BQ,"Yes",'Student Data Entry'!$BZ:$BZ,"Yes",'Student Data Entry'!$BA:$BA,"Improved")</f>
        <v>0</v>
      </c>
      <c r="D236" s="240">
        <f>COUNTIFS('Student Data Entry'!$C:$C,'Center 1'!$A$2,'Student Data Entry'!$R:$R,'Center 1'!D$233,'Student Data Entry'!$BQ:$BQ,"Yes",'Student Data Entry'!$BZ:$BZ,"Yes",'Student Data Entry'!$BA:$BA,"Improved")</f>
        <v>0</v>
      </c>
      <c r="E236" s="240">
        <f>COUNTIFS('Student Data Entry'!$C:$C,'Center 1'!$A$2,'Student Data Entry'!$R:$R,'Center 1'!E$233,'Student Data Entry'!$BQ:$BQ,"Yes",'Student Data Entry'!$BZ:$BZ,"Yes",'Student Data Entry'!$BA:$BA,"Improved")</f>
        <v>0</v>
      </c>
      <c r="F236" s="240">
        <f>COUNTIFS('Student Data Entry'!$C:$C,'Center 1'!$A$2,'Student Data Entry'!$R:$R,'Center 1'!F$233,'Student Data Entry'!$BQ:$BQ,"Yes",'Student Data Entry'!$BZ:$BZ,"Yes",'Student Data Entry'!$BA:$BA,"Improved")</f>
        <v>0</v>
      </c>
      <c r="G236" s="240">
        <f>COUNTIFS('Student Data Entry'!$C:$C,'Center 1'!$A$2,'Student Data Entry'!$R:$R,'Center 1'!G$233,'Student Data Entry'!$BQ:$BQ,"Yes",'Student Data Entry'!$BZ:$BZ,"Yes",'Student Data Entry'!$BA:$BA,"Improved")</f>
        <v>0</v>
      </c>
    </row>
    <row r="238" spans="1:20" x14ac:dyDescent="0.3">
      <c r="A238" s="278" t="s">
        <v>401</v>
      </c>
    </row>
  </sheetData>
  <mergeCells count="13">
    <mergeCell ref="A4:T4"/>
    <mergeCell ref="B34:I34"/>
    <mergeCell ref="K34:R34"/>
    <mergeCell ref="B70:C70"/>
    <mergeCell ref="D70:E70"/>
    <mergeCell ref="B179:C179"/>
    <mergeCell ref="D179:E179"/>
    <mergeCell ref="A191:G191"/>
    <mergeCell ref="J191:P191"/>
    <mergeCell ref="B129:C129"/>
    <mergeCell ref="F129:G129"/>
    <mergeCell ref="B142:I142"/>
    <mergeCell ref="K142:R142"/>
  </mergeCells>
  <hyperlinks>
    <hyperlink ref="A6" location="'Center 1'!A16" display="Participation" xr:uid="{E4CB0CFB-74F6-4E01-A261-08F339C90036}"/>
    <hyperlink ref="A7" location="'Center 1'!A77" display="Outcomes (GPRAs 1, 2, 4, and 5)" xr:uid="{2BECE9B7-D0F3-4692-852A-F01F4FDEF9DC}"/>
    <hyperlink ref="A9" location="'Center 1'!A121" display="School Year Data" xr:uid="{3460F9CE-0033-44AE-9A54-BAB7C84DB170}"/>
    <hyperlink ref="A10" location="'Center 1'!A124" display="Participation" xr:uid="{8D94D2E2-9135-423A-86F9-5F83803BC8AC}"/>
    <hyperlink ref="A11" location="'Center 1'!A186" display="Outcomes (GPRAs 1, 2, 3, 4, and 5)" xr:uid="{3DEF5424-347E-4B58-AB0E-706A46B0A60E}"/>
    <hyperlink ref="A5" location="'Center 1'!A13" display="Summer Data" xr:uid="{13DA17BF-9C50-42B3-92B1-F204B3B91BCC}"/>
  </hyperlinks>
  <pageMargins left="0.7" right="0.7" top="0.75" bottom="0.75" header="0.3" footer="0.3"/>
  <pageSetup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AF2322-3006-4059-B4F8-608010283FD2}">
  <sheetPr>
    <tabColor rgb="FF7030A0"/>
  </sheetPr>
  <dimension ref="A1:U238"/>
  <sheetViews>
    <sheetView workbookViewId="0">
      <pane ySplit="2" topLeftCell="A3" activePane="bottomLeft" state="frozen"/>
      <selection pane="bottomLeft" activeCell="A3" sqref="A3"/>
    </sheetView>
  </sheetViews>
  <sheetFormatPr defaultRowHeight="14.4" x14ac:dyDescent="0.3"/>
  <cols>
    <col min="1" max="1" width="33.109375" style="18" customWidth="1"/>
    <col min="2" max="2" width="9.33203125" style="18" customWidth="1"/>
    <col min="3" max="9" width="8.88671875" style="18"/>
    <col min="10" max="10" width="33.109375" style="18" customWidth="1"/>
    <col min="11" max="11" width="9.109375" style="18" customWidth="1"/>
    <col min="12" max="19" width="8.88671875" style="18"/>
    <col min="20" max="20" width="8.88671875" style="259"/>
    <col min="21" max="16384" width="8.88671875" style="18"/>
  </cols>
  <sheetData>
    <row r="1" spans="1:20" ht="18" x14ac:dyDescent="0.35">
      <c r="A1" s="228" t="s">
        <v>600</v>
      </c>
      <c r="B1" s="351" t="s">
        <v>599</v>
      </c>
    </row>
    <row r="2" spans="1:20" ht="15.6" x14ac:dyDescent="0.3">
      <c r="A2" s="229">
        <f>'Centers List'!B3</f>
        <v>0</v>
      </c>
    </row>
    <row r="3" spans="1:20" ht="15.6" x14ac:dyDescent="0.3">
      <c r="A3" s="229"/>
    </row>
    <row r="4" spans="1:20" ht="18" x14ac:dyDescent="0.35">
      <c r="A4" s="447" t="s">
        <v>346</v>
      </c>
      <c r="B4" s="447"/>
      <c r="C4" s="447"/>
      <c r="D4" s="447"/>
      <c r="E4" s="447"/>
      <c r="F4" s="447"/>
      <c r="G4" s="447"/>
      <c r="H4" s="447"/>
      <c r="I4" s="447"/>
      <c r="J4" s="447"/>
      <c r="K4" s="447"/>
      <c r="L4" s="447"/>
      <c r="M4" s="447"/>
      <c r="N4" s="447"/>
      <c r="O4" s="447"/>
      <c r="P4" s="447"/>
      <c r="Q4" s="447"/>
      <c r="R4" s="447"/>
      <c r="S4" s="447"/>
      <c r="T4" s="448"/>
    </row>
    <row r="5" spans="1:20" x14ac:dyDescent="0.3">
      <c r="A5" s="349" t="s">
        <v>372</v>
      </c>
    </row>
    <row r="6" spans="1:20" x14ac:dyDescent="0.3">
      <c r="A6" s="350" t="s">
        <v>373</v>
      </c>
    </row>
    <row r="7" spans="1:20" x14ac:dyDescent="0.3">
      <c r="A7" s="350" t="s">
        <v>597</v>
      </c>
    </row>
    <row r="8" spans="1:20" ht="15.6" x14ac:dyDescent="0.3">
      <c r="A8" s="229"/>
    </row>
    <row r="9" spans="1:20" x14ac:dyDescent="0.3">
      <c r="A9" s="349" t="s">
        <v>424</v>
      </c>
    </row>
    <row r="10" spans="1:20" x14ac:dyDescent="0.3">
      <c r="A10" s="350" t="s">
        <v>373</v>
      </c>
    </row>
    <row r="11" spans="1:20" x14ac:dyDescent="0.3">
      <c r="A11" s="350" t="s">
        <v>598</v>
      </c>
    </row>
    <row r="13" spans="1:20" s="228" customFormat="1" ht="18" x14ac:dyDescent="0.35">
      <c r="A13" s="233" t="s">
        <v>372</v>
      </c>
      <c r="B13" s="233"/>
      <c r="C13" s="233"/>
      <c r="D13" s="233"/>
      <c r="E13" s="233"/>
      <c r="F13" s="233"/>
      <c r="G13" s="233"/>
      <c r="H13" s="233"/>
      <c r="I13" s="233"/>
      <c r="J13" s="233"/>
      <c r="K13" s="233"/>
      <c r="L13" s="233"/>
      <c r="M13" s="233"/>
      <c r="N13" s="233"/>
      <c r="O13" s="233"/>
      <c r="P13" s="233"/>
      <c r="Q13" s="233"/>
      <c r="R13" s="233"/>
      <c r="S13" s="233"/>
      <c r="T13" s="260"/>
    </row>
    <row r="14" spans="1:20" s="228" customFormat="1" ht="18" x14ac:dyDescent="0.35">
      <c r="A14" s="297" t="s">
        <v>613</v>
      </c>
      <c r="B14" s="233"/>
      <c r="C14" s="233"/>
      <c r="D14" s="233"/>
      <c r="E14" s="233"/>
      <c r="F14" s="233"/>
      <c r="G14" s="233"/>
      <c r="H14" s="233"/>
      <c r="I14" s="233"/>
      <c r="J14" s="233"/>
      <c r="K14" s="233"/>
      <c r="L14" s="233"/>
      <c r="M14" s="233"/>
      <c r="N14" s="233"/>
      <c r="O14" s="233"/>
      <c r="P14" s="233"/>
      <c r="Q14" s="233"/>
      <c r="R14" s="233"/>
      <c r="S14" s="233"/>
      <c r="T14" s="260"/>
    </row>
    <row r="16" spans="1:20" ht="18" x14ac:dyDescent="0.35">
      <c r="A16" s="234" t="s">
        <v>373</v>
      </c>
    </row>
    <row r="18" spans="1:20" ht="15.6" x14ac:dyDescent="0.3">
      <c r="A18" s="239" t="s">
        <v>417</v>
      </c>
    </row>
    <row r="19" spans="1:20" x14ac:dyDescent="0.3">
      <c r="A19" s="238" t="s">
        <v>374</v>
      </c>
    </row>
    <row r="21" spans="1:20" x14ac:dyDescent="0.3">
      <c r="B21" s="241" t="s">
        <v>375</v>
      </c>
      <c r="C21" s="235"/>
      <c r="E21" s="242" t="s">
        <v>376</v>
      </c>
      <c r="F21" s="236"/>
      <c r="J21" s="20"/>
    </row>
    <row r="22" spans="1:20" x14ac:dyDescent="0.3">
      <c r="B22" s="243" t="s">
        <v>246</v>
      </c>
      <c r="C22" s="257">
        <f>COUNTIFS('Student Data Entry'!$C:$C,'Center 2'!$A$2,'Student Data Entry'!$BJ:$BJ,"Yes",'Student Data Entry'!$I:$I,'Center 2'!$B22)</f>
        <v>0</v>
      </c>
      <c r="E22" s="323">
        <v>6</v>
      </c>
      <c r="F22" s="257">
        <f>COUNTIFS('Student Data Entry'!$C:$C,'Center 2'!$A$2,'Student Data Entry'!$I:$I,'Center 2'!$E22,'Student Data Entry'!$BJ:$BJ,"Yes")</f>
        <v>0</v>
      </c>
      <c r="I22" s="20"/>
      <c r="J22" s="326"/>
      <c r="K22" s="20"/>
    </row>
    <row r="23" spans="1:20" x14ac:dyDescent="0.3">
      <c r="B23" s="243" t="s">
        <v>135</v>
      </c>
      <c r="C23" s="257">
        <f>COUNTIFS('Student Data Entry'!$C:$C,'Center 2'!$A$2,'Student Data Entry'!$BJ:$BJ,"Yes",'Student Data Entry'!$I:$I,'Center 2'!$B23)</f>
        <v>0</v>
      </c>
      <c r="E23" s="323">
        <v>7</v>
      </c>
      <c r="F23" s="257">
        <f>COUNTIFS('Student Data Entry'!$C:$C,'Center 2'!$A$2,'Student Data Entry'!$I:$I,'Center 2'!$E23,'Student Data Entry'!$BJ:$BJ,"Yes")</f>
        <v>0</v>
      </c>
      <c r="J23" s="20"/>
    </row>
    <row r="24" spans="1:20" x14ac:dyDescent="0.3">
      <c r="B24" s="243">
        <v>1</v>
      </c>
      <c r="C24" s="257">
        <f>COUNTIFS('Student Data Entry'!$C:$C,'Center 2'!$A$2,'Student Data Entry'!$BJ:$BJ,"Yes",'Student Data Entry'!$I:$I,'Center 2'!$B24)</f>
        <v>0</v>
      </c>
      <c r="E24" s="323">
        <v>8</v>
      </c>
      <c r="F24" s="257">
        <f>COUNTIFS('Student Data Entry'!$C:$C,'Center 2'!$A$2,'Student Data Entry'!$I:$I,'Center 2'!$E24,'Student Data Entry'!$BJ:$BJ,"Yes")</f>
        <v>0</v>
      </c>
    </row>
    <row r="25" spans="1:20" x14ac:dyDescent="0.3">
      <c r="B25" s="243">
        <v>2</v>
      </c>
      <c r="C25" s="257">
        <f>COUNTIFS('Student Data Entry'!$C:$C,'Center 2'!$A$2,'Student Data Entry'!$BJ:$BJ,"Yes",'Student Data Entry'!$I:$I,'Center 2'!$B25)</f>
        <v>0</v>
      </c>
      <c r="E25" s="323">
        <v>9</v>
      </c>
      <c r="F25" s="257">
        <f>COUNTIFS('Student Data Entry'!$C:$C,'Center 2'!$A$2,'Student Data Entry'!$I:$I,'Center 2'!$E25,'Student Data Entry'!$BJ:$BJ,"Yes")</f>
        <v>0</v>
      </c>
    </row>
    <row r="26" spans="1:20" x14ac:dyDescent="0.3">
      <c r="B26" s="243">
        <v>3</v>
      </c>
      <c r="C26" s="257">
        <f>COUNTIFS('Student Data Entry'!$C:$C,'Center 2'!$A$2,'Student Data Entry'!$BJ:$BJ,"Yes",'Student Data Entry'!$I:$I,'Center 2'!$B26)</f>
        <v>0</v>
      </c>
      <c r="E26" s="323">
        <v>10</v>
      </c>
      <c r="F26" s="257">
        <f>COUNTIFS('Student Data Entry'!$C:$C,'Center 2'!$A$2,'Student Data Entry'!$I:$I,'Center 2'!$E26,'Student Data Entry'!$BJ:$BJ,"Yes")</f>
        <v>0</v>
      </c>
      <c r="H26" s="20"/>
      <c r="I26" s="20"/>
      <c r="J26" s="20"/>
    </row>
    <row r="27" spans="1:20" x14ac:dyDescent="0.3">
      <c r="B27" s="243">
        <v>4</v>
      </c>
      <c r="C27" s="257">
        <f>COUNTIFS('Student Data Entry'!$C:$C,'Center 2'!$A$2,'Student Data Entry'!$BJ:$BJ,"Yes",'Student Data Entry'!$I:$I,'Center 2'!$B27)</f>
        <v>0</v>
      </c>
      <c r="E27" s="323">
        <v>11</v>
      </c>
      <c r="F27" s="257">
        <f>COUNTIFS('Student Data Entry'!$C:$C,'Center 2'!$A$2,'Student Data Entry'!$I:$I,'Center 2'!$E27,'Student Data Entry'!$BJ:$BJ,"Yes")</f>
        <v>0</v>
      </c>
      <c r="G27" s="20"/>
      <c r="H27" s="211"/>
      <c r="J27" s="211"/>
      <c r="K27" s="20"/>
    </row>
    <row r="28" spans="1:20" x14ac:dyDescent="0.3">
      <c r="B28" s="243">
        <v>5</v>
      </c>
      <c r="C28" s="257">
        <f>COUNTIFS('Student Data Entry'!$C:$C,'Center 2'!$A$2,'Student Data Entry'!$BJ:$BJ,"Yes",'Student Data Entry'!$I:$I,'Center 2'!$B28)</f>
        <v>0</v>
      </c>
      <c r="E28" s="323">
        <v>12</v>
      </c>
      <c r="F28" s="257">
        <f>COUNTIFS('Student Data Entry'!$C:$C,'Center 2'!$A$2,'Student Data Entry'!$I:$I,'Center 2'!$E28,'Student Data Entry'!$BJ:$BJ,"Yes")</f>
        <v>0</v>
      </c>
      <c r="G28" s="20"/>
      <c r="H28" s="20"/>
      <c r="I28" s="20"/>
      <c r="J28" s="20"/>
    </row>
    <row r="29" spans="1:20" x14ac:dyDescent="0.3">
      <c r="B29" s="246" t="s">
        <v>418</v>
      </c>
      <c r="C29" s="247">
        <f>SUM(C22:C28)</f>
        <v>0</v>
      </c>
      <c r="E29" s="246" t="s">
        <v>418</v>
      </c>
      <c r="F29" s="247">
        <f>SUM(F22:F28)</f>
        <v>0</v>
      </c>
      <c r="H29" s="20"/>
      <c r="I29" s="237" t="s">
        <v>11</v>
      </c>
    </row>
    <row r="31" spans="1:20" ht="15.6" x14ac:dyDescent="0.3">
      <c r="A31" s="244" t="s">
        <v>419</v>
      </c>
      <c r="B31" s="245"/>
      <c r="C31" s="245"/>
      <c r="D31" s="245"/>
      <c r="E31" s="245"/>
      <c r="F31" s="245"/>
      <c r="G31" s="245"/>
      <c r="H31" s="245"/>
      <c r="I31" s="245"/>
      <c r="J31" s="245"/>
      <c r="K31" s="245"/>
      <c r="L31" s="245"/>
      <c r="M31" s="245"/>
      <c r="N31" s="245"/>
      <c r="O31" s="245"/>
      <c r="P31" s="245"/>
      <c r="Q31" s="245"/>
      <c r="R31" s="245"/>
      <c r="S31" s="245"/>
      <c r="T31" s="261"/>
    </row>
    <row r="32" spans="1:20" x14ac:dyDescent="0.3">
      <c r="A32" s="238" t="s">
        <v>377</v>
      </c>
      <c r="L32"/>
    </row>
    <row r="34" spans="1:21" x14ac:dyDescent="0.3">
      <c r="B34" s="446" t="s">
        <v>375</v>
      </c>
      <c r="C34" s="446"/>
      <c r="D34" s="446"/>
      <c r="E34" s="446"/>
      <c r="F34" s="446"/>
      <c r="G34" s="446"/>
      <c r="H34" s="446"/>
      <c r="I34" s="446"/>
      <c r="K34" s="446" t="s">
        <v>376</v>
      </c>
      <c r="L34" s="446"/>
      <c r="M34" s="446"/>
      <c r="N34" s="446"/>
      <c r="O34" s="446"/>
      <c r="P34" s="446"/>
      <c r="Q34" s="446"/>
      <c r="R34" s="446"/>
    </row>
    <row r="35" spans="1:21" ht="43.2" x14ac:dyDescent="0.3">
      <c r="B35" s="251" t="s">
        <v>188</v>
      </c>
      <c r="C35" s="252" t="s">
        <v>252</v>
      </c>
      <c r="D35" s="252" t="s">
        <v>271</v>
      </c>
      <c r="E35" s="252" t="s">
        <v>281</v>
      </c>
      <c r="F35" s="252" t="s">
        <v>289</v>
      </c>
      <c r="G35" s="252" t="s">
        <v>294</v>
      </c>
      <c r="H35" s="252" t="s">
        <v>298</v>
      </c>
      <c r="I35" s="250" t="s">
        <v>378</v>
      </c>
      <c r="K35" s="251" t="s">
        <v>188</v>
      </c>
      <c r="L35" s="252" t="s">
        <v>252</v>
      </c>
      <c r="M35" s="252" t="s">
        <v>271</v>
      </c>
      <c r="N35" s="252" t="s">
        <v>281</v>
      </c>
      <c r="O35" s="252" t="s">
        <v>289</v>
      </c>
      <c r="P35" s="252" t="s">
        <v>294</v>
      </c>
      <c r="Q35" s="252" t="s">
        <v>298</v>
      </c>
      <c r="R35" s="250" t="s">
        <v>378</v>
      </c>
    </row>
    <row r="36" spans="1:21" x14ac:dyDescent="0.3">
      <c r="B36" s="230" t="s">
        <v>246</v>
      </c>
      <c r="C36" s="240">
        <f>COUNTIFS('Student Data Entry'!$C:$C,'Center 2'!$A$2,'Student Data Entry'!$I:$I,'Center 2'!$B36,'Student Data Entry'!$P:$P,'Center 2'!C$35)</f>
        <v>0</v>
      </c>
      <c r="D36" s="240">
        <f>COUNTIFS('Student Data Entry'!$C:$C,'Center 2'!$A$2,'Student Data Entry'!$I:$I,'Center 2'!$B36,'Student Data Entry'!$P:$P,'Center 2'!D$35)</f>
        <v>0</v>
      </c>
      <c r="E36" s="240">
        <f>COUNTIFS('Student Data Entry'!$C:$C,'Center 2'!$A$2,'Student Data Entry'!$I:$I,'Center 2'!$B36,'Student Data Entry'!$P:$P,'Center 2'!E$35)</f>
        <v>0</v>
      </c>
      <c r="F36" s="240">
        <f>COUNTIFS('Student Data Entry'!$C:$C,'Center 2'!$A$2,'Student Data Entry'!$I:$I,'Center 2'!$B36,'Student Data Entry'!$P:$P,'Center 2'!F$35)</f>
        <v>0</v>
      </c>
      <c r="G36" s="240">
        <f>COUNTIFS('Student Data Entry'!$C:$C,'Center 2'!$A$2,'Student Data Entry'!$I:$I,'Center 2'!$B36,'Student Data Entry'!$P:$P,'Center 2'!G$35)</f>
        <v>0</v>
      </c>
      <c r="H36" s="240">
        <f>COUNTIFS('Student Data Entry'!$C:$C,'Center 2'!$A$2,'Student Data Entry'!$I:$I,'Center 2'!$B36,'Student Data Entry'!$P:$P,'Center 2'!H$35)</f>
        <v>0</v>
      </c>
      <c r="I36" s="240">
        <f>SUM(C36:H36)</f>
        <v>0</v>
      </c>
      <c r="K36" s="253">
        <v>6</v>
      </c>
      <c r="L36" s="240">
        <f>COUNTIFS('Student Data Entry'!$C:$C,'Center 2'!$A$2,'Student Data Entry'!$I:$I,'Center 2'!$K36,'Student Data Entry'!$P:$P,'Center 2'!L$35)</f>
        <v>0</v>
      </c>
      <c r="M36" s="240">
        <f>COUNTIFS('Student Data Entry'!$C:$C,'Center 2'!$A$2,'Student Data Entry'!$I:$I,'Center 2'!$K36,'Student Data Entry'!$P:$P,'Center 2'!M$35)</f>
        <v>0</v>
      </c>
      <c r="N36" s="240">
        <f>COUNTIFS('Student Data Entry'!$C:$C,'Center 2'!$A$2,'Student Data Entry'!$I:$I,'Center 2'!$K36,'Student Data Entry'!$P:$P,'Center 2'!N$35)</f>
        <v>0</v>
      </c>
      <c r="O36" s="240">
        <f>COUNTIFS('Student Data Entry'!$C:$C,'Center 2'!$A$2,'Student Data Entry'!$I:$I,'Center 2'!$K36,'Student Data Entry'!$P:$P,'Center 2'!O$35)</f>
        <v>0</v>
      </c>
      <c r="P36" s="240">
        <f>COUNTIFS('Student Data Entry'!$C:$C,'Center 2'!$A$2,'Student Data Entry'!$I:$I,'Center 2'!$K36,'Student Data Entry'!$P:$P,'Center 2'!P$35)</f>
        <v>0</v>
      </c>
      <c r="Q36" s="240">
        <f>COUNTIFS('Student Data Entry'!$C:$C,'Center 2'!$A$2,'Student Data Entry'!$I:$I,'Center 2'!$K36,'Student Data Entry'!$P:$P,'Center 2'!Q$35)</f>
        <v>0</v>
      </c>
      <c r="R36" s="240">
        <f>SUM(L36:Q36)</f>
        <v>0</v>
      </c>
    </row>
    <row r="37" spans="1:21" x14ac:dyDescent="0.3">
      <c r="B37" s="258" t="s">
        <v>135</v>
      </c>
      <c r="C37" s="257">
        <f>COUNTIFS('Student Data Entry'!$C:$C,'Center 2'!$A$2,'Student Data Entry'!$I:$I,'Center 2'!$B37,'Student Data Entry'!$P:$P,'Center 2'!C$35)</f>
        <v>0</v>
      </c>
      <c r="D37" s="257">
        <f>COUNTIFS('Student Data Entry'!$C:$C,'Center 2'!$A$2,'Student Data Entry'!$I:$I,'Center 2'!$B37,'Student Data Entry'!$P:$P,'Center 2'!D$35)</f>
        <v>0</v>
      </c>
      <c r="E37" s="257">
        <f>COUNTIFS('Student Data Entry'!$C:$C,'Center 2'!$A$2,'Student Data Entry'!$I:$I,'Center 2'!$B37,'Student Data Entry'!$P:$P,'Center 2'!E$35)</f>
        <v>0</v>
      </c>
      <c r="F37" s="257">
        <f>COUNTIFS('Student Data Entry'!$C:$C,'Center 2'!$A$2,'Student Data Entry'!$I:$I,'Center 2'!$B37,'Student Data Entry'!$P:$P,'Center 2'!F$35)</f>
        <v>0</v>
      </c>
      <c r="G37" s="257">
        <f>COUNTIFS('Student Data Entry'!$C:$C,'Center 2'!$A$2,'Student Data Entry'!$I:$I,'Center 2'!$B37,'Student Data Entry'!$P:$P,'Center 2'!G$35)</f>
        <v>0</v>
      </c>
      <c r="H37" s="257">
        <f>COUNTIFS('Student Data Entry'!$C:$C,'Center 2'!$A$2,'Student Data Entry'!$I:$I,'Center 2'!$B37,'Student Data Entry'!$P:$P,'Center 2'!H$35)</f>
        <v>0</v>
      </c>
      <c r="I37" s="257">
        <f t="shared" ref="I37:I42" si="0">SUM(C37:H37)</f>
        <v>0</v>
      </c>
      <c r="K37" s="256">
        <v>7</v>
      </c>
      <c r="L37" s="257">
        <f>COUNTIFS('Student Data Entry'!$C:$C,'Center 2'!$A$2,'Student Data Entry'!$I:$I,'Center 2'!$K37,'Student Data Entry'!$P:$P,'Center 2'!L$35)</f>
        <v>0</v>
      </c>
      <c r="M37" s="257">
        <f>COUNTIFS('Student Data Entry'!$C:$C,'Center 2'!$A$2,'Student Data Entry'!$I:$I,'Center 2'!$K37,'Student Data Entry'!$P:$P,'Center 2'!M$35)</f>
        <v>0</v>
      </c>
      <c r="N37" s="257">
        <f>COUNTIFS('Student Data Entry'!$C:$C,'Center 2'!$A$2,'Student Data Entry'!$I:$I,'Center 2'!$K37,'Student Data Entry'!$P:$P,'Center 2'!N$35)</f>
        <v>0</v>
      </c>
      <c r="O37" s="257">
        <f>COUNTIFS('Student Data Entry'!$C:$C,'Center 2'!$A$2,'Student Data Entry'!$I:$I,'Center 2'!$K37,'Student Data Entry'!$P:$P,'Center 2'!O$35)</f>
        <v>0</v>
      </c>
      <c r="P37" s="257">
        <f>COUNTIFS('Student Data Entry'!$C:$C,'Center 2'!$A$2,'Student Data Entry'!$I:$I,'Center 2'!$K37,'Student Data Entry'!$P:$P,'Center 2'!P$35)</f>
        <v>0</v>
      </c>
      <c r="Q37" s="257">
        <f>COUNTIFS('Student Data Entry'!$C:$C,'Center 2'!$A$2,'Student Data Entry'!$I:$I,'Center 2'!$K37,'Student Data Entry'!$P:$P,'Center 2'!Q$35)</f>
        <v>0</v>
      </c>
      <c r="R37" s="257">
        <f t="shared" ref="R37:R42" si="1">SUM(L37:Q37)</f>
        <v>0</v>
      </c>
    </row>
    <row r="38" spans="1:21" x14ac:dyDescent="0.3">
      <c r="B38" s="231">
        <v>1</v>
      </c>
      <c r="C38" s="240">
        <f>COUNTIFS('Student Data Entry'!$C:$C,'Center 2'!$A$2,'Student Data Entry'!$I:$I,'Center 2'!$B38,'Student Data Entry'!$P:$P,'Center 2'!C$35)</f>
        <v>0</v>
      </c>
      <c r="D38" s="240">
        <f>COUNTIFS('Student Data Entry'!$C:$C,'Center 2'!$A$2,'Student Data Entry'!$I:$I,'Center 2'!$B38,'Student Data Entry'!$P:$P,'Center 2'!D$35)</f>
        <v>0</v>
      </c>
      <c r="E38" s="240">
        <f>COUNTIFS('Student Data Entry'!$C:$C,'Center 2'!$A$2,'Student Data Entry'!$I:$I,'Center 2'!$B38,'Student Data Entry'!$P:$P,'Center 2'!E$35)</f>
        <v>0</v>
      </c>
      <c r="F38" s="240">
        <f>COUNTIFS('Student Data Entry'!$C:$C,'Center 2'!$A$2,'Student Data Entry'!$I:$I,'Center 2'!$B38,'Student Data Entry'!$P:$P,'Center 2'!F$35)</f>
        <v>0</v>
      </c>
      <c r="G38" s="240">
        <f>COUNTIFS('Student Data Entry'!$C:$C,'Center 2'!$A$2,'Student Data Entry'!$I:$I,'Center 2'!$B38,'Student Data Entry'!$P:$P,'Center 2'!G$35)</f>
        <v>0</v>
      </c>
      <c r="H38" s="240">
        <f>COUNTIFS('Student Data Entry'!$C:$C,'Center 2'!$A$2,'Student Data Entry'!$I:$I,'Center 2'!$B38,'Student Data Entry'!$P:$P,'Center 2'!H$35)</f>
        <v>0</v>
      </c>
      <c r="I38" s="240">
        <f t="shared" si="0"/>
        <v>0</v>
      </c>
      <c r="K38" s="253">
        <v>8</v>
      </c>
      <c r="L38" s="240">
        <f>COUNTIFS('Student Data Entry'!$C:$C,'Center 2'!$A$2,'Student Data Entry'!$I:$I,'Center 2'!$K38,'Student Data Entry'!$P:$P,'Center 2'!L$35)</f>
        <v>0</v>
      </c>
      <c r="M38" s="240">
        <f>COUNTIFS('Student Data Entry'!$C:$C,'Center 2'!$A$2,'Student Data Entry'!$I:$I,'Center 2'!$K38,'Student Data Entry'!$P:$P,'Center 2'!M$35)</f>
        <v>0</v>
      </c>
      <c r="N38" s="240">
        <f>COUNTIFS('Student Data Entry'!$C:$C,'Center 2'!$A$2,'Student Data Entry'!$I:$I,'Center 2'!$K38,'Student Data Entry'!$P:$P,'Center 2'!N$35)</f>
        <v>0</v>
      </c>
      <c r="O38" s="240">
        <f>COUNTIFS('Student Data Entry'!$C:$C,'Center 2'!$A$2,'Student Data Entry'!$I:$I,'Center 2'!$K38,'Student Data Entry'!$P:$P,'Center 2'!O$35)</f>
        <v>0</v>
      </c>
      <c r="P38" s="240">
        <f>COUNTIFS('Student Data Entry'!$C:$C,'Center 2'!$A$2,'Student Data Entry'!$I:$I,'Center 2'!$K38,'Student Data Entry'!$P:$P,'Center 2'!P$35)</f>
        <v>0</v>
      </c>
      <c r="Q38" s="240">
        <f>COUNTIFS('Student Data Entry'!$C:$C,'Center 2'!$A$2,'Student Data Entry'!$I:$I,'Center 2'!$K38,'Student Data Entry'!$P:$P,'Center 2'!Q$35)</f>
        <v>0</v>
      </c>
      <c r="R38" s="240">
        <f t="shared" si="1"/>
        <v>0</v>
      </c>
    </row>
    <row r="39" spans="1:21" x14ac:dyDescent="0.3">
      <c r="B39" s="258">
        <v>2</v>
      </c>
      <c r="C39" s="257">
        <f>COUNTIFS('Student Data Entry'!$C:$C,'Center 2'!$A$2,'Student Data Entry'!$I:$I,'Center 2'!$B39,'Student Data Entry'!$P:$P,'Center 2'!C$35)</f>
        <v>0</v>
      </c>
      <c r="D39" s="257">
        <f>COUNTIFS('Student Data Entry'!$C:$C,'Center 2'!$A$2,'Student Data Entry'!$I:$I,'Center 2'!$B39,'Student Data Entry'!$P:$P,'Center 2'!D$35)</f>
        <v>0</v>
      </c>
      <c r="E39" s="257">
        <f>COUNTIFS('Student Data Entry'!$C:$C,'Center 2'!$A$2,'Student Data Entry'!$I:$I,'Center 2'!$B39,'Student Data Entry'!$P:$P,'Center 2'!E$35)</f>
        <v>0</v>
      </c>
      <c r="F39" s="257">
        <f>COUNTIFS('Student Data Entry'!$C:$C,'Center 2'!$A$2,'Student Data Entry'!$I:$I,'Center 2'!$B39,'Student Data Entry'!$P:$P,'Center 2'!F$35)</f>
        <v>0</v>
      </c>
      <c r="G39" s="257">
        <f>COUNTIFS('Student Data Entry'!$C:$C,'Center 2'!$A$2,'Student Data Entry'!$I:$I,'Center 2'!$B39,'Student Data Entry'!$P:$P,'Center 2'!G$35)</f>
        <v>0</v>
      </c>
      <c r="H39" s="257">
        <f>COUNTIFS('Student Data Entry'!$C:$C,'Center 2'!$A$2,'Student Data Entry'!$I:$I,'Center 2'!$B39,'Student Data Entry'!$P:$P,'Center 2'!H$35)</f>
        <v>0</v>
      </c>
      <c r="I39" s="257">
        <f t="shared" si="0"/>
        <v>0</v>
      </c>
      <c r="K39" s="256">
        <v>9</v>
      </c>
      <c r="L39" s="257">
        <f>COUNTIFS('Student Data Entry'!$C:$C,'Center 2'!$A$2,'Student Data Entry'!$I:$I,'Center 2'!$K39,'Student Data Entry'!$P:$P,'Center 2'!L$35)</f>
        <v>0</v>
      </c>
      <c r="M39" s="257">
        <f>COUNTIFS('Student Data Entry'!$C:$C,'Center 2'!$A$2,'Student Data Entry'!$I:$I,'Center 2'!$K39,'Student Data Entry'!$P:$P,'Center 2'!M$35)</f>
        <v>0</v>
      </c>
      <c r="N39" s="257">
        <f>COUNTIFS('Student Data Entry'!$C:$C,'Center 2'!$A$2,'Student Data Entry'!$I:$I,'Center 2'!$K39,'Student Data Entry'!$P:$P,'Center 2'!N$35)</f>
        <v>0</v>
      </c>
      <c r="O39" s="257">
        <f>COUNTIFS('Student Data Entry'!$C:$C,'Center 2'!$A$2,'Student Data Entry'!$I:$I,'Center 2'!$K39,'Student Data Entry'!$P:$P,'Center 2'!O$35)</f>
        <v>0</v>
      </c>
      <c r="P39" s="257">
        <f>COUNTIFS('Student Data Entry'!$C:$C,'Center 2'!$A$2,'Student Data Entry'!$I:$I,'Center 2'!$K39,'Student Data Entry'!$P:$P,'Center 2'!P$35)</f>
        <v>0</v>
      </c>
      <c r="Q39" s="257">
        <f>COUNTIFS('Student Data Entry'!$C:$C,'Center 2'!$A$2,'Student Data Entry'!$I:$I,'Center 2'!$K39,'Student Data Entry'!$P:$P,'Center 2'!Q$35)</f>
        <v>0</v>
      </c>
      <c r="R39" s="257">
        <f t="shared" si="1"/>
        <v>0</v>
      </c>
    </row>
    <row r="40" spans="1:21" x14ac:dyDescent="0.3">
      <c r="B40" s="231">
        <v>3</v>
      </c>
      <c r="C40" s="240">
        <f>COUNTIFS('Student Data Entry'!$C:$C,'Center 2'!$A$2,'Student Data Entry'!$I:$I,'Center 2'!$B40,'Student Data Entry'!$P:$P,'Center 2'!C$35)</f>
        <v>0</v>
      </c>
      <c r="D40" s="240">
        <f>COUNTIFS('Student Data Entry'!$C:$C,'Center 2'!$A$2,'Student Data Entry'!$I:$I,'Center 2'!$B40,'Student Data Entry'!$P:$P,'Center 2'!D$35)</f>
        <v>0</v>
      </c>
      <c r="E40" s="240">
        <f>COUNTIFS('Student Data Entry'!$C:$C,'Center 2'!$A$2,'Student Data Entry'!$I:$I,'Center 2'!$B40,'Student Data Entry'!$P:$P,'Center 2'!E$35)</f>
        <v>0</v>
      </c>
      <c r="F40" s="240">
        <f>COUNTIFS('Student Data Entry'!$C:$C,'Center 2'!$A$2,'Student Data Entry'!$I:$I,'Center 2'!$B40,'Student Data Entry'!$P:$P,'Center 2'!F$35)</f>
        <v>0</v>
      </c>
      <c r="G40" s="240">
        <f>COUNTIFS('Student Data Entry'!$C:$C,'Center 2'!$A$2,'Student Data Entry'!$I:$I,'Center 2'!$B40,'Student Data Entry'!$P:$P,'Center 2'!G$35)</f>
        <v>0</v>
      </c>
      <c r="H40" s="240">
        <f>COUNTIFS('Student Data Entry'!$C:$C,'Center 2'!$A$2,'Student Data Entry'!$I:$I,'Center 2'!$B40,'Student Data Entry'!$P:$P,'Center 2'!H$35)</f>
        <v>0</v>
      </c>
      <c r="I40" s="240">
        <f t="shared" si="0"/>
        <v>0</v>
      </c>
      <c r="K40" s="253">
        <v>10</v>
      </c>
      <c r="L40" s="240">
        <f>COUNTIFS('Student Data Entry'!$C:$C,'Center 2'!$A$2,'Student Data Entry'!$I:$I,'Center 2'!$K40,'Student Data Entry'!$P:$P,'Center 2'!L$35)</f>
        <v>0</v>
      </c>
      <c r="M40" s="240">
        <f>COUNTIFS('Student Data Entry'!$C:$C,'Center 2'!$A$2,'Student Data Entry'!$I:$I,'Center 2'!$K40,'Student Data Entry'!$P:$P,'Center 2'!M$35)</f>
        <v>0</v>
      </c>
      <c r="N40" s="240">
        <f>COUNTIFS('Student Data Entry'!$C:$C,'Center 2'!$A$2,'Student Data Entry'!$I:$I,'Center 2'!$K40,'Student Data Entry'!$P:$P,'Center 2'!N$35)</f>
        <v>0</v>
      </c>
      <c r="O40" s="240">
        <f>COUNTIFS('Student Data Entry'!$C:$C,'Center 2'!$A$2,'Student Data Entry'!$I:$I,'Center 2'!$K40,'Student Data Entry'!$P:$P,'Center 2'!O$35)</f>
        <v>0</v>
      </c>
      <c r="P40" s="240">
        <f>COUNTIFS('Student Data Entry'!$C:$C,'Center 2'!$A$2,'Student Data Entry'!$I:$I,'Center 2'!$K40,'Student Data Entry'!$P:$P,'Center 2'!P$35)</f>
        <v>0</v>
      </c>
      <c r="Q40" s="240">
        <f>COUNTIFS('Student Data Entry'!$C:$C,'Center 2'!$A$2,'Student Data Entry'!$I:$I,'Center 2'!$K40,'Student Data Entry'!$P:$P,'Center 2'!Q$35)</f>
        <v>0</v>
      </c>
      <c r="R40" s="240">
        <f t="shared" si="1"/>
        <v>0</v>
      </c>
    </row>
    <row r="41" spans="1:21" x14ac:dyDescent="0.3">
      <c r="B41" s="258">
        <v>4</v>
      </c>
      <c r="C41" s="257">
        <f>COUNTIFS('Student Data Entry'!$C:$C,'Center 2'!$A$2,'Student Data Entry'!$I:$I,'Center 2'!$B41,'Student Data Entry'!$P:$P,'Center 2'!C$35)</f>
        <v>0</v>
      </c>
      <c r="D41" s="257">
        <f>COUNTIFS('Student Data Entry'!$C:$C,'Center 2'!$A$2,'Student Data Entry'!$I:$I,'Center 2'!$B41,'Student Data Entry'!$P:$P,'Center 2'!D$35)</f>
        <v>0</v>
      </c>
      <c r="E41" s="257">
        <f>COUNTIFS('Student Data Entry'!$C:$C,'Center 2'!$A$2,'Student Data Entry'!$I:$I,'Center 2'!$B41,'Student Data Entry'!$P:$P,'Center 2'!E$35)</f>
        <v>0</v>
      </c>
      <c r="F41" s="257">
        <f>COUNTIFS('Student Data Entry'!$C:$C,'Center 2'!$A$2,'Student Data Entry'!$I:$I,'Center 2'!$B41,'Student Data Entry'!$P:$P,'Center 2'!F$35)</f>
        <v>0</v>
      </c>
      <c r="G41" s="257">
        <f>COUNTIFS('Student Data Entry'!$C:$C,'Center 2'!$A$2,'Student Data Entry'!$I:$I,'Center 2'!$B41,'Student Data Entry'!$P:$P,'Center 2'!G$35)</f>
        <v>0</v>
      </c>
      <c r="H41" s="257">
        <f>COUNTIFS('Student Data Entry'!$C:$C,'Center 2'!$A$2,'Student Data Entry'!$I:$I,'Center 2'!$B41,'Student Data Entry'!$P:$P,'Center 2'!H$35)</f>
        <v>0</v>
      </c>
      <c r="I41" s="257">
        <f t="shared" si="0"/>
        <v>0</v>
      </c>
      <c r="K41" s="256">
        <v>11</v>
      </c>
      <c r="L41" s="257">
        <f>COUNTIFS('Student Data Entry'!$C:$C,'Center 2'!$A$2,'Student Data Entry'!$I:$I,'Center 2'!$K41,'Student Data Entry'!$P:$P,'Center 2'!L$35)</f>
        <v>0</v>
      </c>
      <c r="M41" s="257">
        <f>COUNTIFS('Student Data Entry'!$C:$C,'Center 2'!$A$2,'Student Data Entry'!$I:$I,'Center 2'!$K41,'Student Data Entry'!$P:$P,'Center 2'!M$35)</f>
        <v>0</v>
      </c>
      <c r="N41" s="257">
        <f>COUNTIFS('Student Data Entry'!$C:$C,'Center 2'!$A$2,'Student Data Entry'!$I:$I,'Center 2'!$K41,'Student Data Entry'!$P:$P,'Center 2'!N$35)</f>
        <v>0</v>
      </c>
      <c r="O41" s="257">
        <f>COUNTIFS('Student Data Entry'!$C:$C,'Center 2'!$A$2,'Student Data Entry'!$I:$I,'Center 2'!$K41,'Student Data Entry'!$P:$P,'Center 2'!O$35)</f>
        <v>0</v>
      </c>
      <c r="P41" s="257">
        <f>COUNTIFS('Student Data Entry'!$C:$C,'Center 2'!$A$2,'Student Data Entry'!$I:$I,'Center 2'!$K41,'Student Data Entry'!$P:$P,'Center 2'!P$35)</f>
        <v>0</v>
      </c>
      <c r="Q41" s="257">
        <f>COUNTIFS('Student Data Entry'!$C:$C,'Center 2'!$A$2,'Student Data Entry'!$I:$I,'Center 2'!$K41,'Student Data Entry'!$P:$P,'Center 2'!Q$35)</f>
        <v>0</v>
      </c>
      <c r="R41" s="257">
        <f t="shared" si="1"/>
        <v>0</v>
      </c>
    </row>
    <row r="42" spans="1:21" x14ac:dyDescent="0.3">
      <c r="B42" s="231">
        <v>5</v>
      </c>
      <c r="C42" s="240">
        <f>COUNTIFS('Student Data Entry'!$C:$C,'Center 2'!$A$2,'Student Data Entry'!$I:$I,'Center 2'!$B42,'Student Data Entry'!$P:$P,'Center 2'!C$35)</f>
        <v>0</v>
      </c>
      <c r="D42" s="240">
        <f>COUNTIFS('Student Data Entry'!$C:$C,'Center 2'!$A$2,'Student Data Entry'!$I:$I,'Center 2'!$B42,'Student Data Entry'!$P:$P,'Center 2'!D$35)</f>
        <v>0</v>
      </c>
      <c r="E42" s="240">
        <f>COUNTIFS('Student Data Entry'!$C:$C,'Center 2'!$A$2,'Student Data Entry'!$I:$I,'Center 2'!$B42,'Student Data Entry'!$P:$P,'Center 2'!E$35)</f>
        <v>0</v>
      </c>
      <c r="F42" s="240">
        <f>COUNTIFS('Student Data Entry'!$C:$C,'Center 2'!$A$2,'Student Data Entry'!$I:$I,'Center 2'!$B42,'Student Data Entry'!$P:$P,'Center 2'!F$35)</f>
        <v>0</v>
      </c>
      <c r="G42" s="240">
        <f>COUNTIFS('Student Data Entry'!$C:$C,'Center 2'!$A$2,'Student Data Entry'!$I:$I,'Center 2'!$B42,'Student Data Entry'!$P:$P,'Center 2'!G$35)</f>
        <v>0</v>
      </c>
      <c r="H42" s="240">
        <f>COUNTIFS('Student Data Entry'!$C:$C,'Center 2'!$A$2,'Student Data Entry'!$I:$I,'Center 2'!$B42,'Student Data Entry'!$P:$P,'Center 2'!H$35)</f>
        <v>0</v>
      </c>
      <c r="I42" s="240">
        <f t="shared" si="0"/>
        <v>0</v>
      </c>
      <c r="K42" s="253">
        <v>12</v>
      </c>
      <c r="L42" s="240">
        <f>COUNTIFS('Student Data Entry'!$C:$C,'Center 2'!$A$2,'Student Data Entry'!$I:$I,'Center 2'!$K42,'Student Data Entry'!$P:$P,'Center 2'!L$35)</f>
        <v>0</v>
      </c>
      <c r="M42" s="240">
        <f>COUNTIFS('Student Data Entry'!$C:$C,'Center 2'!$A$2,'Student Data Entry'!$I:$I,'Center 2'!$K42,'Student Data Entry'!$P:$P,'Center 2'!M$35)</f>
        <v>0</v>
      </c>
      <c r="N42" s="240">
        <f>COUNTIFS('Student Data Entry'!$C:$C,'Center 2'!$A$2,'Student Data Entry'!$I:$I,'Center 2'!$K42,'Student Data Entry'!$P:$P,'Center 2'!N$35)</f>
        <v>0</v>
      </c>
      <c r="O42" s="240">
        <f>COUNTIFS('Student Data Entry'!$C:$C,'Center 2'!$A$2,'Student Data Entry'!$I:$I,'Center 2'!$K42,'Student Data Entry'!$P:$P,'Center 2'!O$35)</f>
        <v>0</v>
      </c>
      <c r="P42" s="240">
        <f>COUNTIFS('Student Data Entry'!$C:$C,'Center 2'!$A$2,'Student Data Entry'!$I:$I,'Center 2'!$K42,'Student Data Entry'!$P:$P,'Center 2'!P$35)</f>
        <v>0</v>
      </c>
      <c r="Q42" s="240">
        <f>COUNTIFS('Student Data Entry'!$C:$C,'Center 2'!$A$2,'Student Data Entry'!$I:$I,'Center 2'!$K42,'Student Data Entry'!$P:$P,'Center 2'!Q$35)</f>
        <v>0</v>
      </c>
      <c r="R42" s="240">
        <f t="shared" si="1"/>
        <v>0</v>
      </c>
    </row>
    <row r="43" spans="1:21" ht="27.6" customHeight="1" x14ac:dyDescent="0.3">
      <c r="B43" s="255" t="s">
        <v>379</v>
      </c>
      <c r="C43" s="257">
        <f>SUM(C36:C42)</f>
        <v>0</v>
      </c>
      <c r="D43" s="257">
        <f t="shared" ref="D43:I43" si="2">SUM(D36:D42)</f>
        <v>0</v>
      </c>
      <c r="E43" s="257">
        <f t="shared" si="2"/>
        <v>0</v>
      </c>
      <c r="F43" s="257">
        <f t="shared" si="2"/>
        <v>0</v>
      </c>
      <c r="G43" s="257">
        <f t="shared" si="2"/>
        <v>0</v>
      </c>
      <c r="H43" s="257">
        <f t="shared" si="2"/>
        <v>0</v>
      </c>
      <c r="I43" s="257">
        <f t="shared" si="2"/>
        <v>0</v>
      </c>
      <c r="K43" s="254" t="s">
        <v>379</v>
      </c>
      <c r="L43" s="257">
        <f>SUM(L36:L42)</f>
        <v>0</v>
      </c>
      <c r="M43" s="257">
        <f t="shared" ref="M43:R43" si="3">SUM(M36:M42)</f>
        <v>0</v>
      </c>
      <c r="N43" s="257">
        <f t="shared" si="3"/>
        <v>0</v>
      </c>
      <c r="O43" s="257">
        <f t="shared" si="3"/>
        <v>0</v>
      </c>
      <c r="P43" s="257">
        <f t="shared" si="3"/>
        <v>0</v>
      </c>
      <c r="Q43" s="257">
        <f t="shared" si="3"/>
        <v>0</v>
      </c>
      <c r="R43" s="257">
        <f t="shared" si="3"/>
        <v>0</v>
      </c>
    </row>
    <row r="45" spans="1:21" ht="20.399999999999999" customHeight="1" x14ac:dyDescent="0.3">
      <c r="A45" s="244" t="s">
        <v>381</v>
      </c>
      <c r="B45" s="245"/>
      <c r="C45" s="245"/>
      <c r="D45" s="245"/>
      <c r="E45" s="245"/>
      <c r="F45" s="245"/>
      <c r="G45" s="245"/>
      <c r="H45" s="245"/>
      <c r="I45" s="245"/>
      <c r="J45" s="245"/>
      <c r="K45" s="245"/>
      <c r="L45" s="245"/>
      <c r="M45" s="245"/>
      <c r="N45" s="245"/>
      <c r="O45" s="245"/>
      <c r="P45" s="245"/>
      <c r="Q45" s="245"/>
      <c r="R45" s="245"/>
      <c r="S45" s="245"/>
      <c r="T45" s="261"/>
      <c r="U45" s="20"/>
    </row>
    <row r="46" spans="1:21" x14ac:dyDescent="0.3">
      <c r="A46" s="238" t="s">
        <v>380</v>
      </c>
    </row>
    <row r="48" spans="1:21" x14ac:dyDescent="0.3">
      <c r="A48" s="262" t="s">
        <v>381</v>
      </c>
      <c r="B48" s="262" t="s">
        <v>382</v>
      </c>
      <c r="C48" s="262" t="s">
        <v>383</v>
      </c>
    </row>
    <row r="49" spans="1:20" x14ac:dyDescent="0.3">
      <c r="A49" s="257" t="s">
        <v>248</v>
      </c>
      <c r="B49" s="257">
        <f>COUNTIFS('Student Data Entry'!$C:$C,'Center 2'!$A$2,'Student Data Entry'!$K:$K,'Center 2'!$A49,'Student Data Entry'!$BJ:$BJ,"Yes",'Student Data Entry'!$BS:$BS,"Yes")</f>
        <v>0</v>
      </c>
      <c r="C49" s="257">
        <f>COUNTIFS('Student Data Entry'!$C:$C,'Center 2'!$A$2,'Student Data Entry'!$K:$K,'Center 2'!$A49,'Student Data Entry'!$BJ:$BJ,"Yes",'Student Data Entry'!$BT:$BT,"Yes")</f>
        <v>0</v>
      </c>
    </row>
    <row r="50" spans="1:20" x14ac:dyDescent="0.3">
      <c r="A50" s="240" t="s">
        <v>267</v>
      </c>
      <c r="B50" s="240">
        <f>COUNTIFS('Student Data Entry'!$C:$C,'Center 2'!$A$2,'Student Data Entry'!$K:$K,'Center 2'!$A50,'Student Data Entry'!$BJ:$BJ,"Yes",'Student Data Entry'!$BS:$BS,"Yes")</f>
        <v>0</v>
      </c>
      <c r="C50" s="240">
        <f>COUNTIFS('Student Data Entry'!$C:$C,'Center 2'!$A$2,'Student Data Entry'!$K:$K,'Center 2'!$A50,'Student Data Entry'!$BJ:$BJ,"Yes",'Student Data Entry'!$BT:$BT,"Yes")</f>
        <v>0</v>
      </c>
    </row>
    <row r="51" spans="1:20" x14ac:dyDescent="0.3">
      <c r="A51" s="257" t="s">
        <v>280</v>
      </c>
      <c r="B51" s="257">
        <f>COUNTIFS('Student Data Entry'!$C:$C,'Center 2'!$A$2,'Student Data Entry'!$K:$K,'Center 2'!$A51,'Student Data Entry'!$BJ:$BJ,"Yes",'Student Data Entry'!$BS:$BS,"Yes")</f>
        <v>0</v>
      </c>
      <c r="C51" s="257">
        <f>COUNTIFS('Student Data Entry'!$C:$C,'Center 2'!$A$2,'Student Data Entry'!$K:$K,'Center 2'!$A51,'Student Data Entry'!$BJ:$BJ,"Yes",'Student Data Entry'!$BT:$BT,"Yes")</f>
        <v>0</v>
      </c>
    </row>
    <row r="52" spans="1:20" x14ac:dyDescent="0.3">
      <c r="A52" s="240" t="s">
        <v>288</v>
      </c>
      <c r="B52" s="240">
        <f>COUNTIFS('Student Data Entry'!$C:$C,'Center 2'!$A$2,'Student Data Entry'!$K:$K,'Center 2'!$A52,'Student Data Entry'!$BJ:$BJ,"Yes",'Student Data Entry'!$BS:$BS,"Yes")</f>
        <v>0</v>
      </c>
      <c r="C52" s="240">
        <f>COUNTIFS('Student Data Entry'!$C:$C,'Center 2'!$A$2,'Student Data Entry'!$K:$K,'Center 2'!$A52,'Student Data Entry'!$BJ:$BJ,"Yes",'Student Data Entry'!$BT:$BT,"Yes")</f>
        <v>0</v>
      </c>
    </row>
    <row r="53" spans="1:20" x14ac:dyDescent="0.3">
      <c r="A53" s="257" t="s">
        <v>293</v>
      </c>
      <c r="B53" s="257">
        <f>COUNTIFS('Student Data Entry'!$C:$C,'Center 2'!$A$2,'Student Data Entry'!$K:$K,'Center 2'!$A53,'Student Data Entry'!$BJ:$BJ,"Yes",'Student Data Entry'!$BS:$BS,"Yes")</f>
        <v>0</v>
      </c>
      <c r="C53" s="257">
        <f>COUNTIFS('Student Data Entry'!$C:$C,'Center 2'!$A$2,'Student Data Entry'!$K:$K,'Center 2'!$A53,'Student Data Entry'!$BJ:$BJ,"Yes",'Student Data Entry'!$BT:$BT,"Yes")</f>
        <v>0</v>
      </c>
    </row>
    <row r="54" spans="1:20" x14ac:dyDescent="0.3">
      <c r="A54" s="240" t="s">
        <v>297</v>
      </c>
      <c r="B54" s="240">
        <f>COUNTIFS('Student Data Entry'!$C:$C,'Center 2'!$A$2,'Student Data Entry'!$K:$K,'Center 2'!$A54,'Student Data Entry'!$BJ:$BJ,"Yes",'Student Data Entry'!$BS:$BS,"Yes")</f>
        <v>0</v>
      </c>
      <c r="C54" s="240">
        <f>COUNTIFS('Student Data Entry'!$C:$C,'Center 2'!$A$2,'Student Data Entry'!$K:$K,'Center 2'!$A54,'Student Data Entry'!$BJ:$BJ,"Yes",'Student Data Entry'!$BT:$BT,"Yes")</f>
        <v>0</v>
      </c>
    </row>
    <row r="55" spans="1:20" x14ac:dyDescent="0.3">
      <c r="A55" s="257" t="s">
        <v>384</v>
      </c>
      <c r="B55" s="257">
        <f>COUNTIFS('Student Data Entry'!$C:$C,'Center 2'!$A$2,'Student Data Entry'!$K:$K,'Center 2'!$A55,'Student Data Entry'!$BJ:$BJ,"Yes",'Student Data Entry'!$BS:$BS,"Yes")</f>
        <v>0</v>
      </c>
      <c r="C55" s="257">
        <f>COUNTIFS('Student Data Entry'!$C:$C,'Center 2'!$A$2,'Student Data Entry'!$K:$K,'Center 2'!$A55,'Student Data Entry'!$BJ:$BJ,"Yes",'Student Data Entry'!$BT:$BT,"Yes")</f>
        <v>0</v>
      </c>
    </row>
    <row r="56" spans="1:20" x14ac:dyDescent="0.3">
      <c r="A56" s="240" t="s">
        <v>385</v>
      </c>
      <c r="B56" s="240">
        <f>COUNTIFS('Student Data Entry'!$C:$C,'Center 2'!$A$2,'Student Data Entry'!$BJ:$BJ,"Yes",'Student Data Entry'!$BS:$BS,"Yes",'Student Data Entry'!$K:$K,"Unknown/Not reported")</f>
        <v>0</v>
      </c>
      <c r="C56" s="240">
        <f>COUNTIFS('Student Data Entry'!$C:$C,'Center 2'!$A$2,'Student Data Entry'!$BJ:$BJ,"Yes",'Student Data Entry'!$BT:$BT,"Yes",'Student Data Entry'!$K:$K,"Unknown/Not reported")</f>
        <v>0</v>
      </c>
    </row>
    <row r="58" spans="1:20" ht="15.6" x14ac:dyDescent="0.3">
      <c r="A58" s="244" t="s">
        <v>307</v>
      </c>
      <c r="B58" s="245"/>
      <c r="C58" s="245"/>
      <c r="D58" s="245"/>
      <c r="E58" s="245"/>
      <c r="F58" s="245"/>
      <c r="G58" s="245"/>
      <c r="H58" s="245"/>
      <c r="I58" s="245"/>
      <c r="J58" s="245"/>
      <c r="K58" s="245"/>
      <c r="L58" s="245"/>
      <c r="M58" s="245"/>
      <c r="N58" s="245"/>
      <c r="O58" s="245"/>
      <c r="P58" s="245"/>
      <c r="Q58" s="245"/>
      <c r="R58" s="245"/>
      <c r="S58" s="245"/>
      <c r="T58" s="261"/>
    </row>
    <row r="59" spans="1:20" x14ac:dyDescent="0.3">
      <c r="A59" s="238" t="s">
        <v>386</v>
      </c>
    </row>
    <row r="61" spans="1:20" x14ac:dyDescent="0.3">
      <c r="A61" s="263" t="s">
        <v>307</v>
      </c>
      <c r="B61" s="263" t="s">
        <v>382</v>
      </c>
      <c r="C61" s="263" t="s">
        <v>383</v>
      </c>
    </row>
    <row r="62" spans="1:20" x14ac:dyDescent="0.3">
      <c r="A62" s="257" t="s">
        <v>266</v>
      </c>
      <c r="B62" s="257">
        <f>COUNTIFS('Student Data Entry'!$C:$C,'Center 2'!$A$2,'Student Data Entry'!$J:$J,'Center 2'!$A62,'Student Data Entry'!$BJ:$BJ,"Yes",'Student Data Entry'!$BS:$BS,"Yes")</f>
        <v>0</v>
      </c>
      <c r="C62" s="257">
        <f>COUNTIFS('Student Data Entry'!$C:$C,'Center 2'!$A$2,'Student Data Entry'!$J:$J,'Center 2'!$A62,'Student Data Entry'!$BJ:$BJ,"Yes",'Student Data Entry'!$BT:$BT,"Yes")</f>
        <v>0</v>
      </c>
    </row>
    <row r="63" spans="1:20" x14ac:dyDescent="0.3">
      <c r="A63" s="240" t="s">
        <v>247</v>
      </c>
      <c r="B63" s="240">
        <f>COUNTIFS('Student Data Entry'!$C:$C,'Center 2'!$A$2,'Student Data Entry'!$J:$J,'Center 2'!$A63,'Student Data Entry'!$BJ:$BJ,"Yes",'Student Data Entry'!$BS:$BS,"Yes")</f>
        <v>0</v>
      </c>
      <c r="C63" s="240">
        <f>COUNTIFS('Student Data Entry'!$C:$C,'Center 2'!$A$2,'Student Data Entry'!$J:$J,'Center 2'!$A63,'Student Data Entry'!$BJ:$BJ,"Yes",'Student Data Entry'!$BT:$BT,"Yes")</f>
        <v>0</v>
      </c>
    </row>
    <row r="64" spans="1:20" x14ac:dyDescent="0.3">
      <c r="A64" s="257" t="s">
        <v>387</v>
      </c>
      <c r="B64" s="257">
        <f>COUNTIFS('Student Data Entry'!$C:$C,'Center 2'!$A$2,'Student Data Entry'!$J:$J,'Center 2'!$A64,'Student Data Entry'!$BJ:$BJ,"Yes",'Student Data Entry'!$BS:$BS,"Yes")</f>
        <v>0</v>
      </c>
      <c r="C64" s="257">
        <f>COUNTIFS('Student Data Entry'!$C:$C,'Center 2'!$A$2,'Student Data Entry'!$J:$J,'Center 2'!$A64,'Student Data Entry'!$BJ:$BJ,"Yes",'Student Data Entry'!$BT:$BT,"Yes")</f>
        <v>0</v>
      </c>
    </row>
    <row r="65" spans="1:20" x14ac:dyDescent="0.3">
      <c r="A65" s="240" t="s">
        <v>385</v>
      </c>
      <c r="B65" s="240">
        <f>COUNTIFS('Student Data Entry'!$C:$C,'Center 2'!$A$2,'Student Data Entry'!$BJ:$BJ,"Yes",'Student Data Entry'!$BS:$BS,"Yes",'Student Data Entry'!$J:$J,"Unknown/Not reported")</f>
        <v>0</v>
      </c>
      <c r="C65" s="240">
        <f>COUNTIFS('Student Data Entry'!$C:$C,'Center 2'!$A$2,'Student Data Entry'!$BJ:$BJ,"Yes",'Student Data Entry'!$BT:$BT,"Yes",'Student Data Entry'!$J:$J,"Unknown/Not reported")</f>
        <v>0</v>
      </c>
    </row>
    <row r="67" spans="1:20" ht="15.6" x14ac:dyDescent="0.3">
      <c r="A67" s="265" t="s">
        <v>420</v>
      </c>
      <c r="B67" s="245"/>
      <c r="C67" s="245"/>
      <c r="D67" s="245"/>
      <c r="E67" s="245"/>
      <c r="F67" s="245"/>
      <c r="G67" s="245"/>
      <c r="H67" s="245"/>
      <c r="I67" s="245"/>
      <c r="J67" s="245"/>
      <c r="K67" s="245"/>
      <c r="L67" s="245"/>
      <c r="M67" s="245"/>
      <c r="N67" s="245"/>
      <c r="O67" s="245"/>
      <c r="P67" s="245"/>
      <c r="Q67" s="245"/>
      <c r="R67" s="245"/>
      <c r="S67" s="245"/>
      <c r="T67" s="261"/>
    </row>
    <row r="68" spans="1:20" x14ac:dyDescent="0.3">
      <c r="A68" s="238" t="s">
        <v>388</v>
      </c>
    </row>
    <row r="69" spans="1:20" x14ac:dyDescent="0.3">
      <c r="A69" s="238"/>
    </row>
    <row r="70" spans="1:20" x14ac:dyDescent="0.3">
      <c r="A70" s="237"/>
      <c r="B70" s="449" t="s">
        <v>382</v>
      </c>
      <c r="C70" s="450"/>
      <c r="D70" s="450" t="s">
        <v>383</v>
      </c>
      <c r="E70" s="451"/>
    </row>
    <row r="71" spans="1:20" ht="28.8" x14ac:dyDescent="0.3">
      <c r="B71" s="268" t="s">
        <v>389</v>
      </c>
      <c r="C71" s="271" t="s">
        <v>385</v>
      </c>
      <c r="D71" s="269" t="s">
        <v>389</v>
      </c>
      <c r="E71" s="270" t="s">
        <v>385</v>
      </c>
      <c r="F71" s="232"/>
    </row>
    <row r="72" spans="1:20" x14ac:dyDescent="0.3">
      <c r="A72" s="266" t="s">
        <v>390</v>
      </c>
      <c r="B72" s="240">
        <f>COUNTIFS('Student Data Entry'!$C:$C,'Center 2'!$A$2,'Student Data Entry'!$L:$L,"English Learner",'Student Data Entry'!$BJ:$BJ,"Yes",'Student Data Entry'!$BS:$BS,"Yes")</f>
        <v>0</v>
      </c>
      <c r="C72" s="272">
        <f>COUNTIFS('Student Data Entry'!$C:$C,'Center 2'!$A$2,'Student Data Entry'!$BJ:$BJ,"Yes",'Student Data Entry'!$BS:$BS,"Yes",'Student Data Entry'!$L:$L,"Unknown/Not reported")</f>
        <v>0</v>
      </c>
      <c r="D72" s="274">
        <f>COUNTIFS('Student Data Entry'!$C:$C,'Center 2'!$A$2,'Student Data Entry'!$BJ:$BJ,"Yes",'Student Data Entry'!$BT:$BT,"Yes",'Student Data Entry'!$L:$L,"English Learner")</f>
        <v>0</v>
      </c>
      <c r="E72" s="240">
        <f>COUNTIFS('Student Data Entry'!$C:$C,'Center 2'!$A$2,'Student Data Entry'!$BJ:$BJ,"Yes",'Student Data Entry'!$BT:$BT,"Yes",'Student Data Entry'!$L:$L,"Unknown/Not reported")</f>
        <v>0</v>
      </c>
    </row>
    <row r="73" spans="1:20" ht="28.8" x14ac:dyDescent="0.3">
      <c r="A73" s="266" t="s">
        <v>391</v>
      </c>
      <c r="B73" s="240">
        <f>COUNTIFS('Student Data Entry'!$C:$C,'Center 2'!$A$2,'Student Data Entry'!$BJ:$BJ,"Yes",'Student Data Entry'!$BS:$BS,"Yes",'Student Data Entry'!$M:$M,"Economically disadvantaged")</f>
        <v>0</v>
      </c>
      <c r="C73" s="272">
        <f>COUNTIFS('Student Data Entry'!$C:$C,'Center 2'!$A$2,'Student Data Entry'!$BJ:$BJ,"Yes",'Student Data Entry'!$BS:$BS,"Yes",'Student Data Entry'!$M:$M,"Unknown/Not reported")</f>
        <v>0</v>
      </c>
      <c r="D73" s="274">
        <f>COUNTIFS('Student Data Entry'!$C:$C,'Center 2'!$A$2,'Student Data Entry'!$BJ:$BJ,"Yes",'Student Data Entry'!$BT:$BT,"Yes",'Student Data Entry'!$M:$M,"Economically disadvantaged")</f>
        <v>0</v>
      </c>
      <c r="E73" s="240">
        <f>COUNTIFS('Student Data Entry'!$C:$C,'Center 2'!$A$2,'Student Data Entry'!$BJ:$BJ,"Yes",'Student Data Entry'!$BT:$BT,"Yes",'Student Data Entry'!$M:$M,"Unknown/Not reported")</f>
        <v>0</v>
      </c>
    </row>
    <row r="74" spans="1:20" x14ac:dyDescent="0.3">
      <c r="A74" s="266" t="s">
        <v>392</v>
      </c>
      <c r="B74" s="240">
        <f>COUNTIFS('Student Data Entry'!$C:$C,'Center 2'!$A$2,'Student Data Entry'!$BJ:$BJ,"Yes",'Student Data Entry'!$BS:$BS,"Yes",'Student Data Entry'!$N:$N,"Special Education")</f>
        <v>0</v>
      </c>
      <c r="C74" s="272">
        <f>COUNTIFS('Student Data Entry'!$C:$C,'Center 2'!$A$2,'Student Data Entry'!$BJ:$BJ,"Yes",'Student Data Entry'!$BS:$BS,"Yes",'Student Data Entry'!$N:$N,"Unknown/Not reported")</f>
        <v>0</v>
      </c>
      <c r="D74" s="274">
        <f>COUNTIFS('Student Data Entry'!$C:$C,'Center 2'!$A$2,'Student Data Entry'!$BJ:$BJ,"Yes",'Student Data Entry'!$BT:$BT,"Yes",'Student Data Entry'!$N:$N,"Special Education")</f>
        <v>0</v>
      </c>
      <c r="E74" s="240">
        <f>COUNTIFS('Student Data Entry'!$C:$C,'Center 2'!$A$2,'Student Data Entry'!$BJ:$BJ,"Yes",'Student Data Entry'!$BT:$BT,"Yes",'Student Data Entry'!$N:$N,"Unknown/Not reported")</f>
        <v>0</v>
      </c>
    </row>
    <row r="75" spans="1:20" ht="28.8" x14ac:dyDescent="0.3">
      <c r="A75" s="266" t="s">
        <v>393</v>
      </c>
      <c r="B75" s="267" t="s">
        <v>394</v>
      </c>
      <c r="C75" s="273" t="s">
        <v>394</v>
      </c>
      <c r="D75" s="275" t="s">
        <v>394</v>
      </c>
      <c r="E75" s="267" t="s">
        <v>394</v>
      </c>
    </row>
    <row r="77" spans="1:20" ht="18" x14ac:dyDescent="0.35">
      <c r="A77" s="234" t="s">
        <v>591</v>
      </c>
    </row>
    <row r="79" spans="1:20" ht="15.6" x14ac:dyDescent="0.3">
      <c r="A79" s="244" t="s">
        <v>421</v>
      </c>
      <c r="B79" s="245"/>
      <c r="C79" s="245"/>
      <c r="D79" s="245"/>
      <c r="E79" s="245"/>
      <c r="F79" s="245"/>
      <c r="G79" s="245"/>
      <c r="H79" s="245"/>
      <c r="I79" s="245"/>
      <c r="J79" s="245"/>
      <c r="K79" s="245"/>
      <c r="L79" s="245"/>
      <c r="M79" s="245"/>
      <c r="N79" s="245"/>
      <c r="O79" s="245"/>
      <c r="P79" s="245"/>
      <c r="Q79" s="245"/>
      <c r="R79" s="245"/>
      <c r="S79" s="245"/>
      <c r="T79" s="261"/>
    </row>
    <row r="80" spans="1:20" x14ac:dyDescent="0.3">
      <c r="A80" s="285" t="s">
        <v>422</v>
      </c>
    </row>
    <row r="81" spans="1:20" x14ac:dyDescent="0.3">
      <c r="A81" s="237"/>
    </row>
    <row r="82" spans="1:20" x14ac:dyDescent="0.3">
      <c r="A82" s="276"/>
      <c r="B82" s="277" t="s">
        <v>395</v>
      </c>
      <c r="C82" s="277"/>
      <c r="D82" s="277"/>
      <c r="E82" s="277"/>
      <c r="F82" s="277"/>
      <c r="G82" s="277"/>
      <c r="J82" s="276"/>
      <c r="K82" s="277" t="s">
        <v>396</v>
      </c>
      <c r="L82" s="277"/>
      <c r="M82" s="277"/>
      <c r="N82" s="277"/>
      <c r="O82" s="277"/>
      <c r="P82" s="277"/>
    </row>
    <row r="83" spans="1:20" ht="43.2" x14ac:dyDescent="0.3">
      <c r="A83" s="279" t="s">
        <v>188</v>
      </c>
      <c r="B83" s="252" t="s">
        <v>252</v>
      </c>
      <c r="C83" s="252" t="s">
        <v>271</v>
      </c>
      <c r="D83" s="252" t="s">
        <v>281</v>
      </c>
      <c r="E83" s="252" t="s">
        <v>289</v>
      </c>
      <c r="F83" s="252" t="s">
        <v>294</v>
      </c>
      <c r="G83" s="252" t="s">
        <v>298</v>
      </c>
      <c r="J83" s="279" t="s">
        <v>188</v>
      </c>
      <c r="K83" s="252" t="s">
        <v>252</v>
      </c>
      <c r="L83" s="252" t="s">
        <v>271</v>
      </c>
      <c r="M83" s="252" t="s">
        <v>281</v>
      </c>
      <c r="N83" s="252" t="s">
        <v>289</v>
      </c>
      <c r="O83" s="252" t="s">
        <v>294</v>
      </c>
      <c r="P83" s="252" t="s">
        <v>298</v>
      </c>
    </row>
    <row r="84" spans="1:20" ht="28.8" x14ac:dyDescent="0.3">
      <c r="A84" s="281" t="s">
        <v>397</v>
      </c>
      <c r="B84" s="240">
        <f>COUNTIFS('Student Data Entry'!$C:$C,'Center 2'!$A$2,'Student Data Entry'!$P:$P,'Center 2'!B$83,'Student Data Entry'!$BM:$BM,"Yes")</f>
        <v>0</v>
      </c>
      <c r="C84" s="240">
        <f>COUNTIFS('Student Data Entry'!$C:$C,'Center 2'!$A$2,'Student Data Entry'!$P:$P,'Center 2'!C$83,'Student Data Entry'!$BM:$BM,"Yes")</f>
        <v>0</v>
      </c>
      <c r="D84" s="240">
        <f>COUNTIFS('Student Data Entry'!$C:$C,'Center 2'!$A$2,'Student Data Entry'!$P:$P,'Center 2'!D$83,'Student Data Entry'!$BM:$BM,"Yes")</f>
        <v>0</v>
      </c>
      <c r="E84" s="240">
        <f>COUNTIFS('Student Data Entry'!$C:$C,'Center 2'!$A$2,'Student Data Entry'!$P:$P,'Center 2'!E$83,'Student Data Entry'!$BM:$BM,"Yes")</f>
        <v>0</v>
      </c>
      <c r="F84" s="240">
        <f>COUNTIFS('Student Data Entry'!$C:$C,'Center 2'!$A$2,'Student Data Entry'!$P:$P,'Center 2'!F$83,'Student Data Entry'!$BM:$BM,"Yes")</f>
        <v>0</v>
      </c>
      <c r="G84" s="240">
        <f>COUNTIFS('Student Data Entry'!$C:$C,'Center 2'!$A$2,'Student Data Entry'!$P:$P,'Center 2'!G$83,'Student Data Entry'!$BM:$BM,"Yes")</f>
        <v>0</v>
      </c>
      <c r="J84" s="282" t="s">
        <v>397</v>
      </c>
      <c r="K84" s="240">
        <f>COUNTIFS('Student Data Entry'!$C:$C,'Center 2'!$A$2,'Student Data Entry'!$P:$P,'Center 2'!K$83,'Student Data Entry'!$BM:$BM,"Yes")</f>
        <v>0</v>
      </c>
      <c r="L84" s="240">
        <f>COUNTIFS('Student Data Entry'!$C:$C,'Center 2'!$A$2,'Student Data Entry'!$P:$P,'Center 2'!L$83,'Student Data Entry'!$BM:$BM,"Yes")</f>
        <v>0</v>
      </c>
      <c r="M84" s="240">
        <f>COUNTIFS('Student Data Entry'!$C:$C,'Center 2'!$A$2,'Student Data Entry'!$P:$P,'Center 2'!M$83,'Student Data Entry'!$BM:$BM,"Yes")</f>
        <v>0</v>
      </c>
      <c r="N84" s="240">
        <f>COUNTIFS('Student Data Entry'!$C:$C,'Center 2'!$A$2,'Student Data Entry'!$P:$P,'Center 2'!N$83,'Student Data Entry'!$BM:$BM,"Yes")</f>
        <v>0</v>
      </c>
      <c r="O84" s="240">
        <f>COUNTIFS('Student Data Entry'!$C:$C,'Center 2'!$A$2,'Student Data Entry'!$P:$P,'Center 2'!O$83,'Student Data Entry'!$BM:$BM,"Yes")</f>
        <v>0</v>
      </c>
      <c r="P84" s="240">
        <f>COUNTIFS('Student Data Entry'!$C:$C,'Center 2'!$A$2,'Student Data Entry'!$P:$P,'Center 2'!P$83,'Student Data Entry'!$BM:$BM,"Yes")</f>
        <v>0</v>
      </c>
    </row>
    <row r="85" spans="1:20" ht="28.8" x14ac:dyDescent="0.3">
      <c r="A85" s="283" t="s">
        <v>398</v>
      </c>
      <c r="B85" s="257">
        <f>COUNTIFS('Student Data Entry'!$C:$C,'Center 2'!$A$2,'Student Data Entry'!$P:$P,'Center 2'!B$83,'Student Data Entry'!$BM:$BM,"Yes",'Student Data Entry'!$BX:$BX,"Yes")</f>
        <v>0</v>
      </c>
      <c r="C85" s="257">
        <f>COUNTIFS('Student Data Entry'!$C:$C,'Center 2'!$A$2,'Student Data Entry'!$P:$P,'Center 2'!C$83,'Student Data Entry'!$BM:$BM,"Yes",'Student Data Entry'!$BX:$BX,"Yes")</f>
        <v>0</v>
      </c>
      <c r="D85" s="257">
        <f>COUNTIFS('Student Data Entry'!$C:$C,'Center 2'!$A$2,'Student Data Entry'!$P:$P,'Center 2'!D$83,'Student Data Entry'!$BM:$BM,"Yes",'Student Data Entry'!$BX:$BX,"Yes")</f>
        <v>0</v>
      </c>
      <c r="E85" s="257">
        <f>COUNTIFS('Student Data Entry'!$C:$C,'Center 2'!$A$2,'Student Data Entry'!$P:$P,'Center 2'!E$83,'Student Data Entry'!$BM:$BM,"Yes",'Student Data Entry'!$BX:$BX,"Yes")</f>
        <v>0</v>
      </c>
      <c r="F85" s="257">
        <f>COUNTIFS('Student Data Entry'!$C:$C,'Center 2'!$A$2,'Student Data Entry'!$P:$P,'Center 2'!F$83,'Student Data Entry'!$BM:$BM,"Yes",'Student Data Entry'!$BX:$BX,"Yes")</f>
        <v>0</v>
      </c>
      <c r="G85" s="257">
        <f>COUNTIFS('Student Data Entry'!$C:$C,'Center 2'!$A$2,'Student Data Entry'!$P:$P,'Center 2'!G$83,'Student Data Entry'!$BM:$BM,"Yes",'Student Data Entry'!$BX:$BX,"Yes")</f>
        <v>0</v>
      </c>
      <c r="J85" s="284" t="s">
        <v>398</v>
      </c>
      <c r="K85" s="257">
        <f>COUNTIFS('Student Data Entry'!$C:$C,'Center 2'!$A$2,'Student Data Entry'!$P:$P,'Center 2'!K$83,'Student Data Entry'!$BM:$BM,"Yes",'Student Data Entry'!$BY:$BY,"Yes")</f>
        <v>0</v>
      </c>
      <c r="L85" s="257">
        <f>COUNTIFS('Student Data Entry'!$C:$C,'Center 2'!$A$2,'Student Data Entry'!$P:$P,'Center 2'!L$83,'Student Data Entry'!$BM:$BM,"Yes",'Student Data Entry'!$BY:$BY,"Yes")</f>
        <v>0</v>
      </c>
      <c r="M85" s="257">
        <f>COUNTIFS('Student Data Entry'!$C:$C,'Center 2'!$A$2,'Student Data Entry'!$P:$P,'Center 2'!M$83,'Student Data Entry'!$BM:$BM,"Yes",'Student Data Entry'!$BY:$BY,"Yes")</f>
        <v>0</v>
      </c>
      <c r="N85" s="257">
        <f>COUNTIFS('Student Data Entry'!$C:$C,'Center 2'!$A$2,'Student Data Entry'!$P:$P,'Center 2'!N$83,'Student Data Entry'!$BM:$BM,"Yes",'Student Data Entry'!$BY:$BY,"Yes")</f>
        <v>0</v>
      </c>
      <c r="O85" s="257">
        <f>COUNTIFS('Student Data Entry'!$C:$C,'Center 2'!$A$2,'Student Data Entry'!$P:$P,'Center 2'!O$83,'Student Data Entry'!$BM:$BM,"Yes",'Student Data Entry'!$BY:$BY,"Yes")</f>
        <v>0</v>
      </c>
      <c r="P85" s="257">
        <f>COUNTIFS('Student Data Entry'!$C:$C,'Center 2'!$A$2,'Student Data Entry'!$P:$P,'Center 2'!P$83,'Student Data Entry'!$BM:$BM,"Yes",'Student Data Entry'!$BY:$BY,"Yes")</f>
        <v>0</v>
      </c>
    </row>
    <row r="86" spans="1:20" ht="57.6" x14ac:dyDescent="0.3">
      <c r="A86" s="281" t="s">
        <v>399</v>
      </c>
      <c r="B86" s="240">
        <f>COUNTIFS('Student Data Entry'!$C:$C,'Center 2'!$A$2,'Student Data Entry'!$P:$P,'Center 2'!B$83,'Student Data Entry'!$X:$X,"Improved",'Student Data Entry'!$BM:$BM,"Yes",'Student Data Entry'!$BX:$BX,"Yes")</f>
        <v>0</v>
      </c>
      <c r="C86" s="240">
        <f>COUNTIFS('Student Data Entry'!$C:$C,'Center 2'!$A$2,'Student Data Entry'!$P:$P,'Center 2'!C$83,'Student Data Entry'!$X:$X,"Improved",'Student Data Entry'!$BM:$BM,"Yes",'Student Data Entry'!$BX:$BX,"Yes")</f>
        <v>0</v>
      </c>
      <c r="D86" s="240">
        <f>COUNTIFS('Student Data Entry'!$C:$C,'Center 2'!$A$2,'Student Data Entry'!$P:$P,'Center 2'!D$83,'Student Data Entry'!$X:$X,"Improved",'Student Data Entry'!$BM:$BM,"Yes",'Student Data Entry'!$BX:$BX,"Yes")</f>
        <v>0</v>
      </c>
      <c r="E86" s="240">
        <f>COUNTIFS('Student Data Entry'!$C:$C,'Center 2'!$A$2,'Student Data Entry'!$P:$P,'Center 2'!E$83,'Student Data Entry'!$X:$X,"Improved",'Student Data Entry'!$BM:$BM,"Yes",'Student Data Entry'!$BX:$BX,"Yes")</f>
        <v>0</v>
      </c>
      <c r="F86" s="240">
        <f>COUNTIFS('Student Data Entry'!$C:$C,'Center 2'!$A$2,'Student Data Entry'!$P:$P,'Center 2'!F$83,'Student Data Entry'!$X:$X,"Improved",'Student Data Entry'!$BM:$BM,"Yes",'Student Data Entry'!$BX:$BX,"Yes")</f>
        <v>0</v>
      </c>
      <c r="G86" s="240">
        <f>COUNTIFS('Student Data Entry'!$C:$C,'Center 2'!$A$2,'Student Data Entry'!$P:$P,'Center 2'!G$83,'Student Data Entry'!$X:$X,"Improved",'Student Data Entry'!$BM:$BM,"Yes",'Student Data Entry'!$BX:$BX,"Yes")</f>
        <v>0</v>
      </c>
      <c r="J86" s="282" t="s">
        <v>400</v>
      </c>
      <c r="K86" s="240">
        <f>COUNTIFS('Student Data Entry'!$C:$C,'Center 2'!$A$2,'Student Data Entry'!$P:$P,'Center 2'!K$83,'Student Data Entry'!$AA:$AA,"Improved",'Student Data Entry'!$BM:$BM,"Yes",'Student Data Entry'!$BY:$BY,"Yes")</f>
        <v>0</v>
      </c>
      <c r="L86" s="240">
        <f>COUNTIFS('Student Data Entry'!$C:$C,'Center 2'!$A$2,'Student Data Entry'!$P:$P,'Center 2'!L$83,'Student Data Entry'!$AA:$AA,"Improved",'Student Data Entry'!$BM:$BM,"Yes",'Student Data Entry'!$BY:$BY,"Yes")</f>
        <v>0</v>
      </c>
      <c r="M86" s="240">
        <f>COUNTIFS('Student Data Entry'!$C:$C,'Center 2'!$A$2,'Student Data Entry'!$P:$P,'Center 2'!M$83,'Student Data Entry'!$AA:$AA,"Improved",'Student Data Entry'!$BM:$BM,"Yes",'Student Data Entry'!$BY:$BY,"Yes")</f>
        <v>0</v>
      </c>
      <c r="N86" s="240">
        <f>COUNTIFS('Student Data Entry'!$C:$C,'Center 2'!$A$2,'Student Data Entry'!$P:$P,'Center 2'!N$83,'Student Data Entry'!$AA:$AA,"Improved",'Student Data Entry'!$BM:$BM,"Yes",'Student Data Entry'!$BY:$BY,"Yes")</f>
        <v>0</v>
      </c>
      <c r="O86" s="240">
        <f>COUNTIFS('Student Data Entry'!$C:$C,'Center 2'!$A$2,'Student Data Entry'!$P:$P,'Center 2'!O$83,'Student Data Entry'!$AA:$AA,"Improved",'Student Data Entry'!$BM:$BM,"Yes",'Student Data Entry'!$BY:$BY,"Yes")</f>
        <v>0</v>
      </c>
      <c r="P86" s="240">
        <f>COUNTIFS('Student Data Entry'!$C:$C,'Center 2'!$A$2,'Student Data Entry'!$P:$P,'Center 2'!P$83,'Student Data Entry'!$AA:$AA,"Improved",'Student Data Entry'!$BM:$BM,"Yes",'Student Data Entry'!$BY:$BY,"Yes")</f>
        <v>0</v>
      </c>
    </row>
    <row r="88" spans="1:20" x14ac:dyDescent="0.3">
      <c r="A88" s="278" t="s">
        <v>401</v>
      </c>
    </row>
    <row r="90" spans="1:20" ht="15.6" x14ac:dyDescent="0.3">
      <c r="A90" s="265" t="s">
        <v>402</v>
      </c>
      <c r="B90" s="245"/>
      <c r="C90" s="245"/>
      <c r="D90" s="245"/>
      <c r="E90" s="245"/>
      <c r="F90" s="245"/>
      <c r="G90" s="245"/>
      <c r="H90" s="245"/>
      <c r="I90" s="245"/>
      <c r="J90" s="245"/>
      <c r="K90" s="245"/>
      <c r="L90" s="245"/>
      <c r="M90" s="245"/>
      <c r="N90" s="245"/>
      <c r="O90" s="245"/>
      <c r="P90" s="245"/>
      <c r="Q90" s="245"/>
      <c r="R90" s="245"/>
      <c r="S90" s="245"/>
      <c r="T90" s="261"/>
    </row>
    <row r="91" spans="1:20" x14ac:dyDescent="0.3">
      <c r="A91" s="286" t="s">
        <v>423</v>
      </c>
    </row>
    <row r="92" spans="1:20" x14ac:dyDescent="0.3">
      <c r="A92" s="286"/>
    </row>
    <row r="93" spans="1:20" x14ac:dyDescent="0.3">
      <c r="A93" s="276"/>
      <c r="B93" s="276"/>
      <c r="C93" s="276"/>
      <c r="D93" s="276"/>
      <c r="E93" s="276"/>
      <c r="F93" s="276"/>
      <c r="G93" s="276"/>
    </row>
    <row r="94" spans="1:20" ht="43.2" x14ac:dyDescent="0.3">
      <c r="A94" s="279" t="s">
        <v>188</v>
      </c>
      <c r="B94" s="252" t="s">
        <v>252</v>
      </c>
      <c r="C94" s="252" t="s">
        <v>271</v>
      </c>
      <c r="D94" s="252" t="s">
        <v>281</v>
      </c>
      <c r="E94" s="252" t="s">
        <v>289</v>
      </c>
      <c r="F94" s="252" t="s">
        <v>294</v>
      </c>
      <c r="G94" s="252" t="s">
        <v>298</v>
      </c>
    </row>
    <row r="95" spans="1:20" ht="28.8" x14ac:dyDescent="0.3">
      <c r="A95" s="280" t="s">
        <v>403</v>
      </c>
      <c r="B95" s="287">
        <f>COUNTIFS('Student Data Entry'!$C:$C,'Center 2'!$A$2,'Student Data Entry'!$P:$P,'Center 2'!B$94,'Student Data Entry'!$BO:$BO,"Yes")</f>
        <v>0</v>
      </c>
      <c r="C95" s="287">
        <f>COUNTIFS('Student Data Entry'!$C:$C,'Center 2'!$A$2,'Student Data Entry'!$P:$P,'Center 2'!C$94,'Student Data Entry'!$BO:$BO,"Yes")</f>
        <v>0</v>
      </c>
      <c r="D95" s="287">
        <f>COUNTIFS('Student Data Entry'!$C:$C,'Center 2'!$A$2,'Student Data Entry'!$P:$P,'Center 2'!D$94,'Student Data Entry'!$BO:$BO,"Yes")</f>
        <v>0</v>
      </c>
      <c r="E95" s="287">
        <f>COUNTIFS('Student Data Entry'!$C:$C,'Center 2'!$A$2,'Student Data Entry'!$P:$P,'Center 2'!E$94,'Student Data Entry'!$BO:$BO,"Yes")</f>
        <v>0</v>
      </c>
      <c r="F95" s="287">
        <f>COUNTIFS('Student Data Entry'!$C:$C,'Center 2'!$A$2,'Student Data Entry'!$P:$P,'Center 2'!F$94,'Student Data Entry'!$BO:$BO,"Yes")</f>
        <v>0</v>
      </c>
      <c r="G95" s="287">
        <f>COUNTIFS('Student Data Entry'!$C:$C,'Center 2'!$A$2,'Student Data Entry'!$P:$P,'Center 2'!G$94,'Student Data Entry'!$BO:$BO,"Yes")</f>
        <v>0</v>
      </c>
    </row>
    <row r="96" spans="1:20" ht="43.2" x14ac:dyDescent="0.3">
      <c r="A96" s="280" t="s">
        <v>404</v>
      </c>
      <c r="B96" s="287">
        <f>COUNTIFS('Student Data Entry'!$C:$C,'Center 2'!$A$2,'Student Data Entry'!$P:$P,'Center 2'!B$94,'Student Data Entry'!$AF:$AF,"Yes",'Student Data Entry'!$BO:$BO,"Yes")</f>
        <v>0</v>
      </c>
      <c r="C96" s="287">
        <f>COUNTIFS('Student Data Entry'!$C:$C,'Center 2'!$A$2,'Student Data Entry'!$P:$P,'Center 2'!C$94,'Student Data Entry'!$AF:$AF,"Yes",'Student Data Entry'!$BO:$BO,"Yes")</f>
        <v>0</v>
      </c>
      <c r="D96" s="287">
        <f>COUNTIFS('Student Data Entry'!$C:$C,'Center 2'!$A$2,'Student Data Entry'!$P:$P,'Center 2'!D$94,'Student Data Entry'!$AF:$AF,"Yes",'Student Data Entry'!$BO:$BO,"Yes")</f>
        <v>0</v>
      </c>
      <c r="E96" s="287">
        <f>COUNTIFS('Student Data Entry'!$C:$C,'Center 2'!$A$2,'Student Data Entry'!$P:$P,'Center 2'!E$94,'Student Data Entry'!$AF:$AF,"Yes",'Student Data Entry'!$BO:$BO,"Yes")</f>
        <v>0</v>
      </c>
      <c r="F96" s="287">
        <f>COUNTIFS('Student Data Entry'!$C:$C,'Center 2'!$A$2,'Student Data Entry'!$P:$P,'Center 2'!F$94,'Student Data Entry'!$AF:$AF,"Yes",'Student Data Entry'!$BO:$BO,"Yes")</f>
        <v>0</v>
      </c>
      <c r="G96" s="287">
        <f>COUNTIFS('Student Data Entry'!$C:$C,'Center 2'!$A$2,'Student Data Entry'!$P:$P,'Center 2'!G$94,'Student Data Entry'!$AF:$AF,"Yes",'Student Data Entry'!$BO:$BO,"Yes")</f>
        <v>0</v>
      </c>
    </row>
    <row r="97" spans="1:20" ht="28.8" x14ac:dyDescent="0.3">
      <c r="A97" s="280" t="s">
        <v>405</v>
      </c>
      <c r="B97" s="287">
        <f>COUNTIFS('Student Data Entry'!$C:$C,'Center 2'!$A$2,'Student Data Entry'!$P:$P,'Center 2'!B$94,'Student Data Entry'!$BW:$BW,"Yes")</f>
        <v>0</v>
      </c>
      <c r="C97" s="287">
        <f>COUNTIFS('Student Data Entry'!$C:$C,'Center 2'!$A$2,'Student Data Entry'!$P:$P,'Center 2'!C$94,'Student Data Entry'!$BW:$BW,"Yes")</f>
        <v>0</v>
      </c>
      <c r="D97" s="287">
        <f>COUNTIFS('Student Data Entry'!$C:$C,'Center 2'!$A$2,'Student Data Entry'!$P:$P,'Center 2'!D$94,'Student Data Entry'!$BW:$BW,"Yes")</f>
        <v>0</v>
      </c>
      <c r="E97" s="287">
        <f>COUNTIFS('Student Data Entry'!$C:$C,'Center 2'!$A$2,'Student Data Entry'!$P:$P,'Center 2'!E$94,'Student Data Entry'!$BW:$BW,"Yes")</f>
        <v>0</v>
      </c>
      <c r="F97" s="287">
        <f>COUNTIFS('Student Data Entry'!$C:$C,'Center 2'!$A$2,'Student Data Entry'!$P:$P,'Center 2'!F$94,'Student Data Entry'!$BW:$BW,"Yes")</f>
        <v>0</v>
      </c>
      <c r="G97" s="287">
        <f>COUNTIFS('Student Data Entry'!$C:$C,'Center 2'!$A$2,'Student Data Entry'!$P:$P,'Center 2'!G$94,'Student Data Entry'!$BW:$BW,"Yes")</f>
        <v>0</v>
      </c>
    </row>
    <row r="99" spans="1:20" x14ac:dyDescent="0.3">
      <c r="A99" s="278" t="s">
        <v>401</v>
      </c>
    </row>
    <row r="101" spans="1:20" ht="15.6" x14ac:dyDescent="0.3">
      <c r="A101" s="244" t="s">
        <v>406</v>
      </c>
      <c r="B101" s="245"/>
      <c r="C101" s="245"/>
      <c r="D101" s="245"/>
      <c r="E101" s="245"/>
      <c r="F101" s="245"/>
      <c r="G101" s="245"/>
      <c r="H101" s="245"/>
      <c r="I101" s="245"/>
      <c r="J101" s="245"/>
      <c r="K101" s="245"/>
      <c r="L101" s="245"/>
      <c r="M101" s="245"/>
      <c r="N101" s="245"/>
      <c r="O101" s="245"/>
      <c r="P101" s="245"/>
      <c r="Q101" s="245"/>
      <c r="R101" s="245"/>
      <c r="S101" s="245"/>
      <c r="T101" s="261"/>
    </row>
    <row r="102" spans="1:20" ht="15.6" x14ac:dyDescent="0.3">
      <c r="A102" s="289"/>
      <c r="B102" s="20"/>
      <c r="C102" s="20"/>
      <c r="D102" s="20"/>
      <c r="E102" s="20"/>
      <c r="F102" s="20"/>
      <c r="G102" s="20"/>
      <c r="H102" s="20"/>
      <c r="I102" s="20"/>
      <c r="J102" s="20"/>
      <c r="K102" s="20"/>
      <c r="L102" s="20"/>
      <c r="M102" s="20"/>
      <c r="N102" s="20"/>
      <c r="O102" s="20"/>
      <c r="P102" s="20"/>
      <c r="Q102" s="20"/>
      <c r="R102" s="20"/>
      <c r="S102" s="20"/>
    </row>
    <row r="103" spans="1:20" x14ac:dyDescent="0.3">
      <c r="A103" s="276"/>
      <c r="B103" s="276"/>
      <c r="C103" s="276"/>
      <c r="D103" s="276"/>
      <c r="E103" s="276"/>
      <c r="F103" s="276"/>
      <c r="G103" s="276"/>
    </row>
    <row r="104" spans="1:20" ht="43.2" x14ac:dyDescent="0.3">
      <c r="A104" s="279" t="s">
        <v>188</v>
      </c>
      <c r="B104" s="252" t="s">
        <v>252</v>
      </c>
      <c r="C104" s="252" t="s">
        <v>271</v>
      </c>
      <c r="D104" s="252" t="s">
        <v>281</v>
      </c>
      <c r="E104" s="252" t="s">
        <v>289</v>
      </c>
      <c r="F104" s="252" t="s">
        <v>294</v>
      </c>
      <c r="G104" s="252" t="s">
        <v>298</v>
      </c>
    </row>
    <row r="105" spans="1:20" ht="28.8" x14ac:dyDescent="0.3">
      <c r="A105" s="290" t="s">
        <v>407</v>
      </c>
      <c r="B105" s="291">
        <f>COUNTIFS('Student Data Entry'!$C:$C,'Center 2'!$A$2,'Student Data Entry'!$P:$P,'Center 2'!B$104,'Student Data Entry'!$BR:$BR,"Yes")</f>
        <v>0</v>
      </c>
      <c r="C105" s="291">
        <f>COUNTIFS('Student Data Entry'!$C:$C,'Center 2'!$A$2,'Student Data Entry'!$P:$P,'Center 2'!C$104,'Student Data Entry'!$BR:$BR,"Yes")</f>
        <v>0</v>
      </c>
      <c r="D105" s="291">
        <f>COUNTIFS('Student Data Entry'!$C:$C,'Center 2'!$A$2,'Student Data Entry'!$P:$P,'Center 2'!D$104,'Student Data Entry'!$BR:$BR,"Yes")</f>
        <v>0</v>
      </c>
      <c r="E105" s="291">
        <f>COUNTIFS('Student Data Entry'!$C:$C,'Center 2'!$A$2,'Student Data Entry'!$P:$P,'Center 2'!E$104,'Student Data Entry'!$BR:$BR,"Yes")</f>
        <v>0</v>
      </c>
      <c r="F105" s="291">
        <f>COUNTIFS('Student Data Entry'!$C:$C,'Center 2'!$A$2,'Student Data Entry'!$P:$P,'Center 2'!F$104,'Student Data Entry'!$BR:$BR,"Yes")</f>
        <v>0</v>
      </c>
      <c r="G105" s="291">
        <f>COUNTIFS('Student Data Entry'!$C:$C,'Center 2'!$A$2,'Student Data Entry'!$P:$P,'Center 2'!G$104,'Student Data Entry'!$BR:$BR,"Yes")</f>
        <v>0</v>
      </c>
    </row>
    <row r="106" spans="1:20" ht="57.6" x14ac:dyDescent="0.3">
      <c r="A106" s="292" t="s">
        <v>416</v>
      </c>
      <c r="B106" s="293">
        <f>COUNTIFS('Student Data Entry'!$C:$C,'Center 2'!$A$2,'Student Data Entry'!$P:$P,'Center 2'!B$104,'Student Data Entry'!$AP:$AP,"Yes",'Student Data Entry'!$BR:$BR,"Yes")</f>
        <v>0</v>
      </c>
      <c r="C106" s="293">
        <f>COUNTIFS('Student Data Entry'!$C:$C,'Center 2'!$A$2,'Student Data Entry'!$P:$P,'Center 2'!C$104,'Student Data Entry'!$AP:$AP,"Yes",'Student Data Entry'!$BR:$BR,"Yes")</f>
        <v>0</v>
      </c>
      <c r="D106" s="293">
        <f>COUNTIFS('Student Data Entry'!$C:$C,'Center 2'!$A$2,'Student Data Entry'!$P:$P,'Center 2'!D$104,'Student Data Entry'!$AP:$AP,"Yes",'Student Data Entry'!$BR:$BR,"Yes")</f>
        <v>0</v>
      </c>
      <c r="E106" s="293">
        <f>COUNTIFS('Student Data Entry'!$C:$C,'Center 2'!$A$2,'Student Data Entry'!$P:$P,'Center 2'!E$104,'Student Data Entry'!$AP:$AP,"Yes",'Student Data Entry'!$BR:$BR,"Yes")</f>
        <v>0</v>
      </c>
      <c r="F106" s="293">
        <f>COUNTIFS('Student Data Entry'!$C:$C,'Center 2'!$A$2,'Student Data Entry'!$P:$P,'Center 2'!F$104,'Student Data Entry'!$AP:$AP,"Yes",'Student Data Entry'!$BR:$BR,"Yes")</f>
        <v>0</v>
      </c>
      <c r="G106" s="293">
        <f>COUNTIFS('Student Data Entry'!$C:$C,'Center 2'!$A$2,'Student Data Entry'!$P:$P,'Center 2'!G$104,'Student Data Entry'!$AP:$AP,"Yes",'Student Data Entry'!$BR:$BR,"Yes")</f>
        <v>0</v>
      </c>
    </row>
    <row r="107" spans="1:20" ht="57.6" x14ac:dyDescent="0.3">
      <c r="A107" s="290" t="s">
        <v>408</v>
      </c>
      <c r="B107" s="291">
        <f>COUNTIFS('Student Data Entry'!$C:$C,'Center 2'!$A$2,'Student Data Entry'!$P:$P,'Center 2'!B$104,'Student Data Entry'!$AO:$AO,"Improved",'Student Data Entry'!$AP:$AP,"Yes",'Student Data Entry'!$BR:$BR,"Yes")</f>
        <v>0</v>
      </c>
      <c r="C107" s="291">
        <f>COUNTIFS('Student Data Entry'!$C:$C,'Center 2'!$A$2,'Student Data Entry'!$P:$P,'Center 2'!C$104,'Student Data Entry'!$AO:$AO,"Improved",'Student Data Entry'!$AP:$AP,"Yes",'Student Data Entry'!$BR:$BR,"Yes")</f>
        <v>0</v>
      </c>
      <c r="D107" s="291">
        <f>COUNTIFS('Student Data Entry'!$C:$C,'Center 2'!$A$2,'Student Data Entry'!$P:$P,'Center 2'!D$104,'Student Data Entry'!$AO:$AO,"Improved",'Student Data Entry'!$AP:$AP,"Yes",'Student Data Entry'!$BR:$BR,"Yes")</f>
        <v>0</v>
      </c>
      <c r="E107" s="291">
        <f>COUNTIFS('Student Data Entry'!$C:$C,'Center 2'!$A$2,'Student Data Entry'!$P:$P,'Center 2'!E$104,'Student Data Entry'!$AO:$AO,"Improved",'Student Data Entry'!$AP:$AP,"Yes",'Student Data Entry'!$BR:$BR,"Yes")</f>
        <v>0</v>
      </c>
      <c r="F107" s="291">
        <f>COUNTIFS('Student Data Entry'!$C:$C,'Center 2'!$A$2,'Student Data Entry'!$P:$P,'Center 2'!F$104,'Student Data Entry'!$AO:$AO,"Improved",'Student Data Entry'!$AP:$AP,"Yes",'Student Data Entry'!$BR:$BR,"Yes")</f>
        <v>0</v>
      </c>
      <c r="G107" s="291">
        <f>COUNTIFS('Student Data Entry'!$C:$C,'Center 2'!$A$2,'Student Data Entry'!$P:$P,'Center 2'!G$104,'Student Data Entry'!$AO:$AO,"Improved",'Student Data Entry'!$AP:$AP,"Yes",'Student Data Entry'!$BR:$BR,"Yes")</f>
        <v>0</v>
      </c>
      <c r="I107" s="325"/>
      <c r="J107"/>
    </row>
    <row r="109" spans="1:20" x14ac:dyDescent="0.3">
      <c r="A109" s="278" t="s">
        <v>401</v>
      </c>
    </row>
    <row r="110" spans="1:20" x14ac:dyDescent="0.3">
      <c r="A110" s="20"/>
    </row>
    <row r="111" spans="1:20" s="264" customFormat="1" ht="15.6" x14ac:dyDescent="0.3">
      <c r="A111" s="265" t="s">
        <v>409</v>
      </c>
      <c r="B111" s="265"/>
      <c r="C111" s="265"/>
      <c r="D111" s="265"/>
      <c r="E111" s="265"/>
      <c r="F111" s="265"/>
      <c r="G111" s="265"/>
      <c r="H111" s="265"/>
      <c r="I111" s="265"/>
      <c r="J111" s="265"/>
      <c r="K111" s="265"/>
      <c r="L111" s="265"/>
      <c r="M111" s="265"/>
      <c r="N111" s="265"/>
      <c r="O111" s="265"/>
      <c r="P111" s="265"/>
      <c r="Q111" s="265"/>
      <c r="R111" s="265"/>
      <c r="S111" s="265"/>
      <c r="T111" s="296"/>
    </row>
    <row r="112" spans="1:20" s="264" customFormat="1" ht="15.6" x14ac:dyDescent="0.3">
      <c r="A112" s="288"/>
      <c r="B112" s="288"/>
      <c r="C112" s="288"/>
      <c r="D112" s="288"/>
      <c r="E112" s="288"/>
      <c r="F112" s="288"/>
      <c r="G112" s="288"/>
      <c r="H112" s="288"/>
      <c r="I112" s="288"/>
      <c r="J112" s="288"/>
      <c r="K112" s="288"/>
      <c r="L112" s="288"/>
      <c r="M112" s="288"/>
      <c r="N112" s="288"/>
      <c r="O112" s="288"/>
      <c r="P112" s="288"/>
      <c r="Q112" s="288"/>
      <c r="R112" s="288"/>
      <c r="S112" s="288"/>
      <c r="T112" s="295"/>
    </row>
    <row r="113" spans="1:20" x14ac:dyDescent="0.3">
      <c r="A113" s="276"/>
      <c r="B113" s="276"/>
      <c r="C113" s="276"/>
      <c r="D113" s="276"/>
      <c r="E113" s="276"/>
      <c r="F113" s="276"/>
      <c r="G113" s="276"/>
    </row>
    <row r="114" spans="1:20" ht="43.2" x14ac:dyDescent="0.3">
      <c r="A114" s="279" t="s">
        <v>188</v>
      </c>
      <c r="B114" s="252" t="s">
        <v>252</v>
      </c>
      <c r="C114" s="252" t="s">
        <v>271</v>
      </c>
      <c r="D114" s="252" t="s">
        <v>281</v>
      </c>
      <c r="E114" s="252" t="s">
        <v>289</v>
      </c>
      <c r="F114" s="252" t="s">
        <v>294</v>
      </c>
      <c r="G114" s="252" t="s">
        <v>298</v>
      </c>
    </row>
    <row r="115" spans="1:20" x14ac:dyDescent="0.3">
      <c r="A115" s="290" t="s">
        <v>410</v>
      </c>
      <c r="B115" s="253">
        <f>COUNTIFS('Student Data Entry'!$C:$C,'Center 2'!$A$2,'Student Data Entry'!$P:$P,'Center 2'!B$114,'Student Data Entry'!$BQ:$BQ,"Yes")</f>
        <v>0</v>
      </c>
      <c r="C115" s="253">
        <f>COUNTIFS('Student Data Entry'!$C:$C,'Center 2'!$A$2,'Student Data Entry'!$P:$P,'Center 2'!C$114,'Student Data Entry'!$BQ:$BQ,"Yes")</f>
        <v>0</v>
      </c>
      <c r="D115" s="253">
        <f>COUNTIFS('Student Data Entry'!$C:$C,'Center 2'!$A$2,'Student Data Entry'!$P:$P,'Center 2'!D$114,'Student Data Entry'!$BQ:$BQ,"Yes")</f>
        <v>0</v>
      </c>
      <c r="E115" s="253">
        <f>COUNTIFS('Student Data Entry'!$C:$C,'Center 2'!$A$2,'Student Data Entry'!$P:$P,'Center 2'!E$114,'Student Data Entry'!$BQ:$BQ,"Yes")</f>
        <v>0</v>
      </c>
      <c r="F115" s="253">
        <f>COUNTIFS('Student Data Entry'!$C:$C,'Center 2'!$A$2,'Student Data Entry'!$P:$P,'Center 2'!F$114,'Student Data Entry'!$BQ:$BQ,"Yes")</f>
        <v>0</v>
      </c>
      <c r="G115" s="253">
        <f>COUNTIFS('Student Data Entry'!$C:$C,'Center 2'!$A$2,'Student Data Entry'!$P:$P,'Center 2'!G$114,'Student Data Entry'!$BQ:$BQ,"Yes")</f>
        <v>0</v>
      </c>
    </row>
    <row r="116" spans="1:20" ht="28.8" x14ac:dyDescent="0.3">
      <c r="A116" s="292" t="s">
        <v>411</v>
      </c>
      <c r="B116" s="256">
        <f>COUNTIFS('Student Data Entry'!$C:$C,'Center 2'!$A$2,'Student Data Entry'!$P:$P,'Center 2'!B$114,'Student Data Entry'!$BQ:$BQ,"Yes",'Student Data Entry'!$BZ:$BZ,"Yes")</f>
        <v>0</v>
      </c>
      <c r="C116" s="256">
        <f>COUNTIFS('Student Data Entry'!$C:$C,'Center 2'!$A$2,'Student Data Entry'!$P:$P,'Center 2'!C$114,'Student Data Entry'!$BQ:$BQ,"Yes",'Student Data Entry'!$BZ:$BZ,"Yes")</f>
        <v>0</v>
      </c>
      <c r="D116" s="256">
        <f>COUNTIFS('Student Data Entry'!$C:$C,'Center 2'!$A$2,'Student Data Entry'!$P:$P,'Center 2'!D$114,'Student Data Entry'!$BQ:$BQ,"Yes",'Student Data Entry'!$BZ:$BZ,"Yes")</f>
        <v>0</v>
      </c>
      <c r="E116" s="256">
        <f>COUNTIFS('Student Data Entry'!$C:$C,'Center 2'!$A$2,'Student Data Entry'!$P:$P,'Center 2'!E$114,'Student Data Entry'!$BQ:$BQ,"Yes",'Student Data Entry'!$BZ:$BZ,"Yes")</f>
        <v>0</v>
      </c>
      <c r="F116" s="256">
        <f>COUNTIFS('Student Data Entry'!$C:$C,'Center 2'!$A$2,'Student Data Entry'!$P:$P,'Center 2'!F$114,'Student Data Entry'!$BQ:$BQ,"Yes",'Student Data Entry'!$BZ:$BZ,"Yes")</f>
        <v>0</v>
      </c>
      <c r="G116" s="256">
        <f>COUNTIFS('Student Data Entry'!$C:$C,'Center 2'!$A$2,'Student Data Entry'!$P:$P,'Center 2'!G$114,'Student Data Entry'!$BQ:$BQ,"Yes",'Student Data Entry'!$BZ:$BZ,"Yes")</f>
        <v>0</v>
      </c>
      <c r="I116"/>
      <c r="J116"/>
    </row>
    <row r="117" spans="1:20" ht="72" x14ac:dyDescent="0.3">
      <c r="A117" s="290" t="s">
        <v>412</v>
      </c>
      <c r="B117" s="253">
        <f>COUNTIFS('Student Data Entry'!$C:$C,'Center 2'!$A$2,'Student Data Entry'!$P:$P,'Center 2'!B$114,'Student Data Entry'!$BQ:$BQ,"Yes",'Student Data Entry'!$BA:$BA,"Improved")</f>
        <v>0</v>
      </c>
      <c r="C117" s="253">
        <f>COUNTIFS('Student Data Entry'!$C:$C,'Center 2'!$A$2,'Student Data Entry'!$P:$P,'Center 2'!C$114,'Student Data Entry'!$BQ:$BQ,"Yes",'Student Data Entry'!$BA:$BA,"Improved")</f>
        <v>0</v>
      </c>
      <c r="D117" s="253">
        <f>COUNTIFS('Student Data Entry'!$C:$C,'Center 2'!$A$2,'Student Data Entry'!$P:$P,'Center 2'!D$114,'Student Data Entry'!$BQ:$BQ,"Yes",'Student Data Entry'!$BA:$BA,"Improved")</f>
        <v>0</v>
      </c>
      <c r="E117" s="253">
        <f>COUNTIFS('Student Data Entry'!$C:$C,'Center 2'!$A$2,'Student Data Entry'!$P:$P,'Center 2'!E$114,'Student Data Entry'!$BQ:$BQ,"Yes",'Student Data Entry'!$BA:$BA,"Improved")</f>
        <v>0</v>
      </c>
      <c r="F117" s="253">
        <f>COUNTIFS('Student Data Entry'!$C:$C,'Center 2'!$A$2,'Student Data Entry'!$P:$P,'Center 2'!F$114,'Student Data Entry'!$BQ:$BQ,"Yes",'Student Data Entry'!$BA:$BA,"Improved")</f>
        <v>0</v>
      </c>
      <c r="G117" s="253">
        <f>COUNTIFS('Student Data Entry'!$C:$C,'Center 2'!$A$2,'Student Data Entry'!$P:$P,'Center 2'!G$114,'Student Data Entry'!$BQ:$BQ,"Yes",'Student Data Entry'!$BA:$BA,"Improved")</f>
        <v>0</v>
      </c>
    </row>
    <row r="119" spans="1:20" x14ac:dyDescent="0.3">
      <c r="A119" s="278" t="s">
        <v>401</v>
      </c>
    </row>
    <row r="121" spans="1:20" ht="18" x14ac:dyDescent="0.35">
      <c r="A121" s="233" t="s">
        <v>424</v>
      </c>
      <c r="B121" s="233"/>
      <c r="C121" s="233"/>
      <c r="D121" s="233"/>
      <c r="E121" s="233"/>
      <c r="F121" s="233"/>
      <c r="G121" s="233"/>
      <c r="H121" s="233"/>
      <c r="I121" s="233"/>
      <c r="J121" s="233"/>
      <c r="K121" s="233"/>
      <c r="L121" s="233"/>
      <c r="M121" s="233"/>
      <c r="N121" s="233"/>
      <c r="O121" s="233"/>
      <c r="P121" s="233"/>
      <c r="Q121" s="233"/>
      <c r="R121" s="233"/>
      <c r="S121" s="233"/>
      <c r="T121" s="260"/>
    </row>
    <row r="122" spans="1:20" ht="18" x14ac:dyDescent="0.35">
      <c r="A122" s="297" t="s">
        <v>614</v>
      </c>
      <c r="B122" s="233"/>
      <c r="C122" s="233"/>
      <c r="D122" s="233"/>
      <c r="E122" s="233"/>
      <c r="F122" s="233"/>
      <c r="G122" s="233"/>
      <c r="H122" s="233"/>
      <c r="I122" s="233"/>
      <c r="J122" s="233"/>
      <c r="K122" s="233"/>
      <c r="L122" s="233"/>
      <c r="M122" s="233"/>
      <c r="N122" s="233"/>
      <c r="O122" s="233"/>
      <c r="P122" s="233"/>
      <c r="Q122" s="233"/>
      <c r="R122" s="233"/>
      <c r="S122" s="233"/>
      <c r="T122" s="260"/>
    </row>
    <row r="123" spans="1:20" ht="18" x14ac:dyDescent="0.35">
      <c r="A123" s="298"/>
      <c r="B123" s="299"/>
      <c r="C123" s="299"/>
      <c r="D123" s="299"/>
      <c r="E123" s="299"/>
      <c r="F123" s="299"/>
      <c r="G123" s="299"/>
      <c r="H123" s="299"/>
      <c r="I123" s="299"/>
      <c r="J123" s="299"/>
      <c r="K123" s="299"/>
      <c r="L123" s="299"/>
      <c r="M123" s="299"/>
      <c r="N123" s="299"/>
      <c r="O123" s="299"/>
      <c r="P123" s="299"/>
      <c r="Q123" s="299"/>
      <c r="R123" s="299"/>
      <c r="S123" s="299"/>
      <c r="T123" s="300"/>
    </row>
    <row r="124" spans="1:20" ht="18" x14ac:dyDescent="0.35">
      <c r="A124" s="234" t="s">
        <v>373</v>
      </c>
    </row>
    <row r="126" spans="1:20" ht="15.6" x14ac:dyDescent="0.3">
      <c r="A126" s="239" t="s">
        <v>417</v>
      </c>
    </row>
    <row r="127" spans="1:20" x14ac:dyDescent="0.3">
      <c r="A127" s="238" t="s">
        <v>374</v>
      </c>
    </row>
    <row r="129" spans="1:20" x14ac:dyDescent="0.3">
      <c r="B129" s="444" t="s">
        <v>375</v>
      </c>
      <c r="C129" s="444"/>
      <c r="F129" s="445" t="s">
        <v>376</v>
      </c>
      <c r="G129" s="445"/>
    </row>
    <row r="130" spans="1:20" x14ac:dyDescent="0.3">
      <c r="B130" s="230" t="s">
        <v>246</v>
      </c>
      <c r="C130" s="257">
        <f>COUNTIFS('Student Data Entry'!$C:$C,'Center 2'!$A$2,'Student Data Entry'!$BK:$BK,"Yes",'Student Data Entry'!$I:$I,'Center 2'!$B130)</f>
        <v>0</v>
      </c>
      <c r="F130" s="301">
        <v>6</v>
      </c>
      <c r="G130" s="302">
        <f>COUNTIFS('Student Data Entry'!$C:$C,'Center 2'!$A$2,'Student Data Entry'!$BK:$BK,"Yes",'Student Data Entry'!$I:$I,'Center 2'!$F130)</f>
        <v>0</v>
      </c>
    </row>
    <row r="131" spans="1:20" x14ac:dyDescent="0.3">
      <c r="B131" s="231" t="s">
        <v>135</v>
      </c>
      <c r="C131" s="257">
        <f>COUNTIFS('Student Data Entry'!$C:$C,'Center 2'!$A$2,'Student Data Entry'!$BK:$BK,"Yes",'Student Data Entry'!$I:$I,'Center 2'!$B131)</f>
        <v>0</v>
      </c>
      <c r="F131" s="301">
        <v>7</v>
      </c>
      <c r="G131" s="302">
        <f>COUNTIFS('Student Data Entry'!$C:$C,'Center 2'!$A$2,'Student Data Entry'!$BK:$BK,"Yes",'Student Data Entry'!$I:$I,'Center 2'!$F131)</f>
        <v>0</v>
      </c>
    </row>
    <row r="132" spans="1:20" x14ac:dyDescent="0.3">
      <c r="B132" s="231">
        <v>1</v>
      </c>
      <c r="C132" s="257">
        <f>COUNTIFS('Student Data Entry'!$C:$C,'Center 2'!$A$2,'Student Data Entry'!$BK:$BK,"Yes",'Student Data Entry'!$I:$I,'Center 2'!$B132)</f>
        <v>0</v>
      </c>
      <c r="F132" s="301">
        <v>8</v>
      </c>
      <c r="G132" s="302">
        <f>COUNTIFS('Student Data Entry'!$C:$C,'Center 2'!$A$2,'Student Data Entry'!$BK:$BK,"Yes",'Student Data Entry'!$I:$I,'Center 2'!$F132)</f>
        <v>0</v>
      </c>
    </row>
    <row r="133" spans="1:20" x14ac:dyDescent="0.3">
      <c r="B133" s="231">
        <v>2</v>
      </c>
      <c r="C133" s="257">
        <f>COUNTIFS('Student Data Entry'!$C:$C,'Center 2'!$A$2,'Student Data Entry'!$BK:$BK,"Yes",'Student Data Entry'!$I:$I,'Center 2'!$B133)</f>
        <v>0</v>
      </c>
      <c r="F133" s="301">
        <v>9</v>
      </c>
      <c r="G133" s="302">
        <f>COUNTIFS('Student Data Entry'!$C:$C,'Center 2'!$A$2,'Student Data Entry'!$BK:$BK,"Yes",'Student Data Entry'!$I:$I,'Center 2'!$F133)</f>
        <v>0</v>
      </c>
    </row>
    <row r="134" spans="1:20" x14ac:dyDescent="0.3">
      <c r="B134" s="231">
        <v>3</v>
      </c>
      <c r="C134" s="257">
        <f>COUNTIFS('Student Data Entry'!$C:$C,'Center 2'!$A$2,'Student Data Entry'!$BK:$BK,"Yes",'Student Data Entry'!$I:$I,'Center 2'!$B134)</f>
        <v>0</v>
      </c>
      <c r="F134" s="301">
        <v>10</v>
      </c>
      <c r="G134" s="302">
        <f>COUNTIFS('Student Data Entry'!$C:$C,'Center 2'!$A$2,'Student Data Entry'!$BK:$BK,"Yes",'Student Data Entry'!$I:$I,'Center 2'!$F134)</f>
        <v>0</v>
      </c>
    </row>
    <row r="135" spans="1:20" x14ac:dyDescent="0.3">
      <c r="B135" s="231">
        <v>4</v>
      </c>
      <c r="C135" s="257">
        <f>COUNTIFS('Student Data Entry'!$C:$C,'Center 2'!$A$2,'Student Data Entry'!$BK:$BK,"Yes",'Student Data Entry'!$I:$I,'Center 2'!$B135)</f>
        <v>0</v>
      </c>
      <c r="F135" s="301">
        <v>11</v>
      </c>
      <c r="G135" s="302">
        <f>COUNTIFS('Student Data Entry'!$C:$C,'Center 2'!$A$2,'Student Data Entry'!$BK:$BK,"Yes",'Student Data Entry'!$I:$I,'Center 2'!$F135)</f>
        <v>0</v>
      </c>
    </row>
    <row r="136" spans="1:20" x14ac:dyDescent="0.3">
      <c r="B136" s="231">
        <v>5</v>
      </c>
      <c r="C136" s="257">
        <f>COUNTIFS('Student Data Entry'!$C:$C,'Center 2'!$A$2,'Student Data Entry'!$BK:$BK,"Yes",'Student Data Entry'!$I:$I,'Center 2'!$B136)</f>
        <v>0</v>
      </c>
      <c r="F136" s="301">
        <v>12</v>
      </c>
      <c r="G136" s="302">
        <f>COUNTIFS('Student Data Entry'!$C:$C,'Center 2'!$A$2,'Student Data Entry'!$BK:$BK,"Yes",'Student Data Entry'!$I:$I,'Center 2'!$F136)</f>
        <v>0</v>
      </c>
    </row>
    <row r="137" spans="1:20" x14ac:dyDescent="0.3">
      <c r="B137" s="304" t="s">
        <v>418</v>
      </c>
      <c r="C137" s="305">
        <f>SUM(C130:C136)</f>
        <v>0</v>
      </c>
      <c r="F137" s="303" t="s">
        <v>418</v>
      </c>
      <c r="G137" s="306">
        <f>SUM(G130:G136)</f>
        <v>0</v>
      </c>
    </row>
    <row r="139" spans="1:20" ht="15.6" x14ac:dyDescent="0.3">
      <c r="A139" s="244" t="s">
        <v>419</v>
      </c>
      <c r="B139" s="245"/>
      <c r="C139" s="245"/>
      <c r="D139" s="245"/>
      <c r="E139" s="245"/>
      <c r="F139" s="245"/>
      <c r="G139" s="245"/>
      <c r="H139" s="245"/>
      <c r="I139" s="245"/>
      <c r="J139" s="245"/>
      <c r="K139" s="245"/>
      <c r="L139" s="245"/>
      <c r="M139" s="245"/>
      <c r="N139" s="245"/>
      <c r="O139" s="245"/>
      <c r="P139" s="245"/>
      <c r="Q139" s="245"/>
      <c r="R139" s="245"/>
      <c r="S139" s="245"/>
      <c r="T139" s="261"/>
    </row>
    <row r="140" spans="1:20" x14ac:dyDescent="0.3">
      <c r="A140" s="238" t="s">
        <v>377</v>
      </c>
    </row>
    <row r="141" spans="1:20" x14ac:dyDescent="0.3">
      <c r="A141" s="238"/>
    </row>
    <row r="142" spans="1:20" x14ac:dyDescent="0.3">
      <c r="B142" s="446" t="s">
        <v>375</v>
      </c>
      <c r="C142" s="446"/>
      <c r="D142" s="446"/>
      <c r="E142" s="446"/>
      <c r="F142" s="446"/>
      <c r="G142" s="446"/>
      <c r="H142" s="446"/>
      <c r="I142" s="446"/>
      <c r="K142" s="446" t="s">
        <v>376</v>
      </c>
      <c r="L142" s="446"/>
      <c r="M142" s="446"/>
      <c r="N142" s="446"/>
      <c r="O142" s="446"/>
      <c r="P142" s="446"/>
      <c r="Q142" s="446"/>
      <c r="R142" s="446"/>
    </row>
    <row r="143" spans="1:20" ht="43.2" x14ac:dyDescent="0.3">
      <c r="B143" s="249" t="s">
        <v>188</v>
      </c>
      <c r="C143" s="249" t="s">
        <v>252</v>
      </c>
      <c r="D143" s="249" t="s">
        <v>271</v>
      </c>
      <c r="E143" s="249" t="s">
        <v>281</v>
      </c>
      <c r="F143" s="249" t="s">
        <v>289</v>
      </c>
      <c r="G143" s="249" t="s">
        <v>294</v>
      </c>
      <c r="H143" s="249" t="s">
        <v>298</v>
      </c>
      <c r="I143" s="249" t="s">
        <v>378</v>
      </c>
      <c r="K143" s="249" t="s">
        <v>188</v>
      </c>
      <c r="L143" s="249" t="s">
        <v>252</v>
      </c>
      <c r="M143" s="249" t="s">
        <v>271</v>
      </c>
      <c r="N143" s="249" t="s">
        <v>281</v>
      </c>
      <c r="O143" s="249" t="s">
        <v>289</v>
      </c>
      <c r="P143" s="249" t="s">
        <v>294</v>
      </c>
      <c r="Q143" s="249" t="s">
        <v>298</v>
      </c>
      <c r="R143" s="249" t="s">
        <v>378</v>
      </c>
    </row>
    <row r="144" spans="1:20" x14ac:dyDescent="0.3">
      <c r="B144" s="307" t="s">
        <v>246</v>
      </c>
      <c r="C144" s="308">
        <f>COUNTIFS('Student Data Entry'!$C:$C,'Center 2'!$A$2,'Student Data Entry'!$R:$R,'Center 2'!C$143,'Student Data Entry'!$I:$I,'Center 2'!$B144)</f>
        <v>0</v>
      </c>
      <c r="D144" s="308">
        <f>COUNTIFS('Student Data Entry'!$C:$C,'Center 2'!$A$2,'Student Data Entry'!$R:$R,'Center 2'!D$143,'Student Data Entry'!$I:$I,'Center 2'!$B144)</f>
        <v>0</v>
      </c>
      <c r="E144" s="308">
        <f>COUNTIFS('Student Data Entry'!$C:$C,'Center 2'!$A$2,'Student Data Entry'!$R:$R,'Center 2'!E$143,'Student Data Entry'!$I:$I,'Center 2'!$B144)</f>
        <v>0</v>
      </c>
      <c r="F144" s="308">
        <f>COUNTIFS('Student Data Entry'!$C:$C,'Center 2'!$A$2,'Student Data Entry'!$R:$R,'Center 2'!F$143,'Student Data Entry'!$I:$I,'Center 2'!$B144)</f>
        <v>0</v>
      </c>
      <c r="G144" s="308">
        <f>COUNTIFS('Student Data Entry'!$C:$C,'Center 2'!$A$2,'Student Data Entry'!$R:$R,'Center 2'!G$143,'Student Data Entry'!$I:$I,'Center 2'!$B144)</f>
        <v>0</v>
      </c>
      <c r="H144" s="308">
        <f>COUNTIFS('Student Data Entry'!$C:$C,'Center 2'!$A$2,'Student Data Entry'!$R:$R,'Center 2'!H$143,'Student Data Entry'!$I:$I,'Center 2'!$B144)</f>
        <v>0</v>
      </c>
      <c r="I144" s="308">
        <f>SUM(C144:H144)</f>
        <v>0</v>
      </c>
      <c r="K144" s="240">
        <v>6</v>
      </c>
      <c r="L144" s="240">
        <f>COUNTIFS('Student Data Entry'!$C:$C,'Center 2'!$A$2,'Student Data Entry'!$I:$I,'Center 2'!$K144,'Student Data Entry'!$R:$R,'Center 2'!L$143)</f>
        <v>0</v>
      </c>
      <c r="M144" s="240">
        <f>COUNTIFS('Student Data Entry'!$C:$C,'Center 2'!$A$2,'Student Data Entry'!$I:$I,'Center 2'!$K144,'Student Data Entry'!$R:$R,'Center 2'!M$143)</f>
        <v>0</v>
      </c>
      <c r="N144" s="240">
        <f>COUNTIFS('Student Data Entry'!$C:$C,'Center 2'!$A$2,'Student Data Entry'!$I:$I,'Center 2'!$K144,'Student Data Entry'!$R:$R,'Center 2'!N$143)</f>
        <v>0</v>
      </c>
      <c r="O144" s="240">
        <f>COUNTIFS('Student Data Entry'!$C:$C,'Center 2'!$A$2,'Student Data Entry'!$I:$I,'Center 2'!$K144,'Student Data Entry'!$R:$R,'Center 2'!O$143)</f>
        <v>0</v>
      </c>
      <c r="P144" s="240">
        <f>COUNTIFS('Student Data Entry'!$C:$C,'Center 2'!$A$2,'Student Data Entry'!$I:$I,'Center 2'!$K144,'Student Data Entry'!$R:$R,'Center 2'!P$143)</f>
        <v>0</v>
      </c>
      <c r="Q144" s="240">
        <f>COUNTIFS('Student Data Entry'!$C:$C,'Center 2'!$A$2,'Student Data Entry'!$I:$I,'Center 2'!$K144,'Student Data Entry'!$R:$R,'Center 2'!Q$143)</f>
        <v>0</v>
      </c>
      <c r="R144" s="240">
        <f>SUM(L144:Q144)</f>
        <v>0</v>
      </c>
    </row>
    <row r="145" spans="1:21" x14ac:dyDescent="0.3">
      <c r="B145" s="310" t="s">
        <v>135</v>
      </c>
      <c r="C145" s="302">
        <f>COUNTIFS('Student Data Entry'!$C:$C,'Center 2'!$A$2,'Student Data Entry'!$R:$R,'Center 2'!C$143,'Student Data Entry'!$I:$I,'Center 2'!$B145)</f>
        <v>0</v>
      </c>
      <c r="D145" s="302">
        <f>COUNTIFS('Student Data Entry'!$C:$C,'Center 2'!$A$2,'Student Data Entry'!$R:$R,'Center 2'!D$143,'Student Data Entry'!$I:$I,'Center 2'!$B145)</f>
        <v>0</v>
      </c>
      <c r="E145" s="302">
        <f>COUNTIFS('Student Data Entry'!$C:$C,'Center 2'!$A$2,'Student Data Entry'!$R:$R,'Center 2'!E$143,'Student Data Entry'!$I:$I,'Center 2'!$B145)</f>
        <v>0</v>
      </c>
      <c r="F145" s="302">
        <f>COUNTIFS('Student Data Entry'!$C:$C,'Center 2'!$A$2,'Student Data Entry'!$R:$R,'Center 2'!F$143,'Student Data Entry'!$I:$I,'Center 2'!$B145)</f>
        <v>0</v>
      </c>
      <c r="G145" s="302">
        <f>COUNTIFS('Student Data Entry'!$C:$C,'Center 2'!$A$2,'Student Data Entry'!$R:$R,'Center 2'!G$143,'Student Data Entry'!$I:$I,'Center 2'!$B145)</f>
        <v>0</v>
      </c>
      <c r="H145" s="302">
        <f>COUNTIFS('Student Data Entry'!$C:$C,'Center 2'!$A$2,'Student Data Entry'!$R:$R,'Center 2'!H$143,'Student Data Entry'!$I:$I,'Center 2'!$B145)</f>
        <v>0</v>
      </c>
      <c r="I145" s="302">
        <f t="shared" ref="I145:I151" si="4">SUM(C145:H145)</f>
        <v>0</v>
      </c>
      <c r="K145" s="257">
        <v>7</v>
      </c>
      <c r="L145" s="257">
        <f>COUNTIFS('Student Data Entry'!$C:$C,'Center 2'!$A$2,'Student Data Entry'!$I:$I,'Center 2'!$K145,'Student Data Entry'!$R:$R,'Center 2'!L$143)</f>
        <v>0</v>
      </c>
      <c r="M145" s="257">
        <f>COUNTIFS('Student Data Entry'!$C:$C,'Center 2'!$A$2,'Student Data Entry'!$I:$I,'Center 2'!$K145,'Student Data Entry'!$R:$R,'Center 2'!M$143)</f>
        <v>0</v>
      </c>
      <c r="N145" s="257">
        <f>COUNTIFS('Student Data Entry'!$C:$C,'Center 2'!$A$2,'Student Data Entry'!$I:$I,'Center 2'!$K145,'Student Data Entry'!$R:$R,'Center 2'!N$143)</f>
        <v>0</v>
      </c>
      <c r="O145" s="257">
        <f>COUNTIFS('Student Data Entry'!$C:$C,'Center 2'!$A$2,'Student Data Entry'!$I:$I,'Center 2'!$K145,'Student Data Entry'!$R:$R,'Center 2'!O$143)</f>
        <v>0</v>
      </c>
      <c r="P145" s="257">
        <f>COUNTIFS('Student Data Entry'!$C:$C,'Center 2'!$A$2,'Student Data Entry'!$I:$I,'Center 2'!$K145,'Student Data Entry'!$R:$R,'Center 2'!P$143)</f>
        <v>0</v>
      </c>
      <c r="Q145" s="257">
        <f>COUNTIFS('Student Data Entry'!$C:$C,'Center 2'!$A$2,'Student Data Entry'!$I:$I,'Center 2'!$K145,'Student Data Entry'!$R:$R,'Center 2'!Q$143)</f>
        <v>0</v>
      </c>
      <c r="R145" s="257">
        <f t="shared" ref="R145:R151" si="5">SUM(L145:Q145)</f>
        <v>0</v>
      </c>
    </row>
    <row r="146" spans="1:21" x14ac:dyDescent="0.3">
      <c r="B146" s="309">
        <v>1</v>
      </c>
      <c r="C146" s="308">
        <f>COUNTIFS('Student Data Entry'!$C:$C,'Center 2'!$A$2,'Student Data Entry'!$R:$R,'Center 2'!C$143,'Student Data Entry'!$I:$I,'Center 2'!$B146)</f>
        <v>0</v>
      </c>
      <c r="D146" s="308">
        <f>COUNTIFS('Student Data Entry'!$C:$C,'Center 2'!$A$2,'Student Data Entry'!$R:$R,'Center 2'!D$143,'Student Data Entry'!$I:$I,'Center 2'!$B146)</f>
        <v>0</v>
      </c>
      <c r="E146" s="308">
        <f>COUNTIFS('Student Data Entry'!$C:$C,'Center 2'!$A$2,'Student Data Entry'!$R:$R,'Center 2'!E$143,'Student Data Entry'!$I:$I,'Center 2'!$B146)</f>
        <v>0</v>
      </c>
      <c r="F146" s="308">
        <f>COUNTIFS('Student Data Entry'!$C:$C,'Center 2'!$A$2,'Student Data Entry'!$R:$R,'Center 2'!F$143,'Student Data Entry'!$I:$I,'Center 2'!$B146)</f>
        <v>0</v>
      </c>
      <c r="G146" s="308">
        <f>COUNTIFS('Student Data Entry'!$C:$C,'Center 2'!$A$2,'Student Data Entry'!$R:$R,'Center 2'!G$143,'Student Data Entry'!$I:$I,'Center 2'!$B146)</f>
        <v>0</v>
      </c>
      <c r="H146" s="308">
        <f>COUNTIFS('Student Data Entry'!$C:$C,'Center 2'!$A$2,'Student Data Entry'!$R:$R,'Center 2'!H$143,'Student Data Entry'!$I:$I,'Center 2'!$B146)</f>
        <v>0</v>
      </c>
      <c r="I146" s="308">
        <f t="shared" si="4"/>
        <v>0</v>
      </c>
      <c r="K146" s="240">
        <v>8</v>
      </c>
      <c r="L146" s="240">
        <f>COUNTIFS('Student Data Entry'!$C:$C,'Center 2'!$A$2,'Student Data Entry'!$I:$I,'Center 2'!$K146,'Student Data Entry'!$R:$R,'Center 2'!L$143)</f>
        <v>0</v>
      </c>
      <c r="M146" s="240">
        <f>COUNTIFS('Student Data Entry'!$C:$C,'Center 2'!$A$2,'Student Data Entry'!$I:$I,'Center 2'!$K146,'Student Data Entry'!$R:$R,'Center 2'!M$143)</f>
        <v>0</v>
      </c>
      <c r="N146" s="240">
        <f>COUNTIFS('Student Data Entry'!$C:$C,'Center 2'!$A$2,'Student Data Entry'!$I:$I,'Center 2'!$K146,'Student Data Entry'!$R:$R,'Center 2'!N$143)</f>
        <v>0</v>
      </c>
      <c r="O146" s="240">
        <f>COUNTIFS('Student Data Entry'!$C:$C,'Center 2'!$A$2,'Student Data Entry'!$I:$I,'Center 2'!$K146,'Student Data Entry'!$R:$R,'Center 2'!O$143)</f>
        <v>0</v>
      </c>
      <c r="P146" s="240">
        <f>COUNTIFS('Student Data Entry'!$C:$C,'Center 2'!$A$2,'Student Data Entry'!$I:$I,'Center 2'!$K146,'Student Data Entry'!$R:$R,'Center 2'!P$143)</f>
        <v>0</v>
      </c>
      <c r="Q146" s="240">
        <f>COUNTIFS('Student Data Entry'!$C:$C,'Center 2'!$A$2,'Student Data Entry'!$I:$I,'Center 2'!$K146,'Student Data Entry'!$R:$R,'Center 2'!Q$143)</f>
        <v>0</v>
      </c>
      <c r="R146" s="240">
        <f t="shared" si="5"/>
        <v>0</v>
      </c>
    </row>
    <row r="147" spans="1:21" x14ac:dyDescent="0.3">
      <c r="B147" s="310">
        <v>2</v>
      </c>
      <c r="C147" s="302">
        <f>COUNTIFS('Student Data Entry'!$C:$C,'Center 2'!$A$2,'Student Data Entry'!$R:$R,'Center 2'!C$143,'Student Data Entry'!$I:$I,'Center 2'!$B147)</f>
        <v>0</v>
      </c>
      <c r="D147" s="302">
        <f>COUNTIFS('Student Data Entry'!$C:$C,'Center 2'!$A$2,'Student Data Entry'!$R:$R,'Center 2'!D$143,'Student Data Entry'!$I:$I,'Center 2'!$B147)</f>
        <v>0</v>
      </c>
      <c r="E147" s="302">
        <f>COUNTIFS('Student Data Entry'!$C:$C,'Center 2'!$A$2,'Student Data Entry'!$R:$R,'Center 2'!E$143,'Student Data Entry'!$I:$I,'Center 2'!$B147)</f>
        <v>0</v>
      </c>
      <c r="F147" s="302">
        <f>COUNTIFS('Student Data Entry'!$C:$C,'Center 2'!$A$2,'Student Data Entry'!$R:$R,'Center 2'!F$143,'Student Data Entry'!$I:$I,'Center 2'!$B147)</f>
        <v>0</v>
      </c>
      <c r="G147" s="302">
        <f>COUNTIFS('Student Data Entry'!$C:$C,'Center 2'!$A$2,'Student Data Entry'!$R:$R,'Center 2'!G$143,'Student Data Entry'!$I:$I,'Center 2'!$B147)</f>
        <v>0</v>
      </c>
      <c r="H147" s="302">
        <f>COUNTIFS('Student Data Entry'!$C:$C,'Center 2'!$A$2,'Student Data Entry'!$R:$R,'Center 2'!H$143,'Student Data Entry'!$I:$I,'Center 2'!$B147)</f>
        <v>0</v>
      </c>
      <c r="I147" s="302">
        <f t="shared" si="4"/>
        <v>0</v>
      </c>
      <c r="K147" s="257">
        <v>9</v>
      </c>
      <c r="L147" s="257">
        <f>COUNTIFS('Student Data Entry'!$C:$C,'Center 2'!$A$2,'Student Data Entry'!$I:$I,'Center 2'!$K147,'Student Data Entry'!$R:$R,'Center 2'!L$143)</f>
        <v>0</v>
      </c>
      <c r="M147" s="257">
        <f>COUNTIFS('Student Data Entry'!$C:$C,'Center 2'!$A$2,'Student Data Entry'!$I:$I,'Center 2'!$K147,'Student Data Entry'!$R:$R,'Center 2'!M$143)</f>
        <v>0</v>
      </c>
      <c r="N147" s="257">
        <f>COUNTIFS('Student Data Entry'!$C:$C,'Center 2'!$A$2,'Student Data Entry'!$I:$I,'Center 2'!$K147,'Student Data Entry'!$R:$R,'Center 2'!N$143)</f>
        <v>0</v>
      </c>
      <c r="O147" s="257">
        <f>COUNTIFS('Student Data Entry'!$C:$C,'Center 2'!$A$2,'Student Data Entry'!$I:$I,'Center 2'!$K147,'Student Data Entry'!$R:$R,'Center 2'!O$143)</f>
        <v>0</v>
      </c>
      <c r="P147" s="257">
        <f>COUNTIFS('Student Data Entry'!$C:$C,'Center 2'!$A$2,'Student Data Entry'!$I:$I,'Center 2'!$K147,'Student Data Entry'!$R:$R,'Center 2'!P$143)</f>
        <v>0</v>
      </c>
      <c r="Q147" s="257">
        <f>COUNTIFS('Student Data Entry'!$C:$C,'Center 2'!$A$2,'Student Data Entry'!$I:$I,'Center 2'!$K147,'Student Data Entry'!$R:$R,'Center 2'!Q$143)</f>
        <v>0</v>
      </c>
      <c r="R147" s="257">
        <f t="shared" si="5"/>
        <v>0</v>
      </c>
    </row>
    <row r="148" spans="1:21" x14ac:dyDescent="0.3">
      <c r="B148" s="309">
        <v>3</v>
      </c>
      <c r="C148" s="308">
        <f>COUNTIFS('Student Data Entry'!$C:$C,'Center 2'!$A$2,'Student Data Entry'!$R:$R,'Center 2'!C$143,'Student Data Entry'!$I:$I,'Center 2'!$B148)</f>
        <v>0</v>
      </c>
      <c r="D148" s="308">
        <f>COUNTIFS('Student Data Entry'!$C:$C,'Center 2'!$A$2,'Student Data Entry'!$R:$R,'Center 2'!D$143,'Student Data Entry'!$I:$I,'Center 2'!$B148)</f>
        <v>0</v>
      </c>
      <c r="E148" s="308">
        <f>COUNTIFS('Student Data Entry'!$C:$C,'Center 2'!$A$2,'Student Data Entry'!$R:$R,'Center 2'!E$143,'Student Data Entry'!$I:$I,'Center 2'!$B148)</f>
        <v>0</v>
      </c>
      <c r="F148" s="308">
        <f>COUNTIFS('Student Data Entry'!$C:$C,'Center 2'!$A$2,'Student Data Entry'!$R:$R,'Center 2'!F$143,'Student Data Entry'!$I:$I,'Center 2'!$B148)</f>
        <v>0</v>
      </c>
      <c r="G148" s="308">
        <f>COUNTIFS('Student Data Entry'!$C:$C,'Center 2'!$A$2,'Student Data Entry'!$R:$R,'Center 2'!G$143,'Student Data Entry'!$I:$I,'Center 2'!$B148)</f>
        <v>0</v>
      </c>
      <c r="H148" s="308">
        <f>COUNTIFS('Student Data Entry'!$C:$C,'Center 2'!$A$2,'Student Data Entry'!$R:$R,'Center 2'!H$143,'Student Data Entry'!$I:$I,'Center 2'!$B148)</f>
        <v>0</v>
      </c>
      <c r="I148" s="308">
        <f t="shared" si="4"/>
        <v>0</v>
      </c>
      <c r="K148" s="240">
        <v>10</v>
      </c>
      <c r="L148" s="240">
        <f>COUNTIFS('Student Data Entry'!$C:$C,'Center 2'!$A$2,'Student Data Entry'!$I:$I,'Center 2'!$K148,'Student Data Entry'!$R:$R,'Center 2'!L$143)</f>
        <v>0</v>
      </c>
      <c r="M148" s="240">
        <f>COUNTIFS('Student Data Entry'!$C:$C,'Center 2'!$A$2,'Student Data Entry'!$I:$I,'Center 2'!$K148,'Student Data Entry'!$R:$R,'Center 2'!M$143)</f>
        <v>0</v>
      </c>
      <c r="N148" s="240">
        <f>COUNTIFS('Student Data Entry'!$C:$C,'Center 2'!$A$2,'Student Data Entry'!$I:$I,'Center 2'!$K148,'Student Data Entry'!$R:$R,'Center 2'!N$143)</f>
        <v>0</v>
      </c>
      <c r="O148" s="240">
        <f>COUNTIFS('Student Data Entry'!$C:$C,'Center 2'!$A$2,'Student Data Entry'!$I:$I,'Center 2'!$K148,'Student Data Entry'!$R:$R,'Center 2'!O$143)</f>
        <v>0</v>
      </c>
      <c r="P148" s="240">
        <f>COUNTIFS('Student Data Entry'!$C:$C,'Center 2'!$A$2,'Student Data Entry'!$I:$I,'Center 2'!$K148,'Student Data Entry'!$R:$R,'Center 2'!P$143)</f>
        <v>0</v>
      </c>
      <c r="Q148" s="240">
        <f>COUNTIFS('Student Data Entry'!$C:$C,'Center 2'!$A$2,'Student Data Entry'!$I:$I,'Center 2'!$K148,'Student Data Entry'!$R:$R,'Center 2'!Q$143)</f>
        <v>0</v>
      </c>
      <c r="R148" s="240">
        <f t="shared" si="5"/>
        <v>0</v>
      </c>
    </row>
    <row r="149" spans="1:21" x14ac:dyDescent="0.3">
      <c r="B149" s="310">
        <v>4</v>
      </c>
      <c r="C149" s="302">
        <f>COUNTIFS('Student Data Entry'!$C:$C,'Center 2'!$A$2,'Student Data Entry'!$R:$R,'Center 2'!C$143,'Student Data Entry'!$I:$I,'Center 2'!$B149)</f>
        <v>0</v>
      </c>
      <c r="D149" s="302">
        <f>COUNTIFS('Student Data Entry'!$C:$C,'Center 2'!$A$2,'Student Data Entry'!$R:$R,'Center 2'!D$143,'Student Data Entry'!$I:$I,'Center 2'!$B149)</f>
        <v>0</v>
      </c>
      <c r="E149" s="302">
        <f>COUNTIFS('Student Data Entry'!$C:$C,'Center 2'!$A$2,'Student Data Entry'!$R:$R,'Center 2'!E$143,'Student Data Entry'!$I:$I,'Center 2'!$B149)</f>
        <v>0</v>
      </c>
      <c r="F149" s="302">
        <f>COUNTIFS('Student Data Entry'!$C:$C,'Center 2'!$A$2,'Student Data Entry'!$R:$R,'Center 2'!F$143,'Student Data Entry'!$I:$I,'Center 2'!$B149)</f>
        <v>0</v>
      </c>
      <c r="G149" s="302">
        <f>COUNTIFS('Student Data Entry'!$C:$C,'Center 2'!$A$2,'Student Data Entry'!$R:$R,'Center 2'!G$143,'Student Data Entry'!$I:$I,'Center 2'!$B149)</f>
        <v>0</v>
      </c>
      <c r="H149" s="302">
        <f>COUNTIFS('Student Data Entry'!$C:$C,'Center 2'!$A$2,'Student Data Entry'!$R:$R,'Center 2'!H$143,'Student Data Entry'!$I:$I,'Center 2'!$B149)</f>
        <v>0</v>
      </c>
      <c r="I149" s="302">
        <f t="shared" si="4"/>
        <v>0</v>
      </c>
      <c r="K149" s="257">
        <v>11</v>
      </c>
      <c r="L149" s="257">
        <f>COUNTIFS('Student Data Entry'!$C:$C,'Center 2'!$A$2,'Student Data Entry'!$I:$I,'Center 2'!$K149,'Student Data Entry'!$R:$R,'Center 2'!L$143)</f>
        <v>0</v>
      </c>
      <c r="M149" s="257">
        <f>COUNTIFS('Student Data Entry'!$C:$C,'Center 2'!$A$2,'Student Data Entry'!$I:$I,'Center 2'!$K149,'Student Data Entry'!$R:$R,'Center 2'!M$143)</f>
        <v>0</v>
      </c>
      <c r="N149" s="257">
        <f>COUNTIFS('Student Data Entry'!$C:$C,'Center 2'!$A$2,'Student Data Entry'!$I:$I,'Center 2'!$K149,'Student Data Entry'!$R:$R,'Center 2'!N$143)</f>
        <v>0</v>
      </c>
      <c r="O149" s="257">
        <f>COUNTIFS('Student Data Entry'!$C:$C,'Center 2'!$A$2,'Student Data Entry'!$I:$I,'Center 2'!$K149,'Student Data Entry'!$R:$R,'Center 2'!O$143)</f>
        <v>0</v>
      </c>
      <c r="P149" s="257">
        <f>COUNTIFS('Student Data Entry'!$C:$C,'Center 2'!$A$2,'Student Data Entry'!$I:$I,'Center 2'!$K149,'Student Data Entry'!$R:$R,'Center 2'!P$143)</f>
        <v>0</v>
      </c>
      <c r="Q149" s="257">
        <f>COUNTIFS('Student Data Entry'!$C:$C,'Center 2'!$A$2,'Student Data Entry'!$I:$I,'Center 2'!$K149,'Student Data Entry'!$R:$R,'Center 2'!Q$143)</f>
        <v>0</v>
      </c>
      <c r="R149" s="257">
        <f t="shared" si="5"/>
        <v>0</v>
      </c>
    </row>
    <row r="150" spans="1:21" x14ac:dyDescent="0.3">
      <c r="B150" s="309">
        <v>5</v>
      </c>
      <c r="C150" s="308">
        <f>COUNTIFS('Student Data Entry'!$C:$C,'Center 2'!$A$2,'Student Data Entry'!$R:$R,'Center 2'!C$143,'Student Data Entry'!$I:$I,'Center 2'!$B150)</f>
        <v>0</v>
      </c>
      <c r="D150" s="308">
        <f>COUNTIFS('Student Data Entry'!$C:$C,'Center 2'!$A$2,'Student Data Entry'!$R:$R,'Center 2'!D$143,'Student Data Entry'!$I:$I,'Center 2'!$B150)</f>
        <v>0</v>
      </c>
      <c r="E150" s="308">
        <f>COUNTIFS('Student Data Entry'!$C:$C,'Center 2'!$A$2,'Student Data Entry'!$R:$R,'Center 2'!E$143,'Student Data Entry'!$I:$I,'Center 2'!$B150)</f>
        <v>0</v>
      </c>
      <c r="F150" s="308">
        <f>COUNTIFS('Student Data Entry'!$C:$C,'Center 2'!$A$2,'Student Data Entry'!$R:$R,'Center 2'!F$143,'Student Data Entry'!$I:$I,'Center 2'!$B150)</f>
        <v>0</v>
      </c>
      <c r="G150" s="308">
        <f>COUNTIFS('Student Data Entry'!$C:$C,'Center 2'!$A$2,'Student Data Entry'!$R:$R,'Center 2'!G$143,'Student Data Entry'!$I:$I,'Center 2'!$B150)</f>
        <v>0</v>
      </c>
      <c r="H150" s="308">
        <f>COUNTIFS('Student Data Entry'!$C:$C,'Center 2'!$A$2,'Student Data Entry'!$R:$R,'Center 2'!H$143,'Student Data Entry'!$I:$I,'Center 2'!$B150)</f>
        <v>0</v>
      </c>
      <c r="I150" s="308">
        <f t="shared" si="4"/>
        <v>0</v>
      </c>
      <c r="K150" s="240">
        <v>12</v>
      </c>
      <c r="L150" s="240">
        <f>COUNTIFS('Student Data Entry'!$C:$C,'Center 2'!$A$2,'Student Data Entry'!$I:$I,'Center 2'!$K150,'Student Data Entry'!$R:$R,'Center 2'!L$143)</f>
        <v>0</v>
      </c>
      <c r="M150" s="240">
        <f>COUNTIFS('Student Data Entry'!$C:$C,'Center 2'!$A$2,'Student Data Entry'!$I:$I,'Center 2'!$K150,'Student Data Entry'!$R:$R,'Center 2'!M$143)</f>
        <v>0</v>
      </c>
      <c r="N150" s="240">
        <f>COUNTIFS('Student Data Entry'!$C:$C,'Center 2'!$A$2,'Student Data Entry'!$I:$I,'Center 2'!$K150,'Student Data Entry'!$R:$R,'Center 2'!N$143)</f>
        <v>0</v>
      </c>
      <c r="O150" s="240">
        <f>COUNTIFS('Student Data Entry'!$C:$C,'Center 2'!$A$2,'Student Data Entry'!$I:$I,'Center 2'!$K150,'Student Data Entry'!$R:$R,'Center 2'!O$143)</f>
        <v>0</v>
      </c>
      <c r="P150" s="240">
        <f>COUNTIFS('Student Data Entry'!$C:$C,'Center 2'!$A$2,'Student Data Entry'!$I:$I,'Center 2'!$K150,'Student Data Entry'!$R:$R,'Center 2'!P$143)</f>
        <v>0</v>
      </c>
      <c r="Q150" s="240">
        <f>COUNTIFS('Student Data Entry'!$C:$C,'Center 2'!$A$2,'Student Data Entry'!$I:$I,'Center 2'!$K150,'Student Data Entry'!$R:$R,'Center 2'!Q$143)</f>
        <v>0</v>
      </c>
      <c r="R150" s="240">
        <f t="shared" si="5"/>
        <v>0</v>
      </c>
    </row>
    <row r="151" spans="1:21" ht="28.8" customHeight="1" x14ac:dyDescent="0.3">
      <c r="B151" s="255" t="s">
        <v>379</v>
      </c>
      <c r="C151" s="302">
        <f>SUM(C144:C150)</f>
        <v>0</v>
      </c>
      <c r="D151" s="302">
        <f t="shared" ref="D151:H151" si="6">SUM(D144:D150)</f>
        <v>0</v>
      </c>
      <c r="E151" s="302">
        <f t="shared" si="6"/>
        <v>0</v>
      </c>
      <c r="F151" s="302">
        <f t="shared" si="6"/>
        <v>0</v>
      </c>
      <c r="G151" s="302">
        <f t="shared" si="6"/>
        <v>0</v>
      </c>
      <c r="H151" s="302">
        <f t="shared" si="6"/>
        <v>0</v>
      </c>
      <c r="I151" s="302">
        <f t="shared" si="4"/>
        <v>0</v>
      </c>
      <c r="K151" s="255" t="s">
        <v>379</v>
      </c>
      <c r="L151" s="257">
        <f>SUM(L144:L150)</f>
        <v>0</v>
      </c>
      <c r="M151" s="257">
        <f t="shared" ref="M151:Q151" si="7">SUM(M144:M150)</f>
        <v>0</v>
      </c>
      <c r="N151" s="257">
        <f t="shared" si="7"/>
        <v>0</v>
      </c>
      <c r="O151" s="257">
        <f t="shared" si="7"/>
        <v>0</v>
      </c>
      <c r="P151" s="257">
        <f t="shared" si="7"/>
        <v>0</v>
      </c>
      <c r="Q151" s="257">
        <f t="shared" si="7"/>
        <v>0</v>
      </c>
      <c r="R151" s="257">
        <f t="shared" si="5"/>
        <v>0</v>
      </c>
    </row>
    <row r="153" spans="1:21" x14ac:dyDescent="0.3">
      <c r="A153" s="20"/>
    </row>
    <row r="154" spans="1:21" ht="20.399999999999999" customHeight="1" x14ac:dyDescent="0.3">
      <c r="A154" s="244" t="s">
        <v>381</v>
      </c>
      <c r="B154" s="245"/>
      <c r="C154" s="245"/>
      <c r="D154" s="245"/>
      <c r="E154" s="245"/>
      <c r="F154" s="245"/>
      <c r="G154" s="245"/>
      <c r="H154" s="245"/>
      <c r="I154" s="245"/>
      <c r="J154" s="245"/>
      <c r="K154" s="245"/>
      <c r="L154" s="245"/>
      <c r="M154" s="245"/>
      <c r="N154" s="245"/>
      <c r="O154" s="245"/>
      <c r="P154" s="245"/>
      <c r="Q154" s="245"/>
      <c r="R154" s="245"/>
      <c r="S154" s="245"/>
      <c r="T154" s="261"/>
      <c r="U154" s="20"/>
    </row>
    <row r="155" spans="1:21" x14ac:dyDescent="0.3">
      <c r="A155" s="238" t="s">
        <v>380</v>
      </c>
    </row>
    <row r="157" spans="1:21" x14ac:dyDescent="0.3">
      <c r="A157" s="311" t="s">
        <v>381</v>
      </c>
      <c r="B157" s="311" t="s">
        <v>382</v>
      </c>
      <c r="C157" s="311" t="s">
        <v>383</v>
      </c>
    </row>
    <row r="158" spans="1:21" x14ac:dyDescent="0.3">
      <c r="A158" s="257" t="s">
        <v>248</v>
      </c>
      <c r="B158" s="257">
        <f>COUNTIFS('Student Data Entry'!$C:$C,'Center 2'!$A$2,'Student Data Entry'!$BK:$BK,"Yes",'Student Data Entry'!$BS:$BS,"Yes",'Student Data Entry'!$K:$K,'Center 2'!$A158)</f>
        <v>0</v>
      </c>
      <c r="C158" s="257">
        <f>COUNTIFS('Student Data Entry'!$C:$C,'Center 2'!$A$2,'Student Data Entry'!$BK:$BK,"Yes",'Student Data Entry'!$BT:$BT,"Yes",'Student Data Entry'!$K:$K,'Center 2'!$A158)</f>
        <v>0</v>
      </c>
    </row>
    <row r="159" spans="1:21" x14ac:dyDescent="0.3">
      <c r="A159" s="240" t="s">
        <v>267</v>
      </c>
      <c r="B159" s="240">
        <f>COUNTIFS('Student Data Entry'!$C:$C,'Center 2'!$A$2,'Student Data Entry'!$BK:$BK,"Yes",'Student Data Entry'!$BS:$BS,"Yes",'Student Data Entry'!$K:$K,'Center 2'!$A159)</f>
        <v>0</v>
      </c>
      <c r="C159" s="240">
        <f>COUNTIFS('Student Data Entry'!$C:$C,'Center 2'!$A$2,'Student Data Entry'!$BK:$BK,"Yes",'Student Data Entry'!$BT:$BT,"Yes",'Student Data Entry'!$K:$K,'Center 2'!$A159)</f>
        <v>0</v>
      </c>
    </row>
    <row r="160" spans="1:21" x14ac:dyDescent="0.3">
      <c r="A160" s="257" t="s">
        <v>280</v>
      </c>
      <c r="B160" s="257">
        <f>COUNTIFS('Student Data Entry'!$C:$C,'Center 2'!$A$2,'Student Data Entry'!$BK:$BK,"Yes",'Student Data Entry'!$BS:$BS,"Yes",'Student Data Entry'!$K:$K,'Center 2'!$A160)</f>
        <v>0</v>
      </c>
      <c r="C160" s="257">
        <f>COUNTIFS('Student Data Entry'!$C:$C,'Center 2'!$A$2,'Student Data Entry'!$BK:$BK,"Yes",'Student Data Entry'!$BT:$BT,"Yes",'Student Data Entry'!$K:$K,'Center 2'!$A160)</f>
        <v>0</v>
      </c>
    </row>
    <row r="161" spans="1:20" x14ac:dyDescent="0.3">
      <c r="A161" s="240" t="s">
        <v>288</v>
      </c>
      <c r="B161" s="240">
        <f>COUNTIFS('Student Data Entry'!$C:$C,'Center 2'!$A$2,'Student Data Entry'!$BK:$BK,"Yes",'Student Data Entry'!$BS:$BS,"Yes",'Student Data Entry'!$K:$K,'Center 2'!$A161)</f>
        <v>0</v>
      </c>
      <c r="C161" s="240">
        <f>COUNTIFS('Student Data Entry'!$C:$C,'Center 2'!$A$2,'Student Data Entry'!$BK:$BK,"Yes",'Student Data Entry'!$BT:$BT,"Yes",'Student Data Entry'!$K:$K,'Center 2'!$A161)</f>
        <v>0</v>
      </c>
    </row>
    <row r="162" spans="1:20" x14ac:dyDescent="0.3">
      <c r="A162" s="257" t="s">
        <v>293</v>
      </c>
      <c r="B162" s="257">
        <f>COUNTIFS('Student Data Entry'!$C:$C,'Center 2'!$A$2,'Student Data Entry'!$BK:$BK,"Yes",'Student Data Entry'!$BS:$BS,"Yes",'Student Data Entry'!$K:$K,'Center 2'!$A162)</f>
        <v>0</v>
      </c>
      <c r="C162" s="257">
        <f>COUNTIFS('Student Data Entry'!$C:$C,'Center 2'!$A$2,'Student Data Entry'!$BK:$BK,"Yes",'Student Data Entry'!$BT:$BT,"Yes",'Student Data Entry'!$K:$K,'Center 2'!$A162)</f>
        <v>0</v>
      </c>
    </row>
    <row r="163" spans="1:20" x14ac:dyDescent="0.3">
      <c r="A163" s="240" t="s">
        <v>297</v>
      </c>
      <c r="B163" s="240">
        <f>COUNTIFS('Student Data Entry'!$C:$C,'Center 2'!$A$2,'Student Data Entry'!$BK:$BK,"Yes",'Student Data Entry'!$BS:$BS,"Yes",'Student Data Entry'!$K:$K,'Center 2'!$A163)</f>
        <v>0</v>
      </c>
      <c r="C163" s="240">
        <f>COUNTIFS('Student Data Entry'!$C:$C,'Center 2'!$A$2,'Student Data Entry'!$BK:$BK,"Yes",'Student Data Entry'!$BT:$BT,"Yes",'Student Data Entry'!$K:$K,'Center 2'!$A163)</f>
        <v>0</v>
      </c>
    </row>
    <row r="164" spans="1:20" x14ac:dyDescent="0.3">
      <c r="A164" s="257" t="s">
        <v>384</v>
      </c>
      <c r="B164" s="257">
        <f>COUNTIFS('Student Data Entry'!$C:$C,'Center 2'!$A$2,'Student Data Entry'!$BK:$BK,"Yes",'Student Data Entry'!$BS:$BS,"Yes",'Student Data Entry'!$K:$K,'Center 2'!$A164)</f>
        <v>0</v>
      </c>
      <c r="C164" s="257">
        <f>COUNTIFS('Student Data Entry'!$C:$C,'Center 2'!$A$2,'Student Data Entry'!$BK:$BK,"Yes",'Student Data Entry'!$BT:$BT,"Yes",'Student Data Entry'!$K:$K,'Center 2'!$A164)</f>
        <v>0</v>
      </c>
    </row>
    <row r="165" spans="1:20" x14ac:dyDescent="0.3">
      <c r="A165" s="240" t="s">
        <v>385</v>
      </c>
      <c r="B165" s="240">
        <f>COUNTIFS('Student Data Entry'!$C:$C,'Center 2'!$A$2,'Student Data Entry'!$BK:$BK,"Yes",'Student Data Entry'!$BS:$BS,"Yes",'Student Data Entry'!$K:$K,"Unknown/Not reported")</f>
        <v>0</v>
      </c>
      <c r="C165" s="240">
        <f>COUNTIFS('Student Data Entry'!$C:$C,'Center 2'!$A$2,'Student Data Entry'!$BK:$BK,"Yes",'Student Data Entry'!$BT:$BT,"Yes",'Student Data Entry'!$K:$K,"Unknown/Not reported")</f>
        <v>0</v>
      </c>
    </row>
    <row r="167" spans="1:20" ht="15.6" x14ac:dyDescent="0.3">
      <c r="A167" s="244" t="s">
        <v>307</v>
      </c>
      <c r="B167" s="245"/>
      <c r="C167" s="245"/>
      <c r="D167" s="245"/>
      <c r="E167" s="245"/>
      <c r="F167" s="245"/>
      <c r="G167" s="245"/>
      <c r="H167" s="245"/>
      <c r="I167" s="245"/>
      <c r="J167" s="245"/>
      <c r="K167" s="245"/>
      <c r="L167" s="245"/>
      <c r="M167" s="245"/>
      <c r="N167" s="245"/>
      <c r="O167" s="245"/>
      <c r="P167" s="245"/>
      <c r="Q167" s="245"/>
      <c r="R167" s="245"/>
      <c r="S167" s="245"/>
      <c r="T167" s="261"/>
    </row>
    <row r="168" spans="1:20" x14ac:dyDescent="0.3">
      <c r="A168" s="238" t="s">
        <v>386</v>
      </c>
    </row>
    <row r="170" spans="1:20" x14ac:dyDescent="0.3">
      <c r="A170" s="311" t="s">
        <v>307</v>
      </c>
      <c r="B170" s="311" t="s">
        <v>382</v>
      </c>
      <c r="C170" s="311" t="s">
        <v>383</v>
      </c>
    </row>
    <row r="171" spans="1:20" x14ac:dyDescent="0.3">
      <c r="A171" s="312" t="s">
        <v>266</v>
      </c>
      <c r="B171" s="312">
        <f>COUNTIFS('Student Data Entry'!$C:$C,'Center 2'!$A$2,'Student Data Entry'!$BK:$BK,"Yes",'Student Data Entry'!$BS:$BS,"Yes",'Student Data Entry'!$J:$J,'Center 2'!$A171)</f>
        <v>0</v>
      </c>
      <c r="C171" s="312">
        <f>COUNTIFS('Student Data Entry'!$C:$C,'Center 2'!$A$2,'Student Data Entry'!$BK:$BK,"Yes",'Student Data Entry'!$BT:$BT,"Yes",'Student Data Entry'!$J:$J,'Center 2'!$A171)</f>
        <v>0</v>
      </c>
    </row>
    <row r="172" spans="1:20" x14ac:dyDescent="0.3">
      <c r="A172" s="240" t="s">
        <v>247</v>
      </c>
      <c r="B172" s="240">
        <f>COUNTIFS('Student Data Entry'!$C:$C,'Center 2'!$A$2,'Student Data Entry'!$BK:$BK,"Yes",'Student Data Entry'!$BS:$BS,"Yes",'Student Data Entry'!$J:$J,'Center 2'!$A172)</f>
        <v>0</v>
      </c>
      <c r="C172" s="240">
        <f>COUNTIFS('Student Data Entry'!$C:$C,'Center 2'!$A$2,'Student Data Entry'!$BK:$BK,"Yes",'Student Data Entry'!$BT:$BT,"Yes",'Student Data Entry'!$J:$J,'Center 2'!$A172)</f>
        <v>0</v>
      </c>
    </row>
    <row r="173" spans="1:20" x14ac:dyDescent="0.3">
      <c r="A173" s="312" t="s">
        <v>387</v>
      </c>
      <c r="B173" s="312">
        <f>COUNTIFS('Student Data Entry'!$C:$C,'Center 2'!$A$2,'Student Data Entry'!$BK:$BK,"Yes",'Student Data Entry'!$BS:$BS,"Yes",'Student Data Entry'!$J:$J,'Center 2'!$A173)</f>
        <v>0</v>
      </c>
      <c r="C173" s="312">
        <f>COUNTIFS('Student Data Entry'!$C:$C,'Center 2'!$A$2,'Student Data Entry'!$BK:$BK,"Yes",'Student Data Entry'!$BT:$BT,"Yes",'Student Data Entry'!$J:$J,'Center 2'!$A173)</f>
        <v>0</v>
      </c>
    </row>
    <row r="174" spans="1:20" x14ac:dyDescent="0.3">
      <c r="A174" s="240" t="s">
        <v>385</v>
      </c>
      <c r="B174" s="240">
        <f>COUNTIFS('Student Data Entry'!$C:$C,'Center 2'!$A$2,'Student Data Entry'!$BK:$BK,"Yes",'Student Data Entry'!$BS:$BS,"Yes",'Student Data Entry'!$J:$J,"Unknown/Not reported")</f>
        <v>0</v>
      </c>
      <c r="C174" s="240">
        <f>COUNTIFS('Student Data Entry'!$C:$C,'Center 2'!$A$2,'Student Data Entry'!$BK:$BK,"Yes",'Student Data Entry'!$BT:$BT,"Yes",'Student Data Entry'!$J:$J,"Unknown/Not reported")</f>
        <v>0</v>
      </c>
    </row>
    <row r="176" spans="1:20" ht="15.6" x14ac:dyDescent="0.3">
      <c r="A176" s="265" t="s">
        <v>420</v>
      </c>
      <c r="B176" s="245"/>
      <c r="C176" s="245"/>
      <c r="D176" s="245"/>
      <c r="E176" s="245"/>
      <c r="F176" s="245"/>
      <c r="G176" s="245"/>
      <c r="H176" s="245"/>
      <c r="I176" s="245"/>
      <c r="J176" s="245"/>
      <c r="K176" s="245"/>
      <c r="L176" s="245"/>
      <c r="M176" s="245"/>
      <c r="N176" s="245"/>
      <c r="O176" s="245"/>
      <c r="P176" s="245"/>
      <c r="Q176" s="245"/>
      <c r="R176" s="245"/>
      <c r="S176" s="245"/>
      <c r="T176" s="261"/>
    </row>
    <row r="177" spans="1:20" x14ac:dyDescent="0.3">
      <c r="A177" s="238" t="s">
        <v>388</v>
      </c>
    </row>
    <row r="178" spans="1:20" x14ac:dyDescent="0.3">
      <c r="A178" s="238"/>
    </row>
    <row r="179" spans="1:20" x14ac:dyDescent="0.3">
      <c r="B179" s="439" t="s">
        <v>382</v>
      </c>
      <c r="C179" s="440"/>
      <c r="D179" s="441" t="s">
        <v>383</v>
      </c>
      <c r="E179" s="439"/>
    </row>
    <row r="180" spans="1:20" ht="28.8" x14ac:dyDescent="0.3">
      <c r="B180" s="313" t="s">
        <v>389</v>
      </c>
      <c r="C180" s="314" t="s">
        <v>385</v>
      </c>
      <c r="D180" s="315" t="s">
        <v>389</v>
      </c>
      <c r="E180" s="314" t="s">
        <v>385</v>
      </c>
    </row>
    <row r="181" spans="1:20" x14ac:dyDescent="0.3">
      <c r="A181" s="266" t="s">
        <v>390</v>
      </c>
      <c r="B181" s="240">
        <f>COUNTIFS('Student Data Entry'!$C:$C,'Center 2'!$A$2,'Student Data Entry'!$BK:$BK,"Yes",'Student Data Entry'!$BS:$BS,"Yes",'Student Data Entry'!$L:$L,"English Learner")</f>
        <v>0</v>
      </c>
      <c r="C181" s="272">
        <f>COUNTIFS('Student Data Entry'!$C:$C,'Center 2'!$A$2,'Student Data Entry'!$BK:$BK,"Yes",'Student Data Entry'!$BS:$BS,"Yes",'Student Data Entry'!$L:$L,"Unknown/Not reported")</f>
        <v>0</v>
      </c>
      <c r="D181" s="274">
        <f>COUNTIFS('Student Data Entry'!$C:$C,'Center 2'!$A$2,'Student Data Entry'!$BK:$BK,"Yes",'Student Data Entry'!$BT:$BT,"Yes",'Student Data Entry'!$L:$L,"English Learner")</f>
        <v>0</v>
      </c>
      <c r="E181" s="240">
        <f>COUNTIFS('Student Data Entry'!$C:$C,'Center 2'!$A$2,'Student Data Entry'!$BK:$BK,"Yes",'Student Data Entry'!$BT:$BT,"Yes",'Student Data Entry'!$L:$L,"Unknown/Not reported")</f>
        <v>0</v>
      </c>
    </row>
    <row r="182" spans="1:20" ht="28.8" x14ac:dyDescent="0.3">
      <c r="A182" s="266" t="s">
        <v>391</v>
      </c>
      <c r="B182" s="240">
        <f>COUNTIFS('Student Data Entry'!$C:$C,'Center 2'!$A$2,'Student Data Entry'!$BK:$BK,"Yes",'Student Data Entry'!$BS:$BS,"Yes",'Student Data Entry'!$M:$M,"Economically disadvantaged")</f>
        <v>0</v>
      </c>
      <c r="C182" s="272">
        <f>COUNTIFS('Student Data Entry'!$C:$C,'Center 2'!$A$2,'Student Data Entry'!$BK:$BK,"Yes",'Student Data Entry'!$BS:$BS,"Yes",'Student Data Entry'!$M:$M,"Unknown/Not reported")</f>
        <v>0</v>
      </c>
      <c r="D182" s="274">
        <f>COUNTIFS('Student Data Entry'!$C:$C,'Center 2'!$A$2,'Student Data Entry'!$BK:$BK,"Yes",'Student Data Entry'!$BT:$BT,"Yes",'Student Data Entry'!$M:$M,"Economically disadvantaged")</f>
        <v>0</v>
      </c>
      <c r="E182" s="240">
        <f>COUNTIFS('Student Data Entry'!$C:$C,'Center 2'!$A$2,'Student Data Entry'!$BK:$BK,"Yes",'Student Data Entry'!$BT:$BT,"Yes",'Student Data Entry'!$M:$M,"Unknown/Not reported")</f>
        <v>0</v>
      </c>
    </row>
    <row r="183" spans="1:20" x14ac:dyDescent="0.3">
      <c r="A183" s="266" t="s">
        <v>392</v>
      </c>
      <c r="B183" s="240">
        <f>COUNTIFS('Student Data Entry'!$C:$C,'Center 2'!$A$2,'Student Data Entry'!$BK:$BK,"Yes",'Student Data Entry'!$BS:$BS,"Yes",'Student Data Entry'!$N:$N,"Special Education")</f>
        <v>0</v>
      </c>
      <c r="C183" s="272">
        <f>COUNTIFS('Student Data Entry'!$C:$C,'Center 2'!$A$2,'Student Data Entry'!$BK:$BK,"Yes",'Student Data Entry'!$BS:$BS,"Yes",'Student Data Entry'!$N:$N,"Unknown/Not reported")</f>
        <v>0</v>
      </c>
      <c r="D183" s="274">
        <f>COUNTIFS('Student Data Entry'!$C:$C,'Center 2'!$A$2,'Student Data Entry'!$BK:$BK,"Yes",'Student Data Entry'!$BT:$BT,"Yes",'Student Data Entry'!$N:$N,"Special Education")</f>
        <v>0</v>
      </c>
      <c r="E183" s="240">
        <f>COUNTIFS('Student Data Entry'!$C:$C,'Center 2'!$A$2,'Student Data Entry'!$BK:$BK,"Yes",'Student Data Entry'!$BT:$BT,"Yes",'Student Data Entry'!$N:$N,"Unknown/Not reported")</f>
        <v>0</v>
      </c>
    </row>
    <row r="184" spans="1:20" ht="28.8" x14ac:dyDescent="0.3">
      <c r="A184" s="266" t="s">
        <v>393</v>
      </c>
      <c r="B184" s="267" t="s">
        <v>394</v>
      </c>
      <c r="C184" s="273" t="s">
        <v>394</v>
      </c>
      <c r="D184" s="275" t="s">
        <v>394</v>
      </c>
      <c r="E184" s="267" t="s">
        <v>394</v>
      </c>
    </row>
    <row r="186" spans="1:20" ht="18" x14ac:dyDescent="0.35">
      <c r="A186" s="234" t="s">
        <v>591</v>
      </c>
    </row>
    <row r="188" spans="1:20" ht="15.6" x14ac:dyDescent="0.3">
      <c r="A188" s="244" t="s">
        <v>425</v>
      </c>
      <c r="B188" s="245"/>
      <c r="C188" s="245"/>
      <c r="D188" s="245"/>
      <c r="E188" s="245"/>
      <c r="F188" s="245"/>
      <c r="G188" s="245"/>
      <c r="H188" s="245"/>
      <c r="I188" s="245"/>
      <c r="J188" s="245"/>
      <c r="K188" s="245"/>
      <c r="L188" s="245"/>
      <c r="M188" s="245"/>
      <c r="N188" s="245"/>
      <c r="O188" s="245"/>
      <c r="P188" s="245"/>
      <c r="Q188" s="245"/>
      <c r="R188" s="245"/>
      <c r="S188" s="245"/>
      <c r="T188" s="261"/>
    </row>
    <row r="189" spans="1:20" x14ac:dyDescent="0.3">
      <c r="A189" s="285" t="s">
        <v>422</v>
      </c>
    </row>
    <row r="190" spans="1:20" x14ac:dyDescent="0.3">
      <c r="A190" s="285"/>
    </row>
    <row r="191" spans="1:20" x14ac:dyDescent="0.3">
      <c r="A191" s="442" t="s">
        <v>395</v>
      </c>
      <c r="B191" s="442"/>
      <c r="C191" s="442"/>
      <c r="D191" s="442"/>
      <c r="E191" s="442"/>
      <c r="F191" s="442"/>
      <c r="G191" s="442"/>
      <c r="J191" s="443" t="s">
        <v>396</v>
      </c>
      <c r="K191" s="443"/>
      <c r="L191" s="443"/>
      <c r="M191" s="443"/>
      <c r="N191" s="443"/>
      <c r="O191" s="443"/>
      <c r="P191" s="443"/>
    </row>
    <row r="192" spans="1:20" ht="43.2" x14ac:dyDescent="0.3">
      <c r="A192" s="316" t="s">
        <v>188</v>
      </c>
      <c r="B192" s="249" t="s">
        <v>252</v>
      </c>
      <c r="C192" s="249" t="s">
        <v>271</v>
      </c>
      <c r="D192" s="249" t="s">
        <v>281</v>
      </c>
      <c r="E192" s="249" t="s">
        <v>289</v>
      </c>
      <c r="F192" s="249" t="s">
        <v>294</v>
      </c>
      <c r="G192" s="249" t="s">
        <v>298</v>
      </c>
      <c r="J192" s="316" t="s">
        <v>188</v>
      </c>
      <c r="K192" s="249" t="s">
        <v>252</v>
      </c>
      <c r="L192" s="249" t="s">
        <v>271</v>
      </c>
      <c r="M192" s="249" t="s">
        <v>281</v>
      </c>
      <c r="N192" s="249" t="s">
        <v>289</v>
      </c>
      <c r="O192" s="249" t="s">
        <v>294</v>
      </c>
      <c r="P192" s="249" t="s">
        <v>298</v>
      </c>
    </row>
    <row r="193" spans="1:20" ht="28.8" x14ac:dyDescent="0.3">
      <c r="A193" s="290" t="s">
        <v>397</v>
      </c>
      <c r="B193" s="240">
        <f>COUNTIFS('Student Data Entry'!$C:$C,'Center 2'!$A$2,'Student Data Entry'!$R:$R,'Center 2'!B$192,'Student Data Entry'!$BM:$BM,"Yes")</f>
        <v>0</v>
      </c>
      <c r="C193" s="240">
        <f>COUNTIFS('Student Data Entry'!$C:$C,'Center 2'!$A$2,'Student Data Entry'!$R:$R,'Center 2'!C$192,'Student Data Entry'!$BM:$BM,"Yes")</f>
        <v>0</v>
      </c>
      <c r="D193" s="240">
        <f>COUNTIFS('Student Data Entry'!$C:$C,'Center 2'!$A$2,'Student Data Entry'!$R:$R,'Center 2'!D$192,'Student Data Entry'!$BM:$BM,"Yes")</f>
        <v>0</v>
      </c>
      <c r="E193" s="240">
        <f>COUNTIFS('Student Data Entry'!$C:$C,'Center 2'!$A$2,'Student Data Entry'!$R:$R,'Center 2'!E$192,'Student Data Entry'!$BM:$BM,"Yes")</f>
        <v>0</v>
      </c>
      <c r="F193" s="240">
        <f>COUNTIFS('Student Data Entry'!$C:$C,'Center 2'!$A$2,'Student Data Entry'!$R:$R,'Center 2'!F$192,'Student Data Entry'!$BM:$BM,"Yes")</f>
        <v>0</v>
      </c>
      <c r="G193" s="240">
        <f>COUNTIFS('Student Data Entry'!$C:$C,'Center 2'!$A$2,'Student Data Entry'!$R:$R,'Center 2'!G$192,'Student Data Entry'!$BM:$BM,"Yes")</f>
        <v>0</v>
      </c>
      <c r="J193" s="266" t="s">
        <v>397</v>
      </c>
      <c r="K193" s="240">
        <f>COUNTIFS('Student Data Entry'!$C:$C,'Center 2'!$A$2,'Student Data Entry'!$R:$R,'Center 2'!B$192,'Student Data Entry'!$BM:$BM,"Yes")</f>
        <v>0</v>
      </c>
      <c r="L193" s="240">
        <f>COUNTIFS('Student Data Entry'!$C:$C,'Center 2'!$A$2,'Student Data Entry'!$R:$R,'Center 2'!C$192,'Student Data Entry'!$BM:$BM,"Yes")</f>
        <v>0</v>
      </c>
      <c r="M193" s="240">
        <f>COUNTIFS('Student Data Entry'!$C:$C,'Center 2'!$A$2,'Student Data Entry'!$R:$R,'Center 2'!D$192,'Student Data Entry'!$BM:$BM,"Yes")</f>
        <v>0</v>
      </c>
      <c r="N193" s="240">
        <f>COUNTIFS('Student Data Entry'!$C:$C,'Center 2'!$A$2,'Student Data Entry'!$R:$R,'Center 2'!E$192,'Student Data Entry'!$BM:$BM,"Yes")</f>
        <v>0</v>
      </c>
      <c r="O193" s="240">
        <f>COUNTIFS('Student Data Entry'!$C:$C,'Center 2'!$A$2,'Student Data Entry'!$R:$R,'Center 2'!F$192,'Student Data Entry'!$BM:$BM,"Yes")</f>
        <v>0</v>
      </c>
      <c r="P193" s="240">
        <f>COUNTIFS('Student Data Entry'!$C:$C,'Center 2'!$A$2,'Student Data Entry'!$R:$R,'Center 2'!G$192,'Student Data Entry'!$BM:$BM,"Yes")</f>
        <v>0</v>
      </c>
      <c r="S193" s="237"/>
    </row>
    <row r="194" spans="1:20" ht="28.8" x14ac:dyDescent="0.3">
      <c r="A194" s="292" t="s">
        <v>398</v>
      </c>
      <c r="B194" s="257">
        <f>COUNTIFS('Student Data Entry'!$C:$C,'Center 2'!$A$2,'Student Data Entry'!$R:$R,'Center 2'!B$192,'Student Data Entry'!$BM:$BM,"Yes",'Student Data Entry'!$BX:$BX,"Yes")</f>
        <v>0</v>
      </c>
      <c r="C194" s="257">
        <f>COUNTIFS('Student Data Entry'!$C:$C,'Center 2'!$A$2,'Student Data Entry'!$R:$R,'Center 2'!C$192,'Student Data Entry'!$BM:$BM,"Yes",'Student Data Entry'!$BX:$BX,"Yes")</f>
        <v>0</v>
      </c>
      <c r="D194" s="257">
        <f>COUNTIFS('Student Data Entry'!$C:$C,'Center 2'!$A$2,'Student Data Entry'!$R:$R,'Center 2'!D$192,'Student Data Entry'!$BM:$BM,"Yes",'Student Data Entry'!$BX:$BX,"Yes")</f>
        <v>0</v>
      </c>
      <c r="E194" s="257">
        <f>COUNTIFS('Student Data Entry'!$C:$C,'Center 2'!$A$2,'Student Data Entry'!$R:$R,'Center 2'!E$192,'Student Data Entry'!$BM:$BM,"Yes",'Student Data Entry'!$BX:$BX,"Yes")</f>
        <v>0</v>
      </c>
      <c r="F194" s="257">
        <f>COUNTIFS('Student Data Entry'!$C:$C,'Center 2'!$A$2,'Student Data Entry'!$R:$R,'Center 2'!F$192,'Student Data Entry'!$BM:$BM,"Yes",'Student Data Entry'!$BX:$BX,"Yes")</f>
        <v>0</v>
      </c>
      <c r="G194" s="257">
        <f>COUNTIFS('Student Data Entry'!$C:$C,'Center 2'!$A$2,'Student Data Entry'!$R:$R,'Center 2'!G$192,'Student Data Entry'!$BM:$BM,"Yes",'Student Data Entry'!$BX:$BX,"Yes")</f>
        <v>0</v>
      </c>
      <c r="J194" s="317" t="s">
        <v>398</v>
      </c>
      <c r="K194" s="257">
        <f>COUNTIFS('Student Data Entry'!$C:$C,'Center 2'!$A$2,'Student Data Entry'!$R:$R,'Center 2'!B$192,'Student Data Entry'!$BM:$BM,"Yes",'Student Data Entry'!$BY:$BY,"Yes")</f>
        <v>0</v>
      </c>
      <c r="L194" s="257">
        <f>COUNTIFS('Student Data Entry'!$C:$C,'Center 2'!$A$2,'Student Data Entry'!$R:$R,'Center 2'!C$192,'Student Data Entry'!$BM:$BM,"Yes",'Student Data Entry'!$BY:$BY,"Yes")</f>
        <v>0</v>
      </c>
      <c r="M194" s="257">
        <f>COUNTIFS('Student Data Entry'!$C:$C,'Center 2'!$A$2,'Student Data Entry'!$R:$R,'Center 2'!D$192,'Student Data Entry'!$BM:$BM,"Yes",'Student Data Entry'!$BY:$BY,"Yes")</f>
        <v>0</v>
      </c>
      <c r="N194" s="257">
        <f>COUNTIFS('Student Data Entry'!$C:$C,'Center 2'!$A$2,'Student Data Entry'!$R:$R,'Center 2'!E$192,'Student Data Entry'!$BM:$BM,"Yes",'Student Data Entry'!$BY:$BY,"Yes")</f>
        <v>0</v>
      </c>
      <c r="O194" s="257">
        <f>COUNTIFS('Student Data Entry'!$C:$C,'Center 2'!$A$2,'Student Data Entry'!$R:$R,'Center 2'!F$192,'Student Data Entry'!$BM:$BM,"Yes",'Student Data Entry'!$BY:$BY,"Yes")</f>
        <v>0</v>
      </c>
      <c r="P194" s="257">
        <f>COUNTIFS('Student Data Entry'!$C:$C,'Center 2'!$A$2,'Student Data Entry'!$R:$R,'Center 2'!G$192,'Student Data Entry'!$BM:$BM,"Yes",'Student Data Entry'!$BY:$BY,"Yes")</f>
        <v>0</v>
      </c>
    </row>
    <row r="195" spans="1:20" ht="57.6" x14ac:dyDescent="0.3">
      <c r="A195" s="290" t="s">
        <v>399</v>
      </c>
      <c r="B195" s="240">
        <f>COUNTIFS('Student Data Entry'!$C:$C,'Center 2'!$A$2,'Student Data Entry'!$R:$R,'Center 2'!B$192,'Student Data Entry'!$BM:$BM,"Yes",'Student Data Entry'!$BX:$BX,"Yes",'Student Data Entry'!$X:$X,"Improved")</f>
        <v>0</v>
      </c>
      <c r="C195" s="240">
        <f>COUNTIFS('Student Data Entry'!$C:$C,'Center 2'!$A$2,'Student Data Entry'!$R:$R,'Center 2'!C$192,'Student Data Entry'!$BM:$BM,"Yes",'Student Data Entry'!$BX:$BX,"Yes",'Student Data Entry'!$X:$X,"Improved")</f>
        <v>0</v>
      </c>
      <c r="D195" s="240">
        <f>COUNTIFS('Student Data Entry'!$C:$C,'Center 2'!$A$2,'Student Data Entry'!$R:$R,'Center 2'!D$192,'Student Data Entry'!$BM:$BM,"Yes",'Student Data Entry'!$BX:$BX,"Yes",'Student Data Entry'!$X:$X,"Improved")</f>
        <v>0</v>
      </c>
      <c r="E195" s="240">
        <f>COUNTIFS('Student Data Entry'!$C:$C,'Center 2'!$A$2,'Student Data Entry'!$R:$R,'Center 2'!E$192,'Student Data Entry'!$BM:$BM,"Yes",'Student Data Entry'!$BX:$BX,"Yes",'Student Data Entry'!$X:$X,"Improved")</f>
        <v>0</v>
      </c>
      <c r="F195" s="240">
        <f>COUNTIFS('Student Data Entry'!$C:$C,'Center 2'!$A$2,'Student Data Entry'!$R:$R,'Center 2'!F$192,'Student Data Entry'!$BM:$BM,"Yes",'Student Data Entry'!$BX:$BX,"Yes",'Student Data Entry'!$X:$X,"Improved")</f>
        <v>0</v>
      </c>
      <c r="G195" s="240">
        <f>COUNTIFS('Student Data Entry'!$C:$C,'Center 2'!$A$2,'Student Data Entry'!$R:$R,'Center 2'!G$192,'Student Data Entry'!$BM:$BM,"Yes",'Student Data Entry'!$BX:$BX,"Yes",'Student Data Entry'!$X:$X,"Improved")</f>
        <v>0</v>
      </c>
      <c r="J195" s="266" t="s">
        <v>400</v>
      </c>
      <c r="K195" s="240">
        <f>COUNTIFS('Student Data Entry'!$C:$C,'Center 2'!$A$2,'Student Data Entry'!$R:$R,'Center 2'!B$192,'Student Data Entry'!$BM:$BM,"Yes",'Student Data Entry'!$BY:$BY,"Yes",'Student Data Entry'!$AA:$AA,"Improved")</f>
        <v>0</v>
      </c>
      <c r="L195" s="240">
        <f>COUNTIFS('Student Data Entry'!$C:$C,'Center 2'!$A$2,'Student Data Entry'!$R:$R,'Center 2'!C$192,'Student Data Entry'!$BM:$BM,"Yes",'Student Data Entry'!$BY:$BY,"Yes",'Student Data Entry'!$AA:$AA,"Improved")</f>
        <v>0</v>
      </c>
      <c r="M195" s="240">
        <f>COUNTIFS('Student Data Entry'!$C:$C,'Center 2'!$A$2,'Student Data Entry'!$R:$R,'Center 2'!D$192,'Student Data Entry'!$BM:$BM,"Yes",'Student Data Entry'!$BY:$BY,"Yes",'Student Data Entry'!$AA:$AA,"Improved")</f>
        <v>0</v>
      </c>
      <c r="N195" s="240">
        <f>COUNTIFS('Student Data Entry'!$C:$C,'Center 2'!$A$2,'Student Data Entry'!$R:$R,'Center 2'!E$192,'Student Data Entry'!$BM:$BM,"Yes",'Student Data Entry'!$BY:$BY,"Yes",'Student Data Entry'!$AA:$AA,"Improved")</f>
        <v>0</v>
      </c>
      <c r="O195" s="240">
        <f>COUNTIFS('Student Data Entry'!$C:$C,'Center 2'!$A$2,'Student Data Entry'!$R:$R,'Center 2'!F$192,'Student Data Entry'!$BM:$BM,"Yes",'Student Data Entry'!$BY:$BY,"Yes",'Student Data Entry'!$AA:$AA,"Improved")</f>
        <v>0</v>
      </c>
      <c r="P195" s="240">
        <f>COUNTIFS('Student Data Entry'!$C:$C,'Center 2'!$A$2,'Student Data Entry'!$R:$R,'Center 2'!G$192,'Student Data Entry'!$BM:$BM,"Yes",'Student Data Entry'!$BY:$BY,"Yes",'Student Data Entry'!$AA:$AA,"Improved")</f>
        <v>0</v>
      </c>
    </row>
    <row r="197" spans="1:20" x14ac:dyDescent="0.3">
      <c r="A197" s="278" t="s">
        <v>401</v>
      </c>
      <c r="P197"/>
    </row>
    <row r="199" spans="1:20" ht="15.6" x14ac:dyDescent="0.3">
      <c r="A199" s="265" t="s">
        <v>402</v>
      </c>
      <c r="B199" s="245"/>
      <c r="C199" s="245"/>
      <c r="D199" s="245"/>
      <c r="E199" s="245"/>
      <c r="F199" s="245"/>
      <c r="G199" s="245"/>
      <c r="H199" s="245"/>
      <c r="I199" s="245"/>
      <c r="J199" s="245"/>
      <c r="K199" s="245"/>
      <c r="L199" s="245"/>
      <c r="M199" s="245"/>
      <c r="N199" s="245"/>
      <c r="O199" s="245"/>
      <c r="P199" s="245"/>
      <c r="Q199" s="245"/>
      <c r="R199" s="245"/>
      <c r="S199" s="245"/>
      <c r="T199" s="261"/>
    </row>
    <row r="200" spans="1:20" x14ac:dyDescent="0.3">
      <c r="A200" s="286" t="s">
        <v>423</v>
      </c>
    </row>
    <row r="201" spans="1:20" x14ac:dyDescent="0.3">
      <c r="A201" s="286"/>
    </row>
    <row r="202" spans="1:20" x14ac:dyDescent="0.3">
      <c r="A202" s="276"/>
      <c r="B202" s="276"/>
      <c r="C202" s="276"/>
      <c r="D202" s="276"/>
      <c r="E202" s="276"/>
      <c r="F202" s="276"/>
      <c r="G202" s="276"/>
    </row>
    <row r="203" spans="1:20" ht="43.2" x14ac:dyDescent="0.3">
      <c r="A203" s="316" t="s">
        <v>188</v>
      </c>
      <c r="B203" s="249" t="s">
        <v>252</v>
      </c>
      <c r="C203" s="249" t="s">
        <v>271</v>
      </c>
      <c r="D203" s="249" t="s">
        <v>281</v>
      </c>
      <c r="E203" s="249" t="s">
        <v>289</v>
      </c>
      <c r="F203" s="249" t="s">
        <v>294</v>
      </c>
      <c r="G203" s="249" t="s">
        <v>298</v>
      </c>
    </row>
    <row r="204" spans="1:20" ht="28.8" x14ac:dyDescent="0.3">
      <c r="A204" s="290" t="s">
        <v>403</v>
      </c>
      <c r="B204" s="240">
        <f>COUNTIFS('Student Data Entry'!$C:$C,'Center 2'!$A$2,'Student Data Entry'!$R:$R,'Center 2'!B$203,'Student Data Entry'!$BO:$BO,"Yes")</f>
        <v>0</v>
      </c>
      <c r="C204" s="240">
        <f>COUNTIFS('Student Data Entry'!$C:$C,'Center 2'!$A$2,'Student Data Entry'!$R:$R,'Center 2'!C$203,'Student Data Entry'!$BO:$BO,"Yes")</f>
        <v>0</v>
      </c>
      <c r="D204" s="240">
        <f>COUNTIFS('Student Data Entry'!$C:$C,'Center 2'!$A$2,'Student Data Entry'!$R:$R,'Center 2'!D$203,'Student Data Entry'!$BO:$BO,"Yes")</f>
        <v>0</v>
      </c>
      <c r="E204" s="240">
        <f>COUNTIFS('Student Data Entry'!$C:$C,'Center 2'!$A$2,'Student Data Entry'!$R:$R,'Center 2'!E$203,'Student Data Entry'!$BO:$BO,"Yes")</f>
        <v>0</v>
      </c>
      <c r="F204" s="240">
        <f>COUNTIFS('Student Data Entry'!$C:$C,'Center 2'!$A$2,'Student Data Entry'!$R:$R,'Center 2'!F$203,'Student Data Entry'!$BO:$BO,"Yes")</f>
        <v>0</v>
      </c>
      <c r="G204" s="240">
        <f>COUNTIFS('Student Data Entry'!$C:$C,'Center 2'!$A$2,'Student Data Entry'!$R:$R,'Center 2'!G$203,'Student Data Entry'!$BO:$BO,"Yes")</f>
        <v>0</v>
      </c>
    </row>
    <row r="205" spans="1:20" ht="58.8" customHeight="1" x14ac:dyDescent="0.3">
      <c r="A205" s="292" t="s">
        <v>404</v>
      </c>
      <c r="B205" s="257">
        <f>COUNTIFS('Student Data Entry'!$C:$C,'Center 2'!$A$2,'Student Data Entry'!$R:$R,'Center 2'!B$203,'Student Data Entry'!$BO:$BO,"Yes",'Student Data Entry'!$AF:$AF,"Yes")</f>
        <v>0</v>
      </c>
      <c r="C205" s="257">
        <f>COUNTIFS('Student Data Entry'!$C:$C,'Center 2'!$A$2,'Student Data Entry'!$R:$R,'Center 2'!C$203,'Student Data Entry'!$BO:$BO,"Yes",'Student Data Entry'!$AF:$AF,"Yes")</f>
        <v>0</v>
      </c>
      <c r="D205" s="257">
        <f>COUNTIFS('Student Data Entry'!$C:$C,'Center 2'!$A$2,'Student Data Entry'!$R:$R,'Center 2'!D$203,'Student Data Entry'!$BO:$BO,"Yes",'Student Data Entry'!$AF:$AF,"Yes")</f>
        <v>0</v>
      </c>
      <c r="E205" s="257">
        <f>COUNTIFS('Student Data Entry'!$C:$C,'Center 2'!$A$2,'Student Data Entry'!$R:$R,'Center 2'!E$203,'Student Data Entry'!$BO:$BO,"Yes",'Student Data Entry'!$AF:$AF,"Yes")</f>
        <v>0</v>
      </c>
      <c r="F205" s="257">
        <f>COUNTIFS('Student Data Entry'!$C:$C,'Center 2'!$A$2,'Student Data Entry'!$R:$R,'Center 2'!F$203,'Student Data Entry'!$BO:$BO,"Yes",'Student Data Entry'!$AF:$AF,"Yes")</f>
        <v>0</v>
      </c>
      <c r="G205" s="257">
        <f>COUNTIFS('Student Data Entry'!$C:$C,'Center 2'!$A$2,'Student Data Entry'!$R:$R,'Center 2'!G$203,'Student Data Entry'!$BO:$BO,"Yes",'Student Data Entry'!$AF:$AF,"Yes")</f>
        <v>0</v>
      </c>
    </row>
    <row r="206" spans="1:20" ht="28.8" x14ac:dyDescent="0.3">
      <c r="A206" s="290" t="s">
        <v>405</v>
      </c>
      <c r="B206" s="240">
        <f>COUNTIFS('Student Data Entry'!$C:$C,'Center 2'!$A$2,'Student Data Entry'!$R:$R,'Center 2'!B$203,'Student Data Entry'!$BO:$BO,"Yes",'Student Data Entry'!$AF:$AF,"Yes",'Student Data Entry'!$AE:$AE,"Improved")</f>
        <v>0</v>
      </c>
      <c r="C206" s="240">
        <f>COUNTIFS('Student Data Entry'!$C:$C,'Center 2'!$A$2,'Student Data Entry'!$R:$R,'Center 2'!C$203,'Student Data Entry'!$BO:$BO,"Yes",'Student Data Entry'!$AF:$AF,"Yes",'Student Data Entry'!$AE:$AE,"Improved")</f>
        <v>0</v>
      </c>
      <c r="D206" s="240">
        <f>COUNTIFS('Student Data Entry'!$C:$C,'Center 2'!$A$2,'Student Data Entry'!$R:$R,'Center 2'!D$203,'Student Data Entry'!$BO:$BO,"Yes",'Student Data Entry'!$AF:$AF,"Yes",'Student Data Entry'!$AE:$AE,"Improved")</f>
        <v>0</v>
      </c>
      <c r="E206" s="240">
        <f>COUNTIFS('Student Data Entry'!$C:$C,'Center 2'!$A$2,'Student Data Entry'!$R:$R,'Center 2'!E$203,'Student Data Entry'!$BO:$BO,"Yes",'Student Data Entry'!$AF:$AF,"Yes",'Student Data Entry'!$AE:$AE,"Improved")</f>
        <v>0</v>
      </c>
      <c r="F206" s="240">
        <f>COUNTIFS('Student Data Entry'!$C:$C,'Center 2'!$A$2,'Student Data Entry'!$R:$R,'Center 2'!F$203,'Student Data Entry'!$BO:$BO,"Yes",'Student Data Entry'!$AF:$AF,"Yes",'Student Data Entry'!$AE:$AE,"Improved")</f>
        <v>0</v>
      </c>
      <c r="G206" s="240">
        <f>COUNTIFS('Student Data Entry'!$C:$C,'Center 2'!$A$2,'Student Data Entry'!$R:$R,'Center 2'!G$203,'Student Data Entry'!$BO:$BO,"Yes",'Student Data Entry'!$AF:$AF,"Yes",'Student Data Entry'!$AE:$AE,"Improved")</f>
        <v>0</v>
      </c>
    </row>
    <row r="208" spans="1:20" x14ac:dyDescent="0.3">
      <c r="A208" s="278" t="s">
        <v>401</v>
      </c>
    </row>
    <row r="210" spans="1:20" ht="15.6" x14ac:dyDescent="0.3">
      <c r="A210" s="244" t="s">
        <v>413</v>
      </c>
      <c r="B210" s="245"/>
      <c r="C210" s="245"/>
      <c r="D210" s="245"/>
      <c r="E210" s="245"/>
      <c r="F210" s="245"/>
      <c r="G210" s="245"/>
      <c r="H210" s="245"/>
      <c r="I210" s="245"/>
      <c r="J210" s="245"/>
      <c r="K210" s="245"/>
      <c r="L210" s="245"/>
      <c r="M210" s="245"/>
      <c r="N210" s="245"/>
      <c r="O210" s="245"/>
      <c r="P210" s="245"/>
      <c r="Q210" s="245"/>
      <c r="R210" s="245"/>
      <c r="S210" s="245"/>
      <c r="T210" s="261"/>
    </row>
    <row r="211" spans="1:20" ht="15.6" x14ac:dyDescent="0.3">
      <c r="A211" s="289"/>
      <c r="B211" s="20"/>
      <c r="C211" s="20"/>
      <c r="D211" s="20"/>
      <c r="E211" s="20"/>
      <c r="F211" s="20"/>
      <c r="G211" s="20"/>
      <c r="H211" s="20"/>
      <c r="I211" s="20"/>
      <c r="J211" s="20"/>
      <c r="K211" s="20"/>
      <c r="L211" s="20"/>
      <c r="M211" s="20"/>
      <c r="N211" s="20"/>
      <c r="O211" s="20"/>
      <c r="P211" s="20"/>
      <c r="Q211" s="20"/>
      <c r="R211" s="20"/>
      <c r="S211" s="20"/>
    </row>
    <row r="212" spans="1:20" x14ac:dyDescent="0.3">
      <c r="A212" s="276"/>
      <c r="B212" s="276"/>
      <c r="C212" s="276"/>
      <c r="D212" s="276"/>
      <c r="E212" s="276"/>
      <c r="F212" s="276"/>
      <c r="G212" s="276"/>
    </row>
    <row r="213" spans="1:20" ht="43.2" x14ac:dyDescent="0.3">
      <c r="A213" s="318" t="s">
        <v>188</v>
      </c>
      <c r="B213" s="248" t="s">
        <v>252</v>
      </c>
      <c r="C213" s="248" t="s">
        <v>271</v>
      </c>
      <c r="D213" s="248" t="s">
        <v>281</v>
      </c>
      <c r="E213" s="248" t="s">
        <v>289</v>
      </c>
      <c r="F213" s="248" t="s">
        <v>294</v>
      </c>
      <c r="G213" s="248" t="s">
        <v>298</v>
      </c>
    </row>
    <row r="214" spans="1:20" ht="28.8" x14ac:dyDescent="0.3">
      <c r="A214" s="319" t="s">
        <v>407</v>
      </c>
      <c r="B214" s="240">
        <f>COUNTIFS('Student Data Entry'!$C:$C,'Center 2'!$A$2,'Student Data Entry'!$R:$R,'Center 2'!B$213,'Student Data Entry'!$BR:$BR,"Yes")</f>
        <v>0</v>
      </c>
      <c r="C214" s="240">
        <f>COUNTIFS('Student Data Entry'!$C:$C,'Center 2'!$A$2,'Student Data Entry'!$R:$R,'Center 2'!C$213,'Student Data Entry'!$BR:$BR,"Yes")</f>
        <v>0</v>
      </c>
      <c r="D214" s="240">
        <f>COUNTIFS('Student Data Entry'!$C:$C,'Center 2'!$A$2,'Student Data Entry'!$R:$R,'Center 2'!D$213,'Student Data Entry'!$BR:$BR,"Yes")</f>
        <v>0</v>
      </c>
      <c r="E214" s="240">
        <f>COUNTIFS('Student Data Entry'!$C:$C,'Center 2'!$A$2,'Student Data Entry'!$R:$R,'Center 2'!E$213,'Student Data Entry'!$BR:$BR,"Yes")</f>
        <v>0</v>
      </c>
      <c r="F214" s="240">
        <f>COUNTIFS('Student Data Entry'!$C:$C,'Center 2'!$A$2,'Student Data Entry'!$R:$R,'Center 2'!F$213,'Student Data Entry'!$BR:$BR,"Yes")</f>
        <v>0</v>
      </c>
      <c r="G214" s="240">
        <f>COUNTIFS('Student Data Entry'!$C:$C,'Center 2'!$A$2,'Student Data Entry'!$R:$R,'Center 2'!G$213,'Student Data Entry'!$BR:$BR,"Yes")</f>
        <v>0</v>
      </c>
    </row>
    <row r="215" spans="1:20" ht="57.6" x14ac:dyDescent="0.3">
      <c r="A215" s="320" t="s">
        <v>414</v>
      </c>
      <c r="B215" s="257">
        <f>COUNTIFS('Student Data Entry'!$C:$C,'Center 2'!$A$2,'Student Data Entry'!$R:$R,'Center 2'!B$213,'Student Data Entry'!$BR:$BR,"Yes",'Student Data Entry'!$AK:$AK,"Yes")</f>
        <v>0</v>
      </c>
      <c r="C215" s="257">
        <f>COUNTIFS('Student Data Entry'!$C:$C,'Center 2'!$A$2,'Student Data Entry'!$R:$R,'Center 2'!C$213,'Student Data Entry'!$BR:$BR,"Yes",'Student Data Entry'!$AK:$AK,"Yes")</f>
        <v>0</v>
      </c>
      <c r="D215" s="257">
        <f>COUNTIFS('Student Data Entry'!$C:$C,'Center 2'!$A$2,'Student Data Entry'!$R:$R,'Center 2'!D$213,'Student Data Entry'!$BR:$BR,"Yes",'Student Data Entry'!$AK:$AK,"Yes")</f>
        <v>0</v>
      </c>
      <c r="E215" s="257">
        <f>COUNTIFS('Student Data Entry'!$C:$C,'Center 2'!$A$2,'Student Data Entry'!$R:$R,'Center 2'!E$213,'Student Data Entry'!$BR:$BR,"Yes",'Student Data Entry'!$AK:$AK,"Yes")</f>
        <v>0</v>
      </c>
      <c r="F215" s="257">
        <f>COUNTIFS('Student Data Entry'!$C:$C,'Center 2'!$A$2,'Student Data Entry'!$R:$R,'Center 2'!F$213,'Student Data Entry'!$BR:$BR,"Yes",'Student Data Entry'!$AK:$AK,"Yes")</f>
        <v>0</v>
      </c>
      <c r="G215" s="257">
        <f>COUNTIFS('Student Data Entry'!$C:$C,'Center 2'!$A$2,'Student Data Entry'!$R:$R,'Center 2'!G$213,'Student Data Entry'!$BR:$BR,"Yes",'Student Data Entry'!$AK:$AK,"Yes")</f>
        <v>0</v>
      </c>
    </row>
    <row r="216" spans="1:20" ht="57.6" x14ac:dyDescent="0.3">
      <c r="A216" s="319" t="s">
        <v>415</v>
      </c>
      <c r="B216" s="240">
        <f>COUNTIFS('Student Data Entry'!$C:$C,'Center 2'!$A$2,'Student Data Entry'!$R:$R,'Center 2'!B$213,'Student Data Entry'!$BR:$BR,"Yes",'Student Data Entry'!$AK:$AK,"Yes",'Student Data Entry'!$AJ:$AJ,"Improved")</f>
        <v>0</v>
      </c>
      <c r="C216" s="240">
        <f>COUNTIFS('Student Data Entry'!$C:$C,'Center 2'!$A$2,'Student Data Entry'!$R:$R,'Center 2'!C$213,'Student Data Entry'!$BR:$BR,"Yes",'Student Data Entry'!$AK:$AK,"Yes",'Student Data Entry'!$AJ:$AJ,"Improved")</f>
        <v>0</v>
      </c>
      <c r="D216" s="240">
        <f>COUNTIFS('Student Data Entry'!$C:$C,'Center 2'!$A$2,'Student Data Entry'!$R:$R,'Center 2'!D$213,'Student Data Entry'!$BR:$BR,"Yes",'Student Data Entry'!$AK:$AK,"Yes",'Student Data Entry'!$AJ:$AJ,"Improved")</f>
        <v>0</v>
      </c>
      <c r="E216" s="240">
        <f>COUNTIFS('Student Data Entry'!$C:$C,'Center 2'!$A$2,'Student Data Entry'!$R:$R,'Center 2'!E$213,'Student Data Entry'!$BR:$BR,"Yes",'Student Data Entry'!$AK:$AK,"Yes",'Student Data Entry'!$AJ:$AJ,"Improved")</f>
        <v>0</v>
      </c>
      <c r="F216" s="240">
        <f>COUNTIFS('Student Data Entry'!$C:$C,'Center 2'!$A$2,'Student Data Entry'!$R:$R,'Center 2'!F$213,'Student Data Entry'!$BR:$BR,"Yes",'Student Data Entry'!$AK:$AK,"Yes",'Student Data Entry'!$AJ:$AJ,"Improved")</f>
        <v>0</v>
      </c>
      <c r="G216" s="240">
        <f>COUNTIFS('Student Data Entry'!$C:$C,'Center 2'!$A$2,'Student Data Entry'!$R:$R,'Center 2'!G$213,'Student Data Entry'!$BR:$BR,"Yes",'Student Data Entry'!$AK:$AK,"Yes",'Student Data Entry'!$AJ:$AJ,"Improved")</f>
        <v>0</v>
      </c>
    </row>
    <row r="218" spans="1:20" x14ac:dyDescent="0.3">
      <c r="A218" s="278" t="s">
        <v>401</v>
      </c>
    </row>
    <row r="220" spans="1:20" ht="15.6" x14ac:dyDescent="0.3">
      <c r="A220" s="265" t="s">
        <v>406</v>
      </c>
      <c r="B220" s="265"/>
      <c r="C220" s="265"/>
      <c r="D220" s="265"/>
      <c r="E220" s="265"/>
      <c r="F220" s="265"/>
      <c r="G220" s="265"/>
      <c r="H220" s="265"/>
      <c r="I220" s="265"/>
      <c r="J220" s="265"/>
      <c r="K220" s="265"/>
      <c r="L220" s="265"/>
      <c r="M220" s="265"/>
      <c r="N220" s="265"/>
      <c r="O220" s="265"/>
      <c r="P220" s="265"/>
      <c r="Q220" s="265"/>
      <c r="R220" s="265"/>
      <c r="S220" s="265"/>
      <c r="T220" s="296"/>
    </row>
    <row r="221" spans="1:20" ht="15.6" x14ac:dyDescent="0.3">
      <c r="A221" s="288"/>
      <c r="B221" s="288"/>
      <c r="C221" s="288"/>
      <c r="D221" s="288"/>
      <c r="E221" s="288"/>
      <c r="F221" s="288"/>
      <c r="G221" s="288"/>
      <c r="H221" s="288"/>
      <c r="I221" s="288"/>
      <c r="J221" s="288"/>
      <c r="K221" s="288"/>
      <c r="L221" s="288"/>
      <c r="M221" s="288"/>
      <c r="N221" s="288"/>
      <c r="O221" s="288"/>
      <c r="P221" s="288"/>
      <c r="Q221" s="288"/>
      <c r="R221" s="288"/>
      <c r="S221" s="288"/>
      <c r="T221" s="295"/>
    </row>
    <row r="222" spans="1:20" x14ac:dyDescent="0.3">
      <c r="A222" s="276"/>
      <c r="B222" s="276"/>
      <c r="C222" s="276"/>
      <c r="D222" s="276"/>
      <c r="E222" s="276"/>
      <c r="F222" s="276"/>
      <c r="G222" s="276"/>
    </row>
    <row r="223" spans="1:20" ht="43.2" x14ac:dyDescent="0.3">
      <c r="A223" s="316" t="s">
        <v>188</v>
      </c>
      <c r="B223" s="249" t="s">
        <v>252</v>
      </c>
      <c r="C223" s="249" t="s">
        <v>271</v>
      </c>
      <c r="D223" s="249" t="s">
        <v>281</v>
      </c>
      <c r="E223" s="249" t="s">
        <v>289</v>
      </c>
      <c r="F223" s="249" t="s">
        <v>294</v>
      </c>
      <c r="G223" s="249" t="s">
        <v>298</v>
      </c>
    </row>
    <row r="224" spans="1:20" ht="28.8" x14ac:dyDescent="0.3">
      <c r="A224" s="290" t="s">
        <v>407</v>
      </c>
      <c r="B224" s="240">
        <f>COUNTIFS('Student Data Entry'!$C:$C,'Center 2'!$A$2,'Student Data Entry'!$R:$R,'Center 2'!B$223,'Student Data Entry'!$BR:$BR,"Yes")</f>
        <v>0</v>
      </c>
      <c r="C224" s="240">
        <f>COUNTIFS('Student Data Entry'!$C:$C,'Center 2'!$A$2,'Student Data Entry'!$R:$R,'Center 2'!C$223,'Student Data Entry'!$BR:$BR,"Yes")</f>
        <v>0</v>
      </c>
      <c r="D224" s="240">
        <f>COUNTIFS('Student Data Entry'!$C:$C,'Center 2'!$A$2,'Student Data Entry'!$R:$R,'Center 2'!D$223,'Student Data Entry'!$BR:$BR,"Yes")</f>
        <v>0</v>
      </c>
      <c r="E224" s="240">
        <f>COUNTIFS('Student Data Entry'!$C:$C,'Center 2'!$A$2,'Student Data Entry'!$R:$R,'Center 2'!E$223,'Student Data Entry'!$BR:$BR,"Yes")</f>
        <v>0</v>
      </c>
      <c r="F224" s="240">
        <f>COUNTIFS('Student Data Entry'!$C:$C,'Center 2'!$A$2,'Student Data Entry'!$R:$R,'Center 2'!F$223,'Student Data Entry'!$BR:$BR,"Yes")</f>
        <v>0</v>
      </c>
      <c r="G224" s="240">
        <f>COUNTIFS('Student Data Entry'!$C:$C,'Center 2'!$A$2,'Student Data Entry'!$R:$R,'Center 2'!G$223,'Student Data Entry'!$BR:$BR,"Yes")</f>
        <v>0</v>
      </c>
    </row>
    <row r="225" spans="1:20" ht="57.6" x14ac:dyDescent="0.3">
      <c r="A225" s="292" t="s">
        <v>416</v>
      </c>
      <c r="B225" s="257">
        <f>COUNTIFS('Student Data Entry'!$C:$C,'Center 2'!$A$2,'Student Data Entry'!$R:$R,'Center 2'!B$223,'Student Data Entry'!$BR:$BR,"Yes",'Student Data Entry'!$AP:$AP,"Yes")</f>
        <v>0</v>
      </c>
      <c r="C225" s="257">
        <f>COUNTIFS('Student Data Entry'!$C:$C,'Center 2'!$A$2,'Student Data Entry'!$R:$R,'Center 2'!C$223,'Student Data Entry'!$BR:$BR,"Yes",'Student Data Entry'!$AP:$AP,"Yes")</f>
        <v>0</v>
      </c>
      <c r="D225" s="257">
        <f>COUNTIFS('Student Data Entry'!$C:$C,'Center 2'!$A$2,'Student Data Entry'!$R:$R,'Center 2'!D$223,'Student Data Entry'!$BR:$BR,"Yes",'Student Data Entry'!$AP:$AP,"Yes")</f>
        <v>0</v>
      </c>
      <c r="E225" s="257">
        <f>COUNTIFS('Student Data Entry'!$C:$C,'Center 2'!$A$2,'Student Data Entry'!$R:$R,'Center 2'!E$223,'Student Data Entry'!$BR:$BR,"Yes",'Student Data Entry'!$AP:$AP,"Yes")</f>
        <v>0</v>
      </c>
      <c r="F225" s="257">
        <f>COUNTIFS('Student Data Entry'!$C:$C,'Center 2'!$A$2,'Student Data Entry'!$R:$R,'Center 2'!F$223,'Student Data Entry'!$BR:$BR,"Yes",'Student Data Entry'!$AP:$AP,"Yes")</f>
        <v>0</v>
      </c>
      <c r="G225" s="257">
        <f>COUNTIFS('Student Data Entry'!$C:$C,'Center 2'!$A$2,'Student Data Entry'!$R:$R,'Center 2'!G$223,'Student Data Entry'!$BR:$BR,"Yes",'Student Data Entry'!$AP:$AP,"Yes")</f>
        <v>0</v>
      </c>
    </row>
    <row r="226" spans="1:20" ht="57.6" x14ac:dyDescent="0.3">
      <c r="A226" s="290" t="s">
        <v>408</v>
      </c>
      <c r="B226" s="240">
        <f>COUNTIFS('Student Data Entry'!$C:$C,'Center 2'!$A$2,'Student Data Entry'!$R:$R,'Center 2'!B$223,'Student Data Entry'!$BR:$BR,"Yes",'Student Data Entry'!$AP:$AP,"Yes",'Student Data Entry'!$AO:$AO,"Improved")</f>
        <v>0</v>
      </c>
      <c r="C226" s="240">
        <f>COUNTIFS('Student Data Entry'!$C:$C,'Center 2'!$A$2,'Student Data Entry'!$R:$R,'Center 2'!C$223,'Student Data Entry'!$BR:$BR,"Yes",'Student Data Entry'!$AP:$AP,"Yes",'Student Data Entry'!$AO:$AO,"Improved")</f>
        <v>0</v>
      </c>
      <c r="D226" s="240">
        <f>COUNTIFS('Student Data Entry'!$C:$C,'Center 2'!$A$2,'Student Data Entry'!$R:$R,'Center 2'!D$223,'Student Data Entry'!$BR:$BR,"Yes",'Student Data Entry'!$AP:$AP,"Yes",'Student Data Entry'!$AO:$AO,"Improved")</f>
        <v>0</v>
      </c>
      <c r="E226" s="240">
        <f>COUNTIFS('Student Data Entry'!$C:$C,'Center 2'!$A$2,'Student Data Entry'!$R:$R,'Center 2'!E$223,'Student Data Entry'!$BR:$BR,"Yes",'Student Data Entry'!$AP:$AP,"Yes",'Student Data Entry'!$AO:$AO,"Improved")</f>
        <v>0</v>
      </c>
      <c r="F226" s="240">
        <f>COUNTIFS('Student Data Entry'!$C:$C,'Center 2'!$A$2,'Student Data Entry'!$R:$R,'Center 2'!F$223,'Student Data Entry'!$BR:$BR,"Yes",'Student Data Entry'!$AP:$AP,"Yes",'Student Data Entry'!$AO:$AO,"Improved")</f>
        <v>0</v>
      </c>
      <c r="G226" s="240">
        <f>COUNTIFS('Student Data Entry'!$C:$C,'Center 2'!$A$2,'Student Data Entry'!$R:$R,'Center 2'!G$223,'Student Data Entry'!$BR:$BR,"Yes",'Student Data Entry'!$AP:$AP,"Yes",'Student Data Entry'!$AO:$AO,"Improved")</f>
        <v>0</v>
      </c>
    </row>
    <row r="228" spans="1:20" x14ac:dyDescent="0.3">
      <c r="A228" s="278" t="s">
        <v>401</v>
      </c>
    </row>
    <row r="229" spans="1:20" x14ac:dyDescent="0.3">
      <c r="A229" s="20"/>
    </row>
    <row r="230" spans="1:20" ht="15.6" x14ac:dyDescent="0.3">
      <c r="A230" s="244" t="s">
        <v>409</v>
      </c>
      <c r="B230" s="244"/>
      <c r="C230" s="244"/>
      <c r="D230" s="244"/>
      <c r="E230" s="244"/>
      <c r="F230" s="244"/>
      <c r="G230" s="244"/>
      <c r="H230" s="244"/>
      <c r="I230" s="244"/>
      <c r="J230" s="244"/>
      <c r="K230" s="244"/>
      <c r="L230" s="244"/>
      <c r="M230" s="244"/>
      <c r="N230" s="244"/>
      <c r="O230" s="244"/>
      <c r="P230" s="244"/>
      <c r="Q230" s="244"/>
      <c r="R230" s="244"/>
      <c r="S230" s="244"/>
      <c r="T230" s="321"/>
    </row>
    <row r="231" spans="1:20" ht="15.6" x14ac:dyDescent="0.3">
      <c r="A231" s="289"/>
      <c r="B231" s="289"/>
      <c r="C231" s="289"/>
      <c r="D231" s="289"/>
      <c r="E231" s="289"/>
      <c r="F231" s="289"/>
      <c r="G231" s="289"/>
      <c r="H231" s="289"/>
      <c r="I231" s="289"/>
      <c r="J231" s="289"/>
      <c r="K231" s="289"/>
      <c r="L231" s="289"/>
      <c r="M231" s="289"/>
      <c r="N231" s="289"/>
      <c r="O231" s="289"/>
      <c r="P231" s="289"/>
      <c r="Q231" s="289"/>
      <c r="R231" s="289"/>
      <c r="S231" s="289"/>
      <c r="T231" s="294"/>
    </row>
    <row r="232" spans="1:20" x14ac:dyDescent="0.3">
      <c r="A232" s="276"/>
      <c r="B232" s="276"/>
      <c r="C232" s="276"/>
      <c r="D232" s="276"/>
      <c r="E232" s="276"/>
      <c r="F232" s="276"/>
      <c r="G232" s="276"/>
    </row>
    <row r="233" spans="1:20" ht="43.2" x14ac:dyDescent="0.3">
      <c r="A233" s="316" t="s">
        <v>188</v>
      </c>
      <c r="B233" s="249" t="s">
        <v>252</v>
      </c>
      <c r="C233" s="249" t="s">
        <v>271</v>
      </c>
      <c r="D233" s="249" t="s">
        <v>281</v>
      </c>
      <c r="E233" s="249" t="s">
        <v>289</v>
      </c>
      <c r="F233" s="249" t="s">
        <v>294</v>
      </c>
      <c r="G233" s="249" t="s">
        <v>298</v>
      </c>
    </row>
    <row r="234" spans="1:20" x14ac:dyDescent="0.3">
      <c r="A234" s="290" t="s">
        <v>410</v>
      </c>
      <c r="B234" s="240">
        <f>COUNTIFS('Student Data Entry'!$C:$C,'Center 2'!$A$2,'Student Data Entry'!$R:$R,'Center 2'!B$233,'Student Data Entry'!$BQ:$BQ,"Yes")</f>
        <v>0</v>
      </c>
      <c r="C234" s="240">
        <f>COUNTIFS('Student Data Entry'!$C:$C,'Center 2'!$A$2,'Student Data Entry'!$R:$R,'Center 2'!C$233,'Student Data Entry'!$BQ:$BQ,"Yes")</f>
        <v>0</v>
      </c>
      <c r="D234" s="240">
        <f>COUNTIFS('Student Data Entry'!$C:$C,'Center 2'!$A$2,'Student Data Entry'!$R:$R,'Center 2'!D$233,'Student Data Entry'!$BQ:$BQ,"Yes")</f>
        <v>0</v>
      </c>
      <c r="E234" s="240">
        <f>COUNTIFS('Student Data Entry'!$C:$C,'Center 2'!$A$2,'Student Data Entry'!$R:$R,'Center 2'!E$233,'Student Data Entry'!$BQ:$BQ,"Yes")</f>
        <v>0</v>
      </c>
      <c r="F234" s="240">
        <f>COUNTIFS('Student Data Entry'!$C:$C,'Center 2'!$A$2,'Student Data Entry'!$R:$R,'Center 2'!F$233,'Student Data Entry'!$BQ:$BQ,"Yes")</f>
        <v>0</v>
      </c>
      <c r="G234" s="240">
        <f>COUNTIFS('Student Data Entry'!$C:$C,'Center 2'!$A$2,'Student Data Entry'!$R:$R,'Center 2'!G$233,'Student Data Entry'!$BQ:$BQ,"Yes")</f>
        <v>0</v>
      </c>
    </row>
    <row r="235" spans="1:20" ht="28.8" x14ac:dyDescent="0.3">
      <c r="A235" s="292" t="s">
        <v>411</v>
      </c>
      <c r="B235" s="257">
        <f>COUNTIFS('Student Data Entry'!$C:$C,'Center 2'!$A$2,'Student Data Entry'!$R:$R,'Center 2'!B$233,'Student Data Entry'!$BQ:$BQ,"Yes",'Student Data Entry'!$BZ:$BZ,"Yes")</f>
        <v>0</v>
      </c>
      <c r="C235" s="257">
        <f>COUNTIFS('Student Data Entry'!$C:$C,'Center 2'!$A$2,'Student Data Entry'!$R:$R,'Center 2'!C$233,'Student Data Entry'!$BQ:$BQ,"Yes",'Student Data Entry'!$BZ:$BZ,"Yes")</f>
        <v>0</v>
      </c>
      <c r="D235" s="257">
        <f>COUNTIFS('Student Data Entry'!$C:$C,'Center 2'!$A$2,'Student Data Entry'!$R:$R,'Center 2'!D$233,'Student Data Entry'!$BQ:$BQ,"Yes",'Student Data Entry'!$BZ:$BZ,"Yes")</f>
        <v>0</v>
      </c>
      <c r="E235" s="257">
        <f>COUNTIFS('Student Data Entry'!$C:$C,'Center 2'!$A$2,'Student Data Entry'!$R:$R,'Center 2'!E$233,'Student Data Entry'!$BQ:$BQ,"Yes",'Student Data Entry'!$BZ:$BZ,"Yes")</f>
        <v>0</v>
      </c>
      <c r="F235" s="257">
        <f>COUNTIFS('Student Data Entry'!$C:$C,'Center 2'!$A$2,'Student Data Entry'!$R:$R,'Center 2'!F$233,'Student Data Entry'!$BQ:$BQ,"Yes",'Student Data Entry'!$BZ:$BZ,"Yes")</f>
        <v>0</v>
      </c>
      <c r="G235" s="257">
        <f>COUNTIFS('Student Data Entry'!$C:$C,'Center 2'!$A$2,'Student Data Entry'!$R:$R,'Center 2'!G$233,'Student Data Entry'!$BQ:$BQ,"Yes",'Student Data Entry'!$BZ:$BZ,"Yes")</f>
        <v>0</v>
      </c>
    </row>
    <row r="236" spans="1:20" ht="72" x14ac:dyDescent="0.3">
      <c r="A236" s="290" t="s">
        <v>412</v>
      </c>
      <c r="B236" s="240">
        <f>COUNTIFS('Student Data Entry'!$C:$C,'Center 2'!$A$2,'Student Data Entry'!$R:$R,'Center 2'!B$233,'Student Data Entry'!$BQ:$BQ,"Yes",'Student Data Entry'!$BZ:$BZ,"Yes",'Student Data Entry'!$BA:$BA,"Improved")</f>
        <v>0</v>
      </c>
      <c r="C236" s="240">
        <f>COUNTIFS('Student Data Entry'!$C:$C,'Center 2'!$A$2,'Student Data Entry'!$R:$R,'Center 2'!C$233,'Student Data Entry'!$BQ:$BQ,"Yes",'Student Data Entry'!$BZ:$BZ,"Yes",'Student Data Entry'!$BA:$BA,"Improved")</f>
        <v>0</v>
      </c>
      <c r="D236" s="240">
        <f>COUNTIFS('Student Data Entry'!$C:$C,'Center 2'!$A$2,'Student Data Entry'!$R:$R,'Center 2'!D$233,'Student Data Entry'!$BQ:$BQ,"Yes",'Student Data Entry'!$BZ:$BZ,"Yes",'Student Data Entry'!$BA:$BA,"Improved")</f>
        <v>0</v>
      </c>
      <c r="E236" s="240">
        <f>COUNTIFS('Student Data Entry'!$C:$C,'Center 2'!$A$2,'Student Data Entry'!$R:$R,'Center 2'!E$233,'Student Data Entry'!$BQ:$BQ,"Yes",'Student Data Entry'!$BZ:$BZ,"Yes",'Student Data Entry'!$BA:$BA,"Improved")</f>
        <v>0</v>
      </c>
      <c r="F236" s="240">
        <f>COUNTIFS('Student Data Entry'!$C:$C,'Center 2'!$A$2,'Student Data Entry'!$R:$R,'Center 2'!F$233,'Student Data Entry'!$BQ:$BQ,"Yes",'Student Data Entry'!$BZ:$BZ,"Yes",'Student Data Entry'!$BA:$BA,"Improved")</f>
        <v>0</v>
      </c>
      <c r="G236" s="240">
        <f>COUNTIFS('Student Data Entry'!$C:$C,'Center 2'!$A$2,'Student Data Entry'!$R:$R,'Center 2'!G$233,'Student Data Entry'!$BQ:$BQ,"Yes",'Student Data Entry'!$BZ:$BZ,"Yes",'Student Data Entry'!$BA:$BA,"Improved")</f>
        <v>0</v>
      </c>
    </row>
    <row r="238" spans="1:20" x14ac:dyDescent="0.3">
      <c r="A238" s="278" t="s">
        <v>401</v>
      </c>
    </row>
  </sheetData>
  <mergeCells count="13">
    <mergeCell ref="A4:T4"/>
    <mergeCell ref="B34:I34"/>
    <mergeCell ref="K34:R34"/>
    <mergeCell ref="B70:C70"/>
    <mergeCell ref="D70:E70"/>
    <mergeCell ref="A191:G191"/>
    <mergeCell ref="J191:P191"/>
    <mergeCell ref="B129:C129"/>
    <mergeCell ref="F129:G129"/>
    <mergeCell ref="B142:I142"/>
    <mergeCell ref="K142:R142"/>
    <mergeCell ref="B179:C179"/>
    <mergeCell ref="D179:E179"/>
  </mergeCells>
  <hyperlinks>
    <hyperlink ref="A5" location="'Center 2'!A13" display="Summer Data" xr:uid="{A3948CBC-F2A9-49BC-A346-D95CC5743A19}"/>
    <hyperlink ref="A6" location="'Center 2'!A16" display="Participation" xr:uid="{8B26A695-5A3E-4ABB-8BB1-6D4D7EC9CBBA}"/>
    <hyperlink ref="A7" location="'Center 2'!A77" display="Outcomes (GPRAs 1, 2, 4, and 5)" xr:uid="{CCB29EB1-00CA-4F8D-B5D3-6F0B68A5B6F4}"/>
    <hyperlink ref="A9" location="'Center 2'!A121" display="School Year Data" xr:uid="{D3F68B10-2998-4786-AF2B-F59122881FAC}"/>
    <hyperlink ref="A10" location="'Center 2'!A124" display="Participation" xr:uid="{FACC8D3A-6328-4E77-A571-C2F689081142}"/>
    <hyperlink ref="A11" location="'Center 2'!A186" display="Outcomes (GPRAs 1, 2, 3, 4, and 5)" xr:uid="{F1407A28-95E3-4DFA-AA79-D130DFC3D409}"/>
  </hyperlinks>
  <pageMargins left="0.7" right="0.7" top="0.75" bottom="0.75" header="0.3" footer="0.3"/>
  <pageSetup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EC1F3-8E4C-452B-B7A7-5BC31B6E5E29}">
  <sheetPr>
    <tabColor rgb="FF7030A0"/>
  </sheetPr>
  <dimension ref="A1:U238"/>
  <sheetViews>
    <sheetView zoomScaleNormal="100" workbookViewId="0">
      <pane ySplit="2" topLeftCell="A3" activePane="bottomLeft" state="frozen"/>
      <selection pane="bottomLeft" activeCell="A3" sqref="A3"/>
    </sheetView>
  </sheetViews>
  <sheetFormatPr defaultRowHeight="14.4" x14ac:dyDescent="0.3"/>
  <cols>
    <col min="1" max="1" width="33.109375" style="18" customWidth="1"/>
    <col min="2" max="2" width="9.33203125" style="18" customWidth="1"/>
    <col min="3" max="9" width="8.88671875" style="18"/>
    <col min="10" max="10" width="33.109375" style="18" customWidth="1"/>
    <col min="11" max="11" width="9.109375" style="18" customWidth="1"/>
    <col min="12" max="19" width="8.88671875" style="18"/>
    <col min="20" max="20" width="8.88671875" style="259"/>
    <col min="21" max="16384" width="8.88671875" style="18"/>
  </cols>
  <sheetData>
    <row r="1" spans="1:20" ht="18" x14ac:dyDescent="0.35">
      <c r="A1" s="228" t="s">
        <v>600</v>
      </c>
      <c r="B1" s="351" t="s">
        <v>599</v>
      </c>
    </row>
    <row r="2" spans="1:20" ht="15.6" x14ac:dyDescent="0.3">
      <c r="A2" s="229">
        <f>'Centers List'!B4</f>
        <v>0</v>
      </c>
    </row>
    <row r="3" spans="1:20" ht="15.6" x14ac:dyDescent="0.3">
      <c r="A3" s="229"/>
    </row>
    <row r="4" spans="1:20" ht="18" x14ac:dyDescent="0.35">
      <c r="A4" s="447" t="s">
        <v>346</v>
      </c>
      <c r="B4" s="447"/>
      <c r="C4" s="447"/>
      <c r="D4" s="447"/>
      <c r="E4" s="447"/>
      <c r="F4" s="447"/>
      <c r="G4" s="447"/>
      <c r="H4" s="447"/>
      <c r="I4" s="447"/>
      <c r="J4" s="447"/>
      <c r="K4" s="447"/>
      <c r="L4" s="447"/>
      <c r="M4" s="447"/>
      <c r="N4" s="447"/>
      <c r="O4" s="447"/>
      <c r="P4" s="447"/>
      <c r="Q4" s="447"/>
      <c r="R4" s="447"/>
      <c r="S4" s="447"/>
      <c r="T4" s="448"/>
    </row>
    <row r="5" spans="1:20" x14ac:dyDescent="0.3">
      <c r="A5" s="349" t="s">
        <v>372</v>
      </c>
    </row>
    <row r="6" spans="1:20" x14ac:dyDescent="0.3">
      <c r="A6" s="350" t="s">
        <v>373</v>
      </c>
    </row>
    <row r="7" spans="1:20" x14ac:dyDescent="0.3">
      <c r="A7" s="350" t="s">
        <v>597</v>
      </c>
    </row>
    <row r="8" spans="1:20" ht="15.6" x14ac:dyDescent="0.3">
      <c r="A8" s="229"/>
    </row>
    <row r="9" spans="1:20" x14ac:dyDescent="0.3">
      <c r="A9" s="349" t="s">
        <v>424</v>
      </c>
    </row>
    <row r="10" spans="1:20" x14ac:dyDescent="0.3">
      <c r="A10" s="350" t="s">
        <v>373</v>
      </c>
    </row>
    <row r="11" spans="1:20" x14ac:dyDescent="0.3">
      <c r="A11" s="350" t="s">
        <v>598</v>
      </c>
    </row>
    <row r="13" spans="1:20" s="228" customFormat="1" ht="18" x14ac:dyDescent="0.35">
      <c r="A13" s="233" t="s">
        <v>372</v>
      </c>
      <c r="B13" s="233"/>
      <c r="C13" s="233"/>
      <c r="D13" s="233"/>
      <c r="E13" s="233"/>
      <c r="F13" s="233"/>
      <c r="G13" s="233"/>
      <c r="H13" s="233"/>
      <c r="I13" s="233"/>
      <c r="J13" s="233"/>
      <c r="K13" s="233"/>
      <c r="L13" s="233"/>
      <c r="M13" s="233"/>
      <c r="N13" s="233"/>
      <c r="O13" s="233"/>
      <c r="P13" s="233"/>
      <c r="Q13" s="233"/>
      <c r="R13" s="233"/>
      <c r="S13" s="233"/>
      <c r="T13" s="260"/>
    </row>
    <row r="14" spans="1:20" s="228" customFormat="1" ht="18" x14ac:dyDescent="0.35">
      <c r="A14" s="297" t="s">
        <v>613</v>
      </c>
      <c r="B14" s="233"/>
      <c r="C14" s="233"/>
      <c r="D14" s="233"/>
      <c r="E14" s="233"/>
      <c r="F14" s="233"/>
      <c r="G14" s="233"/>
      <c r="H14" s="233"/>
      <c r="I14" s="233"/>
      <c r="J14" s="233"/>
      <c r="K14" s="233"/>
      <c r="L14" s="233"/>
      <c r="M14" s="233"/>
      <c r="N14" s="233"/>
      <c r="O14" s="233"/>
      <c r="P14" s="233"/>
      <c r="Q14" s="233"/>
      <c r="R14" s="233"/>
      <c r="S14" s="233"/>
      <c r="T14" s="260"/>
    </row>
    <row r="16" spans="1:20" ht="18" x14ac:dyDescent="0.35">
      <c r="A16" s="234" t="s">
        <v>373</v>
      </c>
    </row>
    <row r="18" spans="1:20" ht="15.6" x14ac:dyDescent="0.3">
      <c r="A18" s="239" t="s">
        <v>417</v>
      </c>
    </row>
    <row r="19" spans="1:20" x14ac:dyDescent="0.3">
      <c r="A19" s="238" t="s">
        <v>374</v>
      </c>
    </row>
    <row r="21" spans="1:20" x14ac:dyDescent="0.3">
      <c r="B21" s="241" t="s">
        <v>375</v>
      </c>
      <c r="C21" s="235"/>
      <c r="E21" s="242" t="s">
        <v>376</v>
      </c>
      <c r="F21" s="236"/>
      <c r="J21" s="20"/>
    </row>
    <row r="22" spans="1:20" x14ac:dyDescent="0.3">
      <c r="B22" s="243" t="s">
        <v>246</v>
      </c>
      <c r="C22" s="257">
        <f>COUNTIFS('Student Data Entry'!$C:$C,'Center 3'!$A$2,'Student Data Entry'!$BJ:$BJ,"Yes",'Student Data Entry'!$I:$I,'Center 3'!$B22)</f>
        <v>0</v>
      </c>
      <c r="E22" s="323">
        <v>6</v>
      </c>
      <c r="F22" s="257">
        <f>COUNTIFS('Student Data Entry'!$C:$C,'Center 3'!$A$2,'Student Data Entry'!$I:$I,'Center 3'!$E22,'Student Data Entry'!$BJ:$BJ,"Yes")</f>
        <v>0</v>
      </c>
      <c r="I22" s="20"/>
      <c r="J22" s="326"/>
      <c r="K22" s="20"/>
    </row>
    <row r="23" spans="1:20" x14ac:dyDescent="0.3">
      <c r="B23" s="243" t="s">
        <v>135</v>
      </c>
      <c r="C23" s="257">
        <f>COUNTIFS('Student Data Entry'!$C:$C,'Center 3'!$A$2,'Student Data Entry'!$BJ:$BJ,"Yes",'Student Data Entry'!$I:$I,'Center 3'!$B23)</f>
        <v>0</v>
      </c>
      <c r="E23" s="323">
        <v>7</v>
      </c>
      <c r="F23" s="257">
        <f>COUNTIFS('Student Data Entry'!$C:$C,'Center 3'!$A$2,'Student Data Entry'!$I:$I,'Center 3'!$E23,'Student Data Entry'!$BJ:$BJ,"Yes")</f>
        <v>0</v>
      </c>
      <c r="J23" s="20"/>
    </row>
    <row r="24" spans="1:20" x14ac:dyDescent="0.3">
      <c r="B24" s="243">
        <v>1</v>
      </c>
      <c r="C24" s="257">
        <f>COUNTIFS('Student Data Entry'!$C:$C,'Center 3'!$A$2,'Student Data Entry'!$BJ:$BJ,"Yes",'Student Data Entry'!$I:$I,'Center 3'!$B24)</f>
        <v>0</v>
      </c>
      <c r="E24" s="323">
        <v>8</v>
      </c>
      <c r="F24" s="257">
        <f>COUNTIFS('Student Data Entry'!$C:$C,'Center 3'!$A$2,'Student Data Entry'!$I:$I,'Center 3'!$E24,'Student Data Entry'!$BJ:$BJ,"Yes")</f>
        <v>0</v>
      </c>
    </row>
    <row r="25" spans="1:20" x14ac:dyDescent="0.3">
      <c r="B25" s="243">
        <v>2</v>
      </c>
      <c r="C25" s="257">
        <f>COUNTIFS('Student Data Entry'!$C:$C,'Center 3'!$A$2,'Student Data Entry'!$BJ:$BJ,"Yes",'Student Data Entry'!$I:$I,'Center 3'!$B25)</f>
        <v>0</v>
      </c>
      <c r="E25" s="323">
        <v>9</v>
      </c>
      <c r="F25" s="257">
        <f>COUNTIFS('Student Data Entry'!$C:$C,'Center 3'!$A$2,'Student Data Entry'!$I:$I,'Center 3'!$E25,'Student Data Entry'!$BJ:$BJ,"Yes")</f>
        <v>0</v>
      </c>
    </row>
    <row r="26" spans="1:20" x14ac:dyDescent="0.3">
      <c r="B26" s="243">
        <v>3</v>
      </c>
      <c r="C26" s="257">
        <f>COUNTIFS('Student Data Entry'!$C:$C,'Center 3'!$A$2,'Student Data Entry'!$BJ:$BJ,"Yes",'Student Data Entry'!$I:$I,'Center 3'!$B26)</f>
        <v>0</v>
      </c>
      <c r="E26" s="323">
        <v>10</v>
      </c>
      <c r="F26" s="257">
        <f>COUNTIFS('Student Data Entry'!$C:$C,'Center 3'!$A$2,'Student Data Entry'!$I:$I,'Center 3'!$E26,'Student Data Entry'!$BJ:$BJ,"Yes")</f>
        <v>0</v>
      </c>
      <c r="H26" s="20"/>
      <c r="I26" s="20"/>
      <c r="J26" s="20"/>
    </row>
    <row r="27" spans="1:20" x14ac:dyDescent="0.3">
      <c r="B27" s="243">
        <v>4</v>
      </c>
      <c r="C27" s="257">
        <f>COUNTIFS('Student Data Entry'!$C:$C,'Center 3'!$A$2,'Student Data Entry'!$BJ:$BJ,"Yes",'Student Data Entry'!$I:$I,'Center 3'!$B27)</f>
        <v>0</v>
      </c>
      <c r="E27" s="323">
        <v>11</v>
      </c>
      <c r="F27" s="257">
        <f>COUNTIFS('Student Data Entry'!$C:$C,'Center 3'!$A$2,'Student Data Entry'!$I:$I,'Center 3'!$E27,'Student Data Entry'!$BJ:$BJ,"Yes")</f>
        <v>0</v>
      </c>
      <c r="G27" s="20"/>
      <c r="H27" s="211"/>
      <c r="J27" s="211"/>
      <c r="K27" s="20"/>
    </row>
    <row r="28" spans="1:20" x14ac:dyDescent="0.3">
      <c r="B28" s="243">
        <v>5</v>
      </c>
      <c r="C28" s="257">
        <f>COUNTIFS('Student Data Entry'!$C:$C,'Center 3'!$A$2,'Student Data Entry'!$BJ:$BJ,"Yes",'Student Data Entry'!$I:$I,'Center 3'!$B28)</f>
        <v>0</v>
      </c>
      <c r="E28" s="323">
        <v>12</v>
      </c>
      <c r="F28" s="257">
        <f>COUNTIFS('Student Data Entry'!$C:$C,'Center 3'!$A$2,'Student Data Entry'!$I:$I,'Center 3'!$E28,'Student Data Entry'!$BJ:$BJ,"Yes")</f>
        <v>0</v>
      </c>
      <c r="G28" s="20"/>
      <c r="H28" s="20"/>
      <c r="I28" s="20"/>
      <c r="J28" s="20"/>
    </row>
    <row r="29" spans="1:20" x14ac:dyDescent="0.3">
      <c r="B29" s="246" t="s">
        <v>418</v>
      </c>
      <c r="C29" s="247">
        <f>SUM(C22:C28)</f>
        <v>0</v>
      </c>
      <c r="E29" s="246" t="s">
        <v>418</v>
      </c>
      <c r="F29" s="247">
        <f>SUM(F22:F28)</f>
        <v>0</v>
      </c>
      <c r="H29" s="20"/>
      <c r="I29" s="237" t="s">
        <v>11</v>
      </c>
    </row>
    <row r="31" spans="1:20" ht="15.6" x14ac:dyDescent="0.3">
      <c r="A31" s="244" t="s">
        <v>419</v>
      </c>
      <c r="B31" s="245"/>
      <c r="C31" s="245"/>
      <c r="D31" s="245"/>
      <c r="E31" s="245"/>
      <c r="F31" s="245"/>
      <c r="G31" s="245"/>
      <c r="H31" s="245"/>
      <c r="I31" s="245"/>
      <c r="J31" s="245"/>
      <c r="K31" s="245"/>
      <c r="L31" s="245"/>
      <c r="M31" s="245"/>
      <c r="N31" s="245"/>
      <c r="O31" s="245"/>
      <c r="P31" s="245"/>
      <c r="Q31" s="245"/>
      <c r="R31" s="245"/>
      <c r="S31" s="245"/>
      <c r="T31" s="261"/>
    </row>
    <row r="32" spans="1:20" x14ac:dyDescent="0.3">
      <c r="A32" s="238" t="s">
        <v>377</v>
      </c>
      <c r="L32"/>
    </row>
    <row r="34" spans="1:21" x14ac:dyDescent="0.3">
      <c r="B34" s="446" t="s">
        <v>375</v>
      </c>
      <c r="C34" s="446"/>
      <c r="D34" s="446"/>
      <c r="E34" s="446"/>
      <c r="F34" s="446"/>
      <c r="G34" s="446"/>
      <c r="H34" s="446"/>
      <c r="I34" s="446"/>
      <c r="K34" s="446" t="s">
        <v>376</v>
      </c>
      <c r="L34" s="446"/>
      <c r="M34" s="446"/>
      <c r="N34" s="446"/>
      <c r="O34" s="446"/>
      <c r="P34" s="446"/>
      <c r="Q34" s="446"/>
      <c r="R34" s="446"/>
    </row>
    <row r="35" spans="1:21" ht="43.2" x14ac:dyDescent="0.3">
      <c r="B35" s="251" t="s">
        <v>188</v>
      </c>
      <c r="C35" s="252" t="s">
        <v>252</v>
      </c>
      <c r="D35" s="252" t="s">
        <v>271</v>
      </c>
      <c r="E35" s="252" t="s">
        <v>281</v>
      </c>
      <c r="F35" s="252" t="s">
        <v>289</v>
      </c>
      <c r="G35" s="252" t="s">
        <v>294</v>
      </c>
      <c r="H35" s="252" t="s">
        <v>298</v>
      </c>
      <c r="I35" s="250" t="s">
        <v>378</v>
      </c>
      <c r="K35" s="251" t="s">
        <v>188</v>
      </c>
      <c r="L35" s="252" t="s">
        <v>252</v>
      </c>
      <c r="M35" s="252" t="s">
        <v>271</v>
      </c>
      <c r="N35" s="252" t="s">
        <v>281</v>
      </c>
      <c r="O35" s="252" t="s">
        <v>289</v>
      </c>
      <c r="P35" s="252" t="s">
        <v>294</v>
      </c>
      <c r="Q35" s="252" t="s">
        <v>298</v>
      </c>
      <c r="R35" s="250" t="s">
        <v>378</v>
      </c>
    </row>
    <row r="36" spans="1:21" x14ac:dyDescent="0.3">
      <c r="B36" s="230" t="s">
        <v>246</v>
      </c>
      <c r="C36" s="240">
        <f>COUNTIFS('Student Data Entry'!$C:$C,'Center 3'!$A$2,'Student Data Entry'!$I:$I,'Center 3'!$B36,'Student Data Entry'!$P:$P,'Center 3'!C$35)</f>
        <v>0</v>
      </c>
      <c r="D36" s="240">
        <f>COUNTIFS('Student Data Entry'!$C:$C,'Center 3'!$A$2,'Student Data Entry'!$I:$I,'Center 3'!$B36,'Student Data Entry'!$P:$P,'Center 3'!D$35)</f>
        <v>0</v>
      </c>
      <c r="E36" s="240">
        <f>COUNTIFS('Student Data Entry'!$C:$C,'Center 3'!$A$2,'Student Data Entry'!$I:$I,'Center 3'!$B36,'Student Data Entry'!$P:$P,'Center 3'!E$35)</f>
        <v>0</v>
      </c>
      <c r="F36" s="240">
        <f>COUNTIFS('Student Data Entry'!$C:$C,'Center 3'!$A$2,'Student Data Entry'!$I:$I,'Center 3'!$B36,'Student Data Entry'!$P:$P,'Center 3'!F$35)</f>
        <v>0</v>
      </c>
      <c r="G36" s="240">
        <f>COUNTIFS('Student Data Entry'!$C:$C,'Center 3'!$A$2,'Student Data Entry'!$I:$I,'Center 3'!$B36,'Student Data Entry'!$P:$P,'Center 3'!G$35)</f>
        <v>0</v>
      </c>
      <c r="H36" s="240">
        <f>COUNTIFS('Student Data Entry'!$C:$C,'Center 3'!$A$2,'Student Data Entry'!$I:$I,'Center 3'!$B36,'Student Data Entry'!$P:$P,'Center 3'!H$35)</f>
        <v>0</v>
      </c>
      <c r="I36" s="240">
        <f>SUM(C36:H36)</f>
        <v>0</v>
      </c>
      <c r="K36" s="253">
        <v>6</v>
      </c>
      <c r="L36" s="240">
        <f>COUNTIFS('Student Data Entry'!$C:$C,'Center 3'!$A$2,'Student Data Entry'!$I:$I,'Center 3'!$K36,'Student Data Entry'!$P:$P,'Center 3'!L$35)</f>
        <v>0</v>
      </c>
      <c r="M36" s="240">
        <f>COUNTIFS('Student Data Entry'!$C:$C,'Center 3'!$A$2,'Student Data Entry'!$I:$I,'Center 3'!$K36,'Student Data Entry'!$P:$P,'Center 3'!M$35)</f>
        <v>0</v>
      </c>
      <c r="N36" s="240">
        <f>COUNTIFS('Student Data Entry'!$C:$C,'Center 3'!$A$2,'Student Data Entry'!$I:$I,'Center 3'!$K36,'Student Data Entry'!$P:$P,'Center 3'!N$35)</f>
        <v>0</v>
      </c>
      <c r="O36" s="240">
        <f>COUNTIFS('Student Data Entry'!$C:$C,'Center 3'!$A$2,'Student Data Entry'!$I:$I,'Center 3'!$K36,'Student Data Entry'!$P:$P,'Center 3'!O$35)</f>
        <v>0</v>
      </c>
      <c r="P36" s="240">
        <f>COUNTIFS('Student Data Entry'!$C:$C,'Center 3'!$A$2,'Student Data Entry'!$I:$I,'Center 3'!$K36,'Student Data Entry'!$P:$P,'Center 3'!P$35)</f>
        <v>0</v>
      </c>
      <c r="Q36" s="240">
        <f>COUNTIFS('Student Data Entry'!$C:$C,'Center 3'!$A$2,'Student Data Entry'!$I:$I,'Center 3'!$K36,'Student Data Entry'!$P:$P,'Center 3'!Q$35)</f>
        <v>0</v>
      </c>
      <c r="R36" s="240">
        <f>SUM(L36:Q36)</f>
        <v>0</v>
      </c>
    </row>
    <row r="37" spans="1:21" x14ac:dyDescent="0.3">
      <c r="B37" s="258" t="s">
        <v>135</v>
      </c>
      <c r="C37" s="257">
        <f>COUNTIFS('Student Data Entry'!$C:$C,'Center 3'!$A$2,'Student Data Entry'!$I:$I,'Center 3'!$B37,'Student Data Entry'!$P:$P,'Center 3'!C$35)</f>
        <v>0</v>
      </c>
      <c r="D37" s="257">
        <f>COUNTIFS('Student Data Entry'!$C:$C,'Center 3'!$A$2,'Student Data Entry'!$I:$I,'Center 3'!$B37,'Student Data Entry'!$P:$P,'Center 3'!D$35)</f>
        <v>0</v>
      </c>
      <c r="E37" s="257">
        <f>COUNTIFS('Student Data Entry'!$C:$C,'Center 3'!$A$2,'Student Data Entry'!$I:$I,'Center 3'!$B37,'Student Data Entry'!$P:$P,'Center 3'!E$35)</f>
        <v>0</v>
      </c>
      <c r="F37" s="257">
        <f>COUNTIFS('Student Data Entry'!$C:$C,'Center 3'!$A$2,'Student Data Entry'!$I:$I,'Center 3'!$B37,'Student Data Entry'!$P:$P,'Center 3'!F$35)</f>
        <v>0</v>
      </c>
      <c r="G37" s="257">
        <f>COUNTIFS('Student Data Entry'!$C:$C,'Center 3'!$A$2,'Student Data Entry'!$I:$I,'Center 3'!$B37,'Student Data Entry'!$P:$P,'Center 3'!G$35)</f>
        <v>0</v>
      </c>
      <c r="H37" s="257">
        <f>COUNTIFS('Student Data Entry'!$C:$C,'Center 3'!$A$2,'Student Data Entry'!$I:$I,'Center 3'!$B37,'Student Data Entry'!$P:$P,'Center 3'!H$35)</f>
        <v>0</v>
      </c>
      <c r="I37" s="257">
        <f t="shared" ref="I37:I42" si="0">SUM(C37:H37)</f>
        <v>0</v>
      </c>
      <c r="K37" s="256">
        <v>7</v>
      </c>
      <c r="L37" s="257">
        <f>COUNTIFS('Student Data Entry'!$C:$C,'Center 3'!$A$2,'Student Data Entry'!$I:$I,'Center 3'!$K37,'Student Data Entry'!$P:$P,'Center 3'!L$35)</f>
        <v>0</v>
      </c>
      <c r="M37" s="257">
        <f>COUNTIFS('Student Data Entry'!$C:$C,'Center 3'!$A$2,'Student Data Entry'!$I:$I,'Center 3'!$K37,'Student Data Entry'!$P:$P,'Center 3'!M$35)</f>
        <v>0</v>
      </c>
      <c r="N37" s="257">
        <f>COUNTIFS('Student Data Entry'!$C:$C,'Center 3'!$A$2,'Student Data Entry'!$I:$I,'Center 3'!$K37,'Student Data Entry'!$P:$P,'Center 3'!N$35)</f>
        <v>0</v>
      </c>
      <c r="O37" s="257">
        <f>COUNTIFS('Student Data Entry'!$C:$C,'Center 3'!$A$2,'Student Data Entry'!$I:$I,'Center 3'!$K37,'Student Data Entry'!$P:$P,'Center 3'!O$35)</f>
        <v>0</v>
      </c>
      <c r="P37" s="257">
        <f>COUNTIFS('Student Data Entry'!$C:$C,'Center 3'!$A$2,'Student Data Entry'!$I:$I,'Center 3'!$K37,'Student Data Entry'!$P:$P,'Center 3'!P$35)</f>
        <v>0</v>
      </c>
      <c r="Q37" s="257">
        <f>COUNTIFS('Student Data Entry'!$C:$C,'Center 3'!$A$2,'Student Data Entry'!$I:$I,'Center 3'!$K37,'Student Data Entry'!$P:$P,'Center 3'!Q$35)</f>
        <v>0</v>
      </c>
      <c r="R37" s="257">
        <f t="shared" ref="R37:R42" si="1">SUM(L37:Q37)</f>
        <v>0</v>
      </c>
    </row>
    <row r="38" spans="1:21" x14ac:dyDescent="0.3">
      <c r="B38" s="231">
        <v>1</v>
      </c>
      <c r="C38" s="240">
        <f>COUNTIFS('Student Data Entry'!$C:$C,'Center 3'!$A$2,'Student Data Entry'!$I:$I,'Center 3'!$B38,'Student Data Entry'!$P:$P,'Center 3'!C$35)</f>
        <v>0</v>
      </c>
      <c r="D38" s="240">
        <f>COUNTIFS('Student Data Entry'!$C:$C,'Center 3'!$A$2,'Student Data Entry'!$I:$I,'Center 3'!$B38,'Student Data Entry'!$P:$P,'Center 3'!D$35)</f>
        <v>0</v>
      </c>
      <c r="E38" s="240">
        <f>COUNTIFS('Student Data Entry'!$C:$C,'Center 3'!$A$2,'Student Data Entry'!$I:$I,'Center 3'!$B38,'Student Data Entry'!$P:$P,'Center 3'!E$35)</f>
        <v>0</v>
      </c>
      <c r="F38" s="240">
        <f>COUNTIFS('Student Data Entry'!$C:$C,'Center 3'!$A$2,'Student Data Entry'!$I:$I,'Center 3'!$B38,'Student Data Entry'!$P:$P,'Center 3'!F$35)</f>
        <v>0</v>
      </c>
      <c r="G38" s="240">
        <f>COUNTIFS('Student Data Entry'!$C:$C,'Center 3'!$A$2,'Student Data Entry'!$I:$I,'Center 3'!$B38,'Student Data Entry'!$P:$P,'Center 3'!G$35)</f>
        <v>0</v>
      </c>
      <c r="H38" s="240">
        <f>COUNTIFS('Student Data Entry'!$C:$C,'Center 3'!$A$2,'Student Data Entry'!$I:$I,'Center 3'!$B38,'Student Data Entry'!$P:$P,'Center 3'!H$35)</f>
        <v>0</v>
      </c>
      <c r="I38" s="240">
        <f t="shared" si="0"/>
        <v>0</v>
      </c>
      <c r="K38" s="253">
        <v>8</v>
      </c>
      <c r="L38" s="240">
        <f>COUNTIFS('Student Data Entry'!$C:$C,'Center 3'!$A$2,'Student Data Entry'!$I:$I,'Center 3'!$K38,'Student Data Entry'!$P:$P,'Center 3'!L$35)</f>
        <v>0</v>
      </c>
      <c r="M38" s="240">
        <f>COUNTIFS('Student Data Entry'!$C:$C,'Center 3'!$A$2,'Student Data Entry'!$I:$I,'Center 3'!$K38,'Student Data Entry'!$P:$P,'Center 3'!M$35)</f>
        <v>0</v>
      </c>
      <c r="N38" s="240">
        <f>COUNTIFS('Student Data Entry'!$C:$C,'Center 3'!$A$2,'Student Data Entry'!$I:$I,'Center 3'!$K38,'Student Data Entry'!$P:$P,'Center 3'!N$35)</f>
        <v>0</v>
      </c>
      <c r="O38" s="240">
        <f>COUNTIFS('Student Data Entry'!$C:$C,'Center 3'!$A$2,'Student Data Entry'!$I:$I,'Center 3'!$K38,'Student Data Entry'!$P:$P,'Center 3'!O$35)</f>
        <v>0</v>
      </c>
      <c r="P38" s="240">
        <f>COUNTIFS('Student Data Entry'!$C:$C,'Center 3'!$A$2,'Student Data Entry'!$I:$I,'Center 3'!$K38,'Student Data Entry'!$P:$P,'Center 3'!P$35)</f>
        <v>0</v>
      </c>
      <c r="Q38" s="240">
        <f>COUNTIFS('Student Data Entry'!$C:$C,'Center 3'!$A$2,'Student Data Entry'!$I:$I,'Center 3'!$K38,'Student Data Entry'!$P:$P,'Center 3'!Q$35)</f>
        <v>0</v>
      </c>
      <c r="R38" s="240">
        <f t="shared" si="1"/>
        <v>0</v>
      </c>
    </row>
    <row r="39" spans="1:21" x14ac:dyDescent="0.3">
      <c r="B39" s="258">
        <v>2</v>
      </c>
      <c r="C39" s="257">
        <f>COUNTIFS('Student Data Entry'!$C:$C,'Center 3'!$A$2,'Student Data Entry'!$I:$I,'Center 3'!$B39,'Student Data Entry'!$P:$P,'Center 3'!C$35)</f>
        <v>0</v>
      </c>
      <c r="D39" s="257">
        <f>COUNTIFS('Student Data Entry'!$C:$C,'Center 3'!$A$2,'Student Data Entry'!$I:$I,'Center 3'!$B39,'Student Data Entry'!$P:$P,'Center 3'!D$35)</f>
        <v>0</v>
      </c>
      <c r="E39" s="257">
        <f>COUNTIFS('Student Data Entry'!$C:$C,'Center 3'!$A$2,'Student Data Entry'!$I:$I,'Center 3'!$B39,'Student Data Entry'!$P:$P,'Center 3'!E$35)</f>
        <v>0</v>
      </c>
      <c r="F39" s="257">
        <f>COUNTIFS('Student Data Entry'!$C:$C,'Center 3'!$A$2,'Student Data Entry'!$I:$I,'Center 3'!$B39,'Student Data Entry'!$P:$P,'Center 3'!F$35)</f>
        <v>0</v>
      </c>
      <c r="G39" s="257">
        <f>COUNTIFS('Student Data Entry'!$C:$C,'Center 3'!$A$2,'Student Data Entry'!$I:$I,'Center 3'!$B39,'Student Data Entry'!$P:$P,'Center 3'!G$35)</f>
        <v>0</v>
      </c>
      <c r="H39" s="257">
        <f>COUNTIFS('Student Data Entry'!$C:$C,'Center 3'!$A$2,'Student Data Entry'!$I:$I,'Center 3'!$B39,'Student Data Entry'!$P:$P,'Center 3'!H$35)</f>
        <v>0</v>
      </c>
      <c r="I39" s="257">
        <f t="shared" si="0"/>
        <v>0</v>
      </c>
      <c r="K39" s="256">
        <v>9</v>
      </c>
      <c r="L39" s="257">
        <f>COUNTIFS('Student Data Entry'!$C:$C,'Center 3'!$A$2,'Student Data Entry'!$I:$I,'Center 3'!$K39,'Student Data Entry'!$P:$P,'Center 3'!L$35)</f>
        <v>0</v>
      </c>
      <c r="M39" s="257">
        <f>COUNTIFS('Student Data Entry'!$C:$C,'Center 3'!$A$2,'Student Data Entry'!$I:$I,'Center 3'!$K39,'Student Data Entry'!$P:$P,'Center 3'!M$35)</f>
        <v>0</v>
      </c>
      <c r="N39" s="257">
        <f>COUNTIFS('Student Data Entry'!$C:$C,'Center 3'!$A$2,'Student Data Entry'!$I:$I,'Center 3'!$K39,'Student Data Entry'!$P:$P,'Center 3'!N$35)</f>
        <v>0</v>
      </c>
      <c r="O39" s="257">
        <f>COUNTIFS('Student Data Entry'!$C:$C,'Center 3'!$A$2,'Student Data Entry'!$I:$I,'Center 3'!$K39,'Student Data Entry'!$P:$P,'Center 3'!O$35)</f>
        <v>0</v>
      </c>
      <c r="P39" s="257">
        <f>COUNTIFS('Student Data Entry'!$C:$C,'Center 3'!$A$2,'Student Data Entry'!$I:$I,'Center 3'!$K39,'Student Data Entry'!$P:$P,'Center 3'!P$35)</f>
        <v>0</v>
      </c>
      <c r="Q39" s="257">
        <f>COUNTIFS('Student Data Entry'!$C:$C,'Center 3'!$A$2,'Student Data Entry'!$I:$I,'Center 3'!$K39,'Student Data Entry'!$P:$P,'Center 3'!Q$35)</f>
        <v>0</v>
      </c>
      <c r="R39" s="257">
        <f t="shared" si="1"/>
        <v>0</v>
      </c>
    </row>
    <row r="40" spans="1:21" x14ac:dyDescent="0.3">
      <c r="B40" s="231">
        <v>3</v>
      </c>
      <c r="C40" s="240">
        <f>COUNTIFS('Student Data Entry'!$C:$C,'Center 3'!$A$2,'Student Data Entry'!$I:$I,'Center 3'!$B40,'Student Data Entry'!$P:$P,'Center 3'!C$35)</f>
        <v>0</v>
      </c>
      <c r="D40" s="240">
        <f>COUNTIFS('Student Data Entry'!$C:$C,'Center 3'!$A$2,'Student Data Entry'!$I:$I,'Center 3'!$B40,'Student Data Entry'!$P:$P,'Center 3'!D$35)</f>
        <v>0</v>
      </c>
      <c r="E40" s="240">
        <f>COUNTIFS('Student Data Entry'!$C:$C,'Center 3'!$A$2,'Student Data Entry'!$I:$I,'Center 3'!$B40,'Student Data Entry'!$P:$P,'Center 3'!E$35)</f>
        <v>0</v>
      </c>
      <c r="F40" s="240">
        <f>COUNTIFS('Student Data Entry'!$C:$C,'Center 3'!$A$2,'Student Data Entry'!$I:$I,'Center 3'!$B40,'Student Data Entry'!$P:$P,'Center 3'!F$35)</f>
        <v>0</v>
      </c>
      <c r="G40" s="240">
        <f>COUNTIFS('Student Data Entry'!$C:$C,'Center 3'!$A$2,'Student Data Entry'!$I:$I,'Center 3'!$B40,'Student Data Entry'!$P:$P,'Center 3'!G$35)</f>
        <v>0</v>
      </c>
      <c r="H40" s="240">
        <f>COUNTIFS('Student Data Entry'!$C:$C,'Center 3'!$A$2,'Student Data Entry'!$I:$I,'Center 3'!$B40,'Student Data Entry'!$P:$P,'Center 3'!H$35)</f>
        <v>0</v>
      </c>
      <c r="I40" s="240">
        <f t="shared" si="0"/>
        <v>0</v>
      </c>
      <c r="K40" s="253">
        <v>10</v>
      </c>
      <c r="L40" s="240">
        <f>COUNTIFS('Student Data Entry'!$C:$C,'Center 3'!$A$2,'Student Data Entry'!$I:$I,'Center 3'!$K40,'Student Data Entry'!$P:$P,'Center 3'!L$35)</f>
        <v>0</v>
      </c>
      <c r="M40" s="240">
        <f>COUNTIFS('Student Data Entry'!$C:$C,'Center 3'!$A$2,'Student Data Entry'!$I:$I,'Center 3'!$K40,'Student Data Entry'!$P:$P,'Center 3'!M$35)</f>
        <v>0</v>
      </c>
      <c r="N40" s="240">
        <f>COUNTIFS('Student Data Entry'!$C:$C,'Center 3'!$A$2,'Student Data Entry'!$I:$I,'Center 3'!$K40,'Student Data Entry'!$P:$P,'Center 3'!N$35)</f>
        <v>0</v>
      </c>
      <c r="O40" s="240">
        <f>COUNTIFS('Student Data Entry'!$C:$C,'Center 3'!$A$2,'Student Data Entry'!$I:$I,'Center 3'!$K40,'Student Data Entry'!$P:$P,'Center 3'!O$35)</f>
        <v>0</v>
      </c>
      <c r="P40" s="240">
        <f>COUNTIFS('Student Data Entry'!$C:$C,'Center 3'!$A$2,'Student Data Entry'!$I:$I,'Center 3'!$K40,'Student Data Entry'!$P:$P,'Center 3'!P$35)</f>
        <v>0</v>
      </c>
      <c r="Q40" s="240">
        <f>COUNTIFS('Student Data Entry'!$C:$C,'Center 3'!$A$2,'Student Data Entry'!$I:$I,'Center 3'!$K40,'Student Data Entry'!$P:$P,'Center 3'!Q$35)</f>
        <v>0</v>
      </c>
      <c r="R40" s="240">
        <f t="shared" si="1"/>
        <v>0</v>
      </c>
    </row>
    <row r="41" spans="1:21" x14ac:dyDescent="0.3">
      <c r="B41" s="258">
        <v>4</v>
      </c>
      <c r="C41" s="257">
        <f>COUNTIFS('Student Data Entry'!$C:$C,'Center 3'!$A$2,'Student Data Entry'!$I:$I,'Center 3'!$B41,'Student Data Entry'!$P:$P,'Center 3'!C$35)</f>
        <v>0</v>
      </c>
      <c r="D41" s="257">
        <f>COUNTIFS('Student Data Entry'!$C:$C,'Center 3'!$A$2,'Student Data Entry'!$I:$I,'Center 3'!$B41,'Student Data Entry'!$P:$P,'Center 3'!D$35)</f>
        <v>0</v>
      </c>
      <c r="E41" s="257">
        <f>COUNTIFS('Student Data Entry'!$C:$C,'Center 3'!$A$2,'Student Data Entry'!$I:$I,'Center 3'!$B41,'Student Data Entry'!$P:$P,'Center 3'!E$35)</f>
        <v>0</v>
      </c>
      <c r="F41" s="257">
        <f>COUNTIFS('Student Data Entry'!$C:$C,'Center 3'!$A$2,'Student Data Entry'!$I:$I,'Center 3'!$B41,'Student Data Entry'!$P:$P,'Center 3'!F$35)</f>
        <v>0</v>
      </c>
      <c r="G41" s="257">
        <f>COUNTIFS('Student Data Entry'!$C:$C,'Center 3'!$A$2,'Student Data Entry'!$I:$I,'Center 3'!$B41,'Student Data Entry'!$P:$P,'Center 3'!G$35)</f>
        <v>0</v>
      </c>
      <c r="H41" s="257">
        <f>COUNTIFS('Student Data Entry'!$C:$C,'Center 3'!$A$2,'Student Data Entry'!$I:$I,'Center 3'!$B41,'Student Data Entry'!$P:$P,'Center 3'!H$35)</f>
        <v>0</v>
      </c>
      <c r="I41" s="257">
        <f t="shared" si="0"/>
        <v>0</v>
      </c>
      <c r="K41" s="256">
        <v>11</v>
      </c>
      <c r="L41" s="257">
        <f>COUNTIFS('Student Data Entry'!$C:$C,'Center 3'!$A$2,'Student Data Entry'!$I:$I,'Center 3'!$K41,'Student Data Entry'!$P:$P,'Center 3'!L$35)</f>
        <v>0</v>
      </c>
      <c r="M41" s="257">
        <f>COUNTIFS('Student Data Entry'!$C:$C,'Center 3'!$A$2,'Student Data Entry'!$I:$I,'Center 3'!$K41,'Student Data Entry'!$P:$P,'Center 3'!M$35)</f>
        <v>0</v>
      </c>
      <c r="N41" s="257">
        <f>COUNTIFS('Student Data Entry'!$C:$C,'Center 3'!$A$2,'Student Data Entry'!$I:$I,'Center 3'!$K41,'Student Data Entry'!$P:$P,'Center 3'!N$35)</f>
        <v>0</v>
      </c>
      <c r="O41" s="257">
        <f>COUNTIFS('Student Data Entry'!$C:$C,'Center 3'!$A$2,'Student Data Entry'!$I:$I,'Center 3'!$K41,'Student Data Entry'!$P:$P,'Center 3'!O$35)</f>
        <v>0</v>
      </c>
      <c r="P41" s="257">
        <f>COUNTIFS('Student Data Entry'!$C:$C,'Center 3'!$A$2,'Student Data Entry'!$I:$I,'Center 3'!$K41,'Student Data Entry'!$P:$P,'Center 3'!P$35)</f>
        <v>0</v>
      </c>
      <c r="Q41" s="257">
        <f>COUNTIFS('Student Data Entry'!$C:$C,'Center 3'!$A$2,'Student Data Entry'!$I:$I,'Center 3'!$K41,'Student Data Entry'!$P:$P,'Center 3'!Q$35)</f>
        <v>0</v>
      </c>
      <c r="R41" s="257">
        <f t="shared" si="1"/>
        <v>0</v>
      </c>
    </row>
    <row r="42" spans="1:21" x14ac:dyDescent="0.3">
      <c r="B42" s="231">
        <v>5</v>
      </c>
      <c r="C42" s="240">
        <f>COUNTIFS('Student Data Entry'!$C:$C,'Center 3'!$A$2,'Student Data Entry'!$I:$I,'Center 3'!$B42,'Student Data Entry'!$P:$P,'Center 3'!C$35)</f>
        <v>0</v>
      </c>
      <c r="D42" s="240">
        <f>COUNTIFS('Student Data Entry'!$C:$C,'Center 3'!$A$2,'Student Data Entry'!$I:$I,'Center 3'!$B42,'Student Data Entry'!$P:$P,'Center 3'!D$35)</f>
        <v>0</v>
      </c>
      <c r="E42" s="240">
        <f>COUNTIFS('Student Data Entry'!$C:$C,'Center 3'!$A$2,'Student Data Entry'!$I:$I,'Center 3'!$B42,'Student Data Entry'!$P:$P,'Center 3'!E$35)</f>
        <v>0</v>
      </c>
      <c r="F42" s="240">
        <f>COUNTIFS('Student Data Entry'!$C:$C,'Center 3'!$A$2,'Student Data Entry'!$I:$I,'Center 3'!$B42,'Student Data Entry'!$P:$P,'Center 3'!F$35)</f>
        <v>0</v>
      </c>
      <c r="G42" s="240">
        <f>COUNTIFS('Student Data Entry'!$C:$C,'Center 3'!$A$2,'Student Data Entry'!$I:$I,'Center 3'!$B42,'Student Data Entry'!$P:$P,'Center 3'!G$35)</f>
        <v>0</v>
      </c>
      <c r="H42" s="240">
        <f>COUNTIFS('Student Data Entry'!$C:$C,'Center 3'!$A$2,'Student Data Entry'!$I:$I,'Center 3'!$B42,'Student Data Entry'!$P:$P,'Center 3'!H$35)</f>
        <v>0</v>
      </c>
      <c r="I42" s="240">
        <f t="shared" si="0"/>
        <v>0</v>
      </c>
      <c r="K42" s="253">
        <v>12</v>
      </c>
      <c r="L42" s="240">
        <f>COUNTIFS('Student Data Entry'!$C:$C,'Center 3'!$A$2,'Student Data Entry'!$I:$I,'Center 3'!$K42,'Student Data Entry'!$P:$P,'Center 3'!L$35)</f>
        <v>0</v>
      </c>
      <c r="M42" s="240">
        <f>COUNTIFS('Student Data Entry'!$C:$C,'Center 3'!$A$2,'Student Data Entry'!$I:$I,'Center 3'!$K42,'Student Data Entry'!$P:$P,'Center 3'!M$35)</f>
        <v>0</v>
      </c>
      <c r="N42" s="240">
        <f>COUNTIFS('Student Data Entry'!$C:$C,'Center 3'!$A$2,'Student Data Entry'!$I:$I,'Center 3'!$K42,'Student Data Entry'!$P:$P,'Center 3'!N$35)</f>
        <v>0</v>
      </c>
      <c r="O42" s="240">
        <f>COUNTIFS('Student Data Entry'!$C:$C,'Center 3'!$A$2,'Student Data Entry'!$I:$I,'Center 3'!$K42,'Student Data Entry'!$P:$P,'Center 3'!O$35)</f>
        <v>0</v>
      </c>
      <c r="P42" s="240">
        <f>COUNTIFS('Student Data Entry'!$C:$C,'Center 3'!$A$2,'Student Data Entry'!$I:$I,'Center 3'!$K42,'Student Data Entry'!$P:$P,'Center 3'!P$35)</f>
        <v>0</v>
      </c>
      <c r="Q42" s="240">
        <f>COUNTIFS('Student Data Entry'!$C:$C,'Center 3'!$A$2,'Student Data Entry'!$I:$I,'Center 3'!$K42,'Student Data Entry'!$P:$P,'Center 3'!Q$35)</f>
        <v>0</v>
      </c>
      <c r="R42" s="240">
        <f t="shared" si="1"/>
        <v>0</v>
      </c>
    </row>
    <row r="43" spans="1:21" ht="27.6" customHeight="1" x14ac:dyDescent="0.3">
      <c r="B43" s="255" t="s">
        <v>379</v>
      </c>
      <c r="C43" s="257">
        <f>SUM(C36:C42)</f>
        <v>0</v>
      </c>
      <c r="D43" s="257">
        <f t="shared" ref="D43:I43" si="2">SUM(D36:D42)</f>
        <v>0</v>
      </c>
      <c r="E43" s="257">
        <f t="shared" si="2"/>
        <v>0</v>
      </c>
      <c r="F43" s="257">
        <f t="shared" si="2"/>
        <v>0</v>
      </c>
      <c r="G43" s="257">
        <f t="shared" si="2"/>
        <v>0</v>
      </c>
      <c r="H43" s="257">
        <f t="shared" si="2"/>
        <v>0</v>
      </c>
      <c r="I43" s="257">
        <f t="shared" si="2"/>
        <v>0</v>
      </c>
      <c r="K43" s="254" t="s">
        <v>379</v>
      </c>
      <c r="L43" s="257">
        <f>SUM(L36:L42)</f>
        <v>0</v>
      </c>
      <c r="M43" s="257">
        <f t="shared" ref="M43:R43" si="3">SUM(M36:M42)</f>
        <v>0</v>
      </c>
      <c r="N43" s="257">
        <f t="shared" si="3"/>
        <v>0</v>
      </c>
      <c r="O43" s="257">
        <f t="shared" si="3"/>
        <v>0</v>
      </c>
      <c r="P43" s="257">
        <f t="shared" si="3"/>
        <v>0</v>
      </c>
      <c r="Q43" s="257">
        <f t="shared" si="3"/>
        <v>0</v>
      </c>
      <c r="R43" s="257">
        <f t="shared" si="3"/>
        <v>0</v>
      </c>
    </row>
    <row r="45" spans="1:21" ht="20.399999999999999" customHeight="1" x14ac:dyDescent="0.3">
      <c r="A45" s="244" t="s">
        <v>381</v>
      </c>
      <c r="B45" s="245"/>
      <c r="C45" s="245"/>
      <c r="D45" s="245"/>
      <c r="E45" s="245"/>
      <c r="F45" s="245"/>
      <c r="G45" s="245"/>
      <c r="H45" s="245"/>
      <c r="I45" s="245"/>
      <c r="J45" s="245"/>
      <c r="K45" s="245"/>
      <c r="L45" s="245"/>
      <c r="M45" s="245"/>
      <c r="N45" s="245"/>
      <c r="O45" s="245"/>
      <c r="P45" s="245"/>
      <c r="Q45" s="245"/>
      <c r="R45" s="245"/>
      <c r="S45" s="245"/>
      <c r="T45" s="261"/>
      <c r="U45" s="20"/>
    </row>
    <row r="46" spans="1:21" x14ac:dyDescent="0.3">
      <c r="A46" s="238" t="s">
        <v>380</v>
      </c>
    </row>
    <row r="48" spans="1:21" x14ac:dyDescent="0.3">
      <c r="A48" s="262" t="s">
        <v>381</v>
      </c>
      <c r="B48" s="262" t="s">
        <v>382</v>
      </c>
      <c r="C48" s="262" t="s">
        <v>383</v>
      </c>
    </row>
    <row r="49" spans="1:20" x14ac:dyDescent="0.3">
      <c r="A49" s="257" t="s">
        <v>248</v>
      </c>
      <c r="B49" s="257">
        <f>COUNTIFS('Student Data Entry'!$C:$C,'Center 3'!$A$2,'Student Data Entry'!$K:$K,'Center 3'!$A49,'Student Data Entry'!$BJ:$BJ,"Yes",'Student Data Entry'!$BS:$BS,"Yes")</f>
        <v>0</v>
      </c>
      <c r="C49" s="257">
        <f>COUNTIFS('Student Data Entry'!$C:$C,'Center 3'!$A$2,'Student Data Entry'!$K:$K,'Center 3'!$A49,'Student Data Entry'!$BJ:$BJ,"Yes",'Student Data Entry'!$BT:$BT,"Yes")</f>
        <v>0</v>
      </c>
    </row>
    <row r="50" spans="1:20" x14ac:dyDescent="0.3">
      <c r="A50" s="240" t="s">
        <v>267</v>
      </c>
      <c r="B50" s="240">
        <f>COUNTIFS('Student Data Entry'!$C:$C,'Center 3'!$A$2,'Student Data Entry'!$K:$K,'Center 3'!$A50,'Student Data Entry'!$BJ:$BJ,"Yes",'Student Data Entry'!$BS:$BS,"Yes")</f>
        <v>0</v>
      </c>
      <c r="C50" s="240">
        <f>COUNTIFS('Student Data Entry'!$C:$C,'Center 3'!$A$2,'Student Data Entry'!$K:$K,'Center 3'!$A50,'Student Data Entry'!$BJ:$BJ,"Yes",'Student Data Entry'!$BT:$BT,"Yes")</f>
        <v>0</v>
      </c>
    </row>
    <row r="51" spans="1:20" x14ac:dyDescent="0.3">
      <c r="A51" s="257" t="s">
        <v>280</v>
      </c>
      <c r="B51" s="257">
        <f>COUNTIFS('Student Data Entry'!$C:$C,'Center 3'!$A$2,'Student Data Entry'!$K:$K,'Center 3'!$A51,'Student Data Entry'!$BJ:$BJ,"Yes",'Student Data Entry'!$BS:$BS,"Yes")</f>
        <v>0</v>
      </c>
      <c r="C51" s="257">
        <f>COUNTIFS('Student Data Entry'!$C:$C,'Center 3'!$A$2,'Student Data Entry'!$K:$K,'Center 3'!$A51,'Student Data Entry'!$BJ:$BJ,"Yes",'Student Data Entry'!$BT:$BT,"Yes")</f>
        <v>0</v>
      </c>
    </row>
    <row r="52" spans="1:20" x14ac:dyDescent="0.3">
      <c r="A52" s="240" t="s">
        <v>288</v>
      </c>
      <c r="B52" s="240">
        <f>COUNTIFS('Student Data Entry'!$C:$C,'Center 3'!$A$2,'Student Data Entry'!$K:$K,'Center 3'!$A52,'Student Data Entry'!$BJ:$BJ,"Yes",'Student Data Entry'!$BS:$BS,"Yes")</f>
        <v>0</v>
      </c>
      <c r="C52" s="240">
        <f>COUNTIFS('Student Data Entry'!$C:$C,'Center 3'!$A$2,'Student Data Entry'!$K:$K,'Center 3'!$A52,'Student Data Entry'!$BJ:$BJ,"Yes",'Student Data Entry'!$BT:$BT,"Yes")</f>
        <v>0</v>
      </c>
    </row>
    <row r="53" spans="1:20" x14ac:dyDescent="0.3">
      <c r="A53" s="257" t="s">
        <v>293</v>
      </c>
      <c r="B53" s="257">
        <f>COUNTIFS('Student Data Entry'!$C:$C,'Center 3'!$A$2,'Student Data Entry'!$K:$K,'Center 3'!$A53,'Student Data Entry'!$BJ:$BJ,"Yes",'Student Data Entry'!$BS:$BS,"Yes")</f>
        <v>0</v>
      </c>
      <c r="C53" s="257">
        <f>COUNTIFS('Student Data Entry'!$C:$C,'Center 3'!$A$2,'Student Data Entry'!$K:$K,'Center 3'!$A53,'Student Data Entry'!$BJ:$BJ,"Yes",'Student Data Entry'!$BT:$BT,"Yes")</f>
        <v>0</v>
      </c>
    </row>
    <row r="54" spans="1:20" x14ac:dyDescent="0.3">
      <c r="A54" s="240" t="s">
        <v>297</v>
      </c>
      <c r="B54" s="240">
        <f>COUNTIFS('Student Data Entry'!$C:$C,'Center 3'!$A$2,'Student Data Entry'!$K:$K,'Center 3'!$A54,'Student Data Entry'!$BJ:$BJ,"Yes",'Student Data Entry'!$BS:$BS,"Yes")</f>
        <v>0</v>
      </c>
      <c r="C54" s="240">
        <f>COUNTIFS('Student Data Entry'!$C:$C,'Center 3'!$A$2,'Student Data Entry'!$K:$K,'Center 3'!$A54,'Student Data Entry'!$BJ:$BJ,"Yes",'Student Data Entry'!$BT:$BT,"Yes")</f>
        <v>0</v>
      </c>
    </row>
    <row r="55" spans="1:20" x14ac:dyDescent="0.3">
      <c r="A55" s="257" t="s">
        <v>384</v>
      </c>
      <c r="B55" s="257">
        <f>COUNTIFS('Student Data Entry'!$C:$C,'Center 3'!$A$2,'Student Data Entry'!$K:$K,'Center 3'!$A55,'Student Data Entry'!$BJ:$BJ,"Yes",'Student Data Entry'!$BS:$BS,"Yes")</f>
        <v>0</v>
      </c>
      <c r="C55" s="257">
        <f>COUNTIFS('Student Data Entry'!$C:$C,'Center 3'!$A$2,'Student Data Entry'!$K:$K,'Center 3'!$A55,'Student Data Entry'!$BJ:$BJ,"Yes",'Student Data Entry'!$BT:$BT,"Yes")</f>
        <v>0</v>
      </c>
    </row>
    <row r="56" spans="1:20" x14ac:dyDescent="0.3">
      <c r="A56" s="240" t="s">
        <v>385</v>
      </c>
      <c r="B56" s="240">
        <f>COUNTIFS('Student Data Entry'!$C:$C,'Center 3'!$A$2,'Student Data Entry'!$BJ:$BJ,"Yes",'Student Data Entry'!$BS:$BS,"Yes",'Student Data Entry'!$K:$K,"Unknown/Not reported")</f>
        <v>0</v>
      </c>
      <c r="C56" s="240">
        <f>COUNTIFS('Student Data Entry'!$C:$C,'Center 3'!$A$2,'Student Data Entry'!$BJ:$BJ,"Yes",'Student Data Entry'!$BT:$BT,"Yes",'Student Data Entry'!$K:$K,"Unknown/Not reported")</f>
        <v>0</v>
      </c>
    </row>
    <row r="58" spans="1:20" ht="15.6" x14ac:dyDescent="0.3">
      <c r="A58" s="244" t="s">
        <v>307</v>
      </c>
      <c r="B58" s="245"/>
      <c r="C58" s="245"/>
      <c r="D58" s="245"/>
      <c r="E58" s="245"/>
      <c r="F58" s="245"/>
      <c r="G58" s="245"/>
      <c r="H58" s="245"/>
      <c r="I58" s="245"/>
      <c r="J58" s="245"/>
      <c r="K58" s="245"/>
      <c r="L58" s="245"/>
      <c r="M58" s="245"/>
      <c r="N58" s="245"/>
      <c r="O58" s="245"/>
      <c r="P58" s="245"/>
      <c r="Q58" s="245"/>
      <c r="R58" s="245"/>
      <c r="S58" s="245"/>
      <c r="T58" s="261"/>
    </row>
    <row r="59" spans="1:20" x14ac:dyDescent="0.3">
      <c r="A59" s="238" t="s">
        <v>386</v>
      </c>
    </row>
    <row r="61" spans="1:20" x14ac:dyDescent="0.3">
      <c r="A61" s="263" t="s">
        <v>307</v>
      </c>
      <c r="B61" s="263" t="s">
        <v>382</v>
      </c>
      <c r="C61" s="263" t="s">
        <v>383</v>
      </c>
    </row>
    <row r="62" spans="1:20" x14ac:dyDescent="0.3">
      <c r="A62" s="257" t="s">
        <v>266</v>
      </c>
      <c r="B62" s="257">
        <f>COUNTIFS('Student Data Entry'!$C:$C,'Center 3'!$A$2,'Student Data Entry'!$J:$J,'Center 3'!$A62,'Student Data Entry'!$BJ:$BJ,"Yes",'Student Data Entry'!$BS:$BS,"Yes")</f>
        <v>0</v>
      </c>
      <c r="C62" s="257">
        <f>COUNTIFS('Student Data Entry'!$C:$C,'Center 3'!$A$2,'Student Data Entry'!$J:$J,'Center 3'!$A62,'Student Data Entry'!$BJ:$BJ,"Yes",'Student Data Entry'!$BT:$BT,"Yes")</f>
        <v>0</v>
      </c>
    </row>
    <row r="63" spans="1:20" x14ac:dyDescent="0.3">
      <c r="A63" s="240" t="s">
        <v>247</v>
      </c>
      <c r="B63" s="240">
        <f>COUNTIFS('Student Data Entry'!$C:$C,'Center 3'!$A$2,'Student Data Entry'!$J:$J,'Center 3'!$A63,'Student Data Entry'!$BJ:$BJ,"Yes",'Student Data Entry'!$BS:$BS,"Yes")</f>
        <v>0</v>
      </c>
      <c r="C63" s="240">
        <f>COUNTIFS('Student Data Entry'!$C:$C,'Center 3'!$A$2,'Student Data Entry'!$J:$J,'Center 3'!$A63,'Student Data Entry'!$BJ:$BJ,"Yes",'Student Data Entry'!$BT:$BT,"Yes")</f>
        <v>0</v>
      </c>
    </row>
    <row r="64" spans="1:20" x14ac:dyDescent="0.3">
      <c r="A64" s="257" t="s">
        <v>387</v>
      </c>
      <c r="B64" s="257">
        <f>COUNTIFS('Student Data Entry'!$C:$C,'Center 3'!$A$2,'Student Data Entry'!$J:$J,'Center 3'!$A64,'Student Data Entry'!$BJ:$BJ,"Yes",'Student Data Entry'!$BS:$BS,"Yes")</f>
        <v>0</v>
      </c>
      <c r="C64" s="257">
        <f>COUNTIFS('Student Data Entry'!$C:$C,'Center 3'!$A$2,'Student Data Entry'!$J:$J,'Center 3'!$A64,'Student Data Entry'!$BJ:$BJ,"Yes",'Student Data Entry'!$BT:$BT,"Yes")</f>
        <v>0</v>
      </c>
    </row>
    <row r="65" spans="1:20" x14ac:dyDescent="0.3">
      <c r="A65" s="240" t="s">
        <v>385</v>
      </c>
      <c r="B65" s="240">
        <f>COUNTIFS('Student Data Entry'!$C:$C,'Center 3'!$A$2,'Student Data Entry'!$BJ:$BJ,"Yes",'Student Data Entry'!$BS:$BS,"Yes",'Student Data Entry'!$J:$J,"Unknown/Not reported")</f>
        <v>0</v>
      </c>
      <c r="C65" s="240">
        <f>COUNTIFS('Student Data Entry'!$C:$C,'Center 3'!$A$2,'Student Data Entry'!$BJ:$BJ,"Yes",'Student Data Entry'!$BT:$BT,"Yes",'Student Data Entry'!$J:$J,"Unknown/Not reported")</f>
        <v>0</v>
      </c>
    </row>
    <row r="67" spans="1:20" ht="15.6" x14ac:dyDescent="0.3">
      <c r="A67" s="265" t="s">
        <v>420</v>
      </c>
      <c r="B67" s="245"/>
      <c r="C67" s="245"/>
      <c r="D67" s="245"/>
      <c r="E67" s="245"/>
      <c r="F67" s="245"/>
      <c r="G67" s="245"/>
      <c r="H67" s="245"/>
      <c r="I67" s="245"/>
      <c r="J67" s="245"/>
      <c r="K67" s="245"/>
      <c r="L67" s="245"/>
      <c r="M67" s="245"/>
      <c r="N67" s="245"/>
      <c r="O67" s="245"/>
      <c r="P67" s="245"/>
      <c r="Q67" s="245"/>
      <c r="R67" s="245"/>
      <c r="S67" s="245"/>
      <c r="T67" s="261"/>
    </row>
    <row r="68" spans="1:20" x14ac:dyDescent="0.3">
      <c r="A68" s="238" t="s">
        <v>388</v>
      </c>
    </row>
    <row r="69" spans="1:20" x14ac:dyDescent="0.3">
      <c r="A69" s="238"/>
    </row>
    <row r="70" spans="1:20" x14ac:dyDescent="0.3">
      <c r="A70" s="237"/>
      <c r="B70" s="449" t="s">
        <v>382</v>
      </c>
      <c r="C70" s="450"/>
      <c r="D70" s="450" t="s">
        <v>383</v>
      </c>
      <c r="E70" s="451"/>
    </row>
    <row r="71" spans="1:20" ht="28.8" x14ac:dyDescent="0.3">
      <c r="B71" s="268" t="s">
        <v>389</v>
      </c>
      <c r="C71" s="271" t="s">
        <v>385</v>
      </c>
      <c r="D71" s="269" t="s">
        <v>389</v>
      </c>
      <c r="E71" s="270" t="s">
        <v>385</v>
      </c>
      <c r="F71" s="232"/>
    </row>
    <row r="72" spans="1:20" x14ac:dyDescent="0.3">
      <c r="A72" s="266" t="s">
        <v>390</v>
      </c>
      <c r="B72" s="240">
        <f>COUNTIFS('Student Data Entry'!$C:$C,'Center 3'!$A$2,'Student Data Entry'!$L:$L,"English Learner",'Student Data Entry'!$BJ:$BJ,"Yes",'Student Data Entry'!$BS:$BS,"Yes")</f>
        <v>0</v>
      </c>
      <c r="C72" s="272">
        <f>COUNTIFS('Student Data Entry'!$C:$C,'Center 3'!$A$2,'Student Data Entry'!$BJ:$BJ,"Yes",'Student Data Entry'!$BS:$BS,"Yes",'Student Data Entry'!$L:$L,"Unknown/Not reported")</f>
        <v>0</v>
      </c>
      <c r="D72" s="274">
        <f>COUNTIFS('Student Data Entry'!$C:$C,'Center 3'!$A$2,'Student Data Entry'!$BJ:$BJ,"Yes",'Student Data Entry'!$BT:$BT,"Yes",'Student Data Entry'!$L:$L,"English Learner")</f>
        <v>0</v>
      </c>
      <c r="E72" s="240">
        <f>COUNTIFS('Student Data Entry'!$C:$C,'Center 3'!$A$2,'Student Data Entry'!$BJ:$BJ,"Yes",'Student Data Entry'!$BT:$BT,"Yes",'Student Data Entry'!$L:$L,"Unknown/Not reported")</f>
        <v>0</v>
      </c>
    </row>
    <row r="73" spans="1:20" ht="28.8" x14ac:dyDescent="0.3">
      <c r="A73" s="266" t="s">
        <v>391</v>
      </c>
      <c r="B73" s="240">
        <f>COUNTIFS('Student Data Entry'!$C:$C,'Center 3'!$A$2,'Student Data Entry'!$BJ:$BJ,"Yes",'Student Data Entry'!$BS:$BS,"Yes",'Student Data Entry'!$M:$M,"Economically disadvantaged")</f>
        <v>0</v>
      </c>
      <c r="C73" s="272">
        <f>COUNTIFS('Student Data Entry'!$C:$C,'Center 3'!$A$2,'Student Data Entry'!$BJ:$BJ,"Yes",'Student Data Entry'!$BS:$BS,"Yes",'Student Data Entry'!$M:$M,"Unknown/Not reported")</f>
        <v>0</v>
      </c>
      <c r="D73" s="274">
        <f>COUNTIFS('Student Data Entry'!$C:$C,'Center 3'!$A$2,'Student Data Entry'!$BJ:$BJ,"Yes",'Student Data Entry'!$BT:$BT,"Yes",'Student Data Entry'!$M:$M,"Economically disadvantaged")</f>
        <v>0</v>
      </c>
      <c r="E73" s="240">
        <f>COUNTIFS('Student Data Entry'!$C:$C,'Center 3'!$A$2,'Student Data Entry'!$BJ:$BJ,"Yes",'Student Data Entry'!$BT:$BT,"Yes",'Student Data Entry'!$M:$M,"Unknown/Not reported")</f>
        <v>0</v>
      </c>
    </row>
    <row r="74" spans="1:20" x14ac:dyDescent="0.3">
      <c r="A74" s="266" t="s">
        <v>392</v>
      </c>
      <c r="B74" s="240">
        <f>COUNTIFS('Student Data Entry'!$C:$C,'Center 3'!$A$2,'Student Data Entry'!$BJ:$BJ,"Yes",'Student Data Entry'!$BS:$BS,"Yes",'Student Data Entry'!$N:$N,"Special Education")</f>
        <v>0</v>
      </c>
      <c r="C74" s="272">
        <f>COUNTIFS('Student Data Entry'!$C:$C,'Center 3'!$A$2,'Student Data Entry'!$BJ:$BJ,"Yes",'Student Data Entry'!$BS:$BS,"Yes",'Student Data Entry'!$N:$N,"Unknown/Not reported")</f>
        <v>0</v>
      </c>
      <c r="D74" s="274">
        <f>COUNTIFS('Student Data Entry'!$C:$C,'Center 3'!$A$2,'Student Data Entry'!$BJ:$BJ,"Yes",'Student Data Entry'!$BT:$BT,"Yes",'Student Data Entry'!$N:$N,"Special Education")</f>
        <v>0</v>
      </c>
      <c r="E74" s="240">
        <f>COUNTIFS('Student Data Entry'!$C:$C,'Center 3'!$A$2,'Student Data Entry'!$BJ:$BJ,"Yes",'Student Data Entry'!$BT:$BT,"Yes",'Student Data Entry'!$N:$N,"Unknown/Not reported")</f>
        <v>0</v>
      </c>
    </row>
    <row r="75" spans="1:20" ht="28.8" x14ac:dyDescent="0.3">
      <c r="A75" s="266" t="s">
        <v>393</v>
      </c>
      <c r="B75" s="267" t="s">
        <v>394</v>
      </c>
      <c r="C75" s="273" t="s">
        <v>394</v>
      </c>
      <c r="D75" s="275" t="s">
        <v>394</v>
      </c>
      <c r="E75" s="267" t="s">
        <v>394</v>
      </c>
    </row>
    <row r="76" spans="1:20" x14ac:dyDescent="0.3">
      <c r="A76" s="343"/>
      <c r="B76" s="344"/>
      <c r="C76" s="344"/>
      <c r="D76" s="344"/>
      <c r="E76" s="344"/>
    </row>
    <row r="77" spans="1:20" ht="18" x14ac:dyDescent="0.35">
      <c r="A77" s="234" t="s">
        <v>591</v>
      </c>
      <c r="B77" s="344"/>
      <c r="C77" s="344"/>
      <c r="D77" s="344"/>
      <c r="E77" s="344"/>
    </row>
    <row r="79" spans="1:20" ht="15.6" x14ac:dyDescent="0.3">
      <c r="A79" s="244" t="s">
        <v>421</v>
      </c>
      <c r="B79" s="245"/>
      <c r="C79" s="245"/>
      <c r="D79" s="245"/>
      <c r="E79" s="245"/>
      <c r="F79" s="245"/>
      <c r="G79" s="245"/>
      <c r="H79" s="245"/>
      <c r="I79" s="245"/>
      <c r="J79" s="245"/>
      <c r="K79" s="245"/>
      <c r="L79" s="245"/>
      <c r="M79" s="245"/>
      <c r="N79" s="245"/>
      <c r="O79" s="245"/>
      <c r="P79" s="245"/>
      <c r="Q79" s="245"/>
      <c r="R79" s="245"/>
      <c r="S79" s="245"/>
      <c r="T79" s="261"/>
    </row>
    <row r="80" spans="1:20" x14ac:dyDescent="0.3">
      <c r="A80" s="285" t="s">
        <v>422</v>
      </c>
    </row>
    <row r="81" spans="1:20" x14ac:dyDescent="0.3">
      <c r="A81" s="237"/>
    </row>
    <row r="82" spans="1:20" x14ac:dyDescent="0.3">
      <c r="A82" s="276"/>
      <c r="B82" s="277" t="s">
        <v>395</v>
      </c>
      <c r="C82" s="277"/>
      <c r="D82" s="277"/>
      <c r="E82" s="277"/>
      <c r="F82" s="277"/>
      <c r="G82" s="277"/>
      <c r="J82" s="276"/>
      <c r="K82" s="277" t="s">
        <v>396</v>
      </c>
      <c r="L82" s="277"/>
      <c r="M82" s="277"/>
      <c r="N82" s="277"/>
      <c r="O82" s="277"/>
      <c r="P82" s="277"/>
    </row>
    <row r="83" spans="1:20" ht="43.2" x14ac:dyDescent="0.3">
      <c r="A83" s="279" t="s">
        <v>188</v>
      </c>
      <c r="B83" s="252" t="s">
        <v>252</v>
      </c>
      <c r="C83" s="252" t="s">
        <v>271</v>
      </c>
      <c r="D83" s="252" t="s">
        <v>281</v>
      </c>
      <c r="E83" s="252" t="s">
        <v>289</v>
      </c>
      <c r="F83" s="252" t="s">
        <v>294</v>
      </c>
      <c r="G83" s="252" t="s">
        <v>298</v>
      </c>
      <c r="J83" s="279" t="s">
        <v>188</v>
      </c>
      <c r="K83" s="252" t="s">
        <v>252</v>
      </c>
      <c r="L83" s="252" t="s">
        <v>271</v>
      </c>
      <c r="M83" s="252" t="s">
        <v>281</v>
      </c>
      <c r="N83" s="252" t="s">
        <v>289</v>
      </c>
      <c r="O83" s="252" t="s">
        <v>294</v>
      </c>
      <c r="P83" s="252" t="s">
        <v>298</v>
      </c>
    </row>
    <row r="84" spans="1:20" ht="28.8" x14ac:dyDescent="0.3">
      <c r="A84" s="281" t="s">
        <v>397</v>
      </c>
      <c r="B84" s="240">
        <f>COUNTIFS('Student Data Entry'!$C:$C,'Center 3'!$A$2,'Student Data Entry'!$P:$P,'Center 3'!B$83,'Student Data Entry'!$BM:$BM,"Yes")</f>
        <v>0</v>
      </c>
      <c r="C84" s="240">
        <f>COUNTIFS('Student Data Entry'!$C:$C,'Center 3'!$A$2,'Student Data Entry'!$P:$P,'Center 3'!C$83,'Student Data Entry'!$BM:$BM,"Yes")</f>
        <v>0</v>
      </c>
      <c r="D84" s="240">
        <f>COUNTIFS('Student Data Entry'!$C:$C,'Center 3'!$A$2,'Student Data Entry'!$P:$P,'Center 3'!D$83,'Student Data Entry'!$BM:$BM,"Yes")</f>
        <v>0</v>
      </c>
      <c r="E84" s="240">
        <f>COUNTIFS('Student Data Entry'!$C:$C,'Center 3'!$A$2,'Student Data Entry'!$P:$P,'Center 3'!E$83,'Student Data Entry'!$BM:$BM,"Yes")</f>
        <v>0</v>
      </c>
      <c r="F84" s="240">
        <f>COUNTIFS('Student Data Entry'!$C:$C,'Center 3'!$A$2,'Student Data Entry'!$P:$P,'Center 3'!F$83,'Student Data Entry'!$BM:$BM,"Yes")</f>
        <v>0</v>
      </c>
      <c r="G84" s="240">
        <f>COUNTIFS('Student Data Entry'!$C:$C,'Center 3'!$A$2,'Student Data Entry'!$P:$P,'Center 3'!G$83,'Student Data Entry'!$BM:$BM,"Yes")</f>
        <v>0</v>
      </c>
      <c r="J84" s="282" t="s">
        <v>397</v>
      </c>
      <c r="K84" s="240">
        <f>COUNTIFS('Student Data Entry'!$C:$C,'Center 3'!$A$2,'Student Data Entry'!$P:$P,'Center 3'!K$83,'Student Data Entry'!$BM:$BM,"Yes")</f>
        <v>0</v>
      </c>
      <c r="L84" s="240">
        <f>COUNTIFS('Student Data Entry'!$C:$C,'Center 3'!$A$2,'Student Data Entry'!$P:$P,'Center 3'!L$83,'Student Data Entry'!$BM:$BM,"Yes")</f>
        <v>0</v>
      </c>
      <c r="M84" s="240">
        <f>COUNTIFS('Student Data Entry'!$C:$C,'Center 3'!$A$2,'Student Data Entry'!$P:$P,'Center 3'!M$83,'Student Data Entry'!$BM:$BM,"Yes")</f>
        <v>0</v>
      </c>
      <c r="N84" s="240">
        <f>COUNTIFS('Student Data Entry'!$C:$C,'Center 3'!$A$2,'Student Data Entry'!$P:$P,'Center 3'!N$83,'Student Data Entry'!$BM:$BM,"Yes")</f>
        <v>0</v>
      </c>
      <c r="O84" s="240">
        <f>COUNTIFS('Student Data Entry'!$C:$C,'Center 3'!$A$2,'Student Data Entry'!$P:$P,'Center 3'!O$83,'Student Data Entry'!$BM:$BM,"Yes")</f>
        <v>0</v>
      </c>
      <c r="P84" s="240">
        <f>COUNTIFS('Student Data Entry'!$C:$C,'Center 3'!$A$2,'Student Data Entry'!$P:$P,'Center 3'!P$83,'Student Data Entry'!$BM:$BM,"Yes")</f>
        <v>0</v>
      </c>
    </row>
    <row r="85" spans="1:20" ht="28.8" x14ac:dyDescent="0.3">
      <c r="A85" s="283" t="s">
        <v>398</v>
      </c>
      <c r="B85" s="257">
        <f>COUNTIFS('Student Data Entry'!$C:$C,'Center 3'!$A$2,'Student Data Entry'!$P:$P,'Center 3'!B$83,'Student Data Entry'!$BM:$BM,"Yes",'Student Data Entry'!$BX:$BX,"Yes")</f>
        <v>0</v>
      </c>
      <c r="C85" s="257">
        <f>COUNTIFS('Student Data Entry'!$C:$C,'Center 3'!$A$2,'Student Data Entry'!$P:$P,'Center 3'!C$83,'Student Data Entry'!$BM:$BM,"Yes",'Student Data Entry'!$BX:$BX,"Yes")</f>
        <v>0</v>
      </c>
      <c r="D85" s="257">
        <f>COUNTIFS('Student Data Entry'!$C:$C,'Center 3'!$A$2,'Student Data Entry'!$P:$P,'Center 3'!D$83,'Student Data Entry'!$BM:$BM,"Yes",'Student Data Entry'!$BX:$BX,"Yes")</f>
        <v>0</v>
      </c>
      <c r="E85" s="257">
        <f>COUNTIFS('Student Data Entry'!$C:$C,'Center 3'!$A$2,'Student Data Entry'!$P:$P,'Center 3'!E$83,'Student Data Entry'!$BM:$BM,"Yes",'Student Data Entry'!$BX:$BX,"Yes")</f>
        <v>0</v>
      </c>
      <c r="F85" s="257">
        <f>COUNTIFS('Student Data Entry'!$C:$C,'Center 3'!$A$2,'Student Data Entry'!$P:$P,'Center 3'!F$83,'Student Data Entry'!$BM:$BM,"Yes",'Student Data Entry'!$BX:$BX,"Yes")</f>
        <v>0</v>
      </c>
      <c r="G85" s="257">
        <f>COUNTIFS('Student Data Entry'!$C:$C,'Center 3'!$A$2,'Student Data Entry'!$P:$P,'Center 3'!G$83,'Student Data Entry'!$BM:$BM,"Yes",'Student Data Entry'!$BX:$BX,"Yes")</f>
        <v>0</v>
      </c>
      <c r="J85" s="284" t="s">
        <v>398</v>
      </c>
      <c r="K85" s="257">
        <f>COUNTIFS('Student Data Entry'!$C:$C,'Center 3'!$A$2,'Student Data Entry'!$P:$P,'Center 3'!K$83,'Student Data Entry'!$BM:$BM,"Yes",'Student Data Entry'!$BY:$BY,"Yes")</f>
        <v>0</v>
      </c>
      <c r="L85" s="257">
        <f>COUNTIFS('Student Data Entry'!$C:$C,'Center 3'!$A$2,'Student Data Entry'!$P:$P,'Center 3'!L$83,'Student Data Entry'!$BM:$BM,"Yes",'Student Data Entry'!$BY:$BY,"Yes")</f>
        <v>0</v>
      </c>
      <c r="M85" s="257">
        <f>COUNTIFS('Student Data Entry'!$C:$C,'Center 3'!$A$2,'Student Data Entry'!$P:$P,'Center 3'!M$83,'Student Data Entry'!$BM:$BM,"Yes",'Student Data Entry'!$BY:$BY,"Yes")</f>
        <v>0</v>
      </c>
      <c r="N85" s="257">
        <f>COUNTIFS('Student Data Entry'!$C:$C,'Center 3'!$A$2,'Student Data Entry'!$P:$P,'Center 3'!N$83,'Student Data Entry'!$BM:$BM,"Yes",'Student Data Entry'!$BY:$BY,"Yes")</f>
        <v>0</v>
      </c>
      <c r="O85" s="257">
        <f>COUNTIFS('Student Data Entry'!$C:$C,'Center 3'!$A$2,'Student Data Entry'!$P:$P,'Center 3'!O$83,'Student Data Entry'!$BM:$BM,"Yes",'Student Data Entry'!$BY:$BY,"Yes")</f>
        <v>0</v>
      </c>
      <c r="P85" s="257">
        <f>COUNTIFS('Student Data Entry'!$C:$C,'Center 3'!$A$2,'Student Data Entry'!$P:$P,'Center 3'!P$83,'Student Data Entry'!$BM:$BM,"Yes",'Student Data Entry'!$BY:$BY,"Yes")</f>
        <v>0</v>
      </c>
    </row>
    <row r="86" spans="1:20" ht="57.6" x14ac:dyDescent="0.3">
      <c r="A86" s="281" t="s">
        <v>399</v>
      </c>
      <c r="B86" s="240">
        <f>COUNTIFS('Student Data Entry'!$C:$C,'Center 3'!$A$2,'Student Data Entry'!$P:$P,'Center 3'!B$83,'Student Data Entry'!$X:$X,"Improved",'Student Data Entry'!$BM:$BM,"Yes",'Student Data Entry'!$BX:$BX,"Yes")</f>
        <v>0</v>
      </c>
      <c r="C86" s="240">
        <f>COUNTIFS('Student Data Entry'!$C:$C,'Center 3'!$A$2,'Student Data Entry'!$P:$P,'Center 3'!C$83,'Student Data Entry'!$X:$X,"Improved",'Student Data Entry'!$BM:$BM,"Yes",'Student Data Entry'!$BX:$BX,"Yes")</f>
        <v>0</v>
      </c>
      <c r="D86" s="240">
        <f>COUNTIFS('Student Data Entry'!$C:$C,'Center 3'!$A$2,'Student Data Entry'!$P:$P,'Center 3'!D$83,'Student Data Entry'!$X:$X,"Improved",'Student Data Entry'!$BM:$BM,"Yes",'Student Data Entry'!$BX:$BX,"Yes")</f>
        <v>0</v>
      </c>
      <c r="E86" s="240">
        <f>COUNTIFS('Student Data Entry'!$C:$C,'Center 3'!$A$2,'Student Data Entry'!$P:$P,'Center 3'!E$83,'Student Data Entry'!$X:$X,"Improved",'Student Data Entry'!$BM:$BM,"Yes",'Student Data Entry'!$BX:$BX,"Yes")</f>
        <v>0</v>
      </c>
      <c r="F86" s="240">
        <f>COUNTIFS('Student Data Entry'!$C:$C,'Center 3'!$A$2,'Student Data Entry'!$P:$P,'Center 3'!F$83,'Student Data Entry'!$X:$X,"Improved",'Student Data Entry'!$BM:$BM,"Yes",'Student Data Entry'!$BX:$BX,"Yes")</f>
        <v>0</v>
      </c>
      <c r="G86" s="240">
        <f>COUNTIFS('Student Data Entry'!$C:$C,'Center 3'!$A$2,'Student Data Entry'!$P:$P,'Center 3'!G$83,'Student Data Entry'!$X:$X,"Improved",'Student Data Entry'!$BM:$BM,"Yes",'Student Data Entry'!$BX:$BX,"Yes")</f>
        <v>0</v>
      </c>
      <c r="J86" s="282" t="s">
        <v>400</v>
      </c>
      <c r="K86" s="240">
        <f>COUNTIFS('Student Data Entry'!$C:$C,'Center 3'!$A$2,'Student Data Entry'!$P:$P,'Center 3'!K$83,'Student Data Entry'!$AA:$AA,"Improved",'Student Data Entry'!$BM:$BM,"Yes",'Student Data Entry'!$BY:$BY,"Yes")</f>
        <v>0</v>
      </c>
      <c r="L86" s="240">
        <f>COUNTIFS('Student Data Entry'!$C:$C,'Center 3'!$A$2,'Student Data Entry'!$P:$P,'Center 3'!L$83,'Student Data Entry'!$AA:$AA,"Improved",'Student Data Entry'!$BM:$BM,"Yes",'Student Data Entry'!$BY:$BY,"Yes")</f>
        <v>0</v>
      </c>
      <c r="M86" s="240">
        <f>COUNTIFS('Student Data Entry'!$C:$C,'Center 3'!$A$2,'Student Data Entry'!$P:$P,'Center 3'!M$83,'Student Data Entry'!$AA:$AA,"Improved",'Student Data Entry'!$BM:$BM,"Yes",'Student Data Entry'!$BY:$BY,"Yes")</f>
        <v>0</v>
      </c>
      <c r="N86" s="240">
        <f>COUNTIFS('Student Data Entry'!$C:$C,'Center 3'!$A$2,'Student Data Entry'!$P:$P,'Center 3'!N$83,'Student Data Entry'!$AA:$AA,"Improved",'Student Data Entry'!$BM:$BM,"Yes",'Student Data Entry'!$BY:$BY,"Yes")</f>
        <v>0</v>
      </c>
      <c r="O86" s="240">
        <f>COUNTIFS('Student Data Entry'!$C:$C,'Center 3'!$A$2,'Student Data Entry'!$P:$P,'Center 3'!O$83,'Student Data Entry'!$AA:$AA,"Improved",'Student Data Entry'!$BM:$BM,"Yes",'Student Data Entry'!$BY:$BY,"Yes")</f>
        <v>0</v>
      </c>
      <c r="P86" s="240">
        <f>COUNTIFS('Student Data Entry'!$C:$C,'Center 3'!$A$2,'Student Data Entry'!$P:$P,'Center 3'!P$83,'Student Data Entry'!$AA:$AA,"Improved",'Student Data Entry'!$BM:$BM,"Yes",'Student Data Entry'!$BY:$BY,"Yes")</f>
        <v>0</v>
      </c>
    </row>
    <row r="88" spans="1:20" x14ac:dyDescent="0.3">
      <c r="A88" s="278" t="s">
        <v>401</v>
      </c>
    </row>
    <row r="90" spans="1:20" ht="15.6" x14ac:dyDescent="0.3">
      <c r="A90" s="265" t="s">
        <v>402</v>
      </c>
      <c r="B90" s="245"/>
      <c r="C90" s="245"/>
      <c r="D90" s="245"/>
      <c r="E90" s="245"/>
      <c r="F90" s="245"/>
      <c r="G90" s="245"/>
      <c r="H90" s="245"/>
      <c r="I90" s="245"/>
      <c r="J90" s="245"/>
      <c r="K90" s="245"/>
      <c r="L90" s="245"/>
      <c r="M90" s="245"/>
      <c r="N90" s="245"/>
      <c r="O90" s="245"/>
      <c r="P90" s="245"/>
      <c r="Q90" s="245"/>
      <c r="R90" s="245"/>
      <c r="S90" s="245"/>
      <c r="T90" s="261"/>
    </row>
    <row r="91" spans="1:20" x14ac:dyDescent="0.3">
      <c r="A91" s="286" t="s">
        <v>423</v>
      </c>
    </row>
    <row r="92" spans="1:20" x14ac:dyDescent="0.3">
      <c r="A92" s="286"/>
    </row>
    <row r="93" spans="1:20" x14ac:dyDescent="0.3">
      <c r="A93" s="276"/>
      <c r="B93" s="276"/>
      <c r="C93" s="276"/>
      <c r="D93" s="276"/>
      <c r="E93" s="276"/>
      <c r="F93" s="276"/>
      <c r="G93" s="276"/>
    </row>
    <row r="94" spans="1:20" ht="43.2" x14ac:dyDescent="0.3">
      <c r="A94" s="279" t="s">
        <v>188</v>
      </c>
      <c r="B94" s="252" t="s">
        <v>252</v>
      </c>
      <c r="C94" s="252" t="s">
        <v>271</v>
      </c>
      <c r="D94" s="252" t="s">
        <v>281</v>
      </c>
      <c r="E94" s="252" t="s">
        <v>289</v>
      </c>
      <c r="F94" s="252" t="s">
        <v>294</v>
      </c>
      <c r="G94" s="252" t="s">
        <v>298</v>
      </c>
    </row>
    <row r="95" spans="1:20" ht="28.8" x14ac:dyDescent="0.3">
      <c r="A95" s="280" t="s">
        <v>403</v>
      </c>
      <c r="B95" s="287">
        <f>COUNTIFS('Student Data Entry'!$C:$C,'Center 3'!$A$2,'Student Data Entry'!$P:$P,'Center 3'!B$94,'Student Data Entry'!$BO:$BO,"Yes")</f>
        <v>0</v>
      </c>
      <c r="C95" s="287">
        <f>COUNTIFS('Student Data Entry'!$C:$C,'Center 3'!$A$2,'Student Data Entry'!$P:$P,'Center 3'!C$94,'Student Data Entry'!$BO:$BO,"Yes")</f>
        <v>0</v>
      </c>
      <c r="D95" s="287">
        <f>COUNTIFS('Student Data Entry'!$C:$C,'Center 3'!$A$2,'Student Data Entry'!$P:$P,'Center 3'!D$94,'Student Data Entry'!$BO:$BO,"Yes")</f>
        <v>0</v>
      </c>
      <c r="E95" s="287">
        <f>COUNTIFS('Student Data Entry'!$C:$C,'Center 3'!$A$2,'Student Data Entry'!$P:$P,'Center 3'!E$94,'Student Data Entry'!$BO:$BO,"Yes")</f>
        <v>0</v>
      </c>
      <c r="F95" s="287">
        <f>COUNTIFS('Student Data Entry'!$C:$C,'Center 3'!$A$2,'Student Data Entry'!$P:$P,'Center 3'!F$94,'Student Data Entry'!$BO:$BO,"Yes")</f>
        <v>0</v>
      </c>
      <c r="G95" s="287">
        <f>COUNTIFS('Student Data Entry'!$C:$C,'Center 3'!$A$2,'Student Data Entry'!$P:$P,'Center 3'!G$94,'Student Data Entry'!$BO:$BO,"Yes")</f>
        <v>0</v>
      </c>
    </row>
    <row r="96" spans="1:20" ht="43.2" x14ac:dyDescent="0.3">
      <c r="A96" s="280" t="s">
        <v>404</v>
      </c>
      <c r="B96" s="287">
        <f>COUNTIFS('Student Data Entry'!$C:$C,'Center 3'!$A$2,'Student Data Entry'!$P:$P,'Center 3'!B$94,'Student Data Entry'!$AF:$AF,"Yes",'Student Data Entry'!$BO:$BO,"Yes")</f>
        <v>0</v>
      </c>
      <c r="C96" s="287">
        <f>COUNTIFS('Student Data Entry'!$C:$C,'Center 3'!$A$2,'Student Data Entry'!$P:$P,'Center 3'!C$94,'Student Data Entry'!$AF:$AF,"Yes",'Student Data Entry'!$BO:$BO,"Yes")</f>
        <v>0</v>
      </c>
      <c r="D96" s="287">
        <f>COUNTIFS('Student Data Entry'!$C:$C,'Center 3'!$A$2,'Student Data Entry'!$P:$P,'Center 3'!D$94,'Student Data Entry'!$AF:$AF,"Yes",'Student Data Entry'!$BO:$BO,"Yes")</f>
        <v>0</v>
      </c>
      <c r="E96" s="287">
        <f>COUNTIFS('Student Data Entry'!$C:$C,'Center 3'!$A$2,'Student Data Entry'!$P:$P,'Center 3'!E$94,'Student Data Entry'!$AF:$AF,"Yes",'Student Data Entry'!$BO:$BO,"Yes")</f>
        <v>0</v>
      </c>
      <c r="F96" s="287">
        <f>COUNTIFS('Student Data Entry'!$C:$C,'Center 3'!$A$2,'Student Data Entry'!$P:$P,'Center 3'!F$94,'Student Data Entry'!$AF:$AF,"Yes",'Student Data Entry'!$BO:$BO,"Yes")</f>
        <v>0</v>
      </c>
      <c r="G96" s="287">
        <f>COUNTIFS('Student Data Entry'!$C:$C,'Center 3'!$A$2,'Student Data Entry'!$P:$P,'Center 3'!G$94,'Student Data Entry'!$AF:$AF,"Yes",'Student Data Entry'!$BO:$BO,"Yes")</f>
        <v>0</v>
      </c>
    </row>
    <row r="97" spans="1:20" ht="28.8" x14ac:dyDescent="0.3">
      <c r="A97" s="280" t="s">
        <v>405</v>
      </c>
      <c r="B97" s="287">
        <f>COUNTIFS('Student Data Entry'!$C:$C,'Center 3'!$A$2,'Student Data Entry'!$P:$P,'Center 3'!B$94,'Student Data Entry'!$BW:$BW,"Yes")</f>
        <v>0</v>
      </c>
      <c r="C97" s="287">
        <f>COUNTIFS('Student Data Entry'!$C:$C,'Center 3'!$A$2,'Student Data Entry'!$P:$P,'Center 3'!C$94,'Student Data Entry'!$BW:$BW,"Yes")</f>
        <v>0</v>
      </c>
      <c r="D97" s="287">
        <f>COUNTIFS('Student Data Entry'!$C:$C,'Center 3'!$A$2,'Student Data Entry'!$P:$P,'Center 3'!D$94,'Student Data Entry'!$BW:$BW,"Yes")</f>
        <v>0</v>
      </c>
      <c r="E97" s="287">
        <f>COUNTIFS('Student Data Entry'!$C:$C,'Center 3'!$A$2,'Student Data Entry'!$P:$P,'Center 3'!E$94,'Student Data Entry'!$BW:$BW,"Yes")</f>
        <v>0</v>
      </c>
      <c r="F97" s="287">
        <f>COUNTIFS('Student Data Entry'!$C:$C,'Center 3'!$A$2,'Student Data Entry'!$P:$P,'Center 3'!F$94,'Student Data Entry'!$BW:$BW,"Yes")</f>
        <v>0</v>
      </c>
      <c r="G97" s="287">
        <f>COUNTIFS('Student Data Entry'!$C:$C,'Center 3'!$A$2,'Student Data Entry'!$P:$P,'Center 3'!G$94,'Student Data Entry'!$BW:$BW,"Yes")</f>
        <v>0</v>
      </c>
    </row>
    <row r="99" spans="1:20" x14ac:dyDescent="0.3">
      <c r="A99" s="278" t="s">
        <v>401</v>
      </c>
    </row>
    <row r="101" spans="1:20" ht="15.6" x14ac:dyDescent="0.3">
      <c r="A101" s="244" t="s">
        <v>406</v>
      </c>
      <c r="B101" s="245"/>
      <c r="C101" s="245"/>
      <c r="D101" s="245"/>
      <c r="E101" s="245"/>
      <c r="F101" s="245"/>
      <c r="G101" s="245"/>
      <c r="H101" s="245"/>
      <c r="I101" s="245"/>
      <c r="J101" s="245"/>
      <c r="K101" s="245"/>
      <c r="L101" s="245"/>
      <c r="M101" s="245"/>
      <c r="N101" s="245"/>
      <c r="O101" s="245"/>
      <c r="P101" s="245"/>
      <c r="Q101" s="245"/>
      <c r="R101" s="245"/>
      <c r="S101" s="245"/>
      <c r="T101" s="261"/>
    </row>
    <row r="102" spans="1:20" ht="15.6" x14ac:dyDescent="0.3">
      <c r="A102" s="289"/>
      <c r="B102" s="20"/>
      <c r="C102" s="20"/>
      <c r="D102" s="20"/>
      <c r="E102" s="20"/>
      <c r="F102" s="20"/>
      <c r="G102" s="20"/>
      <c r="H102" s="20"/>
      <c r="I102" s="20"/>
      <c r="J102" s="20"/>
      <c r="K102" s="20"/>
      <c r="L102" s="20"/>
      <c r="M102" s="20"/>
      <c r="N102" s="20"/>
      <c r="O102" s="20"/>
      <c r="P102" s="20"/>
      <c r="Q102" s="20"/>
      <c r="R102" s="20"/>
      <c r="S102" s="20"/>
    </row>
    <row r="103" spans="1:20" x14ac:dyDescent="0.3">
      <c r="A103" s="276"/>
      <c r="B103" s="276"/>
      <c r="C103" s="276"/>
      <c r="D103" s="276"/>
      <c r="E103" s="276"/>
      <c r="F103" s="276"/>
      <c r="G103" s="276"/>
    </row>
    <row r="104" spans="1:20" ht="43.2" x14ac:dyDescent="0.3">
      <c r="A104" s="279" t="s">
        <v>188</v>
      </c>
      <c r="B104" s="252" t="s">
        <v>252</v>
      </c>
      <c r="C104" s="252" t="s">
        <v>271</v>
      </c>
      <c r="D104" s="252" t="s">
        <v>281</v>
      </c>
      <c r="E104" s="252" t="s">
        <v>289</v>
      </c>
      <c r="F104" s="252" t="s">
        <v>294</v>
      </c>
      <c r="G104" s="252" t="s">
        <v>298</v>
      </c>
    </row>
    <row r="105" spans="1:20" ht="28.8" x14ac:dyDescent="0.3">
      <c r="A105" s="290" t="s">
        <v>407</v>
      </c>
      <c r="B105" s="291">
        <f>COUNTIFS('Student Data Entry'!$C:$C,'Center 3'!$A$2,'Student Data Entry'!$P:$P,'Center 3'!B$104,'Student Data Entry'!$BR:$BR,"Yes")</f>
        <v>0</v>
      </c>
      <c r="C105" s="291">
        <f>COUNTIFS('Student Data Entry'!$C:$C,'Center 3'!$A$2,'Student Data Entry'!$P:$P,'Center 3'!C$104,'Student Data Entry'!$BR:$BR,"Yes")</f>
        <v>0</v>
      </c>
      <c r="D105" s="291">
        <f>COUNTIFS('Student Data Entry'!$C:$C,'Center 3'!$A$2,'Student Data Entry'!$P:$P,'Center 3'!D$104,'Student Data Entry'!$BR:$BR,"Yes")</f>
        <v>0</v>
      </c>
      <c r="E105" s="291">
        <f>COUNTIFS('Student Data Entry'!$C:$C,'Center 3'!$A$2,'Student Data Entry'!$P:$P,'Center 3'!E$104,'Student Data Entry'!$BR:$BR,"Yes")</f>
        <v>0</v>
      </c>
      <c r="F105" s="291">
        <f>COUNTIFS('Student Data Entry'!$C:$C,'Center 3'!$A$2,'Student Data Entry'!$P:$P,'Center 3'!F$104,'Student Data Entry'!$BR:$BR,"Yes")</f>
        <v>0</v>
      </c>
      <c r="G105" s="291">
        <f>COUNTIFS('Student Data Entry'!$C:$C,'Center 3'!$A$2,'Student Data Entry'!$P:$P,'Center 3'!G$104,'Student Data Entry'!$BR:$BR,"Yes")</f>
        <v>0</v>
      </c>
    </row>
    <row r="106" spans="1:20" ht="57.6" x14ac:dyDescent="0.3">
      <c r="A106" s="292" t="s">
        <v>416</v>
      </c>
      <c r="B106" s="293">
        <f>COUNTIFS('Student Data Entry'!$C:$C,'Center 3'!$A$2,'Student Data Entry'!$P:$P,'Center 3'!B$104,'Student Data Entry'!$AP:$AP,"Yes",'Student Data Entry'!$BR:$BR,"Yes")</f>
        <v>0</v>
      </c>
      <c r="C106" s="293">
        <f>COUNTIFS('Student Data Entry'!$C:$C,'Center 3'!$A$2,'Student Data Entry'!$P:$P,'Center 3'!C$104,'Student Data Entry'!$AP:$AP,"Yes",'Student Data Entry'!$BR:$BR,"Yes")</f>
        <v>0</v>
      </c>
      <c r="D106" s="293">
        <f>COUNTIFS('Student Data Entry'!$C:$C,'Center 3'!$A$2,'Student Data Entry'!$P:$P,'Center 3'!D$104,'Student Data Entry'!$AP:$AP,"Yes",'Student Data Entry'!$BR:$BR,"Yes")</f>
        <v>0</v>
      </c>
      <c r="E106" s="293">
        <f>COUNTIFS('Student Data Entry'!$C:$C,'Center 3'!$A$2,'Student Data Entry'!$P:$P,'Center 3'!E$104,'Student Data Entry'!$AP:$AP,"Yes",'Student Data Entry'!$BR:$BR,"Yes")</f>
        <v>0</v>
      </c>
      <c r="F106" s="293">
        <f>COUNTIFS('Student Data Entry'!$C:$C,'Center 3'!$A$2,'Student Data Entry'!$P:$P,'Center 3'!F$104,'Student Data Entry'!$AP:$AP,"Yes",'Student Data Entry'!$BR:$BR,"Yes")</f>
        <v>0</v>
      </c>
      <c r="G106" s="293">
        <f>COUNTIFS('Student Data Entry'!$C:$C,'Center 3'!$A$2,'Student Data Entry'!$P:$P,'Center 3'!G$104,'Student Data Entry'!$AP:$AP,"Yes",'Student Data Entry'!$BR:$BR,"Yes")</f>
        <v>0</v>
      </c>
    </row>
    <row r="107" spans="1:20" ht="57.6" x14ac:dyDescent="0.3">
      <c r="A107" s="290" t="s">
        <v>408</v>
      </c>
      <c r="B107" s="291">
        <f>COUNTIFS('Student Data Entry'!$C:$C,'Center 3'!$A$2,'Student Data Entry'!$P:$P,'Center 3'!B$104,'Student Data Entry'!$AO:$AO,"Improved",'Student Data Entry'!$AP:$AP,"Yes",'Student Data Entry'!$BR:$BR,"Yes")</f>
        <v>0</v>
      </c>
      <c r="C107" s="291">
        <f>COUNTIFS('Student Data Entry'!$C:$C,'Center 3'!$A$2,'Student Data Entry'!$P:$P,'Center 3'!C$104,'Student Data Entry'!$AO:$AO,"Improved",'Student Data Entry'!$AP:$AP,"Yes",'Student Data Entry'!$BR:$BR,"Yes")</f>
        <v>0</v>
      </c>
      <c r="D107" s="291">
        <f>COUNTIFS('Student Data Entry'!$C:$C,'Center 3'!$A$2,'Student Data Entry'!$P:$P,'Center 3'!D$104,'Student Data Entry'!$AO:$AO,"Improved",'Student Data Entry'!$AP:$AP,"Yes",'Student Data Entry'!$BR:$BR,"Yes")</f>
        <v>0</v>
      </c>
      <c r="E107" s="291">
        <f>COUNTIFS('Student Data Entry'!$C:$C,'Center 3'!$A$2,'Student Data Entry'!$P:$P,'Center 3'!E$104,'Student Data Entry'!$AO:$AO,"Improved",'Student Data Entry'!$AP:$AP,"Yes",'Student Data Entry'!$BR:$BR,"Yes")</f>
        <v>0</v>
      </c>
      <c r="F107" s="291">
        <f>COUNTIFS('Student Data Entry'!$C:$C,'Center 3'!$A$2,'Student Data Entry'!$P:$P,'Center 3'!F$104,'Student Data Entry'!$AO:$AO,"Improved",'Student Data Entry'!$AP:$AP,"Yes",'Student Data Entry'!$BR:$BR,"Yes")</f>
        <v>0</v>
      </c>
      <c r="G107" s="291">
        <f>COUNTIFS('Student Data Entry'!$C:$C,'Center 3'!$A$2,'Student Data Entry'!$P:$P,'Center 3'!G$104,'Student Data Entry'!$AO:$AO,"Improved",'Student Data Entry'!$AP:$AP,"Yes",'Student Data Entry'!$BR:$BR,"Yes")</f>
        <v>0</v>
      </c>
      <c r="I107" s="325"/>
      <c r="J107"/>
    </row>
    <row r="109" spans="1:20" x14ac:dyDescent="0.3">
      <c r="A109" s="278" t="s">
        <v>401</v>
      </c>
    </row>
    <row r="110" spans="1:20" x14ac:dyDescent="0.3">
      <c r="A110" s="20"/>
    </row>
    <row r="111" spans="1:20" s="264" customFormat="1" ht="15.6" x14ac:dyDescent="0.3">
      <c r="A111" s="265" t="s">
        <v>409</v>
      </c>
      <c r="B111" s="265"/>
      <c r="C111" s="265"/>
      <c r="D111" s="265"/>
      <c r="E111" s="265"/>
      <c r="F111" s="265"/>
      <c r="G111" s="265"/>
      <c r="H111" s="265"/>
      <c r="I111" s="265"/>
      <c r="J111" s="265"/>
      <c r="K111" s="265"/>
      <c r="L111" s="265"/>
      <c r="M111" s="265"/>
      <c r="N111" s="265"/>
      <c r="O111" s="265"/>
      <c r="P111" s="265"/>
      <c r="Q111" s="265"/>
      <c r="R111" s="265"/>
      <c r="S111" s="265"/>
      <c r="T111" s="296"/>
    </row>
    <row r="112" spans="1:20" s="264" customFormat="1" ht="15.6" x14ac:dyDescent="0.3">
      <c r="A112" s="288"/>
      <c r="B112" s="288"/>
      <c r="C112" s="288"/>
      <c r="D112" s="288"/>
      <c r="E112" s="288"/>
      <c r="F112" s="288"/>
      <c r="G112" s="288"/>
      <c r="H112" s="288"/>
      <c r="I112" s="288"/>
      <c r="J112" s="288"/>
      <c r="K112" s="288"/>
      <c r="L112" s="288"/>
      <c r="M112" s="288"/>
      <c r="N112" s="288"/>
      <c r="O112" s="288"/>
      <c r="P112" s="288"/>
      <c r="Q112" s="288"/>
      <c r="R112" s="288"/>
      <c r="S112" s="288"/>
      <c r="T112" s="295"/>
    </row>
    <row r="113" spans="1:20" x14ac:dyDescent="0.3">
      <c r="A113" s="276"/>
      <c r="B113" s="276"/>
      <c r="C113" s="276"/>
      <c r="D113" s="276"/>
      <c r="E113" s="276"/>
      <c r="F113" s="276"/>
      <c r="G113" s="276"/>
    </row>
    <row r="114" spans="1:20" ht="43.2" x14ac:dyDescent="0.3">
      <c r="A114" s="279" t="s">
        <v>188</v>
      </c>
      <c r="B114" s="252" t="s">
        <v>252</v>
      </c>
      <c r="C114" s="252" t="s">
        <v>271</v>
      </c>
      <c r="D114" s="252" t="s">
        <v>281</v>
      </c>
      <c r="E114" s="252" t="s">
        <v>289</v>
      </c>
      <c r="F114" s="252" t="s">
        <v>294</v>
      </c>
      <c r="G114" s="252" t="s">
        <v>298</v>
      </c>
    </row>
    <row r="115" spans="1:20" x14ac:dyDescent="0.3">
      <c r="A115" s="290" t="s">
        <v>410</v>
      </c>
      <c r="B115" s="253">
        <f>COUNTIFS('Student Data Entry'!$C:$C,'Center 3'!$A$2,'Student Data Entry'!$P:$P,'Center 3'!B$114,'Student Data Entry'!$BQ:$BQ,"Yes")</f>
        <v>0</v>
      </c>
      <c r="C115" s="253">
        <f>COUNTIFS('Student Data Entry'!$C:$C,'Center 3'!$A$2,'Student Data Entry'!$P:$P,'Center 3'!C$114,'Student Data Entry'!$BQ:$BQ,"Yes")</f>
        <v>0</v>
      </c>
      <c r="D115" s="253">
        <f>COUNTIFS('Student Data Entry'!$C:$C,'Center 3'!$A$2,'Student Data Entry'!$P:$P,'Center 3'!D$114,'Student Data Entry'!$BQ:$BQ,"Yes")</f>
        <v>0</v>
      </c>
      <c r="E115" s="253">
        <f>COUNTIFS('Student Data Entry'!$C:$C,'Center 3'!$A$2,'Student Data Entry'!$P:$P,'Center 3'!E$114,'Student Data Entry'!$BQ:$BQ,"Yes")</f>
        <v>0</v>
      </c>
      <c r="F115" s="253">
        <f>COUNTIFS('Student Data Entry'!$C:$C,'Center 3'!$A$2,'Student Data Entry'!$P:$P,'Center 3'!F$114,'Student Data Entry'!$BQ:$BQ,"Yes")</f>
        <v>0</v>
      </c>
      <c r="G115" s="253">
        <f>COUNTIFS('Student Data Entry'!$C:$C,'Center 3'!$A$2,'Student Data Entry'!$P:$P,'Center 3'!G$114,'Student Data Entry'!$BQ:$BQ,"Yes")</f>
        <v>0</v>
      </c>
    </row>
    <row r="116" spans="1:20" ht="28.8" x14ac:dyDescent="0.3">
      <c r="A116" s="292" t="s">
        <v>411</v>
      </c>
      <c r="B116" s="256">
        <f>COUNTIFS('Student Data Entry'!$C:$C,'Center 3'!$A$2,'Student Data Entry'!$P:$P,'Center 3'!B$114,'Student Data Entry'!$BQ:$BQ,"Yes",'Student Data Entry'!$BZ:$BZ,"Yes")</f>
        <v>0</v>
      </c>
      <c r="C116" s="256">
        <f>COUNTIFS('Student Data Entry'!$C:$C,'Center 3'!$A$2,'Student Data Entry'!$P:$P,'Center 3'!C$114,'Student Data Entry'!$BQ:$BQ,"Yes",'Student Data Entry'!$BZ:$BZ,"Yes")</f>
        <v>0</v>
      </c>
      <c r="D116" s="256">
        <f>COUNTIFS('Student Data Entry'!$C:$C,'Center 3'!$A$2,'Student Data Entry'!$P:$P,'Center 3'!D$114,'Student Data Entry'!$BQ:$BQ,"Yes",'Student Data Entry'!$BZ:$BZ,"Yes")</f>
        <v>0</v>
      </c>
      <c r="E116" s="256">
        <f>COUNTIFS('Student Data Entry'!$C:$C,'Center 3'!$A$2,'Student Data Entry'!$P:$P,'Center 3'!E$114,'Student Data Entry'!$BQ:$BQ,"Yes",'Student Data Entry'!$BZ:$BZ,"Yes")</f>
        <v>0</v>
      </c>
      <c r="F116" s="256">
        <f>COUNTIFS('Student Data Entry'!$C:$C,'Center 3'!$A$2,'Student Data Entry'!$P:$P,'Center 3'!F$114,'Student Data Entry'!$BQ:$BQ,"Yes",'Student Data Entry'!$BZ:$BZ,"Yes")</f>
        <v>0</v>
      </c>
      <c r="G116" s="256">
        <f>COUNTIFS('Student Data Entry'!$C:$C,'Center 3'!$A$2,'Student Data Entry'!$P:$P,'Center 3'!G$114,'Student Data Entry'!$BQ:$BQ,"Yes",'Student Data Entry'!$BZ:$BZ,"Yes")</f>
        <v>0</v>
      </c>
      <c r="I116"/>
      <c r="J116"/>
    </row>
    <row r="117" spans="1:20" ht="72" x14ac:dyDescent="0.3">
      <c r="A117" s="290" t="s">
        <v>412</v>
      </c>
      <c r="B117" s="253">
        <f>COUNTIFS('Student Data Entry'!$C:$C,'Center 3'!$A$2,'Student Data Entry'!$P:$P,'Center 3'!B$114,'Student Data Entry'!$BQ:$BQ,"Yes",'Student Data Entry'!$BA:$BA,"Improved")</f>
        <v>0</v>
      </c>
      <c r="C117" s="253">
        <f>COUNTIFS('Student Data Entry'!$C:$C,'Center 3'!$A$2,'Student Data Entry'!$P:$P,'Center 3'!C$114,'Student Data Entry'!$BQ:$BQ,"Yes",'Student Data Entry'!$BA:$BA,"Improved")</f>
        <v>0</v>
      </c>
      <c r="D117" s="253">
        <f>COUNTIFS('Student Data Entry'!$C:$C,'Center 3'!$A$2,'Student Data Entry'!$P:$P,'Center 3'!D$114,'Student Data Entry'!$BQ:$BQ,"Yes",'Student Data Entry'!$BA:$BA,"Improved")</f>
        <v>0</v>
      </c>
      <c r="E117" s="253">
        <f>COUNTIFS('Student Data Entry'!$C:$C,'Center 3'!$A$2,'Student Data Entry'!$P:$P,'Center 3'!E$114,'Student Data Entry'!$BQ:$BQ,"Yes",'Student Data Entry'!$BA:$BA,"Improved")</f>
        <v>0</v>
      </c>
      <c r="F117" s="253">
        <f>COUNTIFS('Student Data Entry'!$C:$C,'Center 3'!$A$2,'Student Data Entry'!$P:$P,'Center 3'!F$114,'Student Data Entry'!$BQ:$BQ,"Yes",'Student Data Entry'!$BA:$BA,"Improved")</f>
        <v>0</v>
      </c>
      <c r="G117" s="253">
        <f>COUNTIFS('Student Data Entry'!$C:$C,'Center 3'!$A$2,'Student Data Entry'!$P:$P,'Center 3'!G$114,'Student Data Entry'!$BQ:$BQ,"Yes",'Student Data Entry'!$BA:$BA,"Improved")</f>
        <v>0</v>
      </c>
    </row>
    <row r="119" spans="1:20" x14ac:dyDescent="0.3">
      <c r="A119" s="278" t="s">
        <v>401</v>
      </c>
    </row>
    <row r="121" spans="1:20" ht="18" x14ac:dyDescent="0.35">
      <c r="A121" s="233" t="s">
        <v>424</v>
      </c>
      <c r="B121" s="233"/>
      <c r="C121" s="233"/>
      <c r="D121" s="233"/>
      <c r="E121" s="233"/>
      <c r="F121" s="233"/>
      <c r="G121" s="233"/>
      <c r="H121" s="233"/>
      <c r="I121" s="233"/>
      <c r="J121" s="233"/>
      <c r="K121" s="233"/>
      <c r="L121" s="233"/>
      <c r="M121" s="233"/>
      <c r="N121" s="233"/>
      <c r="O121" s="233"/>
      <c r="P121" s="233"/>
      <c r="Q121" s="233"/>
      <c r="R121" s="233"/>
      <c r="S121" s="233"/>
      <c r="T121" s="260"/>
    </row>
    <row r="122" spans="1:20" ht="18" x14ac:dyDescent="0.35">
      <c r="A122" s="297" t="s">
        <v>614</v>
      </c>
      <c r="B122" s="233"/>
      <c r="C122" s="233"/>
      <c r="D122" s="233"/>
      <c r="E122" s="233"/>
      <c r="F122" s="233"/>
      <c r="G122" s="233"/>
      <c r="H122" s="233"/>
      <c r="I122" s="233"/>
      <c r="J122" s="233"/>
      <c r="K122" s="233"/>
      <c r="L122" s="233"/>
      <c r="M122" s="233"/>
      <c r="N122" s="233"/>
      <c r="O122" s="233"/>
      <c r="P122" s="233"/>
      <c r="Q122" s="233"/>
      <c r="R122" s="233"/>
      <c r="S122" s="233"/>
      <c r="T122" s="260"/>
    </row>
    <row r="123" spans="1:20" ht="18" x14ac:dyDescent="0.35">
      <c r="A123" s="298"/>
      <c r="B123" s="299"/>
      <c r="C123" s="299"/>
      <c r="D123" s="299"/>
      <c r="E123" s="299"/>
      <c r="F123" s="299"/>
      <c r="G123" s="299"/>
      <c r="H123" s="299"/>
      <c r="I123" s="299"/>
      <c r="J123" s="299"/>
      <c r="K123" s="299"/>
      <c r="L123" s="299"/>
      <c r="M123" s="299"/>
      <c r="N123" s="299"/>
      <c r="O123" s="299"/>
      <c r="P123" s="299"/>
      <c r="Q123" s="299"/>
      <c r="R123" s="299"/>
      <c r="S123" s="299"/>
      <c r="T123" s="300"/>
    </row>
    <row r="124" spans="1:20" ht="18" x14ac:dyDescent="0.35">
      <c r="A124" s="234" t="s">
        <v>373</v>
      </c>
    </row>
    <row r="126" spans="1:20" ht="15.6" x14ac:dyDescent="0.3">
      <c r="A126" s="239" t="s">
        <v>417</v>
      </c>
    </row>
    <row r="127" spans="1:20" x14ac:dyDescent="0.3">
      <c r="A127" s="238" t="s">
        <v>374</v>
      </c>
    </row>
    <row r="129" spans="1:20" x14ac:dyDescent="0.3">
      <c r="B129" s="444" t="s">
        <v>375</v>
      </c>
      <c r="C129" s="444"/>
      <c r="F129" s="445" t="s">
        <v>376</v>
      </c>
      <c r="G129" s="445"/>
    </row>
    <row r="130" spans="1:20" x14ac:dyDescent="0.3">
      <c r="B130" s="230" t="s">
        <v>246</v>
      </c>
      <c r="C130" s="257">
        <f>COUNTIFS('Student Data Entry'!$C:$C,'Center 3'!$A$2,'Student Data Entry'!$BK:$BK,"Yes",'Student Data Entry'!$I:$I,'Center 3'!$B130)</f>
        <v>0</v>
      </c>
      <c r="F130" s="301">
        <v>6</v>
      </c>
      <c r="G130" s="302">
        <f>COUNTIFS('Student Data Entry'!$C:$C,'Center 3'!$A$2,'Student Data Entry'!$BK:$BK,"Yes",'Student Data Entry'!$I:$I,'Center 3'!$F130)</f>
        <v>0</v>
      </c>
    </row>
    <row r="131" spans="1:20" x14ac:dyDescent="0.3">
      <c r="B131" s="231" t="s">
        <v>135</v>
      </c>
      <c r="C131" s="257">
        <f>COUNTIFS('Student Data Entry'!$C:$C,'Center 3'!$A$2,'Student Data Entry'!$BK:$BK,"Yes",'Student Data Entry'!$I:$I,'Center 3'!$B131)</f>
        <v>0</v>
      </c>
      <c r="F131" s="301">
        <v>7</v>
      </c>
      <c r="G131" s="302">
        <f>COUNTIFS('Student Data Entry'!$C:$C,'Center 3'!$A$2,'Student Data Entry'!$BK:$BK,"Yes",'Student Data Entry'!$I:$I,'Center 3'!$F131)</f>
        <v>0</v>
      </c>
    </row>
    <row r="132" spans="1:20" x14ac:dyDescent="0.3">
      <c r="B132" s="231">
        <v>1</v>
      </c>
      <c r="C132" s="257">
        <f>COUNTIFS('Student Data Entry'!$C:$C,'Center 3'!$A$2,'Student Data Entry'!$BK:$BK,"Yes",'Student Data Entry'!$I:$I,'Center 3'!$B132)</f>
        <v>0</v>
      </c>
      <c r="F132" s="301">
        <v>8</v>
      </c>
      <c r="G132" s="302">
        <f>COUNTIFS('Student Data Entry'!$C:$C,'Center 3'!$A$2,'Student Data Entry'!$BK:$BK,"Yes",'Student Data Entry'!$I:$I,'Center 3'!$F132)</f>
        <v>0</v>
      </c>
    </row>
    <row r="133" spans="1:20" x14ac:dyDescent="0.3">
      <c r="B133" s="231">
        <v>2</v>
      </c>
      <c r="C133" s="257">
        <f>COUNTIFS('Student Data Entry'!$C:$C,'Center 3'!$A$2,'Student Data Entry'!$BK:$BK,"Yes",'Student Data Entry'!$I:$I,'Center 3'!$B133)</f>
        <v>0</v>
      </c>
      <c r="F133" s="301">
        <v>9</v>
      </c>
      <c r="G133" s="302">
        <f>COUNTIFS('Student Data Entry'!$C:$C,'Center 3'!$A$2,'Student Data Entry'!$BK:$BK,"Yes",'Student Data Entry'!$I:$I,'Center 3'!$F133)</f>
        <v>0</v>
      </c>
    </row>
    <row r="134" spans="1:20" x14ac:dyDescent="0.3">
      <c r="B134" s="231">
        <v>3</v>
      </c>
      <c r="C134" s="257">
        <f>COUNTIFS('Student Data Entry'!$C:$C,'Center 3'!$A$2,'Student Data Entry'!$BK:$BK,"Yes",'Student Data Entry'!$I:$I,'Center 3'!$B134)</f>
        <v>0</v>
      </c>
      <c r="F134" s="301">
        <v>10</v>
      </c>
      <c r="G134" s="302">
        <f>COUNTIFS('Student Data Entry'!$C:$C,'Center 3'!$A$2,'Student Data Entry'!$BK:$BK,"Yes",'Student Data Entry'!$I:$I,'Center 3'!$F134)</f>
        <v>0</v>
      </c>
    </row>
    <row r="135" spans="1:20" x14ac:dyDescent="0.3">
      <c r="B135" s="231">
        <v>4</v>
      </c>
      <c r="C135" s="257">
        <f>COUNTIFS('Student Data Entry'!$C:$C,'Center 3'!$A$2,'Student Data Entry'!$BK:$BK,"Yes",'Student Data Entry'!$I:$I,'Center 3'!$B135)</f>
        <v>0</v>
      </c>
      <c r="F135" s="301">
        <v>11</v>
      </c>
      <c r="G135" s="302">
        <f>COUNTIFS('Student Data Entry'!$C:$C,'Center 3'!$A$2,'Student Data Entry'!$BK:$BK,"Yes",'Student Data Entry'!$I:$I,'Center 3'!$F135)</f>
        <v>0</v>
      </c>
    </row>
    <row r="136" spans="1:20" x14ac:dyDescent="0.3">
      <c r="B136" s="231">
        <v>5</v>
      </c>
      <c r="C136" s="257">
        <f>COUNTIFS('Student Data Entry'!$C:$C,'Center 3'!$A$2,'Student Data Entry'!$BK:$BK,"Yes",'Student Data Entry'!$I:$I,'Center 3'!$B136)</f>
        <v>0</v>
      </c>
      <c r="F136" s="301">
        <v>12</v>
      </c>
      <c r="G136" s="302">
        <f>COUNTIFS('Student Data Entry'!$C:$C,'Center 3'!$A$2,'Student Data Entry'!$BK:$BK,"Yes",'Student Data Entry'!$I:$I,'Center 3'!$F136)</f>
        <v>0</v>
      </c>
    </row>
    <row r="137" spans="1:20" x14ac:dyDescent="0.3">
      <c r="B137" s="304" t="s">
        <v>418</v>
      </c>
      <c r="C137" s="305">
        <f>SUM(C130:C136)</f>
        <v>0</v>
      </c>
      <c r="F137" s="303" t="s">
        <v>418</v>
      </c>
      <c r="G137" s="306">
        <f>SUM(G130:G136)</f>
        <v>0</v>
      </c>
    </row>
    <row r="139" spans="1:20" ht="15.6" x14ac:dyDescent="0.3">
      <c r="A139" s="244" t="s">
        <v>419</v>
      </c>
      <c r="B139" s="245"/>
      <c r="C139" s="245"/>
      <c r="D139" s="245"/>
      <c r="E139" s="245"/>
      <c r="F139" s="245"/>
      <c r="G139" s="245"/>
      <c r="H139" s="245"/>
      <c r="I139" s="245"/>
      <c r="J139" s="245"/>
      <c r="K139" s="245"/>
      <c r="L139" s="245"/>
      <c r="M139" s="245"/>
      <c r="N139" s="245"/>
      <c r="O139" s="245"/>
      <c r="P139" s="245"/>
      <c r="Q139" s="245"/>
      <c r="R139" s="245"/>
      <c r="S139" s="245"/>
      <c r="T139" s="261"/>
    </row>
    <row r="140" spans="1:20" x14ac:dyDescent="0.3">
      <c r="A140" s="238" t="s">
        <v>377</v>
      </c>
    </row>
    <row r="141" spans="1:20" x14ac:dyDescent="0.3">
      <c r="A141" s="238"/>
    </row>
    <row r="142" spans="1:20" x14ac:dyDescent="0.3">
      <c r="B142" s="446" t="s">
        <v>375</v>
      </c>
      <c r="C142" s="446"/>
      <c r="D142" s="446"/>
      <c r="E142" s="446"/>
      <c r="F142" s="446"/>
      <c r="G142" s="446"/>
      <c r="H142" s="446"/>
      <c r="I142" s="446"/>
      <c r="K142" s="446" t="s">
        <v>376</v>
      </c>
      <c r="L142" s="446"/>
      <c r="M142" s="446"/>
      <c r="N142" s="446"/>
      <c r="O142" s="446"/>
      <c r="P142" s="446"/>
      <c r="Q142" s="446"/>
      <c r="R142" s="446"/>
    </row>
    <row r="143" spans="1:20" ht="43.2" x14ac:dyDescent="0.3">
      <c r="B143" s="249" t="s">
        <v>188</v>
      </c>
      <c r="C143" s="249" t="s">
        <v>252</v>
      </c>
      <c r="D143" s="249" t="s">
        <v>271</v>
      </c>
      <c r="E143" s="249" t="s">
        <v>281</v>
      </c>
      <c r="F143" s="249" t="s">
        <v>289</v>
      </c>
      <c r="G143" s="249" t="s">
        <v>294</v>
      </c>
      <c r="H143" s="249" t="s">
        <v>298</v>
      </c>
      <c r="I143" s="249" t="s">
        <v>378</v>
      </c>
      <c r="K143" s="249" t="s">
        <v>188</v>
      </c>
      <c r="L143" s="249" t="s">
        <v>252</v>
      </c>
      <c r="M143" s="249" t="s">
        <v>271</v>
      </c>
      <c r="N143" s="249" t="s">
        <v>281</v>
      </c>
      <c r="O143" s="249" t="s">
        <v>289</v>
      </c>
      <c r="P143" s="249" t="s">
        <v>294</v>
      </c>
      <c r="Q143" s="249" t="s">
        <v>298</v>
      </c>
      <c r="R143" s="249" t="s">
        <v>378</v>
      </c>
    </row>
    <row r="144" spans="1:20" x14ac:dyDescent="0.3">
      <c r="B144" s="307" t="s">
        <v>246</v>
      </c>
      <c r="C144" s="308">
        <f>COUNTIFS('Student Data Entry'!$C:$C,'Center 3'!$A$2,'Student Data Entry'!$R:$R,'Center 3'!C$143,'Student Data Entry'!$I:$I,'Center 3'!$B144)</f>
        <v>0</v>
      </c>
      <c r="D144" s="308">
        <f>COUNTIFS('Student Data Entry'!$C:$C,'Center 3'!$A$2,'Student Data Entry'!$R:$R,'Center 3'!D$143,'Student Data Entry'!$I:$I,'Center 3'!$B144)</f>
        <v>0</v>
      </c>
      <c r="E144" s="308">
        <f>COUNTIFS('Student Data Entry'!$C:$C,'Center 3'!$A$2,'Student Data Entry'!$R:$R,'Center 3'!E$143,'Student Data Entry'!$I:$I,'Center 3'!$B144)</f>
        <v>0</v>
      </c>
      <c r="F144" s="308">
        <f>COUNTIFS('Student Data Entry'!$C:$C,'Center 3'!$A$2,'Student Data Entry'!$R:$R,'Center 3'!F$143,'Student Data Entry'!$I:$I,'Center 3'!$B144)</f>
        <v>0</v>
      </c>
      <c r="G144" s="308">
        <f>COUNTIFS('Student Data Entry'!$C:$C,'Center 3'!$A$2,'Student Data Entry'!$R:$R,'Center 3'!G$143,'Student Data Entry'!$I:$I,'Center 3'!$B144)</f>
        <v>0</v>
      </c>
      <c r="H144" s="308">
        <f>COUNTIFS('Student Data Entry'!$C:$C,'Center 3'!$A$2,'Student Data Entry'!$R:$R,'Center 3'!H$143,'Student Data Entry'!$I:$I,'Center 3'!$B144)</f>
        <v>0</v>
      </c>
      <c r="I144" s="308">
        <f>SUM(C144:H144)</f>
        <v>0</v>
      </c>
      <c r="K144" s="240">
        <v>6</v>
      </c>
      <c r="L144" s="240">
        <f>COUNTIFS('Student Data Entry'!$C:$C,'Center 3'!$A$2,'Student Data Entry'!$I:$I,'Center 3'!$K144,'Student Data Entry'!$R:$R,'Center 3'!L$143)</f>
        <v>0</v>
      </c>
      <c r="M144" s="240">
        <f>COUNTIFS('Student Data Entry'!$C:$C,'Center 3'!$A$2,'Student Data Entry'!$I:$I,'Center 3'!$K144,'Student Data Entry'!$R:$R,'Center 3'!M$143)</f>
        <v>0</v>
      </c>
      <c r="N144" s="240">
        <f>COUNTIFS('Student Data Entry'!$C:$C,'Center 3'!$A$2,'Student Data Entry'!$I:$I,'Center 3'!$K144,'Student Data Entry'!$R:$R,'Center 3'!N$143)</f>
        <v>0</v>
      </c>
      <c r="O144" s="240">
        <f>COUNTIFS('Student Data Entry'!$C:$C,'Center 3'!$A$2,'Student Data Entry'!$I:$I,'Center 3'!$K144,'Student Data Entry'!$R:$R,'Center 3'!O$143)</f>
        <v>0</v>
      </c>
      <c r="P144" s="240">
        <f>COUNTIFS('Student Data Entry'!$C:$C,'Center 3'!$A$2,'Student Data Entry'!$I:$I,'Center 3'!$K144,'Student Data Entry'!$R:$R,'Center 3'!P$143)</f>
        <v>0</v>
      </c>
      <c r="Q144" s="240">
        <f>COUNTIFS('Student Data Entry'!$C:$C,'Center 3'!$A$2,'Student Data Entry'!$I:$I,'Center 3'!$K144,'Student Data Entry'!$R:$R,'Center 3'!Q$143)</f>
        <v>0</v>
      </c>
      <c r="R144" s="240">
        <f>SUM(L144:Q144)</f>
        <v>0</v>
      </c>
    </row>
    <row r="145" spans="1:21" x14ac:dyDescent="0.3">
      <c r="B145" s="310" t="s">
        <v>135</v>
      </c>
      <c r="C145" s="302">
        <f>COUNTIFS('Student Data Entry'!$C:$C,'Center 3'!$A$2,'Student Data Entry'!$R:$R,'Center 3'!C$143,'Student Data Entry'!$I:$I,'Center 3'!$B145)</f>
        <v>0</v>
      </c>
      <c r="D145" s="302">
        <f>COUNTIFS('Student Data Entry'!$C:$C,'Center 3'!$A$2,'Student Data Entry'!$R:$R,'Center 3'!D$143,'Student Data Entry'!$I:$I,'Center 3'!$B145)</f>
        <v>0</v>
      </c>
      <c r="E145" s="302">
        <f>COUNTIFS('Student Data Entry'!$C:$C,'Center 3'!$A$2,'Student Data Entry'!$R:$R,'Center 3'!E$143,'Student Data Entry'!$I:$I,'Center 3'!$B145)</f>
        <v>0</v>
      </c>
      <c r="F145" s="302">
        <f>COUNTIFS('Student Data Entry'!$C:$C,'Center 3'!$A$2,'Student Data Entry'!$R:$R,'Center 3'!F$143,'Student Data Entry'!$I:$I,'Center 3'!$B145)</f>
        <v>0</v>
      </c>
      <c r="G145" s="302">
        <f>COUNTIFS('Student Data Entry'!$C:$C,'Center 3'!$A$2,'Student Data Entry'!$R:$R,'Center 3'!G$143,'Student Data Entry'!$I:$I,'Center 3'!$B145)</f>
        <v>0</v>
      </c>
      <c r="H145" s="302">
        <f>COUNTIFS('Student Data Entry'!$C:$C,'Center 3'!$A$2,'Student Data Entry'!$R:$R,'Center 3'!H$143,'Student Data Entry'!$I:$I,'Center 3'!$B145)</f>
        <v>0</v>
      </c>
      <c r="I145" s="302">
        <f t="shared" ref="I145:I151" si="4">SUM(C145:H145)</f>
        <v>0</v>
      </c>
      <c r="K145" s="257">
        <v>7</v>
      </c>
      <c r="L145" s="257">
        <f>COUNTIFS('Student Data Entry'!$C:$C,'Center 3'!$A$2,'Student Data Entry'!$I:$I,'Center 3'!$K145,'Student Data Entry'!$R:$R,'Center 3'!L$143)</f>
        <v>0</v>
      </c>
      <c r="M145" s="257">
        <f>COUNTIFS('Student Data Entry'!$C:$C,'Center 3'!$A$2,'Student Data Entry'!$I:$I,'Center 3'!$K145,'Student Data Entry'!$R:$R,'Center 3'!M$143)</f>
        <v>0</v>
      </c>
      <c r="N145" s="257">
        <f>COUNTIFS('Student Data Entry'!$C:$C,'Center 3'!$A$2,'Student Data Entry'!$I:$I,'Center 3'!$K145,'Student Data Entry'!$R:$R,'Center 3'!N$143)</f>
        <v>0</v>
      </c>
      <c r="O145" s="257">
        <f>COUNTIFS('Student Data Entry'!$C:$C,'Center 3'!$A$2,'Student Data Entry'!$I:$I,'Center 3'!$K145,'Student Data Entry'!$R:$R,'Center 3'!O$143)</f>
        <v>0</v>
      </c>
      <c r="P145" s="257">
        <f>COUNTIFS('Student Data Entry'!$C:$C,'Center 3'!$A$2,'Student Data Entry'!$I:$I,'Center 3'!$K145,'Student Data Entry'!$R:$R,'Center 3'!P$143)</f>
        <v>0</v>
      </c>
      <c r="Q145" s="257">
        <f>COUNTIFS('Student Data Entry'!$C:$C,'Center 3'!$A$2,'Student Data Entry'!$I:$I,'Center 3'!$K145,'Student Data Entry'!$R:$R,'Center 3'!Q$143)</f>
        <v>0</v>
      </c>
      <c r="R145" s="257">
        <f t="shared" ref="R145:R151" si="5">SUM(L145:Q145)</f>
        <v>0</v>
      </c>
    </row>
    <row r="146" spans="1:21" x14ac:dyDescent="0.3">
      <c r="B146" s="309">
        <v>1</v>
      </c>
      <c r="C146" s="308">
        <f>COUNTIFS('Student Data Entry'!$C:$C,'Center 3'!$A$2,'Student Data Entry'!$R:$R,'Center 3'!C$143,'Student Data Entry'!$I:$I,'Center 3'!$B146)</f>
        <v>0</v>
      </c>
      <c r="D146" s="308">
        <f>COUNTIFS('Student Data Entry'!$C:$C,'Center 3'!$A$2,'Student Data Entry'!$R:$R,'Center 3'!D$143,'Student Data Entry'!$I:$I,'Center 3'!$B146)</f>
        <v>0</v>
      </c>
      <c r="E146" s="308">
        <f>COUNTIFS('Student Data Entry'!$C:$C,'Center 3'!$A$2,'Student Data Entry'!$R:$R,'Center 3'!E$143,'Student Data Entry'!$I:$I,'Center 3'!$B146)</f>
        <v>0</v>
      </c>
      <c r="F146" s="308">
        <f>COUNTIFS('Student Data Entry'!$C:$C,'Center 3'!$A$2,'Student Data Entry'!$R:$R,'Center 3'!F$143,'Student Data Entry'!$I:$I,'Center 3'!$B146)</f>
        <v>0</v>
      </c>
      <c r="G146" s="308">
        <f>COUNTIFS('Student Data Entry'!$C:$C,'Center 3'!$A$2,'Student Data Entry'!$R:$R,'Center 3'!G$143,'Student Data Entry'!$I:$I,'Center 3'!$B146)</f>
        <v>0</v>
      </c>
      <c r="H146" s="308">
        <f>COUNTIFS('Student Data Entry'!$C:$C,'Center 3'!$A$2,'Student Data Entry'!$R:$R,'Center 3'!H$143,'Student Data Entry'!$I:$I,'Center 3'!$B146)</f>
        <v>0</v>
      </c>
      <c r="I146" s="308">
        <f t="shared" si="4"/>
        <v>0</v>
      </c>
      <c r="K146" s="240">
        <v>8</v>
      </c>
      <c r="L146" s="240">
        <f>COUNTIFS('Student Data Entry'!$C:$C,'Center 3'!$A$2,'Student Data Entry'!$I:$I,'Center 3'!$K146,'Student Data Entry'!$R:$R,'Center 3'!L$143)</f>
        <v>0</v>
      </c>
      <c r="M146" s="240">
        <f>COUNTIFS('Student Data Entry'!$C:$C,'Center 3'!$A$2,'Student Data Entry'!$I:$I,'Center 3'!$K146,'Student Data Entry'!$R:$R,'Center 3'!M$143)</f>
        <v>0</v>
      </c>
      <c r="N146" s="240">
        <f>COUNTIFS('Student Data Entry'!$C:$C,'Center 3'!$A$2,'Student Data Entry'!$I:$I,'Center 3'!$K146,'Student Data Entry'!$R:$R,'Center 3'!N$143)</f>
        <v>0</v>
      </c>
      <c r="O146" s="240">
        <f>COUNTIFS('Student Data Entry'!$C:$C,'Center 3'!$A$2,'Student Data Entry'!$I:$I,'Center 3'!$K146,'Student Data Entry'!$R:$R,'Center 3'!O$143)</f>
        <v>0</v>
      </c>
      <c r="P146" s="240">
        <f>COUNTIFS('Student Data Entry'!$C:$C,'Center 3'!$A$2,'Student Data Entry'!$I:$I,'Center 3'!$K146,'Student Data Entry'!$R:$R,'Center 3'!P$143)</f>
        <v>0</v>
      </c>
      <c r="Q146" s="240">
        <f>COUNTIFS('Student Data Entry'!$C:$C,'Center 3'!$A$2,'Student Data Entry'!$I:$I,'Center 3'!$K146,'Student Data Entry'!$R:$R,'Center 3'!Q$143)</f>
        <v>0</v>
      </c>
      <c r="R146" s="240">
        <f t="shared" si="5"/>
        <v>0</v>
      </c>
    </row>
    <row r="147" spans="1:21" x14ac:dyDescent="0.3">
      <c r="B147" s="310">
        <v>2</v>
      </c>
      <c r="C147" s="302">
        <f>COUNTIFS('Student Data Entry'!$C:$C,'Center 3'!$A$2,'Student Data Entry'!$R:$R,'Center 3'!C$143,'Student Data Entry'!$I:$I,'Center 3'!$B147)</f>
        <v>0</v>
      </c>
      <c r="D147" s="302">
        <f>COUNTIFS('Student Data Entry'!$C:$C,'Center 3'!$A$2,'Student Data Entry'!$R:$R,'Center 3'!D$143,'Student Data Entry'!$I:$I,'Center 3'!$B147)</f>
        <v>0</v>
      </c>
      <c r="E147" s="302">
        <f>COUNTIFS('Student Data Entry'!$C:$C,'Center 3'!$A$2,'Student Data Entry'!$R:$R,'Center 3'!E$143,'Student Data Entry'!$I:$I,'Center 3'!$B147)</f>
        <v>0</v>
      </c>
      <c r="F147" s="302">
        <f>COUNTIFS('Student Data Entry'!$C:$C,'Center 3'!$A$2,'Student Data Entry'!$R:$R,'Center 3'!F$143,'Student Data Entry'!$I:$I,'Center 3'!$B147)</f>
        <v>0</v>
      </c>
      <c r="G147" s="302">
        <f>COUNTIFS('Student Data Entry'!$C:$C,'Center 3'!$A$2,'Student Data Entry'!$R:$R,'Center 3'!G$143,'Student Data Entry'!$I:$I,'Center 3'!$B147)</f>
        <v>0</v>
      </c>
      <c r="H147" s="302">
        <f>COUNTIFS('Student Data Entry'!$C:$C,'Center 3'!$A$2,'Student Data Entry'!$R:$R,'Center 3'!H$143,'Student Data Entry'!$I:$I,'Center 3'!$B147)</f>
        <v>0</v>
      </c>
      <c r="I147" s="302">
        <f t="shared" si="4"/>
        <v>0</v>
      </c>
      <c r="K147" s="257">
        <v>9</v>
      </c>
      <c r="L147" s="257">
        <f>COUNTIFS('Student Data Entry'!$C:$C,'Center 3'!$A$2,'Student Data Entry'!$I:$I,'Center 3'!$K147,'Student Data Entry'!$R:$R,'Center 3'!L$143)</f>
        <v>0</v>
      </c>
      <c r="M147" s="257">
        <f>COUNTIFS('Student Data Entry'!$C:$C,'Center 3'!$A$2,'Student Data Entry'!$I:$I,'Center 3'!$K147,'Student Data Entry'!$R:$R,'Center 3'!M$143)</f>
        <v>0</v>
      </c>
      <c r="N147" s="257">
        <f>COUNTIFS('Student Data Entry'!$C:$C,'Center 3'!$A$2,'Student Data Entry'!$I:$I,'Center 3'!$K147,'Student Data Entry'!$R:$R,'Center 3'!N$143)</f>
        <v>0</v>
      </c>
      <c r="O147" s="257">
        <f>COUNTIFS('Student Data Entry'!$C:$C,'Center 3'!$A$2,'Student Data Entry'!$I:$I,'Center 3'!$K147,'Student Data Entry'!$R:$R,'Center 3'!O$143)</f>
        <v>0</v>
      </c>
      <c r="P147" s="257">
        <f>COUNTIFS('Student Data Entry'!$C:$C,'Center 3'!$A$2,'Student Data Entry'!$I:$I,'Center 3'!$K147,'Student Data Entry'!$R:$R,'Center 3'!P$143)</f>
        <v>0</v>
      </c>
      <c r="Q147" s="257">
        <f>COUNTIFS('Student Data Entry'!$C:$C,'Center 3'!$A$2,'Student Data Entry'!$I:$I,'Center 3'!$K147,'Student Data Entry'!$R:$R,'Center 3'!Q$143)</f>
        <v>0</v>
      </c>
      <c r="R147" s="257">
        <f t="shared" si="5"/>
        <v>0</v>
      </c>
    </row>
    <row r="148" spans="1:21" x14ac:dyDescent="0.3">
      <c r="B148" s="309">
        <v>3</v>
      </c>
      <c r="C148" s="308">
        <f>COUNTIFS('Student Data Entry'!$C:$C,'Center 3'!$A$2,'Student Data Entry'!$R:$R,'Center 3'!C$143,'Student Data Entry'!$I:$I,'Center 3'!$B148)</f>
        <v>0</v>
      </c>
      <c r="D148" s="308">
        <f>COUNTIFS('Student Data Entry'!$C:$C,'Center 3'!$A$2,'Student Data Entry'!$R:$R,'Center 3'!D$143,'Student Data Entry'!$I:$I,'Center 3'!$B148)</f>
        <v>0</v>
      </c>
      <c r="E148" s="308">
        <f>COUNTIFS('Student Data Entry'!$C:$C,'Center 3'!$A$2,'Student Data Entry'!$R:$R,'Center 3'!E$143,'Student Data Entry'!$I:$I,'Center 3'!$B148)</f>
        <v>0</v>
      </c>
      <c r="F148" s="308">
        <f>COUNTIFS('Student Data Entry'!$C:$C,'Center 3'!$A$2,'Student Data Entry'!$R:$R,'Center 3'!F$143,'Student Data Entry'!$I:$I,'Center 3'!$B148)</f>
        <v>0</v>
      </c>
      <c r="G148" s="308">
        <f>COUNTIFS('Student Data Entry'!$C:$C,'Center 3'!$A$2,'Student Data Entry'!$R:$R,'Center 3'!G$143,'Student Data Entry'!$I:$I,'Center 3'!$B148)</f>
        <v>0</v>
      </c>
      <c r="H148" s="308">
        <f>COUNTIFS('Student Data Entry'!$C:$C,'Center 3'!$A$2,'Student Data Entry'!$R:$R,'Center 3'!H$143,'Student Data Entry'!$I:$I,'Center 3'!$B148)</f>
        <v>0</v>
      </c>
      <c r="I148" s="308">
        <f t="shared" si="4"/>
        <v>0</v>
      </c>
      <c r="K148" s="240">
        <v>10</v>
      </c>
      <c r="L148" s="240">
        <f>COUNTIFS('Student Data Entry'!$C:$C,'Center 3'!$A$2,'Student Data Entry'!$I:$I,'Center 3'!$K148,'Student Data Entry'!$R:$R,'Center 3'!L$143)</f>
        <v>0</v>
      </c>
      <c r="M148" s="240">
        <f>COUNTIFS('Student Data Entry'!$C:$C,'Center 3'!$A$2,'Student Data Entry'!$I:$I,'Center 3'!$K148,'Student Data Entry'!$R:$R,'Center 3'!M$143)</f>
        <v>0</v>
      </c>
      <c r="N148" s="240">
        <f>COUNTIFS('Student Data Entry'!$C:$C,'Center 3'!$A$2,'Student Data Entry'!$I:$I,'Center 3'!$K148,'Student Data Entry'!$R:$R,'Center 3'!N$143)</f>
        <v>0</v>
      </c>
      <c r="O148" s="240">
        <f>COUNTIFS('Student Data Entry'!$C:$C,'Center 3'!$A$2,'Student Data Entry'!$I:$I,'Center 3'!$K148,'Student Data Entry'!$R:$R,'Center 3'!O$143)</f>
        <v>0</v>
      </c>
      <c r="P148" s="240">
        <f>COUNTIFS('Student Data Entry'!$C:$C,'Center 3'!$A$2,'Student Data Entry'!$I:$I,'Center 3'!$K148,'Student Data Entry'!$R:$R,'Center 3'!P$143)</f>
        <v>0</v>
      </c>
      <c r="Q148" s="240">
        <f>COUNTIFS('Student Data Entry'!$C:$C,'Center 3'!$A$2,'Student Data Entry'!$I:$I,'Center 3'!$K148,'Student Data Entry'!$R:$R,'Center 3'!Q$143)</f>
        <v>0</v>
      </c>
      <c r="R148" s="240">
        <f t="shared" si="5"/>
        <v>0</v>
      </c>
    </row>
    <row r="149" spans="1:21" x14ac:dyDescent="0.3">
      <c r="B149" s="310">
        <v>4</v>
      </c>
      <c r="C149" s="302">
        <f>COUNTIFS('Student Data Entry'!$C:$C,'Center 3'!$A$2,'Student Data Entry'!$R:$R,'Center 3'!C$143,'Student Data Entry'!$I:$I,'Center 3'!$B149)</f>
        <v>0</v>
      </c>
      <c r="D149" s="302">
        <f>COUNTIFS('Student Data Entry'!$C:$C,'Center 3'!$A$2,'Student Data Entry'!$R:$R,'Center 3'!D$143,'Student Data Entry'!$I:$I,'Center 3'!$B149)</f>
        <v>0</v>
      </c>
      <c r="E149" s="302">
        <f>COUNTIFS('Student Data Entry'!$C:$C,'Center 3'!$A$2,'Student Data Entry'!$R:$R,'Center 3'!E$143,'Student Data Entry'!$I:$I,'Center 3'!$B149)</f>
        <v>0</v>
      </c>
      <c r="F149" s="302">
        <f>COUNTIFS('Student Data Entry'!$C:$C,'Center 3'!$A$2,'Student Data Entry'!$R:$R,'Center 3'!F$143,'Student Data Entry'!$I:$I,'Center 3'!$B149)</f>
        <v>0</v>
      </c>
      <c r="G149" s="302">
        <f>COUNTIFS('Student Data Entry'!$C:$C,'Center 3'!$A$2,'Student Data Entry'!$R:$R,'Center 3'!G$143,'Student Data Entry'!$I:$I,'Center 3'!$B149)</f>
        <v>0</v>
      </c>
      <c r="H149" s="302">
        <f>COUNTIFS('Student Data Entry'!$C:$C,'Center 3'!$A$2,'Student Data Entry'!$R:$R,'Center 3'!H$143,'Student Data Entry'!$I:$I,'Center 3'!$B149)</f>
        <v>0</v>
      </c>
      <c r="I149" s="302">
        <f t="shared" si="4"/>
        <v>0</v>
      </c>
      <c r="K149" s="257">
        <v>11</v>
      </c>
      <c r="L149" s="257">
        <f>COUNTIFS('Student Data Entry'!$C:$C,'Center 3'!$A$2,'Student Data Entry'!$I:$I,'Center 3'!$K149,'Student Data Entry'!$R:$R,'Center 3'!L$143)</f>
        <v>0</v>
      </c>
      <c r="M149" s="257">
        <f>COUNTIFS('Student Data Entry'!$C:$C,'Center 3'!$A$2,'Student Data Entry'!$I:$I,'Center 3'!$K149,'Student Data Entry'!$R:$R,'Center 3'!M$143)</f>
        <v>0</v>
      </c>
      <c r="N149" s="257">
        <f>COUNTIFS('Student Data Entry'!$C:$C,'Center 3'!$A$2,'Student Data Entry'!$I:$I,'Center 3'!$K149,'Student Data Entry'!$R:$R,'Center 3'!N$143)</f>
        <v>0</v>
      </c>
      <c r="O149" s="257">
        <f>COUNTIFS('Student Data Entry'!$C:$C,'Center 3'!$A$2,'Student Data Entry'!$I:$I,'Center 3'!$K149,'Student Data Entry'!$R:$R,'Center 3'!O$143)</f>
        <v>0</v>
      </c>
      <c r="P149" s="257">
        <f>COUNTIFS('Student Data Entry'!$C:$C,'Center 3'!$A$2,'Student Data Entry'!$I:$I,'Center 3'!$K149,'Student Data Entry'!$R:$R,'Center 3'!P$143)</f>
        <v>0</v>
      </c>
      <c r="Q149" s="257">
        <f>COUNTIFS('Student Data Entry'!$C:$C,'Center 3'!$A$2,'Student Data Entry'!$I:$I,'Center 3'!$K149,'Student Data Entry'!$R:$R,'Center 3'!Q$143)</f>
        <v>0</v>
      </c>
      <c r="R149" s="257">
        <f t="shared" si="5"/>
        <v>0</v>
      </c>
    </row>
    <row r="150" spans="1:21" x14ac:dyDescent="0.3">
      <c r="B150" s="309">
        <v>5</v>
      </c>
      <c r="C150" s="308">
        <f>COUNTIFS('Student Data Entry'!$C:$C,'Center 3'!$A$2,'Student Data Entry'!$R:$R,'Center 3'!C$143,'Student Data Entry'!$I:$I,'Center 3'!$B150)</f>
        <v>0</v>
      </c>
      <c r="D150" s="308">
        <f>COUNTIFS('Student Data Entry'!$C:$C,'Center 3'!$A$2,'Student Data Entry'!$R:$R,'Center 3'!D$143,'Student Data Entry'!$I:$I,'Center 3'!$B150)</f>
        <v>0</v>
      </c>
      <c r="E150" s="308">
        <f>COUNTIFS('Student Data Entry'!$C:$C,'Center 3'!$A$2,'Student Data Entry'!$R:$R,'Center 3'!E$143,'Student Data Entry'!$I:$I,'Center 3'!$B150)</f>
        <v>0</v>
      </c>
      <c r="F150" s="308">
        <f>COUNTIFS('Student Data Entry'!$C:$C,'Center 3'!$A$2,'Student Data Entry'!$R:$R,'Center 3'!F$143,'Student Data Entry'!$I:$I,'Center 3'!$B150)</f>
        <v>0</v>
      </c>
      <c r="G150" s="308">
        <f>COUNTIFS('Student Data Entry'!$C:$C,'Center 3'!$A$2,'Student Data Entry'!$R:$R,'Center 3'!G$143,'Student Data Entry'!$I:$I,'Center 3'!$B150)</f>
        <v>0</v>
      </c>
      <c r="H150" s="308">
        <f>COUNTIFS('Student Data Entry'!$C:$C,'Center 3'!$A$2,'Student Data Entry'!$R:$R,'Center 3'!H$143,'Student Data Entry'!$I:$I,'Center 3'!$B150)</f>
        <v>0</v>
      </c>
      <c r="I150" s="308">
        <f t="shared" si="4"/>
        <v>0</v>
      </c>
      <c r="K150" s="240">
        <v>12</v>
      </c>
      <c r="L150" s="240">
        <f>COUNTIFS('Student Data Entry'!$C:$C,'Center 3'!$A$2,'Student Data Entry'!$I:$I,'Center 3'!$K150,'Student Data Entry'!$R:$R,'Center 3'!L$143)</f>
        <v>0</v>
      </c>
      <c r="M150" s="240">
        <f>COUNTIFS('Student Data Entry'!$C:$C,'Center 3'!$A$2,'Student Data Entry'!$I:$I,'Center 3'!$K150,'Student Data Entry'!$R:$R,'Center 3'!M$143)</f>
        <v>0</v>
      </c>
      <c r="N150" s="240">
        <f>COUNTIFS('Student Data Entry'!$C:$C,'Center 3'!$A$2,'Student Data Entry'!$I:$I,'Center 3'!$K150,'Student Data Entry'!$R:$R,'Center 3'!N$143)</f>
        <v>0</v>
      </c>
      <c r="O150" s="240">
        <f>COUNTIFS('Student Data Entry'!$C:$C,'Center 3'!$A$2,'Student Data Entry'!$I:$I,'Center 3'!$K150,'Student Data Entry'!$R:$R,'Center 3'!O$143)</f>
        <v>0</v>
      </c>
      <c r="P150" s="240">
        <f>COUNTIFS('Student Data Entry'!$C:$C,'Center 3'!$A$2,'Student Data Entry'!$I:$I,'Center 3'!$K150,'Student Data Entry'!$R:$R,'Center 3'!P$143)</f>
        <v>0</v>
      </c>
      <c r="Q150" s="240">
        <f>COUNTIFS('Student Data Entry'!$C:$C,'Center 3'!$A$2,'Student Data Entry'!$I:$I,'Center 3'!$K150,'Student Data Entry'!$R:$R,'Center 3'!Q$143)</f>
        <v>0</v>
      </c>
      <c r="R150" s="240">
        <f t="shared" si="5"/>
        <v>0</v>
      </c>
    </row>
    <row r="151" spans="1:21" ht="28.8" customHeight="1" x14ac:dyDescent="0.3">
      <c r="B151" s="255" t="s">
        <v>379</v>
      </c>
      <c r="C151" s="302">
        <f>SUM(C144:C150)</f>
        <v>0</v>
      </c>
      <c r="D151" s="302">
        <f t="shared" ref="D151:H151" si="6">SUM(D144:D150)</f>
        <v>0</v>
      </c>
      <c r="E151" s="302">
        <f t="shared" si="6"/>
        <v>0</v>
      </c>
      <c r="F151" s="302">
        <f t="shared" si="6"/>
        <v>0</v>
      </c>
      <c r="G151" s="302">
        <f t="shared" si="6"/>
        <v>0</v>
      </c>
      <c r="H151" s="302">
        <f t="shared" si="6"/>
        <v>0</v>
      </c>
      <c r="I151" s="302">
        <f t="shared" si="4"/>
        <v>0</v>
      </c>
      <c r="K151" s="255" t="s">
        <v>379</v>
      </c>
      <c r="L151" s="257">
        <f>SUM(L144:L150)</f>
        <v>0</v>
      </c>
      <c r="M151" s="257">
        <f t="shared" ref="M151:Q151" si="7">SUM(M144:M150)</f>
        <v>0</v>
      </c>
      <c r="N151" s="257">
        <f t="shared" si="7"/>
        <v>0</v>
      </c>
      <c r="O151" s="257">
        <f t="shared" si="7"/>
        <v>0</v>
      </c>
      <c r="P151" s="257">
        <f t="shared" si="7"/>
        <v>0</v>
      </c>
      <c r="Q151" s="257">
        <f t="shared" si="7"/>
        <v>0</v>
      </c>
      <c r="R151" s="257">
        <f t="shared" si="5"/>
        <v>0</v>
      </c>
    </row>
    <row r="153" spans="1:21" x14ac:dyDescent="0.3">
      <c r="A153" s="20"/>
    </row>
    <row r="154" spans="1:21" ht="20.399999999999999" customHeight="1" x14ac:dyDescent="0.3">
      <c r="A154" s="244" t="s">
        <v>381</v>
      </c>
      <c r="B154" s="245"/>
      <c r="C154" s="245"/>
      <c r="D154" s="245"/>
      <c r="E154" s="245"/>
      <c r="F154" s="245"/>
      <c r="G154" s="245"/>
      <c r="H154" s="245"/>
      <c r="I154" s="245"/>
      <c r="J154" s="245"/>
      <c r="K154" s="245"/>
      <c r="L154" s="245"/>
      <c r="M154" s="245"/>
      <c r="N154" s="245"/>
      <c r="O154" s="245"/>
      <c r="P154" s="245"/>
      <c r="Q154" s="245"/>
      <c r="R154" s="245"/>
      <c r="S154" s="245"/>
      <c r="T154" s="261"/>
      <c r="U154" s="20"/>
    </row>
    <row r="155" spans="1:21" x14ac:dyDescent="0.3">
      <c r="A155" s="238" t="s">
        <v>380</v>
      </c>
    </row>
    <row r="157" spans="1:21" x14ac:dyDescent="0.3">
      <c r="A157" s="311" t="s">
        <v>381</v>
      </c>
      <c r="B157" s="311" t="s">
        <v>382</v>
      </c>
      <c r="C157" s="311" t="s">
        <v>383</v>
      </c>
    </row>
    <row r="158" spans="1:21" x14ac:dyDescent="0.3">
      <c r="A158" s="257" t="s">
        <v>248</v>
      </c>
      <c r="B158" s="257">
        <f>COUNTIFS('Student Data Entry'!$C:$C,'Center 3'!$A$2,'Student Data Entry'!$BK:$BK,"Yes",'Student Data Entry'!$BS:$BS,"Yes",'Student Data Entry'!$K:$K,'Center 3'!$A158)</f>
        <v>0</v>
      </c>
      <c r="C158" s="257">
        <f>COUNTIFS('Student Data Entry'!$C:$C,'Center 3'!$A$2,'Student Data Entry'!$BK:$BK,"Yes",'Student Data Entry'!$BT:$BT,"Yes",'Student Data Entry'!$K:$K,'Center 3'!$A158)</f>
        <v>0</v>
      </c>
    </row>
    <row r="159" spans="1:21" x14ac:dyDescent="0.3">
      <c r="A159" s="240" t="s">
        <v>267</v>
      </c>
      <c r="B159" s="240">
        <f>COUNTIFS('Student Data Entry'!$C:$C,'Center 3'!$A$2,'Student Data Entry'!$BK:$BK,"Yes",'Student Data Entry'!$BS:$BS,"Yes",'Student Data Entry'!$K:$K,'Center 3'!$A159)</f>
        <v>0</v>
      </c>
      <c r="C159" s="240">
        <f>COUNTIFS('Student Data Entry'!$C:$C,'Center 3'!$A$2,'Student Data Entry'!$BK:$BK,"Yes",'Student Data Entry'!$BT:$BT,"Yes",'Student Data Entry'!$K:$K,'Center 3'!$A159)</f>
        <v>0</v>
      </c>
    </row>
    <row r="160" spans="1:21" x14ac:dyDescent="0.3">
      <c r="A160" s="257" t="s">
        <v>280</v>
      </c>
      <c r="B160" s="257">
        <f>COUNTIFS('Student Data Entry'!$C:$C,'Center 3'!$A$2,'Student Data Entry'!$BK:$BK,"Yes",'Student Data Entry'!$BS:$BS,"Yes",'Student Data Entry'!$K:$K,'Center 3'!$A160)</f>
        <v>0</v>
      </c>
      <c r="C160" s="257">
        <f>COUNTIFS('Student Data Entry'!$C:$C,'Center 3'!$A$2,'Student Data Entry'!$BK:$BK,"Yes",'Student Data Entry'!$BT:$BT,"Yes",'Student Data Entry'!$K:$K,'Center 3'!$A160)</f>
        <v>0</v>
      </c>
    </row>
    <row r="161" spans="1:20" x14ac:dyDescent="0.3">
      <c r="A161" s="240" t="s">
        <v>288</v>
      </c>
      <c r="B161" s="240">
        <f>COUNTIFS('Student Data Entry'!$C:$C,'Center 3'!$A$2,'Student Data Entry'!$BK:$BK,"Yes",'Student Data Entry'!$BS:$BS,"Yes",'Student Data Entry'!$K:$K,'Center 3'!$A161)</f>
        <v>0</v>
      </c>
      <c r="C161" s="240">
        <f>COUNTIFS('Student Data Entry'!$C:$C,'Center 3'!$A$2,'Student Data Entry'!$BK:$BK,"Yes",'Student Data Entry'!$BT:$BT,"Yes",'Student Data Entry'!$K:$K,'Center 3'!$A161)</f>
        <v>0</v>
      </c>
    </row>
    <row r="162" spans="1:20" x14ac:dyDescent="0.3">
      <c r="A162" s="257" t="s">
        <v>293</v>
      </c>
      <c r="B162" s="257">
        <f>COUNTIFS('Student Data Entry'!$C:$C,'Center 3'!$A$2,'Student Data Entry'!$BK:$BK,"Yes",'Student Data Entry'!$BS:$BS,"Yes",'Student Data Entry'!$K:$K,'Center 3'!$A162)</f>
        <v>0</v>
      </c>
      <c r="C162" s="257">
        <f>COUNTIFS('Student Data Entry'!$C:$C,'Center 3'!$A$2,'Student Data Entry'!$BK:$BK,"Yes",'Student Data Entry'!$BT:$BT,"Yes",'Student Data Entry'!$K:$K,'Center 3'!$A162)</f>
        <v>0</v>
      </c>
    </row>
    <row r="163" spans="1:20" x14ac:dyDescent="0.3">
      <c r="A163" s="240" t="s">
        <v>297</v>
      </c>
      <c r="B163" s="240">
        <f>COUNTIFS('Student Data Entry'!$C:$C,'Center 3'!$A$2,'Student Data Entry'!$BK:$BK,"Yes",'Student Data Entry'!$BS:$BS,"Yes",'Student Data Entry'!$K:$K,'Center 3'!$A163)</f>
        <v>0</v>
      </c>
      <c r="C163" s="240">
        <f>COUNTIFS('Student Data Entry'!$C:$C,'Center 3'!$A$2,'Student Data Entry'!$BK:$BK,"Yes",'Student Data Entry'!$BT:$BT,"Yes",'Student Data Entry'!$K:$K,'Center 3'!$A163)</f>
        <v>0</v>
      </c>
    </row>
    <row r="164" spans="1:20" x14ac:dyDescent="0.3">
      <c r="A164" s="257" t="s">
        <v>384</v>
      </c>
      <c r="B164" s="257">
        <f>COUNTIFS('Student Data Entry'!$C:$C,'Center 3'!$A$2,'Student Data Entry'!$BK:$BK,"Yes",'Student Data Entry'!$BS:$BS,"Yes",'Student Data Entry'!$K:$K,'Center 3'!$A164)</f>
        <v>0</v>
      </c>
      <c r="C164" s="257">
        <f>COUNTIFS('Student Data Entry'!$C:$C,'Center 3'!$A$2,'Student Data Entry'!$BK:$BK,"Yes",'Student Data Entry'!$BT:$BT,"Yes",'Student Data Entry'!$K:$K,'Center 3'!$A164)</f>
        <v>0</v>
      </c>
    </row>
    <row r="165" spans="1:20" x14ac:dyDescent="0.3">
      <c r="A165" s="240" t="s">
        <v>385</v>
      </c>
      <c r="B165" s="240">
        <f>COUNTIFS('Student Data Entry'!$C:$C,'Center 3'!$A$2,'Student Data Entry'!$BK:$BK,"Yes",'Student Data Entry'!$BS:$BS,"Yes",'Student Data Entry'!$K:$K,"Unknown/Not reported")</f>
        <v>0</v>
      </c>
      <c r="C165" s="240">
        <f>COUNTIFS('Student Data Entry'!$C:$C,'Center 3'!$A$2,'Student Data Entry'!$BK:$BK,"Yes",'Student Data Entry'!$BT:$BT,"Yes",'Student Data Entry'!$K:$K,"Unknown/Not reported")</f>
        <v>0</v>
      </c>
    </row>
    <row r="167" spans="1:20" ht="15.6" x14ac:dyDescent="0.3">
      <c r="A167" s="244" t="s">
        <v>307</v>
      </c>
      <c r="B167" s="245"/>
      <c r="C167" s="245"/>
      <c r="D167" s="245"/>
      <c r="E167" s="245"/>
      <c r="F167" s="245"/>
      <c r="G167" s="245"/>
      <c r="H167" s="245"/>
      <c r="I167" s="245"/>
      <c r="J167" s="245"/>
      <c r="K167" s="245"/>
      <c r="L167" s="245"/>
      <c r="M167" s="245"/>
      <c r="N167" s="245"/>
      <c r="O167" s="245"/>
      <c r="P167" s="245"/>
      <c r="Q167" s="245"/>
      <c r="R167" s="245"/>
      <c r="S167" s="245"/>
      <c r="T167" s="261"/>
    </row>
    <row r="168" spans="1:20" x14ac:dyDescent="0.3">
      <c r="A168" s="238" t="s">
        <v>386</v>
      </c>
    </row>
    <row r="170" spans="1:20" x14ac:dyDescent="0.3">
      <c r="A170" s="311" t="s">
        <v>307</v>
      </c>
      <c r="B170" s="311" t="s">
        <v>382</v>
      </c>
      <c r="C170" s="311" t="s">
        <v>383</v>
      </c>
    </row>
    <row r="171" spans="1:20" x14ac:dyDescent="0.3">
      <c r="A171" s="312" t="s">
        <v>266</v>
      </c>
      <c r="B171" s="312">
        <f>COUNTIFS('Student Data Entry'!$C:$C,'Center 3'!$A$2,'Student Data Entry'!$BK:$BK,"Yes",'Student Data Entry'!$BS:$BS,"Yes",'Student Data Entry'!$J:$J,'Center 3'!$A171)</f>
        <v>0</v>
      </c>
      <c r="C171" s="312">
        <f>COUNTIFS('Student Data Entry'!$C:$C,'Center 3'!$A$2,'Student Data Entry'!$BK:$BK,"Yes",'Student Data Entry'!$BT:$BT,"Yes",'Student Data Entry'!$J:$J,'Center 3'!$A171)</f>
        <v>0</v>
      </c>
    </row>
    <row r="172" spans="1:20" x14ac:dyDescent="0.3">
      <c r="A172" s="240" t="s">
        <v>247</v>
      </c>
      <c r="B172" s="240">
        <f>COUNTIFS('Student Data Entry'!$C:$C,'Center 3'!$A$2,'Student Data Entry'!$BK:$BK,"Yes",'Student Data Entry'!$BS:$BS,"Yes",'Student Data Entry'!$J:$J,'Center 3'!$A172)</f>
        <v>0</v>
      </c>
      <c r="C172" s="240">
        <f>COUNTIFS('Student Data Entry'!$C:$C,'Center 3'!$A$2,'Student Data Entry'!$BK:$BK,"Yes",'Student Data Entry'!$BT:$BT,"Yes",'Student Data Entry'!$J:$J,'Center 3'!$A172)</f>
        <v>0</v>
      </c>
    </row>
    <row r="173" spans="1:20" x14ac:dyDescent="0.3">
      <c r="A173" s="312" t="s">
        <v>387</v>
      </c>
      <c r="B173" s="312">
        <f>COUNTIFS('Student Data Entry'!$C:$C,'Center 3'!$A$2,'Student Data Entry'!$BK:$BK,"Yes",'Student Data Entry'!$BS:$BS,"Yes",'Student Data Entry'!$J:$J,'Center 3'!$A173)</f>
        <v>0</v>
      </c>
      <c r="C173" s="312">
        <f>COUNTIFS('Student Data Entry'!$C:$C,'Center 3'!$A$2,'Student Data Entry'!$BK:$BK,"Yes",'Student Data Entry'!$BT:$BT,"Yes",'Student Data Entry'!$J:$J,'Center 3'!$A173)</f>
        <v>0</v>
      </c>
    </row>
    <row r="174" spans="1:20" x14ac:dyDescent="0.3">
      <c r="A174" s="240" t="s">
        <v>385</v>
      </c>
      <c r="B174" s="240">
        <f>COUNTIFS('Student Data Entry'!$C:$C,'Center 3'!$A$2,'Student Data Entry'!$BK:$BK,"Yes",'Student Data Entry'!$BS:$BS,"Yes",'Student Data Entry'!$J:$J,"Unknown/Not reported")</f>
        <v>0</v>
      </c>
      <c r="C174" s="240">
        <f>COUNTIFS('Student Data Entry'!$C:$C,'Center 3'!$A$2,'Student Data Entry'!$BK:$BK,"Yes",'Student Data Entry'!$BT:$BT,"Yes",'Student Data Entry'!$J:$J,"Unknown/Not reported")</f>
        <v>0</v>
      </c>
    </row>
    <row r="176" spans="1:20" ht="15.6" x14ac:dyDescent="0.3">
      <c r="A176" s="265" t="s">
        <v>420</v>
      </c>
      <c r="B176" s="245"/>
      <c r="C176" s="245"/>
      <c r="D176" s="245"/>
      <c r="E176" s="245"/>
      <c r="F176" s="245"/>
      <c r="G176" s="245"/>
      <c r="H176" s="245"/>
      <c r="I176" s="245"/>
      <c r="J176" s="245"/>
      <c r="K176" s="245"/>
      <c r="L176" s="245"/>
      <c r="M176" s="245"/>
      <c r="N176" s="245"/>
      <c r="O176" s="245"/>
      <c r="P176" s="245"/>
      <c r="Q176" s="245"/>
      <c r="R176" s="245"/>
      <c r="S176" s="245"/>
      <c r="T176" s="261"/>
    </row>
    <row r="177" spans="1:20" x14ac:dyDescent="0.3">
      <c r="A177" s="238" t="s">
        <v>388</v>
      </c>
    </row>
    <row r="178" spans="1:20" x14ac:dyDescent="0.3">
      <c r="A178" s="238"/>
    </row>
    <row r="179" spans="1:20" x14ac:dyDescent="0.3">
      <c r="B179" s="439" t="s">
        <v>382</v>
      </c>
      <c r="C179" s="440"/>
      <c r="D179" s="441" t="s">
        <v>383</v>
      </c>
      <c r="E179" s="439"/>
    </row>
    <row r="180" spans="1:20" ht="28.8" x14ac:dyDescent="0.3">
      <c r="B180" s="313" t="s">
        <v>389</v>
      </c>
      <c r="C180" s="314" t="s">
        <v>385</v>
      </c>
      <c r="D180" s="315" t="s">
        <v>389</v>
      </c>
      <c r="E180" s="314" t="s">
        <v>385</v>
      </c>
    </row>
    <row r="181" spans="1:20" x14ac:dyDescent="0.3">
      <c r="A181" s="266" t="s">
        <v>390</v>
      </c>
      <c r="B181" s="240">
        <f>COUNTIFS('Student Data Entry'!$C:$C,'Center 3'!$A$2,'Student Data Entry'!$BK:$BK,"Yes",'Student Data Entry'!$BS:$BS,"Yes",'Student Data Entry'!$L:$L,"English Learner")</f>
        <v>0</v>
      </c>
      <c r="C181" s="272">
        <f>COUNTIFS('Student Data Entry'!$C:$C,'Center 3'!$A$2,'Student Data Entry'!$BK:$BK,"Yes",'Student Data Entry'!$BS:$BS,"Yes",'Student Data Entry'!$L:$L,"Unknown/Not reported")</f>
        <v>0</v>
      </c>
      <c r="D181" s="274">
        <f>COUNTIFS('Student Data Entry'!$C:$C,'Center 3'!$A$2,'Student Data Entry'!$BK:$BK,"Yes",'Student Data Entry'!$BT:$BT,"Yes",'Student Data Entry'!$L:$L,"English Learner")</f>
        <v>0</v>
      </c>
      <c r="E181" s="240">
        <f>COUNTIFS('Student Data Entry'!$C:$C,'Center 3'!$A$2,'Student Data Entry'!$BK:$BK,"Yes",'Student Data Entry'!$BT:$BT,"Yes",'Student Data Entry'!$L:$L,"Unknown/Not reported")</f>
        <v>0</v>
      </c>
    </row>
    <row r="182" spans="1:20" ht="28.8" x14ac:dyDescent="0.3">
      <c r="A182" s="266" t="s">
        <v>391</v>
      </c>
      <c r="B182" s="240">
        <f>COUNTIFS('Student Data Entry'!$C:$C,'Center 3'!$A$2,'Student Data Entry'!$BK:$BK,"Yes",'Student Data Entry'!$BS:$BS,"Yes",'Student Data Entry'!$M:$M,"Economically disadvantaged")</f>
        <v>0</v>
      </c>
      <c r="C182" s="272">
        <f>COUNTIFS('Student Data Entry'!$C:$C,'Center 3'!$A$2,'Student Data Entry'!$BK:$BK,"Yes",'Student Data Entry'!$BS:$BS,"Yes",'Student Data Entry'!$M:$M,"Unknown/Not reported")</f>
        <v>0</v>
      </c>
      <c r="D182" s="274">
        <f>COUNTIFS('Student Data Entry'!$C:$C,'Center 3'!$A$2,'Student Data Entry'!$BK:$BK,"Yes",'Student Data Entry'!$BT:$BT,"Yes",'Student Data Entry'!$M:$M,"Economically disadvantaged")</f>
        <v>0</v>
      </c>
      <c r="E182" s="240">
        <f>COUNTIFS('Student Data Entry'!$C:$C,'Center 3'!$A$2,'Student Data Entry'!$BK:$BK,"Yes",'Student Data Entry'!$BT:$BT,"Yes",'Student Data Entry'!$M:$M,"Unknown/Not reported")</f>
        <v>0</v>
      </c>
    </row>
    <row r="183" spans="1:20" x14ac:dyDescent="0.3">
      <c r="A183" s="266" t="s">
        <v>392</v>
      </c>
      <c r="B183" s="240">
        <f>COUNTIFS('Student Data Entry'!$C:$C,'Center 3'!$A$2,'Student Data Entry'!$BK:$BK,"Yes",'Student Data Entry'!$BS:$BS,"Yes",'Student Data Entry'!$N:$N,"Special Education")</f>
        <v>0</v>
      </c>
      <c r="C183" s="272">
        <f>COUNTIFS('Student Data Entry'!$C:$C,'Center 3'!$A$2,'Student Data Entry'!$BK:$BK,"Yes",'Student Data Entry'!$BS:$BS,"Yes",'Student Data Entry'!$N:$N,"Unknown/Not reported")</f>
        <v>0</v>
      </c>
      <c r="D183" s="274">
        <f>COUNTIFS('Student Data Entry'!$C:$C,'Center 3'!$A$2,'Student Data Entry'!$BK:$BK,"Yes",'Student Data Entry'!$BT:$BT,"Yes",'Student Data Entry'!$N:$N,"Special Education")</f>
        <v>0</v>
      </c>
      <c r="E183" s="240">
        <f>COUNTIFS('Student Data Entry'!$C:$C,'Center 3'!$A$2,'Student Data Entry'!$BK:$BK,"Yes",'Student Data Entry'!$BT:$BT,"Yes",'Student Data Entry'!$N:$N,"Unknown/Not reported")</f>
        <v>0</v>
      </c>
    </row>
    <row r="184" spans="1:20" ht="28.8" x14ac:dyDescent="0.3">
      <c r="A184" s="266" t="s">
        <v>393</v>
      </c>
      <c r="B184" s="267" t="s">
        <v>394</v>
      </c>
      <c r="C184" s="273" t="s">
        <v>394</v>
      </c>
      <c r="D184" s="275" t="s">
        <v>394</v>
      </c>
      <c r="E184" s="267" t="s">
        <v>394</v>
      </c>
    </row>
    <row r="185" spans="1:20" x14ac:dyDescent="0.3">
      <c r="A185" s="343"/>
      <c r="B185" s="344"/>
      <c r="C185" s="344"/>
      <c r="D185" s="344"/>
      <c r="E185" s="344"/>
    </row>
    <row r="186" spans="1:20" ht="18" x14ac:dyDescent="0.35">
      <c r="A186" s="234" t="s">
        <v>591</v>
      </c>
      <c r="B186" s="344"/>
      <c r="C186" s="344"/>
      <c r="D186" s="344"/>
      <c r="E186" s="344"/>
    </row>
    <row r="188" spans="1:20" ht="15.6" x14ac:dyDescent="0.3">
      <c r="A188" s="244" t="s">
        <v>425</v>
      </c>
      <c r="B188" s="245"/>
      <c r="C188" s="245"/>
      <c r="D188" s="245"/>
      <c r="E188" s="245"/>
      <c r="F188" s="245"/>
      <c r="G188" s="245"/>
      <c r="H188" s="245"/>
      <c r="I188" s="245"/>
      <c r="J188" s="245"/>
      <c r="K188" s="245"/>
      <c r="L188" s="245"/>
      <c r="M188" s="245"/>
      <c r="N188" s="245"/>
      <c r="O188" s="245"/>
      <c r="P188" s="245"/>
      <c r="Q188" s="245"/>
      <c r="R188" s="245"/>
      <c r="S188" s="245"/>
      <c r="T188" s="261"/>
    </row>
    <row r="189" spans="1:20" x14ac:dyDescent="0.3">
      <c r="A189" s="285" t="s">
        <v>422</v>
      </c>
    </row>
    <row r="190" spans="1:20" x14ac:dyDescent="0.3">
      <c r="A190" s="285"/>
    </row>
    <row r="191" spans="1:20" x14ac:dyDescent="0.3">
      <c r="A191" s="442" t="s">
        <v>395</v>
      </c>
      <c r="B191" s="442"/>
      <c r="C191" s="442"/>
      <c r="D191" s="442"/>
      <c r="E191" s="442"/>
      <c r="F191" s="442"/>
      <c r="G191" s="442"/>
      <c r="J191" s="443" t="s">
        <v>396</v>
      </c>
      <c r="K191" s="443"/>
      <c r="L191" s="443"/>
      <c r="M191" s="443"/>
      <c r="N191" s="443"/>
      <c r="O191" s="443"/>
      <c r="P191" s="443"/>
    </row>
    <row r="192" spans="1:20" ht="43.2" x14ac:dyDescent="0.3">
      <c r="A192" s="316" t="s">
        <v>188</v>
      </c>
      <c r="B192" s="249" t="s">
        <v>252</v>
      </c>
      <c r="C192" s="249" t="s">
        <v>271</v>
      </c>
      <c r="D192" s="249" t="s">
        <v>281</v>
      </c>
      <c r="E192" s="249" t="s">
        <v>289</v>
      </c>
      <c r="F192" s="249" t="s">
        <v>294</v>
      </c>
      <c r="G192" s="249" t="s">
        <v>298</v>
      </c>
      <c r="J192" s="316" t="s">
        <v>188</v>
      </c>
      <c r="K192" s="249" t="s">
        <v>252</v>
      </c>
      <c r="L192" s="249" t="s">
        <v>271</v>
      </c>
      <c r="M192" s="249" t="s">
        <v>281</v>
      </c>
      <c r="N192" s="249" t="s">
        <v>289</v>
      </c>
      <c r="O192" s="249" t="s">
        <v>294</v>
      </c>
      <c r="P192" s="249" t="s">
        <v>298</v>
      </c>
    </row>
    <row r="193" spans="1:20" ht="28.8" x14ac:dyDescent="0.3">
      <c r="A193" s="290" t="s">
        <v>397</v>
      </c>
      <c r="B193" s="240">
        <f>COUNTIFS('Student Data Entry'!$C:$C,'Center 3'!$A$2,'Student Data Entry'!$R:$R,'Center 3'!B$192,'Student Data Entry'!$BM:$BM,"Yes")</f>
        <v>0</v>
      </c>
      <c r="C193" s="240">
        <f>COUNTIFS('Student Data Entry'!$C:$C,'Center 3'!$A$2,'Student Data Entry'!$R:$R,'Center 3'!C$192,'Student Data Entry'!$BM:$BM,"Yes")</f>
        <v>0</v>
      </c>
      <c r="D193" s="240">
        <f>COUNTIFS('Student Data Entry'!$C:$C,'Center 3'!$A$2,'Student Data Entry'!$R:$R,'Center 3'!D$192,'Student Data Entry'!$BM:$BM,"Yes")</f>
        <v>0</v>
      </c>
      <c r="E193" s="240">
        <f>COUNTIFS('Student Data Entry'!$C:$C,'Center 3'!$A$2,'Student Data Entry'!$R:$R,'Center 3'!E$192,'Student Data Entry'!$BM:$BM,"Yes")</f>
        <v>0</v>
      </c>
      <c r="F193" s="240">
        <f>COUNTIFS('Student Data Entry'!$C:$C,'Center 3'!$A$2,'Student Data Entry'!$R:$R,'Center 3'!F$192,'Student Data Entry'!$BM:$BM,"Yes")</f>
        <v>0</v>
      </c>
      <c r="G193" s="240">
        <f>COUNTIFS('Student Data Entry'!$C:$C,'Center 3'!$A$2,'Student Data Entry'!$R:$R,'Center 3'!G$192,'Student Data Entry'!$BM:$BM,"Yes")</f>
        <v>0</v>
      </c>
      <c r="J193" s="266" t="s">
        <v>397</v>
      </c>
      <c r="K193" s="240">
        <f>COUNTIFS('Student Data Entry'!$C:$C,'Center 3'!$A$2,'Student Data Entry'!$R:$R,'Center 3'!B$192,'Student Data Entry'!$BM:$BM,"Yes")</f>
        <v>0</v>
      </c>
      <c r="L193" s="240">
        <f>COUNTIFS('Student Data Entry'!$C:$C,'Center 3'!$A$2,'Student Data Entry'!$R:$R,'Center 3'!C$192,'Student Data Entry'!$BM:$BM,"Yes")</f>
        <v>0</v>
      </c>
      <c r="M193" s="240">
        <f>COUNTIFS('Student Data Entry'!$C:$C,'Center 3'!$A$2,'Student Data Entry'!$R:$R,'Center 3'!D$192,'Student Data Entry'!$BM:$BM,"Yes")</f>
        <v>0</v>
      </c>
      <c r="N193" s="240">
        <f>COUNTIFS('Student Data Entry'!$C:$C,'Center 3'!$A$2,'Student Data Entry'!$R:$R,'Center 3'!E$192,'Student Data Entry'!$BM:$BM,"Yes")</f>
        <v>0</v>
      </c>
      <c r="O193" s="240">
        <f>COUNTIFS('Student Data Entry'!$C:$C,'Center 3'!$A$2,'Student Data Entry'!$R:$R,'Center 3'!F$192,'Student Data Entry'!$BM:$BM,"Yes")</f>
        <v>0</v>
      </c>
      <c r="P193" s="240">
        <f>COUNTIFS('Student Data Entry'!$C:$C,'Center 3'!$A$2,'Student Data Entry'!$R:$R,'Center 3'!G$192,'Student Data Entry'!$BM:$BM,"Yes")</f>
        <v>0</v>
      </c>
      <c r="S193" s="237"/>
    </row>
    <row r="194" spans="1:20" ht="28.8" x14ac:dyDescent="0.3">
      <c r="A194" s="292" t="s">
        <v>398</v>
      </c>
      <c r="B194" s="257">
        <f>COUNTIFS('Student Data Entry'!$C:$C,'Center 3'!$A$2,'Student Data Entry'!$R:$R,'Center 3'!B$192,'Student Data Entry'!$BM:$BM,"Yes",'Student Data Entry'!$BX:$BX,"Yes")</f>
        <v>0</v>
      </c>
      <c r="C194" s="257">
        <f>COUNTIFS('Student Data Entry'!$C:$C,'Center 3'!$A$2,'Student Data Entry'!$R:$R,'Center 3'!C$192,'Student Data Entry'!$BM:$BM,"Yes",'Student Data Entry'!$BX:$BX,"Yes")</f>
        <v>0</v>
      </c>
      <c r="D194" s="257">
        <f>COUNTIFS('Student Data Entry'!$C:$C,'Center 3'!$A$2,'Student Data Entry'!$R:$R,'Center 3'!D$192,'Student Data Entry'!$BM:$BM,"Yes",'Student Data Entry'!$BX:$BX,"Yes")</f>
        <v>0</v>
      </c>
      <c r="E194" s="257">
        <f>COUNTIFS('Student Data Entry'!$C:$C,'Center 3'!$A$2,'Student Data Entry'!$R:$R,'Center 3'!E$192,'Student Data Entry'!$BM:$BM,"Yes",'Student Data Entry'!$BX:$BX,"Yes")</f>
        <v>0</v>
      </c>
      <c r="F194" s="257">
        <f>COUNTIFS('Student Data Entry'!$C:$C,'Center 3'!$A$2,'Student Data Entry'!$R:$R,'Center 3'!F$192,'Student Data Entry'!$BM:$BM,"Yes",'Student Data Entry'!$BX:$BX,"Yes")</f>
        <v>0</v>
      </c>
      <c r="G194" s="257">
        <f>COUNTIFS('Student Data Entry'!$C:$C,'Center 3'!$A$2,'Student Data Entry'!$R:$R,'Center 3'!G$192,'Student Data Entry'!$BM:$BM,"Yes",'Student Data Entry'!$BX:$BX,"Yes")</f>
        <v>0</v>
      </c>
      <c r="J194" s="317" t="s">
        <v>398</v>
      </c>
      <c r="K194" s="257">
        <f>COUNTIFS('Student Data Entry'!$C:$C,'Center 3'!$A$2,'Student Data Entry'!$R:$R,'Center 3'!B$192,'Student Data Entry'!$BM:$BM,"Yes",'Student Data Entry'!$BY:$BY,"Yes")</f>
        <v>0</v>
      </c>
      <c r="L194" s="257">
        <f>COUNTIFS('Student Data Entry'!$C:$C,'Center 3'!$A$2,'Student Data Entry'!$R:$R,'Center 3'!C$192,'Student Data Entry'!$BM:$BM,"Yes",'Student Data Entry'!$BY:$BY,"Yes")</f>
        <v>0</v>
      </c>
      <c r="M194" s="257">
        <f>COUNTIFS('Student Data Entry'!$C:$C,'Center 3'!$A$2,'Student Data Entry'!$R:$R,'Center 3'!D$192,'Student Data Entry'!$BM:$BM,"Yes",'Student Data Entry'!$BY:$BY,"Yes")</f>
        <v>0</v>
      </c>
      <c r="N194" s="257">
        <f>COUNTIFS('Student Data Entry'!$C:$C,'Center 3'!$A$2,'Student Data Entry'!$R:$R,'Center 3'!E$192,'Student Data Entry'!$BM:$BM,"Yes",'Student Data Entry'!$BY:$BY,"Yes")</f>
        <v>0</v>
      </c>
      <c r="O194" s="257">
        <f>COUNTIFS('Student Data Entry'!$C:$C,'Center 3'!$A$2,'Student Data Entry'!$R:$R,'Center 3'!F$192,'Student Data Entry'!$BM:$BM,"Yes",'Student Data Entry'!$BY:$BY,"Yes")</f>
        <v>0</v>
      </c>
      <c r="P194" s="257">
        <f>COUNTIFS('Student Data Entry'!$C:$C,'Center 3'!$A$2,'Student Data Entry'!$R:$R,'Center 3'!G$192,'Student Data Entry'!$BM:$BM,"Yes",'Student Data Entry'!$BY:$BY,"Yes")</f>
        <v>0</v>
      </c>
    </row>
    <row r="195" spans="1:20" ht="57.6" x14ac:dyDescent="0.3">
      <c r="A195" s="290" t="s">
        <v>399</v>
      </c>
      <c r="B195" s="240">
        <f>COUNTIFS('Student Data Entry'!$C:$C,'Center 3'!$A$2,'Student Data Entry'!$R:$R,'Center 3'!B$192,'Student Data Entry'!$BM:$BM,"Yes",'Student Data Entry'!$BX:$BX,"Yes",'Student Data Entry'!$X:$X,"Improved")</f>
        <v>0</v>
      </c>
      <c r="C195" s="240">
        <f>COUNTIFS('Student Data Entry'!$C:$C,'Center 3'!$A$2,'Student Data Entry'!$R:$R,'Center 3'!C$192,'Student Data Entry'!$BM:$BM,"Yes",'Student Data Entry'!$BX:$BX,"Yes",'Student Data Entry'!$X:$X,"Improved")</f>
        <v>0</v>
      </c>
      <c r="D195" s="240">
        <f>COUNTIFS('Student Data Entry'!$C:$C,'Center 3'!$A$2,'Student Data Entry'!$R:$R,'Center 3'!D$192,'Student Data Entry'!$BM:$BM,"Yes",'Student Data Entry'!$BX:$BX,"Yes",'Student Data Entry'!$X:$X,"Improved")</f>
        <v>0</v>
      </c>
      <c r="E195" s="240">
        <f>COUNTIFS('Student Data Entry'!$C:$C,'Center 3'!$A$2,'Student Data Entry'!$R:$R,'Center 3'!E$192,'Student Data Entry'!$BM:$BM,"Yes",'Student Data Entry'!$BX:$BX,"Yes",'Student Data Entry'!$X:$X,"Improved")</f>
        <v>0</v>
      </c>
      <c r="F195" s="240">
        <f>COUNTIFS('Student Data Entry'!$C:$C,'Center 3'!$A$2,'Student Data Entry'!$R:$R,'Center 3'!F$192,'Student Data Entry'!$BM:$BM,"Yes",'Student Data Entry'!$BX:$BX,"Yes",'Student Data Entry'!$X:$X,"Improved")</f>
        <v>0</v>
      </c>
      <c r="G195" s="240">
        <f>COUNTIFS('Student Data Entry'!$C:$C,'Center 3'!$A$2,'Student Data Entry'!$R:$R,'Center 3'!G$192,'Student Data Entry'!$BM:$BM,"Yes",'Student Data Entry'!$BX:$BX,"Yes",'Student Data Entry'!$X:$X,"Improved")</f>
        <v>0</v>
      </c>
      <c r="J195" s="266" t="s">
        <v>400</v>
      </c>
      <c r="K195" s="240">
        <f>COUNTIFS('Student Data Entry'!$C:$C,'Center 3'!$A$2,'Student Data Entry'!$R:$R,'Center 3'!B$192,'Student Data Entry'!$BM:$BM,"Yes",'Student Data Entry'!$BY:$BY,"Yes",'Student Data Entry'!$AA:$AA,"Improved")</f>
        <v>0</v>
      </c>
      <c r="L195" s="240">
        <f>COUNTIFS('Student Data Entry'!$C:$C,'Center 3'!$A$2,'Student Data Entry'!$R:$R,'Center 3'!C$192,'Student Data Entry'!$BM:$BM,"Yes",'Student Data Entry'!$BY:$BY,"Yes",'Student Data Entry'!$AA:$AA,"Improved")</f>
        <v>0</v>
      </c>
      <c r="M195" s="240">
        <f>COUNTIFS('Student Data Entry'!$C:$C,'Center 3'!$A$2,'Student Data Entry'!$R:$R,'Center 3'!D$192,'Student Data Entry'!$BM:$BM,"Yes",'Student Data Entry'!$BY:$BY,"Yes",'Student Data Entry'!$AA:$AA,"Improved")</f>
        <v>0</v>
      </c>
      <c r="N195" s="240">
        <f>COUNTIFS('Student Data Entry'!$C:$C,'Center 3'!$A$2,'Student Data Entry'!$R:$R,'Center 3'!E$192,'Student Data Entry'!$BM:$BM,"Yes",'Student Data Entry'!$BY:$BY,"Yes",'Student Data Entry'!$AA:$AA,"Improved")</f>
        <v>0</v>
      </c>
      <c r="O195" s="240">
        <f>COUNTIFS('Student Data Entry'!$C:$C,'Center 3'!$A$2,'Student Data Entry'!$R:$R,'Center 3'!F$192,'Student Data Entry'!$BM:$BM,"Yes",'Student Data Entry'!$BY:$BY,"Yes",'Student Data Entry'!$AA:$AA,"Improved")</f>
        <v>0</v>
      </c>
      <c r="P195" s="240">
        <f>COUNTIFS('Student Data Entry'!$C:$C,'Center 3'!$A$2,'Student Data Entry'!$R:$R,'Center 3'!G$192,'Student Data Entry'!$BM:$BM,"Yes",'Student Data Entry'!$BY:$BY,"Yes",'Student Data Entry'!$AA:$AA,"Improved")</f>
        <v>0</v>
      </c>
    </row>
    <row r="197" spans="1:20" x14ac:dyDescent="0.3">
      <c r="A197" s="278" t="s">
        <v>401</v>
      </c>
      <c r="P197"/>
    </row>
    <row r="199" spans="1:20" ht="15.6" x14ac:dyDescent="0.3">
      <c r="A199" s="265" t="s">
        <v>402</v>
      </c>
      <c r="B199" s="245"/>
      <c r="C199" s="245"/>
      <c r="D199" s="245"/>
      <c r="E199" s="245"/>
      <c r="F199" s="245"/>
      <c r="G199" s="245"/>
      <c r="H199" s="245"/>
      <c r="I199" s="245"/>
      <c r="J199" s="245"/>
      <c r="K199" s="245"/>
      <c r="L199" s="245"/>
      <c r="M199" s="245"/>
      <c r="N199" s="245"/>
      <c r="O199" s="245"/>
      <c r="P199" s="245"/>
      <c r="Q199" s="245"/>
      <c r="R199" s="245"/>
      <c r="S199" s="245"/>
      <c r="T199" s="261"/>
    </row>
    <row r="200" spans="1:20" x14ac:dyDescent="0.3">
      <c r="A200" s="286" t="s">
        <v>423</v>
      </c>
    </row>
    <row r="201" spans="1:20" x14ac:dyDescent="0.3">
      <c r="A201" s="286"/>
    </row>
    <row r="202" spans="1:20" x14ac:dyDescent="0.3">
      <c r="A202" s="276"/>
      <c r="B202" s="276"/>
      <c r="C202" s="276"/>
      <c r="D202" s="276"/>
      <c r="E202" s="276"/>
      <c r="F202" s="276"/>
      <c r="G202" s="276"/>
    </row>
    <row r="203" spans="1:20" ht="43.2" x14ac:dyDescent="0.3">
      <c r="A203" s="316" t="s">
        <v>188</v>
      </c>
      <c r="B203" s="249" t="s">
        <v>252</v>
      </c>
      <c r="C203" s="249" t="s">
        <v>271</v>
      </c>
      <c r="D203" s="249" t="s">
        <v>281</v>
      </c>
      <c r="E203" s="249" t="s">
        <v>289</v>
      </c>
      <c r="F203" s="249" t="s">
        <v>294</v>
      </c>
      <c r="G203" s="249" t="s">
        <v>298</v>
      </c>
    </row>
    <row r="204" spans="1:20" ht="28.8" x14ac:dyDescent="0.3">
      <c r="A204" s="290" t="s">
        <v>403</v>
      </c>
      <c r="B204" s="240">
        <f>COUNTIFS('Student Data Entry'!$C:$C,'Center 3'!$A$2,'Student Data Entry'!$R:$R,'Center 3'!B$203,'Student Data Entry'!$BO:$BO,"Yes")</f>
        <v>0</v>
      </c>
      <c r="C204" s="240">
        <f>COUNTIFS('Student Data Entry'!$C:$C,'Center 3'!$A$2,'Student Data Entry'!$R:$R,'Center 3'!C$203,'Student Data Entry'!$BO:$BO,"Yes")</f>
        <v>0</v>
      </c>
      <c r="D204" s="240">
        <f>COUNTIFS('Student Data Entry'!$C:$C,'Center 3'!$A$2,'Student Data Entry'!$R:$R,'Center 3'!D$203,'Student Data Entry'!$BO:$BO,"Yes")</f>
        <v>0</v>
      </c>
      <c r="E204" s="240">
        <f>COUNTIFS('Student Data Entry'!$C:$C,'Center 3'!$A$2,'Student Data Entry'!$R:$R,'Center 3'!E$203,'Student Data Entry'!$BO:$BO,"Yes")</f>
        <v>0</v>
      </c>
      <c r="F204" s="240">
        <f>COUNTIFS('Student Data Entry'!$C:$C,'Center 3'!$A$2,'Student Data Entry'!$R:$R,'Center 3'!F$203,'Student Data Entry'!$BO:$BO,"Yes")</f>
        <v>0</v>
      </c>
      <c r="G204" s="240">
        <f>COUNTIFS('Student Data Entry'!$C:$C,'Center 3'!$A$2,'Student Data Entry'!$R:$R,'Center 3'!G$203,'Student Data Entry'!$BO:$BO,"Yes")</f>
        <v>0</v>
      </c>
    </row>
    <row r="205" spans="1:20" ht="58.8" customHeight="1" x14ac:dyDescent="0.3">
      <c r="A205" s="292" t="s">
        <v>404</v>
      </c>
      <c r="B205" s="257">
        <f>COUNTIFS('Student Data Entry'!$C:$C,'Center 3'!$A$2,'Student Data Entry'!$R:$R,'Center 3'!B$203,'Student Data Entry'!$BO:$BO,"Yes",'Student Data Entry'!$AF:$AF,"Yes")</f>
        <v>0</v>
      </c>
      <c r="C205" s="257">
        <f>COUNTIFS('Student Data Entry'!$C:$C,'Center 3'!$A$2,'Student Data Entry'!$R:$R,'Center 3'!C$203,'Student Data Entry'!$BO:$BO,"Yes",'Student Data Entry'!$AF:$AF,"Yes")</f>
        <v>0</v>
      </c>
      <c r="D205" s="257">
        <f>COUNTIFS('Student Data Entry'!$C:$C,'Center 3'!$A$2,'Student Data Entry'!$R:$R,'Center 3'!D$203,'Student Data Entry'!$BO:$BO,"Yes",'Student Data Entry'!$AF:$AF,"Yes")</f>
        <v>0</v>
      </c>
      <c r="E205" s="257">
        <f>COUNTIFS('Student Data Entry'!$C:$C,'Center 3'!$A$2,'Student Data Entry'!$R:$R,'Center 3'!E$203,'Student Data Entry'!$BO:$BO,"Yes",'Student Data Entry'!$AF:$AF,"Yes")</f>
        <v>0</v>
      </c>
      <c r="F205" s="257">
        <f>COUNTIFS('Student Data Entry'!$C:$C,'Center 3'!$A$2,'Student Data Entry'!$R:$R,'Center 3'!F$203,'Student Data Entry'!$BO:$BO,"Yes",'Student Data Entry'!$AF:$AF,"Yes")</f>
        <v>0</v>
      </c>
      <c r="G205" s="257">
        <f>COUNTIFS('Student Data Entry'!$C:$C,'Center 3'!$A$2,'Student Data Entry'!$R:$R,'Center 3'!G$203,'Student Data Entry'!$BO:$BO,"Yes",'Student Data Entry'!$AF:$AF,"Yes")</f>
        <v>0</v>
      </c>
    </row>
    <row r="206" spans="1:20" ht="28.8" x14ac:dyDescent="0.3">
      <c r="A206" s="290" t="s">
        <v>405</v>
      </c>
      <c r="B206" s="240">
        <f>COUNTIFS('Student Data Entry'!$C:$C,'Center 3'!$A$2,'Student Data Entry'!$R:$R,'Center 3'!B$203,'Student Data Entry'!$BO:$BO,"Yes",'Student Data Entry'!$AF:$AF,"Yes",'Student Data Entry'!$AE:$AE,"Improved")</f>
        <v>0</v>
      </c>
      <c r="C206" s="240">
        <f>COUNTIFS('Student Data Entry'!$C:$C,'Center 3'!$A$2,'Student Data Entry'!$R:$R,'Center 3'!C$203,'Student Data Entry'!$BO:$BO,"Yes",'Student Data Entry'!$AF:$AF,"Yes",'Student Data Entry'!$AE:$AE,"Improved")</f>
        <v>0</v>
      </c>
      <c r="D206" s="240">
        <f>COUNTIFS('Student Data Entry'!$C:$C,'Center 3'!$A$2,'Student Data Entry'!$R:$R,'Center 3'!D$203,'Student Data Entry'!$BO:$BO,"Yes",'Student Data Entry'!$AF:$AF,"Yes",'Student Data Entry'!$AE:$AE,"Improved")</f>
        <v>0</v>
      </c>
      <c r="E206" s="240">
        <f>COUNTIFS('Student Data Entry'!$C:$C,'Center 3'!$A$2,'Student Data Entry'!$R:$R,'Center 3'!E$203,'Student Data Entry'!$BO:$BO,"Yes",'Student Data Entry'!$AF:$AF,"Yes",'Student Data Entry'!$AE:$AE,"Improved")</f>
        <v>0</v>
      </c>
      <c r="F206" s="240">
        <f>COUNTIFS('Student Data Entry'!$C:$C,'Center 3'!$A$2,'Student Data Entry'!$R:$R,'Center 3'!F$203,'Student Data Entry'!$BO:$BO,"Yes",'Student Data Entry'!$AF:$AF,"Yes",'Student Data Entry'!$AE:$AE,"Improved")</f>
        <v>0</v>
      </c>
      <c r="G206" s="240">
        <f>COUNTIFS('Student Data Entry'!$C:$C,'Center 3'!$A$2,'Student Data Entry'!$R:$R,'Center 3'!G$203,'Student Data Entry'!$BO:$BO,"Yes",'Student Data Entry'!$AF:$AF,"Yes",'Student Data Entry'!$AE:$AE,"Improved")</f>
        <v>0</v>
      </c>
    </row>
    <row r="208" spans="1:20" x14ac:dyDescent="0.3">
      <c r="A208" s="278" t="s">
        <v>401</v>
      </c>
    </row>
    <row r="210" spans="1:20" ht="15.6" x14ac:dyDescent="0.3">
      <c r="A210" s="244" t="s">
        <v>413</v>
      </c>
      <c r="B210" s="245"/>
      <c r="C210" s="245"/>
      <c r="D210" s="245"/>
      <c r="E210" s="245"/>
      <c r="F210" s="245"/>
      <c r="G210" s="245"/>
      <c r="H210" s="245"/>
      <c r="I210" s="245"/>
      <c r="J210" s="245"/>
      <c r="K210" s="245"/>
      <c r="L210" s="245"/>
      <c r="M210" s="245"/>
      <c r="N210" s="245"/>
      <c r="O210" s="245"/>
      <c r="P210" s="245"/>
      <c r="Q210" s="245"/>
      <c r="R210" s="245"/>
      <c r="S210" s="245"/>
      <c r="T210" s="261"/>
    </row>
    <row r="211" spans="1:20" ht="15.6" x14ac:dyDescent="0.3">
      <c r="A211" s="289"/>
      <c r="B211" s="20"/>
      <c r="C211" s="20"/>
      <c r="D211" s="20"/>
      <c r="E211" s="20"/>
      <c r="F211" s="20"/>
      <c r="G211" s="20"/>
      <c r="H211" s="20"/>
      <c r="I211" s="20"/>
      <c r="J211" s="20"/>
      <c r="K211" s="20"/>
      <c r="L211" s="20"/>
      <c r="M211" s="20"/>
      <c r="N211" s="20"/>
      <c r="O211" s="20"/>
      <c r="P211" s="20"/>
      <c r="Q211" s="20"/>
      <c r="R211" s="20"/>
      <c r="S211" s="20"/>
    </row>
    <row r="212" spans="1:20" x14ac:dyDescent="0.3">
      <c r="A212" s="276"/>
      <c r="B212" s="276"/>
      <c r="C212" s="276"/>
      <c r="D212" s="276"/>
      <c r="E212" s="276"/>
      <c r="F212" s="276"/>
      <c r="G212" s="276"/>
    </row>
    <row r="213" spans="1:20" ht="43.2" x14ac:dyDescent="0.3">
      <c r="A213" s="318" t="s">
        <v>188</v>
      </c>
      <c r="B213" s="248" t="s">
        <v>252</v>
      </c>
      <c r="C213" s="248" t="s">
        <v>271</v>
      </c>
      <c r="D213" s="248" t="s">
        <v>281</v>
      </c>
      <c r="E213" s="248" t="s">
        <v>289</v>
      </c>
      <c r="F213" s="248" t="s">
        <v>294</v>
      </c>
      <c r="G213" s="248" t="s">
        <v>298</v>
      </c>
    </row>
    <row r="214" spans="1:20" ht="28.8" x14ac:dyDescent="0.3">
      <c r="A214" s="319" t="s">
        <v>407</v>
      </c>
      <c r="B214" s="240">
        <f>COUNTIFS('Student Data Entry'!$C:$C,'Center 3'!$A$2,'Student Data Entry'!$R:$R,'Center 3'!B$213,'Student Data Entry'!$BR:$BR,"Yes")</f>
        <v>0</v>
      </c>
      <c r="C214" s="240">
        <f>COUNTIFS('Student Data Entry'!$C:$C,'Center 3'!$A$2,'Student Data Entry'!$R:$R,'Center 3'!C$213,'Student Data Entry'!$BR:$BR,"Yes")</f>
        <v>0</v>
      </c>
      <c r="D214" s="240">
        <f>COUNTIFS('Student Data Entry'!$C:$C,'Center 3'!$A$2,'Student Data Entry'!$R:$R,'Center 3'!D$213,'Student Data Entry'!$BR:$BR,"Yes")</f>
        <v>0</v>
      </c>
      <c r="E214" s="240">
        <f>COUNTIFS('Student Data Entry'!$C:$C,'Center 3'!$A$2,'Student Data Entry'!$R:$R,'Center 3'!E$213,'Student Data Entry'!$BR:$BR,"Yes")</f>
        <v>0</v>
      </c>
      <c r="F214" s="240">
        <f>COUNTIFS('Student Data Entry'!$C:$C,'Center 3'!$A$2,'Student Data Entry'!$R:$R,'Center 3'!F$213,'Student Data Entry'!$BR:$BR,"Yes")</f>
        <v>0</v>
      </c>
      <c r="G214" s="240">
        <f>COUNTIFS('Student Data Entry'!$C:$C,'Center 3'!$A$2,'Student Data Entry'!$R:$R,'Center 3'!G$213,'Student Data Entry'!$BR:$BR,"Yes")</f>
        <v>0</v>
      </c>
    </row>
    <row r="215" spans="1:20" ht="57.6" x14ac:dyDescent="0.3">
      <c r="A215" s="320" t="s">
        <v>414</v>
      </c>
      <c r="B215" s="257">
        <f>COUNTIFS('Student Data Entry'!$C:$C,'Center 3'!$A$2,'Student Data Entry'!$R:$R,'Center 3'!B$213,'Student Data Entry'!$BR:$BR,"Yes",'Student Data Entry'!$AK:$AK,"Yes")</f>
        <v>0</v>
      </c>
      <c r="C215" s="257">
        <f>COUNTIFS('Student Data Entry'!$C:$C,'Center 3'!$A$2,'Student Data Entry'!$R:$R,'Center 3'!C$213,'Student Data Entry'!$BR:$BR,"Yes",'Student Data Entry'!$AK:$AK,"Yes")</f>
        <v>0</v>
      </c>
      <c r="D215" s="257">
        <f>COUNTIFS('Student Data Entry'!$C:$C,'Center 3'!$A$2,'Student Data Entry'!$R:$R,'Center 3'!D$213,'Student Data Entry'!$BR:$BR,"Yes",'Student Data Entry'!$AK:$AK,"Yes")</f>
        <v>0</v>
      </c>
      <c r="E215" s="257">
        <f>COUNTIFS('Student Data Entry'!$C:$C,'Center 3'!$A$2,'Student Data Entry'!$R:$R,'Center 3'!E$213,'Student Data Entry'!$BR:$BR,"Yes",'Student Data Entry'!$AK:$AK,"Yes")</f>
        <v>0</v>
      </c>
      <c r="F215" s="257">
        <f>COUNTIFS('Student Data Entry'!$C:$C,'Center 3'!$A$2,'Student Data Entry'!$R:$R,'Center 3'!F$213,'Student Data Entry'!$BR:$BR,"Yes",'Student Data Entry'!$AK:$AK,"Yes")</f>
        <v>0</v>
      </c>
      <c r="G215" s="257">
        <f>COUNTIFS('Student Data Entry'!$C:$C,'Center 3'!$A$2,'Student Data Entry'!$R:$R,'Center 3'!G$213,'Student Data Entry'!$BR:$BR,"Yes",'Student Data Entry'!$AK:$AK,"Yes")</f>
        <v>0</v>
      </c>
    </row>
    <row r="216" spans="1:20" ht="57.6" x14ac:dyDescent="0.3">
      <c r="A216" s="319" t="s">
        <v>415</v>
      </c>
      <c r="B216" s="240">
        <f>COUNTIFS('Student Data Entry'!$C:$C,'Center 3'!$A$2,'Student Data Entry'!$R:$R,'Center 3'!B$213,'Student Data Entry'!$BR:$BR,"Yes",'Student Data Entry'!$AK:$AK,"Yes",'Student Data Entry'!$AJ:$AJ,"Improved")</f>
        <v>0</v>
      </c>
      <c r="C216" s="240">
        <f>COUNTIFS('Student Data Entry'!$C:$C,'Center 3'!$A$2,'Student Data Entry'!$R:$R,'Center 3'!C$213,'Student Data Entry'!$BR:$BR,"Yes",'Student Data Entry'!$AK:$AK,"Yes",'Student Data Entry'!$AJ:$AJ,"Improved")</f>
        <v>0</v>
      </c>
      <c r="D216" s="240">
        <f>COUNTIFS('Student Data Entry'!$C:$C,'Center 3'!$A$2,'Student Data Entry'!$R:$R,'Center 3'!D$213,'Student Data Entry'!$BR:$BR,"Yes",'Student Data Entry'!$AK:$AK,"Yes",'Student Data Entry'!$AJ:$AJ,"Improved")</f>
        <v>0</v>
      </c>
      <c r="E216" s="240">
        <f>COUNTIFS('Student Data Entry'!$C:$C,'Center 3'!$A$2,'Student Data Entry'!$R:$R,'Center 3'!E$213,'Student Data Entry'!$BR:$BR,"Yes",'Student Data Entry'!$AK:$AK,"Yes",'Student Data Entry'!$AJ:$AJ,"Improved")</f>
        <v>0</v>
      </c>
      <c r="F216" s="240">
        <f>COUNTIFS('Student Data Entry'!$C:$C,'Center 3'!$A$2,'Student Data Entry'!$R:$R,'Center 3'!F$213,'Student Data Entry'!$BR:$BR,"Yes",'Student Data Entry'!$AK:$AK,"Yes",'Student Data Entry'!$AJ:$AJ,"Improved")</f>
        <v>0</v>
      </c>
      <c r="G216" s="240">
        <f>COUNTIFS('Student Data Entry'!$C:$C,'Center 3'!$A$2,'Student Data Entry'!$R:$R,'Center 3'!G$213,'Student Data Entry'!$BR:$BR,"Yes",'Student Data Entry'!$AK:$AK,"Yes",'Student Data Entry'!$AJ:$AJ,"Improved")</f>
        <v>0</v>
      </c>
    </row>
    <row r="218" spans="1:20" x14ac:dyDescent="0.3">
      <c r="A218" s="278" t="s">
        <v>401</v>
      </c>
    </row>
    <row r="220" spans="1:20" ht="15.6" x14ac:dyDescent="0.3">
      <c r="A220" s="265" t="s">
        <v>406</v>
      </c>
      <c r="B220" s="265"/>
      <c r="C220" s="265"/>
      <c r="D220" s="265"/>
      <c r="E220" s="265"/>
      <c r="F220" s="265"/>
      <c r="G220" s="265"/>
      <c r="H220" s="265"/>
      <c r="I220" s="265"/>
      <c r="J220" s="265"/>
      <c r="K220" s="265"/>
      <c r="L220" s="265"/>
      <c r="M220" s="265"/>
      <c r="N220" s="265"/>
      <c r="O220" s="265"/>
      <c r="P220" s="265"/>
      <c r="Q220" s="265"/>
      <c r="R220" s="265"/>
      <c r="S220" s="265"/>
      <c r="T220" s="296"/>
    </row>
    <row r="221" spans="1:20" ht="15.6" x14ac:dyDescent="0.3">
      <c r="A221" s="288"/>
      <c r="B221" s="288"/>
      <c r="C221" s="288"/>
      <c r="D221" s="288"/>
      <c r="E221" s="288"/>
      <c r="F221" s="288"/>
      <c r="G221" s="288"/>
      <c r="H221" s="288"/>
      <c r="I221" s="288"/>
      <c r="J221" s="288"/>
      <c r="K221" s="288"/>
      <c r="L221" s="288"/>
      <c r="M221" s="288"/>
      <c r="N221" s="288"/>
      <c r="O221" s="288"/>
      <c r="P221" s="288"/>
      <c r="Q221" s="288"/>
      <c r="R221" s="288"/>
      <c r="S221" s="288"/>
      <c r="T221" s="295"/>
    </row>
    <row r="222" spans="1:20" x14ac:dyDescent="0.3">
      <c r="A222" s="276"/>
      <c r="B222" s="276"/>
      <c r="C222" s="276"/>
      <c r="D222" s="276"/>
      <c r="E222" s="276"/>
      <c r="F222" s="276"/>
      <c r="G222" s="276"/>
    </row>
    <row r="223" spans="1:20" ht="43.2" x14ac:dyDescent="0.3">
      <c r="A223" s="316" t="s">
        <v>188</v>
      </c>
      <c r="B223" s="249" t="s">
        <v>252</v>
      </c>
      <c r="C223" s="249" t="s">
        <v>271</v>
      </c>
      <c r="D223" s="249" t="s">
        <v>281</v>
      </c>
      <c r="E223" s="249" t="s">
        <v>289</v>
      </c>
      <c r="F223" s="249" t="s">
        <v>294</v>
      </c>
      <c r="G223" s="249" t="s">
        <v>298</v>
      </c>
    </row>
    <row r="224" spans="1:20" ht="28.8" x14ac:dyDescent="0.3">
      <c r="A224" s="290" t="s">
        <v>407</v>
      </c>
      <c r="B224" s="240">
        <f>COUNTIFS('Student Data Entry'!$C:$C,'Center 3'!$A$2,'Student Data Entry'!$R:$R,'Center 3'!B$223,'Student Data Entry'!$BR:$BR,"Yes")</f>
        <v>0</v>
      </c>
      <c r="C224" s="240">
        <f>COUNTIFS('Student Data Entry'!$C:$C,'Center 3'!$A$2,'Student Data Entry'!$R:$R,'Center 3'!C$223,'Student Data Entry'!$BR:$BR,"Yes")</f>
        <v>0</v>
      </c>
      <c r="D224" s="240">
        <f>COUNTIFS('Student Data Entry'!$C:$C,'Center 3'!$A$2,'Student Data Entry'!$R:$R,'Center 3'!D$223,'Student Data Entry'!$BR:$BR,"Yes")</f>
        <v>0</v>
      </c>
      <c r="E224" s="240">
        <f>COUNTIFS('Student Data Entry'!$C:$C,'Center 3'!$A$2,'Student Data Entry'!$R:$R,'Center 3'!E$223,'Student Data Entry'!$BR:$BR,"Yes")</f>
        <v>0</v>
      </c>
      <c r="F224" s="240">
        <f>COUNTIFS('Student Data Entry'!$C:$C,'Center 3'!$A$2,'Student Data Entry'!$R:$R,'Center 3'!F$223,'Student Data Entry'!$BR:$BR,"Yes")</f>
        <v>0</v>
      </c>
      <c r="G224" s="240">
        <f>COUNTIFS('Student Data Entry'!$C:$C,'Center 3'!$A$2,'Student Data Entry'!$R:$R,'Center 3'!G$223,'Student Data Entry'!$BR:$BR,"Yes")</f>
        <v>0</v>
      </c>
    </row>
    <row r="225" spans="1:20" ht="57.6" x14ac:dyDescent="0.3">
      <c r="A225" s="292" t="s">
        <v>416</v>
      </c>
      <c r="B225" s="257">
        <f>COUNTIFS('Student Data Entry'!$C:$C,'Center 3'!$A$2,'Student Data Entry'!$R:$R,'Center 3'!B$223,'Student Data Entry'!$BR:$BR,"Yes",'Student Data Entry'!$AP:$AP,"Yes")</f>
        <v>0</v>
      </c>
      <c r="C225" s="257">
        <f>COUNTIFS('Student Data Entry'!$C:$C,'Center 3'!$A$2,'Student Data Entry'!$R:$R,'Center 3'!C$223,'Student Data Entry'!$BR:$BR,"Yes",'Student Data Entry'!$AP:$AP,"Yes")</f>
        <v>0</v>
      </c>
      <c r="D225" s="257">
        <f>COUNTIFS('Student Data Entry'!$C:$C,'Center 3'!$A$2,'Student Data Entry'!$R:$R,'Center 3'!D$223,'Student Data Entry'!$BR:$BR,"Yes",'Student Data Entry'!$AP:$AP,"Yes")</f>
        <v>0</v>
      </c>
      <c r="E225" s="257">
        <f>COUNTIFS('Student Data Entry'!$C:$C,'Center 3'!$A$2,'Student Data Entry'!$R:$R,'Center 3'!E$223,'Student Data Entry'!$BR:$BR,"Yes",'Student Data Entry'!$AP:$AP,"Yes")</f>
        <v>0</v>
      </c>
      <c r="F225" s="257">
        <f>COUNTIFS('Student Data Entry'!$C:$C,'Center 3'!$A$2,'Student Data Entry'!$R:$R,'Center 3'!F$223,'Student Data Entry'!$BR:$BR,"Yes",'Student Data Entry'!$AP:$AP,"Yes")</f>
        <v>0</v>
      </c>
      <c r="G225" s="257">
        <f>COUNTIFS('Student Data Entry'!$C:$C,'Center 3'!$A$2,'Student Data Entry'!$R:$R,'Center 3'!G$223,'Student Data Entry'!$BR:$BR,"Yes",'Student Data Entry'!$AP:$AP,"Yes")</f>
        <v>0</v>
      </c>
    </row>
    <row r="226" spans="1:20" ht="57.6" x14ac:dyDescent="0.3">
      <c r="A226" s="290" t="s">
        <v>408</v>
      </c>
      <c r="B226" s="240">
        <f>COUNTIFS('Student Data Entry'!$C:$C,'Center 3'!$A$2,'Student Data Entry'!$R:$R,'Center 3'!B$223,'Student Data Entry'!$BR:$BR,"Yes",'Student Data Entry'!$AP:$AP,"Yes",'Student Data Entry'!$AO:$AO,"Improved")</f>
        <v>0</v>
      </c>
      <c r="C226" s="240">
        <f>COUNTIFS('Student Data Entry'!$C:$C,'Center 3'!$A$2,'Student Data Entry'!$R:$R,'Center 3'!C$223,'Student Data Entry'!$BR:$BR,"Yes",'Student Data Entry'!$AP:$AP,"Yes",'Student Data Entry'!$AO:$AO,"Improved")</f>
        <v>0</v>
      </c>
      <c r="D226" s="240">
        <f>COUNTIFS('Student Data Entry'!$C:$C,'Center 3'!$A$2,'Student Data Entry'!$R:$R,'Center 3'!D$223,'Student Data Entry'!$BR:$BR,"Yes",'Student Data Entry'!$AP:$AP,"Yes",'Student Data Entry'!$AO:$AO,"Improved")</f>
        <v>0</v>
      </c>
      <c r="E226" s="240">
        <f>COUNTIFS('Student Data Entry'!$C:$C,'Center 3'!$A$2,'Student Data Entry'!$R:$R,'Center 3'!E$223,'Student Data Entry'!$BR:$BR,"Yes",'Student Data Entry'!$AP:$AP,"Yes",'Student Data Entry'!$AO:$AO,"Improved")</f>
        <v>0</v>
      </c>
      <c r="F226" s="240">
        <f>COUNTIFS('Student Data Entry'!$C:$C,'Center 3'!$A$2,'Student Data Entry'!$R:$R,'Center 3'!F$223,'Student Data Entry'!$BR:$BR,"Yes",'Student Data Entry'!$AP:$AP,"Yes",'Student Data Entry'!$AO:$AO,"Improved")</f>
        <v>0</v>
      </c>
      <c r="G226" s="240">
        <f>COUNTIFS('Student Data Entry'!$C:$C,'Center 3'!$A$2,'Student Data Entry'!$R:$R,'Center 3'!G$223,'Student Data Entry'!$BR:$BR,"Yes",'Student Data Entry'!$AP:$AP,"Yes",'Student Data Entry'!$AO:$AO,"Improved")</f>
        <v>0</v>
      </c>
    </row>
    <row r="228" spans="1:20" x14ac:dyDescent="0.3">
      <c r="A228" s="278" t="s">
        <v>401</v>
      </c>
    </row>
    <row r="229" spans="1:20" x14ac:dyDescent="0.3">
      <c r="A229" s="20"/>
    </row>
    <row r="230" spans="1:20" ht="15.6" x14ac:dyDescent="0.3">
      <c r="A230" s="244" t="s">
        <v>409</v>
      </c>
      <c r="B230" s="244"/>
      <c r="C230" s="244"/>
      <c r="D230" s="244"/>
      <c r="E230" s="244"/>
      <c r="F230" s="244"/>
      <c r="G230" s="244"/>
      <c r="H230" s="244"/>
      <c r="I230" s="244"/>
      <c r="J230" s="244"/>
      <c r="K230" s="244"/>
      <c r="L230" s="244"/>
      <c r="M230" s="244"/>
      <c r="N230" s="244"/>
      <c r="O230" s="244"/>
      <c r="P230" s="244"/>
      <c r="Q230" s="244"/>
      <c r="R230" s="244"/>
      <c r="S230" s="244"/>
      <c r="T230" s="321"/>
    </row>
    <row r="231" spans="1:20" ht="15.6" x14ac:dyDescent="0.3">
      <c r="A231" s="289"/>
      <c r="B231" s="289"/>
      <c r="C231" s="289"/>
      <c r="D231" s="289"/>
      <c r="E231" s="289"/>
      <c r="F231" s="289"/>
      <c r="G231" s="289"/>
      <c r="H231" s="289"/>
      <c r="I231" s="289"/>
      <c r="J231" s="289"/>
      <c r="K231" s="289"/>
      <c r="L231" s="289"/>
      <c r="M231" s="289"/>
      <c r="N231" s="289"/>
      <c r="O231" s="289"/>
      <c r="P231" s="289"/>
      <c r="Q231" s="289"/>
      <c r="R231" s="289"/>
      <c r="S231" s="289"/>
      <c r="T231" s="294"/>
    </row>
    <row r="232" spans="1:20" x14ac:dyDescent="0.3">
      <c r="A232" s="276"/>
      <c r="B232" s="276"/>
      <c r="C232" s="276"/>
      <c r="D232" s="276"/>
      <c r="E232" s="276"/>
      <c r="F232" s="276"/>
      <c r="G232" s="276"/>
    </row>
    <row r="233" spans="1:20" ht="43.2" x14ac:dyDescent="0.3">
      <c r="A233" s="316" t="s">
        <v>188</v>
      </c>
      <c r="B233" s="249" t="s">
        <v>252</v>
      </c>
      <c r="C233" s="249" t="s">
        <v>271</v>
      </c>
      <c r="D233" s="249" t="s">
        <v>281</v>
      </c>
      <c r="E233" s="249" t="s">
        <v>289</v>
      </c>
      <c r="F233" s="249" t="s">
        <v>294</v>
      </c>
      <c r="G233" s="249" t="s">
        <v>298</v>
      </c>
    </row>
    <row r="234" spans="1:20" x14ac:dyDescent="0.3">
      <c r="A234" s="290" t="s">
        <v>410</v>
      </c>
      <c r="B234" s="240">
        <f>COUNTIFS('Student Data Entry'!$C:$C,'Center 3'!$A$2,'Student Data Entry'!$R:$R,'Center 3'!B$233,'Student Data Entry'!$BQ:$BQ,"Yes")</f>
        <v>0</v>
      </c>
      <c r="C234" s="240">
        <f>COUNTIFS('Student Data Entry'!$C:$C,'Center 3'!$A$2,'Student Data Entry'!$R:$R,'Center 3'!C$233,'Student Data Entry'!$BQ:$BQ,"Yes")</f>
        <v>0</v>
      </c>
      <c r="D234" s="240">
        <f>COUNTIFS('Student Data Entry'!$C:$C,'Center 3'!$A$2,'Student Data Entry'!$R:$R,'Center 3'!D$233,'Student Data Entry'!$BQ:$BQ,"Yes")</f>
        <v>0</v>
      </c>
      <c r="E234" s="240">
        <f>COUNTIFS('Student Data Entry'!$C:$C,'Center 3'!$A$2,'Student Data Entry'!$R:$R,'Center 3'!E$233,'Student Data Entry'!$BQ:$BQ,"Yes")</f>
        <v>0</v>
      </c>
      <c r="F234" s="240">
        <f>COUNTIFS('Student Data Entry'!$C:$C,'Center 3'!$A$2,'Student Data Entry'!$R:$R,'Center 3'!F$233,'Student Data Entry'!$BQ:$BQ,"Yes")</f>
        <v>0</v>
      </c>
      <c r="G234" s="240">
        <f>COUNTIFS('Student Data Entry'!$C:$C,'Center 3'!$A$2,'Student Data Entry'!$R:$R,'Center 3'!G$233,'Student Data Entry'!$BQ:$BQ,"Yes")</f>
        <v>0</v>
      </c>
    </row>
    <row r="235" spans="1:20" ht="28.8" x14ac:dyDescent="0.3">
      <c r="A235" s="292" t="s">
        <v>411</v>
      </c>
      <c r="B235" s="257">
        <f>COUNTIFS('Student Data Entry'!$C:$C,'Center 3'!$A$2,'Student Data Entry'!$R:$R,'Center 3'!B$233,'Student Data Entry'!$BQ:$BQ,"Yes",'Student Data Entry'!$BZ:$BZ,"Yes")</f>
        <v>0</v>
      </c>
      <c r="C235" s="257">
        <f>COUNTIFS('Student Data Entry'!$C:$C,'Center 3'!$A$2,'Student Data Entry'!$R:$R,'Center 3'!C$233,'Student Data Entry'!$BQ:$BQ,"Yes",'Student Data Entry'!$BZ:$BZ,"Yes")</f>
        <v>0</v>
      </c>
      <c r="D235" s="257">
        <f>COUNTIFS('Student Data Entry'!$C:$C,'Center 3'!$A$2,'Student Data Entry'!$R:$R,'Center 3'!D$233,'Student Data Entry'!$BQ:$BQ,"Yes",'Student Data Entry'!$BZ:$BZ,"Yes")</f>
        <v>0</v>
      </c>
      <c r="E235" s="257">
        <f>COUNTIFS('Student Data Entry'!$C:$C,'Center 3'!$A$2,'Student Data Entry'!$R:$R,'Center 3'!E$233,'Student Data Entry'!$BQ:$BQ,"Yes",'Student Data Entry'!$BZ:$BZ,"Yes")</f>
        <v>0</v>
      </c>
      <c r="F235" s="257">
        <f>COUNTIFS('Student Data Entry'!$C:$C,'Center 3'!$A$2,'Student Data Entry'!$R:$R,'Center 3'!F$233,'Student Data Entry'!$BQ:$BQ,"Yes",'Student Data Entry'!$BZ:$BZ,"Yes")</f>
        <v>0</v>
      </c>
      <c r="G235" s="257">
        <f>COUNTIFS('Student Data Entry'!$C:$C,'Center 3'!$A$2,'Student Data Entry'!$R:$R,'Center 3'!G$233,'Student Data Entry'!$BQ:$BQ,"Yes",'Student Data Entry'!$BZ:$BZ,"Yes")</f>
        <v>0</v>
      </c>
    </row>
    <row r="236" spans="1:20" ht="72" x14ac:dyDescent="0.3">
      <c r="A236" s="290" t="s">
        <v>412</v>
      </c>
      <c r="B236" s="240">
        <f>COUNTIFS('Student Data Entry'!$C:$C,'Center 3'!$A$2,'Student Data Entry'!$R:$R,'Center 3'!B$233,'Student Data Entry'!$BQ:$BQ,"Yes",'Student Data Entry'!$BZ:$BZ,"Yes",'Student Data Entry'!$BA:$BA,"Improved")</f>
        <v>0</v>
      </c>
      <c r="C236" s="240">
        <f>COUNTIFS('Student Data Entry'!$C:$C,'Center 3'!$A$2,'Student Data Entry'!$R:$R,'Center 3'!C$233,'Student Data Entry'!$BQ:$BQ,"Yes",'Student Data Entry'!$BZ:$BZ,"Yes",'Student Data Entry'!$BA:$BA,"Improved")</f>
        <v>0</v>
      </c>
      <c r="D236" s="240">
        <f>COUNTIFS('Student Data Entry'!$C:$C,'Center 3'!$A$2,'Student Data Entry'!$R:$R,'Center 3'!D$233,'Student Data Entry'!$BQ:$BQ,"Yes",'Student Data Entry'!$BZ:$BZ,"Yes",'Student Data Entry'!$BA:$BA,"Improved")</f>
        <v>0</v>
      </c>
      <c r="E236" s="240">
        <f>COUNTIFS('Student Data Entry'!$C:$C,'Center 3'!$A$2,'Student Data Entry'!$R:$R,'Center 3'!E$233,'Student Data Entry'!$BQ:$BQ,"Yes",'Student Data Entry'!$BZ:$BZ,"Yes",'Student Data Entry'!$BA:$BA,"Improved")</f>
        <v>0</v>
      </c>
      <c r="F236" s="240">
        <f>COUNTIFS('Student Data Entry'!$C:$C,'Center 3'!$A$2,'Student Data Entry'!$R:$R,'Center 3'!F$233,'Student Data Entry'!$BQ:$BQ,"Yes",'Student Data Entry'!$BZ:$BZ,"Yes",'Student Data Entry'!$BA:$BA,"Improved")</f>
        <v>0</v>
      </c>
      <c r="G236" s="240">
        <f>COUNTIFS('Student Data Entry'!$C:$C,'Center 3'!$A$2,'Student Data Entry'!$R:$R,'Center 3'!G$233,'Student Data Entry'!$BQ:$BQ,"Yes",'Student Data Entry'!$BZ:$BZ,"Yes",'Student Data Entry'!$BA:$BA,"Improved")</f>
        <v>0</v>
      </c>
    </row>
    <row r="238" spans="1:20" x14ac:dyDescent="0.3">
      <c r="A238" s="278" t="s">
        <v>401</v>
      </c>
    </row>
  </sheetData>
  <mergeCells count="13">
    <mergeCell ref="A4:T4"/>
    <mergeCell ref="B34:I34"/>
    <mergeCell ref="K34:R34"/>
    <mergeCell ref="B70:C70"/>
    <mergeCell ref="D70:E70"/>
    <mergeCell ref="A191:G191"/>
    <mergeCell ref="J191:P191"/>
    <mergeCell ref="B129:C129"/>
    <mergeCell ref="F129:G129"/>
    <mergeCell ref="B142:I142"/>
    <mergeCell ref="K142:R142"/>
    <mergeCell ref="B179:C179"/>
    <mergeCell ref="D179:E179"/>
  </mergeCells>
  <hyperlinks>
    <hyperlink ref="A5" location="'Center 3'!A13" display="Summer Data" xr:uid="{C7D9D3FE-CACD-45B5-A5F6-5A81354D739E}"/>
    <hyperlink ref="A6" location="'Center 3'!A16" display="Participation" xr:uid="{D8006D63-4C07-42E0-B9B4-2760D1DA80D0}"/>
    <hyperlink ref="A7" location="'Center 3'!A77" display="Outcomes (GPRAs 1, 2, 4, and 5)" xr:uid="{C82E7118-9D22-401E-9D19-78CFAA176615}"/>
    <hyperlink ref="A9" location="'Center 3'!A121" display="School Year Data" xr:uid="{5D416A7D-9D77-4628-A3D0-A1187F8DF325}"/>
    <hyperlink ref="A10" location="'Center 3'!A124" display="Participation" xr:uid="{29EDDB8B-63D8-4438-8CB4-45D04738FC66}"/>
    <hyperlink ref="A11" location="'Center 3'!A186" display="Outcomes (GPRAs 1, 2, 3, 4, and 5)" xr:uid="{9F9B76A6-114F-455B-937E-54552F4D5579}"/>
  </hyperlinks>
  <pageMargins left="0.7" right="0.7" top="0.75" bottom="0.75" header="0.3" footer="0.3"/>
  <pageSetup orientation="portrait"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C9A440-40BD-4807-B132-6EF7352C54C0}">
  <sheetPr>
    <tabColor rgb="FF7030A0"/>
  </sheetPr>
  <dimension ref="A1:U238"/>
  <sheetViews>
    <sheetView zoomScaleNormal="100" workbookViewId="0">
      <pane ySplit="2" topLeftCell="A3" activePane="bottomLeft" state="frozen"/>
      <selection pane="bottomLeft" activeCell="A3" sqref="A3"/>
    </sheetView>
  </sheetViews>
  <sheetFormatPr defaultRowHeight="14.4" x14ac:dyDescent="0.3"/>
  <cols>
    <col min="1" max="1" width="33.109375" style="18" customWidth="1"/>
    <col min="2" max="2" width="9.33203125" style="18" customWidth="1"/>
    <col min="3" max="9" width="8.88671875" style="18"/>
    <col min="10" max="10" width="33.109375" style="18" customWidth="1"/>
    <col min="11" max="11" width="9.109375" style="18" customWidth="1"/>
    <col min="12" max="19" width="8.88671875" style="18"/>
    <col min="20" max="20" width="8.88671875" style="259"/>
    <col min="21" max="16384" width="8.88671875" style="18"/>
  </cols>
  <sheetData>
    <row r="1" spans="1:20" ht="18" x14ac:dyDescent="0.35">
      <c r="A1" s="228" t="s">
        <v>600</v>
      </c>
      <c r="B1" s="351" t="s">
        <v>599</v>
      </c>
    </row>
    <row r="2" spans="1:20" ht="15.6" x14ac:dyDescent="0.3">
      <c r="A2" s="229">
        <f>'Centers List'!B5</f>
        <v>0</v>
      </c>
    </row>
    <row r="3" spans="1:20" ht="15.6" x14ac:dyDescent="0.3">
      <c r="A3" s="229"/>
    </row>
    <row r="4" spans="1:20" ht="18" x14ac:dyDescent="0.35">
      <c r="A4" s="447" t="s">
        <v>346</v>
      </c>
      <c r="B4" s="447"/>
      <c r="C4" s="447"/>
      <c r="D4" s="447"/>
      <c r="E4" s="447"/>
      <c r="F4" s="447"/>
      <c r="G4" s="447"/>
      <c r="H4" s="447"/>
      <c r="I4" s="447"/>
      <c r="J4" s="447"/>
      <c r="K4" s="447"/>
      <c r="L4" s="447"/>
      <c r="M4" s="447"/>
      <c r="N4" s="447"/>
      <c r="O4" s="447"/>
      <c r="P4" s="447"/>
      <c r="Q4" s="447"/>
      <c r="R4" s="447"/>
      <c r="S4" s="447"/>
      <c r="T4" s="448"/>
    </row>
    <row r="5" spans="1:20" x14ac:dyDescent="0.3">
      <c r="A5" s="349" t="s">
        <v>372</v>
      </c>
    </row>
    <row r="6" spans="1:20" x14ac:dyDescent="0.3">
      <c r="A6" s="350" t="s">
        <v>373</v>
      </c>
    </row>
    <row r="7" spans="1:20" x14ac:dyDescent="0.3">
      <c r="A7" s="350" t="s">
        <v>597</v>
      </c>
    </row>
    <row r="8" spans="1:20" ht="15.6" x14ac:dyDescent="0.3">
      <c r="A8" s="229"/>
    </row>
    <row r="9" spans="1:20" x14ac:dyDescent="0.3">
      <c r="A9" s="349" t="s">
        <v>424</v>
      </c>
    </row>
    <row r="10" spans="1:20" x14ac:dyDescent="0.3">
      <c r="A10" s="350" t="s">
        <v>373</v>
      </c>
    </row>
    <row r="11" spans="1:20" x14ac:dyDescent="0.3">
      <c r="A11" s="350" t="s">
        <v>598</v>
      </c>
    </row>
    <row r="13" spans="1:20" s="228" customFormat="1" ht="18" x14ac:dyDescent="0.35">
      <c r="A13" s="233" t="s">
        <v>372</v>
      </c>
      <c r="B13" s="233"/>
      <c r="C13" s="233"/>
      <c r="D13" s="233"/>
      <c r="E13" s="233"/>
      <c r="F13" s="233"/>
      <c r="G13" s="233"/>
      <c r="H13" s="233"/>
      <c r="I13" s="233"/>
      <c r="J13" s="233"/>
      <c r="K13" s="233"/>
      <c r="L13" s="233"/>
      <c r="M13" s="233"/>
      <c r="N13" s="233"/>
      <c r="O13" s="233"/>
      <c r="P13" s="233"/>
      <c r="Q13" s="233"/>
      <c r="R13" s="233"/>
      <c r="S13" s="233"/>
      <c r="T13" s="260"/>
    </row>
    <row r="14" spans="1:20" s="228" customFormat="1" ht="18" x14ac:dyDescent="0.35">
      <c r="A14" s="297" t="s">
        <v>613</v>
      </c>
      <c r="B14" s="233"/>
      <c r="C14" s="233"/>
      <c r="D14" s="233"/>
      <c r="E14" s="233"/>
      <c r="F14" s="233"/>
      <c r="G14" s="233"/>
      <c r="H14" s="233"/>
      <c r="I14" s="233"/>
      <c r="J14" s="233"/>
      <c r="K14" s="233"/>
      <c r="L14" s="233"/>
      <c r="M14" s="233"/>
      <c r="N14" s="233"/>
      <c r="O14" s="233"/>
      <c r="P14" s="233"/>
      <c r="Q14" s="233"/>
      <c r="R14" s="233"/>
      <c r="S14" s="233"/>
      <c r="T14" s="260"/>
    </row>
    <row r="16" spans="1:20" ht="18" x14ac:dyDescent="0.35">
      <c r="A16" s="234" t="s">
        <v>373</v>
      </c>
    </row>
    <row r="18" spans="1:20" ht="15.6" x14ac:dyDescent="0.3">
      <c r="A18" s="239" t="s">
        <v>417</v>
      </c>
    </row>
    <row r="19" spans="1:20" x14ac:dyDescent="0.3">
      <c r="A19" s="238" t="s">
        <v>374</v>
      </c>
    </row>
    <row r="21" spans="1:20" x14ac:dyDescent="0.3">
      <c r="B21" s="241" t="s">
        <v>375</v>
      </c>
      <c r="C21" s="235"/>
      <c r="E21" s="242" t="s">
        <v>376</v>
      </c>
      <c r="F21" s="236"/>
      <c r="J21" s="20"/>
    </row>
    <row r="22" spans="1:20" x14ac:dyDescent="0.3">
      <c r="B22" s="243" t="s">
        <v>246</v>
      </c>
      <c r="C22" s="257">
        <f>COUNTIFS('Student Data Entry'!$C:$C,'Center 4'!$A$2,'Student Data Entry'!$BJ:$BJ,"Yes",'Student Data Entry'!$I:$I,'Center 4'!$B22)</f>
        <v>0</v>
      </c>
      <c r="E22" s="323">
        <v>6</v>
      </c>
      <c r="F22" s="257">
        <f>COUNTIFS('Student Data Entry'!$C:$C,'Center 4'!$A$2,'Student Data Entry'!$I:$I,'Center 4'!$E22,'Student Data Entry'!$BJ:$BJ,"Yes")</f>
        <v>0</v>
      </c>
      <c r="I22" s="20"/>
      <c r="J22" s="326"/>
      <c r="K22" s="20"/>
    </row>
    <row r="23" spans="1:20" x14ac:dyDescent="0.3">
      <c r="B23" s="243" t="s">
        <v>135</v>
      </c>
      <c r="C23" s="257">
        <f>COUNTIFS('Student Data Entry'!$C:$C,'Center 4'!$A$2,'Student Data Entry'!$BJ:$BJ,"Yes",'Student Data Entry'!$I:$I,'Center 4'!$B23)</f>
        <v>0</v>
      </c>
      <c r="E23" s="323">
        <v>7</v>
      </c>
      <c r="F23" s="257">
        <f>COUNTIFS('Student Data Entry'!$C:$C,'Center 4'!$A$2,'Student Data Entry'!$I:$I,'Center 4'!$E23,'Student Data Entry'!$BJ:$BJ,"Yes")</f>
        <v>0</v>
      </c>
      <c r="J23" s="20"/>
    </row>
    <row r="24" spans="1:20" x14ac:dyDescent="0.3">
      <c r="B24" s="243">
        <v>1</v>
      </c>
      <c r="C24" s="257">
        <f>COUNTIFS('Student Data Entry'!$C:$C,'Center 4'!$A$2,'Student Data Entry'!$BJ:$BJ,"Yes",'Student Data Entry'!$I:$I,'Center 4'!$B24)</f>
        <v>0</v>
      </c>
      <c r="E24" s="323">
        <v>8</v>
      </c>
      <c r="F24" s="257">
        <f>COUNTIFS('Student Data Entry'!$C:$C,'Center 4'!$A$2,'Student Data Entry'!$I:$I,'Center 4'!$E24,'Student Data Entry'!$BJ:$BJ,"Yes")</f>
        <v>0</v>
      </c>
    </row>
    <row r="25" spans="1:20" x14ac:dyDescent="0.3">
      <c r="B25" s="243">
        <v>2</v>
      </c>
      <c r="C25" s="257">
        <f>COUNTIFS('Student Data Entry'!$C:$C,'Center 4'!$A$2,'Student Data Entry'!$BJ:$BJ,"Yes",'Student Data Entry'!$I:$I,'Center 4'!$B25)</f>
        <v>0</v>
      </c>
      <c r="E25" s="323">
        <v>9</v>
      </c>
      <c r="F25" s="257">
        <f>COUNTIFS('Student Data Entry'!$C:$C,'Center 4'!$A$2,'Student Data Entry'!$I:$I,'Center 4'!$E25,'Student Data Entry'!$BJ:$BJ,"Yes")</f>
        <v>0</v>
      </c>
    </row>
    <row r="26" spans="1:20" x14ac:dyDescent="0.3">
      <c r="B26" s="243">
        <v>3</v>
      </c>
      <c r="C26" s="257">
        <f>COUNTIFS('Student Data Entry'!$C:$C,'Center 4'!$A$2,'Student Data Entry'!$BJ:$BJ,"Yes",'Student Data Entry'!$I:$I,'Center 4'!$B26)</f>
        <v>0</v>
      </c>
      <c r="E26" s="323">
        <v>10</v>
      </c>
      <c r="F26" s="257">
        <f>COUNTIFS('Student Data Entry'!$C:$C,'Center 4'!$A$2,'Student Data Entry'!$I:$I,'Center 4'!$E26,'Student Data Entry'!$BJ:$BJ,"Yes")</f>
        <v>0</v>
      </c>
      <c r="H26" s="20"/>
      <c r="I26" s="20"/>
      <c r="J26" s="20"/>
    </row>
    <row r="27" spans="1:20" x14ac:dyDescent="0.3">
      <c r="B27" s="243">
        <v>4</v>
      </c>
      <c r="C27" s="257">
        <f>COUNTIFS('Student Data Entry'!$C:$C,'Center 4'!$A$2,'Student Data Entry'!$BJ:$BJ,"Yes",'Student Data Entry'!$I:$I,'Center 4'!$B27)</f>
        <v>0</v>
      </c>
      <c r="E27" s="323">
        <v>11</v>
      </c>
      <c r="F27" s="257">
        <f>COUNTIFS('Student Data Entry'!$C:$C,'Center 4'!$A$2,'Student Data Entry'!$I:$I,'Center 4'!$E27,'Student Data Entry'!$BJ:$BJ,"Yes")</f>
        <v>0</v>
      </c>
      <c r="G27" s="20"/>
      <c r="H27" s="211"/>
      <c r="J27" s="211"/>
      <c r="K27" s="20"/>
    </row>
    <row r="28" spans="1:20" x14ac:dyDescent="0.3">
      <c r="B28" s="243">
        <v>5</v>
      </c>
      <c r="C28" s="257">
        <f>COUNTIFS('Student Data Entry'!$C:$C,'Center 4'!$A$2,'Student Data Entry'!$BJ:$BJ,"Yes",'Student Data Entry'!$I:$I,'Center 4'!$B28)</f>
        <v>0</v>
      </c>
      <c r="E28" s="323">
        <v>12</v>
      </c>
      <c r="F28" s="257">
        <f>COUNTIFS('Student Data Entry'!$C:$C,'Center 4'!$A$2,'Student Data Entry'!$I:$I,'Center 4'!$E28,'Student Data Entry'!$BJ:$BJ,"Yes")</f>
        <v>0</v>
      </c>
      <c r="G28" s="20"/>
      <c r="H28" s="20"/>
      <c r="I28" s="20"/>
      <c r="J28" s="20"/>
    </row>
    <row r="29" spans="1:20" x14ac:dyDescent="0.3">
      <c r="B29" s="246" t="s">
        <v>418</v>
      </c>
      <c r="C29" s="247">
        <f>SUM(C22:C28)</f>
        <v>0</v>
      </c>
      <c r="E29" s="246" t="s">
        <v>418</v>
      </c>
      <c r="F29" s="247">
        <f>SUM(F22:F28)</f>
        <v>0</v>
      </c>
      <c r="H29" s="20"/>
      <c r="I29" s="237" t="s">
        <v>11</v>
      </c>
    </row>
    <row r="31" spans="1:20" ht="15.6" x14ac:dyDescent="0.3">
      <c r="A31" s="244" t="s">
        <v>419</v>
      </c>
      <c r="B31" s="245"/>
      <c r="C31" s="245"/>
      <c r="D31" s="245"/>
      <c r="E31" s="245"/>
      <c r="F31" s="245"/>
      <c r="G31" s="245"/>
      <c r="H31" s="245"/>
      <c r="I31" s="245"/>
      <c r="J31" s="245"/>
      <c r="K31" s="245"/>
      <c r="L31" s="245"/>
      <c r="M31" s="245"/>
      <c r="N31" s="245"/>
      <c r="O31" s="245"/>
      <c r="P31" s="245"/>
      <c r="Q31" s="245"/>
      <c r="R31" s="245"/>
      <c r="S31" s="245"/>
      <c r="T31" s="261"/>
    </row>
    <row r="32" spans="1:20" x14ac:dyDescent="0.3">
      <c r="A32" s="238" t="s">
        <v>377</v>
      </c>
      <c r="L32"/>
    </row>
    <row r="34" spans="1:21" x14ac:dyDescent="0.3">
      <c r="B34" s="446" t="s">
        <v>375</v>
      </c>
      <c r="C34" s="446"/>
      <c r="D34" s="446"/>
      <c r="E34" s="446"/>
      <c r="F34" s="446"/>
      <c r="G34" s="446"/>
      <c r="H34" s="446"/>
      <c r="I34" s="446"/>
      <c r="K34" s="446" t="s">
        <v>376</v>
      </c>
      <c r="L34" s="446"/>
      <c r="M34" s="446"/>
      <c r="N34" s="446"/>
      <c r="O34" s="446"/>
      <c r="P34" s="446"/>
      <c r="Q34" s="446"/>
      <c r="R34" s="446"/>
    </row>
    <row r="35" spans="1:21" ht="43.2" x14ac:dyDescent="0.3">
      <c r="B35" s="251" t="s">
        <v>188</v>
      </c>
      <c r="C35" s="252" t="s">
        <v>252</v>
      </c>
      <c r="D35" s="252" t="s">
        <v>271</v>
      </c>
      <c r="E35" s="252" t="s">
        <v>281</v>
      </c>
      <c r="F35" s="252" t="s">
        <v>289</v>
      </c>
      <c r="G35" s="252" t="s">
        <v>294</v>
      </c>
      <c r="H35" s="252" t="s">
        <v>298</v>
      </c>
      <c r="I35" s="250" t="s">
        <v>378</v>
      </c>
      <c r="K35" s="251" t="s">
        <v>188</v>
      </c>
      <c r="L35" s="252" t="s">
        <v>252</v>
      </c>
      <c r="M35" s="252" t="s">
        <v>271</v>
      </c>
      <c r="N35" s="252" t="s">
        <v>281</v>
      </c>
      <c r="O35" s="252" t="s">
        <v>289</v>
      </c>
      <c r="P35" s="252" t="s">
        <v>294</v>
      </c>
      <c r="Q35" s="252" t="s">
        <v>298</v>
      </c>
      <c r="R35" s="250" t="s">
        <v>378</v>
      </c>
    </row>
    <row r="36" spans="1:21" x14ac:dyDescent="0.3">
      <c r="B36" s="230" t="s">
        <v>246</v>
      </c>
      <c r="C36" s="240">
        <f>COUNTIFS('Student Data Entry'!$C:$C,'Center 4'!$A$2,'Student Data Entry'!$I:$I,'Center 4'!$B36,'Student Data Entry'!$P:$P,'Center 4'!C$35)</f>
        <v>0</v>
      </c>
      <c r="D36" s="240">
        <f>COUNTIFS('Student Data Entry'!$C:$C,'Center 4'!$A$2,'Student Data Entry'!$I:$I,'Center 4'!$B36,'Student Data Entry'!$P:$P,'Center 4'!D$35)</f>
        <v>0</v>
      </c>
      <c r="E36" s="240">
        <f>COUNTIFS('Student Data Entry'!$C:$C,'Center 4'!$A$2,'Student Data Entry'!$I:$I,'Center 4'!$B36,'Student Data Entry'!$P:$P,'Center 4'!E$35)</f>
        <v>0</v>
      </c>
      <c r="F36" s="240">
        <f>COUNTIFS('Student Data Entry'!$C:$C,'Center 4'!$A$2,'Student Data Entry'!$I:$I,'Center 4'!$B36,'Student Data Entry'!$P:$P,'Center 4'!F$35)</f>
        <v>0</v>
      </c>
      <c r="G36" s="240">
        <f>COUNTIFS('Student Data Entry'!$C:$C,'Center 4'!$A$2,'Student Data Entry'!$I:$I,'Center 4'!$B36,'Student Data Entry'!$P:$P,'Center 4'!G$35)</f>
        <v>0</v>
      </c>
      <c r="H36" s="240">
        <f>COUNTIFS('Student Data Entry'!$C:$C,'Center 4'!$A$2,'Student Data Entry'!$I:$I,'Center 4'!$B36,'Student Data Entry'!$P:$P,'Center 4'!H$35)</f>
        <v>0</v>
      </c>
      <c r="I36" s="240">
        <f>SUM(C36:H36)</f>
        <v>0</v>
      </c>
      <c r="K36" s="253">
        <v>6</v>
      </c>
      <c r="L36" s="240">
        <f>COUNTIFS('Student Data Entry'!$C:$C,'Center 4'!$A$2,'Student Data Entry'!$I:$I,'Center 4'!$K36,'Student Data Entry'!$P:$P,'Center 4'!L$35)</f>
        <v>0</v>
      </c>
      <c r="M36" s="240">
        <f>COUNTIFS('Student Data Entry'!$C:$C,'Center 4'!$A$2,'Student Data Entry'!$I:$I,'Center 4'!$K36,'Student Data Entry'!$P:$P,'Center 4'!M$35)</f>
        <v>0</v>
      </c>
      <c r="N36" s="240">
        <f>COUNTIFS('Student Data Entry'!$C:$C,'Center 4'!$A$2,'Student Data Entry'!$I:$I,'Center 4'!$K36,'Student Data Entry'!$P:$P,'Center 4'!N$35)</f>
        <v>0</v>
      </c>
      <c r="O36" s="240">
        <f>COUNTIFS('Student Data Entry'!$C:$C,'Center 4'!$A$2,'Student Data Entry'!$I:$I,'Center 4'!$K36,'Student Data Entry'!$P:$P,'Center 4'!O$35)</f>
        <v>0</v>
      </c>
      <c r="P36" s="240">
        <f>COUNTIFS('Student Data Entry'!$C:$C,'Center 4'!$A$2,'Student Data Entry'!$I:$I,'Center 4'!$K36,'Student Data Entry'!$P:$P,'Center 4'!P$35)</f>
        <v>0</v>
      </c>
      <c r="Q36" s="240">
        <f>COUNTIFS('Student Data Entry'!$C:$C,'Center 4'!$A$2,'Student Data Entry'!$I:$I,'Center 4'!$K36,'Student Data Entry'!$P:$P,'Center 4'!Q$35)</f>
        <v>0</v>
      </c>
      <c r="R36" s="240">
        <f>SUM(L36:Q36)</f>
        <v>0</v>
      </c>
    </row>
    <row r="37" spans="1:21" x14ac:dyDescent="0.3">
      <c r="B37" s="258" t="s">
        <v>135</v>
      </c>
      <c r="C37" s="257">
        <f>COUNTIFS('Student Data Entry'!$C:$C,'Center 4'!$A$2,'Student Data Entry'!$I:$I,'Center 4'!$B37,'Student Data Entry'!$P:$P,'Center 4'!C$35)</f>
        <v>0</v>
      </c>
      <c r="D37" s="257">
        <f>COUNTIFS('Student Data Entry'!$C:$C,'Center 4'!$A$2,'Student Data Entry'!$I:$I,'Center 4'!$B37,'Student Data Entry'!$P:$P,'Center 4'!D$35)</f>
        <v>0</v>
      </c>
      <c r="E37" s="257">
        <f>COUNTIFS('Student Data Entry'!$C:$C,'Center 4'!$A$2,'Student Data Entry'!$I:$I,'Center 4'!$B37,'Student Data Entry'!$P:$P,'Center 4'!E$35)</f>
        <v>0</v>
      </c>
      <c r="F37" s="257">
        <f>COUNTIFS('Student Data Entry'!$C:$C,'Center 4'!$A$2,'Student Data Entry'!$I:$I,'Center 4'!$B37,'Student Data Entry'!$P:$P,'Center 4'!F$35)</f>
        <v>0</v>
      </c>
      <c r="G37" s="257">
        <f>COUNTIFS('Student Data Entry'!$C:$C,'Center 4'!$A$2,'Student Data Entry'!$I:$I,'Center 4'!$B37,'Student Data Entry'!$P:$P,'Center 4'!G$35)</f>
        <v>0</v>
      </c>
      <c r="H37" s="257">
        <f>COUNTIFS('Student Data Entry'!$C:$C,'Center 4'!$A$2,'Student Data Entry'!$I:$I,'Center 4'!$B37,'Student Data Entry'!$P:$P,'Center 4'!H$35)</f>
        <v>0</v>
      </c>
      <c r="I37" s="257">
        <f t="shared" ref="I37:I42" si="0">SUM(C37:H37)</f>
        <v>0</v>
      </c>
      <c r="K37" s="256">
        <v>7</v>
      </c>
      <c r="L37" s="257">
        <f>COUNTIFS('Student Data Entry'!$C:$C,'Center 4'!$A$2,'Student Data Entry'!$I:$I,'Center 4'!$K37,'Student Data Entry'!$P:$P,'Center 4'!L$35)</f>
        <v>0</v>
      </c>
      <c r="M37" s="257">
        <f>COUNTIFS('Student Data Entry'!$C:$C,'Center 4'!$A$2,'Student Data Entry'!$I:$I,'Center 4'!$K37,'Student Data Entry'!$P:$P,'Center 4'!M$35)</f>
        <v>0</v>
      </c>
      <c r="N37" s="257">
        <f>COUNTIFS('Student Data Entry'!$C:$C,'Center 4'!$A$2,'Student Data Entry'!$I:$I,'Center 4'!$K37,'Student Data Entry'!$P:$P,'Center 4'!N$35)</f>
        <v>0</v>
      </c>
      <c r="O37" s="257">
        <f>COUNTIFS('Student Data Entry'!$C:$C,'Center 4'!$A$2,'Student Data Entry'!$I:$I,'Center 4'!$K37,'Student Data Entry'!$P:$P,'Center 4'!O$35)</f>
        <v>0</v>
      </c>
      <c r="P37" s="257">
        <f>COUNTIFS('Student Data Entry'!$C:$C,'Center 4'!$A$2,'Student Data Entry'!$I:$I,'Center 4'!$K37,'Student Data Entry'!$P:$P,'Center 4'!P$35)</f>
        <v>0</v>
      </c>
      <c r="Q37" s="257">
        <f>COUNTIFS('Student Data Entry'!$C:$C,'Center 4'!$A$2,'Student Data Entry'!$I:$I,'Center 4'!$K37,'Student Data Entry'!$P:$P,'Center 4'!Q$35)</f>
        <v>0</v>
      </c>
      <c r="R37" s="257">
        <f t="shared" ref="R37:R42" si="1">SUM(L37:Q37)</f>
        <v>0</v>
      </c>
    </row>
    <row r="38" spans="1:21" x14ac:dyDescent="0.3">
      <c r="B38" s="231">
        <v>1</v>
      </c>
      <c r="C38" s="240">
        <f>COUNTIFS('Student Data Entry'!$C:$C,'Center 4'!$A$2,'Student Data Entry'!$I:$I,'Center 4'!$B38,'Student Data Entry'!$P:$P,'Center 4'!C$35)</f>
        <v>0</v>
      </c>
      <c r="D38" s="240">
        <f>COUNTIFS('Student Data Entry'!$C:$C,'Center 4'!$A$2,'Student Data Entry'!$I:$I,'Center 4'!$B38,'Student Data Entry'!$P:$P,'Center 4'!D$35)</f>
        <v>0</v>
      </c>
      <c r="E38" s="240">
        <f>COUNTIFS('Student Data Entry'!$C:$C,'Center 4'!$A$2,'Student Data Entry'!$I:$I,'Center 4'!$B38,'Student Data Entry'!$P:$P,'Center 4'!E$35)</f>
        <v>0</v>
      </c>
      <c r="F38" s="240">
        <f>COUNTIFS('Student Data Entry'!$C:$C,'Center 4'!$A$2,'Student Data Entry'!$I:$I,'Center 4'!$B38,'Student Data Entry'!$P:$P,'Center 4'!F$35)</f>
        <v>0</v>
      </c>
      <c r="G38" s="240">
        <f>COUNTIFS('Student Data Entry'!$C:$C,'Center 4'!$A$2,'Student Data Entry'!$I:$I,'Center 4'!$B38,'Student Data Entry'!$P:$P,'Center 4'!G$35)</f>
        <v>0</v>
      </c>
      <c r="H38" s="240">
        <f>COUNTIFS('Student Data Entry'!$C:$C,'Center 4'!$A$2,'Student Data Entry'!$I:$I,'Center 4'!$B38,'Student Data Entry'!$P:$P,'Center 4'!H$35)</f>
        <v>0</v>
      </c>
      <c r="I38" s="240">
        <f t="shared" si="0"/>
        <v>0</v>
      </c>
      <c r="K38" s="253">
        <v>8</v>
      </c>
      <c r="L38" s="240">
        <f>COUNTIFS('Student Data Entry'!$C:$C,'Center 4'!$A$2,'Student Data Entry'!$I:$I,'Center 4'!$K38,'Student Data Entry'!$P:$P,'Center 4'!L$35)</f>
        <v>0</v>
      </c>
      <c r="M38" s="240">
        <f>COUNTIFS('Student Data Entry'!$C:$C,'Center 4'!$A$2,'Student Data Entry'!$I:$I,'Center 4'!$K38,'Student Data Entry'!$P:$P,'Center 4'!M$35)</f>
        <v>0</v>
      </c>
      <c r="N38" s="240">
        <f>COUNTIFS('Student Data Entry'!$C:$C,'Center 4'!$A$2,'Student Data Entry'!$I:$I,'Center 4'!$K38,'Student Data Entry'!$P:$P,'Center 4'!N$35)</f>
        <v>0</v>
      </c>
      <c r="O38" s="240">
        <f>COUNTIFS('Student Data Entry'!$C:$C,'Center 4'!$A$2,'Student Data Entry'!$I:$I,'Center 4'!$K38,'Student Data Entry'!$P:$P,'Center 4'!O$35)</f>
        <v>0</v>
      </c>
      <c r="P38" s="240">
        <f>COUNTIFS('Student Data Entry'!$C:$C,'Center 4'!$A$2,'Student Data Entry'!$I:$I,'Center 4'!$K38,'Student Data Entry'!$P:$P,'Center 4'!P$35)</f>
        <v>0</v>
      </c>
      <c r="Q38" s="240">
        <f>COUNTIFS('Student Data Entry'!$C:$C,'Center 4'!$A$2,'Student Data Entry'!$I:$I,'Center 4'!$K38,'Student Data Entry'!$P:$P,'Center 4'!Q$35)</f>
        <v>0</v>
      </c>
      <c r="R38" s="240">
        <f t="shared" si="1"/>
        <v>0</v>
      </c>
    </row>
    <row r="39" spans="1:21" x14ac:dyDescent="0.3">
      <c r="B39" s="258">
        <v>2</v>
      </c>
      <c r="C39" s="257">
        <f>COUNTIFS('Student Data Entry'!$C:$C,'Center 4'!$A$2,'Student Data Entry'!$I:$I,'Center 4'!$B39,'Student Data Entry'!$P:$P,'Center 4'!C$35)</f>
        <v>0</v>
      </c>
      <c r="D39" s="257">
        <f>COUNTIFS('Student Data Entry'!$C:$C,'Center 4'!$A$2,'Student Data Entry'!$I:$I,'Center 4'!$B39,'Student Data Entry'!$P:$P,'Center 4'!D$35)</f>
        <v>0</v>
      </c>
      <c r="E39" s="257">
        <f>COUNTIFS('Student Data Entry'!$C:$C,'Center 4'!$A$2,'Student Data Entry'!$I:$I,'Center 4'!$B39,'Student Data Entry'!$P:$P,'Center 4'!E$35)</f>
        <v>0</v>
      </c>
      <c r="F39" s="257">
        <f>COUNTIFS('Student Data Entry'!$C:$C,'Center 4'!$A$2,'Student Data Entry'!$I:$I,'Center 4'!$B39,'Student Data Entry'!$P:$P,'Center 4'!F$35)</f>
        <v>0</v>
      </c>
      <c r="G39" s="257">
        <f>COUNTIFS('Student Data Entry'!$C:$C,'Center 4'!$A$2,'Student Data Entry'!$I:$I,'Center 4'!$B39,'Student Data Entry'!$P:$P,'Center 4'!G$35)</f>
        <v>0</v>
      </c>
      <c r="H39" s="257">
        <f>COUNTIFS('Student Data Entry'!$C:$C,'Center 4'!$A$2,'Student Data Entry'!$I:$I,'Center 4'!$B39,'Student Data Entry'!$P:$P,'Center 4'!H$35)</f>
        <v>0</v>
      </c>
      <c r="I39" s="257">
        <f t="shared" si="0"/>
        <v>0</v>
      </c>
      <c r="K39" s="256">
        <v>9</v>
      </c>
      <c r="L39" s="257">
        <f>COUNTIFS('Student Data Entry'!$C:$C,'Center 4'!$A$2,'Student Data Entry'!$I:$I,'Center 4'!$K39,'Student Data Entry'!$P:$P,'Center 4'!L$35)</f>
        <v>0</v>
      </c>
      <c r="M39" s="257">
        <f>COUNTIFS('Student Data Entry'!$C:$C,'Center 4'!$A$2,'Student Data Entry'!$I:$I,'Center 4'!$K39,'Student Data Entry'!$P:$P,'Center 4'!M$35)</f>
        <v>0</v>
      </c>
      <c r="N39" s="257">
        <f>COUNTIFS('Student Data Entry'!$C:$C,'Center 4'!$A$2,'Student Data Entry'!$I:$I,'Center 4'!$K39,'Student Data Entry'!$P:$P,'Center 4'!N$35)</f>
        <v>0</v>
      </c>
      <c r="O39" s="257">
        <f>COUNTIFS('Student Data Entry'!$C:$C,'Center 4'!$A$2,'Student Data Entry'!$I:$I,'Center 4'!$K39,'Student Data Entry'!$P:$P,'Center 4'!O$35)</f>
        <v>0</v>
      </c>
      <c r="P39" s="257">
        <f>COUNTIFS('Student Data Entry'!$C:$C,'Center 4'!$A$2,'Student Data Entry'!$I:$I,'Center 4'!$K39,'Student Data Entry'!$P:$P,'Center 4'!P$35)</f>
        <v>0</v>
      </c>
      <c r="Q39" s="257">
        <f>COUNTIFS('Student Data Entry'!$C:$C,'Center 4'!$A$2,'Student Data Entry'!$I:$I,'Center 4'!$K39,'Student Data Entry'!$P:$P,'Center 4'!Q$35)</f>
        <v>0</v>
      </c>
      <c r="R39" s="257">
        <f t="shared" si="1"/>
        <v>0</v>
      </c>
    </row>
    <row r="40" spans="1:21" x14ac:dyDescent="0.3">
      <c r="B40" s="231">
        <v>3</v>
      </c>
      <c r="C40" s="240">
        <f>COUNTIFS('Student Data Entry'!$C:$C,'Center 4'!$A$2,'Student Data Entry'!$I:$I,'Center 4'!$B40,'Student Data Entry'!$P:$P,'Center 4'!C$35)</f>
        <v>0</v>
      </c>
      <c r="D40" s="240">
        <f>COUNTIFS('Student Data Entry'!$C:$C,'Center 4'!$A$2,'Student Data Entry'!$I:$I,'Center 4'!$B40,'Student Data Entry'!$P:$P,'Center 4'!D$35)</f>
        <v>0</v>
      </c>
      <c r="E40" s="240">
        <f>COUNTIFS('Student Data Entry'!$C:$C,'Center 4'!$A$2,'Student Data Entry'!$I:$I,'Center 4'!$B40,'Student Data Entry'!$P:$P,'Center 4'!E$35)</f>
        <v>0</v>
      </c>
      <c r="F40" s="240">
        <f>COUNTIFS('Student Data Entry'!$C:$C,'Center 4'!$A$2,'Student Data Entry'!$I:$I,'Center 4'!$B40,'Student Data Entry'!$P:$P,'Center 4'!F$35)</f>
        <v>0</v>
      </c>
      <c r="G40" s="240">
        <f>COUNTIFS('Student Data Entry'!$C:$C,'Center 4'!$A$2,'Student Data Entry'!$I:$I,'Center 4'!$B40,'Student Data Entry'!$P:$P,'Center 4'!G$35)</f>
        <v>0</v>
      </c>
      <c r="H40" s="240">
        <f>COUNTIFS('Student Data Entry'!$C:$C,'Center 4'!$A$2,'Student Data Entry'!$I:$I,'Center 4'!$B40,'Student Data Entry'!$P:$P,'Center 4'!H$35)</f>
        <v>0</v>
      </c>
      <c r="I40" s="240">
        <f t="shared" si="0"/>
        <v>0</v>
      </c>
      <c r="K40" s="253">
        <v>10</v>
      </c>
      <c r="L40" s="240">
        <f>COUNTIFS('Student Data Entry'!$C:$C,'Center 4'!$A$2,'Student Data Entry'!$I:$I,'Center 4'!$K40,'Student Data Entry'!$P:$P,'Center 4'!L$35)</f>
        <v>0</v>
      </c>
      <c r="M40" s="240">
        <f>COUNTIFS('Student Data Entry'!$C:$C,'Center 4'!$A$2,'Student Data Entry'!$I:$I,'Center 4'!$K40,'Student Data Entry'!$P:$P,'Center 4'!M$35)</f>
        <v>0</v>
      </c>
      <c r="N40" s="240">
        <f>COUNTIFS('Student Data Entry'!$C:$C,'Center 4'!$A$2,'Student Data Entry'!$I:$I,'Center 4'!$K40,'Student Data Entry'!$P:$P,'Center 4'!N$35)</f>
        <v>0</v>
      </c>
      <c r="O40" s="240">
        <f>COUNTIFS('Student Data Entry'!$C:$C,'Center 4'!$A$2,'Student Data Entry'!$I:$I,'Center 4'!$K40,'Student Data Entry'!$P:$P,'Center 4'!O$35)</f>
        <v>0</v>
      </c>
      <c r="P40" s="240">
        <f>COUNTIFS('Student Data Entry'!$C:$C,'Center 4'!$A$2,'Student Data Entry'!$I:$I,'Center 4'!$K40,'Student Data Entry'!$P:$P,'Center 4'!P$35)</f>
        <v>0</v>
      </c>
      <c r="Q40" s="240">
        <f>COUNTIFS('Student Data Entry'!$C:$C,'Center 4'!$A$2,'Student Data Entry'!$I:$I,'Center 4'!$K40,'Student Data Entry'!$P:$P,'Center 4'!Q$35)</f>
        <v>0</v>
      </c>
      <c r="R40" s="240">
        <f t="shared" si="1"/>
        <v>0</v>
      </c>
    </row>
    <row r="41" spans="1:21" x14ac:dyDescent="0.3">
      <c r="B41" s="258">
        <v>4</v>
      </c>
      <c r="C41" s="257">
        <f>COUNTIFS('Student Data Entry'!$C:$C,'Center 4'!$A$2,'Student Data Entry'!$I:$I,'Center 4'!$B41,'Student Data Entry'!$P:$P,'Center 4'!C$35)</f>
        <v>0</v>
      </c>
      <c r="D41" s="257">
        <f>COUNTIFS('Student Data Entry'!$C:$C,'Center 4'!$A$2,'Student Data Entry'!$I:$I,'Center 4'!$B41,'Student Data Entry'!$P:$P,'Center 4'!D$35)</f>
        <v>0</v>
      </c>
      <c r="E41" s="257">
        <f>COUNTIFS('Student Data Entry'!$C:$C,'Center 4'!$A$2,'Student Data Entry'!$I:$I,'Center 4'!$B41,'Student Data Entry'!$P:$P,'Center 4'!E$35)</f>
        <v>0</v>
      </c>
      <c r="F41" s="257">
        <f>COUNTIFS('Student Data Entry'!$C:$C,'Center 4'!$A$2,'Student Data Entry'!$I:$I,'Center 4'!$B41,'Student Data Entry'!$P:$P,'Center 4'!F$35)</f>
        <v>0</v>
      </c>
      <c r="G41" s="257">
        <f>COUNTIFS('Student Data Entry'!$C:$C,'Center 4'!$A$2,'Student Data Entry'!$I:$I,'Center 4'!$B41,'Student Data Entry'!$P:$P,'Center 4'!G$35)</f>
        <v>0</v>
      </c>
      <c r="H41" s="257">
        <f>COUNTIFS('Student Data Entry'!$C:$C,'Center 4'!$A$2,'Student Data Entry'!$I:$I,'Center 4'!$B41,'Student Data Entry'!$P:$P,'Center 4'!H$35)</f>
        <v>0</v>
      </c>
      <c r="I41" s="257">
        <f t="shared" si="0"/>
        <v>0</v>
      </c>
      <c r="K41" s="256">
        <v>11</v>
      </c>
      <c r="L41" s="257">
        <f>COUNTIFS('Student Data Entry'!$C:$C,'Center 4'!$A$2,'Student Data Entry'!$I:$I,'Center 4'!$K41,'Student Data Entry'!$P:$P,'Center 4'!L$35)</f>
        <v>0</v>
      </c>
      <c r="M41" s="257">
        <f>COUNTIFS('Student Data Entry'!$C:$C,'Center 4'!$A$2,'Student Data Entry'!$I:$I,'Center 4'!$K41,'Student Data Entry'!$P:$P,'Center 4'!M$35)</f>
        <v>0</v>
      </c>
      <c r="N41" s="257">
        <f>COUNTIFS('Student Data Entry'!$C:$C,'Center 4'!$A$2,'Student Data Entry'!$I:$I,'Center 4'!$K41,'Student Data Entry'!$P:$P,'Center 4'!N$35)</f>
        <v>0</v>
      </c>
      <c r="O41" s="257">
        <f>COUNTIFS('Student Data Entry'!$C:$C,'Center 4'!$A$2,'Student Data Entry'!$I:$I,'Center 4'!$K41,'Student Data Entry'!$P:$P,'Center 4'!O$35)</f>
        <v>0</v>
      </c>
      <c r="P41" s="257">
        <f>COUNTIFS('Student Data Entry'!$C:$C,'Center 4'!$A$2,'Student Data Entry'!$I:$I,'Center 4'!$K41,'Student Data Entry'!$P:$P,'Center 4'!P$35)</f>
        <v>0</v>
      </c>
      <c r="Q41" s="257">
        <f>COUNTIFS('Student Data Entry'!$C:$C,'Center 4'!$A$2,'Student Data Entry'!$I:$I,'Center 4'!$K41,'Student Data Entry'!$P:$P,'Center 4'!Q$35)</f>
        <v>0</v>
      </c>
      <c r="R41" s="257">
        <f t="shared" si="1"/>
        <v>0</v>
      </c>
    </row>
    <row r="42" spans="1:21" x14ac:dyDescent="0.3">
      <c r="B42" s="231">
        <v>5</v>
      </c>
      <c r="C42" s="240">
        <f>COUNTIFS('Student Data Entry'!$C:$C,'Center 4'!$A$2,'Student Data Entry'!$I:$I,'Center 4'!$B42,'Student Data Entry'!$P:$P,'Center 4'!C$35)</f>
        <v>0</v>
      </c>
      <c r="D42" s="240">
        <f>COUNTIFS('Student Data Entry'!$C:$C,'Center 4'!$A$2,'Student Data Entry'!$I:$I,'Center 4'!$B42,'Student Data Entry'!$P:$P,'Center 4'!D$35)</f>
        <v>0</v>
      </c>
      <c r="E42" s="240">
        <f>COUNTIFS('Student Data Entry'!$C:$C,'Center 4'!$A$2,'Student Data Entry'!$I:$I,'Center 4'!$B42,'Student Data Entry'!$P:$P,'Center 4'!E$35)</f>
        <v>0</v>
      </c>
      <c r="F42" s="240">
        <f>COUNTIFS('Student Data Entry'!$C:$C,'Center 4'!$A$2,'Student Data Entry'!$I:$I,'Center 4'!$B42,'Student Data Entry'!$P:$P,'Center 4'!F$35)</f>
        <v>0</v>
      </c>
      <c r="G42" s="240">
        <f>COUNTIFS('Student Data Entry'!$C:$C,'Center 4'!$A$2,'Student Data Entry'!$I:$I,'Center 4'!$B42,'Student Data Entry'!$P:$P,'Center 4'!G$35)</f>
        <v>0</v>
      </c>
      <c r="H42" s="240">
        <f>COUNTIFS('Student Data Entry'!$C:$C,'Center 4'!$A$2,'Student Data Entry'!$I:$I,'Center 4'!$B42,'Student Data Entry'!$P:$P,'Center 4'!H$35)</f>
        <v>0</v>
      </c>
      <c r="I42" s="240">
        <f t="shared" si="0"/>
        <v>0</v>
      </c>
      <c r="K42" s="253">
        <v>12</v>
      </c>
      <c r="L42" s="240">
        <f>COUNTIFS('Student Data Entry'!$C:$C,'Center 4'!$A$2,'Student Data Entry'!$I:$I,'Center 4'!$K42,'Student Data Entry'!$P:$P,'Center 4'!L$35)</f>
        <v>0</v>
      </c>
      <c r="M42" s="240">
        <f>COUNTIFS('Student Data Entry'!$C:$C,'Center 4'!$A$2,'Student Data Entry'!$I:$I,'Center 4'!$K42,'Student Data Entry'!$P:$P,'Center 4'!M$35)</f>
        <v>0</v>
      </c>
      <c r="N42" s="240">
        <f>COUNTIFS('Student Data Entry'!$C:$C,'Center 4'!$A$2,'Student Data Entry'!$I:$I,'Center 4'!$K42,'Student Data Entry'!$P:$P,'Center 4'!N$35)</f>
        <v>0</v>
      </c>
      <c r="O42" s="240">
        <f>COUNTIFS('Student Data Entry'!$C:$C,'Center 4'!$A$2,'Student Data Entry'!$I:$I,'Center 4'!$K42,'Student Data Entry'!$P:$P,'Center 4'!O$35)</f>
        <v>0</v>
      </c>
      <c r="P42" s="240">
        <f>COUNTIFS('Student Data Entry'!$C:$C,'Center 4'!$A$2,'Student Data Entry'!$I:$I,'Center 4'!$K42,'Student Data Entry'!$P:$P,'Center 4'!P$35)</f>
        <v>0</v>
      </c>
      <c r="Q42" s="240">
        <f>COUNTIFS('Student Data Entry'!$C:$C,'Center 4'!$A$2,'Student Data Entry'!$I:$I,'Center 4'!$K42,'Student Data Entry'!$P:$P,'Center 4'!Q$35)</f>
        <v>0</v>
      </c>
      <c r="R42" s="240">
        <f t="shared" si="1"/>
        <v>0</v>
      </c>
    </row>
    <row r="43" spans="1:21" ht="27.6" customHeight="1" x14ac:dyDescent="0.3">
      <c r="B43" s="255" t="s">
        <v>379</v>
      </c>
      <c r="C43" s="257">
        <f>SUM(C36:C42)</f>
        <v>0</v>
      </c>
      <c r="D43" s="257">
        <f t="shared" ref="D43:I43" si="2">SUM(D36:D42)</f>
        <v>0</v>
      </c>
      <c r="E43" s="257">
        <f t="shared" si="2"/>
        <v>0</v>
      </c>
      <c r="F43" s="257">
        <f t="shared" si="2"/>
        <v>0</v>
      </c>
      <c r="G43" s="257">
        <f t="shared" si="2"/>
        <v>0</v>
      </c>
      <c r="H43" s="257">
        <f t="shared" si="2"/>
        <v>0</v>
      </c>
      <c r="I43" s="257">
        <f t="shared" si="2"/>
        <v>0</v>
      </c>
      <c r="K43" s="254" t="s">
        <v>379</v>
      </c>
      <c r="L43" s="257">
        <f>SUM(L36:L42)</f>
        <v>0</v>
      </c>
      <c r="M43" s="257">
        <f t="shared" ref="M43:R43" si="3">SUM(M36:M42)</f>
        <v>0</v>
      </c>
      <c r="N43" s="257">
        <f t="shared" si="3"/>
        <v>0</v>
      </c>
      <c r="O43" s="257">
        <f t="shared" si="3"/>
        <v>0</v>
      </c>
      <c r="P43" s="257">
        <f t="shared" si="3"/>
        <v>0</v>
      </c>
      <c r="Q43" s="257">
        <f t="shared" si="3"/>
        <v>0</v>
      </c>
      <c r="R43" s="257">
        <f t="shared" si="3"/>
        <v>0</v>
      </c>
    </row>
    <row r="45" spans="1:21" ht="20.399999999999999" customHeight="1" x14ac:dyDescent="0.3">
      <c r="A45" s="244" t="s">
        <v>381</v>
      </c>
      <c r="B45" s="245"/>
      <c r="C45" s="245"/>
      <c r="D45" s="245"/>
      <c r="E45" s="245"/>
      <c r="F45" s="245"/>
      <c r="G45" s="245"/>
      <c r="H45" s="245"/>
      <c r="I45" s="245"/>
      <c r="J45" s="245"/>
      <c r="K45" s="245"/>
      <c r="L45" s="245"/>
      <c r="M45" s="245"/>
      <c r="N45" s="245"/>
      <c r="O45" s="245"/>
      <c r="P45" s="245"/>
      <c r="Q45" s="245"/>
      <c r="R45" s="245"/>
      <c r="S45" s="245"/>
      <c r="T45" s="261"/>
      <c r="U45" s="20"/>
    </row>
    <row r="46" spans="1:21" x14ac:dyDescent="0.3">
      <c r="A46" s="238" t="s">
        <v>380</v>
      </c>
    </row>
    <row r="48" spans="1:21" x14ac:dyDescent="0.3">
      <c r="A48" s="262" t="s">
        <v>381</v>
      </c>
      <c r="B48" s="262" t="s">
        <v>382</v>
      </c>
      <c r="C48" s="262" t="s">
        <v>383</v>
      </c>
    </row>
    <row r="49" spans="1:20" x14ac:dyDescent="0.3">
      <c r="A49" s="257" t="s">
        <v>248</v>
      </c>
      <c r="B49" s="257">
        <f>COUNTIFS('Student Data Entry'!$C:$C,'Center 4'!$A$2,'Student Data Entry'!$K:$K,'Center 4'!$A49,'Student Data Entry'!$BJ:$BJ,"Yes",'Student Data Entry'!$BS:$BS,"Yes")</f>
        <v>0</v>
      </c>
      <c r="C49" s="257">
        <f>COUNTIFS('Student Data Entry'!$C:$C,'Center 4'!$A$2,'Student Data Entry'!$K:$K,'Center 4'!$A49,'Student Data Entry'!$BJ:$BJ,"Yes",'Student Data Entry'!$BT:$BT,"Yes")</f>
        <v>0</v>
      </c>
    </row>
    <row r="50" spans="1:20" x14ac:dyDescent="0.3">
      <c r="A50" s="240" t="s">
        <v>267</v>
      </c>
      <c r="B50" s="240">
        <f>COUNTIFS('Student Data Entry'!$C:$C,'Center 4'!$A$2,'Student Data Entry'!$K:$K,'Center 4'!$A50,'Student Data Entry'!$BJ:$BJ,"Yes",'Student Data Entry'!$BS:$BS,"Yes")</f>
        <v>0</v>
      </c>
      <c r="C50" s="240">
        <f>COUNTIFS('Student Data Entry'!$C:$C,'Center 4'!$A$2,'Student Data Entry'!$K:$K,'Center 4'!$A50,'Student Data Entry'!$BJ:$BJ,"Yes",'Student Data Entry'!$BT:$BT,"Yes")</f>
        <v>0</v>
      </c>
    </row>
    <row r="51" spans="1:20" x14ac:dyDescent="0.3">
      <c r="A51" s="257" t="s">
        <v>280</v>
      </c>
      <c r="B51" s="257">
        <f>COUNTIFS('Student Data Entry'!$C:$C,'Center 4'!$A$2,'Student Data Entry'!$K:$K,'Center 4'!$A51,'Student Data Entry'!$BJ:$BJ,"Yes",'Student Data Entry'!$BS:$BS,"Yes")</f>
        <v>0</v>
      </c>
      <c r="C51" s="257">
        <f>COUNTIFS('Student Data Entry'!$C:$C,'Center 4'!$A$2,'Student Data Entry'!$K:$K,'Center 4'!$A51,'Student Data Entry'!$BJ:$BJ,"Yes",'Student Data Entry'!$BT:$BT,"Yes")</f>
        <v>0</v>
      </c>
    </row>
    <row r="52" spans="1:20" x14ac:dyDescent="0.3">
      <c r="A52" s="240" t="s">
        <v>288</v>
      </c>
      <c r="B52" s="240">
        <f>COUNTIFS('Student Data Entry'!$C:$C,'Center 4'!$A$2,'Student Data Entry'!$K:$K,'Center 4'!$A52,'Student Data Entry'!$BJ:$BJ,"Yes",'Student Data Entry'!$BS:$BS,"Yes")</f>
        <v>0</v>
      </c>
      <c r="C52" s="240">
        <f>COUNTIFS('Student Data Entry'!$C:$C,'Center 4'!$A$2,'Student Data Entry'!$K:$K,'Center 4'!$A52,'Student Data Entry'!$BJ:$BJ,"Yes",'Student Data Entry'!$BT:$BT,"Yes")</f>
        <v>0</v>
      </c>
    </row>
    <row r="53" spans="1:20" x14ac:dyDescent="0.3">
      <c r="A53" s="257" t="s">
        <v>293</v>
      </c>
      <c r="B53" s="257">
        <f>COUNTIFS('Student Data Entry'!$C:$C,'Center 4'!$A$2,'Student Data Entry'!$K:$K,'Center 4'!$A53,'Student Data Entry'!$BJ:$BJ,"Yes",'Student Data Entry'!$BS:$BS,"Yes")</f>
        <v>0</v>
      </c>
      <c r="C53" s="257">
        <f>COUNTIFS('Student Data Entry'!$C:$C,'Center 4'!$A$2,'Student Data Entry'!$K:$K,'Center 4'!$A53,'Student Data Entry'!$BJ:$BJ,"Yes",'Student Data Entry'!$BT:$BT,"Yes")</f>
        <v>0</v>
      </c>
    </row>
    <row r="54" spans="1:20" x14ac:dyDescent="0.3">
      <c r="A54" s="240" t="s">
        <v>297</v>
      </c>
      <c r="B54" s="240">
        <f>COUNTIFS('Student Data Entry'!$C:$C,'Center 4'!$A$2,'Student Data Entry'!$K:$K,'Center 4'!$A54,'Student Data Entry'!$BJ:$BJ,"Yes",'Student Data Entry'!$BS:$BS,"Yes")</f>
        <v>0</v>
      </c>
      <c r="C54" s="240">
        <f>COUNTIFS('Student Data Entry'!$C:$C,'Center 4'!$A$2,'Student Data Entry'!$K:$K,'Center 4'!$A54,'Student Data Entry'!$BJ:$BJ,"Yes",'Student Data Entry'!$BT:$BT,"Yes")</f>
        <v>0</v>
      </c>
    </row>
    <row r="55" spans="1:20" x14ac:dyDescent="0.3">
      <c r="A55" s="257" t="s">
        <v>384</v>
      </c>
      <c r="B55" s="257">
        <f>COUNTIFS('Student Data Entry'!$C:$C,'Center 4'!$A$2,'Student Data Entry'!$K:$K,'Center 4'!$A55,'Student Data Entry'!$BJ:$BJ,"Yes",'Student Data Entry'!$BS:$BS,"Yes")</f>
        <v>0</v>
      </c>
      <c r="C55" s="257">
        <f>COUNTIFS('Student Data Entry'!$C:$C,'Center 4'!$A$2,'Student Data Entry'!$K:$K,'Center 4'!$A55,'Student Data Entry'!$BJ:$BJ,"Yes",'Student Data Entry'!$BT:$BT,"Yes")</f>
        <v>0</v>
      </c>
    </row>
    <row r="56" spans="1:20" x14ac:dyDescent="0.3">
      <c r="A56" s="240" t="s">
        <v>385</v>
      </c>
      <c r="B56" s="240">
        <f>COUNTIFS('Student Data Entry'!$C:$C,'Center 4'!$A$2,'Student Data Entry'!$BJ:$BJ,"Yes",'Student Data Entry'!$BS:$BS,"Yes",'Student Data Entry'!$K:$K,"Unknown/Not reported")</f>
        <v>0</v>
      </c>
      <c r="C56" s="240">
        <f>COUNTIFS('Student Data Entry'!$C:$C,'Center 4'!$A$2,'Student Data Entry'!$BJ:$BJ,"Yes",'Student Data Entry'!$BT:$BT,"Yes",'Student Data Entry'!$K:$K,"Unknown/Not reported")</f>
        <v>0</v>
      </c>
    </row>
    <row r="58" spans="1:20" ht="15.6" x14ac:dyDescent="0.3">
      <c r="A58" s="244" t="s">
        <v>307</v>
      </c>
      <c r="B58" s="245"/>
      <c r="C58" s="245"/>
      <c r="D58" s="245"/>
      <c r="E58" s="245"/>
      <c r="F58" s="245"/>
      <c r="G58" s="245"/>
      <c r="H58" s="245"/>
      <c r="I58" s="245"/>
      <c r="J58" s="245"/>
      <c r="K58" s="245"/>
      <c r="L58" s="245"/>
      <c r="M58" s="245"/>
      <c r="N58" s="245"/>
      <c r="O58" s="245"/>
      <c r="P58" s="245"/>
      <c r="Q58" s="245"/>
      <c r="R58" s="245"/>
      <c r="S58" s="245"/>
      <c r="T58" s="261"/>
    </row>
    <row r="59" spans="1:20" x14ac:dyDescent="0.3">
      <c r="A59" s="238" t="s">
        <v>386</v>
      </c>
    </row>
    <row r="61" spans="1:20" x14ac:dyDescent="0.3">
      <c r="A61" s="263" t="s">
        <v>307</v>
      </c>
      <c r="B61" s="263" t="s">
        <v>382</v>
      </c>
      <c r="C61" s="263" t="s">
        <v>383</v>
      </c>
    </row>
    <row r="62" spans="1:20" x14ac:dyDescent="0.3">
      <c r="A62" s="257" t="s">
        <v>266</v>
      </c>
      <c r="B62" s="257">
        <f>COUNTIFS('Student Data Entry'!$C:$C,'Center 4'!$A$2,'Student Data Entry'!$J:$J,'Center 4'!$A62,'Student Data Entry'!$BJ:$BJ,"Yes",'Student Data Entry'!$BS:$BS,"Yes")</f>
        <v>0</v>
      </c>
      <c r="C62" s="257">
        <f>COUNTIFS('Student Data Entry'!$C:$C,'Center 4'!$A$2,'Student Data Entry'!$J:$J,'Center 4'!$A62,'Student Data Entry'!$BJ:$BJ,"Yes",'Student Data Entry'!$BT:$BT,"Yes")</f>
        <v>0</v>
      </c>
    </row>
    <row r="63" spans="1:20" x14ac:dyDescent="0.3">
      <c r="A63" s="240" t="s">
        <v>247</v>
      </c>
      <c r="B63" s="240">
        <f>COUNTIFS('Student Data Entry'!$C:$C,'Center 4'!$A$2,'Student Data Entry'!$J:$J,'Center 4'!$A63,'Student Data Entry'!$BJ:$BJ,"Yes",'Student Data Entry'!$BS:$BS,"Yes")</f>
        <v>0</v>
      </c>
      <c r="C63" s="240">
        <f>COUNTIFS('Student Data Entry'!$C:$C,'Center 4'!$A$2,'Student Data Entry'!$J:$J,'Center 4'!$A63,'Student Data Entry'!$BJ:$BJ,"Yes",'Student Data Entry'!$BT:$BT,"Yes")</f>
        <v>0</v>
      </c>
    </row>
    <row r="64" spans="1:20" x14ac:dyDescent="0.3">
      <c r="A64" s="257" t="s">
        <v>387</v>
      </c>
      <c r="B64" s="257">
        <f>COUNTIFS('Student Data Entry'!$C:$C,'Center 4'!$A$2,'Student Data Entry'!$J:$J,'Center 4'!$A64,'Student Data Entry'!$BJ:$BJ,"Yes",'Student Data Entry'!$BS:$BS,"Yes")</f>
        <v>0</v>
      </c>
      <c r="C64" s="257">
        <f>COUNTIFS('Student Data Entry'!$C:$C,'Center 4'!$A$2,'Student Data Entry'!$J:$J,'Center 4'!$A64,'Student Data Entry'!$BJ:$BJ,"Yes",'Student Data Entry'!$BT:$BT,"Yes")</f>
        <v>0</v>
      </c>
    </row>
    <row r="65" spans="1:20" x14ac:dyDescent="0.3">
      <c r="A65" s="240" t="s">
        <v>385</v>
      </c>
      <c r="B65" s="240">
        <f>COUNTIFS('Student Data Entry'!$C:$C,'Center 4'!$A$2,'Student Data Entry'!$BJ:$BJ,"Yes",'Student Data Entry'!$BS:$BS,"Yes",'Student Data Entry'!$J:$J,"Unknown/Not reported")</f>
        <v>0</v>
      </c>
      <c r="C65" s="240">
        <f>COUNTIFS('Student Data Entry'!$C:$C,'Center 4'!$A$2,'Student Data Entry'!$BJ:$BJ,"Yes",'Student Data Entry'!$BT:$BT,"Yes",'Student Data Entry'!$J:$J,"Unknown/Not reported")</f>
        <v>0</v>
      </c>
    </row>
    <row r="67" spans="1:20" ht="15.6" x14ac:dyDescent="0.3">
      <c r="A67" s="265" t="s">
        <v>420</v>
      </c>
      <c r="B67" s="245"/>
      <c r="C67" s="245"/>
      <c r="D67" s="245"/>
      <c r="E67" s="245"/>
      <c r="F67" s="245"/>
      <c r="G67" s="245"/>
      <c r="H67" s="245"/>
      <c r="I67" s="245"/>
      <c r="J67" s="245"/>
      <c r="K67" s="245"/>
      <c r="L67" s="245"/>
      <c r="M67" s="245"/>
      <c r="N67" s="245"/>
      <c r="O67" s="245"/>
      <c r="P67" s="245"/>
      <c r="Q67" s="245"/>
      <c r="R67" s="245"/>
      <c r="S67" s="245"/>
      <c r="T67" s="261"/>
    </row>
    <row r="68" spans="1:20" x14ac:dyDescent="0.3">
      <c r="A68" s="238" t="s">
        <v>388</v>
      </c>
    </row>
    <row r="69" spans="1:20" x14ac:dyDescent="0.3">
      <c r="A69" s="238"/>
    </row>
    <row r="70" spans="1:20" x14ac:dyDescent="0.3">
      <c r="A70" s="237"/>
      <c r="B70" s="449" t="s">
        <v>382</v>
      </c>
      <c r="C70" s="450"/>
      <c r="D70" s="450" t="s">
        <v>383</v>
      </c>
      <c r="E70" s="451"/>
    </row>
    <row r="71" spans="1:20" ht="28.8" x14ac:dyDescent="0.3">
      <c r="B71" s="268" t="s">
        <v>389</v>
      </c>
      <c r="C71" s="271" t="s">
        <v>385</v>
      </c>
      <c r="D71" s="269" t="s">
        <v>389</v>
      </c>
      <c r="E71" s="270" t="s">
        <v>385</v>
      </c>
      <c r="F71" s="232"/>
    </row>
    <row r="72" spans="1:20" x14ac:dyDescent="0.3">
      <c r="A72" s="266" t="s">
        <v>390</v>
      </c>
      <c r="B72" s="240">
        <f>COUNTIFS('Student Data Entry'!$C:$C,'Center 4'!$A$2,'Student Data Entry'!$L:$L,"English Learner",'Student Data Entry'!$BJ:$BJ,"Yes",'Student Data Entry'!$BS:$BS,"Yes")</f>
        <v>0</v>
      </c>
      <c r="C72" s="272">
        <f>COUNTIFS('Student Data Entry'!$C:$C,'Center 4'!$A$2,'Student Data Entry'!$BJ:$BJ,"Yes",'Student Data Entry'!$BS:$BS,"Yes",'Student Data Entry'!$L:$L,"Unknown/Not reported")</f>
        <v>0</v>
      </c>
      <c r="D72" s="274">
        <f>COUNTIFS('Student Data Entry'!$C:$C,'Center 4'!$A$2,'Student Data Entry'!$BJ:$BJ,"Yes",'Student Data Entry'!$BT:$BT,"Yes",'Student Data Entry'!$L:$L,"English Learner")</f>
        <v>0</v>
      </c>
      <c r="E72" s="240">
        <f>COUNTIFS('Student Data Entry'!$C:$C,'Center 4'!$A$2,'Student Data Entry'!$BJ:$BJ,"Yes",'Student Data Entry'!$BT:$BT,"Yes",'Student Data Entry'!$L:$L,"Unknown/Not reported")</f>
        <v>0</v>
      </c>
    </row>
    <row r="73" spans="1:20" ht="28.8" x14ac:dyDescent="0.3">
      <c r="A73" s="266" t="s">
        <v>391</v>
      </c>
      <c r="B73" s="240">
        <f>COUNTIFS('Student Data Entry'!$C:$C,'Center 4'!$A$2,'Student Data Entry'!$BJ:$BJ,"Yes",'Student Data Entry'!$BS:$BS,"Yes",'Student Data Entry'!$M:$M,"Economically disadvantaged")</f>
        <v>0</v>
      </c>
      <c r="C73" s="272">
        <f>COUNTIFS('Student Data Entry'!$C:$C,'Center 4'!$A$2,'Student Data Entry'!$BJ:$BJ,"Yes",'Student Data Entry'!$BS:$BS,"Yes",'Student Data Entry'!$M:$M,"Unknown/Not reported")</f>
        <v>0</v>
      </c>
      <c r="D73" s="274">
        <f>COUNTIFS('Student Data Entry'!$C:$C,'Center 4'!$A$2,'Student Data Entry'!$BJ:$BJ,"Yes",'Student Data Entry'!$BT:$BT,"Yes",'Student Data Entry'!$M:$M,"Economically disadvantaged")</f>
        <v>0</v>
      </c>
      <c r="E73" s="240">
        <f>COUNTIFS('Student Data Entry'!$C:$C,'Center 4'!$A$2,'Student Data Entry'!$BJ:$BJ,"Yes",'Student Data Entry'!$BT:$BT,"Yes",'Student Data Entry'!$M:$M,"Unknown/Not reported")</f>
        <v>0</v>
      </c>
    </row>
    <row r="74" spans="1:20" x14ac:dyDescent="0.3">
      <c r="A74" s="266" t="s">
        <v>392</v>
      </c>
      <c r="B74" s="240">
        <f>COUNTIFS('Student Data Entry'!$C:$C,'Center 4'!$A$2,'Student Data Entry'!$BJ:$BJ,"Yes",'Student Data Entry'!$BS:$BS,"Yes",'Student Data Entry'!$N:$N,"Special Education")</f>
        <v>0</v>
      </c>
      <c r="C74" s="272">
        <f>COUNTIFS('Student Data Entry'!$C:$C,'Center 4'!$A$2,'Student Data Entry'!$BJ:$BJ,"Yes",'Student Data Entry'!$BS:$BS,"Yes",'Student Data Entry'!$N:$N,"Unknown/Not reported")</f>
        <v>0</v>
      </c>
      <c r="D74" s="274">
        <f>COUNTIFS('Student Data Entry'!$C:$C,'Center 4'!$A$2,'Student Data Entry'!$BJ:$BJ,"Yes",'Student Data Entry'!$BT:$BT,"Yes",'Student Data Entry'!$N:$N,"Special Education")</f>
        <v>0</v>
      </c>
      <c r="E74" s="240">
        <f>COUNTIFS('Student Data Entry'!$C:$C,'Center 4'!$A$2,'Student Data Entry'!$BJ:$BJ,"Yes",'Student Data Entry'!$BT:$BT,"Yes",'Student Data Entry'!$N:$N,"Unknown/Not reported")</f>
        <v>0</v>
      </c>
    </row>
    <row r="75" spans="1:20" ht="28.8" x14ac:dyDescent="0.3">
      <c r="A75" s="266" t="s">
        <v>393</v>
      </c>
      <c r="B75" s="267" t="s">
        <v>394</v>
      </c>
      <c r="C75" s="273" t="s">
        <v>394</v>
      </c>
      <c r="D75" s="275" t="s">
        <v>394</v>
      </c>
      <c r="E75" s="267" t="s">
        <v>394</v>
      </c>
    </row>
    <row r="76" spans="1:20" x14ac:dyDescent="0.3">
      <c r="A76" s="343"/>
      <c r="B76" s="344"/>
      <c r="C76" s="344"/>
      <c r="D76" s="344"/>
      <c r="E76" s="344"/>
    </row>
    <row r="77" spans="1:20" ht="18" x14ac:dyDescent="0.35">
      <c r="A77" s="234" t="s">
        <v>591</v>
      </c>
      <c r="B77" s="344"/>
      <c r="C77" s="344"/>
      <c r="D77" s="344"/>
      <c r="E77" s="344"/>
    </row>
    <row r="79" spans="1:20" ht="15.6" x14ac:dyDescent="0.3">
      <c r="A79" s="244" t="s">
        <v>421</v>
      </c>
      <c r="B79" s="245"/>
      <c r="C79" s="245"/>
      <c r="D79" s="245"/>
      <c r="E79" s="245"/>
      <c r="F79" s="245"/>
      <c r="G79" s="245"/>
      <c r="H79" s="245"/>
      <c r="I79" s="245"/>
      <c r="J79" s="245"/>
      <c r="K79" s="245"/>
      <c r="L79" s="245"/>
      <c r="M79" s="245"/>
      <c r="N79" s="245"/>
      <c r="O79" s="245"/>
      <c r="P79" s="245"/>
      <c r="Q79" s="245"/>
      <c r="R79" s="245"/>
      <c r="S79" s="245"/>
      <c r="T79" s="261"/>
    </row>
    <row r="80" spans="1:20" x14ac:dyDescent="0.3">
      <c r="A80" s="285" t="s">
        <v>422</v>
      </c>
    </row>
    <row r="81" spans="1:20" x14ac:dyDescent="0.3">
      <c r="A81" s="237"/>
    </row>
    <row r="82" spans="1:20" x14ac:dyDescent="0.3">
      <c r="A82" s="276"/>
      <c r="B82" s="277" t="s">
        <v>395</v>
      </c>
      <c r="C82" s="277"/>
      <c r="D82" s="277"/>
      <c r="E82" s="277"/>
      <c r="F82" s="277"/>
      <c r="G82" s="277"/>
      <c r="J82" s="276"/>
      <c r="K82" s="277" t="s">
        <v>396</v>
      </c>
      <c r="L82" s="277"/>
      <c r="M82" s="277"/>
      <c r="N82" s="277"/>
      <c r="O82" s="277"/>
      <c r="P82" s="277"/>
    </row>
    <row r="83" spans="1:20" ht="43.2" x14ac:dyDescent="0.3">
      <c r="A83" s="279" t="s">
        <v>188</v>
      </c>
      <c r="B83" s="252" t="s">
        <v>252</v>
      </c>
      <c r="C83" s="252" t="s">
        <v>271</v>
      </c>
      <c r="D83" s="252" t="s">
        <v>281</v>
      </c>
      <c r="E83" s="252" t="s">
        <v>289</v>
      </c>
      <c r="F83" s="252" t="s">
        <v>294</v>
      </c>
      <c r="G83" s="252" t="s">
        <v>298</v>
      </c>
      <c r="J83" s="279" t="s">
        <v>188</v>
      </c>
      <c r="K83" s="252" t="s">
        <v>252</v>
      </c>
      <c r="L83" s="252" t="s">
        <v>271</v>
      </c>
      <c r="M83" s="252" t="s">
        <v>281</v>
      </c>
      <c r="N83" s="252" t="s">
        <v>289</v>
      </c>
      <c r="O83" s="252" t="s">
        <v>294</v>
      </c>
      <c r="P83" s="252" t="s">
        <v>298</v>
      </c>
    </row>
    <row r="84" spans="1:20" ht="28.8" x14ac:dyDescent="0.3">
      <c r="A84" s="281" t="s">
        <v>397</v>
      </c>
      <c r="B84" s="240">
        <f>COUNTIFS('Student Data Entry'!$C:$C,'Center 4'!$A$2,'Student Data Entry'!$P:$P,'Center 4'!B$83,'Student Data Entry'!$BM:$BM,"Yes")</f>
        <v>0</v>
      </c>
      <c r="C84" s="240">
        <f>COUNTIFS('Student Data Entry'!$C:$C,'Center 4'!$A$2,'Student Data Entry'!$P:$P,'Center 4'!C$83,'Student Data Entry'!$BM:$BM,"Yes")</f>
        <v>0</v>
      </c>
      <c r="D84" s="240">
        <f>COUNTIFS('Student Data Entry'!$C:$C,'Center 4'!$A$2,'Student Data Entry'!$P:$P,'Center 4'!D$83,'Student Data Entry'!$BM:$BM,"Yes")</f>
        <v>0</v>
      </c>
      <c r="E84" s="240">
        <f>COUNTIFS('Student Data Entry'!$C:$C,'Center 4'!$A$2,'Student Data Entry'!$P:$P,'Center 4'!E$83,'Student Data Entry'!$BM:$BM,"Yes")</f>
        <v>0</v>
      </c>
      <c r="F84" s="240">
        <f>COUNTIFS('Student Data Entry'!$C:$C,'Center 4'!$A$2,'Student Data Entry'!$P:$P,'Center 4'!F$83,'Student Data Entry'!$BM:$BM,"Yes")</f>
        <v>0</v>
      </c>
      <c r="G84" s="240">
        <f>COUNTIFS('Student Data Entry'!$C:$C,'Center 4'!$A$2,'Student Data Entry'!$P:$P,'Center 4'!G$83,'Student Data Entry'!$BM:$BM,"Yes")</f>
        <v>0</v>
      </c>
      <c r="J84" s="282" t="s">
        <v>397</v>
      </c>
      <c r="K84" s="240">
        <f>COUNTIFS('Student Data Entry'!$C:$C,'Center 4'!$A$2,'Student Data Entry'!$P:$P,'Center 4'!K$83,'Student Data Entry'!$BM:$BM,"Yes")</f>
        <v>0</v>
      </c>
      <c r="L84" s="240">
        <f>COUNTIFS('Student Data Entry'!$C:$C,'Center 4'!$A$2,'Student Data Entry'!$P:$P,'Center 4'!L$83,'Student Data Entry'!$BM:$BM,"Yes")</f>
        <v>0</v>
      </c>
      <c r="M84" s="240">
        <f>COUNTIFS('Student Data Entry'!$C:$C,'Center 4'!$A$2,'Student Data Entry'!$P:$P,'Center 4'!M$83,'Student Data Entry'!$BM:$BM,"Yes")</f>
        <v>0</v>
      </c>
      <c r="N84" s="240">
        <f>COUNTIFS('Student Data Entry'!$C:$C,'Center 4'!$A$2,'Student Data Entry'!$P:$P,'Center 4'!N$83,'Student Data Entry'!$BM:$BM,"Yes")</f>
        <v>0</v>
      </c>
      <c r="O84" s="240">
        <f>COUNTIFS('Student Data Entry'!$C:$C,'Center 4'!$A$2,'Student Data Entry'!$P:$P,'Center 4'!O$83,'Student Data Entry'!$BM:$BM,"Yes")</f>
        <v>0</v>
      </c>
      <c r="P84" s="240">
        <f>COUNTIFS('Student Data Entry'!$C:$C,'Center 4'!$A$2,'Student Data Entry'!$P:$P,'Center 4'!P$83,'Student Data Entry'!$BM:$BM,"Yes")</f>
        <v>0</v>
      </c>
    </row>
    <row r="85" spans="1:20" ht="28.8" x14ac:dyDescent="0.3">
      <c r="A85" s="283" t="s">
        <v>398</v>
      </c>
      <c r="B85" s="257">
        <f>COUNTIFS('Student Data Entry'!$C:$C,'Center 4'!$A$2,'Student Data Entry'!$P:$P,'Center 4'!B$83,'Student Data Entry'!$BM:$BM,"Yes",'Student Data Entry'!$BX:$BX,"Yes")</f>
        <v>0</v>
      </c>
      <c r="C85" s="257">
        <f>COUNTIFS('Student Data Entry'!$C:$C,'Center 4'!$A$2,'Student Data Entry'!$P:$P,'Center 4'!C$83,'Student Data Entry'!$BM:$BM,"Yes",'Student Data Entry'!$BX:$BX,"Yes")</f>
        <v>0</v>
      </c>
      <c r="D85" s="257">
        <f>COUNTIFS('Student Data Entry'!$C:$C,'Center 4'!$A$2,'Student Data Entry'!$P:$P,'Center 4'!D$83,'Student Data Entry'!$BM:$BM,"Yes",'Student Data Entry'!$BX:$BX,"Yes")</f>
        <v>0</v>
      </c>
      <c r="E85" s="257">
        <f>COUNTIFS('Student Data Entry'!$C:$C,'Center 4'!$A$2,'Student Data Entry'!$P:$P,'Center 4'!E$83,'Student Data Entry'!$BM:$BM,"Yes",'Student Data Entry'!$BX:$BX,"Yes")</f>
        <v>0</v>
      </c>
      <c r="F85" s="257">
        <f>COUNTIFS('Student Data Entry'!$C:$C,'Center 4'!$A$2,'Student Data Entry'!$P:$P,'Center 4'!F$83,'Student Data Entry'!$BM:$BM,"Yes",'Student Data Entry'!$BX:$BX,"Yes")</f>
        <v>0</v>
      </c>
      <c r="G85" s="257">
        <f>COUNTIFS('Student Data Entry'!$C:$C,'Center 4'!$A$2,'Student Data Entry'!$P:$P,'Center 4'!G$83,'Student Data Entry'!$BM:$BM,"Yes",'Student Data Entry'!$BX:$BX,"Yes")</f>
        <v>0</v>
      </c>
      <c r="J85" s="284" t="s">
        <v>398</v>
      </c>
      <c r="K85" s="257">
        <f>COUNTIFS('Student Data Entry'!$C:$C,'Center 4'!$A$2,'Student Data Entry'!$P:$P,'Center 4'!K$83,'Student Data Entry'!$BM:$BM,"Yes",'Student Data Entry'!$BY:$BY,"Yes")</f>
        <v>0</v>
      </c>
      <c r="L85" s="257">
        <f>COUNTIFS('Student Data Entry'!$C:$C,'Center 4'!$A$2,'Student Data Entry'!$P:$P,'Center 4'!L$83,'Student Data Entry'!$BM:$BM,"Yes",'Student Data Entry'!$BY:$BY,"Yes")</f>
        <v>0</v>
      </c>
      <c r="M85" s="257">
        <f>COUNTIFS('Student Data Entry'!$C:$C,'Center 4'!$A$2,'Student Data Entry'!$P:$P,'Center 4'!M$83,'Student Data Entry'!$BM:$BM,"Yes",'Student Data Entry'!$BY:$BY,"Yes")</f>
        <v>0</v>
      </c>
      <c r="N85" s="257">
        <f>COUNTIFS('Student Data Entry'!$C:$C,'Center 4'!$A$2,'Student Data Entry'!$P:$P,'Center 4'!N$83,'Student Data Entry'!$BM:$BM,"Yes",'Student Data Entry'!$BY:$BY,"Yes")</f>
        <v>0</v>
      </c>
      <c r="O85" s="257">
        <f>COUNTIFS('Student Data Entry'!$C:$C,'Center 4'!$A$2,'Student Data Entry'!$P:$P,'Center 4'!O$83,'Student Data Entry'!$BM:$BM,"Yes",'Student Data Entry'!$BY:$BY,"Yes")</f>
        <v>0</v>
      </c>
      <c r="P85" s="257">
        <f>COUNTIFS('Student Data Entry'!$C:$C,'Center 4'!$A$2,'Student Data Entry'!$P:$P,'Center 4'!P$83,'Student Data Entry'!$BM:$BM,"Yes",'Student Data Entry'!$BY:$BY,"Yes")</f>
        <v>0</v>
      </c>
    </row>
    <row r="86" spans="1:20" ht="57.6" x14ac:dyDescent="0.3">
      <c r="A86" s="281" t="s">
        <v>399</v>
      </c>
      <c r="B86" s="240">
        <f>COUNTIFS('Student Data Entry'!$C:$C,'Center 4'!$A$2,'Student Data Entry'!$P:$P,'Center 4'!B$83,'Student Data Entry'!$X:$X,"Improved",'Student Data Entry'!$BM:$BM,"Yes",'Student Data Entry'!$BX:$BX,"Yes")</f>
        <v>0</v>
      </c>
      <c r="C86" s="240">
        <f>COUNTIFS('Student Data Entry'!$C:$C,'Center 4'!$A$2,'Student Data Entry'!$P:$P,'Center 4'!C$83,'Student Data Entry'!$X:$X,"Improved",'Student Data Entry'!$BM:$BM,"Yes",'Student Data Entry'!$BX:$BX,"Yes")</f>
        <v>0</v>
      </c>
      <c r="D86" s="240">
        <f>COUNTIFS('Student Data Entry'!$C:$C,'Center 4'!$A$2,'Student Data Entry'!$P:$P,'Center 4'!D$83,'Student Data Entry'!$X:$X,"Improved",'Student Data Entry'!$BM:$BM,"Yes",'Student Data Entry'!$BX:$BX,"Yes")</f>
        <v>0</v>
      </c>
      <c r="E86" s="240">
        <f>COUNTIFS('Student Data Entry'!$C:$C,'Center 4'!$A$2,'Student Data Entry'!$P:$P,'Center 4'!E$83,'Student Data Entry'!$X:$X,"Improved",'Student Data Entry'!$BM:$BM,"Yes",'Student Data Entry'!$BX:$BX,"Yes")</f>
        <v>0</v>
      </c>
      <c r="F86" s="240">
        <f>COUNTIFS('Student Data Entry'!$C:$C,'Center 4'!$A$2,'Student Data Entry'!$P:$P,'Center 4'!F$83,'Student Data Entry'!$X:$X,"Improved",'Student Data Entry'!$BM:$BM,"Yes",'Student Data Entry'!$BX:$BX,"Yes")</f>
        <v>0</v>
      </c>
      <c r="G86" s="240">
        <f>COUNTIFS('Student Data Entry'!$C:$C,'Center 4'!$A$2,'Student Data Entry'!$P:$P,'Center 4'!G$83,'Student Data Entry'!$X:$X,"Improved",'Student Data Entry'!$BM:$BM,"Yes",'Student Data Entry'!$BX:$BX,"Yes")</f>
        <v>0</v>
      </c>
      <c r="J86" s="282" t="s">
        <v>400</v>
      </c>
      <c r="K86" s="240">
        <f>COUNTIFS('Student Data Entry'!$C:$C,'Center 4'!$A$2,'Student Data Entry'!$P:$P,'Center 4'!K$83,'Student Data Entry'!$AA:$AA,"Improved",'Student Data Entry'!$BM:$BM,"Yes",'Student Data Entry'!$BY:$BY,"Yes")</f>
        <v>0</v>
      </c>
      <c r="L86" s="240">
        <f>COUNTIFS('Student Data Entry'!$C:$C,'Center 4'!$A$2,'Student Data Entry'!$P:$P,'Center 4'!L$83,'Student Data Entry'!$AA:$AA,"Improved",'Student Data Entry'!$BM:$BM,"Yes",'Student Data Entry'!$BY:$BY,"Yes")</f>
        <v>0</v>
      </c>
      <c r="M86" s="240">
        <f>COUNTIFS('Student Data Entry'!$C:$C,'Center 4'!$A$2,'Student Data Entry'!$P:$P,'Center 4'!M$83,'Student Data Entry'!$AA:$AA,"Improved",'Student Data Entry'!$BM:$BM,"Yes",'Student Data Entry'!$BY:$BY,"Yes")</f>
        <v>0</v>
      </c>
      <c r="N86" s="240">
        <f>COUNTIFS('Student Data Entry'!$C:$C,'Center 4'!$A$2,'Student Data Entry'!$P:$P,'Center 4'!N$83,'Student Data Entry'!$AA:$AA,"Improved",'Student Data Entry'!$BM:$BM,"Yes",'Student Data Entry'!$BY:$BY,"Yes")</f>
        <v>0</v>
      </c>
      <c r="O86" s="240">
        <f>COUNTIFS('Student Data Entry'!$C:$C,'Center 4'!$A$2,'Student Data Entry'!$P:$P,'Center 4'!O$83,'Student Data Entry'!$AA:$AA,"Improved",'Student Data Entry'!$BM:$BM,"Yes",'Student Data Entry'!$BY:$BY,"Yes")</f>
        <v>0</v>
      </c>
      <c r="P86" s="240">
        <f>COUNTIFS('Student Data Entry'!$C:$C,'Center 4'!$A$2,'Student Data Entry'!$P:$P,'Center 4'!P$83,'Student Data Entry'!$AA:$AA,"Improved",'Student Data Entry'!$BM:$BM,"Yes",'Student Data Entry'!$BY:$BY,"Yes")</f>
        <v>0</v>
      </c>
    </row>
    <row r="88" spans="1:20" x14ac:dyDescent="0.3">
      <c r="A88" s="278" t="s">
        <v>401</v>
      </c>
    </row>
    <row r="90" spans="1:20" ht="15.6" x14ac:dyDescent="0.3">
      <c r="A90" s="265" t="s">
        <v>402</v>
      </c>
      <c r="B90" s="245"/>
      <c r="C90" s="245"/>
      <c r="D90" s="245"/>
      <c r="E90" s="245"/>
      <c r="F90" s="245"/>
      <c r="G90" s="245"/>
      <c r="H90" s="245"/>
      <c r="I90" s="245"/>
      <c r="J90" s="245"/>
      <c r="K90" s="245"/>
      <c r="L90" s="245"/>
      <c r="M90" s="245"/>
      <c r="N90" s="245"/>
      <c r="O90" s="245"/>
      <c r="P90" s="245"/>
      <c r="Q90" s="245"/>
      <c r="R90" s="245"/>
      <c r="S90" s="245"/>
      <c r="T90" s="261"/>
    </row>
    <row r="91" spans="1:20" x14ac:dyDescent="0.3">
      <c r="A91" s="286" t="s">
        <v>423</v>
      </c>
    </row>
    <row r="92" spans="1:20" x14ac:dyDescent="0.3">
      <c r="A92" s="286"/>
    </row>
    <row r="93" spans="1:20" x14ac:dyDescent="0.3">
      <c r="A93" s="276"/>
      <c r="B93" s="276"/>
      <c r="C93" s="276"/>
      <c r="D93" s="276"/>
      <c r="E93" s="276"/>
      <c r="F93" s="276"/>
      <c r="G93" s="276"/>
    </row>
    <row r="94" spans="1:20" ht="43.2" x14ac:dyDescent="0.3">
      <c r="A94" s="279" t="s">
        <v>188</v>
      </c>
      <c r="B94" s="252" t="s">
        <v>252</v>
      </c>
      <c r="C94" s="252" t="s">
        <v>271</v>
      </c>
      <c r="D94" s="252" t="s">
        <v>281</v>
      </c>
      <c r="E94" s="252" t="s">
        <v>289</v>
      </c>
      <c r="F94" s="252" t="s">
        <v>294</v>
      </c>
      <c r="G94" s="252" t="s">
        <v>298</v>
      </c>
    </row>
    <row r="95" spans="1:20" ht="28.8" x14ac:dyDescent="0.3">
      <c r="A95" s="280" t="s">
        <v>403</v>
      </c>
      <c r="B95" s="287">
        <f>COUNTIFS('Student Data Entry'!$C:$C,'Center 4'!$A$2,'Student Data Entry'!$P:$P,'Center 4'!B$94,'Student Data Entry'!$BO:$BO,"Yes")</f>
        <v>0</v>
      </c>
      <c r="C95" s="287">
        <f>COUNTIFS('Student Data Entry'!$C:$C,'Center 4'!$A$2,'Student Data Entry'!$P:$P,'Center 4'!C$94,'Student Data Entry'!$BO:$BO,"Yes")</f>
        <v>0</v>
      </c>
      <c r="D95" s="287">
        <f>COUNTIFS('Student Data Entry'!$C:$C,'Center 4'!$A$2,'Student Data Entry'!$P:$P,'Center 4'!D$94,'Student Data Entry'!$BO:$BO,"Yes")</f>
        <v>0</v>
      </c>
      <c r="E95" s="287">
        <f>COUNTIFS('Student Data Entry'!$C:$C,'Center 4'!$A$2,'Student Data Entry'!$P:$P,'Center 4'!E$94,'Student Data Entry'!$BO:$BO,"Yes")</f>
        <v>0</v>
      </c>
      <c r="F95" s="287">
        <f>COUNTIFS('Student Data Entry'!$C:$C,'Center 4'!$A$2,'Student Data Entry'!$P:$P,'Center 4'!F$94,'Student Data Entry'!$BO:$BO,"Yes")</f>
        <v>0</v>
      </c>
      <c r="G95" s="287">
        <f>COUNTIFS('Student Data Entry'!$C:$C,'Center 4'!$A$2,'Student Data Entry'!$P:$P,'Center 4'!G$94,'Student Data Entry'!$BO:$BO,"Yes")</f>
        <v>0</v>
      </c>
    </row>
    <row r="96" spans="1:20" ht="43.2" x14ac:dyDescent="0.3">
      <c r="A96" s="280" t="s">
        <v>404</v>
      </c>
      <c r="B96" s="287">
        <f>COUNTIFS('Student Data Entry'!$C:$C,'Center 4'!$A$2,'Student Data Entry'!$P:$P,'Center 4'!B$94,'Student Data Entry'!$AF:$AF,"Yes",'Student Data Entry'!$BO:$BO,"Yes")</f>
        <v>0</v>
      </c>
      <c r="C96" s="287">
        <f>COUNTIFS('Student Data Entry'!$C:$C,'Center 4'!$A$2,'Student Data Entry'!$P:$P,'Center 4'!C$94,'Student Data Entry'!$AF:$AF,"Yes",'Student Data Entry'!$BO:$BO,"Yes")</f>
        <v>0</v>
      </c>
      <c r="D96" s="287">
        <f>COUNTIFS('Student Data Entry'!$C:$C,'Center 4'!$A$2,'Student Data Entry'!$P:$P,'Center 4'!D$94,'Student Data Entry'!$AF:$AF,"Yes",'Student Data Entry'!$BO:$BO,"Yes")</f>
        <v>0</v>
      </c>
      <c r="E96" s="287">
        <f>COUNTIFS('Student Data Entry'!$C:$C,'Center 4'!$A$2,'Student Data Entry'!$P:$P,'Center 4'!E$94,'Student Data Entry'!$AF:$AF,"Yes",'Student Data Entry'!$BO:$BO,"Yes")</f>
        <v>0</v>
      </c>
      <c r="F96" s="287">
        <f>COUNTIFS('Student Data Entry'!$C:$C,'Center 4'!$A$2,'Student Data Entry'!$P:$P,'Center 4'!F$94,'Student Data Entry'!$AF:$AF,"Yes",'Student Data Entry'!$BO:$BO,"Yes")</f>
        <v>0</v>
      </c>
      <c r="G96" s="287">
        <f>COUNTIFS('Student Data Entry'!$C:$C,'Center 4'!$A$2,'Student Data Entry'!$P:$P,'Center 4'!G$94,'Student Data Entry'!$AF:$AF,"Yes",'Student Data Entry'!$BO:$BO,"Yes")</f>
        <v>0</v>
      </c>
    </row>
    <row r="97" spans="1:20" ht="28.8" x14ac:dyDescent="0.3">
      <c r="A97" s="280" t="s">
        <v>405</v>
      </c>
      <c r="B97" s="287">
        <f>COUNTIFS('Student Data Entry'!$C:$C,'Center 4'!$A$2,'Student Data Entry'!$P:$P,'Center 4'!B$94,'Student Data Entry'!$BW:$BW,"Yes")</f>
        <v>0</v>
      </c>
      <c r="C97" s="287">
        <f>COUNTIFS('Student Data Entry'!$C:$C,'Center 4'!$A$2,'Student Data Entry'!$P:$P,'Center 4'!C$94,'Student Data Entry'!$BW:$BW,"Yes")</f>
        <v>0</v>
      </c>
      <c r="D97" s="287">
        <f>COUNTIFS('Student Data Entry'!$C:$C,'Center 4'!$A$2,'Student Data Entry'!$P:$P,'Center 4'!D$94,'Student Data Entry'!$BW:$BW,"Yes")</f>
        <v>0</v>
      </c>
      <c r="E97" s="287">
        <f>COUNTIFS('Student Data Entry'!$C:$C,'Center 4'!$A$2,'Student Data Entry'!$P:$P,'Center 4'!E$94,'Student Data Entry'!$BW:$BW,"Yes")</f>
        <v>0</v>
      </c>
      <c r="F97" s="287">
        <f>COUNTIFS('Student Data Entry'!$C:$C,'Center 4'!$A$2,'Student Data Entry'!$P:$P,'Center 4'!F$94,'Student Data Entry'!$BW:$BW,"Yes")</f>
        <v>0</v>
      </c>
      <c r="G97" s="287">
        <f>COUNTIFS('Student Data Entry'!$C:$C,'Center 4'!$A$2,'Student Data Entry'!$P:$P,'Center 4'!G$94,'Student Data Entry'!$BW:$BW,"Yes")</f>
        <v>0</v>
      </c>
    </row>
    <row r="99" spans="1:20" x14ac:dyDescent="0.3">
      <c r="A99" s="278" t="s">
        <v>401</v>
      </c>
    </row>
    <row r="101" spans="1:20" ht="15.6" x14ac:dyDescent="0.3">
      <c r="A101" s="244" t="s">
        <v>406</v>
      </c>
      <c r="B101" s="245"/>
      <c r="C101" s="245"/>
      <c r="D101" s="245"/>
      <c r="E101" s="245"/>
      <c r="F101" s="245"/>
      <c r="G101" s="245"/>
      <c r="H101" s="245"/>
      <c r="I101" s="245"/>
      <c r="J101" s="245"/>
      <c r="K101" s="245"/>
      <c r="L101" s="245"/>
      <c r="M101" s="245"/>
      <c r="N101" s="245"/>
      <c r="O101" s="245"/>
      <c r="P101" s="245"/>
      <c r="Q101" s="245"/>
      <c r="R101" s="245"/>
      <c r="S101" s="245"/>
      <c r="T101" s="261"/>
    </row>
    <row r="102" spans="1:20" ht="15.6" x14ac:dyDescent="0.3">
      <c r="A102" s="289"/>
      <c r="B102" s="20"/>
      <c r="C102" s="20"/>
      <c r="D102" s="20"/>
      <c r="E102" s="20"/>
      <c r="F102" s="20"/>
      <c r="G102" s="20"/>
      <c r="H102" s="20"/>
      <c r="I102" s="20"/>
      <c r="J102" s="20"/>
      <c r="K102" s="20"/>
      <c r="L102" s="20"/>
      <c r="M102" s="20"/>
      <c r="N102" s="20"/>
      <c r="O102" s="20"/>
      <c r="P102" s="20"/>
      <c r="Q102" s="20"/>
      <c r="R102" s="20"/>
      <c r="S102" s="20"/>
    </row>
    <row r="103" spans="1:20" x14ac:dyDescent="0.3">
      <c r="A103" s="276"/>
      <c r="B103" s="276"/>
      <c r="C103" s="276"/>
      <c r="D103" s="276"/>
      <c r="E103" s="276"/>
      <c r="F103" s="276"/>
      <c r="G103" s="276"/>
    </row>
    <row r="104" spans="1:20" ht="43.2" x14ac:dyDescent="0.3">
      <c r="A104" s="279" t="s">
        <v>188</v>
      </c>
      <c r="B104" s="252" t="s">
        <v>252</v>
      </c>
      <c r="C104" s="252" t="s">
        <v>271</v>
      </c>
      <c r="D104" s="252" t="s">
        <v>281</v>
      </c>
      <c r="E104" s="252" t="s">
        <v>289</v>
      </c>
      <c r="F104" s="252" t="s">
        <v>294</v>
      </c>
      <c r="G104" s="252" t="s">
        <v>298</v>
      </c>
    </row>
    <row r="105" spans="1:20" ht="28.8" x14ac:dyDescent="0.3">
      <c r="A105" s="290" t="s">
        <v>407</v>
      </c>
      <c r="B105" s="291">
        <f>COUNTIFS('Student Data Entry'!$C:$C,'Center 4'!$A$2,'Student Data Entry'!$P:$P,'Center 4'!B$104,'Student Data Entry'!$BR:$BR,"Yes")</f>
        <v>0</v>
      </c>
      <c r="C105" s="291">
        <f>COUNTIFS('Student Data Entry'!$C:$C,'Center 4'!$A$2,'Student Data Entry'!$P:$P,'Center 4'!C$104,'Student Data Entry'!$BR:$BR,"Yes")</f>
        <v>0</v>
      </c>
      <c r="D105" s="291">
        <f>COUNTIFS('Student Data Entry'!$C:$C,'Center 4'!$A$2,'Student Data Entry'!$P:$P,'Center 4'!D$104,'Student Data Entry'!$BR:$BR,"Yes")</f>
        <v>0</v>
      </c>
      <c r="E105" s="291">
        <f>COUNTIFS('Student Data Entry'!$C:$C,'Center 4'!$A$2,'Student Data Entry'!$P:$P,'Center 4'!E$104,'Student Data Entry'!$BR:$BR,"Yes")</f>
        <v>0</v>
      </c>
      <c r="F105" s="291">
        <f>COUNTIFS('Student Data Entry'!$C:$C,'Center 4'!$A$2,'Student Data Entry'!$P:$P,'Center 4'!F$104,'Student Data Entry'!$BR:$BR,"Yes")</f>
        <v>0</v>
      </c>
      <c r="G105" s="291">
        <f>COUNTIFS('Student Data Entry'!$C:$C,'Center 4'!$A$2,'Student Data Entry'!$P:$P,'Center 4'!G$104,'Student Data Entry'!$BR:$BR,"Yes")</f>
        <v>0</v>
      </c>
    </row>
    <row r="106" spans="1:20" ht="57.6" x14ac:dyDescent="0.3">
      <c r="A106" s="292" t="s">
        <v>416</v>
      </c>
      <c r="B106" s="293">
        <f>COUNTIFS('Student Data Entry'!$C:$C,'Center 4'!$A$2,'Student Data Entry'!$P:$P,'Center 4'!B$104,'Student Data Entry'!$AP:$AP,"Yes",'Student Data Entry'!$BR:$BR,"Yes")</f>
        <v>0</v>
      </c>
      <c r="C106" s="293">
        <f>COUNTIFS('Student Data Entry'!$C:$C,'Center 4'!$A$2,'Student Data Entry'!$P:$P,'Center 4'!C$104,'Student Data Entry'!$AP:$AP,"Yes",'Student Data Entry'!$BR:$BR,"Yes")</f>
        <v>0</v>
      </c>
      <c r="D106" s="293">
        <f>COUNTIFS('Student Data Entry'!$C:$C,'Center 4'!$A$2,'Student Data Entry'!$P:$P,'Center 4'!D$104,'Student Data Entry'!$AP:$AP,"Yes",'Student Data Entry'!$BR:$BR,"Yes")</f>
        <v>0</v>
      </c>
      <c r="E106" s="293">
        <f>COUNTIFS('Student Data Entry'!$C:$C,'Center 4'!$A$2,'Student Data Entry'!$P:$P,'Center 4'!E$104,'Student Data Entry'!$AP:$AP,"Yes",'Student Data Entry'!$BR:$BR,"Yes")</f>
        <v>0</v>
      </c>
      <c r="F106" s="293">
        <f>COUNTIFS('Student Data Entry'!$C:$C,'Center 4'!$A$2,'Student Data Entry'!$P:$P,'Center 4'!F$104,'Student Data Entry'!$AP:$AP,"Yes",'Student Data Entry'!$BR:$BR,"Yes")</f>
        <v>0</v>
      </c>
      <c r="G106" s="293">
        <f>COUNTIFS('Student Data Entry'!$C:$C,'Center 4'!$A$2,'Student Data Entry'!$P:$P,'Center 4'!G$104,'Student Data Entry'!$AP:$AP,"Yes",'Student Data Entry'!$BR:$BR,"Yes")</f>
        <v>0</v>
      </c>
    </row>
    <row r="107" spans="1:20" ht="57.6" x14ac:dyDescent="0.3">
      <c r="A107" s="290" t="s">
        <v>408</v>
      </c>
      <c r="B107" s="291">
        <f>COUNTIFS('Student Data Entry'!$C:$C,'Center 4'!$A$2,'Student Data Entry'!$P:$P,'Center 4'!B$104,'Student Data Entry'!$AO:$AO,"Improved",'Student Data Entry'!$AP:$AP,"Yes",'Student Data Entry'!$BR:$BR,"Yes")</f>
        <v>0</v>
      </c>
      <c r="C107" s="291">
        <f>COUNTIFS('Student Data Entry'!$C:$C,'Center 4'!$A$2,'Student Data Entry'!$P:$P,'Center 4'!C$104,'Student Data Entry'!$AO:$AO,"Improved",'Student Data Entry'!$AP:$AP,"Yes",'Student Data Entry'!$BR:$BR,"Yes")</f>
        <v>0</v>
      </c>
      <c r="D107" s="291">
        <f>COUNTIFS('Student Data Entry'!$C:$C,'Center 4'!$A$2,'Student Data Entry'!$P:$P,'Center 4'!D$104,'Student Data Entry'!$AO:$AO,"Improved",'Student Data Entry'!$AP:$AP,"Yes",'Student Data Entry'!$BR:$BR,"Yes")</f>
        <v>0</v>
      </c>
      <c r="E107" s="291">
        <f>COUNTIFS('Student Data Entry'!$C:$C,'Center 4'!$A$2,'Student Data Entry'!$P:$P,'Center 4'!E$104,'Student Data Entry'!$AO:$AO,"Improved",'Student Data Entry'!$AP:$AP,"Yes",'Student Data Entry'!$BR:$BR,"Yes")</f>
        <v>0</v>
      </c>
      <c r="F107" s="291">
        <f>COUNTIFS('Student Data Entry'!$C:$C,'Center 4'!$A$2,'Student Data Entry'!$P:$P,'Center 4'!F$104,'Student Data Entry'!$AO:$AO,"Improved",'Student Data Entry'!$AP:$AP,"Yes",'Student Data Entry'!$BR:$BR,"Yes")</f>
        <v>0</v>
      </c>
      <c r="G107" s="291">
        <f>COUNTIFS('Student Data Entry'!$C:$C,'Center 4'!$A$2,'Student Data Entry'!$P:$P,'Center 4'!G$104,'Student Data Entry'!$AO:$AO,"Improved",'Student Data Entry'!$AP:$AP,"Yes",'Student Data Entry'!$BR:$BR,"Yes")</f>
        <v>0</v>
      </c>
      <c r="I107" s="325"/>
      <c r="J107"/>
    </row>
    <row r="109" spans="1:20" x14ac:dyDescent="0.3">
      <c r="A109" s="278" t="s">
        <v>401</v>
      </c>
    </row>
    <row r="110" spans="1:20" x14ac:dyDescent="0.3">
      <c r="A110" s="20"/>
    </row>
    <row r="111" spans="1:20" s="264" customFormat="1" ht="15.6" x14ac:dyDescent="0.3">
      <c r="A111" s="265" t="s">
        <v>409</v>
      </c>
      <c r="B111" s="265"/>
      <c r="C111" s="265"/>
      <c r="D111" s="265"/>
      <c r="E111" s="265"/>
      <c r="F111" s="265"/>
      <c r="G111" s="265"/>
      <c r="H111" s="265"/>
      <c r="I111" s="265"/>
      <c r="J111" s="265"/>
      <c r="K111" s="265"/>
      <c r="L111" s="265"/>
      <c r="M111" s="265"/>
      <c r="N111" s="265"/>
      <c r="O111" s="265"/>
      <c r="P111" s="265"/>
      <c r="Q111" s="265"/>
      <c r="R111" s="265"/>
      <c r="S111" s="265"/>
      <c r="T111" s="296"/>
    </row>
    <row r="112" spans="1:20" s="264" customFormat="1" ht="15.6" x14ac:dyDescent="0.3">
      <c r="A112" s="288"/>
      <c r="B112" s="288"/>
      <c r="C112" s="288"/>
      <c r="D112" s="288"/>
      <c r="E112" s="288"/>
      <c r="F112" s="288"/>
      <c r="G112" s="288"/>
      <c r="H112" s="288"/>
      <c r="I112" s="288"/>
      <c r="J112" s="288"/>
      <c r="K112" s="288"/>
      <c r="L112" s="288"/>
      <c r="M112" s="288"/>
      <c r="N112" s="288"/>
      <c r="O112" s="288"/>
      <c r="P112" s="288"/>
      <c r="Q112" s="288"/>
      <c r="R112" s="288"/>
      <c r="S112" s="288"/>
      <c r="T112" s="295"/>
    </row>
    <row r="113" spans="1:20" x14ac:dyDescent="0.3">
      <c r="A113" s="276"/>
      <c r="B113" s="276"/>
      <c r="C113" s="276"/>
      <c r="D113" s="276"/>
      <c r="E113" s="276"/>
      <c r="F113" s="276"/>
      <c r="G113" s="276"/>
    </row>
    <row r="114" spans="1:20" ht="43.2" x14ac:dyDescent="0.3">
      <c r="A114" s="279" t="s">
        <v>188</v>
      </c>
      <c r="B114" s="252" t="s">
        <v>252</v>
      </c>
      <c r="C114" s="252" t="s">
        <v>271</v>
      </c>
      <c r="D114" s="252" t="s">
        <v>281</v>
      </c>
      <c r="E114" s="252" t="s">
        <v>289</v>
      </c>
      <c r="F114" s="252" t="s">
        <v>294</v>
      </c>
      <c r="G114" s="252" t="s">
        <v>298</v>
      </c>
    </row>
    <row r="115" spans="1:20" x14ac:dyDescent="0.3">
      <c r="A115" s="290" t="s">
        <v>410</v>
      </c>
      <c r="B115" s="253">
        <f>COUNTIFS('Student Data Entry'!$C:$C,'Center 4'!$A$2,'Student Data Entry'!$P:$P,'Center 4'!B$114,'Student Data Entry'!$BQ:$BQ,"Yes")</f>
        <v>0</v>
      </c>
      <c r="C115" s="253">
        <f>COUNTIFS('Student Data Entry'!$C:$C,'Center 4'!$A$2,'Student Data Entry'!$P:$P,'Center 4'!C$114,'Student Data Entry'!$BQ:$BQ,"Yes")</f>
        <v>0</v>
      </c>
      <c r="D115" s="253">
        <f>COUNTIFS('Student Data Entry'!$C:$C,'Center 4'!$A$2,'Student Data Entry'!$P:$P,'Center 4'!D$114,'Student Data Entry'!$BQ:$BQ,"Yes")</f>
        <v>0</v>
      </c>
      <c r="E115" s="253">
        <f>COUNTIFS('Student Data Entry'!$C:$C,'Center 4'!$A$2,'Student Data Entry'!$P:$P,'Center 4'!E$114,'Student Data Entry'!$BQ:$BQ,"Yes")</f>
        <v>0</v>
      </c>
      <c r="F115" s="253">
        <f>COUNTIFS('Student Data Entry'!$C:$C,'Center 4'!$A$2,'Student Data Entry'!$P:$P,'Center 4'!F$114,'Student Data Entry'!$BQ:$BQ,"Yes")</f>
        <v>0</v>
      </c>
      <c r="G115" s="253">
        <f>COUNTIFS('Student Data Entry'!$C:$C,'Center 4'!$A$2,'Student Data Entry'!$P:$P,'Center 4'!G$114,'Student Data Entry'!$BQ:$BQ,"Yes")</f>
        <v>0</v>
      </c>
    </row>
    <row r="116" spans="1:20" ht="28.8" x14ac:dyDescent="0.3">
      <c r="A116" s="292" t="s">
        <v>411</v>
      </c>
      <c r="B116" s="256">
        <f>COUNTIFS('Student Data Entry'!$C:$C,'Center 4'!$A$2,'Student Data Entry'!$P:$P,'Center 4'!B$114,'Student Data Entry'!$BQ:$BQ,"Yes",'Student Data Entry'!$BZ:$BZ,"Yes")</f>
        <v>0</v>
      </c>
      <c r="C116" s="256">
        <f>COUNTIFS('Student Data Entry'!$C:$C,'Center 4'!$A$2,'Student Data Entry'!$P:$P,'Center 4'!C$114,'Student Data Entry'!$BQ:$BQ,"Yes",'Student Data Entry'!$BZ:$BZ,"Yes")</f>
        <v>0</v>
      </c>
      <c r="D116" s="256">
        <f>COUNTIFS('Student Data Entry'!$C:$C,'Center 4'!$A$2,'Student Data Entry'!$P:$P,'Center 4'!D$114,'Student Data Entry'!$BQ:$BQ,"Yes",'Student Data Entry'!$BZ:$BZ,"Yes")</f>
        <v>0</v>
      </c>
      <c r="E116" s="256">
        <f>COUNTIFS('Student Data Entry'!$C:$C,'Center 4'!$A$2,'Student Data Entry'!$P:$P,'Center 4'!E$114,'Student Data Entry'!$BQ:$BQ,"Yes",'Student Data Entry'!$BZ:$BZ,"Yes")</f>
        <v>0</v>
      </c>
      <c r="F116" s="256">
        <f>COUNTIFS('Student Data Entry'!$C:$C,'Center 4'!$A$2,'Student Data Entry'!$P:$P,'Center 4'!F$114,'Student Data Entry'!$BQ:$BQ,"Yes",'Student Data Entry'!$BZ:$BZ,"Yes")</f>
        <v>0</v>
      </c>
      <c r="G116" s="256">
        <f>COUNTIFS('Student Data Entry'!$C:$C,'Center 4'!$A$2,'Student Data Entry'!$P:$P,'Center 4'!G$114,'Student Data Entry'!$BQ:$BQ,"Yes",'Student Data Entry'!$BZ:$BZ,"Yes")</f>
        <v>0</v>
      </c>
      <c r="I116"/>
      <c r="J116"/>
    </row>
    <row r="117" spans="1:20" ht="72" x14ac:dyDescent="0.3">
      <c r="A117" s="290" t="s">
        <v>412</v>
      </c>
      <c r="B117" s="253">
        <f>COUNTIFS('Student Data Entry'!$C:$C,'Center 4'!$A$2,'Student Data Entry'!$P:$P,'Center 4'!B$114,'Student Data Entry'!$BQ:$BQ,"Yes",'Student Data Entry'!$BA:$BA,"Improved")</f>
        <v>0</v>
      </c>
      <c r="C117" s="253">
        <f>COUNTIFS('Student Data Entry'!$C:$C,'Center 4'!$A$2,'Student Data Entry'!$P:$P,'Center 4'!C$114,'Student Data Entry'!$BQ:$BQ,"Yes",'Student Data Entry'!$BA:$BA,"Improved")</f>
        <v>0</v>
      </c>
      <c r="D117" s="253">
        <f>COUNTIFS('Student Data Entry'!$C:$C,'Center 4'!$A$2,'Student Data Entry'!$P:$P,'Center 4'!D$114,'Student Data Entry'!$BQ:$BQ,"Yes",'Student Data Entry'!$BA:$BA,"Improved")</f>
        <v>0</v>
      </c>
      <c r="E117" s="253">
        <f>COUNTIFS('Student Data Entry'!$C:$C,'Center 4'!$A$2,'Student Data Entry'!$P:$P,'Center 4'!E$114,'Student Data Entry'!$BQ:$BQ,"Yes",'Student Data Entry'!$BA:$BA,"Improved")</f>
        <v>0</v>
      </c>
      <c r="F117" s="253">
        <f>COUNTIFS('Student Data Entry'!$C:$C,'Center 4'!$A$2,'Student Data Entry'!$P:$P,'Center 4'!F$114,'Student Data Entry'!$BQ:$BQ,"Yes",'Student Data Entry'!$BA:$BA,"Improved")</f>
        <v>0</v>
      </c>
      <c r="G117" s="253">
        <f>COUNTIFS('Student Data Entry'!$C:$C,'Center 4'!$A$2,'Student Data Entry'!$P:$P,'Center 4'!G$114,'Student Data Entry'!$BQ:$BQ,"Yes",'Student Data Entry'!$BA:$BA,"Improved")</f>
        <v>0</v>
      </c>
    </row>
    <row r="119" spans="1:20" x14ac:dyDescent="0.3">
      <c r="A119" s="278" t="s">
        <v>401</v>
      </c>
    </row>
    <row r="121" spans="1:20" ht="18" x14ac:dyDescent="0.35">
      <c r="A121" s="233" t="s">
        <v>424</v>
      </c>
      <c r="B121" s="233"/>
      <c r="C121" s="233"/>
      <c r="D121" s="233"/>
      <c r="E121" s="233"/>
      <c r="F121" s="233"/>
      <c r="G121" s="233"/>
      <c r="H121" s="233"/>
      <c r="I121" s="233"/>
      <c r="J121" s="233"/>
      <c r="K121" s="233"/>
      <c r="L121" s="233"/>
      <c r="M121" s="233"/>
      <c r="N121" s="233"/>
      <c r="O121" s="233"/>
      <c r="P121" s="233"/>
      <c r="Q121" s="233"/>
      <c r="R121" s="233"/>
      <c r="S121" s="233"/>
      <c r="T121" s="260"/>
    </row>
    <row r="122" spans="1:20" ht="18" x14ac:dyDescent="0.35">
      <c r="A122" s="297" t="s">
        <v>614</v>
      </c>
      <c r="B122" s="233"/>
      <c r="C122" s="233"/>
      <c r="D122" s="233"/>
      <c r="E122" s="233"/>
      <c r="F122" s="233"/>
      <c r="G122" s="233"/>
      <c r="H122" s="233"/>
      <c r="I122" s="233"/>
      <c r="J122" s="233"/>
      <c r="K122" s="233"/>
      <c r="L122" s="233"/>
      <c r="M122" s="233"/>
      <c r="N122" s="233"/>
      <c r="O122" s="233"/>
      <c r="P122" s="233"/>
      <c r="Q122" s="233"/>
      <c r="R122" s="233"/>
      <c r="S122" s="233"/>
      <c r="T122" s="260"/>
    </row>
    <row r="123" spans="1:20" ht="18" x14ac:dyDescent="0.35">
      <c r="A123" s="298"/>
      <c r="B123" s="299"/>
      <c r="C123" s="299"/>
      <c r="D123" s="299"/>
      <c r="E123" s="299"/>
      <c r="F123" s="299"/>
      <c r="G123" s="299"/>
      <c r="H123" s="299"/>
      <c r="I123" s="299"/>
      <c r="J123" s="299"/>
      <c r="K123" s="299"/>
      <c r="L123" s="299"/>
      <c r="M123" s="299"/>
      <c r="N123" s="299"/>
      <c r="O123" s="299"/>
      <c r="P123" s="299"/>
      <c r="Q123" s="299"/>
      <c r="R123" s="299"/>
      <c r="S123" s="299"/>
      <c r="T123" s="300"/>
    </row>
    <row r="124" spans="1:20" ht="18" x14ac:dyDescent="0.35">
      <c r="A124" s="234" t="s">
        <v>373</v>
      </c>
    </row>
    <row r="126" spans="1:20" ht="15.6" x14ac:dyDescent="0.3">
      <c r="A126" s="239" t="s">
        <v>417</v>
      </c>
    </row>
    <row r="127" spans="1:20" x14ac:dyDescent="0.3">
      <c r="A127" s="238" t="s">
        <v>374</v>
      </c>
    </row>
    <row r="129" spans="1:20" x14ac:dyDescent="0.3">
      <c r="B129" s="444" t="s">
        <v>375</v>
      </c>
      <c r="C129" s="444"/>
      <c r="F129" s="445" t="s">
        <v>376</v>
      </c>
      <c r="G129" s="445"/>
    </row>
    <row r="130" spans="1:20" x14ac:dyDescent="0.3">
      <c r="B130" s="230" t="s">
        <v>246</v>
      </c>
      <c r="C130" s="257">
        <f>COUNTIFS('Student Data Entry'!$C:$C,'Center 4'!$A$2,'Student Data Entry'!$BK:$BK,"Yes",'Student Data Entry'!$I:$I,'Center 4'!$B130)</f>
        <v>0</v>
      </c>
      <c r="F130" s="301">
        <v>6</v>
      </c>
      <c r="G130" s="302">
        <f>COUNTIFS('Student Data Entry'!$C:$C,'Center 4'!$A$2,'Student Data Entry'!$BK:$BK,"Yes",'Student Data Entry'!$I:$I,'Center 4'!$F130)</f>
        <v>0</v>
      </c>
    </row>
    <row r="131" spans="1:20" x14ac:dyDescent="0.3">
      <c r="B131" s="231" t="s">
        <v>135</v>
      </c>
      <c r="C131" s="257">
        <f>COUNTIFS('Student Data Entry'!$C:$C,'Center 4'!$A$2,'Student Data Entry'!$BK:$BK,"Yes",'Student Data Entry'!$I:$I,'Center 4'!$B131)</f>
        <v>0</v>
      </c>
      <c r="F131" s="301">
        <v>7</v>
      </c>
      <c r="G131" s="302">
        <f>COUNTIFS('Student Data Entry'!$C:$C,'Center 4'!$A$2,'Student Data Entry'!$BK:$BK,"Yes",'Student Data Entry'!$I:$I,'Center 4'!$F131)</f>
        <v>0</v>
      </c>
    </row>
    <row r="132" spans="1:20" x14ac:dyDescent="0.3">
      <c r="B132" s="231">
        <v>1</v>
      </c>
      <c r="C132" s="257">
        <f>COUNTIFS('Student Data Entry'!$C:$C,'Center 4'!$A$2,'Student Data Entry'!$BK:$BK,"Yes",'Student Data Entry'!$I:$I,'Center 4'!$B132)</f>
        <v>0</v>
      </c>
      <c r="F132" s="301">
        <v>8</v>
      </c>
      <c r="G132" s="302">
        <f>COUNTIFS('Student Data Entry'!$C:$C,'Center 4'!$A$2,'Student Data Entry'!$BK:$BK,"Yes",'Student Data Entry'!$I:$I,'Center 4'!$F132)</f>
        <v>0</v>
      </c>
    </row>
    <row r="133" spans="1:20" x14ac:dyDescent="0.3">
      <c r="B133" s="231">
        <v>2</v>
      </c>
      <c r="C133" s="257">
        <f>COUNTIFS('Student Data Entry'!$C:$C,'Center 4'!$A$2,'Student Data Entry'!$BK:$BK,"Yes",'Student Data Entry'!$I:$I,'Center 4'!$B133)</f>
        <v>0</v>
      </c>
      <c r="F133" s="301">
        <v>9</v>
      </c>
      <c r="G133" s="302">
        <f>COUNTIFS('Student Data Entry'!$C:$C,'Center 4'!$A$2,'Student Data Entry'!$BK:$BK,"Yes",'Student Data Entry'!$I:$I,'Center 4'!$F133)</f>
        <v>0</v>
      </c>
    </row>
    <row r="134" spans="1:20" x14ac:dyDescent="0.3">
      <c r="B134" s="231">
        <v>3</v>
      </c>
      <c r="C134" s="257">
        <f>COUNTIFS('Student Data Entry'!$C:$C,'Center 4'!$A$2,'Student Data Entry'!$BK:$BK,"Yes",'Student Data Entry'!$I:$I,'Center 4'!$B134)</f>
        <v>0</v>
      </c>
      <c r="F134" s="301">
        <v>10</v>
      </c>
      <c r="G134" s="302">
        <f>COUNTIFS('Student Data Entry'!$C:$C,'Center 4'!$A$2,'Student Data Entry'!$BK:$BK,"Yes",'Student Data Entry'!$I:$I,'Center 4'!$F134)</f>
        <v>0</v>
      </c>
    </row>
    <row r="135" spans="1:20" x14ac:dyDescent="0.3">
      <c r="B135" s="231">
        <v>4</v>
      </c>
      <c r="C135" s="257">
        <f>COUNTIFS('Student Data Entry'!$C:$C,'Center 4'!$A$2,'Student Data Entry'!$BK:$BK,"Yes",'Student Data Entry'!$I:$I,'Center 4'!$B135)</f>
        <v>0</v>
      </c>
      <c r="F135" s="301">
        <v>11</v>
      </c>
      <c r="G135" s="302">
        <f>COUNTIFS('Student Data Entry'!$C:$C,'Center 4'!$A$2,'Student Data Entry'!$BK:$BK,"Yes",'Student Data Entry'!$I:$I,'Center 4'!$F135)</f>
        <v>0</v>
      </c>
    </row>
    <row r="136" spans="1:20" x14ac:dyDescent="0.3">
      <c r="B136" s="231">
        <v>5</v>
      </c>
      <c r="C136" s="257">
        <f>COUNTIFS('Student Data Entry'!$C:$C,'Center 4'!$A$2,'Student Data Entry'!$BK:$BK,"Yes",'Student Data Entry'!$I:$I,'Center 4'!$B136)</f>
        <v>0</v>
      </c>
      <c r="F136" s="301">
        <v>12</v>
      </c>
      <c r="G136" s="302">
        <f>COUNTIFS('Student Data Entry'!$C:$C,'Center 4'!$A$2,'Student Data Entry'!$BK:$BK,"Yes",'Student Data Entry'!$I:$I,'Center 4'!$F136)</f>
        <v>0</v>
      </c>
    </row>
    <row r="137" spans="1:20" x14ac:dyDescent="0.3">
      <c r="B137" s="304" t="s">
        <v>418</v>
      </c>
      <c r="C137" s="305">
        <f>SUM(C130:C136)</f>
        <v>0</v>
      </c>
      <c r="F137" s="303" t="s">
        <v>418</v>
      </c>
      <c r="G137" s="306">
        <f>SUM(G130:G136)</f>
        <v>0</v>
      </c>
    </row>
    <row r="139" spans="1:20" ht="15.6" x14ac:dyDescent="0.3">
      <c r="A139" s="244" t="s">
        <v>419</v>
      </c>
      <c r="B139" s="245"/>
      <c r="C139" s="245"/>
      <c r="D139" s="245"/>
      <c r="E139" s="245"/>
      <c r="F139" s="245"/>
      <c r="G139" s="245"/>
      <c r="H139" s="245"/>
      <c r="I139" s="245"/>
      <c r="J139" s="245"/>
      <c r="K139" s="245"/>
      <c r="L139" s="245"/>
      <c r="M139" s="245"/>
      <c r="N139" s="245"/>
      <c r="O139" s="245"/>
      <c r="P139" s="245"/>
      <c r="Q139" s="245"/>
      <c r="R139" s="245"/>
      <c r="S139" s="245"/>
      <c r="T139" s="261"/>
    </row>
    <row r="140" spans="1:20" x14ac:dyDescent="0.3">
      <c r="A140" s="238" t="s">
        <v>377</v>
      </c>
    </row>
    <row r="141" spans="1:20" x14ac:dyDescent="0.3">
      <c r="A141" s="238"/>
    </row>
    <row r="142" spans="1:20" x14ac:dyDescent="0.3">
      <c r="B142" s="446" t="s">
        <v>375</v>
      </c>
      <c r="C142" s="446"/>
      <c r="D142" s="446"/>
      <c r="E142" s="446"/>
      <c r="F142" s="446"/>
      <c r="G142" s="446"/>
      <c r="H142" s="446"/>
      <c r="I142" s="446"/>
      <c r="K142" s="446" t="s">
        <v>376</v>
      </c>
      <c r="L142" s="446"/>
      <c r="M142" s="446"/>
      <c r="N142" s="446"/>
      <c r="O142" s="446"/>
      <c r="P142" s="446"/>
      <c r="Q142" s="446"/>
      <c r="R142" s="446"/>
    </row>
    <row r="143" spans="1:20" ht="43.2" x14ac:dyDescent="0.3">
      <c r="B143" s="249" t="s">
        <v>188</v>
      </c>
      <c r="C143" s="249" t="s">
        <v>252</v>
      </c>
      <c r="D143" s="249" t="s">
        <v>271</v>
      </c>
      <c r="E143" s="249" t="s">
        <v>281</v>
      </c>
      <c r="F143" s="249" t="s">
        <v>289</v>
      </c>
      <c r="G143" s="249" t="s">
        <v>294</v>
      </c>
      <c r="H143" s="249" t="s">
        <v>298</v>
      </c>
      <c r="I143" s="249" t="s">
        <v>378</v>
      </c>
      <c r="K143" s="249" t="s">
        <v>188</v>
      </c>
      <c r="L143" s="249" t="s">
        <v>252</v>
      </c>
      <c r="M143" s="249" t="s">
        <v>271</v>
      </c>
      <c r="N143" s="249" t="s">
        <v>281</v>
      </c>
      <c r="O143" s="249" t="s">
        <v>289</v>
      </c>
      <c r="P143" s="249" t="s">
        <v>294</v>
      </c>
      <c r="Q143" s="249" t="s">
        <v>298</v>
      </c>
      <c r="R143" s="249" t="s">
        <v>378</v>
      </c>
    </row>
    <row r="144" spans="1:20" x14ac:dyDescent="0.3">
      <c r="B144" s="307" t="s">
        <v>246</v>
      </c>
      <c r="C144" s="308">
        <f>COUNTIFS('Student Data Entry'!$C:$C,'Center 4'!$A$2,'Student Data Entry'!$R:$R,'Center 4'!C$143,'Student Data Entry'!$I:$I,'Center 4'!$B144)</f>
        <v>0</v>
      </c>
      <c r="D144" s="308">
        <f>COUNTIFS('Student Data Entry'!$C:$C,'Center 4'!$A$2,'Student Data Entry'!$R:$R,'Center 4'!D$143,'Student Data Entry'!$I:$I,'Center 4'!$B144)</f>
        <v>0</v>
      </c>
      <c r="E144" s="308">
        <f>COUNTIFS('Student Data Entry'!$C:$C,'Center 4'!$A$2,'Student Data Entry'!$R:$R,'Center 4'!E$143,'Student Data Entry'!$I:$I,'Center 4'!$B144)</f>
        <v>0</v>
      </c>
      <c r="F144" s="308">
        <f>COUNTIFS('Student Data Entry'!$C:$C,'Center 4'!$A$2,'Student Data Entry'!$R:$R,'Center 4'!F$143,'Student Data Entry'!$I:$I,'Center 4'!$B144)</f>
        <v>0</v>
      </c>
      <c r="G144" s="308">
        <f>COUNTIFS('Student Data Entry'!$C:$C,'Center 4'!$A$2,'Student Data Entry'!$R:$R,'Center 4'!G$143,'Student Data Entry'!$I:$I,'Center 4'!$B144)</f>
        <v>0</v>
      </c>
      <c r="H144" s="308">
        <f>COUNTIFS('Student Data Entry'!$C:$C,'Center 4'!$A$2,'Student Data Entry'!$R:$R,'Center 4'!H$143,'Student Data Entry'!$I:$I,'Center 4'!$B144)</f>
        <v>0</v>
      </c>
      <c r="I144" s="308">
        <f>SUM(C144:H144)</f>
        <v>0</v>
      </c>
      <c r="K144" s="240">
        <v>6</v>
      </c>
      <c r="L144" s="240">
        <f>COUNTIFS('Student Data Entry'!$C:$C,'Center 4'!$A$2,'Student Data Entry'!$I:$I,'Center 4'!$K144,'Student Data Entry'!$R:$R,'Center 4'!L$143)</f>
        <v>0</v>
      </c>
      <c r="M144" s="240">
        <f>COUNTIFS('Student Data Entry'!$C:$C,'Center 4'!$A$2,'Student Data Entry'!$I:$I,'Center 4'!$K144,'Student Data Entry'!$R:$R,'Center 4'!M$143)</f>
        <v>0</v>
      </c>
      <c r="N144" s="240">
        <f>COUNTIFS('Student Data Entry'!$C:$C,'Center 4'!$A$2,'Student Data Entry'!$I:$I,'Center 4'!$K144,'Student Data Entry'!$R:$R,'Center 4'!N$143)</f>
        <v>0</v>
      </c>
      <c r="O144" s="240">
        <f>COUNTIFS('Student Data Entry'!$C:$C,'Center 4'!$A$2,'Student Data Entry'!$I:$I,'Center 4'!$K144,'Student Data Entry'!$R:$R,'Center 4'!O$143)</f>
        <v>0</v>
      </c>
      <c r="P144" s="240">
        <f>COUNTIFS('Student Data Entry'!$C:$C,'Center 4'!$A$2,'Student Data Entry'!$I:$I,'Center 4'!$K144,'Student Data Entry'!$R:$R,'Center 4'!P$143)</f>
        <v>0</v>
      </c>
      <c r="Q144" s="240">
        <f>COUNTIFS('Student Data Entry'!$C:$C,'Center 4'!$A$2,'Student Data Entry'!$I:$I,'Center 4'!$K144,'Student Data Entry'!$R:$R,'Center 4'!Q$143)</f>
        <v>0</v>
      </c>
      <c r="R144" s="240">
        <f>SUM(L144:Q144)</f>
        <v>0</v>
      </c>
    </row>
    <row r="145" spans="1:21" x14ac:dyDescent="0.3">
      <c r="B145" s="310" t="s">
        <v>135</v>
      </c>
      <c r="C145" s="302">
        <f>COUNTIFS('Student Data Entry'!$C:$C,'Center 4'!$A$2,'Student Data Entry'!$R:$R,'Center 4'!C$143,'Student Data Entry'!$I:$I,'Center 4'!$B145)</f>
        <v>0</v>
      </c>
      <c r="D145" s="302">
        <f>COUNTIFS('Student Data Entry'!$C:$C,'Center 4'!$A$2,'Student Data Entry'!$R:$R,'Center 4'!D$143,'Student Data Entry'!$I:$I,'Center 4'!$B145)</f>
        <v>0</v>
      </c>
      <c r="E145" s="302">
        <f>COUNTIFS('Student Data Entry'!$C:$C,'Center 4'!$A$2,'Student Data Entry'!$R:$R,'Center 4'!E$143,'Student Data Entry'!$I:$I,'Center 4'!$B145)</f>
        <v>0</v>
      </c>
      <c r="F145" s="302">
        <f>COUNTIFS('Student Data Entry'!$C:$C,'Center 4'!$A$2,'Student Data Entry'!$R:$R,'Center 4'!F$143,'Student Data Entry'!$I:$I,'Center 4'!$B145)</f>
        <v>0</v>
      </c>
      <c r="G145" s="302">
        <f>COUNTIFS('Student Data Entry'!$C:$C,'Center 4'!$A$2,'Student Data Entry'!$R:$R,'Center 4'!G$143,'Student Data Entry'!$I:$I,'Center 4'!$B145)</f>
        <v>0</v>
      </c>
      <c r="H145" s="302">
        <f>COUNTIFS('Student Data Entry'!$C:$C,'Center 4'!$A$2,'Student Data Entry'!$R:$R,'Center 4'!H$143,'Student Data Entry'!$I:$I,'Center 4'!$B145)</f>
        <v>0</v>
      </c>
      <c r="I145" s="302">
        <f t="shared" ref="I145:I151" si="4">SUM(C145:H145)</f>
        <v>0</v>
      </c>
      <c r="K145" s="257">
        <v>7</v>
      </c>
      <c r="L145" s="257">
        <f>COUNTIFS('Student Data Entry'!$C:$C,'Center 4'!$A$2,'Student Data Entry'!$I:$I,'Center 4'!$K145,'Student Data Entry'!$R:$R,'Center 4'!L$143)</f>
        <v>0</v>
      </c>
      <c r="M145" s="257">
        <f>COUNTIFS('Student Data Entry'!$C:$C,'Center 4'!$A$2,'Student Data Entry'!$I:$I,'Center 4'!$K145,'Student Data Entry'!$R:$R,'Center 4'!M$143)</f>
        <v>0</v>
      </c>
      <c r="N145" s="257">
        <f>COUNTIFS('Student Data Entry'!$C:$C,'Center 4'!$A$2,'Student Data Entry'!$I:$I,'Center 4'!$K145,'Student Data Entry'!$R:$R,'Center 4'!N$143)</f>
        <v>0</v>
      </c>
      <c r="O145" s="257">
        <f>COUNTIFS('Student Data Entry'!$C:$C,'Center 4'!$A$2,'Student Data Entry'!$I:$I,'Center 4'!$K145,'Student Data Entry'!$R:$R,'Center 4'!O$143)</f>
        <v>0</v>
      </c>
      <c r="P145" s="257">
        <f>COUNTIFS('Student Data Entry'!$C:$C,'Center 4'!$A$2,'Student Data Entry'!$I:$I,'Center 4'!$K145,'Student Data Entry'!$R:$R,'Center 4'!P$143)</f>
        <v>0</v>
      </c>
      <c r="Q145" s="257">
        <f>COUNTIFS('Student Data Entry'!$C:$C,'Center 4'!$A$2,'Student Data Entry'!$I:$I,'Center 4'!$K145,'Student Data Entry'!$R:$R,'Center 4'!Q$143)</f>
        <v>0</v>
      </c>
      <c r="R145" s="257">
        <f t="shared" ref="R145:R151" si="5">SUM(L145:Q145)</f>
        <v>0</v>
      </c>
    </row>
    <row r="146" spans="1:21" x14ac:dyDescent="0.3">
      <c r="B146" s="309">
        <v>1</v>
      </c>
      <c r="C146" s="308">
        <f>COUNTIFS('Student Data Entry'!$C:$C,'Center 4'!$A$2,'Student Data Entry'!$R:$R,'Center 4'!C$143,'Student Data Entry'!$I:$I,'Center 4'!$B146)</f>
        <v>0</v>
      </c>
      <c r="D146" s="308">
        <f>COUNTIFS('Student Data Entry'!$C:$C,'Center 4'!$A$2,'Student Data Entry'!$R:$R,'Center 4'!D$143,'Student Data Entry'!$I:$I,'Center 4'!$B146)</f>
        <v>0</v>
      </c>
      <c r="E146" s="308">
        <f>COUNTIFS('Student Data Entry'!$C:$C,'Center 4'!$A$2,'Student Data Entry'!$R:$R,'Center 4'!E$143,'Student Data Entry'!$I:$I,'Center 4'!$B146)</f>
        <v>0</v>
      </c>
      <c r="F146" s="308">
        <f>COUNTIFS('Student Data Entry'!$C:$C,'Center 4'!$A$2,'Student Data Entry'!$R:$R,'Center 4'!F$143,'Student Data Entry'!$I:$I,'Center 4'!$B146)</f>
        <v>0</v>
      </c>
      <c r="G146" s="308">
        <f>COUNTIFS('Student Data Entry'!$C:$C,'Center 4'!$A$2,'Student Data Entry'!$R:$R,'Center 4'!G$143,'Student Data Entry'!$I:$I,'Center 4'!$B146)</f>
        <v>0</v>
      </c>
      <c r="H146" s="308">
        <f>COUNTIFS('Student Data Entry'!$C:$C,'Center 4'!$A$2,'Student Data Entry'!$R:$R,'Center 4'!H$143,'Student Data Entry'!$I:$I,'Center 4'!$B146)</f>
        <v>0</v>
      </c>
      <c r="I146" s="308">
        <f t="shared" si="4"/>
        <v>0</v>
      </c>
      <c r="K146" s="240">
        <v>8</v>
      </c>
      <c r="L146" s="240">
        <f>COUNTIFS('Student Data Entry'!$C:$C,'Center 4'!$A$2,'Student Data Entry'!$I:$I,'Center 4'!$K146,'Student Data Entry'!$R:$R,'Center 4'!L$143)</f>
        <v>0</v>
      </c>
      <c r="M146" s="240">
        <f>COUNTIFS('Student Data Entry'!$C:$C,'Center 4'!$A$2,'Student Data Entry'!$I:$I,'Center 4'!$K146,'Student Data Entry'!$R:$R,'Center 4'!M$143)</f>
        <v>0</v>
      </c>
      <c r="N146" s="240">
        <f>COUNTIFS('Student Data Entry'!$C:$C,'Center 4'!$A$2,'Student Data Entry'!$I:$I,'Center 4'!$K146,'Student Data Entry'!$R:$R,'Center 4'!N$143)</f>
        <v>0</v>
      </c>
      <c r="O146" s="240">
        <f>COUNTIFS('Student Data Entry'!$C:$C,'Center 4'!$A$2,'Student Data Entry'!$I:$I,'Center 4'!$K146,'Student Data Entry'!$R:$R,'Center 4'!O$143)</f>
        <v>0</v>
      </c>
      <c r="P146" s="240">
        <f>COUNTIFS('Student Data Entry'!$C:$C,'Center 4'!$A$2,'Student Data Entry'!$I:$I,'Center 4'!$K146,'Student Data Entry'!$R:$R,'Center 4'!P$143)</f>
        <v>0</v>
      </c>
      <c r="Q146" s="240">
        <f>COUNTIFS('Student Data Entry'!$C:$C,'Center 4'!$A$2,'Student Data Entry'!$I:$I,'Center 4'!$K146,'Student Data Entry'!$R:$R,'Center 4'!Q$143)</f>
        <v>0</v>
      </c>
      <c r="R146" s="240">
        <f t="shared" si="5"/>
        <v>0</v>
      </c>
    </row>
    <row r="147" spans="1:21" x14ac:dyDescent="0.3">
      <c r="B147" s="310">
        <v>2</v>
      </c>
      <c r="C147" s="302">
        <f>COUNTIFS('Student Data Entry'!$C:$C,'Center 4'!$A$2,'Student Data Entry'!$R:$R,'Center 4'!C$143,'Student Data Entry'!$I:$I,'Center 4'!$B147)</f>
        <v>0</v>
      </c>
      <c r="D147" s="302">
        <f>COUNTIFS('Student Data Entry'!$C:$C,'Center 4'!$A$2,'Student Data Entry'!$R:$R,'Center 4'!D$143,'Student Data Entry'!$I:$I,'Center 4'!$B147)</f>
        <v>0</v>
      </c>
      <c r="E147" s="302">
        <f>COUNTIFS('Student Data Entry'!$C:$C,'Center 4'!$A$2,'Student Data Entry'!$R:$R,'Center 4'!E$143,'Student Data Entry'!$I:$I,'Center 4'!$B147)</f>
        <v>0</v>
      </c>
      <c r="F147" s="302">
        <f>COUNTIFS('Student Data Entry'!$C:$C,'Center 4'!$A$2,'Student Data Entry'!$R:$R,'Center 4'!F$143,'Student Data Entry'!$I:$I,'Center 4'!$B147)</f>
        <v>0</v>
      </c>
      <c r="G147" s="302">
        <f>COUNTIFS('Student Data Entry'!$C:$C,'Center 4'!$A$2,'Student Data Entry'!$R:$R,'Center 4'!G$143,'Student Data Entry'!$I:$I,'Center 4'!$B147)</f>
        <v>0</v>
      </c>
      <c r="H147" s="302">
        <f>COUNTIFS('Student Data Entry'!$C:$C,'Center 4'!$A$2,'Student Data Entry'!$R:$R,'Center 4'!H$143,'Student Data Entry'!$I:$I,'Center 4'!$B147)</f>
        <v>0</v>
      </c>
      <c r="I147" s="302">
        <f t="shared" si="4"/>
        <v>0</v>
      </c>
      <c r="K147" s="257">
        <v>9</v>
      </c>
      <c r="L147" s="257">
        <f>COUNTIFS('Student Data Entry'!$C:$C,'Center 4'!$A$2,'Student Data Entry'!$I:$I,'Center 4'!$K147,'Student Data Entry'!$R:$R,'Center 4'!L$143)</f>
        <v>0</v>
      </c>
      <c r="M147" s="257">
        <f>COUNTIFS('Student Data Entry'!$C:$C,'Center 4'!$A$2,'Student Data Entry'!$I:$I,'Center 4'!$K147,'Student Data Entry'!$R:$R,'Center 4'!M$143)</f>
        <v>0</v>
      </c>
      <c r="N147" s="257">
        <f>COUNTIFS('Student Data Entry'!$C:$C,'Center 4'!$A$2,'Student Data Entry'!$I:$I,'Center 4'!$K147,'Student Data Entry'!$R:$R,'Center 4'!N$143)</f>
        <v>0</v>
      </c>
      <c r="O147" s="257">
        <f>COUNTIFS('Student Data Entry'!$C:$C,'Center 4'!$A$2,'Student Data Entry'!$I:$I,'Center 4'!$K147,'Student Data Entry'!$R:$R,'Center 4'!O$143)</f>
        <v>0</v>
      </c>
      <c r="P147" s="257">
        <f>COUNTIFS('Student Data Entry'!$C:$C,'Center 4'!$A$2,'Student Data Entry'!$I:$I,'Center 4'!$K147,'Student Data Entry'!$R:$R,'Center 4'!P$143)</f>
        <v>0</v>
      </c>
      <c r="Q147" s="257">
        <f>COUNTIFS('Student Data Entry'!$C:$C,'Center 4'!$A$2,'Student Data Entry'!$I:$I,'Center 4'!$K147,'Student Data Entry'!$R:$R,'Center 4'!Q$143)</f>
        <v>0</v>
      </c>
      <c r="R147" s="257">
        <f t="shared" si="5"/>
        <v>0</v>
      </c>
    </row>
    <row r="148" spans="1:21" x14ac:dyDescent="0.3">
      <c r="B148" s="309">
        <v>3</v>
      </c>
      <c r="C148" s="308">
        <f>COUNTIFS('Student Data Entry'!$C:$C,'Center 4'!$A$2,'Student Data Entry'!$R:$R,'Center 4'!C$143,'Student Data Entry'!$I:$I,'Center 4'!$B148)</f>
        <v>0</v>
      </c>
      <c r="D148" s="308">
        <f>COUNTIFS('Student Data Entry'!$C:$C,'Center 4'!$A$2,'Student Data Entry'!$R:$R,'Center 4'!D$143,'Student Data Entry'!$I:$I,'Center 4'!$B148)</f>
        <v>0</v>
      </c>
      <c r="E148" s="308">
        <f>COUNTIFS('Student Data Entry'!$C:$C,'Center 4'!$A$2,'Student Data Entry'!$R:$R,'Center 4'!E$143,'Student Data Entry'!$I:$I,'Center 4'!$B148)</f>
        <v>0</v>
      </c>
      <c r="F148" s="308">
        <f>COUNTIFS('Student Data Entry'!$C:$C,'Center 4'!$A$2,'Student Data Entry'!$R:$R,'Center 4'!F$143,'Student Data Entry'!$I:$I,'Center 4'!$B148)</f>
        <v>0</v>
      </c>
      <c r="G148" s="308">
        <f>COUNTIFS('Student Data Entry'!$C:$C,'Center 4'!$A$2,'Student Data Entry'!$R:$R,'Center 4'!G$143,'Student Data Entry'!$I:$I,'Center 4'!$B148)</f>
        <v>0</v>
      </c>
      <c r="H148" s="308">
        <f>COUNTIFS('Student Data Entry'!$C:$C,'Center 4'!$A$2,'Student Data Entry'!$R:$R,'Center 4'!H$143,'Student Data Entry'!$I:$I,'Center 4'!$B148)</f>
        <v>0</v>
      </c>
      <c r="I148" s="308">
        <f t="shared" si="4"/>
        <v>0</v>
      </c>
      <c r="K148" s="240">
        <v>10</v>
      </c>
      <c r="L148" s="240">
        <f>COUNTIFS('Student Data Entry'!$C:$C,'Center 4'!$A$2,'Student Data Entry'!$I:$I,'Center 4'!$K148,'Student Data Entry'!$R:$R,'Center 4'!L$143)</f>
        <v>0</v>
      </c>
      <c r="M148" s="240">
        <f>COUNTIFS('Student Data Entry'!$C:$C,'Center 4'!$A$2,'Student Data Entry'!$I:$I,'Center 4'!$K148,'Student Data Entry'!$R:$R,'Center 4'!M$143)</f>
        <v>0</v>
      </c>
      <c r="N148" s="240">
        <f>COUNTIFS('Student Data Entry'!$C:$C,'Center 4'!$A$2,'Student Data Entry'!$I:$I,'Center 4'!$K148,'Student Data Entry'!$R:$R,'Center 4'!N$143)</f>
        <v>0</v>
      </c>
      <c r="O148" s="240">
        <f>COUNTIFS('Student Data Entry'!$C:$C,'Center 4'!$A$2,'Student Data Entry'!$I:$I,'Center 4'!$K148,'Student Data Entry'!$R:$R,'Center 4'!O$143)</f>
        <v>0</v>
      </c>
      <c r="P148" s="240">
        <f>COUNTIFS('Student Data Entry'!$C:$C,'Center 4'!$A$2,'Student Data Entry'!$I:$I,'Center 4'!$K148,'Student Data Entry'!$R:$R,'Center 4'!P$143)</f>
        <v>0</v>
      </c>
      <c r="Q148" s="240">
        <f>COUNTIFS('Student Data Entry'!$C:$C,'Center 4'!$A$2,'Student Data Entry'!$I:$I,'Center 4'!$K148,'Student Data Entry'!$R:$R,'Center 4'!Q$143)</f>
        <v>0</v>
      </c>
      <c r="R148" s="240">
        <f t="shared" si="5"/>
        <v>0</v>
      </c>
    </row>
    <row r="149" spans="1:21" x14ac:dyDescent="0.3">
      <c r="B149" s="310">
        <v>4</v>
      </c>
      <c r="C149" s="302">
        <f>COUNTIFS('Student Data Entry'!$C:$C,'Center 4'!$A$2,'Student Data Entry'!$R:$R,'Center 4'!C$143,'Student Data Entry'!$I:$I,'Center 4'!$B149)</f>
        <v>0</v>
      </c>
      <c r="D149" s="302">
        <f>COUNTIFS('Student Data Entry'!$C:$C,'Center 4'!$A$2,'Student Data Entry'!$R:$R,'Center 4'!D$143,'Student Data Entry'!$I:$I,'Center 4'!$B149)</f>
        <v>0</v>
      </c>
      <c r="E149" s="302">
        <f>COUNTIFS('Student Data Entry'!$C:$C,'Center 4'!$A$2,'Student Data Entry'!$R:$R,'Center 4'!E$143,'Student Data Entry'!$I:$I,'Center 4'!$B149)</f>
        <v>0</v>
      </c>
      <c r="F149" s="302">
        <f>COUNTIFS('Student Data Entry'!$C:$C,'Center 4'!$A$2,'Student Data Entry'!$R:$R,'Center 4'!F$143,'Student Data Entry'!$I:$I,'Center 4'!$B149)</f>
        <v>0</v>
      </c>
      <c r="G149" s="302">
        <f>COUNTIFS('Student Data Entry'!$C:$C,'Center 4'!$A$2,'Student Data Entry'!$R:$R,'Center 4'!G$143,'Student Data Entry'!$I:$I,'Center 4'!$B149)</f>
        <v>0</v>
      </c>
      <c r="H149" s="302">
        <f>COUNTIFS('Student Data Entry'!$C:$C,'Center 4'!$A$2,'Student Data Entry'!$R:$R,'Center 4'!H$143,'Student Data Entry'!$I:$I,'Center 4'!$B149)</f>
        <v>0</v>
      </c>
      <c r="I149" s="302">
        <f t="shared" si="4"/>
        <v>0</v>
      </c>
      <c r="K149" s="257">
        <v>11</v>
      </c>
      <c r="L149" s="257">
        <f>COUNTIFS('Student Data Entry'!$C:$C,'Center 4'!$A$2,'Student Data Entry'!$I:$I,'Center 4'!$K149,'Student Data Entry'!$R:$R,'Center 4'!L$143)</f>
        <v>0</v>
      </c>
      <c r="M149" s="257">
        <f>COUNTIFS('Student Data Entry'!$C:$C,'Center 4'!$A$2,'Student Data Entry'!$I:$I,'Center 4'!$K149,'Student Data Entry'!$R:$R,'Center 4'!M$143)</f>
        <v>0</v>
      </c>
      <c r="N149" s="257">
        <f>COUNTIFS('Student Data Entry'!$C:$C,'Center 4'!$A$2,'Student Data Entry'!$I:$I,'Center 4'!$K149,'Student Data Entry'!$R:$R,'Center 4'!N$143)</f>
        <v>0</v>
      </c>
      <c r="O149" s="257">
        <f>COUNTIFS('Student Data Entry'!$C:$C,'Center 4'!$A$2,'Student Data Entry'!$I:$I,'Center 4'!$K149,'Student Data Entry'!$R:$R,'Center 4'!O$143)</f>
        <v>0</v>
      </c>
      <c r="P149" s="257">
        <f>COUNTIFS('Student Data Entry'!$C:$C,'Center 4'!$A$2,'Student Data Entry'!$I:$I,'Center 4'!$K149,'Student Data Entry'!$R:$R,'Center 4'!P$143)</f>
        <v>0</v>
      </c>
      <c r="Q149" s="257">
        <f>COUNTIFS('Student Data Entry'!$C:$C,'Center 4'!$A$2,'Student Data Entry'!$I:$I,'Center 4'!$K149,'Student Data Entry'!$R:$R,'Center 4'!Q$143)</f>
        <v>0</v>
      </c>
      <c r="R149" s="257">
        <f t="shared" si="5"/>
        <v>0</v>
      </c>
    </row>
    <row r="150" spans="1:21" x14ac:dyDescent="0.3">
      <c r="B150" s="309">
        <v>5</v>
      </c>
      <c r="C150" s="308">
        <f>COUNTIFS('Student Data Entry'!$C:$C,'Center 4'!$A$2,'Student Data Entry'!$R:$R,'Center 4'!C$143,'Student Data Entry'!$I:$I,'Center 4'!$B150)</f>
        <v>0</v>
      </c>
      <c r="D150" s="308">
        <f>COUNTIFS('Student Data Entry'!$C:$C,'Center 4'!$A$2,'Student Data Entry'!$R:$R,'Center 4'!D$143,'Student Data Entry'!$I:$I,'Center 4'!$B150)</f>
        <v>0</v>
      </c>
      <c r="E150" s="308">
        <f>COUNTIFS('Student Data Entry'!$C:$C,'Center 4'!$A$2,'Student Data Entry'!$R:$R,'Center 4'!E$143,'Student Data Entry'!$I:$I,'Center 4'!$B150)</f>
        <v>0</v>
      </c>
      <c r="F150" s="308">
        <f>COUNTIFS('Student Data Entry'!$C:$C,'Center 4'!$A$2,'Student Data Entry'!$R:$R,'Center 4'!F$143,'Student Data Entry'!$I:$I,'Center 4'!$B150)</f>
        <v>0</v>
      </c>
      <c r="G150" s="308">
        <f>COUNTIFS('Student Data Entry'!$C:$C,'Center 4'!$A$2,'Student Data Entry'!$R:$R,'Center 4'!G$143,'Student Data Entry'!$I:$I,'Center 4'!$B150)</f>
        <v>0</v>
      </c>
      <c r="H150" s="308">
        <f>COUNTIFS('Student Data Entry'!$C:$C,'Center 4'!$A$2,'Student Data Entry'!$R:$R,'Center 4'!H$143,'Student Data Entry'!$I:$I,'Center 4'!$B150)</f>
        <v>0</v>
      </c>
      <c r="I150" s="308">
        <f t="shared" si="4"/>
        <v>0</v>
      </c>
      <c r="K150" s="240">
        <v>12</v>
      </c>
      <c r="L150" s="240">
        <f>COUNTIFS('Student Data Entry'!$C:$C,'Center 4'!$A$2,'Student Data Entry'!$I:$I,'Center 4'!$K150,'Student Data Entry'!$R:$R,'Center 4'!L$143)</f>
        <v>0</v>
      </c>
      <c r="M150" s="240">
        <f>COUNTIFS('Student Data Entry'!$C:$C,'Center 4'!$A$2,'Student Data Entry'!$I:$I,'Center 4'!$K150,'Student Data Entry'!$R:$R,'Center 4'!M$143)</f>
        <v>0</v>
      </c>
      <c r="N150" s="240">
        <f>COUNTIFS('Student Data Entry'!$C:$C,'Center 4'!$A$2,'Student Data Entry'!$I:$I,'Center 4'!$K150,'Student Data Entry'!$R:$R,'Center 4'!N$143)</f>
        <v>0</v>
      </c>
      <c r="O150" s="240">
        <f>COUNTIFS('Student Data Entry'!$C:$C,'Center 4'!$A$2,'Student Data Entry'!$I:$I,'Center 4'!$K150,'Student Data Entry'!$R:$R,'Center 4'!O$143)</f>
        <v>0</v>
      </c>
      <c r="P150" s="240">
        <f>COUNTIFS('Student Data Entry'!$C:$C,'Center 4'!$A$2,'Student Data Entry'!$I:$I,'Center 4'!$K150,'Student Data Entry'!$R:$R,'Center 4'!P$143)</f>
        <v>0</v>
      </c>
      <c r="Q150" s="240">
        <f>COUNTIFS('Student Data Entry'!$C:$C,'Center 4'!$A$2,'Student Data Entry'!$I:$I,'Center 4'!$K150,'Student Data Entry'!$R:$R,'Center 4'!Q$143)</f>
        <v>0</v>
      </c>
      <c r="R150" s="240">
        <f t="shared" si="5"/>
        <v>0</v>
      </c>
    </row>
    <row r="151" spans="1:21" ht="28.8" customHeight="1" x14ac:dyDescent="0.3">
      <c r="B151" s="255" t="s">
        <v>379</v>
      </c>
      <c r="C151" s="302">
        <f>SUM(C144:C150)</f>
        <v>0</v>
      </c>
      <c r="D151" s="302">
        <f t="shared" ref="D151:H151" si="6">SUM(D144:D150)</f>
        <v>0</v>
      </c>
      <c r="E151" s="302">
        <f t="shared" si="6"/>
        <v>0</v>
      </c>
      <c r="F151" s="302">
        <f t="shared" si="6"/>
        <v>0</v>
      </c>
      <c r="G151" s="302">
        <f t="shared" si="6"/>
        <v>0</v>
      </c>
      <c r="H151" s="302">
        <f t="shared" si="6"/>
        <v>0</v>
      </c>
      <c r="I151" s="302">
        <f t="shared" si="4"/>
        <v>0</v>
      </c>
      <c r="K151" s="255" t="s">
        <v>379</v>
      </c>
      <c r="L151" s="257">
        <f>SUM(L144:L150)</f>
        <v>0</v>
      </c>
      <c r="M151" s="257">
        <f t="shared" ref="M151:Q151" si="7">SUM(M144:M150)</f>
        <v>0</v>
      </c>
      <c r="N151" s="257">
        <f t="shared" si="7"/>
        <v>0</v>
      </c>
      <c r="O151" s="257">
        <f t="shared" si="7"/>
        <v>0</v>
      </c>
      <c r="P151" s="257">
        <f t="shared" si="7"/>
        <v>0</v>
      </c>
      <c r="Q151" s="257">
        <f t="shared" si="7"/>
        <v>0</v>
      </c>
      <c r="R151" s="257">
        <f t="shared" si="5"/>
        <v>0</v>
      </c>
    </row>
    <row r="153" spans="1:21" x14ac:dyDescent="0.3">
      <c r="A153" s="20"/>
    </row>
    <row r="154" spans="1:21" ht="20.399999999999999" customHeight="1" x14ac:dyDescent="0.3">
      <c r="A154" s="244" t="s">
        <v>381</v>
      </c>
      <c r="B154" s="245"/>
      <c r="C154" s="245"/>
      <c r="D154" s="245"/>
      <c r="E154" s="245"/>
      <c r="F154" s="245"/>
      <c r="G154" s="245"/>
      <c r="H154" s="245"/>
      <c r="I154" s="245"/>
      <c r="J154" s="245"/>
      <c r="K154" s="245"/>
      <c r="L154" s="245"/>
      <c r="M154" s="245"/>
      <c r="N154" s="245"/>
      <c r="O154" s="245"/>
      <c r="P154" s="245"/>
      <c r="Q154" s="245"/>
      <c r="R154" s="245"/>
      <c r="S154" s="245"/>
      <c r="T154" s="261"/>
      <c r="U154" s="20"/>
    </row>
    <row r="155" spans="1:21" x14ac:dyDescent="0.3">
      <c r="A155" s="238" t="s">
        <v>380</v>
      </c>
    </row>
    <row r="157" spans="1:21" x14ac:dyDescent="0.3">
      <c r="A157" s="311" t="s">
        <v>381</v>
      </c>
      <c r="B157" s="311" t="s">
        <v>382</v>
      </c>
      <c r="C157" s="311" t="s">
        <v>383</v>
      </c>
    </row>
    <row r="158" spans="1:21" x14ac:dyDescent="0.3">
      <c r="A158" s="257" t="s">
        <v>248</v>
      </c>
      <c r="B158" s="257">
        <f>COUNTIFS('Student Data Entry'!$C:$C,'Center 4'!$A$2,'Student Data Entry'!$BK:$BK,"Yes",'Student Data Entry'!$BS:$BS,"Yes",'Student Data Entry'!$K:$K,'Center 4'!$A158)</f>
        <v>0</v>
      </c>
      <c r="C158" s="257">
        <f>COUNTIFS('Student Data Entry'!$C:$C,'Center 4'!$A$2,'Student Data Entry'!$BK:$BK,"Yes",'Student Data Entry'!$BT:$BT,"Yes",'Student Data Entry'!$K:$K,'Center 4'!$A158)</f>
        <v>0</v>
      </c>
    </row>
    <row r="159" spans="1:21" x14ac:dyDescent="0.3">
      <c r="A159" s="240" t="s">
        <v>267</v>
      </c>
      <c r="B159" s="240">
        <f>COUNTIFS('Student Data Entry'!$C:$C,'Center 4'!$A$2,'Student Data Entry'!$BK:$BK,"Yes",'Student Data Entry'!$BS:$BS,"Yes",'Student Data Entry'!$K:$K,'Center 4'!$A159)</f>
        <v>0</v>
      </c>
      <c r="C159" s="240">
        <f>COUNTIFS('Student Data Entry'!$C:$C,'Center 4'!$A$2,'Student Data Entry'!$BK:$BK,"Yes",'Student Data Entry'!$BT:$BT,"Yes",'Student Data Entry'!$K:$K,'Center 4'!$A159)</f>
        <v>0</v>
      </c>
    </row>
    <row r="160" spans="1:21" x14ac:dyDescent="0.3">
      <c r="A160" s="257" t="s">
        <v>280</v>
      </c>
      <c r="B160" s="257">
        <f>COUNTIFS('Student Data Entry'!$C:$C,'Center 4'!$A$2,'Student Data Entry'!$BK:$BK,"Yes",'Student Data Entry'!$BS:$BS,"Yes",'Student Data Entry'!$K:$K,'Center 4'!$A160)</f>
        <v>0</v>
      </c>
      <c r="C160" s="257">
        <f>COUNTIFS('Student Data Entry'!$C:$C,'Center 4'!$A$2,'Student Data Entry'!$BK:$BK,"Yes",'Student Data Entry'!$BT:$BT,"Yes",'Student Data Entry'!$K:$K,'Center 4'!$A160)</f>
        <v>0</v>
      </c>
    </row>
    <row r="161" spans="1:20" x14ac:dyDescent="0.3">
      <c r="A161" s="240" t="s">
        <v>288</v>
      </c>
      <c r="B161" s="240">
        <f>COUNTIFS('Student Data Entry'!$C:$C,'Center 4'!$A$2,'Student Data Entry'!$BK:$BK,"Yes",'Student Data Entry'!$BS:$BS,"Yes",'Student Data Entry'!$K:$K,'Center 4'!$A161)</f>
        <v>0</v>
      </c>
      <c r="C161" s="240">
        <f>COUNTIFS('Student Data Entry'!$C:$C,'Center 4'!$A$2,'Student Data Entry'!$BK:$BK,"Yes",'Student Data Entry'!$BT:$BT,"Yes",'Student Data Entry'!$K:$K,'Center 4'!$A161)</f>
        <v>0</v>
      </c>
    </row>
    <row r="162" spans="1:20" x14ac:dyDescent="0.3">
      <c r="A162" s="257" t="s">
        <v>293</v>
      </c>
      <c r="B162" s="257">
        <f>COUNTIFS('Student Data Entry'!$C:$C,'Center 4'!$A$2,'Student Data Entry'!$BK:$BK,"Yes",'Student Data Entry'!$BS:$BS,"Yes",'Student Data Entry'!$K:$K,'Center 4'!$A162)</f>
        <v>0</v>
      </c>
      <c r="C162" s="257">
        <f>COUNTIFS('Student Data Entry'!$C:$C,'Center 4'!$A$2,'Student Data Entry'!$BK:$BK,"Yes",'Student Data Entry'!$BT:$BT,"Yes",'Student Data Entry'!$K:$K,'Center 4'!$A162)</f>
        <v>0</v>
      </c>
    </row>
    <row r="163" spans="1:20" x14ac:dyDescent="0.3">
      <c r="A163" s="240" t="s">
        <v>297</v>
      </c>
      <c r="B163" s="240">
        <f>COUNTIFS('Student Data Entry'!$C:$C,'Center 4'!$A$2,'Student Data Entry'!$BK:$BK,"Yes",'Student Data Entry'!$BS:$BS,"Yes",'Student Data Entry'!$K:$K,'Center 4'!$A163)</f>
        <v>0</v>
      </c>
      <c r="C163" s="240">
        <f>COUNTIFS('Student Data Entry'!$C:$C,'Center 4'!$A$2,'Student Data Entry'!$BK:$BK,"Yes",'Student Data Entry'!$BT:$BT,"Yes",'Student Data Entry'!$K:$K,'Center 4'!$A163)</f>
        <v>0</v>
      </c>
    </row>
    <row r="164" spans="1:20" x14ac:dyDescent="0.3">
      <c r="A164" s="257" t="s">
        <v>384</v>
      </c>
      <c r="B164" s="257">
        <f>COUNTIFS('Student Data Entry'!$C:$C,'Center 4'!$A$2,'Student Data Entry'!$BK:$BK,"Yes",'Student Data Entry'!$BS:$BS,"Yes",'Student Data Entry'!$K:$K,'Center 4'!$A164)</f>
        <v>0</v>
      </c>
      <c r="C164" s="257">
        <f>COUNTIFS('Student Data Entry'!$C:$C,'Center 4'!$A$2,'Student Data Entry'!$BK:$BK,"Yes",'Student Data Entry'!$BT:$BT,"Yes",'Student Data Entry'!$K:$K,'Center 4'!$A164)</f>
        <v>0</v>
      </c>
    </row>
    <row r="165" spans="1:20" x14ac:dyDescent="0.3">
      <c r="A165" s="240" t="s">
        <v>385</v>
      </c>
      <c r="B165" s="240">
        <f>COUNTIFS('Student Data Entry'!$C:$C,'Center 4'!$A$2,'Student Data Entry'!$BK:$BK,"Yes",'Student Data Entry'!$BS:$BS,"Yes",'Student Data Entry'!$K:$K,"Unknown/Not reported")</f>
        <v>0</v>
      </c>
      <c r="C165" s="240">
        <f>COUNTIFS('Student Data Entry'!$C:$C,'Center 4'!$A$2,'Student Data Entry'!$BK:$BK,"Yes",'Student Data Entry'!$BT:$BT,"Yes",'Student Data Entry'!$K:$K,"Unknown/Not reported")</f>
        <v>0</v>
      </c>
    </row>
    <row r="167" spans="1:20" ht="15.6" x14ac:dyDescent="0.3">
      <c r="A167" s="244" t="s">
        <v>307</v>
      </c>
      <c r="B167" s="245"/>
      <c r="C167" s="245"/>
      <c r="D167" s="245"/>
      <c r="E167" s="245"/>
      <c r="F167" s="245"/>
      <c r="G167" s="245"/>
      <c r="H167" s="245"/>
      <c r="I167" s="245"/>
      <c r="J167" s="245"/>
      <c r="K167" s="245"/>
      <c r="L167" s="245"/>
      <c r="M167" s="245"/>
      <c r="N167" s="245"/>
      <c r="O167" s="245"/>
      <c r="P167" s="245"/>
      <c r="Q167" s="245"/>
      <c r="R167" s="245"/>
      <c r="S167" s="245"/>
      <c r="T167" s="261"/>
    </row>
    <row r="168" spans="1:20" x14ac:dyDescent="0.3">
      <c r="A168" s="238" t="s">
        <v>386</v>
      </c>
    </row>
    <row r="170" spans="1:20" x14ac:dyDescent="0.3">
      <c r="A170" s="311" t="s">
        <v>307</v>
      </c>
      <c r="B170" s="311" t="s">
        <v>382</v>
      </c>
      <c r="C170" s="311" t="s">
        <v>383</v>
      </c>
    </row>
    <row r="171" spans="1:20" x14ac:dyDescent="0.3">
      <c r="A171" s="312" t="s">
        <v>266</v>
      </c>
      <c r="B171" s="312">
        <f>COUNTIFS('Student Data Entry'!$C:$C,'Center 4'!$A$2,'Student Data Entry'!$BK:$BK,"Yes",'Student Data Entry'!$BS:$BS,"Yes",'Student Data Entry'!$J:$J,'Center 4'!$A171)</f>
        <v>0</v>
      </c>
      <c r="C171" s="312">
        <f>COUNTIFS('Student Data Entry'!$C:$C,'Center 4'!$A$2,'Student Data Entry'!$BK:$BK,"Yes",'Student Data Entry'!$BT:$BT,"Yes",'Student Data Entry'!$J:$J,'Center 4'!$A171)</f>
        <v>0</v>
      </c>
    </row>
    <row r="172" spans="1:20" x14ac:dyDescent="0.3">
      <c r="A172" s="240" t="s">
        <v>247</v>
      </c>
      <c r="B172" s="240">
        <f>COUNTIFS('Student Data Entry'!$C:$C,'Center 4'!$A$2,'Student Data Entry'!$BK:$BK,"Yes",'Student Data Entry'!$BS:$BS,"Yes",'Student Data Entry'!$J:$J,'Center 4'!$A172)</f>
        <v>0</v>
      </c>
      <c r="C172" s="240">
        <f>COUNTIFS('Student Data Entry'!$C:$C,'Center 4'!$A$2,'Student Data Entry'!$BK:$BK,"Yes",'Student Data Entry'!$BT:$BT,"Yes",'Student Data Entry'!$J:$J,'Center 4'!$A172)</f>
        <v>0</v>
      </c>
    </row>
    <row r="173" spans="1:20" x14ac:dyDescent="0.3">
      <c r="A173" s="312" t="s">
        <v>387</v>
      </c>
      <c r="B173" s="312">
        <f>COUNTIFS('Student Data Entry'!$C:$C,'Center 4'!$A$2,'Student Data Entry'!$BK:$BK,"Yes",'Student Data Entry'!$BS:$BS,"Yes",'Student Data Entry'!$J:$J,'Center 4'!$A173)</f>
        <v>0</v>
      </c>
      <c r="C173" s="312">
        <f>COUNTIFS('Student Data Entry'!$C:$C,'Center 4'!$A$2,'Student Data Entry'!$BK:$BK,"Yes",'Student Data Entry'!$BT:$BT,"Yes",'Student Data Entry'!$J:$J,'Center 4'!$A173)</f>
        <v>0</v>
      </c>
    </row>
    <row r="174" spans="1:20" x14ac:dyDescent="0.3">
      <c r="A174" s="240" t="s">
        <v>385</v>
      </c>
      <c r="B174" s="240">
        <f>COUNTIFS('Student Data Entry'!$C:$C,'Center 4'!$A$2,'Student Data Entry'!$BK:$BK,"Yes",'Student Data Entry'!$BS:$BS,"Yes",'Student Data Entry'!$J:$J,"Unknown/Not reported")</f>
        <v>0</v>
      </c>
      <c r="C174" s="240">
        <f>COUNTIFS('Student Data Entry'!$C:$C,'Center 4'!$A$2,'Student Data Entry'!$BK:$BK,"Yes",'Student Data Entry'!$BT:$BT,"Yes",'Student Data Entry'!$J:$J,"Unknown/Not reported")</f>
        <v>0</v>
      </c>
    </row>
    <row r="176" spans="1:20" ht="15.6" x14ac:dyDescent="0.3">
      <c r="A176" s="265" t="s">
        <v>420</v>
      </c>
      <c r="B176" s="245"/>
      <c r="C176" s="245"/>
      <c r="D176" s="245"/>
      <c r="E176" s="245"/>
      <c r="F176" s="245"/>
      <c r="G176" s="245"/>
      <c r="H176" s="245"/>
      <c r="I176" s="245"/>
      <c r="J176" s="245"/>
      <c r="K176" s="245"/>
      <c r="L176" s="245"/>
      <c r="M176" s="245"/>
      <c r="N176" s="245"/>
      <c r="O176" s="245"/>
      <c r="P176" s="245"/>
      <c r="Q176" s="245"/>
      <c r="R176" s="245"/>
      <c r="S176" s="245"/>
      <c r="T176" s="261"/>
    </row>
    <row r="177" spans="1:20" x14ac:dyDescent="0.3">
      <c r="A177" s="238" t="s">
        <v>388</v>
      </c>
    </row>
    <row r="178" spans="1:20" x14ac:dyDescent="0.3">
      <c r="A178" s="238"/>
    </row>
    <row r="179" spans="1:20" x14ac:dyDescent="0.3">
      <c r="B179" s="439" t="s">
        <v>382</v>
      </c>
      <c r="C179" s="440"/>
      <c r="D179" s="441" t="s">
        <v>383</v>
      </c>
      <c r="E179" s="439"/>
    </row>
    <row r="180" spans="1:20" ht="28.8" x14ac:dyDescent="0.3">
      <c r="B180" s="313" t="s">
        <v>389</v>
      </c>
      <c r="C180" s="314" t="s">
        <v>385</v>
      </c>
      <c r="D180" s="315" t="s">
        <v>389</v>
      </c>
      <c r="E180" s="314" t="s">
        <v>385</v>
      </c>
    </row>
    <row r="181" spans="1:20" x14ac:dyDescent="0.3">
      <c r="A181" s="266" t="s">
        <v>390</v>
      </c>
      <c r="B181" s="240">
        <f>COUNTIFS('Student Data Entry'!$C:$C,'Center 4'!$A$2,'Student Data Entry'!$BK:$BK,"Yes",'Student Data Entry'!$BS:$BS,"Yes",'Student Data Entry'!$L:$L,"English Learner")</f>
        <v>0</v>
      </c>
      <c r="C181" s="272">
        <f>COUNTIFS('Student Data Entry'!$C:$C,'Center 4'!$A$2,'Student Data Entry'!$BK:$BK,"Yes",'Student Data Entry'!$BS:$BS,"Yes",'Student Data Entry'!$L:$L,"Unknown/Not reported")</f>
        <v>0</v>
      </c>
      <c r="D181" s="274">
        <f>COUNTIFS('Student Data Entry'!$C:$C,'Center 4'!$A$2,'Student Data Entry'!$BK:$BK,"Yes",'Student Data Entry'!$BT:$BT,"Yes",'Student Data Entry'!$L:$L,"English Learner")</f>
        <v>0</v>
      </c>
      <c r="E181" s="240">
        <f>COUNTIFS('Student Data Entry'!$C:$C,'Center 4'!$A$2,'Student Data Entry'!$BK:$BK,"Yes",'Student Data Entry'!$BT:$BT,"Yes",'Student Data Entry'!$L:$L,"Unknown/Not reported")</f>
        <v>0</v>
      </c>
    </row>
    <row r="182" spans="1:20" ht="28.8" x14ac:dyDescent="0.3">
      <c r="A182" s="266" t="s">
        <v>391</v>
      </c>
      <c r="B182" s="240">
        <f>COUNTIFS('Student Data Entry'!$C:$C,'Center 4'!$A$2,'Student Data Entry'!$BK:$BK,"Yes",'Student Data Entry'!$BS:$BS,"Yes",'Student Data Entry'!$M:$M,"Economically disadvantaged")</f>
        <v>0</v>
      </c>
      <c r="C182" s="272">
        <f>COUNTIFS('Student Data Entry'!$C:$C,'Center 4'!$A$2,'Student Data Entry'!$BK:$BK,"Yes",'Student Data Entry'!$BS:$BS,"Yes",'Student Data Entry'!$M:$M,"Unknown/Not reported")</f>
        <v>0</v>
      </c>
      <c r="D182" s="274">
        <f>COUNTIFS('Student Data Entry'!$C:$C,'Center 4'!$A$2,'Student Data Entry'!$BK:$BK,"Yes",'Student Data Entry'!$BT:$BT,"Yes",'Student Data Entry'!$M:$M,"Economically disadvantaged")</f>
        <v>0</v>
      </c>
      <c r="E182" s="240">
        <f>COUNTIFS('Student Data Entry'!$C:$C,'Center 4'!$A$2,'Student Data Entry'!$BK:$BK,"Yes",'Student Data Entry'!$BT:$BT,"Yes",'Student Data Entry'!$M:$M,"Unknown/Not reported")</f>
        <v>0</v>
      </c>
    </row>
    <row r="183" spans="1:20" x14ac:dyDescent="0.3">
      <c r="A183" s="266" t="s">
        <v>392</v>
      </c>
      <c r="B183" s="240">
        <f>COUNTIFS('Student Data Entry'!$C:$C,'Center 4'!$A$2,'Student Data Entry'!$BK:$BK,"Yes",'Student Data Entry'!$BS:$BS,"Yes",'Student Data Entry'!$N:$N,"Special Education")</f>
        <v>0</v>
      </c>
      <c r="C183" s="272">
        <f>COUNTIFS('Student Data Entry'!$C:$C,'Center 4'!$A$2,'Student Data Entry'!$BK:$BK,"Yes",'Student Data Entry'!$BS:$BS,"Yes",'Student Data Entry'!$N:$N,"Unknown/Not reported")</f>
        <v>0</v>
      </c>
      <c r="D183" s="274">
        <f>COUNTIFS('Student Data Entry'!$C:$C,'Center 4'!$A$2,'Student Data Entry'!$BK:$BK,"Yes",'Student Data Entry'!$BT:$BT,"Yes",'Student Data Entry'!$N:$N,"Special Education")</f>
        <v>0</v>
      </c>
      <c r="E183" s="240">
        <f>COUNTIFS('Student Data Entry'!$C:$C,'Center 4'!$A$2,'Student Data Entry'!$BK:$BK,"Yes",'Student Data Entry'!$BT:$BT,"Yes",'Student Data Entry'!$N:$N,"Unknown/Not reported")</f>
        <v>0</v>
      </c>
    </row>
    <row r="184" spans="1:20" ht="28.8" x14ac:dyDescent="0.3">
      <c r="A184" s="266" t="s">
        <v>393</v>
      </c>
      <c r="B184" s="267" t="s">
        <v>394</v>
      </c>
      <c r="C184" s="273" t="s">
        <v>394</v>
      </c>
      <c r="D184" s="275" t="s">
        <v>394</v>
      </c>
      <c r="E184" s="267" t="s">
        <v>394</v>
      </c>
    </row>
    <row r="185" spans="1:20" x14ac:dyDescent="0.3">
      <c r="A185" s="343"/>
      <c r="B185" s="344"/>
      <c r="C185" s="344"/>
      <c r="D185" s="344"/>
      <c r="E185" s="344"/>
    </row>
    <row r="186" spans="1:20" ht="18" x14ac:dyDescent="0.35">
      <c r="A186" s="234" t="s">
        <v>591</v>
      </c>
      <c r="B186" s="344"/>
      <c r="C186" s="344"/>
      <c r="D186" s="344"/>
      <c r="E186" s="344"/>
    </row>
    <row r="188" spans="1:20" ht="15.6" x14ac:dyDescent="0.3">
      <c r="A188" s="244" t="s">
        <v>425</v>
      </c>
      <c r="B188" s="245"/>
      <c r="C188" s="245"/>
      <c r="D188" s="245"/>
      <c r="E188" s="245"/>
      <c r="F188" s="245"/>
      <c r="G188" s="245"/>
      <c r="H188" s="245"/>
      <c r="I188" s="245"/>
      <c r="J188" s="245"/>
      <c r="K188" s="245"/>
      <c r="L188" s="245"/>
      <c r="M188" s="245"/>
      <c r="N188" s="245"/>
      <c r="O188" s="245"/>
      <c r="P188" s="245"/>
      <c r="Q188" s="245"/>
      <c r="R188" s="245"/>
      <c r="S188" s="245"/>
      <c r="T188" s="261"/>
    </row>
    <row r="189" spans="1:20" x14ac:dyDescent="0.3">
      <c r="A189" s="285" t="s">
        <v>422</v>
      </c>
    </row>
    <row r="190" spans="1:20" x14ac:dyDescent="0.3">
      <c r="A190" s="285"/>
    </row>
    <row r="191" spans="1:20" x14ac:dyDescent="0.3">
      <c r="A191" s="442" t="s">
        <v>395</v>
      </c>
      <c r="B191" s="442"/>
      <c r="C191" s="442"/>
      <c r="D191" s="442"/>
      <c r="E191" s="442"/>
      <c r="F191" s="442"/>
      <c r="G191" s="442"/>
      <c r="J191" s="443" t="s">
        <v>396</v>
      </c>
      <c r="K191" s="443"/>
      <c r="L191" s="443"/>
      <c r="M191" s="443"/>
      <c r="N191" s="443"/>
      <c r="O191" s="443"/>
      <c r="P191" s="443"/>
    </row>
    <row r="192" spans="1:20" ht="43.2" x14ac:dyDescent="0.3">
      <c r="A192" s="316" t="s">
        <v>188</v>
      </c>
      <c r="B192" s="249" t="s">
        <v>252</v>
      </c>
      <c r="C192" s="249" t="s">
        <v>271</v>
      </c>
      <c r="D192" s="249" t="s">
        <v>281</v>
      </c>
      <c r="E192" s="249" t="s">
        <v>289</v>
      </c>
      <c r="F192" s="249" t="s">
        <v>294</v>
      </c>
      <c r="G192" s="249" t="s">
        <v>298</v>
      </c>
      <c r="J192" s="316" t="s">
        <v>188</v>
      </c>
      <c r="K192" s="249" t="s">
        <v>252</v>
      </c>
      <c r="L192" s="249" t="s">
        <v>271</v>
      </c>
      <c r="M192" s="249" t="s">
        <v>281</v>
      </c>
      <c r="N192" s="249" t="s">
        <v>289</v>
      </c>
      <c r="O192" s="249" t="s">
        <v>294</v>
      </c>
      <c r="P192" s="249" t="s">
        <v>298</v>
      </c>
    </row>
    <row r="193" spans="1:20" ht="28.8" x14ac:dyDescent="0.3">
      <c r="A193" s="290" t="s">
        <v>397</v>
      </c>
      <c r="B193" s="240">
        <f>COUNTIFS('Student Data Entry'!$C:$C,'Center 4'!$A$2,'Student Data Entry'!$R:$R,'Center 4'!B$192,'Student Data Entry'!$BM:$BM,"Yes")</f>
        <v>0</v>
      </c>
      <c r="C193" s="240">
        <f>COUNTIFS('Student Data Entry'!$C:$C,'Center 4'!$A$2,'Student Data Entry'!$R:$R,'Center 4'!C$192,'Student Data Entry'!$BM:$BM,"Yes")</f>
        <v>0</v>
      </c>
      <c r="D193" s="240">
        <f>COUNTIFS('Student Data Entry'!$C:$C,'Center 4'!$A$2,'Student Data Entry'!$R:$R,'Center 4'!D$192,'Student Data Entry'!$BM:$BM,"Yes")</f>
        <v>0</v>
      </c>
      <c r="E193" s="240">
        <f>COUNTIFS('Student Data Entry'!$C:$C,'Center 4'!$A$2,'Student Data Entry'!$R:$R,'Center 4'!E$192,'Student Data Entry'!$BM:$BM,"Yes")</f>
        <v>0</v>
      </c>
      <c r="F193" s="240">
        <f>COUNTIFS('Student Data Entry'!$C:$C,'Center 4'!$A$2,'Student Data Entry'!$R:$R,'Center 4'!F$192,'Student Data Entry'!$BM:$BM,"Yes")</f>
        <v>0</v>
      </c>
      <c r="G193" s="240">
        <f>COUNTIFS('Student Data Entry'!$C:$C,'Center 4'!$A$2,'Student Data Entry'!$R:$R,'Center 4'!G$192,'Student Data Entry'!$BM:$BM,"Yes")</f>
        <v>0</v>
      </c>
      <c r="J193" s="266" t="s">
        <v>397</v>
      </c>
      <c r="K193" s="240">
        <f>COUNTIFS('Student Data Entry'!$C:$C,'Center 4'!$A$2,'Student Data Entry'!$R:$R,'Center 4'!B$192,'Student Data Entry'!$BM:$BM,"Yes")</f>
        <v>0</v>
      </c>
      <c r="L193" s="240">
        <f>COUNTIFS('Student Data Entry'!$C:$C,'Center 4'!$A$2,'Student Data Entry'!$R:$R,'Center 4'!C$192,'Student Data Entry'!$BM:$BM,"Yes")</f>
        <v>0</v>
      </c>
      <c r="M193" s="240">
        <f>COUNTIFS('Student Data Entry'!$C:$C,'Center 4'!$A$2,'Student Data Entry'!$R:$R,'Center 4'!D$192,'Student Data Entry'!$BM:$BM,"Yes")</f>
        <v>0</v>
      </c>
      <c r="N193" s="240">
        <f>COUNTIFS('Student Data Entry'!$C:$C,'Center 4'!$A$2,'Student Data Entry'!$R:$R,'Center 4'!E$192,'Student Data Entry'!$BM:$BM,"Yes")</f>
        <v>0</v>
      </c>
      <c r="O193" s="240">
        <f>COUNTIFS('Student Data Entry'!$C:$C,'Center 4'!$A$2,'Student Data Entry'!$R:$R,'Center 4'!F$192,'Student Data Entry'!$BM:$BM,"Yes")</f>
        <v>0</v>
      </c>
      <c r="P193" s="240">
        <f>COUNTIFS('Student Data Entry'!$C:$C,'Center 4'!$A$2,'Student Data Entry'!$R:$R,'Center 4'!G$192,'Student Data Entry'!$BM:$BM,"Yes")</f>
        <v>0</v>
      </c>
      <c r="S193" s="237"/>
    </row>
    <row r="194" spans="1:20" ht="28.8" x14ac:dyDescent="0.3">
      <c r="A194" s="292" t="s">
        <v>398</v>
      </c>
      <c r="B194" s="257">
        <f>COUNTIFS('Student Data Entry'!$C:$C,'Center 4'!$A$2,'Student Data Entry'!$R:$R,'Center 4'!B$192,'Student Data Entry'!$BM:$BM,"Yes",'Student Data Entry'!$BX:$BX,"Yes")</f>
        <v>0</v>
      </c>
      <c r="C194" s="257">
        <f>COUNTIFS('Student Data Entry'!$C:$C,'Center 4'!$A$2,'Student Data Entry'!$R:$R,'Center 4'!C$192,'Student Data Entry'!$BM:$BM,"Yes",'Student Data Entry'!$BX:$BX,"Yes")</f>
        <v>0</v>
      </c>
      <c r="D194" s="257">
        <f>COUNTIFS('Student Data Entry'!$C:$C,'Center 4'!$A$2,'Student Data Entry'!$R:$R,'Center 4'!D$192,'Student Data Entry'!$BM:$BM,"Yes",'Student Data Entry'!$BX:$BX,"Yes")</f>
        <v>0</v>
      </c>
      <c r="E194" s="257">
        <f>COUNTIFS('Student Data Entry'!$C:$C,'Center 4'!$A$2,'Student Data Entry'!$R:$R,'Center 4'!E$192,'Student Data Entry'!$BM:$BM,"Yes",'Student Data Entry'!$BX:$BX,"Yes")</f>
        <v>0</v>
      </c>
      <c r="F194" s="257">
        <f>COUNTIFS('Student Data Entry'!$C:$C,'Center 4'!$A$2,'Student Data Entry'!$R:$R,'Center 4'!F$192,'Student Data Entry'!$BM:$BM,"Yes",'Student Data Entry'!$BX:$BX,"Yes")</f>
        <v>0</v>
      </c>
      <c r="G194" s="257">
        <f>COUNTIFS('Student Data Entry'!$C:$C,'Center 4'!$A$2,'Student Data Entry'!$R:$R,'Center 4'!G$192,'Student Data Entry'!$BM:$BM,"Yes",'Student Data Entry'!$BX:$BX,"Yes")</f>
        <v>0</v>
      </c>
      <c r="J194" s="317" t="s">
        <v>398</v>
      </c>
      <c r="K194" s="257">
        <f>COUNTIFS('Student Data Entry'!$C:$C,'Center 4'!$A$2,'Student Data Entry'!$R:$R,'Center 4'!B$192,'Student Data Entry'!$BM:$BM,"Yes",'Student Data Entry'!$BY:$BY,"Yes")</f>
        <v>0</v>
      </c>
      <c r="L194" s="257">
        <f>COUNTIFS('Student Data Entry'!$C:$C,'Center 4'!$A$2,'Student Data Entry'!$R:$R,'Center 4'!C$192,'Student Data Entry'!$BM:$BM,"Yes",'Student Data Entry'!$BY:$BY,"Yes")</f>
        <v>0</v>
      </c>
      <c r="M194" s="257">
        <f>COUNTIFS('Student Data Entry'!$C:$C,'Center 4'!$A$2,'Student Data Entry'!$R:$R,'Center 4'!D$192,'Student Data Entry'!$BM:$BM,"Yes",'Student Data Entry'!$BY:$BY,"Yes")</f>
        <v>0</v>
      </c>
      <c r="N194" s="257">
        <f>COUNTIFS('Student Data Entry'!$C:$C,'Center 4'!$A$2,'Student Data Entry'!$R:$R,'Center 4'!E$192,'Student Data Entry'!$BM:$BM,"Yes",'Student Data Entry'!$BY:$BY,"Yes")</f>
        <v>0</v>
      </c>
      <c r="O194" s="257">
        <f>COUNTIFS('Student Data Entry'!$C:$C,'Center 4'!$A$2,'Student Data Entry'!$R:$R,'Center 4'!F$192,'Student Data Entry'!$BM:$BM,"Yes",'Student Data Entry'!$BY:$BY,"Yes")</f>
        <v>0</v>
      </c>
      <c r="P194" s="257">
        <f>COUNTIFS('Student Data Entry'!$C:$C,'Center 4'!$A$2,'Student Data Entry'!$R:$R,'Center 4'!G$192,'Student Data Entry'!$BM:$BM,"Yes",'Student Data Entry'!$BY:$BY,"Yes")</f>
        <v>0</v>
      </c>
    </row>
    <row r="195" spans="1:20" ht="57.6" x14ac:dyDescent="0.3">
      <c r="A195" s="290" t="s">
        <v>399</v>
      </c>
      <c r="B195" s="240">
        <f>COUNTIFS('Student Data Entry'!$C:$C,'Center 4'!$A$2,'Student Data Entry'!$R:$R,'Center 4'!B$192,'Student Data Entry'!$BM:$BM,"Yes",'Student Data Entry'!$BX:$BX,"Yes",'Student Data Entry'!$X:$X,"Improved")</f>
        <v>0</v>
      </c>
      <c r="C195" s="240">
        <f>COUNTIFS('Student Data Entry'!$C:$C,'Center 4'!$A$2,'Student Data Entry'!$R:$R,'Center 4'!C$192,'Student Data Entry'!$BM:$BM,"Yes",'Student Data Entry'!$BX:$BX,"Yes",'Student Data Entry'!$X:$X,"Improved")</f>
        <v>0</v>
      </c>
      <c r="D195" s="240">
        <f>COUNTIFS('Student Data Entry'!$C:$C,'Center 4'!$A$2,'Student Data Entry'!$R:$R,'Center 4'!D$192,'Student Data Entry'!$BM:$BM,"Yes",'Student Data Entry'!$BX:$BX,"Yes",'Student Data Entry'!$X:$X,"Improved")</f>
        <v>0</v>
      </c>
      <c r="E195" s="240">
        <f>COUNTIFS('Student Data Entry'!$C:$C,'Center 4'!$A$2,'Student Data Entry'!$R:$R,'Center 4'!E$192,'Student Data Entry'!$BM:$BM,"Yes",'Student Data Entry'!$BX:$BX,"Yes",'Student Data Entry'!$X:$X,"Improved")</f>
        <v>0</v>
      </c>
      <c r="F195" s="240">
        <f>COUNTIFS('Student Data Entry'!$C:$C,'Center 4'!$A$2,'Student Data Entry'!$R:$R,'Center 4'!F$192,'Student Data Entry'!$BM:$BM,"Yes",'Student Data Entry'!$BX:$BX,"Yes",'Student Data Entry'!$X:$X,"Improved")</f>
        <v>0</v>
      </c>
      <c r="G195" s="240">
        <f>COUNTIFS('Student Data Entry'!$C:$C,'Center 4'!$A$2,'Student Data Entry'!$R:$R,'Center 4'!G$192,'Student Data Entry'!$BM:$BM,"Yes",'Student Data Entry'!$BX:$BX,"Yes",'Student Data Entry'!$X:$X,"Improved")</f>
        <v>0</v>
      </c>
      <c r="J195" s="266" t="s">
        <v>400</v>
      </c>
      <c r="K195" s="240">
        <f>COUNTIFS('Student Data Entry'!$C:$C,'Center 4'!$A$2,'Student Data Entry'!$R:$R,'Center 4'!B$192,'Student Data Entry'!$BM:$BM,"Yes",'Student Data Entry'!$BY:$BY,"Yes",'Student Data Entry'!$AA:$AA,"Improved")</f>
        <v>0</v>
      </c>
      <c r="L195" s="240">
        <f>COUNTIFS('Student Data Entry'!$C:$C,'Center 4'!$A$2,'Student Data Entry'!$R:$R,'Center 4'!C$192,'Student Data Entry'!$BM:$BM,"Yes",'Student Data Entry'!$BY:$BY,"Yes",'Student Data Entry'!$AA:$AA,"Improved")</f>
        <v>0</v>
      </c>
      <c r="M195" s="240">
        <f>COUNTIFS('Student Data Entry'!$C:$C,'Center 4'!$A$2,'Student Data Entry'!$R:$R,'Center 4'!D$192,'Student Data Entry'!$BM:$BM,"Yes",'Student Data Entry'!$BY:$BY,"Yes",'Student Data Entry'!$AA:$AA,"Improved")</f>
        <v>0</v>
      </c>
      <c r="N195" s="240">
        <f>COUNTIFS('Student Data Entry'!$C:$C,'Center 4'!$A$2,'Student Data Entry'!$R:$R,'Center 4'!E$192,'Student Data Entry'!$BM:$BM,"Yes",'Student Data Entry'!$BY:$BY,"Yes",'Student Data Entry'!$AA:$AA,"Improved")</f>
        <v>0</v>
      </c>
      <c r="O195" s="240">
        <f>COUNTIFS('Student Data Entry'!$C:$C,'Center 4'!$A$2,'Student Data Entry'!$R:$R,'Center 4'!F$192,'Student Data Entry'!$BM:$BM,"Yes",'Student Data Entry'!$BY:$BY,"Yes",'Student Data Entry'!$AA:$AA,"Improved")</f>
        <v>0</v>
      </c>
      <c r="P195" s="240">
        <f>COUNTIFS('Student Data Entry'!$C:$C,'Center 4'!$A$2,'Student Data Entry'!$R:$R,'Center 4'!G$192,'Student Data Entry'!$BM:$BM,"Yes",'Student Data Entry'!$BY:$BY,"Yes",'Student Data Entry'!$AA:$AA,"Improved")</f>
        <v>0</v>
      </c>
    </row>
    <row r="197" spans="1:20" x14ac:dyDescent="0.3">
      <c r="A197" s="278" t="s">
        <v>401</v>
      </c>
      <c r="P197"/>
    </row>
    <row r="199" spans="1:20" ht="15.6" x14ac:dyDescent="0.3">
      <c r="A199" s="265" t="s">
        <v>402</v>
      </c>
      <c r="B199" s="245"/>
      <c r="C199" s="245"/>
      <c r="D199" s="245"/>
      <c r="E199" s="245"/>
      <c r="F199" s="245"/>
      <c r="G199" s="245"/>
      <c r="H199" s="245"/>
      <c r="I199" s="245"/>
      <c r="J199" s="245"/>
      <c r="K199" s="245"/>
      <c r="L199" s="245"/>
      <c r="M199" s="245"/>
      <c r="N199" s="245"/>
      <c r="O199" s="245"/>
      <c r="P199" s="245"/>
      <c r="Q199" s="245"/>
      <c r="R199" s="245"/>
      <c r="S199" s="245"/>
      <c r="T199" s="261"/>
    </row>
    <row r="200" spans="1:20" x14ac:dyDescent="0.3">
      <c r="A200" s="286" t="s">
        <v>423</v>
      </c>
    </row>
    <row r="201" spans="1:20" x14ac:dyDescent="0.3">
      <c r="A201" s="286"/>
    </row>
    <row r="202" spans="1:20" x14ac:dyDescent="0.3">
      <c r="A202" s="276"/>
      <c r="B202" s="276"/>
      <c r="C202" s="276"/>
      <c r="D202" s="276"/>
      <c r="E202" s="276"/>
      <c r="F202" s="276"/>
      <c r="G202" s="276"/>
    </row>
    <row r="203" spans="1:20" ht="43.2" x14ac:dyDescent="0.3">
      <c r="A203" s="316" t="s">
        <v>188</v>
      </c>
      <c r="B203" s="249" t="s">
        <v>252</v>
      </c>
      <c r="C203" s="249" t="s">
        <v>271</v>
      </c>
      <c r="D203" s="249" t="s">
        <v>281</v>
      </c>
      <c r="E203" s="249" t="s">
        <v>289</v>
      </c>
      <c r="F203" s="249" t="s">
        <v>294</v>
      </c>
      <c r="G203" s="249" t="s">
        <v>298</v>
      </c>
    </row>
    <row r="204" spans="1:20" ht="28.8" x14ac:dyDescent="0.3">
      <c r="A204" s="290" t="s">
        <v>403</v>
      </c>
      <c r="B204" s="240">
        <f>COUNTIFS('Student Data Entry'!$C:$C,'Center 4'!$A$2,'Student Data Entry'!$R:$R,'Center 4'!B$203,'Student Data Entry'!$BO:$BO,"Yes")</f>
        <v>0</v>
      </c>
      <c r="C204" s="240">
        <f>COUNTIFS('Student Data Entry'!$C:$C,'Center 4'!$A$2,'Student Data Entry'!$R:$R,'Center 4'!C$203,'Student Data Entry'!$BO:$BO,"Yes")</f>
        <v>0</v>
      </c>
      <c r="D204" s="240">
        <f>COUNTIFS('Student Data Entry'!$C:$C,'Center 4'!$A$2,'Student Data Entry'!$R:$R,'Center 4'!D$203,'Student Data Entry'!$BO:$BO,"Yes")</f>
        <v>0</v>
      </c>
      <c r="E204" s="240">
        <f>COUNTIFS('Student Data Entry'!$C:$C,'Center 4'!$A$2,'Student Data Entry'!$R:$R,'Center 4'!E$203,'Student Data Entry'!$BO:$BO,"Yes")</f>
        <v>0</v>
      </c>
      <c r="F204" s="240">
        <f>COUNTIFS('Student Data Entry'!$C:$C,'Center 4'!$A$2,'Student Data Entry'!$R:$R,'Center 4'!F$203,'Student Data Entry'!$BO:$BO,"Yes")</f>
        <v>0</v>
      </c>
      <c r="G204" s="240">
        <f>COUNTIFS('Student Data Entry'!$C:$C,'Center 4'!$A$2,'Student Data Entry'!$R:$R,'Center 4'!G$203,'Student Data Entry'!$BO:$BO,"Yes")</f>
        <v>0</v>
      </c>
    </row>
    <row r="205" spans="1:20" ht="58.8" customHeight="1" x14ac:dyDescent="0.3">
      <c r="A205" s="292" t="s">
        <v>404</v>
      </c>
      <c r="B205" s="257">
        <f>COUNTIFS('Student Data Entry'!$C:$C,'Center 4'!$A$2,'Student Data Entry'!$R:$R,'Center 4'!B$203,'Student Data Entry'!$BO:$BO,"Yes",'Student Data Entry'!$AF:$AF,"Yes")</f>
        <v>0</v>
      </c>
      <c r="C205" s="257">
        <f>COUNTIFS('Student Data Entry'!$C:$C,'Center 4'!$A$2,'Student Data Entry'!$R:$R,'Center 4'!C$203,'Student Data Entry'!$BO:$BO,"Yes",'Student Data Entry'!$AF:$AF,"Yes")</f>
        <v>0</v>
      </c>
      <c r="D205" s="257">
        <f>COUNTIFS('Student Data Entry'!$C:$C,'Center 4'!$A$2,'Student Data Entry'!$R:$R,'Center 4'!D$203,'Student Data Entry'!$BO:$BO,"Yes",'Student Data Entry'!$AF:$AF,"Yes")</f>
        <v>0</v>
      </c>
      <c r="E205" s="257">
        <f>COUNTIFS('Student Data Entry'!$C:$C,'Center 4'!$A$2,'Student Data Entry'!$R:$R,'Center 4'!E$203,'Student Data Entry'!$BO:$BO,"Yes",'Student Data Entry'!$AF:$AF,"Yes")</f>
        <v>0</v>
      </c>
      <c r="F205" s="257">
        <f>COUNTIFS('Student Data Entry'!$C:$C,'Center 4'!$A$2,'Student Data Entry'!$R:$R,'Center 4'!F$203,'Student Data Entry'!$BO:$BO,"Yes",'Student Data Entry'!$AF:$AF,"Yes")</f>
        <v>0</v>
      </c>
      <c r="G205" s="257">
        <f>COUNTIFS('Student Data Entry'!$C:$C,'Center 4'!$A$2,'Student Data Entry'!$R:$R,'Center 4'!G$203,'Student Data Entry'!$BO:$BO,"Yes",'Student Data Entry'!$AF:$AF,"Yes")</f>
        <v>0</v>
      </c>
    </row>
    <row r="206" spans="1:20" ht="28.8" x14ac:dyDescent="0.3">
      <c r="A206" s="290" t="s">
        <v>405</v>
      </c>
      <c r="B206" s="240">
        <f>COUNTIFS('Student Data Entry'!$C:$C,'Center 4'!$A$2,'Student Data Entry'!$R:$R,'Center 4'!B$203,'Student Data Entry'!$BO:$BO,"Yes",'Student Data Entry'!$AF:$AF,"Yes",'Student Data Entry'!$AE:$AE,"Improved")</f>
        <v>0</v>
      </c>
      <c r="C206" s="240">
        <f>COUNTIFS('Student Data Entry'!$C:$C,'Center 4'!$A$2,'Student Data Entry'!$R:$R,'Center 4'!C$203,'Student Data Entry'!$BO:$BO,"Yes",'Student Data Entry'!$AF:$AF,"Yes",'Student Data Entry'!$AE:$AE,"Improved")</f>
        <v>0</v>
      </c>
      <c r="D206" s="240">
        <f>COUNTIFS('Student Data Entry'!$C:$C,'Center 4'!$A$2,'Student Data Entry'!$R:$R,'Center 4'!D$203,'Student Data Entry'!$BO:$BO,"Yes",'Student Data Entry'!$AF:$AF,"Yes",'Student Data Entry'!$AE:$AE,"Improved")</f>
        <v>0</v>
      </c>
      <c r="E206" s="240">
        <f>COUNTIFS('Student Data Entry'!$C:$C,'Center 4'!$A$2,'Student Data Entry'!$R:$R,'Center 4'!E$203,'Student Data Entry'!$BO:$BO,"Yes",'Student Data Entry'!$AF:$AF,"Yes",'Student Data Entry'!$AE:$AE,"Improved")</f>
        <v>0</v>
      </c>
      <c r="F206" s="240">
        <f>COUNTIFS('Student Data Entry'!$C:$C,'Center 4'!$A$2,'Student Data Entry'!$R:$R,'Center 4'!F$203,'Student Data Entry'!$BO:$BO,"Yes",'Student Data Entry'!$AF:$AF,"Yes",'Student Data Entry'!$AE:$AE,"Improved")</f>
        <v>0</v>
      </c>
      <c r="G206" s="240">
        <f>COUNTIFS('Student Data Entry'!$C:$C,'Center 4'!$A$2,'Student Data Entry'!$R:$R,'Center 4'!G$203,'Student Data Entry'!$BO:$BO,"Yes",'Student Data Entry'!$AF:$AF,"Yes",'Student Data Entry'!$AE:$AE,"Improved")</f>
        <v>0</v>
      </c>
    </row>
    <row r="208" spans="1:20" x14ac:dyDescent="0.3">
      <c r="A208" s="278" t="s">
        <v>401</v>
      </c>
    </row>
    <row r="210" spans="1:20" ht="15.6" x14ac:dyDescent="0.3">
      <c r="A210" s="244" t="s">
        <v>413</v>
      </c>
      <c r="B210" s="245"/>
      <c r="C210" s="245"/>
      <c r="D210" s="245"/>
      <c r="E210" s="245"/>
      <c r="F210" s="245"/>
      <c r="G210" s="245"/>
      <c r="H210" s="245"/>
      <c r="I210" s="245"/>
      <c r="J210" s="245"/>
      <c r="K210" s="245"/>
      <c r="L210" s="245"/>
      <c r="M210" s="245"/>
      <c r="N210" s="245"/>
      <c r="O210" s="245"/>
      <c r="P210" s="245"/>
      <c r="Q210" s="245"/>
      <c r="R210" s="245"/>
      <c r="S210" s="245"/>
      <c r="T210" s="261"/>
    </row>
    <row r="211" spans="1:20" ht="15.6" x14ac:dyDescent="0.3">
      <c r="A211" s="289"/>
      <c r="B211" s="20"/>
      <c r="C211" s="20"/>
      <c r="D211" s="20"/>
      <c r="E211" s="20"/>
      <c r="F211" s="20"/>
      <c r="G211" s="20"/>
      <c r="H211" s="20"/>
      <c r="I211" s="20"/>
      <c r="J211" s="20"/>
      <c r="K211" s="20"/>
      <c r="L211" s="20"/>
      <c r="M211" s="20"/>
      <c r="N211" s="20"/>
      <c r="O211" s="20"/>
      <c r="P211" s="20"/>
      <c r="Q211" s="20"/>
      <c r="R211" s="20"/>
      <c r="S211" s="20"/>
    </row>
    <row r="212" spans="1:20" x14ac:dyDescent="0.3">
      <c r="A212" s="276"/>
      <c r="B212" s="276"/>
      <c r="C212" s="276"/>
      <c r="D212" s="276"/>
      <c r="E212" s="276"/>
      <c r="F212" s="276"/>
      <c r="G212" s="276"/>
    </row>
    <row r="213" spans="1:20" ht="43.2" x14ac:dyDescent="0.3">
      <c r="A213" s="318" t="s">
        <v>188</v>
      </c>
      <c r="B213" s="248" t="s">
        <v>252</v>
      </c>
      <c r="C213" s="248" t="s">
        <v>271</v>
      </c>
      <c r="D213" s="248" t="s">
        <v>281</v>
      </c>
      <c r="E213" s="248" t="s">
        <v>289</v>
      </c>
      <c r="F213" s="248" t="s">
        <v>294</v>
      </c>
      <c r="G213" s="248" t="s">
        <v>298</v>
      </c>
    </row>
    <row r="214" spans="1:20" ht="28.8" x14ac:dyDescent="0.3">
      <c r="A214" s="319" t="s">
        <v>407</v>
      </c>
      <c r="B214" s="240">
        <f>COUNTIFS('Student Data Entry'!$C:$C,'Center 4'!$A$2,'Student Data Entry'!$R:$R,'Center 4'!B$213,'Student Data Entry'!$BR:$BR,"Yes")</f>
        <v>0</v>
      </c>
      <c r="C214" s="240">
        <f>COUNTIFS('Student Data Entry'!$C:$C,'Center 4'!$A$2,'Student Data Entry'!$R:$R,'Center 4'!C$213,'Student Data Entry'!$BR:$BR,"Yes")</f>
        <v>0</v>
      </c>
      <c r="D214" s="240">
        <f>COUNTIFS('Student Data Entry'!$C:$C,'Center 4'!$A$2,'Student Data Entry'!$R:$R,'Center 4'!D$213,'Student Data Entry'!$BR:$BR,"Yes")</f>
        <v>0</v>
      </c>
      <c r="E214" s="240">
        <f>COUNTIFS('Student Data Entry'!$C:$C,'Center 4'!$A$2,'Student Data Entry'!$R:$R,'Center 4'!E$213,'Student Data Entry'!$BR:$BR,"Yes")</f>
        <v>0</v>
      </c>
      <c r="F214" s="240">
        <f>COUNTIFS('Student Data Entry'!$C:$C,'Center 4'!$A$2,'Student Data Entry'!$R:$R,'Center 4'!F$213,'Student Data Entry'!$BR:$BR,"Yes")</f>
        <v>0</v>
      </c>
      <c r="G214" s="240">
        <f>COUNTIFS('Student Data Entry'!$C:$C,'Center 4'!$A$2,'Student Data Entry'!$R:$R,'Center 4'!G$213,'Student Data Entry'!$BR:$BR,"Yes")</f>
        <v>0</v>
      </c>
    </row>
    <row r="215" spans="1:20" ht="57.6" x14ac:dyDescent="0.3">
      <c r="A215" s="320" t="s">
        <v>414</v>
      </c>
      <c r="B215" s="257">
        <f>COUNTIFS('Student Data Entry'!$C:$C,'Center 4'!$A$2,'Student Data Entry'!$R:$R,'Center 4'!B$213,'Student Data Entry'!$BR:$BR,"Yes",'Student Data Entry'!$AK:$AK,"Yes")</f>
        <v>0</v>
      </c>
      <c r="C215" s="257">
        <f>COUNTIFS('Student Data Entry'!$C:$C,'Center 4'!$A$2,'Student Data Entry'!$R:$R,'Center 4'!C$213,'Student Data Entry'!$BR:$BR,"Yes",'Student Data Entry'!$AK:$AK,"Yes")</f>
        <v>0</v>
      </c>
      <c r="D215" s="257">
        <f>COUNTIFS('Student Data Entry'!$C:$C,'Center 4'!$A$2,'Student Data Entry'!$R:$R,'Center 4'!D$213,'Student Data Entry'!$BR:$BR,"Yes",'Student Data Entry'!$AK:$AK,"Yes")</f>
        <v>0</v>
      </c>
      <c r="E215" s="257">
        <f>COUNTIFS('Student Data Entry'!$C:$C,'Center 4'!$A$2,'Student Data Entry'!$R:$R,'Center 4'!E$213,'Student Data Entry'!$BR:$BR,"Yes",'Student Data Entry'!$AK:$AK,"Yes")</f>
        <v>0</v>
      </c>
      <c r="F215" s="257">
        <f>COUNTIFS('Student Data Entry'!$C:$C,'Center 4'!$A$2,'Student Data Entry'!$R:$R,'Center 4'!F$213,'Student Data Entry'!$BR:$BR,"Yes",'Student Data Entry'!$AK:$AK,"Yes")</f>
        <v>0</v>
      </c>
      <c r="G215" s="257">
        <f>COUNTIFS('Student Data Entry'!$C:$C,'Center 4'!$A$2,'Student Data Entry'!$R:$R,'Center 4'!G$213,'Student Data Entry'!$BR:$BR,"Yes",'Student Data Entry'!$AK:$AK,"Yes")</f>
        <v>0</v>
      </c>
    </row>
    <row r="216" spans="1:20" ht="57.6" x14ac:dyDescent="0.3">
      <c r="A216" s="319" t="s">
        <v>415</v>
      </c>
      <c r="B216" s="240">
        <f>COUNTIFS('Student Data Entry'!$C:$C,'Center 4'!$A$2,'Student Data Entry'!$R:$R,'Center 4'!B$213,'Student Data Entry'!$BR:$BR,"Yes",'Student Data Entry'!$AK:$AK,"Yes",'Student Data Entry'!$AJ:$AJ,"Improved")</f>
        <v>0</v>
      </c>
      <c r="C216" s="240">
        <f>COUNTIFS('Student Data Entry'!$C:$C,'Center 4'!$A$2,'Student Data Entry'!$R:$R,'Center 4'!C$213,'Student Data Entry'!$BR:$BR,"Yes",'Student Data Entry'!$AK:$AK,"Yes",'Student Data Entry'!$AJ:$AJ,"Improved")</f>
        <v>0</v>
      </c>
      <c r="D216" s="240">
        <f>COUNTIFS('Student Data Entry'!$C:$C,'Center 4'!$A$2,'Student Data Entry'!$R:$R,'Center 4'!D$213,'Student Data Entry'!$BR:$BR,"Yes",'Student Data Entry'!$AK:$AK,"Yes",'Student Data Entry'!$AJ:$AJ,"Improved")</f>
        <v>0</v>
      </c>
      <c r="E216" s="240">
        <f>COUNTIFS('Student Data Entry'!$C:$C,'Center 4'!$A$2,'Student Data Entry'!$R:$R,'Center 4'!E$213,'Student Data Entry'!$BR:$BR,"Yes",'Student Data Entry'!$AK:$AK,"Yes",'Student Data Entry'!$AJ:$AJ,"Improved")</f>
        <v>0</v>
      </c>
      <c r="F216" s="240">
        <f>COUNTIFS('Student Data Entry'!$C:$C,'Center 4'!$A$2,'Student Data Entry'!$R:$R,'Center 4'!F$213,'Student Data Entry'!$BR:$BR,"Yes",'Student Data Entry'!$AK:$AK,"Yes",'Student Data Entry'!$AJ:$AJ,"Improved")</f>
        <v>0</v>
      </c>
      <c r="G216" s="240">
        <f>COUNTIFS('Student Data Entry'!$C:$C,'Center 4'!$A$2,'Student Data Entry'!$R:$R,'Center 4'!G$213,'Student Data Entry'!$BR:$BR,"Yes",'Student Data Entry'!$AK:$AK,"Yes",'Student Data Entry'!$AJ:$AJ,"Improved")</f>
        <v>0</v>
      </c>
    </row>
    <row r="218" spans="1:20" x14ac:dyDescent="0.3">
      <c r="A218" s="278" t="s">
        <v>401</v>
      </c>
    </row>
    <row r="220" spans="1:20" ht="15.6" x14ac:dyDescent="0.3">
      <c r="A220" s="265" t="s">
        <v>406</v>
      </c>
      <c r="B220" s="265"/>
      <c r="C220" s="265"/>
      <c r="D220" s="265"/>
      <c r="E220" s="265"/>
      <c r="F220" s="265"/>
      <c r="G220" s="265"/>
      <c r="H220" s="265"/>
      <c r="I220" s="265"/>
      <c r="J220" s="265"/>
      <c r="K220" s="265"/>
      <c r="L220" s="265"/>
      <c r="M220" s="265"/>
      <c r="N220" s="265"/>
      <c r="O220" s="265"/>
      <c r="P220" s="265"/>
      <c r="Q220" s="265"/>
      <c r="R220" s="265"/>
      <c r="S220" s="265"/>
      <c r="T220" s="296"/>
    </row>
    <row r="221" spans="1:20" ht="15.6" x14ac:dyDescent="0.3">
      <c r="A221" s="288"/>
      <c r="B221" s="288"/>
      <c r="C221" s="288"/>
      <c r="D221" s="288"/>
      <c r="E221" s="288"/>
      <c r="F221" s="288"/>
      <c r="G221" s="288"/>
      <c r="H221" s="288"/>
      <c r="I221" s="288"/>
      <c r="J221" s="288"/>
      <c r="K221" s="288"/>
      <c r="L221" s="288"/>
      <c r="M221" s="288"/>
      <c r="N221" s="288"/>
      <c r="O221" s="288"/>
      <c r="P221" s="288"/>
      <c r="Q221" s="288"/>
      <c r="R221" s="288"/>
      <c r="S221" s="288"/>
      <c r="T221" s="295"/>
    </row>
    <row r="222" spans="1:20" x14ac:dyDescent="0.3">
      <c r="A222" s="276"/>
      <c r="B222" s="276"/>
      <c r="C222" s="276"/>
      <c r="D222" s="276"/>
      <c r="E222" s="276"/>
      <c r="F222" s="276"/>
      <c r="G222" s="276"/>
    </row>
    <row r="223" spans="1:20" ht="43.2" x14ac:dyDescent="0.3">
      <c r="A223" s="316" t="s">
        <v>188</v>
      </c>
      <c r="B223" s="249" t="s">
        <v>252</v>
      </c>
      <c r="C223" s="249" t="s">
        <v>271</v>
      </c>
      <c r="D223" s="249" t="s">
        <v>281</v>
      </c>
      <c r="E223" s="249" t="s">
        <v>289</v>
      </c>
      <c r="F223" s="249" t="s">
        <v>294</v>
      </c>
      <c r="G223" s="249" t="s">
        <v>298</v>
      </c>
    </row>
    <row r="224" spans="1:20" ht="28.8" x14ac:dyDescent="0.3">
      <c r="A224" s="290" t="s">
        <v>407</v>
      </c>
      <c r="B224" s="240">
        <f>COUNTIFS('Student Data Entry'!$C:$C,'Center 4'!$A$2,'Student Data Entry'!$R:$R,'Center 4'!B$223,'Student Data Entry'!$BR:$BR,"Yes")</f>
        <v>0</v>
      </c>
      <c r="C224" s="240">
        <f>COUNTIFS('Student Data Entry'!$C:$C,'Center 4'!$A$2,'Student Data Entry'!$R:$R,'Center 4'!C$223,'Student Data Entry'!$BR:$BR,"Yes")</f>
        <v>0</v>
      </c>
      <c r="D224" s="240">
        <f>COUNTIFS('Student Data Entry'!$C:$C,'Center 4'!$A$2,'Student Data Entry'!$R:$R,'Center 4'!D$223,'Student Data Entry'!$BR:$BR,"Yes")</f>
        <v>0</v>
      </c>
      <c r="E224" s="240">
        <f>COUNTIFS('Student Data Entry'!$C:$C,'Center 4'!$A$2,'Student Data Entry'!$R:$R,'Center 4'!E$223,'Student Data Entry'!$BR:$BR,"Yes")</f>
        <v>0</v>
      </c>
      <c r="F224" s="240">
        <f>COUNTIFS('Student Data Entry'!$C:$C,'Center 4'!$A$2,'Student Data Entry'!$R:$R,'Center 4'!F$223,'Student Data Entry'!$BR:$BR,"Yes")</f>
        <v>0</v>
      </c>
      <c r="G224" s="240">
        <f>COUNTIFS('Student Data Entry'!$C:$C,'Center 4'!$A$2,'Student Data Entry'!$R:$R,'Center 4'!G$223,'Student Data Entry'!$BR:$BR,"Yes")</f>
        <v>0</v>
      </c>
    </row>
    <row r="225" spans="1:20" ht="57.6" x14ac:dyDescent="0.3">
      <c r="A225" s="292" t="s">
        <v>416</v>
      </c>
      <c r="B225" s="257">
        <f>COUNTIFS('Student Data Entry'!$C:$C,'Center 4'!$A$2,'Student Data Entry'!$R:$R,'Center 4'!B$223,'Student Data Entry'!$BR:$BR,"Yes",'Student Data Entry'!$AP:$AP,"Yes")</f>
        <v>0</v>
      </c>
      <c r="C225" s="257">
        <f>COUNTIFS('Student Data Entry'!$C:$C,'Center 4'!$A$2,'Student Data Entry'!$R:$R,'Center 4'!C$223,'Student Data Entry'!$BR:$BR,"Yes",'Student Data Entry'!$AP:$AP,"Yes")</f>
        <v>0</v>
      </c>
      <c r="D225" s="257">
        <f>COUNTIFS('Student Data Entry'!$C:$C,'Center 4'!$A$2,'Student Data Entry'!$R:$R,'Center 4'!D$223,'Student Data Entry'!$BR:$BR,"Yes",'Student Data Entry'!$AP:$AP,"Yes")</f>
        <v>0</v>
      </c>
      <c r="E225" s="257">
        <f>COUNTIFS('Student Data Entry'!$C:$C,'Center 4'!$A$2,'Student Data Entry'!$R:$R,'Center 4'!E$223,'Student Data Entry'!$BR:$BR,"Yes",'Student Data Entry'!$AP:$AP,"Yes")</f>
        <v>0</v>
      </c>
      <c r="F225" s="257">
        <f>COUNTIFS('Student Data Entry'!$C:$C,'Center 4'!$A$2,'Student Data Entry'!$R:$R,'Center 4'!F$223,'Student Data Entry'!$BR:$BR,"Yes",'Student Data Entry'!$AP:$AP,"Yes")</f>
        <v>0</v>
      </c>
      <c r="G225" s="257">
        <f>COUNTIFS('Student Data Entry'!$C:$C,'Center 4'!$A$2,'Student Data Entry'!$R:$R,'Center 4'!G$223,'Student Data Entry'!$BR:$BR,"Yes",'Student Data Entry'!$AP:$AP,"Yes")</f>
        <v>0</v>
      </c>
    </row>
    <row r="226" spans="1:20" ht="57.6" x14ac:dyDescent="0.3">
      <c r="A226" s="290" t="s">
        <v>408</v>
      </c>
      <c r="B226" s="240">
        <f>COUNTIFS('Student Data Entry'!$C:$C,'Center 4'!$A$2,'Student Data Entry'!$R:$R,'Center 4'!B$223,'Student Data Entry'!$BR:$BR,"Yes",'Student Data Entry'!$AP:$AP,"Yes",'Student Data Entry'!$AO:$AO,"Improved")</f>
        <v>0</v>
      </c>
      <c r="C226" s="240">
        <f>COUNTIFS('Student Data Entry'!$C:$C,'Center 4'!$A$2,'Student Data Entry'!$R:$R,'Center 4'!C$223,'Student Data Entry'!$BR:$BR,"Yes",'Student Data Entry'!$AP:$AP,"Yes",'Student Data Entry'!$AO:$AO,"Improved")</f>
        <v>0</v>
      </c>
      <c r="D226" s="240">
        <f>COUNTIFS('Student Data Entry'!$C:$C,'Center 4'!$A$2,'Student Data Entry'!$R:$R,'Center 4'!D$223,'Student Data Entry'!$BR:$BR,"Yes",'Student Data Entry'!$AP:$AP,"Yes",'Student Data Entry'!$AO:$AO,"Improved")</f>
        <v>0</v>
      </c>
      <c r="E226" s="240">
        <f>COUNTIFS('Student Data Entry'!$C:$C,'Center 4'!$A$2,'Student Data Entry'!$R:$R,'Center 4'!E$223,'Student Data Entry'!$BR:$BR,"Yes",'Student Data Entry'!$AP:$AP,"Yes",'Student Data Entry'!$AO:$AO,"Improved")</f>
        <v>0</v>
      </c>
      <c r="F226" s="240">
        <f>COUNTIFS('Student Data Entry'!$C:$C,'Center 4'!$A$2,'Student Data Entry'!$R:$R,'Center 4'!F$223,'Student Data Entry'!$BR:$BR,"Yes",'Student Data Entry'!$AP:$AP,"Yes",'Student Data Entry'!$AO:$AO,"Improved")</f>
        <v>0</v>
      </c>
      <c r="G226" s="240">
        <f>COUNTIFS('Student Data Entry'!$C:$C,'Center 4'!$A$2,'Student Data Entry'!$R:$R,'Center 4'!G$223,'Student Data Entry'!$BR:$BR,"Yes",'Student Data Entry'!$AP:$AP,"Yes",'Student Data Entry'!$AO:$AO,"Improved")</f>
        <v>0</v>
      </c>
    </row>
    <row r="228" spans="1:20" x14ac:dyDescent="0.3">
      <c r="A228" s="278" t="s">
        <v>401</v>
      </c>
    </row>
    <row r="229" spans="1:20" x14ac:dyDescent="0.3">
      <c r="A229" s="20"/>
    </row>
    <row r="230" spans="1:20" ht="15.6" x14ac:dyDescent="0.3">
      <c r="A230" s="244" t="s">
        <v>409</v>
      </c>
      <c r="B230" s="244"/>
      <c r="C230" s="244"/>
      <c r="D230" s="244"/>
      <c r="E230" s="244"/>
      <c r="F230" s="244"/>
      <c r="G230" s="244"/>
      <c r="H230" s="244"/>
      <c r="I230" s="244"/>
      <c r="J230" s="244"/>
      <c r="K230" s="244"/>
      <c r="L230" s="244"/>
      <c r="M230" s="244"/>
      <c r="N230" s="244"/>
      <c r="O230" s="244"/>
      <c r="P230" s="244"/>
      <c r="Q230" s="244"/>
      <c r="R230" s="244"/>
      <c r="S230" s="244"/>
      <c r="T230" s="321"/>
    </row>
    <row r="231" spans="1:20" ht="15.6" x14ac:dyDescent="0.3">
      <c r="A231" s="289"/>
      <c r="B231" s="289"/>
      <c r="C231" s="289"/>
      <c r="D231" s="289"/>
      <c r="E231" s="289"/>
      <c r="F231" s="289"/>
      <c r="G231" s="289"/>
      <c r="H231" s="289"/>
      <c r="I231" s="289"/>
      <c r="J231" s="289"/>
      <c r="K231" s="289"/>
      <c r="L231" s="289"/>
      <c r="M231" s="289"/>
      <c r="N231" s="289"/>
      <c r="O231" s="289"/>
      <c r="P231" s="289"/>
      <c r="Q231" s="289"/>
      <c r="R231" s="289"/>
      <c r="S231" s="289"/>
      <c r="T231" s="294"/>
    </row>
    <row r="232" spans="1:20" x14ac:dyDescent="0.3">
      <c r="A232" s="276"/>
      <c r="B232" s="276"/>
      <c r="C232" s="276"/>
      <c r="D232" s="276"/>
      <c r="E232" s="276"/>
      <c r="F232" s="276"/>
      <c r="G232" s="276"/>
    </row>
    <row r="233" spans="1:20" ht="43.2" x14ac:dyDescent="0.3">
      <c r="A233" s="316" t="s">
        <v>188</v>
      </c>
      <c r="B233" s="249" t="s">
        <v>252</v>
      </c>
      <c r="C233" s="249" t="s">
        <v>271</v>
      </c>
      <c r="D233" s="249" t="s">
        <v>281</v>
      </c>
      <c r="E233" s="249" t="s">
        <v>289</v>
      </c>
      <c r="F233" s="249" t="s">
        <v>294</v>
      </c>
      <c r="G233" s="249" t="s">
        <v>298</v>
      </c>
    </row>
    <row r="234" spans="1:20" x14ac:dyDescent="0.3">
      <c r="A234" s="290" t="s">
        <v>410</v>
      </c>
      <c r="B234" s="240">
        <f>COUNTIFS('Student Data Entry'!$C:$C,'Center 4'!$A$2,'Student Data Entry'!$R:$R,'Center 4'!B$233,'Student Data Entry'!$BQ:$BQ,"Yes")</f>
        <v>0</v>
      </c>
      <c r="C234" s="240">
        <f>COUNTIFS('Student Data Entry'!$C:$C,'Center 4'!$A$2,'Student Data Entry'!$R:$R,'Center 4'!C$233,'Student Data Entry'!$BQ:$BQ,"Yes")</f>
        <v>0</v>
      </c>
      <c r="D234" s="240">
        <f>COUNTIFS('Student Data Entry'!$C:$C,'Center 4'!$A$2,'Student Data Entry'!$R:$R,'Center 4'!D$233,'Student Data Entry'!$BQ:$BQ,"Yes")</f>
        <v>0</v>
      </c>
      <c r="E234" s="240">
        <f>COUNTIFS('Student Data Entry'!$C:$C,'Center 4'!$A$2,'Student Data Entry'!$R:$R,'Center 4'!E$233,'Student Data Entry'!$BQ:$BQ,"Yes")</f>
        <v>0</v>
      </c>
      <c r="F234" s="240">
        <f>COUNTIFS('Student Data Entry'!$C:$C,'Center 4'!$A$2,'Student Data Entry'!$R:$R,'Center 4'!F$233,'Student Data Entry'!$BQ:$BQ,"Yes")</f>
        <v>0</v>
      </c>
      <c r="G234" s="240">
        <f>COUNTIFS('Student Data Entry'!$C:$C,'Center 4'!$A$2,'Student Data Entry'!$R:$R,'Center 4'!G$233,'Student Data Entry'!$BQ:$BQ,"Yes")</f>
        <v>0</v>
      </c>
    </row>
    <row r="235" spans="1:20" ht="28.8" x14ac:dyDescent="0.3">
      <c r="A235" s="292" t="s">
        <v>411</v>
      </c>
      <c r="B235" s="257">
        <f>COUNTIFS('Student Data Entry'!$C:$C,'Center 4'!$A$2,'Student Data Entry'!$R:$R,'Center 4'!B$233,'Student Data Entry'!$BQ:$BQ,"Yes",'Student Data Entry'!$BZ:$BZ,"Yes")</f>
        <v>0</v>
      </c>
      <c r="C235" s="257">
        <f>COUNTIFS('Student Data Entry'!$C:$C,'Center 4'!$A$2,'Student Data Entry'!$R:$R,'Center 4'!C$233,'Student Data Entry'!$BQ:$BQ,"Yes",'Student Data Entry'!$BZ:$BZ,"Yes")</f>
        <v>0</v>
      </c>
      <c r="D235" s="257">
        <f>COUNTIFS('Student Data Entry'!$C:$C,'Center 4'!$A$2,'Student Data Entry'!$R:$R,'Center 4'!D$233,'Student Data Entry'!$BQ:$BQ,"Yes",'Student Data Entry'!$BZ:$BZ,"Yes")</f>
        <v>0</v>
      </c>
      <c r="E235" s="257">
        <f>COUNTIFS('Student Data Entry'!$C:$C,'Center 4'!$A$2,'Student Data Entry'!$R:$R,'Center 4'!E$233,'Student Data Entry'!$BQ:$BQ,"Yes",'Student Data Entry'!$BZ:$BZ,"Yes")</f>
        <v>0</v>
      </c>
      <c r="F235" s="257">
        <f>COUNTIFS('Student Data Entry'!$C:$C,'Center 4'!$A$2,'Student Data Entry'!$R:$R,'Center 4'!F$233,'Student Data Entry'!$BQ:$BQ,"Yes",'Student Data Entry'!$BZ:$BZ,"Yes")</f>
        <v>0</v>
      </c>
      <c r="G235" s="257">
        <f>COUNTIFS('Student Data Entry'!$C:$C,'Center 4'!$A$2,'Student Data Entry'!$R:$R,'Center 4'!G$233,'Student Data Entry'!$BQ:$BQ,"Yes",'Student Data Entry'!$BZ:$BZ,"Yes")</f>
        <v>0</v>
      </c>
    </row>
    <row r="236" spans="1:20" ht="72" x14ac:dyDescent="0.3">
      <c r="A236" s="290" t="s">
        <v>412</v>
      </c>
      <c r="B236" s="240">
        <f>COUNTIFS('Student Data Entry'!$C:$C,'Center 4'!$A$2,'Student Data Entry'!$R:$R,'Center 4'!B$233,'Student Data Entry'!$BQ:$BQ,"Yes",'Student Data Entry'!$BZ:$BZ,"Yes",'Student Data Entry'!$BA:$BA,"Improved")</f>
        <v>0</v>
      </c>
      <c r="C236" s="240">
        <f>COUNTIFS('Student Data Entry'!$C:$C,'Center 4'!$A$2,'Student Data Entry'!$R:$R,'Center 4'!C$233,'Student Data Entry'!$BQ:$BQ,"Yes",'Student Data Entry'!$BZ:$BZ,"Yes",'Student Data Entry'!$BA:$BA,"Improved")</f>
        <v>0</v>
      </c>
      <c r="D236" s="240">
        <f>COUNTIFS('Student Data Entry'!$C:$C,'Center 4'!$A$2,'Student Data Entry'!$R:$R,'Center 4'!D$233,'Student Data Entry'!$BQ:$BQ,"Yes",'Student Data Entry'!$BZ:$BZ,"Yes",'Student Data Entry'!$BA:$BA,"Improved")</f>
        <v>0</v>
      </c>
      <c r="E236" s="240">
        <f>COUNTIFS('Student Data Entry'!$C:$C,'Center 4'!$A$2,'Student Data Entry'!$R:$R,'Center 4'!E$233,'Student Data Entry'!$BQ:$BQ,"Yes",'Student Data Entry'!$BZ:$BZ,"Yes",'Student Data Entry'!$BA:$BA,"Improved")</f>
        <v>0</v>
      </c>
      <c r="F236" s="240">
        <f>COUNTIFS('Student Data Entry'!$C:$C,'Center 4'!$A$2,'Student Data Entry'!$R:$R,'Center 4'!F$233,'Student Data Entry'!$BQ:$BQ,"Yes",'Student Data Entry'!$BZ:$BZ,"Yes",'Student Data Entry'!$BA:$BA,"Improved")</f>
        <v>0</v>
      </c>
      <c r="G236" s="240">
        <f>COUNTIFS('Student Data Entry'!$C:$C,'Center 4'!$A$2,'Student Data Entry'!$R:$R,'Center 4'!G$233,'Student Data Entry'!$BQ:$BQ,"Yes",'Student Data Entry'!$BZ:$BZ,"Yes",'Student Data Entry'!$BA:$BA,"Improved")</f>
        <v>0</v>
      </c>
    </row>
    <row r="238" spans="1:20" x14ac:dyDescent="0.3">
      <c r="A238" s="278" t="s">
        <v>401</v>
      </c>
    </row>
  </sheetData>
  <mergeCells count="13">
    <mergeCell ref="A4:T4"/>
    <mergeCell ref="B34:I34"/>
    <mergeCell ref="K34:R34"/>
    <mergeCell ref="B70:C70"/>
    <mergeCell ref="D70:E70"/>
    <mergeCell ref="A191:G191"/>
    <mergeCell ref="J191:P191"/>
    <mergeCell ref="B129:C129"/>
    <mergeCell ref="F129:G129"/>
    <mergeCell ref="B142:I142"/>
    <mergeCell ref="K142:R142"/>
    <mergeCell ref="B179:C179"/>
    <mergeCell ref="D179:E179"/>
  </mergeCells>
  <hyperlinks>
    <hyperlink ref="A5" location="'Center 4'!A13" display="Summer Data" xr:uid="{F3C779E6-8215-4FD5-B06E-88404E2402B8}"/>
    <hyperlink ref="A6" location="'Center 4'!A16" display="Participation" xr:uid="{62E605FB-A043-4799-AAE0-E217060C8117}"/>
    <hyperlink ref="A7" location="'Center 4'!A77" display="Outcomes (GPRAs 1, 2, 4, and 5)" xr:uid="{AD816655-66C0-4651-B1B9-C3BB65AFEBA9}"/>
    <hyperlink ref="A9" location="'Center 4'!A121" display="School Year Data" xr:uid="{724B394A-CA82-4B0F-96F6-A4E7F6C57F1F}"/>
    <hyperlink ref="A10" location="'Center 4'!A124" display="Participation" xr:uid="{C070D231-7A73-4F22-A946-DDA44EDD05EA}"/>
    <hyperlink ref="A11" location="'Center 4'!A186" display="Outcomes (GPRAs 1, 2, 3, 4, and 5)" xr:uid="{9C87B309-3E18-4869-8574-71D98B28539F}"/>
  </hyperlinks>
  <pageMargins left="0.7" right="0.7" top="0.75" bottom="0.75" header="0.3" footer="0.3"/>
  <pageSetup orientation="portrait" r:id="rId1"/>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EC1748-3205-4799-9A0A-246634252A00}">
  <sheetPr>
    <tabColor rgb="FF7030A0"/>
  </sheetPr>
  <dimension ref="A1:U238"/>
  <sheetViews>
    <sheetView workbookViewId="0">
      <pane ySplit="2" topLeftCell="A3" activePane="bottomLeft" state="frozen"/>
      <selection pane="bottomLeft" activeCell="A3" sqref="A3"/>
    </sheetView>
  </sheetViews>
  <sheetFormatPr defaultRowHeight="14.4" x14ac:dyDescent="0.3"/>
  <cols>
    <col min="1" max="1" width="33.109375" style="18" customWidth="1"/>
    <col min="2" max="2" width="9.33203125" style="18" customWidth="1"/>
    <col min="3" max="9" width="8.88671875" style="18"/>
    <col min="10" max="10" width="33.109375" style="18" customWidth="1"/>
    <col min="11" max="11" width="9.109375" style="18" customWidth="1"/>
    <col min="12" max="19" width="8.88671875" style="18"/>
    <col min="20" max="20" width="8.88671875" style="259"/>
    <col min="21" max="16384" width="8.88671875" style="18"/>
  </cols>
  <sheetData>
    <row r="1" spans="1:20" ht="18" x14ac:dyDescent="0.35">
      <c r="A1" s="228" t="s">
        <v>600</v>
      </c>
      <c r="B1" s="351" t="s">
        <v>599</v>
      </c>
    </row>
    <row r="2" spans="1:20" ht="15.6" x14ac:dyDescent="0.3">
      <c r="A2" s="229">
        <f>'Centers List'!B6</f>
        <v>0</v>
      </c>
    </row>
    <row r="3" spans="1:20" ht="15.6" x14ac:dyDescent="0.3">
      <c r="A3" s="229"/>
    </row>
    <row r="4" spans="1:20" ht="18" x14ac:dyDescent="0.35">
      <c r="A4" s="447" t="s">
        <v>346</v>
      </c>
      <c r="B4" s="447"/>
      <c r="C4" s="447"/>
      <c r="D4" s="447"/>
      <c r="E4" s="447"/>
      <c r="F4" s="447"/>
      <c r="G4" s="447"/>
      <c r="H4" s="447"/>
      <c r="I4" s="447"/>
      <c r="J4" s="447"/>
      <c r="K4" s="447"/>
      <c r="L4" s="447"/>
      <c r="M4" s="447"/>
      <c r="N4" s="447"/>
      <c r="O4" s="447"/>
      <c r="P4" s="447"/>
      <c r="Q4" s="447"/>
      <c r="R4" s="447"/>
      <c r="S4" s="447"/>
      <c r="T4" s="448"/>
    </row>
    <row r="5" spans="1:20" x14ac:dyDescent="0.3">
      <c r="A5" s="349" t="s">
        <v>372</v>
      </c>
    </row>
    <row r="6" spans="1:20" x14ac:dyDescent="0.3">
      <c r="A6" s="350" t="s">
        <v>373</v>
      </c>
    </row>
    <row r="7" spans="1:20" x14ac:dyDescent="0.3">
      <c r="A7" s="350" t="s">
        <v>597</v>
      </c>
    </row>
    <row r="8" spans="1:20" ht="15.6" x14ac:dyDescent="0.3">
      <c r="A8" s="229"/>
    </row>
    <row r="9" spans="1:20" x14ac:dyDescent="0.3">
      <c r="A9" s="349" t="s">
        <v>424</v>
      </c>
    </row>
    <row r="10" spans="1:20" x14ac:dyDescent="0.3">
      <c r="A10" s="350" t="s">
        <v>373</v>
      </c>
    </row>
    <row r="11" spans="1:20" x14ac:dyDescent="0.3">
      <c r="A11" s="350" t="s">
        <v>598</v>
      </c>
    </row>
    <row r="13" spans="1:20" s="228" customFormat="1" ht="18" x14ac:dyDescent="0.35">
      <c r="A13" s="233" t="s">
        <v>372</v>
      </c>
      <c r="B13" s="233"/>
      <c r="C13" s="233"/>
      <c r="D13" s="233"/>
      <c r="E13" s="233"/>
      <c r="F13" s="233"/>
      <c r="G13" s="233"/>
      <c r="H13" s="233"/>
      <c r="I13" s="233"/>
      <c r="J13" s="233"/>
      <c r="K13" s="233"/>
      <c r="L13" s="233"/>
      <c r="M13" s="233"/>
      <c r="N13" s="233"/>
      <c r="O13" s="233"/>
      <c r="P13" s="233"/>
      <c r="Q13" s="233"/>
      <c r="R13" s="233"/>
      <c r="S13" s="233"/>
      <c r="T13" s="260"/>
    </row>
    <row r="14" spans="1:20" s="228" customFormat="1" ht="18" x14ac:dyDescent="0.35">
      <c r="A14" s="297" t="s">
        <v>613</v>
      </c>
      <c r="B14" s="233"/>
      <c r="C14" s="233"/>
      <c r="D14" s="233"/>
      <c r="E14" s="233"/>
      <c r="F14" s="233"/>
      <c r="G14" s="233"/>
      <c r="H14" s="233"/>
      <c r="I14" s="233"/>
      <c r="J14" s="233"/>
      <c r="K14" s="233"/>
      <c r="L14" s="233"/>
      <c r="M14" s="233"/>
      <c r="N14" s="233"/>
      <c r="O14" s="233"/>
      <c r="P14" s="233"/>
      <c r="Q14" s="233"/>
      <c r="R14" s="233"/>
      <c r="S14" s="233"/>
      <c r="T14" s="260"/>
    </row>
    <row r="16" spans="1:20" ht="18" x14ac:dyDescent="0.35">
      <c r="A16" s="234" t="s">
        <v>373</v>
      </c>
    </row>
    <row r="18" spans="1:20" ht="15.6" x14ac:dyDescent="0.3">
      <c r="A18" s="239" t="s">
        <v>417</v>
      </c>
    </row>
    <row r="19" spans="1:20" x14ac:dyDescent="0.3">
      <c r="A19" s="238" t="s">
        <v>374</v>
      </c>
    </row>
    <row r="21" spans="1:20" x14ac:dyDescent="0.3">
      <c r="B21" s="241" t="s">
        <v>375</v>
      </c>
      <c r="C21" s="235"/>
      <c r="E21" s="242" t="s">
        <v>376</v>
      </c>
      <c r="F21" s="236"/>
      <c r="J21" s="20"/>
    </row>
    <row r="22" spans="1:20" x14ac:dyDescent="0.3">
      <c r="B22" s="243" t="s">
        <v>246</v>
      </c>
      <c r="C22" s="257">
        <f>COUNTIFS('Student Data Entry'!$C:$C,'Center 5'!$A$2,'Student Data Entry'!$BJ:$BJ,"Yes",'Student Data Entry'!$I:$I,'Center 5'!$B22)</f>
        <v>0</v>
      </c>
      <c r="E22" s="323">
        <v>6</v>
      </c>
      <c r="F22" s="257">
        <f>COUNTIFS('Student Data Entry'!$C:$C,'Center 5'!$A$2,'Student Data Entry'!$I:$I,'Center 5'!$E22,'Student Data Entry'!$BJ:$BJ,"Yes")</f>
        <v>0</v>
      </c>
      <c r="I22" s="20"/>
      <c r="J22" s="326"/>
      <c r="K22" s="20"/>
    </row>
    <row r="23" spans="1:20" x14ac:dyDescent="0.3">
      <c r="B23" s="243" t="s">
        <v>135</v>
      </c>
      <c r="C23" s="257">
        <f>COUNTIFS('Student Data Entry'!$C:$C,'Center 5'!$A$2,'Student Data Entry'!$BJ:$BJ,"Yes",'Student Data Entry'!$I:$I,'Center 5'!$B23)</f>
        <v>0</v>
      </c>
      <c r="E23" s="323">
        <v>7</v>
      </c>
      <c r="F23" s="257">
        <f>COUNTIFS('Student Data Entry'!$C:$C,'Center 5'!$A$2,'Student Data Entry'!$I:$I,'Center 5'!$E23,'Student Data Entry'!$BJ:$BJ,"Yes")</f>
        <v>0</v>
      </c>
      <c r="J23" s="20"/>
    </row>
    <row r="24" spans="1:20" x14ac:dyDescent="0.3">
      <c r="B24" s="243">
        <v>1</v>
      </c>
      <c r="C24" s="257">
        <f>COUNTIFS('Student Data Entry'!$C:$C,'Center 5'!$A$2,'Student Data Entry'!$BJ:$BJ,"Yes",'Student Data Entry'!$I:$I,'Center 5'!$B24)</f>
        <v>0</v>
      </c>
      <c r="E24" s="323">
        <v>8</v>
      </c>
      <c r="F24" s="257">
        <f>COUNTIFS('Student Data Entry'!$C:$C,'Center 5'!$A$2,'Student Data Entry'!$I:$I,'Center 5'!$E24,'Student Data Entry'!$BJ:$BJ,"Yes")</f>
        <v>0</v>
      </c>
    </row>
    <row r="25" spans="1:20" x14ac:dyDescent="0.3">
      <c r="B25" s="243">
        <v>2</v>
      </c>
      <c r="C25" s="257">
        <f>COUNTIFS('Student Data Entry'!$C:$C,'Center 5'!$A$2,'Student Data Entry'!$BJ:$BJ,"Yes",'Student Data Entry'!$I:$I,'Center 5'!$B25)</f>
        <v>0</v>
      </c>
      <c r="E25" s="323">
        <v>9</v>
      </c>
      <c r="F25" s="257">
        <f>COUNTIFS('Student Data Entry'!$C:$C,'Center 5'!$A$2,'Student Data Entry'!$I:$I,'Center 5'!$E25,'Student Data Entry'!$BJ:$BJ,"Yes")</f>
        <v>0</v>
      </c>
    </row>
    <row r="26" spans="1:20" x14ac:dyDescent="0.3">
      <c r="B26" s="243">
        <v>3</v>
      </c>
      <c r="C26" s="257">
        <f>COUNTIFS('Student Data Entry'!$C:$C,'Center 5'!$A$2,'Student Data Entry'!$BJ:$BJ,"Yes",'Student Data Entry'!$I:$I,'Center 5'!$B26)</f>
        <v>0</v>
      </c>
      <c r="E26" s="323">
        <v>10</v>
      </c>
      <c r="F26" s="257">
        <f>COUNTIFS('Student Data Entry'!$C:$C,'Center 5'!$A$2,'Student Data Entry'!$I:$I,'Center 5'!$E26,'Student Data Entry'!$BJ:$BJ,"Yes")</f>
        <v>0</v>
      </c>
      <c r="H26" s="20"/>
      <c r="I26" s="20"/>
      <c r="J26" s="20"/>
    </row>
    <row r="27" spans="1:20" x14ac:dyDescent="0.3">
      <c r="B27" s="243">
        <v>4</v>
      </c>
      <c r="C27" s="257">
        <f>COUNTIFS('Student Data Entry'!$C:$C,'Center 5'!$A$2,'Student Data Entry'!$BJ:$BJ,"Yes",'Student Data Entry'!$I:$I,'Center 5'!$B27)</f>
        <v>0</v>
      </c>
      <c r="E27" s="323">
        <v>11</v>
      </c>
      <c r="F27" s="257">
        <f>COUNTIFS('Student Data Entry'!$C:$C,'Center 5'!$A$2,'Student Data Entry'!$I:$I,'Center 5'!$E27,'Student Data Entry'!$BJ:$BJ,"Yes")</f>
        <v>0</v>
      </c>
      <c r="G27" s="20"/>
      <c r="H27" s="211"/>
      <c r="J27" s="211"/>
      <c r="K27" s="20"/>
    </row>
    <row r="28" spans="1:20" x14ac:dyDescent="0.3">
      <c r="B28" s="243">
        <v>5</v>
      </c>
      <c r="C28" s="257">
        <f>COUNTIFS('Student Data Entry'!$C:$C,'Center 5'!$A$2,'Student Data Entry'!$BJ:$BJ,"Yes",'Student Data Entry'!$I:$I,'Center 5'!$B28)</f>
        <v>0</v>
      </c>
      <c r="E28" s="323">
        <v>12</v>
      </c>
      <c r="F28" s="257">
        <f>COUNTIFS('Student Data Entry'!$C:$C,'Center 5'!$A$2,'Student Data Entry'!$I:$I,'Center 5'!$E28,'Student Data Entry'!$BJ:$BJ,"Yes")</f>
        <v>0</v>
      </c>
      <c r="G28" s="20"/>
      <c r="H28" s="20"/>
      <c r="I28" s="20"/>
      <c r="J28" s="20"/>
    </row>
    <row r="29" spans="1:20" x14ac:dyDescent="0.3">
      <c r="B29" s="246" t="s">
        <v>418</v>
      </c>
      <c r="C29" s="247">
        <f>SUM(C22:C28)</f>
        <v>0</v>
      </c>
      <c r="E29" s="246" t="s">
        <v>418</v>
      </c>
      <c r="F29" s="247">
        <f>SUM(F22:F28)</f>
        <v>0</v>
      </c>
      <c r="H29" s="20"/>
      <c r="I29" s="237" t="s">
        <v>11</v>
      </c>
    </row>
    <row r="31" spans="1:20" ht="15.6" x14ac:dyDescent="0.3">
      <c r="A31" s="244" t="s">
        <v>419</v>
      </c>
      <c r="B31" s="245"/>
      <c r="C31" s="245"/>
      <c r="D31" s="245"/>
      <c r="E31" s="245"/>
      <c r="F31" s="245"/>
      <c r="G31" s="245"/>
      <c r="H31" s="245"/>
      <c r="I31" s="245"/>
      <c r="J31" s="245"/>
      <c r="K31" s="245"/>
      <c r="L31" s="245"/>
      <c r="M31" s="245"/>
      <c r="N31" s="245"/>
      <c r="O31" s="245"/>
      <c r="P31" s="245"/>
      <c r="Q31" s="245"/>
      <c r="R31" s="245"/>
      <c r="S31" s="245"/>
      <c r="T31" s="261"/>
    </row>
    <row r="32" spans="1:20" x14ac:dyDescent="0.3">
      <c r="A32" s="238" t="s">
        <v>377</v>
      </c>
      <c r="L32"/>
    </row>
    <row r="34" spans="1:21" x14ac:dyDescent="0.3">
      <c r="B34" s="446" t="s">
        <v>375</v>
      </c>
      <c r="C34" s="446"/>
      <c r="D34" s="446"/>
      <c r="E34" s="446"/>
      <c r="F34" s="446"/>
      <c r="G34" s="446"/>
      <c r="H34" s="446"/>
      <c r="I34" s="446"/>
      <c r="K34" s="446" t="s">
        <v>376</v>
      </c>
      <c r="L34" s="446"/>
      <c r="M34" s="446"/>
      <c r="N34" s="446"/>
      <c r="O34" s="446"/>
      <c r="P34" s="446"/>
      <c r="Q34" s="446"/>
      <c r="R34" s="446"/>
    </row>
    <row r="35" spans="1:21" ht="43.2" x14ac:dyDescent="0.3">
      <c r="B35" s="251" t="s">
        <v>188</v>
      </c>
      <c r="C35" s="252" t="s">
        <v>252</v>
      </c>
      <c r="D35" s="252" t="s">
        <v>271</v>
      </c>
      <c r="E35" s="252" t="s">
        <v>281</v>
      </c>
      <c r="F35" s="252" t="s">
        <v>289</v>
      </c>
      <c r="G35" s="252" t="s">
        <v>294</v>
      </c>
      <c r="H35" s="252" t="s">
        <v>298</v>
      </c>
      <c r="I35" s="250" t="s">
        <v>378</v>
      </c>
      <c r="K35" s="251" t="s">
        <v>188</v>
      </c>
      <c r="L35" s="252" t="s">
        <v>252</v>
      </c>
      <c r="M35" s="252" t="s">
        <v>271</v>
      </c>
      <c r="N35" s="252" t="s">
        <v>281</v>
      </c>
      <c r="O35" s="252" t="s">
        <v>289</v>
      </c>
      <c r="P35" s="252" t="s">
        <v>294</v>
      </c>
      <c r="Q35" s="252" t="s">
        <v>298</v>
      </c>
      <c r="R35" s="250" t="s">
        <v>378</v>
      </c>
    </row>
    <row r="36" spans="1:21" x14ac:dyDescent="0.3">
      <c r="B36" s="230" t="s">
        <v>246</v>
      </c>
      <c r="C36" s="240">
        <f>COUNTIFS('Student Data Entry'!$C:$C,'Center 5'!$A$2,'Student Data Entry'!$I:$I,'Center 5'!$B36,'Student Data Entry'!$P:$P,'Center 5'!C$35)</f>
        <v>0</v>
      </c>
      <c r="D36" s="240">
        <f>COUNTIFS('Student Data Entry'!$C:$C,'Center 5'!$A$2,'Student Data Entry'!$I:$I,'Center 5'!$B36,'Student Data Entry'!$P:$P,'Center 5'!D$35)</f>
        <v>0</v>
      </c>
      <c r="E36" s="240">
        <f>COUNTIFS('Student Data Entry'!$C:$C,'Center 5'!$A$2,'Student Data Entry'!$I:$I,'Center 5'!$B36,'Student Data Entry'!$P:$P,'Center 5'!E$35)</f>
        <v>0</v>
      </c>
      <c r="F36" s="240">
        <f>COUNTIFS('Student Data Entry'!$C:$C,'Center 5'!$A$2,'Student Data Entry'!$I:$I,'Center 5'!$B36,'Student Data Entry'!$P:$P,'Center 5'!F$35)</f>
        <v>0</v>
      </c>
      <c r="G36" s="240">
        <f>COUNTIFS('Student Data Entry'!$C:$C,'Center 5'!$A$2,'Student Data Entry'!$I:$I,'Center 5'!$B36,'Student Data Entry'!$P:$P,'Center 5'!G$35)</f>
        <v>0</v>
      </c>
      <c r="H36" s="240">
        <f>COUNTIFS('Student Data Entry'!$C:$C,'Center 5'!$A$2,'Student Data Entry'!$I:$I,'Center 5'!$B36,'Student Data Entry'!$P:$P,'Center 5'!H$35)</f>
        <v>0</v>
      </c>
      <c r="I36" s="240">
        <f>SUM(C36:H36)</f>
        <v>0</v>
      </c>
      <c r="K36" s="253">
        <v>6</v>
      </c>
      <c r="L36" s="240">
        <f>COUNTIFS('Student Data Entry'!$C:$C,'Center 5'!$A$2,'Student Data Entry'!$I:$I,'Center 5'!$K36,'Student Data Entry'!$P:$P,'Center 5'!L$35)</f>
        <v>0</v>
      </c>
      <c r="M36" s="240">
        <f>COUNTIFS('Student Data Entry'!$C:$C,'Center 5'!$A$2,'Student Data Entry'!$I:$I,'Center 5'!$K36,'Student Data Entry'!$P:$P,'Center 5'!M$35)</f>
        <v>0</v>
      </c>
      <c r="N36" s="240">
        <f>COUNTIFS('Student Data Entry'!$C:$C,'Center 5'!$A$2,'Student Data Entry'!$I:$I,'Center 5'!$K36,'Student Data Entry'!$P:$P,'Center 5'!N$35)</f>
        <v>0</v>
      </c>
      <c r="O36" s="240">
        <f>COUNTIFS('Student Data Entry'!$C:$C,'Center 5'!$A$2,'Student Data Entry'!$I:$I,'Center 5'!$K36,'Student Data Entry'!$P:$P,'Center 5'!O$35)</f>
        <v>0</v>
      </c>
      <c r="P36" s="240">
        <f>COUNTIFS('Student Data Entry'!$C:$C,'Center 5'!$A$2,'Student Data Entry'!$I:$I,'Center 5'!$K36,'Student Data Entry'!$P:$P,'Center 5'!P$35)</f>
        <v>0</v>
      </c>
      <c r="Q36" s="240">
        <f>COUNTIFS('Student Data Entry'!$C:$C,'Center 5'!$A$2,'Student Data Entry'!$I:$I,'Center 5'!$K36,'Student Data Entry'!$P:$P,'Center 5'!Q$35)</f>
        <v>0</v>
      </c>
      <c r="R36" s="240">
        <f>SUM(L36:Q36)</f>
        <v>0</v>
      </c>
    </row>
    <row r="37" spans="1:21" x14ac:dyDescent="0.3">
      <c r="B37" s="258" t="s">
        <v>135</v>
      </c>
      <c r="C37" s="257">
        <f>COUNTIFS('Student Data Entry'!$C:$C,'Center 5'!$A$2,'Student Data Entry'!$I:$I,'Center 5'!$B37,'Student Data Entry'!$P:$P,'Center 5'!C$35)</f>
        <v>0</v>
      </c>
      <c r="D37" s="257">
        <f>COUNTIFS('Student Data Entry'!$C:$C,'Center 5'!$A$2,'Student Data Entry'!$I:$I,'Center 5'!$B37,'Student Data Entry'!$P:$P,'Center 5'!D$35)</f>
        <v>0</v>
      </c>
      <c r="E37" s="257">
        <f>COUNTIFS('Student Data Entry'!$C:$C,'Center 5'!$A$2,'Student Data Entry'!$I:$I,'Center 5'!$B37,'Student Data Entry'!$P:$P,'Center 5'!E$35)</f>
        <v>0</v>
      </c>
      <c r="F37" s="257">
        <f>COUNTIFS('Student Data Entry'!$C:$C,'Center 5'!$A$2,'Student Data Entry'!$I:$I,'Center 5'!$B37,'Student Data Entry'!$P:$P,'Center 5'!F$35)</f>
        <v>0</v>
      </c>
      <c r="G37" s="257">
        <f>COUNTIFS('Student Data Entry'!$C:$C,'Center 5'!$A$2,'Student Data Entry'!$I:$I,'Center 5'!$B37,'Student Data Entry'!$P:$P,'Center 5'!G$35)</f>
        <v>0</v>
      </c>
      <c r="H37" s="257">
        <f>COUNTIFS('Student Data Entry'!$C:$C,'Center 5'!$A$2,'Student Data Entry'!$I:$I,'Center 5'!$B37,'Student Data Entry'!$P:$P,'Center 5'!H$35)</f>
        <v>0</v>
      </c>
      <c r="I37" s="257">
        <f t="shared" ref="I37:I42" si="0">SUM(C37:H37)</f>
        <v>0</v>
      </c>
      <c r="K37" s="256">
        <v>7</v>
      </c>
      <c r="L37" s="257">
        <f>COUNTIFS('Student Data Entry'!$C:$C,'Center 5'!$A$2,'Student Data Entry'!$I:$I,'Center 5'!$K37,'Student Data Entry'!$P:$P,'Center 5'!L$35)</f>
        <v>0</v>
      </c>
      <c r="M37" s="257">
        <f>COUNTIFS('Student Data Entry'!$C:$C,'Center 5'!$A$2,'Student Data Entry'!$I:$I,'Center 5'!$K37,'Student Data Entry'!$P:$P,'Center 5'!M$35)</f>
        <v>0</v>
      </c>
      <c r="N37" s="257">
        <f>COUNTIFS('Student Data Entry'!$C:$C,'Center 5'!$A$2,'Student Data Entry'!$I:$I,'Center 5'!$K37,'Student Data Entry'!$P:$P,'Center 5'!N$35)</f>
        <v>0</v>
      </c>
      <c r="O37" s="257">
        <f>COUNTIFS('Student Data Entry'!$C:$C,'Center 5'!$A$2,'Student Data Entry'!$I:$I,'Center 5'!$K37,'Student Data Entry'!$P:$P,'Center 5'!O$35)</f>
        <v>0</v>
      </c>
      <c r="P37" s="257">
        <f>COUNTIFS('Student Data Entry'!$C:$C,'Center 5'!$A$2,'Student Data Entry'!$I:$I,'Center 5'!$K37,'Student Data Entry'!$P:$P,'Center 5'!P$35)</f>
        <v>0</v>
      </c>
      <c r="Q37" s="257">
        <f>COUNTIFS('Student Data Entry'!$C:$C,'Center 5'!$A$2,'Student Data Entry'!$I:$I,'Center 5'!$K37,'Student Data Entry'!$P:$P,'Center 5'!Q$35)</f>
        <v>0</v>
      </c>
      <c r="R37" s="257">
        <f t="shared" ref="R37:R42" si="1">SUM(L37:Q37)</f>
        <v>0</v>
      </c>
    </row>
    <row r="38" spans="1:21" x14ac:dyDescent="0.3">
      <c r="B38" s="231">
        <v>1</v>
      </c>
      <c r="C38" s="240">
        <f>COUNTIFS('Student Data Entry'!$C:$C,'Center 5'!$A$2,'Student Data Entry'!$I:$I,'Center 5'!$B38,'Student Data Entry'!$P:$P,'Center 5'!C$35)</f>
        <v>0</v>
      </c>
      <c r="D38" s="240">
        <f>COUNTIFS('Student Data Entry'!$C:$C,'Center 5'!$A$2,'Student Data Entry'!$I:$I,'Center 5'!$B38,'Student Data Entry'!$P:$P,'Center 5'!D$35)</f>
        <v>0</v>
      </c>
      <c r="E38" s="240">
        <f>COUNTIFS('Student Data Entry'!$C:$C,'Center 5'!$A$2,'Student Data Entry'!$I:$I,'Center 5'!$B38,'Student Data Entry'!$P:$P,'Center 5'!E$35)</f>
        <v>0</v>
      </c>
      <c r="F38" s="240">
        <f>COUNTIFS('Student Data Entry'!$C:$C,'Center 5'!$A$2,'Student Data Entry'!$I:$I,'Center 5'!$B38,'Student Data Entry'!$P:$P,'Center 5'!F$35)</f>
        <v>0</v>
      </c>
      <c r="G38" s="240">
        <f>COUNTIFS('Student Data Entry'!$C:$C,'Center 5'!$A$2,'Student Data Entry'!$I:$I,'Center 5'!$B38,'Student Data Entry'!$P:$P,'Center 5'!G$35)</f>
        <v>0</v>
      </c>
      <c r="H38" s="240">
        <f>COUNTIFS('Student Data Entry'!$C:$C,'Center 5'!$A$2,'Student Data Entry'!$I:$I,'Center 5'!$B38,'Student Data Entry'!$P:$P,'Center 5'!H$35)</f>
        <v>0</v>
      </c>
      <c r="I38" s="240">
        <f t="shared" si="0"/>
        <v>0</v>
      </c>
      <c r="K38" s="253">
        <v>8</v>
      </c>
      <c r="L38" s="240">
        <f>COUNTIFS('Student Data Entry'!$C:$C,'Center 5'!$A$2,'Student Data Entry'!$I:$I,'Center 5'!$K38,'Student Data Entry'!$P:$P,'Center 5'!L$35)</f>
        <v>0</v>
      </c>
      <c r="M38" s="240">
        <f>COUNTIFS('Student Data Entry'!$C:$C,'Center 5'!$A$2,'Student Data Entry'!$I:$I,'Center 5'!$K38,'Student Data Entry'!$P:$P,'Center 5'!M$35)</f>
        <v>0</v>
      </c>
      <c r="N38" s="240">
        <f>COUNTIFS('Student Data Entry'!$C:$C,'Center 5'!$A$2,'Student Data Entry'!$I:$I,'Center 5'!$K38,'Student Data Entry'!$P:$P,'Center 5'!N$35)</f>
        <v>0</v>
      </c>
      <c r="O38" s="240">
        <f>COUNTIFS('Student Data Entry'!$C:$C,'Center 5'!$A$2,'Student Data Entry'!$I:$I,'Center 5'!$K38,'Student Data Entry'!$P:$P,'Center 5'!O$35)</f>
        <v>0</v>
      </c>
      <c r="P38" s="240">
        <f>COUNTIFS('Student Data Entry'!$C:$C,'Center 5'!$A$2,'Student Data Entry'!$I:$I,'Center 5'!$K38,'Student Data Entry'!$P:$P,'Center 5'!P$35)</f>
        <v>0</v>
      </c>
      <c r="Q38" s="240">
        <f>COUNTIFS('Student Data Entry'!$C:$C,'Center 5'!$A$2,'Student Data Entry'!$I:$I,'Center 5'!$K38,'Student Data Entry'!$P:$P,'Center 5'!Q$35)</f>
        <v>0</v>
      </c>
      <c r="R38" s="240">
        <f t="shared" si="1"/>
        <v>0</v>
      </c>
    </row>
    <row r="39" spans="1:21" x14ac:dyDescent="0.3">
      <c r="B39" s="258">
        <v>2</v>
      </c>
      <c r="C39" s="257">
        <f>COUNTIFS('Student Data Entry'!$C:$C,'Center 5'!$A$2,'Student Data Entry'!$I:$I,'Center 5'!$B39,'Student Data Entry'!$P:$P,'Center 5'!C$35)</f>
        <v>0</v>
      </c>
      <c r="D39" s="257">
        <f>COUNTIFS('Student Data Entry'!$C:$C,'Center 5'!$A$2,'Student Data Entry'!$I:$I,'Center 5'!$B39,'Student Data Entry'!$P:$P,'Center 5'!D$35)</f>
        <v>0</v>
      </c>
      <c r="E39" s="257">
        <f>COUNTIFS('Student Data Entry'!$C:$C,'Center 5'!$A$2,'Student Data Entry'!$I:$I,'Center 5'!$B39,'Student Data Entry'!$P:$P,'Center 5'!E$35)</f>
        <v>0</v>
      </c>
      <c r="F39" s="257">
        <f>COUNTIFS('Student Data Entry'!$C:$C,'Center 5'!$A$2,'Student Data Entry'!$I:$I,'Center 5'!$B39,'Student Data Entry'!$P:$P,'Center 5'!F$35)</f>
        <v>0</v>
      </c>
      <c r="G39" s="257">
        <f>COUNTIFS('Student Data Entry'!$C:$C,'Center 5'!$A$2,'Student Data Entry'!$I:$I,'Center 5'!$B39,'Student Data Entry'!$P:$P,'Center 5'!G$35)</f>
        <v>0</v>
      </c>
      <c r="H39" s="257">
        <f>COUNTIFS('Student Data Entry'!$C:$C,'Center 5'!$A$2,'Student Data Entry'!$I:$I,'Center 5'!$B39,'Student Data Entry'!$P:$P,'Center 5'!H$35)</f>
        <v>0</v>
      </c>
      <c r="I39" s="257">
        <f t="shared" si="0"/>
        <v>0</v>
      </c>
      <c r="K39" s="256">
        <v>9</v>
      </c>
      <c r="L39" s="257">
        <f>COUNTIFS('Student Data Entry'!$C:$C,'Center 5'!$A$2,'Student Data Entry'!$I:$I,'Center 5'!$K39,'Student Data Entry'!$P:$P,'Center 5'!L$35)</f>
        <v>0</v>
      </c>
      <c r="M39" s="257">
        <f>COUNTIFS('Student Data Entry'!$C:$C,'Center 5'!$A$2,'Student Data Entry'!$I:$I,'Center 5'!$K39,'Student Data Entry'!$P:$P,'Center 5'!M$35)</f>
        <v>0</v>
      </c>
      <c r="N39" s="257">
        <f>COUNTIFS('Student Data Entry'!$C:$C,'Center 5'!$A$2,'Student Data Entry'!$I:$I,'Center 5'!$K39,'Student Data Entry'!$P:$P,'Center 5'!N$35)</f>
        <v>0</v>
      </c>
      <c r="O39" s="257">
        <f>COUNTIFS('Student Data Entry'!$C:$C,'Center 5'!$A$2,'Student Data Entry'!$I:$I,'Center 5'!$K39,'Student Data Entry'!$P:$P,'Center 5'!O$35)</f>
        <v>0</v>
      </c>
      <c r="P39" s="257">
        <f>COUNTIFS('Student Data Entry'!$C:$C,'Center 5'!$A$2,'Student Data Entry'!$I:$I,'Center 5'!$K39,'Student Data Entry'!$P:$P,'Center 5'!P$35)</f>
        <v>0</v>
      </c>
      <c r="Q39" s="257">
        <f>COUNTIFS('Student Data Entry'!$C:$C,'Center 5'!$A$2,'Student Data Entry'!$I:$I,'Center 5'!$K39,'Student Data Entry'!$P:$P,'Center 5'!Q$35)</f>
        <v>0</v>
      </c>
      <c r="R39" s="257">
        <f t="shared" si="1"/>
        <v>0</v>
      </c>
    </row>
    <row r="40" spans="1:21" x14ac:dyDescent="0.3">
      <c r="B40" s="231">
        <v>3</v>
      </c>
      <c r="C40" s="240">
        <f>COUNTIFS('Student Data Entry'!$C:$C,'Center 5'!$A$2,'Student Data Entry'!$I:$I,'Center 5'!$B40,'Student Data Entry'!$P:$P,'Center 5'!C$35)</f>
        <v>0</v>
      </c>
      <c r="D40" s="240">
        <f>COUNTIFS('Student Data Entry'!$C:$C,'Center 5'!$A$2,'Student Data Entry'!$I:$I,'Center 5'!$B40,'Student Data Entry'!$P:$P,'Center 5'!D$35)</f>
        <v>0</v>
      </c>
      <c r="E40" s="240">
        <f>COUNTIFS('Student Data Entry'!$C:$C,'Center 5'!$A$2,'Student Data Entry'!$I:$I,'Center 5'!$B40,'Student Data Entry'!$P:$P,'Center 5'!E$35)</f>
        <v>0</v>
      </c>
      <c r="F40" s="240">
        <f>COUNTIFS('Student Data Entry'!$C:$C,'Center 5'!$A$2,'Student Data Entry'!$I:$I,'Center 5'!$B40,'Student Data Entry'!$P:$P,'Center 5'!F$35)</f>
        <v>0</v>
      </c>
      <c r="G40" s="240">
        <f>COUNTIFS('Student Data Entry'!$C:$C,'Center 5'!$A$2,'Student Data Entry'!$I:$I,'Center 5'!$B40,'Student Data Entry'!$P:$P,'Center 5'!G$35)</f>
        <v>0</v>
      </c>
      <c r="H40" s="240">
        <f>COUNTIFS('Student Data Entry'!$C:$C,'Center 5'!$A$2,'Student Data Entry'!$I:$I,'Center 5'!$B40,'Student Data Entry'!$P:$P,'Center 5'!H$35)</f>
        <v>0</v>
      </c>
      <c r="I40" s="240">
        <f t="shared" si="0"/>
        <v>0</v>
      </c>
      <c r="K40" s="253">
        <v>10</v>
      </c>
      <c r="L40" s="240">
        <f>COUNTIFS('Student Data Entry'!$C:$C,'Center 5'!$A$2,'Student Data Entry'!$I:$I,'Center 5'!$K40,'Student Data Entry'!$P:$P,'Center 5'!L$35)</f>
        <v>0</v>
      </c>
      <c r="M40" s="240">
        <f>COUNTIFS('Student Data Entry'!$C:$C,'Center 5'!$A$2,'Student Data Entry'!$I:$I,'Center 5'!$K40,'Student Data Entry'!$P:$P,'Center 5'!M$35)</f>
        <v>0</v>
      </c>
      <c r="N40" s="240">
        <f>COUNTIFS('Student Data Entry'!$C:$C,'Center 5'!$A$2,'Student Data Entry'!$I:$I,'Center 5'!$K40,'Student Data Entry'!$P:$P,'Center 5'!N$35)</f>
        <v>0</v>
      </c>
      <c r="O40" s="240">
        <f>COUNTIFS('Student Data Entry'!$C:$C,'Center 5'!$A$2,'Student Data Entry'!$I:$I,'Center 5'!$K40,'Student Data Entry'!$P:$P,'Center 5'!O$35)</f>
        <v>0</v>
      </c>
      <c r="P40" s="240">
        <f>COUNTIFS('Student Data Entry'!$C:$C,'Center 5'!$A$2,'Student Data Entry'!$I:$I,'Center 5'!$K40,'Student Data Entry'!$P:$P,'Center 5'!P$35)</f>
        <v>0</v>
      </c>
      <c r="Q40" s="240">
        <f>COUNTIFS('Student Data Entry'!$C:$C,'Center 5'!$A$2,'Student Data Entry'!$I:$I,'Center 5'!$K40,'Student Data Entry'!$P:$P,'Center 5'!Q$35)</f>
        <v>0</v>
      </c>
      <c r="R40" s="240">
        <f t="shared" si="1"/>
        <v>0</v>
      </c>
    </row>
    <row r="41" spans="1:21" x14ac:dyDescent="0.3">
      <c r="B41" s="258">
        <v>4</v>
      </c>
      <c r="C41" s="257">
        <f>COUNTIFS('Student Data Entry'!$C:$C,'Center 5'!$A$2,'Student Data Entry'!$I:$I,'Center 5'!$B41,'Student Data Entry'!$P:$P,'Center 5'!C$35)</f>
        <v>0</v>
      </c>
      <c r="D41" s="257">
        <f>COUNTIFS('Student Data Entry'!$C:$C,'Center 5'!$A$2,'Student Data Entry'!$I:$I,'Center 5'!$B41,'Student Data Entry'!$P:$P,'Center 5'!D$35)</f>
        <v>0</v>
      </c>
      <c r="E41" s="257">
        <f>COUNTIFS('Student Data Entry'!$C:$C,'Center 5'!$A$2,'Student Data Entry'!$I:$I,'Center 5'!$B41,'Student Data Entry'!$P:$P,'Center 5'!E$35)</f>
        <v>0</v>
      </c>
      <c r="F41" s="257">
        <f>COUNTIFS('Student Data Entry'!$C:$C,'Center 5'!$A$2,'Student Data Entry'!$I:$I,'Center 5'!$B41,'Student Data Entry'!$P:$P,'Center 5'!F$35)</f>
        <v>0</v>
      </c>
      <c r="G41" s="257">
        <f>COUNTIFS('Student Data Entry'!$C:$C,'Center 5'!$A$2,'Student Data Entry'!$I:$I,'Center 5'!$B41,'Student Data Entry'!$P:$P,'Center 5'!G$35)</f>
        <v>0</v>
      </c>
      <c r="H41" s="257">
        <f>COUNTIFS('Student Data Entry'!$C:$C,'Center 5'!$A$2,'Student Data Entry'!$I:$I,'Center 5'!$B41,'Student Data Entry'!$P:$P,'Center 5'!H$35)</f>
        <v>0</v>
      </c>
      <c r="I41" s="257">
        <f t="shared" si="0"/>
        <v>0</v>
      </c>
      <c r="K41" s="256">
        <v>11</v>
      </c>
      <c r="L41" s="257">
        <f>COUNTIFS('Student Data Entry'!$C:$C,'Center 5'!$A$2,'Student Data Entry'!$I:$I,'Center 5'!$K41,'Student Data Entry'!$P:$P,'Center 5'!L$35)</f>
        <v>0</v>
      </c>
      <c r="M41" s="257">
        <f>COUNTIFS('Student Data Entry'!$C:$C,'Center 5'!$A$2,'Student Data Entry'!$I:$I,'Center 5'!$K41,'Student Data Entry'!$P:$P,'Center 5'!M$35)</f>
        <v>0</v>
      </c>
      <c r="N41" s="257">
        <f>COUNTIFS('Student Data Entry'!$C:$C,'Center 5'!$A$2,'Student Data Entry'!$I:$I,'Center 5'!$K41,'Student Data Entry'!$P:$P,'Center 5'!N$35)</f>
        <v>0</v>
      </c>
      <c r="O41" s="257">
        <f>COUNTIFS('Student Data Entry'!$C:$C,'Center 5'!$A$2,'Student Data Entry'!$I:$I,'Center 5'!$K41,'Student Data Entry'!$P:$P,'Center 5'!O$35)</f>
        <v>0</v>
      </c>
      <c r="P41" s="257">
        <f>COUNTIFS('Student Data Entry'!$C:$C,'Center 5'!$A$2,'Student Data Entry'!$I:$I,'Center 5'!$K41,'Student Data Entry'!$P:$P,'Center 5'!P$35)</f>
        <v>0</v>
      </c>
      <c r="Q41" s="257">
        <f>COUNTIFS('Student Data Entry'!$C:$C,'Center 5'!$A$2,'Student Data Entry'!$I:$I,'Center 5'!$K41,'Student Data Entry'!$P:$P,'Center 5'!Q$35)</f>
        <v>0</v>
      </c>
      <c r="R41" s="257">
        <f t="shared" si="1"/>
        <v>0</v>
      </c>
    </row>
    <row r="42" spans="1:21" x14ac:dyDescent="0.3">
      <c r="B42" s="231">
        <v>5</v>
      </c>
      <c r="C42" s="240">
        <f>COUNTIFS('Student Data Entry'!$C:$C,'Center 5'!$A$2,'Student Data Entry'!$I:$I,'Center 5'!$B42,'Student Data Entry'!$P:$P,'Center 5'!C$35)</f>
        <v>0</v>
      </c>
      <c r="D42" s="240">
        <f>COUNTIFS('Student Data Entry'!$C:$C,'Center 5'!$A$2,'Student Data Entry'!$I:$I,'Center 5'!$B42,'Student Data Entry'!$P:$P,'Center 5'!D$35)</f>
        <v>0</v>
      </c>
      <c r="E42" s="240">
        <f>COUNTIFS('Student Data Entry'!$C:$C,'Center 5'!$A$2,'Student Data Entry'!$I:$I,'Center 5'!$B42,'Student Data Entry'!$P:$P,'Center 5'!E$35)</f>
        <v>0</v>
      </c>
      <c r="F42" s="240">
        <f>COUNTIFS('Student Data Entry'!$C:$C,'Center 5'!$A$2,'Student Data Entry'!$I:$I,'Center 5'!$B42,'Student Data Entry'!$P:$P,'Center 5'!F$35)</f>
        <v>0</v>
      </c>
      <c r="G42" s="240">
        <f>COUNTIFS('Student Data Entry'!$C:$C,'Center 5'!$A$2,'Student Data Entry'!$I:$I,'Center 5'!$B42,'Student Data Entry'!$P:$P,'Center 5'!G$35)</f>
        <v>0</v>
      </c>
      <c r="H42" s="240">
        <f>COUNTIFS('Student Data Entry'!$C:$C,'Center 5'!$A$2,'Student Data Entry'!$I:$I,'Center 5'!$B42,'Student Data Entry'!$P:$P,'Center 5'!H$35)</f>
        <v>0</v>
      </c>
      <c r="I42" s="240">
        <f t="shared" si="0"/>
        <v>0</v>
      </c>
      <c r="K42" s="253">
        <v>12</v>
      </c>
      <c r="L42" s="240">
        <f>COUNTIFS('Student Data Entry'!$C:$C,'Center 5'!$A$2,'Student Data Entry'!$I:$I,'Center 5'!$K42,'Student Data Entry'!$P:$P,'Center 5'!L$35)</f>
        <v>0</v>
      </c>
      <c r="M42" s="240">
        <f>COUNTIFS('Student Data Entry'!$C:$C,'Center 5'!$A$2,'Student Data Entry'!$I:$I,'Center 5'!$K42,'Student Data Entry'!$P:$P,'Center 5'!M$35)</f>
        <v>0</v>
      </c>
      <c r="N42" s="240">
        <f>COUNTIFS('Student Data Entry'!$C:$C,'Center 5'!$A$2,'Student Data Entry'!$I:$I,'Center 5'!$K42,'Student Data Entry'!$P:$P,'Center 5'!N$35)</f>
        <v>0</v>
      </c>
      <c r="O42" s="240">
        <f>COUNTIFS('Student Data Entry'!$C:$C,'Center 5'!$A$2,'Student Data Entry'!$I:$I,'Center 5'!$K42,'Student Data Entry'!$P:$P,'Center 5'!O$35)</f>
        <v>0</v>
      </c>
      <c r="P42" s="240">
        <f>COUNTIFS('Student Data Entry'!$C:$C,'Center 5'!$A$2,'Student Data Entry'!$I:$I,'Center 5'!$K42,'Student Data Entry'!$P:$P,'Center 5'!P$35)</f>
        <v>0</v>
      </c>
      <c r="Q42" s="240">
        <f>COUNTIFS('Student Data Entry'!$C:$C,'Center 5'!$A$2,'Student Data Entry'!$I:$I,'Center 5'!$K42,'Student Data Entry'!$P:$P,'Center 5'!Q$35)</f>
        <v>0</v>
      </c>
      <c r="R42" s="240">
        <f t="shared" si="1"/>
        <v>0</v>
      </c>
    </row>
    <row r="43" spans="1:21" ht="27.6" customHeight="1" x14ac:dyDescent="0.3">
      <c r="B43" s="255" t="s">
        <v>379</v>
      </c>
      <c r="C43" s="257">
        <f>SUM(C36:C42)</f>
        <v>0</v>
      </c>
      <c r="D43" s="257">
        <f t="shared" ref="D43:I43" si="2">SUM(D36:D42)</f>
        <v>0</v>
      </c>
      <c r="E43" s="257">
        <f t="shared" si="2"/>
        <v>0</v>
      </c>
      <c r="F43" s="257">
        <f t="shared" si="2"/>
        <v>0</v>
      </c>
      <c r="G43" s="257">
        <f t="shared" si="2"/>
        <v>0</v>
      </c>
      <c r="H43" s="257">
        <f t="shared" si="2"/>
        <v>0</v>
      </c>
      <c r="I43" s="257">
        <f t="shared" si="2"/>
        <v>0</v>
      </c>
      <c r="K43" s="254" t="s">
        <v>379</v>
      </c>
      <c r="L43" s="257">
        <f>SUM(L36:L42)</f>
        <v>0</v>
      </c>
      <c r="M43" s="257">
        <f t="shared" ref="M43:R43" si="3">SUM(M36:M42)</f>
        <v>0</v>
      </c>
      <c r="N43" s="257">
        <f t="shared" si="3"/>
        <v>0</v>
      </c>
      <c r="O43" s="257">
        <f t="shared" si="3"/>
        <v>0</v>
      </c>
      <c r="P43" s="257">
        <f t="shared" si="3"/>
        <v>0</v>
      </c>
      <c r="Q43" s="257">
        <f t="shared" si="3"/>
        <v>0</v>
      </c>
      <c r="R43" s="257">
        <f t="shared" si="3"/>
        <v>0</v>
      </c>
    </row>
    <row r="45" spans="1:21" ht="20.399999999999999" customHeight="1" x14ac:dyDescent="0.3">
      <c r="A45" s="244" t="s">
        <v>381</v>
      </c>
      <c r="B45" s="245"/>
      <c r="C45" s="245"/>
      <c r="D45" s="245"/>
      <c r="E45" s="245"/>
      <c r="F45" s="245"/>
      <c r="G45" s="245"/>
      <c r="H45" s="245"/>
      <c r="I45" s="245"/>
      <c r="J45" s="245"/>
      <c r="K45" s="245"/>
      <c r="L45" s="245"/>
      <c r="M45" s="245"/>
      <c r="N45" s="245"/>
      <c r="O45" s="245"/>
      <c r="P45" s="245"/>
      <c r="Q45" s="245"/>
      <c r="R45" s="245"/>
      <c r="S45" s="245"/>
      <c r="T45" s="261"/>
      <c r="U45" s="20"/>
    </row>
    <row r="46" spans="1:21" x14ac:dyDescent="0.3">
      <c r="A46" s="238" t="s">
        <v>380</v>
      </c>
    </row>
    <row r="48" spans="1:21" x14ac:dyDescent="0.3">
      <c r="A48" s="262" t="s">
        <v>381</v>
      </c>
      <c r="B48" s="262" t="s">
        <v>382</v>
      </c>
      <c r="C48" s="262" t="s">
        <v>383</v>
      </c>
    </row>
    <row r="49" spans="1:20" x14ac:dyDescent="0.3">
      <c r="A49" s="257" t="s">
        <v>248</v>
      </c>
      <c r="B49" s="257">
        <f>COUNTIFS('Student Data Entry'!$C:$C,'Center 5'!$A$2,'Student Data Entry'!$K:$K,'Center 5'!$A49,'Student Data Entry'!$BJ:$BJ,"Yes",'Student Data Entry'!$BS:$BS,"Yes")</f>
        <v>0</v>
      </c>
      <c r="C49" s="257">
        <f>COUNTIFS('Student Data Entry'!$C:$C,'Center 5'!$A$2,'Student Data Entry'!$K:$K,'Center 5'!$A49,'Student Data Entry'!$BJ:$BJ,"Yes",'Student Data Entry'!$BT:$BT,"Yes")</f>
        <v>0</v>
      </c>
    </row>
    <row r="50" spans="1:20" x14ac:dyDescent="0.3">
      <c r="A50" s="240" t="s">
        <v>267</v>
      </c>
      <c r="B50" s="240">
        <f>COUNTIFS('Student Data Entry'!$C:$C,'Center 5'!$A$2,'Student Data Entry'!$K:$K,'Center 5'!$A50,'Student Data Entry'!$BJ:$BJ,"Yes",'Student Data Entry'!$BS:$BS,"Yes")</f>
        <v>0</v>
      </c>
      <c r="C50" s="240">
        <f>COUNTIFS('Student Data Entry'!$C:$C,'Center 5'!$A$2,'Student Data Entry'!$K:$K,'Center 5'!$A50,'Student Data Entry'!$BJ:$BJ,"Yes",'Student Data Entry'!$BT:$BT,"Yes")</f>
        <v>0</v>
      </c>
    </row>
    <row r="51" spans="1:20" x14ac:dyDescent="0.3">
      <c r="A51" s="257" t="s">
        <v>280</v>
      </c>
      <c r="B51" s="257">
        <f>COUNTIFS('Student Data Entry'!$C:$C,'Center 5'!$A$2,'Student Data Entry'!$K:$K,'Center 5'!$A51,'Student Data Entry'!$BJ:$BJ,"Yes",'Student Data Entry'!$BS:$BS,"Yes")</f>
        <v>0</v>
      </c>
      <c r="C51" s="257">
        <f>COUNTIFS('Student Data Entry'!$C:$C,'Center 5'!$A$2,'Student Data Entry'!$K:$K,'Center 5'!$A51,'Student Data Entry'!$BJ:$BJ,"Yes",'Student Data Entry'!$BT:$BT,"Yes")</f>
        <v>0</v>
      </c>
    </row>
    <row r="52" spans="1:20" x14ac:dyDescent="0.3">
      <c r="A52" s="240" t="s">
        <v>288</v>
      </c>
      <c r="B52" s="240">
        <f>COUNTIFS('Student Data Entry'!$C:$C,'Center 5'!$A$2,'Student Data Entry'!$K:$K,'Center 5'!$A52,'Student Data Entry'!$BJ:$BJ,"Yes",'Student Data Entry'!$BS:$BS,"Yes")</f>
        <v>0</v>
      </c>
      <c r="C52" s="240">
        <f>COUNTIFS('Student Data Entry'!$C:$C,'Center 5'!$A$2,'Student Data Entry'!$K:$K,'Center 5'!$A52,'Student Data Entry'!$BJ:$BJ,"Yes",'Student Data Entry'!$BT:$BT,"Yes")</f>
        <v>0</v>
      </c>
    </row>
    <row r="53" spans="1:20" x14ac:dyDescent="0.3">
      <c r="A53" s="257" t="s">
        <v>293</v>
      </c>
      <c r="B53" s="257">
        <f>COUNTIFS('Student Data Entry'!$C:$C,'Center 5'!$A$2,'Student Data Entry'!$K:$K,'Center 5'!$A53,'Student Data Entry'!$BJ:$BJ,"Yes",'Student Data Entry'!$BS:$BS,"Yes")</f>
        <v>0</v>
      </c>
      <c r="C53" s="257">
        <f>COUNTIFS('Student Data Entry'!$C:$C,'Center 5'!$A$2,'Student Data Entry'!$K:$K,'Center 5'!$A53,'Student Data Entry'!$BJ:$BJ,"Yes",'Student Data Entry'!$BT:$BT,"Yes")</f>
        <v>0</v>
      </c>
    </row>
    <row r="54" spans="1:20" x14ac:dyDescent="0.3">
      <c r="A54" s="240" t="s">
        <v>297</v>
      </c>
      <c r="B54" s="240">
        <f>COUNTIFS('Student Data Entry'!$C:$C,'Center 5'!$A$2,'Student Data Entry'!$K:$K,'Center 5'!$A54,'Student Data Entry'!$BJ:$BJ,"Yes",'Student Data Entry'!$BS:$BS,"Yes")</f>
        <v>0</v>
      </c>
      <c r="C54" s="240">
        <f>COUNTIFS('Student Data Entry'!$C:$C,'Center 5'!$A$2,'Student Data Entry'!$K:$K,'Center 5'!$A54,'Student Data Entry'!$BJ:$BJ,"Yes",'Student Data Entry'!$BT:$BT,"Yes")</f>
        <v>0</v>
      </c>
    </row>
    <row r="55" spans="1:20" x14ac:dyDescent="0.3">
      <c r="A55" s="257" t="s">
        <v>384</v>
      </c>
      <c r="B55" s="257">
        <f>COUNTIFS('Student Data Entry'!$C:$C,'Center 5'!$A$2,'Student Data Entry'!$K:$K,'Center 5'!$A55,'Student Data Entry'!$BJ:$BJ,"Yes",'Student Data Entry'!$BS:$BS,"Yes")</f>
        <v>0</v>
      </c>
      <c r="C55" s="257">
        <f>COUNTIFS('Student Data Entry'!$C:$C,'Center 5'!$A$2,'Student Data Entry'!$K:$K,'Center 5'!$A55,'Student Data Entry'!$BJ:$BJ,"Yes",'Student Data Entry'!$BT:$BT,"Yes")</f>
        <v>0</v>
      </c>
    </row>
    <row r="56" spans="1:20" x14ac:dyDescent="0.3">
      <c r="A56" s="240" t="s">
        <v>385</v>
      </c>
      <c r="B56" s="240">
        <f>COUNTIFS('Student Data Entry'!$C:$C,'Center 5'!$A$2,'Student Data Entry'!$BJ:$BJ,"Yes",'Student Data Entry'!$BS:$BS,"Yes",'Student Data Entry'!$K:$K,"Unknown/Not reported")</f>
        <v>0</v>
      </c>
      <c r="C56" s="240">
        <f>COUNTIFS('Student Data Entry'!$C:$C,'Center 5'!$A$2,'Student Data Entry'!$BJ:$BJ,"Yes",'Student Data Entry'!$BT:$BT,"Yes",'Student Data Entry'!$K:$K,"Unknown/Not reported")</f>
        <v>0</v>
      </c>
    </row>
    <row r="58" spans="1:20" ht="15.6" x14ac:dyDescent="0.3">
      <c r="A58" s="244" t="s">
        <v>307</v>
      </c>
      <c r="B58" s="245"/>
      <c r="C58" s="245"/>
      <c r="D58" s="245"/>
      <c r="E58" s="245"/>
      <c r="F58" s="245"/>
      <c r="G58" s="245"/>
      <c r="H58" s="245"/>
      <c r="I58" s="245"/>
      <c r="J58" s="245"/>
      <c r="K58" s="245"/>
      <c r="L58" s="245"/>
      <c r="M58" s="245"/>
      <c r="N58" s="245"/>
      <c r="O58" s="245"/>
      <c r="P58" s="245"/>
      <c r="Q58" s="245"/>
      <c r="R58" s="245"/>
      <c r="S58" s="245"/>
      <c r="T58" s="261"/>
    </row>
    <row r="59" spans="1:20" x14ac:dyDescent="0.3">
      <c r="A59" s="238" t="s">
        <v>386</v>
      </c>
    </row>
    <row r="61" spans="1:20" x14ac:dyDescent="0.3">
      <c r="A61" s="263" t="s">
        <v>307</v>
      </c>
      <c r="B61" s="263" t="s">
        <v>382</v>
      </c>
      <c r="C61" s="263" t="s">
        <v>383</v>
      </c>
    </row>
    <row r="62" spans="1:20" x14ac:dyDescent="0.3">
      <c r="A62" s="257" t="s">
        <v>266</v>
      </c>
      <c r="B62" s="257">
        <f>COUNTIFS('Student Data Entry'!$C:$C,'Center 5'!$A$2,'Student Data Entry'!$J:$J,'Center 5'!$A62,'Student Data Entry'!$BJ:$BJ,"Yes",'Student Data Entry'!$BS:$BS,"Yes")</f>
        <v>0</v>
      </c>
      <c r="C62" s="257">
        <f>COUNTIFS('Student Data Entry'!$C:$C,'Center 5'!$A$2,'Student Data Entry'!$J:$J,'Center 5'!$A62,'Student Data Entry'!$BJ:$BJ,"Yes",'Student Data Entry'!$BT:$BT,"Yes")</f>
        <v>0</v>
      </c>
    </row>
    <row r="63" spans="1:20" x14ac:dyDescent="0.3">
      <c r="A63" s="240" t="s">
        <v>247</v>
      </c>
      <c r="B63" s="240">
        <f>COUNTIFS('Student Data Entry'!$C:$C,'Center 5'!$A$2,'Student Data Entry'!$J:$J,'Center 5'!$A63,'Student Data Entry'!$BJ:$BJ,"Yes",'Student Data Entry'!$BS:$BS,"Yes")</f>
        <v>0</v>
      </c>
      <c r="C63" s="240">
        <f>COUNTIFS('Student Data Entry'!$C:$C,'Center 5'!$A$2,'Student Data Entry'!$J:$J,'Center 5'!$A63,'Student Data Entry'!$BJ:$BJ,"Yes",'Student Data Entry'!$BT:$BT,"Yes")</f>
        <v>0</v>
      </c>
    </row>
    <row r="64" spans="1:20" x14ac:dyDescent="0.3">
      <c r="A64" s="257" t="s">
        <v>387</v>
      </c>
      <c r="B64" s="257">
        <f>COUNTIFS('Student Data Entry'!$C:$C,'Center 5'!$A$2,'Student Data Entry'!$J:$J,'Center 5'!$A64,'Student Data Entry'!$BJ:$BJ,"Yes",'Student Data Entry'!$BS:$BS,"Yes")</f>
        <v>0</v>
      </c>
      <c r="C64" s="257">
        <f>COUNTIFS('Student Data Entry'!$C:$C,'Center 5'!$A$2,'Student Data Entry'!$J:$J,'Center 5'!$A64,'Student Data Entry'!$BJ:$BJ,"Yes",'Student Data Entry'!$BT:$BT,"Yes")</f>
        <v>0</v>
      </c>
    </row>
    <row r="65" spans="1:20" x14ac:dyDescent="0.3">
      <c r="A65" s="240" t="s">
        <v>385</v>
      </c>
      <c r="B65" s="240">
        <f>COUNTIFS('Student Data Entry'!$C:$C,'Center 5'!$A$2,'Student Data Entry'!$BJ:$BJ,"Yes",'Student Data Entry'!$BS:$BS,"Yes",'Student Data Entry'!$J:$J,"Unknown/Not reported")</f>
        <v>0</v>
      </c>
      <c r="C65" s="240">
        <f>COUNTIFS('Student Data Entry'!$C:$C,'Center 5'!$A$2,'Student Data Entry'!$BJ:$BJ,"Yes",'Student Data Entry'!$BT:$BT,"Yes",'Student Data Entry'!$J:$J,"Unknown/Not reported")</f>
        <v>0</v>
      </c>
    </row>
    <row r="67" spans="1:20" ht="15.6" x14ac:dyDescent="0.3">
      <c r="A67" s="265" t="s">
        <v>420</v>
      </c>
      <c r="B67" s="245"/>
      <c r="C67" s="245"/>
      <c r="D67" s="245"/>
      <c r="E67" s="245"/>
      <c r="F67" s="245"/>
      <c r="G67" s="245"/>
      <c r="H67" s="245"/>
      <c r="I67" s="245"/>
      <c r="J67" s="245"/>
      <c r="K67" s="245"/>
      <c r="L67" s="245"/>
      <c r="M67" s="245"/>
      <c r="N67" s="245"/>
      <c r="O67" s="245"/>
      <c r="P67" s="245"/>
      <c r="Q67" s="245"/>
      <c r="R67" s="245"/>
      <c r="S67" s="245"/>
      <c r="T67" s="261"/>
    </row>
    <row r="68" spans="1:20" x14ac:dyDescent="0.3">
      <c r="A68" s="238" t="s">
        <v>388</v>
      </c>
    </row>
    <row r="69" spans="1:20" x14ac:dyDescent="0.3">
      <c r="A69" s="238"/>
    </row>
    <row r="70" spans="1:20" x14ac:dyDescent="0.3">
      <c r="A70" s="237"/>
      <c r="B70" s="449" t="s">
        <v>382</v>
      </c>
      <c r="C70" s="450"/>
      <c r="D70" s="450" t="s">
        <v>383</v>
      </c>
      <c r="E70" s="451"/>
    </row>
    <row r="71" spans="1:20" ht="28.8" x14ac:dyDescent="0.3">
      <c r="B71" s="268" t="s">
        <v>389</v>
      </c>
      <c r="C71" s="271" t="s">
        <v>385</v>
      </c>
      <c r="D71" s="269" t="s">
        <v>389</v>
      </c>
      <c r="E71" s="270" t="s">
        <v>385</v>
      </c>
      <c r="F71" s="232"/>
    </row>
    <row r="72" spans="1:20" x14ac:dyDescent="0.3">
      <c r="A72" s="266" t="s">
        <v>390</v>
      </c>
      <c r="B72" s="240">
        <f>COUNTIFS('Student Data Entry'!$C:$C,'Center 5'!$A$2,'Student Data Entry'!$L:$L,"English Learner",'Student Data Entry'!$BJ:$BJ,"Yes",'Student Data Entry'!$BS:$BS,"Yes")</f>
        <v>0</v>
      </c>
      <c r="C72" s="272">
        <f>COUNTIFS('Student Data Entry'!$C:$C,'Center 5'!$A$2,'Student Data Entry'!$BJ:$BJ,"Yes",'Student Data Entry'!$BS:$BS,"Yes",'Student Data Entry'!$L:$L,"Unknown/Not reported")</f>
        <v>0</v>
      </c>
      <c r="D72" s="274">
        <f>COUNTIFS('Student Data Entry'!$C:$C,'Center 5'!$A$2,'Student Data Entry'!$BJ:$BJ,"Yes",'Student Data Entry'!$BT:$BT,"Yes",'Student Data Entry'!$L:$L,"English Learner")</f>
        <v>0</v>
      </c>
      <c r="E72" s="240">
        <f>COUNTIFS('Student Data Entry'!$C:$C,'Center 5'!$A$2,'Student Data Entry'!$BJ:$BJ,"Yes",'Student Data Entry'!$BT:$BT,"Yes",'Student Data Entry'!$L:$L,"Unknown/Not reported")</f>
        <v>0</v>
      </c>
    </row>
    <row r="73" spans="1:20" ht="28.8" x14ac:dyDescent="0.3">
      <c r="A73" s="266" t="s">
        <v>391</v>
      </c>
      <c r="B73" s="240">
        <f>COUNTIFS('Student Data Entry'!$C:$C,'Center 5'!$A$2,'Student Data Entry'!$BJ:$BJ,"Yes",'Student Data Entry'!$BS:$BS,"Yes",'Student Data Entry'!$M:$M,"Economically disadvantaged")</f>
        <v>0</v>
      </c>
      <c r="C73" s="272">
        <f>COUNTIFS('Student Data Entry'!$C:$C,'Center 5'!$A$2,'Student Data Entry'!$BJ:$BJ,"Yes",'Student Data Entry'!$BS:$BS,"Yes",'Student Data Entry'!$M:$M,"Unknown/Not reported")</f>
        <v>0</v>
      </c>
      <c r="D73" s="274">
        <f>COUNTIFS('Student Data Entry'!$C:$C,'Center 5'!$A$2,'Student Data Entry'!$BJ:$BJ,"Yes",'Student Data Entry'!$BT:$BT,"Yes",'Student Data Entry'!$M:$M,"Economically disadvantaged")</f>
        <v>0</v>
      </c>
      <c r="E73" s="240">
        <f>COUNTIFS('Student Data Entry'!$C:$C,'Center 5'!$A$2,'Student Data Entry'!$BJ:$BJ,"Yes",'Student Data Entry'!$BT:$BT,"Yes",'Student Data Entry'!$M:$M,"Unknown/Not reported")</f>
        <v>0</v>
      </c>
    </row>
    <row r="74" spans="1:20" x14ac:dyDescent="0.3">
      <c r="A74" s="266" t="s">
        <v>392</v>
      </c>
      <c r="B74" s="240">
        <f>COUNTIFS('Student Data Entry'!$C:$C,'Center 5'!$A$2,'Student Data Entry'!$BJ:$BJ,"Yes",'Student Data Entry'!$BS:$BS,"Yes",'Student Data Entry'!$N:$N,"Special Education")</f>
        <v>0</v>
      </c>
      <c r="C74" s="272">
        <f>COUNTIFS('Student Data Entry'!$C:$C,'Center 5'!$A$2,'Student Data Entry'!$BJ:$BJ,"Yes",'Student Data Entry'!$BS:$BS,"Yes",'Student Data Entry'!$N:$N,"Unknown/Not reported")</f>
        <v>0</v>
      </c>
      <c r="D74" s="274">
        <f>COUNTIFS('Student Data Entry'!$C:$C,'Center 5'!$A$2,'Student Data Entry'!$BJ:$BJ,"Yes",'Student Data Entry'!$BT:$BT,"Yes",'Student Data Entry'!$N:$N,"Special Education")</f>
        <v>0</v>
      </c>
      <c r="E74" s="240">
        <f>COUNTIFS('Student Data Entry'!$C:$C,'Center 5'!$A$2,'Student Data Entry'!$BJ:$BJ,"Yes",'Student Data Entry'!$BT:$BT,"Yes",'Student Data Entry'!$N:$N,"Unknown/Not reported")</f>
        <v>0</v>
      </c>
    </row>
    <row r="75" spans="1:20" ht="28.8" x14ac:dyDescent="0.3">
      <c r="A75" s="266" t="s">
        <v>393</v>
      </c>
      <c r="B75" s="267" t="s">
        <v>394</v>
      </c>
      <c r="C75" s="273" t="s">
        <v>394</v>
      </c>
      <c r="D75" s="275" t="s">
        <v>394</v>
      </c>
      <c r="E75" s="267" t="s">
        <v>394</v>
      </c>
    </row>
    <row r="76" spans="1:20" x14ac:dyDescent="0.3">
      <c r="A76" s="343"/>
      <c r="B76" s="344"/>
      <c r="C76" s="344"/>
      <c r="D76" s="344"/>
      <c r="E76" s="344"/>
    </row>
    <row r="77" spans="1:20" ht="18" x14ac:dyDescent="0.35">
      <c r="A77" s="234" t="s">
        <v>591</v>
      </c>
      <c r="B77" s="344"/>
      <c r="C77" s="344"/>
      <c r="D77" s="344"/>
      <c r="E77" s="344"/>
    </row>
    <row r="79" spans="1:20" ht="15.6" x14ac:dyDescent="0.3">
      <c r="A79" s="244" t="s">
        <v>421</v>
      </c>
      <c r="B79" s="245"/>
      <c r="C79" s="245"/>
      <c r="D79" s="245"/>
      <c r="E79" s="245"/>
      <c r="F79" s="245"/>
      <c r="G79" s="245"/>
      <c r="H79" s="245"/>
      <c r="I79" s="245"/>
      <c r="J79" s="245"/>
      <c r="K79" s="245"/>
      <c r="L79" s="245"/>
      <c r="M79" s="245"/>
      <c r="N79" s="245"/>
      <c r="O79" s="245"/>
      <c r="P79" s="245"/>
      <c r="Q79" s="245"/>
      <c r="R79" s="245"/>
      <c r="S79" s="245"/>
      <c r="T79" s="261"/>
    </row>
    <row r="80" spans="1:20" x14ac:dyDescent="0.3">
      <c r="A80" s="285" t="s">
        <v>422</v>
      </c>
    </row>
    <row r="81" spans="1:20" x14ac:dyDescent="0.3">
      <c r="A81" s="237"/>
    </row>
    <row r="82" spans="1:20" x14ac:dyDescent="0.3">
      <c r="A82" s="276"/>
      <c r="B82" s="277" t="s">
        <v>395</v>
      </c>
      <c r="C82" s="277"/>
      <c r="D82" s="277"/>
      <c r="E82" s="277"/>
      <c r="F82" s="277"/>
      <c r="G82" s="277"/>
      <c r="J82" s="276"/>
      <c r="K82" s="277" t="s">
        <v>396</v>
      </c>
      <c r="L82" s="277"/>
      <c r="M82" s="277"/>
      <c r="N82" s="277"/>
      <c r="O82" s="277"/>
      <c r="P82" s="277"/>
    </row>
    <row r="83" spans="1:20" ht="43.2" x14ac:dyDescent="0.3">
      <c r="A83" s="279" t="s">
        <v>188</v>
      </c>
      <c r="B83" s="252" t="s">
        <v>252</v>
      </c>
      <c r="C83" s="252" t="s">
        <v>271</v>
      </c>
      <c r="D83" s="252" t="s">
        <v>281</v>
      </c>
      <c r="E83" s="252" t="s">
        <v>289</v>
      </c>
      <c r="F83" s="252" t="s">
        <v>294</v>
      </c>
      <c r="G83" s="252" t="s">
        <v>298</v>
      </c>
      <c r="J83" s="279" t="s">
        <v>188</v>
      </c>
      <c r="K83" s="252" t="s">
        <v>252</v>
      </c>
      <c r="L83" s="252" t="s">
        <v>271</v>
      </c>
      <c r="M83" s="252" t="s">
        <v>281</v>
      </c>
      <c r="N83" s="252" t="s">
        <v>289</v>
      </c>
      <c r="O83" s="252" t="s">
        <v>294</v>
      </c>
      <c r="P83" s="252" t="s">
        <v>298</v>
      </c>
    </row>
    <row r="84" spans="1:20" ht="28.8" x14ac:dyDescent="0.3">
      <c r="A84" s="281" t="s">
        <v>397</v>
      </c>
      <c r="B84" s="240">
        <f>COUNTIFS('Student Data Entry'!$C:$C,'Center 5'!$A$2,'Student Data Entry'!$P:$P,'Center 5'!B$83,'Student Data Entry'!$BM:$BM,"Yes")</f>
        <v>0</v>
      </c>
      <c r="C84" s="240">
        <f>COUNTIFS('Student Data Entry'!$C:$C,'Center 5'!$A$2,'Student Data Entry'!$P:$P,'Center 5'!C$83,'Student Data Entry'!$BM:$BM,"Yes")</f>
        <v>0</v>
      </c>
      <c r="D84" s="240">
        <f>COUNTIFS('Student Data Entry'!$C:$C,'Center 5'!$A$2,'Student Data Entry'!$P:$P,'Center 5'!D$83,'Student Data Entry'!$BM:$BM,"Yes")</f>
        <v>0</v>
      </c>
      <c r="E84" s="240">
        <f>COUNTIFS('Student Data Entry'!$C:$C,'Center 5'!$A$2,'Student Data Entry'!$P:$P,'Center 5'!E$83,'Student Data Entry'!$BM:$BM,"Yes")</f>
        <v>0</v>
      </c>
      <c r="F84" s="240">
        <f>COUNTIFS('Student Data Entry'!$C:$C,'Center 5'!$A$2,'Student Data Entry'!$P:$P,'Center 5'!F$83,'Student Data Entry'!$BM:$BM,"Yes")</f>
        <v>0</v>
      </c>
      <c r="G84" s="240">
        <f>COUNTIFS('Student Data Entry'!$C:$C,'Center 5'!$A$2,'Student Data Entry'!$P:$P,'Center 5'!G$83,'Student Data Entry'!$BM:$BM,"Yes")</f>
        <v>0</v>
      </c>
      <c r="J84" s="282" t="s">
        <v>397</v>
      </c>
      <c r="K84" s="240">
        <f>COUNTIFS('Student Data Entry'!$C:$C,'Center 5'!$A$2,'Student Data Entry'!$P:$P,'Center 5'!K$83,'Student Data Entry'!$BM:$BM,"Yes")</f>
        <v>0</v>
      </c>
      <c r="L84" s="240">
        <f>COUNTIFS('Student Data Entry'!$C:$C,'Center 5'!$A$2,'Student Data Entry'!$P:$P,'Center 5'!L$83,'Student Data Entry'!$BM:$BM,"Yes")</f>
        <v>0</v>
      </c>
      <c r="M84" s="240">
        <f>COUNTIFS('Student Data Entry'!$C:$C,'Center 5'!$A$2,'Student Data Entry'!$P:$P,'Center 5'!M$83,'Student Data Entry'!$BM:$BM,"Yes")</f>
        <v>0</v>
      </c>
      <c r="N84" s="240">
        <f>COUNTIFS('Student Data Entry'!$C:$C,'Center 5'!$A$2,'Student Data Entry'!$P:$P,'Center 5'!N$83,'Student Data Entry'!$BM:$BM,"Yes")</f>
        <v>0</v>
      </c>
      <c r="O84" s="240">
        <f>COUNTIFS('Student Data Entry'!$C:$C,'Center 5'!$A$2,'Student Data Entry'!$P:$P,'Center 5'!O$83,'Student Data Entry'!$BM:$BM,"Yes")</f>
        <v>0</v>
      </c>
      <c r="P84" s="240">
        <f>COUNTIFS('Student Data Entry'!$C:$C,'Center 5'!$A$2,'Student Data Entry'!$P:$P,'Center 5'!P$83,'Student Data Entry'!$BM:$BM,"Yes")</f>
        <v>0</v>
      </c>
    </row>
    <row r="85" spans="1:20" ht="28.8" x14ac:dyDescent="0.3">
      <c r="A85" s="283" t="s">
        <v>398</v>
      </c>
      <c r="B85" s="257">
        <f>COUNTIFS('Student Data Entry'!$C:$C,'Center 5'!$A$2,'Student Data Entry'!$P:$P,'Center 5'!B$83,'Student Data Entry'!$BM:$BM,"Yes",'Student Data Entry'!$BX:$BX,"Yes")</f>
        <v>0</v>
      </c>
      <c r="C85" s="257">
        <f>COUNTIFS('Student Data Entry'!$C:$C,'Center 5'!$A$2,'Student Data Entry'!$P:$P,'Center 5'!C$83,'Student Data Entry'!$BM:$BM,"Yes",'Student Data Entry'!$BX:$BX,"Yes")</f>
        <v>0</v>
      </c>
      <c r="D85" s="257">
        <f>COUNTIFS('Student Data Entry'!$C:$C,'Center 5'!$A$2,'Student Data Entry'!$P:$P,'Center 5'!D$83,'Student Data Entry'!$BM:$BM,"Yes",'Student Data Entry'!$BX:$BX,"Yes")</f>
        <v>0</v>
      </c>
      <c r="E85" s="257">
        <f>COUNTIFS('Student Data Entry'!$C:$C,'Center 5'!$A$2,'Student Data Entry'!$P:$P,'Center 5'!E$83,'Student Data Entry'!$BM:$BM,"Yes",'Student Data Entry'!$BX:$BX,"Yes")</f>
        <v>0</v>
      </c>
      <c r="F85" s="257">
        <f>COUNTIFS('Student Data Entry'!$C:$C,'Center 5'!$A$2,'Student Data Entry'!$P:$P,'Center 5'!F$83,'Student Data Entry'!$BM:$BM,"Yes",'Student Data Entry'!$BX:$BX,"Yes")</f>
        <v>0</v>
      </c>
      <c r="G85" s="257">
        <f>COUNTIFS('Student Data Entry'!$C:$C,'Center 5'!$A$2,'Student Data Entry'!$P:$P,'Center 5'!G$83,'Student Data Entry'!$BM:$BM,"Yes",'Student Data Entry'!$BX:$BX,"Yes")</f>
        <v>0</v>
      </c>
      <c r="J85" s="284" t="s">
        <v>398</v>
      </c>
      <c r="K85" s="257">
        <f>COUNTIFS('Student Data Entry'!$C:$C,'Center 5'!$A$2,'Student Data Entry'!$P:$P,'Center 5'!K$83,'Student Data Entry'!$BM:$BM,"Yes",'Student Data Entry'!$BY:$BY,"Yes")</f>
        <v>0</v>
      </c>
      <c r="L85" s="257">
        <f>COUNTIFS('Student Data Entry'!$C:$C,'Center 5'!$A$2,'Student Data Entry'!$P:$P,'Center 5'!L$83,'Student Data Entry'!$BM:$BM,"Yes",'Student Data Entry'!$BY:$BY,"Yes")</f>
        <v>0</v>
      </c>
      <c r="M85" s="257">
        <f>COUNTIFS('Student Data Entry'!$C:$C,'Center 5'!$A$2,'Student Data Entry'!$P:$P,'Center 5'!M$83,'Student Data Entry'!$BM:$BM,"Yes",'Student Data Entry'!$BY:$BY,"Yes")</f>
        <v>0</v>
      </c>
      <c r="N85" s="257">
        <f>COUNTIFS('Student Data Entry'!$C:$C,'Center 5'!$A$2,'Student Data Entry'!$P:$P,'Center 5'!N$83,'Student Data Entry'!$BM:$BM,"Yes",'Student Data Entry'!$BY:$BY,"Yes")</f>
        <v>0</v>
      </c>
      <c r="O85" s="257">
        <f>COUNTIFS('Student Data Entry'!$C:$C,'Center 5'!$A$2,'Student Data Entry'!$P:$P,'Center 5'!O$83,'Student Data Entry'!$BM:$BM,"Yes",'Student Data Entry'!$BY:$BY,"Yes")</f>
        <v>0</v>
      </c>
      <c r="P85" s="257">
        <f>COUNTIFS('Student Data Entry'!$C:$C,'Center 5'!$A$2,'Student Data Entry'!$P:$P,'Center 5'!P$83,'Student Data Entry'!$BM:$BM,"Yes",'Student Data Entry'!$BY:$BY,"Yes")</f>
        <v>0</v>
      </c>
    </row>
    <row r="86" spans="1:20" ht="57.6" x14ac:dyDescent="0.3">
      <c r="A86" s="281" t="s">
        <v>399</v>
      </c>
      <c r="B86" s="240">
        <f>COUNTIFS('Student Data Entry'!$C:$C,'Center 5'!$A$2,'Student Data Entry'!$P:$P,'Center 5'!B$83,'Student Data Entry'!$X:$X,"Improved",'Student Data Entry'!$BM:$BM,"Yes",'Student Data Entry'!$BX:$BX,"Yes")</f>
        <v>0</v>
      </c>
      <c r="C86" s="240">
        <f>COUNTIFS('Student Data Entry'!$C:$C,'Center 5'!$A$2,'Student Data Entry'!$P:$P,'Center 5'!C$83,'Student Data Entry'!$X:$X,"Improved",'Student Data Entry'!$BM:$BM,"Yes",'Student Data Entry'!$BX:$BX,"Yes")</f>
        <v>0</v>
      </c>
      <c r="D86" s="240">
        <f>COUNTIFS('Student Data Entry'!$C:$C,'Center 5'!$A$2,'Student Data Entry'!$P:$P,'Center 5'!D$83,'Student Data Entry'!$X:$X,"Improved",'Student Data Entry'!$BM:$BM,"Yes",'Student Data Entry'!$BX:$BX,"Yes")</f>
        <v>0</v>
      </c>
      <c r="E86" s="240">
        <f>COUNTIFS('Student Data Entry'!$C:$C,'Center 5'!$A$2,'Student Data Entry'!$P:$P,'Center 5'!E$83,'Student Data Entry'!$X:$X,"Improved",'Student Data Entry'!$BM:$BM,"Yes",'Student Data Entry'!$BX:$BX,"Yes")</f>
        <v>0</v>
      </c>
      <c r="F86" s="240">
        <f>COUNTIFS('Student Data Entry'!$C:$C,'Center 5'!$A$2,'Student Data Entry'!$P:$P,'Center 5'!F$83,'Student Data Entry'!$X:$X,"Improved",'Student Data Entry'!$BM:$BM,"Yes",'Student Data Entry'!$BX:$BX,"Yes")</f>
        <v>0</v>
      </c>
      <c r="G86" s="240">
        <f>COUNTIFS('Student Data Entry'!$C:$C,'Center 5'!$A$2,'Student Data Entry'!$P:$P,'Center 5'!G$83,'Student Data Entry'!$X:$X,"Improved",'Student Data Entry'!$BM:$BM,"Yes",'Student Data Entry'!$BX:$BX,"Yes")</f>
        <v>0</v>
      </c>
      <c r="J86" s="282" t="s">
        <v>400</v>
      </c>
      <c r="K86" s="240">
        <f>COUNTIFS('Student Data Entry'!$C:$C,'Center 5'!$A$2,'Student Data Entry'!$P:$P,'Center 5'!K$83,'Student Data Entry'!$AA:$AA,"Improved",'Student Data Entry'!$BM:$BM,"Yes",'Student Data Entry'!$BY:$BY,"Yes")</f>
        <v>0</v>
      </c>
      <c r="L86" s="240">
        <f>COUNTIFS('Student Data Entry'!$C:$C,'Center 5'!$A$2,'Student Data Entry'!$P:$P,'Center 5'!L$83,'Student Data Entry'!$AA:$AA,"Improved",'Student Data Entry'!$BM:$BM,"Yes",'Student Data Entry'!$BY:$BY,"Yes")</f>
        <v>0</v>
      </c>
      <c r="M86" s="240">
        <f>COUNTIFS('Student Data Entry'!$C:$C,'Center 5'!$A$2,'Student Data Entry'!$P:$P,'Center 5'!M$83,'Student Data Entry'!$AA:$AA,"Improved",'Student Data Entry'!$BM:$BM,"Yes",'Student Data Entry'!$BY:$BY,"Yes")</f>
        <v>0</v>
      </c>
      <c r="N86" s="240">
        <f>COUNTIFS('Student Data Entry'!$C:$C,'Center 5'!$A$2,'Student Data Entry'!$P:$P,'Center 5'!N$83,'Student Data Entry'!$AA:$AA,"Improved",'Student Data Entry'!$BM:$BM,"Yes",'Student Data Entry'!$BY:$BY,"Yes")</f>
        <v>0</v>
      </c>
      <c r="O86" s="240">
        <f>COUNTIFS('Student Data Entry'!$C:$C,'Center 5'!$A$2,'Student Data Entry'!$P:$P,'Center 5'!O$83,'Student Data Entry'!$AA:$AA,"Improved",'Student Data Entry'!$BM:$BM,"Yes",'Student Data Entry'!$BY:$BY,"Yes")</f>
        <v>0</v>
      </c>
      <c r="P86" s="240">
        <f>COUNTIFS('Student Data Entry'!$C:$C,'Center 5'!$A$2,'Student Data Entry'!$P:$P,'Center 5'!P$83,'Student Data Entry'!$AA:$AA,"Improved",'Student Data Entry'!$BM:$BM,"Yes",'Student Data Entry'!$BY:$BY,"Yes")</f>
        <v>0</v>
      </c>
    </row>
    <row r="88" spans="1:20" x14ac:dyDescent="0.3">
      <c r="A88" s="278" t="s">
        <v>401</v>
      </c>
    </row>
    <row r="90" spans="1:20" ht="15.6" x14ac:dyDescent="0.3">
      <c r="A90" s="265" t="s">
        <v>402</v>
      </c>
      <c r="B90" s="245"/>
      <c r="C90" s="245"/>
      <c r="D90" s="245"/>
      <c r="E90" s="245"/>
      <c r="F90" s="245"/>
      <c r="G90" s="245"/>
      <c r="H90" s="245"/>
      <c r="I90" s="245"/>
      <c r="J90" s="245"/>
      <c r="K90" s="245"/>
      <c r="L90" s="245"/>
      <c r="M90" s="245"/>
      <c r="N90" s="245"/>
      <c r="O90" s="245"/>
      <c r="P90" s="245"/>
      <c r="Q90" s="245"/>
      <c r="R90" s="245"/>
      <c r="S90" s="245"/>
      <c r="T90" s="261"/>
    </row>
    <row r="91" spans="1:20" x14ac:dyDescent="0.3">
      <c r="A91" s="286" t="s">
        <v>423</v>
      </c>
    </row>
    <row r="92" spans="1:20" x14ac:dyDescent="0.3">
      <c r="A92" s="286"/>
    </row>
    <row r="93" spans="1:20" x14ac:dyDescent="0.3">
      <c r="A93" s="276"/>
      <c r="B93" s="276"/>
      <c r="C93" s="276"/>
      <c r="D93" s="276"/>
      <c r="E93" s="276"/>
      <c r="F93" s="276"/>
      <c r="G93" s="276"/>
    </row>
    <row r="94" spans="1:20" ht="43.2" x14ac:dyDescent="0.3">
      <c r="A94" s="279" t="s">
        <v>188</v>
      </c>
      <c r="B94" s="252" t="s">
        <v>252</v>
      </c>
      <c r="C94" s="252" t="s">
        <v>271</v>
      </c>
      <c r="D94" s="252" t="s">
        <v>281</v>
      </c>
      <c r="E94" s="252" t="s">
        <v>289</v>
      </c>
      <c r="F94" s="252" t="s">
        <v>294</v>
      </c>
      <c r="G94" s="252" t="s">
        <v>298</v>
      </c>
    </row>
    <row r="95" spans="1:20" ht="28.8" x14ac:dyDescent="0.3">
      <c r="A95" s="280" t="s">
        <v>403</v>
      </c>
      <c r="B95" s="287">
        <f>COUNTIFS('Student Data Entry'!$C:$C,'Center 5'!$A$2,'Student Data Entry'!$P:$P,'Center 5'!B$94,'Student Data Entry'!$BO:$BO,"Yes")</f>
        <v>0</v>
      </c>
      <c r="C95" s="287">
        <f>COUNTIFS('Student Data Entry'!$C:$C,'Center 5'!$A$2,'Student Data Entry'!$P:$P,'Center 5'!C$94,'Student Data Entry'!$BO:$BO,"Yes")</f>
        <v>0</v>
      </c>
      <c r="D95" s="287">
        <f>COUNTIFS('Student Data Entry'!$C:$C,'Center 5'!$A$2,'Student Data Entry'!$P:$P,'Center 5'!D$94,'Student Data Entry'!$BO:$BO,"Yes")</f>
        <v>0</v>
      </c>
      <c r="E95" s="287">
        <f>COUNTIFS('Student Data Entry'!$C:$C,'Center 5'!$A$2,'Student Data Entry'!$P:$P,'Center 5'!E$94,'Student Data Entry'!$BO:$BO,"Yes")</f>
        <v>0</v>
      </c>
      <c r="F95" s="287">
        <f>COUNTIFS('Student Data Entry'!$C:$C,'Center 5'!$A$2,'Student Data Entry'!$P:$P,'Center 5'!F$94,'Student Data Entry'!$BO:$BO,"Yes")</f>
        <v>0</v>
      </c>
      <c r="G95" s="287">
        <f>COUNTIFS('Student Data Entry'!$C:$C,'Center 5'!$A$2,'Student Data Entry'!$P:$P,'Center 5'!G$94,'Student Data Entry'!$BO:$BO,"Yes")</f>
        <v>0</v>
      </c>
    </row>
    <row r="96" spans="1:20" ht="43.2" x14ac:dyDescent="0.3">
      <c r="A96" s="280" t="s">
        <v>404</v>
      </c>
      <c r="B96" s="287">
        <f>COUNTIFS('Student Data Entry'!$C:$C,'Center 5'!$A$2,'Student Data Entry'!$P:$P,'Center 5'!B$94,'Student Data Entry'!$AF:$AF,"Yes",'Student Data Entry'!$BO:$BO,"Yes")</f>
        <v>0</v>
      </c>
      <c r="C96" s="287">
        <f>COUNTIFS('Student Data Entry'!$C:$C,'Center 5'!$A$2,'Student Data Entry'!$P:$P,'Center 5'!C$94,'Student Data Entry'!$AF:$AF,"Yes",'Student Data Entry'!$BO:$BO,"Yes")</f>
        <v>0</v>
      </c>
      <c r="D96" s="287">
        <f>COUNTIFS('Student Data Entry'!$C:$C,'Center 5'!$A$2,'Student Data Entry'!$P:$P,'Center 5'!D$94,'Student Data Entry'!$AF:$AF,"Yes",'Student Data Entry'!$BO:$BO,"Yes")</f>
        <v>0</v>
      </c>
      <c r="E96" s="287">
        <f>COUNTIFS('Student Data Entry'!$C:$C,'Center 5'!$A$2,'Student Data Entry'!$P:$P,'Center 5'!E$94,'Student Data Entry'!$AF:$AF,"Yes",'Student Data Entry'!$BO:$BO,"Yes")</f>
        <v>0</v>
      </c>
      <c r="F96" s="287">
        <f>COUNTIFS('Student Data Entry'!$C:$C,'Center 5'!$A$2,'Student Data Entry'!$P:$P,'Center 5'!F$94,'Student Data Entry'!$AF:$AF,"Yes",'Student Data Entry'!$BO:$BO,"Yes")</f>
        <v>0</v>
      </c>
      <c r="G96" s="287">
        <f>COUNTIFS('Student Data Entry'!$C:$C,'Center 5'!$A$2,'Student Data Entry'!$P:$P,'Center 5'!G$94,'Student Data Entry'!$AF:$AF,"Yes",'Student Data Entry'!$BO:$BO,"Yes")</f>
        <v>0</v>
      </c>
    </row>
    <row r="97" spans="1:20" ht="28.8" x14ac:dyDescent="0.3">
      <c r="A97" s="280" t="s">
        <v>405</v>
      </c>
      <c r="B97" s="287">
        <f>COUNTIFS('Student Data Entry'!$C:$C,'Center 5'!$A$2,'Student Data Entry'!$P:$P,'Center 5'!B$94,'Student Data Entry'!$BW:$BW,"Yes")</f>
        <v>0</v>
      </c>
      <c r="C97" s="287">
        <f>COUNTIFS('Student Data Entry'!$C:$C,'Center 5'!$A$2,'Student Data Entry'!$P:$P,'Center 5'!C$94,'Student Data Entry'!$BW:$BW,"Yes")</f>
        <v>0</v>
      </c>
      <c r="D97" s="287">
        <f>COUNTIFS('Student Data Entry'!$C:$C,'Center 5'!$A$2,'Student Data Entry'!$P:$P,'Center 5'!D$94,'Student Data Entry'!$BW:$BW,"Yes")</f>
        <v>0</v>
      </c>
      <c r="E97" s="287">
        <f>COUNTIFS('Student Data Entry'!$C:$C,'Center 5'!$A$2,'Student Data Entry'!$P:$P,'Center 5'!E$94,'Student Data Entry'!$BW:$BW,"Yes")</f>
        <v>0</v>
      </c>
      <c r="F97" s="287">
        <f>COUNTIFS('Student Data Entry'!$C:$C,'Center 5'!$A$2,'Student Data Entry'!$P:$P,'Center 5'!F$94,'Student Data Entry'!$BW:$BW,"Yes")</f>
        <v>0</v>
      </c>
      <c r="G97" s="287">
        <f>COUNTIFS('Student Data Entry'!$C:$C,'Center 5'!$A$2,'Student Data Entry'!$P:$P,'Center 5'!G$94,'Student Data Entry'!$BW:$BW,"Yes")</f>
        <v>0</v>
      </c>
    </row>
    <row r="99" spans="1:20" x14ac:dyDescent="0.3">
      <c r="A99" s="278" t="s">
        <v>401</v>
      </c>
    </row>
    <row r="101" spans="1:20" ht="15.6" x14ac:dyDescent="0.3">
      <c r="A101" s="244" t="s">
        <v>406</v>
      </c>
      <c r="B101" s="245"/>
      <c r="C101" s="245"/>
      <c r="D101" s="245"/>
      <c r="E101" s="245"/>
      <c r="F101" s="245"/>
      <c r="G101" s="245"/>
      <c r="H101" s="245"/>
      <c r="I101" s="245"/>
      <c r="J101" s="245"/>
      <c r="K101" s="245"/>
      <c r="L101" s="245"/>
      <c r="M101" s="245"/>
      <c r="N101" s="245"/>
      <c r="O101" s="245"/>
      <c r="P101" s="245"/>
      <c r="Q101" s="245"/>
      <c r="R101" s="245"/>
      <c r="S101" s="245"/>
      <c r="T101" s="261"/>
    </row>
    <row r="102" spans="1:20" ht="15.6" x14ac:dyDescent="0.3">
      <c r="A102" s="289"/>
      <c r="B102" s="20"/>
      <c r="C102" s="20"/>
      <c r="D102" s="20"/>
      <c r="E102" s="20"/>
      <c r="F102" s="20"/>
      <c r="G102" s="20"/>
      <c r="H102" s="20"/>
      <c r="I102" s="20"/>
      <c r="J102" s="20"/>
      <c r="K102" s="20"/>
      <c r="L102" s="20"/>
      <c r="M102" s="20"/>
      <c r="N102" s="20"/>
      <c r="O102" s="20"/>
      <c r="P102" s="20"/>
      <c r="Q102" s="20"/>
      <c r="R102" s="20"/>
      <c r="S102" s="20"/>
    </row>
    <row r="103" spans="1:20" x14ac:dyDescent="0.3">
      <c r="A103" s="276"/>
      <c r="B103" s="276"/>
      <c r="C103" s="276"/>
      <c r="D103" s="276"/>
      <c r="E103" s="276"/>
      <c r="F103" s="276"/>
      <c r="G103" s="276"/>
    </row>
    <row r="104" spans="1:20" ht="43.2" x14ac:dyDescent="0.3">
      <c r="A104" s="279" t="s">
        <v>188</v>
      </c>
      <c r="B104" s="252" t="s">
        <v>252</v>
      </c>
      <c r="C104" s="252" t="s">
        <v>271</v>
      </c>
      <c r="D104" s="252" t="s">
        <v>281</v>
      </c>
      <c r="E104" s="252" t="s">
        <v>289</v>
      </c>
      <c r="F104" s="252" t="s">
        <v>294</v>
      </c>
      <c r="G104" s="252" t="s">
        <v>298</v>
      </c>
    </row>
    <row r="105" spans="1:20" ht="28.8" x14ac:dyDescent="0.3">
      <c r="A105" s="290" t="s">
        <v>407</v>
      </c>
      <c r="B105" s="291">
        <f>COUNTIFS('Student Data Entry'!$C:$C,'Center 5'!$A$2,'Student Data Entry'!$P:$P,'Center 5'!B$104,'Student Data Entry'!$BR:$BR,"Yes")</f>
        <v>0</v>
      </c>
      <c r="C105" s="291">
        <f>COUNTIFS('Student Data Entry'!$C:$C,'Center 5'!$A$2,'Student Data Entry'!$P:$P,'Center 5'!C$104,'Student Data Entry'!$BR:$BR,"Yes")</f>
        <v>0</v>
      </c>
      <c r="D105" s="291">
        <f>COUNTIFS('Student Data Entry'!$C:$C,'Center 5'!$A$2,'Student Data Entry'!$P:$P,'Center 5'!D$104,'Student Data Entry'!$BR:$BR,"Yes")</f>
        <v>0</v>
      </c>
      <c r="E105" s="291">
        <f>COUNTIFS('Student Data Entry'!$C:$C,'Center 5'!$A$2,'Student Data Entry'!$P:$P,'Center 5'!E$104,'Student Data Entry'!$BR:$BR,"Yes")</f>
        <v>0</v>
      </c>
      <c r="F105" s="291">
        <f>COUNTIFS('Student Data Entry'!$C:$C,'Center 5'!$A$2,'Student Data Entry'!$P:$P,'Center 5'!F$104,'Student Data Entry'!$BR:$BR,"Yes")</f>
        <v>0</v>
      </c>
      <c r="G105" s="291">
        <f>COUNTIFS('Student Data Entry'!$C:$C,'Center 5'!$A$2,'Student Data Entry'!$P:$P,'Center 5'!G$104,'Student Data Entry'!$BR:$BR,"Yes")</f>
        <v>0</v>
      </c>
    </row>
    <row r="106" spans="1:20" ht="57.6" x14ac:dyDescent="0.3">
      <c r="A106" s="292" t="s">
        <v>416</v>
      </c>
      <c r="B106" s="293">
        <f>COUNTIFS('Student Data Entry'!$C:$C,'Center 5'!$A$2,'Student Data Entry'!$P:$P,'Center 5'!B$104,'Student Data Entry'!$AP:$AP,"Yes",'Student Data Entry'!$BR:$BR,"Yes")</f>
        <v>0</v>
      </c>
      <c r="C106" s="293">
        <f>COUNTIFS('Student Data Entry'!$C:$C,'Center 5'!$A$2,'Student Data Entry'!$P:$P,'Center 5'!C$104,'Student Data Entry'!$AP:$AP,"Yes",'Student Data Entry'!$BR:$BR,"Yes")</f>
        <v>0</v>
      </c>
      <c r="D106" s="293">
        <f>COUNTIFS('Student Data Entry'!$C:$C,'Center 5'!$A$2,'Student Data Entry'!$P:$P,'Center 5'!D$104,'Student Data Entry'!$AP:$AP,"Yes",'Student Data Entry'!$BR:$BR,"Yes")</f>
        <v>0</v>
      </c>
      <c r="E106" s="293">
        <f>COUNTIFS('Student Data Entry'!$C:$C,'Center 5'!$A$2,'Student Data Entry'!$P:$P,'Center 5'!E$104,'Student Data Entry'!$AP:$AP,"Yes",'Student Data Entry'!$BR:$BR,"Yes")</f>
        <v>0</v>
      </c>
      <c r="F106" s="293">
        <f>COUNTIFS('Student Data Entry'!$C:$C,'Center 5'!$A$2,'Student Data Entry'!$P:$P,'Center 5'!F$104,'Student Data Entry'!$AP:$AP,"Yes",'Student Data Entry'!$BR:$BR,"Yes")</f>
        <v>0</v>
      </c>
      <c r="G106" s="293">
        <f>COUNTIFS('Student Data Entry'!$C:$C,'Center 5'!$A$2,'Student Data Entry'!$P:$P,'Center 5'!G$104,'Student Data Entry'!$AP:$AP,"Yes",'Student Data Entry'!$BR:$BR,"Yes")</f>
        <v>0</v>
      </c>
    </row>
    <row r="107" spans="1:20" ht="57.6" x14ac:dyDescent="0.3">
      <c r="A107" s="290" t="s">
        <v>408</v>
      </c>
      <c r="B107" s="291">
        <f>COUNTIFS('Student Data Entry'!$C:$C,'Center 5'!$A$2,'Student Data Entry'!$P:$P,'Center 5'!B$104,'Student Data Entry'!$AO:$AO,"Improved",'Student Data Entry'!$AP:$AP,"Yes",'Student Data Entry'!$BR:$BR,"Yes")</f>
        <v>0</v>
      </c>
      <c r="C107" s="291">
        <f>COUNTIFS('Student Data Entry'!$C:$C,'Center 5'!$A$2,'Student Data Entry'!$P:$P,'Center 5'!C$104,'Student Data Entry'!$AO:$AO,"Improved",'Student Data Entry'!$AP:$AP,"Yes",'Student Data Entry'!$BR:$BR,"Yes")</f>
        <v>0</v>
      </c>
      <c r="D107" s="291">
        <f>COUNTIFS('Student Data Entry'!$C:$C,'Center 5'!$A$2,'Student Data Entry'!$P:$P,'Center 5'!D$104,'Student Data Entry'!$AO:$AO,"Improved",'Student Data Entry'!$AP:$AP,"Yes",'Student Data Entry'!$BR:$BR,"Yes")</f>
        <v>0</v>
      </c>
      <c r="E107" s="291">
        <f>COUNTIFS('Student Data Entry'!$C:$C,'Center 5'!$A$2,'Student Data Entry'!$P:$P,'Center 5'!E$104,'Student Data Entry'!$AO:$AO,"Improved",'Student Data Entry'!$AP:$AP,"Yes",'Student Data Entry'!$BR:$BR,"Yes")</f>
        <v>0</v>
      </c>
      <c r="F107" s="291">
        <f>COUNTIFS('Student Data Entry'!$C:$C,'Center 5'!$A$2,'Student Data Entry'!$P:$P,'Center 5'!F$104,'Student Data Entry'!$AO:$AO,"Improved",'Student Data Entry'!$AP:$AP,"Yes",'Student Data Entry'!$BR:$BR,"Yes")</f>
        <v>0</v>
      </c>
      <c r="G107" s="291">
        <f>COUNTIFS('Student Data Entry'!$C:$C,'Center 5'!$A$2,'Student Data Entry'!$P:$P,'Center 5'!G$104,'Student Data Entry'!$AO:$AO,"Improved",'Student Data Entry'!$AP:$AP,"Yes",'Student Data Entry'!$BR:$BR,"Yes")</f>
        <v>0</v>
      </c>
      <c r="I107" s="325"/>
      <c r="J107"/>
    </row>
    <row r="109" spans="1:20" x14ac:dyDescent="0.3">
      <c r="A109" s="278" t="s">
        <v>401</v>
      </c>
    </row>
    <row r="110" spans="1:20" x14ac:dyDescent="0.3">
      <c r="A110" s="20"/>
    </row>
    <row r="111" spans="1:20" s="264" customFormat="1" ht="15.6" x14ac:dyDescent="0.3">
      <c r="A111" s="265" t="s">
        <v>409</v>
      </c>
      <c r="B111" s="265"/>
      <c r="C111" s="265"/>
      <c r="D111" s="265"/>
      <c r="E111" s="265"/>
      <c r="F111" s="265"/>
      <c r="G111" s="265"/>
      <c r="H111" s="265"/>
      <c r="I111" s="265"/>
      <c r="J111" s="265"/>
      <c r="K111" s="265"/>
      <c r="L111" s="265"/>
      <c r="M111" s="265"/>
      <c r="N111" s="265"/>
      <c r="O111" s="265"/>
      <c r="P111" s="265"/>
      <c r="Q111" s="265"/>
      <c r="R111" s="265"/>
      <c r="S111" s="265"/>
      <c r="T111" s="296"/>
    </row>
    <row r="112" spans="1:20" s="264" customFormat="1" ht="15.6" x14ac:dyDescent="0.3">
      <c r="A112" s="288"/>
      <c r="B112" s="288"/>
      <c r="C112" s="288"/>
      <c r="D112" s="288"/>
      <c r="E112" s="288"/>
      <c r="F112" s="288"/>
      <c r="G112" s="288"/>
      <c r="H112" s="288"/>
      <c r="I112" s="288"/>
      <c r="J112" s="288"/>
      <c r="K112" s="288"/>
      <c r="L112" s="288"/>
      <c r="M112" s="288"/>
      <c r="N112" s="288"/>
      <c r="O112" s="288"/>
      <c r="P112" s="288"/>
      <c r="Q112" s="288"/>
      <c r="R112" s="288"/>
      <c r="S112" s="288"/>
      <c r="T112" s="295"/>
    </row>
    <row r="113" spans="1:20" x14ac:dyDescent="0.3">
      <c r="A113" s="276"/>
      <c r="B113" s="276"/>
      <c r="C113" s="276"/>
      <c r="D113" s="276"/>
      <c r="E113" s="276"/>
      <c r="F113" s="276"/>
      <c r="G113" s="276"/>
    </row>
    <row r="114" spans="1:20" ht="43.2" x14ac:dyDescent="0.3">
      <c r="A114" s="279" t="s">
        <v>188</v>
      </c>
      <c r="B114" s="252" t="s">
        <v>252</v>
      </c>
      <c r="C114" s="252" t="s">
        <v>271</v>
      </c>
      <c r="D114" s="252" t="s">
        <v>281</v>
      </c>
      <c r="E114" s="252" t="s">
        <v>289</v>
      </c>
      <c r="F114" s="252" t="s">
        <v>294</v>
      </c>
      <c r="G114" s="252" t="s">
        <v>298</v>
      </c>
    </row>
    <row r="115" spans="1:20" x14ac:dyDescent="0.3">
      <c r="A115" s="290" t="s">
        <v>410</v>
      </c>
      <c r="B115" s="253">
        <f>COUNTIFS('Student Data Entry'!$C:$C,'Center 5'!$A$2,'Student Data Entry'!$P:$P,'Center 5'!B$114,'Student Data Entry'!$BQ:$BQ,"Yes")</f>
        <v>0</v>
      </c>
      <c r="C115" s="253">
        <f>COUNTIFS('Student Data Entry'!$C:$C,'Center 5'!$A$2,'Student Data Entry'!$P:$P,'Center 5'!C$114,'Student Data Entry'!$BQ:$BQ,"Yes")</f>
        <v>0</v>
      </c>
      <c r="D115" s="253">
        <f>COUNTIFS('Student Data Entry'!$C:$C,'Center 5'!$A$2,'Student Data Entry'!$P:$P,'Center 5'!D$114,'Student Data Entry'!$BQ:$BQ,"Yes")</f>
        <v>0</v>
      </c>
      <c r="E115" s="253">
        <f>COUNTIFS('Student Data Entry'!$C:$C,'Center 5'!$A$2,'Student Data Entry'!$P:$P,'Center 5'!E$114,'Student Data Entry'!$BQ:$BQ,"Yes")</f>
        <v>0</v>
      </c>
      <c r="F115" s="253">
        <f>COUNTIFS('Student Data Entry'!$C:$C,'Center 5'!$A$2,'Student Data Entry'!$P:$P,'Center 5'!F$114,'Student Data Entry'!$BQ:$BQ,"Yes")</f>
        <v>0</v>
      </c>
      <c r="G115" s="253">
        <f>COUNTIFS('Student Data Entry'!$C:$C,'Center 5'!$A$2,'Student Data Entry'!$P:$P,'Center 5'!G$114,'Student Data Entry'!$BQ:$BQ,"Yes")</f>
        <v>0</v>
      </c>
    </row>
    <row r="116" spans="1:20" ht="28.8" x14ac:dyDescent="0.3">
      <c r="A116" s="292" t="s">
        <v>411</v>
      </c>
      <c r="B116" s="256">
        <f>COUNTIFS('Student Data Entry'!$C:$C,'Center 5'!$A$2,'Student Data Entry'!$P:$P,'Center 5'!B$114,'Student Data Entry'!$BQ:$BQ,"Yes",'Student Data Entry'!$BZ:$BZ,"Yes")</f>
        <v>0</v>
      </c>
      <c r="C116" s="256">
        <f>COUNTIFS('Student Data Entry'!$C:$C,'Center 5'!$A$2,'Student Data Entry'!$P:$P,'Center 5'!C$114,'Student Data Entry'!$BQ:$BQ,"Yes",'Student Data Entry'!$BZ:$BZ,"Yes")</f>
        <v>0</v>
      </c>
      <c r="D116" s="256">
        <f>COUNTIFS('Student Data Entry'!$C:$C,'Center 5'!$A$2,'Student Data Entry'!$P:$P,'Center 5'!D$114,'Student Data Entry'!$BQ:$BQ,"Yes",'Student Data Entry'!$BZ:$BZ,"Yes")</f>
        <v>0</v>
      </c>
      <c r="E116" s="256">
        <f>COUNTIFS('Student Data Entry'!$C:$C,'Center 5'!$A$2,'Student Data Entry'!$P:$P,'Center 5'!E$114,'Student Data Entry'!$BQ:$BQ,"Yes",'Student Data Entry'!$BZ:$BZ,"Yes")</f>
        <v>0</v>
      </c>
      <c r="F116" s="256">
        <f>COUNTIFS('Student Data Entry'!$C:$C,'Center 5'!$A$2,'Student Data Entry'!$P:$P,'Center 5'!F$114,'Student Data Entry'!$BQ:$BQ,"Yes",'Student Data Entry'!$BZ:$BZ,"Yes")</f>
        <v>0</v>
      </c>
      <c r="G116" s="256">
        <f>COUNTIFS('Student Data Entry'!$C:$C,'Center 5'!$A$2,'Student Data Entry'!$P:$P,'Center 5'!G$114,'Student Data Entry'!$BQ:$BQ,"Yes",'Student Data Entry'!$BZ:$BZ,"Yes")</f>
        <v>0</v>
      </c>
      <c r="I116"/>
      <c r="J116"/>
    </row>
    <row r="117" spans="1:20" ht="72" x14ac:dyDescent="0.3">
      <c r="A117" s="290" t="s">
        <v>412</v>
      </c>
      <c r="B117" s="253">
        <f>COUNTIFS('Student Data Entry'!$C:$C,'Center 5'!$A$2,'Student Data Entry'!$P:$P,'Center 5'!B$114,'Student Data Entry'!$BQ:$BQ,"Yes",'Student Data Entry'!$BA:$BA,"Improved")</f>
        <v>0</v>
      </c>
      <c r="C117" s="253">
        <f>COUNTIFS('Student Data Entry'!$C:$C,'Center 5'!$A$2,'Student Data Entry'!$P:$P,'Center 5'!C$114,'Student Data Entry'!$BQ:$BQ,"Yes",'Student Data Entry'!$BA:$BA,"Improved")</f>
        <v>0</v>
      </c>
      <c r="D117" s="253">
        <f>COUNTIFS('Student Data Entry'!$C:$C,'Center 5'!$A$2,'Student Data Entry'!$P:$P,'Center 5'!D$114,'Student Data Entry'!$BQ:$BQ,"Yes",'Student Data Entry'!$BA:$BA,"Improved")</f>
        <v>0</v>
      </c>
      <c r="E117" s="253">
        <f>COUNTIFS('Student Data Entry'!$C:$C,'Center 5'!$A$2,'Student Data Entry'!$P:$P,'Center 5'!E$114,'Student Data Entry'!$BQ:$BQ,"Yes",'Student Data Entry'!$BA:$BA,"Improved")</f>
        <v>0</v>
      </c>
      <c r="F117" s="253">
        <f>COUNTIFS('Student Data Entry'!$C:$C,'Center 5'!$A$2,'Student Data Entry'!$P:$P,'Center 5'!F$114,'Student Data Entry'!$BQ:$BQ,"Yes",'Student Data Entry'!$BA:$BA,"Improved")</f>
        <v>0</v>
      </c>
      <c r="G117" s="253">
        <f>COUNTIFS('Student Data Entry'!$C:$C,'Center 5'!$A$2,'Student Data Entry'!$P:$P,'Center 5'!G$114,'Student Data Entry'!$BQ:$BQ,"Yes",'Student Data Entry'!$BA:$BA,"Improved")</f>
        <v>0</v>
      </c>
    </row>
    <row r="119" spans="1:20" x14ac:dyDescent="0.3">
      <c r="A119" s="278" t="s">
        <v>401</v>
      </c>
    </row>
    <row r="121" spans="1:20" ht="18" x14ac:dyDescent="0.35">
      <c r="A121" s="233" t="s">
        <v>424</v>
      </c>
      <c r="B121" s="233"/>
      <c r="C121" s="233"/>
      <c r="D121" s="233"/>
      <c r="E121" s="233"/>
      <c r="F121" s="233"/>
      <c r="G121" s="233"/>
      <c r="H121" s="233"/>
      <c r="I121" s="233"/>
      <c r="J121" s="233"/>
      <c r="K121" s="233"/>
      <c r="L121" s="233"/>
      <c r="M121" s="233"/>
      <c r="N121" s="233"/>
      <c r="O121" s="233"/>
      <c r="P121" s="233"/>
      <c r="Q121" s="233"/>
      <c r="R121" s="233"/>
      <c r="S121" s="233"/>
      <c r="T121" s="260"/>
    </row>
    <row r="122" spans="1:20" ht="18" x14ac:dyDescent="0.35">
      <c r="A122" s="297" t="s">
        <v>614</v>
      </c>
      <c r="B122" s="233"/>
      <c r="C122" s="233"/>
      <c r="D122" s="233"/>
      <c r="E122" s="233"/>
      <c r="F122" s="233"/>
      <c r="G122" s="233"/>
      <c r="H122" s="233"/>
      <c r="I122" s="233"/>
      <c r="J122" s="233"/>
      <c r="K122" s="233"/>
      <c r="L122" s="233"/>
      <c r="M122" s="233"/>
      <c r="N122" s="233"/>
      <c r="O122" s="233"/>
      <c r="P122" s="233"/>
      <c r="Q122" s="233"/>
      <c r="R122" s="233"/>
      <c r="S122" s="233"/>
      <c r="T122" s="260"/>
    </row>
    <row r="123" spans="1:20" ht="18" x14ac:dyDescent="0.35">
      <c r="A123" s="298"/>
      <c r="B123" s="299"/>
      <c r="C123" s="299"/>
      <c r="D123" s="299"/>
      <c r="E123" s="299"/>
      <c r="F123" s="299"/>
      <c r="G123" s="299"/>
      <c r="H123" s="299"/>
      <c r="I123" s="299"/>
      <c r="J123" s="299"/>
      <c r="K123" s="299"/>
      <c r="L123" s="299"/>
      <c r="M123" s="299"/>
      <c r="N123" s="299"/>
      <c r="O123" s="299"/>
      <c r="P123" s="299"/>
      <c r="Q123" s="299"/>
      <c r="R123" s="299"/>
      <c r="S123" s="299"/>
      <c r="T123" s="300"/>
    </row>
    <row r="124" spans="1:20" ht="18" x14ac:dyDescent="0.35">
      <c r="A124" s="234" t="s">
        <v>373</v>
      </c>
    </row>
    <row r="126" spans="1:20" ht="15.6" x14ac:dyDescent="0.3">
      <c r="A126" s="239" t="s">
        <v>417</v>
      </c>
    </row>
    <row r="127" spans="1:20" x14ac:dyDescent="0.3">
      <c r="A127" s="238" t="s">
        <v>374</v>
      </c>
    </row>
    <row r="129" spans="1:20" x14ac:dyDescent="0.3">
      <c r="B129" s="444" t="s">
        <v>375</v>
      </c>
      <c r="C129" s="444"/>
      <c r="F129" s="445" t="s">
        <v>376</v>
      </c>
      <c r="G129" s="445"/>
    </row>
    <row r="130" spans="1:20" x14ac:dyDescent="0.3">
      <c r="B130" s="230" t="s">
        <v>246</v>
      </c>
      <c r="C130" s="257">
        <f>COUNTIFS('Student Data Entry'!$C:$C,'Center 5'!$A$2,'Student Data Entry'!$BK:$BK,"Yes",'Student Data Entry'!$I:$I,'Center 5'!$B130)</f>
        <v>0</v>
      </c>
      <c r="F130" s="301">
        <v>6</v>
      </c>
      <c r="G130" s="302">
        <f>COUNTIFS('Student Data Entry'!$C:$C,'Center 5'!$A$2,'Student Data Entry'!$BK:$BK,"Yes",'Student Data Entry'!$I:$I,'Center 5'!$F130)</f>
        <v>0</v>
      </c>
    </row>
    <row r="131" spans="1:20" x14ac:dyDescent="0.3">
      <c r="B131" s="231" t="s">
        <v>135</v>
      </c>
      <c r="C131" s="257">
        <f>COUNTIFS('Student Data Entry'!$C:$C,'Center 5'!$A$2,'Student Data Entry'!$BK:$BK,"Yes",'Student Data Entry'!$I:$I,'Center 5'!$B131)</f>
        <v>0</v>
      </c>
      <c r="F131" s="301">
        <v>7</v>
      </c>
      <c r="G131" s="302">
        <f>COUNTIFS('Student Data Entry'!$C:$C,'Center 5'!$A$2,'Student Data Entry'!$BK:$BK,"Yes",'Student Data Entry'!$I:$I,'Center 5'!$F131)</f>
        <v>0</v>
      </c>
    </row>
    <row r="132" spans="1:20" x14ac:dyDescent="0.3">
      <c r="B132" s="231">
        <v>1</v>
      </c>
      <c r="C132" s="257">
        <f>COUNTIFS('Student Data Entry'!$C:$C,'Center 5'!$A$2,'Student Data Entry'!$BK:$BK,"Yes",'Student Data Entry'!$I:$I,'Center 5'!$B132)</f>
        <v>0</v>
      </c>
      <c r="F132" s="301">
        <v>8</v>
      </c>
      <c r="G132" s="302">
        <f>COUNTIFS('Student Data Entry'!$C:$C,'Center 5'!$A$2,'Student Data Entry'!$BK:$BK,"Yes",'Student Data Entry'!$I:$I,'Center 5'!$F132)</f>
        <v>0</v>
      </c>
    </row>
    <row r="133" spans="1:20" x14ac:dyDescent="0.3">
      <c r="B133" s="231">
        <v>2</v>
      </c>
      <c r="C133" s="257">
        <f>COUNTIFS('Student Data Entry'!$C:$C,'Center 5'!$A$2,'Student Data Entry'!$BK:$BK,"Yes",'Student Data Entry'!$I:$I,'Center 5'!$B133)</f>
        <v>0</v>
      </c>
      <c r="F133" s="301">
        <v>9</v>
      </c>
      <c r="G133" s="302">
        <f>COUNTIFS('Student Data Entry'!$C:$C,'Center 5'!$A$2,'Student Data Entry'!$BK:$BK,"Yes",'Student Data Entry'!$I:$I,'Center 5'!$F133)</f>
        <v>0</v>
      </c>
    </row>
    <row r="134" spans="1:20" x14ac:dyDescent="0.3">
      <c r="B134" s="231">
        <v>3</v>
      </c>
      <c r="C134" s="257">
        <f>COUNTIFS('Student Data Entry'!$C:$C,'Center 5'!$A$2,'Student Data Entry'!$BK:$BK,"Yes",'Student Data Entry'!$I:$I,'Center 5'!$B134)</f>
        <v>0</v>
      </c>
      <c r="F134" s="301">
        <v>10</v>
      </c>
      <c r="G134" s="302">
        <f>COUNTIFS('Student Data Entry'!$C:$C,'Center 5'!$A$2,'Student Data Entry'!$BK:$BK,"Yes",'Student Data Entry'!$I:$I,'Center 5'!$F134)</f>
        <v>0</v>
      </c>
    </row>
    <row r="135" spans="1:20" x14ac:dyDescent="0.3">
      <c r="B135" s="231">
        <v>4</v>
      </c>
      <c r="C135" s="257">
        <f>COUNTIFS('Student Data Entry'!$C:$C,'Center 5'!$A$2,'Student Data Entry'!$BK:$BK,"Yes",'Student Data Entry'!$I:$I,'Center 5'!$B135)</f>
        <v>0</v>
      </c>
      <c r="F135" s="301">
        <v>11</v>
      </c>
      <c r="G135" s="302">
        <f>COUNTIFS('Student Data Entry'!$C:$C,'Center 5'!$A$2,'Student Data Entry'!$BK:$BK,"Yes",'Student Data Entry'!$I:$I,'Center 5'!$F135)</f>
        <v>0</v>
      </c>
    </row>
    <row r="136" spans="1:20" x14ac:dyDescent="0.3">
      <c r="B136" s="231">
        <v>5</v>
      </c>
      <c r="C136" s="257">
        <f>COUNTIFS('Student Data Entry'!$C:$C,'Center 5'!$A$2,'Student Data Entry'!$BK:$BK,"Yes",'Student Data Entry'!$I:$I,'Center 5'!$B136)</f>
        <v>0</v>
      </c>
      <c r="F136" s="301">
        <v>12</v>
      </c>
      <c r="G136" s="302">
        <f>COUNTIFS('Student Data Entry'!$C:$C,'Center 5'!$A$2,'Student Data Entry'!$BK:$BK,"Yes",'Student Data Entry'!$I:$I,'Center 5'!$F136)</f>
        <v>0</v>
      </c>
    </row>
    <row r="137" spans="1:20" x14ac:dyDescent="0.3">
      <c r="B137" s="304" t="s">
        <v>418</v>
      </c>
      <c r="C137" s="305">
        <f>SUM(C130:C136)</f>
        <v>0</v>
      </c>
      <c r="F137" s="303" t="s">
        <v>418</v>
      </c>
      <c r="G137" s="306">
        <f>SUM(G130:G136)</f>
        <v>0</v>
      </c>
    </row>
    <row r="139" spans="1:20" ht="15.6" x14ac:dyDescent="0.3">
      <c r="A139" s="244" t="s">
        <v>419</v>
      </c>
      <c r="B139" s="245"/>
      <c r="C139" s="245"/>
      <c r="D139" s="245"/>
      <c r="E139" s="245"/>
      <c r="F139" s="245"/>
      <c r="G139" s="245"/>
      <c r="H139" s="245"/>
      <c r="I139" s="245"/>
      <c r="J139" s="245"/>
      <c r="K139" s="245"/>
      <c r="L139" s="245"/>
      <c r="M139" s="245"/>
      <c r="N139" s="245"/>
      <c r="O139" s="245"/>
      <c r="P139" s="245"/>
      <c r="Q139" s="245"/>
      <c r="R139" s="245"/>
      <c r="S139" s="245"/>
      <c r="T139" s="261"/>
    </row>
    <row r="140" spans="1:20" x14ac:dyDescent="0.3">
      <c r="A140" s="238" t="s">
        <v>377</v>
      </c>
    </row>
    <row r="141" spans="1:20" x14ac:dyDescent="0.3">
      <c r="A141" s="238"/>
    </row>
    <row r="142" spans="1:20" x14ac:dyDescent="0.3">
      <c r="B142" s="446" t="s">
        <v>375</v>
      </c>
      <c r="C142" s="446"/>
      <c r="D142" s="446"/>
      <c r="E142" s="446"/>
      <c r="F142" s="446"/>
      <c r="G142" s="446"/>
      <c r="H142" s="446"/>
      <c r="I142" s="446"/>
      <c r="K142" s="446" t="s">
        <v>376</v>
      </c>
      <c r="L142" s="446"/>
      <c r="M142" s="446"/>
      <c r="N142" s="446"/>
      <c r="O142" s="446"/>
      <c r="P142" s="446"/>
      <c r="Q142" s="446"/>
      <c r="R142" s="446"/>
    </row>
    <row r="143" spans="1:20" ht="43.2" x14ac:dyDescent="0.3">
      <c r="B143" s="249" t="s">
        <v>188</v>
      </c>
      <c r="C143" s="249" t="s">
        <v>252</v>
      </c>
      <c r="D143" s="249" t="s">
        <v>271</v>
      </c>
      <c r="E143" s="249" t="s">
        <v>281</v>
      </c>
      <c r="F143" s="249" t="s">
        <v>289</v>
      </c>
      <c r="G143" s="249" t="s">
        <v>294</v>
      </c>
      <c r="H143" s="249" t="s">
        <v>298</v>
      </c>
      <c r="I143" s="249" t="s">
        <v>378</v>
      </c>
      <c r="K143" s="249" t="s">
        <v>188</v>
      </c>
      <c r="L143" s="249" t="s">
        <v>252</v>
      </c>
      <c r="M143" s="249" t="s">
        <v>271</v>
      </c>
      <c r="N143" s="249" t="s">
        <v>281</v>
      </c>
      <c r="O143" s="249" t="s">
        <v>289</v>
      </c>
      <c r="P143" s="249" t="s">
        <v>294</v>
      </c>
      <c r="Q143" s="249" t="s">
        <v>298</v>
      </c>
      <c r="R143" s="249" t="s">
        <v>378</v>
      </c>
    </row>
    <row r="144" spans="1:20" x14ac:dyDescent="0.3">
      <c r="B144" s="307" t="s">
        <v>246</v>
      </c>
      <c r="C144" s="308">
        <f>COUNTIFS('Student Data Entry'!$C:$C,'Center 5'!$A$2,'Student Data Entry'!$R:$R,'Center 5'!C$143,'Student Data Entry'!$I:$I,'Center 5'!$B144)</f>
        <v>0</v>
      </c>
      <c r="D144" s="308">
        <f>COUNTIFS('Student Data Entry'!$C:$C,'Center 5'!$A$2,'Student Data Entry'!$R:$R,'Center 5'!D$143,'Student Data Entry'!$I:$I,'Center 5'!$B144)</f>
        <v>0</v>
      </c>
      <c r="E144" s="308">
        <f>COUNTIFS('Student Data Entry'!$C:$C,'Center 5'!$A$2,'Student Data Entry'!$R:$R,'Center 5'!E$143,'Student Data Entry'!$I:$I,'Center 5'!$B144)</f>
        <v>0</v>
      </c>
      <c r="F144" s="308">
        <f>COUNTIFS('Student Data Entry'!$C:$C,'Center 5'!$A$2,'Student Data Entry'!$R:$R,'Center 5'!F$143,'Student Data Entry'!$I:$I,'Center 5'!$B144)</f>
        <v>0</v>
      </c>
      <c r="G144" s="308">
        <f>COUNTIFS('Student Data Entry'!$C:$C,'Center 5'!$A$2,'Student Data Entry'!$R:$R,'Center 5'!G$143,'Student Data Entry'!$I:$I,'Center 5'!$B144)</f>
        <v>0</v>
      </c>
      <c r="H144" s="308">
        <f>COUNTIFS('Student Data Entry'!$C:$C,'Center 5'!$A$2,'Student Data Entry'!$R:$R,'Center 5'!H$143,'Student Data Entry'!$I:$I,'Center 5'!$B144)</f>
        <v>0</v>
      </c>
      <c r="I144" s="308">
        <f>SUM(C144:H144)</f>
        <v>0</v>
      </c>
      <c r="K144" s="240">
        <v>6</v>
      </c>
      <c r="L144" s="240">
        <f>COUNTIFS('Student Data Entry'!$C:$C,'Center 5'!$A$2,'Student Data Entry'!$I:$I,'Center 5'!$K144,'Student Data Entry'!$R:$R,'Center 5'!L$143)</f>
        <v>0</v>
      </c>
      <c r="M144" s="240">
        <f>COUNTIFS('Student Data Entry'!$C:$C,'Center 5'!$A$2,'Student Data Entry'!$I:$I,'Center 5'!$K144,'Student Data Entry'!$R:$R,'Center 5'!M$143)</f>
        <v>0</v>
      </c>
      <c r="N144" s="240">
        <f>COUNTIFS('Student Data Entry'!$C:$C,'Center 5'!$A$2,'Student Data Entry'!$I:$I,'Center 5'!$K144,'Student Data Entry'!$R:$R,'Center 5'!N$143)</f>
        <v>0</v>
      </c>
      <c r="O144" s="240">
        <f>COUNTIFS('Student Data Entry'!$C:$C,'Center 5'!$A$2,'Student Data Entry'!$I:$I,'Center 5'!$K144,'Student Data Entry'!$R:$R,'Center 5'!O$143)</f>
        <v>0</v>
      </c>
      <c r="P144" s="240">
        <f>COUNTIFS('Student Data Entry'!$C:$C,'Center 5'!$A$2,'Student Data Entry'!$I:$I,'Center 5'!$K144,'Student Data Entry'!$R:$R,'Center 5'!P$143)</f>
        <v>0</v>
      </c>
      <c r="Q144" s="240">
        <f>COUNTIFS('Student Data Entry'!$C:$C,'Center 5'!$A$2,'Student Data Entry'!$I:$I,'Center 5'!$K144,'Student Data Entry'!$R:$R,'Center 5'!Q$143)</f>
        <v>0</v>
      </c>
      <c r="R144" s="240">
        <f>SUM(L144:Q144)</f>
        <v>0</v>
      </c>
    </row>
    <row r="145" spans="1:21" x14ac:dyDescent="0.3">
      <c r="B145" s="310" t="s">
        <v>135</v>
      </c>
      <c r="C145" s="302">
        <f>COUNTIFS('Student Data Entry'!$C:$C,'Center 5'!$A$2,'Student Data Entry'!$R:$R,'Center 5'!C$143,'Student Data Entry'!$I:$I,'Center 5'!$B145)</f>
        <v>0</v>
      </c>
      <c r="D145" s="302">
        <f>COUNTIFS('Student Data Entry'!$C:$C,'Center 5'!$A$2,'Student Data Entry'!$R:$R,'Center 5'!D$143,'Student Data Entry'!$I:$I,'Center 5'!$B145)</f>
        <v>0</v>
      </c>
      <c r="E145" s="302">
        <f>COUNTIFS('Student Data Entry'!$C:$C,'Center 5'!$A$2,'Student Data Entry'!$R:$R,'Center 5'!E$143,'Student Data Entry'!$I:$I,'Center 5'!$B145)</f>
        <v>0</v>
      </c>
      <c r="F145" s="302">
        <f>COUNTIFS('Student Data Entry'!$C:$C,'Center 5'!$A$2,'Student Data Entry'!$R:$R,'Center 5'!F$143,'Student Data Entry'!$I:$I,'Center 5'!$B145)</f>
        <v>0</v>
      </c>
      <c r="G145" s="302">
        <f>COUNTIFS('Student Data Entry'!$C:$C,'Center 5'!$A$2,'Student Data Entry'!$R:$R,'Center 5'!G$143,'Student Data Entry'!$I:$I,'Center 5'!$B145)</f>
        <v>0</v>
      </c>
      <c r="H145" s="302">
        <f>COUNTIFS('Student Data Entry'!$C:$C,'Center 5'!$A$2,'Student Data Entry'!$R:$R,'Center 5'!H$143,'Student Data Entry'!$I:$I,'Center 5'!$B145)</f>
        <v>0</v>
      </c>
      <c r="I145" s="302">
        <f t="shared" ref="I145:I151" si="4">SUM(C145:H145)</f>
        <v>0</v>
      </c>
      <c r="K145" s="257">
        <v>7</v>
      </c>
      <c r="L145" s="257">
        <f>COUNTIFS('Student Data Entry'!$C:$C,'Center 5'!$A$2,'Student Data Entry'!$I:$I,'Center 5'!$K145,'Student Data Entry'!$R:$R,'Center 5'!L$143)</f>
        <v>0</v>
      </c>
      <c r="M145" s="257">
        <f>COUNTIFS('Student Data Entry'!$C:$C,'Center 5'!$A$2,'Student Data Entry'!$I:$I,'Center 5'!$K145,'Student Data Entry'!$R:$R,'Center 5'!M$143)</f>
        <v>0</v>
      </c>
      <c r="N145" s="257">
        <f>COUNTIFS('Student Data Entry'!$C:$C,'Center 5'!$A$2,'Student Data Entry'!$I:$I,'Center 5'!$K145,'Student Data Entry'!$R:$R,'Center 5'!N$143)</f>
        <v>0</v>
      </c>
      <c r="O145" s="257">
        <f>COUNTIFS('Student Data Entry'!$C:$C,'Center 5'!$A$2,'Student Data Entry'!$I:$I,'Center 5'!$K145,'Student Data Entry'!$R:$R,'Center 5'!O$143)</f>
        <v>0</v>
      </c>
      <c r="P145" s="257">
        <f>COUNTIFS('Student Data Entry'!$C:$C,'Center 5'!$A$2,'Student Data Entry'!$I:$I,'Center 5'!$K145,'Student Data Entry'!$R:$R,'Center 5'!P$143)</f>
        <v>0</v>
      </c>
      <c r="Q145" s="257">
        <f>COUNTIFS('Student Data Entry'!$C:$C,'Center 5'!$A$2,'Student Data Entry'!$I:$I,'Center 5'!$K145,'Student Data Entry'!$R:$R,'Center 5'!Q$143)</f>
        <v>0</v>
      </c>
      <c r="R145" s="257">
        <f t="shared" ref="R145:R151" si="5">SUM(L145:Q145)</f>
        <v>0</v>
      </c>
    </row>
    <row r="146" spans="1:21" x14ac:dyDescent="0.3">
      <c r="B146" s="309">
        <v>1</v>
      </c>
      <c r="C146" s="308">
        <f>COUNTIFS('Student Data Entry'!$C:$C,'Center 5'!$A$2,'Student Data Entry'!$R:$R,'Center 5'!C$143,'Student Data Entry'!$I:$I,'Center 5'!$B146)</f>
        <v>0</v>
      </c>
      <c r="D146" s="308">
        <f>COUNTIFS('Student Data Entry'!$C:$C,'Center 5'!$A$2,'Student Data Entry'!$R:$R,'Center 5'!D$143,'Student Data Entry'!$I:$I,'Center 5'!$B146)</f>
        <v>0</v>
      </c>
      <c r="E146" s="308">
        <f>COUNTIFS('Student Data Entry'!$C:$C,'Center 5'!$A$2,'Student Data Entry'!$R:$R,'Center 5'!E$143,'Student Data Entry'!$I:$I,'Center 5'!$B146)</f>
        <v>0</v>
      </c>
      <c r="F146" s="308">
        <f>COUNTIFS('Student Data Entry'!$C:$C,'Center 5'!$A$2,'Student Data Entry'!$R:$R,'Center 5'!F$143,'Student Data Entry'!$I:$I,'Center 5'!$B146)</f>
        <v>0</v>
      </c>
      <c r="G146" s="308">
        <f>COUNTIFS('Student Data Entry'!$C:$C,'Center 5'!$A$2,'Student Data Entry'!$R:$R,'Center 5'!G$143,'Student Data Entry'!$I:$I,'Center 5'!$B146)</f>
        <v>0</v>
      </c>
      <c r="H146" s="308">
        <f>COUNTIFS('Student Data Entry'!$C:$C,'Center 5'!$A$2,'Student Data Entry'!$R:$R,'Center 5'!H$143,'Student Data Entry'!$I:$I,'Center 5'!$B146)</f>
        <v>0</v>
      </c>
      <c r="I146" s="308">
        <f t="shared" si="4"/>
        <v>0</v>
      </c>
      <c r="K146" s="240">
        <v>8</v>
      </c>
      <c r="L146" s="240">
        <f>COUNTIFS('Student Data Entry'!$C:$C,'Center 5'!$A$2,'Student Data Entry'!$I:$I,'Center 5'!$K146,'Student Data Entry'!$R:$R,'Center 5'!L$143)</f>
        <v>0</v>
      </c>
      <c r="M146" s="240">
        <f>COUNTIFS('Student Data Entry'!$C:$C,'Center 5'!$A$2,'Student Data Entry'!$I:$I,'Center 5'!$K146,'Student Data Entry'!$R:$R,'Center 5'!M$143)</f>
        <v>0</v>
      </c>
      <c r="N146" s="240">
        <f>COUNTIFS('Student Data Entry'!$C:$C,'Center 5'!$A$2,'Student Data Entry'!$I:$I,'Center 5'!$K146,'Student Data Entry'!$R:$R,'Center 5'!N$143)</f>
        <v>0</v>
      </c>
      <c r="O146" s="240">
        <f>COUNTIFS('Student Data Entry'!$C:$C,'Center 5'!$A$2,'Student Data Entry'!$I:$I,'Center 5'!$K146,'Student Data Entry'!$R:$R,'Center 5'!O$143)</f>
        <v>0</v>
      </c>
      <c r="P146" s="240">
        <f>COUNTIFS('Student Data Entry'!$C:$C,'Center 5'!$A$2,'Student Data Entry'!$I:$I,'Center 5'!$K146,'Student Data Entry'!$R:$R,'Center 5'!P$143)</f>
        <v>0</v>
      </c>
      <c r="Q146" s="240">
        <f>COUNTIFS('Student Data Entry'!$C:$C,'Center 5'!$A$2,'Student Data Entry'!$I:$I,'Center 5'!$K146,'Student Data Entry'!$R:$R,'Center 5'!Q$143)</f>
        <v>0</v>
      </c>
      <c r="R146" s="240">
        <f t="shared" si="5"/>
        <v>0</v>
      </c>
    </row>
    <row r="147" spans="1:21" x14ac:dyDescent="0.3">
      <c r="B147" s="310">
        <v>2</v>
      </c>
      <c r="C147" s="302">
        <f>COUNTIFS('Student Data Entry'!$C:$C,'Center 5'!$A$2,'Student Data Entry'!$R:$R,'Center 5'!C$143,'Student Data Entry'!$I:$I,'Center 5'!$B147)</f>
        <v>0</v>
      </c>
      <c r="D147" s="302">
        <f>COUNTIFS('Student Data Entry'!$C:$C,'Center 5'!$A$2,'Student Data Entry'!$R:$R,'Center 5'!D$143,'Student Data Entry'!$I:$I,'Center 5'!$B147)</f>
        <v>0</v>
      </c>
      <c r="E147" s="302">
        <f>COUNTIFS('Student Data Entry'!$C:$C,'Center 5'!$A$2,'Student Data Entry'!$R:$R,'Center 5'!E$143,'Student Data Entry'!$I:$I,'Center 5'!$B147)</f>
        <v>0</v>
      </c>
      <c r="F147" s="302">
        <f>COUNTIFS('Student Data Entry'!$C:$C,'Center 5'!$A$2,'Student Data Entry'!$R:$R,'Center 5'!F$143,'Student Data Entry'!$I:$I,'Center 5'!$B147)</f>
        <v>0</v>
      </c>
      <c r="G147" s="302">
        <f>COUNTIFS('Student Data Entry'!$C:$C,'Center 5'!$A$2,'Student Data Entry'!$R:$R,'Center 5'!G$143,'Student Data Entry'!$I:$I,'Center 5'!$B147)</f>
        <v>0</v>
      </c>
      <c r="H147" s="302">
        <f>COUNTIFS('Student Data Entry'!$C:$C,'Center 5'!$A$2,'Student Data Entry'!$R:$R,'Center 5'!H$143,'Student Data Entry'!$I:$I,'Center 5'!$B147)</f>
        <v>0</v>
      </c>
      <c r="I147" s="302">
        <f t="shared" si="4"/>
        <v>0</v>
      </c>
      <c r="K147" s="257">
        <v>9</v>
      </c>
      <c r="L147" s="257">
        <f>COUNTIFS('Student Data Entry'!$C:$C,'Center 5'!$A$2,'Student Data Entry'!$I:$I,'Center 5'!$K147,'Student Data Entry'!$R:$R,'Center 5'!L$143)</f>
        <v>0</v>
      </c>
      <c r="M147" s="257">
        <f>COUNTIFS('Student Data Entry'!$C:$C,'Center 5'!$A$2,'Student Data Entry'!$I:$I,'Center 5'!$K147,'Student Data Entry'!$R:$R,'Center 5'!M$143)</f>
        <v>0</v>
      </c>
      <c r="N147" s="257">
        <f>COUNTIFS('Student Data Entry'!$C:$C,'Center 5'!$A$2,'Student Data Entry'!$I:$I,'Center 5'!$K147,'Student Data Entry'!$R:$R,'Center 5'!N$143)</f>
        <v>0</v>
      </c>
      <c r="O147" s="257">
        <f>COUNTIFS('Student Data Entry'!$C:$C,'Center 5'!$A$2,'Student Data Entry'!$I:$I,'Center 5'!$K147,'Student Data Entry'!$R:$R,'Center 5'!O$143)</f>
        <v>0</v>
      </c>
      <c r="P147" s="257">
        <f>COUNTIFS('Student Data Entry'!$C:$C,'Center 5'!$A$2,'Student Data Entry'!$I:$I,'Center 5'!$K147,'Student Data Entry'!$R:$R,'Center 5'!P$143)</f>
        <v>0</v>
      </c>
      <c r="Q147" s="257">
        <f>COUNTIFS('Student Data Entry'!$C:$C,'Center 5'!$A$2,'Student Data Entry'!$I:$I,'Center 5'!$K147,'Student Data Entry'!$R:$R,'Center 5'!Q$143)</f>
        <v>0</v>
      </c>
      <c r="R147" s="257">
        <f t="shared" si="5"/>
        <v>0</v>
      </c>
    </row>
    <row r="148" spans="1:21" x14ac:dyDescent="0.3">
      <c r="B148" s="309">
        <v>3</v>
      </c>
      <c r="C148" s="308">
        <f>COUNTIFS('Student Data Entry'!$C:$C,'Center 5'!$A$2,'Student Data Entry'!$R:$R,'Center 5'!C$143,'Student Data Entry'!$I:$I,'Center 5'!$B148)</f>
        <v>0</v>
      </c>
      <c r="D148" s="308">
        <f>COUNTIFS('Student Data Entry'!$C:$C,'Center 5'!$A$2,'Student Data Entry'!$R:$R,'Center 5'!D$143,'Student Data Entry'!$I:$I,'Center 5'!$B148)</f>
        <v>0</v>
      </c>
      <c r="E148" s="308">
        <f>COUNTIFS('Student Data Entry'!$C:$C,'Center 5'!$A$2,'Student Data Entry'!$R:$R,'Center 5'!E$143,'Student Data Entry'!$I:$I,'Center 5'!$B148)</f>
        <v>0</v>
      </c>
      <c r="F148" s="308">
        <f>COUNTIFS('Student Data Entry'!$C:$C,'Center 5'!$A$2,'Student Data Entry'!$R:$R,'Center 5'!F$143,'Student Data Entry'!$I:$I,'Center 5'!$B148)</f>
        <v>0</v>
      </c>
      <c r="G148" s="308">
        <f>COUNTIFS('Student Data Entry'!$C:$C,'Center 5'!$A$2,'Student Data Entry'!$R:$R,'Center 5'!G$143,'Student Data Entry'!$I:$I,'Center 5'!$B148)</f>
        <v>0</v>
      </c>
      <c r="H148" s="308">
        <f>COUNTIFS('Student Data Entry'!$C:$C,'Center 5'!$A$2,'Student Data Entry'!$R:$R,'Center 5'!H$143,'Student Data Entry'!$I:$I,'Center 5'!$B148)</f>
        <v>0</v>
      </c>
      <c r="I148" s="308">
        <f t="shared" si="4"/>
        <v>0</v>
      </c>
      <c r="K148" s="240">
        <v>10</v>
      </c>
      <c r="L148" s="240">
        <f>COUNTIFS('Student Data Entry'!$C:$C,'Center 5'!$A$2,'Student Data Entry'!$I:$I,'Center 5'!$K148,'Student Data Entry'!$R:$R,'Center 5'!L$143)</f>
        <v>0</v>
      </c>
      <c r="M148" s="240">
        <f>COUNTIFS('Student Data Entry'!$C:$C,'Center 5'!$A$2,'Student Data Entry'!$I:$I,'Center 5'!$K148,'Student Data Entry'!$R:$R,'Center 5'!M$143)</f>
        <v>0</v>
      </c>
      <c r="N148" s="240">
        <f>COUNTIFS('Student Data Entry'!$C:$C,'Center 5'!$A$2,'Student Data Entry'!$I:$I,'Center 5'!$K148,'Student Data Entry'!$R:$R,'Center 5'!N$143)</f>
        <v>0</v>
      </c>
      <c r="O148" s="240">
        <f>COUNTIFS('Student Data Entry'!$C:$C,'Center 5'!$A$2,'Student Data Entry'!$I:$I,'Center 5'!$K148,'Student Data Entry'!$R:$R,'Center 5'!O$143)</f>
        <v>0</v>
      </c>
      <c r="P148" s="240">
        <f>COUNTIFS('Student Data Entry'!$C:$C,'Center 5'!$A$2,'Student Data Entry'!$I:$I,'Center 5'!$K148,'Student Data Entry'!$R:$R,'Center 5'!P$143)</f>
        <v>0</v>
      </c>
      <c r="Q148" s="240">
        <f>COUNTIFS('Student Data Entry'!$C:$C,'Center 5'!$A$2,'Student Data Entry'!$I:$I,'Center 5'!$K148,'Student Data Entry'!$R:$R,'Center 5'!Q$143)</f>
        <v>0</v>
      </c>
      <c r="R148" s="240">
        <f t="shared" si="5"/>
        <v>0</v>
      </c>
    </row>
    <row r="149" spans="1:21" x14ac:dyDescent="0.3">
      <c r="B149" s="310">
        <v>4</v>
      </c>
      <c r="C149" s="302">
        <f>COUNTIFS('Student Data Entry'!$C:$C,'Center 5'!$A$2,'Student Data Entry'!$R:$R,'Center 5'!C$143,'Student Data Entry'!$I:$I,'Center 5'!$B149)</f>
        <v>0</v>
      </c>
      <c r="D149" s="302">
        <f>COUNTIFS('Student Data Entry'!$C:$C,'Center 5'!$A$2,'Student Data Entry'!$R:$R,'Center 5'!D$143,'Student Data Entry'!$I:$I,'Center 5'!$B149)</f>
        <v>0</v>
      </c>
      <c r="E149" s="302">
        <f>COUNTIFS('Student Data Entry'!$C:$C,'Center 5'!$A$2,'Student Data Entry'!$R:$R,'Center 5'!E$143,'Student Data Entry'!$I:$I,'Center 5'!$B149)</f>
        <v>0</v>
      </c>
      <c r="F149" s="302">
        <f>COUNTIFS('Student Data Entry'!$C:$C,'Center 5'!$A$2,'Student Data Entry'!$R:$R,'Center 5'!F$143,'Student Data Entry'!$I:$I,'Center 5'!$B149)</f>
        <v>0</v>
      </c>
      <c r="G149" s="302">
        <f>COUNTIFS('Student Data Entry'!$C:$C,'Center 5'!$A$2,'Student Data Entry'!$R:$R,'Center 5'!G$143,'Student Data Entry'!$I:$I,'Center 5'!$B149)</f>
        <v>0</v>
      </c>
      <c r="H149" s="302">
        <f>COUNTIFS('Student Data Entry'!$C:$C,'Center 5'!$A$2,'Student Data Entry'!$R:$R,'Center 5'!H$143,'Student Data Entry'!$I:$I,'Center 5'!$B149)</f>
        <v>0</v>
      </c>
      <c r="I149" s="302">
        <f t="shared" si="4"/>
        <v>0</v>
      </c>
      <c r="K149" s="257">
        <v>11</v>
      </c>
      <c r="L149" s="257">
        <f>COUNTIFS('Student Data Entry'!$C:$C,'Center 5'!$A$2,'Student Data Entry'!$I:$I,'Center 5'!$K149,'Student Data Entry'!$R:$R,'Center 5'!L$143)</f>
        <v>0</v>
      </c>
      <c r="M149" s="257">
        <f>COUNTIFS('Student Data Entry'!$C:$C,'Center 5'!$A$2,'Student Data Entry'!$I:$I,'Center 5'!$K149,'Student Data Entry'!$R:$R,'Center 5'!M$143)</f>
        <v>0</v>
      </c>
      <c r="N149" s="257">
        <f>COUNTIFS('Student Data Entry'!$C:$C,'Center 5'!$A$2,'Student Data Entry'!$I:$I,'Center 5'!$K149,'Student Data Entry'!$R:$R,'Center 5'!N$143)</f>
        <v>0</v>
      </c>
      <c r="O149" s="257">
        <f>COUNTIFS('Student Data Entry'!$C:$C,'Center 5'!$A$2,'Student Data Entry'!$I:$I,'Center 5'!$K149,'Student Data Entry'!$R:$R,'Center 5'!O$143)</f>
        <v>0</v>
      </c>
      <c r="P149" s="257">
        <f>COUNTIFS('Student Data Entry'!$C:$C,'Center 5'!$A$2,'Student Data Entry'!$I:$I,'Center 5'!$K149,'Student Data Entry'!$R:$R,'Center 5'!P$143)</f>
        <v>0</v>
      </c>
      <c r="Q149" s="257">
        <f>COUNTIFS('Student Data Entry'!$C:$C,'Center 5'!$A$2,'Student Data Entry'!$I:$I,'Center 5'!$K149,'Student Data Entry'!$R:$R,'Center 5'!Q$143)</f>
        <v>0</v>
      </c>
      <c r="R149" s="257">
        <f t="shared" si="5"/>
        <v>0</v>
      </c>
    </row>
    <row r="150" spans="1:21" x14ac:dyDescent="0.3">
      <c r="B150" s="309">
        <v>5</v>
      </c>
      <c r="C150" s="308">
        <f>COUNTIFS('Student Data Entry'!$C:$C,'Center 5'!$A$2,'Student Data Entry'!$R:$R,'Center 5'!C$143,'Student Data Entry'!$I:$I,'Center 5'!$B150)</f>
        <v>0</v>
      </c>
      <c r="D150" s="308">
        <f>COUNTIFS('Student Data Entry'!$C:$C,'Center 5'!$A$2,'Student Data Entry'!$R:$R,'Center 5'!D$143,'Student Data Entry'!$I:$I,'Center 5'!$B150)</f>
        <v>0</v>
      </c>
      <c r="E150" s="308">
        <f>COUNTIFS('Student Data Entry'!$C:$C,'Center 5'!$A$2,'Student Data Entry'!$R:$R,'Center 5'!E$143,'Student Data Entry'!$I:$I,'Center 5'!$B150)</f>
        <v>0</v>
      </c>
      <c r="F150" s="308">
        <f>COUNTIFS('Student Data Entry'!$C:$C,'Center 5'!$A$2,'Student Data Entry'!$R:$R,'Center 5'!F$143,'Student Data Entry'!$I:$I,'Center 5'!$B150)</f>
        <v>0</v>
      </c>
      <c r="G150" s="308">
        <f>COUNTIFS('Student Data Entry'!$C:$C,'Center 5'!$A$2,'Student Data Entry'!$R:$R,'Center 5'!G$143,'Student Data Entry'!$I:$I,'Center 5'!$B150)</f>
        <v>0</v>
      </c>
      <c r="H150" s="308">
        <f>COUNTIFS('Student Data Entry'!$C:$C,'Center 5'!$A$2,'Student Data Entry'!$R:$R,'Center 5'!H$143,'Student Data Entry'!$I:$I,'Center 5'!$B150)</f>
        <v>0</v>
      </c>
      <c r="I150" s="308">
        <f t="shared" si="4"/>
        <v>0</v>
      </c>
      <c r="K150" s="240">
        <v>12</v>
      </c>
      <c r="L150" s="240">
        <f>COUNTIFS('Student Data Entry'!$C:$C,'Center 5'!$A$2,'Student Data Entry'!$I:$I,'Center 5'!$K150,'Student Data Entry'!$R:$R,'Center 5'!L$143)</f>
        <v>0</v>
      </c>
      <c r="M150" s="240">
        <f>COUNTIFS('Student Data Entry'!$C:$C,'Center 5'!$A$2,'Student Data Entry'!$I:$I,'Center 5'!$K150,'Student Data Entry'!$R:$R,'Center 5'!M$143)</f>
        <v>0</v>
      </c>
      <c r="N150" s="240">
        <f>COUNTIFS('Student Data Entry'!$C:$C,'Center 5'!$A$2,'Student Data Entry'!$I:$I,'Center 5'!$K150,'Student Data Entry'!$R:$R,'Center 5'!N$143)</f>
        <v>0</v>
      </c>
      <c r="O150" s="240">
        <f>COUNTIFS('Student Data Entry'!$C:$C,'Center 5'!$A$2,'Student Data Entry'!$I:$I,'Center 5'!$K150,'Student Data Entry'!$R:$R,'Center 5'!O$143)</f>
        <v>0</v>
      </c>
      <c r="P150" s="240">
        <f>COUNTIFS('Student Data Entry'!$C:$C,'Center 5'!$A$2,'Student Data Entry'!$I:$I,'Center 5'!$K150,'Student Data Entry'!$R:$R,'Center 5'!P$143)</f>
        <v>0</v>
      </c>
      <c r="Q150" s="240">
        <f>COUNTIFS('Student Data Entry'!$C:$C,'Center 5'!$A$2,'Student Data Entry'!$I:$I,'Center 5'!$K150,'Student Data Entry'!$R:$R,'Center 5'!Q$143)</f>
        <v>0</v>
      </c>
      <c r="R150" s="240">
        <f t="shared" si="5"/>
        <v>0</v>
      </c>
    </row>
    <row r="151" spans="1:21" ht="28.8" customHeight="1" x14ac:dyDescent="0.3">
      <c r="B151" s="255" t="s">
        <v>379</v>
      </c>
      <c r="C151" s="302">
        <f>SUM(C144:C150)</f>
        <v>0</v>
      </c>
      <c r="D151" s="302">
        <f t="shared" ref="D151:H151" si="6">SUM(D144:D150)</f>
        <v>0</v>
      </c>
      <c r="E151" s="302">
        <f t="shared" si="6"/>
        <v>0</v>
      </c>
      <c r="F151" s="302">
        <f t="shared" si="6"/>
        <v>0</v>
      </c>
      <c r="G151" s="302">
        <f t="shared" si="6"/>
        <v>0</v>
      </c>
      <c r="H151" s="302">
        <f t="shared" si="6"/>
        <v>0</v>
      </c>
      <c r="I151" s="302">
        <f t="shared" si="4"/>
        <v>0</v>
      </c>
      <c r="K151" s="255" t="s">
        <v>379</v>
      </c>
      <c r="L151" s="257">
        <f>SUM(L144:L150)</f>
        <v>0</v>
      </c>
      <c r="M151" s="257">
        <f t="shared" ref="M151:Q151" si="7">SUM(M144:M150)</f>
        <v>0</v>
      </c>
      <c r="N151" s="257">
        <f t="shared" si="7"/>
        <v>0</v>
      </c>
      <c r="O151" s="257">
        <f t="shared" si="7"/>
        <v>0</v>
      </c>
      <c r="P151" s="257">
        <f t="shared" si="7"/>
        <v>0</v>
      </c>
      <c r="Q151" s="257">
        <f t="shared" si="7"/>
        <v>0</v>
      </c>
      <c r="R151" s="257">
        <f t="shared" si="5"/>
        <v>0</v>
      </c>
    </row>
    <row r="153" spans="1:21" x14ac:dyDescent="0.3">
      <c r="A153" s="20"/>
    </row>
    <row r="154" spans="1:21" ht="20.399999999999999" customHeight="1" x14ac:dyDescent="0.3">
      <c r="A154" s="244" t="s">
        <v>381</v>
      </c>
      <c r="B154" s="245"/>
      <c r="C154" s="245"/>
      <c r="D154" s="245"/>
      <c r="E154" s="245"/>
      <c r="F154" s="245"/>
      <c r="G154" s="245"/>
      <c r="H154" s="245"/>
      <c r="I154" s="245"/>
      <c r="J154" s="245"/>
      <c r="K154" s="245"/>
      <c r="L154" s="245"/>
      <c r="M154" s="245"/>
      <c r="N154" s="245"/>
      <c r="O154" s="245"/>
      <c r="P154" s="245"/>
      <c r="Q154" s="245"/>
      <c r="R154" s="245"/>
      <c r="S154" s="245"/>
      <c r="T154" s="261"/>
      <c r="U154" s="20"/>
    </row>
    <row r="155" spans="1:21" x14ac:dyDescent="0.3">
      <c r="A155" s="238" t="s">
        <v>380</v>
      </c>
    </row>
    <row r="157" spans="1:21" x14ac:dyDescent="0.3">
      <c r="A157" s="311" t="s">
        <v>381</v>
      </c>
      <c r="B157" s="311" t="s">
        <v>382</v>
      </c>
      <c r="C157" s="311" t="s">
        <v>383</v>
      </c>
    </row>
    <row r="158" spans="1:21" x14ac:dyDescent="0.3">
      <c r="A158" s="257" t="s">
        <v>248</v>
      </c>
      <c r="B158" s="257">
        <f>COUNTIFS('Student Data Entry'!$C:$C,'Center 5'!$A$2,'Student Data Entry'!$BK:$BK,"Yes",'Student Data Entry'!$BS:$BS,"Yes",'Student Data Entry'!$K:$K,'Center 5'!$A158)</f>
        <v>0</v>
      </c>
      <c r="C158" s="257">
        <f>COUNTIFS('Student Data Entry'!$C:$C,'Center 5'!$A$2,'Student Data Entry'!$BK:$BK,"Yes",'Student Data Entry'!$BT:$BT,"Yes",'Student Data Entry'!$K:$K,'Center 5'!$A158)</f>
        <v>0</v>
      </c>
    </row>
    <row r="159" spans="1:21" x14ac:dyDescent="0.3">
      <c r="A159" s="240" t="s">
        <v>267</v>
      </c>
      <c r="B159" s="240">
        <f>COUNTIFS('Student Data Entry'!$C:$C,'Center 5'!$A$2,'Student Data Entry'!$BK:$BK,"Yes",'Student Data Entry'!$BS:$BS,"Yes",'Student Data Entry'!$K:$K,'Center 5'!$A159)</f>
        <v>0</v>
      </c>
      <c r="C159" s="240">
        <f>COUNTIFS('Student Data Entry'!$C:$C,'Center 5'!$A$2,'Student Data Entry'!$BK:$BK,"Yes",'Student Data Entry'!$BT:$BT,"Yes",'Student Data Entry'!$K:$K,'Center 5'!$A159)</f>
        <v>0</v>
      </c>
    </row>
    <row r="160" spans="1:21" x14ac:dyDescent="0.3">
      <c r="A160" s="257" t="s">
        <v>280</v>
      </c>
      <c r="B160" s="257">
        <f>COUNTIFS('Student Data Entry'!$C:$C,'Center 5'!$A$2,'Student Data Entry'!$BK:$BK,"Yes",'Student Data Entry'!$BS:$BS,"Yes",'Student Data Entry'!$K:$K,'Center 5'!$A160)</f>
        <v>0</v>
      </c>
      <c r="C160" s="257">
        <f>COUNTIFS('Student Data Entry'!$C:$C,'Center 5'!$A$2,'Student Data Entry'!$BK:$BK,"Yes",'Student Data Entry'!$BT:$BT,"Yes",'Student Data Entry'!$K:$K,'Center 5'!$A160)</f>
        <v>0</v>
      </c>
    </row>
    <row r="161" spans="1:20" x14ac:dyDescent="0.3">
      <c r="A161" s="240" t="s">
        <v>288</v>
      </c>
      <c r="B161" s="240">
        <f>COUNTIFS('Student Data Entry'!$C:$C,'Center 5'!$A$2,'Student Data Entry'!$BK:$BK,"Yes",'Student Data Entry'!$BS:$BS,"Yes",'Student Data Entry'!$K:$K,'Center 5'!$A161)</f>
        <v>0</v>
      </c>
      <c r="C161" s="240">
        <f>COUNTIFS('Student Data Entry'!$C:$C,'Center 5'!$A$2,'Student Data Entry'!$BK:$BK,"Yes",'Student Data Entry'!$BT:$BT,"Yes",'Student Data Entry'!$K:$K,'Center 5'!$A161)</f>
        <v>0</v>
      </c>
    </row>
    <row r="162" spans="1:20" x14ac:dyDescent="0.3">
      <c r="A162" s="257" t="s">
        <v>293</v>
      </c>
      <c r="B162" s="257">
        <f>COUNTIFS('Student Data Entry'!$C:$C,'Center 5'!$A$2,'Student Data Entry'!$BK:$BK,"Yes",'Student Data Entry'!$BS:$BS,"Yes",'Student Data Entry'!$K:$K,'Center 5'!$A162)</f>
        <v>0</v>
      </c>
      <c r="C162" s="257">
        <f>COUNTIFS('Student Data Entry'!$C:$C,'Center 5'!$A$2,'Student Data Entry'!$BK:$BK,"Yes",'Student Data Entry'!$BT:$BT,"Yes",'Student Data Entry'!$K:$K,'Center 5'!$A162)</f>
        <v>0</v>
      </c>
    </row>
    <row r="163" spans="1:20" x14ac:dyDescent="0.3">
      <c r="A163" s="240" t="s">
        <v>297</v>
      </c>
      <c r="B163" s="240">
        <f>COUNTIFS('Student Data Entry'!$C:$C,'Center 5'!$A$2,'Student Data Entry'!$BK:$BK,"Yes",'Student Data Entry'!$BS:$BS,"Yes",'Student Data Entry'!$K:$K,'Center 5'!$A163)</f>
        <v>0</v>
      </c>
      <c r="C163" s="240">
        <f>COUNTIFS('Student Data Entry'!$C:$C,'Center 5'!$A$2,'Student Data Entry'!$BK:$BK,"Yes",'Student Data Entry'!$BT:$BT,"Yes",'Student Data Entry'!$K:$K,'Center 5'!$A163)</f>
        <v>0</v>
      </c>
    </row>
    <row r="164" spans="1:20" x14ac:dyDescent="0.3">
      <c r="A164" s="257" t="s">
        <v>384</v>
      </c>
      <c r="B164" s="257">
        <f>COUNTIFS('Student Data Entry'!$C:$C,'Center 5'!$A$2,'Student Data Entry'!$BK:$BK,"Yes",'Student Data Entry'!$BS:$BS,"Yes",'Student Data Entry'!$K:$K,'Center 5'!$A164)</f>
        <v>0</v>
      </c>
      <c r="C164" s="257">
        <f>COUNTIFS('Student Data Entry'!$C:$C,'Center 5'!$A$2,'Student Data Entry'!$BK:$BK,"Yes",'Student Data Entry'!$BT:$BT,"Yes",'Student Data Entry'!$K:$K,'Center 5'!$A164)</f>
        <v>0</v>
      </c>
    </row>
    <row r="165" spans="1:20" x14ac:dyDescent="0.3">
      <c r="A165" s="240" t="s">
        <v>385</v>
      </c>
      <c r="B165" s="240">
        <f>COUNTIFS('Student Data Entry'!$C:$C,'Center 5'!$A$2,'Student Data Entry'!$BK:$BK,"Yes",'Student Data Entry'!$BS:$BS,"Yes",'Student Data Entry'!$K:$K,"Unknown/Not reported")</f>
        <v>0</v>
      </c>
      <c r="C165" s="240">
        <f>COUNTIFS('Student Data Entry'!$C:$C,'Center 5'!$A$2,'Student Data Entry'!$BK:$BK,"Yes",'Student Data Entry'!$BT:$BT,"Yes",'Student Data Entry'!$K:$K,"Unknown/Not reported")</f>
        <v>0</v>
      </c>
    </row>
    <row r="167" spans="1:20" ht="15.6" x14ac:dyDescent="0.3">
      <c r="A167" s="244" t="s">
        <v>307</v>
      </c>
      <c r="B167" s="245"/>
      <c r="C167" s="245"/>
      <c r="D167" s="245"/>
      <c r="E167" s="245"/>
      <c r="F167" s="245"/>
      <c r="G167" s="245"/>
      <c r="H167" s="245"/>
      <c r="I167" s="245"/>
      <c r="J167" s="245"/>
      <c r="K167" s="245"/>
      <c r="L167" s="245"/>
      <c r="M167" s="245"/>
      <c r="N167" s="245"/>
      <c r="O167" s="245"/>
      <c r="P167" s="245"/>
      <c r="Q167" s="245"/>
      <c r="R167" s="245"/>
      <c r="S167" s="245"/>
      <c r="T167" s="261"/>
    </row>
    <row r="168" spans="1:20" x14ac:dyDescent="0.3">
      <c r="A168" s="238" t="s">
        <v>386</v>
      </c>
    </row>
    <row r="170" spans="1:20" x14ac:dyDescent="0.3">
      <c r="A170" s="311" t="s">
        <v>307</v>
      </c>
      <c r="B170" s="311" t="s">
        <v>382</v>
      </c>
      <c r="C170" s="311" t="s">
        <v>383</v>
      </c>
    </row>
    <row r="171" spans="1:20" x14ac:dyDescent="0.3">
      <c r="A171" s="312" t="s">
        <v>266</v>
      </c>
      <c r="B171" s="312">
        <f>COUNTIFS('Student Data Entry'!$C:$C,'Center 5'!$A$2,'Student Data Entry'!$BK:$BK,"Yes",'Student Data Entry'!$BS:$BS,"Yes",'Student Data Entry'!$J:$J,'Center 5'!$A171)</f>
        <v>0</v>
      </c>
      <c r="C171" s="312">
        <f>COUNTIFS('Student Data Entry'!$C:$C,'Center 5'!$A$2,'Student Data Entry'!$BK:$BK,"Yes",'Student Data Entry'!$BT:$BT,"Yes",'Student Data Entry'!$J:$J,'Center 5'!$A171)</f>
        <v>0</v>
      </c>
    </row>
    <row r="172" spans="1:20" x14ac:dyDescent="0.3">
      <c r="A172" s="240" t="s">
        <v>247</v>
      </c>
      <c r="B172" s="240">
        <f>COUNTIFS('Student Data Entry'!$C:$C,'Center 5'!$A$2,'Student Data Entry'!$BK:$BK,"Yes",'Student Data Entry'!$BS:$BS,"Yes",'Student Data Entry'!$J:$J,'Center 5'!$A172)</f>
        <v>0</v>
      </c>
      <c r="C172" s="240">
        <f>COUNTIFS('Student Data Entry'!$C:$C,'Center 5'!$A$2,'Student Data Entry'!$BK:$BK,"Yes",'Student Data Entry'!$BT:$BT,"Yes",'Student Data Entry'!$J:$J,'Center 5'!$A172)</f>
        <v>0</v>
      </c>
    </row>
    <row r="173" spans="1:20" x14ac:dyDescent="0.3">
      <c r="A173" s="312" t="s">
        <v>387</v>
      </c>
      <c r="B173" s="312">
        <f>COUNTIFS('Student Data Entry'!$C:$C,'Center 5'!$A$2,'Student Data Entry'!$BK:$BK,"Yes",'Student Data Entry'!$BS:$BS,"Yes",'Student Data Entry'!$J:$J,'Center 5'!$A173)</f>
        <v>0</v>
      </c>
      <c r="C173" s="312">
        <f>COUNTIFS('Student Data Entry'!$C:$C,'Center 5'!$A$2,'Student Data Entry'!$BK:$BK,"Yes",'Student Data Entry'!$BT:$BT,"Yes",'Student Data Entry'!$J:$J,'Center 5'!$A173)</f>
        <v>0</v>
      </c>
    </row>
    <row r="174" spans="1:20" x14ac:dyDescent="0.3">
      <c r="A174" s="240" t="s">
        <v>385</v>
      </c>
      <c r="B174" s="240">
        <f>COUNTIFS('Student Data Entry'!$C:$C,'Center 5'!$A$2,'Student Data Entry'!$BK:$BK,"Yes",'Student Data Entry'!$BS:$BS,"Yes",'Student Data Entry'!$J:$J,"Unknown/Not reported")</f>
        <v>0</v>
      </c>
      <c r="C174" s="240">
        <f>COUNTIFS('Student Data Entry'!$C:$C,'Center 5'!$A$2,'Student Data Entry'!$BK:$BK,"Yes",'Student Data Entry'!$BT:$BT,"Yes",'Student Data Entry'!$J:$J,"Unknown/Not reported")</f>
        <v>0</v>
      </c>
    </row>
    <row r="176" spans="1:20" ht="15.6" x14ac:dyDescent="0.3">
      <c r="A176" s="265" t="s">
        <v>420</v>
      </c>
      <c r="B176" s="245"/>
      <c r="C176" s="245"/>
      <c r="D176" s="245"/>
      <c r="E176" s="245"/>
      <c r="F176" s="245"/>
      <c r="G176" s="245"/>
      <c r="H176" s="245"/>
      <c r="I176" s="245"/>
      <c r="J176" s="245"/>
      <c r="K176" s="245"/>
      <c r="L176" s="245"/>
      <c r="M176" s="245"/>
      <c r="N176" s="245"/>
      <c r="O176" s="245"/>
      <c r="P176" s="245"/>
      <c r="Q176" s="245"/>
      <c r="R176" s="245"/>
      <c r="S176" s="245"/>
      <c r="T176" s="261"/>
    </row>
    <row r="177" spans="1:20" x14ac:dyDescent="0.3">
      <c r="A177" s="238" t="s">
        <v>388</v>
      </c>
    </row>
    <row r="178" spans="1:20" x14ac:dyDescent="0.3">
      <c r="A178" s="238"/>
    </row>
    <row r="179" spans="1:20" x14ac:dyDescent="0.3">
      <c r="B179" s="439" t="s">
        <v>382</v>
      </c>
      <c r="C179" s="440"/>
      <c r="D179" s="441" t="s">
        <v>383</v>
      </c>
      <c r="E179" s="439"/>
    </row>
    <row r="180" spans="1:20" ht="28.8" x14ac:dyDescent="0.3">
      <c r="B180" s="313" t="s">
        <v>389</v>
      </c>
      <c r="C180" s="314" t="s">
        <v>385</v>
      </c>
      <c r="D180" s="315" t="s">
        <v>389</v>
      </c>
      <c r="E180" s="314" t="s">
        <v>385</v>
      </c>
    </row>
    <row r="181" spans="1:20" x14ac:dyDescent="0.3">
      <c r="A181" s="266" t="s">
        <v>390</v>
      </c>
      <c r="B181" s="240">
        <f>COUNTIFS('Student Data Entry'!$C:$C,'Center 5'!$A$2,'Student Data Entry'!$BK:$BK,"Yes",'Student Data Entry'!$BS:$BS,"Yes",'Student Data Entry'!$L:$L,"English Learner")</f>
        <v>0</v>
      </c>
      <c r="C181" s="272">
        <f>COUNTIFS('Student Data Entry'!$C:$C,'Center 5'!$A$2,'Student Data Entry'!$BK:$BK,"Yes",'Student Data Entry'!$BS:$BS,"Yes",'Student Data Entry'!$L:$L,"Unknown/Not reported")</f>
        <v>0</v>
      </c>
      <c r="D181" s="274">
        <f>COUNTIFS('Student Data Entry'!$C:$C,'Center 5'!$A$2,'Student Data Entry'!$BK:$BK,"Yes",'Student Data Entry'!$BT:$BT,"Yes",'Student Data Entry'!$L:$L,"English Learner")</f>
        <v>0</v>
      </c>
      <c r="E181" s="240">
        <f>COUNTIFS('Student Data Entry'!$C:$C,'Center 5'!$A$2,'Student Data Entry'!$BK:$BK,"Yes",'Student Data Entry'!$BT:$BT,"Yes",'Student Data Entry'!$L:$L,"Unknown/Not reported")</f>
        <v>0</v>
      </c>
    </row>
    <row r="182" spans="1:20" ht="28.8" x14ac:dyDescent="0.3">
      <c r="A182" s="266" t="s">
        <v>391</v>
      </c>
      <c r="B182" s="240">
        <f>COUNTIFS('Student Data Entry'!$C:$C,'Center 5'!$A$2,'Student Data Entry'!$BK:$BK,"Yes",'Student Data Entry'!$BS:$BS,"Yes",'Student Data Entry'!$M:$M,"Economically disadvantaged")</f>
        <v>0</v>
      </c>
      <c r="C182" s="272">
        <f>COUNTIFS('Student Data Entry'!$C:$C,'Center 5'!$A$2,'Student Data Entry'!$BK:$BK,"Yes",'Student Data Entry'!$BS:$BS,"Yes",'Student Data Entry'!$M:$M,"Unknown/Not reported")</f>
        <v>0</v>
      </c>
      <c r="D182" s="274">
        <f>COUNTIFS('Student Data Entry'!$C:$C,'Center 5'!$A$2,'Student Data Entry'!$BK:$BK,"Yes",'Student Data Entry'!$BT:$BT,"Yes",'Student Data Entry'!$M:$M,"Economically disadvantaged")</f>
        <v>0</v>
      </c>
      <c r="E182" s="240">
        <f>COUNTIFS('Student Data Entry'!$C:$C,'Center 5'!$A$2,'Student Data Entry'!$BK:$BK,"Yes",'Student Data Entry'!$BT:$BT,"Yes",'Student Data Entry'!$M:$M,"Unknown/Not reported")</f>
        <v>0</v>
      </c>
    </row>
    <row r="183" spans="1:20" x14ac:dyDescent="0.3">
      <c r="A183" s="266" t="s">
        <v>392</v>
      </c>
      <c r="B183" s="240">
        <f>COUNTIFS('Student Data Entry'!$C:$C,'Center 5'!$A$2,'Student Data Entry'!$BK:$BK,"Yes",'Student Data Entry'!$BS:$BS,"Yes",'Student Data Entry'!$N:$N,"Special Education")</f>
        <v>0</v>
      </c>
      <c r="C183" s="272">
        <f>COUNTIFS('Student Data Entry'!$C:$C,'Center 5'!$A$2,'Student Data Entry'!$BK:$BK,"Yes",'Student Data Entry'!$BS:$BS,"Yes",'Student Data Entry'!$N:$N,"Unknown/Not reported")</f>
        <v>0</v>
      </c>
      <c r="D183" s="274">
        <f>COUNTIFS('Student Data Entry'!$C:$C,'Center 5'!$A$2,'Student Data Entry'!$BK:$BK,"Yes",'Student Data Entry'!$BT:$BT,"Yes",'Student Data Entry'!$N:$N,"Special Education")</f>
        <v>0</v>
      </c>
      <c r="E183" s="240">
        <f>COUNTIFS('Student Data Entry'!$C:$C,'Center 5'!$A$2,'Student Data Entry'!$BK:$BK,"Yes",'Student Data Entry'!$BT:$BT,"Yes",'Student Data Entry'!$N:$N,"Unknown/Not reported")</f>
        <v>0</v>
      </c>
    </row>
    <row r="184" spans="1:20" ht="28.8" x14ac:dyDescent="0.3">
      <c r="A184" s="266" t="s">
        <v>393</v>
      </c>
      <c r="B184" s="267" t="s">
        <v>394</v>
      </c>
      <c r="C184" s="273" t="s">
        <v>394</v>
      </c>
      <c r="D184" s="275" t="s">
        <v>394</v>
      </c>
      <c r="E184" s="267" t="s">
        <v>394</v>
      </c>
    </row>
    <row r="186" spans="1:20" ht="15.6" x14ac:dyDescent="0.3">
      <c r="A186" s="244" t="s">
        <v>425</v>
      </c>
      <c r="B186" s="245"/>
      <c r="C186" s="245"/>
      <c r="D186" s="245"/>
      <c r="E186" s="245"/>
      <c r="F186" s="245"/>
      <c r="G186" s="245"/>
      <c r="H186" s="245"/>
      <c r="I186" s="245"/>
      <c r="J186" s="245"/>
      <c r="K186" s="245"/>
      <c r="L186" s="245"/>
      <c r="M186" s="245"/>
      <c r="N186" s="245"/>
      <c r="O186" s="245"/>
      <c r="P186" s="245"/>
      <c r="Q186" s="245"/>
      <c r="R186" s="245"/>
      <c r="S186" s="245"/>
      <c r="T186" s="261"/>
    </row>
    <row r="187" spans="1:20" x14ac:dyDescent="0.3">
      <c r="A187" s="285" t="s">
        <v>422</v>
      </c>
    </row>
    <row r="188" spans="1:20" x14ac:dyDescent="0.3">
      <c r="A188" s="285"/>
    </row>
    <row r="189" spans="1:20" x14ac:dyDescent="0.3">
      <c r="A189" s="442" t="s">
        <v>395</v>
      </c>
      <c r="B189" s="442"/>
      <c r="C189" s="442"/>
      <c r="D189" s="442"/>
      <c r="E189" s="442"/>
      <c r="F189" s="442"/>
      <c r="G189" s="442"/>
      <c r="J189" s="443" t="s">
        <v>396</v>
      </c>
      <c r="K189" s="443"/>
      <c r="L189" s="443"/>
      <c r="M189" s="443"/>
      <c r="N189" s="443"/>
      <c r="O189" s="443"/>
      <c r="P189" s="443"/>
    </row>
    <row r="190" spans="1:20" ht="43.2" x14ac:dyDescent="0.3">
      <c r="A190" s="316" t="s">
        <v>188</v>
      </c>
      <c r="B190" s="249" t="s">
        <v>252</v>
      </c>
      <c r="C190" s="249" t="s">
        <v>271</v>
      </c>
      <c r="D190" s="249" t="s">
        <v>281</v>
      </c>
      <c r="E190" s="249" t="s">
        <v>289</v>
      </c>
      <c r="F190" s="249" t="s">
        <v>294</v>
      </c>
      <c r="G190" s="249" t="s">
        <v>298</v>
      </c>
      <c r="J190" s="316" t="s">
        <v>188</v>
      </c>
      <c r="K190" s="249" t="s">
        <v>252</v>
      </c>
      <c r="L190" s="249" t="s">
        <v>271</v>
      </c>
      <c r="M190" s="249" t="s">
        <v>281</v>
      </c>
      <c r="N190" s="249" t="s">
        <v>289</v>
      </c>
      <c r="O190" s="249" t="s">
        <v>294</v>
      </c>
      <c r="P190" s="249" t="s">
        <v>298</v>
      </c>
    </row>
    <row r="191" spans="1:20" ht="28.8" x14ac:dyDescent="0.3">
      <c r="A191" s="290" t="s">
        <v>397</v>
      </c>
      <c r="B191" s="240">
        <f>COUNTIFS('Student Data Entry'!$C:$C,'Center 5'!$A$2,'Student Data Entry'!$R:$R,'Center 5'!B$190,'Student Data Entry'!$BM:$BM,"Yes")</f>
        <v>0</v>
      </c>
      <c r="C191" s="240">
        <f>COUNTIFS('Student Data Entry'!$C:$C,'Center 5'!$A$2,'Student Data Entry'!$R:$R,'Center 5'!C$190,'Student Data Entry'!$BM:$BM,"Yes")</f>
        <v>0</v>
      </c>
      <c r="D191" s="240">
        <f>COUNTIFS('Student Data Entry'!$C:$C,'Center 5'!$A$2,'Student Data Entry'!$R:$R,'Center 5'!D$190,'Student Data Entry'!$BM:$BM,"Yes")</f>
        <v>0</v>
      </c>
      <c r="E191" s="240">
        <f>COUNTIFS('Student Data Entry'!$C:$C,'Center 5'!$A$2,'Student Data Entry'!$R:$R,'Center 5'!E$190,'Student Data Entry'!$BM:$BM,"Yes")</f>
        <v>0</v>
      </c>
      <c r="F191" s="240">
        <f>COUNTIFS('Student Data Entry'!$C:$C,'Center 5'!$A$2,'Student Data Entry'!$R:$R,'Center 5'!F$190,'Student Data Entry'!$BM:$BM,"Yes")</f>
        <v>0</v>
      </c>
      <c r="G191" s="240">
        <f>COUNTIFS('Student Data Entry'!$C:$C,'Center 5'!$A$2,'Student Data Entry'!$R:$R,'Center 5'!G$190,'Student Data Entry'!$BM:$BM,"Yes")</f>
        <v>0</v>
      </c>
      <c r="J191" s="266" t="s">
        <v>397</v>
      </c>
      <c r="K191" s="240">
        <f>COUNTIFS('Student Data Entry'!$C:$C,'Center 5'!$A$2,'Student Data Entry'!$R:$R,'Center 5'!B$190,'Student Data Entry'!$BM:$BM,"Yes")</f>
        <v>0</v>
      </c>
      <c r="L191" s="240">
        <f>COUNTIFS('Student Data Entry'!$C:$C,'Center 5'!$A$2,'Student Data Entry'!$R:$R,'Center 5'!C$190,'Student Data Entry'!$BM:$BM,"Yes")</f>
        <v>0</v>
      </c>
      <c r="M191" s="240">
        <f>COUNTIFS('Student Data Entry'!$C:$C,'Center 5'!$A$2,'Student Data Entry'!$R:$R,'Center 5'!D$190,'Student Data Entry'!$BM:$BM,"Yes")</f>
        <v>0</v>
      </c>
      <c r="N191" s="240">
        <f>COUNTIFS('Student Data Entry'!$C:$C,'Center 5'!$A$2,'Student Data Entry'!$R:$R,'Center 5'!E$190,'Student Data Entry'!$BM:$BM,"Yes")</f>
        <v>0</v>
      </c>
      <c r="O191" s="240">
        <f>COUNTIFS('Student Data Entry'!$C:$C,'Center 5'!$A$2,'Student Data Entry'!$R:$R,'Center 5'!F$190,'Student Data Entry'!$BM:$BM,"Yes")</f>
        <v>0</v>
      </c>
      <c r="P191" s="240">
        <f>COUNTIFS('Student Data Entry'!$C:$C,'Center 5'!$A$2,'Student Data Entry'!$R:$R,'Center 5'!G$190,'Student Data Entry'!$BM:$BM,"Yes")</f>
        <v>0</v>
      </c>
      <c r="S191" s="237"/>
    </row>
    <row r="192" spans="1:20" ht="28.8" x14ac:dyDescent="0.3">
      <c r="A192" s="292" t="s">
        <v>398</v>
      </c>
      <c r="B192" s="257">
        <f>COUNTIFS('Student Data Entry'!$C:$C,'Center 5'!$A$2,'Student Data Entry'!$R:$R,'Center 5'!B$190,'Student Data Entry'!$BM:$BM,"Yes",'Student Data Entry'!$BX:$BX,"Yes")</f>
        <v>0</v>
      </c>
      <c r="C192" s="257">
        <f>COUNTIFS('Student Data Entry'!$C:$C,'Center 5'!$A$2,'Student Data Entry'!$R:$R,'Center 5'!C$190,'Student Data Entry'!$BM:$BM,"Yes",'Student Data Entry'!$BX:$BX,"Yes")</f>
        <v>0</v>
      </c>
      <c r="D192" s="257">
        <f>COUNTIFS('Student Data Entry'!$C:$C,'Center 5'!$A$2,'Student Data Entry'!$R:$R,'Center 5'!D$190,'Student Data Entry'!$BM:$BM,"Yes",'Student Data Entry'!$BX:$BX,"Yes")</f>
        <v>0</v>
      </c>
      <c r="E192" s="257">
        <f>COUNTIFS('Student Data Entry'!$C:$C,'Center 5'!$A$2,'Student Data Entry'!$R:$R,'Center 5'!E$190,'Student Data Entry'!$BM:$BM,"Yes",'Student Data Entry'!$BX:$BX,"Yes")</f>
        <v>0</v>
      </c>
      <c r="F192" s="257">
        <f>COUNTIFS('Student Data Entry'!$C:$C,'Center 5'!$A$2,'Student Data Entry'!$R:$R,'Center 5'!F$190,'Student Data Entry'!$BM:$BM,"Yes",'Student Data Entry'!$BX:$BX,"Yes")</f>
        <v>0</v>
      </c>
      <c r="G192" s="257">
        <f>COUNTIFS('Student Data Entry'!$C:$C,'Center 5'!$A$2,'Student Data Entry'!$R:$R,'Center 5'!G$190,'Student Data Entry'!$BM:$BM,"Yes",'Student Data Entry'!$BX:$BX,"Yes")</f>
        <v>0</v>
      </c>
      <c r="J192" s="317" t="s">
        <v>398</v>
      </c>
      <c r="K192" s="257">
        <f>COUNTIFS('Student Data Entry'!$C:$C,'Center 5'!$A$2,'Student Data Entry'!$R:$R,'Center 5'!B$190,'Student Data Entry'!$BM:$BM,"Yes",'Student Data Entry'!$BY:$BY,"Yes")</f>
        <v>0</v>
      </c>
      <c r="L192" s="257">
        <f>COUNTIFS('Student Data Entry'!$C:$C,'Center 5'!$A$2,'Student Data Entry'!$R:$R,'Center 5'!C$190,'Student Data Entry'!$BM:$BM,"Yes",'Student Data Entry'!$BY:$BY,"Yes")</f>
        <v>0</v>
      </c>
      <c r="M192" s="257">
        <f>COUNTIFS('Student Data Entry'!$C:$C,'Center 5'!$A$2,'Student Data Entry'!$R:$R,'Center 5'!D$190,'Student Data Entry'!$BM:$BM,"Yes",'Student Data Entry'!$BY:$BY,"Yes")</f>
        <v>0</v>
      </c>
      <c r="N192" s="257">
        <f>COUNTIFS('Student Data Entry'!$C:$C,'Center 5'!$A$2,'Student Data Entry'!$R:$R,'Center 5'!E$190,'Student Data Entry'!$BM:$BM,"Yes",'Student Data Entry'!$BY:$BY,"Yes")</f>
        <v>0</v>
      </c>
      <c r="O192" s="257">
        <f>COUNTIFS('Student Data Entry'!$C:$C,'Center 5'!$A$2,'Student Data Entry'!$R:$R,'Center 5'!F$190,'Student Data Entry'!$BM:$BM,"Yes",'Student Data Entry'!$BY:$BY,"Yes")</f>
        <v>0</v>
      </c>
      <c r="P192" s="257">
        <f>COUNTIFS('Student Data Entry'!$C:$C,'Center 5'!$A$2,'Student Data Entry'!$R:$R,'Center 5'!G$190,'Student Data Entry'!$BM:$BM,"Yes",'Student Data Entry'!$BY:$BY,"Yes")</f>
        <v>0</v>
      </c>
    </row>
    <row r="193" spans="1:20" ht="57.6" x14ac:dyDescent="0.3">
      <c r="A193" s="290" t="s">
        <v>399</v>
      </c>
      <c r="B193" s="240">
        <f>COUNTIFS('Student Data Entry'!$C:$C,'Center 5'!$A$2,'Student Data Entry'!$R:$R,'Center 5'!B$190,'Student Data Entry'!$BM:$BM,"Yes",'Student Data Entry'!$BX:$BX,"Yes",'Student Data Entry'!$X:$X,"Improved")</f>
        <v>0</v>
      </c>
      <c r="C193" s="240">
        <f>COUNTIFS('Student Data Entry'!$C:$C,'Center 5'!$A$2,'Student Data Entry'!$R:$R,'Center 5'!C$190,'Student Data Entry'!$BM:$BM,"Yes",'Student Data Entry'!$BX:$BX,"Yes",'Student Data Entry'!$X:$X,"Improved")</f>
        <v>0</v>
      </c>
      <c r="D193" s="240">
        <f>COUNTIFS('Student Data Entry'!$C:$C,'Center 5'!$A$2,'Student Data Entry'!$R:$R,'Center 5'!D$190,'Student Data Entry'!$BM:$BM,"Yes",'Student Data Entry'!$BX:$BX,"Yes",'Student Data Entry'!$X:$X,"Improved")</f>
        <v>0</v>
      </c>
      <c r="E193" s="240">
        <f>COUNTIFS('Student Data Entry'!$C:$C,'Center 5'!$A$2,'Student Data Entry'!$R:$R,'Center 5'!E$190,'Student Data Entry'!$BM:$BM,"Yes",'Student Data Entry'!$BX:$BX,"Yes",'Student Data Entry'!$X:$X,"Improved")</f>
        <v>0</v>
      </c>
      <c r="F193" s="240">
        <f>COUNTIFS('Student Data Entry'!$C:$C,'Center 5'!$A$2,'Student Data Entry'!$R:$R,'Center 5'!F$190,'Student Data Entry'!$BM:$BM,"Yes",'Student Data Entry'!$BX:$BX,"Yes",'Student Data Entry'!$X:$X,"Improved")</f>
        <v>0</v>
      </c>
      <c r="G193" s="240">
        <f>COUNTIFS('Student Data Entry'!$C:$C,'Center 5'!$A$2,'Student Data Entry'!$R:$R,'Center 5'!G$190,'Student Data Entry'!$BM:$BM,"Yes",'Student Data Entry'!$BX:$BX,"Yes",'Student Data Entry'!$X:$X,"Improved")</f>
        <v>0</v>
      </c>
      <c r="J193" s="266" t="s">
        <v>400</v>
      </c>
      <c r="K193" s="240">
        <f>COUNTIFS('Student Data Entry'!$C:$C,'Center 5'!$A$2,'Student Data Entry'!$R:$R,'Center 5'!B$190,'Student Data Entry'!$BM:$BM,"Yes",'Student Data Entry'!$BY:$BY,"Yes",'Student Data Entry'!$AA:$AA,"Improved")</f>
        <v>0</v>
      </c>
      <c r="L193" s="240">
        <f>COUNTIFS('Student Data Entry'!$C:$C,'Center 5'!$A$2,'Student Data Entry'!$R:$R,'Center 5'!C$190,'Student Data Entry'!$BM:$BM,"Yes",'Student Data Entry'!$BY:$BY,"Yes",'Student Data Entry'!$AA:$AA,"Improved")</f>
        <v>0</v>
      </c>
      <c r="M193" s="240">
        <f>COUNTIFS('Student Data Entry'!$C:$C,'Center 5'!$A$2,'Student Data Entry'!$R:$R,'Center 5'!D$190,'Student Data Entry'!$BM:$BM,"Yes",'Student Data Entry'!$BY:$BY,"Yes",'Student Data Entry'!$AA:$AA,"Improved")</f>
        <v>0</v>
      </c>
      <c r="N193" s="240">
        <f>COUNTIFS('Student Data Entry'!$C:$C,'Center 5'!$A$2,'Student Data Entry'!$R:$R,'Center 5'!E$190,'Student Data Entry'!$BM:$BM,"Yes",'Student Data Entry'!$BY:$BY,"Yes",'Student Data Entry'!$AA:$AA,"Improved")</f>
        <v>0</v>
      </c>
      <c r="O193" s="240">
        <f>COUNTIFS('Student Data Entry'!$C:$C,'Center 5'!$A$2,'Student Data Entry'!$R:$R,'Center 5'!F$190,'Student Data Entry'!$BM:$BM,"Yes",'Student Data Entry'!$BY:$BY,"Yes",'Student Data Entry'!$AA:$AA,"Improved")</f>
        <v>0</v>
      </c>
      <c r="P193" s="240">
        <f>COUNTIFS('Student Data Entry'!$C:$C,'Center 5'!$A$2,'Student Data Entry'!$R:$R,'Center 5'!G$190,'Student Data Entry'!$BM:$BM,"Yes",'Student Data Entry'!$BY:$BY,"Yes",'Student Data Entry'!$AA:$AA,"Improved")</f>
        <v>0</v>
      </c>
    </row>
    <row r="195" spans="1:20" x14ac:dyDescent="0.3">
      <c r="A195" s="278" t="s">
        <v>401</v>
      </c>
      <c r="P195"/>
    </row>
    <row r="196" spans="1:20" x14ac:dyDescent="0.3">
      <c r="A196" s="343"/>
      <c r="B196" s="344"/>
      <c r="C196" s="344"/>
      <c r="D196" s="344"/>
      <c r="E196" s="344"/>
    </row>
    <row r="197" spans="1:20" ht="18" x14ac:dyDescent="0.35">
      <c r="A197" s="234" t="s">
        <v>591</v>
      </c>
      <c r="B197" s="344"/>
      <c r="C197" s="344"/>
      <c r="D197" s="344"/>
      <c r="E197" s="344"/>
    </row>
    <row r="199" spans="1:20" ht="15.6" x14ac:dyDescent="0.3">
      <c r="A199" s="265" t="s">
        <v>402</v>
      </c>
      <c r="B199" s="245"/>
      <c r="C199" s="245"/>
      <c r="D199" s="245"/>
      <c r="E199" s="245"/>
      <c r="F199" s="245"/>
      <c r="G199" s="245"/>
      <c r="H199" s="245"/>
      <c r="I199" s="245"/>
      <c r="J199" s="245"/>
      <c r="K199" s="245"/>
      <c r="L199" s="245"/>
      <c r="M199" s="245"/>
      <c r="N199" s="245"/>
      <c r="O199" s="245"/>
      <c r="P199" s="245"/>
      <c r="Q199" s="245"/>
      <c r="R199" s="245"/>
      <c r="S199" s="245"/>
      <c r="T199" s="261"/>
    </row>
    <row r="200" spans="1:20" x14ac:dyDescent="0.3">
      <c r="A200" s="286" t="s">
        <v>423</v>
      </c>
    </row>
    <row r="201" spans="1:20" x14ac:dyDescent="0.3">
      <c r="A201" s="286"/>
    </row>
    <row r="202" spans="1:20" x14ac:dyDescent="0.3">
      <c r="A202" s="276"/>
      <c r="B202" s="276"/>
      <c r="C202" s="276"/>
      <c r="D202" s="276"/>
      <c r="E202" s="276"/>
      <c r="F202" s="276"/>
      <c r="G202" s="276"/>
    </row>
    <row r="203" spans="1:20" ht="43.2" x14ac:dyDescent="0.3">
      <c r="A203" s="316" t="s">
        <v>188</v>
      </c>
      <c r="B203" s="249" t="s">
        <v>252</v>
      </c>
      <c r="C203" s="249" t="s">
        <v>271</v>
      </c>
      <c r="D203" s="249" t="s">
        <v>281</v>
      </c>
      <c r="E203" s="249" t="s">
        <v>289</v>
      </c>
      <c r="F203" s="249" t="s">
        <v>294</v>
      </c>
      <c r="G203" s="249" t="s">
        <v>298</v>
      </c>
    </row>
    <row r="204" spans="1:20" ht="28.8" x14ac:dyDescent="0.3">
      <c r="A204" s="290" t="s">
        <v>403</v>
      </c>
      <c r="B204" s="240">
        <f>COUNTIFS('Student Data Entry'!$C:$C,'Center 5'!$A$2,'Student Data Entry'!$R:$R,'Center 5'!B$203,'Student Data Entry'!$BO:$BO,"Yes")</f>
        <v>0</v>
      </c>
      <c r="C204" s="240">
        <f>COUNTIFS('Student Data Entry'!$C:$C,'Center 5'!$A$2,'Student Data Entry'!$R:$R,'Center 5'!C$203,'Student Data Entry'!$BO:$BO,"Yes")</f>
        <v>0</v>
      </c>
      <c r="D204" s="240">
        <f>COUNTIFS('Student Data Entry'!$C:$C,'Center 5'!$A$2,'Student Data Entry'!$R:$R,'Center 5'!D$203,'Student Data Entry'!$BO:$BO,"Yes")</f>
        <v>0</v>
      </c>
      <c r="E204" s="240">
        <f>COUNTIFS('Student Data Entry'!$C:$C,'Center 5'!$A$2,'Student Data Entry'!$R:$R,'Center 5'!E$203,'Student Data Entry'!$BO:$BO,"Yes")</f>
        <v>0</v>
      </c>
      <c r="F204" s="240">
        <f>COUNTIFS('Student Data Entry'!$C:$C,'Center 5'!$A$2,'Student Data Entry'!$R:$R,'Center 5'!F$203,'Student Data Entry'!$BO:$BO,"Yes")</f>
        <v>0</v>
      </c>
      <c r="G204" s="240">
        <f>COUNTIFS('Student Data Entry'!$C:$C,'Center 5'!$A$2,'Student Data Entry'!$R:$R,'Center 5'!G$203,'Student Data Entry'!$BO:$BO,"Yes")</f>
        <v>0</v>
      </c>
    </row>
    <row r="205" spans="1:20" ht="58.8" customHeight="1" x14ac:dyDescent="0.3">
      <c r="A205" s="292" t="s">
        <v>404</v>
      </c>
      <c r="B205" s="257">
        <f>COUNTIFS('Student Data Entry'!$C:$C,'Center 5'!$A$2,'Student Data Entry'!$R:$R,'Center 5'!B$203,'Student Data Entry'!$BO:$BO,"Yes",'Student Data Entry'!$AF:$AF,"Yes")</f>
        <v>0</v>
      </c>
      <c r="C205" s="257">
        <f>COUNTIFS('Student Data Entry'!$C:$C,'Center 5'!$A$2,'Student Data Entry'!$R:$R,'Center 5'!C$203,'Student Data Entry'!$BO:$BO,"Yes",'Student Data Entry'!$AF:$AF,"Yes")</f>
        <v>0</v>
      </c>
      <c r="D205" s="257">
        <f>COUNTIFS('Student Data Entry'!$C:$C,'Center 5'!$A$2,'Student Data Entry'!$R:$R,'Center 5'!D$203,'Student Data Entry'!$BO:$BO,"Yes",'Student Data Entry'!$AF:$AF,"Yes")</f>
        <v>0</v>
      </c>
      <c r="E205" s="257">
        <f>COUNTIFS('Student Data Entry'!$C:$C,'Center 5'!$A$2,'Student Data Entry'!$R:$R,'Center 5'!E$203,'Student Data Entry'!$BO:$BO,"Yes",'Student Data Entry'!$AF:$AF,"Yes")</f>
        <v>0</v>
      </c>
      <c r="F205" s="257">
        <f>COUNTIFS('Student Data Entry'!$C:$C,'Center 5'!$A$2,'Student Data Entry'!$R:$R,'Center 5'!F$203,'Student Data Entry'!$BO:$BO,"Yes",'Student Data Entry'!$AF:$AF,"Yes")</f>
        <v>0</v>
      </c>
      <c r="G205" s="257">
        <f>COUNTIFS('Student Data Entry'!$C:$C,'Center 5'!$A$2,'Student Data Entry'!$R:$R,'Center 5'!G$203,'Student Data Entry'!$BO:$BO,"Yes",'Student Data Entry'!$AF:$AF,"Yes")</f>
        <v>0</v>
      </c>
    </row>
    <row r="206" spans="1:20" ht="28.8" x14ac:dyDescent="0.3">
      <c r="A206" s="290" t="s">
        <v>405</v>
      </c>
      <c r="B206" s="240">
        <f>COUNTIFS('Student Data Entry'!$C:$C,'Center 5'!$A$2,'Student Data Entry'!$R:$R,'Center 5'!B$203,'Student Data Entry'!$BO:$BO,"Yes",'Student Data Entry'!$AF:$AF,"Yes",'Student Data Entry'!$AE:$AE,"Improved")</f>
        <v>0</v>
      </c>
      <c r="C206" s="240">
        <f>COUNTIFS('Student Data Entry'!$C:$C,'Center 5'!$A$2,'Student Data Entry'!$R:$R,'Center 5'!C$203,'Student Data Entry'!$BO:$BO,"Yes",'Student Data Entry'!$AF:$AF,"Yes",'Student Data Entry'!$AE:$AE,"Improved")</f>
        <v>0</v>
      </c>
      <c r="D206" s="240">
        <f>COUNTIFS('Student Data Entry'!$C:$C,'Center 5'!$A$2,'Student Data Entry'!$R:$R,'Center 5'!D$203,'Student Data Entry'!$BO:$BO,"Yes",'Student Data Entry'!$AF:$AF,"Yes",'Student Data Entry'!$AE:$AE,"Improved")</f>
        <v>0</v>
      </c>
      <c r="E206" s="240">
        <f>COUNTIFS('Student Data Entry'!$C:$C,'Center 5'!$A$2,'Student Data Entry'!$R:$R,'Center 5'!E$203,'Student Data Entry'!$BO:$BO,"Yes",'Student Data Entry'!$AF:$AF,"Yes",'Student Data Entry'!$AE:$AE,"Improved")</f>
        <v>0</v>
      </c>
      <c r="F206" s="240">
        <f>COUNTIFS('Student Data Entry'!$C:$C,'Center 5'!$A$2,'Student Data Entry'!$R:$R,'Center 5'!F$203,'Student Data Entry'!$BO:$BO,"Yes",'Student Data Entry'!$AF:$AF,"Yes",'Student Data Entry'!$AE:$AE,"Improved")</f>
        <v>0</v>
      </c>
      <c r="G206" s="240">
        <f>COUNTIFS('Student Data Entry'!$C:$C,'Center 5'!$A$2,'Student Data Entry'!$R:$R,'Center 5'!G$203,'Student Data Entry'!$BO:$BO,"Yes",'Student Data Entry'!$AF:$AF,"Yes",'Student Data Entry'!$AE:$AE,"Improved")</f>
        <v>0</v>
      </c>
    </row>
    <row r="208" spans="1:20" x14ac:dyDescent="0.3">
      <c r="A208" s="278" t="s">
        <v>401</v>
      </c>
    </row>
    <row r="210" spans="1:20" ht="15.6" x14ac:dyDescent="0.3">
      <c r="A210" s="244" t="s">
        <v>413</v>
      </c>
      <c r="B210" s="245"/>
      <c r="C210" s="245"/>
      <c r="D210" s="245"/>
      <c r="E210" s="245"/>
      <c r="F210" s="245"/>
      <c r="G210" s="245"/>
      <c r="H210" s="245"/>
      <c r="I210" s="245"/>
      <c r="J210" s="245"/>
      <c r="K210" s="245"/>
      <c r="L210" s="245"/>
      <c r="M210" s="245"/>
      <c r="N210" s="245"/>
      <c r="O210" s="245"/>
      <c r="P210" s="245"/>
      <c r="Q210" s="245"/>
      <c r="R210" s="245"/>
      <c r="S210" s="245"/>
      <c r="T210" s="261"/>
    </row>
    <row r="211" spans="1:20" ht="15.6" x14ac:dyDescent="0.3">
      <c r="A211" s="289"/>
      <c r="B211" s="20"/>
      <c r="C211" s="20"/>
      <c r="D211" s="20"/>
      <c r="E211" s="20"/>
      <c r="F211" s="20"/>
      <c r="G211" s="20"/>
      <c r="H211" s="20"/>
      <c r="I211" s="20"/>
      <c r="J211" s="20"/>
      <c r="K211" s="20"/>
      <c r="L211" s="20"/>
      <c r="M211" s="20"/>
      <c r="N211" s="20"/>
      <c r="O211" s="20"/>
      <c r="P211" s="20"/>
      <c r="Q211" s="20"/>
      <c r="R211" s="20"/>
      <c r="S211" s="20"/>
    </row>
    <row r="212" spans="1:20" x14ac:dyDescent="0.3">
      <c r="A212" s="276"/>
      <c r="B212" s="276"/>
      <c r="C212" s="276"/>
      <c r="D212" s="276"/>
      <c r="E212" s="276"/>
      <c r="F212" s="276"/>
      <c r="G212" s="276"/>
    </row>
    <row r="213" spans="1:20" ht="43.2" x14ac:dyDescent="0.3">
      <c r="A213" s="318" t="s">
        <v>188</v>
      </c>
      <c r="B213" s="248" t="s">
        <v>252</v>
      </c>
      <c r="C213" s="248" t="s">
        <v>271</v>
      </c>
      <c r="D213" s="248" t="s">
        <v>281</v>
      </c>
      <c r="E213" s="248" t="s">
        <v>289</v>
      </c>
      <c r="F213" s="248" t="s">
        <v>294</v>
      </c>
      <c r="G213" s="248" t="s">
        <v>298</v>
      </c>
    </row>
    <row r="214" spans="1:20" ht="28.8" x14ac:dyDescent="0.3">
      <c r="A214" s="319" t="s">
        <v>407</v>
      </c>
      <c r="B214" s="240">
        <f>COUNTIFS('Student Data Entry'!$C:$C,'Center 5'!$A$2,'Student Data Entry'!$R:$R,'Center 5'!B$213,'Student Data Entry'!$BR:$BR,"Yes")</f>
        <v>0</v>
      </c>
      <c r="C214" s="240">
        <f>COUNTIFS('Student Data Entry'!$C:$C,'Center 5'!$A$2,'Student Data Entry'!$R:$R,'Center 5'!C$213,'Student Data Entry'!$BR:$BR,"Yes")</f>
        <v>0</v>
      </c>
      <c r="D214" s="240">
        <f>COUNTIFS('Student Data Entry'!$C:$C,'Center 5'!$A$2,'Student Data Entry'!$R:$R,'Center 5'!D$213,'Student Data Entry'!$BR:$BR,"Yes")</f>
        <v>0</v>
      </c>
      <c r="E214" s="240">
        <f>COUNTIFS('Student Data Entry'!$C:$C,'Center 5'!$A$2,'Student Data Entry'!$R:$R,'Center 5'!E$213,'Student Data Entry'!$BR:$BR,"Yes")</f>
        <v>0</v>
      </c>
      <c r="F214" s="240">
        <f>COUNTIFS('Student Data Entry'!$C:$C,'Center 5'!$A$2,'Student Data Entry'!$R:$R,'Center 5'!F$213,'Student Data Entry'!$BR:$BR,"Yes")</f>
        <v>0</v>
      </c>
      <c r="G214" s="240">
        <f>COUNTIFS('Student Data Entry'!$C:$C,'Center 5'!$A$2,'Student Data Entry'!$R:$R,'Center 5'!G$213,'Student Data Entry'!$BR:$BR,"Yes")</f>
        <v>0</v>
      </c>
    </row>
    <row r="215" spans="1:20" ht="57.6" x14ac:dyDescent="0.3">
      <c r="A215" s="320" t="s">
        <v>414</v>
      </c>
      <c r="B215" s="257">
        <f>COUNTIFS('Student Data Entry'!$C:$C,'Center 5'!$A$2,'Student Data Entry'!$R:$R,'Center 5'!B$213,'Student Data Entry'!$BR:$BR,"Yes",'Student Data Entry'!$AK:$AK,"Yes")</f>
        <v>0</v>
      </c>
      <c r="C215" s="257">
        <f>COUNTIFS('Student Data Entry'!$C:$C,'Center 5'!$A$2,'Student Data Entry'!$R:$R,'Center 5'!C$213,'Student Data Entry'!$BR:$BR,"Yes",'Student Data Entry'!$AK:$AK,"Yes")</f>
        <v>0</v>
      </c>
      <c r="D215" s="257">
        <f>COUNTIFS('Student Data Entry'!$C:$C,'Center 5'!$A$2,'Student Data Entry'!$R:$R,'Center 5'!D$213,'Student Data Entry'!$BR:$BR,"Yes",'Student Data Entry'!$AK:$AK,"Yes")</f>
        <v>0</v>
      </c>
      <c r="E215" s="257">
        <f>COUNTIFS('Student Data Entry'!$C:$C,'Center 5'!$A$2,'Student Data Entry'!$R:$R,'Center 5'!E$213,'Student Data Entry'!$BR:$BR,"Yes",'Student Data Entry'!$AK:$AK,"Yes")</f>
        <v>0</v>
      </c>
      <c r="F215" s="257">
        <f>COUNTIFS('Student Data Entry'!$C:$C,'Center 5'!$A$2,'Student Data Entry'!$R:$R,'Center 5'!F$213,'Student Data Entry'!$BR:$BR,"Yes",'Student Data Entry'!$AK:$AK,"Yes")</f>
        <v>0</v>
      </c>
      <c r="G215" s="257">
        <f>COUNTIFS('Student Data Entry'!$C:$C,'Center 5'!$A$2,'Student Data Entry'!$R:$R,'Center 5'!G$213,'Student Data Entry'!$BR:$BR,"Yes",'Student Data Entry'!$AK:$AK,"Yes")</f>
        <v>0</v>
      </c>
    </row>
    <row r="216" spans="1:20" ht="57.6" x14ac:dyDescent="0.3">
      <c r="A216" s="319" t="s">
        <v>415</v>
      </c>
      <c r="B216" s="240">
        <f>COUNTIFS('Student Data Entry'!$C:$C,'Center 5'!$A$2,'Student Data Entry'!$R:$R,'Center 5'!B$213,'Student Data Entry'!$BR:$BR,"Yes",'Student Data Entry'!$AK:$AK,"Yes",'Student Data Entry'!$AJ:$AJ,"Improved")</f>
        <v>0</v>
      </c>
      <c r="C216" s="240">
        <f>COUNTIFS('Student Data Entry'!$C:$C,'Center 5'!$A$2,'Student Data Entry'!$R:$R,'Center 5'!C$213,'Student Data Entry'!$BR:$BR,"Yes",'Student Data Entry'!$AK:$AK,"Yes",'Student Data Entry'!$AJ:$AJ,"Improved")</f>
        <v>0</v>
      </c>
      <c r="D216" s="240">
        <f>COUNTIFS('Student Data Entry'!$C:$C,'Center 5'!$A$2,'Student Data Entry'!$R:$R,'Center 5'!D$213,'Student Data Entry'!$BR:$BR,"Yes",'Student Data Entry'!$AK:$AK,"Yes",'Student Data Entry'!$AJ:$AJ,"Improved")</f>
        <v>0</v>
      </c>
      <c r="E216" s="240">
        <f>COUNTIFS('Student Data Entry'!$C:$C,'Center 5'!$A$2,'Student Data Entry'!$R:$R,'Center 5'!E$213,'Student Data Entry'!$BR:$BR,"Yes",'Student Data Entry'!$AK:$AK,"Yes",'Student Data Entry'!$AJ:$AJ,"Improved")</f>
        <v>0</v>
      </c>
      <c r="F216" s="240">
        <f>COUNTIFS('Student Data Entry'!$C:$C,'Center 5'!$A$2,'Student Data Entry'!$R:$R,'Center 5'!F$213,'Student Data Entry'!$BR:$BR,"Yes",'Student Data Entry'!$AK:$AK,"Yes",'Student Data Entry'!$AJ:$AJ,"Improved")</f>
        <v>0</v>
      </c>
      <c r="G216" s="240">
        <f>COUNTIFS('Student Data Entry'!$C:$C,'Center 5'!$A$2,'Student Data Entry'!$R:$R,'Center 5'!G$213,'Student Data Entry'!$BR:$BR,"Yes",'Student Data Entry'!$AK:$AK,"Yes",'Student Data Entry'!$AJ:$AJ,"Improved")</f>
        <v>0</v>
      </c>
    </row>
    <row r="218" spans="1:20" x14ac:dyDescent="0.3">
      <c r="A218" s="278" t="s">
        <v>401</v>
      </c>
    </row>
    <row r="220" spans="1:20" ht="15.6" x14ac:dyDescent="0.3">
      <c r="A220" s="265" t="s">
        <v>406</v>
      </c>
      <c r="B220" s="265"/>
      <c r="C220" s="265"/>
      <c r="D220" s="265"/>
      <c r="E220" s="265"/>
      <c r="F220" s="265"/>
      <c r="G220" s="265"/>
      <c r="H220" s="265"/>
      <c r="I220" s="265"/>
      <c r="J220" s="265"/>
      <c r="K220" s="265"/>
      <c r="L220" s="265"/>
      <c r="M220" s="265"/>
      <c r="N220" s="265"/>
      <c r="O220" s="265"/>
      <c r="P220" s="265"/>
      <c r="Q220" s="265"/>
      <c r="R220" s="265"/>
      <c r="S220" s="265"/>
      <c r="T220" s="296"/>
    </row>
    <row r="221" spans="1:20" ht="15.6" x14ac:dyDescent="0.3">
      <c r="A221" s="288"/>
      <c r="B221" s="288"/>
      <c r="C221" s="288"/>
      <c r="D221" s="288"/>
      <c r="E221" s="288"/>
      <c r="F221" s="288"/>
      <c r="G221" s="288"/>
      <c r="H221" s="288"/>
      <c r="I221" s="288"/>
      <c r="J221" s="288"/>
      <c r="K221" s="288"/>
      <c r="L221" s="288"/>
      <c r="M221" s="288"/>
      <c r="N221" s="288"/>
      <c r="O221" s="288"/>
      <c r="P221" s="288"/>
      <c r="Q221" s="288"/>
      <c r="R221" s="288"/>
      <c r="S221" s="288"/>
      <c r="T221" s="295"/>
    </row>
    <row r="222" spans="1:20" x14ac:dyDescent="0.3">
      <c r="A222" s="276"/>
      <c r="B222" s="276"/>
      <c r="C222" s="276"/>
      <c r="D222" s="276"/>
      <c r="E222" s="276"/>
      <c r="F222" s="276"/>
      <c r="G222" s="276"/>
    </row>
    <row r="223" spans="1:20" ht="43.2" x14ac:dyDescent="0.3">
      <c r="A223" s="316" t="s">
        <v>188</v>
      </c>
      <c r="B223" s="249" t="s">
        <v>252</v>
      </c>
      <c r="C223" s="249" t="s">
        <v>271</v>
      </c>
      <c r="D223" s="249" t="s">
        <v>281</v>
      </c>
      <c r="E223" s="249" t="s">
        <v>289</v>
      </c>
      <c r="F223" s="249" t="s">
        <v>294</v>
      </c>
      <c r="G223" s="249" t="s">
        <v>298</v>
      </c>
    </row>
    <row r="224" spans="1:20" ht="28.8" x14ac:dyDescent="0.3">
      <c r="A224" s="290" t="s">
        <v>407</v>
      </c>
      <c r="B224" s="240">
        <f>COUNTIFS('Student Data Entry'!$C:$C,'Center 5'!$A$2,'Student Data Entry'!$R:$R,'Center 5'!B$223,'Student Data Entry'!$BR:$BR,"Yes")</f>
        <v>0</v>
      </c>
      <c r="C224" s="240">
        <f>COUNTIFS('Student Data Entry'!$C:$C,'Center 5'!$A$2,'Student Data Entry'!$R:$R,'Center 5'!C$223,'Student Data Entry'!$BR:$BR,"Yes")</f>
        <v>0</v>
      </c>
      <c r="D224" s="240">
        <f>COUNTIFS('Student Data Entry'!$C:$C,'Center 5'!$A$2,'Student Data Entry'!$R:$R,'Center 5'!D$223,'Student Data Entry'!$BR:$BR,"Yes")</f>
        <v>0</v>
      </c>
      <c r="E224" s="240">
        <f>COUNTIFS('Student Data Entry'!$C:$C,'Center 5'!$A$2,'Student Data Entry'!$R:$R,'Center 5'!E$223,'Student Data Entry'!$BR:$BR,"Yes")</f>
        <v>0</v>
      </c>
      <c r="F224" s="240">
        <f>COUNTIFS('Student Data Entry'!$C:$C,'Center 5'!$A$2,'Student Data Entry'!$R:$R,'Center 5'!F$223,'Student Data Entry'!$BR:$BR,"Yes")</f>
        <v>0</v>
      </c>
      <c r="G224" s="240">
        <f>COUNTIFS('Student Data Entry'!$C:$C,'Center 5'!$A$2,'Student Data Entry'!$R:$R,'Center 5'!G$223,'Student Data Entry'!$BR:$BR,"Yes")</f>
        <v>0</v>
      </c>
    </row>
    <row r="225" spans="1:20" ht="57.6" x14ac:dyDescent="0.3">
      <c r="A225" s="292" t="s">
        <v>416</v>
      </c>
      <c r="B225" s="257">
        <f>COUNTIFS('Student Data Entry'!$C:$C,'Center 5'!$A$2,'Student Data Entry'!$R:$R,'Center 5'!B$223,'Student Data Entry'!$BR:$BR,"Yes",'Student Data Entry'!$AP:$AP,"Yes")</f>
        <v>0</v>
      </c>
      <c r="C225" s="257">
        <f>COUNTIFS('Student Data Entry'!$C:$C,'Center 5'!$A$2,'Student Data Entry'!$R:$R,'Center 5'!C$223,'Student Data Entry'!$BR:$BR,"Yes",'Student Data Entry'!$AP:$AP,"Yes")</f>
        <v>0</v>
      </c>
      <c r="D225" s="257">
        <f>COUNTIFS('Student Data Entry'!$C:$C,'Center 5'!$A$2,'Student Data Entry'!$R:$R,'Center 5'!D$223,'Student Data Entry'!$BR:$BR,"Yes",'Student Data Entry'!$AP:$AP,"Yes")</f>
        <v>0</v>
      </c>
      <c r="E225" s="257">
        <f>COUNTIFS('Student Data Entry'!$C:$C,'Center 5'!$A$2,'Student Data Entry'!$R:$R,'Center 5'!E$223,'Student Data Entry'!$BR:$BR,"Yes",'Student Data Entry'!$AP:$AP,"Yes")</f>
        <v>0</v>
      </c>
      <c r="F225" s="257">
        <f>COUNTIFS('Student Data Entry'!$C:$C,'Center 5'!$A$2,'Student Data Entry'!$R:$R,'Center 5'!F$223,'Student Data Entry'!$BR:$BR,"Yes",'Student Data Entry'!$AP:$AP,"Yes")</f>
        <v>0</v>
      </c>
      <c r="G225" s="257">
        <f>COUNTIFS('Student Data Entry'!$C:$C,'Center 5'!$A$2,'Student Data Entry'!$R:$R,'Center 5'!G$223,'Student Data Entry'!$BR:$BR,"Yes",'Student Data Entry'!$AP:$AP,"Yes")</f>
        <v>0</v>
      </c>
    </row>
    <row r="226" spans="1:20" ht="57.6" x14ac:dyDescent="0.3">
      <c r="A226" s="290" t="s">
        <v>408</v>
      </c>
      <c r="B226" s="240">
        <f>COUNTIFS('Student Data Entry'!$C:$C,'Center 5'!$A$2,'Student Data Entry'!$R:$R,'Center 5'!B$223,'Student Data Entry'!$BR:$BR,"Yes",'Student Data Entry'!$AP:$AP,"Yes",'Student Data Entry'!$AO:$AO,"Improved")</f>
        <v>0</v>
      </c>
      <c r="C226" s="240">
        <f>COUNTIFS('Student Data Entry'!$C:$C,'Center 5'!$A$2,'Student Data Entry'!$R:$R,'Center 5'!C$223,'Student Data Entry'!$BR:$BR,"Yes",'Student Data Entry'!$AP:$AP,"Yes",'Student Data Entry'!$AO:$AO,"Improved")</f>
        <v>0</v>
      </c>
      <c r="D226" s="240">
        <f>COUNTIFS('Student Data Entry'!$C:$C,'Center 5'!$A$2,'Student Data Entry'!$R:$R,'Center 5'!D$223,'Student Data Entry'!$BR:$BR,"Yes",'Student Data Entry'!$AP:$AP,"Yes",'Student Data Entry'!$AO:$AO,"Improved")</f>
        <v>0</v>
      </c>
      <c r="E226" s="240">
        <f>COUNTIFS('Student Data Entry'!$C:$C,'Center 5'!$A$2,'Student Data Entry'!$R:$R,'Center 5'!E$223,'Student Data Entry'!$BR:$BR,"Yes",'Student Data Entry'!$AP:$AP,"Yes",'Student Data Entry'!$AO:$AO,"Improved")</f>
        <v>0</v>
      </c>
      <c r="F226" s="240">
        <f>COUNTIFS('Student Data Entry'!$C:$C,'Center 5'!$A$2,'Student Data Entry'!$R:$R,'Center 5'!F$223,'Student Data Entry'!$BR:$BR,"Yes",'Student Data Entry'!$AP:$AP,"Yes",'Student Data Entry'!$AO:$AO,"Improved")</f>
        <v>0</v>
      </c>
      <c r="G226" s="240">
        <f>COUNTIFS('Student Data Entry'!$C:$C,'Center 5'!$A$2,'Student Data Entry'!$R:$R,'Center 5'!G$223,'Student Data Entry'!$BR:$BR,"Yes",'Student Data Entry'!$AP:$AP,"Yes",'Student Data Entry'!$AO:$AO,"Improved")</f>
        <v>0</v>
      </c>
    </row>
    <row r="228" spans="1:20" x14ac:dyDescent="0.3">
      <c r="A228" s="278" t="s">
        <v>401</v>
      </c>
    </row>
    <row r="229" spans="1:20" x14ac:dyDescent="0.3">
      <c r="A229" s="20"/>
    </row>
    <row r="230" spans="1:20" ht="15.6" x14ac:dyDescent="0.3">
      <c r="A230" s="244" t="s">
        <v>409</v>
      </c>
      <c r="B230" s="244"/>
      <c r="C230" s="244"/>
      <c r="D230" s="244"/>
      <c r="E230" s="244"/>
      <c r="F230" s="244"/>
      <c r="G230" s="244"/>
      <c r="H230" s="244"/>
      <c r="I230" s="244"/>
      <c r="J230" s="244"/>
      <c r="K230" s="244"/>
      <c r="L230" s="244"/>
      <c r="M230" s="244"/>
      <c r="N230" s="244"/>
      <c r="O230" s="244"/>
      <c r="P230" s="244"/>
      <c r="Q230" s="244"/>
      <c r="R230" s="244"/>
      <c r="S230" s="244"/>
      <c r="T230" s="321"/>
    </row>
    <row r="231" spans="1:20" ht="15.6" x14ac:dyDescent="0.3">
      <c r="A231" s="289"/>
      <c r="B231" s="289"/>
      <c r="C231" s="289"/>
      <c r="D231" s="289"/>
      <c r="E231" s="289"/>
      <c r="F231" s="289"/>
      <c r="G231" s="289"/>
      <c r="H231" s="289"/>
      <c r="I231" s="289"/>
      <c r="J231" s="289"/>
      <c r="K231" s="289"/>
      <c r="L231" s="289"/>
      <c r="M231" s="289"/>
      <c r="N231" s="289"/>
      <c r="O231" s="289"/>
      <c r="P231" s="289"/>
      <c r="Q231" s="289"/>
      <c r="R231" s="289"/>
      <c r="S231" s="289"/>
      <c r="T231" s="294"/>
    </row>
    <row r="232" spans="1:20" x14ac:dyDescent="0.3">
      <c r="A232" s="276"/>
      <c r="B232" s="276"/>
      <c r="C232" s="276"/>
      <c r="D232" s="276"/>
      <c r="E232" s="276"/>
      <c r="F232" s="276"/>
      <c r="G232" s="276"/>
    </row>
    <row r="233" spans="1:20" ht="43.2" x14ac:dyDescent="0.3">
      <c r="A233" s="316" t="s">
        <v>188</v>
      </c>
      <c r="B233" s="249" t="s">
        <v>252</v>
      </c>
      <c r="C233" s="249" t="s">
        <v>271</v>
      </c>
      <c r="D233" s="249" t="s">
        <v>281</v>
      </c>
      <c r="E233" s="249" t="s">
        <v>289</v>
      </c>
      <c r="F233" s="249" t="s">
        <v>294</v>
      </c>
      <c r="G233" s="249" t="s">
        <v>298</v>
      </c>
    </row>
    <row r="234" spans="1:20" x14ac:dyDescent="0.3">
      <c r="A234" s="290" t="s">
        <v>410</v>
      </c>
      <c r="B234" s="240">
        <f>COUNTIFS('Student Data Entry'!$C:$C,'Center 5'!$A$2,'Student Data Entry'!$R:$R,'Center 5'!B$233,'Student Data Entry'!$BQ:$BQ,"Yes")</f>
        <v>0</v>
      </c>
      <c r="C234" s="240">
        <f>COUNTIFS('Student Data Entry'!$C:$C,'Center 5'!$A$2,'Student Data Entry'!$R:$R,'Center 5'!C$233,'Student Data Entry'!$BQ:$BQ,"Yes")</f>
        <v>0</v>
      </c>
      <c r="D234" s="240">
        <f>COUNTIFS('Student Data Entry'!$C:$C,'Center 5'!$A$2,'Student Data Entry'!$R:$R,'Center 5'!D$233,'Student Data Entry'!$BQ:$BQ,"Yes")</f>
        <v>0</v>
      </c>
      <c r="E234" s="240">
        <f>COUNTIFS('Student Data Entry'!$C:$C,'Center 5'!$A$2,'Student Data Entry'!$R:$R,'Center 5'!E$233,'Student Data Entry'!$BQ:$BQ,"Yes")</f>
        <v>0</v>
      </c>
      <c r="F234" s="240">
        <f>COUNTIFS('Student Data Entry'!$C:$C,'Center 5'!$A$2,'Student Data Entry'!$R:$R,'Center 5'!F$233,'Student Data Entry'!$BQ:$BQ,"Yes")</f>
        <v>0</v>
      </c>
      <c r="G234" s="240">
        <f>COUNTIFS('Student Data Entry'!$C:$C,'Center 5'!$A$2,'Student Data Entry'!$R:$R,'Center 5'!G$233,'Student Data Entry'!$BQ:$BQ,"Yes")</f>
        <v>0</v>
      </c>
    </row>
    <row r="235" spans="1:20" ht="28.8" x14ac:dyDescent="0.3">
      <c r="A235" s="292" t="s">
        <v>411</v>
      </c>
      <c r="B235" s="257">
        <f>COUNTIFS('Student Data Entry'!$C:$C,'Center 5'!$A$2,'Student Data Entry'!$R:$R,'Center 5'!B$233,'Student Data Entry'!$BQ:$BQ,"Yes",'Student Data Entry'!$BZ:$BZ,"Yes")</f>
        <v>0</v>
      </c>
      <c r="C235" s="257">
        <f>COUNTIFS('Student Data Entry'!$C:$C,'Center 5'!$A$2,'Student Data Entry'!$R:$R,'Center 5'!C$233,'Student Data Entry'!$BQ:$BQ,"Yes",'Student Data Entry'!$BZ:$BZ,"Yes")</f>
        <v>0</v>
      </c>
      <c r="D235" s="257">
        <f>COUNTIFS('Student Data Entry'!$C:$C,'Center 5'!$A$2,'Student Data Entry'!$R:$R,'Center 5'!D$233,'Student Data Entry'!$BQ:$BQ,"Yes",'Student Data Entry'!$BZ:$BZ,"Yes")</f>
        <v>0</v>
      </c>
      <c r="E235" s="257">
        <f>COUNTIFS('Student Data Entry'!$C:$C,'Center 5'!$A$2,'Student Data Entry'!$R:$R,'Center 5'!E$233,'Student Data Entry'!$BQ:$BQ,"Yes",'Student Data Entry'!$BZ:$BZ,"Yes")</f>
        <v>0</v>
      </c>
      <c r="F235" s="257">
        <f>COUNTIFS('Student Data Entry'!$C:$C,'Center 5'!$A$2,'Student Data Entry'!$R:$R,'Center 5'!F$233,'Student Data Entry'!$BQ:$BQ,"Yes",'Student Data Entry'!$BZ:$BZ,"Yes")</f>
        <v>0</v>
      </c>
      <c r="G235" s="257">
        <f>COUNTIFS('Student Data Entry'!$C:$C,'Center 5'!$A$2,'Student Data Entry'!$R:$R,'Center 5'!G$233,'Student Data Entry'!$BQ:$BQ,"Yes",'Student Data Entry'!$BZ:$BZ,"Yes")</f>
        <v>0</v>
      </c>
    </row>
    <row r="236" spans="1:20" ht="72" x14ac:dyDescent="0.3">
      <c r="A236" s="290" t="s">
        <v>412</v>
      </c>
      <c r="B236" s="240">
        <f>COUNTIFS('Student Data Entry'!$C:$C,'Center 5'!$A$2,'Student Data Entry'!$R:$R,'Center 5'!B$233,'Student Data Entry'!$BQ:$BQ,"Yes",'Student Data Entry'!$BZ:$BZ,"Yes",'Student Data Entry'!$BA:$BA,"Improved")</f>
        <v>0</v>
      </c>
      <c r="C236" s="240">
        <f>COUNTIFS('Student Data Entry'!$C:$C,'Center 5'!$A$2,'Student Data Entry'!$R:$R,'Center 5'!C$233,'Student Data Entry'!$BQ:$BQ,"Yes",'Student Data Entry'!$BZ:$BZ,"Yes",'Student Data Entry'!$BA:$BA,"Improved")</f>
        <v>0</v>
      </c>
      <c r="D236" s="240">
        <f>COUNTIFS('Student Data Entry'!$C:$C,'Center 5'!$A$2,'Student Data Entry'!$R:$R,'Center 5'!D$233,'Student Data Entry'!$BQ:$BQ,"Yes",'Student Data Entry'!$BZ:$BZ,"Yes",'Student Data Entry'!$BA:$BA,"Improved")</f>
        <v>0</v>
      </c>
      <c r="E236" s="240">
        <f>COUNTIFS('Student Data Entry'!$C:$C,'Center 5'!$A$2,'Student Data Entry'!$R:$R,'Center 5'!E$233,'Student Data Entry'!$BQ:$BQ,"Yes",'Student Data Entry'!$BZ:$BZ,"Yes",'Student Data Entry'!$BA:$BA,"Improved")</f>
        <v>0</v>
      </c>
      <c r="F236" s="240">
        <f>COUNTIFS('Student Data Entry'!$C:$C,'Center 5'!$A$2,'Student Data Entry'!$R:$R,'Center 5'!F$233,'Student Data Entry'!$BQ:$BQ,"Yes",'Student Data Entry'!$BZ:$BZ,"Yes",'Student Data Entry'!$BA:$BA,"Improved")</f>
        <v>0</v>
      </c>
      <c r="G236" s="240">
        <f>COUNTIFS('Student Data Entry'!$C:$C,'Center 5'!$A$2,'Student Data Entry'!$R:$R,'Center 5'!G$233,'Student Data Entry'!$BQ:$BQ,"Yes",'Student Data Entry'!$BZ:$BZ,"Yes",'Student Data Entry'!$BA:$BA,"Improved")</f>
        <v>0</v>
      </c>
    </row>
    <row r="238" spans="1:20" x14ac:dyDescent="0.3">
      <c r="A238" s="278" t="s">
        <v>401</v>
      </c>
    </row>
  </sheetData>
  <mergeCells count="13">
    <mergeCell ref="A4:T4"/>
    <mergeCell ref="B34:I34"/>
    <mergeCell ref="K34:R34"/>
    <mergeCell ref="B70:C70"/>
    <mergeCell ref="D70:E70"/>
    <mergeCell ref="A189:G189"/>
    <mergeCell ref="J189:P189"/>
    <mergeCell ref="B129:C129"/>
    <mergeCell ref="F129:G129"/>
    <mergeCell ref="B142:I142"/>
    <mergeCell ref="K142:R142"/>
    <mergeCell ref="B179:C179"/>
    <mergeCell ref="D179:E179"/>
  </mergeCells>
  <hyperlinks>
    <hyperlink ref="A5" location="'Center 5'!A13" display="Summer Data" xr:uid="{67922388-6CB1-45D1-B9BA-941E4FB23CF8}"/>
    <hyperlink ref="A6" location="'Center 5'!A16" display="Participation" xr:uid="{8DF8B4B0-3E1D-4C46-B7EA-3AA564D1D67E}"/>
    <hyperlink ref="A7" location="'Center 5'!A77" display="Outcomes (GPRAs 1, 2, 4, and 5)" xr:uid="{95D573AD-54FC-42CA-952C-7C2594D83CC7}"/>
    <hyperlink ref="A9" location="'Center 5'!A121" display="School Year Data" xr:uid="{23378359-6002-41F8-BA74-9F33E487111B}"/>
    <hyperlink ref="A10" location="'Center 5'!A124" display="Participation" xr:uid="{49A886DC-B6CE-4FE8-B99A-3536F46C20C6}"/>
    <hyperlink ref="A11" location="'Center 5'!A186" display="Outcomes (GPRAs 1, 2, 3, 4, and 5)" xr:uid="{3D315A7C-76A5-44CA-926D-0C89EC5060BE}"/>
  </hyperlinks>
  <pageMargins left="0.7" right="0.7" top="0.75" bottom="0.75" header="0.3" footer="0.3"/>
  <pageSetup orientation="portrait" r:id="rId1"/>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92C18A-230C-423B-909C-E5EABF95C385}">
  <sheetPr>
    <tabColor rgb="FF7030A0"/>
  </sheetPr>
  <dimension ref="A1:U238"/>
  <sheetViews>
    <sheetView workbookViewId="0">
      <pane ySplit="2" topLeftCell="A3" activePane="bottomLeft" state="frozen"/>
      <selection pane="bottomLeft" activeCell="A3" sqref="A3"/>
    </sheetView>
  </sheetViews>
  <sheetFormatPr defaultRowHeight="14.4" x14ac:dyDescent="0.3"/>
  <cols>
    <col min="1" max="1" width="33.109375" style="18" customWidth="1"/>
    <col min="2" max="2" width="9.33203125" style="18" customWidth="1"/>
    <col min="3" max="9" width="8.88671875" style="18"/>
    <col min="10" max="10" width="33.109375" style="18" customWidth="1"/>
    <col min="11" max="11" width="9.109375" style="18" customWidth="1"/>
    <col min="12" max="19" width="8.88671875" style="18"/>
    <col min="20" max="20" width="8.88671875" style="259"/>
    <col min="21" max="16384" width="8.88671875" style="18"/>
  </cols>
  <sheetData>
    <row r="1" spans="1:20" ht="18" x14ac:dyDescent="0.35">
      <c r="A1" s="228" t="s">
        <v>600</v>
      </c>
      <c r="B1" s="351" t="s">
        <v>599</v>
      </c>
    </row>
    <row r="2" spans="1:20" ht="15.6" x14ac:dyDescent="0.3">
      <c r="A2" s="229">
        <f>'Centers List'!B7</f>
        <v>0</v>
      </c>
    </row>
    <row r="3" spans="1:20" ht="15.6" x14ac:dyDescent="0.3">
      <c r="A3" s="229"/>
    </row>
    <row r="4" spans="1:20" ht="18" x14ac:dyDescent="0.35">
      <c r="A4" s="447" t="s">
        <v>346</v>
      </c>
      <c r="B4" s="447"/>
      <c r="C4" s="447"/>
      <c r="D4" s="447"/>
      <c r="E4" s="447"/>
      <c r="F4" s="447"/>
      <c r="G4" s="447"/>
      <c r="H4" s="447"/>
      <c r="I4" s="447"/>
      <c r="J4" s="447"/>
      <c r="K4" s="447"/>
      <c r="L4" s="447"/>
      <c r="M4" s="447"/>
      <c r="N4" s="447"/>
      <c r="O4" s="447"/>
      <c r="P4" s="447"/>
      <c r="Q4" s="447"/>
      <c r="R4" s="447"/>
      <c r="S4" s="447"/>
      <c r="T4" s="448"/>
    </row>
    <row r="5" spans="1:20" x14ac:dyDescent="0.3">
      <c r="A5" s="349" t="s">
        <v>372</v>
      </c>
    </row>
    <row r="6" spans="1:20" x14ac:dyDescent="0.3">
      <c r="A6" s="350" t="s">
        <v>373</v>
      </c>
    </row>
    <row r="7" spans="1:20" x14ac:dyDescent="0.3">
      <c r="A7" s="350" t="s">
        <v>597</v>
      </c>
    </row>
    <row r="8" spans="1:20" ht="15.6" x14ac:dyDescent="0.3">
      <c r="A8" s="229"/>
    </row>
    <row r="9" spans="1:20" x14ac:dyDescent="0.3">
      <c r="A9" s="349" t="s">
        <v>424</v>
      </c>
    </row>
    <row r="10" spans="1:20" x14ac:dyDescent="0.3">
      <c r="A10" s="350" t="s">
        <v>373</v>
      </c>
    </row>
    <row r="11" spans="1:20" x14ac:dyDescent="0.3">
      <c r="A11" s="350" t="s">
        <v>598</v>
      </c>
    </row>
    <row r="13" spans="1:20" s="228" customFormat="1" ht="18" x14ac:dyDescent="0.35">
      <c r="A13" s="233" t="s">
        <v>372</v>
      </c>
      <c r="B13" s="233"/>
      <c r="C13" s="233"/>
      <c r="D13" s="233"/>
      <c r="E13" s="233"/>
      <c r="F13" s="233"/>
      <c r="G13" s="233"/>
      <c r="H13" s="233"/>
      <c r="I13" s="233"/>
      <c r="J13" s="233"/>
      <c r="K13" s="233"/>
      <c r="L13" s="233"/>
      <c r="M13" s="233"/>
      <c r="N13" s="233"/>
      <c r="O13" s="233"/>
      <c r="P13" s="233"/>
      <c r="Q13" s="233"/>
      <c r="R13" s="233"/>
      <c r="S13" s="233"/>
      <c r="T13" s="260"/>
    </row>
    <row r="14" spans="1:20" s="228" customFormat="1" ht="18" x14ac:dyDescent="0.35">
      <c r="A14" s="297" t="s">
        <v>613</v>
      </c>
      <c r="B14" s="233"/>
      <c r="C14" s="233"/>
      <c r="D14" s="233"/>
      <c r="E14" s="233"/>
      <c r="F14" s="233"/>
      <c r="G14" s="233"/>
      <c r="H14" s="233"/>
      <c r="I14" s="233"/>
      <c r="J14" s="233"/>
      <c r="K14" s="233"/>
      <c r="L14" s="233"/>
      <c r="M14" s="233"/>
      <c r="N14" s="233"/>
      <c r="O14" s="233"/>
      <c r="P14" s="233"/>
      <c r="Q14" s="233"/>
      <c r="R14" s="233"/>
      <c r="S14" s="233"/>
      <c r="T14" s="260"/>
    </row>
    <row r="16" spans="1:20" ht="18" x14ac:dyDescent="0.35">
      <c r="A16" s="234" t="s">
        <v>373</v>
      </c>
    </row>
    <row r="18" spans="1:20" ht="15.6" x14ac:dyDescent="0.3">
      <c r="A18" s="239" t="s">
        <v>417</v>
      </c>
    </row>
    <row r="19" spans="1:20" x14ac:dyDescent="0.3">
      <c r="A19" s="238" t="s">
        <v>374</v>
      </c>
    </row>
    <row r="21" spans="1:20" x14ac:dyDescent="0.3">
      <c r="B21" s="241" t="s">
        <v>375</v>
      </c>
      <c r="C21" s="235"/>
      <c r="E21" s="242" t="s">
        <v>376</v>
      </c>
      <c r="F21" s="236"/>
      <c r="J21" s="20"/>
    </row>
    <row r="22" spans="1:20" x14ac:dyDescent="0.3">
      <c r="B22" s="243" t="s">
        <v>246</v>
      </c>
      <c r="C22" s="257">
        <f>COUNTIFS('Student Data Entry'!$C:$C,'Center 6'!$A$2,'Student Data Entry'!$BJ:$BJ,"Yes",'Student Data Entry'!$I:$I,'Center 6'!$B22)</f>
        <v>0</v>
      </c>
      <c r="E22" s="323">
        <v>6</v>
      </c>
      <c r="F22" s="257">
        <f>COUNTIFS('Student Data Entry'!$C:$C,'Center 6'!$A$2,'Student Data Entry'!$I:$I,'Center 6'!$E22,'Student Data Entry'!$BJ:$BJ,"Yes")</f>
        <v>0</v>
      </c>
      <c r="I22" s="20"/>
      <c r="J22" s="326"/>
      <c r="K22" s="20"/>
    </row>
    <row r="23" spans="1:20" x14ac:dyDescent="0.3">
      <c r="B23" s="243" t="s">
        <v>135</v>
      </c>
      <c r="C23" s="257">
        <f>COUNTIFS('Student Data Entry'!$C:$C,'Center 6'!$A$2,'Student Data Entry'!$BJ:$BJ,"Yes",'Student Data Entry'!$I:$I,'Center 6'!$B23)</f>
        <v>0</v>
      </c>
      <c r="E23" s="323">
        <v>7</v>
      </c>
      <c r="F23" s="257">
        <f>COUNTIFS('Student Data Entry'!$C:$C,'Center 6'!$A$2,'Student Data Entry'!$I:$I,'Center 6'!$E23,'Student Data Entry'!$BJ:$BJ,"Yes")</f>
        <v>0</v>
      </c>
      <c r="J23" s="20"/>
    </row>
    <row r="24" spans="1:20" x14ac:dyDescent="0.3">
      <c r="B24" s="243">
        <v>1</v>
      </c>
      <c r="C24" s="257">
        <f>COUNTIFS('Student Data Entry'!$C:$C,'Center 6'!$A$2,'Student Data Entry'!$BJ:$BJ,"Yes",'Student Data Entry'!$I:$I,'Center 6'!$B24)</f>
        <v>0</v>
      </c>
      <c r="E24" s="323">
        <v>8</v>
      </c>
      <c r="F24" s="257">
        <f>COUNTIFS('Student Data Entry'!$C:$C,'Center 6'!$A$2,'Student Data Entry'!$I:$I,'Center 6'!$E24,'Student Data Entry'!$BJ:$BJ,"Yes")</f>
        <v>0</v>
      </c>
    </row>
    <row r="25" spans="1:20" x14ac:dyDescent="0.3">
      <c r="B25" s="243">
        <v>2</v>
      </c>
      <c r="C25" s="257">
        <f>COUNTIFS('Student Data Entry'!$C:$C,'Center 6'!$A$2,'Student Data Entry'!$BJ:$BJ,"Yes",'Student Data Entry'!$I:$I,'Center 6'!$B25)</f>
        <v>0</v>
      </c>
      <c r="E25" s="323">
        <v>9</v>
      </c>
      <c r="F25" s="257">
        <f>COUNTIFS('Student Data Entry'!$C:$C,'Center 6'!$A$2,'Student Data Entry'!$I:$I,'Center 6'!$E25,'Student Data Entry'!$BJ:$BJ,"Yes")</f>
        <v>0</v>
      </c>
    </row>
    <row r="26" spans="1:20" x14ac:dyDescent="0.3">
      <c r="B26" s="243">
        <v>3</v>
      </c>
      <c r="C26" s="257">
        <f>COUNTIFS('Student Data Entry'!$C:$C,'Center 6'!$A$2,'Student Data Entry'!$BJ:$BJ,"Yes",'Student Data Entry'!$I:$I,'Center 6'!$B26)</f>
        <v>0</v>
      </c>
      <c r="E26" s="323">
        <v>10</v>
      </c>
      <c r="F26" s="257">
        <f>COUNTIFS('Student Data Entry'!$C:$C,'Center 6'!$A$2,'Student Data Entry'!$I:$I,'Center 6'!$E26,'Student Data Entry'!$BJ:$BJ,"Yes")</f>
        <v>0</v>
      </c>
      <c r="H26" s="20"/>
      <c r="I26" s="20"/>
      <c r="J26" s="20"/>
    </row>
    <row r="27" spans="1:20" x14ac:dyDescent="0.3">
      <c r="B27" s="243">
        <v>4</v>
      </c>
      <c r="C27" s="257">
        <f>COUNTIFS('Student Data Entry'!$C:$C,'Center 6'!$A$2,'Student Data Entry'!$BJ:$BJ,"Yes",'Student Data Entry'!$I:$I,'Center 6'!$B27)</f>
        <v>0</v>
      </c>
      <c r="E27" s="323">
        <v>11</v>
      </c>
      <c r="F27" s="257">
        <f>COUNTIFS('Student Data Entry'!$C:$C,'Center 6'!$A$2,'Student Data Entry'!$I:$I,'Center 6'!$E27,'Student Data Entry'!$BJ:$BJ,"Yes")</f>
        <v>0</v>
      </c>
      <c r="G27" s="20"/>
      <c r="H27" s="211"/>
      <c r="J27" s="211"/>
      <c r="K27" s="20"/>
    </row>
    <row r="28" spans="1:20" x14ac:dyDescent="0.3">
      <c r="B28" s="243">
        <v>5</v>
      </c>
      <c r="C28" s="257">
        <f>COUNTIFS('Student Data Entry'!$C:$C,'Center 6'!$A$2,'Student Data Entry'!$BJ:$BJ,"Yes",'Student Data Entry'!$I:$I,'Center 6'!$B28)</f>
        <v>0</v>
      </c>
      <c r="E28" s="323">
        <v>12</v>
      </c>
      <c r="F28" s="257">
        <f>COUNTIFS('Student Data Entry'!$C:$C,'Center 6'!$A$2,'Student Data Entry'!$I:$I,'Center 6'!$E28,'Student Data Entry'!$BJ:$BJ,"Yes")</f>
        <v>0</v>
      </c>
      <c r="G28" s="20"/>
      <c r="H28" s="20"/>
      <c r="I28" s="20"/>
      <c r="J28" s="20"/>
    </row>
    <row r="29" spans="1:20" x14ac:dyDescent="0.3">
      <c r="B29" s="246" t="s">
        <v>418</v>
      </c>
      <c r="C29" s="247">
        <f>SUM(C22:C28)</f>
        <v>0</v>
      </c>
      <c r="E29" s="246" t="s">
        <v>418</v>
      </c>
      <c r="F29" s="247">
        <f>SUM(F22:F28)</f>
        <v>0</v>
      </c>
      <c r="H29" s="20"/>
      <c r="I29" s="237" t="s">
        <v>11</v>
      </c>
    </row>
    <row r="31" spans="1:20" ht="15.6" x14ac:dyDescent="0.3">
      <c r="A31" s="244" t="s">
        <v>419</v>
      </c>
      <c r="B31" s="245"/>
      <c r="C31" s="245"/>
      <c r="D31" s="245"/>
      <c r="E31" s="245"/>
      <c r="F31" s="245"/>
      <c r="G31" s="245"/>
      <c r="H31" s="245"/>
      <c r="I31" s="245"/>
      <c r="J31" s="245"/>
      <c r="K31" s="245"/>
      <c r="L31" s="245"/>
      <c r="M31" s="245"/>
      <c r="N31" s="245"/>
      <c r="O31" s="245"/>
      <c r="P31" s="245"/>
      <c r="Q31" s="245"/>
      <c r="R31" s="245"/>
      <c r="S31" s="245"/>
      <c r="T31" s="261"/>
    </row>
    <row r="32" spans="1:20" x14ac:dyDescent="0.3">
      <c r="A32" s="238" t="s">
        <v>377</v>
      </c>
      <c r="L32"/>
    </row>
    <row r="34" spans="1:21" x14ac:dyDescent="0.3">
      <c r="B34" s="446" t="s">
        <v>375</v>
      </c>
      <c r="C34" s="446"/>
      <c r="D34" s="446"/>
      <c r="E34" s="446"/>
      <c r="F34" s="446"/>
      <c r="G34" s="446"/>
      <c r="H34" s="446"/>
      <c r="I34" s="446"/>
      <c r="K34" s="446" t="s">
        <v>376</v>
      </c>
      <c r="L34" s="446"/>
      <c r="M34" s="446"/>
      <c r="N34" s="446"/>
      <c r="O34" s="446"/>
      <c r="P34" s="446"/>
      <c r="Q34" s="446"/>
      <c r="R34" s="446"/>
    </row>
    <row r="35" spans="1:21" ht="43.2" x14ac:dyDescent="0.3">
      <c r="B35" s="251" t="s">
        <v>188</v>
      </c>
      <c r="C35" s="252" t="s">
        <v>252</v>
      </c>
      <c r="D35" s="252" t="s">
        <v>271</v>
      </c>
      <c r="E35" s="252" t="s">
        <v>281</v>
      </c>
      <c r="F35" s="252" t="s">
        <v>289</v>
      </c>
      <c r="G35" s="252" t="s">
        <v>294</v>
      </c>
      <c r="H35" s="252" t="s">
        <v>298</v>
      </c>
      <c r="I35" s="250" t="s">
        <v>378</v>
      </c>
      <c r="K35" s="251" t="s">
        <v>188</v>
      </c>
      <c r="L35" s="252" t="s">
        <v>252</v>
      </c>
      <c r="M35" s="252" t="s">
        <v>271</v>
      </c>
      <c r="N35" s="252" t="s">
        <v>281</v>
      </c>
      <c r="O35" s="252" t="s">
        <v>289</v>
      </c>
      <c r="P35" s="252" t="s">
        <v>294</v>
      </c>
      <c r="Q35" s="252" t="s">
        <v>298</v>
      </c>
      <c r="R35" s="250" t="s">
        <v>378</v>
      </c>
    </row>
    <row r="36" spans="1:21" x14ac:dyDescent="0.3">
      <c r="B36" s="230" t="s">
        <v>246</v>
      </c>
      <c r="C36" s="240">
        <f>COUNTIFS('Student Data Entry'!$C:$C,'Center 6'!$A$2,'Student Data Entry'!$I:$I,'Center 6'!$B36,'Student Data Entry'!$P:$P,'Center 6'!C$35)</f>
        <v>0</v>
      </c>
      <c r="D36" s="240">
        <f>COUNTIFS('Student Data Entry'!$C:$C,'Center 6'!$A$2,'Student Data Entry'!$I:$I,'Center 6'!$B36,'Student Data Entry'!$P:$P,'Center 6'!D$35)</f>
        <v>0</v>
      </c>
      <c r="E36" s="240">
        <f>COUNTIFS('Student Data Entry'!$C:$C,'Center 6'!$A$2,'Student Data Entry'!$I:$I,'Center 6'!$B36,'Student Data Entry'!$P:$P,'Center 6'!E$35)</f>
        <v>0</v>
      </c>
      <c r="F36" s="240">
        <f>COUNTIFS('Student Data Entry'!$C:$C,'Center 6'!$A$2,'Student Data Entry'!$I:$I,'Center 6'!$B36,'Student Data Entry'!$P:$P,'Center 6'!F$35)</f>
        <v>0</v>
      </c>
      <c r="G36" s="240">
        <f>COUNTIFS('Student Data Entry'!$C:$C,'Center 6'!$A$2,'Student Data Entry'!$I:$I,'Center 6'!$B36,'Student Data Entry'!$P:$P,'Center 6'!G$35)</f>
        <v>0</v>
      </c>
      <c r="H36" s="240">
        <f>COUNTIFS('Student Data Entry'!$C:$C,'Center 6'!$A$2,'Student Data Entry'!$I:$I,'Center 6'!$B36,'Student Data Entry'!$P:$P,'Center 6'!H$35)</f>
        <v>0</v>
      </c>
      <c r="I36" s="240">
        <f>SUM(C36:H36)</f>
        <v>0</v>
      </c>
      <c r="K36" s="253">
        <v>6</v>
      </c>
      <c r="L36" s="240">
        <f>COUNTIFS('Student Data Entry'!$C:$C,'Center 6'!$A$2,'Student Data Entry'!$I:$I,'Center 6'!$K36,'Student Data Entry'!$P:$P,'Center 6'!L$35)</f>
        <v>0</v>
      </c>
      <c r="M36" s="240">
        <f>COUNTIFS('Student Data Entry'!$C:$C,'Center 6'!$A$2,'Student Data Entry'!$I:$I,'Center 6'!$K36,'Student Data Entry'!$P:$P,'Center 6'!M$35)</f>
        <v>0</v>
      </c>
      <c r="N36" s="240">
        <f>COUNTIFS('Student Data Entry'!$C:$C,'Center 6'!$A$2,'Student Data Entry'!$I:$I,'Center 6'!$K36,'Student Data Entry'!$P:$P,'Center 6'!N$35)</f>
        <v>0</v>
      </c>
      <c r="O36" s="240">
        <f>COUNTIFS('Student Data Entry'!$C:$C,'Center 6'!$A$2,'Student Data Entry'!$I:$I,'Center 6'!$K36,'Student Data Entry'!$P:$P,'Center 6'!O$35)</f>
        <v>0</v>
      </c>
      <c r="P36" s="240">
        <f>COUNTIFS('Student Data Entry'!$C:$C,'Center 6'!$A$2,'Student Data Entry'!$I:$I,'Center 6'!$K36,'Student Data Entry'!$P:$P,'Center 6'!P$35)</f>
        <v>0</v>
      </c>
      <c r="Q36" s="240">
        <f>COUNTIFS('Student Data Entry'!$C:$C,'Center 6'!$A$2,'Student Data Entry'!$I:$I,'Center 6'!$K36,'Student Data Entry'!$P:$P,'Center 6'!Q$35)</f>
        <v>0</v>
      </c>
      <c r="R36" s="240">
        <f>SUM(L36:Q36)</f>
        <v>0</v>
      </c>
    </row>
    <row r="37" spans="1:21" x14ac:dyDescent="0.3">
      <c r="B37" s="258" t="s">
        <v>135</v>
      </c>
      <c r="C37" s="257">
        <f>COUNTIFS('Student Data Entry'!$C:$C,'Center 6'!$A$2,'Student Data Entry'!$I:$I,'Center 6'!$B37,'Student Data Entry'!$P:$P,'Center 6'!C$35)</f>
        <v>0</v>
      </c>
      <c r="D37" s="257">
        <f>COUNTIFS('Student Data Entry'!$C:$C,'Center 6'!$A$2,'Student Data Entry'!$I:$I,'Center 6'!$B37,'Student Data Entry'!$P:$P,'Center 6'!D$35)</f>
        <v>0</v>
      </c>
      <c r="E37" s="257">
        <f>COUNTIFS('Student Data Entry'!$C:$C,'Center 6'!$A$2,'Student Data Entry'!$I:$I,'Center 6'!$B37,'Student Data Entry'!$P:$P,'Center 6'!E$35)</f>
        <v>0</v>
      </c>
      <c r="F37" s="257">
        <f>COUNTIFS('Student Data Entry'!$C:$C,'Center 6'!$A$2,'Student Data Entry'!$I:$I,'Center 6'!$B37,'Student Data Entry'!$P:$P,'Center 6'!F$35)</f>
        <v>0</v>
      </c>
      <c r="G37" s="257">
        <f>COUNTIFS('Student Data Entry'!$C:$C,'Center 6'!$A$2,'Student Data Entry'!$I:$I,'Center 6'!$B37,'Student Data Entry'!$P:$P,'Center 6'!G$35)</f>
        <v>0</v>
      </c>
      <c r="H37" s="257">
        <f>COUNTIFS('Student Data Entry'!$C:$C,'Center 6'!$A$2,'Student Data Entry'!$I:$I,'Center 6'!$B37,'Student Data Entry'!$P:$P,'Center 6'!H$35)</f>
        <v>0</v>
      </c>
      <c r="I37" s="257">
        <f t="shared" ref="I37:I42" si="0">SUM(C37:H37)</f>
        <v>0</v>
      </c>
      <c r="K37" s="256">
        <v>7</v>
      </c>
      <c r="L37" s="257">
        <f>COUNTIFS('Student Data Entry'!$C:$C,'Center 6'!$A$2,'Student Data Entry'!$I:$I,'Center 6'!$K37,'Student Data Entry'!$P:$P,'Center 6'!L$35)</f>
        <v>0</v>
      </c>
      <c r="M37" s="257">
        <f>COUNTIFS('Student Data Entry'!$C:$C,'Center 6'!$A$2,'Student Data Entry'!$I:$I,'Center 6'!$K37,'Student Data Entry'!$P:$P,'Center 6'!M$35)</f>
        <v>0</v>
      </c>
      <c r="N37" s="257">
        <f>COUNTIFS('Student Data Entry'!$C:$C,'Center 6'!$A$2,'Student Data Entry'!$I:$I,'Center 6'!$K37,'Student Data Entry'!$P:$P,'Center 6'!N$35)</f>
        <v>0</v>
      </c>
      <c r="O37" s="257">
        <f>COUNTIFS('Student Data Entry'!$C:$C,'Center 6'!$A$2,'Student Data Entry'!$I:$I,'Center 6'!$K37,'Student Data Entry'!$P:$P,'Center 6'!O$35)</f>
        <v>0</v>
      </c>
      <c r="P37" s="257">
        <f>COUNTIFS('Student Data Entry'!$C:$C,'Center 6'!$A$2,'Student Data Entry'!$I:$I,'Center 6'!$K37,'Student Data Entry'!$P:$P,'Center 6'!P$35)</f>
        <v>0</v>
      </c>
      <c r="Q37" s="257">
        <f>COUNTIFS('Student Data Entry'!$C:$C,'Center 6'!$A$2,'Student Data Entry'!$I:$I,'Center 6'!$K37,'Student Data Entry'!$P:$P,'Center 6'!Q$35)</f>
        <v>0</v>
      </c>
      <c r="R37" s="257">
        <f t="shared" ref="R37:R42" si="1">SUM(L37:Q37)</f>
        <v>0</v>
      </c>
    </row>
    <row r="38" spans="1:21" x14ac:dyDescent="0.3">
      <c r="B38" s="231">
        <v>1</v>
      </c>
      <c r="C38" s="240">
        <f>COUNTIFS('Student Data Entry'!$C:$C,'Center 6'!$A$2,'Student Data Entry'!$I:$I,'Center 6'!$B38,'Student Data Entry'!$P:$P,'Center 6'!C$35)</f>
        <v>0</v>
      </c>
      <c r="D38" s="240">
        <f>COUNTIFS('Student Data Entry'!$C:$C,'Center 6'!$A$2,'Student Data Entry'!$I:$I,'Center 6'!$B38,'Student Data Entry'!$P:$P,'Center 6'!D$35)</f>
        <v>0</v>
      </c>
      <c r="E38" s="240">
        <f>COUNTIFS('Student Data Entry'!$C:$C,'Center 6'!$A$2,'Student Data Entry'!$I:$I,'Center 6'!$B38,'Student Data Entry'!$P:$P,'Center 6'!E$35)</f>
        <v>0</v>
      </c>
      <c r="F38" s="240">
        <f>COUNTIFS('Student Data Entry'!$C:$C,'Center 6'!$A$2,'Student Data Entry'!$I:$I,'Center 6'!$B38,'Student Data Entry'!$P:$P,'Center 6'!F$35)</f>
        <v>0</v>
      </c>
      <c r="G38" s="240">
        <f>COUNTIFS('Student Data Entry'!$C:$C,'Center 6'!$A$2,'Student Data Entry'!$I:$I,'Center 6'!$B38,'Student Data Entry'!$P:$P,'Center 6'!G$35)</f>
        <v>0</v>
      </c>
      <c r="H38" s="240">
        <f>COUNTIFS('Student Data Entry'!$C:$C,'Center 6'!$A$2,'Student Data Entry'!$I:$I,'Center 6'!$B38,'Student Data Entry'!$P:$P,'Center 6'!H$35)</f>
        <v>0</v>
      </c>
      <c r="I38" s="240">
        <f t="shared" si="0"/>
        <v>0</v>
      </c>
      <c r="K38" s="253">
        <v>8</v>
      </c>
      <c r="L38" s="240">
        <f>COUNTIFS('Student Data Entry'!$C:$C,'Center 6'!$A$2,'Student Data Entry'!$I:$I,'Center 6'!$K38,'Student Data Entry'!$P:$P,'Center 6'!L$35)</f>
        <v>0</v>
      </c>
      <c r="M38" s="240">
        <f>COUNTIFS('Student Data Entry'!$C:$C,'Center 6'!$A$2,'Student Data Entry'!$I:$I,'Center 6'!$K38,'Student Data Entry'!$P:$P,'Center 6'!M$35)</f>
        <v>0</v>
      </c>
      <c r="N38" s="240">
        <f>COUNTIFS('Student Data Entry'!$C:$C,'Center 6'!$A$2,'Student Data Entry'!$I:$I,'Center 6'!$K38,'Student Data Entry'!$P:$P,'Center 6'!N$35)</f>
        <v>0</v>
      </c>
      <c r="O38" s="240">
        <f>COUNTIFS('Student Data Entry'!$C:$C,'Center 6'!$A$2,'Student Data Entry'!$I:$I,'Center 6'!$K38,'Student Data Entry'!$P:$P,'Center 6'!O$35)</f>
        <v>0</v>
      </c>
      <c r="P38" s="240">
        <f>COUNTIFS('Student Data Entry'!$C:$C,'Center 6'!$A$2,'Student Data Entry'!$I:$I,'Center 6'!$K38,'Student Data Entry'!$P:$P,'Center 6'!P$35)</f>
        <v>0</v>
      </c>
      <c r="Q38" s="240">
        <f>COUNTIFS('Student Data Entry'!$C:$C,'Center 6'!$A$2,'Student Data Entry'!$I:$I,'Center 6'!$K38,'Student Data Entry'!$P:$P,'Center 6'!Q$35)</f>
        <v>0</v>
      </c>
      <c r="R38" s="240">
        <f t="shared" si="1"/>
        <v>0</v>
      </c>
    </row>
    <row r="39" spans="1:21" x14ac:dyDescent="0.3">
      <c r="B39" s="258">
        <v>2</v>
      </c>
      <c r="C39" s="257">
        <f>COUNTIFS('Student Data Entry'!$C:$C,'Center 6'!$A$2,'Student Data Entry'!$I:$I,'Center 6'!$B39,'Student Data Entry'!$P:$P,'Center 6'!C$35)</f>
        <v>0</v>
      </c>
      <c r="D39" s="257">
        <f>COUNTIFS('Student Data Entry'!$C:$C,'Center 6'!$A$2,'Student Data Entry'!$I:$I,'Center 6'!$B39,'Student Data Entry'!$P:$P,'Center 6'!D$35)</f>
        <v>0</v>
      </c>
      <c r="E39" s="257">
        <f>COUNTIFS('Student Data Entry'!$C:$C,'Center 6'!$A$2,'Student Data Entry'!$I:$I,'Center 6'!$B39,'Student Data Entry'!$P:$P,'Center 6'!E$35)</f>
        <v>0</v>
      </c>
      <c r="F39" s="257">
        <f>COUNTIFS('Student Data Entry'!$C:$C,'Center 6'!$A$2,'Student Data Entry'!$I:$I,'Center 6'!$B39,'Student Data Entry'!$P:$P,'Center 6'!F$35)</f>
        <v>0</v>
      </c>
      <c r="G39" s="257">
        <f>COUNTIFS('Student Data Entry'!$C:$C,'Center 6'!$A$2,'Student Data Entry'!$I:$I,'Center 6'!$B39,'Student Data Entry'!$P:$P,'Center 6'!G$35)</f>
        <v>0</v>
      </c>
      <c r="H39" s="257">
        <f>COUNTIFS('Student Data Entry'!$C:$C,'Center 6'!$A$2,'Student Data Entry'!$I:$I,'Center 6'!$B39,'Student Data Entry'!$P:$P,'Center 6'!H$35)</f>
        <v>0</v>
      </c>
      <c r="I39" s="257">
        <f t="shared" si="0"/>
        <v>0</v>
      </c>
      <c r="K39" s="256">
        <v>9</v>
      </c>
      <c r="L39" s="257">
        <f>COUNTIFS('Student Data Entry'!$C:$C,'Center 6'!$A$2,'Student Data Entry'!$I:$I,'Center 6'!$K39,'Student Data Entry'!$P:$P,'Center 6'!L$35)</f>
        <v>0</v>
      </c>
      <c r="M39" s="257">
        <f>COUNTIFS('Student Data Entry'!$C:$C,'Center 6'!$A$2,'Student Data Entry'!$I:$I,'Center 6'!$K39,'Student Data Entry'!$P:$P,'Center 6'!M$35)</f>
        <v>0</v>
      </c>
      <c r="N39" s="257">
        <f>COUNTIFS('Student Data Entry'!$C:$C,'Center 6'!$A$2,'Student Data Entry'!$I:$I,'Center 6'!$K39,'Student Data Entry'!$P:$P,'Center 6'!N$35)</f>
        <v>0</v>
      </c>
      <c r="O39" s="257">
        <f>COUNTIFS('Student Data Entry'!$C:$C,'Center 6'!$A$2,'Student Data Entry'!$I:$I,'Center 6'!$K39,'Student Data Entry'!$P:$P,'Center 6'!O$35)</f>
        <v>0</v>
      </c>
      <c r="P39" s="257">
        <f>COUNTIFS('Student Data Entry'!$C:$C,'Center 6'!$A$2,'Student Data Entry'!$I:$I,'Center 6'!$K39,'Student Data Entry'!$P:$P,'Center 6'!P$35)</f>
        <v>0</v>
      </c>
      <c r="Q39" s="257">
        <f>COUNTIFS('Student Data Entry'!$C:$C,'Center 6'!$A$2,'Student Data Entry'!$I:$I,'Center 6'!$K39,'Student Data Entry'!$P:$P,'Center 6'!Q$35)</f>
        <v>0</v>
      </c>
      <c r="R39" s="257">
        <f t="shared" si="1"/>
        <v>0</v>
      </c>
    </row>
    <row r="40" spans="1:21" x14ac:dyDescent="0.3">
      <c r="B40" s="231">
        <v>3</v>
      </c>
      <c r="C40" s="240">
        <f>COUNTIFS('Student Data Entry'!$C:$C,'Center 6'!$A$2,'Student Data Entry'!$I:$I,'Center 6'!$B40,'Student Data Entry'!$P:$P,'Center 6'!C$35)</f>
        <v>0</v>
      </c>
      <c r="D40" s="240">
        <f>COUNTIFS('Student Data Entry'!$C:$C,'Center 6'!$A$2,'Student Data Entry'!$I:$I,'Center 6'!$B40,'Student Data Entry'!$P:$P,'Center 6'!D$35)</f>
        <v>0</v>
      </c>
      <c r="E40" s="240">
        <f>COUNTIFS('Student Data Entry'!$C:$C,'Center 6'!$A$2,'Student Data Entry'!$I:$I,'Center 6'!$B40,'Student Data Entry'!$P:$P,'Center 6'!E$35)</f>
        <v>0</v>
      </c>
      <c r="F40" s="240">
        <f>COUNTIFS('Student Data Entry'!$C:$C,'Center 6'!$A$2,'Student Data Entry'!$I:$I,'Center 6'!$B40,'Student Data Entry'!$P:$P,'Center 6'!F$35)</f>
        <v>0</v>
      </c>
      <c r="G40" s="240">
        <f>COUNTIFS('Student Data Entry'!$C:$C,'Center 6'!$A$2,'Student Data Entry'!$I:$I,'Center 6'!$B40,'Student Data Entry'!$P:$P,'Center 6'!G$35)</f>
        <v>0</v>
      </c>
      <c r="H40" s="240">
        <f>COUNTIFS('Student Data Entry'!$C:$C,'Center 6'!$A$2,'Student Data Entry'!$I:$I,'Center 6'!$B40,'Student Data Entry'!$P:$P,'Center 6'!H$35)</f>
        <v>0</v>
      </c>
      <c r="I40" s="240">
        <f t="shared" si="0"/>
        <v>0</v>
      </c>
      <c r="K40" s="253">
        <v>10</v>
      </c>
      <c r="L40" s="240">
        <f>COUNTIFS('Student Data Entry'!$C:$C,'Center 6'!$A$2,'Student Data Entry'!$I:$I,'Center 6'!$K40,'Student Data Entry'!$P:$P,'Center 6'!L$35)</f>
        <v>0</v>
      </c>
      <c r="M40" s="240">
        <f>COUNTIFS('Student Data Entry'!$C:$C,'Center 6'!$A$2,'Student Data Entry'!$I:$I,'Center 6'!$K40,'Student Data Entry'!$P:$P,'Center 6'!M$35)</f>
        <v>0</v>
      </c>
      <c r="N40" s="240">
        <f>COUNTIFS('Student Data Entry'!$C:$C,'Center 6'!$A$2,'Student Data Entry'!$I:$I,'Center 6'!$K40,'Student Data Entry'!$P:$P,'Center 6'!N$35)</f>
        <v>0</v>
      </c>
      <c r="O40" s="240">
        <f>COUNTIFS('Student Data Entry'!$C:$C,'Center 6'!$A$2,'Student Data Entry'!$I:$I,'Center 6'!$K40,'Student Data Entry'!$P:$P,'Center 6'!O$35)</f>
        <v>0</v>
      </c>
      <c r="P40" s="240">
        <f>COUNTIFS('Student Data Entry'!$C:$C,'Center 6'!$A$2,'Student Data Entry'!$I:$I,'Center 6'!$K40,'Student Data Entry'!$P:$P,'Center 6'!P$35)</f>
        <v>0</v>
      </c>
      <c r="Q40" s="240">
        <f>COUNTIFS('Student Data Entry'!$C:$C,'Center 6'!$A$2,'Student Data Entry'!$I:$I,'Center 6'!$K40,'Student Data Entry'!$P:$P,'Center 6'!Q$35)</f>
        <v>0</v>
      </c>
      <c r="R40" s="240">
        <f t="shared" si="1"/>
        <v>0</v>
      </c>
    </row>
    <row r="41" spans="1:21" x14ac:dyDescent="0.3">
      <c r="B41" s="258">
        <v>4</v>
      </c>
      <c r="C41" s="257">
        <f>COUNTIFS('Student Data Entry'!$C:$C,'Center 6'!$A$2,'Student Data Entry'!$I:$I,'Center 6'!$B41,'Student Data Entry'!$P:$P,'Center 6'!C$35)</f>
        <v>0</v>
      </c>
      <c r="D41" s="257">
        <f>COUNTIFS('Student Data Entry'!$C:$C,'Center 6'!$A$2,'Student Data Entry'!$I:$I,'Center 6'!$B41,'Student Data Entry'!$P:$P,'Center 6'!D$35)</f>
        <v>0</v>
      </c>
      <c r="E41" s="257">
        <f>COUNTIFS('Student Data Entry'!$C:$C,'Center 6'!$A$2,'Student Data Entry'!$I:$I,'Center 6'!$B41,'Student Data Entry'!$P:$P,'Center 6'!E$35)</f>
        <v>0</v>
      </c>
      <c r="F41" s="257">
        <f>COUNTIFS('Student Data Entry'!$C:$C,'Center 6'!$A$2,'Student Data Entry'!$I:$I,'Center 6'!$B41,'Student Data Entry'!$P:$P,'Center 6'!F$35)</f>
        <v>0</v>
      </c>
      <c r="G41" s="257">
        <f>COUNTIFS('Student Data Entry'!$C:$C,'Center 6'!$A$2,'Student Data Entry'!$I:$I,'Center 6'!$B41,'Student Data Entry'!$P:$P,'Center 6'!G$35)</f>
        <v>0</v>
      </c>
      <c r="H41" s="257">
        <f>COUNTIFS('Student Data Entry'!$C:$C,'Center 6'!$A$2,'Student Data Entry'!$I:$I,'Center 6'!$B41,'Student Data Entry'!$P:$P,'Center 6'!H$35)</f>
        <v>0</v>
      </c>
      <c r="I41" s="257">
        <f t="shared" si="0"/>
        <v>0</v>
      </c>
      <c r="K41" s="256">
        <v>11</v>
      </c>
      <c r="L41" s="257">
        <f>COUNTIFS('Student Data Entry'!$C:$C,'Center 6'!$A$2,'Student Data Entry'!$I:$I,'Center 6'!$K41,'Student Data Entry'!$P:$P,'Center 6'!L$35)</f>
        <v>0</v>
      </c>
      <c r="M41" s="257">
        <f>COUNTIFS('Student Data Entry'!$C:$C,'Center 6'!$A$2,'Student Data Entry'!$I:$I,'Center 6'!$K41,'Student Data Entry'!$P:$P,'Center 6'!M$35)</f>
        <v>0</v>
      </c>
      <c r="N41" s="257">
        <f>COUNTIFS('Student Data Entry'!$C:$C,'Center 6'!$A$2,'Student Data Entry'!$I:$I,'Center 6'!$K41,'Student Data Entry'!$P:$P,'Center 6'!N$35)</f>
        <v>0</v>
      </c>
      <c r="O41" s="257">
        <f>COUNTIFS('Student Data Entry'!$C:$C,'Center 6'!$A$2,'Student Data Entry'!$I:$I,'Center 6'!$K41,'Student Data Entry'!$P:$P,'Center 6'!O$35)</f>
        <v>0</v>
      </c>
      <c r="P41" s="257">
        <f>COUNTIFS('Student Data Entry'!$C:$C,'Center 6'!$A$2,'Student Data Entry'!$I:$I,'Center 6'!$K41,'Student Data Entry'!$P:$P,'Center 6'!P$35)</f>
        <v>0</v>
      </c>
      <c r="Q41" s="257">
        <f>COUNTIFS('Student Data Entry'!$C:$C,'Center 6'!$A$2,'Student Data Entry'!$I:$I,'Center 6'!$K41,'Student Data Entry'!$P:$P,'Center 6'!Q$35)</f>
        <v>0</v>
      </c>
      <c r="R41" s="257">
        <f t="shared" si="1"/>
        <v>0</v>
      </c>
    </row>
    <row r="42" spans="1:21" x14ac:dyDescent="0.3">
      <c r="B42" s="231">
        <v>5</v>
      </c>
      <c r="C42" s="240">
        <f>COUNTIFS('Student Data Entry'!$C:$C,'Center 6'!$A$2,'Student Data Entry'!$I:$I,'Center 6'!$B42,'Student Data Entry'!$P:$P,'Center 6'!C$35)</f>
        <v>0</v>
      </c>
      <c r="D42" s="240">
        <f>COUNTIFS('Student Data Entry'!$C:$C,'Center 6'!$A$2,'Student Data Entry'!$I:$I,'Center 6'!$B42,'Student Data Entry'!$P:$P,'Center 6'!D$35)</f>
        <v>0</v>
      </c>
      <c r="E42" s="240">
        <f>COUNTIFS('Student Data Entry'!$C:$C,'Center 6'!$A$2,'Student Data Entry'!$I:$I,'Center 6'!$B42,'Student Data Entry'!$P:$P,'Center 6'!E$35)</f>
        <v>0</v>
      </c>
      <c r="F42" s="240">
        <f>COUNTIFS('Student Data Entry'!$C:$C,'Center 6'!$A$2,'Student Data Entry'!$I:$I,'Center 6'!$B42,'Student Data Entry'!$P:$P,'Center 6'!F$35)</f>
        <v>0</v>
      </c>
      <c r="G42" s="240">
        <f>COUNTIFS('Student Data Entry'!$C:$C,'Center 6'!$A$2,'Student Data Entry'!$I:$I,'Center 6'!$B42,'Student Data Entry'!$P:$P,'Center 6'!G$35)</f>
        <v>0</v>
      </c>
      <c r="H42" s="240">
        <f>COUNTIFS('Student Data Entry'!$C:$C,'Center 6'!$A$2,'Student Data Entry'!$I:$I,'Center 6'!$B42,'Student Data Entry'!$P:$P,'Center 6'!H$35)</f>
        <v>0</v>
      </c>
      <c r="I42" s="240">
        <f t="shared" si="0"/>
        <v>0</v>
      </c>
      <c r="K42" s="253">
        <v>12</v>
      </c>
      <c r="L42" s="240">
        <f>COUNTIFS('Student Data Entry'!$C:$C,'Center 6'!$A$2,'Student Data Entry'!$I:$I,'Center 6'!$K42,'Student Data Entry'!$P:$P,'Center 6'!L$35)</f>
        <v>0</v>
      </c>
      <c r="M42" s="240">
        <f>COUNTIFS('Student Data Entry'!$C:$C,'Center 6'!$A$2,'Student Data Entry'!$I:$I,'Center 6'!$K42,'Student Data Entry'!$P:$P,'Center 6'!M$35)</f>
        <v>0</v>
      </c>
      <c r="N42" s="240">
        <f>COUNTIFS('Student Data Entry'!$C:$C,'Center 6'!$A$2,'Student Data Entry'!$I:$I,'Center 6'!$K42,'Student Data Entry'!$P:$P,'Center 6'!N$35)</f>
        <v>0</v>
      </c>
      <c r="O42" s="240">
        <f>COUNTIFS('Student Data Entry'!$C:$C,'Center 6'!$A$2,'Student Data Entry'!$I:$I,'Center 6'!$K42,'Student Data Entry'!$P:$P,'Center 6'!O$35)</f>
        <v>0</v>
      </c>
      <c r="P42" s="240">
        <f>COUNTIFS('Student Data Entry'!$C:$C,'Center 6'!$A$2,'Student Data Entry'!$I:$I,'Center 6'!$K42,'Student Data Entry'!$P:$P,'Center 6'!P$35)</f>
        <v>0</v>
      </c>
      <c r="Q42" s="240">
        <f>COUNTIFS('Student Data Entry'!$C:$C,'Center 6'!$A$2,'Student Data Entry'!$I:$I,'Center 6'!$K42,'Student Data Entry'!$P:$P,'Center 6'!Q$35)</f>
        <v>0</v>
      </c>
      <c r="R42" s="240">
        <f t="shared" si="1"/>
        <v>0</v>
      </c>
    </row>
    <row r="43" spans="1:21" ht="27.6" customHeight="1" x14ac:dyDescent="0.3">
      <c r="B43" s="255" t="s">
        <v>379</v>
      </c>
      <c r="C43" s="257">
        <f>SUM(C36:C42)</f>
        <v>0</v>
      </c>
      <c r="D43" s="257">
        <f t="shared" ref="D43:I43" si="2">SUM(D36:D42)</f>
        <v>0</v>
      </c>
      <c r="E43" s="257">
        <f t="shared" si="2"/>
        <v>0</v>
      </c>
      <c r="F43" s="257">
        <f t="shared" si="2"/>
        <v>0</v>
      </c>
      <c r="G43" s="257">
        <f t="shared" si="2"/>
        <v>0</v>
      </c>
      <c r="H43" s="257">
        <f t="shared" si="2"/>
        <v>0</v>
      </c>
      <c r="I43" s="257">
        <f t="shared" si="2"/>
        <v>0</v>
      </c>
      <c r="K43" s="254" t="s">
        <v>379</v>
      </c>
      <c r="L43" s="257">
        <f>SUM(L36:L42)</f>
        <v>0</v>
      </c>
      <c r="M43" s="257">
        <f t="shared" ref="M43:R43" si="3">SUM(M36:M42)</f>
        <v>0</v>
      </c>
      <c r="N43" s="257">
        <f t="shared" si="3"/>
        <v>0</v>
      </c>
      <c r="O43" s="257">
        <f t="shared" si="3"/>
        <v>0</v>
      </c>
      <c r="P43" s="257">
        <f t="shared" si="3"/>
        <v>0</v>
      </c>
      <c r="Q43" s="257">
        <f t="shared" si="3"/>
        <v>0</v>
      </c>
      <c r="R43" s="257">
        <f t="shared" si="3"/>
        <v>0</v>
      </c>
    </row>
    <row r="45" spans="1:21" ht="20.399999999999999" customHeight="1" x14ac:dyDescent="0.3">
      <c r="A45" s="244" t="s">
        <v>381</v>
      </c>
      <c r="B45" s="245"/>
      <c r="C45" s="245"/>
      <c r="D45" s="245"/>
      <c r="E45" s="245"/>
      <c r="F45" s="245"/>
      <c r="G45" s="245"/>
      <c r="H45" s="245"/>
      <c r="I45" s="245"/>
      <c r="J45" s="245"/>
      <c r="K45" s="245"/>
      <c r="L45" s="245"/>
      <c r="M45" s="245"/>
      <c r="N45" s="245"/>
      <c r="O45" s="245"/>
      <c r="P45" s="245"/>
      <c r="Q45" s="245"/>
      <c r="R45" s="245"/>
      <c r="S45" s="245"/>
      <c r="T45" s="261"/>
      <c r="U45" s="20"/>
    </row>
    <row r="46" spans="1:21" x14ac:dyDescent="0.3">
      <c r="A46" s="238" t="s">
        <v>380</v>
      </c>
    </row>
    <row r="48" spans="1:21" x14ac:dyDescent="0.3">
      <c r="A48" s="262" t="s">
        <v>381</v>
      </c>
      <c r="B48" s="262" t="s">
        <v>382</v>
      </c>
      <c r="C48" s="262" t="s">
        <v>383</v>
      </c>
    </row>
    <row r="49" spans="1:20" x14ac:dyDescent="0.3">
      <c r="A49" s="257" t="s">
        <v>248</v>
      </c>
      <c r="B49" s="257">
        <f>COUNTIFS('Student Data Entry'!$C:$C,'Center 6'!$A$2,'Student Data Entry'!$K:$K,'Center 6'!$A49,'Student Data Entry'!$BJ:$BJ,"Yes",'Student Data Entry'!$BS:$BS,"Yes")</f>
        <v>0</v>
      </c>
      <c r="C49" s="257">
        <f>COUNTIFS('Student Data Entry'!$C:$C,'Center 6'!$A$2,'Student Data Entry'!$K:$K,'Center 6'!$A49,'Student Data Entry'!$BJ:$BJ,"Yes",'Student Data Entry'!$BT:$BT,"Yes")</f>
        <v>0</v>
      </c>
    </row>
    <row r="50" spans="1:20" x14ac:dyDescent="0.3">
      <c r="A50" s="240" t="s">
        <v>267</v>
      </c>
      <c r="B50" s="240">
        <f>COUNTIFS('Student Data Entry'!$C:$C,'Center 6'!$A$2,'Student Data Entry'!$K:$K,'Center 6'!$A50,'Student Data Entry'!$BJ:$BJ,"Yes",'Student Data Entry'!$BS:$BS,"Yes")</f>
        <v>0</v>
      </c>
      <c r="C50" s="240">
        <f>COUNTIFS('Student Data Entry'!$C:$C,'Center 6'!$A$2,'Student Data Entry'!$K:$K,'Center 6'!$A50,'Student Data Entry'!$BJ:$BJ,"Yes",'Student Data Entry'!$BT:$BT,"Yes")</f>
        <v>0</v>
      </c>
    </row>
    <row r="51" spans="1:20" x14ac:dyDescent="0.3">
      <c r="A51" s="257" t="s">
        <v>280</v>
      </c>
      <c r="B51" s="257">
        <f>COUNTIFS('Student Data Entry'!$C:$C,'Center 6'!$A$2,'Student Data Entry'!$K:$K,'Center 6'!$A51,'Student Data Entry'!$BJ:$BJ,"Yes",'Student Data Entry'!$BS:$BS,"Yes")</f>
        <v>0</v>
      </c>
      <c r="C51" s="257">
        <f>COUNTIFS('Student Data Entry'!$C:$C,'Center 6'!$A$2,'Student Data Entry'!$K:$K,'Center 6'!$A51,'Student Data Entry'!$BJ:$BJ,"Yes",'Student Data Entry'!$BT:$BT,"Yes")</f>
        <v>0</v>
      </c>
    </row>
    <row r="52" spans="1:20" x14ac:dyDescent="0.3">
      <c r="A52" s="240" t="s">
        <v>288</v>
      </c>
      <c r="B52" s="240">
        <f>COUNTIFS('Student Data Entry'!$C:$C,'Center 6'!$A$2,'Student Data Entry'!$K:$K,'Center 6'!$A52,'Student Data Entry'!$BJ:$BJ,"Yes",'Student Data Entry'!$BS:$BS,"Yes")</f>
        <v>0</v>
      </c>
      <c r="C52" s="240">
        <f>COUNTIFS('Student Data Entry'!$C:$C,'Center 6'!$A$2,'Student Data Entry'!$K:$K,'Center 6'!$A52,'Student Data Entry'!$BJ:$BJ,"Yes",'Student Data Entry'!$BT:$BT,"Yes")</f>
        <v>0</v>
      </c>
    </row>
    <row r="53" spans="1:20" x14ac:dyDescent="0.3">
      <c r="A53" s="257" t="s">
        <v>293</v>
      </c>
      <c r="B53" s="257">
        <f>COUNTIFS('Student Data Entry'!$C:$C,'Center 6'!$A$2,'Student Data Entry'!$K:$K,'Center 6'!$A53,'Student Data Entry'!$BJ:$BJ,"Yes",'Student Data Entry'!$BS:$BS,"Yes")</f>
        <v>0</v>
      </c>
      <c r="C53" s="257">
        <f>COUNTIFS('Student Data Entry'!$C:$C,'Center 6'!$A$2,'Student Data Entry'!$K:$K,'Center 6'!$A53,'Student Data Entry'!$BJ:$BJ,"Yes",'Student Data Entry'!$BT:$BT,"Yes")</f>
        <v>0</v>
      </c>
    </row>
    <row r="54" spans="1:20" x14ac:dyDescent="0.3">
      <c r="A54" s="240" t="s">
        <v>297</v>
      </c>
      <c r="B54" s="240">
        <f>COUNTIFS('Student Data Entry'!$C:$C,'Center 6'!$A$2,'Student Data Entry'!$K:$K,'Center 6'!$A54,'Student Data Entry'!$BJ:$BJ,"Yes",'Student Data Entry'!$BS:$BS,"Yes")</f>
        <v>0</v>
      </c>
      <c r="C54" s="240">
        <f>COUNTIFS('Student Data Entry'!$C:$C,'Center 6'!$A$2,'Student Data Entry'!$K:$K,'Center 6'!$A54,'Student Data Entry'!$BJ:$BJ,"Yes",'Student Data Entry'!$BT:$BT,"Yes")</f>
        <v>0</v>
      </c>
    </row>
    <row r="55" spans="1:20" x14ac:dyDescent="0.3">
      <c r="A55" s="257" t="s">
        <v>384</v>
      </c>
      <c r="B55" s="257">
        <f>COUNTIFS('Student Data Entry'!$C:$C,'Center 6'!$A$2,'Student Data Entry'!$K:$K,'Center 6'!$A55,'Student Data Entry'!$BJ:$BJ,"Yes",'Student Data Entry'!$BS:$BS,"Yes")</f>
        <v>0</v>
      </c>
      <c r="C55" s="257">
        <f>COUNTIFS('Student Data Entry'!$C:$C,'Center 6'!$A$2,'Student Data Entry'!$K:$K,'Center 6'!$A55,'Student Data Entry'!$BJ:$BJ,"Yes",'Student Data Entry'!$BT:$BT,"Yes")</f>
        <v>0</v>
      </c>
    </row>
    <row r="56" spans="1:20" x14ac:dyDescent="0.3">
      <c r="A56" s="240" t="s">
        <v>385</v>
      </c>
      <c r="B56" s="240">
        <f>COUNTIFS('Student Data Entry'!$C:$C,'Center 6'!$A$2,'Student Data Entry'!$BJ:$BJ,"Yes",'Student Data Entry'!$BS:$BS,"Yes",'Student Data Entry'!$K:$K,"Unknown/Not reported")</f>
        <v>0</v>
      </c>
      <c r="C56" s="240">
        <f>COUNTIFS('Student Data Entry'!$C:$C,'Center 6'!$A$2,'Student Data Entry'!$BJ:$BJ,"Yes",'Student Data Entry'!$BT:$BT,"Yes",'Student Data Entry'!$K:$K,"Unknown/Not reported")</f>
        <v>0</v>
      </c>
    </row>
    <row r="58" spans="1:20" ht="15.6" x14ac:dyDescent="0.3">
      <c r="A58" s="244" t="s">
        <v>307</v>
      </c>
      <c r="B58" s="245"/>
      <c r="C58" s="245"/>
      <c r="D58" s="245"/>
      <c r="E58" s="245"/>
      <c r="F58" s="245"/>
      <c r="G58" s="245"/>
      <c r="H58" s="245"/>
      <c r="I58" s="245"/>
      <c r="J58" s="245"/>
      <c r="K58" s="245"/>
      <c r="L58" s="245"/>
      <c r="M58" s="245"/>
      <c r="N58" s="245"/>
      <c r="O58" s="245"/>
      <c r="P58" s="245"/>
      <c r="Q58" s="245"/>
      <c r="R58" s="245"/>
      <c r="S58" s="245"/>
      <c r="T58" s="261"/>
    </row>
    <row r="59" spans="1:20" x14ac:dyDescent="0.3">
      <c r="A59" s="238" t="s">
        <v>386</v>
      </c>
    </row>
    <row r="61" spans="1:20" x14ac:dyDescent="0.3">
      <c r="A61" s="263" t="s">
        <v>307</v>
      </c>
      <c r="B61" s="263" t="s">
        <v>382</v>
      </c>
      <c r="C61" s="263" t="s">
        <v>383</v>
      </c>
    </row>
    <row r="62" spans="1:20" x14ac:dyDescent="0.3">
      <c r="A62" s="257" t="s">
        <v>266</v>
      </c>
      <c r="B62" s="257">
        <f>COUNTIFS('Student Data Entry'!$C:$C,'Center 6'!$A$2,'Student Data Entry'!$J:$J,'Center 6'!$A62,'Student Data Entry'!$BJ:$BJ,"Yes",'Student Data Entry'!$BS:$BS,"Yes")</f>
        <v>0</v>
      </c>
      <c r="C62" s="257">
        <f>COUNTIFS('Student Data Entry'!$C:$C,'Center 6'!$A$2,'Student Data Entry'!$J:$J,'Center 6'!$A62,'Student Data Entry'!$BJ:$BJ,"Yes",'Student Data Entry'!$BT:$BT,"Yes")</f>
        <v>0</v>
      </c>
    </row>
    <row r="63" spans="1:20" x14ac:dyDescent="0.3">
      <c r="A63" s="240" t="s">
        <v>247</v>
      </c>
      <c r="B63" s="240">
        <f>COUNTIFS('Student Data Entry'!$C:$C,'Center 6'!$A$2,'Student Data Entry'!$J:$J,'Center 6'!$A63,'Student Data Entry'!$BJ:$BJ,"Yes",'Student Data Entry'!$BS:$BS,"Yes")</f>
        <v>0</v>
      </c>
      <c r="C63" s="240">
        <f>COUNTIFS('Student Data Entry'!$C:$C,'Center 6'!$A$2,'Student Data Entry'!$J:$J,'Center 6'!$A63,'Student Data Entry'!$BJ:$BJ,"Yes",'Student Data Entry'!$BT:$BT,"Yes")</f>
        <v>0</v>
      </c>
    </row>
    <row r="64" spans="1:20" x14ac:dyDescent="0.3">
      <c r="A64" s="257" t="s">
        <v>387</v>
      </c>
      <c r="B64" s="257">
        <f>COUNTIFS('Student Data Entry'!$C:$C,'Center 6'!$A$2,'Student Data Entry'!$J:$J,'Center 6'!$A64,'Student Data Entry'!$BJ:$BJ,"Yes",'Student Data Entry'!$BS:$BS,"Yes")</f>
        <v>0</v>
      </c>
      <c r="C64" s="257">
        <f>COUNTIFS('Student Data Entry'!$C:$C,'Center 6'!$A$2,'Student Data Entry'!$J:$J,'Center 6'!$A64,'Student Data Entry'!$BJ:$BJ,"Yes",'Student Data Entry'!$BT:$BT,"Yes")</f>
        <v>0</v>
      </c>
    </row>
    <row r="65" spans="1:20" x14ac:dyDescent="0.3">
      <c r="A65" s="240" t="s">
        <v>385</v>
      </c>
      <c r="B65" s="240">
        <f>COUNTIFS('Student Data Entry'!$C:$C,'Center 6'!$A$2,'Student Data Entry'!$BJ:$BJ,"Yes",'Student Data Entry'!$BS:$BS,"Yes",'Student Data Entry'!$J:$J,"Unknown/Not reported")</f>
        <v>0</v>
      </c>
      <c r="C65" s="240">
        <f>COUNTIFS('Student Data Entry'!$C:$C,'Center 6'!$A$2,'Student Data Entry'!$BJ:$BJ,"Yes",'Student Data Entry'!$BT:$BT,"Yes",'Student Data Entry'!$J:$J,"Unknown/Not reported")</f>
        <v>0</v>
      </c>
    </row>
    <row r="67" spans="1:20" ht="15.6" x14ac:dyDescent="0.3">
      <c r="A67" s="265" t="s">
        <v>420</v>
      </c>
      <c r="B67" s="245"/>
      <c r="C67" s="245"/>
      <c r="D67" s="245"/>
      <c r="E67" s="245"/>
      <c r="F67" s="245"/>
      <c r="G67" s="245"/>
      <c r="H67" s="245"/>
      <c r="I67" s="245"/>
      <c r="J67" s="245"/>
      <c r="K67" s="245"/>
      <c r="L67" s="245"/>
      <c r="M67" s="245"/>
      <c r="N67" s="245"/>
      <c r="O67" s="245"/>
      <c r="P67" s="245"/>
      <c r="Q67" s="245"/>
      <c r="R67" s="245"/>
      <c r="S67" s="245"/>
      <c r="T67" s="261"/>
    </row>
    <row r="68" spans="1:20" x14ac:dyDescent="0.3">
      <c r="A68" s="238" t="s">
        <v>388</v>
      </c>
    </row>
    <row r="69" spans="1:20" x14ac:dyDescent="0.3">
      <c r="A69" s="238"/>
    </row>
    <row r="70" spans="1:20" x14ac:dyDescent="0.3">
      <c r="A70" s="237"/>
      <c r="B70" s="449" t="s">
        <v>382</v>
      </c>
      <c r="C70" s="450"/>
      <c r="D70" s="450" t="s">
        <v>383</v>
      </c>
      <c r="E70" s="451"/>
    </row>
    <row r="71" spans="1:20" ht="28.8" x14ac:dyDescent="0.3">
      <c r="B71" s="268" t="s">
        <v>389</v>
      </c>
      <c r="C71" s="271" t="s">
        <v>385</v>
      </c>
      <c r="D71" s="269" t="s">
        <v>389</v>
      </c>
      <c r="E71" s="270" t="s">
        <v>385</v>
      </c>
      <c r="F71" s="232"/>
    </row>
    <row r="72" spans="1:20" x14ac:dyDescent="0.3">
      <c r="A72" s="266" t="s">
        <v>390</v>
      </c>
      <c r="B72" s="240">
        <f>COUNTIFS('Student Data Entry'!$C:$C,'Center 6'!$A$2,'Student Data Entry'!$L:$L,"English Learner",'Student Data Entry'!$BJ:$BJ,"Yes",'Student Data Entry'!$BS:$BS,"Yes")</f>
        <v>0</v>
      </c>
      <c r="C72" s="272">
        <f>COUNTIFS('Student Data Entry'!$C:$C,'Center 6'!$A$2,'Student Data Entry'!$BJ:$BJ,"Yes",'Student Data Entry'!$BS:$BS,"Yes",'Student Data Entry'!$L:$L,"Unknown/Not reported")</f>
        <v>0</v>
      </c>
      <c r="D72" s="274">
        <f>COUNTIFS('Student Data Entry'!$C:$C,'Center 6'!$A$2,'Student Data Entry'!$BJ:$BJ,"Yes",'Student Data Entry'!$BT:$BT,"Yes",'Student Data Entry'!$L:$L,"English Learner")</f>
        <v>0</v>
      </c>
      <c r="E72" s="240">
        <f>COUNTIFS('Student Data Entry'!$C:$C,'Center 6'!$A$2,'Student Data Entry'!$BJ:$BJ,"Yes",'Student Data Entry'!$BT:$BT,"Yes",'Student Data Entry'!$L:$L,"Unknown/Not reported")</f>
        <v>0</v>
      </c>
    </row>
    <row r="73" spans="1:20" ht="28.8" x14ac:dyDescent="0.3">
      <c r="A73" s="266" t="s">
        <v>391</v>
      </c>
      <c r="B73" s="240">
        <f>COUNTIFS('Student Data Entry'!$C:$C,'Center 6'!$A$2,'Student Data Entry'!$BJ:$BJ,"Yes",'Student Data Entry'!$BS:$BS,"Yes",'Student Data Entry'!$M:$M,"Economically disadvantaged")</f>
        <v>0</v>
      </c>
      <c r="C73" s="272">
        <f>COUNTIFS('Student Data Entry'!$C:$C,'Center 6'!$A$2,'Student Data Entry'!$BJ:$BJ,"Yes",'Student Data Entry'!$BS:$BS,"Yes",'Student Data Entry'!$M:$M,"Unknown/Not reported")</f>
        <v>0</v>
      </c>
      <c r="D73" s="274">
        <f>COUNTIFS('Student Data Entry'!$C:$C,'Center 6'!$A$2,'Student Data Entry'!$BJ:$BJ,"Yes",'Student Data Entry'!$BT:$BT,"Yes",'Student Data Entry'!$M:$M,"Economically disadvantaged")</f>
        <v>0</v>
      </c>
      <c r="E73" s="240">
        <f>COUNTIFS('Student Data Entry'!$C:$C,'Center 6'!$A$2,'Student Data Entry'!$BJ:$BJ,"Yes",'Student Data Entry'!$BT:$BT,"Yes",'Student Data Entry'!$M:$M,"Unknown/Not reported")</f>
        <v>0</v>
      </c>
    </row>
    <row r="74" spans="1:20" x14ac:dyDescent="0.3">
      <c r="A74" s="266" t="s">
        <v>392</v>
      </c>
      <c r="B74" s="240">
        <f>COUNTIFS('Student Data Entry'!$C:$C,'Center 6'!$A$2,'Student Data Entry'!$BJ:$BJ,"Yes",'Student Data Entry'!$BS:$BS,"Yes",'Student Data Entry'!$N:$N,"Special Education")</f>
        <v>0</v>
      </c>
      <c r="C74" s="272">
        <f>COUNTIFS('Student Data Entry'!$C:$C,'Center 6'!$A$2,'Student Data Entry'!$BJ:$BJ,"Yes",'Student Data Entry'!$BS:$BS,"Yes",'Student Data Entry'!$N:$N,"Unknown/Not reported")</f>
        <v>0</v>
      </c>
      <c r="D74" s="274">
        <f>COUNTIFS('Student Data Entry'!$C:$C,'Center 6'!$A$2,'Student Data Entry'!$BJ:$BJ,"Yes",'Student Data Entry'!$BT:$BT,"Yes",'Student Data Entry'!$N:$N,"Special Education")</f>
        <v>0</v>
      </c>
      <c r="E74" s="240">
        <f>COUNTIFS('Student Data Entry'!$C:$C,'Center 6'!$A$2,'Student Data Entry'!$BJ:$BJ,"Yes",'Student Data Entry'!$BT:$BT,"Yes",'Student Data Entry'!$N:$N,"Unknown/Not reported")</f>
        <v>0</v>
      </c>
    </row>
    <row r="75" spans="1:20" ht="28.8" x14ac:dyDescent="0.3">
      <c r="A75" s="266" t="s">
        <v>393</v>
      </c>
      <c r="B75" s="267" t="s">
        <v>394</v>
      </c>
      <c r="C75" s="273" t="s">
        <v>394</v>
      </c>
      <c r="D75" s="275" t="s">
        <v>394</v>
      </c>
      <c r="E75" s="267" t="s">
        <v>394</v>
      </c>
    </row>
    <row r="76" spans="1:20" x14ac:dyDescent="0.3">
      <c r="A76" s="343"/>
      <c r="B76" s="344"/>
      <c r="C76" s="344"/>
      <c r="D76" s="344"/>
      <c r="E76" s="344"/>
    </row>
    <row r="77" spans="1:20" ht="18" x14ac:dyDescent="0.35">
      <c r="A77" s="234" t="s">
        <v>591</v>
      </c>
      <c r="B77" s="344"/>
      <c r="C77" s="344"/>
      <c r="D77" s="344"/>
      <c r="E77" s="344"/>
    </row>
    <row r="79" spans="1:20" ht="15.6" x14ac:dyDescent="0.3">
      <c r="A79" s="244" t="s">
        <v>421</v>
      </c>
      <c r="B79" s="245"/>
      <c r="C79" s="245"/>
      <c r="D79" s="245"/>
      <c r="E79" s="245"/>
      <c r="F79" s="245"/>
      <c r="G79" s="245"/>
      <c r="H79" s="245"/>
      <c r="I79" s="245"/>
      <c r="J79" s="245"/>
      <c r="K79" s="245"/>
      <c r="L79" s="245"/>
      <c r="M79" s="245"/>
      <c r="N79" s="245"/>
      <c r="O79" s="245"/>
      <c r="P79" s="245"/>
      <c r="Q79" s="245"/>
      <c r="R79" s="245"/>
      <c r="S79" s="245"/>
      <c r="T79" s="261"/>
    </row>
    <row r="80" spans="1:20" x14ac:dyDescent="0.3">
      <c r="A80" s="285" t="s">
        <v>422</v>
      </c>
    </row>
    <row r="81" spans="1:20" x14ac:dyDescent="0.3">
      <c r="A81" s="237"/>
    </row>
    <row r="82" spans="1:20" x14ac:dyDescent="0.3">
      <c r="A82" s="276"/>
      <c r="B82" s="277" t="s">
        <v>395</v>
      </c>
      <c r="C82" s="277"/>
      <c r="D82" s="277"/>
      <c r="E82" s="277"/>
      <c r="F82" s="277"/>
      <c r="G82" s="277"/>
      <c r="J82" s="276"/>
      <c r="K82" s="277" t="s">
        <v>396</v>
      </c>
      <c r="L82" s="277"/>
      <c r="M82" s="277"/>
      <c r="N82" s="277"/>
      <c r="O82" s="277"/>
      <c r="P82" s="277"/>
    </row>
    <row r="83" spans="1:20" ht="43.2" x14ac:dyDescent="0.3">
      <c r="A83" s="279" t="s">
        <v>188</v>
      </c>
      <c r="B83" s="252" t="s">
        <v>252</v>
      </c>
      <c r="C83" s="252" t="s">
        <v>271</v>
      </c>
      <c r="D83" s="252" t="s">
        <v>281</v>
      </c>
      <c r="E83" s="252" t="s">
        <v>289</v>
      </c>
      <c r="F83" s="252" t="s">
        <v>294</v>
      </c>
      <c r="G83" s="252" t="s">
        <v>298</v>
      </c>
      <c r="J83" s="279" t="s">
        <v>188</v>
      </c>
      <c r="K83" s="252" t="s">
        <v>252</v>
      </c>
      <c r="L83" s="252" t="s">
        <v>271</v>
      </c>
      <c r="M83" s="252" t="s">
        <v>281</v>
      </c>
      <c r="N83" s="252" t="s">
        <v>289</v>
      </c>
      <c r="O83" s="252" t="s">
        <v>294</v>
      </c>
      <c r="P83" s="252" t="s">
        <v>298</v>
      </c>
    </row>
    <row r="84" spans="1:20" ht="28.8" x14ac:dyDescent="0.3">
      <c r="A84" s="281" t="s">
        <v>397</v>
      </c>
      <c r="B84" s="240">
        <f>COUNTIFS('Student Data Entry'!$C:$C,'Center 6'!$A$2,'Student Data Entry'!$P:$P,'Center 6'!B$83,'Student Data Entry'!$BM:$BM,"Yes")</f>
        <v>0</v>
      </c>
      <c r="C84" s="240">
        <f>COUNTIFS('Student Data Entry'!$C:$C,'Center 6'!$A$2,'Student Data Entry'!$P:$P,'Center 6'!C$83,'Student Data Entry'!$BM:$BM,"Yes")</f>
        <v>0</v>
      </c>
      <c r="D84" s="240">
        <f>COUNTIFS('Student Data Entry'!$C:$C,'Center 6'!$A$2,'Student Data Entry'!$P:$P,'Center 6'!D$83,'Student Data Entry'!$BM:$BM,"Yes")</f>
        <v>0</v>
      </c>
      <c r="E84" s="240">
        <f>COUNTIFS('Student Data Entry'!$C:$C,'Center 6'!$A$2,'Student Data Entry'!$P:$P,'Center 6'!E$83,'Student Data Entry'!$BM:$BM,"Yes")</f>
        <v>0</v>
      </c>
      <c r="F84" s="240">
        <f>COUNTIFS('Student Data Entry'!$C:$C,'Center 6'!$A$2,'Student Data Entry'!$P:$P,'Center 6'!F$83,'Student Data Entry'!$BM:$BM,"Yes")</f>
        <v>0</v>
      </c>
      <c r="G84" s="240">
        <f>COUNTIFS('Student Data Entry'!$C:$C,'Center 6'!$A$2,'Student Data Entry'!$P:$P,'Center 6'!G$83,'Student Data Entry'!$BM:$BM,"Yes")</f>
        <v>0</v>
      </c>
      <c r="J84" s="282" t="s">
        <v>397</v>
      </c>
      <c r="K84" s="240">
        <f>COUNTIFS('Student Data Entry'!$C:$C,'Center 6'!$A$2,'Student Data Entry'!$P:$P,'Center 6'!K$83,'Student Data Entry'!$BM:$BM,"Yes")</f>
        <v>0</v>
      </c>
      <c r="L84" s="240">
        <f>COUNTIFS('Student Data Entry'!$C:$C,'Center 6'!$A$2,'Student Data Entry'!$P:$P,'Center 6'!L$83,'Student Data Entry'!$BM:$BM,"Yes")</f>
        <v>0</v>
      </c>
      <c r="M84" s="240">
        <f>COUNTIFS('Student Data Entry'!$C:$C,'Center 6'!$A$2,'Student Data Entry'!$P:$P,'Center 6'!M$83,'Student Data Entry'!$BM:$BM,"Yes")</f>
        <v>0</v>
      </c>
      <c r="N84" s="240">
        <f>COUNTIFS('Student Data Entry'!$C:$C,'Center 6'!$A$2,'Student Data Entry'!$P:$P,'Center 6'!N$83,'Student Data Entry'!$BM:$BM,"Yes")</f>
        <v>0</v>
      </c>
      <c r="O84" s="240">
        <f>COUNTIFS('Student Data Entry'!$C:$C,'Center 6'!$A$2,'Student Data Entry'!$P:$P,'Center 6'!O$83,'Student Data Entry'!$BM:$BM,"Yes")</f>
        <v>0</v>
      </c>
      <c r="P84" s="240">
        <f>COUNTIFS('Student Data Entry'!$C:$C,'Center 6'!$A$2,'Student Data Entry'!$P:$P,'Center 6'!P$83,'Student Data Entry'!$BM:$BM,"Yes")</f>
        <v>0</v>
      </c>
    </row>
    <row r="85" spans="1:20" ht="28.8" x14ac:dyDescent="0.3">
      <c r="A85" s="283" t="s">
        <v>398</v>
      </c>
      <c r="B85" s="257">
        <f>COUNTIFS('Student Data Entry'!$C:$C,'Center 6'!$A$2,'Student Data Entry'!$P:$P,'Center 6'!B$83,'Student Data Entry'!$BM:$BM,"Yes",'Student Data Entry'!$BX:$BX,"Yes")</f>
        <v>0</v>
      </c>
      <c r="C85" s="257">
        <f>COUNTIFS('Student Data Entry'!$C:$C,'Center 6'!$A$2,'Student Data Entry'!$P:$P,'Center 6'!C$83,'Student Data Entry'!$BM:$BM,"Yes",'Student Data Entry'!$BX:$BX,"Yes")</f>
        <v>0</v>
      </c>
      <c r="D85" s="257">
        <f>COUNTIFS('Student Data Entry'!$C:$C,'Center 6'!$A$2,'Student Data Entry'!$P:$P,'Center 6'!D$83,'Student Data Entry'!$BM:$BM,"Yes",'Student Data Entry'!$BX:$BX,"Yes")</f>
        <v>0</v>
      </c>
      <c r="E85" s="257">
        <f>COUNTIFS('Student Data Entry'!$C:$C,'Center 6'!$A$2,'Student Data Entry'!$P:$P,'Center 6'!E$83,'Student Data Entry'!$BM:$BM,"Yes",'Student Data Entry'!$BX:$BX,"Yes")</f>
        <v>0</v>
      </c>
      <c r="F85" s="257">
        <f>COUNTIFS('Student Data Entry'!$C:$C,'Center 6'!$A$2,'Student Data Entry'!$P:$P,'Center 6'!F$83,'Student Data Entry'!$BM:$BM,"Yes",'Student Data Entry'!$BX:$BX,"Yes")</f>
        <v>0</v>
      </c>
      <c r="G85" s="257">
        <f>COUNTIFS('Student Data Entry'!$C:$C,'Center 6'!$A$2,'Student Data Entry'!$P:$P,'Center 6'!G$83,'Student Data Entry'!$BM:$BM,"Yes",'Student Data Entry'!$BX:$BX,"Yes")</f>
        <v>0</v>
      </c>
      <c r="J85" s="284" t="s">
        <v>398</v>
      </c>
      <c r="K85" s="257">
        <f>COUNTIFS('Student Data Entry'!$C:$C,'Center 6'!$A$2,'Student Data Entry'!$P:$P,'Center 6'!K$83,'Student Data Entry'!$BM:$BM,"Yes",'Student Data Entry'!$BY:$BY,"Yes")</f>
        <v>0</v>
      </c>
      <c r="L85" s="257">
        <f>COUNTIFS('Student Data Entry'!$C:$C,'Center 6'!$A$2,'Student Data Entry'!$P:$P,'Center 6'!L$83,'Student Data Entry'!$BM:$BM,"Yes",'Student Data Entry'!$BY:$BY,"Yes")</f>
        <v>0</v>
      </c>
      <c r="M85" s="257">
        <f>COUNTIFS('Student Data Entry'!$C:$C,'Center 6'!$A$2,'Student Data Entry'!$P:$P,'Center 6'!M$83,'Student Data Entry'!$BM:$BM,"Yes",'Student Data Entry'!$BY:$BY,"Yes")</f>
        <v>0</v>
      </c>
      <c r="N85" s="257">
        <f>COUNTIFS('Student Data Entry'!$C:$C,'Center 6'!$A$2,'Student Data Entry'!$P:$P,'Center 6'!N$83,'Student Data Entry'!$BM:$BM,"Yes",'Student Data Entry'!$BY:$BY,"Yes")</f>
        <v>0</v>
      </c>
      <c r="O85" s="257">
        <f>COUNTIFS('Student Data Entry'!$C:$C,'Center 6'!$A$2,'Student Data Entry'!$P:$P,'Center 6'!O$83,'Student Data Entry'!$BM:$BM,"Yes",'Student Data Entry'!$BY:$BY,"Yes")</f>
        <v>0</v>
      </c>
      <c r="P85" s="257">
        <f>COUNTIFS('Student Data Entry'!$C:$C,'Center 6'!$A$2,'Student Data Entry'!$P:$P,'Center 6'!P$83,'Student Data Entry'!$BM:$BM,"Yes",'Student Data Entry'!$BY:$BY,"Yes")</f>
        <v>0</v>
      </c>
    </row>
    <row r="86" spans="1:20" ht="57.6" x14ac:dyDescent="0.3">
      <c r="A86" s="281" t="s">
        <v>399</v>
      </c>
      <c r="B86" s="240">
        <f>COUNTIFS('Student Data Entry'!$C:$C,'Center 6'!$A$2,'Student Data Entry'!$P:$P,'Center 6'!B$83,'Student Data Entry'!$X:$X,"Improved",'Student Data Entry'!$BM:$BM,"Yes",'Student Data Entry'!$BX:$BX,"Yes")</f>
        <v>0</v>
      </c>
      <c r="C86" s="240">
        <f>COUNTIFS('Student Data Entry'!$C:$C,'Center 6'!$A$2,'Student Data Entry'!$P:$P,'Center 6'!C$83,'Student Data Entry'!$X:$X,"Improved",'Student Data Entry'!$BM:$BM,"Yes",'Student Data Entry'!$BX:$BX,"Yes")</f>
        <v>0</v>
      </c>
      <c r="D86" s="240">
        <f>COUNTIFS('Student Data Entry'!$C:$C,'Center 6'!$A$2,'Student Data Entry'!$P:$P,'Center 6'!D$83,'Student Data Entry'!$X:$X,"Improved",'Student Data Entry'!$BM:$BM,"Yes",'Student Data Entry'!$BX:$BX,"Yes")</f>
        <v>0</v>
      </c>
      <c r="E86" s="240">
        <f>COUNTIFS('Student Data Entry'!$C:$C,'Center 6'!$A$2,'Student Data Entry'!$P:$P,'Center 6'!E$83,'Student Data Entry'!$X:$X,"Improved",'Student Data Entry'!$BM:$BM,"Yes",'Student Data Entry'!$BX:$BX,"Yes")</f>
        <v>0</v>
      </c>
      <c r="F86" s="240">
        <f>COUNTIFS('Student Data Entry'!$C:$C,'Center 6'!$A$2,'Student Data Entry'!$P:$P,'Center 6'!F$83,'Student Data Entry'!$X:$X,"Improved",'Student Data Entry'!$BM:$BM,"Yes",'Student Data Entry'!$BX:$BX,"Yes")</f>
        <v>0</v>
      </c>
      <c r="G86" s="240">
        <f>COUNTIFS('Student Data Entry'!$C:$C,'Center 6'!$A$2,'Student Data Entry'!$P:$P,'Center 6'!G$83,'Student Data Entry'!$X:$X,"Improved",'Student Data Entry'!$BM:$BM,"Yes",'Student Data Entry'!$BX:$BX,"Yes")</f>
        <v>0</v>
      </c>
      <c r="J86" s="282" t="s">
        <v>400</v>
      </c>
      <c r="K86" s="240">
        <f>COUNTIFS('Student Data Entry'!$C:$C,'Center 6'!$A$2,'Student Data Entry'!$P:$P,'Center 6'!K$83,'Student Data Entry'!$AA:$AA,"Improved",'Student Data Entry'!$BM:$BM,"Yes",'Student Data Entry'!$BY:$BY,"Yes")</f>
        <v>0</v>
      </c>
      <c r="L86" s="240">
        <f>COUNTIFS('Student Data Entry'!$C:$C,'Center 6'!$A$2,'Student Data Entry'!$P:$P,'Center 6'!L$83,'Student Data Entry'!$AA:$AA,"Improved",'Student Data Entry'!$BM:$BM,"Yes",'Student Data Entry'!$BY:$BY,"Yes")</f>
        <v>0</v>
      </c>
      <c r="M86" s="240">
        <f>COUNTIFS('Student Data Entry'!$C:$C,'Center 6'!$A$2,'Student Data Entry'!$P:$P,'Center 6'!M$83,'Student Data Entry'!$AA:$AA,"Improved",'Student Data Entry'!$BM:$BM,"Yes",'Student Data Entry'!$BY:$BY,"Yes")</f>
        <v>0</v>
      </c>
      <c r="N86" s="240">
        <f>COUNTIFS('Student Data Entry'!$C:$C,'Center 6'!$A$2,'Student Data Entry'!$P:$P,'Center 6'!N$83,'Student Data Entry'!$AA:$AA,"Improved",'Student Data Entry'!$BM:$BM,"Yes",'Student Data Entry'!$BY:$BY,"Yes")</f>
        <v>0</v>
      </c>
      <c r="O86" s="240">
        <f>COUNTIFS('Student Data Entry'!$C:$C,'Center 6'!$A$2,'Student Data Entry'!$P:$P,'Center 6'!O$83,'Student Data Entry'!$AA:$AA,"Improved",'Student Data Entry'!$BM:$BM,"Yes",'Student Data Entry'!$BY:$BY,"Yes")</f>
        <v>0</v>
      </c>
      <c r="P86" s="240">
        <f>COUNTIFS('Student Data Entry'!$C:$C,'Center 6'!$A$2,'Student Data Entry'!$P:$P,'Center 6'!P$83,'Student Data Entry'!$AA:$AA,"Improved",'Student Data Entry'!$BM:$BM,"Yes",'Student Data Entry'!$BY:$BY,"Yes")</f>
        <v>0</v>
      </c>
    </row>
    <row r="88" spans="1:20" x14ac:dyDescent="0.3">
      <c r="A88" s="278" t="s">
        <v>401</v>
      </c>
    </row>
    <row r="90" spans="1:20" ht="15.6" x14ac:dyDescent="0.3">
      <c r="A90" s="265" t="s">
        <v>402</v>
      </c>
      <c r="B90" s="245"/>
      <c r="C90" s="245"/>
      <c r="D90" s="245"/>
      <c r="E90" s="245"/>
      <c r="F90" s="245"/>
      <c r="G90" s="245"/>
      <c r="H90" s="245"/>
      <c r="I90" s="245"/>
      <c r="J90" s="245"/>
      <c r="K90" s="245"/>
      <c r="L90" s="245"/>
      <c r="M90" s="245"/>
      <c r="N90" s="245"/>
      <c r="O90" s="245"/>
      <c r="P90" s="245"/>
      <c r="Q90" s="245"/>
      <c r="R90" s="245"/>
      <c r="S90" s="245"/>
      <c r="T90" s="261"/>
    </row>
    <row r="91" spans="1:20" x14ac:dyDescent="0.3">
      <c r="A91" s="286" t="s">
        <v>423</v>
      </c>
    </row>
    <row r="92" spans="1:20" x14ac:dyDescent="0.3">
      <c r="A92" s="286"/>
    </row>
    <row r="93" spans="1:20" x14ac:dyDescent="0.3">
      <c r="A93" s="276"/>
      <c r="B93" s="276"/>
      <c r="C93" s="276"/>
      <c r="D93" s="276"/>
      <c r="E93" s="276"/>
      <c r="F93" s="276"/>
      <c r="G93" s="276"/>
    </row>
    <row r="94" spans="1:20" ht="43.2" x14ac:dyDescent="0.3">
      <c r="A94" s="279" t="s">
        <v>188</v>
      </c>
      <c r="B94" s="252" t="s">
        <v>252</v>
      </c>
      <c r="C94" s="252" t="s">
        <v>271</v>
      </c>
      <c r="D94" s="252" t="s">
        <v>281</v>
      </c>
      <c r="E94" s="252" t="s">
        <v>289</v>
      </c>
      <c r="F94" s="252" t="s">
        <v>294</v>
      </c>
      <c r="G94" s="252" t="s">
        <v>298</v>
      </c>
    </row>
    <row r="95" spans="1:20" ht="28.8" x14ac:dyDescent="0.3">
      <c r="A95" s="280" t="s">
        <v>403</v>
      </c>
      <c r="B95" s="287">
        <f>COUNTIFS('Student Data Entry'!$C:$C,'Center 6'!$A$2,'Student Data Entry'!$P:$P,'Center 6'!B$94,'Student Data Entry'!$BO:$BO,"Yes")</f>
        <v>0</v>
      </c>
      <c r="C95" s="287">
        <f>COUNTIFS('Student Data Entry'!$C:$C,'Center 6'!$A$2,'Student Data Entry'!$P:$P,'Center 6'!C$94,'Student Data Entry'!$BO:$BO,"Yes")</f>
        <v>0</v>
      </c>
      <c r="D95" s="287">
        <f>COUNTIFS('Student Data Entry'!$C:$C,'Center 6'!$A$2,'Student Data Entry'!$P:$P,'Center 6'!D$94,'Student Data Entry'!$BO:$BO,"Yes")</f>
        <v>0</v>
      </c>
      <c r="E95" s="287">
        <f>COUNTIFS('Student Data Entry'!$C:$C,'Center 6'!$A$2,'Student Data Entry'!$P:$P,'Center 6'!E$94,'Student Data Entry'!$BO:$BO,"Yes")</f>
        <v>0</v>
      </c>
      <c r="F95" s="287">
        <f>COUNTIFS('Student Data Entry'!$C:$C,'Center 6'!$A$2,'Student Data Entry'!$P:$P,'Center 6'!F$94,'Student Data Entry'!$BO:$BO,"Yes")</f>
        <v>0</v>
      </c>
      <c r="G95" s="287">
        <f>COUNTIFS('Student Data Entry'!$C:$C,'Center 6'!$A$2,'Student Data Entry'!$P:$P,'Center 6'!G$94,'Student Data Entry'!$BO:$BO,"Yes")</f>
        <v>0</v>
      </c>
    </row>
    <row r="96" spans="1:20" ht="43.2" x14ac:dyDescent="0.3">
      <c r="A96" s="280" t="s">
        <v>404</v>
      </c>
      <c r="B96" s="287">
        <f>COUNTIFS('Student Data Entry'!$C:$C,'Center 6'!$A$2,'Student Data Entry'!$P:$P,'Center 6'!B$94,'Student Data Entry'!$AF:$AF,"Yes",'Student Data Entry'!$BO:$BO,"Yes")</f>
        <v>0</v>
      </c>
      <c r="C96" s="287">
        <f>COUNTIFS('Student Data Entry'!$C:$C,'Center 6'!$A$2,'Student Data Entry'!$P:$P,'Center 6'!C$94,'Student Data Entry'!$AF:$AF,"Yes",'Student Data Entry'!$BO:$BO,"Yes")</f>
        <v>0</v>
      </c>
      <c r="D96" s="287">
        <f>COUNTIFS('Student Data Entry'!$C:$C,'Center 6'!$A$2,'Student Data Entry'!$P:$P,'Center 6'!D$94,'Student Data Entry'!$AF:$AF,"Yes",'Student Data Entry'!$BO:$BO,"Yes")</f>
        <v>0</v>
      </c>
      <c r="E96" s="287">
        <f>COUNTIFS('Student Data Entry'!$C:$C,'Center 6'!$A$2,'Student Data Entry'!$P:$P,'Center 6'!E$94,'Student Data Entry'!$AF:$AF,"Yes",'Student Data Entry'!$BO:$BO,"Yes")</f>
        <v>0</v>
      </c>
      <c r="F96" s="287">
        <f>COUNTIFS('Student Data Entry'!$C:$C,'Center 6'!$A$2,'Student Data Entry'!$P:$P,'Center 6'!F$94,'Student Data Entry'!$AF:$AF,"Yes",'Student Data Entry'!$BO:$BO,"Yes")</f>
        <v>0</v>
      </c>
      <c r="G96" s="287">
        <f>COUNTIFS('Student Data Entry'!$C:$C,'Center 6'!$A$2,'Student Data Entry'!$P:$P,'Center 6'!G$94,'Student Data Entry'!$AF:$AF,"Yes",'Student Data Entry'!$BO:$BO,"Yes")</f>
        <v>0</v>
      </c>
    </row>
    <row r="97" spans="1:20" ht="28.8" x14ac:dyDescent="0.3">
      <c r="A97" s="280" t="s">
        <v>405</v>
      </c>
      <c r="B97" s="287">
        <f>COUNTIFS('Student Data Entry'!$C:$C,'Center 6'!$A$2,'Student Data Entry'!$P:$P,'Center 6'!B$94,'Student Data Entry'!$BW:$BW,"Yes")</f>
        <v>0</v>
      </c>
      <c r="C97" s="287">
        <f>COUNTIFS('Student Data Entry'!$C:$C,'Center 6'!$A$2,'Student Data Entry'!$P:$P,'Center 6'!C$94,'Student Data Entry'!$BW:$BW,"Yes")</f>
        <v>0</v>
      </c>
      <c r="D97" s="287">
        <f>COUNTIFS('Student Data Entry'!$C:$C,'Center 6'!$A$2,'Student Data Entry'!$P:$P,'Center 6'!D$94,'Student Data Entry'!$BW:$BW,"Yes")</f>
        <v>0</v>
      </c>
      <c r="E97" s="287">
        <f>COUNTIFS('Student Data Entry'!$C:$C,'Center 6'!$A$2,'Student Data Entry'!$P:$P,'Center 6'!E$94,'Student Data Entry'!$BW:$BW,"Yes")</f>
        <v>0</v>
      </c>
      <c r="F97" s="287">
        <f>COUNTIFS('Student Data Entry'!$C:$C,'Center 6'!$A$2,'Student Data Entry'!$P:$P,'Center 6'!F$94,'Student Data Entry'!$BW:$BW,"Yes")</f>
        <v>0</v>
      </c>
      <c r="G97" s="287">
        <f>COUNTIFS('Student Data Entry'!$C:$C,'Center 6'!$A$2,'Student Data Entry'!$P:$P,'Center 6'!G$94,'Student Data Entry'!$BW:$BW,"Yes")</f>
        <v>0</v>
      </c>
    </row>
    <row r="99" spans="1:20" x14ac:dyDescent="0.3">
      <c r="A99" s="278" t="s">
        <v>401</v>
      </c>
    </row>
    <row r="101" spans="1:20" ht="15.6" x14ac:dyDescent="0.3">
      <c r="A101" s="244" t="s">
        <v>406</v>
      </c>
      <c r="B101" s="245"/>
      <c r="C101" s="245"/>
      <c r="D101" s="245"/>
      <c r="E101" s="245"/>
      <c r="F101" s="245"/>
      <c r="G101" s="245"/>
      <c r="H101" s="245"/>
      <c r="I101" s="245"/>
      <c r="J101" s="245"/>
      <c r="K101" s="245"/>
      <c r="L101" s="245"/>
      <c r="M101" s="245"/>
      <c r="N101" s="245"/>
      <c r="O101" s="245"/>
      <c r="P101" s="245"/>
      <c r="Q101" s="245"/>
      <c r="R101" s="245"/>
      <c r="S101" s="245"/>
      <c r="T101" s="261"/>
    </row>
    <row r="102" spans="1:20" ht="15.6" x14ac:dyDescent="0.3">
      <c r="A102" s="289"/>
      <c r="B102" s="20"/>
      <c r="C102" s="20"/>
      <c r="D102" s="20"/>
      <c r="E102" s="20"/>
      <c r="F102" s="20"/>
      <c r="G102" s="20"/>
      <c r="H102" s="20"/>
      <c r="I102" s="20"/>
      <c r="J102" s="20"/>
      <c r="K102" s="20"/>
      <c r="L102" s="20"/>
      <c r="M102" s="20"/>
      <c r="N102" s="20"/>
      <c r="O102" s="20"/>
      <c r="P102" s="20"/>
      <c r="Q102" s="20"/>
      <c r="R102" s="20"/>
      <c r="S102" s="20"/>
    </row>
    <row r="103" spans="1:20" x14ac:dyDescent="0.3">
      <c r="A103" s="276"/>
      <c r="B103" s="276"/>
      <c r="C103" s="276"/>
      <c r="D103" s="276"/>
      <c r="E103" s="276"/>
      <c r="F103" s="276"/>
      <c r="G103" s="276"/>
    </row>
    <row r="104" spans="1:20" ht="43.2" x14ac:dyDescent="0.3">
      <c r="A104" s="279" t="s">
        <v>188</v>
      </c>
      <c r="B104" s="252" t="s">
        <v>252</v>
      </c>
      <c r="C104" s="252" t="s">
        <v>271</v>
      </c>
      <c r="D104" s="252" t="s">
        <v>281</v>
      </c>
      <c r="E104" s="252" t="s">
        <v>289</v>
      </c>
      <c r="F104" s="252" t="s">
        <v>294</v>
      </c>
      <c r="G104" s="252" t="s">
        <v>298</v>
      </c>
    </row>
    <row r="105" spans="1:20" ht="28.8" x14ac:dyDescent="0.3">
      <c r="A105" s="290" t="s">
        <v>407</v>
      </c>
      <c r="B105" s="291">
        <f>COUNTIFS('Student Data Entry'!$C:$C,'Center 6'!$A$2,'Student Data Entry'!$P:$P,'Center 6'!B$104,'Student Data Entry'!$BR:$BR,"Yes")</f>
        <v>0</v>
      </c>
      <c r="C105" s="291">
        <f>COUNTIFS('Student Data Entry'!$C:$C,'Center 6'!$A$2,'Student Data Entry'!$P:$P,'Center 6'!C$104,'Student Data Entry'!$BR:$BR,"Yes")</f>
        <v>0</v>
      </c>
      <c r="D105" s="291">
        <f>COUNTIFS('Student Data Entry'!$C:$C,'Center 6'!$A$2,'Student Data Entry'!$P:$P,'Center 6'!D$104,'Student Data Entry'!$BR:$BR,"Yes")</f>
        <v>0</v>
      </c>
      <c r="E105" s="291">
        <f>COUNTIFS('Student Data Entry'!$C:$C,'Center 6'!$A$2,'Student Data Entry'!$P:$P,'Center 6'!E$104,'Student Data Entry'!$BR:$BR,"Yes")</f>
        <v>0</v>
      </c>
      <c r="F105" s="291">
        <f>COUNTIFS('Student Data Entry'!$C:$C,'Center 6'!$A$2,'Student Data Entry'!$P:$P,'Center 6'!F$104,'Student Data Entry'!$BR:$BR,"Yes")</f>
        <v>0</v>
      </c>
      <c r="G105" s="291">
        <f>COUNTIFS('Student Data Entry'!$C:$C,'Center 6'!$A$2,'Student Data Entry'!$P:$P,'Center 6'!G$104,'Student Data Entry'!$BR:$BR,"Yes")</f>
        <v>0</v>
      </c>
    </row>
    <row r="106" spans="1:20" ht="57.6" x14ac:dyDescent="0.3">
      <c r="A106" s="292" t="s">
        <v>416</v>
      </c>
      <c r="B106" s="293">
        <f>COUNTIFS('Student Data Entry'!$C:$C,'Center 6'!$A$2,'Student Data Entry'!$P:$P,'Center 6'!B$104,'Student Data Entry'!$AP:$AP,"Yes",'Student Data Entry'!$BR:$BR,"Yes")</f>
        <v>0</v>
      </c>
      <c r="C106" s="293">
        <f>COUNTIFS('Student Data Entry'!$C:$C,'Center 6'!$A$2,'Student Data Entry'!$P:$P,'Center 6'!C$104,'Student Data Entry'!$AP:$AP,"Yes",'Student Data Entry'!$BR:$BR,"Yes")</f>
        <v>0</v>
      </c>
      <c r="D106" s="293">
        <f>COUNTIFS('Student Data Entry'!$C:$C,'Center 6'!$A$2,'Student Data Entry'!$P:$P,'Center 6'!D$104,'Student Data Entry'!$AP:$AP,"Yes",'Student Data Entry'!$BR:$BR,"Yes")</f>
        <v>0</v>
      </c>
      <c r="E106" s="293">
        <f>COUNTIFS('Student Data Entry'!$C:$C,'Center 6'!$A$2,'Student Data Entry'!$P:$P,'Center 6'!E$104,'Student Data Entry'!$AP:$AP,"Yes",'Student Data Entry'!$BR:$BR,"Yes")</f>
        <v>0</v>
      </c>
      <c r="F106" s="293">
        <f>COUNTIFS('Student Data Entry'!$C:$C,'Center 6'!$A$2,'Student Data Entry'!$P:$P,'Center 6'!F$104,'Student Data Entry'!$AP:$AP,"Yes",'Student Data Entry'!$BR:$BR,"Yes")</f>
        <v>0</v>
      </c>
      <c r="G106" s="293">
        <f>COUNTIFS('Student Data Entry'!$C:$C,'Center 6'!$A$2,'Student Data Entry'!$P:$P,'Center 6'!G$104,'Student Data Entry'!$AP:$AP,"Yes",'Student Data Entry'!$BR:$BR,"Yes")</f>
        <v>0</v>
      </c>
    </row>
    <row r="107" spans="1:20" ht="57.6" x14ac:dyDescent="0.3">
      <c r="A107" s="290" t="s">
        <v>408</v>
      </c>
      <c r="B107" s="291">
        <f>COUNTIFS('Student Data Entry'!$C:$C,'Center 6'!$A$2,'Student Data Entry'!$P:$P,'Center 6'!B$104,'Student Data Entry'!$AO:$AO,"Improved",'Student Data Entry'!$AP:$AP,"Yes",'Student Data Entry'!$BR:$BR,"Yes")</f>
        <v>0</v>
      </c>
      <c r="C107" s="291">
        <f>COUNTIFS('Student Data Entry'!$C:$C,'Center 6'!$A$2,'Student Data Entry'!$P:$P,'Center 6'!C$104,'Student Data Entry'!$AO:$AO,"Improved",'Student Data Entry'!$AP:$AP,"Yes",'Student Data Entry'!$BR:$BR,"Yes")</f>
        <v>0</v>
      </c>
      <c r="D107" s="291">
        <f>COUNTIFS('Student Data Entry'!$C:$C,'Center 6'!$A$2,'Student Data Entry'!$P:$P,'Center 6'!D$104,'Student Data Entry'!$AO:$AO,"Improved",'Student Data Entry'!$AP:$AP,"Yes",'Student Data Entry'!$BR:$BR,"Yes")</f>
        <v>0</v>
      </c>
      <c r="E107" s="291">
        <f>COUNTIFS('Student Data Entry'!$C:$C,'Center 6'!$A$2,'Student Data Entry'!$P:$P,'Center 6'!E$104,'Student Data Entry'!$AO:$AO,"Improved",'Student Data Entry'!$AP:$AP,"Yes",'Student Data Entry'!$BR:$BR,"Yes")</f>
        <v>0</v>
      </c>
      <c r="F107" s="291">
        <f>COUNTIFS('Student Data Entry'!$C:$C,'Center 6'!$A$2,'Student Data Entry'!$P:$P,'Center 6'!F$104,'Student Data Entry'!$AO:$AO,"Improved",'Student Data Entry'!$AP:$AP,"Yes",'Student Data Entry'!$BR:$BR,"Yes")</f>
        <v>0</v>
      </c>
      <c r="G107" s="291">
        <f>COUNTIFS('Student Data Entry'!$C:$C,'Center 6'!$A$2,'Student Data Entry'!$P:$P,'Center 6'!G$104,'Student Data Entry'!$AO:$AO,"Improved",'Student Data Entry'!$AP:$AP,"Yes",'Student Data Entry'!$BR:$BR,"Yes")</f>
        <v>0</v>
      </c>
      <c r="I107" s="325"/>
      <c r="J107"/>
    </row>
    <row r="109" spans="1:20" x14ac:dyDescent="0.3">
      <c r="A109" s="278" t="s">
        <v>401</v>
      </c>
    </row>
    <row r="110" spans="1:20" x14ac:dyDescent="0.3">
      <c r="A110" s="20"/>
    </row>
    <row r="111" spans="1:20" s="264" customFormat="1" ht="15.6" x14ac:dyDescent="0.3">
      <c r="A111" s="265" t="s">
        <v>409</v>
      </c>
      <c r="B111" s="265"/>
      <c r="C111" s="265"/>
      <c r="D111" s="265"/>
      <c r="E111" s="265"/>
      <c r="F111" s="265"/>
      <c r="G111" s="265"/>
      <c r="H111" s="265"/>
      <c r="I111" s="265"/>
      <c r="J111" s="265"/>
      <c r="K111" s="265"/>
      <c r="L111" s="265"/>
      <c r="M111" s="265"/>
      <c r="N111" s="265"/>
      <c r="O111" s="265"/>
      <c r="P111" s="265"/>
      <c r="Q111" s="265"/>
      <c r="R111" s="265"/>
      <c r="S111" s="265"/>
      <c r="T111" s="296"/>
    </row>
    <row r="112" spans="1:20" s="264" customFormat="1" ht="15.6" x14ac:dyDescent="0.3">
      <c r="A112" s="288"/>
      <c r="B112" s="288"/>
      <c r="C112" s="288"/>
      <c r="D112" s="288"/>
      <c r="E112" s="288"/>
      <c r="F112" s="288"/>
      <c r="G112" s="288"/>
      <c r="H112" s="288"/>
      <c r="I112" s="288"/>
      <c r="J112" s="288"/>
      <c r="K112" s="288"/>
      <c r="L112" s="288"/>
      <c r="M112" s="288"/>
      <c r="N112" s="288"/>
      <c r="O112" s="288"/>
      <c r="P112" s="288"/>
      <c r="Q112" s="288"/>
      <c r="R112" s="288"/>
      <c r="S112" s="288"/>
      <c r="T112" s="295"/>
    </row>
    <row r="113" spans="1:20" x14ac:dyDescent="0.3">
      <c r="A113" s="276"/>
      <c r="B113" s="276"/>
      <c r="C113" s="276"/>
      <c r="D113" s="276"/>
      <c r="E113" s="276"/>
      <c r="F113" s="276"/>
      <c r="G113" s="276"/>
    </row>
    <row r="114" spans="1:20" ht="43.2" x14ac:dyDescent="0.3">
      <c r="A114" s="279" t="s">
        <v>188</v>
      </c>
      <c r="B114" s="252" t="s">
        <v>252</v>
      </c>
      <c r="C114" s="252" t="s">
        <v>271</v>
      </c>
      <c r="D114" s="252" t="s">
        <v>281</v>
      </c>
      <c r="E114" s="252" t="s">
        <v>289</v>
      </c>
      <c r="F114" s="252" t="s">
        <v>294</v>
      </c>
      <c r="G114" s="252" t="s">
        <v>298</v>
      </c>
    </row>
    <row r="115" spans="1:20" x14ac:dyDescent="0.3">
      <c r="A115" s="290" t="s">
        <v>410</v>
      </c>
      <c r="B115" s="253">
        <f>COUNTIFS('Student Data Entry'!$C:$C,'Center 6'!$A$2,'Student Data Entry'!$P:$P,'Center 6'!B$114,'Student Data Entry'!$BQ:$BQ,"Yes")</f>
        <v>0</v>
      </c>
      <c r="C115" s="253">
        <f>COUNTIFS('Student Data Entry'!$C:$C,'Center 6'!$A$2,'Student Data Entry'!$P:$P,'Center 6'!C$114,'Student Data Entry'!$BQ:$BQ,"Yes")</f>
        <v>0</v>
      </c>
      <c r="D115" s="253">
        <f>COUNTIFS('Student Data Entry'!$C:$C,'Center 6'!$A$2,'Student Data Entry'!$P:$P,'Center 6'!D$114,'Student Data Entry'!$BQ:$BQ,"Yes")</f>
        <v>0</v>
      </c>
      <c r="E115" s="253">
        <f>COUNTIFS('Student Data Entry'!$C:$C,'Center 6'!$A$2,'Student Data Entry'!$P:$P,'Center 6'!E$114,'Student Data Entry'!$BQ:$BQ,"Yes")</f>
        <v>0</v>
      </c>
      <c r="F115" s="253">
        <f>COUNTIFS('Student Data Entry'!$C:$C,'Center 6'!$A$2,'Student Data Entry'!$P:$P,'Center 6'!F$114,'Student Data Entry'!$BQ:$BQ,"Yes")</f>
        <v>0</v>
      </c>
      <c r="G115" s="253">
        <f>COUNTIFS('Student Data Entry'!$C:$C,'Center 6'!$A$2,'Student Data Entry'!$P:$P,'Center 6'!G$114,'Student Data Entry'!$BQ:$BQ,"Yes")</f>
        <v>0</v>
      </c>
    </row>
    <row r="116" spans="1:20" ht="28.8" x14ac:dyDescent="0.3">
      <c r="A116" s="292" t="s">
        <v>411</v>
      </c>
      <c r="B116" s="256">
        <f>COUNTIFS('Student Data Entry'!$C:$C,'Center 6'!$A$2,'Student Data Entry'!$P:$P,'Center 6'!B$114,'Student Data Entry'!$BQ:$BQ,"Yes",'Student Data Entry'!$BZ:$BZ,"Yes")</f>
        <v>0</v>
      </c>
      <c r="C116" s="256">
        <f>COUNTIFS('Student Data Entry'!$C:$C,'Center 6'!$A$2,'Student Data Entry'!$P:$P,'Center 6'!C$114,'Student Data Entry'!$BQ:$BQ,"Yes",'Student Data Entry'!$BZ:$BZ,"Yes")</f>
        <v>0</v>
      </c>
      <c r="D116" s="256">
        <f>COUNTIFS('Student Data Entry'!$C:$C,'Center 6'!$A$2,'Student Data Entry'!$P:$P,'Center 6'!D$114,'Student Data Entry'!$BQ:$BQ,"Yes",'Student Data Entry'!$BZ:$BZ,"Yes")</f>
        <v>0</v>
      </c>
      <c r="E116" s="256">
        <f>COUNTIFS('Student Data Entry'!$C:$C,'Center 6'!$A$2,'Student Data Entry'!$P:$P,'Center 6'!E$114,'Student Data Entry'!$BQ:$BQ,"Yes",'Student Data Entry'!$BZ:$BZ,"Yes")</f>
        <v>0</v>
      </c>
      <c r="F116" s="256">
        <f>COUNTIFS('Student Data Entry'!$C:$C,'Center 6'!$A$2,'Student Data Entry'!$P:$P,'Center 6'!F$114,'Student Data Entry'!$BQ:$BQ,"Yes",'Student Data Entry'!$BZ:$BZ,"Yes")</f>
        <v>0</v>
      </c>
      <c r="G116" s="256">
        <f>COUNTIFS('Student Data Entry'!$C:$C,'Center 6'!$A$2,'Student Data Entry'!$P:$P,'Center 6'!G$114,'Student Data Entry'!$BQ:$BQ,"Yes",'Student Data Entry'!$BZ:$BZ,"Yes")</f>
        <v>0</v>
      </c>
      <c r="I116"/>
      <c r="J116"/>
    </row>
    <row r="117" spans="1:20" ht="72" x14ac:dyDescent="0.3">
      <c r="A117" s="290" t="s">
        <v>412</v>
      </c>
      <c r="B117" s="253">
        <f>COUNTIFS('Student Data Entry'!$C:$C,'Center 6'!$A$2,'Student Data Entry'!$P:$P,'Center 6'!B$114,'Student Data Entry'!$BQ:$BQ,"Yes",'Student Data Entry'!$BA:$BA,"Improved")</f>
        <v>0</v>
      </c>
      <c r="C117" s="253">
        <f>COUNTIFS('Student Data Entry'!$C:$C,'Center 6'!$A$2,'Student Data Entry'!$P:$P,'Center 6'!C$114,'Student Data Entry'!$BQ:$BQ,"Yes",'Student Data Entry'!$BA:$BA,"Improved")</f>
        <v>0</v>
      </c>
      <c r="D117" s="253">
        <f>COUNTIFS('Student Data Entry'!$C:$C,'Center 6'!$A$2,'Student Data Entry'!$P:$P,'Center 6'!D$114,'Student Data Entry'!$BQ:$BQ,"Yes",'Student Data Entry'!$BA:$BA,"Improved")</f>
        <v>0</v>
      </c>
      <c r="E117" s="253">
        <f>COUNTIFS('Student Data Entry'!$C:$C,'Center 6'!$A$2,'Student Data Entry'!$P:$P,'Center 6'!E$114,'Student Data Entry'!$BQ:$BQ,"Yes",'Student Data Entry'!$BA:$BA,"Improved")</f>
        <v>0</v>
      </c>
      <c r="F117" s="253">
        <f>COUNTIFS('Student Data Entry'!$C:$C,'Center 6'!$A$2,'Student Data Entry'!$P:$P,'Center 6'!F$114,'Student Data Entry'!$BQ:$BQ,"Yes",'Student Data Entry'!$BA:$BA,"Improved")</f>
        <v>0</v>
      </c>
      <c r="G117" s="253">
        <f>COUNTIFS('Student Data Entry'!$C:$C,'Center 6'!$A$2,'Student Data Entry'!$P:$P,'Center 6'!G$114,'Student Data Entry'!$BQ:$BQ,"Yes",'Student Data Entry'!$BA:$BA,"Improved")</f>
        <v>0</v>
      </c>
    </row>
    <row r="119" spans="1:20" x14ac:dyDescent="0.3">
      <c r="A119" s="278" t="s">
        <v>401</v>
      </c>
    </row>
    <row r="121" spans="1:20" ht="18" x14ac:dyDescent="0.35">
      <c r="A121" s="233" t="s">
        <v>424</v>
      </c>
      <c r="B121" s="233"/>
      <c r="C121" s="233"/>
      <c r="D121" s="233"/>
      <c r="E121" s="233"/>
      <c r="F121" s="233"/>
      <c r="G121" s="233"/>
      <c r="H121" s="233"/>
      <c r="I121" s="233"/>
      <c r="J121" s="233"/>
      <c r="K121" s="233"/>
      <c r="L121" s="233"/>
      <c r="M121" s="233"/>
      <c r="N121" s="233"/>
      <c r="O121" s="233"/>
      <c r="P121" s="233"/>
      <c r="Q121" s="233"/>
      <c r="R121" s="233"/>
      <c r="S121" s="233"/>
      <c r="T121" s="260"/>
    </row>
    <row r="122" spans="1:20" ht="18" x14ac:dyDescent="0.35">
      <c r="A122" s="297" t="s">
        <v>614</v>
      </c>
      <c r="B122" s="233"/>
      <c r="C122" s="233"/>
      <c r="D122" s="233"/>
      <c r="E122" s="233"/>
      <c r="F122" s="233"/>
      <c r="G122" s="233"/>
      <c r="H122" s="233"/>
      <c r="I122" s="233"/>
      <c r="J122" s="233"/>
      <c r="K122" s="233"/>
      <c r="L122" s="233"/>
      <c r="M122" s="233"/>
      <c r="N122" s="233"/>
      <c r="O122" s="233"/>
      <c r="P122" s="233"/>
      <c r="Q122" s="233"/>
      <c r="R122" s="233"/>
      <c r="S122" s="233"/>
      <c r="T122" s="260"/>
    </row>
    <row r="123" spans="1:20" ht="18" x14ac:dyDescent="0.35">
      <c r="A123" s="298"/>
      <c r="B123" s="299"/>
      <c r="C123" s="299"/>
      <c r="D123" s="299"/>
      <c r="E123" s="299"/>
      <c r="F123" s="299"/>
      <c r="G123" s="299"/>
      <c r="H123" s="299"/>
      <c r="I123" s="299"/>
      <c r="J123" s="299"/>
      <c r="K123" s="299"/>
      <c r="L123" s="299"/>
      <c r="M123" s="299"/>
      <c r="N123" s="299"/>
      <c r="O123" s="299"/>
      <c r="P123" s="299"/>
      <c r="Q123" s="299"/>
      <c r="R123" s="299"/>
      <c r="S123" s="299"/>
      <c r="T123" s="300"/>
    </row>
    <row r="124" spans="1:20" ht="18" x14ac:dyDescent="0.35">
      <c r="A124" s="234" t="s">
        <v>373</v>
      </c>
    </row>
    <row r="126" spans="1:20" ht="15.6" x14ac:dyDescent="0.3">
      <c r="A126" s="239" t="s">
        <v>417</v>
      </c>
    </row>
    <row r="127" spans="1:20" x14ac:dyDescent="0.3">
      <c r="A127" s="238" t="s">
        <v>374</v>
      </c>
    </row>
    <row r="129" spans="1:20" x14ac:dyDescent="0.3">
      <c r="B129" s="444" t="s">
        <v>375</v>
      </c>
      <c r="C129" s="444"/>
      <c r="F129" s="445" t="s">
        <v>376</v>
      </c>
      <c r="G129" s="445"/>
    </row>
    <row r="130" spans="1:20" x14ac:dyDescent="0.3">
      <c r="B130" s="230" t="s">
        <v>246</v>
      </c>
      <c r="C130" s="257">
        <f>COUNTIFS('Student Data Entry'!$C:$C,'Center 6'!$A$2,'Student Data Entry'!$BK:$BK,"Yes",'Student Data Entry'!$I:$I,'Center 6'!$B130)</f>
        <v>0</v>
      </c>
      <c r="F130" s="301">
        <v>6</v>
      </c>
      <c r="G130" s="302">
        <f>COUNTIFS('Student Data Entry'!$C:$C,'Center 6'!$A$2,'Student Data Entry'!$BK:$BK,"Yes",'Student Data Entry'!$I:$I,'Center 6'!$F130)</f>
        <v>0</v>
      </c>
    </row>
    <row r="131" spans="1:20" x14ac:dyDescent="0.3">
      <c r="B131" s="231" t="s">
        <v>135</v>
      </c>
      <c r="C131" s="257">
        <f>COUNTIFS('Student Data Entry'!$C:$C,'Center 6'!$A$2,'Student Data Entry'!$BK:$BK,"Yes",'Student Data Entry'!$I:$I,'Center 6'!$B131)</f>
        <v>0</v>
      </c>
      <c r="F131" s="301">
        <v>7</v>
      </c>
      <c r="G131" s="302">
        <f>COUNTIFS('Student Data Entry'!$C:$C,'Center 6'!$A$2,'Student Data Entry'!$BK:$BK,"Yes",'Student Data Entry'!$I:$I,'Center 6'!$F131)</f>
        <v>0</v>
      </c>
    </row>
    <row r="132" spans="1:20" x14ac:dyDescent="0.3">
      <c r="B132" s="231">
        <v>1</v>
      </c>
      <c r="C132" s="257">
        <f>COUNTIFS('Student Data Entry'!$C:$C,'Center 6'!$A$2,'Student Data Entry'!$BK:$BK,"Yes",'Student Data Entry'!$I:$I,'Center 6'!$B132)</f>
        <v>0</v>
      </c>
      <c r="F132" s="301">
        <v>8</v>
      </c>
      <c r="G132" s="302">
        <f>COUNTIFS('Student Data Entry'!$C:$C,'Center 6'!$A$2,'Student Data Entry'!$BK:$BK,"Yes",'Student Data Entry'!$I:$I,'Center 6'!$F132)</f>
        <v>0</v>
      </c>
    </row>
    <row r="133" spans="1:20" x14ac:dyDescent="0.3">
      <c r="B133" s="231">
        <v>2</v>
      </c>
      <c r="C133" s="257">
        <f>COUNTIFS('Student Data Entry'!$C:$C,'Center 6'!$A$2,'Student Data Entry'!$BK:$BK,"Yes",'Student Data Entry'!$I:$I,'Center 6'!$B133)</f>
        <v>0</v>
      </c>
      <c r="F133" s="301">
        <v>9</v>
      </c>
      <c r="G133" s="302">
        <f>COUNTIFS('Student Data Entry'!$C:$C,'Center 6'!$A$2,'Student Data Entry'!$BK:$BK,"Yes",'Student Data Entry'!$I:$I,'Center 6'!$F133)</f>
        <v>0</v>
      </c>
    </row>
    <row r="134" spans="1:20" x14ac:dyDescent="0.3">
      <c r="B134" s="231">
        <v>3</v>
      </c>
      <c r="C134" s="257">
        <f>COUNTIFS('Student Data Entry'!$C:$C,'Center 6'!$A$2,'Student Data Entry'!$BK:$BK,"Yes",'Student Data Entry'!$I:$I,'Center 6'!$B134)</f>
        <v>0</v>
      </c>
      <c r="F134" s="301">
        <v>10</v>
      </c>
      <c r="G134" s="302">
        <f>COUNTIFS('Student Data Entry'!$C:$C,'Center 6'!$A$2,'Student Data Entry'!$BK:$BK,"Yes",'Student Data Entry'!$I:$I,'Center 6'!$F134)</f>
        <v>0</v>
      </c>
    </row>
    <row r="135" spans="1:20" x14ac:dyDescent="0.3">
      <c r="B135" s="231">
        <v>4</v>
      </c>
      <c r="C135" s="257">
        <f>COUNTIFS('Student Data Entry'!$C:$C,'Center 6'!$A$2,'Student Data Entry'!$BK:$BK,"Yes",'Student Data Entry'!$I:$I,'Center 6'!$B135)</f>
        <v>0</v>
      </c>
      <c r="F135" s="301">
        <v>11</v>
      </c>
      <c r="G135" s="302">
        <f>COUNTIFS('Student Data Entry'!$C:$C,'Center 6'!$A$2,'Student Data Entry'!$BK:$BK,"Yes",'Student Data Entry'!$I:$I,'Center 6'!$F135)</f>
        <v>0</v>
      </c>
    </row>
    <row r="136" spans="1:20" x14ac:dyDescent="0.3">
      <c r="B136" s="231">
        <v>5</v>
      </c>
      <c r="C136" s="257">
        <f>COUNTIFS('Student Data Entry'!$C:$C,'Center 6'!$A$2,'Student Data Entry'!$BK:$BK,"Yes",'Student Data Entry'!$I:$I,'Center 6'!$B136)</f>
        <v>0</v>
      </c>
      <c r="F136" s="301">
        <v>12</v>
      </c>
      <c r="G136" s="302">
        <f>COUNTIFS('Student Data Entry'!$C:$C,'Center 6'!$A$2,'Student Data Entry'!$BK:$BK,"Yes",'Student Data Entry'!$I:$I,'Center 6'!$F136)</f>
        <v>0</v>
      </c>
    </row>
    <row r="137" spans="1:20" x14ac:dyDescent="0.3">
      <c r="B137" s="304" t="s">
        <v>418</v>
      </c>
      <c r="C137" s="305">
        <f>SUM(C130:C136)</f>
        <v>0</v>
      </c>
      <c r="F137" s="303" t="s">
        <v>418</v>
      </c>
      <c r="G137" s="306">
        <f>SUM(G130:G136)</f>
        <v>0</v>
      </c>
    </row>
    <row r="139" spans="1:20" ht="15.6" x14ac:dyDescent="0.3">
      <c r="A139" s="244" t="s">
        <v>419</v>
      </c>
      <c r="B139" s="245"/>
      <c r="C139" s="245"/>
      <c r="D139" s="245"/>
      <c r="E139" s="245"/>
      <c r="F139" s="245"/>
      <c r="G139" s="245"/>
      <c r="H139" s="245"/>
      <c r="I139" s="245"/>
      <c r="J139" s="245"/>
      <c r="K139" s="245"/>
      <c r="L139" s="245"/>
      <c r="M139" s="245"/>
      <c r="N139" s="245"/>
      <c r="O139" s="245"/>
      <c r="P139" s="245"/>
      <c r="Q139" s="245"/>
      <c r="R139" s="245"/>
      <c r="S139" s="245"/>
      <c r="T139" s="261"/>
    </row>
    <row r="140" spans="1:20" x14ac:dyDescent="0.3">
      <c r="A140" s="238" t="s">
        <v>377</v>
      </c>
    </row>
    <row r="141" spans="1:20" x14ac:dyDescent="0.3">
      <c r="A141" s="238"/>
    </row>
    <row r="142" spans="1:20" x14ac:dyDescent="0.3">
      <c r="B142" s="446" t="s">
        <v>375</v>
      </c>
      <c r="C142" s="446"/>
      <c r="D142" s="446"/>
      <c r="E142" s="446"/>
      <c r="F142" s="446"/>
      <c r="G142" s="446"/>
      <c r="H142" s="446"/>
      <c r="I142" s="446"/>
      <c r="K142" s="446" t="s">
        <v>376</v>
      </c>
      <c r="L142" s="446"/>
      <c r="M142" s="446"/>
      <c r="N142" s="446"/>
      <c r="O142" s="446"/>
      <c r="P142" s="446"/>
      <c r="Q142" s="446"/>
      <c r="R142" s="446"/>
    </row>
    <row r="143" spans="1:20" ht="43.2" x14ac:dyDescent="0.3">
      <c r="B143" s="249" t="s">
        <v>188</v>
      </c>
      <c r="C143" s="249" t="s">
        <v>252</v>
      </c>
      <c r="D143" s="249" t="s">
        <v>271</v>
      </c>
      <c r="E143" s="249" t="s">
        <v>281</v>
      </c>
      <c r="F143" s="249" t="s">
        <v>289</v>
      </c>
      <c r="G143" s="249" t="s">
        <v>294</v>
      </c>
      <c r="H143" s="249" t="s">
        <v>298</v>
      </c>
      <c r="I143" s="249" t="s">
        <v>378</v>
      </c>
      <c r="K143" s="249" t="s">
        <v>188</v>
      </c>
      <c r="L143" s="249" t="s">
        <v>252</v>
      </c>
      <c r="M143" s="249" t="s">
        <v>271</v>
      </c>
      <c r="N143" s="249" t="s">
        <v>281</v>
      </c>
      <c r="O143" s="249" t="s">
        <v>289</v>
      </c>
      <c r="P143" s="249" t="s">
        <v>294</v>
      </c>
      <c r="Q143" s="249" t="s">
        <v>298</v>
      </c>
      <c r="R143" s="249" t="s">
        <v>378</v>
      </c>
    </row>
    <row r="144" spans="1:20" x14ac:dyDescent="0.3">
      <c r="B144" s="307" t="s">
        <v>246</v>
      </c>
      <c r="C144" s="308">
        <f>COUNTIFS('Student Data Entry'!$C:$C,'Center 6'!$A$2,'Student Data Entry'!$R:$R,'Center 6'!C$143,'Student Data Entry'!$I:$I,'Center 6'!$B144)</f>
        <v>0</v>
      </c>
      <c r="D144" s="308">
        <f>COUNTIFS('Student Data Entry'!$C:$C,'Center 6'!$A$2,'Student Data Entry'!$R:$R,'Center 6'!D$143,'Student Data Entry'!$I:$I,'Center 6'!$B144)</f>
        <v>0</v>
      </c>
      <c r="E144" s="308">
        <f>COUNTIFS('Student Data Entry'!$C:$C,'Center 6'!$A$2,'Student Data Entry'!$R:$R,'Center 6'!E$143,'Student Data Entry'!$I:$I,'Center 6'!$B144)</f>
        <v>0</v>
      </c>
      <c r="F144" s="308">
        <f>COUNTIFS('Student Data Entry'!$C:$C,'Center 6'!$A$2,'Student Data Entry'!$R:$R,'Center 6'!F$143,'Student Data Entry'!$I:$I,'Center 6'!$B144)</f>
        <v>0</v>
      </c>
      <c r="G144" s="308">
        <f>COUNTIFS('Student Data Entry'!$C:$C,'Center 6'!$A$2,'Student Data Entry'!$R:$R,'Center 6'!G$143,'Student Data Entry'!$I:$I,'Center 6'!$B144)</f>
        <v>0</v>
      </c>
      <c r="H144" s="308">
        <f>COUNTIFS('Student Data Entry'!$C:$C,'Center 6'!$A$2,'Student Data Entry'!$R:$R,'Center 6'!H$143,'Student Data Entry'!$I:$I,'Center 6'!$B144)</f>
        <v>0</v>
      </c>
      <c r="I144" s="308">
        <f>SUM(C144:H144)</f>
        <v>0</v>
      </c>
      <c r="K144" s="240">
        <v>6</v>
      </c>
      <c r="L144" s="240">
        <f>COUNTIFS('Student Data Entry'!$C:$C,'Center 6'!$A$2,'Student Data Entry'!$I:$I,'Center 6'!$K144,'Student Data Entry'!$R:$R,'Center 6'!L$143)</f>
        <v>0</v>
      </c>
      <c r="M144" s="240">
        <f>COUNTIFS('Student Data Entry'!$C:$C,'Center 6'!$A$2,'Student Data Entry'!$I:$I,'Center 6'!$K144,'Student Data Entry'!$R:$R,'Center 6'!M$143)</f>
        <v>0</v>
      </c>
      <c r="N144" s="240">
        <f>COUNTIFS('Student Data Entry'!$C:$C,'Center 6'!$A$2,'Student Data Entry'!$I:$I,'Center 6'!$K144,'Student Data Entry'!$R:$R,'Center 6'!N$143)</f>
        <v>0</v>
      </c>
      <c r="O144" s="240">
        <f>COUNTIFS('Student Data Entry'!$C:$C,'Center 6'!$A$2,'Student Data Entry'!$I:$I,'Center 6'!$K144,'Student Data Entry'!$R:$R,'Center 6'!O$143)</f>
        <v>0</v>
      </c>
      <c r="P144" s="240">
        <f>COUNTIFS('Student Data Entry'!$C:$C,'Center 6'!$A$2,'Student Data Entry'!$I:$I,'Center 6'!$K144,'Student Data Entry'!$R:$R,'Center 6'!P$143)</f>
        <v>0</v>
      </c>
      <c r="Q144" s="240">
        <f>COUNTIFS('Student Data Entry'!$C:$C,'Center 6'!$A$2,'Student Data Entry'!$I:$I,'Center 6'!$K144,'Student Data Entry'!$R:$R,'Center 6'!Q$143)</f>
        <v>0</v>
      </c>
      <c r="R144" s="240">
        <f>SUM(L144:Q144)</f>
        <v>0</v>
      </c>
    </row>
    <row r="145" spans="1:21" x14ac:dyDescent="0.3">
      <c r="B145" s="310" t="s">
        <v>135</v>
      </c>
      <c r="C145" s="302">
        <f>COUNTIFS('Student Data Entry'!$C:$C,'Center 6'!$A$2,'Student Data Entry'!$R:$R,'Center 6'!C$143,'Student Data Entry'!$I:$I,'Center 6'!$B145)</f>
        <v>0</v>
      </c>
      <c r="D145" s="302">
        <f>COUNTIFS('Student Data Entry'!$C:$C,'Center 6'!$A$2,'Student Data Entry'!$R:$R,'Center 6'!D$143,'Student Data Entry'!$I:$I,'Center 6'!$B145)</f>
        <v>0</v>
      </c>
      <c r="E145" s="302">
        <f>COUNTIFS('Student Data Entry'!$C:$C,'Center 6'!$A$2,'Student Data Entry'!$R:$R,'Center 6'!E$143,'Student Data Entry'!$I:$I,'Center 6'!$B145)</f>
        <v>0</v>
      </c>
      <c r="F145" s="302">
        <f>COUNTIFS('Student Data Entry'!$C:$C,'Center 6'!$A$2,'Student Data Entry'!$R:$R,'Center 6'!F$143,'Student Data Entry'!$I:$I,'Center 6'!$B145)</f>
        <v>0</v>
      </c>
      <c r="G145" s="302">
        <f>COUNTIFS('Student Data Entry'!$C:$C,'Center 6'!$A$2,'Student Data Entry'!$R:$R,'Center 6'!G$143,'Student Data Entry'!$I:$I,'Center 6'!$B145)</f>
        <v>0</v>
      </c>
      <c r="H145" s="302">
        <f>COUNTIFS('Student Data Entry'!$C:$C,'Center 6'!$A$2,'Student Data Entry'!$R:$R,'Center 6'!H$143,'Student Data Entry'!$I:$I,'Center 6'!$B145)</f>
        <v>0</v>
      </c>
      <c r="I145" s="302">
        <f t="shared" ref="I145:I151" si="4">SUM(C145:H145)</f>
        <v>0</v>
      </c>
      <c r="K145" s="257">
        <v>7</v>
      </c>
      <c r="L145" s="257">
        <f>COUNTIFS('Student Data Entry'!$C:$C,'Center 6'!$A$2,'Student Data Entry'!$I:$I,'Center 6'!$K145,'Student Data Entry'!$R:$R,'Center 6'!L$143)</f>
        <v>0</v>
      </c>
      <c r="M145" s="257">
        <f>COUNTIFS('Student Data Entry'!$C:$C,'Center 6'!$A$2,'Student Data Entry'!$I:$I,'Center 6'!$K145,'Student Data Entry'!$R:$R,'Center 6'!M$143)</f>
        <v>0</v>
      </c>
      <c r="N145" s="257">
        <f>COUNTIFS('Student Data Entry'!$C:$C,'Center 6'!$A$2,'Student Data Entry'!$I:$I,'Center 6'!$K145,'Student Data Entry'!$R:$R,'Center 6'!N$143)</f>
        <v>0</v>
      </c>
      <c r="O145" s="257">
        <f>COUNTIFS('Student Data Entry'!$C:$C,'Center 6'!$A$2,'Student Data Entry'!$I:$I,'Center 6'!$K145,'Student Data Entry'!$R:$R,'Center 6'!O$143)</f>
        <v>0</v>
      </c>
      <c r="P145" s="257">
        <f>COUNTIFS('Student Data Entry'!$C:$C,'Center 6'!$A$2,'Student Data Entry'!$I:$I,'Center 6'!$K145,'Student Data Entry'!$R:$R,'Center 6'!P$143)</f>
        <v>0</v>
      </c>
      <c r="Q145" s="257">
        <f>COUNTIFS('Student Data Entry'!$C:$C,'Center 6'!$A$2,'Student Data Entry'!$I:$I,'Center 6'!$K145,'Student Data Entry'!$R:$R,'Center 6'!Q$143)</f>
        <v>0</v>
      </c>
      <c r="R145" s="257">
        <f t="shared" ref="R145:R151" si="5">SUM(L145:Q145)</f>
        <v>0</v>
      </c>
    </row>
    <row r="146" spans="1:21" x14ac:dyDescent="0.3">
      <c r="B146" s="309">
        <v>1</v>
      </c>
      <c r="C146" s="308">
        <f>COUNTIFS('Student Data Entry'!$C:$C,'Center 6'!$A$2,'Student Data Entry'!$R:$R,'Center 6'!C$143,'Student Data Entry'!$I:$I,'Center 6'!$B146)</f>
        <v>0</v>
      </c>
      <c r="D146" s="308">
        <f>COUNTIFS('Student Data Entry'!$C:$C,'Center 6'!$A$2,'Student Data Entry'!$R:$R,'Center 6'!D$143,'Student Data Entry'!$I:$I,'Center 6'!$B146)</f>
        <v>0</v>
      </c>
      <c r="E146" s="308">
        <f>COUNTIFS('Student Data Entry'!$C:$C,'Center 6'!$A$2,'Student Data Entry'!$R:$R,'Center 6'!E$143,'Student Data Entry'!$I:$I,'Center 6'!$B146)</f>
        <v>0</v>
      </c>
      <c r="F146" s="308">
        <f>COUNTIFS('Student Data Entry'!$C:$C,'Center 6'!$A$2,'Student Data Entry'!$R:$R,'Center 6'!F$143,'Student Data Entry'!$I:$I,'Center 6'!$B146)</f>
        <v>0</v>
      </c>
      <c r="G146" s="308">
        <f>COUNTIFS('Student Data Entry'!$C:$C,'Center 6'!$A$2,'Student Data Entry'!$R:$R,'Center 6'!G$143,'Student Data Entry'!$I:$I,'Center 6'!$B146)</f>
        <v>0</v>
      </c>
      <c r="H146" s="308">
        <f>COUNTIFS('Student Data Entry'!$C:$C,'Center 6'!$A$2,'Student Data Entry'!$R:$R,'Center 6'!H$143,'Student Data Entry'!$I:$I,'Center 6'!$B146)</f>
        <v>0</v>
      </c>
      <c r="I146" s="308">
        <f t="shared" si="4"/>
        <v>0</v>
      </c>
      <c r="K146" s="240">
        <v>8</v>
      </c>
      <c r="L146" s="240">
        <f>COUNTIFS('Student Data Entry'!$C:$C,'Center 6'!$A$2,'Student Data Entry'!$I:$I,'Center 6'!$K146,'Student Data Entry'!$R:$R,'Center 6'!L$143)</f>
        <v>0</v>
      </c>
      <c r="M146" s="240">
        <f>COUNTIFS('Student Data Entry'!$C:$C,'Center 6'!$A$2,'Student Data Entry'!$I:$I,'Center 6'!$K146,'Student Data Entry'!$R:$R,'Center 6'!M$143)</f>
        <v>0</v>
      </c>
      <c r="N146" s="240">
        <f>COUNTIFS('Student Data Entry'!$C:$C,'Center 6'!$A$2,'Student Data Entry'!$I:$I,'Center 6'!$K146,'Student Data Entry'!$R:$R,'Center 6'!N$143)</f>
        <v>0</v>
      </c>
      <c r="O146" s="240">
        <f>COUNTIFS('Student Data Entry'!$C:$C,'Center 6'!$A$2,'Student Data Entry'!$I:$I,'Center 6'!$K146,'Student Data Entry'!$R:$R,'Center 6'!O$143)</f>
        <v>0</v>
      </c>
      <c r="P146" s="240">
        <f>COUNTIFS('Student Data Entry'!$C:$C,'Center 6'!$A$2,'Student Data Entry'!$I:$I,'Center 6'!$K146,'Student Data Entry'!$R:$R,'Center 6'!P$143)</f>
        <v>0</v>
      </c>
      <c r="Q146" s="240">
        <f>COUNTIFS('Student Data Entry'!$C:$C,'Center 6'!$A$2,'Student Data Entry'!$I:$I,'Center 6'!$K146,'Student Data Entry'!$R:$R,'Center 6'!Q$143)</f>
        <v>0</v>
      </c>
      <c r="R146" s="240">
        <f t="shared" si="5"/>
        <v>0</v>
      </c>
    </row>
    <row r="147" spans="1:21" x14ac:dyDescent="0.3">
      <c r="B147" s="310">
        <v>2</v>
      </c>
      <c r="C147" s="302">
        <f>COUNTIFS('Student Data Entry'!$C:$C,'Center 6'!$A$2,'Student Data Entry'!$R:$R,'Center 6'!C$143,'Student Data Entry'!$I:$I,'Center 6'!$B147)</f>
        <v>0</v>
      </c>
      <c r="D147" s="302">
        <f>COUNTIFS('Student Data Entry'!$C:$C,'Center 6'!$A$2,'Student Data Entry'!$R:$R,'Center 6'!D$143,'Student Data Entry'!$I:$I,'Center 6'!$B147)</f>
        <v>0</v>
      </c>
      <c r="E147" s="302">
        <f>COUNTIFS('Student Data Entry'!$C:$C,'Center 6'!$A$2,'Student Data Entry'!$R:$R,'Center 6'!E$143,'Student Data Entry'!$I:$I,'Center 6'!$B147)</f>
        <v>0</v>
      </c>
      <c r="F147" s="302">
        <f>COUNTIFS('Student Data Entry'!$C:$C,'Center 6'!$A$2,'Student Data Entry'!$R:$R,'Center 6'!F$143,'Student Data Entry'!$I:$I,'Center 6'!$B147)</f>
        <v>0</v>
      </c>
      <c r="G147" s="302">
        <f>COUNTIFS('Student Data Entry'!$C:$C,'Center 6'!$A$2,'Student Data Entry'!$R:$R,'Center 6'!G$143,'Student Data Entry'!$I:$I,'Center 6'!$B147)</f>
        <v>0</v>
      </c>
      <c r="H147" s="302">
        <f>COUNTIFS('Student Data Entry'!$C:$C,'Center 6'!$A$2,'Student Data Entry'!$R:$R,'Center 6'!H$143,'Student Data Entry'!$I:$I,'Center 6'!$B147)</f>
        <v>0</v>
      </c>
      <c r="I147" s="302">
        <f t="shared" si="4"/>
        <v>0</v>
      </c>
      <c r="K147" s="257">
        <v>9</v>
      </c>
      <c r="L147" s="257">
        <f>COUNTIFS('Student Data Entry'!$C:$C,'Center 6'!$A$2,'Student Data Entry'!$I:$I,'Center 6'!$K147,'Student Data Entry'!$R:$R,'Center 6'!L$143)</f>
        <v>0</v>
      </c>
      <c r="M147" s="257">
        <f>COUNTIFS('Student Data Entry'!$C:$C,'Center 6'!$A$2,'Student Data Entry'!$I:$I,'Center 6'!$K147,'Student Data Entry'!$R:$R,'Center 6'!M$143)</f>
        <v>0</v>
      </c>
      <c r="N147" s="257">
        <f>COUNTIFS('Student Data Entry'!$C:$C,'Center 6'!$A$2,'Student Data Entry'!$I:$I,'Center 6'!$K147,'Student Data Entry'!$R:$R,'Center 6'!N$143)</f>
        <v>0</v>
      </c>
      <c r="O147" s="257">
        <f>COUNTIFS('Student Data Entry'!$C:$C,'Center 6'!$A$2,'Student Data Entry'!$I:$I,'Center 6'!$K147,'Student Data Entry'!$R:$R,'Center 6'!O$143)</f>
        <v>0</v>
      </c>
      <c r="P147" s="257">
        <f>COUNTIFS('Student Data Entry'!$C:$C,'Center 6'!$A$2,'Student Data Entry'!$I:$I,'Center 6'!$K147,'Student Data Entry'!$R:$R,'Center 6'!P$143)</f>
        <v>0</v>
      </c>
      <c r="Q147" s="257">
        <f>COUNTIFS('Student Data Entry'!$C:$C,'Center 6'!$A$2,'Student Data Entry'!$I:$I,'Center 6'!$K147,'Student Data Entry'!$R:$R,'Center 6'!Q$143)</f>
        <v>0</v>
      </c>
      <c r="R147" s="257">
        <f t="shared" si="5"/>
        <v>0</v>
      </c>
    </row>
    <row r="148" spans="1:21" x14ac:dyDescent="0.3">
      <c r="B148" s="309">
        <v>3</v>
      </c>
      <c r="C148" s="308">
        <f>COUNTIFS('Student Data Entry'!$C:$C,'Center 6'!$A$2,'Student Data Entry'!$R:$R,'Center 6'!C$143,'Student Data Entry'!$I:$I,'Center 6'!$B148)</f>
        <v>0</v>
      </c>
      <c r="D148" s="308">
        <f>COUNTIFS('Student Data Entry'!$C:$C,'Center 6'!$A$2,'Student Data Entry'!$R:$R,'Center 6'!D$143,'Student Data Entry'!$I:$I,'Center 6'!$B148)</f>
        <v>0</v>
      </c>
      <c r="E148" s="308">
        <f>COUNTIFS('Student Data Entry'!$C:$C,'Center 6'!$A$2,'Student Data Entry'!$R:$R,'Center 6'!E$143,'Student Data Entry'!$I:$I,'Center 6'!$B148)</f>
        <v>0</v>
      </c>
      <c r="F148" s="308">
        <f>COUNTIFS('Student Data Entry'!$C:$C,'Center 6'!$A$2,'Student Data Entry'!$R:$R,'Center 6'!F$143,'Student Data Entry'!$I:$I,'Center 6'!$B148)</f>
        <v>0</v>
      </c>
      <c r="G148" s="308">
        <f>COUNTIFS('Student Data Entry'!$C:$C,'Center 6'!$A$2,'Student Data Entry'!$R:$R,'Center 6'!G$143,'Student Data Entry'!$I:$I,'Center 6'!$B148)</f>
        <v>0</v>
      </c>
      <c r="H148" s="308">
        <f>COUNTIFS('Student Data Entry'!$C:$C,'Center 6'!$A$2,'Student Data Entry'!$R:$R,'Center 6'!H$143,'Student Data Entry'!$I:$I,'Center 6'!$B148)</f>
        <v>0</v>
      </c>
      <c r="I148" s="308">
        <f t="shared" si="4"/>
        <v>0</v>
      </c>
      <c r="K148" s="240">
        <v>10</v>
      </c>
      <c r="L148" s="240">
        <f>COUNTIFS('Student Data Entry'!$C:$C,'Center 6'!$A$2,'Student Data Entry'!$I:$I,'Center 6'!$K148,'Student Data Entry'!$R:$R,'Center 6'!L$143)</f>
        <v>0</v>
      </c>
      <c r="M148" s="240">
        <f>COUNTIFS('Student Data Entry'!$C:$C,'Center 6'!$A$2,'Student Data Entry'!$I:$I,'Center 6'!$K148,'Student Data Entry'!$R:$R,'Center 6'!M$143)</f>
        <v>0</v>
      </c>
      <c r="N148" s="240">
        <f>COUNTIFS('Student Data Entry'!$C:$C,'Center 6'!$A$2,'Student Data Entry'!$I:$I,'Center 6'!$K148,'Student Data Entry'!$R:$R,'Center 6'!N$143)</f>
        <v>0</v>
      </c>
      <c r="O148" s="240">
        <f>COUNTIFS('Student Data Entry'!$C:$C,'Center 6'!$A$2,'Student Data Entry'!$I:$I,'Center 6'!$K148,'Student Data Entry'!$R:$R,'Center 6'!O$143)</f>
        <v>0</v>
      </c>
      <c r="P148" s="240">
        <f>COUNTIFS('Student Data Entry'!$C:$C,'Center 6'!$A$2,'Student Data Entry'!$I:$I,'Center 6'!$K148,'Student Data Entry'!$R:$R,'Center 6'!P$143)</f>
        <v>0</v>
      </c>
      <c r="Q148" s="240">
        <f>COUNTIFS('Student Data Entry'!$C:$C,'Center 6'!$A$2,'Student Data Entry'!$I:$I,'Center 6'!$K148,'Student Data Entry'!$R:$R,'Center 6'!Q$143)</f>
        <v>0</v>
      </c>
      <c r="R148" s="240">
        <f t="shared" si="5"/>
        <v>0</v>
      </c>
    </row>
    <row r="149" spans="1:21" x14ac:dyDescent="0.3">
      <c r="B149" s="310">
        <v>4</v>
      </c>
      <c r="C149" s="302">
        <f>COUNTIFS('Student Data Entry'!$C:$C,'Center 6'!$A$2,'Student Data Entry'!$R:$R,'Center 6'!C$143,'Student Data Entry'!$I:$I,'Center 6'!$B149)</f>
        <v>0</v>
      </c>
      <c r="D149" s="302">
        <f>COUNTIFS('Student Data Entry'!$C:$C,'Center 6'!$A$2,'Student Data Entry'!$R:$R,'Center 6'!D$143,'Student Data Entry'!$I:$I,'Center 6'!$B149)</f>
        <v>0</v>
      </c>
      <c r="E149" s="302">
        <f>COUNTIFS('Student Data Entry'!$C:$C,'Center 6'!$A$2,'Student Data Entry'!$R:$R,'Center 6'!E$143,'Student Data Entry'!$I:$I,'Center 6'!$B149)</f>
        <v>0</v>
      </c>
      <c r="F149" s="302">
        <f>COUNTIFS('Student Data Entry'!$C:$C,'Center 6'!$A$2,'Student Data Entry'!$R:$R,'Center 6'!F$143,'Student Data Entry'!$I:$I,'Center 6'!$B149)</f>
        <v>0</v>
      </c>
      <c r="G149" s="302">
        <f>COUNTIFS('Student Data Entry'!$C:$C,'Center 6'!$A$2,'Student Data Entry'!$R:$R,'Center 6'!G$143,'Student Data Entry'!$I:$I,'Center 6'!$B149)</f>
        <v>0</v>
      </c>
      <c r="H149" s="302">
        <f>COUNTIFS('Student Data Entry'!$C:$C,'Center 6'!$A$2,'Student Data Entry'!$R:$R,'Center 6'!H$143,'Student Data Entry'!$I:$I,'Center 6'!$B149)</f>
        <v>0</v>
      </c>
      <c r="I149" s="302">
        <f t="shared" si="4"/>
        <v>0</v>
      </c>
      <c r="K149" s="257">
        <v>11</v>
      </c>
      <c r="L149" s="257">
        <f>COUNTIFS('Student Data Entry'!$C:$C,'Center 6'!$A$2,'Student Data Entry'!$I:$I,'Center 6'!$K149,'Student Data Entry'!$R:$R,'Center 6'!L$143)</f>
        <v>0</v>
      </c>
      <c r="M149" s="257">
        <f>COUNTIFS('Student Data Entry'!$C:$C,'Center 6'!$A$2,'Student Data Entry'!$I:$I,'Center 6'!$K149,'Student Data Entry'!$R:$R,'Center 6'!M$143)</f>
        <v>0</v>
      </c>
      <c r="N149" s="257">
        <f>COUNTIFS('Student Data Entry'!$C:$C,'Center 6'!$A$2,'Student Data Entry'!$I:$I,'Center 6'!$K149,'Student Data Entry'!$R:$R,'Center 6'!N$143)</f>
        <v>0</v>
      </c>
      <c r="O149" s="257">
        <f>COUNTIFS('Student Data Entry'!$C:$C,'Center 6'!$A$2,'Student Data Entry'!$I:$I,'Center 6'!$K149,'Student Data Entry'!$R:$R,'Center 6'!O$143)</f>
        <v>0</v>
      </c>
      <c r="P149" s="257">
        <f>COUNTIFS('Student Data Entry'!$C:$C,'Center 6'!$A$2,'Student Data Entry'!$I:$I,'Center 6'!$K149,'Student Data Entry'!$R:$R,'Center 6'!P$143)</f>
        <v>0</v>
      </c>
      <c r="Q149" s="257">
        <f>COUNTIFS('Student Data Entry'!$C:$C,'Center 6'!$A$2,'Student Data Entry'!$I:$I,'Center 6'!$K149,'Student Data Entry'!$R:$R,'Center 6'!Q$143)</f>
        <v>0</v>
      </c>
      <c r="R149" s="257">
        <f t="shared" si="5"/>
        <v>0</v>
      </c>
    </row>
    <row r="150" spans="1:21" x14ac:dyDescent="0.3">
      <c r="B150" s="309">
        <v>5</v>
      </c>
      <c r="C150" s="308">
        <f>COUNTIFS('Student Data Entry'!$C:$C,'Center 6'!$A$2,'Student Data Entry'!$R:$R,'Center 6'!C$143,'Student Data Entry'!$I:$I,'Center 6'!$B150)</f>
        <v>0</v>
      </c>
      <c r="D150" s="308">
        <f>COUNTIFS('Student Data Entry'!$C:$C,'Center 6'!$A$2,'Student Data Entry'!$R:$R,'Center 6'!D$143,'Student Data Entry'!$I:$I,'Center 6'!$B150)</f>
        <v>0</v>
      </c>
      <c r="E150" s="308">
        <f>COUNTIFS('Student Data Entry'!$C:$C,'Center 6'!$A$2,'Student Data Entry'!$R:$R,'Center 6'!E$143,'Student Data Entry'!$I:$I,'Center 6'!$B150)</f>
        <v>0</v>
      </c>
      <c r="F150" s="308">
        <f>COUNTIFS('Student Data Entry'!$C:$C,'Center 6'!$A$2,'Student Data Entry'!$R:$R,'Center 6'!F$143,'Student Data Entry'!$I:$I,'Center 6'!$B150)</f>
        <v>0</v>
      </c>
      <c r="G150" s="308">
        <f>COUNTIFS('Student Data Entry'!$C:$C,'Center 6'!$A$2,'Student Data Entry'!$R:$R,'Center 6'!G$143,'Student Data Entry'!$I:$I,'Center 6'!$B150)</f>
        <v>0</v>
      </c>
      <c r="H150" s="308">
        <f>COUNTIFS('Student Data Entry'!$C:$C,'Center 6'!$A$2,'Student Data Entry'!$R:$R,'Center 6'!H$143,'Student Data Entry'!$I:$I,'Center 6'!$B150)</f>
        <v>0</v>
      </c>
      <c r="I150" s="308">
        <f t="shared" si="4"/>
        <v>0</v>
      </c>
      <c r="K150" s="240">
        <v>12</v>
      </c>
      <c r="L150" s="240">
        <f>COUNTIFS('Student Data Entry'!$C:$C,'Center 6'!$A$2,'Student Data Entry'!$I:$I,'Center 6'!$K150,'Student Data Entry'!$R:$R,'Center 6'!L$143)</f>
        <v>0</v>
      </c>
      <c r="M150" s="240">
        <f>COUNTIFS('Student Data Entry'!$C:$C,'Center 6'!$A$2,'Student Data Entry'!$I:$I,'Center 6'!$K150,'Student Data Entry'!$R:$R,'Center 6'!M$143)</f>
        <v>0</v>
      </c>
      <c r="N150" s="240">
        <f>COUNTIFS('Student Data Entry'!$C:$C,'Center 6'!$A$2,'Student Data Entry'!$I:$I,'Center 6'!$K150,'Student Data Entry'!$R:$R,'Center 6'!N$143)</f>
        <v>0</v>
      </c>
      <c r="O150" s="240">
        <f>COUNTIFS('Student Data Entry'!$C:$C,'Center 6'!$A$2,'Student Data Entry'!$I:$I,'Center 6'!$K150,'Student Data Entry'!$R:$R,'Center 6'!O$143)</f>
        <v>0</v>
      </c>
      <c r="P150" s="240">
        <f>COUNTIFS('Student Data Entry'!$C:$C,'Center 6'!$A$2,'Student Data Entry'!$I:$I,'Center 6'!$K150,'Student Data Entry'!$R:$R,'Center 6'!P$143)</f>
        <v>0</v>
      </c>
      <c r="Q150" s="240">
        <f>COUNTIFS('Student Data Entry'!$C:$C,'Center 6'!$A$2,'Student Data Entry'!$I:$I,'Center 6'!$K150,'Student Data Entry'!$R:$R,'Center 6'!Q$143)</f>
        <v>0</v>
      </c>
      <c r="R150" s="240">
        <f t="shared" si="5"/>
        <v>0</v>
      </c>
    </row>
    <row r="151" spans="1:21" ht="28.8" customHeight="1" x14ac:dyDescent="0.3">
      <c r="B151" s="255" t="s">
        <v>379</v>
      </c>
      <c r="C151" s="302">
        <f>SUM(C144:C150)</f>
        <v>0</v>
      </c>
      <c r="D151" s="302">
        <f t="shared" ref="D151:H151" si="6">SUM(D144:D150)</f>
        <v>0</v>
      </c>
      <c r="E151" s="302">
        <f t="shared" si="6"/>
        <v>0</v>
      </c>
      <c r="F151" s="302">
        <f t="shared" si="6"/>
        <v>0</v>
      </c>
      <c r="G151" s="302">
        <f t="shared" si="6"/>
        <v>0</v>
      </c>
      <c r="H151" s="302">
        <f t="shared" si="6"/>
        <v>0</v>
      </c>
      <c r="I151" s="302">
        <f t="shared" si="4"/>
        <v>0</v>
      </c>
      <c r="K151" s="255" t="s">
        <v>379</v>
      </c>
      <c r="L151" s="257">
        <f>SUM(L144:L150)</f>
        <v>0</v>
      </c>
      <c r="M151" s="257">
        <f t="shared" ref="M151:Q151" si="7">SUM(M144:M150)</f>
        <v>0</v>
      </c>
      <c r="N151" s="257">
        <f t="shared" si="7"/>
        <v>0</v>
      </c>
      <c r="O151" s="257">
        <f t="shared" si="7"/>
        <v>0</v>
      </c>
      <c r="P151" s="257">
        <f t="shared" si="7"/>
        <v>0</v>
      </c>
      <c r="Q151" s="257">
        <f t="shared" si="7"/>
        <v>0</v>
      </c>
      <c r="R151" s="257">
        <f t="shared" si="5"/>
        <v>0</v>
      </c>
    </row>
    <row r="153" spans="1:21" x14ac:dyDescent="0.3">
      <c r="A153" s="20"/>
    </row>
    <row r="154" spans="1:21" ht="20.399999999999999" customHeight="1" x14ac:dyDescent="0.3">
      <c r="A154" s="244" t="s">
        <v>381</v>
      </c>
      <c r="B154" s="245"/>
      <c r="C154" s="245"/>
      <c r="D154" s="245"/>
      <c r="E154" s="245"/>
      <c r="F154" s="245"/>
      <c r="G154" s="245"/>
      <c r="H154" s="245"/>
      <c r="I154" s="245"/>
      <c r="J154" s="245"/>
      <c r="K154" s="245"/>
      <c r="L154" s="245"/>
      <c r="M154" s="245"/>
      <c r="N154" s="245"/>
      <c r="O154" s="245"/>
      <c r="P154" s="245"/>
      <c r="Q154" s="245"/>
      <c r="R154" s="245"/>
      <c r="S154" s="245"/>
      <c r="T154" s="261"/>
      <c r="U154" s="20"/>
    </row>
    <row r="155" spans="1:21" x14ac:dyDescent="0.3">
      <c r="A155" s="238" t="s">
        <v>380</v>
      </c>
    </row>
    <row r="157" spans="1:21" x14ac:dyDescent="0.3">
      <c r="A157" s="311" t="s">
        <v>381</v>
      </c>
      <c r="B157" s="311" t="s">
        <v>382</v>
      </c>
      <c r="C157" s="311" t="s">
        <v>383</v>
      </c>
    </row>
    <row r="158" spans="1:21" x14ac:dyDescent="0.3">
      <c r="A158" s="257" t="s">
        <v>248</v>
      </c>
      <c r="B158" s="257">
        <f>COUNTIFS('Student Data Entry'!$C:$C,'Center 6'!$A$2,'Student Data Entry'!$BK:$BK,"Yes",'Student Data Entry'!$BS:$BS,"Yes",'Student Data Entry'!$K:$K,'Center 6'!$A158)</f>
        <v>0</v>
      </c>
      <c r="C158" s="257">
        <f>COUNTIFS('Student Data Entry'!$C:$C,'Center 6'!$A$2,'Student Data Entry'!$BK:$BK,"Yes",'Student Data Entry'!$BT:$BT,"Yes",'Student Data Entry'!$K:$K,'Center 6'!$A158)</f>
        <v>0</v>
      </c>
    </row>
    <row r="159" spans="1:21" x14ac:dyDescent="0.3">
      <c r="A159" s="240" t="s">
        <v>267</v>
      </c>
      <c r="B159" s="240">
        <f>COUNTIFS('Student Data Entry'!$C:$C,'Center 6'!$A$2,'Student Data Entry'!$BK:$BK,"Yes",'Student Data Entry'!$BS:$BS,"Yes",'Student Data Entry'!$K:$K,'Center 6'!$A159)</f>
        <v>0</v>
      </c>
      <c r="C159" s="240">
        <f>COUNTIFS('Student Data Entry'!$C:$C,'Center 6'!$A$2,'Student Data Entry'!$BK:$BK,"Yes",'Student Data Entry'!$BT:$BT,"Yes",'Student Data Entry'!$K:$K,'Center 6'!$A159)</f>
        <v>0</v>
      </c>
    </row>
    <row r="160" spans="1:21" x14ac:dyDescent="0.3">
      <c r="A160" s="257" t="s">
        <v>280</v>
      </c>
      <c r="B160" s="257">
        <f>COUNTIFS('Student Data Entry'!$C:$C,'Center 6'!$A$2,'Student Data Entry'!$BK:$BK,"Yes",'Student Data Entry'!$BS:$BS,"Yes",'Student Data Entry'!$K:$K,'Center 6'!$A160)</f>
        <v>0</v>
      </c>
      <c r="C160" s="257">
        <f>COUNTIFS('Student Data Entry'!$C:$C,'Center 6'!$A$2,'Student Data Entry'!$BK:$BK,"Yes",'Student Data Entry'!$BT:$BT,"Yes",'Student Data Entry'!$K:$K,'Center 6'!$A160)</f>
        <v>0</v>
      </c>
    </row>
    <row r="161" spans="1:20" x14ac:dyDescent="0.3">
      <c r="A161" s="240" t="s">
        <v>288</v>
      </c>
      <c r="B161" s="240">
        <f>COUNTIFS('Student Data Entry'!$C:$C,'Center 6'!$A$2,'Student Data Entry'!$BK:$BK,"Yes",'Student Data Entry'!$BS:$BS,"Yes",'Student Data Entry'!$K:$K,'Center 6'!$A161)</f>
        <v>0</v>
      </c>
      <c r="C161" s="240">
        <f>COUNTIFS('Student Data Entry'!$C:$C,'Center 6'!$A$2,'Student Data Entry'!$BK:$BK,"Yes",'Student Data Entry'!$BT:$BT,"Yes",'Student Data Entry'!$K:$K,'Center 6'!$A161)</f>
        <v>0</v>
      </c>
    </row>
    <row r="162" spans="1:20" x14ac:dyDescent="0.3">
      <c r="A162" s="257" t="s">
        <v>293</v>
      </c>
      <c r="B162" s="257">
        <f>COUNTIFS('Student Data Entry'!$C:$C,'Center 6'!$A$2,'Student Data Entry'!$BK:$BK,"Yes",'Student Data Entry'!$BS:$BS,"Yes",'Student Data Entry'!$K:$K,'Center 6'!$A162)</f>
        <v>0</v>
      </c>
      <c r="C162" s="257">
        <f>COUNTIFS('Student Data Entry'!$C:$C,'Center 6'!$A$2,'Student Data Entry'!$BK:$BK,"Yes",'Student Data Entry'!$BT:$BT,"Yes",'Student Data Entry'!$K:$K,'Center 6'!$A162)</f>
        <v>0</v>
      </c>
    </row>
    <row r="163" spans="1:20" x14ac:dyDescent="0.3">
      <c r="A163" s="240" t="s">
        <v>297</v>
      </c>
      <c r="B163" s="240">
        <f>COUNTIFS('Student Data Entry'!$C:$C,'Center 6'!$A$2,'Student Data Entry'!$BK:$BK,"Yes",'Student Data Entry'!$BS:$BS,"Yes",'Student Data Entry'!$K:$K,'Center 6'!$A163)</f>
        <v>0</v>
      </c>
      <c r="C163" s="240">
        <f>COUNTIFS('Student Data Entry'!$C:$C,'Center 6'!$A$2,'Student Data Entry'!$BK:$BK,"Yes",'Student Data Entry'!$BT:$BT,"Yes",'Student Data Entry'!$K:$K,'Center 6'!$A163)</f>
        <v>0</v>
      </c>
    </row>
    <row r="164" spans="1:20" x14ac:dyDescent="0.3">
      <c r="A164" s="257" t="s">
        <v>384</v>
      </c>
      <c r="B164" s="257">
        <f>COUNTIFS('Student Data Entry'!$C:$C,'Center 6'!$A$2,'Student Data Entry'!$BK:$BK,"Yes",'Student Data Entry'!$BS:$BS,"Yes",'Student Data Entry'!$K:$K,'Center 6'!$A164)</f>
        <v>0</v>
      </c>
      <c r="C164" s="257">
        <f>COUNTIFS('Student Data Entry'!$C:$C,'Center 6'!$A$2,'Student Data Entry'!$BK:$BK,"Yes",'Student Data Entry'!$BT:$BT,"Yes",'Student Data Entry'!$K:$K,'Center 6'!$A164)</f>
        <v>0</v>
      </c>
    </row>
    <row r="165" spans="1:20" x14ac:dyDescent="0.3">
      <c r="A165" s="240" t="s">
        <v>385</v>
      </c>
      <c r="B165" s="240">
        <f>COUNTIFS('Student Data Entry'!$C:$C,'Center 6'!$A$2,'Student Data Entry'!$BK:$BK,"Yes",'Student Data Entry'!$BS:$BS,"Yes",'Student Data Entry'!$K:$K,"Unknown/Not reported")</f>
        <v>0</v>
      </c>
      <c r="C165" s="240">
        <f>COUNTIFS('Student Data Entry'!$C:$C,'Center 6'!$A$2,'Student Data Entry'!$BK:$BK,"Yes",'Student Data Entry'!$BT:$BT,"Yes",'Student Data Entry'!$K:$K,"Unknown/Not reported")</f>
        <v>0</v>
      </c>
    </row>
    <row r="167" spans="1:20" ht="15.6" x14ac:dyDescent="0.3">
      <c r="A167" s="244" t="s">
        <v>307</v>
      </c>
      <c r="B167" s="245"/>
      <c r="C167" s="245"/>
      <c r="D167" s="245"/>
      <c r="E167" s="245"/>
      <c r="F167" s="245"/>
      <c r="G167" s="245"/>
      <c r="H167" s="245"/>
      <c r="I167" s="245"/>
      <c r="J167" s="245"/>
      <c r="K167" s="245"/>
      <c r="L167" s="245"/>
      <c r="M167" s="245"/>
      <c r="N167" s="245"/>
      <c r="O167" s="245"/>
      <c r="P167" s="245"/>
      <c r="Q167" s="245"/>
      <c r="R167" s="245"/>
      <c r="S167" s="245"/>
      <c r="T167" s="261"/>
    </row>
    <row r="168" spans="1:20" x14ac:dyDescent="0.3">
      <c r="A168" s="238" t="s">
        <v>386</v>
      </c>
    </row>
    <row r="170" spans="1:20" x14ac:dyDescent="0.3">
      <c r="A170" s="311" t="s">
        <v>307</v>
      </c>
      <c r="B170" s="311" t="s">
        <v>382</v>
      </c>
      <c r="C170" s="311" t="s">
        <v>383</v>
      </c>
    </row>
    <row r="171" spans="1:20" x14ac:dyDescent="0.3">
      <c r="A171" s="312" t="s">
        <v>266</v>
      </c>
      <c r="B171" s="312">
        <f>COUNTIFS('Student Data Entry'!$C:$C,'Center 6'!$A$2,'Student Data Entry'!$BK:$BK,"Yes",'Student Data Entry'!$BS:$BS,"Yes",'Student Data Entry'!$J:$J,'Center 6'!$A171)</f>
        <v>0</v>
      </c>
      <c r="C171" s="312">
        <f>COUNTIFS('Student Data Entry'!$C:$C,'Center 6'!$A$2,'Student Data Entry'!$BK:$BK,"Yes",'Student Data Entry'!$BT:$BT,"Yes",'Student Data Entry'!$J:$J,'Center 6'!$A171)</f>
        <v>0</v>
      </c>
    </row>
    <row r="172" spans="1:20" x14ac:dyDescent="0.3">
      <c r="A172" s="240" t="s">
        <v>247</v>
      </c>
      <c r="B172" s="240">
        <f>COUNTIFS('Student Data Entry'!$C:$C,'Center 6'!$A$2,'Student Data Entry'!$BK:$BK,"Yes",'Student Data Entry'!$BS:$BS,"Yes",'Student Data Entry'!$J:$J,'Center 6'!$A172)</f>
        <v>0</v>
      </c>
      <c r="C172" s="240">
        <f>COUNTIFS('Student Data Entry'!$C:$C,'Center 6'!$A$2,'Student Data Entry'!$BK:$BK,"Yes",'Student Data Entry'!$BT:$BT,"Yes",'Student Data Entry'!$J:$J,'Center 6'!$A172)</f>
        <v>0</v>
      </c>
    </row>
    <row r="173" spans="1:20" x14ac:dyDescent="0.3">
      <c r="A173" s="312" t="s">
        <v>387</v>
      </c>
      <c r="B173" s="312">
        <f>COUNTIFS('Student Data Entry'!$C:$C,'Center 6'!$A$2,'Student Data Entry'!$BK:$BK,"Yes",'Student Data Entry'!$BS:$BS,"Yes",'Student Data Entry'!$J:$J,'Center 6'!$A173)</f>
        <v>0</v>
      </c>
      <c r="C173" s="312">
        <f>COUNTIFS('Student Data Entry'!$C:$C,'Center 6'!$A$2,'Student Data Entry'!$BK:$BK,"Yes",'Student Data Entry'!$BT:$BT,"Yes",'Student Data Entry'!$J:$J,'Center 6'!$A173)</f>
        <v>0</v>
      </c>
    </row>
    <row r="174" spans="1:20" x14ac:dyDescent="0.3">
      <c r="A174" s="240" t="s">
        <v>385</v>
      </c>
      <c r="B174" s="240">
        <f>COUNTIFS('Student Data Entry'!$C:$C,'Center 6'!$A$2,'Student Data Entry'!$BK:$BK,"Yes",'Student Data Entry'!$BS:$BS,"Yes",'Student Data Entry'!$J:$J,"Unknown/Not reported")</f>
        <v>0</v>
      </c>
      <c r="C174" s="240">
        <f>COUNTIFS('Student Data Entry'!$C:$C,'Center 6'!$A$2,'Student Data Entry'!$BK:$BK,"Yes",'Student Data Entry'!$BT:$BT,"Yes",'Student Data Entry'!$J:$J,"Unknown/Not reported")</f>
        <v>0</v>
      </c>
    </row>
    <row r="176" spans="1:20" ht="15.6" x14ac:dyDescent="0.3">
      <c r="A176" s="265" t="s">
        <v>420</v>
      </c>
      <c r="B176" s="245"/>
      <c r="C176" s="245"/>
      <c r="D176" s="245"/>
      <c r="E176" s="245"/>
      <c r="F176" s="245"/>
      <c r="G176" s="245"/>
      <c r="H176" s="245"/>
      <c r="I176" s="245"/>
      <c r="J176" s="245"/>
      <c r="K176" s="245"/>
      <c r="L176" s="245"/>
      <c r="M176" s="245"/>
      <c r="N176" s="245"/>
      <c r="O176" s="245"/>
      <c r="P176" s="245"/>
      <c r="Q176" s="245"/>
      <c r="R176" s="245"/>
      <c r="S176" s="245"/>
      <c r="T176" s="261"/>
    </row>
    <row r="177" spans="1:20" x14ac:dyDescent="0.3">
      <c r="A177" s="238" t="s">
        <v>388</v>
      </c>
    </row>
    <row r="178" spans="1:20" x14ac:dyDescent="0.3">
      <c r="A178" s="238"/>
    </row>
    <row r="179" spans="1:20" x14ac:dyDescent="0.3">
      <c r="B179" s="439" t="s">
        <v>382</v>
      </c>
      <c r="C179" s="440"/>
      <c r="D179" s="441" t="s">
        <v>383</v>
      </c>
      <c r="E179" s="439"/>
    </row>
    <row r="180" spans="1:20" ht="28.8" x14ac:dyDescent="0.3">
      <c r="B180" s="313" t="s">
        <v>389</v>
      </c>
      <c r="C180" s="314" t="s">
        <v>385</v>
      </c>
      <c r="D180" s="315" t="s">
        <v>389</v>
      </c>
      <c r="E180" s="314" t="s">
        <v>385</v>
      </c>
    </row>
    <row r="181" spans="1:20" x14ac:dyDescent="0.3">
      <c r="A181" s="266" t="s">
        <v>390</v>
      </c>
      <c r="B181" s="240">
        <f>COUNTIFS('Student Data Entry'!$C:$C,'Center 6'!$A$2,'Student Data Entry'!$BK:$BK,"Yes",'Student Data Entry'!$BS:$BS,"Yes",'Student Data Entry'!$L:$L,"English Learner")</f>
        <v>0</v>
      </c>
      <c r="C181" s="272">
        <f>COUNTIFS('Student Data Entry'!$C:$C,'Center 6'!$A$2,'Student Data Entry'!$BK:$BK,"Yes",'Student Data Entry'!$BS:$BS,"Yes",'Student Data Entry'!$L:$L,"Unknown/Not reported")</f>
        <v>0</v>
      </c>
      <c r="D181" s="274">
        <f>COUNTIFS('Student Data Entry'!$C:$C,'Center 6'!$A$2,'Student Data Entry'!$BK:$BK,"Yes",'Student Data Entry'!$BT:$BT,"Yes",'Student Data Entry'!$L:$L,"English Learner")</f>
        <v>0</v>
      </c>
      <c r="E181" s="240">
        <f>COUNTIFS('Student Data Entry'!$C:$C,'Center 6'!$A$2,'Student Data Entry'!$BK:$BK,"Yes",'Student Data Entry'!$BT:$BT,"Yes",'Student Data Entry'!$L:$L,"Unknown/Not reported")</f>
        <v>0</v>
      </c>
    </row>
    <row r="182" spans="1:20" ht="28.8" x14ac:dyDescent="0.3">
      <c r="A182" s="266" t="s">
        <v>391</v>
      </c>
      <c r="B182" s="240">
        <f>COUNTIFS('Student Data Entry'!$C:$C,'Center 6'!$A$2,'Student Data Entry'!$BK:$BK,"Yes",'Student Data Entry'!$BS:$BS,"Yes",'Student Data Entry'!$M:$M,"Economically disadvantaged")</f>
        <v>0</v>
      </c>
      <c r="C182" s="272">
        <f>COUNTIFS('Student Data Entry'!$C:$C,'Center 6'!$A$2,'Student Data Entry'!$BK:$BK,"Yes",'Student Data Entry'!$BS:$BS,"Yes",'Student Data Entry'!$M:$M,"Unknown/Not reported")</f>
        <v>0</v>
      </c>
      <c r="D182" s="274">
        <f>COUNTIFS('Student Data Entry'!$C:$C,'Center 6'!$A$2,'Student Data Entry'!$BK:$BK,"Yes",'Student Data Entry'!$BT:$BT,"Yes",'Student Data Entry'!$M:$M,"Economically disadvantaged")</f>
        <v>0</v>
      </c>
      <c r="E182" s="240">
        <f>COUNTIFS('Student Data Entry'!$C:$C,'Center 6'!$A$2,'Student Data Entry'!$BK:$BK,"Yes",'Student Data Entry'!$BT:$BT,"Yes",'Student Data Entry'!$M:$M,"Unknown/Not reported")</f>
        <v>0</v>
      </c>
    </row>
    <row r="183" spans="1:20" x14ac:dyDescent="0.3">
      <c r="A183" s="266" t="s">
        <v>392</v>
      </c>
      <c r="B183" s="240">
        <f>COUNTIFS('Student Data Entry'!$C:$C,'Center 6'!$A$2,'Student Data Entry'!$BK:$BK,"Yes",'Student Data Entry'!$BS:$BS,"Yes",'Student Data Entry'!$N:$N,"Special Education")</f>
        <v>0</v>
      </c>
      <c r="C183" s="272">
        <f>COUNTIFS('Student Data Entry'!$C:$C,'Center 6'!$A$2,'Student Data Entry'!$BK:$BK,"Yes",'Student Data Entry'!$BS:$BS,"Yes",'Student Data Entry'!$N:$N,"Unknown/Not reported")</f>
        <v>0</v>
      </c>
      <c r="D183" s="274">
        <f>COUNTIFS('Student Data Entry'!$C:$C,'Center 6'!$A$2,'Student Data Entry'!$BK:$BK,"Yes",'Student Data Entry'!$BT:$BT,"Yes",'Student Data Entry'!$N:$N,"Special Education")</f>
        <v>0</v>
      </c>
      <c r="E183" s="240">
        <f>COUNTIFS('Student Data Entry'!$C:$C,'Center 6'!$A$2,'Student Data Entry'!$BK:$BK,"Yes",'Student Data Entry'!$BT:$BT,"Yes",'Student Data Entry'!$N:$N,"Unknown/Not reported")</f>
        <v>0</v>
      </c>
    </row>
    <row r="184" spans="1:20" ht="28.8" x14ac:dyDescent="0.3">
      <c r="A184" s="266" t="s">
        <v>393</v>
      </c>
      <c r="B184" s="267" t="s">
        <v>394</v>
      </c>
      <c r="C184" s="273" t="s">
        <v>394</v>
      </c>
      <c r="D184" s="275" t="s">
        <v>394</v>
      </c>
      <c r="E184" s="267" t="s">
        <v>394</v>
      </c>
    </row>
    <row r="185" spans="1:20" x14ac:dyDescent="0.3">
      <c r="A185" s="343"/>
      <c r="B185" s="344"/>
      <c r="C185" s="344"/>
      <c r="D185" s="344"/>
      <c r="E185" s="344"/>
    </row>
    <row r="186" spans="1:20" ht="18" x14ac:dyDescent="0.35">
      <c r="A186" s="234" t="s">
        <v>591</v>
      </c>
      <c r="B186" s="344"/>
      <c r="C186" s="344"/>
      <c r="D186" s="344"/>
      <c r="E186" s="344"/>
    </row>
    <row r="188" spans="1:20" ht="15.6" x14ac:dyDescent="0.3">
      <c r="A188" s="244" t="s">
        <v>425</v>
      </c>
      <c r="B188" s="245"/>
      <c r="C188" s="245"/>
      <c r="D188" s="245"/>
      <c r="E188" s="245"/>
      <c r="F188" s="245"/>
      <c r="G188" s="245"/>
      <c r="H188" s="245"/>
      <c r="I188" s="245"/>
      <c r="J188" s="245"/>
      <c r="K188" s="245"/>
      <c r="L188" s="245"/>
      <c r="M188" s="245"/>
      <c r="N188" s="245"/>
      <c r="O188" s="245"/>
      <c r="P188" s="245"/>
      <c r="Q188" s="245"/>
      <c r="R188" s="245"/>
      <c r="S188" s="245"/>
      <c r="T188" s="261"/>
    </row>
    <row r="189" spans="1:20" x14ac:dyDescent="0.3">
      <c r="A189" s="285" t="s">
        <v>422</v>
      </c>
    </row>
    <row r="190" spans="1:20" x14ac:dyDescent="0.3">
      <c r="A190" s="285"/>
    </row>
    <row r="191" spans="1:20" x14ac:dyDescent="0.3">
      <c r="A191" s="442" t="s">
        <v>395</v>
      </c>
      <c r="B191" s="442"/>
      <c r="C191" s="442"/>
      <c r="D191" s="442"/>
      <c r="E191" s="442"/>
      <c r="F191" s="442"/>
      <c r="G191" s="442"/>
      <c r="J191" s="443" t="s">
        <v>396</v>
      </c>
      <c r="K191" s="443"/>
      <c r="L191" s="443"/>
      <c r="M191" s="443"/>
      <c r="N191" s="443"/>
      <c r="O191" s="443"/>
      <c r="P191" s="443"/>
    </row>
    <row r="192" spans="1:20" ht="43.2" x14ac:dyDescent="0.3">
      <c r="A192" s="316" t="s">
        <v>188</v>
      </c>
      <c r="B192" s="249" t="s">
        <v>252</v>
      </c>
      <c r="C192" s="249" t="s">
        <v>271</v>
      </c>
      <c r="D192" s="249" t="s">
        <v>281</v>
      </c>
      <c r="E192" s="249" t="s">
        <v>289</v>
      </c>
      <c r="F192" s="249" t="s">
        <v>294</v>
      </c>
      <c r="G192" s="249" t="s">
        <v>298</v>
      </c>
      <c r="J192" s="316" t="s">
        <v>188</v>
      </c>
      <c r="K192" s="249" t="s">
        <v>252</v>
      </c>
      <c r="L192" s="249" t="s">
        <v>271</v>
      </c>
      <c r="M192" s="249" t="s">
        <v>281</v>
      </c>
      <c r="N192" s="249" t="s">
        <v>289</v>
      </c>
      <c r="O192" s="249" t="s">
        <v>294</v>
      </c>
      <c r="P192" s="249" t="s">
        <v>298</v>
      </c>
    </row>
    <row r="193" spans="1:20" ht="28.8" x14ac:dyDescent="0.3">
      <c r="A193" s="290" t="s">
        <v>397</v>
      </c>
      <c r="B193" s="240">
        <f>COUNTIFS('Student Data Entry'!$C:$C,'Center 6'!$A$2,'Student Data Entry'!$R:$R,'Center 6'!B$192,'Student Data Entry'!$BM:$BM,"Yes")</f>
        <v>0</v>
      </c>
      <c r="C193" s="240">
        <f>COUNTIFS('Student Data Entry'!$C:$C,'Center 6'!$A$2,'Student Data Entry'!$R:$R,'Center 6'!C$192,'Student Data Entry'!$BM:$BM,"Yes")</f>
        <v>0</v>
      </c>
      <c r="D193" s="240">
        <f>COUNTIFS('Student Data Entry'!$C:$C,'Center 6'!$A$2,'Student Data Entry'!$R:$R,'Center 6'!D$192,'Student Data Entry'!$BM:$BM,"Yes")</f>
        <v>0</v>
      </c>
      <c r="E193" s="240">
        <f>COUNTIFS('Student Data Entry'!$C:$C,'Center 6'!$A$2,'Student Data Entry'!$R:$R,'Center 6'!E$192,'Student Data Entry'!$BM:$BM,"Yes")</f>
        <v>0</v>
      </c>
      <c r="F193" s="240">
        <f>COUNTIFS('Student Data Entry'!$C:$C,'Center 6'!$A$2,'Student Data Entry'!$R:$R,'Center 6'!F$192,'Student Data Entry'!$BM:$BM,"Yes")</f>
        <v>0</v>
      </c>
      <c r="G193" s="240">
        <f>COUNTIFS('Student Data Entry'!$C:$C,'Center 6'!$A$2,'Student Data Entry'!$R:$R,'Center 6'!G$192,'Student Data Entry'!$BM:$BM,"Yes")</f>
        <v>0</v>
      </c>
      <c r="J193" s="266" t="s">
        <v>397</v>
      </c>
      <c r="K193" s="240">
        <f>COUNTIFS('Student Data Entry'!$C:$C,'Center 6'!$A$2,'Student Data Entry'!$R:$R,'Center 6'!B$192,'Student Data Entry'!$BM:$BM,"Yes")</f>
        <v>0</v>
      </c>
      <c r="L193" s="240">
        <f>COUNTIFS('Student Data Entry'!$C:$C,'Center 6'!$A$2,'Student Data Entry'!$R:$R,'Center 6'!C$192,'Student Data Entry'!$BM:$BM,"Yes")</f>
        <v>0</v>
      </c>
      <c r="M193" s="240">
        <f>COUNTIFS('Student Data Entry'!$C:$C,'Center 6'!$A$2,'Student Data Entry'!$R:$R,'Center 6'!D$192,'Student Data Entry'!$BM:$BM,"Yes")</f>
        <v>0</v>
      </c>
      <c r="N193" s="240">
        <f>COUNTIFS('Student Data Entry'!$C:$C,'Center 6'!$A$2,'Student Data Entry'!$R:$R,'Center 6'!E$192,'Student Data Entry'!$BM:$BM,"Yes")</f>
        <v>0</v>
      </c>
      <c r="O193" s="240">
        <f>COUNTIFS('Student Data Entry'!$C:$C,'Center 6'!$A$2,'Student Data Entry'!$R:$R,'Center 6'!F$192,'Student Data Entry'!$BM:$BM,"Yes")</f>
        <v>0</v>
      </c>
      <c r="P193" s="240">
        <f>COUNTIFS('Student Data Entry'!$C:$C,'Center 6'!$A$2,'Student Data Entry'!$R:$R,'Center 6'!G$192,'Student Data Entry'!$BM:$BM,"Yes")</f>
        <v>0</v>
      </c>
      <c r="S193" s="237"/>
    </row>
    <row r="194" spans="1:20" ht="28.8" x14ac:dyDescent="0.3">
      <c r="A194" s="292" t="s">
        <v>398</v>
      </c>
      <c r="B194" s="257">
        <f>COUNTIFS('Student Data Entry'!$C:$C,'Center 6'!$A$2,'Student Data Entry'!$R:$R,'Center 6'!B$192,'Student Data Entry'!$BM:$BM,"Yes",'Student Data Entry'!$BX:$BX,"Yes")</f>
        <v>0</v>
      </c>
      <c r="C194" s="257">
        <f>COUNTIFS('Student Data Entry'!$C:$C,'Center 6'!$A$2,'Student Data Entry'!$R:$R,'Center 6'!C$192,'Student Data Entry'!$BM:$BM,"Yes",'Student Data Entry'!$BX:$BX,"Yes")</f>
        <v>0</v>
      </c>
      <c r="D194" s="257">
        <f>COUNTIFS('Student Data Entry'!$C:$C,'Center 6'!$A$2,'Student Data Entry'!$R:$R,'Center 6'!D$192,'Student Data Entry'!$BM:$BM,"Yes",'Student Data Entry'!$BX:$BX,"Yes")</f>
        <v>0</v>
      </c>
      <c r="E194" s="257">
        <f>COUNTIFS('Student Data Entry'!$C:$C,'Center 6'!$A$2,'Student Data Entry'!$R:$R,'Center 6'!E$192,'Student Data Entry'!$BM:$BM,"Yes",'Student Data Entry'!$BX:$BX,"Yes")</f>
        <v>0</v>
      </c>
      <c r="F194" s="257">
        <f>COUNTIFS('Student Data Entry'!$C:$C,'Center 6'!$A$2,'Student Data Entry'!$R:$R,'Center 6'!F$192,'Student Data Entry'!$BM:$BM,"Yes",'Student Data Entry'!$BX:$BX,"Yes")</f>
        <v>0</v>
      </c>
      <c r="G194" s="257">
        <f>COUNTIFS('Student Data Entry'!$C:$C,'Center 6'!$A$2,'Student Data Entry'!$R:$R,'Center 6'!G$192,'Student Data Entry'!$BM:$BM,"Yes",'Student Data Entry'!$BX:$BX,"Yes")</f>
        <v>0</v>
      </c>
      <c r="J194" s="317" t="s">
        <v>398</v>
      </c>
      <c r="K194" s="257">
        <f>COUNTIFS('Student Data Entry'!$C:$C,'Center 6'!$A$2,'Student Data Entry'!$R:$R,'Center 6'!B$192,'Student Data Entry'!$BM:$BM,"Yes",'Student Data Entry'!$BY:$BY,"Yes")</f>
        <v>0</v>
      </c>
      <c r="L194" s="257">
        <f>COUNTIFS('Student Data Entry'!$C:$C,'Center 6'!$A$2,'Student Data Entry'!$R:$R,'Center 6'!C$192,'Student Data Entry'!$BM:$BM,"Yes",'Student Data Entry'!$BY:$BY,"Yes")</f>
        <v>0</v>
      </c>
      <c r="M194" s="257">
        <f>COUNTIFS('Student Data Entry'!$C:$C,'Center 6'!$A$2,'Student Data Entry'!$R:$R,'Center 6'!D$192,'Student Data Entry'!$BM:$BM,"Yes",'Student Data Entry'!$BY:$BY,"Yes")</f>
        <v>0</v>
      </c>
      <c r="N194" s="257">
        <f>COUNTIFS('Student Data Entry'!$C:$C,'Center 6'!$A$2,'Student Data Entry'!$R:$R,'Center 6'!E$192,'Student Data Entry'!$BM:$BM,"Yes",'Student Data Entry'!$BY:$BY,"Yes")</f>
        <v>0</v>
      </c>
      <c r="O194" s="257">
        <f>COUNTIFS('Student Data Entry'!$C:$C,'Center 6'!$A$2,'Student Data Entry'!$R:$R,'Center 6'!F$192,'Student Data Entry'!$BM:$BM,"Yes",'Student Data Entry'!$BY:$BY,"Yes")</f>
        <v>0</v>
      </c>
      <c r="P194" s="257">
        <f>COUNTIFS('Student Data Entry'!$C:$C,'Center 6'!$A$2,'Student Data Entry'!$R:$R,'Center 6'!G$192,'Student Data Entry'!$BM:$BM,"Yes",'Student Data Entry'!$BY:$BY,"Yes")</f>
        <v>0</v>
      </c>
    </row>
    <row r="195" spans="1:20" ht="57.6" x14ac:dyDescent="0.3">
      <c r="A195" s="290" t="s">
        <v>399</v>
      </c>
      <c r="B195" s="240">
        <f>COUNTIFS('Student Data Entry'!$C:$C,'Center 6'!$A$2,'Student Data Entry'!$R:$R,'Center 6'!B$192,'Student Data Entry'!$BM:$BM,"Yes",'Student Data Entry'!$BX:$BX,"Yes",'Student Data Entry'!$X:$X,"Improved")</f>
        <v>0</v>
      </c>
      <c r="C195" s="240">
        <f>COUNTIFS('Student Data Entry'!$C:$C,'Center 6'!$A$2,'Student Data Entry'!$R:$R,'Center 6'!C$192,'Student Data Entry'!$BM:$BM,"Yes",'Student Data Entry'!$BX:$BX,"Yes",'Student Data Entry'!$X:$X,"Improved")</f>
        <v>0</v>
      </c>
      <c r="D195" s="240">
        <f>COUNTIFS('Student Data Entry'!$C:$C,'Center 6'!$A$2,'Student Data Entry'!$R:$R,'Center 6'!D$192,'Student Data Entry'!$BM:$BM,"Yes",'Student Data Entry'!$BX:$BX,"Yes",'Student Data Entry'!$X:$X,"Improved")</f>
        <v>0</v>
      </c>
      <c r="E195" s="240">
        <f>COUNTIFS('Student Data Entry'!$C:$C,'Center 6'!$A$2,'Student Data Entry'!$R:$R,'Center 6'!E$192,'Student Data Entry'!$BM:$BM,"Yes",'Student Data Entry'!$BX:$BX,"Yes",'Student Data Entry'!$X:$X,"Improved")</f>
        <v>0</v>
      </c>
      <c r="F195" s="240">
        <f>COUNTIFS('Student Data Entry'!$C:$C,'Center 6'!$A$2,'Student Data Entry'!$R:$R,'Center 6'!F$192,'Student Data Entry'!$BM:$BM,"Yes",'Student Data Entry'!$BX:$BX,"Yes",'Student Data Entry'!$X:$X,"Improved")</f>
        <v>0</v>
      </c>
      <c r="G195" s="240">
        <f>COUNTIFS('Student Data Entry'!$C:$C,'Center 6'!$A$2,'Student Data Entry'!$R:$R,'Center 6'!G$192,'Student Data Entry'!$BM:$BM,"Yes",'Student Data Entry'!$BX:$BX,"Yes",'Student Data Entry'!$X:$X,"Improved")</f>
        <v>0</v>
      </c>
      <c r="J195" s="266" t="s">
        <v>400</v>
      </c>
      <c r="K195" s="240">
        <f>COUNTIFS('Student Data Entry'!$C:$C,'Center 6'!$A$2,'Student Data Entry'!$R:$R,'Center 6'!B$192,'Student Data Entry'!$BM:$BM,"Yes",'Student Data Entry'!$BY:$BY,"Yes",'Student Data Entry'!$AA:$AA,"Improved")</f>
        <v>0</v>
      </c>
      <c r="L195" s="240">
        <f>COUNTIFS('Student Data Entry'!$C:$C,'Center 6'!$A$2,'Student Data Entry'!$R:$R,'Center 6'!C$192,'Student Data Entry'!$BM:$BM,"Yes",'Student Data Entry'!$BY:$BY,"Yes",'Student Data Entry'!$AA:$AA,"Improved")</f>
        <v>0</v>
      </c>
      <c r="M195" s="240">
        <f>COUNTIFS('Student Data Entry'!$C:$C,'Center 6'!$A$2,'Student Data Entry'!$R:$R,'Center 6'!D$192,'Student Data Entry'!$BM:$BM,"Yes",'Student Data Entry'!$BY:$BY,"Yes",'Student Data Entry'!$AA:$AA,"Improved")</f>
        <v>0</v>
      </c>
      <c r="N195" s="240">
        <f>COUNTIFS('Student Data Entry'!$C:$C,'Center 6'!$A$2,'Student Data Entry'!$R:$R,'Center 6'!E$192,'Student Data Entry'!$BM:$BM,"Yes",'Student Data Entry'!$BY:$BY,"Yes",'Student Data Entry'!$AA:$AA,"Improved")</f>
        <v>0</v>
      </c>
      <c r="O195" s="240">
        <f>COUNTIFS('Student Data Entry'!$C:$C,'Center 6'!$A$2,'Student Data Entry'!$R:$R,'Center 6'!F$192,'Student Data Entry'!$BM:$BM,"Yes",'Student Data Entry'!$BY:$BY,"Yes",'Student Data Entry'!$AA:$AA,"Improved")</f>
        <v>0</v>
      </c>
      <c r="P195" s="240">
        <f>COUNTIFS('Student Data Entry'!$C:$C,'Center 6'!$A$2,'Student Data Entry'!$R:$R,'Center 6'!G$192,'Student Data Entry'!$BM:$BM,"Yes",'Student Data Entry'!$BY:$BY,"Yes",'Student Data Entry'!$AA:$AA,"Improved")</f>
        <v>0</v>
      </c>
    </row>
    <row r="197" spans="1:20" x14ac:dyDescent="0.3">
      <c r="A197" s="278" t="s">
        <v>401</v>
      </c>
      <c r="P197"/>
    </row>
    <row r="199" spans="1:20" ht="15.6" x14ac:dyDescent="0.3">
      <c r="A199" s="265" t="s">
        <v>402</v>
      </c>
      <c r="B199" s="245"/>
      <c r="C199" s="245"/>
      <c r="D199" s="245"/>
      <c r="E199" s="245"/>
      <c r="F199" s="245"/>
      <c r="G199" s="245"/>
      <c r="H199" s="245"/>
      <c r="I199" s="245"/>
      <c r="J199" s="245"/>
      <c r="K199" s="245"/>
      <c r="L199" s="245"/>
      <c r="M199" s="245"/>
      <c r="N199" s="245"/>
      <c r="O199" s="245"/>
      <c r="P199" s="245"/>
      <c r="Q199" s="245"/>
      <c r="R199" s="245"/>
      <c r="S199" s="245"/>
      <c r="T199" s="261"/>
    </row>
    <row r="200" spans="1:20" x14ac:dyDescent="0.3">
      <c r="A200" s="286" t="s">
        <v>423</v>
      </c>
    </row>
    <row r="201" spans="1:20" x14ac:dyDescent="0.3">
      <c r="A201" s="286"/>
    </row>
    <row r="202" spans="1:20" x14ac:dyDescent="0.3">
      <c r="A202" s="276"/>
      <c r="B202" s="276"/>
      <c r="C202" s="276"/>
      <c r="D202" s="276"/>
      <c r="E202" s="276"/>
      <c r="F202" s="276"/>
      <c r="G202" s="276"/>
    </row>
    <row r="203" spans="1:20" ht="43.2" x14ac:dyDescent="0.3">
      <c r="A203" s="316" t="s">
        <v>188</v>
      </c>
      <c r="B203" s="249" t="s">
        <v>252</v>
      </c>
      <c r="C203" s="249" t="s">
        <v>271</v>
      </c>
      <c r="D203" s="249" t="s">
        <v>281</v>
      </c>
      <c r="E203" s="249" t="s">
        <v>289</v>
      </c>
      <c r="F203" s="249" t="s">
        <v>294</v>
      </c>
      <c r="G203" s="249" t="s">
        <v>298</v>
      </c>
    </row>
    <row r="204" spans="1:20" ht="28.8" x14ac:dyDescent="0.3">
      <c r="A204" s="290" t="s">
        <v>403</v>
      </c>
      <c r="B204" s="240">
        <f>COUNTIFS('Student Data Entry'!$C:$C,'Center 6'!$A$2,'Student Data Entry'!$R:$R,'Center 6'!B$203,'Student Data Entry'!$BO:$BO,"Yes")</f>
        <v>0</v>
      </c>
      <c r="C204" s="240">
        <f>COUNTIFS('Student Data Entry'!$C:$C,'Center 6'!$A$2,'Student Data Entry'!$R:$R,'Center 6'!C$203,'Student Data Entry'!$BO:$BO,"Yes")</f>
        <v>0</v>
      </c>
      <c r="D204" s="240">
        <f>COUNTIFS('Student Data Entry'!$C:$C,'Center 6'!$A$2,'Student Data Entry'!$R:$R,'Center 6'!D$203,'Student Data Entry'!$BO:$BO,"Yes")</f>
        <v>0</v>
      </c>
      <c r="E204" s="240">
        <f>COUNTIFS('Student Data Entry'!$C:$C,'Center 6'!$A$2,'Student Data Entry'!$R:$R,'Center 6'!E$203,'Student Data Entry'!$BO:$BO,"Yes")</f>
        <v>0</v>
      </c>
      <c r="F204" s="240">
        <f>COUNTIFS('Student Data Entry'!$C:$C,'Center 6'!$A$2,'Student Data Entry'!$R:$R,'Center 6'!F$203,'Student Data Entry'!$BO:$BO,"Yes")</f>
        <v>0</v>
      </c>
      <c r="G204" s="240">
        <f>COUNTIFS('Student Data Entry'!$C:$C,'Center 6'!$A$2,'Student Data Entry'!$R:$R,'Center 6'!G$203,'Student Data Entry'!$BO:$BO,"Yes")</f>
        <v>0</v>
      </c>
    </row>
    <row r="205" spans="1:20" ht="58.8" customHeight="1" x14ac:dyDescent="0.3">
      <c r="A205" s="292" t="s">
        <v>404</v>
      </c>
      <c r="B205" s="257">
        <f>COUNTIFS('Student Data Entry'!$C:$C,'Center 6'!$A$2,'Student Data Entry'!$R:$R,'Center 6'!B$203,'Student Data Entry'!$BO:$BO,"Yes",'Student Data Entry'!$AF:$AF,"Yes")</f>
        <v>0</v>
      </c>
      <c r="C205" s="257">
        <f>COUNTIFS('Student Data Entry'!$C:$C,'Center 6'!$A$2,'Student Data Entry'!$R:$R,'Center 6'!C$203,'Student Data Entry'!$BO:$BO,"Yes",'Student Data Entry'!$AF:$AF,"Yes")</f>
        <v>0</v>
      </c>
      <c r="D205" s="257">
        <f>COUNTIFS('Student Data Entry'!$C:$C,'Center 6'!$A$2,'Student Data Entry'!$R:$R,'Center 6'!D$203,'Student Data Entry'!$BO:$BO,"Yes",'Student Data Entry'!$AF:$AF,"Yes")</f>
        <v>0</v>
      </c>
      <c r="E205" s="257">
        <f>COUNTIFS('Student Data Entry'!$C:$C,'Center 6'!$A$2,'Student Data Entry'!$R:$R,'Center 6'!E$203,'Student Data Entry'!$BO:$BO,"Yes",'Student Data Entry'!$AF:$AF,"Yes")</f>
        <v>0</v>
      </c>
      <c r="F205" s="257">
        <f>COUNTIFS('Student Data Entry'!$C:$C,'Center 6'!$A$2,'Student Data Entry'!$R:$R,'Center 6'!F$203,'Student Data Entry'!$BO:$BO,"Yes",'Student Data Entry'!$AF:$AF,"Yes")</f>
        <v>0</v>
      </c>
      <c r="G205" s="257">
        <f>COUNTIFS('Student Data Entry'!$C:$C,'Center 6'!$A$2,'Student Data Entry'!$R:$R,'Center 6'!G$203,'Student Data Entry'!$BO:$BO,"Yes",'Student Data Entry'!$AF:$AF,"Yes")</f>
        <v>0</v>
      </c>
    </row>
    <row r="206" spans="1:20" ht="28.8" x14ac:dyDescent="0.3">
      <c r="A206" s="290" t="s">
        <v>405</v>
      </c>
      <c r="B206" s="240">
        <f>COUNTIFS('Student Data Entry'!$C:$C,'Center 6'!$A$2,'Student Data Entry'!$R:$R,'Center 6'!B$203,'Student Data Entry'!$BO:$BO,"Yes",'Student Data Entry'!$AF:$AF,"Yes",'Student Data Entry'!$AE:$AE,"Improved")</f>
        <v>0</v>
      </c>
      <c r="C206" s="240">
        <f>COUNTIFS('Student Data Entry'!$C:$C,'Center 6'!$A$2,'Student Data Entry'!$R:$R,'Center 6'!C$203,'Student Data Entry'!$BO:$BO,"Yes",'Student Data Entry'!$AF:$AF,"Yes",'Student Data Entry'!$AE:$AE,"Improved")</f>
        <v>0</v>
      </c>
      <c r="D206" s="240">
        <f>COUNTIFS('Student Data Entry'!$C:$C,'Center 6'!$A$2,'Student Data Entry'!$R:$R,'Center 6'!D$203,'Student Data Entry'!$BO:$BO,"Yes",'Student Data Entry'!$AF:$AF,"Yes",'Student Data Entry'!$AE:$AE,"Improved")</f>
        <v>0</v>
      </c>
      <c r="E206" s="240">
        <f>COUNTIFS('Student Data Entry'!$C:$C,'Center 6'!$A$2,'Student Data Entry'!$R:$R,'Center 6'!E$203,'Student Data Entry'!$BO:$BO,"Yes",'Student Data Entry'!$AF:$AF,"Yes",'Student Data Entry'!$AE:$AE,"Improved")</f>
        <v>0</v>
      </c>
      <c r="F206" s="240">
        <f>COUNTIFS('Student Data Entry'!$C:$C,'Center 6'!$A$2,'Student Data Entry'!$R:$R,'Center 6'!F$203,'Student Data Entry'!$BO:$BO,"Yes",'Student Data Entry'!$AF:$AF,"Yes",'Student Data Entry'!$AE:$AE,"Improved")</f>
        <v>0</v>
      </c>
      <c r="G206" s="240">
        <f>COUNTIFS('Student Data Entry'!$C:$C,'Center 6'!$A$2,'Student Data Entry'!$R:$R,'Center 6'!G$203,'Student Data Entry'!$BO:$BO,"Yes",'Student Data Entry'!$AF:$AF,"Yes",'Student Data Entry'!$AE:$AE,"Improved")</f>
        <v>0</v>
      </c>
    </row>
    <row r="208" spans="1:20" x14ac:dyDescent="0.3">
      <c r="A208" s="278" t="s">
        <v>401</v>
      </c>
    </row>
    <row r="210" spans="1:20" ht="15.6" x14ac:dyDescent="0.3">
      <c r="A210" s="244" t="s">
        <v>413</v>
      </c>
      <c r="B210" s="245"/>
      <c r="C210" s="245"/>
      <c r="D210" s="245"/>
      <c r="E210" s="245"/>
      <c r="F210" s="245"/>
      <c r="G210" s="245"/>
      <c r="H210" s="245"/>
      <c r="I210" s="245"/>
      <c r="J210" s="245"/>
      <c r="K210" s="245"/>
      <c r="L210" s="245"/>
      <c r="M210" s="245"/>
      <c r="N210" s="245"/>
      <c r="O210" s="245"/>
      <c r="P210" s="245"/>
      <c r="Q210" s="245"/>
      <c r="R210" s="245"/>
      <c r="S210" s="245"/>
      <c r="T210" s="261"/>
    </row>
    <row r="211" spans="1:20" ht="15.6" x14ac:dyDescent="0.3">
      <c r="A211" s="289"/>
      <c r="B211" s="20"/>
      <c r="C211" s="20"/>
      <c r="D211" s="20"/>
      <c r="E211" s="20"/>
      <c r="F211" s="20"/>
      <c r="G211" s="20"/>
      <c r="H211" s="20"/>
      <c r="I211" s="20"/>
      <c r="J211" s="20"/>
      <c r="K211" s="20"/>
      <c r="L211" s="20"/>
      <c r="M211" s="20"/>
      <c r="N211" s="20"/>
      <c r="O211" s="20"/>
      <c r="P211" s="20"/>
      <c r="Q211" s="20"/>
      <c r="R211" s="20"/>
      <c r="S211" s="20"/>
    </row>
    <row r="212" spans="1:20" x14ac:dyDescent="0.3">
      <c r="A212" s="276"/>
      <c r="B212" s="276"/>
      <c r="C212" s="276"/>
      <c r="D212" s="276"/>
      <c r="E212" s="276"/>
      <c r="F212" s="276"/>
      <c r="G212" s="276"/>
    </row>
    <row r="213" spans="1:20" ht="43.2" x14ac:dyDescent="0.3">
      <c r="A213" s="318" t="s">
        <v>188</v>
      </c>
      <c r="B213" s="248" t="s">
        <v>252</v>
      </c>
      <c r="C213" s="248" t="s">
        <v>271</v>
      </c>
      <c r="D213" s="248" t="s">
        <v>281</v>
      </c>
      <c r="E213" s="248" t="s">
        <v>289</v>
      </c>
      <c r="F213" s="248" t="s">
        <v>294</v>
      </c>
      <c r="G213" s="248" t="s">
        <v>298</v>
      </c>
    </row>
    <row r="214" spans="1:20" ht="28.8" x14ac:dyDescent="0.3">
      <c r="A214" s="319" t="s">
        <v>407</v>
      </c>
      <c r="B214" s="240">
        <f>COUNTIFS('Student Data Entry'!$C:$C,'Center 6'!$A$2,'Student Data Entry'!$R:$R,'Center 6'!B$213,'Student Data Entry'!$BR:$BR,"Yes")</f>
        <v>0</v>
      </c>
      <c r="C214" s="240">
        <f>COUNTIFS('Student Data Entry'!$C:$C,'Center 6'!$A$2,'Student Data Entry'!$R:$R,'Center 6'!C$213,'Student Data Entry'!$BR:$BR,"Yes")</f>
        <v>0</v>
      </c>
      <c r="D214" s="240">
        <f>COUNTIFS('Student Data Entry'!$C:$C,'Center 6'!$A$2,'Student Data Entry'!$R:$R,'Center 6'!D$213,'Student Data Entry'!$BR:$BR,"Yes")</f>
        <v>0</v>
      </c>
      <c r="E214" s="240">
        <f>COUNTIFS('Student Data Entry'!$C:$C,'Center 6'!$A$2,'Student Data Entry'!$R:$R,'Center 6'!E$213,'Student Data Entry'!$BR:$BR,"Yes")</f>
        <v>0</v>
      </c>
      <c r="F214" s="240">
        <f>COUNTIFS('Student Data Entry'!$C:$C,'Center 6'!$A$2,'Student Data Entry'!$R:$R,'Center 6'!F$213,'Student Data Entry'!$BR:$BR,"Yes")</f>
        <v>0</v>
      </c>
      <c r="G214" s="240">
        <f>COUNTIFS('Student Data Entry'!$C:$C,'Center 6'!$A$2,'Student Data Entry'!$R:$R,'Center 6'!G$213,'Student Data Entry'!$BR:$BR,"Yes")</f>
        <v>0</v>
      </c>
    </row>
    <row r="215" spans="1:20" ht="57.6" x14ac:dyDescent="0.3">
      <c r="A215" s="320" t="s">
        <v>414</v>
      </c>
      <c r="B215" s="257">
        <f>COUNTIFS('Student Data Entry'!$C:$C,'Center 6'!$A$2,'Student Data Entry'!$R:$R,'Center 6'!B$213,'Student Data Entry'!$BR:$BR,"Yes",'Student Data Entry'!$AK:$AK,"Yes")</f>
        <v>0</v>
      </c>
      <c r="C215" s="257">
        <f>COUNTIFS('Student Data Entry'!$C:$C,'Center 6'!$A$2,'Student Data Entry'!$R:$R,'Center 6'!C$213,'Student Data Entry'!$BR:$BR,"Yes",'Student Data Entry'!$AK:$AK,"Yes")</f>
        <v>0</v>
      </c>
      <c r="D215" s="257">
        <f>COUNTIFS('Student Data Entry'!$C:$C,'Center 6'!$A$2,'Student Data Entry'!$R:$R,'Center 6'!D$213,'Student Data Entry'!$BR:$BR,"Yes",'Student Data Entry'!$AK:$AK,"Yes")</f>
        <v>0</v>
      </c>
      <c r="E215" s="257">
        <f>COUNTIFS('Student Data Entry'!$C:$C,'Center 6'!$A$2,'Student Data Entry'!$R:$R,'Center 6'!E$213,'Student Data Entry'!$BR:$BR,"Yes",'Student Data Entry'!$AK:$AK,"Yes")</f>
        <v>0</v>
      </c>
      <c r="F215" s="257">
        <f>COUNTIFS('Student Data Entry'!$C:$C,'Center 6'!$A$2,'Student Data Entry'!$R:$R,'Center 6'!F$213,'Student Data Entry'!$BR:$BR,"Yes",'Student Data Entry'!$AK:$AK,"Yes")</f>
        <v>0</v>
      </c>
      <c r="G215" s="257">
        <f>COUNTIFS('Student Data Entry'!$C:$C,'Center 6'!$A$2,'Student Data Entry'!$R:$R,'Center 6'!G$213,'Student Data Entry'!$BR:$BR,"Yes",'Student Data Entry'!$AK:$AK,"Yes")</f>
        <v>0</v>
      </c>
    </row>
    <row r="216" spans="1:20" ht="57.6" x14ac:dyDescent="0.3">
      <c r="A216" s="319" t="s">
        <v>415</v>
      </c>
      <c r="B216" s="240">
        <f>COUNTIFS('Student Data Entry'!$C:$C,'Center 6'!$A$2,'Student Data Entry'!$R:$R,'Center 6'!B$213,'Student Data Entry'!$BR:$BR,"Yes",'Student Data Entry'!$AK:$AK,"Yes",'Student Data Entry'!$AJ:$AJ,"Improved")</f>
        <v>0</v>
      </c>
      <c r="C216" s="240">
        <f>COUNTIFS('Student Data Entry'!$C:$C,'Center 6'!$A$2,'Student Data Entry'!$R:$R,'Center 6'!C$213,'Student Data Entry'!$BR:$BR,"Yes",'Student Data Entry'!$AK:$AK,"Yes",'Student Data Entry'!$AJ:$AJ,"Improved")</f>
        <v>0</v>
      </c>
      <c r="D216" s="240">
        <f>COUNTIFS('Student Data Entry'!$C:$C,'Center 6'!$A$2,'Student Data Entry'!$R:$R,'Center 6'!D$213,'Student Data Entry'!$BR:$BR,"Yes",'Student Data Entry'!$AK:$AK,"Yes",'Student Data Entry'!$AJ:$AJ,"Improved")</f>
        <v>0</v>
      </c>
      <c r="E216" s="240">
        <f>COUNTIFS('Student Data Entry'!$C:$C,'Center 6'!$A$2,'Student Data Entry'!$R:$R,'Center 6'!E$213,'Student Data Entry'!$BR:$BR,"Yes",'Student Data Entry'!$AK:$AK,"Yes",'Student Data Entry'!$AJ:$AJ,"Improved")</f>
        <v>0</v>
      </c>
      <c r="F216" s="240">
        <f>COUNTIFS('Student Data Entry'!$C:$C,'Center 6'!$A$2,'Student Data Entry'!$R:$R,'Center 6'!F$213,'Student Data Entry'!$BR:$BR,"Yes",'Student Data Entry'!$AK:$AK,"Yes",'Student Data Entry'!$AJ:$AJ,"Improved")</f>
        <v>0</v>
      </c>
      <c r="G216" s="240">
        <f>COUNTIFS('Student Data Entry'!$C:$C,'Center 6'!$A$2,'Student Data Entry'!$R:$R,'Center 6'!G$213,'Student Data Entry'!$BR:$BR,"Yes",'Student Data Entry'!$AK:$AK,"Yes",'Student Data Entry'!$AJ:$AJ,"Improved")</f>
        <v>0</v>
      </c>
    </row>
    <row r="218" spans="1:20" x14ac:dyDescent="0.3">
      <c r="A218" s="278" t="s">
        <v>401</v>
      </c>
    </row>
    <row r="220" spans="1:20" ht="15.6" x14ac:dyDescent="0.3">
      <c r="A220" s="265" t="s">
        <v>406</v>
      </c>
      <c r="B220" s="265"/>
      <c r="C220" s="265"/>
      <c r="D220" s="265"/>
      <c r="E220" s="265"/>
      <c r="F220" s="265"/>
      <c r="G220" s="265"/>
      <c r="H220" s="265"/>
      <c r="I220" s="265"/>
      <c r="J220" s="265"/>
      <c r="K220" s="265"/>
      <c r="L220" s="265"/>
      <c r="M220" s="265"/>
      <c r="N220" s="265"/>
      <c r="O220" s="265"/>
      <c r="P220" s="265"/>
      <c r="Q220" s="265"/>
      <c r="R220" s="265"/>
      <c r="S220" s="265"/>
      <c r="T220" s="296"/>
    </row>
    <row r="221" spans="1:20" ht="15.6" x14ac:dyDescent="0.3">
      <c r="A221" s="288"/>
      <c r="B221" s="288"/>
      <c r="C221" s="288"/>
      <c r="D221" s="288"/>
      <c r="E221" s="288"/>
      <c r="F221" s="288"/>
      <c r="G221" s="288"/>
      <c r="H221" s="288"/>
      <c r="I221" s="288"/>
      <c r="J221" s="288"/>
      <c r="K221" s="288"/>
      <c r="L221" s="288"/>
      <c r="M221" s="288"/>
      <c r="N221" s="288"/>
      <c r="O221" s="288"/>
      <c r="P221" s="288"/>
      <c r="Q221" s="288"/>
      <c r="R221" s="288"/>
      <c r="S221" s="288"/>
      <c r="T221" s="295"/>
    </row>
    <row r="222" spans="1:20" x14ac:dyDescent="0.3">
      <c r="A222" s="276"/>
      <c r="B222" s="276"/>
      <c r="C222" s="276"/>
      <c r="D222" s="276"/>
      <c r="E222" s="276"/>
      <c r="F222" s="276"/>
      <c r="G222" s="276"/>
    </row>
    <row r="223" spans="1:20" ht="43.2" x14ac:dyDescent="0.3">
      <c r="A223" s="316" t="s">
        <v>188</v>
      </c>
      <c r="B223" s="249" t="s">
        <v>252</v>
      </c>
      <c r="C223" s="249" t="s">
        <v>271</v>
      </c>
      <c r="D223" s="249" t="s">
        <v>281</v>
      </c>
      <c r="E223" s="249" t="s">
        <v>289</v>
      </c>
      <c r="F223" s="249" t="s">
        <v>294</v>
      </c>
      <c r="G223" s="249" t="s">
        <v>298</v>
      </c>
    </row>
    <row r="224" spans="1:20" ht="28.8" x14ac:dyDescent="0.3">
      <c r="A224" s="290" t="s">
        <v>407</v>
      </c>
      <c r="B224" s="240">
        <f>COUNTIFS('Student Data Entry'!$C:$C,'Center 6'!$A$2,'Student Data Entry'!$R:$R,'Center 6'!B$223,'Student Data Entry'!$BR:$BR,"Yes")</f>
        <v>0</v>
      </c>
      <c r="C224" s="240">
        <f>COUNTIFS('Student Data Entry'!$C:$C,'Center 6'!$A$2,'Student Data Entry'!$R:$R,'Center 6'!C$223,'Student Data Entry'!$BR:$BR,"Yes")</f>
        <v>0</v>
      </c>
      <c r="D224" s="240">
        <f>COUNTIFS('Student Data Entry'!$C:$C,'Center 6'!$A$2,'Student Data Entry'!$R:$R,'Center 6'!D$223,'Student Data Entry'!$BR:$BR,"Yes")</f>
        <v>0</v>
      </c>
      <c r="E224" s="240">
        <f>COUNTIFS('Student Data Entry'!$C:$C,'Center 6'!$A$2,'Student Data Entry'!$R:$R,'Center 6'!E$223,'Student Data Entry'!$BR:$BR,"Yes")</f>
        <v>0</v>
      </c>
      <c r="F224" s="240">
        <f>COUNTIFS('Student Data Entry'!$C:$C,'Center 6'!$A$2,'Student Data Entry'!$R:$R,'Center 6'!F$223,'Student Data Entry'!$BR:$BR,"Yes")</f>
        <v>0</v>
      </c>
      <c r="G224" s="240">
        <f>COUNTIFS('Student Data Entry'!$C:$C,'Center 6'!$A$2,'Student Data Entry'!$R:$R,'Center 6'!G$223,'Student Data Entry'!$BR:$BR,"Yes")</f>
        <v>0</v>
      </c>
    </row>
    <row r="225" spans="1:20" ht="57.6" x14ac:dyDescent="0.3">
      <c r="A225" s="292" t="s">
        <v>416</v>
      </c>
      <c r="B225" s="257">
        <f>COUNTIFS('Student Data Entry'!$C:$C,'Center 6'!$A$2,'Student Data Entry'!$R:$R,'Center 6'!B$223,'Student Data Entry'!$BR:$BR,"Yes",'Student Data Entry'!$AP:$AP,"Yes")</f>
        <v>0</v>
      </c>
      <c r="C225" s="257">
        <f>COUNTIFS('Student Data Entry'!$C:$C,'Center 6'!$A$2,'Student Data Entry'!$R:$R,'Center 6'!C$223,'Student Data Entry'!$BR:$BR,"Yes",'Student Data Entry'!$AP:$AP,"Yes")</f>
        <v>0</v>
      </c>
      <c r="D225" s="257">
        <f>COUNTIFS('Student Data Entry'!$C:$C,'Center 6'!$A$2,'Student Data Entry'!$R:$R,'Center 6'!D$223,'Student Data Entry'!$BR:$BR,"Yes",'Student Data Entry'!$AP:$AP,"Yes")</f>
        <v>0</v>
      </c>
      <c r="E225" s="257">
        <f>COUNTIFS('Student Data Entry'!$C:$C,'Center 6'!$A$2,'Student Data Entry'!$R:$R,'Center 6'!E$223,'Student Data Entry'!$BR:$BR,"Yes",'Student Data Entry'!$AP:$AP,"Yes")</f>
        <v>0</v>
      </c>
      <c r="F225" s="257">
        <f>COUNTIFS('Student Data Entry'!$C:$C,'Center 6'!$A$2,'Student Data Entry'!$R:$R,'Center 6'!F$223,'Student Data Entry'!$BR:$BR,"Yes",'Student Data Entry'!$AP:$AP,"Yes")</f>
        <v>0</v>
      </c>
      <c r="G225" s="257">
        <f>COUNTIFS('Student Data Entry'!$C:$C,'Center 6'!$A$2,'Student Data Entry'!$R:$R,'Center 6'!G$223,'Student Data Entry'!$BR:$BR,"Yes",'Student Data Entry'!$AP:$AP,"Yes")</f>
        <v>0</v>
      </c>
    </row>
    <row r="226" spans="1:20" ht="57.6" x14ac:dyDescent="0.3">
      <c r="A226" s="290" t="s">
        <v>408</v>
      </c>
      <c r="B226" s="240">
        <f>COUNTIFS('Student Data Entry'!$C:$C,'Center 6'!$A$2,'Student Data Entry'!$R:$R,'Center 6'!B$223,'Student Data Entry'!$BR:$BR,"Yes",'Student Data Entry'!$AP:$AP,"Yes",'Student Data Entry'!$AO:$AO,"Improved")</f>
        <v>0</v>
      </c>
      <c r="C226" s="240">
        <f>COUNTIFS('Student Data Entry'!$C:$C,'Center 6'!$A$2,'Student Data Entry'!$R:$R,'Center 6'!C$223,'Student Data Entry'!$BR:$BR,"Yes",'Student Data Entry'!$AP:$AP,"Yes",'Student Data Entry'!$AO:$AO,"Improved")</f>
        <v>0</v>
      </c>
      <c r="D226" s="240">
        <f>COUNTIFS('Student Data Entry'!$C:$C,'Center 6'!$A$2,'Student Data Entry'!$R:$R,'Center 6'!D$223,'Student Data Entry'!$BR:$BR,"Yes",'Student Data Entry'!$AP:$AP,"Yes",'Student Data Entry'!$AO:$AO,"Improved")</f>
        <v>0</v>
      </c>
      <c r="E226" s="240">
        <f>COUNTIFS('Student Data Entry'!$C:$C,'Center 6'!$A$2,'Student Data Entry'!$R:$R,'Center 6'!E$223,'Student Data Entry'!$BR:$BR,"Yes",'Student Data Entry'!$AP:$AP,"Yes",'Student Data Entry'!$AO:$AO,"Improved")</f>
        <v>0</v>
      </c>
      <c r="F226" s="240">
        <f>COUNTIFS('Student Data Entry'!$C:$C,'Center 6'!$A$2,'Student Data Entry'!$R:$R,'Center 6'!F$223,'Student Data Entry'!$BR:$BR,"Yes",'Student Data Entry'!$AP:$AP,"Yes",'Student Data Entry'!$AO:$AO,"Improved")</f>
        <v>0</v>
      </c>
      <c r="G226" s="240">
        <f>COUNTIFS('Student Data Entry'!$C:$C,'Center 6'!$A$2,'Student Data Entry'!$R:$R,'Center 6'!G$223,'Student Data Entry'!$BR:$BR,"Yes",'Student Data Entry'!$AP:$AP,"Yes",'Student Data Entry'!$AO:$AO,"Improved")</f>
        <v>0</v>
      </c>
    </row>
    <row r="228" spans="1:20" x14ac:dyDescent="0.3">
      <c r="A228" s="278" t="s">
        <v>401</v>
      </c>
    </row>
    <row r="229" spans="1:20" x14ac:dyDescent="0.3">
      <c r="A229" s="20"/>
    </row>
    <row r="230" spans="1:20" ht="15.6" x14ac:dyDescent="0.3">
      <c r="A230" s="244" t="s">
        <v>409</v>
      </c>
      <c r="B230" s="244"/>
      <c r="C230" s="244"/>
      <c r="D230" s="244"/>
      <c r="E230" s="244"/>
      <c r="F230" s="244"/>
      <c r="G230" s="244"/>
      <c r="H230" s="244"/>
      <c r="I230" s="244"/>
      <c r="J230" s="244"/>
      <c r="K230" s="244"/>
      <c r="L230" s="244"/>
      <c r="M230" s="244"/>
      <c r="N230" s="244"/>
      <c r="O230" s="244"/>
      <c r="P230" s="244"/>
      <c r="Q230" s="244"/>
      <c r="R230" s="244"/>
      <c r="S230" s="244"/>
      <c r="T230" s="321"/>
    </row>
    <row r="231" spans="1:20" ht="15.6" x14ac:dyDescent="0.3">
      <c r="A231" s="289"/>
      <c r="B231" s="289"/>
      <c r="C231" s="289"/>
      <c r="D231" s="289"/>
      <c r="E231" s="289"/>
      <c r="F231" s="289"/>
      <c r="G231" s="289"/>
      <c r="H231" s="289"/>
      <c r="I231" s="289"/>
      <c r="J231" s="289"/>
      <c r="K231" s="289"/>
      <c r="L231" s="289"/>
      <c r="M231" s="289"/>
      <c r="N231" s="289"/>
      <c r="O231" s="289"/>
      <c r="P231" s="289"/>
      <c r="Q231" s="289"/>
      <c r="R231" s="289"/>
      <c r="S231" s="289"/>
      <c r="T231" s="294"/>
    </row>
    <row r="232" spans="1:20" x14ac:dyDescent="0.3">
      <c r="A232" s="276"/>
      <c r="B232" s="276"/>
      <c r="C232" s="276"/>
      <c r="D232" s="276"/>
      <c r="E232" s="276"/>
      <c r="F232" s="276"/>
      <c r="G232" s="276"/>
    </row>
    <row r="233" spans="1:20" ht="43.2" x14ac:dyDescent="0.3">
      <c r="A233" s="316" t="s">
        <v>188</v>
      </c>
      <c r="B233" s="249" t="s">
        <v>252</v>
      </c>
      <c r="C233" s="249" t="s">
        <v>271</v>
      </c>
      <c r="D233" s="249" t="s">
        <v>281</v>
      </c>
      <c r="E233" s="249" t="s">
        <v>289</v>
      </c>
      <c r="F233" s="249" t="s">
        <v>294</v>
      </c>
      <c r="G233" s="249" t="s">
        <v>298</v>
      </c>
    </row>
    <row r="234" spans="1:20" x14ac:dyDescent="0.3">
      <c r="A234" s="290" t="s">
        <v>410</v>
      </c>
      <c r="B234" s="240">
        <f>COUNTIFS('Student Data Entry'!$C:$C,'Center 6'!$A$2,'Student Data Entry'!$R:$R,'Center 6'!B$233,'Student Data Entry'!$BQ:$BQ,"Yes")</f>
        <v>0</v>
      </c>
      <c r="C234" s="240">
        <f>COUNTIFS('Student Data Entry'!$C:$C,'Center 6'!$A$2,'Student Data Entry'!$R:$R,'Center 6'!C$233,'Student Data Entry'!$BQ:$BQ,"Yes")</f>
        <v>0</v>
      </c>
      <c r="D234" s="240">
        <f>COUNTIFS('Student Data Entry'!$C:$C,'Center 6'!$A$2,'Student Data Entry'!$R:$R,'Center 6'!D$233,'Student Data Entry'!$BQ:$BQ,"Yes")</f>
        <v>0</v>
      </c>
      <c r="E234" s="240">
        <f>COUNTIFS('Student Data Entry'!$C:$C,'Center 6'!$A$2,'Student Data Entry'!$R:$R,'Center 6'!E$233,'Student Data Entry'!$BQ:$BQ,"Yes")</f>
        <v>0</v>
      </c>
      <c r="F234" s="240">
        <f>COUNTIFS('Student Data Entry'!$C:$C,'Center 6'!$A$2,'Student Data Entry'!$R:$R,'Center 6'!F$233,'Student Data Entry'!$BQ:$BQ,"Yes")</f>
        <v>0</v>
      </c>
      <c r="G234" s="240">
        <f>COUNTIFS('Student Data Entry'!$C:$C,'Center 6'!$A$2,'Student Data Entry'!$R:$R,'Center 6'!G$233,'Student Data Entry'!$BQ:$BQ,"Yes")</f>
        <v>0</v>
      </c>
    </row>
    <row r="235" spans="1:20" ht="28.8" x14ac:dyDescent="0.3">
      <c r="A235" s="292" t="s">
        <v>411</v>
      </c>
      <c r="B235" s="257">
        <f>COUNTIFS('Student Data Entry'!$C:$C,'Center 6'!$A$2,'Student Data Entry'!$R:$R,'Center 6'!B$233,'Student Data Entry'!$BQ:$BQ,"Yes",'Student Data Entry'!$BZ:$BZ,"Yes")</f>
        <v>0</v>
      </c>
      <c r="C235" s="257">
        <f>COUNTIFS('Student Data Entry'!$C:$C,'Center 6'!$A$2,'Student Data Entry'!$R:$R,'Center 6'!C$233,'Student Data Entry'!$BQ:$BQ,"Yes",'Student Data Entry'!$BZ:$BZ,"Yes")</f>
        <v>0</v>
      </c>
      <c r="D235" s="257">
        <f>COUNTIFS('Student Data Entry'!$C:$C,'Center 6'!$A$2,'Student Data Entry'!$R:$R,'Center 6'!D$233,'Student Data Entry'!$BQ:$BQ,"Yes",'Student Data Entry'!$BZ:$BZ,"Yes")</f>
        <v>0</v>
      </c>
      <c r="E235" s="257">
        <f>COUNTIFS('Student Data Entry'!$C:$C,'Center 6'!$A$2,'Student Data Entry'!$R:$R,'Center 6'!E$233,'Student Data Entry'!$BQ:$BQ,"Yes",'Student Data Entry'!$BZ:$BZ,"Yes")</f>
        <v>0</v>
      </c>
      <c r="F235" s="257">
        <f>COUNTIFS('Student Data Entry'!$C:$C,'Center 6'!$A$2,'Student Data Entry'!$R:$R,'Center 6'!F$233,'Student Data Entry'!$BQ:$BQ,"Yes",'Student Data Entry'!$BZ:$BZ,"Yes")</f>
        <v>0</v>
      </c>
      <c r="G235" s="257">
        <f>COUNTIFS('Student Data Entry'!$C:$C,'Center 6'!$A$2,'Student Data Entry'!$R:$R,'Center 6'!G$233,'Student Data Entry'!$BQ:$BQ,"Yes",'Student Data Entry'!$BZ:$BZ,"Yes")</f>
        <v>0</v>
      </c>
    </row>
    <row r="236" spans="1:20" ht="72" x14ac:dyDescent="0.3">
      <c r="A236" s="290" t="s">
        <v>412</v>
      </c>
      <c r="B236" s="240">
        <f>COUNTIFS('Student Data Entry'!$C:$C,'Center 6'!$A$2,'Student Data Entry'!$R:$R,'Center 6'!B$233,'Student Data Entry'!$BQ:$BQ,"Yes",'Student Data Entry'!$BZ:$BZ,"Yes",'Student Data Entry'!$BA:$BA,"Improved")</f>
        <v>0</v>
      </c>
      <c r="C236" s="240">
        <f>COUNTIFS('Student Data Entry'!$C:$C,'Center 6'!$A$2,'Student Data Entry'!$R:$R,'Center 6'!C$233,'Student Data Entry'!$BQ:$BQ,"Yes",'Student Data Entry'!$BZ:$BZ,"Yes",'Student Data Entry'!$BA:$BA,"Improved")</f>
        <v>0</v>
      </c>
      <c r="D236" s="240">
        <f>COUNTIFS('Student Data Entry'!$C:$C,'Center 6'!$A$2,'Student Data Entry'!$R:$R,'Center 6'!D$233,'Student Data Entry'!$BQ:$BQ,"Yes",'Student Data Entry'!$BZ:$BZ,"Yes",'Student Data Entry'!$BA:$BA,"Improved")</f>
        <v>0</v>
      </c>
      <c r="E236" s="240">
        <f>COUNTIFS('Student Data Entry'!$C:$C,'Center 6'!$A$2,'Student Data Entry'!$R:$R,'Center 6'!E$233,'Student Data Entry'!$BQ:$BQ,"Yes",'Student Data Entry'!$BZ:$BZ,"Yes",'Student Data Entry'!$BA:$BA,"Improved")</f>
        <v>0</v>
      </c>
      <c r="F236" s="240">
        <f>COUNTIFS('Student Data Entry'!$C:$C,'Center 6'!$A$2,'Student Data Entry'!$R:$R,'Center 6'!F$233,'Student Data Entry'!$BQ:$BQ,"Yes",'Student Data Entry'!$BZ:$BZ,"Yes",'Student Data Entry'!$BA:$BA,"Improved")</f>
        <v>0</v>
      </c>
      <c r="G236" s="240">
        <f>COUNTIFS('Student Data Entry'!$C:$C,'Center 6'!$A$2,'Student Data Entry'!$R:$R,'Center 6'!G$233,'Student Data Entry'!$BQ:$BQ,"Yes",'Student Data Entry'!$BZ:$BZ,"Yes",'Student Data Entry'!$BA:$BA,"Improved")</f>
        <v>0</v>
      </c>
    </row>
    <row r="238" spans="1:20" x14ac:dyDescent="0.3">
      <c r="A238" s="278" t="s">
        <v>401</v>
      </c>
    </row>
  </sheetData>
  <mergeCells count="13">
    <mergeCell ref="A4:T4"/>
    <mergeCell ref="B34:I34"/>
    <mergeCell ref="K34:R34"/>
    <mergeCell ref="B70:C70"/>
    <mergeCell ref="D70:E70"/>
    <mergeCell ref="A191:G191"/>
    <mergeCell ref="J191:P191"/>
    <mergeCell ref="B129:C129"/>
    <mergeCell ref="F129:G129"/>
    <mergeCell ref="B142:I142"/>
    <mergeCell ref="K142:R142"/>
    <mergeCell ref="B179:C179"/>
    <mergeCell ref="D179:E179"/>
  </mergeCells>
  <hyperlinks>
    <hyperlink ref="A5" location="'Center 6'!A13" display="Summer Data" xr:uid="{F5CDC9CD-DEF1-4932-838E-818F15F8944A}"/>
    <hyperlink ref="A6" location="'Center 6'!A16" display="Participation" xr:uid="{742E7346-1889-4A2C-B468-98EDC84B69D3}"/>
    <hyperlink ref="A7" location="'Center 6'!A77" display="Outcomes (GPRAs 1, 2, 4, and 5)" xr:uid="{3F2414DE-7564-4EC3-A5F8-A6301294C52C}"/>
    <hyperlink ref="A9" location="'Center 6'!A121" display="School Year Data" xr:uid="{C05E5CC9-9146-43A2-A9B9-5F3298099376}"/>
    <hyperlink ref="A10" location="'Center 6'!A124" display="Participation" xr:uid="{A49E5969-B14A-44EC-9C77-C42447D11E07}"/>
    <hyperlink ref="A11" location="'Center 6'!A186" display="Outcomes (GPRAs 1, 2, 3, 4, and 5)" xr:uid="{D77FE9B8-9CE3-43C3-905A-EDF268F0681C}"/>
  </hyperlinks>
  <pageMargins left="0.7" right="0.7" top="0.75" bottom="0.75" header="0.3" footer="0.3"/>
  <pageSetup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5" tint="0.59999389629810485"/>
  </sheetPr>
  <dimension ref="A1:AA1039"/>
  <sheetViews>
    <sheetView showGridLines="0" workbookViewId="0">
      <selection activeCell="H40" sqref="H40"/>
    </sheetView>
  </sheetViews>
  <sheetFormatPr defaultColWidth="14.44140625" defaultRowHeight="15" customHeight="1" x14ac:dyDescent="0.3"/>
  <cols>
    <col min="1" max="2" width="8.6640625" style="1" customWidth="1"/>
    <col min="3" max="3" width="6.33203125" style="1" customWidth="1"/>
    <col min="4" max="4" width="5" style="1" customWidth="1"/>
    <col min="5" max="5" width="1.6640625" style="1" customWidth="1"/>
    <col min="6" max="6" width="5" style="1" customWidth="1"/>
    <col min="7" max="7" width="6.6640625" style="1" customWidth="1"/>
    <col min="8" max="12" width="8.6640625" style="1" customWidth="1"/>
    <col min="13" max="13" width="10.5546875" style="1" customWidth="1"/>
    <col min="14" max="14" width="8.6640625" style="1" customWidth="1"/>
    <col min="15" max="15" width="13" style="1" customWidth="1"/>
    <col min="16" max="27" width="8.6640625" style="1" customWidth="1"/>
    <col min="28" max="16384" width="14.44140625" style="1"/>
  </cols>
  <sheetData>
    <row r="1" spans="1:27" ht="26.4" customHeight="1" x14ac:dyDescent="0.3">
      <c r="A1" s="50"/>
      <c r="B1" s="50"/>
      <c r="C1" s="50"/>
      <c r="D1" s="50"/>
      <c r="E1" s="50"/>
      <c r="F1" s="50"/>
      <c r="G1" s="50"/>
      <c r="H1" s="50"/>
      <c r="I1" s="50"/>
      <c r="J1" s="50"/>
      <c r="K1" s="50"/>
      <c r="L1" s="50"/>
      <c r="M1" s="50"/>
      <c r="N1" s="50"/>
      <c r="O1" s="50"/>
      <c r="P1" s="50"/>
      <c r="Q1" s="50"/>
      <c r="R1" s="50"/>
      <c r="S1" s="33"/>
    </row>
    <row r="2" spans="1:27" ht="16.2" customHeight="1" x14ac:dyDescent="0.3">
      <c r="A2" s="50"/>
      <c r="B2" s="33"/>
      <c r="C2" s="33"/>
      <c r="D2" s="33"/>
      <c r="E2" s="33"/>
      <c r="F2" s="33"/>
      <c r="G2" s="33"/>
      <c r="H2" s="33"/>
      <c r="I2" s="33"/>
      <c r="J2" s="33"/>
      <c r="K2" s="33"/>
      <c r="L2" s="33"/>
      <c r="M2" s="33"/>
      <c r="N2" s="33"/>
      <c r="O2" s="33"/>
      <c r="P2" s="33"/>
      <c r="Q2" s="33"/>
      <c r="R2" s="50"/>
      <c r="S2" s="33"/>
    </row>
    <row r="3" spans="1:27" ht="29.4" customHeight="1" x14ac:dyDescent="0.5">
      <c r="A3" s="50"/>
      <c r="B3" s="386" t="s">
        <v>616</v>
      </c>
      <c r="C3" s="386"/>
      <c r="D3" s="386"/>
      <c r="E3" s="386"/>
      <c r="F3" s="386"/>
      <c r="G3" s="386"/>
      <c r="H3" s="386"/>
      <c r="I3" s="386"/>
      <c r="J3" s="386"/>
      <c r="K3" s="386"/>
      <c r="L3" s="386"/>
      <c r="M3" s="386"/>
      <c r="N3" s="386"/>
      <c r="O3" s="386"/>
      <c r="P3" s="386"/>
      <c r="Q3" s="386"/>
      <c r="R3" s="50"/>
      <c r="S3" s="33"/>
    </row>
    <row r="4" spans="1:27" ht="24.6" customHeight="1" x14ac:dyDescent="0.4">
      <c r="A4" s="50"/>
      <c r="B4" s="387" t="s">
        <v>42</v>
      </c>
      <c r="C4" s="388"/>
      <c r="D4" s="388"/>
      <c r="E4" s="388"/>
      <c r="F4" s="388"/>
      <c r="G4" s="388"/>
      <c r="H4" s="388"/>
      <c r="I4" s="388"/>
      <c r="J4" s="388"/>
      <c r="K4" s="388"/>
      <c r="L4" s="388"/>
      <c r="M4" s="388"/>
      <c r="N4" s="388"/>
      <c r="O4" s="388"/>
      <c r="P4" s="388"/>
      <c r="Q4" s="388"/>
      <c r="R4" s="50"/>
      <c r="S4" s="33"/>
    </row>
    <row r="5" spans="1:27" ht="14.25" customHeight="1" x14ac:dyDescent="0.4">
      <c r="A5" s="50"/>
      <c r="B5" s="51"/>
      <c r="C5" s="52"/>
      <c r="D5" s="52"/>
      <c r="E5" s="52"/>
      <c r="F5" s="52"/>
      <c r="G5" s="52"/>
      <c r="H5" s="52"/>
      <c r="I5" s="52"/>
      <c r="J5" s="52"/>
      <c r="K5" s="52"/>
      <c r="L5" s="52"/>
      <c r="M5" s="52"/>
      <c r="N5" s="52"/>
      <c r="O5" s="52"/>
      <c r="P5" s="52"/>
      <c r="Q5" s="52"/>
      <c r="R5" s="50"/>
      <c r="S5" s="33"/>
    </row>
    <row r="6" spans="1:27" ht="14.25" customHeight="1" x14ac:dyDescent="0.4">
      <c r="A6" s="50"/>
      <c r="B6" s="51"/>
      <c r="C6" s="378" t="s">
        <v>43</v>
      </c>
      <c r="D6" s="378"/>
      <c r="E6" s="378"/>
      <c r="F6" s="378"/>
      <c r="G6" s="378"/>
      <c r="H6" s="378"/>
      <c r="I6" s="378"/>
      <c r="J6" s="378"/>
      <c r="K6" s="378"/>
      <c r="L6" s="378"/>
      <c r="M6" s="378"/>
      <c r="N6" s="378"/>
      <c r="O6" s="378"/>
      <c r="P6" s="378"/>
      <c r="Q6" s="52"/>
      <c r="R6" s="50"/>
      <c r="S6" s="33"/>
    </row>
    <row r="7" spans="1:27" ht="14.25" customHeight="1" x14ac:dyDescent="0.4">
      <c r="A7" s="50"/>
      <c r="B7" s="51"/>
      <c r="C7" s="60"/>
      <c r="D7" s="60"/>
      <c r="E7" s="60"/>
      <c r="F7" s="60"/>
      <c r="G7" s="60"/>
      <c r="H7" s="60"/>
      <c r="I7" s="60"/>
      <c r="J7" s="60"/>
      <c r="K7" s="60"/>
      <c r="L7" s="60"/>
      <c r="M7" s="60"/>
      <c r="N7" s="60"/>
      <c r="O7" s="60"/>
      <c r="P7" s="60"/>
      <c r="Q7" s="52"/>
      <c r="R7" s="50"/>
      <c r="S7" s="33"/>
    </row>
    <row r="8" spans="1:27" ht="14.25" customHeight="1" x14ac:dyDescent="0.4">
      <c r="A8" s="50"/>
      <c r="B8" s="51"/>
      <c r="C8" s="389" t="s">
        <v>44</v>
      </c>
      <c r="D8" s="389"/>
      <c r="E8" s="389"/>
      <c r="F8" s="389"/>
      <c r="G8" s="389"/>
      <c r="H8" s="389"/>
      <c r="I8" s="389"/>
      <c r="J8" s="389"/>
      <c r="K8" s="389"/>
      <c r="L8" s="389"/>
      <c r="M8" s="389"/>
      <c r="N8" s="389"/>
      <c r="O8" s="389"/>
      <c r="P8" s="389"/>
      <c r="Q8" s="52"/>
      <c r="R8" s="50"/>
      <c r="S8" s="33"/>
    </row>
    <row r="9" spans="1:27" ht="14.25" customHeight="1" x14ac:dyDescent="0.4">
      <c r="A9" s="50"/>
      <c r="B9" s="51"/>
      <c r="C9" s="389" t="s">
        <v>45</v>
      </c>
      <c r="D9" s="389"/>
      <c r="E9" s="389"/>
      <c r="F9" s="389"/>
      <c r="G9" s="389"/>
      <c r="H9" s="389"/>
      <c r="I9" s="389"/>
      <c r="J9" s="389"/>
      <c r="K9" s="389"/>
      <c r="L9" s="389"/>
      <c r="M9" s="389"/>
      <c r="N9" s="389"/>
      <c r="O9" s="389"/>
      <c r="P9" s="389"/>
      <c r="Q9" s="52"/>
      <c r="R9" s="50"/>
      <c r="S9" s="33"/>
    </row>
    <row r="10" spans="1:27" ht="17.399999999999999" customHeight="1" x14ac:dyDescent="0.4">
      <c r="A10" s="50"/>
      <c r="B10" s="51"/>
      <c r="C10" s="379" t="s">
        <v>46</v>
      </c>
      <c r="D10" s="379"/>
      <c r="E10" s="379"/>
      <c r="F10" s="379"/>
      <c r="G10" s="379"/>
      <c r="H10" s="379"/>
      <c r="I10" s="379"/>
      <c r="J10" s="379"/>
      <c r="K10" s="379"/>
      <c r="L10" s="379"/>
      <c r="M10" s="379"/>
      <c r="N10" s="379"/>
      <c r="O10" s="379"/>
      <c r="P10" s="379"/>
      <c r="Q10" s="52"/>
      <c r="R10" s="50"/>
      <c r="S10" s="33"/>
    </row>
    <row r="11" spans="1:27" ht="16.2" customHeight="1" x14ac:dyDescent="0.4">
      <c r="A11" s="50"/>
      <c r="B11" s="51"/>
      <c r="C11" s="380" t="s">
        <v>47</v>
      </c>
      <c r="D11" s="380"/>
      <c r="E11" s="380"/>
      <c r="F11" s="380"/>
      <c r="G11" s="380"/>
      <c r="H11" s="380"/>
      <c r="I11" s="380"/>
      <c r="J11" s="380"/>
      <c r="K11" s="380"/>
      <c r="L11" s="380"/>
      <c r="M11" s="380"/>
      <c r="N11" s="380"/>
      <c r="O11" s="380"/>
      <c r="P11" s="52"/>
      <c r="Q11" s="52"/>
      <c r="R11" s="50"/>
      <c r="S11" s="33"/>
    </row>
    <row r="12" spans="1:27" ht="14.25" customHeight="1" x14ac:dyDescent="0.4">
      <c r="A12" s="50"/>
      <c r="B12" s="51"/>
      <c r="C12" s="52"/>
      <c r="D12" s="52"/>
      <c r="E12" s="52"/>
      <c r="F12" s="52"/>
      <c r="G12" s="52"/>
      <c r="H12" s="52"/>
      <c r="I12" s="52"/>
      <c r="J12" s="52"/>
      <c r="K12" s="52"/>
      <c r="L12" s="52"/>
      <c r="M12" s="52"/>
      <c r="N12" s="52"/>
      <c r="O12" s="52"/>
      <c r="P12" s="52"/>
      <c r="Q12" s="52"/>
      <c r="R12" s="50"/>
      <c r="S12" s="33"/>
    </row>
    <row r="13" spans="1:27" ht="37.950000000000003" customHeight="1" x14ac:dyDescent="0.4">
      <c r="A13" s="50"/>
      <c r="B13" s="51"/>
      <c r="C13" s="378" t="s">
        <v>48</v>
      </c>
      <c r="D13" s="378"/>
      <c r="E13" s="378"/>
      <c r="F13" s="378"/>
      <c r="G13" s="378"/>
      <c r="H13" s="378"/>
      <c r="I13" s="378"/>
      <c r="J13" s="378"/>
      <c r="K13" s="378"/>
      <c r="L13" s="378"/>
      <c r="M13" s="378"/>
      <c r="N13" s="378"/>
      <c r="O13" s="378"/>
      <c r="P13" s="378"/>
      <c r="Q13" s="52"/>
      <c r="R13" s="50"/>
      <c r="S13" s="33"/>
    </row>
    <row r="14" spans="1:27" ht="14.25" customHeight="1" x14ac:dyDescent="0.3">
      <c r="A14" s="53"/>
      <c r="B14" s="54"/>
      <c r="C14" s="55"/>
      <c r="D14" s="55"/>
      <c r="E14" s="55"/>
      <c r="F14" s="55"/>
      <c r="G14" s="55"/>
      <c r="H14" s="55"/>
      <c r="I14" s="55"/>
      <c r="J14" s="55"/>
      <c r="K14" s="55"/>
      <c r="L14" s="55"/>
      <c r="M14" s="55"/>
      <c r="N14" s="55"/>
      <c r="O14" s="55"/>
      <c r="P14" s="55"/>
      <c r="Q14" s="55"/>
      <c r="R14" s="53"/>
      <c r="S14" s="56"/>
    </row>
    <row r="15" spans="1:27" ht="33" customHeight="1" x14ac:dyDescent="0.3">
      <c r="A15" s="53"/>
      <c r="B15" s="54"/>
      <c r="C15" s="55"/>
      <c r="D15" s="55"/>
      <c r="E15" s="381" t="s">
        <v>49</v>
      </c>
      <c r="F15" s="381"/>
      <c r="G15" s="381"/>
      <c r="H15" s="381"/>
      <c r="I15" s="381"/>
      <c r="J15" s="381"/>
      <c r="K15" s="381"/>
      <c r="L15" s="381"/>
      <c r="M15" s="381"/>
      <c r="N15" s="381"/>
      <c r="O15" s="381"/>
      <c r="P15" s="381"/>
      <c r="Q15" s="55"/>
      <c r="R15" s="53"/>
      <c r="S15" s="56"/>
    </row>
    <row r="16" spans="1:27" ht="14.25" customHeight="1" x14ac:dyDescent="0.3">
      <c r="A16" s="53"/>
      <c r="B16" s="54"/>
      <c r="C16" s="55"/>
      <c r="D16" s="55"/>
      <c r="E16" s="59"/>
      <c r="F16" s="59"/>
      <c r="G16" s="59"/>
      <c r="H16" s="59"/>
      <c r="I16" s="59"/>
      <c r="J16" s="59"/>
      <c r="K16" s="59"/>
      <c r="L16" s="59"/>
      <c r="M16" s="59"/>
      <c r="N16" s="59"/>
      <c r="O16" s="59"/>
      <c r="P16" s="59"/>
      <c r="Q16" s="55"/>
      <c r="R16" s="53"/>
      <c r="S16" s="56"/>
      <c r="T16" s="213"/>
      <c r="U16" s="213"/>
      <c r="V16" s="213"/>
      <c r="W16" s="213"/>
      <c r="X16" s="213"/>
      <c r="Y16" s="213"/>
      <c r="Z16" s="213"/>
      <c r="AA16" s="213"/>
    </row>
    <row r="17" spans="1:27" ht="52.2" customHeight="1" x14ac:dyDescent="0.3">
      <c r="A17" s="53"/>
      <c r="B17" s="54"/>
      <c r="C17" s="55"/>
      <c r="D17" s="55"/>
      <c r="E17" s="382" t="s">
        <v>50</v>
      </c>
      <c r="F17" s="382"/>
      <c r="G17" s="382"/>
      <c r="H17" s="382"/>
      <c r="I17" s="382"/>
      <c r="J17" s="382"/>
      <c r="K17" s="382"/>
      <c r="L17" s="382"/>
      <c r="M17" s="382"/>
      <c r="N17" s="382"/>
      <c r="O17" s="382"/>
      <c r="P17" s="382"/>
      <c r="Q17" s="55"/>
      <c r="R17" s="53"/>
      <c r="S17" s="56"/>
      <c r="T17" s="213"/>
      <c r="U17" s="213"/>
      <c r="V17" s="213"/>
      <c r="W17" s="213"/>
      <c r="X17" s="213"/>
      <c r="Y17" s="213"/>
      <c r="Z17" s="213"/>
      <c r="AA17" s="213"/>
    </row>
    <row r="18" spans="1:27" ht="15.6" x14ac:dyDescent="0.3">
      <c r="A18" s="53"/>
      <c r="B18" s="56"/>
      <c r="C18" s="57"/>
      <c r="D18" s="57"/>
      <c r="E18" s="57"/>
      <c r="F18" s="57"/>
      <c r="G18" s="57"/>
      <c r="H18" s="57"/>
      <c r="I18" s="57"/>
      <c r="J18" s="57"/>
      <c r="K18" s="57"/>
      <c r="L18" s="57"/>
      <c r="M18" s="57"/>
      <c r="N18" s="57"/>
      <c r="O18" s="57"/>
      <c r="P18" s="57"/>
      <c r="Q18" s="56"/>
      <c r="R18" s="53"/>
      <c r="S18" s="56"/>
      <c r="T18" s="213"/>
      <c r="U18" s="213"/>
      <c r="V18" s="213"/>
      <c r="W18" s="213"/>
      <c r="X18" s="213"/>
      <c r="Y18" s="213"/>
      <c r="Z18" s="213"/>
      <c r="AA18" s="213"/>
    </row>
    <row r="19" spans="1:27" ht="51" customHeight="1" x14ac:dyDescent="0.3">
      <c r="A19" s="53"/>
      <c r="B19" s="56"/>
      <c r="C19" s="58"/>
      <c r="D19" s="56"/>
      <c r="E19" s="381" t="s">
        <v>51</v>
      </c>
      <c r="F19" s="381"/>
      <c r="G19" s="381"/>
      <c r="H19" s="381"/>
      <c r="I19" s="381"/>
      <c r="J19" s="381"/>
      <c r="K19" s="381"/>
      <c r="L19" s="381"/>
      <c r="M19" s="381"/>
      <c r="N19" s="381"/>
      <c r="O19" s="381"/>
      <c r="P19" s="381"/>
      <c r="Q19" s="56"/>
      <c r="R19" s="53"/>
      <c r="S19" s="56"/>
      <c r="T19" s="213"/>
      <c r="U19" s="213"/>
      <c r="V19" s="213"/>
      <c r="W19" s="213"/>
      <c r="X19" s="213"/>
      <c r="Y19" s="213"/>
      <c r="Z19" s="213"/>
      <c r="AA19" s="213"/>
    </row>
    <row r="20" spans="1:27" ht="15.6" x14ac:dyDescent="0.3">
      <c r="A20" s="53"/>
      <c r="B20" s="56"/>
      <c r="C20" s="58"/>
      <c r="D20" s="56"/>
      <c r="E20" s="71"/>
      <c r="F20" s="71"/>
      <c r="G20" s="71"/>
      <c r="H20" s="71"/>
      <c r="I20" s="71"/>
      <c r="J20" s="71"/>
      <c r="K20" s="71"/>
      <c r="L20" s="71"/>
      <c r="M20" s="71"/>
      <c r="N20" s="71"/>
      <c r="O20" s="71"/>
      <c r="P20" s="71"/>
      <c r="Q20" s="56"/>
      <c r="R20" s="53"/>
      <c r="S20" s="56"/>
      <c r="T20" s="213"/>
      <c r="U20" s="213"/>
      <c r="V20" s="213"/>
      <c r="W20" s="213"/>
      <c r="X20" s="213"/>
      <c r="Y20" s="213"/>
      <c r="Z20" s="213"/>
      <c r="AA20" s="213"/>
    </row>
    <row r="21" spans="1:27" ht="66" customHeight="1" x14ac:dyDescent="0.3">
      <c r="A21" s="53"/>
      <c r="B21" s="56"/>
      <c r="C21" s="58"/>
      <c r="D21" s="56"/>
      <c r="E21" s="383" t="s">
        <v>52</v>
      </c>
      <c r="F21" s="383"/>
      <c r="G21" s="383"/>
      <c r="H21" s="383"/>
      <c r="I21" s="383"/>
      <c r="J21" s="383"/>
      <c r="K21" s="383"/>
      <c r="L21" s="383"/>
      <c r="M21" s="383"/>
      <c r="N21" s="383"/>
      <c r="O21" s="383"/>
      <c r="P21" s="71"/>
      <c r="Q21" s="56"/>
      <c r="R21" s="53"/>
      <c r="S21" s="56"/>
      <c r="T21" s="213"/>
      <c r="U21" s="213"/>
      <c r="V21" s="213"/>
      <c r="W21" s="213"/>
      <c r="X21" s="213"/>
      <c r="Y21" s="213"/>
      <c r="Z21" s="213"/>
      <c r="AA21" s="213"/>
    </row>
    <row r="22" spans="1:27" ht="15.6" x14ac:dyDescent="0.3">
      <c r="A22" s="53"/>
      <c r="B22" s="56"/>
      <c r="C22" s="58"/>
      <c r="D22" s="56"/>
      <c r="E22" s="63"/>
      <c r="F22" s="63"/>
      <c r="G22" s="63"/>
      <c r="H22" s="63"/>
      <c r="I22" s="63"/>
      <c r="J22" s="63"/>
      <c r="K22" s="63"/>
      <c r="L22" s="63"/>
      <c r="M22" s="63"/>
      <c r="N22" s="63"/>
      <c r="O22" s="63"/>
      <c r="P22" s="71"/>
      <c r="Q22" s="56"/>
      <c r="R22" s="53"/>
      <c r="S22" s="56"/>
      <c r="T22" s="213"/>
      <c r="U22" s="213"/>
      <c r="V22" s="213"/>
      <c r="W22" s="213"/>
      <c r="X22" s="213"/>
      <c r="Y22" s="213"/>
      <c r="Z22" s="213"/>
      <c r="AA22" s="213"/>
    </row>
    <row r="23" spans="1:27" ht="54" customHeight="1" x14ac:dyDescent="0.3">
      <c r="A23" s="53"/>
      <c r="B23" s="56"/>
      <c r="C23" s="58"/>
      <c r="D23" s="56"/>
      <c r="E23" s="384" t="s">
        <v>53</v>
      </c>
      <c r="F23" s="384"/>
      <c r="G23" s="384"/>
      <c r="H23" s="384"/>
      <c r="I23" s="384"/>
      <c r="J23" s="384"/>
      <c r="K23" s="384"/>
      <c r="L23" s="384"/>
      <c r="M23" s="384"/>
      <c r="N23" s="384"/>
      <c r="O23" s="384"/>
      <c r="P23" s="384"/>
      <c r="Q23" s="98"/>
      <c r="R23" s="99"/>
      <c r="S23" s="56"/>
      <c r="T23" s="213"/>
      <c r="U23" s="213"/>
      <c r="V23" s="213"/>
      <c r="W23" s="213"/>
      <c r="X23" s="213"/>
      <c r="Y23" s="213"/>
      <c r="Z23" s="213"/>
      <c r="AA23" s="213"/>
    </row>
    <row r="24" spans="1:27" ht="14.25" customHeight="1" x14ac:dyDescent="0.3">
      <c r="A24" s="53"/>
      <c r="B24" s="56"/>
      <c r="C24" s="58"/>
      <c r="D24" s="56"/>
      <c r="E24" s="71"/>
      <c r="F24" s="71"/>
      <c r="G24" s="71"/>
      <c r="H24" s="71"/>
      <c r="I24" s="71"/>
      <c r="J24" s="71"/>
      <c r="K24" s="71"/>
      <c r="L24" s="71"/>
      <c r="M24" s="71"/>
      <c r="N24" s="71"/>
      <c r="O24" s="71"/>
      <c r="P24" s="71"/>
      <c r="Q24" s="56"/>
      <c r="R24" s="53"/>
      <c r="S24" s="56"/>
      <c r="T24" s="213"/>
      <c r="U24" s="213"/>
      <c r="V24" s="213" t="s">
        <v>11</v>
      </c>
      <c r="W24" s="213"/>
      <c r="X24" s="213"/>
      <c r="Y24" s="213"/>
      <c r="Z24" s="213"/>
      <c r="AA24" s="213"/>
    </row>
    <row r="25" spans="1:27" ht="36.75" customHeight="1" x14ac:dyDescent="0.3">
      <c r="A25" s="50"/>
      <c r="B25" s="33"/>
      <c r="C25" s="33"/>
      <c r="D25" s="33"/>
      <c r="E25" s="366" t="s">
        <v>157</v>
      </c>
      <c r="F25" s="452"/>
      <c r="G25" s="452"/>
      <c r="H25" s="452"/>
      <c r="I25" s="452"/>
      <c r="J25" s="452"/>
      <c r="K25" s="452"/>
      <c r="L25" s="452"/>
      <c r="M25" s="452"/>
      <c r="N25" s="452"/>
      <c r="O25" s="452"/>
      <c r="P25" s="452"/>
      <c r="Q25" s="33"/>
      <c r="R25" s="50"/>
      <c r="S25" s="33"/>
      <c r="T25" s="213"/>
      <c r="U25" s="213"/>
      <c r="V25" s="213"/>
      <c r="W25" s="213"/>
      <c r="X25" s="213"/>
      <c r="Y25" s="213"/>
      <c r="Z25" s="213"/>
      <c r="AA25" s="213"/>
    </row>
    <row r="26" spans="1:27" ht="14.25" customHeight="1" x14ac:dyDescent="0.3">
      <c r="A26" s="50"/>
      <c r="B26" s="33"/>
      <c r="C26" s="33"/>
      <c r="D26" s="33"/>
      <c r="E26" s="33"/>
      <c r="F26" s="33"/>
      <c r="G26" s="33"/>
      <c r="H26" s="33"/>
      <c r="I26" s="33"/>
      <c r="J26" s="33"/>
      <c r="K26" s="33"/>
      <c r="L26" s="33"/>
      <c r="M26" s="33"/>
      <c r="N26" s="33"/>
      <c r="O26" s="33"/>
      <c r="P26" s="33"/>
      <c r="Q26" s="33"/>
      <c r="R26" s="50"/>
      <c r="S26" s="33"/>
      <c r="T26" s="213"/>
      <c r="U26" s="213"/>
      <c r="V26" s="213"/>
      <c r="W26" s="213"/>
      <c r="X26" s="213"/>
      <c r="Y26" s="213"/>
      <c r="Z26" s="213"/>
      <c r="AA26" s="213"/>
    </row>
    <row r="27" spans="1:27" ht="21.6" customHeight="1" x14ac:dyDescent="0.3">
      <c r="A27" s="50"/>
      <c r="B27" s="33"/>
      <c r="C27" s="33"/>
      <c r="D27" s="33"/>
      <c r="E27" s="416" t="s">
        <v>158</v>
      </c>
      <c r="F27" s="416"/>
      <c r="G27" s="416"/>
      <c r="H27" s="416"/>
      <c r="I27" s="416"/>
      <c r="J27" s="416"/>
      <c r="K27" s="416"/>
      <c r="L27" s="416"/>
      <c r="M27" s="416"/>
      <c r="N27" s="416"/>
      <c r="O27" s="416"/>
      <c r="P27" s="416"/>
      <c r="Q27" s="33"/>
      <c r="R27" s="50"/>
      <c r="S27" s="33"/>
      <c r="T27" s="213"/>
      <c r="U27" s="213"/>
      <c r="V27" s="213"/>
      <c r="W27" s="213"/>
      <c r="X27" s="213"/>
      <c r="Y27" s="213"/>
      <c r="Z27" s="213"/>
      <c r="AA27" s="213"/>
    </row>
    <row r="28" spans="1:27" ht="14.25" customHeight="1" x14ac:dyDescent="0.35">
      <c r="A28" s="50"/>
      <c r="B28" s="33"/>
      <c r="C28" s="34"/>
      <c r="D28" s="34"/>
      <c r="E28" s="34"/>
      <c r="F28" s="34"/>
      <c r="G28" s="34"/>
      <c r="H28" s="34"/>
      <c r="I28" s="34"/>
      <c r="J28" s="34"/>
      <c r="K28" s="34"/>
      <c r="L28" s="34"/>
      <c r="M28" s="34"/>
      <c r="N28" s="34"/>
      <c r="O28" s="34"/>
      <c r="P28" s="34"/>
      <c r="Q28" s="34"/>
      <c r="R28" s="50"/>
      <c r="S28" s="33"/>
      <c r="T28" s="213"/>
      <c r="U28" s="213"/>
      <c r="V28" s="213"/>
      <c r="W28" s="213"/>
      <c r="X28" s="213"/>
      <c r="Y28" s="213"/>
      <c r="Z28" s="213"/>
      <c r="AA28" s="213"/>
    </row>
    <row r="29" spans="1:27" s="33" customFormat="1" ht="18" x14ac:dyDescent="0.35">
      <c r="A29" s="50"/>
      <c r="C29" s="378" t="s">
        <v>54</v>
      </c>
      <c r="D29" s="378"/>
      <c r="E29" s="378"/>
      <c r="F29" s="378"/>
      <c r="G29" s="378"/>
      <c r="H29" s="378"/>
      <c r="I29" s="378"/>
      <c r="J29" s="378"/>
      <c r="K29" s="378"/>
      <c r="L29" s="378"/>
      <c r="M29" s="378"/>
      <c r="N29" s="378"/>
      <c r="O29" s="378"/>
      <c r="P29" s="378"/>
      <c r="Q29" s="34"/>
      <c r="R29" s="50"/>
    </row>
    <row r="30" spans="1:27" s="56" customFormat="1" ht="15.6" x14ac:dyDescent="0.3">
      <c r="A30" s="53"/>
      <c r="B30" s="54"/>
      <c r="C30" s="55"/>
      <c r="D30" s="55"/>
      <c r="E30" s="59"/>
      <c r="F30" s="59"/>
      <c r="G30" s="59"/>
      <c r="H30" s="59"/>
      <c r="I30" s="59"/>
      <c r="J30" s="59"/>
      <c r="K30" s="59"/>
      <c r="L30" s="59"/>
      <c r="M30" s="59"/>
      <c r="N30" s="59"/>
      <c r="O30" s="59"/>
      <c r="P30" s="59"/>
      <c r="Q30" s="55"/>
      <c r="R30" s="53"/>
    </row>
    <row r="31" spans="1:27" s="56" customFormat="1" ht="63" customHeight="1" x14ac:dyDescent="0.3">
      <c r="A31" s="53"/>
      <c r="B31" s="54"/>
      <c r="C31" s="55"/>
      <c r="D31" s="55"/>
      <c r="E31" s="391" t="s">
        <v>55</v>
      </c>
      <c r="F31" s="391"/>
      <c r="G31" s="391"/>
      <c r="H31" s="391"/>
      <c r="I31" s="391"/>
      <c r="J31" s="391"/>
      <c r="K31" s="391"/>
      <c r="L31" s="391"/>
      <c r="M31" s="391"/>
      <c r="N31" s="391"/>
      <c r="O31" s="391"/>
      <c r="P31" s="391"/>
      <c r="Q31" s="98"/>
      <c r="R31" s="99"/>
    </row>
    <row r="32" spans="1:27" s="56" customFormat="1" ht="18" customHeight="1" x14ac:dyDescent="0.3">
      <c r="A32" s="53"/>
      <c r="B32" s="54"/>
      <c r="C32" s="55"/>
      <c r="D32" s="55"/>
      <c r="E32" s="100"/>
      <c r="F32" s="100"/>
      <c r="G32" s="100"/>
      <c r="H32" s="100"/>
      <c r="I32" s="100"/>
      <c r="J32" s="100"/>
      <c r="K32" s="100"/>
      <c r="L32" s="100"/>
      <c r="M32" s="100"/>
      <c r="N32" s="100"/>
      <c r="O32" s="100"/>
      <c r="P32" s="100"/>
      <c r="Q32" s="98"/>
      <c r="R32" s="99"/>
    </row>
    <row r="33" spans="1:27" s="56" customFormat="1" ht="18" customHeight="1" x14ac:dyDescent="0.3">
      <c r="A33" s="53"/>
      <c r="B33" s="54"/>
      <c r="C33" s="55"/>
      <c r="D33" s="392" t="s">
        <v>56</v>
      </c>
      <c r="E33" s="392"/>
      <c r="F33" s="392"/>
      <c r="G33" s="392"/>
      <c r="H33" s="392"/>
      <c r="I33" s="392"/>
      <c r="J33" s="392"/>
      <c r="K33" s="392"/>
      <c r="L33" s="392"/>
      <c r="M33" s="392"/>
      <c r="N33" s="392"/>
      <c r="O33" s="392"/>
      <c r="P33" s="392"/>
      <c r="Q33" s="98"/>
      <c r="R33" s="99"/>
    </row>
    <row r="34" spans="1:27" s="56" customFormat="1" ht="5.4" customHeight="1" x14ac:dyDescent="0.3">
      <c r="A34" s="53"/>
      <c r="B34" s="54"/>
      <c r="C34" s="55"/>
      <c r="D34" s="55"/>
      <c r="E34" s="100"/>
      <c r="F34" s="100"/>
      <c r="G34" s="100"/>
      <c r="H34" s="100"/>
      <c r="I34" s="100"/>
      <c r="J34" s="100"/>
      <c r="K34" s="100"/>
      <c r="L34" s="100"/>
      <c r="M34" s="100"/>
      <c r="N34" s="100"/>
      <c r="O34" s="100"/>
      <c r="P34" s="100"/>
      <c r="Q34" s="98"/>
      <c r="R34" s="99"/>
    </row>
    <row r="35" spans="1:27" s="56" customFormat="1" ht="36.6" customHeight="1" x14ac:dyDescent="0.3">
      <c r="A35" s="53"/>
      <c r="B35" s="54"/>
      <c r="C35" s="55"/>
      <c r="D35" s="101"/>
      <c r="E35" s="393" t="s">
        <v>57</v>
      </c>
      <c r="F35" s="393"/>
      <c r="G35" s="393"/>
      <c r="H35" s="393"/>
      <c r="I35" s="393"/>
      <c r="J35" s="393"/>
      <c r="K35" s="393"/>
      <c r="L35" s="393"/>
      <c r="M35" s="393"/>
      <c r="N35" s="393"/>
      <c r="O35" s="393"/>
      <c r="P35" s="393"/>
      <c r="Q35" s="98"/>
      <c r="R35" s="99"/>
    </row>
    <row r="36" spans="1:27" s="56" customFormat="1" ht="11.4" customHeight="1" x14ac:dyDescent="0.3">
      <c r="A36" s="53"/>
      <c r="B36" s="54"/>
      <c r="C36" s="55"/>
      <c r="D36" s="55"/>
      <c r="E36" s="100"/>
      <c r="F36" s="100"/>
      <c r="G36" s="100"/>
      <c r="H36" s="100"/>
      <c r="I36" s="100"/>
      <c r="J36" s="100"/>
      <c r="K36" s="100"/>
      <c r="L36" s="100"/>
      <c r="M36" s="100"/>
      <c r="N36" s="100"/>
      <c r="O36" s="100"/>
      <c r="P36" s="100"/>
      <c r="Q36" s="98"/>
      <c r="R36" s="99"/>
    </row>
    <row r="37" spans="1:27" ht="27" customHeight="1" x14ac:dyDescent="0.3">
      <c r="A37" s="157"/>
      <c r="B37" s="158"/>
      <c r="C37" s="2" t="s">
        <v>58</v>
      </c>
      <c r="D37" s="375" t="s">
        <v>59</v>
      </c>
      <c r="E37" s="376"/>
      <c r="F37" s="377"/>
      <c r="G37" s="3" t="s">
        <v>60</v>
      </c>
      <c r="H37" s="158"/>
      <c r="N37" s="158"/>
      <c r="O37" s="158"/>
      <c r="P37" s="158"/>
      <c r="Q37" s="158"/>
      <c r="R37" s="157"/>
      <c r="S37" s="158"/>
      <c r="T37" s="158"/>
      <c r="U37" s="158"/>
      <c r="V37" s="158"/>
      <c r="W37" s="158"/>
      <c r="X37" s="158"/>
      <c r="Y37" s="158"/>
      <c r="Z37" s="158"/>
      <c r="AA37" s="158"/>
    </row>
    <row r="38" spans="1:27" ht="14.25" customHeight="1" x14ac:dyDescent="0.3">
      <c r="A38" s="50"/>
      <c r="C38" s="110" t="s">
        <v>61</v>
      </c>
      <c r="D38" s="159">
        <v>98</v>
      </c>
      <c r="E38" s="160" t="s">
        <v>62</v>
      </c>
      <c r="F38" s="161">
        <v>100</v>
      </c>
      <c r="G38" s="162">
        <v>4</v>
      </c>
      <c r="R38" s="50"/>
    </row>
    <row r="39" spans="1:27" ht="14.25" customHeight="1" x14ac:dyDescent="0.3">
      <c r="A39" s="50"/>
      <c r="C39" s="110" t="s">
        <v>63</v>
      </c>
      <c r="D39" s="159">
        <v>95</v>
      </c>
      <c r="E39" s="160" t="s">
        <v>62</v>
      </c>
      <c r="F39" s="163">
        <f t="shared" ref="F39:F50" si="0">D38-0.1</f>
        <v>97.9</v>
      </c>
      <c r="G39" s="162">
        <v>3.7</v>
      </c>
      <c r="R39" s="50"/>
    </row>
    <row r="40" spans="1:27" ht="14.25" customHeight="1" x14ac:dyDescent="0.3">
      <c r="A40" s="50"/>
      <c r="C40" s="110" t="s">
        <v>64</v>
      </c>
      <c r="D40" s="159">
        <v>93</v>
      </c>
      <c r="E40" s="160" t="s">
        <v>62</v>
      </c>
      <c r="F40" s="163">
        <f t="shared" si="0"/>
        <v>94.9</v>
      </c>
      <c r="G40" s="162">
        <v>3.3</v>
      </c>
      <c r="R40" s="50"/>
    </row>
    <row r="41" spans="1:27" ht="14.25" customHeight="1" x14ac:dyDescent="0.3">
      <c r="A41" s="50"/>
      <c r="C41" s="110" t="s">
        <v>65</v>
      </c>
      <c r="D41" s="159">
        <v>91</v>
      </c>
      <c r="E41" s="160" t="s">
        <v>62</v>
      </c>
      <c r="F41" s="163">
        <f t="shared" si="0"/>
        <v>92.9</v>
      </c>
      <c r="G41" s="162">
        <v>3</v>
      </c>
      <c r="R41" s="50"/>
    </row>
    <row r="42" spans="1:27" ht="14.25" customHeight="1" x14ac:dyDescent="0.3">
      <c r="A42" s="50"/>
      <c r="C42" s="110" t="s">
        <v>66</v>
      </c>
      <c r="D42" s="159">
        <v>88</v>
      </c>
      <c r="E42" s="160" t="s">
        <v>62</v>
      </c>
      <c r="F42" s="163">
        <f t="shared" si="0"/>
        <v>90.9</v>
      </c>
      <c r="G42" s="162">
        <v>2.7</v>
      </c>
      <c r="R42" s="50"/>
    </row>
    <row r="43" spans="1:27" ht="14.25" customHeight="1" x14ac:dyDescent="0.3">
      <c r="A43" s="50"/>
      <c r="C43" s="110" t="s">
        <v>67</v>
      </c>
      <c r="D43" s="159">
        <v>85</v>
      </c>
      <c r="E43" s="160" t="s">
        <v>62</v>
      </c>
      <c r="F43" s="163">
        <f t="shared" si="0"/>
        <v>87.9</v>
      </c>
      <c r="G43" s="162">
        <v>2.2999999999999998</v>
      </c>
      <c r="R43" s="50"/>
    </row>
    <row r="44" spans="1:27" ht="14.25" customHeight="1" x14ac:dyDescent="0.3">
      <c r="A44" s="50"/>
      <c r="C44" s="110" t="s">
        <v>68</v>
      </c>
      <c r="D44" s="159">
        <v>82</v>
      </c>
      <c r="E44" s="160" t="s">
        <v>62</v>
      </c>
      <c r="F44" s="163">
        <f t="shared" si="0"/>
        <v>84.9</v>
      </c>
      <c r="G44" s="162">
        <v>2</v>
      </c>
      <c r="R44" s="50"/>
    </row>
    <row r="45" spans="1:27" ht="14.25" customHeight="1" x14ac:dyDescent="0.3">
      <c r="A45" s="50"/>
      <c r="C45" s="110" t="s">
        <v>69</v>
      </c>
      <c r="D45" s="159">
        <v>78</v>
      </c>
      <c r="E45" s="160" t="s">
        <v>62</v>
      </c>
      <c r="F45" s="163">
        <f t="shared" si="0"/>
        <v>81.900000000000006</v>
      </c>
      <c r="G45" s="162">
        <v>1.7</v>
      </c>
      <c r="R45" s="50"/>
    </row>
    <row r="46" spans="1:27" ht="14.25" customHeight="1" x14ac:dyDescent="0.3">
      <c r="A46" s="50"/>
      <c r="C46" s="110" t="s">
        <v>70</v>
      </c>
      <c r="D46" s="159">
        <v>75</v>
      </c>
      <c r="E46" s="160" t="s">
        <v>62</v>
      </c>
      <c r="F46" s="163">
        <f t="shared" si="0"/>
        <v>77.900000000000006</v>
      </c>
      <c r="G46" s="162">
        <v>1.3</v>
      </c>
      <c r="R46" s="50"/>
    </row>
    <row r="47" spans="1:27" ht="14.25" customHeight="1" x14ac:dyDescent="0.3">
      <c r="A47" s="50"/>
      <c r="C47" s="110" t="s">
        <v>71</v>
      </c>
      <c r="D47" s="159">
        <v>73</v>
      </c>
      <c r="E47" s="160" t="s">
        <v>62</v>
      </c>
      <c r="F47" s="163">
        <f t="shared" si="0"/>
        <v>74.900000000000006</v>
      </c>
      <c r="G47" s="162">
        <v>1</v>
      </c>
      <c r="R47" s="50"/>
    </row>
    <row r="48" spans="1:27" ht="14.25" customHeight="1" x14ac:dyDescent="0.3">
      <c r="A48" s="50"/>
      <c r="C48" s="110" t="s">
        <v>72</v>
      </c>
      <c r="D48" s="159">
        <v>72</v>
      </c>
      <c r="E48" s="160" t="s">
        <v>62</v>
      </c>
      <c r="F48" s="163">
        <f t="shared" si="0"/>
        <v>72.900000000000006</v>
      </c>
      <c r="G48" s="162">
        <v>0.7</v>
      </c>
      <c r="R48" s="50"/>
    </row>
    <row r="49" spans="1:18" ht="14.25" customHeight="1" x14ac:dyDescent="0.3">
      <c r="A49" s="50"/>
      <c r="C49" s="110" t="s">
        <v>73</v>
      </c>
      <c r="D49" s="159">
        <v>70</v>
      </c>
      <c r="E49" s="160" t="s">
        <v>62</v>
      </c>
      <c r="F49" s="163">
        <f t="shared" si="0"/>
        <v>71.900000000000006</v>
      </c>
      <c r="G49" s="162">
        <v>0.3</v>
      </c>
      <c r="R49" s="50"/>
    </row>
    <row r="50" spans="1:18" ht="14.25" customHeight="1" x14ac:dyDescent="0.3">
      <c r="A50" s="50"/>
      <c r="C50" s="110" t="s">
        <v>74</v>
      </c>
      <c r="D50" s="164">
        <v>0</v>
      </c>
      <c r="E50" s="160" t="s">
        <v>62</v>
      </c>
      <c r="F50" s="163">
        <f t="shared" si="0"/>
        <v>69.900000000000006</v>
      </c>
      <c r="G50" s="165">
        <v>0</v>
      </c>
      <c r="R50" s="50"/>
    </row>
    <row r="51" spans="1:18" ht="14.25" customHeight="1" x14ac:dyDescent="0.3">
      <c r="A51" s="50"/>
      <c r="R51" s="50"/>
    </row>
    <row r="52" spans="1:18" ht="18.600000000000001" customHeight="1" x14ac:dyDescent="0.3">
      <c r="A52" s="50"/>
      <c r="D52" s="102"/>
      <c r="E52" s="385" t="s">
        <v>75</v>
      </c>
      <c r="F52" s="385"/>
      <c r="G52" s="385"/>
      <c r="H52" s="385"/>
      <c r="I52" s="385"/>
      <c r="J52" s="385"/>
      <c r="K52" s="385"/>
      <c r="L52" s="385"/>
      <c r="M52" s="385"/>
      <c r="N52" s="385"/>
      <c r="R52" s="50"/>
    </row>
    <row r="53" spans="1:18" ht="14.25" customHeight="1" x14ac:dyDescent="0.3">
      <c r="A53" s="50"/>
      <c r="D53" s="102"/>
      <c r="R53" s="50"/>
    </row>
    <row r="54" spans="1:18" ht="20.399999999999999" customHeight="1" x14ac:dyDescent="0.3">
      <c r="A54" s="50"/>
      <c r="D54" s="102"/>
      <c r="F54" s="107">
        <v>1</v>
      </c>
      <c r="G54" s="390" t="s">
        <v>76</v>
      </c>
      <c r="H54" s="390"/>
      <c r="I54" s="390"/>
      <c r="J54" s="390"/>
      <c r="K54" s="390"/>
      <c r="L54" s="390"/>
      <c r="M54" s="390"/>
      <c r="N54" s="390"/>
      <c r="O54" s="390"/>
      <c r="P54" s="390"/>
      <c r="R54" s="50"/>
    </row>
    <row r="55" spans="1:18" ht="37.950000000000003" customHeight="1" x14ac:dyDescent="0.3">
      <c r="A55" s="50"/>
      <c r="D55" s="102"/>
      <c r="F55" s="166"/>
      <c r="G55" s="385" t="s">
        <v>77</v>
      </c>
      <c r="H55" s="385"/>
      <c r="I55" s="385"/>
      <c r="J55" s="385"/>
      <c r="K55" s="385"/>
      <c r="L55" s="385"/>
      <c r="M55" s="385"/>
      <c r="N55" s="385"/>
      <c r="O55" s="385"/>
      <c r="P55" s="385"/>
      <c r="R55" s="50"/>
    </row>
    <row r="56" spans="1:18" ht="15.6" x14ac:dyDescent="0.3">
      <c r="A56" s="50"/>
      <c r="D56" s="102"/>
      <c r="F56" s="166"/>
      <c r="G56" s="214"/>
      <c r="H56" s="97"/>
      <c r="I56" s="97"/>
      <c r="J56" s="97"/>
      <c r="K56" s="97"/>
      <c r="L56" s="97"/>
      <c r="M56" s="97"/>
      <c r="N56" s="97"/>
      <c r="O56" s="97"/>
      <c r="P56" s="97"/>
      <c r="R56" s="50"/>
    </row>
    <row r="57" spans="1:18" ht="51" customHeight="1" x14ac:dyDescent="0.3">
      <c r="A57" s="50"/>
      <c r="D57" s="102"/>
      <c r="G57" s="385" t="s">
        <v>605</v>
      </c>
      <c r="H57" s="385"/>
      <c r="I57" s="385"/>
      <c r="J57" s="385"/>
      <c r="K57" s="385"/>
      <c r="L57" s="385"/>
      <c r="M57" s="385"/>
      <c r="N57" s="385"/>
      <c r="O57" s="385"/>
      <c r="P57" s="385"/>
      <c r="R57" s="50"/>
    </row>
    <row r="58" spans="1:18" ht="15.6" x14ac:dyDescent="0.3">
      <c r="A58" s="50"/>
      <c r="D58" s="102"/>
      <c r="G58" s="105"/>
      <c r="H58" s="105"/>
      <c r="I58" s="105"/>
      <c r="J58" s="105"/>
      <c r="K58" s="105"/>
      <c r="L58" s="105"/>
      <c r="M58" s="105"/>
      <c r="N58" s="105"/>
      <c r="O58" s="105"/>
      <c r="P58" s="105"/>
      <c r="R58" s="50"/>
    </row>
    <row r="59" spans="1:18" ht="36" customHeight="1" x14ac:dyDescent="0.3">
      <c r="A59" s="50"/>
      <c r="D59" s="102"/>
      <c r="F59" s="106">
        <v>2</v>
      </c>
      <c r="G59" s="385" t="s">
        <v>78</v>
      </c>
      <c r="H59" s="385"/>
      <c r="I59" s="385"/>
      <c r="J59" s="385"/>
      <c r="K59" s="385"/>
      <c r="L59" s="385"/>
      <c r="M59" s="385"/>
      <c r="N59" s="385"/>
      <c r="O59" s="385"/>
      <c r="P59" s="385"/>
      <c r="R59" s="50"/>
    </row>
    <row r="60" spans="1:18" ht="15.6" x14ac:dyDescent="0.3">
      <c r="A60" s="50"/>
      <c r="D60" s="102"/>
      <c r="G60" s="105"/>
      <c r="H60" s="105"/>
      <c r="I60" s="105"/>
      <c r="J60" s="105"/>
      <c r="K60" s="105"/>
      <c r="L60" s="105"/>
      <c r="M60" s="105"/>
      <c r="N60" s="105"/>
      <c r="O60" s="105"/>
      <c r="P60" s="105"/>
      <c r="R60" s="50"/>
    </row>
    <row r="61" spans="1:18" ht="33.6" customHeight="1" x14ac:dyDescent="0.3">
      <c r="A61" s="50"/>
      <c r="D61" s="102"/>
      <c r="F61" s="106">
        <v>3</v>
      </c>
      <c r="G61" s="390" t="s">
        <v>79</v>
      </c>
      <c r="H61" s="390"/>
      <c r="I61" s="390"/>
      <c r="J61" s="390"/>
      <c r="K61" s="390"/>
      <c r="L61" s="390"/>
      <c r="M61" s="390"/>
      <c r="N61" s="390"/>
      <c r="O61" s="390"/>
      <c r="P61" s="390"/>
      <c r="Q61" s="108"/>
      <c r="R61" s="50"/>
    </row>
    <row r="62" spans="1:18" ht="14.25" customHeight="1" x14ac:dyDescent="0.3">
      <c r="A62" s="50"/>
      <c r="D62" s="102"/>
      <c r="R62" s="50"/>
    </row>
    <row r="63" spans="1:18" ht="31.95" customHeight="1" x14ac:dyDescent="0.3">
      <c r="A63" s="50"/>
      <c r="C63" s="215"/>
      <c r="F63" s="106">
        <v>4</v>
      </c>
      <c r="G63" s="390" t="s">
        <v>80</v>
      </c>
      <c r="H63" s="390"/>
      <c r="I63" s="390"/>
      <c r="J63" s="390"/>
      <c r="K63" s="390"/>
      <c r="L63" s="390"/>
      <c r="M63" s="390"/>
      <c r="N63" s="390"/>
      <c r="O63" s="390"/>
      <c r="P63" s="390"/>
      <c r="Q63" s="108"/>
      <c r="R63" s="103"/>
    </row>
    <row r="64" spans="1:18" ht="12" customHeight="1" x14ac:dyDescent="0.3">
      <c r="A64" s="50"/>
      <c r="C64" s="215"/>
      <c r="F64" s="106"/>
      <c r="G64" s="104"/>
      <c r="H64" s="104"/>
      <c r="I64" s="104"/>
      <c r="J64" s="104"/>
      <c r="K64" s="104"/>
      <c r="L64" s="104"/>
      <c r="M64" s="104"/>
      <c r="N64" s="104"/>
      <c r="O64" s="104"/>
      <c r="P64" s="104"/>
      <c r="Q64" s="108"/>
      <c r="R64" s="103"/>
    </row>
    <row r="65" spans="1:18" ht="16.2" customHeight="1" x14ac:dyDescent="0.3">
      <c r="A65" s="50"/>
      <c r="C65" s="215"/>
      <c r="F65" s="394" t="s">
        <v>81</v>
      </c>
      <c r="G65" s="394"/>
      <c r="H65" s="394"/>
      <c r="I65" s="394"/>
      <c r="J65" s="394"/>
      <c r="K65" s="394"/>
      <c r="L65" s="394"/>
      <c r="M65" s="394"/>
      <c r="N65" s="394"/>
      <c r="O65" s="394"/>
      <c r="P65" s="394"/>
      <c r="Q65" s="108"/>
      <c r="R65" s="103"/>
    </row>
    <row r="66" spans="1:18" ht="15.6" x14ac:dyDescent="0.3">
      <c r="A66" s="50"/>
      <c r="C66" s="215"/>
      <c r="F66" s="106"/>
      <c r="G66" s="104"/>
      <c r="H66" s="104"/>
      <c r="I66" s="104"/>
      <c r="J66" s="104"/>
      <c r="K66" s="104"/>
      <c r="L66" s="104"/>
      <c r="M66" s="104"/>
      <c r="N66" s="104"/>
      <c r="O66" s="104"/>
      <c r="P66" s="104"/>
      <c r="Q66" s="108"/>
      <c r="R66" s="103"/>
    </row>
    <row r="67" spans="1:18" ht="45.6" customHeight="1" x14ac:dyDescent="0.3">
      <c r="A67" s="50"/>
      <c r="C67" s="215"/>
      <c r="F67" s="106">
        <v>5</v>
      </c>
      <c r="G67" s="390" t="s">
        <v>82</v>
      </c>
      <c r="H67" s="390"/>
      <c r="I67" s="390"/>
      <c r="J67" s="390"/>
      <c r="K67" s="390"/>
      <c r="L67" s="390"/>
      <c r="M67" s="390"/>
      <c r="N67" s="390"/>
      <c r="O67" s="390"/>
      <c r="P67" s="390"/>
      <c r="Q67" s="108"/>
      <c r="R67" s="103"/>
    </row>
    <row r="68" spans="1:18" ht="15.6" x14ac:dyDescent="0.3">
      <c r="A68" s="50"/>
      <c r="C68" s="215"/>
      <c r="F68" s="106"/>
      <c r="G68" s="104"/>
      <c r="H68" s="104"/>
      <c r="I68" s="104"/>
      <c r="J68" s="104"/>
      <c r="K68" s="104"/>
      <c r="L68" s="104"/>
      <c r="M68" s="104"/>
      <c r="N68" s="104"/>
      <c r="O68" s="104"/>
      <c r="P68" s="104"/>
      <c r="Q68" s="108"/>
      <c r="R68" s="103"/>
    </row>
    <row r="69" spans="1:18" ht="45.6" customHeight="1" x14ac:dyDescent="0.3">
      <c r="A69" s="50"/>
      <c r="C69" s="215"/>
      <c r="F69" s="106">
        <v>6</v>
      </c>
      <c r="G69" s="390" t="s">
        <v>83</v>
      </c>
      <c r="H69" s="390"/>
      <c r="I69" s="390"/>
      <c r="J69" s="390"/>
      <c r="K69" s="390"/>
      <c r="L69" s="390"/>
      <c r="M69" s="390"/>
      <c r="N69" s="390"/>
      <c r="O69" s="390"/>
      <c r="P69" s="390"/>
      <c r="Q69" s="108"/>
      <c r="R69" s="103"/>
    </row>
    <row r="70" spans="1:18" ht="15.6" x14ac:dyDescent="0.3">
      <c r="A70" s="50"/>
      <c r="C70" s="215"/>
      <c r="F70" s="106"/>
      <c r="G70" s="104"/>
      <c r="H70" s="104"/>
      <c r="I70" s="104"/>
      <c r="J70" s="104"/>
      <c r="K70" s="104"/>
      <c r="L70" s="104"/>
      <c r="M70" s="104"/>
      <c r="N70" s="104"/>
      <c r="O70" s="104"/>
      <c r="P70" s="104"/>
      <c r="Q70" s="108"/>
      <c r="R70" s="103"/>
    </row>
    <row r="71" spans="1:18" ht="33.6" customHeight="1" x14ac:dyDescent="0.3">
      <c r="A71" s="50"/>
      <c r="C71" s="215"/>
      <c r="F71" s="106">
        <v>7</v>
      </c>
      <c r="G71" s="390" t="s">
        <v>84</v>
      </c>
      <c r="H71" s="390"/>
      <c r="I71" s="390"/>
      <c r="J71" s="390"/>
      <c r="K71" s="390"/>
      <c r="L71" s="390"/>
      <c r="M71" s="390"/>
      <c r="N71" s="390"/>
      <c r="O71" s="390"/>
      <c r="P71" s="390"/>
      <c r="Q71" s="108"/>
      <c r="R71" s="103"/>
    </row>
    <row r="72" spans="1:18" ht="12" customHeight="1" x14ac:dyDescent="0.3">
      <c r="A72" s="50"/>
      <c r="C72" s="5"/>
      <c r="R72" s="50"/>
    </row>
    <row r="73" spans="1:18" ht="18" x14ac:dyDescent="0.35">
      <c r="A73" s="50"/>
      <c r="C73" s="378" t="s">
        <v>85</v>
      </c>
      <c r="D73" s="378"/>
      <c r="E73" s="378"/>
      <c r="F73" s="378"/>
      <c r="G73" s="378"/>
      <c r="H73" s="378"/>
      <c r="I73" s="378"/>
      <c r="J73" s="378"/>
      <c r="K73" s="378"/>
      <c r="L73" s="378"/>
      <c r="M73" s="378"/>
      <c r="N73" s="378"/>
      <c r="O73" s="378"/>
      <c r="P73" s="378"/>
      <c r="R73" s="50"/>
    </row>
    <row r="74" spans="1:18" ht="14.25" customHeight="1" x14ac:dyDescent="0.3">
      <c r="A74" s="50"/>
      <c r="R74" s="50"/>
    </row>
    <row r="75" spans="1:18" ht="14.25" customHeight="1" x14ac:dyDescent="0.3">
      <c r="A75" s="50"/>
      <c r="C75" s="109" t="s">
        <v>86</v>
      </c>
      <c r="R75" s="50"/>
    </row>
    <row r="76" spans="1:18" ht="14.25" customHeight="1" x14ac:dyDescent="0.3">
      <c r="A76" s="50"/>
      <c r="C76" s="213"/>
      <c r="R76" s="50"/>
    </row>
    <row r="77" spans="1:18" ht="18" x14ac:dyDescent="0.35">
      <c r="A77" s="50"/>
      <c r="C77" s="378" t="s">
        <v>87</v>
      </c>
      <c r="D77" s="378"/>
      <c r="E77" s="378"/>
      <c r="F77" s="378"/>
      <c r="G77" s="378"/>
      <c r="H77" s="378"/>
      <c r="I77" s="378"/>
      <c r="J77" s="378"/>
      <c r="K77" s="378"/>
      <c r="L77" s="378"/>
      <c r="M77" s="378"/>
      <c r="N77" s="378"/>
      <c r="O77" s="378"/>
      <c r="P77" s="378"/>
      <c r="R77" s="50"/>
    </row>
    <row r="78" spans="1:18" ht="14.25" customHeight="1" x14ac:dyDescent="0.3">
      <c r="A78" s="50"/>
      <c r="C78" s="4"/>
      <c r="R78" s="50"/>
    </row>
    <row r="79" spans="1:18" ht="14.25" customHeight="1" x14ac:dyDescent="0.3">
      <c r="A79" s="50"/>
      <c r="C79" s="373" t="s">
        <v>88</v>
      </c>
      <c r="D79" s="374"/>
      <c r="E79" s="374"/>
      <c r="F79" s="374"/>
      <c r="G79" s="374"/>
      <c r="H79" s="374"/>
      <c r="I79" s="374"/>
      <c r="J79" s="374"/>
      <c r="K79" s="374"/>
      <c r="L79" s="374"/>
      <c r="M79" s="374"/>
      <c r="N79" s="374"/>
      <c r="R79" s="50"/>
    </row>
    <row r="80" spans="1:18" ht="14.25" customHeight="1" x14ac:dyDescent="0.3">
      <c r="A80" s="50"/>
      <c r="C80" s="5"/>
      <c r="R80" s="50"/>
    </row>
    <row r="81" spans="1:18" ht="18" x14ac:dyDescent="0.35">
      <c r="A81" s="50"/>
      <c r="C81" s="378" t="s">
        <v>89</v>
      </c>
      <c r="D81" s="378"/>
      <c r="E81" s="378"/>
      <c r="F81" s="378"/>
      <c r="G81" s="378"/>
      <c r="H81" s="378"/>
      <c r="I81" s="378"/>
      <c r="J81" s="378"/>
      <c r="K81" s="378"/>
      <c r="L81" s="378"/>
      <c r="M81" s="378"/>
      <c r="N81" s="378"/>
      <c r="O81" s="378"/>
      <c r="P81" s="378"/>
      <c r="R81" s="50"/>
    </row>
    <row r="82" spans="1:18" ht="14.25" customHeight="1" x14ac:dyDescent="0.3">
      <c r="A82" s="50"/>
      <c r="C82" s="5"/>
      <c r="R82" s="50"/>
    </row>
    <row r="83" spans="1:18" ht="14.25" customHeight="1" x14ac:dyDescent="0.3">
      <c r="A83" s="50"/>
      <c r="D83" s="395" t="s">
        <v>90</v>
      </c>
      <c r="E83" s="396"/>
      <c r="F83" s="396"/>
      <c r="G83" s="396"/>
      <c r="H83" s="396"/>
      <c r="I83" s="396"/>
      <c r="J83" s="396"/>
      <c r="K83" s="396"/>
      <c r="L83" s="396"/>
      <c r="M83" s="396"/>
      <c r="N83" s="396"/>
      <c r="O83" s="396"/>
      <c r="P83" s="396"/>
      <c r="R83" s="50"/>
    </row>
    <row r="84" spans="1:18" ht="20.399999999999999" customHeight="1" x14ac:dyDescent="0.3">
      <c r="A84" s="50"/>
      <c r="D84" s="397" t="s">
        <v>91</v>
      </c>
      <c r="E84" s="397"/>
      <c r="F84" s="397"/>
      <c r="G84" s="397"/>
      <c r="H84" s="397"/>
      <c r="I84" s="397"/>
      <c r="J84" s="397"/>
      <c r="K84" s="397"/>
      <c r="L84" s="397"/>
      <c r="M84" s="397"/>
      <c r="N84" s="397"/>
      <c r="O84" s="397"/>
      <c r="P84" s="397"/>
      <c r="R84" s="50"/>
    </row>
    <row r="85" spans="1:18" ht="14.25" customHeight="1" x14ac:dyDescent="0.3">
      <c r="A85" s="50"/>
      <c r="R85" s="50"/>
    </row>
    <row r="86" spans="1:18" ht="14.25" customHeight="1" x14ac:dyDescent="0.35">
      <c r="A86" s="50"/>
      <c r="C86" s="378" t="s">
        <v>92</v>
      </c>
      <c r="D86" s="378"/>
      <c r="E86" s="378"/>
      <c r="F86" s="378"/>
      <c r="G86" s="378"/>
      <c r="H86" s="378"/>
      <c r="I86" s="378"/>
      <c r="J86" s="378"/>
      <c r="K86" s="378"/>
      <c r="L86" s="378"/>
      <c r="M86" s="378"/>
      <c r="N86" s="378"/>
      <c r="O86" s="378"/>
      <c r="P86" s="378"/>
      <c r="R86" s="50"/>
    </row>
    <row r="87" spans="1:18" ht="14.25" customHeight="1" x14ac:dyDescent="0.35">
      <c r="A87" s="50"/>
      <c r="C87" s="368"/>
      <c r="D87" s="368"/>
      <c r="E87" s="368"/>
      <c r="F87" s="368"/>
      <c r="G87" s="368"/>
      <c r="H87" s="368"/>
      <c r="I87" s="368"/>
      <c r="J87" s="368"/>
      <c r="K87" s="368"/>
      <c r="L87" s="368"/>
      <c r="M87" s="368"/>
      <c r="N87" s="368"/>
      <c r="O87" s="368"/>
      <c r="P87" s="368"/>
      <c r="R87" s="50"/>
    </row>
    <row r="88" spans="1:18" ht="14.25" customHeight="1" x14ac:dyDescent="0.3">
      <c r="A88" s="50"/>
      <c r="C88" s="74" t="s">
        <v>93</v>
      </c>
      <c r="D88" s="33"/>
      <c r="E88" s="33"/>
      <c r="F88" s="33"/>
      <c r="G88" s="33"/>
      <c r="H88" s="33"/>
      <c r="I88" s="33"/>
      <c r="J88" s="33"/>
      <c r="K88" s="33"/>
      <c r="L88" s="33"/>
      <c r="M88" s="33"/>
      <c r="N88" s="72" t="s">
        <v>94</v>
      </c>
      <c r="O88" s="33"/>
      <c r="P88" s="33"/>
      <c r="R88" s="50"/>
    </row>
    <row r="89" spans="1:18" ht="14.25" customHeight="1" x14ac:dyDescent="0.3">
      <c r="A89" s="50"/>
      <c r="R89" s="50"/>
    </row>
    <row r="90" spans="1:18" ht="31.95" customHeight="1" x14ac:dyDescent="0.3">
      <c r="A90" s="50"/>
      <c r="B90" s="50"/>
      <c r="C90" s="50"/>
      <c r="D90" s="50"/>
      <c r="E90" s="50"/>
      <c r="F90" s="50"/>
      <c r="G90" s="50"/>
      <c r="H90" s="50"/>
      <c r="I90" s="50"/>
      <c r="J90" s="50"/>
      <c r="K90" s="50"/>
      <c r="L90" s="50"/>
      <c r="M90" s="50"/>
      <c r="N90" s="50"/>
      <c r="O90" s="50"/>
      <c r="P90" s="50"/>
      <c r="Q90" s="50"/>
      <c r="R90" s="50"/>
    </row>
    <row r="91" spans="1:18" s="33" customFormat="1" ht="14.25" customHeight="1" x14ac:dyDescent="0.3"/>
    <row r="92" spans="1:18" ht="14.25" customHeight="1" x14ac:dyDescent="0.3"/>
    <row r="93" spans="1:18" ht="14.25" customHeight="1" x14ac:dyDescent="0.3"/>
    <row r="94" spans="1:18" ht="14.25" customHeight="1" x14ac:dyDescent="0.3"/>
    <row r="95" spans="1:18" ht="14.25" customHeight="1" x14ac:dyDescent="0.3"/>
    <row r="96" spans="1:18" ht="14.25" customHeight="1" x14ac:dyDescent="0.3"/>
    <row r="97" ht="14.25" customHeight="1" x14ac:dyDescent="0.3"/>
    <row r="98" ht="14.25" customHeight="1" x14ac:dyDescent="0.3"/>
    <row r="99" ht="14.25" customHeight="1" x14ac:dyDescent="0.3"/>
    <row r="100" ht="14.25" customHeight="1" x14ac:dyDescent="0.3"/>
    <row r="101" ht="14.25" customHeight="1" x14ac:dyDescent="0.3"/>
    <row r="102" ht="14.25" customHeight="1" x14ac:dyDescent="0.3"/>
    <row r="103" ht="14.25" customHeight="1" x14ac:dyDescent="0.3"/>
    <row r="104" ht="14.25" customHeight="1" x14ac:dyDescent="0.3"/>
    <row r="105" ht="14.25" customHeight="1" x14ac:dyDescent="0.3"/>
    <row r="106" ht="14.25" customHeight="1" x14ac:dyDescent="0.3"/>
    <row r="107" ht="14.25" customHeight="1" x14ac:dyDescent="0.3"/>
    <row r="108" ht="14.25" customHeight="1" x14ac:dyDescent="0.3"/>
    <row r="109" ht="14.25" customHeight="1" x14ac:dyDescent="0.3"/>
    <row r="110" ht="14.25" customHeight="1" x14ac:dyDescent="0.3"/>
    <row r="111" ht="14.25" customHeight="1" x14ac:dyDescent="0.3"/>
    <row r="112" ht="14.25" customHeight="1" x14ac:dyDescent="0.3"/>
    <row r="113" ht="14.25" customHeight="1" x14ac:dyDescent="0.3"/>
    <row r="114" ht="14.25" customHeight="1" x14ac:dyDescent="0.3"/>
    <row r="115" ht="14.25" customHeight="1" x14ac:dyDescent="0.3"/>
    <row r="116" ht="14.25" customHeight="1" x14ac:dyDescent="0.3"/>
    <row r="117" ht="14.25" customHeight="1" x14ac:dyDescent="0.3"/>
    <row r="118" ht="14.25" customHeight="1" x14ac:dyDescent="0.3"/>
    <row r="119" ht="14.25" customHeight="1" x14ac:dyDescent="0.3"/>
    <row r="120" ht="14.25" customHeight="1" x14ac:dyDescent="0.3"/>
    <row r="121" ht="14.25" customHeight="1" x14ac:dyDescent="0.3"/>
    <row r="122" ht="14.25" customHeight="1" x14ac:dyDescent="0.3"/>
    <row r="123" ht="14.25" customHeight="1" x14ac:dyDescent="0.3"/>
    <row r="124" ht="14.25" customHeight="1" x14ac:dyDescent="0.3"/>
    <row r="125" ht="14.25" customHeight="1" x14ac:dyDescent="0.3"/>
    <row r="126" ht="14.25" customHeight="1" x14ac:dyDescent="0.3"/>
    <row r="127" ht="14.25" customHeight="1" x14ac:dyDescent="0.3"/>
    <row r="128" ht="14.25" customHeight="1" x14ac:dyDescent="0.3"/>
    <row r="129" ht="14.25" customHeight="1" x14ac:dyDescent="0.3"/>
    <row r="130" ht="14.25" customHeight="1" x14ac:dyDescent="0.3"/>
    <row r="131" ht="14.25" customHeight="1" x14ac:dyDescent="0.3"/>
    <row r="132" ht="14.25" customHeight="1" x14ac:dyDescent="0.3"/>
    <row r="133" ht="14.25" customHeight="1" x14ac:dyDescent="0.3"/>
    <row r="134" ht="14.25" customHeight="1" x14ac:dyDescent="0.3"/>
    <row r="135" ht="14.25" customHeight="1" x14ac:dyDescent="0.3"/>
    <row r="136" ht="14.25" customHeight="1" x14ac:dyDescent="0.3"/>
    <row r="137" ht="14.25" customHeight="1" x14ac:dyDescent="0.3"/>
    <row r="138" ht="14.25" customHeight="1" x14ac:dyDescent="0.3"/>
    <row r="139" ht="14.25" customHeight="1" x14ac:dyDescent="0.3"/>
    <row r="140" ht="14.25" customHeight="1" x14ac:dyDescent="0.3"/>
    <row r="141" ht="14.25" customHeight="1" x14ac:dyDescent="0.3"/>
    <row r="142" ht="14.25" customHeight="1" x14ac:dyDescent="0.3"/>
    <row r="143" ht="14.25" customHeight="1" x14ac:dyDescent="0.3"/>
    <row r="144" ht="14.25" customHeight="1" x14ac:dyDescent="0.3"/>
    <row r="145" ht="14.25" customHeight="1" x14ac:dyDescent="0.3"/>
    <row r="146" ht="14.25" customHeight="1" x14ac:dyDescent="0.3"/>
    <row r="147" ht="14.25" customHeight="1" x14ac:dyDescent="0.3"/>
    <row r="148" ht="14.25" customHeight="1" x14ac:dyDescent="0.3"/>
    <row r="149" ht="14.25" customHeight="1" x14ac:dyDescent="0.3"/>
    <row r="150" ht="14.25" customHeight="1" x14ac:dyDescent="0.3"/>
    <row r="151" ht="14.25" customHeight="1" x14ac:dyDescent="0.3"/>
    <row r="152" ht="14.25" customHeight="1" x14ac:dyDescent="0.3"/>
    <row r="153" ht="14.25" customHeight="1" x14ac:dyDescent="0.3"/>
    <row r="154" ht="14.25" customHeight="1" x14ac:dyDescent="0.3"/>
    <row r="155" ht="14.25" customHeight="1" x14ac:dyDescent="0.3"/>
    <row r="156" ht="14.25" customHeight="1" x14ac:dyDescent="0.3"/>
    <row r="157" ht="14.25" customHeight="1" x14ac:dyDescent="0.3"/>
    <row r="158" ht="14.25" customHeight="1" x14ac:dyDescent="0.3"/>
    <row r="159" ht="14.25" customHeight="1" x14ac:dyDescent="0.3"/>
    <row r="160" ht="14.25" customHeight="1" x14ac:dyDescent="0.3"/>
    <row r="161" ht="14.25" customHeight="1" x14ac:dyDescent="0.3"/>
    <row r="162" ht="14.25" customHeight="1" x14ac:dyDescent="0.3"/>
    <row r="163" ht="14.25" customHeight="1" x14ac:dyDescent="0.3"/>
    <row r="164" ht="14.25" customHeight="1" x14ac:dyDescent="0.3"/>
    <row r="165" ht="14.25" customHeight="1" x14ac:dyDescent="0.3"/>
    <row r="166" ht="14.25" customHeight="1" x14ac:dyDescent="0.3"/>
    <row r="167" ht="14.25" customHeight="1" x14ac:dyDescent="0.3"/>
    <row r="168" ht="14.25" customHeight="1" x14ac:dyDescent="0.3"/>
    <row r="169" ht="14.25" customHeight="1" x14ac:dyDescent="0.3"/>
    <row r="170" ht="14.25" customHeight="1" x14ac:dyDescent="0.3"/>
    <row r="171" ht="14.25" customHeight="1" x14ac:dyDescent="0.3"/>
    <row r="172" ht="14.25" customHeight="1" x14ac:dyDescent="0.3"/>
    <row r="173" ht="14.25" customHeight="1" x14ac:dyDescent="0.3"/>
    <row r="174" ht="14.25" customHeight="1" x14ac:dyDescent="0.3"/>
    <row r="175" ht="14.25" customHeight="1" x14ac:dyDescent="0.3"/>
    <row r="176" ht="14.25" customHeight="1" x14ac:dyDescent="0.3"/>
    <row r="177" ht="14.25" customHeight="1" x14ac:dyDescent="0.3"/>
    <row r="178" ht="14.25" customHeight="1" x14ac:dyDescent="0.3"/>
    <row r="179" ht="14.25" customHeight="1" x14ac:dyDescent="0.3"/>
    <row r="180" ht="14.25" customHeight="1" x14ac:dyDescent="0.3"/>
    <row r="181" ht="14.25" customHeight="1" x14ac:dyDescent="0.3"/>
    <row r="182" ht="14.25" customHeight="1" x14ac:dyDescent="0.3"/>
    <row r="183" ht="14.25" customHeight="1" x14ac:dyDescent="0.3"/>
    <row r="184" ht="14.25" customHeight="1" x14ac:dyDescent="0.3"/>
    <row r="185" ht="14.25" customHeight="1" x14ac:dyDescent="0.3"/>
    <row r="186" ht="14.25" customHeight="1" x14ac:dyDescent="0.3"/>
    <row r="187" ht="14.25" customHeight="1" x14ac:dyDescent="0.3"/>
    <row r="188" ht="14.25" customHeight="1" x14ac:dyDescent="0.3"/>
    <row r="189" ht="14.25" customHeight="1" x14ac:dyDescent="0.3"/>
    <row r="190" ht="14.25" customHeight="1" x14ac:dyDescent="0.3"/>
    <row r="191" ht="14.25" customHeight="1" x14ac:dyDescent="0.3"/>
    <row r="192" ht="14.25" customHeight="1" x14ac:dyDescent="0.3"/>
    <row r="193" ht="14.25" customHeight="1" x14ac:dyDescent="0.3"/>
    <row r="194" ht="14.25" customHeight="1" x14ac:dyDescent="0.3"/>
    <row r="195" ht="14.25" customHeight="1" x14ac:dyDescent="0.3"/>
    <row r="196" ht="14.25" customHeight="1" x14ac:dyDescent="0.3"/>
    <row r="197" ht="14.25" customHeight="1" x14ac:dyDescent="0.3"/>
    <row r="198" ht="14.25" customHeight="1" x14ac:dyDescent="0.3"/>
    <row r="199" ht="14.25" customHeight="1" x14ac:dyDescent="0.3"/>
    <row r="200" ht="14.25" customHeight="1" x14ac:dyDescent="0.3"/>
    <row r="201" ht="14.25" customHeight="1" x14ac:dyDescent="0.3"/>
    <row r="202" ht="14.25" customHeight="1" x14ac:dyDescent="0.3"/>
    <row r="203" ht="14.25" customHeight="1" x14ac:dyDescent="0.3"/>
    <row r="204" ht="14.25" customHeight="1" x14ac:dyDescent="0.3"/>
    <row r="205" ht="14.25" customHeight="1" x14ac:dyDescent="0.3"/>
    <row r="206" ht="14.25" customHeight="1" x14ac:dyDescent="0.3"/>
    <row r="207" ht="14.25" customHeight="1" x14ac:dyDescent="0.3"/>
    <row r="208" ht="14.25" customHeight="1" x14ac:dyDescent="0.3"/>
    <row r="209" ht="14.25" customHeight="1" x14ac:dyDescent="0.3"/>
    <row r="210" ht="14.25" customHeight="1" x14ac:dyDescent="0.3"/>
    <row r="211" ht="14.25" customHeight="1" x14ac:dyDescent="0.3"/>
    <row r="212" ht="14.25" customHeight="1" x14ac:dyDescent="0.3"/>
    <row r="213" ht="14.25" customHeight="1" x14ac:dyDescent="0.3"/>
    <row r="214" ht="14.25" customHeight="1" x14ac:dyDescent="0.3"/>
    <row r="215" ht="14.25" customHeight="1" x14ac:dyDescent="0.3"/>
    <row r="216" ht="14.25" customHeight="1" x14ac:dyDescent="0.3"/>
    <row r="217" ht="14.25" customHeight="1" x14ac:dyDescent="0.3"/>
    <row r="218" ht="14.25" customHeight="1" x14ac:dyDescent="0.3"/>
    <row r="219" ht="14.25" customHeight="1" x14ac:dyDescent="0.3"/>
    <row r="220" ht="14.25" customHeight="1" x14ac:dyDescent="0.3"/>
    <row r="221" ht="14.25" customHeight="1" x14ac:dyDescent="0.3"/>
    <row r="222" ht="14.25" customHeight="1" x14ac:dyDescent="0.3"/>
    <row r="223" ht="14.25" customHeight="1" x14ac:dyDescent="0.3"/>
    <row r="224" ht="14.25" customHeight="1" x14ac:dyDescent="0.3"/>
    <row r="225" ht="14.25" customHeight="1" x14ac:dyDescent="0.3"/>
    <row r="226" ht="14.25" customHeight="1" x14ac:dyDescent="0.3"/>
    <row r="227" ht="14.25" customHeight="1" x14ac:dyDescent="0.3"/>
    <row r="228" ht="14.25" customHeight="1" x14ac:dyDescent="0.3"/>
    <row r="229" ht="14.25" customHeight="1" x14ac:dyDescent="0.3"/>
    <row r="230" ht="14.25" customHeight="1" x14ac:dyDescent="0.3"/>
    <row r="231" ht="14.25" customHeight="1" x14ac:dyDescent="0.3"/>
    <row r="232" ht="14.25" customHeight="1" x14ac:dyDescent="0.3"/>
    <row r="233" ht="14.25" customHeight="1" x14ac:dyDescent="0.3"/>
    <row r="234" ht="14.25" customHeight="1" x14ac:dyDescent="0.3"/>
    <row r="235" ht="14.25" customHeight="1" x14ac:dyDescent="0.3"/>
    <row r="236" ht="14.25" customHeight="1" x14ac:dyDescent="0.3"/>
    <row r="237" ht="14.25" customHeight="1" x14ac:dyDescent="0.3"/>
    <row r="238" ht="14.25" customHeight="1" x14ac:dyDescent="0.3"/>
    <row r="239" ht="14.25" customHeight="1" x14ac:dyDescent="0.3"/>
    <row r="240" ht="14.25" customHeight="1" x14ac:dyDescent="0.3"/>
    <row r="241" ht="14.25" customHeight="1" x14ac:dyDescent="0.3"/>
    <row r="242" ht="14.25" customHeight="1" x14ac:dyDescent="0.3"/>
    <row r="243" ht="14.25" customHeight="1" x14ac:dyDescent="0.3"/>
    <row r="244" ht="14.25" customHeight="1" x14ac:dyDescent="0.3"/>
    <row r="245" ht="14.25" customHeight="1" x14ac:dyDescent="0.3"/>
    <row r="246" ht="14.25" customHeight="1" x14ac:dyDescent="0.3"/>
    <row r="247" ht="14.25" customHeight="1" x14ac:dyDescent="0.3"/>
    <row r="248" ht="14.25" customHeight="1" x14ac:dyDescent="0.3"/>
    <row r="249" ht="14.25" customHeight="1" x14ac:dyDescent="0.3"/>
    <row r="250" ht="14.25" customHeight="1" x14ac:dyDescent="0.3"/>
    <row r="251" ht="14.25" customHeight="1" x14ac:dyDescent="0.3"/>
    <row r="252" ht="14.25" customHeight="1" x14ac:dyDescent="0.3"/>
    <row r="253" ht="14.25" customHeight="1" x14ac:dyDescent="0.3"/>
    <row r="254" ht="14.25" customHeight="1" x14ac:dyDescent="0.3"/>
    <row r="255" ht="14.25" customHeight="1" x14ac:dyDescent="0.3"/>
    <row r="256" ht="14.25" customHeight="1" x14ac:dyDescent="0.3"/>
    <row r="257" ht="14.25" customHeight="1" x14ac:dyDescent="0.3"/>
    <row r="258" ht="14.25" customHeight="1" x14ac:dyDescent="0.3"/>
    <row r="259" ht="14.25" customHeight="1" x14ac:dyDescent="0.3"/>
    <row r="260" ht="14.25" customHeight="1" x14ac:dyDescent="0.3"/>
    <row r="261" ht="14.25" customHeight="1" x14ac:dyDescent="0.3"/>
    <row r="262" ht="14.25" customHeight="1" x14ac:dyDescent="0.3"/>
    <row r="263" ht="14.25" customHeight="1" x14ac:dyDescent="0.3"/>
    <row r="264" ht="14.25" customHeight="1" x14ac:dyDescent="0.3"/>
    <row r="265" ht="14.25" customHeight="1" x14ac:dyDescent="0.3"/>
    <row r="266" ht="14.25" customHeight="1" x14ac:dyDescent="0.3"/>
    <row r="267" ht="14.25" customHeight="1" x14ac:dyDescent="0.3"/>
    <row r="268" ht="14.25" customHeight="1" x14ac:dyDescent="0.3"/>
    <row r="269" ht="14.25" customHeight="1" x14ac:dyDescent="0.3"/>
    <row r="270" ht="14.25" customHeight="1" x14ac:dyDescent="0.3"/>
    <row r="271" ht="14.25" customHeight="1" x14ac:dyDescent="0.3"/>
    <row r="272" ht="14.25" customHeight="1" x14ac:dyDescent="0.3"/>
    <row r="273" ht="14.25" customHeight="1" x14ac:dyDescent="0.3"/>
    <row r="274" ht="14.25" customHeight="1" x14ac:dyDescent="0.3"/>
    <row r="275" ht="14.25" customHeight="1" x14ac:dyDescent="0.3"/>
    <row r="276" ht="14.25" customHeight="1" x14ac:dyDescent="0.3"/>
    <row r="277" ht="14.25" customHeight="1" x14ac:dyDescent="0.3"/>
    <row r="278" ht="14.25" customHeight="1" x14ac:dyDescent="0.3"/>
    <row r="279" ht="14.25" customHeight="1" x14ac:dyDescent="0.3"/>
    <row r="280" ht="14.25" customHeight="1" x14ac:dyDescent="0.3"/>
    <row r="281" ht="14.25" customHeight="1" x14ac:dyDescent="0.3"/>
    <row r="282" ht="14.25" customHeight="1" x14ac:dyDescent="0.3"/>
    <row r="283" ht="14.25" customHeight="1" x14ac:dyDescent="0.3"/>
    <row r="284" ht="14.25" customHeight="1" x14ac:dyDescent="0.3"/>
    <row r="285" ht="14.25" customHeight="1" x14ac:dyDescent="0.3"/>
    <row r="286" ht="14.25" customHeight="1" x14ac:dyDescent="0.3"/>
    <row r="287" ht="14.25" customHeight="1" x14ac:dyDescent="0.3"/>
    <row r="288" ht="14.25" customHeight="1" x14ac:dyDescent="0.3"/>
    <row r="289" ht="14.25" customHeight="1" x14ac:dyDescent="0.3"/>
    <row r="290" ht="14.25" customHeight="1" x14ac:dyDescent="0.3"/>
    <row r="291" ht="14.25" customHeight="1" x14ac:dyDescent="0.3"/>
    <row r="292" ht="14.25" customHeight="1" x14ac:dyDescent="0.3"/>
    <row r="293" ht="14.25" customHeight="1" x14ac:dyDescent="0.3"/>
    <row r="294" ht="14.25" customHeight="1" x14ac:dyDescent="0.3"/>
    <row r="295" ht="14.25" customHeight="1" x14ac:dyDescent="0.3"/>
    <row r="296" ht="14.25" customHeight="1" x14ac:dyDescent="0.3"/>
    <row r="297" ht="14.25" customHeight="1" x14ac:dyDescent="0.3"/>
    <row r="298" ht="14.25" customHeight="1" x14ac:dyDescent="0.3"/>
    <row r="299" ht="14.25" customHeight="1" x14ac:dyDescent="0.3"/>
    <row r="300" ht="14.25" customHeight="1" x14ac:dyDescent="0.3"/>
    <row r="301" ht="14.25" customHeight="1" x14ac:dyDescent="0.3"/>
    <row r="302" ht="14.25" customHeight="1" x14ac:dyDescent="0.3"/>
    <row r="303" ht="14.25" customHeight="1" x14ac:dyDescent="0.3"/>
    <row r="304" ht="14.25" customHeight="1" x14ac:dyDescent="0.3"/>
    <row r="305" ht="14.25" customHeight="1" x14ac:dyDescent="0.3"/>
    <row r="306" ht="14.25" customHeight="1" x14ac:dyDescent="0.3"/>
    <row r="307" ht="14.25" customHeight="1" x14ac:dyDescent="0.3"/>
    <row r="308" ht="14.25" customHeight="1" x14ac:dyDescent="0.3"/>
    <row r="309" ht="14.25" customHeight="1" x14ac:dyDescent="0.3"/>
    <row r="310" ht="14.25" customHeight="1" x14ac:dyDescent="0.3"/>
    <row r="311" ht="14.25" customHeight="1" x14ac:dyDescent="0.3"/>
    <row r="312" ht="14.25" customHeight="1" x14ac:dyDescent="0.3"/>
    <row r="313" ht="14.25" customHeight="1" x14ac:dyDescent="0.3"/>
    <row r="314" ht="14.25" customHeight="1" x14ac:dyDescent="0.3"/>
    <row r="315" ht="14.25" customHeight="1" x14ac:dyDescent="0.3"/>
    <row r="316" ht="14.25" customHeight="1" x14ac:dyDescent="0.3"/>
    <row r="317" ht="14.25" customHeight="1" x14ac:dyDescent="0.3"/>
    <row r="318" ht="14.25" customHeight="1" x14ac:dyDescent="0.3"/>
    <row r="319" ht="14.25" customHeight="1" x14ac:dyDescent="0.3"/>
    <row r="320" ht="14.25" customHeight="1" x14ac:dyDescent="0.3"/>
    <row r="321" ht="14.25" customHeight="1" x14ac:dyDescent="0.3"/>
    <row r="322" ht="14.25" customHeight="1" x14ac:dyDescent="0.3"/>
    <row r="323" ht="14.25" customHeight="1" x14ac:dyDescent="0.3"/>
    <row r="324" ht="14.25" customHeight="1" x14ac:dyDescent="0.3"/>
    <row r="325" ht="14.25" customHeight="1" x14ac:dyDescent="0.3"/>
    <row r="326" ht="14.25" customHeight="1" x14ac:dyDescent="0.3"/>
    <row r="327" ht="14.25" customHeight="1" x14ac:dyDescent="0.3"/>
    <row r="328" ht="14.25" customHeight="1" x14ac:dyDescent="0.3"/>
    <row r="329" ht="14.25" customHeight="1" x14ac:dyDescent="0.3"/>
    <row r="330" ht="14.25" customHeight="1" x14ac:dyDescent="0.3"/>
    <row r="331" ht="14.25" customHeight="1" x14ac:dyDescent="0.3"/>
    <row r="332" ht="14.25" customHeight="1" x14ac:dyDescent="0.3"/>
    <row r="333" ht="14.25" customHeight="1" x14ac:dyDescent="0.3"/>
    <row r="334" ht="14.25" customHeight="1" x14ac:dyDescent="0.3"/>
    <row r="335" ht="14.25" customHeight="1" x14ac:dyDescent="0.3"/>
    <row r="336" ht="14.25" customHeight="1" x14ac:dyDescent="0.3"/>
    <row r="337" ht="14.25" customHeight="1" x14ac:dyDescent="0.3"/>
    <row r="338" ht="14.25" customHeight="1" x14ac:dyDescent="0.3"/>
    <row r="339" ht="14.25" customHeight="1" x14ac:dyDescent="0.3"/>
    <row r="340" ht="14.25" customHeight="1" x14ac:dyDescent="0.3"/>
    <row r="341" ht="14.25" customHeight="1" x14ac:dyDescent="0.3"/>
    <row r="342" ht="14.25" customHeight="1" x14ac:dyDescent="0.3"/>
    <row r="343" ht="14.25" customHeight="1" x14ac:dyDescent="0.3"/>
    <row r="344" ht="14.25" customHeight="1" x14ac:dyDescent="0.3"/>
    <row r="345" ht="14.25" customHeight="1" x14ac:dyDescent="0.3"/>
    <row r="346" ht="14.25" customHeight="1" x14ac:dyDescent="0.3"/>
    <row r="347" ht="14.25" customHeight="1" x14ac:dyDescent="0.3"/>
    <row r="348" ht="14.25" customHeight="1" x14ac:dyDescent="0.3"/>
    <row r="349" ht="14.25" customHeight="1" x14ac:dyDescent="0.3"/>
    <row r="350" ht="14.25" customHeight="1" x14ac:dyDescent="0.3"/>
    <row r="351" ht="14.25" customHeight="1" x14ac:dyDescent="0.3"/>
    <row r="352" ht="14.25" customHeight="1" x14ac:dyDescent="0.3"/>
    <row r="353" ht="14.25" customHeight="1" x14ac:dyDescent="0.3"/>
    <row r="354" ht="14.25" customHeight="1" x14ac:dyDescent="0.3"/>
    <row r="355" ht="14.25" customHeight="1" x14ac:dyDescent="0.3"/>
    <row r="356" ht="14.25" customHeight="1" x14ac:dyDescent="0.3"/>
    <row r="357" ht="14.25" customHeight="1" x14ac:dyDescent="0.3"/>
    <row r="358" ht="14.25" customHeight="1" x14ac:dyDescent="0.3"/>
    <row r="359" ht="14.25" customHeight="1" x14ac:dyDescent="0.3"/>
    <row r="360" ht="14.25" customHeight="1" x14ac:dyDescent="0.3"/>
    <row r="361" ht="14.25" customHeight="1" x14ac:dyDescent="0.3"/>
    <row r="362" ht="14.25" customHeight="1" x14ac:dyDescent="0.3"/>
    <row r="363" ht="14.25" customHeight="1" x14ac:dyDescent="0.3"/>
    <row r="364" ht="14.25" customHeight="1" x14ac:dyDescent="0.3"/>
    <row r="365" ht="14.25" customHeight="1" x14ac:dyDescent="0.3"/>
    <row r="366" ht="14.25" customHeight="1" x14ac:dyDescent="0.3"/>
    <row r="367" ht="14.25" customHeight="1" x14ac:dyDescent="0.3"/>
    <row r="368" ht="14.25" customHeight="1" x14ac:dyDescent="0.3"/>
    <row r="369" ht="14.25" customHeight="1" x14ac:dyDescent="0.3"/>
    <row r="370" ht="14.25" customHeight="1" x14ac:dyDescent="0.3"/>
    <row r="371" ht="14.25" customHeight="1" x14ac:dyDescent="0.3"/>
    <row r="372" ht="14.25" customHeight="1" x14ac:dyDescent="0.3"/>
    <row r="373" ht="14.25" customHeight="1" x14ac:dyDescent="0.3"/>
    <row r="374" ht="14.25" customHeight="1" x14ac:dyDescent="0.3"/>
    <row r="375" ht="14.25" customHeight="1" x14ac:dyDescent="0.3"/>
    <row r="376" ht="14.25" customHeight="1" x14ac:dyDescent="0.3"/>
    <row r="377" ht="14.25" customHeight="1" x14ac:dyDescent="0.3"/>
    <row r="378" ht="14.25" customHeight="1" x14ac:dyDescent="0.3"/>
    <row r="379" ht="14.25" customHeight="1" x14ac:dyDescent="0.3"/>
    <row r="380" ht="14.25" customHeight="1" x14ac:dyDescent="0.3"/>
    <row r="381" ht="14.25" customHeight="1" x14ac:dyDescent="0.3"/>
    <row r="382" ht="14.25" customHeight="1" x14ac:dyDescent="0.3"/>
    <row r="383" ht="14.25" customHeight="1" x14ac:dyDescent="0.3"/>
    <row r="384" ht="14.25" customHeight="1" x14ac:dyDescent="0.3"/>
    <row r="385" ht="14.25" customHeight="1" x14ac:dyDescent="0.3"/>
    <row r="386" ht="14.25" customHeight="1" x14ac:dyDescent="0.3"/>
    <row r="387" ht="14.25" customHeight="1" x14ac:dyDescent="0.3"/>
    <row r="388" ht="14.25" customHeight="1" x14ac:dyDescent="0.3"/>
    <row r="389" ht="14.25" customHeight="1" x14ac:dyDescent="0.3"/>
    <row r="390" ht="14.25" customHeight="1" x14ac:dyDescent="0.3"/>
    <row r="391" ht="14.25" customHeight="1" x14ac:dyDescent="0.3"/>
    <row r="392" ht="14.25" customHeight="1" x14ac:dyDescent="0.3"/>
    <row r="393" ht="14.25" customHeight="1" x14ac:dyDescent="0.3"/>
    <row r="394" ht="14.25" customHeight="1" x14ac:dyDescent="0.3"/>
    <row r="395" ht="14.25" customHeight="1" x14ac:dyDescent="0.3"/>
    <row r="396" ht="14.25" customHeight="1" x14ac:dyDescent="0.3"/>
    <row r="397" ht="14.25" customHeight="1" x14ac:dyDescent="0.3"/>
    <row r="398" ht="14.25" customHeight="1" x14ac:dyDescent="0.3"/>
    <row r="399" ht="14.25" customHeight="1" x14ac:dyDescent="0.3"/>
    <row r="400" ht="14.25" customHeight="1" x14ac:dyDescent="0.3"/>
    <row r="401" ht="14.25" customHeight="1" x14ac:dyDescent="0.3"/>
    <row r="402" ht="14.25" customHeight="1" x14ac:dyDescent="0.3"/>
    <row r="403" ht="14.25" customHeight="1" x14ac:dyDescent="0.3"/>
    <row r="404" ht="14.25" customHeight="1" x14ac:dyDescent="0.3"/>
    <row r="405" ht="14.25" customHeight="1" x14ac:dyDescent="0.3"/>
    <row r="406" ht="14.25" customHeight="1" x14ac:dyDescent="0.3"/>
    <row r="407" ht="14.25" customHeight="1" x14ac:dyDescent="0.3"/>
    <row r="408" ht="14.25" customHeight="1" x14ac:dyDescent="0.3"/>
    <row r="409" ht="14.25" customHeight="1" x14ac:dyDescent="0.3"/>
    <row r="410" ht="14.25" customHeight="1" x14ac:dyDescent="0.3"/>
    <row r="411" ht="14.25" customHeight="1" x14ac:dyDescent="0.3"/>
    <row r="412" ht="14.25" customHeight="1" x14ac:dyDescent="0.3"/>
    <row r="413" ht="14.25" customHeight="1" x14ac:dyDescent="0.3"/>
    <row r="414" ht="14.25" customHeight="1" x14ac:dyDescent="0.3"/>
    <row r="415" ht="14.25" customHeight="1" x14ac:dyDescent="0.3"/>
    <row r="416" ht="14.25" customHeight="1" x14ac:dyDescent="0.3"/>
    <row r="417" ht="14.25" customHeight="1" x14ac:dyDescent="0.3"/>
    <row r="418" ht="14.25" customHeight="1" x14ac:dyDescent="0.3"/>
    <row r="419" ht="14.25" customHeight="1" x14ac:dyDescent="0.3"/>
    <row r="420" ht="14.25" customHeight="1" x14ac:dyDescent="0.3"/>
    <row r="421" ht="14.25" customHeight="1" x14ac:dyDescent="0.3"/>
    <row r="422" ht="14.25" customHeight="1" x14ac:dyDescent="0.3"/>
    <row r="423" ht="14.25" customHeight="1" x14ac:dyDescent="0.3"/>
    <row r="424" ht="14.25" customHeight="1" x14ac:dyDescent="0.3"/>
    <row r="425" ht="14.25" customHeight="1" x14ac:dyDescent="0.3"/>
    <row r="426" ht="14.25" customHeight="1" x14ac:dyDescent="0.3"/>
    <row r="427" ht="14.25" customHeight="1" x14ac:dyDescent="0.3"/>
    <row r="428" ht="14.25" customHeight="1" x14ac:dyDescent="0.3"/>
    <row r="429" ht="14.25" customHeight="1" x14ac:dyDescent="0.3"/>
    <row r="430" ht="14.25" customHeight="1" x14ac:dyDescent="0.3"/>
    <row r="431" ht="14.25" customHeight="1" x14ac:dyDescent="0.3"/>
    <row r="432" ht="14.25" customHeight="1" x14ac:dyDescent="0.3"/>
    <row r="433" ht="14.25" customHeight="1" x14ac:dyDescent="0.3"/>
    <row r="434" ht="14.25" customHeight="1" x14ac:dyDescent="0.3"/>
    <row r="435" ht="14.25" customHeight="1" x14ac:dyDescent="0.3"/>
    <row r="436" ht="14.25" customHeight="1" x14ac:dyDescent="0.3"/>
    <row r="437" ht="14.25" customHeight="1" x14ac:dyDescent="0.3"/>
    <row r="438" ht="14.25" customHeight="1" x14ac:dyDescent="0.3"/>
    <row r="439" ht="14.25" customHeight="1" x14ac:dyDescent="0.3"/>
    <row r="440" ht="14.25" customHeight="1" x14ac:dyDescent="0.3"/>
    <row r="441" ht="14.25" customHeight="1" x14ac:dyDescent="0.3"/>
    <row r="442" ht="14.25" customHeight="1" x14ac:dyDescent="0.3"/>
    <row r="443" ht="14.25" customHeight="1" x14ac:dyDescent="0.3"/>
    <row r="444" ht="14.25" customHeight="1" x14ac:dyDescent="0.3"/>
    <row r="445" ht="14.25" customHeight="1" x14ac:dyDescent="0.3"/>
    <row r="446" ht="14.25" customHeight="1" x14ac:dyDescent="0.3"/>
    <row r="447" ht="14.25" customHeight="1" x14ac:dyDescent="0.3"/>
    <row r="448" ht="14.25" customHeight="1" x14ac:dyDescent="0.3"/>
    <row r="449" ht="14.25" customHeight="1" x14ac:dyDescent="0.3"/>
    <row r="450" ht="14.25" customHeight="1" x14ac:dyDescent="0.3"/>
    <row r="451" ht="14.25" customHeight="1" x14ac:dyDescent="0.3"/>
    <row r="452" ht="14.25" customHeight="1" x14ac:dyDescent="0.3"/>
    <row r="453" ht="14.25" customHeight="1" x14ac:dyDescent="0.3"/>
    <row r="454" ht="14.25" customHeight="1" x14ac:dyDescent="0.3"/>
    <row r="455" ht="14.25" customHeight="1" x14ac:dyDescent="0.3"/>
    <row r="456" ht="14.25" customHeight="1" x14ac:dyDescent="0.3"/>
    <row r="457" ht="14.25" customHeight="1" x14ac:dyDescent="0.3"/>
    <row r="458" ht="14.25" customHeight="1" x14ac:dyDescent="0.3"/>
    <row r="459" ht="14.25" customHeight="1" x14ac:dyDescent="0.3"/>
    <row r="460" ht="14.25" customHeight="1" x14ac:dyDescent="0.3"/>
    <row r="461" ht="14.25" customHeight="1" x14ac:dyDescent="0.3"/>
    <row r="462" ht="14.25" customHeight="1" x14ac:dyDescent="0.3"/>
    <row r="463" ht="14.25" customHeight="1" x14ac:dyDescent="0.3"/>
    <row r="464" ht="14.25" customHeight="1" x14ac:dyDescent="0.3"/>
    <row r="465" ht="14.25" customHeight="1" x14ac:dyDescent="0.3"/>
    <row r="466" ht="14.25" customHeight="1" x14ac:dyDescent="0.3"/>
    <row r="467" ht="14.25" customHeight="1" x14ac:dyDescent="0.3"/>
    <row r="468" ht="14.25" customHeight="1" x14ac:dyDescent="0.3"/>
    <row r="469" ht="14.25" customHeight="1" x14ac:dyDescent="0.3"/>
    <row r="470" ht="14.25" customHeight="1" x14ac:dyDescent="0.3"/>
    <row r="471" ht="14.25" customHeight="1" x14ac:dyDescent="0.3"/>
    <row r="472" ht="14.25" customHeight="1" x14ac:dyDescent="0.3"/>
    <row r="473" ht="14.25" customHeight="1" x14ac:dyDescent="0.3"/>
    <row r="474" ht="14.25" customHeight="1" x14ac:dyDescent="0.3"/>
    <row r="475" ht="14.25" customHeight="1" x14ac:dyDescent="0.3"/>
    <row r="476" ht="14.25" customHeight="1" x14ac:dyDescent="0.3"/>
    <row r="477" ht="14.25" customHeight="1" x14ac:dyDescent="0.3"/>
    <row r="478" ht="14.25" customHeight="1" x14ac:dyDescent="0.3"/>
    <row r="479" ht="14.25" customHeight="1" x14ac:dyDescent="0.3"/>
    <row r="480" ht="14.25" customHeight="1" x14ac:dyDescent="0.3"/>
    <row r="481" ht="14.25" customHeight="1" x14ac:dyDescent="0.3"/>
    <row r="482" ht="14.25" customHeight="1" x14ac:dyDescent="0.3"/>
    <row r="483" ht="14.25" customHeight="1" x14ac:dyDescent="0.3"/>
    <row r="484" ht="14.25" customHeight="1" x14ac:dyDescent="0.3"/>
    <row r="485" ht="14.25" customHeight="1" x14ac:dyDescent="0.3"/>
    <row r="486" ht="14.25" customHeight="1" x14ac:dyDescent="0.3"/>
    <row r="487" ht="14.25" customHeight="1" x14ac:dyDescent="0.3"/>
    <row r="488" ht="14.25" customHeight="1" x14ac:dyDescent="0.3"/>
    <row r="489" ht="14.25" customHeight="1" x14ac:dyDescent="0.3"/>
    <row r="490" ht="14.25" customHeight="1" x14ac:dyDescent="0.3"/>
    <row r="491" ht="14.25" customHeight="1" x14ac:dyDescent="0.3"/>
    <row r="492" ht="14.25" customHeight="1" x14ac:dyDescent="0.3"/>
    <row r="493" ht="14.25" customHeight="1" x14ac:dyDescent="0.3"/>
    <row r="494" ht="14.25" customHeight="1" x14ac:dyDescent="0.3"/>
    <row r="495" ht="14.25" customHeight="1" x14ac:dyDescent="0.3"/>
    <row r="496" ht="14.25" customHeight="1" x14ac:dyDescent="0.3"/>
    <row r="497" ht="14.25" customHeight="1" x14ac:dyDescent="0.3"/>
    <row r="498" ht="14.25" customHeight="1" x14ac:dyDescent="0.3"/>
    <row r="499" ht="14.25" customHeight="1" x14ac:dyDescent="0.3"/>
    <row r="500" ht="14.25" customHeight="1" x14ac:dyDescent="0.3"/>
    <row r="501" ht="14.25" customHeight="1" x14ac:dyDescent="0.3"/>
    <row r="502" ht="14.25" customHeight="1" x14ac:dyDescent="0.3"/>
    <row r="503" ht="14.25" customHeight="1" x14ac:dyDescent="0.3"/>
    <row r="504" ht="14.25" customHeight="1" x14ac:dyDescent="0.3"/>
    <row r="505" ht="14.25" customHeight="1" x14ac:dyDescent="0.3"/>
    <row r="506" ht="14.25" customHeight="1" x14ac:dyDescent="0.3"/>
    <row r="507" ht="14.25" customHeight="1" x14ac:dyDescent="0.3"/>
    <row r="508" ht="14.25" customHeight="1" x14ac:dyDescent="0.3"/>
    <row r="509" ht="14.25" customHeight="1" x14ac:dyDescent="0.3"/>
    <row r="510" ht="14.25" customHeight="1" x14ac:dyDescent="0.3"/>
    <row r="511" ht="14.25" customHeight="1" x14ac:dyDescent="0.3"/>
    <row r="512" ht="14.25" customHeight="1" x14ac:dyDescent="0.3"/>
    <row r="513" ht="14.25" customHeight="1" x14ac:dyDescent="0.3"/>
    <row r="514" ht="14.25" customHeight="1" x14ac:dyDescent="0.3"/>
    <row r="515" ht="14.25" customHeight="1" x14ac:dyDescent="0.3"/>
    <row r="516" ht="14.25" customHeight="1" x14ac:dyDescent="0.3"/>
    <row r="517" ht="14.25" customHeight="1" x14ac:dyDescent="0.3"/>
    <row r="518" ht="14.25" customHeight="1" x14ac:dyDescent="0.3"/>
    <row r="519" ht="14.25" customHeight="1" x14ac:dyDescent="0.3"/>
    <row r="520" ht="14.25" customHeight="1" x14ac:dyDescent="0.3"/>
    <row r="521" ht="14.25" customHeight="1" x14ac:dyDescent="0.3"/>
    <row r="522" ht="14.25" customHeight="1" x14ac:dyDescent="0.3"/>
    <row r="523" ht="14.25" customHeight="1" x14ac:dyDescent="0.3"/>
    <row r="524" ht="14.25" customHeight="1" x14ac:dyDescent="0.3"/>
    <row r="525" ht="14.25" customHeight="1" x14ac:dyDescent="0.3"/>
    <row r="526" ht="14.25" customHeight="1" x14ac:dyDescent="0.3"/>
    <row r="527" ht="14.25" customHeight="1" x14ac:dyDescent="0.3"/>
    <row r="528" ht="14.25" customHeight="1" x14ac:dyDescent="0.3"/>
    <row r="529" ht="14.25" customHeight="1" x14ac:dyDescent="0.3"/>
    <row r="530" ht="14.25" customHeight="1" x14ac:dyDescent="0.3"/>
    <row r="531" ht="14.25" customHeight="1" x14ac:dyDescent="0.3"/>
    <row r="532" ht="14.25" customHeight="1" x14ac:dyDescent="0.3"/>
    <row r="533" ht="14.25" customHeight="1" x14ac:dyDescent="0.3"/>
    <row r="534" ht="14.25" customHeight="1" x14ac:dyDescent="0.3"/>
    <row r="535" ht="14.25" customHeight="1" x14ac:dyDescent="0.3"/>
    <row r="536" ht="14.25" customHeight="1" x14ac:dyDescent="0.3"/>
    <row r="537" ht="14.25" customHeight="1" x14ac:dyDescent="0.3"/>
    <row r="538" ht="14.25" customHeight="1" x14ac:dyDescent="0.3"/>
    <row r="539" ht="14.25" customHeight="1" x14ac:dyDescent="0.3"/>
    <row r="540" ht="14.25" customHeight="1" x14ac:dyDescent="0.3"/>
    <row r="541" ht="14.25" customHeight="1" x14ac:dyDescent="0.3"/>
    <row r="542" ht="14.25" customHeight="1" x14ac:dyDescent="0.3"/>
    <row r="543" ht="14.25" customHeight="1" x14ac:dyDescent="0.3"/>
    <row r="544" ht="14.25" customHeight="1" x14ac:dyDescent="0.3"/>
    <row r="545" ht="14.25" customHeight="1" x14ac:dyDescent="0.3"/>
    <row r="546" ht="14.25" customHeight="1" x14ac:dyDescent="0.3"/>
    <row r="547" ht="14.25" customHeight="1" x14ac:dyDescent="0.3"/>
    <row r="548" ht="14.25" customHeight="1" x14ac:dyDescent="0.3"/>
    <row r="549" ht="14.25" customHeight="1" x14ac:dyDescent="0.3"/>
    <row r="550" ht="14.25" customHeight="1" x14ac:dyDescent="0.3"/>
    <row r="551" ht="14.25" customHeight="1" x14ac:dyDescent="0.3"/>
    <row r="552" ht="14.25" customHeight="1" x14ac:dyDescent="0.3"/>
    <row r="553" ht="14.25" customHeight="1" x14ac:dyDescent="0.3"/>
    <row r="554" ht="14.25" customHeight="1" x14ac:dyDescent="0.3"/>
    <row r="555" ht="14.25" customHeight="1" x14ac:dyDescent="0.3"/>
    <row r="556" ht="14.25" customHeight="1" x14ac:dyDescent="0.3"/>
    <row r="557" ht="14.25" customHeight="1" x14ac:dyDescent="0.3"/>
    <row r="558" ht="14.25" customHeight="1" x14ac:dyDescent="0.3"/>
    <row r="559" ht="14.25" customHeight="1" x14ac:dyDescent="0.3"/>
    <row r="560" ht="14.25" customHeight="1" x14ac:dyDescent="0.3"/>
    <row r="561" ht="14.25" customHeight="1" x14ac:dyDescent="0.3"/>
    <row r="562" ht="14.25" customHeight="1" x14ac:dyDescent="0.3"/>
    <row r="563" ht="14.25" customHeight="1" x14ac:dyDescent="0.3"/>
    <row r="564" ht="14.25" customHeight="1" x14ac:dyDescent="0.3"/>
    <row r="565" ht="14.25" customHeight="1" x14ac:dyDescent="0.3"/>
    <row r="566" ht="14.25" customHeight="1" x14ac:dyDescent="0.3"/>
    <row r="567" ht="14.25" customHeight="1" x14ac:dyDescent="0.3"/>
    <row r="568" ht="14.25" customHeight="1" x14ac:dyDescent="0.3"/>
    <row r="569" ht="14.25" customHeight="1" x14ac:dyDescent="0.3"/>
    <row r="570" ht="14.25" customHeight="1" x14ac:dyDescent="0.3"/>
    <row r="571" ht="14.25" customHeight="1" x14ac:dyDescent="0.3"/>
    <row r="572" ht="14.25" customHeight="1" x14ac:dyDescent="0.3"/>
    <row r="573" ht="14.25" customHeight="1" x14ac:dyDescent="0.3"/>
    <row r="574" ht="14.25" customHeight="1" x14ac:dyDescent="0.3"/>
    <row r="575" ht="14.25" customHeight="1" x14ac:dyDescent="0.3"/>
    <row r="576" ht="14.25" customHeight="1" x14ac:dyDescent="0.3"/>
    <row r="577" ht="14.25" customHeight="1" x14ac:dyDescent="0.3"/>
    <row r="578" ht="14.25" customHeight="1" x14ac:dyDescent="0.3"/>
    <row r="579" ht="14.25" customHeight="1" x14ac:dyDescent="0.3"/>
    <row r="580" ht="14.25" customHeight="1" x14ac:dyDescent="0.3"/>
    <row r="581" ht="14.25" customHeight="1" x14ac:dyDescent="0.3"/>
    <row r="582" ht="14.25" customHeight="1" x14ac:dyDescent="0.3"/>
    <row r="583" ht="14.25" customHeight="1" x14ac:dyDescent="0.3"/>
    <row r="584" ht="14.25" customHeight="1" x14ac:dyDescent="0.3"/>
    <row r="585" ht="14.25" customHeight="1" x14ac:dyDescent="0.3"/>
    <row r="586" ht="14.25" customHeight="1" x14ac:dyDescent="0.3"/>
    <row r="587" ht="14.25" customHeight="1" x14ac:dyDescent="0.3"/>
    <row r="588" ht="14.25" customHeight="1" x14ac:dyDescent="0.3"/>
    <row r="589" ht="14.25" customHeight="1" x14ac:dyDescent="0.3"/>
    <row r="590" ht="14.25" customHeight="1" x14ac:dyDescent="0.3"/>
    <row r="591" ht="14.25" customHeight="1" x14ac:dyDescent="0.3"/>
    <row r="592" ht="14.25" customHeight="1" x14ac:dyDescent="0.3"/>
    <row r="593" ht="14.25" customHeight="1" x14ac:dyDescent="0.3"/>
    <row r="594" ht="14.25" customHeight="1" x14ac:dyDescent="0.3"/>
    <row r="595" ht="14.25" customHeight="1" x14ac:dyDescent="0.3"/>
    <row r="596" ht="14.25" customHeight="1" x14ac:dyDescent="0.3"/>
    <row r="597" ht="14.25" customHeight="1" x14ac:dyDescent="0.3"/>
    <row r="598" ht="14.25" customHeight="1" x14ac:dyDescent="0.3"/>
    <row r="599" ht="14.25" customHeight="1" x14ac:dyDescent="0.3"/>
    <row r="600" ht="14.25" customHeight="1" x14ac:dyDescent="0.3"/>
    <row r="601" ht="14.25" customHeight="1" x14ac:dyDescent="0.3"/>
    <row r="602" ht="14.25" customHeight="1" x14ac:dyDescent="0.3"/>
    <row r="603" ht="14.25" customHeight="1" x14ac:dyDescent="0.3"/>
    <row r="604" ht="14.25" customHeight="1" x14ac:dyDescent="0.3"/>
    <row r="605" ht="14.25" customHeight="1" x14ac:dyDescent="0.3"/>
    <row r="606" ht="14.25" customHeight="1" x14ac:dyDescent="0.3"/>
    <row r="607" ht="14.25" customHeight="1" x14ac:dyDescent="0.3"/>
    <row r="608" ht="14.25" customHeight="1" x14ac:dyDescent="0.3"/>
    <row r="609" ht="14.25" customHeight="1" x14ac:dyDescent="0.3"/>
    <row r="610" ht="14.25" customHeight="1" x14ac:dyDescent="0.3"/>
    <row r="611" ht="14.25" customHeight="1" x14ac:dyDescent="0.3"/>
    <row r="612" ht="14.25" customHeight="1" x14ac:dyDescent="0.3"/>
    <row r="613" ht="14.25" customHeight="1" x14ac:dyDescent="0.3"/>
    <row r="614" ht="14.25" customHeight="1" x14ac:dyDescent="0.3"/>
    <row r="615" ht="14.25" customHeight="1" x14ac:dyDescent="0.3"/>
    <row r="616" ht="14.25" customHeight="1" x14ac:dyDescent="0.3"/>
    <row r="617" ht="14.25" customHeight="1" x14ac:dyDescent="0.3"/>
    <row r="618" ht="14.25" customHeight="1" x14ac:dyDescent="0.3"/>
    <row r="619" ht="14.25" customHeight="1" x14ac:dyDescent="0.3"/>
    <row r="620" ht="14.25" customHeight="1" x14ac:dyDescent="0.3"/>
    <row r="621" ht="14.25" customHeight="1" x14ac:dyDescent="0.3"/>
    <row r="622" ht="14.25" customHeight="1" x14ac:dyDescent="0.3"/>
    <row r="623" ht="14.25" customHeight="1" x14ac:dyDescent="0.3"/>
    <row r="624" ht="14.25" customHeight="1" x14ac:dyDescent="0.3"/>
    <row r="625" ht="14.25" customHeight="1" x14ac:dyDescent="0.3"/>
    <row r="626" ht="14.25" customHeight="1" x14ac:dyDescent="0.3"/>
    <row r="627" ht="14.25" customHeight="1" x14ac:dyDescent="0.3"/>
    <row r="628" ht="14.25" customHeight="1" x14ac:dyDescent="0.3"/>
    <row r="629" ht="14.25" customHeight="1" x14ac:dyDescent="0.3"/>
    <row r="630" ht="14.25" customHeight="1" x14ac:dyDescent="0.3"/>
    <row r="631" ht="14.25" customHeight="1" x14ac:dyDescent="0.3"/>
    <row r="632" ht="14.25" customHeight="1" x14ac:dyDescent="0.3"/>
    <row r="633" ht="14.25" customHeight="1" x14ac:dyDescent="0.3"/>
    <row r="634" ht="14.25" customHeight="1" x14ac:dyDescent="0.3"/>
    <row r="635" ht="14.25" customHeight="1" x14ac:dyDescent="0.3"/>
    <row r="636" ht="14.25" customHeight="1" x14ac:dyDescent="0.3"/>
    <row r="637" ht="14.25" customHeight="1" x14ac:dyDescent="0.3"/>
    <row r="638" ht="14.25" customHeight="1" x14ac:dyDescent="0.3"/>
    <row r="639" ht="14.25" customHeight="1" x14ac:dyDescent="0.3"/>
    <row r="640" ht="14.25" customHeight="1" x14ac:dyDescent="0.3"/>
    <row r="641" ht="14.25" customHeight="1" x14ac:dyDescent="0.3"/>
    <row r="642" ht="14.25" customHeight="1" x14ac:dyDescent="0.3"/>
    <row r="643" ht="14.25" customHeight="1" x14ac:dyDescent="0.3"/>
    <row r="644" ht="14.25" customHeight="1" x14ac:dyDescent="0.3"/>
    <row r="645" ht="14.25" customHeight="1" x14ac:dyDescent="0.3"/>
    <row r="646" ht="14.25" customHeight="1" x14ac:dyDescent="0.3"/>
    <row r="647" ht="14.25" customHeight="1" x14ac:dyDescent="0.3"/>
    <row r="648" ht="14.25" customHeight="1" x14ac:dyDescent="0.3"/>
    <row r="649" ht="14.25" customHeight="1" x14ac:dyDescent="0.3"/>
    <row r="650" ht="14.25" customHeight="1" x14ac:dyDescent="0.3"/>
    <row r="651" ht="14.25" customHeight="1" x14ac:dyDescent="0.3"/>
    <row r="652" ht="14.25" customHeight="1" x14ac:dyDescent="0.3"/>
    <row r="653" ht="14.25" customHeight="1" x14ac:dyDescent="0.3"/>
    <row r="654" ht="14.25" customHeight="1" x14ac:dyDescent="0.3"/>
    <row r="655" ht="14.25" customHeight="1" x14ac:dyDescent="0.3"/>
    <row r="656" ht="14.25" customHeight="1" x14ac:dyDescent="0.3"/>
    <row r="657" ht="14.25" customHeight="1" x14ac:dyDescent="0.3"/>
    <row r="658" ht="14.25" customHeight="1" x14ac:dyDescent="0.3"/>
    <row r="659" ht="14.25" customHeight="1" x14ac:dyDescent="0.3"/>
    <row r="660" ht="14.25" customHeight="1" x14ac:dyDescent="0.3"/>
    <row r="661" ht="14.25" customHeight="1" x14ac:dyDescent="0.3"/>
    <row r="662" ht="14.25" customHeight="1" x14ac:dyDescent="0.3"/>
    <row r="663" ht="14.25" customHeight="1" x14ac:dyDescent="0.3"/>
    <row r="664" ht="14.25" customHeight="1" x14ac:dyDescent="0.3"/>
    <row r="665" ht="14.25" customHeight="1" x14ac:dyDescent="0.3"/>
    <row r="666" ht="14.25" customHeight="1" x14ac:dyDescent="0.3"/>
    <row r="667" ht="14.25" customHeight="1" x14ac:dyDescent="0.3"/>
    <row r="668" ht="14.25" customHeight="1" x14ac:dyDescent="0.3"/>
    <row r="669" ht="14.25" customHeight="1" x14ac:dyDescent="0.3"/>
    <row r="670" ht="14.25" customHeight="1" x14ac:dyDescent="0.3"/>
    <row r="671" ht="14.25" customHeight="1" x14ac:dyDescent="0.3"/>
    <row r="672" ht="14.25" customHeight="1" x14ac:dyDescent="0.3"/>
    <row r="673" ht="14.25" customHeight="1" x14ac:dyDescent="0.3"/>
    <row r="674" ht="14.25" customHeight="1" x14ac:dyDescent="0.3"/>
    <row r="675" ht="14.25" customHeight="1" x14ac:dyDescent="0.3"/>
    <row r="676" ht="14.25" customHeight="1" x14ac:dyDescent="0.3"/>
    <row r="677" ht="14.25" customHeight="1" x14ac:dyDescent="0.3"/>
    <row r="678" ht="14.25" customHeight="1" x14ac:dyDescent="0.3"/>
    <row r="679" ht="14.25" customHeight="1" x14ac:dyDescent="0.3"/>
    <row r="680" ht="14.25" customHeight="1" x14ac:dyDescent="0.3"/>
    <row r="681" ht="14.25" customHeight="1" x14ac:dyDescent="0.3"/>
    <row r="682" ht="14.25" customHeight="1" x14ac:dyDescent="0.3"/>
    <row r="683" ht="14.25" customHeight="1" x14ac:dyDescent="0.3"/>
    <row r="684" ht="14.25" customHeight="1" x14ac:dyDescent="0.3"/>
    <row r="685" ht="14.25" customHeight="1" x14ac:dyDescent="0.3"/>
    <row r="686" ht="14.25" customHeight="1" x14ac:dyDescent="0.3"/>
    <row r="687" ht="14.25" customHeight="1" x14ac:dyDescent="0.3"/>
    <row r="688" ht="14.25" customHeight="1" x14ac:dyDescent="0.3"/>
    <row r="689" ht="14.25" customHeight="1" x14ac:dyDescent="0.3"/>
    <row r="690" ht="14.25" customHeight="1" x14ac:dyDescent="0.3"/>
    <row r="691" ht="14.25" customHeight="1" x14ac:dyDescent="0.3"/>
    <row r="692" ht="14.25" customHeight="1" x14ac:dyDescent="0.3"/>
    <row r="693" ht="14.25" customHeight="1" x14ac:dyDescent="0.3"/>
    <row r="694" ht="14.25" customHeight="1" x14ac:dyDescent="0.3"/>
    <row r="695" ht="14.25" customHeight="1" x14ac:dyDescent="0.3"/>
    <row r="696" ht="14.25" customHeight="1" x14ac:dyDescent="0.3"/>
    <row r="697" ht="14.25" customHeight="1" x14ac:dyDescent="0.3"/>
    <row r="698" ht="14.25" customHeight="1" x14ac:dyDescent="0.3"/>
    <row r="699" ht="14.25" customHeight="1" x14ac:dyDescent="0.3"/>
    <row r="700" ht="14.25" customHeight="1" x14ac:dyDescent="0.3"/>
    <row r="701" ht="14.25" customHeight="1" x14ac:dyDescent="0.3"/>
    <row r="702" ht="14.25" customHeight="1" x14ac:dyDescent="0.3"/>
    <row r="703" ht="14.25" customHeight="1" x14ac:dyDescent="0.3"/>
    <row r="704" ht="14.25" customHeight="1" x14ac:dyDescent="0.3"/>
    <row r="705" ht="14.25" customHeight="1" x14ac:dyDescent="0.3"/>
    <row r="706" ht="14.25" customHeight="1" x14ac:dyDescent="0.3"/>
    <row r="707" ht="14.25" customHeight="1" x14ac:dyDescent="0.3"/>
    <row r="708" ht="14.25" customHeight="1" x14ac:dyDescent="0.3"/>
    <row r="709" ht="14.25" customHeight="1" x14ac:dyDescent="0.3"/>
    <row r="710" ht="14.25" customHeight="1" x14ac:dyDescent="0.3"/>
    <row r="711" ht="14.25" customHeight="1" x14ac:dyDescent="0.3"/>
    <row r="712" ht="14.25" customHeight="1" x14ac:dyDescent="0.3"/>
    <row r="713" ht="14.25" customHeight="1" x14ac:dyDescent="0.3"/>
    <row r="714" ht="14.25" customHeight="1" x14ac:dyDescent="0.3"/>
    <row r="715" ht="14.25" customHeight="1" x14ac:dyDescent="0.3"/>
    <row r="716" ht="14.25" customHeight="1" x14ac:dyDescent="0.3"/>
    <row r="717" ht="14.25" customHeight="1" x14ac:dyDescent="0.3"/>
    <row r="718" ht="14.25" customHeight="1" x14ac:dyDescent="0.3"/>
    <row r="719" ht="14.25" customHeight="1" x14ac:dyDescent="0.3"/>
    <row r="720" ht="14.25" customHeight="1" x14ac:dyDescent="0.3"/>
    <row r="721" ht="14.25" customHeight="1" x14ac:dyDescent="0.3"/>
    <row r="722" ht="14.25" customHeight="1" x14ac:dyDescent="0.3"/>
    <row r="723" ht="14.25" customHeight="1" x14ac:dyDescent="0.3"/>
    <row r="724" ht="14.25" customHeight="1" x14ac:dyDescent="0.3"/>
    <row r="725" ht="14.25" customHeight="1" x14ac:dyDescent="0.3"/>
    <row r="726" ht="14.25" customHeight="1" x14ac:dyDescent="0.3"/>
    <row r="727" ht="14.25" customHeight="1" x14ac:dyDescent="0.3"/>
    <row r="728" ht="14.25" customHeight="1" x14ac:dyDescent="0.3"/>
    <row r="729" ht="14.25" customHeight="1" x14ac:dyDescent="0.3"/>
    <row r="730" ht="14.25" customHeight="1" x14ac:dyDescent="0.3"/>
    <row r="731" ht="14.25" customHeight="1" x14ac:dyDescent="0.3"/>
    <row r="732" ht="14.25" customHeight="1" x14ac:dyDescent="0.3"/>
    <row r="733" ht="14.25" customHeight="1" x14ac:dyDescent="0.3"/>
    <row r="734" ht="14.25" customHeight="1" x14ac:dyDescent="0.3"/>
    <row r="735" ht="14.25" customHeight="1" x14ac:dyDescent="0.3"/>
    <row r="736" ht="14.25" customHeight="1" x14ac:dyDescent="0.3"/>
    <row r="737" ht="14.25" customHeight="1" x14ac:dyDescent="0.3"/>
    <row r="738" ht="14.25" customHeight="1" x14ac:dyDescent="0.3"/>
    <row r="739" ht="14.25" customHeight="1" x14ac:dyDescent="0.3"/>
    <row r="740" ht="14.25" customHeight="1" x14ac:dyDescent="0.3"/>
    <row r="741" ht="14.25" customHeight="1" x14ac:dyDescent="0.3"/>
    <row r="742" ht="14.25" customHeight="1" x14ac:dyDescent="0.3"/>
    <row r="743" ht="14.25" customHeight="1" x14ac:dyDescent="0.3"/>
    <row r="744" ht="14.25" customHeight="1" x14ac:dyDescent="0.3"/>
    <row r="745" ht="14.25" customHeight="1" x14ac:dyDescent="0.3"/>
    <row r="746" ht="14.25" customHeight="1" x14ac:dyDescent="0.3"/>
    <row r="747" ht="14.25" customHeight="1" x14ac:dyDescent="0.3"/>
    <row r="748" ht="14.25" customHeight="1" x14ac:dyDescent="0.3"/>
    <row r="749" ht="14.25" customHeight="1" x14ac:dyDescent="0.3"/>
    <row r="750" ht="14.25" customHeight="1" x14ac:dyDescent="0.3"/>
    <row r="751" ht="14.25" customHeight="1" x14ac:dyDescent="0.3"/>
    <row r="752" ht="14.25" customHeight="1" x14ac:dyDescent="0.3"/>
    <row r="753" ht="14.25" customHeight="1" x14ac:dyDescent="0.3"/>
    <row r="754" ht="14.25" customHeight="1" x14ac:dyDescent="0.3"/>
    <row r="755" ht="14.25" customHeight="1" x14ac:dyDescent="0.3"/>
    <row r="756" ht="14.25" customHeight="1" x14ac:dyDescent="0.3"/>
    <row r="757" ht="14.25" customHeight="1" x14ac:dyDescent="0.3"/>
    <row r="758" ht="14.25" customHeight="1" x14ac:dyDescent="0.3"/>
    <row r="759" ht="14.25" customHeight="1" x14ac:dyDescent="0.3"/>
    <row r="760" ht="14.25" customHeight="1" x14ac:dyDescent="0.3"/>
    <row r="761" ht="14.25" customHeight="1" x14ac:dyDescent="0.3"/>
    <row r="762" ht="14.25" customHeight="1" x14ac:dyDescent="0.3"/>
    <row r="763" ht="14.25" customHeight="1" x14ac:dyDescent="0.3"/>
    <row r="764" ht="14.25" customHeight="1" x14ac:dyDescent="0.3"/>
    <row r="765" ht="14.25" customHeight="1" x14ac:dyDescent="0.3"/>
    <row r="766" ht="14.25" customHeight="1" x14ac:dyDescent="0.3"/>
    <row r="767" ht="14.25" customHeight="1" x14ac:dyDescent="0.3"/>
    <row r="768" ht="14.25" customHeight="1" x14ac:dyDescent="0.3"/>
    <row r="769" ht="14.25" customHeight="1" x14ac:dyDescent="0.3"/>
    <row r="770" ht="14.25" customHeight="1" x14ac:dyDescent="0.3"/>
    <row r="771" ht="14.25" customHeight="1" x14ac:dyDescent="0.3"/>
    <row r="772" ht="14.25" customHeight="1" x14ac:dyDescent="0.3"/>
    <row r="773" ht="14.25" customHeight="1" x14ac:dyDescent="0.3"/>
    <row r="774" ht="14.25" customHeight="1" x14ac:dyDescent="0.3"/>
    <row r="775" ht="14.25" customHeight="1" x14ac:dyDescent="0.3"/>
    <row r="776" ht="14.25" customHeight="1" x14ac:dyDescent="0.3"/>
    <row r="777" ht="14.25" customHeight="1" x14ac:dyDescent="0.3"/>
    <row r="778" ht="14.25" customHeight="1" x14ac:dyDescent="0.3"/>
    <row r="779" ht="14.25" customHeight="1" x14ac:dyDescent="0.3"/>
    <row r="780" ht="14.25" customHeight="1" x14ac:dyDescent="0.3"/>
    <row r="781" ht="14.25" customHeight="1" x14ac:dyDescent="0.3"/>
    <row r="782" ht="14.25" customHeight="1" x14ac:dyDescent="0.3"/>
    <row r="783" ht="14.25" customHeight="1" x14ac:dyDescent="0.3"/>
    <row r="784" ht="14.25" customHeight="1" x14ac:dyDescent="0.3"/>
    <row r="785" ht="14.25" customHeight="1" x14ac:dyDescent="0.3"/>
    <row r="786" ht="14.25" customHeight="1" x14ac:dyDescent="0.3"/>
    <row r="787" ht="14.25" customHeight="1" x14ac:dyDescent="0.3"/>
    <row r="788" ht="14.25" customHeight="1" x14ac:dyDescent="0.3"/>
    <row r="789" ht="14.25" customHeight="1" x14ac:dyDescent="0.3"/>
    <row r="790" ht="14.25" customHeight="1" x14ac:dyDescent="0.3"/>
    <row r="791" ht="14.25" customHeight="1" x14ac:dyDescent="0.3"/>
    <row r="792" ht="14.25" customHeight="1" x14ac:dyDescent="0.3"/>
    <row r="793" ht="14.25" customHeight="1" x14ac:dyDescent="0.3"/>
    <row r="794" ht="14.25" customHeight="1" x14ac:dyDescent="0.3"/>
    <row r="795" ht="14.25" customHeight="1" x14ac:dyDescent="0.3"/>
    <row r="796" ht="14.25" customHeight="1" x14ac:dyDescent="0.3"/>
    <row r="797" ht="14.25" customHeight="1" x14ac:dyDescent="0.3"/>
    <row r="798" ht="14.25" customHeight="1" x14ac:dyDescent="0.3"/>
    <row r="799" ht="14.25" customHeight="1" x14ac:dyDescent="0.3"/>
    <row r="800" ht="14.25" customHeight="1" x14ac:dyDescent="0.3"/>
    <row r="801" ht="14.25" customHeight="1" x14ac:dyDescent="0.3"/>
    <row r="802" ht="14.25" customHeight="1" x14ac:dyDescent="0.3"/>
    <row r="803" ht="14.25" customHeight="1" x14ac:dyDescent="0.3"/>
    <row r="804" ht="14.25" customHeight="1" x14ac:dyDescent="0.3"/>
    <row r="805" ht="14.25" customHeight="1" x14ac:dyDescent="0.3"/>
    <row r="806" ht="14.25" customHeight="1" x14ac:dyDescent="0.3"/>
    <row r="807" ht="14.25" customHeight="1" x14ac:dyDescent="0.3"/>
    <row r="808" ht="14.25" customHeight="1" x14ac:dyDescent="0.3"/>
    <row r="809" ht="14.25" customHeight="1" x14ac:dyDescent="0.3"/>
    <row r="810" ht="14.25" customHeight="1" x14ac:dyDescent="0.3"/>
    <row r="811" ht="14.25" customHeight="1" x14ac:dyDescent="0.3"/>
    <row r="812" ht="14.25" customHeight="1" x14ac:dyDescent="0.3"/>
    <row r="813" ht="14.25" customHeight="1" x14ac:dyDescent="0.3"/>
    <row r="814" ht="14.25" customHeight="1" x14ac:dyDescent="0.3"/>
    <row r="815" ht="14.25" customHeight="1" x14ac:dyDescent="0.3"/>
    <row r="816" ht="14.25" customHeight="1" x14ac:dyDescent="0.3"/>
    <row r="817" ht="14.25" customHeight="1" x14ac:dyDescent="0.3"/>
    <row r="818" ht="14.25" customHeight="1" x14ac:dyDescent="0.3"/>
    <row r="819" ht="14.25" customHeight="1" x14ac:dyDescent="0.3"/>
    <row r="820" ht="14.25" customHeight="1" x14ac:dyDescent="0.3"/>
    <row r="821" ht="14.25" customHeight="1" x14ac:dyDescent="0.3"/>
    <row r="822" ht="14.25" customHeight="1" x14ac:dyDescent="0.3"/>
    <row r="823" ht="14.25" customHeight="1" x14ac:dyDescent="0.3"/>
    <row r="824" ht="14.25" customHeight="1" x14ac:dyDescent="0.3"/>
    <row r="825" ht="14.25" customHeight="1" x14ac:dyDescent="0.3"/>
    <row r="826" ht="14.25" customHeight="1" x14ac:dyDescent="0.3"/>
    <row r="827" ht="14.25" customHeight="1" x14ac:dyDescent="0.3"/>
    <row r="828" ht="14.25" customHeight="1" x14ac:dyDescent="0.3"/>
    <row r="829" ht="14.25" customHeight="1" x14ac:dyDescent="0.3"/>
    <row r="830" ht="14.25" customHeight="1" x14ac:dyDescent="0.3"/>
    <row r="831" ht="14.25" customHeight="1" x14ac:dyDescent="0.3"/>
    <row r="832" ht="14.25" customHeight="1" x14ac:dyDescent="0.3"/>
    <row r="833" ht="14.25" customHeight="1" x14ac:dyDescent="0.3"/>
    <row r="834" ht="14.25" customHeight="1" x14ac:dyDescent="0.3"/>
    <row r="835" ht="14.25" customHeight="1" x14ac:dyDescent="0.3"/>
    <row r="836" ht="14.25" customHeight="1" x14ac:dyDescent="0.3"/>
    <row r="837" ht="14.25" customHeight="1" x14ac:dyDescent="0.3"/>
    <row r="838" ht="14.25" customHeight="1" x14ac:dyDescent="0.3"/>
    <row r="839" ht="14.25" customHeight="1" x14ac:dyDescent="0.3"/>
    <row r="840" ht="14.25" customHeight="1" x14ac:dyDescent="0.3"/>
    <row r="841" ht="14.25" customHeight="1" x14ac:dyDescent="0.3"/>
    <row r="842" ht="14.25" customHeight="1" x14ac:dyDescent="0.3"/>
    <row r="843" ht="14.25" customHeight="1" x14ac:dyDescent="0.3"/>
    <row r="844" ht="14.25" customHeight="1" x14ac:dyDescent="0.3"/>
    <row r="845" ht="14.25" customHeight="1" x14ac:dyDescent="0.3"/>
    <row r="846" ht="14.25" customHeight="1" x14ac:dyDescent="0.3"/>
    <row r="847" ht="14.25" customHeight="1" x14ac:dyDescent="0.3"/>
    <row r="848" ht="14.25" customHeight="1" x14ac:dyDescent="0.3"/>
    <row r="849" ht="14.25" customHeight="1" x14ac:dyDescent="0.3"/>
    <row r="850" ht="14.25" customHeight="1" x14ac:dyDescent="0.3"/>
    <row r="851" ht="14.25" customHeight="1" x14ac:dyDescent="0.3"/>
    <row r="852" ht="14.25" customHeight="1" x14ac:dyDescent="0.3"/>
    <row r="853" ht="14.25" customHeight="1" x14ac:dyDescent="0.3"/>
    <row r="854" ht="14.25" customHeight="1" x14ac:dyDescent="0.3"/>
    <row r="855" ht="14.25" customHeight="1" x14ac:dyDescent="0.3"/>
    <row r="856" ht="14.25" customHeight="1" x14ac:dyDescent="0.3"/>
    <row r="857" ht="14.25" customHeight="1" x14ac:dyDescent="0.3"/>
    <row r="858" ht="14.25" customHeight="1" x14ac:dyDescent="0.3"/>
    <row r="859" ht="14.25" customHeight="1" x14ac:dyDescent="0.3"/>
    <row r="860" ht="14.25" customHeight="1" x14ac:dyDescent="0.3"/>
    <row r="861" ht="14.25" customHeight="1" x14ac:dyDescent="0.3"/>
    <row r="862" ht="14.25" customHeight="1" x14ac:dyDescent="0.3"/>
    <row r="863" ht="14.25" customHeight="1" x14ac:dyDescent="0.3"/>
    <row r="864" ht="14.25" customHeight="1" x14ac:dyDescent="0.3"/>
    <row r="865" ht="14.25" customHeight="1" x14ac:dyDescent="0.3"/>
    <row r="866" ht="14.25" customHeight="1" x14ac:dyDescent="0.3"/>
    <row r="867" ht="14.25" customHeight="1" x14ac:dyDescent="0.3"/>
    <row r="868" ht="14.25" customHeight="1" x14ac:dyDescent="0.3"/>
    <row r="869" ht="14.25" customHeight="1" x14ac:dyDescent="0.3"/>
    <row r="870" ht="14.25" customHeight="1" x14ac:dyDescent="0.3"/>
    <row r="871" ht="14.25" customHeight="1" x14ac:dyDescent="0.3"/>
    <row r="872" ht="14.25" customHeight="1" x14ac:dyDescent="0.3"/>
    <row r="873" ht="14.25" customHeight="1" x14ac:dyDescent="0.3"/>
    <row r="874" ht="14.25" customHeight="1" x14ac:dyDescent="0.3"/>
    <row r="875" ht="14.25" customHeight="1" x14ac:dyDescent="0.3"/>
    <row r="876" ht="14.25" customHeight="1" x14ac:dyDescent="0.3"/>
    <row r="877" ht="14.25" customHeight="1" x14ac:dyDescent="0.3"/>
    <row r="878" ht="14.25" customHeight="1" x14ac:dyDescent="0.3"/>
    <row r="879" ht="14.25" customHeight="1" x14ac:dyDescent="0.3"/>
    <row r="880" ht="14.25" customHeight="1" x14ac:dyDescent="0.3"/>
    <row r="881" ht="14.25" customHeight="1" x14ac:dyDescent="0.3"/>
    <row r="882" ht="14.25" customHeight="1" x14ac:dyDescent="0.3"/>
    <row r="883" ht="14.25" customHeight="1" x14ac:dyDescent="0.3"/>
    <row r="884" ht="14.25" customHeight="1" x14ac:dyDescent="0.3"/>
    <row r="885" ht="14.25" customHeight="1" x14ac:dyDescent="0.3"/>
    <row r="886" ht="14.25" customHeight="1" x14ac:dyDescent="0.3"/>
    <row r="887" ht="14.25" customHeight="1" x14ac:dyDescent="0.3"/>
    <row r="888" ht="14.25" customHeight="1" x14ac:dyDescent="0.3"/>
    <row r="889" ht="14.25" customHeight="1" x14ac:dyDescent="0.3"/>
    <row r="890" ht="14.25" customHeight="1" x14ac:dyDescent="0.3"/>
    <row r="891" ht="14.25" customHeight="1" x14ac:dyDescent="0.3"/>
    <row r="892" ht="14.25" customHeight="1" x14ac:dyDescent="0.3"/>
    <row r="893" ht="14.25" customHeight="1" x14ac:dyDescent="0.3"/>
    <row r="894" ht="14.25" customHeight="1" x14ac:dyDescent="0.3"/>
    <row r="895" ht="14.25" customHeight="1" x14ac:dyDescent="0.3"/>
    <row r="896" ht="14.25" customHeight="1" x14ac:dyDescent="0.3"/>
    <row r="897" ht="14.25" customHeight="1" x14ac:dyDescent="0.3"/>
    <row r="898" ht="14.25" customHeight="1" x14ac:dyDescent="0.3"/>
    <row r="899" ht="14.25" customHeight="1" x14ac:dyDescent="0.3"/>
    <row r="900" ht="14.25" customHeight="1" x14ac:dyDescent="0.3"/>
    <row r="901" ht="14.25" customHeight="1" x14ac:dyDescent="0.3"/>
    <row r="902" ht="14.25" customHeight="1" x14ac:dyDescent="0.3"/>
    <row r="903" ht="14.25" customHeight="1" x14ac:dyDescent="0.3"/>
    <row r="904" ht="14.25" customHeight="1" x14ac:dyDescent="0.3"/>
    <row r="905" ht="14.25" customHeight="1" x14ac:dyDescent="0.3"/>
    <row r="906" ht="14.25" customHeight="1" x14ac:dyDescent="0.3"/>
    <row r="907" ht="14.25" customHeight="1" x14ac:dyDescent="0.3"/>
    <row r="908" ht="14.25" customHeight="1" x14ac:dyDescent="0.3"/>
    <row r="909" ht="14.25" customHeight="1" x14ac:dyDescent="0.3"/>
    <row r="910" ht="14.25" customHeight="1" x14ac:dyDescent="0.3"/>
    <row r="911" ht="14.25" customHeight="1" x14ac:dyDescent="0.3"/>
    <row r="912" ht="14.25" customHeight="1" x14ac:dyDescent="0.3"/>
    <row r="913" ht="14.25" customHeight="1" x14ac:dyDescent="0.3"/>
    <row r="914" ht="14.25" customHeight="1" x14ac:dyDescent="0.3"/>
    <row r="915" ht="14.25" customHeight="1" x14ac:dyDescent="0.3"/>
    <row r="916" ht="14.25" customHeight="1" x14ac:dyDescent="0.3"/>
    <row r="917" ht="14.25" customHeight="1" x14ac:dyDescent="0.3"/>
    <row r="918" ht="14.25" customHeight="1" x14ac:dyDescent="0.3"/>
    <row r="919" ht="14.25" customHeight="1" x14ac:dyDescent="0.3"/>
    <row r="920" ht="14.25" customHeight="1" x14ac:dyDescent="0.3"/>
    <row r="921" ht="14.25" customHeight="1" x14ac:dyDescent="0.3"/>
    <row r="922" ht="14.25" customHeight="1" x14ac:dyDescent="0.3"/>
    <row r="923" ht="14.25" customHeight="1" x14ac:dyDescent="0.3"/>
    <row r="924" ht="14.25" customHeight="1" x14ac:dyDescent="0.3"/>
    <row r="925" ht="14.25" customHeight="1" x14ac:dyDescent="0.3"/>
    <row r="926" ht="14.25" customHeight="1" x14ac:dyDescent="0.3"/>
    <row r="927" ht="14.25" customHeight="1" x14ac:dyDescent="0.3"/>
    <row r="928" ht="14.25" customHeight="1" x14ac:dyDescent="0.3"/>
    <row r="929" ht="14.25" customHeight="1" x14ac:dyDescent="0.3"/>
    <row r="930" ht="14.25" customHeight="1" x14ac:dyDescent="0.3"/>
    <row r="931" ht="14.25" customHeight="1" x14ac:dyDescent="0.3"/>
    <row r="932" ht="14.25" customHeight="1" x14ac:dyDescent="0.3"/>
    <row r="933" ht="14.25" customHeight="1" x14ac:dyDescent="0.3"/>
    <row r="934" ht="14.25" customHeight="1" x14ac:dyDescent="0.3"/>
    <row r="935" ht="14.25" customHeight="1" x14ac:dyDescent="0.3"/>
    <row r="936" ht="14.25" customHeight="1" x14ac:dyDescent="0.3"/>
    <row r="937" ht="14.25" customHeight="1" x14ac:dyDescent="0.3"/>
    <row r="938" ht="14.25" customHeight="1" x14ac:dyDescent="0.3"/>
    <row r="939" ht="14.25" customHeight="1" x14ac:dyDescent="0.3"/>
    <row r="940" ht="14.25" customHeight="1" x14ac:dyDescent="0.3"/>
    <row r="941" ht="14.25" customHeight="1" x14ac:dyDescent="0.3"/>
    <row r="942" ht="14.25" customHeight="1" x14ac:dyDescent="0.3"/>
    <row r="943" ht="14.25" customHeight="1" x14ac:dyDescent="0.3"/>
    <row r="944" ht="14.25" customHeight="1" x14ac:dyDescent="0.3"/>
    <row r="945" ht="14.25" customHeight="1" x14ac:dyDescent="0.3"/>
    <row r="946" ht="14.25" customHeight="1" x14ac:dyDescent="0.3"/>
    <row r="947" ht="14.25" customHeight="1" x14ac:dyDescent="0.3"/>
    <row r="948" ht="14.25" customHeight="1" x14ac:dyDescent="0.3"/>
    <row r="949" ht="14.25" customHeight="1" x14ac:dyDescent="0.3"/>
    <row r="950" ht="14.25" customHeight="1" x14ac:dyDescent="0.3"/>
    <row r="951" ht="14.25" customHeight="1" x14ac:dyDescent="0.3"/>
    <row r="952" ht="14.25" customHeight="1" x14ac:dyDescent="0.3"/>
    <row r="953" ht="14.25" customHeight="1" x14ac:dyDescent="0.3"/>
    <row r="954" ht="14.25" customHeight="1" x14ac:dyDescent="0.3"/>
    <row r="955" ht="14.25" customHeight="1" x14ac:dyDescent="0.3"/>
    <row r="956" ht="14.25" customHeight="1" x14ac:dyDescent="0.3"/>
    <row r="957" ht="14.25" customHeight="1" x14ac:dyDescent="0.3"/>
    <row r="958" ht="14.25" customHeight="1" x14ac:dyDescent="0.3"/>
    <row r="959" ht="14.25" customHeight="1" x14ac:dyDescent="0.3"/>
    <row r="960" ht="14.25" customHeight="1" x14ac:dyDescent="0.3"/>
    <row r="961" ht="14.25" customHeight="1" x14ac:dyDescent="0.3"/>
    <row r="962" ht="14.25" customHeight="1" x14ac:dyDescent="0.3"/>
    <row r="963" ht="14.25" customHeight="1" x14ac:dyDescent="0.3"/>
    <row r="964" ht="14.25" customHeight="1" x14ac:dyDescent="0.3"/>
    <row r="965" ht="14.25" customHeight="1" x14ac:dyDescent="0.3"/>
    <row r="966" ht="14.25" customHeight="1" x14ac:dyDescent="0.3"/>
    <row r="967" ht="14.25" customHeight="1" x14ac:dyDescent="0.3"/>
    <row r="968" ht="14.25" customHeight="1" x14ac:dyDescent="0.3"/>
    <row r="969" ht="14.25" customHeight="1" x14ac:dyDescent="0.3"/>
    <row r="970" ht="14.25" customHeight="1" x14ac:dyDescent="0.3"/>
    <row r="971" ht="14.25" customHeight="1" x14ac:dyDescent="0.3"/>
    <row r="972" ht="14.25" customHeight="1" x14ac:dyDescent="0.3"/>
    <row r="973" ht="14.25" customHeight="1" x14ac:dyDescent="0.3"/>
    <row r="974" ht="14.25" customHeight="1" x14ac:dyDescent="0.3"/>
    <row r="975" ht="14.25" customHeight="1" x14ac:dyDescent="0.3"/>
    <row r="976" ht="14.25" customHeight="1" x14ac:dyDescent="0.3"/>
    <row r="977" ht="14.25" customHeight="1" x14ac:dyDescent="0.3"/>
    <row r="978" ht="14.25" customHeight="1" x14ac:dyDescent="0.3"/>
    <row r="979" ht="14.25" customHeight="1" x14ac:dyDescent="0.3"/>
    <row r="980" ht="14.25" customHeight="1" x14ac:dyDescent="0.3"/>
    <row r="981" ht="14.25" customHeight="1" x14ac:dyDescent="0.3"/>
    <row r="982" ht="14.25" customHeight="1" x14ac:dyDescent="0.3"/>
    <row r="983" ht="14.25" customHeight="1" x14ac:dyDescent="0.3"/>
    <row r="984" ht="14.25" customHeight="1" x14ac:dyDescent="0.3"/>
    <row r="985" ht="14.25" customHeight="1" x14ac:dyDescent="0.3"/>
    <row r="986" ht="14.25" customHeight="1" x14ac:dyDescent="0.3"/>
    <row r="987" ht="14.25" customHeight="1" x14ac:dyDescent="0.3"/>
    <row r="988" ht="14.25" customHeight="1" x14ac:dyDescent="0.3"/>
    <row r="989" ht="14.25" customHeight="1" x14ac:dyDescent="0.3"/>
    <row r="990" ht="14.25" customHeight="1" x14ac:dyDescent="0.3"/>
    <row r="991" ht="14.25" customHeight="1" x14ac:dyDescent="0.3"/>
    <row r="992" ht="14.25" customHeight="1" x14ac:dyDescent="0.3"/>
    <row r="993" ht="14.25" customHeight="1" x14ac:dyDescent="0.3"/>
    <row r="994" ht="14.25" customHeight="1" x14ac:dyDescent="0.3"/>
    <row r="995" ht="14.25" customHeight="1" x14ac:dyDescent="0.3"/>
    <row r="996" ht="14.25" customHeight="1" x14ac:dyDescent="0.3"/>
    <row r="997" ht="14.25" customHeight="1" x14ac:dyDescent="0.3"/>
    <row r="998" ht="14.25" customHeight="1" x14ac:dyDescent="0.3"/>
    <row r="999" ht="14.25" customHeight="1" x14ac:dyDescent="0.3"/>
    <row r="1000" ht="14.25" customHeight="1" x14ac:dyDescent="0.3"/>
    <row r="1001" ht="14.25" customHeight="1" x14ac:dyDescent="0.3"/>
    <row r="1002" ht="14.25" customHeight="1" x14ac:dyDescent="0.3"/>
    <row r="1003" ht="14.25" customHeight="1" x14ac:dyDescent="0.3"/>
    <row r="1004" ht="14.25" customHeight="1" x14ac:dyDescent="0.3"/>
    <row r="1005" ht="14.25" customHeight="1" x14ac:dyDescent="0.3"/>
    <row r="1006" ht="14.25" customHeight="1" x14ac:dyDescent="0.3"/>
    <row r="1007" ht="14.25" customHeight="1" x14ac:dyDescent="0.3"/>
    <row r="1008" ht="14.25" customHeight="1" x14ac:dyDescent="0.3"/>
    <row r="1009" ht="14.25" customHeight="1" x14ac:dyDescent="0.3"/>
    <row r="1010" ht="14.25" customHeight="1" x14ac:dyDescent="0.3"/>
    <row r="1011" ht="14.25" customHeight="1" x14ac:dyDescent="0.3"/>
    <row r="1012" ht="14.25" customHeight="1" x14ac:dyDescent="0.3"/>
    <row r="1013" ht="14.25" customHeight="1" x14ac:dyDescent="0.3"/>
    <row r="1014" ht="14.25" customHeight="1" x14ac:dyDescent="0.3"/>
    <row r="1015" ht="14.25" customHeight="1" x14ac:dyDescent="0.3"/>
    <row r="1016" ht="14.25" customHeight="1" x14ac:dyDescent="0.3"/>
    <row r="1017" ht="14.25" customHeight="1" x14ac:dyDescent="0.3"/>
    <row r="1018" ht="14.25" customHeight="1" x14ac:dyDescent="0.3"/>
    <row r="1019" ht="14.25" customHeight="1" x14ac:dyDescent="0.3"/>
    <row r="1020" ht="14.25" customHeight="1" x14ac:dyDescent="0.3"/>
    <row r="1021" ht="14.25" customHeight="1" x14ac:dyDescent="0.3"/>
    <row r="1022" ht="14.25" customHeight="1" x14ac:dyDescent="0.3"/>
    <row r="1023" ht="14.25" customHeight="1" x14ac:dyDescent="0.3"/>
    <row r="1024" ht="14.25" customHeight="1" x14ac:dyDescent="0.3"/>
    <row r="1025" ht="14.25" customHeight="1" x14ac:dyDescent="0.3"/>
    <row r="1026" ht="14.25" customHeight="1" x14ac:dyDescent="0.3"/>
    <row r="1027" ht="14.25" customHeight="1" x14ac:dyDescent="0.3"/>
    <row r="1028" ht="14.25" customHeight="1" x14ac:dyDescent="0.3"/>
    <row r="1029" ht="14.25" customHeight="1" x14ac:dyDescent="0.3"/>
    <row r="1030" ht="14.25" customHeight="1" x14ac:dyDescent="0.3"/>
    <row r="1031" ht="14.25" customHeight="1" x14ac:dyDescent="0.3"/>
    <row r="1032" ht="14.25" customHeight="1" x14ac:dyDescent="0.3"/>
    <row r="1033" ht="14.25" customHeight="1" x14ac:dyDescent="0.3"/>
    <row r="1034" ht="14.25" customHeight="1" x14ac:dyDescent="0.3"/>
    <row r="1035" ht="14.25" customHeight="1" x14ac:dyDescent="0.3"/>
    <row r="1036" ht="14.25" customHeight="1" x14ac:dyDescent="0.3"/>
    <row r="1037" ht="14.25" customHeight="1" x14ac:dyDescent="0.3"/>
    <row r="1038" ht="14.25" customHeight="1" x14ac:dyDescent="0.3"/>
    <row r="1039" ht="14.25" customHeight="1" x14ac:dyDescent="0.3"/>
  </sheetData>
  <sheetProtection algorithmName="SHA-512" hashValue="5lRaADhO2EHL4zAucFeNhQ6ssh/fpwgDu5ijS8cQD/7mQRXW58+5GaSq7bmc16Hs693Pji7qhvvpVErD/OGssA==" saltValue="lUTArrxQfh7jl8drYPYtdQ==" spinCount="100000" sheet="1" objects="1" scenarios="1"/>
  <mergeCells count="39">
    <mergeCell ref="C81:P81"/>
    <mergeCell ref="D83:P83"/>
    <mergeCell ref="D84:P84"/>
    <mergeCell ref="C86:P86"/>
    <mergeCell ref="C87:P87"/>
    <mergeCell ref="C73:P73"/>
    <mergeCell ref="C77:P77"/>
    <mergeCell ref="G63:P63"/>
    <mergeCell ref="G67:P67"/>
    <mergeCell ref="G69:P69"/>
    <mergeCell ref="G71:P71"/>
    <mergeCell ref="F65:P65"/>
    <mergeCell ref="G61:P61"/>
    <mergeCell ref="E31:P31"/>
    <mergeCell ref="D33:P33"/>
    <mergeCell ref="G54:P54"/>
    <mergeCell ref="E35:P35"/>
    <mergeCell ref="E52:N52"/>
    <mergeCell ref="B3:Q3"/>
    <mergeCell ref="B4:Q4"/>
    <mergeCell ref="C6:P6"/>
    <mergeCell ref="C8:P8"/>
    <mergeCell ref="C9:P9"/>
    <mergeCell ref="C79:N79"/>
    <mergeCell ref="D37:F37"/>
    <mergeCell ref="C29:P29"/>
    <mergeCell ref="C10:P10"/>
    <mergeCell ref="C11:O11"/>
    <mergeCell ref="C13:P13"/>
    <mergeCell ref="E15:P15"/>
    <mergeCell ref="E17:P17"/>
    <mergeCell ref="E19:P19"/>
    <mergeCell ref="E21:O21"/>
    <mergeCell ref="E23:P23"/>
    <mergeCell ref="E25:P25"/>
    <mergeCell ref="E27:P27"/>
    <mergeCell ref="G55:P55"/>
    <mergeCell ref="G57:P57"/>
    <mergeCell ref="G59:P59"/>
  </mergeCells>
  <hyperlinks>
    <hyperlink ref="N88" location="'ABOUT THIS WORKBOOK'!C86" display="Evaluator Contact Information" xr:uid="{00C46C10-BE6D-4D77-8C16-F201C25B7D53}"/>
    <hyperlink ref="C8:P8" location="'GPA Calculator Instructions'!C13" display="Important Information About the GPA Calculator To Read Before Use" xr:uid="{A78BB454-D31F-45B8-B528-41E277429ABF}"/>
    <hyperlink ref="C9:P9" location="'GPA Calculator Instructions'!C29" display="How to Use the GPA Calculator" xr:uid="{850604EE-BF45-4FC3-BE6B-AC238BEFD7D9}"/>
    <hyperlink ref="C10:P10" location="'GPA Calculator Instructions'!E35" display="Adjust Grade Level Percentages and GPAs" xr:uid="{1392FFAB-49E5-41C7-A7AA-9C1AC65BFC85}"/>
    <hyperlink ref="C11:O11" location="'GPA Calculator Instructions'!C73" display="Information about the GPA View Only Tab/Worksheet, Example Tabs/Worksheets, FAQs, and Contact Information" xr:uid="{9EBA179A-7B52-4764-8F01-1E3852EC0F05}"/>
  </hyperlinks>
  <pageMargins left="0.7" right="0.7" top="0.75" bottom="0.75" header="0" footer="0"/>
  <pageSetup orientation="portrait" r:id="rId1"/>
  <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9BA321-3A9E-4FDE-A354-85336ED70DA9}">
  <sheetPr>
    <tabColor rgb="FF7030A0"/>
  </sheetPr>
  <dimension ref="A1:U238"/>
  <sheetViews>
    <sheetView workbookViewId="0">
      <pane ySplit="2" topLeftCell="A3" activePane="bottomLeft" state="frozen"/>
      <selection pane="bottomLeft" activeCell="A3" sqref="A3"/>
    </sheetView>
  </sheetViews>
  <sheetFormatPr defaultRowHeight="14.4" x14ac:dyDescent="0.3"/>
  <cols>
    <col min="1" max="1" width="33.109375" style="18" customWidth="1"/>
    <col min="2" max="2" width="9.33203125" style="18" customWidth="1"/>
    <col min="3" max="9" width="8.88671875" style="18"/>
    <col min="10" max="10" width="33.109375" style="18" customWidth="1"/>
    <col min="11" max="11" width="9.109375" style="18" customWidth="1"/>
    <col min="12" max="19" width="8.88671875" style="18"/>
    <col min="20" max="20" width="8.88671875" style="259"/>
    <col min="21" max="16384" width="8.88671875" style="18"/>
  </cols>
  <sheetData>
    <row r="1" spans="1:20" ht="18" x14ac:dyDescent="0.35">
      <c r="A1" s="228" t="s">
        <v>600</v>
      </c>
      <c r="B1" s="351" t="s">
        <v>599</v>
      </c>
    </row>
    <row r="2" spans="1:20" ht="15.6" x14ac:dyDescent="0.3">
      <c r="A2" s="229">
        <f>'Centers List'!B8</f>
        <v>0</v>
      </c>
    </row>
    <row r="3" spans="1:20" ht="15.6" x14ac:dyDescent="0.3">
      <c r="A3" s="229"/>
    </row>
    <row r="4" spans="1:20" ht="18" x14ac:dyDescent="0.35">
      <c r="A4" s="447" t="s">
        <v>346</v>
      </c>
      <c r="B4" s="447"/>
      <c r="C4" s="447"/>
      <c r="D4" s="447"/>
      <c r="E4" s="447"/>
      <c r="F4" s="447"/>
      <c r="G4" s="447"/>
      <c r="H4" s="447"/>
      <c r="I4" s="447"/>
      <c r="J4" s="447"/>
      <c r="K4" s="447"/>
      <c r="L4" s="447"/>
      <c r="M4" s="447"/>
      <c r="N4" s="447"/>
      <c r="O4" s="447"/>
      <c r="P4" s="447"/>
      <c r="Q4" s="447"/>
      <c r="R4" s="447"/>
      <c r="S4" s="447"/>
      <c r="T4" s="448"/>
    </row>
    <row r="5" spans="1:20" x14ac:dyDescent="0.3">
      <c r="A5" s="349" t="s">
        <v>372</v>
      </c>
    </row>
    <row r="6" spans="1:20" x14ac:dyDescent="0.3">
      <c r="A6" s="350" t="s">
        <v>373</v>
      </c>
    </row>
    <row r="7" spans="1:20" x14ac:dyDescent="0.3">
      <c r="A7" s="350" t="s">
        <v>597</v>
      </c>
    </row>
    <row r="8" spans="1:20" ht="15.6" x14ac:dyDescent="0.3">
      <c r="A8" s="229"/>
    </row>
    <row r="9" spans="1:20" x14ac:dyDescent="0.3">
      <c r="A9" s="349" t="s">
        <v>424</v>
      </c>
    </row>
    <row r="10" spans="1:20" x14ac:dyDescent="0.3">
      <c r="A10" s="350" t="s">
        <v>373</v>
      </c>
    </row>
    <row r="11" spans="1:20" x14ac:dyDescent="0.3">
      <c r="A11" s="350" t="s">
        <v>598</v>
      </c>
    </row>
    <row r="13" spans="1:20" s="228" customFormat="1" ht="18" x14ac:dyDescent="0.35">
      <c r="A13" s="233" t="s">
        <v>372</v>
      </c>
      <c r="B13" s="233"/>
      <c r="C13" s="233"/>
      <c r="D13" s="233"/>
      <c r="E13" s="233"/>
      <c r="F13" s="233"/>
      <c r="G13" s="233"/>
      <c r="H13" s="233"/>
      <c r="I13" s="233"/>
      <c r="J13" s="233"/>
      <c r="K13" s="233"/>
      <c r="L13" s="233"/>
      <c r="M13" s="233"/>
      <c r="N13" s="233"/>
      <c r="O13" s="233"/>
      <c r="P13" s="233"/>
      <c r="Q13" s="233"/>
      <c r="R13" s="233"/>
      <c r="S13" s="233"/>
      <c r="T13" s="260"/>
    </row>
    <row r="14" spans="1:20" s="228" customFormat="1" ht="18" x14ac:dyDescent="0.35">
      <c r="A14" s="297" t="s">
        <v>613</v>
      </c>
      <c r="B14" s="233"/>
      <c r="C14" s="233"/>
      <c r="D14" s="233"/>
      <c r="E14" s="233"/>
      <c r="F14" s="233"/>
      <c r="G14" s="233"/>
      <c r="H14" s="233"/>
      <c r="I14" s="233"/>
      <c r="J14" s="233"/>
      <c r="K14" s="233"/>
      <c r="L14" s="233"/>
      <c r="M14" s="233"/>
      <c r="N14" s="233"/>
      <c r="O14" s="233"/>
      <c r="P14" s="233"/>
      <c r="Q14" s="233"/>
      <c r="R14" s="233"/>
      <c r="S14" s="233"/>
      <c r="T14" s="260"/>
    </row>
    <row r="16" spans="1:20" ht="18" x14ac:dyDescent="0.35">
      <c r="A16" s="234" t="s">
        <v>373</v>
      </c>
    </row>
    <row r="18" spans="1:20" ht="15.6" x14ac:dyDescent="0.3">
      <c r="A18" s="239" t="s">
        <v>417</v>
      </c>
    </row>
    <row r="19" spans="1:20" x14ac:dyDescent="0.3">
      <c r="A19" s="238" t="s">
        <v>374</v>
      </c>
    </row>
    <row r="21" spans="1:20" x14ac:dyDescent="0.3">
      <c r="B21" s="241" t="s">
        <v>375</v>
      </c>
      <c r="C21" s="235"/>
      <c r="E21" s="242" t="s">
        <v>376</v>
      </c>
      <c r="F21" s="236"/>
      <c r="J21" s="20"/>
    </row>
    <row r="22" spans="1:20" x14ac:dyDescent="0.3">
      <c r="B22" s="243" t="s">
        <v>246</v>
      </c>
      <c r="C22" s="257">
        <f>COUNTIFS('Student Data Entry'!$C:$C,'Center 7'!$A$2,'Student Data Entry'!$BJ:$BJ,"Yes",'Student Data Entry'!$I:$I,'Center 7'!$B22)</f>
        <v>0</v>
      </c>
      <c r="E22" s="323">
        <v>6</v>
      </c>
      <c r="F22" s="257">
        <f>COUNTIFS('Student Data Entry'!$C:$C,'Center 7'!$A$2,'Student Data Entry'!$I:$I,'Center 7'!$E22,'Student Data Entry'!$BJ:$BJ,"Yes")</f>
        <v>0</v>
      </c>
      <c r="I22" s="20"/>
      <c r="J22" s="326"/>
      <c r="K22" s="20"/>
    </row>
    <row r="23" spans="1:20" x14ac:dyDescent="0.3">
      <c r="B23" s="243" t="s">
        <v>135</v>
      </c>
      <c r="C23" s="257">
        <f>COUNTIFS('Student Data Entry'!$C:$C,'Center 7'!$A$2,'Student Data Entry'!$BJ:$BJ,"Yes",'Student Data Entry'!$I:$I,'Center 7'!$B23)</f>
        <v>0</v>
      </c>
      <c r="E23" s="323">
        <v>7</v>
      </c>
      <c r="F23" s="257">
        <f>COUNTIFS('Student Data Entry'!$C:$C,'Center 7'!$A$2,'Student Data Entry'!$I:$I,'Center 7'!$E23,'Student Data Entry'!$BJ:$BJ,"Yes")</f>
        <v>0</v>
      </c>
      <c r="J23" s="20"/>
    </row>
    <row r="24" spans="1:20" x14ac:dyDescent="0.3">
      <c r="B24" s="243">
        <v>1</v>
      </c>
      <c r="C24" s="257">
        <f>COUNTIFS('Student Data Entry'!$C:$C,'Center 7'!$A$2,'Student Data Entry'!$BJ:$BJ,"Yes",'Student Data Entry'!$I:$I,'Center 7'!$B24)</f>
        <v>0</v>
      </c>
      <c r="E24" s="323">
        <v>8</v>
      </c>
      <c r="F24" s="257">
        <f>COUNTIFS('Student Data Entry'!$C:$C,'Center 7'!$A$2,'Student Data Entry'!$I:$I,'Center 7'!$E24,'Student Data Entry'!$BJ:$BJ,"Yes")</f>
        <v>0</v>
      </c>
    </row>
    <row r="25" spans="1:20" x14ac:dyDescent="0.3">
      <c r="B25" s="243">
        <v>2</v>
      </c>
      <c r="C25" s="257">
        <f>COUNTIFS('Student Data Entry'!$C:$C,'Center 7'!$A$2,'Student Data Entry'!$BJ:$BJ,"Yes",'Student Data Entry'!$I:$I,'Center 7'!$B25)</f>
        <v>0</v>
      </c>
      <c r="E25" s="323">
        <v>9</v>
      </c>
      <c r="F25" s="257">
        <f>COUNTIFS('Student Data Entry'!$C:$C,'Center 7'!$A$2,'Student Data Entry'!$I:$I,'Center 7'!$E25,'Student Data Entry'!$BJ:$BJ,"Yes")</f>
        <v>0</v>
      </c>
    </row>
    <row r="26" spans="1:20" x14ac:dyDescent="0.3">
      <c r="B26" s="243">
        <v>3</v>
      </c>
      <c r="C26" s="257">
        <f>COUNTIFS('Student Data Entry'!$C:$C,'Center 7'!$A$2,'Student Data Entry'!$BJ:$BJ,"Yes",'Student Data Entry'!$I:$I,'Center 7'!$B26)</f>
        <v>0</v>
      </c>
      <c r="E26" s="323">
        <v>10</v>
      </c>
      <c r="F26" s="257">
        <f>COUNTIFS('Student Data Entry'!$C:$C,'Center 7'!$A$2,'Student Data Entry'!$I:$I,'Center 7'!$E26,'Student Data Entry'!$BJ:$BJ,"Yes")</f>
        <v>0</v>
      </c>
      <c r="H26" s="20"/>
      <c r="I26" s="20"/>
      <c r="J26" s="20"/>
    </row>
    <row r="27" spans="1:20" x14ac:dyDescent="0.3">
      <c r="B27" s="243">
        <v>4</v>
      </c>
      <c r="C27" s="257">
        <f>COUNTIFS('Student Data Entry'!$C:$C,'Center 7'!$A$2,'Student Data Entry'!$BJ:$BJ,"Yes",'Student Data Entry'!$I:$I,'Center 7'!$B27)</f>
        <v>0</v>
      </c>
      <c r="E27" s="323">
        <v>11</v>
      </c>
      <c r="F27" s="257">
        <f>COUNTIFS('Student Data Entry'!$C:$C,'Center 7'!$A$2,'Student Data Entry'!$I:$I,'Center 7'!$E27,'Student Data Entry'!$BJ:$BJ,"Yes")</f>
        <v>0</v>
      </c>
      <c r="G27" s="20"/>
      <c r="H27" s="211"/>
      <c r="J27" s="211"/>
      <c r="K27" s="20"/>
    </row>
    <row r="28" spans="1:20" x14ac:dyDescent="0.3">
      <c r="B28" s="243">
        <v>5</v>
      </c>
      <c r="C28" s="257">
        <f>COUNTIFS('Student Data Entry'!$C:$C,'Center 7'!$A$2,'Student Data Entry'!$BJ:$BJ,"Yes",'Student Data Entry'!$I:$I,'Center 7'!$B28)</f>
        <v>0</v>
      </c>
      <c r="E28" s="323">
        <v>12</v>
      </c>
      <c r="F28" s="257">
        <f>COUNTIFS('Student Data Entry'!$C:$C,'Center 7'!$A$2,'Student Data Entry'!$I:$I,'Center 7'!$E28,'Student Data Entry'!$BJ:$BJ,"Yes")</f>
        <v>0</v>
      </c>
      <c r="G28" s="20"/>
      <c r="H28" s="20"/>
      <c r="I28" s="20"/>
      <c r="J28" s="20"/>
    </row>
    <row r="29" spans="1:20" x14ac:dyDescent="0.3">
      <c r="B29" s="246" t="s">
        <v>418</v>
      </c>
      <c r="C29" s="247">
        <f>SUM(C22:C28)</f>
        <v>0</v>
      </c>
      <c r="E29" s="246" t="s">
        <v>418</v>
      </c>
      <c r="F29" s="247">
        <f>SUM(F22:F28)</f>
        <v>0</v>
      </c>
      <c r="H29" s="20"/>
      <c r="I29" s="237" t="s">
        <v>11</v>
      </c>
    </row>
    <row r="31" spans="1:20" ht="15.6" x14ac:dyDescent="0.3">
      <c r="A31" s="244" t="s">
        <v>419</v>
      </c>
      <c r="B31" s="245"/>
      <c r="C31" s="245"/>
      <c r="D31" s="245"/>
      <c r="E31" s="245"/>
      <c r="F31" s="245"/>
      <c r="G31" s="245"/>
      <c r="H31" s="245"/>
      <c r="I31" s="245"/>
      <c r="J31" s="245"/>
      <c r="K31" s="245"/>
      <c r="L31" s="245"/>
      <c r="M31" s="245"/>
      <c r="N31" s="245"/>
      <c r="O31" s="245"/>
      <c r="P31" s="245"/>
      <c r="Q31" s="245"/>
      <c r="R31" s="245"/>
      <c r="S31" s="245"/>
      <c r="T31" s="261"/>
    </row>
    <row r="32" spans="1:20" x14ac:dyDescent="0.3">
      <c r="A32" s="238" t="s">
        <v>377</v>
      </c>
      <c r="L32"/>
    </row>
    <row r="34" spans="1:21" x14ac:dyDescent="0.3">
      <c r="B34" s="446" t="s">
        <v>375</v>
      </c>
      <c r="C34" s="446"/>
      <c r="D34" s="446"/>
      <c r="E34" s="446"/>
      <c r="F34" s="446"/>
      <c r="G34" s="446"/>
      <c r="H34" s="446"/>
      <c r="I34" s="446"/>
      <c r="K34" s="446" t="s">
        <v>376</v>
      </c>
      <c r="L34" s="446"/>
      <c r="M34" s="446"/>
      <c r="N34" s="446"/>
      <c r="O34" s="446"/>
      <c r="P34" s="446"/>
      <c r="Q34" s="446"/>
      <c r="R34" s="446"/>
    </row>
    <row r="35" spans="1:21" ht="43.2" x14ac:dyDescent="0.3">
      <c r="B35" s="251" t="s">
        <v>188</v>
      </c>
      <c r="C35" s="252" t="s">
        <v>252</v>
      </c>
      <c r="D35" s="252" t="s">
        <v>271</v>
      </c>
      <c r="E35" s="252" t="s">
        <v>281</v>
      </c>
      <c r="F35" s="252" t="s">
        <v>289</v>
      </c>
      <c r="G35" s="252" t="s">
        <v>294</v>
      </c>
      <c r="H35" s="252" t="s">
        <v>298</v>
      </c>
      <c r="I35" s="250" t="s">
        <v>378</v>
      </c>
      <c r="K35" s="251" t="s">
        <v>188</v>
      </c>
      <c r="L35" s="252" t="s">
        <v>252</v>
      </c>
      <c r="M35" s="252" t="s">
        <v>271</v>
      </c>
      <c r="N35" s="252" t="s">
        <v>281</v>
      </c>
      <c r="O35" s="252" t="s">
        <v>289</v>
      </c>
      <c r="P35" s="252" t="s">
        <v>294</v>
      </c>
      <c r="Q35" s="252" t="s">
        <v>298</v>
      </c>
      <c r="R35" s="250" t="s">
        <v>378</v>
      </c>
    </row>
    <row r="36" spans="1:21" x14ac:dyDescent="0.3">
      <c r="B36" s="230" t="s">
        <v>246</v>
      </c>
      <c r="C36" s="240">
        <f>COUNTIFS('Student Data Entry'!$C:$C,'Center 7'!$A$2,'Student Data Entry'!$I:$I,'Center 7'!$B36,'Student Data Entry'!$P:$P,'Center 7'!C$35)</f>
        <v>0</v>
      </c>
      <c r="D36" s="240">
        <f>COUNTIFS('Student Data Entry'!$C:$C,'Center 7'!$A$2,'Student Data Entry'!$I:$I,'Center 7'!$B36,'Student Data Entry'!$P:$P,'Center 7'!D$35)</f>
        <v>0</v>
      </c>
      <c r="E36" s="240">
        <f>COUNTIFS('Student Data Entry'!$C:$C,'Center 7'!$A$2,'Student Data Entry'!$I:$I,'Center 7'!$B36,'Student Data Entry'!$P:$P,'Center 7'!E$35)</f>
        <v>0</v>
      </c>
      <c r="F36" s="240">
        <f>COUNTIFS('Student Data Entry'!$C:$C,'Center 7'!$A$2,'Student Data Entry'!$I:$I,'Center 7'!$B36,'Student Data Entry'!$P:$P,'Center 7'!F$35)</f>
        <v>0</v>
      </c>
      <c r="G36" s="240">
        <f>COUNTIFS('Student Data Entry'!$C:$C,'Center 7'!$A$2,'Student Data Entry'!$I:$I,'Center 7'!$B36,'Student Data Entry'!$P:$P,'Center 7'!G$35)</f>
        <v>0</v>
      </c>
      <c r="H36" s="240">
        <f>COUNTIFS('Student Data Entry'!$C:$C,'Center 7'!$A$2,'Student Data Entry'!$I:$I,'Center 7'!$B36,'Student Data Entry'!$P:$P,'Center 7'!H$35)</f>
        <v>0</v>
      </c>
      <c r="I36" s="240">
        <f>SUM(C36:H36)</f>
        <v>0</v>
      </c>
      <c r="K36" s="253">
        <v>6</v>
      </c>
      <c r="L36" s="240">
        <f>COUNTIFS('Student Data Entry'!$C:$C,'Center 7'!$A$2,'Student Data Entry'!$I:$I,'Center 7'!$K36,'Student Data Entry'!$P:$P,'Center 7'!L$35)</f>
        <v>0</v>
      </c>
      <c r="M36" s="240">
        <f>COUNTIFS('Student Data Entry'!$C:$C,'Center 7'!$A$2,'Student Data Entry'!$I:$I,'Center 7'!$K36,'Student Data Entry'!$P:$P,'Center 7'!M$35)</f>
        <v>0</v>
      </c>
      <c r="N36" s="240">
        <f>COUNTIFS('Student Data Entry'!$C:$C,'Center 7'!$A$2,'Student Data Entry'!$I:$I,'Center 7'!$K36,'Student Data Entry'!$P:$P,'Center 7'!N$35)</f>
        <v>0</v>
      </c>
      <c r="O36" s="240">
        <f>COUNTIFS('Student Data Entry'!$C:$C,'Center 7'!$A$2,'Student Data Entry'!$I:$I,'Center 7'!$K36,'Student Data Entry'!$P:$P,'Center 7'!O$35)</f>
        <v>0</v>
      </c>
      <c r="P36" s="240">
        <f>COUNTIFS('Student Data Entry'!$C:$C,'Center 7'!$A$2,'Student Data Entry'!$I:$I,'Center 7'!$K36,'Student Data Entry'!$P:$P,'Center 7'!P$35)</f>
        <v>0</v>
      </c>
      <c r="Q36" s="240">
        <f>COUNTIFS('Student Data Entry'!$C:$C,'Center 7'!$A$2,'Student Data Entry'!$I:$I,'Center 7'!$K36,'Student Data Entry'!$P:$P,'Center 7'!Q$35)</f>
        <v>0</v>
      </c>
      <c r="R36" s="240">
        <f>SUM(L36:Q36)</f>
        <v>0</v>
      </c>
    </row>
    <row r="37" spans="1:21" x14ac:dyDescent="0.3">
      <c r="B37" s="258" t="s">
        <v>135</v>
      </c>
      <c r="C37" s="257">
        <f>COUNTIFS('Student Data Entry'!$C:$C,'Center 7'!$A$2,'Student Data Entry'!$I:$I,'Center 7'!$B37,'Student Data Entry'!$P:$P,'Center 7'!C$35)</f>
        <v>0</v>
      </c>
      <c r="D37" s="257">
        <f>COUNTIFS('Student Data Entry'!$C:$C,'Center 7'!$A$2,'Student Data Entry'!$I:$I,'Center 7'!$B37,'Student Data Entry'!$P:$P,'Center 7'!D$35)</f>
        <v>0</v>
      </c>
      <c r="E37" s="257">
        <f>COUNTIFS('Student Data Entry'!$C:$C,'Center 7'!$A$2,'Student Data Entry'!$I:$I,'Center 7'!$B37,'Student Data Entry'!$P:$P,'Center 7'!E$35)</f>
        <v>0</v>
      </c>
      <c r="F37" s="257">
        <f>COUNTIFS('Student Data Entry'!$C:$C,'Center 7'!$A$2,'Student Data Entry'!$I:$I,'Center 7'!$B37,'Student Data Entry'!$P:$P,'Center 7'!F$35)</f>
        <v>0</v>
      </c>
      <c r="G37" s="257">
        <f>COUNTIFS('Student Data Entry'!$C:$C,'Center 7'!$A$2,'Student Data Entry'!$I:$I,'Center 7'!$B37,'Student Data Entry'!$P:$P,'Center 7'!G$35)</f>
        <v>0</v>
      </c>
      <c r="H37" s="257">
        <f>COUNTIFS('Student Data Entry'!$C:$C,'Center 7'!$A$2,'Student Data Entry'!$I:$I,'Center 7'!$B37,'Student Data Entry'!$P:$P,'Center 7'!H$35)</f>
        <v>0</v>
      </c>
      <c r="I37" s="257">
        <f t="shared" ref="I37:I42" si="0">SUM(C37:H37)</f>
        <v>0</v>
      </c>
      <c r="K37" s="256">
        <v>7</v>
      </c>
      <c r="L37" s="257">
        <f>COUNTIFS('Student Data Entry'!$C:$C,'Center 7'!$A$2,'Student Data Entry'!$I:$I,'Center 7'!$K37,'Student Data Entry'!$P:$P,'Center 7'!L$35)</f>
        <v>0</v>
      </c>
      <c r="M37" s="257">
        <f>COUNTIFS('Student Data Entry'!$C:$C,'Center 7'!$A$2,'Student Data Entry'!$I:$I,'Center 7'!$K37,'Student Data Entry'!$P:$P,'Center 7'!M$35)</f>
        <v>0</v>
      </c>
      <c r="N37" s="257">
        <f>COUNTIFS('Student Data Entry'!$C:$C,'Center 7'!$A$2,'Student Data Entry'!$I:$I,'Center 7'!$K37,'Student Data Entry'!$P:$P,'Center 7'!N$35)</f>
        <v>0</v>
      </c>
      <c r="O37" s="257">
        <f>COUNTIFS('Student Data Entry'!$C:$C,'Center 7'!$A$2,'Student Data Entry'!$I:$I,'Center 7'!$K37,'Student Data Entry'!$P:$P,'Center 7'!O$35)</f>
        <v>0</v>
      </c>
      <c r="P37" s="257">
        <f>COUNTIFS('Student Data Entry'!$C:$C,'Center 7'!$A$2,'Student Data Entry'!$I:$I,'Center 7'!$K37,'Student Data Entry'!$P:$P,'Center 7'!P$35)</f>
        <v>0</v>
      </c>
      <c r="Q37" s="257">
        <f>COUNTIFS('Student Data Entry'!$C:$C,'Center 7'!$A$2,'Student Data Entry'!$I:$I,'Center 7'!$K37,'Student Data Entry'!$P:$P,'Center 7'!Q$35)</f>
        <v>0</v>
      </c>
      <c r="R37" s="257">
        <f t="shared" ref="R37:R42" si="1">SUM(L37:Q37)</f>
        <v>0</v>
      </c>
    </row>
    <row r="38" spans="1:21" x14ac:dyDescent="0.3">
      <c r="B38" s="231">
        <v>1</v>
      </c>
      <c r="C38" s="240">
        <f>COUNTIFS('Student Data Entry'!$C:$C,'Center 7'!$A$2,'Student Data Entry'!$I:$I,'Center 7'!$B38,'Student Data Entry'!$P:$P,'Center 7'!C$35)</f>
        <v>0</v>
      </c>
      <c r="D38" s="240">
        <f>COUNTIFS('Student Data Entry'!$C:$C,'Center 7'!$A$2,'Student Data Entry'!$I:$I,'Center 7'!$B38,'Student Data Entry'!$P:$P,'Center 7'!D$35)</f>
        <v>0</v>
      </c>
      <c r="E38" s="240">
        <f>COUNTIFS('Student Data Entry'!$C:$C,'Center 7'!$A$2,'Student Data Entry'!$I:$I,'Center 7'!$B38,'Student Data Entry'!$P:$P,'Center 7'!E$35)</f>
        <v>0</v>
      </c>
      <c r="F38" s="240">
        <f>COUNTIFS('Student Data Entry'!$C:$C,'Center 7'!$A$2,'Student Data Entry'!$I:$I,'Center 7'!$B38,'Student Data Entry'!$P:$P,'Center 7'!F$35)</f>
        <v>0</v>
      </c>
      <c r="G38" s="240">
        <f>COUNTIFS('Student Data Entry'!$C:$C,'Center 7'!$A$2,'Student Data Entry'!$I:$I,'Center 7'!$B38,'Student Data Entry'!$P:$P,'Center 7'!G$35)</f>
        <v>0</v>
      </c>
      <c r="H38" s="240">
        <f>COUNTIFS('Student Data Entry'!$C:$C,'Center 7'!$A$2,'Student Data Entry'!$I:$I,'Center 7'!$B38,'Student Data Entry'!$P:$P,'Center 7'!H$35)</f>
        <v>0</v>
      </c>
      <c r="I38" s="240">
        <f t="shared" si="0"/>
        <v>0</v>
      </c>
      <c r="K38" s="253">
        <v>8</v>
      </c>
      <c r="L38" s="240">
        <f>COUNTIFS('Student Data Entry'!$C:$C,'Center 7'!$A$2,'Student Data Entry'!$I:$I,'Center 7'!$K38,'Student Data Entry'!$P:$P,'Center 7'!L$35)</f>
        <v>0</v>
      </c>
      <c r="M38" s="240">
        <f>COUNTIFS('Student Data Entry'!$C:$C,'Center 7'!$A$2,'Student Data Entry'!$I:$I,'Center 7'!$K38,'Student Data Entry'!$P:$P,'Center 7'!M$35)</f>
        <v>0</v>
      </c>
      <c r="N38" s="240">
        <f>COUNTIFS('Student Data Entry'!$C:$C,'Center 7'!$A$2,'Student Data Entry'!$I:$I,'Center 7'!$K38,'Student Data Entry'!$P:$P,'Center 7'!N$35)</f>
        <v>0</v>
      </c>
      <c r="O38" s="240">
        <f>COUNTIFS('Student Data Entry'!$C:$C,'Center 7'!$A$2,'Student Data Entry'!$I:$I,'Center 7'!$K38,'Student Data Entry'!$P:$P,'Center 7'!O$35)</f>
        <v>0</v>
      </c>
      <c r="P38" s="240">
        <f>COUNTIFS('Student Data Entry'!$C:$C,'Center 7'!$A$2,'Student Data Entry'!$I:$I,'Center 7'!$K38,'Student Data Entry'!$P:$P,'Center 7'!P$35)</f>
        <v>0</v>
      </c>
      <c r="Q38" s="240">
        <f>COUNTIFS('Student Data Entry'!$C:$C,'Center 7'!$A$2,'Student Data Entry'!$I:$I,'Center 7'!$K38,'Student Data Entry'!$P:$P,'Center 7'!Q$35)</f>
        <v>0</v>
      </c>
      <c r="R38" s="240">
        <f t="shared" si="1"/>
        <v>0</v>
      </c>
    </row>
    <row r="39" spans="1:21" x14ac:dyDescent="0.3">
      <c r="B39" s="258">
        <v>2</v>
      </c>
      <c r="C39" s="257">
        <f>COUNTIFS('Student Data Entry'!$C:$C,'Center 7'!$A$2,'Student Data Entry'!$I:$I,'Center 7'!$B39,'Student Data Entry'!$P:$P,'Center 7'!C$35)</f>
        <v>0</v>
      </c>
      <c r="D39" s="257">
        <f>COUNTIFS('Student Data Entry'!$C:$C,'Center 7'!$A$2,'Student Data Entry'!$I:$I,'Center 7'!$B39,'Student Data Entry'!$P:$P,'Center 7'!D$35)</f>
        <v>0</v>
      </c>
      <c r="E39" s="257">
        <f>COUNTIFS('Student Data Entry'!$C:$C,'Center 7'!$A$2,'Student Data Entry'!$I:$I,'Center 7'!$B39,'Student Data Entry'!$P:$P,'Center 7'!E$35)</f>
        <v>0</v>
      </c>
      <c r="F39" s="257">
        <f>COUNTIFS('Student Data Entry'!$C:$C,'Center 7'!$A$2,'Student Data Entry'!$I:$I,'Center 7'!$B39,'Student Data Entry'!$P:$P,'Center 7'!F$35)</f>
        <v>0</v>
      </c>
      <c r="G39" s="257">
        <f>COUNTIFS('Student Data Entry'!$C:$C,'Center 7'!$A$2,'Student Data Entry'!$I:$I,'Center 7'!$B39,'Student Data Entry'!$P:$P,'Center 7'!G$35)</f>
        <v>0</v>
      </c>
      <c r="H39" s="257">
        <f>COUNTIFS('Student Data Entry'!$C:$C,'Center 7'!$A$2,'Student Data Entry'!$I:$I,'Center 7'!$B39,'Student Data Entry'!$P:$P,'Center 7'!H$35)</f>
        <v>0</v>
      </c>
      <c r="I39" s="257">
        <f t="shared" si="0"/>
        <v>0</v>
      </c>
      <c r="K39" s="256">
        <v>9</v>
      </c>
      <c r="L39" s="257">
        <f>COUNTIFS('Student Data Entry'!$C:$C,'Center 7'!$A$2,'Student Data Entry'!$I:$I,'Center 7'!$K39,'Student Data Entry'!$P:$P,'Center 7'!L$35)</f>
        <v>0</v>
      </c>
      <c r="M39" s="257">
        <f>COUNTIFS('Student Data Entry'!$C:$C,'Center 7'!$A$2,'Student Data Entry'!$I:$I,'Center 7'!$K39,'Student Data Entry'!$P:$P,'Center 7'!M$35)</f>
        <v>0</v>
      </c>
      <c r="N39" s="257">
        <f>COUNTIFS('Student Data Entry'!$C:$C,'Center 7'!$A$2,'Student Data Entry'!$I:$I,'Center 7'!$K39,'Student Data Entry'!$P:$P,'Center 7'!N$35)</f>
        <v>0</v>
      </c>
      <c r="O39" s="257">
        <f>COUNTIFS('Student Data Entry'!$C:$C,'Center 7'!$A$2,'Student Data Entry'!$I:$I,'Center 7'!$K39,'Student Data Entry'!$P:$P,'Center 7'!O$35)</f>
        <v>0</v>
      </c>
      <c r="P39" s="257">
        <f>COUNTIFS('Student Data Entry'!$C:$C,'Center 7'!$A$2,'Student Data Entry'!$I:$I,'Center 7'!$K39,'Student Data Entry'!$P:$P,'Center 7'!P$35)</f>
        <v>0</v>
      </c>
      <c r="Q39" s="257">
        <f>COUNTIFS('Student Data Entry'!$C:$C,'Center 7'!$A$2,'Student Data Entry'!$I:$I,'Center 7'!$K39,'Student Data Entry'!$P:$P,'Center 7'!Q$35)</f>
        <v>0</v>
      </c>
      <c r="R39" s="257">
        <f t="shared" si="1"/>
        <v>0</v>
      </c>
    </row>
    <row r="40" spans="1:21" x14ac:dyDescent="0.3">
      <c r="B40" s="231">
        <v>3</v>
      </c>
      <c r="C40" s="240">
        <f>COUNTIFS('Student Data Entry'!$C:$C,'Center 7'!$A$2,'Student Data Entry'!$I:$I,'Center 7'!$B40,'Student Data Entry'!$P:$P,'Center 7'!C$35)</f>
        <v>0</v>
      </c>
      <c r="D40" s="240">
        <f>COUNTIFS('Student Data Entry'!$C:$C,'Center 7'!$A$2,'Student Data Entry'!$I:$I,'Center 7'!$B40,'Student Data Entry'!$P:$P,'Center 7'!D$35)</f>
        <v>0</v>
      </c>
      <c r="E40" s="240">
        <f>COUNTIFS('Student Data Entry'!$C:$C,'Center 7'!$A$2,'Student Data Entry'!$I:$I,'Center 7'!$B40,'Student Data Entry'!$P:$P,'Center 7'!E$35)</f>
        <v>0</v>
      </c>
      <c r="F40" s="240">
        <f>COUNTIFS('Student Data Entry'!$C:$C,'Center 7'!$A$2,'Student Data Entry'!$I:$I,'Center 7'!$B40,'Student Data Entry'!$P:$P,'Center 7'!F$35)</f>
        <v>0</v>
      </c>
      <c r="G40" s="240">
        <f>COUNTIFS('Student Data Entry'!$C:$C,'Center 7'!$A$2,'Student Data Entry'!$I:$I,'Center 7'!$B40,'Student Data Entry'!$P:$P,'Center 7'!G$35)</f>
        <v>0</v>
      </c>
      <c r="H40" s="240">
        <f>COUNTIFS('Student Data Entry'!$C:$C,'Center 7'!$A$2,'Student Data Entry'!$I:$I,'Center 7'!$B40,'Student Data Entry'!$P:$P,'Center 7'!H$35)</f>
        <v>0</v>
      </c>
      <c r="I40" s="240">
        <f t="shared" si="0"/>
        <v>0</v>
      </c>
      <c r="K40" s="253">
        <v>10</v>
      </c>
      <c r="L40" s="240">
        <f>COUNTIFS('Student Data Entry'!$C:$C,'Center 7'!$A$2,'Student Data Entry'!$I:$I,'Center 7'!$K40,'Student Data Entry'!$P:$P,'Center 7'!L$35)</f>
        <v>0</v>
      </c>
      <c r="M40" s="240">
        <f>COUNTIFS('Student Data Entry'!$C:$C,'Center 7'!$A$2,'Student Data Entry'!$I:$I,'Center 7'!$K40,'Student Data Entry'!$P:$P,'Center 7'!M$35)</f>
        <v>0</v>
      </c>
      <c r="N40" s="240">
        <f>COUNTIFS('Student Data Entry'!$C:$C,'Center 7'!$A$2,'Student Data Entry'!$I:$I,'Center 7'!$K40,'Student Data Entry'!$P:$P,'Center 7'!N$35)</f>
        <v>0</v>
      </c>
      <c r="O40" s="240">
        <f>COUNTIFS('Student Data Entry'!$C:$C,'Center 7'!$A$2,'Student Data Entry'!$I:$I,'Center 7'!$K40,'Student Data Entry'!$P:$P,'Center 7'!O$35)</f>
        <v>0</v>
      </c>
      <c r="P40" s="240">
        <f>COUNTIFS('Student Data Entry'!$C:$C,'Center 7'!$A$2,'Student Data Entry'!$I:$I,'Center 7'!$K40,'Student Data Entry'!$P:$P,'Center 7'!P$35)</f>
        <v>0</v>
      </c>
      <c r="Q40" s="240">
        <f>COUNTIFS('Student Data Entry'!$C:$C,'Center 7'!$A$2,'Student Data Entry'!$I:$I,'Center 7'!$K40,'Student Data Entry'!$P:$P,'Center 7'!Q$35)</f>
        <v>0</v>
      </c>
      <c r="R40" s="240">
        <f t="shared" si="1"/>
        <v>0</v>
      </c>
    </row>
    <row r="41" spans="1:21" x14ac:dyDescent="0.3">
      <c r="B41" s="258">
        <v>4</v>
      </c>
      <c r="C41" s="257">
        <f>COUNTIFS('Student Data Entry'!$C:$C,'Center 7'!$A$2,'Student Data Entry'!$I:$I,'Center 7'!$B41,'Student Data Entry'!$P:$P,'Center 7'!C$35)</f>
        <v>0</v>
      </c>
      <c r="D41" s="257">
        <f>COUNTIFS('Student Data Entry'!$C:$C,'Center 7'!$A$2,'Student Data Entry'!$I:$I,'Center 7'!$B41,'Student Data Entry'!$P:$P,'Center 7'!D$35)</f>
        <v>0</v>
      </c>
      <c r="E41" s="257">
        <f>COUNTIFS('Student Data Entry'!$C:$C,'Center 7'!$A$2,'Student Data Entry'!$I:$I,'Center 7'!$B41,'Student Data Entry'!$P:$P,'Center 7'!E$35)</f>
        <v>0</v>
      </c>
      <c r="F41" s="257">
        <f>COUNTIFS('Student Data Entry'!$C:$C,'Center 7'!$A$2,'Student Data Entry'!$I:$I,'Center 7'!$B41,'Student Data Entry'!$P:$P,'Center 7'!F$35)</f>
        <v>0</v>
      </c>
      <c r="G41" s="257">
        <f>COUNTIFS('Student Data Entry'!$C:$C,'Center 7'!$A$2,'Student Data Entry'!$I:$I,'Center 7'!$B41,'Student Data Entry'!$P:$P,'Center 7'!G$35)</f>
        <v>0</v>
      </c>
      <c r="H41" s="257">
        <f>COUNTIFS('Student Data Entry'!$C:$C,'Center 7'!$A$2,'Student Data Entry'!$I:$I,'Center 7'!$B41,'Student Data Entry'!$P:$P,'Center 7'!H$35)</f>
        <v>0</v>
      </c>
      <c r="I41" s="257">
        <f t="shared" si="0"/>
        <v>0</v>
      </c>
      <c r="K41" s="256">
        <v>11</v>
      </c>
      <c r="L41" s="257">
        <f>COUNTIFS('Student Data Entry'!$C:$C,'Center 7'!$A$2,'Student Data Entry'!$I:$I,'Center 7'!$K41,'Student Data Entry'!$P:$P,'Center 7'!L$35)</f>
        <v>0</v>
      </c>
      <c r="M41" s="257">
        <f>COUNTIFS('Student Data Entry'!$C:$C,'Center 7'!$A$2,'Student Data Entry'!$I:$I,'Center 7'!$K41,'Student Data Entry'!$P:$P,'Center 7'!M$35)</f>
        <v>0</v>
      </c>
      <c r="N41" s="257">
        <f>COUNTIFS('Student Data Entry'!$C:$C,'Center 7'!$A$2,'Student Data Entry'!$I:$I,'Center 7'!$K41,'Student Data Entry'!$P:$P,'Center 7'!N$35)</f>
        <v>0</v>
      </c>
      <c r="O41" s="257">
        <f>COUNTIFS('Student Data Entry'!$C:$C,'Center 7'!$A$2,'Student Data Entry'!$I:$I,'Center 7'!$K41,'Student Data Entry'!$P:$P,'Center 7'!O$35)</f>
        <v>0</v>
      </c>
      <c r="P41" s="257">
        <f>COUNTIFS('Student Data Entry'!$C:$C,'Center 7'!$A$2,'Student Data Entry'!$I:$I,'Center 7'!$K41,'Student Data Entry'!$P:$P,'Center 7'!P$35)</f>
        <v>0</v>
      </c>
      <c r="Q41" s="257">
        <f>COUNTIFS('Student Data Entry'!$C:$C,'Center 7'!$A$2,'Student Data Entry'!$I:$I,'Center 7'!$K41,'Student Data Entry'!$P:$P,'Center 7'!Q$35)</f>
        <v>0</v>
      </c>
      <c r="R41" s="257">
        <f t="shared" si="1"/>
        <v>0</v>
      </c>
    </row>
    <row r="42" spans="1:21" x14ac:dyDescent="0.3">
      <c r="B42" s="231">
        <v>5</v>
      </c>
      <c r="C42" s="240">
        <f>COUNTIFS('Student Data Entry'!$C:$C,'Center 7'!$A$2,'Student Data Entry'!$I:$I,'Center 7'!$B42,'Student Data Entry'!$P:$P,'Center 7'!C$35)</f>
        <v>0</v>
      </c>
      <c r="D42" s="240">
        <f>COUNTIFS('Student Data Entry'!$C:$C,'Center 7'!$A$2,'Student Data Entry'!$I:$I,'Center 7'!$B42,'Student Data Entry'!$P:$P,'Center 7'!D$35)</f>
        <v>0</v>
      </c>
      <c r="E42" s="240">
        <f>COUNTIFS('Student Data Entry'!$C:$C,'Center 7'!$A$2,'Student Data Entry'!$I:$I,'Center 7'!$B42,'Student Data Entry'!$P:$P,'Center 7'!E$35)</f>
        <v>0</v>
      </c>
      <c r="F42" s="240">
        <f>COUNTIFS('Student Data Entry'!$C:$C,'Center 7'!$A$2,'Student Data Entry'!$I:$I,'Center 7'!$B42,'Student Data Entry'!$P:$P,'Center 7'!F$35)</f>
        <v>0</v>
      </c>
      <c r="G42" s="240">
        <f>COUNTIFS('Student Data Entry'!$C:$C,'Center 7'!$A$2,'Student Data Entry'!$I:$I,'Center 7'!$B42,'Student Data Entry'!$P:$P,'Center 7'!G$35)</f>
        <v>0</v>
      </c>
      <c r="H42" s="240">
        <f>COUNTIFS('Student Data Entry'!$C:$C,'Center 7'!$A$2,'Student Data Entry'!$I:$I,'Center 7'!$B42,'Student Data Entry'!$P:$P,'Center 7'!H$35)</f>
        <v>0</v>
      </c>
      <c r="I42" s="240">
        <f t="shared" si="0"/>
        <v>0</v>
      </c>
      <c r="K42" s="253">
        <v>12</v>
      </c>
      <c r="L42" s="240">
        <f>COUNTIFS('Student Data Entry'!$C:$C,'Center 7'!$A$2,'Student Data Entry'!$I:$I,'Center 7'!$K42,'Student Data Entry'!$P:$P,'Center 7'!L$35)</f>
        <v>0</v>
      </c>
      <c r="M42" s="240">
        <f>COUNTIFS('Student Data Entry'!$C:$C,'Center 7'!$A$2,'Student Data Entry'!$I:$I,'Center 7'!$K42,'Student Data Entry'!$P:$P,'Center 7'!M$35)</f>
        <v>0</v>
      </c>
      <c r="N42" s="240">
        <f>COUNTIFS('Student Data Entry'!$C:$C,'Center 7'!$A$2,'Student Data Entry'!$I:$I,'Center 7'!$K42,'Student Data Entry'!$P:$P,'Center 7'!N$35)</f>
        <v>0</v>
      </c>
      <c r="O42" s="240">
        <f>COUNTIFS('Student Data Entry'!$C:$C,'Center 7'!$A$2,'Student Data Entry'!$I:$I,'Center 7'!$K42,'Student Data Entry'!$P:$P,'Center 7'!O$35)</f>
        <v>0</v>
      </c>
      <c r="P42" s="240">
        <f>COUNTIFS('Student Data Entry'!$C:$C,'Center 7'!$A$2,'Student Data Entry'!$I:$I,'Center 7'!$K42,'Student Data Entry'!$P:$P,'Center 7'!P$35)</f>
        <v>0</v>
      </c>
      <c r="Q42" s="240">
        <f>COUNTIFS('Student Data Entry'!$C:$C,'Center 7'!$A$2,'Student Data Entry'!$I:$I,'Center 7'!$K42,'Student Data Entry'!$P:$P,'Center 7'!Q$35)</f>
        <v>0</v>
      </c>
      <c r="R42" s="240">
        <f t="shared" si="1"/>
        <v>0</v>
      </c>
    </row>
    <row r="43" spans="1:21" ht="27.6" customHeight="1" x14ac:dyDescent="0.3">
      <c r="B43" s="255" t="s">
        <v>379</v>
      </c>
      <c r="C43" s="257">
        <f>SUM(C36:C42)</f>
        <v>0</v>
      </c>
      <c r="D43" s="257">
        <f t="shared" ref="D43:I43" si="2">SUM(D36:D42)</f>
        <v>0</v>
      </c>
      <c r="E43" s="257">
        <f t="shared" si="2"/>
        <v>0</v>
      </c>
      <c r="F43" s="257">
        <f t="shared" si="2"/>
        <v>0</v>
      </c>
      <c r="G43" s="257">
        <f t="shared" si="2"/>
        <v>0</v>
      </c>
      <c r="H43" s="257">
        <f t="shared" si="2"/>
        <v>0</v>
      </c>
      <c r="I43" s="257">
        <f t="shared" si="2"/>
        <v>0</v>
      </c>
      <c r="K43" s="254" t="s">
        <v>379</v>
      </c>
      <c r="L43" s="257">
        <f>SUM(L36:L42)</f>
        <v>0</v>
      </c>
      <c r="M43" s="257">
        <f t="shared" ref="M43:R43" si="3">SUM(M36:M42)</f>
        <v>0</v>
      </c>
      <c r="N43" s="257">
        <f t="shared" si="3"/>
        <v>0</v>
      </c>
      <c r="O43" s="257">
        <f t="shared" si="3"/>
        <v>0</v>
      </c>
      <c r="P43" s="257">
        <f t="shared" si="3"/>
        <v>0</v>
      </c>
      <c r="Q43" s="257">
        <f t="shared" si="3"/>
        <v>0</v>
      </c>
      <c r="R43" s="257">
        <f t="shared" si="3"/>
        <v>0</v>
      </c>
    </row>
    <row r="45" spans="1:21" ht="20.399999999999999" customHeight="1" x14ac:dyDescent="0.3">
      <c r="A45" s="244" t="s">
        <v>381</v>
      </c>
      <c r="B45" s="245"/>
      <c r="C45" s="245"/>
      <c r="D45" s="245"/>
      <c r="E45" s="245"/>
      <c r="F45" s="245"/>
      <c r="G45" s="245"/>
      <c r="H45" s="245"/>
      <c r="I45" s="245"/>
      <c r="J45" s="245"/>
      <c r="K45" s="245"/>
      <c r="L45" s="245"/>
      <c r="M45" s="245"/>
      <c r="N45" s="245"/>
      <c r="O45" s="245"/>
      <c r="P45" s="245"/>
      <c r="Q45" s="245"/>
      <c r="R45" s="245"/>
      <c r="S45" s="245"/>
      <c r="T45" s="261"/>
      <c r="U45" s="20"/>
    </row>
    <row r="46" spans="1:21" x14ac:dyDescent="0.3">
      <c r="A46" s="238" t="s">
        <v>380</v>
      </c>
    </row>
    <row r="48" spans="1:21" x14ac:dyDescent="0.3">
      <c r="A48" s="262" t="s">
        <v>381</v>
      </c>
      <c r="B48" s="262" t="s">
        <v>382</v>
      </c>
      <c r="C48" s="262" t="s">
        <v>383</v>
      </c>
    </row>
    <row r="49" spans="1:20" x14ac:dyDescent="0.3">
      <c r="A49" s="257" t="s">
        <v>248</v>
      </c>
      <c r="B49" s="257">
        <f>COUNTIFS('Student Data Entry'!$C:$C,'Center 7'!$A$2,'Student Data Entry'!$K:$K,'Center 7'!$A49,'Student Data Entry'!$BJ:$BJ,"Yes",'Student Data Entry'!$BS:$BS,"Yes")</f>
        <v>0</v>
      </c>
      <c r="C49" s="257">
        <f>COUNTIFS('Student Data Entry'!$C:$C,'Center 7'!$A$2,'Student Data Entry'!$K:$K,'Center 7'!$A49,'Student Data Entry'!$BJ:$BJ,"Yes",'Student Data Entry'!$BT:$BT,"Yes")</f>
        <v>0</v>
      </c>
    </row>
    <row r="50" spans="1:20" x14ac:dyDescent="0.3">
      <c r="A50" s="240" t="s">
        <v>267</v>
      </c>
      <c r="B50" s="240">
        <f>COUNTIFS('Student Data Entry'!$C:$C,'Center 7'!$A$2,'Student Data Entry'!$K:$K,'Center 7'!$A50,'Student Data Entry'!$BJ:$BJ,"Yes",'Student Data Entry'!$BS:$BS,"Yes")</f>
        <v>0</v>
      </c>
      <c r="C50" s="240">
        <f>COUNTIFS('Student Data Entry'!$C:$C,'Center 7'!$A$2,'Student Data Entry'!$K:$K,'Center 7'!$A50,'Student Data Entry'!$BJ:$BJ,"Yes",'Student Data Entry'!$BT:$BT,"Yes")</f>
        <v>0</v>
      </c>
    </row>
    <row r="51" spans="1:20" x14ac:dyDescent="0.3">
      <c r="A51" s="257" t="s">
        <v>280</v>
      </c>
      <c r="B51" s="257">
        <f>COUNTIFS('Student Data Entry'!$C:$C,'Center 7'!$A$2,'Student Data Entry'!$K:$K,'Center 7'!$A51,'Student Data Entry'!$BJ:$BJ,"Yes",'Student Data Entry'!$BS:$BS,"Yes")</f>
        <v>0</v>
      </c>
      <c r="C51" s="257">
        <f>COUNTIFS('Student Data Entry'!$C:$C,'Center 7'!$A$2,'Student Data Entry'!$K:$K,'Center 7'!$A51,'Student Data Entry'!$BJ:$BJ,"Yes",'Student Data Entry'!$BT:$BT,"Yes")</f>
        <v>0</v>
      </c>
    </row>
    <row r="52" spans="1:20" x14ac:dyDescent="0.3">
      <c r="A52" s="240" t="s">
        <v>288</v>
      </c>
      <c r="B52" s="240">
        <f>COUNTIFS('Student Data Entry'!$C:$C,'Center 7'!$A$2,'Student Data Entry'!$K:$K,'Center 7'!$A52,'Student Data Entry'!$BJ:$BJ,"Yes",'Student Data Entry'!$BS:$BS,"Yes")</f>
        <v>0</v>
      </c>
      <c r="C52" s="240">
        <f>COUNTIFS('Student Data Entry'!$C:$C,'Center 7'!$A$2,'Student Data Entry'!$K:$K,'Center 7'!$A52,'Student Data Entry'!$BJ:$BJ,"Yes",'Student Data Entry'!$BT:$BT,"Yes")</f>
        <v>0</v>
      </c>
    </row>
    <row r="53" spans="1:20" x14ac:dyDescent="0.3">
      <c r="A53" s="257" t="s">
        <v>293</v>
      </c>
      <c r="B53" s="257">
        <f>COUNTIFS('Student Data Entry'!$C:$C,'Center 7'!$A$2,'Student Data Entry'!$K:$K,'Center 7'!$A53,'Student Data Entry'!$BJ:$BJ,"Yes",'Student Data Entry'!$BS:$BS,"Yes")</f>
        <v>0</v>
      </c>
      <c r="C53" s="257">
        <f>COUNTIFS('Student Data Entry'!$C:$C,'Center 7'!$A$2,'Student Data Entry'!$K:$K,'Center 7'!$A53,'Student Data Entry'!$BJ:$BJ,"Yes",'Student Data Entry'!$BT:$BT,"Yes")</f>
        <v>0</v>
      </c>
    </row>
    <row r="54" spans="1:20" x14ac:dyDescent="0.3">
      <c r="A54" s="240" t="s">
        <v>297</v>
      </c>
      <c r="B54" s="240">
        <f>COUNTIFS('Student Data Entry'!$C:$C,'Center 7'!$A$2,'Student Data Entry'!$K:$K,'Center 7'!$A54,'Student Data Entry'!$BJ:$BJ,"Yes",'Student Data Entry'!$BS:$BS,"Yes")</f>
        <v>0</v>
      </c>
      <c r="C54" s="240">
        <f>COUNTIFS('Student Data Entry'!$C:$C,'Center 7'!$A$2,'Student Data Entry'!$K:$K,'Center 7'!$A54,'Student Data Entry'!$BJ:$BJ,"Yes",'Student Data Entry'!$BT:$BT,"Yes")</f>
        <v>0</v>
      </c>
    </row>
    <row r="55" spans="1:20" x14ac:dyDescent="0.3">
      <c r="A55" s="257" t="s">
        <v>384</v>
      </c>
      <c r="B55" s="257">
        <f>COUNTIFS('Student Data Entry'!$C:$C,'Center 7'!$A$2,'Student Data Entry'!$K:$K,'Center 7'!$A55,'Student Data Entry'!$BJ:$BJ,"Yes",'Student Data Entry'!$BS:$BS,"Yes")</f>
        <v>0</v>
      </c>
      <c r="C55" s="257">
        <f>COUNTIFS('Student Data Entry'!$C:$C,'Center 7'!$A$2,'Student Data Entry'!$K:$K,'Center 7'!$A55,'Student Data Entry'!$BJ:$BJ,"Yes",'Student Data Entry'!$BT:$BT,"Yes")</f>
        <v>0</v>
      </c>
    </row>
    <row r="56" spans="1:20" x14ac:dyDescent="0.3">
      <c r="A56" s="240" t="s">
        <v>385</v>
      </c>
      <c r="B56" s="240">
        <f>COUNTIFS('Student Data Entry'!$C:$C,'Center 7'!$A$2,'Student Data Entry'!$BJ:$BJ,"Yes",'Student Data Entry'!$BS:$BS,"Yes",'Student Data Entry'!$K:$K,"Unknown/Not reported")</f>
        <v>0</v>
      </c>
      <c r="C56" s="240">
        <f>COUNTIFS('Student Data Entry'!$C:$C,'Center 7'!$A$2,'Student Data Entry'!$BJ:$BJ,"Yes",'Student Data Entry'!$BT:$BT,"Yes",'Student Data Entry'!$K:$K,"Unknown/Not reported")</f>
        <v>0</v>
      </c>
    </row>
    <row r="58" spans="1:20" ht="15.6" x14ac:dyDescent="0.3">
      <c r="A58" s="244" t="s">
        <v>307</v>
      </c>
      <c r="B58" s="245"/>
      <c r="C58" s="245"/>
      <c r="D58" s="245"/>
      <c r="E58" s="245"/>
      <c r="F58" s="245"/>
      <c r="G58" s="245"/>
      <c r="H58" s="245"/>
      <c r="I58" s="245"/>
      <c r="J58" s="245"/>
      <c r="K58" s="245"/>
      <c r="L58" s="245"/>
      <c r="M58" s="245"/>
      <c r="N58" s="245"/>
      <c r="O58" s="245"/>
      <c r="P58" s="245"/>
      <c r="Q58" s="245"/>
      <c r="R58" s="245"/>
      <c r="S58" s="245"/>
      <c r="T58" s="261"/>
    </row>
    <row r="59" spans="1:20" x14ac:dyDescent="0.3">
      <c r="A59" s="238" t="s">
        <v>386</v>
      </c>
    </row>
    <row r="61" spans="1:20" x14ac:dyDescent="0.3">
      <c r="A61" s="263" t="s">
        <v>307</v>
      </c>
      <c r="B61" s="263" t="s">
        <v>382</v>
      </c>
      <c r="C61" s="263" t="s">
        <v>383</v>
      </c>
    </row>
    <row r="62" spans="1:20" x14ac:dyDescent="0.3">
      <c r="A62" s="257" t="s">
        <v>266</v>
      </c>
      <c r="B62" s="257">
        <f>COUNTIFS('Student Data Entry'!$C:$C,'Center 7'!$A$2,'Student Data Entry'!$J:$J,'Center 7'!$A62,'Student Data Entry'!$BJ:$BJ,"Yes",'Student Data Entry'!$BS:$BS,"Yes")</f>
        <v>0</v>
      </c>
      <c r="C62" s="257">
        <f>COUNTIFS('Student Data Entry'!$C:$C,'Center 7'!$A$2,'Student Data Entry'!$J:$J,'Center 7'!$A62,'Student Data Entry'!$BJ:$BJ,"Yes",'Student Data Entry'!$BT:$BT,"Yes")</f>
        <v>0</v>
      </c>
    </row>
    <row r="63" spans="1:20" x14ac:dyDescent="0.3">
      <c r="A63" s="240" t="s">
        <v>247</v>
      </c>
      <c r="B63" s="240">
        <f>COUNTIFS('Student Data Entry'!$C:$C,'Center 7'!$A$2,'Student Data Entry'!$J:$J,'Center 7'!$A63,'Student Data Entry'!$BJ:$BJ,"Yes",'Student Data Entry'!$BS:$BS,"Yes")</f>
        <v>0</v>
      </c>
      <c r="C63" s="240">
        <f>COUNTIFS('Student Data Entry'!$C:$C,'Center 7'!$A$2,'Student Data Entry'!$J:$J,'Center 7'!$A63,'Student Data Entry'!$BJ:$BJ,"Yes",'Student Data Entry'!$BT:$BT,"Yes")</f>
        <v>0</v>
      </c>
    </row>
    <row r="64" spans="1:20" x14ac:dyDescent="0.3">
      <c r="A64" s="257" t="s">
        <v>387</v>
      </c>
      <c r="B64" s="257">
        <f>COUNTIFS('Student Data Entry'!$C:$C,'Center 7'!$A$2,'Student Data Entry'!$J:$J,'Center 7'!$A64,'Student Data Entry'!$BJ:$BJ,"Yes",'Student Data Entry'!$BS:$BS,"Yes")</f>
        <v>0</v>
      </c>
      <c r="C64" s="257">
        <f>COUNTIFS('Student Data Entry'!$C:$C,'Center 7'!$A$2,'Student Data Entry'!$J:$J,'Center 7'!$A64,'Student Data Entry'!$BJ:$BJ,"Yes",'Student Data Entry'!$BT:$BT,"Yes")</f>
        <v>0</v>
      </c>
    </row>
    <row r="65" spans="1:20" x14ac:dyDescent="0.3">
      <c r="A65" s="240" t="s">
        <v>385</v>
      </c>
      <c r="B65" s="240">
        <f>COUNTIFS('Student Data Entry'!$C:$C,'Center 7'!$A$2,'Student Data Entry'!$BJ:$BJ,"Yes",'Student Data Entry'!$BS:$BS,"Yes",'Student Data Entry'!$J:$J,"Unknown/Not reported")</f>
        <v>0</v>
      </c>
      <c r="C65" s="240">
        <f>COUNTIFS('Student Data Entry'!$C:$C,'Center 7'!$A$2,'Student Data Entry'!$BJ:$BJ,"Yes",'Student Data Entry'!$BT:$BT,"Yes",'Student Data Entry'!$J:$J,"Unknown/Not reported")</f>
        <v>0</v>
      </c>
    </row>
    <row r="67" spans="1:20" ht="15.6" x14ac:dyDescent="0.3">
      <c r="A67" s="265" t="s">
        <v>420</v>
      </c>
      <c r="B67" s="245"/>
      <c r="C67" s="245"/>
      <c r="D67" s="245"/>
      <c r="E67" s="245"/>
      <c r="F67" s="245"/>
      <c r="G67" s="245"/>
      <c r="H67" s="245"/>
      <c r="I67" s="245"/>
      <c r="J67" s="245"/>
      <c r="K67" s="245"/>
      <c r="L67" s="245"/>
      <c r="M67" s="245"/>
      <c r="N67" s="245"/>
      <c r="O67" s="245"/>
      <c r="P67" s="245"/>
      <c r="Q67" s="245"/>
      <c r="R67" s="245"/>
      <c r="S67" s="245"/>
      <c r="T67" s="261"/>
    </row>
    <row r="68" spans="1:20" x14ac:dyDescent="0.3">
      <c r="A68" s="238" t="s">
        <v>388</v>
      </c>
    </row>
    <row r="69" spans="1:20" x14ac:dyDescent="0.3">
      <c r="A69" s="238"/>
    </row>
    <row r="70" spans="1:20" x14ac:dyDescent="0.3">
      <c r="A70" s="237"/>
      <c r="B70" s="449" t="s">
        <v>382</v>
      </c>
      <c r="C70" s="450"/>
      <c r="D70" s="450" t="s">
        <v>383</v>
      </c>
      <c r="E70" s="451"/>
    </row>
    <row r="71" spans="1:20" ht="28.8" x14ac:dyDescent="0.3">
      <c r="B71" s="268" t="s">
        <v>389</v>
      </c>
      <c r="C71" s="271" t="s">
        <v>385</v>
      </c>
      <c r="D71" s="269" t="s">
        <v>389</v>
      </c>
      <c r="E71" s="270" t="s">
        <v>385</v>
      </c>
      <c r="F71" s="232"/>
    </row>
    <row r="72" spans="1:20" x14ac:dyDescent="0.3">
      <c r="A72" s="266" t="s">
        <v>390</v>
      </c>
      <c r="B72" s="240">
        <f>COUNTIFS('Student Data Entry'!$C:$C,'Center 7'!$A$2,'Student Data Entry'!$L:$L,"English Learner",'Student Data Entry'!$BJ:$BJ,"Yes",'Student Data Entry'!$BS:$BS,"Yes")</f>
        <v>0</v>
      </c>
      <c r="C72" s="272">
        <f>COUNTIFS('Student Data Entry'!$C:$C,'Center 7'!$A$2,'Student Data Entry'!$BJ:$BJ,"Yes",'Student Data Entry'!$BS:$BS,"Yes",'Student Data Entry'!$L:$L,"Unknown/Not reported")</f>
        <v>0</v>
      </c>
      <c r="D72" s="274">
        <f>COUNTIFS('Student Data Entry'!$C:$C,'Center 7'!$A$2,'Student Data Entry'!$BJ:$BJ,"Yes",'Student Data Entry'!$BT:$BT,"Yes",'Student Data Entry'!$L:$L,"English Learner")</f>
        <v>0</v>
      </c>
      <c r="E72" s="240">
        <f>COUNTIFS('Student Data Entry'!$C:$C,'Center 7'!$A$2,'Student Data Entry'!$BJ:$BJ,"Yes",'Student Data Entry'!$BT:$BT,"Yes",'Student Data Entry'!$L:$L,"Unknown/Not reported")</f>
        <v>0</v>
      </c>
    </row>
    <row r="73" spans="1:20" ht="28.8" x14ac:dyDescent="0.3">
      <c r="A73" s="266" t="s">
        <v>391</v>
      </c>
      <c r="B73" s="240">
        <f>COUNTIFS('Student Data Entry'!$C:$C,'Center 7'!$A$2,'Student Data Entry'!$BJ:$BJ,"Yes",'Student Data Entry'!$BS:$BS,"Yes",'Student Data Entry'!$M:$M,"Economically disadvantaged")</f>
        <v>0</v>
      </c>
      <c r="C73" s="272">
        <f>COUNTIFS('Student Data Entry'!$C:$C,'Center 7'!$A$2,'Student Data Entry'!$BJ:$BJ,"Yes",'Student Data Entry'!$BS:$BS,"Yes",'Student Data Entry'!$M:$M,"Unknown/Not reported")</f>
        <v>0</v>
      </c>
      <c r="D73" s="274">
        <f>COUNTIFS('Student Data Entry'!$C:$C,'Center 7'!$A$2,'Student Data Entry'!$BJ:$BJ,"Yes",'Student Data Entry'!$BT:$BT,"Yes",'Student Data Entry'!$M:$M,"Economically disadvantaged")</f>
        <v>0</v>
      </c>
      <c r="E73" s="240">
        <f>COUNTIFS('Student Data Entry'!$C:$C,'Center 7'!$A$2,'Student Data Entry'!$BJ:$BJ,"Yes",'Student Data Entry'!$BT:$BT,"Yes",'Student Data Entry'!$M:$M,"Unknown/Not reported")</f>
        <v>0</v>
      </c>
    </row>
    <row r="74" spans="1:20" x14ac:dyDescent="0.3">
      <c r="A74" s="266" t="s">
        <v>392</v>
      </c>
      <c r="B74" s="240">
        <f>COUNTIFS('Student Data Entry'!$C:$C,'Center 7'!$A$2,'Student Data Entry'!$BJ:$BJ,"Yes",'Student Data Entry'!$BS:$BS,"Yes",'Student Data Entry'!$N:$N,"Special Education")</f>
        <v>0</v>
      </c>
      <c r="C74" s="272">
        <f>COUNTIFS('Student Data Entry'!$C:$C,'Center 7'!$A$2,'Student Data Entry'!$BJ:$BJ,"Yes",'Student Data Entry'!$BS:$BS,"Yes",'Student Data Entry'!$N:$N,"Unknown/Not reported")</f>
        <v>0</v>
      </c>
      <c r="D74" s="274">
        <f>COUNTIFS('Student Data Entry'!$C:$C,'Center 7'!$A$2,'Student Data Entry'!$BJ:$BJ,"Yes",'Student Data Entry'!$BT:$BT,"Yes",'Student Data Entry'!$N:$N,"Special Education")</f>
        <v>0</v>
      </c>
      <c r="E74" s="240">
        <f>COUNTIFS('Student Data Entry'!$C:$C,'Center 7'!$A$2,'Student Data Entry'!$BJ:$BJ,"Yes",'Student Data Entry'!$BT:$BT,"Yes",'Student Data Entry'!$N:$N,"Unknown/Not reported")</f>
        <v>0</v>
      </c>
    </row>
    <row r="75" spans="1:20" ht="28.8" x14ac:dyDescent="0.3">
      <c r="A75" s="266" t="s">
        <v>393</v>
      </c>
      <c r="B75" s="267" t="s">
        <v>394</v>
      </c>
      <c r="C75" s="273" t="s">
        <v>394</v>
      </c>
      <c r="D75" s="275" t="s">
        <v>394</v>
      </c>
      <c r="E75" s="267" t="s">
        <v>394</v>
      </c>
    </row>
    <row r="76" spans="1:20" x14ac:dyDescent="0.3">
      <c r="A76" s="343"/>
      <c r="B76" s="344"/>
      <c r="C76" s="344"/>
      <c r="D76" s="344"/>
      <c r="E76" s="344"/>
    </row>
    <row r="77" spans="1:20" ht="18" x14ac:dyDescent="0.35">
      <c r="A77" s="234" t="s">
        <v>591</v>
      </c>
      <c r="B77" s="344"/>
      <c r="C77" s="344"/>
      <c r="D77" s="344"/>
      <c r="E77" s="344"/>
    </row>
    <row r="79" spans="1:20" ht="15.6" x14ac:dyDescent="0.3">
      <c r="A79" s="244" t="s">
        <v>421</v>
      </c>
      <c r="B79" s="245"/>
      <c r="C79" s="245"/>
      <c r="D79" s="245"/>
      <c r="E79" s="245"/>
      <c r="F79" s="245"/>
      <c r="G79" s="245"/>
      <c r="H79" s="245"/>
      <c r="I79" s="245"/>
      <c r="J79" s="245"/>
      <c r="K79" s="245"/>
      <c r="L79" s="245"/>
      <c r="M79" s="245"/>
      <c r="N79" s="245"/>
      <c r="O79" s="245"/>
      <c r="P79" s="245"/>
      <c r="Q79" s="245"/>
      <c r="R79" s="245"/>
      <c r="S79" s="245"/>
      <c r="T79" s="261"/>
    </row>
    <row r="80" spans="1:20" x14ac:dyDescent="0.3">
      <c r="A80" s="285" t="s">
        <v>422</v>
      </c>
    </row>
    <row r="81" spans="1:20" x14ac:dyDescent="0.3">
      <c r="A81" s="237"/>
    </row>
    <row r="82" spans="1:20" x14ac:dyDescent="0.3">
      <c r="A82" s="276"/>
      <c r="B82" s="277" t="s">
        <v>395</v>
      </c>
      <c r="C82" s="277"/>
      <c r="D82" s="277"/>
      <c r="E82" s="277"/>
      <c r="F82" s="277"/>
      <c r="G82" s="277"/>
      <c r="J82" s="276"/>
      <c r="K82" s="277" t="s">
        <v>396</v>
      </c>
      <c r="L82" s="277"/>
      <c r="M82" s="277"/>
      <c r="N82" s="277"/>
      <c r="O82" s="277"/>
      <c r="P82" s="277"/>
    </row>
    <row r="83" spans="1:20" ht="43.2" x14ac:dyDescent="0.3">
      <c r="A83" s="279" t="s">
        <v>188</v>
      </c>
      <c r="B83" s="252" t="s">
        <v>252</v>
      </c>
      <c r="C83" s="252" t="s">
        <v>271</v>
      </c>
      <c r="D83" s="252" t="s">
        <v>281</v>
      </c>
      <c r="E83" s="252" t="s">
        <v>289</v>
      </c>
      <c r="F83" s="252" t="s">
        <v>294</v>
      </c>
      <c r="G83" s="252" t="s">
        <v>298</v>
      </c>
      <c r="J83" s="279" t="s">
        <v>188</v>
      </c>
      <c r="K83" s="252" t="s">
        <v>252</v>
      </c>
      <c r="L83" s="252" t="s">
        <v>271</v>
      </c>
      <c r="M83" s="252" t="s">
        <v>281</v>
      </c>
      <c r="N83" s="252" t="s">
        <v>289</v>
      </c>
      <c r="O83" s="252" t="s">
        <v>294</v>
      </c>
      <c r="P83" s="252" t="s">
        <v>298</v>
      </c>
    </row>
    <row r="84" spans="1:20" ht="28.8" x14ac:dyDescent="0.3">
      <c r="A84" s="281" t="s">
        <v>397</v>
      </c>
      <c r="B84" s="240">
        <f>COUNTIFS('Student Data Entry'!$C:$C,'Center 7'!$A$2,'Student Data Entry'!$P:$P,'Center 7'!B$83,'Student Data Entry'!$BM:$BM,"Yes")</f>
        <v>0</v>
      </c>
      <c r="C84" s="240">
        <f>COUNTIFS('Student Data Entry'!$C:$C,'Center 7'!$A$2,'Student Data Entry'!$P:$P,'Center 7'!C$83,'Student Data Entry'!$BM:$BM,"Yes")</f>
        <v>0</v>
      </c>
      <c r="D84" s="240">
        <f>COUNTIFS('Student Data Entry'!$C:$C,'Center 7'!$A$2,'Student Data Entry'!$P:$P,'Center 7'!D$83,'Student Data Entry'!$BM:$BM,"Yes")</f>
        <v>0</v>
      </c>
      <c r="E84" s="240">
        <f>COUNTIFS('Student Data Entry'!$C:$C,'Center 7'!$A$2,'Student Data Entry'!$P:$P,'Center 7'!E$83,'Student Data Entry'!$BM:$BM,"Yes")</f>
        <v>0</v>
      </c>
      <c r="F84" s="240">
        <f>COUNTIFS('Student Data Entry'!$C:$C,'Center 7'!$A$2,'Student Data Entry'!$P:$P,'Center 7'!F$83,'Student Data Entry'!$BM:$BM,"Yes")</f>
        <v>0</v>
      </c>
      <c r="G84" s="240">
        <f>COUNTIFS('Student Data Entry'!$C:$C,'Center 7'!$A$2,'Student Data Entry'!$P:$P,'Center 7'!G$83,'Student Data Entry'!$BM:$BM,"Yes")</f>
        <v>0</v>
      </c>
      <c r="J84" s="282" t="s">
        <v>397</v>
      </c>
      <c r="K84" s="240">
        <f>COUNTIFS('Student Data Entry'!$C:$C,'Center 7'!$A$2,'Student Data Entry'!$P:$P,'Center 7'!K$83,'Student Data Entry'!$BM:$BM,"Yes")</f>
        <v>0</v>
      </c>
      <c r="L84" s="240">
        <f>COUNTIFS('Student Data Entry'!$C:$C,'Center 7'!$A$2,'Student Data Entry'!$P:$P,'Center 7'!L$83,'Student Data Entry'!$BM:$BM,"Yes")</f>
        <v>0</v>
      </c>
      <c r="M84" s="240">
        <f>COUNTIFS('Student Data Entry'!$C:$C,'Center 7'!$A$2,'Student Data Entry'!$P:$P,'Center 7'!M$83,'Student Data Entry'!$BM:$BM,"Yes")</f>
        <v>0</v>
      </c>
      <c r="N84" s="240">
        <f>COUNTIFS('Student Data Entry'!$C:$C,'Center 7'!$A$2,'Student Data Entry'!$P:$P,'Center 7'!N$83,'Student Data Entry'!$BM:$BM,"Yes")</f>
        <v>0</v>
      </c>
      <c r="O84" s="240">
        <f>COUNTIFS('Student Data Entry'!$C:$C,'Center 7'!$A$2,'Student Data Entry'!$P:$P,'Center 7'!O$83,'Student Data Entry'!$BM:$BM,"Yes")</f>
        <v>0</v>
      </c>
      <c r="P84" s="240">
        <f>COUNTIFS('Student Data Entry'!$C:$C,'Center 7'!$A$2,'Student Data Entry'!$P:$P,'Center 7'!P$83,'Student Data Entry'!$BM:$BM,"Yes")</f>
        <v>0</v>
      </c>
    </row>
    <row r="85" spans="1:20" ht="28.8" x14ac:dyDescent="0.3">
      <c r="A85" s="283" t="s">
        <v>398</v>
      </c>
      <c r="B85" s="257">
        <f>COUNTIFS('Student Data Entry'!$C:$C,'Center 7'!$A$2,'Student Data Entry'!$P:$P,'Center 7'!B$83,'Student Data Entry'!$BM:$BM,"Yes",'Student Data Entry'!$BX:$BX,"Yes")</f>
        <v>0</v>
      </c>
      <c r="C85" s="257">
        <f>COUNTIFS('Student Data Entry'!$C:$C,'Center 7'!$A$2,'Student Data Entry'!$P:$P,'Center 7'!C$83,'Student Data Entry'!$BM:$BM,"Yes",'Student Data Entry'!$BX:$BX,"Yes")</f>
        <v>0</v>
      </c>
      <c r="D85" s="257">
        <f>COUNTIFS('Student Data Entry'!$C:$C,'Center 7'!$A$2,'Student Data Entry'!$P:$P,'Center 7'!D$83,'Student Data Entry'!$BM:$BM,"Yes",'Student Data Entry'!$BX:$BX,"Yes")</f>
        <v>0</v>
      </c>
      <c r="E85" s="257">
        <f>COUNTIFS('Student Data Entry'!$C:$C,'Center 7'!$A$2,'Student Data Entry'!$P:$P,'Center 7'!E$83,'Student Data Entry'!$BM:$BM,"Yes",'Student Data Entry'!$BX:$BX,"Yes")</f>
        <v>0</v>
      </c>
      <c r="F85" s="257">
        <f>COUNTIFS('Student Data Entry'!$C:$C,'Center 7'!$A$2,'Student Data Entry'!$P:$P,'Center 7'!F$83,'Student Data Entry'!$BM:$BM,"Yes",'Student Data Entry'!$BX:$BX,"Yes")</f>
        <v>0</v>
      </c>
      <c r="G85" s="257">
        <f>COUNTIFS('Student Data Entry'!$C:$C,'Center 7'!$A$2,'Student Data Entry'!$P:$P,'Center 7'!G$83,'Student Data Entry'!$BM:$BM,"Yes",'Student Data Entry'!$BX:$BX,"Yes")</f>
        <v>0</v>
      </c>
      <c r="J85" s="284" t="s">
        <v>398</v>
      </c>
      <c r="K85" s="257">
        <f>COUNTIFS('Student Data Entry'!$C:$C,'Center 7'!$A$2,'Student Data Entry'!$P:$P,'Center 7'!K$83,'Student Data Entry'!$BM:$BM,"Yes",'Student Data Entry'!$BY:$BY,"Yes")</f>
        <v>0</v>
      </c>
      <c r="L85" s="257">
        <f>COUNTIFS('Student Data Entry'!$C:$C,'Center 7'!$A$2,'Student Data Entry'!$P:$P,'Center 7'!L$83,'Student Data Entry'!$BM:$BM,"Yes",'Student Data Entry'!$BY:$BY,"Yes")</f>
        <v>0</v>
      </c>
      <c r="M85" s="257">
        <f>COUNTIFS('Student Data Entry'!$C:$C,'Center 7'!$A$2,'Student Data Entry'!$P:$P,'Center 7'!M$83,'Student Data Entry'!$BM:$BM,"Yes",'Student Data Entry'!$BY:$BY,"Yes")</f>
        <v>0</v>
      </c>
      <c r="N85" s="257">
        <f>COUNTIFS('Student Data Entry'!$C:$C,'Center 7'!$A$2,'Student Data Entry'!$P:$P,'Center 7'!N$83,'Student Data Entry'!$BM:$BM,"Yes",'Student Data Entry'!$BY:$BY,"Yes")</f>
        <v>0</v>
      </c>
      <c r="O85" s="257">
        <f>COUNTIFS('Student Data Entry'!$C:$C,'Center 7'!$A$2,'Student Data Entry'!$P:$P,'Center 7'!O$83,'Student Data Entry'!$BM:$BM,"Yes",'Student Data Entry'!$BY:$BY,"Yes")</f>
        <v>0</v>
      </c>
      <c r="P85" s="257">
        <f>COUNTIFS('Student Data Entry'!$C:$C,'Center 7'!$A$2,'Student Data Entry'!$P:$P,'Center 7'!P$83,'Student Data Entry'!$BM:$BM,"Yes",'Student Data Entry'!$BY:$BY,"Yes")</f>
        <v>0</v>
      </c>
    </row>
    <row r="86" spans="1:20" ht="57.6" x14ac:dyDescent="0.3">
      <c r="A86" s="281" t="s">
        <v>399</v>
      </c>
      <c r="B86" s="240">
        <f>COUNTIFS('Student Data Entry'!$C:$C,'Center 7'!$A$2,'Student Data Entry'!$P:$P,'Center 7'!B$83,'Student Data Entry'!$X:$X,"Improved",'Student Data Entry'!$BM:$BM,"Yes",'Student Data Entry'!$BX:$BX,"Yes")</f>
        <v>0</v>
      </c>
      <c r="C86" s="240">
        <f>COUNTIFS('Student Data Entry'!$C:$C,'Center 7'!$A$2,'Student Data Entry'!$P:$P,'Center 7'!C$83,'Student Data Entry'!$X:$X,"Improved",'Student Data Entry'!$BM:$BM,"Yes",'Student Data Entry'!$BX:$BX,"Yes")</f>
        <v>0</v>
      </c>
      <c r="D86" s="240">
        <f>COUNTIFS('Student Data Entry'!$C:$C,'Center 7'!$A$2,'Student Data Entry'!$P:$P,'Center 7'!D$83,'Student Data Entry'!$X:$X,"Improved",'Student Data Entry'!$BM:$BM,"Yes",'Student Data Entry'!$BX:$BX,"Yes")</f>
        <v>0</v>
      </c>
      <c r="E86" s="240">
        <f>COUNTIFS('Student Data Entry'!$C:$C,'Center 7'!$A$2,'Student Data Entry'!$P:$P,'Center 7'!E$83,'Student Data Entry'!$X:$X,"Improved",'Student Data Entry'!$BM:$BM,"Yes",'Student Data Entry'!$BX:$BX,"Yes")</f>
        <v>0</v>
      </c>
      <c r="F86" s="240">
        <f>COUNTIFS('Student Data Entry'!$C:$C,'Center 7'!$A$2,'Student Data Entry'!$P:$P,'Center 7'!F$83,'Student Data Entry'!$X:$X,"Improved",'Student Data Entry'!$BM:$BM,"Yes",'Student Data Entry'!$BX:$BX,"Yes")</f>
        <v>0</v>
      </c>
      <c r="G86" s="240">
        <f>COUNTIFS('Student Data Entry'!$C:$C,'Center 7'!$A$2,'Student Data Entry'!$P:$P,'Center 7'!G$83,'Student Data Entry'!$X:$X,"Improved",'Student Data Entry'!$BM:$BM,"Yes",'Student Data Entry'!$BX:$BX,"Yes")</f>
        <v>0</v>
      </c>
      <c r="J86" s="282" t="s">
        <v>400</v>
      </c>
      <c r="K86" s="240">
        <f>COUNTIFS('Student Data Entry'!$C:$C,'Center 7'!$A$2,'Student Data Entry'!$P:$P,'Center 7'!K$83,'Student Data Entry'!$AA:$AA,"Improved",'Student Data Entry'!$BM:$BM,"Yes",'Student Data Entry'!$BY:$BY,"Yes")</f>
        <v>0</v>
      </c>
      <c r="L86" s="240">
        <f>COUNTIFS('Student Data Entry'!$C:$C,'Center 7'!$A$2,'Student Data Entry'!$P:$P,'Center 7'!L$83,'Student Data Entry'!$AA:$AA,"Improved",'Student Data Entry'!$BM:$BM,"Yes",'Student Data Entry'!$BY:$BY,"Yes")</f>
        <v>0</v>
      </c>
      <c r="M86" s="240">
        <f>COUNTIFS('Student Data Entry'!$C:$C,'Center 7'!$A$2,'Student Data Entry'!$P:$P,'Center 7'!M$83,'Student Data Entry'!$AA:$AA,"Improved",'Student Data Entry'!$BM:$BM,"Yes",'Student Data Entry'!$BY:$BY,"Yes")</f>
        <v>0</v>
      </c>
      <c r="N86" s="240">
        <f>COUNTIFS('Student Data Entry'!$C:$C,'Center 7'!$A$2,'Student Data Entry'!$P:$P,'Center 7'!N$83,'Student Data Entry'!$AA:$AA,"Improved",'Student Data Entry'!$BM:$BM,"Yes",'Student Data Entry'!$BY:$BY,"Yes")</f>
        <v>0</v>
      </c>
      <c r="O86" s="240">
        <f>COUNTIFS('Student Data Entry'!$C:$C,'Center 7'!$A$2,'Student Data Entry'!$P:$P,'Center 7'!O$83,'Student Data Entry'!$AA:$AA,"Improved",'Student Data Entry'!$BM:$BM,"Yes",'Student Data Entry'!$BY:$BY,"Yes")</f>
        <v>0</v>
      </c>
      <c r="P86" s="240">
        <f>COUNTIFS('Student Data Entry'!$C:$C,'Center 7'!$A$2,'Student Data Entry'!$P:$P,'Center 7'!P$83,'Student Data Entry'!$AA:$AA,"Improved",'Student Data Entry'!$BM:$BM,"Yes",'Student Data Entry'!$BY:$BY,"Yes")</f>
        <v>0</v>
      </c>
    </row>
    <row r="88" spans="1:20" x14ac:dyDescent="0.3">
      <c r="A88" s="278" t="s">
        <v>401</v>
      </c>
    </row>
    <row r="90" spans="1:20" ht="15.6" x14ac:dyDescent="0.3">
      <c r="A90" s="265" t="s">
        <v>402</v>
      </c>
      <c r="B90" s="245"/>
      <c r="C90" s="245"/>
      <c r="D90" s="245"/>
      <c r="E90" s="245"/>
      <c r="F90" s="245"/>
      <c r="G90" s="245"/>
      <c r="H90" s="245"/>
      <c r="I90" s="245"/>
      <c r="J90" s="245"/>
      <c r="K90" s="245"/>
      <c r="L90" s="245"/>
      <c r="M90" s="245"/>
      <c r="N90" s="245"/>
      <c r="O90" s="245"/>
      <c r="P90" s="245"/>
      <c r="Q90" s="245"/>
      <c r="R90" s="245"/>
      <c r="S90" s="245"/>
      <c r="T90" s="261"/>
    </row>
    <row r="91" spans="1:20" x14ac:dyDescent="0.3">
      <c r="A91" s="286" t="s">
        <v>423</v>
      </c>
    </row>
    <row r="92" spans="1:20" x14ac:dyDescent="0.3">
      <c r="A92" s="286"/>
    </row>
    <row r="93" spans="1:20" x14ac:dyDescent="0.3">
      <c r="A93" s="276"/>
      <c r="B93" s="276"/>
      <c r="C93" s="276"/>
      <c r="D93" s="276"/>
      <c r="E93" s="276"/>
      <c r="F93" s="276"/>
      <c r="G93" s="276"/>
    </row>
    <row r="94" spans="1:20" ht="43.2" x14ac:dyDescent="0.3">
      <c r="A94" s="279" t="s">
        <v>188</v>
      </c>
      <c r="B94" s="252" t="s">
        <v>252</v>
      </c>
      <c r="C94" s="252" t="s">
        <v>271</v>
      </c>
      <c r="D94" s="252" t="s">
        <v>281</v>
      </c>
      <c r="E94" s="252" t="s">
        <v>289</v>
      </c>
      <c r="F94" s="252" t="s">
        <v>294</v>
      </c>
      <c r="G94" s="252" t="s">
        <v>298</v>
      </c>
    </row>
    <row r="95" spans="1:20" ht="28.8" x14ac:dyDescent="0.3">
      <c r="A95" s="280" t="s">
        <v>403</v>
      </c>
      <c r="B95" s="287">
        <f>COUNTIFS('Student Data Entry'!$C:$C,'Center 7'!$A$2,'Student Data Entry'!$P:$P,'Center 7'!B$94,'Student Data Entry'!$BO:$BO,"Yes")</f>
        <v>0</v>
      </c>
      <c r="C95" s="287">
        <f>COUNTIFS('Student Data Entry'!$C:$C,'Center 7'!$A$2,'Student Data Entry'!$P:$P,'Center 7'!C$94,'Student Data Entry'!$BO:$BO,"Yes")</f>
        <v>0</v>
      </c>
      <c r="D95" s="287">
        <f>COUNTIFS('Student Data Entry'!$C:$C,'Center 7'!$A$2,'Student Data Entry'!$P:$P,'Center 7'!D$94,'Student Data Entry'!$BO:$BO,"Yes")</f>
        <v>0</v>
      </c>
      <c r="E95" s="287">
        <f>COUNTIFS('Student Data Entry'!$C:$C,'Center 7'!$A$2,'Student Data Entry'!$P:$P,'Center 7'!E$94,'Student Data Entry'!$BO:$BO,"Yes")</f>
        <v>0</v>
      </c>
      <c r="F95" s="287">
        <f>COUNTIFS('Student Data Entry'!$C:$C,'Center 7'!$A$2,'Student Data Entry'!$P:$P,'Center 7'!F$94,'Student Data Entry'!$BO:$BO,"Yes")</f>
        <v>0</v>
      </c>
      <c r="G95" s="287">
        <f>COUNTIFS('Student Data Entry'!$C:$C,'Center 7'!$A$2,'Student Data Entry'!$P:$P,'Center 7'!G$94,'Student Data Entry'!$BO:$BO,"Yes")</f>
        <v>0</v>
      </c>
    </row>
    <row r="96" spans="1:20" ht="43.2" x14ac:dyDescent="0.3">
      <c r="A96" s="280" t="s">
        <v>404</v>
      </c>
      <c r="B96" s="287">
        <f>COUNTIFS('Student Data Entry'!$C:$C,'Center 7'!$A$2,'Student Data Entry'!$P:$P,'Center 7'!B$94,'Student Data Entry'!$AF:$AF,"Yes",'Student Data Entry'!$BO:$BO,"Yes")</f>
        <v>0</v>
      </c>
      <c r="C96" s="287">
        <f>COUNTIFS('Student Data Entry'!$C:$C,'Center 7'!$A$2,'Student Data Entry'!$P:$P,'Center 7'!C$94,'Student Data Entry'!$AF:$AF,"Yes",'Student Data Entry'!$BO:$BO,"Yes")</f>
        <v>0</v>
      </c>
      <c r="D96" s="287">
        <f>COUNTIFS('Student Data Entry'!$C:$C,'Center 7'!$A$2,'Student Data Entry'!$P:$P,'Center 7'!D$94,'Student Data Entry'!$AF:$AF,"Yes",'Student Data Entry'!$BO:$BO,"Yes")</f>
        <v>0</v>
      </c>
      <c r="E96" s="287">
        <f>COUNTIFS('Student Data Entry'!$C:$C,'Center 7'!$A$2,'Student Data Entry'!$P:$P,'Center 7'!E$94,'Student Data Entry'!$AF:$AF,"Yes",'Student Data Entry'!$BO:$BO,"Yes")</f>
        <v>0</v>
      </c>
      <c r="F96" s="287">
        <f>COUNTIFS('Student Data Entry'!$C:$C,'Center 7'!$A$2,'Student Data Entry'!$P:$P,'Center 7'!F$94,'Student Data Entry'!$AF:$AF,"Yes",'Student Data Entry'!$BO:$BO,"Yes")</f>
        <v>0</v>
      </c>
      <c r="G96" s="287">
        <f>COUNTIFS('Student Data Entry'!$C:$C,'Center 7'!$A$2,'Student Data Entry'!$P:$P,'Center 7'!G$94,'Student Data Entry'!$AF:$AF,"Yes",'Student Data Entry'!$BO:$BO,"Yes")</f>
        <v>0</v>
      </c>
    </row>
    <row r="97" spans="1:20" ht="28.8" x14ac:dyDescent="0.3">
      <c r="A97" s="280" t="s">
        <v>405</v>
      </c>
      <c r="B97" s="287">
        <f>COUNTIFS('Student Data Entry'!$C:$C,'Center 7'!$A$2,'Student Data Entry'!$P:$P,'Center 7'!B$94,'Student Data Entry'!$BW:$BW,"Yes")</f>
        <v>0</v>
      </c>
      <c r="C97" s="287">
        <f>COUNTIFS('Student Data Entry'!$C:$C,'Center 7'!$A$2,'Student Data Entry'!$P:$P,'Center 7'!C$94,'Student Data Entry'!$BW:$BW,"Yes")</f>
        <v>0</v>
      </c>
      <c r="D97" s="287">
        <f>COUNTIFS('Student Data Entry'!$C:$C,'Center 7'!$A$2,'Student Data Entry'!$P:$P,'Center 7'!D$94,'Student Data Entry'!$BW:$BW,"Yes")</f>
        <v>0</v>
      </c>
      <c r="E97" s="287">
        <f>COUNTIFS('Student Data Entry'!$C:$C,'Center 7'!$A$2,'Student Data Entry'!$P:$P,'Center 7'!E$94,'Student Data Entry'!$BW:$BW,"Yes")</f>
        <v>0</v>
      </c>
      <c r="F97" s="287">
        <f>COUNTIFS('Student Data Entry'!$C:$C,'Center 7'!$A$2,'Student Data Entry'!$P:$P,'Center 7'!F$94,'Student Data Entry'!$BW:$BW,"Yes")</f>
        <v>0</v>
      </c>
      <c r="G97" s="287">
        <f>COUNTIFS('Student Data Entry'!$C:$C,'Center 7'!$A$2,'Student Data Entry'!$P:$P,'Center 7'!G$94,'Student Data Entry'!$BW:$BW,"Yes")</f>
        <v>0</v>
      </c>
    </row>
    <row r="99" spans="1:20" x14ac:dyDescent="0.3">
      <c r="A99" s="278" t="s">
        <v>401</v>
      </c>
    </row>
    <row r="101" spans="1:20" ht="15.6" x14ac:dyDescent="0.3">
      <c r="A101" s="244" t="s">
        <v>406</v>
      </c>
      <c r="B101" s="245"/>
      <c r="C101" s="245"/>
      <c r="D101" s="245"/>
      <c r="E101" s="245"/>
      <c r="F101" s="245"/>
      <c r="G101" s="245"/>
      <c r="H101" s="245"/>
      <c r="I101" s="245"/>
      <c r="J101" s="245"/>
      <c r="K101" s="245"/>
      <c r="L101" s="245"/>
      <c r="M101" s="245"/>
      <c r="N101" s="245"/>
      <c r="O101" s="245"/>
      <c r="P101" s="245"/>
      <c r="Q101" s="245"/>
      <c r="R101" s="245"/>
      <c r="S101" s="245"/>
      <c r="T101" s="261"/>
    </row>
    <row r="102" spans="1:20" ht="15.6" x14ac:dyDescent="0.3">
      <c r="A102" s="289"/>
      <c r="B102" s="20"/>
      <c r="C102" s="20"/>
      <c r="D102" s="20"/>
      <c r="E102" s="20"/>
      <c r="F102" s="20"/>
      <c r="G102" s="20"/>
      <c r="H102" s="20"/>
      <c r="I102" s="20"/>
      <c r="J102" s="20"/>
      <c r="K102" s="20"/>
      <c r="L102" s="20"/>
      <c r="M102" s="20"/>
      <c r="N102" s="20"/>
      <c r="O102" s="20"/>
      <c r="P102" s="20"/>
      <c r="Q102" s="20"/>
      <c r="R102" s="20"/>
      <c r="S102" s="20"/>
    </row>
    <row r="103" spans="1:20" x14ac:dyDescent="0.3">
      <c r="A103" s="276"/>
      <c r="B103" s="276"/>
      <c r="C103" s="276"/>
      <c r="D103" s="276"/>
      <c r="E103" s="276"/>
      <c r="F103" s="276"/>
      <c r="G103" s="276"/>
    </row>
    <row r="104" spans="1:20" ht="43.2" x14ac:dyDescent="0.3">
      <c r="A104" s="279" t="s">
        <v>188</v>
      </c>
      <c r="B104" s="252" t="s">
        <v>252</v>
      </c>
      <c r="C104" s="252" t="s">
        <v>271</v>
      </c>
      <c r="D104" s="252" t="s">
        <v>281</v>
      </c>
      <c r="E104" s="252" t="s">
        <v>289</v>
      </c>
      <c r="F104" s="252" t="s">
        <v>294</v>
      </c>
      <c r="G104" s="252" t="s">
        <v>298</v>
      </c>
    </row>
    <row r="105" spans="1:20" ht="28.8" x14ac:dyDescent="0.3">
      <c r="A105" s="290" t="s">
        <v>407</v>
      </c>
      <c r="B105" s="291">
        <f>COUNTIFS('Student Data Entry'!$C:$C,'Center 7'!$A$2,'Student Data Entry'!$P:$P,'Center 7'!B$104,'Student Data Entry'!$BR:$BR,"Yes")</f>
        <v>0</v>
      </c>
      <c r="C105" s="291">
        <f>COUNTIFS('Student Data Entry'!$C:$C,'Center 7'!$A$2,'Student Data Entry'!$P:$P,'Center 7'!C$104,'Student Data Entry'!$BR:$BR,"Yes")</f>
        <v>0</v>
      </c>
      <c r="D105" s="291">
        <f>COUNTIFS('Student Data Entry'!$C:$C,'Center 7'!$A$2,'Student Data Entry'!$P:$P,'Center 7'!D$104,'Student Data Entry'!$BR:$BR,"Yes")</f>
        <v>0</v>
      </c>
      <c r="E105" s="291">
        <f>COUNTIFS('Student Data Entry'!$C:$C,'Center 7'!$A$2,'Student Data Entry'!$P:$P,'Center 7'!E$104,'Student Data Entry'!$BR:$BR,"Yes")</f>
        <v>0</v>
      </c>
      <c r="F105" s="291">
        <f>COUNTIFS('Student Data Entry'!$C:$C,'Center 7'!$A$2,'Student Data Entry'!$P:$P,'Center 7'!F$104,'Student Data Entry'!$BR:$BR,"Yes")</f>
        <v>0</v>
      </c>
      <c r="G105" s="291">
        <f>COUNTIFS('Student Data Entry'!$C:$C,'Center 7'!$A$2,'Student Data Entry'!$P:$P,'Center 7'!G$104,'Student Data Entry'!$BR:$BR,"Yes")</f>
        <v>0</v>
      </c>
    </row>
    <row r="106" spans="1:20" ht="57.6" x14ac:dyDescent="0.3">
      <c r="A106" s="292" t="s">
        <v>416</v>
      </c>
      <c r="B106" s="293">
        <f>COUNTIFS('Student Data Entry'!$C:$C,'Center 7'!$A$2,'Student Data Entry'!$P:$P,'Center 7'!B$104,'Student Data Entry'!$AP:$AP,"Yes",'Student Data Entry'!$BR:$BR,"Yes")</f>
        <v>0</v>
      </c>
      <c r="C106" s="293">
        <f>COUNTIFS('Student Data Entry'!$C:$C,'Center 7'!$A$2,'Student Data Entry'!$P:$P,'Center 7'!C$104,'Student Data Entry'!$AP:$AP,"Yes",'Student Data Entry'!$BR:$BR,"Yes")</f>
        <v>0</v>
      </c>
      <c r="D106" s="293">
        <f>COUNTIFS('Student Data Entry'!$C:$C,'Center 7'!$A$2,'Student Data Entry'!$P:$P,'Center 7'!D$104,'Student Data Entry'!$AP:$AP,"Yes",'Student Data Entry'!$BR:$BR,"Yes")</f>
        <v>0</v>
      </c>
      <c r="E106" s="293">
        <f>COUNTIFS('Student Data Entry'!$C:$C,'Center 7'!$A$2,'Student Data Entry'!$P:$P,'Center 7'!E$104,'Student Data Entry'!$AP:$AP,"Yes",'Student Data Entry'!$BR:$BR,"Yes")</f>
        <v>0</v>
      </c>
      <c r="F106" s="293">
        <f>COUNTIFS('Student Data Entry'!$C:$C,'Center 7'!$A$2,'Student Data Entry'!$P:$P,'Center 7'!F$104,'Student Data Entry'!$AP:$AP,"Yes",'Student Data Entry'!$BR:$BR,"Yes")</f>
        <v>0</v>
      </c>
      <c r="G106" s="293">
        <f>COUNTIFS('Student Data Entry'!$C:$C,'Center 7'!$A$2,'Student Data Entry'!$P:$P,'Center 7'!G$104,'Student Data Entry'!$AP:$AP,"Yes",'Student Data Entry'!$BR:$BR,"Yes")</f>
        <v>0</v>
      </c>
    </row>
    <row r="107" spans="1:20" ht="57.6" x14ac:dyDescent="0.3">
      <c r="A107" s="290" t="s">
        <v>408</v>
      </c>
      <c r="B107" s="291">
        <f>COUNTIFS('Student Data Entry'!$C:$C,'Center 7'!$A$2,'Student Data Entry'!$P:$P,'Center 7'!B$104,'Student Data Entry'!$AO:$AO,"Improved",'Student Data Entry'!$AP:$AP,"Yes",'Student Data Entry'!$BR:$BR,"Yes")</f>
        <v>0</v>
      </c>
      <c r="C107" s="291">
        <f>COUNTIFS('Student Data Entry'!$C:$C,'Center 7'!$A$2,'Student Data Entry'!$P:$P,'Center 7'!C$104,'Student Data Entry'!$AO:$AO,"Improved",'Student Data Entry'!$AP:$AP,"Yes",'Student Data Entry'!$BR:$BR,"Yes")</f>
        <v>0</v>
      </c>
      <c r="D107" s="291">
        <f>COUNTIFS('Student Data Entry'!$C:$C,'Center 7'!$A$2,'Student Data Entry'!$P:$P,'Center 7'!D$104,'Student Data Entry'!$AO:$AO,"Improved",'Student Data Entry'!$AP:$AP,"Yes",'Student Data Entry'!$BR:$BR,"Yes")</f>
        <v>0</v>
      </c>
      <c r="E107" s="291">
        <f>COUNTIFS('Student Data Entry'!$C:$C,'Center 7'!$A$2,'Student Data Entry'!$P:$P,'Center 7'!E$104,'Student Data Entry'!$AO:$AO,"Improved",'Student Data Entry'!$AP:$AP,"Yes",'Student Data Entry'!$BR:$BR,"Yes")</f>
        <v>0</v>
      </c>
      <c r="F107" s="291">
        <f>COUNTIFS('Student Data Entry'!$C:$C,'Center 7'!$A$2,'Student Data Entry'!$P:$P,'Center 7'!F$104,'Student Data Entry'!$AO:$AO,"Improved",'Student Data Entry'!$AP:$AP,"Yes",'Student Data Entry'!$BR:$BR,"Yes")</f>
        <v>0</v>
      </c>
      <c r="G107" s="291">
        <f>COUNTIFS('Student Data Entry'!$C:$C,'Center 7'!$A$2,'Student Data Entry'!$P:$P,'Center 7'!G$104,'Student Data Entry'!$AO:$AO,"Improved",'Student Data Entry'!$AP:$AP,"Yes",'Student Data Entry'!$BR:$BR,"Yes")</f>
        <v>0</v>
      </c>
      <c r="I107" s="325"/>
      <c r="J107"/>
    </row>
    <row r="109" spans="1:20" x14ac:dyDescent="0.3">
      <c r="A109" s="278" t="s">
        <v>401</v>
      </c>
    </row>
    <row r="110" spans="1:20" x14ac:dyDescent="0.3">
      <c r="A110" s="20"/>
    </row>
    <row r="111" spans="1:20" s="264" customFormat="1" ht="15.6" x14ac:dyDescent="0.3">
      <c r="A111" s="265" t="s">
        <v>409</v>
      </c>
      <c r="B111" s="265"/>
      <c r="C111" s="265"/>
      <c r="D111" s="265"/>
      <c r="E111" s="265"/>
      <c r="F111" s="265"/>
      <c r="G111" s="265"/>
      <c r="H111" s="265"/>
      <c r="I111" s="265"/>
      <c r="J111" s="265"/>
      <c r="K111" s="265"/>
      <c r="L111" s="265"/>
      <c r="M111" s="265"/>
      <c r="N111" s="265"/>
      <c r="O111" s="265"/>
      <c r="P111" s="265"/>
      <c r="Q111" s="265"/>
      <c r="R111" s="265"/>
      <c r="S111" s="265"/>
      <c r="T111" s="296"/>
    </row>
    <row r="112" spans="1:20" s="264" customFormat="1" ht="15.6" x14ac:dyDescent="0.3">
      <c r="A112" s="288"/>
      <c r="B112" s="288"/>
      <c r="C112" s="288"/>
      <c r="D112" s="288"/>
      <c r="E112" s="288"/>
      <c r="F112" s="288"/>
      <c r="G112" s="288"/>
      <c r="H112" s="288"/>
      <c r="I112" s="288"/>
      <c r="J112" s="288"/>
      <c r="K112" s="288"/>
      <c r="L112" s="288"/>
      <c r="M112" s="288"/>
      <c r="N112" s="288"/>
      <c r="O112" s="288"/>
      <c r="P112" s="288"/>
      <c r="Q112" s="288"/>
      <c r="R112" s="288"/>
      <c r="S112" s="288"/>
      <c r="T112" s="295"/>
    </row>
    <row r="113" spans="1:20" x14ac:dyDescent="0.3">
      <c r="A113" s="276"/>
      <c r="B113" s="276"/>
      <c r="C113" s="276"/>
      <c r="D113" s="276"/>
      <c r="E113" s="276"/>
      <c r="F113" s="276"/>
      <c r="G113" s="276"/>
    </row>
    <row r="114" spans="1:20" ht="43.2" x14ac:dyDescent="0.3">
      <c r="A114" s="279" t="s">
        <v>188</v>
      </c>
      <c r="B114" s="252" t="s">
        <v>252</v>
      </c>
      <c r="C114" s="252" t="s">
        <v>271</v>
      </c>
      <c r="D114" s="252" t="s">
        <v>281</v>
      </c>
      <c r="E114" s="252" t="s">
        <v>289</v>
      </c>
      <c r="F114" s="252" t="s">
        <v>294</v>
      </c>
      <c r="G114" s="252" t="s">
        <v>298</v>
      </c>
    </row>
    <row r="115" spans="1:20" x14ac:dyDescent="0.3">
      <c r="A115" s="290" t="s">
        <v>410</v>
      </c>
      <c r="B115" s="253">
        <f>COUNTIFS('Student Data Entry'!$C:$C,'Center 7'!$A$2,'Student Data Entry'!$P:$P,'Center 7'!B$114,'Student Data Entry'!$BQ:$BQ,"Yes")</f>
        <v>0</v>
      </c>
      <c r="C115" s="253">
        <f>COUNTIFS('Student Data Entry'!$C:$C,'Center 7'!$A$2,'Student Data Entry'!$P:$P,'Center 7'!C$114,'Student Data Entry'!$BQ:$BQ,"Yes")</f>
        <v>0</v>
      </c>
      <c r="D115" s="253">
        <f>COUNTIFS('Student Data Entry'!$C:$C,'Center 7'!$A$2,'Student Data Entry'!$P:$P,'Center 7'!D$114,'Student Data Entry'!$BQ:$BQ,"Yes")</f>
        <v>0</v>
      </c>
      <c r="E115" s="253">
        <f>COUNTIFS('Student Data Entry'!$C:$C,'Center 7'!$A$2,'Student Data Entry'!$P:$P,'Center 7'!E$114,'Student Data Entry'!$BQ:$BQ,"Yes")</f>
        <v>0</v>
      </c>
      <c r="F115" s="253">
        <f>COUNTIFS('Student Data Entry'!$C:$C,'Center 7'!$A$2,'Student Data Entry'!$P:$P,'Center 7'!F$114,'Student Data Entry'!$BQ:$BQ,"Yes")</f>
        <v>0</v>
      </c>
      <c r="G115" s="253">
        <f>COUNTIFS('Student Data Entry'!$C:$C,'Center 7'!$A$2,'Student Data Entry'!$P:$P,'Center 7'!G$114,'Student Data Entry'!$BQ:$BQ,"Yes")</f>
        <v>0</v>
      </c>
    </row>
    <row r="116" spans="1:20" ht="28.8" x14ac:dyDescent="0.3">
      <c r="A116" s="292" t="s">
        <v>411</v>
      </c>
      <c r="B116" s="256">
        <f>COUNTIFS('Student Data Entry'!$C:$C,'Center 7'!$A$2,'Student Data Entry'!$P:$P,'Center 7'!B$114,'Student Data Entry'!$BQ:$BQ,"Yes",'Student Data Entry'!$BZ:$BZ,"Yes")</f>
        <v>0</v>
      </c>
      <c r="C116" s="256">
        <f>COUNTIFS('Student Data Entry'!$C:$C,'Center 7'!$A$2,'Student Data Entry'!$P:$P,'Center 7'!C$114,'Student Data Entry'!$BQ:$BQ,"Yes",'Student Data Entry'!$BZ:$BZ,"Yes")</f>
        <v>0</v>
      </c>
      <c r="D116" s="256">
        <f>COUNTIFS('Student Data Entry'!$C:$C,'Center 7'!$A$2,'Student Data Entry'!$P:$P,'Center 7'!D$114,'Student Data Entry'!$BQ:$BQ,"Yes",'Student Data Entry'!$BZ:$BZ,"Yes")</f>
        <v>0</v>
      </c>
      <c r="E116" s="256">
        <f>COUNTIFS('Student Data Entry'!$C:$C,'Center 7'!$A$2,'Student Data Entry'!$P:$P,'Center 7'!E$114,'Student Data Entry'!$BQ:$BQ,"Yes",'Student Data Entry'!$BZ:$BZ,"Yes")</f>
        <v>0</v>
      </c>
      <c r="F116" s="256">
        <f>COUNTIFS('Student Data Entry'!$C:$C,'Center 7'!$A$2,'Student Data Entry'!$P:$P,'Center 7'!F$114,'Student Data Entry'!$BQ:$BQ,"Yes",'Student Data Entry'!$BZ:$BZ,"Yes")</f>
        <v>0</v>
      </c>
      <c r="G116" s="256">
        <f>COUNTIFS('Student Data Entry'!$C:$C,'Center 7'!$A$2,'Student Data Entry'!$P:$P,'Center 7'!G$114,'Student Data Entry'!$BQ:$BQ,"Yes",'Student Data Entry'!$BZ:$BZ,"Yes")</f>
        <v>0</v>
      </c>
      <c r="I116"/>
      <c r="J116"/>
    </row>
    <row r="117" spans="1:20" ht="72" x14ac:dyDescent="0.3">
      <c r="A117" s="290" t="s">
        <v>412</v>
      </c>
      <c r="B117" s="253">
        <f>COUNTIFS('Student Data Entry'!$C:$C,'Center 7'!$A$2,'Student Data Entry'!$P:$P,'Center 7'!B$114,'Student Data Entry'!$BQ:$BQ,"Yes",'Student Data Entry'!$BA:$BA,"Improved")</f>
        <v>0</v>
      </c>
      <c r="C117" s="253">
        <f>COUNTIFS('Student Data Entry'!$C:$C,'Center 7'!$A$2,'Student Data Entry'!$P:$P,'Center 7'!C$114,'Student Data Entry'!$BQ:$BQ,"Yes",'Student Data Entry'!$BA:$BA,"Improved")</f>
        <v>0</v>
      </c>
      <c r="D117" s="253">
        <f>COUNTIFS('Student Data Entry'!$C:$C,'Center 7'!$A$2,'Student Data Entry'!$P:$P,'Center 7'!D$114,'Student Data Entry'!$BQ:$BQ,"Yes",'Student Data Entry'!$BA:$BA,"Improved")</f>
        <v>0</v>
      </c>
      <c r="E117" s="253">
        <f>COUNTIFS('Student Data Entry'!$C:$C,'Center 7'!$A$2,'Student Data Entry'!$P:$P,'Center 7'!E$114,'Student Data Entry'!$BQ:$BQ,"Yes",'Student Data Entry'!$BA:$BA,"Improved")</f>
        <v>0</v>
      </c>
      <c r="F117" s="253">
        <f>COUNTIFS('Student Data Entry'!$C:$C,'Center 7'!$A$2,'Student Data Entry'!$P:$P,'Center 7'!F$114,'Student Data Entry'!$BQ:$BQ,"Yes",'Student Data Entry'!$BA:$BA,"Improved")</f>
        <v>0</v>
      </c>
      <c r="G117" s="253">
        <f>COUNTIFS('Student Data Entry'!$C:$C,'Center 7'!$A$2,'Student Data Entry'!$P:$P,'Center 7'!G$114,'Student Data Entry'!$BQ:$BQ,"Yes",'Student Data Entry'!$BA:$BA,"Improved")</f>
        <v>0</v>
      </c>
    </row>
    <row r="119" spans="1:20" x14ac:dyDescent="0.3">
      <c r="A119" s="278" t="s">
        <v>401</v>
      </c>
    </row>
    <row r="121" spans="1:20" ht="18" x14ac:dyDescent="0.35">
      <c r="A121" s="233" t="s">
        <v>424</v>
      </c>
      <c r="B121" s="233"/>
      <c r="C121" s="233"/>
      <c r="D121" s="233"/>
      <c r="E121" s="233"/>
      <c r="F121" s="233"/>
      <c r="G121" s="233"/>
      <c r="H121" s="233"/>
      <c r="I121" s="233"/>
      <c r="J121" s="233"/>
      <c r="K121" s="233"/>
      <c r="L121" s="233"/>
      <c r="M121" s="233"/>
      <c r="N121" s="233"/>
      <c r="O121" s="233"/>
      <c r="P121" s="233"/>
      <c r="Q121" s="233"/>
      <c r="R121" s="233"/>
      <c r="S121" s="233"/>
      <c r="T121" s="260"/>
    </row>
    <row r="122" spans="1:20" ht="18" x14ac:dyDescent="0.35">
      <c r="A122" s="297" t="s">
        <v>614</v>
      </c>
      <c r="B122" s="233"/>
      <c r="C122" s="233"/>
      <c r="D122" s="233"/>
      <c r="E122" s="233"/>
      <c r="F122" s="233"/>
      <c r="G122" s="233"/>
      <c r="H122" s="233"/>
      <c r="I122" s="233"/>
      <c r="J122" s="233"/>
      <c r="K122" s="233"/>
      <c r="L122" s="233"/>
      <c r="M122" s="233"/>
      <c r="N122" s="233"/>
      <c r="O122" s="233"/>
      <c r="P122" s="233"/>
      <c r="Q122" s="233"/>
      <c r="R122" s="233"/>
      <c r="S122" s="233"/>
      <c r="T122" s="260"/>
    </row>
    <row r="123" spans="1:20" ht="18" x14ac:dyDescent="0.35">
      <c r="A123" s="298"/>
      <c r="B123" s="299"/>
      <c r="C123" s="299"/>
      <c r="D123" s="299"/>
      <c r="E123" s="299"/>
      <c r="F123" s="299"/>
      <c r="G123" s="299"/>
      <c r="H123" s="299"/>
      <c r="I123" s="299"/>
      <c r="J123" s="299"/>
      <c r="K123" s="299"/>
      <c r="L123" s="299"/>
      <c r="M123" s="299"/>
      <c r="N123" s="299"/>
      <c r="O123" s="299"/>
      <c r="P123" s="299"/>
      <c r="Q123" s="299"/>
      <c r="R123" s="299"/>
      <c r="S123" s="299"/>
      <c r="T123" s="300"/>
    </row>
    <row r="124" spans="1:20" ht="18" x14ac:dyDescent="0.35">
      <c r="A124" s="234" t="s">
        <v>373</v>
      </c>
    </row>
    <row r="126" spans="1:20" ht="15.6" x14ac:dyDescent="0.3">
      <c r="A126" s="239" t="s">
        <v>417</v>
      </c>
    </row>
    <row r="127" spans="1:20" x14ac:dyDescent="0.3">
      <c r="A127" s="238" t="s">
        <v>374</v>
      </c>
    </row>
    <row r="129" spans="1:20" x14ac:dyDescent="0.3">
      <c r="B129" s="444" t="s">
        <v>375</v>
      </c>
      <c r="C129" s="444"/>
      <c r="F129" s="445" t="s">
        <v>376</v>
      </c>
      <c r="G129" s="445"/>
    </row>
    <row r="130" spans="1:20" x14ac:dyDescent="0.3">
      <c r="B130" s="230" t="s">
        <v>246</v>
      </c>
      <c r="C130" s="257">
        <f>COUNTIFS('Student Data Entry'!$C:$C,'Center 7'!$A$2,'Student Data Entry'!$BK:$BK,"Yes",'Student Data Entry'!$I:$I,'Center 7'!$B130)</f>
        <v>0</v>
      </c>
      <c r="F130" s="301">
        <v>6</v>
      </c>
      <c r="G130" s="302">
        <f>COUNTIFS('Student Data Entry'!$C:$C,'Center 7'!$A$2,'Student Data Entry'!$BK:$BK,"Yes",'Student Data Entry'!$I:$I,'Center 7'!$F130)</f>
        <v>0</v>
      </c>
    </row>
    <row r="131" spans="1:20" x14ac:dyDescent="0.3">
      <c r="B131" s="231" t="s">
        <v>135</v>
      </c>
      <c r="C131" s="257">
        <f>COUNTIFS('Student Data Entry'!$C:$C,'Center 7'!$A$2,'Student Data Entry'!$BK:$BK,"Yes",'Student Data Entry'!$I:$I,'Center 7'!$B131)</f>
        <v>0</v>
      </c>
      <c r="F131" s="301">
        <v>7</v>
      </c>
      <c r="G131" s="302">
        <f>COUNTIFS('Student Data Entry'!$C:$C,'Center 7'!$A$2,'Student Data Entry'!$BK:$BK,"Yes",'Student Data Entry'!$I:$I,'Center 7'!$F131)</f>
        <v>0</v>
      </c>
    </row>
    <row r="132" spans="1:20" x14ac:dyDescent="0.3">
      <c r="B132" s="231">
        <v>1</v>
      </c>
      <c r="C132" s="257">
        <f>COUNTIFS('Student Data Entry'!$C:$C,'Center 7'!$A$2,'Student Data Entry'!$BK:$BK,"Yes",'Student Data Entry'!$I:$I,'Center 7'!$B132)</f>
        <v>0</v>
      </c>
      <c r="F132" s="301">
        <v>8</v>
      </c>
      <c r="G132" s="302">
        <f>COUNTIFS('Student Data Entry'!$C:$C,'Center 7'!$A$2,'Student Data Entry'!$BK:$BK,"Yes",'Student Data Entry'!$I:$I,'Center 7'!$F132)</f>
        <v>0</v>
      </c>
    </row>
    <row r="133" spans="1:20" x14ac:dyDescent="0.3">
      <c r="B133" s="231">
        <v>2</v>
      </c>
      <c r="C133" s="257">
        <f>COUNTIFS('Student Data Entry'!$C:$C,'Center 7'!$A$2,'Student Data Entry'!$BK:$BK,"Yes",'Student Data Entry'!$I:$I,'Center 7'!$B133)</f>
        <v>0</v>
      </c>
      <c r="F133" s="301">
        <v>9</v>
      </c>
      <c r="G133" s="302">
        <f>COUNTIFS('Student Data Entry'!$C:$C,'Center 7'!$A$2,'Student Data Entry'!$BK:$BK,"Yes",'Student Data Entry'!$I:$I,'Center 7'!$F133)</f>
        <v>0</v>
      </c>
    </row>
    <row r="134" spans="1:20" x14ac:dyDescent="0.3">
      <c r="B134" s="231">
        <v>3</v>
      </c>
      <c r="C134" s="257">
        <f>COUNTIFS('Student Data Entry'!$C:$C,'Center 7'!$A$2,'Student Data Entry'!$BK:$BK,"Yes",'Student Data Entry'!$I:$I,'Center 7'!$B134)</f>
        <v>0</v>
      </c>
      <c r="F134" s="301">
        <v>10</v>
      </c>
      <c r="G134" s="302">
        <f>COUNTIFS('Student Data Entry'!$C:$C,'Center 7'!$A$2,'Student Data Entry'!$BK:$BK,"Yes",'Student Data Entry'!$I:$I,'Center 7'!$F134)</f>
        <v>0</v>
      </c>
    </row>
    <row r="135" spans="1:20" x14ac:dyDescent="0.3">
      <c r="B135" s="231">
        <v>4</v>
      </c>
      <c r="C135" s="257">
        <f>COUNTIFS('Student Data Entry'!$C:$C,'Center 7'!$A$2,'Student Data Entry'!$BK:$BK,"Yes",'Student Data Entry'!$I:$I,'Center 7'!$B135)</f>
        <v>0</v>
      </c>
      <c r="F135" s="301">
        <v>11</v>
      </c>
      <c r="G135" s="302">
        <f>COUNTIFS('Student Data Entry'!$C:$C,'Center 7'!$A$2,'Student Data Entry'!$BK:$BK,"Yes",'Student Data Entry'!$I:$I,'Center 7'!$F135)</f>
        <v>0</v>
      </c>
    </row>
    <row r="136" spans="1:20" x14ac:dyDescent="0.3">
      <c r="B136" s="231">
        <v>5</v>
      </c>
      <c r="C136" s="257">
        <f>COUNTIFS('Student Data Entry'!$C:$C,'Center 7'!$A$2,'Student Data Entry'!$BK:$BK,"Yes",'Student Data Entry'!$I:$I,'Center 7'!$B136)</f>
        <v>0</v>
      </c>
      <c r="F136" s="301">
        <v>12</v>
      </c>
      <c r="G136" s="302">
        <f>COUNTIFS('Student Data Entry'!$C:$C,'Center 7'!$A$2,'Student Data Entry'!$BK:$BK,"Yes",'Student Data Entry'!$I:$I,'Center 7'!$F136)</f>
        <v>0</v>
      </c>
    </row>
    <row r="137" spans="1:20" x14ac:dyDescent="0.3">
      <c r="B137" s="304" t="s">
        <v>418</v>
      </c>
      <c r="C137" s="305">
        <f>SUM(C130:C136)</f>
        <v>0</v>
      </c>
      <c r="F137" s="303" t="s">
        <v>418</v>
      </c>
      <c r="G137" s="306">
        <f>SUM(G130:G136)</f>
        <v>0</v>
      </c>
    </row>
    <row r="139" spans="1:20" ht="15.6" x14ac:dyDescent="0.3">
      <c r="A139" s="244" t="s">
        <v>419</v>
      </c>
      <c r="B139" s="245"/>
      <c r="C139" s="245"/>
      <c r="D139" s="245"/>
      <c r="E139" s="245"/>
      <c r="F139" s="245"/>
      <c r="G139" s="245"/>
      <c r="H139" s="245"/>
      <c r="I139" s="245"/>
      <c r="J139" s="245"/>
      <c r="K139" s="245"/>
      <c r="L139" s="245"/>
      <c r="M139" s="245"/>
      <c r="N139" s="245"/>
      <c r="O139" s="245"/>
      <c r="P139" s="245"/>
      <c r="Q139" s="245"/>
      <c r="R139" s="245"/>
      <c r="S139" s="245"/>
      <c r="T139" s="261"/>
    </row>
    <row r="140" spans="1:20" x14ac:dyDescent="0.3">
      <c r="A140" s="238" t="s">
        <v>377</v>
      </c>
    </row>
    <row r="141" spans="1:20" x14ac:dyDescent="0.3">
      <c r="A141" s="238"/>
    </row>
    <row r="142" spans="1:20" x14ac:dyDescent="0.3">
      <c r="B142" s="446" t="s">
        <v>375</v>
      </c>
      <c r="C142" s="446"/>
      <c r="D142" s="446"/>
      <c r="E142" s="446"/>
      <c r="F142" s="446"/>
      <c r="G142" s="446"/>
      <c r="H142" s="446"/>
      <c r="I142" s="446"/>
      <c r="K142" s="446" t="s">
        <v>376</v>
      </c>
      <c r="L142" s="446"/>
      <c r="M142" s="446"/>
      <c r="N142" s="446"/>
      <c r="O142" s="446"/>
      <c r="P142" s="446"/>
      <c r="Q142" s="446"/>
      <c r="R142" s="446"/>
    </row>
    <row r="143" spans="1:20" ht="43.2" x14ac:dyDescent="0.3">
      <c r="B143" s="249" t="s">
        <v>188</v>
      </c>
      <c r="C143" s="249" t="s">
        <v>252</v>
      </c>
      <c r="D143" s="249" t="s">
        <v>271</v>
      </c>
      <c r="E143" s="249" t="s">
        <v>281</v>
      </c>
      <c r="F143" s="249" t="s">
        <v>289</v>
      </c>
      <c r="G143" s="249" t="s">
        <v>294</v>
      </c>
      <c r="H143" s="249" t="s">
        <v>298</v>
      </c>
      <c r="I143" s="249" t="s">
        <v>378</v>
      </c>
      <c r="K143" s="249" t="s">
        <v>188</v>
      </c>
      <c r="L143" s="249" t="s">
        <v>252</v>
      </c>
      <c r="M143" s="249" t="s">
        <v>271</v>
      </c>
      <c r="N143" s="249" t="s">
        <v>281</v>
      </c>
      <c r="O143" s="249" t="s">
        <v>289</v>
      </c>
      <c r="P143" s="249" t="s">
        <v>294</v>
      </c>
      <c r="Q143" s="249" t="s">
        <v>298</v>
      </c>
      <c r="R143" s="249" t="s">
        <v>378</v>
      </c>
    </row>
    <row r="144" spans="1:20" x14ac:dyDescent="0.3">
      <c r="B144" s="307" t="s">
        <v>246</v>
      </c>
      <c r="C144" s="308">
        <f>COUNTIFS('Student Data Entry'!$C:$C,'Center 7'!$A$2,'Student Data Entry'!$R:$R,'Center 7'!C$143,'Student Data Entry'!$I:$I,'Center 7'!$B144)</f>
        <v>0</v>
      </c>
      <c r="D144" s="308">
        <f>COUNTIFS('Student Data Entry'!$C:$C,'Center 7'!$A$2,'Student Data Entry'!$R:$R,'Center 7'!D$143,'Student Data Entry'!$I:$I,'Center 7'!$B144)</f>
        <v>0</v>
      </c>
      <c r="E144" s="308">
        <f>COUNTIFS('Student Data Entry'!$C:$C,'Center 7'!$A$2,'Student Data Entry'!$R:$R,'Center 7'!E$143,'Student Data Entry'!$I:$I,'Center 7'!$B144)</f>
        <v>0</v>
      </c>
      <c r="F144" s="308">
        <f>COUNTIFS('Student Data Entry'!$C:$C,'Center 7'!$A$2,'Student Data Entry'!$R:$R,'Center 7'!F$143,'Student Data Entry'!$I:$I,'Center 7'!$B144)</f>
        <v>0</v>
      </c>
      <c r="G144" s="308">
        <f>COUNTIFS('Student Data Entry'!$C:$C,'Center 7'!$A$2,'Student Data Entry'!$R:$R,'Center 7'!G$143,'Student Data Entry'!$I:$I,'Center 7'!$B144)</f>
        <v>0</v>
      </c>
      <c r="H144" s="308">
        <f>COUNTIFS('Student Data Entry'!$C:$C,'Center 7'!$A$2,'Student Data Entry'!$R:$R,'Center 7'!H$143,'Student Data Entry'!$I:$I,'Center 7'!$B144)</f>
        <v>0</v>
      </c>
      <c r="I144" s="308">
        <f>SUM(C144:H144)</f>
        <v>0</v>
      </c>
      <c r="K144" s="240">
        <v>6</v>
      </c>
      <c r="L144" s="240">
        <f>COUNTIFS('Student Data Entry'!$C:$C,'Center 7'!$A$2,'Student Data Entry'!$I:$I,'Center 7'!$K144,'Student Data Entry'!$R:$R,'Center 7'!L$143)</f>
        <v>0</v>
      </c>
      <c r="M144" s="240">
        <f>COUNTIFS('Student Data Entry'!$C:$C,'Center 7'!$A$2,'Student Data Entry'!$I:$I,'Center 7'!$K144,'Student Data Entry'!$R:$R,'Center 7'!M$143)</f>
        <v>0</v>
      </c>
      <c r="N144" s="240">
        <f>COUNTIFS('Student Data Entry'!$C:$C,'Center 7'!$A$2,'Student Data Entry'!$I:$I,'Center 7'!$K144,'Student Data Entry'!$R:$R,'Center 7'!N$143)</f>
        <v>0</v>
      </c>
      <c r="O144" s="240">
        <f>COUNTIFS('Student Data Entry'!$C:$C,'Center 7'!$A$2,'Student Data Entry'!$I:$I,'Center 7'!$K144,'Student Data Entry'!$R:$R,'Center 7'!O$143)</f>
        <v>0</v>
      </c>
      <c r="P144" s="240">
        <f>COUNTIFS('Student Data Entry'!$C:$C,'Center 7'!$A$2,'Student Data Entry'!$I:$I,'Center 7'!$K144,'Student Data Entry'!$R:$R,'Center 7'!P$143)</f>
        <v>0</v>
      </c>
      <c r="Q144" s="240">
        <f>COUNTIFS('Student Data Entry'!$C:$C,'Center 7'!$A$2,'Student Data Entry'!$I:$I,'Center 7'!$K144,'Student Data Entry'!$R:$R,'Center 7'!Q$143)</f>
        <v>0</v>
      </c>
      <c r="R144" s="240">
        <f>SUM(L144:Q144)</f>
        <v>0</v>
      </c>
    </row>
    <row r="145" spans="1:21" x14ac:dyDescent="0.3">
      <c r="B145" s="310" t="s">
        <v>135</v>
      </c>
      <c r="C145" s="302">
        <f>COUNTIFS('Student Data Entry'!$C:$C,'Center 7'!$A$2,'Student Data Entry'!$R:$R,'Center 7'!C$143,'Student Data Entry'!$I:$I,'Center 7'!$B145)</f>
        <v>0</v>
      </c>
      <c r="D145" s="302">
        <f>COUNTIFS('Student Data Entry'!$C:$C,'Center 7'!$A$2,'Student Data Entry'!$R:$R,'Center 7'!D$143,'Student Data Entry'!$I:$I,'Center 7'!$B145)</f>
        <v>0</v>
      </c>
      <c r="E145" s="302">
        <f>COUNTIFS('Student Data Entry'!$C:$C,'Center 7'!$A$2,'Student Data Entry'!$R:$R,'Center 7'!E$143,'Student Data Entry'!$I:$I,'Center 7'!$B145)</f>
        <v>0</v>
      </c>
      <c r="F145" s="302">
        <f>COUNTIFS('Student Data Entry'!$C:$C,'Center 7'!$A$2,'Student Data Entry'!$R:$R,'Center 7'!F$143,'Student Data Entry'!$I:$I,'Center 7'!$B145)</f>
        <v>0</v>
      </c>
      <c r="G145" s="302">
        <f>COUNTIFS('Student Data Entry'!$C:$C,'Center 7'!$A$2,'Student Data Entry'!$R:$R,'Center 7'!G$143,'Student Data Entry'!$I:$I,'Center 7'!$B145)</f>
        <v>0</v>
      </c>
      <c r="H145" s="302">
        <f>COUNTIFS('Student Data Entry'!$C:$C,'Center 7'!$A$2,'Student Data Entry'!$R:$R,'Center 7'!H$143,'Student Data Entry'!$I:$I,'Center 7'!$B145)</f>
        <v>0</v>
      </c>
      <c r="I145" s="302">
        <f t="shared" ref="I145:I151" si="4">SUM(C145:H145)</f>
        <v>0</v>
      </c>
      <c r="K145" s="257">
        <v>7</v>
      </c>
      <c r="L145" s="257">
        <f>COUNTIFS('Student Data Entry'!$C:$C,'Center 7'!$A$2,'Student Data Entry'!$I:$I,'Center 7'!$K145,'Student Data Entry'!$R:$R,'Center 7'!L$143)</f>
        <v>0</v>
      </c>
      <c r="M145" s="257">
        <f>COUNTIFS('Student Data Entry'!$C:$C,'Center 7'!$A$2,'Student Data Entry'!$I:$I,'Center 7'!$K145,'Student Data Entry'!$R:$R,'Center 7'!M$143)</f>
        <v>0</v>
      </c>
      <c r="N145" s="257">
        <f>COUNTIFS('Student Data Entry'!$C:$C,'Center 7'!$A$2,'Student Data Entry'!$I:$I,'Center 7'!$K145,'Student Data Entry'!$R:$R,'Center 7'!N$143)</f>
        <v>0</v>
      </c>
      <c r="O145" s="257">
        <f>COUNTIFS('Student Data Entry'!$C:$C,'Center 7'!$A$2,'Student Data Entry'!$I:$I,'Center 7'!$K145,'Student Data Entry'!$R:$R,'Center 7'!O$143)</f>
        <v>0</v>
      </c>
      <c r="P145" s="257">
        <f>COUNTIFS('Student Data Entry'!$C:$C,'Center 7'!$A$2,'Student Data Entry'!$I:$I,'Center 7'!$K145,'Student Data Entry'!$R:$R,'Center 7'!P$143)</f>
        <v>0</v>
      </c>
      <c r="Q145" s="257">
        <f>COUNTIFS('Student Data Entry'!$C:$C,'Center 7'!$A$2,'Student Data Entry'!$I:$I,'Center 7'!$K145,'Student Data Entry'!$R:$R,'Center 7'!Q$143)</f>
        <v>0</v>
      </c>
      <c r="R145" s="257">
        <f t="shared" ref="R145:R151" si="5">SUM(L145:Q145)</f>
        <v>0</v>
      </c>
    </row>
    <row r="146" spans="1:21" x14ac:dyDescent="0.3">
      <c r="B146" s="309">
        <v>1</v>
      </c>
      <c r="C146" s="308">
        <f>COUNTIFS('Student Data Entry'!$C:$C,'Center 7'!$A$2,'Student Data Entry'!$R:$R,'Center 7'!C$143,'Student Data Entry'!$I:$I,'Center 7'!$B146)</f>
        <v>0</v>
      </c>
      <c r="D146" s="308">
        <f>COUNTIFS('Student Data Entry'!$C:$C,'Center 7'!$A$2,'Student Data Entry'!$R:$R,'Center 7'!D$143,'Student Data Entry'!$I:$I,'Center 7'!$B146)</f>
        <v>0</v>
      </c>
      <c r="E146" s="308">
        <f>COUNTIFS('Student Data Entry'!$C:$C,'Center 7'!$A$2,'Student Data Entry'!$R:$R,'Center 7'!E$143,'Student Data Entry'!$I:$I,'Center 7'!$B146)</f>
        <v>0</v>
      </c>
      <c r="F146" s="308">
        <f>COUNTIFS('Student Data Entry'!$C:$C,'Center 7'!$A$2,'Student Data Entry'!$R:$R,'Center 7'!F$143,'Student Data Entry'!$I:$I,'Center 7'!$B146)</f>
        <v>0</v>
      </c>
      <c r="G146" s="308">
        <f>COUNTIFS('Student Data Entry'!$C:$C,'Center 7'!$A$2,'Student Data Entry'!$R:$R,'Center 7'!G$143,'Student Data Entry'!$I:$I,'Center 7'!$B146)</f>
        <v>0</v>
      </c>
      <c r="H146" s="308">
        <f>COUNTIFS('Student Data Entry'!$C:$C,'Center 7'!$A$2,'Student Data Entry'!$R:$R,'Center 7'!H$143,'Student Data Entry'!$I:$I,'Center 7'!$B146)</f>
        <v>0</v>
      </c>
      <c r="I146" s="308">
        <f t="shared" si="4"/>
        <v>0</v>
      </c>
      <c r="K146" s="240">
        <v>8</v>
      </c>
      <c r="L146" s="240">
        <f>COUNTIFS('Student Data Entry'!$C:$C,'Center 7'!$A$2,'Student Data Entry'!$I:$I,'Center 7'!$K146,'Student Data Entry'!$R:$R,'Center 7'!L$143)</f>
        <v>0</v>
      </c>
      <c r="M146" s="240">
        <f>COUNTIFS('Student Data Entry'!$C:$C,'Center 7'!$A$2,'Student Data Entry'!$I:$I,'Center 7'!$K146,'Student Data Entry'!$R:$R,'Center 7'!M$143)</f>
        <v>0</v>
      </c>
      <c r="N146" s="240">
        <f>COUNTIFS('Student Data Entry'!$C:$C,'Center 7'!$A$2,'Student Data Entry'!$I:$I,'Center 7'!$K146,'Student Data Entry'!$R:$R,'Center 7'!N$143)</f>
        <v>0</v>
      </c>
      <c r="O146" s="240">
        <f>COUNTIFS('Student Data Entry'!$C:$C,'Center 7'!$A$2,'Student Data Entry'!$I:$I,'Center 7'!$K146,'Student Data Entry'!$R:$R,'Center 7'!O$143)</f>
        <v>0</v>
      </c>
      <c r="P146" s="240">
        <f>COUNTIFS('Student Data Entry'!$C:$C,'Center 7'!$A$2,'Student Data Entry'!$I:$I,'Center 7'!$K146,'Student Data Entry'!$R:$R,'Center 7'!P$143)</f>
        <v>0</v>
      </c>
      <c r="Q146" s="240">
        <f>COUNTIFS('Student Data Entry'!$C:$C,'Center 7'!$A$2,'Student Data Entry'!$I:$I,'Center 7'!$K146,'Student Data Entry'!$R:$R,'Center 7'!Q$143)</f>
        <v>0</v>
      </c>
      <c r="R146" s="240">
        <f t="shared" si="5"/>
        <v>0</v>
      </c>
    </row>
    <row r="147" spans="1:21" x14ac:dyDescent="0.3">
      <c r="B147" s="310">
        <v>2</v>
      </c>
      <c r="C147" s="302">
        <f>COUNTIFS('Student Data Entry'!$C:$C,'Center 7'!$A$2,'Student Data Entry'!$R:$R,'Center 7'!C$143,'Student Data Entry'!$I:$I,'Center 7'!$B147)</f>
        <v>0</v>
      </c>
      <c r="D147" s="302">
        <f>COUNTIFS('Student Data Entry'!$C:$C,'Center 7'!$A$2,'Student Data Entry'!$R:$R,'Center 7'!D$143,'Student Data Entry'!$I:$I,'Center 7'!$B147)</f>
        <v>0</v>
      </c>
      <c r="E147" s="302">
        <f>COUNTIFS('Student Data Entry'!$C:$C,'Center 7'!$A$2,'Student Data Entry'!$R:$R,'Center 7'!E$143,'Student Data Entry'!$I:$I,'Center 7'!$B147)</f>
        <v>0</v>
      </c>
      <c r="F147" s="302">
        <f>COUNTIFS('Student Data Entry'!$C:$C,'Center 7'!$A$2,'Student Data Entry'!$R:$R,'Center 7'!F$143,'Student Data Entry'!$I:$I,'Center 7'!$B147)</f>
        <v>0</v>
      </c>
      <c r="G147" s="302">
        <f>COUNTIFS('Student Data Entry'!$C:$C,'Center 7'!$A$2,'Student Data Entry'!$R:$R,'Center 7'!G$143,'Student Data Entry'!$I:$I,'Center 7'!$B147)</f>
        <v>0</v>
      </c>
      <c r="H147" s="302">
        <f>COUNTIFS('Student Data Entry'!$C:$C,'Center 7'!$A$2,'Student Data Entry'!$R:$R,'Center 7'!H$143,'Student Data Entry'!$I:$I,'Center 7'!$B147)</f>
        <v>0</v>
      </c>
      <c r="I147" s="302">
        <f t="shared" si="4"/>
        <v>0</v>
      </c>
      <c r="K147" s="257">
        <v>9</v>
      </c>
      <c r="L147" s="257">
        <f>COUNTIFS('Student Data Entry'!$C:$C,'Center 7'!$A$2,'Student Data Entry'!$I:$I,'Center 7'!$K147,'Student Data Entry'!$R:$R,'Center 7'!L$143)</f>
        <v>0</v>
      </c>
      <c r="M147" s="257">
        <f>COUNTIFS('Student Data Entry'!$C:$C,'Center 7'!$A$2,'Student Data Entry'!$I:$I,'Center 7'!$K147,'Student Data Entry'!$R:$R,'Center 7'!M$143)</f>
        <v>0</v>
      </c>
      <c r="N147" s="257">
        <f>COUNTIFS('Student Data Entry'!$C:$C,'Center 7'!$A$2,'Student Data Entry'!$I:$I,'Center 7'!$K147,'Student Data Entry'!$R:$R,'Center 7'!N$143)</f>
        <v>0</v>
      </c>
      <c r="O147" s="257">
        <f>COUNTIFS('Student Data Entry'!$C:$C,'Center 7'!$A$2,'Student Data Entry'!$I:$I,'Center 7'!$K147,'Student Data Entry'!$R:$R,'Center 7'!O$143)</f>
        <v>0</v>
      </c>
      <c r="P147" s="257">
        <f>COUNTIFS('Student Data Entry'!$C:$C,'Center 7'!$A$2,'Student Data Entry'!$I:$I,'Center 7'!$K147,'Student Data Entry'!$R:$R,'Center 7'!P$143)</f>
        <v>0</v>
      </c>
      <c r="Q147" s="257">
        <f>COUNTIFS('Student Data Entry'!$C:$C,'Center 7'!$A$2,'Student Data Entry'!$I:$I,'Center 7'!$K147,'Student Data Entry'!$R:$R,'Center 7'!Q$143)</f>
        <v>0</v>
      </c>
      <c r="R147" s="257">
        <f t="shared" si="5"/>
        <v>0</v>
      </c>
    </row>
    <row r="148" spans="1:21" x14ac:dyDescent="0.3">
      <c r="B148" s="309">
        <v>3</v>
      </c>
      <c r="C148" s="308">
        <f>COUNTIFS('Student Data Entry'!$C:$C,'Center 7'!$A$2,'Student Data Entry'!$R:$R,'Center 7'!C$143,'Student Data Entry'!$I:$I,'Center 7'!$B148)</f>
        <v>0</v>
      </c>
      <c r="D148" s="308">
        <f>COUNTIFS('Student Data Entry'!$C:$C,'Center 7'!$A$2,'Student Data Entry'!$R:$R,'Center 7'!D$143,'Student Data Entry'!$I:$I,'Center 7'!$B148)</f>
        <v>0</v>
      </c>
      <c r="E148" s="308">
        <f>COUNTIFS('Student Data Entry'!$C:$C,'Center 7'!$A$2,'Student Data Entry'!$R:$R,'Center 7'!E$143,'Student Data Entry'!$I:$I,'Center 7'!$B148)</f>
        <v>0</v>
      </c>
      <c r="F148" s="308">
        <f>COUNTIFS('Student Data Entry'!$C:$C,'Center 7'!$A$2,'Student Data Entry'!$R:$R,'Center 7'!F$143,'Student Data Entry'!$I:$I,'Center 7'!$B148)</f>
        <v>0</v>
      </c>
      <c r="G148" s="308">
        <f>COUNTIFS('Student Data Entry'!$C:$C,'Center 7'!$A$2,'Student Data Entry'!$R:$R,'Center 7'!G$143,'Student Data Entry'!$I:$I,'Center 7'!$B148)</f>
        <v>0</v>
      </c>
      <c r="H148" s="308">
        <f>COUNTIFS('Student Data Entry'!$C:$C,'Center 7'!$A$2,'Student Data Entry'!$R:$R,'Center 7'!H$143,'Student Data Entry'!$I:$I,'Center 7'!$B148)</f>
        <v>0</v>
      </c>
      <c r="I148" s="308">
        <f t="shared" si="4"/>
        <v>0</v>
      </c>
      <c r="K148" s="240">
        <v>10</v>
      </c>
      <c r="L148" s="240">
        <f>COUNTIFS('Student Data Entry'!$C:$C,'Center 7'!$A$2,'Student Data Entry'!$I:$I,'Center 7'!$K148,'Student Data Entry'!$R:$R,'Center 7'!L$143)</f>
        <v>0</v>
      </c>
      <c r="M148" s="240">
        <f>COUNTIFS('Student Data Entry'!$C:$C,'Center 7'!$A$2,'Student Data Entry'!$I:$I,'Center 7'!$K148,'Student Data Entry'!$R:$R,'Center 7'!M$143)</f>
        <v>0</v>
      </c>
      <c r="N148" s="240">
        <f>COUNTIFS('Student Data Entry'!$C:$C,'Center 7'!$A$2,'Student Data Entry'!$I:$I,'Center 7'!$K148,'Student Data Entry'!$R:$R,'Center 7'!N$143)</f>
        <v>0</v>
      </c>
      <c r="O148" s="240">
        <f>COUNTIFS('Student Data Entry'!$C:$C,'Center 7'!$A$2,'Student Data Entry'!$I:$I,'Center 7'!$K148,'Student Data Entry'!$R:$R,'Center 7'!O$143)</f>
        <v>0</v>
      </c>
      <c r="P148" s="240">
        <f>COUNTIFS('Student Data Entry'!$C:$C,'Center 7'!$A$2,'Student Data Entry'!$I:$I,'Center 7'!$K148,'Student Data Entry'!$R:$R,'Center 7'!P$143)</f>
        <v>0</v>
      </c>
      <c r="Q148" s="240">
        <f>COUNTIFS('Student Data Entry'!$C:$C,'Center 7'!$A$2,'Student Data Entry'!$I:$I,'Center 7'!$K148,'Student Data Entry'!$R:$R,'Center 7'!Q$143)</f>
        <v>0</v>
      </c>
      <c r="R148" s="240">
        <f t="shared" si="5"/>
        <v>0</v>
      </c>
    </row>
    <row r="149" spans="1:21" x14ac:dyDescent="0.3">
      <c r="B149" s="310">
        <v>4</v>
      </c>
      <c r="C149" s="302">
        <f>COUNTIFS('Student Data Entry'!$C:$C,'Center 7'!$A$2,'Student Data Entry'!$R:$R,'Center 7'!C$143,'Student Data Entry'!$I:$I,'Center 7'!$B149)</f>
        <v>0</v>
      </c>
      <c r="D149" s="302">
        <f>COUNTIFS('Student Data Entry'!$C:$C,'Center 7'!$A$2,'Student Data Entry'!$R:$R,'Center 7'!D$143,'Student Data Entry'!$I:$I,'Center 7'!$B149)</f>
        <v>0</v>
      </c>
      <c r="E149" s="302">
        <f>COUNTIFS('Student Data Entry'!$C:$C,'Center 7'!$A$2,'Student Data Entry'!$R:$R,'Center 7'!E$143,'Student Data Entry'!$I:$I,'Center 7'!$B149)</f>
        <v>0</v>
      </c>
      <c r="F149" s="302">
        <f>COUNTIFS('Student Data Entry'!$C:$C,'Center 7'!$A$2,'Student Data Entry'!$R:$R,'Center 7'!F$143,'Student Data Entry'!$I:$I,'Center 7'!$B149)</f>
        <v>0</v>
      </c>
      <c r="G149" s="302">
        <f>COUNTIFS('Student Data Entry'!$C:$C,'Center 7'!$A$2,'Student Data Entry'!$R:$R,'Center 7'!G$143,'Student Data Entry'!$I:$I,'Center 7'!$B149)</f>
        <v>0</v>
      </c>
      <c r="H149" s="302">
        <f>COUNTIFS('Student Data Entry'!$C:$C,'Center 7'!$A$2,'Student Data Entry'!$R:$R,'Center 7'!H$143,'Student Data Entry'!$I:$I,'Center 7'!$B149)</f>
        <v>0</v>
      </c>
      <c r="I149" s="302">
        <f t="shared" si="4"/>
        <v>0</v>
      </c>
      <c r="K149" s="257">
        <v>11</v>
      </c>
      <c r="L149" s="257">
        <f>COUNTIFS('Student Data Entry'!$C:$C,'Center 7'!$A$2,'Student Data Entry'!$I:$I,'Center 7'!$K149,'Student Data Entry'!$R:$R,'Center 7'!L$143)</f>
        <v>0</v>
      </c>
      <c r="M149" s="257">
        <f>COUNTIFS('Student Data Entry'!$C:$C,'Center 7'!$A$2,'Student Data Entry'!$I:$I,'Center 7'!$K149,'Student Data Entry'!$R:$R,'Center 7'!M$143)</f>
        <v>0</v>
      </c>
      <c r="N149" s="257">
        <f>COUNTIFS('Student Data Entry'!$C:$C,'Center 7'!$A$2,'Student Data Entry'!$I:$I,'Center 7'!$K149,'Student Data Entry'!$R:$R,'Center 7'!N$143)</f>
        <v>0</v>
      </c>
      <c r="O149" s="257">
        <f>COUNTIFS('Student Data Entry'!$C:$C,'Center 7'!$A$2,'Student Data Entry'!$I:$I,'Center 7'!$K149,'Student Data Entry'!$R:$R,'Center 7'!O$143)</f>
        <v>0</v>
      </c>
      <c r="P149" s="257">
        <f>COUNTIFS('Student Data Entry'!$C:$C,'Center 7'!$A$2,'Student Data Entry'!$I:$I,'Center 7'!$K149,'Student Data Entry'!$R:$R,'Center 7'!P$143)</f>
        <v>0</v>
      </c>
      <c r="Q149" s="257">
        <f>COUNTIFS('Student Data Entry'!$C:$C,'Center 7'!$A$2,'Student Data Entry'!$I:$I,'Center 7'!$K149,'Student Data Entry'!$R:$R,'Center 7'!Q$143)</f>
        <v>0</v>
      </c>
      <c r="R149" s="257">
        <f t="shared" si="5"/>
        <v>0</v>
      </c>
    </row>
    <row r="150" spans="1:21" x14ac:dyDescent="0.3">
      <c r="B150" s="309">
        <v>5</v>
      </c>
      <c r="C150" s="308">
        <f>COUNTIFS('Student Data Entry'!$C:$C,'Center 7'!$A$2,'Student Data Entry'!$R:$R,'Center 7'!C$143,'Student Data Entry'!$I:$I,'Center 7'!$B150)</f>
        <v>0</v>
      </c>
      <c r="D150" s="308">
        <f>COUNTIFS('Student Data Entry'!$C:$C,'Center 7'!$A$2,'Student Data Entry'!$R:$R,'Center 7'!D$143,'Student Data Entry'!$I:$I,'Center 7'!$B150)</f>
        <v>0</v>
      </c>
      <c r="E150" s="308">
        <f>COUNTIFS('Student Data Entry'!$C:$C,'Center 7'!$A$2,'Student Data Entry'!$R:$R,'Center 7'!E$143,'Student Data Entry'!$I:$I,'Center 7'!$B150)</f>
        <v>0</v>
      </c>
      <c r="F150" s="308">
        <f>COUNTIFS('Student Data Entry'!$C:$C,'Center 7'!$A$2,'Student Data Entry'!$R:$R,'Center 7'!F$143,'Student Data Entry'!$I:$I,'Center 7'!$B150)</f>
        <v>0</v>
      </c>
      <c r="G150" s="308">
        <f>COUNTIFS('Student Data Entry'!$C:$C,'Center 7'!$A$2,'Student Data Entry'!$R:$R,'Center 7'!G$143,'Student Data Entry'!$I:$I,'Center 7'!$B150)</f>
        <v>0</v>
      </c>
      <c r="H150" s="308">
        <f>COUNTIFS('Student Data Entry'!$C:$C,'Center 7'!$A$2,'Student Data Entry'!$R:$R,'Center 7'!H$143,'Student Data Entry'!$I:$I,'Center 7'!$B150)</f>
        <v>0</v>
      </c>
      <c r="I150" s="308">
        <f t="shared" si="4"/>
        <v>0</v>
      </c>
      <c r="K150" s="240">
        <v>12</v>
      </c>
      <c r="L150" s="240">
        <f>COUNTIFS('Student Data Entry'!$C:$C,'Center 7'!$A$2,'Student Data Entry'!$I:$I,'Center 7'!$K150,'Student Data Entry'!$R:$R,'Center 7'!L$143)</f>
        <v>0</v>
      </c>
      <c r="M150" s="240">
        <f>COUNTIFS('Student Data Entry'!$C:$C,'Center 7'!$A$2,'Student Data Entry'!$I:$I,'Center 7'!$K150,'Student Data Entry'!$R:$R,'Center 7'!M$143)</f>
        <v>0</v>
      </c>
      <c r="N150" s="240">
        <f>COUNTIFS('Student Data Entry'!$C:$C,'Center 7'!$A$2,'Student Data Entry'!$I:$I,'Center 7'!$K150,'Student Data Entry'!$R:$R,'Center 7'!N$143)</f>
        <v>0</v>
      </c>
      <c r="O150" s="240">
        <f>COUNTIFS('Student Data Entry'!$C:$C,'Center 7'!$A$2,'Student Data Entry'!$I:$I,'Center 7'!$K150,'Student Data Entry'!$R:$R,'Center 7'!O$143)</f>
        <v>0</v>
      </c>
      <c r="P150" s="240">
        <f>COUNTIFS('Student Data Entry'!$C:$C,'Center 7'!$A$2,'Student Data Entry'!$I:$I,'Center 7'!$K150,'Student Data Entry'!$R:$R,'Center 7'!P$143)</f>
        <v>0</v>
      </c>
      <c r="Q150" s="240">
        <f>COUNTIFS('Student Data Entry'!$C:$C,'Center 7'!$A$2,'Student Data Entry'!$I:$I,'Center 7'!$K150,'Student Data Entry'!$R:$R,'Center 7'!Q$143)</f>
        <v>0</v>
      </c>
      <c r="R150" s="240">
        <f t="shared" si="5"/>
        <v>0</v>
      </c>
    </row>
    <row r="151" spans="1:21" ht="28.8" customHeight="1" x14ac:dyDescent="0.3">
      <c r="B151" s="255" t="s">
        <v>379</v>
      </c>
      <c r="C151" s="302">
        <f>SUM(C144:C150)</f>
        <v>0</v>
      </c>
      <c r="D151" s="302">
        <f t="shared" ref="D151:H151" si="6">SUM(D144:D150)</f>
        <v>0</v>
      </c>
      <c r="E151" s="302">
        <f t="shared" si="6"/>
        <v>0</v>
      </c>
      <c r="F151" s="302">
        <f t="shared" si="6"/>
        <v>0</v>
      </c>
      <c r="G151" s="302">
        <f t="shared" si="6"/>
        <v>0</v>
      </c>
      <c r="H151" s="302">
        <f t="shared" si="6"/>
        <v>0</v>
      </c>
      <c r="I151" s="302">
        <f t="shared" si="4"/>
        <v>0</v>
      </c>
      <c r="K151" s="255" t="s">
        <v>379</v>
      </c>
      <c r="L151" s="257">
        <f>SUM(L144:L150)</f>
        <v>0</v>
      </c>
      <c r="M151" s="257">
        <f t="shared" ref="M151:Q151" si="7">SUM(M144:M150)</f>
        <v>0</v>
      </c>
      <c r="N151" s="257">
        <f t="shared" si="7"/>
        <v>0</v>
      </c>
      <c r="O151" s="257">
        <f t="shared" si="7"/>
        <v>0</v>
      </c>
      <c r="P151" s="257">
        <f t="shared" si="7"/>
        <v>0</v>
      </c>
      <c r="Q151" s="257">
        <f t="shared" si="7"/>
        <v>0</v>
      </c>
      <c r="R151" s="257">
        <f t="shared" si="5"/>
        <v>0</v>
      </c>
    </row>
    <row r="153" spans="1:21" x14ac:dyDescent="0.3">
      <c r="A153" s="20"/>
    </row>
    <row r="154" spans="1:21" ht="20.399999999999999" customHeight="1" x14ac:dyDescent="0.3">
      <c r="A154" s="244" t="s">
        <v>381</v>
      </c>
      <c r="B154" s="245"/>
      <c r="C154" s="245"/>
      <c r="D154" s="245"/>
      <c r="E154" s="245"/>
      <c r="F154" s="245"/>
      <c r="G154" s="245"/>
      <c r="H154" s="245"/>
      <c r="I154" s="245"/>
      <c r="J154" s="245"/>
      <c r="K154" s="245"/>
      <c r="L154" s="245"/>
      <c r="M154" s="245"/>
      <c r="N154" s="245"/>
      <c r="O154" s="245"/>
      <c r="P154" s="245"/>
      <c r="Q154" s="245"/>
      <c r="R154" s="245"/>
      <c r="S154" s="245"/>
      <c r="T154" s="261"/>
      <c r="U154" s="20"/>
    </row>
    <row r="155" spans="1:21" x14ac:dyDescent="0.3">
      <c r="A155" s="238" t="s">
        <v>380</v>
      </c>
    </row>
    <row r="157" spans="1:21" x14ac:dyDescent="0.3">
      <c r="A157" s="311" t="s">
        <v>381</v>
      </c>
      <c r="B157" s="311" t="s">
        <v>382</v>
      </c>
      <c r="C157" s="311" t="s">
        <v>383</v>
      </c>
    </row>
    <row r="158" spans="1:21" x14ac:dyDescent="0.3">
      <c r="A158" s="257" t="s">
        <v>248</v>
      </c>
      <c r="B158" s="257">
        <f>COUNTIFS('Student Data Entry'!$C:$C,'Center 7'!$A$2,'Student Data Entry'!$BK:$BK,"Yes",'Student Data Entry'!$BS:$BS,"Yes",'Student Data Entry'!$K:$K,'Center 7'!$A158)</f>
        <v>0</v>
      </c>
      <c r="C158" s="257">
        <f>COUNTIFS('Student Data Entry'!$C:$C,'Center 7'!$A$2,'Student Data Entry'!$BK:$BK,"Yes",'Student Data Entry'!$BT:$BT,"Yes",'Student Data Entry'!$K:$K,'Center 7'!$A158)</f>
        <v>0</v>
      </c>
    </row>
    <row r="159" spans="1:21" x14ac:dyDescent="0.3">
      <c r="A159" s="240" t="s">
        <v>267</v>
      </c>
      <c r="B159" s="240">
        <f>COUNTIFS('Student Data Entry'!$C:$C,'Center 7'!$A$2,'Student Data Entry'!$BK:$BK,"Yes",'Student Data Entry'!$BS:$BS,"Yes",'Student Data Entry'!$K:$K,'Center 7'!$A159)</f>
        <v>0</v>
      </c>
      <c r="C159" s="240">
        <f>COUNTIFS('Student Data Entry'!$C:$C,'Center 7'!$A$2,'Student Data Entry'!$BK:$BK,"Yes",'Student Data Entry'!$BT:$BT,"Yes",'Student Data Entry'!$K:$K,'Center 7'!$A159)</f>
        <v>0</v>
      </c>
    </row>
    <row r="160" spans="1:21" x14ac:dyDescent="0.3">
      <c r="A160" s="257" t="s">
        <v>280</v>
      </c>
      <c r="B160" s="257">
        <f>COUNTIFS('Student Data Entry'!$C:$C,'Center 7'!$A$2,'Student Data Entry'!$BK:$BK,"Yes",'Student Data Entry'!$BS:$BS,"Yes",'Student Data Entry'!$K:$K,'Center 7'!$A160)</f>
        <v>0</v>
      </c>
      <c r="C160" s="257">
        <f>COUNTIFS('Student Data Entry'!$C:$C,'Center 7'!$A$2,'Student Data Entry'!$BK:$BK,"Yes",'Student Data Entry'!$BT:$BT,"Yes",'Student Data Entry'!$K:$K,'Center 7'!$A160)</f>
        <v>0</v>
      </c>
    </row>
    <row r="161" spans="1:20" x14ac:dyDescent="0.3">
      <c r="A161" s="240" t="s">
        <v>288</v>
      </c>
      <c r="B161" s="240">
        <f>COUNTIFS('Student Data Entry'!$C:$C,'Center 7'!$A$2,'Student Data Entry'!$BK:$BK,"Yes",'Student Data Entry'!$BS:$BS,"Yes",'Student Data Entry'!$K:$K,'Center 7'!$A161)</f>
        <v>0</v>
      </c>
      <c r="C161" s="240">
        <f>COUNTIFS('Student Data Entry'!$C:$C,'Center 7'!$A$2,'Student Data Entry'!$BK:$BK,"Yes",'Student Data Entry'!$BT:$BT,"Yes",'Student Data Entry'!$K:$K,'Center 7'!$A161)</f>
        <v>0</v>
      </c>
    </row>
    <row r="162" spans="1:20" x14ac:dyDescent="0.3">
      <c r="A162" s="257" t="s">
        <v>293</v>
      </c>
      <c r="B162" s="257">
        <f>COUNTIFS('Student Data Entry'!$C:$C,'Center 7'!$A$2,'Student Data Entry'!$BK:$BK,"Yes",'Student Data Entry'!$BS:$BS,"Yes",'Student Data Entry'!$K:$K,'Center 7'!$A162)</f>
        <v>0</v>
      </c>
      <c r="C162" s="257">
        <f>COUNTIFS('Student Data Entry'!$C:$C,'Center 7'!$A$2,'Student Data Entry'!$BK:$BK,"Yes",'Student Data Entry'!$BT:$BT,"Yes",'Student Data Entry'!$K:$K,'Center 7'!$A162)</f>
        <v>0</v>
      </c>
    </row>
    <row r="163" spans="1:20" x14ac:dyDescent="0.3">
      <c r="A163" s="240" t="s">
        <v>297</v>
      </c>
      <c r="B163" s="240">
        <f>COUNTIFS('Student Data Entry'!$C:$C,'Center 7'!$A$2,'Student Data Entry'!$BK:$BK,"Yes",'Student Data Entry'!$BS:$BS,"Yes",'Student Data Entry'!$K:$K,'Center 7'!$A163)</f>
        <v>0</v>
      </c>
      <c r="C163" s="240">
        <f>COUNTIFS('Student Data Entry'!$C:$C,'Center 7'!$A$2,'Student Data Entry'!$BK:$BK,"Yes",'Student Data Entry'!$BT:$BT,"Yes",'Student Data Entry'!$K:$K,'Center 7'!$A163)</f>
        <v>0</v>
      </c>
    </row>
    <row r="164" spans="1:20" x14ac:dyDescent="0.3">
      <c r="A164" s="257" t="s">
        <v>384</v>
      </c>
      <c r="B164" s="257">
        <f>COUNTIFS('Student Data Entry'!$C:$C,'Center 7'!$A$2,'Student Data Entry'!$BK:$BK,"Yes",'Student Data Entry'!$BS:$BS,"Yes",'Student Data Entry'!$K:$K,'Center 7'!$A164)</f>
        <v>0</v>
      </c>
      <c r="C164" s="257">
        <f>COUNTIFS('Student Data Entry'!$C:$C,'Center 7'!$A$2,'Student Data Entry'!$BK:$BK,"Yes",'Student Data Entry'!$BT:$BT,"Yes",'Student Data Entry'!$K:$K,'Center 7'!$A164)</f>
        <v>0</v>
      </c>
    </row>
    <row r="165" spans="1:20" x14ac:dyDescent="0.3">
      <c r="A165" s="240" t="s">
        <v>385</v>
      </c>
      <c r="B165" s="240">
        <f>COUNTIFS('Student Data Entry'!$C:$C,'Center 7'!$A$2,'Student Data Entry'!$BK:$BK,"Yes",'Student Data Entry'!$BS:$BS,"Yes",'Student Data Entry'!$K:$K,"Unknown/Not reported")</f>
        <v>0</v>
      </c>
      <c r="C165" s="240">
        <f>COUNTIFS('Student Data Entry'!$C:$C,'Center 7'!$A$2,'Student Data Entry'!$BK:$BK,"Yes",'Student Data Entry'!$BT:$BT,"Yes",'Student Data Entry'!$K:$K,"Unknown/Not reported")</f>
        <v>0</v>
      </c>
    </row>
    <row r="167" spans="1:20" ht="15.6" x14ac:dyDescent="0.3">
      <c r="A167" s="244" t="s">
        <v>307</v>
      </c>
      <c r="B167" s="245"/>
      <c r="C167" s="245"/>
      <c r="D167" s="245"/>
      <c r="E167" s="245"/>
      <c r="F167" s="245"/>
      <c r="G167" s="245"/>
      <c r="H167" s="245"/>
      <c r="I167" s="245"/>
      <c r="J167" s="245"/>
      <c r="K167" s="245"/>
      <c r="L167" s="245"/>
      <c r="M167" s="245"/>
      <c r="N167" s="245"/>
      <c r="O167" s="245"/>
      <c r="P167" s="245"/>
      <c r="Q167" s="245"/>
      <c r="R167" s="245"/>
      <c r="S167" s="245"/>
      <c r="T167" s="261"/>
    </row>
    <row r="168" spans="1:20" x14ac:dyDescent="0.3">
      <c r="A168" s="238" t="s">
        <v>386</v>
      </c>
    </row>
    <row r="170" spans="1:20" x14ac:dyDescent="0.3">
      <c r="A170" s="311" t="s">
        <v>307</v>
      </c>
      <c r="B170" s="311" t="s">
        <v>382</v>
      </c>
      <c r="C170" s="311" t="s">
        <v>383</v>
      </c>
    </row>
    <row r="171" spans="1:20" x14ac:dyDescent="0.3">
      <c r="A171" s="312" t="s">
        <v>266</v>
      </c>
      <c r="B171" s="312">
        <f>COUNTIFS('Student Data Entry'!$C:$C,'Center 7'!$A$2,'Student Data Entry'!$BK:$BK,"Yes",'Student Data Entry'!$BS:$BS,"Yes",'Student Data Entry'!$J:$J,'Center 7'!$A171)</f>
        <v>0</v>
      </c>
      <c r="C171" s="312">
        <f>COUNTIFS('Student Data Entry'!$C:$C,'Center 7'!$A$2,'Student Data Entry'!$BK:$BK,"Yes",'Student Data Entry'!$BT:$BT,"Yes",'Student Data Entry'!$J:$J,'Center 7'!$A171)</f>
        <v>0</v>
      </c>
    </row>
    <row r="172" spans="1:20" x14ac:dyDescent="0.3">
      <c r="A172" s="240" t="s">
        <v>247</v>
      </c>
      <c r="B172" s="240">
        <f>COUNTIFS('Student Data Entry'!$C:$C,'Center 7'!$A$2,'Student Data Entry'!$BK:$BK,"Yes",'Student Data Entry'!$BS:$BS,"Yes",'Student Data Entry'!$J:$J,'Center 7'!$A172)</f>
        <v>0</v>
      </c>
      <c r="C172" s="240">
        <f>COUNTIFS('Student Data Entry'!$C:$C,'Center 7'!$A$2,'Student Data Entry'!$BK:$BK,"Yes",'Student Data Entry'!$BT:$BT,"Yes",'Student Data Entry'!$J:$J,'Center 7'!$A172)</f>
        <v>0</v>
      </c>
    </row>
    <row r="173" spans="1:20" x14ac:dyDescent="0.3">
      <c r="A173" s="312" t="s">
        <v>387</v>
      </c>
      <c r="B173" s="312">
        <f>COUNTIFS('Student Data Entry'!$C:$C,'Center 7'!$A$2,'Student Data Entry'!$BK:$BK,"Yes",'Student Data Entry'!$BS:$BS,"Yes",'Student Data Entry'!$J:$J,'Center 7'!$A173)</f>
        <v>0</v>
      </c>
      <c r="C173" s="312">
        <f>COUNTIFS('Student Data Entry'!$C:$C,'Center 7'!$A$2,'Student Data Entry'!$BK:$BK,"Yes",'Student Data Entry'!$BT:$BT,"Yes",'Student Data Entry'!$J:$J,'Center 7'!$A173)</f>
        <v>0</v>
      </c>
    </row>
    <row r="174" spans="1:20" x14ac:dyDescent="0.3">
      <c r="A174" s="240" t="s">
        <v>385</v>
      </c>
      <c r="B174" s="240">
        <f>COUNTIFS('Student Data Entry'!$C:$C,'Center 7'!$A$2,'Student Data Entry'!$BK:$BK,"Yes",'Student Data Entry'!$BS:$BS,"Yes",'Student Data Entry'!$J:$J,"Unknown/Not reported")</f>
        <v>0</v>
      </c>
      <c r="C174" s="240">
        <f>COUNTIFS('Student Data Entry'!$C:$C,'Center 7'!$A$2,'Student Data Entry'!$BK:$BK,"Yes",'Student Data Entry'!$BT:$BT,"Yes",'Student Data Entry'!$J:$J,"Unknown/Not reported")</f>
        <v>0</v>
      </c>
    </row>
    <row r="176" spans="1:20" ht="15.6" x14ac:dyDescent="0.3">
      <c r="A176" s="265" t="s">
        <v>420</v>
      </c>
      <c r="B176" s="245"/>
      <c r="C176" s="245"/>
      <c r="D176" s="245"/>
      <c r="E176" s="245"/>
      <c r="F176" s="245"/>
      <c r="G176" s="245"/>
      <c r="H176" s="245"/>
      <c r="I176" s="245"/>
      <c r="J176" s="245"/>
      <c r="K176" s="245"/>
      <c r="L176" s="245"/>
      <c r="M176" s="245"/>
      <c r="N176" s="245"/>
      <c r="O176" s="245"/>
      <c r="P176" s="245"/>
      <c r="Q176" s="245"/>
      <c r="R176" s="245"/>
      <c r="S176" s="245"/>
      <c r="T176" s="261"/>
    </row>
    <row r="177" spans="1:20" x14ac:dyDescent="0.3">
      <c r="A177" s="238" t="s">
        <v>388</v>
      </c>
    </row>
    <row r="178" spans="1:20" x14ac:dyDescent="0.3">
      <c r="A178" s="238"/>
    </row>
    <row r="179" spans="1:20" x14ac:dyDescent="0.3">
      <c r="B179" s="439" t="s">
        <v>382</v>
      </c>
      <c r="C179" s="440"/>
      <c r="D179" s="441" t="s">
        <v>383</v>
      </c>
      <c r="E179" s="439"/>
    </row>
    <row r="180" spans="1:20" ht="28.8" x14ac:dyDescent="0.3">
      <c r="B180" s="313" t="s">
        <v>389</v>
      </c>
      <c r="C180" s="314" t="s">
        <v>385</v>
      </c>
      <c r="D180" s="315" t="s">
        <v>389</v>
      </c>
      <c r="E180" s="314" t="s">
        <v>385</v>
      </c>
    </row>
    <row r="181" spans="1:20" x14ac:dyDescent="0.3">
      <c r="A181" s="266" t="s">
        <v>390</v>
      </c>
      <c r="B181" s="240">
        <f>COUNTIFS('Student Data Entry'!$C:$C,'Center 7'!$A$2,'Student Data Entry'!$BK:$BK,"Yes",'Student Data Entry'!$BS:$BS,"Yes",'Student Data Entry'!$L:$L,"English Learner")</f>
        <v>0</v>
      </c>
      <c r="C181" s="272">
        <f>COUNTIFS('Student Data Entry'!$C:$C,'Center 7'!$A$2,'Student Data Entry'!$BK:$BK,"Yes",'Student Data Entry'!$BS:$BS,"Yes",'Student Data Entry'!$L:$L,"Unknown/Not reported")</f>
        <v>0</v>
      </c>
      <c r="D181" s="274">
        <f>COUNTIFS('Student Data Entry'!$C:$C,'Center 7'!$A$2,'Student Data Entry'!$BK:$BK,"Yes",'Student Data Entry'!$BT:$BT,"Yes",'Student Data Entry'!$L:$L,"English Learner")</f>
        <v>0</v>
      </c>
      <c r="E181" s="240">
        <f>COUNTIFS('Student Data Entry'!$C:$C,'Center 7'!$A$2,'Student Data Entry'!$BK:$BK,"Yes",'Student Data Entry'!$BT:$BT,"Yes",'Student Data Entry'!$L:$L,"Unknown/Not reported")</f>
        <v>0</v>
      </c>
    </row>
    <row r="182" spans="1:20" ht="28.8" x14ac:dyDescent="0.3">
      <c r="A182" s="266" t="s">
        <v>391</v>
      </c>
      <c r="B182" s="240">
        <f>COUNTIFS('Student Data Entry'!$C:$C,'Center 7'!$A$2,'Student Data Entry'!$BK:$BK,"Yes",'Student Data Entry'!$BS:$BS,"Yes",'Student Data Entry'!$M:$M,"Economically disadvantaged")</f>
        <v>0</v>
      </c>
      <c r="C182" s="272">
        <f>COUNTIFS('Student Data Entry'!$C:$C,'Center 7'!$A$2,'Student Data Entry'!$BK:$BK,"Yes",'Student Data Entry'!$BS:$BS,"Yes",'Student Data Entry'!$M:$M,"Unknown/Not reported")</f>
        <v>0</v>
      </c>
      <c r="D182" s="274">
        <f>COUNTIFS('Student Data Entry'!$C:$C,'Center 7'!$A$2,'Student Data Entry'!$BK:$BK,"Yes",'Student Data Entry'!$BT:$BT,"Yes",'Student Data Entry'!$M:$M,"Economically disadvantaged")</f>
        <v>0</v>
      </c>
      <c r="E182" s="240">
        <f>COUNTIFS('Student Data Entry'!$C:$C,'Center 7'!$A$2,'Student Data Entry'!$BK:$BK,"Yes",'Student Data Entry'!$BT:$BT,"Yes",'Student Data Entry'!$M:$M,"Unknown/Not reported")</f>
        <v>0</v>
      </c>
    </row>
    <row r="183" spans="1:20" x14ac:dyDescent="0.3">
      <c r="A183" s="266" t="s">
        <v>392</v>
      </c>
      <c r="B183" s="240">
        <f>COUNTIFS('Student Data Entry'!$C:$C,'Center 7'!$A$2,'Student Data Entry'!$BK:$BK,"Yes",'Student Data Entry'!$BS:$BS,"Yes",'Student Data Entry'!$N:$N,"Special Education")</f>
        <v>0</v>
      </c>
      <c r="C183" s="272">
        <f>COUNTIFS('Student Data Entry'!$C:$C,'Center 7'!$A$2,'Student Data Entry'!$BK:$BK,"Yes",'Student Data Entry'!$BS:$BS,"Yes",'Student Data Entry'!$N:$N,"Unknown/Not reported")</f>
        <v>0</v>
      </c>
      <c r="D183" s="274">
        <f>COUNTIFS('Student Data Entry'!$C:$C,'Center 7'!$A$2,'Student Data Entry'!$BK:$BK,"Yes",'Student Data Entry'!$BT:$BT,"Yes",'Student Data Entry'!$N:$N,"Special Education")</f>
        <v>0</v>
      </c>
      <c r="E183" s="240">
        <f>COUNTIFS('Student Data Entry'!$C:$C,'Center 7'!$A$2,'Student Data Entry'!$BK:$BK,"Yes",'Student Data Entry'!$BT:$BT,"Yes",'Student Data Entry'!$N:$N,"Unknown/Not reported")</f>
        <v>0</v>
      </c>
    </row>
    <row r="184" spans="1:20" ht="28.8" x14ac:dyDescent="0.3">
      <c r="A184" s="266" t="s">
        <v>393</v>
      </c>
      <c r="B184" s="267" t="s">
        <v>394</v>
      </c>
      <c r="C184" s="273" t="s">
        <v>394</v>
      </c>
      <c r="D184" s="275" t="s">
        <v>394</v>
      </c>
      <c r="E184" s="267" t="s">
        <v>394</v>
      </c>
    </row>
    <row r="185" spans="1:20" x14ac:dyDescent="0.3">
      <c r="A185" s="343"/>
      <c r="B185" s="344"/>
      <c r="C185" s="344"/>
      <c r="D185" s="344"/>
      <c r="E185" s="344"/>
    </row>
    <row r="186" spans="1:20" ht="18" x14ac:dyDescent="0.35">
      <c r="A186" s="234" t="s">
        <v>591</v>
      </c>
      <c r="B186" s="344"/>
      <c r="C186" s="344"/>
      <c r="D186" s="344"/>
      <c r="E186" s="344"/>
    </row>
    <row r="188" spans="1:20" ht="15.6" x14ac:dyDescent="0.3">
      <c r="A188" s="244" t="s">
        <v>425</v>
      </c>
      <c r="B188" s="245"/>
      <c r="C188" s="245"/>
      <c r="D188" s="245"/>
      <c r="E188" s="245"/>
      <c r="F188" s="245"/>
      <c r="G188" s="245"/>
      <c r="H188" s="245"/>
      <c r="I188" s="245"/>
      <c r="J188" s="245"/>
      <c r="K188" s="245"/>
      <c r="L188" s="245"/>
      <c r="M188" s="245"/>
      <c r="N188" s="245"/>
      <c r="O188" s="245"/>
      <c r="P188" s="245"/>
      <c r="Q188" s="245"/>
      <c r="R188" s="245"/>
      <c r="S188" s="245"/>
      <c r="T188" s="261"/>
    </row>
    <row r="189" spans="1:20" x14ac:dyDescent="0.3">
      <c r="A189" s="285" t="s">
        <v>422</v>
      </c>
    </row>
    <row r="190" spans="1:20" x14ac:dyDescent="0.3">
      <c r="A190" s="285"/>
    </row>
    <row r="191" spans="1:20" x14ac:dyDescent="0.3">
      <c r="A191" s="442" t="s">
        <v>395</v>
      </c>
      <c r="B191" s="442"/>
      <c r="C191" s="442"/>
      <c r="D191" s="442"/>
      <c r="E191" s="442"/>
      <c r="F191" s="442"/>
      <c r="G191" s="442"/>
      <c r="J191" s="443" t="s">
        <v>396</v>
      </c>
      <c r="K191" s="443"/>
      <c r="L191" s="443"/>
      <c r="M191" s="443"/>
      <c r="N191" s="443"/>
      <c r="O191" s="443"/>
      <c r="P191" s="443"/>
    </row>
    <row r="192" spans="1:20" ht="43.2" x14ac:dyDescent="0.3">
      <c r="A192" s="316" t="s">
        <v>188</v>
      </c>
      <c r="B192" s="249" t="s">
        <v>252</v>
      </c>
      <c r="C192" s="249" t="s">
        <v>271</v>
      </c>
      <c r="D192" s="249" t="s">
        <v>281</v>
      </c>
      <c r="E192" s="249" t="s">
        <v>289</v>
      </c>
      <c r="F192" s="249" t="s">
        <v>294</v>
      </c>
      <c r="G192" s="249" t="s">
        <v>298</v>
      </c>
      <c r="J192" s="316" t="s">
        <v>188</v>
      </c>
      <c r="K192" s="249" t="s">
        <v>252</v>
      </c>
      <c r="L192" s="249" t="s">
        <v>271</v>
      </c>
      <c r="M192" s="249" t="s">
        <v>281</v>
      </c>
      <c r="N192" s="249" t="s">
        <v>289</v>
      </c>
      <c r="O192" s="249" t="s">
        <v>294</v>
      </c>
      <c r="P192" s="249" t="s">
        <v>298</v>
      </c>
    </row>
    <row r="193" spans="1:20" ht="28.8" x14ac:dyDescent="0.3">
      <c r="A193" s="290" t="s">
        <v>397</v>
      </c>
      <c r="B193" s="240">
        <f>COUNTIFS('Student Data Entry'!$C:$C,'Center 7'!$A$2,'Student Data Entry'!$R:$R,'Center 7'!B$192,'Student Data Entry'!$BM:$BM,"Yes")</f>
        <v>0</v>
      </c>
      <c r="C193" s="240">
        <f>COUNTIFS('Student Data Entry'!$C:$C,'Center 7'!$A$2,'Student Data Entry'!$R:$R,'Center 7'!C$192,'Student Data Entry'!$BM:$BM,"Yes")</f>
        <v>0</v>
      </c>
      <c r="D193" s="240">
        <f>COUNTIFS('Student Data Entry'!$C:$C,'Center 7'!$A$2,'Student Data Entry'!$R:$R,'Center 7'!D$192,'Student Data Entry'!$BM:$BM,"Yes")</f>
        <v>0</v>
      </c>
      <c r="E193" s="240">
        <f>COUNTIFS('Student Data Entry'!$C:$C,'Center 7'!$A$2,'Student Data Entry'!$R:$R,'Center 7'!E$192,'Student Data Entry'!$BM:$BM,"Yes")</f>
        <v>0</v>
      </c>
      <c r="F193" s="240">
        <f>COUNTIFS('Student Data Entry'!$C:$C,'Center 7'!$A$2,'Student Data Entry'!$R:$R,'Center 7'!F$192,'Student Data Entry'!$BM:$BM,"Yes")</f>
        <v>0</v>
      </c>
      <c r="G193" s="240">
        <f>COUNTIFS('Student Data Entry'!$C:$C,'Center 7'!$A$2,'Student Data Entry'!$R:$R,'Center 7'!G$192,'Student Data Entry'!$BM:$BM,"Yes")</f>
        <v>0</v>
      </c>
      <c r="J193" s="266" t="s">
        <v>397</v>
      </c>
      <c r="K193" s="240">
        <f>COUNTIFS('Student Data Entry'!$C:$C,'Center 7'!$A$2,'Student Data Entry'!$R:$R,'Center 7'!B$192,'Student Data Entry'!$BM:$BM,"Yes")</f>
        <v>0</v>
      </c>
      <c r="L193" s="240">
        <f>COUNTIFS('Student Data Entry'!$C:$C,'Center 7'!$A$2,'Student Data Entry'!$R:$R,'Center 7'!C$192,'Student Data Entry'!$BM:$BM,"Yes")</f>
        <v>0</v>
      </c>
      <c r="M193" s="240">
        <f>COUNTIFS('Student Data Entry'!$C:$C,'Center 7'!$A$2,'Student Data Entry'!$R:$R,'Center 7'!D$192,'Student Data Entry'!$BM:$BM,"Yes")</f>
        <v>0</v>
      </c>
      <c r="N193" s="240">
        <f>COUNTIFS('Student Data Entry'!$C:$C,'Center 7'!$A$2,'Student Data Entry'!$R:$R,'Center 7'!E$192,'Student Data Entry'!$BM:$BM,"Yes")</f>
        <v>0</v>
      </c>
      <c r="O193" s="240">
        <f>COUNTIFS('Student Data Entry'!$C:$C,'Center 7'!$A$2,'Student Data Entry'!$R:$R,'Center 7'!F$192,'Student Data Entry'!$BM:$BM,"Yes")</f>
        <v>0</v>
      </c>
      <c r="P193" s="240">
        <f>COUNTIFS('Student Data Entry'!$C:$C,'Center 7'!$A$2,'Student Data Entry'!$R:$R,'Center 7'!G$192,'Student Data Entry'!$BM:$BM,"Yes")</f>
        <v>0</v>
      </c>
      <c r="S193" s="237"/>
    </row>
    <row r="194" spans="1:20" ht="28.8" x14ac:dyDescent="0.3">
      <c r="A194" s="292" t="s">
        <v>398</v>
      </c>
      <c r="B194" s="257">
        <f>COUNTIFS('Student Data Entry'!$C:$C,'Center 7'!$A$2,'Student Data Entry'!$R:$R,'Center 7'!B$192,'Student Data Entry'!$BM:$BM,"Yes",'Student Data Entry'!$BX:$BX,"Yes")</f>
        <v>0</v>
      </c>
      <c r="C194" s="257">
        <f>COUNTIFS('Student Data Entry'!$C:$C,'Center 7'!$A$2,'Student Data Entry'!$R:$R,'Center 7'!C$192,'Student Data Entry'!$BM:$BM,"Yes",'Student Data Entry'!$BX:$BX,"Yes")</f>
        <v>0</v>
      </c>
      <c r="D194" s="257">
        <f>COUNTIFS('Student Data Entry'!$C:$C,'Center 7'!$A$2,'Student Data Entry'!$R:$R,'Center 7'!D$192,'Student Data Entry'!$BM:$BM,"Yes",'Student Data Entry'!$BX:$BX,"Yes")</f>
        <v>0</v>
      </c>
      <c r="E194" s="257">
        <f>COUNTIFS('Student Data Entry'!$C:$C,'Center 7'!$A$2,'Student Data Entry'!$R:$R,'Center 7'!E$192,'Student Data Entry'!$BM:$BM,"Yes",'Student Data Entry'!$BX:$BX,"Yes")</f>
        <v>0</v>
      </c>
      <c r="F194" s="257">
        <f>COUNTIFS('Student Data Entry'!$C:$C,'Center 7'!$A$2,'Student Data Entry'!$R:$R,'Center 7'!F$192,'Student Data Entry'!$BM:$BM,"Yes",'Student Data Entry'!$BX:$BX,"Yes")</f>
        <v>0</v>
      </c>
      <c r="G194" s="257">
        <f>COUNTIFS('Student Data Entry'!$C:$C,'Center 7'!$A$2,'Student Data Entry'!$R:$R,'Center 7'!G$192,'Student Data Entry'!$BM:$BM,"Yes",'Student Data Entry'!$BX:$BX,"Yes")</f>
        <v>0</v>
      </c>
      <c r="J194" s="317" t="s">
        <v>398</v>
      </c>
      <c r="K194" s="257">
        <f>COUNTIFS('Student Data Entry'!$C:$C,'Center 7'!$A$2,'Student Data Entry'!$R:$R,'Center 7'!B$192,'Student Data Entry'!$BM:$BM,"Yes",'Student Data Entry'!$BY:$BY,"Yes")</f>
        <v>0</v>
      </c>
      <c r="L194" s="257">
        <f>COUNTIFS('Student Data Entry'!$C:$C,'Center 7'!$A$2,'Student Data Entry'!$R:$R,'Center 7'!C$192,'Student Data Entry'!$BM:$BM,"Yes",'Student Data Entry'!$BY:$BY,"Yes")</f>
        <v>0</v>
      </c>
      <c r="M194" s="257">
        <f>COUNTIFS('Student Data Entry'!$C:$C,'Center 7'!$A$2,'Student Data Entry'!$R:$R,'Center 7'!D$192,'Student Data Entry'!$BM:$BM,"Yes",'Student Data Entry'!$BY:$BY,"Yes")</f>
        <v>0</v>
      </c>
      <c r="N194" s="257">
        <f>COUNTIFS('Student Data Entry'!$C:$C,'Center 7'!$A$2,'Student Data Entry'!$R:$R,'Center 7'!E$192,'Student Data Entry'!$BM:$BM,"Yes",'Student Data Entry'!$BY:$BY,"Yes")</f>
        <v>0</v>
      </c>
      <c r="O194" s="257">
        <f>COUNTIFS('Student Data Entry'!$C:$C,'Center 7'!$A$2,'Student Data Entry'!$R:$R,'Center 7'!F$192,'Student Data Entry'!$BM:$BM,"Yes",'Student Data Entry'!$BY:$BY,"Yes")</f>
        <v>0</v>
      </c>
      <c r="P194" s="257">
        <f>COUNTIFS('Student Data Entry'!$C:$C,'Center 7'!$A$2,'Student Data Entry'!$R:$R,'Center 7'!G$192,'Student Data Entry'!$BM:$BM,"Yes",'Student Data Entry'!$BY:$BY,"Yes")</f>
        <v>0</v>
      </c>
    </row>
    <row r="195" spans="1:20" ht="57.6" x14ac:dyDescent="0.3">
      <c r="A195" s="290" t="s">
        <v>399</v>
      </c>
      <c r="B195" s="240">
        <f>COUNTIFS('Student Data Entry'!$C:$C,'Center 7'!$A$2,'Student Data Entry'!$R:$R,'Center 7'!B$192,'Student Data Entry'!$BM:$BM,"Yes",'Student Data Entry'!$BX:$BX,"Yes",'Student Data Entry'!$X:$X,"Improved")</f>
        <v>0</v>
      </c>
      <c r="C195" s="240">
        <f>COUNTIFS('Student Data Entry'!$C:$C,'Center 7'!$A$2,'Student Data Entry'!$R:$R,'Center 7'!C$192,'Student Data Entry'!$BM:$BM,"Yes",'Student Data Entry'!$BX:$BX,"Yes",'Student Data Entry'!$X:$X,"Improved")</f>
        <v>0</v>
      </c>
      <c r="D195" s="240">
        <f>COUNTIFS('Student Data Entry'!$C:$C,'Center 7'!$A$2,'Student Data Entry'!$R:$R,'Center 7'!D$192,'Student Data Entry'!$BM:$BM,"Yes",'Student Data Entry'!$BX:$BX,"Yes",'Student Data Entry'!$X:$X,"Improved")</f>
        <v>0</v>
      </c>
      <c r="E195" s="240">
        <f>COUNTIFS('Student Data Entry'!$C:$C,'Center 7'!$A$2,'Student Data Entry'!$R:$R,'Center 7'!E$192,'Student Data Entry'!$BM:$BM,"Yes",'Student Data Entry'!$BX:$BX,"Yes",'Student Data Entry'!$X:$X,"Improved")</f>
        <v>0</v>
      </c>
      <c r="F195" s="240">
        <f>COUNTIFS('Student Data Entry'!$C:$C,'Center 7'!$A$2,'Student Data Entry'!$R:$R,'Center 7'!F$192,'Student Data Entry'!$BM:$BM,"Yes",'Student Data Entry'!$BX:$BX,"Yes",'Student Data Entry'!$X:$X,"Improved")</f>
        <v>0</v>
      </c>
      <c r="G195" s="240">
        <f>COUNTIFS('Student Data Entry'!$C:$C,'Center 7'!$A$2,'Student Data Entry'!$R:$R,'Center 7'!G$192,'Student Data Entry'!$BM:$BM,"Yes",'Student Data Entry'!$BX:$BX,"Yes",'Student Data Entry'!$X:$X,"Improved")</f>
        <v>0</v>
      </c>
      <c r="J195" s="266" t="s">
        <v>400</v>
      </c>
      <c r="K195" s="240">
        <f>COUNTIFS('Student Data Entry'!$C:$C,'Center 7'!$A$2,'Student Data Entry'!$R:$R,'Center 7'!B$192,'Student Data Entry'!$BM:$BM,"Yes",'Student Data Entry'!$BY:$BY,"Yes",'Student Data Entry'!$AA:$AA,"Improved")</f>
        <v>0</v>
      </c>
      <c r="L195" s="240">
        <f>COUNTIFS('Student Data Entry'!$C:$C,'Center 7'!$A$2,'Student Data Entry'!$R:$R,'Center 7'!C$192,'Student Data Entry'!$BM:$BM,"Yes",'Student Data Entry'!$BY:$BY,"Yes",'Student Data Entry'!$AA:$AA,"Improved")</f>
        <v>0</v>
      </c>
      <c r="M195" s="240">
        <f>COUNTIFS('Student Data Entry'!$C:$C,'Center 7'!$A$2,'Student Data Entry'!$R:$R,'Center 7'!D$192,'Student Data Entry'!$BM:$BM,"Yes",'Student Data Entry'!$BY:$BY,"Yes",'Student Data Entry'!$AA:$AA,"Improved")</f>
        <v>0</v>
      </c>
      <c r="N195" s="240">
        <f>COUNTIFS('Student Data Entry'!$C:$C,'Center 7'!$A$2,'Student Data Entry'!$R:$R,'Center 7'!E$192,'Student Data Entry'!$BM:$BM,"Yes",'Student Data Entry'!$BY:$BY,"Yes",'Student Data Entry'!$AA:$AA,"Improved")</f>
        <v>0</v>
      </c>
      <c r="O195" s="240">
        <f>COUNTIFS('Student Data Entry'!$C:$C,'Center 7'!$A$2,'Student Data Entry'!$R:$R,'Center 7'!F$192,'Student Data Entry'!$BM:$BM,"Yes",'Student Data Entry'!$BY:$BY,"Yes",'Student Data Entry'!$AA:$AA,"Improved")</f>
        <v>0</v>
      </c>
      <c r="P195" s="240">
        <f>COUNTIFS('Student Data Entry'!$C:$C,'Center 7'!$A$2,'Student Data Entry'!$R:$R,'Center 7'!G$192,'Student Data Entry'!$BM:$BM,"Yes",'Student Data Entry'!$BY:$BY,"Yes",'Student Data Entry'!$AA:$AA,"Improved")</f>
        <v>0</v>
      </c>
    </row>
    <row r="197" spans="1:20" x14ac:dyDescent="0.3">
      <c r="A197" s="278" t="s">
        <v>401</v>
      </c>
      <c r="P197"/>
    </row>
    <row r="199" spans="1:20" ht="15.6" x14ac:dyDescent="0.3">
      <c r="A199" s="265" t="s">
        <v>402</v>
      </c>
      <c r="B199" s="245"/>
      <c r="C199" s="245"/>
      <c r="D199" s="245"/>
      <c r="E199" s="245"/>
      <c r="F199" s="245"/>
      <c r="G199" s="245"/>
      <c r="H199" s="245"/>
      <c r="I199" s="245"/>
      <c r="J199" s="245"/>
      <c r="K199" s="245"/>
      <c r="L199" s="245"/>
      <c r="M199" s="245"/>
      <c r="N199" s="245"/>
      <c r="O199" s="245"/>
      <c r="P199" s="245"/>
      <c r="Q199" s="245"/>
      <c r="R199" s="245"/>
      <c r="S199" s="245"/>
      <c r="T199" s="261"/>
    </row>
    <row r="200" spans="1:20" x14ac:dyDescent="0.3">
      <c r="A200" s="286" t="s">
        <v>423</v>
      </c>
    </row>
    <row r="201" spans="1:20" x14ac:dyDescent="0.3">
      <c r="A201" s="286"/>
    </row>
    <row r="202" spans="1:20" x14ac:dyDescent="0.3">
      <c r="A202" s="276"/>
      <c r="B202" s="276"/>
      <c r="C202" s="276"/>
      <c r="D202" s="276"/>
      <c r="E202" s="276"/>
      <c r="F202" s="276"/>
      <c r="G202" s="276"/>
    </row>
    <row r="203" spans="1:20" ht="43.2" x14ac:dyDescent="0.3">
      <c r="A203" s="316" t="s">
        <v>188</v>
      </c>
      <c r="B203" s="249" t="s">
        <v>252</v>
      </c>
      <c r="C203" s="249" t="s">
        <v>271</v>
      </c>
      <c r="D203" s="249" t="s">
        <v>281</v>
      </c>
      <c r="E203" s="249" t="s">
        <v>289</v>
      </c>
      <c r="F203" s="249" t="s">
        <v>294</v>
      </c>
      <c r="G203" s="249" t="s">
        <v>298</v>
      </c>
    </row>
    <row r="204" spans="1:20" ht="28.8" x14ac:dyDescent="0.3">
      <c r="A204" s="290" t="s">
        <v>403</v>
      </c>
      <c r="B204" s="240">
        <f>COUNTIFS('Student Data Entry'!$C:$C,'Center 7'!$A$2,'Student Data Entry'!$R:$R,'Center 7'!B$203,'Student Data Entry'!$BO:$BO,"Yes")</f>
        <v>0</v>
      </c>
      <c r="C204" s="240">
        <f>COUNTIFS('Student Data Entry'!$C:$C,'Center 7'!$A$2,'Student Data Entry'!$R:$R,'Center 7'!C$203,'Student Data Entry'!$BO:$BO,"Yes")</f>
        <v>0</v>
      </c>
      <c r="D204" s="240">
        <f>COUNTIFS('Student Data Entry'!$C:$C,'Center 7'!$A$2,'Student Data Entry'!$R:$R,'Center 7'!D$203,'Student Data Entry'!$BO:$BO,"Yes")</f>
        <v>0</v>
      </c>
      <c r="E204" s="240">
        <f>COUNTIFS('Student Data Entry'!$C:$C,'Center 7'!$A$2,'Student Data Entry'!$R:$R,'Center 7'!E$203,'Student Data Entry'!$BO:$BO,"Yes")</f>
        <v>0</v>
      </c>
      <c r="F204" s="240">
        <f>COUNTIFS('Student Data Entry'!$C:$C,'Center 7'!$A$2,'Student Data Entry'!$R:$R,'Center 7'!F$203,'Student Data Entry'!$BO:$BO,"Yes")</f>
        <v>0</v>
      </c>
      <c r="G204" s="240">
        <f>COUNTIFS('Student Data Entry'!$C:$C,'Center 7'!$A$2,'Student Data Entry'!$R:$R,'Center 7'!G$203,'Student Data Entry'!$BO:$BO,"Yes")</f>
        <v>0</v>
      </c>
    </row>
    <row r="205" spans="1:20" ht="58.8" customHeight="1" x14ac:dyDescent="0.3">
      <c r="A205" s="292" t="s">
        <v>404</v>
      </c>
      <c r="B205" s="257">
        <f>COUNTIFS('Student Data Entry'!$C:$C,'Center 7'!$A$2,'Student Data Entry'!$R:$R,'Center 7'!B$203,'Student Data Entry'!$BO:$BO,"Yes",'Student Data Entry'!$AF:$AF,"Yes")</f>
        <v>0</v>
      </c>
      <c r="C205" s="257">
        <f>COUNTIFS('Student Data Entry'!$C:$C,'Center 7'!$A$2,'Student Data Entry'!$R:$R,'Center 7'!C$203,'Student Data Entry'!$BO:$BO,"Yes",'Student Data Entry'!$AF:$AF,"Yes")</f>
        <v>0</v>
      </c>
      <c r="D205" s="257">
        <f>COUNTIFS('Student Data Entry'!$C:$C,'Center 7'!$A$2,'Student Data Entry'!$R:$R,'Center 7'!D$203,'Student Data Entry'!$BO:$BO,"Yes",'Student Data Entry'!$AF:$AF,"Yes")</f>
        <v>0</v>
      </c>
      <c r="E205" s="257">
        <f>COUNTIFS('Student Data Entry'!$C:$C,'Center 7'!$A$2,'Student Data Entry'!$R:$R,'Center 7'!E$203,'Student Data Entry'!$BO:$BO,"Yes",'Student Data Entry'!$AF:$AF,"Yes")</f>
        <v>0</v>
      </c>
      <c r="F205" s="257">
        <f>COUNTIFS('Student Data Entry'!$C:$C,'Center 7'!$A$2,'Student Data Entry'!$R:$R,'Center 7'!F$203,'Student Data Entry'!$BO:$BO,"Yes",'Student Data Entry'!$AF:$AF,"Yes")</f>
        <v>0</v>
      </c>
      <c r="G205" s="257">
        <f>COUNTIFS('Student Data Entry'!$C:$C,'Center 7'!$A$2,'Student Data Entry'!$R:$R,'Center 7'!G$203,'Student Data Entry'!$BO:$BO,"Yes",'Student Data Entry'!$AF:$AF,"Yes")</f>
        <v>0</v>
      </c>
    </row>
    <row r="206" spans="1:20" ht="28.8" x14ac:dyDescent="0.3">
      <c r="A206" s="290" t="s">
        <v>405</v>
      </c>
      <c r="B206" s="240">
        <f>COUNTIFS('Student Data Entry'!$C:$C,'Center 7'!$A$2,'Student Data Entry'!$R:$R,'Center 7'!B$203,'Student Data Entry'!$BO:$BO,"Yes",'Student Data Entry'!$AF:$AF,"Yes",'Student Data Entry'!$AE:$AE,"Improved")</f>
        <v>0</v>
      </c>
      <c r="C206" s="240">
        <f>COUNTIFS('Student Data Entry'!$C:$C,'Center 7'!$A$2,'Student Data Entry'!$R:$R,'Center 7'!C$203,'Student Data Entry'!$BO:$BO,"Yes",'Student Data Entry'!$AF:$AF,"Yes",'Student Data Entry'!$AE:$AE,"Improved")</f>
        <v>0</v>
      </c>
      <c r="D206" s="240">
        <f>COUNTIFS('Student Data Entry'!$C:$C,'Center 7'!$A$2,'Student Data Entry'!$R:$R,'Center 7'!D$203,'Student Data Entry'!$BO:$BO,"Yes",'Student Data Entry'!$AF:$AF,"Yes",'Student Data Entry'!$AE:$AE,"Improved")</f>
        <v>0</v>
      </c>
      <c r="E206" s="240">
        <f>COUNTIFS('Student Data Entry'!$C:$C,'Center 7'!$A$2,'Student Data Entry'!$R:$R,'Center 7'!E$203,'Student Data Entry'!$BO:$BO,"Yes",'Student Data Entry'!$AF:$AF,"Yes",'Student Data Entry'!$AE:$AE,"Improved")</f>
        <v>0</v>
      </c>
      <c r="F206" s="240">
        <f>COUNTIFS('Student Data Entry'!$C:$C,'Center 7'!$A$2,'Student Data Entry'!$R:$R,'Center 7'!F$203,'Student Data Entry'!$BO:$BO,"Yes",'Student Data Entry'!$AF:$AF,"Yes",'Student Data Entry'!$AE:$AE,"Improved")</f>
        <v>0</v>
      </c>
      <c r="G206" s="240">
        <f>COUNTIFS('Student Data Entry'!$C:$C,'Center 7'!$A$2,'Student Data Entry'!$R:$R,'Center 7'!G$203,'Student Data Entry'!$BO:$BO,"Yes",'Student Data Entry'!$AF:$AF,"Yes",'Student Data Entry'!$AE:$AE,"Improved")</f>
        <v>0</v>
      </c>
    </row>
    <row r="208" spans="1:20" x14ac:dyDescent="0.3">
      <c r="A208" s="278" t="s">
        <v>401</v>
      </c>
    </row>
    <row r="210" spans="1:20" ht="15.6" x14ac:dyDescent="0.3">
      <c r="A210" s="244" t="s">
        <v>413</v>
      </c>
      <c r="B210" s="245"/>
      <c r="C210" s="245"/>
      <c r="D210" s="245"/>
      <c r="E210" s="245"/>
      <c r="F210" s="245"/>
      <c r="G210" s="245"/>
      <c r="H210" s="245"/>
      <c r="I210" s="245"/>
      <c r="J210" s="245"/>
      <c r="K210" s="245"/>
      <c r="L210" s="245"/>
      <c r="M210" s="245"/>
      <c r="N210" s="245"/>
      <c r="O210" s="245"/>
      <c r="P210" s="245"/>
      <c r="Q210" s="245"/>
      <c r="R210" s="245"/>
      <c r="S210" s="245"/>
      <c r="T210" s="261"/>
    </row>
    <row r="211" spans="1:20" ht="15.6" x14ac:dyDescent="0.3">
      <c r="A211" s="289"/>
      <c r="B211" s="20"/>
      <c r="C211" s="20"/>
      <c r="D211" s="20"/>
      <c r="E211" s="20"/>
      <c r="F211" s="20"/>
      <c r="G211" s="20"/>
      <c r="H211" s="20"/>
      <c r="I211" s="20"/>
      <c r="J211" s="20"/>
      <c r="K211" s="20"/>
      <c r="L211" s="20"/>
      <c r="M211" s="20"/>
      <c r="N211" s="20"/>
      <c r="O211" s="20"/>
      <c r="P211" s="20"/>
      <c r="Q211" s="20"/>
      <c r="R211" s="20"/>
      <c r="S211" s="20"/>
    </row>
    <row r="212" spans="1:20" x14ac:dyDescent="0.3">
      <c r="A212" s="276"/>
      <c r="B212" s="276"/>
      <c r="C212" s="276"/>
      <c r="D212" s="276"/>
      <c r="E212" s="276"/>
      <c r="F212" s="276"/>
      <c r="G212" s="276"/>
    </row>
    <row r="213" spans="1:20" ht="43.2" x14ac:dyDescent="0.3">
      <c r="A213" s="318" t="s">
        <v>188</v>
      </c>
      <c r="B213" s="248" t="s">
        <v>252</v>
      </c>
      <c r="C213" s="248" t="s">
        <v>271</v>
      </c>
      <c r="D213" s="248" t="s">
        <v>281</v>
      </c>
      <c r="E213" s="248" t="s">
        <v>289</v>
      </c>
      <c r="F213" s="248" t="s">
        <v>294</v>
      </c>
      <c r="G213" s="248" t="s">
        <v>298</v>
      </c>
    </row>
    <row r="214" spans="1:20" ht="28.8" x14ac:dyDescent="0.3">
      <c r="A214" s="319" t="s">
        <v>407</v>
      </c>
      <c r="B214" s="240">
        <f>COUNTIFS('Student Data Entry'!$C:$C,'Center 7'!$A$2,'Student Data Entry'!$R:$R,'Center 7'!B$213,'Student Data Entry'!$BR:$BR,"Yes")</f>
        <v>0</v>
      </c>
      <c r="C214" s="240">
        <f>COUNTIFS('Student Data Entry'!$C:$C,'Center 7'!$A$2,'Student Data Entry'!$R:$R,'Center 7'!C$213,'Student Data Entry'!$BR:$BR,"Yes")</f>
        <v>0</v>
      </c>
      <c r="D214" s="240">
        <f>COUNTIFS('Student Data Entry'!$C:$C,'Center 7'!$A$2,'Student Data Entry'!$R:$R,'Center 7'!D$213,'Student Data Entry'!$BR:$BR,"Yes")</f>
        <v>0</v>
      </c>
      <c r="E214" s="240">
        <f>COUNTIFS('Student Data Entry'!$C:$C,'Center 7'!$A$2,'Student Data Entry'!$R:$R,'Center 7'!E$213,'Student Data Entry'!$BR:$BR,"Yes")</f>
        <v>0</v>
      </c>
      <c r="F214" s="240">
        <f>COUNTIFS('Student Data Entry'!$C:$C,'Center 7'!$A$2,'Student Data Entry'!$R:$R,'Center 7'!F$213,'Student Data Entry'!$BR:$BR,"Yes")</f>
        <v>0</v>
      </c>
      <c r="G214" s="240">
        <f>COUNTIFS('Student Data Entry'!$C:$C,'Center 7'!$A$2,'Student Data Entry'!$R:$R,'Center 7'!G$213,'Student Data Entry'!$BR:$BR,"Yes")</f>
        <v>0</v>
      </c>
    </row>
    <row r="215" spans="1:20" ht="57.6" x14ac:dyDescent="0.3">
      <c r="A215" s="320" t="s">
        <v>414</v>
      </c>
      <c r="B215" s="257">
        <f>COUNTIFS('Student Data Entry'!$C:$C,'Center 7'!$A$2,'Student Data Entry'!$R:$R,'Center 7'!B$213,'Student Data Entry'!$BR:$BR,"Yes",'Student Data Entry'!$AK:$AK,"Yes")</f>
        <v>0</v>
      </c>
      <c r="C215" s="257">
        <f>COUNTIFS('Student Data Entry'!$C:$C,'Center 7'!$A$2,'Student Data Entry'!$R:$R,'Center 7'!C$213,'Student Data Entry'!$BR:$BR,"Yes",'Student Data Entry'!$AK:$AK,"Yes")</f>
        <v>0</v>
      </c>
      <c r="D215" s="257">
        <f>COUNTIFS('Student Data Entry'!$C:$C,'Center 7'!$A$2,'Student Data Entry'!$R:$R,'Center 7'!D$213,'Student Data Entry'!$BR:$BR,"Yes",'Student Data Entry'!$AK:$AK,"Yes")</f>
        <v>0</v>
      </c>
      <c r="E215" s="257">
        <f>COUNTIFS('Student Data Entry'!$C:$C,'Center 7'!$A$2,'Student Data Entry'!$R:$R,'Center 7'!E$213,'Student Data Entry'!$BR:$BR,"Yes",'Student Data Entry'!$AK:$AK,"Yes")</f>
        <v>0</v>
      </c>
      <c r="F215" s="257">
        <f>COUNTIFS('Student Data Entry'!$C:$C,'Center 7'!$A$2,'Student Data Entry'!$R:$R,'Center 7'!F$213,'Student Data Entry'!$BR:$BR,"Yes",'Student Data Entry'!$AK:$AK,"Yes")</f>
        <v>0</v>
      </c>
      <c r="G215" s="257">
        <f>COUNTIFS('Student Data Entry'!$C:$C,'Center 7'!$A$2,'Student Data Entry'!$R:$R,'Center 7'!G$213,'Student Data Entry'!$BR:$BR,"Yes",'Student Data Entry'!$AK:$AK,"Yes")</f>
        <v>0</v>
      </c>
    </row>
    <row r="216" spans="1:20" ht="57.6" x14ac:dyDescent="0.3">
      <c r="A216" s="319" t="s">
        <v>415</v>
      </c>
      <c r="B216" s="240">
        <f>COUNTIFS('Student Data Entry'!$C:$C,'Center 7'!$A$2,'Student Data Entry'!$R:$R,'Center 7'!B$213,'Student Data Entry'!$BR:$BR,"Yes",'Student Data Entry'!$AK:$AK,"Yes",'Student Data Entry'!$AJ:$AJ,"Improved")</f>
        <v>0</v>
      </c>
      <c r="C216" s="240">
        <f>COUNTIFS('Student Data Entry'!$C:$C,'Center 7'!$A$2,'Student Data Entry'!$R:$R,'Center 7'!C$213,'Student Data Entry'!$BR:$BR,"Yes",'Student Data Entry'!$AK:$AK,"Yes",'Student Data Entry'!$AJ:$AJ,"Improved")</f>
        <v>0</v>
      </c>
      <c r="D216" s="240">
        <f>COUNTIFS('Student Data Entry'!$C:$C,'Center 7'!$A$2,'Student Data Entry'!$R:$R,'Center 7'!D$213,'Student Data Entry'!$BR:$BR,"Yes",'Student Data Entry'!$AK:$AK,"Yes",'Student Data Entry'!$AJ:$AJ,"Improved")</f>
        <v>0</v>
      </c>
      <c r="E216" s="240">
        <f>COUNTIFS('Student Data Entry'!$C:$C,'Center 7'!$A$2,'Student Data Entry'!$R:$R,'Center 7'!E$213,'Student Data Entry'!$BR:$BR,"Yes",'Student Data Entry'!$AK:$AK,"Yes",'Student Data Entry'!$AJ:$AJ,"Improved")</f>
        <v>0</v>
      </c>
      <c r="F216" s="240">
        <f>COUNTIFS('Student Data Entry'!$C:$C,'Center 7'!$A$2,'Student Data Entry'!$R:$R,'Center 7'!F$213,'Student Data Entry'!$BR:$BR,"Yes",'Student Data Entry'!$AK:$AK,"Yes",'Student Data Entry'!$AJ:$AJ,"Improved")</f>
        <v>0</v>
      </c>
      <c r="G216" s="240">
        <f>COUNTIFS('Student Data Entry'!$C:$C,'Center 7'!$A$2,'Student Data Entry'!$R:$R,'Center 7'!G$213,'Student Data Entry'!$BR:$BR,"Yes",'Student Data Entry'!$AK:$AK,"Yes",'Student Data Entry'!$AJ:$AJ,"Improved")</f>
        <v>0</v>
      </c>
    </row>
    <row r="218" spans="1:20" x14ac:dyDescent="0.3">
      <c r="A218" s="278" t="s">
        <v>401</v>
      </c>
    </row>
    <row r="220" spans="1:20" ht="15.6" x14ac:dyDescent="0.3">
      <c r="A220" s="265" t="s">
        <v>406</v>
      </c>
      <c r="B220" s="265"/>
      <c r="C220" s="265"/>
      <c r="D220" s="265"/>
      <c r="E220" s="265"/>
      <c r="F220" s="265"/>
      <c r="G220" s="265"/>
      <c r="H220" s="265"/>
      <c r="I220" s="265"/>
      <c r="J220" s="265"/>
      <c r="K220" s="265"/>
      <c r="L220" s="265"/>
      <c r="M220" s="265"/>
      <c r="N220" s="265"/>
      <c r="O220" s="265"/>
      <c r="P220" s="265"/>
      <c r="Q220" s="265"/>
      <c r="R220" s="265"/>
      <c r="S220" s="265"/>
      <c r="T220" s="296"/>
    </row>
    <row r="221" spans="1:20" ht="15.6" x14ac:dyDescent="0.3">
      <c r="A221" s="288"/>
      <c r="B221" s="288"/>
      <c r="C221" s="288"/>
      <c r="D221" s="288"/>
      <c r="E221" s="288"/>
      <c r="F221" s="288"/>
      <c r="G221" s="288"/>
      <c r="H221" s="288"/>
      <c r="I221" s="288"/>
      <c r="J221" s="288"/>
      <c r="K221" s="288"/>
      <c r="L221" s="288"/>
      <c r="M221" s="288"/>
      <c r="N221" s="288"/>
      <c r="O221" s="288"/>
      <c r="P221" s="288"/>
      <c r="Q221" s="288"/>
      <c r="R221" s="288"/>
      <c r="S221" s="288"/>
      <c r="T221" s="295"/>
    </row>
    <row r="222" spans="1:20" x14ac:dyDescent="0.3">
      <c r="A222" s="276"/>
      <c r="B222" s="276"/>
      <c r="C222" s="276"/>
      <c r="D222" s="276"/>
      <c r="E222" s="276"/>
      <c r="F222" s="276"/>
      <c r="G222" s="276"/>
    </row>
    <row r="223" spans="1:20" ht="43.2" x14ac:dyDescent="0.3">
      <c r="A223" s="316" t="s">
        <v>188</v>
      </c>
      <c r="B223" s="249" t="s">
        <v>252</v>
      </c>
      <c r="C223" s="249" t="s">
        <v>271</v>
      </c>
      <c r="D223" s="249" t="s">
        <v>281</v>
      </c>
      <c r="E223" s="249" t="s">
        <v>289</v>
      </c>
      <c r="F223" s="249" t="s">
        <v>294</v>
      </c>
      <c r="G223" s="249" t="s">
        <v>298</v>
      </c>
    </row>
    <row r="224" spans="1:20" ht="28.8" x14ac:dyDescent="0.3">
      <c r="A224" s="290" t="s">
        <v>407</v>
      </c>
      <c r="B224" s="240">
        <f>COUNTIFS('Student Data Entry'!$C:$C,'Center 7'!$A$2,'Student Data Entry'!$R:$R,'Center 7'!B$223,'Student Data Entry'!$BR:$BR,"Yes")</f>
        <v>0</v>
      </c>
      <c r="C224" s="240">
        <f>COUNTIFS('Student Data Entry'!$C:$C,'Center 7'!$A$2,'Student Data Entry'!$R:$R,'Center 7'!C$223,'Student Data Entry'!$BR:$BR,"Yes")</f>
        <v>0</v>
      </c>
      <c r="D224" s="240">
        <f>COUNTIFS('Student Data Entry'!$C:$C,'Center 7'!$A$2,'Student Data Entry'!$R:$R,'Center 7'!D$223,'Student Data Entry'!$BR:$BR,"Yes")</f>
        <v>0</v>
      </c>
      <c r="E224" s="240">
        <f>COUNTIFS('Student Data Entry'!$C:$C,'Center 7'!$A$2,'Student Data Entry'!$R:$R,'Center 7'!E$223,'Student Data Entry'!$BR:$BR,"Yes")</f>
        <v>0</v>
      </c>
      <c r="F224" s="240">
        <f>COUNTIFS('Student Data Entry'!$C:$C,'Center 7'!$A$2,'Student Data Entry'!$R:$R,'Center 7'!F$223,'Student Data Entry'!$BR:$BR,"Yes")</f>
        <v>0</v>
      </c>
      <c r="G224" s="240">
        <f>COUNTIFS('Student Data Entry'!$C:$C,'Center 7'!$A$2,'Student Data Entry'!$R:$R,'Center 7'!G$223,'Student Data Entry'!$BR:$BR,"Yes")</f>
        <v>0</v>
      </c>
    </row>
    <row r="225" spans="1:20" ht="57.6" x14ac:dyDescent="0.3">
      <c r="A225" s="292" t="s">
        <v>416</v>
      </c>
      <c r="B225" s="257">
        <f>COUNTIFS('Student Data Entry'!$C:$C,'Center 7'!$A$2,'Student Data Entry'!$R:$R,'Center 7'!B$223,'Student Data Entry'!$BR:$BR,"Yes",'Student Data Entry'!$AP:$AP,"Yes")</f>
        <v>0</v>
      </c>
      <c r="C225" s="257">
        <f>COUNTIFS('Student Data Entry'!$C:$C,'Center 7'!$A$2,'Student Data Entry'!$R:$R,'Center 7'!C$223,'Student Data Entry'!$BR:$BR,"Yes",'Student Data Entry'!$AP:$AP,"Yes")</f>
        <v>0</v>
      </c>
      <c r="D225" s="257">
        <f>COUNTIFS('Student Data Entry'!$C:$C,'Center 7'!$A$2,'Student Data Entry'!$R:$R,'Center 7'!D$223,'Student Data Entry'!$BR:$BR,"Yes",'Student Data Entry'!$AP:$AP,"Yes")</f>
        <v>0</v>
      </c>
      <c r="E225" s="257">
        <f>COUNTIFS('Student Data Entry'!$C:$C,'Center 7'!$A$2,'Student Data Entry'!$R:$R,'Center 7'!E$223,'Student Data Entry'!$BR:$BR,"Yes",'Student Data Entry'!$AP:$AP,"Yes")</f>
        <v>0</v>
      </c>
      <c r="F225" s="257">
        <f>COUNTIFS('Student Data Entry'!$C:$C,'Center 7'!$A$2,'Student Data Entry'!$R:$R,'Center 7'!F$223,'Student Data Entry'!$BR:$BR,"Yes",'Student Data Entry'!$AP:$AP,"Yes")</f>
        <v>0</v>
      </c>
      <c r="G225" s="257">
        <f>COUNTIFS('Student Data Entry'!$C:$C,'Center 7'!$A$2,'Student Data Entry'!$R:$R,'Center 7'!G$223,'Student Data Entry'!$BR:$BR,"Yes",'Student Data Entry'!$AP:$AP,"Yes")</f>
        <v>0</v>
      </c>
    </row>
    <row r="226" spans="1:20" ht="57.6" x14ac:dyDescent="0.3">
      <c r="A226" s="290" t="s">
        <v>408</v>
      </c>
      <c r="B226" s="240">
        <f>COUNTIFS('Student Data Entry'!$C:$C,'Center 7'!$A$2,'Student Data Entry'!$R:$R,'Center 7'!B$223,'Student Data Entry'!$BR:$BR,"Yes",'Student Data Entry'!$AP:$AP,"Yes",'Student Data Entry'!$AO:$AO,"Improved")</f>
        <v>0</v>
      </c>
      <c r="C226" s="240">
        <f>COUNTIFS('Student Data Entry'!$C:$C,'Center 7'!$A$2,'Student Data Entry'!$R:$R,'Center 7'!C$223,'Student Data Entry'!$BR:$BR,"Yes",'Student Data Entry'!$AP:$AP,"Yes",'Student Data Entry'!$AO:$AO,"Improved")</f>
        <v>0</v>
      </c>
      <c r="D226" s="240">
        <f>COUNTIFS('Student Data Entry'!$C:$C,'Center 7'!$A$2,'Student Data Entry'!$R:$R,'Center 7'!D$223,'Student Data Entry'!$BR:$BR,"Yes",'Student Data Entry'!$AP:$AP,"Yes",'Student Data Entry'!$AO:$AO,"Improved")</f>
        <v>0</v>
      </c>
      <c r="E226" s="240">
        <f>COUNTIFS('Student Data Entry'!$C:$C,'Center 7'!$A$2,'Student Data Entry'!$R:$R,'Center 7'!E$223,'Student Data Entry'!$BR:$BR,"Yes",'Student Data Entry'!$AP:$AP,"Yes",'Student Data Entry'!$AO:$AO,"Improved")</f>
        <v>0</v>
      </c>
      <c r="F226" s="240">
        <f>COUNTIFS('Student Data Entry'!$C:$C,'Center 7'!$A$2,'Student Data Entry'!$R:$R,'Center 7'!F$223,'Student Data Entry'!$BR:$BR,"Yes",'Student Data Entry'!$AP:$AP,"Yes",'Student Data Entry'!$AO:$AO,"Improved")</f>
        <v>0</v>
      </c>
      <c r="G226" s="240">
        <f>COUNTIFS('Student Data Entry'!$C:$C,'Center 7'!$A$2,'Student Data Entry'!$R:$R,'Center 7'!G$223,'Student Data Entry'!$BR:$BR,"Yes",'Student Data Entry'!$AP:$AP,"Yes",'Student Data Entry'!$AO:$AO,"Improved")</f>
        <v>0</v>
      </c>
    </row>
    <row r="228" spans="1:20" x14ac:dyDescent="0.3">
      <c r="A228" s="278" t="s">
        <v>401</v>
      </c>
    </row>
    <row r="229" spans="1:20" x14ac:dyDescent="0.3">
      <c r="A229" s="20"/>
    </row>
    <row r="230" spans="1:20" ht="15.6" x14ac:dyDescent="0.3">
      <c r="A230" s="244" t="s">
        <v>409</v>
      </c>
      <c r="B230" s="244"/>
      <c r="C230" s="244"/>
      <c r="D230" s="244"/>
      <c r="E230" s="244"/>
      <c r="F230" s="244"/>
      <c r="G230" s="244"/>
      <c r="H230" s="244"/>
      <c r="I230" s="244"/>
      <c r="J230" s="244"/>
      <c r="K230" s="244"/>
      <c r="L230" s="244"/>
      <c r="M230" s="244"/>
      <c r="N230" s="244"/>
      <c r="O230" s="244"/>
      <c r="P230" s="244"/>
      <c r="Q230" s="244"/>
      <c r="R230" s="244"/>
      <c r="S230" s="244"/>
      <c r="T230" s="321"/>
    </row>
    <row r="231" spans="1:20" ht="15.6" x14ac:dyDescent="0.3">
      <c r="A231" s="289"/>
      <c r="B231" s="289"/>
      <c r="C231" s="289"/>
      <c r="D231" s="289"/>
      <c r="E231" s="289"/>
      <c r="F231" s="289"/>
      <c r="G231" s="289"/>
      <c r="H231" s="289"/>
      <c r="I231" s="289"/>
      <c r="J231" s="289"/>
      <c r="K231" s="289"/>
      <c r="L231" s="289"/>
      <c r="M231" s="289"/>
      <c r="N231" s="289"/>
      <c r="O231" s="289"/>
      <c r="P231" s="289"/>
      <c r="Q231" s="289"/>
      <c r="R231" s="289"/>
      <c r="S231" s="289"/>
      <c r="T231" s="294"/>
    </row>
    <row r="232" spans="1:20" x14ac:dyDescent="0.3">
      <c r="A232" s="276"/>
      <c r="B232" s="276"/>
      <c r="C232" s="276"/>
      <c r="D232" s="276"/>
      <c r="E232" s="276"/>
      <c r="F232" s="276"/>
      <c r="G232" s="276"/>
    </row>
    <row r="233" spans="1:20" ht="43.2" x14ac:dyDescent="0.3">
      <c r="A233" s="316" t="s">
        <v>188</v>
      </c>
      <c r="B233" s="249" t="s">
        <v>252</v>
      </c>
      <c r="C233" s="249" t="s">
        <v>271</v>
      </c>
      <c r="D233" s="249" t="s">
        <v>281</v>
      </c>
      <c r="E233" s="249" t="s">
        <v>289</v>
      </c>
      <c r="F233" s="249" t="s">
        <v>294</v>
      </c>
      <c r="G233" s="249" t="s">
        <v>298</v>
      </c>
    </row>
    <row r="234" spans="1:20" x14ac:dyDescent="0.3">
      <c r="A234" s="290" t="s">
        <v>410</v>
      </c>
      <c r="B234" s="240">
        <f>COUNTIFS('Student Data Entry'!$C:$C,'Center 7'!$A$2,'Student Data Entry'!$R:$R,'Center 7'!B$233,'Student Data Entry'!$BQ:$BQ,"Yes")</f>
        <v>0</v>
      </c>
      <c r="C234" s="240">
        <f>COUNTIFS('Student Data Entry'!$C:$C,'Center 7'!$A$2,'Student Data Entry'!$R:$R,'Center 7'!C$233,'Student Data Entry'!$BQ:$BQ,"Yes")</f>
        <v>0</v>
      </c>
      <c r="D234" s="240">
        <f>COUNTIFS('Student Data Entry'!$C:$C,'Center 7'!$A$2,'Student Data Entry'!$R:$R,'Center 7'!D$233,'Student Data Entry'!$BQ:$BQ,"Yes")</f>
        <v>0</v>
      </c>
      <c r="E234" s="240">
        <f>COUNTIFS('Student Data Entry'!$C:$C,'Center 7'!$A$2,'Student Data Entry'!$R:$R,'Center 7'!E$233,'Student Data Entry'!$BQ:$BQ,"Yes")</f>
        <v>0</v>
      </c>
      <c r="F234" s="240">
        <f>COUNTIFS('Student Data Entry'!$C:$C,'Center 7'!$A$2,'Student Data Entry'!$R:$R,'Center 7'!F$233,'Student Data Entry'!$BQ:$BQ,"Yes")</f>
        <v>0</v>
      </c>
      <c r="G234" s="240">
        <f>COUNTIFS('Student Data Entry'!$C:$C,'Center 7'!$A$2,'Student Data Entry'!$R:$R,'Center 7'!G$233,'Student Data Entry'!$BQ:$BQ,"Yes")</f>
        <v>0</v>
      </c>
    </row>
    <row r="235" spans="1:20" ht="28.8" x14ac:dyDescent="0.3">
      <c r="A235" s="292" t="s">
        <v>411</v>
      </c>
      <c r="B235" s="257">
        <f>COUNTIFS('Student Data Entry'!$C:$C,'Center 7'!$A$2,'Student Data Entry'!$R:$R,'Center 7'!B$233,'Student Data Entry'!$BQ:$BQ,"Yes",'Student Data Entry'!$BZ:$BZ,"Yes")</f>
        <v>0</v>
      </c>
      <c r="C235" s="257">
        <f>COUNTIFS('Student Data Entry'!$C:$C,'Center 7'!$A$2,'Student Data Entry'!$R:$R,'Center 7'!C$233,'Student Data Entry'!$BQ:$BQ,"Yes",'Student Data Entry'!$BZ:$BZ,"Yes")</f>
        <v>0</v>
      </c>
      <c r="D235" s="257">
        <f>COUNTIFS('Student Data Entry'!$C:$C,'Center 7'!$A$2,'Student Data Entry'!$R:$R,'Center 7'!D$233,'Student Data Entry'!$BQ:$BQ,"Yes",'Student Data Entry'!$BZ:$BZ,"Yes")</f>
        <v>0</v>
      </c>
      <c r="E235" s="257">
        <f>COUNTIFS('Student Data Entry'!$C:$C,'Center 7'!$A$2,'Student Data Entry'!$R:$R,'Center 7'!E$233,'Student Data Entry'!$BQ:$BQ,"Yes",'Student Data Entry'!$BZ:$BZ,"Yes")</f>
        <v>0</v>
      </c>
      <c r="F235" s="257">
        <f>COUNTIFS('Student Data Entry'!$C:$C,'Center 7'!$A$2,'Student Data Entry'!$R:$R,'Center 7'!F$233,'Student Data Entry'!$BQ:$BQ,"Yes",'Student Data Entry'!$BZ:$BZ,"Yes")</f>
        <v>0</v>
      </c>
      <c r="G235" s="257">
        <f>COUNTIFS('Student Data Entry'!$C:$C,'Center 7'!$A$2,'Student Data Entry'!$R:$R,'Center 7'!G$233,'Student Data Entry'!$BQ:$BQ,"Yes",'Student Data Entry'!$BZ:$BZ,"Yes")</f>
        <v>0</v>
      </c>
    </row>
    <row r="236" spans="1:20" ht="72" x14ac:dyDescent="0.3">
      <c r="A236" s="290" t="s">
        <v>412</v>
      </c>
      <c r="B236" s="240">
        <f>COUNTIFS('Student Data Entry'!$C:$C,'Center 7'!$A$2,'Student Data Entry'!$R:$R,'Center 7'!B$233,'Student Data Entry'!$BQ:$BQ,"Yes",'Student Data Entry'!$BZ:$BZ,"Yes",'Student Data Entry'!$BA:$BA,"Improved")</f>
        <v>0</v>
      </c>
      <c r="C236" s="240">
        <f>COUNTIFS('Student Data Entry'!$C:$C,'Center 7'!$A$2,'Student Data Entry'!$R:$R,'Center 7'!C$233,'Student Data Entry'!$BQ:$BQ,"Yes",'Student Data Entry'!$BZ:$BZ,"Yes",'Student Data Entry'!$BA:$BA,"Improved")</f>
        <v>0</v>
      </c>
      <c r="D236" s="240">
        <f>COUNTIFS('Student Data Entry'!$C:$C,'Center 7'!$A$2,'Student Data Entry'!$R:$R,'Center 7'!D$233,'Student Data Entry'!$BQ:$BQ,"Yes",'Student Data Entry'!$BZ:$BZ,"Yes",'Student Data Entry'!$BA:$BA,"Improved")</f>
        <v>0</v>
      </c>
      <c r="E236" s="240">
        <f>COUNTIFS('Student Data Entry'!$C:$C,'Center 7'!$A$2,'Student Data Entry'!$R:$R,'Center 7'!E$233,'Student Data Entry'!$BQ:$BQ,"Yes",'Student Data Entry'!$BZ:$BZ,"Yes",'Student Data Entry'!$BA:$BA,"Improved")</f>
        <v>0</v>
      </c>
      <c r="F236" s="240">
        <f>COUNTIFS('Student Data Entry'!$C:$C,'Center 7'!$A$2,'Student Data Entry'!$R:$R,'Center 7'!F$233,'Student Data Entry'!$BQ:$BQ,"Yes",'Student Data Entry'!$BZ:$BZ,"Yes",'Student Data Entry'!$BA:$BA,"Improved")</f>
        <v>0</v>
      </c>
      <c r="G236" s="240">
        <f>COUNTIFS('Student Data Entry'!$C:$C,'Center 7'!$A$2,'Student Data Entry'!$R:$R,'Center 7'!G$233,'Student Data Entry'!$BQ:$BQ,"Yes",'Student Data Entry'!$BZ:$BZ,"Yes",'Student Data Entry'!$BA:$BA,"Improved")</f>
        <v>0</v>
      </c>
    </row>
    <row r="238" spans="1:20" x14ac:dyDescent="0.3">
      <c r="A238" s="278" t="s">
        <v>401</v>
      </c>
    </row>
  </sheetData>
  <mergeCells count="13">
    <mergeCell ref="A4:T4"/>
    <mergeCell ref="B34:I34"/>
    <mergeCell ref="K34:R34"/>
    <mergeCell ref="B70:C70"/>
    <mergeCell ref="D70:E70"/>
    <mergeCell ref="A191:G191"/>
    <mergeCell ref="J191:P191"/>
    <mergeCell ref="B129:C129"/>
    <mergeCell ref="F129:G129"/>
    <mergeCell ref="B142:I142"/>
    <mergeCell ref="K142:R142"/>
    <mergeCell ref="B179:C179"/>
    <mergeCell ref="D179:E179"/>
  </mergeCells>
  <hyperlinks>
    <hyperlink ref="A5" location="'Center 7'!A13" display="Summer Data" xr:uid="{932F09DB-748A-4FBE-9D59-AC738B923AFF}"/>
    <hyperlink ref="A6" location="'Center 7'!A16" display="Participation" xr:uid="{1EBE0DB0-D8A9-47BC-BB1E-11B056126F4B}"/>
    <hyperlink ref="A7" location="'Center 7'!A77" display="Outcomes (GPRAs 1, 2, 4, and 5)" xr:uid="{FCC9D32E-7693-4936-B673-1674A645A37D}"/>
    <hyperlink ref="A9" location="'Center 7'!A121" display="School Year Data" xr:uid="{70313EEA-ECB3-4005-BA69-F93C7DCA7E37}"/>
    <hyperlink ref="A10" location="'Center 7'!A124" display="Participation" xr:uid="{4D0F6458-D7F4-4075-BC69-549304E8B613}"/>
    <hyperlink ref="A11" location="'Center 7'!A186" display="Outcomes (GPRAs 1, 2, 3, 4, and 5)" xr:uid="{1BF1F0F2-99BC-4224-85DE-810931339C84}"/>
  </hyperlinks>
  <pageMargins left="0.7" right="0.7" top="0.75" bottom="0.75" header="0.3" footer="0.3"/>
  <pageSetup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2533C2-F017-4C40-90D1-9DA5EF0932DD}">
  <sheetPr>
    <tabColor rgb="FF7030A0"/>
  </sheetPr>
  <dimension ref="A1:U238"/>
  <sheetViews>
    <sheetView workbookViewId="0">
      <pane ySplit="2" topLeftCell="A3" activePane="bottomLeft" state="frozen"/>
      <selection pane="bottomLeft" activeCell="A3" sqref="A3"/>
    </sheetView>
  </sheetViews>
  <sheetFormatPr defaultRowHeight="14.4" x14ac:dyDescent="0.3"/>
  <cols>
    <col min="1" max="1" width="33.109375" style="18" customWidth="1"/>
    <col min="2" max="2" width="9.33203125" style="18" customWidth="1"/>
    <col min="3" max="9" width="8.88671875" style="18"/>
    <col min="10" max="10" width="33.109375" style="18" customWidth="1"/>
    <col min="11" max="11" width="9.109375" style="18" customWidth="1"/>
    <col min="12" max="19" width="8.88671875" style="18"/>
    <col min="20" max="20" width="8.88671875" style="259"/>
    <col min="21" max="16384" width="8.88671875" style="18"/>
  </cols>
  <sheetData>
    <row r="1" spans="1:20" ht="18" x14ac:dyDescent="0.35">
      <c r="A1" s="228" t="s">
        <v>600</v>
      </c>
      <c r="B1" s="351" t="s">
        <v>599</v>
      </c>
    </row>
    <row r="2" spans="1:20" ht="15.6" x14ac:dyDescent="0.3">
      <c r="A2" s="229">
        <f>'Centers List'!B9</f>
        <v>0</v>
      </c>
    </row>
    <row r="3" spans="1:20" ht="15.6" x14ac:dyDescent="0.3">
      <c r="A3" s="229"/>
    </row>
    <row r="4" spans="1:20" ht="18" x14ac:dyDescent="0.35">
      <c r="A4" s="447" t="s">
        <v>346</v>
      </c>
      <c r="B4" s="447"/>
      <c r="C4" s="447"/>
      <c r="D4" s="447"/>
      <c r="E4" s="447"/>
      <c r="F4" s="447"/>
      <c r="G4" s="447"/>
      <c r="H4" s="447"/>
      <c r="I4" s="447"/>
      <c r="J4" s="447"/>
      <c r="K4" s="447"/>
      <c r="L4" s="447"/>
      <c r="M4" s="447"/>
      <c r="N4" s="447"/>
      <c r="O4" s="447"/>
      <c r="P4" s="447"/>
      <c r="Q4" s="447"/>
      <c r="R4" s="447"/>
      <c r="S4" s="447"/>
      <c r="T4" s="448"/>
    </row>
    <row r="5" spans="1:20" x14ac:dyDescent="0.3">
      <c r="A5" s="349" t="s">
        <v>372</v>
      </c>
    </row>
    <row r="6" spans="1:20" x14ac:dyDescent="0.3">
      <c r="A6" s="350" t="s">
        <v>373</v>
      </c>
    </row>
    <row r="7" spans="1:20" x14ac:dyDescent="0.3">
      <c r="A7" s="350" t="s">
        <v>597</v>
      </c>
    </row>
    <row r="8" spans="1:20" ht="15.6" x14ac:dyDescent="0.3">
      <c r="A8" s="229"/>
    </row>
    <row r="9" spans="1:20" x14ac:dyDescent="0.3">
      <c r="A9" s="349" t="s">
        <v>424</v>
      </c>
    </row>
    <row r="10" spans="1:20" x14ac:dyDescent="0.3">
      <c r="A10" s="350" t="s">
        <v>373</v>
      </c>
    </row>
    <row r="11" spans="1:20" x14ac:dyDescent="0.3">
      <c r="A11" s="350" t="s">
        <v>598</v>
      </c>
    </row>
    <row r="13" spans="1:20" s="228" customFormat="1" ht="18" x14ac:dyDescent="0.35">
      <c r="A13" s="233" t="s">
        <v>372</v>
      </c>
      <c r="B13" s="233"/>
      <c r="C13" s="233"/>
      <c r="D13" s="233"/>
      <c r="E13" s="233"/>
      <c r="F13" s="233"/>
      <c r="G13" s="233"/>
      <c r="H13" s="233"/>
      <c r="I13" s="233"/>
      <c r="J13" s="233"/>
      <c r="K13" s="233"/>
      <c r="L13" s="233"/>
      <c r="M13" s="233"/>
      <c r="N13" s="233"/>
      <c r="O13" s="233"/>
      <c r="P13" s="233"/>
      <c r="Q13" s="233"/>
      <c r="R13" s="233"/>
      <c r="S13" s="233"/>
      <c r="T13" s="260"/>
    </row>
    <row r="14" spans="1:20" s="228" customFormat="1" ht="18" x14ac:dyDescent="0.35">
      <c r="A14" s="297" t="s">
        <v>613</v>
      </c>
      <c r="B14" s="233"/>
      <c r="C14" s="233"/>
      <c r="D14" s="233"/>
      <c r="E14" s="233"/>
      <c r="F14" s="233"/>
      <c r="G14" s="233"/>
      <c r="H14" s="233"/>
      <c r="I14" s="233"/>
      <c r="J14" s="233"/>
      <c r="K14" s="233"/>
      <c r="L14" s="233"/>
      <c r="M14" s="233"/>
      <c r="N14" s="233"/>
      <c r="O14" s="233"/>
      <c r="P14" s="233"/>
      <c r="Q14" s="233"/>
      <c r="R14" s="233"/>
      <c r="S14" s="233"/>
      <c r="T14" s="260"/>
    </row>
    <row r="16" spans="1:20" ht="18" x14ac:dyDescent="0.35">
      <c r="A16" s="234" t="s">
        <v>373</v>
      </c>
    </row>
    <row r="18" spans="1:20" ht="15.6" x14ac:dyDescent="0.3">
      <c r="A18" s="239" t="s">
        <v>417</v>
      </c>
    </row>
    <row r="19" spans="1:20" x14ac:dyDescent="0.3">
      <c r="A19" s="238" t="s">
        <v>374</v>
      </c>
    </row>
    <row r="21" spans="1:20" x14ac:dyDescent="0.3">
      <c r="B21" s="241" t="s">
        <v>375</v>
      </c>
      <c r="C21" s="235"/>
      <c r="E21" s="242" t="s">
        <v>376</v>
      </c>
      <c r="F21" s="236"/>
      <c r="J21" s="20"/>
    </row>
    <row r="22" spans="1:20" x14ac:dyDescent="0.3">
      <c r="B22" s="243" t="s">
        <v>246</v>
      </c>
      <c r="C22" s="257">
        <f>COUNTIFS('Student Data Entry'!$C:$C,'Center 8'!$A$2,'Student Data Entry'!$BJ:$BJ,"Yes",'Student Data Entry'!$I:$I,'Center 8'!$B22)</f>
        <v>0</v>
      </c>
      <c r="E22" s="323">
        <v>6</v>
      </c>
      <c r="F22" s="257">
        <f>COUNTIFS('Student Data Entry'!$C:$C,'Center 8'!$A$2,'Student Data Entry'!$I:$I,'Center 8'!$E22,'Student Data Entry'!$BJ:$BJ,"Yes")</f>
        <v>0</v>
      </c>
      <c r="I22" s="20"/>
      <c r="J22" s="326"/>
      <c r="K22" s="20"/>
    </row>
    <row r="23" spans="1:20" x14ac:dyDescent="0.3">
      <c r="B23" s="243" t="s">
        <v>135</v>
      </c>
      <c r="C23" s="257">
        <f>COUNTIFS('Student Data Entry'!$C:$C,'Center 8'!$A$2,'Student Data Entry'!$BJ:$BJ,"Yes",'Student Data Entry'!$I:$I,'Center 8'!$B23)</f>
        <v>0</v>
      </c>
      <c r="E23" s="323">
        <v>7</v>
      </c>
      <c r="F23" s="257">
        <f>COUNTIFS('Student Data Entry'!$C:$C,'Center 8'!$A$2,'Student Data Entry'!$I:$I,'Center 8'!$E23,'Student Data Entry'!$BJ:$BJ,"Yes")</f>
        <v>0</v>
      </c>
      <c r="J23" s="20"/>
    </row>
    <row r="24" spans="1:20" x14ac:dyDescent="0.3">
      <c r="B24" s="243">
        <v>1</v>
      </c>
      <c r="C24" s="257">
        <f>COUNTIFS('Student Data Entry'!$C:$C,'Center 8'!$A$2,'Student Data Entry'!$BJ:$BJ,"Yes",'Student Data Entry'!$I:$I,'Center 8'!$B24)</f>
        <v>0</v>
      </c>
      <c r="E24" s="323">
        <v>8</v>
      </c>
      <c r="F24" s="257">
        <f>COUNTIFS('Student Data Entry'!$C:$C,'Center 8'!$A$2,'Student Data Entry'!$I:$I,'Center 8'!$E24,'Student Data Entry'!$BJ:$BJ,"Yes")</f>
        <v>0</v>
      </c>
    </row>
    <row r="25" spans="1:20" x14ac:dyDescent="0.3">
      <c r="B25" s="243">
        <v>2</v>
      </c>
      <c r="C25" s="257">
        <f>COUNTIFS('Student Data Entry'!$C:$C,'Center 8'!$A$2,'Student Data Entry'!$BJ:$BJ,"Yes",'Student Data Entry'!$I:$I,'Center 8'!$B25)</f>
        <v>0</v>
      </c>
      <c r="E25" s="323">
        <v>9</v>
      </c>
      <c r="F25" s="257">
        <f>COUNTIFS('Student Data Entry'!$C:$C,'Center 8'!$A$2,'Student Data Entry'!$I:$I,'Center 8'!$E25,'Student Data Entry'!$BJ:$BJ,"Yes")</f>
        <v>0</v>
      </c>
    </row>
    <row r="26" spans="1:20" x14ac:dyDescent="0.3">
      <c r="B26" s="243">
        <v>3</v>
      </c>
      <c r="C26" s="257">
        <f>COUNTIFS('Student Data Entry'!$C:$C,'Center 8'!$A$2,'Student Data Entry'!$BJ:$BJ,"Yes",'Student Data Entry'!$I:$I,'Center 8'!$B26)</f>
        <v>0</v>
      </c>
      <c r="E26" s="323">
        <v>10</v>
      </c>
      <c r="F26" s="257">
        <f>COUNTIFS('Student Data Entry'!$C:$C,'Center 8'!$A$2,'Student Data Entry'!$I:$I,'Center 8'!$E26,'Student Data Entry'!$BJ:$BJ,"Yes")</f>
        <v>0</v>
      </c>
      <c r="H26" s="20"/>
      <c r="I26" s="20"/>
      <c r="J26" s="20"/>
    </row>
    <row r="27" spans="1:20" x14ac:dyDescent="0.3">
      <c r="B27" s="243">
        <v>4</v>
      </c>
      <c r="C27" s="257">
        <f>COUNTIFS('Student Data Entry'!$C:$C,'Center 8'!$A$2,'Student Data Entry'!$BJ:$BJ,"Yes",'Student Data Entry'!$I:$I,'Center 8'!$B27)</f>
        <v>0</v>
      </c>
      <c r="E27" s="323">
        <v>11</v>
      </c>
      <c r="F27" s="257">
        <f>COUNTIFS('Student Data Entry'!$C:$C,'Center 8'!$A$2,'Student Data Entry'!$I:$I,'Center 8'!$E27,'Student Data Entry'!$BJ:$BJ,"Yes")</f>
        <v>0</v>
      </c>
      <c r="G27" s="20"/>
      <c r="H27" s="211"/>
      <c r="J27" s="211"/>
      <c r="K27" s="20"/>
    </row>
    <row r="28" spans="1:20" x14ac:dyDescent="0.3">
      <c r="B28" s="243">
        <v>5</v>
      </c>
      <c r="C28" s="257">
        <f>COUNTIFS('Student Data Entry'!$C:$C,'Center 8'!$A$2,'Student Data Entry'!$BJ:$BJ,"Yes",'Student Data Entry'!$I:$I,'Center 8'!$B28)</f>
        <v>0</v>
      </c>
      <c r="E28" s="323">
        <v>12</v>
      </c>
      <c r="F28" s="257">
        <f>COUNTIFS('Student Data Entry'!$C:$C,'Center 8'!$A$2,'Student Data Entry'!$I:$I,'Center 8'!$E28,'Student Data Entry'!$BJ:$BJ,"Yes")</f>
        <v>0</v>
      </c>
      <c r="G28" s="20"/>
      <c r="H28" s="20"/>
      <c r="I28" s="20"/>
      <c r="J28" s="20"/>
    </row>
    <row r="29" spans="1:20" x14ac:dyDescent="0.3">
      <c r="B29" s="246" t="s">
        <v>418</v>
      </c>
      <c r="C29" s="247">
        <f>SUM(C22:C28)</f>
        <v>0</v>
      </c>
      <c r="E29" s="246" t="s">
        <v>418</v>
      </c>
      <c r="F29" s="247">
        <f>SUM(F22:F28)</f>
        <v>0</v>
      </c>
      <c r="H29" s="20"/>
      <c r="I29" s="237" t="s">
        <v>11</v>
      </c>
    </row>
    <row r="31" spans="1:20" ht="15.6" x14ac:dyDescent="0.3">
      <c r="A31" s="244" t="s">
        <v>419</v>
      </c>
      <c r="B31" s="245"/>
      <c r="C31" s="245"/>
      <c r="D31" s="245"/>
      <c r="E31" s="245"/>
      <c r="F31" s="245"/>
      <c r="G31" s="245"/>
      <c r="H31" s="245"/>
      <c r="I31" s="245"/>
      <c r="J31" s="245"/>
      <c r="K31" s="245"/>
      <c r="L31" s="245"/>
      <c r="M31" s="245"/>
      <c r="N31" s="245"/>
      <c r="O31" s="245"/>
      <c r="P31" s="245"/>
      <c r="Q31" s="245"/>
      <c r="R31" s="245"/>
      <c r="S31" s="245"/>
      <c r="T31" s="261"/>
    </row>
    <row r="32" spans="1:20" x14ac:dyDescent="0.3">
      <c r="A32" s="238" t="s">
        <v>377</v>
      </c>
      <c r="L32"/>
    </row>
    <row r="34" spans="1:21" x14ac:dyDescent="0.3">
      <c r="B34" s="446" t="s">
        <v>375</v>
      </c>
      <c r="C34" s="446"/>
      <c r="D34" s="446"/>
      <c r="E34" s="446"/>
      <c r="F34" s="446"/>
      <c r="G34" s="446"/>
      <c r="H34" s="446"/>
      <c r="I34" s="446"/>
      <c r="K34" s="446" t="s">
        <v>376</v>
      </c>
      <c r="L34" s="446"/>
      <c r="M34" s="446"/>
      <c r="N34" s="446"/>
      <c r="O34" s="446"/>
      <c r="P34" s="446"/>
      <c r="Q34" s="446"/>
      <c r="R34" s="446"/>
    </row>
    <row r="35" spans="1:21" ht="43.2" x14ac:dyDescent="0.3">
      <c r="B35" s="251" t="s">
        <v>188</v>
      </c>
      <c r="C35" s="252" t="s">
        <v>252</v>
      </c>
      <c r="D35" s="252" t="s">
        <v>271</v>
      </c>
      <c r="E35" s="252" t="s">
        <v>281</v>
      </c>
      <c r="F35" s="252" t="s">
        <v>289</v>
      </c>
      <c r="G35" s="252" t="s">
        <v>294</v>
      </c>
      <c r="H35" s="252" t="s">
        <v>298</v>
      </c>
      <c r="I35" s="250" t="s">
        <v>378</v>
      </c>
      <c r="K35" s="251" t="s">
        <v>188</v>
      </c>
      <c r="L35" s="252" t="s">
        <v>252</v>
      </c>
      <c r="M35" s="252" t="s">
        <v>271</v>
      </c>
      <c r="N35" s="252" t="s">
        <v>281</v>
      </c>
      <c r="O35" s="252" t="s">
        <v>289</v>
      </c>
      <c r="P35" s="252" t="s">
        <v>294</v>
      </c>
      <c r="Q35" s="252" t="s">
        <v>298</v>
      </c>
      <c r="R35" s="250" t="s">
        <v>378</v>
      </c>
    </row>
    <row r="36" spans="1:21" x14ac:dyDescent="0.3">
      <c r="B36" s="230" t="s">
        <v>246</v>
      </c>
      <c r="C36" s="240">
        <f>COUNTIFS('Student Data Entry'!$C:$C,'Center 8'!$A$2,'Student Data Entry'!$I:$I,'Center 8'!$B36,'Student Data Entry'!$P:$P,'Center 8'!C$35)</f>
        <v>0</v>
      </c>
      <c r="D36" s="240">
        <f>COUNTIFS('Student Data Entry'!$C:$C,'Center 8'!$A$2,'Student Data Entry'!$I:$I,'Center 8'!$B36,'Student Data Entry'!$P:$P,'Center 8'!D$35)</f>
        <v>0</v>
      </c>
      <c r="E36" s="240">
        <f>COUNTIFS('Student Data Entry'!$C:$C,'Center 8'!$A$2,'Student Data Entry'!$I:$I,'Center 8'!$B36,'Student Data Entry'!$P:$P,'Center 8'!E$35)</f>
        <v>0</v>
      </c>
      <c r="F36" s="240">
        <f>COUNTIFS('Student Data Entry'!$C:$C,'Center 8'!$A$2,'Student Data Entry'!$I:$I,'Center 8'!$B36,'Student Data Entry'!$P:$P,'Center 8'!F$35)</f>
        <v>0</v>
      </c>
      <c r="G36" s="240">
        <f>COUNTIFS('Student Data Entry'!$C:$C,'Center 8'!$A$2,'Student Data Entry'!$I:$I,'Center 8'!$B36,'Student Data Entry'!$P:$P,'Center 8'!G$35)</f>
        <v>0</v>
      </c>
      <c r="H36" s="240">
        <f>COUNTIFS('Student Data Entry'!$C:$C,'Center 8'!$A$2,'Student Data Entry'!$I:$I,'Center 8'!$B36,'Student Data Entry'!$P:$P,'Center 8'!H$35)</f>
        <v>0</v>
      </c>
      <c r="I36" s="240">
        <f>SUM(C36:H36)</f>
        <v>0</v>
      </c>
      <c r="K36" s="253">
        <v>6</v>
      </c>
      <c r="L36" s="240">
        <f>COUNTIFS('Student Data Entry'!$C:$C,'Center 8'!$A$2,'Student Data Entry'!$I:$I,'Center 8'!$K36,'Student Data Entry'!$P:$P,'Center 8'!L$35)</f>
        <v>0</v>
      </c>
      <c r="M36" s="240">
        <f>COUNTIFS('Student Data Entry'!$C:$C,'Center 8'!$A$2,'Student Data Entry'!$I:$I,'Center 8'!$K36,'Student Data Entry'!$P:$P,'Center 8'!M$35)</f>
        <v>0</v>
      </c>
      <c r="N36" s="240">
        <f>COUNTIFS('Student Data Entry'!$C:$C,'Center 8'!$A$2,'Student Data Entry'!$I:$I,'Center 8'!$K36,'Student Data Entry'!$P:$P,'Center 8'!N$35)</f>
        <v>0</v>
      </c>
      <c r="O36" s="240">
        <f>COUNTIFS('Student Data Entry'!$C:$C,'Center 8'!$A$2,'Student Data Entry'!$I:$I,'Center 8'!$K36,'Student Data Entry'!$P:$P,'Center 8'!O$35)</f>
        <v>0</v>
      </c>
      <c r="P36" s="240">
        <f>COUNTIFS('Student Data Entry'!$C:$C,'Center 8'!$A$2,'Student Data Entry'!$I:$I,'Center 8'!$K36,'Student Data Entry'!$P:$P,'Center 8'!P$35)</f>
        <v>0</v>
      </c>
      <c r="Q36" s="240">
        <f>COUNTIFS('Student Data Entry'!$C:$C,'Center 8'!$A$2,'Student Data Entry'!$I:$I,'Center 8'!$K36,'Student Data Entry'!$P:$P,'Center 8'!Q$35)</f>
        <v>0</v>
      </c>
      <c r="R36" s="240">
        <f>SUM(L36:Q36)</f>
        <v>0</v>
      </c>
    </row>
    <row r="37" spans="1:21" x14ac:dyDescent="0.3">
      <c r="B37" s="258" t="s">
        <v>135</v>
      </c>
      <c r="C37" s="257">
        <f>COUNTIFS('Student Data Entry'!$C:$C,'Center 8'!$A$2,'Student Data Entry'!$I:$I,'Center 8'!$B37,'Student Data Entry'!$P:$P,'Center 8'!C$35)</f>
        <v>0</v>
      </c>
      <c r="D37" s="257">
        <f>COUNTIFS('Student Data Entry'!$C:$C,'Center 8'!$A$2,'Student Data Entry'!$I:$I,'Center 8'!$B37,'Student Data Entry'!$P:$P,'Center 8'!D$35)</f>
        <v>0</v>
      </c>
      <c r="E37" s="257">
        <f>COUNTIFS('Student Data Entry'!$C:$C,'Center 8'!$A$2,'Student Data Entry'!$I:$I,'Center 8'!$B37,'Student Data Entry'!$P:$P,'Center 8'!E$35)</f>
        <v>0</v>
      </c>
      <c r="F37" s="257">
        <f>COUNTIFS('Student Data Entry'!$C:$C,'Center 8'!$A$2,'Student Data Entry'!$I:$I,'Center 8'!$B37,'Student Data Entry'!$P:$P,'Center 8'!F$35)</f>
        <v>0</v>
      </c>
      <c r="G37" s="257">
        <f>COUNTIFS('Student Data Entry'!$C:$C,'Center 8'!$A$2,'Student Data Entry'!$I:$I,'Center 8'!$B37,'Student Data Entry'!$P:$P,'Center 8'!G$35)</f>
        <v>0</v>
      </c>
      <c r="H37" s="257">
        <f>COUNTIFS('Student Data Entry'!$C:$C,'Center 8'!$A$2,'Student Data Entry'!$I:$I,'Center 8'!$B37,'Student Data Entry'!$P:$P,'Center 8'!H$35)</f>
        <v>0</v>
      </c>
      <c r="I37" s="257">
        <f t="shared" ref="I37:I42" si="0">SUM(C37:H37)</f>
        <v>0</v>
      </c>
      <c r="K37" s="256">
        <v>7</v>
      </c>
      <c r="L37" s="257">
        <f>COUNTIFS('Student Data Entry'!$C:$C,'Center 8'!$A$2,'Student Data Entry'!$I:$I,'Center 8'!$K37,'Student Data Entry'!$P:$P,'Center 8'!L$35)</f>
        <v>0</v>
      </c>
      <c r="M37" s="257">
        <f>COUNTIFS('Student Data Entry'!$C:$C,'Center 8'!$A$2,'Student Data Entry'!$I:$I,'Center 8'!$K37,'Student Data Entry'!$P:$P,'Center 8'!M$35)</f>
        <v>0</v>
      </c>
      <c r="N37" s="257">
        <f>COUNTIFS('Student Data Entry'!$C:$C,'Center 8'!$A$2,'Student Data Entry'!$I:$I,'Center 8'!$K37,'Student Data Entry'!$P:$P,'Center 8'!N$35)</f>
        <v>0</v>
      </c>
      <c r="O37" s="257">
        <f>COUNTIFS('Student Data Entry'!$C:$C,'Center 8'!$A$2,'Student Data Entry'!$I:$I,'Center 8'!$K37,'Student Data Entry'!$P:$P,'Center 8'!O$35)</f>
        <v>0</v>
      </c>
      <c r="P37" s="257">
        <f>COUNTIFS('Student Data Entry'!$C:$C,'Center 8'!$A$2,'Student Data Entry'!$I:$I,'Center 8'!$K37,'Student Data Entry'!$P:$P,'Center 8'!P$35)</f>
        <v>0</v>
      </c>
      <c r="Q37" s="257">
        <f>COUNTIFS('Student Data Entry'!$C:$C,'Center 8'!$A$2,'Student Data Entry'!$I:$I,'Center 8'!$K37,'Student Data Entry'!$P:$P,'Center 8'!Q$35)</f>
        <v>0</v>
      </c>
      <c r="R37" s="257">
        <f t="shared" ref="R37:R42" si="1">SUM(L37:Q37)</f>
        <v>0</v>
      </c>
    </row>
    <row r="38" spans="1:21" x14ac:dyDescent="0.3">
      <c r="B38" s="231">
        <v>1</v>
      </c>
      <c r="C38" s="240">
        <f>COUNTIFS('Student Data Entry'!$C:$C,'Center 8'!$A$2,'Student Data Entry'!$I:$I,'Center 8'!$B38,'Student Data Entry'!$P:$P,'Center 8'!C$35)</f>
        <v>0</v>
      </c>
      <c r="D38" s="240">
        <f>COUNTIFS('Student Data Entry'!$C:$C,'Center 8'!$A$2,'Student Data Entry'!$I:$I,'Center 8'!$B38,'Student Data Entry'!$P:$P,'Center 8'!D$35)</f>
        <v>0</v>
      </c>
      <c r="E38" s="240">
        <f>COUNTIFS('Student Data Entry'!$C:$C,'Center 8'!$A$2,'Student Data Entry'!$I:$I,'Center 8'!$B38,'Student Data Entry'!$P:$P,'Center 8'!E$35)</f>
        <v>0</v>
      </c>
      <c r="F38" s="240">
        <f>COUNTIFS('Student Data Entry'!$C:$C,'Center 8'!$A$2,'Student Data Entry'!$I:$I,'Center 8'!$B38,'Student Data Entry'!$P:$P,'Center 8'!F$35)</f>
        <v>0</v>
      </c>
      <c r="G38" s="240">
        <f>COUNTIFS('Student Data Entry'!$C:$C,'Center 8'!$A$2,'Student Data Entry'!$I:$I,'Center 8'!$B38,'Student Data Entry'!$P:$P,'Center 8'!G$35)</f>
        <v>0</v>
      </c>
      <c r="H38" s="240">
        <f>COUNTIFS('Student Data Entry'!$C:$C,'Center 8'!$A$2,'Student Data Entry'!$I:$I,'Center 8'!$B38,'Student Data Entry'!$P:$P,'Center 8'!H$35)</f>
        <v>0</v>
      </c>
      <c r="I38" s="240">
        <f t="shared" si="0"/>
        <v>0</v>
      </c>
      <c r="K38" s="253">
        <v>8</v>
      </c>
      <c r="L38" s="240">
        <f>COUNTIFS('Student Data Entry'!$C:$C,'Center 8'!$A$2,'Student Data Entry'!$I:$I,'Center 8'!$K38,'Student Data Entry'!$P:$P,'Center 8'!L$35)</f>
        <v>0</v>
      </c>
      <c r="M38" s="240">
        <f>COUNTIFS('Student Data Entry'!$C:$C,'Center 8'!$A$2,'Student Data Entry'!$I:$I,'Center 8'!$K38,'Student Data Entry'!$P:$P,'Center 8'!M$35)</f>
        <v>0</v>
      </c>
      <c r="N38" s="240">
        <f>COUNTIFS('Student Data Entry'!$C:$C,'Center 8'!$A$2,'Student Data Entry'!$I:$I,'Center 8'!$K38,'Student Data Entry'!$P:$P,'Center 8'!N$35)</f>
        <v>0</v>
      </c>
      <c r="O38" s="240">
        <f>COUNTIFS('Student Data Entry'!$C:$C,'Center 8'!$A$2,'Student Data Entry'!$I:$I,'Center 8'!$K38,'Student Data Entry'!$P:$P,'Center 8'!O$35)</f>
        <v>0</v>
      </c>
      <c r="P38" s="240">
        <f>COUNTIFS('Student Data Entry'!$C:$C,'Center 8'!$A$2,'Student Data Entry'!$I:$I,'Center 8'!$K38,'Student Data Entry'!$P:$P,'Center 8'!P$35)</f>
        <v>0</v>
      </c>
      <c r="Q38" s="240">
        <f>COUNTIFS('Student Data Entry'!$C:$C,'Center 8'!$A$2,'Student Data Entry'!$I:$I,'Center 8'!$K38,'Student Data Entry'!$P:$P,'Center 8'!Q$35)</f>
        <v>0</v>
      </c>
      <c r="R38" s="240">
        <f t="shared" si="1"/>
        <v>0</v>
      </c>
    </row>
    <row r="39" spans="1:21" x14ac:dyDescent="0.3">
      <c r="B39" s="258">
        <v>2</v>
      </c>
      <c r="C39" s="257">
        <f>COUNTIFS('Student Data Entry'!$C:$C,'Center 8'!$A$2,'Student Data Entry'!$I:$I,'Center 8'!$B39,'Student Data Entry'!$P:$P,'Center 8'!C$35)</f>
        <v>0</v>
      </c>
      <c r="D39" s="257">
        <f>COUNTIFS('Student Data Entry'!$C:$C,'Center 8'!$A$2,'Student Data Entry'!$I:$I,'Center 8'!$B39,'Student Data Entry'!$P:$P,'Center 8'!D$35)</f>
        <v>0</v>
      </c>
      <c r="E39" s="257">
        <f>COUNTIFS('Student Data Entry'!$C:$C,'Center 8'!$A$2,'Student Data Entry'!$I:$I,'Center 8'!$B39,'Student Data Entry'!$P:$P,'Center 8'!E$35)</f>
        <v>0</v>
      </c>
      <c r="F39" s="257">
        <f>COUNTIFS('Student Data Entry'!$C:$C,'Center 8'!$A$2,'Student Data Entry'!$I:$I,'Center 8'!$B39,'Student Data Entry'!$P:$P,'Center 8'!F$35)</f>
        <v>0</v>
      </c>
      <c r="G39" s="257">
        <f>COUNTIFS('Student Data Entry'!$C:$C,'Center 8'!$A$2,'Student Data Entry'!$I:$I,'Center 8'!$B39,'Student Data Entry'!$P:$P,'Center 8'!G$35)</f>
        <v>0</v>
      </c>
      <c r="H39" s="257">
        <f>COUNTIFS('Student Data Entry'!$C:$C,'Center 8'!$A$2,'Student Data Entry'!$I:$I,'Center 8'!$B39,'Student Data Entry'!$P:$P,'Center 8'!H$35)</f>
        <v>0</v>
      </c>
      <c r="I39" s="257">
        <f t="shared" si="0"/>
        <v>0</v>
      </c>
      <c r="K39" s="256">
        <v>9</v>
      </c>
      <c r="L39" s="257">
        <f>COUNTIFS('Student Data Entry'!$C:$C,'Center 8'!$A$2,'Student Data Entry'!$I:$I,'Center 8'!$K39,'Student Data Entry'!$P:$P,'Center 8'!L$35)</f>
        <v>0</v>
      </c>
      <c r="M39" s="257">
        <f>COUNTIFS('Student Data Entry'!$C:$C,'Center 8'!$A$2,'Student Data Entry'!$I:$I,'Center 8'!$K39,'Student Data Entry'!$P:$P,'Center 8'!M$35)</f>
        <v>0</v>
      </c>
      <c r="N39" s="257">
        <f>COUNTIFS('Student Data Entry'!$C:$C,'Center 8'!$A$2,'Student Data Entry'!$I:$I,'Center 8'!$K39,'Student Data Entry'!$P:$P,'Center 8'!N$35)</f>
        <v>0</v>
      </c>
      <c r="O39" s="257">
        <f>COUNTIFS('Student Data Entry'!$C:$C,'Center 8'!$A$2,'Student Data Entry'!$I:$I,'Center 8'!$K39,'Student Data Entry'!$P:$P,'Center 8'!O$35)</f>
        <v>0</v>
      </c>
      <c r="P39" s="257">
        <f>COUNTIFS('Student Data Entry'!$C:$C,'Center 8'!$A$2,'Student Data Entry'!$I:$I,'Center 8'!$K39,'Student Data Entry'!$P:$P,'Center 8'!P$35)</f>
        <v>0</v>
      </c>
      <c r="Q39" s="257">
        <f>COUNTIFS('Student Data Entry'!$C:$C,'Center 8'!$A$2,'Student Data Entry'!$I:$I,'Center 8'!$K39,'Student Data Entry'!$P:$P,'Center 8'!Q$35)</f>
        <v>0</v>
      </c>
      <c r="R39" s="257">
        <f t="shared" si="1"/>
        <v>0</v>
      </c>
    </row>
    <row r="40" spans="1:21" x14ac:dyDescent="0.3">
      <c r="B40" s="231">
        <v>3</v>
      </c>
      <c r="C40" s="240">
        <f>COUNTIFS('Student Data Entry'!$C:$C,'Center 8'!$A$2,'Student Data Entry'!$I:$I,'Center 8'!$B40,'Student Data Entry'!$P:$P,'Center 8'!C$35)</f>
        <v>0</v>
      </c>
      <c r="D40" s="240">
        <f>COUNTIFS('Student Data Entry'!$C:$C,'Center 8'!$A$2,'Student Data Entry'!$I:$I,'Center 8'!$B40,'Student Data Entry'!$P:$P,'Center 8'!D$35)</f>
        <v>0</v>
      </c>
      <c r="E40" s="240">
        <f>COUNTIFS('Student Data Entry'!$C:$C,'Center 8'!$A$2,'Student Data Entry'!$I:$I,'Center 8'!$B40,'Student Data Entry'!$P:$P,'Center 8'!E$35)</f>
        <v>0</v>
      </c>
      <c r="F40" s="240">
        <f>COUNTIFS('Student Data Entry'!$C:$C,'Center 8'!$A$2,'Student Data Entry'!$I:$I,'Center 8'!$B40,'Student Data Entry'!$P:$P,'Center 8'!F$35)</f>
        <v>0</v>
      </c>
      <c r="G40" s="240">
        <f>COUNTIFS('Student Data Entry'!$C:$C,'Center 8'!$A$2,'Student Data Entry'!$I:$I,'Center 8'!$B40,'Student Data Entry'!$P:$P,'Center 8'!G$35)</f>
        <v>0</v>
      </c>
      <c r="H40" s="240">
        <f>COUNTIFS('Student Data Entry'!$C:$C,'Center 8'!$A$2,'Student Data Entry'!$I:$I,'Center 8'!$B40,'Student Data Entry'!$P:$P,'Center 8'!H$35)</f>
        <v>0</v>
      </c>
      <c r="I40" s="240">
        <f t="shared" si="0"/>
        <v>0</v>
      </c>
      <c r="K40" s="253">
        <v>10</v>
      </c>
      <c r="L40" s="240">
        <f>COUNTIFS('Student Data Entry'!$C:$C,'Center 8'!$A$2,'Student Data Entry'!$I:$I,'Center 8'!$K40,'Student Data Entry'!$P:$P,'Center 8'!L$35)</f>
        <v>0</v>
      </c>
      <c r="M40" s="240">
        <f>COUNTIFS('Student Data Entry'!$C:$C,'Center 8'!$A$2,'Student Data Entry'!$I:$I,'Center 8'!$K40,'Student Data Entry'!$P:$P,'Center 8'!M$35)</f>
        <v>0</v>
      </c>
      <c r="N40" s="240">
        <f>COUNTIFS('Student Data Entry'!$C:$C,'Center 8'!$A$2,'Student Data Entry'!$I:$I,'Center 8'!$K40,'Student Data Entry'!$P:$P,'Center 8'!N$35)</f>
        <v>0</v>
      </c>
      <c r="O40" s="240">
        <f>COUNTIFS('Student Data Entry'!$C:$C,'Center 8'!$A$2,'Student Data Entry'!$I:$I,'Center 8'!$K40,'Student Data Entry'!$P:$P,'Center 8'!O$35)</f>
        <v>0</v>
      </c>
      <c r="P40" s="240">
        <f>COUNTIFS('Student Data Entry'!$C:$C,'Center 8'!$A$2,'Student Data Entry'!$I:$I,'Center 8'!$K40,'Student Data Entry'!$P:$P,'Center 8'!P$35)</f>
        <v>0</v>
      </c>
      <c r="Q40" s="240">
        <f>COUNTIFS('Student Data Entry'!$C:$C,'Center 8'!$A$2,'Student Data Entry'!$I:$I,'Center 8'!$K40,'Student Data Entry'!$P:$P,'Center 8'!Q$35)</f>
        <v>0</v>
      </c>
      <c r="R40" s="240">
        <f t="shared" si="1"/>
        <v>0</v>
      </c>
    </row>
    <row r="41" spans="1:21" x14ac:dyDescent="0.3">
      <c r="B41" s="258">
        <v>4</v>
      </c>
      <c r="C41" s="257">
        <f>COUNTIFS('Student Data Entry'!$C:$C,'Center 8'!$A$2,'Student Data Entry'!$I:$I,'Center 8'!$B41,'Student Data Entry'!$P:$P,'Center 8'!C$35)</f>
        <v>0</v>
      </c>
      <c r="D41" s="257">
        <f>COUNTIFS('Student Data Entry'!$C:$C,'Center 8'!$A$2,'Student Data Entry'!$I:$I,'Center 8'!$B41,'Student Data Entry'!$P:$P,'Center 8'!D$35)</f>
        <v>0</v>
      </c>
      <c r="E41" s="257">
        <f>COUNTIFS('Student Data Entry'!$C:$C,'Center 8'!$A$2,'Student Data Entry'!$I:$I,'Center 8'!$B41,'Student Data Entry'!$P:$P,'Center 8'!E$35)</f>
        <v>0</v>
      </c>
      <c r="F41" s="257">
        <f>COUNTIFS('Student Data Entry'!$C:$C,'Center 8'!$A$2,'Student Data Entry'!$I:$I,'Center 8'!$B41,'Student Data Entry'!$P:$P,'Center 8'!F$35)</f>
        <v>0</v>
      </c>
      <c r="G41" s="257">
        <f>COUNTIFS('Student Data Entry'!$C:$C,'Center 8'!$A$2,'Student Data Entry'!$I:$I,'Center 8'!$B41,'Student Data Entry'!$P:$P,'Center 8'!G$35)</f>
        <v>0</v>
      </c>
      <c r="H41" s="257">
        <f>COUNTIFS('Student Data Entry'!$C:$C,'Center 8'!$A$2,'Student Data Entry'!$I:$I,'Center 8'!$B41,'Student Data Entry'!$P:$P,'Center 8'!H$35)</f>
        <v>0</v>
      </c>
      <c r="I41" s="257">
        <f t="shared" si="0"/>
        <v>0</v>
      </c>
      <c r="K41" s="256">
        <v>11</v>
      </c>
      <c r="L41" s="257">
        <f>COUNTIFS('Student Data Entry'!$C:$C,'Center 8'!$A$2,'Student Data Entry'!$I:$I,'Center 8'!$K41,'Student Data Entry'!$P:$P,'Center 8'!L$35)</f>
        <v>0</v>
      </c>
      <c r="M41" s="257">
        <f>COUNTIFS('Student Data Entry'!$C:$C,'Center 8'!$A$2,'Student Data Entry'!$I:$I,'Center 8'!$K41,'Student Data Entry'!$P:$P,'Center 8'!M$35)</f>
        <v>0</v>
      </c>
      <c r="N41" s="257">
        <f>COUNTIFS('Student Data Entry'!$C:$C,'Center 8'!$A$2,'Student Data Entry'!$I:$I,'Center 8'!$K41,'Student Data Entry'!$P:$P,'Center 8'!N$35)</f>
        <v>0</v>
      </c>
      <c r="O41" s="257">
        <f>COUNTIFS('Student Data Entry'!$C:$C,'Center 8'!$A$2,'Student Data Entry'!$I:$I,'Center 8'!$K41,'Student Data Entry'!$P:$P,'Center 8'!O$35)</f>
        <v>0</v>
      </c>
      <c r="P41" s="257">
        <f>COUNTIFS('Student Data Entry'!$C:$C,'Center 8'!$A$2,'Student Data Entry'!$I:$I,'Center 8'!$K41,'Student Data Entry'!$P:$P,'Center 8'!P$35)</f>
        <v>0</v>
      </c>
      <c r="Q41" s="257">
        <f>COUNTIFS('Student Data Entry'!$C:$C,'Center 8'!$A$2,'Student Data Entry'!$I:$I,'Center 8'!$K41,'Student Data Entry'!$P:$P,'Center 8'!Q$35)</f>
        <v>0</v>
      </c>
      <c r="R41" s="257">
        <f t="shared" si="1"/>
        <v>0</v>
      </c>
    </row>
    <row r="42" spans="1:21" x14ac:dyDescent="0.3">
      <c r="B42" s="231">
        <v>5</v>
      </c>
      <c r="C42" s="240">
        <f>COUNTIFS('Student Data Entry'!$C:$C,'Center 8'!$A$2,'Student Data Entry'!$I:$I,'Center 8'!$B42,'Student Data Entry'!$P:$P,'Center 8'!C$35)</f>
        <v>0</v>
      </c>
      <c r="D42" s="240">
        <f>COUNTIFS('Student Data Entry'!$C:$C,'Center 8'!$A$2,'Student Data Entry'!$I:$I,'Center 8'!$B42,'Student Data Entry'!$P:$P,'Center 8'!D$35)</f>
        <v>0</v>
      </c>
      <c r="E42" s="240">
        <f>COUNTIFS('Student Data Entry'!$C:$C,'Center 8'!$A$2,'Student Data Entry'!$I:$I,'Center 8'!$B42,'Student Data Entry'!$P:$P,'Center 8'!E$35)</f>
        <v>0</v>
      </c>
      <c r="F42" s="240">
        <f>COUNTIFS('Student Data Entry'!$C:$C,'Center 8'!$A$2,'Student Data Entry'!$I:$I,'Center 8'!$B42,'Student Data Entry'!$P:$P,'Center 8'!F$35)</f>
        <v>0</v>
      </c>
      <c r="G42" s="240">
        <f>COUNTIFS('Student Data Entry'!$C:$C,'Center 8'!$A$2,'Student Data Entry'!$I:$I,'Center 8'!$B42,'Student Data Entry'!$P:$P,'Center 8'!G$35)</f>
        <v>0</v>
      </c>
      <c r="H42" s="240">
        <f>COUNTIFS('Student Data Entry'!$C:$C,'Center 8'!$A$2,'Student Data Entry'!$I:$I,'Center 8'!$B42,'Student Data Entry'!$P:$P,'Center 8'!H$35)</f>
        <v>0</v>
      </c>
      <c r="I42" s="240">
        <f t="shared" si="0"/>
        <v>0</v>
      </c>
      <c r="K42" s="253">
        <v>12</v>
      </c>
      <c r="L42" s="240">
        <f>COUNTIFS('Student Data Entry'!$C:$C,'Center 8'!$A$2,'Student Data Entry'!$I:$I,'Center 8'!$K42,'Student Data Entry'!$P:$P,'Center 8'!L$35)</f>
        <v>0</v>
      </c>
      <c r="M42" s="240">
        <f>COUNTIFS('Student Data Entry'!$C:$C,'Center 8'!$A$2,'Student Data Entry'!$I:$I,'Center 8'!$K42,'Student Data Entry'!$P:$P,'Center 8'!M$35)</f>
        <v>0</v>
      </c>
      <c r="N42" s="240">
        <f>COUNTIFS('Student Data Entry'!$C:$C,'Center 8'!$A$2,'Student Data Entry'!$I:$I,'Center 8'!$K42,'Student Data Entry'!$P:$P,'Center 8'!N$35)</f>
        <v>0</v>
      </c>
      <c r="O42" s="240">
        <f>COUNTIFS('Student Data Entry'!$C:$C,'Center 8'!$A$2,'Student Data Entry'!$I:$I,'Center 8'!$K42,'Student Data Entry'!$P:$P,'Center 8'!O$35)</f>
        <v>0</v>
      </c>
      <c r="P42" s="240">
        <f>COUNTIFS('Student Data Entry'!$C:$C,'Center 8'!$A$2,'Student Data Entry'!$I:$I,'Center 8'!$K42,'Student Data Entry'!$P:$P,'Center 8'!P$35)</f>
        <v>0</v>
      </c>
      <c r="Q42" s="240">
        <f>COUNTIFS('Student Data Entry'!$C:$C,'Center 8'!$A$2,'Student Data Entry'!$I:$I,'Center 8'!$K42,'Student Data Entry'!$P:$P,'Center 8'!Q$35)</f>
        <v>0</v>
      </c>
      <c r="R42" s="240">
        <f t="shared" si="1"/>
        <v>0</v>
      </c>
    </row>
    <row r="43" spans="1:21" ht="27.6" customHeight="1" x14ac:dyDescent="0.3">
      <c r="B43" s="255" t="s">
        <v>379</v>
      </c>
      <c r="C43" s="257">
        <f>SUM(C36:C42)</f>
        <v>0</v>
      </c>
      <c r="D43" s="257">
        <f t="shared" ref="D43:I43" si="2">SUM(D36:D42)</f>
        <v>0</v>
      </c>
      <c r="E43" s="257">
        <f t="shared" si="2"/>
        <v>0</v>
      </c>
      <c r="F43" s="257">
        <f t="shared" si="2"/>
        <v>0</v>
      </c>
      <c r="G43" s="257">
        <f t="shared" si="2"/>
        <v>0</v>
      </c>
      <c r="H43" s="257">
        <f t="shared" si="2"/>
        <v>0</v>
      </c>
      <c r="I43" s="257">
        <f t="shared" si="2"/>
        <v>0</v>
      </c>
      <c r="K43" s="254" t="s">
        <v>379</v>
      </c>
      <c r="L43" s="257">
        <f>SUM(L36:L42)</f>
        <v>0</v>
      </c>
      <c r="M43" s="257">
        <f t="shared" ref="M43:R43" si="3">SUM(M36:M42)</f>
        <v>0</v>
      </c>
      <c r="N43" s="257">
        <f t="shared" si="3"/>
        <v>0</v>
      </c>
      <c r="O43" s="257">
        <f t="shared" si="3"/>
        <v>0</v>
      </c>
      <c r="P43" s="257">
        <f t="shared" si="3"/>
        <v>0</v>
      </c>
      <c r="Q43" s="257">
        <f t="shared" si="3"/>
        <v>0</v>
      </c>
      <c r="R43" s="257">
        <f t="shared" si="3"/>
        <v>0</v>
      </c>
    </row>
    <row r="45" spans="1:21" ht="20.399999999999999" customHeight="1" x14ac:dyDescent="0.3">
      <c r="A45" s="244" t="s">
        <v>381</v>
      </c>
      <c r="B45" s="245"/>
      <c r="C45" s="245"/>
      <c r="D45" s="245"/>
      <c r="E45" s="245"/>
      <c r="F45" s="245"/>
      <c r="G45" s="245"/>
      <c r="H45" s="245"/>
      <c r="I45" s="245"/>
      <c r="J45" s="245"/>
      <c r="K45" s="245"/>
      <c r="L45" s="245"/>
      <c r="M45" s="245"/>
      <c r="N45" s="245"/>
      <c r="O45" s="245"/>
      <c r="P45" s="245"/>
      <c r="Q45" s="245"/>
      <c r="R45" s="245"/>
      <c r="S45" s="245"/>
      <c r="T45" s="261"/>
      <c r="U45" s="20"/>
    </row>
    <row r="46" spans="1:21" x14ac:dyDescent="0.3">
      <c r="A46" s="238" t="s">
        <v>380</v>
      </c>
    </row>
    <row r="48" spans="1:21" x14ac:dyDescent="0.3">
      <c r="A48" s="262" t="s">
        <v>381</v>
      </c>
      <c r="B48" s="262" t="s">
        <v>382</v>
      </c>
      <c r="C48" s="262" t="s">
        <v>383</v>
      </c>
    </row>
    <row r="49" spans="1:20" x14ac:dyDescent="0.3">
      <c r="A49" s="257" t="s">
        <v>248</v>
      </c>
      <c r="B49" s="257">
        <f>COUNTIFS('Student Data Entry'!$C:$C,'Center 8'!$A$2,'Student Data Entry'!$K:$K,'Center 8'!$A49,'Student Data Entry'!$BJ:$BJ,"Yes",'Student Data Entry'!$BS:$BS,"Yes")</f>
        <v>0</v>
      </c>
      <c r="C49" s="257">
        <f>COUNTIFS('Student Data Entry'!$C:$C,'Center 8'!$A$2,'Student Data Entry'!$K:$K,'Center 8'!$A49,'Student Data Entry'!$BJ:$BJ,"Yes",'Student Data Entry'!$BT:$BT,"Yes")</f>
        <v>0</v>
      </c>
    </row>
    <row r="50" spans="1:20" x14ac:dyDescent="0.3">
      <c r="A50" s="240" t="s">
        <v>267</v>
      </c>
      <c r="B50" s="240">
        <f>COUNTIFS('Student Data Entry'!$C:$C,'Center 8'!$A$2,'Student Data Entry'!$K:$K,'Center 8'!$A50,'Student Data Entry'!$BJ:$BJ,"Yes",'Student Data Entry'!$BS:$BS,"Yes")</f>
        <v>0</v>
      </c>
      <c r="C50" s="240">
        <f>COUNTIFS('Student Data Entry'!$C:$C,'Center 8'!$A$2,'Student Data Entry'!$K:$K,'Center 8'!$A50,'Student Data Entry'!$BJ:$BJ,"Yes",'Student Data Entry'!$BT:$BT,"Yes")</f>
        <v>0</v>
      </c>
    </row>
    <row r="51" spans="1:20" x14ac:dyDescent="0.3">
      <c r="A51" s="257" t="s">
        <v>280</v>
      </c>
      <c r="B51" s="257">
        <f>COUNTIFS('Student Data Entry'!$C:$C,'Center 8'!$A$2,'Student Data Entry'!$K:$K,'Center 8'!$A51,'Student Data Entry'!$BJ:$BJ,"Yes",'Student Data Entry'!$BS:$BS,"Yes")</f>
        <v>0</v>
      </c>
      <c r="C51" s="257">
        <f>COUNTIFS('Student Data Entry'!$C:$C,'Center 8'!$A$2,'Student Data Entry'!$K:$K,'Center 8'!$A51,'Student Data Entry'!$BJ:$BJ,"Yes",'Student Data Entry'!$BT:$BT,"Yes")</f>
        <v>0</v>
      </c>
    </row>
    <row r="52" spans="1:20" x14ac:dyDescent="0.3">
      <c r="A52" s="240" t="s">
        <v>288</v>
      </c>
      <c r="B52" s="240">
        <f>COUNTIFS('Student Data Entry'!$C:$C,'Center 8'!$A$2,'Student Data Entry'!$K:$K,'Center 8'!$A52,'Student Data Entry'!$BJ:$BJ,"Yes",'Student Data Entry'!$BS:$BS,"Yes")</f>
        <v>0</v>
      </c>
      <c r="C52" s="240">
        <f>COUNTIFS('Student Data Entry'!$C:$C,'Center 8'!$A$2,'Student Data Entry'!$K:$K,'Center 8'!$A52,'Student Data Entry'!$BJ:$BJ,"Yes",'Student Data Entry'!$BT:$BT,"Yes")</f>
        <v>0</v>
      </c>
    </row>
    <row r="53" spans="1:20" x14ac:dyDescent="0.3">
      <c r="A53" s="257" t="s">
        <v>293</v>
      </c>
      <c r="B53" s="257">
        <f>COUNTIFS('Student Data Entry'!$C:$C,'Center 8'!$A$2,'Student Data Entry'!$K:$K,'Center 8'!$A53,'Student Data Entry'!$BJ:$BJ,"Yes",'Student Data Entry'!$BS:$BS,"Yes")</f>
        <v>0</v>
      </c>
      <c r="C53" s="257">
        <f>COUNTIFS('Student Data Entry'!$C:$C,'Center 8'!$A$2,'Student Data Entry'!$K:$K,'Center 8'!$A53,'Student Data Entry'!$BJ:$BJ,"Yes",'Student Data Entry'!$BT:$BT,"Yes")</f>
        <v>0</v>
      </c>
    </row>
    <row r="54" spans="1:20" x14ac:dyDescent="0.3">
      <c r="A54" s="240" t="s">
        <v>297</v>
      </c>
      <c r="B54" s="240">
        <f>COUNTIFS('Student Data Entry'!$C:$C,'Center 8'!$A$2,'Student Data Entry'!$K:$K,'Center 8'!$A54,'Student Data Entry'!$BJ:$BJ,"Yes",'Student Data Entry'!$BS:$BS,"Yes")</f>
        <v>0</v>
      </c>
      <c r="C54" s="240">
        <f>COUNTIFS('Student Data Entry'!$C:$C,'Center 8'!$A$2,'Student Data Entry'!$K:$K,'Center 8'!$A54,'Student Data Entry'!$BJ:$BJ,"Yes",'Student Data Entry'!$BT:$BT,"Yes")</f>
        <v>0</v>
      </c>
    </row>
    <row r="55" spans="1:20" x14ac:dyDescent="0.3">
      <c r="A55" s="257" t="s">
        <v>384</v>
      </c>
      <c r="B55" s="257">
        <f>COUNTIFS('Student Data Entry'!$C:$C,'Center 8'!$A$2,'Student Data Entry'!$K:$K,'Center 8'!$A55,'Student Data Entry'!$BJ:$BJ,"Yes",'Student Data Entry'!$BS:$BS,"Yes")</f>
        <v>0</v>
      </c>
      <c r="C55" s="257">
        <f>COUNTIFS('Student Data Entry'!$C:$C,'Center 8'!$A$2,'Student Data Entry'!$K:$K,'Center 8'!$A55,'Student Data Entry'!$BJ:$BJ,"Yes",'Student Data Entry'!$BT:$BT,"Yes")</f>
        <v>0</v>
      </c>
    </row>
    <row r="56" spans="1:20" x14ac:dyDescent="0.3">
      <c r="A56" s="240" t="s">
        <v>385</v>
      </c>
      <c r="B56" s="240">
        <f>COUNTIFS('Student Data Entry'!$C:$C,'Center 8'!$A$2,'Student Data Entry'!$BJ:$BJ,"Yes",'Student Data Entry'!$BS:$BS,"Yes",'Student Data Entry'!$K:$K,"Unknown/Not reported")</f>
        <v>0</v>
      </c>
      <c r="C56" s="240">
        <f>COUNTIFS('Student Data Entry'!$C:$C,'Center 8'!$A$2,'Student Data Entry'!$BJ:$BJ,"Yes",'Student Data Entry'!$BT:$BT,"Yes",'Student Data Entry'!$K:$K,"Unknown/Not reported")</f>
        <v>0</v>
      </c>
    </row>
    <row r="58" spans="1:20" ht="15.6" x14ac:dyDescent="0.3">
      <c r="A58" s="244" t="s">
        <v>307</v>
      </c>
      <c r="B58" s="245"/>
      <c r="C58" s="245"/>
      <c r="D58" s="245"/>
      <c r="E58" s="245"/>
      <c r="F58" s="245"/>
      <c r="G58" s="245"/>
      <c r="H58" s="245"/>
      <c r="I58" s="245"/>
      <c r="J58" s="245"/>
      <c r="K58" s="245"/>
      <c r="L58" s="245"/>
      <c r="M58" s="245"/>
      <c r="N58" s="245"/>
      <c r="O58" s="245"/>
      <c r="P58" s="245"/>
      <c r="Q58" s="245"/>
      <c r="R58" s="245"/>
      <c r="S58" s="245"/>
      <c r="T58" s="261"/>
    </row>
    <row r="59" spans="1:20" x14ac:dyDescent="0.3">
      <c r="A59" s="238" t="s">
        <v>386</v>
      </c>
    </row>
    <row r="61" spans="1:20" x14ac:dyDescent="0.3">
      <c r="A61" s="263" t="s">
        <v>307</v>
      </c>
      <c r="B61" s="263" t="s">
        <v>382</v>
      </c>
      <c r="C61" s="263" t="s">
        <v>383</v>
      </c>
    </row>
    <row r="62" spans="1:20" x14ac:dyDescent="0.3">
      <c r="A62" s="257" t="s">
        <v>266</v>
      </c>
      <c r="B62" s="257">
        <f>COUNTIFS('Student Data Entry'!$C:$C,'Center 8'!$A$2,'Student Data Entry'!$J:$J,'Center 8'!$A62,'Student Data Entry'!$BJ:$BJ,"Yes",'Student Data Entry'!$BS:$BS,"Yes")</f>
        <v>0</v>
      </c>
      <c r="C62" s="257">
        <f>COUNTIFS('Student Data Entry'!$C:$C,'Center 8'!$A$2,'Student Data Entry'!$J:$J,'Center 8'!$A62,'Student Data Entry'!$BJ:$BJ,"Yes",'Student Data Entry'!$BT:$BT,"Yes")</f>
        <v>0</v>
      </c>
    </row>
    <row r="63" spans="1:20" x14ac:dyDescent="0.3">
      <c r="A63" s="240" t="s">
        <v>247</v>
      </c>
      <c r="B63" s="240">
        <f>COUNTIFS('Student Data Entry'!$C:$C,'Center 8'!$A$2,'Student Data Entry'!$J:$J,'Center 8'!$A63,'Student Data Entry'!$BJ:$BJ,"Yes",'Student Data Entry'!$BS:$BS,"Yes")</f>
        <v>0</v>
      </c>
      <c r="C63" s="240">
        <f>COUNTIFS('Student Data Entry'!$C:$C,'Center 8'!$A$2,'Student Data Entry'!$J:$J,'Center 8'!$A63,'Student Data Entry'!$BJ:$BJ,"Yes",'Student Data Entry'!$BT:$BT,"Yes")</f>
        <v>0</v>
      </c>
    </row>
    <row r="64" spans="1:20" x14ac:dyDescent="0.3">
      <c r="A64" s="257" t="s">
        <v>387</v>
      </c>
      <c r="B64" s="257">
        <f>COUNTIFS('Student Data Entry'!$C:$C,'Center 8'!$A$2,'Student Data Entry'!$J:$J,'Center 8'!$A64,'Student Data Entry'!$BJ:$BJ,"Yes",'Student Data Entry'!$BS:$BS,"Yes")</f>
        <v>0</v>
      </c>
      <c r="C64" s="257">
        <f>COUNTIFS('Student Data Entry'!$C:$C,'Center 8'!$A$2,'Student Data Entry'!$J:$J,'Center 8'!$A64,'Student Data Entry'!$BJ:$BJ,"Yes",'Student Data Entry'!$BT:$BT,"Yes")</f>
        <v>0</v>
      </c>
    </row>
    <row r="65" spans="1:20" x14ac:dyDescent="0.3">
      <c r="A65" s="240" t="s">
        <v>385</v>
      </c>
      <c r="B65" s="240">
        <f>COUNTIFS('Student Data Entry'!$C:$C,'Center 8'!$A$2,'Student Data Entry'!$BJ:$BJ,"Yes",'Student Data Entry'!$BS:$BS,"Yes",'Student Data Entry'!$J:$J,"Unknown/Not reported")</f>
        <v>0</v>
      </c>
      <c r="C65" s="240">
        <f>COUNTIFS('Student Data Entry'!$C:$C,'Center 8'!$A$2,'Student Data Entry'!$BJ:$BJ,"Yes",'Student Data Entry'!$BT:$BT,"Yes",'Student Data Entry'!$J:$J,"Unknown/Not reported")</f>
        <v>0</v>
      </c>
    </row>
    <row r="67" spans="1:20" ht="15.6" x14ac:dyDescent="0.3">
      <c r="A67" s="265" t="s">
        <v>420</v>
      </c>
      <c r="B67" s="245"/>
      <c r="C67" s="245"/>
      <c r="D67" s="245"/>
      <c r="E67" s="245"/>
      <c r="F67" s="245"/>
      <c r="G67" s="245"/>
      <c r="H67" s="245"/>
      <c r="I67" s="245"/>
      <c r="J67" s="245"/>
      <c r="K67" s="245"/>
      <c r="L67" s="245"/>
      <c r="M67" s="245"/>
      <c r="N67" s="245"/>
      <c r="O67" s="245"/>
      <c r="P67" s="245"/>
      <c r="Q67" s="245"/>
      <c r="R67" s="245"/>
      <c r="S67" s="245"/>
      <c r="T67" s="261"/>
    </row>
    <row r="68" spans="1:20" x14ac:dyDescent="0.3">
      <c r="A68" s="238" t="s">
        <v>388</v>
      </c>
    </row>
    <row r="69" spans="1:20" x14ac:dyDescent="0.3">
      <c r="A69" s="238"/>
    </row>
    <row r="70" spans="1:20" x14ac:dyDescent="0.3">
      <c r="A70" s="237"/>
      <c r="B70" s="449" t="s">
        <v>382</v>
      </c>
      <c r="C70" s="450"/>
      <c r="D70" s="450" t="s">
        <v>383</v>
      </c>
      <c r="E70" s="451"/>
    </row>
    <row r="71" spans="1:20" ht="28.8" x14ac:dyDescent="0.3">
      <c r="B71" s="268" t="s">
        <v>389</v>
      </c>
      <c r="C71" s="271" t="s">
        <v>385</v>
      </c>
      <c r="D71" s="269" t="s">
        <v>389</v>
      </c>
      <c r="E71" s="270" t="s">
        <v>385</v>
      </c>
      <c r="F71" s="232"/>
    </row>
    <row r="72" spans="1:20" x14ac:dyDescent="0.3">
      <c r="A72" s="266" t="s">
        <v>390</v>
      </c>
      <c r="B72" s="240">
        <f>COUNTIFS('Student Data Entry'!$C:$C,'Center 8'!$A$2,'Student Data Entry'!$L:$L,"English Learner",'Student Data Entry'!$BJ:$BJ,"Yes",'Student Data Entry'!$BS:$BS,"Yes")</f>
        <v>0</v>
      </c>
      <c r="C72" s="272">
        <f>COUNTIFS('Student Data Entry'!$C:$C,'Center 8'!$A$2,'Student Data Entry'!$BJ:$BJ,"Yes",'Student Data Entry'!$BS:$BS,"Yes",'Student Data Entry'!$L:$L,"Unknown/Not reported")</f>
        <v>0</v>
      </c>
      <c r="D72" s="274">
        <f>COUNTIFS('Student Data Entry'!$C:$C,'Center 8'!$A$2,'Student Data Entry'!$BJ:$BJ,"Yes",'Student Data Entry'!$BT:$BT,"Yes",'Student Data Entry'!$L:$L,"English Learner")</f>
        <v>0</v>
      </c>
      <c r="E72" s="240">
        <f>COUNTIFS('Student Data Entry'!$C:$C,'Center 8'!$A$2,'Student Data Entry'!$BJ:$BJ,"Yes",'Student Data Entry'!$BT:$BT,"Yes",'Student Data Entry'!$L:$L,"Unknown/Not reported")</f>
        <v>0</v>
      </c>
    </row>
    <row r="73" spans="1:20" ht="28.8" x14ac:dyDescent="0.3">
      <c r="A73" s="266" t="s">
        <v>391</v>
      </c>
      <c r="B73" s="240">
        <f>COUNTIFS('Student Data Entry'!$C:$C,'Center 8'!$A$2,'Student Data Entry'!$BJ:$BJ,"Yes",'Student Data Entry'!$BS:$BS,"Yes",'Student Data Entry'!$M:$M,"Economically disadvantaged")</f>
        <v>0</v>
      </c>
      <c r="C73" s="272">
        <f>COUNTIFS('Student Data Entry'!$C:$C,'Center 8'!$A$2,'Student Data Entry'!$BJ:$BJ,"Yes",'Student Data Entry'!$BS:$BS,"Yes",'Student Data Entry'!$M:$M,"Unknown/Not reported")</f>
        <v>0</v>
      </c>
      <c r="D73" s="274">
        <f>COUNTIFS('Student Data Entry'!$C:$C,'Center 8'!$A$2,'Student Data Entry'!$BJ:$BJ,"Yes",'Student Data Entry'!$BT:$BT,"Yes",'Student Data Entry'!$M:$M,"Economically disadvantaged")</f>
        <v>0</v>
      </c>
      <c r="E73" s="240">
        <f>COUNTIFS('Student Data Entry'!$C:$C,'Center 8'!$A$2,'Student Data Entry'!$BJ:$BJ,"Yes",'Student Data Entry'!$BT:$BT,"Yes",'Student Data Entry'!$M:$M,"Unknown/Not reported")</f>
        <v>0</v>
      </c>
    </row>
    <row r="74" spans="1:20" x14ac:dyDescent="0.3">
      <c r="A74" s="266" t="s">
        <v>392</v>
      </c>
      <c r="B74" s="240">
        <f>COUNTIFS('Student Data Entry'!$C:$C,'Center 8'!$A$2,'Student Data Entry'!$BJ:$BJ,"Yes",'Student Data Entry'!$BS:$BS,"Yes",'Student Data Entry'!$N:$N,"Special Education")</f>
        <v>0</v>
      </c>
      <c r="C74" s="272">
        <f>COUNTIFS('Student Data Entry'!$C:$C,'Center 8'!$A$2,'Student Data Entry'!$BJ:$BJ,"Yes",'Student Data Entry'!$BS:$BS,"Yes",'Student Data Entry'!$N:$N,"Unknown/Not reported")</f>
        <v>0</v>
      </c>
      <c r="D74" s="274">
        <f>COUNTIFS('Student Data Entry'!$C:$C,'Center 8'!$A$2,'Student Data Entry'!$BJ:$BJ,"Yes",'Student Data Entry'!$BT:$BT,"Yes",'Student Data Entry'!$N:$N,"Special Education")</f>
        <v>0</v>
      </c>
      <c r="E74" s="240">
        <f>COUNTIFS('Student Data Entry'!$C:$C,'Center 8'!$A$2,'Student Data Entry'!$BJ:$BJ,"Yes",'Student Data Entry'!$BT:$BT,"Yes",'Student Data Entry'!$N:$N,"Unknown/Not reported")</f>
        <v>0</v>
      </c>
    </row>
    <row r="75" spans="1:20" ht="28.8" x14ac:dyDescent="0.3">
      <c r="A75" s="266" t="s">
        <v>393</v>
      </c>
      <c r="B75" s="267" t="s">
        <v>394</v>
      </c>
      <c r="C75" s="273" t="s">
        <v>394</v>
      </c>
      <c r="D75" s="275" t="s">
        <v>394</v>
      </c>
      <c r="E75" s="267" t="s">
        <v>394</v>
      </c>
    </row>
    <row r="76" spans="1:20" x14ac:dyDescent="0.3">
      <c r="A76" s="343"/>
      <c r="B76" s="344"/>
      <c r="C76" s="344"/>
      <c r="D76" s="344"/>
      <c r="E76" s="344"/>
    </row>
    <row r="77" spans="1:20" ht="18" x14ac:dyDescent="0.35">
      <c r="A77" s="234" t="s">
        <v>591</v>
      </c>
      <c r="B77" s="344"/>
      <c r="C77" s="344"/>
      <c r="D77" s="344"/>
      <c r="E77" s="344"/>
    </row>
    <row r="79" spans="1:20" ht="15.6" x14ac:dyDescent="0.3">
      <c r="A79" s="244" t="s">
        <v>421</v>
      </c>
      <c r="B79" s="245"/>
      <c r="C79" s="245"/>
      <c r="D79" s="245"/>
      <c r="E79" s="245"/>
      <c r="F79" s="245"/>
      <c r="G79" s="245"/>
      <c r="H79" s="245"/>
      <c r="I79" s="245"/>
      <c r="J79" s="245"/>
      <c r="K79" s="245"/>
      <c r="L79" s="245"/>
      <c r="M79" s="245"/>
      <c r="N79" s="245"/>
      <c r="O79" s="245"/>
      <c r="P79" s="245"/>
      <c r="Q79" s="245"/>
      <c r="R79" s="245"/>
      <c r="S79" s="245"/>
      <c r="T79" s="261"/>
    </row>
    <row r="80" spans="1:20" x14ac:dyDescent="0.3">
      <c r="A80" s="285" t="s">
        <v>422</v>
      </c>
    </row>
    <row r="81" spans="1:20" x14ac:dyDescent="0.3">
      <c r="A81" s="237"/>
    </row>
    <row r="82" spans="1:20" x14ac:dyDescent="0.3">
      <c r="A82" s="276"/>
      <c r="B82" s="277" t="s">
        <v>395</v>
      </c>
      <c r="C82" s="277"/>
      <c r="D82" s="277"/>
      <c r="E82" s="277"/>
      <c r="F82" s="277"/>
      <c r="G82" s="277"/>
      <c r="J82" s="276"/>
      <c r="K82" s="277" t="s">
        <v>396</v>
      </c>
      <c r="L82" s="277"/>
      <c r="M82" s="277"/>
      <c r="N82" s="277"/>
      <c r="O82" s="277"/>
      <c r="P82" s="277"/>
    </row>
    <row r="83" spans="1:20" ht="43.2" x14ac:dyDescent="0.3">
      <c r="A83" s="279" t="s">
        <v>188</v>
      </c>
      <c r="B83" s="252" t="s">
        <v>252</v>
      </c>
      <c r="C83" s="252" t="s">
        <v>271</v>
      </c>
      <c r="D83" s="252" t="s">
        <v>281</v>
      </c>
      <c r="E83" s="252" t="s">
        <v>289</v>
      </c>
      <c r="F83" s="252" t="s">
        <v>294</v>
      </c>
      <c r="G83" s="252" t="s">
        <v>298</v>
      </c>
      <c r="J83" s="279" t="s">
        <v>188</v>
      </c>
      <c r="K83" s="252" t="s">
        <v>252</v>
      </c>
      <c r="L83" s="252" t="s">
        <v>271</v>
      </c>
      <c r="M83" s="252" t="s">
        <v>281</v>
      </c>
      <c r="N83" s="252" t="s">
        <v>289</v>
      </c>
      <c r="O83" s="252" t="s">
        <v>294</v>
      </c>
      <c r="P83" s="252" t="s">
        <v>298</v>
      </c>
    </row>
    <row r="84" spans="1:20" ht="28.8" x14ac:dyDescent="0.3">
      <c r="A84" s="281" t="s">
        <v>397</v>
      </c>
      <c r="B84" s="240">
        <f>COUNTIFS('Student Data Entry'!$C:$C,'Center 8'!$A$2,'Student Data Entry'!$P:$P,'Center 8'!B$83,'Student Data Entry'!$BM:$BM,"Yes")</f>
        <v>0</v>
      </c>
      <c r="C84" s="240">
        <f>COUNTIFS('Student Data Entry'!$C:$C,'Center 8'!$A$2,'Student Data Entry'!$P:$P,'Center 8'!C$83,'Student Data Entry'!$BM:$BM,"Yes")</f>
        <v>0</v>
      </c>
      <c r="D84" s="240">
        <f>COUNTIFS('Student Data Entry'!$C:$C,'Center 8'!$A$2,'Student Data Entry'!$P:$P,'Center 8'!D$83,'Student Data Entry'!$BM:$BM,"Yes")</f>
        <v>0</v>
      </c>
      <c r="E84" s="240">
        <f>COUNTIFS('Student Data Entry'!$C:$C,'Center 8'!$A$2,'Student Data Entry'!$P:$P,'Center 8'!E$83,'Student Data Entry'!$BM:$BM,"Yes")</f>
        <v>0</v>
      </c>
      <c r="F84" s="240">
        <f>COUNTIFS('Student Data Entry'!$C:$C,'Center 8'!$A$2,'Student Data Entry'!$P:$P,'Center 8'!F$83,'Student Data Entry'!$BM:$BM,"Yes")</f>
        <v>0</v>
      </c>
      <c r="G84" s="240">
        <f>COUNTIFS('Student Data Entry'!$C:$C,'Center 8'!$A$2,'Student Data Entry'!$P:$P,'Center 8'!G$83,'Student Data Entry'!$BM:$BM,"Yes")</f>
        <v>0</v>
      </c>
      <c r="J84" s="282" t="s">
        <v>397</v>
      </c>
      <c r="K84" s="240">
        <f>COUNTIFS('Student Data Entry'!$C:$C,'Center 8'!$A$2,'Student Data Entry'!$P:$P,'Center 8'!K$83,'Student Data Entry'!$BM:$BM,"Yes")</f>
        <v>0</v>
      </c>
      <c r="L84" s="240">
        <f>COUNTIFS('Student Data Entry'!$C:$C,'Center 8'!$A$2,'Student Data Entry'!$P:$P,'Center 8'!L$83,'Student Data Entry'!$BM:$BM,"Yes")</f>
        <v>0</v>
      </c>
      <c r="M84" s="240">
        <f>COUNTIFS('Student Data Entry'!$C:$C,'Center 8'!$A$2,'Student Data Entry'!$P:$P,'Center 8'!M$83,'Student Data Entry'!$BM:$BM,"Yes")</f>
        <v>0</v>
      </c>
      <c r="N84" s="240">
        <f>COUNTIFS('Student Data Entry'!$C:$C,'Center 8'!$A$2,'Student Data Entry'!$P:$P,'Center 8'!N$83,'Student Data Entry'!$BM:$BM,"Yes")</f>
        <v>0</v>
      </c>
      <c r="O84" s="240">
        <f>COUNTIFS('Student Data Entry'!$C:$C,'Center 8'!$A$2,'Student Data Entry'!$P:$P,'Center 8'!O$83,'Student Data Entry'!$BM:$BM,"Yes")</f>
        <v>0</v>
      </c>
      <c r="P84" s="240">
        <f>COUNTIFS('Student Data Entry'!$C:$C,'Center 8'!$A$2,'Student Data Entry'!$P:$P,'Center 8'!P$83,'Student Data Entry'!$BM:$BM,"Yes")</f>
        <v>0</v>
      </c>
    </row>
    <row r="85" spans="1:20" ht="28.8" x14ac:dyDescent="0.3">
      <c r="A85" s="283" t="s">
        <v>398</v>
      </c>
      <c r="B85" s="257">
        <f>COUNTIFS('Student Data Entry'!$C:$C,'Center 8'!$A$2,'Student Data Entry'!$P:$P,'Center 8'!B$83,'Student Data Entry'!$BM:$BM,"Yes",'Student Data Entry'!$BX:$BX,"Yes")</f>
        <v>0</v>
      </c>
      <c r="C85" s="257">
        <f>COUNTIFS('Student Data Entry'!$C:$C,'Center 8'!$A$2,'Student Data Entry'!$P:$P,'Center 8'!C$83,'Student Data Entry'!$BM:$BM,"Yes",'Student Data Entry'!$BX:$BX,"Yes")</f>
        <v>0</v>
      </c>
      <c r="D85" s="257">
        <f>COUNTIFS('Student Data Entry'!$C:$C,'Center 8'!$A$2,'Student Data Entry'!$P:$P,'Center 8'!D$83,'Student Data Entry'!$BM:$BM,"Yes",'Student Data Entry'!$BX:$BX,"Yes")</f>
        <v>0</v>
      </c>
      <c r="E85" s="257">
        <f>COUNTIFS('Student Data Entry'!$C:$C,'Center 8'!$A$2,'Student Data Entry'!$P:$P,'Center 8'!E$83,'Student Data Entry'!$BM:$BM,"Yes",'Student Data Entry'!$BX:$BX,"Yes")</f>
        <v>0</v>
      </c>
      <c r="F85" s="257">
        <f>COUNTIFS('Student Data Entry'!$C:$C,'Center 8'!$A$2,'Student Data Entry'!$P:$P,'Center 8'!F$83,'Student Data Entry'!$BM:$BM,"Yes",'Student Data Entry'!$BX:$BX,"Yes")</f>
        <v>0</v>
      </c>
      <c r="G85" s="257">
        <f>COUNTIFS('Student Data Entry'!$C:$C,'Center 8'!$A$2,'Student Data Entry'!$P:$P,'Center 8'!G$83,'Student Data Entry'!$BM:$BM,"Yes",'Student Data Entry'!$BX:$BX,"Yes")</f>
        <v>0</v>
      </c>
      <c r="J85" s="284" t="s">
        <v>398</v>
      </c>
      <c r="K85" s="257">
        <f>COUNTIFS('Student Data Entry'!$C:$C,'Center 8'!$A$2,'Student Data Entry'!$P:$P,'Center 8'!K$83,'Student Data Entry'!$BM:$BM,"Yes",'Student Data Entry'!$BY:$BY,"Yes")</f>
        <v>0</v>
      </c>
      <c r="L85" s="257">
        <f>COUNTIFS('Student Data Entry'!$C:$C,'Center 8'!$A$2,'Student Data Entry'!$P:$P,'Center 8'!L$83,'Student Data Entry'!$BM:$BM,"Yes",'Student Data Entry'!$BY:$BY,"Yes")</f>
        <v>0</v>
      </c>
      <c r="M85" s="257">
        <f>COUNTIFS('Student Data Entry'!$C:$C,'Center 8'!$A$2,'Student Data Entry'!$P:$P,'Center 8'!M$83,'Student Data Entry'!$BM:$BM,"Yes",'Student Data Entry'!$BY:$BY,"Yes")</f>
        <v>0</v>
      </c>
      <c r="N85" s="257">
        <f>COUNTIFS('Student Data Entry'!$C:$C,'Center 8'!$A$2,'Student Data Entry'!$P:$P,'Center 8'!N$83,'Student Data Entry'!$BM:$BM,"Yes",'Student Data Entry'!$BY:$BY,"Yes")</f>
        <v>0</v>
      </c>
      <c r="O85" s="257">
        <f>COUNTIFS('Student Data Entry'!$C:$C,'Center 8'!$A$2,'Student Data Entry'!$P:$P,'Center 8'!O$83,'Student Data Entry'!$BM:$BM,"Yes",'Student Data Entry'!$BY:$BY,"Yes")</f>
        <v>0</v>
      </c>
      <c r="P85" s="257">
        <f>COUNTIFS('Student Data Entry'!$C:$C,'Center 8'!$A$2,'Student Data Entry'!$P:$P,'Center 8'!P$83,'Student Data Entry'!$BM:$BM,"Yes",'Student Data Entry'!$BY:$BY,"Yes")</f>
        <v>0</v>
      </c>
    </row>
    <row r="86" spans="1:20" ht="57.6" x14ac:dyDescent="0.3">
      <c r="A86" s="281" t="s">
        <v>399</v>
      </c>
      <c r="B86" s="240">
        <f>COUNTIFS('Student Data Entry'!$C:$C,'Center 8'!$A$2,'Student Data Entry'!$P:$P,'Center 8'!B$83,'Student Data Entry'!$X:$X,"Improved",'Student Data Entry'!$BM:$BM,"Yes",'Student Data Entry'!$BX:$BX,"Yes")</f>
        <v>0</v>
      </c>
      <c r="C86" s="240">
        <f>COUNTIFS('Student Data Entry'!$C:$C,'Center 8'!$A$2,'Student Data Entry'!$P:$P,'Center 8'!C$83,'Student Data Entry'!$X:$X,"Improved",'Student Data Entry'!$BM:$BM,"Yes",'Student Data Entry'!$BX:$BX,"Yes")</f>
        <v>0</v>
      </c>
      <c r="D86" s="240">
        <f>COUNTIFS('Student Data Entry'!$C:$C,'Center 8'!$A$2,'Student Data Entry'!$P:$P,'Center 8'!D$83,'Student Data Entry'!$X:$X,"Improved",'Student Data Entry'!$BM:$BM,"Yes",'Student Data Entry'!$BX:$BX,"Yes")</f>
        <v>0</v>
      </c>
      <c r="E86" s="240">
        <f>COUNTIFS('Student Data Entry'!$C:$C,'Center 8'!$A$2,'Student Data Entry'!$P:$P,'Center 8'!E$83,'Student Data Entry'!$X:$X,"Improved",'Student Data Entry'!$BM:$BM,"Yes",'Student Data Entry'!$BX:$BX,"Yes")</f>
        <v>0</v>
      </c>
      <c r="F86" s="240">
        <f>COUNTIFS('Student Data Entry'!$C:$C,'Center 8'!$A$2,'Student Data Entry'!$P:$P,'Center 8'!F$83,'Student Data Entry'!$X:$X,"Improved",'Student Data Entry'!$BM:$BM,"Yes",'Student Data Entry'!$BX:$BX,"Yes")</f>
        <v>0</v>
      </c>
      <c r="G86" s="240">
        <f>COUNTIFS('Student Data Entry'!$C:$C,'Center 8'!$A$2,'Student Data Entry'!$P:$P,'Center 8'!G$83,'Student Data Entry'!$X:$X,"Improved",'Student Data Entry'!$BM:$BM,"Yes",'Student Data Entry'!$BX:$BX,"Yes")</f>
        <v>0</v>
      </c>
      <c r="J86" s="282" t="s">
        <v>400</v>
      </c>
      <c r="K86" s="240">
        <f>COUNTIFS('Student Data Entry'!$C:$C,'Center 8'!$A$2,'Student Data Entry'!$P:$P,'Center 8'!K$83,'Student Data Entry'!$AA:$AA,"Improved",'Student Data Entry'!$BM:$BM,"Yes",'Student Data Entry'!$BY:$BY,"Yes")</f>
        <v>0</v>
      </c>
      <c r="L86" s="240">
        <f>COUNTIFS('Student Data Entry'!$C:$C,'Center 8'!$A$2,'Student Data Entry'!$P:$P,'Center 8'!L$83,'Student Data Entry'!$AA:$AA,"Improved",'Student Data Entry'!$BM:$BM,"Yes",'Student Data Entry'!$BY:$BY,"Yes")</f>
        <v>0</v>
      </c>
      <c r="M86" s="240">
        <f>COUNTIFS('Student Data Entry'!$C:$C,'Center 8'!$A$2,'Student Data Entry'!$P:$P,'Center 8'!M$83,'Student Data Entry'!$AA:$AA,"Improved",'Student Data Entry'!$BM:$BM,"Yes",'Student Data Entry'!$BY:$BY,"Yes")</f>
        <v>0</v>
      </c>
      <c r="N86" s="240">
        <f>COUNTIFS('Student Data Entry'!$C:$C,'Center 8'!$A$2,'Student Data Entry'!$P:$P,'Center 8'!N$83,'Student Data Entry'!$AA:$AA,"Improved",'Student Data Entry'!$BM:$BM,"Yes",'Student Data Entry'!$BY:$BY,"Yes")</f>
        <v>0</v>
      </c>
      <c r="O86" s="240">
        <f>COUNTIFS('Student Data Entry'!$C:$C,'Center 8'!$A$2,'Student Data Entry'!$P:$P,'Center 8'!O$83,'Student Data Entry'!$AA:$AA,"Improved",'Student Data Entry'!$BM:$BM,"Yes",'Student Data Entry'!$BY:$BY,"Yes")</f>
        <v>0</v>
      </c>
      <c r="P86" s="240">
        <f>COUNTIFS('Student Data Entry'!$C:$C,'Center 8'!$A$2,'Student Data Entry'!$P:$P,'Center 8'!P$83,'Student Data Entry'!$AA:$AA,"Improved",'Student Data Entry'!$BM:$BM,"Yes",'Student Data Entry'!$BY:$BY,"Yes")</f>
        <v>0</v>
      </c>
    </row>
    <row r="88" spans="1:20" x14ac:dyDescent="0.3">
      <c r="A88" s="278" t="s">
        <v>401</v>
      </c>
    </row>
    <row r="90" spans="1:20" ht="15.6" x14ac:dyDescent="0.3">
      <c r="A90" s="265" t="s">
        <v>402</v>
      </c>
      <c r="B90" s="245"/>
      <c r="C90" s="245"/>
      <c r="D90" s="245"/>
      <c r="E90" s="245"/>
      <c r="F90" s="245"/>
      <c r="G90" s="245"/>
      <c r="H90" s="245"/>
      <c r="I90" s="245"/>
      <c r="J90" s="245"/>
      <c r="K90" s="245"/>
      <c r="L90" s="245"/>
      <c r="M90" s="245"/>
      <c r="N90" s="245"/>
      <c r="O90" s="245"/>
      <c r="P90" s="245"/>
      <c r="Q90" s="245"/>
      <c r="R90" s="245"/>
      <c r="S90" s="245"/>
      <c r="T90" s="261"/>
    </row>
    <row r="91" spans="1:20" x14ac:dyDescent="0.3">
      <c r="A91" s="286" t="s">
        <v>423</v>
      </c>
    </row>
    <row r="92" spans="1:20" x14ac:dyDescent="0.3">
      <c r="A92" s="286"/>
    </row>
    <row r="93" spans="1:20" x14ac:dyDescent="0.3">
      <c r="A93" s="276"/>
      <c r="B93" s="276"/>
      <c r="C93" s="276"/>
      <c r="D93" s="276"/>
      <c r="E93" s="276"/>
      <c r="F93" s="276"/>
      <c r="G93" s="276"/>
    </row>
    <row r="94" spans="1:20" ht="43.2" x14ac:dyDescent="0.3">
      <c r="A94" s="279" t="s">
        <v>188</v>
      </c>
      <c r="B94" s="252" t="s">
        <v>252</v>
      </c>
      <c r="C94" s="252" t="s">
        <v>271</v>
      </c>
      <c r="D94" s="252" t="s">
        <v>281</v>
      </c>
      <c r="E94" s="252" t="s">
        <v>289</v>
      </c>
      <c r="F94" s="252" t="s">
        <v>294</v>
      </c>
      <c r="G94" s="252" t="s">
        <v>298</v>
      </c>
    </row>
    <row r="95" spans="1:20" ht="28.8" x14ac:dyDescent="0.3">
      <c r="A95" s="280" t="s">
        <v>403</v>
      </c>
      <c r="B95" s="287">
        <f>COUNTIFS('Student Data Entry'!$C:$C,'Center 8'!$A$2,'Student Data Entry'!$P:$P,'Center 8'!B$94,'Student Data Entry'!$BO:$BO,"Yes")</f>
        <v>0</v>
      </c>
      <c r="C95" s="287">
        <f>COUNTIFS('Student Data Entry'!$C:$C,'Center 8'!$A$2,'Student Data Entry'!$P:$P,'Center 8'!C$94,'Student Data Entry'!$BO:$BO,"Yes")</f>
        <v>0</v>
      </c>
      <c r="D95" s="287">
        <f>COUNTIFS('Student Data Entry'!$C:$C,'Center 8'!$A$2,'Student Data Entry'!$P:$P,'Center 8'!D$94,'Student Data Entry'!$BO:$BO,"Yes")</f>
        <v>0</v>
      </c>
      <c r="E95" s="287">
        <f>COUNTIFS('Student Data Entry'!$C:$C,'Center 8'!$A$2,'Student Data Entry'!$P:$P,'Center 8'!E$94,'Student Data Entry'!$BO:$BO,"Yes")</f>
        <v>0</v>
      </c>
      <c r="F95" s="287">
        <f>COUNTIFS('Student Data Entry'!$C:$C,'Center 8'!$A$2,'Student Data Entry'!$P:$P,'Center 8'!F$94,'Student Data Entry'!$BO:$BO,"Yes")</f>
        <v>0</v>
      </c>
      <c r="G95" s="287">
        <f>COUNTIFS('Student Data Entry'!$C:$C,'Center 8'!$A$2,'Student Data Entry'!$P:$P,'Center 8'!G$94,'Student Data Entry'!$BO:$BO,"Yes")</f>
        <v>0</v>
      </c>
    </row>
    <row r="96" spans="1:20" ht="43.2" x14ac:dyDescent="0.3">
      <c r="A96" s="280" t="s">
        <v>404</v>
      </c>
      <c r="B96" s="287">
        <f>COUNTIFS('Student Data Entry'!$C:$C,'Center 8'!$A$2,'Student Data Entry'!$P:$P,'Center 8'!B$94,'Student Data Entry'!$AF:$AF,"Yes",'Student Data Entry'!$BO:$BO,"Yes")</f>
        <v>0</v>
      </c>
      <c r="C96" s="287">
        <f>COUNTIFS('Student Data Entry'!$C:$C,'Center 8'!$A$2,'Student Data Entry'!$P:$P,'Center 8'!C$94,'Student Data Entry'!$AF:$AF,"Yes",'Student Data Entry'!$BO:$BO,"Yes")</f>
        <v>0</v>
      </c>
      <c r="D96" s="287">
        <f>COUNTIFS('Student Data Entry'!$C:$C,'Center 8'!$A$2,'Student Data Entry'!$P:$P,'Center 8'!D$94,'Student Data Entry'!$AF:$AF,"Yes",'Student Data Entry'!$BO:$BO,"Yes")</f>
        <v>0</v>
      </c>
      <c r="E96" s="287">
        <f>COUNTIFS('Student Data Entry'!$C:$C,'Center 8'!$A$2,'Student Data Entry'!$P:$P,'Center 8'!E$94,'Student Data Entry'!$AF:$AF,"Yes",'Student Data Entry'!$BO:$BO,"Yes")</f>
        <v>0</v>
      </c>
      <c r="F96" s="287">
        <f>COUNTIFS('Student Data Entry'!$C:$C,'Center 8'!$A$2,'Student Data Entry'!$P:$P,'Center 8'!F$94,'Student Data Entry'!$AF:$AF,"Yes",'Student Data Entry'!$BO:$BO,"Yes")</f>
        <v>0</v>
      </c>
      <c r="G96" s="287">
        <f>COUNTIFS('Student Data Entry'!$C:$C,'Center 8'!$A$2,'Student Data Entry'!$P:$P,'Center 8'!G$94,'Student Data Entry'!$AF:$AF,"Yes",'Student Data Entry'!$BO:$BO,"Yes")</f>
        <v>0</v>
      </c>
    </row>
    <row r="97" spans="1:20" ht="28.8" x14ac:dyDescent="0.3">
      <c r="A97" s="280" t="s">
        <v>405</v>
      </c>
      <c r="B97" s="287">
        <f>COUNTIFS('Student Data Entry'!$C:$C,'Center 8'!$A$2,'Student Data Entry'!$P:$P,'Center 8'!B$94,'Student Data Entry'!$BW:$BW,"Yes")</f>
        <v>0</v>
      </c>
      <c r="C97" s="287">
        <f>COUNTIFS('Student Data Entry'!$C:$C,'Center 8'!$A$2,'Student Data Entry'!$P:$P,'Center 8'!C$94,'Student Data Entry'!$BW:$BW,"Yes")</f>
        <v>0</v>
      </c>
      <c r="D97" s="287">
        <f>COUNTIFS('Student Data Entry'!$C:$C,'Center 8'!$A$2,'Student Data Entry'!$P:$P,'Center 8'!D$94,'Student Data Entry'!$BW:$BW,"Yes")</f>
        <v>0</v>
      </c>
      <c r="E97" s="287">
        <f>COUNTIFS('Student Data Entry'!$C:$C,'Center 8'!$A$2,'Student Data Entry'!$P:$P,'Center 8'!E$94,'Student Data Entry'!$BW:$BW,"Yes")</f>
        <v>0</v>
      </c>
      <c r="F97" s="287">
        <f>COUNTIFS('Student Data Entry'!$C:$C,'Center 8'!$A$2,'Student Data Entry'!$P:$P,'Center 8'!F$94,'Student Data Entry'!$BW:$BW,"Yes")</f>
        <v>0</v>
      </c>
      <c r="G97" s="287">
        <f>COUNTIFS('Student Data Entry'!$C:$C,'Center 8'!$A$2,'Student Data Entry'!$P:$P,'Center 8'!G$94,'Student Data Entry'!$BW:$BW,"Yes")</f>
        <v>0</v>
      </c>
    </row>
    <row r="99" spans="1:20" x14ac:dyDescent="0.3">
      <c r="A99" s="278" t="s">
        <v>401</v>
      </c>
    </row>
    <row r="101" spans="1:20" ht="15.6" x14ac:dyDescent="0.3">
      <c r="A101" s="244" t="s">
        <v>406</v>
      </c>
      <c r="B101" s="245"/>
      <c r="C101" s="245"/>
      <c r="D101" s="245"/>
      <c r="E101" s="245"/>
      <c r="F101" s="245"/>
      <c r="G101" s="245"/>
      <c r="H101" s="245"/>
      <c r="I101" s="245"/>
      <c r="J101" s="245"/>
      <c r="K101" s="245"/>
      <c r="L101" s="245"/>
      <c r="M101" s="245"/>
      <c r="N101" s="245"/>
      <c r="O101" s="245"/>
      <c r="P101" s="245"/>
      <c r="Q101" s="245"/>
      <c r="R101" s="245"/>
      <c r="S101" s="245"/>
      <c r="T101" s="261"/>
    </row>
    <row r="102" spans="1:20" ht="15.6" x14ac:dyDescent="0.3">
      <c r="A102" s="289"/>
      <c r="B102" s="20"/>
      <c r="C102" s="20"/>
      <c r="D102" s="20"/>
      <c r="E102" s="20"/>
      <c r="F102" s="20"/>
      <c r="G102" s="20"/>
      <c r="H102" s="20"/>
      <c r="I102" s="20"/>
      <c r="J102" s="20"/>
      <c r="K102" s="20"/>
      <c r="L102" s="20"/>
      <c r="M102" s="20"/>
      <c r="N102" s="20"/>
      <c r="O102" s="20"/>
      <c r="P102" s="20"/>
      <c r="Q102" s="20"/>
      <c r="R102" s="20"/>
      <c r="S102" s="20"/>
    </row>
    <row r="103" spans="1:20" x14ac:dyDescent="0.3">
      <c r="A103" s="276"/>
      <c r="B103" s="276"/>
      <c r="C103" s="276"/>
      <c r="D103" s="276"/>
      <c r="E103" s="276"/>
      <c r="F103" s="276"/>
      <c r="G103" s="276"/>
    </row>
    <row r="104" spans="1:20" ht="43.2" x14ac:dyDescent="0.3">
      <c r="A104" s="279" t="s">
        <v>188</v>
      </c>
      <c r="B104" s="252" t="s">
        <v>252</v>
      </c>
      <c r="C104" s="252" t="s">
        <v>271</v>
      </c>
      <c r="D104" s="252" t="s">
        <v>281</v>
      </c>
      <c r="E104" s="252" t="s">
        <v>289</v>
      </c>
      <c r="F104" s="252" t="s">
        <v>294</v>
      </c>
      <c r="G104" s="252" t="s">
        <v>298</v>
      </c>
    </row>
    <row r="105" spans="1:20" ht="28.8" x14ac:dyDescent="0.3">
      <c r="A105" s="290" t="s">
        <v>407</v>
      </c>
      <c r="B105" s="291">
        <f>COUNTIFS('Student Data Entry'!$C:$C,'Center 8'!$A$2,'Student Data Entry'!$P:$P,'Center 8'!B$104,'Student Data Entry'!$BR:$BR,"Yes")</f>
        <v>0</v>
      </c>
      <c r="C105" s="291">
        <f>COUNTIFS('Student Data Entry'!$C:$C,'Center 8'!$A$2,'Student Data Entry'!$P:$P,'Center 8'!C$104,'Student Data Entry'!$BR:$BR,"Yes")</f>
        <v>0</v>
      </c>
      <c r="D105" s="291">
        <f>COUNTIFS('Student Data Entry'!$C:$C,'Center 8'!$A$2,'Student Data Entry'!$P:$P,'Center 8'!D$104,'Student Data Entry'!$BR:$BR,"Yes")</f>
        <v>0</v>
      </c>
      <c r="E105" s="291">
        <f>COUNTIFS('Student Data Entry'!$C:$C,'Center 8'!$A$2,'Student Data Entry'!$P:$P,'Center 8'!E$104,'Student Data Entry'!$BR:$BR,"Yes")</f>
        <v>0</v>
      </c>
      <c r="F105" s="291">
        <f>COUNTIFS('Student Data Entry'!$C:$C,'Center 8'!$A$2,'Student Data Entry'!$P:$P,'Center 8'!F$104,'Student Data Entry'!$BR:$BR,"Yes")</f>
        <v>0</v>
      </c>
      <c r="G105" s="291">
        <f>COUNTIFS('Student Data Entry'!$C:$C,'Center 8'!$A$2,'Student Data Entry'!$P:$P,'Center 8'!G$104,'Student Data Entry'!$BR:$BR,"Yes")</f>
        <v>0</v>
      </c>
    </row>
    <row r="106" spans="1:20" ht="57.6" x14ac:dyDescent="0.3">
      <c r="A106" s="292" t="s">
        <v>416</v>
      </c>
      <c r="B106" s="293">
        <f>COUNTIFS('Student Data Entry'!$C:$C,'Center 8'!$A$2,'Student Data Entry'!$P:$P,'Center 8'!B$104,'Student Data Entry'!$AP:$AP,"Yes",'Student Data Entry'!$BR:$BR,"Yes")</f>
        <v>0</v>
      </c>
      <c r="C106" s="293">
        <f>COUNTIFS('Student Data Entry'!$C:$C,'Center 8'!$A$2,'Student Data Entry'!$P:$P,'Center 8'!C$104,'Student Data Entry'!$AP:$AP,"Yes",'Student Data Entry'!$BR:$BR,"Yes")</f>
        <v>0</v>
      </c>
      <c r="D106" s="293">
        <f>COUNTIFS('Student Data Entry'!$C:$C,'Center 8'!$A$2,'Student Data Entry'!$P:$P,'Center 8'!D$104,'Student Data Entry'!$AP:$AP,"Yes",'Student Data Entry'!$BR:$BR,"Yes")</f>
        <v>0</v>
      </c>
      <c r="E106" s="293">
        <f>COUNTIFS('Student Data Entry'!$C:$C,'Center 8'!$A$2,'Student Data Entry'!$P:$P,'Center 8'!E$104,'Student Data Entry'!$AP:$AP,"Yes",'Student Data Entry'!$BR:$BR,"Yes")</f>
        <v>0</v>
      </c>
      <c r="F106" s="293">
        <f>COUNTIFS('Student Data Entry'!$C:$C,'Center 8'!$A$2,'Student Data Entry'!$P:$P,'Center 8'!F$104,'Student Data Entry'!$AP:$AP,"Yes",'Student Data Entry'!$BR:$BR,"Yes")</f>
        <v>0</v>
      </c>
      <c r="G106" s="293">
        <f>COUNTIFS('Student Data Entry'!$C:$C,'Center 8'!$A$2,'Student Data Entry'!$P:$P,'Center 8'!G$104,'Student Data Entry'!$AP:$AP,"Yes",'Student Data Entry'!$BR:$BR,"Yes")</f>
        <v>0</v>
      </c>
    </row>
    <row r="107" spans="1:20" ht="57.6" x14ac:dyDescent="0.3">
      <c r="A107" s="290" t="s">
        <v>408</v>
      </c>
      <c r="B107" s="291">
        <f>COUNTIFS('Student Data Entry'!$C:$C,'Center 8'!$A$2,'Student Data Entry'!$P:$P,'Center 8'!B$104,'Student Data Entry'!$AO:$AO,"Improved",'Student Data Entry'!$AP:$AP,"Yes",'Student Data Entry'!$BR:$BR,"Yes")</f>
        <v>0</v>
      </c>
      <c r="C107" s="291">
        <f>COUNTIFS('Student Data Entry'!$C:$C,'Center 8'!$A$2,'Student Data Entry'!$P:$P,'Center 8'!C$104,'Student Data Entry'!$AO:$AO,"Improved",'Student Data Entry'!$AP:$AP,"Yes",'Student Data Entry'!$BR:$BR,"Yes")</f>
        <v>0</v>
      </c>
      <c r="D107" s="291">
        <f>COUNTIFS('Student Data Entry'!$C:$C,'Center 8'!$A$2,'Student Data Entry'!$P:$P,'Center 8'!D$104,'Student Data Entry'!$AO:$AO,"Improved",'Student Data Entry'!$AP:$AP,"Yes",'Student Data Entry'!$BR:$BR,"Yes")</f>
        <v>0</v>
      </c>
      <c r="E107" s="291">
        <f>COUNTIFS('Student Data Entry'!$C:$C,'Center 8'!$A$2,'Student Data Entry'!$P:$P,'Center 8'!E$104,'Student Data Entry'!$AO:$AO,"Improved",'Student Data Entry'!$AP:$AP,"Yes",'Student Data Entry'!$BR:$BR,"Yes")</f>
        <v>0</v>
      </c>
      <c r="F107" s="291">
        <f>COUNTIFS('Student Data Entry'!$C:$C,'Center 8'!$A$2,'Student Data Entry'!$P:$P,'Center 8'!F$104,'Student Data Entry'!$AO:$AO,"Improved",'Student Data Entry'!$AP:$AP,"Yes",'Student Data Entry'!$BR:$BR,"Yes")</f>
        <v>0</v>
      </c>
      <c r="G107" s="291">
        <f>COUNTIFS('Student Data Entry'!$C:$C,'Center 8'!$A$2,'Student Data Entry'!$P:$P,'Center 8'!G$104,'Student Data Entry'!$AO:$AO,"Improved",'Student Data Entry'!$AP:$AP,"Yes",'Student Data Entry'!$BR:$BR,"Yes")</f>
        <v>0</v>
      </c>
      <c r="I107" s="325"/>
      <c r="J107"/>
    </row>
    <row r="109" spans="1:20" x14ac:dyDescent="0.3">
      <c r="A109" s="278" t="s">
        <v>401</v>
      </c>
    </row>
    <row r="110" spans="1:20" x14ac:dyDescent="0.3">
      <c r="A110" s="20"/>
    </row>
    <row r="111" spans="1:20" s="264" customFormat="1" ht="15.6" x14ac:dyDescent="0.3">
      <c r="A111" s="265" t="s">
        <v>409</v>
      </c>
      <c r="B111" s="265"/>
      <c r="C111" s="265"/>
      <c r="D111" s="265"/>
      <c r="E111" s="265"/>
      <c r="F111" s="265"/>
      <c r="G111" s="265"/>
      <c r="H111" s="265"/>
      <c r="I111" s="265"/>
      <c r="J111" s="265"/>
      <c r="K111" s="265"/>
      <c r="L111" s="265"/>
      <c r="M111" s="265"/>
      <c r="N111" s="265"/>
      <c r="O111" s="265"/>
      <c r="P111" s="265"/>
      <c r="Q111" s="265"/>
      <c r="R111" s="265"/>
      <c r="S111" s="265"/>
      <c r="T111" s="296"/>
    </row>
    <row r="112" spans="1:20" s="264" customFormat="1" ht="15.6" x14ac:dyDescent="0.3">
      <c r="A112" s="288"/>
      <c r="B112" s="288"/>
      <c r="C112" s="288"/>
      <c r="D112" s="288"/>
      <c r="E112" s="288"/>
      <c r="F112" s="288"/>
      <c r="G112" s="288"/>
      <c r="H112" s="288"/>
      <c r="I112" s="288"/>
      <c r="J112" s="288"/>
      <c r="K112" s="288"/>
      <c r="L112" s="288"/>
      <c r="M112" s="288"/>
      <c r="N112" s="288"/>
      <c r="O112" s="288"/>
      <c r="P112" s="288"/>
      <c r="Q112" s="288"/>
      <c r="R112" s="288"/>
      <c r="S112" s="288"/>
      <c r="T112" s="295"/>
    </row>
    <row r="113" spans="1:20" x14ac:dyDescent="0.3">
      <c r="A113" s="276"/>
      <c r="B113" s="276"/>
      <c r="C113" s="276"/>
      <c r="D113" s="276"/>
      <c r="E113" s="276"/>
      <c r="F113" s="276"/>
      <c r="G113" s="276"/>
    </row>
    <row r="114" spans="1:20" ht="43.2" x14ac:dyDescent="0.3">
      <c r="A114" s="279" t="s">
        <v>188</v>
      </c>
      <c r="B114" s="252" t="s">
        <v>252</v>
      </c>
      <c r="C114" s="252" t="s">
        <v>271</v>
      </c>
      <c r="D114" s="252" t="s">
        <v>281</v>
      </c>
      <c r="E114" s="252" t="s">
        <v>289</v>
      </c>
      <c r="F114" s="252" t="s">
        <v>294</v>
      </c>
      <c r="G114" s="252" t="s">
        <v>298</v>
      </c>
    </row>
    <row r="115" spans="1:20" x14ac:dyDescent="0.3">
      <c r="A115" s="290" t="s">
        <v>410</v>
      </c>
      <c r="B115" s="253">
        <f>COUNTIFS('Student Data Entry'!$C:$C,'Center 8'!$A$2,'Student Data Entry'!$P:$P,'Center 8'!B$114,'Student Data Entry'!$BQ:$BQ,"Yes")</f>
        <v>0</v>
      </c>
      <c r="C115" s="253">
        <f>COUNTIFS('Student Data Entry'!$C:$C,'Center 8'!$A$2,'Student Data Entry'!$P:$P,'Center 8'!C$114,'Student Data Entry'!$BQ:$BQ,"Yes")</f>
        <v>0</v>
      </c>
      <c r="D115" s="253">
        <f>COUNTIFS('Student Data Entry'!$C:$C,'Center 8'!$A$2,'Student Data Entry'!$P:$P,'Center 8'!D$114,'Student Data Entry'!$BQ:$BQ,"Yes")</f>
        <v>0</v>
      </c>
      <c r="E115" s="253">
        <f>COUNTIFS('Student Data Entry'!$C:$C,'Center 8'!$A$2,'Student Data Entry'!$P:$P,'Center 8'!E$114,'Student Data Entry'!$BQ:$BQ,"Yes")</f>
        <v>0</v>
      </c>
      <c r="F115" s="253">
        <f>COUNTIFS('Student Data Entry'!$C:$C,'Center 8'!$A$2,'Student Data Entry'!$P:$P,'Center 8'!F$114,'Student Data Entry'!$BQ:$BQ,"Yes")</f>
        <v>0</v>
      </c>
      <c r="G115" s="253">
        <f>COUNTIFS('Student Data Entry'!$C:$C,'Center 8'!$A$2,'Student Data Entry'!$P:$P,'Center 8'!G$114,'Student Data Entry'!$BQ:$BQ,"Yes")</f>
        <v>0</v>
      </c>
    </row>
    <row r="116" spans="1:20" ht="28.8" x14ac:dyDescent="0.3">
      <c r="A116" s="292" t="s">
        <v>411</v>
      </c>
      <c r="B116" s="256">
        <f>COUNTIFS('Student Data Entry'!$C:$C,'Center 8'!$A$2,'Student Data Entry'!$P:$P,'Center 8'!B$114,'Student Data Entry'!$BQ:$BQ,"Yes",'Student Data Entry'!$BZ:$BZ,"Yes")</f>
        <v>0</v>
      </c>
      <c r="C116" s="256">
        <f>COUNTIFS('Student Data Entry'!$C:$C,'Center 8'!$A$2,'Student Data Entry'!$P:$P,'Center 8'!C$114,'Student Data Entry'!$BQ:$BQ,"Yes",'Student Data Entry'!$BZ:$BZ,"Yes")</f>
        <v>0</v>
      </c>
      <c r="D116" s="256">
        <f>COUNTIFS('Student Data Entry'!$C:$C,'Center 8'!$A$2,'Student Data Entry'!$P:$P,'Center 8'!D$114,'Student Data Entry'!$BQ:$BQ,"Yes",'Student Data Entry'!$BZ:$BZ,"Yes")</f>
        <v>0</v>
      </c>
      <c r="E116" s="256">
        <f>COUNTIFS('Student Data Entry'!$C:$C,'Center 8'!$A$2,'Student Data Entry'!$P:$P,'Center 8'!E$114,'Student Data Entry'!$BQ:$BQ,"Yes",'Student Data Entry'!$BZ:$BZ,"Yes")</f>
        <v>0</v>
      </c>
      <c r="F116" s="256">
        <f>COUNTIFS('Student Data Entry'!$C:$C,'Center 8'!$A$2,'Student Data Entry'!$P:$P,'Center 8'!F$114,'Student Data Entry'!$BQ:$BQ,"Yes",'Student Data Entry'!$BZ:$BZ,"Yes")</f>
        <v>0</v>
      </c>
      <c r="G116" s="256">
        <f>COUNTIFS('Student Data Entry'!$C:$C,'Center 8'!$A$2,'Student Data Entry'!$P:$P,'Center 8'!G$114,'Student Data Entry'!$BQ:$BQ,"Yes",'Student Data Entry'!$BZ:$BZ,"Yes")</f>
        <v>0</v>
      </c>
      <c r="I116"/>
      <c r="J116"/>
    </row>
    <row r="117" spans="1:20" ht="72" x14ac:dyDescent="0.3">
      <c r="A117" s="290" t="s">
        <v>412</v>
      </c>
      <c r="B117" s="253">
        <f>COUNTIFS('Student Data Entry'!$C:$C,'Center 8'!$A$2,'Student Data Entry'!$P:$P,'Center 8'!B$114,'Student Data Entry'!$BQ:$BQ,"Yes",'Student Data Entry'!$BA:$BA,"Improved")</f>
        <v>0</v>
      </c>
      <c r="C117" s="253">
        <f>COUNTIFS('Student Data Entry'!$C:$C,'Center 8'!$A$2,'Student Data Entry'!$P:$P,'Center 8'!C$114,'Student Data Entry'!$BQ:$BQ,"Yes",'Student Data Entry'!$BA:$BA,"Improved")</f>
        <v>0</v>
      </c>
      <c r="D117" s="253">
        <f>COUNTIFS('Student Data Entry'!$C:$C,'Center 8'!$A$2,'Student Data Entry'!$P:$P,'Center 8'!D$114,'Student Data Entry'!$BQ:$BQ,"Yes",'Student Data Entry'!$BA:$BA,"Improved")</f>
        <v>0</v>
      </c>
      <c r="E117" s="253">
        <f>COUNTIFS('Student Data Entry'!$C:$C,'Center 8'!$A$2,'Student Data Entry'!$P:$P,'Center 8'!E$114,'Student Data Entry'!$BQ:$BQ,"Yes",'Student Data Entry'!$BA:$BA,"Improved")</f>
        <v>0</v>
      </c>
      <c r="F117" s="253">
        <f>COUNTIFS('Student Data Entry'!$C:$C,'Center 8'!$A$2,'Student Data Entry'!$P:$P,'Center 8'!F$114,'Student Data Entry'!$BQ:$BQ,"Yes",'Student Data Entry'!$BA:$BA,"Improved")</f>
        <v>0</v>
      </c>
      <c r="G117" s="253">
        <f>COUNTIFS('Student Data Entry'!$C:$C,'Center 8'!$A$2,'Student Data Entry'!$P:$P,'Center 8'!G$114,'Student Data Entry'!$BQ:$BQ,"Yes",'Student Data Entry'!$BA:$BA,"Improved")</f>
        <v>0</v>
      </c>
    </row>
    <row r="119" spans="1:20" x14ac:dyDescent="0.3">
      <c r="A119" s="278" t="s">
        <v>401</v>
      </c>
    </row>
    <row r="121" spans="1:20" ht="18" x14ac:dyDescent="0.35">
      <c r="A121" s="233" t="s">
        <v>424</v>
      </c>
      <c r="B121" s="233"/>
      <c r="C121" s="233"/>
      <c r="D121" s="233"/>
      <c r="E121" s="233"/>
      <c r="F121" s="233"/>
      <c r="G121" s="233"/>
      <c r="H121" s="233"/>
      <c r="I121" s="233"/>
      <c r="J121" s="233"/>
      <c r="K121" s="233"/>
      <c r="L121" s="233"/>
      <c r="M121" s="233"/>
      <c r="N121" s="233"/>
      <c r="O121" s="233"/>
      <c r="P121" s="233"/>
      <c r="Q121" s="233"/>
      <c r="R121" s="233"/>
      <c r="S121" s="233"/>
      <c r="T121" s="260"/>
    </row>
    <row r="122" spans="1:20" ht="18" x14ac:dyDescent="0.35">
      <c r="A122" s="297" t="s">
        <v>614</v>
      </c>
      <c r="B122" s="233"/>
      <c r="C122" s="233"/>
      <c r="D122" s="233"/>
      <c r="E122" s="233"/>
      <c r="F122" s="233"/>
      <c r="G122" s="233"/>
      <c r="H122" s="233"/>
      <c r="I122" s="233"/>
      <c r="J122" s="233"/>
      <c r="K122" s="233"/>
      <c r="L122" s="233"/>
      <c r="M122" s="233"/>
      <c r="N122" s="233"/>
      <c r="O122" s="233"/>
      <c r="P122" s="233"/>
      <c r="Q122" s="233"/>
      <c r="R122" s="233"/>
      <c r="S122" s="233"/>
      <c r="T122" s="260"/>
    </row>
    <row r="123" spans="1:20" ht="18" x14ac:dyDescent="0.35">
      <c r="A123" s="298"/>
      <c r="B123" s="299"/>
      <c r="C123" s="299"/>
      <c r="D123" s="299"/>
      <c r="E123" s="299"/>
      <c r="F123" s="299"/>
      <c r="G123" s="299"/>
      <c r="H123" s="299"/>
      <c r="I123" s="299"/>
      <c r="J123" s="299"/>
      <c r="K123" s="299"/>
      <c r="L123" s="299"/>
      <c r="M123" s="299"/>
      <c r="N123" s="299"/>
      <c r="O123" s="299"/>
      <c r="P123" s="299"/>
      <c r="Q123" s="299"/>
      <c r="R123" s="299"/>
      <c r="S123" s="299"/>
      <c r="T123" s="300"/>
    </row>
    <row r="124" spans="1:20" ht="18" x14ac:dyDescent="0.35">
      <c r="A124" s="234" t="s">
        <v>373</v>
      </c>
    </row>
    <row r="126" spans="1:20" ht="15.6" x14ac:dyDescent="0.3">
      <c r="A126" s="239" t="s">
        <v>417</v>
      </c>
    </row>
    <row r="127" spans="1:20" x14ac:dyDescent="0.3">
      <c r="A127" s="238" t="s">
        <v>374</v>
      </c>
    </row>
    <row r="129" spans="1:20" x14ac:dyDescent="0.3">
      <c r="B129" s="444" t="s">
        <v>375</v>
      </c>
      <c r="C129" s="444"/>
      <c r="F129" s="445" t="s">
        <v>376</v>
      </c>
      <c r="G129" s="445"/>
    </row>
    <row r="130" spans="1:20" x14ac:dyDescent="0.3">
      <c r="B130" s="230" t="s">
        <v>246</v>
      </c>
      <c r="C130" s="257">
        <f>COUNTIFS('Student Data Entry'!$C:$C,'Center 8'!$A$2,'Student Data Entry'!$BK:$BK,"Yes",'Student Data Entry'!$I:$I,'Center 8'!$B130)</f>
        <v>0</v>
      </c>
      <c r="F130" s="301">
        <v>6</v>
      </c>
      <c r="G130" s="302">
        <f>COUNTIFS('Student Data Entry'!$C:$C,'Center 8'!$A$2,'Student Data Entry'!$BK:$BK,"Yes",'Student Data Entry'!$I:$I,'Center 8'!$F130)</f>
        <v>0</v>
      </c>
    </row>
    <row r="131" spans="1:20" x14ac:dyDescent="0.3">
      <c r="B131" s="231" t="s">
        <v>135</v>
      </c>
      <c r="C131" s="257">
        <f>COUNTIFS('Student Data Entry'!$C:$C,'Center 8'!$A$2,'Student Data Entry'!$BK:$BK,"Yes",'Student Data Entry'!$I:$I,'Center 8'!$B131)</f>
        <v>0</v>
      </c>
      <c r="F131" s="301">
        <v>7</v>
      </c>
      <c r="G131" s="302">
        <f>COUNTIFS('Student Data Entry'!$C:$C,'Center 8'!$A$2,'Student Data Entry'!$BK:$BK,"Yes",'Student Data Entry'!$I:$I,'Center 8'!$F131)</f>
        <v>0</v>
      </c>
    </row>
    <row r="132" spans="1:20" x14ac:dyDescent="0.3">
      <c r="B132" s="231">
        <v>1</v>
      </c>
      <c r="C132" s="257">
        <f>COUNTIFS('Student Data Entry'!$C:$C,'Center 8'!$A$2,'Student Data Entry'!$BK:$BK,"Yes",'Student Data Entry'!$I:$I,'Center 8'!$B132)</f>
        <v>0</v>
      </c>
      <c r="F132" s="301">
        <v>8</v>
      </c>
      <c r="G132" s="302">
        <f>COUNTIFS('Student Data Entry'!$C:$C,'Center 8'!$A$2,'Student Data Entry'!$BK:$BK,"Yes",'Student Data Entry'!$I:$I,'Center 8'!$F132)</f>
        <v>0</v>
      </c>
    </row>
    <row r="133" spans="1:20" x14ac:dyDescent="0.3">
      <c r="B133" s="231">
        <v>2</v>
      </c>
      <c r="C133" s="257">
        <f>COUNTIFS('Student Data Entry'!$C:$C,'Center 8'!$A$2,'Student Data Entry'!$BK:$BK,"Yes",'Student Data Entry'!$I:$I,'Center 8'!$B133)</f>
        <v>0</v>
      </c>
      <c r="F133" s="301">
        <v>9</v>
      </c>
      <c r="G133" s="302">
        <f>COUNTIFS('Student Data Entry'!$C:$C,'Center 8'!$A$2,'Student Data Entry'!$BK:$BK,"Yes",'Student Data Entry'!$I:$I,'Center 8'!$F133)</f>
        <v>0</v>
      </c>
    </row>
    <row r="134" spans="1:20" x14ac:dyDescent="0.3">
      <c r="B134" s="231">
        <v>3</v>
      </c>
      <c r="C134" s="257">
        <f>COUNTIFS('Student Data Entry'!$C:$C,'Center 8'!$A$2,'Student Data Entry'!$BK:$BK,"Yes",'Student Data Entry'!$I:$I,'Center 8'!$B134)</f>
        <v>0</v>
      </c>
      <c r="F134" s="301">
        <v>10</v>
      </c>
      <c r="G134" s="302">
        <f>COUNTIFS('Student Data Entry'!$C:$C,'Center 8'!$A$2,'Student Data Entry'!$BK:$BK,"Yes",'Student Data Entry'!$I:$I,'Center 8'!$F134)</f>
        <v>0</v>
      </c>
    </row>
    <row r="135" spans="1:20" x14ac:dyDescent="0.3">
      <c r="B135" s="231">
        <v>4</v>
      </c>
      <c r="C135" s="257">
        <f>COUNTIFS('Student Data Entry'!$C:$C,'Center 8'!$A$2,'Student Data Entry'!$BK:$BK,"Yes",'Student Data Entry'!$I:$I,'Center 8'!$B135)</f>
        <v>0</v>
      </c>
      <c r="F135" s="301">
        <v>11</v>
      </c>
      <c r="G135" s="302">
        <f>COUNTIFS('Student Data Entry'!$C:$C,'Center 8'!$A$2,'Student Data Entry'!$BK:$BK,"Yes",'Student Data Entry'!$I:$I,'Center 8'!$F135)</f>
        <v>0</v>
      </c>
    </row>
    <row r="136" spans="1:20" x14ac:dyDescent="0.3">
      <c r="B136" s="231">
        <v>5</v>
      </c>
      <c r="C136" s="257">
        <f>COUNTIFS('Student Data Entry'!$C:$C,'Center 8'!$A$2,'Student Data Entry'!$BK:$BK,"Yes",'Student Data Entry'!$I:$I,'Center 8'!$B136)</f>
        <v>0</v>
      </c>
      <c r="F136" s="301">
        <v>12</v>
      </c>
      <c r="G136" s="302">
        <f>COUNTIFS('Student Data Entry'!$C:$C,'Center 8'!$A$2,'Student Data Entry'!$BK:$BK,"Yes",'Student Data Entry'!$I:$I,'Center 8'!$F136)</f>
        <v>0</v>
      </c>
    </row>
    <row r="137" spans="1:20" x14ac:dyDescent="0.3">
      <c r="B137" s="304" t="s">
        <v>418</v>
      </c>
      <c r="C137" s="305">
        <f>SUM(C130:C136)</f>
        <v>0</v>
      </c>
      <c r="F137" s="303" t="s">
        <v>418</v>
      </c>
      <c r="G137" s="306">
        <f>SUM(G130:G136)</f>
        <v>0</v>
      </c>
    </row>
    <row r="139" spans="1:20" ht="15.6" x14ac:dyDescent="0.3">
      <c r="A139" s="244" t="s">
        <v>419</v>
      </c>
      <c r="B139" s="245"/>
      <c r="C139" s="245"/>
      <c r="D139" s="245"/>
      <c r="E139" s="245"/>
      <c r="F139" s="245"/>
      <c r="G139" s="245"/>
      <c r="H139" s="245"/>
      <c r="I139" s="245"/>
      <c r="J139" s="245"/>
      <c r="K139" s="245"/>
      <c r="L139" s="245"/>
      <c r="M139" s="245"/>
      <c r="N139" s="245"/>
      <c r="O139" s="245"/>
      <c r="P139" s="245"/>
      <c r="Q139" s="245"/>
      <c r="R139" s="245"/>
      <c r="S139" s="245"/>
      <c r="T139" s="261"/>
    </row>
    <row r="140" spans="1:20" x14ac:dyDescent="0.3">
      <c r="A140" s="238" t="s">
        <v>377</v>
      </c>
    </row>
    <row r="141" spans="1:20" x14ac:dyDescent="0.3">
      <c r="A141" s="238"/>
    </row>
    <row r="142" spans="1:20" x14ac:dyDescent="0.3">
      <c r="B142" s="446" t="s">
        <v>375</v>
      </c>
      <c r="C142" s="446"/>
      <c r="D142" s="446"/>
      <c r="E142" s="446"/>
      <c r="F142" s="446"/>
      <c r="G142" s="446"/>
      <c r="H142" s="446"/>
      <c r="I142" s="446"/>
      <c r="K142" s="446" t="s">
        <v>376</v>
      </c>
      <c r="L142" s="446"/>
      <c r="M142" s="446"/>
      <c r="N142" s="446"/>
      <c r="O142" s="446"/>
      <c r="P142" s="446"/>
      <c r="Q142" s="446"/>
      <c r="R142" s="446"/>
    </row>
    <row r="143" spans="1:20" ht="43.2" x14ac:dyDescent="0.3">
      <c r="B143" s="249" t="s">
        <v>188</v>
      </c>
      <c r="C143" s="249" t="s">
        <v>252</v>
      </c>
      <c r="D143" s="249" t="s">
        <v>271</v>
      </c>
      <c r="E143" s="249" t="s">
        <v>281</v>
      </c>
      <c r="F143" s="249" t="s">
        <v>289</v>
      </c>
      <c r="G143" s="249" t="s">
        <v>294</v>
      </c>
      <c r="H143" s="249" t="s">
        <v>298</v>
      </c>
      <c r="I143" s="249" t="s">
        <v>378</v>
      </c>
      <c r="K143" s="249" t="s">
        <v>188</v>
      </c>
      <c r="L143" s="249" t="s">
        <v>252</v>
      </c>
      <c r="M143" s="249" t="s">
        <v>271</v>
      </c>
      <c r="N143" s="249" t="s">
        <v>281</v>
      </c>
      <c r="O143" s="249" t="s">
        <v>289</v>
      </c>
      <c r="P143" s="249" t="s">
        <v>294</v>
      </c>
      <c r="Q143" s="249" t="s">
        <v>298</v>
      </c>
      <c r="R143" s="249" t="s">
        <v>378</v>
      </c>
    </row>
    <row r="144" spans="1:20" x14ac:dyDescent="0.3">
      <c r="B144" s="307" t="s">
        <v>246</v>
      </c>
      <c r="C144" s="308">
        <f>COUNTIFS('Student Data Entry'!$C:$C,'Center 8'!$A$2,'Student Data Entry'!$R:$R,'Center 8'!C$143,'Student Data Entry'!$I:$I,'Center 8'!$B144)</f>
        <v>0</v>
      </c>
      <c r="D144" s="308">
        <f>COUNTIFS('Student Data Entry'!$C:$C,'Center 8'!$A$2,'Student Data Entry'!$R:$R,'Center 8'!D$143,'Student Data Entry'!$I:$I,'Center 8'!$B144)</f>
        <v>0</v>
      </c>
      <c r="E144" s="308">
        <f>COUNTIFS('Student Data Entry'!$C:$C,'Center 8'!$A$2,'Student Data Entry'!$R:$R,'Center 8'!E$143,'Student Data Entry'!$I:$I,'Center 8'!$B144)</f>
        <v>0</v>
      </c>
      <c r="F144" s="308">
        <f>COUNTIFS('Student Data Entry'!$C:$C,'Center 8'!$A$2,'Student Data Entry'!$R:$R,'Center 8'!F$143,'Student Data Entry'!$I:$I,'Center 8'!$B144)</f>
        <v>0</v>
      </c>
      <c r="G144" s="308">
        <f>COUNTIFS('Student Data Entry'!$C:$C,'Center 8'!$A$2,'Student Data Entry'!$R:$R,'Center 8'!G$143,'Student Data Entry'!$I:$I,'Center 8'!$B144)</f>
        <v>0</v>
      </c>
      <c r="H144" s="308">
        <f>COUNTIFS('Student Data Entry'!$C:$C,'Center 8'!$A$2,'Student Data Entry'!$R:$R,'Center 8'!H$143,'Student Data Entry'!$I:$I,'Center 8'!$B144)</f>
        <v>0</v>
      </c>
      <c r="I144" s="308">
        <f>SUM(C144:H144)</f>
        <v>0</v>
      </c>
      <c r="K144" s="240">
        <v>6</v>
      </c>
      <c r="L144" s="240">
        <f>COUNTIFS('Student Data Entry'!$C:$C,'Center 8'!$A$2,'Student Data Entry'!$I:$I,'Center 8'!$K144,'Student Data Entry'!$R:$R,'Center 8'!L$143)</f>
        <v>0</v>
      </c>
      <c r="M144" s="240">
        <f>COUNTIFS('Student Data Entry'!$C:$C,'Center 8'!$A$2,'Student Data Entry'!$I:$I,'Center 8'!$K144,'Student Data Entry'!$R:$R,'Center 8'!M$143)</f>
        <v>0</v>
      </c>
      <c r="N144" s="240">
        <f>COUNTIFS('Student Data Entry'!$C:$C,'Center 8'!$A$2,'Student Data Entry'!$I:$I,'Center 8'!$K144,'Student Data Entry'!$R:$R,'Center 8'!N$143)</f>
        <v>0</v>
      </c>
      <c r="O144" s="240">
        <f>COUNTIFS('Student Data Entry'!$C:$C,'Center 8'!$A$2,'Student Data Entry'!$I:$I,'Center 8'!$K144,'Student Data Entry'!$R:$R,'Center 8'!O$143)</f>
        <v>0</v>
      </c>
      <c r="P144" s="240">
        <f>COUNTIFS('Student Data Entry'!$C:$C,'Center 8'!$A$2,'Student Data Entry'!$I:$I,'Center 8'!$K144,'Student Data Entry'!$R:$R,'Center 8'!P$143)</f>
        <v>0</v>
      </c>
      <c r="Q144" s="240">
        <f>COUNTIFS('Student Data Entry'!$C:$C,'Center 8'!$A$2,'Student Data Entry'!$I:$I,'Center 8'!$K144,'Student Data Entry'!$R:$R,'Center 8'!Q$143)</f>
        <v>0</v>
      </c>
      <c r="R144" s="240">
        <f>SUM(L144:Q144)</f>
        <v>0</v>
      </c>
    </row>
    <row r="145" spans="1:21" x14ac:dyDescent="0.3">
      <c r="B145" s="310" t="s">
        <v>135</v>
      </c>
      <c r="C145" s="302">
        <f>COUNTIFS('Student Data Entry'!$C:$C,'Center 8'!$A$2,'Student Data Entry'!$R:$R,'Center 8'!C$143,'Student Data Entry'!$I:$I,'Center 8'!$B145)</f>
        <v>0</v>
      </c>
      <c r="D145" s="302">
        <f>COUNTIFS('Student Data Entry'!$C:$C,'Center 8'!$A$2,'Student Data Entry'!$R:$R,'Center 8'!D$143,'Student Data Entry'!$I:$I,'Center 8'!$B145)</f>
        <v>0</v>
      </c>
      <c r="E145" s="302">
        <f>COUNTIFS('Student Data Entry'!$C:$C,'Center 8'!$A$2,'Student Data Entry'!$R:$R,'Center 8'!E$143,'Student Data Entry'!$I:$I,'Center 8'!$B145)</f>
        <v>0</v>
      </c>
      <c r="F145" s="302">
        <f>COUNTIFS('Student Data Entry'!$C:$C,'Center 8'!$A$2,'Student Data Entry'!$R:$R,'Center 8'!F$143,'Student Data Entry'!$I:$I,'Center 8'!$B145)</f>
        <v>0</v>
      </c>
      <c r="G145" s="302">
        <f>COUNTIFS('Student Data Entry'!$C:$C,'Center 8'!$A$2,'Student Data Entry'!$R:$R,'Center 8'!G$143,'Student Data Entry'!$I:$I,'Center 8'!$B145)</f>
        <v>0</v>
      </c>
      <c r="H145" s="302">
        <f>COUNTIFS('Student Data Entry'!$C:$C,'Center 8'!$A$2,'Student Data Entry'!$R:$R,'Center 8'!H$143,'Student Data Entry'!$I:$I,'Center 8'!$B145)</f>
        <v>0</v>
      </c>
      <c r="I145" s="302">
        <f t="shared" ref="I145:I151" si="4">SUM(C145:H145)</f>
        <v>0</v>
      </c>
      <c r="K145" s="257">
        <v>7</v>
      </c>
      <c r="L145" s="257">
        <f>COUNTIFS('Student Data Entry'!$C:$C,'Center 8'!$A$2,'Student Data Entry'!$I:$I,'Center 8'!$K145,'Student Data Entry'!$R:$R,'Center 8'!L$143)</f>
        <v>0</v>
      </c>
      <c r="M145" s="257">
        <f>COUNTIFS('Student Data Entry'!$C:$C,'Center 8'!$A$2,'Student Data Entry'!$I:$I,'Center 8'!$K145,'Student Data Entry'!$R:$R,'Center 8'!M$143)</f>
        <v>0</v>
      </c>
      <c r="N145" s="257">
        <f>COUNTIFS('Student Data Entry'!$C:$C,'Center 8'!$A$2,'Student Data Entry'!$I:$I,'Center 8'!$K145,'Student Data Entry'!$R:$R,'Center 8'!N$143)</f>
        <v>0</v>
      </c>
      <c r="O145" s="257">
        <f>COUNTIFS('Student Data Entry'!$C:$C,'Center 8'!$A$2,'Student Data Entry'!$I:$I,'Center 8'!$K145,'Student Data Entry'!$R:$R,'Center 8'!O$143)</f>
        <v>0</v>
      </c>
      <c r="P145" s="257">
        <f>COUNTIFS('Student Data Entry'!$C:$C,'Center 8'!$A$2,'Student Data Entry'!$I:$I,'Center 8'!$K145,'Student Data Entry'!$R:$R,'Center 8'!P$143)</f>
        <v>0</v>
      </c>
      <c r="Q145" s="257">
        <f>COUNTIFS('Student Data Entry'!$C:$C,'Center 8'!$A$2,'Student Data Entry'!$I:$I,'Center 8'!$K145,'Student Data Entry'!$R:$R,'Center 8'!Q$143)</f>
        <v>0</v>
      </c>
      <c r="R145" s="257">
        <f t="shared" ref="R145:R151" si="5">SUM(L145:Q145)</f>
        <v>0</v>
      </c>
    </row>
    <row r="146" spans="1:21" x14ac:dyDescent="0.3">
      <c r="B146" s="309">
        <v>1</v>
      </c>
      <c r="C146" s="308">
        <f>COUNTIFS('Student Data Entry'!$C:$C,'Center 8'!$A$2,'Student Data Entry'!$R:$R,'Center 8'!C$143,'Student Data Entry'!$I:$I,'Center 8'!$B146)</f>
        <v>0</v>
      </c>
      <c r="D146" s="308">
        <f>COUNTIFS('Student Data Entry'!$C:$C,'Center 8'!$A$2,'Student Data Entry'!$R:$R,'Center 8'!D$143,'Student Data Entry'!$I:$I,'Center 8'!$B146)</f>
        <v>0</v>
      </c>
      <c r="E146" s="308">
        <f>COUNTIFS('Student Data Entry'!$C:$C,'Center 8'!$A$2,'Student Data Entry'!$R:$R,'Center 8'!E$143,'Student Data Entry'!$I:$I,'Center 8'!$B146)</f>
        <v>0</v>
      </c>
      <c r="F146" s="308">
        <f>COUNTIFS('Student Data Entry'!$C:$C,'Center 8'!$A$2,'Student Data Entry'!$R:$R,'Center 8'!F$143,'Student Data Entry'!$I:$I,'Center 8'!$B146)</f>
        <v>0</v>
      </c>
      <c r="G146" s="308">
        <f>COUNTIFS('Student Data Entry'!$C:$C,'Center 8'!$A$2,'Student Data Entry'!$R:$R,'Center 8'!G$143,'Student Data Entry'!$I:$I,'Center 8'!$B146)</f>
        <v>0</v>
      </c>
      <c r="H146" s="308">
        <f>COUNTIFS('Student Data Entry'!$C:$C,'Center 8'!$A$2,'Student Data Entry'!$R:$R,'Center 8'!H$143,'Student Data Entry'!$I:$I,'Center 8'!$B146)</f>
        <v>0</v>
      </c>
      <c r="I146" s="308">
        <f t="shared" si="4"/>
        <v>0</v>
      </c>
      <c r="K146" s="240">
        <v>8</v>
      </c>
      <c r="L146" s="240">
        <f>COUNTIFS('Student Data Entry'!$C:$C,'Center 8'!$A$2,'Student Data Entry'!$I:$I,'Center 8'!$K146,'Student Data Entry'!$R:$R,'Center 8'!L$143)</f>
        <v>0</v>
      </c>
      <c r="M146" s="240">
        <f>COUNTIFS('Student Data Entry'!$C:$C,'Center 8'!$A$2,'Student Data Entry'!$I:$I,'Center 8'!$K146,'Student Data Entry'!$R:$R,'Center 8'!M$143)</f>
        <v>0</v>
      </c>
      <c r="N146" s="240">
        <f>COUNTIFS('Student Data Entry'!$C:$C,'Center 8'!$A$2,'Student Data Entry'!$I:$I,'Center 8'!$K146,'Student Data Entry'!$R:$R,'Center 8'!N$143)</f>
        <v>0</v>
      </c>
      <c r="O146" s="240">
        <f>COUNTIFS('Student Data Entry'!$C:$C,'Center 8'!$A$2,'Student Data Entry'!$I:$I,'Center 8'!$K146,'Student Data Entry'!$R:$R,'Center 8'!O$143)</f>
        <v>0</v>
      </c>
      <c r="P146" s="240">
        <f>COUNTIFS('Student Data Entry'!$C:$C,'Center 8'!$A$2,'Student Data Entry'!$I:$I,'Center 8'!$K146,'Student Data Entry'!$R:$R,'Center 8'!P$143)</f>
        <v>0</v>
      </c>
      <c r="Q146" s="240">
        <f>COUNTIFS('Student Data Entry'!$C:$C,'Center 8'!$A$2,'Student Data Entry'!$I:$I,'Center 8'!$K146,'Student Data Entry'!$R:$R,'Center 8'!Q$143)</f>
        <v>0</v>
      </c>
      <c r="R146" s="240">
        <f t="shared" si="5"/>
        <v>0</v>
      </c>
    </row>
    <row r="147" spans="1:21" x14ac:dyDescent="0.3">
      <c r="B147" s="310">
        <v>2</v>
      </c>
      <c r="C147" s="302">
        <f>COUNTIFS('Student Data Entry'!$C:$C,'Center 8'!$A$2,'Student Data Entry'!$R:$R,'Center 8'!C$143,'Student Data Entry'!$I:$I,'Center 8'!$B147)</f>
        <v>0</v>
      </c>
      <c r="D147" s="302">
        <f>COUNTIFS('Student Data Entry'!$C:$C,'Center 8'!$A$2,'Student Data Entry'!$R:$R,'Center 8'!D$143,'Student Data Entry'!$I:$I,'Center 8'!$B147)</f>
        <v>0</v>
      </c>
      <c r="E147" s="302">
        <f>COUNTIFS('Student Data Entry'!$C:$C,'Center 8'!$A$2,'Student Data Entry'!$R:$R,'Center 8'!E$143,'Student Data Entry'!$I:$I,'Center 8'!$B147)</f>
        <v>0</v>
      </c>
      <c r="F147" s="302">
        <f>COUNTIFS('Student Data Entry'!$C:$C,'Center 8'!$A$2,'Student Data Entry'!$R:$R,'Center 8'!F$143,'Student Data Entry'!$I:$I,'Center 8'!$B147)</f>
        <v>0</v>
      </c>
      <c r="G147" s="302">
        <f>COUNTIFS('Student Data Entry'!$C:$C,'Center 8'!$A$2,'Student Data Entry'!$R:$R,'Center 8'!G$143,'Student Data Entry'!$I:$I,'Center 8'!$B147)</f>
        <v>0</v>
      </c>
      <c r="H147" s="302">
        <f>COUNTIFS('Student Data Entry'!$C:$C,'Center 8'!$A$2,'Student Data Entry'!$R:$R,'Center 8'!H$143,'Student Data Entry'!$I:$I,'Center 8'!$B147)</f>
        <v>0</v>
      </c>
      <c r="I147" s="302">
        <f t="shared" si="4"/>
        <v>0</v>
      </c>
      <c r="K147" s="257">
        <v>9</v>
      </c>
      <c r="L147" s="257">
        <f>COUNTIFS('Student Data Entry'!$C:$C,'Center 8'!$A$2,'Student Data Entry'!$I:$I,'Center 8'!$K147,'Student Data Entry'!$R:$R,'Center 8'!L$143)</f>
        <v>0</v>
      </c>
      <c r="M147" s="257">
        <f>COUNTIFS('Student Data Entry'!$C:$C,'Center 8'!$A$2,'Student Data Entry'!$I:$I,'Center 8'!$K147,'Student Data Entry'!$R:$R,'Center 8'!M$143)</f>
        <v>0</v>
      </c>
      <c r="N147" s="257">
        <f>COUNTIFS('Student Data Entry'!$C:$C,'Center 8'!$A$2,'Student Data Entry'!$I:$I,'Center 8'!$K147,'Student Data Entry'!$R:$R,'Center 8'!N$143)</f>
        <v>0</v>
      </c>
      <c r="O147" s="257">
        <f>COUNTIFS('Student Data Entry'!$C:$C,'Center 8'!$A$2,'Student Data Entry'!$I:$I,'Center 8'!$K147,'Student Data Entry'!$R:$R,'Center 8'!O$143)</f>
        <v>0</v>
      </c>
      <c r="P147" s="257">
        <f>COUNTIFS('Student Data Entry'!$C:$C,'Center 8'!$A$2,'Student Data Entry'!$I:$I,'Center 8'!$K147,'Student Data Entry'!$R:$R,'Center 8'!P$143)</f>
        <v>0</v>
      </c>
      <c r="Q147" s="257">
        <f>COUNTIFS('Student Data Entry'!$C:$C,'Center 8'!$A$2,'Student Data Entry'!$I:$I,'Center 8'!$K147,'Student Data Entry'!$R:$R,'Center 8'!Q$143)</f>
        <v>0</v>
      </c>
      <c r="R147" s="257">
        <f t="shared" si="5"/>
        <v>0</v>
      </c>
    </row>
    <row r="148" spans="1:21" x14ac:dyDescent="0.3">
      <c r="B148" s="309">
        <v>3</v>
      </c>
      <c r="C148" s="308">
        <f>COUNTIFS('Student Data Entry'!$C:$C,'Center 8'!$A$2,'Student Data Entry'!$R:$R,'Center 8'!C$143,'Student Data Entry'!$I:$I,'Center 8'!$B148)</f>
        <v>0</v>
      </c>
      <c r="D148" s="308">
        <f>COUNTIFS('Student Data Entry'!$C:$C,'Center 8'!$A$2,'Student Data Entry'!$R:$R,'Center 8'!D$143,'Student Data Entry'!$I:$I,'Center 8'!$B148)</f>
        <v>0</v>
      </c>
      <c r="E148" s="308">
        <f>COUNTIFS('Student Data Entry'!$C:$C,'Center 8'!$A$2,'Student Data Entry'!$R:$R,'Center 8'!E$143,'Student Data Entry'!$I:$I,'Center 8'!$B148)</f>
        <v>0</v>
      </c>
      <c r="F148" s="308">
        <f>COUNTIFS('Student Data Entry'!$C:$C,'Center 8'!$A$2,'Student Data Entry'!$R:$R,'Center 8'!F$143,'Student Data Entry'!$I:$I,'Center 8'!$B148)</f>
        <v>0</v>
      </c>
      <c r="G148" s="308">
        <f>COUNTIFS('Student Data Entry'!$C:$C,'Center 8'!$A$2,'Student Data Entry'!$R:$R,'Center 8'!G$143,'Student Data Entry'!$I:$I,'Center 8'!$B148)</f>
        <v>0</v>
      </c>
      <c r="H148" s="308">
        <f>COUNTIFS('Student Data Entry'!$C:$C,'Center 8'!$A$2,'Student Data Entry'!$R:$R,'Center 8'!H$143,'Student Data Entry'!$I:$I,'Center 8'!$B148)</f>
        <v>0</v>
      </c>
      <c r="I148" s="308">
        <f t="shared" si="4"/>
        <v>0</v>
      </c>
      <c r="K148" s="240">
        <v>10</v>
      </c>
      <c r="L148" s="240">
        <f>COUNTIFS('Student Data Entry'!$C:$C,'Center 8'!$A$2,'Student Data Entry'!$I:$I,'Center 8'!$K148,'Student Data Entry'!$R:$R,'Center 8'!L$143)</f>
        <v>0</v>
      </c>
      <c r="M148" s="240">
        <f>COUNTIFS('Student Data Entry'!$C:$C,'Center 8'!$A$2,'Student Data Entry'!$I:$I,'Center 8'!$K148,'Student Data Entry'!$R:$R,'Center 8'!M$143)</f>
        <v>0</v>
      </c>
      <c r="N148" s="240">
        <f>COUNTIFS('Student Data Entry'!$C:$C,'Center 8'!$A$2,'Student Data Entry'!$I:$I,'Center 8'!$K148,'Student Data Entry'!$R:$R,'Center 8'!N$143)</f>
        <v>0</v>
      </c>
      <c r="O148" s="240">
        <f>COUNTIFS('Student Data Entry'!$C:$C,'Center 8'!$A$2,'Student Data Entry'!$I:$I,'Center 8'!$K148,'Student Data Entry'!$R:$R,'Center 8'!O$143)</f>
        <v>0</v>
      </c>
      <c r="P148" s="240">
        <f>COUNTIFS('Student Data Entry'!$C:$C,'Center 8'!$A$2,'Student Data Entry'!$I:$I,'Center 8'!$K148,'Student Data Entry'!$R:$R,'Center 8'!P$143)</f>
        <v>0</v>
      </c>
      <c r="Q148" s="240">
        <f>COUNTIFS('Student Data Entry'!$C:$C,'Center 8'!$A$2,'Student Data Entry'!$I:$I,'Center 8'!$K148,'Student Data Entry'!$R:$R,'Center 8'!Q$143)</f>
        <v>0</v>
      </c>
      <c r="R148" s="240">
        <f t="shared" si="5"/>
        <v>0</v>
      </c>
    </row>
    <row r="149" spans="1:21" x14ac:dyDescent="0.3">
      <c r="B149" s="310">
        <v>4</v>
      </c>
      <c r="C149" s="302">
        <f>COUNTIFS('Student Data Entry'!$C:$C,'Center 8'!$A$2,'Student Data Entry'!$R:$R,'Center 8'!C$143,'Student Data Entry'!$I:$I,'Center 8'!$B149)</f>
        <v>0</v>
      </c>
      <c r="D149" s="302">
        <f>COUNTIFS('Student Data Entry'!$C:$C,'Center 8'!$A$2,'Student Data Entry'!$R:$R,'Center 8'!D$143,'Student Data Entry'!$I:$I,'Center 8'!$B149)</f>
        <v>0</v>
      </c>
      <c r="E149" s="302">
        <f>COUNTIFS('Student Data Entry'!$C:$C,'Center 8'!$A$2,'Student Data Entry'!$R:$R,'Center 8'!E$143,'Student Data Entry'!$I:$I,'Center 8'!$B149)</f>
        <v>0</v>
      </c>
      <c r="F149" s="302">
        <f>COUNTIFS('Student Data Entry'!$C:$C,'Center 8'!$A$2,'Student Data Entry'!$R:$R,'Center 8'!F$143,'Student Data Entry'!$I:$I,'Center 8'!$B149)</f>
        <v>0</v>
      </c>
      <c r="G149" s="302">
        <f>COUNTIFS('Student Data Entry'!$C:$C,'Center 8'!$A$2,'Student Data Entry'!$R:$R,'Center 8'!G$143,'Student Data Entry'!$I:$I,'Center 8'!$B149)</f>
        <v>0</v>
      </c>
      <c r="H149" s="302">
        <f>COUNTIFS('Student Data Entry'!$C:$C,'Center 8'!$A$2,'Student Data Entry'!$R:$R,'Center 8'!H$143,'Student Data Entry'!$I:$I,'Center 8'!$B149)</f>
        <v>0</v>
      </c>
      <c r="I149" s="302">
        <f t="shared" si="4"/>
        <v>0</v>
      </c>
      <c r="K149" s="257">
        <v>11</v>
      </c>
      <c r="L149" s="257">
        <f>COUNTIFS('Student Data Entry'!$C:$C,'Center 8'!$A$2,'Student Data Entry'!$I:$I,'Center 8'!$K149,'Student Data Entry'!$R:$R,'Center 8'!L$143)</f>
        <v>0</v>
      </c>
      <c r="M149" s="257">
        <f>COUNTIFS('Student Data Entry'!$C:$C,'Center 8'!$A$2,'Student Data Entry'!$I:$I,'Center 8'!$K149,'Student Data Entry'!$R:$R,'Center 8'!M$143)</f>
        <v>0</v>
      </c>
      <c r="N149" s="257">
        <f>COUNTIFS('Student Data Entry'!$C:$C,'Center 8'!$A$2,'Student Data Entry'!$I:$I,'Center 8'!$K149,'Student Data Entry'!$R:$R,'Center 8'!N$143)</f>
        <v>0</v>
      </c>
      <c r="O149" s="257">
        <f>COUNTIFS('Student Data Entry'!$C:$C,'Center 8'!$A$2,'Student Data Entry'!$I:$I,'Center 8'!$K149,'Student Data Entry'!$R:$R,'Center 8'!O$143)</f>
        <v>0</v>
      </c>
      <c r="P149" s="257">
        <f>COUNTIFS('Student Data Entry'!$C:$C,'Center 8'!$A$2,'Student Data Entry'!$I:$I,'Center 8'!$K149,'Student Data Entry'!$R:$R,'Center 8'!P$143)</f>
        <v>0</v>
      </c>
      <c r="Q149" s="257">
        <f>COUNTIFS('Student Data Entry'!$C:$C,'Center 8'!$A$2,'Student Data Entry'!$I:$I,'Center 8'!$K149,'Student Data Entry'!$R:$R,'Center 8'!Q$143)</f>
        <v>0</v>
      </c>
      <c r="R149" s="257">
        <f t="shared" si="5"/>
        <v>0</v>
      </c>
    </row>
    <row r="150" spans="1:21" x14ac:dyDescent="0.3">
      <c r="B150" s="309">
        <v>5</v>
      </c>
      <c r="C150" s="308">
        <f>COUNTIFS('Student Data Entry'!$C:$C,'Center 8'!$A$2,'Student Data Entry'!$R:$R,'Center 8'!C$143,'Student Data Entry'!$I:$I,'Center 8'!$B150)</f>
        <v>0</v>
      </c>
      <c r="D150" s="308">
        <f>COUNTIFS('Student Data Entry'!$C:$C,'Center 8'!$A$2,'Student Data Entry'!$R:$R,'Center 8'!D$143,'Student Data Entry'!$I:$I,'Center 8'!$B150)</f>
        <v>0</v>
      </c>
      <c r="E150" s="308">
        <f>COUNTIFS('Student Data Entry'!$C:$C,'Center 8'!$A$2,'Student Data Entry'!$R:$R,'Center 8'!E$143,'Student Data Entry'!$I:$I,'Center 8'!$B150)</f>
        <v>0</v>
      </c>
      <c r="F150" s="308">
        <f>COUNTIFS('Student Data Entry'!$C:$C,'Center 8'!$A$2,'Student Data Entry'!$R:$R,'Center 8'!F$143,'Student Data Entry'!$I:$I,'Center 8'!$B150)</f>
        <v>0</v>
      </c>
      <c r="G150" s="308">
        <f>COUNTIFS('Student Data Entry'!$C:$C,'Center 8'!$A$2,'Student Data Entry'!$R:$R,'Center 8'!G$143,'Student Data Entry'!$I:$I,'Center 8'!$B150)</f>
        <v>0</v>
      </c>
      <c r="H150" s="308">
        <f>COUNTIFS('Student Data Entry'!$C:$C,'Center 8'!$A$2,'Student Data Entry'!$R:$R,'Center 8'!H$143,'Student Data Entry'!$I:$I,'Center 8'!$B150)</f>
        <v>0</v>
      </c>
      <c r="I150" s="308">
        <f t="shared" si="4"/>
        <v>0</v>
      </c>
      <c r="K150" s="240">
        <v>12</v>
      </c>
      <c r="L150" s="240">
        <f>COUNTIFS('Student Data Entry'!$C:$C,'Center 8'!$A$2,'Student Data Entry'!$I:$I,'Center 8'!$K150,'Student Data Entry'!$R:$R,'Center 8'!L$143)</f>
        <v>0</v>
      </c>
      <c r="M150" s="240">
        <f>COUNTIFS('Student Data Entry'!$C:$C,'Center 8'!$A$2,'Student Data Entry'!$I:$I,'Center 8'!$K150,'Student Data Entry'!$R:$R,'Center 8'!M$143)</f>
        <v>0</v>
      </c>
      <c r="N150" s="240">
        <f>COUNTIFS('Student Data Entry'!$C:$C,'Center 8'!$A$2,'Student Data Entry'!$I:$I,'Center 8'!$K150,'Student Data Entry'!$R:$R,'Center 8'!N$143)</f>
        <v>0</v>
      </c>
      <c r="O150" s="240">
        <f>COUNTIFS('Student Data Entry'!$C:$C,'Center 8'!$A$2,'Student Data Entry'!$I:$I,'Center 8'!$K150,'Student Data Entry'!$R:$R,'Center 8'!O$143)</f>
        <v>0</v>
      </c>
      <c r="P150" s="240">
        <f>COUNTIFS('Student Data Entry'!$C:$C,'Center 8'!$A$2,'Student Data Entry'!$I:$I,'Center 8'!$K150,'Student Data Entry'!$R:$R,'Center 8'!P$143)</f>
        <v>0</v>
      </c>
      <c r="Q150" s="240">
        <f>COUNTIFS('Student Data Entry'!$C:$C,'Center 8'!$A$2,'Student Data Entry'!$I:$I,'Center 8'!$K150,'Student Data Entry'!$R:$R,'Center 8'!Q$143)</f>
        <v>0</v>
      </c>
      <c r="R150" s="240">
        <f t="shared" si="5"/>
        <v>0</v>
      </c>
    </row>
    <row r="151" spans="1:21" ht="28.8" customHeight="1" x14ac:dyDescent="0.3">
      <c r="B151" s="255" t="s">
        <v>379</v>
      </c>
      <c r="C151" s="302">
        <f>SUM(C144:C150)</f>
        <v>0</v>
      </c>
      <c r="D151" s="302">
        <f t="shared" ref="D151:H151" si="6">SUM(D144:D150)</f>
        <v>0</v>
      </c>
      <c r="E151" s="302">
        <f t="shared" si="6"/>
        <v>0</v>
      </c>
      <c r="F151" s="302">
        <f t="shared" si="6"/>
        <v>0</v>
      </c>
      <c r="G151" s="302">
        <f t="shared" si="6"/>
        <v>0</v>
      </c>
      <c r="H151" s="302">
        <f t="shared" si="6"/>
        <v>0</v>
      </c>
      <c r="I151" s="302">
        <f t="shared" si="4"/>
        <v>0</v>
      </c>
      <c r="K151" s="255" t="s">
        <v>379</v>
      </c>
      <c r="L151" s="257">
        <f>SUM(L144:L150)</f>
        <v>0</v>
      </c>
      <c r="M151" s="257">
        <f t="shared" ref="M151:Q151" si="7">SUM(M144:M150)</f>
        <v>0</v>
      </c>
      <c r="N151" s="257">
        <f t="shared" si="7"/>
        <v>0</v>
      </c>
      <c r="O151" s="257">
        <f t="shared" si="7"/>
        <v>0</v>
      </c>
      <c r="P151" s="257">
        <f t="shared" si="7"/>
        <v>0</v>
      </c>
      <c r="Q151" s="257">
        <f t="shared" si="7"/>
        <v>0</v>
      </c>
      <c r="R151" s="257">
        <f t="shared" si="5"/>
        <v>0</v>
      </c>
    </row>
    <row r="153" spans="1:21" x14ac:dyDescent="0.3">
      <c r="A153" s="20"/>
    </row>
    <row r="154" spans="1:21" ht="20.399999999999999" customHeight="1" x14ac:dyDescent="0.3">
      <c r="A154" s="244" t="s">
        <v>381</v>
      </c>
      <c r="B154" s="245"/>
      <c r="C154" s="245"/>
      <c r="D154" s="245"/>
      <c r="E154" s="245"/>
      <c r="F154" s="245"/>
      <c r="G154" s="245"/>
      <c r="H154" s="245"/>
      <c r="I154" s="245"/>
      <c r="J154" s="245"/>
      <c r="K154" s="245"/>
      <c r="L154" s="245"/>
      <c r="M154" s="245"/>
      <c r="N154" s="245"/>
      <c r="O154" s="245"/>
      <c r="P154" s="245"/>
      <c r="Q154" s="245"/>
      <c r="R154" s="245"/>
      <c r="S154" s="245"/>
      <c r="T154" s="261"/>
      <c r="U154" s="20"/>
    </row>
    <row r="155" spans="1:21" x14ac:dyDescent="0.3">
      <c r="A155" s="238" t="s">
        <v>380</v>
      </c>
    </row>
    <row r="157" spans="1:21" x14ac:dyDescent="0.3">
      <c r="A157" s="311" t="s">
        <v>381</v>
      </c>
      <c r="B157" s="311" t="s">
        <v>382</v>
      </c>
      <c r="C157" s="311" t="s">
        <v>383</v>
      </c>
    </row>
    <row r="158" spans="1:21" x14ac:dyDescent="0.3">
      <c r="A158" s="257" t="s">
        <v>248</v>
      </c>
      <c r="B158" s="257">
        <f>COUNTIFS('Student Data Entry'!$C:$C,'Center 8'!$A$2,'Student Data Entry'!$BK:$BK,"Yes",'Student Data Entry'!$BS:$BS,"Yes",'Student Data Entry'!$K:$K,'Center 8'!$A158)</f>
        <v>0</v>
      </c>
      <c r="C158" s="257">
        <f>COUNTIFS('Student Data Entry'!$C:$C,'Center 8'!$A$2,'Student Data Entry'!$BK:$BK,"Yes",'Student Data Entry'!$BT:$BT,"Yes",'Student Data Entry'!$K:$K,'Center 8'!$A158)</f>
        <v>0</v>
      </c>
    </row>
    <row r="159" spans="1:21" x14ac:dyDescent="0.3">
      <c r="A159" s="240" t="s">
        <v>267</v>
      </c>
      <c r="B159" s="240">
        <f>COUNTIFS('Student Data Entry'!$C:$C,'Center 8'!$A$2,'Student Data Entry'!$BK:$BK,"Yes",'Student Data Entry'!$BS:$BS,"Yes",'Student Data Entry'!$K:$K,'Center 8'!$A159)</f>
        <v>0</v>
      </c>
      <c r="C159" s="240">
        <f>COUNTIFS('Student Data Entry'!$C:$C,'Center 8'!$A$2,'Student Data Entry'!$BK:$BK,"Yes",'Student Data Entry'!$BT:$BT,"Yes",'Student Data Entry'!$K:$K,'Center 8'!$A159)</f>
        <v>0</v>
      </c>
    </row>
    <row r="160" spans="1:21" x14ac:dyDescent="0.3">
      <c r="A160" s="257" t="s">
        <v>280</v>
      </c>
      <c r="B160" s="257">
        <f>COUNTIFS('Student Data Entry'!$C:$C,'Center 8'!$A$2,'Student Data Entry'!$BK:$BK,"Yes",'Student Data Entry'!$BS:$BS,"Yes",'Student Data Entry'!$K:$K,'Center 8'!$A160)</f>
        <v>0</v>
      </c>
      <c r="C160" s="257">
        <f>COUNTIFS('Student Data Entry'!$C:$C,'Center 8'!$A$2,'Student Data Entry'!$BK:$BK,"Yes",'Student Data Entry'!$BT:$BT,"Yes",'Student Data Entry'!$K:$K,'Center 8'!$A160)</f>
        <v>0</v>
      </c>
    </row>
    <row r="161" spans="1:20" x14ac:dyDescent="0.3">
      <c r="A161" s="240" t="s">
        <v>288</v>
      </c>
      <c r="B161" s="240">
        <f>COUNTIFS('Student Data Entry'!$C:$C,'Center 8'!$A$2,'Student Data Entry'!$BK:$BK,"Yes",'Student Data Entry'!$BS:$BS,"Yes",'Student Data Entry'!$K:$K,'Center 8'!$A161)</f>
        <v>0</v>
      </c>
      <c r="C161" s="240">
        <f>COUNTIFS('Student Data Entry'!$C:$C,'Center 8'!$A$2,'Student Data Entry'!$BK:$BK,"Yes",'Student Data Entry'!$BT:$BT,"Yes",'Student Data Entry'!$K:$K,'Center 8'!$A161)</f>
        <v>0</v>
      </c>
    </row>
    <row r="162" spans="1:20" x14ac:dyDescent="0.3">
      <c r="A162" s="257" t="s">
        <v>293</v>
      </c>
      <c r="B162" s="257">
        <f>COUNTIFS('Student Data Entry'!$C:$C,'Center 8'!$A$2,'Student Data Entry'!$BK:$BK,"Yes",'Student Data Entry'!$BS:$BS,"Yes",'Student Data Entry'!$K:$K,'Center 8'!$A162)</f>
        <v>0</v>
      </c>
      <c r="C162" s="257">
        <f>COUNTIFS('Student Data Entry'!$C:$C,'Center 8'!$A$2,'Student Data Entry'!$BK:$BK,"Yes",'Student Data Entry'!$BT:$BT,"Yes",'Student Data Entry'!$K:$K,'Center 8'!$A162)</f>
        <v>0</v>
      </c>
    </row>
    <row r="163" spans="1:20" x14ac:dyDescent="0.3">
      <c r="A163" s="240" t="s">
        <v>297</v>
      </c>
      <c r="B163" s="240">
        <f>COUNTIFS('Student Data Entry'!$C:$C,'Center 8'!$A$2,'Student Data Entry'!$BK:$BK,"Yes",'Student Data Entry'!$BS:$BS,"Yes",'Student Data Entry'!$K:$K,'Center 8'!$A163)</f>
        <v>0</v>
      </c>
      <c r="C163" s="240">
        <f>COUNTIFS('Student Data Entry'!$C:$C,'Center 8'!$A$2,'Student Data Entry'!$BK:$BK,"Yes",'Student Data Entry'!$BT:$BT,"Yes",'Student Data Entry'!$K:$K,'Center 8'!$A163)</f>
        <v>0</v>
      </c>
    </row>
    <row r="164" spans="1:20" x14ac:dyDescent="0.3">
      <c r="A164" s="257" t="s">
        <v>384</v>
      </c>
      <c r="B164" s="257">
        <f>COUNTIFS('Student Data Entry'!$C:$C,'Center 8'!$A$2,'Student Data Entry'!$BK:$BK,"Yes",'Student Data Entry'!$BS:$BS,"Yes",'Student Data Entry'!$K:$K,'Center 8'!$A164)</f>
        <v>0</v>
      </c>
      <c r="C164" s="257">
        <f>COUNTIFS('Student Data Entry'!$C:$C,'Center 8'!$A$2,'Student Data Entry'!$BK:$BK,"Yes",'Student Data Entry'!$BT:$BT,"Yes",'Student Data Entry'!$K:$K,'Center 8'!$A164)</f>
        <v>0</v>
      </c>
    </row>
    <row r="165" spans="1:20" x14ac:dyDescent="0.3">
      <c r="A165" s="240" t="s">
        <v>385</v>
      </c>
      <c r="B165" s="240">
        <f>COUNTIFS('Student Data Entry'!$C:$C,'Center 8'!$A$2,'Student Data Entry'!$BK:$BK,"Yes",'Student Data Entry'!$BS:$BS,"Yes",'Student Data Entry'!$K:$K,"Unknown/Not reported")</f>
        <v>0</v>
      </c>
      <c r="C165" s="240">
        <f>COUNTIFS('Student Data Entry'!$C:$C,'Center 8'!$A$2,'Student Data Entry'!$BK:$BK,"Yes",'Student Data Entry'!$BT:$BT,"Yes",'Student Data Entry'!$K:$K,"Unknown/Not reported")</f>
        <v>0</v>
      </c>
    </row>
    <row r="167" spans="1:20" ht="15.6" x14ac:dyDescent="0.3">
      <c r="A167" s="244" t="s">
        <v>307</v>
      </c>
      <c r="B167" s="245"/>
      <c r="C167" s="245"/>
      <c r="D167" s="245"/>
      <c r="E167" s="245"/>
      <c r="F167" s="245"/>
      <c r="G167" s="245"/>
      <c r="H167" s="245"/>
      <c r="I167" s="245"/>
      <c r="J167" s="245"/>
      <c r="K167" s="245"/>
      <c r="L167" s="245"/>
      <c r="M167" s="245"/>
      <c r="N167" s="245"/>
      <c r="O167" s="245"/>
      <c r="P167" s="245"/>
      <c r="Q167" s="245"/>
      <c r="R167" s="245"/>
      <c r="S167" s="245"/>
      <c r="T167" s="261"/>
    </row>
    <row r="168" spans="1:20" x14ac:dyDescent="0.3">
      <c r="A168" s="238" t="s">
        <v>386</v>
      </c>
    </row>
    <row r="170" spans="1:20" x14ac:dyDescent="0.3">
      <c r="A170" s="311" t="s">
        <v>307</v>
      </c>
      <c r="B170" s="311" t="s">
        <v>382</v>
      </c>
      <c r="C170" s="311" t="s">
        <v>383</v>
      </c>
    </row>
    <row r="171" spans="1:20" x14ac:dyDescent="0.3">
      <c r="A171" s="312" t="s">
        <v>266</v>
      </c>
      <c r="B171" s="312">
        <f>COUNTIFS('Student Data Entry'!$C:$C,'Center 8'!$A$2,'Student Data Entry'!$BK:$BK,"Yes",'Student Data Entry'!$BS:$BS,"Yes",'Student Data Entry'!$J:$J,'Center 8'!$A171)</f>
        <v>0</v>
      </c>
      <c r="C171" s="312">
        <f>COUNTIFS('Student Data Entry'!$C:$C,'Center 8'!$A$2,'Student Data Entry'!$BK:$BK,"Yes",'Student Data Entry'!$BT:$BT,"Yes",'Student Data Entry'!$J:$J,'Center 8'!$A171)</f>
        <v>0</v>
      </c>
    </row>
    <row r="172" spans="1:20" x14ac:dyDescent="0.3">
      <c r="A172" s="240" t="s">
        <v>247</v>
      </c>
      <c r="B172" s="240">
        <f>COUNTIFS('Student Data Entry'!$C:$C,'Center 8'!$A$2,'Student Data Entry'!$BK:$BK,"Yes",'Student Data Entry'!$BS:$BS,"Yes",'Student Data Entry'!$J:$J,'Center 8'!$A172)</f>
        <v>0</v>
      </c>
      <c r="C172" s="240">
        <f>COUNTIFS('Student Data Entry'!$C:$C,'Center 8'!$A$2,'Student Data Entry'!$BK:$BK,"Yes",'Student Data Entry'!$BT:$BT,"Yes",'Student Data Entry'!$J:$J,'Center 8'!$A172)</f>
        <v>0</v>
      </c>
    </row>
    <row r="173" spans="1:20" x14ac:dyDescent="0.3">
      <c r="A173" s="312" t="s">
        <v>387</v>
      </c>
      <c r="B173" s="312">
        <f>COUNTIFS('Student Data Entry'!$C:$C,'Center 8'!$A$2,'Student Data Entry'!$BK:$BK,"Yes",'Student Data Entry'!$BS:$BS,"Yes",'Student Data Entry'!$J:$J,'Center 8'!$A173)</f>
        <v>0</v>
      </c>
      <c r="C173" s="312">
        <f>COUNTIFS('Student Data Entry'!$C:$C,'Center 8'!$A$2,'Student Data Entry'!$BK:$BK,"Yes",'Student Data Entry'!$BT:$BT,"Yes",'Student Data Entry'!$J:$J,'Center 8'!$A173)</f>
        <v>0</v>
      </c>
    </row>
    <row r="174" spans="1:20" x14ac:dyDescent="0.3">
      <c r="A174" s="240" t="s">
        <v>385</v>
      </c>
      <c r="B174" s="240">
        <f>COUNTIFS('Student Data Entry'!$C:$C,'Center 8'!$A$2,'Student Data Entry'!$BK:$BK,"Yes",'Student Data Entry'!$BS:$BS,"Yes",'Student Data Entry'!$J:$J,"Unknown/Not reported")</f>
        <v>0</v>
      </c>
      <c r="C174" s="240">
        <f>COUNTIFS('Student Data Entry'!$C:$C,'Center 8'!$A$2,'Student Data Entry'!$BK:$BK,"Yes",'Student Data Entry'!$BT:$BT,"Yes",'Student Data Entry'!$J:$J,"Unknown/Not reported")</f>
        <v>0</v>
      </c>
    </row>
    <row r="176" spans="1:20" ht="15.6" x14ac:dyDescent="0.3">
      <c r="A176" s="265" t="s">
        <v>420</v>
      </c>
      <c r="B176" s="245"/>
      <c r="C176" s="245"/>
      <c r="D176" s="245"/>
      <c r="E176" s="245"/>
      <c r="F176" s="245"/>
      <c r="G176" s="245"/>
      <c r="H176" s="245"/>
      <c r="I176" s="245"/>
      <c r="J176" s="245"/>
      <c r="K176" s="245"/>
      <c r="L176" s="245"/>
      <c r="M176" s="245"/>
      <c r="N176" s="245"/>
      <c r="O176" s="245"/>
      <c r="P176" s="245"/>
      <c r="Q176" s="245"/>
      <c r="R176" s="245"/>
      <c r="S176" s="245"/>
      <c r="T176" s="261"/>
    </row>
    <row r="177" spans="1:20" x14ac:dyDescent="0.3">
      <c r="A177" s="238" t="s">
        <v>388</v>
      </c>
    </row>
    <row r="178" spans="1:20" x14ac:dyDescent="0.3">
      <c r="A178" s="238"/>
    </row>
    <row r="179" spans="1:20" x14ac:dyDescent="0.3">
      <c r="B179" s="439" t="s">
        <v>382</v>
      </c>
      <c r="C179" s="440"/>
      <c r="D179" s="441" t="s">
        <v>383</v>
      </c>
      <c r="E179" s="439"/>
    </row>
    <row r="180" spans="1:20" ht="28.8" x14ac:dyDescent="0.3">
      <c r="B180" s="313" t="s">
        <v>389</v>
      </c>
      <c r="C180" s="314" t="s">
        <v>385</v>
      </c>
      <c r="D180" s="315" t="s">
        <v>389</v>
      </c>
      <c r="E180" s="314" t="s">
        <v>385</v>
      </c>
    </row>
    <row r="181" spans="1:20" x14ac:dyDescent="0.3">
      <c r="A181" s="266" t="s">
        <v>390</v>
      </c>
      <c r="B181" s="240">
        <f>COUNTIFS('Student Data Entry'!$C:$C,'Center 8'!$A$2,'Student Data Entry'!$BK:$BK,"Yes",'Student Data Entry'!$BS:$BS,"Yes",'Student Data Entry'!$L:$L,"English Learner")</f>
        <v>0</v>
      </c>
      <c r="C181" s="272">
        <f>COUNTIFS('Student Data Entry'!$C:$C,'Center 8'!$A$2,'Student Data Entry'!$BK:$BK,"Yes",'Student Data Entry'!$BS:$BS,"Yes",'Student Data Entry'!$L:$L,"Unknown/Not reported")</f>
        <v>0</v>
      </c>
      <c r="D181" s="274">
        <f>COUNTIFS('Student Data Entry'!$C:$C,'Center 8'!$A$2,'Student Data Entry'!$BK:$BK,"Yes",'Student Data Entry'!$BT:$BT,"Yes",'Student Data Entry'!$L:$L,"English Learner")</f>
        <v>0</v>
      </c>
      <c r="E181" s="240">
        <f>COUNTIFS('Student Data Entry'!$C:$C,'Center 8'!$A$2,'Student Data Entry'!$BK:$BK,"Yes",'Student Data Entry'!$BT:$BT,"Yes",'Student Data Entry'!$L:$L,"Unknown/Not reported")</f>
        <v>0</v>
      </c>
    </row>
    <row r="182" spans="1:20" ht="28.8" x14ac:dyDescent="0.3">
      <c r="A182" s="266" t="s">
        <v>391</v>
      </c>
      <c r="B182" s="240">
        <f>COUNTIFS('Student Data Entry'!$C:$C,'Center 8'!$A$2,'Student Data Entry'!$BK:$BK,"Yes",'Student Data Entry'!$BS:$BS,"Yes",'Student Data Entry'!$M:$M,"Economically disadvantaged")</f>
        <v>0</v>
      </c>
      <c r="C182" s="272">
        <f>COUNTIFS('Student Data Entry'!$C:$C,'Center 8'!$A$2,'Student Data Entry'!$BK:$BK,"Yes",'Student Data Entry'!$BS:$BS,"Yes",'Student Data Entry'!$M:$M,"Unknown/Not reported")</f>
        <v>0</v>
      </c>
      <c r="D182" s="274">
        <f>COUNTIFS('Student Data Entry'!$C:$C,'Center 8'!$A$2,'Student Data Entry'!$BK:$BK,"Yes",'Student Data Entry'!$BT:$BT,"Yes",'Student Data Entry'!$M:$M,"Economically disadvantaged")</f>
        <v>0</v>
      </c>
      <c r="E182" s="240">
        <f>COUNTIFS('Student Data Entry'!$C:$C,'Center 8'!$A$2,'Student Data Entry'!$BK:$BK,"Yes",'Student Data Entry'!$BT:$BT,"Yes",'Student Data Entry'!$M:$M,"Unknown/Not reported")</f>
        <v>0</v>
      </c>
    </row>
    <row r="183" spans="1:20" x14ac:dyDescent="0.3">
      <c r="A183" s="266" t="s">
        <v>392</v>
      </c>
      <c r="B183" s="240">
        <f>COUNTIFS('Student Data Entry'!$C:$C,'Center 8'!$A$2,'Student Data Entry'!$BK:$BK,"Yes",'Student Data Entry'!$BS:$BS,"Yes",'Student Data Entry'!$N:$N,"Special Education")</f>
        <v>0</v>
      </c>
      <c r="C183" s="272">
        <f>COUNTIFS('Student Data Entry'!$C:$C,'Center 8'!$A$2,'Student Data Entry'!$BK:$BK,"Yes",'Student Data Entry'!$BS:$BS,"Yes",'Student Data Entry'!$N:$N,"Unknown/Not reported")</f>
        <v>0</v>
      </c>
      <c r="D183" s="274">
        <f>COUNTIFS('Student Data Entry'!$C:$C,'Center 8'!$A$2,'Student Data Entry'!$BK:$BK,"Yes",'Student Data Entry'!$BT:$BT,"Yes",'Student Data Entry'!$N:$N,"Special Education")</f>
        <v>0</v>
      </c>
      <c r="E183" s="240">
        <f>COUNTIFS('Student Data Entry'!$C:$C,'Center 8'!$A$2,'Student Data Entry'!$BK:$BK,"Yes",'Student Data Entry'!$BT:$BT,"Yes",'Student Data Entry'!$N:$N,"Unknown/Not reported")</f>
        <v>0</v>
      </c>
    </row>
    <row r="184" spans="1:20" ht="28.8" x14ac:dyDescent="0.3">
      <c r="A184" s="266" t="s">
        <v>393</v>
      </c>
      <c r="B184" s="267" t="s">
        <v>394</v>
      </c>
      <c r="C184" s="273" t="s">
        <v>394</v>
      </c>
      <c r="D184" s="275" t="s">
        <v>394</v>
      </c>
      <c r="E184" s="267" t="s">
        <v>394</v>
      </c>
    </row>
    <row r="185" spans="1:20" x14ac:dyDescent="0.3">
      <c r="A185" s="343"/>
      <c r="B185" s="344"/>
      <c r="C185" s="344"/>
      <c r="D185" s="344"/>
      <c r="E185" s="344"/>
    </row>
    <row r="186" spans="1:20" ht="18" x14ac:dyDescent="0.35">
      <c r="A186" s="234" t="s">
        <v>591</v>
      </c>
      <c r="B186" s="344"/>
      <c r="C186" s="344"/>
      <c r="D186" s="344"/>
      <c r="E186" s="344"/>
    </row>
    <row r="188" spans="1:20" ht="15.6" x14ac:dyDescent="0.3">
      <c r="A188" s="244" t="s">
        <v>425</v>
      </c>
      <c r="B188" s="245"/>
      <c r="C188" s="245"/>
      <c r="D188" s="245"/>
      <c r="E188" s="245"/>
      <c r="F188" s="245"/>
      <c r="G188" s="245"/>
      <c r="H188" s="245"/>
      <c r="I188" s="245"/>
      <c r="J188" s="245"/>
      <c r="K188" s="245"/>
      <c r="L188" s="245"/>
      <c r="M188" s="245"/>
      <c r="N188" s="245"/>
      <c r="O188" s="245"/>
      <c r="P188" s="245"/>
      <c r="Q188" s="245"/>
      <c r="R188" s="245"/>
      <c r="S188" s="245"/>
      <c r="T188" s="261"/>
    </row>
    <row r="189" spans="1:20" x14ac:dyDescent="0.3">
      <c r="A189" s="285" t="s">
        <v>422</v>
      </c>
    </row>
    <row r="190" spans="1:20" x14ac:dyDescent="0.3">
      <c r="A190" s="285"/>
    </row>
    <row r="191" spans="1:20" x14ac:dyDescent="0.3">
      <c r="A191" s="442" t="s">
        <v>395</v>
      </c>
      <c r="B191" s="442"/>
      <c r="C191" s="442"/>
      <c r="D191" s="442"/>
      <c r="E191" s="442"/>
      <c r="F191" s="442"/>
      <c r="G191" s="442"/>
      <c r="J191" s="443" t="s">
        <v>396</v>
      </c>
      <c r="K191" s="443"/>
      <c r="L191" s="443"/>
      <c r="M191" s="443"/>
      <c r="N191" s="443"/>
      <c r="O191" s="443"/>
      <c r="P191" s="443"/>
    </row>
    <row r="192" spans="1:20" ht="43.2" x14ac:dyDescent="0.3">
      <c r="A192" s="316" t="s">
        <v>188</v>
      </c>
      <c r="B192" s="249" t="s">
        <v>252</v>
      </c>
      <c r="C192" s="249" t="s">
        <v>271</v>
      </c>
      <c r="D192" s="249" t="s">
        <v>281</v>
      </c>
      <c r="E192" s="249" t="s">
        <v>289</v>
      </c>
      <c r="F192" s="249" t="s">
        <v>294</v>
      </c>
      <c r="G192" s="249" t="s">
        <v>298</v>
      </c>
      <c r="J192" s="316" t="s">
        <v>188</v>
      </c>
      <c r="K192" s="249" t="s">
        <v>252</v>
      </c>
      <c r="L192" s="249" t="s">
        <v>271</v>
      </c>
      <c r="M192" s="249" t="s">
        <v>281</v>
      </c>
      <c r="N192" s="249" t="s">
        <v>289</v>
      </c>
      <c r="O192" s="249" t="s">
        <v>294</v>
      </c>
      <c r="P192" s="249" t="s">
        <v>298</v>
      </c>
    </row>
    <row r="193" spans="1:20" ht="28.8" x14ac:dyDescent="0.3">
      <c r="A193" s="290" t="s">
        <v>397</v>
      </c>
      <c r="B193" s="240">
        <f>COUNTIFS('Student Data Entry'!$C:$C,'Center 8'!$A$2,'Student Data Entry'!$R:$R,'Center 8'!B$192,'Student Data Entry'!$BM:$BM,"Yes")</f>
        <v>0</v>
      </c>
      <c r="C193" s="240">
        <f>COUNTIFS('Student Data Entry'!$C:$C,'Center 8'!$A$2,'Student Data Entry'!$R:$R,'Center 8'!C$192,'Student Data Entry'!$BM:$BM,"Yes")</f>
        <v>0</v>
      </c>
      <c r="D193" s="240">
        <f>COUNTIFS('Student Data Entry'!$C:$C,'Center 8'!$A$2,'Student Data Entry'!$R:$R,'Center 8'!D$192,'Student Data Entry'!$BM:$BM,"Yes")</f>
        <v>0</v>
      </c>
      <c r="E193" s="240">
        <f>COUNTIFS('Student Data Entry'!$C:$C,'Center 8'!$A$2,'Student Data Entry'!$R:$R,'Center 8'!E$192,'Student Data Entry'!$BM:$BM,"Yes")</f>
        <v>0</v>
      </c>
      <c r="F193" s="240">
        <f>COUNTIFS('Student Data Entry'!$C:$C,'Center 8'!$A$2,'Student Data Entry'!$R:$R,'Center 8'!F$192,'Student Data Entry'!$BM:$BM,"Yes")</f>
        <v>0</v>
      </c>
      <c r="G193" s="240">
        <f>COUNTIFS('Student Data Entry'!$C:$C,'Center 8'!$A$2,'Student Data Entry'!$R:$R,'Center 8'!G$192,'Student Data Entry'!$BM:$BM,"Yes")</f>
        <v>0</v>
      </c>
      <c r="J193" s="266" t="s">
        <v>397</v>
      </c>
      <c r="K193" s="240">
        <f>COUNTIFS('Student Data Entry'!$C:$C,'Center 8'!$A$2,'Student Data Entry'!$R:$R,'Center 8'!B$192,'Student Data Entry'!$BM:$BM,"Yes")</f>
        <v>0</v>
      </c>
      <c r="L193" s="240">
        <f>COUNTIFS('Student Data Entry'!$C:$C,'Center 8'!$A$2,'Student Data Entry'!$R:$R,'Center 8'!C$192,'Student Data Entry'!$BM:$BM,"Yes")</f>
        <v>0</v>
      </c>
      <c r="M193" s="240">
        <f>COUNTIFS('Student Data Entry'!$C:$C,'Center 8'!$A$2,'Student Data Entry'!$R:$R,'Center 8'!D$192,'Student Data Entry'!$BM:$BM,"Yes")</f>
        <v>0</v>
      </c>
      <c r="N193" s="240">
        <f>COUNTIFS('Student Data Entry'!$C:$C,'Center 8'!$A$2,'Student Data Entry'!$R:$R,'Center 8'!E$192,'Student Data Entry'!$BM:$BM,"Yes")</f>
        <v>0</v>
      </c>
      <c r="O193" s="240">
        <f>COUNTIFS('Student Data Entry'!$C:$C,'Center 8'!$A$2,'Student Data Entry'!$R:$R,'Center 8'!F$192,'Student Data Entry'!$BM:$BM,"Yes")</f>
        <v>0</v>
      </c>
      <c r="P193" s="240">
        <f>COUNTIFS('Student Data Entry'!$C:$C,'Center 8'!$A$2,'Student Data Entry'!$R:$R,'Center 8'!G$192,'Student Data Entry'!$BM:$BM,"Yes")</f>
        <v>0</v>
      </c>
      <c r="S193" s="237"/>
    </row>
    <row r="194" spans="1:20" ht="28.8" x14ac:dyDescent="0.3">
      <c r="A194" s="292" t="s">
        <v>398</v>
      </c>
      <c r="B194" s="257">
        <f>COUNTIFS('Student Data Entry'!$C:$C,'Center 8'!$A$2,'Student Data Entry'!$R:$R,'Center 8'!B$192,'Student Data Entry'!$BM:$BM,"Yes",'Student Data Entry'!$BX:$BX,"Yes")</f>
        <v>0</v>
      </c>
      <c r="C194" s="257">
        <f>COUNTIFS('Student Data Entry'!$C:$C,'Center 8'!$A$2,'Student Data Entry'!$R:$R,'Center 8'!C$192,'Student Data Entry'!$BM:$BM,"Yes",'Student Data Entry'!$BX:$BX,"Yes")</f>
        <v>0</v>
      </c>
      <c r="D194" s="257">
        <f>COUNTIFS('Student Data Entry'!$C:$C,'Center 8'!$A$2,'Student Data Entry'!$R:$R,'Center 8'!D$192,'Student Data Entry'!$BM:$BM,"Yes",'Student Data Entry'!$BX:$BX,"Yes")</f>
        <v>0</v>
      </c>
      <c r="E194" s="257">
        <f>COUNTIFS('Student Data Entry'!$C:$C,'Center 8'!$A$2,'Student Data Entry'!$R:$R,'Center 8'!E$192,'Student Data Entry'!$BM:$BM,"Yes",'Student Data Entry'!$BX:$BX,"Yes")</f>
        <v>0</v>
      </c>
      <c r="F194" s="257">
        <f>COUNTIFS('Student Data Entry'!$C:$C,'Center 8'!$A$2,'Student Data Entry'!$R:$R,'Center 8'!F$192,'Student Data Entry'!$BM:$BM,"Yes",'Student Data Entry'!$BX:$BX,"Yes")</f>
        <v>0</v>
      </c>
      <c r="G194" s="257">
        <f>COUNTIFS('Student Data Entry'!$C:$C,'Center 8'!$A$2,'Student Data Entry'!$R:$R,'Center 8'!G$192,'Student Data Entry'!$BM:$BM,"Yes",'Student Data Entry'!$BX:$BX,"Yes")</f>
        <v>0</v>
      </c>
      <c r="J194" s="317" t="s">
        <v>398</v>
      </c>
      <c r="K194" s="257">
        <f>COUNTIFS('Student Data Entry'!$C:$C,'Center 8'!$A$2,'Student Data Entry'!$R:$R,'Center 8'!B$192,'Student Data Entry'!$BM:$BM,"Yes",'Student Data Entry'!$BY:$BY,"Yes")</f>
        <v>0</v>
      </c>
      <c r="L194" s="257">
        <f>COUNTIFS('Student Data Entry'!$C:$C,'Center 8'!$A$2,'Student Data Entry'!$R:$R,'Center 8'!C$192,'Student Data Entry'!$BM:$BM,"Yes",'Student Data Entry'!$BY:$BY,"Yes")</f>
        <v>0</v>
      </c>
      <c r="M194" s="257">
        <f>COUNTIFS('Student Data Entry'!$C:$C,'Center 8'!$A$2,'Student Data Entry'!$R:$R,'Center 8'!D$192,'Student Data Entry'!$BM:$BM,"Yes",'Student Data Entry'!$BY:$BY,"Yes")</f>
        <v>0</v>
      </c>
      <c r="N194" s="257">
        <f>COUNTIFS('Student Data Entry'!$C:$C,'Center 8'!$A$2,'Student Data Entry'!$R:$R,'Center 8'!E$192,'Student Data Entry'!$BM:$BM,"Yes",'Student Data Entry'!$BY:$BY,"Yes")</f>
        <v>0</v>
      </c>
      <c r="O194" s="257">
        <f>COUNTIFS('Student Data Entry'!$C:$C,'Center 8'!$A$2,'Student Data Entry'!$R:$R,'Center 8'!F$192,'Student Data Entry'!$BM:$BM,"Yes",'Student Data Entry'!$BY:$BY,"Yes")</f>
        <v>0</v>
      </c>
      <c r="P194" s="257">
        <f>COUNTIFS('Student Data Entry'!$C:$C,'Center 8'!$A$2,'Student Data Entry'!$R:$R,'Center 8'!G$192,'Student Data Entry'!$BM:$BM,"Yes",'Student Data Entry'!$BY:$BY,"Yes")</f>
        <v>0</v>
      </c>
    </row>
    <row r="195" spans="1:20" ht="57.6" x14ac:dyDescent="0.3">
      <c r="A195" s="290" t="s">
        <v>399</v>
      </c>
      <c r="B195" s="240">
        <f>COUNTIFS('Student Data Entry'!$C:$C,'Center 8'!$A$2,'Student Data Entry'!$R:$R,'Center 8'!B$192,'Student Data Entry'!$BM:$BM,"Yes",'Student Data Entry'!$BX:$BX,"Yes",'Student Data Entry'!$X:$X,"Improved")</f>
        <v>0</v>
      </c>
      <c r="C195" s="240">
        <f>COUNTIFS('Student Data Entry'!$C:$C,'Center 8'!$A$2,'Student Data Entry'!$R:$R,'Center 8'!C$192,'Student Data Entry'!$BM:$BM,"Yes",'Student Data Entry'!$BX:$BX,"Yes",'Student Data Entry'!$X:$X,"Improved")</f>
        <v>0</v>
      </c>
      <c r="D195" s="240">
        <f>COUNTIFS('Student Data Entry'!$C:$C,'Center 8'!$A$2,'Student Data Entry'!$R:$R,'Center 8'!D$192,'Student Data Entry'!$BM:$BM,"Yes",'Student Data Entry'!$BX:$BX,"Yes",'Student Data Entry'!$X:$X,"Improved")</f>
        <v>0</v>
      </c>
      <c r="E195" s="240">
        <f>COUNTIFS('Student Data Entry'!$C:$C,'Center 8'!$A$2,'Student Data Entry'!$R:$R,'Center 8'!E$192,'Student Data Entry'!$BM:$BM,"Yes",'Student Data Entry'!$BX:$BX,"Yes",'Student Data Entry'!$X:$X,"Improved")</f>
        <v>0</v>
      </c>
      <c r="F195" s="240">
        <f>COUNTIFS('Student Data Entry'!$C:$C,'Center 8'!$A$2,'Student Data Entry'!$R:$R,'Center 8'!F$192,'Student Data Entry'!$BM:$BM,"Yes",'Student Data Entry'!$BX:$BX,"Yes",'Student Data Entry'!$X:$X,"Improved")</f>
        <v>0</v>
      </c>
      <c r="G195" s="240">
        <f>COUNTIFS('Student Data Entry'!$C:$C,'Center 8'!$A$2,'Student Data Entry'!$R:$R,'Center 8'!G$192,'Student Data Entry'!$BM:$BM,"Yes",'Student Data Entry'!$BX:$BX,"Yes",'Student Data Entry'!$X:$X,"Improved")</f>
        <v>0</v>
      </c>
      <c r="J195" s="266" t="s">
        <v>400</v>
      </c>
      <c r="K195" s="240">
        <f>COUNTIFS('Student Data Entry'!$C:$C,'Center 8'!$A$2,'Student Data Entry'!$R:$R,'Center 8'!B$192,'Student Data Entry'!$BM:$BM,"Yes",'Student Data Entry'!$BY:$BY,"Yes",'Student Data Entry'!$AA:$AA,"Improved")</f>
        <v>0</v>
      </c>
      <c r="L195" s="240">
        <f>COUNTIFS('Student Data Entry'!$C:$C,'Center 8'!$A$2,'Student Data Entry'!$R:$R,'Center 8'!C$192,'Student Data Entry'!$BM:$BM,"Yes",'Student Data Entry'!$BY:$BY,"Yes",'Student Data Entry'!$AA:$AA,"Improved")</f>
        <v>0</v>
      </c>
      <c r="M195" s="240">
        <f>COUNTIFS('Student Data Entry'!$C:$C,'Center 8'!$A$2,'Student Data Entry'!$R:$R,'Center 8'!D$192,'Student Data Entry'!$BM:$BM,"Yes",'Student Data Entry'!$BY:$BY,"Yes",'Student Data Entry'!$AA:$AA,"Improved")</f>
        <v>0</v>
      </c>
      <c r="N195" s="240">
        <f>COUNTIFS('Student Data Entry'!$C:$C,'Center 8'!$A$2,'Student Data Entry'!$R:$R,'Center 8'!E$192,'Student Data Entry'!$BM:$BM,"Yes",'Student Data Entry'!$BY:$BY,"Yes",'Student Data Entry'!$AA:$AA,"Improved")</f>
        <v>0</v>
      </c>
      <c r="O195" s="240">
        <f>COUNTIFS('Student Data Entry'!$C:$C,'Center 8'!$A$2,'Student Data Entry'!$R:$R,'Center 8'!F$192,'Student Data Entry'!$BM:$BM,"Yes",'Student Data Entry'!$BY:$BY,"Yes",'Student Data Entry'!$AA:$AA,"Improved")</f>
        <v>0</v>
      </c>
      <c r="P195" s="240">
        <f>COUNTIFS('Student Data Entry'!$C:$C,'Center 8'!$A$2,'Student Data Entry'!$R:$R,'Center 8'!G$192,'Student Data Entry'!$BM:$BM,"Yes",'Student Data Entry'!$BY:$BY,"Yes",'Student Data Entry'!$AA:$AA,"Improved")</f>
        <v>0</v>
      </c>
    </row>
    <row r="197" spans="1:20" x14ac:dyDescent="0.3">
      <c r="A197" s="278" t="s">
        <v>401</v>
      </c>
      <c r="P197"/>
    </row>
    <row r="199" spans="1:20" ht="15.6" x14ac:dyDescent="0.3">
      <c r="A199" s="265" t="s">
        <v>402</v>
      </c>
      <c r="B199" s="245"/>
      <c r="C199" s="245"/>
      <c r="D199" s="245"/>
      <c r="E199" s="245"/>
      <c r="F199" s="245"/>
      <c r="G199" s="245"/>
      <c r="H199" s="245"/>
      <c r="I199" s="245"/>
      <c r="J199" s="245"/>
      <c r="K199" s="245"/>
      <c r="L199" s="245"/>
      <c r="M199" s="245"/>
      <c r="N199" s="245"/>
      <c r="O199" s="245"/>
      <c r="P199" s="245"/>
      <c r="Q199" s="245"/>
      <c r="R199" s="245"/>
      <c r="S199" s="245"/>
      <c r="T199" s="261"/>
    </row>
    <row r="200" spans="1:20" x14ac:dyDescent="0.3">
      <c r="A200" s="286" t="s">
        <v>423</v>
      </c>
    </row>
    <row r="201" spans="1:20" x14ac:dyDescent="0.3">
      <c r="A201" s="286"/>
    </row>
    <row r="202" spans="1:20" x14ac:dyDescent="0.3">
      <c r="A202" s="276"/>
      <c r="B202" s="276"/>
      <c r="C202" s="276"/>
      <c r="D202" s="276"/>
      <c r="E202" s="276"/>
      <c r="F202" s="276"/>
      <c r="G202" s="276"/>
    </row>
    <row r="203" spans="1:20" ht="43.2" x14ac:dyDescent="0.3">
      <c r="A203" s="316" t="s">
        <v>188</v>
      </c>
      <c r="B203" s="249" t="s">
        <v>252</v>
      </c>
      <c r="C203" s="249" t="s">
        <v>271</v>
      </c>
      <c r="D203" s="249" t="s">
        <v>281</v>
      </c>
      <c r="E203" s="249" t="s">
        <v>289</v>
      </c>
      <c r="F203" s="249" t="s">
        <v>294</v>
      </c>
      <c r="G203" s="249" t="s">
        <v>298</v>
      </c>
    </row>
    <row r="204" spans="1:20" ht="28.8" x14ac:dyDescent="0.3">
      <c r="A204" s="290" t="s">
        <v>403</v>
      </c>
      <c r="B204" s="240">
        <f>COUNTIFS('Student Data Entry'!$C:$C,'Center 8'!$A$2,'Student Data Entry'!$R:$R,'Center 8'!B$203,'Student Data Entry'!$BO:$BO,"Yes")</f>
        <v>0</v>
      </c>
      <c r="C204" s="240">
        <f>COUNTIFS('Student Data Entry'!$C:$C,'Center 8'!$A$2,'Student Data Entry'!$R:$R,'Center 8'!C$203,'Student Data Entry'!$BO:$BO,"Yes")</f>
        <v>0</v>
      </c>
      <c r="D204" s="240">
        <f>COUNTIFS('Student Data Entry'!$C:$C,'Center 8'!$A$2,'Student Data Entry'!$R:$R,'Center 8'!D$203,'Student Data Entry'!$BO:$BO,"Yes")</f>
        <v>0</v>
      </c>
      <c r="E204" s="240">
        <f>COUNTIFS('Student Data Entry'!$C:$C,'Center 8'!$A$2,'Student Data Entry'!$R:$R,'Center 8'!E$203,'Student Data Entry'!$BO:$BO,"Yes")</f>
        <v>0</v>
      </c>
      <c r="F204" s="240">
        <f>COUNTIFS('Student Data Entry'!$C:$C,'Center 8'!$A$2,'Student Data Entry'!$R:$R,'Center 8'!F$203,'Student Data Entry'!$BO:$BO,"Yes")</f>
        <v>0</v>
      </c>
      <c r="G204" s="240">
        <f>COUNTIFS('Student Data Entry'!$C:$C,'Center 8'!$A$2,'Student Data Entry'!$R:$R,'Center 8'!G$203,'Student Data Entry'!$BO:$BO,"Yes")</f>
        <v>0</v>
      </c>
    </row>
    <row r="205" spans="1:20" ht="58.8" customHeight="1" x14ac:dyDescent="0.3">
      <c r="A205" s="292" t="s">
        <v>404</v>
      </c>
      <c r="B205" s="257">
        <f>COUNTIFS('Student Data Entry'!$C:$C,'Center 8'!$A$2,'Student Data Entry'!$R:$R,'Center 8'!B$203,'Student Data Entry'!$BO:$BO,"Yes",'Student Data Entry'!$AF:$AF,"Yes")</f>
        <v>0</v>
      </c>
      <c r="C205" s="257">
        <f>COUNTIFS('Student Data Entry'!$C:$C,'Center 8'!$A$2,'Student Data Entry'!$R:$R,'Center 8'!C$203,'Student Data Entry'!$BO:$BO,"Yes",'Student Data Entry'!$AF:$AF,"Yes")</f>
        <v>0</v>
      </c>
      <c r="D205" s="257">
        <f>COUNTIFS('Student Data Entry'!$C:$C,'Center 8'!$A$2,'Student Data Entry'!$R:$R,'Center 8'!D$203,'Student Data Entry'!$BO:$BO,"Yes",'Student Data Entry'!$AF:$AF,"Yes")</f>
        <v>0</v>
      </c>
      <c r="E205" s="257">
        <f>COUNTIFS('Student Data Entry'!$C:$C,'Center 8'!$A$2,'Student Data Entry'!$R:$R,'Center 8'!E$203,'Student Data Entry'!$BO:$BO,"Yes",'Student Data Entry'!$AF:$AF,"Yes")</f>
        <v>0</v>
      </c>
      <c r="F205" s="257">
        <f>COUNTIFS('Student Data Entry'!$C:$C,'Center 8'!$A$2,'Student Data Entry'!$R:$R,'Center 8'!F$203,'Student Data Entry'!$BO:$BO,"Yes",'Student Data Entry'!$AF:$AF,"Yes")</f>
        <v>0</v>
      </c>
      <c r="G205" s="257">
        <f>COUNTIFS('Student Data Entry'!$C:$C,'Center 8'!$A$2,'Student Data Entry'!$R:$R,'Center 8'!G$203,'Student Data Entry'!$BO:$BO,"Yes",'Student Data Entry'!$AF:$AF,"Yes")</f>
        <v>0</v>
      </c>
    </row>
    <row r="206" spans="1:20" ht="28.8" x14ac:dyDescent="0.3">
      <c r="A206" s="290" t="s">
        <v>405</v>
      </c>
      <c r="B206" s="240">
        <f>COUNTIFS('Student Data Entry'!$C:$C,'Center 8'!$A$2,'Student Data Entry'!$R:$R,'Center 8'!B$203,'Student Data Entry'!$BO:$BO,"Yes",'Student Data Entry'!$AF:$AF,"Yes",'Student Data Entry'!$AE:$AE,"Improved")</f>
        <v>0</v>
      </c>
      <c r="C206" s="240">
        <f>COUNTIFS('Student Data Entry'!$C:$C,'Center 8'!$A$2,'Student Data Entry'!$R:$R,'Center 8'!C$203,'Student Data Entry'!$BO:$BO,"Yes",'Student Data Entry'!$AF:$AF,"Yes",'Student Data Entry'!$AE:$AE,"Improved")</f>
        <v>0</v>
      </c>
      <c r="D206" s="240">
        <f>COUNTIFS('Student Data Entry'!$C:$C,'Center 8'!$A$2,'Student Data Entry'!$R:$R,'Center 8'!D$203,'Student Data Entry'!$BO:$BO,"Yes",'Student Data Entry'!$AF:$AF,"Yes",'Student Data Entry'!$AE:$AE,"Improved")</f>
        <v>0</v>
      </c>
      <c r="E206" s="240">
        <f>COUNTIFS('Student Data Entry'!$C:$C,'Center 8'!$A$2,'Student Data Entry'!$R:$R,'Center 8'!E$203,'Student Data Entry'!$BO:$BO,"Yes",'Student Data Entry'!$AF:$AF,"Yes",'Student Data Entry'!$AE:$AE,"Improved")</f>
        <v>0</v>
      </c>
      <c r="F206" s="240">
        <f>COUNTIFS('Student Data Entry'!$C:$C,'Center 8'!$A$2,'Student Data Entry'!$R:$R,'Center 8'!F$203,'Student Data Entry'!$BO:$BO,"Yes",'Student Data Entry'!$AF:$AF,"Yes",'Student Data Entry'!$AE:$AE,"Improved")</f>
        <v>0</v>
      </c>
      <c r="G206" s="240">
        <f>COUNTIFS('Student Data Entry'!$C:$C,'Center 8'!$A$2,'Student Data Entry'!$R:$R,'Center 8'!G$203,'Student Data Entry'!$BO:$BO,"Yes",'Student Data Entry'!$AF:$AF,"Yes",'Student Data Entry'!$AE:$AE,"Improved")</f>
        <v>0</v>
      </c>
    </row>
    <row r="208" spans="1:20" x14ac:dyDescent="0.3">
      <c r="A208" s="278" t="s">
        <v>401</v>
      </c>
    </row>
    <row r="210" spans="1:20" ht="15.6" x14ac:dyDescent="0.3">
      <c r="A210" s="244" t="s">
        <v>413</v>
      </c>
      <c r="B210" s="245"/>
      <c r="C210" s="245"/>
      <c r="D210" s="245"/>
      <c r="E210" s="245"/>
      <c r="F210" s="245"/>
      <c r="G210" s="245"/>
      <c r="H210" s="245"/>
      <c r="I210" s="245"/>
      <c r="J210" s="245"/>
      <c r="K210" s="245"/>
      <c r="L210" s="245"/>
      <c r="M210" s="245"/>
      <c r="N210" s="245"/>
      <c r="O210" s="245"/>
      <c r="P210" s="245"/>
      <c r="Q210" s="245"/>
      <c r="R210" s="245"/>
      <c r="S210" s="245"/>
      <c r="T210" s="261"/>
    </row>
    <row r="211" spans="1:20" ht="15.6" x14ac:dyDescent="0.3">
      <c r="A211" s="289"/>
      <c r="B211" s="20"/>
      <c r="C211" s="20"/>
      <c r="D211" s="20"/>
      <c r="E211" s="20"/>
      <c r="F211" s="20"/>
      <c r="G211" s="20"/>
      <c r="H211" s="20"/>
      <c r="I211" s="20"/>
      <c r="J211" s="20"/>
      <c r="K211" s="20"/>
      <c r="L211" s="20"/>
      <c r="M211" s="20"/>
      <c r="N211" s="20"/>
      <c r="O211" s="20"/>
      <c r="P211" s="20"/>
      <c r="Q211" s="20"/>
      <c r="R211" s="20"/>
      <c r="S211" s="20"/>
    </row>
    <row r="212" spans="1:20" x14ac:dyDescent="0.3">
      <c r="A212" s="276"/>
      <c r="B212" s="276"/>
      <c r="C212" s="276"/>
      <c r="D212" s="276"/>
      <c r="E212" s="276"/>
      <c r="F212" s="276"/>
      <c r="G212" s="276"/>
    </row>
    <row r="213" spans="1:20" ht="43.2" x14ac:dyDescent="0.3">
      <c r="A213" s="318" t="s">
        <v>188</v>
      </c>
      <c r="B213" s="248" t="s">
        <v>252</v>
      </c>
      <c r="C213" s="248" t="s">
        <v>271</v>
      </c>
      <c r="D213" s="248" t="s">
        <v>281</v>
      </c>
      <c r="E213" s="248" t="s">
        <v>289</v>
      </c>
      <c r="F213" s="248" t="s">
        <v>294</v>
      </c>
      <c r="G213" s="248" t="s">
        <v>298</v>
      </c>
    </row>
    <row r="214" spans="1:20" ht="28.8" x14ac:dyDescent="0.3">
      <c r="A214" s="319" t="s">
        <v>407</v>
      </c>
      <c r="B214" s="240">
        <f>COUNTIFS('Student Data Entry'!$C:$C,'Center 8'!$A$2,'Student Data Entry'!$R:$R,'Center 8'!B$213,'Student Data Entry'!$BR:$BR,"Yes")</f>
        <v>0</v>
      </c>
      <c r="C214" s="240">
        <f>COUNTIFS('Student Data Entry'!$C:$C,'Center 8'!$A$2,'Student Data Entry'!$R:$R,'Center 8'!C$213,'Student Data Entry'!$BR:$BR,"Yes")</f>
        <v>0</v>
      </c>
      <c r="D214" s="240">
        <f>COUNTIFS('Student Data Entry'!$C:$C,'Center 8'!$A$2,'Student Data Entry'!$R:$R,'Center 8'!D$213,'Student Data Entry'!$BR:$BR,"Yes")</f>
        <v>0</v>
      </c>
      <c r="E214" s="240">
        <f>COUNTIFS('Student Data Entry'!$C:$C,'Center 8'!$A$2,'Student Data Entry'!$R:$R,'Center 8'!E$213,'Student Data Entry'!$BR:$BR,"Yes")</f>
        <v>0</v>
      </c>
      <c r="F214" s="240">
        <f>COUNTIFS('Student Data Entry'!$C:$C,'Center 8'!$A$2,'Student Data Entry'!$R:$R,'Center 8'!F$213,'Student Data Entry'!$BR:$BR,"Yes")</f>
        <v>0</v>
      </c>
      <c r="G214" s="240">
        <f>COUNTIFS('Student Data Entry'!$C:$C,'Center 8'!$A$2,'Student Data Entry'!$R:$R,'Center 8'!G$213,'Student Data Entry'!$BR:$BR,"Yes")</f>
        <v>0</v>
      </c>
    </row>
    <row r="215" spans="1:20" ht="57.6" x14ac:dyDescent="0.3">
      <c r="A215" s="320" t="s">
        <v>414</v>
      </c>
      <c r="B215" s="257">
        <f>COUNTIFS('Student Data Entry'!$C:$C,'Center 8'!$A$2,'Student Data Entry'!$R:$R,'Center 8'!B$213,'Student Data Entry'!$BR:$BR,"Yes",'Student Data Entry'!$AK:$AK,"Yes")</f>
        <v>0</v>
      </c>
      <c r="C215" s="257">
        <f>COUNTIFS('Student Data Entry'!$C:$C,'Center 8'!$A$2,'Student Data Entry'!$R:$R,'Center 8'!C$213,'Student Data Entry'!$BR:$BR,"Yes",'Student Data Entry'!$AK:$AK,"Yes")</f>
        <v>0</v>
      </c>
      <c r="D215" s="257">
        <f>COUNTIFS('Student Data Entry'!$C:$C,'Center 8'!$A$2,'Student Data Entry'!$R:$R,'Center 8'!D$213,'Student Data Entry'!$BR:$BR,"Yes",'Student Data Entry'!$AK:$AK,"Yes")</f>
        <v>0</v>
      </c>
      <c r="E215" s="257">
        <f>COUNTIFS('Student Data Entry'!$C:$C,'Center 8'!$A$2,'Student Data Entry'!$R:$R,'Center 8'!E$213,'Student Data Entry'!$BR:$BR,"Yes",'Student Data Entry'!$AK:$AK,"Yes")</f>
        <v>0</v>
      </c>
      <c r="F215" s="257">
        <f>COUNTIFS('Student Data Entry'!$C:$C,'Center 8'!$A$2,'Student Data Entry'!$R:$R,'Center 8'!F$213,'Student Data Entry'!$BR:$BR,"Yes",'Student Data Entry'!$AK:$AK,"Yes")</f>
        <v>0</v>
      </c>
      <c r="G215" s="257">
        <f>COUNTIFS('Student Data Entry'!$C:$C,'Center 8'!$A$2,'Student Data Entry'!$R:$R,'Center 8'!G$213,'Student Data Entry'!$BR:$BR,"Yes",'Student Data Entry'!$AK:$AK,"Yes")</f>
        <v>0</v>
      </c>
    </row>
    <row r="216" spans="1:20" ht="57.6" x14ac:dyDescent="0.3">
      <c r="A216" s="319" t="s">
        <v>415</v>
      </c>
      <c r="B216" s="240">
        <f>COUNTIFS('Student Data Entry'!$C:$C,'Center 8'!$A$2,'Student Data Entry'!$R:$R,'Center 8'!B$213,'Student Data Entry'!$BR:$BR,"Yes",'Student Data Entry'!$AK:$AK,"Yes",'Student Data Entry'!$AJ:$AJ,"Improved")</f>
        <v>0</v>
      </c>
      <c r="C216" s="240">
        <f>COUNTIFS('Student Data Entry'!$C:$C,'Center 8'!$A$2,'Student Data Entry'!$R:$R,'Center 8'!C$213,'Student Data Entry'!$BR:$BR,"Yes",'Student Data Entry'!$AK:$AK,"Yes",'Student Data Entry'!$AJ:$AJ,"Improved")</f>
        <v>0</v>
      </c>
      <c r="D216" s="240">
        <f>COUNTIFS('Student Data Entry'!$C:$C,'Center 8'!$A$2,'Student Data Entry'!$R:$R,'Center 8'!D$213,'Student Data Entry'!$BR:$BR,"Yes",'Student Data Entry'!$AK:$AK,"Yes",'Student Data Entry'!$AJ:$AJ,"Improved")</f>
        <v>0</v>
      </c>
      <c r="E216" s="240">
        <f>COUNTIFS('Student Data Entry'!$C:$C,'Center 8'!$A$2,'Student Data Entry'!$R:$R,'Center 8'!E$213,'Student Data Entry'!$BR:$BR,"Yes",'Student Data Entry'!$AK:$AK,"Yes",'Student Data Entry'!$AJ:$AJ,"Improved")</f>
        <v>0</v>
      </c>
      <c r="F216" s="240">
        <f>COUNTIFS('Student Data Entry'!$C:$C,'Center 8'!$A$2,'Student Data Entry'!$R:$R,'Center 8'!F$213,'Student Data Entry'!$BR:$BR,"Yes",'Student Data Entry'!$AK:$AK,"Yes",'Student Data Entry'!$AJ:$AJ,"Improved")</f>
        <v>0</v>
      </c>
      <c r="G216" s="240">
        <f>COUNTIFS('Student Data Entry'!$C:$C,'Center 8'!$A$2,'Student Data Entry'!$R:$R,'Center 8'!G$213,'Student Data Entry'!$BR:$BR,"Yes",'Student Data Entry'!$AK:$AK,"Yes",'Student Data Entry'!$AJ:$AJ,"Improved")</f>
        <v>0</v>
      </c>
    </row>
    <row r="218" spans="1:20" x14ac:dyDescent="0.3">
      <c r="A218" s="278" t="s">
        <v>401</v>
      </c>
    </row>
    <row r="220" spans="1:20" ht="15.6" x14ac:dyDescent="0.3">
      <c r="A220" s="265" t="s">
        <v>406</v>
      </c>
      <c r="B220" s="265"/>
      <c r="C220" s="265"/>
      <c r="D220" s="265"/>
      <c r="E220" s="265"/>
      <c r="F220" s="265"/>
      <c r="G220" s="265"/>
      <c r="H220" s="265"/>
      <c r="I220" s="265"/>
      <c r="J220" s="265"/>
      <c r="K220" s="265"/>
      <c r="L220" s="265"/>
      <c r="M220" s="265"/>
      <c r="N220" s="265"/>
      <c r="O220" s="265"/>
      <c r="P220" s="265"/>
      <c r="Q220" s="265"/>
      <c r="R220" s="265"/>
      <c r="S220" s="265"/>
      <c r="T220" s="296"/>
    </row>
    <row r="221" spans="1:20" ht="15.6" x14ac:dyDescent="0.3">
      <c r="A221" s="288"/>
      <c r="B221" s="288"/>
      <c r="C221" s="288"/>
      <c r="D221" s="288"/>
      <c r="E221" s="288"/>
      <c r="F221" s="288"/>
      <c r="G221" s="288"/>
      <c r="H221" s="288"/>
      <c r="I221" s="288"/>
      <c r="J221" s="288"/>
      <c r="K221" s="288"/>
      <c r="L221" s="288"/>
      <c r="M221" s="288"/>
      <c r="N221" s="288"/>
      <c r="O221" s="288"/>
      <c r="P221" s="288"/>
      <c r="Q221" s="288"/>
      <c r="R221" s="288"/>
      <c r="S221" s="288"/>
      <c r="T221" s="295"/>
    </row>
    <row r="222" spans="1:20" x14ac:dyDescent="0.3">
      <c r="A222" s="276"/>
      <c r="B222" s="276"/>
      <c r="C222" s="276"/>
      <c r="D222" s="276"/>
      <c r="E222" s="276"/>
      <c r="F222" s="276"/>
      <c r="G222" s="276"/>
    </row>
    <row r="223" spans="1:20" ht="43.2" x14ac:dyDescent="0.3">
      <c r="A223" s="316" t="s">
        <v>188</v>
      </c>
      <c r="B223" s="249" t="s">
        <v>252</v>
      </c>
      <c r="C223" s="249" t="s">
        <v>271</v>
      </c>
      <c r="D223" s="249" t="s">
        <v>281</v>
      </c>
      <c r="E223" s="249" t="s">
        <v>289</v>
      </c>
      <c r="F223" s="249" t="s">
        <v>294</v>
      </c>
      <c r="G223" s="249" t="s">
        <v>298</v>
      </c>
    </row>
    <row r="224" spans="1:20" ht="28.8" x14ac:dyDescent="0.3">
      <c r="A224" s="290" t="s">
        <v>407</v>
      </c>
      <c r="B224" s="240">
        <f>COUNTIFS('Student Data Entry'!$C:$C,'Center 8'!$A$2,'Student Data Entry'!$R:$R,'Center 8'!B$223,'Student Data Entry'!$BR:$BR,"Yes")</f>
        <v>0</v>
      </c>
      <c r="C224" s="240">
        <f>COUNTIFS('Student Data Entry'!$C:$C,'Center 8'!$A$2,'Student Data Entry'!$R:$R,'Center 8'!C$223,'Student Data Entry'!$BR:$BR,"Yes")</f>
        <v>0</v>
      </c>
      <c r="D224" s="240">
        <f>COUNTIFS('Student Data Entry'!$C:$C,'Center 8'!$A$2,'Student Data Entry'!$R:$R,'Center 8'!D$223,'Student Data Entry'!$BR:$BR,"Yes")</f>
        <v>0</v>
      </c>
      <c r="E224" s="240">
        <f>COUNTIFS('Student Data Entry'!$C:$C,'Center 8'!$A$2,'Student Data Entry'!$R:$R,'Center 8'!E$223,'Student Data Entry'!$BR:$BR,"Yes")</f>
        <v>0</v>
      </c>
      <c r="F224" s="240">
        <f>COUNTIFS('Student Data Entry'!$C:$C,'Center 8'!$A$2,'Student Data Entry'!$R:$R,'Center 8'!F$223,'Student Data Entry'!$BR:$BR,"Yes")</f>
        <v>0</v>
      </c>
      <c r="G224" s="240">
        <f>COUNTIFS('Student Data Entry'!$C:$C,'Center 8'!$A$2,'Student Data Entry'!$R:$R,'Center 8'!G$223,'Student Data Entry'!$BR:$BR,"Yes")</f>
        <v>0</v>
      </c>
    </row>
    <row r="225" spans="1:20" ht="57.6" x14ac:dyDescent="0.3">
      <c r="A225" s="292" t="s">
        <v>416</v>
      </c>
      <c r="B225" s="257">
        <f>COUNTIFS('Student Data Entry'!$C:$C,'Center 8'!$A$2,'Student Data Entry'!$R:$R,'Center 8'!B$223,'Student Data Entry'!$BR:$BR,"Yes",'Student Data Entry'!$AP:$AP,"Yes")</f>
        <v>0</v>
      </c>
      <c r="C225" s="257">
        <f>COUNTIFS('Student Data Entry'!$C:$C,'Center 8'!$A$2,'Student Data Entry'!$R:$R,'Center 8'!C$223,'Student Data Entry'!$BR:$BR,"Yes",'Student Data Entry'!$AP:$AP,"Yes")</f>
        <v>0</v>
      </c>
      <c r="D225" s="257">
        <f>COUNTIFS('Student Data Entry'!$C:$C,'Center 8'!$A$2,'Student Data Entry'!$R:$R,'Center 8'!D$223,'Student Data Entry'!$BR:$BR,"Yes",'Student Data Entry'!$AP:$AP,"Yes")</f>
        <v>0</v>
      </c>
      <c r="E225" s="257">
        <f>COUNTIFS('Student Data Entry'!$C:$C,'Center 8'!$A$2,'Student Data Entry'!$R:$R,'Center 8'!E$223,'Student Data Entry'!$BR:$BR,"Yes",'Student Data Entry'!$AP:$AP,"Yes")</f>
        <v>0</v>
      </c>
      <c r="F225" s="257">
        <f>COUNTIFS('Student Data Entry'!$C:$C,'Center 8'!$A$2,'Student Data Entry'!$R:$R,'Center 8'!F$223,'Student Data Entry'!$BR:$BR,"Yes",'Student Data Entry'!$AP:$AP,"Yes")</f>
        <v>0</v>
      </c>
      <c r="G225" s="257">
        <f>COUNTIFS('Student Data Entry'!$C:$C,'Center 8'!$A$2,'Student Data Entry'!$R:$R,'Center 8'!G$223,'Student Data Entry'!$BR:$BR,"Yes",'Student Data Entry'!$AP:$AP,"Yes")</f>
        <v>0</v>
      </c>
    </row>
    <row r="226" spans="1:20" ht="57.6" x14ac:dyDescent="0.3">
      <c r="A226" s="290" t="s">
        <v>408</v>
      </c>
      <c r="B226" s="240">
        <f>COUNTIFS('Student Data Entry'!$C:$C,'Center 8'!$A$2,'Student Data Entry'!$R:$R,'Center 8'!B$223,'Student Data Entry'!$BR:$BR,"Yes",'Student Data Entry'!$AP:$AP,"Yes",'Student Data Entry'!$AO:$AO,"Improved")</f>
        <v>0</v>
      </c>
      <c r="C226" s="240">
        <f>COUNTIFS('Student Data Entry'!$C:$C,'Center 8'!$A$2,'Student Data Entry'!$R:$R,'Center 8'!C$223,'Student Data Entry'!$BR:$BR,"Yes",'Student Data Entry'!$AP:$AP,"Yes",'Student Data Entry'!$AO:$AO,"Improved")</f>
        <v>0</v>
      </c>
      <c r="D226" s="240">
        <f>COUNTIFS('Student Data Entry'!$C:$C,'Center 8'!$A$2,'Student Data Entry'!$R:$R,'Center 8'!D$223,'Student Data Entry'!$BR:$BR,"Yes",'Student Data Entry'!$AP:$AP,"Yes",'Student Data Entry'!$AO:$AO,"Improved")</f>
        <v>0</v>
      </c>
      <c r="E226" s="240">
        <f>COUNTIFS('Student Data Entry'!$C:$C,'Center 8'!$A$2,'Student Data Entry'!$R:$R,'Center 8'!E$223,'Student Data Entry'!$BR:$BR,"Yes",'Student Data Entry'!$AP:$AP,"Yes",'Student Data Entry'!$AO:$AO,"Improved")</f>
        <v>0</v>
      </c>
      <c r="F226" s="240">
        <f>COUNTIFS('Student Data Entry'!$C:$C,'Center 8'!$A$2,'Student Data Entry'!$R:$R,'Center 8'!F$223,'Student Data Entry'!$BR:$BR,"Yes",'Student Data Entry'!$AP:$AP,"Yes",'Student Data Entry'!$AO:$AO,"Improved")</f>
        <v>0</v>
      </c>
      <c r="G226" s="240">
        <f>COUNTIFS('Student Data Entry'!$C:$C,'Center 8'!$A$2,'Student Data Entry'!$R:$R,'Center 8'!G$223,'Student Data Entry'!$BR:$BR,"Yes",'Student Data Entry'!$AP:$AP,"Yes",'Student Data Entry'!$AO:$AO,"Improved")</f>
        <v>0</v>
      </c>
    </row>
    <row r="228" spans="1:20" x14ac:dyDescent="0.3">
      <c r="A228" s="278" t="s">
        <v>401</v>
      </c>
    </row>
    <row r="229" spans="1:20" x14ac:dyDescent="0.3">
      <c r="A229" s="20"/>
    </row>
    <row r="230" spans="1:20" ht="15.6" x14ac:dyDescent="0.3">
      <c r="A230" s="244" t="s">
        <v>409</v>
      </c>
      <c r="B230" s="244"/>
      <c r="C230" s="244"/>
      <c r="D230" s="244"/>
      <c r="E230" s="244"/>
      <c r="F230" s="244"/>
      <c r="G230" s="244"/>
      <c r="H230" s="244"/>
      <c r="I230" s="244"/>
      <c r="J230" s="244"/>
      <c r="K230" s="244"/>
      <c r="L230" s="244"/>
      <c r="M230" s="244"/>
      <c r="N230" s="244"/>
      <c r="O230" s="244"/>
      <c r="P230" s="244"/>
      <c r="Q230" s="244"/>
      <c r="R230" s="244"/>
      <c r="S230" s="244"/>
      <c r="T230" s="321"/>
    </row>
    <row r="231" spans="1:20" ht="15.6" x14ac:dyDescent="0.3">
      <c r="A231" s="289"/>
      <c r="B231" s="289"/>
      <c r="C231" s="289"/>
      <c r="D231" s="289"/>
      <c r="E231" s="289"/>
      <c r="F231" s="289"/>
      <c r="G231" s="289"/>
      <c r="H231" s="289"/>
      <c r="I231" s="289"/>
      <c r="J231" s="289"/>
      <c r="K231" s="289"/>
      <c r="L231" s="289"/>
      <c r="M231" s="289"/>
      <c r="N231" s="289"/>
      <c r="O231" s="289"/>
      <c r="P231" s="289"/>
      <c r="Q231" s="289"/>
      <c r="R231" s="289"/>
      <c r="S231" s="289"/>
      <c r="T231" s="294"/>
    </row>
    <row r="232" spans="1:20" x14ac:dyDescent="0.3">
      <c r="A232" s="276"/>
      <c r="B232" s="276"/>
      <c r="C232" s="276"/>
      <c r="D232" s="276"/>
      <c r="E232" s="276"/>
      <c r="F232" s="276"/>
      <c r="G232" s="276"/>
    </row>
    <row r="233" spans="1:20" ht="43.2" x14ac:dyDescent="0.3">
      <c r="A233" s="316" t="s">
        <v>188</v>
      </c>
      <c r="B233" s="249" t="s">
        <v>252</v>
      </c>
      <c r="C233" s="249" t="s">
        <v>271</v>
      </c>
      <c r="D233" s="249" t="s">
        <v>281</v>
      </c>
      <c r="E233" s="249" t="s">
        <v>289</v>
      </c>
      <c r="F233" s="249" t="s">
        <v>294</v>
      </c>
      <c r="G233" s="249" t="s">
        <v>298</v>
      </c>
    </row>
    <row r="234" spans="1:20" x14ac:dyDescent="0.3">
      <c r="A234" s="290" t="s">
        <v>410</v>
      </c>
      <c r="B234" s="240">
        <f>COUNTIFS('Student Data Entry'!$C:$C,'Center 8'!$A$2,'Student Data Entry'!$R:$R,'Center 8'!B$233,'Student Data Entry'!$BQ:$BQ,"Yes")</f>
        <v>0</v>
      </c>
      <c r="C234" s="240">
        <f>COUNTIFS('Student Data Entry'!$C:$C,'Center 8'!$A$2,'Student Data Entry'!$R:$R,'Center 8'!C$233,'Student Data Entry'!$BQ:$BQ,"Yes")</f>
        <v>0</v>
      </c>
      <c r="D234" s="240">
        <f>COUNTIFS('Student Data Entry'!$C:$C,'Center 8'!$A$2,'Student Data Entry'!$R:$R,'Center 8'!D$233,'Student Data Entry'!$BQ:$BQ,"Yes")</f>
        <v>0</v>
      </c>
      <c r="E234" s="240">
        <f>COUNTIFS('Student Data Entry'!$C:$C,'Center 8'!$A$2,'Student Data Entry'!$R:$R,'Center 8'!E$233,'Student Data Entry'!$BQ:$BQ,"Yes")</f>
        <v>0</v>
      </c>
      <c r="F234" s="240">
        <f>COUNTIFS('Student Data Entry'!$C:$C,'Center 8'!$A$2,'Student Data Entry'!$R:$R,'Center 8'!F$233,'Student Data Entry'!$BQ:$BQ,"Yes")</f>
        <v>0</v>
      </c>
      <c r="G234" s="240">
        <f>COUNTIFS('Student Data Entry'!$C:$C,'Center 8'!$A$2,'Student Data Entry'!$R:$R,'Center 8'!G$233,'Student Data Entry'!$BQ:$BQ,"Yes")</f>
        <v>0</v>
      </c>
    </row>
    <row r="235" spans="1:20" ht="28.8" x14ac:dyDescent="0.3">
      <c r="A235" s="292" t="s">
        <v>411</v>
      </c>
      <c r="B235" s="257">
        <f>COUNTIFS('Student Data Entry'!$C:$C,'Center 8'!$A$2,'Student Data Entry'!$R:$R,'Center 8'!B$233,'Student Data Entry'!$BQ:$BQ,"Yes",'Student Data Entry'!$BZ:$BZ,"Yes")</f>
        <v>0</v>
      </c>
      <c r="C235" s="257">
        <f>COUNTIFS('Student Data Entry'!$C:$C,'Center 8'!$A$2,'Student Data Entry'!$R:$R,'Center 8'!C$233,'Student Data Entry'!$BQ:$BQ,"Yes",'Student Data Entry'!$BZ:$BZ,"Yes")</f>
        <v>0</v>
      </c>
      <c r="D235" s="257">
        <f>COUNTIFS('Student Data Entry'!$C:$C,'Center 8'!$A$2,'Student Data Entry'!$R:$R,'Center 8'!D$233,'Student Data Entry'!$BQ:$BQ,"Yes",'Student Data Entry'!$BZ:$BZ,"Yes")</f>
        <v>0</v>
      </c>
      <c r="E235" s="257">
        <f>COUNTIFS('Student Data Entry'!$C:$C,'Center 8'!$A$2,'Student Data Entry'!$R:$R,'Center 8'!E$233,'Student Data Entry'!$BQ:$BQ,"Yes",'Student Data Entry'!$BZ:$BZ,"Yes")</f>
        <v>0</v>
      </c>
      <c r="F235" s="257">
        <f>COUNTIFS('Student Data Entry'!$C:$C,'Center 8'!$A$2,'Student Data Entry'!$R:$R,'Center 8'!F$233,'Student Data Entry'!$BQ:$BQ,"Yes",'Student Data Entry'!$BZ:$BZ,"Yes")</f>
        <v>0</v>
      </c>
      <c r="G235" s="257">
        <f>COUNTIFS('Student Data Entry'!$C:$C,'Center 8'!$A$2,'Student Data Entry'!$R:$R,'Center 8'!G$233,'Student Data Entry'!$BQ:$BQ,"Yes",'Student Data Entry'!$BZ:$BZ,"Yes")</f>
        <v>0</v>
      </c>
    </row>
    <row r="236" spans="1:20" ht="72" x14ac:dyDescent="0.3">
      <c r="A236" s="290" t="s">
        <v>412</v>
      </c>
      <c r="B236" s="240">
        <f>COUNTIFS('Student Data Entry'!$C:$C,'Center 8'!$A$2,'Student Data Entry'!$R:$R,'Center 8'!B$233,'Student Data Entry'!$BQ:$BQ,"Yes",'Student Data Entry'!$BZ:$BZ,"Yes",'Student Data Entry'!$BA:$BA,"Improved")</f>
        <v>0</v>
      </c>
      <c r="C236" s="240">
        <f>COUNTIFS('Student Data Entry'!$C:$C,'Center 8'!$A$2,'Student Data Entry'!$R:$R,'Center 8'!C$233,'Student Data Entry'!$BQ:$BQ,"Yes",'Student Data Entry'!$BZ:$BZ,"Yes",'Student Data Entry'!$BA:$BA,"Improved")</f>
        <v>0</v>
      </c>
      <c r="D236" s="240">
        <f>COUNTIFS('Student Data Entry'!$C:$C,'Center 8'!$A$2,'Student Data Entry'!$R:$R,'Center 8'!D$233,'Student Data Entry'!$BQ:$BQ,"Yes",'Student Data Entry'!$BZ:$BZ,"Yes",'Student Data Entry'!$BA:$BA,"Improved")</f>
        <v>0</v>
      </c>
      <c r="E236" s="240">
        <f>COUNTIFS('Student Data Entry'!$C:$C,'Center 8'!$A$2,'Student Data Entry'!$R:$R,'Center 8'!E$233,'Student Data Entry'!$BQ:$BQ,"Yes",'Student Data Entry'!$BZ:$BZ,"Yes",'Student Data Entry'!$BA:$BA,"Improved")</f>
        <v>0</v>
      </c>
      <c r="F236" s="240">
        <f>COUNTIFS('Student Data Entry'!$C:$C,'Center 8'!$A$2,'Student Data Entry'!$R:$R,'Center 8'!F$233,'Student Data Entry'!$BQ:$BQ,"Yes",'Student Data Entry'!$BZ:$BZ,"Yes",'Student Data Entry'!$BA:$BA,"Improved")</f>
        <v>0</v>
      </c>
      <c r="G236" s="240">
        <f>COUNTIFS('Student Data Entry'!$C:$C,'Center 8'!$A$2,'Student Data Entry'!$R:$R,'Center 8'!G$233,'Student Data Entry'!$BQ:$BQ,"Yes",'Student Data Entry'!$BZ:$BZ,"Yes",'Student Data Entry'!$BA:$BA,"Improved")</f>
        <v>0</v>
      </c>
    </row>
    <row r="238" spans="1:20" x14ac:dyDescent="0.3">
      <c r="A238" s="278" t="s">
        <v>401</v>
      </c>
    </row>
  </sheetData>
  <mergeCells count="13">
    <mergeCell ref="A4:T4"/>
    <mergeCell ref="B34:I34"/>
    <mergeCell ref="K34:R34"/>
    <mergeCell ref="B70:C70"/>
    <mergeCell ref="D70:E70"/>
    <mergeCell ref="A191:G191"/>
    <mergeCell ref="J191:P191"/>
    <mergeCell ref="B129:C129"/>
    <mergeCell ref="F129:G129"/>
    <mergeCell ref="B142:I142"/>
    <mergeCell ref="K142:R142"/>
    <mergeCell ref="B179:C179"/>
    <mergeCell ref="D179:E179"/>
  </mergeCells>
  <hyperlinks>
    <hyperlink ref="A5" location="'Center 8'!A13" display="Summer Data" xr:uid="{A33CE22E-E5EF-4E31-AF49-D855B7836FAA}"/>
    <hyperlink ref="A6" location="'Center 8'!A16" display="Participation" xr:uid="{A577E64E-9FB5-4A04-93E5-A8A68C716563}"/>
    <hyperlink ref="A7" location="'Center 8'!A77" display="Outcomes (GPRAs 1, 2, 4, and 5)" xr:uid="{D13784E0-21EA-42A0-BDC8-7137C4FABEF8}"/>
    <hyperlink ref="A9" location="'Center 8'!A121" display="School Year Data" xr:uid="{705D6DFF-AD1F-4D70-A981-02D1F37450A7}"/>
    <hyperlink ref="A10" location="'Center 8'!A124" display="Participation" xr:uid="{403EB92C-F71F-4022-907D-B0F0E1D55862}"/>
    <hyperlink ref="A11" location="'Center 8'!A186" display="Outcomes (GPRAs 1, 2, 3, 4, and 5)" xr:uid="{CC20FF6C-F1D1-40C6-BEAE-D6AAA38C9E72}"/>
  </hyperlinks>
  <pageMargins left="0.7" right="0.7" top="0.75" bottom="0.75" header="0.3" footer="0.3"/>
  <pageSetup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529EC3-2D3E-42A6-B0C5-5423BA5C69F0}">
  <sheetPr>
    <tabColor rgb="FF7030A0"/>
  </sheetPr>
  <dimension ref="A1:U238"/>
  <sheetViews>
    <sheetView workbookViewId="0">
      <pane ySplit="2" topLeftCell="A3" activePane="bottomLeft" state="frozen"/>
      <selection pane="bottomLeft" activeCell="A3" sqref="A3"/>
    </sheetView>
  </sheetViews>
  <sheetFormatPr defaultRowHeight="14.4" x14ac:dyDescent="0.3"/>
  <cols>
    <col min="1" max="1" width="33.109375" style="18" customWidth="1"/>
    <col min="2" max="2" width="9.33203125" style="18" customWidth="1"/>
    <col min="3" max="9" width="8.88671875" style="18"/>
    <col min="10" max="10" width="33.109375" style="18" customWidth="1"/>
    <col min="11" max="11" width="9.109375" style="18" customWidth="1"/>
    <col min="12" max="19" width="8.88671875" style="18"/>
    <col min="20" max="20" width="8.88671875" style="259"/>
    <col min="21" max="16384" width="8.88671875" style="18"/>
  </cols>
  <sheetData>
    <row r="1" spans="1:20" ht="18" x14ac:dyDescent="0.35">
      <c r="A1" s="228" t="s">
        <v>600</v>
      </c>
      <c r="B1" s="351" t="s">
        <v>599</v>
      </c>
    </row>
    <row r="2" spans="1:20" ht="15.6" x14ac:dyDescent="0.3">
      <c r="A2" s="229">
        <f>'Centers List'!B10</f>
        <v>0</v>
      </c>
    </row>
    <row r="3" spans="1:20" ht="15.6" x14ac:dyDescent="0.3">
      <c r="A3" s="229"/>
    </row>
    <row r="4" spans="1:20" ht="18" x14ac:dyDescent="0.35">
      <c r="A4" s="447" t="s">
        <v>346</v>
      </c>
      <c r="B4" s="447"/>
      <c r="C4" s="447"/>
      <c r="D4" s="447"/>
      <c r="E4" s="447"/>
      <c r="F4" s="447"/>
      <c r="G4" s="447"/>
      <c r="H4" s="447"/>
      <c r="I4" s="447"/>
      <c r="J4" s="447"/>
      <c r="K4" s="447"/>
      <c r="L4" s="447"/>
      <c r="M4" s="447"/>
      <c r="N4" s="447"/>
      <c r="O4" s="447"/>
      <c r="P4" s="447"/>
      <c r="Q4" s="447"/>
      <c r="R4" s="447"/>
      <c r="S4" s="447"/>
      <c r="T4" s="448"/>
    </row>
    <row r="5" spans="1:20" x14ac:dyDescent="0.3">
      <c r="A5" s="349" t="s">
        <v>372</v>
      </c>
    </row>
    <row r="6" spans="1:20" x14ac:dyDescent="0.3">
      <c r="A6" s="350" t="s">
        <v>373</v>
      </c>
    </row>
    <row r="7" spans="1:20" x14ac:dyDescent="0.3">
      <c r="A7" s="350" t="s">
        <v>597</v>
      </c>
    </row>
    <row r="8" spans="1:20" ht="15.6" x14ac:dyDescent="0.3">
      <c r="A8" s="229"/>
    </row>
    <row r="9" spans="1:20" x14ac:dyDescent="0.3">
      <c r="A9" s="349" t="s">
        <v>424</v>
      </c>
    </row>
    <row r="10" spans="1:20" x14ac:dyDescent="0.3">
      <c r="A10" s="350" t="s">
        <v>373</v>
      </c>
    </row>
    <row r="11" spans="1:20" x14ac:dyDescent="0.3">
      <c r="A11" s="350" t="s">
        <v>598</v>
      </c>
    </row>
    <row r="13" spans="1:20" s="228" customFormat="1" ht="18" x14ac:dyDescent="0.35">
      <c r="A13" s="233" t="s">
        <v>372</v>
      </c>
      <c r="B13" s="233"/>
      <c r="C13" s="233"/>
      <c r="D13" s="233"/>
      <c r="E13" s="233"/>
      <c r="F13" s="233"/>
      <c r="G13" s="233"/>
      <c r="H13" s="233"/>
      <c r="I13" s="233"/>
      <c r="J13" s="233"/>
      <c r="K13" s="233"/>
      <c r="L13" s="233"/>
      <c r="M13" s="233"/>
      <c r="N13" s="233"/>
      <c r="O13" s="233"/>
      <c r="P13" s="233"/>
      <c r="Q13" s="233"/>
      <c r="R13" s="233"/>
      <c r="S13" s="233"/>
      <c r="T13" s="260"/>
    </row>
    <row r="14" spans="1:20" s="228" customFormat="1" ht="18" x14ac:dyDescent="0.35">
      <c r="A14" s="297" t="s">
        <v>613</v>
      </c>
      <c r="B14" s="233"/>
      <c r="C14" s="233"/>
      <c r="D14" s="233"/>
      <c r="E14" s="233"/>
      <c r="F14" s="233"/>
      <c r="G14" s="233"/>
      <c r="H14" s="233"/>
      <c r="I14" s="233"/>
      <c r="J14" s="233"/>
      <c r="K14" s="233"/>
      <c r="L14" s="233"/>
      <c r="M14" s="233"/>
      <c r="N14" s="233"/>
      <c r="O14" s="233"/>
      <c r="P14" s="233"/>
      <c r="Q14" s="233"/>
      <c r="R14" s="233"/>
      <c r="S14" s="233"/>
      <c r="T14" s="260"/>
    </row>
    <row r="16" spans="1:20" ht="18" x14ac:dyDescent="0.35">
      <c r="A16" s="234" t="s">
        <v>373</v>
      </c>
    </row>
    <row r="18" spans="1:20" ht="15.6" x14ac:dyDescent="0.3">
      <c r="A18" s="239" t="s">
        <v>417</v>
      </c>
    </row>
    <row r="19" spans="1:20" x14ac:dyDescent="0.3">
      <c r="A19" s="238" t="s">
        <v>374</v>
      </c>
    </row>
    <row r="21" spans="1:20" x14ac:dyDescent="0.3">
      <c r="B21" s="241" t="s">
        <v>375</v>
      </c>
      <c r="C21" s="235"/>
      <c r="E21" s="242" t="s">
        <v>376</v>
      </c>
      <c r="F21" s="236"/>
      <c r="J21" s="20"/>
    </row>
    <row r="22" spans="1:20" x14ac:dyDescent="0.3">
      <c r="B22" s="243" t="s">
        <v>246</v>
      </c>
      <c r="C22" s="257">
        <f>COUNTIFS('Student Data Entry'!$C:$C,'Center 9'!$A$2,'Student Data Entry'!$BJ:$BJ,"Yes",'Student Data Entry'!$I:$I,'Center 9'!$B22)</f>
        <v>0</v>
      </c>
      <c r="E22" s="323">
        <v>6</v>
      </c>
      <c r="F22" s="257">
        <f>COUNTIFS('Student Data Entry'!$C:$C,'Center 9'!$A$2,'Student Data Entry'!$I:$I,'Center 9'!$E22,'Student Data Entry'!$BJ:$BJ,"Yes")</f>
        <v>0</v>
      </c>
      <c r="I22" s="20"/>
      <c r="J22" s="326"/>
      <c r="K22" s="20"/>
    </row>
    <row r="23" spans="1:20" x14ac:dyDescent="0.3">
      <c r="B23" s="243" t="s">
        <v>135</v>
      </c>
      <c r="C23" s="257">
        <f>COUNTIFS('Student Data Entry'!$C:$C,'Center 9'!$A$2,'Student Data Entry'!$BJ:$BJ,"Yes",'Student Data Entry'!$I:$I,'Center 9'!$B23)</f>
        <v>0</v>
      </c>
      <c r="E23" s="323">
        <v>7</v>
      </c>
      <c r="F23" s="257">
        <f>COUNTIFS('Student Data Entry'!$C:$C,'Center 9'!$A$2,'Student Data Entry'!$I:$I,'Center 9'!$E23,'Student Data Entry'!$BJ:$BJ,"Yes")</f>
        <v>0</v>
      </c>
      <c r="J23" s="20"/>
    </row>
    <row r="24" spans="1:20" x14ac:dyDescent="0.3">
      <c r="B24" s="243">
        <v>1</v>
      </c>
      <c r="C24" s="257">
        <f>COUNTIFS('Student Data Entry'!$C:$C,'Center 9'!$A$2,'Student Data Entry'!$BJ:$BJ,"Yes",'Student Data Entry'!$I:$I,'Center 9'!$B24)</f>
        <v>0</v>
      </c>
      <c r="E24" s="323">
        <v>8</v>
      </c>
      <c r="F24" s="257">
        <f>COUNTIFS('Student Data Entry'!$C:$C,'Center 9'!$A$2,'Student Data Entry'!$I:$I,'Center 9'!$E24,'Student Data Entry'!$BJ:$BJ,"Yes")</f>
        <v>0</v>
      </c>
    </row>
    <row r="25" spans="1:20" x14ac:dyDescent="0.3">
      <c r="B25" s="243">
        <v>2</v>
      </c>
      <c r="C25" s="257">
        <f>COUNTIFS('Student Data Entry'!$C:$C,'Center 9'!$A$2,'Student Data Entry'!$BJ:$BJ,"Yes",'Student Data Entry'!$I:$I,'Center 9'!$B25)</f>
        <v>0</v>
      </c>
      <c r="E25" s="323">
        <v>9</v>
      </c>
      <c r="F25" s="257">
        <f>COUNTIFS('Student Data Entry'!$C:$C,'Center 9'!$A$2,'Student Data Entry'!$I:$I,'Center 9'!$E25,'Student Data Entry'!$BJ:$BJ,"Yes")</f>
        <v>0</v>
      </c>
    </row>
    <row r="26" spans="1:20" x14ac:dyDescent="0.3">
      <c r="B26" s="243">
        <v>3</v>
      </c>
      <c r="C26" s="257">
        <f>COUNTIFS('Student Data Entry'!$C:$C,'Center 9'!$A$2,'Student Data Entry'!$BJ:$BJ,"Yes",'Student Data Entry'!$I:$I,'Center 9'!$B26)</f>
        <v>0</v>
      </c>
      <c r="E26" s="323">
        <v>10</v>
      </c>
      <c r="F26" s="257">
        <f>COUNTIFS('Student Data Entry'!$C:$C,'Center 9'!$A$2,'Student Data Entry'!$I:$I,'Center 9'!$E26,'Student Data Entry'!$BJ:$BJ,"Yes")</f>
        <v>0</v>
      </c>
      <c r="H26" s="20"/>
      <c r="I26" s="20"/>
      <c r="J26" s="20"/>
    </row>
    <row r="27" spans="1:20" x14ac:dyDescent="0.3">
      <c r="B27" s="243">
        <v>4</v>
      </c>
      <c r="C27" s="257">
        <f>COUNTIFS('Student Data Entry'!$C:$C,'Center 9'!$A$2,'Student Data Entry'!$BJ:$BJ,"Yes",'Student Data Entry'!$I:$I,'Center 9'!$B27)</f>
        <v>0</v>
      </c>
      <c r="E27" s="323">
        <v>11</v>
      </c>
      <c r="F27" s="257">
        <f>COUNTIFS('Student Data Entry'!$C:$C,'Center 9'!$A$2,'Student Data Entry'!$I:$I,'Center 9'!$E27,'Student Data Entry'!$BJ:$BJ,"Yes")</f>
        <v>0</v>
      </c>
      <c r="G27" s="20"/>
      <c r="H27" s="211"/>
      <c r="J27" s="211"/>
      <c r="K27" s="20"/>
    </row>
    <row r="28" spans="1:20" x14ac:dyDescent="0.3">
      <c r="B28" s="243">
        <v>5</v>
      </c>
      <c r="C28" s="257">
        <f>COUNTIFS('Student Data Entry'!$C:$C,'Center 9'!$A$2,'Student Data Entry'!$BJ:$BJ,"Yes",'Student Data Entry'!$I:$I,'Center 9'!$B28)</f>
        <v>0</v>
      </c>
      <c r="E28" s="323">
        <v>12</v>
      </c>
      <c r="F28" s="257">
        <f>COUNTIFS('Student Data Entry'!$C:$C,'Center 9'!$A$2,'Student Data Entry'!$I:$I,'Center 9'!$E28,'Student Data Entry'!$BJ:$BJ,"Yes")</f>
        <v>0</v>
      </c>
      <c r="G28" s="20"/>
      <c r="H28" s="20"/>
      <c r="I28" s="20"/>
      <c r="J28" s="20"/>
    </row>
    <row r="29" spans="1:20" x14ac:dyDescent="0.3">
      <c r="B29" s="246" t="s">
        <v>418</v>
      </c>
      <c r="C29" s="247">
        <f>SUM(C22:C28)</f>
        <v>0</v>
      </c>
      <c r="E29" s="246" t="s">
        <v>418</v>
      </c>
      <c r="F29" s="247">
        <f>SUM(F22:F28)</f>
        <v>0</v>
      </c>
      <c r="H29" s="20"/>
      <c r="I29" s="237" t="s">
        <v>11</v>
      </c>
    </row>
    <row r="31" spans="1:20" ht="15.6" x14ac:dyDescent="0.3">
      <c r="A31" s="244" t="s">
        <v>419</v>
      </c>
      <c r="B31" s="245"/>
      <c r="C31" s="245"/>
      <c r="D31" s="245"/>
      <c r="E31" s="245"/>
      <c r="F31" s="245"/>
      <c r="G31" s="245"/>
      <c r="H31" s="245"/>
      <c r="I31" s="245"/>
      <c r="J31" s="245"/>
      <c r="K31" s="245"/>
      <c r="L31" s="245"/>
      <c r="M31" s="245"/>
      <c r="N31" s="245"/>
      <c r="O31" s="245"/>
      <c r="P31" s="245"/>
      <c r="Q31" s="245"/>
      <c r="R31" s="245"/>
      <c r="S31" s="245"/>
      <c r="T31" s="261"/>
    </row>
    <row r="32" spans="1:20" x14ac:dyDescent="0.3">
      <c r="A32" s="238" t="s">
        <v>377</v>
      </c>
      <c r="L32"/>
    </row>
    <row r="34" spans="1:21" x14ac:dyDescent="0.3">
      <c r="B34" s="446" t="s">
        <v>375</v>
      </c>
      <c r="C34" s="446"/>
      <c r="D34" s="446"/>
      <c r="E34" s="446"/>
      <c r="F34" s="446"/>
      <c r="G34" s="446"/>
      <c r="H34" s="446"/>
      <c r="I34" s="446"/>
      <c r="K34" s="446" t="s">
        <v>376</v>
      </c>
      <c r="L34" s="446"/>
      <c r="M34" s="446"/>
      <c r="N34" s="446"/>
      <c r="O34" s="446"/>
      <c r="P34" s="446"/>
      <c r="Q34" s="446"/>
      <c r="R34" s="446"/>
    </row>
    <row r="35" spans="1:21" ht="43.2" x14ac:dyDescent="0.3">
      <c r="B35" s="251" t="s">
        <v>188</v>
      </c>
      <c r="C35" s="252" t="s">
        <v>252</v>
      </c>
      <c r="D35" s="252" t="s">
        <v>271</v>
      </c>
      <c r="E35" s="252" t="s">
        <v>281</v>
      </c>
      <c r="F35" s="252" t="s">
        <v>289</v>
      </c>
      <c r="G35" s="252" t="s">
        <v>294</v>
      </c>
      <c r="H35" s="252" t="s">
        <v>298</v>
      </c>
      <c r="I35" s="250" t="s">
        <v>378</v>
      </c>
      <c r="K35" s="251" t="s">
        <v>188</v>
      </c>
      <c r="L35" s="252" t="s">
        <v>252</v>
      </c>
      <c r="M35" s="252" t="s">
        <v>271</v>
      </c>
      <c r="N35" s="252" t="s">
        <v>281</v>
      </c>
      <c r="O35" s="252" t="s">
        <v>289</v>
      </c>
      <c r="P35" s="252" t="s">
        <v>294</v>
      </c>
      <c r="Q35" s="252" t="s">
        <v>298</v>
      </c>
      <c r="R35" s="250" t="s">
        <v>378</v>
      </c>
    </row>
    <row r="36" spans="1:21" x14ac:dyDescent="0.3">
      <c r="B36" s="230" t="s">
        <v>246</v>
      </c>
      <c r="C36" s="240">
        <f>COUNTIFS('Student Data Entry'!$C:$C,'Center 9'!$A$2,'Student Data Entry'!$I:$I,'Center 9'!$B36,'Student Data Entry'!$P:$P,'Center 9'!C$35)</f>
        <v>0</v>
      </c>
      <c r="D36" s="240">
        <f>COUNTIFS('Student Data Entry'!$C:$C,'Center 9'!$A$2,'Student Data Entry'!$I:$I,'Center 9'!$B36,'Student Data Entry'!$P:$P,'Center 9'!D$35)</f>
        <v>0</v>
      </c>
      <c r="E36" s="240">
        <f>COUNTIFS('Student Data Entry'!$C:$C,'Center 9'!$A$2,'Student Data Entry'!$I:$I,'Center 9'!$B36,'Student Data Entry'!$P:$P,'Center 9'!E$35)</f>
        <v>0</v>
      </c>
      <c r="F36" s="240">
        <f>COUNTIFS('Student Data Entry'!$C:$C,'Center 9'!$A$2,'Student Data Entry'!$I:$I,'Center 9'!$B36,'Student Data Entry'!$P:$P,'Center 9'!F$35)</f>
        <v>0</v>
      </c>
      <c r="G36" s="240">
        <f>COUNTIFS('Student Data Entry'!$C:$C,'Center 9'!$A$2,'Student Data Entry'!$I:$I,'Center 9'!$B36,'Student Data Entry'!$P:$P,'Center 9'!G$35)</f>
        <v>0</v>
      </c>
      <c r="H36" s="240">
        <f>COUNTIFS('Student Data Entry'!$C:$C,'Center 9'!$A$2,'Student Data Entry'!$I:$I,'Center 9'!$B36,'Student Data Entry'!$P:$P,'Center 9'!H$35)</f>
        <v>0</v>
      </c>
      <c r="I36" s="240">
        <f>SUM(C36:H36)</f>
        <v>0</v>
      </c>
      <c r="K36" s="253">
        <v>6</v>
      </c>
      <c r="L36" s="240">
        <f>COUNTIFS('Student Data Entry'!$C:$C,'Center 9'!$A$2,'Student Data Entry'!$I:$I,'Center 9'!$K36,'Student Data Entry'!$P:$P,'Center 9'!L$35)</f>
        <v>0</v>
      </c>
      <c r="M36" s="240">
        <f>COUNTIFS('Student Data Entry'!$C:$C,'Center 9'!$A$2,'Student Data Entry'!$I:$I,'Center 9'!$K36,'Student Data Entry'!$P:$P,'Center 9'!M$35)</f>
        <v>0</v>
      </c>
      <c r="N36" s="240">
        <f>COUNTIFS('Student Data Entry'!$C:$C,'Center 9'!$A$2,'Student Data Entry'!$I:$I,'Center 9'!$K36,'Student Data Entry'!$P:$P,'Center 9'!N$35)</f>
        <v>0</v>
      </c>
      <c r="O36" s="240">
        <f>COUNTIFS('Student Data Entry'!$C:$C,'Center 9'!$A$2,'Student Data Entry'!$I:$I,'Center 9'!$K36,'Student Data Entry'!$P:$P,'Center 9'!O$35)</f>
        <v>0</v>
      </c>
      <c r="P36" s="240">
        <f>COUNTIFS('Student Data Entry'!$C:$C,'Center 9'!$A$2,'Student Data Entry'!$I:$I,'Center 9'!$K36,'Student Data Entry'!$P:$P,'Center 9'!P$35)</f>
        <v>0</v>
      </c>
      <c r="Q36" s="240">
        <f>COUNTIFS('Student Data Entry'!$C:$C,'Center 9'!$A$2,'Student Data Entry'!$I:$I,'Center 9'!$K36,'Student Data Entry'!$P:$P,'Center 9'!Q$35)</f>
        <v>0</v>
      </c>
      <c r="R36" s="240">
        <f>SUM(L36:Q36)</f>
        <v>0</v>
      </c>
    </row>
    <row r="37" spans="1:21" x14ac:dyDescent="0.3">
      <c r="B37" s="258" t="s">
        <v>135</v>
      </c>
      <c r="C37" s="257">
        <f>COUNTIFS('Student Data Entry'!$C:$C,'Center 9'!$A$2,'Student Data Entry'!$I:$I,'Center 9'!$B37,'Student Data Entry'!$P:$P,'Center 9'!C$35)</f>
        <v>0</v>
      </c>
      <c r="D37" s="257">
        <f>COUNTIFS('Student Data Entry'!$C:$C,'Center 9'!$A$2,'Student Data Entry'!$I:$I,'Center 9'!$B37,'Student Data Entry'!$P:$P,'Center 9'!D$35)</f>
        <v>0</v>
      </c>
      <c r="E37" s="257">
        <f>COUNTIFS('Student Data Entry'!$C:$C,'Center 9'!$A$2,'Student Data Entry'!$I:$I,'Center 9'!$B37,'Student Data Entry'!$P:$P,'Center 9'!E$35)</f>
        <v>0</v>
      </c>
      <c r="F37" s="257">
        <f>COUNTIFS('Student Data Entry'!$C:$C,'Center 9'!$A$2,'Student Data Entry'!$I:$I,'Center 9'!$B37,'Student Data Entry'!$P:$P,'Center 9'!F$35)</f>
        <v>0</v>
      </c>
      <c r="G37" s="257">
        <f>COUNTIFS('Student Data Entry'!$C:$C,'Center 9'!$A$2,'Student Data Entry'!$I:$I,'Center 9'!$B37,'Student Data Entry'!$P:$P,'Center 9'!G$35)</f>
        <v>0</v>
      </c>
      <c r="H37" s="257">
        <f>COUNTIFS('Student Data Entry'!$C:$C,'Center 9'!$A$2,'Student Data Entry'!$I:$I,'Center 9'!$B37,'Student Data Entry'!$P:$P,'Center 9'!H$35)</f>
        <v>0</v>
      </c>
      <c r="I37" s="257">
        <f t="shared" ref="I37:I42" si="0">SUM(C37:H37)</f>
        <v>0</v>
      </c>
      <c r="K37" s="256">
        <v>7</v>
      </c>
      <c r="L37" s="257">
        <f>COUNTIFS('Student Data Entry'!$C:$C,'Center 9'!$A$2,'Student Data Entry'!$I:$I,'Center 9'!$K37,'Student Data Entry'!$P:$P,'Center 9'!L$35)</f>
        <v>0</v>
      </c>
      <c r="M37" s="257">
        <f>COUNTIFS('Student Data Entry'!$C:$C,'Center 9'!$A$2,'Student Data Entry'!$I:$I,'Center 9'!$K37,'Student Data Entry'!$P:$P,'Center 9'!M$35)</f>
        <v>0</v>
      </c>
      <c r="N37" s="257">
        <f>COUNTIFS('Student Data Entry'!$C:$C,'Center 9'!$A$2,'Student Data Entry'!$I:$I,'Center 9'!$K37,'Student Data Entry'!$P:$P,'Center 9'!N$35)</f>
        <v>0</v>
      </c>
      <c r="O37" s="257">
        <f>COUNTIFS('Student Data Entry'!$C:$C,'Center 9'!$A$2,'Student Data Entry'!$I:$I,'Center 9'!$K37,'Student Data Entry'!$P:$P,'Center 9'!O$35)</f>
        <v>0</v>
      </c>
      <c r="P37" s="257">
        <f>COUNTIFS('Student Data Entry'!$C:$C,'Center 9'!$A$2,'Student Data Entry'!$I:$I,'Center 9'!$K37,'Student Data Entry'!$P:$P,'Center 9'!P$35)</f>
        <v>0</v>
      </c>
      <c r="Q37" s="257">
        <f>COUNTIFS('Student Data Entry'!$C:$C,'Center 9'!$A$2,'Student Data Entry'!$I:$I,'Center 9'!$K37,'Student Data Entry'!$P:$P,'Center 9'!Q$35)</f>
        <v>0</v>
      </c>
      <c r="R37" s="257">
        <f t="shared" ref="R37:R42" si="1">SUM(L37:Q37)</f>
        <v>0</v>
      </c>
    </row>
    <row r="38" spans="1:21" x14ac:dyDescent="0.3">
      <c r="B38" s="231">
        <v>1</v>
      </c>
      <c r="C38" s="240">
        <f>COUNTIFS('Student Data Entry'!$C:$C,'Center 9'!$A$2,'Student Data Entry'!$I:$I,'Center 9'!$B38,'Student Data Entry'!$P:$P,'Center 9'!C$35)</f>
        <v>0</v>
      </c>
      <c r="D38" s="240">
        <f>COUNTIFS('Student Data Entry'!$C:$C,'Center 9'!$A$2,'Student Data Entry'!$I:$I,'Center 9'!$B38,'Student Data Entry'!$P:$P,'Center 9'!D$35)</f>
        <v>0</v>
      </c>
      <c r="E38" s="240">
        <f>COUNTIFS('Student Data Entry'!$C:$C,'Center 9'!$A$2,'Student Data Entry'!$I:$I,'Center 9'!$B38,'Student Data Entry'!$P:$P,'Center 9'!E$35)</f>
        <v>0</v>
      </c>
      <c r="F38" s="240">
        <f>COUNTIFS('Student Data Entry'!$C:$C,'Center 9'!$A$2,'Student Data Entry'!$I:$I,'Center 9'!$B38,'Student Data Entry'!$P:$P,'Center 9'!F$35)</f>
        <v>0</v>
      </c>
      <c r="G38" s="240">
        <f>COUNTIFS('Student Data Entry'!$C:$C,'Center 9'!$A$2,'Student Data Entry'!$I:$I,'Center 9'!$B38,'Student Data Entry'!$P:$P,'Center 9'!G$35)</f>
        <v>0</v>
      </c>
      <c r="H38" s="240">
        <f>COUNTIFS('Student Data Entry'!$C:$C,'Center 9'!$A$2,'Student Data Entry'!$I:$I,'Center 9'!$B38,'Student Data Entry'!$P:$P,'Center 9'!H$35)</f>
        <v>0</v>
      </c>
      <c r="I38" s="240">
        <f t="shared" si="0"/>
        <v>0</v>
      </c>
      <c r="K38" s="253">
        <v>8</v>
      </c>
      <c r="L38" s="240">
        <f>COUNTIFS('Student Data Entry'!$C:$C,'Center 9'!$A$2,'Student Data Entry'!$I:$I,'Center 9'!$K38,'Student Data Entry'!$P:$P,'Center 9'!L$35)</f>
        <v>0</v>
      </c>
      <c r="M38" s="240">
        <f>COUNTIFS('Student Data Entry'!$C:$C,'Center 9'!$A$2,'Student Data Entry'!$I:$I,'Center 9'!$K38,'Student Data Entry'!$P:$P,'Center 9'!M$35)</f>
        <v>0</v>
      </c>
      <c r="N38" s="240">
        <f>COUNTIFS('Student Data Entry'!$C:$C,'Center 9'!$A$2,'Student Data Entry'!$I:$I,'Center 9'!$K38,'Student Data Entry'!$P:$P,'Center 9'!N$35)</f>
        <v>0</v>
      </c>
      <c r="O38" s="240">
        <f>COUNTIFS('Student Data Entry'!$C:$C,'Center 9'!$A$2,'Student Data Entry'!$I:$I,'Center 9'!$K38,'Student Data Entry'!$P:$P,'Center 9'!O$35)</f>
        <v>0</v>
      </c>
      <c r="P38" s="240">
        <f>COUNTIFS('Student Data Entry'!$C:$C,'Center 9'!$A$2,'Student Data Entry'!$I:$I,'Center 9'!$K38,'Student Data Entry'!$P:$P,'Center 9'!P$35)</f>
        <v>0</v>
      </c>
      <c r="Q38" s="240">
        <f>COUNTIFS('Student Data Entry'!$C:$C,'Center 9'!$A$2,'Student Data Entry'!$I:$I,'Center 9'!$K38,'Student Data Entry'!$P:$P,'Center 9'!Q$35)</f>
        <v>0</v>
      </c>
      <c r="R38" s="240">
        <f t="shared" si="1"/>
        <v>0</v>
      </c>
    </row>
    <row r="39" spans="1:21" x14ac:dyDescent="0.3">
      <c r="B39" s="258">
        <v>2</v>
      </c>
      <c r="C39" s="257">
        <f>COUNTIFS('Student Data Entry'!$C:$C,'Center 9'!$A$2,'Student Data Entry'!$I:$I,'Center 9'!$B39,'Student Data Entry'!$P:$P,'Center 9'!C$35)</f>
        <v>0</v>
      </c>
      <c r="D39" s="257">
        <f>COUNTIFS('Student Data Entry'!$C:$C,'Center 9'!$A$2,'Student Data Entry'!$I:$I,'Center 9'!$B39,'Student Data Entry'!$P:$P,'Center 9'!D$35)</f>
        <v>0</v>
      </c>
      <c r="E39" s="257">
        <f>COUNTIFS('Student Data Entry'!$C:$C,'Center 9'!$A$2,'Student Data Entry'!$I:$I,'Center 9'!$B39,'Student Data Entry'!$P:$P,'Center 9'!E$35)</f>
        <v>0</v>
      </c>
      <c r="F39" s="257">
        <f>COUNTIFS('Student Data Entry'!$C:$C,'Center 9'!$A$2,'Student Data Entry'!$I:$I,'Center 9'!$B39,'Student Data Entry'!$P:$P,'Center 9'!F$35)</f>
        <v>0</v>
      </c>
      <c r="G39" s="257">
        <f>COUNTIFS('Student Data Entry'!$C:$C,'Center 9'!$A$2,'Student Data Entry'!$I:$I,'Center 9'!$B39,'Student Data Entry'!$P:$P,'Center 9'!G$35)</f>
        <v>0</v>
      </c>
      <c r="H39" s="257">
        <f>COUNTIFS('Student Data Entry'!$C:$C,'Center 9'!$A$2,'Student Data Entry'!$I:$I,'Center 9'!$B39,'Student Data Entry'!$P:$P,'Center 9'!H$35)</f>
        <v>0</v>
      </c>
      <c r="I39" s="257">
        <f t="shared" si="0"/>
        <v>0</v>
      </c>
      <c r="K39" s="256">
        <v>9</v>
      </c>
      <c r="L39" s="257">
        <f>COUNTIFS('Student Data Entry'!$C:$C,'Center 9'!$A$2,'Student Data Entry'!$I:$I,'Center 9'!$K39,'Student Data Entry'!$P:$P,'Center 9'!L$35)</f>
        <v>0</v>
      </c>
      <c r="M39" s="257">
        <f>COUNTIFS('Student Data Entry'!$C:$C,'Center 9'!$A$2,'Student Data Entry'!$I:$I,'Center 9'!$K39,'Student Data Entry'!$P:$P,'Center 9'!M$35)</f>
        <v>0</v>
      </c>
      <c r="N39" s="257">
        <f>COUNTIFS('Student Data Entry'!$C:$C,'Center 9'!$A$2,'Student Data Entry'!$I:$I,'Center 9'!$K39,'Student Data Entry'!$P:$P,'Center 9'!N$35)</f>
        <v>0</v>
      </c>
      <c r="O39" s="257">
        <f>COUNTIFS('Student Data Entry'!$C:$C,'Center 9'!$A$2,'Student Data Entry'!$I:$I,'Center 9'!$K39,'Student Data Entry'!$P:$P,'Center 9'!O$35)</f>
        <v>0</v>
      </c>
      <c r="P39" s="257">
        <f>COUNTIFS('Student Data Entry'!$C:$C,'Center 9'!$A$2,'Student Data Entry'!$I:$I,'Center 9'!$K39,'Student Data Entry'!$P:$P,'Center 9'!P$35)</f>
        <v>0</v>
      </c>
      <c r="Q39" s="257">
        <f>COUNTIFS('Student Data Entry'!$C:$C,'Center 9'!$A$2,'Student Data Entry'!$I:$I,'Center 9'!$K39,'Student Data Entry'!$P:$P,'Center 9'!Q$35)</f>
        <v>0</v>
      </c>
      <c r="R39" s="257">
        <f t="shared" si="1"/>
        <v>0</v>
      </c>
    </row>
    <row r="40" spans="1:21" x14ac:dyDescent="0.3">
      <c r="B40" s="231">
        <v>3</v>
      </c>
      <c r="C40" s="240">
        <f>COUNTIFS('Student Data Entry'!$C:$C,'Center 9'!$A$2,'Student Data Entry'!$I:$I,'Center 9'!$B40,'Student Data Entry'!$P:$P,'Center 9'!C$35)</f>
        <v>0</v>
      </c>
      <c r="D40" s="240">
        <f>COUNTIFS('Student Data Entry'!$C:$C,'Center 9'!$A$2,'Student Data Entry'!$I:$I,'Center 9'!$B40,'Student Data Entry'!$P:$P,'Center 9'!D$35)</f>
        <v>0</v>
      </c>
      <c r="E40" s="240">
        <f>COUNTIFS('Student Data Entry'!$C:$C,'Center 9'!$A$2,'Student Data Entry'!$I:$I,'Center 9'!$B40,'Student Data Entry'!$P:$P,'Center 9'!E$35)</f>
        <v>0</v>
      </c>
      <c r="F40" s="240">
        <f>COUNTIFS('Student Data Entry'!$C:$C,'Center 9'!$A$2,'Student Data Entry'!$I:$I,'Center 9'!$B40,'Student Data Entry'!$P:$P,'Center 9'!F$35)</f>
        <v>0</v>
      </c>
      <c r="G40" s="240">
        <f>COUNTIFS('Student Data Entry'!$C:$C,'Center 9'!$A$2,'Student Data Entry'!$I:$I,'Center 9'!$B40,'Student Data Entry'!$P:$P,'Center 9'!G$35)</f>
        <v>0</v>
      </c>
      <c r="H40" s="240">
        <f>COUNTIFS('Student Data Entry'!$C:$C,'Center 9'!$A$2,'Student Data Entry'!$I:$I,'Center 9'!$B40,'Student Data Entry'!$P:$P,'Center 9'!H$35)</f>
        <v>0</v>
      </c>
      <c r="I40" s="240">
        <f t="shared" si="0"/>
        <v>0</v>
      </c>
      <c r="K40" s="253">
        <v>10</v>
      </c>
      <c r="L40" s="240">
        <f>COUNTIFS('Student Data Entry'!$C:$C,'Center 9'!$A$2,'Student Data Entry'!$I:$I,'Center 9'!$K40,'Student Data Entry'!$P:$P,'Center 9'!L$35)</f>
        <v>0</v>
      </c>
      <c r="M40" s="240">
        <f>COUNTIFS('Student Data Entry'!$C:$C,'Center 9'!$A$2,'Student Data Entry'!$I:$I,'Center 9'!$K40,'Student Data Entry'!$P:$P,'Center 9'!M$35)</f>
        <v>0</v>
      </c>
      <c r="N40" s="240">
        <f>COUNTIFS('Student Data Entry'!$C:$C,'Center 9'!$A$2,'Student Data Entry'!$I:$I,'Center 9'!$K40,'Student Data Entry'!$P:$P,'Center 9'!N$35)</f>
        <v>0</v>
      </c>
      <c r="O40" s="240">
        <f>COUNTIFS('Student Data Entry'!$C:$C,'Center 9'!$A$2,'Student Data Entry'!$I:$I,'Center 9'!$K40,'Student Data Entry'!$P:$P,'Center 9'!O$35)</f>
        <v>0</v>
      </c>
      <c r="P40" s="240">
        <f>COUNTIFS('Student Data Entry'!$C:$C,'Center 9'!$A$2,'Student Data Entry'!$I:$I,'Center 9'!$K40,'Student Data Entry'!$P:$P,'Center 9'!P$35)</f>
        <v>0</v>
      </c>
      <c r="Q40" s="240">
        <f>COUNTIFS('Student Data Entry'!$C:$C,'Center 9'!$A$2,'Student Data Entry'!$I:$I,'Center 9'!$K40,'Student Data Entry'!$P:$P,'Center 9'!Q$35)</f>
        <v>0</v>
      </c>
      <c r="R40" s="240">
        <f t="shared" si="1"/>
        <v>0</v>
      </c>
    </row>
    <row r="41" spans="1:21" x14ac:dyDescent="0.3">
      <c r="B41" s="258">
        <v>4</v>
      </c>
      <c r="C41" s="257">
        <f>COUNTIFS('Student Data Entry'!$C:$C,'Center 9'!$A$2,'Student Data Entry'!$I:$I,'Center 9'!$B41,'Student Data Entry'!$P:$P,'Center 9'!C$35)</f>
        <v>0</v>
      </c>
      <c r="D41" s="257">
        <f>COUNTIFS('Student Data Entry'!$C:$C,'Center 9'!$A$2,'Student Data Entry'!$I:$I,'Center 9'!$B41,'Student Data Entry'!$P:$P,'Center 9'!D$35)</f>
        <v>0</v>
      </c>
      <c r="E41" s="257">
        <f>COUNTIFS('Student Data Entry'!$C:$C,'Center 9'!$A$2,'Student Data Entry'!$I:$I,'Center 9'!$B41,'Student Data Entry'!$P:$P,'Center 9'!E$35)</f>
        <v>0</v>
      </c>
      <c r="F41" s="257">
        <f>COUNTIFS('Student Data Entry'!$C:$C,'Center 9'!$A$2,'Student Data Entry'!$I:$I,'Center 9'!$B41,'Student Data Entry'!$P:$P,'Center 9'!F$35)</f>
        <v>0</v>
      </c>
      <c r="G41" s="257">
        <f>COUNTIFS('Student Data Entry'!$C:$C,'Center 9'!$A$2,'Student Data Entry'!$I:$I,'Center 9'!$B41,'Student Data Entry'!$P:$P,'Center 9'!G$35)</f>
        <v>0</v>
      </c>
      <c r="H41" s="257">
        <f>COUNTIFS('Student Data Entry'!$C:$C,'Center 9'!$A$2,'Student Data Entry'!$I:$I,'Center 9'!$B41,'Student Data Entry'!$P:$P,'Center 9'!H$35)</f>
        <v>0</v>
      </c>
      <c r="I41" s="257">
        <f t="shared" si="0"/>
        <v>0</v>
      </c>
      <c r="K41" s="256">
        <v>11</v>
      </c>
      <c r="L41" s="257">
        <f>COUNTIFS('Student Data Entry'!$C:$C,'Center 9'!$A$2,'Student Data Entry'!$I:$I,'Center 9'!$K41,'Student Data Entry'!$P:$P,'Center 9'!L$35)</f>
        <v>0</v>
      </c>
      <c r="M41" s="257">
        <f>COUNTIFS('Student Data Entry'!$C:$C,'Center 9'!$A$2,'Student Data Entry'!$I:$I,'Center 9'!$K41,'Student Data Entry'!$P:$P,'Center 9'!M$35)</f>
        <v>0</v>
      </c>
      <c r="N41" s="257">
        <f>COUNTIFS('Student Data Entry'!$C:$C,'Center 9'!$A$2,'Student Data Entry'!$I:$I,'Center 9'!$K41,'Student Data Entry'!$P:$P,'Center 9'!N$35)</f>
        <v>0</v>
      </c>
      <c r="O41" s="257">
        <f>COUNTIFS('Student Data Entry'!$C:$C,'Center 9'!$A$2,'Student Data Entry'!$I:$I,'Center 9'!$K41,'Student Data Entry'!$P:$P,'Center 9'!O$35)</f>
        <v>0</v>
      </c>
      <c r="P41" s="257">
        <f>COUNTIFS('Student Data Entry'!$C:$C,'Center 9'!$A$2,'Student Data Entry'!$I:$I,'Center 9'!$K41,'Student Data Entry'!$P:$P,'Center 9'!P$35)</f>
        <v>0</v>
      </c>
      <c r="Q41" s="257">
        <f>COUNTIFS('Student Data Entry'!$C:$C,'Center 9'!$A$2,'Student Data Entry'!$I:$I,'Center 9'!$K41,'Student Data Entry'!$P:$P,'Center 9'!Q$35)</f>
        <v>0</v>
      </c>
      <c r="R41" s="257">
        <f t="shared" si="1"/>
        <v>0</v>
      </c>
    </row>
    <row r="42" spans="1:21" x14ac:dyDescent="0.3">
      <c r="B42" s="231">
        <v>5</v>
      </c>
      <c r="C42" s="240">
        <f>COUNTIFS('Student Data Entry'!$C:$C,'Center 9'!$A$2,'Student Data Entry'!$I:$I,'Center 9'!$B42,'Student Data Entry'!$P:$P,'Center 9'!C$35)</f>
        <v>0</v>
      </c>
      <c r="D42" s="240">
        <f>COUNTIFS('Student Data Entry'!$C:$C,'Center 9'!$A$2,'Student Data Entry'!$I:$I,'Center 9'!$B42,'Student Data Entry'!$P:$P,'Center 9'!D$35)</f>
        <v>0</v>
      </c>
      <c r="E42" s="240">
        <f>COUNTIFS('Student Data Entry'!$C:$C,'Center 9'!$A$2,'Student Data Entry'!$I:$I,'Center 9'!$B42,'Student Data Entry'!$P:$P,'Center 9'!E$35)</f>
        <v>0</v>
      </c>
      <c r="F42" s="240">
        <f>COUNTIFS('Student Data Entry'!$C:$C,'Center 9'!$A$2,'Student Data Entry'!$I:$I,'Center 9'!$B42,'Student Data Entry'!$P:$P,'Center 9'!F$35)</f>
        <v>0</v>
      </c>
      <c r="G42" s="240">
        <f>COUNTIFS('Student Data Entry'!$C:$C,'Center 9'!$A$2,'Student Data Entry'!$I:$I,'Center 9'!$B42,'Student Data Entry'!$P:$P,'Center 9'!G$35)</f>
        <v>0</v>
      </c>
      <c r="H42" s="240">
        <f>COUNTIFS('Student Data Entry'!$C:$C,'Center 9'!$A$2,'Student Data Entry'!$I:$I,'Center 9'!$B42,'Student Data Entry'!$P:$P,'Center 9'!H$35)</f>
        <v>0</v>
      </c>
      <c r="I42" s="240">
        <f t="shared" si="0"/>
        <v>0</v>
      </c>
      <c r="K42" s="253">
        <v>12</v>
      </c>
      <c r="L42" s="240">
        <f>COUNTIFS('Student Data Entry'!$C:$C,'Center 9'!$A$2,'Student Data Entry'!$I:$I,'Center 9'!$K42,'Student Data Entry'!$P:$P,'Center 9'!L$35)</f>
        <v>0</v>
      </c>
      <c r="M42" s="240">
        <f>COUNTIFS('Student Data Entry'!$C:$C,'Center 9'!$A$2,'Student Data Entry'!$I:$I,'Center 9'!$K42,'Student Data Entry'!$P:$P,'Center 9'!M$35)</f>
        <v>0</v>
      </c>
      <c r="N42" s="240">
        <f>COUNTIFS('Student Data Entry'!$C:$C,'Center 9'!$A$2,'Student Data Entry'!$I:$I,'Center 9'!$K42,'Student Data Entry'!$P:$P,'Center 9'!N$35)</f>
        <v>0</v>
      </c>
      <c r="O42" s="240">
        <f>COUNTIFS('Student Data Entry'!$C:$C,'Center 9'!$A$2,'Student Data Entry'!$I:$I,'Center 9'!$K42,'Student Data Entry'!$P:$P,'Center 9'!O$35)</f>
        <v>0</v>
      </c>
      <c r="P42" s="240">
        <f>COUNTIFS('Student Data Entry'!$C:$C,'Center 9'!$A$2,'Student Data Entry'!$I:$I,'Center 9'!$K42,'Student Data Entry'!$P:$P,'Center 9'!P$35)</f>
        <v>0</v>
      </c>
      <c r="Q42" s="240">
        <f>COUNTIFS('Student Data Entry'!$C:$C,'Center 9'!$A$2,'Student Data Entry'!$I:$I,'Center 9'!$K42,'Student Data Entry'!$P:$P,'Center 9'!Q$35)</f>
        <v>0</v>
      </c>
      <c r="R42" s="240">
        <f t="shared" si="1"/>
        <v>0</v>
      </c>
    </row>
    <row r="43" spans="1:21" ht="27.6" customHeight="1" x14ac:dyDescent="0.3">
      <c r="B43" s="255" t="s">
        <v>379</v>
      </c>
      <c r="C43" s="257">
        <f>SUM(C36:C42)</f>
        <v>0</v>
      </c>
      <c r="D43" s="257">
        <f t="shared" ref="D43:I43" si="2">SUM(D36:D42)</f>
        <v>0</v>
      </c>
      <c r="E43" s="257">
        <f t="shared" si="2"/>
        <v>0</v>
      </c>
      <c r="F43" s="257">
        <f t="shared" si="2"/>
        <v>0</v>
      </c>
      <c r="G43" s="257">
        <f t="shared" si="2"/>
        <v>0</v>
      </c>
      <c r="H43" s="257">
        <f t="shared" si="2"/>
        <v>0</v>
      </c>
      <c r="I43" s="257">
        <f t="shared" si="2"/>
        <v>0</v>
      </c>
      <c r="K43" s="254" t="s">
        <v>379</v>
      </c>
      <c r="L43" s="257">
        <f>SUM(L36:L42)</f>
        <v>0</v>
      </c>
      <c r="M43" s="257">
        <f t="shared" ref="M43:R43" si="3">SUM(M36:M42)</f>
        <v>0</v>
      </c>
      <c r="N43" s="257">
        <f t="shared" si="3"/>
        <v>0</v>
      </c>
      <c r="O43" s="257">
        <f t="shared" si="3"/>
        <v>0</v>
      </c>
      <c r="P43" s="257">
        <f t="shared" si="3"/>
        <v>0</v>
      </c>
      <c r="Q43" s="257">
        <f t="shared" si="3"/>
        <v>0</v>
      </c>
      <c r="R43" s="257">
        <f t="shared" si="3"/>
        <v>0</v>
      </c>
    </row>
    <row r="45" spans="1:21" ht="20.399999999999999" customHeight="1" x14ac:dyDescent="0.3">
      <c r="A45" s="244" t="s">
        <v>381</v>
      </c>
      <c r="B45" s="245"/>
      <c r="C45" s="245"/>
      <c r="D45" s="245"/>
      <c r="E45" s="245"/>
      <c r="F45" s="245"/>
      <c r="G45" s="245"/>
      <c r="H45" s="245"/>
      <c r="I45" s="245"/>
      <c r="J45" s="245"/>
      <c r="K45" s="245"/>
      <c r="L45" s="245"/>
      <c r="M45" s="245"/>
      <c r="N45" s="245"/>
      <c r="O45" s="245"/>
      <c r="P45" s="245"/>
      <c r="Q45" s="245"/>
      <c r="R45" s="245"/>
      <c r="S45" s="245"/>
      <c r="T45" s="261"/>
      <c r="U45" s="20"/>
    </row>
    <row r="46" spans="1:21" x14ac:dyDescent="0.3">
      <c r="A46" s="238" t="s">
        <v>380</v>
      </c>
    </row>
    <row r="48" spans="1:21" x14ac:dyDescent="0.3">
      <c r="A48" s="262" t="s">
        <v>381</v>
      </c>
      <c r="B48" s="262" t="s">
        <v>382</v>
      </c>
      <c r="C48" s="262" t="s">
        <v>383</v>
      </c>
    </row>
    <row r="49" spans="1:20" x14ac:dyDescent="0.3">
      <c r="A49" s="257" t="s">
        <v>248</v>
      </c>
      <c r="B49" s="257">
        <f>COUNTIFS('Student Data Entry'!$C:$C,'Center 9'!$A$2,'Student Data Entry'!$K:$K,'Center 9'!$A49,'Student Data Entry'!$BJ:$BJ,"Yes",'Student Data Entry'!$BS:$BS,"Yes")</f>
        <v>0</v>
      </c>
      <c r="C49" s="257">
        <f>COUNTIFS('Student Data Entry'!$C:$C,'Center 9'!$A$2,'Student Data Entry'!$K:$K,'Center 9'!$A49,'Student Data Entry'!$BJ:$BJ,"Yes",'Student Data Entry'!$BT:$BT,"Yes")</f>
        <v>0</v>
      </c>
    </row>
    <row r="50" spans="1:20" x14ac:dyDescent="0.3">
      <c r="A50" s="240" t="s">
        <v>267</v>
      </c>
      <c r="B50" s="240">
        <f>COUNTIFS('Student Data Entry'!$C:$C,'Center 9'!$A$2,'Student Data Entry'!$K:$K,'Center 9'!$A50,'Student Data Entry'!$BJ:$BJ,"Yes",'Student Data Entry'!$BS:$BS,"Yes")</f>
        <v>0</v>
      </c>
      <c r="C50" s="240">
        <f>COUNTIFS('Student Data Entry'!$C:$C,'Center 9'!$A$2,'Student Data Entry'!$K:$K,'Center 9'!$A50,'Student Data Entry'!$BJ:$BJ,"Yes",'Student Data Entry'!$BT:$BT,"Yes")</f>
        <v>0</v>
      </c>
    </row>
    <row r="51" spans="1:20" x14ac:dyDescent="0.3">
      <c r="A51" s="257" t="s">
        <v>280</v>
      </c>
      <c r="B51" s="257">
        <f>COUNTIFS('Student Data Entry'!$C:$C,'Center 9'!$A$2,'Student Data Entry'!$K:$K,'Center 9'!$A51,'Student Data Entry'!$BJ:$BJ,"Yes",'Student Data Entry'!$BS:$BS,"Yes")</f>
        <v>0</v>
      </c>
      <c r="C51" s="257">
        <f>COUNTIFS('Student Data Entry'!$C:$C,'Center 9'!$A$2,'Student Data Entry'!$K:$K,'Center 9'!$A51,'Student Data Entry'!$BJ:$BJ,"Yes",'Student Data Entry'!$BT:$BT,"Yes")</f>
        <v>0</v>
      </c>
    </row>
    <row r="52" spans="1:20" x14ac:dyDescent="0.3">
      <c r="A52" s="240" t="s">
        <v>288</v>
      </c>
      <c r="B52" s="240">
        <f>COUNTIFS('Student Data Entry'!$C:$C,'Center 9'!$A$2,'Student Data Entry'!$K:$K,'Center 9'!$A52,'Student Data Entry'!$BJ:$BJ,"Yes",'Student Data Entry'!$BS:$BS,"Yes")</f>
        <v>0</v>
      </c>
      <c r="C52" s="240">
        <f>COUNTIFS('Student Data Entry'!$C:$C,'Center 9'!$A$2,'Student Data Entry'!$K:$K,'Center 9'!$A52,'Student Data Entry'!$BJ:$BJ,"Yes",'Student Data Entry'!$BT:$BT,"Yes")</f>
        <v>0</v>
      </c>
    </row>
    <row r="53" spans="1:20" x14ac:dyDescent="0.3">
      <c r="A53" s="257" t="s">
        <v>293</v>
      </c>
      <c r="B53" s="257">
        <f>COUNTIFS('Student Data Entry'!$C:$C,'Center 9'!$A$2,'Student Data Entry'!$K:$K,'Center 9'!$A53,'Student Data Entry'!$BJ:$BJ,"Yes",'Student Data Entry'!$BS:$BS,"Yes")</f>
        <v>0</v>
      </c>
      <c r="C53" s="257">
        <f>COUNTIFS('Student Data Entry'!$C:$C,'Center 9'!$A$2,'Student Data Entry'!$K:$K,'Center 9'!$A53,'Student Data Entry'!$BJ:$BJ,"Yes",'Student Data Entry'!$BT:$BT,"Yes")</f>
        <v>0</v>
      </c>
    </row>
    <row r="54" spans="1:20" x14ac:dyDescent="0.3">
      <c r="A54" s="240" t="s">
        <v>297</v>
      </c>
      <c r="B54" s="240">
        <f>COUNTIFS('Student Data Entry'!$C:$C,'Center 9'!$A$2,'Student Data Entry'!$K:$K,'Center 9'!$A54,'Student Data Entry'!$BJ:$BJ,"Yes",'Student Data Entry'!$BS:$BS,"Yes")</f>
        <v>0</v>
      </c>
      <c r="C54" s="240">
        <f>COUNTIFS('Student Data Entry'!$C:$C,'Center 9'!$A$2,'Student Data Entry'!$K:$K,'Center 9'!$A54,'Student Data Entry'!$BJ:$BJ,"Yes",'Student Data Entry'!$BT:$BT,"Yes")</f>
        <v>0</v>
      </c>
    </row>
    <row r="55" spans="1:20" x14ac:dyDescent="0.3">
      <c r="A55" s="257" t="s">
        <v>384</v>
      </c>
      <c r="B55" s="257">
        <f>COUNTIFS('Student Data Entry'!$C:$C,'Center 9'!$A$2,'Student Data Entry'!$K:$K,'Center 9'!$A55,'Student Data Entry'!$BJ:$BJ,"Yes",'Student Data Entry'!$BS:$BS,"Yes")</f>
        <v>0</v>
      </c>
      <c r="C55" s="257">
        <f>COUNTIFS('Student Data Entry'!$C:$C,'Center 9'!$A$2,'Student Data Entry'!$K:$K,'Center 9'!$A55,'Student Data Entry'!$BJ:$BJ,"Yes",'Student Data Entry'!$BT:$BT,"Yes")</f>
        <v>0</v>
      </c>
    </row>
    <row r="56" spans="1:20" x14ac:dyDescent="0.3">
      <c r="A56" s="240" t="s">
        <v>385</v>
      </c>
      <c r="B56" s="240">
        <f>COUNTIFS('Student Data Entry'!$C:$C,'Center 9'!$A$2,'Student Data Entry'!$BJ:$BJ,"Yes",'Student Data Entry'!$BS:$BS,"Yes",'Student Data Entry'!$K:$K,"Unknown/Not reported")</f>
        <v>0</v>
      </c>
      <c r="C56" s="240">
        <f>COUNTIFS('Student Data Entry'!$C:$C,'Center 9'!$A$2,'Student Data Entry'!$BJ:$BJ,"Yes",'Student Data Entry'!$BT:$BT,"Yes",'Student Data Entry'!$K:$K,"Unknown/Not reported")</f>
        <v>0</v>
      </c>
    </row>
    <row r="58" spans="1:20" ht="15.6" x14ac:dyDescent="0.3">
      <c r="A58" s="244" t="s">
        <v>307</v>
      </c>
      <c r="B58" s="245"/>
      <c r="C58" s="245"/>
      <c r="D58" s="245"/>
      <c r="E58" s="245"/>
      <c r="F58" s="245"/>
      <c r="G58" s="245"/>
      <c r="H58" s="245"/>
      <c r="I58" s="245"/>
      <c r="J58" s="245"/>
      <c r="K58" s="245"/>
      <c r="L58" s="245"/>
      <c r="M58" s="245"/>
      <c r="N58" s="245"/>
      <c r="O58" s="245"/>
      <c r="P58" s="245"/>
      <c r="Q58" s="245"/>
      <c r="R58" s="245"/>
      <c r="S58" s="245"/>
      <c r="T58" s="261"/>
    </row>
    <row r="59" spans="1:20" x14ac:dyDescent="0.3">
      <c r="A59" s="238" t="s">
        <v>386</v>
      </c>
    </row>
    <row r="61" spans="1:20" x14ac:dyDescent="0.3">
      <c r="A61" s="263" t="s">
        <v>307</v>
      </c>
      <c r="B61" s="263" t="s">
        <v>382</v>
      </c>
      <c r="C61" s="263" t="s">
        <v>383</v>
      </c>
    </row>
    <row r="62" spans="1:20" x14ac:dyDescent="0.3">
      <c r="A62" s="257" t="s">
        <v>266</v>
      </c>
      <c r="B62" s="257">
        <f>COUNTIFS('Student Data Entry'!$C:$C,'Center 9'!$A$2,'Student Data Entry'!$J:$J,'Center 9'!$A62,'Student Data Entry'!$BJ:$BJ,"Yes",'Student Data Entry'!$BS:$BS,"Yes")</f>
        <v>0</v>
      </c>
      <c r="C62" s="257">
        <f>COUNTIFS('Student Data Entry'!$C:$C,'Center 9'!$A$2,'Student Data Entry'!$J:$J,'Center 9'!$A62,'Student Data Entry'!$BJ:$BJ,"Yes",'Student Data Entry'!$BT:$BT,"Yes")</f>
        <v>0</v>
      </c>
    </row>
    <row r="63" spans="1:20" x14ac:dyDescent="0.3">
      <c r="A63" s="240" t="s">
        <v>247</v>
      </c>
      <c r="B63" s="240">
        <f>COUNTIFS('Student Data Entry'!$C:$C,'Center 9'!$A$2,'Student Data Entry'!$J:$J,'Center 9'!$A63,'Student Data Entry'!$BJ:$BJ,"Yes",'Student Data Entry'!$BS:$BS,"Yes")</f>
        <v>0</v>
      </c>
      <c r="C63" s="240">
        <f>COUNTIFS('Student Data Entry'!$C:$C,'Center 9'!$A$2,'Student Data Entry'!$J:$J,'Center 9'!$A63,'Student Data Entry'!$BJ:$BJ,"Yes",'Student Data Entry'!$BT:$BT,"Yes")</f>
        <v>0</v>
      </c>
    </row>
    <row r="64" spans="1:20" x14ac:dyDescent="0.3">
      <c r="A64" s="257" t="s">
        <v>387</v>
      </c>
      <c r="B64" s="257">
        <f>COUNTIFS('Student Data Entry'!$C:$C,'Center 9'!$A$2,'Student Data Entry'!$J:$J,'Center 9'!$A64,'Student Data Entry'!$BJ:$BJ,"Yes",'Student Data Entry'!$BS:$BS,"Yes")</f>
        <v>0</v>
      </c>
      <c r="C64" s="257">
        <f>COUNTIFS('Student Data Entry'!$C:$C,'Center 9'!$A$2,'Student Data Entry'!$J:$J,'Center 9'!$A64,'Student Data Entry'!$BJ:$BJ,"Yes",'Student Data Entry'!$BT:$BT,"Yes")</f>
        <v>0</v>
      </c>
    </row>
    <row r="65" spans="1:20" x14ac:dyDescent="0.3">
      <c r="A65" s="240" t="s">
        <v>385</v>
      </c>
      <c r="B65" s="240">
        <f>COUNTIFS('Student Data Entry'!$C:$C,'Center 9'!$A$2,'Student Data Entry'!$BJ:$BJ,"Yes",'Student Data Entry'!$BS:$BS,"Yes",'Student Data Entry'!$J:$J,"Unknown/Not reported")</f>
        <v>0</v>
      </c>
      <c r="C65" s="240">
        <f>COUNTIFS('Student Data Entry'!$C:$C,'Center 9'!$A$2,'Student Data Entry'!$BJ:$BJ,"Yes",'Student Data Entry'!$BT:$BT,"Yes",'Student Data Entry'!$J:$J,"Unknown/Not reported")</f>
        <v>0</v>
      </c>
    </row>
    <row r="67" spans="1:20" ht="15.6" x14ac:dyDescent="0.3">
      <c r="A67" s="265" t="s">
        <v>420</v>
      </c>
      <c r="B67" s="245"/>
      <c r="C67" s="245"/>
      <c r="D67" s="245"/>
      <c r="E67" s="245"/>
      <c r="F67" s="245"/>
      <c r="G67" s="245"/>
      <c r="H67" s="245"/>
      <c r="I67" s="245"/>
      <c r="J67" s="245"/>
      <c r="K67" s="245"/>
      <c r="L67" s="245"/>
      <c r="M67" s="245"/>
      <c r="N67" s="245"/>
      <c r="O67" s="245"/>
      <c r="P67" s="245"/>
      <c r="Q67" s="245"/>
      <c r="R67" s="245"/>
      <c r="S67" s="245"/>
      <c r="T67" s="261"/>
    </row>
    <row r="68" spans="1:20" x14ac:dyDescent="0.3">
      <c r="A68" s="238" t="s">
        <v>388</v>
      </c>
    </row>
    <row r="69" spans="1:20" x14ac:dyDescent="0.3">
      <c r="A69" s="238"/>
    </row>
    <row r="70" spans="1:20" x14ac:dyDescent="0.3">
      <c r="A70" s="237"/>
      <c r="B70" s="449" t="s">
        <v>382</v>
      </c>
      <c r="C70" s="450"/>
      <c r="D70" s="450" t="s">
        <v>383</v>
      </c>
      <c r="E70" s="451"/>
    </row>
    <row r="71" spans="1:20" ht="28.8" x14ac:dyDescent="0.3">
      <c r="B71" s="268" t="s">
        <v>389</v>
      </c>
      <c r="C71" s="271" t="s">
        <v>385</v>
      </c>
      <c r="D71" s="269" t="s">
        <v>389</v>
      </c>
      <c r="E71" s="270" t="s">
        <v>385</v>
      </c>
      <c r="F71" s="232"/>
    </row>
    <row r="72" spans="1:20" x14ac:dyDescent="0.3">
      <c r="A72" s="266" t="s">
        <v>390</v>
      </c>
      <c r="B72" s="240">
        <f>COUNTIFS('Student Data Entry'!$C:$C,'Center 9'!$A$2,'Student Data Entry'!$L:$L,"English Learner",'Student Data Entry'!$BJ:$BJ,"Yes",'Student Data Entry'!$BS:$BS,"Yes")</f>
        <v>0</v>
      </c>
      <c r="C72" s="272">
        <f>COUNTIFS('Student Data Entry'!$C:$C,'Center 9'!$A$2,'Student Data Entry'!$BJ:$BJ,"Yes",'Student Data Entry'!$BS:$BS,"Yes",'Student Data Entry'!$L:$L,"Unknown/Not reported")</f>
        <v>0</v>
      </c>
      <c r="D72" s="274">
        <f>COUNTIFS('Student Data Entry'!$C:$C,'Center 9'!$A$2,'Student Data Entry'!$BJ:$BJ,"Yes",'Student Data Entry'!$BT:$BT,"Yes",'Student Data Entry'!$L:$L,"English Learner")</f>
        <v>0</v>
      </c>
      <c r="E72" s="240">
        <f>COUNTIFS('Student Data Entry'!$C:$C,'Center 9'!$A$2,'Student Data Entry'!$BJ:$BJ,"Yes",'Student Data Entry'!$BT:$BT,"Yes",'Student Data Entry'!$L:$L,"Unknown/Not reported")</f>
        <v>0</v>
      </c>
    </row>
    <row r="73" spans="1:20" ht="28.8" x14ac:dyDescent="0.3">
      <c r="A73" s="266" t="s">
        <v>391</v>
      </c>
      <c r="B73" s="240">
        <f>COUNTIFS('Student Data Entry'!$C:$C,'Center 9'!$A$2,'Student Data Entry'!$BJ:$BJ,"Yes",'Student Data Entry'!$BS:$BS,"Yes",'Student Data Entry'!$M:$M,"Economically disadvantaged")</f>
        <v>0</v>
      </c>
      <c r="C73" s="272">
        <f>COUNTIFS('Student Data Entry'!$C:$C,'Center 9'!$A$2,'Student Data Entry'!$BJ:$BJ,"Yes",'Student Data Entry'!$BS:$BS,"Yes",'Student Data Entry'!$M:$M,"Unknown/Not reported")</f>
        <v>0</v>
      </c>
      <c r="D73" s="274">
        <f>COUNTIFS('Student Data Entry'!$C:$C,'Center 9'!$A$2,'Student Data Entry'!$BJ:$BJ,"Yes",'Student Data Entry'!$BT:$BT,"Yes",'Student Data Entry'!$M:$M,"Economically disadvantaged")</f>
        <v>0</v>
      </c>
      <c r="E73" s="240">
        <f>COUNTIFS('Student Data Entry'!$C:$C,'Center 9'!$A$2,'Student Data Entry'!$BJ:$BJ,"Yes",'Student Data Entry'!$BT:$BT,"Yes",'Student Data Entry'!$M:$M,"Unknown/Not reported")</f>
        <v>0</v>
      </c>
    </row>
    <row r="74" spans="1:20" x14ac:dyDescent="0.3">
      <c r="A74" s="266" t="s">
        <v>392</v>
      </c>
      <c r="B74" s="240">
        <f>COUNTIFS('Student Data Entry'!$C:$C,'Center 9'!$A$2,'Student Data Entry'!$BJ:$BJ,"Yes",'Student Data Entry'!$BS:$BS,"Yes",'Student Data Entry'!$N:$N,"Special Education")</f>
        <v>0</v>
      </c>
      <c r="C74" s="272">
        <f>COUNTIFS('Student Data Entry'!$C:$C,'Center 9'!$A$2,'Student Data Entry'!$BJ:$BJ,"Yes",'Student Data Entry'!$BS:$BS,"Yes",'Student Data Entry'!$N:$N,"Unknown/Not reported")</f>
        <v>0</v>
      </c>
      <c r="D74" s="274">
        <f>COUNTIFS('Student Data Entry'!$C:$C,'Center 9'!$A$2,'Student Data Entry'!$BJ:$BJ,"Yes",'Student Data Entry'!$BT:$BT,"Yes",'Student Data Entry'!$N:$N,"Special Education")</f>
        <v>0</v>
      </c>
      <c r="E74" s="240">
        <f>COUNTIFS('Student Data Entry'!$C:$C,'Center 9'!$A$2,'Student Data Entry'!$BJ:$BJ,"Yes",'Student Data Entry'!$BT:$BT,"Yes",'Student Data Entry'!$N:$N,"Unknown/Not reported")</f>
        <v>0</v>
      </c>
    </row>
    <row r="75" spans="1:20" ht="28.8" x14ac:dyDescent="0.3">
      <c r="A75" s="266" t="s">
        <v>393</v>
      </c>
      <c r="B75" s="267" t="s">
        <v>394</v>
      </c>
      <c r="C75" s="273" t="s">
        <v>394</v>
      </c>
      <c r="D75" s="275" t="s">
        <v>394</v>
      </c>
      <c r="E75" s="267" t="s">
        <v>394</v>
      </c>
    </row>
    <row r="76" spans="1:20" x14ac:dyDescent="0.3">
      <c r="A76" s="343"/>
      <c r="B76" s="344"/>
      <c r="C76" s="344"/>
      <c r="D76" s="344"/>
      <c r="E76" s="344"/>
    </row>
    <row r="77" spans="1:20" ht="18" x14ac:dyDescent="0.35">
      <c r="A77" s="234" t="s">
        <v>591</v>
      </c>
      <c r="B77" s="344"/>
      <c r="C77" s="344"/>
      <c r="D77" s="344"/>
      <c r="E77" s="344"/>
    </row>
    <row r="79" spans="1:20" ht="15.6" x14ac:dyDescent="0.3">
      <c r="A79" s="244" t="s">
        <v>421</v>
      </c>
      <c r="B79" s="245"/>
      <c r="C79" s="245"/>
      <c r="D79" s="245"/>
      <c r="E79" s="245"/>
      <c r="F79" s="245"/>
      <c r="G79" s="245"/>
      <c r="H79" s="245"/>
      <c r="I79" s="245"/>
      <c r="J79" s="245"/>
      <c r="K79" s="245"/>
      <c r="L79" s="245"/>
      <c r="M79" s="245"/>
      <c r="N79" s="245"/>
      <c r="O79" s="245"/>
      <c r="P79" s="245"/>
      <c r="Q79" s="245"/>
      <c r="R79" s="245"/>
      <c r="S79" s="245"/>
      <c r="T79" s="261"/>
    </row>
    <row r="80" spans="1:20" x14ac:dyDescent="0.3">
      <c r="A80" s="285" t="s">
        <v>422</v>
      </c>
    </row>
    <row r="81" spans="1:20" x14ac:dyDescent="0.3">
      <c r="A81" s="237"/>
    </row>
    <row r="82" spans="1:20" x14ac:dyDescent="0.3">
      <c r="A82" s="276"/>
      <c r="B82" s="277" t="s">
        <v>395</v>
      </c>
      <c r="C82" s="277"/>
      <c r="D82" s="277"/>
      <c r="E82" s="277"/>
      <c r="F82" s="277"/>
      <c r="G82" s="277"/>
      <c r="J82" s="276"/>
      <c r="K82" s="277" t="s">
        <v>396</v>
      </c>
      <c r="L82" s="277"/>
      <c r="M82" s="277"/>
      <c r="N82" s="277"/>
      <c r="O82" s="277"/>
      <c r="P82" s="277"/>
    </row>
    <row r="83" spans="1:20" ht="43.2" x14ac:dyDescent="0.3">
      <c r="A83" s="279" t="s">
        <v>188</v>
      </c>
      <c r="B83" s="252" t="s">
        <v>252</v>
      </c>
      <c r="C83" s="252" t="s">
        <v>271</v>
      </c>
      <c r="D83" s="252" t="s">
        <v>281</v>
      </c>
      <c r="E83" s="252" t="s">
        <v>289</v>
      </c>
      <c r="F83" s="252" t="s">
        <v>294</v>
      </c>
      <c r="G83" s="252" t="s">
        <v>298</v>
      </c>
      <c r="J83" s="279" t="s">
        <v>188</v>
      </c>
      <c r="K83" s="252" t="s">
        <v>252</v>
      </c>
      <c r="L83" s="252" t="s">
        <v>271</v>
      </c>
      <c r="M83" s="252" t="s">
        <v>281</v>
      </c>
      <c r="N83" s="252" t="s">
        <v>289</v>
      </c>
      <c r="O83" s="252" t="s">
        <v>294</v>
      </c>
      <c r="P83" s="252" t="s">
        <v>298</v>
      </c>
    </row>
    <row r="84" spans="1:20" ht="28.8" x14ac:dyDescent="0.3">
      <c r="A84" s="281" t="s">
        <v>397</v>
      </c>
      <c r="B84" s="240">
        <f>COUNTIFS('Student Data Entry'!$C:$C,'Center 9'!$A$2,'Student Data Entry'!$P:$P,'Center 9'!B$83,'Student Data Entry'!$BM:$BM,"Yes")</f>
        <v>0</v>
      </c>
      <c r="C84" s="240">
        <f>COUNTIFS('Student Data Entry'!$C:$C,'Center 9'!$A$2,'Student Data Entry'!$P:$P,'Center 9'!C$83,'Student Data Entry'!$BM:$BM,"Yes")</f>
        <v>0</v>
      </c>
      <c r="D84" s="240">
        <f>COUNTIFS('Student Data Entry'!$C:$C,'Center 9'!$A$2,'Student Data Entry'!$P:$P,'Center 9'!D$83,'Student Data Entry'!$BM:$BM,"Yes")</f>
        <v>0</v>
      </c>
      <c r="E84" s="240">
        <f>COUNTIFS('Student Data Entry'!$C:$C,'Center 9'!$A$2,'Student Data Entry'!$P:$P,'Center 9'!E$83,'Student Data Entry'!$BM:$BM,"Yes")</f>
        <v>0</v>
      </c>
      <c r="F84" s="240">
        <f>COUNTIFS('Student Data Entry'!$C:$C,'Center 9'!$A$2,'Student Data Entry'!$P:$P,'Center 9'!F$83,'Student Data Entry'!$BM:$BM,"Yes")</f>
        <v>0</v>
      </c>
      <c r="G84" s="240">
        <f>COUNTIFS('Student Data Entry'!$C:$C,'Center 9'!$A$2,'Student Data Entry'!$P:$P,'Center 9'!G$83,'Student Data Entry'!$BM:$BM,"Yes")</f>
        <v>0</v>
      </c>
      <c r="J84" s="282" t="s">
        <v>397</v>
      </c>
      <c r="K84" s="240">
        <f>COUNTIFS('Student Data Entry'!$C:$C,'Center 9'!$A$2,'Student Data Entry'!$P:$P,'Center 9'!K$83,'Student Data Entry'!$BM:$BM,"Yes")</f>
        <v>0</v>
      </c>
      <c r="L84" s="240">
        <f>COUNTIFS('Student Data Entry'!$C:$C,'Center 9'!$A$2,'Student Data Entry'!$P:$P,'Center 9'!L$83,'Student Data Entry'!$BM:$BM,"Yes")</f>
        <v>0</v>
      </c>
      <c r="M84" s="240">
        <f>COUNTIFS('Student Data Entry'!$C:$C,'Center 9'!$A$2,'Student Data Entry'!$P:$P,'Center 9'!M$83,'Student Data Entry'!$BM:$BM,"Yes")</f>
        <v>0</v>
      </c>
      <c r="N84" s="240">
        <f>COUNTIFS('Student Data Entry'!$C:$C,'Center 9'!$A$2,'Student Data Entry'!$P:$P,'Center 9'!N$83,'Student Data Entry'!$BM:$BM,"Yes")</f>
        <v>0</v>
      </c>
      <c r="O84" s="240">
        <f>COUNTIFS('Student Data Entry'!$C:$C,'Center 9'!$A$2,'Student Data Entry'!$P:$P,'Center 9'!O$83,'Student Data Entry'!$BM:$BM,"Yes")</f>
        <v>0</v>
      </c>
      <c r="P84" s="240">
        <f>COUNTIFS('Student Data Entry'!$C:$C,'Center 9'!$A$2,'Student Data Entry'!$P:$P,'Center 9'!P$83,'Student Data Entry'!$BM:$BM,"Yes")</f>
        <v>0</v>
      </c>
    </row>
    <row r="85" spans="1:20" ht="28.8" x14ac:dyDescent="0.3">
      <c r="A85" s="283" t="s">
        <v>398</v>
      </c>
      <c r="B85" s="257">
        <f>COUNTIFS('Student Data Entry'!$C:$C,'Center 9'!$A$2,'Student Data Entry'!$P:$P,'Center 9'!B$83,'Student Data Entry'!$BM:$BM,"Yes",'Student Data Entry'!$BX:$BX,"Yes")</f>
        <v>0</v>
      </c>
      <c r="C85" s="257">
        <f>COUNTIFS('Student Data Entry'!$C:$C,'Center 9'!$A$2,'Student Data Entry'!$P:$P,'Center 9'!C$83,'Student Data Entry'!$BM:$BM,"Yes",'Student Data Entry'!$BX:$BX,"Yes")</f>
        <v>0</v>
      </c>
      <c r="D85" s="257">
        <f>COUNTIFS('Student Data Entry'!$C:$C,'Center 9'!$A$2,'Student Data Entry'!$P:$P,'Center 9'!D$83,'Student Data Entry'!$BM:$BM,"Yes",'Student Data Entry'!$BX:$BX,"Yes")</f>
        <v>0</v>
      </c>
      <c r="E85" s="257">
        <f>COUNTIFS('Student Data Entry'!$C:$C,'Center 9'!$A$2,'Student Data Entry'!$P:$P,'Center 9'!E$83,'Student Data Entry'!$BM:$BM,"Yes",'Student Data Entry'!$BX:$BX,"Yes")</f>
        <v>0</v>
      </c>
      <c r="F85" s="257">
        <f>COUNTIFS('Student Data Entry'!$C:$C,'Center 9'!$A$2,'Student Data Entry'!$P:$P,'Center 9'!F$83,'Student Data Entry'!$BM:$BM,"Yes",'Student Data Entry'!$BX:$BX,"Yes")</f>
        <v>0</v>
      </c>
      <c r="G85" s="257">
        <f>COUNTIFS('Student Data Entry'!$C:$C,'Center 9'!$A$2,'Student Data Entry'!$P:$P,'Center 9'!G$83,'Student Data Entry'!$BM:$BM,"Yes",'Student Data Entry'!$BX:$BX,"Yes")</f>
        <v>0</v>
      </c>
      <c r="J85" s="284" t="s">
        <v>398</v>
      </c>
      <c r="K85" s="257">
        <f>COUNTIFS('Student Data Entry'!$C:$C,'Center 9'!$A$2,'Student Data Entry'!$P:$P,'Center 9'!K$83,'Student Data Entry'!$BM:$BM,"Yes",'Student Data Entry'!$BY:$BY,"Yes")</f>
        <v>0</v>
      </c>
      <c r="L85" s="257">
        <f>COUNTIFS('Student Data Entry'!$C:$C,'Center 9'!$A$2,'Student Data Entry'!$P:$P,'Center 9'!L$83,'Student Data Entry'!$BM:$BM,"Yes",'Student Data Entry'!$BY:$BY,"Yes")</f>
        <v>0</v>
      </c>
      <c r="M85" s="257">
        <f>COUNTIFS('Student Data Entry'!$C:$C,'Center 9'!$A$2,'Student Data Entry'!$P:$P,'Center 9'!M$83,'Student Data Entry'!$BM:$BM,"Yes",'Student Data Entry'!$BY:$BY,"Yes")</f>
        <v>0</v>
      </c>
      <c r="N85" s="257">
        <f>COUNTIFS('Student Data Entry'!$C:$C,'Center 9'!$A$2,'Student Data Entry'!$P:$P,'Center 9'!N$83,'Student Data Entry'!$BM:$BM,"Yes",'Student Data Entry'!$BY:$BY,"Yes")</f>
        <v>0</v>
      </c>
      <c r="O85" s="257">
        <f>COUNTIFS('Student Data Entry'!$C:$C,'Center 9'!$A$2,'Student Data Entry'!$P:$P,'Center 9'!O$83,'Student Data Entry'!$BM:$BM,"Yes",'Student Data Entry'!$BY:$BY,"Yes")</f>
        <v>0</v>
      </c>
      <c r="P85" s="257">
        <f>COUNTIFS('Student Data Entry'!$C:$C,'Center 9'!$A$2,'Student Data Entry'!$P:$P,'Center 9'!P$83,'Student Data Entry'!$BM:$BM,"Yes",'Student Data Entry'!$BY:$BY,"Yes")</f>
        <v>0</v>
      </c>
    </row>
    <row r="86" spans="1:20" ht="57.6" x14ac:dyDescent="0.3">
      <c r="A86" s="281" t="s">
        <v>399</v>
      </c>
      <c r="B86" s="240">
        <f>COUNTIFS('Student Data Entry'!$C:$C,'Center 9'!$A$2,'Student Data Entry'!$P:$P,'Center 9'!B$83,'Student Data Entry'!$X:$X,"Improved",'Student Data Entry'!$BM:$BM,"Yes",'Student Data Entry'!$BX:$BX,"Yes")</f>
        <v>0</v>
      </c>
      <c r="C86" s="240">
        <f>COUNTIFS('Student Data Entry'!$C:$C,'Center 9'!$A$2,'Student Data Entry'!$P:$P,'Center 9'!C$83,'Student Data Entry'!$X:$X,"Improved",'Student Data Entry'!$BM:$BM,"Yes",'Student Data Entry'!$BX:$BX,"Yes")</f>
        <v>0</v>
      </c>
      <c r="D86" s="240">
        <f>COUNTIFS('Student Data Entry'!$C:$C,'Center 9'!$A$2,'Student Data Entry'!$P:$P,'Center 9'!D$83,'Student Data Entry'!$X:$X,"Improved",'Student Data Entry'!$BM:$BM,"Yes",'Student Data Entry'!$BX:$BX,"Yes")</f>
        <v>0</v>
      </c>
      <c r="E86" s="240">
        <f>COUNTIFS('Student Data Entry'!$C:$C,'Center 9'!$A$2,'Student Data Entry'!$P:$P,'Center 9'!E$83,'Student Data Entry'!$X:$X,"Improved",'Student Data Entry'!$BM:$BM,"Yes",'Student Data Entry'!$BX:$BX,"Yes")</f>
        <v>0</v>
      </c>
      <c r="F86" s="240">
        <f>COUNTIFS('Student Data Entry'!$C:$C,'Center 9'!$A$2,'Student Data Entry'!$P:$P,'Center 9'!F$83,'Student Data Entry'!$X:$X,"Improved",'Student Data Entry'!$BM:$BM,"Yes",'Student Data Entry'!$BX:$BX,"Yes")</f>
        <v>0</v>
      </c>
      <c r="G86" s="240">
        <f>COUNTIFS('Student Data Entry'!$C:$C,'Center 9'!$A$2,'Student Data Entry'!$P:$P,'Center 9'!G$83,'Student Data Entry'!$X:$X,"Improved",'Student Data Entry'!$BM:$BM,"Yes",'Student Data Entry'!$BX:$BX,"Yes")</f>
        <v>0</v>
      </c>
      <c r="J86" s="282" t="s">
        <v>400</v>
      </c>
      <c r="K86" s="240">
        <f>COUNTIFS('Student Data Entry'!$C:$C,'Center 9'!$A$2,'Student Data Entry'!$P:$P,'Center 9'!K$83,'Student Data Entry'!$AA:$AA,"Improved",'Student Data Entry'!$BM:$BM,"Yes",'Student Data Entry'!$BY:$BY,"Yes")</f>
        <v>0</v>
      </c>
      <c r="L86" s="240">
        <f>COUNTIFS('Student Data Entry'!$C:$C,'Center 9'!$A$2,'Student Data Entry'!$P:$P,'Center 9'!L$83,'Student Data Entry'!$AA:$AA,"Improved",'Student Data Entry'!$BM:$BM,"Yes",'Student Data Entry'!$BY:$BY,"Yes")</f>
        <v>0</v>
      </c>
      <c r="M86" s="240">
        <f>COUNTIFS('Student Data Entry'!$C:$C,'Center 9'!$A$2,'Student Data Entry'!$P:$P,'Center 9'!M$83,'Student Data Entry'!$AA:$AA,"Improved",'Student Data Entry'!$BM:$BM,"Yes",'Student Data Entry'!$BY:$BY,"Yes")</f>
        <v>0</v>
      </c>
      <c r="N86" s="240">
        <f>COUNTIFS('Student Data Entry'!$C:$C,'Center 9'!$A$2,'Student Data Entry'!$P:$P,'Center 9'!N$83,'Student Data Entry'!$AA:$AA,"Improved",'Student Data Entry'!$BM:$BM,"Yes",'Student Data Entry'!$BY:$BY,"Yes")</f>
        <v>0</v>
      </c>
      <c r="O86" s="240">
        <f>COUNTIFS('Student Data Entry'!$C:$C,'Center 9'!$A$2,'Student Data Entry'!$P:$P,'Center 9'!O$83,'Student Data Entry'!$AA:$AA,"Improved",'Student Data Entry'!$BM:$BM,"Yes",'Student Data Entry'!$BY:$BY,"Yes")</f>
        <v>0</v>
      </c>
      <c r="P86" s="240">
        <f>COUNTIFS('Student Data Entry'!$C:$C,'Center 9'!$A$2,'Student Data Entry'!$P:$P,'Center 9'!P$83,'Student Data Entry'!$AA:$AA,"Improved",'Student Data Entry'!$BM:$BM,"Yes",'Student Data Entry'!$BY:$BY,"Yes")</f>
        <v>0</v>
      </c>
    </row>
    <row r="88" spans="1:20" x14ac:dyDescent="0.3">
      <c r="A88" s="278" t="s">
        <v>401</v>
      </c>
    </row>
    <row r="90" spans="1:20" ht="15.6" x14ac:dyDescent="0.3">
      <c r="A90" s="265" t="s">
        <v>402</v>
      </c>
      <c r="B90" s="245"/>
      <c r="C90" s="245"/>
      <c r="D90" s="245"/>
      <c r="E90" s="245"/>
      <c r="F90" s="245"/>
      <c r="G90" s="245"/>
      <c r="H90" s="245"/>
      <c r="I90" s="245"/>
      <c r="J90" s="245"/>
      <c r="K90" s="245"/>
      <c r="L90" s="245"/>
      <c r="M90" s="245"/>
      <c r="N90" s="245"/>
      <c r="O90" s="245"/>
      <c r="P90" s="245"/>
      <c r="Q90" s="245"/>
      <c r="R90" s="245"/>
      <c r="S90" s="245"/>
      <c r="T90" s="261"/>
    </row>
    <row r="91" spans="1:20" x14ac:dyDescent="0.3">
      <c r="A91" s="286" t="s">
        <v>423</v>
      </c>
    </row>
    <row r="92" spans="1:20" x14ac:dyDescent="0.3">
      <c r="A92" s="286"/>
    </row>
    <row r="93" spans="1:20" x14ac:dyDescent="0.3">
      <c r="A93" s="276"/>
      <c r="B93" s="276"/>
      <c r="C93" s="276"/>
      <c r="D93" s="276"/>
      <c r="E93" s="276"/>
      <c r="F93" s="276"/>
      <c r="G93" s="276"/>
    </row>
    <row r="94" spans="1:20" ht="43.2" x14ac:dyDescent="0.3">
      <c r="A94" s="279" t="s">
        <v>188</v>
      </c>
      <c r="B94" s="252" t="s">
        <v>252</v>
      </c>
      <c r="C94" s="252" t="s">
        <v>271</v>
      </c>
      <c r="D94" s="252" t="s">
        <v>281</v>
      </c>
      <c r="E94" s="252" t="s">
        <v>289</v>
      </c>
      <c r="F94" s="252" t="s">
        <v>294</v>
      </c>
      <c r="G94" s="252" t="s">
        <v>298</v>
      </c>
    </row>
    <row r="95" spans="1:20" ht="28.8" x14ac:dyDescent="0.3">
      <c r="A95" s="280" t="s">
        <v>403</v>
      </c>
      <c r="B95" s="287">
        <f>COUNTIFS('Student Data Entry'!$C:$C,'Center 9'!$A$2,'Student Data Entry'!$P:$P,'Center 9'!B$94,'Student Data Entry'!$BO:$BO,"Yes")</f>
        <v>0</v>
      </c>
      <c r="C95" s="287">
        <f>COUNTIFS('Student Data Entry'!$C:$C,'Center 9'!$A$2,'Student Data Entry'!$P:$P,'Center 9'!C$94,'Student Data Entry'!$BO:$BO,"Yes")</f>
        <v>0</v>
      </c>
      <c r="D95" s="287">
        <f>COUNTIFS('Student Data Entry'!$C:$C,'Center 9'!$A$2,'Student Data Entry'!$P:$P,'Center 9'!D$94,'Student Data Entry'!$BO:$BO,"Yes")</f>
        <v>0</v>
      </c>
      <c r="E95" s="287">
        <f>COUNTIFS('Student Data Entry'!$C:$C,'Center 9'!$A$2,'Student Data Entry'!$P:$P,'Center 9'!E$94,'Student Data Entry'!$BO:$BO,"Yes")</f>
        <v>0</v>
      </c>
      <c r="F95" s="287">
        <f>COUNTIFS('Student Data Entry'!$C:$C,'Center 9'!$A$2,'Student Data Entry'!$P:$P,'Center 9'!F$94,'Student Data Entry'!$BO:$BO,"Yes")</f>
        <v>0</v>
      </c>
      <c r="G95" s="287">
        <f>COUNTIFS('Student Data Entry'!$C:$C,'Center 9'!$A$2,'Student Data Entry'!$P:$P,'Center 9'!G$94,'Student Data Entry'!$BO:$BO,"Yes")</f>
        <v>0</v>
      </c>
    </row>
    <row r="96" spans="1:20" ht="43.2" x14ac:dyDescent="0.3">
      <c r="A96" s="280" t="s">
        <v>404</v>
      </c>
      <c r="B96" s="287">
        <f>COUNTIFS('Student Data Entry'!$C:$C,'Center 9'!$A$2,'Student Data Entry'!$P:$P,'Center 9'!B$94,'Student Data Entry'!$AF:$AF,"Yes",'Student Data Entry'!$BO:$BO,"Yes")</f>
        <v>0</v>
      </c>
      <c r="C96" s="287">
        <f>COUNTIFS('Student Data Entry'!$C:$C,'Center 9'!$A$2,'Student Data Entry'!$P:$P,'Center 9'!C$94,'Student Data Entry'!$AF:$AF,"Yes",'Student Data Entry'!$BO:$BO,"Yes")</f>
        <v>0</v>
      </c>
      <c r="D96" s="287">
        <f>COUNTIFS('Student Data Entry'!$C:$C,'Center 9'!$A$2,'Student Data Entry'!$P:$P,'Center 9'!D$94,'Student Data Entry'!$AF:$AF,"Yes",'Student Data Entry'!$BO:$BO,"Yes")</f>
        <v>0</v>
      </c>
      <c r="E96" s="287">
        <f>COUNTIFS('Student Data Entry'!$C:$C,'Center 9'!$A$2,'Student Data Entry'!$P:$P,'Center 9'!E$94,'Student Data Entry'!$AF:$AF,"Yes",'Student Data Entry'!$BO:$BO,"Yes")</f>
        <v>0</v>
      </c>
      <c r="F96" s="287">
        <f>COUNTIFS('Student Data Entry'!$C:$C,'Center 9'!$A$2,'Student Data Entry'!$P:$P,'Center 9'!F$94,'Student Data Entry'!$AF:$AF,"Yes",'Student Data Entry'!$BO:$BO,"Yes")</f>
        <v>0</v>
      </c>
      <c r="G96" s="287">
        <f>COUNTIFS('Student Data Entry'!$C:$C,'Center 9'!$A$2,'Student Data Entry'!$P:$P,'Center 9'!G$94,'Student Data Entry'!$AF:$AF,"Yes",'Student Data Entry'!$BO:$BO,"Yes")</f>
        <v>0</v>
      </c>
    </row>
    <row r="97" spans="1:20" ht="28.8" x14ac:dyDescent="0.3">
      <c r="A97" s="280" t="s">
        <v>405</v>
      </c>
      <c r="B97" s="287">
        <f>COUNTIFS('Student Data Entry'!$C:$C,'Center 9'!$A$2,'Student Data Entry'!$P:$P,'Center 9'!B$94,'Student Data Entry'!$BW:$BW,"Yes")</f>
        <v>0</v>
      </c>
      <c r="C97" s="287">
        <f>COUNTIFS('Student Data Entry'!$C:$C,'Center 9'!$A$2,'Student Data Entry'!$P:$P,'Center 9'!C$94,'Student Data Entry'!$BW:$BW,"Yes")</f>
        <v>0</v>
      </c>
      <c r="D97" s="287">
        <f>COUNTIFS('Student Data Entry'!$C:$C,'Center 9'!$A$2,'Student Data Entry'!$P:$P,'Center 9'!D$94,'Student Data Entry'!$BW:$BW,"Yes")</f>
        <v>0</v>
      </c>
      <c r="E97" s="287">
        <f>COUNTIFS('Student Data Entry'!$C:$C,'Center 9'!$A$2,'Student Data Entry'!$P:$P,'Center 9'!E$94,'Student Data Entry'!$BW:$BW,"Yes")</f>
        <v>0</v>
      </c>
      <c r="F97" s="287">
        <f>COUNTIFS('Student Data Entry'!$C:$C,'Center 9'!$A$2,'Student Data Entry'!$P:$P,'Center 9'!F$94,'Student Data Entry'!$BW:$BW,"Yes")</f>
        <v>0</v>
      </c>
      <c r="G97" s="287">
        <f>COUNTIFS('Student Data Entry'!$C:$C,'Center 9'!$A$2,'Student Data Entry'!$P:$P,'Center 9'!G$94,'Student Data Entry'!$BW:$BW,"Yes")</f>
        <v>0</v>
      </c>
    </row>
    <row r="99" spans="1:20" x14ac:dyDescent="0.3">
      <c r="A99" s="278" t="s">
        <v>401</v>
      </c>
    </row>
    <row r="101" spans="1:20" ht="15.6" x14ac:dyDescent="0.3">
      <c r="A101" s="244" t="s">
        <v>406</v>
      </c>
      <c r="B101" s="245"/>
      <c r="C101" s="245"/>
      <c r="D101" s="245"/>
      <c r="E101" s="245"/>
      <c r="F101" s="245"/>
      <c r="G101" s="245"/>
      <c r="H101" s="245"/>
      <c r="I101" s="245"/>
      <c r="J101" s="245"/>
      <c r="K101" s="245"/>
      <c r="L101" s="245"/>
      <c r="M101" s="245"/>
      <c r="N101" s="245"/>
      <c r="O101" s="245"/>
      <c r="P101" s="245"/>
      <c r="Q101" s="245"/>
      <c r="R101" s="245"/>
      <c r="S101" s="245"/>
      <c r="T101" s="261"/>
    </row>
    <row r="102" spans="1:20" ht="15.6" x14ac:dyDescent="0.3">
      <c r="A102" s="289"/>
      <c r="B102" s="20"/>
      <c r="C102" s="20"/>
      <c r="D102" s="20"/>
      <c r="E102" s="20"/>
      <c r="F102" s="20"/>
      <c r="G102" s="20"/>
      <c r="H102" s="20"/>
      <c r="I102" s="20"/>
      <c r="J102" s="20"/>
      <c r="K102" s="20"/>
      <c r="L102" s="20"/>
      <c r="M102" s="20"/>
      <c r="N102" s="20"/>
      <c r="O102" s="20"/>
      <c r="P102" s="20"/>
      <c r="Q102" s="20"/>
      <c r="R102" s="20"/>
      <c r="S102" s="20"/>
    </row>
    <row r="103" spans="1:20" x14ac:dyDescent="0.3">
      <c r="A103" s="276"/>
      <c r="B103" s="276"/>
      <c r="C103" s="276"/>
      <c r="D103" s="276"/>
      <c r="E103" s="276"/>
      <c r="F103" s="276"/>
      <c r="G103" s="276"/>
    </row>
    <row r="104" spans="1:20" ht="43.2" x14ac:dyDescent="0.3">
      <c r="A104" s="279" t="s">
        <v>188</v>
      </c>
      <c r="B104" s="252" t="s">
        <v>252</v>
      </c>
      <c r="C104" s="252" t="s">
        <v>271</v>
      </c>
      <c r="D104" s="252" t="s">
        <v>281</v>
      </c>
      <c r="E104" s="252" t="s">
        <v>289</v>
      </c>
      <c r="F104" s="252" t="s">
        <v>294</v>
      </c>
      <c r="G104" s="252" t="s">
        <v>298</v>
      </c>
    </row>
    <row r="105" spans="1:20" ht="28.8" x14ac:dyDescent="0.3">
      <c r="A105" s="290" t="s">
        <v>407</v>
      </c>
      <c r="B105" s="291">
        <f>COUNTIFS('Student Data Entry'!$C:$C,'Center 9'!$A$2,'Student Data Entry'!$P:$P,'Center 9'!B$104,'Student Data Entry'!$BR:$BR,"Yes")</f>
        <v>0</v>
      </c>
      <c r="C105" s="291">
        <f>COUNTIFS('Student Data Entry'!$C:$C,'Center 9'!$A$2,'Student Data Entry'!$P:$P,'Center 9'!C$104,'Student Data Entry'!$BR:$BR,"Yes")</f>
        <v>0</v>
      </c>
      <c r="D105" s="291">
        <f>COUNTIFS('Student Data Entry'!$C:$C,'Center 9'!$A$2,'Student Data Entry'!$P:$P,'Center 9'!D$104,'Student Data Entry'!$BR:$BR,"Yes")</f>
        <v>0</v>
      </c>
      <c r="E105" s="291">
        <f>COUNTIFS('Student Data Entry'!$C:$C,'Center 9'!$A$2,'Student Data Entry'!$P:$P,'Center 9'!E$104,'Student Data Entry'!$BR:$BR,"Yes")</f>
        <v>0</v>
      </c>
      <c r="F105" s="291">
        <f>COUNTIFS('Student Data Entry'!$C:$C,'Center 9'!$A$2,'Student Data Entry'!$P:$P,'Center 9'!F$104,'Student Data Entry'!$BR:$BR,"Yes")</f>
        <v>0</v>
      </c>
      <c r="G105" s="291">
        <f>COUNTIFS('Student Data Entry'!$C:$C,'Center 9'!$A$2,'Student Data Entry'!$P:$P,'Center 9'!G$104,'Student Data Entry'!$BR:$BR,"Yes")</f>
        <v>0</v>
      </c>
    </row>
    <row r="106" spans="1:20" ht="57.6" x14ac:dyDescent="0.3">
      <c r="A106" s="292" t="s">
        <v>416</v>
      </c>
      <c r="B106" s="293">
        <f>COUNTIFS('Student Data Entry'!$C:$C,'Center 9'!$A$2,'Student Data Entry'!$P:$P,'Center 9'!B$104,'Student Data Entry'!$AP:$AP,"Yes",'Student Data Entry'!$BR:$BR,"Yes")</f>
        <v>0</v>
      </c>
      <c r="C106" s="293">
        <f>COUNTIFS('Student Data Entry'!$C:$C,'Center 9'!$A$2,'Student Data Entry'!$P:$P,'Center 9'!C$104,'Student Data Entry'!$AP:$AP,"Yes",'Student Data Entry'!$BR:$BR,"Yes")</f>
        <v>0</v>
      </c>
      <c r="D106" s="293">
        <f>COUNTIFS('Student Data Entry'!$C:$C,'Center 9'!$A$2,'Student Data Entry'!$P:$P,'Center 9'!D$104,'Student Data Entry'!$AP:$AP,"Yes",'Student Data Entry'!$BR:$BR,"Yes")</f>
        <v>0</v>
      </c>
      <c r="E106" s="293">
        <f>COUNTIFS('Student Data Entry'!$C:$C,'Center 9'!$A$2,'Student Data Entry'!$P:$P,'Center 9'!E$104,'Student Data Entry'!$AP:$AP,"Yes",'Student Data Entry'!$BR:$BR,"Yes")</f>
        <v>0</v>
      </c>
      <c r="F106" s="293">
        <f>COUNTIFS('Student Data Entry'!$C:$C,'Center 9'!$A$2,'Student Data Entry'!$P:$P,'Center 9'!F$104,'Student Data Entry'!$AP:$AP,"Yes",'Student Data Entry'!$BR:$BR,"Yes")</f>
        <v>0</v>
      </c>
      <c r="G106" s="293">
        <f>COUNTIFS('Student Data Entry'!$C:$C,'Center 9'!$A$2,'Student Data Entry'!$P:$P,'Center 9'!G$104,'Student Data Entry'!$AP:$AP,"Yes",'Student Data Entry'!$BR:$BR,"Yes")</f>
        <v>0</v>
      </c>
    </row>
    <row r="107" spans="1:20" ht="57.6" x14ac:dyDescent="0.3">
      <c r="A107" s="290" t="s">
        <v>408</v>
      </c>
      <c r="B107" s="291">
        <f>COUNTIFS('Student Data Entry'!$C:$C,'Center 9'!$A$2,'Student Data Entry'!$P:$P,'Center 9'!B$104,'Student Data Entry'!$AO:$AO,"Improved",'Student Data Entry'!$AP:$AP,"Yes",'Student Data Entry'!$BR:$BR,"Yes")</f>
        <v>0</v>
      </c>
      <c r="C107" s="291">
        <f>COUNTIFS('Student Data Entry'!$C:$C,'Center 9'!$A$2,'Student Data Entry'!$P:$P,'Center 9'!C$104,'Student Data Entry'!$AO:$AO,"Improved",'Student Data Entry'!$AP:$AP,"Yes",'Student Data Entry'!$BR:$BR,"Yes")</f>
        <v>0</v>
      </c>
      <c r="D107" s="291">
        <f>COUNTIFS('Student Data Entry'!$C:$C,'Center 9'!$A$2,'Student Data Entry'!$P:$P,'Center 9'!D$104,'Student Data Entry'!$AO:$AO,"Improved",'Student Data Entry'!$AP:$AP,"Yes",'Student Data Entry'!$BR:$BR,"Yes")</f>
        <v>0</v>
      </c>
      <c r="E107" s="291">
        <f>COUNTIFS('Student Data Entry'!$C:$C,'Center 9'!$A$2,'Student Data Entry'!$P:$P,'Center 9'!E$104,'Student Data Entry'!$AO:$AO,"Improved",'Student Data Entry'!$AP:$AP,"Yes",'Student Data Entry'!$BR:$BR,"Yes")</f>
        <v>0</v>
      </c>
      <c r="F107" s="291">
        <f>COUNTIFS('Student Data Entry'!$C:$C,'Center 9'!$A$2,'Student Data Entry'!$P:$P,'Center 9'!F$104,'Student Data Entry'!$AO:$AO,"Improved",'Student Data Entry'!$AP:$AP,"Yes",'Student Data Entry'!$BR:$BR,"Yes")</f>
        <v>0</v>
      </c>
      <c r="G107" s="291">
        <f>COUNTIFS('Student Data Entry'!$C:$C,'Center 9'!$A$2,'Student Data Entry'!$P:$P,'Center 9'!G$104,'Student Data Entry'!$AO:$AO,"Improved",'Student Data Entry'!$AP:$AP,"Yes",'Student Data Entry'!$BR:$BR,"Yes")</f>
        <v>0</v>
      </c>
      <c r="I107" s="325"/>
      <c r="J107"/>
    </row>
    <row r="109" spans="1:20" x14ac:dyDescent="0.3">
      <c r="A109" s="278" t="s">
        <v>401</v>
      </c>
    </row>
    <row r="110" spans="1:20" x14ac:dyDescent="0.3">
      <c r="A110" s="20"/>
    </row>
    <row r="111" spans="1:20" s="264" customFormat="1" ht="15.6" x14ac:dyDescent="0.3">
      <c r="A111" s="265" t="s">
        <v>409</v>
      </c>
      <c r="B111" s="265"/>
      <c r="C111" s="265"/>
      <c r="D111" s="265"/>
      <c r="E111" s="265"/>
      <c r="F111" s="265"/>
      <c r="G111" s="265"/>
      <c r="H111" s="265"/>
      <c r="I111" s="265"/>
      <c r="J111" s="265"/>
      <c r="K111" s="265"/>
      <c r="L111" s="265"/>
      <c r="M111" s="265"/>
      <c r="N111" s="265"/>
      <c r="O111" s="265"/>
      <c r="P111" s="265"/>
      <c r="Q111" s="265"/>
      <c r="R111" s="265"/>
      <c r="S111" s="265"/>
      <c r="T111" s="296"/>
    </row>
    <row r="112" spans="1:20" s="264" customFormat="1" ht="15.6" x14ac:dyDescent="0.3">
      <c r="A112" s="288"/>
      <c r="B112" s="288"/>
      <c r="C112" s="288"/>
      <c r="D112" s="288"/>
      <c r="E112" s="288"/>
      <c r="F112" s="288"/>
      <c r="G112" s="288"/>
      <c r="H112" s="288"/>
      <c r="I112" s="288"/>
      <c r="J112" s="288"/>
      <c r="K112" s="288"/>
      <c r="L112" s="288"/>
      <c r="M112" s="288"/>
      <c r="N112" s="288"/>
      <c r="O112" s="288"/>
      <c r="P112" s="288"/>
      <c r="Q112" s="288"/>
      <c r="R112" s="288"/>
      <c r="S112" s="288"/>
      <c r="T112" s="295"/>
    </row>
    <row r="113" spans="1:20" x14ac:dyDescent="0.3">
      <c r="A113" s="276"/>
      <c r="B113" s="276"/>
      <c r="C113" s="276"/>
      <c r="D113" s="276"/>
      <c r="E113" s="276"/>
      <c r="F113" s="276"/>
      <c r="G113" s="276"/>
    </row>
    <row r="114" spans="1:20" ht="43.2" x14ac:dyDescent="0.3">
      <c r="A114" s="279" t="s">
        <v>188</v>
      </c>
      <c r="B114" s="252" t="s">
        <v>252</v>
      </c>
      <c r="C114" s="252" t="s">
        <v>271</v>
      </c>
      <c r="D114" s="252" t="s">
        <v>281</v>
      </c>
      <c r="E114" s="252" t="s">
        <v>289</v>
      </c>
      <c r="F114" s="252" t="s">
        <v>294</v>
      </c>
      <c r="G114" s="252" t="s">
        <v>298</v>
      </c>
    </row>
    <row r="115" spans="1:20" x14ac:dyDescent="0.3">
      <c r="A115" s="290" t="s">
        <v>410</v>
      </c>
      <c r="B115" s="253">
        <f>COUNTIFS('Student Data Entry'!$C:$C,'Center 9'!$A$2,'Student Data Entry'!$P:$P,'Center 9'!B$114,'Student Data Entry'!$BQ:$BQ,"Yes")</f>
        <v>0</v>
      </c>
      <c r="C115" s="253">
        <f>COUNTIFS('Student Data Entry'!$C:$C,'Center 9'!$A$2,'Student Data Entry'!$P:$P,'Center 9'!C$114,'Student Data Entry'!$BQ:$BQ,"Yes")</f>
        <v>0</v>
      </c>
      <c r="D115" s="253">
        <f>COUNTIFS('Student Data Entry'!$C:$C,'Center 9'!$A$2,'Student Data Entry'!$P:$P,'Center 9'!D$114,'Student Data Entry'!$BQ:$BQ,"Yes")</f>
        <v>0</v>
      </c>
      <c r="E115" s="253">
        <f>COUNTIFS('Student Data Entry'!$C:$C,'Center 9'!$A$2,'Student Data Entry'!$P:$P,'Center 9'!E$114,'Student Data Entry'!$BQ:$BQ,"Yes")</f>
        <v>0</v>
      </c>
      <c r="F115" s="253">
        <f>COUNTIFS('Student Data Entry'!$C:$C,'Center 9'!$A$2,'Student Data Entry'!$P:$P,'Center 9'!F$114,'Student Data Entry'!$BQ:$BQ,"Yes")</f>
        <v>0</v>
      </c>
      <c r="G115" s="253">
        <f>COUNTIFS('Student Data Entry'!$C:$C,'Center 9'!$A$2,'Student Data Entry'!$P:$P,'Center 9'!G$114,'Student Data Entry'!$BQ:$BQ,"Yes")</f>
        <v>0</v>
      </c>
    </row>
    <row r="116" spans="1:20" ht="28.8" x14ac:dyDescent="0.3">
      <c r="A116" s="292" t="s">
        <v>411</v>
      </c>
      <c r="B116" s="256">
        <f>COUNTIFS('Student Data Entry'!$C:$C,'Center 9'!$A$2,'Student Data Entry'!$P:$P,'Center 9'!B$114,'Student Data Entry'!$BQ:$BQ,"Yes",'Student Data Entry'!$BZ:$BZ,"Yes")</f>
        <v>0</v>
      </c>
      <c r="C116" s="256">
        <f>COUNTIFS('Student Data Entry'!$C:$C,'Center 9'!$A$2,'Student Data Entry'!$P:$P,'Center 9'!C$114,'Student Data Entry'!$BQ:$BQ,"Yes",'Student Data Entry'!$BZ:$BZ,"Yes")</f>
        <v>0</v>
      </c>
      <c r="D116" s="256">
        <f>COUNTIFS('Student Data Entry'!$C:$C,'Center 9'!$A$2,'Student Data Entry'!$P:$P,'Center 9'!D$114,'Student Data Entry'!$BQ:$BQ,"Yes",'Student Data Entry'!$BZ:$BZ,"Yes")</f>
        <v>0</v>
      </c>
      <c r="E116" s="256">
        <f>COUNTIFS('Student Data Entry'!$C:$C,'Center 9'!$A$2,'Student Data Entry'!$P:$P,'Center 9'!E$114,'Student Data Entry'!$BQ:$BQ,"Yes",'Student Data Entry'!$BZ:$BZ,"Yes")</f>
        <v>0</v>
      </c>
      <c r="F116" s="256">
        <f>COUNTIFS('Student Data Entry'!$C:$C,'Center 9'!$A$2,'Student Data Entry'!$P:$P,'Center 9'!F$114,'Student Data Entry'!$BQ:$BQ,"Yes",'Student Data Entry'!$BZ:$BZ,"Yes")</f>
        <v>0</v>
      </c>
      <c r="G116" s="256">
        <f>COUNTIFS('Student Data Entry'!$C:$C,'Center 9'!$A$2,'Student Data Entry'!$P:$P,'Center 9'!G$114,'Student Data Entry'!$BQ:$BQ,"Yes",'Student Data Entry'!$BZ:$BZ,"Yes")</f>
        <v>0</v>
      </c>
      <c r="I116"/>
      <c r="J116"/>
    </row>
    <row r="117" spans="1:20" ht="72" x14ac:dyDescent="0.3">
      <c r="A117" s="290" t="s">
        <v>412</v>
      </c>
      <c r="B117" s="253">
        <f>COUNTIFS('Student Data Entry'!$C:$C,'Center 9'!$A$2,'Student Data Entry'!$P:$P,'Center 9'!B$114,'Student Data Entry'!$BQ:$BQ,"Yes",'Student Data Entry'!$BA:$BA,"Improved")</f>
        <v>0</v>
      </c>
      <c r="C117" s="253">
        <f>COUNTIFS('Student Data Entry'!$C:$C,'Center 9'!$A$2,'Student Data Entry'!$P:$P,'Center 9'!C$114,'Student Data Entry'!$BQ:$BQ,"Yes",'Student Data Entry'!$BA:$BA,"Improved")</f>
        <v>0</v>
      </c>
      <c r="D117" s="253">
        <f>COUNTIFS('Student Data Entry'!$C:$C,'Center 9'!$A$2,'Student Data Entry'!$P:$P,'Center 9'!D$114,'Student Data Entry'!$BQ:$BQ,"Yes",'Student Data Entry'!$BA:$BA,"Improved")</f>
        <v>0</v>
      </c>
      <c r="E117" s="253">
        <f>COUNTIFS('Student Data Entry'!$C:$C,'Center 9'!$A$2,'Student Data Entry'!$P:$P,'Center 9'!E$114,'Student Data Entry'!$BQ:$BQ,"Yes",'Student Data Entry'!$BA:$BA,"Improved")</f>
        <v>0</v>
      </c>
      <c r="F117" s="253">
        <f>COUNTIFS('Student Data Entry'!$C:$C,'Center 9'!$A$2,'Student Data Entry'!$P:$P,'Center 9'!F$114,'Student Data Entry'!$BQ:$BQ,"Yes",'Student Data Entry'!$BA:$BA,"Improved")</f>
        <v>0</v>
      </c>
      <c r="G117" s="253">
        <f>COUNTIFS('Student Data Entry'!$C:$C,'Center 9'!$A$2,'Student Data Entry'!$P:$P,'Center 9'!G$114,'Student Data Entry'!$BQ:$BQ,"Yes",'Student Data Entry'!$BA:$BA,"Improved")</f>
        <v>0</v>
      </c>
    </row>
    <row r="119" spans="1:20" x14ac:dyDescent="0.3">
      <c r="A119" s="278" t="s">
        <v>401</v>
      </c>
    </row>
    <row r="121" spans="1:20" ht="18" x14ac:dyDescent="0.35">
      <c r="A121" s="233" t="s">
        <v>424</v>
      </c>
      <c r="B121" s="233"/>
      <c r="C121" s="233"/>
      <c r="D121" s="233"/>
      <c r="E121" s="233"/>
      <c r="F121" s="233"/>
      <c r="G121" s="233"/>
      <c r="H121" s="233"/>
      <c r="I121" s="233"/>
      <c r="J121" s="233"/>
      <c r="K121" s="233"/>
      <c r="L121" s="233"/>
      <c r="M121" s="233"/>
      <c r="N121" s="233"/>
      <c r="O121" s="233"/>
      <c r="P121" s="233"/>
      <c r="Q121" s="233"/>
      <c r="R121" s="233"/>
      <c r="S121" s="233"/>
      <c r="T121" s="260"/>
    </row>
    <row r="122" spans="1:20" ht="18" x14ac:dyDescent="0.35">
      <c r="A122" s="297" t="s">
        <v>614</v>
      </c>
      <c r="B122" s="233"/>
      <c r="C122" s="233"/>
      <c r="D122" s="233"/>
      <c r="E122" s="233"/>
      <c r="F122" s="233"/>
      <c r="G122" s="233"/>
      <c r="H122" s="233"/>
      <c r="I122" s="233"/>
      <c r="J122" s="233"/>
      <c r="K122" s="233"/>
      <c r="L122" s="233"/>
      <c r="M122" s="233"/>
      <c r="N122" s="233"/>
      <c r="O122" s="233"/>
      <c r="P122" s="233"/>
      <c r="Q122" s="233"/>
      <c r="R122" s="233"/>
      <c r="S122" s="233"/>
      <c r="T122" s="260"/>
    </row>
    <row r="123" spans="1:20" ht="18" x14ac:dyDescent="0.35">
      <c r="A123" s="298"/>
      <c r="B123" s="299"/>
      <c r="C123" s="299"/>
      <c r="D123" s="299"/>
      <c r="E123" s="299"/>
      <c r="F123" s="299"/>
      <c r="G123" s="299"/>
      <c r="H123" s="299"/>
      <c r="I123" s="299"/>
      <c r="J123" s="299"/>
      <c r="K123" s="299"/>
      <c r="L123" s="299"/>
      <c r="M123" s="299"/>
      <c r="N123" s="299"/>
      <c r="O123" s="299"/>
      <c r="P123" s="299"/>
      <c r="Q123" s="299"/>
      <c r="R123" s="299"/>
      <c r="S123" s="299"/>
      <c r="T123" s="300"/>
    </row>
    <row r="124" spans="1:20" ht="18" x14ac:dyDescent="0.35">
      <c r="A124" s="234" t="s">
        <v>373</v>
      </c>
    </row>
    <row r="126" spans="1:20" ht="15.6" x14ac:dyDescent="0.3">
      <c r="A126" s="239" t="s">
        <v>417</v>
      </c>
    </row>
    <row r="127" spans="1:20" x14ac:dyDescent="0.3">
      <c r="A127" s="238" t="s">
        <v>374</v>
      </c>
    </row>
    <row r="129" spans="1:20" x14ac:dyDescent="0.3">
      <c r="B129" s="444" t="s">
        <v>375</v>
      </c>
      <c r="C129" s="444"/>
      <c r="F129" s="445" t="s">
        <v>376</v>
      </c>
      <c r="G129" s="445"/>
    </row>
    <row r="130" spans="1:20" x14ac:dyDescent="0.3">
      <c r="B130" s="230" t="s">
        <v>246</v>
      </c>
      <c r="C130" s="257">
        <f>COUNTIFS('Student Data Entry'!$C:$C,'Center 9'!$A$2,'Student Data Entry'!$BK:$BK,"Yes",'Student Data Entry'!$I:$I,'Center 9'!$B130)</f>
        <v>0</v>
      </c>
      <c r="F130" s="301">
        <v>6</v>
      </c>
      <c r="G130" s="302">
        <f>COUNTIFS('Student Data Entry'!$C:$C,'Center 9'!$A$2,'Student Data Entry'!$BK:$BK,"Yes",'Student Data Entry'!$I:$I,'Center 9'!$F130)</f>
        <v>0</v>
      </c>
    </row>
    <row r="131" spans="1:20" x14ac:dyDescent="0.3">
      <c r="B131" s="231" t="s">
        <v>135</v>
      </c>
      <c r="C131" s="257">
        <f>COUNTIFS('Student Data Entry'!$C:$C,'Center 9'!$A$2,'Student Data Entry'!$BK:$BK,"Yes",'Student Data Entry'!$I:$I,'Center 9'!$B131)</f>
        <v>0</v>
      </c>
      <c r="F131" s="301">
        <v>7</v>
      </c>
      <c r="G131" s="302">
        <f>COUNTIFS('Student Data Entry'!$C:$C,'Center 9'!$A$2,'Student Data Entry'!$BK:$BK,"Yes",'Student Data Entry'!$I:$I,'Center 9'!$F131)</f>
        <v>0</v>
      </c>
    </row>
    <row r="132" spans="1:20" x14ac:dyDescent="0.3">
      <c r="B132" s="231">
        <v>1</v>
      </c>
      <c r="C132" s="257">
        <f>COUNTIFS('Student Data Entry'!$C:$C,'Center 9'!$A$2,'Student Data Entry'!$BK:$BK,"Yes",'Student Data Entry'!$I:$I,'Center 9'!$B132)</f>
        <v>0</v>
      </c>
      <c r="F132" s="301">
        <v>8</v>
      </c>
      <c r="G132" s="302">
        <f>COUNTIFS('Student Data Entry'!$C:$C,'Center 9'!$A$2,'Student Data Entry'!$BK:$BK,"Yes",'Student Data Entry'!$I:$I,'Center 9'!$F132)</f>
        <v>0</v>
      </c>
    </row>
    <row r="133" spans="1:20" x14ac:dyDescent="0.3">
      <c r="B133" s="231">
        <v>2</v>
      </c>
      <c r="C133" s="257">
        <f>COUNTIFS('Student Data Entry'!$C:$C,'Center 9'!$A$2,'Student Data Entry'!$BK:$BK,"Yes",'Student Data Entry'!$I:$I,'Center 9'!$B133)</f>
        <v>0</v>
      </c>
      <c r="F133" s="301">
        <v>9</v>
      </c>
      <c r="G133" s="302">
        <f>COUNTIFS('Student Data Entry'!$C:$C,'Center 9'!$A$2,'Student Data Entry'!$BK:$BK,"Yes",'Student Data Entry'!$I:$I,'Center 9'!$F133)</f>
        <v>0</v>
      </c>
    </row>
    <row r="134" spans="1:20" x14ac:dyDescent="0.3">
      <c r="B134" s="231">
        <v>3</v>
      </c>
      <c r="C134" s="257">
        <f>COUNTIFS('Student Data Entry'!$C:$C,'Center 9'!$A$2,'Student Data Entry'!$BK:$BK,"Yes",'Student Data Entry'!$I:$I,'Center 9'!$B134)</f>
        <v>0</v>
      </c>
      <c r="F134" s="301">
        <v>10</v>
      </c>
      <c r="G134" s="302">
        <f>COUNTIFS('Student Data Entry'!$C:$C,'Center 9'!$A$2,'Student Data Entry'!$BK:$BK,"Yes",'Student Data Entry'!$I:$I,'Center 9'!$F134)</f>
        <v>0</v>
      </c>
    </row>
    <row r="135" spans="1:20" x14ac:dyDescent="0.3">
      <c r="B135" s="231">
        <v>4</v>
      </c>
      <c r="C135" s="257">
        <f>COUNTIFS('Student Data Entry'!$C:$C,'Center 9'!$A$2,'Student Data Entry'!$BK:$BK,"Yes",'Student Data Entry'!$I:$I,'Center 9'!$B135)</f>
        <v>0</v>
      </c>
      <c r="F135" s="301">
        <v>11</v>
      </c>
      <c r="G135" s="302">
        <f>COUNTIFS('Student Data Entry'!$C:$C,'Center 9'!$A$2,'Student Data Entry'!$BK:$BK,"Yes",'Student Data Entry'!$I:$I,'Center 9'!$F135)</f>
        <v>0</v>
      </c>
    </row>
    <row r="136" spans="1:20" x14ac:dyDescent="0.3">
      <c r="B136" s="231">
        <v>5</v>
      </c>
      <c r="C136" s="257">
        <f>COUNTIFS('Student Data Entry'!$C:$C,'Center 9'!$A$2,'Student Data Entry'!$BK:$BK,"Yes",'Student Data Entry'!$I:$I,'Center 9'!$B136)</f>
        <v>0</v>
      </c>
      <c r="F136" s="301">
        <v>12</v>
      </c>
      <c r="G136" s="302">
        <f>COUNTIFS('Student Data Entry'!$C:$C,'Center 9'!$A$2,'Student Data Entry'!$BK:$BK,"Yes",'Student Data Entry'!$I:$I,'Center 9'!$F136)</f>
        <v>0</v>
      </c>
    </row>
    <row r="137" spans="1:20" x14ac:dyDescent="0.3">
      <c r="B137" s="304" t="s">
        <v>418</v>
      </c>
      <c r="C137" s="305">
        <f>SUM(C130:C136)</f>
        <v>0</v>
      </c>
      <c r="F137" s="303" t="s">
        <v>418</v>
      </c>
      <c r="G137" s="306">
        <f>SUM(G130:G136)</f>
        <v>0</v>
      </c>
    </row>
    <row r="139" spans="1:20" ht="15.6" x14ac:dyDescent="0.3">
      <c r="A139" s="244" t="s">
        <v>419</v>
      </c>
      <c r="B139" s="245"/>
      <c r="C139" s="245"/>
      <c r="D139" s="245"/>
      <c r="E139" s="245"/>
      <c r="F139" s="245"/>
      <c r="G139" s="245"/>
      <c r="H139" s="245"/>
      <c r="I139" s="245"/>
      <c r="J139" s="245"/>
      <c r="K139" s="245"/>
      <c r="L139" s="245"/>
      <c r="M139" s="245"/>
      <c r="N139" s="245"/>
      <c r="O139" s="245"/>
      <c r="P139" s="245"/>
      <c r="Q139" s="245"/>
      <c r="R139" s="245"/>
      <c r="S139" s="245"/>
      <c r="T139" s="261"/>
    </row>
    <row r="140" spans="1:20" x14ac:dyDescent="0.3">
      <c r="A140" s="238" t="s">
        <v>377</v>
      </c>
    </row>
    <row r="141" spans="1:20" x14ac:dyDescent="0.3">
      <c r="A141" s="238"/>
    </row>
    <row r="142" spans="1:20" x14ac:dyDescent="0.3">
      <c r="B142" s="446" t="s">
        <v>375</v>
      </c>
      <c r="C142" s="446"/>
      <c r="D142" s="446"/>
      <c r="E142" s="446"/>
      <c r="F142" s="446"/>
      <c r="G142" s="446"/>
      <c r="H142" s="446"/>
      <c r="I142" s="446"/>
      <c r="K142" s="446" t="s">
        <v>376</v>
      </c>
      <c r="L142" s="446"/>
      <c r="M142" s="446"/>
      <c r="N142" s="446"/>
      <c r="O142" s="446"/>
      <c r="P142" s="446"/>
      <c r="Q142" s="446"/>
      <c r="R142" s="446"/>
    </row>
    <row r="143" spans="1:20" ht="43.2" x14ac:dyDescent="0.3">
      <c r="B143" s="249" t="s">
        <v>188</v>
      </c>
      <c r="C143" s="249" t="s">
        <v>252</v>
      </c>
      <c r="D143" s="249" t="s">
        <v>271</v>
      </c>
      <c r="E143" s="249" t="s">
        <v>281</v>
      </c>
      <c r="F143" s="249" t="s">
        <v>289</v>
      </c>
      <c r="G143" s="249" t="s">
        <v>294</v>
      </c>
      <c r="H143" s="249" t="s">
        <v>298</v>
      </c>
      <c r="I143" s="249" t="s">
        <v>378</v>
      </c>
      <c r="K143" s="249" t="s">
        <v>188</v>
      </c>
      <c r="L143" s="249" t="s">
        <v>252</v>
      </c>
      <c r="M143" s="249" t="s">
        <v>271</v>
      </c>
      <c r="N143" s="249" t="s">
        <v>281</v>
      </c>
      <c r="O143" s="249" t="s">
        <v>289</v>
      </c>
      <c r="P143" s="249" t="s">
        <v>294</v>
      </c>
      <c r="Q143" s="249" t="s">
        <v>298</v>
      </c>
      <c r="R143" s="249" t="s">
        <v>378</v>
      </c>
    </row>
    <row r="144" spans="1:20" x14ac:dyDescent="0.3">
      <c r="B144" s="307" t="s">
        <v>246</v>
      </c>
      <c r="C144" s="308">
        <f>COUNTIFS('Student Data Entry'!$C:$C,'Center 9'!$A$2,'Student Data Entry'!$R:$R,'Center 9'!C$143,'Student Data Entry'!$I:$I,'Center 9'!$B144)</f>
        <v>0</v>
      </c>
      <c r="D144" s="308">
        <f>COUNTIFS('Student Data Entry'!$C:$C,'Center 9'!$A$2,'Student Data Entry'!$R:$R,'Center 9'!D$143,'Student Data Entry'!$I:$I,'Center 9'!$B144)</f>
        <v>0</v>
      </c>
      <c r="E144" s="308">
        <f>COUNTIFS('Student Data Entry'!$C:$C,'Center 9'!$A$2,'Student Data Entry'!$R:$R,'Center 9'!E$143,'Student Data Entry'!$I:$I,'Center 9'!$B144)</f>
        <v>0</v>
      </c>
      <c r="F144" s="308">
        <f>COUNTIFS('Student Data Entry'!$C:$C,'Center 9'!$A$2,'Student Data Entry'!$R:$R,'Center 9'!F$143,'Student Data Entry'!$I:$I,'Center 9'!$B144)</f>
        <v>0</v>
      </c>
      <c r="G144" s="308">
        <f>COUNTIFS('Student Data Entry'!$C:$C,'Center 9'!$A$2,'Student Data Entry'!$R:$R,'Center 9'!G$143,'Student Data Entry'!$I:$I,'Center 9'!$B144)</f>
        <v>0</v>
      </c>
      <c r="H144" s="308">
        <f>COUNTIFS('Student Data Entry'!$C:$C,'Center 9'!$A$2,'Student Data Entry'!$R:$R,'Center 9'!H$143,'Student Data Entry'!$I:$I,'Center 9'!$B144)</f>
        <v>0</v>
      </c>
      <c r="I144" s="308">
        <f>SUM(C144:H144)</f>
        <v>0</v>
      </c>
      <c r="K144" s="240">
        <v>6</v>
      </c>
      <c r="L144" s="240">
        <f>COUNTIFS('Student Data Entry'!$C:$C,'Center 9'!$A$2,'Student Data Entry'!$I:$I,'Center 9'!$K144,'Student Data Entry'!$R:$R,'Center 9'!L$143)</f>
        <v>0</v>
      </c>
      <c r="M144" s="240">
        <f>COUNTIFS('Student Data Entry'!$C:$C,'Center 9'!$A$2,'Student Data Entry'!$I:$I,'Center 9'!$K144,'Student Data Entry'!$R:$R,'Center 9'!M$143)</f>
        <v>0</v>
      </c>
      <c r="N144" s="240">
        <f>COUNTIFS('Student Data Entry'!$C:$C,'Center 9'!$A$2,'Student Data Entry'!$I:$I,'Center 9'!$K144,'Student Data Entry'!$R:$R,'Center 9'!N$143)</f>
        <v>0</v>
      </c>
      <c r="O144" s="240">
        <f>COUNTIFS('Student Data Entry'!$C:$C,'Center 9'!$A$2,'Student Data Entry'!$I:$I,'Center 9'!$K144,'Student Data Entry'!$R:$R,'Center 9'!O$143)</f>
        <v>0</v>
      </c>
      <c r="P144" s="240">
        <f>COUNTIFS('Student Data Entry'!$C:$C,'Center 9'!$A$2,'Student Data Entry'!$I:$I,'Center 9'!$K144,'Student Data Entry'!$R:$R,'Center 9'!P$143)</f>
        <v>0</v>
      </c>
      <c r="Q144" s="240">
        <f>COUNTIFS('Student Data Entry'!$C:$C,'Center 9'!$A$2,'Student Data Entry'!$I:$I,'Center 9'!$K144,'Student Data Entry'!$R:$R,'Center 9'!Q$143)</f>
        <v>0</v>
      </c>
      <c r="R144" s="240">
        <f>SUM(L144:Q144)</f>
        <v>0</v>
      </c>
    </row>
    <row r="145" spans="1:21" x14ac:dyDescent="0.3">
      <c r="B145" s="310" t="s">
        <v>135</v>
      </c>
      <c r="C145" s="302">
        <f>COUNTIFS('Student Data Entry'!$C:$C,'Center 9'!$A$2,'Student Data Entry'!$R:$R,'Center 9'!C$143,'Student Data Entry'!$I:$I,'Center 9'!$B145)</f>
        <v>0</v>
      </c>
      <c r="D145" s="302">
        <f>COUNTIFS('Student Data Entry'!$C:$C,'Center 9'!$A$2,'Student Data Entry'!$R:$R,'Center 9'!D$143,'Student Data Entry'!$I:$I,'Center 9'!$B145)</f>
        <v>0</v>
      </c>
      <c r="E145" s="302">
        <f>COUNTIFS('Student Data Entry'!$C:$C,'Center 9'!$A$2,'Student Data Entry'!$R:$R,'Center 9'!E$143,'Student Data Entry'!$I:$I,'Center 9'!$B145)</f>
        <v>0</v>
      </c>
      <c r="F145" s="302">
        <f>COUNTIFS('Student Data Entry'!$C:$C,'Center 9'!$A$2,'Student Data Entry'!$R:$R,'Center 9'!F$143,'Student Data Entry'!$I:$I,'Center 9'!$B145)</f>
        <v>0</v>
      </c>
      <c r="G145" s="302">
        <f>COUNTIFS('Student Data Entry'!$C:$C,'Center 9'!$A$2,'Student Data Entry'!$R:$R,'Center 9'!G$143,'Student Data Entry'!$I:$I,'Center 9'!$B145)</f>
        <v>0</v>
      </c>
      <c r="H145" s="302">
        <f>COUNTIFS('Student Data Entry'!$C:$C,'Center 9'!$A$2,'Student Data Entry'!$R:$R,'Center 9'!H$143,'Student Data Entry'!$I:$I,'Center 9'!$B145)</f>
        <v>0</v>
      </c>
      <c r="I145" s="302">
        <f t="shared" ref="I145:I151" si="4">SUM(C145:H145)</f>
        <v>0</v>
      </c>
      <c r="K145" s="257">
        <v>7</v>
      </c>
      <c r="L145" s="257">
        <f>COUNTIFS('Student Data Entry'!$C:$C,'Center 9'!$A$2,'Student Data Entry'!$I:$I,'Center 9'!$K145,'Student Data Entry'!$R:$R,'Center 9'!L$143)</f>
        <v>0</v>
      </c>
      <c r="M145" s="257">
        <f>COUNTIFS('Student Data Entry'!$C:$C,'Center 9'!$A$2,'Student Data Entry'!$I:$I,'Center 9'!$K145,'Student Data Entry'!$R:$R,'Center 9'!M$143)</f>
        <v>0</v>
      </c>
      <c r="N145" s="257">
        <f>COUNTIFS('Student Data Entry'!$C:$C,'Center 9'!$A$2,'Student Data Entry'!$I:$I,'Center 9'!$K145,'Student Data Entry'!$R:$R,'Center 9'!N$143)</f>
        <v>0</v>
      </c>
      <c r="O145" s="257">
        <f>COUNTIFS('Student Data Entry'!$C:$C,'Center 9'!$A$2,'Student Data Entry'!$I:$I,'Center 9'!$K145,'Student Data Entry'!$R:$R,'Center 9'!O$143)</f>
        <v>0</v>
      </c>
      <c r="P145" s="257">
        <f>COUNTIFS('Student Data Entry'!$C:$C,'Center 9'!$A$2,'Student Data Entry'!$I:$I,'Center 9'!$K145,'Student Data Entry'!$R:$R,'Center 9'!P$143)</f>
        <v>0</v>
      </c>
      <c r="Q145" s="257">
        <f>COUNTIFS('Student Data Entry'!$C:$C,'Center 9'!$A$2,'Student Data Entry'!$I:$I,'Center 9'!$K145,'Student Data Entry'!$R:$R,'Center 9'!Q$143)</f>
        <v>0</v>
      </c>
      <c r="R145" s="257">
        <f t="shared" ref="R145:R151" si="5">SUM(L145:Q145)</f>
        <v>0</v>
      </c>
    </row>
    <row r="146" spans="1:21" x14ac:dyDescent="0.3">
      <c r="B146" s="309">
        <v>1</v>
      </c>
      <c r="C146" s="308">
        <f>COUNTIFS('Student Data Entry'!$C:$C,'Center 9'!$A$2,'Student Data Entry'!$R:$R,'Center 9'!C$143,'Student Data Entry'!$I:$I,'Center 9'!$B146)</f>
        <v>0</v>
      </c>
      <c r="D146" s="308">
        <f>COUNTIFS('Student Data Entry'!$C:$C,'Center 9'!$A$2,'Student Data Entry'!$R:$R,'Center 9'!D$143,'Student Data Entry'!$I:$I,'Center 9'!$B146)</f>
        <v>0</v>
      </c>
      <c r="E146" s="308">
        <f>COUNTIFS('Student Data Entry'!$C:$C,'Center 9'!$A$2,'Student Data Entry'!$R:$R,'Center 9'!E$143,'Student Data Entry'!$I:$I,'Center 9'!$B146)</f>
        <v>0</v>
      </c>
      <c r="F146" s="308">
        <f>COUNTIFS('Student Data Entry'!$C:$C,'Center 9'!$A$2,'Student Data Entry'!$R:$R,'Center 9'!F$143,'Student Data Entry'!$I:$I,'Center 9'!$B146)</f>
        <v>0</v>
      </c>
      <c r="G146" s="308">
        <f>COUNTIFS('Student Data Entry'!$C:$C,'Center 9'!$A$2,'Student Data Entry'!$R:$R,'Center 9'!G$143,'Student Data Entry'!$I:$I,'Center 9'!$B146)</f>
        <v>0</v>
      </c>
      <c r="H146" s="308">
        <f>COUNTIFS('Student Data Entry'!$C:$C,'Center 9'!$A$2,'Student Data Entry'!$R:$R,'Center 9'!H$143,'Student Data Entry'!$I:$I,'Center 9'!$B146)</f>
        <v>0</v>
      </c>
      <c r="I146" s="308">
        <f t="shared" si="4"/>
        <v>0</v>
      </c>
      <c r="K146" s="240">
        <v>8</v>
      </c>
      <c r="L146" s="240">
        <f>COUNTIFS('Student Data Entry'!$C:$C,'Center 9'!$A$2,'Student Data Entry'!$I:$I,'Center 9'!$K146,'Student Data Entry'!$R:$R,'Center 9'!L$143)</f>
        <v>0</v>
      </c>
      <c r="M146" s="240">
        <f>COUNTIFS('Student Data Entry'!$C:$C,'Center 9'!$A$2,'Student Data Entry'!$I:$I,'Center 9'!$K146,'Student Data Entry'!$R:$R,'Center 9'!M$143)</f>
        <v>0</v>
      </c>
      <c r="N146" s="240">
        <f>COUNTIFS('Student Data Entry'!$C:$C,'Center 9'!$A$2,'Student Data Entry'!$I:$I,'Center 9'!$K146,'Student Data Entry'!$R:$R,'Center 9'!N$143)</f>
        <v>0</v>
      </c>
      <c r="O146" s="240">
        <f>COUNTIFS('Student Data Entry'!$C:$C,'Center 9'!$A$2,'Student Data Entry'!$I:$I,'Center 9'!$K146,'Student Data Entry'!$R:$R,'Center 9'!O$143)</f>
        <v>0</v>
      </c>
      <c r="P146" s="240">
        <f>COUNTIFS('Student Data Entry'!$C:$C,'Center 9'!$A$2,'Student Data Entry'!$I:$I,'Center 9'!$K146,'Student Data Entry'!$R:$R,'Center 9'!P$143)</f>
        <v>0</v>
      </c>
      <c r="Q146" s="240">
        <f>COUNTIFS('Student Data Entry'!$C:$C,'Center 9'!$A$2,'Student Data Entry'!$I:$I,'Center 9'!$K146,'Student Data Entry'!$R:$R,'Center 9'!Q$143)</f>
        <v>0</v>
      </c>
      <c r="R146" s="240">
        <f t="shared" si="5"/>
        <v>0</v>
      </c>
    </row>
    <row r="147" spans="1:21" x14ac:dyDescent="0.3">
      <c r="B147" s="310">
        <v>2</v>
      </c>
      <c r="C147" s="302">
        <f>COUNTIFS('Student Data Entry'!$C:$C,'Center 9'!$A$2,'Student Data Entry'!$R:$R,'Center 9'!C$143,'Student Data Entry'!$I:$I,'Center 9'!$B147)</f>
        <v>0</v>
      </c>
      <c r="D147" s="302">
        <f>COUNTIFS('Student Data Entry'!$C:$C,'Center 9'!$A$2,'Student Data Entry'!$R:$R,'Center 9'!D$143,'Student Data Entry'!$I:$I,'Center 9'!$B147)</f>
        <v>0</v>
      </c>
      <c r="E147" s="302">
        <f>COUNTIFS('Student Data Entry'!$C:$C,'Center 9'!$A$2,'Student Data Entry'!$R:$R,'Center 9'!E$143,'Student Data Entry'!$I:$I,'Center 9'!$B147)</f>
        <v>0</v>
      </c>
      <c r="F147" s="302">
        <f>COUNTIFS('Student Data Entry'!$C:$C,'Center 9'!$A$2,'Student Data Entry'!$R:$R,'Center 9'!F$143,'Student Data Entry'!$I:$I,'Center 9'!$B147)</f>
        <v>0</v>
      </c>
      <c r="G147" s="302">
        <f>COUNTIFS('Student Data Entry'!$C:$C,'Center 9'!$A$2,'Student Data Entry'!$R:$R,'Center 9'!G$143,'Student Data Entry'!$I:$I,'Center 9'!$B147)</f>
        <v>0</v>
      </c>
      <c r="H147" s="302">
        <f>COUNTIFS('Student Data Entry'!$C:$C,'Center 9'!$A$2,'Student Data Entry'!$R:$R,'Center 9'!H$143,'Student Data Entry'!$I:$I,'Center 9'!$B147)</f>
        <v>0</v>
      </c>
      <c r="I147" s="302">
        <f t="shared" si="4"/>
        <v>0</v>
      </c>
      <c r="K147" s="257">
        <v>9</v>
      </c>
      <c r="L147" s="257">
        <f>COUNTIFS('Student Data Entry'!$C:$C,'Center 9'!$A$2,'Student Data Entry'!$I:$I,'Center 9'!$K147,'Student Data Entry'!$R:$R,'Center 9'!L$143)</f>
        <v>0</v>
      </c>
      <c r="M147" s="257">
        <f>COUNTIFS('Student Data Entry'!$C:$C,'Center 9'!$A$2,'Student Data Entry'!$I:$I,'Center 9'!$K147,'Student Data Entry'!$R:$R,'Center 9'!M$143)</f>
        <v>0</v>
      </c>
      <c r="N147" s="257">
        <f>COUNTIFS('Student Data Entry'!$C:$C,'Center 9'!$A$2,'Student Data Entry'!$I:$I,'Center 9'!$K147,'Student Data Entry'!$R:$R,'Center 9'!N$143)</f>
        <v>0</v>
      </c>
      <c r="O147" s="257">
        <f>COUNTIFS('Student Data Entry'!$C:$C,'Center 9'!$A$2,'Student Data Entry'!$I:$I,'Center 9'!$K147,'Student Data Entry'!$R:$R,'Center 9'!O$143)</f>
        <v>0</v>
      </c>
      <c r="P147" s="257">
        <f>COUNTIFS('Student Data Entry'!$C:$C,'Center 9'!$A$2,'Student Data Entry'!$I:$I,'Center 9'!$K147,'Student Data Entry'!$R:$R,'Center 9'!P$143)</f>
        <v>0</v>
      </c>
      <c r="Q147" s="257">
        <f>COUNTIFS('Student Data Entry'!$C:$C,'Center 9'!$A$2,'Student Data Entry'!$I:$I,'Center 9'!$K147,'Student Data Entry'!$R:$R,'Center 9'!Q$143)</f>
        <v>0</v>
      </c>
      <c r="R147" s="257">
        <f t="shared" si="5"/>
        <v>0</v>
      </c>
    </row>
    <row r="148" spans="1:21" x14ac:dyDescent="0.3">
      <c r="B148" s="309">
        <v>3</v>
      </c>
      <c r="C148" s="308">
        <f>COUNTIFS('Student Data Entry'!$C:$C,'Center 9'!$A$2,'Student Data Entry'!$R:$R,'Center 9'!C$143,'Student Data Entry'!$I:$I,'Center 9'!$B148)</f>
        <v>0</v>
      </c>
      <c r="D148" s="308">
        <f>COUNTIFS('Student Data Entry'!$C:$C,'Center 9'!$A$2,'Student Data Entry'!$R:$R,'Center 9'!D$143,'Student Data Entry'!$I:$I,'Center 9'!$B148)</f>
        <v>0</v>
      </c>
      <c r="E148" s="308">
        <f>COUNTIFS('Student Data Entry'!$C:$C,'Center 9'!$A$2,'Student Data Entry'!$R:$R,'Center 9'!E$143,'Student Data Entry'!$I:$I,'Center 9'!$B148)</f>
        <v>0</v>
      </c>
      <c r="F148" s="308">
        <f>COUNTIFS('Student Data Entry'!$C:$C,'Center 9'!$A$2,'Student Data Entry'!$R:$R,'Center 9'!F$143,'Student Data Entry'!$I:$I,'Center 9'!$B148)</f>
        <v>0</v>
      </c>
      <c r="G148" s="308">
        <f>COUNTIFS('Student Data Entry'!$C:$C,'Center 9'!$A$2,'Student Data Entry'!$R:$R,'Center 9'!G$143,'Student Data Entry'!$I:$I,'Center 9'!$B148)</f>
        <v>0</v>
      </c>
      <c r="H148" s="308">
        <f>COUNTIFS('Student Data Entry'!$C:$C,'Center 9'!$A$2,'Student Data Entry'!$R:$R,'Center 9'!H$143,'Student Data Entry'!$I:$I,'Center 9'!$B148)</f>
        <v>0</v>
      </c>
      <c r="I148" s="308">
        <f t="shared" si="4"/>
        <v>0</v>
      </c>
      <c r="K148" s="240">
        <v>10</v>
      </c>
      <c r="L148" s="240">
        <f>COUNTIFS('Student Data Entry'!$C:$C,'Center 9'!$A$2,'Student Data Entry'!$I:$I,'Center 9'!$K148,'Student Data Entry'!$R:$R,'Center 9'!L$143)</f>
        <v>0</v>
      </c>
      <c r="M148" s="240">
        <f>COUNTIFS('Student Data Entry'!$C:$C,'Center 9'!$A$2,'Student Data Entry'!$I:$I,'Center 9'!$K148,'Student Data Entry'!$R:$R,'Center 9'!M$143)</f>
        <v>0</v>
      </c>
      <c r="N148" s="240">
        <f>COUNTIFS('Student Data Entry'!$C:$C,'Center 9'!$A$2,'Student Data Entry'!$I:$I,'Center 9'!$K148,'Student Data Entry'!$R:$R,'Center 9'!N$143)</f>
        <v>0</v>
      </c>
      <c r="O148" s="240">
        <f>COUNTIFS('Student Data Entry'!$C:$C,'Center 9'!$A$2,'Student Data Entry'!$I:$I,'Center 9'!$K148,'Student Data Entry'!$R:$R,'Center 9'!O$143)</f>
        <v>0</v>
      </c>
      <c r="P148" s="240">
        <f>COUNTIFS('Student Data Entry'!$C:$C,'Center 9'!$A$2,'Student Data Entry'!$I:$I,'Center 9'!$K148,'Student Data Entry'!$R:$R,'Center 9'!P$143)</f>
        <v>0</v>
      </c>
      <c r="Q148" s="240">
        <f>COUNTIFS('Student Data Entry'!$C:$C,'Center 9'!$A$2,'Student Data Entry'!$I:$I,'Center 9'!$K148,'Student Data Entry'!$R:$R,'Center 9'!Q$143)</f>
        <v>0</v>
      </c>
      <c r="R148" s="240">
        <f t="shared" si="5"/>
        <v>0</v>
      </c>
    </row>
    <row r="149" spans="1:21" x14ac:dyDescent="0.3">
      <c r="B149" s="310">
        <v>4</v>
      </c>
      <c r="C149" s="302">
        <f>COUNTIFS('Student Data Entry'!$C:$C,'Center 9'!$A$2,'Student Data Entry'!$R:$R,'Center 9'!C$143,'Student Data Entry'!$I:$I,'Center 9'!$B149)</f>
        <v>0</v>
      </c>
      <c r="D149" s="302">
        <f>COUNTIFS('Student Data Entry'!$C:$C,'Center 9'!$A$2,'Student Data Entry'!$R:$R,'Center 9'!D$143,'Student Data Entry'!$I:$I,'Center 9'!$B149)</f>
        <v>0</v>
      </c>
      <c r="E149" s="302">
        <f>COUNTIFS('Student Data Entry'!$C:$C,'Center 9'!$A$2,'Student Data Entry'!$R:$R,'Center 9'!E$143,'Student Data Entry'!$I:$I,'Center 9'!$B149)</f>
        <v>0</v>
      </c>
      <c r="F149" s="302">
        <f>COUNTIFS('Student Data Entry'!$C:$C,'Center 9'!$A$2,'Student Data Entry'!$R:$R,'Center 9'!F$143,'Student Data Entry'!$I:$I,'Center 9'!$B149)</f>
        <v>0</v>
      </c>
      <c r="G149" s="302">
        <f>COUNTIFS('Student Data Entry'!$C:$C,'Center 9'!$A$2,'Student Data Entry'!$R:$R,'Center 9'!G$143,'Student Data Entry'!$I:$I,'Center 9'!$B149)</f>
        <v>0</v>
      </c>
      <c r="H149" s="302">
        <f>COUNTIFS('Student Data Entry'!$C:$C,'Center 9'!$A$2,'Student Data Entry'!$R:$R,'Center 9'!H$143,'Student Data Entry'!$I:$I,'Center 9'!$B149)</f>
        <v>0</v>
      </c>
      <c r="I149" s="302">
        <f t="shared" si="4"/>
        <v>0</v>
      </c>
      <c r="K149" s="257">
        <v>11</v>
      </c>
      <c r="L149" s="257">
        <f>COUNTIFS('Student Data Entry'!$C:$C,'Center 9'!$A$2,'Student Data Entry'!$I:$I,'Center 9'!$K149,'Student Data Entry'!$R:$R,'Center 9'!L$143)</f>
        <v>0</v>
      </c>
      <c r="M149" s="257">
        <f>COUNTIFS('Student Data Entry'!$C:$C,'Center 9'!$A$2,'Student Data Entry'!$I:$I,'Center 9'!$K149,'Student Data Entry'!$R:$R,'Center 9'!M$143)</f>
        <v>0</v>
      </c>
      <c r="N149" s="257">
        <f>COUNTIFS('Student Data Entry'!$C:$C,'Center 9'!$A$2,'Student Data Entry'!$I:$I,'Center 9'!$K149,'Student Data Entry'!$R:$R,'Center 9'!N$143)</f>
        <v>0</v>
      </c>
      <c r="O149" s="257">
        <f>COUNTIFS('Student Data Entry'!$C:$C,'Center 9'!$A$2,'Student Data Entry'!$I:$I,'Center 9'!$K149,'Student Data Entry'!$R:$R,'Center 9'!O$143)</f>
        <v>0</v>
      </c>
      <c r="P149" s="257">
        <f>COUNTIFS('Student Data Entry'!$C:$C,'Center 9'!$A$2,'Student Data Entry'!$I:$I,'Center 9'!$K149,'Student Data Entry'!$R:$R,'Center 9'!P$143)</f>
        <v>0</v>
      </c>
      <c r="Q149" s="257">
        <f>COUNTIFS('Student Data Entry'!$C:$C,'Center 9'!$A$2,'Student Data Entry'!$I:$I,'Center 9'!$K149,'Student Data Entry'!$R:$R,'Center 9'!Q$143)</f>
        <v>0</v>
      </c>
      <c r="R149" s="257">
        <f t="shared" si="5"/>
        <v>0</v>
      </c>
    </row>
    <row r="150" spans="1:21" x14ac:dyDescent="0.3">
      <c r="B150" s="309">
        <v>5</v>
      </c>
      <c r="C150" s="308">
        <f>COUNTIFS('Student Data Entry'!$C:$C,'Center 9'!$A$2,'Student Data Entry'!$R:$R,'Center 9'!C$143,'Student Data Entry'!$I:$I,'Center 9'!$B150)</f>
        <v>0</v>
      </c>
      <c r="D150" s="308">
        <f>COUNTIFS('Student Data Entry'!$C:$C,'Center 9'!$A$2,'Student Data Entry'!$R:$R,'Center 9'!D$143,'Student Data Entry'!$I:$I,'Center 9'!$B150)</f>
        <v>0</v>
      </c>
      <c r="E150" s="308">
        <f>COUNTIFS('Student Data Entry'!$C:$C,'Center 9'!$A$2,'Student Data Entry'!$R:$R,'Center 9'!E$143,'Student Data Entry'!$I:$I,'Center 9'!$B150)</f>
        <v>0</v>
      </c>
      <c r="F150" s="308">
        <f>COUNTIFS('Student Data Entry'!$C:$C,'Center 9'!$A$2,'Student Data Entry'!$R:$R,'Center 9'!F$143,'Student Data Entry'!$I:$I,'Center 9'!$B150)</f>
        <v>0</v>
      </c>
      <c r="G150" s="308">
        <f>COUNTIFS('Student Data Entry'!$C:$C,'Center 9'!$A$2,'Student Data Entry'!$R:$R,'Center 9'!G$143,'Student Data Entry'!$I:$I,'Center 9'!$B150)</f>
        <v>0</v>
      </c>
      <c r="H150" s="308">
        <f>COUNTIFS('Student Data Entry'!$C:$C,'Center 9'!$A$2,'Student Data Entry'!$R:$R,'Center 9'!H$143,'Student Data Entry'!$I:$I,'Center 9'!$B150)</f>
        <v>0</v>
      </c>
      <c r="I150" s="308">
        <f t="shared" si="4"/>
        <v>0</v>
      </c>
      <c r="K150" s="240">
        <v>12</v>
      </c>
      <c r="L150" s="240">
        <f>COUNTIFS('Student Data Entry'!$C:$C,'Center 9'!$A$2,'Student Data Entry'!$I:$I,'Center 9'!$K150,'Student Data Entry'!$R:$R,'Center 9'!L$143)</f>
        <v>0</v>
      </c>
      <c r="M150" s="240">
        <f>COUNTIFS('Student Data Entry'!$C:$C,'Center 9'!$A$2,'Student Data Entry'!$I:$I,'Center 9'!$K150,'Student Data Entry'!$R:$R,'Center 9'!M$143)</f>
        <v>0</v>
      </c>
      <c r="N150" s="240">
        <f>COUNTIFS('Student Data Entry'!$C:$C,'Center 9'!$A$2,'Student Data Entry'!$I:$I,'Center 9'!$K150,'Student Data Entry'!$R:$R,'Center 9'!N$143)</f>
        <v>0</v>
      </c>
      <c r="O150" s="240">
        <f>COUNTIFS('Student Data Entry'!$C:$C,'Center 9'!$A$2,'Student Data Entry'!$I:$I,'Center 9'!$K150,'Student Data Entry'!$R:$R,'Center 9'!O$143)</f>
        <v>0</v>
      </c>
      <c r="P150" s="240">
        <f>COUNTIFS('Student Data Entry'!$C:$C,'Center 9'!$A$2,'Student Data Entry'!$I:$I,'Center 9'!$K150,'Student Data Entry'!$R:$R,'Center 9'!P$143)</f>
        <v>0</v>
      </c>
      <c r="Q150" s="240">
        <f>COUNTIFS('Student Data Entry'!$C:$C,'Center 9'!$A$2,'Student Data Entry'!$I:$I,'Center 9'!$K150,'Student Data Entry'!$R:$R,'Center 9'!Q$143)</f>
        <v>0</v>
      </c>
      <c r="R150" s="240">
        <f t="shared" si="5"/>
        <v>0</v>
      </c>
    </row>
    <row r="151" spans="1:21" ht="28.8" customHeight="1" x14ac:dyDescent="0.3">
      <c r="B151" s="255" t="s">
        <v>379</v>
      </c>
      <c r="C151" s="302">
        <f>SUM(C144:C150)</f>
        <v>0</v>
      </c>
      <c r="D151" s="302">
        <f t="shared" ref="D151:H151" si="6">SUM(D144:D150)</f>
        <v>0</v>
      </c>
      <c r="E151" s="302">
        <f t="shared" si="6"/>
        <v>0</v>
      </c>
      <c r="F151" s="302">
        <f t="shared" si="6"/>
        <v>0</v>
      </c>
      <c r="G151" s="302">
        <f t="shared" si="6"/>
        <v>0</v>
      </c>
      <c r="H151" s="302">
        <f t="shared" si="6"/>
        <v>0</v>
      </c>
      <c r="I151" s="302">
        <f t="shared" si="4"/>
        <v>0</v>
      </c>
      <c r="K151" s="255" t="s">
        <v>379</v>
      </c>
      <c r="L151" s="257">
        <f>SUM(L144:L150)</f>
        <v>0</v>
      </c>
      <c r="M151" s="257">
        <f t="shared" ref="M151:Q151" si="7">SUM(M144:M150)</f>
        <v>0</v>
      </c>
      <c r="N151" s="257">
        <f t="shared" si="7"/>
        <v>0</v>
      </c>
      <c r="O151" s="257">
        <f t="shared" si="7"/>
        <v>0</v>
      </c>
      <c r="P151" s="257">
        <f t="shared" si="7"/>
        <v>0</v>
      </c>
      <c r="Q151" s="257">
        <f t="shared" si="7"/>
        <v>0</v>
      </c>
      <c r="R151" s="257">
        <f t="shared" si="5"/>
        <v>0</v>
      </c>
    </row>
    <row r="153" spans="1:21" x14ac:dyDescent="0.3">
      <c r="A153" s="20"/>
    </row>
    <row r="154" spans="1:21" ht="20.399999999999999" customHeight="1" x14ac:dyDescent="0.3">
      <c r="A154" s="244" t="s">
        <v>381</v>
      </c>
      <c r="B154" s="245"/>
      <c r="C154" s="245"/>
      <c r="D154" s="245"/>
      <c r="E154" s="245"/>
      <c r="F154" s="245"/>
      <c r="G154" s="245"/>
      <c r="H154" s="245"/>
      <c r="I154" s="245"/>
      <c r="J154" s="245"/>
      <c r="K154" s="245"/>
      <c r="L154" s="245"/>
      <c r="M154" s="245"/>
      <c r="N154" s="245"/>
      <c r="O154" s="245"/>
      <c r="P154" s="245"/>
      <c r="Q154" s="245"/>
      <c r="R154" s="245"/>
      <c r="S154" s="245"/>
      <c r="T154" s="261"/>
      <c r="U154" s="20"/>
    </row>
    <row r="155" spans="1:21" x14ac:dyDescent="0.3">
      <c r="A155" s="238" t="s">
        <v>380</v>
      </c>
    </row>
    <row r="157" spans="1:21" x14ac:dyDescent="0.3">
      <c r="A157" s="311" t="s">
        <v>381</v>
      </c>
      <c r="B157" s="311" t="s">
        <v>382</v>
      </c>
      <c r="C157" s="311" t="s">
        <v>383</v>
      </c>
    </row>
    <row r="158" spans="1:21" x14ac:dyDescent="0.3">
      <c r="A158" s="257" t="s">
        <v>248</v>
      </c>
      <c r="B158" s="257">
        <f>COUNTIFS('Student Data Entry'!$C:$C,'Center 9'!$A$2,'Student Data Entry'!$BK:$BK,"Yes",'Student Data Entry'!$BS:$BS,"Yes",'Student Data Entry'!$K:$K,'Center 9'!$A158)</f>
        <v>0</v>
      </c>
      <c r="C158" s="257">
        <f>COUNTIFS('Student Data Entry'!$C:$C,'Center 9'!$A$2,'Student Data Entry'!$BK:$BK,"Yes",'Student Data Entry'!$BT:$BT,"Yes",'Student Data Entry'!$K:$K,'Center 9'!$A158)</f>
        <v>0</v>
      </c>
    </row>
    <row r="159" spans="1:21" x14ac:dyDescent="0.3">
      <c r="A159" s="240" t="s">
        <v>267</v>
      </c>
      <c r="B159" s="240">
        <f>COUNTIFS('Student Data Entry'!$C:$C,'Center 9'!$A$2,'Student Data Entry'!$BK:$BK,"Yes",'Student Data Entry'!$BS:$BS,"Yes",'Student Data Entry'!$K:$K,'Center 9'!$A159)</f>
        <v>0</v>
      </c>
      <c r="C159" s="240">
        <f>COUNTIFS('Student Data Entry'!$C:$C,'Center 9'!$A$2,'Student Data Entry'!$BK:$BK,"Yes",'Student Data Entry'!$BT:$BT,"Yes",'Student Data Entry'!$K:$K,'Center 9'!$A159)</f>
        <v>0</v>
      </c>
    </row>
    <row r="160" spans="1:21" x14ac:dyDescent="0.3">
      <c r="A160" s="257" t="s">
        <v>280</v>
      </c>
      <c r="B160" s="257">
        <f>COUNTIFS('Student Data Entry'!$C:$C,'Center 9'!$A$2,'Student Data Entry'!$BK:$BK,"Yes",'Student Data Entry'!$BS:$BS,"Yes",'Student Data Entry'!$K:$K,'Center 9'!$A160)</f>
        <v>0</v>
      </c>
      <c r="C160" s="257">
        <f>COUNTIFS('Student Data Entry'!$C:$C,'Center 9'!$A$2,'Student Data Entry'!$BK:$BK,"Yes",'Student Data Entry'!$BT:$BT,"Yes",'Student Data Entry'!$K:$K,'Center 9'!$A160)</f>
        <v>0</v>
      </c>
    </row>
    <row r="161" spans="1:20" x14ac:dyDescent="0.3">
      <c r="A161" s="240" t="s">
        <v>288</v>
      </c>
      <c r="B161" s="240">
        <f>COUNTIFS('Student Data Entry'!$C:$C,'Center 9'!$A$2,'Student Data Entry'!$BK:$BK,"Yes",'Student Data Entry'!$BS:$BS,"Yes",'Student Data Entry'!$K:$K,'Center 9'!$A161)</f>
        <v>0</v>
      </c>
      <c r="C161" s="240">
        <f>COUNTIFS('Student Data Entry'!$C:$C,'Center 9'!$A$2,'Student Data Entry'!$BK:$BK,"Yes",'Student Data Entry'!$BT:$BT,"Yes",'Student Data Entry'!$K:$K,'Center 9'!$A161)</f>
        <v>0</v>
      </c>
    </row>
    <row r="162" spans="1:20" x14ac:dyDescent="0.3">
      <c r="A162" s="257" t="s">
        <v>293</v>
      </c>
      <c r="B162" s="257">
        <f>COUNTIFS('Student Data Entry'!$C:$C,'Center 9'!$A$2,'Student Data Entry'!$BK:$BK,"Yes",'Student Data Entry'!$BS:$BS,"Yes",'Student Data Entry'!$K:$K,'Center 9'!$A162)</f>
        <v>0</v>
      </c>
      <c r="C162" s="257">
        <f>COUNTIFS('Student Data Entry'!$C:$C,'Center 9'!$A$2,'Student Data Entry'!$BK:$BK,"Yes",'Student Data Entry'!$BT:$BT,"Yes",'Student Data Entry'!$K:$K,'Center 9'!$A162)</f>
        <v>0</v>
      </c>
    </row>
    <row r="163" spans="1:20" x14ac:dyDescent="0.3">
      <c r="A163" s="240" t="s">
        <v>297</v>
      </c>
      <c r="B163" s="240">
        <f>COUNTIFS('Student Data Entry'!$C:$C,'Center 9'!$A$2,'Student Data Entry'!$BK:$BK,"Yes",'Student Data Entry'!$BS:$BS,"Yes",'Student Data Entry'!$K:$K,'Center 9'!$A163)</f>
        <v>0</v>
      </c>
      <c r="C163" s="240">
        <f>COUNTIFS('Student Data Entry'!$C:$C,'Center 9'!$A$2,'Student Data Entry'!$BK:$BK,"Yes",'Student Data Entry'!$BT:$BT,"Yes",'Student Data Entry'!$K:$K,'Center 9'!$A163)</f>
        <v>0</v>
      </c>
    </row>
    <row r="164" spans="1:20" x14ac:dyDescent="0.3">
      <c r="A164" s="257" t="s">
        <v>384</v>
      </c>
      <c r="B164" s="257">
        <f>COUNTIFS('Student Data Entry'!$C:$C,'Center 9'!$A$2,'Student Data Entry'!$BK:$BK,"Yes",'Student Data Entry'!$BS:$BS,"Yes",'Student Data Entry'!$K:$K,'Center 9'!$A164)</f>
        <v>0</v>
      </c>
      <c r="C164" s="257">
        <f>COUNTIFS('Student Data Entry'!$C:$C,'Center 9'!$A$2,'Student Data Entry'!$BK:$BK,"Yes",'Student Data Entry'!$BT:$BT,"Yes",'Student Data Entry'!$K:$K,'Center 9'!$A164)</f>
        <v>0</v>
      </c>
    </row>
    <row r="165" spans="1:20" x14ac:dyDescent="0.3">
      <c r="A165" s="240" t="s">
        <v>385</v>
      </c>
      <c r="B165" s="240">
        <f>COUNTIFS('Student Data Entry'!$C:$C,'Center 9'!$A$2,'Student Data Entry'!$BK:$BK,"Yes",'Student Data Entry'!$BS:$BS,"Yes",'Student Data Entry'!$K:$K,"Unknown/Not reported")</f>
        <v>0</v>
      </c>
      <c r="C165" s="240">
        <f>COUNTIFS('Student Data Entry'!$C:$C,'Center 9'!$A$2,'Student Data Entry'!$BK:$BK,"Yes",'Student Data Entry'!$BT:$BT,"Yes",'Student Data Entry'!$K:$K,"Unknown/Not reported")</f>
        <v>0</v>
      </c>
    </row>
    <row r="167" spans="1:20" ht="15.6" x14ac:dyDescent="0.3">
      <c r="A167" s="244" t="s">
        <v>307</v>
      </c>
      <c r="B167" s="245"/>
      <c r="C167" s="245"/>
      <c r="D167" s="245"/>
      <c r="E167" s="245"/>
      <c r="F167" s="245"/>
      <c r="G167" s="245"/>
      <c r="H167" s="245"/>
      <c r="I167" s="245"/>
      <c r="J167" s="245"/>
      <c r="K167" s="245"/>
      <c r="L167" s="245"/>
      <c r="M167" s="245"/>
      <c r="N167" s="245"/>
      <c r="O167" s="245"/>
      <c r="P167" s="245"/>
      <c r="Q167" s="245"/>
      <c r="R167" s="245"/>
      <c r="S167" s="245"/>
      <c r="T167" s="261"/>
    </row>
    <row r="168" spans="1:20" x14ac:dyDescent="0.3">
      <c r="A168" s="238" t="s">
        <v>386</v>
      </c>
    </row>
    <row r="170" spans="1:20" x14ac:dyDescent="0.3">
      <c r="A170" s="311" t="s">
        <v>307</v>
      </c>
      <c r="B170" s="311" t="s">
        <v>382</v>
      </c>
      <c r="C170" s="311" t="s">
        <v>383</v>
      </c>
    </row>
    <row r="171" spans="1:20" x14ac:dyDescent="0.3">
      <c r="A171" s="312" t="s">
        <v>266</v>
      </c>
      <c r="B171" s="312">
        <f>COUNTIFS('Student Data Entry'!$C:$C,'Center 9'!$A$2,'Student Data Entry'!$BK:$BK,"Yes",'Student Data Entry'!$BS:$BS,"Yes",'Student Data Entry'!$J:$J,'Center 9'!$A171)</f>
        <v>0</v>
      </c>
      <c r="C171" s="312">
        <f>COUNTIFS('Student Data Entry'!$C:$C,'Center 9'!$A$2,'Student Data Entry'!$BK:$BK,"Yes",'Student Data Entry'!$BT:$BT,"Yes",'Student Data Entry'!$J:$J,'Center 9'!$A171)</f>
        <v>0</v>
      </c>
    </row>
    <row r="172" spans="1:20" x14ac:dyDescent="0.3">
      <c r="A172" s="240" t="s">
        <v>247</v>
      </c>
      <c r="B172" s="240">
        <f>COUNTIFS('Student Data Entry'!$C:$C,'Center 9'!$A$2,'Student Data Entry'!$BK:$BK,"Yes",'Student Data Entry'!$BS:$BS,"Yes",'Student Data Entry'!$J:$J,'Center 9'!$A172)</f>
        <v>0</v>
      </c>
      <c r="C172" s="240">
        <f>COUNTIFS('Student Data Entry'!$C:$C,'Center 9'!$A$2,'Student Data Entry'!$BK:$BK,"Yes",'Student Data Entry'!$BT:$BT,"Yes",'Student Data Entry'!$J:$J,'Center 9'!$A172)</f>
        <v>0</v>
      </c>
    </row>
    <row r="173" spans="1:20" x14ac:dyDescent="0.3">
      <c r="A173" s="312" t="s">
        <v>387</v>
      </c>
      <c r="B173" s="312">
        <f>COUNTIFS('Student Data Entry'!$C:$C,'Center 9'!$A$2,'Student Data Entry'!$BK:$BK,"Yes",'Student Data Entry'!$BS:$BS,"Yes",'Student Data Entry'!$J:$J,'Center 9'!$A173)</f>
        <v>0</v>
      </c>
      <c r="C173" s="312">
        <f>COUNTIFS('Student Data Entry'!$C:$C,'Center 9'!$A$2,'Student Data Entry'!$BK:$BK,"Yes",'Student Data Entry'!$BT:$BT,"Yes",'Student Data Entry'!$J:$J,'Center 9'!$A173)</f>
        <v>0</v>
      </c>
    </row>
    <row r="174" spans="1:20" x14ac:dyDescent="0.3">
      <c r="A174" s="240" t="s">
        <v>385</v>
      </c>
      <c r="B174" s="240">
        <f>COUNTIFS('Student Data Entry'!$C:$C,'Center 9'!$A$2,'Student Data Entry'!$BK:$BK,"Yes",'Student Data Entry'!$BS:$BS,"Yes",'Student Data Entry'!$J:$J,"Unknown/Not reported")</f>
        <v>0</v>
      </c>
      <c r="C174" s="240">
        <f>COUNTIFS('Student Data Entry'!$C:$C,'Center 9'!$A$2,'Student Data Entry'!$BK:$BK,"Yes",'Student Data Entry'!$BT:$BT,"Yes",'Student Data Entry'!$J:$J,"Unknown/Not reported")</f>
        <v>0</v>
      </c>
    </row>
    <row r="176" spans="1:20" ht="15.6" x14ac:dyDescent="0.3">
      <c r="A176" s="265" t="s">
        <v>420</v>
      </c>
      <c r="B176" s="245"/>
      <c r="C176" s="245"/>
      <c r="D176" s="245"/>
      <c r="E176" s="245"/>
      <c r="F176" s="245"/>
      <c r="G176" s="245"/>
      <c r="H176" s="245"/>
      <c r="I176" s="245"/>
      <c r="J176" s="245"/>
      <c r="K176" s="245"/>
      <c r="L176" s="245"/>
      <c r="M176" s="245"/>
      <c r="N176" s="245"/>
      <c r="O176" s="245"/>
      <c r="P176" s="245"/>
      <c r="Q176" s="245"/>
      <c r="R176" s="245"/>
      <c r="S176" s="245"/>
      <c r="T176" s="261"/>
    </row>
    <row r="177" spans="1:20" x14ac:dyDescent="0.3">
      <c r="A177" s="238" t="s">
        <v>388</v>
      </c>
    </row>
    <row r="178" spans="1:20" x14ac:dyDescent="0.3">
      <c r="A178" s="238"/>
    </row>
    <row r="179" spans="1:20" x14ac:dyDescent="0.3">
      <c r="B179" s="439" t="s">
        <v>382</v>
      </c>
      <c r="C179" s="440"/>
      <c r="D179" s="441" t="s">
        <v>383</v>
      </c>
      <c r="E179" s="439"/>
    </row>
    <row r="180" spans="1:20" ht="28.8" x14ac:dyDescent="0.3">
      <c r="B180" s="313" t="s">
        <v>389</v>
      </c>
      <c r="C180" s="314" t="s">
        <v>385</v>
      </c>
      <c r="D180" s="315" t="s">
        <v>389</v>
      </c>
      <c r="E180" s="314" t="s">
        <v>385</v>
      </c>
    </row>
    <row r="181" spans="1:20" x14ac:dyDescent="0.3">
      <c r="A181" s="266" t="s">
        <v>390</v>
      </c>
      <c r="B181" s="240">
        <f>COUNTIFS('Student Data Entry'!$C:$C,'Center 9'!$A$2,'Student Data Entry'!$BK:$BK,"Yes",'Student Data Entry'!$BS:$BS,"Yes",'Student Data Entry'!$L:$L,"English Learner")</f>
        <v>0</v>
      </c>
      <c r="C181" s="272">
        <f>COUNTIFS('Student Data Entry'!$C:$C,'Center 9'!$A$2,'Student Data Entry'!$BK:$BK,"Yes",'Student Data Entry'!$BS:$BS,"Yes",'Student Data Entry'!$L:$L,"Unknown/Not reported")</f>
        <v>0</v>
      </c>
      <c r="D181" s="274">
        <f>COUNTIFS('Student Data Entry'!$C:$C,'Center 9'!$A$2,'Student Data Entry'!$BK:$BK,"Yes",'Student Data Entry'!$BT:$BT,"Yes",'Student Data Entry'!$L:$L,"English Learner")</f>
        <v>0</v>
      </c>
      <c r="E181" s="240">
        <f>COUNTIFS('Student Data Entry'!$C:$C,'Center 9'!$A$2,'Student Data Entry'!$BK:$BK,"Yes",'Student Data Entry'!$BT:$BT,"Yes",'Student Data Entry'!$L:$L,"Unknown/Not reported")</f>
        <v>0</v>
      </c>
    </row>
    <row r="182" spans="1:20" ht="28.8" x14ac:dyDescent="0.3">
      <c r="A182" s="266" t="s">
        <v>391</v>
      </c>
      <c r="B182" s="240">
        <f>COUNTIFS('Student Data Entry'!$C:$C,'Center 9'!$A$2,'Student Data Entry'!$BK:$BK,"Yes",'Student Data Entry'!$BS:$BS,"Yes",'Student Data Entry'!$M:$M,"Economically disadvantaged")</f>
        <v>0</v>
      </c>
      <c r="C182" s="272">
        <f>COUNTIFS('Student Data Entry'!$C:$C,'Center 9'!$A$2,'Student Data Entry'!$BK:$BK,"Yes",'Student Data Entry'!$BS:$BS,"Yes",'Student Data Entry'!$M:$M,"Unknown/Not reported")</f>
        <v>0</v>
      </c>
      <c r="D182" s="274">
        <f>COUNTIFS('Student Data Entry'!$C:$C,'Center 9'!$A$2,'Student Data Entry'!$BK:$BK,"Yes",'Student Data Entry'!$BT:$BT,"Yes",'Student Data Entry'!$M:$M,"Economically disadvantaged")</f>
        <v>0</v>
      </c>
      <c r="E182" s="240">
        <f>COUNTIFS('Student Data Entry'!$C:$C,'Center 9'!$A$2,'Student Data Entry'!$BK:$BK,"Yes",'Student Data Entry'!$BT:$BT,"Yes",'Student Data Entry'!$M:$M,"Unknown/Not reported")</f>
        <v>0</v>
      </c>
    </row>
    <row r="183" spans="1:20" x14ac:dyDescent="0.3">
      <c r="A183" s="266" t="s">
        <v>392</v>
      </c>
      <c r="B183" s="240">
        <f>COUNTIFS('Student Data Entry'!$C:$C,'Center 9'!$A$2,'Student Data Entry'!$BK:$BK,"Yes",'Student Data Entry'!$BS:$BS,"Yes",'Student Data Entry'!$N:$N,"Special Education")</f>
        <v>0</v>
      </c>
      <c r="C183" s="272">
        <f>COUNTIFS('Student Data Entry'!$C:$C,'Center 9'!$A$2,'Student Data Entry'!$BK:$BK,"Yes",'Student Data Entry'!$BS:$BS,"Yes",'Student Data Entry'!$N:$N,"Unknown/Not reported")</f>
        <v>0</v>
      </c>
      <c r="D183" s="274">
        <f>COUNTIFS('Student Data Entry'!$C:$C,'Center 9'!$A$2,'Student Data Entry'!$BK:$BK,"Yes",'Student Data Entry'!$BT:$BT,"Yes",'Student Data Entry'!$N:$N,"Special Education")</f>
        <v>0</v>
      </c>
      <c r="E183" s="240">
        <f>COUNTIFS('Student Data Entry'!$C:$C,'Center 9'!$A$2,'Student Data Entry'!$BK:$BK,"Yes",'Student Data Entry'!$BT:$BT,"Yes",'Student Data Entry'!$N:$N,"Unknown/Not reported")</f>
        <v>0</v>
      </c>
    </row>
    <row r="184" spans="1:20" ht="28.8" x14ac:dyDescent="0.3">
      <c r="A184" s="266" t="s">
        <v>393</v>
      </c>
      <c r="B184" s="267" t="s">
        <v>394</v>
      </c>
      <c r="C184" s="273" t="s">
        <v>394</v>
      </c>
      <c r="D184" s="275" t="s">
        <v>394</v>
      </c>
      <c r="E184" s="267" t="s">
        <v>394</v>
      </c>
    </row>
    <row r="185" spans="1:20" x14ac:dyDescent="0.3">
      <c r="A185" s="343"/>
      <c r="B185" s="344"/>
      <c r="C185" s="344"/>
      <c r="D185" s="344"/>
      <c r="E185" s="344"/>
    </row>
    <row r="186" spans="1:20" ht="18" x14ac:dyDescent="0.35">
      <c r="A186" s="234" t="s">
        <v>591</v>
      </c>
      <c r="B186" s="344"/>
      <c r="C186" s="344"/>
      <c r="D186" s="344"/>
      <c r="E186" s="344"/>
    </row>
    <row r="188" spans="1:20" ht="15.6" x14ac:dyDescent="0.3">
      <c r="A188" s="244" t="s">
        <v>425</v>
      </c>
      <c r="B188" s="245"/>
      <c r="C188" s="245"/>
      <c r="D188" s="245"/>
      <c r="E188" s="245"/>
      <c r="F188" s="245"/>
      <c r="G188" s="245"/>
      <c r="H188" s="245"/>
      <c r="I188" s="245"/>
      <c r="J188" s="245"/>
      <c r="K188" s="245"/>
      <c r="L188" s="245"/>
      <c r="M188" s="245"/>
      <c r="N188" s="245"/>
      <c r="O188" s="245"/>
      <c r="P188" s="245"/>
      <c r="Q188" s="245"/>
      <c r="R188" s="245"/>
      <c r="S188" s="245"/>
      <c r="T188" s="261"/>
    </row>
    <row r="189" spans="1:20" x14ac:dyDescent="0.3">
      <c r="A189" s="285" t="s">
        <v>422</v>
      </c>
    </row>
    <row r="190" spans="1:20" x14ac:dyDescent="0.3">
      <c r="A190" s="285"/>
    </row>
    <row r="191" spans="1:20" x14ac:dyDescent="0.3">
      <c r="A191" s="442" t="s">
        <v>395</v>
      </c>
      <c r="B191" s="442"/>
      <c r="C191" s="442"/>
      <c r="D191" s="442"/>
      <c r="E191" s="442"/>
      <c r="F191" s="442"/>
      <c r="G191" s="442"/>
      <c r="J191" s="443" t="s">
        <v>396</v>
      </c>
      <c r="K191" s="443"/>
      <c r="L191" s="443"/>
      <c r="M191" s="443"/>
      <c r="N191" s="443"/>
      <c r="O191" s="443"/>
      <c r="P191" s="443"/>
    </row>
    <row r="192" spans="1:20" ht="43.2" x14ac:dyDescent="0.3">
      <c r="A192" s="316" t="s">
        <v>188</v>
      </c>
      <c r="B192" s="249" t="s">
        <v>252</v>
      </c>
      <c r="C192" s="249" t="s">
        <v>271</v>
      </c>
      <c r="D192" s="249" t="s">
        <v>281</v>
      </c>
      <c r="E192" s="249" t="s">
        <v>289</v>
      </c>
      <c r="F192" s="249" t="s">
        <v>294</v>
      </c>
      <c r="G192" s="249" t="s">
        <v>298</v>
      </c>
      <c r="J192" s="316" t="s">
        <v>188</v>
      </c>
      <c r="K192" s="249" t="s">
        <v>252</v>
      </c>
      <c r="L192" s="249" t="s">
        <v>271</v>
      </c>
      <c r="M192" s="249" t="s">
        <v>281</v>
      </c>
      <c r="N192" s="249" t="s">
        <v>289</v>
      </c>
      <c r="O192" s="249" t="s">
        <v>294</v>
      </c>
      <c r="P192" s="249" t="s">
        <v>298</v>
      </c>
    </row>
    <row r="193" spans="1:20" ht="28.8" x14ac:dyDescent="0.3">
      <c r="A193" s="290" t="s">
        <v>397</v>
      </c>
      <c r="B193" s="240">
        <f>COUNTIFS('Student Data Entry'!$C:$C,'Center 9'!$A$2,'Student Data Entry'!$R:$R,'Center 9'!B$192,'Student Data Entry'!$BM:$BM,"Yes")</f>
        <v>0</v>
      </c>
      <c r="C193" s="240">
        <f>COUNTIFS('Student Data Entry'!$C:$C,'Center 9'!$A$2,'Student Data Entry'!$R:$R,'Center 9'!C$192,'Student Data Entry'!$BM:$BM,"Yes")</f>
        <v>0</v>
      </c>
      <c r="D193" s="240">
        <f>COUNTIFS('Student Data Entry'!$C:$C,'Center 9'!$A$2,'Student Data Entry'!$R:$R,'Center 9'!D$192,'Student Data Entry'!$BM:$BM,"Yes")</f>
        <v>0</v>
      </c>
      <c r="E193" s="240">
        <f>COUNTIFS('Student Data Entry'!$C:$C,'Center 9'!$A$2,'Student Data Entry'!$R:$R,'Center 9'!E$192,'Student Data Entry'!$BM:$BM,"Yes")</f>
        <v>0</v>
      </c>
      <c r="F193" s="240">
        <f>COUNTIFS('Student Data Entry'!$C:$C,'Center 9'!$A$2,'Student Data Entry'!$R:$R,'Center 9'!F$192,'Student Data Entry'!$BM:$BM,"Yes")</f>
        <v>0</v>
      </c>
      <c r="G193" s="240">
        <f>COUNTIFS('Student Data Entry'!$C:$C,'Center 9'!$A$2,'Student Data Entry'!$R:$R,'Center 9'!G$192,'Student Data Entry'!$BM:$BM,"Yes")</f>
        <v>0</v>
      </c>
      <c r="J193" s="266" t="s">
        <v>397</v>
      </c>
      <c r="K193" s="240">
        <f>COUNTIFS('Student Data Entry'!$C:$C,'Center 9'!$A$2,'Student Data Entry'!$R:$R,'Center 9'!B$192,'Student Data Entry'!$BM:$BM,"Yes")</f>
        <v>0</v>
      </c>
      <c r="L193" s="240">
        <f>COUNTIFS('Student Data Entry'!$C:$C,'Center 9'!$A$2,'Student Data Entry'!$R:$R,'Center 9'!C$192,'Student Data Entry'!$BM:$BM,"Yes")</f>
        <v>0</v>
      </c>
      <c r="M193" s="240">
        <f>COUNTIFS('Student Data Entry'!$C:$C,'Center 9'!$A$2,'Student Data Entry'!$R:$R,'Center 9'!D$192,'Student Data Entry'!$BM:$BM,"Yes")</f>
        <v>0</v>
      </c>
      <c r="N193" s="240">
        <f>COUNTIFS('Student Data Entry'!$C:$C,'Center 9'!$A$2,'Student Data Entry'!$R:$R,'Center 9'!E$192,'Student Data Entry'!$BM:$BM,"Yes")</f>
        <v>0</v>
      </c>
      <c r="O193" s="240">
        <f>COUNTIFS('Student Data Entry'!$C:$C,'Center 9'!$A$2,'Student Data Entry'!$R:$R,'Center 9'!F$192,'Student Data Entry'!$BM:$BM,"Yes")</f>
        <v>0</v>
      </c>
      <c r="P193" s="240">
        <f>COUNTIFS('Student Data Entry'!$C:$C,'Center 9'!$A$2,'Student Data Entry'!$R:$R,'Center 9'!G$192,'Student Data Entry'!$BM:$BM,"Yes")</f>
        <v>0</v>
      </c>
      <c r="S193" s="237"/>
    </row>
    <row r="194" spans="1:20" ht="28.8" x14ac:dyDescent="0.3">
      <c r="A194" s="292" t="s">
        <v>398</v>
      </c>
      <c r="B194" s="257">
        <f>COUNTIFS('Student Data Entry'!$C:$C,'Center 9'!$A$2,'Student Data Entry'!$R:$R,'Center 9'!B$192,'Student Data Entry'!$BM:$BM,"Yes",'Student Data Entry'!$BX:$BX,"Yes")</f>
        <v>0</v>
      </c>
      <c r="C194" s="257">
        <f>COUNTIFS('Student Data Entry'!$C:$C,'Center 9'!$A$2,'Student Data Entry'!$R:$R,'Center 9'!C$192,'Student Data Entry'!$BM:$BM,"Yes",'Student Data Entry'!$BX:$BX,"Yes")</f>
        <v>0</v>
      </c>
      <c r="D194" s="257">
        <f>COUNTIFS('Student Data Entry'!$C:$C,'Center 9'!$A$2,'Student Data Entry'!$R:$R,'Center 9'!D$192,'Student Data Entry'!$BM:$BM,"Yes",'Student Data Entry'!$BX:$BX,"Yes")</f>
        <v>0</v>
      </c>
      <c r="E194" s="257">
        <f>COUNTIFS('Student Data Entry'!$C:$C,'Center 9'!$A$2,'Student Data Entry'!$R:$R,'Center 9'!E$192,'Student Data Entry'!$BM:$BM,"Yes",'Student Data Entry'!$BX:$BX,"Yes")</f>
        <v>0</v>
      </c>
      <c r="F194" s="257">
        <f>COUNTIFS('Student Data Entry'!$C:$C,'Center 9'!$A$2,'Student Data Entry'!$R:$R,'Center 9'!F$192,'Student Data Entry'!$BM:$BM,"Yes",'Student Data Entry'!$BX:$BX,"Yes")</f>
        <v>0</v>
      </c>
      <c r="G194" s="257">
        <f>COUNTIFS('Student Data Entry'!$C:$C,'Center 9'!$A$2,'Student Data Entry'!$R:$R,'Center 9'!G$192,'Student Data Entry'!$BM:$BM,"Yes",'Student Data Entry'!$BX:$BX,"Yes")</f>
        <v>0</v>
      </c>
      <c r="J194" s="317" t="s">
        <v>398</v>
      </c>
      <c r="K194" s="257">
        <f>COUNTIFS('Student Data Entry'!$C:$C,'Center 9'!$A$2,'Student Data Entry'!$R:$R,'Center 9'!B$192,'Student Data Entry'!$BM:$BM,"Yes",'Student Data Entry'!$BY:$BY,"Yes")</f>
        <v>0</v>
      </c>
      <c r="L194" s="257">
        <f>COUNTIFS('Student Data Entry'!$C:$C,'Center 9'!$A$2,'Student Data Entry'!$R:$R,'Center 9'!C$192,'Student Data Entry'!$BM:$BM,"Yes",'Student Data Entry'!$BY:$BY,"Yes")</f>
        <v>0</v>
      </c>
      <c r="M194" s="257">
        <f>COUNTIFS('Student Data Entry'!$C:$C,'Center 9'!$A$2,'Student Data Entry'!$R:$R,'Center 9'!D$192,'Student Data Entry'!$BM:$BM,"Yes",'Student Data Entry'!$BY:$BY,"Yes")</f>
        <v>0</v>
      </c>
      <c r="N194" s="257">
        <f>COUNTIFS('Student Data Entry'!$C:$C,'Center 9'!$A$2,'Student Data Entry'!$R:$R,'Center 9'!E$192,'Student Data Entry'!$BM:$BM,"Yes",'Student Data Entry'!$BY:$BY,"Yes")</f>
        <v>0</v>
      </c>
      <c r="O194" s="257">
        <f>COUNTIFS('Student Data Entry'!$C:$C,'Center 9'!$A$2,'Student Data Entry'!$R:$R,'Center 9'!F$192,'Student Data Entry'!$BM:$BM,"Yes",'Student Data Entry'!$BY:$BY,"Yes")</f>
        <v>0</v>
      </c>
      <c r="P194" s="257">
        <f>COUNTIFS('Student Data Entry'!$C:$C,'Center 9'!$A$2,'Student Data Entry'!$R:$R,'Center 9'!G$192,'Student Data Entry'!$BM:$BM,"Yes",'Student Data Entry'!$BY:$BY,"Yes")</f>
        <v>0</v>
      </c>
    </row>
    <row r="195" spans="1:20" ht="57.6" x14ac:dyDescent="0.3">
      <c r="A195" s="290" t="s">
        <v>399</v>
      </c>
      <c r="B195" s="240">
        <f>COUNTIFS('Student Data Entry'!$C:$C,'Center 9'!$A$2,'Student Data Entry'!$R:$R,'Center 9'!B$192,'Student Data Entry'!$BM:$BM,"Yes",'Student Data Entry'!$BX:$BX,"Yes",'Student Data Entry'!$X:$X,"Improved")</f>
        <v>0</v>
      </c>
      <c r="C195" s="240">
        <f>COUNTIFS('Student Data Entry'!$C:$C,'Center 9'!$A$2,'Student Data Entry'!$R:$R,'Center 9'!C$192,'Student Data Entry'!$BM:$BM,"Yes",'Student Data Entry'!$BX:$BX,"Yes",'Student Data Entry'!$X:$X,"Improved")</f>
        <v>0</v>
      </c>
      <c r="D195" s="240">
        <f>COUNTIFS('Student Data Entry'!$C:$C,'Center 9'!$A$2,'Student Data Entry'!$R:$R,'Center 9'!D$192,'Student Data Entry'!$BM:$BM,"Yes",'Student Data Entry'!$BX:$BX,"Yes",'Student Data Entry'!$X:$X,"Improved")</f>
        <v>0</v>
      </c>
      <c r="E195" s="240">
        <f>COUNTIFS('Student Data Entry'!$C:$C,'Center 9'!$A$2,'Student Data Entry'!$R:$R,'Center 9'!E$192,'Student Data Entry'!$BM:$BM,"Yes",'Student Data Entry'!$BX:$BX,"Yes",'Student Data Entry'!$X:$X,"Improved")</f>
        <v>0</v>
      </c>
      <c r="F195" s="240">
        <f>COUNTIFS('Student Data Entry'!$C:$C,'Center 9'!$A$2,'Student Data Entry'!$R:$R,'Center 9'!F$192,'Student Data Entry'!$BM:$BM,"Yes",'Student Data Entry'!$BX:$BX,"Yes",'Student Data Entry'!$X:$X,"Improved")</f>
        <v>0</v>
      </c>
      <c r="G195" s="240">
        <f>COUNTIFS('Student Data Entry'!$C:$C,'Center 9'!$A$2,'Student Data Entry'!$R:$R,'Center 9'!G$192,'Student Data Entry'!$BM:$BM,"Yes",'Student Data Entry'!$BX:$BX,"Yes",'Student Data Entry'!$X:$X,"Improved")</f>
        <v>0</v>
      </c>
      <c r="J195" s="266" t="s">
        <v>400</v>
      </c>
      <c r="K195" s="240">
        <f>COUNTIFS('Student Data Entry'!$C:$C,'Center 9'!$A$2,'Student Data Entry'!$R:$R,'Center 9'!B$192,'Student Data Entry'!$BM:$BM,"Yes",'Student Data Entry'!$BY:$BY,"Yes",'Student Data Entry'!$AA:$AA,"Improved")</f>
        <v>0</v>
      </c>
      <c r="L195" s="240">
        <f>COUNTIFS('Student Data Entry'!$C:$C,'Center 9'!$A$2,'Student Data Entry'!$R:$R,'Center 9'!C$192,'Student Data Entry'!$BM:$BM,"Yes",'Student Data Entry'!$BY:$BY,"Yes",'Student Data Entry'!$AA:$AA,"Improved")</f>
        <v>0</v>
      </c>
      <c r="M195" s="240">
        <f>COUNTIFS('Student Data Entry'!$C:$C,'Center 9'!$A$2,'Student Data Entry'!$R:$R,'Center 9'!D$192,'Student Data Entry'!$BM:$BM,"Yes",'Student Data Entry'!$BY:$BY,"Yes",'Student Data Entry'!$AA:$AA,"Improved")</f>
        <v>0</v>
      </c>
      <c r="N195" s="240">
        <f>COUNTIFS('Student Data Entry'!$C:$C,'Center 9'!$A$2,'Student Data Entry'!$R:$R,'Center 9'!E$192,'Student Data Entry'!$BM:$BM,"Yes",'Student Data Entry'!$BY:$BY,"Yes",'Student Data Entry'!$AA:$AA,"Improved")</f>
        <v>0</v>
      </c>
      <c r="O195" s="240">
        <f>COUNTIFS('Student Data Entry'!$C:$C,'Center 9'!$A$2,'Student Data Entry'!$R:$R,'Center 9'!F$192,'Student Data Entry'!$BM:$BM,"Yes",'Student Data Entry'!$BY:$BY,"Yes",'Student Data Entry'!$AA:$AA,"Improved")</f>
        <v>0</v>
      </c>
      <c r="P195" s="240">
        <f>COUNTIFS('Student Data Entry'!$C:$C,'Center 9'!$A$2,'Student Data Entry'!$R:$R,'Center 9'!G$192,'Student Data Entry'!$BM:$BM,"Yes",'Student Data Entry'!$BY:$BY,"Yes",'Student Data Entry'!$AA:$AA,"Improved")</f>
        <v>0</v>
      </c>
    </row>
    <row r="197" spans="1:20" x14ac:dyDescent="0.3">
      <c r="A197" s="278" t="s">
        <v>401</v>
      </c>
      <c r="P197"/>
    </row>
    <row r="199" spans="1:20" ht="15.6" x14ac:dyDescent="0.3">
      <c r="A199" s="265" t="s">
        <v>402</v>
      </c>
      <c r="B199" s="245"/>
      <c r="C199" s="245"/>
      <c r="D199" s="245"/>
      <c r="E199" s="245"/>
      <c r="F199" s="245"/>
      <c r="G199" s="245"/>
      <c r="H199" s="245"/>
      <c r="I199" s="245"/>
      <c r="J199" s="245"/>
      <c r="K199" s="245"/>
      <c r="L199" s="245"/>
      <c r="M199" s="245"/>
      <c r="N199" s="245"/>
      <c r="O199" s="245"/>
      <c r="P199" s="245"/>
      <c r="Q199" s="245"/>
      <c r="R199" s="245"/>
      <c r="S199" s="245"/>
      <c r="T199" s="261"/>
    </row>
    <row r="200" spans="1:20" x14ac:dyDescent="0.3">
      <c r="A200" s="286" t="s">
        <v>423</v>
      </c>
    </row>
    <row r="201" spans="1:20" x14ac:dyDescent="0.3">
      <c r="A201" s="286"/>
    </row>
    <row r="202" spans="1:20" x14ac:dyDescent="0.3">
      <c r="A202" s="276"/>
      <c r="B202" s="276"/>
      <c r="C202" s="276"/>
      <c r="D202" s="276"/>
      <c r="E202" s="276"/>
      <c r="F202" s="276"/>
      <c r="G202" s="276"/>
    </row>
    <row r="203" spans="1:20" ht="43.2" x14ac:dyDescent="0.3">
      <c r="A203" s="316" t="s">
        <v>188</v>
      </c>
      <c r="B203" s="249" t="s">
        <v>252</v>
      </c>
      <c r="C203" s="249" t="s">
        <v>271</v>
      </c>
      <c r="D203" s="249" t="s">
        <v>281</v>
      </c>
      <c r="E203" s="249" t="s">
        <v>289</v>
      </c>
      <c r="F203" s="249" t="s">
        <v>294</v>
      </c>
      <c r="G203" s="249" t="s">
        <v>298</v>
      </c>
    </row>
    <row r="204" spans="1:20" ht="28.8" x14ac:dyDescent="0.3">
      <c r="A204" s="290" t="s">
        <v>403</v>
      </c>
      <c r="B204" s="240">
        <f>COUNTIFS('Student Data Entry'!$C:$C,'Center 9'!$A$2,'Student Data Entry'!$R:$R,'Center 9'!B$203,'Student Data Entry'!$BO:$BO,"Yes")</f>
        <v>0</v>
      </c>
      <c r="C204" s="240">
        <f>COUNTIFS('Student Data Entry'!$C:$C,'Center 9'!$A$2,'Student Data Entry'!$R:$R,'Center 9'!C$203,'Student Data Entry'!$BO:$BO,"Yes")</f>
        <v>0</v>
      </c>
      <c r="D204" s="240">
        <f>COUNTIFS('Student Data Entry'!$C:$C,'Center 9'!$A$2,'Student Data Entry'!$R:$R,'Center 9'!D$203,'Student Data Entry'!$BO:$BO,"Yes")</f>
        <v>0</v>
      </c>
      <c r="E204" s="240">
        <f>COUNTIFS('Student Data Entry'!$C:$C,'Center 9'!$A$2,'Student Data Entry'!$R:$R,'Center 9'!E$203,'Student Data Entry'!$BO:$BO,"Yes")</f>
        <v>0</v>
      </c>
      <c r="F204" s="240">
        <f>COUNTIFS('Student Data Entry'!$C:$C,'Center 9'!$A$2,'Student Data Entry'!$R:$R,'Center 9'!F$203,'Student Data Entry'!$BO:$BO,"Yes")</f>
        <v>0</v>
      </c>
      <c r="G204" s="240">
        <f>COUNTIFS('Student Data Entry'!$C:$C,'Center 9'!$A$2,'Student Data Entry'!$R:$R,'Center 9'!G$203,'Student Data Entry'!$BO:$BO,"Yes")</f>
        <v>0</v>
      </c>
    </row>
    <row r="205" spans="1:20" ht="58.8" customHeight="1" x14ac:dyDescent="0.3">
      <c r="A205" s="292" t="s">
        <v>404</v>
      </c>
      <c r="B205" s="257">
        <f>COUNTIFS('Student Data Entry'!$C:$C,'Center 9'!$A$2,'Student Data Entry'!$R:$R,'Center 9'!B$203,'Student Data Entry'!$BO:$BO,"Yes",'Student Data Entry'!$AF:$AF,"Yes")</f>
        <v>0</v>
      </c>
      <c r="C205" s="257">
        <f>COUNTIFS('Student Data Entry'!$C:$C,'Center 9'!$A$2,'Student Data Entry'!$R:$R,'Center 9'!C$203,'Student Data Entry'!$BO:$BO,"Yes",'Student Data Entry'!$AF:$AF,"Yes")</f>
        <v>0</v>
      </c>
      <c r="D205" s="257">
        <f>COUNTIFS('Student Data Entry'!$C:$C,'Center 9'!$A$2,'Student Data Entry'!$R:$R,'Center 9'!D$203,'Student Data Entry'!$BO:$BO,"Yes",'Student Data Entry'!$AF:$AF,"Yes")</f>
        <v>0</v>
      </c>
      <c r="E205" s="257">
        <f>COUNTIFS('Student Data Entry'!$C:$C,'Center 9'!$A$2,'Student Data Entry'!$R:$R,'Center 9'!E$203,'Student Data Entry'!$BO:$BO,"Yes",'Student Data Entry'!$AF:$AF,"Yes")</f>
        <v>0</v>
      </c>
      <c r="F205" s="257">
        <f>COUNTIFS('Student Data Entry'!$C:$C,'Center 9'!$A$2,'Student Data Entry'!$R:$R,'Center 9'!F$203,'Student Data Entry'!$BO:$BO,"Yes",'Student Data Entry'!$AF:$AF,"Yes")</f>
        <v>0</v>
      </c>
      <c r="G205" s="257">
        <f>COUNTIFS('Student Data Entry'!$C:$C,'Center 9'!$A$2,'Student Data Entry'!$R:$R,'Center 9'!G$203,'Student Data Entry'!$BO:$BO,"Yes",'Student Data Entry'!$AF:$AF,"Yes")</f>
        <v>0</v>
      </c>
    </row>
    <row r="206" spans="1:20" ht="28.8" x14ac:dyDescent="0.3">
      <c r="A206" s="290" t="s">
        <v>405</v>
      </c>
      <c r="B206" s="240">
        <f>COUNTIFS('Student Data Entry'!$C:$C,'Center 9'!$A$2,'Student Data Entry'!$R:$R,'Center 9'!B$203,'Student Data Entry'!$BO:$BO,"Yes",'Student Data Entry'!$AF:$AF,"Yes",'Student Data Entry'!$AE:$AE,"Improved")</f>
        <v>0</v>
      </c>
      <c r="C206" s="240">
        <f>COUNTIFS('Student Data Entry'!$C:$C,'Center 9'!$A$2,'Student Data Entry'!$R:$R,'Center 9'!C$203,'Student Data Entry'!$BO:$BO,"Yes",'Student Data Entry'!$AF:$AF,"Yes",'Student Data Entry'!$AE:$AE,"Improved")</f>
        <v>0</v>
      </c>
      <c r="D206" s="240">
        <f>COUNTIFS('Student Data Entry'!$C:$C,'Center 9'!$A$2,'Student Data Entry'!$R:$R,'Center 9'!D$203,'Student Data Entry'!$BO:$BO,"Yes",'Student Data Entry'!$AF:$AF,"Yes",'Student Data Entry'!$AE:$AE,"Improved")</f>
        <v>0</v>
      </c>
      <c r="E206" s="240">
        <f>COUNTIFS('Student Data Entry'!$C:$C,'Center 9'!$A$2,'Student Data Entry'!$R:$R,'Center 9'!E$203,'Student Data Entry'!$BO:$BO,"Yes",'Student Data Entry'!$AF:$AF,"Yes",'Student Data Entry'!$AE:$AE,"Improved")</f>
        <v>0</v>
      </c>
      <c r="F206" s="240">
        <f>COUNTIFS('Student Data Entry'!$C:$C,'Center 9'!$A$2,'Student Data Entry'!$R:$R,'Center 9'!F$203,'Student Data Entry'!$BO:$BO,"Yes",'Student Data Entry'!$AF:$AF,"Yes",'Student Data Entry'!$AE:$AE,"Improved")</f>
        <v>0</v>
      </c>
      <c r="G206" s="240">
        <f>COUNTIFS('Student Data Entry'!$C:$C,'Center 9'!$A$2,'Student Data Entry'!$R:$R,'Center 9'!G$203,'Student Data Entry'!$BO:$BO,"Yes",'Student Data Entry'!$AF:$AF,"Yes",'Student Data Entry'!$AE:$AE,"Improved")</f>
        <v>0</v>
      </c>
    </row>
    <row r="208" spans="1:20" x14ac:dyDescent="0.3">
      <c r="A208" s="278" t="s">
        <v>401</v>
      </c>
    </row>
    <row r="210" spans="1:20" ht="15.6" x14ac:dyDescent="0.3">
      <c r="A210" s="244" t="s">
        <v>413</v>
      </c>
      <c r="B210" s="245"/>
      <c r="C210" s="245"/>
      <c r="D210" s="245"/>
      <c r="E210" s="245"/>
      <c r="F210" s="245"/>
      <c r="G210" s="245"/>
      <c r="H210" s="245"/>
      <c r="I210" s="245"/>
      <c r="J210" s="245"/>
      <c r="K210" s="245"/>
      <c r="L210" s="245"/>
      <c r="M210" s="245"/>
      <c r="N210" s="245"/>
      <c r="O210" s="245"/>
      <c r="P210" s="245"/>
      <c r="Q210" s="245"/>
      <c r="R210" s="245"/>
      <c r="S210" s="245"/>
      <c r="T210" s="261"/>
    </row>
    <row r="211" spans="1:20" ht="15.6" x14ac:dyDescent="0.3">
      <c r="A211" s="289"/>
      <c r="B211" s="20"/>
      <c r="C211" s="20"/>
      <c r="D211" s="20"/>
      <c r="E211" s="20"/>
      <c r="F211" s="20"/>
      <c r="G211" s="20"/>
      <c r="H211" s="20"/>
      <c r="I211" s="20"/>
      <c r="J211" s="20"/>
      <c r="K211" s="20"/>
      <c r="L211" s="20"/>
      <c r="M211" s="20"/>
      <c r="N211" s="20"/>
      <c r="O211" s="20"/>
      <c r="P211" s="20"/>
      <c r="Q211" s="20"/>
      <c r="R211" s="20"/>
      <c r="S211" s="20"/>
    </row>
    <row r="212" spans="1:20" x14ac:dyDescent="0.3">
      <c r="A212" s="276"/>
      <c r="B212" s="276"/>
      <c r="C212" s="276"/>
      <c r="D212" s="276"/>
      <c r="E212" s="276"/>
      <c r="F212" s="276"/>
      <c r="G212" s="276"/>
    </row>
    <row r="213" spans="1:20" ht="43.2" x14ac:dyDescent="0.3">
      <c r="A213" s="318" t="s">
        <v>188</v>
      </c>
      <c r="B213" s="248" t="s">
        <v>252</v>
      </c>
      <c r="C213" s="248" t="s">
        <v>271</v>
      </c>
      <c r="D213" s="248" t="s">
        <v>281</v>
      </c>
      <c r="E213" s="248" t="s">
        <v>289</v>
      </c>
      <c r="F213" s="248" t="s">
        <v>294</v>
      </c>
      <c r="G213" s="248" t="s">
        <v>298</v>
      </c>
    </row>
    <row r="214" spans="1:20" ht="28.8" x14ac:dyDescent="0.3">
      <c r="A214" s="319" t="s">
        <v>407</v>
      </c>
      <c r="B214" s="240">
        <f>COUNTIFS('Student Data Entry'!$C:$C,'Center 9'!$A$2,'Student Data Entry'!$R:$R,'Center 9'!B$213,'Student Data Entry'!$BR:$BR,"Yes")</f>
        <v>0</v>
      </c>
      <c r="C214" s="240">
        <f>COUNTIFS('Student Data Entry'!$C:$C,'Center 9'!$A$2,'Student Data Entry'!$R:$R,'Center 9'!C$213,'Student Data Entry'!$BR:$BR,"Yes")</f>
        <v>0</v>
      </c>
      <c r="D214" s="240">
        <f>COUNTIFS('Student Data Entry'!$C:$C,'Center 9'!$A$2,'Student Data Entry'!$R:$R,'Center 9'!D$213,'Student Data Entry'!$BR:$BR,"Yes")</f>
        <v>0</v>
      </c>
      <c r="E214" s="240">
        <f>COUNTIFS('Student Data Entry'!$C:$C,'Center 9'!$A$2,'Student Data Entry'!$R:$R,'Center 9'!E$213,'Student Data Entry'!$BR:$BR,"Yes")</f>
        <v>0</v>
      </c>
      <c r="F214" s="240">
        <f>COUNTIFS('Student Data Entry'!$C:$C,'Center 9'!$A$2,'Student Data Entry'!$R:$R,'Center 9'!F$213,'Student Data Entry'!$BR:$BR,"Yes")</f>
        <v>0</v>
      </c>
      <c r="G214" s="240">
        <f>COUNTIFS('Student Data Entry'!$C:$C,'Center 9'!$A$2,'Student Data Entry'!$R:$R,'Center 9'!G$213,'Student Data Entry'!$BR:$BR,"Yes")</f>
        <v>0</v>
      </c>
    </row>
    <row r="215" spans="1:20" ht="57.6" x14ac:dyDescent="0.3">
      <c r="A215" s="320" t="s">
        <v>414</v>
      </c>
      <c r="B215" s="257">
        <f>COUNTIFS('Student Data Entry'!$C:$C,'Center 9'!$A$2,'Student Data Entry'!$R:$R,'Center 9'!B$213,'Student Data Entry'!$BR:$BR,"Yes",'Student Data Entry'!$AK:$AK,"Yes")</f>
        <v>0</v>
      </c>
      <c r="C215" s="257">
        <f>COUNTIFS('Student Data Entry'!$C:$C,'Center 9'!$A$2,'Student Data Entry'!$R:$R,'Center 9'!C$213,'Student Data Entry'!$BR:$BR,"Yes",'Student Data Entry'!$AK:$AK,"Yes")</f>
        <v>0</v>
      </c>
      <c r="D215" s="257">
        <f>COUNTIFS('Student Data Entry'!$C:$C,'Center 9'!$A$2,'Student Data Entry'!$R:$R,'Center 9'!D$213,'Student Data Entry'!$BR:$BR,"Yes",'Student Data Entry'!$AK:$AK,"Yes")</f>
        <v>0</v>
      </c>
      <c r="E215" s="257">
        <f>COUNTIFS('Student Data Entry'!$C:$C,'Center 9'!$A$2,'Student Data Entry'!$R:$R,'Center 9'!E$213,'Student Data Entry'!$BR:$BR,"Yes",'Student Data Entry'!$AK:$AK,"Yes")</f>
        <v>0</v>
      </c>
      <c r="F215" s="257">
        <f>COUNTIFS('Student Data Entry'!$C:$C,'Center 9'!$A$2,'Student Data Entry'!$R:$R,'Center 9'!F$213,'Student Data Entry'!$BR:$BR,"Yes",'Student Data Entry'!$AK:$AK,"Yes")</f>
        <v>0</v>
      </c>
      <c r="G215" s="257">
        <f>COUNTIFS('Student Data Entry'!$C:$C,'Center 9'!$A$2,'Student Data Entry'!$R:$R,'Center 9'!G$213,'Student Data Entry'!$BR:$BR,"Yes",'Student Data Entry'!$AK:$AK,"Yes")</f>
        <v>0</v>
      </c>
    </row>
    <row r="216" spans="1:20" ht="57.6" x14ac:dyDescent="0.3">
      <c r="A216" s="319" t="s">
        <v>415</v>
      </c>
      <c r="B216" s="240">
        <f>COUNTIFS('Student Data Entry'!$C:$C,'Center 9'!$A$2,'Student Data Entry'!$R:$R,'Center 9'!B$213,'Student Data Entry'!$BR:$BR,"Yes",'Student Data Entry'!$AK:$AK,"Yes",'Student Data Entry'!$AJ:$AJ,"Improved")</f>
        <v>0</v>
      </c>
      <c r="C216" s="240">
        <f>COUNTIFS('Student Data Entry'!$C:$C,'Center 9'!$A$2,'Student Data Entry'!$R:$R,'Center 9'!C$213,'Student Data Entry'!$BR:$BR,"Yes",'Student Data Entry'!$AK:$AK,"Yes",'Student Data Entry'!$AJ:$AJ,"Improved")</f>
        <v>0</v>
      </c>
      <c r="D216" s="240">
        <f>COUNTIFS('Student Data Entry'!$C:$C,'Center 9'!$A$2,'Student Data Entry'!$R:$R,'Center 9'!D$213,'Student Data Entry'!$BR:$BR,"Yes",'Student Data Entry'!$AK:$AK,"Yes",'Student Data Entry'!$AJ:$AJ,"Improved")</f>
        <v>0</v>
      </c>
      <c r="E216" s="240">
        <f>COUNTIFS('Student Data Entry'!$C:$C,'Center 9'!$A$2,'Student Data Entry'!$R:$R,'Center 9'!E$213,'Student Data Entry'!$BR:$BR,"Yes",'Student Data Entry'!$AK:$AK,"Yes",'Student Data Entry'!$AJ:$AJ,"Improved")</f>
        <v>0</v>
      </c>
      <c r="F216" s="240">
        <f>COUNTIFS('Student Data Entry'!$C:$C,'Center 9'!$A$2,'Student Data Entry'!$R:$R,'Center 9'!F$213,'Student Data Entry'!$BR:$BR,"Yes",'Student Data Entry'!$AK:$AK,"Yes",'Student Data Entry'!$AJ:$AJ,"Improved")</f>
        <v>0</v>
      </c>
      <c r="G216" s="240">
        <f>COUNTIFS('Student Data Entry'!$C:$C,'Center 9'!$A$2,'Student Data Entry'!$R:$R,'Center 9'!G$213,'Student Data Entry'!$BR:$BR,"Yes",'Student Data Entry'!$AK:$AK,"Yes",'Student Data Entry'!$AJ:$AJ,"Improved")</f>
        <v>0</v>
      </c>
    </row>
    <row r="218" spans="1:20" x14ac:dyDescent="0.3">
      <c r="A218" s="278" t="s">
        <v>401</v>
      </c>
    </row>
    <row r="220" spans="1:20" ht="15.6" x14ac:dyDescent="0.3">
      <c r="A220" s="265" t="s">
        <v>406</v>
      </c>
      <c r="B220" s="265"/>
      <c r="C220" s="265"/>
      <c r="D220" s="265"/>
      <c r="E220" s="265"/>
      <c r="F220" s="265"/>
      <c r="G220" s="265"/>
      <c r="H220" s="265"/>
      <c r="I220" s="265"/>
      <c r="J220" s="265"/>
      <c r="K220" s="265"/>
      <c r="L220" s="265"/>
      <c r="M220" s="265"/>
      <c r="N220" s="265"/>
      <c r="O220" s="265"/>
      <c r="P220" s="265"/>
      <c r="Q220" s="265"/>
      <c r="R220" s="265"/>
      <c r="S220" s="265"/>
      <c r="T220" s="296"/>
    </row>
    <row r="221" spans="1:20" ht="15.6" x14ac:dyDescent="0.3">
      <c r="A221" s="288"/>
      <c r="B221" s="288"/>
      <c r="C221" s="288"/>
      <c r="D221" s="288"/>
      <c r="E221" s="288"/>
      <c r="F221" s="288"/>
      <c r="G221" s="288"/>
      <c r="H221" s="288"/>
      <c r="I221" s="288"/>
      <c r="J221" s="288"/>
      <c r="K221" s="288"/>
      <c r="L221" s="288"/>
      <c r="M221" s="288"/>
      <c r="N221" s="288"/>
      <c r="O221" s="288"/>
      <c r="P221" s="288"/>
      <c r="Q221" s="288"/>
      <c r="R221" s="288"/>
      <c r="S221" s="288"/>
      <c r="T221" s="295"/>
    </row>
    <row r="222" spans="1:20" x14ac:dyDescent="0.3">
      <c r="A222" s="276"/>
      <c r="B222" s="276"/>
      <c r="C222" s="276"/>
      <c r="D222" s="276"/>
      <c r="E222" s="276"/>
      <c r="F222" s="276"/>
      <c r="G222" s="276"/>
    </row>
    <row r="223" spans="1:20" ht="43.2" x14ac:dyDescent="0.3">
      <c r="A223" s="316" t="s">
        <v>188</v>
      </c>
      <c r="B223" s="249" t="s">
        <v>252</v>
      </c>
      <c r="C223" s="249" t="s">
        <v>271</v>
      </c>
      <c r="D223" s="249" t="s">
        <v>281</v>
      </c>
      <c r="E223" s="249" t="s">
        <v>289</v>
      </c>
      <c r="F223" s="249" t="s">
        <v>294</v>
      </c>
      <c r="G223" s="249" t="s">
        <v>298</v>
      </c>
    </row>
    <row r="224" spans="1:20" ht="28.8" x14ac:dyDescent="0.3">
      <c r="A224" s="290" t="s">
        <v>407</v>
      </c>
      <c r="B224" s="240">
        <f>COUNTIFS('Student Data Entry'!$C:$C,'Center 9'!$A$2,'Student Data Entry'!$R:$R,'Center 9'!B$223,'Student Data Entry'!$BR:$BR,"Yes")</f>
        <v>0</v>
      </c>
      <c r="C224" s="240">
        <f>COUNTIFS('Student Data Entry'!$C:$C,'Center 9'!$A$2,'Student Data Entry'!$R:$R,'Center 9'!C$223,'Student Data Entry'!$BR:$BR,"Yes")</f>
        <v>0</v>
      </c>
      <c r="D224" s="240">
        <f>COUNTIFS('Student Data Entry'!$C:$C,'Center 9'!$A$2,'Student Data Entry'!$R:$R,'Center 9'!D$223,'Student Data Entry'!$BR:$BR,"Yes")</f>
        <v>0</v>
      </c>
      <c r="E224" s="240">
        <f>COUNTIFS('Student Data Entry'!$C:$C,'Center 9'!$A$2,'Student Data Entry'!$R:$R,'Center 9'!E$223,'Student Data Entry'!$BR:$BR,"Yes")</f>
        <v>0</v>
      </c>
      <c r="F224" s="240">
        <f>COUNTIFS('Student Data Entry'!$C:$C,'Center 9'!$A$2,'Student Data Entry'!$R:$R,'Center 9'!F$223,'Student Data Entry'!$BR:$BR,"Yes")</f>
        <v>0</v>
      </c>
      <c r="G224" s="240">
        <f>COUNTIFS('Student Data Entry'!$C:$C,'Center 9'!$A$2,'Student Data Entry'!$R:$R,'Center 9'!G$223,'Student Data Entry'!$BR:$BR,"Yes")</f>
        <v>0</v>
      </c>
    </row>
    <row r="225" spans="1:20" ht="57.6" x14ac:dyDescent="0.3">
      <c r="A225" s="292" t="s">
        <v>416</v>
      </c>
      <c r="B225" s="257">
        <f>COUNTIFS('Student Data Entry'!$C:$C,'Center 9'!$A$2,'Student Data Entry'!$R:$R,'Center 9'!B$223,'Student Data Entry'!$BR:$BR,"Yes",'Student Data Entry'!$AP:$AP,"Yes")</f>
        <v>0</v>
      </c>
      <c r="C225" s="257">
        <f>COUNTIFS('Student Data Entry'!$C:$C,'Center 9'!$A$2,'Student Data Entry'!$R:$R,'Center 9'!C$223,'Student Data Entry'!$BR:$BR,"Yes",'Student Data Entry'!$AP:$AP,"Yes")</f>
        <v>0</v>
      </c>
      <c r="D225" s="257">
        <f>COUNTIFS('Student Data Entry'!$C:$C,'Center 9'!$A$2,'Student Data Entry'!$R:$R,'Center 9'!D$223,'Student Data Entry'!$BR:$BR,"Yes",'Student Data Entry'!$AP:$AP,"Yes")</f>
        <v>0</v>
      </c>
      <c r="E225" s="257">
        <f>COUNTIFS('Student Data Entry'!$C:$C,'Center 9'!$A$2,'Student Data Entry'!$R:$R,'Center 9'!E$223,'Student Data Entry'!$BR:$BR,"Yes",'Student Data Entry'!$AP:$AP,"Yes")</f>
        <v>0</v>
      </c>
      <c r="F225" s="257">
        <f>COUNTIFS('Student Data Entry'!$C:$C,'Center 9'!$A$2,'Student Data Entry'!$R:$R,'Center 9'!F$223,'Student Data Entry'!$BR:$BR,"Yes",'Student Data Entry'!$AP:$AP,"Yes")</f>
        <v>0</v>
      </c>
      <c r="G225" s="257">
        <f>COUNTIFS('Student Data Entry'!$C:$C,'Center 9'!$A$2,'Student Data Entry'!$R:$R,'Center 9'!G$223,'Student Data Entry'!$BR:$BR,"Yes",'Student Data Entry'!$AP:$AP,"Yes")</f>
        <v>0</v>
      </c>
    </row>
    <row r="226" spans="1:20" ht="57.6" x14ac:dyDescent="0.3">
      <c r="A226" s="290" t="s">
        <v>408</v>
      </c>
      <c r="B226" s="240">
        <f>COUNTIFS('Student Data Entry'!$C:$C,'Center 9'!$A$2,'Student Data Entry'!$R:$R,'Center 9'!B$223,'Student Data Entry'!$BR:$BR,"Yes",'Student Data Entry'!$AP:$AP,"Yes",'Student Data Entry'!$AO:$AO,"Improved")</f>
        <v>0</v>
      </c>
      <c r="C226" s="240">
        <f>COUNTIFS('Student Data Entry'!$C:$C,'Center 9'!$A$2,'Student Data Entry'!$R:$R,'Center 9'!C$223,'Student Data Entry'!$BR:$BR,"Yes",'Student Data Entry'!$AP:$AP,"Yes",'Student Data Entry'!$AO:$AO,"Improved")</f>
        <v>0</v>
      </c>
      <c r="D226" s="240">
        <f>COUNTIFS('Student Data Entry'!$C:$C,'Center 9'!$A$2,'Student Data Entry'!$R:$R,'Center 9'!D$223,'Student Data Entry'!$BR:$BR,"Yes",'Student Data Entry'!$AP:$AP,"Yes",'Student Data Entry'!$AO:$AO,"Improved")</f>
        <v>0</v>
      </c>
      <c r="E226" s="240">
        <f>COUNTIFS('Student Data Entry'!$C:$C,'Center 9'!$A$2,'Student Data Entry'!$R:$R,'Center 9'!E$223,'Student Data Entry'!$BR:$BR,"Yes",'Student Data Entry'!$AP:$AP,"Yes",'Student Data Entry'!$AO:$AO,"Improved")</f>
        <v>0</v>
      </c>
      <c r="F226" s="240">
        <f>COUNTIFS('Student Data Entry'!$C:$C,'Center 9'!$A$2,'Student Data Entry'!$R:$R,'Center 9'!F$223,'Student Data Entry'!$BR:$BR,"Yes",'Student Data Entry'!$AP:$AP,"Yes",'Student Data Entry'!$AO:$AO,"Improved")</f>
        <v>0</v>
      </c>
      <c r="G226" s="240">
        <f>COUNTIFS('Student Data Entry'!$C:$C,'Center 9'!$A$2,'Student Data Entry'!$R:$R,'Center 9'!G$223,'Student Data Entry'!$BR:$BR,"Yes",'Student Data Entry'!$AP:$AP,"Yes",'Student Data Entry'!$AO:$AO,"Improved")</f>
        <v>0</v>
      </c>
    </row>
    <row r="228" spans="1:20" x14ac:dyDescent="0.3">
      <c r="A228" s="278" t="s">
        <v>401</v>
      </c>
    </row>
    <row r="229" spans="1:20" x14ac:dyDescent="0.3">
      <c r="A229" s="20"/>
    </row>
    <row r="230" spans="1:20" ht="15.6" x14ac:dyDescent="0.3">
      <c r="A230" s="244" t="s">
        <v>409</v>
      </c>
      <c r="B230" s="244"/>
      <c r="C230" s="244"/>
      <c r="D230" s="244"/>
      <c r="E230" s="244"/>
      <c r="F230" s="244"/>
      <c r="G230" s="244"/>
      <c r="H230" s="244"/>
      <c r="I230" s="244"/>
      <c r="J230" s="244"/>
      <c r="K230" s="244"/>
      <c r="L230" s="244"/>
      <c r="M230" s="244"/>
      <c r="N230" s="244"/>
      <c r="O230" s="244"/>
      <c r="P230" s="244"/>
      <c r="Q230" s="244"/>
      <c r="R230" s="244"/>
      <c r="S230" s="244"/>
      <c r="T230" s="321"/>
    </row>
    <row r="231" spans="1:20" ht="15.6" x14ac:dyDescent="0.3">
      <c r="A231" s="289"/>
      <c r="B231" s="289"/>
      <c r="C231" s="289"/>
      <c r="D231" s="289"/>
      <c r="E231" s="289"/>
      <c r="F231" s="289"/>
      <c r="G231" s="289"/>
      <c r="H231" s="289"/>
      <c r="I231" s="289"/>
      <c r="J231" s="289"/>
      <c r="K231" s="289"/>
      <c r="L231" s="289"/>
      <c r="M231" s="289"/>
      <c r="N231" s="289"/>
      <c r="O231" s="289"/>
      <c r="P231" s="289"/>
      <c r="Q231" s="289"/>
      <c r="R231" s="289"/>
      <c r="S231" s="289"/>
      <c r="T231" s="294"/>
    </row>
    <row r="232" spans="1:20" x14ac:dyDescent="0.3">
      <c r="A232" s="276"/>
      <c r="B232" s="276"/>
      <c r="C232" s="276"/>
      <c r="D232" s="276"/>
      <c r="E232" s="276"/>
      <c r="F232" s="276"/>
      <c r="G232" s="276"/>
    </row>
    <row r="233" spans="1:20" ht="43.2" x14ac:dyDescent="0.3">
      <c r="A233" s="316" t="s">
        <v>188</v>
      </c>
      <c r="B233" s="249" t="s">
        <v>252</v>
      </c>
      <c r="C233" s="249" t="s">
        <v>271</v>
      </c>
      <c r="D233" s="249" t="s">
        <v>281</v>
      </c>
      <c r="E233" s="249" t="s">
        <v>289</v>
      </c>
      <c r="F233" s="249" t="s">
        <v>294</v>
      </c>
      <c r="G233" s="249" t="s">
        <v>298</v>
      </c>
    </row>
    <row r="234" spans="1:20" x14ac:dyDescent="0.3">
      <c r="A234" s="290" t="s">
        <v>410</v>
      </c>
      <c r="B234" s="240">
        <f>COUNTIFS('Student Data Entry'!$C:$C,'Center 9'!$A$2,'Student Data Entry'!$R:$R,'Center 9'!B$233,'Student Data Entry'!$BQ:$BQ,"Yes")</f>
        <v>0</v>
      </c>
      <c r="C234" s="240">
        <f>COUNTIFS('Student Data Entry'!$C:$C,'Center 9'!$A$2,'Student Data Entry'!$R:$R,'Center 9'!C$233,'Student Data Entry'!$BQ:$BQ,"Yes")</f>
        <v>0</v>
      </c>
      <c r="D234" s="240">
        <f>COUNTIFS('Student Data Entry'!$C:$C,'Center 9'!$A$2,'Student Data Entry'!$R:$R,'Center 9'!D$233,'Student Data Entry'!$BQ:$BQ,"Yes")</f>
        <v>0</v>
      </c>
      <c r="E234" s="240">
        <f>COUNTIFS('Student Data Entry'!$C:$C,'Center 9'!$A$2,'Student Data Entry'!$R:$R,'Center 9'!E$233,'Student Data Entry'!$BQ:$BQ,"Yes")</f>
        <v>0</v>
      </c>
      <c r="F234" s="240">
        <f>COUNTIFS('Student Data Entry'!$C:$C,'Center 9'!$A$2,'Student Data Entry'!$R:$R,'Center 9'!F$233,'Student Data Entry'!$BQ:$BQ,"Yes")</f>
        <v>0</v>
      </c>
      <c r="G234" s="240">
        <f>COUNTIFS('Student Data Entry'!$C:$C,'Center 9'!$A$2,'Student Data Entry'!$R:$R,'Center 9'!G$233,'Student Data Entry'!$BQ:$BQ,"Yes")</f>
        <v>0</v>
      </c>
    </row>
    <row r="235" spans="1:20" ht="28.8" x14ac:dyDescent="0.3">
      <c r="A235" s="292" t="s">
        <v>411</v>
      </c>
      <c r="B235" s="257">
        <f>COUNTIFS('Student Data Entry'!$C:$C,'Center 9'!$A$2,'Student Data Entry'!$R:$R,'Center 9'!B$233,'Student Data Entry'!$BQ:$BQ,"Yes",'Student Data Entry'!$BZ:$BZ,"Yes")</f>
        <v>0</v>
      </c>
      <c r="C235" s="257">
        <f>COUNTIFS('Student Data Entry'!$C:$C,'Center 9'!$A$2,'Student Data Entry'!$R:$R,'Center 9'!C$233,'Student Data Entry'!$BQ:$BQ,"Yes",'Student Data Entry'!$BZ:$BZ,"Yes")</f>
        <v>0</v>
      </c>
      <c r="D235" s="257">
        <f>COUNTIFS('Student Data Entry'!$C:$C,'Center 9'!$A$2,'Student Data Entry'!$R:$R,'Center 9'!D$233,'Student Data Entry'!$BQ:$BQ,"Yes",'Student Data Entry'!$BZ:$BZ,"Yes")</f>
        <v>0</v>
      </c>
      <c r="E235" s="257">
        <f>COUNTIFS('Student Data Entry'!$C:$C,'Center 9'!$A$2,'Student Data Entry'!$R:$R,'Center 9'!E$233,'Student Data Entry'!$BQ:$BQ,"Yes",'Student Data Entry'!$BZ:$BZ,"Yes")</f>
        <v>0</v>
      </c>
      <c r="F235" s="257">
        <f>COUNTIFS('Student Data Entry'!$C:$C,'Center 9'!$A$2,'Student Data Entry'!$R:$R,'Center 9'!F$233,'Student Data Entry'!$BQ:$BQ,"Yes",'Student Data Entry'!$BZ:$BZ,"Yes")</f>
        <v>0</v>
      </c>
      <c r="G235" s="257">
        <f>COUNTIFS('Student Data Entry'!$C:$C,'Center 9'!$A$2,'Student Data Entry'!$R:$R,'Center 9'!G$233,'Student Data Entry'!$BQ:$BQ,"Yes",'Student Data Entry'!$BZ:$BZ,"Yes")</f>
        <v>0</v>
      </c>
    </row>
    <row r="236" spans="1:20" ht="72" x14ac:dyDescent="0.3">
      <c r="A236" s="290" t="s">
        <v>412</v>
      </c>
      <c r="B236" s="240">
        <f>COUNTIFS('Student Data Entry'!$C:$C,'Center 9'!$A$2,'Student Data Entry'!$R:$R,'Center 9'!B$233,'Student Data Entry'!$BQ:$BQ,"Yes",'Student Data Entry'!$BZ:$BZ,"Yes",'Student Data Entry'!$BA:$BA,"Improved")</f>
        <v>0</v>
      </c>
      <c r="C236" s="240">
        <f>COUNTIFS('Student Data Entry'!$C:$C,'Center 9'!$A$2,'Student Data Entry'!$R:$R,'Center 9'!C$233,'Student Data Entry'!$BQ:$BQ,"Yes",'Student Data Entry'!$BZ:$BZ,"Yes",'Student Data Entry'!$BA:$BA,"Improved")</f>
        <v>0</v>
      </c>
      <c r="D236" s="240">
        <f>COUNTIFS('Student Data Entry'!$C:$C,'Center 9'!$A$2,'Student Data Entry'!$R:$R,'Center 9'!D$233,'Student Data Entry'!$BQ:$BQ,"Yes",'Student Data Entry'!$BZ:$BZ,"Yes",'Student Data Entry'!$BA:$BA,"Improved")</f>
        <v>0</v>
      </c>
      <c r="E236" s="240">
        <f>COUNTIFS('Student Data Entry'!$C:$C,'Center 9'!$A$2,'Student Data Entry'!$R:$R,'Center 9'!E$233,'Student Data Entry'!$BQ:$BQ,"Yes",'Student Data Entry'!$BZ:$BZ,"Yes",'Student Data Entry'!$BA:$BA,"Improved")</f>
        <v>0</v>
      </c>
      <c r="F236" s="240">
        <f>COUNTIFS('Student Data Entry'!$C:$C,'Center 9'!$A$2,'Student Data Entry'!$R:$R,'Center 9'!F$233,'Student Data Entry'!$BQ:$BQ,"Yes",'Student Data Entry'!$BZ:$BZ,"Yes",'Student Data Entry'!$BA:$BA,"Improved")</f>
        <v>0</v>
      </c>
      <c r="G236" s="240">
        <f>COUNTIFS('Student Data Entry'!$C:$C,'Center 9'!$A$2,'Student Data Entry'!$R:$R,'Center 9'!G$233,'Student Data Entry'!$BQ:$BQ,"Yes",'Student Data Entry'!$BZ:$BZ,"Yes",'Student Data Entry'!$BA:$BA,"Improved")</f>
        <v>0</v>
      </c>
    </row>
    <row r="238" spans="1:20" x14ac:dyDescent="0.3">
      <c r="A238" s="278" t="s">
        <v>401</v>
      </c>
    </row>
  </sheetData>
  <mergeCells count="13">
    <mergeCell ref="A4:T4"/>
    <mergeCell ref="B34:I34"/>
    <mergeCell ref="K34:R34"/>
    <mergeCell ref="B70:C70"/>
    <mergeCell ref="D70:E70"/>
    <mergeCell ref="A191:G191"/>
    <mergeCell ref="J191:P191"/>
    <mergeCell ref="B129:C129"/>
    <mergeCell ref="F129:G129"/>
    <mergeCell ref="B142:I142"/>
    <mergeCell ref="K142:R142"/>
    <mergeCell ref="B179:C179"/>
    <mergeCell ref="D179:E179"/>
  </mergeCells>
  <hyperlinks>
    <hyperlink ref="A5" location="'Center 9'!A13" display="Summer Data" xr:uid="{650C31C9-2C31-4F17-8E30-F3186D5C76E3}"/>
    <hyperlink ref="A6" location="'Center 9'!A16" display="Participation" xr:uid="{92FAE5FD-0229-4491-A2A5-F288D29538B9}"/>
    <hyperlink ref="A7" location="'Center 9'!A77" display="Outcomes (GPRAs 1, 2, 4, and 5)" xr:uid="{4582E292-4D70-4512-A0FA-798EB7D15722}"/>
    <hyperlink ref="A9" location="'Center 9'!A121" display="School Year Data" xr:uid="{C3E20904-6849-4BB5-B782-8D173D42D653}"/>
    <hyperlink ref="A10" location="'Center 9'!A124" display="Participation" xr:uid="{165D02DC-17D1-4A8B-9ED5-4A4539A59013}"/>
    <hyperlink ref="A11" location="'Center 9'!A186" display="Outcomes (GPRAs 1, 2, 3, 4, and 5)" xr:uid="{464A27AD-77BF-4B86-9801-AAF1251EFDF2}"/>
  </hyperlinks>
  <pageMargins left="0.7" right="0.7" top="0.75" bottom="0.75" header="0.3" footer="0.3"/>
  <pageSetup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4DE4B1-0BB6-4E3F-8DBA-8126487BB362}">
  <sheetPr>
    <tabColor rgb="FF7030A0"/>
  </sheetPr>
  <dimension ref="A1:U238"/>
  <sheetViews>
    <sheetView workbookViewId="0">
      <pane ySplit="2" topLeftCell="A3" activePane="bottomLeft" state="frozen"/>
      <selection pane="bottomLeft" activeCell="A3" sqref="A3"/>
    </sheetView>
  </sheetViews>
  <sheetFormatPr defaultRowHeight="14.4" x14ac:dyDescent="0.3"/>
  <cols>
    <col min="1" max="1" width="33.109375" style="18" customWidth="1"/>
    <col min="2" max="2" width="9.33203125" style="18" customWidth="1"/>
    <col min="3" max="9" width="8.88671875" style="18"/>
    <col min="10" max="10" width="33.109375" style="18" customWidth="1"/>
    <col min="11" max="11" width="9.109375" style="18" customWidth="1"/>
    <col min="12" max="19" width="8.88671875" style="18"/>
    <col min="20" max="20" width="8.88671875" style="259"/>
    <col min="21" max="16384" width="8.88671875" style="18"/>
  </cols>
  <sheetData>
    <row r="1" spans="1:20" ht="18" x14ac:dyDescent="0.35">
      <c r="A1" s="228" t="s">
        <v>600</v>
      </c>
      <c r="B1" s="351" t="s">
        <v>599</v>
      </c>
    </row>
    <row r="2" spans="1:20" ht="15.6" x14ac:dyDescent="0.3">
      <c r="A2" s="229">
        <f>'Centers List'!B11</f>
        <v>0</v>
      </c>
    </row>
    <row r="3" spans="1:20" ht="15.6" x14ac:dyDescent="0.3">
      <c r="A3" s="229"/>
    </row>
    <row r="4" spans="1:20" ht="18" x14ac:dyDescent="0.35">
      <c r="A4" s="447" t="s">
        <v>346</v>
      </c>
      <c r="B4" s="447"/>
      <c r="C4" s="447"/>
      <c r="D4" s="447"/>
      <c r="E4" s="447"/>
      <c r="F4" s="447"/>
      <c r="G4" s="447"/>
      <c r="H4" s="447"/>
      <c r="I4" s="447"/>
      <c r="J4" s="447"/>
      <c r="K4" s="447"/>
      <c r="L4" s="447"/>
      <c r="M4" s="447"/>
      <c r="N4" s="447"/>
      <c r="O4" s="447"/>
      <c r="P4" s="447"/>
      <c r="Q4" s="447"/>
      <c r="R4" s="447"/>
      <c r="S4" s="447"/>
      <c r="T4" s="448"/>
    </row>
    <row r="5" spans="1:20" x14ac:dyDescent="0.3">
      <c r="A5" s="349" t="s">
        <v>372</v>
      </c>
    </row>
    <row r="6" spans="1:20" x14ac:dyDescent="0.3">
      <c r="A6" s="350" t="s">
        <v>373</v>
      </c>
    </row>
    <row r="7" spans="1:20" x14ac:dyDescent="0.3">
      <c r="A7" s="350" t="s">
        <v>597</v>
      </c>
    </row>
    <row r="8" spans="1:20" ht="15.6" x14ac:dyDescent="0.3">
      <c r="A8" s="229"/>
    </row>
    <row r="9" spans="1:20" x14ac:dyDescent="0.3">
      <c r="A9" s="349" t="s">
        <v>424</v>
      </c>
    </row>
    <row r="10" spans="1:20" x14ac:dyDescent="0.3">
      <c r="A10" s="350" t="s">
        <v>373</v>
      </c>
    </row>
    <row r="11" spans="1:20" x14ac:dyDescent="0.3">
      <c r="A11" s="350" t="s">
        <v>598</v>
      </c>
    </row>
    <row r="13" spans="1:20" s="228" customFormat="1" ht="18" x14ac:dyDescent="0.35">
      <c r="A13" s="233" t="s">
        <v>372</v>
      </c>
      <c r="B13" s="233"/>
      <c r="C13" s="233"/>
      <c r="D13" s="233"/>
      <c r="E13" s="233"/>
      <c r="F13" s="233"/>
      <c r="G13" s="233"/>
      <c r="H13" s="233"/>
      <c r="I13" s="233"/>
      <c r="J13" s="233"/>
      <c r="K13" s="233"/>
      <c r="L13" s="233"/>
      <c r="M13" s="233"/>
      <c r="N13" s="233"/>
      <c r="O13" s="233"/>
      <c r="P13" s="233"/>
      <c r="Q13" s="233"/>
      <c r="R13" s="233"/>
      <c r="S13" s="233"/>
      <c r="T13" s="260"/>
    </row>
    <row r="14" spans="1:20" s="228" customFormat="1" ht="18" x14ac:dyDescent="0.35">
      <c r="A14" s="297" t="s">
        <v>613</v>
      </c>
      <c r="B14" s="233"/>
      <c r="C14" s="233"/>
      <c r="D14" s="233"/>
      <c r="E14" s="233"/>
      <c r="F14" s="233"/>
      <c r="G14" s="233"/>
      <c r="H14" s="233"/>
      <c r="I14" s="233"/>
      <c r="J14" s="233"/>
      <c r="K14" s="233"/>
      <c r="L14" s="233"/>
      <c r="M14" s="233"/>
      <c r="N14" s="233"/>
      <c r="O14" s="233"/>
      <c r="P14" s="233"/>
      <c r="Q14" s="233"/>
      <c r="R14" s="233"/>
      <c r="S14" s="233"/>
      <c r="T14" s="260"/>
    </row>
    <row r="16" spans="1:20" ht="18" x14ac:dyDescent="0.35">
      <c r="A16" s="234" t="s">
        <v>373</v>
      </c>
    </row>
    <row r="18" spans="1:20" ht="15.6" x14ac:dyDescent="0.3">
      <c r="A18" s="239" t="s">
        <v>417</v>
      </c>
    </row>
    <row r="19" spans="1:20" x14ac:dyDescent="0.3">
      <c r="A19" s="238" t="s">
        <v>374</v>
      </c>
    </row>
    <row r="21" spans="1:20" x14ac:dyDescent="0.3">
      <c r="B21" s="241" t="s">
        <v>375</v>
      </c>
      <c r="C21" s="235"/>
      <c r="E21" s="242" t="s">
        <v>376</v>
      </c>
      <c r="F21" s="236"/>
      <c r="J21" s="20"/>
    </row>
    <row r="22" spans="1:20" x14ac:dyDescent="0.3">
      <c r="B22" s="243" t="s">
        <v>246</v>
      </c>
      <c r="C22" s="257">
        <f>COUNTIFS('Student Data Entry'!$C:$C,'Center 10'!$A$2,'Student Data Entry'!$BJ:$BJ,"Yes",'Student Data Entry'!$I:$I,'Center 10'!$B22)</f>
        <v>0</v>
      </c>
      <c r="E22" s="323">
        <v>6</v>
      </c>
      <c r="F22" s="257">
        <f>COUNTIFS('Student Data Entry'!$C:$C,'Center 10'!$A$2,'Student Data Entry'!$I:$I,'Center 10'!$E22,'Student Data Entry'!$BJ:$BJ,"Yes")</f>
        <v>0</v>
      </c>
      <c r="I22" s="20"/>
      <c r="J22" s="326"/>
      <c r="K22" s="20"/>
    </row>
    <row r="23" spans="1:20" x14ac:dyDescent="0.3">
      <c r="B23" s="243" t="s">
        <v>135</v>
      </c>
      <c r="C23" s="257">
        <f>COUNTIFS('Student Data Entry'!$C:$C,'Center 10'!$A$2,'Student Data Entry'!$BJ:$BJ,"Yes",'Student Data Entry'!$I:$I,'Center 10'!$B23)</f>
        <v>0</v>
      </c>
      <c r="E23" s="323">
        <v>7</v>
      </c>
      <c r="F23" s="257">
        <f>COUNTIFS('Student Data Entry'!$C:$C,'Center 10'!$A$2,'Student Data Entry'!$I:$I,'Center 10'!$E23,'Student Data Entry'!$BJ:$BJ,"Yes")</f>
        <v>0</v>
      </c>
      <c r="J23" s="20"/>
    </row>
    <row r="24" spans="1:20" x14ac:dyDescent="0.3">
      <c r="B24" s="243">
        <v>1</v>
      </c>
      <c r="C24" s="257">
        <f>COUNTIFS('Student Data Entry'!$C:$C,'Center 10'!$A$2,'Student Data Entry'!$BJ:$BJ,"Yes",'Student Data Entry'!$I:$I,'Center 10'!$B24)</f>
        <v>0</v>
      </c>
      <c r="E24" s="323">
        <v>8</v>
      </c>
      <c r="F24" s="257">
        <f>COUNTIFS('Student Data Entry'!$C:$C,'Center 10'!$A$2,'Student Data Entry'!$I:$I,'Center 10'!$E24,'Student Data Entry'!$BJ:$BJ,"Yes")</f>
        <v>0</v>
      </c>
    </row>
    <row r="25" spans="1:20" x14ac:dyDescent="0.3">
      <c r="B25" s="243">
        <v>2</v>
      </c>
      <c r="C25" s="257">
        <f>COUNTIFS('Student Data Entry'!$C:$C,'Center 10'!$A$2,'Student Data Entry'!$BJ:$BJ,"Yes",'Student Data Entry'!$I:$I,'Center 10'!$B25)</f>
        <v>0</v>
      </c>
      <c r="E25" s="323">
        <v>9</v>
      </c>
      <c r="F25" s="257">
        <f>COUNTIFS('Student Data Entry'!$C:$C,'Center 10'!$A$2,'Student Data Entry'!$I:$I,'Center 10'!$E25,'Student Data Entry'!$BJ:$BJ,"Yes")</f>
        <v>0</v>
      </c>
    </row>
    <row r="26" spans="1:20" x14ac:dyDescent="0.3">
      <c r="B26" s="243">
        <v>3</v>
      </c>
      <c r="C26" s="257">
        <f>COUNTIFS('Student Data Entry'!$C:$C,'Center 10'!$A$2,'Student Data Entry'!$BJ:$BJ,"Yes",'Student Data Entry'!$I:$I,'Center 10'!$B26)</f>
        <v>0</v>
      </c>
      <c r="E26" s="323">
        <v>10</v>
      </c>
      <c r="F26" s="257">
        <f>COUNTIFS('Student Data Entry'!$C:$C,'Center 10'!$A$2,'Student Data Entry'!$I:$I,'Center 10'!$E26,'Student Data Entry'!$BJ:$BJ,"Yes")</f>
        <v>0</v>
      </c>
      <c r="H26" s="20"/>
      <c r="I26" s="20"/>
      <c r="J26" s="20"/>
    </row>
    <row r="27" spans="1:20" x14ac:dyDescent="0.3">
      <c r="B27" s="243">
        <v>4</v>
      </c>
      <c r="C27" s="257">
        <f>COUNTIFS('Student Data Entry'!$C:$C,'Center 10'!$A$2,'Student Data Entry'!$BJ:$BJ,"Yes",'Student Data Entry'!$I:$I,'Center 10'!$B27)</f>
        <v>0</v>
      </c>
      <c r="E27" s="323">
        <v>11</v>
      </c>
      <c r="F27" s="257">
        <f>COUNTIFS('Student Data Entry'!$C:$C,'Center 10'!$A$2,'Student Data Entry'!$I:$I,'Center 10'!$E27,'Student Data Entry'!$BJ:$BJ,"Yes")</f>
        <v>0</v>
      </c>
      <c r="G27" s="20"/>
      <c r="H27" s="211"/>
      <c r="J27" s="211"/>
      <c r="K27" s="20"/>
    </row>
    <row r="28" spans="1:20" x14ac:dyDescent="0.3">
      <c r="B28" s="243">
        <v>5</v>
      </c>
      <c r="C28" s="257">
        <f>COUNTIFS('Student Data Entry'!$C:$C,'Center 10'!$A$2,'Student Data Entry'!$BJ:$BJ,"Yes",'Student Data Entry'!$I:$I,'Center 10'!$B28)</f>
        <v>0</v>
      </c>
      <c r="E28" s="323">
        <v>12</v>
      </c>
      <c r="F28" s="257">
        <f>COUNTIFS('Student Data Entry'!$C:$C,'Center 10'!$A$2,'Student Data Entry'!$I:$I,'Center 10'!$E28,'Student Data Entry'!$BJ:$BJ,"Yes")</f>
        <v>0</v>
      </c>
      <c r="G28" s="20"/>
      <c r="H28" s="20"/>
      <c r="I28" s="20"/>
      <c r="J28" s="20"/>
    </row>
    <row r="29" spans="1:20" x14ac:dyDescent="0.3">
      <c r="B29" s="246" t="s">
        <v>418</v>
      </c>
      <c r="C29" s="247">
        <f>SUM(C22:C28)</f>
        <v>0</v>
      </c>
      <c r="E29" s="246" t="s">
        <v>418</v>
      </c>
      <c r="F29" s="247">
        <f>SUM(F22:F28)</f>
        <v>0</v>
      </c>
      <c r="H29" s="20"/>
      <c r="I29" s="237" t="s">
        <v>11</v>
      </c>
    </row>
    <row r="31" spans="1:20" ht="15.6" x14ac:dyDescent="0.3">
      <c r="A31" s="244" t="s">
        <v>419</v>
      </c>
      <c r="B31" s="245"/>
      <c r="C31" s="245"/>
      <c r="D31" s="245"/>
      <c r="E31" s="245"/>
      <c r="F31" s="245"/>
      <c r="G31" s="245"/>
      <c r="H31" s="245"/>
      <c r="I31" s="245"/>
      <c r="J31" s="245"/>
      <c r="K31" s="245"/>
      <c r="L31" s="245"/>
      <c r="M31" s="245"/>
      <c r="N31" s="245"/>
      <c r="O31" s="245"/>
      <c r="P31" s="245"/>
      <c r="Q31" s="245"/>
      <c r="R31" s="245"/>
      <c r="S31" s="245"/>
      <c r="T31" s="261"/>
    </row>
    <row r="32" spans="1:20" x14ac:dyDescent="0.3">
      <c r="A32" s="238" t="s">
        <v>377</v>
      </c>
      <c r="L32"/>
    </row>
    <row r="34" spans="1:21" x14ac:dyDescent="0.3">
      <c r="B34" s="446" t="s">
        <v>375</v>
      </c>
      <c r="C34" s="446"/>
      <c r="D34" s="446"/>
      <c r="E34" s="446"/>
      <c r="F34" s="446"/>
      <c r="G34" s="446"/>
      <c r="H34" s="446"/>
      <c r="I34" s="446"/>
      <c r="K34" s="446" t="s">
        <v>376</v>
      </c>
      <c r="L34" s="446"/>
      <c r="M34" s="446"/>
      <c r="N34" s="446"/>
      <c r="O34" s="446"/>
      <c r="P34" s="446"/>
      <c r="Q34" s="446"/>
      <c r="R34" s="446"/>
    </row>
    <row r="35" spans="1:21" ht="43.2" x14ac:dyDescent="0.3">
      <c r="B35" s="251" t="s">
        <v>188</v>
      </c>
      <c r="C35" s="252" t="s">
        <v>252</v>
      </c>
      <c r="D35" s="252" t="s">
        <v>271</v>
      </c>
      <c r="E35" s="252" t="s">
        <v>281</v>
      </c>
      <c r="F35" s="252" t="s">
        <v>289</v>
      </c>
      <c r="G35" s="252" t="s">
        <v>294</v>
      </c>
      <c r="H35" s="252" t="s">
        <v>298</v>
      </c>
      <c r="I35" s="250" t="s">
        <v>378</v>
      </c>
      <c r="K35" s="251" t="s">
        <v>188</v>
      </c>
      <c r="L35" s="252" t="s">
        <v>252</v>
      </c>
      <c r="M35" s="252" t="s">
        <v>271</v>
      </c>
      <c r="N35" s="252" t="s">
        <v>281</v>
      </c>
      <c r="O35" s="252" t="s">
        <v>289</v>
      </c>
      <c r="P35" s="252" t="s">
        <v>294</v>
      </c>
      <c r="Q35" s="252" t="s">
        <v>298</v>
      </c>
      <c r="R35" s="250" t="s">
        <v>378</v>
      </c>
    </row>
    <row r="36" spans="1:21" x14ac:dyDescent="0.3">
      <c r="B36" s="230" t="s">
        <v>246</v>
      </c>
      <c r="C36" s="240">
        <f>COUNTIFS('Student Data Entry'!$C:$C,'Center 10'!$A$2,'Student Data Entry'!$I:$I,'Center 10'!$B36,'Student Data Entry'!$P:$P,'Center 10'!C$35)</f>
        <v>0</v>
      </c>
      <c r="D36" s="240">
        <f>COUNTIFS('Student Data Entry'!$C:$C,'Center 10'!$A$2,'Student Data Entry'!$I:$I,'Center 10'!$B36,'Student Data Entry'!$P:$P,'Center 10'!D$35)</f>
        <v>0</v>
      </c>
      <c r="E36" s="240">
        <f>COUNTIFS('Student Data Entry'!$C:$C,'Center 10'!$A$2,'Student Data Entry'!$I:$I,'Center 10'!$B36,'Student Data Entry'!$P:$P,'Center 10'!E$35)</f>
        <v>0</v>
      </c>
      <c r="F36" s="240">
        <f>COUNTIFS('Student Data Entry'!$C:$C,'Center 10'!$A$2,'Student Data Entry'!$I:$I,'Center 10'!$B36,'Student Data Entry'!$P:$P,'Center 10'!F$35)</f>
        <v>0</v>
      </c>
      <c r="G36" s="240">
        <f>COUNTIFS('Student Data Entry'!$C:$C,'Center 10'!$A$2,'Student Data Entry'!$I:$I,'Center 10'!$B36,'Student Data Entry'!$P:$P,'Center 10'!G$35)</f>
        <v>0</v>
      </c>
      <c r="H36" s="240">
        <f>COUNTIFS('Student Data Entry'!$C:$C,'Center 10'!$A$2,'Student Data Entry'!$I:$I,'Center 10'!$B36,'Student Data Entry'!$P:$P,'Center 10'!H$35)</f>
        <v>0</v>
      </c>
      <c r="I36" s="240">
        <f>SUM(C36:H36)</f>
        <v>0</v>
      </c>
      <c r="K36" s="253">
        <v>6</v>
      </c>
      <c r="L36" s="240">
        <f>COUNTIFS('Student Data Entry'!$C:$C,'Center 10'!$A$2,'Student Data Entry'!$I:$I,'Center 10'!$K36,'Student Data Entry'!$P:$P,'Center 10'!L$35)</f>
        <v>0</v>
      </c>
      <c r="M36" s="240">
        <f>COUNTIFS('Student Data Entry'!$C:$C,'Center 10'!$A$2,'Student Data Entry'!$I:$I,'Center 10'!$K36,'Student Data Entry'!$P:$P,'Center 10'!M$35)</f>
        <v>0</v>
      </c>
      <c r="N36" s="240">
        <f>COUNTIFS('Student Data Entry'!$C:$C,'Center 10'!$A$2,'Student Data Entry'!$I:$I,'Center 10'!$K36,'Student Data Entry'!$P:$P,'Center 10'!N$35)</f>
        <v>0</v>
      </c>
      <c r="O36" s="240">
        <f>COUNTIFS('Student Data Entry'!$C:$C,'Center 10'!$A$2,'Student Data Entry'!$I:$I,'Center 10'!$K36,'Student Data Entry'!$P:$P,'Center 10'!O$35)</f>
        <v>0</v>
      </c>
      <c r="P36" s="240">
        <f>COUNTIFS('Student Data Entry'!$C:$C,'Center 10'!$A$2,'Student Data Entry'!$I:$I,'Center 10'!$K36,'Student Data Entry'!$P:$P,'Center 10'!P$35)</f>
        <v>0</v>
      </c>
      <c r="Q36" s="240">
        <f>COUNTIFS('Student Data Entry'!$C:$C,'Center 10'!$A$2,'Student Data Entry'!$I:$I,'Center 10'!$K36,'Student Data Entry'!$P:$P,'Center 10'!Q$35)</f>
        <v>0</v>
      </c>
      <c r="R36" s="240">
        <f>SUM(L36:Q36)</f>
        <v>0</v>
      </c>
    </row>
    <row r="37" spans="1:21" x14ac:dyDescent="0.3">
      <c r="B37" s="258" t="s">
        <v>135</v>
      </c>
      <c r="C37" s="257">
        <f>COUNTIFS('Student Data Entry'!$C:$C,'Center 10'!$A$2,'Student Data Entry'!$I:$I,'Center 10'!$B37,'Student Data Entry'!$P:$P,'Center 10'!C$35)</f>
        <v>0</v>
      </c>
      <c r="D37" s="257">
        <f>COUNTIFS('Student Data Entry'!$C:$C,'Center 10'!$A$2,'Student Data Entry'!$I:$I,'Center 10'!$B37,'Student Data Entry'!$P:$P,'Center 10'!D$35)</f>
        <v>0</v>
      </c>
      <c r="E37" s="257">
        <f>COUNTIFS('Student Data Entry'!$C:$C,'Center 10'!$A$2,'Student Data Entry'!$I:$I,'Center 10'!$B37,'Student Data Entry'!$P:$P,'Center 10'!E$35)</f>
        <v>0</v>
      </c>
      <c r="F37" s="257">
        <f>COUNTIFS('Student Data Entry'!$C:$C,'Center 10'!$A$2,'Student Data Entry'!$I:$I,'Center 10'!$B37,'Student Data Entry'!$P:$P,'Center 10'!F$35)</f>
        <v>0</v>
      </c>
      <c r="G37" s="257">
        <f>COUNTIFS('Student Data Entry'!$C:$C,'Center 10'!$A$2,'Student Data Entry'!$I:$I,'Center 10'!$B37,'Student Data Entry'!$P:$P,'Center 10'!G$35)</f>
        <v>0</v>
      </c>
      <c r="H37" s="257">
        <f>COUNTIFS('Student Data Entry'!$C:$C,'Center 10'!$A$2,'Student Data Entry'!$I:$I,'Center 10'!$B37,'Student Data Entry'!$P:$P,'Center 10'!H$35)</f>
        <v>0</v>
      </c>
      <c r="I37" s="257">
        <f t="shared" ref="I37:I42" si="0">SUM(C37:H37)</f>
        <v>0</v>
      </c>
      <c r="K37" s="256">
        <v>7</v>
      </c>
      <c r="L37" s="257">
        <f>COUNTIFS('Student Data Entry'!$C:$C,'Center 10'!$A$2,'Student Data Entry'!$I:$I,'Center 10'!$K37,'Student Data Entry'!$P:$P,'Center 10'!L$35)</f>
        <v>0</v>
      </c>
      <c r="M37" s="257">
        <f>COUNTIFS('Student Data Entry'!$C:$C,'Center 10'!$A$2,'Student Data Entry'!$I:$I,'Center 10'!$K37,'Student Data Entry'!$P:$P,'Center 10'!M$35)</f>
        <v>0</v>
      </c>
      <c r="N37" s="257">
        <f>COUNTIFS('Student Data Entry'!$C:$C,'Center 10'!$A$2,'Student Data Entry'!$I:$I,'Center 10'!$K37,'Student Data Entry'!$P:$P,'Center 10'!N$35)</f>
        <v>0</v>
      </c>
      <c r="O37" s="257">
        <f>COUNTIFS('Student Data Entry'!$C:$C,'Center 10'!$A$2,'Student Data Entry'!$I:$I,'Center 10'!$K37,'Student Data Entry'!$P:$P,'Center 10'!O$35)</f>
        <v>0</v>
      </c>
      <c r="P37" s="257">
        <f>COUNTIFS('Student Data Entry'!$C:$C,'Center 10'!$A$2,'Student Data Entry'!$I:$I,'Center 10'!$K37,'Student Data Entry'!$P:$P,'Center 10'!P$35)</f>
        <v>0</v>
      </c>
      <c r="Q37" s="257">
        <f>COUNTIFS('Student Data Entry'!$C:$C,'Center 10'!$A$2,'Student Data Entry'!$I:$I,'Center 10'!$K37,'Student Data Entry'!$P:$P,'Center 10'!Q$35)</f>
        <v>0</v>
      </c>
      <c r="R37" s="257">
        <f t="shared" ref="R37:R42" si="1">SUM(L37:Q37)</f>
        <v>0</v>
      </c>
    </row>
    <row r="38" spans="1:21" x14ac:dyDescent="0.3">
      <c r="B38" s="231">
        <v>1</v>
      </c>
      <c r="C38" s="240">
        <f>COUNTIFS('Student Data Entry'!$C:$C,'Center 10'!$A$2,'Student Data Entry'!$I:$I,'Center 10'!$B38,'Student Data Entry'!$P:$P,'Center 10'!C$35)</f>
        <v>0</v>
      </c>
      <c r="D38" s="240">
        <f>COUNTIFS('Student Data Entry'!$C:$C,'Center 10'!$A$2,'Student Data Entry'!$I:$I,'Center 10'!$B38,'Student Data Entry'!$P:$P,'Center 10'!D$35)</f>
        <v>0</v>
      </c>
      <c r="E38" s="240">
        <f>COUNTIFS('Student Data Entry'!$C:$C,'Center 10'!$A$2,'Student Data Entry'!$I:$I,'Center 10'!$B38,'Student Data Entry'!$P:$P,'Center 10'!E$35)</f>
        <v>0</v>
      </c>
      <c r="F38" s="240">
        <f>COUNTIFS('Student Data Entry'!$C:$C,'Center 10'!$A$2,'Student Data Entry'!$I:$I,'Center 10'!$B38,'Student Data Entry'!$P:$P,'Center 10'!F$35)</f>
        <v>0</v>
      </c>
      <c r="G38" s="240">
        <f>COUNTIFS('Student Data Entry'!$C:$C,'Center 10'!$A$2,'Student Data Entry'!$I:$I,'Center 10'!$B38,'Student Data Entry'!$P:$P,'Center 10'!G$35)</f>
        <v>0</v>
      </c>
      <c r="H38" s="240">
        <f>COUNTIFS('Student Data Entry'!$C:$C,'Center 10'!$A$2,'Student Data Entry'!$I:$I,'Center 10'!$B38,'Student Data Entry'!$P:$P,'Center 10'!H$35)</f>
        <v>0</v>
      </c>
      <c r="I38" s="240">
        <f t="shared" si="0"/>
        <v>0</v>
      </c>
      <c r="K38" s="253">
        <v>8</v>
      </c>
      <c r="L38" s="240">
        <f>COUNTIFS('Student Data Entry'!$C:$C,'Center 10'!$A$2,'Student Data Entry'!$I:$I,'Center 10'!$K38,'Student Data Entry'!$P:$P,'Center 10'!L$35)</f>
        <v>0</v>
      </c>
      <c r="M38" s="240">
        <f>COUNTIFS('Student Data Entry'!$C:$C,'Center 10'!$A$2,'Student Data Entry'!$I:$I,'Center 10'!$K38,'Student Data Entry'!$P:$P,'Center 10'!M$35)</f>
        <v>0</v>
      </c>
      <c r="N38" s="240">
        <f>COUNTIFS('Student Data Entry'!$C:$C,'Center 10'!$A$2,'Student Data Entry'!$I:$I,'Center 10'!$K38,'Student Data Entry'!$P:$P,'Center 10'!N$35)</f>
        <v>0</v>
      </c>
      <c r="O38" s="240">
        <f>COUNTIFS('Student Data Entry'!$C:$C,'Center 10'!$A$2,'Student Data Entry'!$I:$I,'Center 10'!$K38,'Student Data Entry'!$P:$P,'Center 10'!O$35)</f>
        <v>0</v>
      </c>
      <c r="P38" s="240">
        <f>COUNTIFS('Student Data Entry'!$C:$C,'Center 10'!$A$2,'Student Data Entry'!$I:$I,'Center 10'!$K38,'Student Data Entry'!$P:$P,'Center 10'!P$35)</f>
        <v>0</v>
      </c>
      <c r="Q38" s="240">
        <f>COUNTIFS('Student Data Entry'!$C:$C,'Center 10'!$A$2,'Student Data Entry'!$I:$I,'Center 10'!$K38,'Student Data Entry'!$P:$P,'Center 10'!Q$35)</f>
        <v>0</v>
      </c>
      <c r="R38" s="240">
        <f t="shared" si="1"/>
        <v>0</v>
      </c>
    </row>
    <row r="39" spans="1:21" x14ac:dyDescent="0.3">
      <c r="B39" s="258">
        <v>2</v>
      </c>
      <c r="C39" s="257">
        <f>COUNTIFS('Student Data Entry'!$C:$C,'Center 10'!$A$2,'Student Data Entry'!$I:$I,'Center 10'!$B39,'Student Data Entry'!$P:$P,'Center 10'!C$35)</f>
        <v>0</v>
      </c>
      <c r="D39" s="257">
        <f>COUNTIFS('Student Data Entry'!$C:$C,'Center 10'!$A$2,'Student Data Entry'!$I:$I,'Center 10'!$B39,'Student Data Entry'!$P:$P,'Center 10'!D$35)</f>
        <v>0</v>
      </c>
      <c r="E39" s="257">
        <f>COUNTIFS('Student Data Entry'!$C:$C,'Center 10'!$A$2,'Student Data Entry'!$I:$I,'Center 10'!$B39,'Student Data Entry'!$P:$P,'Center 10'!E$35)</f>
        <v>0</v>
      </c>
      <c r="F39" s="257">
        <f>COUNTIFS('Student Data Entry'!$C:$C,'Center 10'!$A$2,'Student Data Entry'!$I:$I,'Center 10'!$B39,'Student Data Entry'!$P:$P,'Center 10'!F$35)</f>
        <v>0</v>
      </c>
      <c r="G39" s="257">
        <f>COUNTIFS('Student Data Entry'!$C:$C,'Center 10'!$A$2,'Student Data Entry'!$I:$I,'Center 10'!$B39,'Student Data Entry'!$P:$P,'Center 10'!G$35)</f>
        <v>0</v>
      </c>
      <c r="H39" s="257">
        <f>COUNTIFS('Student Data Entry'!$C:$C,'Center 10'!$A$2,'Student Data Entry'!$I:$I,'Center 10'!$B39,'Student Data Entry'!$P:$P,'Center 10'!H$35)</f>
        <v>0</v>
      </c>
      <c r="I39" s="257">
        <f t="shared" si="0"/>
        <v>0</v>
      </c>
      <c r="K39" s="256">
        <v>9</v>
      </c>
      <c r="L39" s="257">
        <f>COUNTIFS('Student Data Entry'!$C:$C,'Center 10'!$A$2,'Student Data Entry'!$I:$I,'Center 10'!$K39,'Student Data Entry'!$P:$P,'Center 10'!L$35)</f>
        <v>0</v>
      </c>
      <c r="M39" s="257">
        <f>COUNTIFS('Student Data Entry'!$C:$C,'Center 10'!$A$2,'Student Data Entry'!$I:$I,'Center 10'!$K39,'Student Data Entry'!$P:$P,'Center 10'!M$35)</f>
        <v>0</v>
      </c>
      <c r="N39" s="257">
        <f>COUNTIFS('Student Data Entry'!$C:$C,'Center 10'!$A$2,'Student Data Entry'!$I:$I,'Center 10'!$K39,'Student Data Entry'!$P:$P,'Center 10'!N$35)</f>
        <v>0</v>
      </c>
      <c r="O39" s="257">
        <f>COUNTIFS('Student Data Entry'!$C:$C,'Center 10'!$A$2,'Student Data Entry'!$I:$I,'Center 10'!$K39,'Student Data Entry'!$P:$P,'Center 10'!O$35)</f>
        <v>0</v>
      </c>
      <c r="P39" s="257">
        <f>COUNTIFS('Student Data Entry'!$C:$C,'Center 10'!$A$2,'Student Data Entry'!$I:$I,'Center 10'!$K39,'Student Data Entry'!$P:$P,'Center 10'!P$35)</f>
        <v>0</v>
      </c>
      <c r="Q39" s="257">
        <f>COUNTIFS('Student Data Entry'!$C:$C,'Center 10'!$A$2,'Student Data Entry'!$I:$I,'Center 10'!$K39,'Student Data Entry'!$P:$P,'Center 10'!Q$35)</f>
        <v>0</v>
      </c>
      <c r="R39" s="257">
        <f t="shared" si="1"/>
        <v>0</v>
      </c>
    </row>
    <row r="40" spans="1:21" x14ac:dyDescent="0.3">
      <c r="B40" s="231">
        <v>3</v>
      </c>
      <c r="C40" s="240">
        <f>COUNTIFS('Student Data Entry'!$C:$C,'Center 10'!$A$2,'Student Data Entry'!$I:$I,'Center 10'!$B40,'Student Data Entry'!$P:$P,'Center 10'!C$35)</f>
        <v>0</v>
      </c>
      <c r="D40" s="240">
        <f>COUNTIFS('Student Data Entry'!$C:$C,'Center 10'!$A$2,'Student Data Entry'!$I:$I,'Center 10'!$B40,'Student Data Entry'!$P:$P,'Center 10'!D$35)</f>
        <v>0</v>
      </c>
      <c r="E40" s="240">
        <f>COUNTIFS('Student Data Entry'!$C:$C,'Center 10'!$A$2,'Student Data Entry'!$I:$I,'Center 10'!$B40,'Student Data Entry'!$P:$P,'Center 10'!E$35)</f>
        <v>0</v>
      </c>
      <c r="F40" s="240">
        <f>COUNTIFS('Student Data Entry'!$C:$C,'Center 10'!$A$2,'Student Data Entry'!$I:$I,'Center 10'!$B40,'Student Data Entry'!$P:$P,'Center 10'!F$35)</f>
        <v>0</v>
      </c>
      <c r="G40" s="240">
        <f>COUNTIFS('Student Data Entry'!$C:$C,'Center 10'!$A$2,'Student Data Entry'!$I:$I,'Center 10'!$B40,'Student Data Entry'!$P:$P,'Center 10'!G$35)</f>
        <v>0</v>
      </c>
      <c r="H40" s="240">
        <f>COUNTIFS('Student Data Entry'!$C:$C,'Center 10'!$A$2,'Student Data Entry'!$I:$I,'Center 10'!$B40,'Student Data Entry'!$P:$P,'Center 10'!H$35)</f>
        <v>0</v>
      </c>
      <c r="I40" s="240">
        <f t="shared" si="0"/>
        <v>0</v>
      </c>
      <c r="K40" s="253">
        <v>10</v>
      </c>
      <c r="L40" s="240">
        <f>COUNTIFS('Student Data Entry'!$C:$C,'Center 10'!$A$2,'Student Data Entry'!$I:$I,'Center 10'!$K40,'Student Data Entry'!$P:$P,'Center 10'!L$35)</f>
        <v>0</v>
      </c>
      <c r="M40" s="240">
        <f>COUNTIFS('Student Data Entry'!$C:$C,'Center 10'!$A$2,'Student Data Entry'!$I:$I,'Center 10'!$K40,'Student Data Entry'!$P:$P,'Center 10'!M$35)</f>
        <v>0</v>
      </c>
      <c r="N40" s="240">
        <f>COUNTIFS('Student Data Entry'!$C:$C,'Center 10'!$A$2,'Student Data Entry'!$I:$I,'Center 10'!$K40,'Student Data Entry'!$P:$P,'Center 10'!N$35)</f>
        <v>0</v>
      </c>
      <c r="O40" s="240">
        <f>COUNTIFS('Student Data Entry'!$C:$C,'Center 10'!$A$2,'Student Data Entry'!$I:$I,'Center 10'!$K40,'Student Data Entry'!$P:$P,'Center 10'!O$35)</f>
        <v>0</v>
      </c>
      <c r="P40" s="240">
        <f>COUNTIFS('Student Data Entry'!$C:$C,'Center 10'!$A$2,'Student Data Entry'!$I:$I,'Center 10'!$K40,'Student Data Entry'!$P:$P,'Center 10'!P$35)</f>
        <v>0</v>
      </c>
      <c r="Q40" s="240">
        <f>COUNTIFS('Student Data Entry'!$C:$C,'Center 10'!$A$2,'Student Data Entry'!$I:$I,'Center 10'!$K40,'Student Data Entry'!$P:$P,'Center 10'!Q$35)</f>
        <v>0</v>
      </c>
      <c r="R40" s="240">
        <f t="shared" si="1"/>
        <v>0</v>
      </c>
    </row>
    <row r="41" spans="1:21" x14ac:dyDescent="0.3">
      <c r="B41" s="258">
        <v>4</v>
      </c>
      <c r="C41" s="257">
        <f>COUNTIFS('Student Data Entry'!$C:$C,'Center 10'!$A$2,'Student Data Entry'!$I:$I,'Center 10'!$B41,'Student Data Entry'!$P:$P,'Center 10'!C$35)</f>
        <v>0</v>
      </c>
      <c r="D41" s="257">
        <f>COUNTIFS('Student Data Entry'!$C:$C,'Center 10'!$A$2,'Student Data Entry'!$I:$I,'Center 10'!$B41,'Student Data Entry'!$P:$P,'Center 10'!D$35)</f>
        <v>0</v>
      </c>
      <c r="E41" s="257">
        <f>COUNTIFS('Student Data Entry'!$C:$C,'Center 10'!$A$2,'Student Data Entry'!$I:$I,'Center 10'!$B41,'Student Data Entry'!$P:$P,'Center 10'!E$35)</f>
        <v>0</v>
      </c>
      <c r="F41" s="257">
        <f>COUNTIFS('Student Data Entry'!$C:$C,'Center 10'!$A$2,'Student Data Entry'!$I:$I,'Center 10'!$B41,'Student Data Entry'!$P:$P,'Center 10'!F$35)</f>
        <v>0</v>
      </c>
      <c r="G41" s="257">
        <f>COUNTIFS('Student Data Entry'!$C:$C,'Center 10'!$A$2,'Student Data Entry'!$I:$I,'Center 10'!$B41,'Student Data Entry'!$P:$P,'Center 10'!G$35)</f>
        <v>0</v>
      </c>
      <c r="H41" s="257">
        <f>COUNTIFS('Student Data Entry'!$C:$C,'Center 10'!$A$2,'Student Data Entry'!$I:$I,'Center 10'!$B41,'Student Data Entry'!$P:$P,'Center 10'!H$35)</f>
        <v>0</v>
      </c>
      <c r="I41" s="257">
        <f t="shared" si="0"/>
        <v>0</v>
      </c>
      <c r="K41" s="256">
        <v>11</v>
      </c>
      <c r="L41" s="257">
        <f>COUNTIFS('Student Data Entry'!$C:$C,'Center 10'!$A$2,'Student Data Entry'!$I:$I,'Center 10'!$K41,'Student Data Entry'!$P:$P,'Center 10'!L$35)</f>
        <v>0</v>
      </c>
      <c r="M41" s="257">
        <f>COUNTIFS('Student Data Entry'!$C:$C,'Center 10'!$A$2,'Student Data Entry'!$I:$I,'Center 10'!$K41,'Student Data Entry'!$P:$P,'Center 10'!M$35)</f>
        <v>0</v>
      </c>
      <c r="N41" s="257">
        <f>COUNTIFS('Student Data Entry'!$C:$C,'Center 10'!$A$2,'Student Data Entry'!$I:$I,'Center 10'!$K41,'Student Data Entry'!$P:$P,'Center 10'!N$35)</f>
        <v>0</v>
      </c>
      <c r="O41" s="257">
        <f>COUNTIFS('Student Data Entry'!$C:$C,'Center 10'!$A$2,'Student Data Entry'!$I:$I,'Center 10'!$K41,'Student Data Entry'!$P:$P,'Center 10'!O$35)</f>
        <v>0</v>
      </c>
      <c r="P41" s="257">
        <f>COUNTIFS('Student Data Entry'!$C:$C,'Center 10'!$A$2,'Student Data Entry'!$I:$I,'Center 10'!$K41,'Student Data Entry'!$P:$P,'Center 10'!P$35)</f>
        <v>0</v>
      </c>
      <c r="Q41" s="257">
        <f>COUNTIFS('Student Data Entry'!$C:$C,'Center 10'!$A$2,'Student Data Entry'!$I:$I,'Center 10'!$K41,'Student Data Entry'!$P:$P,'Center 10'!Q$35)</f>
        <v>0</v>
      </c>
      <c r="R41" s="257">
        <f t="shared" si="1"/>
        <v>0</v>
      </c>
    </row>
    <row r="42" spans="1:21" x14ac:dyDescent="0.3">
      <c r="B42" s="231">
        <v>5</v>
      </c>
      <c r="C42" s="240">
        <f>COUNTIFS('Student Data Entry'!$C:$C,'Center 10'!$A$2,'Student Data Entry'!$I:$I,'Center 10'!$B42,'Student Data Entry'!$P:$P,'Center 10'!C$35)</f>
        <v>0</v>
      </c>
      <c r="D42" s="240">
        <f>COUNTIFS('Student Data Entry'!$C:$C,'Center 10'!$A$2,'Student Data Entry'!$I:$I,'Center 10'!$B42,'Student Data Entry'!$P:$P,'Center 10'!D$35)</f>
        <v>0</v>
      </c>
      <c r="E42" s="240">
        <f>COUNTIFS('Student Data Entry'!$C:$C,'Center 10'!$A$2,'Student Data Entry'!$I:$I,'Center 10'!$B42,'Student Data Entry'!$P:$P,'Center 10'!E$35)</f>
        <v>0</v>
      </c>
      <c r="F42" s="240">
        <f>COUNTIFS('Student Data Entry'!$C:$C,'Center 10'!$A$2,'Student Data Entry'!$I:$I,'Center 10'!$B42,'Student Data Entry'!$P:$P,'Center 10'!F$35)</f>
        <v>0</v>
      </c>
      <c r="G42" s="240">
        <f>COUNTIFS('Student Data Entry'!$C:$C,'Center 10'!$A$2,'Student Data Entry'!$I:$I,'Center 10'!$B42,'Student Data Entry'!$P:$P,'Center 10'!G$35)</f>
        <v>0</v>
      </c>
      <c r="H42" s="240">
        <f>COUNTIFS('Student Data Entry'!$C:$C,'Center 10'!$A$2,'Student Data Entry'!$I:$I,'Center 10'!$B42,'Student Data Entry'!$P:$P,'Center 10'!H$35)</f>
        <v>0</v>
      </c>
      <c r="I42" s="240">
        <f t="shared" si="0"/>
        <v>0</v>
      </c>
      <c r="K42" s="253">
        <v>12</v>
      </c>
      <c r="L42" s="240">
        <f>COUNTIFS('Student Data Entry'!$C:$C,'Center 10'!$A$2,'Student Data Entry'!$I:$I,'Center 10'!$K42,'Student Data Entry'!$P:$P,'Center 10'!L$35)</f>
        <v>0</v>
      </c>
      <c r="M42" s="240">
        <f>COUNTIFS('Student Data Entry'!$C:$C,'Center 10'!$A$2,'Student Data Entry'!$I:$I,'Center 10'!$K42,'Student Data Entry'!$P:$P,'Center 10'!M$35)</f>
        <v>0</v>
      </c>
      <c r="N42" s="240">
        <f>COUNTIFS('Student Data Entry'!$C:$C,'Center 10'!$A$2,'Student Data Entry'!$I:$I,'Center 10'!$K42,'Student Data Entry'!$P:$P,'Center 10'!N$35)</f>
        <v>0</v>
      </c>
      <c r="O42" s="240">
        <f>COUNTIFS('Student Data Entry'!$C:$C,'Center 10'!$A$2,'Student Data Entry'!$I:$I,'Center 10'!$K42,'Student Data Entry'!$P:$P,'Center 10'!O$35)</f>
        <v>0</v>
      </c>
      <c r="P42" s="240">
        <f>COUNTIFS('Student Data Entry'!$C:$C,'Center 10'!$A$2,'Student Data Entry'!$I:$I,'Center 10'!$K42,'Student Data Entry'!$P:$P,'Center 10'!P$35)</f>
        <v>0</v>
      </c>
      <c r="Q42" s="240">
        <f>COUNTIFS('Student Data Entry'!$C:$C,'Center 10'!$A$2,'Student Data Entry'!$I:$I,'Center 10'!$K42,'Student Data Entry'!$P:$P,'Center 10'!Q$35)</f>
        <v>0</v>
      </c>
      <c r="R42" s="240">
        <f t="shared" si="1"/>
        <v>0</v>
      </c>
    </row>
    <row r="43" spans="1:21" ht="27.6" customHeight="1" x14ac:dyDescent="0.3">
      <c r="B43" s="255" t="s">
        <v>379</v>
      </c>
      <c r="C43" s="257">
        <f>SUM(C36:C42)</f>
        <v>0</v>
      </c>
      <c r="D43" s="257">
        <f t="shared" ref="D43:I43" si="2">SUM(D36:D42)</f>
        <v>0</v>
      </c>
      <c r="E43" s="257">
        <f t="shared" si="2"/>
        <v>0</v>
      </c>
      <c r="F43" s="257">
        <f t="shared" si="2"/>
        <v>0</v>
      </c>
      <c r="G43" s="257">
        <f t="shared" si="2"/>
        <v>0</v>
      </c>
      <c r="H43" s="257">
        <f t="shared" si="2"/>
        <v>0</v>
      </c>
      <c r="I43" s="257">
        <f t="shared" si="2"/>
        <v>0</v>
      </c>
      <c r="K43" s="254" t="s">
        <v>379</v>
      </c>
      <c r="L43" s="257">
        <f>SUM(L36:L42)</f>
        <v>0</v>
      </c>
      <c r="M43" s="257">
        <f t="shared" ref="M43:R43" si="3">SUM(M36:M42)</f>
        <v>0</v>
      </c>
      <c r="N43" s="257">
        <f t="shared" si="3"/>
        <v>0</v>
      </c>
      <c r="O43" s="257">
        <f t="shared" si="3"/>
        <v>0</v>
      </c>
      <c r="P43" s="257">
        <f t="shared" si="3"/>
        <v>0</v>
      </c>
      <c r="Q43" s="257">
        <f t="shared" si="3"/>
        <v>0</v>
      </c>
      <c r="R43" s="257">
        <f t="shared" si="3"/>
        <v>0</v>
      </c>
    </row>
    <row r="45" spans="1:21" ht="20.399999999999999" customHeight="1" x14ac:dyDescent="0.3">
      <c r="A45" s="244" t="s">
        <v>381</v>
      </c>
      <c r="B45" s="245"/>
      <c r="C45" s="245"/>
      <c r="D45" s="245"/>
      <c r="E45" s="245"/>
      <c r="F45" s="245"/>
      <c r="G45" s="245"/>
      <c r="H45" s="245"/>
      <c r="I45" s="245"/>
      <c r="J45" s="245"/>
      <c r="K45" s="245"/>
      <c r="L45" s="245"/>
      <c r="M45" s="245"/>
      <c r="N45" s="245"/>
      <c r="O45" s="245"/>
      <c r="P45" s="245"/>
      <c r="Q45" s="245"/>
      <c r="R45" s="245"/>
      <c r="S45" s="245"/>
      <c r="T45" s="261"/>
      <c r="U45" s="20"/>
    </row>
    <row r="46" spans="1:21" x14ac:dyDescent="0.3">
      <c r="A46" s="238" t="s">
        <v>380</v>
      </c>
    </row>
    <row r="48" spans="1:21" x14ac:dyDescent="0.3">
      <c r="A48" s="262" t="s">
        <v>381</v>
      </c>
      <c r="B48" s="262" t="s">
        <v>382</v>
      </c>
      <c r="C48" s="262" t="s">
        <v>383</v>
      </c>
    </row>
    <row r="49" spans="1:20" x14ac:dyDescent="0.3">
      <c r="A49" s="257" t="s">
        <v>248</v>
      </c>
      <c r="B49" s="257">
        <f>COUNTIFS('Student Data Entry'!$C:$C,'Center 10'!$A$2,'Student Data Entry'!$K:$K,'Center 10'!$A49,'Student Data Entry'!$BJ:$BJ,"Yes",'Student Data Entry'!$BS:$BS,"Yes")</f>
        <v>0</v>
      </c>
      <c r="C49" s="257">
        <f>COUNTIFS('Student Data Entry'!$C:$C,'Center 10'!$A$2,'Student Data Entry'!$K:$K,'Center 10'!$A49,'Student Data Entry'!$BJ:$BJ,"Yes",'Student Data Entry'!$BT:$BT,"Yes")</f>
        <v>0</v>
      </c>
    </row>
    <row r="50" spans="1:20" x14ac:dyDescent="0.3">
      <c r="A50" s="240" t="s">
        <v>267</v>
      </c>
      <c r="B50" s="240">
        <f>COUNTIFS('Student Data Entry'!$C:$C,'Center 10'!$A$2,'Student Data Entry'!$K:$K,'Center 10'!$A50,'Student Data Entry'!$BJ:$BJ,"Yes",'Student Data Entry'!$BS:$BS,"Yes")</f>
        <v>0</v>
      </c>
      <c r="C50" s="240">
        <f>COUNTIFS('Student Data Entry'!$C:$C,'Center 10'!$A$2,'Student Data Entry'!$K:$K,'Center 10'!$A50,'Student Data Entry'!$BJ:$BJ,"Yes",'Student Data Entry'!$BT:$BT,"Yes")</f>
        <v>0</v>
      </c>
    </row>
    <row r="51" spans="1:20" x14ac:dyDescent="0.3">
      <c r="A51" s="257" t="s">
        <v>280</v>
      </c>
      <c r="B51" s="257">
        <f>COUNTIFS('Student Data Entry'!$C:$C,'Center 10'!$A$2,'Student Data Entry'!$K:$K,'Center 10'!$A51,'Student Data Entry'!$BJ:$BJ,"Yes",'Student Data Entry'!$BS:$BS,"Yes")</f>
        <v>0</v>
      </c>
      <c r="C51" s="257">
        <f>COUNTIFS('Student Data Entry'!$C:$C,'Center 10'!$A$2,'Student Data Entry'!$K:$K,'Center 10'!$A51,'Student Data Entry'!$BJ:$BJ,"Yes",'Student Data Entry'!$BT:$BT,"Yes")</f>
        <v>0</v>
      </c>
    </row>
    <row r="52" spans="1:20" x14ac:dyDescent="0.3">
      <c r="A52" s="240" t="s">
        <v>288</v>
      </c>
      <c r="B52" s="240">
        <f>COUNTIFS('Student Data Entry'!$C:$C,'Center 10'!$A$2,'Student Data Entry'!$K:$K,'Center 10'!$A52,'Student Data Entry'!$BJ:$BJ,"Yes",'Student Data Entry'!$BS:$BS,"Yes")</f>
        <v>0</v>
      </c>
      <c r="C52" s="240">
        <f>COUNTIFS('Student Data Entry'!$C:$C,'Center 10'!$A$2,'Student Data Entry'!$K:$K,'Center 10'!$A52,'Student Data Entry'!$BJ:$BJ,"Yes",'Student Data Entry'!$BT:$BT,"Yes")</f>
        <v>0</v>
      </c>
    </row>
    <row r="53" spans="1:20" x14ac:dyDescent="0.3">
      <c r="A53" s="257" t="s">
        <v>293</v>
      </c>
      <c r="B53" s="257">
        <f>COUNTIFS('Student Data Entry'!$C:$C,'Center 10'!$A$2,'Student Data Entry'!$K:$K,'Center 10'!$A53,'Student Data Entry'!$BJ:$BJ,"Yes",'Student Data Entry'!$BS:$BS,"Yes")</f>
        <v>0</v>
      </c>
      <c r="C53" s="257">
        <f>COUNTIFS('Student Data Entry'!$C:$C,'Center 10'!$A$2,'Student Data Entry'!$K:$K,'Center 10'!$A53,'Student Data Entry'!$BJ:$BJ,"Yes",'Student Data Entry'!$BT:$BT,"Yes")</f>
        <v>0</v>
      </c>
    </row>
    <row r="54" spans="1:20" x14ac:dyDescent="0.3">
      <c r="A54" s="240" t="s">
        <v>297</v>
      </c>
      <c r="B54" s="240">
        <f>COUNTIFS('Student Data Entry'!$C:$C,'Center 10'!$A$2,'Student Data Entry'!$K:$K,'Center 10'!$A54,'Student Data Entry'!$BJ:$BJ,"Yes",'Student Data Entry'!$BS:$BS,"Yes")</f>
        <v>0</v>
      </c>
      <c r="C54" s="240">
        <f>COUNTIFS('Student Data Entry'!$C:$C,'Center 10'!$A$2,'Student Data Entry'!$K:$K,'Center 10'!$A54,'Student Data Entry'!$BJ:$BJ,"Yes",'Student Data Entry'!$BT:$BT,"Yes")</f>
        <v>0</v>
      </c>
    </row>
    <row r="55" spans="1:20" x14ac:dyDescent="0.3">
      <c r="A55" s="257" t="s">
        <v>384</v>
      </c>
      <c r="B55" s="257">
        <f>COUNTIFS('Student Data Entry'!$C:$C,'Center 10'!$A$2,'Student Data Entry'!$K:$K,'Center 10'!$A55,'Student Data Entry'!$BJ:$BJ,"Yes",'Student Data Entry'!$BS:$BS,"Yes")</f>
        <v>0</v>
      </c>
      <c r="C55" s="257">
        <f>COUNTIFS('Student Data Entry'!$C:$C,'Center 10'!$A$2,'Student Data Entry'!$K:$K,'Center 10'!$A55,'Student Data Entry'!$BJ:$BJ,"Yes",'Student Data Entry'!$BT:$BT,"Yes")</f>
        <v>0</v>
      </c>
    </row>
    <row r="56" spans="1:20" x14ac:dyDescent="0.3">
      <c r="A56" s="240" t="s">
        <v>385</v>
      </c>
      <c r="B56" s="240">
        <f>COUNTIFS('Student Data Entry'!$C:$C,'Center 10'!$A$2,'Student Data Entry'!$BJ:$BJ,"Yes",'Student Data Entry'!$BS:$BS,"Yes",'Student Data Entry'!$K:$K,"Unknown/Not reported")</f>
        <v>0</v>
      </c>
      <c r="C56" s="240">
        <f>COUNTIFS('Student Data Entry'!$C:$C,'Center 10'!$A$2,'Student Data Entry'!$BJ:$BJ,"Yes",'Student Data Entry'!$BT:$BT,"Yes",'Student Data Entry'!$K:$K,"Unknown/Not reported")</f>
        <v>0</v>
      </c>
    </row>
    <row r="58" spans="1:20" ht="15.6" x14ac:dyDescent="0.3">
      <c r="A58" s="244" t="s">
        <v>307</v>
      </c>
      <c r="B58" s="245"/>
      <c r="C58" s="245"/>
      <c r="D58" s="245"/>
      <c r="E58" s="245"/>
      <c r="F58" s="245"/>
      <c r="G58" s="245"/>
      <c r="H58" s="245"/>
      <c r="I58" s="245"/>
      <c r="J58" s="245"/>
      <c r="K58" s="245"/>
      <c r="L58" s="245"/>
      <c r="M58" s="245"/>
      <c r="N58" s="245"/>
      <c r="O58" s="245"/>
      <c r="P58" s="245"/>
      <c r="Q58" s="245"/>
      <c r="R58" s="245"/>
      <c r="S58" s="245"/>
      <c r="T58" s="261"/>
    </row>
    <row r="59" spans="1:20" x14ac:dyDescent="0.3">
      <c r="A59" s="238" t="s">
        <v>386</v>
      </c>
    </row>
    <row r="61" spans="1:20" x14ac:dyDescent="0.3">
      <c r="A61" s="263" t="s">
        <v>307</v>
      </c>
      <c r="B61" s="263" t="s">
        <v>382</v>
      </c>
      <c r="C61" s="263" t="s">
        <v>383</v>
      </c>
    </row>
    <row r="62" spans="1:20" x14ac:dyDescent="0.3">
      <c r="A62" s="257" t="s">
        <v>266</v>
      </c>
      <c r="B62" s="257">
        <f>COUNTIFS('Student Data Entry'!$C:$C,'Center 10'!$A$2,'Student Data Entry'!$J:$J,'Center 10'!$A62,'Student Data Entry'!$BJ:$BJ,"Yes",'Student Data Entry'!$BS:$BS,"Yes")</f>
        <v>0</v>
      </c>
      <c r="C62" s="257">
        <f>COUNTIFS('Student Data Entry'!$C:$C,'Center 10'!$A$2,'Student Data Entry'!$J:$J,'Center 10'!$A62,'Student Data Entry'!$BJ:$BJ,"Yes",'Student Data Entry'!$BT:$BT,"Yes")</f>
        <v>0</v>
      </c>
    </row>
    <row r="63" spans="1:20" x14ac:dyDescent="0.3">
      <c r="A63" s="240" t="s">
        <v>247</v>
      </c>
      <c r="B63" s="240">
        <f>COUNTIFS('Student Data Entry'!$C:$C,'Center 10'!$A$2,'Student Data Entry'!$J:$J,'Center 10'!$A63,'Student Data Entry'!$BJ:$BJ,"Yes",'Student Data Entry'!$BS:$BS,"Yes")</f>
        <v>0</v>
      </c>
      <c r="C63" s="240">
        <f>COUNTIFS('Student Data Entry'!$C:$C,'Center 10'!$A$2,'Student Data Entry'!$J:$J,'Center 10'!$A63,'Student Data Entry'!$BJ:$BJ,"Yes",'Student Data Entry'!$BT:$BT,"Yes")</f>
        <v>0</v>
      </c>
    </row>
    <row r="64" spans="1:20" x14ac:dyDescent="0.3">
      <c r="A64" s="257" t="s">
        <v>387</v>
      </c>
      <c r="B64" s="257">
        <f>COUNTIFS('Student Data Entry'!$C:$C,'Center 10'!$A$2,'Student Data Entry'!$J:$J,'Center 10'!$A64,'Student Data Entry'!$BJ:$BJ,"Yes",'Student Data Entry'!$BS:$BS,"Yes")</f>
        <v>0</v>
      </c>
      <c r="C64" s="257">
        <f>COUNTIFS('Student Data Entry'!$C:$C,'Center 10'!$A$2,'Student Data Entry'!$J:$J,'Center 10'!$A64,'Student Data Entry'!$BJ:$BJ,"Yes",'Student Data Entry'!$BT:$BT,"Yes")</f>
        <v>0</v>
      </c>
    </row>
    <row r="65" spans="1:20" x14ac:dyDescent="0.3">
      <c r="A65" s="240" t="s">
        <v>385</v>
      </c>
      <c r="B65" s="240">
        <f>COUNTIFS('Student Data Entry'!$C:$C,'Center 10'!$A$2,'Student Data Entry'!$BJ:$BJ,"Yes",'Student Data Entry'!$BS:$BS,"Yes",'Student Data Entry'!$J:$J,"Unknown/Not reported")</f>
        <v>0</v>
      </c>
      <c r="C65" s="240">
        <f>COUNTIFS('Student Data Entry'!$C:$C,'Center 10'!$A$2,'Student Data Entry'!$BJ:$BJ,"Yes",'Student Data Entry'!$BT:$BT,"Yes",'Student Data Entry'!$J:$J,"Unknown/Not reported")</f>
        <v>0</v>
      </c>
    </row>
    <row r="67" spans="1:20" ht="15.6" x14ac:dyDescent="0.3">
      <c r="A67" s="265" t="s">
        <v>420</v>
      </c>
      <c r="B67" s="245"/>
      <c r="C67" s="245"/>
      <c r="D67" s="245"/>
      <c r="E67" s="245"/>
      <c r="F67" s="245"/>
      <c r="G67" s="245"/>
      <c r="H67" s="245"/>
      <c r="I67" s="245"/>
      <c r="J67" s="245"/>
      <c r="K67" s="245"/>
      <c r="L67" s="245"/>
      <c r="M67" s="245"/>
      <c r="N67" s="245"/>
      <c r="O67" s="245"/>
      <c r="P67" s="245"/>
      <c r="Q67" s="245"/>
      <c r="R67" s="245"/>
      <c r="S67" s="245"/>
      <c r="T67" s="261"/>
    </row>
    <row r="68" spans="1:20" x14ac:dyDescent="0.3">
      <c r="A68" s="238" t="s">
        <v>388</v>
      </c>
    </row>
    <row r="69" spans="1:20" x14ac:dyDescent="0.3">
      <c r="A69" s="238"/>
    </row>
    <row r="70" spans="1:20" x14ac:dyDescent="0.3">
      <c r="A70" s="237"/>
      <c r="B70" s="449" t="s">
        <v>382</v>
      </c>
      <c r="C70" s="450"/>
      <c r="D70" s="450" t="s">
        <v>383</v>
      </c>
      <c r="E70" s="451"/>
    </row>
    <row r="71" spans="1:20" ht="28.8" x14ac:dyDescent="0.3">
      <c r="B71" s="268" t="s">
        <v>389</v>
      </c>
      <c r="C71" s="271" t="s">
        <v>385</v>
      </c>
      <c r="D71" s="269" t="s">
        <v>389</v>
      </c>
      <c r="E71" s="270" t="s">
        <v>385</v>
      </c>
      <c r="F71" s="232"/>
    </row>
    <row r="72" spans="1:20" x14ac:dyDescent="0.3">
      <c r="A72" s="266" t="s">
        <v>390</v>
      </c>
      <c r="B72" s="240">
        <f>COUNTIFS('Student Data Entry'!$C:$C,'Center 10'!$A$2,'Student Data Entry'!$L:$L,"English Learner",'Student Data Entry'!$BJ:$BJ,"Yes",'Student Data Entry'!$BS:$BS,"Yes")</f>
        <v>0</v>
      </c>
      <c r="C72" s="272">
        <f>COUNTIFS('Student Data Entry'!$C:$C,'Center 10'!$A$2,'Student Data Entry'!$BJ:$BJ,"Yes",'Student Data Entry'!$BS:$BS,"Yes",'Student Data Entry'!$L:$L,"Unknown/Not reported")</f>
        <v>0</v>
      </c>
      <c r="D72" s="274">
        <f>COUNTIFS('Student Data Entry'!$C:$C,'Center 10'!$A$2,'Student Data Entry'!$BJ:$BJ,"Yes",'Student Data Entry'!$BT:$BT,"Yes",'Student Data Entry'!$L:$L,"English Learner")</f>
        <v>0</v>
      </c>
      <c r="E72" s="240">
        <f>COUNTIFS('Student Data Entry'!$C:$C,'Center 10'!$A$2,'Student Data Entry'!$BJ:$BJ,"Yes",'Student Data Entry'!$BT:$BT,"Yes",'Student Data Entry'!$L:$L,"Unknown/Not reported")</f>
        <v>0</v>
      </c>
    </row>
    <row r="73" spans="1:20" ht="28.8" x14ac:dyDescent="0.3">
      <c r="A73" s="266" t="s">
        <v>391</v>
      </c>
      <c r="B73" s="240">
        <f>COUNTIFS('Student Data Entry'!$C:$C,'Center 10'!$A$2,'Student Data Entry'!$BJ:$BJ,"Yes",'Student Data Entry'!$BS:$BS,"Yes",'Student Data Entry'!$M:$M,"Economically disadvantaged")</f>
        <v>0</v>
      </c>
      <c r="C73" s="272">
        <f>COUNTIFS('Student Data Entry'!$C:$C,'Center 10'!$A$2,'Student Data Entry'!$BJ:$BJ,"Yes",'Student Data Entry'!$BS:$BS,"Yes",'Student Data Entry'!$M:$M,"Unknown/Not reported")</f>
        <v>0</v>
      </c>
      <c r="D73" s="274">
        <f>COUNTIFS('Student Data Entry'!$C:$C,'Center 10'!$A$2,'Student Data Entry'!$BJ:$BJ,"Yes",'Student Data Entry'!$BT:$BT,"Yes",'Student Data Entry'!$M:$M,"Economically disadvantaged")</f>
        <v>0</v>
      </c>
      <c r="E73" s="240">
        <f>COUNTIFS('Student Data Entry'!$C:$C,'Center 10'!$A$2,'Student Data Entry'!$BJ:$BJ,"Yes",'Student Data Entry'!$BT:$BT,"Yes",'Student Data Entry'!$M:$M,"Unknown/Not reported")</f>
        <v>0</v>
      </c>
    </row>
    <row r="74" spans="1:20" x14ac:dyDescent="0.3">
      <c r="A74" s="266" t="s">
        <v>392</v>
      </c>
      <c r="B74" s="240">
        <f>COUNTIFS('Student Data Entry'!$C:$C,'Center 10'!$A$2,'Student Data Entry'!$BJ:$BJ,"Yes",'Student Data Entry'!$BS:$BS,"Yes",'Student Data Entry'!$N:$N,"Special Education")</f>
        <v>0</v>
      </c>
      <c r="C74" s="272">
        <f>COUNTIFS('Student Data Entry'!$C:$C,'Center 10'!$A$2,'Student Data Entry'!$BJ:$BJ,"Yes",'Student Data Entry'!$BS:$BS,"Yes",'Student Data Entry'!$N:$N,"Unknown/Not reported")</f>
        <v>0</v>
      </c>
      <c r="D74" s="274">
        <f>COUNTIFS('Student Data Entry'!$C:$C,'Center 10'!$A$2,'Student Data Entry'!$BJ:$BJ,"Yes",'Student Data Entry'!$BT:$BT,"Yes",'Student Data Entry'!$N:$N,"Special Education")</f>
        <v>0</v>
      </c>
      <c r="E74" s="240">
        <f>COUNTIFS('Student Data Entry'!$C:$C,'Center 10'!$A$2,'Student Data Entry'!$BJ:$BJ,"Yes",'Student Data Entry'!$BT:$BT,"Yes",'Student Data Entry'!$N:$N,"Unknown/Not reported")</f>
        <v>0</v>
      </c>
    </row>
    <row r="75" spans="1:20" ht="28.8" x14ac:dyDescent="0.3">
      <c r="A75" s="266" t="s">
        <v>393</v>
      </c>
      <c r="B75" s="267" t="s">
        <v>394</v>
      </c>
      <c r="C75" s="273" t="s">
        <v>394</v>
      </c>
      <c r="D75" s="275" t="s">
        <v>394</v>
      </c>
      <c r="E75" s="267" t="s">
        <v>394</v>
      </c>
    </row>
    <row r="76" spans="1:20" x14ac:dyDescent="0.3">
      <c r="A76" s="343"/>
      <c r="B76" s="344"/>
      <c r="C76" s="344"/>
      <c r="D76" s="344"/>
      <c r="E76" s="344"/>
    </row>
    <row r="77" spans="1:20" ht="18" x14ac:dyDescent="0.35">
      <c r="A77" s="234" t="s">
        <v>591</v>
      </c>
      <c r="B77" s="344"/>
      <c r="C77" s="344"/>
      <c r="D77" s="344"/>
      <c r="E77" s="344"/>
    </row>
    <row r="79" spans="1:20" ht="15.6" x14ac:dyDescent="0.3">
      <c r="A79" s="244" t="s">
        <v>421</v>
      </c>
      <c r="B79" s="245"/>
      <c r="C79" s="245"/>
      <c r="D79" s="245"/>
      <c r="E79" s="245"/>
      <c r="F79" s="245"/>
      <c r="G79" s="245"/>
      <c r="H79" s="245"/>
      <c r="I79" s="245"/>
      <c r="J79" s="245"/>
      <c r="K79" s="245"/>
      <c r="L79" s="245"/>
      <c r="M79" s="245"/>
      <c r="N79" s="245"/>
      <c r="O79" s="245"/>
      <c r="P79" s="245"/>
      <c r="Q79" s="245"/>
      <c r="R79" s="245"/>
      <c r="S79" s="245"/>
      <c r="T79" s="261"/>
    </row>
    <row r="80" spans="1:20" x14ac:dyDescent="0.3">
      <c r="A80" s="285" t="s">
        <v>422</v>
      </c>
    </row>
    <row r="81" spans="1:20" x14ac:dyDescent="0.3">
      <c r="A81" s="237"/>
    </row>
    <row r="82" spans="1:20" x14ac:dyDescent="0.3">
      <c r="A82" s="276"/>
      <c r="B82" s="277" t="s">
        <v>395</v>
      </c>
      <c r="C82" s="277"/>
      <c r="D82" s="277"/>
      <c r="E82" s="277"/>
      <c r="F82" s="277"/>
      <c r="G82" s="277"/>
      <c r="J82" s="276"/>
      <c r="K82" s="277" t="s">
        <v>396</v>
      </c>
      <c r="L82" s="277"/>
      <c r="M82" s="277"/>
      <c r="N82" s="277"/>
      <c r="O82" s="277"/>
      <c r="P82" s="277"/>
    </row>
    <row r="83" spans="1:20" ht="43.2" x14ac:dyDescent="0.3">
      <c r="A83" s="279" t="s">
        <v>188</v>
      </c>
      <c r="B83" s="252" t="s">
        <v>252</v>
      </c>
      <c r="C83" s="252" t="s">
        <v>271</v>
      </c>
      <c r="D83" s="252" t="s">
        <v>281</v>
      </c>
      <c r="E83" s="252" t="s">
        <v>289</v>
      </c>
      <c r="F83" s="252" t="s">
        <v>294</v>
      </c>
      <c r="G83" s="252" t="s">
        <v>298</v>
      </c>
      <c r="J83" s="279" t="s">
        <v>188</v>
      </c>
      <c r="K83" s="252" t="s">
        <v>252</v>
      </c>
      <c r="L83" s="252" t="s">
        <v>271</v>
      </c>
      <c r="M83" s="252" t="s">
        <v>281</v>
      </c>
      <c r="N83" s="252" t="s">
        <v>289</v>
      </c>
      <c r="O83" s="252" t="s">
        <v>294</v>
      </c>
      <c r="P83" s="252" t="s">
        <v>298</v>
      </c>
    </row>
    <row r="84" spans="1:20" ht="28.8" x14ac:dyDescent="0.3">
      <c r="A84" s="281" t="s">
        <v>397</v>
      </c>
      <c r="B84" s="240">
        <f>COUNTIFS('Student Data Entry'!$C:$C,'Center 10'!$A$2,'Student Data Entry'!$P:$P,'Center 10'!B$83,'Student Data Entry'!$BM:$BM,"Yes")</f>
        <v>0</v>
      </c>
      <c r="C84" s="240">
        <f>COUNTIFS('Student Data Entry'!$C:$C,'Center 10'!$A$2,'Student Data Entry'!$P:$P,'Center 10'!C$83,'Student Data Entry'!$BM:$BM,"Yes")</f>
        <v>0</v>
      </c>
      <c r="D84" s="240">
        <f>COUNTIFS('Student Data Entry'!$C:$C,'Center 10'!$A$2,'Student Data Entry'!$P:$P,'Center 10'!D$83,'Student Data Entry'!$BM:$BM,"Yes")</f>
        <v>0</v>
      </c>
      <c r="E84" s="240">
        <f>COUNTIFS('Student Data Entry'!$C:$C,'Center 10'!$A$2,'Student Data Entry'!$P:$P,'Center 10'!E$83,'Student Data Entry'!$BM:$BM,"Yes")</f>
        <v>0</v>
      </c>
      <c r="F84" s="240">
        <f>COUNTIFS('Student Data Entry'!$C:$C,'Center 10'!$A$2,'Student Data Entry'!$P:$P,'Center 10'!F$83,'Student Data Entry'!$BM:$BM,"Yes")</f>
        <v>0</v>
      </c>
      <c r="G84" s="240">
        <f>COUNTIFS('Student Data Entry'!$C:$C,'Center 10'!$A$2,'Student Data Entry'!$P:$P,'Center 10'!G$83,'Student Data Entry'!$BM:$BM,"Yes")</f>
        <v>0</v>
      </c>
      <c r="J84" s="282" t="s">
        <v>397</v>
      </c>
      <c r="K84" s="240">
        <f>COUNTIFS('Student Data Entry'!$C:$C,'Center 10'!$A$2,'Student Data Entry'!$P:$P,'Center 10'!K$83,'Student Data Entry'!$BM:$BM,"Yes")</f>
        <v>0</v>
      </c>
      <c r="L84" s="240">
        <f>COUNTIFS('Student Data Entry'!$C:$C,'Center 10'!$A$2,'Student Data Entry'!$P:$P,'Center 10'!L$83,'Student Data Entry'!$BM:$BM,"Yes")</f>
        <v>0</v>
      </c>
      <c r="M84" s="240">
        <f>COUNTIFS('Student Data Entry'!$C:$C,'Center 10'!$A$2,'Student Data Entry'!$P:$P,'Center 10'!M$83,'Student Data Entry'!$BM:$BM,"Yes")</f>
        <v>0</v>
      </c>
      <c r="N84" s="240">
        <f>COUNTIFS('Student Data Entry'!$C:$C,'Center 10'!$A$2,'Student Data Entry'!$P:$P,'Center 10'!N$83,'Student Data Entry'!$BM:$BM,"Yes")</f>
        <v>0</v>
      </c>
      <c r="O84" s="240">
        <f>COUNTIFS('Student Data Entry'!$C:$C,'Center 10'!$A$2,'Student Data Entry'!$P:$P,'Center 10'!O$83,'Student Data Entry'!$BM:$BM,"Yes")</f>
        <v>0</v>
      </c>
      <c r="P84" s="240">
        <f>COUNTIFS('Student Data Entry'!$C:$C,'Center 10'!$A$2,'Student Data Entry'!$P:$P,'Center 10'!P$83,'Student Data Entry'!$BM:$BM,"Yes")</f>
        <v>0</v>
      </c>
    </row>
    <row r="85" spans="1:20" ht="28.8" x14ac:dyDescent="0.3">
      <c r="A85" s="283" t="s">
        <v>398</v>
      </c>
      <c r="B85" s="257">
        <f>COUNTIFS('Student Data Entry'!$C:$C,'Center 10'!$A$2,'Student Data Entry'!$P:$P,'Center 10'!B$83,'Student Data Entry'!$BM:$BM,"Yes",'Student Data Entry'!$BX:$BX,"Yes")</f>
        <v>0</v>
      </c>
      <c r="C85" s="257">
        <f>COUNTIFS('Student Data Entry'!$C:$C,'Center 10'!$A$2,'Student Data Entry'!$P:$P,'Center 10'!C$83,'Student Data Entry'!$BM:$BM,"Yes",'Student Data Entry'!$BX:$BX,"Yes")</f>
        <v>0</v>
      </c>
      <c r="D85" s="257">
        <f>COUNTIFS('Student Data Entry'!$C:$C,'Center 10'!$A$2,'Student Data Entry'!$P:$P,'Center 10'!D$83,'Student Data Entry'!$BM:$BM,"Yes",'Student Data Entry'!$BX:$BX,"Yes")</f>
        <v>0</v>
      </c>
      <c r="E85" s="257">
        <f>COUNTIFS('Student Data Entry'!$C:$C,'Center 10'!$A$2,'Student Data Entry'!$P:$P,'Center 10'!E$83,'Student Data Entry'!$BM:$BM,"Yes",'Student Data Entry'!$BX:$BX,"Yes")</f>
        <v>0</v>
      </c>
      <c r="F85" s="257">
        <f>COUNTIFS('Student Data Entry'!$C:$C,'Center 10'!$A$2,'Student Data Entry'!$P:$P,'Center 10'!F$83,'Student Data Entry'!$BM:$BM,"Yes",'Student Data Entry'!$BX:$BX,"Yes")</f>
        <v>0</v>
      </c>
      <c r="G85" s="257">
        <f>COUNTIFS('Student Data Entry'!$C:$C,'Center 10'!$A$2,'Student Data Entry'!$P:$P,'Center 10'!G$83,'Student Data Entry'!$BM:$BM,"Yes",'Student Data Entry'!$BX:$BX,"Yes")</f>
        <v>0</v>
      </c>
      <c r="J85" s="284" t="s">
        <v>398</v>
      </c>
      <c r="K85" s="257">
        <f>COUNTIFS('Student Data Entry'!$C:$C,'Center 10'!$A$2,'Student Data Entry'!$P:$P,'Center 10'!K$83,'Student Data Entry'!$BM:$BM,"Yes",'Student Data Entry'!$BY:$BY,"Yes")</f>
        <v>0</v>
      </c>
      <c r="L85" s="257">
        <f>COUNTIFS('Student Data Entry'!$C:$C,'Center 10'!$A$2,'Student Data Entry'!$P:$P,'Center 10'!L$83,'Student Data Entry'!$BM:$BM,"Yes",'Student Data Entry'!$BY:$BY,"Yes")</f>
        <v>0</v>
      </c>
      <c r="M85" s="257">
        <f>COUNTIFS('Student Data Entry'!$C:$C,'Center 10'!$A$2,'Student Data Entry'!$P:$P,'Center 10'!M$83,'Student Data Entry'!$BM:$BM,"Yes",'Student Data Entry'!$BY:$BY,"Yes")</f>
        <v>0</v>
      </c>
      <c r="N85" s="257">
        <f>COUNTIFS('Student Data Entry'!$C:$C,'Center 10'!$A$2,'Student Data Entry'!$P:$P,'Center 10'!N$83,'Student Data Entry'!$BM:$BM,"Yes",'Student Data Entry'!$BY:$BY,"Yes")</f>
        <v>0</v>
      </c>
      <c r="O85" s="257">
        <f>COUNTIFS('Student Data Entry'!$C:$C,'Center 10'!$A$2,'Student Data Entry'!$P:$P,'Center 10'!O$83,'Student Data Entry'!$BM:$BM,"Yes",'Student Data Entry'!$BY:$BY,"Yes")</f>
        <v>0</v>
      </c>
      <c r="P85" s="257">
        <f>COUNTIFS('Student Data Entry'!$C:$C,'Center 10'!$A$2,'Student Data Entry'!$P:$P,'Center 10'!P$83,'Student Data Entry'!$BM:$BM,"Yes",'Student Data Entry'!$BY:$BY,"Yes")</f>
        <v>0</v>
      </c>
    </row>
    <row r="86" spans="1:20" ht="57.6" x14ac:dyDescent="0.3">
      <c r="A86" s="281" t="s">
        <v>399</v>
      </c>
      <c r="B86" s="240">
        <f>COUNTIFS('Student Data Entry'!$C:$C,'Center 10'!$A$2,'Student Data Entry'!$P:$P,'Center 10'!B$83,'Student Data Entry'!$X:$X,"Improved",'Student Data Entry'!$BM:$BM,"Yes",'Student Data Entry'!$BX:$BX,"Yes")</f>
        <v>0</v>
      </c>
      <c r="C86" s="240">
        <f>COUNTIFS('Student Data Entry'!$C:$C,'Center 10'!$A$2,'Student Data Entry'!$P:$P,'Center 10'!C$83,'Student Data Entry'!$X:$X,"Improved",'Student Data Entry'!$BM:$BM,"Yes",'Student Data Entry'!$BX:$BX,"Yes")</f>
        <v>0</v>
      </c>
      <c r="D86" s="240">
        <f>COUNTIFS('Student Data Entry'!$C:$C,'Center 10'!$A$2,'Student Data Entry'!$P:$P,'Center 10'!D$83,'Student Data Entry'!$X:$X,"Improved",'Student Data Entry'!$BM:$BM,"Yes",'Student Data Entry'!$BX:$BX,"Yes")</f>
        <v>0</v>
      </c>
      <c r="E86" s="240">
        <f>COUNTIFS('Student Data Entry'!$C:$C,'Center 10'!$A$2,'Student Data Entry'!$P:$P,'Center 10'!E$83,'Student Data Entry'!$X:$X,"Improved",'Student Data Entry'!$BM:$BM,"Yes",'Student Data Entry'!$BX:$BX,"Yes")</f>
        <v>0</v>
      </c>
      <c r="F86" s="240">
        <f>COUNTIFS('Student Data Entry'!$C:$C,'Center 10'!$A$2,'Student Data Entry'!$P:$P,'Center 10'!F$83,'Student Data Entry'!$X:$X,"Improved",'Student Data Entry'!$BM:$BM,"Yes",'Student Data Entry'!$BX:$BX,"Yes")</f>
        <v>0</v>
      </c>
      <c r="G86" s="240">
        <f>COUNTIFS('Student Data Entry'!$C:$C,'Center 10'!$A$2,'Student Data Entry'!$P:$P,'Center 10'!G$83,'Student Data Entry'!$X:$X,"Improved",'Student Data Entry'!$BM:$BM,"Yes",'Student Data Entry'!$BX:$BX,"Yes")</f>
        <v>0</v>
      </c>
      <c r="J86" s="282" t="s">
        <v>400</v>
      </c>
      <c r="K86" s="240">
        <f>COUNTIFS('Student Data Entry'!$C:$C,'Center 10'!$A$2,'Student Data Entry'!$P:$P,'Center 10'!K$83,'Student Data Entry'!$AA:$AA,"Improved",'Student Data Entry'!$BM:$BM,"Yes",'Student Data Entry'!$BY:$BY,"Yes")</f>
        <v>0</v>
      </c>
      <c r="L86" s="240">
        <f>COUNTIFS('Student Data Entry'!$C:$C,'Center 10'!$A$2,'Student Data Entry'!$P:$P,'Center 10'!L$83,'Student Data Entry'!$AA:$AA,"Improved",'Student Data Entry'!$BM:$BM,"Yes",'Student Data Entry'!$BY:$BY,"Yes")</f>
        <v>0</v>
      </c>
      <c r="M86" s="240">
        <f>COUNTIFS('Student Data Entry'!$C:$C,'Center 10'!$A$2,'Student Data Entry'!$P:$P,'Center 10'!M$83,'Student Data Entry'!$AA:$AA,"Improved",'Student Data Entry'!$BM:$BM,"Yes",'Student Data Entry'!$BY:$BY,"Yes")</f>
        <v>0</v>
      </c>
      <c r="N86" s="240">
        <f>COUNTIFS('Student Data Entry'!$C:$C,'Center 10'!$A$2,'Student Data Entry'!$P:$P,'Center 10'!N$83,'Student Data Entry'!$AA:$AA,"Improved",'Student Data Entry'!$BM:$BM,"Yes",'Student Data Entry'!$BY:$BY,"Yes")</f>
        <v>0</v>
      </c>
      <c r="O86" s="240">
        <f>COUNTIFS('Student Data Entry'!$C:$C,'Center 10'!$A$2,'Student Data Entry'!$P:$P,'Center 10'!O$83,'Student Data Entry'!$AA:$AA,"Improved",'Student Data Entry'!$BM:$BM,"Yes",'Student Data Entry'!$BY:$BY,"Yes")</f>
        <v>0</v>
      </c>
      <c r="P86" s="240">
        <f>COUNTIFS('Student Data Entry'!$C:$C,'Center 10'!$A$2,'Student Data Entry'!$P:$P,'Center 10'!P$83,'Student Data Entry'!$AA:$AA,"Improved",'Student Data Entry'!$BM:$BM,"Yes",'Student Data Entry'!$BY:$BY,"Yes")</f>
        <v>0</v>
      </c>
    </row>
    <row r="88" spans="1:20" x14ac:dyDescent="0.3">
      <c r="A88" s="278" t="s">
        <v>401</v>
      </c>
    </row>
    <row r="90" spans="1:20" ht="15.6" x14ac:dyDescent="0.3">
      <c r="A90" s="265" t="s">
        <v>402</v>
      </c>
      <c r="B90" s="245"/>
      <c r="C90" s="245"/>
      <c r="D90" s="245"/>
      <c r="E90" s="245"/>
      <c r="F90" s="245"/>
      <c r="G90" s="245"/>
      <c r="H90" s="245"/>
      <c r="I90" s="245"/>
      <c r="J90" s="245"/>
      <c r="K90" s="245"/>
      <c r="L90" s="245"/>
      <c r="M90" s="245"/>
      <c r="N90" s="245"/>
      <c r="O90" s="245"/>
      <c r="P90" s="245"/>
      <c r="Q90" s="245"/>
      <c r="R90" s="245"/>
      <c r="S90" s="245"/>
      <c r="T90" s="261"/>
    </row>
    <row r="91" spans="1:20" x14ac:dyDescent="0.3">
      <c r="A91" s="286" t="s">
        <v>423</v>
      </c>
    </row>
    <row r="92" spans="1:20" x14ac:dyDescent="0.3">
      <c r="A92" s="286"/>
    </row>
    <row r="93" spans="1:20" x14ac:dyDescent="0.3">
      <c r="A93" s="276"/>
      <c r="B93" s="276"/>
      <c r="C93" s="276"/>
      <c r="D93" s="276"/>
      <c r="E93" s="276"/>
      <c r="F93" s="276"/>
      <c r="G93" s="276"/>
    </row>
    <row r="94" spans="1:20" ht="43.2" x14ac:dyDescent="0.3">
      <c r="A94" s="279" t="s">
        <v>188</v>
      </c>
      <c r="B94" s="252" t="s">
        <v>252</v>
      </c>
      <c r="C94" s="252" t="s">
        <v>271</v>
      </c>
      <c r="D94" s="252" t="s">
        <v>281</v>
      </c>
      <c r="E94" s="252" t="s">
        <v>289</v>
      </c>
      <c r="F94" s="252" t="s">
        <v>294</v>
      </c>
      <c r="G94" s="252" t="s">
        <v>298</v>
      </c>
    </row>
    <row r="95" spans="1:20" ht="28.8" x14ac:dyDescent="0.3">
      <c r="A95" s="280" t="s">
        <v>403</v>
      </c>
      <c r="B95" s="287">
        <f>COUNTIFS('Student Data Entry'!$C:$C,'Center 10'!$A$2,'Student Data Entry'!$P:$P,'Center 10'!B$94,'Student Data Entry'!$BO:$BO,"Yes")</f>
        <v>0</v>
      </c>
      <c r="C95" s="287">
        <f>COUNTIFS('Student Data Entry'!$C:$C,'Center 10'!$A$2,'Student Data Entry'!$P:$P,'Center 10'!C$94,'Student Data Entry'!$BO:$BO,"Yes")</f>
        <v>0</v>
      </c>
      <c r="D95" s="287">
        <f>COUNTIFS('Student Data Entry'!$C:$C,'Center 10'!$A$2,'Student Data Entry'!$P:$P,'Center 10'!D$94,'Student Data Entry'!$BO:$BO,"Yes")</f>
        <v>0</v>
      </c>
      <c r="E95" s="287">
        <f>COUNTIFS('Student Data Entry'!$C:$C,'Center 10'!$A$2,'Student Data Entry'!$P:$P,'Center 10'!E$94,'Student Data Entry'!$BO:$BO,"Yes")</f>
        <v>0</v>
      </c>
      <c r="F95" s="287">
        <f>COUNTIFS('Student Data Entry'!$C:$C,'Center 10'!$A$2,'Student Data Entry'!$P:$P,'Center 10'!F$94,'Student Data Entry'!$BO:$BO,"Yes")</f>
        <v>0</v>
      </c>
      <c r="G95" s="287">
        <f>COUNTIFS('Student Data Entry'!$C:$C,'Center 10'!$A$2,'Student Data Entry'!$P:$P,'Center 10'!G$94,'Student Data Entry'!$BO:$BO,"Yes")</f>
        <v>0</v>
      </c>
    </row>
    <row r="96" spans="1:20" ht="43.2" x14ac:dyDescent="0.3">
      <c r="A96" s="280" t="s">
        <v>404</v>
      </c>
      <c r="B96" s="287">
        <f>COUNTIFS('Student Data Entry'!$C:$C,'Center 10'!$A$2,'Student Data Entry'!$P:$P,'Center 10'!B$94,'Student Data Entry'!$AF:$AF,"Yes",'Student Data Entry'!$BO:$BO,"Yes")</f>
        <v>0</v>
      </c>
      <c r="C96" s="287">
        <f>COUNTIFS('Student Data Entry'!$C:$C,'Center 10'!$A$2,'Student Data Entry'!$P:$P,'Center 10'!C$94,'Student Data Entry'!$AF:$AF,"Yes",'Student Data Entry'!$BO:$BO,"Yes")</f>
        <v>0</v>
      </c>
      <c r="D96" s="287">
        <f>COUNTIFS('Student Data Entry'!$C:$C,'Center 10'!$A$2,'Student Data Entry'!$P:$P,'Center 10'!D$94,'Student Data Entry'!$AF:$AF,"Yes",'Student Data Entry'!$BO:$BO,"Yes")</f>
        <v>0</v>
      </c>
      <c r="E96" s="287">
        <f>COUNTIFS('Student Data Entry'!$C:$C,'Center 10'!$A$2,'Student Data Entry'!$P:$P,'Center 10'!E$94,'Student Data Entry'!$AF:$AF,"Yes",'Student Data Entry'!$BO:$BO,"Yes")</f>
        <v>0</v>
      </c>
      <c r="F96" s="287">
        <f>COUNTIFS('Student Data Entry'!$C:$C,'Center 10'!$A$2,'Student Data Entry'!$P:$P,'Center 10'!F$94,'Student Data Entry'!$AF:$AF,"Yes",'Student Data Entry'!$BO:$BO,"Yes")</f>
        <v>0</v>
      </c>
      <c r="G96" s="287">
        <f>COUNTIFS('Student Data Entry'!$C:$C,'Center 10'!$A$2,'Student Data Entry'!$P:$P,'Center 10'!G$94,'Student Data Entry'!$AF:$AF,"Yes",'Student Data Entry'!$BO:$BO,"Yes")</f>
        <v>0</v>
      </c>
    </row>
    <row r="97" spans="1:20" ht="28.8" x14ac:dyDescent="0.3">
      <c r="A97" s="280" t="s">
        <v>405</v>
      </c>
      <c r="B97" s="287">
        <f>COUNTIFS('Student Data Entry'!$C:$C,'Center 10'!$A$2,'Student Data Entry'!$P:$P,'Center 10'!B$94,'Student Data Entry'!$BW:$BW,"Yes")</f>
        <v>0</v>
      </c>
      <c r="C97" s="287">
        <f>COUNTIFS('Student Data Entry'!$C:$C,'Center 10'!$A$2,'Student Data Entry'!$P:$P,'Center 10'!C$94,'Student Data Entry'!$BW:$BW,"Yes")</f>
        <v>0</v>
      </c>
      <c r="D97" s="287">
        <f>COUNTIFS('Student Data Entry'!$C:$C,'Center 10'!$A$2,'Student Data Entry'!$P:$P,'Center 10'!D$94,'Student Data Entry'!$BW:$BW,"Yes")</f>
        <v>0</v>
      </c>
      <c r="E97" s="287">
        <f>COUNTIFS('Student Data Entry'!$C:$C,'Center 10'!$A$2,'Student Data Entry'!$P:$P,'Center 10'!E$94,'Student Data Entry'!$BW:$BW,"Yes")</f>
        <v>0</v>
      </c>
      <c r="F97" s="287">
        <f>COUNTIFS('Student Data Entry'!$C:$C,'Center 10'!$A$2,'Student Data Entry'!$P:$P,'Center 10'!F$94,'Student Data Entry'!$BW:$BW,"Yes")</f>
        <v>0</v>
      </c>
      <c r="G97" s="287">
        <f>COUNTIFS('Student Data Entry'!$C:$C,'Center 10'!$A$2,'Student Data Entry'!$P:$P,'Center 10'!G$94,'Student Data Entry'!$BW:$BW,"Yes")</f>
        <v>0</v>
      </c>
    </row>
    <row r="99" spans="1:20" x14ac:dyDescent="0.3">
      <c r="A99" s="278" t="s">
        <v>401</v>
      </c>
    </row>
    <row r="101" spans="1:20" ht="15.6" x14ac:dyDescent="0.3">
      <c r="A101" s="244" t="s">
        <v>406</v>
      </c>
      <c r="B101" s="245"/>
      <c r="C101" s="245"/>
      <c r="D101" s="245"/>
      <c r="E101" s="245"/>
      <c r="F101" s="245"/>
      <c r="G101" s="245"/>
      <c r="H101" s="245"/>
      <c r="I101" s="245"/>
      <c r="J101" s="245"/>
      <c r="K101" s="245"/>
      <c r="L101" s="245"/>
      <c r="M101" s="245"/>
      <c r="N101" s="245"/>
      <c r="O101" s="245"/>
      <c r="P101" s="245"/>
      <c r="Q101" s="245"/>
      <c r="R101" s="245"/>
      <c r="S101" s="245"/>
      <c r="T101" s="261"/>
    </row>
    <row r="102" spans="1:20" ht="15.6" x14ac:dyDescent="0.3">
      <c r="A102" s="289"/>
      <c r="B102" s="20"/>
      <c r="C102" s="20"/>
      <c r="D102" s="20"/>
      <c r="E102" s="20"/>
      <c r="F102" s="20"/>
      <c r="G102" s="20"/>
      <c r="H102" s="20"/>
      <c r="I102" s="20"/>
      <c r="J102" s="20"/>
      <c r="K102" s="20"/>
      <c r="L102" s="20"/>
      <c r="M102" s="20"/>
      <c r="N102" s="20"/>
      <c r="O102" s="20"/>
      <c r="P102" s="20"/>
      <c r="Q102" s="20"/>
      <c r="R102" s="20"/>
      <c r="S102" s="20"/>
    </row>
    <row r="103" spans="1:20" x14ac:dyDescent="0.3">
      <c r="A103" s="276"/>
      <c r="B103" s="276"/>
      <c r="C103" s="276"/>
      <c r="D103" s="276"/>
      <c r="E103" s="276"/>
      <c r="F103" s="276"/>
      <c r="G103" s="276"/>
    </row>
    <row r="104" spans="1:20" ht="43.2" x14ac:dyDescent="0.3">
      <c r="A104" s="279" t="s">
        <v>188</v>
      </c>
      <c r="B104" s="252" t="s">
        <v>252</v>
      </c>
      <c r="C104" s="252" t="s">
        <v>271</v>
      </c>
      <c r="D104" s="252" t="s">
        <v>281</v>
      </c>
      <c r="E104" s="252" t="s">
        <v>289</v>
      </c>
      <c r="F104" s="252" t="s">
        <v>294</v>
      </c>
      <c r="G104" s="252" t="s">
        <v>298</v>
      </c>
    </row>
    <row r="105" spans="1:20" ht="28.8" x14ac:dyDescent="0.3">
      <c r="A105" s="290" t="s">
        <v>407</v>
      </c>
      <c r="B105" s="291">
        <f>COUNTIFS('Student Data Entry'!$C:$C,'Center 10'!$A$2,'Student Data Entry'!$P:$P,'Center 10'!B$104,'Student Data Entry'!$BR:$BR,"Yes")</f>
        <v>0</v>
      </c>
      <c r="C105" s="291">
        <f>COUNTIFS('Student Data Entry'!$C:$C,'Center 10'!$A$2,'Student Data Entry'!$P:$P,'Center 10'!C$104,'Student Data Entry'!$BR:$BR,"Yes")</f>
        <v>0</v>
      </c>
      <c r="D105" s="291">
        <f>COUNTIFS('Student Data Entry'!$C:$C,'Center 10'!$A$2,'Student Data Entry'!$P:$P,'Center 10'!D$104,'Student Data Entry'!$BR:$BR,"Yes")</f>
        <v>0</v>
      </c>
      <c r="E105" s="291">
        <f>COUNTIFS('Student Data Entry'!$C:$C,'Center 10'!$A$2,'Student Data Entry'!$P:$P,'Center 10'!E$104,'Student Data Entry'!$BR:$BR,"Yes")</f>
        <v>0</v>
      </c>
      <c r="F105" s="291">
        <f>COUNTIFS('Student Data Entry'!$C:$C,'Center 10'!$A$2,'Student Data Entry'!$P:$P,'Center 10'!F$104,'Student Data Entry'!$BR:$BR,"Yes")</f>
        <v>0</v>
      </c>
      <c r="G105" s="291">
        <f>COUNTIFS('Student Data Entry'!$C:$C,'Center 10'!$A$2,'Student Data Entry'!$P:$P,'Center 10'!G$104,'Student Data Entry'!$BR:$BR,"Yes")</f>
        <v>0</v>
      </c>
    </row>
    <row r="106" spans="1:20" ht="57.6" x14ac:dyDescent="0.3">
      <c r="A106" s="292" t="s">
        <v>416</v>
      </c>
      <c r="B106" s="293">
        <f>COUNTIFS('Student Data Entry'!$C:$C,'Center 10'!$A$2,'Student Data Entry'!$P:$P,'Center 10'!B$104,'Student Data Entry'!$AP:$AP,"Yes",'Student Data Entry'!$BR:$BR,"Yes")</f>
        <v>0</v>
      </c>
      <c r="C106" s="293">
        <f>COUNTIFS('Student Data Entry'!$C:$C,'Center 10'!$A$2,'Student Data Entry'!$P:$P,'Center 10'!C$104,'Student Data Entry'!$AP:$AP,"Yes",'Student Data Entry'!$BR:$BR,"Yes")</f>
        <v>0</v>
      </c>
      <c r="D106" s="293">
        <f>COUNTIFS('Student Data Entry'!$C:$C,'Center 10'!$A$2,'Student Data Entry'!$P:$P,'Center 10'!D$104,'Student Data Entry'!$AP:$AP,"Yes",'Student Data Entry'!$BR:$BR,"Yes")</f>
        <v>0</v>
      </c>
      <c r="E106" s="293">
        <f>COUNTIFS('Student Data Entry'!$C:$C,'Center 10'!$A$2,'Student Data Entry'!$P:$P,'Center 10'!E$104,'Student Data Entry'!$AP:$AP,"Yes",'Student Data Entry'!$BR:$BR,"Yes")</f>
        <v>0</v>
      </c>
      <c r="F106" s="293">
        <f>COUNTIFS('Student Data Entry'!$C:$C,'Center 10'!$A$2,'Student Data Entry'!$P:$P,'Center 10'!F$104,'Student Data Entry'!$AP:$AP,"Yes",'Student Data Entry'!$BR:$BR,"Yes")</f>
        <v>0</v>
      </c>
      <c r="G106" s="293">
        <f>COUNTIFS('Student Data Entry'!$C:$C,'Center 10'!$A$2,'Student Data Entry'!$P:$P,'Center 10'!G$104,'Student Data Entry'!$AP:$AP,"Yes",'Student Data Entry'!$BR:$BR,"Yes")</f>
        <v>0</v>
      </c>
    </row>
    <row r="107" spans="1:20" ht="57.6" x14ac:dyDescent="0.3">
      <c r="A107" s="290" t="s">
        <v>408</v>
      </c>
      <c r="B107" s="291">
        <f>COUNTIFS('Student Data Entry'!$C:$C,'Center 10'!$A$2,'Student Data Entry'!$P:$P,'Center 10'!B$104,'Student Data Entry'!$AO:$AO,"Improved",'Student Data Entry'!$AP:$AP,"Yes",'Student Data Entry'!$BR:$BR,"Yes")</f>
        <v>0</v>
      </c>
      <c r="C107" s="291">
        <f>COUNTIFS('Student Data Entry'!$C:$C,'Center 10'!$A$2,'Student Data Entry'!$P:$P,'Center 10'!C$104,'Student Data Entry'!$AO:$AO,"Improved",'Student Data Entry'!$AP:$AP,"Yes",'Student Data Entry'!$BR:$BR,"Yes")</f>
        <v>0</v>
      </c>
      <c r="D107" s="291">
        <f>COUNTIFS('Student Data Entry'!$C:$C,'Center 10'!$A$2,'Student Data Entry'!$P:$P,'Center 10'!D$104,'Student Data Entry'!$AO:$AO,"Improved",'Student Data Entry'!$AP:$AP,"Yes",'Student Data Entry'!$BR:$BR,"Yes")</f>
        <v>0</v>
      </c>
      <c r="E107" s="291">
        <f>COUNTIFS('Student Data Entry'!$C:$C,'Center 10'!$A$2,'Student Data Entry'!$P:$P,'Center 10'!E$104,'Student Data Entry'!$AO:$AO,"Improved",'Student Data Entry'!$AP:$AP,"Yes",'Student Data Entry'!$BR:$BR,"Yes")</f>
        <v>0</v>
      </c>
      <c r="F107" s="291">
        <f>COUNTIFS('Student Data Entry'!$C:$C,'Center 10'!$A$2,'Student Data Entry'!$P:$P,'Center 10'!F$104,'Student Data Entry'!$AO:$AO,"Improved",'Student Data Entry'!$AP:$AP,"Yes",'Student Data Entry'!$BR:$BR,"Yes")</f>
        <v>0</v>
      </c>
      <c r="G107" s="291">
        <f>COUNTIFS('Student Data Entry'!$C:$C,'Center 10'!$A$2,'Student Data Entry'!$P:$P,'Center 10'!G$104,'Student Data Entry'!$AO:$AO,"Improved",'Student Data Entry'!$AP:$AP,"Yes",'Student Data Entry'!$BR:$BR,"Yes")</f>
        <v>0</v>
      </c>
      <c r="I107" s="325"/>
      <c r="J107"/>
    </row>
    <row r="109" spans="1:20" x14ac:dyDescent="0.3">
      <c r="A109" s="278" t="s">
        <v>401</v>
      </c>
    </row>
    <row r="110" spans="1:20" x14ac:dyDescent="0.3">
      <c r="A110" s="20"/>
    </row>
    <row r="111" spans="1:20" s="264" customFormat="1" ht="15.6" x14ac:dyDescent="0.3">
      <c r="A111" s="265" t="s">
        <v>409</v>
      </c>
      <c r="B111" s="265"/>
      <c r="C111" s="265"/>
      <c r="D111" s="265"/>
      <c r="E111" s="265"/>
      <c r="F111" s="265"/>
      <c r="G111" s="265"/>
      <c r="H111" s="265"/>
      <c r="I111" s="265"/>
      <c r="J111" s="265"/>
      <c r="K111" s="265"/>
      <c r="L111" s="265"/>
      <c r="M111" s="265"/>
      <c r="N111" s="265"/>
      <c r="O111" s="265"/>
      <c r="P111" s="265"/>
      <c r="Q111" s="265"/>
      <c r="R111" s="265"/>
      <c r="S111" s="265"/>
      <c r="T111" s="296"/>
    </row>
    <row r="112" spans="1:20" s="264" customFormat="1" ht="15.6" x14ac:dyDescent="0.3">
      <c r="A112" s="288"/>
      <c r="B112" s="288"/>
      <c r="C112" s="288"/>
      <c r="D112" s="288"/>
      <c r="E112" s="288"/>
      <c r="F112" s="288"/>
      <c r="G112" s="288"/>
      <c r="H112" s="288"/>
      <c r="I112" s="288"/>
      <c r="J112" s="288"/>
      <c r="K112" s="288"/>
      <c r="L112" s="288"/>
      <c r="M112" s="288"/>
      <c r="N112" s="288"/>
      <c r="O112" s="288"/>
      <c r="P112" s="288"/>
      <c r="Q112" s="288"/>
      <c r="R112" s="288"/>
      <c r="S112" s="288"/>
      <c r="T112" s="295"/>
    </row>
    <row r="113" spans="1:20" x14ac:dyDescent="0.3">
      <c r="A113" s="276"/>
      <c r="B113" s="276"/>
      <c r="C113" s="276"/>
      <c r="D113" s="276"/>
      <c r="E113" s="276"/>
      <c r="F113" s="276"/>
      <c r="G113" s="276"/>
    </row>
    <row r="114" spans="1:20" ht="43.2" x14ac:dyDescent="0.3">
      <c r="A114" s="279" t="s">
        <v>188</v>
      </c>
      <c r="B114" s="252" t="s">
        <v>252</v>
      </c>
      <c r="C114" s="252" t="s">
        <v>271</v>
      </c>
      <c r="D114" s="252" t="s">
        <v>281</v>
      </c>
      <c r="E114" s="252" t="s">
        <v>289</v>
      </c>
      <c r="F114" s="252" t="s">
        <v>294</v>
      </c>
      <c r="G114" s="252" t="s">
        <v>298</v>
      </c>
    </row>
    <row r="115" spans="1:20" x14ac:dyDescent="0.3">
      <c r="A115" s="290" t="s">
        <v>410</v>
      </c>
      <c r="B115" s="253">
        <f>COUNTIFS('Student Data Entry'!$C:$C,'Center 10'!$A$2,'Student Data Entry'!$P:$P,'Center 10'!B$114,'Student Data Entry'!$BQ:$BQ,"Yes")</f>
        <v>0</v>
      </c>
      <c r="C115" s="253">
        <f>COUNTIFS('Student Data Entry'!$C:$C,'Center 10'!$A$2,'Student Data Entry'!$P:$P,'Center 10'!C$114,'Student Data Entry'!$BQ:$BQ,"Yes")</f>
        <v>0</v>
      </c>
      <c r="D115" s="253">
        <f>COUNTIFS('Student Data Entry'!$C:$C,'Center 10'!$A$2,'Student Data Entry'!$P:$P,'Center 10'!D$114,'Student Data Entry'!$BQ:$BQ,"Yes")</f>
        <v>0</v>
      </c>
      <c r="E115" s="253">
        <f>COUNTIFS('Student Data Entry'!$C:$C,'Center 10'!$A$2,'Student Data Entry'!$P:$P,'Center 10'!E$114,'Student Data Entry'!$BQ:$BQ,"Yes")</f>
        <v>0</v>
      </c>
      <c r="F115" s="253">
        <f>COUNTIFS('Student Data Entry'!$C:$C,'Center 10'!$A$2,'Student Data Entry'!$P:$P,'Center 10'!F$114,'Student Data Entry'!$BQ:$BQ,"Yes")</f>
        <v>0</v>
      </c>
      <c r="G115" s="253">
        <f>COUNTIFS('Student Data Entry'!$C:$C,'Center 10'!$A$2,'Student Data Entry'!$P:$P,'Center 10'!G$114,'Student Data Entry'!$BQ:$BQ,"Yes")</f>
        <v>0</v>
      </c>
    </row>
    <row r="116" spans="1:20" ht="28.8" x14ac:dyDescent="0.3">
      <c r="A116" s="292" t="s">
        <v>411</v>
      </c>
      <c r="B116" s="256">
        <f>COUNTIFS('Student Data Entry'!$C:$C,'Center 10'!$A$2,'Student Data Entry'!$P:$P,'Center 10'!B$114,'Student Data Entry'!$BQ:$BQ,"Yes",'Student Data Entry'!$BZ:$BZ,"Yes")</f>
        <v>0</v>
      </c>
      <c r="C116" s="256">
        <f>COUNTIFS('Student Data Entry'!$C:$C,'Center 10'!$A$2,'Student Data Entry'!$P:$P,'Center 10'!C$114,'Student Data Entry'!$BQ:$BQ,"Yes",'Student Data Entry'!$BZ:$BZ,"Yes")</f>
        <v>0</v>
      </c>
      <c r="D116" s="256">
        <f>COUNTIFS('Student Data Entry'!$C:$C,'Center 10'!$A$2,'Student Data Entry'!$P:$P,'Center 10'!D$114,'Student Data Entry'!$BQ:$BQ,"Yes",'Student Data Entry'!$BZ:$BZ,"Yes")</f>
        <v>0</v>
      </c>
      <c r="E116" s="256">
        <f>COUNTIFS('Student Data Entry'!$C:$C,'Center 10'!$A$2,'Student Data Entry'!$P:$P,'Center 10'!E$114,'Student Data Entry'!$BQ:$BQ,"Yes",'Student Data Entry'!$BZ:$BZ,"Yes")</f>
        <v>0</v>
      </c>
      <c r="F116" s="256">
        <f>COUNTIFS('Student Data Entry'!$C:$C,'Center 10'!$A$2,'Student Data Entry'!$P:$P,'Center 10'!F$114,'Student Data Entry'!$BQ:$BQ,"Yes",'Student Data Entry'!$BZ:$BZ,"Yes")</f>
        <v>0</v>
      </c>
      <c r="G116" s="256">
        <f>COUNTIFS('Student Data Entry'!$C:$C,'Center 10'!$A$2,'Student Data Entry'!$P:$P,'Center 10'!G$114,'Student Data Entry'!$BQ:$BQ,"Yes",'Student Data Entry'!$BZ:$BZ,"Yes")</f>
        <v>0</v>
      </c>
      <c r="I116"/>
      <c r="J116"/>
    </row>
    <row r="117" spans="1:20" ht="72" x14ac:dyDescent="0.3">
      <c r="A117" s="290" t="s">
        <v>412</v>
      </c>
      <c r="B117" s="253">
        <f>COUNTIFS('Student Data Entry'!$C:$C,'Center 10'!$A$2,'Student Data Entry'!$P:$P,'Center 10'!B$114,'Student Data Entry'!$BQ:$BQ,"Yes",'Student Data Entry'!$BA:$BA,"Improved")</f>
        <v>0</v>
      </c>
      <c r="C117" s="253">
        <f>COUNTIFS('Student Data Entry'!$C:$C,'Center 10'!$A$2,'Student Data Entry'!$P:$P,'Center 10'!C$114,'Student Data Entry'!$BQ:$BQ,"Yes",'Student Data Entry'!$BA:$BA,"Improved")</f>
        <v>0</v>
      </c>
      <c r="D117" s="253">
        <f>COUNTIFS('Student Data Entry'!$C:$C,'Center 10'!$A$2,'Student Data Entry'!$P:$P,'Center 10'!D$114,'Student Data Entry'!$BQ:$BQ,"Yes",'Student Data Entry'!$BA:$BA,"Improved")</f>
        <v>0</v>
      </c>
      <c r="E117" s="253">
        <f>COUNTIFS('Student Data Entry'!$C:$C,'Center 10'!$A$2,'Student Data Entry'!$P:$P,'Center 10'!E$114,'Student Data Entry'!$BQ:$BQ,"Yes",'Student Data Entry'!$BA:$BA,"Improved")</f>
        <v>0</v>
      </c>
      <c r="F117" s="253">
        <f>COUNTIFS('Student Data Entry'!$C:$C,'Center 10'!$A$2,'Student Data Entry'!$P:$P,'Center 10'!F$114,'Student Data Entry'!$BQ:$BQ,"Yes",'Student Data Entry'!$BA:$BA,"Improved")</f>
        <v>0</v>
      </c>
      <c r="G117" s="253">
        <f>COUNTIFS('Student Data Entry'!$C:$C,'Center 10'!$A$2,'Student Data Entry'!$P:$P,'Center 10'!G$114,'Student Data Entry'!$BQ:$BQ,"Yes",'Student Data Entry'!$BA:$BA,"Improved")</f>
        <v>0</v>
      </c>
    </row>
    <row r="119" spans="1:20" x14ac:dyDescent="0.3">
      <c r="A119" s="278" t="s">
        <v>401</v>
      </c>
    </row>
    <row r="121" spans="1:20" ht="18" x14ac:dyDescent="0.35">
      <c r="A121" s="233" t="s">
        <v>424</v>
      </c>
      <c r="B121" s="233"/>
      <c r="C121" s="233"/>
      <c r="D121" s="233"/>
      <c r="E121" s="233"/>
      <c r="F121" s="233"/>
      <c r="G121" s="233"/>
      <c r="H121" s="233"/>
      <c r="I121" s="233"/>
      <c r="J121" s="233"/>
      <c r="K121" s="233"/>
      <c r="L121" s="233"/>
      <c r="M121" s="233"/>
      <c r="N121" s="233"/>
      <c r="O121" s="233"/>
      <c r="P121" s="233"/>
      <c r="Q121" s="233"/>
      <c r="R121" s="233"/>
      <c r="S121" s="233"/>
      <c r="T121" s="260"/>
    </row>
    <row r="122" spans="1:20" ht="18" x14ac:dyDescent="0.35">
      <c r="A122" s="297" t="s">
        <v>614</v>
      </c>
      <c r="B122" s="233"/>
      <c r="C122" s="233"/>
      <c r="D122" s="233"/>
      <c r="E122" s="233"/>
      <c r="F122" s="233"/>
      <c r="G122" s="233"/>
      <c r="H122" s="233"/>
      <c r="I122" s="233"/>
      <c r="J122" s="233"/>
      <c r="K122" s="233"/>
      <c r="L122" s="233"/>
      <c r="M122" s="233"/>
      <c r="N122" s="233"/>
      <c r="O122" s="233"/>
      <c r="P122" s="233"/>
      <c r="Q122" s="233"/>
      <c r="R122" s="233"/>
      <c r="S122" s="233"/>
      <c r="T122" s="260"/>
    </row>
    <row r="123" spans="1:20" ht="18" x14ac:dyDescent="0.35">
      <c r="A123" s="298"/>
      <c r="B123" s="299"/>
      <c r="C123" s="299"/>
      <c r="D123" s="299"/>
      <c r="E123" s="299"/>
      <c r="F123" s="299"/>
      <c r="G123" s="299"/>
      <c r="H123" s="299"/>
      <c r="I123" s="299"/>
      <c r="J123" s="299"/>
      <c r="K123" s="299"/>
      <c r="L123" s="299"/>
      <c r="M123" s="299"/>
      <c r="N123" s="299"/>
      <c r="O123" s="299"/>
      <c r="P123" s="299"/>
      <c r="Q123" s="299"/>
      <c r="R123" s="299"/>
      <c r="S123" s="299"/>
      <c r="T123" s="300"/>
    </row>
    <row r="124" spans="1:20" ht="18" x14ac:dyDescent="0.35">
      <c r="A124" s="234" t="s">
        <v>373</v>
      </c>
    </row>
    <row r="126" spans="1:20" ht="15.6" x14ac:dyDescent="0.3">
      <c r="A126" s="239" t="s">
        <v>417</v>
      </c>
    </row>
    <row r="127" spans="1:20" x14ac:dyDescent="0.3">
      <c r="A127" s="238" t="s">
        <v>374</v>
      </c>
    </row>
    <row r="129" spans="1:20" x14ac:dyDescent="0.3">
      <c r="B129" s="444" t="s">
        <v>375</v>
      </c>
      <c r="C129" s="444"/>
      <c r="F129" s="445" t="s">
        <v>376</v>
      </c>
      <c r="G129" s="445"/>
    </row>
    <row r="130" spans="1:20" x14ac:dyDescent="0.3">
      <c r="B130" s="230" t="s">
        <v>246</v>
      </c>
      <c r="C130" s="257">
        <f>COUNTIFS('Student Data Entry'!$C:$C,'Center 10'!$A$2,'Student Data Entry'!$BK:$BK,"Yes",'Student Data Entry'!$I:$I,'Center 10'!$B130)</f>
        <v>0</v>
      </c>
      <c r="F130" s="301">
        <v>6</v>
      </c>
      <c r="G130" s="302">
        <f>COUNTIFS('Student Data Entry'!$C:$C,'Center 10'!$A$2,'Student Data Entry'!$BK:$BK,"Yes",'Student Data Entry'!$I:$I,'Center 10'!$F130)</f>
        <v>0</v>
      </c>
    </row>
    <row r="131" spans="1:20" x14ac:dyDescent="0.3">
      <c r="B131" s="231" t="s">
        <v>135</v>
      </c>
      <c r="C131" s="257">
        <f>COUNTIFS('Student Data Entry'!$C:$C,'Center 10'!$A$2,'Student Data Entry'!$BK:$BK,"Yes",'Student Data Entry'!$I:$I,'Center 10'!$B131)</f>
        <v>0</v>
      </c>
      <c r="F131" s="301">
        <v>7</v>
      </c>
      <c r="G131" s="302">
        <f>COUNTIFS('Student Data Entry'!$C:$C,'Center 10'!$A$2,'Student Data Entry'!$BK:$BK,"Yes",'Student Data Entry'!$I:$I,'Center 10'!$F131)</f>
        <v>0</v>
      </c>
    </row>
    <row r="132" spans="1:20" x14ac:dyDescent="0.3">
      <c r="B132" s="231">
        <v>1</v>
      </c>
      <c r="C132" s="257">
        <f>COUNTIFS('Student Data Entry'!$C:$C,'Center 10'!$A$2,'Student Data Entry'!$BK:$BK,"Yes",'Student Data Entry'!$I:$I,'Center 10'!$B132)</f>
        <v>0</v>
      </c>
      <c r="F132" s="301">
        <v>8</v>
      </c>
      <c r="G132" s="302">
        <f>COUNTIFS('Student Data Entry'!$C:$C,'Center 10'!$A$2,'Student Data Entry'!$BK:$BK,"Yes",'Student Data Entry'!$I:$I,'Center 10'!$F132)</f>
        <v>0</v>
      </c>
    </row>
    <row r="133" spans="1:20" x14ac:dyDescent="0.3">
      <c r="B133" s="231">
        <v>2</v>
      </c>
      <c r="C133" s="257">
        <f>COUNTIFS('Student Data Entry'!$C:$C,'Center 10'!$A$2,'Student Data Entry'!$BK:$BK,"Yes",'Student Data Entry'!$I:$I,'Center 10'!$B133)</f>
        <v>0</v>
      </c>
      <c r="F133" s="301">
        <v>9</v>
      </c>
      <c r="G133" s="302">
        <f>COUNTIFS('Student Data Entry'!$C:$C,'Center 10'!$A$2,'Student Data Entry'!$BK:$BK,"Yes",'Student Data Entry'!$I:$I,'Center 10'!$F133)</f>
        <v>0</v>
      </c>
    </row>
    <row r="134" spans="1:20" x14ac:dyDescent="0.3">
      <c r="B134" s="231">
        <v>3</v>
      </c>
      <c r="C134" s="257">
        <f>COUNTIFS('Student Data Entry'!$C:$C,'Center 10'!$A$2,'Student Data Entry'!$BK:$BK,"Yes",'Student Data Entry'!$I:$I,'Center 10'!$B134)</f>
        <v>0</v>
      </c>
      <c r="F134" s="301">
        <v>10</v>
      </c>
      <c r="G134" s="302">
        <f>COUNTIFS('Student Data Entry'!$C:$C,'Center 10'!$A$2,'Student Data Entry'!$BK:$BK,"Yes",'Student Data Entry'!$I:$I,'Center 10'!$F134)</f>
        <v>0</v>
      </c>
    </row>
    <row r="135" spans="1:20" x14ac:dyDescent="0.3">
      <c r="B135" s="231">
        <v>4</v>
      </c>
      <c r="C135" s="257">
        <f>COUNTIFS('Student Data Entry'!$C:$C,'Center 10'!$A$2,'Student Data Entry'!$BK:$BK,"Yes",'Student Data Entry'!$I:$I,'Center 10'!$B135)</f>
        <v>0</v>
      </c>
      <c r="F135" s="301">
        <v>11</v>
      </c>
      <c r="G135" s="302">
        <f>COUNTIFS('Student Data Entry'!$C:$C,'Center 10'!$A$2,'Student Data Entry'!$BK:$BK,"Yes",'Student Data Entry'!$I:$I,'Center 10'!$F135)</f>
        <v>0</v>
      </c>
    </row>
    <row r="136" spans="1:20" x14ac:dyDescent="0.3">
      <c r="B136" s="231">
        <v>5</v>
      </c>
      <c r="C136" s="257">
        <f>COUNTIFS('Student Data Entry'!$C:$C,'Center 10'!$A$2,'Student Data Entry'!$BK:$BK,"Yes",'Student Data Entry'!$I:$I,'Center 10'!$B136)</f>
        <v>0</v>
      </c>
      <c r="F136" s="301">
        <v>12</v>
      </c>
      <c r="G136" s="302">
        <f>COUNTIFS('Student Data Entry'!$C:$C,'Center 10'!$A$2,'Student Data Entry'!$BK:$BK,"Yes",'Student Data Entry'!$I:$I,'Center 10'!$F136)</f>
        <v>0</v>
      </c>
    </row>
    <row r="137" spans="1:20" x14ac:dyDescent="0.3">
      <c r="B137" s="304" t="s">
        <v>418</v>
      </c>
      <c r="C137" s="305">
        <f>SUM(C130:C136)</f>
        <v>0</v>
      </c>
      <c r="F137" s="303" t="s">
        <v>418</v>
      </c>
      <c r="G137" s="306">
        <f>SUM(G130:G136)</f>
        <v>0</v>
      </c>
    </row>
    <row r="139" spans="1:20" ht="15.6" x14ac:dyDescent="0.3">
      <c r="A139" s="244" t="s">
        <v>419</v>
      </c>
      <c r="B139" s="245"/>
      <c r="C139" s="245"/>
      <c r="D139" s="245"/>
      <c r="E139" s="245"/>
      <c r="F139" s="245"/>
      <c r="G139" s="245"/>
      <c r="H139" s="245"/>
      <c r="I139" s="245"/>
      <c r="J139" s="245"/>
      <c r="K139" s="245"/>
      <c r="L139" s="245"/>
      <c r="M139" s="245"/>
      <c r="N139" s="245"/>
      <c r="O139" s="245"/>
      <c r="P139" s="245"/>
      <c r="Q139" s="245"/>
      <c r="R139" s="245"/>
      <c r="S139" s="245"/>
      <c r="T139" s="261"/>
    </row>
    <row r="140" spans="1:20" x14ac:dyDescent="0.3">
      <c r="A140" s="238" t="s">
        <v>377</v>
      </c>
    </row>
    <row r="141" spans="1:20" x14ac:dyDescent="0.3">
      <c r="A141" s="238"/>
    </row>
    <row r="142" spans="1:20" x14ac:dyDescent="0.3">
      <c r="B142" s="446" t="s">
        <v>375</v>
      </c>
      <c r="C142" s="446"/>
      <c r="D142" s="446"/>
      <c r="E142" s="446"/>
      <c r="F142" s="446"/>
      <c r="G142" s="446"/>
      <c r="H142" s="446"/>
      <c r="I142" s="446"/>
      <c r="K142" s="446" t="s">
        <v>376</v>
      </c>
      <c r="L142" s="446"/>
      <c r="M142" s="446"/>
      <c r="N142" s="446"/>
      <c r="O142" s="446"/>
      <c r="P142" s="446"/>
      <c r="Q142" s="446"/>
      <c r="R142" s="446"/>
    </row>
    <row r="143" spans="1:20" ht="43.2" x14ac:dyDescent="0.3">
      <c r="B143" s="249" t="s">
        <v>188</v>
      </c>
      <c r="C143" s="249" t="s">
        <v>252</v>
      </c>
      <c r="D143" s="249" t="s">
        <v>271</v>
      </c>
      <c r="E143" s="249" t="s">
        <v>281</v>
      </c>
      <c r="F143" s="249" t="s">
        <v>289</v>
      </c>
      <c r="G143" s="249" t="s">
        <v>294</v>
      </c>
      <c r="H143" s="249" t="s">
        <v>298</v>
      </c>
      <c r="I143" s="249" t="s">
        <v>378</v>
      </c>
      <c r="K143" s="249" t="s">
        <v>188</v>
      </c>
      <c r="L143" s="249" t="s">
        <v>252</v>
      </c>
      <c r="M143" s="249" t="s">
        <v>271</v>
      </c>
      <c r="N143" s="249" t="s">
        <v>281</v>
      </c>
      <c r="O143" s="249" t="s">
        <v>289</v>
      </c>
      <c r="P143" s="249" t="s">
        <v>294</v>
      </c>
      <c r="Q143" s="249" t="s">
        <v>298</v>
      </c>
      <c r="R143" s="249" t="s">
        <v>378</v>
      </c>
    </row>
    <row r="144" spans="1:20" x14ac:dyDescent="0.3">
      <c r="B144" s="307" t="s">
        <v>246</v>
      </c>
      <c r="C144" s="308">
        <f>COUNTIFS('Student Data Entry'!$C:$C,'Center 10'!$A$2,'Student Data Entry'!$R:$R,'Center 10'!C$143,'Student Data Entry'!$I:$I,'Center 10'!$B144)</f>
        <v>0</v>
      </c>
      <c r="D144" s="308">
        <f>COUNTIFS('Student Data Entry'!$C:$C,'Center 10'!$A$2,'Student Data Entry'!$R:$R,'Center 10'!D$143,'Student Data Entry'!$I:$I,'Center 10'!$B144)</f>
        <v>0</v>
      </c>
      <c r="E144" s="308">
        <f>COUNTIFS('Student Data Entry'!$C:$C,'Center 10'!$A$2,'Student Data Entry'!$R:$R,'Center 10'!E$143,'Student Data Entry'!$I:$I,'Center 10'!$B144)</f>
        <v>0</v>
      </c>
      <c r="F144" s="308">
        <f>COUNTIFS('Student Data Entry'!$C:$C,'Center 10'!$A$2,'Student Data Entry'!$R:$R,'Center 10'!F$143,'Student Data Entry'!$I:$I,'Center 10'!$B144)</f>
        <v>0</v>
      </c>
      <c r="G144" s="308">
        <f>COUNTIFS('Student Data Entry'!$C:$C,'Center 10'!$A$2,'Student Data Entry'!$R:$R,'Center 10'!G$143,'Student Data Entry'!$I:$I,'Center 10'!$B144)</f>
        <v>0</v>
      </c>
      <c r="H144" s="308">
        <f>COUNTIFS('Student Data Entry'!$C:$C,'Center 10'!$A$2,'Student Data Entry'!$R:$R,'Center 10'!H$143,'Student Data Entry'!$I:$I,'Center 10'!$B144)</f>
        <v>0</v>
      </c>
      <c r="I144" s="308">
        <f>SUM(C144:H144)</f>
        <v>0</v>
      </c>
      <c r="K144" s="240">
        <v>6</v>
      </c>
      <c r="L144" s="240">
        <f>COUNTIFS('Student Data Entry'!$C:$C,'Center 10'!$A$2,'Student Data Entry'!$I:$I,'Center 10'!$K144,'Student Data Entry'!$R:$R,'Center 10'!L$143)</f>
        <v>0</v>
      </c>
      <c r="M144" s="240">
        <f>COUNTIFS('Student Data Entry'!$C:$C,'Center 10'!$A$2,'Student Data Entry'!$I:$I,'Center 10'!$K144,'Student Data Entry'!$R:$R,'Center 10'!M$143)</f>
        <v>0</v>
      </c>
      <c r="N144" s="240">
        <f>COUNTIFS('Student Data Entry'!$C:$C,'Center 10'!$A$2,'Student Data Entry'!$I:$I,'Center 10'!$K144,'Student Data Entry'!$R:$R,'Center 10'!N$143)</f>
        <v>0</v>
      </c>
      <c r="O144" s="240">
        <f>COUNTIFS('Student Data Entry'!$C:$C,'Center 10'!$A$2,'Student Data Entry'!$I:$I,'Center 10'!$K144,'Student Data Entry'!$R:$R,'Center 10'!O$143)</f>
        <v>0</v>
      </c>
      <c r="P144" s="240">
        <f>COUNTIFS('Student Data Entry'!$C:$C,'Center 10'!$A$2,'Student Data Entry'!$I:$I,'Center 10'!$K144,'Student Data Entry'!$R:$R,'Center 10'!P$143)</f>
        <v>0</v>
      </c>
      <c r="Q144" s="240">
        <f>COUNTIFS('Student Data Entry'!$C:$C,'Center 10'!$A$2,'Student Data Entry'!$I:$I,'Center 10'!$K144,'Student Data Entry'!$R:$R,'Center 10'!Q$143)</f>
        <v>0</v>
      </c>
      <c r="R144" s="240">
        <f>SUM(L144:Q144)</f>
        <v>0</v>
      </c>
    </row>
    <row r="145" spans="1:21" x14ac:dyDescent="0.3">
      <c r="B145" s="310" t="s">
        <v>135</v>
      </c>
      <c r="C145" s="302">
        <f>COUNTIFS('Student Data Entry'!$C:$C,'Center 10'!$A$2,'Student Data Entry'!$R:$R,'Center 10'!C$143,'Student Data Entry'!$I:$I,'Center 10'!$B145)</f>
        <v>0</v>
      </c>
      <c r="D145" s="302">
        <f>COUNTIFS('Student Data Entry'!$C:$C,'Center 10'!$A$2,'Student Data Entry'!$R:$R,'Center 10'!D$143,'Student Data Entry'!$I:$I,'Center 10'!$B145)</f>
        <v>0</v>
      </c>
      <c r="E145" s="302">
        <f>COUNTIFS('Student Data Entry'!$C:$C,'Center 10'!$A$2,'Student Data Entry'!$R:$R,'Center 10'!E$143,'Student Data Entry'!$I:$I,'Center 10'!$B145)</f>
        <v>0</v>
      </c>
      <c r="F145" s="302">
        <f>COUNTIFS('Student Data Entry'!$C:$C,'Center 10'!$A$2,'Student Data Entry'!$R:$R,'Center 10'!F$143,'Student Data Entry'!$I:$I,'Center 10'!$B145)</f>
        <v>0</v>
      </c>
      <c r="G145" s="302">
        <f>COUNTIFS('Student Data Entry'!$C:$C,'Center 10'!$A$2,'Student Data Entry'!$R:$R,'Center 10'!G$143,'Student Data Entry'!$I:$I,'Center 10'!$B145)</f>
        <v>0</v>
      </c>
      <c r="H145" s="302">
        <f>COUNTIFS('Student Data Entry'!$C:$C,'Center 10'!$A$2,'Student Data Entry'!$R:$R,'Center 10'!H$143,'Student Data Entry'!$I:$I,'Center 10'!$B145)</f>
        <v>0</v>
      </c>
      <c r="I145" s="302">
        <f t="shared" ref="I145:I151" si="4">SUM(C145:H145)</f>
        <v>0</v>
      </c>
      <c r="K145" s="257">
        <v>7</v>
      </c>
      <c r="L145" s="257">
        <f>COUNTIFS('Student Data Entry'!$C:$C,'Center 10'!$A$2,'Student Data Entry'!$I:$I,'Center 10'!$K145,'Student Data Entry'!$R:$R,'Center 10'!L$143)</f>
        <v>0</v>
      </c>
      <c r="M145" s="257">
        <f>COUNTIFS('Student Data Entry'!$C:$C,'Center 10'!$A$2,'Student Data Entry'!$I:$I,'Center 10'!$K145,'Student Data Entry'!$R:$R,'Center 10'!M$143)</f>
        <v>0</v>
      </c>
      <c r="N145" s="257">
        <f>COUNTIFS('Student Data Entry'!$C:$C,'Center 10'!$A$2,'Student Data Entry'!$I:$I,'Center 10'!$K145,'Student Data Entry'!$R:$R,'Center 10'!N$143)</f>
        <v>0</v>
      </c>
      <c r="O145" s="257">
        <f>COUNTIFS('Student Data Entry'!$C:$C,'Center 10'!$A$2,'Student Data Entry'!$I:$I,'Center 10'!$K145,'Student Data Entry'!$R:$R,'Center 10'!O$143)</f>
        <v>0</v>
      </c>
      <c r="P145" s="257">
        <f>COUNTIFS('Student Data Entry'!$C:$C,'Center 10'!$A$2,'Student Data Entry'!$I:$I,'Center 10'!$K145,'Student Data Entry'!$R:$R,'Center 10'!P$143)</f>
        <v>0</v>
      </c>
      <c r="Q145" s="257">
        <f>COUNTIFS('Student Data Entry'!$C:$C,'Center 10'!$A$2,'Student Data Entry'!$I:$I,'Center 10'!$K145,'Student Data Entry'!$R:$R,'Center 10'!Q$143)</f>
        <v>0</v>
      </c>
      <c r="R145" s="257">
        <f t="shared" ref="R145:R151" si="5">SUM(L145:Q145)</f>
        <v>0</v>
      </c>
    </row>
    <row r="146" spans="1:21" x14ac:dyDescent="0.3">
      <c r="B146" s="309">
        <v>1</v>
      </c>
      <c r="C146" s="308">
        <f>COUNTIFS('Student Data Entry'!$C:$C,'Center 10'!$A$2,'Student Data Entry'!$R:$R,'Center 10'!C$143,'Student Data Entry'!$I:$I,'Center 10'!$B146)</f>
        <v>0</v>
      </c>
      <c r="D146" s="308">
        <f>COUNTIFS('Student Data Entry'!$C:$C,'Center 10'!$A$2,'Student Data Entry'!$R:$R,'Center 10'!D$143,'Student Data Entry'!$I:$I,'Center 10'!$B146)</f>
        <v>0</v>
      </c>
      <c r="E146" s="308">
        <f>COUNTIFS('Student Data Entry'!$C:$C,'Center 10'!$A$2,'Student Data Entry'!$R:$R,'Center 10'!E$143,'Student Data Entry'!$I:$I,'Center 10'!$B146)</f>
        <v>0</v>
      </c>
      <c r="F146" s="308">
        <f>COUNTIFS('Student Data Entry'!$C:$C,'Center 10'!$A$2,'Student Data Entry'!$R:$R,'Center 10'!F$143,'Student Data Entry'!$I:$I,'Center 10'!$B146)</f>
        <v>0</v>
      </c>
      <c r="G146" s="308">
        <f>COUNTIFS('Student Data Entry'!$C:$C,'Center 10'!$A$2,'Student Data Entry'!$R:$R,'Center 10'!G$143,'Student Data Entry'!$I:$I,'Center 10'!$B146)</f>
        <v>0</v>
      </c>
      <c r="H146" s="308">
        <f>COUNTIFS('Student Data Entry'!$C:$C,'Center 10'!$A$2,'Student Data Entry'!$R:$R,'Center 10'!H$143,'Student Data Entry'!$I:$I,'Center 10'!$B146)</f>
        <v>0</v>
      </c>
      <c r="I146" s="308">
        <f t="shared" si="4"/>
        <v>0</v>
      </c>
      <c r="K146" s="240">
        <v>8</v>
      </c>
      <c r="L146" s="240">
        <f>COUNTIFS('Student Data Entry'!$C:$C,'Center 10'!$A$2,'Student Data Entry'!$I:$I,'Center 10'!$K146,'Student Data Entry'!$R:$R,'Center 10'!L$143)</f>
        <v>0</v>
      </c>
      <c r="M146" s="240">
        <f>COUNTIFS('Student Data Entry'!$C:$C,'Center 10'!$A$2,'Student Data Entry'!$I:$I,'Center 10'!$K146,'Student Data Entry'!$R:$R,'Center 10'!M$143)</f>
        <v>0</v>
      </c>
      <c r="N146" s="240">
        <f>COUNTIFS('Student Data Entry'!$C:$C,'Center 10'!$A$2,'Student Data Entry'!$I:$I,'Center 10'!$K146,'Student Data Entry'!$R:$R,'Center 10'!N$143)</f>
        <v>0</v>
      </c>
      <c r="O146" s="240">
        <f>COUNTIFS('Student Data Entry'!$C:$C,'Center 10'!$A$2,'Student Data Entry'!$I:$I,'Center 10'!$K146,'Student Data Entry'!$R:$R,'Center 10'!O$143)</f>
        <v>0</v>
      </c>
      <c r="P146" s="240">
        <f>COUNTIFS('Student Data Entry'!$C:$C,'Center 10'!$A$2,'Student Data Entry'!$I:$I,'Center 10'!$K146,'Student Data Entry'!$R:$R,'Center 10'!P$143)</f>
        <v>0</v>
      </c>
      <c r="Q146" s="240">
        <f>COUNTIFS('Student Data Entry'!$C:$C,'Center 10'!$A$2,'Student Data Entry'!$I:$I,'Center 10'!$K146,'Student Data Entry'!$R:$R,'Center 10'!Q$143)</f>
        <v>0</v>
      </c>
      <c r="R146" s="240">
        <f t="shared" si="5"/>
        <v>0</v>
      </c>
    </row>
    <row r="147" spans="1:21" x14ac:dyDescent="0.3">
      <c r="B147" s="310">
        <v>2</v>
      </c>
      <c r="C147" s="302">
        <f>COUNTIFS('Student Data Entry'!$C:$C,'Center 10'!$A$2,'Student Data Entry'!$R:$R,'Center 10'!C$143,'Student Data Entry'!$I:$I,'Center 10'!$B147)</f>
        <v>0</v>
      </c>
      <c r="D147" s="302">
        <f>COUNTIFS('Student Data Entry'!$C:$C,'Center 10'!$A$2,'Student Data Entry'!$R:$R,'Center 10'!D$143,'Student Data Entry'!$I:$I,'Center 10'!$B147)</f>
        <v>0</v>
      </c>
      <c r="E147" s="302">
        <f>COUNTIFS('Student Data Entry'!$C:$C,'Center 10'!$A$2,'Student Data Entry'!$R:$R,'Center 10'!E$143,'Student Data Entry'!$I:$I,'Center 10'!$B147)</f>
        <v>0</v>
      </c>
      <c r="F147" s="302">
        <f>COUNTIFS('Student Data Entry'!$C:$C,'Center 10'!$A$2,'Student Data Entry'!$R:$R,'Center 10'!F$143,'Student Data Entry'!$I:$I,'Center 10'!$B147)</f>
        <v>0</v>
      </c>
      <c r="G147" s="302">
        <f>COUNTIFS('Student Data Entry'!$C:$C,'Center 10'!$A$2,'Student Data Entry'!$R:$R,'Center 10'!G$143,'Student Data Entry'!$I:$I,'Center 10'!$B147)</f>
        <v>0</v>
      </c>
      <c r="H147" s="302">
        <f>COUNTIFS('Student Data Entry'!$C:$C,'Center 10'!$A$2,'Student Data Entry'!$R:$R,'Center 10'!H$143,'Student Data Entry'!$I:$I,'Center 10'!$B147)</f>
        <v>0</v>
      </c>
      <c r="I147" s="302">
        <f t="shared" si="4"/>
        <v>0</v>
      </c>
      <c r="K147" s="257">
        <v>9</v>
      </c>
      <c r="L147" s="257">
        <f>COUNTIFS('Student Data Entry'!$C:$C,'Center 10'!$A$2,'Student Data Entry'!$I:$I,'Center 10'!$K147,'Student Data Entry'!$R:$R,'Center 10'!L$143)</f>
        <v>0</v>
      </c>
      <c r="M147" s="257">
        <f>COUNTIFS('Student Data Entry'!$C:$C,'Center 10'!$A$2,'Student Data Entry'!$I:$I,'Center 10'!$K147,'Student Data Entry'!$R:$R,'Center 10'!M$143)</f>
        <v>0</v>
      </c>
      <c r="N147" s="257">
        <f>COUNTIFS('Student Data Entry'!$C:$C,'Center 10'!$A$2,'Student Data Entry'!$I:$I,'Center 10'!$K147,'Student Data Entry'!$R:$R,'Center 10'!N$143)</f>
        <v>0</v>
      </c>
      <c r="O147" s="257">
        <f>COUNTIFS('Student Data Entry'!$C:$C,'Center 10'!$A$2,'Student Data Entry'!$I:$I,'Center 10'!$K147,'Student Data Entry'!$R:$R,'Center 10'!O$143)</f>
        <v>0</v>
      </c>
      <c r="P147" s="257">
        <f>COUNTIFS('Student Data Entry'!$C:$C,'Center 10'!$A$2,'Student Data Entry'!$I:$I,'Center 10'!$K147,'Student Data Entry'!$R:$R,'Center 10'!P$143)</f>
        <v>0</v>
      </c>
      <c r="Q147" s="257">
        <f>COUNTIFS('Student Data Entry'!$C:$C,'Center 10'!$A$2,'Student Data Entry'!$I:$I,'Center 10'!$K147,'Student Data Entry'!$R:$R,'Center 10'!Q$143)</f>
        <v>0</v>
      </c>
      <c r="R147" s="257">
        <f t="shared" si="5"/>
        <v>0</v>
      </c>
    </row>
    <row r="148" spans="1:21" x14ac:dyDescent="0.3">
      <c r="B148" s="309">
        <v>3</v>
      </c>
      <c r="C148" s="308">
        <f>COUNTIFS('Student Data Entry'!$C:$C,'Center 10'!$A$2,'Student Data Entry'!$R:$R,'Center 10'!C$143,'Student Data Entry'!$I:$I,'Center 10'!$B148)</f>
        <v>0</v>
      </c>
      <c r="D148" s="308">
        <f>COUNTIFS('Student Data Entry'!$C:$C,'Center 10'!$A$2,'Student Data Entry'!$R:$R,'Center 10'!D$143,'Student Data Entry'!$I:$I,'Center 10'!$B148)</f>
        <v>0</v>
      </c>
      <c r="E148" s="308">
        <f>COUNTIFS('Student Data Entry'!$C:$C,'Center 10'!$A$2,'Student Data Entry'!$R:$R,'Center 10'!E$143,'Student Data Entry'!$I:$I,'Center 10'!$B148)</f>
        <v>0</v>
      </c>
      <c r="F148" s="308">
        <f>COUNTIFS('Student Data Entry'!$C:$C,'Center 10'!$A$2,'Student Data Entry'!$R:$R,'Center 10'!F$143,'Student Data Entry'!$I:$I,'Center 10'!$B148)</f>
        <v>0</v>
      </c>
      <c r="G148" s="308">
        <f>COUNTIFS('Student Data Entry'!$C:$C,'Center 10'!$A$2,'Student Data Entry'!$R:$R,'Center 10'!G$143,'Student Data Entry'!$I:$I,'Center 10'!$B148)</f>
        <v>0</v>
      </c>
      <c r="H148" s="308">
        <f>COUNTIFS('Student Data Entry'!$C:$C,'Center 10'!$A$2,'Student Data Entry'!$R:$R,'Center 10'!H$143,'Student Data Entry'!$I:$I,'Center 10'!$B148)</f>
        <v>0</v>
      </c>
      <c r="I148" s="308">
        <f t="shared" si="4"/>
        <v>0</v>
      </c>
      <c r="K148" s="240">
        <v>10</v>
      </c>
      <c r="L148" s="240">
        <f>COUNTIFS('Student Data Entry'!$C:$C,'Center 10'!$A$2,'Student Data Entry'!$I:$I,'Center 10'!$K148,'Student Data Entry'!$R:$R,'Center 10'!L$143)</f>
        <v>0</v>
      </c>
      <c r="M148" s="240">
        <f>COUNTIFS('Student Data Entry'!$C:$C,'Center 10'!$A$2,'Student Data Entry'!$I:$I,'Center 10'!$K148,'Student Data Entry'!$R:$R,'Center 10'!M$143)</f>
        <v>0</v>
      </c>
      <c r="N148" s="240">
        <f>COUNTIFS('Student Data Entry'!$C:$C,'Center 10'!$A$2,'Student Data Entry'!$I:$I,'Center 10'!$K148,'Student Data Entry'!$R:$R,'Center 10'!N$143)</f>
        <v>0</v>
      </c>
      <c r="O148" s="240">
        <f>COUNTIFS('Student Data Entry'!$C:$C,'Center 10'!$A$2,'Student Data Entry'!$I:$I,'Center 10'!$K148,'Student Data Entry'!$R:$R,'Center 10'!O$143)</f>
        <v>0</v>
      </c>
      <c r="P148" s="240">
        <f>COUNTIFS('Student Data Entry'!$C:$C,'Center 10'!$A$2,'Student Data Entry'!$I:$I,'Center 10'!$K148,'Student Data Entry'!$R:$R,'Center 10'!P$143)</f>
        <v>0</v>
      </c>
      <c r="Q148" s="240">
        <f>COUNTIFS('Student Data Entry'!$C:$C,'Center 10'!$A$2,'Student Data Entry'!$I:$I,'Center 10'!$K148,'Student Data Entry'!$R:$R,'Center 10'!Q$143)</f>
        <v>0</v>
      </c>
      <c r="R148" s="240">
        <f t="shared" si="5"/>
        <v>0</v>
      </c>
    </row>
    <row r="149" spans="1:21" x14ac:dyDescent="0.3">
      <c r="B149" s="310">
        <v>4</v>
      </c>
      <c r="C149" s="302">
        <f>COUNTIFS('Student Data Entry'!$C:$C,'Center 10'!$A$2,'Student Data Entry'!$R:$R,'Center 10'!C$143,'Student Data Entry'!$I:$I,'Center 10'!$B149)</f>
        <v>0</v>
      </c>
      <c r="D149" s="302">
        <f>COUNTIFS('Student Data Entry'!$C:$C,'Center 10'!$A$2,'Student Data Entry'!$R:$R,'Center 10'!D$143,'Student Data Entry'!$I:$I,'Center 10'!$B149)</f>
        <v>0</v>
      </c>
      <c r="E149" s="302">
        <f>COUNTIFS('Student Data Entry'!$C:$C,'Center 10'!$A$2,'Student Data Entry'!$R:$R,'Center 10'!E$143,'Student Data Entry'!$I:$I,'Center 10'!$B149)</f>
        <v>0</v>
      </c>
      <c r="F149" s="302">
        <f>COUNTIFS('Student Data Entry'!$C:$C,'Center 10'!$A$2,'Student Data Entry'!$R:$R,'Center 10'!F$143,'Student Data Entry'!$I:$I,'Center 10'!$B149)</f>
        <v>0</v>
      </c>
      <c r="G149" s="302">
        <f>COUNTIFS('Student Data Entry'!$C:$C,'Center 10'!$A$2,'Student Data Entry'!$R:$R,'Center 10'!G$143,'Student Data Entry'!$I:$I,'Center 10'!$B149)</f>
        <v>0</v>
      </c>
      <c r="H149" s="302">
        <f>COUNTIFS('Student Data Entry'!$C:$C,'Center 10'!$A$2,'Student Data Entry'!$R:$R,'Center 10'!H$143,'Student Data Entry'!$I:$I,'Center 10'!$B149)</f>
        <v>0</v>
      </c>
      <c r="I149" s="302">
        <f t="shared" si="4"/>
        <v>0</v>
      </c>
      <c r="K149" s="257">
        <v>11</v>
      </c>
      <c r="L149" s="257">
        <f>COUNTIFS('Student Data Entry'!$C:$C,'Center 10'!$A$2,'Student Data Entry'!$I:$I,'Center 10'!$K149,'Student Data Entry'!$R:$R,'Center 10'!L$143)</f>
        <v>0</v>
      </c>
      <c r="M149" s="257">
        <f>COUNTIFS('Student Data Entry'!$C:$C,'Center 10'!$A$2,'Student Data Entry'!$I:$I,'Center 10'!$K149,'Student Data Entry'!$R:$R,'Center 10'!M$143)</f>
        <v>0</v>
      </c>
      <c r="N149" s="257">
        <f>COUNTIFS('Student Data Entry'!$C:$C,'Center 10'!$A$2,'Student Data Entry'!$I:$I,'Center 10'!$K149,'Student Data Entry'!$R:$R,'Center 10'!N$143)</f>
        <v>0</v>
      </c>
      <c r="O149" s="257">
        <f>COUNTIFS('Student Data Entry'!$C:$C,'Center 10'!$A$2,'Student Data Entry'!$I:$I,'Center 10'!$K149,'Student Data Entry'!$R:$R,'Center 10'!O$143)</f>
        <v>0</v>
      </c>
      <c r="P149" s="257">
        <f>COUNTIFS('Student Data Entry'!$C:$C,'Center 10'!$A$2,'Student Data Entry'!$I:$I,'Center 10'!$K149,'Student Data Entry'!$R:$R,'Center 10'!P$143)</f>
        <v>0</v>
      </c>
      <c r="Q149" s="257">
        <f>COUNTIFS('Student Data Entry'!$C:$C,'Center 10'!$A$2,'Student Data Entry'!$I:$I,'Center 10'!$K149,'Student Data Entry'!$R:$R,'Center 10'!Q$143)</f>
        <v>0</v>
      </c>
      <c r="R149" s="257">
        <f t="shared" si="5"/>
        <v>0</v>
      </c>
    </row>
    <row r="150" spans="1:21" x14ac:dyDescent="0.3">
      <c r="B150" s="309">
        <v>5</v>
      </c>
      <c r="C150" s="308">
        <f>COUNTIFS('Student Data Entry'!$C:$C,'Center 10'!$A$2,'Student Data Entry'!$R:$R,'Center 10'!C$143,'Student Data Entry'!$I:$I,'Center 10'!$B150)</f>
        <v>0</v>
      </c>
      <c r="D150" s="308">
        <f>COUNTIFS('Student Data Entry'!$C:$C,'Center 10'!$A$2,'Student Data Entry'!$R:$R,'Center 10'!D$143,'Student Data Entry'!$I:$I,'Center 10'!$B150)</f>
        <v>0</v>
      </c>
      <c r="E150" s="308">
        <f>COUNTIFS('Student Data Entry'!$C:$C,'Center 10'!$A$2,'Student Data Entry'!$R:$R,'Center 10'!E$143,'Student Data Entry'!$I:$I,'Center 10'!$B150)</f>
        <v>0</v>
      </c>
      <c r="F150" s="308">
        <f>COUNTIFS('Student Data Entry'!$C:$C,'Center 10'!$A$2,'Student Data Entry'!$R:$R,'Center 10'!F$143,'Student Data Entry'!$I:$I,'Center 10'!$B150)</f>
        <v>0</v>
      </c>
      <c r="G150" s="308">
        <f>COUNTIFS('Student Data Entry'!$C:$C,'Center 10'!$A$2,'Student Data Entry'!$R:$R,'Center 10'!G$143,'Student Data Entry'!$I:$I,'Center 10'!$B150)</f>
        <v>0</v>
      </c>
      <c r="H150" s="308">
        <f>COUNTIFS('Student Data Entry'!$C:$C,'Center 10'!$A$2,'Student Data Entry'!$R:$R,'Center 10'!H$143,'Student Data Entry'!$I:$I,'Center 10'!$B150)</f>
        <v>0</v>
      </c>
      <c r="I150" s="308">
        <f t="shared" si="4"/>
        <v>0</v>
      </c>
      <c r="K150" s="240">
        <v>12</v>
      </c>
      <c r="L150" s="240">
        <f>COUNTIFS('Student Data Entry'!$C:$C,'Center 10'!$A$2,'Student Data Entry'!$I:$I,'Center 10'!$K150,'Student Data Entry'!$R:$R,'Center 10'!L$143)</f>
        <v>0</v>
      </c>
      <c r="M150" s="240">
        <f>COUNTIFS('Student Data Entry'!$C:$C,'Center 10'!$A$2,'Student Data Entry'!$I:$I,'Center 10'!$K150,'Student Data Entry'!$R:$R,'Center 10'!M$143)</f>
        <v>0</v>
      </c>
      <c r="N150" s="240">
        <f>COUNTIFS('Student Data Entry'!$C:$C,'Center 10'!$A$2,'Student Data Entry'!$I:$I,'Center 10'!$K150,'Student Data Entry'!$R:$R,'Center 10'!N$143)</f>
        <v>0</v>
      </c>
      <c r="O150" s="240">
        <f>COUNTIFS('Student Data Entry'!$C:$C,'Center 10'!$A$2,'Student Data Entry'!$I:$I,'Center 10'!$K150,'Student Data Entry'!$R:$R,'Center 10'!O$143)</f>
        <v>0</v>
      </c>
      <c r="P150" s="240">
        <f>COUNTIFS('Student Data Entry'!$C:$C,'Center 10'!$A$2,'Student Data Entry'!$I:$I,'Center 10'!$K150,'Student Data Entry'!$R:$R,'Center 10'!P$143)</f>
        <v>0</v>
      </c>
      <c r="Q150" s="240">
        <f>COUNTIFS('Student Data Entry'!$C:$C,'Center 10'!$A$2,'Student Data Entry'!$I:$I,'Center 10'!$K150,'Student Data Entry'!$R:$R,'Center 10'!Q$143)</f>
        <v>0</v>
      </c>
      <c r="R150" s="240">
        <f t="shared" si="5"/>
        <v>0</v>
      </c>
    </row>
    <row r="151" spans="1:21" ht="28.8" customHeight="1" x14ac:dyDescent="0.3">
      <c r="B151" s="255" t="s">
        <v>379</v>
      </c>
      <c r="C151" s="302">
        <f>SUM(C144:C150)</f>
        <v>0</v>
      </c>
      <c r="D151" s="302">
        <f t="shared" ref="D151:H151" si="6">SUM(D144:D150)</f>
        <v>0</v>
      </c>
      <c r="E151" s="302">
        <f t="shared" si="6"/>
        <v>0</v>
      </c>
      <c r="F151" s="302">
        <f t="shared" si="6"/>
        <v>0</v>
      </c>
      <c r="G151" s="302">
        <f t="shared" si="6"/>
        <v>0</v>
      </c>
      <c r="H151" s="302">
        <f t="shared" si="6"/>
        <v>0</v>
      </c>
      <c r="I151" s="302">
        <f t="shared" si="4"/>
        <v>0</v>
      </c>
      <c r="K151" s="255" t="s">
        <v>379</v>
      </c>
      <c r="L151" s="257">
        <f>SUM(L144:L150)</f>
        <v>0</v>
      </c>
      <c r="M151" s="257">
        <f t="shared" ref="M151:Q151" si="7">SUM(M144:M150)</f>
        <v>0</v>
      </c>
      <c r="N151" s="257">
        <f t="shared" si="7"/>
        <v>0</v>
      </c>
      <c r="O151" s="257">
        <f t="shared" si="7"/>
        <v>0</v>
      </c>
      <c r="P151" s="257">
        <f t="shared" si="7"/>
        <v>0</v>
      </c>
      <c r="Q151" s="257">
        <f t="shared" si="7"/>
        <v>0</v>
      </c>
      <c r="R151" s="257">
        <f t="shared" si="5"/>
        <v>0</v>
      </c>
    </row>
    <row r="153" spans="1:21" x14ac:dyDescent="0.3">
      <c r="A153" s="20"/>
    </row>
    <row r="154" spans="1:21" ht="20.399999999999999" customHeight="1" x14ac:dyDescent="0.3">
      <c r="A154" s="244" t="s">
        <v>381</v>
      </c>
      <c r="B154" s="245"/>
      <c r="C154" s="245"/>
      <c r="D154" s="245"/>
      <c r="E154" s="245"/>
      <c r="F154" s="245"/>
      <c r="G154" s="245"/>
      <c r="H154" s="245"/>
      <c r="I154" s="245"/>
      <c r="J154" s="245"/>
      <c r="K154" s="245"/>
      <c r="L154" s="245"/>
      <c r="M154" s="245"/>
      <c r="N154" s="245"/>
      <c r="O154" s="245"/>
      <c r="P154" s="245"/>
      <c r="Q154" s="245"/>
      <c r="R154" s="245"/>
      <c r="S154" s="245"/>
      <c r="T154" s="261"/>
      <c r="U154" s="20"/>
    </row>
    <row r="155" spans="1:21" x14ac:dyDescent="0.3">
      <c r="A155" s="238" t="s">
        <v>380</v>
      </c>
    </row>
    <row r="157" spans="1:21" x14ac:dyDescent="0.3">
      <c r="A157" s="311" t="s">
        <v>381</v>
      </c>
      <c r="B157" s="311" t="s">
        <v>382</v>
      </c>
      <c r="C157" s="311" t="s">
        <v>383</v>
      </c>
    </row>
    <row r="158" spans="1:21" x14ac:dyDescent="0.3">
      <c r="A158" s="257" t="s">
        <v>248</v>
      </c>
      <c r="B158" s="257">
        <f>COUNTIFS('Student Data Entry'!$C:$C,'Center 10'!$A$2,'Student Data Entry'!$BK:$BK,"Yes",'Student Data Entry'!$BS:$BS,"Yes",'Student Data Entry'!$K:$K,'Center 10'!$A158)</f>
        <v>0</v>
      </c>
      <c r="C158" s="257">
        <f>COUNTIFS('Student Data Entry'!$C:$C,'Center 10'!$A$2,'Student Data Entry'!$BK:$BK,"Yes",'Student Data Entry'!$BT:$BT,"Yes",'Student Data Entry'!$K:$K,'Center 10'!$A158)</f>
        <v>0</v>
      </c>
    </row>
    <row r="159" spans="1:21" x14ac:dyDescent="0.3">
      <c r="A159" s="240" t="s">
        <v>267</v>
      </c>
      <c r="B159" s="240">
        <f>COUNTIFS('Student Data Entry'!$C:$C,'Center 10'!$A$2,'Student Data Entry'!$BK:$BK,"Yes",'Student Data Entry'!$BS:$BS,"Yes",'Student Data Entry'!$K:$K,'Center 10'!$A159)</f>
        <v>0</v>
      </c>
      <c r="C159" s="240">
        <f>COUNTIFS('Student Data Entry'!$C:$C,'Center 10'!$A$2,'Student Data Entry'!$BK:$BK,"Yes",'Student Data Entry'!$BT:$BT,"Yes",'Student Data Entry'!$K:$K,'Center 10'!$A159)</f>
        <v>0</v>
      </c>
    </row>
    <row r="160" spans="1:21" x14ac:dyDescent="0.3">
      <c r="A160" s="257" t="s">
        <v>280</v>
      </c>
      <c r="B160" s="257">
        <f>COUNTIFS('Student Data Entry'!$C:$C,'Center 10'!$A$2,'Student Data Entry'!$BK:$BK,"Yes",'Student Data Entry'!$BS:$BS,"Yes",'Student Data Entry'!$K:$K,'Center 10'!$A160)</f>
        <v>0</v>
      </c>
      <c r="C160" s="257">
        <f>COUNTIFS('Student Data Entry'!$C:$C,'Center 10'!$A$2,'Student Data Entry'!$BK:$BK,"Yes",'Student Data Entry'!$BT:$BT,"Yes",'Student Data Entry'!$K:$K,'Center 10'!$A160)</f>
        <v>0</v>
      </c>
    </row>
    <row r="161" spans="1:20" x14ac:dyDescent="0.3">
      <c r="A161" s="240" t="s">
        <v>288</v>
      </c>
      <c r="B161" s="240">
        <f>COUNTIFS('Student Data Entry'!$C:$C,'Center 10'!$A$2,'Student Data Entry'!$BK:$BK,"Yes",'Student Data Entry'!$BS:$BS,"Yes",'Student Data Entry'!$K:$K,'Center 10'!$A161)</f>
        <v>0</v>
      </c>
      <c r="C161" s="240">
        <f>COUNTIFS('Student Data Entry'!$C:$C,'Center 10'!$A$2,'Student Data Entry'!$BK:$BK,"Yes",'Student Data Entry'!$BT:$BT,"Yes",'Student Data Entry'!$K:$K,'Center 10'!$A161)</f>
        <v>0</v>
      </c>
    </row>
    <row r="162" spans="1:20" x14ac:dyDescent="0.3">
      <c r="A162" s="257" t="s">
        <v>293</v>
      </c>
      <c r="B162" s="257">
        <f>COUNTIFS('Student Data Entry'!$C:$C,'Center 10'!$A$2,'Student Data Entry'!$BK:$BK,"Yes",'Student Data Entry'!$BS:$BS,"Yes",'Student Data Entry'!$K:$K,'Center 10'!$A162)</f>
        <v>0</v>
      </c>
      <c r="C162" s="257">
        <f>COUNTIFS('Student Data Entry'!$C:$C,'Center 10'!$A$2,'Student Data Entry'!$BK:$BK,"Yes",'Student Data Entry'!$BT:$BT,"Yes",'Student Data Entry'!$K:$K,'Center 10'!$A162)</f>
        <v>0</v>
      </c>
    </row>
    <row r="163" spans="1:20" x14ac:dyDescent="0.3">
      <c r="A163" s="240" t="s">
        <v>297</v>
      </c>
      <c r="B163" s="240">
        <f>COUNTIFS('Student Data Entry'!$C:$C,'Center 10'!$A$2,'Student Data Entry'!$BK:$BK,"Yes",'Student Data Entry'!$BS:$BS,"Yes",'Student Data Entry'!$K:$K,'Center 10'!$A163)</f>
        <v>0</v>
      </c>
      <c r="C163" s="240">
        <f>COUNTIFS('Student Data Entry'!$C:$C,'Center 10'!$A$2,'Student Data Entry'!$BK:$BK,"Yes",'Student Data Entry'!$BT:$BT,"Yes",'Student Data Entry'!$K:$K,'Center 10'!$A163)</f>
        <v>0</v>
      </c>
    </row>
    <row r="164" spans="1:20" x14ac:dyDescent="0.3">
      <c r="A164" s="257" t="s">
        <v>384</v>
      </c>
      <c r="B164" s="257">
        <f>COUNTIFS('Student Data Entry'!$C:$C,'Center 10'!$A$2,'Student Data Entry'!$BK:$BK,"Yes",'Student Data Entry'!$BS:$BS,"Yes",'Student Data Entry'!$K:$K,'Center 10'!$A164)</f>
        <v>0</v>
      </c>
      <c r="C164" s="257">
        <f>COUNTIFS('Student Data Entry'!$C:$C,'Center 10'!$A$2,'Student Data Entry'!$BK:$BK,"Yes",'Student Data Entry'!$BT:$BT,"Yes",'Student Data Entry'!$K:$K,'Center 10'!$A164)</f>
        <v>0</v>
      </c>
    </row>
    <row r="165" spans="1:20" x14ac:dyDescent="0.3">
      <c r="A165" s="240" t="s">
        <v>385</v>
      </c>
      <c r="B165" s="240">
        <f>COUNTIFS('Student Data Entry'!$C:$C,'Center 10'!$A$2,'Student Data Entry'!$BK:$BK,"Yes",'Student Data Entry'!$BS:$BS,"Yes",'Student Data Entry'!$K:$K,"Unknown/Not reported")</f>
        <v>0</v>
      </c>
      <c r="C165" s="240">
        <f>COUNTIFS('Student Data Entry'!$C:$C,'Center 10'!$A$2,'Student Data Entry'!$BK:$BK,"Yes",'Student Data Entry'!$BT:$BT,"Yes",'Student Data Entry'!$K:$K,"Unknown/Not reported")</f>
        <v>0</v>
      </c>
    </row>
    <row r="167" spans="1:20" ht="15.6" x14ac:dyDescent="0.3">
      <c r="A167" s="244" t="s">
        <v>307</v>
      </c>
      <c r="B167" s="245"/>
      <c r="C167" s="245"/>
      <c r="D167" s="245"/>
      <c r="E167" s="245"/>
      <c r="F167" s="245"/>
      <c r="G167" s="245"/>
      <c r="H167" s="245"/>
      <c r="I167" s="245"/>
      <c r="J167" s="245"/>
      <c r="K167" s="245"/>
      <c r="L167" s="245"/>
      <c r="M167" s="245"/>
      <c r="N167" s="245"/>
      <c r="O167" s="245"/>
      <c r="P167" s="245"/>
      <c r="Q167" s="245"/>
      <c r="R167" s="245"/>
      <c r="S167" s="245"/>
      <c r="T167" s="261"/>
    </row>
    <row r="168" spans="1:20" x14ac:dyDescent="0.3">
      <c r="A168" s="238" t="s">
        <v>386</v>
      </c>
    </row>
    <row r="170" spans="1:20" x14ac:dyDescent="0.3">
      <c r="A170" s="311" t="s">
        <v>307</v>
      </c>
      <c r="B170" s="311" t="s">
        <v>382</v>
      </c>
      <c r="C170" s="311" t="s">
        <v>383</v>
      </c>
    </row>
    <row r="171" spans="1:20" x14ac:dyDescent="0.3">
      <c r="A171" s="312" t="s">
        <v>266</v>
      </c>
      <c r="B171" s="312">
        <f>COUNTIFS('Student Data Entry'!$C:$C,'Center 10'!$A$2,'Student Data Entry'!$BK:$BK,"Yes",'Student Data Entry'!$BS:$BS,"Yes",'Student Data Entry'!$J:$J,'Center 10'!$A171)</f>
        <v>0</v>
      </c>
      <c r="C171" s="312">
        <f>COUNTIFS('Student Data Entry'!$C:$C,'Center 10'!$A$2,'Student Data Entry'!$BK:$BK,"Yes",'Student Data Entry'!$BT:$BT,"Yes",'Student Data Entry'!$J:$J,'Center 10'!$A171)</f>
        <v>0</v>
      </c>
    </row>
    <row r="172" spans="1:20" x14ac:dyDescent="0.3">
      <c r="A172" s="240" t="s">
        <v>247</v>
      </c>
      <c r="B172" s="240">
        <f>COUNTIFS('Student Data Entry'!$C:$C,'Center 10'!$A$2,'Student Data Entry'!$BK:$BK,"Yes",'Student Data Entry'!$BS:$BS,"Yes",'Student Data Entry'!$J:$J,'Center 10'!$A172)</f>
        <v>0</v>
      </c>
      <c r="C172" s="240">
        <f>COUNTIFS('Student Data Entry'!$C:$C,'Center 10'!$A$2,'Student Data Entry'!$BK:$BK,"Yes",'Student Data Entry'!$BT:$BT,"Yes",'Student Data Entry'!$J:$J,'Center 10'!$A172)</f>
        <v>0</v>
      </c>
    </row>
    <row r="173" spans="1:20" x14ac:dyDescent="0.3">
      <c r="A173" s="312" t="s">
        <v>387</v>
      </c>
      <c r="B173" s="312">
        <f>COUNTIFS('Student Data Entry'!$C:$C,'Center 10'!$A$2,'Student Data Entry'!$BK:$BK,"Yes",'Student Data Entry'!$BS:$BS,"Yes",'Student Data Entry'!$J:$J,'Center 10'!$A173)</f>
        <v>0</v>
      </c>
      <c r="C173" s="312">
        <f>COUNTIFS('Student Data Entry'!$C:$C,'Center 10'!$A$2,'Student Data Entry'!$BK:$BK,"Yes",'Student Data Entry'!$BT:$BT,"Yes",'Student Data Entry'!$J:$J,'Center 10'!$A173)</f>
        <v>0</v>
      </c>
    </row>
    <row r="174" spans="1:20" x14ac:dyDescent="0.3">
      <c r="A174" s="240" t="s">
        <v>385</v>
      </c>
      <c r="B174" s="240">
        <f>COUNTIFS('Student Data Entry'!$C:$C,'Center 10'!$A$2,'Student Data Entry'!$BK:$BK,"Yes",'Student Data Entry'!$BS:$BS,"Yes",'Student Data Entry'!$J:$J,"Unknown/Not reported")</f>
        <v>0</v>
      </c>
      <c r="C174" s="240">
        <f>COUNTIFS('Student Data Entry'!$C:$C,'Center 10'!$A$2,'Student Data Entry'!$BK:$BK,"Yes",'Student Data Entry'!$BT:$BT,"Yes",'Student Data Entry'!$J:$J,"Unknown/Not reported")</f>
        <v>0</v>
      </c>
    </row>
    <row r="176" spans="1:20" ht="15.6" x14ac:dyDescent="0.3">
      <c r="A176" s="265" t="s">
        <v>420</v>
      </c>
      <c r="B176" s="245"/>
      <c r="C176" s="245"/>
      <c r="D176" s="245"/>
      <c r="E176" s="245"/>
      <c r="F176" s="245"/>
      <c r="G176" s="245"/>
      <c r="H176" s="245"/>
      <c r="I176" s="245"/>
      <c r="J176" s="245"/>
      <c r="K176" s="245"/>
      <c r="L176" s="245"/>
      <c r="M176" s="245"/>
      <c r="N176" s="245"/>
      <c r="O176" s="245"/>
      <c r="P176" s="245"/>
      <c r="Q176" s="245"/>
      <c r="R176" s="245"/>
      <c r="S176" s="245"/>
      <c r="T176" s="261"/>
    </row>
    <row r="177" spans="1:20" x14ac:dyDescent="0.3">
      <c r="A177" s="238" t="s">
        <v>388</v>
      </c>
    </row>
    <row r="178" spans="1:20" x14ac:dyDescent="0.3">
      <c r="A178" s="238"/>
    </row>
    <row r="179" spans="1:20" x14ac:dyDescent="0.3">
      <c r="B179" s="439" t="s">
        <v>382</v>
      </c>
      <c r="C179" s="440"/>
      <c r="D179" s="441" t="s">
        <v>383</v>
      </c>
      <c r="E179" s="439"/>
    </row>
    <row r="180" spans="1:20" ht="28.8" x14ac:dyDescent="0.3">
      <c r="B180" s="313" t="s">
        <v>389</v>
      </c>
      <c r="C180" s="314" t="s">
        <v>385</v>
      </c>
      <c r="D180" s="315" t="s">
        <v>389</v>
      </c>
      <c r="E180" s="314" t="s">
        <v>385</v>
      </c>
    </row>
    <row r="181" spans="1:20" x14ac:dyDescent="0.3">
      <c r="A181" s="266" t="s">
        <v>390</v>
      </c>
      <c r="B181" s="240">
        <f>COUNTIFS('Student Data Entry'!$C:$C,'Center 10'!$A$2,'Student Data Entry'!$BK:$BK,"Yes",'Student Data Entry'!$BS:$BS,"Yes",'Student Data Entry'!$L:$L,"English Learner")</f>
        <v>0</v>
      </c>
      <c r="C181" s="272">
        <f>COUNTIFS('Student Data Entry'!$C:$C,'Center 10'!$A$2,'Student Data Entry'!$BK:$BK,"Yes",'Student Data Entry'!$BS:$BS,"Yes",'Student Data Entry'!$L:$L,"Unknown/Not reported")</f>
        <v>0</v>
      </c>
      <c r="D181" s="274">
        <f>COUNTIFS('Student Data Entry'!$C:$C,'Center 10'!$A$2,'Student Data Entry'!$BK:$BK,"Yes",'Student Data Entry'!$BT:$BT,"Yes",'Student Data Entry'!$L:$L,"English Learner")</f>
        <v>0</v>
      </c>
      <c r="E181" s="240">
        <f>COUNTIFS('Student Data Entry'!$C:$C,'Center 10'!$A$2,'Student Data Entry'!$BK:$BK,"Yes",'Student Data Entry'!$BT:$BT,"Yes",'Student Data Entry'!$L:$L,"Unknown/Not reported")</f>
        <v>0</v>
      </c>
    </row>
    <row r="182" spans="1:20" ht="28.8" x14ac:dyDescent="0.3">
      <c r="A182" s="266" t="s">
        <v>391</v>
      </c>
      <c r="B182" s="240">
        <f>COUNTIFS('Student Data Entry'!$C:$C,'Center 10'!$A$2,'Student Data Entry'!$BK:$BK,"Yes",'Student Data Entry'!$BS:$BS,"Yes",'Student Data Entry'!$M:$M,"Economically disadvantaged")</f>
        <v>0</v>
      </c>
      <c r="C182" s="272">
        <f>COUNTIFS('Student Data Entry'!$C:$C,'Center 10'!$A$2,'Student Data Entry'!$BK:$BK,"Yes",'Student Data Entry'!$BS:$BS,"Yes",'Student Data Entry'!$M:$M,"Unknown/Not reported")</f>
        <v>0</v>
      </c>
      <c r="D182" s="274">
        <f>COUNTIFS('Student Data Entry'!$C:$C,'Center 10'!$A$2,'Student Data Entry'!$BK:$BK,"Yes",'Student Data Entry'!$BT:$BT,"Yes",'Student Data Entry'!$M:$M,"Economically disadvantaged")</f>
        <v>0</v>
      </c>
      <c r="E182" s="240">
        <f>COUNTIFS('Student Data Entry'!$C:$C,'Center 10'!$A$2,'Student Data Entry'!$BK:$BK,"Yes",'Student Data Entry'!$BT:$BT,"Yes",'Student Data Entry'!$M:$M,"Unknown/Not reported")</f>
        <v>0</v>
      </c>
    </row>
    <row r="183" spans="1:20" x14ac:dyDescent="0.3">
      <c r="A183" s="266" t="s">
        <v>392</v>
      </c>
      <c r="B183" s="240">
        <f>COUNTIFS('Student Data Entry'!$C:$C,'Center 10'!$A$2,'Student Data Entry'!$BK:$BK,"Yes",'Student Data Entry'!$BS:$BS,"Yes",'Student Data Entry'!$N:$N,"Special Education")</f>
        <v>0</v>
      </c>
      <c r="C183" s="272">
        <f>COUNTIFS('Student Data Entry'!$C:$C,'Center 10'!$A$2,'Student Data Entry'!$BK:$BK,"Yes",'Student Data Entry'!$BS:$BS,"Yes",'Student Data Entry'!$N:$N,"Unknown/Not reported")</f>
        <v>0</v>
      </c>
      <c r="D183" s="274">
        <f>COUNTIFS('Student Data Entry'!$C:$C,'Center 10'!$A$2,'Student Data Entry'!$BK:$BK,"Yes",'Student Data Entry'!$BT:$BT,"Yes",'Student Data Entry'!$N:$N,"Special Education")</f>
        <v>0</v>
      </c>
      <c r="E183" s="240">
        <f>COUNTIFS('Student Data Entry'!$C:$C,'Center 10'!$A$2,'Student Data Entry'!$BK:$BK,"Yes",'Student Data Entry'!$BT:$BT,"Yes",'Student Data Entry'!$N:$N,"Unknown/Not reported")</f>
        <v>0</v>
      </c>
    </row>
    <row r="184" spans="1:20" ht="28.8" x14ac:dyDescent="0.3">
      <c r="A184" s="266" t="s">
        <v>393</v>
      </c>
      <c r="B184" s="267" t="s">
        <v>394</v>
      </c>
      <c r="C184" s="273" t="s">
        <v>394</v>
      </c>
      <c r="D184" s="275" t="s">
        <v>394</v>
      </c>
      <c r="E184" s="267" t="s">
        <v>394</v>
      </c>
    </row>
    <row r="185" spans="1:20" x14ac:dyDescent="0.3">
      <c r="A185" s="343"/>
      <c r="B185" s="344"/>
      <c r="C185" s="344"/>
      <c r="D185" s="344"/>
      <c r="E185" s="344"/>
    </row>
    <row r="186" spans="1:20" ht="18" x14ac:dyDescent="0.35">
      <c r="A186" s="234" t="s">
        <v>591</v>
      </c>
      <c r="B186" s="344"/>
      <c r="C186" s="344"/>
      <c r="D186" s="344"/>
      <c r="E186" s="344"/>
    </row>
    <row r="188" spans="1:20" ht="15.6" x14ac:dyDescent="0.3">
      <c r="A188" s="244" t="s">
        <v>425</v>
      </c>
      <c r="B188" s="245"/>
      <c r="C188" s="245"/>
      <c r="D188" s="245"/>
      <c r="E188" s="245"/>
      <c r="F188" s="245"/>
      <c r="G188" s="245"/>
      <c r="H188" s="245"/>
      <c r="I188" s="245"/>
      <c r="J188" s="245"/>
      <c r="K188" s="245"/>
      <c r="L188" s="245"/>
      <c r="M188" s="245"/>
      <c r="N188" s="245"/>
      <c r="O188" s="245"/>
      <c r="P188" s="245"/>
      <c r="Q188" s="245"/>
      <c r="R188" s="245"/>
      <c r="S188" s="245"/>
      <c r="T188" s="261"/>
    </row>
    <row r="189" spans="1:20" x14ac:dyDescent="0.3">
      <c r="A189" s="285" t="s">
        <v>422</v>
      </c>
    </row>
    <row r="190" spans="1:20" x14ac:dyDescent="0.3">
      <c r="A190" s="285"/>
    </row>
    <row r="191" spans="1:20" x14ac:dyDescent="0.3">
      <c r="A191" s="442" t="s">
        <v>395</v>
      </c>
      <c r="B191" s="442"/>
      <c r="C191" s="442"/>
      <c r="D191" s="442"/>
      <c r="E191" s="442"/>
      <c r="F191" s="442"/>
      <c r="G191" s="442"/>
      <c r="J191" s="443" t="s">
        <v>396</v>
      </c>
      <c r="K191" s="443"/>
      <c r="L191" s="443"/>
      <c r="M191" s="443"/>
      <c r="N191" s="443"/>
      <c r="O191" s="443"/>
      <c r="P191" s="443"/>
    </row>
    <row r="192" spans="1:20" ht="43.2" x14ac:dyDescent="0.3">
      <c r="A192" s="316" t="s">
        <v>188</v>
      </c>
      <c r="B192" s="249" t="s">
        <v>252</v>
      </c>
      <c r="C192" s="249" t="s">
        <v>271</v>
      </c>
      <c r="D192" s="249" t="s">
        <v>281</v>
      </c>
      <c r="E192" s="249" t="s">
        <v>289</v>
      </c>
      <c r="F192" s="249" t="s">
        <v>294</v>
      </c>
      <c r="G192" s="249" t="s">
        <v>298</v>
      </c>
      <c r="J192" s="316" t="s">
        <v>188</v>
      </c>
      <c r="K192" s="249" t="s">
        <v>252</v>
      </c>
      <c r="L192" s="249" t="s">
        <v>271</v>
      </c>
      <c r="M192" s="249" t="s">
        <v>281</v>
      </c>
      <c r="N192" s="249" t="s">
        <v>289</v>
      </c>
      <c r="O192" s="249" t="s">
        <v>294</v>
      </c>
      <c r="P192" s="249" t="s">
        <v>298</v>
      </c>
    </row>
    <row r="193" spans="1:20" ht="28.8" x14ac:dyDescent="0.3">
      <c r="A193" s="290" t="s">
        <v>397</v>
      </c>
      <c r="B193" s="240">
        <f>COUNTIFS('Student Data Entry'!$C:$C,'Center 10'!$A$2,'Student Data Entry'!$R:$R,'Center 10'!B$192,'Student Data Entry'!$BM:$BM,"Yes")</f>
        <v>0</v>
      </c>
      <c r="C193" s="240">
        <f>COUNTIFS('Student Data Entry'!$C:$C,'Center 10'!$A$2,'Student Data Entry'!$R:$R,'Center 10'!C$192,'Student Data Entry'!$BM:$BM,"Yes")</f>
        <v>0</v>
      </c>
      <c r="D193" s="240">
        <f>COUNTIFS('Student Data Entry'!$C:$C,'Center 10'!$A$2,'Student Data Entry'!$R:$R,'Center 10'!D$192,'Student Data Entry'!$BM:$BM,"Yes")</f>
        <v>0</v>
      </c>
      <c r="E193" s="240">
        <f>COUNTIFS('Student Data Entry'!$C:$C,'Center 10'!$A$2,'Student Data Entry'!$R:$R,'Center 10'!E$192,'Student Data Entry'!$BM:$BM,"Yes")</f>
        <v>0</v>
      </c>
      <c r="F193" s="240">
        <f>COUNTIFS('Student Data Entry'!$C:$C,'Center 10'!$A$2,'Student Data Entry'!$R:$R,'Center 10'!F$192,'Student Data Entry'!$BM:$BM,"Yes")</f>
        <v>0</v>
      </c>
      <c r="G193" s="240">
        <f>COUNTIFS('Student Data Entry'!$C:$C,'Center 10'!$A$2,'Student Data Entry'!$R:$R,'Center 10'!G$192,'Student Data Entry'!$BM:$BM,"Yes")</f>
        <v>0</v>
      </c>
      <c r="J193" s="266" t="s">
        <v>397</v>
      </c>
      <c r="K193" s="240">
        <f>COUNTIFS('Student Data Entry'!$C:$C,'Center 10'!$A$2,'Student Data Entry'!$R:$R,'Center 10'!B$192,'Student Data Entry'!$BM:$BM,"Yes")</f>
        <v>0</v>
      </c>
      <c r="L193" s="240">
        <f>COUNTIFS('Student Data Entry'!$C:$C,'Center 10'!$A$2,'Student Data Entry'!$R:$R,'Center 10'!C$192,'Student Data Entry'!$BM:$BM,"Yes")</f>
        <v>0</v>
      </c>
      <c r="M193" s="240">
        <f>COUNTIFS('Student Data Entry'!$C:$C,'Center 10'!$A$2,'Student Data Entry'!$R:$R,'Center 10'!D$192,'Student Data Entry'!$BM:$BM,"Yes")</f>
        <v>0</v>
      </c>
      <c r="N193" s="240">
        <f>COUNTIFS('Student Data Entry'!$C:$C,'Center 10'!$A$2,'Student Data Entry'!$R:$R,'Center 10'!E$192,'Student Data Entry'!$BM:$BM,"Yes")</f>
        <v>0</v>
      </c>
      <c r="O193" s="240">
        <f>COUNTIFS('Student Data Entry'!$C:$C,'Center 10'!$A$2,'Student Data Entry'!$R:$R,'Center 10'!F$192,'Student Data Entry'!$BM:$BM,"Yes")</f>
        <v>0</v>
      </c>
      <c r="P193" s="240">
        <f>COUNTIFS('Student Data Entry'!$C:$C,'Center 10'!$A$2,'Student Data Entry'!$R:$R,'Center 10'!G$192,'Student Data Entry'!$BM:$BM,"Yes")</f>
        <v>0</v>
      </c>
      <c r="S193" s="237"/>
    </row>
    <row r="194" spans="1:20" ht="28.8" x14ac:dyDescent="0.3">
      <c r="A194" s="292" t="s">
        <v>398</v>
      </c>
      <c r="B194" s="257">
        <f>COUNTIFS('Student Data Entry'!$C:$C,'Center 10'!$A$2,'Student Data Entry'!$R:$R,'Center 10'!B$192,'Student Data Entry'!$BM:$BM,"Yes",'Student Data Entry'!$BX:$BX,"Yes")</f>
        <v>0</v>
      </c>
      <c r="C194" s="257">
        <f>COUNTIFS('Student Data Entry'!$C:$C,'Center 10'!$A$2,'Student Data Entry'!$R:$R,'Center 10'!C$192,'Student Data Entry'!$BM:$BM,"Yes",'Student Data Entry'!$BX:$BX,"Yes")</f>
        <v>0</v>
      </c>
      <c r="D194" s="257">
        <f>COUNTIFS('Student Data Entry'!$C:$C,'Center 10'!$A$2,'Student Data Entry'!$R:$R,'Center 10'!D$192,'Student Data Entry'!$BM:$BM,"Yes",'Student Data Entry'!$BX:$BX,"Yes")</f>
        <v>0</v>
      </c>
      <c r="E194" s="257">
        <f>COUNTIFS('Student Data Entry'!$C:$C,'Center 10'!$A$2,'Student Data Entry'!$R:$R,'Center 10'!E$192,'Student Data Entry'!$BM:$BM,"Yes",'Student Data Entry'!$BX:$BX,"Yes")</f>
        <v>0</v>
      </c>
      <c r="F194" s="257">
        <f>COUNTIFS('Student Data Entry'!$C:$C,'Center 10'!$A$2,'Student Data Entry'!$R:$R,'Center 10'!F$192,'Student Data Entry'!$BM:$BM,"Yes",'Student Data Entry'!$BX:$BX,"Yes")</f>
        <v>0</v>
      </c>
      <c r="G194" s="257">
        <f>COUNTIFS('Student Data Entry'!$C:$C,'Center 10'!$A$2,'Student Data Entry'!$R:$R,'Center 10'!G$192,'Student Data Entry'!$BM:$BM,"Yes",'Student Data Entry'!$BX:$BX,"Yes")</f>
        <v>0</v>
      </c>
      <c r="J194" s="317" t="s">
        <v>398</v>
      </c>
      <c r="K194" s="257">
        <f>COUNTIFS('Student Data Entry'!$C:$C,'Center 10'!$A$2,'Student Data Entry'!$R:$R,'Center 10'!B$192,'Student Data Entry'!$BM:$BM,"Yes",'Student Data Entry'!$BY:$BY,"Yes")</f>
        <v>0</v>
      </c>
      <c r="L194" s="257">
        <f>COUNTIFS('Student Data Entry'!$C:$C,'Center 10'!$A$2,'Student Data Entry'!$R:$R,'Center 10'!C$192,'Student Data Entry'!$BM:$BM,"Yes",'Student Data Entry'!$BY:$BY,"Yes")</f>
        <v>0</v>
      </c>
      <c r="M194" s="257">
        <f>COUNTIFS('Student Data Entry'!$C:$C,'Center 10'!$A$2,'Student Data Entry'!$R:$R,'Center 10'!D$192,'Student Data Entry'!$BM:$BM,"Yes",'Student Data Entry'!$BY:$BY,"Yes")</f>
        <v>0</v>
      </c>
      <c r="N194" s="257">
        <f>COUNTIFS('Student Data Entry'!$C:$C,'Center 10'!$A$2,'Student Data Entry'!$R:$R,'Center 10'!E$192,'Student Data Entry'!$BM:$BM,"Yes",'Student Data Entry'!$BY:$BY,"Yes")</f>
        <v>0</v>
      </c>
      <c r="O194" s="257">
        <f>COUNTIFS('Student Data Entry'!$C:$C,'Center 10'!$A$2,'Student Data Entry'!$R:$R,'Center 10'!F$192,'Student Data Entry'!$BM:$BM,"Yes",'Student Data Entry'!$BY:$BY,"Yes")</f>
        <v>0</v>
      </c>
      <c r="P194" s="257">
        <f>COUNTIFS('Student Data Entry'!$C:$C,'Center 10'!$A$2,'Student Data Entry'!$R:$R,'Center 10'!G$192,'Student Data Entry'!$BM:$BM,"Yes",'Student Data Entry'!$BY:$BY,"Yes")</f>
        <v>0</v>
      </c>
    </row>
    <row r="195" spans="1:20" ht="57.6" x14ac:dyDescent="0.3">
      <c r="A195" s="290" t="s">
        <v>399</v>
      </c>
      <c r="B195" s="240">
        <f>COUNTIFS('Student Data Entry'!$C:$C,'Center 10'!$A$2,'Student Data Entry'!$R:$R,'Center 10'!B$192,'Student Data Entry'!$BM:$BM,"Yes",'Student Data Entry'!$BX:$BX,"Yes",'Student Data Entry'!$X:$X,"Improved")</f>
        <v>0</v>
      </c>
      <c r="C195" s="240">
        <f>COUNTIFS('Student Data Entry'!$C:$C,'Center 10'!$A$2,'Student Data Entry'!$R:$R,'Center 10'!C$192,'Student Data Entry'!$BM:$BM,"Yes",'Student Data Entry'!$BX:$BX,"Yes",'Student Data Entry'!$X:$X,"Improved")</f>
        <v>0</v>
      </c>
      <c r="D195" s="240">
        <f>COUNTIFS('Student Data Entry'!$C:$C,'Center 10'!$A$2,'Student Data Entry'!$R:$R,'Center 10'!D$192,'Student Data Entry'!$BM:$BM,"Yes",'Student Data Entry'!$BX:$BX,"Yes",'Student Data Entry'!$X:$X,"Improved")</f>
        <v>0</v>
      </c>
      <c r="E195" s="240">
        <f>COUNTIFS('Student Data Entry'!$C:$C,'Center 10'!$A$2,'Student Data Entry'!$R:$R,'Center 10'!E$192,'Student Data Entry'!$BM:$BM,"Yes",'Student Data Entry'!$BX:$BX,"Yes",'Student Data Entry'!$X:$X,"Improved")</f>
        <v>0</v>
      </c>
      <c r="F195" s="240">
        <f>COUNTIFS('Student Data Entry'!$C:$C,'Center 10'!$A$2,'Student Data Entry'!$R:$R,'Center 10'!F$192,'Student Data Entry'!$BM:$BM,"Yes",'Student Data Entry'!$BX:$BX,"Yes",'Student Data Entry'!$X:$X,"Improved")</f>
        <v>0</v>
      </c>
      <c r="G195" s="240">
        <f>COUNTIFS('Student Data Entry'!$C:$C,'Center 10'!$A$2,'Student Data Entry'!$R:$R,'Center 10'!G$192,'Student Data Entry'!$BM:$BM,"Yes",'Student Data Entry'!$BX:$BX,"Yes",'Student Data Entry'!$X:$X,"Improved")</f>
        <v>0</v>
      </c>
      <c r="J195" s="266" t="s">
        <v>400</v>
      </c>
      <c r="K195" s="240">
        <f>COUNTIFS('Student Data Entry'!$C:$C,'Center 10'!$A$2,'Student Data Entry'!$R:$R,'Center 10'!B$192,'Student Data Entry'!$BM:$BM,"Yes",'Student Data Entry'!$BY:$BY,"Yes",'Student Data Entry'!$AA:$AA,"Improved")</f>
        <v>0</v>
      </c>
      <c r="L195" s="240">
        <f>COUNTIFS('Student Data Entry'!$C:$C,'Center 10'!$A$2,'Student Data Entry'!$R:$R,'Center 10'!C$192,'Student Data Entry'!$BM:$BM,"Yes",'Student Data Entry'!$BY:$BY,"Yes",'Student Data Entry'!$AA:$AA,"Improved")</f>
        <v>0</v>
      </c>
      <c r="M195" s="240">
        <f>COUNTIFS('Student Data Entry'!$C:$C,'Center 10'!$A$2,'Student Data Entry'!$R:$R,'Center 10'!D$192,'Student Data Entry'!$BM:$BM,"Yes",'Student Data Entry'!$BY:$BY,"Yes",'Student Data Entry'!$AA:$AA,"Improved")</f>
        <v>0</v>
      </c>
      <c r="N195" s="240">
        <f>COUNTIFS('Student Data Entry'!$C:$C,'Center 10'!$A$2,'Student Data Entry'!$R:$R,'Center 10'!E$192,'Student Data Entry'!$BM:$BM,"Yes",'Student Data Entry'!$BY:$BY,"Yes",'Student Data Entry'!$AA:$AA,"Improved")</f>
        <v>0</v>
      </c>
      <c r="O195" s="240">
        <f>COUNTIFS('Student Data Entry'!$C:$C,'Center 10'!$A$2,'Student Data Entry'!$R:$R,'Center 10'!F$192,'Student Data Entry'!$BM:$BM,"Yes",'Student Data Entry'!$BY:$BY,"Yes",'Student Data Entry'!$AA:$AA,"Improved")</f>
        <v>0</v>
      </c>
      <c r="P195" s="240">
        <f>COUNTIFS('Student Data Entry'!$C:$C,'Center 10'!$A$2,'Student Data Entry'!$R:$R,'Center 10'!G$192,'Student Data Entry'!$BM:$BM,"Yes",'Student Data Entry'!$BY:$BY,"Yes",'Student Data Entry'!$AA:$AA,"Improved")</f>
        <v>0</v>
      </c>
    </row>
    <row r="197" spans="1:20" x14ac:dyDescent="0.3">
      <c r="A197" s="278" t="s">
        <v>401</v>
      </c>
      <c r="P197"/>
    </row>
    <row r="199" spans="1:20" ht="15.6" x14ac:dyDescent="0.3">
      <c r="A199" s="265" t="s">
        <v>402</v>
      </c>
      <c r="B199" s="245"/>
      <c r="C199" s="245"/>
      <c r="D199" s="245"/>
      <c r="E199" s="245"/>
      <c r="F199" s="245"/>
      <c r="G199" s="245"/>
      <c r="H199" s="245"/>
      <c r="I199" s="245"/>
      <c r="J199" s="245"/>
      <c r="K199" s="245"/>
      <c r="L199" s="245"/>
      <c r="M199" s="245"/>
      <c r="N199" s="245"/>
      <c r="O199" s="245"/>
      <c r="P199" s="245"/>
      <c r="Q199" s="245"/>
      <c r="R199" s="245"/>
      <c r="S199" s="245"/>
      <c r="T199" s="261"/>
    </row>
    <row r="200" spans="1:20" x14ac:dyDescent="0.3">
      <c r="A200" s="286" t="s">
        <v>423</v>
      </c>
    </row>
    <row r="201" spans="1:20" x14ac:dyDescent="0.3">
      <c r="A201" s="286"/>
    </row>
    <row r="202" spans="1:20" x14ac:dyDescent="0.3">
      <c r="A202" s="276"/>
      <c r="B202" s="276"/>
      <c r="C202" s="276"/>
      <c r="D202" s="276"/>
      <c r="E202" s="276"/>
      <c r="F202" s="276"/>
      <c r="G202" s="276"/>
    </row>
    <row r="203" spans="1:20" ht="43.2" x14ac:dyDescent="0.3">
      <c r="A203" s="316" t="s">
        <v>188</v>
      </c>
      <c r="B203" s="249" t="s">
        <v>252</v>
      </c>
      <c r="C203" s="249" t="s">
        <v>271</v>
      </c>
      <c r="D203" s="249" t="s">
        <v>281</v>
      </c>
      <c r="E203" s="249" t="s">
        <v>289</v>
      </c>
      <c r="F203" s="249" t="s">
        <v>294</v>
      </c>
      <c r="G203" s="249" t="s">
        <v>298</v>
      </c>
    </row>
    <row r="204" spans="1:20" ht="28.8" x14ac:dyDescent="0.3">
      <c r="A204" s="290" t="s">
        <v>403</v>
      </c>
      <c r="B204" s="240">
        <f>COUNTIFS('Student Data Entry'!$C:$C,'Center 10'!$A$2,'Student Data Entry'!$R:$R,'Center 10'!B$203,'Student Data Entry'!$BO:$BO,"Yes")</f>
        <v>0</v>
      </c>
      <c r="C204" s="240">
        <f>COUNTIFS('Student Data Entry'!$C:$C,'Center 10'!$A$2,'Student Data Entry'!$R:$R,'Center 10'!C$203,'Student Data Entry'!$BO:$BO,"Yes")</f>
        <v>0</v>
      </c>
      <c r="D204" s="240">
        <f>COUNTIFS('Student Data Entry'!$C:$C,'Center 10'!$A$2,'Student Data Entry'!$R:$R,'Center 10'!D$203,'Student Data Entry'!$BO:$BO,"Yes")</f>
        <v>0</v>
      </c>
      <c r="E204" s="240">
        <f>COUNTIFS('Student Data Entry'!$C:$C,'Center 10'!$A$2,'Student Data Entry'!$R:$R,'Center 10'!E$203,'Student Data Entry'!$BO:$BO,"Yes")</f>
        <v>0</v>
      </c>
      <c r="F204" s="240">
        <f>COUNTIFS('Student Data Entry'!$C:$C,'Center 10'!$A$2,'Student Data Entry'!$R:$R,'Center 10'!F$203,'Student Data Entry'!$BO:$BO,"Yes")</f>
        <v>0</v>
      </c>
      <c r="G204" s="240">
        <f>COUNTIFS('Student Data Entry'!$C:$C,'Center 10'!$A$2,'Student Data Entry'!$R:$R,'Center 10'!G$203,'Student Data Entry'!$BO:$BO,"Yes")</f>
        <v>0</v>
      </c>
    </row>
    <row r="205" spans="1:20" ht="58.8" customHeight="1" x14ac:dyDescent="0.3">
      <c r="A205" s="292" t="s">
        <v>404</v>
      </c>
      <c r="B205" s="257">
        <f>COUNTIFS('Student Data Entry'!$C:$C,'Center 10'!$A$2,'Student Data Entry'!$R:$R,'Center 10'!B$203,'Student Data Entry'!$BO:$BO,"Yes",'Student Data Entry'!$AF:$AF,"Yes")</f>
        <v>0</v>
      </c>
      <c r="C205" s="257">
        <f>COUNTIFS('Student Data Entry'!$C:$C,'Center 10'!$A$2,'Student Data Entry'!$R:$R,'Center 10'!C$203,'Student Data Entry'!$BO:$BO,"Yes",'Student Data Entry'!$AF:$AF,"Yes")</f>
        <v>0</v>
      </c>
      <c r="D205" s="257">
        <f>COUNTIFS('Student Data Entry'!$C:$C,'Center 10'!$A$2,'Student Data Entry'!$R:$R,'Center 10'!D$203,'Student Data Entry'!$BO:$BO,"Yes",'Student Data Entry'!$AF:$AF,"Yes")</f>
        <v>0</v>
      </c>
      <c r="E205" s="257">
        <f>COUNTIFS('Student Data Entry'!$C:$C,'Center 10'!$A$2,'Student Data Entry'!$R:$R,'Center 10'!E$203,'Student Data Entry'!$BO:$BO,"Yes",'Student Data Entry'!$AF:$AF,"Yes")</f>
        <v>0</v>
      </c>
      <c r="F205" s="257">
        <f>COUNTIFS('Student Data Entry'!$C:$C,'Center 10'!$A$2,'Student Data Entry'!$R:$R,'Center 10'!F$203,'Student Data Entry'!$BO:$BO,"Yes",'Student Data Entry'!$AF:$AF,"Yes")</f>
        <v>0</v>
      </c>
      <c r="G205" s="257">
        <f>COUNTIFS('Student Data Entry'!$C:$C,'Center 10'!$A$2,'Student Data Entry'!$R:$R,'Center 10'!G$203,'Student Data Entry'!$BO:$BO,"Yes",'Student Data Entry'!$AF:$AF,"Yes")</f>
        <v>0</v>
      </c>
    </row>
    <row r="206" spans="1:20" ht="28.8" x14ac:dyDescent="0.3">
      <c r="A206" s="290" t="s">
        <v>405</v>
      </c>
      <c r="B206" s="240">
        <f>COUNTIFS('Student Data Entry'!$C:$C,'Center 10'!$A$2,'Student Data Entry'!$R:$R,'Center 10'!B$203,'Student Data Entry'!$BO:$BO,"Yes",'Student Data Entry'!$AF:$AF,"Yes",'Student Data Entry'!$AE:$AE,"Improved")</f>
        <v>0</v>
      </c>
      <c r="C206" s="240">
        <f>COUNTIFS('Student Data Entry'!$C:$C,'Center 10'!$A$2,'Student Data Entry'!$R:$R,'Center 10'!C$203,'Student Data Entry'!$BO:$BO,"Yes",'Student Data Entry'!$AF:$AF,"Yes",'Student Data Entry'!$AE:$AE,"Improved")</f>
        <v>0</v>
      </c>
      <c r="D206" s="240">
        <f>COUNTIFS('Student Data Entry'!$C:$C,'Center 10'!$A$2,'Student Data Entry'!$R:$R,'Center 10'!D$203,'Student Data Entry'!$BO:$BO,"Yes",'Student Data Entry'!$AF:$AF,"Yes",'Student Data Entry'!$AE:$AE,"Improved")</f>
        <v>0</v>
      </c>
      <c r="E206" s="240">
        <f>COUNTIFS('Student Data Entry'!$C:$C,'Center 10'!$A$2,'Student Data Entry'!$R:$R,'Center 10'!E$203,'Student Data Entry'!$BO:$BO,"Yes",'Student Data Entry'!$AF:$AF,"Yes",'Student Data Entry'!$AE:$AE,"Improved")</f>
        <v>0</v>
      </c>
      <c r="F206" s="240">
        <f>COUNTIFS('Student Data Entry'!$C:$C,'Center 10'!$A$2,'Student Data Entry'!$R:$R,'Center 10'!F$203,'Student Data Entry'!$BO:$BO,"Yes",'Student Data Entry'!$AF:$AF,"Yes",'Student Data Entry'!$AE:$AE,"Improved")</f>
        <v>0</v>
      </c>
      <c r="G206" s="240">
        <f>COUNTIFS('Student Data Entry'!$C:$C,'Center 10'!$A$2,'Student Data Entry'!$R:$R,'Center 10'!G$203,'Student Data Entry'!$BO:$BO,"Yes",'Student Data Entry'!$AF:$AF,"Yes",'Student Data Entry'!$AE:$AE,"Improved")</f>
        <v>0</v>
      </c>
    </row>
    <row r="208" spans="1:20" x14ac:dyDescent="0.3">
      <c r="A208" s="278" t="s">
        <v>401</v>
      </c>
    </row>
    <row r="210" spans="1:20" ht="15.6" x14ac:dyDescent="0.3">
      <c r="A210" s="244" t="s">
        <v>413</v>
      </c>
      <c r="B210" s="245"/>
      <c r="C210" s="245"/>
      <c r="D210" s="245"/>
      <c r="E210" s="245"/>
      <c r="F210" s="245"/>
      <c r="G210" s="245"/>
      <c r="H210" s="245"/>
      <c r="I210" s="245"/>
      <c r="J210" s="245"/>
      <c r="K210" s="245"/>
      <c r="L210" s="245"/>
      <c r="M210" s="245"/>
      <c r="N210" s="245"/>
      <c r="O210" s="245"/>
      <c r="P210" s="245"/>
      <c r="Q210" s="245"/>
      <c r="R210" s="245"/>
      <c r="S210" s="245"/>
      <c r="T210" s="261"/>
    </row>
    <row r="211" spans="1:20" ht="15.6" x14ac:dyDescent="0.3">
      <c r="A211" s="289"/>
      <c r="B211" s="20"/>
      <c r="C211" s="20"/>
      <c r="D211" s="20"/>
      <c r="E211" s="20"/>
      <c r="F211" s="20"/>
      <c r="G211" s="20"/>
      <c r="H211" s="20"/>
      <c r="I211" s="20"/>
      <c r="J211" s="20"/>
      <c r="K211" s="20"/>
      <c r="L211" s="20"/>
      <c r="M211" s="20"/>
      <c r="N211" s="20"/>
      <c r="O211" s="20"/>
      <c r="P211" s="20"/>
      <c r="Q211" s="20"/>
      <c r="R211" s="20"/>
      <c r="S211" s="20"/>
    </row>
    <row r="212" spans="1:20" x14ac:dyDescent="0.3">
      <c r="A212" s="276"/>
      <c r="B212" s="276"/>
      <c r="C212" s="276"/>
      <c r="D212" s="276"/>
      <c r="E212" s="276"/>
      <c r="F212" s="276"/>
      <c r="G212" s="276"/>
    </row>
    <row r="213" spans="1:20" ht="43.2" x14ac:dyDescent="0.3">
      <c r="A213" s="318" t="s">
        <v>188</v>
      </c>
      <c r="B213" s="248" t="s">
        <v>252</v>
      </c>
      <c r="C213" s="248" t="s">
        <v>271</v>
      </c>
      <c r="D213" s="248" t="s">
        <v>281</v>
      </c>
      <c r="E213" s="248" t="s">
        <v>289</v>
      </c>
      <c r="F213" s="248" t="s">
        <v>294</v>
      </c>
      <c r="G213" s="248" t="s">
        <v>298</v>
      </c>
    </row>
    <row r="214" spans="1:20" ht="28.8" x14ac:dyDescent="0.3">
      <c r="A214" s="319" t="s">
        <v>407</v>
      </c>
      <c r="B214" s="240">
        <f>COUNTIFS('Student Data Entry'!$C:$C,'Center 10'!$A$2,'Student Data Entry'!$R:$R,'Center 10'!B$213,'Student Data Entry'!$BR:$BR,"Yes")</f>
        <v>0</v>
      </c>
      <c r="C214" s="240">
        <f>COUNTIFS('Student Data Entry'!$C:$C,'Center 10'!$A$2,'Student Data Entry'!$R:$R,'Center 10'!C$213,'Student Data Entry'!$BR:$BR,"Yes")</f>
        <v>0</v>
      </c>
      <c r="D214" s="240">
        <f>COUNTIFS('Student Data Entry'!$C:$C,'Center 10'!$A$2,'Student Data Entry'!$R:$R,'Center 10'!D$213,'Student Data Entry'!$BR:$BR,"Yes")</f>
        <v>0</v>
      </c>
      <c r="E214" s="240">
        <f>COUNTIFS('Student Data Entry'!$C:$C,'Center 10'!$A$2,'Student Data Entry'!$R:$R,'Center 10'!E$213,'Student Data Entry'!$BR:$BR,"Yes")</f>
        <v>0</v>
      </c>
      <c r="F214" s="240">
        <f>COUNTIFS('Student Data Entry'!$C:$C,'Center 10'!$A$2,'Student Data Entry'!$R:$R,'Center 10'!F$213,'Student Data Entry'!$BR:$BR,"Yes")</f>
        <v>0</v>
      </c>
      <c r="G214" s="240">
        <f>COUNTIFS('Student Data Entry'!$C:$C,'Center 10'!$A$2,'Student Data Entry'!$R:$R,'Center 10'!G$213,'Student Data Entry'!$BR:$BR,"Yes")</f>
        <v>0</v>
      </c>
    </row>
    <row r="215" spans="1:20" ht="57.6" x14ac:dyDescent="0.3">
      <c r="A215" s="320" t="s">
        <v>414</v>
      </c>
      <c r="B215" s="257">
        <f>COUNTIFS('Student Data Entry'!$C:$C,'Center 10'!$A$2,'Student Data Entry'!$R:$R,'Center 10'!B$213,'Student Data Entry'!$BR:$BR,"Yes",'Student Data Entry'!$AK:$AK,"Yes")</f>
        <v>0</v>
      </c>
      <c r="C215" s="257">
        <f>COUNTIFS('Student Data Entry'!$C:$C,'Center 10'!$A$2,'Student Data Entry'!$R:$R,'Center 10'!C$213,'Student Data Entry'!$BR:$BR,"Yes",'Student Data Entry'!$AK:$AK,"Yes")</f>
        <v>0</v>
      </c>
      <c r="D215" s="257">
        <f>COUNTIFS('Student Data Entry'!$C:$C,'Center 10'!$A$2,'Student Data Entry'!$R:$R,'Center 10'!D$213,'Student Data Entry'!$BR:$BR,"Yes",'Student Data Entry'!$AK:$AK,"Yes")</f>
        <v>0</v>
      </c>
      <c r="E215" s="257">
        <f>COUNTIFS('Student Data Entry'!$C:$C,'Center 10'!$A$2,'Student Data Entry'!$R:$R,'Center 10'!E$213,'Student Data Entry'!$BR:$BR,"Yes",'Student Data Entry'!$AK:$AK,"Yes")</f>
        <v>0</v>
      </c>
      <c r="F215" s="257">
        <f>COUNTIFS('Student Data Entry'!$C:$C,'Center 10'!$A$2,'Student Data Entry'!$R:$R,'Center 10'!F$213,'Student Data Entry'!$BR:$BR,"Yes",'Student Data Entry'!$AK:$AK,"Yes")</f>
        <v>0</v>
      </c>
      <c r="G215" s="257">
        <f>COUNTIFS('Student Data Entry'!$C:$C,'Center 10'!$A$2,'Student Data Entry'!$R:$R,'Center 10'!G$213,'Student Data Entry'!$BR:$BR,"Yes",'Student Data Entry'!$AK:$AK,"Yes")</f>
        <v>0</v>
      </c>
    </row>
    <row r="216" spans="1:20" ht="57.6" x14ac:dyDescent="0.3">
      <c r="A216" s="319" t="s">
        <v>415</v>
      </c>
      <c r="B216" s="240">
        <f>COUNTIFS('Student Data Entry'!$C:$C,'Center 10'!$A$2,'Student Data Entry'!$R:$R,'Center 10'!B$213,'Student Data Entry'!$BR:$BR,"Yes",'Student Data Entry'!$AK:$AK,"Yes",'Student Data Entry'!$AJ:$AJ,"Improved")</f>
        <v>0</v>
      </c>
      <c r="C216" s="240">
        <f>COUNTIFS('Student Data Entry'!$C:$C,'Center 10'!$A$2,'Student Data Entry'!$R:$R,'Center 10'!C$213,'Student Data Entry'!$BR:$BR,"Yes",'Student Data Entry'!$AK:$AK,"Yes",'Student Data Entry'!$AJ:$AJ,"Improved")</f>
        <v>0</v>
      </c>
      <c r="D216" s="240">
        <f>COUNTIFS('Student Data Entry'!$C:$C,'Center 10'!$A$2,'Student Data Entry'!$R:$R,'Center 10'!D$213,'Student Data Entry'!$BR:$BR,"Yes",'Student Data Entry'!$AK:$AK,"Yes",'Student Data Entry'!$AJ:$AJ,"Improved")</f>
        <v>0</v>
      </c>
      <c r="E216" s="240">
        <f>COUNTIFS('Student Data Entry'!$C:$C,'Center 10'!$A$2,'Student Data Entry'!$R:$R,'Center 10'!E$213,'Student Data Entry'!$BR:$BR,"Yes",'Student Data Entry'!$AK:$AK,"Yes",'Student Data Entry'!$AJ:$AJ,"Improved")</f>
        <v>0</v>
      </c>
      <c r="F216" s="240">
        <f>COUNTIFS('Student Data Entry'!$C:$C,'Center 10'!$A$2,'Student Data Entry'!$R:$R,'Center 10'!F$213,'Student Data Entry'!$BR:$BR,"Yes",'Student Data Entry'!$AK:$AK,"Yes",'Student Data Entry'!$AJ:$AJ,"Improved")</f>
        <v>0</v>
      </c>
      <c r="G216" s="240">
        <f>COUNTIFS('Student Data Entry'!$C:$C,'Center 10'!$A$2,'Student Data Entry'!$R:$R,'Center 10'!G$213,'Student Data Entry'!$BR:$BR,"Yes",'Student Data Entry'!$AK:$AK,"Yes",'Student Data Entry'!$AJ:$AJ,"Improved")</f>
        <v>0</v>
      </c>
    </row>
    <row r="218" spans="1:20" x14ac:dyDescent="0.3">
      <c r="A218" s="278" t="s">
        <v>401</v>
      </c>
    </row>
    <row r="220" spans="1:20" ht="15.6" x14ac:dyDescent="0.3">
      <c r="A220" s="265" t="s">
        <v>406</v>
      </c>
      <c r="B220" s="265"/>
      <c r="C220" s="265"/>
      <c r="D220" s="265"/>
      <c r="E220" s="265"/>
      <c r="F220" s="265"/>
      <c r="G220" s="265"/>
      <c r="H220" s="265"/>
      <c r="I220" s="265"/>
      <c r="J220" s="265"/>
      <c r="K220" s="265"/>
      <c r="L220" s="265"/>
      <c r="M220" s="265"/>
      <c r="N220" s="265"/>
      <c r="O220" s="265"/>
      <c r="P220" s="265"/>
      <c r="Q220" s="265"/>
      <c r="R220" s="265"/>
      <c r="S220" s="265"/>
      <c r="T220" s="296"/>
    </row>
    <row r="221" spans="1:20" ht="15.6" x14ac:dyDescent="0.3">
      <c r="A221" s="288"/>
      <c r="B221" s="288"/>
      <c r="C221" s="288"/>
      <c r="D221" s="288"/>
      <c r="E221" s="288"/>
      <c r="F221" s="288"/>
      <c r="G221" s="288"/>
      <c r="H221" s="288"/>
      <c r="I221" s="288"/>
      <c r="J221" s="288"/>
      <c r="K221" s="288"/>
      <c r="L221" s="288"/>
      <c r="M221" s="288"/>
      <c r="N221" s="288"/>
      <c r="O221" s="288"/>
      <c r="P221" s="288"/>
      <c r="Q221" s="288"/>
      <c r="R221" s="288"/>
      <c r="S221" s="288"/>
      <c r="T221" s="295"/>
    </row>
    <row r="222" spans="1:20" x14ac:dyDescent="0.3">
      <c r="A222" s="276"/>
      <c r="B222" s="276"/>
      <c r="C222" s="276"/>
      <c r="D222" s="276"/>
      <c r="E222" s="276"/>
      <c r="F222" s="276"/>
      <c r="G222" s="276"/>
    </row>
    <row r="223" spans="1:20" ht="43.2" x14ac:dyDescent="0.3">
      <c r="A223" s="316" t="s">
        <v>188</v>
      </c>
      <c r="B223" s="249" t="s">
        <v>252</v>
      </c>
      <c r="C223" s="249" t="s">
        <v>271</v>
      </c>
      <c r="D223" s="249" t="s">
        <v>281</v>
      </c>
      <c r="E223" s="249" t="s">
        <v>289</v>
      </c>
      <c r="F223" s="249" t="s">
        <v>294</v>
      </c>
      <c r="G223" s="249" t="s">
        <v>298</v>
      </c>
    </row>
    <row r="224" spans="1:20" ht="28.8" x14ac:dyDescent="0.3">
      <c r="A224" s="290" t="s">
        <v>407</v>
      </c>
      <c r="B224" s="240">
        <f>COUNTIFS('Student Data Entry'!$C:$C,'Center 10'!$A$2,'Student Data Entry'!$R:$R,'Center 10'!B$223,'Student Data Entry'!$BR:$BR,"Yes")</f>
        <v>0</v>
      </c>
      <c r="C224" s="240">
        <f>COUNTIFS('Student Data Entry'!$C:$C,'Center 10'!$A$2,'Student Data Entry'!$R:$R,'Center 10'!C$223,'Student Data Entry'!$BR:$BR,"Yes")</f>
        <v>0</v>
      </c>
      <c r="D224" s="240">
        <f>COUNTIFS('Student Data Entry'!$C:$C,'Center 10'!$A$2,'Student Data Entry'!$R:$R,'Center 10'!D$223,'Student Data Entry'!$BR:$BR,"Yes")</f>
        <v>0</v>
      </c>
      <c r="E224" s="240">
        <f>COUNTIFS('Student Data Entry'!$C:$C,'Center 10'!$A$2,'Student Data Entry'!$R:$R,'Center 10'!E$223,'Student Data Entry'!$BR:$BR,"Yes")</f>
        <v>0</v>
      </c>
      <c r="F224" s="240">
        <f>COUNTIFS('Student Data Entry'!$C:$C,'Center 10'!$A$2,'Student Data Entry'!$R:$R,'Center 10'!F$223,'Student Data Entry'!$BR:$BR,"Yes")</f>
        <v>0</v>
      </c>
      <c r="G224" s="240">
        <f>COUNTIFS('Student Data Entry'!$C:$C,'Center 10'!$A$2,'Student Data Entry'!$R:$R,'Center 10'!G$223,'Student Data Entry'!$BR:$BR,"Yes")</f>
        <v>0</v>
      </c>
    </row>
    <row r="225" spans="1:20" ht="57.6" x14ac:dyDescent="0.3">
      <c r="A225" s="292" t="s">
        <v>416</v>
      </c>
      <c r="B225" s="257">
        <f>COUNTIFS('Student Data Entry'!$C:$C,'Center 10'!$A$2,'Student Data Entry'!$R:$R,'Center 10'!B$223,'Student Data Entry'!$BR:$BR,"Yes",'Student Data Entry'!$AP:$AP,"Yes")</f>
        <v>0</v>
      </c>
      <c r="C225" s="257">
        <f>COUNTIFS('Student Data Entry'!$C:$C,'Center 10'!$A$2,'Student Data Entry'!$R:$R,'Center 10'!C$223,'Student Data Entry'!$BR:$BR,"Yes",'Student Data Entry'!$AP:$AP,"Yes")</f>
        <v>0</v>
      </c>
      <c r="D225" s="257">
        <f>COUNTIFS('Student Data Entry'!$C:$C,'Center 10'!$A$2,'Student Data Entry'!$R:$R,'Center 10'!D$223,'Student Data Entry'!$BR:$BR,"Yes",'Student Data Entry'!$AP:$AP,"Yes")</f>
        <v>0</v>
      </c>
      <c r="E225" s="257">
        <f>COUNTIFS('Student Data Entry'!$C:$C,'Center 10'!$A$2,'Student Data Entry'!$R:$R,'Center 10'!E$223,'Student Data Entry'!$BR:$BR,"Yes",'Student Data Entry'!$AP:$AP,"Yes")</f>
        <v>0</v>
      </c>
      <c r="F225" s="257">
        <f>COUNTIFS('Student Data Entry'!$C:$C,'Center 10'!$A$2,'Student Data Entry'!$R:$R,'Center 10'!F$223,'Student Data Entry'!$BR:$BR,"Yes",'Student Data Entry'!$AP:$AP,"Yes")</f>
        <v>0</v>
      </c>
      <c r="G225" s="257">
        <f>COUNTIFS('Student Data Entry'!$C:$C,'Center 10'!$A$2,'Student Data Entry'!$R:$R,'Center 10'!G$223,'Student Data Entry'!$BR:$BR,"Yes",'Student Data Entry'!$AP:$AP,"Yes")</f>
        <v>0</v>
      </c>
    </row>
    <row r="226" spans="1:20" ht="57.6" x14ac:dyDescent="0.3">
      <c r="A226" s="290" t="s">
        <v>408</v>
      </c>
      <c r="B226" s="240">
        <f>COUNTIFS('Student Data Entry'!$C:$C,'Center 10'!$A$2,'Student Data Entry'!$R:$R,'Center 10'!B$223,'Student Data Entry'!$BR:$BR,"Yes",'Student Data Entry'!$AP:$AP,"Yes",'Student Data Entry'!$AO:$AO,"Improved")</f>
        <v>0</v>
      </c>
      <c r="C226" s="240">
        <f>COUNTIFS('Student Data Entry'!$C:$C,'Center 10'!$A$2,'Student Data Entry'!$R:$R,'Center 10'!C$223,'Student Data Entry'!$BR:$BR,"Yes",'Student Data Entry'!$AP:$AP,"Yes",'Student Data Entry'!$AO:$AO,"Improved")</f>
        <v>0</v>
      </c>
      <c r="D226" s="240">
        <f>COUNTIFS('Student Data Entry'!$C:$C,'Center 10'!$A$2,'Student Data Entry'!$R:$R,'Center 10'!D$223,'Student Data Entry'!$BR:$BR,"Yes",'Student Data Entry'!$AP:$AP,"Yes",'Student Data Entry'!$AO:$AO,"Improved")</f>
        <v>0</v>
      </c>
      <c r="E226" s="240">
        <f>COUNTIFS('Student Data Entry'!$C:$C,'Center 10'!$A$2,'Student Data Entry'!$R:$R,'Center 10'!E$223,'Student Data Entry'!$BR:$BR,"Yes",'Student Data Entry'!$AP:$AP,"Yes",'Student Data Entry'!$AO:$AO,"Improved")</f>
        <v>0</v>
      </c>
      <c r="F226" s="240">
        <f>COUNTIFS('Student Data Entry'!$C:$C,'Center 10'!$A$2,'Student Data Entry'!$R:$R,'Center 10'!F$223,'Student Data Entry'!$BR:$BR,"Yes",'Student Data Entry'!$AP:$AP,"Yes",'Student Data Entry'!$AO:$AO,"Improved")</f>
        <v>0</v>
      </c>
      <c r="G226" s="240">
        <f>COUNTIFS('Student Data Entry'!$C:$C,'Center 10'!$A$2,'Student Data Entry'!$R:$R,'Center 10'!G$223,'Student Data Entry'!$BR:$BR,"Yes",'Student Data Entry'!$AP:$AP,"Yes",'Student Data Entry'!$AO:$AO,"Improved")</f>
        <v>0</v>
      </c>
    </row>
    <row r="228" spans="1:20" x14ac:dyDescent="0.3">
      <c r="A228" s="278" t="s">
        <v>401</v>
      </c>
    </row>
    <row r="229" spans="1:20" x14ac:dyDescent="0.3">
      <c r="A229" s="20"/>
    </row>
    <row r="230" spans="1:20" ht="15.6" x14ac:dyDescent="0.3">
      <c r="A230" s="244" t="s">
        <v>409</v>
      </c>
      <c r="B230" s="244"/>
      <c r="C230" s="244"/>
      <c r="D230" s="244"/>
      <c r="E230" s="244"/>
      <c r="F230" s="244"/>
      <c r="G230" s="244"/>
      <c r="H230" s="244"/>
      <c r="I230" s="244"/>
      <c r="J230" s="244"/>
      <c r="K230" s="244"/>
      <c r="L230" s="244"/>
      <c r="M230" s="244"/>
      <c r="N230" s="244"/>
      <c r="O230" s="244"/>
      <c r="P230" s="244"/>
      <c r="Q230" s="244"/>
      <c r="R230" s="244"/>
      <c r="S230" s="244"/>
      <c r="T230" s="321"/>
    </row>
    <row r="231" spans="1:20" ht="15.6" x14ac:dyDescent="0.3">
      <c r="A231" s="289"/>
      <c r="B231" s="289"/>
      <c r="C231" s="289"/>
      <c r="D231" s="289"/>
      <c r="E231" s="289"/>
      <c r="F231" s="289"/>
      <c r="G231" s="289"/>
      <c r="H231" s="289"/>
      <c r="I231" s="289"/>
      <c r="J231" s="289"/>
      <c r="K231" s="289"/>
      <c r="L231" s="289"/>
      <c r="M231" s="289"/>
      <c r="N231" s="289"/>
      <c r="O231" s="289"/>
      <c r="P231" s="289"/>
      <c r="Q231" s="289"/>
      <c r="R231" s="289"/>
      <c r="S231" s="289"/>
      <c r="T231" s="294"/>
    </row>
    <row r="232" spans="1:20" x14ac:dyDescent="0.3">
      <c r="A232" s="276"/>
      <c r="B232" s="276"/>
      <c r="C232" s="276"/>
      <c r="D232" s="276"/>
      <c r="E232" s="276"/>
      <c r="F232" s="276"/>
      <c r="G232" s="276"/>
    </row>
    <row r="233" spans="1:20" ht="43.2" x14ac:dyDescent="0.3">
      <c r="A233" s="316" t="s">
        <v>188</v>
      </c>
      <c r="B233" s="249" t="s">
        <v>252</v>
      </c>
      <c r="C233" s="249" t="s">
        <v>271</v>
      </c>
      <c r="D233" s="249" t="s">
        <v>281</v>
      </c>
      <c r="E233" s="249" t="s">
        <v>289</v>
      </c>
      <c r="F233" s="249" t="s">
        <v>294</v>
      </c>
      <c r="G233" s="249" t="s">
        <v>298</v>
      </c>
    </row>
    <row r="234" spans="1:20" x14ac:dyDescent="0.3">
      <c r="A234" s="290" t="s">
        <v>410</v>
      </c>
      <c r="B234" s="240">
        <f>COUNTIFS('Student Data Entry'!$C:$C,'Center 10'!$A$2,'Student Data Entry'!$R:$R,'Center 10'!B$233,'Student Data Entry'!$BQ:$BQ,"Yes")</f>
        <v>0</v>
      </c>
      <c r="C234" s="240">
        <f>COUNTIFS('Student Data Entry'!$C:$C,'Center 10'!$A$2,'Student Data Entry'!$R:$R,'Center 10'!C$233,'Student Data Entry'!$BQ:$BQ,"Yes")</f>
        <v>0</v>
      </c>
      <c r="D234" s="240">
        <f>COUNTIFS('Student Data Entry'!$C:$C,'Center 10'!$A$2,'Student Data Entry'!$R:$R,'Center 10'!D$233,'Student Data Entry'!$BQ:$BQ,"Yes")</f>
        <v>0</v>
      </c>
      <c r="E234" s="240">
        <f>COUNTIFS('Student Data Entry'!$C:$C,'Center 10'!$A$2,'Student Data Entry'!$R:$R,'Center 10'!E$233,'Student Data Entry'!$BQ:$BQ,"Yes")</f>
        <v>0</v>
      </c>
      <c r="F234" s="240">
        <f>COUNTIFS('Student Data Entry'!$C:$C,'Center 10'!$A$2,'Student Data Entry'!$R:$R,'Center 10'!F$233,'Student Data Entry'!$BQ:$BQ,"Yes")</f>
        <v>0</v>
      </c>
      <c r="G234" s="240">
        <f>COUNTIFS('Student Data Entry'!$C:$C,'Center 10'!$A$2,'Student Data Entry'!$R:$R,'Center 10'!G$233,'Student Data Entry'!$BQ:$BQ,"Yes")</f>
        <v>0</v>
      </c>
    </row>
    <row r="235" spans="1:20" ht="28.8" x14ac:dyDescent="0.3">
      <c r="A235" s="292" t="s">
        <v>411</v>
      </c>
      <c r="B235" s="257">
        <f>COUNTIFS('Student Data Entry'!$C:$C,'Center 10'!$A$2,'Student Data Entry'!$R:$R,'Center 10'!B$233,'Student Data Entry'!$BQ:$BQ,"Yes",'Student Data Entry'!$BZ:$BZ,"Yes")</f>
        <v>0</v>
      </c>
      <c r="C235" s="257">
        <f>COUNTIFS('Student Data Entry'!$C:$C,'Center 10'!$A$2,'Student Data Entry'!$R:$R,'Center 10'!C$233,'Student Data Entry'!$BQ:$BQ,"Yes",'Student Data Entry'!$BZ:$BZ,"Yes")</f>
        <v>0</v>
      </c>
      <c r="D235" s="257">
        <f>COUNTIFS('Student Data Entry'!$C:$C,'Center 10'!$A$2,'Student Data Entry'!$R:$R,'Center 10'!D$233,'Student Data Entry'!$BQ:$BQ,"Yes",'Student Data Entry'!$BZ:$BZ,"Yes")</f>
        <v>0</v>
      </c>
      <c r="E235" s="257">
        <f>COUNTIFS('Student Data Entry'!$C:$C,'Center 10'!$A$2,'Student Data Entry'!$R:$R,'Center 10'!E$233,'Student Data Entry'!$BQ:$BQ,"Yes",'Student Data Entry'!$BZ:$BZ,"Yes")</f>
        <v>0</v>
      </c>
      <c r="F235" s="257">
        <f>COUNTIFS('Student Data Entry'!$C:$C,'Center 10'!$A$2,'Student Data Entry'!$R:$R,'Center 10'!F$233,'Student Data Entry'!$BQ:$BQ,"Yes",'Student Data Entry'!$BZ:$BZ,"Yes")</f>
        <v>0</v>
      </c>
      <c r="G235" s="257">
        <f>COUNTIFS('Student Data Entry'!$C:$C,'Center 10'!$A$2,'Student Data Entry'!$R:$R,'Center 10'!G$233,'Student Data Entry'!$BQ:$BQ,"Yes",'Student Data Entry'!$BZ:$BZ,"Yes")</f>
        <v>0</v>
      </c>
    </row>
    <row r="236" spans="1:20" ht="72" x14ac:dyDescent="0.3">
      <c r="A236" s="290" t="s">
        <v>412</v>
      </c>
      <c r="B236" s="240">
        <f>COUNTIFS('Student Data Entry'!$C:$C,'Center 10'!$A$2,'Student Data Entry'!$R:$R,'Center 10'!B$233,'Student Data Entry'!$BQ:$BQ,"Yes",'Student Data Entry'!$BZ:$BZ,"Yes",'Student Data Entry'!$BA:$BA,"Improved")</f>
        <v>0</v>
      </c>
      <c r="C236" s="240">
        <f>COUNTIFS('Student Data Entry'!$C:$C,'Center 10'!$A$2,'Student Data Entry'!$R:$R,'Center 10'!C$233,'Student Data Entry'!$BQ:$BQ,"Yes",'Student Data Entry'!$BZ:$BZ,"Yes",'Student Data Entry'!$BA:$BA,"Improved")</f>
        <v>0</v>
      </c>
      <c r="D236" s="240">
        <f>COUNTIFS('Student Data Entry'!$C:$C,'Center 10'!$A$2,'Student Data Entry'!$R:$R,'Center 10'!D$233,'Student Data Entry'!$BQ:$BQ,"Yes",'Student Data Entry'!$BZ:$BZ,"Yes",'Student Data Entry'!$BA:$BA,"Improved")</f>
        <v>0</v>
      </c>
      <c r="E236" s="240">
        <f>COUNTIFS('Student Data Entry'!$C:$C,'Center 10'!$A$2,'Student Data Entry'!$R:$R,'Center 10'!E$233,'Student Data Entry'!$BQ:$BQ,"Yes",'Student Data Entry'!$BZ:$BZ,"Yes",'Student Data Entry'!$BA:$BA,"Improved")</f>
        <v>0</v>
      </c>
      <c r="F236" s="240">
        <f>COUNTIFS('Student Data Entry'!$C:$C,'Center 10'!$A$2,'Student Data Entry'!$R:$R,'Center 10'!F$233,'Student Data Entry'!$BQ:$BQ,"Yes",'Student Data Entry'!$BZ:$BZ,"Yes",'Student Data Entry'!$BA:$BA,"Improved")</f>
        <v>0</v>
      </c>
      <c r="G236" s="240">
        <f>COUNTIFS('Student Data Entry'!$C:$C,'Center 10'!$A$2,'Student Data Entry'!$R:$R,'Center 10'!G$233,'Student Data Entry'!$BQ:$BQ,"Yes",'Student Data Entry'!$BZ:$BZ,"Yes",'Student Data Entry'!$BA:$BA,"Improved")</f>
        <v>0</v>
      </c>
    </row>
    <row r="238" spans="1:20" x14ac:dyDescent="0.3">
      <c r="A238" s="278" t="s">
        <v>401</v>
      </c>
    </row>
  </sheetData>
  <mergeCells count="13">
    <mergeCell ref="A4:T4"/>
    <mergeCell ref="B34:I34"/>
    <mergeCell ref="K34:R34"/>
    <mergeCell ref="B70:C70"/>
    <mergeCell ref="D70:E70"/>
    <mergeCell ref="A191:G191"/>
    <mergeCell ref="J191:P191"/>
    <mergeCell ref="B129:C129"/>
    <mergeCell ref="F129:G129"/>
    <mergeCell ref="B142:I142"/>
    <mergeCell ref="K142:R142"/>
    <mergeCell ref="B179:C179"/>
    <mergeCell ref="D179:E179"/>
  </mergeCells>
  <hyperlinks>
    <hyperlink ref="A5" location="'Center 10'!A13" display="Summer Data" xr:uid="{AEF5D7E0-8063-4101-BA35-0D67108CEFBE}"/>
    <hyperlink ref="A6" location="'Center 10'!A16" display="Participation" xr:uid="{DBED4312-8F17-481B-9F67-44126D67D882}"/>
    <hyperlink ref="A7" location="'Center 10'!A77" display="Outcomes (GPRAs 1, 2, 4, and 5)" xr:uid="{D5B9372E-6E99-48CF-9643-DDB1369C131A}"/>
    <hyperlink ref="A9" location="'Center 10'!A121" display="School Year Data" xr:uid="{AFB619D1-81F7-44C5-80F5-2AE87877D324}"/>
    <hyperlink ref="A10" location="'Center 10'!A124" display="Participation" xr:uid="{F3914334-7821-422B-9B8A-F25290C9BEDB}"/>
    <hyperlink ref="A11" location="'Center 10'!A186" display="Outcomes (GPRAs 1, 2, 3, 4, and 5)" xr:uid="{F27527E0-B996-4E2D-9D40-05B2CF7D6E42}"/>
  </hyperlinks>
  <pageMargins left="0.7" right="0.7" top="0.75" bottom="0.75" header="0.3" footer="0.3"/>
  <pageSetup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theme="5" tint="0.59999389629810485"/>
  </sheetPr>
  <dimension ref="A1:DC987"/>
  <sheetViews>
    <sheetView workbookViewId="0">
      <pane xSplit="3" ySplit="2" topLeftCell="D3" activePane="bottomRight" state="frozen"/>
      <selection pane="topRight" activeCell="B16" sqref="B16"/>
      <selection pane="bottomLeft" activeCell="B16" sqref="B16"/>
      <selection pane="bottomRight" activeCell="BC12" sqref="BC12"/>
    </sheetView>
  </sheetViews>
  <sheetFormatPr defaultColWidth="14.44140625" defaultRowHeight="15" customHeight="1" x14ac:dyDescent="0.3"/>
  <cols>
    <col min="1" max="1" width="11.6640625" style="1" customWidth="1"/>
    <col min="2" max="2" width="12.6640625" style="1" customWidth="1"/>
    <col min="3" max="3" width="10.33203125" style="1" customWidth="1"/>
    <col min="4" max="13" width="6.6640625" style="1" customWidth="1"/>
    <col min="14" max="15" width="7.6640625" style="1" customWidth="1"/>
    <col min="16" max="16" width="10.6640625" style="1" customWidth="1"/>
    <col min="17" max="26" width="6.6640625" style="1" customWidth="1"/>
    <col min="27" max="28" width="7.6640625" style="1" customWidth="1"/>
    <col min="29" max="29" width="10.6640625" style="1" customWidth="1"/>
    <col min="30" max="39" width="6.6640625" style="1" customWidth="1"/>
    <col min="40" max="41" width="7.6640625" style="1" customWidth="1"/>
    <col min="42" max="42" width="10.6640625" style="1" customWidth="1"/>
    <col min="43" max="52" width="6.6640625" style="1" customWidth="1"/>
    <col min="53" max="54" width="7.6640625" style="1" customWidth="1"/>
    <col min="55" max="55" width="10.6640625" style="1" customWidth="1"/>
    <col min="56" max="65" width="6.6640625" style="1" customWidth="1"/>
    <col min="66" max="67" width="7.6640625" style="1" customWidth="1"/>
    <col min="68" max="68" width="10.6640625" style="1" customWidth="1"/>
    <col min="69" max="78" width="6.6640625" style="1" customWidth="1"/>
    <col min="79" max="80" width="7.6640625" style="1" customWidth="1"/>
    <col min="81" max="81" width="10.6640625" style="1" customWidth="1"/>
    <col min="82" max="91" width="6.6640625" style="1" customWidth="1"/>
    <col min="92" max="93" width="7.6640625" style="1" customWidth="1"/>
    <col min="94" max="94" width="10.6640625" style="1" customWidth="1"/>
    <col min="95" max="104" width="6.6640625" style="1" customWidth="1"/>
    <col min="105" max="106" width="7.6640625" style="1" customWidth="1"/>
    <col min="107" max="107" width="10.6640625" style="1" customWidth="1"/>
    <col min="108" max="16384" width="14.44140625" style="1"/>
  </cols>
  <sheetData>
    <row r="1" spans="1:107" ht="14.25" customHeight="1" x14ac:dyDescent="0.3">
      <c r="A1" s="400" t="s">
        <v>95</v>
      </c>
      <c r="B1" s="401"/>
      <c r="C1" s="401"/>
      <c r="D1" s="398" t="s">
        <v>96</v>
      </c>
      <c r="E1" s="376"/>
      <c r="F1" s="376"/>
      <c r="G1" s="376"/>
      <c r="H1" s="376"/>
      <c r="I1" s="376"/>
      <c r="J1" s="376"/>
      <c r="K1" s="376"/>
      <c r="L1" s="376"/>
      <c r="M1" s="376"/>
      <c r="N1" s="376"/>
      <c r="O1" s="376"/>
      <c r="P1" s="377"/>
      <c r="Q1" s="399" t="s">
        <v>97</v>
      </c>
      <c r="R1" s="376"/>
      <c r="S1" s="376"/>
      <c r="T1" s="376"/>
      <c r="U1" s="376"/>
      <c r="V1" s="376"/>
      <c r="W1" s="376"/>
      <c r="X1" s="376"/>
      <c r="Y1" s="376"/>
      <c r="Z1" s="376"/>
      <c r="AA1" s="376"/>
      <c r="AB1" s="376"/>
      <c r="AC1" s="377"/>
      <c r="AD1" s="398" t="s">
        <v>98</v>
      </c>
      <c r="AE1" s="376"/>
      <c r="AF1" s="376"/>
      <c r="AG1" s="376"/>
      <c r="AH1" s="376"/>
      <c r="AI1" s="376"/>
      <c r="AJ1" s="376"/>
      <c r="AK1" s="376"/>
      <c r="AL1" s="376"/>
      <c r="AM1" s="376"/>
      <c r="AN1" s="376"/>
      <c r="AO1" s="376"/>
      <c r="AP1" s="377"/>
      <c r="AQ1" s="399" t="s">
        <v>99</v>
      </c>
      <c r="AR1" s="376"/>
      <c r="AS1" s="376"/>
      <c r="AT1" s="376"/>
      <c r="AU1" s="376"/>
      <c r="AV1" s="376"/>
      <c r="AW1" s="376"/>
      <c r="AX1" s="376"/>
      <c r="AY1" s="376"/>
      <c r="AZ1" s="376"/>
      <c r="BA1" s="376"/>
      <c r="BB1" s="376"/>
      <c r="BC1" s="377"/>
      <c r="BD1" s="398" t="s">
        <v>100</v>
      </c>
      <c r="BE1" s="376"/>
      <c r="BF1" s="376"/>
      <c r="BG1" s="376"/>
      <c r="BH1" s="376"/>
      <c r="BI1" s="376"/>
      <c r="BJ1" s="376"/>
      <c r="BK1" s="376"/>
      <c r="BL1" s="376"/>
      <c r="BM1" s="376"/>
      <c r="BN1" s="376"/>
      <c r="BO1" s="376"/>
      <c r="BP1" s="377"/>
      <c r="BQ1" s="399" t="s">
        <v>101</v>
      </c>
      <c r="BR1" s="376"/>
      <c r="BS1" s="376"/>
      <c r="BT1" s="376"/>
      <c r="BU1" s="376"/>
      <c r="BV1" s="376"/>
      <c r="BW1" s="376"/>
      <c r="BX1" s="376"/>
      <c r="BY1" s="376"/>
      <c r="BZ1" s="376"/>
      <c r="CA1" s="376"/>
      <c r="CB1" s="376"/>
      <c r="CC1" s="377"/>
      <c r="CD1" s="398" t="s">
        <v>102</v>
      </c>
      <c r="CE1" s="376"/>
      <c r="CF1" s="376"/>
      <c r="CG1" s="376"/>
      <c r="CH1" s="376"/>
      <c r="CI1" s="376"/>
      <c r="CJ1" s="376"/>
      <c r="CK1" s="376"/>
      <c r="CL1" s="376"/>
      <c r="CM1" s="376"/>
      <c r="CN1" s="376"/>
      <c r="CO1" s="376"/>
      <c r="CP1" s="377"/>
      <c r="CQ1" s="399" t="s">
        <v>103</v>
      </c>
      <c r="CR1" s="376"/>
      <c r="CS1" s="376"/>
      <c r="CT1" s="376"/>
      <c r="CU1" s="376"/>
      <c r="CV1" s="376"/>
      <c r="CW1" s="376"/>
      <c r="CX1" s="376"/>
      <c r="CY1" s="376"/>
      <c r="CZ1" s="376"/>
      <c r="DA1" s="376"/>
      <c r="DB1" s="376"/>
      <c r="DC1" s="377"/>
    </row>
    <row r="2" spans="1:107" ht="92.25" customHeight="1" x14ac:dyDescent="0.3">
      <c r="A2" s="9" t="s">
        <v>104</v>
      </c>
      <c r="B2" s="10" t="s">
        <v>105</v>
      </c>
      <c r="C2" s="10" t="s">
        <v>106</v>
      </c>
      <c r="D2" s="11" t="s">
        <v>601</v>
      </c>
      <c r="E2" s="9" t="s">
        <v>107</v>
      </c>
      <c r="F2" s="11" t="s">
        <v>108</v>
      </c>
      <c r="G2" s="11" t="s">
        <v>109</v>
      </c>
      <c r="H2" s="11" t="s">
        <v>110</v>
      </c>
      <c r="I2" s="11" t="s">
        <v>111</v>
      </c>
      <c r="J2" s="11" t="s">
        <v>112</v>
      </c>
      <c r="K2" s="11" t="s">
        <v>113</v>
      </c>
      <c r="L2" s="11" t="s">
        <v>114</v>
      </c>
      <c r="M2" s="11" t="s">
        <v>115</v>
      </c>
      <c r="N2" s="9" t="s">
        <v>60</v>
      </c>
      <c r="O2" s="12" t="s">
        <v>116</v>
      </c>
      <c r="P2" s="12" t="s">
        <v>117</v>
      </c>
      <c r="Q2" s="11" t="s">
        <v>601</v>
      </c>
      <c r="R2" s="9" t="s">
        <v>107</v>
      </c>
      <c r="S2" s="11" t="s">
        <v>108</v>
      </c>
      <c r="T2" s="11" t="s">
        <v>109</v>
      </c>
      <c r="U2" s="11" t="s">
        <v>110</v>
      </c>
      <c r="V2" s="11" t="s">
        <v>111</v>
      </c>
      <c r="W2" s="11" t="s">
        <v>112</v>
      </c>
      <c r="X2" s="11" t="s">
        <v>113</v>
      </c>
      <c r="Y2" s="11" t="s">
        <v>114</v>
      </c>
      <c r="Z2" s="11" t="s">
        <v>115</v>
      </c>
      <c r="AA2" s="9" t="s">
        <v>60</v>
      </c>
      <c r="AB2" s="12" t="s">
        <v>116</v>
      </c>
      <c r="AC2" s="12" t="s">
        <v>117</v>
      </c>
      <c r="AD2" s="11" t="s">
        <v>601</v>
      </c>
      <c r="AE2" s="9" t="s">
        <v>107</v>
      </c>
      <c r="AF2" s="11" t="s">
        <v>108</v>
      </c>
      <c r="AG2" s="11" t="s">
        <v>109</v>
      </c>
      <c r="AH2" s="11" t="s">
        <v>110</v>
      </c>
      <c r="AI2" s="11" t="s">
        <v>111</v>
      </c>
      <c r="AJ2" s="11" t="s">
        <v>112</v>
      </c>
      <c r="AK2" s="11" t="s">
        <v>113</v>
      </c>
      <c r="AL2" s="11" t="s">
        <v>114</v>
      </c>
      <c r="AM2" s="11" t="s">
        <v>115</v>
      </c>
      <c r="AN2" s="9" t="s">
        <v>60</v>
      </c>
      <c r="AO2" s="12" t="s">
        <v>116</v>
      </c>
      <c r="AP2" s="12" t="s">
        <v>117</v>
      </c>
      <c r="AQ2" s="11" t="s">
        <v>601</v>
      </c>
      <c r="AR2" s="9" t="s">
        <v>107</v>
      </c>
      <c r="AS2" s="11" t="s">
        <v>108</v>
      </c>
      <c r="AT2" s="11" t="s">
        <v>109</v>
      </c>
      <c r="AU2" s="11" t="s">
        <v>110</v>
      </c>
      <c r="AV2" s="11" t="s">
        <v>111</v>
      </c>
      <c r="AW2" s="11" t="s">
        <v>112</v>
      </c>
      <c r="AX2" s="11" t="s">
        <v>113</v>
      </c>
      <c r="AY2" s="11" t="s">
        <v>114</v>
      </c>
      <c r="AZ2" s="11" t="s">
        <v>115</v>
      </c>
      <c r="BA2" s="9" t="s">
        <v>60</v>
      </c>
      <c r="BB2" s="12" t="s">
        <v>116</v>
      </c>
      <c r="BC2" s="12" t="s">
        <v>117</v>
      </c>
      <c r="BD2" s="11" t="s">
        <v>601</v>
      </c>
      <c r="BE2" s="9" t="s">
        <v>107</v>
      </c>
      <c r="BF2" s="11" t="s">
        <v>108</v>
      </c>
      <c r="BG2" s="11" t="s">
        <v>109</v>
      </c>
      <c r="BH2" s="11" t="s">
        <v>110</v>
      </c>
      <c r="BI2" s="11" t="s">
        <v>111</v>
      </c>
      <c r="BJ2" s="11" t="s">
        <v>112</v>
      </c>
      <c r="BK2" s="11" t="s">
        <v>113</v>
      </c>
      <c r="BL2" s="11" t="s">
        <v>114</v>
      </c>
      <c r="BM2" s="11" t="s">
        <v>115</v>
      </c>
      <c r="BN2" s="9" t="s">
        <v>60</v>
      </c>
      <c r="BO2" s="12" t="s">
        <v>116</v>
      </c>
      <c r="BP2" s="12" t="s">
        <v>117</v>
      </c>
      <c r="BQ2" s="11" t="s">
        <v>601</v>
      </c>
      <c r="BR2" s="9" t="s">
        <v>107</v>
      </c>
      <c r="BS2" s="11" t="s">
        <v>108</v>
      </c>
      <c r="BT2" s="11" t="s">
        <v>109</v>
      </c>
      <c r="BU2" s="11" t="s">
        <v>110</v>
      </c>
      <c r="BV2" s="11" t="s">
        <v>111</v>
      </c>
      <c r="BW2" s="11" t="s">
        <v>112</v>
      </c>
      <c r="BX2" s="11" t="s">
        <v>113</v>
      </c>
      <c r="BY2" s="11" t="s">
        <v>114</v>
      </c>
      <c r="BZ2" s="11" t="s">
        <v>115</v>
      </c>
      <c r="CA2" s="9" t="s">
        <v>60</v>
      </c>
      <c r="CB2" s="12" t="s">
        <v>116</v>
      </c>
      <c r="CC2" s="12" t="s">
        <v>117</v>
      </c>
      <c r="CD2" s="11" t="s">
        <v>601</v>
      </c>
      <c r="CE2" s="9" t="s">
        <v>107</v>
      </c>
      <c r="CF2" s="11" t="s">
        <v>108</v>
      </c>
      <c r="CG2" s="11" t="s">
        <v>109</v>
      </c>
      <c r="CH2" s="11" t="s">
        <v>110</v>
      </c>
      <c r="CI2" s="11" t="s">
        <v>111</v>
      </c>
      <c r="CJ2" s="11" t="s">
        <v>112</v>
      </c>
      <c r="CK2" s="11" t="s">
        <v>113</v>
      </c>
      <c r="CL2" s="11" t="s">
        <v>114</v>
      </c>
      <c r="CM2" s="11" t="s">
        <v>115</v>
      </c>
      <c r="CN2" s="9" t="s">
        <v>60</v>
      </c>
      <c r="CO2" s="12" t="s">
        <v>116</v>
      </c>
      <c r="CP2" s="12" t="s">
        <v>117</v>
      </c>
      <c r="CQ2" s="11" t="s">
        <v>601</v>
      </c>
      <c r="CR2" s="9" t="s">
        <v>107</v>
      </c>
      <c r="CS2" s="11" t="s">
        <v>108</v>
      </c>
      <c r="CT2" s="11" t="s">
        <v>109</v>
      </c>
      <c r="CU2" s="11" t="s">
        <v>110</v>
      </c>
      <c r="CV2" s="11" t="s">
        <v>111</v>
      </c>
      <c r="CW2" s="11" t="s">
        <v>112</v>
      </c>
      <c r="CX2" s="11" t="s">
        <v>113</v>
      </c>
      <c r="CY2" s="11" t="s">
        <v>114</v>
      </c>
      <c r="CZ2" s="11" t="s">
        <v>115</v>
      </c>
      <c r="DA2" s="9" t="s">
        <v>60</v>
      </c>
      <c r="DB2" s="12" t="s">
        <v>116</v>
      </c>
      <c r="DC2" s="12" t="s">
        <v>117</v>
      </c>
    </row>
    <row r="3" spans="1:107" ht="14.4" x14ac:dyDescent="0.3">
      <c r="A3" s="167">
        <v>1234567890</v>
      </c>
      <c r="B3" s="110" t="s">
        <v>118</v>
      </c>
      <c r="C3" s="110" t="s">
        <v>63</v>
      </c>
      <c r="D3" s="168" t="s">
        <v>119</v>
      </c>
      <c r="E3" s="169">
        <v>7</v>
      </c>
      <c r="F3" s="170">
        <v>86</v>
      </c>
      <c r="G3" s="170">
        <v>93</v>
      </c>
      <c r="H3" s="170">
        <v>81</v>
      </c>
      <c r="I3" s="170">
        <v>75</v>
      </c>
      <c r="J3" s="170">
        <v>92</v>
      </c>
      <c r="K3" s="170">
        <v>95</v>
      </c>
      <c r="L3" s="170">
        <v>60</v>
      </c>
      <c r="M3" s="170">
        <v>86</v>
      </c>
      <c r="N3" s="171">
        <f>IF(AND(F3="",G3="",H3="",I3="",J3="",K3="",L3="",M3=""),"",(VLOOKUP(F3,'Grade-Percent-GPA'!$E:$F,2,FALSE)+VLOOKUP(G3,'Grade-Percent-GPA'!$E:$F,2,FALSE)+VLOOKUP(H3,'Grade-Percent-GPA'!$E:$F,2,FALSE)+VLOOKUP(I3,'Grade-Percent-GPA'!$E:$F,2,FALSE)+VLOOKUP(J3,'Grade-Percent-GPA'!$E:$F,2,FALSE)+VLOOKUP(K3,'Grade-Percent-GPA'!$E:$F,2,FALSE)+VLOOKUP(L3,'Grade-Percent-GPA'!$E:$F,2,FALSE)+VLOOKUP(M3,'Grade-Percent-GPA'!$E:$F,2,FALSE))/(IF(F3="",0,1)+IF(G3="",0,1)+IF(H3="",0,1)+IF(I3="",0,1)+IF(J3="",0,1)+IF(K3="",0,1)+IF(L3="",0,1)+IF(M3="",0,1)))</f>
        <v>2.2000000000000002</v>
      </c>
      <c r="O3" s="171" t="str">
        <f t="shared" ref="O3:O257" si="0">IF(A3="","","NA")</f>
        <v>NA</v>
      </c>
      <c r="P3" s="171" t="str">
        <f t="shared" ref="P3:P257" si="1">IF(A3="","","NA")</f>
        <v>NA</v>
      </c>
      <c r="Q3" s="168" t="s">
        <v>119</v>
      </c>
      <c r="R3" s="169">
        <v>8</v>
      </c>
      <c r="S3" s="170">
        <v>75</v>
      </c>
      <c r="T3" s="170"/>
      <c r="U3" s="170">
        <v>84</v>
      </c>
      <c r="V3" s="170">
        <v>82</v>
      </c>
      <c r="W3" s="170">
        <v>71</v>
      </c>
      <c r="X3" s="170">
        <v>94</v>
      </c>
      <c r="Y3" s="170">
        <v>75</v>
      </c>
      <c r="Z3" s="170">
        <v>90</v>
      </c>
      <c r="AA3" s="171">
        <f>IF(AND(S3="",T3="",U3="",V3="",W3="",X3="",Y3="",Z3=""),"",(VLOOKUP(S3,'Grade-Percent-GPA'!$E:$F,2,FALSE)+VLOOKUP(T3,'Grade-Percent-GPA'!$E:$F,2,FALSE)+VLOOKUP(U3,'Grade-Percent-GPA'!$E:$F,2,FALSE)+VLOOKUP(V3,'Grade-Percent-GPA'!$E:$F,2,FALSE)+VLOOKUP(W3,'Grade-Percent-GPA'!$E:$F,2,FALSE)+VLOOKUP(X3,'Grade-Percent-GPA'!$E:$F,2,FALSE)+VLOOKUP(Y3,'Grade-Percent-GPA'!$E:$F,2,FALSE)+VLOOKUP(Z3,'Grade-Percent-GPA'!$E:$F,2,FALSE))/(IF(S3="",0,1)+IF(T3="",0,1)+IF(U3="",0,1)+IF(V3="",0,1)+IF(W3="",0,1)+IF(X3="",0,1)+IF(Y3="",0,1)+IF(Z3="",0,1)))</f>
        <v>1.8428571428571427</v>
      </c>
      <c r="AB3" s="171">
        <f t="shared" ref="AB3:AB257" si="2">IF(Q3&lt;&gt;"X","",IF(AA3="","No CY",IF(N3="","No PY",AA3-N3)))</f>
        <v>-0.35714285714285743</v>
      </c>
      <c r="AC3" s="171" t="str">
        <f t="shared" ref="AC3:AC257" si="3">IF(Q3&lt;&gt;"X","",IF(AA3="","No CY",IF(N3="","No PY",IF(ABS(AA3-N3)&lt;0.1,"No Change",IF(AA3-N3&gt;=0.1,"Improved","Declined")))))</f>
        <v>Declined</v>
      </c>
      <c r="AD3" s="168" t="s">
        <v>119</v>
      </c>
      <c r="AE3" s="169">
        <v>9</v>
      </c>
      <c r="AF3" s="170"/>
      <c r="AG3" s="170">
        <v>76</v>
      </c>
      <c r="AH3" s="170">
        <v>70</v>
      </c>
      <c r="AI3" s="170">
        <v>82</v>
      </c>
      <c r="AJ3" s="170">
        <v>81</v>
      </c>
      <c r="AK3" s="170">
        <v>81</v>
      </c>
      <c r="AL3" s="170"/>
      <c r="AM3" s="170"/>
      <c r="AN3" s="171">
        <f>IF(AND(AF3="",AG3="",AH3="",AI3="",AJ3="",AK3="",AL3="",AM3=""),"",(VLOOKUP(AF3,'Grade-Percent-GPA'!$E:$F,2,FALSE)+VLOOKUP(AG3,'Grade-Percent-GPA'!$E:$F,2,FALSE)+VLOOKUP(AH3,'Grade-Percent-GPA'!$E:$F,2,FALSE)+VLOOKUP(AI3,'Grade-Percent-GPA'!$E:$F,2,FALSE)+VLOOKUP(AJ3,'Grade-Percent-GPA'!$E:$F,2,FALSE)+VLOOKUP(AK3,'Grade-Percent-GPA'!$E:$F,2,FALSE)+VLOOKUP(AL3,'Grade-Percent-GPA'!$E:$F,2,FALSE)+VLOOKUP(AM3,'Grade-Percent-GPA'!$E:$F,2,FALSE))/(IF(AF3="",0,1)+IF(AG3="",0,1)+IF(AH3="",0,1)+IF(AI3="",0,1)+IF(AJ3="",0,1)+IF(AK3="",0,1)+IF(AL3="",0,1)+IF(AM3="",0,1)))</f>
        <v>1.4</v>
      </c>
      <c r="AO3" s="171">
        <f t="shared" ref="AO3:AO257" si="4">IF(AD3&lt;&gt;"X","",IF(AN3="","No CY",IF(AA3="","No PY",AN3-AA3)))</f>
        <v>-0.44285714285714284</v>
      </c>
      <c r="AP3" s="171" t="str">
        <f t="shared" ref="AP3:AP257" si="5">IF(AD3&lt;&gt;"X","",IF(AN3="","No CY",IF(AA3="","No PY",IF(ABS(AN3-AA3)&lt;0.1,"No Change",IF(AN3-AA3&gt;=0.1,"Improved","Declined")))))</f>
        <v>Declined</v>
      </c>
      <c r="AQ3" s="168" t="s">
        <v>119</v>
      </c>
      <c r="AR3" s="169">
        <v>10</v>
      </c>
      <c r="AS3" s="170"/>
      <c r="AT3" s="170"/>
      <c r="AU3" s="170"/>
      <c r="AV3" s="170"/>
      <c r="AW3" s="170"/>
      <c r="AX3" s="170"/>
      <c r="AY3" s="170"/>
      <c r="AZ3" s="170"/>
      <c r="BA3" s="171" t="str">
        <f>IF(AND(AS3="",AT3="",AU3="",AV3="",AW3="",AX3="",AY3="",AZ3=""),"",(VLOOKUP(AS3,'Grade-Percent-GPA'!$E:$F,2,FALSE)+VLOOKUP(AT3,'Grade-Percent-GPA'!$E:$F,2,FALSE)+VLOOKUP(AU3,'Grade-Percent-GPA'!$E:$F,2,FALSE)+VLOOKUP(AV3,'Grade-Percent-GPA'!$E:$F,2,FALSE)+VLOOKUP(AW3,'Grade-Percent-GPA'!$E:$F,2,FALSE)+VLOOKUP(AX3,'Grade-Percent-GPA'!$E:$F,2,FALSE)+VLOOKUP(AY3,'Grade-Percent-GPA'!$E:$F,2,FALSE)+VLOOKUP(AZ3,'Grade-Percent-GPA'!$E:$F,2,FALSE))/(IF(AS3="",0,1)+IF(AT3="",0,1)+IF(AU3="",0,1)+IF(AV3="",0,1)+IF(AW3="",0,1)+IF(AX3="",0,1)+IF(AY3="",0,1)+IF(AZ3="",0,1)))</f>
        <v/>
      </c>
      <c r="BB3" s="171" t="str">
        <f t="shared" ref="BB3:BB257" si="6">IF(AQ3&lt;&gt;"X","",IF(BA3="","No CY",IF(AN3="","No PY",BA3-AN3)))</f>
        <v>No CY</v>
      </c>
      <c r="BC3" s="171" t="str">
        <f t="shared" ref="BC3:BC257" si="7">IF(AQ3&lt;&gt;"X","",IF(BA3="","No CY",IF(AN3="","No PY",IF(ABS(BA3-AN3)&lt;0.1,"No Change",IF(BA3-AN3&gt;=0.1,"Improved","Declined")))))</f>
        <v>No CY</v>
      </c>
      <c r="BD3" s="168"/>
      <c r="BE3" s="169"/>
      <c r="BF3" s="170"/>
      <c r="BG3" s="170"/>
      <c r="BH3" s="170"/>
      <c r="BI3" s="170"/>
      <c r="BJ3" s="170"/>
      <c r="BK3" s="170"/>
      <c r="BL3" s="170"/>
      <c r="BM3" s="170"/>
      <c r="BN3" s="171" t="str">
        <f>IF(AND(BF3="",BG3="",BH3="",BI3="",BJ3="",BK3="",BL3="",BM3=""),"",(VLOOKUP(BF3,'Grade-Percent-GPA'!$E:$F,2,FALSE)+VLOOKUP(BG3,'Grade-Percent-GPA'!$E:$F,2,FALSE)+VLOOKUP(BH3,'Grade-Percent-GPA'!$E:$F,2,FALSE)+VLOOKUP(BI3,'Grade-Percent-GPA'!$E:$F,2,FALSE)+VLOOKUP(BJ3,'Grade-Percent-GPA'!$E:$F,2,FALSE)+VLOOKUP(BK3,'Grade-Percent-GPA'!$E:$F,2,FALSE)+VLOOKUP(BL3,'Grade-Percent-GPA'!$E:$F,2,FALSE)+VLOOKUP(BM3,'Grade-Percent-GPA'!$E:$F,2,FALSE))/(IF(BF3="",0,1)+IF(BG3="",0,1)+IF(BH3="",0,1)+IF(BI3="",0,1)+IF(BJ3="",0,1)+IF(BK3="",0,1)+IF(BL3="",0,1)+IF(BM3="",0,1)))</f>
        <v/>
      </c>
      <c r="BO3" s="171" t="str">
        <f t="shared" ref="BO3:BO257" si="8">IF(BD3&lt;&gt;"X","",IF(BN3="","No CY",IF(BA3="","No PY",BN3-BA3)))</f>
        <v/>
      </c>
      <c r="BP3" s="171" t="str">
        <f t="shared" ref="BP3:BP257" si="9">IF(BD3&lt;&gt;"X","",IF(BN3="","No CY",IF(BA3="","No PY",IF(ABS(BN3-BA3)&lt;0.1,"No Change",IF(BN3-BA3&gt;=0.1,"Improved","Declined")))))</f>
        <v/>
      </c>
      <c r="BQ3" s="168"/>
      <c r="BR3" s="169"/>
      <c r="BS3" s="170"/>
      <c r="BT3" s="170"/>
      <c r="BU3" s="170"/>
      <c r="BV3" s="170"/>
      <c r="BW3" s="170"/>
      <c r="BX3" s="170"/>
      <c r="BY3" s="170"/>
      <c r="BZ3" s="170"/>
      <c r="CA3" s="171" t="str">
        <f>IF(AND(BS3="",BT3="",BU3="",BV3="",BW3="",BX3="",BY3="",BZ3=""),"",(VLOOKUP(BS3,'Grade-Percent-GPA'!$E:$F,2,FALSE)+VLOOKUP(BT3,'Grade-Percent-GPA'!$E:$F,2,FALSE)+VLOOKUP(BU3,'Grade-Percent-GPA'!$E:$F,2,FALSE)+VLOOKUP(BV3,'Grade-Percent-GPA'!$E:$F,2,FALSE)+VLOOKUP(BW3,'Grade-Percent-GPA'!$E:$F,2,FALSE)+VLOOKUP(BX3,'Grade-Percent-GPA'!$E:$F,2,FALSE)+VLOOKUP(BY3,'Grade-Percent-GPA'!$E:$F,2,FALSE)+VLOOKUP(BZ3,'Grade-Percent-GPA'!$E:$F,2,FALSE))/(IF(BS3="",0,1)+IF(BT3="",0,1)+IF(BU3="",0,1)+IF(BV3="",0,1)+IF(BW3="",0,1)+IF(BX3="",0,1)+IF(BY3="",0,1)+IF(BZ3="",0,1)))</f>
        <v/>
      </c>
      <c r="CB3" s="171" t="str">
        <f t="shared" ref="CB3:CB257" si="10">IF(BQ3&lt;&gt;"X","",IF(CA3="","No CY",IF(BN3="","No PY",CA3-BN3)))</f>
        <v/>
      </c>
      <c r="CC3" s="171" t="str">
        <f t="shared" ref="CC3:CC257" si="11">IF(BQ3&lt;&gt;"X","",IF(CA3="","No CY",IF(BN3="","No PY",IF(ABS(CA3-BN3)&lt;0.1,"No Change",IF(CA3-BN3&gt;=0.1,"Improved","Declined")))))</f>
        <v/>
      </c>
      <c r="CD3" s="168"/>
      <c r="CE3" s="169"/>
      <c r="CF3" s="170"/>
      <c r="CG3" s="170"/>
      <c r="CH3" s="170"/>
      <c r="CI3" s="170"/>
      <c r="CJ3" s="170"/>
      <c r="CK3" s="170"/>
      <c r="CL3" s="170"/>
      <c r="CM3" s="170"/>
      <c r="CN3" s="171" t="str">
        <f>IF(AND(CF3="",CG3="",CH3="",CI3="",CJ3="",CK3="",CL3="",CM3=""),"",(VLOOKUP(CF3,'Grade-Percent-GPA'!$E:$F,2,FALSE)+VLOOKUP(CG3,'Grade-Percent-GPA'!$E:$F,2,FALSE)+VLOOKUP(CH3,'Grade-Percent-GPA'!$E:$F,2,FALSE)+VLOOKUP(CI3,'Grade-Percent-GPA'!$E:$F,2,FALSE)+VLOOKUP(CJ3,'Grade-Percent-GPA'!$E:$F,2,FALSE)+VLOOKUP(CK3,'Grade-Percent-GPA'!$E:$F,2,FALSE)+VLOOKUP(CL3,'Grade-Percent-GPA'!$E:$F,2,FALSE)+VLOOKUP(CM3,'Grade-Percent-GPA'!$E:$F,2,FALSE))/(IF(CF3="",0,1)+IF(CG3="",0,1)+IF(CH3="",0,1)+IF(CI3="",0,1)+IF(CJ3="",0,1)+IF(CK3="",0,1)+IF(CL3="",0,1)+IF(CM3="",0,1)))</f>
        <v/>
      </c>
      <c r="CO3" s="171" t="str">
        <f t="shared" ref="CO3:CO257" si="12">IF(CD3&lt;&gt;"X","",IF(CN3="","No CY",IF(CA3="","No PY",CN3-CA3)))</f>
        <v/>
      </c>
      <c r="CP3" s="171" t="str">
        <f t="shared" ref="CP3:CP257" si="13">IF(CD3&lt;&gt;"X","",IF(CN3="","No CY",IF(CA3="","No PY",IF(ABS(CN3-CA3)&lt;0.1,"No Change",IF(CN3-CA3&gt;=0.1,"Improved","Declined")))))</f>
        <v/>
      </c>
      <c r="CQ3" s="168"/>
      <c r="CR3" s="169"/>
      <c r="CS3" s="170"/>
      <c r="CT3" s="170"/>
      <c r="CU3" s="170"/>
      <c r="CV3" s="170"/>
      <c r="CW3" s="170"/>
      <c r="CX3" s="170"/>
      <c r="CY3" s="170"/>
      <c r="CZ3" s="170"/>
      <c r="DA3" s="171" t="str">
        <f>IF(AND(CS3="",CT3="",CU3="",CV3="",CW3="",CX3="",CY3="",CZ3=""),"",(VLOOKUP(CS3,'Grade-Percent-GPA'!$E:$F,2,FALSE)+VLOOKUP(CT3,'Grade-Percent-GPA'!$E:$F,2,FALSE)+VLOOKUP(CU3,'Grade-Percent-GPA'!$E:$F,2,FALSE)+VLOOKUP(CV3,'Grade-Percent-GPA'!$E:$F,2,FALSE)+VLOOKUP(CW3,'Grade-Percent-GPA'!$E:$F,2,FALSE)+VLOOKUP(CX3,'Grade-Percent-GPA'!$E:$F,2,FALSE)+VLOOKUP(CY3,'Grade-Percent-GPA'!$E:$F,2,FALSE)+VLOOKUP(CZ3,'Grade-Percent-GPA'!$E:$F,2,FALSE))/(IF(CS3="",0,1)+IF(CT3="",0,1)+IF(CU3="",0,1)+IF(CV3="",0,1)+IF(CW3="",0,1)+IF(CX3="",0,1)+IF(CY3="",0,1)+IF(CZ3="",0,1)))</f>
        <v/>
      </c>
      <c r="DB3" s="171" t="str">
        <f t="shared" ref="DB3:DB257" si="14">IF(CQ3&lt;&gt;"X","",IF(DA3="","No CY",IF(CN3="","No PY",DA3-CN3)))</f>
        <v/>
      </c>
      <c r="DC3" s="171" t="str">
        <f t="shared" ref="DC3:DC257" si="15">IF(CQ3&lt;&gt;"X","",IF(DA3="","No CY",IF(CN3="","No PY",IF(ABS(DA3-CN3)&lt;0.1,"No Change",IF(DA3-CN3&gt;=0.1,"Improved","Declined")))))</f>
        <v/>
      </c>
    </row>
    <row r="4" spans="1:107" ht="14.25" customHeight="1" x14ac:dyDescent="0.3">
      <c r="A4" s="167">
        <v>2345678901</v>
      </c>
      <c r="B4" s="110" t="s">
        <v>120</v>
      </c>
      <c r="C4" s="110" t="s">
        <v>66</v>
      </c>
      <c r="D4" s="168" t="s">
        <v>119</v>
      </c>
      <c r="E4" s="169">
        <v>8</v>
      </c>
      <c r="F4" s="170">
        <v>50</v>
      </c>
      <c r="G4" s="170"/>
      <c r="H4" s="170">
        <v>81</v>
      </c>
      <c r="I4" s="170">
        <v>75</v>
      </c>
      <c r="J4" s="170">
        <v>70</v>
      </c>
      <c r="K4" s="170">
        <v>95</v>
      </c>
      <c r="L4" s="170">
        <v>77</v>
      </c>
      <c r="M4" s="170">
        <v>86</v>
      </c>
      <c r="N4" s="171">
        <f>IF(AND(F4="",G4="",H4="",I4="",J4="",K4="",L4="",M4=""),"",(VLOOKUP(F4,'Grade-Percent-GPA'!$E:$F,2,FALSE)+VLOOKUP(G4,'Grade-Percent-GPA'!$E:$F,2,FALSE)+VLOOKUP(H4,'Grade-Percent-GPA'!$E:$F,2,FALSE)+VLOOKUP(I4,'Grade-Percent-GPA'!$E:$F,2,FALSE)+VLOOKUP(J4,'Grade-Percent-GPA'!$E:$F,2,FALSE)+VLOOKUP(K4,'Grade-Percent-GPA'!$E:$F,2,FALSE)+VLOOKUP(L4,'Grade-Percent-GPA'!$E:$F,2,FALSE)+VLOOKUP(M4,'Grade-Percent-GPA'!$E:$F,2,FALSE))/(IF(F4="",0,1)+IF(G4="",0,1)+IF(H4="",0,1)+IF(I4="",0,1)+IF(J4="",0,1)+IF(K4="",0,1)+IF(L4="",0,1)+IF(M4="",0,1)))</f>
        <v>1.5142857142857145</v>
      </c>
      <c r="O4" s="171" t="str">
        <f t="shared" si="0"/>
        <v>NA</v>
      </c>
      <c r="P4" s="171" t="str">
        <f t="shared" si="1"/>
        <v>NA</v>
      </c>
      <c r="Q4" s="168" t="s">
        <v>119</v>
      </c>
      <c r="R4" s="169">
        <v>9</v>
      </c>
      <c r="S4" s="170">
        <v>62</v>
      </c>
      <c r="T4" s="170">
        <v>100</v>
      </c>
      <c r="U4" s="170"/>
      <c r="V4" s="170">
        <v>74</v>
      </c>
      <c r="W4" s="170">
        <v>72</v>
      </c>
      <c r="X4" s="170">
        <v>95</v>
      </c>
      <c r="Y4" s="170">
        <v>78</v>
      </c>
      <c r="Z4" s="170">
        <v>87</v>
      </c>
      <c r="AA4" s="171">
        <f>IF(AND(S4="",T4="",U4="",V4="",W4="",X4="",Y4="",Z4=""),"",(VLOOKUP(S4,'Grade-Percent-GPA'!$E:$F,2,FALSE)+VLOOKUP(T4,'Grade-Percent-GPA'!$E:$F,2,FALSE)+VLOOKUP(U4,'Grade-Percent-GPA'!$E:$F,2,FALSE)+VLOOKUP(V4,'Grade-Percent-GPA'!$E:$F,2,FALSE)+VLOOKUP(W4,'Grade-Percent-GPA'!$E:$F,2,FALSE)+VLOOKUP(X4,'Grade-Percent-GPA'!$E:$F,2,FALSE)+VLOOKUP(Y4,'Grade-Percent-GPA'!$E:$F,2,FALSE)+VLOOKUP(Z4,'Grade-Percent-GPA'!$E:$F,2,FALSE))/(IF(S4="",0,1)+IF(T4="",0,1)+IF(U4="",0,1)+IF(V4="",0,1)+IF(W4="",0,1)+IF(X4="",0,1)+IF(Y4="",0,1)+IF(Z4="",0,1)))</f>
        <v>1.9142857142857141</v>
      </c>
      <c r="AB4" s="171">
        <f t="shared" si="2"/>
        <v>0.39999999999999969</v>
      </c>
      <c r="AC4" s="171" t="str">
        <f t="shared" si="3"/>
        <v>Improved</v>
      </c>
      <c r="AD4" s="168" t="s">
        <v>119</v>
      </c>
      <c r="AE4" s="169">
        <v>10</v>
      </c>
      <c r="AF4" s="170">
        <v>65</v>
      </c>
      <c r="AG4" s="170">
        <v>95</v>
      </c>
      <c r="AH4" s="170">
        <v>81</v>
      </c>
      <c r="AI4" s="170"/>
      <c r="AJ4" s="170">
        <v>78</v>
      </c>
      <c r="AK4" s="170">
        <v>86</v>
      </c>
      <c r="AL4" s="170">
        <v>76</v>
      </c>
      <c r="AM4" s="170"/>
      <c r="AN4" s="171">
        <f>IF(AND(AF4="",AG4="",AH4="",AI4="",AJ4="",AK4="",AL4="",AM4=""),"",(VLOOKUP(AF4,'Grade-Percent-GPA'!$E:$F,2,FALSE)+VLOOKUP(AG4,'Grade-Percent-GPA'!$E:$F,2,FALSE)+VLOOKUP(AH4,'Grade-Percent-GPA'!$E:$F,2,FALSE)+VLOOKUP(AI4,'Grade-Percent-GPA'!$E:$F,2,FALSE)+VLOOKUP(AJ4,'Grade-Percent-GPA'!$E:$F,2,FALSE)+VLOOKUP(AK4,'Grade-Percent-GPA'!$E:$F,2,FALSE)+VLOOKUP(AL4,'Grade-Percent-GPA'!$E:$F,2,FALSE)+VLOOKUP(AM4,'Grade-Percent-GPA'!$E:$F,2,FALSE))/(IF(AF4="",0,1)+IF(AG4="",0,1)+IF(AH4="",0,1)+IF(AI4="",0,1)+IF(AJ4="",0,1)+IF(AK4="",0,1)+IF(AL4="",0,1)+IF(AM4="",0,1)))</f>
        <v>1.7833333333333334</v>
      </c>
      <c r="AO4" s="171">
        <f t="shared" si="4"/>
        <v>-0.13095238095238071</v>
      </c>
      <c r="AP4" s="171" t="str">
        <f t="shared" si="5"/>
        <v>Declined</v>
      </c>
      <c r="AQ4" s="168" t="s">
        <v>119</v>
      </c>
      <c r="AR4" s="169">
        <v>11</v>
      </c>
      <c r="AS4" s="170">
        <v>76</v>
      </c>
      <c r="AT4" s="170">
        <v>92</v>
      </c>
      <c r="AU4" s="170">
        <v>79</v>
      </c>
      <c r="AV4" s="170">
        <v>81</v>
      </c>
      <c r="AW4" s="170">
        <v>65</v>
      </c>
      <c r="AX4" s="170">
        <v>87</v>
      </c>
      <c r="AY4" s="170"/>
      <c r="AZ4" s="170"/>
      <c r="BA4" s="171">
        <f>IF(AND(AS4="",AT4="",AU4="",AV4="",AW4="",AX4="",AY4="",AZ4=""),"",(VLOOKUP(AS4,'Grade-Percent-GPA'!$E:$F,2,FALSE)+VLOOKUP(AT4,'Grade-Percent-GPA'!$E:$F,2,FALSE)+VLOOKUP(AU4,'Grade-Percent-GPA'!$E:$F,2,FALSE)+VLOOKUP(AV4,'Grade-Percent-GPA'!$E:$F,2,FALSE)+VLOOKUP(AW4,'Grade-Percent-GPA'!$E:$F,2,FALSE)+VLOOKUP(AX4,'Grade-Percent-GPA'!$E:$F,2,FALSE)+VLOOKUP(AY4,'Grade-Percent-GPA'!$E:$F,2,FALSE)+VLOOKUP(AZ4,'Grade-Percent-GPA'!$E:$F,2,FALSE))/(IF(AS4="",0,1)+IF(AT4="",0,1)+IF(AU4="",0,1)+IF(AV4="",0,1)+IF(AW4="",0,1)+IF(AX4="",0,1)+IF(AY4="",0,1)+IF(AZ4="",0,1)))</f>
        <v>1.6666666666666667</v>
      </c>
      <c r="BB4" s="171">
        <f t="shared" si="6"/>
        <v>-0.1166666666666667</v>
      </c>
      <c r="BC4" s="171" t="str">
        <f t="shared" si="7"/>
        <v>Declined</v>
      </c>
      <c r="BD4" s="168"/>
      <c r="BE4" s="169"/>
      <c r="BF4" s="170"/>
      <c r="BG4" s="170"/>
      <c r="BH4" s="170"/>
      <c r="BI4" s="170"/>
      <c r="BJ4" s="170"/>
      <c r="BK4" s="170"/>
      <c r="BL4" s="170"/>
      <c r="BM4" s="170"/>
      <c r="BN4" s="171" t="str">
        <f>IF(AND(BF4="",BG4="",BH4="",BI4="",BJ4="",BK4="",BL4="",BM4=""),"",(VLOOKUP(BF4,'Grade-Percent-GPA'!$E:$F,2,FALSE)+VLOOKUP(BG4,'Grade-Percent-GPA'!$E:$F,2,FALSE)+VLOOKUP(BH4,'Grade-Percent-GPA'!$E:$F,2,FALSE)+VLOOKUP(BI4,'Grade-Percent-GPA'!$E:$F,2,FALSE)+VLOOKUP(BJ4,'Grade-Percent-GPA'!$E:$F,2,FALSE)+VLOOKUP(BK4,'Grade-Percent-GPA'!$E:$F,2,FALSE)+VLOOKUP(BL4,'Grade-Percent-GPA'!$E:$F,2,FALSE)+VLOOKUP(BM4,'Grade-Percent-GPA'!$E:$F,2,FALSE))/(IF(BF4="",0,1)+IF(BG4="",0,1)+IF(BH4="",0,1)+IF(BI4="",0,1)+IF(BJ4="",0,1)+IF(BK4="",0,1)+IF(BL4="",0,1)+IF(BM4="",0,1)))</f>
        <v/>
      </c>
      <c r="BO4" s="171" t="str">
        <f t="shared" si="8"/>
        <v/>
      </c>
      <c r="BP4" s="171" t="str">
        <f t="shared" si="9"/>
        <v/>
      </c>
      <c r="BQ4" s="168"/>
      <c r="BR4" s="169"/>
      <c r="BS4" s="170"/>
      <c r="BT4" s="170"/>
      <c r="BU4" s="170"/>
      <c r="BV4" s="170"/>
      <c r="BW4" s="170"/>
      <c r="BX4" s="170"/>
      <c r="BY4" s="170"/>
      <c r="BZ4" s="170"/>
      <c r="CA4" s="171" t="str">
        <f>IF(AND(BS4="",BT4="",BU4="",BV4="",BW4="",BX4="",BY4="",BZ4=""),"",(VLOOKUP(BS4,'Grade-Percent-GPA'!$E:$F,2,FALSE)+VLOOKUP(BT4,'Grade-Percent-GPA'!$E:$F,2,FALSE)+VLOOKUP(BU4,'Grade-Percent-GPA'!$E:$F,2,FALSE)+VLOOKUP(BV4,'Grade-Percent-GPA'!$E:$F,2,FALSE)+VLOOKUP(BW4,'Grade-Percent-GPA'!$E:$F,2,FALSE)+VLOOKUP(BX4,'Grade-Percent-GPA'!$E:$F,2,FALSE)+VLOOKUP(BY4,'Grade-Percent-GPA'!$E:$F,2,FALSE)+VLOOKUP(BZ4,'Grade-Percent-GPA'!$E:$F,2,FALSE))/(IF(BS4="",0,1)+IF(BT4="",0,1)+IF(BU4="",0,1)+IF(BV4="",0,1)+IF(BW4="",0,1)+IF(BX4="",0,1)+IF(BY4="",0,1)+IF(BZ4="",0,1)))</f>
        <v/>
      </c>
      <c r="CB4" s="171" t="str">
        <f t="shared" si="10"/>
        <v/>
      </c>
      <c r="CC4" s="171" t="str">
        <f t="shared" si="11"/>
        <v/>
      </c>
      <c r="CD4" s="168"/>
      <c r="CE4" s="169"/>
      <c r="CF4" s="170"/>
      <c r="CG4" s="170"/>
      <c r="CH4" s="170"/>
      <c r="CI4" s="170"/>
      <c r="CJ4" s="170"/>
      <c r="CK4" s="170"/>
      <c r="CL4" s="170"/>
      <c r="CM4" s="170"/>
      <c r="CN4" s="171" t="str">
        <f>IF(AND(CF4="",CG4="",CH4="",CI4="",CJ4="",CK4="",CL4="",CM4=""),"",(VLOOKUP(CF4,'Grade-Percent-GPA'!$E:$F,2,FALSE)+VLOOKUP(CG4,'Grade-Percent-GPA'!$E:$F,2,FALSE)+VLOOKUP(CH4,'Grade-Percent-GPA'!$E:$F,2,FALSE)+VLOOKUP(CI4,'Grade-Percent-GPA'!$E:$F,2,FALSE)+VLOOKUP(CJ4,'Grade-Percent-GPA'!$E:$F,2,FALSE)+VLOOKUP(CK4,'Grade-Percent-GPA'!$E:$F,2,FALSE)+VLOOKUP(CL4,'Grade-Percent-GPA'!$E:$F,2,FALSE)+VLOOKUP(CM4,'Grade-Percent-GPA'!$E:$F,2,FALSE))/(IF(CF4="",0,1)+IF(CG4="",0,1)+IF(CH4="",0,1)+IF(CI4="",0,1)+IF(CJ4="",0,1)+IF(CK4="",0,1)+IF(CL4="",0,1)+IF(CM4="",0,1)))</f>
        <v/>
      </c>
      <c r="CO4" s="171" t="str">
        <f t="shared" si="12"/>
        <v/>
      </c>
      <c r="CP4" s="171" t="str">
        <f t="shared" si="13"/>
        <v/>
      </c>
      <c r="CQ4" s="168"/>
      <c r="CR4" s="169"/>
      <c r="CS4" s="170"/>
      <c r="CT4" s="170"/>
      <c r="CU4" s="170"/>
      <c r="CV4" s="170"/>
      <c r="CW4" s="170"/>
      <c r="CX4" s="170"/>
      <c r="CY4" s="170"/>
      <c r="CZ4" s="170"/>
      <c r="DA4" s="171" t="str">
        <f>IF(AND(CS4="",CT4="",CU4="",CV4="",CW4="",CX4="",CY4="",CZ4=""),"",(VLOOKUP(CS4,'Grade-Percent-GPA'!$E:$F,2,FALSE)+VLOOKUP(CT4,'Grade-Percent-GPA'!$E:$F,2,FALSE)+VLOOKUP(CU4,'Grade-Percent-GPA'!$E:$F,2,FALSE)+VLOOKUP(CV4,'Grade-Percent-GPA'!$E:$F,2,FALSE)+VLOOKUP(CW4,'Grade-Percent-GPA'!$E:$F,2,FALSE)+VLOOKUP(CX4,'Grade-Percent-GPA'!$E:$F,2,FALSE)+VLOOKUP(CY4,'Grade-Percent-GPA'!$E:$F,2,FALSE)+VLOOKUP(CZ4,'Grade-Percent-GPA'!$E:$F,2,FALSE))/(IF(CS4="",0,1)+IF(CT4="",0,1)+IF(CU4="",0,1)+IF(CV4="",0,1)+IF(CW4="",0,1)+IF(CX4="",0,1)+IF(CY4="",0,1)+IF(CZ4="",0,1)))</f>
        <v/>
      </c>
      <c r="DB4" s="171" t="str">
        <f t="shared" si="14"/>
        <v/>
      </c>
      <c r="DC4" s="171" t="str">
        <f t="shared" si="15"/>
        <v/>
      </c>
    </row>
    <row r="5" spans="1:107" ht="14.25" customHeight="1" x14ac:dyDescent="0.3">
      <c r="A5" s="167">
        <v>3456789012</v>
      </c>
      <c r="B5" s="110" t="s">
        <v>121</v>
      </c>
      <c r="C5" s="110" t="s">
        <v>69</v>
      </c>
      <c r="D5" s="168" t="s">
        <v>119</v>
      </c>
      <c r="E5" s="169">
        <v>10</v>
      </c>
      <c r="F5" s="170">
        <v>75</v>
      </c>
      <c r="G5" s="170">
        <v>79</v>
      </c>
      <c r="H5" s="170"/>
      <c r="I5" s="170">
        <v>75</v>
      </c>
      <c r="J5" s="170">
        <v>70</v>
      </c>
      <c r="K5" s="170">
        <v>95</v>
      </c>
      <c r="L5" s="170">
        <v>77</v>
      </c>
      <c r="M5" s="170">
        <v>86</v>
      </c>
      <c r="N5" s="171">
        <f>IF(AND(F5="",G5="",H5="",I5="",J5="",K5="",L5="",M5=""),"",(VLOOKUP(F5,'Grade-Percent-GPA'!$E:$F,2,FALSE)+VLOOKUP(G5,'Grade-Percent-GPA'!$E:$F,2,FALSE)+VLOOKUP(H5,'Grade-Percent-GPA'!$E:$F,2,FALSE)+VLOOKUP(I5,'Grade-Percent-GPA'!$E:$F,2,FALSE)+VLOOKUP(J5,'Grade-Percent-GPA'!$E:$F,2,FALSE)+VLOOKUP(K5,'Grade-Percent-GPA'!$E:$F,2,FALSE)+VLOOKUP(L5,'Grade-Percent-GPA'!$E:$F,2,FALSE)+VLOOKUP(M5,'Grade-Percent-GPA'!$E:$F,2,FALSE))/(IF(F5="",0,1)+IF(G5="",0,1)+IF(H5="",0,1)+IF(I5="",0,1)+IF(J5="",0,1)+IF(K5="",0,1)+IF(L5="",0,1)+IF(M5="",0,1)))</f>
        <v>1.7000000000000004</v>
      </c>
      <c r="O5" s="171" t="str">
        <f t="shared" si="0"/>
        <v>NA</v>
      </c>
      <c r="P5" s="171" t="str">
        <f t="shared" si="1"/>
        <v>NA</v>
      </c>
      <c r="Q5" s="168" t="s">
        <v>119</v>
      </c>
      <c r="R5" s="169">
        <v>11</v>
      </c>
      <c r="S5" s="170">
        <v>50</v>
      </c>
      <c r="T5" s="170">
        <v>100</v>
      </c>
      <c r="U5" s="170">
        <v>81</v>
      </c>
      <c r="V5" s="170"/>
      <c r="W5" s="170">
        <v>70</v>
      </c>
      <c r="X5" s="170">
        <v>95</v>
      </c>
      <c r="Y5" s="170">
        <v>77</v>
      </c>
      <c r="Z5" s="170">
        <v>86</v>
      </c>
      <c r="AA5" s="171">
        <f>IF(AND(S5="",T5="",U5="",V5="",W5="",X5="",Y5="",Z5=""),"",(VLOOKUP(S5,'Grade-Percent-GPA'!$E:$F,2,FALSE)+VLOOKUP(T5,'Grade-Percent-GPA'!$E:$F,2,FALSE)+VLOOKUP(U5,'Grade-Percent-GPA'!$E:$F,2,FALSE)+VLOOKUP(V5,'Grade-Percent-GPA'!$E:$F,2,FALSE)+VLOOKUP(W5,'Grade-Percent-GPA'!$E:$F,2,FALSE)+VLOOKUP(X5,'Grade-Percent-GPA'!$E:$F,2,FALSE)+VLOOKUP(Y5,'Grade-Percent-GPA'!$E:$F,2,FALSE)+VLOOKUP(Z5,'Grade-Percent-GPA'!$E:$F,2,FALSE))/(IF(S5="",0,1)+IF(T5="",0,1)+IF(U5="",0,1)+IF(V5="",0,1)+IF(W5="",0,1)+IF(X5="",0,1)+IF(Y5="",0,1)+IF(Z5="",0,1)))</f>
        <v>1.9000000000000001</v>
      </c>
      <c r="AB5" s="171">
        <f t="shared" si="2"/>
        <v>0.19999999999999973</v>
      </c>
      <c r="AC5" s="171" t="str">
        <f t="shared" si="3"/>
        <v>Improved</v>
      </c>
      <c r="AD5" s="168" t="s">
        <v>119</v>
      </c>
      <c r="AE5" s="169">
        <v>12</v>
      </c>
      <c r="AF5" s="170">
        <v>95</v>
      </c>
      <c r="AG5" s="170">
        <v>94</v>
      </c>
      <c r="AH5" s="170"/>
      <c r="AI5" s="170">
        <v>76</v>
      </c>
      <c r="AJ5" s="170">
        <v>68</v>
      </c>
      <c r="AK5" s="170">
        <v>60</v>
      </c>
      <c r="AL5" s="170">
        <v>89</v>
      </c>
      <c r="AM5" s="170">
        <v>84</v>
      </c>
      <c r="AN5" s="171">
        <f>IF(AND(AF5="",AG5="",AH5="",AI5="",AJ5="",AK5="",AL5="",AM5=""),"",(VLOOKUP(AF5,'Grade-Percent-GPA'!$E:$F,2,FALSE)+VLOOKUP(AG5,'Grade-Percent-GPA'!$E:$F,2,FALSE)+VLOOKUP(AH5,'Grade-Percent-GPA'!$E:$F,2,FALSE)+VLOOKUP(AI5,'Grade-Percent-GPA'!$E:$F,2,FALSE)+VLOOKUP(AJ5,'Grade-Percent-GPA'!$E:$F,2,FALSE)+VLOOKUP(AK5,'Grade-Percent-GPA'!$E:$F,2,FALSE)+VLOOKUP(AL5,'Grade-Percent-GPA'!$E:$F,2,FALSE)+VLOOKUP(AM5,'Grade-Percent-GPA'!$E:$F,2,FALSE))/(IF(AF5="",0,1)+IF(AG5="",0,1)+IF(AH5="",0,1)+IF(AI5="",0,1)+IF(AJ5="",0,1)+IF(AK5="",0,1)+IF(AL5="",0,1)+IF(AM5="",0,1)))</f>
        <v>1.8571428571428572</v>
      </c>
      <c r="AO5" s="171">
        <f t="shared" si="4"/>
        <v>-4.2857142857142927E-2</v>
      </c>
      <c r="AP5" s="171" t="str">
        <f t="shared" si="5"/>
        <v>No Change</v>
      </c>
      <c r="AQ5" s="168" t="s">
        <v>119</v>
      </c>
      <c r="AR5" s="169">
        <v>10</v>
      </c>
      <c r="AS5" s="170">
        <v>95</v>
      </c>
      <c r="AT5" s="170">
        <v>95</v>
      </c>
      <c r="AU5" s="170">
        <v>83</v>
      </c>
      <c r="AV5" s="170"/>
      <c r="AW5" s="170">
        <v>74</v>
      </c>
      <c r="AX5" s="170">
        <v>65</v>
      </c>
      <c r="AY5" s="170">
        <v>89</v>
      </c>
      <c r="AZ5" s="170">
        <v>89</v>
      </c>
      <c r="BA5" s="171">
        <f>IF(AND(AS5="",AT5="",AU5="",AV5="",AW5="",AX5="",AY5="",AZ5=""),"",(VLOOKUP(AS5,'Grade-Percent-GPA'!$E:$F,2,FALSE)+VLOOKUP(AT5,'Grade-Percent-GPA'!$E:$F,2,FALSE)+VLOOKUP(AU5,'Grade-Percent-GPA'!$E:$F,2,FALSE)+VLOOKUP(AV5,'Grade-Percent-GPA'!$E:$F,2,FALSE)+VLOOKUP(AW5,'Grade-Percent-GPA'!$E:$F,2,FALSE)+VLOOKUP(AX5,'Grade-Percent-GPA'!$E:$F,2,FALSE)+VLOOKUP(AY5,'Grade-Percent-GPA'!$E:$F,2,FALSE)+VLOOKUP(AZ5,'Grade-Percent-GPA'!$E:$F,2,FALSE))/(IF(AS5="",0,1)+IF(AT5="",0,1)+IF(AU5="",0,1)+IF(AV5="",0,1)+IF(AW5="",0,1)+IF(AX5="",0,1)+IF(AY5="",0,1)+IF(AZ5="",0,1)))</f>
        <v>2.2571428571428571</v>
      </c>
      <c r="BB5" s="171">
        <f t="shared" si="6"/>
        <v>0.39999999999999991</v>
      </c>
      <c r="BC5" s="171" t="str">
        <f t="shared" si="7"/>
        <v>Improved</v>
      </c>
      <c r="BD5" s="168"/>
      <c r="BE5" s="169"/>
      <c r="BF5" s="170"/>
      <c r="BG5" s="170"/>
      <c r="BH5" s="170"/>
      <c r="BI5" s="170"/>
      <c r="BJ5" s="170"/>
      <c r="BK5" s="170"/>
      <c r="BL5" s="170"/>
      <c r="BM5" s="170"/>
      <c r="BN5" s="171" t="str">
        <f>IF(AND(BF5="",BG5="",BH5="",BI5="",BJ5="",BK5="",BL5="",BM5=""),"",(VLOOKUP(BF5,'Grade-Percent-GPA'!$E:$F,2,FALSE)+VLOOKUP(BG5,'Grade-Percent-GPA'!$E:$F,2,FALSE)+VLOOKUP(BH5,'Grade-Percent-GPA'!$E:$F,2,FALSE)+VLOOKUP(BI5,'Grade-Percent-GPA'!$E:$F,2,FALSE)+VLOOKUP(BJ5,'Grade-Percent-GPA'!$E:$F,2,FALSE)+VLOOKUP(BK5,'Grade-Percent-GPA'!$E:$F,2,FALSE)+VLOOKUP(BL5,'Grade-Percent-GPA'!$E:$F,2,FALSE)+VLOOKUP(BM5,'Grade-Percent-GPA'!$E:$F,2,FALSE))/(IF(BF5="",0,1)+IF(BG5="",0,1)+IF(BH5="",0,1)+IF(BI5="",0,1)+IF(BJ5="",0,1)+IF(BK5="",0,1)+IF(BL5="",0,1)+IF(BM5="",0,1)))</f>
        <v/>
      </c>
      <c r="BO5" s="171" t="str">
        <f t="shared" si="8"/>
        <v/>
      </c>
      <c r="BP5" s="171" t="str">
        <f t="shared" si="9"/>
        <v/>
      </c>
      <c r="BQ5" s="168"/>
      <c r="BR5" s="169"/>
      <c r="BS5" s="170"/>
      <c r="BT5" s="170"/>
      <c r="BU5" s="170"/>
      <c r="BV5" s="170"/>
      <c r="BW5" s="170"/>
      <c r="BX5" s="170"/>
      <c r="BY5" s="170"/>
      <c r="BZ5" s="170"/>
      <c r="CA5" s="171" t="str">
        <f>IF(AND(BS5="",BT5="",BU5="",BV5="",BW5="",BX5="",BY5="",BZ5=""),"",(VLOOKUP(BS5,'Grade-Percent-GPA'!$E:$F,2,FALSE)+VLOOKUP(BT5,'Grade-Percent-GPA'!$E:$F,2,FALSE)+VLOOKUP(BU5,'Grade-Percent-GPA'!$E:$F,2,FALSE)+VLOOKUP(BV5,'Grade-Percent-GPA'!$E:$F,2,FALSE)+VLOOKUP(BW5,'Grade-Percent-GPA'!$E:$F,2,FALSE)+VLOOKUP(BX5,'Grade-Percent-GPA'!$E:$F,2,FALSE)+VLOOKUP(BY5,'Grade-Percent-GPA'!$E:$F,2,FALSE)+VLOOKUP(BZ5,'Grade-Percent-GPA'!$E:$F,2,FALSE))/(IF(BS5="",0,1)+IF(BT5="",0,1)+IF(BU5="",0,1)+IF(BV5="",0,1)+IF(BW5="",0,1)+IF(BX5="",0,1)+IF(BY5="",0,1)+IF(BZ5="",0,1)))</f>
        <v/>
      </c>
      <c r="CB5" s="171" t="str">
        <f t="shared" si="10"/>
        <v/>
      </c>
      <c r="CC5" s="171" t="str">
        <f t="shared" si="11"/>
        <v/>
      </c>
      <c r="CD5" s="168"/>
      <c r="CE5" s="169"/>
      <c r="CF5" s="170"/>
      <c r="CG5" s="170"/>
      <c r="CH5" s="170"/>
      <c r="CI5" s="170"/>
      <c r="CJ5" s="170"/>
      <c r="CK5" s="170"/>
      <c r="CL5" s="170"/>
      <c r="CM5" s="170"/>
      <c r="CN5" s="171" t="str">
        <f>IF(AND(CF5="",CG5="",CH5="",CI5="",CJ5="",CK5="",CL5="",CM5=""),"",(VLOOKUP(CF5,'Grade-Percent-GPA'!$E:$F,2,FALSE)+VLOOKUP(CG5,'Grade-Percent-GPA'!$E:$F,2,FALSE)+VLOOKUP(CH5,'Grade-Percent-GPA'!$E:$F,2,FALSE)+VLOOKUP(CI5,'Grade-Percent-GPA'!$E:$F,2,FALSE)+VLOOKUP(CJ5,'Grade-Percent-GPA'!$E:$F,2,FALSE)+VLOOKUP(CK5,'Grade-Percent-GPA'!$E:$F,2,FALSE)+VLOOKUP(CL5,'Grade-Percent-GPA'!$E:$F,2,FALSE)+VLOOKUP(CM5,'Grade-Percent-GPA'!$E:$F,2,FALSE))/(IF(CF5="",0,1)+IF(CG5="",0,1)+IF(CH5="",0,1)+IF(CI5="",0,1)+IF(CJ5="",0,1)+IF(CK5="",0,1)+IF(CL5="",0,1)+IF(CM5="",0,1)))</f>
        <v/>
      </c>
      <c r="CO5" s="171" t="str">
        <f t="shared" si="12"/>
        <v/>
      </c>
      <c r="CP5" s="171" t="str">
        <f t="shared" si="13"/>
        <v/>
      </c>
      <c r="CQ5" s="168"/>
      <c r="CR5" s="169"/>
      <c r="CS5" s="170"/>
      <c r="CT5" s="170"/>
      <c r="CU5" s="170"/>
      <c r="CV5" s="170"/>
      <c r="CW5" s="170"/>
      <c r="CX5" s="170"/>
      <c r="CY5" s="170"/>
      <c r="CZ5" s="170"/>
      <c r="DA5" s="171" t="str">
        <f>IF(AND(CS5="",CT5="",CU5="",CV5="",CW5="",CX5="",CY5="",CZ5=""),"",(VLOOKUP(CS5,'Grade-Percent-GPA'!$E:$F,2,FALSE)+VLOOKUP(CT5,'Grade-Percent-GPA'!$E:$F,2,FALSE)+VLOOKUP(CU5,'Grade-Percent-GPA'!$E:$F,2,FALSE)+VLOOKUP(CV5,'Grade-Percent-GPA'!$E:$F,2,FALSE)+VLOOKUP(CW5,'Grade-Percent-GPA'!$E:$F,2,FALSE)+VLOOKUP(CX5,'Grade-Percent-GPA'!$E:$F,2,FALSE)+VLOOKUP(CY5,'Grade-Percent-GPA'!$E:$F,2,FALSE)+VLOOKUP(CZ5,'Grade-Percent-GPA'!$E:$F,2,FALSE))/(IF(CS5="",0,1)+IF(CT5="",0,1)+IF(CU5="",0,1)+IF(CV5="",0,1)+IF(CW5="",0,1)+IF(CX5="",0,1)+IF(CY5="",0,1)+IF(CZ5="",0,1)))</f>
        <v/>
      </c>
      <c r="DB5" s="171" t="str">
        <f t="shared" si="14"/>
        <v/>
      </c>
      <c r="DC5" s="171" t="str">
        <f t="shared" si="15"/>
        <v/>
      </c>
    </row>
    <row r="6" spans="1:107" ht="14.25" customHeight="1" x14ac:dyDescent="0.3">
      <c r="A6" s="167">
        <v>4567890123</v>
      </c>
      <c r="B6" s="110" t="s">
        <v>122</v>
      </c>
      <c r="C6" s="110" t="s">
        <v>72</v>
      </c>
      <c r="D6" s="168" t="s">
        <v>119</v>
      </c>
      <c r="E6" s="169">
        <v>11</v>
      </c>
      <c r="F6" s="170">
        <v>82</v>
      </c>
      <c r="G6" s="170">
        <v>84</v>
      </c>
      <c r="H6" s="170">
        <v>81</v>
      </c>
      <c r="I6" s="170"/>
      <c r="J6" s="170">
        <v>70</v>
      </c>
      <c r="K6" s="170">
        <v>95</v>
      </c>
      <c r="L6" s="170">
        <v>77</v>
      </c>
      <c r="M6" s="170">
        <v>86</v>
      </c>
      <c r="N6" s="171">
        <f>IF(AND(F6="",G6="",H6="",I6="",J6="",K6="",L6="",M6=""),"",(VLOOKUP(F6,'Grade-Percent-GPA'!$E:$F,2,FALSE)+VLOOKUP(G6,'Grade-Percent-GPA'!$E:$F,2,FALSE)+VLOOKUP(H6,'Grade-Percent-GPA'!$E:$F,2,FALSE)+VLOOKUP(I6,'Grade-Percent-GPA'!$E:$F,2,FALSE)+VLOOKUP(J6,'Grade-Percent-GPA'!$E:$F,2,FALSE)+VLOOKUP(K6,'Grade-Percent-GPA'!$E:$F,2,FALSE)+VLOOKUP(L6,'Grade-Percent-GPA'!$E:$F,2,FALSE)+VLOOKUP(M6,'Grade-Percent-GPA'!$E:$F,2,FALSE))/(IF(F6="",0,1)+IF(G6="",0,1)+IF(H6="",0,1)+IF(I6="",0,1)+IF(J6="",0,1)+IF(K6="",0,1)+IF(L6="",0,1)+IF(M6="",0,1)))</f>
        <v>1.9000000000000001</v>
      </c>
      <c r="O6" s="171" t="str">
        <f t="shared" si="0"/>
        <v>NA</v>
      </c>
      <c r="P6" s="171" t="str">
        <f t="shared" si="1"/>
        <v>NA</v>
      </c>
      <c r="Q6" s="168" t="s">
        <v>119</v>
      </c>
      <c r="R6" s="169">
        <v>12</v>
      </c>
      <c r="S6" s="170">
        <v>50</v>
      </c>
      <c r="T6" s="170">
        <v>100</v>
      </c>
      <c r="U6" s="170"/>
      <c r="V6" s="170"/>
      <c r="W6" s="170">
        <v>70</v>
      </c>
      <c r="X6" s="170">
        <v>95</v>
      </c>
      <c r="Y6" s="170">
        <v>77</v>
      </c>
      <c r="Z6" s="170">
        <v>86</v>
      </c>
      <c r="AA6" s="171">
        <f>IF(AND(S6="",T6="",U6="",V6="",W6="",X6="",Y6="",Z6=""),"",(VLOOKUP(S6,'Grade-Percent-GPA'!$E:$F,2,FALSE)+VLOOKUP(T6,'Grade-Percent-GPA'!$E:$F,2,FALSE)+VLOOKUP(U6,'Grade-Percent-GPA'!$E:$F,2,FALSE)+VLOOKUP(V6,'Grade-Percent-GPA'!$E:$F,2,FALSE)+VLOOKUP(W6,'Grade-Percent-GPA'!$E:$F,2,FALSE)+VLOOKUP(X6,'Grade-Percent-GPA'!$E:$F,2,FALSE)+VLOOKUP(Y6,'Grade-Percent-GPA'!$E:$F,2,FALSE)+VLOOKUP(Z6,'Grade-Percent-GPA'!$E:$F,2,FALSE))/(IF(S6="",0,1)+IF(T6="",0,1)+IF(U6="",0,1)+IF(V6="",0,1)+IF(W6="",0,1)+IF(X6="",0,1)+IF(Y6="",0,1)+IF(Z6="",0,1)))</f>
        <v>1.9333333333333336</v>
      </c>
      <c r="AB6" s="171">
        <f t="shared" si="2"/>
        <v>3.3333333333333437E-2</v>
      </c>
      <c r="AC6" s="171" t="str">
        <f t="shared" si="3"/>
        <v>No Change</v>
      </c>
      <c r="AD6" s="168"/>
      <c r="AE6" s="169"/>
      <c r="AF6" s="170"/>
      <c r="AG6" s="170"/>
      <c r="AH6" s="170"/>
      <c r="AI6" s="170"/>
      <c r="AJ6" s="170"/>
      <c r="AK6" s="170"/>
      <c r="AL6" s="170"/>
      <c r="AM6" s="170"/>
      <c r="AN6" s="171" t="str">
        <f>IF(AND(AF6="",AG6="",AH6="",AI6="",AJ6="",AK6="",AL6="",AM6=""),"",(VLOOKUP(AF6,'Grade-Percent-GPA'!$E:$F,2,FALSE)+VLOOKUP(AG6,'Grade-Percent-GPA'!$E:$F,2,FALSE)+VLOOKUP(AH6,'Grade-Percent-GPA'!$E:$F,2,FALSE)+VLOOKUP(AI6,'Grade-Percent-GPA'!$E:$F,2,FALSE)+VLOOKUP(AJ6,'Grade-Percent-GPA'!$E:$F,2,FALSE)+VLOOKUP(AK6,'Grade-Percent-GPA'!$E:$F,2,FALSE)+VLOOKUP(AL6,'Grade-Percent-GPA'!$E:$F,2,FALSE)+VLOOKUP(AM6,'Grade-Percent-GPA'!$E:$F,2,FALSE))/(IF(AF6="",0,1)+IF(AG6="",0,1)+IF(AH6="",0,1)+IF(AI6="",0,1)+IF(AJ6="",0,1)+IF(AK6="",0,1)+IF(AL6="",0,1)+IF(AM6="",0,1)))</f>
        <v/>
      </c>
      <c r="AO6" s="171" t="str">
        <f t="shared" si="4"/>
        <v/>
      </c>
      <c r="AP6" s="171" t="str">
        <f t="shared" si="5"/>
        <v/>
      </c>
      <c r="AQ6" s="168"/>
      <c r="AR6" s="169"/>
      <c r="AS6" s="170"/>
      <c r="AT6" s="170"/>
      <c r="AU6" s="170"/>
      <c r="AV6" s="170"/>
      <c r="AW6" s="170"/>
      <c r="AX6" s="170"/>
      <c r="AY6" s="170"/>
      <c r="AZ6" s="170"/>
      <c r="BA6" s="171" t="str">
        <f>IF(AND(AS6="",AT6="",AU6="",AV6="",AW6="",AX6="",AY6="",AZ6=""),"",(VLOOKUP(AS6,'Grade-Percent-GPA'!$E:$F,2,FALSE)+VLOOKUP(AT6,'Grade-Percent-GPA'!$E:$F,2,FALSE)+VLOOKUP(AU6,'Grade-Percent-GPA'!$E:$F,2,FALSE)+VLOOKUP(AV6,'Grade-Percent-GPA'!$E:$F,2,FALSE)+VLOOKUP(AW6,'Grade-Percent-GPA'!$E:$F,2,FALSE)+VLOOKUP(AX6,'Grade-Percent-GPA'!$E:$F,2,FALSE)+VLOOKUP(AY6,'Grade-Percent-GPA'!$E:$F,2,FALSE)+VLOOKUP(AZ6,'Grade-Percent-GPA'!$E:$F,2,FALSE))/(IF(AS6="",0,1)+IF(AT6="",0,1)+IF(AU6="",0,1)+IF(AV6="",0,1)+IF(AW6="",0,1)+IF(AX6="",0,1)+IF(AY6="",0,1)+IF(AZ6="",0,1)))</f>
        <v/>
      </c>
      <c r="BB6" s="171" t="str">
        <f t="shared" si="6"/>
        <v/>
      </c>
      <c r="BC6" s="171" t="str">
        <f t="shared" si="7"/>
        <v/>
      </c>
      <c r="BD6" s="168"/>
      <c r="BE6" s="169"/>
      <c r="BF6" s="170"/>
      <c r="BG6" s="170"/>
      <c r="BH6" s="170"/>
      <c r="BI6" s="170"/>
      <c r="BJ6" s="170"/>
      <c r="BK6" s="170"/>
      <c r="BL6" s="170"/>
      <c r="BM6" s="170"/>
      <c r="BN6" s="171" t="str">
        <f>IF(AND(BF6="",BG6="",BH6="",BI6="",BJ6="",BK6="",BL6="",BM6=""),"",(VLOOKUP(BF6,'Grade-Percent-GPA'!$E:$F,2,FALSE)+VLOOKUP(BG6,'Grade-Percent-GPA'!$E:$F,2,FALSE)+VLOOKUP(BH6,'Grade-Percent-GPA'!$E:$F,2,FALSE)+VLOOKUP(BI6,'Grade-Percent-GPA'!$E:$F,2,FALSE)+VLOOKUP(BJ6,'Grade-Percent-GPA'!$E:$F,2,FALSE)+VLOOKUP(BK6,'Grade-Percent-GPA'!$E:$F,2,FALSE)+VLOOKUP(BL6,'Grade-Percent-GPA'!$E:$F,2,FALSE)+VLOOKUP(BM6,'Grade-Percent-GPA'!$E:$F,2,FALSE))/(IF(BF6="",0,1)+IF(BG6="",0,1)+IF(BH6="",0,1)+IF(BI6="",0,1)+IF(BJ6="",0,1)+IF(BK6="",0,1)+IF(BL6="",0,1)+IF(BM6="",0,1)))</f>
        <v/>
      </c>
      <c r="BO6" s="171" t="str">
        <f t="shared" si="8"/>
        <v/>
      </c>
      <c r="BP6" s="171" t="str">
        <f t="shared" si="9"/>
        <v/>
      </c>
      <c r="BQ6" s="168"/>
      <c r="BR6" s="169"/>
      <c r="BS6" s="170"/>
      <c r="BT6" s="170"/>
      <c r="BU6" s="170"/>
      <c r="BV6" s="170"/>
      <c r="BW6" s="170"/>
      <c r="BX6" s="170"/>
      <c r="BY6" s="170"/>
      <c r="BZ6" s="170"/>
      <c r="CA6" s="171" t="str">
        <f>IF(AND(BS6="",BT6="",BU6="",BV6="",BW6="",BX6="",BY6="",BZ6=""),"",(VLOOKUP(BS6,'Grade-Percent-GPA'!$E:$F,2,FALSE)+VLOOKUP(BT6,'Grade-Percent-GPA'!$E:$F,2,FALSE)+VLOOKUP(BU6,'Grade-Percent-GPA'!$E:$F,2,FALSE)+VLOOKUP(BV6,'Grade-Percent-GPA'!$E:$F,2,FALSE)+VLOOKUP(BW6,'Grade-Percent-GPA'!$E:$F,2,FALSE)+VLOOKUP(BX6,'Grade-Percent-GPA'!$E:$F,2,FALSE)+VLOOKUP(BY6,'Grade-Percent-GPA'!$E:$F,2,FALSE)+VLOOKUP(BZ6,'Grade-Percent-GPA'!$E:$F,2,FALSE))/(IF(BS6="",0,1)+IF(BT6="",0,1)+IF(BU6="",0,1)+IF(BV6="",0,1)+IF(BW6="",0,1)+IF(BX6="",0,1)+IF(BY6="",0,1)+IF(BZ6="",0,1)))</f>
        <v/>
      </c>
      <c r="CB6" s="171" t="str">
        <f t="shared" si="10"/>
        <v/>
      </c>
      <c r="CC6" s="171" t="str">
        <f t="shared" si="11"/>
        <v/>
      </c>
      <c r="CD6" s="168"/>
      <c r="CE6" s="169"/>
      <c r="CF6" s="170"/>
      <c r="CG6" s="170"/>
      <c r="CH6" s="170"/>
      <c r="CI6" s="170"/>
      <c r="CJ6" s="170"/>
      <c r="CK6" s="170"/>
      <c r="CL6" s="170"/>
      <c r="CM6" s="170"/>
      <c r="CN6" s="171" t="str">
        <f>IF(AND(CF6="",CG6="",CH6="",CI6="",CJ6="",CK6="",CL6="",CM6=""),"",(VLOOKUP(CF6,'Grade-Percent-GPA'!$E:$F,2,FALSE)+VLOOKUP(CG6,'Grade-Percent-GPA'!$E:$F,2,FALSE)+VLOOKUP(CH6,'Grade-Percent-GPA'!$E:$F,2,FALSE)+VLOOKUP(CI6,'Grade-Percent-GPA'!$E:$F,2,FALSE)+VLOOKUP(CJ6,'Grade-Percent-GPA'!$E:$F,2,FALSE)+VLOOKUP(CK6,'Grade-Percent-GPA'!$E:$F,2,FALSE)+VLOOKUP(CL6,'Grade-Percent-GPA'!$E:$F,2,FALSE)+VLOOKUP(CM6,'Grade-Percent-GPA'!$E:$F,2,FALSE))/(IF(CF6="",0,1)+IF(CG6="",0,1)+IF(CH6="",0,1)+IF(CI6="",0,1)+IF(CJ6="",0,1)+IF(CK6="",0,1)+IF(CL6="",0,1)+IF(CM6="",0,1)))</f>
        <v/>
      </c>
      <c r="CO6" s="171" t="str">
        <f t="shared" si="12"/>
        <v/>
      </c>
      <c r="CP6" s="171" t="str">
        <f t="shared" si="13"/>
        <v/>
      </c>
      <c r="CQ6" s="168"/>
      <c r="CR6" s="169"/>
      <c r="CS6" s="170"/>
      <c r="CT6" s="170"/>
      <c r="CU6" s="170"/>
      <c r="CV6" s="170"/>
      <c r="CW6" s="170"/>
      <c r="CX6" s="170"/>
      <c r="CY6" s="170"/>
      <c r="CZ6" s="170"/>
      <c r="DA6" s="171" t="str">
        <f>IF(AND(CS6="",CT6="",CU6="",CV6="",CW6="",CX6="",CY6="",CZ6=""),"",(VLOOKUP(CS6,'Grade-Percent-GPA'!$E:$F,2,FALSE)+VLOOKUP(CT6,'Grade-Percent-GPA'!$E:$F,2,FALSE)+VLOOKUP(CU6,'Grade-Percent-GPA'!$E:$F,2,FALSE)+VLOOKUP(CV6,'Grade-Percent-GPA'!$E:$F,2,FALSE)+VLOOKUP(CW6,'Grade-Percent-GPA'!$E:$F,2,FALSE)+VLOOKUP(CX6,'Grade-Percent-GPA'!$E:$F,2,FALSE)+VLOOKUP(CY6,'Grade-Percent-GPA'!$E:$F,2,FALSE)+VLOOKUP(CZ6,'Grade-Percent-GPA'!$E:$F,2,FALSE))/(IF(CS6="",0,1)+IF(CT6="",0,1)+IF(CU6="",0,1)+IF(CV6="",0,1)+IF(CW6="",0,1)+IF(CX6="",0,1)+IF(CY6="",0,1)+IF(CZ6="",0,1)))</f>
        <v/>
      </c>
      <c r="DB6" s="171" t="str">
        <f t="shared" si="14"/>
        <v/>
      </c>
      <c r="DC6" s="171" t="str">
        <f t="shared" si="15"/>
        <v/>
      </c>
    </row>
    <row r="7" spans="1:107" ht="14.25" customHeight="1" x14ac:dyDescent="0.3">
      <c r="A7" s="167">
        <v>5678901234</v>
      </c>
      <c r="B7" s="110" t="s">
        <v>123</v>
      </c>
      <c r="C7" s="110" t="s">
        <v>124</v>
      </c>
      <c r="D7" s="168"/>
      <c r="E7" s="169"/>
      <c r="F7" s="170"/>
      <c r="G7" s="170"/>
      <c r="H7" s="170"/>
      <c r="I7" s="170"/>
      <c r="J7" s="170"/>
      <c r="K7" s="170"/>
      <c r="L7" s="170"/>
      <c r="M7" s="170"/>
      <c r="N7" s="171" t="str">
        <f>IF(AND(F7="",G7="",H7="",I7="",J7="",K7="",L7="",M7=""),"",(VLOOKUP(F7,'Grade-Percent-GPA'!$E:$F,2,FALSE)+VLOOKUP(G7,'Grade-Percent-GPA'!$E:$F,2,FALSE)+VLOOKUP(H7,'Grade-Percent-GPA'!$E:$F,2,FALSE)+VLOOKUP(I7,'Grade-Percent-GPA'!$E:$F,2,FALSE)+VLOOKUP(J7,'Grade-Percent-GPA'!$E:$F,2,FALSE)+VLOOKUP(K7,'Grade-Percent-GPA'!$E:$F,2,FALSE)+VLOOKUP(L7,'Grade-Percent-GPA'!$E:$F,2,FALSE)+VLOOKUP(M7,'Grade-Percent-GPA'!$E:$F,2,FALSE))/(IF(F7="",0,1)+IF(G7="",0,1)+IF(H7="",0,1)+IF(I7="",0,1)+IF(J7="",0,1)+IF(K7="",0,1)+IF(L7="",0,1)+IF(M7="",0,1)))</f>
        <v/>
      </c>
      <c r="O7" s="171" t="str">
        <f t="shared" si="0"/>
        <v>NA</v>
      </c>
      <c r="P7" s="171" t="str">
        <f t="shared" si="1"/>
        <v>NA</v>
      </c>
      <c r="Q7" s="168" t="s">
        <v>119</v>
      </c>
      <c r="R7" s="169">
        <v>12</v>
      </c>
      <c r="S7" s="170">
        <v>50</v>
      </c>
      <c r="T7" s="170"/>
      <c r="U7" s="170">
        <v>81</v>
      </c>
      <c r="V7" s="170"/>
      <c r="W7" s="170">
        <v>70</v>
      </c>
      <c r="X7" s="170">
        <v>100</v>
      </c>
      <c r="Y7" s="170">
        <v>77</v>
      </c>
      <c r="Z7" s="170">
        <v>86</v>
      </c>
      <c r="AA7" s="171">
        <f>IF(AND(S7="",T7="",U7="",V7="",W7="",X7="",Y7="",Z7=""),"",(VLOOKUP(S7,'Grade-Percent-GPA'!$E:$F,2,FALSE)+VLOOKUP(T7,'Grade-Percent-GPA'!$E:$F,2,FALSE)+VLOOKUP(U7,'Grade-Percent-GPA'!$E:$F,2,FALSE)+VLOOKUP(V7,'Grade-Percent-GPA'!$E:$F,2,FALSE)+VLOOKUP(W7,'Grade-Percent-GPA'!$E:$F,2,FALSE)+VLOOKUP(X7,'Grade-Percent-GPA'!$E:$F,2,FALSE)+VLOOKUP(Y7,'Grade-Percent-GPA'!$E:$F,2,FALSE)+VLOOKUP(Z7,'Grade-Percent-GPA'!$E:$F,2,FALSE))/(IF(S7="",0,1)+IF(T7="",0,1)+IF(U7="",0,1)+IF(V7="",0,1)+IF(W7="",0,1)+IF(X7="",0,1)+IF(Y7="",0,1)+IF(Z7="",0,1)))</f>
        <v>1.5999999999999999</v>
      </c>
      <c r="AB7" s="171" t="str">
        <f t="shared" si="2"/>
        <v>No PY</v>
      </c>
      <c r="AC7" s="171" t="str">
        <f t="shared" si="3"/>
        <v>No PY</v>
      </c>
      <c r="AD7" s="168"/>
      <c r="AE7" s="169"/>
      <c r="AF7" s="170"/>
      <c r="AG7" s="170"/>
      <c r="AH7" s="170"/>
      <c r="AI7" s="170"/>
      <c r="AJ7" s="170"/>
      <c r="AK7" s="170"/>
      <c r="AL7" s="170"/>
      <c r="AM7" s="170"/>
      <c r="AN7" s="171" t="str">
        <f>IF(AND(AF7="",AG7="",AH7="",AI7="",AJ7="",AK7="",AL7="",AM7=""),"",(VLOOKUP(AF7,'Grade-Percent-GPA'!$E:$F,2,FALSE)+VLOOKUP(AG7,'Grade-Percent-GPA'!$E:$F,2,FALSE)+VLOOKUP(AH7,'Grade-Percent-GPA'!$E:$F,2,FALSE)+VLOOKUP(AI7,'Grade-Percent-GPA'!$E:$F,2,FALSE)+VLOOKUP(AJ7,'Grade-Percent-GPA'!$E:$F,2,FALSE)+VLOOKUP(AK7,'Grade-Percent-GPA'!$E:$F,2,FALSE)+VLOOKUP(AL7,'Grade-Percent-GPA'!$E:$F,2,FALSE)+VLOOKUP(AM7,'Grade-Percent-GPA'!$E:$F,2,FALSE))/(IF(AF7="",0,1)+IF(AG7="",0,1)+IF(AH7="",0,1)+IF(AI7="",0,1)+IF(AJ7="",0,1)+IF(AK7="",0,1)+IF(AL7="",0,1)+IF(AM7="",0,1)))</f>
        <v/>
      </c>
      <c r="AO7" s="171" t="str">
        <f t="shared" si="4"/>
        <v/>
      </c>
      <c r="AP7" s="171" t="str">
        <f t="shared" si="5"/>
        <v/>
      </c>
      <c r="AQ7" s="168"/>
      <c r="AR7" s="169"/>
      <c r="AS7" s="170"/>
      <c r="AT7" s="170"/>
      <c r="AU7" s="170"/>
      <c r="AV7" s="170"/>
      <c r="AW7" s="170"/>
      <c r="AX7" s="170"/>
      <c r="AY7" s="170"/>
      <c r="AZ7" s="170"/>
      <c r="BA7" s="171" t="str">
        <f>IF(AND(AS7="",AT7="",AU7="",AV7="",AW7="",AX7="",AY7="",AZ7=""),"",(VLOOKUP(AS7,'Grade-Percent-GPA'!$E:$F,2,FALSE)+VLOOKUP(AT7,'Grade-Percent-GPA'!$E:$F,2,FALSE)+VLOOKUP(AU7,'Grade-Percent-GPA'!$E:$F,2,FALSE)+VLOOKUP(AV7,'Grade-Percent-GPA'!$E:$F,2,FALSE)+VLOOKUP(AW7,'Grade-Percent-GPA'!$E:$F,2,FALSE)+VLOOKUP(AX7,'Grade-Percent-GPA'!$E:$F,2,FALSE)+VLOOKUP(AY7,'Grade-Percent-GPA'!$E:$F,2,FALSE)+VLOOKUP(AZ7,'Grade-Percent-GPA'!$E:$F,2,FALSE))/(IF(AS7="",0,1)+IF(AT7="",0,1)+IF(AU7="",0,1)+IF(AV7="",0,1)+IF(AW7="",0,1)+IF(AX7="",0,1)+IF(AY7="",0,1)+IF(AZ7="",0,1)))</f>
        <v/>
      </c>
      <c r="BB7" s="171" t="str">
        <f t="shared" si="6"/>
        <v/>
      </c>
      <c r="BC7" s="171" t="str">
        <f t="shared" si="7"/>
        <v/>
      </c>
      <c r="BD7" s="168"/>
      <c r="BE7" s="169"/>
      <c r="BF7" s="170"/>
      <c r="BG7" s="170"/>
      <c r="BH7" s="170"/>
      <c r="BI7" s="170"/>
      <c r="BJ7" s="170"/>
      <c r="BK7" s="170"/>
      <c r="BL7" s="170"/>
      <c r="BM7" s="170"/>
      <c r="BN7" s="171" t="str">
        <f>IF(AND(BF7="",BG7="",BH7="",BI7="",BJ7="",BK7="",BL7="",BM7=""),"",(VLOOKUP(BF7,'Grade-Percent-GPA'!$E:$F,2,FALSE)+VLOOKUP(BG7,'Grade-Percent-GPA'!$E:$F,2,FALSE)+VLOOKUP(BH7,'Grade-Percent-GPA'!$E:$F,2,FALSE)+VLOOKUP(BI7,'Grade-Percent-GPA'!$E:$F,2,FALSE)+VLOOKUP(BJ7,'Grade-Percent-GPA'!$E:$F,2,FALSE)+VLOOKUP(BK7,'Grade-Percent-GPA'!$E:$F,2,FALSE)+VLOOKUP(BL7,'Grade-Percent-GPA'!$E:$F,2,FALSE)+VLOOKUP(BM7,'Grade-Percent-GPA'!$E:$F,2,FALSE))/(IF(BF7="",0,1)+IF(BG7="",0,1)+IF(BH7="",0,1)+IF(BI7="",0,1)+IF(BJ7="",0,1)+IF(BK7="",0,1)+IF(BL7="",0,1)+IF(BM7="",0,1)))</f>
        <v/>
      </c>
      <c r="BO7" s="171" t="str">
        <f t="shared" si="8"/>
        <v/>
      </c>
      <c r="BP7" s="171" t="str">
        <f t="shared" si="9"/>
        <v/>
      </c>
      <c r="BQ7" s="168"/>
      <c r="BR7" s="169"/>
      <c r="BS7" s="170"/>
      <c r="BT7" s="170"/>
      <c r="BU7" s="170"/>
      <c r="BV7" s="170"/>
      <c r="BW7" s="170"/>
      <c r="BX7" s="170"/>
      <c r="BY7" s="170"/>
      <c r="BZ7" s="170"/>
      <c r="CA7" s="171" t="str">
        <f>IF(AND(BS7="",BT7="",BU7="",BV7="",BW7="",BX7="",BY7="",BZ7=""),"",(VLOOKUP(BS7,'Grade-Percent-GPA'!$E:$F,2,FALSE)+VLOOKUP(BT7,'Grade-Percent-GPA'!$E:$F,2,FALSE)+VLOOKUP(BU7,'Grade-Percent-GPA'!$E:$F,2,FALSE)+VLOOKUP(BV7,'Grade-Percent-GPA'!$E:$F,2,FALSE)+VLOOKUP(BW7,'Grade-Percent-GPA'!$E:$F,2,FALSE)+VLOOKUP(BX7,'Grade-Percent-GPA'!$E:$F,2,FALSE)+VLOOKUP(BY7,'Grade-Percent-GPA'!$E:$F,2,FALSE)+VLOOKUP(BZ7,'Grade-Percent-GPA'!$E:$F,2,FALSE))/(IF(BS7="",0,1)+IF(BT7="",0,1)+IF(BU7="",0,1)+IF(BV7="",0,1)+IF(BW7="",0,1)+IF(BX7="",0,1)+IF(BY7="",0,1)+IF(BZ7="",0,1)))</f>
        <v/>
      </c>
      <c r="CB7" s="171" t="str">
        <f t="shared" si="10"/>
        <v/>
      </c>
      <c r="CC7" s="171" t="str">
        <f t="shared" si="11"/>
        <v/>
      </c>
      <c r="CD7" s="168"/>
      <c r="CE7" s="169"/>
      <c r="CF7" s="170"/>
      <c r="CG7" s="170"/>
      <c r="CH7" s="170"/>
      <c r="CI7" s="170"/>
      <c r="CJ7" s="170"/>
      <c r="CK7" s="170"/>
      <c r="CL7" s="170"/>
      <c r="CM7" s="170"/>
      <c r="CN7" s="171" t="str">
        <f>IF(AND(CF7="",CG7="",CH7="",CI7="",CJ7="",CK7="",CL7="",CM7=""),"",(VLOOKUP(CF7,'Grade-Percent-GPA'!$E:$F,2,FALSE)+VLOOKUP(CG7,'Grade-Percent-GPA'!$E:$F,2,FALSE)+VLOOKUP(CH7,'Grade-Percent-GPA'!$E:$F,2,FALSE)+VLOOKUP(CI7,'Grade-Percent-GPA'!$E:$F,2,FALSE)+VLOOKUP(CJ7,'Grade-Percent-GPA'!$E:$F,2,FALSE)+VLOOKUP(CK7,'Grade-Percent-GPA'!$E:$F,2,FALSE)+VLOOKUP(CL7,'Grade-Percent-GPA'!$E:$F,2,FALSE)+VLOOKUP(CM7,'Grade-Percent-GPA'!$E:$F,2,FALSE))/(IF(CF7="",0,1)+IF(CG7="",0,1)+IF(CH7="",0,1)+IF(CI7="",0,1)+IF(CJ7="",0,1)+IF(CK7="",0,1)+IF(CL7="",0,1)+IF(CM7="",0,1)))</f>
        <v/>
      </c>
      <c r="CO7" s="171" t="str">
        <f t="shared" si="12"/>
        <v/>
      </c>
      <c r="CP7" s="171" t="str">
        <f t="shared" si="13"/>
        <v/>
      </c>
      <c r="CQ7" s="168"/>
      <c r="CR7" s="169"/>
      <c r="CS7" s="170"/>
      <c r="CT7" s="170"/>
      <c r="CU7" s="170"/>
      <c r="CV7" s="170"/>
      <c r="CW7" s="170"/>
      <c r="CX7" s="170"/>
      <c r="CY7" s="170"/>
      <c r="CZ7" s="170"/>
      <c r="DA7" s="171" t="str">
        <f>IF(AND(CS7="",CT7="",CU7="",CV7="",CW7="",CX7="",CY7="",CZ7=""),"",(VLOOKUP(CS7,'Grade-Percent-GPA'!$E:$F,2,FALSE)+VLOOKUP(CT7,'Grade-Percent-GPA'!$E:$F,2,FALSE)+VLOOKUP(CU7,'Grade-Percent-GPA'!$E:$F,2,FALSE)+VLOOKUP(CV7,'Grade-Percent-GPA'!$E:$F,2,FALSE)+VLOOKUP(CW7,'Grade-Percent-GPA'!$E:$F,2,FALSE)+VLOOKUP(CX7,'Grade-Percent-GPA'!$E:$F,2,FALSE)+VLOOKUP(CY7,'Grade-Percent-GPA'!$E:$F,2,FALSE)+VLOOKUP(CZ7,'Grade-Percent-GPA'!$E:$F,2,FALSE))/(IF(CS7="",0,1)+IF(CT7="",0,1)+IF(CU7="",0,1)+IF(CV7="",0,1)+IF(CW7="",0,1)+IF(CX7="",0,1)+IF(CY7="",0,1)+IF(CZ7="",0,1)))</f>
        <v/>
      </c>
      <c r="DB7" s="171" t="str">
        <f t="shared" si="14"/>
        <v/>
      </c>
      <c r="DC7" s="171" t="str">
        <f t="shared" si="15"/>
        <v/>
      </c>
    </row>
    <row r="8" spans="1:107" ht="14.25" customHeight="1" x14ac:dyDescent="0.3">
      <c r="A8" s="13">
        <v>6789012345</v>
      </c>
      <c r="B8" s="110" t="s">
        <v>125</v>
      </c>
      <c r="C8" s="110" t="s">
        <v>74</v>
      </c>
      <c r="D8" s="168" t="s">
        <v>119</v>
      </c>
      <c r="E8" s="169">
        <v>6</v>
      </c>
      <c r="F8" s="170" t="s">
        <v>72</v>
      </c>
      <c r="G8" s="170" t="s">
        <v>72</v>
      </c>
      <c r="H8" s="170" t="s">
        <v>70</v>
      </c>
      <c r="I8" s="170" t="s">
        <v>69</v>
      </c>
      <c r="J8" s="170" t="s">
        <v>73</v>
      </c>
      <c r="K8" s="170" t="s">
        <v>74</v>
      </c>
      <c r="L8" s="170" t="s">
        <v>66</v>
      </c>
      <c r="M8" s="170"/>
      <c r="N8" s="171">
        <f>IF(AND(F8="",G8="",H8="",I8="",J8="",K8="",L8="",M8=""),"",(VLOOKUP(F8,'Grade-Percent-GPA'!$E:$F,2,FALSE)+VLOOKUP(G8,'Grade-Percent-GPA'!$E:$F,2,FALSE)+VLOOKUP(H8,'Grade-Percent-GPA'!$E:$F,2,FALSE)+VLOOKUP(I8,'Grade-Percent-GPA'!$E:$F,2,FALSE)+VLOOKUP(J8,'Grade-Percent-GPA'!$E:$F,2,FALSE)+VLOOKUP(K8,'Grade-Percent-GPA'!$E:$F,2,FALSE)+VLOOKUP(L8,'Grade-Percent-GPA'!$E:$F,2,FALSE)+VLOOKUP(M8,'Grade-Percent-GPA'!$E:$F,2,FALSE))/(IF(F8="",0,1)+IF(G8="",0,1)+IF(H8="",0,1)+IF(I8="",0,1)+IF(J8="",0,1)+IF(K8="",0,1)+IF(L8="",0,1)+IF(M8="",0,1)))</f>
        <v>1.0571428571428572</v>
      </c>
      <c r="O8" s="171" t="str">
        <f t="shared" si="0"/>
        <v>NA</v>
      </c>
      <c r="P8" s="171" t="str">
        <f t="shared" si="1"/>
        <v>NA</v>
      </c>
      <c r="Q8" s="168" t="s">
        <v>119</v>
      </c>
      <c r="R8" s="169">
        <v>7</v>
      </c>
      <c r="S8" s="170" t="s">
        <v>72</v>
      </c>
      <c r="T8" s="170" t="s">
        <v>74</v>
      </c>
      <c r="U8" s="170" t="s">
        <v>72</v>
      </c>
      <c r="V8" s="170" t="s">
        <v>70</v>
      </c>
      <c r="W8" s="170" t="s">
        <v>74</v>
      </c>
      <c r="X8" s="170" t="s">
        <v>74</v>
      </c>
      <c r="Y8" s="170" t="s">
        <v>71</v>
      </c>
      <c r="Z8" s="170"/>
      <c r="AA8" s="171">
        <f>IF(AND(S8="",T8="",U8="",V8="",W8="",X8="",Y8="",Z8=""),"",(VLOOKUP(S8,'Grade-Percent-GPA'!$E:$F,2,FALSE)+VLOOKUP(T8,'Grade-Percent-GPA'!$E:$F,2,FALSE)+VLOOKUP(U8,'Grade-Percent-GPA'!$E:$F,2,FALSE)+VLOOKUP(V8,'Grade-Percent-GPA'!$E:$F,2,FALSE)+VLOOKUP(W8,'Grade-Percent-GPA'!$E:$F,2,FALSE)+VLOOKUP(X8,'Grade-Percent-GPA'!$E:$F,2,FALSE)+VLOOKUP(Y8,'Grade-Percent-GPA'!$E:$F,2,FALSE)+VLOOKUP(Z8,'Grade-Percent-GPA'!$E:$F,2,FALSE))/(IF(S8="",0,1)+IF(T8="",0,1)+IF(U8="",0,1)+IF(V8="",0,1)+IF(W8="",0,1)+IF(X8="",0,1)+IF(Y8="",0,1)+IF(Z8="",0,1)))</f>
        <v>0.52857142857142858</v>
      </c>
      <c r="AB8" s="171">
        <f t="shared" si="2"/>
        <v>-0.52857142857142858</v>
      </c>
      <c r="AC8" s="171" t="str">
        <f t="shared" si="3"/>
        <v>Declined</v>
      </c>
      <c r="AD8" s="168" t="s">
        <v>119</v>
      </c>
      <c r="AE8" s="169">
        <v>7</v>
      </c>
      <c r="AF8" s="170" t="s">
        <v>68</v>
      </c>
      <c r="AG8" s="170" t="s">
        <v>69</v>
      </c>
      <c r="AH8" s="170" t="s">
        <v>70</v>
      </c>
      <c r="AI8" s="170" t="s">
        <v>70</v>
      </c>
      <c r="AJ8" s="170" t="s">
        <v>69</v>
      </c>
      <c r="AK8" s="170" t="s">
        <v>69</v>
      </c>
      <c r="AL8" s="170"/>
      <c r="AM8" s="170"/>
      <c r="AN8" s="171">
        <f>IF(AND(AF8="",AG8="",AH8="",AI8="",AJ8="",AK8="",AL8="",AM8=""),"",(VLOOKUP(AF8,'Grade-Percent-GPA'!$E:$F,2,FALSE)+VLOOKUP(AG8,'Grade-Percent-GPA'!$E:$F,2,FALSE)+VLOOKUP(AH8,'Grade-Percent-GPA'!$E:$F,2,FALSE)+VLOOKUP(AI8,'Grade-Percent-GPA'!$E:$F,2,FALSE)+VLOOKUP(AJ8,'Grade-Percent-GPA'!$E:$F,2,FALSE)+VLOOKUP(AK8,'Grade-Percent-GPA'!$E:$F,2,FALSE)+VLOOKUP(AL8,'Grade-Percent-GPA'!$E:$F,2,FALSE)+VLOOKUP(AM8,'Grade-Percent-GPA'!$E:$F,2,FALSE))/(IF(AF8="",0,1)+IF(AG8="",0,1)+IF(AH8="",0,1)+IF(AI8="",0,1)+IF(AJ8="",0,1)+IF(AK8="",0,1)+IF(AL8="",0,1)+IF(AM8="",0,1)))</f>
        <v>1.6166666666666665</v>
      </c>
      <c r="AO8" s="171">
        <f t="shared" si="4"/>
        <v>1.0880952380952378</v>
      </c>
      <c r="AP8" s="171" t="str">
        <f t="shared" si="5"/>
        <v>Improved</v>
      </c>
      <c r="AQ8" s="168" t="s">
        <v>119</v>
      </c>
      <c r="AR8" s="169">
        <v>8</v>
      </c>
      <c r="AS8" s="170" t="s">
        <v>69</v>
      </c>
      <c r="AT8" s="170" t="s">
        <v>69</v>
      </c>
      <c r="AU8" s="170" t="s">
        <v>69</v>
      </c>
      <c r="AV8" s="170" t="s">
        <v>69</v>
      </c>
      <c r="AW8" s="170" t="s">
        <v>68</v>
      </c>
      <c r="AX8" s="170" t="s">
        <v>67</v>
      </c>
      <c r="AY8" s="170"/>
      <c r="AZ8" s="170"/>
      <c r="BA8" s="171">
        <f>IF(AND(AS8="",AT8="",AU8="",AV8="",AW8="",AX8="",AY8="",AZ8=""),"",(VLOOKUP(AS8,'Grade-Percent-GPA'!$E:$F,2,FALSE)+VLOOKUP(AT8,'Grade-Percent-GPA'!$E:$F,2,FALSE)+VLOOKUP(AU8,'Grade-Percent-GPA'!$E:$F,2,FALSE)+VLOOKUP(AV8,'Grade-Percent-GPA'!$E:$F,2,FALSE)+VLOOKUP(AW8,'Grade-Percent-GPA'!$E:$F,2,FALSE)+VLOOKUP(AX8,'Grade-Percent-GPA'!$E:$F,2,FALSE)+VLOOKUP(AY8,'Grade-Percent-GPA'!$E:$F,2,FALSE)+VLOOKUP(AZ8,'Grade-Percent-GPA'!$E:$F,2,FALSE))/(IF(AS8="",0,1)+IF(AT8="",0,1)+IF(AU8="",0,1)+IF(AV8="",0,1)+IF(AW8="",0,1)+IF(AX8="",0,1)+IF(AY8="",0,1)+IF(AZ8="",0,1)))</f>
        <v>1.8500000000000003</v>
      </c>
      <c r="BB8" s="171">
        <f t="shared" si="6"/>
        <v>0.23333333333333384</v>
      </c>
      <c r="BC8" s="171" t="str">
        <f t="shared" si="7"/>
        <v>Improved</v>
      </c>
      <c r="BD8" s="168"/>
      <c r="BE8" s="169"/>
      <c r="BF8" s="170"/>
      <c r="BG8" s="170"/>
      <c r="BH8" s="170"/>
      <c r="BI8" s="170"/>
      <c r="BJ8" s="170"/>
      <c r="BK8" s="170"/>
      <c r="BL8" s="170"/>
      <c r="BM8" s="170"/>
      <c r="BN8" s="171" t="str">
        <f>IF(AND(BF8="",BG8="",BH8="",BI8="",BJ8="",BK8="",BL8="",BM8=""),"",(VLOOKUP(BF8,'Grade-Percent-GPA'!$E:$F,2,FALSE)+VLOOKUP(BG8,'Grade-Percent-GPA'!$E:$F,2,FALSE)+VLOOKUP(BH8,'Grade-Percent-GPA'!$E:$F,2,FALSE)+VLOOKUP(BI8,'Grade-Percent-GPA'!$E:$F,2,FALSE)+VLOOKUP(BJ8,'Grade-Percent-GPA'!$E:$F,2,FALSE)+VLOOKUP(BK8,'Grade-Percent-GPA'!$E:$F,2,FALSE)+VLOOKUP(BL8,'Grade-Percent-GPA'!$E:$F,2,FALSE)+VLOOKUP(BM8,'Grade-Percent-GPA'!$E:$F,2,FALSE))/(IF(BF8="",0,1)+IF(BG8="",0,1)+IF(BH8="",0,1)+IF(BI8="",0,1)+IF(BJ8="",0,1)+IF(BK8="",0,1)+IF(BL8="",0,1)+IF(BM8="",0,1)))</f>
        <v/>
      </c>
      <c r="BO8" s="171" t="str">
        <f t="shared" si="8"/>
        <v/>
      </c>
      <c r="BP8" s="171" t="str">
        <f t="shared" si="9"/>
        <v/>
      </c>
      <c r="BQ8" s="168"/>
      <c r="BR8" s="169"/>
      <c r="BS8" s="170"/>
      <c r="BT8" s="170"/>
      <c r="BU8" s="170"/>
      <c r="BV8" s="170"/>
      <c r="BW8" s="170"/>
      <c r="BX8" s="170"/>
      <c r="BY8" s="170"/>
      <c r="BZ8" s="170"/>
      <c r="CA8" s="171" t="str">
        <f>IF(AND(BS8="",BT8="",BU8="",BV8="",BW8="",BX8="",BY8="",BZ8=""),"",(VLOOKUP(BS8,'Grade-Percent-GPA'!$E:$F,2,FALSE)+VLOOKUP(BT8,'Grade-Percent-GPA'!$E:$F,2,FALSE)+VLOOKUP(BU8,'Grade-Percent-GPA'!$E:$F,2,FALSE)+VLOOKUP(BV8,'Grade-Percent-GPA'!$E:$F,2,FALSE)+VLOOKUP(BW8,'Grade-Percent-GPA'!$E:$F,2,FALSE)+VLOOKUP(BX8,'Grade-Percent-GPA'!$E:$F,2,FALSE)+VLOOKUP(BY8,'Grade-Percent-GPA'!$E:$F,2,FALSE)+VLOOKUP(BZ8,'Grade-Percent-GPA'!$E:$F,2,FALSE))/(IF(BS8="",0,1)+IF(BT8="",0,1)+IF(BU8="",0,1)+IF(BV8="",0,1)+IF(BW8="",0,1)+IF(BX8="",0,1)+IF(BY8="",0,1)+IF(BZ8="",0,1)))</f>
        <v/>
      </c>
      <c r="CB8" s="171" t="str">
        <f t="shared" si="10"/>
        <v/>
      </c>
      <c r="CC8" s="171" t="str">
        <f t="shared" si="11"/>
        <v/>
      </c>
      <c r="CD8" s="168"/>
      <c r="CE8" s="169"/>
      <c r="CF8" s="170"/>
      <c r="CG8" s="170"/>
      <c r="CH8" s="170"/>
      <c r="CI8" s="170"/>
      <c r="CJ8" s="170"/>
      <c r="CK8" s="170"/>
      <c r="CL8" s="170"/>
      <c r="CM8" s="170"/>
      <c r="CN8" s="171" t="str">
        <f>IF(AND(CF8="",CG8="",CH8="",CI8="",CJ8="",CK8="",CL8="",CM8=""),"",(VLOOKUP(CF8,'Grade-Percent-GPA'!$E:$F,2,FALSE)+VLOOKUP(CG8,'Grade-Percent-GPA'!$E:$F,2,FALSE)+VLOOKUP(CH8,'Grade-Percent-GPA'!$E:$F,2,FALSE)+VLOOKUP(CI8,'Grade-Percent-GPA'!$E:$F,2,FALSE)+VLOOKUP(CJ8,'Grade-Percent-GPA'!$E:$F,2,FALSE)+VLOOKUP(CK8,'Grade-Percent-GPA'!$E:$F,2,FALSE)+VLOOKUP(CL8,'Grade-Percent-GPA'!$E:$F,2,FALSE)+VLOOKUP(CM8,'Grade-Percent-GPA'!$E:$F,2,FALSE))/(IF(CF8="",0,1)+IF(CG8="",0,1)+IF(CH8="",0,1)+IF(CI8="",0,1)+IF(CJ8="",0,1)+IF(CK8="",0,1)+IF(CL8="",0,1)+IF(CM8="",0,1)))</f>
        <v/>
      </c>
      <c r="CO8" s="171" t="str">
        <f t="shared" si="12"/>
        <v/>
      </c>
      <c r="CP8" s="171" t="str">
        <f t="shared" si="13"/>
        <v/>
      </c>
      <c r="CQ8" s="168"/>
      <c r="CR8" s="169"/>
      <c r="CS8" s="170"/>
      <c r="CT8" s="170"/>
      <c r="CU8" s="170"/>
      <c r="CV8" s="170"/>
      <c r="CW8" s="170"/>
      <c r="CX8" s="170"/>
      <c r="CY8" s="170"/>
      <c r="CZ8" s="170"/>
      <c r="DA8" s="171" t="str">
        <f>IF(AND(CS8="",CT8="",CU8="",CV8="",CW8="",CX8="",CY8="",CZ8=""),"",(VLOOKUP(CS8,'Grade-Percent-GPA'!$E:$F,2,FALSE)+VLOOKUP(CT8,'Grade-Percent-GPA'!$E:$F,2,FALSE)+VLOOKUP(CU8,'Grade-Percent-GPA'!$E:$F,2,FALSE)+VLOOKUP(CV8,'Grade-Percent-GPA'!$E:$F,2,FALSE)+VLOOKUP(CW8,'Grade-Percent-GPA'!$E:$F,2,FALSE)+VLOOKUP(CX8,'Grade-Percent-GPA'!$E:$F,2,FALSE)+VLOOKUP(CY8,'Grade-Percent-GPA'!$E:$F,2,FALSE)+VLOOKUP(CZ8,'Grade-Percent-GPA'!$E:$F,2,FALSE))/(IF(CS8="",0,1)+IF(CT8="",0,1)+IF(CU8="",0,1)+IF(CV8="",0,1)+IF(CW8="",0,1)+IF(CX8="",0,1)+IF(CY8="",0,1)+IF(CZ8="",0,1)))</f>
        <v/>
      </c>
      <c r="DB8" s="171" t="str">
        <f t="shared" si="14"/>
        <v/>
      </c>
      <c r="DC8" s="171" t="str">
        <f t="shared" si="15"/>
        <v/>
      </c>
    </row>
    <row r="9" spans="1:107" ht="14.25" customHeight="1" x14ac:dyDescent="0.3">
      <c r="A9" s="167">
        <v>7890123456</v>
      </c>
      <c r="B9" s="110" t="s">
        <v>126</v>
      </c>
      <c r="C9" s="110" t="s">
        <v>127</v>
      </c>
      <c r="D9" s="168" t="s">
        <v>119</v>
      </c>
      <c r="E9" s="169">
        <v>6</v>
      </c>
      <c r="F9" s="170" t="s">
        <v>63</v>
      </c>
      <c r="G9" s="170" t="s">
        <v>66</v>
      </c>
      <c r="H9" s="170" t="s">
        <v>63</v>
      </c>
      <c r="I9" s="170" t="s">
        <v>69</v>
      </c>
      <c r="J9" s="170" t="s">
        <v>67</v>
      </c>
      <c r="K9" s="170" t="s">
        <v>69</v>
      </c>
      <c r="L9" s="170" t="s">
        <v>67</v>
      </c>
      <c r="M9" s="170"/>
      <c r="N9" s="171">
        <f>IF(AND(F9="",G9="",H9="",I9="",J9="",K9="",L9="",M9=""),"",(VLOOKUP(F9,'Grade-Percent-GPA'!$E:$F,2,FALSE)+VLOOKUP(G9,'Grade-Percent-GPA'!$E:$F,2,FALSE)+VLOOKUP(H9,'Grade-Percent-GPA'!$E:$F,2,FALSE)+VLOOKUP(I9,'Grade-Percent-GPA'!$E:$F,2,FALSE)+VLOOKUP(J9,'Grade-Percent-GPA'!$E:$F,2,FALSE)+VLOOKUP(K9,'Grade-Percent-GPA'!$E:$F,2,FALSE)+VLOOKUP(L9,'Grade-Percent-GPA'!$E:$F,2,FALSE)+VLOOKUP(M9,'Grade-Percent-GPA'!$E:$F,2,FALSE))/(IF(F9="",0,1)+IF(G9="",0,1)+IF(H9="",0,1)+IF(I9="",0,1)+IF(J9="",0,1)+IF(K9="",0,1)+IF(L9="",0,1)+IF(M9="",0,1)))</f>
        <v>2.5857142857142859</v>
      </c>
      <c r="O9" s="171" t="str">
        <f t="shared" si="0"/>
        <v>NA</v>
      </c>
      <c r="P9" s="171" t="str">
        <f t="shared" si="1"/>
        <v>NA</v>
      </c>
      <c r="Q9" s="168" t="s">
        <v>119</v>
      </c>
      <c r="R9" s="169">
        <v>7</v>
      </c>
      <c r="S9" s="170" t="s">
        <v>64</v>
      </c>
      <c r="T9" s="170" t="s">
        <v>64</v>
      </c>
      <c r="U9" s="170" t="s">
        <v>63</v>
      </c>
      <c r="V9" s="170" t="s">
        <v>66</v>
      </c>
      <c r="W9" s="170" t="s">
        <v>65</v>
      </c>
      <c r="X9" s="170" t="s">
        <v>68</v>
      </c>
      <c r="Y9" s="170" t="s">
        <v>66</v>
      </c>
      <c r="Z9" s="170"/>
      <c r="AA9" s="171">
        <f>IF(AND(S9="",T9="",U9="",V9="",W9="",X9="",Y9="",Z9=""),"",(VLOOKUP(S9,'Grade-Percent-GPA'!$E:$F,2,FALSE)+VLOOKUP(T9,'Grade-Percent-GPA'!$E:$F,2,FALSE)+VLOOKUP(U9,'Grade-Percent-GPA'!$E:$F,2,FALSE)+VLOOKUP(V9,'Grade-Percent-GPA'!$E:$F,2,FALSE)+VLOOKUP(W9,'Grade-Percent-GPA'!$E:$F,2,FALSE)+VLOOKUP(X9,'Grade-Percent-GPA'!$E:$F,2,FALSE)+VLOOKUP(Y9,'Grade-Percent-GPA'!$E:$F,2,FALSE)+VLOOKUP(Z9,'Grade-Percent-GPA'!$E:$F,2,FALSE))/(IF(S9="",0,1)+IF(T9="",0,1)+IF(U9="",0,1)+IF(V9="",0,1)+IF(W9="",0,1)+IF(X9="",0,1)+IF(Y9="",0,1)+IF(Z9="",0,1)))</f>
        <v>2.9571428571428569</v>
      </c>
      <c r="AB9" s="171">
        <f t="shared" si="2"/>
        <v>0.371428571428571</v>
      </c>
      <c r="AC9" s="171" t="str">
        <f t="shared" si="3"/>
        <v>Improved</v>
      </c>
      <c r="AD9" s="168" t="s">
        <v>119</v>
      </c>
      <c r="AE9" s="169">
        <v>8</v>
      </c>
      <c r="AF9" s="170">
        <v>95</v>
      </c>
      <c r="AG9" s="170">
        <v>92</v>
      </c>
      <c r="AH9" s="170">
        <v>91</v>
      </c>
      <c r="AI9" s="170">
        <v>90</v>
      </c>
      <c r="AJ9" s="170">
        <v>95</v>
      </c>
      <c r="AK9" s="170">
        <v>85</v>
      </c>
      <c r="AL9" s="170">
        <v>92</v>
      </c>
      <c r="AM9" s="170"/>
      <c r="AN9" s="171">
        <f>IF(AND(AF9="",AG9="",AH9="",AI9="",AJ9="",AK9="",AL9="",AM9=""),"",(VLOOKUP(AF9,'Grade-Percent-GPA'!$E:$F,2,FALSE)+VLOOKUP(AG9,'Grade-Percent-GPA'!$E:$F,2,FALSE)+VLOOKUP(AH9,'Grade-Percent-GPA'!$E:$F,2,FALSE)+VLOOKUP(AI9,'Grade-Percent-GPA'!$E:$F,2,FALSE)+VLOOKUP(AJ9,'Grade-Percent-GPA'!$E:$F,2,FALSE)+VLOOKUP(AK9,'Grade-Percent-GPA'!$E:$F,2,FALSE)+VLOOKUP(AL9,'Grade-Percent-GPA'!$E:$F,2,FALSE)+VLOOKUP(AM9,'Grade-Percent-GPA'!$E:$F,2,FALSE))/(IF(AF9="",0,1)+IF(AG9="",0,1)+IF(AH9="",0,1)+IF(AI9="",0,1)+IF(AJ9="",0,1)+IF(AK9="",0,1)+IF(AL9="",0,1)+IF(AM9="",0,1)))</f>
        <v>3.0571428571428569</v>
      </c>
      <c r="AO9" s="171">
        <f t="shared" si="4"/>
        <v>0.10000000000000009</v>
      </c>
      <c r="AP9" s="171" t="str">
        <f t="shared" si="5"/>
        <v>Improved</v>
      </c>
      <c r="AQ9" s="168" t="s">
        <v>119</v>
      </c>
      <c r="AR9" s="169">
        <v>9</v>
      </c>
      <c r="AS9" s="170">
        <v>93</v>
      </c>
      <c r="AT9" s="170">
        <v>89</v>
      </c>
      <c r="AU9" s="170">
        <v>90</v>
      </c>
      <c r="AV9" s="170">
        <v>90</v>
      </c>
      <c r="AW9" s="170">
        <v>91</v>
      </c>
      <c r="AX9" s="170">
        <v>86</v>
      </c>
      <c r="AY9" s="170">
        <v>89</v>
      </c>
      <c r="AZ9" s="170"/>
      <c r="BA9" s="171">
        <f>IF(AND(AS9="",AT9="",AU9="",AV9="",AW9="",AX9="",AY9="",AZ9=""),"",(VLOOKUP(AS9,'Grade-Percent-GPA'!$E:$F,2,FALSE)+VLOOKUP(AT9,'Grade-Percent-GPA'!$E:$F,2,FALSE)+VLOOKUP(AU9,'Grade-Percent-GPA'!$E:$F,2,FALSE)+VLOOKUP(AV9,'Grade-Percent-GPA'!$E:$F,2,FALSE)+VLOOKUP(AW9,'Grade-Percent-GPA'!$E:$F,2,FALSE)+VLOOKUP(AX9,'Grade-Percent-GPA'!$E:$F,2,FALSE)+VLOOKUP(AY9,'Grade-Percent-GPA'!$E:$F,2,FALSE)+VLOOKUP(AZ9,'Grade-Percent-GPA'!$E:$F,2,FALSE))/(IF(AS9="",0,1)+IF(AT9="",0,1)+IF(AU9="",0,1)+IF(AV9="",0,1)+IF(AW9="",0,1)+IF(AX9="",0,1)+IF(AY9="",0,1)+IF(AZ9="",0,1)))</f>
        <v>2.7714285714285714</v>
      </c>
      <c r="BB9" s="171">
        <f t="shared" si="6"/>
        <v>-0.28571428571428559</v>
      </c>
      <c r="BC9" s="171" t="str">
        <f t="shared" si="7"/>
        <v>Declined</v>
      </c>
      <c r="BD9" s="168"/>
      <c r="BE9" s="169"/>
      <c r="BF9" s="170"/>
      <c r="BG9" s="170"/>
      <c r="BH9" s="170"/>
      <c r="BI9" s="170"/>
      <c r="BJ9" s="170"/>
      <c r="BK9" s="170"/>
      <c r="BL9" s="170"/>
      <c r="BM9" s="170"/>
      <c r="BN9" s="171" t="str">
        <f>IF(AND(BF9="",BG9="",BH9="",BI9="",BJ9="",BK9="",BL9="",BM9=""),"",(VLOOKUP(BF9,'Grade-Percent-GPA'!$E:$F,2,FALSE)+VLOOKUP(BG9,'Grade-Percent-GPA'!$E:$F,2,FALSE)+VLOOKUP(BH9,'Grade-Percent-GPA'!$E:$F,2,FALSE)+VLOOKUP(BI9,'Grade-Percent-GPA'!$E:$F,2,FALSE)+VLOOKUP(BJ9,'Grade-Percent-GPA'!$E:$F,2,FALSE)+VLOOKUP(BK9,'Grade-Percent-GPA'!$E:$F,2,FALSE)+VLOOKUP(BL9,'Grade-Percent-GPA'!$E:$F,2,FALSE)+VLOOKUP(BM9,'Grade-Percent-GPA'!$E:$F,2,FALSE))/(IF(BF9="",0,1)+IF(BG9="",0,1)+IF(BH9="",0,1)+IF(BI9="",0,1)+IF(BJ9="",0,1)+IF(BK9="",0,1)+IF(BL9="",0,1)+IF(BM9="",0,1)))</f>
        <v/>
      </c>
      <c r="BO9" s="171" t="str">
        <f t="shared" si="8"/>
        <v/>
      </c>
      <c r="BP9" s="171" t="str">
        <f t="shared" si="9"/>
        <v/>
      </c>
      <c r="BQ9" s="168"/>
      <c r="BR9" s="169"/>
      <c r="BS9" s="170"/>
      <c r="BT9" s="170"/>
      <c r="BU9" s="170"/>
      <c r="BV9" s="170"/>
      <c r="BW9" s="170"/>
      <c r="BX9" s="170"/>
      <c r="BY9" s="170"/>
      <c r="BZ9" s="170"/>
      <c r="CA9" s="171" t="str">
        <f>IF(AND(BS9="",BT9="",BU9="",BV9="",BW9="",BX9="",BY9="",BZ9=""),"",(VLOOKUP(BS9,'Grade-Percent-GPA'!$E:$F,2,FALSE)+VLOOKUP(BT9,'Grade-Percent-GPA'!$E:$F,2,FALSE)+VLOOKUP(BU9,'Grade-Percent-GPA'!$E:$F,2,FALSE)+VLOOKUP(BV9,'Grade-Percent-GPA'!$E:$F,2,FALSE)+VLOOKUP(BW9,'Grade-Percent-GPA'!$E:$F,2,FALSE)+VLOOKUP(BX9,'Grade-Percent-GPA'!$E:$F,2,FALSE)+VLOOKUP(BY9,'Grade-Percent-GPA'!$E:$F,2,FALSE)+VLOOKUP(BZ9,'Grade-Percent-GPA'!$E:$F,2,FALSE))/(IF(BS9="",0,1)+IF(BT9="",0,1)+IF(BU9="",0,1)+IF(BV9="",0,1)+IF(BW9="",0,1)+IF(BX9="",0,1)+IF(BY9="",0,1)+IF(BZ9="",0,1)))</f>
        <v/>
      </c>
      <c r="CB9" s="171" t="str">
        <f t="shared" si="10"/>
        <v/>
      </c>
      <c r="CC9" s="171" t="str">
        <f t="shared" si="11"/>
        <v/>
      </c>
      <c r="CD9" s="168"/>
      <c r="CE9" s="169"/>
      <c r="CF9" s="170"/>
      <c r="CG9" s="170"/>
      <c r="CH9" s="170"/>
      <c r="CI9" s="170"/>
      <c r="CJ9" s="170"/>
      <c r="CK9" s="170"/>
      <c r="CL9" s="170"/>
      <c r="CM9" s="170"/>
      <c r="CN9" s="171" t="str">
        <f>IF(AND(CF9="",CG9="",CH9="",CI9="",CJ9="",CK9="",CL9="",CM9=""),"",(VLOOKUP(CF9,'Grade-Percent-GPA'!$E:$F,2,FALSE)+VLOOKUP(CG9,'Grade-Percent-GPA'!$E:$F,2,FALSE)+VLOOKUP(CH9,'Grade-Percent-GPA'!$E:$F,2,FALSE)+VLOOKUP(CI9,'Grade-Percent-GPA'!$E:$F,2,FALSE)+VLOOKUP(CJ9,'Grade-Percent-GPA'!$E:$F,2,FALSE)+VLOOKUP(CK9,'Grade-Percent-GPA'!$E:$F,2,FALSE)+VLOOKUP(CL9,'Grade-Percent-GPA'!$E:$F,2,FALSE)+VLOOKUP(CM9,'Grade-Percent-GPA'!$E:$F,2,FALSE))/(IF(CF9="",0,1)+IF(CG9="",0,1)+IF(CH9="",0,1)+IF(CI9="",0,1)+IF(CJ9="",0,1)+IF(CK9="",0,1)+IF(CL9="",0,1)+IF(CM9="",0,1)))</f>
        <v/>
      </c>
      <c r="CO9" s="171" t="str">
        <f t="shared" si="12"/>
        <v/>
      </c>
      <c r="CP9" s="171" t="str">
        <f t="shared" si="13"/>
        <v/>
      </c>
      <c r="CQ9" s="168"/>
      <c r="CR9" s="169"/>
      <c r="CS9" s="170"/>
      <c r="CT9" s="170"/>
      <c r="CU9" s="170"/>
      <c r="CV9" s="170"/>
      <c r="CW9" s="170"/>
      <c r="CX9" s="170"/>
      <c r="CY9" s="170"/>
      <c r="CZ9" s="170"/>
      <c r="DA9" s="171" t="str">
        <f>IF(AND(CS9="",CT9="",CU9="",CV9="",CW9="",CX9="",CY9="",CZ9=""),"",(VLOOKUP(CS9,'Grade-Percent-GPA'!$E:$F,2,FALSE)+VLOOKUP(CT9,'Grade-Percent-GPA'!$E:$F,2,FALSE)+VLOOKUP(CU9,'Grade-Percent-GPA'!$E:$F,2,FALSE)+VLOOKUP(CV9,'Grade-Percent-GPA'!$E:$F,2,FALSE)+VLOOKUP(CW9,'Grade-Percent-GPA'!$E:$F,2,FALSE)+VLOOKUP(CX9,'Grade-Percent-GPA'!$E:$F,2,FALSE)+VLOOKUP(CY9,'Grade-Percent-GPA'!$E:$F,2,FALSE)+VLOOKUP(CZ9,'Grade-Percent-GPA'!$E:$F,2,FALSE))/(IF(CS9="",0,1)+IF(CT9="",0,1)+IF(CU9="",0,1)+IF(CV9="",0,1)+IF(CW9="",0,1)+IF(CX9="",0,1)+IF(CY9="",0,1)+IF(CZ9="",0,1)))</f>
        <v/>
      </c>
      <c r="DB9" s="171" t="str">
        <f t="shared" si="14"/>
        <v/>
      </c>
      <c r="DC9" s="171" t="str">
        <f t="shared" si="15"/>
        <v/>
      </c>
    </row>
    <row r="10" spans="1:107" ht="14.25" customHeight="1" x14ac:dyDescent="0.3">
      <c r="A10" s="167">
        <v>8901234567</v>
      </c>
      <c r="B10" s="110" t="s">
        <v>128</v>
      </c>
      <c r="C10" s="110" t="s">
        <v>129</v>
      </c>
      <c r="D10" s="168" t="s">
        <v>119</v>
      </c>
      <c r="E10" s="169">
        <v>10</v>
      </c>
      <c r="F10" s="170">
        <v>87</v>
      </c>
      <c r="G10" s="170">
        <v>84</v>
      </c>
      <c r="H10" s="170">
        <v>81</v>
      </c>
      <c r="I10" s="170">
        <v>75</v>
      </c>
      <c r="J10" s="170">
        <v>70</v>
      </c>
      <c r="K10" s="170">
        <v>95</v>
      </c>
      <c r="L10" s="170"/>
      <c r="M10" s="170"/>
      <c r="N10" s="171">
        <f>IF(AND(F10="",G10="",H10="",I10="",J10="",K10="",L10="",M10=""),"",(VLOOKUP(F10,'Grade-Percent-GPA'!$E:$F,2,FALSE)+VLOOKUP(G10,'Grade-Percent-GPA'!$E:$F,2,FALSE)+VLOOKUP(H10,'Grade-Percent-GPA'!$E:$F,2,FALSE)+VLOOKUP(I10,'Grade-Percent-GPA'!$E:$F,2,FALSE)+VLOOKUP(J10,'Grade-Percent-GPA'!$E:$F,2,FALSE)+VLOOKUP(K10,'Grade-Percent-GPA'!$E:$F,2,FALSE)+VLOOKUP(L10,'Grade-Percent-GPA'!$E:$F,2,FALSE)+VLOOKUP(M10,'Grade-Percent-GPA'!$E:$F,2,FALSE))/(IF(F10="",0,1)+IF(G10="",0,1)+IF(H10="",0,1)+IF(I10="",0,1)+IF(J10="",0,1)+IF(K10="",0,1)+IF(L10="",0,1)+IF(M10="",0,1)))</f>
        <v>1.8833333333333335</v>
      </c>
      <c r="O10" s="171" t="str">
        <f t="shared" si="0"/>
        <v>NA</v>
      </c>
      <c r="P10" s="171" t="str">
        <f t="shared" si="1"/>
        <v>NA</v>
      </c>
      <c r="Q10" s="168" t="s">
        <v>119</v>
      </c>
      <c r="R10" s="169">
        <v>11</v>
      </c>
      <c r="S10" s="170">
        <v>88</v>
      </c>
      <c r="T10" s="170">
        <v>89</v>
      </c>
      <c r="U10" s="170">
        <v>81</v>
      </c>
      <c r="V10" s="170">
        <v>75</v>
      </c>
      <c r="W10" s="170">
        <v>70</v>
      </c>
      <c r="X10" s="170">
        <v>77</v>
      </c>
      <c r="Y10" s="170"/>
      <c r="Z10" s="170"/>
      <c r="AA10" s="171">
        <f>IF(AND(S10="",T10="",U10="",V10="",W10="",X10="",Y10="",Z10=""),"",(VLOOKUP(S10,'Grade-Percent-GPA'!$E:$F,2,FALSE)+VLOOKUP(T10,'Grade-Percent-GPA'!$E:$F,2,FALSE)+VLOOKUP(U10,'Grade-Percent-GPA'!$E:$F,2,FALSE)+VLOOKUP(V10,'Grade-Percent-GPA'!$E:$F,2,FALSE)+VLOOKUP(W10,'Grade-Percent-GPA'!$E:$F,2,FALSE)+VLOOKUP(X10,'Grade-Percent-GPA'!$E:$F,2,FALSE)+VLOOKUP(Y10,'Grade-Percent-GPA'!$E:$F,2,FALSE)+VLOOKUP(Z10,'Grade-Percent-GPA'!$E:$F,2,FALSE))/(IF(S10="",0,1)+IF(T10="",0,1)+IF(U10="",0,1)+IF(V10="",0,1)+IF(W10="",0,1)+IF(X10="",0,1)+IF(Y10="",0,1)+IF(Z10="",0,1)))</f>
        <v>1.666666666666667</v>
      </c>
      <c r="AB10" s="171">
        <f t="shared" si="2"/>
        <v>-0.21666666666666656</v>
      </c>
      <c r="AC10" s="171" t="str">
        <f t="shared" si="3"/>
        <v>Declined</v>
      </c>
      <c r="AD10" s="168" t="s">
        <v>119</v>
      </c>
      <c r="AE10" s="169">
        <v>12</v>
      </c>
      <c r="AF10" s="170">
        <v>84</v>
      </c>
      <c r="AG10" s="170"/>
      <c r="AH10" s="170">
        <v>79</v>
      </c>
      <c r="AI10" s="170"/>
      <c r="AJ10" s="170">
        <v>68</v>
      </c>
      <c r="AK10" s="170">
        <v>78</v>
      </c>
      <c r="AL10" s="170">
        <v>81</v>
      </c>
      <c r="AM10" s="170">
        <v>84</v>
      </c>
      <c r="AN10" s="171">
        <f>IF(AND(AF10="",AG10="",AH10="",AI10="",AJ10="",AK10="",AL10="",AM10=""),"",(VLOOKUP(AF10,'Grade-Percent-GPA'!$E:$F,2,FALSE)+VLOOKUP(AG10,'Grade-Percent-GPA'!$E:$F,2,FALSE)+VLOOKUP(AH10,'Grade-Percent-GPA'!$E:$F,2,FALSE)+VLOOKUP(AI10,'Grade-Percent-GPA'!$E:$F,2,FALSE)+VLOOKUP(AJ10,'Grade-Percent-GPA'!$E:$F,2,FALSE)+VLOOKUP(AK10,'Grade-Percent-GPA'!$E:$F,2,FALSE)+VLOOKUP(AL10,'Grade-Percent-GPA'!$E:$F,2,FALSE)+VLOOKUP(AM10,'Grade-Percent-GPA'!$E:$F,2,FALSE))/(IF(AF10="",0,1)+IF(AG10="",0,1)+IF(AH10="",0,1)+IF(AI10="",0,1)+IF(AJ10="",0,1)+IF(AK10="",0,1)+IF(AL10="",0,1)+IF(AM10="",0,1)))</f>
        <v>1.5166666666666668</v>
      </c>
      <c r="AO10" s="171">
        <f t="shared" si="4"/>
        <v>-0.15000000000000013</v>
      </c>
      <c r="AP10" s="171" t="str">
        <f t="shared" si="5"/>
        <v>Declined</v>
      </c>
      <c r="AQ10" s="168"/>
      <c r="AR10" s="169"/>
      <c r="AS10" s="170"/>
      <c r="AT10" s="170"/>
      <c r="AU10" s="170"/>
      <c r="AV10" s="170"/>
      <c r="AW10" s="170"/>
      <c r="AX10" s="170"/>
      <c r="AY10" s="170"/>
      <c r="AZ10" s="170"/>
      <c r="BA10" s="171" t="str">
        <f>IF(AND(AS10="",AT10="",AU10="",AV10="",AW10="",AX10="",AY10="",AZ10=""),"",(VLOOKUP(AS10,'Grade-Percent-GPA'!$E:$F,2,FALSE)+VLOOKUP(AT10,'Grade-Percent-GPA'!$E:$F,2,FALSE)+VLOOKUP(AU10,'Grade-Percent-GPA'!$E:$F,2,FALSE)+VLOOKUP(AV10,'Grade-Percent-GPA'!$E:$F,2,FALSE)+VLOOKUP(AW10,'Grade-Percent-GPA'!$E:$F,2,FALSE)+VLOOKUP(AX10,'Grade-Percent-GPA'!$E:$F,2,FALSE)+VLOOKUP(AY10,'Grade-Percent-GPA'!$E:$F,2,FALSE)+VLOOKUP(AZ10,'Grade-Percent-GPA'!$E:$F,2,FALSE))/(IF(AS10="",0,1)+IF(AT10="",0,1)+IF(AU10="",0,1)+IF(AV10="",0,1)+IF(AW10="",0,1)+IF(AX10="",0,1)+IF(AY10="",0,1)+IF(AZ10="",0,1)))</f>
        <v/>
      </c>
      <c r="BB10" s="171" t="str">
        <f t="shared" si="6"/>
        <v/>
      </c>
      <c r="BC10" s="171" t="str">
        <f t="shared" si="7"/>
        <v/>
      </c>
      <c r="BD10" s="168"/>
      <c r="BE10" s="169"/>
      <c r="BF10" s="170"/>
      <c r="BG10" s="170"/>
      <c r="BH10" s="170"/>
      <c r="BI10" s="170"/>
      <c r="BJ10" s="170"/>
      <c r="BK10" s="170"/>
      <c r="BL10" s="170"/>
      <c r="BM10" s="170"/>
      <c r="BN10" s="171" t="str">
        <f>IF(AND(BF10="",BG10="",BH10="",BI10="",BJ10="",BK10="",BL10="",BM10=""),"",(VLOOKUP(BF10,'Grade-Percent-GPA'!$E:$F,2,FALSE)+VLOOKUP(BG10,'Grade-Percent-GPA'!$E:$F,2,FALSE)+VLOOKUP(BH10,'Grade-Percent-GPA'!$E:$F,2,FALSE)+VLOOKUP(BI10,'Grade-Percent-GPA'!$E:$F,2,FALSE)+VLOOKUP(BJ10,'Grade-Percent-GPA'!$E:$F,2,FALSE)+VLOOKUP(BK10,'Grade-Percent-GPA'!$E:$F,2,FALSE)+VLOOKUP(BL10,'Grade-Percent-GPA'!$E:$F,2,FALSE)+VLOOKUP(BM10,'Grade-Percent-GPA'!$E:$F,2,FALSE))/(IF(BF10="",0,1)+IF(BG10="",0,1)+IF(BH10="",0,1)+IF(BI10="",0,1)+IF(BJ10="",0,1)+IF(BK10="",0,1)+IF(BL10="",0,1)+IF(BM10="",0,1)))</f>
        <v/>
      </c>
      <c r="BO10" s="171" t="str">
        <f t="shared" si="8"/>
        <v/>
      </c>
      <c r="BP10" s="171" t="str">
        <f t="shared" si="9"/>
        <v/>
      </c>
      <c r="BQ10" s="168"/>
      <c r="BR10" s="169"/>
      <c r="BS10" s="170"/>
      <c r="BT10" s="170"/>
      <c r="BU10" s="170"/>
      <c r="BV10" s="170"/>
      <c r="BW10" s="170"/>
      <c r="BX10" s="170"/>
      <c r="BY10" s="170"/>
      <c r="BZ10" s="170"/>
      <c r="CA10" s="171" t="str">
        <f>IF(AND(BS10="",BT10="",BU10="",BV10="",BW10="",BX10="",BY10="",BZ10=""),"",(VLOOKUP(BS10,'Grade-Percent-GPA'!$E:$F,2,FALSE)+VLOOKUP(BT10,'Grade-Percent-GPA'!$E:$F,2,FALSE)+VLOOKUP(BU10,'Grade-Percent-GPA'!$E:$F,2,FALSE)+VLOOKUP(BV10,'Grade-Percent-GPA'!$E:$F,2,FALSE)+VLOOKUP(BW10,'Grade-Percent-GPA'!$E:$F,2,FALSE)+VLOOKUP(BX10,'Grade-Percent-GPA'!$E:$F,2,FALSE)+VLOOKUP(BY10,'Grade-Percent-GPA'!$E:$F,2,FALSE)+VLOOKUP(BZ10,'Grade-Percent-GPA'!$E:$F,2,FALSE))/(IF(BS10="",0,1)+IF(BT10="",0,1)+IF(BU10="",0,1)+IF(BV10="",0,1)+IF(BW10="",0,1)+IF(BX10="",0,1)+IF(BY10="",0,1)+IF(BZ10="",0,1)))</f>
        <v/>
      </c>
      <c r="CB10" s="171" t="str">
        <f t="shared" si="10"/>
        <v/>
      </c>
      <c r="CC10" s="171" t="str">
        <f t="shared" si="11"/>
        <v/>
      </c>
      <c r="CD10" s="168"/>
      <c r="CE10" s="169"/>
      <c r="CF10" s="170"/>
      <c r="CG10" s="170"/>
      <c r="CH10" s="170"/>
      <c r="CI10" s="170"/>
      <c r="CJ10" s="170"/>
      <c r="CK10" s="170"/>
      <c r="CL10" s="170"/>
      <c r="CM10" s="170"/>
      <c r="CN10" s="171" t="str">
        <f>IF(AND(CF10="",CG10="",CH10="",CI10="",CJ10="",CK10="",CL10="",CM10=""),"",(VLOOKUP(CF10,'Grade-Percent-GPA'!$E:$F,2,FALSE)+VLOOKUP(CG10,'Grade-Percent-GPA'!$E:$F,2,FALSE)+VLOOKUP(CH10,'Grade-Percent-GPA'!$E:$F,2,FALSE)+VLOOKUP(CI10,'Grade-Percent-GPA'!$E:$F,2,FALSE)+VLOOKUP(CJ10,'Grade-Percent-GPA'!$E:$F,2,FALSE)+VLOOKUP(CK10,'Grade-Percent-GPA'!$E:$F,2,FALSE)+VLOOKUP(CL10,'Grade-Percent-GPA'!$E:$F,2,FALSE)+VLOOKUP(CM10,'Grade-Percent-GPA'!$E:$F,2,FALSE))/(IF(CF10="",0,1)+IF(CG10="",0,1)+IF(CH10="",0,1)+IF(CI10="",0,1)+IF(CJ10="",0,1)+IF(CK10="",0,1)+IF(CL10="",0,1)+IF(CM10="",0,1)))</f>
        <v/>
      </c>
      <c r="CO10" s="171" t="str">
        <f t="shared" si="12"/>
        <v/>
      </c>
      <c r="CP10" s="171" t="str">
        <f t="shared" si="13"/>
        <v/>
      </c>
      <c r="CQ10" s="168"/>
      <c r="CR10" s="169"/>
      <c r="CS10" s="170"/>
      <c r="CT10" s="170"/>
      <c r="CU10" s="170"/>
      <c r="CV10" s="170"/>
      <c r="CW10" s="170"/>
      <c r="CX10" s="170"/>
      <c r="CY10" s="170"/>
      <c r="CZ10" s="170"/>
      <c r="DA10" s="171" t="str">
        <f>IF(AND(CS10="",CT10="",CU10="",CV10="",CW10="",CX10="",CY10="",CZ10=""),"",(VLOOKUP(CS10,'Grade-Percent-GPA'!$E:$F,2,FALSE)+VLOOKUP(CT10,'Grade-Percent-GPA'!$E:$F,2,FALSE)+VLOOKUP(CU10,'Grade-Percent-GPA'!$E:$F,2,FALSE)+VLOOKUP(CV10,'Grade-Percent-GPA'!$E:$F,2,FALSE)+VLOOKUP(CW10,'Grade-Percent-GPA'!$E:$F,2,FALSE)+VLOOKUP(CX10,'Grade-Percent-GPA'!$E:$F,2,FALSE)+VLOOKUP(CY10,'Grade-Percent-GPA'!$E:$F,2,FALSE)+VLOOKUP(CZ10,'Grade-Percent-GPA'!$E:$F,2,FALSE))/(IF(CS10="",0,1)+IF(CT10="",0,1)+IF(CU10="",0,1)+IF(CV10="",0,1)+IF(CW10="",0,1)+IF(CX10="",0,1)+IF(CY10="",0,1)+IF(CZ10="",0,1)))</f>
        <v/>
      </c>
      <c r="DB10" s="171" t="str">
        <f t="shared" si="14"/>
        <v/>
      </c>
      <c r="DC10" s="171" t="str">
        <f t="shared" si="15"/>
        <v/>
      </c>
    </row>
    <row r="11" spans="1:107" ht="14.25" customHeight="1" x14ac:dyDescent="0.3">
      <c r="A11" s="167">
        <v>9012345678</v>
      </c>
      <c r="B11" s="110" t="s">
        <v>130</v>
      </c>
      <c r="C11" s="110" t="s">
        <v>131</v>
      </c>
      <c r="D11" s="168"/>
      <c r="E11" s="169">
        <v>9</v>
      </c>
      <c r="F11" s="170">
        <v>75</v>
      </c>
      <c r="G11" s="170">
        <v>72</v>
      </c>
      <c r="H11" s="170">
        <v>71</v>
      </c>
      <c r="I11" s="170">
        <v>76</v>
      </c>
      <c r="J11" s="170">
        <v>87</v>
      </c>
      <c r="K11" s="170">
        <v>82</v>
      </c>
      <c r="L11" s="170">
        <v>81</v>
      </c>
      <c r="M11" s="170"/>
      <c r="N11" s="171">
        <f>IF(AND(F11="",G11="",H11="",I11="",J11="",K11="",L11="",M11=""),"",(VLOOKUP(F11,'Grade-Percent-GPA'!$E:$F,2,FALSE)+VLOOKUP(G11,'Grade-Percent-GPA'!$E:$F,2,FALSE)+VLOOKUP(H11,'Grade-Percent-GPA'!$E:$F,2,FALSE)+VLOOKUP(I11,'Grade-Percent-GPA'!$E:$F,2,FALSE)+VLOOKUP(J11,'Grade-Percent-GPA'!$E:$F,2,FALSE)+VLOOKUP(K11,'Grade-Percent-GPA'!$E:$F,2,FALSE)+VLOOKUP(L11,'Grade-Percent-GPA'!$E:$F,2,FALSE)+VLOOKUP(M11,'Grade-Percent-GPA'!$E:$F,2,FALSE))/(IF(F11="",0,1)+IF(G11="",0,1)+IF(H11="",0,1)+IF(I11="",0,1)+IF(J11="",0,1)+IF(K11="",0,1)+IF(L11="",0,1)+IF(M11="",0,1)))</f>
        <v>1.3714285714285714</v>
      </c>
      <c r="O11" s="171" t="str">
        <f t="shared" si="0"/>
        <v>NA</v>
      </c>
      <c r="P11" s="171" t="str">
        <f t="shared" si="1"/>
        <v>NA</v>
      </c>
      <c r="Q11" s="168" t="s">
        <v>119</v>
      </c>
      <c r="R11" s="169">
        <v>10</v>
      </c>
      <c r="S11" s="170">
        <v>76</v>
      </c>
      <c r="T11" s="170">
        <v>76</v>
      </c>
      <c r="U11" s="170">
        <v>74</v>
      </c>
      <c r="V11" s="170">
        <v>80</v>
      </c>
      <c r="W11" s="170">
        <v>89</v>
      </c>
      <c r="X11" s="170">
        <v>78</v>
      </c>
      <c r="Y11" s="170">
        <v>82</v>
      </c>
      <c r="Z11" s="170"/>
      <c r="AA11" s="171">
        <f>IF(AND(S11="",T11="",U11="",V11="",W11="",X11="",Y11="",Z11=""),"",(VLOOKUP(S11,'Grade-Percent-GPA'!$E:$F,2,FALSE)+VLOOKUP(T11,'Grade-Percent-GPA'!$E:$F,2,FALSE)+VLOOKUP(U11,'Grade-Percent-GPA'!$E:$F,2,FALSE)+VLOOKUP(V11,'Grade-Percent-GPA'!$E:$F,2,FALSE)+VLOOKUP(W11,'Grade-Percent-GPA'!$E:$F,2,FALSE)+VLOOKUP(X11,'Grade-Percent-GPA'!$E:$F,2,FALSE)+VLOOKUP(Y11,'Grade-Percent-GPA'!$E:$F,2,FALSE)+VLOOKUP(Z11,'Grade-Percent-GPA'!$E:$F,2,FALSE))/(IF(S11="",0,1)+IF(T11="",0,1)+IF(U11="",0,1)+IF(V11="",0,1)+IF(W11="",0,1)+IF(X11="",0,1)+IF(Y11="",0,1)+IF(Z11="",0,1)))</f>
        <v>1.6714285714285713</v>
      </c>
      <c r="AB11" s="171">
        <f t="shared" si="2"/>
        <v>0.29999999999999982</v>
      </c>
      <c r="AC11" s="171" t="str">
        <f t="shared" si="3"/>
        <v>Improved</v>
      </c>
      <c r="AD11" s="168"/>
      <c r="AE11" s="169">
        <v>11</v>
      </c>
      <c r="AF11" s="170">
        <v>83</v>
      </c>
      <c r="AG11" s="170">
        <v>73</v>
      </c>
      <c r="AH11" s="170">
        <v>71</v>
      </c>
      <c r="AI11" s="170">
        <v>69</v>
      </c>
      <c r="AJ11" s="170">
        <v>82</v>
      </c>
      <c r="AK11" s="170">
        <v>92</v>
      </c>
      <c r="AL11" s="170">
        <v>81</v>
      </c>
      <c r="AM11" s="170">
        <v>78</v>
      </c>
      <c r="AN11" s="171">
        <f>IF(AND(AF11="",AG11="",AH11="",AI11="",AJ11="",AK11="",AL11="",AM11=""),"",(VLOOKUP(AF11,'Grade-Percent-GPA'!$E:$F,2,FALSE)+VLOOKUP(AG11,'Grade-Percent-GPA'!$E:$F,2,FALSE)+VLOOKUP(AH11,'Grade-Percent-GPA'!$E:$F,2,FALSE)+VLOOKUP(AI11,'Grade-Percent-GPA'!$E:$F,2,FALSE)+VLOOKUP(AJ11,'Grade-Percent-GPA'!$E:$F,2,FALSE)+VLOOKUP(AK11,'Grade-Percent-GPA'!$E:$F,2,FALSE)+VLOOKUP(AL11,'Grade-Percent-GPA'!$E:$F,2,FALSE)+VLOOKUP(AM11,'Grade-Percent-GPA'!$E:$F,2,FALSE))/(IF(AF11="",0,1)+IF(AG11="",0,1)+IF(AH11="",0,1)+IF(AI11="",0,1)+IF(AJ11="",0,1)+IF(AK11="",0,1)+IF(AL11="",0,1)+IF(AM11="",0,1)))</f>
        <v>1.4624999999999999</v>
      </c>
      <c r="AO11" s="171" t="str">
        <f t="shared" si="4"/>
        <v/>
      </c>
      <c r="AP11" s="171" t="str">
        <f t="shared" si="5"/>
        <v/>
      </c>
      <c r="AQ11" s="168" t="s">
        <v>119</v>
      </c>
      <c r="AR11" s="169">
        <v>12</v>
      </c>
      <c r="AS11" s="170">
        <v>80</v>
      </c>
      <c r="AT11" s="170">
        <v>81</v>
      </c>
      <c r="AU11" s="170">
        <v>81</v>
      </c>
      <c r="AV11" s="170">
        <v>78</v>
      </c>
      <c r="AW11" s="170">
        <v>65</v>
      </c>
      <c r="AX11" s="170">
        <v>87</v>
      </c>
      <c r="AY11" s="170">
        <v>82</v>
      </c>
      <c r="AZ11" s="170"/>
      <c r="BA11" s="171">
        <f>IF(AND(AS11="",AT11="",AU11="",AV11="",AW11="",AX11="",AY11="",AZ11=""),"",(VLOOKUP(AS11,'Grade-Percent-GPA'!$E:$F,2,FALSE)+VLOOKUP(AT11,'Grade-Percent-GPA'!$E:$F,2,FALSE)+VLOOKUP(AU11,'Grade-Percent-GPA'!$E:$F,2,FALSE)+VLOOKUP(AV11,'Grade-Percent-GPA'!$E:$F,2,FALSE)+VLOOKUP(AW11,'Grade-Percent-GPA'!$E:$F,2,FALSE)+VLOOKUP(AX11,'Grade-Percent-GPA'!$E:$F,2,FALSE)+VLOOKUP(AY11,'Grade-Percent-GPA'!$E:$F,2,FALSE)+VLOOKUP(AZ11,'Grade-Percent-GPA'!$E:$F,2,FALSE))/(IF(AS11="",0,1)+IF(AT11="",0,1)+IF(AU11="",0,1)+IF(AV11="",0,1)+IF(AW11="",0,1)+IF(AX11="",0,1)+IF(AY11="",0,1)+IF(AZ11="",0,1)))</f>
        <v>1.5857142857142856</v>
      </c>
      <c r="BB11" s="171">
        <f t="shared" si="6"/>
        <v>0.12321428571428572</v>
      </c>
      <c r="BC11" s="171" t="str">
        <f t="shared" si="7"/>
        <v>Improved</v>
      </c>
      <c r="BD11" s="168"/>
      <c r="BE11" s="169"/>
      <c r="BF11" s="170"/>
      <c r="BG11" s="170"/>
      <c r="BH11" s="170"/>
      <c r="BI11" s="170"/>
      <c r="BJ11" s="170"/>
      <c r="BK11" s="170"/>
      <c r="BL11" s="170"/>
      <c r="BM11" s="170"/>
      <c r="BN11" s="171" t="str">
        <f>IF(AND(BF11="",BG11="",BH11="",BI11="",BJ11="",BK11="",BL11="",BM11=""),"",(VLOOKUP(BF11,'Grade-Percent-GPA'!$E:$F,2,FALSE)+VLOOKUP(BG11,'Grade-Percent-GPA'!$E:$F,2,FALSE)+VLOOKUP(BH11,'Grade-Percent-GPA'!$E:$F,2,FALSE)+VLOOKUP(BI11,'Grade-Percent-GPA'!$E:$F,2,FALSE)+VLOOKUP(BJ11,'Grade-Percent-GPA'!$E:$F,2,FALSE)+VLOOKUP(BK11,'Grade-Percent-GPA'!$E:$F,2,FALSE)+VLOOKUP(BL11,'Grade-Percent-GPA'!$E:$F,2,FALSE)+VLOOKUP(BM11,'Grade-Percent-GPA'!$E:$F,2,FALSE))/(IF(BF11="",0,1)+IF(BG11="",0,1)+IF(BH11="",0,1)+IF(BI11="",0,1)+IF(BJ11="",0,1)+IF(BK11="",0,1)+IF(BL11="",0,1)+IF(BM11="",0,1)))</f>
        <v/>
      </c>
      <c r="BO11" s="171" t="str">
        <f t="shared" si="8"/>
        <v/>
      </c>
      <c r="BP11" s="171" t="str">
        <f t="shared" si="9"/>
        <v/>
      </c>
      <c r="BQ11" s="168"/>
      <c r="BR11" s="169"/>
      <c r="BS11" s="170"/>
      <c r="BT11" s="170"/>
      <c r="BU11" s="170"/>
      <c r="BV11" s="170"/>
      <c r="BW11" s="170"/>
      <c r="BX11" s="170"/>
      <c r="BY11" s="170"/>
      <c r="BZ11" s="170"/>
      <c r="CA11" s="171" t="str">
        <f>IF(AND(BS11="",BT11="",BU11="",BV11="",BW11="",BX11="",BY11="",BZ11=""),"",(VLOOKUP(BS11,'Grade-Percent-GPA'!$E:$F,2,FALSE)+VLOOKUP(BT11,'Grade-Percent-GPA'!$E:$F,2,FALSE)+VLOOKUP(BU11,'Grade-Percent-GPA'!$E:$F,2,FALSE)+VLOOKUP(BV11,'Grade-Percent-GPA'!$E:$F,2,FALSE)+VLOOKUP(BW11,'Grade-Percent-GPA'!$E:$F,2,FALSE)+VLOOKUP(BX11,'Grade-Percent-GPA'!$E:$F,2,FALSE)+VLOOKUP(BY11,'Grade-Percent-GPA'!$E:$F,2,FALSE)+VLOOKUP(BZ11,'Grade-Percent-GPA'!$E:$F,2,FALSE))/(IF(BS11="",0,1)+IF(BT11="",0,1)+IF(BU11="",0,1)+IF(BV11="",0,1)+IF(BW11="",0,1)+IF(BX11="",0,1)+IF(BY11="",0,1)+IF(BZ11="",0,1)))</f>
        <v/>
      </c>
      <c r="CB11" s="171" t="str">
        <f t="shared" si="10"/>
        <v/>
      </c>
      <c r="CC11" s="171" t="str">
        <f t="shared" si="11"/>
        <v/>
      </c>
      <c r="CD11" s="168"/>
      <c r="CE11" s="169"/>
      <c r="CF11" s="170"/>
      <c r="CG11" s="170"/>
      <c r="CH11" s="170"/>
      <c r="CI11" s="170"/>
      <c r="CJ11" s="170"/>
      <c r="CK11" s="170"/>
      <c r="CL11" s="170"/>
      <c r="CM11" s="170"/>
      <c r="CN11" s="171" t="str">
        <f>IF(AND(CF11="",CG11="",CH11="",CI11="",CJ11="",CK11="",CL11="",CM11=""),"",(VLOOKUP(CF11,'Grade-Percent-GPA'!$E:$F,2,FALSE)+VLOOKUP(CG11,'Grade-Percent-GPA'!$E:$F,2,FALSE)+VLOOKUP(CH11,'Grade-Percent-GPA'!$E:$F,2,FALSE)+VLOOKUP(CI11,'Grade-Percent-GPA'!$E:$F,2,FALSE)+VLOOKUP(CJ11,'Grade-Percent-GPA'!$E:$F,2,FALSE)+VLOOKUP(CK11,'Grade-Percent-GPA'!$E:$F,2,FALSE)+VLOOKUP(CL11,'Grade-Percent-GPA'!$E:$F,2,FALSE)+VLOOKUP(CM11,'Grade-Percent-GPA'!$E:$F,2,FALSE))/(IF(CF11="",0,1)+IF(CG11="",0,1)+IF(CH11="",0,1)+IF(CI11="",0,1)+IF(CJ11="",0,1)+IF(CK11="",0,1)+IF(CL11="",0,1)+IF(CM11="",0,1)))</f>
        <v/>
      </c>
      <c r="CO11" s="171" t="str">
        <f t="shared" si="12"/>
        <v/>
      </c>
      <c r="CP11" s="171" t="str">
        <f t="shared" si="13"/>
        <v/>
      </c>
      <c r="CQ11" s="168"/>
      <c r="CR11" s="169"/>
      <c r="CS11" s="170"/>
      <c r="CT11" s="170"/>
      <c r="CU11" s="170"/>
      <c r="CV11" s="170"/>
      <c r="CW11" s="170"/>
      <c r="CX11" s="170"/>
      <c r="CY11" s="170"/>
      <c r="CZ11" s="170"/>
      <c r="DA11" s="171" t="str">
        <f>IF(AND(CS11="",CT11="",CU11="",CV11="",CW11="",CX11="",CY11="",CZ11=""),"",(VLOOKUP(CS11,'Grade-Percent-GPA'!$E:$F,2,FALSE)+VLOOKUP(CT11,'Grade-Percent-GPA'!$E:$F,2,FALSE)+VLOOKUP(CU11,'Grade-Percent-GPA'!$E:$F,2,FALSE)+VLOOKUP(CV11,'Grade-Percent-GPA'!$E:$F,2,FALSE)+VLOOKUP(CW11,'Grade-Percent-GPA'!$E:$F,2,FALSE)+VLOOKUP(CX11,'Grade-Percent-GPA'!$E:$F,2,FALSE)+VLOOKUP(CY11,'Grade-Percent-GPA'!$E:$F,2,FALSE)+VLOOKUP(CZ11,'Grade-Percent-GPA'!$E:$F,2,FALSE))/(IF(CS11="",0,1)+IF(CT11="",0,1)+IF(CU11="",0,1)+IF(CV11="",0,1)+IF(CW11="",0,1)+IF(CX11="",0,1)+IF(CY11="",0,1)+IF(CZ11="",0,1)))</f>
        <v/>
      </c>
      <c r="DB11" s="171" t="str">
        <f t="shared" si="14"/>
        <v/>
      </c>
      <c r="DC11" s="171" t="str">
        <f t="shared" si="15"/>
        <v/>
      </c>
    </row>
    <row r="12" spans="1:107" ht="14.25" customHeight="1" x14ac:dyDescent="0.3">
      <c r="A12" s="167">
        <v>1231231231</v>
      </c>
      <c r="B12" s="110" t="s">
        <v>132</v>
      </c>
      <c r="C12" s="110" t="s">
        <v>133</v>
      </c>
      <c r="D12" s="168" t="s">
        <v>119</v>
      </c>
      <c r="E12" s="169">
        <v>10</v>
      </c>
      <c r="F12" s="170">
        <v>76</v>
      </c>
      <c r="G12" s="170">
        <v>71</v>
      </c>
      <c r="H12" s="170">
        <v>68</v>
      </c>
      <c r="I12" s="170">
        <v>75</v>
      </c>
      <c r="J12" s="170">
        <v>79</v>
      </c>
      <c r="K12" s="170">
        <v>81</v>
      </c>
      <c r="L12" s="170"/>
      <c r="M12" s="170"/>
      <c r="N12" s="171">
        <f>IF(AND(F12="",G12="",H12="",I12="",J12="",K12="",L12="",M12=""),"",(VLOOKUP(F12,'Grade-Percent-GPA'!$E:$F,2,FALSE)+VLOOKUP(G12,'Grade-Percent-GPA'!$E:$F,2,FALSE)+VLOOKUP(H12,'Grade-Percent-GPA'!$E:$F,2,FALSE)+VLOOKUP(I12,'Grade-Percent-GPA'!$E:$F,2,FALSE)+VLOOKUP(J12,'Grade-Percent-GPA'!$E:$F,2,FALSE)+VLOOKUP(K12,'Grade-Percent-GPA'!$E:$F,2,FALSE)+VLOOKUP(L12,'Grade-Percent-GPA'!$E:$F,2,FALSE)+VLOOKUP(M12,'Grade-Percent-GPA'!$E:$F,2,FALSE))/(IF(F12="",0,1)+IF(G12="",0,1)+IF(H12="",0,1)+IF(I12="",0,1)+IF(J12="",0,1)+IF(K12="",0,1)+IF(L12="",0,1)+IF(M12="",0,1)))</f>
        <v>1.05</v>
      </c>
      <c r="O12" s="171" t="str">
        <f t="shared" si="0"/>
        <v>NA</v>
      </c>
      <c r="P12" s="171" t="str">
        <f t="shared" si="1"/>
        <v>NA</v>
      </c>
      <c r="Q12" s="168" t="s">
        <v>119</v>
      </c>
      <c r="R12" s="169">
        <v>11</v>
      </c>
      <c r="S12" s="170">
        <v>74</v>
      </c>
      <c r="T12" s="170">
        <v>50</v>
      </c>
      <c r="U12" s="170">
        <v>69</v>
      </c>
      <c r="V12" s="170">
        <v>70</v>
      </c>
      <c r="W12" s="170">
        <v>79</v>
      </c>
      <c r="X12" s="170">
        <v>82</v>
      </c>
      <c r="Y12" s="170"/>
      <c r="Z12" s="170"/>
      <c r="AA12" s="171">
        <f>IF(AND(S12="",T12="",U12="",V12="",W12="",X12="",Y12="",Z12=""),"",(VLOOKUP(S12,'Grade-Percent-GPA'!$E:$F,2,FALSE)+VLOOKUP(T12,'Grade-Percent-GPA'!$E:$F,2,FALSE)+VLOOKUP(U12,'Grade-Percent-GPA'!$E:$F,2,FALSE)+VLOOKUP(V12,'Grade-Percent-GPA'!$E:$F,2,FALSE)+VLOOKUP(W12,'Grade-Percent-GPA'!$E:$F,2,FALSE)+VLOOKUP(X12,'Grade-Percent-GPA'!$E:$F,2,FALSE)+VLOOKUP(Y12,'Grade-Percent-GPA'!$E:$F,2,FALSE)+VLOOKUP(Z12,'Grade-Percent-GPA'!$E:$F,2,FALSE))/(IF(S12="",0,1)+IF(T12="",0,1)+IF(U12="",0,1)+IF(V12="",0,1)+IF(W12="",0,1)+IF(X12="",0,1)+IF(Y12="",0,1)+IF(Z12="",0,1)))</f>
        <v>0.83333333333333337</v>
      </c>
      <c r="AB12" s="171">
        <f t="shared" si="2"/>
        <v>-0.21666666666666667</v>
      </c>
      <c r="AC12" s="171" t="str">
        <f t="shared" si="3"/>
        <v>Declined</v>
      </c>
      <c r="AD12" s="168" t="s">
        <v>119</v>
      </c>
      <c r="AE12" s="169">
        <v>12</v>
      </c>
      <c r="AF12" s="170">
        <v>75</v>
      </c>
      <c r="AG12" s="170">
        <v>50</v>
      </c>
      <c r="AH12" s="170">
        <v>70</v>
      </c>
      <c r="AI12" s="170">
        <v>70</v>
      </c>
      <c r="AJ12" s="170">
        <v>80</v>
      </c>
      <c r="AK12" s="170">
        <v>81</v>
      </c>
      <c r="AL12" s="170"/>
      <c r="AM12" s="170"/>
      <c r="AN12" s="171">
        <f>IF(AND(AF12="",AG12="",AH12="",AI12="",AJ12="",AK12="",AL12="",AM12=""),"",(VLOOKUP(AF12,'Grade-Percent-GPA'!$E:$F,2,FALSE)+VLOOKUP(AG12,'Grade-Percent-GPA'!$E:$F,2,FALSE)+VLOOKUP(AH12,'Grade-Percent-GPA'!$E:$F,2,FALSE)+VLOOKUP(AI12,'Grade-Percent-GPA'!$E:$F,2,FALSE)+VLOOKUP(AJ12,'Grade-Percent-GPA'!$E:$F,2,FALSE)+VLOOKUP(AK12,'Grade-Percent-GPA'!$E:$F,2,FALSE)+VLOOKUP(AL12,'Grade-Percent-GPA'!$E:$F,2,FALSE)+VLOOKUP(AM12,'Grade-Percent-GPA'!$E:$F,2,FALSE))/(IF(AF12="",0,1)+IF(AG12="",0,1)+IF(AH12="",0,1)+IF(AI12="",0,1)+IF(AJ12="",0,1)+IF(AK12="",0,1)+IF(AL12="",0,1)+IF(AM12="",0,1)))</f>
        <v>0.8833333333333333</v>
      </c>
      <c r="AO12" s="171">
        <f t="shared" si="4"/>
        <v>4.9999999999999933E-2</v>
      </c>
      <c r="AP12" s="171" t="str">
        <f t="shared" si="5"/>
        <v>No Change</v>
      </c>
      <c r="AQ12" s="168" t="s">
        <v>119</v>
      </c>
      <c r="AR12" s="169">
        <v>12</v>
      </c>
      <c r="AS12" s="170"/>
      <c r="AT12" s="170">
        <v>65</v>
      </c>
      <c r="AU12" s="170"/>
      <c r="AV12" s="170"/>
      <c r="AW12" s="170">
        <v>78</v>
      </c>
      <c r="AX12" s="170">
        <v>80</v>
      </c>
      <c r="AY12" s="170">
        <v>82</v>
      </c>
      <c r="AZ12" s="170">
        <v>85</v>
      </c>
      <c r="BA12" s="171">
        <f>IF(AND(AS12="",AT12="",AU12="",AV12="",AW12="",AX12="",AY12="",AZ12=""),"",(VLOOKUP(AS12,'Grade-Percent-GPA'!$E:$F,2,FALSE)+VLOOKUP(AT12,'Grade-Percent-GPA'!$E:$F,2,FALSE)+VLOOKUP(AU12,'Grade-Percent-GPA'!$E:$F,2,FALSE)+VLOOKUP(AV12,'Grade-Percent-GPA'!$E:$F,2,FALSE)+VLOOKUP(AW12,'Grade-Percent-GPA'!$E:$F,2,FALSE)+VLOOKUP(AX12,'Grade-Percent-GPA'!$E:$F,2,FALSE)+VLOOKUP(AY12,'Grade-Percent-GPA'!$E:$F,2,FALSE)+VLOOKUP(AZ12,'Grade-Percent-GPA'!$E:$F,2,FALSE))/(IF(AS12="",0,1)+IF(AT12="",0,1)+IF(AU12="",0,1)+IF(AV12="",0,1)+IF(AW12="",0,1)+IF(AX12="",0,1)+IF(AY12="",0,1)+IF(AZ12="",0,1)))</f>
        <v>1.54</v>
      </c>
      <c r="BB12" s="171">
        <f t="shared" si="6"/>
        <v>0.65666666666666673</v>
      </c>
      <c r="BC12" s="171" t="str">
        <f t="shared" si="7"/>
        <v>Improved</v>
      </c>
      <c r="BD12" s="168"/>
      <c r="BE12" s="169"/>
      <c r="BF12" s="170"/>
      <c r="BG12" s="170"/>
      <c r="BH12" s="170"/>
      <c r="BI12" s="170"/>
      <c r="BJ12" s="170"/>
      <c r="BK12" s="170"/>
      <c r="BL12" s="170"/>
      <c r="BM12" s="170"/>
      <c r="BN12" s="171" t="str">
        <f>IF(AND(BF12="",BG12="",BH12="",BI12="",BJ12="",BK12="",BL12="",BM12=""),"",(VLOOKUP(BF12,'Grade-Percent-GPA'!$E:$F,2,FALSE)+VLOOKUP(BG12,'Grade-Percent-GPA'!$E:$F,2,FALSE)+VLOOKUP(BH12,'Grade-Percent-GPA'!$E:$F,2,FALSE)+VLOOKUP(BI12,'Grade-Percent-GPA'!$E:$F,2,FALSE)+VLOOKUP(BJ12,'Grade-Percent-GPA'!$E:$F,2,FALSE)+VLOOKUP(BK12,'Grade-Percent-GPA'!$E:$F,2,FALSE)+VLOOKUP(BL12,'Grade-Percent-GPA'!$E:$F,2,FALSE)+VLOOKUP(BM12,'Grade-Percent-GPA'!$E:$F,2,FALSE))/(IF(BF12="",0,1)+IF(BG12="",0,1)+IF(BH12="",0,1)+IF(BI12="",0,1)+IF(BJ12="",0,1)+IF(BK12="",0,1)+IF(BL12="",0,1)+IF(BM12="",0,1)))</f>
        <v/>
      </c>
      <c r="BO12" s="171" t="str">
        <f t="shared" si="8"/>
        <v/>
      </c>
      <c r="BP12" s="171" t="str">
        <f t="shared" si="9"/>
        <v/>
      </c>
      <c r="BQ12" s="168"/>
      <c r="BR12" s="169"/>
      <c r="BS12" s="170"/>
      <c r="BT12" s="170"/>
      <c r="BU12" s="170"/>
      <c r="BV12" s="170"/>
      <c r="BW12" s="170"/>
      <c r="BX12" s="170"/>
      <c r="BY12" s="170"/>
      <c r="BZ12" s="170"/>
      <c r="CA12" s="171" t="str">
        <f>IF(AND(BS12="",BT12="",BU12="",BV12="",BW12="",BX12="",BY12="",BZ12=""),"",(VLOOKUP(BS12,'Grade-Percent-GPA'!$E:$F,2,FALSE)+VLOOKUP(BT12,'Grade-Percent-GPA'!$E:$F,2,FALSE)+VLOOKUP(BU12,'Grade-Percent-GPA'!$E:$F,2,FALSE)+VLOOKUP(BV12,'Grade-Percent-GPA'!$E:$F,2,FALSE)+VLOOKUP(BW12,'Grade-Percent-GPA'!$E:$F,2,FALSE)+VLOOKUP(BX12,'Grade-Percent-GPA'!$E:$F,2,FALSE)+VLOOKUP(BY12,'Grade-Percent-GPA'!$E:$F,2,FALSE)+VLOOKUP(BZ12,'Grade-Percent-GPA'!$E:$F,2,FALSE))/(IF(BS12="",0,1)+IF(BT12="",0,1)+IF(BU12="",0,1)+IF(BV12="",0,1)+IF(BW12="",0,1)+IF(BX12="",0,1)+IF(BY12="",0,1)+IF(BZ12="",0,1)))</f>
        <v/>
      </c>
      <c r="CB12" s="171" t="str">
        <f t="shared" si="10"/>
        <v/>
      </c>
      <c r="CC12" s="171" t="str">
        <f t="shared" si="11"/>
        <v/>
      </c>
      <c r="CD12" s="168"/>
      <c r="CE12" s="169"/>
      <c r="CF12" s="170"/>
      <c r="CG12" s="170"/>
      <c r="CH12" s="170"/>
      <c r="CI12" s="170"/>
      <c r="CJ12" s="170"/>
      <c r="CK12" s="170"/>
      <c r="CL12" s="170"/>
      <c r="CM12" s="170"/>
      <c r="CN12" s="171" t="str">
        <f>IF(AND(CF12="",CG12="",CH12="",CI12="",CJ12="",CK12="",CL12="",CM12=""),"",(VLOOKUP(CF12,'Grade-Percent-GPA'!$E:$F,2,FALSE)+VLOOKUP(CG12,'Grade-Percent-GPA'!$E:$F,2,FALSE)+VLOOKUP(CH12,'Grade-Percent-GPA'!$E:$F,2,FALSE)+VLOOKUP(CI12,'Grade-Percent-GPA'!$E:$F,2,FALSE)+VLOOKUP(CJ12,'Grade-Percent-GPA'!$E:$F,2,FALSE)+VLOOKUP(CK12,'Grade-Percent-GPA'!$E:$F,2,FALSE)+VLOOKUP(CL12,'Grade-Percent-GPA'!$E:$F,2,FALSE)+VLOOKUP(CM12,'Grade-Percent-GPA'!$E:$F,2,FALSE))/(IF(CF12="",0,1)+IF(CG12="",0,1)+IF(CH12="",0,1)+IF(CI12="",0,1)+IF(CJ12="",0,1)+IF(CK12="",0,1)+IF(CL12="",0,1)+IF(CM12="",0,1)))</f>
        <v/>
      </c>
      <c r="CO12" s="171" t="str">
        <f t="shared" si="12"/>
        <v/>
      </c>
      <c r="CP12" s="171" t="str">
        <f t="shared" si="13"/>
        <v/>
      </c>
      <c r="CQ12" s="168"/>
      <c r="CR12" s="169"/>
      <c r="CS12" s="170"/>
      <c r="CT12" s="170"/>
      <c r="CU12" s="170"/>
      <c r="CV12" s="170"/>
      <c r="CW12" s="170"/>
      <c r="CX12" s="170"/>
      <c r="CY12" s="170"/>
      <c r="CZ12" s="170"/>
      <c r="DA12" s="171" t="str">
        <f>IF(AND(CS12="",CT12="",CU12="",CV12="",CW12="",CX12="",CY12="",CZ12=""),"",(VLOOKUP(CS12,'Grade-Percent-GPA'!$E:$F,2,FALSE)+VLOOKUP(CT12,'Grade-Percent-GPA'!$E:$F,2,FALSE)+VLOOKUP(CU12,'Grade-Percent-GPA'!$E:$F,2,FALSE)+VLOOKUP(CV12,'Grade-Percent-GPA'!$E:$F,2,FALSE)+VLOOKUP(CW12,'Grade-Percent-GPA'!$E:$F,2,FALSE)+VLOOKUP(CX12,'Grade-Percent-GPA'!$E:$F,2,FALSE)+VLOOKUP(CY12,'Grade-Percent-GPA'!$E:$F,2,FALSE)+VLOOKUP(CZ12,'Grade-Percent-GPA'!$E:$F,2,FALSE))/(IF(CS12="",0,1)+IF(CT12="",0,1)+IF(CU12="",0,1)+IF(CV12="",0,1)+IF(CW12="",0,1)+IF(CX12="",0,1)+IF(CY12="",0,1)+IF(CZ12="",0,1)))</f>
        <v/>
      </c>
      <c r="DB12" s="171" t="str">
        <f t="shared" si="14"/>
        <v/>
      </c>
      <c r="DC12" s="171" t="str">
        <f t="shared" si="15"/>
        <v/>
      </c>
    </row>
    <row r="13" spans="1:107" ht="14.25" customHeight="1" x14ac:dyDescent="0.3">
      <c r="A13" s="167">
        <v>2312312312</v>
      </c>
      <c r="B13" s="110" t="s">
        <v>134</v>
      </c>
      <c r="C13" s="110" t="s">
        <v>135</v>
      </c>
      <c r="D13" s="168"/>
      <c r="E13" s="169"/>
      <c r="F13" s="170"/>
      <c r="G13" s="170"/>
      <c r="H13" s="170"/>
      <c r="I13" s="170"/>
      <c r="J13" s="170"/>
      <c r="K13" s="170"/>
      <c r="L13" s="170"/>
      <c r="M13" s="170"/>
      <c r="N13" s="171" t="str">
        <f>IF(AND(F13="",G13="",H13="",I13="",J13="",K13="",L13="",M13=""),"",(VLOOKUP(F13,'Grade-Percent-GPA'!$E:$F,2,FALSE)+VLOOKUP(G13,'Grade-Percent-GPA'!$E:$F,2,FALSE)+VLOOKUP(H13,'Grade-Percent-GPA'!$E:$F,2,FALSE)+VLOOKUP(I13,'Grade-Percent-GPA'!$E:$F,2,FALSE)+VLOOKUP(J13,'Grade-Percent-GPA'!$E:$F,2,FALSE)+VLOOKUP(K13,'Grade-Percent-GPA'!$E:$F,2,FALSE)+VLOOKUP(L13,'Grade-Percent-GPA'!$E:$F,2,FALSE)+VLOOKUP(M13,'Grade-Percent-GPA'!$E:$F,2,FALSE))/(IF(F13="",0,1)+IF(G13="",0,1)+IF(H13="",0,1)+IF(I13="",0,1)+IF(J13="",0,1)+IF(K13="",0,1)+IF(L13="",0,1)+IF(M13="",0,1)))</f>
        <v/>
      </c>
      <c r="O13" s="171" t="str">
        <f t="shared" si="0"/>
        <v>NA</v>
      </c>
      <c r="P13" s="171" t="str">
        <f t="shared" si="1"/>
        <v>NA</v>
      </c>
      <c r="Q13" s="168"/>
      <c r="R13" s="169">
        <v>7</v>
      </c>
      <c r="S13" s="170" t="s">
        <v>67</v>
      </c>
      <c r="T13" s="170" t="s">
        <v>68</v>
      </c>
      <c r="U13" s="170" t="s">
        <v>68</v>
      </c>
      <c r="V13" s="170" t="s">
        <v>69</v>
      </c>
      <c r="W13" s="170" t="s">
        <v>67</v>
      </c>
      <c r="X13" s="170" t="s">
        <v>67</v>
      </c>
      <c r="Y13" s="170" t="s">
        <v>66</v>
      </c>
      <c r="Z13" s="170"/>
      <c r="AA13" s="171">
        <f>IF(AND(S13="",T13="",U13="",V13="",W13="",X13="",Y13="",Z13=""),"",(VLOOKUP(S13,'Grade-Percent-GPA'!$E:$F,2,FALSE)+VLOOKUP(T13,'Grade-Percent-GPA'!$E:$F,2,FALSE)+VLOOKUP(U13,'Grade-Percent-GPA'!$E:$F,2,FALSE)+VLOOKUP(V13,'Grade-Percent-GPA'!$E:$F,2,FALSE)+VLOOKUP(W13,'Grade-Percent-GPA'!$E:$F,2,FALSE)+VLOOKUP(X13,'Grade-Percent-GPA'!$E:$F,2,FALSE)+VLOOKUP(Y13,'Grade-Percent-GPA'!$E:$F,2,FALSE)+VLOOKUP(Z13,'Grade-Percent-GPA'!$E:$F,2,FALSE))/(IF(S13="",0,1)+IF(T13="",0,1)+IF(U13="",0,1)+IF(V13="",0,1)+IF(W13="",0,1)+IF(X13="",0,1)+IF(Y13="",0,1)+IF(Z13="",0,1)))</f>
        <v>2.1857142857142859</v>
      </c>
      <c r="AB13" s="171" t="str">
        <f t="shared" si="2"/>
        <v/>
      </c>
      <c r="AC13" s="171" t="str">
        <f t="shared" si="3"/>
        <v/>
      </c>
      <c r="AD13" s="168" t="s">
        <v>119</v>
      </c>
      <c r="AE13" s="169">
        <v>8</v>
      </c>
      <c r="AF13" s="170">
        <v>78</v>
      </c>
      <c r="AG13" s="170">
        <v>82</v>
      </c>
      <c r="AH13" s="170">
        <v>81</v>
      </c>
      <c r="AI13" s="170">
        <v>80</v>
      </c>
      <c r="AJ13" s="170">
        <v>89</v>
      </c>
      <c r="AK13" s="170">
        <v>87</v>
      </c>
      <c r="AL13" s="170">
        <v>65</v>
      </c>
      <c r="AM13" s="170">
        <v>67</v>
      </c>
      <c r="AN13" s="171">
        <f>IF(AND(AF13="",AG13="",AH13="",AI13="",AJ13="",AK13="",AL13="",AM13=""),"",(VLOOKUP(AF13,'Grade-Percent-GPA'!$E:$F,2,FALSE)+VLOOKUP(AG13,'Grade-Percent-GPA'!$E:$F,2,FALSE)+VLOOKUP(AH13,'Grade-Percent-GPA'!$E:$F,2,FALSE)+VLOOKUP(AI13,'Grade-Percent-GPA'!$E:$F,2,FALSE)+VLOOKUP(AJ13,'Grade-Percent-GPA'!$E:$F,2,FALSE)+VLOOKUP(AK13,'Grade-Percent-GPA'!$E:$F,2,FALSE)+VLOOKUP(AL13,'Grade-Percent-GPA'!$E:$F,2,FALSE)+VLOOKUP(AM13,'Grade-Percent-GPA'!$E:$F,2,FALSE))/(IF(AF13="",0,1)+IF(AG13="",0,1)+IF(AH13="",0,1)+IF(AI13="",0,1)+IF(AJ13="",0,1)+IF(AK13="",0,1)+IF(AL13="",0,1)+IF(AM13="",0,1)))</f>
        <v>1.5125000000000002</v>
      </c>
      <c r="AO13" s="171">
        <f t="shared" si="4"/>
        <v>-0.67321428571428577</v>
      </c>
      <c r="AP13" s="171" t="str">
        <f t="shared" si="5"/>
        <v>Declined</v>
      </c>
      <c r="AQ13" s="168" t="s">
        <v>119</v>
      </c>
      <c r="AR13" s="169">
        <v>9</v>
      </c>
      <c r="AS13" s="170">
        <v>80</v>
      </c>
      <c r="AT13" s="170">
        <v>84</v>
      </c>
      <c r="AU13" s="170">
        <v>80</v>
      </c>
      <c r="AV13" s="170">
        <v>80</v>
      </c>
      <c r="AW13" s="170">
        <v>92</v>
      </c>
      <c r="AX13" s="170">
        <v>90</v>
      </c>
      <c r="AY13" s="170"/>
      <c r="AZ13" s="170"/>
      <c r="BA13" s="171">
        <f>IF(AND(AS13="",AT13="",AU13="",AV13="",AW13="",AX13="",AY13="",AZ13=""),"",(VLOOKUP(AS13,'Grade-Percent-GPA'!$E:$F,2,FALSE)+VLOOKUP(AT13,'Grade-Percent-GPA'!$E:$F,2,FALSE)+VLOOKUP(AU13,'Grade-Percent-GPA'!$E:$F,2,FALSE)+VLOOKUP(AV13,'Grade-Percent-GPA'!$E:$F,2,FALSE)+VLOOKUP(AW13,'Grade-Percent-GPA'!$E:$F,2,FALSE)+VLOOKUP(AX13,'Grade-Percent-GPA'!$E:$F,2,FALSE)+VLOOKUP(AY13,'Grade-Percent-GPA'!$E:$F,2,FALSE)+VLOOKUP(AZ13,'Grade-Percent-GPA'!$E:$F,2,FALSE))/(IF(AS13="",0,1)+IF(AT13="",0,1)+IF(AU13="",0,1)+IF(AV13="",0,1)+IF(AW13="",0,1)+IF(AX13="",0,1)+IF(AY13="",0,1)+IF(AZ13="",0,1)))</f>
        <v>2.1333333333333333</v>
      </c>
      <c r="BB13" s="171">
        <f t="shared" si="6"/>
        <v>0.62083333333333313</v>
      </c>
      <c r="BC13" s="171" t="str">
        <f t="shared" si="7"/>
        <v>Improved</v>
      </c>
      <c r="BD13" s="168"/>
      <c r="BE13" s="169"/>
      <c r="BF13" s="170"/>
      <c r="BG13" s="170"/>
      <c r="BH13" s="170"/>
      <c r="BI13" s="170"/>
      <c r="BJ13" s="170"/>
      <c r="BK13" s="170"/>
      <c r="BL13" s="170"/>
      <c r="BM13" s="170"/>
      <c r="BN13" s="171" t="str">
        <f>IF(AND(BF13="",BG13="",BH13="",BI13="",BJ13="",BK13="",BL13="",BM13=""),"",(VLOOKUP(BF13,'Grade-Percent-GPA'!$E:$F,2,FALSE)+VLOOKUP(BG13,'Grade-Percent-GPA'!$E:$F,2,FALSE)+VLOOKUP(BH13,'Grade-Percent-GPA'!$E:$F,2,FALSE)+VLOOKUP(BI13,'Grade-Percent-GPA'!$E:$F,2,FALSE)+VLOOKUP(BJ13,'Grade-Percent-GPA'!$E:$F,2,FALSE)+VLOOKUP(BK13,'Grade-Percent-GPA'!$E:$F,2,FALSE)+VLOOKUP(BL13,'Grade-Percent-GPA'!$E:$F,2,FALSE)+VLOOKUP(BM13,'Grade-Percent-GPA'!$E:$F,2,FALSE))/(IF(BF13="",0,1)+IF(BG13="",0,1)+IF(BH13="",0,1)+IF(BI13="",0,1)+IF(BJ13="",0,1)+IF(BK13="",0,1)+IF(BL13="",0,1)+IF(BM13="",0,1)))</f>
        <v/>
      </c>
      <c r="BO13" s="171" t="str">
        <f t="shared" si="8"/>
        <v/>
      </c>
      <c r="BP13" s="171" t="str">
        <f t="shared" si="9"/>
        <v/>
      </c>
      <c r="BQ13" s="168"/>
      <c r="BR13" s="169"/>
      <c r="BS13" s="170"/>
      <c r="BT13" s="170"/>
      <c r="BU13" s="170"/>
      <c r="BV13" s="170"/>
      <c r="BW13" s="170"/>
      <c r="BX13" s="170"/>
      <c r="BY13" s="170"/>
      <c r="BZ13" s="170"/>
      <c r="CA13" s="171" t="str">
        <f>IF(AND(BS13="",BT13="",BU13="",BV13="",BW13="",BX13="",BY13="",BZ13=""),"",(VLOOKUP(BS13,'Grade-Percent-GPA'!$E:$F,2,FALSE)+VLOOKUP(BT13,'Grade-Percent-GPA'!$E:$F,2,FALSE)+VLOOKUP(BU13,'Grade-Percent-GPA'!$E:$F,2,FALSE)+VLOOKUP(BV13,'Grade-Percent-GPA'!$E:$F,2,FALSE)+VLOOKUP(BW13,'Grade-Percent-GPA'!$E:$F,2,FALSE)+VLOOKUP(BX13,'Grade-Percent-GPA'!$E:$F,2,FALSE)+VLOOKUP(BY13,'Grade-Percent-GPA'!$E:$F,2,FALSE)+VLOOKUP(BZ13,'Grade-Percent-GPA'!$E:$F,2,FALSE))/(IF(BS13="",0,1)+IF(BT13="",0,1)+IF(BU13="",0,1)+IF(BV13="",0,1)+IF(BW13="",0,1)+IF(BX13="",0,1)+IF(BY13="",0,1)+IF(BZ13="",0,1)))</f>
        <v/>
      </c>
      <c r="CB13" s="171" t="str">
        <f t="shared" si="10"/>
        <v/>
      </c>
      <c r="CC13" s="171" t="str">
        <f t="shared" si="11"/>
        <v/>
      </c>
      <c r="CD13" s="168"/>
      <c r="CE13" s="169"/>
      <c r="CF13" s="170"/>
      <c r="CG13" s="170"/>
      <c r="CH13" s="170"/>
      <c r="CI13" s="170"/>
      <c r="CJ13" s="170"/>
      <c r="CK13" s="170"/>
      <c r="CL13" s="170"/>
      <c r="CM13" s="170"/>
      <c r="CN13" s="171" t="str">
        <f>IF(AND(CF13="",CG13="",CH13="",CI13="",CJ13="",CK13="",CL13="",CM13=""),"",(VLOOKUP(CF13,'Grade-Percent-GPA'!$E:$F,2,FALSE)+VLOOKUP(CG13,'Grade-Percent-GPA'!$E:$F,2,FALSE)+VLOOKUP(CH13,'Grade-Percent-GPA'!$E:$F,2,FALSE)+VLOOKUP(CI13,'Grade-Percent-GPA'!$E:$F,2,FALSE)+VLOOKUP(CJ13,'Grade-Percent-GPA'!$E:$F,2,FALSE)+VLOOKUP(CK13,'Grade-Percent-GPA'!$E:$F,2,FALSE)+VLOOKUP(CL13,'Grade-Percent-GPA'!$E:$F,2,FALSE)+VLOOKUP(CM13,'Grade-Percent-GPA'!$E:$F,2,FALSE))/(IF(CF13="",0,1)+IF(CG13="",0,1)+IF(CH13="",0,1)+IF(CI13="",0,1)+IF(CJ13="",0,1)+IF(CK13="",0,1)+IF(CL13="",0,1)+IF(CM13="",0,1)))</f>
        <v/>
      </c>
      <c r="CO13" s="171" t="str">
        <f t="shared" si="12"/>
        <v/>
      </c>
      <c r="CP13" s="171" t="str">
        <f t="shared" si="13"/>
        <v/>
      </c>
      <c r="CQ13" s="168"/>
      <c r="CR13" s="169"/>
      <c r="CS13" s="170"/>
      <c r="CT13" s="170"/>
      <c r="CU13" s="170"/>
      <c r="CV13" s="170"/>
      <c r="CW13" s="170"/>
      <c r="CX13" s="170"/>
      <c r="CY13" s="170"/>
      <c r="CZ13" s="170"/>
      <c r="DA13" s="171" t="str">
        <f>IF(AND(CS13="",CT13="",CU13="",CV13="",CW13="",CX13="",CY13="",CZ13=""),"",(VLOOKUP(CS13,'Grade-Percent-GPA'!$E:$F,2,FALSE)+VLOOKUP(CT13,'Grade-Percent-GPA'!$E:$F,2,FALSE)+VLOOKUP(CU13,'Grade-Percent-GPA'!$E:$F,2,FALSE)+VLOOKUP(CV13,'Grade-Percent-GPA'!$E:$F,2,FALSE)+VLOOKUP(CW13,'Grade-Percent-GPA'!$E:$F,2,FALSE)+VLOOKUP(CX13,'Grade-Percent-GPA'!$E:$F,2,FALSE)+VLOOKUP(CY13,'Grade-Percent-GPA'!$E:$F,2,FALSE)+VLOOKUP(CZ13,'Grade-Percent-GPA'!$E:$F,2,FALSE))/(IF(CS13="",0,1)+IF(CT13="",0,1)+IF(CU13="",0,1)+IF(CV13="",0,1)+IF(CW13="",0,1)+IF(CX13="",0,1)+IF(CY13="",0,1)+IF(CZ13="",0,1)))</f>
        <v/>
      </c>
      <c r="DB13" s="171" t="str">
        <f t="shared" si="14"/>
        <v/>
      </c>
      <c r="DC13" s="171" t="str">
        <f t="shared" si="15"/>
        <v/>
      </c>
    </row>
    <row r="14" spans="1:107" ht="14.25" customHeight="1" x14ac:dyDescent="0.3">
      <c r="A14" s="167">
        <v>3123123123</v>
      </c>
      <c r="B14" s="110" t="s">
        <v>136</v>
      </c>
      <c r="C14" s="110" t="s">
        <v>137</v>
      </c>
      <c r="D14" s="168"/>
      <c r="E14" s="169"/>
      <c r="F14" s="170"/>
      <c r="G14" s="170"/>
      <c r="H14" s="170"/>
      <c r="I14" s="170"/>
      <c r="J14" s="170"/>
      <c r="K14" s="170"/>
      <c r="L14" s="170"/>
      <c r="M14" s="170"/>
      <c r="N14" s="171" t="str">
        <f>IF(AND(F14="",G14="",H14="",I14="",J14="",K14="",L14="",M14=""),"",(VLOOKUP(F14,'Grade-Percent-GPA'!$E:$F,2,FALSE)+VLOOKUP(G14,'Grade-Percent-GPA'!$E:$F,2,FALSE)+VLOOKUP(H14,'Grade-Percent-GPA'!$E:$F,2,FALSE)+VLOOKUP(I14,'Grade-Percent-GPA'!$E:$F,2,FALSE)+VLOOKUP(J14,'Grade-Percent-GPA'!$E:$F,2,FALSE)+VLOOKUP(K14,'Grade-Percent-GPA'!$E:$F,2,FALSE)+VLOOKUP(L14,'Grade-Percent-GPA'!$E:$F,2,FALSE)+VLOOKUP(M14,'Grade-Percent-GPA'!$E:$F,2,FALSE))/(IF(F14="",0,1)+IF(G14="",0,1)+IF(H14="",0,1)+IF(I14="",0,1)+IF(J14="",0,1)+IF(K14="",0,1)+IF(L14="",0,1)+IF(M14="",0,1)))</f>
        <v/>
      </c>
      <c r="O14" s="171" t="str">
        <f t="shared" si="0"/>
        <v>NA</v>
      </c>
      <c r="P14" s="171" t="str">
        <f t="shared" si="1"/>
        <v>NA</v>
      </c>
      <c r="Q14" s="168"/>
      <c r="R14" s="169">
        <v>8</v>
      </c>
      <c r="S14" s="170">
        <v>75</v>
      </c>
      <c r="T14" s="170">
        <v>78</v>
      </c>
      <c r="U14" s="170">
        <v>75</v>
      </c>
      <c r="V14" s="170">
        <v>74</v>
      </c>
      <c r="W14" s="170">
        <v>67</v>
      </c>
      <c r="X14" s="170">
        <v>72</v>
      </c>
      <c r="Y14" s="170">
        <v>78</v>
      </c>
      <c r="Z14" s="170"/>
      <c r="AA14" s="171">
        <f>IF(AND(S14="",T14="",U14="",V14="",W14="",X14="",Y14="",Z14=""),"",(VLOOKUP(S14,'Grade-Percent-GPA'!$E:$F,2,FALSE)+VLOOKUP(T14,'Grade-Percent-GPA'!$E:$F,2,FALSE)+VLOOKUP(U14,'Grade-Percent-GPA'!$E:$F,2,FALSE)+VLOOKUP(V14,'Grade-Percent-GPA'!$E:$F,2,FALSE)+VLOOKUP(W14,'Grade-Percent-GPA'!$E:$F,2,FALSE)+VLOOKUP(X14,'Grade-Percent-GPA'!$E:$F,2,FALSE)+VLOOKUP(Y14,'Grade-Percent-GPA'!$E:$F,2,FALSE)+VLOOKUP(Z14,'Grade-Percent-GPA'!$E:$F,2,FALSE))/(IF(S14="",0,1)+IF(T14="",0,1)+IF(U14="",0,1)+IF(V14="",0,1)+IF(W14="",0,1)+IF(X14="",0,1)+IF(Y14="",0,1)+IF(Z14="",0,1)))</f>
        <v>1.1000000000000001</v>
      </c>
      <c r="AB14" s="171" t="str">
        <f t="shared" si="2"/>
        <v/>
      </c>
      <c r="AC14" s="171" t="str">
        <f t="shared" si="3"/>
        <v/>
      </c>
      <c r="AD14" s="168" t="s">
        <v>119</v>
      </c>
      <c r="AE14" s="169">
        <v>9</v>
      </c>
      <c r="AF14" s="170">
        <v>76</v>
      </c>
      <c r="AG14" s="170">
        <v>80</v>
      </c>
      <c r="AH14" s="170">
        <v>80</v>
      </c>
      <c r="AI14" s="170">
        <v>81</v>
      </c>
      <c r="AJ14" s="170">
        <v>72</v>
      </c>
      <c r="AK14" s="170">
        <v>75</v>
      </c>
      <c r="AL14" s="170">
        <v>83</v>
      </c>
      <c r="AM14" s="170"/>
      <c r="AN14" s="171">
        <f>IF(AND(AF14="",AG14="",AH14="",AI14="",AJ14="",AK14="",AL14="",AM14=""),"",(VLOOKUP(AF14,'Grade-Percent-GPA'!$E:$F,2,FALSE)+VLOOKUP(AG14,'Grade-Percent-GPA'!$E:$F,2,FALSE)+VLOOKUP(AH14,'Grade-Percent-GPA'!$E:$F,2,FALSE)+VLOOKUP(AI14,'Grade-Percent-GPA'!$E:$F,2,FALSE)+VLOOKUP(AJ14,'Grade-Percent-GPA'!$E:$F,2,FALSE)+VLOOKUP(AK14,'Grade-Percent-GPA'!$E:$F,2,FALSE)+VLOOKUP(AL14,'Grade-Percent-GPA'!$E:$F,2,FALSE)+VLOOKUP(AM14,'Grade-Percent-GPA'!$E:$F,2,FALSE))/(IF(AF14="",0,1)+IF(AG14="",0,1)+IF(AH14="",0,1)+IF(AI14="",0,1)+IF(AJ14="",0,1)+IF(AK14="",0,1)+IF(AL14="",0,1)+IF(AM14="",0,1)))</f>
        <v>1.4857142857142858</v>
      </c>
      <c r="AO14" s="171">
        <f t="shared" si="4"/>
        <v>0.38571428571428568</v>
      </c>
      <c r="AP14" s="171" t="str">
        <f t="shared" si="5"/>
        <v>Improved</v>
      </c>
      <c r="AQ14" s="168" t="s">
        <v>119</v>
      </c>
      <c r="AR14" s="169">
        <v>10</v>
      </c>
      <c r="AS14" s="170">
        <v>77</v>
      </c>
      <c r="AT14" s="170">
        <v>78</v>
      </c>
      <c r="AU14" s="170">
        <v>81</v>
      </c>
      <c r="AV14" s="170">
        <v>78</v>
      </c>
      <c r="AW14" s="170">
        <v>78</v>
      </c>
      <c r="AX14" s="170">
        <v>80</v>
      </c>
      <c r="AY14" s="170">
        <v>87</v>
      </c>
      <c r="AZ14" s="170"/>
      <c r="BA14" s="171">
        <f>IF(AND(AS14="",AT14="",AU14="",AV14="",AW14="",AX14="",AY14="",AZ14=""),"",(VLOOKUP(AS14,'Grade-Percent-GPA'!$E:$F,2,FALSE)+VLOOKUP(AT14,'Grade-Percent-GPA'!$E:$F,2,FALSE)+VLOOKUP(AU14,'Grade-Percent-GPA'!$E:$F,2,FALSE)+VLOOKUP(AV14,'Grade-Percent-GPA'!$E:$F,2,FALSE)+VLOOKUP(AW14,'Grade-Percent-GPA'!$E:$F,2,FALSE)+VLOOKUP(AX14,'Grade-Percent-GPA'!$E:$F,2,FALSE)+VLOOKUP(AY14,'Grade-Percent-GPA'!$E:$F,2,FALSE)+VLOOKUP(AZ14,'Grade-Percent-GPA'!$E:$F,2,FALSE))/(IF(AS14="",0,1)+IF(AT14="",0,1)+IF(AU14="",0,1)+IF(AV14="",0,1)+IF(AW14="",0,1)+IF(AX14="",0,1)+IF(AY14="",0,1)+IF(AZ14="",0,1)))</f>
        <v>1.7285714285714282</v>
      </c>
      <c r="BB14" s="171">
        <f t="shared" si="6"/>
        <v>0.24285714285714244</v>
      </c>
      <c r="BC14" s="171" t="str">
        <f t="shared" si="7"/>
        <v>Improved</v>
      </c>
      <c r="BD14" s="168"/>
      <c r="BE14" s="169"/>
      <c r="BF14" s="170"/>
      <c r="BG14" s="170"/>
      <c r="BH14" s="170"/>
      <c r="BI14" s="170"/>
      <c r="BJ14" s="170"/>
      <c r="BK14" s="170"/>
      <c r="BL14" s="170"/>
      <c r="BM14" s="170"/>
      <c r="BN14" s="171" t="str">
        <f>IF(AND(BF14="",BG14="",BH14="",BI14="",BJ14="",BK14="",BL14="",BM14=""),"",(VLOOKUP(BF14,'Grade-Percent-GPA'!$E:$F,2,FALSE)+VLOOKUP(BG14,'Grade-Percent-GPA'!$E:$F,2,FALSE)+VLOOKUP(BH14,'Grade-Percent-GPA'!$E:$F,2,FALSE)+VLOOKUP(BI14,'Grade-Percent-GPA'!$E:$F,2,FALSE)+VLOOKUP(BJ14,'Grade-Percent-GPA'!$E:$F,2,FALSE)+VLOOKUP(BK14,'Grade-Percent-GPA'!$E:$F,2,FALSE)+VLOOKUP(BL14,'Grade-Percent-GPA'!$E:$F,2,FALSE)+VLOOKUP(BM14,'Grade-Percent-GPA'!$E:$F,2,FALSE))/(IF(BF14="",0,1)+IF(BG14="",0,1)+IF(BH14="",0,1)+IF(BI14="",0,1)+IF(BJ14="",0,1)+IF(BK14="",0,1)+IF(BL14="",0,1)+IF(BM14="",0,1)))</f>
        <v/>
      </c>
      <c r="BO14" s="171" t="str">
        <f t="shared" si="8"/>
        <v/>
      </c>
      <c r="BP14" s="171" t="str">
        <f t="shared" si="9"/>
        <v/>
      </c>
      <c r="BQ14" s="168"/>
      <c r="BR14" s="169"/>
      <c r="BS14" s="170"/>
      <c r="BT14" s="170"/>
      <c r="BU14" s="170"/>
      <c r="BV14" s="170"/>
      <c r="BW14" s="170"/>
      <c r="BX14" s="170"/>
      <c r="BY14" s="170"/>
      <c r="BZ14" s="170"/>
      <c r="CA14" s="171" t="str">
        <f>IF(AND(BS14="",BT14="",BU14="",BV14="",BW14="",BX14="",BY14="",BZ14=""),"",(VLOOKUP(BS14,'Grade-Percent-GPA'!$E:$F,2,FALSE)+VLOOKUP(BT14,'Grade-Percent-GPA'!$E:$F,2,FALSE)+VLOOKUP(BU14,'Grade-Percent-GPA'!$E:$F,2,FALSE)+VLOOKUP(BV14,'Grade-Percent-GPA'!$E:$F,2,FALSE)+VLOOKUP(BW14,'Grade-Percent-GPA'!$E:$F,2,FALSE)+VLOOKUP(BX14,'Grade-Percent-GPA'!$E:$F,2,FALSE)+VLOOKUP(BY14,'Grade-Percent-GPA'!$E:$F,2,FALSE)+VLOOKUP(BZ14,'Grade-Percent-GPA'!$E:$F,2,FALSE))/(IF(BS14="",0,1)+IF(BT14="",0,1)+IF(BU14="",0,1)+IF(BV14="",0,1)+IF(BW14="",0,1)+IF(BX14="",0,1)+IF(BY14="",0,1)+IF(BZ14="",0,1)))</f>
        <v/>
      </c>
      <c r="CB14" s="171" t="str">
        <f t="shared" si="10"/>
        <v/>
      </c>
      <c r="CC14" s="171" t="str">
        <f t="shared" si="11"/>
        <v/>
      </c>
      <c r="CD14" s="168"/>
      <c r="CE14" s="169"/>
      <c r="CF14" s="170"/>
      <c r="CG14" s="170"/>
      <c r="CH14" s="170"/>
      <c r="CI14" s="170"/>
      <c r="CJ14" s="170"/>
      <c r="CK14" s="170"/>
      <c r="CL14" s="170"/>
      <c r="CM14" s="170"/>
      <c r="CN14" s="171" t="str">
        <f>IF(AND(CF14="",CG14="",CH14="",CI14="",CJ14="",CK14="",CL14="",CM14=""),"",(VLOOKUP(CF14,'Grade-Percent-GPA'!$E:$F,2,FALSE)+VLOOKUP(CG14,'Grade-Percent-GPA'!$E:$F,2,FALSE)+VLOOKUP(CH14,'Grade-Percent-GPA'!$E:$F,2,FALSE)+VLOOKUP(CI14,'Grade-Percent-GPA'!$E:$F,2,FALSE)+VLOOKUP(CJ14,'Grade-Percent-GPA'!$E:$F,2,FALSE)+VLOOKUP(CK14,'Grade-Percent-GPA'!$E:$F,2,FALSE)+VLOOKUP(CL14,'Grade-Percent-GPA'!$E:$F,2,FALSE)+VLOOKUP(CM14,'Grade-Percent-GPA'!$E:$F,2,FALSE))/(IF(CF14="",0,1)+IF(CG14="",0,1)+IF(CH14="",0,1)+IF(CI14="",0,1)+IF(CJ14="",0,1)+IF(CK14="",0,1)+IF(CL14="",0,1)+IF(CM14="",0,1)))</f>
        <v/>
      </c>
      <c r="CO14" s="171" t="str">
        <f t="shared" si="12"/>
        <v/>
      </c>
      <c r="CP14" s="171" t="str">
        <f t="shared" si="13"/>
        <v/>
      </c>
      <c r="CQ14" s="168"/>
      <c r="CR14" s="169"/>
      <c r="CS14" s="170"/>
      <c r="CT14" s="170"/>
      <c r="CU14" s="170"/>
      <c r="CV14" s="170"/>
      <c r="CW14" s="170"/>
      <c r="CX14" s="170"/>
      <c r="CY14" s="170"/>
      <c r="CZ14" s="170"/>
      <c r="DA14" s="171" t="str">
        <f>IF(AND(CS14="",CT14="",CU14="",CV14="",CW14="",CX14="",CY14="",CZ14=""),"",(VLOOKUP(CS14,'Grade-Percent-GPA'!$E:$F,2,FALSE)+VLOOKUP(CT14,'Grade-Percent-GPA'!$E:$F,2,FALSE)+VLOOKUP(CU14,'Grade-Percent-GPA'!$E:$F,2,FALSE)+VLOOKUP(CV14,'Grade-Percent-GPA'!$E:$F,2,FALSE)+VLOOKUP(CW14,'Grade-Percent-GPA'!$E:$F,2,FALSE)+VLOOKUP(CX14,'Grade-Percent-GPA'!$E:$F,2,FALSE)+VLOOKUP(CY14,'Grade-Percent-GPA'!$E:$F,2,FALSE)+VLOOKUP(CZ14,'Grade-Percent-GPA'!$E:$F,2,FALSE))/(IF(CS14="",0,1)+IF(CT14="",0,1)+IF(CU14="",0,1)+IF(CV14="",0,1)+IF(CW14="",0,1)+IF(CX14="",0,1)+IF(CY14="",0,1)+IF(CZ14="",0,1)))</f>
        <v/>
      </c>
      <c r="DB14" s="171" t="str">
        <f t="shared" si="14"/>
        <v/>
      </c>
      <c r="DC14" s="171" t="str">
        <f t="shared" si="15"/>
        <v/>
      </c>
    </row>
    <row r="15" spans="1:107" ht="14.25" customHeight="1" x14ac:dyDescent="0.3">
      <c r="A15" s="167">
        <v>4564564564</v>
      </c>
      <c r="B15" s="110" t="s">
        <v>138</v>
      </c>
      <c r="C15" s="110" t="s">
        <v>139</v>
      </c>
      <c r="D15" s="168"/>
      <c r="E15" s="169"/>
      <c r="F15" s="170"/>
      <c r="G15" s="170"/>
      <c r="H15" s="170"/>
      <c r="I15" s="170"/>
      <c r="J15" s="170"/>
      <c r="K15" s="170"/>
      <c r="L15" s="170"/>
      <c r="M15" s="170"/>
      <c r="N15" s="171" t="str">
        <f>IF(AND(F15="",G15="",H15="",I15="",J15="",K15="",L15="",M15=""),"",(VLOOKUP(F15,'Grade-Percent-GPA'!$E:$F,2,FALSE)+VLOOKUP(G15,'Grade-Percent-GPA'!$E:$F,2,FALSE)+VLOOKUP(H15,'Grade-Percent-GPA'!$E:$F,2,FALSE)+VLOOKUP(I15,'Grade-Percent-GPA'!$E:$F,2,FALSE)+VLOOKUP(J15,'Grade-Percent-GPA'!$E:$F,2,FALSE)+VLOOKUP(K15,'Grade-Percent-GPA'!$E:$F,2,FALSE)+VLOOKUP(L15,'Grade-Percent-GPA'!$E:$F,2,FALSE)+VLOOKUP(M15,'Grade-Percent-GPA'!$E:$F,2,FALSE))/(IF(F15="",0,1)+IF(G15="",0,1)+IF(H15="",0,1)+IF(I15="",0,1)+IF(J15="",0,1)+IF(K15="",0,1)+IF(L15="",0,1)+IF(M15="",0,1)))</f>
        <v/>
      </c>
      <c r="O15" s="171" t="str">
        <f t="shared" si="0"/>
        <v>NA</v>
      </c>
      <c r="P15" s="171" t="str">
        <f t="shared" si="1"/>
        <v>NA</v>
      </c>
      <c r="Q15" s="168"/>
      <c r="R15" s="169">
        <v>10</v>
      </c>
      <c r="S15" s="170">
        <v>72</v>
      </c>
      <c r="T15" s="170">
        <v>68</v>
      </c>
      <c r="U15" s="170">
        <v>70</v>
      </c>
      <c r="V15" s="170">
        <v>79</v>
      </c>
      <c r="W15" s="170">
        <v>70</v>
      </c>
      <c r="X15" s="170">
        <v>70</v>
      </c>
      <c r="Y15" s="170">
        <v>76</v>
      </c>
      <c r="Z15" s="170"/>
      <c r="AA15" s="171">
        <f>IF(AND(S15="",T15="",U15="",V15="",W15="",X15="",Y15="",Z15=""),"",(VLOOKUP(S15,'Grade-Percent-GPA'!$E:$F,2,FALSE)+VLOOKUP(T15,'Grade-Percent-GPA'!$E:$F,2,FALSE)+VLOOKUP(U15,'Grade-Percent-GPA'!$E:$F,2,FALSE)+VLOOKUP(V15,'Grade-Percent-GPA'!$E:$F,2,FALSE)+VLOOKUP(W15,'Grade-Percent-GPA'!$E:$F,2,FALSE)+VLOOKUP(X15,'Grade-Percent-GPA'!$E:$F,2,FALSE)+VLOOKUP(Y15,'Grade-Percent-GPA'!$E:$F,2,FALSE)+VLOOKUP(Z15,'Grade-Percent-GPA'!$E:$F,2,FALSE))/(IF(S15="",0,1)+IF(T15="",0,1)+IF(U15="",0,1)+IF(V15="",0,1)+IF(W15="",0,1)+IF(X15="",0,1)+IF(Y15="",0,1)+IF(Z15="",0,1)))</f>
        <v>0.65714285714285714</v>
      </c>
      <c r="AB15" s="171" t="str">
        <f t="shared" si="2"/>
        <v/>
      </c>
      <c r="AC15" s="171" t="str">
        <f t="shared" si="3"/>
        <v/>
      </c>
      <c r="AD15" s="168" t="s">
        <v>119</v>
      </c>
      <c r="AE15" s="169">
        <v>11</v>
      </c>
      <c r="AF15" s="170">
        <v>71</v>
      </c>
      <c r="AG15" s="170">
        <v>70</v>
      </c>
      <c r="AH15" s="170">
        <v>71</v>
      </c>
      <c r="AI15" s="170">
        <v>75</v>
      </c>
      <c r="AJ15" s="170">
        <v>74</v>
      </c>
      <c r="AK15" s="170">
        <v>70</v>
      </c>
      <c r="AL15" s="170">
        <v>77</v>
      </c>
      <c r="AM15" s="170"/>
      <c r="AN15" s="171">
        <f>IF(AND(AF15="",AG15="",AH15="",AI15="",AJ15="",AK15="",AL15="",AM15=""),"",(VLOOKUP(AF15,'Grade-Percent-GPA'!$E:$F,2,FALSE)+VLOOKUP(AG15,'Grade-Percent-GPA'!$E:$F,2,FALSE)+VLOOKUP(AH15,'Grade-Percent-GPA'!$E:$F,2,FALSE)+VLOOKUP(AI15,'Grade-Percent-GPA'!$E:$F,2,FALSE)+VLOOKUP(AJ15,'Grade-Percent-GPA'!$E:$F,2,FALSE)+VLOOKUP(AK15,'Grade-Percent-GPA'!$E:$F,2,FALSE)+VLOOKUP(AL15,'Grade-Percent-GPA'!$E:$F,2,FALSE)+VLOOKUP(AM15,'Grade-Percent-GPA'!$E:$F,2,FALSE))/(IF(AF15="",0,1)+IF(AG15="",0,1)+IF(AH15="",0,1)+IF(AI15="",0,1)+IF(AJ15="",0,1)+IF(AK15="",0,1)+IF(AL15="",0,1)+IF(AM15="",0,1)))</f>
        <v>0.68571428571428572</v>
      </c>
      <c r="AO15" s="171">
        <f t="shared" si="4"/>
        <v>2.8571428571428581E-2</v>
      </c>
      <c r="AP15" s="171" t="str">
        <f t="shared" si="5"/>
        <v>No Change</v>
      </c>
      <c r="AQ15" s="168" t="s">
        <v>119</v>
      </c>
      <c r="AR15" s="169">
        <v>12</v>
      </c>
      <c r="AS15" s="170">
        <v>70</v>
      </c>
      <c r="AT15" s="170">
        <v>69</v>
      </c>
      <c r="AU15" s="170">
        <v>68</v>
      </c>
      <c r="AV15" s="170">
        <v>70</v>
      </c>
      <c r="AW15" s="170">
        <v>71</v>
      </c>
      <c r="AX15" s="170">
        <v>71</v>
      </c>
      <c r="AY15" s="170"/>
      <c r="AZ15" s="170"/>
      <c r="BA15" s="171">
        <f>IF(AND(AS15="",AT15="",AU15="",AV15="",AW15="",AX15="",AY15="",AZ15=""),"",(VLOOKUP(AS15,'Grade-Percent-GPA'!$E:$F,2,FALSE)+VLOOKUP(AT15,'Grade-Percent-GPA'!$E:$F,2,FALSE)+VLOOKUP(AU15,'Grade-Percent-GPA'!$E:$F,2,FALSE)+VLOOKUP(AV15,'Grade-Percent-GPA'!$E:$F,2,FALSE)+VLOOKUP(AW15,'Grade-Percent-GPA'!$E:$F,2,FALSE)+VLOOKUP(AX15,'Grade-Percent-GPA'!$E:$F,2,FALSE)+VLOOKUP(AY15,'Grade-Percent-GPA'!$E:$F,2,FALSE)+VLOOKUP(AZ15,'Grade-Percent-GPA'!$E:$F,2,FALSE))/(IF(AS15="",0,1)+IF(AT15="",0,1)+IF(AU15="",0,1)+IF(AV15="",0,1)+IF(AW15="",0,1)+IF(AX15="",0,1)+IF(AY15="",0,1)+IF(AZ15="",0,1)))</f>
        <v>0.19999999999999998</v>
      </c>
      <c r="BB15" s="171">
        <f t="shared" si="6"/>
        <v>-0.48571428571428577</v>
      </c>
      <c r="BC15" s="171" t="str">
        <f t="shared" si="7"/>
        <v>Declined</v>
      </c>
      <c r="BD15" s="168"/>
      <c r="BE15" s="169"/>
      <c r="BF15" s="170"/>
      <c r="BG15" s="170"/>
      <c r="BH15" s="170"/>
      <c r="BI15" s="170"/>
      <c r="BJ15" s="170"/>
      <c r="BK15" s="170"/>
      <c r="BL15" s="170"/>
      <c r="BM15" s="170"/>
      <c r="BN15" s="171" t="str">
        <f>IF(AND(BF15="",BG15="",BH15="",BI15="",BJ15="",BK15="",BL15="",BM15=""),"",(VLOOKUP(BF15,'Grade-Percent-GPA'!$E:$F,2,FALSE)+VLOOKUP(BG15,'Grade-Percent-GPA'!$E:$F,2,FALSE)+VLOOKUP(BH15,'Grade-Percent-GPA'!$E:$F,2,FALSE)+VLOOKUP(BI15,'Grade-Percent-GPA'!$E:$F,2,FALSE)+VLOOKUP(BJ15,'Grade-Percent-GPA'!$E:$F,2,FALSE)+VLOOKUP(BK15,'Grade-Percent-GPA'!$E:$F,2,FALSE)+VLOOKUP(BL15,'Grade-Percent-GPA'!$E:$F,2,FALSE)+VLOOKUP(BM15,'Grade-Percent-GPA'!$E:$F,2,FALSE))/(IF(BF15="",0,1)+IF(BG15="",0,1)+IF(BH15="",0,1)+IF(BI15="",0,1)+IF(BJ15="",0,1)+IF(BK15="",0,1)+IF(BL15="",0,1)+IF(BM15="",0,1)))</f>
        <v/>
      </c>
      <c r="BO15" s="171" t="str">
        <f t="shared" si="8"/>
        <v/>
      </c>
      <c r="BP15" s="171" t="str">
        <f t="shared" si="9"/>
        <v/>
      </c>
      <c r="BQ15" s="168"/>
      <c r="BR15" s="169"/>
      <c r="BS15" s="170"/>
      <c r="BT15" s="170"/>
      <c r="BU15" s="170"/>
      <c r="BV15" s="170"/>
      <c r="BW15" s="170"/>
      <c r="BX15" s="170"/>
      <c r="BY15" s="170"/>
      <c r="BZ15" s="170"/>
      <c r="CA15" s="171" t="str">
        <f>IF(AND(BS15="",BT15="",BU15="",BV15="",BW15="",BX15="",BY15="",BZ15=""),"",(VLOOKUP(BS15,'Grade-Percent-GPA'!$E:$F,2,FALSE)+VLOOKUP(BT15,'Grade-Percent-GPA'!$E:$F,2,FALSE)+VLOOKUP(BU15,'Grade-Percent-GPA'!$E:$F,2,FALSE)+VLOOKUP(BV15,'Grade-Percent-GPA'!$E:$F,2,FALSE)+VLOOKUP(BW15,'Grade-Percent-GPA'!$E:$F,2,FALSE)+VLOOKUP(BX15,'Grade-Percent-GPA'!$E:$F,2,FALSE)+VLOOKUP(BY15,'Grade-Percent-GPA'!$E:$F,2,FALSE)+VLOOKUP(BZ15,'Grade-Percent-GPA'!$E:$F,2,FALSE))/(IF(BS15="",0,1)+IF(BT15="",0,1)+IF(BU15="",0,1)+IF(BV15="",0,1)+IF(BW15="",0,1)+IF(BX15="",0,1)+IF(BY15="",0,1)+IF(BZ15="",0,1)))</f>
        <v/>
      </c>
      <c r="CB15" s="171" t="str">
        <f t="shared" si="10"/>
        <v/>
      </c>
      <c r="CC15" s="171" t="str">
        <f t="shared" si="11"/>
        <v/>
      </c>
      <c r="CD15" s="168"/>
      <c r="CE15" s="169"/>
      <c r="CF15" s="170"/>
      <c r="CG15" s="170"/>
      <c r="CH15" s="170"/>
      <c r="CI15" s="170"/>
      <c r="CJ15" s="170"/>
      <c r="CK15" s="170"/>
      <c r="CL15" s="170"/>
      <c r="CM15" s="170"/>
      <c r="CN15" s="171" t="str">
        <f>IF(AND(CF15="",CG15="",CH15="",CI15="",CJ15="",CK15="",CL15="",CM15=""),"",(VLOOKUP(CF15,'Grade-Percent-GPA'!$E:$F,2,FALSE)+VLOOKUP(CG15,'Grade-Percent-GPA'!$E:$F,2,FALSE)+VLOOKUP(CH15,'Grade-Percent-GPA'!$E:$F,2,FALSE)+VLOOKUP(CI15,'Grade-Percent-GPA'!$E:$F,2,FALSE)+VLOOKUP(CJ15,'Grade-Percent-GPA'!$E:$F,2,FALSE)+VLOOKUP(CK15,'Grade-Percent-GPA'!$E:$F,2,FALSE)+VLOOKUP(CL15,'Grade-Percent-GPA'!$E:$F,2,FALSE)+VLOOKUP(CM15,'Grade-Percent-GPA'!$E:$F,2,FALSE))/(IF(CF15="",0,1)+IF(CG15="",0,1)+IF(CH15="",0,1)+IF(CI15="",0,1)+IF(CJ15="",0,1)+IF(CK15="",0,1)+IF(CL15="",0,1)+IF(CM15="",0,1)))</f>
        <v/>
      </c>
      <c r="CO15" s="171" t="str">
        <f t="shared" si="12"/>
        <v/>
      </c>
      <c r="CP15" s="171" t="str">
        <f t="shared" si="13"/>
        <v/>
      </c>
      <c r="CQ15" s="168"/>
      <c r="CR15" s="169"/>
      <c r="CS15" s="170"/>
      <c r="CT15" s="170"/>
      <c r="CU15" s="170"/>
      <c r="CV15" s="170"/>
      <c r="CW15" s="170"/>
      <c r="CX15" s="170"/>
      <c r="CY15" s="170"/>
      <c r="CZ15" s="170"/>
      <c r="DA15" s="171" t="str">
        <f>IF(AND(CS15="",CT15="",CU15="",CV15="",CW15="",CX15="",CY15="",CZ15=""),"",(VLOOKUP(CS15,'Grade-Percent-GPA'!$E:$F,2,FALSE)+VLOOKUP(CT15,'Grade-Percent-GPA'!$E:$F,2,FALSE)+VLOOKUP(CU15,'Grade-Percent-GPA'!$E:$F,2,FALSE)+VLOOKUP(CV15,'Grade-Percent-GPA'!$E:$F,2,FALSE)+VLOOKUP(CW15,'Grade-Percent-GPA'!$E:$F,2,FALSE)+VLOOKUP(CX15,'Grade-Percent-GPA'!$E:$F,2,FALSE)+VLOOKUP(CY15,'Grade-Percent-GPA'!$E:$F,2,FALSE)+VLOOKUP(CZ15,'Grade-Percent-GPA'!$E:$F,2,FALSE))/(IF(CS15="",0,1)+IF(CT15="",0,1)+IF(CU15="",0,1)+IF(CV15="",0,1)+IF(CW15="",0,1)+IF(CX15="",0,1)+IF(CY15="",0,1)+IF(CZ15="",0,1)))</f>
        <v/>
      </c>
      <c r="DB15" s="171" t="str">
        <f t="shared" si="14"/>
        <v/>
      </c>
      <c r="DC15" s="171" t="str">
        <f t="shared" si="15"/>
        <v/>
      </c>
    </row>
    <row r="16" spans="1:107" ht="14.25" customHeight="1" x14ac:dyDescent="0.3">
      <c r="A16" s="167">
        <v>5645645645</v>
      </c>
      <c r="B16" s="110" t="s">
        <v>140</v>
      </c>
      <c r="C16" s="110" t="s">
        <v>141</v>
      </c>
      <c r="D16" s="168"/>
      <c r="E16" s="169"/>
      <c r="F16" s="170"/>
      <c r="G16" s="170"/>
      <c r="H16" s="170"/>
      <c r="I16" s="170"/>
      <c r="J16" s="170"/>
      <c r="K16" s="170"/>
      <c r="L16" s="170"/>
      <c r="M16" s="170"/>
      <c r="N16" s="171" t="str">
        <f>IF(AND(F16="",G16="",H16="",I16="",J16="",K16="",L16="",M16=""),"",(VLOOKUP(F16,'Grade-Percent-GPA'!$E:$F,2,FALSE)+VLOOKUP(G16,'Grade-Percent-GPA'!$E:$F,2,FALSE)+VLOOKUP(H16,'Grade-Percent-GPA'!$E:$F,2,FALSE)+VLOOKUP(I16,'Grade-Percent-GPA'!$E:$F,2,FALSE)+VLOOKUP(J16,'Grade-Percent-GPA'!$E:$F,2,FALSE)+VLOOKUP(K16,'Grade-Percent-GPA'!$E:$F,2,FALSE)+VLOOKUP(L16,'Grade-Percent-GPA'!$E:$F,2,FALSE)+VLOOKUP(M16,'Grade-Percent-GPA'!$E:$F,2,FALSE))/(IF(F16="",0,1)+IF(G16="",0,1)+IF(H16="",0,1)+IF(I16="",0,1)+IF(J16="",0,1)+IF(K16="",0,1)+IF(L16="",0,1)+IF(M16="",0,1)))</f>
        <v/>
      </c>
      <c r="O16" s="171" t="str">
        <f t="shared" si="0"/>
        <v>NA</v>
      </c>
      <c r="P16" s="171" t="str">
        <f t="shared" si="1"/>
        <v>NA</v>
      </c>
      <c r="Q16" s="168"/>
      <c r="R16" s="169">
        <v>11</v>
      </c>
      <c r="S16" s="170">
        <v>74</v>
      </c>
      <c r="T16" s="170">
        <v>75</v>
      </c>
      <c r="U16" s="170">
        <v>80</v>
      </c>
      <c r="V16" s="170">
        <v>79</v>
      </c>
      <c r="W16" s="170">
        <v>76</v>
      </c>
      <c r="X16" s="170">
        <v>83</v>
      </c>
      <c r="Y16" s="170">
        <v>93</v>
      </c>
      <c r="Z16" s="170"/>
      <c r="AA16" s="171">
        <f>IF(AND(S16="",T16="",U16="",V16="",W16="",X16="",Y16="",Z16=""),"",(VLOOKUP(S16,'Grade-Percent-GPA'!$E:$F,2,FALSE)+VLOOKUP(T16,'Grade-Percent-GPA'!$E:$F,2,FALSE)+VLOOKUP(U16,'Grade-Percent-GPA'!$E:$F,2,FALSE)+VLOOKUP(V16,'Grade-Percent-GPA'!$E:$F,2,FALSE)+VLOOKUP(W16,'Grade-Percent-GPA'!$E:$F,2,FALSE)+VLOOKUP(X16,'Grade-Percent-GPA'!$E:$F,2,FALSE)+VLOOKUP(Y16,'Grade-Percent-GPA'!$E:$F,2,FALSE)+VLOOKUP(Z16,'Grade-Percent-GPA'!$E:$F,2,FALSE))/(IF(S16="",0,1)+IF(T16="",0,1)+IF(U16="",0,1)+IF(V16="",0,1)+IF(W16="",0,1)+IF(X16="",0,1)+IF(Y16="",0,1)+IF(Z16="",0,1)))</f>
        <v>1.7571428571428573</v>
      </c>
      <c r="AB16" s="171" t="str">
        <f t="shared" si="2"/>
        <v/>
      </c>
      <c r="AC16" s="171" t="str">
        <f t="shared" si="3"/>
        <v/>
      </c>
      <c r="AD16" s="168" t="s">
        <v>119</v>
      </c>
      <c r="AE16" s="169">
        <v>12</v>
      </c>
      <c r="AF16" s="170">
        <v>75</v>
      </c>
      <c r="AG16" s="170">
        <v>78</v>
      </c>
      <c r="AH16" s="170">
        <v>75</v>
      </c>
      <c r="AI16" s="170">
        <v>83</v>
      </c>
      <c r="AJ16" s="170">
        <v>67</v>
      </c>
      <c r="AK16" s="170">
        <v>72</v>
      </c>
      <c r="AL16" s="170"/>
      <c r="AM16" s="170"/>
      <c r="AN16" s="171">
        <f>IF(AND(AF16="",AG16="",AH16="",AI16="",AJ16="",AK16="",AL16="",AM16=""),"",(VLOOKUP(AF16,'Grade-Percent-GPA'!$E:$F,2,FALSE)+VLOOKUP(AG16,'Grade-Percent-GPA'!$E:$F,2,FALSE)+VLOOKUP(AH16,'Grade-Percent-GPA'!$E:$F,2,FALSE)+VLOOKUP(AI16,'Grade-Percent-GPA'!$E:$F,2,FALSE)+VLOOKUP(AJ16,'Grade-Percent-GPA'!$E:$F,2,FALSE)+VLOOKUP(AK16,'Grade-Percent-GPA'!$E:$F,2,FALSE)+VLOOKUP(AL16,'Grade-Percent-GPA'!$E:$F,2,FALSE)+VLOOKUP(AM16,'Grade-Percent-GPA'!$E:$F,2,FALSE))/(IF(AF16="",0,1)+IF(AG16="",0,1)+IF(AH16="",0,1)+IF(AI16="",0,1)+IF(AJ16="",0,1)+IF(AK16="",0,1)+IF(AL16="",0,1)+IF(AM16="",0,1)))</f>
        <v>1.1666666666666667</v>
      </c>
      <c r="AO16" s="171">
        <f t="shared" si="4"/>
        <v>-0.5904761904761906</v>
      </c>
      <c r="AP16" s="171" t="str">
        <f t="shared" si="5"/>
        <v>Declined</v>
      </c>
      <c r="AQ16" s="168"/>
      <c r="AR16" s="169"/>
      <c r="AS16" s="170"/>
      <c r="AT16" s="170"/>
      <c r="AU16" s="170"/>
      <c r="AV16" s="170"/>
      <c r="AW16" s="170"/>
      <c r="AX16" s="170"/>
      <c r="AY16" s="170"/>
      <c r="AZ16" s="170"/>
      <c r="BA16" s="171" t="str">
        <f>IF(AND(AS16="",AT16="",AU16="",AV16="",AW16="",AX16="",AY16="",AZ16=""),"",(VLOOKUP(AS16,'Grade-Percent-GPA'!$E:$F,2,FALSE)+VLOOKUP(AT16,'Grade-Percent-GPA'!$E:$F,2,FALSE)+VLOOKUP(AU16,'Grade-Percent-GPA'!$E:$F,2,FALSE)+VLOOKUP(AV16,'Grade-Percent-GPA'!$E:$F,2,FALSE)+VLOOKUP(AW16,'Grade-Percent-GPA'!$E:$F,2,FALSE)+VLOOKUP(AX16,'Grade-Percent-GPA'!$E:$F,2,FALSE)+VLOOKUP(AY16,'Grade-Percent-GPA'!$E:$F,2,FALSE)+VLOOKUP(AZ16,'Grade-Percent-GPA'!$E:$F,2,FALSE))/(IF(AS16="",0,1)+IF(AT16="",0,1)+IF(AU16="",0,1)+IF(AV16="",0,1)+IF(AW16="",0,1)+IF(AX16="",0,1)+IF(AY16="",0,1)+IF(AZ16="",0,1)))</f>
        <v/>
      </c>
      <c r="BB16" s="171" t="str">
        <f t="shared" si="6"/>
        <v/>
      </c>
      <c r="BC16" s="171" t="str">
        <f t="shared" si="7"/>
        <v/>
      </c>
      <c r="BD16" s="168"/>
      <c r="BE16" s="169"/>
      <c r="BF16" s="170"/>
      <c r="BG16" s="170"/>
      <c r="BH16" s="170"/>
      <c r="BI16" s="170"/>
      <c r="BJ16" s="170"/>
      <c r="BK16" s="170"/>
      <c r="BL16" s="170"/>
      <c r="BM16" s="170"/>
      <c r="BN16" s="171" t="str">
        <f>IF(AND(BF16="",BG16="",BH16="",BI16="",BJ16="",BK16="",BL16="",BM16=""),"",(VLOOKUP(BF16,'Grade-Percent-GPA'!$E:$F,2,FALSE)+VLOOKUP(BG16,'Grade-Percent-GPA'!$E:$F,2,FALSE)+VLOOKUP(BH16,'Grade-Percent-GPA'!$E:$F,2,FALSE)+VLOOKUP(BI16,'Grade-Percent-GPA'!$E:$F,2,FALSE)+VLOOKUP(BJ16,'Grade-Percent-GPA'!$E:$F,2,FALSE)+VLOOKUP(BK16,'Grade-Percent-GPA'!$E:$F,2,FALSE)+VLOOKUP(BL16,'Grade-Percent-GPA'!$E:$F,2,FALSE)+VLOOKUP(BM16,'Grade-Percent-GPA'!$E:$F,2,FALSE))/(IF(BF16="",0,1)+IF(BG16="",0,1)+IF(BH16="",0,1)+IF(BI16="",0,1)+IF(BJ16="",0,1)+IF(BK16="",0,1)+IF(BL16="",0,1)+IF(BM16="",0,1)))</f>
        <v/>
      </c>
      <c r="BO16" s="171" t="str">
        <f t="shared" si="8"/>
        <v/>
      </c>
      <c r="BP16" s="171" t="str">
        <f t="shared" si="9"/>
        <v/>
      </c>
      <c r="BQ16" s="168"/>
      <c r="BR16" s="169"/>
      <c r="BS16" s="170"/>
      <c r="BT16" s="170"/>
      <c r="BU16" s="170"/>
      <c r="BV16" s="170"/>
      <c r="BW16" s="170"/>
      <c r="BX16" s="170"/>
      <c r="BY16" s="170"/>
      <c r="BZ16" s="170"/>
      <c r="CA16" s="171" t="str">
        <f>IF(AND(BS16="",BT16="",BU16="",BV16="",BW16="",BX16="",BY16="",BZ16=""),"",(VLOOKUP(BS16,'Grade-Percent-GPA'!$E:$F,2,FALSE)+VLOOKUP(BT16,'Grade-Percent-GPA'!$E:$F,2,FALSE)+VLOOKUP(BU16,'Grade-Percent-GPA'!$E:$F,2,FALSE)+VLOOKUP(BV16,'Grade-Percent-GPA'!$E:$F,2,FALSE)+VLOOKUP(BW16,'Grade-Percent-GPA'!$E:$F,2,FALSE)+VLOOKUP(BX16,'Grade-Percent-GPA'!$E:$F,2,FALSE)+VLOOKUP(BY16,'Grade-Percent-GPA'!$E:$F,2,FALSE)+VLOOKUP(BZ16,'Grade-Percent-GPA'!$E:$F,2,FALSE))/(IF(BS16="",0,1)+IF(BT16="",0,1)+IF(BU16="",0,1)+IF(BV16="",0,1)+IF(BW16="",0,1)+IF(BX16="",0,1)+IF(BY16="",0,1)+IF(BZ16="",0,1)))</f>
        <v/>
      </c>
      <c r="CB16" s="171" t="str">
        <f t="shared" si="10"/>
        <v/>
      </c>
      <c r="CC16" s="171" t="str">
        <f t="shared" si="11"/>
        <v/>
      </c>
      <c r="CD16" s="168"/>
      <c r="CE16" s="169"/>
      <c r="CF16" s="170"/>
      <c r="CG16" s="170"/>
      <c r="CH16" s="170"/>
      <c r="CI16" s="170"/>
      <c r="CJ16" s="170"/>
      <c r="CK16" s="170"/>
      <c r="CL16" s="170"/>
      <c r="CM16" s="170"/>
      <c r="CN16" s="171" t="str">
        <f>IF(AND(CF16="",CG16="",CH16="",CI16="",CJ16="",CK16="",CL16="",CM16=""),"",(VLOOKUP(CF16,'Grade-Percent-GPA'!$E:$F,2,FALSE)+VLOOKUP(CG16,'Grade-Percent-GPA'!$E:$F,2,FALSE)+VLOOKUP(CH16,'Grade-Percent-GPA'!$E:$F,2,FALSE)+VLOOKUP(CI16,'Grade-Percent-GPA'!$E:$F,2,FALSE)+VLOOKUP(CJ16,'Grade-Percent-GPA'!$E:$F,2,FALSE)+VLOOKUP(CK16,'Grade-Percent-GPA'!$E:$F,2,FALSE)+VLOOKUP(CL16,'Grade-Percent-GPA'!$E:$F,2,FALSE)+VLOOKUP(CM16,'Grade-Percent-GPA'!$E:$F,2,FALSE))/(IF(CF16="",0,1)+IF(CG16="",0,1)+IF(CH16="",0,1)+IF(CI16="",0,1)+IF(CJ16="",0,1)+IF(CK16="",0,1)+IF(CL16="",0,1)+IF(CM16="",0,1)))</f>
        <v/>
      </c>
      <c r="CO16" s="171" t="str">
        <f t="shared" si="12"/>
        <v/>
      </c>
      <c r="CP16" s="171" t="str">
        <f t="shared" si="13"/>
        <v/>
      </c>
      <c r="CQ16" s="168"/>
      <c r="CR16" s="169"/>
      <c r="CS16" s="170"/>
      <c r="CT16" s="170"/>
      <c r="CU16" s="170"/>
      <c r="CV16" s="170"/>
      <c r="CW16" s="170"/>
      <c r="CX16" s="170"/>
      <c r="CY16" s="170"/>
      <c r="CZ16" s="170"/>
      <c r="DA16" s="171" t="str">
        <f>IF(AND(CS16="",CT16="",CU16="",CV16="",CW16="",CX16="",CY16="",CZ16=""),"",(VLOOKUP(CS16,'Grade-Percent-GPA'!$E:$F,2,FALSE)+VLOOKUP(CT16,'Grade-Percent-GPA'!$E:$F,2,FALSE)+VLOOKUP(CU16,'Grade-Percent-GPA'!$E:$F,2,FALSE)+VLOOKUP(CV16,'Grade-Percent-GPA'!$E:$F,2,FALSE)+VLOOKUP(CW16,'Grade-Percent-GPA'!$E:$F,2,FALSE)+VLOOKUP(CX16,'Grade-Percent-GPA'!$E:$F,2,FALSE)+VLOOKUP(CY16,'Grade-Percent-GPA'!$E:$F,2,FALSE)+VLOOKUP(CZ16,'Grade-Percent-GPA'!$E:$F,2,FALSE))/(IF(CS16="",0,1)+IF(CT16="",0,1)+IF(CU16="",0,1)+IF(CV16="",0,1)+IF(CW16="",0,1)+IF(CX16="",0,1)+IF(CY16="",0,1)+IF(CZ16="",0,1)))</f>
        <v/>
      </c>
      <c r="DB16" s="171" t="str">
        <f t="shared" si="14"/>
        <v/>
      </c>
      <c r="DC16" s="171" t="str">
        <f t="shared" si="15"/>
        <v/>
      </c>
    </row>
    <row r="17" spans="1:107" ht="14.25" customHeight="1" x14ac:dyDescent="0.3">
      <c r="A17" s="167">
        <v>6456456456</v>
      </c>
      <c r="B17" s="110" t="s">
        <v>142</v>
      </c>
      <c r="C17" s="110" t="s">
        <v>143</v>
      </c>
      <c r="D17" s="168"/>
      <c r="E17" s="169"/>
      <c r="F17" s="170"/>
      <c r="G17" s="170"/>
      <c r="H17" s="170"/>
      <c r="I17" s="170"/>
      <c r="J17" s="170"/>
      <c r="K17" s="170"/>
      <c r="L17" s="170"/>
      <c r="M17" s="170"/>
      <c r="N17" s="171" t="str">
        <f>IF(AND(F17="",G17="",H17="",I17="",J17="",K17="",L17="",M17=""),"",(VLOOKUP(F17,'Grade-Percent-GPA'!$E:$F,2,FALSE)+VLOOKUP(G17,'Grade-Percent-GPA'!$E:$F,2,FALSE)+VLOOKUP(H17,'Grade-Percent-GPA'!$E:$F,2,FALSE)+VLOOKUP(I17,'Grade-Percent-GPA'!$E:$F,2,FALSE)+VLOOKUP(J17,'Grade-Percent-GPA'!$E:$F,2,FALSE)+VLOOKUP(K17,'Grade-Percent-GPA'!$E:$F,2,FALSE)+VLOOKUP(L17,'Grade-Percent-GPA'!$E:$F,2,FALSE)+VLOOKUP(M17,'Grade-Percent-GPA'!$E:$F,2,FALSE))/(IF(F17="",0,1)+IF(G17="",0,1)+IF(H17="",0,1)+IF(I17="",0,1)+IF(J17="",0,1)+IF(K17="",0,1)+IF(L17="",0,1)+IF(M17="",0,1)))</f>
        <v/>
      </c>
      <c r="O17" s="171" t="str">
        <f t="shared" si="0"/>
        <v>NA</v>
      </c>
      <c r="P17" s="171" t="str">
        <f t="shared" si="1"/>
        <v>NA</v>
      </c>
      <c r="Q17" s="168"/>
      <c r="R17" s="169"/>
      <c r="S17" s="170"/>
      <c r="T17" s="170"/>
      <c r="U17" s="170"/>
      <c r="V17" s="170"/>
      <c r="W17" s="170"/>
      <c r="X17" s="170"/>
      <c r="Y17" s="170"/>
      <c r="Z17" s="170"/>
      <c r="AA17" s="171" t="str">
        <f>IF(AND(S17="",T17="",U17="",V17="",W17="",X17="",Y17="",Z17=""),"",(VLOOKUP(S17,'Grade-Percent-GPA'!$E:$F,2,FALSE)+VLOOKUP(T17,'Grade-Percent-GPA'!$E:$F,2,FALSE)+VLOOKUP(U17,'Grade-Percent-GPA'!$E:$F,2,FALSE)+VLOOKUP(V17,'Grade-Percent-GPA'!$E:$F,2,FALSE)+VLOOKUP(W17,'Grade-Percent-GPA'!$E:$F,2,FALSE)+VLOOKUP(X17,'Grade-Percent-GPA'!$E:$F,2,FALSE)+VLOOKUP(Y17,'Grade-Percent-GPA'!$E:$F,2,FALSE)+VLOOKUP(Z17,'Grade-Percent-GPA'!$E:$F,2,FALSE))/(IF(S17="",0,1)+IF(T17="",0,1)+IF(U17="",0,1)+IF(V17="",0,1)+IF(W17="",0,1)+IF(X17="",0,1)+IF(Y17="",0,1)+IF(Z17="",0,1)))</f>
        <v/>
      </c>
      <c r="AB17" s="171" t="str">
        <f t="shared" si="2"/>
        <v/>
      </c>
      <c r="AC17" s="171" t="str">
        <f t="shared" si="3"/>
        <v/>
      </c>
      <c r="AD17" s="168"/>
      <c r="AE17" s="169">
        <v>7</v>
      </c>
      <c r="AF17" s="170" t="s">
        <v>67</v>
      </c>
      <c r="AG17" s="170" t="s">
        <v>67</v>
      </c>
      <c r="AH17" s="170" t="s">
        <v>68</v>
      </c>
      <c r="AI17" s="170" t="s">
        <v>68</v>
      </c>
      <c r="AJ17" s="170" t="s">
        <v>64</v>
      </c>
      <c r="AK17" s="170" t="s">
        <v>65</v>
      </c>
      <c r="AL17" s="170" t="s">
        <v>69</v>
      </c>
      <c r="AM17" s="170"/>
      <c r="AN17" s="171">
        <f>IF(AND(AF17="",AG17="",AH17="",AI17="",AJ17="",AK17="",AL17="",AM17=""),"",(VLOOKUP(AF17,'Grade-Percent-GPA'!$E:$F,2,FALSE)+VLOOKUP(AG17,'Grade-Percent-GPA'!$E:$F,2,FALSE)+VLOOKUP(AH17,'Grade-Percent-GPA'!$E:$F,2,FALSE)+VLOOKUP(AI17,'Grade-Percent-GPA'!$E:$F,2,FALSE)+VLOOKUP(AJ17,'Grade-Percent-GPA'!$E:$F,2,FALSE)+VLOOKUP(AK17,'Grade-Percent-GPA'!$E:$F,2,FALSE)+VLOOKUP(AL17,'Grade-Percent-GPA'!$E:$F,2,FALSE)+VLOOKUP(AM17,'Grade-Percent-GPA'!$E:$F,2,FALSE))/(IF(AF17="",0,1)+IF(AG17="",0,1)+IF(AH17="",0,1)+IF(AI17="",0,1)+IF(AJ17="",0,1)+IF(AK17="",0,1)+IF(AL17="",0,1)+IF(AM17="",0,1)))</f>
        <v>2.371428571428571</v>
      </c>
      <c r="AO17" s="171" t="str">
        <f t="shared" si="4"/>
        <v/>
      </c>
      <c r="AP17" s="171" t="str">
        <f t="shared" si="5"/>
        <v/>
      </c>
      <c r="AQ17" s="168" t="s">
        <v>119</v>
      </c>
      <c r="AR17" s="169">
        <v>8</v>
      </c>
      <c r="AS17" s="170">
        <v>80</v>
      </c>
      <c r="AT17" s="170">
        <v>82</v>
      </c>
      <c r="AU17" s="170">
        <v>78</v>
      </c>
      <c r="AV17" s="170">
        <v>79</v>
      </c>
      <c r="AW17" s="170">
        <v>89</v>
      </c>
      <c r="AX17" s="170">
        <v>87</v>
      </c>
      <c r="AY17" s="170">
        <v>78</v>
      </c>
      <c r="AZ17" s="170"/>
      <c r="BA17" s="171">
        <f>IF(AND(AS17="",AT17="",AU17="",AV17="",AW17="",AX17="",AY17="",AZ17=""),"",(VLOOKUP(AS17,'Grade-Percent-GPA'!$E:$F,2,FALSE)+VLOOKUP(AT17,'Grade-Percent-GPA'!$E:$F,2,FALSE)+VLOOKUP(AU17,'Grade-Percent-GPA'!$E:$F,2,FALSE)+VLOOKUP(AV17,'Grade-Percent-GPA'!$E:$F,2,FALSE)+VLOOKUP(AW17,'Grade-Percent-GPA'!$E:$F,2,FALSE)+VLOOKUP(AX17,'Grade-Percent-GPA'!$E:$F,2,FALSE)+VLOOKUP(AY17,'Grade-Percent-GPA'!$E:$F,2,FALSE)+VLOOKUP(AZ17,'Grade-Percent-GPA'!$E:$F,2,FALSE))/(IF(AS17="",0,1)+IF(AT17="",0,1)+IF(AU17="",0,1)+IF(AV17="",0,1)+IF(AW17="",0,1)+IF(AX17="",0,1)+IF(AY17="",0,1)+IF(AZ17="",0,1)))</f>
        <v>1.9714285714285715</v>
      </c>
      <c r="BB17" s="171">
        <f t="shared" si="6"/>
        <v>-0.39999999999999947</v>
      </c>
      <c r="BC17" s="171" t="str">
        <f t="shared" si="7"/>
        <v>Declined</v>
      </c>
      <c r="BD17" s="168"/>
      <c r="BE17" s="169"/>
      <c r="BF17" s="170"/>
      <c r="BG17" s="170"/>
      <c r="BH17" s="170"/>
      <c r="BI17" s="170"/>
      <c r="BJ17" s="170"/>
      <c r="BK17" s="170"/>
      <c r="BL17" s="170"/>
      <c r="BM17" s="170"/>
      <c r="BN17" s="171" t="str">
        <f>IF(AND(BF17="",BG17="",BH17="",BI17="",BJ17="",BK17="",BL17="",BM17=""),"",(VLOOKUP(BF17,'Grade-Percent-GPA'!$E:$F,2,FALSE)+VLOOKUP(BG17,'Grade-Percent-GPA'!$E:$F,2,FALSE)+VLOOKUP(BH17,'Grade-Percent-GPA'!$E:$F,2,FALSE)+VLOOKUP(BI17,'Grade-Percent-GPA'!$E:$F,2,FALSE)+VLOOKUP(BJ17,'Grade-Percent-GPA'!$E:$F,2,FALSE)+VLOOKUP(BK17,'Grade-Percent-GPA'!$E:$F,2,FALSE)+VLOOKUP(BL17,'Grade-Percent-GPA'!$E:$F,2,FALSE)+VLOOKUP(BM17,'Grade-Percent-GPA'!$E:$F,2,FALSE))/(IF(BF17="",0,1)+IF(BG17="",0,1)+IF(BH17="",0,1)+IF(BI17="",0,1)+IF(BJ17="",0,1)+IF(BK17="",0,1)+IF(BL17="",0,1)+IF(BM17="",0,1)))</f>
        <v/>
      </c>
      <c r="BO17" s="171" t="str">
        <f t="shared" si="8"/>
        <v/>
      </c>
      <c r="BP17" s="171" t="str">
        <f t="shared" si="9"/>
        <v/>
      </c>
      <c r="BQ17" s="168"/>
      <c r="BR17" s="169"/>
      <c r="BS17" s="170"/>
      <c r="BT17" s="170"/>
      <c r="BU17" s="170"/>
      <c r="BV17" s="170"/>
      <c r="BW17" s="170"/>
      <c r="BX17" s="170"/>
      <c r="BY17" s="170"/>
      <c r="BZ17" s="170"/>
      <c r="CA17" s="171" t="str">
        <f>IF(AND(BS17="",BT17="",BU17="",BV17="",BW17="",BX17="",BY17="",BZ17=""),"",(VLOOKUP(BS17,'Grade-Percent-GPA'!$E:$F,2,FALSE)+VLOOKUP(BT17,'Grade-Percent-GPA'!$E:$F,2,FALSE)+VLOOKUP(BU17,'Grade-Percent-GPA'!$E:$F,2,FALSE)+VLOOKUP(BV17,'Grade-Percent-GPA'!$E:$F,2,FALSE)+VLOOKUP(BW17,'Grade-Percent-GPA'!$E:$F,2,FALSE)+VLOOKUP(BX17,'Grade-Percent-GPA'!$E:$F,2,FALSE)+VLOOKUP(BY17,'Grade-Percent-GPA'!$E:$F,2,FALSE)+VLOOKUP(BZ17,'Grade-Percent-GPA'!$E:$F,2,FALSE))/(IF(BS17="",0,1)+IF(BT17="",0,1)+IF(BU17="",0,1)+IF(BV17="",0,1)+IF(BW17="",0,1)+IF(BX17="",0,1)+IF(BY17="",0,1)+IF(BZ17="",0,1)))</f>
        <v/>
      </c>
      <c r="CB17" s="171" t="str">
        <f t="shared" si="10"/>
        <v/>
      </c>
      <c r="CC17" s="171" t="str">
        <f t="shared" si="11"/>
        <v/>
      </c>
      <c r="CD17" s="168"/>
      <c r="CE17" s="169"/>
      <c r="CF17" s="170"/>
      <c r="CG17" s="170"/>
      <c r="CH17" s="170"/>
      <c r="CI17" s="170"/>
      <c r="CJ17" s="170"/>
      <c r="CK17" s="170"/>
      <c r="CL17" s="170"/>
      <c r="CM17" s="170"/>
      <c r="CN17" s="171" t="str">
        <f>IF(AND(CF17="",CG17="",CH17="",CI17="",CJ17="",CK17="",CL17="",CM17=""),"",(VLOOKUP(CF17,'Grade-Percent-GPA'!$E:$F,2,FALSE)+VLOOKUP(CG17,'Grade-Percent-GPA'!$E:$F,2,FALSE)+VLOOKUP(CH17,'Grade-Percent-GPA'!$E:$F,2,FALSE)+VLOOKUP(CI17,'Grade-Percent-GPA'!$E:$F,2,FALSE)+VLOOKUP(CJ17,'Grade-Percent-GPA'!$E:$F,2,FALSE)+VLOOKUP(CK17,'Grade-Percent-GPA'!$E:$F,2,FALSE)+VLOOKUP(CL17,'Grade-Percent-GPA'!$E:$F,2,FALSE)+VLOOKUP(CM17,'Grade-Percent-GPA'!$E:$F,2,FALSE))/(IF(CF17="",0,1)+IF(CG17="",0,1)+IF(CH17="",0,1)+IF(CI17="",0,1)+IF(CJ17="",0,1)+IF(CK17="",0,1)+IF(CL17="",0,1)+IF(CM17="",0,1)))</f>
        <v/>
      </c>
      <c r="CO17" s="171" t="str">
        <f t="shared" si="12"/>
        <v/>
      </c>
      <c r="CP17" s="171" t="str">
        <f t="shared" si="13"/>
        <v/>
      </c>
      <c r="CQ17" s="168"/>
      <c r="CR17" s="169"/>
      <c r="CS17" s="170"/>
      <c r="CT17" s="170"/>
      <c r="CU17" s="170"/>
      <c r="CV17" s="170"/>
      <c r="CW17" s="170"/>
      <c r="CX17" s="170"/>
      <c r="CY17" s="170"/>
      <c r="CZ17" s="170"/>
      <c r="DA17" s="171" t="str">
        <f>IF(AND(CS17="",CT17="",CU17="",CV17="",CW17="",CX17="",CY17="",CZ17=""),"",(VLOOKUP(CS17,'Grade-Percent-GPA'!$E:$F,2,FALSE)+VLOOKUP(CT17,'Grade-Percent-GPA'!$E:$F,2,FALSE)+VLOOKUP(CU17,'Grade-Percent-GPA'!$E:$F,2,FALSE)+VLOOKUP(CV17,'Grade-Percent-GPA'!$E:$F,2,FALSE)+VLOOKUP(CW17,'Grade-Percent-GPA'!$E:$F,2,FALSE)+VLOOKUP(CX17,'Grade-Percent-GPA'!$E:$F,2,FALSE)+VLOOKUP(CY17,'Grade-Percent-GPA'!$E:$F,2,FALSE)+VLOOKUP(CZ17,'Grade-Percent-GPA'!$E:$F,2,FALSE))/(IF(CS17="",0,1)+IF(CT17="",0,1)+IF(CU17="",0,1)+IF(CV17="",0,1)+IF(CW17="",0,1)+IF(CX17="",0,1)+IF(CY17="",0,1)+IF(CZ17="",0,1)))</f>
        <v/>
      </c>
      <c r="DB17" s="171" t="str">
        <f t="shared" si="14"/>
        <v/>
      </c>
      <c r="DC17" s="171" t="str">
        <f t="shared" si="15"/>
        <v/>
      </c>
    </row>
    <row r="18" spans="1:107" ht="14.25" customHeight="1" x14ac:dyDescent="0.3">
      <c r="A18" s="167">
        <v>7897897897</v>
      </c>
      <c r="B18" s="110" t="s">
        <v>144</v>
      </c>
      <c r="C18" s="110" t="s">
        <v>145</v>
      </c>
      <c r="D18" s="168"/>
      <c r="E18" s="169"/>
      <c r="F18" s="170"/>
      <c r="G18" s="170"/>
      <c r="H18" s="170"/>
      <c r="I18" s="170"/>
      <c r="J18" s="170"/>
      <c r="K18" s="170"/>
      <c r="L18" s="170"/>
      <c r="M18" s="170"/>
      <c r="N18" s="171" t="str">
        <f>IF(AND(F18="",G18="",H18="",I18="",J18="",K18="",L18="",M18=""),"",(VLOOKUP(F18,'Grade-Percent-GPA'!$E:$F,2,FALSE)+VLOOKUP(G18,'Grade-Percent-GPA'!$E:$F,2,FALSE)+VLOOKUP(H18,'Grade-Percent-GPA'!$E:$F,2,FALSE)+VLOOKUP(I18,'Grade-Percent-GPA'!$E:$F,2,FALSE)+VLOOKUP(J18,'Grade-Percent-GPA'!$E:$F,2,FALSE)+VLOOKUP(K18,'Grade-Percent-GPA'!$E:$F,2,FALSE)+VLOOKUP(L18,'Grade-Percent-GPA'!$E:$F,2,FALSE)+VLOOKUP(M18,'Grade-Percent-GPA'!$E:$F,2,FALSE))/(IF(F18="",0,1)+IF(G18="",0,1)+IF(H18="",0,1)+IF(I18="",0,1)+IF(J18="",0,1)+IF(K18="",0,1)+IF(L18="",0,1)+IF(M18="",0,1)))</f>
        <v/>
      </c>
      <c r="O18" s="171" t="str">
        <f t="shared" si="0"/>
        <v>NA</v>
      </c>
      <c r="P18" s="171" t="str">
        <f t="shared" si="1"/>
        <v>NA</v>
      </c>
      <c r="Q18" s="168"/>
      <c r="R18" s="169"/>
      <c r="S18" s="170"/>
      <c r="T18" s="170"/>
      <c r="U18" s="170"/>
      <c r="V18" s="170"/>
      <c r="W18" s="170"/>
      <c r="X18" s="170"/>
      <c r="Y18" s="170"/>
      <c r="Z18" s="170"/>
      <c r="AA18" s="171" t="str">
        <f>IF(AND(S18="",T18="",U18="",V18="",W18="",X18="",Y18="",Z18=""),"",(VLOOKUP(S18,'Grade-Percent-GPA'!$E:$F,2,FALSE)+VLOOKUP(T18,'Grade-Percent-GPA'!$E:$F,2,FALSE)+VLOOKUP(U18,'Grade-Percent-GPA'!$E:$F,2,FALSE)+VLOOKUP(V18,'Grade-Percent-GPA'!$E:$F,2,FALSE)+VLOOKUP(W18,'Grade-Percent-GPA'!$E:$F,2,FALSE)+VLOOKUP(X18,'Grade-Percent-GPA'!$E:$F,2,FALSE)+VLOOKUP(Y18,'Grade-Percent-GPA'!$E:$F,2,FALSE)+VLOOKUP(Z18,'Grade-Percent-GPA'!$E:$F,2,FALSE))/(IF(S18="",0,1)+IF(T18="",0,1)+IF(U18="",0,1)+IF(V18="",0,1)+IF(W18="",0,1)+IF(X18="",0,1)+IF(Y18="",0,1)+IF(Z18="",0,1)))</f>
        <v/>
      </c>
      <c r="AB18" s="171" t="str">
        <f t="shared" si="2"/>
        <v/>
      </c>
      <c r="AC18" s="171" t="str">
        <f t="shared" si="3"/>
        <v/>
      </c>
      <c r="AD18" s="168"/>
      <c r="AE18" s="169">
        <v>8</v>
      </c>
      <c r="AF18" s="170">
        <v>55</v>
      </c>
      <c r="AG18" s="170">
        <v>58</v>
      </c>
      <c r="AH18" s="170">
        <v>59</v>
      </c>
      <c r="AI18" s="170">
        <v>61</v>
      </c>
      <c r="AJ18" s="170">
        <v>72</v>
      </c>
      <c r="AK18" s="170">
        <v>64</v>
      </c>
      <c r="AL18" s="170">
        <v>72</v>
      </c>
      <c r="AM18" s="170"/>
      <c r="AN18" s="171">
        <f>IF(AND(AF18="",AG18="",AH18="",AI18="",AJ18="",AK18="",AL18="",AM18=""),"",(VLOOKUP(AF18,'Grade-Percent-GPA'!$E:$F,2,FALSE)+VLOOKUP(AG18,'Grade-Percent-GPA'!$E:$F,2,FALSE)+VLOOKUP(AH18,'Grade-Percent-GPA'!$E:$F,2,FALSE)+VLOOKUP(AI18,'Grade-Percent-GPA'!$E:$F,2,FALSE)+VLOOKUP(AJ18,'Grade-Percent-GPA'!$E:$F,2,FALSE)+VLOOKUP(AK18,'Grade-Percent-GPA'!$E:$F,2,FALSE)+VLOOKUP(AL18,'Grade-Percent-GPA'!$E:$F,2,FALSE)+VLOOKUP(AM18,'Grade-Percent-GPA'!$E:$F,2,FALSE))/(IF(AF18="",0,1)+IF(AG18="",0,1)+IF(AH18="",0,1)+IF(AI18="",0,1)+IF(AJ18="",0,1)+IF(AK18="",0,1)+IF(AL18="",0,1)+IF(AM18="",0,1)))</f>
        <v>0.19999999999999998</v>
      </c>
      <c r="AO18" s="171" t="str">
        <f t="shared" si="4"/>
        <v/>
      </c>
      <c r="AP18" s="171" t="str">
        <f t="shared" si="5"/>
        <v/>
      </c>
      <c r="AQ18" s="168" t="s">
        <v>119</v>
      </c>
      <c r="AR18" s="169">
        <v>8</v>
      </c>
      <c r="AS18" s="170">
        <v>72</v>
      </c>
      <c r="AT18" s="170">
        <v>68</v>
      </c>
      <c r="AU18" s="170">
        <v>67</v>
      </c>
      <c r="AV18" s="170">
        <v>71</v>
      </c>
      <c r="AW18" s="170">
        <v>75</v>
      </c>
      <c r="AX18" s="170">
        <v>69</v>
      </c>
      <c r="AY18" s="170">
        <v>71</v>
      </c>
      <c r="AZ18" s="170"/>
      <c r="BA18" s="171">
        <f>IF(AND(AS18="",AT18="",AU18="",AV18="",AW18="",AX18="",AY18="",AZ18=""),"",(VLOOKUP(AS18,'Grade-Percent-GPA'!$E:$F,2,FALSE)+VLOOKUP(AT18,'Grade-Percent-GPA'!$E:$F,2,FALSE)+VLOOKUP(AU18,'Grade-Percent-GPA'!$E:$F,2,FALSE)+VLOOKUP(AV18,'Grade-Percent-GPA'!$E:$F,2,FALSE)+VLOOKUP(AW18,'Grade-Percent-GPA'!$E:$F,2,FALSE)+VLOOKUP(AX18,'Grade-Percent-GPA'!$E:$F,2,FALSE)+VLOOKUP(AY18,'Grade-Percent-GPA'!$E:$F,2,FALSE)+VLOOKUP(AZ18,'Grade-Percent-GPA'!$E:$F,2,FALSE))/(IF(AS18="",0,1)+IF(AT18="",0,1)+IF(AU18="",0,1)+IF(AV18="",0,1)+IF(AW18="",0,1)+IF(AX18="",0,1)+IF(AY18="",0,1)+IF(AZ18="",0,1)))</f>
        <v>0.37142857142857139</v>
      </c>
      <c r="BB18" s="171">
        <f t="shared" si="6"/>
        <v>0.1714285714285714</v>
      </c>
      <c r="BC18" s="171" t="str">
        <f t="shared" si="7"/>
        <v>Improved</v>
      </c>
      <c r="BD18" s="168"/>
      <c r="BE18" s="169"/>
      <c r="BF18" s="170"/>
      <c r="BG18" s="170"/>
      <c r="BH18" s="170"/>
      <c r="BI18" s="170"/>
      <c r="BJ18" s="170"/>
      <c r="BK18" s="170"/>
      <c r="BL18" s="170"/>
      <c r="BM18" s="170"/>
      <c r="BN18" s="171" t="str">
        <f>IF(AND(BF18="",BG18="",BH18="",BI18="",BJ18="",BK18="",BL18="",BM18=""),"",(VLOOKUP(BF18,'Grade-Percent-GPA'!$E:$F,2,FALSE)+VLOOKUP(BG18,'Grade-Percent-GPA'!$E:$F,2,FALSE)+VLOOKUP(BH18,'Grade-Percent-GPA'!$E:$F,2,FALSE)+VLOOKUP(BI18,'Grade-Percent-GPA'!$E:$F,2,FALSE)+VLOOKUP(BJ18,'Grade-Percent-GPA'!$E:$F,2,FALSE)+VLOOKUP(BK18,'Grade-Percent-GPA'!$E:$F,2,FALSE)+VLOOKUP(BL18,'Grade-Percent-GPA'!$E:$F,2,FALSE)+VLOOKUP(BM18,'Grade-Percent-GPA'!$E:$F,2,FALSE))/(IF(BF18="",0,1)+IF(BG18="",0,1)+IF(BH18="",0,1)+IF(BI18="",0,1)+IF(BJ18="",0,1)+IF(BK18="",0,1)+IF(BL18="",0,1)+IF(BM18="",0,1)))</f>
        <v/>
      </c>
      <c r="BO18" s="171" t="str">
        <f t="shared" si="8"/>
        <v/>
      </c>
      <c r="BP18" s="171" t="str">
        <f t="shared" si="9"/>
        <v/>
      </c>
      <c r="BQ18" s="168"/>
      <c r="BR18" s="169"/>
      <c r="BS18" s="170"/>
      <c r="BT18" s="170"/>
      <c r="BU18" s="170"/>
      <c r="BV18" s="170"/>
      <c r="BW18" s="170"/>
      <c r="BX18" s="170"/>
      <c r="BY18" s="170"/>
      <c r="BZ18" s="170"/>
      <c r="CA18" s="171" t="str">
        <f>IF(AND(BS18="",BT18="",BU18="",BV18="",BW18="",BX18="",BY18="",BZ18=""),"",(VLOOKUP(BS18,'Grade-Percent-GPA'!$E:$F,2,FALSE)+VLOOKUP(BT18,'Grade-Percent-GPA'!$E:$F,2,FALSE)+VLOOKUP(BU18,'Grade-Percent-GPA'!$E:$F,2,FALSE)+VLOOKUP(BV18,'Grade-Percent-GPA'!$E:$F,2,FALSE)+VLOOKUP(BW18,'Grade-Percent-GPA'!$E:$F,2,FALSE)+VLOOKUP(BX18,'Grade-Percent-GPA'!$E:$F,2,FALSE)+VLOOKUP(BY18,'Grade-Percent-GPA'!$E:$F,2,FALSE)+VLOOKUP(BZ18,'Grade-Percent-GPA'!$E:$F,2,FALSE))/(IF(BS18="",0,1)+IF(BT18="",0,1)+IF(BU18="",0,1)+IF(BV18="",0,1)+IF(BW18="",0,1)+IF(BX18="",0,1)+IF(BY18="",0,1)+IF(BZ18="",0,1)))</f>
        <v/>
      </c>
      <c r="CB18" s="171" t="str">
        <f t="shared" si="10"/>
        <v/>
      </c>
      <c r="CC18" s="171" t="str">
        <f t="shared" si="11"/>
        <v/>
      </c>
      <c r="CD18" s="168"/>
      <c r="CE18" s="169"/>
      <c r="CF18" s="170"/>
      <c r="CG18" s="170"/>
      <c r="CH18" s="170"/>
      <c r="CI18" s="170"/>
      <c r="CJ18" s="170"/>
      <c r="CK18" s="170"/>
      <c r="CL18" s="170"/>
      <c r="CM18" s="170"/>
      <c r="CN18" s="171" t="str">
        <f>IF(AND(CF18="",CG18="",CH18="",CI18="",CJ18="",CK18="",CL18="",CM18=""),"",(VLOOKUP(CF18,'Grade-Percent-GPA'!$E:$F,2,FALSE)+VLOOKUP(CG18,'Grade-Percent-GPA'!$E:$F,2,FALSE)+VLOOKUP(CH18,'Grade-Percent-GPA'!$E:$F,2,FALSE)+VLOOKUP(CI18,'Grade-Percent-GPA'!$E:$F,2,FALSE)+VLOOKUP(CJ18,'Grade-Percent-GPA'!$E:$F,2,FALSE)+VLOOKUP(CK18,'Grade-Percent-GPA'!$E:$F,2,FALSE)+VLOOKUP(CL18,'Grade-Percent-GPA'!$E:$F,2,FALSE)+VLOOKUP(CM18,'Grade-Percent-GPA'!$E:$F,2,FALSE))/(IF(CF18="",0,1)+IF(CG18="",0,1)+IF(CH18="",0,1)+IF(CI18="",0,1)+IF(CJ18="",0,1)+IF(CK18="",0,1)+IF(CL18="",0,1)+IF(CM18="",0,1)))</f>
        <v/>
      </c>
      <c r="CO18" s="171" t="str">
        <f t="shared" si="12"/>
        <v/>
      </c>
      <c r="CP18" s="171" t="str">
        <f t="shared" si="13"/>
        <v/>
      </c>
      <c r="CQ18" s="168"/>
      <c r="CR18" s="169"/>
      <c r="CS18" s="170"/>
      <c r="CT18" s="170"/>
      <c r="CU18" s="170"/>
      <c r="CV18" s="170"/>
      <c r="CW18" s="170"/>
      <c r="CX18" s="170"/>
      <c r="CY18" s="170"/>
      <c r="CZ18" s="170"/>
      <c r="DA18" s="171" t="str">
        <f>IF(AND(CS18="",CT18="",CU18="",CV18="",CW18="",CX18="",CY18="",CZ18=""),"",(VLOOKUP(CS18,'Grade-Percent-GPA'!$E:$F,2,FALSE)+VLOOKUP(CT18,'Grade-Percent-GPA'!$E:$F,2,FALSE)+VLOOKUP(CU18,'Grade-Percent-GPA'!$E:$F,2,FALSE)+VLOOKUP(CV18,'Grade-Percent-GPA'!$E:$F,2,FALSE)+VLOOKUP(CW18,'Grade-Percent-GPA'!$E:$F,2,FALSE)+VLOOKUP(CX18,'Grade-Percent-GPA'!$E:$F,2,FALSE)+VLOOKUP(CY18,'Grade-Percent-GPA'!$E:$F,2,FALSE)+VLOOKUP(CZ18,'Grade-Percent-GPA'!$E:$F,2,FALSE))/(IF(CS18="",0,1)+IF(CT18="",0,1)+IF(CU18="",0,1)+IF(CV18="",0,1)+IF(CW18="",0,1)+IF(CX18="",0,1)+IF(CY18="",0,1)+IF(CZ18="",0,1)))</f>
        <v/>
      </c>
      <c r="DB18" s="171" t="str">
        <f t="shared" si="14"/>
        <v/>
      </c>
      <c r="DC18" s="171" t="str">
        <f t="shared" si="15"/>
        <v/>
      </c>
    </row>
    <row r="19" spans="1:107" ht="14.25" customHeight="1" x14ac:dyDescent="0.3">
      <c r="A19" s="167">
        <v>8978978978</v>
      </c>
      <c r="B19" s="110" t="s">
        <v>146</v>
      </c>
      <c r="C19" s="110" t="s">
        <v>147</v>
      </c>
      <c r="D19" s="168"/>
      <c r="E19" s="169"/>
      <c r="F19" s="170"/>
      <c r="G19" s="170"/>
      <c r="H19" s="170"/>
      <c r="I19" s="170"/>
      <c r="J19" s="170"/>
      <c r="K19" s="170"/>
      <c r="L19" s="170"/>
      <c r="M19" s="170"/>
      <c r="N19" s="171" t="str">
        <f>IF(AND(F19="",G19="",H19="",I19="",J19="",K19="",L19="",M19=""),"",(VLOOKUP(F19,'Grade-Percent-GPA'!$E:$F,2,FALSE)+VLOOKUP(G19,'Grade-Percent-GPA'!$E:$F,2,FALSE)+VLOOKUP(H19,'Grade-Percent-GPA'!$E:$F,2,FALSE)+VLOOKUP(I19,'Grade-Percent-GPA'!$E:$F,2,FALSE)+VLOOKUP(J19,'Grade-Percent-GPA'!$E:$F,2,FALSE)+VLOOKUP(K19,'Grade-Percent-GPA'!$E:$F,2,FALSE)+VLOOKUP(L19,'Grade-Percent-GPA'!$E:$F,2,FALSE)+VLOOKUP(M19,'Grade-Percent-GPA'!$E:$F,2,FALSE))/(IF(F19="",0,1)+IF(G19="",0,1)+IF(H19="",0,1)+IF(I19="",0,1)+IF(J19="",0,1)+IF(K19="",0,1)+IF(L19="",0,1)+IF(M19="",0,1)))</f>
        <v/>
      </c>
      <c r="O19" s="171" t="str">
        <f t="shared" si="0"/>
        <v>NA</v>
      </c>
      <c r="P19" s="171" t="str">
        <f t="shared" si="1"/>
        <v>NA</v>
      </c>
      <c r="Q19" s="168"/>
      <c r="R19" s="169"/>
      <c r="S19" s="170"/>
      <c r="T19" s="170"/>
      <c r="U19" s="170"/>
      <c r="V19" s="170"/>
      <c r="W19" s="170"/>
      <c r="X19" s="170"/>
      <c r="Y19" s="170"/>
      <c r="Z19" s="170"/>
      <c r="AA19" s="171" t="str">
        <f>IF(AND(S19="",T19="",U19="",V19="",W19="",X19="",Y19="",Z19=""),"",(VLOOKUP(S19,'Grade-Percent-GPA'!$E:$F,2,FALSE)+VLOOKUP(T19,'Grade-Percent-GPA'!$E:$F,2,FALSE)+VLOOKUP(U19,'Grade-Percent-GPA'!$E:$F,2,FALSE)+VLOOKUP(V19,'Grade-Percent-GPA'!$E:$F,2,FALSE)+VLOOKUP(W19,'Grade-Percent-GPA'!$E:$F,2,FALSE)+VLOOKUP(X19,'Grade-Percent-GPA'!$E:$F,2,FALSE)+VLOOKUP(Y19,'Grade-Percent-GPA'!$E:$F,2,FALSE)+VLOOKUP(Z19,'Grade-Percent-GPA'!$E:$F,2,FALSE))/(IF(S19="",0,1)+IF(T19="",0,1)+IF(U19="",0,1)+IF(V19="",0,1)+IF(W19="",0,1)+IF(X19="",0,1)+IF(Y19="",0,1)+IF(Z19="",0,1)))</f>
        <v/>
      </c>
      <c r="AB19" s="171" t="str">
        <f t="shared" si="2"/>
        <v/>
      </c>
      <c r="AC19" s="171" t="str">
        <f t="shared" si="3"/>
        <v/>
      </c>
      <c r="AD19" s="168"/>
      <c r="AE19" s="169">
        <v>9</v>
      </c>
      <c r="AF19" s="170">
        <v>80</v>
      </c>
      <c r="AG19" s="170">
        <v>81</v>
      </c>
      <c r="AH19" s="170">
        <v>82</v>
      </c>
      <c r="AI19" s="170">
        <v>80</v>
      </c>
      <c r="AJ19" s="170">
        <v>84</v>
      </c>
      <c r="AK19" s="170">
        <v>78</v>
      </c>
      <c r="AL19" s="170">
        <v>79</v>
      </c>
      <c r="AM19" s="170"/>
      <c r="AN19" s="171">
        <f>IF(AND(AF19="",AG19="",AH19="",AI19="",AJ19="",AK19="",AL19="",AM19=""),"",(VLOOKUP(AF19,'Grade-Percent-GPA'!$E:$F,2,FALSE)+VLOOKUP(AG19,'Grade-Percent-GPA'!$E:$F,2,FALSE)+VLOOKUP(AH19,'Grade-Percent-GPA'!$E:$F,2,FALSE)+VLOOKUP(AI19,'Grade-Percent-GPA'!$E:$F,2,FALSE)+VLOOKUP(AJ19,'Grade-Percent-GPA'!$E:$F,2,FALSE)+VLOOKUP(AK19,'Grade-Percent-GPA'!$E:$F,2,FALSE)+VLOOKUP(AL19,'Grade-Percent-GPA'!$E:$F,2,FALSE)+VLOOKUP(AM19,'Grade-Percent-GPA'!$E:$F,2,FALSE))/(IF(AF19="",0,1)+IF(AG19="",0,1)+IF(AH19="",0,1)+IF(AI19="",0,1)+IF(AJ19="",0,1)+IF(AK19="",0,1)+IF(AL19="",0,1)+IF(AM19="",0,1)))</f>
        <v>1.7857142857142858</v>
      </c>
      <c r="AO19" s="171" t="str">
        <f t="shared" si="4"/>
        <v/>
      </c>
      <c r="AP19" s="171" t="str">
        <f t="shared" si="5"/>
        <v/>
      </c>
      <c r="AQ19" s="168" t="s">
        <v>119</v>
      </c>
      <c r="AR19" s="169">
        <v>10</v>
      </c>
      <c r="AS19" s="170">
        <v>81</v>
      </c>
      <c r="AT19" s="170">
        <v>84</v>
      </c>
      <c r="AU19" s="170">
        <v>84</v>
      </c>
      <c r="AV19" s="170">
        <v>87</v>
      </c>
      <c r="AW19" s="170">
        <v>85</v>
      </c>
      <c r="AX19" s="170">
        <v>81</v>
      </c>
      <c r="AY19" s="170">
        <v>82</v>
      </c>
      <c r="AZ19" s="170"/>
      <c r="BA19" s="171">
        <f>IF(AND(AS19="",AT19="",AU19="",AV19="",AW19="",AX19="",AY19="",AZ19=""),"",(VLOOKUP(AS19,'Grade-Percent-GPA'!$E:$F,2,FALSE)+VLOOKUP(AT19,'Grade-Percent-GPA'!$E:$F,2,FALSE)+VLOOKUP(AU19,'Grade-Percent-GPA'!$E:$F,2,FALSE)+VLOOKUP(AV19,'Grade-Percent-GPA'!$E:$F,2,FALSE)+VLOOKUP(AW19,'Grade-Percent-GPA'!$E:$F,2,FALSE)+VLOOKUP(AX19,'Grade-Percent-GPA'!$E:$F,2,FALSE)+VLOOKUP(AY19,'Grade-Percent-GPA'!$E:$F,2,FALSE)+VLOOKUP(AZ19,'Grade-Percent-GPA'!$E:$F,2,FALSE))/(IF(AS19="",0,1)+IF(AT19="",0,1)+IF(AU19="",0,1)+IF(AV19="",0,1)+IF(AW19="",0,1)+IF(AX19="",0,1)+IF(AY19="",0,1)+IF(AZ19="",0,1)))</f>
        <v>2</v>
      </c>
      <c r="BB19" s="171">
        <f t="shared" si="6"/>
        <v>0.21428571428571419</v>
      </c>
      <c r="BC19" s="171" t="str">
        <f t="shared" si="7"/>
        <v>Improved</v>
      </c>
      <c r="BD19" s="168"/>
      <c r="BE19" s="169"/>
      <c r="BF19" s="170"/>
      <c r="BG19" s="170"/>
      <c r="BH19" s="170"/>
      <c r="BI19" s="170"/>
      <c r="BJ19" s="170"/>
      <c r="BK19" s="170"/>
      <c r="BL19" s="170"/>
      <c r="BM19" s="170"/>
      <c r="BN19" s="171" t="str">
        <f>IF(AND(BF19="",BG19="",BH19="",BI19="",BJ19="",BK19="",BL19="",BM19=""),"",(VLOOKUP(BF19,'Grade-Percent-GPA'!$E:$F,2,FALSE)+VLOOKUP(BG19,'Grade-Percent-GPA'!$E:$F,2,FALSE)+VLOOKUP(BH19,'Grade-Percent-GPA'!$E:$F,2,FALSE)+VLOOKUP(BI19,'Grade-Percent-GPA'!$E:$F,2,FALSE)+VLOOKUP(BJ19,'Grade-Percent-GPA'!$E:$F,2,FALSE)+VLOOKUP(BK19,'Grade-Percent-GPA'!$E:$F,2,FALSE)+VLOOKUP(BL19,'Grade-Percent-GPA'!$E:$F,2,FALSE)+VLOOKUP(BM19,'Grade-Percent-GPA'!$E:$F,2,FALSE))/(IF(BF19="",0,1)+IF(BG19="",0,1)+IF(BH19="",0,1)+IF(BI19="",0,1)+IF(BJ19="",0,1)+IF(BK19="",0,1)+IF(BL19="",0,1)+IF(BM19="",0,1)))</f>
        <v/>
      </c>
      <c r="BO19" s="171" t="str">
        <f t="shared" si="8"/>
        <v/>
      </c>
      <c r="BP19" s="171" t="str">
        <f t="shared" si="9"/>
        <v/>
      </c>
      <c r="BQ19" s="168"/>
      <c r="BR19" s="169"/>
      <c r="BS19" s="170"/>
      <c r="BT19" s="170"/>
      <c r="BU19" s="170"/>
      <c r="BV19" s="170"/>
      <c r="BW19" s="170"/>
      <c r="BX19" s="170"/>
      <c r="BY19" s="170"/>
      <c r="BZ19" s="170"/>
      <c r="CA19" s="171" t="str">
        <f>IF(AND(BS19="",BT19="",BU19="",BV19="",BW19="",BX19="",BY19="",BZ19=""),"",(VLOOKUP(BS19,'Grade-Percent-GPA'!$E:$F,2,FALSE)+VLOOKUP(BT19,'Grade-Percent-GPA'!$E:$F,2,FALSE)+VLOOKUP(BU19,'Grade-Percent-GPA'!$E:$F,2,FALSE)+VLOOKUP(BV19,'Grade-Percent-GPA'!$E:$F,2,FALSE)+VLOOKUP(BW19,'Grade-Percent-GPA'!$E:$F,2,FALSE)+VLOOKUP(BX19,'Grade-Percent-GPA'!$E:$F,2,FALSE)+VLOOKUP(BY19,'Grade-Percent-GPA'!$E:$F,2,FALSE)+VLOOKUP(BZ19,'Grade-Percent-GPA'!$E:$F,2,FALSE))/(IF(BS19="",0,1)+IF(BT19="",0,1)+IF(BU19="",0,1)+IF(BV19="",0,1)+IF(BW19="",0,1)+IF(BX19="",0,1)+IF(BY19="",0,1)+IF(BZ19="",0,1)))</f>
        <v/>
      </c>
      <c r="CB19" s="171" t="str">
        <f t="shared" si="10"/>
        <v/>
      </c>
      <c r="CC19" s="171" t="str">
        <f t="shared" si="11"/>
        <v/>
      </c>
      <c r="CD19" s="168"/>
      <c r="CE19" s="169"/>
      <c r="CF19" s="170"/>
      <c r="CG19" s="170"/>
      <c r="CH19" s="170"/>
      <c r="CI19" s="170"/>
      <c r="CJ19" s="170"/>
      <c r="CK19" s="170"/>
      <c r="CL19" s="170"/>
      <c r="CM19" s="170"/>
      <c r="CN19" s="171" t="str">
        <f>IF(AND(CF19="",CG19="",CH19="",CI19="",CJ19="",CK19="",CL19="",CM19=""),"",(VLOOKUP(CF19,'Grade-Percent-GPA'!$E:$F,2,FALSE)+VLOOKUP(CG19,'Grade-Percent-GPA'!$E:$F,2,FALSE)+VLOOKUP(CH19,'Grade-Percent-GPA'!$E:$F,2,FALSE)+VLOOKUP(CI19,'Grade-Percent-GPA'!$E:$F,2,FALSE)+VLOOKUP(CJ19,'Grade-Percent-GPA'!$E:$F,2,FALSE)+VLOOKUP(CK19,'Grade-Percent-GPA'!$E:$F,2,FALSE)+VLOOKUP(CL19,'Grade-Percent-GPA'!$E:$F,2,FALSE)+VLOOKUP(CM19,'Grade-Percent-GPA'!$E:$F,2,FALSE))/(IF(CF19="",0,1)+IF(CG19="",0,1)+IF(CH19="",0,1)+IF(CI19="",0,1)+IF(CJ19="",0,1)+IF(CK19="",0,1)+IF(CL19="",0,1)+IF(CM19="",0,1)))</f>
        <v/>
      </c>
      <c r="CO19" s="171" t="str">
        <f t="shared" si="12"/>
        <v/>
      </c>
      <c r="CP19" s="171" t="str">
        <f t="shared" si="13"/>
        <v/>
      </c>
      <c r="CQ19" s="168"/>
      <c r="CR19" s="169"/>
      <c r="CS19" s="170"/>
      <c r="CT19" s="170"/>
      <c r="CU19" s="170"/>
      <c r="CV19" s="170"/>
      <c r="CW19" s="170"/>
      <c r="CX19" s="170"/>
      <c r="CY19" s="170"/>
      <c r="CZ19" s="170"/>
      <c r="DA19" s="171" t="str">
        <f>IF(AND(CS19="",CT19="",CU19="",CV19="",CW19="",CX19="",CY19="",CZ19=""),"",(VLOOKUP(CS19,'Grade-Percent-GPA'!$E:$F,2,FALSE)+VLOOKUP(CT19,'Grade-Percent-GPA'!$E:$F,2,FALSE)+VLOOKUP(CU19,'Grade-Percent-GPA'!$E:$F,2,FALSE)+VLOOKUP(CV19,'Grade-Percent-GPA'!$E:$F,2,FALSE)+VLOOKUP(CW19,'Grade-Percent-GPA'!$E:$F,2,FALSE)+VLOOKUP(CX19,'Grade-Percent-GPA'!$E:$F,2,FALSE)+VLOOKUP(CY19,'Grade-Percent-GPA'!$E:$F,2,FALSE)+VLOOKUP(CZ19,'Grade-Percent-GPA'!$E:$F,2,FALSE))/(IF(CS19="",0,1)+IF(CT19="",0,1)+IF(CU19="",0,1)+IF(CV19="",0,1)+IF(CW19="",0,1)+IF(CX19="",0,1)+IF(CY19="",0,1)+IF(CZ19="",0,1)))</f>
        <v/>
      </c>
      <c r="DB19" s="171" t="str">
        <f t="shared" si="14"/>
        <v/>
      </c>
      <c r="DC19" s="171" t="str">
        <f t="shared" si="15"/>
        <v/>
      </c>
    </row>
    <row r="20" spans="1:107" ht="14.25" customHeight="1" x14ac:dyDescent="0.3">
      <c r="A20" s="167">
        <v>9789789789</v>
      </c>
      <c r="B20" s="110" t="s">
        <v>148</v>
      </c>
      <c r="C20" s="110" t="s">
        <v>149</v>
      </c>
      <c r="D20" s="168"/>
      <c r="E20" s="169"/>
      <c r="F20" s="170"/>
      <c r="G20" s="170"/>
      <c r="H20" s="170"/>
      <c r="I20" s="170"/>
      <c r="J20" s="170"/>
      <c r="K20" s="170"/>
      <c r="L20" s="170"/>
      <c r="M20" s="170"/>
      <c r="N20" s="171" t="str">
        <f>IF(AND(F20="",G20="",H20="",I20="",J20="",K20="",L20="",M20=""),"",(VLOOKUP(F20,'Grade-Percent-GPA'!$E:$F,2,FALSE)+VLOOKUP(G20,'Grade-Percent-GPA'!$E:$F,2,FALSE)+VLOOKUP(H20,'Grade-Percent-GPA'!$E:$F,2,FALSE)+VLOOKUP(I20,'Grade-Percent-GPA'!$E:$F,2,FALSE)+VLOOKUP(J20,'Grade-Percent-GPA'!$E:$F,2,FALSE)+VLOOKUP(K20,'Grade-Percent-GPA'!$E:$F,2,FALSE)+VLOOKUP(L20,'Grade-Percent-GPA'!$E:$F,2,FALSE)+VLOOKUP(M20,'Grade-Percent-GPA'!$E:$F,2,FALSE))/(IF(F20="",0,1)+IF(G20="",0,1)+IF(H20="",0,1)+IF(I20="",0,1)+IF(J20="",0,1)+IF(K20="",0,1)+IF(L20="",0,1)+IF(M20="",0,1)))</f>
        <v/>
      </c>
      <c r="O20" s="171" t="str">
        <f t="shared" si="0"/>
        <v>NA</v>
      </c>
      <c r="P20" s="171" t="str">
        <f t="shared" si="1"/>
        <v>NA</v>
      </c>
      <c r="Q20" s="168"/>
      <c r="R20" s="169"/>
      <c r="S20" s="170"/>
      <c r="T20" s="170"/>
      <c r="U20" s="170"/>
      <c r="V20" s="170"/>
      <c r="W20" s="170"/>
      <c r="X20" s="170"/>
      <c r="Y20" s="170"/>
      <c r="Z20" s="170"/>
      <c r="AA20" s="171" t="str">
        <f>IF(AND(S20="",T20="",U20="",V20="",W20="",X20="",Y20="",Z20=""),"",(VLOOKUP(S20,'Grade-Percent-GPA'!$E:$F,2,FALSE)+VLOOKUP(T20,'Grade-Percent-GPA'!$E:$F,2,FALSE)+VLOOKUP(U20,'Grade-Percent-GPA'!$E:$F,2,FALSE)+VLOOKUP(V20,'Grade-Percent-GPA'!$E:$F,2,FALSE)+VLOOKUP(W20,'Grade-Percent-GPA'!$E:$F,2,FALSE)+VLOOKUP(X20,'Grade-Percent-GPA'!$E:$F,2,FALSE)+VLOOKUP(Y20,'Grade-Percent-GPA'!$E:$F,2,FALSE)+VLOOKUP(Z20,'Grade-Percent-GPA'!$E:$F,2,FALSE))/(IF(S20="",0,1)+IF(T20="",0,1)+IF(U20="",0,1)+IF(V20="",0,1)+IF(W20="",0,1)+IF(X20="",0,1)+IF(Y20="",0,1)+IF(Z20="",0,1)))</f>
        <v/>
      </c>
      <c r="AB20" s="171" t="str">
        <f t="shared" si="2"/>
        <v/>
      </c>
      <c r="AC20" s="171" t="str">
        <f t="shared" si="3"/>
        <v/>
      </c>
      <c r="AD20" s="168"/>
      <c r="AE20" s="169">
        <v>10</v>
      </c>
      <c r="AF20" s="170">
        <v>58</v>
      </c>
      <c r="AG20" s="170">
        <v>57</v>
      </c>
      <c r="AH20" s="170">
        <v>55</v>
      </c>
      <c r="AI20" s="170">
        <v>60</v>
      </c>
      <c r="AJ20" s="170">
        <v>62</v>
      </c>
      <c r="AK20" s="170">
        <v>68</v>
      </c>
      <c r="AL20" s="170">
        <v>67</v>
      </c>
      <c r="AM20" s="170"/>
      <c r="AN20" s="171">
        <f>IF(AND(AF20="",AG20="",AH20="",AI20="",AJ20="",AK20="",AL20="",AM20=""),"",(VLOOKUP(AF20,'Grade-Percent-GPA'!$E:$F,2,FALSE)+VLOOKUP(AG20,'Grade-Percent-GPA'!$E:$F,2,FALSE)+VLOOKUP(AH20,'Grade-Percent-GPA'!$E:$F,2,FALSE)+VLOOKUP(AI20,'Grade-Percent-GPA'!$E:$F,2,FALSE)+VLOOKUP(AJ20,'Grade-Percent-GPA'!$E:$F,2,FALSE)+VLOOKUP(AK20,'Grade-Percent-GPA'!$E:$F,2,FALSE)+VLOOKUP(AL20,'Grade-Percent-GPA'!$E:$F,2,FALSE)+VLOOKUP(AM20,'Grade-Percent-GPA'!$E:$F,2,FALSE))/(IF(AF20="",0,1)+IF(AG20="",0,1)+IF(AH20="",0,1)+IF(AI20="",0,1)+IF(AJ20="",0,1)+IF(AK20="",0,1)+IF(AL20="",0,1)+IF(AM20="",0,1)))</f>
        <v>0</v>
      </c>
      <c r="AO20" s="171" t="str">
        <f t="shared" si="4"/>
        <v/>
      </c>
      <c r="AP20" s="171" t="str">
        <f t="shared" si="5"/>
        <v/>
      </c>
      <c r="AQ20" s="168" t="s">
        <v>119</v>
      </c>
      <c r="AR20" s="169">
        <v>10</v>
      </c>
      <c r="AS20" s="170">
        <v>70</v>
      </c>
      <c r="AT20" s="170">
        <v>65</v>
      </c>
      <c r="AU20" s="170">
        <v>68</v>
      </c>
      <c r="AV20" s="170">
        <v>69</v>
      </c>
      <c r="AW20" s="170">
        <v>65</v>
      </c>
      <c r="AX20" s="170">
        <v>62</v>
      </c>
      <c r="AY20" s="170">
        <v>65</v>
      </c>
      <c r="AZ20" s="170"/>
      <c r="BA20" s="171">
        <f>IF(AND(AS20="",AT20="",AU20="",AV20="",AW20="",AX20="",AY20="",AZ20=""),"",(VLOOKUP(AS20,'Grade-Percent-GPA'!$E:$F,2,FALSE)+VLOOKUP(AT20,'Grade-Percent-GPA'!$E:$F,2,FALSE)+VLOOKUP(AU20,'Grade-Percent-GPA'!$E:$F,2,FALSE)+VLOOKUP(AV20,'Grade-Percent-GPA'!$E:$F,2,FALSE)+VLOOKUP(AW20,'Grade-Percent-GPA'!$E:$F,2,FALSE)+VLOOKUP(AX20,'Grade-Percent-GPA'!$E:$F,2,FALSE)+VLOOKUP(AY20,'Grade-Percent-GPA'!$E:$F,2,FALSE)+VLOOKUP(AZ20,'Grade-Percent-GPA'!$E:$F,2,FALSE))/(IF(AS20="",0,1)+IF(AT20="",0,1)+IF(AU20="",0,1)+IF(AV20="",0,1)+IF(AW20="",0,1)+IF(AX20="",0,1)+IF(AY20="",0,1)+IF(AZ20="",0,1)))</f>
        <v>4.2857142857142858E-2</v>
      </c>
      <c r="BB20" s="171">
        <f t="shared" si="6"/>
        <v>4.2857142857142858E-2</v>
      </c>
      <c r="BC20" s="171" t="str">
        <f t="shared" si="7"/>
        <v>No Change</v>
      </c>
      <c r="BD20" s="168"/>
      <c r="BE20" s="169"/>
      <c r="BF20" s="170"/>
      <c r="BG20" s="170"/>
      <c r="BH20" s="170"/>
      <c r="BI20" s="170"/>
      <c r="BJ20" s="170"/>
      <c r="BK20" s="170"/>
      <c r="BL20" s="170"/>
      <c r="BM20" s="170"/>
      <c r="BN20" s="171" t="str">
        <f>IF(AND(BF20="",BG20="",BH20="",BI20="",BJ20="",BK20="",BL20="",BM20=""),"",(VLOOKUP(BF20,'Grade-Percent-GPA'!$E:$F,2,FALSE)+VLOOKUP(BG20,'Grade-Percent-GPA'!$E:$F,2,FALSE)+VLOOKUP(BH20,'Grade-Percent-GPA'!$E:$F,2,FALSE)+VLOOKUP(BI20,'Grade-Percent-GPA'!$E:$F,2,FALSE)+VLOOKUP(BJ20,'Grade-Percent-GPA'!$E:$F,2,FALSE)+VLOOKUP(BK20,'Grade-Percent-GPA'!$E:$F,2,FALSE)+VLOOKUP(BL20,'Grade-Percent-GPA'!$E:$F,2,FALSE)+VLOOKUP(BM20,'Grade-Percent-GPA'!$E:$F,2,FALSE))/(IF(BF20="",0,1)+IF(BG20="",0,1)+IF(BH20="",0,1)+IF(BI20="",0,1)+IF(BJ20="",0,1)+IF(BK20="",0,1)+IF(BL20="",0,1)+IF(BM20="",0,1)))</f>
        <v/>
      </c>
      <c r="BO20" s="171" t="str">
        <f t="shared" si="8"/>
        <v/>
      </c>
      <c r="BP20" s="171" t="str">
        <f t="shared" si="9"/>
        <v/>
      </c>
      <c r="BQ20" s="168"/>
      <c r="BR20" s="169"/>
      <c r="BS20" s="170"/>
      <c r="BT20" s="170"/>
      <c r="BU20" s="170"/>
      <c r="BV20" s="170"/>
      <c r="BW20" s="170"/>
      <c r="BX20" s="170"/>
      <c r="BY20" s="170"/>
      <c r="BZ20" s="170"/>
      <c r="CA20" s="171" t="str">
        <f>IF(AND(BS20="",BT20="",BU20="",BV20="",BW20="",BX20="",BY20="",BZ20=""),"",(VLOOKUP(BS20,'Grade-Percent-GPA'!$E:$F,2,FALSE)+VLOOKUP(BT20,'Grade-Percent-GPA'!$E:$F,2,FALSE)+VLOOKUP(BU20,'Grade-Percent-GPA'!$E:$F,2,FALSE)+VLOOKUP(BV20,'Grade-Percent-GPA'!$E:$F,2,FALSE)+VLOOKUP(BW20,'Grade-Percent-GPA'!$E:$F,2,FALSE)+VLOOKUP(BX20,'Grade-Percent-GPA'!$E:$F,2,FALSE)+VLOOKUP(BY20,'Grade-Percent-GPA'!$E:$F,2,FALSE)+VLOOKUP(BZ20,'Grade-Percent-GPA'!$E:$F,2,FALSE))/(IF(BS20="",0,1)+IF(BT20="",0,1)+IF(BU20="",0,1)+IF(BV20="",0,1)+IF(BW20="",0,1)+IF(BX20="",0,1)+IF(BY20="",0,1)+IF(BZ20="",0,1)))</f>
        <v/>
      </c>
      <c r="CB20" s="171" t="str">
        <f t="shared" si="10"/>
        <v/>
      </c>
      <c r="CC20" s="171" t="str">
        <f t="shared" si="11"/>
        <v/>
      </c>
      <c r="CD20" s="168"/>
      <c r="CE20" s="169"/>
      <c r="CF20" s="170"/>
      <c r="CG20" s="170"/>
      <c r="CH20" s="170"/>
      <c r="CI20" s="170"/>
      <c r="CJ20" s="170"/>
      <c r="CK20" s="170"/>
      <c r="CL20" s="170"/>
      <c r="CM20" s="170"/>
      <c r="CN20" s="171" t="str">
        <f>IF(AND(CF20="",CG20="",CH20="",CI20="",CJ20="",CK20="",CL20="",CM20=""),"",(VLOOKUP(CF20,'Grade-Percent-GPA'!$E:$F,2,FALSE)+VLOOKUP(CG20,'Grade-Percent-GPA'!$E:$F,2,FALSE)+VLOOKUP(CH20,'Grade-Percent-GPA'!$E:$F,2,FALSE)+VLOOKUP(CI20,'Grade-Percent-GPA'!$E:$F,2,FALSE)+VLOOKUP(CJ20,'Grade-Percent-GPA'!$E:$F,2,FALSE)+VLOOKUP(CK20,'Grade-Percent-GPA'!$E:$F,2,FALSE)+VLOOKUP(CL20,'Grade-Percent-GPA'!$E:$F,2,FALSE)+VLOOKUP(CM20,'Grade-Percent-GPA'!$E:$F,2,FALSE))/(IF(CF20="",0,1)+IF(CG20="",0,1)+IF(CH20="",0,1)+IF(CI20="",0,1)+IF(CJ20="",0,1)+IF(CK20="",0,1)+IF(CL20="",0,1)+IF(CM20="",0,1)))</f>
        <v/>
      </c>
      <c r="CO20" s="171" t="str">
        <f t="shared" si="12"/>
        <v/>
      </c>
      <c r="CP20" s="171" t="str">
        <f t="shared" si="13"/>
        <v/>
      </c>
      <c r="CQ20" s="168"/>
      <c r="CR20" s="169"/>
      <c r="CS20" s="170"/>
      <c r="CT20" s="170"/>
      <c r="CU20" s="170"/>
      <c r="CV20" s="170"/>
      <c r="CW20" s="170"/>
      <c r="CX20" s="170"/>
      <c r="CY20" s="170"/>
      <c r="CZ20" s="170"/>
      <c r="DA20" s="171" t="str">
        <f>IF(AND(CS20="",CT20="",CU20="",CV20="",CW20="",CX20="",CY20="",CZ20=""),"",(VLOOKUP(CS20,'Grade-Percent-GPA'!$E:$F,2,FALSE)+VLOOKUP(CT20,'Grade-Percent-GPA'!$E:$F,2,FALSE)+VLOOKUP(CU20,'Grade-Percent-GPA'!$E:$F,2,FALSE)+VLOOKUP(CV20,'Grade-Percent-GPA'!$E:$F,2,FALSE)+VLOOKUP(CW20,'Grade-Percent-GPA'!$E:$F,2,FALSE)+VLOOKUP(CX20,'Grade-Percent-GPA'!$E:$F,2,FALSE)+VLOOKUP(CY20,'Grade-Percent-GPA'!$E:$F,2,FALSE)+VLOOKUP(CZ20,'Grade-Percent-GPA'!$E:$F,2,FALSE))/(IF(CS20="",0,1)+IF(CT20="",0,1)+IF(CU20="",0,1)+IF(CV20="",0,1)+IF(CW20="",0,1)+IF(CX20="",0,1)+IF(CY20="",0,1)+IF(CZ20="",0,1)))</f>
        <v/>
      </c>
      <c r="DB20" s="171" t="str">
        <f t="shared" si="14"/>
        <v/>
      </c>
      <c r="DC20" s="171" t="str">
        <f t="shared" si="15"/>
        <v/>
      </c>
    </row>
    <row r="21" spans="1:107" ht="14.25" customHeight="1" x14ac:dyDescent="0.3">
      <c r="A21" s="167">
        <v>1234567890</v>
      </c>
      <c r="B21" s="110" t="s">
        <v>118</v>
      </c>
      <c r="C21" s="110" t="s">
        <v>63</v>
      </c>
      <c r="D21" s="168"/>
      <c r="E21" s="169"/>
      <c r="F21" s="170"/>
      <c r="G21" s="170"/>
      <c r="H21" s="170"/>
      <c r="I21" s="170"/>
      <c r="J21" s="170"/>
      <c r="K21" s="170"/>
      <c r="L21" s="170"/>
      <c r="M21" s="170"/>
      <c r="N21" s="171" t="str">
        <f>IF(AND(F21="",G21="",H21="",I21="",J21="",K21="",L21="",M21=""),"",(VLOOKUP(F21,'Grade-Percent-GPA'!$E:$F,2,FALSE)+VLOOKUP(G21,'Grade-Percent-GPA'!$E:$F,2,FALSE)+VLOOKUP(H21,'Grade-Percent-GPA'!$E:$F,2,FALSE)+VLOOKUP(I21,'Grade-Percent-GPA'!$E:$F,2,FALSE)+VLOOKUP(J21,'Grade-Percent-GPA'!$E:$F,2,FALSE)+VLOOKUP(K21,'Grade-Percent-GPA'!$E:$F,2,FALSE)+VLOOKUP(L21,'Grade-Percent-GPA'!$E:$F,2,FALSE)+VLOOKUP(M21,'Grade-Percent-GPA'!$E:$F,2,FALSE))/(IF(F21="",0,1)+IF(G21="",0,1)+IF(H21="",0,1)+IF(I21="",0,1)+IF(J21="",0,1)+IF(K21="",0,1)+IF(L21="",0,1)+IF(M21="",0,1)))</f>
        <v/>
      </c>
      <c r="O21" s="171" t="str">
        <f t="shared" si="0"/>
        <v>NA</v>
      </c>
      <c r="P21" s="171" t="str">
        <f t="shared" si="1"/>
        <v>NA</v>
      </c>
      <c r="Q21" s="168"/>
      <c r="R21" s="169"/>
      <c r="S21" s="170"/>
      <c r="T21" s="170"/>
      <c r="U21" s="170"/>
      <c r="V21" s="170"/>
      <c r="W21" s="170"/>
      <c r="X21" s="170"/>
      <c r="Y21" s="170"/>
      <c r="Z21" s="170"/>
      <c r="AA21" s="171" t="str">
        <f>IF(AND(S21="",T21="",U21="",V21="",W21="",X21="",Y21="",Z21=""),"",(VLOOKUP(S21,'Grade-Percent-GPA'!$E:$F,2,FALSE)+VLOOKUP(T21,'Grade-Percent-GPA'!$E:$F,2,FALSE)+VLOOKUP(U21,'Grade-Percent-GPA'!$E:$F,2,FALSE)+VLOOKUP(V21,'Grade-Percent-GPA'!$E:$F,2,FALSE)+VLOOKUP(W21,'Grade-Percent-GPA'!$E:$F,2,FALSE)+VLOOKUP(X21,'Grade-Percent-GPA'!$E:$F,2,FALSE)+VLOOKUP(Y21,'Grade-Percent-GPA'!$E:$F,2,FALSE)+VLOOKUP(Z21,'Grade-Percent-GPA'!$E:$F,2,FALSE))/(IF(S21="",0,1)+IF(T21="",0,1)+IF(U21="",0,1)+IF(V21="",0,1)+IF(W21="",0,1)+IF(X21="",0,1)+IF(Y21="",0,1)+IF(Z21="",0,1)))</f>
        <v/>
      </c>
      <c r="AB21" s="171" t="str">
        <f t="shared" si="2"/>
        <v/>
      </c>
      <c r="AC21" s="171" t="str">
        <f t="shared" si="3"/>
        <v/>
      </c>
      <c r="AD21" s="168"/>
      <c r="AE21" s="169"/>
      <c r="AF21" s="170"/>
      <c r="AG21" s="170"/>
      <c r="AH21" s="170"/>
      <c r="AI21" s="170"/>
      <c r="AJ21" s="170"/>
      <c r="AK21" s="170"/>
      <c r="AL21" s="170"/>
      <c r="AM21" s="170"/>
      <c r="AN21" s="171" t="str">
        <f>IF(AND(AF21="",AG21="",AH21="",AI21="",AJ21="",AK21="",AL21="",AM21=""),"",(VLOOKUP(AF21,'Grade-Percent-GPA'!$E:$F,2,FALSE)+VLOOKUP(AG21,'Grade-Percent-GPA'!$E:$F,2,FALSE)+VLOOKUP(AH21,'Grade-Percent-GPA'!$E:$F,2,FALSE)+VLOOKUP(AI21,'Grade-Percent-GPA'!$E:$F,2,FALSE)+VLOOKUP(AJ21,'Grade-Percent-GPA'!$E:$F,2,FALSE)+VLOOKUP(AK21,'Grade-Percent-GPA'!$E:$F,2,FALSE)+VLOOKUP(AL21,'Grade-Percent-GPA'!$E:$F,2,FALSE)+VLOOKUP(AM21,'Grade-Percent-GPA'!$E:$F,2,FALSE))/(IF(AF21="",0,1)+IF(AG21="",0,1)+IF(AH21="",0,1)+IF(AI21="",0,1)+IF(AJ21="",0,1)+IF(AK21="",0,1)+IF(AL21="",0,1)+IF(AM21="",0,1)))</f>
        <v/>
      </c>
      <c r="AO21" s="171" t="str">
        <f t="shared" si="4"/>
        <v/>
      </c>
      <c r="AP21" s="171" t="str">
        <f t="shared" si="5"/>
        <v/>
      </c>
      <c r="AQ21" s="168"/>
      <c r="AR21" s="169"/>
      <c r="AS21" s="170"/>
      <c r="AT21" s="170"/>
      <c r="AU21" s="170"/>
      <c r="AV21" s="170"/>
      <c r="AW21" s="170"/>
      <c r="AX21" s="170"/>
      <c r="AY21" s="170"/>
      <c r="AZ21" s="170"/>
      <c r="BA21" s="171" t="str">
        <f>IF(AND(AS21="",AT21="",AU21="",AV21="",AW21="",AX21="",AY21="",AZ21=""),"",(VLOOKUP(AS21,'Grade-Percent-GPA'!$E:$F,2,FALSE)+VLOOKUP(AT21,'Grade-Percent-GPA'!$E:$F,2,FALSE)+VLOOKUP(AU21,'Grade-Percent-GPA'!$E:$F,2,FALSE)+VLOOKUP(AV21,'Grade-Percent-GPA'!$E:$F,2,FALSE)+VLOOKUP(AW21,'Grade-Percent-GPA'!$E:$F,2,FALSE)+VLOOKUP(AX21,'Grade-Percent-GPA'!$E:$F,2,FALSE)+VLOOKUP(AY21,'Grade-Percent-GPA'!$E:$F,2,FALSE)+VLOOKUP(AZ21,'Grade-Percent-GPA'!$E:$F,2,FALSE))/(IF(AS21="",0,1)+IF(AT21="",0,1)+IF(AU21="",0,1)+IF(AV21="",0,1)+IF(AW21="",0,1)+IF(AX21="",0,1)+IF(AY21="",0,1)+IF(AZ21="",0,1)))</f>
        <v/>
      </c>
      <c r="BB21" s="171" t="str">
        <f t="shared" si="6"/>
        <v/>
      </c>
      <c r="BC21" s="171" t="str">
        <f t="shared" si="7"/>
        <v/>
      </c>
      <c r="BD21" s="168"/>
      <c r="BE21" s="169"/>
      <c r="BF21" s="170"/>
      <c r="BG21" s="170"/>
      <c r="BH21" s="170"/>
      <c r="BI21" s="170"/>
      <c r="BJ21" s="170"/>
      <c r="BK21" s="170"/>
      <c r="BL21" s="170"/>
      <c r="BM21" s="170"/>
      <c r="BN21" s="171" t="str">
        <f>IF(AND(BF21="",BG21="",BH21="",BI21="",BJ21="",BK21="",BL21="",BM21=""),"",(VLOOKUP(BF21,'Grade-Percent-GPA'!$E:$F,2,FALSE)+VLOOKUP(BG21,'Grade-Percent-GPA'!$E:$F,2,FALSE)+VLOOKUP(BH21,'Grade-Percent-GPA'!$E:$F,2,FALSE)+VLOOKUP(BI21,'Grade-Percent-GPA'!$E:$F,2,FALSE)+VLOOKUP(BJ21,'Grade-Percent-GPA'!$E:$F,2,FALSE)+VLOOKUP(BK21,'Grade-Percent-GPA'!$E:$F,2,FALSE)+VLOOKUP(BL21,'Grade-Percent-GPA'!$E:$F,2,FALSE)+VLOOKUP(BM21,'Grade-Percent-GPA'!$E:$F,2,FALSE))/(IF(BF21="",0,1)+IF(BG21="",0,1)+IF(BH21="",0,1)+IF(BI21="",0,1)+IF(BJ21="",0,1)+IF(BK21="",0,1)+IF(BL21="",0,1)+IF(BM21="",0,1)))</f>
        <v/>
      </c>
      <c r="BO21" s="171" t="str">
        <f t="shared" si="8"/>
        <v/>
      </c>
      <c r="BP21" s="171" t="str">
        <f t="shared" si="9"/>
        <v/>
      </c>
      <c r="BQ21" s="168"/>
      <c r="BR21" s="169"/>
      <c r="BS21" s="170"/>
      <c r="BT21" s="170"/>
      <c r="BU21" s="170"/>
      <c r="BV21" s="170"/>
      <c r="BW21" s="170"/>
      <c r="BX21" s="170"/>
      <c r="BY21" s="170"/>
      <c r="BZ21" s="170"/>
      <c r="CA21" s="171" t="str">
        <f>IF(AND(BS21="",BT21="",BU21="",BV21="",BW21="",BX21="",BY21="",BZ21=""),"",(VLOOKUP(BS21,'Grade-Percent-GPA'!$E:$F,2,FALSE)+VLOOKUP(BT21,'Grade-Percent-GPA'!$E:$F,2,FALSE)+VLOOKUP(BU21,'Grade-Percent-GPA'!$E:$F,2,FALSE)+VLOOKUP(BV21,'Grade-Percent-GPA'!$E:$F,2,FALSE)+VLOOKUP(BW21,'Grade-Percent-GPA'!$E:$F,2,FALSE)+VLOOKUP(BX21,'Grade-Percent-GPA'!$E:$F,2,FALSE)+VLOOKUP(BY21,'Grade-Percent-GPA'!$E:$F,2,FALSE)+VLOOKUP(BZ21,'Grade-Percent-GPA'!$E:$F,2,FALSE))/(IF(BS21="",0,1)+IF(BT21="",0,1)+IF(BU21="",0,1)+IF(BV21="",0,1)+IF(BW21="",0,1)+IF(BX21="",0,1)+IF(BY21="",0,1)+IF(BZ21="",0,1)))</f>
        <v/>
      </c>
      <c r="CB21" s="171" t="str">
        <f t="shared" si="10"/>
        <v/>
      </c>
      <c r="CC21" s="171" t="str">
        <f t="shared" si="11"/>
        <v/>
      </c>
      <c r="CD21" s="168"/>
      <c r="CE21" s="169"/>
      <c r="CF21" s="170"/>
      <c r="CG21" s="170"/>
      <c r="CH21" s="170"/>
      <c r="CI21" s="170"/>
      <c r="CJ21" s="170"/>
      <c r="CK21" s="170"/>
      <c r="CL21" s="170"/>
      <c r="CM21" s="170"/>
      <c r="CN21" s="171" t="str">
        <f>IF(AND(CF21="",CG21="",CH21="",CI21="",CJ21="",CK21="",CL21="",CM21=""),"",(VLOOKUP(CF21,'Grade-Percent-GPA'!$E:$F,2,FALSE)+VLOOKUP(CG21,'Grade-Percent-GPA'!$E:$F,2,FALSE)+VLOOKUP(CH21,'Grade-Percent-GPA'!$E:$F,2,FALSE)+VLOOKUP(CI21,'Grade-Percent-GPA'!$E:$F,2,FALSE)+VLOOKUP(CJ21,'Grade-Percent-GPA'!$E:$F,2,FALSE)+VLOOKUP(CK21,'Grade-Percent-GPA'!$E:$F,2,FALSE)+VLOOKUP(CL21,'Grade-Percent-GPA'!$E:$F,2,FALSE)+VLOOKUP(CM21,'Grade-Percent-GPA'!$E:$F,2,FALSE))/(IF(CF21="",0,1)+IF(CG21="",0,1)+IF(CH21="",0,1)+IF(CI21="",0,1)+IF(CJ21="",0,1)+IF(CK21="",0,1)+IF(CL21="",0,1)+IF(CM21="",0,1)))</f>
        <v/>
      </c>
      <c r="CO21" s="171" t="str">
        <f t="shared" si="12"/>
        <v/>
      </c>
      <c r="CP21" s="171" t="str">
        <f t="shared" si="13"/>
        <v/>
      </c>
      <c r="CQ21" s="168"/>
      <c r="CR21" s="169"/>
      <c r="CS21" s="170"/>
      <c r="CT21" s="170"/>
      <c r="CU21" s="170"/>
      <c r="CV21" s="170"/>
      <c r="CW21" s="170"/>
      <c r="CX21" s="170"/>
      <c r="CY21" s="170"/>
      <c r="CZ21" s="170"/>
      <c r="DA21" s="171" t="str">
        <f>IF(AND(CS21="",CT21="",CU21="",CV21="",CW21="",CX21="",CY21="",CZ21=""),"",(VLOOKUP(CS21,'Grade-Percent-GPA'!$E:$F,2,FALSE)+VLOOKUP(CT21,'Grade-Percent-GPA'!$E:$F,2,FALSE)+VLOOKUP(CU21,'Grade-Percent-GPA'!$E:$F,2,FALSE)+VLOOKUP(CV21,'Grade-Percent-GPA'!$E:$F,2,FALSE)+VLOOKUP(CW21,'Grade-Percent-GPA'!$E:$F,2,FALSE)+VLOOKUP(CX21,'Grade-Percent-GPA'!$E:$F,2,FALSE)+VLOOKUP(CY21,'Grade-Percent-GPA'!$E:$F,2,FALSE)+VLOOKUP(CZ21,'Grade-Percent-GPA'!$E:$F,2,FALSE))/(IF(CS21="",0,1)+IF(CT21="",0,1)+IF(CU21="",0,1)+IF(CV21="",0,1)+IF(CW21="",0,1)+IF(CX21="",0,1)+IF(CY21="",0,1)+IF(CZ21="",0,1)))</f>
        <v/>
      </c>
      <c r="DB21" s="171" t="str">
        <f t="shared" si="14"/>
        <v/>
      </c>
      <c r="DC21" s="171" t="str">
        <f t="shared" si="15"/>
        <v/>
      </c>
    </row>
    <row r="22" spans="1:107" ht="14.25" customHeight="1" x14ac:dyDescent="0.3">
      <c r="A22" s="167"/>
      <c r="B22" s="110"/>
      <c r="C22" s="110"/>
      <c r="D22" s="168"/>
      <c r="E22" s="169"/>
      <c r="F22" s="170"/>
      <c r="G22" s="170"/>
      <c r="H22" s="170"/>
      <c r="I22" s="170"/>
      <c r="J22" s="170"/>
      <c r="K22" s="170"/>
      <c r="L22" s="170"/>
      <c r="M22" s="170"/>
      <c r="N22" s="171" t="str">
        <f>IF(AND(F22="",G22="",H22="",I22="",J22="",K22="",L22="",M22=""),"",(VLOOKUP(F22,'Grade-Percent-GPA'!$E:$F,2,FALSE)+VLOOKUP(G22,'Grade-Percent-GPA'!$E:$F,2,FALSE)+VLOOKUP(H22,'Grade-Percent-GPA'!$E:$F,2,FALSE)+VLOOKUP(I22,'Grade-Percent-GPA'!$E:$F,2,FALSE)+VLOOKUP(J22,'Grade-Percent-GPA'!$E:$F,2,FALSE)+VLOOKUP(K22,'Grade-Percent-GPA'!$E:$F,2,FALSE)+VLOOKUP(L22,'Grade-Percent-GPA'!$E:$F,2,FALSE)+VLOOKUP(M22,'Grade-Percent-GPA'!$E:$F,2,FALSE))/(IF(F22="",0,1)+IF(G22="",0,1)+IF(H22="",0,1)+IF(I22="",0,1)+IF(J22="",0,1)+IF(K22="",0,1)+IF(L22="",0,1)+IF(M22="",0,1)))</f>
        <v/>
      </c>
      <c r="O22" s="171" t="str">
        <f t="shared" si="0"/>
        <v/>
      </c>
      <c r="P22" s="171" t="str">
        <f t="shared" si="1"/>
        <v/>
      </c>
      <c r="Q22" s="168"/>
      <c r="R22" s="169"/>
      <c r="S22" s="170"/>
      <c r="T22" s="170"/>
      <c r="U22" s="170"/>
      <c r="V22" s="170"/>
      <c r="W22" s="170"/>
      <c r="X22" s="170"/>
      <c r="Y22" s="170"/>
      <c r="Z22" s="170"/>
      <c r="AA22" s="171" t="str">
        <f>IF(AND(S22="",T22="",U22="",V22="",W22="",X22="",Y22="",Z22=""),"",(VLOOKUP(S22,'Grade-Percent-GPA'!$E:$F,2,FALSE)+VLOOKUP(T22,'Grade-Percent-GPA'!$E:$F,2,FALSE)+VLOOKUP(U22,'Grade-Percent-GPA'!$E:$F,2,FALSE)+VLOOKUP(V22,'Grade-Percent-GPA'!$E:$F,2,FALSE)+VLOOKUP(W22,'Grade-Percent-GPA'!$E:$F,2,FALSE)+VLOOKUP(X22,'Grade-Percent-GPA'!$E:$F,2,FALSE)+VLOOKUP(Y22,'Grade-Percent-GPA'!$E:$F,2,FALSE)+VLOOKUP(Z22,'Grade-Percent-GPA'!$E:$F,2,FALSE))/(IF(S22="",0,1)+IF(T22="",0,1)+IF(U22="",0,1)+IF(V22="",0,1)+IF(W22="",0,1)+IF(X22="",0,1)+IF(Y22="",0,1)+IF(Z22="",0,1)))</f>
        <v/>
      </c>
      <c r="AB22" s="171" t="str">
        <f t="shared" si="2"/>
        <v/>
      </c>
      <c r="AC22" s="171" t="str">
        <f t="shared" si="3"/>
        <v/>
      </c>
      <c r="AD22" s="168"/>
      <c r="AE22" s="169"/>
      <c r="AF22" s="170"/>
      <c r="AG22" s="170"/>
      <c r="AH22" s="170"/>
      <c r="AI22" s="170"/>
      <c r="AJ22" s="170"/>
      <c r="AK22" s="170"/>
      <c r="AL22" s="170"/>
      <c r="AM22" s="170"/>
      <c r="AN22" s="171" t="str">
        <f>IF(AND(AF22="",AG22="",AH22="",AI22="",AJ22="",AK22="",AL22="",AM22=""),"",(VLOOKUP(AF22,'Grade-Percent-GPA'!$E:$F,2,FALSE)+VLOOKUP(AG22,'Grade-Percent-GPA'!$E:$F,2,FALSE)+VLOOKUP(AH22,'Grade-Percent-GPA'!$E:$F,2,FALSE)+VLOOKUP(AI22,'Grade-Percent-GPA'!$E:$F,2,FALSE)+VLOOKUP(AJ22,'Grade-Percent-GPA'!$E:$F,2,FALSE)+VLOOKUP(AK22,'Grade-Percent-GPA'!$E:$F,2,FALSE)+VLOOKUP(AL22,'Grade-Percent-GPA'!$E:$F,2,FALSE)+VLOOKUP(AM22,'Grade-Percent-GPA'!$E:$F,2,FALSE))/(IF(AF22="",0,1)+IF(AG22="",0,1)+IF(AH22="",0,1)+IF(AI22="",0,1)+IF(AJ22="",0,1)+IF(AK22="",0,1)+IF(AL22="",0,1)+IF(AM22="",0,1)))</f>
        <v/>
      </c>
      <c r="AO22" s="171" t="str">
        <f t="shared" si="4"/>
        <v/>
      </c>
      <c r="AP22" s="171" t="str">
        <f t="shared" si="5"/>
        <v/>
      </c>
      <c r="AQ22" s="168"/>
      <c r="AR22" s="169"/>
      <c r="AS22" s="170"/>
      <c r="AT22" s="170"/>
      <c r="AU22" s="170"/>
      <c r="AV22" s="170"/>
      <c r="AW22" s="170"/>
      <c r="AX22" s="170"/>
      <c r="AY22" s="170"/>
      <c r="AZ22" s="170"/>
      <c r="BA22" s="171" t="str">
        <f>IF(AND(AS22="",AT22="",AU22="",AV22="",AW22="",AX22="",AY22="",AZ22=""),"",(VLOOKUP(AS22,'Grade-Percent-GPA'!$E:$F,2,FALSE)+VLOOKUP(AT22,'Grade-Percent-GPA'!$E:$F,2,FALSE)+VLOOKUP(AU22,'Grade-Percent-GPA'!$E:$F,2,FALSE)+VLOOKUP(AV22,'Grade-Percent-GPA'!$E:$F,2,FALSE)+VLOOKUP(AW22,'Grade-Percent-GPA'!$E:$F,2,FALSE)+VLOOKUP(AX22,'Grade-Percent-GPA'!$E:$F,2,FALSE)+VLOOKUP(AY22,'Grade-Percent-GPA'!$E:$F,2,FALSE)+VLOOKUP(AZ22,'Grade-Percent-GPA'!$E:$F,2,FALSE))/(IF(AS22="",0,1)+IF(AT22="",0,1)+IF(AU22="",0,1)+IF(AV22="",0,1)+IF(AW22="",0,1)+IF(AX22="",0,1)+IF(AY22="",0,1)+IF(AZ22="",0,1)))</f>
        <v/>
      </c>
      <c r="BB22" s="171" t="str">
        <f t="shared" si="6"/>
        <v/>
      </c>
      <c r="BC22" s="171" t="str">
        <f t="shared" si="7"/>
        <v/>
      </c>
      <c r="BD22" s="168"/>
      <c r="BE22" s="169"/>
      <c r="BF22" s="170"/>
      <c r="BG22" s="170"/>
      <c r="BH22" s="170"/>
      <c r="BI22" s="170"/>
      <c r="BJ22" s="170"/>
      <c r="BK22" s="170"/>
      <c r="BL22" s="170"/>
      <c r="BM22" s="170"/>
      <c r="BN22" s="171" t="str">
        <f>IF(AND(BF22="",BG22="",BH22="",BI22="",BJ22="",BK22="",BL22="",BM22=""),"",(VLOOKUP(BF22,'Grade-Percent-GPA'!$E:$F,2,FALSE)+VLOOKUP(BG22,'Grade-Percent-GPA'!$E:$F,2,FALSE)+VLOOKUP(BH22,'Grade-Percent-GPA'!$E:$F,2,FALSE)+VLOOKUP(BI22,'Grade-Percent-GPA'!$E:$F,2,FALSE)+VLOOKUP(BJ22,'Grade-Percent-GPA'!$E:$F,2,FALSE)+VLOOKUP(BK22,'Grade-Percent-GPA'!$E:$F,2,FALSE)+VLOOKUP(BL22,'Grade-Percent-GPA'!$E:$F,2,FALSE)+VLOOKUP(BM22,'Grade-Percent-GPA'!$E:$F,2,FALSE))/(IF(BF22="",0,1)+IF(BG22="",0,1)+IF(BH22="",0,1)+IF(BI22="",0,1)+IF(BJ22="",0,1)+IF(BK22="",0,1)+IF(BL22="",0,1)+IF(BM22="",0,1)))</f>
        <v/>
      </c>
      <c r="BO22" s="171" t="str">
        <f t="shared" si="8"/>
        <v/>
      </c>
      <c r="BP22" s="171" t="str">
        <f t="shared" si="9"/>
        <v/>
      </c>
      <c r="BQ22" s="168"/>
      <c r="BR22" s="169"/>
      <c r="BS22" s="170"/>
      <c r="BT22" s="170"/>
      <c r="BU22" s="170"/>
      <c r="BV22" s="170"/>
      <c r="BW22" s="170"/>
      <c r="BX22" s="170"/>
      <c r="BY22" s="170"/>
      <c r="BZ22" s="170"/>
      <c r="CA22" s="171" t="str">
        <f>IF(AND(BS22="",BT22="",BU22="",BV22="",BW22="",BX22="",BY22="",BZ22=""),"",(VLOOKUP(BS22,'Grade-Percent-GPA'!$E:$F,2,FALSE)+VLOOKUP(BT22,'Grade-Percent-GPA'!$E:$F,2,FALSE)+VLOOKUP(BU22,'Grade-Percent-GPA'!$E:$F,2,FALSE)+VLOOKUP(BV22,'Grade-Percent-GPA'!$E:$F,2,FALSE)+VLOOKUP(BW22,'Grade-Percent-GPA'!$E:$F,2,FALSE)+VLOOKUP(BX22,'Grade-Percent-GPA'!$E:$F,2,FALSE)+VLOOKUP(BY22,'Grade-Percent-GPA'!$E:$F,2,FALSE)+VLOOKUP(BZ22,'Grade-Percent-GPA'!$E:$F,2,FALSE))/(IF(BS22="",0,1)+IF(BT22="",0,1)+IF(BU22="",0,1)+IF(BV22="",0,1)+IF(BW22="",0,1)+IF(BX22="",0,1)+IF(BY22="",0,1)+IF(BZ22="",0,1)))</f>
        <v/>
      </c>
      <c r="CB22" s="171" t="str">
        <f t="shared" si="10"/>
        <v/>
      </c>
      <c r="CC22" s="171" t="str">
        <f t="shared" si="11"/>
        <v/>
      </c>
      <c r="CD22" s="168"/>
      <c r="CE22" s="169"/>
      <c r="CF22" s="170"/>
      <c r="CG22" s="170"/>
      <c r="CH22" s="170"/>
      <c r="CI22" s="170"/>
      <c r="CJ22" s="170"/>
      <c r="CK22" s="170"/>
      <c r="CL22" s="170"/>
      <c r="CM22" s="170"/>
      <c r="CN22" s="171" t="str">
        <f>IF(AND(CF22="",CG22="",CH22="",CI22="",CJ22="",CK22="",CL22="",CM22=""),"",(VLOOKUP(CF22,'Grade-Percent-GPA'!$E:$F,2,FALSE)+VLOOKUP(CG22,'Grade-Percent-GPA'!$E:$F,2,FALSE)+VLOOKUP(CH22,'Grade-Percent-GPA'!$E:$F,2,FALSE)+VLOOKUP(CI22,'Grade-Percent-GPA'!$E:$F,2,FALSE)+VLOOKUP(CJ22,'Grade-Percent-GPA'!$E:$F,2,FALSE)+VLOOKUP(CK22,'Grade-Percent-GPA'!$E:$F,2,FALSE)+VLOOKUP(CL22,'Grade-Percent-GPA'!$E:$F,2,FALSE)+VLOOKUP(CM22,'Grade-Percent-GPA'!$E:$F,2,FALSE))/(IF(CF22="",0,1)+IF(CG22="",0,1)+IF(CH22="",0,1)+IF(CI22="",0,1)+IF(CJ22="",0,1)+IF(CK22="",0,1)+IF(CL22="",0,1)+IF(CM22="",0,1)))</f>
        <v/>
      </c>
      <c r="CO22" s="171" t="str">
        <f t="shared" si="12"/>
        <v/>
      </c>
      <c r="CP22" s="171" t="str">
        <f t="shared" si="13"/>
        <v/>
      </c>
      <c r="CQ22" s="168"/>
      <c r="CR22" s="169"/>
      <c r="CS22" s="170"/>
      <c r="CT22" s="170"/>
      <c r="CU22" s="170"/>
      <c r="CV22" s="170"/>
      <c r="CW22" s="170"/>
      <c r="CX22" s="170"/>
      <c r="CY22" s="170"/>
      <c r="CZ22" s="170"/>
      <c r="DA22" s="171" t="str">
        <f>IF(AND(CS22="",CT22="",CU22="",CV22="",CW22="",CX22="",CY22="",CZ22=""),"",(VLOOKUP(CS22,'Grade-Percent-GPA'!$E:$F,2,FALSE)+VLOOKUP(CT22,'Grade-Percent-GPA'!$E:$F,2,FALSE)+VLOOKUP(CU22,'Grade-Percent-GPA'!$E:$F,2,FALSE)+VLOOKUP(CV22,'Grade-Percent-GPA'!$E:$F,2,FALSE)+VLOOKUP(CW22,'Grade-Percent-GPA'!$E:$F,2,FALSE)+VLOOKUP(CX22,'Grade-Percent-GPA'!$E:$F,2,FALSE)+VLOOKUP(CY22,'Grade-Percent-GPA'!$E:$F,2,FALSE)+VLOOKUP(CZ22,'Grade-Percent-GPA'!$E:$F,2,FALSE))/(IF(CS22="",0,1)+IF(CT22="",0,1)+IF(CU22="",0,1)+IF(CV22="",0,1)+IF(CW22="",0,1)+IF(CX22="",0,1)+IF(CY22="",0,1)+IF(CZ22="",0,1)))</f>
        <v/>
      </c>
      <c r="DB22" s="171" t="str">
        <f t="shared" si="14"/>
        <v/>
      </c>
      <c r="DC22" s="171" t="str">
        <f t="shared" si="15"/>
        <v/>
      </c>
    </row>
    <row r="23" spans="1:107" ht="14.25" customHeight="1" x14ac:dyDescent="0.3">
      <c r="A23" s="167"/>
      <c r="B23" s="110"/>
      <c r="C23" s="110"/>
      <c r="D23" s="168"/>
      <c r="E23" s="169"/>
      <c r="F23" s="170"/>
      <c r="G23" s="170"/>
      <c r="H23" s="170"/>
      <c r="I23" s="170"/>
      <c r="J23" s="170"/>
      <c r="K23" s="170"/>
      <c r="L23" s="170"/>
      <c r="M23" s="170"/>
      <c r="N23" s="171" t="str">
        <f>IF(AND(F23="",G23="",H23="",I23="",J23="",K23="",L23="",M23=""),"",(VLOOKUP(F23,'Grade-Percent-GPA'!$E:$F,2,FALSE)+VLOOKUP(G23,'Grade-Percent-GPA'!$E:$F,2,FALSE)+VLOOKUP(H23,'Grade-Percent-GPA'!$E:$F,2,FALSE)+VLOOKUP(I23,'Grade-Percent-GPA'!$E:$F,2,FALSE)+VLOOKUP(J23,'Grade-Percent-GPA'!$E:$F,2,FALSE)+VLOOKUP(K23,'Grade-Percent-GPA'!$E:$F,2,FALSE)+VLOOKUP(L23,'Grade-Percent-GPA'!$E:$F,2,FALSE)+VLOOKUP(M23,'Grade-Percent-GPA'!$E:$F,2,FALSE))/(IF(F23="",0,1)+IF(G23="",0,1)+IF(H23="",0,1)+IF(I23="",0,1)+IF(J23="",0,1)+IF(K23="",0,1)+IF(L23="",0,1)+IF(M23="",0,1)))</f>
        <v/>
      </c>
      <c r="O23" s="171" t="str">
        <f t="shared" si="0"/>
        <v/>
      </c>
      <c r="P23" s="171" t="str">
        <f t="shared" si="1"/>
        <v/>
      </c>
      <c r="Q23" s="168"/>
      <c r="R23" s="169"/>
      <c r="S23" s="170"/>
      <c r="T23" s="170"/>
      <c r="U23" s="170"/>
      <c r="V23" s="170"/>
      <c r="W23" s="170"/>
      <c r="X23" s="170"/>
      <c r="Y23" s="170"/>
      <c r="Z23" s="170"/>
      <c r="AA23" s="171" t="str">
        <f>IF(AND(S23="",T23="",U23="",V23="",W23="",X23="",Y23="",Z23=""),"",(VLOOKUP(S23,'Grade-Percent-GPA'!$E:$F,2,FALSE)+VLOOKUP(T23,'Grade-Percent-GPA'!$E:$F,2,FALSE)+VLOOKUP(U23,'Grade-Percent-GPA'!$E:$F,2,FALSE)+VLOOKUP(V23,'Grade-Percent-GPA'!$E:$F,2,FALSE)+VLOOKUP(W23,'Grade-Percent-GPA'!$E:$F,2,FALSE)+VLOOKUP(X23,'Grade-Percent-GPA'!$E:$F,2,FALSE)+VLOOKUP(Y23,'Grade-Percent-GPA'!$E:$F,2,FALSE)+VLOOKUP(Z23,'Grade-Percent-GPA'!$E:$F,2,FALSE))/(IF(S23="",0,1)+IF(T23="",0,1)+IF(U23="",0,1)+IF(V23="",0,1)+IF(W23="",0,1)+IF(X23="",0,1)+IF(Y23="",0,1)+IF(Z23="",0,1)))</f>
        <v/>
      </c>
      <c r="AB23" s="171" t="str">
        <f t="shared" si="2"/>
        <v/>
      </c>
      <c r="AC23" s="171" t="str">
        <f t="shared" si="3"/>
        <v/>
      </c>
      <c r="AD23" s="168"/>
      <c r="AE23" s="169"/>
      <c r="AF23" s="170"/>
      <c r="AG23" s="170"/>
      <c r="AH23" s="170"/>
      <c r="AI23" s="170"/>
      <c r="AJ23" s="170"/>
      <c r="AK23" s="170"/>
      <c r="AL23" s="170"/>
      <c r="AM23" s="170"/>
      <c r="AN23" s="171" t="str">
        <f>IF(AND(AF23="",AG23="",AH23="",AI23="",AJ23="",AK23="",AL23="",AM23=""),"",(VLOOKUP(AF23,'Grade-Percent-GPA'!$E:$F,2,FALSE)+VLOOKUP(AG23,'Grade-Percent-GPA'!$E:$F,2,FALSE)+VLOOKUP(AH23,'Grade-Percent-GPA'!$E:$F,2,FALSE)+VLOOKUP(AI23,'Grade-Percent-GPA'!$E:$F,2,FALSE)+VLOOKUP(AJ23,'Grade-Percent-GPA'!$E:$F,2,FALSE)+VLOOKUP(AK23,'Grade-Percent-GPA'!$E:$F,2,FALSE)+VLOOKUP(AL23,'Grade-Percent-GPA'!$E:$F,2,FALSE)+VLOOKUP(AM23,'Grade-Percent-GPA'!$E:$F,2,FALSE))/(IF(AF23="",0,1)+IF(AG23="",0,1)+IF(AH23="",0,1)+IF(AI23="",0,1)+IF(AJ23="",0,1)+IF(AK23="",0,1)+IF(AL23="",0,1)+IF(AM23="",0,1)))</f>
        <v/>
      </c>
      <c r="AO23" s="171" t="str">
        <f t="shared" si="4"/>
        <v/>
      </c>
      <c r="AP23" s="171" t="str">
        <f t="shared" si="5"/>
        <v/>
      </c>
      <c r="AQ23" s="168"/>
      <c r="AR23" s="169"/>
      <c r="AS23" s="170"/>
      <c r="AT23" s="170"/>
      <c r="AU23" s="170"/>
      <c r="AV23" s="170"/>
      <c r="AW23" s="170"/>
      <c r="AX23" s="170"/>
      <c r="AY23" s="170"/>
      <c r="AZ23" s="170"/>
      <c r="BA23" s="171" t="str">
        <f>IF(AND(AS23="",AT23="",AU23="",AV23="",AW23="",AX23="",AY23="",AZ23=""),"",(VLOOKUP(AS23,'Grade-Percent-GPA'!$E:$F,2,FALSE)+VLOOKUP(AT23,'Grade-Percent-GPA'!$E:$F,2,FALSE)+VLOOKUP(AU23,'Grade-Percent-GPA'!$E:$F,2,FALSE)+VLOOKUP(AV23,'Grade-Percent-GPA'!$E:$F,2,FALSE)+VLOOKUP(AW23,'Grade-Percent-GPA'!$E:$F,2,FALSE)+VLOOKUP(AX23,'Grade-Percent-GPA'!$E:$F,2,FALSE)+VLOOKUP(AY23,'Grade-Percent-GPA'!$E:$F,2,FALSE)+VLOOKUP(AZ23,'Grade-Percent-GPA'!$E:$F,2,FALSE))/(IF(AS23="",0,1)+IF(AT23="",0,1)+IF(AU23="",0,1)+IF(AV23="",0,1)+IF(AW23="",0,1)+IF(AX23="",0,1)+IF(AY23="",0,1)+IF(AZ23="",0,1)))</f>
        <v/>
      </c>
      <c r="BB23" s="171" t="str">
        <f t="shared" si="6"/>
        <v/>
      </c>
      <c r="BC23" s="171" t="str">
        <f t="shared" si="7"/>
        <v/>
      </c>
      <c r="BD23" s="168"/>
      <c r="BE23" s="169"/>
      <c r="BF23" s="170"/>
      <c r="BG23" s="170"/>
      <c r="BH23" s="170"/>
      <c r="BI23" s="170"/>
      <c r="BJ23" s="170"/>
      <c r="BK23" s="170"/>
      <c r="BL23" s="170"/>
      <c r="BM23" s="170"/>
      <c r="BN23" s="171" t="str">
        <f>IF(AND(BF23="",BG23="",BH23="",BI23="",BJ23="",BK23="",BL23="",BM23=""),"",(VLOOKUP(BF23,'Grade-Percent-GPA'!$E:$F,2,FALSE)+VLOOKUP(BG23,'Grade-Percent-GPA'!$E:$F,2,FALSE)+VLOOKUP(BH23,'Grade-Percent-GPA'!$E:$F,2,FALSE)+VLOOKUP(BI23,'Grade-Percent-GPA'!$E:$F,2,FALSE)+VLOOKUP(BJ23,'Grade-Percent-GPA'!$E:$F,2,FALSE)+VLOOKUP(BK23,'Grade-Percent-GPA'!$E:$F,2,FALSE)+VLOOKUP(BL23,'Grade-Percent-GPA'!$E:$F,2,FALSE)+VLOOKUP(BM23,'Grade-Percent-GPA'!$E:$F,2,FALSE))/(IF(BF23="",0,1)+IF(BG23="",0,1)+IF(BH23="",0,1)+IF(BI23="",0,1)+IF(BJ23="",0,1)+IF(BK23="",0,1)+IF(BL23="",0,1)+IF(BM23="",0,1)))</f>
        <v/>
      </c>
      <c r="BO23" s="171" t="str">
        <f t="shared" si="8"/>
        <v/>
      </c>
      <c r="BP23" s="171" t="str">
        <f t="shared" si="9"/>
        <v/>
      </c>
      <c r="BQ23" s="168"/>
      <c r="BR23" s="169"/>
      <c r="BS23" s="170"/>
      <c r="BT23" s="170"/>
      <c r="BU23" s="170"/>
      <c r="BV23" s="170"/>
      <c r="BW23" s="170"/>
      <c r="BX23" s="170"/>
      <c r="BY23" s="170"/>
      <c r="BZ23" s="170"/>
      <c r="CA23" s="171" t="str">
        <f>IF(AND(BS23="",BT23="",BU23="",BV23="",BW23="",BX23="",BY23="",BZ23=""),"",(VLOOKUP(BS23,'Grade-Percent-GPA'!$E:$F,2,FALSE)+VLOOKUP(BT23,'Grade-Percent-GPA'!$E:$F,2,FALSE)+VLOOKUP(BU23,'Grade-Percent-GPA'!$E:$F,2,FALSE)+VLOOKUP(BV23,'Grade-Percent-GPA'!$E:$F,2,FALSE)+VLOOKUP(BW23,'Grade-Percent-GPA'!$E:$F,2,FALSE)+VLOOKUP(BX23,'Grade-Percent-GPA'!$E:$F,2,FALSE)+VLOOKUP(BY23,'Grade-Percent-GPA'!$E:$F,2,FALSE)+VLOOKUP(BZ23,'Grade-Percent-GPA'!$E:$F,2,FALSE))/(IF(BS23="",0,1)+IF(BT23="",0,1)+IF(BU23="",0,1)+IF(BV23="",0,1)+IF(BW23="",0,1)+IF(BX23="",0,1)+IF(BY23="",0,1)+IF(BZ23="",0,1)))</f>
        <v/>
      </c>
      <c r="CB23" s="171" t="str">
        <f t="shared" si="10"/>
        <v/>
      </c>
      <c r="CC23" s="171" t="str">
        <f t="shared" si="11"/>
        <v/>
      </c>
      <c r="CD23" s="168"/>
      <c r="CE23" s="169"/>
      <c r="CF23" s="170"/>
      <c r="CG23" s="170"/>
      <c r="CH23" s="170"/>
      <c r="CI23" s="170"/>
      <c r="CJ23" s="170"/>
      <c r="CK23" s="170"/>
      <c r="CL23" s="170"/>
      <c r="CM23" s="170"/>
      <c r="CN23" s="171" t="str">
        <f>IF(AND(CF23="",CG23="",CH23="",CI23="",CJ23="",CK23="",CL23="",CM23=""),"",(VLOOKUP(CF23,'Grade-Percent-GPA'!$E:$F,2,FALSE)+VLOOKUP(CG23,'Grade-Percent-GPA'!$E:$F,2,FALSE)+VLOOKUP(CH23,'Grade-Percent-GPA'!$E:$F,2,FALSE)+VLOOKUP(CI23,'Grade-Percent-GPA'!$E:$F,2,FALSE)+VLOOKUP(CJ23,'Grade-Percent-GPA'!$E:$F,2,FALSE)+VLOOKUP(CK23,'Grade-Percent-GPA'!$E:$F,2,FALSE)+VLOOKUP(CL23,'Grade-Percent-GPA'!$E:$F,2,FALSE)+VLOOKUP(CM23,'Grade-Percent-GPA'!$E:$F,2,FALSE))/(IF(CF23="",0,1)+IF(CG23="",0,1)+IF(CH23="",0,1)+IF(CI23="",0,1)+IF(CJ23="",0,1)+IF(CK23="",0,1)+IF(CL23="",0,1)+IF(CM23="",0,1)))</f>
        <v/>
      </c>
      <c r="CO23" s="171" t="str">
        <f t="shared" si="12"/>
        <v/>
      </c>
      <c r="CP23" s="171" t="str">
        <f t="shared" si="13"/>
        <v/>
      </c>
      <c r="CQ23" s="168"/>
      <c r="CR23" s="169"/>
      <c r="CS23" s="170"/>
      <c r="CT23" s="170"/>
      <c r="CU23" s="170"/>
      <c r="CV23" s="170"/>
      <c r="CW23" s="170"/>
      <c r="CX23" s="170"/>
      <c r="CY23" s="170"/>
      <c r="CZ23" s="170"/>
      <c r="DA23" s="171" t="str">
        <f>IF(AND(CS23="",CT23="",CU23="",CV23="",CW23="",CX23="",CY23="",CZ23=""),"",(VLOOKUP(CS23,'Grade-Percent-GPA'!$E:$F,2,FALSE)+VLOOKUP(CT23,'Grade-Percent-GPA'!$E:$F,2,FALSE)+VLOOKUP(CU23,'Grade-Percent-GPA'!$E:$F,2,FALSE)+VLOOKUP(CV23,'Grade-Percent-GPA'!$E:$F,2,FALSE)+VLOOKUP(CW23,'Grade-Percent-GPA'!$E:$F,2,FALSE)+VLOOKUP(CX23,'Grade-Percent-GPA'!$E:$F,2,FALSE)+VLOOKUP(CY23,'Grade-Percent-GPA'!$E:$F,2,FALSE)+VLOOKUP(CZ23,'Grade-Percent-GPA'!$E:$F,2,FALSE))/(IF(CS23="",0,1)+IF(CT23="",0,1)+IF(CU23="",0,1)+IF(CV23="",0,1)+IF(CW23="",0,1)+IF(CX23="",0,1)+IF(CY23="",0,1)+IF(CZ23="",0,1)))</f>
        <v/>
      </c>
      <c r="DB23" s="171" t="str">
        <f t="shared" si="14"/>
        <v/>
      </c>
      <c r="DC23" s="171" t="str">
        <f t="shared" si="15"/>
        <v/>
      </c>
    </row>
    <row r="24" spans="1:107" ht="14.25" customHeight="1" x14ac:dyDescent="0.3">
      <c r="A24" s="167"/>
      <c r="B24" s="110"/>
      <c r="C24" s="110"/>
      <c r="D24" s="168"/>
      <c r="E24" s="169"/>
      <c r="F24" s="170"/>
      <c r="G24" s="170"/>
      <c r="H24" s="170"/>
      <c r="I24" s="170"/>
      <c r="J24" s="170"/>
      <c r="K24" s="170"/>
      <c r="L24" s="170"/>
      <c r="M24" s="170"/>
      <c r="N24" s="171" t="str">
        <f>IF(AND(F24="",G24="",H24="",I24="",J24="",K24="",L24="",M24=""),"",(VLOOKUP(F24,'Grade-Percent-GPA'!$E:$F,2,FALSE)+VLOOKUP(G24,'Grade-Percent-GPA'!$E:$F,2,FALSE)+VLOOKUP(H24,'Grade-Percent-GPA'!$E:$F,2,FALSE)+VLOOKUP(I24,'Grade-Percent-GPA'!$E:$F,2,FALSE)+VLOOKUP(J24,'Grade-Percent-GPA'!$E:$F,2,FALSE)+VLOOKUP(K24,'Grade-Percent-GPA'!$E:$F,2,FALSE)+VLOOKUP(L24,'Grade-Percent-GPA'!$E:$F,2,FALSE)+VLOOKUP(M24,'Grade-Percent-GPA'!$E:$F,2,FALSE))/(IF(F24="",0,1)+IF(G24="",0,1)+IF(H24="",0,1)+IF(I24="",0,1)+IF(J24="",0,1)+IF(K24="",0,1)+IF(L24="",0,1)+IF(M24="",0,1)))</f>
        <v/>
      </c>
      <c r="O24" s="171" t="str">
        <f t="shared" si="0"/>
        <v/>
      </c>
      <c r="P24" s="171" t="str">
        <f t="shared" si="1"/>
        <v/>
      </c>
      <c r="Q24" s="168"/>
      <c r="R24" s="169"/>
      <c r="S24" s="170"/>
      <c r="T24" s="170"/>
      <c r="U24" s="170"/>
      <c r="V24" s="170"/>
      <c r="W24" s="170"/>
      <c r="X24" s="170"/>
      <c r="Y24" s="170"/>
      <c r="Z24" s="170"/>
      <c r="AA24" s="171" t="str">
        <f>IF(AND(S24="",T24="",U24="",V24="",W24="",X24="",Y24="",Z24=""),"",(VLOOKUP(S24,'Grade-Percent-GPA'!$E:$F,2,FALSE)+VLOOKUP(T24,'Grade-Percent-GPA'!$E:$F,2,FALSE)+VLOOKUP(U24,'Grade-Percent-GPA'!$E:$F,2,FALSE)+VLOOKUP(V24,'Grade-Percent-GPA'!$E:$F,2,FALSE)+VLOOKUP(W24,'Grade-Percent-GPA'!$E:$F,2,FALSE)+VLOOKUP(X24,'Grade-Percent-GPA'!$E:$F,2,FALSE)+VLOOKUP(Y24,'Grade-Percent-GPA'!$E:$F,2,FALSE)+VLOOKUP(Z24,'Grade-Percent-GPA'!$E:$F,2,FALSE))/(IF(S24="",0,1)+IF(T24="",0,1)+IF(U24="",0,1)+IF(V24="",0,1)+IF(W24="",0,1)+IF(X24="",0,1)+IF(Y24="",0,1)+IF(Z24="",0,1)))</f>
        <v/>
      </c>
      <c r="AB24" s="171" t="str">
        <f t="shared" si="2"/>
        <v/>
      </c>
      <c r="AC24" s="171" t="str">
        <f t="shared" si="3"/>
        <v/>
      </c>
      <c r="AD24" s="168"/>
      <c r="AE24" s="169"/>
      <c r="AF24" s="170"/>
      <c r="AG24" s="170"/>
      <c r="AH24" s="170"/>
      <c r="AI24" s="170"/>
      <c r="AJ24" s="170"/>
      <c r="AK24" s="170"/>
      <c r="AL24" s="170"/>
      <c r="AM24" s="170"/>
      <c r="AN24" s="171" t="str">
        <f>IF(AND(AF24="",AG24="",AH24="",AI24="",AJ24="",AK24="",AL24="",AM24=""),"",(VLOOKUP(AF24,'Grade-Percent-GPA'!$E:$F,2,FALSE)+VLOOKUP(AG24,'Grade-Percent-GPA'!$E:$F,2,FALSE)+VLOOKUP(AH24,'Grade-Percent-GPA'!$E:$F,2,FALSE)+VLOOKUP(AI24,'Grade-Percent-GPA'!$E:$F,2,FALSE)+VLOOKUP(AJ24,'Grade-Percent-GPA'!$E:$F,2,FALSE)+VLOOKUP(AK24,'Grade-Percent-GPA'!$E:$F,2,FALSE)+VLOOKUP(AL24,'Grade-Percent-GPA'!$E:$F,2,FALSE)+VLOOKUP(AM24,'Grade-Percent-GPA'!$E:$F,2,FALSE))/(IF(AF24="",0,1)+IF(AG24="",0,1)+IF(AH24="",0,1)+IF(AI24="",0,1)+IF(AJ24="",0,1)+IF(AK24="",0,1)+IF(AL24="",0,1)+IF(AM24="",0,1)))</f>
        <v/>
      </c>
      <c r="AO24" s="171" t="str">
        <f t="shared" si="4"/>
        <v/>
      </c>
      <c r="AP24" s="171" t="str">
        <f t="shared" si="5"/>
        <v/>
      </c>
      <c r="AQ24" s="168"/>
      <c r="AR24" s="169"/>
      <c r="AS24" s="170"/>
      <c r="AT24" s="170"/>
      <c r="AU24" s="170"/>
      <c r="AV24" s="170"/>
      <c r="AW24" s="170"/>
      <c r="AX24" s="170"/>
      <c r="AY24" s="170"/>
      <c r="AZ24" s="170"/>
      <c r="BA24" s="171" t="str">
        <f>IF(AND(AS24="",AT24="",AU24="",AV24="",AW24="",AX24="",AY24="",AZ24=""),"",(VLOOKUP(AS24,'Grade-Percent-GPA'!$E:$F,2,FALSE)+VLOOKUP(AT24,'Grade-Percent-GPA'!$E:$F,2,FALSE)+VLOOKUP(AU24,'Grade-Percent-GPA'!$E:$F,2,FALSE)+VLOOKUP(AV24,'Grade-Percent-GPA'!$E:$F,2,FALSE)+VLOOKUP(AW24,'Grade-Percent-GPA'!$E:$F,2,FALSE)+VLOOKUP(AX24,'Grade-Percent-GPA'!$E:$F,2,FALSE)+VLOOKUP(AY24,'Grade-Percent-GPA'!$E:$F,2,FALSE)+VLOOKUP(AZ24,'Grade-Percent-GPA'!$E:$F,2,FALSE))/(IF(AS24="",0,1)+IF(AT24="",0,1)+IF(AU24="",0,1)+IF(AV24="",0,1)+IF(AW24="",0,1)+IF(AX24="",0,1)+IF(AY24="",0,1)+IF(AZ24="",0,1)))</f>
        <v/>
      </c>
      <c r="BB24" s="171" t="str">
        <f t="shared" si="6"/>
        <v/>
      </c>
      <c r="BC24" s="171" t="str">
        <f t="shared" si="7"/>
        <v/>
      </c>
      <c r="BD24" s="168"/>
      <c r="BE24" s="169"/>
      <c r="BF24" s="170"/>
      <c r="BG24" s="170"/>
      <c r="BH24" s="170"/>
      <c r="BI24" s="170"/>
      <c r="BJ24" s="170"/>
      <c r="BK24" s="170"/>
      <c r="BL24" s="170"/>
      <c r="BM24" s="170"/>
      <c r="BN24" s="171" t="str">
        <f>IF(AND(BF24="",BG24="",BH24="",BI24="",BJ24="",BK24="",BL24="",BM24=""),"",(VLOOKUP(BF24,'Grade-Percent-GPA'!$E:$F,2,FALSE)+VLOOKUP(BG24,'Grade-Percent-GPA'!$E:$F,2,FALSE)+VLOOKUP(BH24,'Grade-Percent-GPA'!$E:$F,2,FALSE)+VLOOKUP(BI24,'Grade-Percent-GPA'!$E:$F,2,FALSE)+VLOOKUP(BJ24,'Grade-Percent-GPA'!$E:$F,2,FALSE)+VLOOKUP(BK24,'Grade-Percent-GPA'!$E:$F,2,FALSE)+VLOOKUP(BL24,'Grade-Percent-GPA'!$E:$F,2,FALSE)+VLOOKUP(BM24,'Grade-Percent-GPA'!$E:$F,2,FALSE))/(IF(BF24="",0,1)+IF(BG24="",0,1)+IF(BH24="",0,1)+IF(BI24="",0,1)+IF(BJ24="",0,1)+IF(BK24="",0,1)+IF(BL24="",0,1)+IF(BM24="",0,1)))</f>
        <v/>
      </c>
      <c r="BO24" s="171" t="str">
        <f t="shared" si="8"/>
        <v/>
      </c>
      <c r="BP24" s="171" t="str">
        <f t="shared" si="9"/>
        <v/>
      </c>
      <c r="BQ24" s="168"/>
      <c r="BR24" s="169"/>
      <c r="BS24" s="170"/>
      <c r="BT24" s="170"/>
      <c r="BU24" s="170"/>
      <c r="BV24" s="170"/>
      <c r="BW24" s="170"/>
      <c r="BX24" s="170"/>
      <c r="BY24" s="170"/>
      <c r="BZ24" s="170"/>
      <c r="CA24" s="171" t="str">
        <f>IF(AND(BS24="",BT24="",BU24="",BV24="",BW24="",BX24="",BY24="",BZ24=""),"",(VLOOKUP(BS24,'Grade-Percent-GPA'!$E:$F,2,FALSE)+VLOOKUP(BT24,'Grade-Percent-GPA'!$E:$F,2,FALSE)+VLOOKUP(BU24,'Grade-Percent-GPA'!$E:$F,2,FALSE)+VLOOKUP(BV24,'Grade-Percent-GPA'!$E:$F,2,FALSE)+VLOOKUP(BW24,'Grade-Percent-GPA'!$E:$F,2,FALSE)+VLOOKUP(BX24,'Grade-Percent-GPA'!$E:$F,2,FALSE)+VLOOKUP(BY24,'Grade-Percent-GPA'!$E:$F,2,FALSE)+VLOOKUP(BZ24,'Grade-Percent-GPA'!$E:$F,2,FALSE))/(IF(BS24="",0,1)+IF(BT24="",0,1)+IF(BU24="",0,1)+IF(BV24="",0,1)+IF(BW24="",0,1)+IF(BX24="",0,1)+IF(BY24="",0,1)+IF(BZ24="",0,1)))</f>
        <v/>
      </c>
      <c r="CB24" s="171" t="str">
        <f t="shared" si="10"/>
        <v/>
      </c>
      <c r="CC24" s="171" t="str">
        <f t="shared" si="11"/>
        <v/>
      </c>
      <c r="CD24" s="168"/>
      <c r="CE24" s="169"/>
      <c r="CF24" s="170"/>
      <c r="CG24" s="170"/>
      <c r="CH24" s="170"/>
      <c r="CI24" s="170"/>
      <c r="CJ24" s="170"/>
      <c r="CK24" s="170"/>
      <c r="CL24" s="170"/>
      <c r="CM24" s="170"/>
      <c r="CN24" s="171" t="str">
        <f>IF(AND(CF24="",CG24="",CH24="",CI24="",CJ24="",CK24="",CL24="",CM24=""),"",(VLOOKUP(CF24,'Grade-Percent-GPA'!$E:$F,2,FALSE)+VLOOKUP(CG24,'Grade-Percent-GPA'!$E:$F,2,FALSE)+VLOOKUP(CH24,'Grade-Percent-GPA'!$E:$F,2,FALSE)+VLOOKUP(CI24,'Grade-Percent-GPA'!$E:$F,2,FALSE)+VLOOKUP(CJ24,'Grade-Percent-GPA'!$E:$F,2,FALSE)+VLOOKUP(CK24,'Grade-Percent-GPA'!$E:$F,2,FALSE)+VLOOKUP(CL24,'Grade-Percent-GPA'!$E:$F,2,FALSE)+VLOOKUP(CM24,'Grade-Percent-GPA'!$E:$F,2,FALSE))/(IF(CF24="",0,1)+IF(CG24="",0,1)+IF(CH24="",0,1)+IF(CI24="",0,1)+IF(CJ24="",0,1)+IF(CK24="",0,1)+IF(CL24="",0,1)+IF(CM24="",0,1)))</f>
        <v/>
      </c>
      <c r="CO24" s="171" t="str">
        <f t="shared" si="12"/>
        <v/>
      </c>
      <c r="CP24" s="171" t="str">
        <f t="shared" si="13"/>
        <v/>
      </c>
      <c r="CQ24" s="168"/>
      <c r="CR24" s="169"/>
      <c r="CS24" s="170"/>
      <c r="CT24" s="170"/>
      <c r="CU24" s="170"/>
      <c r="CV24" s="170"/>
      <c r="CW24" s="170"/>
      <c r="CX24" s="170"/>
      <c r="CY24" s="170"/>
      <c r="CZ24" s="170"/>
      <c r="DA24" s="171" t="str">
        <f>IF(AND(CS24="",CT24="",CU24="",CV24="",CW24="",CX24="",CY24="",CZ24=""),"",(VLOOKUP(CS24,'Grade-Percent-GPA'!$E:$F,2,FALSE)+VLOOKUP(CT24,'Grade-Percent-GPA'!$E:$F,2,FALSE)+VLOOKUP(CU24,'Grade-Percent-GPA'!$E:$F,2,FALSE)+VLOOKUP(CV24,'Grade-Percent-GPA'!$E:$F,2,FALSE)+VLOOKUP(CW24,'Grade-Percent-GPA'!$E:$F,2,FALSE)+VLOOKUP(CX24,'Grade-Percent-GPA'!$E:$F,2,FALSE)+VLOOKUP(CY24,'Grade-Percent-GPA'!$E:$F,2,FALSE)+VLOOKUP(CZ24,'Grade-Percent-GPA'!$E:$F,2,FALSE))/(IF(CS24="",0,1)+IF(CT24="",0,1)+IF(CU24="",0,1)+IF(CV24="",0,1)+IF(CW24="",0,1)+IF(CX24="",0,1)+IF(CY24="",0,1)+IF(CZ24="",0,1)))</f>
        <v/>
      </c>
      <c r="DB24" s="171" t="str">
        <f t="shared" si="14"/>
        <v/>
      </c>
      <c r="DC24" s="171" t="str">
        <f t="shared" si="15"/>
        <v/>
      </c>
    </row>
    <row r="25" spans="1:107" ht="14.25" customHeight="1" x14ac:dyDescent="0.3">
      <c r="A25" s="167"/>
      <c r="B25" s="110"/>
      <c r="C25" s="110"/>
      <c r="D25" s="168"/>
      <c r="E25" s="169"/>
      <c r="F25" s="170"/>
      <c r="G25" s="170"/>
      <c r="H25" s="170"/>
      <c r="I25" s="170"/>
      <c r="J25" s="170"/>
      <c r="K25" s="170"/>
      <c r="L25" s="170"/>
      <c r="M25" s="170"/>
      <c r="N25" s="171" t="str">
        <f>IF(AND(F25="",G25="",H25="",I25="",J25="",K25="",L25="",M25=""),"",(VLOOKUP(F25,'Grade-Percent-GPA'!$E:$F,2,FALSE)+VLOOKUP(G25,'Grade-Percent-GPA'!$E:$F,2,FALSE)+VLOOKUP(H25,'Grade-Percent-GPA'!$E:$F,2,FALSE)+VLOOKUP(I25,'Grade-Percent-GPA'!$E:$F,2,FALSE)+VLOOKUP(J25,'Grade-Percent-GPA'!$E:$F,2,FALSE)+VLOOKUP(K25,'Grade-Percent-GPA'!$E:$F,2,FALSE)+VLOOKUP(L25,'Grade-Percent-GPA'!$E:$F,2,FALSE)+VLOOKUP(M25,'Grade-Percent-GPA'!$E:$F,2,FALSE))/(IF(F25="",0,1)+IF(G25="",0,1)+IF(H25="",0,1)+IF(I25="",0,1)+IF(J25="",0,1)+IF(K25="",0,1)+IF(L25="",0,1)+IF(M25="",0,1)))</f>
        <v/>
      </c>
      <c r="O25" s="171" t="str">
        <f t="shared" si="0"/>
        <v/>
      </c>
      <c r="P25" s="171" t="str">
        <f t="shared" si="1"/>
        <v/>
      </c>
      <c r="Q25" s="168"/>
      <c r="R25" s="169"/>
      <c r="S25" s="170"/>
      <c r="T25" s="170"/>
      <c r="U25" s="170"/>
      <c r="V25" s="170"/>
      <c r="W25" s="170"/>
      <c r="X25" s="170"/>
      <c r="Y25" s="170"/>
      <c r="Z25" s="170"/>
      <c r="AA25" s="171" t="str">
        <f>IF(AND(S25="",T25="",U25="",V25="",W25="",X25="",Y25="",Z25=""),"",(VLOOKUP(S25,'Grade-Percent-GPA'!$E:$F,2,FALSE)+VLOOKUP(T25,'Grade-Percent-GPA'!$E:$F,2,FALSE)+VLOOKUP(U25,'Grade-Percent-GPA'!$E:$F,2,FALSE)+VLOOKUP(V25,'Grade-Percent-GPA'!$E:$F,2,FALSE)+VLOOKUP(W25,'Grade-Percent-GPA'!$E:$F,2,FALSE)+VLOOKUP(X25,'Grade-Percent-GPA'!$E:$F,2,FALSE)+VLOOKUP(Y25,'Grade-Percent-GPA'!$E:$F,2,FALSE)+VLOOKUP(Z25,'Grade-Percent-GPA'!$E:$F,2,FALSE))/(IF(S25="",0,1)+IF(T25="",0,1)+IF(U25="",0,1)+IF(V25="",0,1)+IF(W25="",0,1)+IF(X25="",0,1)+IF(Y25="",0,1)+IF(Z25="",0,1)))</f>
        <v/>
      </c>
      <c r="AB25" s="171" t="str">
        <f t="shared" si="2"/>
        <v/>
      </c>
      <c r="AC25" s="171" t="str">
        <f t="shared" si="3"/>
        <v/>
      </c>
      <c r="AD25" s="168"/>
      <c r="AE25" s="169"/>
      <c r="AF25" s="170"/>
      <c r="AG25" s="170"/>
      <c r="AH25" s="170"/>
      <c r="AI25" s="170"/>
      <c r="AJ25" s="170"/>
      <c r="AK25" s="170"/>
      <c r="AL25" s="170"/>
      <c r="AM25" s="170"/>
      <c r="AN25" s="171" t="str">
        <f>IF(AND(AF25="",AG25="",AH25="",AI25="",AJ25="",AK25="",AL25="",AM25=""),"",(VLOOKUP(AF25,'Grade-Percent-GPA'!$E:$F,2,FALSE)+VLOOKUP(AG25,'Grade-Percent-GPA'!$E:$F,2,FALSE)+VLOOKUP(AH25,'Grade-Percent-GPA'!$E:$F,2,FALSE)+VLOOKUP(AI25,'Grade-Percent-GPA'!$E:$F,2,FALSE)+VLOOKUP(AJ25,'Grade-Percent-GPA'!$E:$F,2,FALSE)+VLOOKUP(AK25,'Grade-Percent-GPA'!$E:$F,2,FALSE)+VLOOKUP(AL25,'Grade-Percent-GPA'!$E:$F,2,FALSE)+VLOOKUP(AM25,'Grade-Percent-GPA'!$E:$F,2,FALSE))/(IF(AF25="",0,1)+IF(AG25="",0,1)+IF(AH25="",0,1)+IF(AI25="",0,1)+IF(AJ25="",0,1)+IF(AK25="",0,1)+IF(AL25="",0,1)+IF(AM25="",0,1)))</f>
        <v/>
      </c>
      <c r="AO25" s="171" t="str">
        <f t="shared" si="4"/>
        <v/>
      </c>
      <c r="AP25" s="171" t="str">
        <f t="shared" si="5"/>
        <v/>
      </c>
      <c r="AQ25" s="168"/>
      <c r="AR25" s="169"/>
      <c r="AS25" s="170"/>
      <c r="AT25" s="170"/>
      <c r="AU25" s="170"/>
      <c r="AV25" s="170"/>
      <c r="AW25" s="170"/>
      <c r="AX25" s="170"/>
      <c r="AY25" s="170"/>
      <c r="AZ25" s="170"/>
      <c r="BA25" s="171" t="str">
        <f>IF(AND(AS25="",AT25="",AU25="",AV25="",AW25="",AX25="",AY25="",AZ25=""),"",(VLOOKUP(AS25,'Grade-Percent-GPA'!$E:$F,2,FALSE)+VLOOKUP(AT25,'Grade-Percent-GPA'!$E:$F,2,FALSE)+VLOOKUP(AU25,'Grade-Percent-GPA'!$E:$F,2,FALSE)+VLOOKUP(AV25,'Grade-Percent-GPA'!$E:$F,2,FALSE)+VLOOKUP(AW25,'Grade-Percent-GPA'!$E:$F,2,FALSE)+VLOOKUP(AX25,'Grade-Percent-GPA'!$E:$F,2,FALSE)+VLOOKUP(AY25,'Grade-Percent-GPA'!$E:$F,2,FALSE)+VLOOKUP(AZ25,'Grade-Percent-GPA'!$E:$F,2,FALSE))/(IF(AS25="",0,1)+IF(AT25="",0,1)+IF(AU25="",0,1)+IF(AV25="",0,1)+IF(AW25="",0,1)+IF(AX25="",0,1)+IF(AY25="",0,1)+IF(AZ25="",0,1)))</f>
        <v/>
      </c>
      <c r="BB25" s="171" t="str">
        <f t="shared" si="6"/>
        <v/>
      </c>
      <c r="BC25" s="171" t="str">
        <f t="shared" si="7"/>
        <v/>
      </c>
      <c r="BD25" s="168"/>
      <c r="BE25" s="169"/>
      <c r="BF25" s="170"/>
      <c r="BG25" s="170"/>
      <c r="BH25" s="170"/>
      <c r="BI25" s="170"/>
      <c r="BJ25" s="170"/>
      <c r="BK25" s="170"/>
      <c r="BL25" s="170"/>
      <c r="BM25" s="170"/>
      <c r="BN25" s="171" t="str">
        <f>IF(AND(BF25="",BG25="",BH25="",BI25="",BJ25="",BK25="",BL25="",BM25=""),"",(VLOOKUP(BF25,'Grade-Percent-GPA'!$E:$F,2,FALSE)+VLOOKUP(BG25,'Grade-Percent-GPA'!$E:$F,2,FALSE)+VLOOKUP(BH25,'Grade-Percent-GPA'!$E:$F,2,FALSE)+VLOOKUP(BI25,'Grade-Percent-GPA'!$E:$F,2,FALSE)+VLOOKUP(BJ25,'Grade-Percent-GPA'!$E:$F,2,FALSE)+VLOOKUP(BK25,'Grade-Percent-GPA'!$E:$F,2,FALSE)+VLOOKUP(BL25,'Grade-Percent-GPA'!$E:$F,2,FALSE)+VLOOKUP(BM25,'Grade-Percent-GPA'!$E:$F,2,FALSE))/(IF(BF25="",0,1)+IF(BG25="",0,1)+IF(BH25="",0,1)+IF(BI25="",0,1)+IF(BJ25="",0,1)+IF(BK25="",0,1)+IF(BL25="",0,1)+IF(BM25="",0,1)))</f>
        <v/>
      </c>
      <c r="BO25" s="171" t="str">
        <f t="shared" si="8"/>
        <v/>
      </c>
      <c r="BP25" s="171" t="str">
        <f t="shared" si="9"/>
        <v/>
      </c>
      <c r="BQ25" s="168"/>
      <c r="BR25" s="169"/>
      <c r="BS25" s="170"/>
      <c r="BT25" s="170"/>
      <c r="BU25" s="170"/>
      <c r="BV25" s="170"/>
      <c r="BW25" s="170"/>
      <c r="BX25" s="170"/>
      <c r="BY25" s="170"/>
      <c r="BZ25" s="170"/>
      <c r="CA25" s="171" t="str">
        <f>IF(AND(BS25="",BT25="",BU25="",BV25="",BW25="",BX25="",BY25="",BZ25=""),"",(VLOOKUP(BS25,'Grade-Percent-GPA'!$E:$F,2,FALSE)+VLOOKUP(BT25,'Grade-Percent-GPA'!$E:$F,2,FALSE)+VLOOKUP(BU25,'Grade-Percent-GPA'!$E:$F,2,FALSE)+VLOOKUP(BV25,'Grade-Percent-GPA'!$E:$F,2,FALSE)+VLOOKUP(BW25,'Grade-Percent-GPA'!$E:$F,2,FALSE)+VLOOKUP(BX25,'Grade-Percent-GPA'!$E:$F,2,FALSE)+VLOOKUP(BY25,'Grade-Percent-GPA'!$E:$F,2,FALSE)+VLOOKUP(BZ25,'Grade-Percent-GPA'!$E:$F,2,FALSE))/(IF(BS25="",0,1)+IF(BT25="",0,1)+IF(BU25="",0,1)+IF(BV25="",0,1)+IF(BW25="",0,1)+IF(BX25="",0,1)+IF(BY25="",0,1)+IF(BZ25="",0,1)))</f>
        <v/>
      </c>
      <c r="CB25" s="171" t="str">
        <f t="shared" si="10"/>
        <v/>
      </c>
      <c r="CC25" s="171" t="str">
        <f t="shared" si="11"/>
        <v/>
      </c>
      <c r="CD25" s="168"/>
      <c r="CE25" s="169"/>
      <c r="CF25" s="170"/>
      <c r="CG25" s="170"/>
      <c r="CH25" s="170"/>
      <c r="CI25" s="170"/>
      <c r="CJ25" s="170"/>
      <c r="CK25" s="170"/>
      <c r="CL25" s="170"/>
      <c r="CM25" s="170"/>
      <c r="CN25" s="171" t="str">
        <f>IF(AND(CF25="",CG25="",CH25="",CI25="",CJ25="",CK25="",CL25="",CM25=""),"",(VLOOKUP(CF25,'Grade-Percent-GPA'!$E:$F,2,FALSE)+VLOOKUP(CG25,'Grade-Percent-GPA'!$E:$F,2,FALSE)+VLOOKUP(CH25,'Grade-Percent-GPA'!$E:$F,2,FALSE)+VLOOKUP(CI25,'Grade-Percent-GPA'!$E:$F,2,FALSE)+VLOOKUP(CJ25,'Grade-Percent-GPA'!$E:$F,2,FALSE)+VLOOKUP(CK25,'Grade-Percent-GPA'!$E:$F,2,FALSE)+VLOOKUP(CL25,'Grade-Percent-GPA'!$E:$F,2,FALSE)+VLOOKUP(CM25,'Grade-Percent-GPA'!$E:$F,2,FALSE))/(IF(CF25="",0,1)+IF(CG25="",0,1)+IF(CH25="",0,1)+IF(CI25="",0,1)+IF(CJ25="",0,1)+IF(CK25="",0,1)+IF(CL25="",0,1)+IF(CM25="",0,1)))</f>
        <v/>
      </c>
      <c r="CO25" s="171" t="str">
        <f t="shared" si="12"/>
        <v/>
      </c>
      <c r="CP25" s="171" t="str">
        <f t="shared" si="13"/>
        <v/>
      </c>
      <c r="CQ25" s="168"/>
      <c r="CR25" s="169"/>
      <c r="CS25" s="170"/>
      <c r="CT25" s="170"/>
      <c r="CU25" s="170"/>
      <c r="CV25" s="170"/>
      <c r="CW25" s="170"/>
      <c r="CX25" s="170"/>
      <c r="CY25" s="170"/>
      <c r="CZ25" s="170"/>
      <c r="DA25" s="171" t="str">
        <f>IF(AND(CS25="",CT25="",CU25="",CV25="",CW25="",CX25="",CY25="",CZ25=""),"",(VLOOKUP(CS25,'Grade-Percent-GPA'!$E:$F,2,FALSE)+VLOOKUP(CT25,'Grade-Percent-GPA'!$E:$F,2,FALSE)+VLOOKUP(CU25,'Grade-Percent-GPA'!$E:$F,2,FALSE)+VLOOKUP(CV25,'Grade-Percent-GPA'!$E:$F,2,FALSE)+VLOOKUP(CW25,'Grade-Percent-GPA'!$E:$F,2,FALSE)+VLOOKUP(CX25,'Grade-Percent-GPA'!$E:$F,2,FALSE)+VLOOKUP(CY25,'Grade-Percent-GPA'!$E:$F,2,FALSE)+VLOOKUP(CZ25,'Grade-Percent-GPA'!$E:$F,2,FALSE))/(IF(CS25="",0,1)+IF(CT25="",0,1)+IF(CU25="",0,1)+IF(CV25="",0,1)+IF(CW25="",0,1)+IF(CX25="",0,1)+IF(CY25="",0,1)+IF(CZ25="",0,1)))</f>
        <v/>
      </c>
      <c r="DB25" s="171" t="str">
        <f t="shared" si="14"/>
        <v/>
      </c>
      <c r="DC25" s="171" t="str">
        <f t="shared" si="15"/>
        <v/>
      </c>
    </row>
    <row r="26" spans="1:107" ht="14.25" customHeight="1" x14ac:dyDescent="0.3">
      <c r="A26" s="167"/>
      <c r="B26" s="110"/>
      <c r="C26" s="110"/>
      <c r="D26" s="168"/>
      <c r="E26" s="169"/>
      <c r="F26" s="170"/>
      <c r="G26" s="170"/>
      <c r="H26" s="170"/>
      <c r="I26" s="170"/>
      <c r="J26" s="170"/>
      <c r="K26" s="170"/>
      <c r="L26" s="170"/>
      <c r="M26" s="170"/>
      <c r="N26" s="171" t="str">
        <f>IF(AND(F26="",G26="",H26="",I26="",J26="",K26="",L26="",M26=""),"",(VLOOKUP(F26,'Grade-Percent-GPA'!$E:$F,2,FALSE)+VLOOKUP(G26,'Grade-Percent-GPA'!$E:$F,2,FALSE)+VLOOKUP(H26,'Grade-Percent-GPA'!$E:$F,2,FALSE)+VLOOKUP(I26,'Grade-Percent-GPA'!$E:$F,2,FALSE)+VLOOKUP(J26,'Grade-Percent-GPA'!$E:$F,2,FALSE)+VLOOKUP(K26,'Grade-Percent-GPA'!$E:$F,2,FALSE)+VLOOKUP(L26,'Grade-Percent-GPA'!$E:$F,2,FALSE)+VLOOKUP(M26,'Grade-Percent-GPA'!$E:$F,2,FALSE))/(IF(F26="",0,1)+IF(G26="",0,1)+IF(H26="",0,1)+IF(I26="",0,1)+IF(J26="",0,1)+IF(K26="",0,1)+IF(L26="",0,1)+IF(M26="",0,1)))</f>
        <v/>
      </c>
      <c r="O26" s="171" t="str">
        <f t="shared" si="0"/>
        <v/>
      </c>
      <c r="P26" s="171" t="str">
        <f t="shared" si="1"/>
        <v/>
      </c>
      <c r="Q26" s="168"/>
      <c r="R26" s="169"/>
      <c r="S26" s="170"/>
      <c r="T26" s="170"/>
      <c r="U26" s="170"/>
      <c r="V26" s="170"/>
      <c r="W26" s="170"/>
      <c r="X26" s="170"/>
      <c r="Y26" s="170"/>
      <c r="Z26" s="170"/>
      <c r="AA26" s="171" t="str">
        <f>IF(AND(S26="",T26="",U26="",V26="",W26="",X26="",Y26="",Z26=""),"",(VLOOKUP(S26,'Grade-Percent-GPA'!$E:$F,2,FALSE)+VLOOKUP(T26,'Grade-Percent-GPA'!$E:$F,2,FALSE)+VLOOKUP(U26,'Grade-Percent-GPA'!$E:$F,2,FALSE)+VLOOKUP(V26,'Grade-Percent-GPA'!$E:$F,2,FALSE)+VLOOKUP(W26,'Grade-Percent-GPA'!$E:$F,2,FALSE)+VLOOKUP(X26,'Grade-Percent-GPA'!$E:$F,2,FALSE)+VLOOKUP(Y26,'Grade-Percent-GPA'!$E:$F,2,FALSE)+VLOOKUP(Z26,'Grade-Percent-GPA'!$E:$F,2,FALSE))/(IF(S26="",0,1)+IF(T26="",0,1)+IF(U26="",0,1)+IF(V26="",0,1)+IF(W26="",0,1)+IF(X26="",0,1)+IF(Y26="",0,1)+IF(Z26="",0,1)))</f>
        <v/>
      </c>
      <c r="AB26" s="171" t="str">
        <f t="shared" si="2"/>
        <v/>
      </c>
      <c r="AC26" s="171" t="str">
        <f t="shared" si="3"/>
        <v/>
      </c>
      <c r="AD26" s="168"/>
      <c r="AE26" s="169"/>
      <c r="AF26" s="170"/>
      <c r="AG26" s="170"/>
      <c r="AH26" s="170"/>
      <c r="AI26" s="170"/>
      <c r="AJ26" s="170"/>
      <c r="AK26" s="170"/>
      <c r="AL26" s="170"/>
      <c r="AM26" s="170"/>
      <c r="AN26" s="171" t="str">
        <f>IF(AND(AF26="",AG26="",AH26="",AI26="",AJ26="",AK26="",AL26="",AM26=""),"",(VLOOKUP(AF26,'Grade-Percent-GPA'!$E:$F,2,FALSE)+VLOOKUP(AG26,'Grade-Percent-GPA'!$E:$F,2,FALSE)+VLOOKUP(AH26,'Grade-Percent-GPA'!$E:$F,2,FALSE)+VLOOKUP(AI26,'Grade-Percent-GPA'!$E:$F,2,FALSE)+VLOOKUP(AJ26,'Grade-Percent-GPA'!$E:$F,2,FALSE)+VLOOKUP(AK26,'Grade-Percent-GPA'!$E:$F,2,FALSE)+VLOOKUP(AL26,'Grade-Percent-GPA'!$E:$F,2,FALSE)+VLOOKUP(AM26,'Grade-Percent-GPA'!$E:$F,2,FALSE))/(IF(AF26="",0,1)+IF(AG26="",0,1)+IF(AH26="",0,1)+IF(AI26="",0,1)+IF(AJ26="",0,1)+IF(AK26="",0,1)+IF(AL26="",0,1)+IF(AM26="",0,1)))</f>
        <v/>
      </c>
      <c r="AO26" s="171" t="str">
        <f t="shared" si="4"/>
        <v/>
      </c>
      <c r="AP26" s="171" t="str">
        <f t="shared" si="5"/>
        <v/>
      </c>
      <c r="AQ26" s="168"/>
      <c r="AR26" s="169"/>
      <c r="AS26" s="170"/>
      <c r="AT26" s="170"/>
      <c r="AU26" s="170"/>
      <c r="AV26" s="170"/>
      <c r="AW26" s="170"/>
      <c r="AX26" s="170"/>
      <c r="AY26" s="170"/>
      <c r="AZ26" s="170"/>
      <c r="BA26" s="171" t="str">
        <f>IF(AND(AS26="",AT26="",AU26="",AV26="",AW26="",AX26="",AY26="",AZ26=""),"",(VLOOKUP(AS26,'Grade-Percent-GPA'!$E:$F,2,FALSE)+VLOOKUP(AT26,'Grade-Percent-GPA'!$E:$F,2,FALSE)+VLOOKUP(AU26,'Grade-Percent-GPA'!$E:$F,2,FALSE)+VLOOKUP(AV26,'Grade-Percent-GPA'!$E:$F,2,FALSE)+VLOOKUP(AW26,'Grade-Percent-GPA'!$E:$F,2,FALSE)+VLOOKUP(AX26,'Grade-Percent-GPA'!$E:$F,2,FALSE)+VLOOKUP(AY26,'Grade-Percent-GPA'!$E:$F,2,FALSE)+VLOOKUP(AZ26,'Grade-Percent-GPA'!$E:$F,2,FALSE))/(IF(AS26="",0,1)+IF(AT26="",0,1)+IF(AU26="",0,1)+IF(AV26="",0,1)+IF(AW26="",0,1)+IF(AX26="",0,1)+IF(AY26="",0,1)+IF(AZ26="",0,1)))</f>
        <v/>
      </c>
      <c r="BB26" s="171" t="str">
        <f t="shared" si="6"/>
        <v/>
      </c>
      <c r="BC26" s="171" t="str">
        <f t="shared" si="7"/>
        <v/>
      </c>
      <c r="BD26" s="168"/>
      <c r="BE26" s="169"/>
      <c r="BF26" s="170"/>
      <c r="BG26" s="170"/>
      <c r="BH26" s="170"/>
      <c r="BI26" s="170"/>
      <c r="BJ26" s="170"/>
      <c r="BK26" s="170"/>
      <c r="BL26" s="170"/>
      <c r="BM26" s="170"/>
      <c r="BN26" s="171" t="str">
        <f>IF(AND(BF26="",BG26="",BH26="",BI26="",BJ26="",BK26="",BL26="",BM26=""),"",(VLOOKUP(BF26,'Grade-Percent-GPA'!$E:$F,2,FALSE)+VLOOKUP(BG26,'Grade-Percent-GPA'!$E:$F,2,FALSE)+VLOOKUP(BH26,'Grade-Percent-GPA'!$E:$F,2,FALSE)+VLOOKUP(BI26,'Grade-Percent-GPA'!$E:$F,2,FALSE)+VLOOKUP(BJ26,'Grade-Percent-GPA'!$E:$F,2,FALSE)+VLOOKUP(BK26,'Grade-Percent-GPA'!$E:$F,2,FALSE)+VLOOKUP(BL26,'Grade-Percent-GPA'!$E:$F,2,FALSE)+VLOOKUP(BM26,'Grade-Percent-GPA'!$E:$F,2,FALSE))/(IF(BF26="",0,1)+IF(BG26="",0,1)+IF(BH26="",0,1)+IF(BI26="",0,1)+IF(BJ26="",0,1)+IF(BK26="",0,1)+IF(BL26="",0,1)+IF(BM26="",0,1)))</f>
        <v/>
      </c>
      <c r="BO26" s="171" t="str">
        <f t="shared" si="8"/>
        <v/>
      </c>
      <c r="BP26" s="171" t="str">
        <f t="shared" si="9"/>
        <v/>
      </c>
      <c r="BQ26" s="168"/>
      <c r="BR26" s="169"/>
      <c r="BS26" s="170"/>
      <c r="BT26" s="170"/>
      <c r="BU26" s="170"/>
      <c r="BV26" s="170"/>
      <c r="BW26" s="170"/>
      <c r="BX26" s="170"/>
      <c r="BY26" s="170"/>
      <c r="BZ26" s="170"/>
      <c r="CA26" s="171" t="str">
        <f>IF(AND(BS26="",BT26="",BU26="",BV26="",BW26="",BX26="",BY26="",BZ26=""),"",(VLOOKUP(BS26,'Grade-Percent-GPA'!$E:$F,2,FALSE)+VLOOKUP(BT26,'Grade-Percent-GPA'!$E:$F,2,FALSE)+VLOOKUP(BU26,'Grade-Percent-GPA'!$E:$F,2,FALSE)+VLOOKUP(BV26,'Grade-Percent-GPA'!$E:$F,2,FALSE)+VLOOKUP(BW26,'Grade-Percent-GPA'!$E:$F,2,FALSE)+VLOOKUP(BX26,'Grade-Percent-GPA'!$E:$F,2,FALSE)+VLOOKUP(BY26,'Grade-Percent-GPA'!$E:$F,2,FALSE)+VLOOKUP(BZ26,'Grade-Percent-GPA'!$E:$F,2,FALSE))/(IF(BS26="",0,1)+IF(BT26="",0,1)+IF(BU26="",0,1)+IF(BV26="",0,1)+IF(BW26="",0,1)+IF(BX26="",0,1)+IF(BY26="",0,1)+IF(BZ26="",0,1)))</f>
        <v/>
      </c>
      <c r="CB26" s="171" t="str">
        <f t="shared" si="10"/>
        <v/>
      </c>
      <c r="CC26" s="171" t="str">
        <f t="shared" si="11"/>
        <v/>
      </c>
      <c r="CD26" s="168"/>
      <c r="CE26" s="169"/>
      <c r="CF26" s="170"/>
      <c r="CG26" s="170"/>
      <c r="CH26" s="170"/>
      <c r="CI26" s="170"/>
      <c r="CJ26" s="170"/>
      <c r="CK26" s="170"/>
      <c r="CL26" s="170"/>
      <c r="CM26" s="170"/>
      <c r="CN26" s="171" t="str">
        <f>IF(AND(CF26="",CG26="",CH26="",CI26="",CJ26="",CK26="",CL26="",CM26=""),"",(VLOOKUP(CF26,'Grade-Percent-GPA'!$E:$F,2,FALSE)+VLOOKUP(CG26,'Grade-Percent-GPA'!$E:$F,2,FALSE)+VLOOKUP(CH26,'Grade-Percent-GPA'!$E:$F,2,FALSE)+VLOOKUP(CI26,'Grade-Percent-GPA'!$E:$F,2,FALSE)+VLOOKUP(CJ26,'Grade-Percent-GPA'!$E:$F,2,FALSE)+VLOOKUP(CK26,'Grade-Percent-GPA'!$E:$F,2,FALSE)+VLOOKUP(CL26,'Grade-Percent-GPA'!$E:$F,2,FALSE)+VLOOKUP(CM26,'Grade-Percent-GPA'!$E:$F,2,FALSE))/(IF(CF26="",0,1)+IF(CG26="",0,1)+IF(CH26="",0,1)+IF(CI26="",0,1)+IF(CJ26="",0,1)+IF(CK26="",0,1)+IF(CL26="",0,1)+IF(CM26="",0,1)))</f>
        <v/>
      </c>
      <c r="CO26" s="171" t="str">
        <f t="shared" si="12"/>
        <v/>
      </c>
      <c r="CP26" s="171" t="str">
        <f t="shared" si="13"/>
        <v/>
      </c>
      <c r="CQ26" s="168"/>
      <c r="CR26" s="169"/>
      <c r="CS26" s="170"/>
      <c r="CT26" s="170"/>
      <c r="CU26" s="170"/>
      <c r="CV26" s="170"/>
      <c r="CW26" s="170"/>
      <c r="CX26" s="170"/>
      <c r="CY26" s="170"/>
      <c r="CZ26" s="170"/>
      <c r="DA26" s="171" t="str">
        <f>IF(AND(CS26="",CT26="",CU26="",CV26="",CW26="",CX26="",CY26="",CZ26=""),"",(VLOOKUP(CS26,'Grade-Percent-GPA'!$E:$F,2,FALSE)+VLOOKUP(CT26,'Grade-Percent-GPA'!$E:$F,2,FALSE)+VLOOKUP(CU26,'Grade-Percent-GPA'!$E:$F,2,FALSE)+VLOOKUP(CV26,'Grade-Percent-GPA'!$E:$F,2,FALSE)+VLOOKUP(CW26,'Grade-Percent-GPA'!$E:$F,2,FALSE)+VLOOKUP(CX26,'Grade-Percent-GPA'!$E:$F,2,FALSE)+VLOOKUP(CY26,'Grade-Percent-GPA'!$E:$F,2,FALSE)+VLOOKUP(CZ26,'Grade-Percent-GPA'!$E:$F,2,FALSE))/(IF(CS26="",0,1)+IF(CT26="",0,1)+IF(CU26="",0,1)+IF(CV26="",0,1)+IF(CW26="",0,1)+IF(CX26="",0,1)+IF(CY26="",0,1)+IF(CZ26="",0,1)))</f>
        <v/>
      </c>
      <c r="DB26" s="171" t="str">
        <f t="shared" si="14"/>
        <v/>
      </c>
      <c r="DC26" s="171" t="str">
        <f t="shared" si="15"/>
        <v/>
      </c>
    </row>
    <row r="27" spans="1:107" ht="14.25" customHeight="1" x14ac:dyDescent="0.3">
      <c r="A27" s="167"/>
      <c r="B27" s="110"/>
      <c r="C27" s="110"/>
      <c r="D27" s="168"/>
      <c r="E27" s="169"/>
      <c r="F27" s="170"/>
      <c r="G27" s="170"/>
      <c r="H27" s="170"/>
      <c r="I27" s="170"/>
      <c r="J27" s="170"/>
      <c r="K27" s="170"/>
      <c r="L27" s="170"/>
      <c r="M27" s="170"/>
      <c r="N27" s="171" t="str">
        <f>IF(AND(F27="",G27="",H27="",I27="",J27="",K27="",L27="",M27=""),"",(VLOOKUP(F27,'Grade-Percent-GPA'!$E:$F,2,FALSE)+VLOOKUP(G27,'Grade-Percent-GPA'!$E:$F,2,FALSE)+VLOOKUP(H27,'Grade-Percent-GPA'!$E:$F,2,FALSE)+VLOOKUP(I27,'Grade-Percent-GPA'!$E:$F,2,FALSE)+VLOOKUP(J27,'Grade-Percent-GPA'!$E:$F,2,FALSE)+VLOOKUP(K27,'Grade-Percent-GPA'!$E:$F,2,FALSE)+VLOOKUP(L27,'Grade-Percent-GPA'!$E:$F,2,FALSE)+VLOOKUP(M27,'Grade-Percent-GPA'!$E:$F,2,FALSE))/(IF(F27="",0,1)+IF(G27="",0,1)+IF(H27="",0,1)+IF(I27="",0,1)+IF(J27="",0,1)+IF(K27="",0,1)+IF(L27="",0,1)+IF(M27="",0,1)))</f>
        <v/>
      </c>
      <c r="O27" s="171" t="str">
        <f t="shared" si="0"/>
        <v/>
      </c>
      <c r="P27" s="171" t="str">
        <f t="shared" si="1"/>
        <v/>
      </c>
      <c r="Q27" s="168"/>
      <c r="R27" s="169"/>
      <c r="S27" s="170"/>
      <c r="T27" s="170"/>
      <c r="U27" s="170"/>
      <c r="V27" s="170"/>
      <c r="W27" s="170"/>
      <c r="X27" s="170"/>
      <c r="Y27" s="170"/>
      <c r="Z27" s="170"/>
      <c r="AA27" s="171" t="str">
        <f>IF(AND(S27="",T27="",U27="",V27="",W27="",X27="",Y27="",Z27=""),"",(VLOOKUP(S27,'Grade-Percent-GPA'!$E:$F,2,FALSE)+VLOOKUP(T27,'Grade-Percent-GPA'!$E:$F,2,FALSE)+VLOOKUP(U27,'Grade-Percent-GPA'!$E:$F,2,FALSE)+VLOOKUP(V27,'Grade-Percent-GPA'!$E:$F,2,FALSE)+VLOOKUP(W27,'Grade-Percent-GPA'!$E:$F,2,FALSE)+VLOOKUP(X27,'Grade-Percent-GPA'!$E:$F,2,FALSE)+VLOOKUP(Y27,'Grade-Percent-GPA'!$E:$F,2,FALSE)+VLOOKUP(Z27,'Grade-Percent-GPA'!$E:$F,2,FALSE))/(IF(S27="",0,1)+IF(T27="",0,1)+IF(U27="",0,1)+IF(V27="",0,1)+IF(W27="",0,1)+IF(X27="",0,1)+IF(Y27="",0,1)+IF(Z27="",0,1)))</f>
        <v/>
      </c>
      <c r="AB27" s="171" t="str">
        <f t="shared" si="2"/>
        <v/>
      </c>
      <c r="AC27" s="171" t="str">
        <f t="shared" si="3"/>
        <v/>
      </c>
      <c r="AD27" s="168"/>
      <c r="AE27" s="169"/>
      <c r="AF27" s="170"/>
      <c r="AG27" s="170"/>
      <c r="AH27" s="170"/>
      <c r="AI27" s="170"/>
      <c r="AJ27" s="170"/>
      <c r="AK27" s="170"/>
      <c r="AL27" s="170"/>
      <c r="AM27" s="170"/>
      <c r="AN27" s="171" t="str">
        <f>IF(AND(AF27="",AG27="",AH27="",AI27="",AJ27="",AK27="",AL27="",AM27=""),"",(VLOOKUP(AF27,'Grade-Percent-GPA'!$E:$F,2,FALSE)+VLOOKUP(AG27,'Grade-Percent-GPA'!$E:$F,2,FALSE)+VLOOKUP(AH27,'Grade-Percent-GPA'!$E:$F,2,FALSE)+VLOOKUP(AI27,'Grade-Percent-GPA'!$E:$F,2,FALSE)+VLOOKUP(AJ27,'Grade-Percent-GPA'!$E:$F,2,FALSE)+VLOOKUP(AK27,'Grade-Percent-GPA'!$E:$F,2,FALSE)+VLOOKUP(AL27,'Grade-Percent-GPA'!$E:$F,2,FALSE)+VLOOKUP(AM27,'Grade-Percent-GPA'!$E:$F,2,FALSE))/(IF(AF27="",0,1)+IF(AG27="",0,1)+IF(AH27="",0,1)+IF(AI27="",0,1)+IF(AJ27="",0,1)+IF(AK27="",0,1)+IF(AL27="",0,1)+IF(AM27="",0,1)))</f>
        <v/>
      </c>
      <c r="AO27" s="171" t="str">
        <f t="shared" si="4"/>
        <v/>
      </c>
      <c r="AP27" s="171" t="str">
        <f t="shared" si="5"/>
        <v/>
      </c>
      <c r="AQ27" s="168"/>
      <c r="AR27" s="169"/>
      <c r="AS27" s="170"/>
      <c r="AT27" s="170"/>
      <c r="AU27" s="170"/>
      <c r="AV27" s="170"/>
      <c r="AW27" s="170"/>
      <c r="AX27" s="170"/>
      <c r="AY27" s="170"/>
      <c r="AZ27" s="170"/>
      <c r="BA27" s="171" t="str">
        <f>IF(AND(AS27="",AT27="",AU27="",AV27="",AW27="",AX27="",AY27="",AZ27=""),"",(VLOOKUP(AS27,'Grade-Percent-GPA'!$E:$F,2,FALSE)+VLOOKUP(AT27,'Grade-Percent-GPA'!$E:$F,2,FALSE)+VLOOKUP(AU27,'Grade-Percent-GPA'!$E:$F,2,FALSE)+VLOOKUP(AV27,'Grade-Percent-GPA'!$E:$F,2,FALSE)+VLOOKUP(AW27,'Grade-Percent-GPA'!$E:$F,2,FALSE)+VLOOKUP(AX27,'Grade-Percent-GPA'!$E:$F,2,FALSE)+VLOOKUP(AY27,'Grade-Percent-GPA'!$E:$F,2,FALSE)+VLOOKUP(AZ27,'Grade-Percent-GPA'!$E:$F,2,FALSE))/(IF(AS27="",0,1)+IF(AT27="",0,1)+IF(AU27="",0,1)+IF(AV27="",0,1)+IF(AW27="",0,1)+IF(AX27="",0,1)+IF(AY27="",0,1)+IF(AZ27="",0,1)))</f>
        <v/>
      </c>
      <c r="BB27" s="171" t="str">
        <f t="shared" si="6"/>
        <v/>
      </c>
      <c r="BC27" s="171" t="str">
        <f t="shared" si="7"/>
        <v/>
      </c>
      <c r="BD27" s="168"/>
      <c r="BE27" s="169"/>
      <c r="BF27" s="170"/>
      <c r="BG27" s="170"/>
      <c r="BH27" s="170"/>
      <c r="BI27" s="170"/>
      <c r="BJ27" s="170"/>
      <c r="BK27" s="170"/>
      <c r="BL27" s="170"/>
      <c r="BM27" s="170"/>
      <c r="BN27" s="171" t="str">
        <f>IF(AND(BF27="",BG27="",BH27="",BI27="",BJ27="",BK27="",BL27="",BM27=""),"",(VLOOKUP(BF27,'Grade-Percent-GPA'!$E:$F,2,FALSE)+VLOOKUP(BG27,'Grade-Percent-GPA'!$E:$F,2,FALSE)+VLOOKUP(BH27,'Grade-Percent-GPA'!$E:$F,2,FALSE)+VLOOKUP(BI27,'Grade-Percent-GPA'!$E:$F,2,FALSE)+VLOOKUP(BJ27,'Grade-Percent-GPA'!$E:$F,2,FALSE)+VLOOKUP(BK27,'Grade-Percent-GPA'!$E:$F,2,FALSE)+VLOOKUP(BL27,'Grade-Percent-GPA'!$E:$F,2,FALSE)+VLOOKUP(BM27,'Grade-Percent-GPA'!$E:$F,2,FALSE))/(IF(BF27="",0,1)+IF(BG27="",0,1)+IF(BH27="",0,1)+IF(BI27="",0,1)+IF(BJ27="",0,1)+IF(BK27="",0,1)+IF(BL27="",0,1)+IF(BM27="",0,1)))</f>
        <v/>
      </c>
      <c r="BO27" s="171" t="str">
        <f t="shared" si="8"/>
        <v/>
      </c>
      <c r="BP27" s="171" t="str">
        <f t="shared" si="9"/>
        <v/>
      </c>
      <c r="BQ27" s="168"/>
      <c r="BR27" s="169"/>
      <c r="BS27" s="170"/>
      <c r="BT27" s="170"/>
      <c r="BU27" s="170"/>
      <c r="BV27" s="170"/>
      <c r="BW27" s="170"/>
      <c r="BX27" s="170"/>
      <c r="BY27" s="170"/>
      <c r="BZ27" s="170"/>
      <c r="CA27" s="171" t="str">
        <f>IF(AND(BS27="",BT27="",BU27="",BV27="",BW27="",BX27="",BY27="",BZ27=""),"",(VLOOKUP(BS27,'Grade-Percent-GPA'!$E:$F,2,FALSE)+VLOOKUP(BT27,'Grade-Percent-GPA'!$E:$F,2,FALSE)+VLOOKUP(BU27,'Grade-Percent-GPA'!$E:$F,2,FALSE)+VLOOKUP(BV27,'Grade-Percent-GPA'!$E:$F,2,FALSE)+VLOOKUP(BW27,'Grade-Percent-GPA'!$E:$F,2,FALSE)+VLOOKUP(BX27,'Grade-Percent-GPA'!$E:$F,2,FALSE)+VLOOKUP(BY27,'Grade-Percent-GPA'!$E:$F,2,FALSE)+VLOOKUP(BZ27,'Grade-Percent-GPA'!$E:$F,2,FALSE))/(IF(BS27="",0,1)+IF(BT27="",0,1)+IF(BU27="",0,1)+IF(BV27="",0,1)+IF(BW27="",0,1)+IF(BX27="",0,1)+IF(BY27="",0,1)+IF(BZ27="",0,1)))</f>
        <v/>
      </c>
      <c r="CB27" s="171" t="str">
        <f t="shared" si="10"/>
        <v/>
      </c>
      <c r="CC27" s="171" t="str">
        <f t="shared" si="11"/>
        <v/>
      </c>
      <c r="CD27" s="168"/>
      <c r="CE27" s="169"/>
      <c r="CF27" s="170"/>
      <c r="CG27" s="170"/>
      <c r="CH27" s="170"/>
      <c r="CI27" s="170"/>
      <c r="CJ27" s="170"/>
      <c r="CK27" s="170"/>
      <c r="CL27" s="170"/>
      <c r="CM27" s="170"/>
      <c r="CN27" s="171" t="str">
        <f>IF(AND(CF27="",CG27="",CH27="",CI27="",CJ27="",CK27="",CL27="",CM27=""),"",(VLOOKUP(CF27,'Grade-Percent-GPA'!$E:$F,2,FALSE)+VLOOKUP(CG27,'Grade-Percent-GPA'!$E:$F,2,FALSE)+VLOOKUP(CH27,'Grade-Percent-GPA'!$E:$F,2,FALSE)+VLOOKUP(CI27,'Grade-Percent-GPA'!$E:$F,2,FALSE)+VLOOKUP(CJ27,'Grade-Percent-GPA'!$E:$F,2,FALSE)+VLOOKUP(CK27,'Grade-Percent-GPA'!$E:$F,2,FALSE)+VLOOKUP(CL27,'Grade-Percent-GPA'!$E:$F,2,FALSE)+VLOOKUP(CM27,'Grade-Percent-GPA'!$E:$F,2,FALSE))/(IF(CF27="",0,1)+IF(CG27="",0,1)+IF(CH27="",0,1)+IF(CI27="",0,1)+IF(CJ27="",0,1)+IF(CK27="",0,1)+IF(CL27="",0,1)+IF(CM27="",0,1)))</f>
        <v/>
      </c>
      <c r="CO27" s="171" t="str">
        <f t="shared" si="12"/>
        <v/>
      </c>
      <c r="CP27" s="171" t="str">
        <f t="shared" si="13"/>
        <v/>
      </c>
      <c r="CQ27" s="168"/>
      <c r="CR27" s="169"/>
      <c r="CS27" s="170"/>
      <c r="CT27" s="170"/>
      <c r="CU27" s="170"/>
      <c r="CV27" s="170"/>
      <c r="CW27" s="170"/>
      <c r="CX27" s="170"/>
      <c r="CY27" s="170"/>
      <c r="CZ27" s="170"/>
      <c r="DA27" s="171" t="str">
        <f>IF(AND(CS27="",CT27="",CU27="",CV27="",CW27="",CX27="",CY27="",CZ27=""),"",(VLOOKUP(CS27,'Grade-Percent-GPA'!$E:$F,2,FALSE)+VLOOKUP(CT27,'Grade-Percent-GPA'!$E:$F,2,FALSE)+VLOOKUP(CU27,'Grade-Percent-GPA'!$E:$F,2,FALSE)+VLOOKUP(CV27,'Grade-Percent-GPA'!$E:$F,2,FALSE)+VLOOKUP(CW27,'Grade-Percent-GPA'!$E:$F,2,FALSE)+VLOOKUP(CX27,'Grade-Percent-GPA'!$E:$F,2,FALSE)+VLOOKUP(CY27,'Grade-Percent-GPA'!$E:$F,2,FALSE)+VLOOKUP(CZ27,'Grade-Percent-GPA'!$E:$F,2,FALSE))/(IF(CS27="",0,1)+IF(CT27="",0,1)+IF(CU27="",0,1)+IF(CV27="",0,1)+IF(CW27="",0,1)+IF(CX27="",0,1)+IF(CY27="",0,1)+IF(CZ27="",0,1)))</f>
        <v/>
      </c>
      <c r="DB27" s="171" t="str">
        <f t="shared" si="14"/>
        <v/>
      </c>
      <c r="DC27" s="171" t="str">
        <f t="shared" si="15"/>
        <v/>
      </c>
    </row>
    <row r="28" spans="1:107" ht="14.25" customHeight="1" x14ac:dyDescent="0.3">
      <c r="A28" s="167"/>
      <c r="B28" s="110"/>
      <c r="C28" s="110"/>
      <c r="D28" s="168"/>
      <c r="E28" s="169"/>
      <c r="F28" s="170"/>
      <c r="G28" s="170"/>
      <c r="H28" s="170"/>
      <c r="I28" s="170"/>
      <c r="J28" s="170"/>
      <c r="K28" s="170"/>
      <c r="L28" s="170"/>
      <c r="M28" s="170"/>
      <c r="N28" s="171" t="str">
        <f>IF(AND(F28="",G28="",H28="",I28="",J28="",K28="",L28="",M28=""),"",(VLOOKUP(F28,'Grade-Percent-GPA'!$E:$F,2,FALSE)+VLOOKUP(G28,'Grade-Percent-GPA'!$E:$F,2,FALSE)+VLOOKUP(H28,'Grade-Percent-GPA'!$E:$F,2,FALSE)+VLOOKUP(I28,'Grade-Percent-GPA'!$E:$F,2,FALSE)+VLOOKUP(J28,'Grade-Percent-GPA'!$E:$F,2,FALSE)+VLOOKUP(K28,'Grade-Percent-GPA'!$E:$F,2,FALSE)+VLOOKUP(L28,'Grade-Percent-GPA'!$E:$F,2,FALSE)+VLOOKUP(M28,'Grade-Percent-GPA'!$E:$F,2,FALSE))/(IF(F28="",0,1)+IF(G28="",0,1)+IF(H28="",0,1)+IF(I28="",0,1)+IF(J28="",0,1)+IF(K28="",0,1)+IF(L28="",0,1)+IF(M28="",0,1)))</f>
        <v/>
      </c>
      <c r="O28" s="171" t="str">
        <f t="shared" si="0"/>
        <v/>
      </c>
      <c r="P28" s="171" t="str">
        <f t="shared" si="1"/>
        <v/>
      </c>
      <c r="Q28" s="168"/>
      <c r="R28" s="169"/>
      <c r="S28" s="170"/>
      <c r="T28" s="170"/>
      <c r="U28" s="170"/>
      <c r="V28" s="170"/>
      <c r="W28" s="170"/>
      <c r="X28" s="170"/>
      <c r="Y28" s="170"/>
      <c r="Z28" s="170"/>
      <c r="AA28" s="171" t="str">
        <f>IF(AND(S28="",T28="",U28="",V28="",W28="",X28="",Y28="",Z28=""),"",(VLOOKUP(S28,'Grade-Percent-GPA'!$E:$F,2,FALSE)+VLOOKUP(T28,'Grade-Percent-GPA'!$E:$F,2,FALSE)+VLOOKUP(U28,'Grade-Percent-GPA'!$E:$F,2,FALSE)+VLOOKUP(V28,'Grade-Percent-GPA'!$E:$F,2,FALSE)+VLOOKUP(W28,'Grade-Percent-GPA'!$E:$F,2,FALSE)+VLOOKUP(X28,'Grade-Percent-GPA'!$E:$F,2,FALSE)+VLOOKUP(Y28,'Grade-Percent-GPA'!$E:$F,2,FALSE)+VLOOKUP(Z28,'Grade-Percent-GPA'!$E:$F,2,FALSE))/(IF(S28="",0,1)+IF(T28="",0,1)+IF(U28="",0,1)+IF(V28="",0,1)+IF(W28="",0,1)+IF(X28="",0,1)+IF(Y28="",0,1)+IF(Z28="",0,1)))</f>
        <v/>
      </c>
      <c r="AB28" s="171" t="str">
        <f t="shared" si="2"/>
        <v/>
      </c>
      <c r="AC28" s="171" t="str">
        <f t="shared" si="3"/>
        <v/>
      </c>
      <c r="AD28" s="168"/>
      <c r="AE28" s="169"/>
      <c r="AF28" s="170"/>
      <c r="AG28" s="170"/>
      <c r="AH28" s="170"/>
      <c r="AI28" s="170"/>
      <c r="AJ28" s="170"/>
      <c r="AK28" s="170"/>
      <c r="AL28" s="170"/>
      <c r="AM28" s="170"/>
      <c r="AN28" s="171" t="str">
        <f>IF(AND(AF28="",AG28="",AH28="",AI28="",AJ28="",AK28="",AL28="",AM28=""),"",(VLOOKUP(AF28,'Grade-Percent-GPA'!$E:$F,2,FALSE)+VLOOKUP(AG28,'Grade-Percent-GPA'!$E:$F,2,FALSE)+VLOOKUP(AH28,'Grade-Percent-GPA'!$E:$F,2,FALSE)+VLOOKUP(AI28,'Grade-Percent-GPA'!$E:$F,2,FALSE)+VLOOKUP(AJ28,'Grade-Percent-GPA'!$E:$F,2,FALSE)+VLOOKUP(AK28,'Grade-Percent-GPA'!$E:$F,2,FALSE)+VLOOKUP(AL28,'Grade-Percent-GPA'!$E:$F,2,FALSE)+VLOOKUP(AM28,'Grade-Percent-GPA'!$E:$F,2,FALSE))/(IF(AF28="",0,1)+IF(AG28="",0,1)+IF(AH28="",0,1)+IF(AI28="",0,1)+IF(AJ28="",0,1)+IF(AK28="",0,1)+IF(AL28="",0,1)+IF(AM28="",0,1)))</f>
        <v/>
      </c>
      <c r="AO28" s="171" t="str">
        <f t="shared" si="4"/>
        <v/>
      </c>
      <c r="AP28" s="171" t="str">
        <f t="shared" si="5"/>
        <v/>
      </c>
      <c r="AQ28" s="168"/>
      <c r="AR28" s="169"/>
      <c r="AS28" s="170"/>
      <c r="AT28" s="170"/>
      <c r="AU28" s="170"/>
      <c r="AV28" s="170"/>
      <c r="AW28" s="170"/>
      <c r="AX28" s="170"/>
      <c r="AY28" s="170"/>
      <c r="AZ28" s="170"/>
      <c r="BA28" s="171" t="str">
        <f>IF(AND(AS28="",AT28="",AU28="",AV28="",AW28="",AX28="",AY28="",AZ28=""),"",(VLOOKUP(AS28,'Grade-Percent-GPA'!$E:$F,2,FALSE)+VLOOKUP(AT28,'Grade-Percent-GPA'!$E:$F,2,FALSE)+VLOOKUP(AU28,'Grade-Percent-GPA'!$E:$F,2,FALSE)+VLOOKUP(AV28,'Grade-Percent-GPA'!$E:$F,2,FALSE)+VLOOKUP(AW28,'Grade-Percent-GPA'!$E:$F,2,FALSE)+VLOOKUP(AX28,'Grade-Percent-GPA'!$E:$F,2,FALSE)+VLOOKUP(AY28,'Grade-Percent-GPA'!$E:$F,2,FALSE)+VLOOKUP(AZ28,'Grade-Percent-GPA'!$E:$F,2,FALSE))/(IF(AS28="",0,1)+IF(AT28="",0,1)+IF(AU28="",0,1)+IF(AV28="",0,1)+IF(AW28="",0,1)+IF(AX28="",0,1)+IF(AY28="",0,1)+IF(AZ28="",0,1)))</f>
        <v/>
      </c>
      <c r="BB28" s="171" t="str">
        <f t="shared" si="6"/>
        <v/>
      </c>
      <c r="BC28" s="171" t="str">
        <f t="shared" si="7"/>
        <v/>
      </c>
      <c r="BD28" s="168"/>
      <c r="BE28" s="169"/>
      <c r="BF28" s="170"/>
      <c r="BG28" s="170"/>
      <c r="BH28" s="170"/>
      <c r="BI28" s="170"/>
      <c r="BJ28" s="170"/>
      <c r="BK28" s="170"/>
      <c r="BL28" s="170"/>
      <c r="BM28" s="170"/>
      <c r="BN28" s="171" t="str">
        <f>IF(AND(BF28="",BG28="",BH28="",BI28="",BJ28="",BK28="",BL28="",BM28=""),"",(VLOOKUP(BF28,'Grade-Percent-GPA'!$E:$F,2,FALSE)+VLOOKUP(BG28,'Grade-Percent-GPA'!$E:$F,2,FALSE)+VLOOKUP(BH28,'Grade-Percent-GPA'!$E:$F,2,FALSE)+VLOOKUP(BI28,'Grade-Percent-GPA'!$E:$F,2,FALSE)+VLOOKUP(BJ28,'Grade-Percent-GPA'!$E:$F,2,FALSE)+VLOOKUP(BK28,'Grade-Percent-GPA'!$E:$F,2,FALSE)+VLOOKUP(BL28,'Grade-Percent-GPA'!$E:$F,2,FALSE)+VLOOKUP(BM28,'Grade-Percent-GPA'!$E:$F,2,FALSE))/(IF(BF28="",0,1)+IF(BG28="",0,1)+IF(BH28="",0,1)+IF(BI28="",0,1)+IF(BJ28="",0,1)+IF(BK28="",0,1)+IF(BL28="",0,1)+IF(BM28="",0,1)))</f>
        <v/>
      </c>
      <c r="BO28" s="171" t="str">
        <f t="shared" si="8"/>
        <v/>
      </c>
      <c r="BP28" s="171" t="str">
        <f t="shared" si="9"/>
        <v/>
      </c>
      <c r="BQ28" s="168"/>
      <c r="BR28" s="169"/>
      <c r="BS28" s="170"/>
      <c r="BT28" s="170"/>
      <c r="BU28" s="170"/>
      <c r="BV28" s="170"/>
      <c r="BW28" s="170"/>
      <c r="BX28" s="170"/>
      <c r="BY28" s="170"/>
      <c r="BZ28" s="170"/>
      <c r="CA28" s="171" t="str">
        <f>IF(AND(BS28="",BT28="",BU28="",BV28="",BW28="",BX28="",BY28="",BZ28=""),"",(VLOOKUP(BS28,'Grade-Percent-GPA'!$E:$F,2,FALSE)+VLOOKUP(BT28,'Grade-Percent-GPA'!$E:$F,2,FALSE)+VLOOKUP(BU28,'Grade-Percent-GPA'!$E:$F,2,FALSE)+VLOOKUP(BV28,'Grade-Percent-GPA'!$E:$F,2,FALSE)+VLOOKUP(BW28,'Grade-Percent-GPA'!$E:$F,2,FALSE)+VLOOKUP(BX28,'Grade-Percent-GPA'!$E:$F,2,FALSE)+VLOOKUP(BY28,'Grade-Percent-GPA'!$E:$F,2,FALSE)+VLOOKUP(BZ28,'Grade-Percent-GPA'!$E:$F,2,FALSE))/(IF(BS28="",0,1)+IF(BT28="",0,1)+IF(BU28="",0,1)+IF(BV28="",0,1)+IF(BW28="",0,1)+IF(BX28="",0,1)+IF(BY28="",0,1)+IF(BZ28="",0,1)))</f>
        <v/>
      </c>
      <c r="CB28" s="171" t="str">
        <f t="shared" si="10"/>
        <v/>
      </c>
      <c r="CC28" s="171" t="str">
        <f t="shared" si="11"/>
        <v/>
      </c>
      <c r="CD28" s="168"/>
      <c r="CE28" s="169"/>
      <c r="CF28" s="170"/>
      <c r="CG28" s="170"/>
      <c r="CH28" s="170"/>
      <c r="CI28" s="170"/>
      <c r="CJ28" s="170"/>
      <c r="CK28" s="170"/>
      <c r="CL28" s="170"/>
      <c r="CM28" s="170"/>
      <c r="CN28" s="171" t="str">
        <f>IF(AND(CF28="",CG28="",CH28="",CI28="",CJ28="",CK28="",CL28="",CM28=""),"",(VLOOKUP(CF28,'Grade-Percent-GPA'!$E:$F,2,FALSE)+VLOOKUP(CG28,'Grade-Percent-GPA'!$E:$F,2,FALSE)+VLOOKUP(CH28,'Grade-Percent-GPA'!$E:$F,2,FALSE)+VLOOKUP(CI28,'Grade-Percent-GPA'!$E:$F,2,FALSE)+VLOOKUP(CJ28,'Grade-Percent-GPA'!$E:$F,2,FALSE)+VLOOKUP(CK28,'Grade-Percent-GPA'!$E:$F,2,FALSE)+VLOOKUP(CL28,'Grade-Percent-GPA'!$E:$F,2,FALSE)+VLOOKUP(CM28,'Grade-Percent-GPA'!$E:$F,2,FALSE))/(IF(CF28="",0,1)+IF(CG28="",0,1)+IF(CH28="",0,1)+IF(CI28="",0,1)+IF(CJ28="",0,1)+IF(CK28="",0,1)+IF(CL28="",0,1)+IF(CM28="",0,1)))</f>
        <v/>
      </c>
      <c r="CO28" s="171" t="str">
        <f t="shared" si="12"/>
        <v/>
      </c>
      <c r="CP28" s="171" t="str">
        <f t="shared" si="13"/>
        <v/>
      </c>
      <c r="CQ28" s="168"/>
      <c r="CR28" s="169"/>
      <c r="CS28" s="170"/>
      <c r="CT28" s="170"/>
      <c r="CU28" s="170"/>
      <c r="CV28" s="170"/>
      <c r="CW28" s="170"/>
      <c r="CX28" s="170"/>
      <c r="CY28" s="170"/>
      <c r="CZ28" s="170"/>
      <c r="DA28" s="171" t="str">
        <f>IF(AND(CS28="",CT28="",CU28="",CV28="",CW28="",CX28="",CY28="",CZ28=""),"",(VLOOKUP(CS28,'Grade-Percent-GPA'!$E:$F,2,FALSE)+VLOOKUP(CT28,'Grade-Percent-GPA'!$E:$F,2,FALSE)+VLOOKUP(CU28,'Grade-Percent-GPA'!$E:$F,2,FALSE)+VLOOKUP(CV28,'Grade-Percent-GPA'!$E:$F,2,FALSE)+VLOOKUP(CW28,'Grade-Percent-GPA'!$E:$F,2,FALSE)+VLOOKUP(CX28,'Grade-Percent-GPA'!$E:$F,2,FALSE)+VLOOKUP(CY28,'Grade-Percent-GPA'!$E:$F,2,FALSE)+VLOOKUP(CZ28,'Grade-Percent-GPA'!$E:$F,2,FALSE))/(IF(CS28="",0,1)+IF(CT28="",0,1)+IF(CU28="",0,1)+IF(CV28="",0,1)+IF(CW28="",0,1)+IF(CX28="",0,1)+IF(CY28="",0,1)+IF(CZ28="",0,1)))</f>
        <v/>
      </c>
      <c r="DB28" s="171" t="str">
        <f t="shared" si="14"/>
        <v/>
      </c>
      <c r="DC28" s="171" t="str">
        <f t="shared" si="15"/>
        <v/>
      </c>
    </row>
    <row r="29" spans="1:107" ht="14.25" customHeight="1" x14ac:dyDescent="0.3">
      <c r="A29" s="167"/>
      <c r="B29" s="110"/>
      <c r="C29" s="110"/>
      <c r="D29" s="168"/>
      <c r="E29" s="169"/>
      <c r="F29" s="170"/>
      <c r="G29" s="170"/>
      <c r="H29" s="170"/>
      <c r="I29" s="170"/>
      <c r="J29" s="170"/>
      <c r="K29" s="170"/>
      <c r="L29" s="170"/>
      <c r="M29" s="170"/>
      <c r="N29" s="171" t="str">
        <f>IF(AND(F29="",G29="",H29="",I29="",J29="",K29="",L29="",M29=""),"",(VLOOKUP(F29,'Grade-Percent-GPA'!$E:$F,2,FALSE)+VLOOKUP(G29,'Grade-Percent-GPA'!$E:$F,2,FALSE)+VLOOKUP(H29,'Grade-Percent-GPA'!$E:$F,2,FALSE)+VLOOKUP(I29,'Grade-Percent-GPA'!$E:$F,2,FALSE)+VLOOKUP(J29,'Grade-Percent-GPA'!$E:$F,2,FALSE)+VLOOKUP(K29,'Grade-Percent-GPA'!$E:$F,2,FALSE)+VLOOKUP(L29,'Grade-Percent-GPA'!$E:$F,2,FALSE)+VLOOKUP(M29,'Grade-Percent-GPA'!$E:$F,2,FALSE))/(IF(F29="",0,1)+IF(G29="",0,1)+IF(H29="",0,1)+IF(I29="",0,1)+IF(J29="",0,1)+IF(K29="",0,1)+IF(L29="",0,1)+IF(M29="",0,1)))</f>
        <v/>
      </c>
      <c r="O29" s="171" t="str">
        <f t="shared" si="0"/>
        <v/>
      </c>
      <c r="P29" s="171" t="str">
        <f t="shared" si="1"/>
        <v/>
      </c>
      <c r="Q29" s="168"/>
      <c r="R29" s="169"/>
      <c r="S29" s="170"/>
      <c r="T29" s="170"/>
      <c r="U29" s="170"/>
      <c r="V29" s="170"/>
      <c r="W29" s="170"/>
      <c r="X29" s="170"/>
      <c r="Y29" s="170"/>
      <c r="Z29" s="170"/>
      <c r="AA29" s="171" t="str">
        <f>IF(AND(S29="",T29="",U29="",V29="",W29="",X29="",Y29="",Z29=""),"",(VLOOKUP(S29,'Grade-Percent-GPA'!$E:$F,2,FALSE)+VLOOKUP(T29,'Grade-Percent-GPA'!$E:$F,2,FALSE)+VLOOKUP(U29,'Grade-Percent-GPA'!$E:$F,2,FALSE)+VLOOKUP(V29,'Grade-Percent-GPA'!$E:$F,2,FALSE)+VLOOKUP(W29,'Grade-Percent-GPA'!$E:$F,2,FALSE)+VLOOKUP(X29,'Grade-Percent-GPA'!$E:$F,2,FALSE)+VLOOKUP(Y29,'Grade-Percent-GPA'!$E:$F,2,FALSE)+VLOOKUP(Z29,'Grade-Percent-GPA'!$E:$F,2,FALSE))/(IF(S29="",0,1)+IF(T29="",0,1)+IF(U29="",0,1)+IF(V29="",0,1)+IF(W29="",0,1)+IF(X29="",0,1)+IF(Y29="",0,1)+IF(Z29="",0,1)))</f>
        <v/>
      </c>
      <c r="AB29" s="171" t="str">
        <f t="shared" si="2"/>
        <v/>
      </c>
      <c r="AC29" s="171" t="str">
        <f t="shared" si="3"/>
        <v/>
      </c>
      <c r="AD29" s="168"/>
      <c r="AE29" s="169"/>
      <c r="AF29" s="170"/>
      <c r="AG29" s="170"/>
      <c r="AH29" s="170"/>
      <c r="AI29" s="170"/>
      <c r="AJ29" s="170"/>
      <c r="AK29" s="170"/>
      <c r="AL29" s="170"/>
      <c r="AM29" s="170"/>
      <c r="AN29" s="171" t="str">
        <f>IF(AND(AF29="",AG29="",AH29="",AI29="",AJ29="",AK29="",AL29="",AM29=""),"",(VLOOKUP(AF29,'Grade-Percent-GPA'!$E:$F,2,FALSE)+VLOOKUP(AG29,'Grade-Percent-GPA'!$E:$F,2,FALSE)+VLOOKUP(AH29,'Grade-Percent-GPA'!$E:$F,2,FALSE)+VLOOKUP(AI29,'Grade-Percent-GPA'!$E:$F,2,FALSE)+VLOOKUP(AJ29,'Grade-Percent-GPA'!$E:$F,2,FALSE)+VLOOKUP(AK29,'Grade-Percent-GPA'!$E:$F,2,FALSE)+VLOOKUP(AL29,'Grade-Percent-GPA'!$E:$F,2,FALSE)+VLOOKUP(AM29,'Grade-Percent-GPA'!$E:$F,2,FALSE))/(IF(AF29="",0,1)+IF(AG29="",0,1)+IF(AH29="",0,1)+IF(AI29="",0,1)+IF(AJ29="",0,1)+IF(AK29="",0,1)+IF(AL29="",0,1)+IF(AM29="",0,1)))</f>
        <v/>
      </c>
      <c r="AO29" s="171" t="str">
        <f t="shared" si="4"/>
        <v/>
      </c>
      <c r="AP29" s="171" t="str">
        <f t="shared" si="5"/>
        <v/>
      </c>
      <c r="AQ29" s="168"/>
      <c r="AR29" s="169"/>
      <c r="AS29" s="170"/>
      <c r="AT29" s="170"/>
      <c r="AU29" s="170"/>
      <c r="AV29" s="170"/>
      <c r="AW29" s="170"/>
      <c r="AX29" s="170"/>
      <c r="AY29" s="170"/>
      <c r="AZ29" s="170"/>
      <c r="BA29" s="171" t="str">
        <f>IF(AND(AS29="",AT29="",AU29="",AV29="",AW29="",AX29="",AY29="",AZ29=""),"",(VLOOKUP(AS29,'Grade-Percent-GPA'!$E:$F,2,FALSE)+VLOOKUP(AT29,'Grade-Percent-GPA'!$E:$F,2,FALSE)+VLOOKUP(AU29,'Grade-Percent-GPA'!$E:$F,2,FALSE)+VLOOKUP(AV29,'Grade-Percent-GPA'!$E:$F,2,FALSE)+VLOOKUP(AW29,'Grade-Percent-GPA'!$E:$F,2,FALSE)+VLOOKUP(AX29,'Grade-Percent-GPA'!$E:$F,2,FALSE)+VLOOKUP(AY29,'Grade-Percent-GPA'!$E:$F,2,FALSE)+VLOOKUP(AZ29,'Grade-Percent-GPA'!$E:$F,2,FALSE))/(IF(AS29="",0,1)+IF(AT29="",0,1)+IF(AU29="",0,1)+IF(AV29="",0,1)+IF(AW29="",0,1)+IF(AX29="",0,1)+IF(AY29="",0,1)+IF(AZ29="",0,1)))</f>
        <v/>
      </c>
      <c r="BB29" s="171" t="str">
        <f t="shared" si="6"/>
        <v/>
      </c>
      <c r="BC29" s="171" t="str">
        <f t="shared" si="7"/>
        <v/>
      </c>
      <c r="BD29" s="168"/>
      <c r="BE29" s="169"/>
      <c r="BF29" s="170"/>
      <c r="BG29" s="170"/>
      <c r="BH29" s="170"/>
      <c r="BI29" s="170"/>
      <c r="BJ29" s="170"/>
      <c r="BK29" s="170"/>
      <c r="BL29" s="170"/>
      <c r="BM29" s="170"/>
      <c r="BN29" s="171" t="str">
        <f>IF(AND(BF29="",BG29="",BH29="",BI29="",BJ29="",BK29="",BL29="",BM29=""),"",(VLOOKUP(BF29,'Grade-Percent-GPA'!$E:$F,2,FALSE)+VLOOKUP(BG29,'Grade-Percent-GPA'!$E:$F,2,FALSE)+VLOOKUP(BH29,'Grade-Percent-GPA'!$E:$F,2,FALSE)+VLOOKUP(BI29,'Grade-Percent-GPA'!$E:$F,2,FALSE)+VLOOKUP(BJ29,'Grade-Percent-GPA'!$E:$F,2,FALSE)+VLOOKUP(BK29,'Grade-Percent-GPA'!$E:$F,2,FALSE)+VLOOKUP(BL29,'Grade-Percent-GPA'!$E:$F,2,FALSE)+VLOOKUP(BM29,'Grade-Percent-GPA'!$E:$F,2,FALSE))/(IF(BF29="",0,1)+IF(BG29="",0,1)+IF(BH29="",0,1)+IF(BI29="",0,1)+IF(BJ29="",0,1)+IF(BK29="",0,1)+IF(BL29="",0,1)+IF(BM29="",0,1)))</f>
        <v/>
      </c>
      <c r="BO29" s="171" t="str">
        <f t="shared" si="8"/>
        <v/>
      </c>
      <c r="BP29" s="171" t="str">
        <f t="shared" si="9"/>
        <v/>
      </c>
      <c r="BQ29" s="168"/>
      <c r="BR29" s="169"/>
      <c r="BS29" s="170"/>
      <c r="BT29" s="170"/>
      <c r="BU29" s="170"/>
      <c r="BV29" s="170"/>
      <c r="BW29" s="170"/>
      <c r="BX29" s="170"/>
      <c r="BY29" s="170"/>
      <c r="BZ29" s="170"/>
      <c r="CA29" s="171" t="str">
        <f>IF(AND(BS29="",BT29="",BU29="",BV29="",BW29="",BX29="",BY29="",BZ29=""),"",(VLOOKUP(BS29,'Grade-Percent-GPA'!$E:$F,2,FALSE)+VLOOKUP(BT29,'Grade-Percent-GPA'!$E:$F,2,FALSE)+VLOOKUP(BU29,'Grade-Percent-GPA'!$E:$F,2,FALSE)+VLOOKUP(BV29,'Grade-Percent-GPA'!$E:$F,2,FALSE)+VLOOKUP(BW29,'Grade-Percent-GPA'!$E:$F,2,FALSE)+VLOOKUP(BX29,'Grade-Percent-GPA'!$E:$F,2,FALSE)+VLOOKUP(BY29,'Grade-Percent-GPA'!$E:$F,2,FALSE)+VLOOKUP(BZ29,'Grade-Percent-GPA'!$E:$F,2,FALSE))/(IF(BS29="",0,1)+IF(BT29="",0,1)+IF(BU29="",0,1)+IF(BV29="",0,1)+IF(BW29="",0,1)+IF(BX29="",0,1)+IF(BY29="",0,1)+IF(BZ29="",0,1)))</f>
        <v/>
      </c>
      <c r="CB29" s="171" t="str">
        <f t="shared" si="10"/>
        <v/>
      </c>
      <c r="CC29" s="171" t="str">
        <f t="shared" si="11"/>
        <v/>
      </c>
      <c r="CD29" s="168"/>
      <c r="CE29" s="169"/>
      <c r="CF29" s="170"/>
      <c r="CG29" s="170"/>
      <c r="CH29" s="170"/>
      <c r="CI29" s="170"/>
      <c r="CJ29" s="170"/>
      <c r="CK29" s="170"/>
      <c r="CL29" s="170"/>
      <c r="CM29" s="170"/>
      <c r="CN29" s="171" t="str">
        <f>IF(AND(CF29="",CG29="",CH29="",CI29="",CJ29="",CK29="",CL29="",CM29=""),"",(VLOOKUP(CF29,'Grade-Percent-GPA'!$E:$F,2,FALSE)+VLOOKUP(CG29,'Grade-Percent-GPA'!$E:$F,2,FALSE)+VLOOKUP(CH29,'Grade-Percent-GPA'!$E:$F,2,FALSE)+VLOOKUP(CI29,'Grade-Percent-GPA'!$E:$F,2,FALSE)+VLOOKUP(CJ29,'Grade-Percent-GPA'!$E:$F,2,FALSE)+VLOOKUP(CK29,'Grade-Percent-GPA'!$E:$F,2,FALSE)+VLOOKUP(CL29,'Grade-Percent-GPA'!$E:$F,2,FALSE)+VLOOKUP(CM29,'Grade-Percent-GPA'!$E:$F,2,FALSE))/(IF(CF29="",0,1)+IF(CG29="",0,1)+IF(CH29="",0,1)+IF(CI29="",0,1)+IF(CJ29="",0,1)+IF(CK29="",0,1)+IF(CL29="",0,1)+IF(CM29="",0,1)))</f>
        <v/>
      </c>
      <c r="CO29" s="171" t="str">
        <f t="shared" si="12"/>
        <v/>
      </c>
      <c r="CP29" s="171" t="str">
        <f t="shared" si="13"/>
        <v/>
      </c>
      <c r="CQ29" s="168"/>
      <c r="CR29" s="169"/>
      <c r="CS29" s="170"/>
      <c r="CT29" s="170"/>
      <c r="CU29" s="170"/>
      <c r="CV29" s="170"/>
      <c r="CW29" s="170"/>
      <c r="CX29" s="170"/>
      <c r="CY29" s="170"/>
      <c r="CZ29" s="170"/>
      <c r="DA29" s="171" t="str">
        <f>IF(AND(CS29="",CT29="",CU29="",CV29="",CW29="",CX29="",CY29="",CZ29=""),"",(VLOOKUP(CS29,'Grade-Percent-GPA'!$E:$F,2,FALSE)+VLOOKUP(CT29,'Grade-Percent-GPA'!$E:$F,2,FALSE)+VLOOKUP(CU29,'Grade-Percent-GPA'!$E:$F,2,FALSE)+VLOOKUP(CV29,'Grade-Percent-GPA'!$E:$F,2,FALSE)+VLOOKUP(CW29,'Grade-Percent-GPA'!$E:$F,2,FALSE)+VLOOKUP(CX29,'Grade-Percent-GPA'!$E:$F,2,FALSE)+VLOOKUP(CY29,'Grade-Percent-GPA'!$E:$F,2,FALSE)+VLOOKUP(CZ29,'Grade-Percent-GPA'!$E:$F,2,FALSE))/(IF(CS29="",0,1)+IF(CT29="",0,1)+IF(CU29="",0,1)+IF(CV29="",0,1)+IF(CW29="",0,1)+IF(CX29="",0,1)+IF(CY29="",0,1)+IF(CZ29="",0,1)))</f>
        <v/>
      </c>
      <c r="DB29" s="171" t="str">
        <f t="shared" si="14"/>
        <v/>
      </c>
      <c r="DC29" s="171" t="str">
        <f t="shared" si="15"/>
        <v/>
      </c>
    </row>
    <row r="30" spans="1:107" ht="14.25" customHeight="1" x14ac:dyDescent="0.3">
      <c r="A30" s="167"/>
      <c r="B30" s="110"/>
      <c r="C30" s="110"/>
      <c r="D30" s="168"/>
      <c r="E30" s="169"/>
      <c r="F30" s="170"/>
      <c r="G30" s="170"/>
      <c r="H30" s="170"/>
      <c r="I30" s="170"/>
      <c r="J30" s="170"/>
      <c r="K30" s="170"/>
      <c r="L30" s="170"/>
      <c r="M30" s="170"/>
      <c r="N30" s="171" t="str">
        <f>IF(AND(F30="",G30="",H30="",I30="",J30="",K30="",L30="",M30=""),"",(VLOOKUP(F30,'Grade-Percent-GPA'!$E:$F,2,FALSE)+VLOOKUP(G30,'Grade-Percent-GPA'!$E:$F,2,FALSE)+VLOOKUP(H30,'Grade-Percent-GPA'!$E:$F,2,FALSE)+VLOOKUP(I30,'Grade-Percent-GPA'!$E:$F,2,FALSE)+VLOOKUP(J30,'Grade-Percent-GPA'!$E:$F,2,FALSE)+VLOOKUP(K30,'Grade-Percent-GPA'!$E:$F,2,FALSE)+VLOOKUP(L30,'Grade-Percent-GPA'!$E:$F,2,FALSE)+VLOOKUP(M30,'Grade-Percent-GPA'!$E:$F,2,FALSE))/(IF(F30="",0,1)+IF(G30="",0,1)+IF(H30="",0,1)+IF(I30="",0,1)+IF(J30="",0,1)+IF(K30="",0,1)+IF(L30="",0,1)+IF(M30="",0,1)))</f>
        <v/>
      </c>
      <c r="O30" s="171" t="str">
        <f t="shared" si="0"/>
        <v/>
      </c>
      <c r="P30" s="171" t="str">
        <f t="shared" si="1"/>
        <v/>
      </c>
      <c r="Q30" s="168"/>
      <c r="R30" s="169"/>
      <c r="S30" s="170"/>
      <c r="T30" s="170"/>
      <c r="U30" s="170"/>
      <c r="V30" s="170"/>
      <c r="W30" s="170"/>
      <c r="X30" s="170"/>
      <c r="Y30" s="170"/>
      <c r="Z30" s="170"/>
      <c r="AA30" s="171" t="str">
        <f>IF(AND(S30="",T30="",U30="",V30="",W30="",X30="",Y30="",Z30=""),"",(VLOOKUP(S30,'Grade-Percent-GPA'!$E:$F,2,FALSE)+VLOOKUP(T30,'Grade-Percent-GPA'!$E:$F,2,FALSE)+VLOOKUP(U30,'Grade-Percent-GPA'!$E:$F,2,FALSE)+VLOOKUP(V30,'Grade-Percent-GPA'!$E:$F,2,FALSE)+VLOOKUP(W30,'Grade-Percent-GPA'!$E:$F,2,FALSE)+VLOOKUP(X30,'Grade-Percent-GPA'!$E:$F,2,FALSE)+VLOOKUP(Y30,'Grade-Percent-GPA'!$E:$F,2,FALSE)+VLOOKUP(Z30,'Grade-Percent-GPA'!$E:$F,2,FALSE))/(IF(S30="",0,1)+IF(T30="",0,1)+IF(U30="",0,1)+IF(V30="",0,1)+IF(W30="",0,1)+IF(X30="",0,1)+IF(Y30="",0,1)+IF(Z30="",0,1)))</f>
        <v/>
      </c>
      <c r="AB30" s="171" t="str">
        <f t="shared" si="2"/>
        <v/>
      </c>
      <c r="AC30" s="171" t="str">
        <f t="shared" si="3"/>
        <v/>
      </c>
      <c r="AD30" s="168"/>
      <c r="AE30" s="169"/>
      <c r="AF30" s="170"/>
      <c r="AG30" s="170"/>
      <c r="AH30" s="170"/>
      <c r="AI30" s="170"/>
      <c r="AJ30" s="170"/>
      <c r="AK30" s="170"/>
      <c r="AL30" s="170"/>
      <c r="AM30" s="170"/>
      <c r="AN30" s="171" t="str">
        <f>IF(AND(AF30="",AG30="",AH30="",AI30="",AJ30="",AK30="",AL30="",AM30=""),"",(VLOOKUP(AF30,'Grade-Percent-GPA'!$E:$F,2,FALSE)+VLOOKUP(AG30,'Grade-Percent-GPA'!$E:$F,2,FALSE)+VLOOKUP(AH30,'Grade-Percent-GPA'!$E:$F,2,FALSE)+VLOOKUP(AI30,'Grade-Percent-GPA'!$E:$F,2,FALSE)+VLOOKUP(AJ30,'Grade-Percent-GPA'!$E:$F,2,FALSE)+VLOOKUP(AK30,'Grade-Percent-GPA'!$E:$F,2,FALSE)+VLOOKUP(AL30,'Grade-Percent-GPA'!$E:$F,2,FALSE)+VLOOKUP(AM30,'Grade-Percent-GPA'!$E:$F,2,FALSE))/(IF(AF30="",0,1)+IF(AG30="",0,1)+IF(AH30="",0,1)+IF(AI30="",0,1)+IF(AJ30="",0,1)+IF(AK30="",0,1)+IF(AL30="",0,1)+IF(AM30="",0,1)))</f>
        <v/>
      </c>
      <c r="AO30" s="171" t="str">
        <f t="shared" si="4"/>
        <v/>
      </c>
      <c r="AP30" s="171" t="str">
        <f t="shared" si="5"/>
        <v/>
      </c>
      <c r="AQ30" s="168"/>
      <c r="AR30" s="169"/>
      <c r="AS30" s="170"/>
      <c r="AT30" s="170"/>
      <c r="AU30" s="170"/>
      <c r="AV30" s="170"/>
      <c r="AW30" s="170"/>
      <c r="AX30" s="170"/>
      <c r="AY30" s="170"/>
      <c r="AZ30" s="170"/>
      <c r="BA30" s="171" t="str">
        <f>IF(AND(AS30="",AT30="",AU30="",AV30="",AW30="",AX30="",AY30="",AZ30=""),"",(VLOOKUP(AS30,'Grade-Percent-GPA'!$E:$F,2,FALSE)+VLOOKUP(AT30,'Grade-Percent-GPA'!$E:$F,2,FALSE)+VLOOKUP(AU30,'Grade-Percent-GPA'!$E:$F,2,FALSE)+VLOOKUP(AV30,'Grade-Percent-GPA'!$E:$F,2,FALSE)+VLOOKUP(AW30,'Grade-Percent-GPA'!$E:$F,2,FALSE)+VLOOKUP(AX30,'Grade-Percent-GPA'!$E:$F,2,FALSE)+VLOOKUP(AY30,'Grade-Percent-GPA'!$E:$F,2,FALSE)+VLOOKUP(AZ30,'Grade-Percent-GPA'!$E:$F,2,FALSE))/(IF(AS30="",0,1)+IF(AT30="",0,1)+IF(AU30="",0,1)+IF(AV30="",0,1)+IF(AW30="",0,1)+IF(AX30="",0,1)+IF(AY30="",0,1)+IF(AZ30="",0,1)))</f>
        <v/>
      </c>
      <c r="BB30" s="171" t="str">
        <f t="shared" si="6"/>
        <v/>
      </c>
      <c r="BC30" s="171" t="str">
        <f t="shared" si="7"/>
        <v/>
      </c>
      <c r="BD30" s="168"/>
      <c r="BE30" s="169"/>
      <c r="BF30" s="170"/>
      <c r="BG30" s="170"/>
      <c r="BH30" s="170"/>
      <c r="BI30" s="170"/>
      <c r="BJ30" s="170"/>
      <c r="BK30" s="170"/>
      <c r="BL30" s="170"/>
      <c r="BM30" s="170"/>
      <c r="BN30" s="171" t="str">
        <f>IF(AND(BF30="",BG30="",BH30="",BI30="",BJ30="",BK30="",BL30="",BM30=""),"",(VLOOKUP(BF30,'Grade-Percent-GPA'!$E:$F,2,FALSE)+VLOOKUP(BG30,'Grade-Percent-GPA'!$E:$F,2,FALSE)+VLOOKUP(BH30,'Grade-Percent-GPA'!$E:$F,2,FALSE)+VLOOKUP(BI30,'Grade-Percent-GPA'!$E:$F,2,FALSE)+VLOOKUP(BJ30,'Grade-Percent-GPA'!$E:$F,2,FALSE)+VLOOKUP(BK30,'Grade-Percent-GPA'!$E:$F,2,FALSE)+VLOOKUP(BL30,'Grade-Percent-GPA'!$E:$F,2,FALSE)+VLOOKUP(BM30,'Grade-Percent-GPA'!$E:$F,2,FALSE))/(IF(BF30="",0,1)+IF(BG30="",0,1)+IF(BH30="",0,1)+IF(BI30="",0,1)+IF(BJ30="",0,1)+IF(BK30="",0,1)+IF(BL30="",0,1)+IF(BM30="",0,1)))</f>
        <v/>
      </c>
      <c r="BO30" s="171" t="str">
        <f t="shared" si="8"/>
        <v/>
      </c>
      <c r="BP30" s="171" t="str">
        <f t="shared" si="9"/>
        <v/>
      </c>
      <c r="BQ30" s="168"/>
      <c r="BR30" s="169"/>
      <c r="BS30" s="170"/>
      <c r="BT30" s="170"/>
      <c r="BU30" s="170"/>
      <c r="BV30" s="170"/>
      <c r="BW30" s="170"/>
      <c r="BX30" s="170"/>
      <c r="BY30" s="170"/>
      <c r="BZ30" s="170"/>
      <c r="CA30" s="171" t="str">
        <f>IF(AND(BS30="",BT30="",BU30="",BV30="",BW30="",BX30="",BY30="",BZ30=""),"",(VLOOKUP(BS30,'Grade-Percent-GPA'!$E:$F,2,FALSE)+VLOOKUP(BT30,'Grade-Percent-GPA'!$E:$F,2,FALSE)+VLOOKUP(BU30,'Grade-Percent-GPA'!$E:$F,2,FALSE)+VLOOKUP(BV30,'Grade-Percent-GPA'!$E:$F,2,FALSE)+VLOOKUP(BW30,'Grade-Percent-GPA'!$E:$F,2,FALSE)+VLOOKUP(BX30,'Grade-Percent-GPA'!$E:$F,2,FALSE)+VLOOKUP(BY30,'Grade-Percent-GPA'!$E:$F,2,FALSE)+VLOOKUP(BZ30,'Grade-Percent-GPA'!$E:$F,2,FALSE))/(IF(BS30="",0,1)+IF(BT30="",0,1)+IF(BU30="",0,1)+IF(BV30="",0,1)+IF(BW30="",0,1)+IF(BX30="",0,1)+IF(BY30="",0,1)+IF(BZ30="",0,1)))</f>
        <v/>
      </c>
      <c r="CB30" s="171" t="str">
        <f t="shared" si="10"/>
        <v/>
      </c>
      <c r="CC30" s="171" t="str">
        <f t="shared" si="11"/>
        <v/>
      </c>
      <c r="CD30" s="168"/>
      <c r="CE30" s="169"/>
      <c r="CF30" s="170"/>
      <c r="CG30" s="170"/>
      <c r="CH30" s="170"/>
      <c r="CI30" s="170"/>
      <c r="CJ30" s="170"/>
      <c r="CK30" s="170"/>
      <c r="CL30" s="170"/>
      <c r="CM30" s="170"/>
      <c r="CN30" s="171" t="str">
        <f>IF(AND(CF30="",CG30="",CH30="",CI30="",CJ30="",CK30="",CL30="",CM30=""),"",(VLOOKUP(CF30,'Grade-Percent-GPA'!$E:$F,2,FALSE)+VLOOKUP(CG30,'Grade-Percent-GPA'!$E:$F,2,FALSE)+VLOOKUP(CH30,'Grade-Percent-GPA'!$E:$F,2,FALSE)+VLOOKUP(CI30,'Grade-Percent-GPA'!$E:$F,2,FALSE)+VLOOKUP(CJ30,'Grade-Percent-GPA'!$E:$F,2,FALSE)+VLOOKUP(CK30,'Grade-Percent-GPA'!$E:$F,2,FALSE)+VLOOKUP(CL30,'Grade-Percent-GPA'!$E:$F,2,FALSE)+VLOOKUP(CM30,'Grade-Percent-GPA'!$E:$F,2,FALSE))/(IF(CF30="",0,1)+IF(CG30="",0,1)+IF(CH30="",0,1)+IF(CI30="",0,1)+IF(CJ30="",0,1)+IF(CK30="",0,1)+IF(CL30="",0,1)+IF(CM30="",0,1)))</f>
        <v/>
      </c>
      <c r="CO30" s="171" t="str">
        <f t="shared" si="12"/>
        <v/>
      </c>
      <c r="CP30" s="171" t="str">
        <f t="shared" si="13"/>
        <v/>
      </c>
      <c r="CQ30" s="168"/>
      <c r="CR30" s="169"/>
      <c r="CS30" s="170"/>
      <c r="CT30" s="170"/>
      <c r="CU30" s="170"/>
      <c r="CV30" s="170"/>
      <c r="CW30" s="170"/>
      <c r="CX30" s="170"/>
      <c r="CY30" s="170"/>
      <c r="CZ30" s="170"/>
      <c r="DA30" s="171" t="str">
        <f>IF(AND(CS30="",CT30="",CU30="",CV30="",CW30="",CX30="",CY30="",CZ30=""),"",(VLOOKUP(CS30,'Grade-Percent-GPA'!$E:$F,2,FALSE)+VLOOKUP(CT30,'Grade-Percent-GPA'!$E:$F,2,FALSE)+VLOOKUP(CU30,'Grade-Percent-GPA'!$E:$F,2,FALSE)+VLOOKUP(CV30,'Grade-Percent-GPA'!$E:$F,2,FALSE)+VLOOKUP(CW30,'Grade-Percent-GPA'!$E:$F,2,FALSE)+VLOOKUP(CX30,'Grade-Percent-GPA'!$E:$F,2,FALSE)+VLOOKUP(CY30,'Grade-Percent-GPA'!$E:$F,2,FALSE)+VLOOKUP(CZ30,'Grade-Percent-GPA'!$E:$F,2,FALSE))/(IF(CS30="",0,1)+IF(CT30="",0,1)+IF(CU30="",0,1)+IF(CV30="",0,1)+IF(CW30="",0,1)+IF(CX30="",0,1)+IF(CY30="",0,1)+IF(CZ30="",0,1)))</f>
        <v/>
      </c>
      <c r="DB30" s="171" t="str">
        <f t="shared" si="14"/>
        <v/>
      </c>
      <c r="DC30" s="171" t="str">
        <f t="shared" si="15"/>
        <v/>
      </c>
    </row>
    <row r="31" spans="1:107" ht="14.25" customHeight="1" x14ac:dyDescent="0.3">
      <c r="A31" s="167"/>
      <c r="B31" s="110"/>
      <c r="C31" s="110"/>
      <c r="D31" s="168"/>
      <c r="E31" s="169"/>
      <c r="F31" s="170"/>
      <c r="G31" s="170"/>
      <c r="H31" s="170"/>
      <c r="I31" s="170"/>
      <c r="J31" s="170"/>
      <c r="K31" s="170"/>
      <c r="L31" s="170"/>
      <c r="M31" s="170"/>
      <c r="N31" s="171" t="str">
        <f>IF(AND(F31="",G31="",H31="",I31="",J31="",K31="",L31="",M31=""),"",(VLOOKUP(F31,'Grade-Percent-GPA'!$E:$F,2,FALSE)+VLOOKUP(G31,'Grade-Percent-GPA'!$E:$F,2,FALSE)+VLOOKUP(H31,'Grade-Percent-GPA'!$E:$F,2,FALSE)+VLOOKUP(I31,'Grade-Percent-GPA'!$E:$F,2,FALSE)+VLOOKUP(J31,'Grade-Percent-GPA'!$E:$F,2,FALSE)+VLOOKUP(K31,'Grade-Percent-GPA'!$E:$F,2,FALSE)+VLOOKUP(L31,'Grade-Percent-GPA'!$E:$F,2,FALSE)+VLOOKUP(M31,'Grade-Percent-GPA'!$E:$F,2,FALSE))/(IF(F31="",0,1)+IF(G31="",0,1)+IF(H31="",0,1)+IF(I31="",0,1)+IF(J31="",0,1)+IF(K31="",0,1)+IF(L31="",0,1)+IF(M31="",0,1)))</f>
        <v/>
      </c>
      <c r="O31" s="171" t="str">
        <f t="shared" si="0"/>
        <v/>
      </c>
      <c r="P31" s="171" t="str">
        <f t="shared" si="1"/>
        <v/>
      </c>
      <c r="Q31" s="168"/>
      <c r="R31" s="169"/>
      <c r="S31" s="170"/>
      <c r="T31" s="170"/>
      <c r="U31" s="170"/>
      <c r="V31" s="170"/>
      <c r="W31" s="170"/>
      <c r="X31" s="170"/>
      <c r="Y31" s="170"/>
      <c r="Z31" s="170"/>
      <c r="AA31" s="171" t="str">
        <f>IF(AND(S31="",T31="",U31="",V31="",W31="",X31="",Y31="",Z31=""),"",(VLOOKUP(S31,'Grade-Percent-GPA'!$E:$F,2,FALSE)+VLOOKUP(T31,'Grade-Percent-GPA'!$E:$F,2,FALSE)+VLOOKUP(U31,'Grade-Percent-GPA'!$E:$F,2,FALSE)+VLOOKUP(V31,'Grade-Percent-GPA'!$E:$F,2,FALSE)+VLOOKUP(W31,'Grade-Percent-GPA'!$E:$F,2,FALSE)+VLOOKUP(X31,'Grade-Percent-GPA'!$E:$F,2,FALSE)+VLOOKUP(Y31,'Grade-Percent-GPA'!$E:$F,2,FALSE)+VLOOKUP(Z31,'Grade-Percent-GPA'!$E:$F,2,FALSE))/(IF(S31="",0,1)+IF(T31="",0,1)+IF(U31="",0,1)+IF(V31="",0,1)+IF(W31="",0,1)+IF(X31="",0,1)+IF(Y31="",0,1)+IF(Z31="",0,1)))</f>
        <v/>
      </c>
      <c r="AB31" s="171" t="str">
        <f t="shared" si="2"/>
        <v/>
      </c>
      <c r="AC31" s="171" t="str">
        <f t="shared" si="3"/>
        <v/>
      </c>
      <c r="AD31" s="168"/>
      <c r="AE31" s="169"/>
      <c r="AF31" s="170"/>
      <c r="AG31" s="170"/>
      <c r="AH31" s="170"/>
      <c r="AI31" s="170"/>
      <c r="AJ31" s="170"/>
      <c r="AK31" s="170"/>
      <c r="AL31" s="170"/>
      <c r="AM31" s="170"/>
      <c r="AN31" s="171" t="str">
        <f>IF(AND(AF31="",AG31="",AH31="",AI31="",AJ31="",AK31="",AL31="",AM31=""),"",(VLOOKUP(AF31,'Grade-Percent-GPA'!$E:$F,2,FALSE)+VLOOKUP(AG31,'Grade-Percent-GPA'!$E:$F,2,FALSE)+VLOOKUP(AH31,'Grade-Percent-GPA'!$E:$F,2,FALSE)+VLOOKUP(AI31,'Grade-Percent-GPA'!$E:$F,2,FALSE)+VLOOKUP(AJ31,'Grade-Percent-GPA'!$E:$F,2,FALSE)+VLOOKUP(AK31,'Grade-Percent-GPA'!$E:$F,2,FALSE)+VLOOKUP(AL31,'Grade-Percent-GPA'!$E:$F,2,FALSE)+VLOOKUP(AM31,'Grade-Percent-GPA'!$E:$F,2,FALSE))/(IF(AF31="",0,1)+IF(AG31="",0,1)+IF(AH31="",0,1)+IF(AI31="",0,1)+IF(AJ31="",0,1)+IF(AK31="",0,1)+IF(AL31="",0,1)+IF(AM31="",0,1)))</f>
        <v/>
      </c>
      <c r="AO31" s="171" t="str">
        <f t="shared" si="4"/>
        <v/>
      </c>
      <c r="AP31" s="171" t="str">
        <f t="shared" si="5"/>
        <v/>
      </c>
      <c r="AQ31" s="168"/>
      <c r="AR31" s="169"/>
      <c r="AS31" s="170"/>
      <c r="AT31" s="170"/>
      <c r="AU31" s="170"/>
      <c r="AV31" s="170"/>
      <c r="AW31" s="170"/>
      <c r="AX31" s="170"/>
      <c r="AY31" s="170"/>
      <c r="AZ31" s="170"/>
      <c r="BA31" s="171" t="str">
        <f>IF(AND(AS31="",AT31="",AU31="",AV31="",AW31="",AX31="",AY31="",AZ31=""),"",(VLOOKUP(AS31,'Grade-Percent-GPA'!$E:$F,2,FALSE)+VLOOKUP(AT31,'Grade-Percent-GPA'!$E:$F,2,FALSE)+VLOOKUP(AU31,'Grade-Percent-GPA'!$E:$F,2,FALSE)+VLOOKUP(AV31,'Grade-Percent-GPA'!$E:$F,2,FALSE)+VLOOKUP(AW31,'Grade-Percent-GPA'!$E:$F,2,FALSE)+VLOOKUP(AX31,'Grade-Percent-GPA'!$E:$F,2,FALSE)+VLOOKUP(AY31,'Grade-Percent-GPA'!$E:$F,2,FALSE)+VLOOKUP(AZ31,'Grade-Percent-GPA'!$E:$F,2,FALSE))/(IF(AS31="",0,1)+IF(AT31="",0,1)+IF(AU31="",0,1)+IF(AV31="",0,1)+IF(AW31="",0,1)+IF(AX31="",0,1)+IF(AY31="",0,1)+IF(AZ31="",0,1)))</f>
        <v/>
      </c>
      <c r="BB31" s="171" t="str">
        <f t="shared" si="6"/>
        <v/>
      </c>
      <c r="BC31" s="171" t="str">
        <f t="shared" si="7"/>
        <v/>
      </c>
      <c r="BD31" s="168"/>
      <c r="BE31" s="169"/>
      <c r="BF31" s="170"/>
      <c r="BG31" s="170"/>
      <c r="BH31" s="170"/>
      <c r="BI31" s="170"/>
      <c r="BJ31" s="170"/>
      <c r="BK31" s="170"/>
      <c r="BL31" s="170"/>
      <c r="BM31" s="170"/>
      <c r="BN31" s="171" t="str">
        <f>IF(AND(BF31="",BG31="",BH31="",BI31="",BJ31="",BK31="",BL31="",BM31=""),"",(VLOOKUP(BF31,'Grade-Percent-GPA'!$E:$F,2,FALSE)+VLOOKUP(BG31,'Grade-Percent-GPA'!$E:$F,2,FALSE)+VLOOKUP(BH31,'Grade-Percent-GPA'!$E:$F,2,FALSE)+VLOOKUP(BI31,'Grade-Percent-GPA'!$E:$F,2,FALSE)+VLOOKUP(BJ31,'Grade-Percent-GPA'!$E:$F,2,FALSE)+VLOOKUP(BK31,'Grade-Percent-GPA'!$E:$F,2,FALSE)+VLOOKUP(BL31,'Grade-Percent-GPA'!$E:$F,2,FALSE)+VLOOKUP(BM31,'Grade-Percent-GPA'!$E:$F,2,FALSE))/(IF(BF31="",0,1)+IF(BG31="",0,1)+IF(BH31="",0,1)+IF(BI31="",0,1)+IF(BJ31="",0,1)+IF(BK31="",0,1)+IF(BL31="",0,1)+IF(BM31="",0,1)))</f>
        <v/>
      </c>
      <c r="BO31" s="171" t="str">
        <f t="shared" si="8"/>
        <v/>
      </c>
      <c r="BP31" s="171" t="str">
        <f t="shared" si="9"/>
        <v/>
      </c>
      <c r="BQ31" s="168"/>
      <c r="BR31" s="169"/>
      <c r="BS31" s="170"/>
      <c r="BT31" s="170"/>
      <c r="BU31" s="170"/>
      <c r="BV31" s="170"/>
      <c r="BW31" s="170"/>
      <c r="BX31" s="170"/>
      <c r="BY31" s="170"/>
      <c r="BZ31" s="170"/>
      <c r="CA31" s="171" t="str">
        <f>IF(AND(BS31="",BT31="",BU31="",BV31="",BW31="",BX31="",BY31="",BZ31=""),"",(VLOOKUP(BS31,'Grade-Percent-GPA'!$E:$F,2,FALSE)+VLOOKUP(BT31,'Grade-Percent-GPA'!$E:$F,2,FALSE)+VLOOKUP(BU31,'Grade-Percent-GPA'!$E:$F,2,FALSE)+VLOOKUP(BV31,'Grade-Percent-GPA'!$E:$F,2,FALSE)+VLOOKUP(BW31,'Grade-Percent-GPA'!$E:$F,2,FALSE)+VLOOKUP(BX31,'Grade-Percent-GPA'!$E:$F,2,FALSE)+VLOOKUP(BY31,'Grade-Percent-GPA'!$E:$F,2,FALSE)+VLOOKUP(BZ31,'Grade-Percent-GPA'!$E:$F,2,FALSE))/(IF(BS31="",0,1)+IF(BT31="",0,1)+IF(BU31="",0,1)+IF(BV31="",0,1)+IF(BW31="",0,1)+IF(BX31="",0,1)+IF(BY31="",0,1)+IF(BZ31="",0,1)))</f>
        <v/>
      </c>
      <c r="CB31" s="171" t="str">
        <f t="shared" si="10"/>
        <v/>
      </c>
      <c r="CC31" s="171" t="str">
        <f t="shared" si="11"/>
        <v/>
      </c>
      <c r="CD31" s="168"/>
      <c r="CE31" s="169"/>
      <c r="CF31" s="170"/>
      <c r="CG31" s="170"/>
      <c r="CH31" s="170"/>
      <c r="CI31" s="170"/>
      <c r="CJ31" s="170"/>
      <c r="CK31" s="170"/>
      <c r="CL31" s="170"/>
      <c r="CM31" s="170"/>
      <c r="CN31" s="171" t="str">
        <f>IF(AND(CF31="",CG31="",CH31="",CI31="",CJ31="",CK31="",CL31="",CM31=""),"",(VLOOKUP(CF31,'Grade-Percent-GPA'!$E:$F,2,FALSE)+VLOOKUP(CG31,'Grade-Percent-GPA'!$E:$F,2,FALSE)+VLOOKUP(CH31,'Grade-Percent-GPA'!$E:$F,2,FALSE)+VLOOKUP(CI31,'Grade-Percent-GPA'!$E:$F,2,FALSE)+VLOOKUP(CJ31,'Grade-Percent-GPA'!$E:$F,2,FALSE)+VLOOKUP(CK31,'Grade-Percent-GPA'!$E:$F,2,FALSE)+VLOOKUP(CL31,'Grade-Percent-GPA'!$E:$F,2,FALSE)+VLOOKUP(CM31,'Grade-Percent-GPA'!$E:$F,2,FALSE))/(IF(CF31="",0,1)+IF(CG31="",0,1)+IF(CH31="",0,1)+IF(CI31="",0,1)+IF(CJ31="",0,1)+IF(CK31="",0,1)+IF(CL31="",0,1)+IF(CM31="",0,1)))</f>
        <v/>
      </c>
      <c r="CO31" s="171" t="str">
        <f t="shared" si="12"/>
        <v/>
      </c>
      <c r="CP31" s="171" t="str">
        <f t="shared" si="13"/>
        <v/>
      </c>
      <c r="CQ31" s="168"/>
      <c r="CR31" s="169"/>
      <c r="CS31" s="170"/>
      <c r="CT31" s="170"/>
      <c r="CU31" s="170"/>
      <c r="CV31" s="170"/>
      <c r="CW31" s="170"/>
      <c r="CX31" s="170"/>
      <c r="CY31" s="170"/>
      <c r="CZ31" s="170"/>
      <c r="DA31" s="171" t="str">
        <f>IF(AND(CS31="",CT31="",CU31="",CV31="",CW31="",CX31="",CY31="",CZ31=""),"",(VLOOKUP(CS31,'Grade-Percent-GPA'!$E:$F,2,FALSE)+VLOOKUP(CT31,'Grade-Percent-GPA'!$E:$F,2,FALSE)+VLOOKUP(CU31,'Grade-Percent-GPA'!$E:$F,2,FALSE)+VLOOKUP(CV31,'Grade-Percent-GPA'!$E:$F,2,FALSE)+VLOOKUP(CW31,'Grade-Percent-GPA'!$E:$F,2,FALSE)+VLOOKUP(CX31,'Grade-Percent-GPA'!$E:$F,2,FALSE)+VLOOKUP(CY31,'Grade-Percent-GPA'!$E:$F,2,FALSE)+VLOOKUP(CZ31,'Grade-Percent-GPA'!$E:$F,2,FALSE))/(IF(CS31="",0,1)+IF(CT31="",0,1)+IF(CU31="",0,1)+IF(CV31="",0,1)+IF(CW31="",0,1)+IF(CX31="",0,1)+IF(CY31="",0,1)+IF(CZ31="",0,1)))</f>
        <v/>
      </c>
      <c r="DB31" s="171" t="str">
        <f t="shared" si="14"/>
        <v/>
      </c>
      <c r="DC31" s="171" t="str">
        <f t="shared" si="15"/>
        <v/>
      </c>
    </row>
    <row r="32" spans="1:107" ht="14.25" customHeight="1" x14ac:dyDescent="0.3">
      <c r="A32" s="167"/>
      <c r="B32" s="110"/>
      <c r="C32" s="110"/>
      <c r="D32" s="168"/>
      <c r="E32" s="169"/>
      <c r="F32" s="170"/>
      <c r="G32" s="170"/>
      <c r="H32" s="170"/>
      <c r="I32" s="170"/>
      <c r="J32" s="170"/>
      <c r="K32" s="170"/>
      <c r="L32" s="170"/>
      <c r="M32" s="170"/>
      <c r="N32" s="171" t="str">
        <f>IF(AND(F32="",G32="",H32="",I32="",J32="",K32="",L32="",M32=""),"",(VLOOKUP(F32,'Grade-Percent-GPA'!$E:$F,2,FALSE)+VLOOKUP(G32,'Grade-Percent-GPA'!$E:$F,2,FALSE)+VLOOKUP(H32,'Grade-Percent-GPA'!$E:$F,2,FALSE)+VLOOKUP(I32,'Grade-Percent-GPA'!$E:$F,2,FALSE)+VLOOKUP(J32,'Grade-Percent-GPA'!$E:$F,2,FALSE)+VLOOKUP(K32,'Grade-Percent-GPA'!$E:$F,2,FALSE)+VLOOKUP(L32,'Grade-Percent-GPA'!$E:$F,2,FALSE)+VLOOKUP(M32,'Grade-Percent-GPA'!$E:$F,2,FALSE))/(IF(F32="",0,1)+IF(G32="",0,1)+IF(H32="",0,1)+IF(I32="",0,1)+IF(J32="",0,1)+IF(K32="",0,1)+IF(L32="",0,1)+IF(M32="",0,1)))</f>
        <v/>
      </c>
      <c r="O32" s="171" t="str">
        <f t="shared" si="0"/>
        <v/>
      </c>
      <c r="P32" s="171" t="str">
        <f t="shared" si="1"/>
        <v/>
      </c>
      <c r="Q32" s="168"/>
      <c r="R32" s="169"/>
      <c r="S32" s="170"/>
      <c r="T32" s="170"/>
      <c r="U32" s="170"/>
      <c r="V32" s="170"/>
      <c r="W32" s="170"/>
      <c r="X32" s="170"/>
      <c r="Y32" s="170"/>
      <c r="Z32" s="170"/>
      <c r="AA32" s="171" t="str">
        <f>IF(AND(S32="",T32="",U32="",V32="",W32="",X32="",Y32="",Z32=""),"",(VLOOKUP(S32,'Grade-Percent-GPA'!$E:$F,2,FALSE)+VLOOKUP(T32,'Grade-Percent-GPA'!$E:$F,2,FALSE)+VLOOKUP(U32,'Grade-Percent-GPA'!$E:$F,2,FALSE)+VLOOKUP(V32,'Grade-Percent-GPA'!$E:$F,2,FALSE)+VLOOKUP(W32,'Grade-Percent-GPA'!$E:$F,2,FALSE)+VLOOKUP(X32,'Grade-Percent-GPA'!$E:$F,2,FALSE)+VLOOKUP(Y32,'Grade-Percent-GPA'!$E:$F,2,FALSE)+VLOOKUP(Z32,'Grade-Percent-GPA'!$E:$F,2,FALSE))/(IF(S32="",0,1)+IF(T32="",0,1)+IF(U32="",0,1)+IF(V32="",0,1)+IF(W32="",0,1)+IF(X32="",0,1)+IF(Y32="",0,1)+IF(Z32="",0,1)))</f>
        <v/>
      </c>
      <c r="AB32" s="171" t="str">
        <f t="shared" si="2"/>
        <v/>
      </c>
      <c r="AC32" s="171" t="str">
        <f t="shared" si="3"/>
        <v/>
      </c>
      <c r="AD32" s="168"/>
      <c r="AE32" s="169"/>
      <c r="AF32" s="170"/>
      <c r="AG32" s="170"/>
      <c r="AH32" s="170"/>
      <c r="AI32" s="170"/>
      <c r="AJ32" s="170"/>
      <c r="AK32" s="170"/>
      <c r="AL32" s="170"/>
      <c r="AM32" s="170"/>
      <c r="AN32" s="171" t="str">
        <f>IF(AND(AF32="",AG32="",AH32="",AI32="",AJ32="",AK32="",AL32="",AM32=""),"",(VLOOKUP(AF32,'Grade-Percent-GPA'!$E:$F,2,FALSE)+VLOOKUP(AG32,'Grade-Percent-GPA'!$E:$F,2,FALSE)+VLOOKUP(AH32,'Grade-Percent-GPA'!$E:$F,2,FALSE)+VLOOKUP(AI32,'Grade-Percent-GPA'!$E:$F,2,FALSE)+VLOOKUP(AJ32,'Grade-Percent-GPA'!$E:$F,2,FALSE)+VLOOKUP(AK32,'Grade-Percent-GPA'!$E:$F,2,FALSE)+VLOOKUP(AL32,'Grade-Percent-GPA'!$E:$F,2,FALSE)+VLOOKUP(AM32,'Grade-Percent-GPA'!$E:$F,2,FALSE))/(IF(AF32="",0,1)+IF(AG32="",0,1)+IF(AH32="",0,1)+IF(AI32="",0,1)+IF(AJ32="",0,1)+IF(AK32="",0,1)+IF(AL32="",0,1)+IF(AM32="",0,1)))</f>
        <v/>
      </c>
      <c r="AO32" s="171" t="str">
        <f t="shared" si="4"/>
        <v/>
      </c>
      <c r="AP32" s="171" t="str">
        <f t="shared" si="5"/>
        <v/>
      </c>
      <c r="AQ32" s="168"/>
      <c r="AR32" s="169"/>
      <c r="AS32" s="170"/>
      <c r="AT32" s="170"/>
      <c r="AU32" s="170"/>
      <c r="AV32" s="170"/>
      <c r="AW32" s="170"/>
      <c r="AX32" s="170"/>
      <c r="AY32" s="170"/>
      <c r="AZ32" s="170"/>
      <c r="BA32" s="171" t="str">
        <f>IF(AND(AS32="",AT32="",AU32="",AV32="",AW32="",AX32="",AY32="",AZ32=""),"",(VLOOKUP(AS32,'Grade-Percent-GPA'!$E:$F,2,FALSE)+VLOOKUP(AT32,'Grade-Percent-GPA'!$E:$F,2,FALSE)+VLOOKUP(AU32,'Grade-Percent-GPA'!$E:$F,2,FALSE)+VLOOKUP(AV32,'Grade-Percent-GPA'!$E:$F,2,FALSE)+VLOOKUP(AW32,'Grade-Percent-GPA'!$E:$F,2,FALSE)+VLOOKUP(AX32,'Grade-Percent-GPA'!$E:$F,2,FALSE)+VLOOKUP(AY32,'Grade-Percent-GPA'!$E:$F,2,FALSE)+VLOOKUP(AZ32,'Grade-Percent-GPA'!$E:$F,2,FALSE))/(IF(AS32="",0,1)+IF(AT32="",0,1)+IF(AU32="",0,1)+IF(AV32="",0,1)+IF(AW32="",0,1)+IF(AX32="",0,1)+IF(AY32="",0,1)+IF(AZ32="",0,1)))</f>
        <v/>
      </c>
      <c r="BB32" s="171" t="str">
        <f t="shared" si="6"/>
        <v/>
      </c>
      <c r="BC32" s="171" t="str">
        <f t="shared" si="7"/>
        <v/>
      </c>
      <c r="BD32" s="168"/>
      <c r="BE32" s="169"/>
      <c r="BF32" s="170"/>
      <c r="BG32" s="170"/>
      <c r="BH32" s="170"/>
      <c r="BI32" s="170"/>
      <c r="BJ32" s="170"/>
      <c r="BK32" s="170"/>
      <c r="BL32" s="170"/>
      <c r="BM32" s="170"/>
      <c r="BN32" s="171" t="str">
        <f>IF(AND(BF32="",BG32="",BH32="",BI32="",BJ32="",BK32="",BL32="",BM32=""),"",(VLOOKUP(BF32,'Grade-Percent-GPA'!$E:$F,2,FALSE)+VLOOKUP(BG32,'Grade-Percent-GPA'!$E:$F,2,FALSE)+VLOOKUP(BH32,'Grade-Percent-GPA'!$E:$F,2,FALSE)+VLOOKUP(BI32,'Grade-Percent-GPA'!$E:$F,2,FALSE)+VLOOKUP(BJ32,'Grade-Percent-GPA'!$E:$F,2,FALSE)+VLOOKUP(BK32,'Grade-Percent-GPA'!$E:$F,2,FALSE)+VLOOKUP(BL32,'Grade-Percent-GPA'!$E:$F,2,FALSE)+VLOOKUP(BM32,'Grade-Percent-GPA'!$E:$F,2,FALSE))/(IF(BF32="",0,1)+IF(BG32="",0,1)+IF(BH32="",0,1)+IF(BI32="",0,1)+IF(BJ32="",0,1)+IF(BK32="",0,1)+IF(BL32="",0,1)+IF(BM32="",0,1)))</f>
        <v/>
      </c>
      <c r="BO32" s="171" t="str">
        <f t="shared" si="8"/>
        <v/>
      </c>
      <c r="BP32" s="171" t="str">
        <f t="shared" si="9"/>
        <v/>
      </c>
      <c r="BQ32" s="168"/>
      <c r="BR32" s="169"/>
      <c r="BS32" s="170"/>
      <c r="BT32" s="170"/>
      <c r="BU32" s="170"/>
      <c r="BV32" s="170"/>
      <c r="BW32" s="170"/>
      <c r="BX32" s="170"/>
      <c r="BY32" s="170"/>
      <c r="BZ32" s="170"/>
      <c r="CA32" s="171" t="str">
        <f>IF(AND(BS32="",BT32="",BU32="",BV32="",BW32="",BX32="",BY32="",BZ32=""),"",(VLOOKUP(BS32,'Grade-Percent-GPA'!$E:$F,2,FALSE)+VLOOKUP(BT32,'Grade-Percent-GPA'!$E:$F,2,FALSE)+VLOOKUP(BU32,'Grade-Percent-GPA'!$E:$F,2,FALSE)+VLOOKUP(BV32,'Grade-Percent-GPA'!$E:$F,2,FALSE)+VLOOKUP(BW32,'Grade-Percent-GPA'!$E:$F,2,FALSE)+VLOOKUP(BX32,'Grade-Percent-GPA'!$E:$F,2,FALSE)+VLOOKUP(BY32,'Grade-Percent-GPA'!$E:$F,2,FALSE)+VLOOKUP(BZ32,'Grade-Percent-GPA'!$E:$F,2,FALSE))/(IF(BS32="",0,1)+IF(BT32="",0,1)+IF(BU32="",0,1)+IF(BV32="",0,1)+IF(BW32="",0,1)+IF(BX32="",0,1)+IF(BY32="",0,1)+IF(BZ32="",0,1)))</f>
        <v/>
      </c>
      <c r="CB32" s="171" t="str">
        <f t="shared" si="10"/>
        <v/>
      </c>
      <c r="CC32" s="171" t="str">
        <f t="shared" si="11"/>
        <v/>
      </c>
      <c r="CD32" s="168"/>
      <c r="CE32" s="169"/>
      <c r="CF32" s="170"/>
      <c r="CG32" s="170"/>
      <c r="CH32" s="170"/>
      <c r="CI32" s="170"/>
      <c r="CJ32" s="170"/>
      <c r="CK32" s="170"/>
      <c r="CL32" s="170"/>
      <c r="CM32" s="170"/>
      <c r="CN32" s="171" t="str">
        <f>IF(AND(CF32="",CG32="",CH32="",CI32="",CJ32="",CK32="",CL32="",CM32=""),"",(VLOOKUP(CF32,'Grade-Percent-GPA'!$E:$F,2,FALSE)+VLOOKUP(CG32,'Grade-Percent-GPA'!$E:$F,2,FALSE)+VLOOKUP(CH32,'Grade-Percent-GPA'!$E:$F,2,FALSE)+VLOOKUP(CI32,'Grade-Percent-GPA'!$E:$F,2,FALSE)+VLOOKUP(CJ32,'Grade-Percent-GPA'!$E:$F,2,FALSE)+VLOOKUP(CK32,'Grade-Percent-GPA'!$E:$F,2,FALSE)+VLOOKUP(CL32,'Grade-Percent-GPA'!$E:$F,2,FALSE)+VLOOKUP(CM32,'Grade-Percent-GPA'!$E:$F,2,FALSE))/(IF(CF32="",0,1)+IF(CG32="",0,1)+IF(CH32="",0,1)+IF(CI32="",0,1)+IF(CJ32="",0,1)+IF(CK32="",0,1)+IF(CL32="",0,1)+IF(CM32="",0,1)))</f>
        <v/>
      </c>
      <c r="CO32" s="171" t="str">
        <f t="shared" si="12"/>
        <v/>
      </c>
      <c r="CP32" s="171" t="str">
        <f t="shared" si="13"/>
        <v/>
      </c>
      <c r="CQ32" s="168"/>
      <c r="CR32" s="169"/>
      <c r="CS32" s="170"/>
      <c r="CT32" s="170"/>
      <c r="CU32" s="170"/>
      <c r="CV32" s="170"/>
      <c r="CW32" s="170"/>
      <c r="CX32" s="170"/>
      <c r="CY32" s="170"/>
      <c r="CZ32" s="170"/>
      <c r="DA32" s="171" t="str">
        <f>IF(AND(CS32="",CT32="",CU32="",CV32="",CW32="",CX32="",CY32="",CZ32=""),"",(VLOOKUP(CS32,'Grade-Percent-GPA'!$E:$F,2,FALSE)+VLOOKUP(CT32,'Grade-Percent-GPA'!$E:$F,2,FALSE)+VLOOKUP(CU32,'Grade-Percent-GPA'!$E:$F,2,FALSE)+VLOOKUP(CV32,'Grade-Percent-GPA'!$E:$F,2,FALSE)+VLOOKUP(CW32,'Grade-Percent-GPA'!$E:$F,2,FALSE)+VLOOKUP(CX32,'Grade-Percent-GPA'!$E:$F,2,FALSE)+VLOOKUP(CY32,'Grade-Percent-GPA'!$E:$F,2,FALSE)+VLOOKUP(CZ32,'Grade-Percent-GPA'!$E:$F,2,FALSE))/(IF(CS32="",0,1)+IF(CT32="",0,1)+IF(CU32="",0,1)+IF(CV32="",0,1)+IF(CW32="",0,1)+IF(CX32="",0,1)+IF(CY32="",0,1)+IF(CZ32="",0,1)))</f>
        <v/>
      </c>
      <c r="DB32" s="171" t="str">
        <f t="shared" si="14"/>
        <v/>
      </c>
      <c r="DC32" s="171" t="str">
        <f t="shared" si="15"/>
        <v/>
      </c>
    </row>
    <row r="33" spans="1:107" ht="14.25" customHeight="1" x14ac:dyDescent="0.3">
      <c r="A33" s="167"/>
      <c r="B33" s="110"/>
      <c r="C33" s="110"/>
      <c r="D33" s="168"/>
      <c r="E33" s="169"/>
      <c r="F33" s="170"/>
      <c r="G33" s="170"/>
      <c r="H33" s="170"/>
      <c r="I33" s="170"/>
      <c r="J33" s="170"/>
      <c r="K33" s="170"/>
      <c r="L33" s="170"/>
      <c r="M33" s="170"/>
      <c r="N33" s="171" t="str">
        <f>IF(AND(F33="",G33="",H33="",I33="",J33="",K33="",L33="",M33=""),"",(VLOOKUP(F33,'Grade-Percent-GPA'!$E:$F,2,FALSE)+VLOOKUP(G33,'Grade-Percent-GPA'!$E:$F,2,FALSE)+VLOOKUP(H33,'Grade-Percent-GPA'!$E:$F,2,FALSE)+VLOOKUP(I33,'Grade-Percent-GPA'!$E:$F,2,FALSE)+VLOOKUP(J33,'Grade-Percent-GPA'!$E:$F,2,FALSE)+VLOOKUP(K33,'Grade-Percent-GPA'!$E:$F,2,FALSE)+VLOOKUP(L33,'Grade-Percent-GPA'!$E:$F,2,FALSE)+VLOOKUP(M33,'Grade-Percent-GPA'!$E:$F,2,FALSE))/(IF(F33="",0,1)+IF(G33="",0,1)+IF(H33="",0,1)+IF(I33="",0,1)+IF(J33="",0,1)+IF(K33="",0,1)+IF(L33="",0,1)+IF(M33="",0,1)))</f>
        <v/>
      </c>
      <c r="O33" s="171" t="str">
        <f t="shared" si="0"/>
        <v/>
      </c>
      <c r="P33" s="171" t="str">
        <f t="shared" si="1"/>
        <v/>
      </c>
      <c r="Q33" s="168"/>
      <c r="R33" s="169"/>
      <c r="S33" s="170"/>
      <c r="T33" s="170"/>
      <c r="U33" s="170"/>
      <c r="V33" s="170"/>
      <c r="W33" s="170"/>
      <c r="X33" s="170"/>
      <c r="Y33" s="170"/>
      <c r="Z33" s="170"/>
      <c r="AA33" s="171" t="str">
        <f>IF(AND(S33="",T33="",U33="",V33="",W33="",X33="",Y33="",Z33=""),"",(VLOOKUP(S33,'Grade-Percent-GPA'!$E:$F,2,FALSE)+VLOOKUP(T33,'Grade-Percent-GPA'!$E:$F,2,FALSE)+VLOOKUP(U33,'Grade-Percent-GPA'!$E:$F,2,FALSE)+VLOOKUP(V33,'Grade-Percent-GPA'!$E:$F,2,FALSE)+VLOOKUP(W33,'Grade-Percent-GPA'!$E:$F,2,FALSE)+VLOOKUP(X33,'Grade-Percent-GPA'!$E:$F,2,FALSE)+VLOOKUP(Y33,'Grade-Percent-GPA'!$E:$F,2,FALSE)+VLOOKUP(Z33,'Grade-Percent-GPA'!$E:$F,2,FALSE))/(IF(S33="",0,1)+IF(T33="",0,1)+IF(U33="",0,1)+IF(V33="",0,1)+IF(W33="",0,1)+IF(X33="",0,1)+IF(Y33="",0,1)+IF(Z33="",0,1)))</f>
        <v/>
      </c>
      <c r="AB33" s="171" t="str">
        <f t="shared" si="2"/>
        <v/>
      </c>
      <c r="AC33" s="171" t="str">
        <f t="shared" si="3"/>
        <v/>
      </c>
      <c r="AD33" s="168"/>
      <c r="AE33" s="169"/>
      <c r="AF33" s="170"/>
      <c r="AG33" s="170"/>
      <c r="AH33" s="170"/>
      <c r="AI33" s="170"/>
      <c r="AJ33" s="170"/>
      <c r="AK33" s="170"/>
      <c r="AL33" s="170"/>
      <c r="AM33" s="170"/>
      <c r="AN33" s="171" t="str">
        <f>IF(AND(AF33="",AG33="",AH33="",AI33="",AJ33="",AK33="",AL33="",AM33=""),"",(VLOOKUP(AF33,'Grade-Percent-GPA'!$E:$F,2,FALSE)+VLOOKUP(AG33,'Grade-Percent-GPA'!$E:$F,2,FALSE)+VLOOKUP(AH33,'Grade-Percent-GPA'!$E:$F,2,FALSE)+VLOOKUP(AI33,'Grade-Percent-GPA'!$E:$F,2,FALSE)+VLOOKUP(AJ33,'Grade-Percent-GPA'!$E:$F,2,FALSE)+VLOOKUP(AK33,'Grade-Percent-GPA'!$E:$F,2,FALSE)+VLOOKUP(AL33,'Grade-Percent-GPA'!$E:$F,2,FALSE)+VLOOKUP(AM33,'Grade-Percent-GPA'!$E:$F,2,FALSE))/(IF(AF33="",0,1)+IF(AG33="",0,1)+IF(AH33="",0,1)+IF(AI33="",0,1)+IF(AJ33="",0,1)+IF(AK33="",0,1)+IF(AL33="",0,1)+IF(AM33="",0,1)))</f>
        <v/>
      </c>
      <c r="AO33" s="171" t="str">
        <f t="shared" si="4"/>
        <v/>
      </c>
      <c r="AP33" s="171" t="str">
        <f t="shared" si="5"/>
        <v/>
      </c>
      <c r="AQ33" s="168"/>
      <c r="AR33" s="169"/>
      <c r="AS33" s="170"/>
      <c r="AT33" s="170"/>
      <c r="AU33" s="170"/>
      <c r="AV33" s="170"/>
      <c r="AW33" s="170"/>
      <c r="AX33" s="170"/>
      <c r="AY33" s="170"/>
      <c r="AZ33" s="170"/>
      <c r="BA33" s="171" t="str">
        <f>IF(AND(AS33="",AT33="",AU33="",AV33="",AW33="",AX33="",AY33="",AZ33=""),"",(VLOOKUP(AS33,'Grade-Percent-GPA'!$E:$F,2,FALSE)+VLOOKUP(AT33,'Grade-Percent-GPA'!$E:$F,2,FALSE)+VLOOKUP(AU33,'Grade-Percent-GPA'!$E:$F,2,FALSE)+VLOOKUP(AV33,'Grade-Percent-GPA'!$E:$F,2,FALSE)+VLOOKUP(AW33,'Grade-Percent-GPA'!$E:$F,2,FALSE)+VLOOKUP(AX33,'Grade-Percent-GPA'!$E:$F,2,FALSE)+VLOOKUP(AY33,'Grade-Percent-GPA'!$E:$F,2,FALSE)+VLOOKUP(AZ33,'Grade-Percent-GPA'!$E:$F,2,FALSE))/(IF(AS33="",0,1)+IF(AT33="",0,1)+IF(AU33="",0,1)+IF(AV33="",0,1)+IF(AW33="",0,1)+IF(AX33="",0,1)+IF(AY33="",0,1)+IF(AZ33="",0,1)))</f>
        <v/>
      </c>
      <c r="BB33" s="171" t="str">
        <f t="shared" si="6"/>
        <v/>
      </c>
      <c r="BC33" s="171" t="str">
        <f t="shared" si="7"/>
        <v/>
      </c>
      <c r="BD33" s="168"/>
      <c r="BE33" s="169"/>
      <c r="BF33" s="170"/>
      <c r="BG33" s="170"/>
      <c r="BH33" s="170"/>
      <c r="BI33" s="170"/>
      <c r="BJ33" s="170"/>
      <c r="BK33" s="170"/>
      <c r="BL33" s="170"/>
      <c r="BM33" s="170"/>
      <c r="BN33" s="171" t="str">
        <f>IF(AND(BF33="",BG33="",BH33="",BI33="",BJ33="",BK33="",BL33="",BM33=""),"",(VLOOKUP(BF33,'Grade-Percent-GPA'!$E:$F,2,FALSE)+VLOOKUP(BG33,'Grade-Percent-GPA'!$E:$F,2,FALSE)+VLOOKUP(BH33,'Grade-Percent-GPA'!$E:$F,2,FALSE)+VLOOKUP(BI33,'Grade-Percent-GPA'!$E:$F,2,FALSE)+VLOOKUP(BJ33,'Grade-Percent-GPA'!$E:$F,2,FALSE)+VLOOKUP(BK33,'Grade-Percent-GPA'!$E:$F,2,FALSE)+VLOOKUP(BL33,'Grade-Percent-GPA'!$E:$F,2,FALSE)+VLOOKUP(BM33,'Grade-Percent-GPA'!$E:$F,2,FALSE))/(IF(BF33="",0,1)+IF(BG33="",0,1)+IF(BH33="",0,1)+IF(BI33="",0,1)+IF(BJ33="",0,1)+IF(BK33="",0,1)+IF(BL33="",0,1)+IF(BM33="",0,1)))</f>
        <v/>
      </c>
      <c r="BO33" s="171" t="str">
        <f t="shared" si="8"/>
        <v/>
      </c>
      <c r="BP33" s="171" t="str">
        <f t="shared" si="9"/>
        <v/>
      </c>
      <c r="BQ33" s="168"/>
      <c r="BR33" s="169"/>
      <c r="BS33" s="170"/>
      <c r="BT33" s="170"/>
      <c r="BU33" s="170"/>
      <c r="BV33" s="170"/>
      <c r="BW33" s="170"/>
      <c r="BX33" s="170"/>
      <c r="BY33" s="170"/>
      <c r="BZ33" s="170"/>
      <c r="CA33" s="171" t="str">
        <f>IF(AND(BS33="",BT33="",BU33="",BV33="",BW33="",BX33="",BY33="",BZ33=""),"",(VLOOKUP(BS33,'Grade-Percent-GPA'!$E:$F,2,FALSE)+VLOOKUP(BT33,'Grade-Percent-GPA'!$E:$F,2,FALSE)+VLOOKUP(BU33,'Grade-Percent-GPA'!$E:$F,2,FALSE)+VLOOKUP(BV33,'Grade-Percent-GPA'!$E:$F,2,FALSE)+VLOOKUP(BW33,'Grade-Percent-GPA'!$E:$F,2,FALSE)+VLOOKUP(BX33,'Grade-Percent-GPA'!$E:$F,2,FALSE)+VLOOKUP(BY33,'Grade-Percent-GPA'!$E:$F,2,FALSE)+VLOOKUP(BZ33,'Grade-Percent-GPA'!$E:$F,2,FALSE))/(IF(BS33="",0,1)+IF(BT33="",0,1)+IF(BU33="",0,1)+IF(BV33="",0,1)+IF(BW33="",0,1)+IF(BX33="",0,1)+IF(BY33="",0,1)+IF(BZ33="",0,1)))</f>
        <v/>
      </c>
      <c r="CB33" s="171" t="str">
        <f t="shared" si="10"/>
        <v/>
      </c>
      <c r="CC33" s="171" t="str">
        <f t="shared" si="11"/>
        <v/>
      </c>
      <c r="CD33" s="168"/>
      <c r="CE33" s="169"/>
      <c r="CF33" s="170"/>
      <c r="CG33" s="170"/>
      <c r="CH33" s="170"/>
      <c r="CI33" s="170"/>
      <c r="CJ33" s="170"/>
      <c r="CK33" s="170"/>
      <c r="CL33" s="170"/>
      <c r="CM33" s="170"/>
      <c r="CN33" s="171" t="str">
        <f>IF(AND(CF33="",CG33="",CH33="",CI33="",CJ33="",CK33="",CL33="",CM33=""),"",(VLOOKUP(CF33,'Grade-Percent-GPA'!$E:$F,2,FALSE)+VLOOKUP(CG33,'Grade-Percent-GPA'!$E:$F,2,FALSE)+VLOOKUP(CH33,'Grade-Percent-GPA'!$E:$F,2,FALSE)+VLOOKUP(CI33,'Grade-Percent-GPA'!$E:$F,2,FALSE)+VLOOKUP(CJ33,'Grade-Percent-GPA'!$E:$F,2,FALSE)+VLOOKUP(CK33,'Grade-Percent-GPA'!$E:$F,2,FALSE)+VLOOKUP(CL33,'Grade-Percent-GPA'!$E:$F,2,FALSE)+VLOOKUP(CM33,'Grade-Percent-GPA'!$E:$F,2,FALSE))/(IF(CF33="",0,1)+IF(CG33="",0,1)+IF(CH33="",0,1)+IF(CI33="",0,1)+IF(CJ33="",0,1)+IF(CK33="",0,1)+IF(CL33="",0,1)+IF(CM33="",0,1)))</f>
        <v/>
      </c>
      <c r="CO33" s="171" t="str">
        <f t="shared" si="12"/>
        <v/>
      </c>
      <c r="CP33" s="171" t="str">
        <f t="shared" si="13"/>
        <v/>
      </c>
      <c r="CQ33" s="168"/>
      <c r="CR33" s="169"/>
      <c r="CS33" s="170"/>
      <c r="CT33" s="170"/>
      <c r="CU33" s="170"/>
      <c r="CV33" s="170"/>
      <c r="CW33" s="170"/>
      <c r="CX33" s="170"/>
      <c r="CY33" s="170"/>
      <c r="CZ33" s="170"/>
      <c r="DA33" s="171" t="str">
        <f>IF(AND(CS33="",CT33="",CU33="",CV33="",CW33="",CX33="",CY33="",CZ33=""),"",(VLOOKUP(CS33,'Grade-Percent-GPA'!$E:$F,2,FALSE)+VLOOKUP(CT33,'Grade-Percent-GPA'!$E:$F,2,FALSE)+VLOOKUP(CU33,'Grade-Percent-GPA'!$E:$F,2,FALSE)+VLOOKUP(CV33,'Grade-Percent-GPA'!$E:$F,2,FALSE)+VLOOKUP(CW33,'Grade-Percent-GPA'!$E:$F,2,FALSE)+VLOOKUP(CX33,'Grade-Percent-GPA'!$E:$F,2,FALSE)+VLOOKUP(CY33,'Grade-Percent-GPA'!$E:$F,2,FALSE)+VLOOKUP(CZ33,'Grade-Percent-GPA'!$E:$F,2,FALSE))/(IF(CS33="",0,1)+IF(CT33="",0,1)+IF(CU33="",0,1)+IF(CV33="",0,1)+IF(CW33="",0,1)+IF(CX33="",0,1)+IF(CY33="",0,1)+IF(CZ33="",0,1)))</f>
        <v/>
      </c>
      <c r="DB33" s="171" t="str">
        <f t="shared" si="14"/>
        <v/>
      </c>
      <c r="DC33" s="171" t="str">
        <f t="shared" si="15"/>
        <v/>
      </c>
    </row>
    <row r="34" spans="1:107" ht="14.25" customHeight="1" x14ac:dyDescent="0.3">
      <c r="A34" s="167"/>
      <c r="B34" s="110"/>
      <c r="C34" s="110"/>
      <c r="D34" s="168"/>
      <c r="E34" s="169"/>
      <c r="F34" s="170"/>
      <c r="G34" s="170"/>
      <c r="H34" s="170"/>
      <c r="I34" s="170"/>
      <c r="J34" s="170"/>
      <c r="K34" s="170"/>
      <c r="L34" s="170"/>
      <c r="M34" s="170"/>
      <c r="N34" s="171" t="str">
        <f>IF(AND(F34="",G34="",H34="",I34="",J34="",K34="",L34="",M34=""),"",(VLOOKUP(F34,'Grade-Percent-GPA'!$E:$F,2,FALSE)+VLOOKUP(G34,'Grade-Percent-GPA'!$E:$F,2,FALSE)+VLOOKUP(H34,'Grade-Percent-GPA'!$E:$F,2,FALSE)+VLOOKUP(I34,'Grade-Percent-GPA'!$E:$F,2,FALSE)+VLOOKUP(J34,'Grade-Percent-GPA'!$E:$F,2,FALSE)+VLOOKUP(K34,'Grade-Percent-GPA'!$E:$F,2,FALSE)+VLOOKUP(L34,'Grade-Percent-GPA'!$E:$F,2,FALSE)+VLOOKUP(M34,'Grade-Percent-GPA'!$E:$F,2,FALSE))/(IF(F34="",0,1)+IF(G34="",0,1)+IF(H34="",0,1)+IF(I34="",0,1)+IF(J34="",0,1)+IF(K34="",0,1)+IF(L34="",0,1)+IF(M34="",0,1)))</f>
        <v/>
      </c>
      <c r="O34" s="171" t="str">
        <f t="shared" si="0"/>
        <v/>
      </c>
      <c r="P34" s="171" t="str">
        <f t="shared" si="1"/>
        <v/>
      </c>
      <c r="Q34" s="168"/>
      <c r="R34" s="169"/>
      <c r="S34" s="170"/>
      <c r="T34" s="170"/>
      <c r="U34" s="170"/>
      <c r="V34" s="170"/>
      <c r="W34" s="170"/>
      <c r="X34" s="170"/>
      <c r="Y34" s="170"/>
      <c r="Z34" s="170"/>
      <c r="AA34" s="171" t="str">
        <f>IF(AND(S34="",T34="",U34="",V34="",W34="",X34="",Y34="",Z34=""),"",(VLOOKUP(S34,'Grade-Percent-GPA'!$E:$F,2,FALSE)+VLOOKUP(T34,'Grade-Percent-GPA'!$E:$F,2,FALSE)+VLOOKUP(U34,'Grade-Percent-GPA'!$E:$F,2,FALSE)+VLOOKUP(V34,'Grade-Percent-GPA'!$E:$F,2,FALSE)+VLOOKUP(W34,'Grade-Percent-GPA'!$E:$F,2,FALSE)+VLOOKUP(X34,'Grade-Percent-GPA'!$E:$F,2,FALSE)+VLOOKUP(Y34,'Grade-Percent-GPA'!$E:$F,2,FALSE)+VLOOKUP(Z34,'Grade-Percent-GPA'!$E:$F,2,FALSE))/(IF(S34="",0,1)+IF(T34="",0,1)+IF(U34="",0,1)+IF(V34="",0,1)+IF(W34="",0,1)+IF(X34="",0,1)+IF(Y34="",0,1)+IF(Z34="",0,1)))</f>
        <v/>
      </c>
      <c r="AB34" s="171" t="str">
        <f t="shared" si="2"/>
        <v/>
      </c>
      <c r="AC34" s="171" t="str">
        <f t="shared" si="3"/>
        <v/>
      </c>
      <c r="AD34" s="168"/>
      <c r="AE34" s="169"/>
      <c r="AF34" s="170"/>
      <c r="AG34" s="170"/>
      <c r="AH34" s="170"/>
      <c r="AI34" s="170"/>
      <c r="AJ34" s="170"/>
      <c r="AK34" s="170"/>
      <c r="AL34" s="170"/>
      <c r="AM34" s="170"/>
      <c r="AN34" s="171" t="str">
        <f>IF(AND(AF34="",AG34="",AH34="",AI34="",AJ34="",AK34="",AL34="",AM34=""),"",(VLOOKUP(AF34,'Grade-Percent-GPA'!$E:$F,2,FALSE)+VLOOKUP(AG34,'Grade-Percent-GPA'!$E:$F,2,FALSE)+VLOOKUP(AH34,'Grade-Percent-GPA'!$E:$F,2,FALSE)+VLOOKUP(AI34,'Grade-Percent-GPA'!$E:$F,2,FALSE)+VLOOKUP(AJ34,'Grade-Percent-GPA'!$E:$F,2,FALSE)+VLOOKUP(AK34,'Grade-Percent-GPA'!$E:$F,2,FALSE)+VLOOKUP(AL34,'Grade-Percent-GPA'!$E:$F,2,FALSE)+VLOOKUP(AM34,'Grade-Percent-GPA'!$E:$F,2,FALSE))/(IF(AF34="",0,1)+IF(AG34="",0,1)+IF(AH34="",0,1)+IF(AI34="",0,1)+IF(AJ34="",0,1)+IF(AK34="",0,1)+IF(AL34="",0,1)+IF(AM34="",0,1)))</f>
        <v/>
      </c>
      <c r="AO34" s="171" t="str">
        <f t="shared" si="4"/>
        <v/>
      </c>
      <c r="AP34" s="171" t="str">
        <f t="shared" si="5"/>
        <v/>
      </c>
      <c r="AQ34" s="168"/>
      <c r="AR34" s="169"/>
      <c r="AS34" s="170"/>
      <c r="AT34" s="170"/>
      <c r="AU34" s="170"/>
      <c r="AV34" s="170"/>
      <c r="AW34" s="170"/>
      <c r="AX34" s="170"/>
      <c r="AY34" s="170"/>
      <c r="AZ34" s="170"/>
      <c r="BA34" s="171" t="str">
        <f>IF(AND(AS34="",AT34="",AU34="",AV34="",AW34="",AX34="",AY34="",AZ34=""),"",(VLOOKUP(AS34,'Grade-Percent-GPA'!$E:$F,2,FALSE)+VLOOKUP(AT34,'Grade-Percent-GPA'!$E:$F,2,FALSE)+VLOOKUP(AU34,'Grade-Percent-GPA'!$E:$F,2,FALSE)+VLOOKUP(AV34,'Grade-Percent-GPA'!$E:$F,2,FALSE)+VLOOKUP(AW34,'Grade-Percent-GPA'!$E:$F,2,FALSE)+VLOOKUP(AX34,'Grade-Percent-GPA'!$E:$F,2,FALSE)+VLOOKUP(AY34,'Grade-Percent-GPA'!$E:$F,2,FALSE)+VLOOKUP(AZ34,'Grade-Percent-GPA'!$E:$F,2,FALSE))/(IF(AS34="",0,1)+IF(AT34="",0,1)+IF(AU34="",0,1)+IF(AV34="",0,1)+IF(AW34="",0,1)+IF(AX34="",0,1)+IF(AY34="",0,1)+IF(AZ34="",0,1)))</f>
        <v/>
      </c>
      <c r="BB34" s="171" t="str">
        <f t="shared" si="6"/>
        <v/>
      </c>
      <c r="BC34" s="171" t="str">
        <f t="shared" si="7"/>
        <v/>
      </c>
      <c r="BD34" s="168"/>
      <c r="BE34" s="169"/>
      <c r="BF34" s="170"/>
      <c r="BG34" s="170"/>
      <c r="BH34" s="170"/>
      <c r="BI34" s="170"/>
      <c r="BJ34" s="170"/>
      <c r="BK34" s="170"/>
      <c r="BL34" s="170"/>
      <c r="BM34" s="170"/>
      <c r="BN34" s="171" t="str">
        <f>IF(AND(BF34="",BG34="",BH34="",BI34="",BJ34="",BK34="",BL34="",BM34=""),"",(VLOOKUP(BF34,'Grade-Percent-GPA'!$E:$F,2,FALSE)+VLOOKUP(BG34,'Grade-Percent-GPA'!$E:$F,2,FALSE)+VLOOKUP(BH34,'Grade-Percent-GPA'!$E:$F,2,FALSE)+VLOOKUP(BI34,'Grade-Percent-GPA'!$E:$F,2,FALSE)+VLOOKUP(BJ34,'Grade-Percent-GPA'!$E:$F,2,FALSE)+VLOOKUP(BK34,'Grade-Percent-GPA'!$E:$F,2,FALSE)+VLOOKUP(BL34,'Grade-Percent-GPA'!$E:$F,2,FALSE)+VLOOKUP(BM34,'Grade-Percent-GPA'!$E:$F,2,FALSE))/(IF(BF34="",0,1)+IF(BG34="",0,1)+IF(BH34="",0,1)+IF(BI34="",0,1)+IF(BJ34="",0,1)+IF(BK34="",0,1)+IF(BL34="",0,1)+IF(BM34="",0,1)))</f>
        <v/>
      </c>
      <c r="BO34" s="171" t="str">
        <f t="shared" si="8"/>
        <v/>
      </c>
      <c r="BP34" s="171" t="str">
        <f t="shared" si="9"/>
        <v/>
      </c>
      <c r="BQ34" s="168"/>
      <c r="BR34" s="169"/>
      <c r="BS34" s="170"/>
      <c r="BT34" s="170"/>
      <c r="BU34" s="170"/>
      <c r="BV34" s="170"/>
      <c r="BW34" s="170"/>
      <c r="BX34" s="170"/>
      <c r="BY34" s="170"/>
      <c r="BZ34" s="170"/>
      <c r="CA34" s="171" t="str">
        <f>IF(AND(BS34="",BT34="",BU34="",BV34="",BW34="",BX34="",BY34="",BZ34=""),"",(VLOOKUP(BS34,'Grade-Percent-GPA'!$E:$F,2,FALSE)+VLOOKUP(BT34,'Grade-Percent-GPA'!$E:$F,2,FALSE)+VLOOKUP(BU34,'Grade-Percent-GPA'!$E:$F,2,FALSE)+VLOOKUP(BV34,'Grade-Percent-GPA'!$E:$F,2,FALSE)+VLOOKUP(BW34,'Grade-Percent-GPA'!$E:$F,2,FALSE)+VLOOKUP(BX34,'Grade-Percent-GPA'!$E:$F,2,FALSE)+VLOOKUP(BY34,'Grade-Percent-GPA'!$E:$F,2,FALSE)+VLOOKUP(BZ34,'Grade-Percent-GPA'!$E:$F,2,FALSE))/(IF(BS34="",0,1)+IF(BT34="",0,1)+IF(BU34="",0,1)+IF(BV34="",0,1)+IF(BW34="",0,1)+IF(BX34="",0,1)+IF(BY34="",0,1)+IF(BZ34="",0,1)))</f>
        <v/>
      </c>
      <c r="CB34" s="171" t="str">
        <f t="shared" si="10"/>
        <v/>
      </c>
      <c r="CC34" s="171" t="str">
        <f t="shared" si="11"/>
        <v/>
      </c>
      <c r="CD34" s="168"/>
      <c r="CE34" s="169"/>
      <c r="CF34" s="170"/>
      <c r="CG34" s="170"/>
      <c r="CH34" s="170"/>
      <c r="CI34" s="170"/>
      <c r="CJ34" s="170"/>
      <c r="CK34" s="170"/>
      <c r="CL34" s="170"/>
      <c r="CM34" s="170"/>
      <c r="CN34" s="171" t="str">
        <f>IF(AND(CF34="",CG34="",CH34="",CI34="",CJ34="",CK34="",CL34="",CM34=""),"",(VLOOKUP(CF34,'Grade-Percent-GPA'!$E:$F,2,FALSE)+VLOOKUP(CG34,'Grade-Percent-GPA'!$E:$F,2,FALSE)+VLOOKUP(CH34,'Grade-Percent-GPA'!$E:$F,2,FALSE)+VLOOKUP(CI34,'Grade-Percent-GPA'!$E:$F,2,FALSE)+VLOOKUP(CJ34,'Grade-Percent-GPA'!$E:$F,2,FALSE)+VLOOKUP(CK34,'Grade-Percent-GPA'!$E:$F,2,FALSE)+VLOOKUP(CL34,'Grade-Percent-GPA'!$E:$F,2,FALSE)+VLOOKUP(CM34,'Grade-Percent-GPA'!$E:$F,2,FALSE))/(IF(CF34="",0,1)+IF(CG34="",0,1)+IF(CH34="",0,1)+IF(CI34="",0,1)+IF(CJ34="",0,1)+IF(CK34="",0,1)+IF(CL34="",0,1)+IF(CM34="",0,1)))</f>
        <v/>
      </c>
      <c r="CO34" s="171" t="str">
        <f t="shared" si="12"/>
        <v/>
      </c>
      <c r="CP34" s="171" t="str">
        <f t="shared" si="13"/>
        <v/>
      </c>
      <c r="CQ34" s="168"/>
      <c r="CR34" s="169"/>
      <c r="CS34" s="170"/>
      <c r="CT34" s="170"/>
      <c r="CU34" s="170"/>
      <c r="CV34" s="170"/>
      <c r="CW34" s="170"/>
      <c r="CX34" s="170"/>
      <c r="CY34" s="170"/>
      <c r="CZ34" s="170"/>
      <c r="DA34" s="171" t="str">
        <f>IF(AND(CS34="",CT34="",CU34="",CV34="",CW34="",CX34="",CY34="",CZ34=""),"",(VLOOKUP(CS34,'Grade-Percent-GPA'!$E:$F,2,FALSE)+VLOOKUP(CT34,'Grade-Percent-GPA'!$E:$F,2,FALSE)+VLOOKUP(CU34,'Grade-Percent-GPA'!$E:$F,2,FALSE)+VLOOKUP(CV34,'Grade-Percent-GPA'!$E:$F,2,FALSE)+VLOOKUP(CW34,'Grade-Percent-GPA'!$E:$F,2,FALSE)+VLOOKUP(CX34,'Grade-Percent-GPA'!$E:$F,2,FALSE)+VLOOKUP(CY34,'Grade-Percent-GPA'!$E:$F,2,FALSE)+VLOOKUP(CZ34,'Grade-Percent-GPA'!$E:$F,2,FALSE))/(IF(CS34="",0,1)+IF(CT34="",0,1)+IF(CU34="",0,1)+IF(CV34="",0,1)+IF(CW34="",0,1)+IF(CX34="",0,1)+IF(CY34="",0,1)+IF(CZ34="",0,1)))</f>
        <v/>
      </c>
      <c r="DB34" s="171" t="str">
        <f t="shared" si="14"/>
        <v/>
      </c>
      <c r="DC34" s="171" t="str">
        <f t="shared" si="15"/>
        <v/>
      </c>
    </row>
    <row r="35" spans="1:107" ht="14.25" customHeight="1" x14ac:dyDescent="0.3">
      <c r="A35" s="167"/>
      <c r="B35" s="110"/>
      <c r="C35" s="110"/>
      <c r="D35" s="168"/>
      <c r="E35" s="169"/>
      <c r="F35" s="170"/>
      <c r="G35" s="170"/>
      <c r="H35" s="170"/>
      <c r="I35" s="170"/>
      <c r="J35" s="170"/>
      <c r="K35" s="170"/>
      <c r="L35" s="170"/>
      <c r="M35" s="170"/>
      <c r="N35" s="171" t="str">
        <f>IF(AND(F35="",G35="",H35="",I35="",J35="",K35="",L35="",M35=""),"",(VLOOKUP(F35,'Grade-Percent-GPA'!$E:$F,2,FALSE)+VLOOKUP(G35,'Grade-Percent-GPA'!$E:$F,2,FALSE)+VLOOKUP(H35,'Grade-Percent-GPA'!$E:$F,2,FALSE)+VLOOKUP(I35,'Grade-Percent-GPA'!$E:$F,2,FALSE)+VLOOKUP(J35,'Grade-Percent-GPA'!$E:$F,2,FALSE)+VLOOKUP(K35,'Grade-Percent-GPA'!$E:$F,2,FALSE)+VLOOKUP(L35,'Grade-Percent-GPA'!$E:$F,2,FALSE)+VLOOKUP(M35,'Grade-Percent-GPA'!$E:$F,2,FALSE))/(IF(F35="",0,1)+IF(G35="",0,1)+IF(H35="",0,1)+IF(I35="",0,1)+IF(J35="",0,1)+IF(K35="",0,1)+IF(L35="",0,1)+IF(M35="",0,1)))</f>
        <v/>
      </c>
      <c r="O35" s="171" t="str">
        <f t="shared" si="0"/>
        <v/>
      </c>
      <c r="P35" s="171" t="str">
        <f t="shared" si="1"/>
        <v/>
      </c>
      <c r="Q35" s="168"/>
      <c r="R35" s="169"/>
      <c r="S35" s="170"/>
      <c r="T35" s="170"/>
      <c r="U35" s="170"/>
      <c r="V35" s="170"/>
      <c r="W35" s="170"/>
      <c r="X35" s="170"/>
      <c r="Y35" s="170"/>
      <c r="Z35" s="170"/>
      <c r="AA35" s="171" t="str">
        <f>IF(AND(S35="",T35="",U35="",V35="",W35="",X35="",Y35="",Z35=""),"",(VLOOKUP(S35,'Grade-Percent-GPA'!$E:$F,2,FALSE)+VLOOKUP(T35,'Grade-Percent-GPA'!$E:$F,2,FALSE)+VLOOKUP(U35,'Grade-Percent-GPA'!$E:$F,2,FALSE)+VLOOKUP(V35,'Grade-Percent-GPA'!$E:$F,2,FALSE)+VLOOKUP(W35,'Grade-Percent-GPA'!$E:$F,2,FALSE)+VLOOKUP(X35,'Grade-Percent-GPA'!$E:$F,2,FALSE)+VLOOKUP(Y35,'Grade-Percent-GPA'!$E:$F,2,FALSE)+VLOOKUP(Z35,'Grade-Percent-GPA'!$E:$F,2,FALSE))/(IF(S35="",0,1)+IF(T35="",0,1)+IF(U35="",0,1)+IF(V35="",0,1)+IF(W35="",0,1)+IF(X35="",0,1)+IF(Y35="",0,1)+IF(Z35="",0,1)))</f>
        <v/>
      </c>
      <c r="AB35" s="171" t="str">
        <f t="shared" si="2"/>
        <v/>
      </c>
      <c r="AC35" s="171" t="str">
        <f t="shared" si="3"/>
        <v/>
      </c>
      <c r="AD35" s="168"/>
      <c r="AE35" s="169"/>
      <c r="AF35" s="170"/>
      <c r="AG35" s="170"/>
      <c r="AH35" s="170"/>
      <c r="AI35" s="170"/>
      <c r="AJ35" s="170"/>
      <c r="AK35" s="170"/>
      <c r="AL35" s="170"/>
      <c r="AM35" s="170"/>
      <c r="AN35" s="171" t="str">
        <f>IF(AND(AF35="",AG35="",AH35="",AI35="",AJ35="",AK35="",AL35="",AM35=""),"",(VLOOKUP(AF35,'Grade-Percent-GPA'!$E:$F,2,FALSE)+VLOOKUP(AG35,'Grade-Percent-GPA'!$E:$F,2,FALSE)+VLOOKUP(AH35,'Grade-Percent-GPA'!$E:$F,2,FALSE)+VLOOKUP(AI35,'Grade-Percent-GPA'!$E:$F,2,FALSE)+VLOOKUP(AJ35,'Grade-Percent-GPA'!$E:$F,2,FALSE)+VLOOKUP(AK35,'Grade-Percent-GPA'!$E:$F,2,FALSE)+VLOOKUP(AL35,'Grade-Percent-GPA'!$E:$F,2,FALSE)+VLOOKUP(AM35,'Grade-Percent-GPA'!$E:$F,2,FALSE))/(IF(AF35="",0,1)+IF(AG35="",0,1)+IF(AH35="",0,1)+IF(AI35="",0,1)+IF(AJ35="",0,1)+IF(AK35="",0,1)+IF(AL35="",0,1)+IF(AM35="",0,1)))</f>
        <v/>
      </c>
      <c r="AO35" s="171" t="str">
        <f t="shared" si="4"/>
        <v/>
      </c>
      <c r="AP35" s="171" t="str">
        <f t="shared" si="5"/>
        <v/>
      </c>
      <c r="AQ35" s="168"/>
      <c r="AR35" s="169"/>
      <c r="AS35" s="170"/>
      <c r="AT35" s="170"/>
      <c r="AU35" s="170"/>
      <c r="AV35" s="170"/>
      <c r="AW35" s="170"/>
      <c r="AX35" s="170"/>
      <c r="AY35" s="170"/>
      <c r="AZ35" s="170"/>
      <c r="BA35" s="171" t="str">
        <f>IF(AND(AS35="",AT35="",AU35="",AV35="",AW35="",AX35="",AY35="",AZ35=""),"",(VLOOKUP(AS35,'Grade-Percent-GPA'!$E:$F,2,FALSE)+VLOOKUP(AT35,'Grade-Percent-GPA'!$E:$F,2,FALSE)+VLOOKUP(AU35,'Grade-Percent-GPA'!$E:$F,2,FALSE)+VLOOKUP(AV35,'Grade-Percent-GPA'!$E:$F,2,FALSE)+VLOOKUP(AW35,'Grade-Percent-GPA'!$E:$F,2,FALSE)+VLOOKUP(AX35,'Grade-Percent-GPA'!$E:$F,2,FALSE)+VLOOKUP(AY35,'Grade-Percent-GPA'!$E:$F,2,FALSE)+VLOOKUP(AZ35,'Grade-Percent-GPA'!$E:$F,2,FALSE))/(IF(AS35="",0,1)+IF(AT35="",0,1)+IF(AU35="",0,1)+IF(AV35="",0,1)+IF(AW35="",0,1)+IF(AX35="",0,1)+IF(AY35="",0,1)+IF(AZ35="",0,1)))</f>
        <v/>
      </c>
      <c r="BB35" s="171" t="str">
        <f t="shared" si="6"/>
        <v/>
      </c>
      <c r="BC35" s="171" t="str">
        <f t="shared" si="7"/>
        <v/>
      </c>
      <c r="BD35" s="168"/>
      <c r="BE35" s="169"/>
      <c r="BF35" s="170"/>
      <c r="BG35" s="170"/>
      <c r="BH35" s="170"/>
      <c r="BI35" s="170"/>
      <c r="BJ35" s="170"/>
      <c r="BK35" s="170"/>
      <c r="BL35" s="170"/>
      <c r="BM35" s="170"/>
      <c r="BN35" s="171" t="str">
        <f>IF(AND(BF35="",BG35="",BH35="",BI35="",BJ35="",BK35="",BL35="",BM35=""),"",(VLOOKUP(BF35,'Grade-Percent-GPA'!$E:$F,2,FALSE)+VLOOKUP(BG35,'Grade-Percent-GPA'!$E:$F,2,FALSE)+VLOOKUP(BH35,'Grade-Percent-GPA'!$E:$F,2,FALSE)+VLOOKUP(BI35,'Grade-Percent-GPA'!$E:$F,2,FALSE)+VLOOKUP(BJ35,'Grade-Percent-GPA'!$E:$F,2,FALSE)+VLOOKUP(BK35,'Grade-Percent-GPA'!$E:$F,2,FALSE)+VLOOKUP(BL35,'Grade-Percent-GPA'!$E:$F,2,FALSE)+VLOOKUP(BM35,'Grade-Percent-GPA'!$E:$F,2,FALSE))/(IF(BF35="",0,1)+IF(BG35="",0,1)+IF(BH35="",0,1)+IF(BI35="",0,1)+IF(BJ35="",0,1)+IF(BK35="",0,1)+IF(BL35="",0,1)+IF(BM35="",0,1)))</f>
        <v/>
      </c>
      <c r="BO35" s="171" t="str">
        <f t="shared" si="8"/>
        <v/>
      </c>
      <c r="BP35" s="171" t="str">
        <f t="shared" si="9"/>
        <v/>
      </c>
      <c r="BQ35" s="168"/>
      <c r="BR35" s="169"/>
      <c r="BS35" s="170"/>
      <c r="BT35" s="170"/>
      <c r="BU35" s="170"/>
      <c r="BV35" s="170"/>
      <c r="BW35" s="170"/>
      <c r="BX35" s="170"/>
      <c r="BY35" s="170"/>
      <c r="BZ35" s="170"/>
      <c r="CA35" s="171" t="str">
        <f>IF(AND(BS35="",BT35="",BU35="",BV35="",BW35="",BX35="",BY35="",BZ35=""),"",(VLOOKUP(BS35,'Grade-Percent-GPA'!$E:$F,2,FALSE)+VLOOKUP(BT35,'Grade-Percent-GPA'!$E:$F,2,FALSE)+VLOOKUP(BU35,'Grade-Percent-GPA'!$E:$F,2,FALSE)+VLOOKUP(BV35,'Grade-Percent-GPA'!$E:$F,2,FALSE)+VLOOKUP(BW35,'Grade-Percent-GPA'!$E:$F,2,FALSE)+VLOOKUP(BX35,'Grade-Percent-GPA'!$E:$F,2,FALSE)+VLOOKUP(BY35,'Grade-Percent-GPA'!$E:$F,2,FALSE)+VLOOKUP(BZ35,'Grade-Percent-GPA'!$E:$F,2,FALSE))/(IF(BS35="",0,1)+IF(BT35="",0,1)+IF(BU35="",0,1)+IF(BV35="",0,1)+IF(BW35="",0,1)+IF(BX35="",0,1)+IF(BY35="",0,1)+IF(BZ35="",0,1)))</f>
        <v/>
      </c>
      <c r="CB35" s="171" t="str">
        <f t="shared" si="10"/>
        <v/>
      </c>
      <c r="CC35" s="171" t="str">
        <f t="shared" si="11"/>
        <v/>
      </c>
      <c r="CD35" s="168"/>
      <c r="CE35" s="169"/>
      <c r="CF35" s="170"/>
      <c r="CG35" s="170"/>
      <c r="CH35" s="170"/>
      <c r="CI35" s="170"/>
      <c r="CJ35" s="170"/>
      <c r="CK35" s="170"/>
      <c r="CL35" s="170"/>
      <c r="CM35" s="170"/>
      <c r="CN35" s="171" t="str">
        <f>IF(AND(CF35="",CG35="",CH35="",CI35="",CJ35="",CK35="",CL35="",CM35=""),"",(VLOOKUP(CF35,'Grade-Percent-GPA'!$E:$F,2,FALSE)+VLOOKUP(CG35,'Grade-Percent-GPA'!$E:$F,2,FALSE)+VLOOKUP(CH35,'Grade-Percent-GPA'!$E:$F,2,FALSE)+VLOOKUP(CI35,'Grade-Percent-GPA'!$E:$F,2,FALSE)+VLOOKUP(CJ35,'Grade-Percent-GPA'!$E:$F,2,FALSE)+VLOOKUP(CK35,'Grade-Percent-GPA'!$E:$F,2,FALSE)+VLOOKUP(CL35,'Grade-Percent-GPA'!$E:$F,2,FALSE)+VLOOKUP(CM35,'Grade-Percent-GPA'!$E:$F,2,FALSE))/(IF(CF35="",0,1)+IF(CG35="",0,1)+IF(CH35="",0,1)+IF(CI35="",0,1)+IF(CJ35="",0,1)+IF(CK35="",0,1)+IF(CL35="",0,1)+IF(CM35="",0,1)))</f>
        <v/>
      </c>
      <c r="CO35" s="171" t="str">
        <f t="shared" si="12"/>
        <v/>
      </c>
      <c r="CP35" s="171" t="str">
        <f t="shared" si="13"/>
        <v/>
      </c>
      <c r="CQ35" s="168"/>
      <c r="CR35" s="169"/>
      <c r="CS35" s="170"/>
      <c r="CT35" s="170"/>
      <c r="CU35" s="170"/>
      <c r="CV35" s="170"/>
      <c r="CW35" s="170"/>
      <c r="CX35" s="170"/>
      <c r="CY35" s="170"/>
      <c r="CZ35" s="170"/>
      <c r="DA35" s="171" t="str">
        <f>IF(AND(CS35="",CT35="",CU35="",CV35="",CW35="",CX35="",CY35="",CZ35=""),"",(VLOOKUP(CS35,'Grade-Percent-GPA'!$E:$F,2,FALSE)+VLOOKUP(CT35,'Grade-Percent-GPA'!$E:$F,2,FALSE)+VLOOKUP(CU35,'Grade-Percent-GPA'!$E:$F,2,FALSE)+VLOOKUP(CV35,'Grade-Percent-GPA'!$E:$F,2,FALSE)+VLOOKUP(CW35,'Grade-Percent-GPA'!$E:$F,2,FALSE)+VLOOKUP(CX35,'Grade-Percent-GPA'!$E:$F,2,FALSE)+VLOOKUP(CY35,'Grade-Percent-GPA'!$E:$F,2,FALSE)+VLOOKUP(CZ35,'Grade-Percent-GPA'!$E:$F,2,FALSE))/(IF(CS35="",0,1)+IF(CT35="",0,1)+IF(CU35="",0,1)+IF(CV35="",0,1)+IF(CW35="",0,1)+IF(CX35="",0,1)+IF(CY35="",0,1)+IF(CZ35="",0,1)))</f>
        <v/>
      </c>
      <c r="DB35" s="171" t="str">
        <f t="shared" si="14"/>
        <v/>
      </c>
      <c r="DC35" s="171" t="str">
        <f t="shared" si="15"/>
        <v/>
      </c>
    </row>
    <row r="36" spans="1:107" ht="14.25" customHeight="1" x14ac:dyDescent="0.3">
      <c r="A36" s="167"/>
      <c r="B36" s="110"/>
      <c r="C36" s="110"/>
      <c r="D36" s="168"/>
      <c r="E36" s="169"/>
      <c r="F36" s="170"/>
      <c r="G36" s="170"/>
      <c r="H36" s="170"/>
      <c r="I36" s="170"/>
      <c r="J36" s="170"/>
      <c r="K36" s="170"/>
      <c r="L36" s="170"/>
      <c r="M36" s="170"/>
      <c r="N36" s="171" t="str">
        <f>IF(AND(F36="",G36="",H36="",I36="",J36="",K36="",L36="",M36=""),"",(VLOOKUP(F36,'Grade-Percent-GPA'!$E:$F,2,FALSE)+VLOOKUP(G36,'Grade-Percent-GPA'!$E:$F,2,FALSE)+VLOOKUP(H36,'Grade-Percent-GPA'!$E:$F,2,FALSE)+VLOOKUP(I36,'Grade-Percent-GPA'!$E:$F,2,FALSE)+VLOOKUP(J36,'Grade-Percent-GPA'!$E:$F,2,FALSE)+VLOOKUP(K36,'Grade-Percent-GPA'!$E:$F,2,FALSE)+VLOOKUP(L36,'Grade-Percent-GPA'!$E:$F,2,FALSE)+VLOOKUP(M36,'Grade-Percent-GPA'!$E:$F,2,FALSE))/(IF(F36="",0,1)+IF(G36="",0,1)+IF(H36="",0,1)+IF(I36="",0,1)+IF(J36="",0,1)+IF(K36="",0,1)+IF(L36="",0,1)+IF(M36="",0,1)))</f>
        <v/>
      </c>
      <c r="O36" s="171" t="str">
        <f t="shared" si="0"/>
        <v/>
      </c>
      <c r="P36" s="171" t="str">
        <f t="shared" si="1"/>
        <v/>
      </c>
      <c r="Q36" s="168"/>
      <c r="R36" s="169"/>
      <c r="S36" s="170"/>
      <c r="T36" s="170"/>
      <c r="U36" s="170"/>
      <c r="V36" s="170"/>
      <c r="W36" s="170"/>
      <c r="X36" s="170"/>
      <c r="Y36" s="170"/>
      <c r="Z36" s="170"/>
      <c r="AA36" s="171" t="str">
        <f>IF(AND(S36="",T36="",U36="",V36="",W36="",X36="",Y36="",Z36=""),"",(VLOOKUP(S36,'Grade-Percent-GPA'!$E:$F,2,FALSE)+VLOOKUP(T36,'Grade-Percent-GPA'!$E:$F,2,FALSE)+VLOOKUP(U36,'Grade-Percent-GPA'!$E:$F,2,FALSE)+VLOOKUP(V36,'Grade-Percent-GPA'!$E:$F,2,FALSE)+VLOOKUP(W36,'Grade-Percent-GPA'!$E:$F,2,FALSE)+VLOOKUP(X36,'Grade-Percent-GPA'!$E:$F,2,FALSE)+VLOOKUP(Y36,'Grade-Percent-GPA'!$E:$F,2,FALSE)+VLOOKUP(Z36,'Grade-Percent-GPA'!$E:$F,2,FALSE))/(IF(S36="",0,1)+IF(T36="",0,1)+IF(U36="",0,1)+IF(V36="",0,1)+IF(W36="",0,1)+IF(X36="",0,1)+IF(Y36="",0,1)+IF(Z36="",0,1)))</f>
        <v/>
      </c>
      <c r="AB36" s="171" t="str">
        <f t="shared" si="2"/>
        <v/>
      </c>
      <c r="AC36" s="171" t="str">
        <f t="shared" si="3"/>
        <v/>
      </c>
      <c r="AD36" s="168"/>
      <c r="AE36" s="169"/>
      <c r="AF36" s="170"/>
      <c r="AG36" s="170"/>
      <c r="AH36" s="170"/>
      <c r="AI36" s="170"/>
      <c r="AJ36" s="170"/>
      <c r="AK36" s="170"/>
      <c r="AL36" s="170"/>
      <c r="AM36" s="170"/>
      <c r="AN36" s="171" t="str">
        <f>IF(AND(AF36="",AG36="",AH36="",AI36="",AJ36="",AK36="",AL36="",AM36=""),"",(VLOOKUP(AF36,'Grade-Percent-GPA'!$E:$F,2,FALSE)+VLOOKUP(AG36,'Grade-Percent-GPA'!$E:$F,2,FALSE)+VLOOKUP(AH36,'Grade-Percent-GPA'!$E:$F,2,FALSE)+VLOOKUP(AI36,'Grade-Percent-GPA'!$E:$F,2,FALSE)+VLOOKUP(AJ36,'Grade-Percent-GPA'!$E:$F,2,FALSE)+VLOOKUP(AK36,'Grade-Percent-GPA'!$E:$F,2,FALSE)+VLOOKUP(AL36,'Grade-Percent-GPA'!$E:$F,2,FALSE)+VLOOKUP(AM36,'Grade-Percent-GPA'!$E:$F,2,FALSE))/(IF(AF36="",0,1)+IF(AG36="",0,1)+IF(AH36="",0,1)+IF(AI36="",0,1)+IF(AJ36="",0,1)+IF(AK36="",0,1)+IF(AL36="",0,1)+IF(AM36="",0,1)))</f>
        <v/>
      </c>
      <c r="AO36" s="171" t="str">
        <f t="shared" si="4"/>
        <v/>
      </c>
      <c r="AP36" s="171" t="str">
        <f t="shared" si="5"/>
        <v/>
      </c>
      <c r="AQ36" s="168"/>
      <c r="AR36" s="169"/>
      <c r="AS36" s="170"/>
      <c r="AT36" s="170"/>
      <c r="AU36" s="170"/>
      <c r="AV36" s="170"/>
      <c r="AW36" s="170"/>
      <c r="AX36" s="170"/>
      <c r="AY36" s="170"/>
      <c r="AZ36" s="170"/>
      <c r="BA36" s="171" t="str">
        <f>IF(AND(AS36="",AT36="",AU36="",AV36="",AW36="",AX36="",AY36="",AZ36=""),"",(VLOOKUP(AS36,'Grade-Percent-GPA'!$E:$F,2,FALSE)+VLOOKUP(AT36,'Grade-Percent-GPA'!$E:$F,2,FALSE)+VLOOKUP(AU36,'Grade-Percent-GPA'!$E:$F,2,FALSE)+VLOOKUP(AV36,'Grade-Percent-GPA'!$E:$F,2,FALSE)+VLOOKUP(AW36,'Grade-Percent-GPA'!$E:$F,2,FALSE)+VLOOKUP(AX36,'Grade-Percent-GPA'!$E:$F,2,FALSE)+VLOOKUP(AY36,'Grade-Percent-GPA'!$E:$F,2,FALSE)+VLOOKUP(AZ36,'Grade-Percent-GPA'!$E:$F,2,FALSE))/(IF(AS36="",0,1)+IF(AT36="",0,1)+IF(AU36="",0,1)+IF(AV36="",0,1)+IF(AW36="",0,1)+IF(AX36="",0,1)+IF(AY36="",0,1)+IF(AZ36="",0,1)))</f>
        <v/>
      </c>
      <c r="BB36" s="171" t="str">
        <f t="shared" si="6"/>
        <v/>
      </c>
      <c r="BC36" s="171" t="str">
        <f t="shared" si="7"/>
        <v/>
      </c>
      <c r="BD36" s="168"/>
      <c r="BE36" s="169"/>
      <c r="BF36" s="170"/>
      <c r="BG36" s="170"/>
      <c r="BH36" s="170"/>
      <c r="BI36" s="170"/>
      <c r="BJ36" s="170"/>
      <c r="BK36" s="170"/>
      <c r="BL36" s="170"/>
      <c r="BM36" s="170"/>
      <c r="BN36" s="171" t="str">
        <f>IF(AND(BF36="",BG36="",BH36="",BI36="",BJ36="",BK36="",BL36="",BM36=""),"",(VLOOKUP(BF36,'Grade-Percent-GPA'!$E:$F,2,FALSE)+VLOOKUP(BG36,'Grade-Percent-GPA'!$E:$F,2,FALSE)+VLOOKUP(BH36,'Grade-Percent-GPA'!$E:$F,2,FALSE)+VLOOKUP(BI36,'Grade-Percent-GPA'!$E:$F,2,FALSE)+VLOOKUP(BJ36,'Grade-Percent-GPA'!$E:$F,2,FALSE)+VLOOKUP(BK36,'Grade-Percent-GPA'!$E:$F,2,FALSE)+VLOOKUP(BL36,'Grade-Percent-GPA'!$E:$F,2,FALSE)+VLOOKUP(BM36,'Grade-Percent-GPA'!$E:$F,2,FALSE))/(IF(BF36="",0,1)+IF(BG36="",0,1)+IF(BH36="",0,1)+IF(BI36="",0,1)+IF(BJ36="",0,1)+IF(BK36="",0,1)+IF(BL36="",0,1)+IF(BM36="",0,1)))</f>
        <v/>
      </c>
      <c r="BO36" s="171" t="str">
        <f t="shared" si="8"/>
        <v/>
      </c>
      <c r="BP36" s="171" t="str">
        <f t="shared" si="9"/>
        <v/>
      </c>
      <c r="BQ36" s="168"/>
      <c r="BR36" s="169"/>
      <c r="BS36" s="170"/>
      <c r="BT36" s="170"/>
      <c r="BU36" s="170"/>
      <c r="BV36" s="170"/>
      <c r="BW36" s="170"/>
      <c r="BX36" s="170"/>
      <c r="BY36" s="170"/>
      <c r="BZ36" s="170"/>
      <c r="CA36" s="171" t="str">
        <f>IF(AND(BS36="",BT36="",BU36="",BV36="",BW36="",BX36="",BY36="",BZ36=""),"",(VLOOKUP(BS36,'Grade-Percent-GPA'!$E:$F,2,FALSE)+VLOOKUP(BT36,'Grade-Percent-GPA'!$E:$F,2,FALSE)+VLOOKUP(BU36,'Grade-Percent-GPA'!$E:$F,2,FALSE)+VLOOKUP(BV36,'Grade-Percent-GPA'!$E:$F,2,FALSE)+VLOOKUP(BW36,'Grade-Percent-GPA'!$E:$F,2,FALSE)+VLOOKUP(BX36,'Grade-Percent-GPA'!$E:$F,2,FALSE)+VLOOKUP(BY36,'Grade-Percent-GPA'!$E:$F,2,FALSE)+VLOOKUP(BZ36,'Grade-Percent-GPA'!$E:$F,2,FALSE))/(IF(BS36="",0,1)+IF(BT36="",0,1)+IF(BU36="",0,1)+IF(BV36="",0,1)+IF(BW36="",0,1)+IF(BX36="",0,1)+IF(BY36="",0,1)+IF(BZ36="",0,1)))</f>
        <v/>
      </c>
      <c r="CB36" s="171" t="str">
        <f t="shared" si="10"/>
        <v/>
      </c>
      <c r="CC36" s="171" t="str">
        <f t="shared" si="11"/>
        <v/>
      </c>
      <c r="CD36" s="168"/>
      <c r="CE36" s="169"/>
      <c r="CF36" s="170"/>
      <c r="CG36" s="170"/>
      <c r="CH36" s="170"/>
      <c r="CI36" s="170"/>
      <c r="CJ36" s="170"/>
      <c r="CK36" s="170"/>
      <c r="CL36" s="170"/>
      <c r="CM36" s="170"/>
      <c r="CN36" s="171" t="str">
        <f>IF(AND(CF36="",CG36="",CH36="",CI36="",CJ36="",CK36="",CL36="",CM36=""),"",(VLOOKUP(CF36,'Grade-Percent-GPA'!$E:$F,2,FALSE)+VLOOKUP(CG36,'Grade-Percent-GPA'!$E:$F,2,FALSE)+VLOOKUP(CH36,'Grade-Percent-GPA'!$E:$F,2,FALSE)+VLOOKUP(CI36,'Grade-Percent-GPA'!$E:$F,2,FALSE)+VLOOKUP(CJ36,'Grade-Percent-GPA'!$E:$F,2,FALSE)+VLOOKUP(CK36,'Grade-Percent-GPA'!$E:$F,2,FALSE)+VLOOKUP(CL36,'Grade-Percent-GPA'!$E:$F,2,FALSE)+VLOOKUP(CM36,'Grade-Percent-GPA'!$E:$F,2,FALSE))/(IF(CF36="",0,1)+IF(CG36="",0,1)+IF(CH36="",0,1)+IF(CI36="",0,1)+IF(CJ36="",0,1)+IF(CK36="",0,1)+IF(CL36="",0,1)+IF(CM36="",0,1)))</f>
        <v/>
      </c>
      <c r="CO36" s="171" t="str">
        <f t="shared" si="12"/>
        <v/>
      </c>
      <c r="CP36" s="171" t="str">
        <f t="shared" si="13"/>
        <v/>
      </c>
      <c r="CQ36" s="168"/>
      <c r="CR36" s="169"/>
      <c r="CS36" s="170"/>
      <c r="CT36" s="170"/>
      <c r="CU36" s="170"/>
      <c r="CV36" s="170"/>
      <c r="CW36" s="170"/>
      <c r="CX36" s="170"/>
      <c r="CY36" s="170"/>
      <c r="CZ36" s="170"/>
      <c r="DA36" s="171" t="str">
        <f>IF(AND(CS36="",CT36="",CU36="",CV36="",CW36="",CX36="",CY36="",CZ36=""),"",(VLOOKUP(CS36,'Grade-Percent-GPA'!$E:$F,2,FALSE)+VLOOKUP(CT36,'Grade-Percent-GPA'!$E:$F,2,FALSE)+VLOOKUP(CU36,'Grade-Percent-GPA'!$E:$F,2,FALSE)+VLOOKUP(CV36,'Grade-Percent-GPA'!$E:$F,2,FALSE)+VLOOKUP(CW36,'Grade-Percent-GPA'!$E:$F,2,FALSE)+VLOOKUP(CX36,'Grade-Percent-GPA'!$E:$F,2,FALSE)+VLOOKUP(CY36,'Grade-Percent-GPA'!$E:$F,2,FALSE)+VLOOKUP(CZ36,'Grade-Percent-GPA'!$E:$F,2,FALSE))/(IF(CS36="",0,1)+IF(CT36="",0,1)+IF(CU36="",0,1)+IF(CV36="",0,1)+IF(CW36="",0,1)+IF(CX36="",0,1)+IF(CY36="",0,1)+IF(CZ36="",0,1)))</f>
        <v/>
      </c>
      <c r="DB36" s="171" t="str">
        <f t="shared" si="14"/>
        <v/>
      </c>
      <c r="DC36" s="171" t="str">
        <f t="shared" si="15"/>
        <v/>
      </c>
    </row>
    <row r="37" spans="1:107" ht="14.25" customHeight="1" x14ac:dyDescent="0.3">
      <c r="A37" s="167"/>
      <c r="B37" s="110"/>
      <c r="C37" s="110"/>
      <c r="D37" s="168"/>
      <c r="E37" s="169"/>
      <c r="F37" s="170"/>
      <c r="G37" s="170"/>
      <c r="H37" s="170"/>
      <c r="I37" s="170"/>
      <c r="J37" s="170"/>
      <c r="K37" s="170"/>
      <c r="L37" s="170"/>
      <c r="M37" s="170"/>
      <c r="N37" s="171" t="str">
        <f>IF(AND(F37="",G37="",H37="",I37="",J37="",K37="",L37="",M37=""),"",(VLOOKUP(F37,'Grade-Percent-GPA'!$E:$F,2,FALSE)+VLOOKUP(G37,'Grade-Percent-GPA'!$E:$F,2,FALSE)+VLOOKUP(H37,'Grade-Percent-GPA'!$E:$F,2,FALSE)+VLOOKUP(I37,'Grade-Percent-GPA'!$E:$F,2,FALSE)+VLOOKUP(J37,'Grade-Percent-GPA'!$E:$F,2,FALSE)+VLOOKUP(K37,'Grade-Percent-GPA'!$E:$F,2,FALSE)+VLOOKUP(L37,'Grade-Percent-GPA'!$E:$F,2,FALSE)+VLOOKUP(M37,'Grade-Percent-GPA'!$E:$F,2,FALSE))/(IF(F37="",0,1)+IF(G37="",0,1)+IF(H37="",0,1)+IF(I37="",0,1)+IF(J37="",0,1)+IF(K37="",0,1)+IF(L37="",0,1)+IF(M37="",0,1)))</f>
        <v/>
      </c>
      <c r="O37" s="171" t="str">
        <f t="shared" si="0"/>
        <v/>
      </c>
      <c r="P37" s="171" t="str">
        <f t="shared" si="1"/>
        <v/>
      </c>
      <c r="Q37" s="168"/>
      <c r="R37" s="169"/>
      <c r="S37" s="170"/>
      <c r="T37" s="170"/>
      <c r="U37" s="170"/>
      <c r="V37" s="170"/>
      <c r="W37" s="170"/>
      <c r="X37" s="170"/>
      <c r="Y37" s="170"/>
      <c r="Z37" s="170"/>
      <c r="AA37" s="171" t="str">
        <f>IF(AND(S37="",T37="",U37="",V37="",W37="",X37="",Y37="",Z37=""),"",(VLOOKUP(S37,'Grade-Percent-GPA'!$E:$F,2,FALSE)+VLOOKUP(T37,'Grade-Percent-GPA'!$E:$F,2,FALSE)+VLOOKUP(U37,'Grade-Percent-GPA'!$E:$F,2,FALSE)+VLOOKUP(V37,'Grade-Percent-GPA'!$E:$F,2,FALSE)+VLOOKUP(W37,'Grade-Percent-GPA'!$E:$F,2,FALSE)+VLOOKUP(X37,'Grade-Percent-GPA'!$E:$F,2,FALSE)+VLOOKUP(Y37,'Grade-Percent-GPA'!$E:$F,2,FALSE)+VLOOKUP(Z37,'Grade-Percent-GPA'!$E:$F,2,FALSE))/(IF(S37="",0,1)+IF(T37="",0,1)+IF(U37="",0,1)+IF(V37="",0,1)+IF(W37="",0,1)+IF(X37="",0,1)+IF(Y37="",0,1)+IF(Z37="",0,1)))</f>
        <v/>
      </c>
      <c r="AB37" s="171" t="str">
        <f t="shared" si="2"/>
        <v/>
      </c>
      <c r="AC37" s="171" t="str">
        <f t="shared" si="3"/>
        <v/>
      </c>
      <c r="AD37" s="168"/>
      <c r="AE37" s="169"/>
      <c r="AF37" s="170"/>
      <c r="AG37" s="170"/>
      <c r="AH37" s="170"/>
      <c r="AI37" s="170"/>
      <c r="AJ37" s="170"/>
      <c r="AK37" s="170"/>
      <c r="AL37" s="170"/>
      <c r="AM37" s="170"/>
      <c r="AN37" s="171" t="str">
        <f>IF(AND(AF37="",AG37="",AH37="",AI37="",AJ37="",AK37="",AL37="",AM37=""),"",(VLOOKUP(AF37,'Grade-Percent-GPA'!$E:$F,2,FALSE)+VLOOKUP(AG37,'Grade-Percent-GPA'!$E:$F,2,FALSE)+VLOOKUP(AH37,'Grade-Percent-GPA'!$E:$F,2,FALSE)+VLOOKUP(AI37,'Grade-Percent-GPA'!$E:$F,2,FALSE)+VLOOKUP(AJ37,'Grade-Percent-GPA'!$E:$F,2,FALSE)+VLOOKUP(AK37,'Grade-Percent-GPA'!$E:$F,2,FALSE)+VLOOKUP(AL37,'Grade-Percent-GPA'!$E:$F,2,FALSE)+VLOOKUP(AM37,'Grade-Percent-GPA'!$E:$F,2,FALSE))/(IF(AF37="",0,1)+IF(AG37="",0,1)+IF(AH37="",0,1)+IF(AI37="",0,1)+IF(AJ37="",0,1)+IF(AK37="",0,1)+IF(AL37="",0,1)+IF(AM37="",0,1)))</f>
        <v/>
      </c>
      <c r="AO37" s="171" t="str">
        <f t="shared" si="4"/>
        <v/>
      </c>
      <c r="AP37" s="171" t="str">
        <f t="shared" si="5"/>
        <v/>
      </c>
      <c r="AQ37" s="168"/>
      <c r="AR37" s="169"/>
      <c r="AS37" s="170"/>
      <c r="AT37" s="170"/>
      <c r="AU37" s="170"/>
      <c r="AV37" s="170"/>
      <c r="AW37" s="170"/>
      <c r="AX37" s="170"/>
      <c r="AY37" s="170"/>
      <c r="AZ37" s="170"/>
      <c r="BA37" s="171" t="str">
        <f>IF(AND(AS37="",AT37="",AU37="",AV37="",AW37="",AX37="",AY37="",AZ37=""),"",(VLOOKUP(AS37,'Grade-Percent-GPA'!$E:$F,2,FALSE)+VLOOKUP(AT37,'Grade-Percent-GPA'!$E:$F,2,FALSE)+VLOOKUP(AU37,'Grade-Percent-GPA'!$E:$F,2,FALSE)+VLOOKUP(AV37,'Grade-Percent-GPA'!$E:$F,2,FALSE)+VLOOKUP(AW37,'Grade-Percent-GPA'!$E:$F,2,FALSE)+VLOOKUP(AX37,'Grade-Percent-GPA'!$E:$F,2,FALSE)+VLOOKUP(AY37,'Grade-Percent-GPA'!$E:$F,2,FALSE)+VLOOKUP(AZ37,'Grade-Percent-GPA'!$E:$F,2,FALSE))/(IF(AS37="",0,1)+IF(AT37="",0,1)+IF(AU37="",0,1)+IF(AV37="",0,1)+IF(AW37="",0,1)+IF(AX37="",0,1)+IF(AY37="",0,1)+IF(AZ37="",0,1)))</f>
        <v/>
      </c>
      <c r="BB37" s="171" t="str">
        <f t="shared" si="6"/>
        <v/>
      </c>
      <c r="BC37" s="171" t="str">
        <f t="shared" si="7"/>
        <v/>
      </c>
      <c r="BD37" s="168"/>
      <c r="BE37" s="169"/>
      <c r="BF37" s="170"/>
      <c r="BG37" s="170"/>
      <c r="BH37" s="170"/>
      <c r="BI37" s="170"/>
      <c r="BJ37" s="170"/>
      <c r="BK37" s="170"/>
      <c r="BL37" s="170"/>
      <c r="BM37" s="170"/>
      <c r="BN37" s="171" t="str">
        <f>IF(AND(BF37="",BG37="",BH37="",BI37="",BJ37="",BK37="",BL37="",BM37=""),"",(VLOOKUP(BF37,'Grade-Percent-GPA'!$E:$F,2,FALSE)+VLOOKUP(BG37,'Grade-Percent-GPA'!$E:$F,2,FALSE)+VLOOKUP(BH37,'Grade-Percent-GPA'!$E:$F,2,FALSE)+VLOOKUP(BI37,'Grade-Percent-GPA'!$E:$F,2,FALSE)+VLOOKUP(BJ37,'Grade-Percent-GPA'!$E:$F,2,FALSE)+VLOOKUP(BK37,'Grade-Percent-GPA'!$E:$F,2,FALSE)+VLOOKUP(BL37,'Grade-Percent-GPA'!$E:$F,2,FALSE)+VLOOKUP(BM37,'Grade-Percent-GPA'!$E:$F,2,FALSE))/(IF(BF37="",0,1)+IF(BG37="",0,1)+IF(BH37="",0,1)+IF(BI37="",0,1)+IF(BJ37="",0,1)+IF(BK37="",0,1)+IF(BL37="",0,1)+IF(BM37="",0,1)))</f>
        <v/>
      </c>
      <c r="BO37" s="171" t="str">
        <f t="shared" si="8"/>
        <v/>
      </c>
      <c r="BP37" s="171" t="str">
        <f t="shared" si="9"/>
        <v/>
      </c>
      <c r="BQ37" s="168"/>
      <c r="BR37" s="169"/>
      <c r="BS37" s="170"/>
      <c r="BT37" s="170"/>
      <c r="BU37" s="170"/>
      <c r="BV37" s="170"/>
      <c r="BW37" s="170"/>
      <c r="BX37" s="170"/>
      <c r="BY37" s="170"/>
      <c r="BZ37" s="170"/>
      <c r="CA37" s="171" t="str">
        <f>IF(AND(BS37="",BT37="",BU37="",BV37="",BW37="",BX37="",BY37="",BZ37=""),"",(VLOOKUP(BS37,'Grade-Percent-GPA'!$E:$F,2,FALSE)+VLOOKUP(BT37,'Grade-Percent-GPA'!$E:$F,2,FALSE)+VLOOKUP(BU37,'Grade-Percent-GPA'!$E:$F,2,FALSE)+VLOOKUP(BV37,'Grade-Percent-GPA'!$E:$F,2,FALSE)+VLOOKUP(BW37,'Grade-Percent-GPA'!$E:$F,2,FALSE)+VLOOKUP(BX37,'Grade-Percent-GPA'!$E:$F,2,FALSE)+VLOOKUP(BY37,'Grade-Percent-GPA'!$E:$F,2,FALSE)+VLOOKUP(BZ37,'Grade-Percent-GPA'!$E:$F,2,FALSE))/(IF(BS37="",0,1)+IF(BT37="",0,1)+IF(BU37="",0,1)+IF(BV37="",0,1)+IF(BW37="",0,1)+IF(BX37="",0,1)+IF(BY37="",0,1)+IF(BZ37="",0,1)))</f>
        <v/>
      </c>
      <c r="CB37" s="171" t="str">
        <f t="shared" si="10"/>
        <v/>
      </c>
      <c r="CC37" s="171" t="str">
        <f t="shared" si="11"/>
        <v/>
      </c>
      <c r="CD37" s="168"/>
      <c r="CE37" s="169"/>
      <c r="CF37" s="170"/>
      <c r="CG37" s="170"/>
      <c r="CH37" s="170"/>
      <c r="CI37" s="170"/>
      <c r="CJ37" s="170"/>
      <c r="CK37" s="170"/>
      <c r="CL37" s="170"/>
      <c r="CM37" s="170"/>
      <c r="CN37" s="171" t="str">
        <f>IF(AND(CF37="",CG37="",CH37="",CI37="",CJ37="",CK37="",CL37="",CM37=""),"",(VLOOKUP(CF37,'Grade-Percent-GPA'!$E:$F,2,FALSE)+VLOOKUP(CG37,'Grade-Percent-GPA'!$E:$F,2,FALSE)+VLOOKUP(CH37,'Grade-Percent-GPA'!$E:$F,2,FALSE)+VLOOKUP(CI37,'Grade-Percent-GPA'!$E:$F,2,FALSE)+VLOOKUP(CJ37,'Grade-Percent-GPA'!$E:$F,2,FALSE)+VLOOKUP(CK37,'Grade-Percent-GPA'!$E:$F,2,FALSE)+VLOOKUP(CL37,'Grade-Percent-GPA'!$E:$F,2,FALSE)+VLOOKUP(CM37,'Grade-Percent-GPA'!$E:$F,2,FALSE))/(IF(CF37="",0,1)+IF(CG37="",0,1)+IF(CH37="",0,1)+IF(CI37="",0,1)+IF(CJ37="",0,1)+IF(CK37="",0,1)+IF(CL37="",0,1)+IF(CM37="",0,1)))</f>
        <v/>
      </c>
      <c r="CO37" s="171" t="str">
        <f t="shared" si="12"/>
        <v/>
      </c>
      <c r="CP37" s="171" t="str">
        <f t="shared" si="13"/>
        <v/>
      </c>
      <c r="CQ37" s="168"/>
      <c r="CR37" s="169"/>
      <c r="CS37" s="170"/>
      <c r="CT37" s="170"/>
      <c r="CU37" s="170"/>
      <c r="CV37" s="170"/>
      <c r="CW37" s="170"/>
      <c r="CX37" s="170"/>
      <c r="CY37" s="170"/>
      <c r="CZ37" s="170"/>
      <c r="DA37" s="171" t="str">
        <f>IF(AND(CS37="",CT37="",CU37="",CV37="",CW37="",CX37="",CY37="",CZ37=""),"",(VLOOKUP(CS37,'Grade-Percent-GPA'!$E:$F,2,FALSE)+VLOOKUP(CT37,'Grade-Percent-GPA'!$E:$F,2,FALSE)+VLOOKUP(CU37,'Grade-Percent-GPA'!$E:$F,2,FALSE)+VLOOKUP(CV37,'Grade-Percent-GPA'!$E:$F,2,FALSE)+VLOOKUP(CW37,'Grade-Percent-GPA'!$E:$F,2,FALSE)+VLOOKUP(CX37,'Grade-Percent-GPA'!$E:$F,2,FALSE)+VLOOKUP(CY37,'Grade-Percent-GPA'!$E:$F,2,FALSE)+VLOOKUP(CZ37,'Grade-Percent-GPA'!$E:$F,2,FALSE))/(IF(CS37="",0,1)+IF(CT37="",0,1)+IF(CU37="",0,1)+IF(CV37="",0,1)+IF(CW37="",0,1)+IF(CX37="",0,1)+IF(CY37="",0,1)+IF(CZ37="",0,1)))</f>
        <v/>
      </c>
      <c r="DB37" s="171" t="str">
        <f t="shared" si="14"/>
        <v/>
      </c>
      <c r="DC37" s="171" t="str">
        <f t="shared" si="15"/>
        <v/>
      </c>
    </row>
    <row r="38" spans="1:107" ht="14.25" customHeight="1" x14ac:dyDescent="0.3">
      <c r="A38" s="167"/>
      <c r="B38" s="110"/>
      <c r="C38" s="110"/>
      <c r="D38" s="168"/>
      <c r="E38" s="169"/>
      <c r="F38" s="170"/>
      <c r="G38" s="170"/>
      <c r="H38" s="170"/>
      <c r="I38" s="170"/>
      <c r="J38" s="170"/>
      <c r="K38" s="170"/>
      <c r="L38" s="170"/>
      <c r="M38" s="170"/>
      <c r="N38" s="171" t="str">
        <f>IF(AND(F38="",G38="",H38="",I38="",J38="",K38="",L38="",M38=""),"",(VLOOKUP(F38,'Grade-Percent-GPA'!$E:$F,2,FALSE)+VLOOKUP(G38,'Grade-Percent-GPA'!$E:$F,2,FALSE)+VLOOKUP(H38,'Grade-Percent-GPA'!$E:$F,2,FALSE)+VLOOKUP(I38,'Grade-Percent-GPA'!$E:$F,2,FALSE)+VLOOKUP(J38,'Grade-Percent-GPA'!$E:$F,2,FALSE)+VLOOKUP(K38,'Grade-Percent-GPA'!$E:$F,2,FALSE)+VLOOKUP(L38,'Grade-Percent-GPA'!$E:$F,2,FALSE)+VLOOKUP(M38,'Grade-Percent-GPA'!$E:$F,2,FALSE))/(IF(F38="",0,1)+IF(G38="",0,1)+IF(H38="",0,1)+IF(I38="",0,1)+IF(J38="",0,1)+IF(K38="",0,1)+IF(L38="",0,1)+IF(M38="",0,1)))</f>
        <v/>
      </c>
      <c r="O38" s="171" t="str">
        <f t="shared" si="0"/>
        <v/>
      </c>
      <c r="P38" s="171" t="str">
        <f t="shared" si="1"/>
        <v/>
      </c>
      <c r="Q38" s="168"/>
      <c r="R38" s="169"/>
      <c r="S38" s="170"/>
      <c r="T38" s="170"/>
      <c r="U38" s="170"/>
      <c r="V38" s="170"/>
      <c r="W38" s="170"/>
      <c r="X38" s="170"/>
      <c r="Y38" s="170"/>
      <c r="Z38" s="170"/>
      <c r="AA38" s="171" t="str">
        <f>IF(AND(S38="",T38="",U38="",V38="",W38="",X38="",Y38="",Z38=""),"",(VLOOKUP(S38,'Grade-Percent-GPA'!$E:$F,2,FALSE)+VLOOKUP(T38,'Grade-Percent-GPA'!$E:$F,2,FALSE)+VLOOKUP(U38,'Grade-Percent-GPA'!$E:$F,2,FALSE)+VLOOKUP(V38,'Grade-Percent-GPA'!$E:$F,2,FALSE)+VLOOKUP(W38,'Grade-Percent-GPA'!$E:$F,2,FALSE)+VLOOKUP(X38,'Grade-Percent-GPA'!$E:$F,2,FALSE)+VLOOKUP(Y38,'Grade-Percent-GPA'!$E:$F,2,FALSE)+VLOOKUP(Z38,'Grade-Percent-GPA'!$E:$F,2,FALSE))/(IF(S38="",0,1)+IF(T38="",0,1)+IF(U38="",0,1)+IF(V38="",0,1)+IF(W38="",0,1)+IF(X38="",0,1)+IF(Y38="",0,1)+IF(Z38="",0,1)))</f>
        <v/>
      </c>
      <c r="AB38" s="171" t="str">
        <f t="shared" si="2"/>
        <v/>
      </c>
      <c r="AC38" s="171" t="str">
        <f t="shared" si="3"/>
        <v/>
      </c>
      <c r="AD38" s="168"/>
      <c r="AE38" s="169"/>
      <c r="AF38" s="170"/>
      <c r="AG38" s="170"/>
      <c r="AH38" s="170"/>
      <c r="AI38" s="170"/>
      <c r="AJ38" s="170"/>
      <c r="AK38" s="170"/>
      <c r="AL38" s="170"/>
      <c r="AM38" s="170"/>
      <c r="AN38" s="171" t="str">
        <f>IF(AND(AF38="",AG38="",AH38="",AI38="",AJ38="",AK38="",AL38="",AM38=""),"",(VLOOKUP(AF38,'Grade-Percent-GPA'!$E:$F,2,FALSE)+VLOOKUP(AG38,'Grade-Percent-GPA'!$E:$F,2,FALSE)+VLOOKUP(AH38,'Grade-Percent-GPA'!$E:$F,2,FALSE)+VLOOKUP(AI38,'Grade-Percent-GPA'!$E:$F,2,FALSE)+VLOOKUP(AJ38,'Grade-Percent-GPA'!$E:$F,2,FALSE)+VLOOKUP(AK38,'Grade-Percent-GPA'!$E:$F,2,FALSE)+VLOOKUP(AL38,'Grade-Percent-GPA'!$E:$F,2,FALSE)+VLOOKUP(AM38,'Grade-Percent-GPA'!$E:$F,2,FALSE))/(IF(AF38="",0,1)+IF(AG38="",0,1)+IF(AH38="",0,1)+IF(AI38="",0,1)+IF(AJ38="",0,1)+IF(AK38="",0,1)+IF(AL38="",0,1)+IF(AM38="",0,1)))</f>
        <v/>
      </c>
      <c r="AO38" s="171" t="str">
        <f t="shared" si="4"/>
        <v/>
      </c>
      <c r="AP38" s="171" t="str">
        <f t="shared" si="5"/>
        <v/>
      </c>
      <c r="AQ38" s="168"/>
      <c r="AR38" s="169"/>
      <c r="AS38" s="170"/>
      <c r="AT38" s="170"/>
      <c r="AU38" s="170"/>
      <c r="AV38" s="170"/>
      <c r="AW38" s="170"/>
      <c r="AX38" s="170"/>
      <c r="AY38" s="170"/>
      <c r="AZ38" s="170"/>
      <c r="BA38" s="171" t="str">
        <f>IF(AND(AS38="",AT38="",AU38="",AV38="",AW38="",AX38="",AY38="",AZ38=""),"",(VLOOKUP(AS38,'Grade-Percent-GPA'!$E:$F,2,FALSE)+VLOOKUP(AT38,'Grade-Percent-GPA'!$E:$F,2,FALSE)+VLOOKUP(AU38,'Grade-Percent-GPA'!$E:$F,2,FALSE)+VLOOKUP(AV38,'Grade-Percent-GPA'!$E:$F,2,FALSE)+VLOOKUP(AW38,'Grade-Percent-GPA'!$E:$F,2,FALSE)+VLOOKUP(AX38,'Grade-Percent-GPA'!$E:$F,2,FALSE)+VLOOKUP(AY38,'Grade-Percent-GPA'!$E:$F,2,FALSE)+VLOOKUP(AZ38,'Grade-Percent-GPA'!$E:$F,2,FALSE))/(IF(AS38="",0,1)+IF(AT38="",0,1)+IF(AU38="",0,1)+IF(AV38="",0,1)+IF(AW38="",0,1)+IF(AX38="",0,1)+IF(AY38="",0,1)+IF(AZ38="",0,1)))</f>
        <v/>
      </c>
      <c r="BB38" s="171" t="str">
        <f t="shared" si="6"/>
        <v/>
      </c>
      <c r="BC38" s="171" t="str">
        <f t="shared" si="7"/>
        <v/>
      </c>
      <c r="BD38" s="168"/>
      <c r="BE38" s="169"/>
      <c r="BF38" s="170"/>
      <c r="BG38" s="170"/>
      <c r="BH38" s="170"/>
      <c r="BI38" s="170"/>
      <c r="BJ38" s="170"/>
      <c r="BK38" s="170"/>
      <c r="BL38" s="170"/>
      <c r="BM38" s="170"/>
      <c r="BN38" s="171" t="str">
        <f>IF(AND(BF38="",BG38="",BH38="",BI38="",BJ38="",BK38="",BL38="",BM38=""),"",(VLOOKUP(BF38,'Grade-Percent-GPA'!$E:$F,2,FALSE)+VLOOKUP(BG38,'Grade-Percent-GPA'!$E:$F,2,FALSE)+VLOOKUP(BH38,'Grade-Percent-GPA'!$E:$F,2,FALSE)+VLOOKUP(BI38,'Grade-Percent-GPA'!$E:$F,2,FALSE)+VLOOKUP(BJ38,'Grade-Percent-GPA'!$E:$F,2,FALSE)+VLOOKUP(BK38,'Grade-Percent-GPA'!$E:$F,2,FALSE)+VLOOKUP(BL38,'Grade-Percent-GPA'!$E:$F,2,FALSE)+VLOOKUP(BM38,'Grade-Percent-GPA'!$E:$F,2,FALSE))/(IF(BF38="",0,1)+IF(BG38="",0,1)+IF(BH38="",0,1)+IF(BI38="",0,1)+IF(BJ38="",0,1)+IF(BK38="",0,1)+IF(BL38="",0,1)+IF(BM38="",0,1)))</f>
        <v/>
      </c>
      <c r="BO38" s="171" t="str">
        <f t="shared" si="8"/>
        <v/>
      </c>
      <c r="BP38" s="171" t="str">
        <f t="shared" si="9"/>
        <v/>
      </c>
      <c r="BQ38" s="168"/>
      <c r="BR38" s="169"/>
      <c r="BS38" s="170"/>
      <c r="BT38" s="170"/>
      <c r="BU38" s="170"/>
      <c r="BV38" s="170"/>
      <c r="BW38" s="170"/>
      <c r="BX38" s="170"/>
      <c r="BY38" s="170"/>
      <c r="BZ38" s="170"/>
      <c r="CA38" s="171" t="str">
        <f>IF(AND(BS38="",BT38="",BU38="",BV38="",BW38="",BX38="",BY38="",BZ38=""),"",(VLOOKUP(BS38,'Grade-Percent-GPA'!$E:$F,2,FALSE)+VLOOKUP(BT38,'Grade-Percent-GPA'!$E:$F,2,FALSE)+VLOOKUP(BU38,'Grade-Percent-GPA'!$E:$F,2,FALSE)+VLOOKUP(BV38,'Grade-Percent-GPA'!$E:$F,2,FALSE)+VLOOKUP(BW38,'Grade-Percent-GPA'!$E:$F,2,FALSE)+VLOOKUP(BX38,'Grade-Percent-GPA'!$E:$F,2,FALSE)+VLOOKUP(BY38,'Grade-Percent-GPA'!$E:$F,2,FALSE)+VLOOKUP(BZ38,'Grade-Percent-GPA'!$E:$F,2,FALSE))/(IF(BS38="",0,1)+IF(BT38="",0,1)+IF(BU38="",0,1)+IF(BV38="",0,1)+IF(BW38="",0,1)+IF(BX38="",0,1)+IF(BY38="",0,1)+IF(BZ38="",0,1)))</f>
        <v/>
      </c>
      <c r="CB38" s="171" t="str">
        <f t="shared" si="10"/>
        <v/>
      </c>
      <c r="CC38" s="171" t="str">
        <f t="shared" si="11"/>
        <v/>
      </c>
      <c r="CD38" s="168"/>
      <c r="CE38" s="169"/>
      <c r="CF38" s="170"/>
      <c r="CG38" s="170"/>
      <c r="CH38" s="170"/>
      <c r="CI38" s="170"/>
      <c r="CJ38" s="170"/>
      <c r="CK38" s="170"/>
      <c r="CL38" s="170"/>
      <c r="CM38" s="170"/>
      <c r="CN38" s="171" t="str">
        <f>IF(AND(CF38="",CG38="",CH38="",CI38="",CJ38="",CK38="",CL38="",CM38=""),"",(VLOOKUP(CF38,'Grade-Percent-GPA'!$E:$F,2,FALSE)+VLOOKUP(CG38,'Grade-Percent-GPA'!$E:$F,2,FALSE)+VLOOKUP(CH38,'Grade-Percent-GPA'!$E:$F,2,FALSE)+VLOOKUP(CI38,'Grade-Percent-GPA'!$E:$F,2,FALSE)+VLOOKUP(CJ38,'Grade-Percent-GPA'!$E:$F,2,FALSE)+VLOOKUP(CK38,'Grade-Percent-GPA'!$E:$F,2,FALSE)+VLOOKUP(CL38,'Grade-Percent-GPA'!$E:$F,2,FALSE)+VLOOKUP(CM38,'Grade-Percent-GPA'!$E:$F,2,FALSE))/(IF(CF38="",0,1)+IF(CG38="",0,1)+IF(CH38="",0,1)+IF(CI38="",0,1)+IF(CJ38="",0,1)+IF(CK38="",0,1)+IF(CL38="",0,1)+IF(CM38="",0,1)))</f>
        <v/>
      </c>
      <c r="CO38" s="171" t="str">
        <f t="shared" si="12"/>
        <v/>
      </c>
      <c r="CP38" s="171" t="str">
        <f t="shared" si="13"/>
        <v/>
      </c>
      <c r="CQ38" s="168"/>
      <c r="CR38" s="169"/>
      <c r="CS38" s="170"/>
      <c r="CT38" s="170"/>
      <c r="CU38" s="170"/>
      <c r="CV38" s="170"/>
      <c r="CW38" s="170"/>
      <c r="CX38" s="170"/>
      <c r="CY38" s="170"/>
      <c r="CZ38" s="170"/>
      <c r="DA38" s="171" t="str">
        <f>IF(AND(CS38="",CT38="",CU38="",CV38="",CW38="",CX38="",CY38="",CZ38=""),"",(VLOOKUP(CS38,'Grade-Percent-GPA'!$E:$F,2,FALSE)+VLOOKUP(CT38,'Grade-Percent-GPA'!$E:$F,2,FALSE)+VLOOKUP(CU38,'Grade-Percent-GPA'!$E:$F,2,FALSE)+VLOOKUP(CV38,'Grade-Percent-GPA'!$E:$F,2,FALSE)+VLOOKUP(CW38,'Grade-Percent-GPA'!$E:$F,2,FALSE)+VLOOKUP(CX38,'Grade-Percent-GPA'!$E:$F,2,FALSE)+VLOOKUP(CY38,'Grade-Percent-GPA'!$E:$F,2,FALSE)+VLOOKUP(CZ38,'Grade-Percent-GPA'!$E:$F,2,FALSE))/(IF(CS38="",0,1)+IF(CT38="",0,1)+IF(CU38="",0,1)+IF(CV38="",0,1)+IF(CW38="",0,1)+IF(CX38="",0,1)+IF(CY38="",0,1)+IF(CZ38="",0,1)))</f>
        <v/>
      </c>
      <c r="DB38" s="171" t="str">
        <f t="shared" si="14"/>
        <v/>
      </c>
      <c r="DC38" s="171" t="str">
        <f t="shared" si="15"/>
        <v/>
      </c>
    </row>
    <row r="39" spans="1:107" ht="14.25" customHeight="1" x14ac:dyDescent="0.3">
      <c r="A39" s="167"/>
      <c r="B39" s="110"/>
      <c r="C39" s="110"/>
      <c r="D39" s="168"/>
      <c r="E39" s="169"/>
      <c r="F39" s="170"/>
      <c r="G39" s="170"/>
      <c r="H39" s="170"/>
      <c r="I39" s="170"/>
      <c r="J39" s="170"/>
      <c r="K39" s="170"/>
      <c r="L39" s="170"/>
      <c r="M39" s="170"/>
      <c r="N39" s="171" t="str">
        <f>IF(AND(F39="",G39="",H39="",I39="",J39="",K39="",L39="",M39=""),"",(VLOOKUP(F39,'Grade-Percent-GPA'!$E:$F,2,FALSE)+VLOOKUP(G39,'Grade-Percent-GPA'!$E:$F,2,FALSE)+VLOOKUP(H39,'Grade-Percent-GPA'!$E:$F,2,FALSE)+VLOOKUP(I39,'Grade-Percent-GPA'!$E:$F,2,FALSE)+VLOOKUP(J39,'Grade-Percent-GPA'!$E:$F,2,FALSE)+VLOOKUP(K39,'Grade-Percent-GPA'!$E:$F,2,FALSE)+VLOOKUP(L39,'Grade-Percent-GPA'!$E:$F,2,FALSE)+VLOOKUP(M39,'Grade-Percent-GPA'!$E:$F,2,FALSE))/(IF(F39="",0,1)+IF(G39="",0,1)+IF(H39="",0,1)+IF(I39="",0,1)+IF(J39="",0,1)+IF(K39="",0,1)+IF(L39="",0,1)+IF(M39="",0,1)))</f>
        <v/>
      </c>
      <c r="O39" s="171" t="str">
        <f t="shared" si="0"/>
        <v/>
      </c>
      <c r="P39" s="171" t="str">
        <f t="shared" si="1"/>
        <v/>
      </c>
      <c r="Q39" s="168"/>
      <c r="R39" s="169"/>
      <c r="S39" s="170"/>
      <c r="T39" s="170"/>
      <c r="U39" s="170"/>
      <c r="V39" s="170"/>
      <c r="W39" s="170"/>
      <c r="X39" s="170"/>
      <c r="Y39" s="170"/>
      <c r="Z39" s="170"/>
      <c r="AA39" s="171" t="str">
        <f>IF(AND(S39="",T39="",U39="",V39="",W39="",X39="",Y39="",Z39=""),"",(VLOOKUP(S39,'Grade-Percent-GPA'!$E:$F,2,FALSE)+VLOOKUP(T39,'Grade-Percent-GPA'!$E:$F,2,FALSE)+VLOOKUP(U39,'Grade-Percent-GPA'!$E:$F,2,FALSE)+VLOOKUP(V39,'Grade-Percent-GPA'!$E:$F,2,FALSE)+VLOOKUP(W39,'Grade-Percent-GPA'!$E:$F,2,FALSE)+VLOOKUP(X39,'Grade-Percent-GPA'!$E:$F,2,FALSE)+VLOOKUP(Y39,'Grade-Percent-GPA'!$E:$F,2,FALSE)+VLOOKUP(Z39,'Grade-Percent-GPA'!$E:$F,2,FALSE))/(IF(S39="",0,1)+IF(T39="",0,1)+IF(U39="",0,1)+IF(V39="",0,1)+IF(W39="",0,1)+IF(X39="",0,1)+IF(Y39="",0,1)+IF(Z39="",0,1)))</f>
        <v/>
      </c>
      <c r="AB39" s="171" t="str">
        <f t="shared" si="2"/>
        <v/>
      </c>
      <c r="AC39" s="171" t="str">
        <f t="shared" si="3"/>
        <v/>
      </c>
      <c r="AD39" s="168"/>
      <c r="AE39" s="169"/>
      <c r="AF39" s="170"/>
      <c r="AG39" s="170"/>
      <c r="AH39" s="170"/>
      <c r="AI39" s="170"/>
      <c r="AJ39" s="170"/>
      <c r="AK39" s="170"/>
      <c r="AL39" s="170"/>
      <c r="AM39" s="170"/>
      <c r="AN39" s="171" t="str">
        <f>IF(AND(AF39="",AG39="",AH39="",AI39="",AJ39="",AK39="",AL39="",AM39=""),"",(VLOOKUP(AF39,'Grade-Percent-GPA'!$E:$F,2,FALSE)+VLOOKUP(AG39,'Grade-Percent-GPA'!$E:$F,2,FALSE)+VLOOKUP(AH39,'Grade-Percent-GPA'!$E:$F,2,FALSE)+VLOOKUP(AI39,'Grade-Percent-GPA'!$E:$F,2,FALSE)+VLOOKUP(AJ39,'Grade-Percent-GPA'!$E:$F,2,FALSE)+VLOOKUP(AK39,'Grade-Percent-GPA'!$E:$F,2,FALSE)+VLOOKUP(AL39,'Grade-Percent-GPA'!$E:$F,2,FALSE)+VLOOKUP(AM39,'Grade-Percent-GPA'!$E:$F,2,FALSE))/(IF(AF39="",0,1)+IF(AG39="",0,1)+IF(AH39="",0,1)+IF(AI39="",0,1)+IF(AJ39="",0,1)+IF(AK39="",0,1)+IF(AL39="",0,1)+IF(AM39="",0,1)))</f>
        <v/>
      </c>
      <c r="AO39" s="171" t="str">
        <f t="shared" si="4"/>
        <v/>
      </c>
      <c r="AP39" s="171" t="str">
        <f t="shared" si="5"/>
        <v/>
      </c>
      <c r="AQ39" s="168"/>
      <c r="AR39" s="169"/>
      <c r="AS39" s="170"/>
      <c r="AT39" s="170"/>
      <c r="AU39" s="170"/>
      <c r="AV39" s="170"/>
      <c r="AW39" s="170"/>
      <c r="AX39" s="170"/>
      <c r="AY39" s="170"/>
      <c r="AZ39" s="170"/>
      <c r="BA39" s="171" t="str">
        <f>IF(AND(AS39="",AT39="",AU39="",AV39="",AW39="",AX39="",AY39="",AZ39=""),"",(VLOOKUP(AS39,'Grade-Percent-GPA'!$E:$F,2,FALSE)+VLOOKUP(AT39,'Grade-Percent-GPA'!$E:$F,2,FALSE)+VLOOKUP(AU39,'Grade-Percent-GPA'!$E:$F,2,FALSE)+VLOOKUP(AV39,'Grade-Percent-GPA'!$E:$F,2,FALSE)+VLOOKUP(AW39,'Grade-Percent-GPA'!$E:$F,2,FALSE)+VLOOKUP(AX39,'Grade-Percent-GPA'!$E:$F,2,FALSE)+VLOOKUP(AY39,'Grade-Percent-GPA'!$E:$F,2,FALSE)+VLOOKUP(AZ39,'Grade-Percent-GPA'!$E:$F,2,FALSE))/(IF(AS39="",0,1)+IF(AT39="",0,1)+IF(AU39="",0,1)+IF(AV39="",0,1)+IF(AW39="",0,1)+IF(AX39="",0,1)+IF(AY39="",0,1)+IF(AZ39="",0,1)))</f>
        <v/>
      </c>
      <c r="BB39" s="171" t="str">
        <f t="shared" si="6"/>
        <v/>
      </c>
      <c r="BC39" s="171" t="str">
        <f t="shared" si="7"/>
        <v/>
      </c>
      <c r="BD39" s="168"/>
      <c r="BE39" s="169"/>
      <c r="BF39" s="170"/>
      <c r="BG39" s="170"/>
      <c r="BH39" s="170"/>
      <c r="BI39" s="170"/>
      <c r="BJ39" s="170"/>
      <c r="BK39" s="170"/>
      <c r="BL39" s="170"/>
      <c r="BM39" s="170"/>
      <c r="BN39" s="171" t="str">
        <f>IF(AND(BF39="",BG39="",BH39="",BI39="",BJ39="",BK39="",BL39="",BM39=""),"",(VLOOKUP(BF39,'Grade-Percent-GPA'!$E:$F,2,FALSE)+VLOOKUP(BG39,'Grade-Percent-GPA'!$E:$F,2,FALSE)+VLOOKUP(BH39,'Grade-Percent-GPA'!$E:$F,2,FALSE)+VLOOKUP(BI39,'Grade-Percent-GPA'!$E:$F,2,FALSE)+VLOOKUP(BJ39,'Grade-Percent-GPA'!$E:$F,2,FALSE)+VLOOKUP(BK39,'Grade-Percent-GPA'!$E:$F,2,FALSE)+VLOOKUP(BL39,'Grade-Percent-GPA'!$E:$F,2,FALSE)+VLOOKUP(BM39,'Grade-Percent-GPA'!$E:$F,2,FALSE))/(IF(BF39="",0,1)+IF(BG39="",0,1)+IF(BH39="",0,1)+IF(BI39="",0,1)+IF(BJ39="",0,1)+IF(BK39="",0,1)+IF(BL39="",0,1)+IF(BM39="",0,1)))</f>
        <v/>
      </c>
      <c r="BO39" s="171" t="str">
        <f t="shared" si="8"/>
        <v/>
      </c>
      <c r="BP39" s="171" t="str">
        <f t="shared" si="9"/>
        <v/>
      </c>
      <c r="BQ39" s="168"/>
      <c r="BR39" s="169"/>
      <c r="BS39" s="170"/>
      <c r="BT39" s="170"/>
      <c r="BU39" s="170"/>
      <c r="BV39" s="170"/>
      <c r="BW39" s="170"/>
      <c r="BX39" s="170"/>
      <c r="BY39" s="170"/>
      <c r="BZ39" s="170"/>
      <c r="CA39" s="171" t="str">
        <f>IF(AND(BS39="",BT39="",BU39="",BV39="",BW39="",BX39="",BY39="",BZ39=""),"",(VLOOKUP(BS39,'Grade-Percent-GPA'!$E:$F,2,FALSE)+VLOOKUP(BT39,'Grade-Percent-GPA'!$E:$F,2,FALSE)+VLOOKUP(BU39,'Grade-Percent-GPA'!$E:$F,2,FALSE)+VLOOKUP(BV39,'Grade-Percent-GPA'!$E:$F,2,FALSE)+VLOOKUP(BW39,'Grade-Percent-GPA'!$E:$F,2,FALSE)+VLOOKUP(BX39,'Grade-Percent-GPA'!$E:$F,2,FALSE)+VLOOKUP(BY39,'Grade-Percent-GPA'!$E:$F,2,FALSE)+VLOOKUP(BZ39,'Grade-Percent-GPA'!$E:$F,2,FALSE))/(IF(BS39="",0,1)+IF(BT39="",0,1)+IF(BU39="",0,1)+IF(BV39="",0,1)+IF(BW39="",0,1)+IF(BX39="",0,1)+IF(BY39="",0,1)+IF(BZ39="",0,1)))</f>
        <v/>
      </c>
      <c r="CB39" s="171" t="str">
        <f t="shared" si="10"/>
        <v/>
      </c>
      <c r="CC39" s="171" t="str">
        <f t="shared" si="11"/>
        <v/>
      </c>
      <c r="CD39" s="168"/>
      <c r="CE39" s="169"/>
      <c r="CF39" s="170"/>
      <c r="CG39" s="170"/>
      <c r="CH39" s="170"/>
      <c r="CI39" s="170"/>
      <c r="CJ39" s="170"/>
      <c r="CK39" s="170"/>
      <c r="CL39" s="170"/>
      <c r="CM39" s="170"/>
      <c r="CN39" s="171" t="str">
        <f>IF(AND(CF39="",CG39="",CH39="",CI39="",CJ39="",CK39="",CL39="",CM39=""),"",(VLOOKUP(CF39,'Grade-Percent-GPA'!$E:$F,2,FALSE)+VLOOKUP(CG39,'Grade-Percent-GPA'!$E:$F,2,FALSE)+VLOOKUP(CH39,'Grade-Percent-GPA'!$E:$F,2,FALSE)+VLOOKUP(CI39,'Grade-Percent-GPA'!$E:$F,2,FALSE)+VLOOKUP(CJ39,'Grade-Percent-GPA'!$E:$F,2,FALSE)+VLOOKUP(CK39,'Grade-Percent-GPA'!$E:$F,2,FALSE)+VLOOKUP(CL39,'Grade-Percent-GPA'!$E:$F,2,FALSE)+VLOOKUP(CM39,'Grade-Percent-GPA'!$E:$F,2,FALSE))/(IF(CF39="",0,1)+IF(CG39="",0,1)+IF(CH39="",0,1)+IF(CI39="",0,1)+IF(CJ39="",0,1)+IF(CK39="",0,1)+IF(CL39="",0,1)+IF(CM39="",0,1)))</f>
        <v/>
      </c>
      <c r="CO39" s="171" t="str">
        <f t="shared" si="12"/>
        <v/>
      </c>
      <c r="CP39" s="171" t="str">
        <f t="shared" si="13"/>
        <v/>
      </c>
      <c r="CQ39" s="168"/>
      <c r="CR39" s="169"/>
      <c r="CS39" s="170"/>
      <c r="CT39" s="170"/>
      <c r="CU39" s="170"/>
      <c r="CV39" s="170"/>
      <c r="CW39" s="170"/>
      <c r="CX39" s="170"/>
      <c r="CY39" s="170"/>
      <c r="CZ39" s="170"/>
      <c r="DA39" s="171" t="str">
        <f>IF(AND(CS39="",CT39="",CU39="",CV39="",CW39="",CX39="",CY39="",CZ39=""),"",(VLOOKUP(CS39,'Grade-Percent-GPA'!$E:$F,2,FALSE)+VLOOKUP(CT39,'Grade-Percent-GPA'!$E:$F,2,FALSE)+VLOOKUP(CU39,'Grade-Percent-GPA'!$E:$F,2,FALSE)+VLOOKUP(CV39,'Grade-Percent-GPA'!$E:$F,2,FALSE)+VLOOKUP(CW39,'Grade-Percent-GPA'!$E:$F,2,FALSE)+VLOOKUP(CX39,'Grade-Percent-GPA'!$E:$F,2,FALSE)+VLOOKUP(CY39,'Grade-Percent-GPA'!$E:$F,2,FALSE)+VLOOKUP(CZ39,'Grade-Percent-GPA'!$E:$F,2,FALSE))/(IF(CS39="",0,1)+IF(CT39="",0,1)+IF(CU39="",0,1)+IF(CV39="",0,1)+IF(CW39="",0,1)+IF(CX39="",0,1)+IF(CY39="",0,1)+IF(CZ39="",0,1)))</f>
        <v/>
      </c>
      <c r="DB39" s="171" t="str">
        <f t="shared" si="14"/>
        <v/>
      </c>
      <c r="DC39" s="171" t="str">
        <f t="shared" si="15"/>
        <v/>
      </c>
    </row>
    <row r="40" spans="1:107" ht="14.25" customHeight="1" x14ac:dyDescent="0.3">
      <c r="A40" s="167"/>
      <c r="B40" s="110"/>
      <c r="C40" s="110"/>
      <c r="D40" s="168"/>
      <c r="E40" s="169"/>
      <c r="F40" s="170"/>
      <c r="G40" s="170"/>
      <c r="H40" s="170"/>
      <c r="I40" s="170"/>
      <c r="J40" s="170"/>
      <c r="K40" s="170"/>
      <c r="L40" s="170"/>
      <c r="M40" s="170"/>
      <c r="N40" s="171" t="str">
        <f>IF(AND(F40="",G40="",H40="",I40="",J40="",K40="",L40="",M40=""),"",(VLOOKUP(F40,'Grade-Percent-GPA'!$E:$F,2,FALSE)+VLOOKUP(G40,'Grade-Percent-GPA'!$E:$F,2,FALSE)+VLOOKUP(H40,'Grade-Percent-GPA'!$E:$F,2,FALSE)+VLOOKUP(I40,'Grade-Percent-GPA'!$E:$F,2,FALSE)+VLOOKUP(J40,'Grade-Percent-GPA'!$E:$F,2,FALSE)+VLOOKUP(K40,'Grade-Percent-GPA'!$E:$F,2,FALSE)+VLOOKUP(L40,'Grade-Percent-GPA'!$E:$F,2,FALSE)+VLOOKUP(M40,'Grade-Percent-GPA'!$E:$F,2,FALSE))/(IF(F40="",0,1)+IF(G40="",0,1)+IF(H40="",0,1)+IF(I40="",0,1)+IF(J40="",0,1)+IF(K40="",0,1)+IF(L40="",0,1)+IF(M40="",0,1)))</f>
        <v/>
      </c>
      <c r="O40" s="171" t="str">
        <f t="shared" si="0"/>
        <v/>
      </c>
      <c r="P40" s="171" t="str">
        <f t="shared" si="1"/>
        <v/>
      </c>
      <c r="Q40" s="168"/>
      <c r="R40" s="169"/>
      <c r="S40" s="170"/>
      <c r="T40" s="170"/>
      <c r="U40" s="170"/>
      <c r="V40" s="170"/>
      <c r="W40" s="170"/>
      <c r="X40" s="170"/>
      <c r="Y40" s="170"/>
      <c r="Z40" s="170"/>
      <c r="AA40" s="171" t="str">
        <f>IF(AND(S40="",T40="",U40="",V40="",W40="",X40="",Y40="",Z40=""),"",(VLOOKUP(S40,'Grade-Percent-GPA'!$E:$F,2,FALSE)+VLOOKUP(T40,'Grade-Percent-GPA'!$E:$F,2,FALSE)+VLOOKUP(U40,'Grade-Percent-GPA'!$E:$F,2,FALSE)+VLOOKUP(V40,'Grade-Percent-GPA'!$E:$F,2,FALSE)+VLOOKUP(W40,'Grade-Percent-GPA'!$E:$F,2,FALSE)+VLOOKUP(X40,'Grade-Percent-GPA'!$E:$F,2,FALSE)+VLOOKUP(Y40,'Grade-Percent-GPA'!$E:$F,2,FALSE)+VLOOKUP(Z40,'Grade-Percent-GPA'!$E:$F,2,FALSE))/(IF(S40="",0,1)+IF(T40="",0,1)+IF(U40="",0,1)+IF(V40="",0,1)+IF(W40="",0,1)+IF(X40="",0,1)+IF(Y40="",0,1)+IF(Z40="",0,1)))</f>
        <v/>
      </c>
      <c r="AB40" s="171" t="str">
        <f t="shared" si="2"/>
        <v/>
      </c>
      <c r="AC40" s="171" t="str">
        <f t="shared" si="3"/>
        <v/>
      </c>
      <c r="AD40" s="168"/>
      <c r="AE40" s="169"/>
      <c r="AF40" s="170"/>
      <c r="AG40" s="170"/>
      <c r="AH40" s="170"/>
      <c r="AI40" s="170"/>
      <c r="AJ40" s="170"/>
      <c r="AK40" s="170"/>
      <c r="AL40" s="170"/>
      <c r="AM40" s="170"/>
      <c r="AN40" s="171" t="str">
        <f>IF(AND(AF40="",AG40="",AH40="",AI40="",AJ40="",AK40="",AL40="",AM40=""),"",(VLOOKUP(AF40,'Grade-Percent-GPA'!$E:$F,2,FALSE)+VLOOKUP(AG40,'Grade-Percent-GPA'!$E:$F,2,FALSE)+VLOOKUP(AH40,'Grade-Percent-GPA'!$E:$F,2,FALSE)+VLOOKUP(AI40,'Grade-Percent-GPA'!$E:$F,2,FALSE)+VLOOKUP(AJ40,'Grade-Percent-GPA'!$E:$F,2,FALSE)+VLOOKUP(AK40,'Grade-Percent-GPA'!$E:$F,2,FALSE)+VLOOKUP(AL40,'Grade-Percent-GPA'!$E:$F,2,FALSE)+VLOOKUP(AM40,'Grade-Percent-GPA'!$E:$F,2,FALSE))/(IF(AF40="",0,1)+IF(AG40="",0,1)+IF(AH40="",0,1)+IF(AI40="",0,1)+IF(AJ40="",0,1)+IF(AK40="",0,1)+IF(AL40="",0,1)+IF(AM40="",0,1)))</f>
        <v/>
      </c>
      <c r="AO40" s="171" t="str">
        <f t="shared" si="4"/>
        <v/>
      </c>
      <c r="AP40" s="171" t="str">
        <f t="shared" si="5"/>
        <v/>
      </c>
      <c r="AQ40" s="168"/>
      <c r="AR40" s="169"/>
      <c r="AS40" s="170"/>
      <c r="AT40" s="170"/>
      <c r="AU40" s="170"/>
      <c r="AV40" s="170"/>
      <c r="AW40" s="170"/>
      <c r="AX40" s="170"/>
      <c r="AY40" s="170"/>
      <c r="AZ40" s="170"/>
      <c r="BA40" s="171" t="str">
        <f>IF(AND(AS40="",AT40="",AU40="",AV40="",AW40="",AX40="",AY40="",AZ40=""),"",(VLOOKUP(AS40,'Grade-Percent-GPA'!$E:$F,2,FALSE)+VLOOKUP(AT40,'Grade-Percent-GPA'!$E:$F,2,FALSE)+VLOOKUP(AU40,'Grade-Percent-GPA'!$E:$F,2,FALSE)+VLOOKUP(AV40,'Grade-Percent-GPA'!$E:$F,2,FALSE)+VLOOKUP(AW40,'Grade-Percent-GPA'!$E:$F,2,FALSE)+VLOOKUP(AX40,'Grade-Percent-GPA'!$E:$F,2,FALSE)+VLOOKUP(AY40,'Grade-Percent-GPA'!$E:$F,2,FALSE)+VLOOKUP(AZ40,'Grade-Percent-GPA'!$E:$F,2,FALSE))/(IF(AS40="",0,1)+IF(AT40="",0,1)+IF(AU40="",0,1)+IF(AV40="",0,1)+IF(AW40="",0,1)+IF(AX40="",0,1)+IF(AY40="",0,1)+IF(AZ40="",0,1)))</f>
        <v/>
      </c>
      <c r="BB40" s="171" t="str">
        <f t="shared" si="6"/>
        <v/>
      </c>
      <c r="BC40" s="171" t="str">
        <f t="shared" si="7"/>
        <v/>
      </c>
      <c r="BD40" s="168"/>
      <c r="BE40" s="169"/>
      <c r="BF40" s="170"/>
      <c r="BG40" s="170"/>
      <c r="BH40" s="170"/>
      <c r="BI40" s="170"/>
      <c r="BJ40" s="170"/>
      <c r="BK40" s="170"/>
      <c r="BL40" s="170"/>
      <c r="BM40" s="170"/>
      <c r="BN40" s="171" t="str">
        <f>IF(AND(BF40="",BG40="",BH40="",BI40="",BJ40="",BK40="",BL40="",BM40=""),"",(VLOOKUP(BF40,'Grade-Percent-GPA'!$E:$F,2,FALSE)+VLOOKUP(BG40,'Grade-Percent-GPA'!$E:$F,2,FALSE)+VLOOKUP(BH40,'Grade-Percent-GPA'!$E:$F,2,FALSE)+VLOOKUP(BI40,'Grade-Percent-GPA'!$E:$F,2,FALSE)+VLOOKUP(BJ40,'Grade-Percent-GPA'!$E:$F,2,FALSE)+VLOOKUP(BK40,'Grade-Percent-GPA'!$E:$F,2,FALSE)+VLOOKUP(BL40,'Grade-Percent-GPA'!$E:$F,2,FALSE)+VLOOKUP(BM40,'Grade-Percent-GPA'!$E:$F,2,FALSE))/(IF(BF40="",0,1)+IF(BG40="",0,1)+IF(BH40="",0,1)+IF(BI40="",0,1)+IF(BJ40="",0,1)+IF(BK40="",0,1)+IF(BL40="",0,1)+IF(BM40="",0,1)))</f>
        <v/>
      </c>
      <c r="BO40" s="171" t="str">
        <f t="shared" si="8"/>
        <v/>
      </c>
      <c r="BP40" s="171" t="str">
        <f t="shared" si="9"/>
        <v/>
      </c>
      <c r="BQ40" s="168"/>
      <c r="BR40" s="169"/>
      <c r="BS40" s="170"/>
      <c r="BT40" s="170"/>
      <c r="BU40" s="170"/>
      <c r="BV40" s="170"/>
      <c r="BW40" s="170"/>
      <c r="BX40" s="170"/>
      <c r="BY40" s="170"/>
      <c r="BZ40" s="170"/>
      <c r="CA40" s="171" t="str">
        <f>IF(AND(BS40="",BT40="",BU40="",BV40="",BW40="",BX40="",BY40="",BZ40=""),"",(VLOOKUP(BS40,'Grade-Percent-GPA'!$E:$F,2,FALSE)+VLOOKUP(BT40,'Grade-Percent-GPA'!$E:$F,2,FALSE)+VLOOKUP(BU40,'Grade-Percent-GPA'!$E:$F,2,FALSE)+VLOOKUP(BV40,'Grade-Percent-GPA'!$E:$F,2,FALSE)+VLOOKUP(BW40,'Grade-Percent-GPA'!$E:$F,2,FALSE)+VLOOKUP(BX40,'Grade-Percent-GPA'!$E:$F,2,FALSE)+VLOOKUP(BY40,'Grade-Percent-GPA'!$E:$F,2,FALSE)+VLOOKUP(BZ40,'Grade-Percent-GPA'!$E:$F,2,FALSE))/(IF(BS40="",0,1)+IF(BT40="",0,1)+IF(BU40="",0,1)+IF(BV40="",0,1)+IF(BW40="",0,1)+IF(BX40="",0,1)+IF(BY40="",0,1)+IF(BZ40="",0,1)))</f>
        <v/>
      </c>
      <c r="CB40" s="171" t="str">
        <f t="shared" si="10"/>
        <v/>
      </c>
      <c r="CC40" s="171" t="str">
        <f t="shared" si="11"/>
        <v/>
      </c>
      <c r="CD40" s="168"/>
      <c r="CE40" s="169"/>
      <c r="CF40" s="170"/>
      <c r="CG40" s="170"/>
      <c r="CH40" s="170"/>
      <c r="CI40" s="170"/>
      <c r="CJ40" s="170"/>
      <c r="CK40" s="170"/>
      <c r="CL40" s="170"/>
      <c r="CM40" s="170"/>
      <c r="CN40" s="171" t="str">
        <f>IF(AND(CF40="",CG40="",CH40="",CI40="",CJ40="",CK40="",CL40="",CM40=""),"",(VLOOKUP(CF40,'Grade-Percent-GPA'!$E:$F,2,FALSE)+VLOOKUP(CG40,'Grade-Percent-GPA'!$E:$F,2,FALSE)+VLOOKUP(CH40,'Grade-Percent-GPA'!$E:$F,2,FALSE)+VLOOKUP(CI40,'Grade-Percent-GPA'!$E:$F,2,FALSE)+VLOOKUP(CJ40,'Grade-Percent-GPA'!$E:$F,2,FALSE)+VLOOKUP(CK40,'Grade-Percent-GPA'!$E:$F,2,FALSE)+VLOOKUP(CL40,'Grade-Percent-GPA'!$E:$F,2,FALSE)+VLOOKUP(CM40,'Grade-Percent-GPA'!$E:$F,2,FALSE))/(IF(CF40="",0,1)+IF(CG40="",0,1)+IF(CH40="",0,1)+IF(CI40="",0,1)+IF(CJ40="",0,1)+IF(CK40="",0,1)+IF(CL40="",0,1)+IF(CM40="",0,1)))</f>
        <v/>
      </c>
      <c r="CO40" s="171" t="str">
        <f t="shared" si="12"/>
        <v/>
      </c>
      <c r="CP40" s="171" t="str">
        <f t="shared" si="13"/>
        <v/>
      </c>
      <c r="CQ40" s="168"/>
      <c r="CR40" s="169"/>
      <c r="CS40" s="170"/>
      <c r="CT40" s="170"/>
      <c r="CU40" s="170"/>
      <c r="CV40" s="170"/>
      <c r="CW40" s="170"/>
      <c r="CX40" s="170"/>
      <c r="CY40" s="170"/>
      <c r="CZ40" s="170"/>
      <c r="DA40" s="171" t="str">
        <f>IF(AND(CS40="",CT40="",CU40="",CV40="",CW40="",CX40="",CY40="",CZ40=""),"",(VLOOKUP(CS40,'Grade-Percent-GPA'!$E:$F,2,FALSE)+VLOOKUP(CT40,'Grade-Percent-GPA'!$E:$F,2,FALSE)+VLOOKUP(CU40,'Grade-Percent-GPA'!$E:$F,2,FALSE)+VLOOKUP(CV40,'Grade-Percent-GPA'!$E:$F,2,FALSE)+VLOOKUP(CW40,'Grade-Percent-GPA'!$E:$F,2,FALSE)+VLOOKUP(CX40,'Grade-Percent-GPA'!$E:$F,2,FALSE)+VLOOKUP(CY40,'Grade-Percent-GPA'!$E:$F,2,FALSE)+VLOOKUP(CZ40,'Grade-Percent-GPA'!$E:$F,2,FALSE))/(IF(CS40="",0,1)+IF(CT40="",0,1)+IF(CU40="",0,1)+IF(CV40="",0,1)+IF(CW40="",0,1)+IF(CX40="",0,1)+IF(CY40="",0,1)+IF(CZ40="",0,1)))</f>
        <v/>
      </c>
      <c r="DB40" s="171" t="str">
        <f t="shared" si="14"/>
        <v/>
      </c>
      <c r="DC40" s="171" t="str">
        <f t="shared" si="15"/>
        <v/>
      </c>
    </row>
    <row r="41" spans="1:107" ht="14.25" customHeight="1" x14ac:dyDescent="0.3">
      <c r="A41" s="167"/>
      <c r="B41" s="110"/>
      <c r="C41" s="110"/>
      <c r="D41" s="168"/>
      <c r="E41" s="169"/>
      <c r="F41" s="170"/>
      <c r="G41" s="170"/>
      <c r="H41" s="170"/>
      <c r="I41" s="170"/>
      <c r="J41" s="170"/>
      <c r="K41" s="170"/>
      <c r="L41" s="170"/>
      <c r="M41" s="170"/>
      <c r="N41" s="171" t="str">
        <f>IF(AND(F41="",G41="",H41="",I41="",J41="",K41="",L41="",M41=""),"",(VLOOKUP(F41,'Grade-Percent-GPA'!$E:$F,2,FALSE)+VLOOKUP(G41,'Grade-Percent-GPA'!$E:$F,2,FALSE)+VLOOKUP(H41,'Grade-Percent-GPA'!$E:$F,2,FALSE)+VLOOKUP(I41,'Grade-Percent-GPA'!$E:$F,2,FALSE)+VLOOKUP(J41,'Grade-Percent-GPA'!$E:$F,2,FALSE)+VLOOKUP(K41,'Grade-Percent-GPA'!$E:$F,2,FALSE)+VLOOKUP(L41,'Grade-Percent-GPA'!$E:$F,2,FALSE)+VLOOKUP(M41,'Grade-Percent-GPA'!$E:$F,2,FALSE))/(IF(F41="",0,1)+IF(G41="",0,1)+IF(H41="",0,1)+IF(I41="",0,1)+IF(J41="",0,1)+IF(K41="",0,1)+IF(L41="",0,1)+IF(M41="",0,1)))</f>
        <v/>
      </c>
      <c r="O41" s="171" t="str">
        <f t="shared" si="0"/>
        <v/>
      </c>
      <c r="P41" s="171" t="str">
        <f t="shared" si="1"/>
        <v/>
      </c>
      <c r="Q41" s="168"/>
      <c r="R41" s="169"/>
      <c r="S41" s="170"/>
      <c r="T41" s="170"/>
      <c r="U41" s="170"/>
      <c r="V41" s="170"/>
      <c r="W41" s="170"/>
      <c r="X41" s="170"/>
      <c r="Y41" s="170"/>
      <c r="Z41" s="170"/>
      <c r="AA41" s="171" t="str">
        <f>IF(AND(S41="",T41="",U41="",V41="",W41="",X41="",Y41="",Z41=""),"",(VLOOKUP(S41,'Grade-Percent-GPA'!$E:$F,2,FALSE)+VLOOKUP(T41,'Grade-Percent-GPA'!$E:$F,2,FALSE)+VLOOKUP(U41,'Grade-Percent-GPA'!$E:$F,2,FALSE)+VLOOKUP(V41,'Grade-Percent-GPA'!$E:$F,2,FALSE)+VLOOKUP(W41,'Grade-Percent-GPA'!$E:$F,2,FALSE)+VLOOKUP(X41,'Grade-Percent-GPA'!$E:$F,2,FALSE)+VLOOKUP(Y41,'Grade-Percent-GPA'!$E:$F,2,FALSE)+VLOOKUP(Z41,'Grade-Percent-GPA'!$E:$F,2,FALSE))/(IF(S41="",0,1)+IF(T41="",0,1)+IF(U41="",0,1)+IF(V41="",0,1)+IF(W41="",0,1)+IF(X41="",0,1)+IF(Y41="",0,1)+IF(Z41="",0,1)))</f>
        <v/>
      </c>
      <c r="AB41" s="171" t="str">
        <f t="shared" si="2"/>
        <v/>
      </c>
      <c r="AC41" s="171" t="str">
        <f t="shared" si="3"/>
        <v/>
      </c>
      <c r="AD41" s="168"/>
      <c r="AE41" s="169"/>
      <c r="AF41" s="170"/>
      <c r="AG41" s="170"/>
      <c r="AH41" s="170"/>
      <c r="AI41" s="170"/>
      <c r="AJ41" s="170"/>
      <c r="AK41" s="170"/>
      <c r="AL41" s="170"/>
      <c r="AM41" s="170"/>
      <c r="AN41" s="171" t="str">
        <f>IF(AND(AF41="",AG41="",AH41="",AI41="",AJ41="",AK41="",AL41="",AM41=""),"",(VLOOKUP(AF41,'Grade-Percent-GPA'!$E:$F,2,FALSE)+VLOOKUP(AG41,'Grade-Percent-GPA'!$E:$F,2,FALSE)+VLOOKUP(AH41,'Grade-Percent-GPA'!$E:$F,2,FALSE)+VLOOKUP(AI41,'Grade-Percent-GPA'!$E:$F,2,FALSE)+VLOOKUP(AJ41,'Grade-Percent-GPA'!$E:$F,2,FALSE)+VLOOKUP(AK41,'Grade-Percent-GPA'!$E:$F,2,FALSE)+VLOOKUP(AL41,'Grade-Percent-GPA'!$E:$F,2,FALSE)+VLOOKUP(AM41,'Grade-Percent-GPA'!$E:$F,2,FALSE))/(IF(AF41="",0,1)+IF(AG41="",0,1)+IF(AH41="",0,1)+IF(AI41="",0,1)+IF(AJ41="",0,1)+IF(AK41="",0,1)+IF(AL41="",0,1)+IF(AM41="",0,1)))</f>
        <v/>
      </c>
      <c r="AO41" s="171" t="str">
        <f t="shared" si="4"/>
        <v/>
      </c>
      <c r="AP41" s="171" t="str">
        <f t="shared" si="5"/>
        <v/>
      </c>
      <c r="AQ41" s="168"/>
      <c r="AR41" s="169"/>
      <c r="AS41" s="170"/>
      <c r="AT41" s="170"/>
      <c r="AU41" s="170"/>
      <c r="AV41" s="170"/>
      <c r="AW41" s="170"/>
      <c r="AX41" s="170"/>
      <c r="AY41" s="170"/>
      <c r="AZ41" s="170"/>
      <c r="BA41" s="171" t="str">
        <f>IF(AND(AS41="",AT41="",AU41="",AV41="",AW41="",AX41="",AY41="",AZ41=""),"",(VLOOKUP(AS41,'Grade-Percent-GPA'!$E:$F,2,FALSE)+VLOOKUP(AT41,'Grade-Percent-GPA'!$E:$F,2,FALSE)+VLOOKUP(AU41,'Grade-Percent-GPA'!$E:$F,2,FALSE)+VLOOKUP(AV41,'Grade-Percent-GPA'!$E:$F,2,FALSE)+VLOOKUP(AW41,'Grade-Percent-GPA'!$E:$F,2,FALSE)+VLOOKUP(AX41,'Grade-Percent-GPA'!$E:$F,2,FALSE)+VLOOKUP(AY41,'Grade-Percent-GPA'!$E:$F,2,FALSE)+VLOOKUP(AZ41,'Grade-Percent-GPA'!$E:$F,2,FALSE))/(IF(AS41="",0,1)+IF(AT41="",0,1)+IF(AU41="",0,1)+IF(AV41="",0,1)+IF(AW41="",0,1)+IF(AX41="",0,1)+IF(AY41="",0,1)+IF(AZ41="",0,1)))</f>
        <v/>
      </c>
      <c r="BB41" s="171" t="str">
        <f t="shared" si="6"/>
        <v/>
      </c>
      <c r="BC41" s="171" t="str">
        <f t="shared" si="7"/>
        <v/>
      </c>
      <c r="BD41" s="168"/>
      <c r="BE41" s="169"/>
      <c r="BF41" s="170"/>
      <c r="BG41" s="170"/>
      <c r="BH41" s="170"/>
      <c r="BI41" s="170"/>
      <c r="BJ41" s="170"/>
      <c r="BK41" s="170"/>
      <c r="BL41" s="170"/>
      <c r="BM41" s="170"/>
      <c r="BN41" s="171" t="str">
        <f>IF(AND(BF41="",BG41="",BH41="",BI41="",BJ41="",BK41="",BL41="",BM41=""),"",(VLOOKUP(BF41,'Grade-Percent-GPA'!$E:$F,2,FALSE)+VLOOKUP(BG41,'Grade-Percent-GPA'!$E:$F,2,FALSE)+VLOOKUP(BH41,'Grade-Percent-GPA'!$E:$F,2,FALSE)+VLOOKUP(BI41,'Grade-Percent-GPA'!$E:$F,2,FALSE)+VLOOKUP(BJ41,'Grade-Percent-GPA'!$E:$F,2,FALSE)+VLOOKUP(BK41,'Grade-Percent-GPA'!$E:$F,2,FALSE)+VLOOKUP(BL41,'Grade-Percent-GPA'!$E:$F,2,FALSE)+VLOOKUP(BM41,'Grade-Percent-GPA'!$E:$F,2,FALSE))/(IF(BF41="",0,1)+IF(BG41="",0,1)+IF(BH41="",0,1)+IF(BI41="",0,1)+IF(BJ41="",0,1)+IF(BK41="",0,1)+IF(BL41="",0,1)+IF(BM41="",0,1)))</f>
        <v/>
      </c>
      <c r="BO41" s="171" t="str">
        <f t="shared" si="8"/>
        <v/>
      </c>
      <c r="BP41" s="171" t="str">
        <f t="shared" si="9"/>
        <v/>
      </c>
      <c r="BQ41" s="168"/>
      <c r="BR41" s="169"/>
      <c r="BS41" s="170"/>
      <c r="BT41" s="170"/>
      <c r="BU41" s="170"/>
      <c r="BV41" s="170"/>
      <c r="BW41" s="170"/>
      <c r="BX41" s="170"/>
      <c r="BY41" s="170"/>
      <c r="BZ41" s="170"/>
      <c r="CA41" s="171" t="str">
        <f>IF(AND(BS41="",BT41="",BU41="",BV41="",BW41="",BX41="",BY41="",BZ41=""),"",(VLOOKUP(BS41,'Grade-Percent-GPA'!$E:$F,2,FALSE)+VLOOKUP(BT41,'Grade-Percent-GPA'!$E:$F,2,FALSE)+VLOOKUP(BU41,'Grade-Percent-GPA'!$E:$F,2,FALSE)+VLOOKUP(BV41,'Grade-Percent-GPA'!$E:$F,2,FALSE)+VLOOKUP(BW41,'Grade-Percent-GPA'!$E:$F,2,FALSE)+VLOOKUP(BX41,'Grade-Percent-GPA'!$E:$F,2,FALSE)+VLOOKUP(BY41,'Grade-Percent-GPA'!$E:$F,2,FALSE)+VLOOKUP(BZ41,'Grade-Percent-GPA'!$E:$F,2,FALSE))/(IF(BS41="",0,1)+IF(BT41="",0,1)+IF(BU41="",0,1)+IF(BV41="",0,1)+IF(BW41="",0,1)+IF(BX41="",0,1)+IF(BY41="",0,1)+IF(BZ41="",0,1)))</f>
        <v/>
      </c>
      <c r="CB41" s="171" t="str">
        <f t="shared" si="10"/>
        <v/>
      </c>
      <c r="CC41" s="171" t="str">
        <f t="shared" si="11"/>
        <v/>
      </c>
      <c r="CD41" s="168"/>
      <c r="CE41" s="169"/>
      <c r="CF41" s="170"/>
      <c r="CG41" s="170"/>
      <c r="CH41" s="170"/>
      <c r="CI41" s="170"/>
      <c r="CJ41" s="170"/>
      <c r="CK41" s="170"/>
      <c r="CL41" s="170"/>
      <c r="CM41" s="170"/>
      <c r="CN41" s="171" t="str">
        <f>IF(AND(CF41="",CG41="",CH41="",CI41="",CJ41="",CK41="",CL41="",CM41=""),"",(VLOOKUP(CF41,'Grade-Percent-GPA'!$E:$F,2,FALSE)+VLOOKUP(CG41,'Grade-Percent-GPA'!$E:$F,2,FALSE)+VLOOKUP(CH41,'Grade-Percent-GPA'!$E:$F,2,FALSE)+VLOOKUP(CI41,'Grade-Percent-GPA'!$E:$F,2,FALSE)+VLOOKUP(CJ41,'Grade-Percent-GPA'!$E:$F,2,FALSE)+VLOOKUP(CK41,'Grade-Percent-GPA'!$E:$F,2,FALSE)+VLOOKUP(CL41,'Grade-Percent-GPA'!$E:$F,2,FALSE)+VLOOKUP(CM41,'Grade-Percent-GPA'!$E:$F,2,FALSE))/(IF(CF41="",0,1)+IF(CG41="",0,1)+IF(CH41="",0,1)+IF(CI41="",0,1)+IF(CJ41="",0,1)+IF(CK41="",0,1)+IF(CL41="",0,1)+IF(CM41="",0,1)))</f>
        <v/>
      </c>
      <c r="CO41" s="171" t="str">
        <f t="shared" si="12"/>
        <v/>
      </c>
      <c r="CP41" s="171" t="str">
        <f t="shared" si="13"/>
        <v/>
      </c>
      <c r="CQ41" s="168"/>
      <c r="CR41" s="169"/>
      <c r="CS41" s="170"/>
      <c r="CT41" s="170"/>
      <c r="CU41" s="170"/>
      <c r="CV41" s="170"/>
      <c r="CW41" s="170"/>
      <c r="CX41" s="170"/>
      <c r="CY41" s="170"/>
      <c r="CZ41" s="170"/>
      <c r="DA41" s="171" t="str">
        <f>IF(AND(CS41="",CT41="",CU41="",CV41="",CW41="",CX41="",CY41="",CZ41=""),"",(VLOOKUP(CS41,'Grade-Percent-GPA'!$E:$F,2,FALSE)+VLOOKUP(CT41,'Grade-Percent-GPA'!$E:$F,2,FALSE)+VLOOKUP(CU41,'Grade-Percent-GPA'!$E:$F,2,FALSE)+VLOOKUP(CV41,'Grade-Percent-GPA'!$E:$F,2,FALSE)+VLOOKUP(CW41,'Grade-Percent-GPA'!$E:$F,2,FALSE)+VLOOKUP(CX41,'Grade-Percent-GPA'!$E:$F,2,FALSE)+VLOOKUP(CY41,'Grade-Percent-GPA'!$E:$F,2,FALSE)+VLOOKUP(CZ41,'Grade-Percent-GPA'!$E:$F,2,FALSE))/(IF(CS41="",0,1)+IF(CT41="",0,1)+IF(CU41="",0,1)+IF(CV41="",0,1)+IF(CW41="",0,1)+IF(CX41="",0,1)+IF(CY41="",0,1)+IF(CZ41="",0,1)))</f>
        <v/>
      </c>
      <c r="DB41" s="171" t="str">
        <f t="shared" si="14"/>
        <v/>
      </c>
      <c r="DC41" s="171" t="str">
        <f t="shared" si="15"/>
        <v/>
      </c>
    </row>
    <row r="42" spans="1:107" ht="14.25" customHeight="1" x14ac:dyDescent="0.3">
      <c r="A42" s="167"/>
      <c r="B42" s="110"/>
      <c r="C42" s="110"/>
      <c r="D42" s="168"/>
      <c r="E42" s="169"/>
      <c r="F42" s="170"/>
      <c r="G42" s="170"/>
      <c r="H42" s="170"/>
      <c r="I42" s="170"/>
      <c r="J42" s="170"/>
      <c r="K42" s="170"/>
      <c r="L42" s="170"/>
      <c r="M42" s="170"/>
      <c r="N42" s="171" t="str">
        <f>IF(AND(F42="",G42="",H42="",I42="",J42="",K42="",L42="",M42=""),"",(VLOOKUP(F42,'Grade-Percent-GPA'!$E:$F,2,FALSE)+VLOOKUP(G42,'Grade-Percent-GPA'!$E:$F,2,FALSE)+VLOOKUP(H42,'Grade-Percent-GPA'!$E:$F,2,FALSE)+VLOOKUP(I42,'Grade-Percent-GPA'!$E:$F,2,FALSE)+VLOOKUP(J42,'Grade-Percent-GPA'!$E:$F,2,FALSE)+VLOOKUP(K42,'Grade-Percent-GPA'!$E:$F,2,FALSE)+VLOOKUP(L42,'Grade-Percent-GPA'!$E:$F,2,FALSE)+VLOOKUP(M42,'Grade-Percent-GPA'!$E:$F,2,FALSE))/(IF(F42="",0,1)+IF(G42="",0,1)+IF(H42="",0,1)+IF(I42="",0,1)+IF(J42="",0,1)+IF(K42="",0,1)+IF(L42="",0,1)+IF(M42="",0,1)))</f>
        <v/>
      </c>
      <c r="O42" s="171" t="str">
        <f t="shared" si="0"/>
        <v/>
      </c>
      <c r="P42" s="171" t="str">
        <f t="shared" si="1"/>
        <v/>
      </c>
      <c r="Q42" s="168"/>
      <c r="R42" s="169"/>
      <c r="S42" s="170"/>
      <c r="T42" s="170"/>
      <c r="U42" s="170"/>
      <c r="V42" s="170"/>
      <c r="W42" s="170"/>
      <c r="X42" s="170"/>
      <c r="Y42" s="170"/>
      <c r="Z42" s="170"/>
      <c r="AA42" s="171" t="str">
        <f>IF(AND(S42="",T42="",U42="",V42="",W42="",X42="",Y42="",Z42=""),"",(VLOOKUP(S42,'Grade-Percent-GPA'!$E:$F,2,FALSE)+VLOOKUP(T42,'Grade-Percent-GPA'!$E:$F,2,FALSE)+VLOOKUP(U42,'Grade-Percent-GPA'!$E:$F,2,FALSE)+VLOOKUP(V42,'Grade-Percent-GPA'!$E:$F,2,FALSE)+VLOOKUP(W42,'Grade-Percent-GPA'!$E:$F,2,FALSE)+VLOOKUP(X42,'Grade-Percent-GPA'!$E:$F,2,FALSE)+VLOOKUP(Y42,'Grade-Percent-GPA'!$E:$F,2,FALSE)+VLOOKUP(Z42,'Grade-Percent-GPA'!$E:$F,2,FALSE))/(IF(S42="",0,1)+IF(T42="",0,1)+IF(U42="",0,1)+IF(V42="",0,1)+IF(W42="",0,1)+IF(X42="",0,1)+IF(Y42="",0,1)+IF(Z42="",0,1)))</f>
        <v/>
      </c>
      <c r="AB42" s="171" t="str">
        <f t="shared" si="2"/>
        <v/>
      </c>
      <c r="AC42" s="171" t="str">
        <f t="shared" si="3"/>
        <v/>
      </c>
      <c r="AD42" s="168"/>
      <c r="AE42" s="169"/>
      <c r="AF42" s="170"/>
      <c r="AG42" s="170"/>
      <c r="AH42" s="170"/>
      <c r="AI42" s="170"/>
      <c r="AJ42" s="170"/>
      <c r="AK42" s="170"/>
      <c r="AL42" s="170"/>
      <c r="AM42" s="170"/>
      <c r="AN42" s="171" t="str">
        <f>IF(AND(AF42="",AG42="",AH42="",AI42="",AJ42="",AK42="",AL42="",AM42=""),"",(VLOOKUP(AF42,'Grade-Percent-GPA'!$E:$F,2,FALSE)+VLOOKUP(AG42,'Grade-Percent-GPA'!$E:$F,2,FALSE)+VLOOKUP(AH42,'Grade-Percent-GPA'!$E:$F,2,FALSE)+VLOOKUP(AI42,'Grade-Percent-GPA'!$E:$F,2,FALSE)+VLOOKUP(AJ42,'Grade-Percent-GPA'!$E:$F,2,FALSE)+VLOOKUP(AK42,'Grade-Percent-GPA'!$E:$F,2,FALSE)+VLOOKUP(AL42,'Grade-Percent-GPA'!$E:$F,2,FALSE)+VLOOKUP(AM42,'Grade-Percent-GPA'!$E:$F,2,FALSE))/(IF(AF42="",0,1)+IF(AG42="",0,1)+IF(AH42="",0,1)+IF(AI42="",0,1)+IF(AJ42="",0,1)+IF(AK42="",0,1)+IF(AL42="",0,1)+IF(AM42="",0,1)))</f>
        <v/>
      </c>
      <c r="AO42" s="171" t="str">
        <f t="shared" si="4"/>
        <v/>
      </c>
      <c r="AP42" s="171" t="str">
        <f t="shared" si="5"/>
        <v/>
      </c>
      <c r="AQ42" s="168"/>
      <c r="AR42" s="169"/>
      <c r="AS42" s="170"/>
      <c r="AT42" s="170"/>
      <c r="AU42" s="170"/>
      <c r="AV42" s="170"/>
      <c r="AW42" s="170"/>
      <c r="AX42" s="170"/>
      <c r="AY42" s="170"/>
      <c r="AZ42" s="170"/>
      <c r="BA42" s="171" t="str">
        <f>IF(AND(AS42="",AT42="",AU42="",AV42="",AW42="",AX42="",AY42="",AZ42=""),"",(VLOOKUP(AS42,'Grade-Percent-GPA'!$E:$F,2,FALSE)+VLOOKUP(AT42,'Grade-Percent-GPA'!$E:$F,2,FALSE)+VLOOKUP(AU42,'Grade-Percent-GPA'!$E:$F,2,FALSE)+VLOOKUP(AV42,'Grade-Percent-GPA'!$E:$F,2,FALSE)+VLOOKUP(AW42,'Grade-Percent-GPA'!$E:$F,2,FALSE)+VLOOKUP(AX42,'Grade-Percent-GPA'!$E:$F,2,FALSE)+VLOOKUP(AY42,'Grade-Percent-GPA'!$E:$F,2,FALSE)+VLOOKUP(AZ42,'Grade-Percent-GPA'!$E:$F,2,FALSE))/(IF(AS42="",0,1)+IF(AT42="",0,1)+IF(AU42="",0,1)+IF(AV42="",0,1)+IF(AW42="",0,1)+IF(AX42="",0,1)+IF(AY42="",0,1)+IF(AZ42="",0,1)))</f>
        <v/>
      </c>
      <c r="BB42" s="171" t="str">
        <f t="shared" si="6"/>
        <v/>
      </c>
      <c r="BC42" s="171" t="str">
        <f t="shared" si="7"/>
        <v/>
      </c>
      <c r="BD42" s="168"/>
      <c r="BE42" s="169"/>
      <c r="BF42" s="170"/>
      <c r="BG42" s="170"/>
      <c r="BH42" s="170"/>
      <c r="BI42" s="170"/>
      <c r="BJ42" s="170"/>
      <c r="BK42" s="170"/>
      <c r="BL42" s="170"/>
      <c r="BM42" s="170"/>
      <c r="BN42" s="171" t="str">
        <f>IF(AND(BF42="",BG42="",BH42="",BI42="",BJ42="",BK42="",BL42="",BM42=""),"",(VLOOKUP(BF42,'Grade-Percent-GPA'!$E:$F,2,FALSE)+VLOOKUP(BG42,'Grade-Percent-GPA'!$E:$F,2,FALSE)+VLOOKUP(BH42,'Grade-Percent-GPA'!$E:$F,2,FALSE)+VLOOKUP(BI42,'Grade-Percent-GPA'!$E:$F,2,FALSE)+VLOOKUP(BJ42,'Grade-Percent-GPA'!$E:$F,2,FALSE)+VLOOKUP(BK42,'Grade-Percent-GPA'!$E:$F,2,FALSE)+VLOOKUP(BL42,'Grade-Percent-GPA'!$E:$F,2,FALSE)+VLOOKUP(BM42,'Grade-Percent-GPA'!$E:$F,2,FALSE))/(IF(BF42="",0,1)+IF(BG42="",0,1)+IF(BH42="",0,1)+IF(BI42="",0,1)+IF(BJ42="",0,1)+IF(BK42="",0,1)+IF(BL42="",0,1)+IF(BM42="",0,1)))</f>
        <v/>
      </c>
      <c r="BO42" s="171" t="str">
        <f t="shared" si="8"/>
        <v/>
      </c>
      <c r="BP42" s="171" t="str">
        <f t="shared" si="9"/>
        <v/>
      </c>
      <c r="BQ42" s="168"/>
      <c r="BR42" s="169"/>
      <c r="BS42" s="170"/>
      <c r="BT42" s="170"/>
      <c r="BU42" s="170"/>
      <c r="BV42" s="170"/>
      <c r="BW42" s="170"/>
      <c r="BX42" s="170"/>
      <c r="BY42" s="170"/>
      <c r="BZ42" s="170"/>
      <c r="CA42" s="171" t="str">
        <f>IF(AND(BS42="",BT42="",BU42="",BV42="",BW42="",BX42="",BY42="",BZ42=""),"",(VLOOKUP(BS42,'Grade-Percent-GPA'!$E:$F,2,FALSE)+VLOOKUP(BT42,'Grade-Percent-GPA'!$E:$F,2,FALSE)+VLOOKUP(BU42,'Grade-Percent-GPA'!$E:$F,2,FALSE)+VLOOKUP(BV42,'Grade-Percent-GPA'!$E:$F,2,FALSE)+VLOOKUP(BW42,'Grade-Percent-GPA'!$E:$F,2,FALSE)+VLOOKUP(BX42,'Grade-Percent-GPA'!$E:$F,2,FALSE)+VLOOKUP(BY42,'Grade-Percent-GPA'!$E:$F,2,FALSE)+VLOOKUP(BZ42,'Grade-Percent-GPA'!$E:$F,2,FALSE))/(IF(BS42="",0,1)+IF(BT42="",0,1)+IF(BU42="",0,1)+IF(BV42="",0,1)+IF(BW42="",0,1)+IF(BX42="",0,1)+IF(BY42="",0,1)+IF(BZ42="",0,1)))</f>
        <v/>
      </c>
      <c r="CB42" s="171" t="str">
        <f t="shared" si="10"/>
        <v/>
      </c>
      <c r="CC42" s="171" t="str">
        <f t="shared" si="11"/>
        <v/>
      </c>
      <c r="CD42" s="168"/>
      <c r="CE42" s="169"/>
      <c r="CF42" s="170"/>
      <c r="CG42" s="170"/>
      <c r="CH42" s="170"/>
      <c r="CI42" s="170"/>
      <c r="CJ42" s="170"/>
      <c r="CK42" s="170"/>
      <c r="CL42" s="170"/>
      <c r="CM42" s="170"/>
      <c r="CN42" s="171" t="str">
        <f>IF(AND(CF42="",CG42="",CH42="",CI42="",CJ42="",CK42="",CL42="",CM42=""),"",(VLOOKUP(CF42,'Grade-Percent-GPA'!$E:$F,2,FALSE)+VLOOKUP(CG42,'Grade-Percent-GPA'!$E:$F,2,FALSE)+VLOOKUP(CH42,'Grade-Percent-GPA'!$E:$F,2,FALSE)+VLOOKUP(CI42,'Grade-Percent-GPA'!$E:$F,2,FALSE)+VLOOKUP(CJ42,'Grade-Percent-GPA'!$E:$F,2,FALSE)+VLOOKUP(CK42,'Grade-Percent-GPA'!$E:$F,2,FALSE)+VLOOKUP(CL42,'Grade-Percent-GPA'!$E:$F,2,FALSE)+VLOOKUP(CM42,'Grade-Percent-GPA'!$E:$F,2,FALSE))/(IF(CF42="",0,1)+IF(CG42="",0,1)+IF(CH42="",0,1)+IF(CI42="",0,1)+IF(CJ42="",0,1)+IF(CK42="",0,1)+IF(CL42="",0,1)+IF(CM42="",0,1)))</f>
        <v/>
      </c>
      <c r="CO42" s="171" t="str">
        <f t="shared" si="12"/>
        <v/>
      </c>
      <c r="CP42" s="171" t="str">
        <f t="shared" si="13"/>
        <v/>
      </c>
      <c r="CQ42" s="168"/>
      <c r="CR42" s="169"/>
      <c r="CS42" s="170"/>
      <c r="CT42" s="170"/>
      <c r="CU42" s="170"/>
      <c r="CV42" s="170"/>
      <c r="CW42" s="170"/>
      <c r="CX42" s="170"/>
      <c r="CY42" s="170"/>
      <c r="CZ42" s="170"/>
      <c r="DA42" s="171" t="str">
        <f>IF(AND(CS42="",CT42="",CU42="",CV42="",CW42="",CX42="",CY42="",CZ42=""),"",(VLOOKUP(CS42,'Grade-Percent-GPA'!$E:$F,2,FALSE)+VLOOKUP(CT42,'Grade-Percent-GPA'!$E:$F,2,FALSE)+VLOOKUP(CU42,'Grade-Percent-GPA'!$E:$F,2,FALSE)+VLOOKUP(CV42,'Grade-Percent-GPA'!$E:$F,2,FALSE)+VLOOKUP(CW42,'Grade-Percent-GPA'!$E:$F,2,FALSE)+VLOOKUP(CX42,'Grade-Percent-GPA'!$E:$F,2,FALSE)+VLOOKUP(CY42,'Grade-Percent-GPA'!$E:$F,2,FALSE)+VLOOKUP(CZ42,'Grade-Percent-GPA'!$E:$F,2,FALSE))/(IF(CS42="",0,1)+IF(CT42="",0,1)+IF(CU42="",0,1)+IF(CV42="",0,1)+IF(CW42="",0,1)+IF(CX42="",0,1)+IF(CY42="",0,1)+IF(CZ42="",0,1)))</f>
        <v/>
      </c>
      <c r="DB42" s="171" t="str">
        <f t="shared" si="14"/>
        <v/>
      </c>
      <c r="DC42" s="171" t="str">
        <f t="shared" si="15"/>
        <v/>
      </c>
    </row>
    <row r="43" spans="1:107" ht="14.25" customHeight="1" x14ac:dyDescent="0.3">
      <c r="A43" s="167"/>
      <c r="B43" s="110"/>
      <c r="C43" s="110"/>
      <c r="D43" s="168"/>
      <c r="E43" s="169"/>
      <c r="F43" s="170"/>
      <c r="G43" s="170"/>
      <c r="H43" s="170"/>
      <c r="I43" s="170"/>
      <c r="J43" s="170"/>
      <c r="K43" s="170"/>
      <c r="L43" s="170"/>
      <c r="M43" s="170"/>
      <c r="N43" s="171" t="str">
        <f>IF(AND(F43="",G43="",H43="",I43="",J43="",K43="",L43="",M43=""),"",(VLOOKUP(F43,'Grade-Percent-GPA'!$E:$F,2,FALSE)+VLOOKUP(G43,'Grade-Percent-GPA'!$E:$F,2,FALSE)+VLOOKUP(H43,'Grade-Percent-GPA'!$E:$F,2,FALSE)+VLOOKUP(I43,'Grade-Percent-GPA'!$E:$F,2,FALSE)+VLOOKUP(J43,'Grade-Percent-GPA'!$E:$F,2,FALSE)+VLOOKUP(K43,'Grade-Percent-GPA'!$E:$F,2,FALSE)+VLOOKUP(L43,'Grade-Percent-GPA'!$E:$F,2,FALSE)+VLOOKUP(M43,'Grade-Percent-GPA'!$E:$F,2,FALSE))/(IF(F43="",0,1)+IF(G43="",0,1)+IF(H43="",0,1)+IF(I43="",0,1)+IF(J43="",0,1)+IF(K43="",0,1)+IF(L43="",0,1)+IF(M43="",0,1)))</f>
        <v/>
      </c>
      <c r="O43" s="171" t="str">
        <f t="shared" si="0"/>
        <v/>
      </c>
      <c r="P43" s="171" t="str">
        <f t="shared" si="1"/>
        <v/>
      </c>
      <c r="Q43" s="168"/>
      <c r="R43" s="169"/>
      <c r="S43" s="170"/>
      <c r="T43" s="170"/>
      <c r="U43" s="170"/>
      <c r="V43" s="170"/>
      <c r="W43" s="170"/>
      <c r="X43" s="170"/>
      <c r="Y43" s="170"/>
      <c r="Z43" s="170"/>
      <c r="AA43" s="171" t="str">
        <f>IF(AND(S43="",T43="",U43="",V43="",W43="",X43="",Y43="",Z43=""),"",(VLOOKUP(S43,'Grade-Percent-GPA'!$E:$F,2,FALSE)+VLOOKUP(T43,'Grade-Percent-GPA'!$E:$F,2,FALSE)+VLOOKUP(U43,'Grade-Percent-GPA'!$E:$F,2,FALSE)+VLOOKUP(V43,'Grade-Percent-GPA'!$E:$F,2,FALSE)+VLOOKUP(W43,'Grade-Percent-GPA'!$E:$F,2,FALSE)+VLOOKUP(X43,'Grade-Percent-GPA'!$E:$F,2,FALSE)+VLOOKUP(Y43,'Grade-Percent-GPA'!$E:$F,2,FALSE)+VLOOKUP(Z43,'Grade-Percent-GPA'!$E:$F,2,FALSE))/(IF(S43="",0,1)+IF(T43="",0,1)+IF(U43="",0,1)+IF(V43="",0,1)+IF(W43="",0,1)+IF(X43="",0,1)+IF(Y43="",0,1)+IF(Z43="",0,1)))</f>
        <v/>
      </c>
      <c r="AB43" s="171" t="str">
        <f t="shared" si="2"/>
        <v/>
      </c>
      <c r="AC43" s="171" t="str">
        <f t="shared" si="3"/>
        <v/>
      </c>
      <c r="AD43" s="168"/>
      <c r="AE43" s="169"/>
      <c r="AF43" s="170"/>
      <c r="AG43" s="170"/>
      <c r="AH43" s="170"/>
      <c r="AI43" s="170"/>
      <c r="AJ43" s="170"/>
      <c r="AK43" s="170"/>
      <c r="AL43" s="170"/>
      <c r="AM43" s="170"/>
      <c r="AN43" s="171" t="str">
        <f>IF(AND(AF43="",AG43="",AH43="",AI43="",AJ43="",AK43="",AL43="",AM43=""),"",(VLOOKUP(AF43,'Grade-Percent-GPA'!$E:$F,2,FALSE)+VLOOKUP(AG43,'Grade-Percent-GPA'!$E:$F,2,FALSE)+VLOOKUP(AH43,'Grade-Percent-GPA'!$E:$F,2,FALSE)+VLOOKUP(AI43,'Grade-Percent-GPA'!$E:$F,2,FALSE)+VLOOKUP(AJ43,'Grade-Percent-GPA'!$E:$F,2,FALSE)+VLOOKUP(AK43,'Grade-Percent-GPA'!$E:$F,2,FALSE)+VLOOKUP(AL43,'Grade-Percent-GPA'!$E:$F,2,FALSE)+VLOOKUP(AM43,'Grade-Percent-GPA'!$E:$F,2,FALSE))/(IF(AF43="",0,1)+IF(AG43="",0,1)+IF(AH43="",0,1)+IF(AI43="",0,1)+IF(AJ43="",0,1)+IF(AK43="",0,1)+IF(AL43="",0,1)+IF(AM43="",0,1)))</f>
        <v/>
      </c>
      <c r="AO43" s="171" t="str">
        <f t="shared" si="4"/>
        <v/>
      </c>
      <c r="AP43" s="171" t="str">
        <f t="shared" si="5"/>
        <v/>
      </c>
      <c r="AQ43" s="168"/>
      <c r="AR43" s="169"/>
      <c r="AS43" s="170"/>
      <c r="AT43" s="170"/>
      <c r="AU43" s="170"/>
      <c r="AV43" s="170"/>
      <c r="AW43" s="170"/>
      <c r="AX43" s="170"/>
      <c r="AY43" s="170"/>
      <c r="AZ43" s="170"/>
      <c r="BA43" s="171" t="str">
        <f>IF(AND(AS43="",AT43="",AU43="",AV43="",AW43="",AX43="",AY43="",AZ43=""),"",(VLOOKUP(AS43,'Grade-Percent-GPA'!$E:$F,2,FALSE)+VLOOKUP(AT43,'Grade-Percent-GPA'!$E:$F,2,FALSE)+VLOOKUP(AU43,'Grade-Percent-GPA'!$E:$F,2,FALSE)+VLOOKUP(AV43,'Grade-Percent-GPA'!$E:$F,2,FALSE)+VLOOKUP(AW43,'Grade-Percent-GPA'!$E:$F,2,FALSE)+VLOOKUP(AX43,'Grade-Percent-GPA'!$E:$F,2,FALSE)+VLOOKUP(AY43,'Grade-Percent-GPA'!$E:$F,2,FALSE)+VLOOKUP(AZ43,'Grade-Percent-GPA'!$E:$F,2,FALSE))/(IF(AS43="",0,1)+IF(AT43="",0,1)+IF(AU43="",0,1)+IF(AV43="",0,1)+IF(AW43="",0,1)+IF(AX43="",0,1)+IF(AY43="",0,1)+IF(AZ43="",0,1)))</f>
        <v/>
      </c>
      <c r="BB43" s="171" t="str">
        <f t="shared" si="6"/>
        <v/>
      </c>
      <c r="BC43" s="171" t="str">
        <f t="shared" si="7"/>
        <v/>
      </c>
      <c r="BD43" s="168"/>
      <c r="BE43" s="169"/>
      <c r="BF43" s="170"/>
      <c r="BG43" s="170"/>
      <c r="BH43" s="170"/>
      <c r="BI43" s="170"/>
      <c r="BJ43" s="170"/>
      <c r="BK43" s="170"/>
      <c r="BL43" s="170"/>
      <c r="BM43" s="170"/>
      <c r="BN43" s="171" t="str">
        <f>IF(AND(BF43="",BG43="",BH43="",BI43="",BJ43="",BK43="",BL43="",BM43=""),"",(VLOOKUP(BF43,'Grade-Percent-GPA'!$E:$F,2,FALSE)+VLOOKUP(BG43,'Grade-Percent-GPA'!$E:$F,2,FALSE)+VLOOKUP(BH43,'Grade-Percent-GPA'!$E:$F,2,FALSE)+VLOOKUP(BI43,'Grade-Percent-GPA'!$E:$F,2,FALSE)+VLOOKUP(BJ43,'Grade-Percent-GPA'!$E:$F,2,FALSE)+VLOOKUP(BK43,'Grade-Percent-GPA'!$E:$F,2,FALSE)+VLOOKUP(BL43,'Grade-Percent-GPA'!$E:$F,2,FALSE)+VLOOKUP(BM43,'Grade-Percent-GPA'!$E:$F,2,FALSE))/(IF(BF43="",0,1)+IF(BG43="",0,1)+IF(BH43="",0,1)+IF(BI43="",0,1)+IF(BJ43="",0,1)+IF(BK43="",0,1)+IF(BL43="",0,1)+IF(BM43="",0,1)))</f>
        <v/>
      </c>
      <c r="BO43" s="171" t="str">
        <f t="shared" si="8"/>
        <v/>
      </c>
      <c r="BP43" s="171" t="str">
        <f t="shared" si="9"/>
        <v/>
      </c>
      <c r="BQ43" s="168"/>
      <c r="BR43" s="169"/>
      <c r="BS43" s="170"/>
      <c r="BT43" s="170"/>
      <c r="BU43" s="170"/>
      <c r="BV43" s="170"/>
      <c r="BW43" s="170"/>
      <c r="BX43" s="170"/>
      <c r="BY43" s="170"/>
      <c r="BZ43" s="170"/>
      <c r="CA43" s="171" t="str">
        <f>IF(AND(BS43="",BT43="",BU43="",BV43="",BW43="",BX43="",BY43="",BZ43=""),"",(VLOOKUP(BS43,'Grade-Percent-GPA'!$E:$F,2,FALSE)+VLOOKUP(BT43,'Grade-Percent-GPA'!$E:$F,2,FALSE)+VLOOKUP(BU43,'Grade-Percent-GPA'!$E:$F,2,FALSE)+VLOOKUP(BV43,'Grade-Percent-GPA'!$E:$F,2,FALSE)+VLOOKUP(BW43,'Grade-Percent-GPA'!$E:$F,2,FALSE)+VLOOKUP(BX43,'Grade-Percent-GPA'!$E:$F,2,FALSE)+VLOOKUP(BY43,'Grade-Percent-GPA'!$E:$F,2,FALSE)+VLOOKUP(BZ43,'Grade-Percent-GPA'!$E:$F,2,FALSE))/(IF(BS43="",0,1)+IF(BT43="",0,1)+IF(BU43="",0,1)+IF(BV43="",0,1)+IF(BW43="",0,1)+IF(BX43="",0,1)+IF(BY43="",0,1)+IF(BZ43="",0,1)))</f>
        <v/>
      </c>
      <c r="CB43" s="171" t="str">
        <f t="shared" si="10"/>
        <v/>
      </c>
      <c r="CC43" s="171" t="str">
        <f t="shared" si="11"/>
        <v/>
      </c>
      <c r="CD43" s="168"/>
      <c r="CE43" s="169"/>
      <c r="CF43" s="170"/>
      <c r="CG43" s="170"/>
      <c r="CH43" s="170"/>
      <c r="CI43" s="170"/>
      <c r="CJ43" s="170"/>
      <c r="CK43" s="170"/>
      <c r="CL43" s="170"/>
      <c r="CM43" s="170"/>
      <c r="CN43" s="171" t="str">
        <f>IF(AND(CF43="",CG43="",CH43="",CI43="",CJ43="",CK43="",CL43="",CM43=""),"",(VLOOKUP(CF43,'Grade-Percent-GPA'!$E:$F,2,FALSE)+VLOOKUP(CG43,'Grade-Percent-GPA'!$E:$F,2,FALSE)+VLOOKUP(CH43,'Grade-Percent-GPA'!$E:$F,2,FALSE)+VLOOKUP(CI43,'Grade-Percent-GPA'!$E:$F,2,FALSE)+VLOOKUP(CJ43,'Grade-Percent-GPA'!$E:$F,2,FALSE)+VLOOKUP(CK43,'Grade-Percent-GPA'!$E:$F,2,FALSE)+VLOOKUP(CL43,'Grade-Percent-GPA'!$E:$F,2,FALSE)+VLOOKUP(CM43,'Grade-Percent-GPA'!$E:$F,2,FALSE))/(IF(CF43="",0,1)+IF(CG43="",0,1)+IF(CH43="",0,1)+IF(CI43="",0,1)+IF(CJ43="",0,1)+IF(CK43="",0,1)+IF(CL43="",0,1)+IF(CM43="",0,1)))</f>
        <v/>
      </c>
      <c r="CO43" s="171" t="str">
        <f t="shared" si="12"/>
        <v/>
      </c>
      <c r="CP43" s="171" t="str">
        <f t="shared" si="13"/>
        <v/>
      </c>
      <c r="CQ43" s="168"/>
      <c r="CR43" s="169"/>
      <c r="CS43" s="170"/>
      <c r="CT43" s="170"/>
      <c r="CU43" s="170"/>
      <c r="CV43" s="170"/>
      <c r="CW43" s="170"/>
      <c r="CX43" s="170"/>
      <c r="CY43" s="170"/>
      <c r="CZ43" s="170"/>
      <c r="DA43" s="171" t="str">
        <f>IF(AND(CS43="",CT43="",CU43="",CV43="",CW43="",CX43="",CY43="",CZ43=""),"",(VLOOKUP(CS43,'Grade-Percent-GPA'!$E:$F,2,FALSE)+VLOOKUP(CT43,'Grade-Percent-GPA'!$E:$F,2,FALSE)+VLOOKUP(CU43,'Grade-Percent-GPA'!$E:$F,2,FALSE)+VLOOKUP(CV43,'Grade-Percent-GPA'!$E:$F,2,FALSE)+VLOOKUP(CW43,'Grade-Percent-GPA'!$E:$F,2,FALSE)+VLOOKUP(CX43,'Grade-Percent-GPA'!$E:$F,2,FALSE)+VLOOKUP(CY43,'Grade-Percent-GPA'!$E:$F,2,FALSE)+VLOOKUP(CZ43,'Grade-Percent-GPA'!$E:$F,2,FALSE))/(IF(CS43="",0,1)+IF(CT43="",0,1)+IF(CU43="",0,1)+IF(CV43="",0,1)+IF(CW43="",0,1)+IF(CX43="",0,1)+IF(CY43="",0,1)+IF(CZ43="",0,1)))</f>
        <v/>
      </c>
      <c r="DB43" s="171" t="str">
        <f t="shared" si="14"/>
        <v/>
      </c>
      <c r="DC43" s="171" t="str">
        <f t="shared" si="15"/>
        <v/>
      </c>
    </row>
    <row r="44" spans="1:107" ht="14.25" customHeight="1" x14ac:dyDescent="0.3">
      <c r="A44" s="167"/>
      <c r="B44" s="110"/>
      <c r="C44" s="110"/>
      <c r="D44" s="168"/>
      <c r="E44" s="169"/>
      <c r="F44" s="170"/>
      <c r="G44" s="170"/>
      <c r="H44" s="170"/>
      <c r="I44" s="170"/>
      <c r="J44" s="170"/>
      <c r="K44" s="170"/>
      <c r="L44" s="170"/>
      <c r="M44" s="170"/>
      <c r="N44" s="171" t="str">
        <f>IF(AND(F44="",G44="",H44="",I44="",J44="",K44="",L44="",M44=""),"",(VLOOKUP(F44,'Grade-Percent-GPA'!$E:$F,2,FALSE)+VLOOKUP(G44,'Grade-Percent-GPA'!$E:$F,2,FALSE)+VLOOKUP(H44,'Grade-Percent-GPA'!$E:$F,2,FALSE)+VLOOKUP(I44,'Grade-Percent-GPA'!$E:$F,2,FALSE)+VLOOKUP(J44,'Grade-Percent-GPA'!$E:$F,2,FALSE)+VLOOKUP(K44,'Grade-Percent-GPA'!$E:$F,2,FALSE)+VLOOKUP(L44,'Grade-Percent-GPA'!$E:$F,2,FALSE)+VLOOKUP(M44,'Grade-Percent-GPA'!$E:$F,2,FALSE))/(IF(F44="",0,1)+IF(G44="",0,1)+IF(H44="",0,1)+IF(I44="",0,1)+IF(J44="",0,1)+IF(K44="",0,1)+IF(L44="",0,1)+IF(M44="",0,1)))</f>
        <v/>
      </c>
      <c r="O44" s="171" t="str">
        <f t="shared" si="0"/>
        <v/>
      </c>
      <c r="P44" s="171" t="str">
        <f t="shared" si="1"/>
        <v/>
      </c>
      <c r="Q44" s="168"/>
      <c r="R44" s="169"/>
      <c r="S44" s="170"/>
      <c r="T44" s="170"/>
      <c r="U44" s="170"/>
      <c r="V44" s="170"/>
      <c r="W44" s="170"/>
      <c r="X44" s="170"/>
      <c r="Y44" s="170"/>
      <c r="Z44" s="170"/>
      <c r="AA44" s="171" t="str">
        <f>IF(AND(S44="",T44="",U44="",V44="",W44="",X44="",Y44="",Z44=""),"",(VLOOKUP(S44,'Grade-Percent-GPA'!$E:$F,2,FALSE)+VLOOKUP(T44,'Grade-Percent-GPA'!$E:$F,2,FALSE)+VLOOKUP(U44,'Grade-Percent-GPA'!$E:$F,2,FALSE)+VLOOKUP(V44,'Grade-Percent-GPA'!$E:$F,2,FALSE)+VLOOKUP(W44,'Grade-Percent-GPA'!$E:$F,2,FALSE)+VLOOKUP(X44,'Grade-Percent-GPA'!$E:$F,2,FALSE)+VLOOKUP(Y44,'Grade-Percent-GPA'!$E:$F,2,FALSE)+VLOOKUP(Z44,'Grade-Percent-GPA'!$E:$F,2,FALSE))/(IF(S44="",0,1)+IF(T44="",0,1)+IF(U44="",0,1)+IF(V44="",0,1)+IF(W44="",0,1)+IF(X44="",0,1)+IF(Y44="",0,1)+IF(Z44="",0,1)))</f>
        <v/>
      </c>
      <c r="AB44" s="171" t="str">
        <f t="shared" si="2"/>
        <v/>
      </c>
      <c r="AC44" s="171" t="str">
        <f t="shared" si="3"/>
        <v/>
      </c>
      <c r="AD44" s="168"/>
      <c r="AE44" s="169"/>
      <c r="AF44" s="170"/>
      <c r="AG44" s="170"/>
      <c r="AH44" s="170"/>
      <c r="AI44" s="170"/>
      <c r="AJ44" s="170"/>
      <c r="AK44" s="170"/>
      <c r="AL44" s="170"/>
      <c r="AM44" s="170"/>
      <c r="AN44" s="171" t="str">
        <f>IF(AND(AF44="",AG44="",AH44="",AI44="",AJ44="",AK44="",AL44="",AM44=""),"",(VLOOKUP(AF44,'Grade-Percent-GPA'!$E:$F,2,FALSE)+VLOOKUP(AG44,'Grade-Percent-GPA'!$E:$F,2,FALSE)+VLOOKUP(AH44,'Grade-Percent-GPA'!$E:$F,2,FALSE)+VLOOKUP(AI44,'Grade-Percent-GPA'!$E:$F,2,FALSE)+VLOOKUP(AJ44,'Grade-Percent-GPA'!$E:$F,2,FALSE)+VLOOKUP(AK44,'Grade-Percent-GPA'!$E:$F,2,FALSE)+VLOOKUP(AL44,'Grade-Percent-GPA'!$E:$F,2,FALSE)+VLOOKUP(AM44,'Grade-Percent-GPA'!$E:$F,2,FALSE))/(IF(AF44="",0,1)+IF(AG44="",0,1)+IF(AH44="",0,1)+IF(AI44="",0,1)+IF(AJ44="",0,1)+IF(AK44="",0,1)+IF(AL44="",0,1)+IF(AM44="",0,1)))</f>
        <v/>
      </c>
      <c r="AO44" s="171" t="str">
        <f t="shared" si="4"/>
        <v/>
      </c>
      <c r="AP44" s="171" t="str">
        <f t="shared" si="5"/>
        <v/>
      </c>
      <c r="AQ44" s="168"/>
      <c r="AR44" s="169"/>
      <c r="AS44" s="170"/>
      <c r="AT44" s="170"/>
      <c r="AU44" s="170"/>
      <c r="AV44" s="170"/>
      <c r="AW44" s="170"/>
      <c r="AX44" s="170"/>
      <c r="AY44" s="170"/>
      <c r="AZ44" s="170"/>
      <c r="BA44" s="171" t="str">
        <f>IF(AND(AS44="",AT44="",AU44="",AV44="",AW44="",AX44="",AY44="",AZ44=""),"",(VLOOKUP(AS44,'Grade-Percent-GPA'!$E:$F,2,FALSE)+VLOOKUP(AT44,'Grade-Percent-GPA'!$E:$F,2,FALSE)+VLOOKUP(AU44,'Grade-Percent-GPA'!$E:$F,2,FALSE)+VLOOKUP(AV44,'Grade-Percent-GPA'!$E:$F,2,FALSE)+VLOOKUP(AW44,'Grade-Percent-GPA'!$E:$F,2,FALSE)+VLOOKUP(AX44,'Grade-Percent-GPA'!$E:$F,2,FALSE)+VLOOKUP(AY44,'Grade-Percent-GPA'!$E:$F,2,FALSE)+VLOOKUP(AZ44,'Grade-Percent-GPA'!$E:$F,2,FALSE))/(IF(AS44="",0,1)+IF(AT44="",0,1)+IF(AU44="",0,1)+IF(AV44="",0,1)+IF(AW44="",0,1)+IF(AX44="",0,1)+IF(AY44="",0,1)+IF(AZ44="",0,1)))</f>
        <v/>
      </c>
      <c r="BB44" s="171" t="str">
        <f t="shared" si="6"/>
        <v/>
      </c>
      <c r="BC44" s="171" t="str">
        <f t="shared" si="7"/>
        <v/>
      </c>
      <c r="BD44" s="168"/>
      <c r="BE44" s="169"/>
      <c r="BF44" s="170"/>
      <c r="BG44" s="170"/>
      <c r="BH44" s="170"/>
      <c r="BI44" s="170"/>
      <c r="BJ44" s="170"/>
      <c r="BK44" s="170"/>
      <c r="BL44" s="170"/>
      <c r="BM44" s="170"/>
      <c r="BN44" s="171" t="str">
        <f>IF(AND(BF44="",BG44="",BH44="",BI44="",BJ44="",BK44="",BL44="",BM44=""),"",(VLOOKUP(BF44,'Grade-Percent-GPA'!$E:$F,2,FALSE)+VLOOKUP(BG44,'Grade-Percent-GPA'!$E:$F,2,FALSE)+VLOOKUP(BH44,'Grade-Percent-GPA'!$E:$F,2,FALSE)+VLOOKUP(BI44,'Grade-Percent-GPA'!$E:$F,2,FALSE)+VLOOKUP(BJ44,'Grade-Percent-GPA'!$E:$F,2,FALSE)+VLOOKUP(BK44,'Grade-Percent-GPA'!$E:$F,2,FALSE)+VLOOKUP(BL44,'Grade-Percent-GPA'!$E:$F,2,FALSE)+VLOOKUP(BM44,'Grade-Percent-GPA'!$E:$F,2,FALSE))/(IF(BF44="",0,1)+IF(BG44="",0,1)+IF(BH44="",0,1)+IF(BI44="",0,1)+IF(BJ44="",0,1)+IF(BK44="",0,1)+IF(BL44="",0,1)+IF(BM44="",0,1)))</f>
        <v/>
      </c>
      <c r="BO44" s="171" t="str">
        <f t="shared" si="8"/>
        <v/>
      </c>
      <c r="BP44" s="171" t="str">
        <f t="shared" si="9"/>
        <v/>
      </c>
      <c r="BQ44" s="168"/>
      <c r="BR44" s="169"/>
      <c r="BS44" s="170"/>
      <c r="BT44" s="170"/>
      <c r="BU44" s="170"/>
      <c r="BV44" s="170"/>
      <c r="BW44" s="170"/>
      <c r="BX44" s="170"/>
      <c r="BY44" s="170"/>
      <c r="BZ44" s="170"/>
      <c r="CA44" s="171" t="str">
        <f>IF(AND(BS44="",BT44="",BU44="",BV44="",BW44="",BX44="",BY44="",BZ44=""),"",(VLOOKUP(BS44,'Grade-Percent-GPA'!$E:$F,2,FALSE)+VLOOKUP(BT44,'Grade-Percent-GPA'!$E:$F,2,FALSE)+VLOOKUP(BU44,'Grade-Percent-GPA'!$E:$F,2,FALSE)+VLOOKUP(BV44,'Grade-Percent-GPA'!$E:$F,2,FALSE)+VLOOKUP(BW44,'Grade-Percent-GPA'!$E:$F,2,FALSE)+VLOOKUP(BX44,'Grade-Percent-GPA'!$E:$F,2,FALSE)+VLOOKUP(BY44,'Grade-Percent-GPA'!$E:$F,2,FALSE)+VLOOKUP(BZ44,'Grade-Percent-GPA'!$E:$F,2,FALSE))/(IF(BS44="",0,1)+IF(BT44="",0,1)+IF(BU44="",0,1)+IF(BV44="",0,1)+IF(BW44="",0,1)+IF(BX44="",0,1)+IF(BY44="",0,1)+IF(BZ44="",0,1)))</f>
        <v/>
      </c>
      <c r="CB44" s="171" t="str">
        <f t="shared" si="10"/>
        <v/>
      </c>
      <c r="CC44" s="171" t="str">
        <f t="shared" si="11"/>
        <v/>
      </c>
      <c r="CD44" s="168"/>
      <c r="CE44" s="169"/>
      <c r="CF44" s="170"/>
      <c r="CG44" s="170"/>
      <c r="CH44" s="170"/>
      <c r="CI44" s="170"/>
      <c r="CJ44" s="170"/>
      <c r="CK44" s="170"/>
      <c r="CL44" s="170"/>
      <c r="CM44" s="170"/>
      <c r="CN44" s="171" t="str">
        <f>IF(AND(CF44="",CG44="",CH44="",CI44="",CJ44="",CK44="",CL44="",CM44=""),"",(VLOOKUP(CF44,'Grade-Percent-GPA'!$E:$F,2,FALSE)+VLOOKUP(CG44,'Grade-Percent-GPA'!$E:$F,2,FALSE)+VLOOKUP(CH44,'Grade-Percent-GPA'!$E:$F,2,FALSE)+VLOOKUP(CI44,'Grade-Percent-GPA'!$E:$F,2,FALSE)+VLOOKUP(CJ44,'Grade-Percent-GPA'!$E:$F,2,FALSE)+VLOOKUP(CK44,'Grade-Percent-GPA'!$E:$F,2,FALSE)+VLOOKUP(CL44,'Grade-Percent-GPA'!$E:$F,2,FALSE)+VLOOKUP(CM44,'Grade-Percent-GPA'!$E:$F,2,FALSE))/(IF(CF44="",0,1)+IF(CG44="",0,1)+IF(CH44="",0,1)+IF(CI44="",0,1)+IF(CJ44="",0,1)+IF(CK44="",0,1)+IF(CL44="",0,1)+IF(CM44="",0,1)))</f>
        <v/>
      </c>
      <c r="CO44" s="171" t="str">
        <f t="shared" si="12"/>
        <v/>
      </c>
      <c r="CP44" s="171" t="str">
        <f t="shared" si="13"/>
        <v/>
      </c>
      <c r="CQ44" s="168"/>
      <c r="CR44" s="169"/>
      <c r="CS44" s="170"/>
      <c r="CT44" s="170"/>
      <c r="CU44" s="170"/>
      <c r="CV44" s="170"/>
      <c r="CW44" s="170"/>
      <c r="CX44" s="170"/>
      <c r="CY44" s="170"/>
      <c r="CZ44" s="170"/>
      <c r="DA44" s="171" t="str">
        <f>IF(AND(CS44="",CT44="",CU44="",CV44="",CW44="",CX44="",CY44="",CZ44=""),"",(VLOOKUP(CS44,'Grade-Percent-GPA'!$E:$F,2,FALSE)+VLOOKUP(CT44,'Grade-Percent-GPA'!$E:$F,2,FALSE)+VLOOKUP(CU44,'Grade-Percent-GPA'!$E:$F,2,FALSE)+VLOOKUP(CV44,'Grade-Percent-GPA'!$E:$F,2,FALSE)+VLOOKUP(CW44,'Grade-Percent-GPA'!$E:$F,2,FALSE)+VLOOKUP(CX44,'Grade-Percent-GPA'!$E:$F,2,FALSE)+VLOOKUP(CY44,'Grade-Percent-GPA'!$E:$F,2,FALSE)+VLOOKUP(CZ44,'Grade-Percent-GPA'!$E:$F,2,FALSE))/(IF(CS44="",0,1)+IF(CT44="",0,1)+IF(CU44="",0,1)+IF(CV44="",0,1)+IF(CW44="",0,1)+IF(CX44="",0,1)+IF(CY44="",0,1)+IF(CZ44="",0,1)))</f>
        <v/>
      </c>
      <c r="DB44" s="171" t="str">
        <f t="shared" si="14"/>
        <v/>
      </c>
      <c r="DC44" s="171" t="str">
        <f t="shared" si="15"/>
        <v/>
      </c>
    </row>
    <row r="45" spans="1:107" ht="14.25" customHeight="1" x14ac:dyDescent="0.3">
      <c r="A45" s="167"/>
      <c r="B45" s="110"/>
      <c r="C45" s="110"/>
      <c r="D45" s="168"/>
      <c r="E45" s="169"/>
      <c r="F45" s="170"/>
      <c r="G45" s="170"/>
      <c r="H45" s="170"/>
      <c r="I45" s="170"/>
      <c r="J45" s="170"/>
      <c r="K45" s="170"/>
      <c r="L45" s="170"/>
      <c r="M45" s="170"/>
      <c r="N45" s="171" t="str">
        <f>IF(AND(F45="",G45="",H45="",I45="",J45="",K45="",L45="",M45=""),"",(VLOOKUP(F45,'Grade-Percent-GPA'!$E:$F,2,FALSE)+VLOOKUP(G45,'Grade-Percent-GPA'!$E:$F,2,FALSE)+VLOOKUP(H45,'Grade-Percent-GPA'!$E:$F,2,FALSE)+VLOOKUP(I45,'Grade-Percent-GPA'!$E:$F,2,FALSE)+VLOOKUP(J45,'Grade-Percent-GPA'!$E:$F,2,FALSE)+VLOOKUP(K45,'Grade-Percent-GPA'!$E:$F,2,FALSE)+VLOOKUP(L45,'Grade-Percent-GPA'!$E:$F,2,FALSE)+VLOOKUP(M45,'Grade-Percent-GPA'!$E:$F,2,FALSE))/(IF(F45="",0,1)+IF(G45="",0,1)+IF(H45="",0,1)+IF(I45="",0,1)+IF(J45="",0,1)+IF(K45="",0,1)+IF(L45="",0,1)+IF(M45="",0,1)))</f>
        <v/>
      </c>
      <c r="O45" s="171" t="str">
        <f t="shared" si="0"/>
        <v/>
      </c>
      <c r="P45" s="171" t="str">
        <f t="shared" si="1"/>
        <v/>
      </c>
      <c r="Q45" s="168"/>
      <c r="R45" s="169"/>
      <c r="S45" s="170"/>
      <c r="T45" s="170"/>
      <c r="U45" s="170"/>
      <c r="V45" s="170"/>
      <c r="W45" s="170"/>
      <c r="X45" s="170"/>
      <c r="Y45" s="170"/>
      <c r="Z45" s="170"/>
      <c r="AA45" s="171" t="str">
        <f>IF(AND(S45="",T45="",U45="",V45="",W45="",X45="",Y45="",Z45=""),"",(VLOOKUP(S45,'Grade-Percent-GPA'!$E:$F,2,FALSE)+VLOOKUP(T45,'Grade-Percent-GPA'!$E:$F,2,FALSE)+VLOOKUP(U45,'Grade-Percent-GPA'!$E:$F,2,FALSE)+VLOOKUP(V45,'Grade-Percent-GPA'!$E:$F,2,FALSE)+VLOOKUP(W45,'Grade-Percent-GPA'!$E:$F,2,FALSE)+VLOOKUP(X45,'Grade-Percent-GPA'!$E:$F,2,FALSE)+VLOOKUP(Y45,'Grade-Percent-GPA'!$E:$F,2,FALSE)+VLOOKUP(Z45,'Grade-Percent-GPA'!$E:$F,2,FALSE))/(IF(S45="",0,1)+IF(T45="",0,1)+IF(U45="",0,1)+IF(V45="",0,1)+IF(W45="",0,1)+IF(X45="",0,1)+IF(Y45="",0,1)+IF(Z45="",0,1)))</f>
        <v/>
      </c>
      <c r="AB45" s="171" t="str">
        <f t="shared" si="2"/>
        <v/>
      </c>
      <c r="AC45" s="171" t="str">
        <f t="shared" si="3"/>
        <v/>
      </c>
      <c r="AD45" s="168"/>
      <c r="AE45" s="169"/>
      <c r="AF45" s="170"/>
      <c r="AG45" s="170"/>
      <c r="AH45" s="170"/>
      <c r="AI45" s="170"/>
      <c r="AJ45" s="170"/>
      <c r="AK45" s="170"/>
      <c r="AL45" s="170"/>
      <c r="AM45" s="170"/>
      <c r="AN45" s="171" t="str">
        <f>IF(AND(AF45="",AG45="",AH45="",AI45="",AJ45="",AK45="",AL45="",AM45=""),"",(VLOOKUP(AF45,'Grade-Percent-GPA'!$E:$F,2,FALSE)+VLOOKUP(AG45,'Grade-Percent-GPA'!$E:$F,2,FALSE)+VLOOKUP(AH45,'Grade-Percent-GPA'!$E:$F,2,FALSE)+VLOOKUP(AI45,'Grade-Percent-GPA'!$E:$F,2,FALSE)+VLOOKUP(AJ45,'Grade-Percent-GPA'!$E:$F,2,FALSE)+VLOOKUP(AK45,'Grade-Percent-GPA'!$E:$F,2,FALSE)+VLOOKUP(AL45,'Grade-Percent-GPA'!$E:$F,2,FALSE)+VLOOKUP(AM45,'Grade-Percent-GPA'!$E:$F,2,FALSE))/(IF(AF45="",0,1)+IF(AG45="",0,1)+IF(AH45="",0,1)+IF(AI45="",0,1)+IF(AJ45="",0,1)+IF(AK45="",0,1)+IF(AL45="",0,1)+IF(AM45="",0,1)))</f>
        <v/>
      </c>
      <c r="AO45" s="171" t="str">
        <f t="shared" si="4"/>
        <v/>
      </c>
      <c r="AP45" s="171" t="str">
        <f t="shared" si="5"/>
        <v/>
      </c>
      <c r="AQ45" s="168"/>
      <c r="AR45" s="169"/>
      <c r="AS45" s="170"/>
      <c r="AT45" s="170"/>
      <c r="AU45" s="170"/>
      <c r="AV45" s="170"/>
      <c r="AW45" s="170"/>
      <c r="AX45" s="170"/>
      <c r="AY45" s="170"/>
      <c r="AZ45" s="170"/>
      <c r="BA45" s="171" t="str">
        <f>IF(AND(AS45="",AT45="",AU45="",AV45="",AW45="",AX45="",AY45="",AZ45=""),"",(VLOOKUP(AS45,'Grade-Percent-GPA'!$E:$F,2,FALSE)+VLOOKUP(AT45,'Grade-Percent-GPA'!$E:$F,2,FALSE)+VLOOKUP(AU45,'Grade-Percent-GPA'!$E:$F,2,FALSE)+VLOOKUP(AV45,'Grade-Percent-GPA'!$E:$F,2,FALSE)+VLOOKUP(AW45,'Grade-Percent-GPA'!$E:$F,2,FALSE)+VLOOKUP(AX45,'Grade-Percent-GPA'!$E:$F,2,FALSE)+VLOOKUP(AY45,'Grade-Percent-GPA'!$E:$F,2,FALSE)+VLOOKUP(AZ45,'Grade-Percent-GPA'!$E:$F,2,FALSE))/(IF(AS45="",0,1)+IF(AT45="",0,1)+IF(AU45="",0,1)+IF(AV45="",0,1)+IF(AW45="",0,1)+IF(AX45="",0,1)+IF(AY45="",0,1)+IF(AZ45="",0,1)))</f>
        <v/>
      </c>
      <c r="BB45" s="171" t="str">
        <f t="shared" si="6"/>
        <v/>
      </c>
      <c r="BC45" s="171" t="str">
        <f t="shared" si="7"/>
        <v/>
      </c>
      <c r="BD45" s="168"/>
      <c r="BE45" s="169"/>
      <c r="BF45" s="170"/>
      <c r="BG45" s="170"/>
      <c r="BH45" s="170"/>
      <c r="BI45" s="170"/>
      <c r="BJ45" s="170"/>
      <c r="BK45" s="170"/>
      <c r="BL45" s="170"/>
      <c r="BM45" s="170"/>
      <c r="BN45" s="171" t="str">
        <f>IF(AND(BF45="",BG45="",BH45="",BI45="",BJ45="",BK45="",BL45="",BM45=""),"",(VLOOKUP(BF45,'Grade-Percent-GPA'!$E:$F,2,FALSE)+VLOOKUP(BG45,'Grade-Percent-GPA'!$E:$F,2,FALSE)+VLOOKUP(BH45,'Grade-Percent-GPA'!$E:$F,2,FALSE)+VLOOKUP(BI45,'Grade-Percent-GPA'!$E:$F,2,FALSE)+VLOOKUP(BJ45,'Grade-Percent-GPA'!$E:$F,2,FALSE)+VLOOKUP(BK45,'Grade-Percent-GPA'!$E:$F,2,FALSE)+VLOOKUP(BL45,'Grade-Percent-GPA'!$E:$F,2,FALSE)+VLOOKUP(BM45,'Grade-Percent-GPA'!$E:$F,2,FALSE))/(IF(BF45="",0,1)+IF(BG45="",0,1)+IF(BH45="",0,1)+IF(BI45="",0,1)+IF(BJ45="",0,1)+IF(BK45="",0,1)+IF(BL45="",0,1)+IF(BM45="",0,1)))</f>
        <v/>
      </c>
      <c r="BO45" s="171" t="str">
        <f t="shared" si="8"/>
        <v/>
      </c>
      <c r="BP45" s="171" t="str">
        <f t="shared" si="9"/>
        <v/>
      </c>
      <c r="BQ45" s="168"/>
      <c r="BR45" s="169"/>
      <c r="BS45" s="170"/>
      <c r="BT45" s="170"/>
      <c r="BU45" s="170"/>
      <c r="BV45" s="170"/>
      <c r="BW45" s="170"/>
      <c r="BX45" s="170"/>
      <c r="BY45" s="170"/>
      <c r="BZ45" s="170"/>
      <c r="CA45" s="171" t="str">
        <f>IF(AND(BS45="",BT45="",BU45="",BV45="",BW45="",BX45="",BY45="",BZ45=""),"",(VLOOKUP(BS45,'Grade-Percent-GPA'!$E:$F,2,FALSE)+VLOOKUP(BT45,'Grade-Percent-GPA'!$E:$F,2,FALSE)+VLOOKUP(BU45,'Grade-Percent-GPA'!$E:$F,2,FALSE)+VLOOKUP(BV45,'Grade-Percent-GPA'!$E:$F,2,FALSE)+VLOOKUP(BW45,'Grade-Percent-GPA'!$E:$F,2,FALSE)+VLOOKUP(BX45,'Grade-Percent-GPA'!$E:$F,2,FALSE)+VLOOKUP(BY45,'Grade-Percent-GPA'!$E:$F,2,FALSE)+VLOOKUP(BZ45,'Grade-Percent-GPA'!$E:$F,2,FALSE))/(IF(BS45="",0,1)+IF(BT45="",0,1)+IF(BU45="",0,1)+IF(BV45="",0,1)+IF(BW45="",0,1)+IF(BX45="",0,1)+IF(BY45="",0,1)+IF(BZ45="",0,1)))</f>
        <v/>
      </c>
      <c r="CB45" s="171" t="str">
        <f t="shared" si="10"/>
        <v/>
      </c>
      <c r="CC45" s="171" t="str">
        <f t="shared" si="11"/>
        <v/>
      </c>
      <c r="CD45" s="168"/>
      <c r="CE45" s="169"/>
      <c r="CF45" s="170"/>
      <c r="CG45" s="170"/>
      <c r="CH45" s="170"/>
      <c r="CI45" s="170"/>
      <c r="CJ45" s="170"/>
      <c r="CK45" s="170"/>
      <c r="CL45" s="170"/>
      <c r="CM45" s="170"/>
      <c r="CN45" s="171" t="str">
        <f>IF(AND(CF45="",CG45="",CH45="",CI45="",CJ45="",CK45="",CL45="",CM45=""),"",(VLOOKUP(CF45,'Grade-Percent-GPA'!$E:$F,2,FALSE)+VLOOKUP(CG45,'Grade-Percent-GPA'!$E:$F,2,FALSE)+VLOOKUP(CH45,'Grade-Percent-GPA'!$E:$F,2,FALSE)+VLOOKUP(CI45,'Grade-Percent-GPA'!$E:$F,2,FALSE)+VLOOKUP(CJ45,'Grade-Percent-GPA'!$E:$F,2,FALSE)+VLOOKUP(CK45,'Grade-Percent-GPA'!$E:$F,2,FALSE)+VLOOKUP(CL45,'Grade-Percent-GPA'!$E:$F,2,FALSE)+VLOOKUP(CM45,'Grade-Percent-GPA'!$E:$F,2,FALSE))/(IF(CF45="",0,1)+IF(CG45="",0,1)+IF(CH45="",0,1)+IF(CI45="",0,1)+IF(CJ45="",0,1)+IF(CK45="",0,1)+IF(CL45="",0,1)+IF(CM45="",0,1)))</f>
        <v/>
      </c>
      <c r="CO45" s="171" t="str">
        <f t="shared" si="12"/>
        <v/>
      </c>
      <c r="CP45" s="171" t="str">
        <f t="shared" si="13"/>
        <v/>
      </c>
      <c r="CQ45" s="168"/>
      <c r="CR45" s="169"/>
      <c r="CS45" s="170"/>
      <c r="CT45" s="170"/>
      <c r="CU45" s="170"/>
      <c r="CV45" s="170"/>
      <c r="CW45" s="170"/>
      <c r="CX45" s="170"/>
      <c r="CY45" s="170"/>
      <c r="CZ45" s="170"/>
      <c r="DA45" s="171" t="str">
        <f>IF(AND(CS45="",CT45="",CU45="",CV45="",CW45="",CX45="",CY45="",CZ45=""),"",(VLOOKUP(CS45,'Grade-Percent-GPA'!$E:$F,2,FALSE)+VLOOKUP(CT45,'Grade-Percent-GPA'!$E:$F,2,FALSE)+VLOOKUP(CU45,'Grade-Percent-GPA'!$E:$F,2,FALSE)+VLOOKUP(CV45,'Grade-Percent-GPA'!$E:$F,2,FALSE)+VLOOKUP(CW45,'Grade-Percent-GPA'!$E:$F,2,FALSE)+VLOOKUP(CX45,'Grade-Percent-GPA'!$E:$F,2,FALSE)+VLOOKUP(CY45,'Grade-Percent-GPA'!$E:$F,2,FALSE)+VLOOKUP(CZ45,'Grade-Percent-GPA'!$E:$F,2,FALSE))/(IF(CS45="",0,1)+IF(CT45="",0,1)+IF(CU45="",0,1)+IF(CV45="",0,1)+IF(CW45="",0,1)+IF(CX45="",0,1)+IF(CY45="",0,1)+IF(CZ45="",0,1)))</f>
        <v/>
      </c>
      <c r="DB45" s="171" t="str">
        <f t="shared" si="14"/>
        <v/>
      </c>
      <c r="DC45" s="171" t="str">
        <f t="shared" si="15"/>
        <v/>
      </c>
    </row>
    <row r="46" spans="1:107" ht="14.25" customHeight="1" x14ac:dyDescent="0.3">
      <c r="A46" s="167"/>
      <c r="B46" s="110"/>
      <c r="C46" s="110"/>
      <c r="D46" s="168"/>
      <c r="E46" s="169"/>
      <c r="F46" s="170"/>
      <c r="G46" s="170"/>
      <c r="H46" s="170"/>
      <c r="I46" s="170"/>
      <c r="J46" s="170"/>
      <c r="K46" s="170"/>
      <c r="L46" s="170"/>
      <c r="M46" s="170"/>
      <c r="N46" s="171" t="str">
        <f>IF(AND(F46="",G46="",H46="",I46="",J46="",K46="",L46="",M46=""),"",(VLOOKUP(F46,'Grade-Percent-GPA'!$E:$F,2,FALSE)+VLOOKUP(G46,'Grade-Percent-GPA'!$E:$F,2,FALSE)+VLOOKUP(H46,'Grade-Percent-GPA'!$E:$F,2,FALSE)+VLOOKUP(I46,'Grade-Percent-GPA'!$E:$F,2,FALSE)+VLOOKUP(J46,'Grade-Percent-GPA'!$E:$F,2,FALSE)+VLOOKUP(K46,'Grade-Percent-GPA'!$E:$F,2,FALSE)+VLOOKUP(L46,'Grade-Percent-GPA'!$E:$F,2,FALSE)+VLOOKUP(M46,'Grade-Percent-GPA'!$E:$F,2,FALSE))/(IF(F46="",0,1)+IF(G46="",0,1)+IF(H46="",0,1)+IF(I46="",0,1)+IF(J46="",0,1)+IF(K46="",0,1)+IF(L46="",0,1)+IF(M46="",0,1)))</f>
        <v/>
      </c>
      <c r="O46" s="171" t="str">
        <f t="shared" si="0"/>
        <v/>
      </c>
      <c r="P46" s="171" t="str">
        <f t="shared" si="1"/>
        <v/>
      </c>
      <c r="Q46" s="168"/>
      <c r="R46" s="169"/>
      <c r="S46" s="170"/>
      <c r="T46" s="170"/>
      <c r="U46" s="170"/>
      <c r="V46" s="170"/>
      <c r="W46" s="170"/>
      <c r="X46" s="170"/>
      <c r="Y46" s="170"/>
      <c r="Z46" s="170"/>
      <c r="AA46" s="171" t="str">
        <f>IF(AND(S46="",T46="",U46="",V46="",W46="",X46="",Y46="",Z46=""),"",(VLOOKUP(S46,'Grade-Percent-GPA'!$E:$F,2,FALSE)+VLOOKUP(T46,'Grade-Percent-GPA'!$E:$F,2,FALSE)+VLOOKUP(U46,'Grade-Percent-GPA'!$E:$F,2,FALSE)+VLOOKUP(V46,'Grade-Percent-GPA'!$E:$F,2,FALSE)+VLOOKUP(W46,'Grade-Percent-GPA'!$E:$F,2,FALSE)+VLOOKUP(X46,'Grade-Percent-GPA'!$E:$F,2,FALSE)+VLOOKUP(Y46,'Grade-Percent-GPA'!$E:$F,2,FALSE)+VLOOKUP(Z46,'Grade-Percent-GPA'!$E:$F,2,FALSE))/(IF(S46="",0,1)+IF(T46="",0,1)+IF(U46="",0,1)+IF(V46="",0,1)+IF(W46="",0,1)+IF(X46="",0,1)+IF(Y46="",0,1)+IF(Z46="",0,1)))</f>
        <v/>
      </c>
      <c r="AB46" s="171" t="str">
        <f t="shared" si="2"/>
        <v/>
      </c>
      <c r="AC46" s="171" t="str">
        <f t="shared" si="3"/>
        <v/>
      </c>
      <c r="AD46" s="168"/>
      <c r="AE46" s="169"/>
      <c r="AF46" s="170"/>
      <c r="AG46" s="170"/>
      <c r="AH46" s="170"/>
      <c r="AI46" s="170"/>
      <c r="AJ46" s="170"/>
      <c r="AK46" s="170"/>
      <c r="AL46" s="170"/>
      <c r="AM46" s="170"/>
      <c r="AN46" s="171" t="str">
        <f>IF(AND(AF46="",AG46="",AH46="",AI46="",AJ46="",AK46="",AL46="",AM46=""),"",(VLOOKUP(AF46,'Grade-Percent-GPA'!$E:$F,2,FALSE)+VLOOKUP(AG46,'Grade-Percent-GPA'!$E:$F,2,FALSE)+VLOOKUP(AH46,'Grade-Percent-GPA'!$E:$F,2,FALSE)+VLOOKUP(AI46,'Grade-Percent-GPA'!$E:$F,2,FALSE)+VLOOKUP(AJ46,'Grade-Percent-GPA'!$E:$F,2,FALSE)+VLOOKUP(AK46,'Grade-Percent-GPA'!$E:$F,2,FALSE)+VLOOKUP(AL46,'Grade-Percent-GPA'!$E:$F,2,FALSE)+VLOOKUP(AM46,'Grade-Percent-GPA'!$E:$F,2,FALSE))/(IF(AF46="",0,1)+IF(AG46="",0,1)+IF(AH46="",0,1)+IF(AI46="",0,1)+IF(AJ46="",0,1)+IF(AK46="",0,1)+IF(AL46="",0,1)+IF(AM46="",0,1)))</f>
        <v/>
      </c>
      <c r="AO46" s="171" t="str">
        <f t="shared" si="4"/>
        <v/>
      </c>
      <c r="AP46" s="171" t="str">
        <f t="shared" si="5"/>
        <v/>
      </c>
      <c r="AQ46" s="168"/>
      <c r="AR46" s="169"/>
      <c r="AS46" s="170"/>
      <c r="AT46" s="170"/>
      <c r="AU46" s="170"/>
      <c r="AV46" s="170"/>
      <c r="AW46" s="170"/>
      <c r="AX46" s="170"/>
      <c r="AY46" s="170"/>
      <c r="AZ46" s="170"/>
      <c r="BA46" s="171" t="str">
        <f>IF(AND(AS46="",AT46="",AU46="",AV46="",AW46="",AX46="",AY46="",AZ46=""),"",(VLOOKUP(AS46,'Grade-Percent-GPA'!$E:$F,2,FALSE)+VLOOKUP(AT46,'Grade-Percent-GPA'!$E:$F,2,FALSE)+VLOOKUP(AU46,'Grade-Percent-GPA'!$E:$F,2,FALSE)+VLOOKUP(AV46,'Grade-Percent-GPA'!$E:$F,2,FALSE)+VLOOKUP(AW46,'Grade-Percent-GPA'!$E:$F,2,FALSE)+VLOOKUP(AX46,'Grade-Percent-GPA'!$E:$F,2,FALSE)+VLOOKUP(AY46,'Grade-Percent-GPA'!$E:$F,2,FALSE)+VLOOKUP(AZ46,'Grade-Percent-GPA'!$E:$F,2,FALSE))/(IF(AS46="",0,1)+IF(AT46="",0,1)+IF(AU46="",0,1)+IF(AV46="",0,1)+IF(AW46="",0,1)+IF(AX46="",0,1)+IF(AY46="",0,1)+IF(AZ46="",0,1)))</f>
        <v/>
      </c>
      <c r="BB46" s="171" t="str">
        <f t="shared" si="6"/>
        <v/>
      </c>
      <c r="BC46" s="171" t="str">
        <f t="shared" si="7"/>
        <v/>
      </c>
      <c r="BD46" s="168"/>
      <c r="BE46" s="169"/>
      <c r="BF46" s="170"/>
      <c r="BG46" s="170"/>
      <c r="BH46" s="170"/>
      <c r="BI46" s="170"/>
      <c r="BJ46" s="170"/>
      <c r="BK46" s="170"/>
      <c r="BL46" s="170"/>
      <c r="BM46" s="170"/>
      <c r="BN46" s="171" t="str">
        <f>IF(AND(BF46="",BG46="",BH46="",BI46="",BJ46="",BK46="",BL46="",BM46=""),"",(VLOOKUP(BF46,'Grade-Percent-GPA'!$E:$F,2,FALSE)+VLOOKUP(BG46,'Grade-Percent-GPA'!$E:$F,2,FALSE)+VLOOKUP(BH46,'Grade-Percent-GPA'!$E:$F,2,FALSE)+VLOOKUP(BI46,'Grade-Percent-GPA'!$E:$F,2,FALSE)+VLOOKUP(BJ46,'Grade-Percent-GPA'!$E:$F,2,FALSE)+VLOOKUP(BK46,'Grade-Percent-GPA'!$E:$F,2,FALSE)+VLOOKUP(BL46,'Grade-Percent-GPA'!$E:$F,2,FALSE)+VLOOKUP(BM46,'Grade-Percent-GPA'!$E:$F,2,FALSE))/(IF(BF46="",0,1)+IF(BG46="",0,1)+IF(BH46="",0,1)+IF(BI46="",0,1)+IF(BJ46="",0,1)+IF(BK46="",0,1)+IF(BL46="",0,1)+IF(BM46="",0,1)))</f>
        <v/>
      </c>
      <c r="BO46" s="171" t="str">
        <f t="shared" si="8"/>
        <v/>
      </c>
      <c r="BP46" s="171" t="str">
        <f t="shared" si="9"/>
        <v/>
      </c>
      <c r="BQ46" s="168"/>
      <c r="BR46" s="169"/>
      <c r="BS46" s="170"/>
      <c r="BT46" s="170"/>
      <c r="BU46" s="170"/>
      <c r="BV46" s="170"/>
      <c r="BW46" s="170"/>
      <c r="BX46" s="170"/>
      <c r="BY46" s="170"/>
      <c r="BZ46" s="170"/>
      <c r="CA46" s="171" t="str">
        <f>IF(AND(BS46="",BT46="",BU46="",BV46="",BW46="",BX46="",BY46="",BZ46=""),"",(VLOOKUP(BS46,'Grade-Percent-GPA'!$E:$F,2,FALSE)+VLOOKUP(BT46,'Grade-Percent-GPA'!$E:$F,2,FALSE)+VLOOKUP(BU46,'Grade-Percent-GPA'!$E:$F,2,FALSE)+VLOOKUP(BV46,'Grade-Percent-GPA'!$E:$F,2,FALSE)+VLOOKUP(BW46,'Grade-Percent-GPA'!$E:$F,2,FALSE)+VLOOKUP(BX46,'Grade-Percent-GPA'!$E:$F,2,FALSE)+VLOOKUP(BY46,'Grade-Percent-GPA'!$E:$F,2,FALSE)+VLOOKUP(BZ46,'Grade-Percent-GPA'!$E:$F,2,FALSE))/(IF(BS46="",0,1)+IF(BT46="",0,1)+IF(BU46="",0,1)+IF(BV46="",0,1)+IF(BW46="",0,1)+IF(BX46="",0,1)+IF(BY46="",0,1)+IF(BZ46="",0,1)))</f>
        <v/>
      </c>
      <c r="CB46" s="171" t="str">
        <f t="shared" si="10"/>
        <v/>
      </c>
      <c r="CC46" s="171" t="str">
        <f t="shared" si="11"/>
        <v/>
      </c>
      <c r="CD46" s="168"/>
      <c r="CE46" s="169"/>
      <c r="CF46" s="170"/>
      <c r="CG46" s="170"/>
      <c r="CH46" s="170"/>
      <c r="CI46" s="170"/>
      <c r="CJ46" s="170"/>
      <c r="CK46" s="170"/>
      <c r="CL46" s="170"/>
      <c r="CM46" s="170"/>
      <c r="CN46" s="171" t="str">
        <f>IF(AND(CF46="",CG46="",CH46="",CI46="",CJ46="",CK46="",CL46="",CM46=""),"",(VLOOKUP(CF46,'Grade-Percent-GPA'!$E:$F,2,FALSE)+VLOOKUP(CG46,'Grade-Percent-GPA'!$E:$F,2,FALSE)+VLOOKUP(CH46,'Grade-Percent-GPA'!$E:$F,2,FALSE)+VLOOKUP(CI46,'Grade-Percent-GPA'!$E:$F,2,FALSE)+VLOOKUP(CJ46,'Grade-Percent-GPA'!$E:$F,2,FALSE)+VLOOKUP(CK46,'Grade-Percent-GPA'!$E:$F,2,FALSE)+VLOOKUP(CL46,'Grade-Percent-GPA'!$E:$F,2,FALSE)+VLOOKUP(CM46,'Grade-Percent-GPA'!$E:$F,2,FALSE))/(IF(CF46="",0,1)+IF(CG46="",0,1)+IF(CH46="",0,1)+IF(CI46="",0,1)+IF(CJ46="",0,1)+IF(CK46="",0,1)+IF(CL46="",0,1)+IF(CM46="",0,1)))</f>
        <v/>
      </c>
      <c r="CO46" s="171" t="str">
        <f t="shared" si="12"/>
        <v/>
      </c>
      <c r="CP46" s="171" t="str">
        <f t="shared" si="13"/>
        <v/>
      </c>
      <c r="CQ46" s="168"/>
      <c r="CR46" s="169"/>
      <c r="CS46" s="170"/>
      <c r="CT46" s="170"/>
      <c r="CU46" s="170"/>
      <c r="CV46" s="170"/>
      <c r="CW46" s="170"/>
      <c r="CX46" s="170"/>
      <c r="CY46" s="170"/>
      <c r="CZ46" s="170"/>
      <c r="DA46" s="171" t="str">
        <f>IF(AND(CS46="",CT46="",CU46="",CV46="",CW46="",CX46="",CY46="",CZ46=""),"",(VLOOKUP(CS46,'Grade-Percent-GPA'!$E:$F,2,FALSE)+VLOOKUP(CT46,'Grade-Percent-GPA'!$E:$F,2,FALSE)+VLOOKUP(CU46,'Grade-Percent-GPA'!$E:$F,2,FALSE)+VLOOKUP(CV46,'Grade-Percent-GPA'!$E:$F,2,FALSE)+VLOOKUP(CW46,'Grade-Percent-GPA'!$E:$F,2,FALSE)+VLOOKUP(CX46,'Grade-Percent-GPA'!$E:$F,2,FALSE)+VLOOKUP(CY46,'Grade-Percent-GPA'!$E:$F,2,FALSE)+VLOOKUP(CZ46,'Grade-Percent-GPA'!$E:$F,2,FALSE))/(IF(CS46="",0,1)+IF(CT46="",0,1)+IF(CU46="",0,1)+IF(CV46="",0,1)+IF(CW46="",0,1)+IF(CX46="",0,1)+IF(CY46="",0,1)+IF(CZ46="",0,1)))</f>
        <v/>
      </c>
      <c r="DB46" s="171" t="str">
        <f t="shared" si="14"/>
        <v/>
      </c>
      <c r="DC46" s="171" t="str">
        <f t="shared" si="15"/>
        <v/>
      </c>
    </row>
    <row r="47" spans="1:107" ht="14.25" customHeight="1" x14ac:dyDescent="0.3">
      <c r="A47" s="167"/>
      <c r="B47" s="110"/>
      <c r="C47" s="110"/>
      <c r="D47" s="168"/>
      <c r="E47" s="169"/>
      <c r="F47" s="170"/>
      <c r="G47" s="170"/>
      <c r="H47" s="170"/>
      <c r="I47" s="170"/>
      <c r="J47" s="170"/>
      <c r="K47" s="170"/>
      <c r="L47" s="170"/>
      <c r="M47" s="170"/>
      <c r="N47" s="171" t="str">
        <f>IF(AND(F47="",G47="",H47="",I47="",J47="",K47="",L47="",M47=""),"",(VLOOKUP(F47,'Grade-Percent-GPA'!$E:$F,2,FALSE)+VLOOKUP(G47,'Grade-Percent-GPA'!$E:$F,2,FALSE)+VLOOKUP(H47,'Grade-Percent-GPA'!$E:$F,2,FALSE)+VLOOKUP(I47,'Grade-Percent-GPA'!$E:$F,2,FALSE)+VLOOKUP(J47,'Grade-Percent-GPA'!$E:$F,2,FALSE)+VLOOKUP(K47,'Grade-Percent-GPA'!$E:$F,2,FALSE)+VLOOKUP(L47,'Grade-Percent-GPA'!$E:$F,2,FALSE)+VLOOKUP(M47,'Grade-Percent-GPA'!$E:$F,2,FALSE))/(IF(F47="",0,1)+IF(G47="",0,1)+IF(H47="",0,1)+IF(I47="",0,1)+IF(J47="",0,1)+IF(K47="",0,1)+IF(L47="",0,1)+IF(M47="",0,1)))</f>
        <v/>
      </c>
      <c r="O47" s="171" t="str">
        <f t="shared" si="0"/>
        <v/>
      </c>
      <c r="P47" s="171" t="str">
        <f t="shared" si="1"/>
        <v/>
      </c>
      <c r="Q47" s="168"/>
      <c r="R47" s="169"/>
      <c r="S47" s="170"/>
      <c r="T47" s="170"/>
      <c r="U47" s="170"/>
      <c r="V47" s="170"/>
      <c r="W47" s="170"/>
      <c r="X47" s="170"/>
      <c r="Y47" s="170"/>
      <c r="Z47" s="170"/>
      <c r="AA47" s="171" t="str">
        <f>IF(AND(S47="",T47="",U47="",V47="",W47="",X47="",Y47="",Z47=""),"",(VLOOKUP(S47,'Grade-Percent-GPA'!$E:$F,2,FALSE)+VLOOKUP(T47,'Grade-Percent-GPA'!$E:$F,2,FALSE)+VLOOKUP(U47,'Grade-Percent-GPA'!$E:$F,2,FALSE)+VLOOKUP(V47,'Grade-Percent-GPA'!$E:$F,2,FALSE)+VLOOKUP(W47,'Grade-Percent-GPA'!$E:$F,2,FALSE)+VLOOKUP(X47,'Grade-Percent-GPA'!$E:$F,2,FALSE)+VLOOKUP(Y47,'Grade-Percent-GPA'!$E:$F,2,FALSE)+VLOOKUP(Z47,'Grade-Percent-GPA'!$E:$F,2,FALSE))/(IF(S47="",0,1)+IF(T47="",0,1)+IF(U47="",0,1)+IF(V47="",0,1)+IF(W47="",0,1)+IF(X47="",0,1)+IF(Y47="",0,1)+IF(Z47="",0,1)))</f>
        <v/>
      </c>
      <c r="AB47" s="171" t="str">
        <f t="shared" si="2"/>
        <v/>
      </c>
      <c r="AC47" s="171" t="str">
        <f t="shared" si="3"/>
        <v/>
      </c>
      <c r="AD47" s="168"/>
      <c r="AE47" s="169"/>
      <c r="AF47" s="170"/>
      <c r="AG47" s="170"/>
      <c r="AH47" s="170"/>
      <c r="AI47" s="170"/>
      <c r="AJ47" s="170"/>
      <c r="AK47" s="170"/>
      <c r="AL47" s="170"/>
      <c r="AM47" s="170"/>
      <c r="AN47" s="171" t="str">
        <f>IF(AND(AF47="",AG47="",AH47="",AI47="",AJ47="",AK47="",AL47="",AM47=""),"",(VLOOKUP(AF47,'Grade-Percent-GPA'!$E:$F,2,FALSE)+VLOOKUP(AG47,'Grade-Percent-GPA'!$E:$F,2,FALSE)+VLOOKUP(AH47,'Grade-Percent-GPA'!$E:$F,2,FALSE)+VLOOKUP(AI47,'Grade-Percent-GPA'!$E:$F,2,FALSE)+VLOOKUP(AJ47,'Grade-Percent-GPA'!$E:$F,2,FALSE)+VLOOKUP(AK47,'Grade-Percent-GPA'!$E:$F,2,FALSE)+VLOOKUP(AL47,'Grade-Percent-GPA'!$E:$F,2,FALSE)+VLOOKUP(AM47,'Grade-Percent-GPA'!$E:$F,2,FALSE))/(IF(AF47="",0,1)+IF(AG47="",0,1)+IF(AH47="",0,1)+IF(AI47="",0,1)+IF(AJ47="",0,1)+IF(AK47="",0,1)+IF(AL47="",0,1)+IF(AM47="",0,1)))</f>
        <v/>
      </c>
      <c r="AO47" s="171" t="str">
        <f t="shared" si="4"/>
        <v/>
      </c>
      <c r="AP47" s="171" t="str">
        <f t="shared" si="5"/>
        <v/>
      </c>
      <c r="AQ47" s="168"/>
      <c r="AR47" s="169"/>
      <c r="AS47" s="170"/>
      <c r="AT47" s="170"/>
      <c r="AU47" s="170"/>
      <c r="AV47" s="170"/>
      <c r="AW47" s="170"/>
      <c r="AX47" s="170"/>
      <c r="AY47" s="170"/>
      <c r="AZ47" s="170"/>
      <c r="BA47" s="171" t="str">
        <f>IF(AND(AS47="",AT47="",AU47="",AV47="",AW47="",AX47="",AY47="",AZ47=""),"",(VLOOKUP(AS47,'Grade-Percent-GPA'!$E:$F,2,FALSE)+VLOOKUP(AT47,'Grade-Percent-GPA'!$E:$F,2,FALSE)+VLOOKUP(AU47,'Grade-Percent-GPA'!$E:$F,2,FALSE)+VLOOKUP(AV47,'Grade-Percent-GPA'!$E:$F,2,FALSE)+VLOOKUP(AW47,'Grade-Percent-GPA'!$E:$F,2,FALSE)+VLOOKUP(AX47,'Grade-Percent-GPA'!$E:$F,2,FALSE)+VLOOKUP(AY47,'Grade-Percent-GPA'!$E:$F,2,FALSE)+VLOOKUP(AZ47,'Grade-Percent-GPA'!$E:$F,2,FALSE))/(IF(AS47="",0,1)+IF(AT47="",0,1)+IF(AU47="",0,1)+IF(AV47="",0,1)+IF(AW47="",0,1)+IF(AX47="",0,1)+IF(AY47="",0,1)+IF(AZ47="",0,1)))</f>
        <v/>
      </c>
      <c r="BB47" s="171" t="str">
        <f t="shared" si="6"/>
        <v/>
      </c>
      <c r="BC47" s="171" t="str">
        <f t="shared" si="7"/>
        <v/>
      </c>
      <c r="BD47" s="168"/>
      <c r="BE47" s="169"/>
      <c r="BF47" s="170"/>
      <c r="BG47" s="170"/>
      <c r="BH47" s="170"/>
      <c r="BI47" s="170"/>
      <c r="BJ47" s="170"/>
      <c r="BK47" s="170"/>
      <c r="BL47" s="170"/>
      <c r="BM47" s="170"/>
      <c r="BN47" s="171" t="str">
        <f>IF(AND(BF47="",BG47="",BH47="",BI47="",BJ47="",BK47="",BL47="",BM47=""),"",(VLOOKUP(BF47,'Grade-Percent-GPA'!$E:$F,2,FALSE)+VLOOKUP(BG47,'Grade-Percent-GPA'!$E:$F,2,FALSE)+VLOOKUP(BH47,'Grade-Percent-GPA'!$E:$F,2,FALSE)+VLOOKUP(BI47,'Grade-Percent-GPA'!$E:$F,2,FALSE)+VLOOKUP(BJ47,'Grade-Percent-GPA'!$E:$F,2,FALSE)+VLOOKUP(BK47,'Grade-Percent-GPA'!$E:$F,2,FALSE)+VLOOKUP(BL47,'Grade-Percent-GPA'!$E:$F,2,FALSE)+VLOOKUP(BM47,'Grade-Percent-GPA'!$E:$F,2,FALSE))/(IF(BF47="",0,1)+IF(BG47="",0,1)+IF(BH47="",0,1)+IF(BI47="",0,1)+IF(BJ47="",0,1)+IF(BK47="",0,1)+IF(BL47="",0,1)+IF(BM47="",0,1)))</f>
        <v/>
      </c>
      <c r="BO47" s="171" t="str">
        <f t="shared" si="8"/>
        <v/>
      </c>
      <c r="BP47" s="171" t="str">
        <f t="shared" si="9"/>
        <v/>
      </c>
      <c r="BQ47" s="168"/>
      <c r="BR47" s="169"/>
      <c r="BS47" s="170"/>
      <c r="BT47" s="170"/>
      <c r="BU47" s="170"/>
      <c r="BV47" s="170"/>
      <c r="BW47" s="170"/>
      <c r="BX47" s="170"/>
      <c r="BY47" s="170"/>
      <c r="BZ47" s="170"/>
      <c r="CA47" s="171" t="str">
        <f>IF(AND(BS47="",BT47="",BU47="",BV47="",BW47="",BX47="",BY47="",BZ47=""),"",(VLOOKUP(BS47,'Grade-Percent-GPA'!$E:$F,2,FALSE)+VLOOKUP(BT47,'Grade-Percent-GPA'!$E:$F,2,FALSE)+VLOOKUP(BU47,'Grade-Percent-GPA'!$E:$F,2,FALSE)+VLOOKUP(BV47,'Grade-Percent-GPA'!$E:$F,2,FALSE)+VLOOKUP(BW47,'Grade-Percent-GPA'!$E:$F,2,FALSE)+VLOOKUP(BX47,'Grade-Percent-GPA'!$E:$F,2,FALSE)+VLOOKUP(BY47,'Grade-Percent-GPA'!$E:$F,2,FALSE)+VLOOKUP(BZ47,'Grade-Percent-GPA'!$E:$F,2,FALSE))/(IF(BS47="",0,1)+IF(BT47="",0,1)+IF(BU47="",0,1)+IF(BV47="",0,1)+IF(BW47="",0,1)+IF(BX47="",0,1)+IF(BY47="",0,1)+IF(BZ47="",0,1)))</f>
        <v/>
      </c>
      <c r="CB47" s="171" t="str">
        <f t="shared" si="10"/>
        <v/>
      </c>
      <c r="CC47" s="171" t="str">
        <f t="shared" si="11"/>
        <v/>
      </c>
      <c r="CD47" s="168"/>
      <c r="CE47" s="169"/>
      <c r="CF47" s="170"/>
      <c r="CG47" s="170"/>
      <c r="CH47" s="170"/>
      <c r="CI47" s="170"/>
      <c r="CJ47" s="170"/>
      <c r="CK47" s="170"/>
      <c r="CL47" s="170"/>
      <c r="CM47" s="170"/>
      <c r="CN47" s="171" t="str">
        <f>IF(AND(CF47="",CG47="",CH47="",CI47="",CJ47="",CK47="",CL47="",CM47=""),"",(VLOOKUP(CF47,'Grade-Percent-GPA'!$E:$F,2,FALSE)+VLOOKUP(CG47,'Grade-Percent-GPA'!$E:$F,2,FALSE)+VLOOKUP(CH47,'Grade-Percent-GPA'!$E:$F,2,FALSE)+VLOOKUP(CI47,'Grade-Percent-GPA'!$E:$F,2,FALSE)+VLOOKUP(CJ47,'Grade-Percent-GPA'!$E:$F,2,FALSE)+VLOOKUP(CK47,'Grade-Percent-GPA'!$E:$F,2,FALSE)+VLOOKUP(CL47,'Grade-Percent-GPA'!$E:$F,2,FALSE)+VLOOKUP(CM47,'Grade-Percent-GPA'!$E:$F,2,FALSE))/(IF(CF47="",0,1)+IF(CG47="",0,1)+IF(CH47="",0,1)+IF(CI47="",0,1)+IF(CJ47="",0,1)+IF(CK47="",0,1)+IF(CL47="",0,1)+IF(CM47="",0,1)))</f>
        <v/>
      </c>
      <c r="CO47" s="171" t="str">
        <f t="shared" si="12"/>
        <v/>
      </c>
      <c r="CP47" s="171" t="str">
        <f t="shared" si="13"/>
        <v/>
      </c>
      <c r="CQ47" s="168"/>
      <c r="CR47" s="169"/>
      <c r="CS47" s="170"/>
      <c r="CT47" s="170"/>
      <c r="CU47" s="170"/>
      <c r="CV47" s="170"/>
      <c r="CW47" s="170"/>
      <c r="CX47" s="170"/>
      <c r="CY47" s="170"/>
      <c r="CZ47" s="170"/>
      <c r="DA47" s="171" t="str">
        <f>IF(AND(CS47="",CT47="",CU47="",CV47="",CW47="",CX47="",CY47="",CZ47=""),"",(VLOOKUP(CS47,'Grade-Percent-GPA'!$E:$F,2,FALSE)+VLOOKUP(CT47,'Grade-Percent-GPA'!$E:$F,2,FALSE)+VLOOKUP(CU47,'Grade-Percent-GPA'!$E:$F,2,FALSE)+VLOOKUP(CV47,'Grade-Percent-GPA'!$E:$F,2,FALSE)+VLOOKUP(CW47,'Grade-Percent-GPA'!$E:$F,2,FALSE)+VLOOKUP(CX47,'Grade-Percent-GPA'!$E:$F,2,FALSE)+VLOOKUP(CY47,'Grade-Percent-GPA'!$E:$F,2,FALSE)+VLOOKUP(CZ47,'Grade-Percent-GPA'!$E:$F,2,FALSE))/(IF(CS47="",0,1)+IF(CT47="",0,1)+IF(CU47="",0,1)+IF(CV47="",0,1)+IF(CW47="",0,1)+IF(CX47="",0,1)+IF(CY47="",0,1)+IF(CZ47="",0,1)))</f>
        <v/>
      </c>
      <c r="DB47" s="171" t="str">
        <f t="shared" si="14"/>
        <v/>
      </c>
      <c r="DC47" s="171" t="str">
        <f t="shared" si="15"/>
        <v/>
      </c>
    </row>
    <row r="48" spans="1:107" ht="14.25" customHeight="1" x14ac:dyDescent="0.3">
      <c r="A48" s="167"/>
      <c r="B48" s="110"/>
      <c r="C48" s="110"/>
      <c r="D48" s="168"/>
      <c r="E48" s="169"/>
      <c r="F48" s="170"/>
      <c r="G48" s="170"/>
      <c r="H48" s="170"/>
      <c r="I48" s="170"/>
      <c r="J48" s="170"/>
      <c r="K48" s="170"/>
      <c r="L48" s="170"/>
      <c r="M48" s="170"/>
      <c r="N48" s="171" t="str">
        <f>IF(AND(F48="",G48="",H48="",I48="",J48="",K48="",L48="",M48=""),"",(VLOOKUP(F48,'Grade-Percent-GPA'!$E:$F,2,FALSE)+VLOOKUP(G48,'Grade-Percent-GPA'!$E:$F,2,FALSE)+VLOOKUP(H48,'Grade-Percent-GPA'!$E:$F,2,FALSE)+VLOOKUP(I48,'Grade-Percent-GPA'!$E:$F,2,FALSE)+VLOOKUP(J48,'Grade-Percent-GPA'!$E:$F,2,FALSE)+VLOOKUP(K48,'Grade-Percent-GPA'!$E:$F,2,FALSE)+VLOOKUP(L48,'Grade-Percent-GPA'!$E:$F,2,FALSE)+VLOOKUP(M48,'Grade-Percent-GPA'!$E:$F,2,FALSE))/(IF(F48="",0,1)+IF(G48="",0,1)+IF(H48="",0,1)+IF(I48="",0,1)+IF(J48="",0,1)+IF(K48="",0,1)+IF(L48="",0,1)+IF(M48="",0,1)))</f>
        <v/>
      </c>
      <c r="O48" s="171" t="str">
        <f t="shared" si="0"/>
        <v/>
      </c>
      <c r="P48" s="171" t="str">
        <f t="shared" si="1"/>
        <v/>
      </c>
      <c r="Q48" s="168"/>
      <c r="R48" s="169"/>
      <c r="S48" s="170"/>
      <c r="T48" s="170"/>
      <c r="U48" s="170"/>
      <c r="V48" s="170"/>
      <c r="W48" s="170"/>
      <c r="X48" s="170"/>
      <c r="Y48" s="170"/>
      <c r="Z48" s="170"/>
      <c r="AA48" s="171" t="str">
        <f>IF(AND(S48="",T48="",U48="",V48="",W48="",X48="",Y48="",Z48=""),"",(VLOOKUP(S48,'Grade-Percent-GPA'!$E:$F,2,FALSE)+VLOOKUP(T48,'Grade-Percent-GPA'!$E:$F,2,FALSE)+VLOOKUP(U48,'Grade-Percent-GPA'!$E:$F,2,FALSE)+VLOOKUP(V48,'Grade-Percent-GPA'!$E:$F,2,FALSE)+VLOOKUP(W48,'Grade-Percent-GPA'!$E:$F,2,FALSE)+VLOOKUP(X48,'Grade-Percent-GPA'!$E:$F,2,FALSE)+VLOOKUP(Y48,'Grade-Percent-GPA'!$E:$F,2,FALSE)+VLOOKUP(Z48,'Grade-Percent-GPA'!$E:$F,2,FALSE))/(IF(S48="",0,1)+IF(T48="",0,1)+IF(U48="",0,1)+IF(V48="",0,1)+IF(W48="",0,1)+IF(X48="",0,1)+IF(Y48="",0,1)+IF(Z48="",0,1)))</f>
        <v/>
      </c>
      <c r="AB48" s="171" t="str">
        <f t="shared" si="2"/>
        <v/>
      </c>
      <c r="AC48" s="171" t="str">
        <f t="shared" si="3"/>
        <v/>
      </c>
      <c r="AD48" s="168"/>
      <c r="AE48" s="169"/>
      <c r="AF48" s="170"/>
      <c r="AG48" s="170"/>
      <c r="AH48" s="170"/>
      <c r="AI48" s="170"/>
      <c r="AJ48" s="170"/>
      <c r="AK48" s="170"/>
      <c r="AL48" s="170"/>
      <c r="AM48" s="170"/>
      <c r="AN48" s="171" t="str">
        <f>IF(AND(AF48="",AG48="",AH48="",AI48="",AJ48="",AK48="",AL48="",AM48=""),"",(VLOOKUP(AF48,'Grade-Percent-GPA'!$E:$F,2,FALSE)+VLOOKUP(AG48,'Grade-Percent-GPA'!$E:$F,2,FALSE)+VLOOKUP(AH48,'Grade-Percent-GPA'!$E:$F,2,FALSE)+VLOOKUP(AI48,'Grade-Percent-GPA'!$E:$F,2,FALSE)+VLOOKUP(AJ48,'Grade-Percent-GPA'!$E:$F,2,FALSE)+VLOOKUP(AK48,'Grade-Percent-GPA'!$E:$F,2,FALSE)+VLOOKUP(AL48,'Grade-Percent-GPA'!$E:$F,2,FALSE)+VLOOKUP(AM48,'Grade-Percent-GPA'!$E:$F,2,FALSE))/(IF(AF48="",0,1)+IF(AG48="",0,1)+IF(AH48="",0,1)+IF(AI48="",0,1)+IF(AJ48="",0,1)+IF(AK48="",0,1)+IF(AL48="",0,1)+IF(AM48="",0,1)))</f>
        <v/>
      </c>
      <c r="AO48" s="171" t="str">
        <f t="shared" si="4"/>
        <v/>
      </c>
      <c r="AP48" s="171" t="str">
        <f t="shared" si="5"/>
        <v/>
      </c>
      <c r="AQ48" s="168"/>
      <c r="AR48" s="169"/>
      <c r="AS48" s="170"/>
      <c r="AT48" s="170"/>
      <c r="AU48" s="170"/>
      <c r="AV48" s="170"/>
      <c r="AW48" s="170"/>
      <c r="AX48" s="170"/>
      <c r="AY48" s="170"/>
      <c r="AZ48" s="170"/>
      <c r="BA48" s="171" t="str">
        <f>IF(AND(AS48="",AT48="",AU48="",AV48="",AW48="",AX48="",AY48="",AZ48=""),"",(VLOOKUP(AS48,'Grade-Percent-GPA'!$E:$F,2,FALSE)+VLOOKUP(AT48,'Grade-Percent-GPA'!$E:$F,2,FALSE)+VLOOKUP(AU48,'Grade-Percent-GPA'!$E:$F,2,FALSE)+VLOOKUP(AV48,'Grade-Percent-GPA'!$E:$F,2,FALSE)+VLOOKUP(AW48,'Grade-Percent-GPA'!$E:$F,2,FALSE)+VLOOKUP(AX48,'Grade-Percent-GPA'!$E:$F,2,FALSE)+VLOOKUP(AY48,'Grade-Percent-GPA'!$E:$F,2,FALSE)+VLOOKUP(AZ48,'Grade-Percent-GPA'!$E:$F,2,FALSE))/(IF(AS48="",0,1)+IF(AT48="",0,1)+IF(AU48="",0,1)+IF(AV48="",0,1)+IF(AW48="",0,1)+IF(AX48="",0,1)+IF(AY48="",0,1)+IF(AZ48="",0,1)))</f>
        <v/>
      </c>
      <c r="BB48" s="171" t="str">
        <f t="shared" si="6"/>
        <v/>
      </c>
      <c r="BC48" s="171" t="str">
        <f t="shared" si="7"/>
        <v/>
      </c>
      <c r="BD48" s="168"/>
      <c r="BE48" s="169"/>
      <c r="BF48" s="170"/>
      <c r="BG48" s="170"/>
      <c r="BH48" s="170"/>
      <c r="BI48" s="170"/>
      <c r="BJ48" s="170"/>
      <c r="BK48" s="170"/>
      <c r="BL48" s="170"/>
      <c r="BM48" s="170"/>
      <c r="BN48" s="171" t="str">
        <f>IF(AND(BF48="",BG48="",BH48="",BI48="",BJ48="",BK48="",BL48="",BM48=""),"",(VLOOKUP(BF48,'Grade-Percent-GPA'!$E:$F,2,FALSE)+VLOOKUP(BG48,'Grade-Percent-GPA'!$E:$F,2,FALSE)+VLOOKUP(BH48,'Grade-Percent-GPA'!$E:$F,2,FALSE)+VLOOKUP(BI48,'Grade-Percent-GPA'!$E:$F,2,FALSE)+VLOOKUP(BJ48,'Grade-Percent-GPA'!$E:$F,2,FALSE)+VLOOKUP(BK48,'Grade-Percent-GPA'!$E:$F,2,FALSE)+VLOOKUP(BL48,'Grade-Percent-GPA'!$E:$F,2,FALSE)+VLOOKUP(BM48,'Grade-Percent-GPA'!$E:$F,2,FALSE))/(IF(BF48="",0,1)+IF(BG48="",0,1)+IF(BH48="",0,1)+IF(BI48="",0,1)+IF(BJ48="",0,1)+IF(BK48="",0,1)+IF(BL48="",0,1)+IF(BM48="",0,1)))</f>
        <v/>
      </c>
      <c r="BO48" s="171" t="str">
        <f t="shared" si="8"/>
        <v/>
      </c>
      <c r="BP48" s="171" t="str">
        <f t="shared" si="9"/>
        <v/>
      </c>
      <c r="BQ48" s="168"/>
      <c r="BR48" s="169"/>
      <c r="BS48" s="170"/>
      <c r="BT48" s="170"/>
      <c r="BU48" s="170"/>
      <c r="BV48" s="170"/>
      <c r="BW48" s="170"/>
      <c r="BX48" s="170"/>
      <c r="BY48" s="170"/>
      <c r="BZ48" s="170"/>
      <c r="CA48" s="171" t="str">
        <f>IF(AND(BS48="",BT48="",BU48="",BV48="",BW48="",BX48="",BY48="",BZ48=""),"",(VLOOKUP(BS48,'Grade-Percent-GPA'!$E:$F,2,FALSE)+VLOOKUP(BT48,'Grade-Percent-GPA'!$E:$F,2,FALSE)+VLOOKUP(BU48,'Grade-Percent-GPA'!$E:$F,2,FALSE)+VLOOKUP(BV48,'Grade-Percent-GPA'!$E:$F,2,FALSE)+VLOOKUP(BW48,'Grade-Percent-GPA'!$E:$F,2,FALSE)+VLOOKUP(BX48,'Grade-Percent-GPA'!$E:$F,2,FALSE)+VLOOKUP(BY48,'Grade-Percent-GPA'!$E:$F,2,FALSE)+VLOOKUP(BZ48,'Grade-Percent-GPA'!$E:$F,2,FALSE))/(IF(BS48="",0,1)+IF(BT48="",0,1)+IF(BU48="",0,1)+IF(BV48="",0,1)+IF(BW48="",0,1)+IF(BX48="",0,1)+IF(BY48="",0,1)+IF(BZ48="",0,1)))</f>
        <v/>
      </c>
      <c r="CB48" s="171" t="str">
        <f t="shared" si="10"/>
        <v/>
      </c>
      <c r="CC48" s="171" t="str">
        <f t="shared" si="11"/>
        <v/>
      </c>
      <c r="CD48" s="168"/>
      <c r="CE48" s="169"/>
      <c r="CF48" s="170"/>
      <c r="CG48" s="170"/>
      <c r="CH48" s="170"/>
      <c r="CI48" s="170"/>
      <c r="CJ48" s="170"/>
      <c r="CK48" s="170"/>
      <c r="CL48" s="170"/>
      <c r="CM48" s="170"/>
      <c r="CN48" s="171" t="str">
        <f>IF(AND(CF48="",CG48="",CH48="",CI48="",CJ48="",CK48="",CL48="",CM48=""),"",(VLOOKUP(CF48,'Grade-Percent-GPA'!$E:$F,2,FALSE)+VLOOKUP(CG48,'Grade-Percent-GPA'!$E:$F,2,FALSE)+VLOOKUP(CH48,'Grade-Percent-GPA'!$E:$F,2,FALSE)+VLOOKUP(CI48,'Grade-Percent-GPA'!$E:$F,2,FALSE)+VLOOKUP(CJ48,'Grade-Percent-GPA'!$E:$F,2,FALSE)+VLOOKUP(CK48,'Grade-Percent-GPA'!$E:$F,2,FALSE)+VLOOKUP(CL48,'Grade-Percent-GPA'!$E:$F,2,FALSE)+VLOOKUP(CM48,'Grade-Percent-GPA'!$E:$F,2,FALSE))/(IF(CF48="",0,1)+IF(CG48="",0,1)+IF(CH48="",0,1)+IF(CI48="",0,1)+IF(CJ48="",0,1)+IF(CK48="",0,1)+IF(CL48="",0,1)+IF(CM48="",0,1)))</f>
        <v/>
      </c>
      <c r="CO48" s="171" t="str">
        <f t="shared" si="12"/>
        <v/>
      </c>
      <c r="CP48" s="171" t="str">
        <f t="shared" si="13"/>
        <v/>
      </c>
      <c r="CQ48" s="168"/>
      <c r="CR48" s="169"/>
      <c r="CS48" s="170"/>
      <c r="CT48" s="170"/>
      <c r="CU48" s="170"/>
      <c r="CV48" s="170"/>
      <c r="CW48" s="170"/>
      <c r="CX48" s="170"/>
      <c r="CY48" s="170"/>
      <c r="CZ48" s="170"/>
      <c r="DA48" s="171" t="str">
        <f>IF(AND(CS48="",CT48="",CU48="",CV48="",CW48="",CX48="",CY48="",CZ48=""),"",(VLOOKUP(CS48,'Grade-Percent-GPA'!$E:$F,2,FALSE)+VLOOKUP(CT48,'Grade-Percent-GPA'!$E:$F,2,FALSE)+VLOOKUP(CU48,'Grade-Percent-GPA'!$E:$F,2,FALSE)+VLOOKUP(CV48,'Grade-Percent-GPA'!$E:$F,2,FALSE)+VLOOKUP(CW48,'Grade-Percent-GPA'!$E:$F,2,FALSE)+VLOOKUP(CX48,'Grade-Percent-GPA'!$E:$F,2,FALSE)+VLOOKUP(CY48,'Grade-Percent-GPA'!$E:$F,2,FALSE)+VLOOKUP(CZ48,'Grade-Percent-GPA'!$E:$F,2,FALSE))/(IF(CS48="",0,1)+IF(CT48="",0,1)+IF(CU48="",0,1)+IF(CV48="",0,1)+IF(CW48="",0,1)+IF(CX48="",0,1)+IF(CY48="",0,1)+IF(CZ48="",0,1)))</f>
        <v/>
      </c>
      <c r="DB48" s="171" t="str">
        <f t="shared" si="14"/>
        <v/>
      </c>
      <c r="DC48" s="171" t="str">
        <f t="shared" si="15"/>
        <v/>
      </c>
    </row>
    <row r="49" spans="1:107" ht="14.25" customHeight="1" x14ac:dyDescent="0.3">
      <c r="A49" s="167"/>
      <c r="B49" s="110"/>
      <c r="C49" s="110"/>
      <c r="D49" s="168"/>
      <c r="E49" s="169"/>
      <c r="F49" s="170"/>
      <c r="G49" s="170"/>
      <c r="H49" s="170"/>
      <c r="I49" s="170"/>
      <c r="J49" s="170"/>
      <c r="K49" s="170"/>
      <c r="L49" s="170"/>
      <c r="M49" s="170"/>
      <c r="N49" s="171" t="str">
        <f>IF(AND(F49="",G49="",H49="",I49="",J49="",K49="",L49="",M49=""),"",(VLOOKUP(F49,'Grade-Percent-GPA'!$E:$F,2,FALSE)+VLOOKUP(G49,'Grade-Percent-GPA'!$E:$F,2,FALSE)+VLOOKUP(H49,'Grade-Percent-GPA'!$E:$F,2,FALSE)+VLOOKUP(I49,'Grade-Percent-GPA'!$E:$F,2,FALSE)+VLOOKUP(J49,'Grade-Percent-GPA'!$E:$F,2,FALSE)+VLOOKUP(K49,'Grade-Percent-GPA'!$E:$F,2,FALSE)+VLOOKUP(L49,'Grade-Percent-GPA'!$E:$F,2,FALSE)+VLOOKUP(M49,'Grade-Percent-GPA'!$E:$F,2,FALSE))/(IF(F49="",0,1)+IF(G49="",0,1)+IF(H49="",0,1)+IF(I49="",0,1)+IF(J49="",0,1)+IF(K49="",0,1)+IF(L49="",0,1)+IF(M49="",0,1)))</f>
        <v/>
      </c>
      <c r="O49" s="171" t="str">
        <f t="shared" si="0"/>
        <v/>
      </c>
      <c r="P49" s="171" t="str">
        <f t="shared" si="1"/>
        <v/>
      </c>
      <c r="Q49" s="168"/>
      <c r="R49" s="169"/>
      <c r="S49" s="170"/>
      <c r="T49" s="170"/>
      <c r="U49" s="170"/>
      <c r="V49" s="170"/>
      <c r="W49" s="170"/>
      <c r="X49" s="170"/>
      <c r="Y49" s="170"/>
      <c r="Z49" s="170"/>
      <c r="AA49" s="171" t="str">
        <f>IF(AND(S49="",T49="",U49="",V49="",W49="",X49="",Y49="",Z49=""),"",(VLOOKUP(S49,'Grade-Percent-GPA'!$E:$F,2,FALSE)+VLOOKUP(T49,'Grade-Percent-GPA'!$E:$F,2,FALSE)+VLOOKUP(U49,'Grade-Percent-GPA'!$E:$F,2,FALSE)+VLOOKUP(V49,'Grade-Percent-GPA'!$E:$F,2,FALSE)+VLOOKUP(W49,'Grade-Percent-GPA'!$E:$F,2,FALSE)+VLOOKUP(X49,'Grade-Percent-GPA'!$E:$F,2,FALSE)+VLOOKUP(Y49,'Grade-Percent-GPA'!$E:$F,2,FALSE)+VLOOKUP(Z49,'Grade-Percent-GPA'!$E:$F,2,FALSE))/(IF(S49="",0,1)+IF(T49="",0,1)+IF(U49="",0,1)+IF(V49="",0,1)+IF(W49="",0,1)+IF(X49="",0,1)+IF(Y49="",0,1)+IF(Z49="",0,1)))</f>
        <v/>
      </c>
      <c r="AB49" s="171" t="str">
        <f t="shared" si="2"/>
        <v/>
      </c>
      <c r="AC49" s="171" t="str">
        <f t="shared" si="3"/>
        <v/>
      </c>
      <c r="AD49" s="168"/>
      <c r="AE49" s="169"/>
      <c r="AF49" s="170"/>
      <c r="AG49" s="170"/>
      <c r="AH49" s="170"/>
      <c r="AI49" s="170"/>
      <c r="AJ49" s="170"/>
      <c r="AK49" s="170"/>
      <c r="AL49" s="170"/>
      <c r="AM49" s="170"/>
      <c r="AN49" s="171" t="str">
        <f>IF(AND(AF49="",AG49="",AH49="",AI49="",AJ49="",AK49="",AL49="",AM49=""),"",(VLOOKUP(AF49,'Grade-Percent-GPA'!$E:$F,2,FALSE)+VLOOKUP(AG49,'Grade-Percent-GPA'!$E:$F,2,FALSE)+VLOOKUP(AH49,'Grade-Percent-GPA'!$E:$F,2,FALSE)+VLOOKUP(AI49,'Grade-Percent-GPA'!$E:$F,2,FALSE)+VLOOKUP(AJ49,'Grade-Percent-GPA'!$E:$F,2,FALSE)+VLOOKUP(AK49,'Grade-Percent-GPA'!$E:$F,2,FALSE)+VLOOKUP(AL49,'Grade-Percent-GPA'!$E:$F,2,FALSE)+VLOOKUP(AM49,'Grade-Percent-GPA'!$E:$F,2,FALSE))/(IF(AF49="",0,1)+IF(AG49="",0,1)+IF(AH49="",0,1)+IF(AI49="",0,1)+IF(AJ49="",0,1)+IF(AK49="",0,1)+IF(AL49="",0,1)+IF(AM49="",0,1)))</f>
        <v/>
      </c>
      <c r="AO49" s="171" t="str">
        <f t="shared" si="4"/>
        <v/>
      </c>
      <c r="AP49" s="171" t="str">
        <f t="shared" si="5"/>
        <v/>
      </c>
      <c r="AQ49" s="168"/>
      <c r="AR49" s="169"/>
      <c r="AS49" s="170"/>
      <c r="AT49" s="170"/>
      <c r="AU49" s="170"/>
      <c r="AV49" s="170"/>
      <c r="AW49" s="170"/>
      <c r="AX49" s="170"/>
      <c r="AY49" s="170"/>
      <c r="AZ49" s="170"/>
      <c r="BA49" s="171" t="str">
        <f>IF(AND(AS49="",AT49="",AU49="",AV49="",AW49="",AX49="",AY49="",AZ49=""),"",(VLOOKUP(AS49,'Grade-Percent-GPA'!$E:$F,2,FALSE)+VLOOKUP(AT49,'Grade-Percent-GPA'!$E:$F,2,FALSE)+VLOOKUP(AU49,'Grade-Percent-GPA'!$E:$F,2,FALSE)+VLOOKUP(AV49,'Grade-Percent-GPA'!$E:$F,2,FALSE)+VLOOKUP(AW49,'Grade-Percent-GPA'!$E:$F,2,FALSE)+VLOOKUP(AX49,'Grade-Percent-GPA'!$E:$F,2,FALSE)+VLOOKUP(AY49,'Grade-Percent-GPA'!$E:$F,2,FALSE)+VLOOKUP(AZ49,'Grade-Percent-GPA'!$E:$F,2,FALSE))/(IF(AS49="",0,1)+IF(AT49="",0,1)+IF(AU49="",0,1)+IF(AV49="",0,1)+IF(AW49="",0,1)+IF(AX49="",0,1)+IF(AY49="",0,1)+IF(AZ49="",0,1)))</f>
        <v/>
      </c>
      <c r="BB49" s="171" t="str">
        <f t="shared" si="6"/>
        <v/>
      </c>
      <c r="BC49" s="171" t="str">
        <f t="shared" si="7"/>
        <v/>
      </c>
      <c r="BD49" s="168"/>
      <c r="BE49" s="169"/>
      <c r="BF49" s="170"/>
      <c r="BG49" s="170"/>
      <c r="BH49" s="170"/>
      <c r="BI49" s="170"/>
      <c r="BJ49" s="170"/>
      <c r="BK49" s="170"/>
      <c r="BL49" s="170"/>
      <c r="BM49" s="170"/>
      <c r="BN49" s="171" t="str">
        <f>IF(AND(BF49="",BG49="",BH49="",BI49="",BJ49="",BK49="",BL49="",BM49=""),"",(VLOOKUP(BF49,'Grade-Percent-GPA'!$E:$F,2,FALSE)+VLOOKUP(BG49,'Grade-Percent-GPA'!$E:$F,2,FALSE)+VLOOKUP(BH49,'Grade-Percent-GPA'!$E:$F,2,FALSE)+VLOOKUP(BI49,'Grade-Percent-GPA'!$E:$F,2,FALSE)+VLOOKUP(BJ49,'Grade-Percent-GPA'!$E:$F,2,FALSE)+VLOOKUP(BK49,'Grade-Percent-GPA'!$E:$F,2,FALSE)+VLOOKUP(BL49,'Grade-Percent-GPA'!$E:$F,2,FALSE)+VLOOKUP(BM49,'Grade-Percent-GPA'!$E:$F,2,FALSE))/(IF(BF49="",0,1)+IF(BG49="",0,1)+IF(BH49="",0,1)+IF(BI49="",0,1)+IF(BJ49="",0,1)+IF(BK49="",0,1)+IF(BL49="",0,1)+IF(BM49="",0,1)))</f>
        <v/>
      </c>
      <c r="BO49" s="171" t="str">
        <f t="shared" si="8"/>
        <v/>
      </c>
      <c r="BP49" s="171" t="str">
        <f t="shared" si="9"/>
        <v/>
      </c>
      <c r="BQ49" s="168"/>
      <c r="BR49" s="169"/>
      <c r="BS49" s="170"/>
      <c r="BT49" s="170"/>
      <c r="BU49" s="170"/>
      <c r="BV49" s="170"/>
      <c r="BW49" s="170"/>
      <c r="BX49" s="170"/>
      <c r="BY49" s="170"/>
      <c r="BZ49" s="170"/>
      <c r="CA49" s="171" t="str">
        <f>IF(AND(BS49="",BT49="",BU49="",BV49="",BW49="",BX49="",BY49="",BZ49=""),"",(VLOOKUP(BS49,'Grade-Percent-GPA'!$E:$F,2,FALSE)+VLOOKUP(BT49,'Grade-Percent-GPA'!$E:$F,2,FALSE)+VLOOKUP(BU49,'Grade-Percent-GPA'!$E:$F,2,FALSE)+VLOOKUP(BV49,'Grade-Percent-GPA'!$E:$F,2,FALSE)+VLOOKUP(BW49,'Grade-Percent-GPA'!$E:$F,2,FALSE)+VLOOKUP(BX49,'Grade-Percent-GPA'!$E:$F,2,FALSE)+VLOOKUP(BY49,'Grade-Percent-GPA'!$E:$F,2,FALSE)+VLOOKUP(BZ49,'Grade-Percent-GPA'!$E:$F,2,FALSE))/(IF(BS49="",0,1)+IF(BT49="",0,1)+IF(BU49="",0,1)+IF(BV49="",0,1)+IF(BW49="",0,1)+IF(BX49="",0,1)+IF(BY49="",0,1)+IF(BZ49="",0,1)))</f>
        <v/>
      </c>
      <c r="CB49" s="171" t="str">
        <f t="shared" si="10"/>
        <v/>
      </c>
      <c r="CC49" s="171" t="str">
        <f t="shared" si="11"/>
        <v/>
      </c>
      <c r="CD49" s="168"/>
      <c r="CE49" s="169"/>
      <c r="CF49" s="170"/>
      <c r="CG49" s="170"/>
      <c r="CH49" s="170"/>
      <c r="CI49" s="170"/>
      <c r="CJ49" s="170"/>
      <c r="CK49" s="170"/>
      <c r="CL49" s="170"/>
      <c r="CM49" s="170"/>
      <c r="CN49" s="171" t="str">
        <f>IF(AND(CF49="",CG49="",CH49="",CI49="",CJ49="",CK49="",CL49="",CM49=""),"",(VLOOKUP(CF49,'Grade-Percent-GPA'!$E:$F,2,FALSE)+VLOOKUP(CG49,'Grade-Percent-GPA'!$E:$F,2,FALSE)+VLOOKUP(CH49,'Grade-Percent-GPA'!$E:$F,2,FALSE)+VLOOKUP(CI49,'Grade-Percent-GPA'!$E:$F,2,FALSE)+VLOOKUP(CJ49,'Grade-Percent-GPA'!$E:$F,2,FALSE)+VLOOKUP(CK49,'Grade-Percent-GPA'!$E:$F,2,FALSE)+VLOOKUP(CL49,'Grade-Percent-GPA'!$E:$F,2,FALSE)+VLOOKUP(CM49,'Grade-Percent-GPA'!$E:$F,2,FALSE))/(IF(CF49="",0,1)+IF(CG49="",0,1)+IF(CH49="",0,1)+IF(CI49="",0,1)+IF(CJ49="",0,1)+IF(CK49="",0,1)+IF(CL49="",0,1)+IF(CM49="",0,1)))</f>
        <v/>
      </c>
      <c r="CO49" s="171" t="str">
        <f t="shared" si="12"/>
        <v/>
      </c>
      <c r="CP49" s="171" t="str">
        <f t="shared" si="13"/>
        <v/>
      </c>
      <c r="CQ49" s="168"/>
      <c r="CR49" s="169"/>
      <c r="CS49" s="170"/>
      <c r="CT49" s="170"/>
      <c r="CU49" s="170"/>
      <c r="CV49" s="170"/>
      <c r="CW49" s="170"/>
      <c r="CX49" s="170"/>
      <c r="CY49" s="170"/>
      <c r="CZ49" s="170"/>
      <c r="DA49" s="171" t="str">
        <f>IF(AND(CS49="",CT49="",CU49="",CV49="",CW49="",CX49="",CY49="",CZ49=""),"",(VLOOKUP(CS49,'Grade-Percent-GPA'!$E:$F,2,FALSE)+VLOOKUP(CT49,'Grade-Percent-GPA'!$E:$F,2,FALSE)+VLOOKUP(CU49,'Grade-Percent-GPA'!$E:$F,2,FALSE)+VLOOKUP(CV49,'Grade-Percent-GPA'!$E:$F,2,FALSE)+VLOOKUP(CW49,'Grade-Percent-GPA'!$E:$F,2,FALSE)+VLOOKUP(CX49,'Grade-Percent-GPA'!$E:$F,2,FALSE)+VLOOKUP(CY49,'Grade-Percent-GPA'!$E:$F,2,FALSE)+VLOOKUP(CZ49,'Grade-Percent-GPA'!$E:$F,2,FALSE))/(IF(CS49="",0,1)+IF(CT49="",0,1)+IF(CU49="",0,1)+IF(CV49="",0,1)+IF(CW49="",0,1)+IF(CX49="",0,1)+IF(CY49="",0,1)+IF(CZ49="",0,1)))</f>
        <v/>
      </c>
      <c r="DB49" s="171" t="str">
        <f t="shared" si="14"/>
        <v/>
      </c>
      <c r="DC49" s="171" t="str">
        <f t="shared" si="15"/>
        <v/>
      </c>
    </row>
    <row r="50" spans="1:107" ht="14.25" customHeight="1" x14ac:dyDescent="0.3">
      <c r="A50" s="167"/>
      <c r="B50" s="110"/>
      <c r="C50" s="110"/>
      <c r="D50" s="168"/>
      <c r="E50" s="169"/>
      <c r="F50" s="170"/>
      <c r="G50" s="170"/>
      <c r="H50" s="170"/>
      <c r="I50" s="170"/>
      <c r="J50" s="170"/>
      <c r="K50" s="170"/>
      <c r="L50" s="170"/>
      <c r="M50" s="170"/>
      <c r="N50" s="171" t="str">
        <f>IF(AND(F50="",G50="",H50="",I50="",J50="",K50="",L50="",M50=""),"",(VLOOKUP(F50,'Grade-Percent-GPA'!$E:$F,2,FALSE)+VLOOKUP(G50,'Grade-Percent-GPA'!$E:$F,2,FALSE)+VLOOKUP(H50,'Grade-Percent-GPA'!$E:$F,2,FALSE)+VLOOKUP(I50,'Grade-Percent-GPA'!$E:$F,2,FALSE)+VLOOKUP(J50,'Grade-Percent-GPA'!$E:$F,2,FALSE)+VLOOKUP(K50,'Grade-Percent-GPA'!$E:$F,2,FALSE)+VLOOKUP(L50,'Grade-Percent-GPA'!$E:$F,2,FALSE)+VLOOKUP(M50,'Grade-Percent-GPA'!$E:$F,2,FALSE))/(IF(F50="",0,1)+IF(G50="",0,1)+IF(H50="",0,1)+IF(I50="",0,1)+IF(J50="",0,1)+IF(K50="",0,1)+IF(L50="",0,1)+IF(M50="",0,1)))</f>
        <v/>
      </c>
      <c r="O50" s="171" t="str">
        <f t="shared" si="0"/>
        <v/>
      </c>
      <c r="P50" s="171" t="str">
        <f t="shared" si="1"/>
        <v/>
      </c>
      <c r="Q50" s="168"/>
      <c r="R50" s="169"/>
      <c r="S50" s="170"/>
      <c r="T50" s="170"/>
      <c r="U50" s="170"/>
      <c r="V50" s="170"/>
      <c r="W50" s="170"/>
      <c r="X50" s="170"/>
      <c r="Y50" s="170"/>
      <c r="Z50" s="170"/>
      <c r="AA50" s="171" t="str">
        <f>IF(AND(S50="",T50="",U50="",V50="",W50="",X50="",Y50="",Z50=""),"",(VLOOKUP(S50,'Grade-Percent-GPA'!$E:$F,2,FALSE)+VLOOKUP(T50,'Grade-Percent-GPA'!$E:$F,2,FALSE)+VLOOKUP(U50,'Grade-Percent-GPA'!$E:$F,2,FALSE)+VLOOKUP(V50,'Grade-Percent-GPA'!$E:$F,2,FALSE)+VLOOKUP(W50,'Grade-Percent-GPA'!$E:$F,2,FALSE)+VLOOKUP(X50,'Grade-Percent-GPA'!$E:$F,2,FALSE)+VLOOKUP(Y50,'Grade-Percent-GPA'!$E:$F,2,FALSE)+VLOOKUP(Z50,'Grade-Percent-GPA'!$E:$F,2,FALSE))/(IF(S50="",0,1)+IF(T50="",0,1)+IF(U50="",0,1)+IF(V50="",0,1)+IF(W50="",0,1)+IF(X50="",0,1)+IF(Y50="",0,1)+IF(Z50="",0,1)))</f>
        <v/>
      </c>
      <c r="AB50" s="171" t="str">
        <f t="shared" si="2"/>
        <v/>
      </c>
      <c r="AC50" s="171" t="str">
        <f t="shared" si="3"/>
        <v/>
      </c>
      <c r="AD50" s="168"/>
      <c r="AE50" s="169"/>
      <c r="AF50" s="170"/>
      <c r="AG50" s="170"/>
      <c r="AH50" s="170"/>
      <c r="AI50" s="170"/>
      <c r="AJ50" s="170"/>
      <c r="AK50" s="170"/>
      <c r="AL50" s="170"/>
      <c r="AM50" s="170"/>
      <c r="AN50" s="171" t="str">
        <f>IF(AND(AF50="",AG50="",AH50="",AI50="",AJ50="",AK50="",AL50="",AM50=""),"",(VLOOKUP(AF50,'Grade-Percent-GPA'!$E:$F,2,FALSE)+VLOOKUP(AG50,'Grade-Percent-GPA'!$E:$F,2,FALSE)+VLOOKUP(AH50,'Grade-Percent-GPA'!$E:$F,2,FALSE)+VLOOKUP(AI50,'Grade-Percent-GPA'!$E:$F,2,FALSE)+VLOOKUP(AJ50,'Grade-Percent-GPA'!$E:$F,2,FALSE)+VLOOKUP(AK50,'Grade-Percent-GPA'!$E:$F,2,FALSE)+VLOOKUP(AL50,'Grade-Percent-GPA'!$E:$F,2,FALSE)+VLOOKUP(AM50,'Grade-Percent-GPA'!$E:$F,2,FALSE))/(IF(AF50="",0,1)+IF(AG50="",0,1)+IF(AH50="",0,1)+IF(AI50="",0,1)+IF(AJ50="",0,1)+IF(AK50="",0,1)+IF(AL50="",0,1)+IF(AM50="",0,1)))</f>
        <v/>
      </c>
      <c r="AO50" s="171" t="str">
        <f t="shared" si="4"/>
        <v/>
      </c>
      <c r="AP50" s="171" t="str">
        <f t="shared" si="5"/>
        <v/>
      </c>
      <c r="AQ50" s="168"/>
      <c r="AR50" s="169"/>
      <c r="AS50" s="170"/>
      <c r="AT50" s="170"/>
      <c r="AU50" s="170"/>
      <c r="AV50" s="170"/>
      <c r="AW50" s="170"/>
      <c r="AX50" s="170"/>
      <c r="AY50" s="170"/>
      <c r="AZ50" s="170"/>
      <c r="BA50" s="171" t="str">
        <f>IF(AND(AS50="",AT50="",AU50="",AV50="",AW50="",AX50="",AY50="",AZ50=""),"",(VLOOKUP(AS50,'Grade-Percent-GPA'!$E:$F,2,FALSE)+VLOOKUP(AT50,'Grade-Percent-GPA'!$E:$F,2,FALSE)+VLOOKUP(AU50,'Grade-Percent-GPA'!$E:$F,2,FALSE)+VLOOKUP(AV50,'Grade-Percent-GPA'!$E:$F,2,FALSE)+VLOOKUP(AW50,'Grade-Percent-GPA'!$E:$F,2,FALSE)+VLOOKUP(AX50,'Grade-Percent-GPA'!$E:$F,2,FALSE)+VLOOKUP(AY50,'Grade-Percent-GPA'!$E:$F,2,FALSE)+VLOOKUP(AZ50,'Grade-Percent-GPA'!$E:$F,2,FALSE))/(IF(AS50="",0,1)+IF(AT50="",0,1)+IF(AU50="",0,1)+IF(AV50="",0,1)+IF(AW50="",0,1)+IF(AX50="",0,1)+IF(AY50="",0,1)+IF(AZ50="",0,1)))</f>
        <v/>
      </c>
      <c r="BB50" s="171" t="str">
        <f t="shared" si="6"/>
        <v/>
      </c>
      <c r="BC50" s="171" t="str">
        <f t="shared" si="7"/>
        <v/>
      </c>
      <c r="BD50" s="168"/>
      <c r="BE50" s="169"/>
      <c r="BF50" s="170"/>
      <c r="BG50" s="170"/>
      <c r="BH50" s="170"/>
      <c r="BI50" s="170"/>
      <c r="BJ50" s="170"/>
      <c r="BK50" s="170"/>
      <c r="BL50" s="170"/>
      <c r="BM50" s="170"/>
      <c r="BN50" s="171" t="str">
        <f>IF(AND(BF50="",BG50="",BH50="",BI50="",BJ50="",BK50="",BL50="",BM50=""),"",(VLOOKUP(BF50,'Grade-Percent-GPA'!$E:$F,2,FALSE)+VLOOKUP(BG50,'Grade-Percent-GPA'!$E:$F,2,FALSE)+VLOOKUP(BH50,'Grade-Percent-GPA'!$E:$F,2,FALSE)+VLOOKUP(BI50,'Grade-Percent-GPA'!$E:$F,2,FALSE)+VLOOKUP(BJ50,'Grade-Percent-GPA'!$E:$F,2,FALSE)+VLOOKUP(BK50,'Grade-Percent-GPA'!$E:$F,2,FALSE)+VLOOKUP(BL50,'Grade-Percent-GPA'!$E:$F,2,FALSE)+VLOOKUP(BM50,'Grade-Percent-GPA'!$E:$F,2,FALSE))/(IF(BF50="",0,1)+IF(BG50="",0,1)+IF(BH50="",0,1)+IF(BI50="",0,1)+IF(BJ50="",0,1)+IF(BK50="",0,1)+IF(BL50="",0,1)+IF(BM50="",0,1)))</f>
        <v/>
      </c>
      <c r="BO50" s="171" t="str">
        <f t="shared" si="8"/>
        <v/>
      </c>
      <c r="BP50" s="171" t="str">
        <f t="shared" si="9"/>
        <v/>
      </c>
      <c r="BQ50" s="168"/>
      <c r="BR50" s="169"/>
      <c r="BS50" s="170"/>
      <c r="BT50" s="170"/>
      <c r="BU50" s="170"/>
      <c r="BV50" s="170"/>
      <c r="BW50" s="170"/>
      <c r="BX50" s="170"/>
      <c r="BY50" s="170"/>
      <c r="BZ50" s="170"/>
      <c r="CA50" s="171" t="str">
        <f>IF(AND(BS50="",BT50="",BU50="",BV50="",BW50="",BX50="",BY50="",BZ50=""),"",(VLOOKUP(BS50,'Grade-Percent-GPA'!$E:$F,2,FALSE)+VLOOKUP(BT50,'Grade-Percent-GPA'!$E:$F,2,FALSE)+VLOOKUP(BU50,'Grade-Percent-GPA'!$E:$F,2,FALSE)+VLOOKUP(BV50,'Grade-Percent-GPA'!$E:$F,2,FALSE)+VLOOKUP(BW50,'Grade-Percent-GPA'!$E:$F,2,FALSE)+VLOOKUP(BX50,'Grade-Percent-GPA'!$E:$F,2,FALSE)+VLOOKUP(BY50,'Grade-Percent-GPA'!$E:$F,2,FALSE)+VLOOKUP(BZ50,'Grade-Percent-GPA'!$E:$F,2,FALSE))/(IF(BS50="",0,1)+IF(BT50="",0,1)+IF(BU50="",0,1)+IF(BV50="",0,1)+IF(BW50="",0,1)+IF(BX50="",0,1)+IF(BY50="",0,1)+IF(BZ50="",0,1)))</f>
        <v/>
      </c>
      <c r="CB50" s="171" t="str">
        <f t="shared" si="10"/>
        <v/>
      </c>
      <c r="CC50" s="171" t="str">
        <f t="shared" si="11"/>
        <v/>
      </c>
      <c r="CD50" s="168"/>
      <c r="CE50" s="169"/>
      <c r="CF50" s="170"/>
      <c r="CG50" s="170"/>
      <c r="CH50" s="170"/>
      <c r="CI50" s="170"/>
      <c r="CJ50" s="170"/>
      <c r="CK50" s="170"/>
      <c r="CL50" s="170"/>
      <c r="CM50" s="170"/>
      <c r="CN50" s="171" t="str">
        <f>IF(AND(CF50="",CG50="",CH50="",CI50="",CJ50="",CK50="",CL50="",CM50=""),"",(VLOOKUP(CF50,'Grade-Percent-GPA'!$E:$F,2,FALSE)+VLOOKUP(CG50,'Grade-Percent-GPA'!$E:$F,2,FALSE)+VLOOKUP(CH50,'Grade-Percent-GPA'!$E:$F,2,FALSE)+VLOOKUP(CI50,'Grade-Percent-GPA'!$E:$F,2,FALSE)+VLOOKUP(CJ50,'Grade-Percent-GPA'!$E:$F,2,FALSE)+VLOOKUP(CK50,'Grade-Percent-GPA'!$E:$F,2,FALSE)+VLOOKUP(CL50,'Grade-Percent-GPA'!$E:$F,2,FALSE)+VLOOKUP(CM50,'Grade-Percent-GPA'!$E:$F,2,FALSE))/(IF(CF50="",0,1)+IF(CG50="",0,1)+IF(CH50="",0,1)+IF(CI50="",0,1)+IF(CJ50="",0,1)+IF(CK50="",0,1)+IF(CL50="",0,1)+IF(CM50="",0,1)))</f>
        <v/>
      </c>
      <c r="CO50" s="171" t="str">
        <f t="shared" si="12"/>
        <v/>
      </c>
      <c r="CP50" s="171" t="str">
        <f t="shared" si="13"/>
        <v/>
      </c>
      <c r="CQ50" s="168"/>
      <c r="CR50" s="169"/>
      <c r="CS50" s="170"/>
      <c r="CT50" s="170"/>
      <c r="CU50" s="170"/>
      <c r="CV50" s="170"/>
      <c r="CW50" s="170"/>
      <c r="CX50" s="170"/>
      <c r="CY50" s="170"/>
      <c r="CZ50" s="170"/>
      <c r="DA50" s="171" t="str">
        <f>IF(AND(CS50="",CT50="",CU50="",CV50="",CW50="",CX50="",CY50="",CZ50=""),"",(VLOOKUP(CS50,'Grade-Percent-GPA'!$E:$F,2,FALSE)+VLOOKUP(CT50,'Grade-Percent-GPA'!$E:$F,2,FALSE)+VLOOKUP(CU50,'Grade-Percent-GPA'!$E:$F,2,FALSE)+VLOOKUP(CV50,'Grade-Percent-GPA'!$E:$F,2,FALSE)+VLOOKUP(CW50,'Grade-Percent-GPA'!$E:$F,2,FALSE)+VLOOKUP(CX50,'Grade-Percent-GPA'!$E:$F,2,FALSE)+VLOOKUP(CY50,'Grade-Percent-GPA'!$E:$F,2,FALSE)+VLOOKUP(CZ50,'Grade-Percent-GPA'!$E:$F,2,FALSE))/(IF(CS50="",0,1)+IF(CT50="",0,1)+IF(CU50="",0,1)+IF(CV50="",0,1)+IF(CW50="",0,1)+IF(CX50="",0,1)+IF(CY50="",0,1)+IF(CZ50="",0,1)))</f>
        <v/>
      </c>
      <c r="DB50" s="171" t="str">
        <f t="shared" si="14"/>
        <v/>
      </c>
      <c r="DC50" s="171" t="str">
        <f t="shared" si="15"/>
        <v/>
      </c>
    </row>
    <row r="51" spans="1:107" ht="14.25" customHeight="1" x14ac:dyDescent="0.3">
      <c r="A51" s="167"/>
      <c r="B51" s="110"/>
      <c r="C51" s="110"/>
      <c r="D51" s="168"/>
      <c r="E51" s="169"/>
      <c r="F51" s="170"/>
      <c r="G51" s="170"/>
      <c r="H51" s="170"/>
      <c r="I51" s="170"/>
      <c r="J51" s="170"/>
      <c r="K51" s="170"/>
      <c r="L51" s="170"/>
      <c r="M51" s="170"/>
      <c r="N51" s="171" t="str">
        <f>IF(AND(F51="",G51="",H51="",I51="",J51="",K51="",L51="",M51=""),"",(VLOOKUP(F51,'Grade-Percent-GPA'!$E:$F,2,FALSE)+VLOOKUP(G51,'Grade-Percent-GPA'!$E:$F,2,FALSE)+VLOOKUP(H51,'Grade-Percent-GPA'!$E:$F,2,FALSE)+VLOOKUP(I51,'Grade-Percent-GPA'!$E:$F,2,FALSE)+VLOOKUP(J51,'Grade-Percent-GPA'!$E:$F,2,FALSE)+VLOOKUP(K51,'Grade-Percent-GPA'!$E:$F,2,FALSE)+VLOOKUP(L51,'Grade-Percent-GPA'!$E:$F,2,FALSE)+VLOOKUP(M51,'Grade-Percent-GPA'!$E:$F,2,FALSE))/(IF(F51="",0,1)+IF(G51="",0,1)+IF(H51="",0,1)+IF(I51="",0,1)+IF(J51="",0,1)+IF(K51="",0,1)+IF(L51="",0,1)+IF(M51="",0,1)))</f>
        <v/>
      </c>
      <c r="O51" s="171" t="str">
        <f t="shared" si="0"/>
        <v/>
      </c>
      <c r="P51" s="171" t="str">
        <f t="shared" si="1"/>
        <v/>
      </c>
      <c r="Q51" s="168"/>
      <c r="R51" s="169"/>
      <c r="S51" s="170"/>
      <c r="T51" s="170"/>
      <c r="U51" s="170"/>
      <c r="V51" s="170"/>
      <c r="W51" s="170"/>
      <c r="X51" s="170"/>
      <c r="Y51" s="170"/>
      <c r="Z51" s="170"/>
      <c r="AA51" s="171" t="str">
        <f>IF(AND(S51="",T51="",U51="",V51="",W51="",X51="",Y51="",Z51=""),"",(VLOOKUP(S51,'Grade-Percent-GPA'!$E:$F,2,FALSE)+VLOOKUP(T51,'Grade-Percent-GPA'!$E:$F,2,FALSE)+VLOOKUP(U51,'Grade-Percent-GPA'!$E:$F,2,FALSE)+VLOOKUP(V51,'Grade-Percent-GPA'!$E:$F,2,FALSE)+VLOOKUP(W51,'Grade-Percent-GPA'!$E:$F,2,FALSE)+VLOOKUP(X51,'Grade-Percent-GPA'!$E:$F,2,FALSE)+VLOOKUP(Y51,'Grade-Percent-GPA'!$E:$F,2,FALSE)+VLOOKUP(Z51,'Grade-Percent-GPA'!$E:$F,2,FALSE))/(IF(S51="",0,1)+IF(T51="",0,1)+IF(U51="",0,1)+IF(V51="",0,1)+IF(W51="",0,1)+IF(X51="",0,1)+IF(Y51="",0,1)+IF(Z51="",0,1)))</f>
        <v/>
      </c>
      <c r="AB51" s="171" t="str">
        <f t="shared" si="2"/>
        <v/>
      </c>
      <c r="AC51" s="171" t="str">
        <f t="shared" si="3"/>
        <v/>
      </c>
      <c r="AD51" s="168"/>
      <c r="AE51" s="169"/>
      <c r="AF51" s="170"/>
      <c r="AG51" s="170"/>
      <c r="AH51" s="170"/>
      <c r="AI51" s="170"/>
      <c r="AJ51" s="170"/>
      <c r="AK51" s="170"/>
      <c r="AL51" s="170"/>
      <c r="AM51" s="170"/>
      <c r="AN51" s="171" t="str">
        <f>IF(AND(AF51="",AG51="",AH51="",AI51="",AJ51="",AK51="",AL51="",AM51=""),"",(VLOOKUP(AF51,'Grade-Percent-GPA'!$E:$F,2,FALSE)+VLOOKUP(AG51,'Grade-Percent-GPA'!$E:$F,2,FALSE)+VLOOKUP(AH51,'Grade-Percent-GPA'!$E:$F,2,FALSE)+VLOOKUP(AI51,'Grade-Percent-GPA'!$E:$F,2,FALSE)+VLOOKUP(AJ51,'Grade-Percent-GPA'!$E:$F,2,FALSE)+VLOOKUP(AK51,'Grade-Percent-GPA'!$E:$F,2,FALSE)+VLOOKUP(AL51,'Grade-Percent-GPA'!$E:$F,2,FALSE)+VLOOKUP(AM51,'Grade-Percent-GPA'!$E:$F,2,FALSE))/(IF(AF51="",0,1)+IF(AG51="",0,1)+IF(AH51="",0,1)+IF(AI51="",0,1)+IF(AJ51="",0,1)+IF(AK51="",0,1)+IF(AL51="",0,1)+IF(AM51="",0,1)))</f>
        <v/>
      </c>
      <c r="AO51" s="171" t="str">
        <f t="shared" si="4"/>
        <v/>
      </c>
      <c r="AP51" s="171" t="str">
        <f t="shared" si="5"/>
        <v/>
      </c>
      <c r="AQ51" s="168"/>
      <c r="AR51" s="169"/>
      <c r="AS51" s="170"/>
      <c r="AT51" s="170"/>
      <c r="AU51" s="170"/>
      <c r="AV51" s="170"/>
      <c r="AW51" s="170"/>
      <c r="AX51" s="170"/>
      <c r="AY51" s="170"/>
      <c r="AZ51" s="170"/>
      <c r="BA51" s="171" t="str">
        <f>IF(AND(AS51="",AT51="",AU51="",AV51="",AW51="",AX51="",AY51="",AZ51=""),"",(VLOOKUP(AS51,'Grade-Percent-GPA'!$E:$F,2,FALSE)+VLOOKUP(AT51,'Grade-Percent-GPA'!$E:$F,2,FALSE)+VLOOKUP(AU51,'Grade-Percent-GPA'!$E:$F,2,FALSE)+VLOOKUP(AV51,'Grade-Percent-GPA'!$E:$F,2,FALSE)+VLOOKUP(AW51,'Grade-Percent-GPA'!$E:$F,2,FALSE)+VLOOKUP(AX51,'Grade-Percent-GPA'!$E:$F,2,FALSE)+VLOOKUP(AY51,'Grade-Percent-GPA'!$E:$F,2,FALSE)+VLOOKUP(AZ51,'Grade-Percent-GPA'!$E:$F,2,FALSE))/(IF(AS51="",0,1)+IF(AT51="",0,1)+IF(AU51="",0,1)+IF(AV51="",0,1)+IF(AW51="",0,1)+IF(AX51="",0,1)+IF(AY51="",0,1)+IF(AZ51="",0,1)))</f>
        <v/>
      </c>
      <c r="BB51" s="171" t="str">
        <f t="shared" si="6"/>
        <v/>
      </c>
      <c r="BC51" s="171" t="str">
        <f t="shared" si="7"/>
        <v/>
      </c>
      <c r="BD51" s="168"/>
      <c r="BE51" s="169"/>
      <c r="BF51" s="170"/>
      <c r="BG51" s="170"/>
      <c r="BH51" s="170"/>
      <c r="BI51" s="170"/>
      <c r="BJ51" s="170"/>
      <c r="BK51" s="170"/>
      <c r="BL51" s="170"/>
      <c r="BM51" s="170"/>
      <c r="BN51" s="171" t="str">
        <f>IF(AND(BF51="",BG51="",BH51="",BI51="",BJ51="",BK51="",BL51="",BM51=""),"",(VLOOKUP(BF51,'Grade-Percent-GPA'!$E:$F,2,FALSE)+VLOOKUP(BG51,'Grade-Percent-GPA'!$E:$F,2,FALSE)+VLOOKUP(BH51,'Grade-Percent-GPA'!$E:$F,2,FALSE)+VLOOKUP(BI51,'Grade-Percent-GPA'!$E:$F,2,FALSE)+VLOOKUP(BJ51,'Grade-Percent-GPA'!$E:$F,2,FALSE)+VLOOKUP(BK51,'Grade-Percent-GPA'!$E:$F,2,FALSE)+VLOOKUP(BL51,'Grade-Percent-GPA'!$E:$F,2,FALSE)+VLOOKUP(BM51,'Grade-Percent-GPA'!$E:$F,2,FALSE))/(IF(BF51="",0,1)+IF(BG51="",0,1)+IF(BH51="",0,1)+IF(BI51="",0,1)+IF(BJ51="",0,1)+IF(BK51="",0,1)+IF(BL51="",0,1)+IF(BM51="",0,1)))</f>
        <v/>
      </c>
      <c r="BO51" s="171" t="str">
        <f t="shared" si="8"/>
        <v/>
      </c>
      <c r="BP51" s="171" t="str">
        <f t="shared" si="9"/>
        <v/>
      </c>
      <c r="BQ51" s="168"/>
      <c r="BR51" s="169"/>
      <c r="BS51" s="170"/>
      <c r="BT51" s="170"/>
      <c r="BU51" s="170"/>
      <c r="BV51" s="170"/>
      <c r="BW51" s="170"/>
      <c r="BX51" s="170"/>
      <c r="BY51" s="170"/>
      <c r="BZ51" s="170"/>
      <c r="CA51" s="171" t="str">
        <f>IF(AND(BS51="",BT51="",BU51="",BV51="",BW51="",BX51="",BY51="",BZ51=""),"",(VLOOKUP(BS51,'Grade-Percent-GPA'!$E:$F,2,FALSE)+VLOOKUP(BT51,'Grade-Percent-GPA'!$E:$F,2,FALSE)+VLOOKUP(BU51,'Grade-Percent-GPA'!$E:$F,2,FALSE)+VLOOKUP(BV51,'Grade-Percent-GPA'!$E:$F,2,FALSE)+VLOOKUP(BW51,'Grade-Percent-GPA'!$E:$F,2,FALSE)+VLOOKUP(BX51,'Grade-Percent-GPA'!$E:$F,2,FALSE)+VLOOKUP(BY51,'Grade-Percent-GPA'!$E:$F,2,FALSE)+VLOOKUP(BZ51,'Grade-Percent-GPA'!$E:$F,2,FALSE))/(IF(BS51="",0,1)+IF(BT51="",0,1)+IF(BU51="",0,1)+IF(BV51="",0,1)+IF(BW51="",0,1)+IF(BX51="",0,1)+IF(BY51="",0,1)+IF(BZ51="",0,1)))</f>
        <v/>
      </c>
      <c r="CB51" s="171" t="str">
        <f t="shared" si="10"/>
        <v/>
      </c>
      <c r="CC51" s="171" t="str">
        <f t="shared" si="11"/>
        <v/>
      </c>
      <c r="CD51" s="168"/>
      <c r="CE51" s="169"/>
      <c r="CF51" s="170"/>
      <c r="CG51" s="170"/>
      <c r="CH51" s="170"/>
      <c r="CI51" s="170"/>
      <c r="CJ51" s="170"/>
      <c r="CK51" s="170"/>
      <c r="CL51" s="170"/>
      <c r="CM51" s="170"/>
      <c r="CN51" s="171" t="str">
        <f>IF(AND(CF51="",CG51="",CH51="",CI51="",CJ51="",CK51="",CL51="",CM51=""),"",(VLOOKUP(CF51,'Grade-Percent-GPA'!$E:$F,2,FALSE)+VLOOKUP(CG51,'Grade-Percent-GPA'!$E:$F,2,FALSE)+VLOOKUP(CH51,'Grade-Percent-GPA'!$E:$F,2,FALSE)+VLOOKUP(CI51,'Grade-Percent-GPA'!$E:$F,2,FALSE)+VLOOKUP(CJ51,'Grade-Percent-GPA'!$E:$F,2,FALSE)+VLOOKUP(CK51,'Grade-Percent-GPA'!$E:$F,2,FALSE)+VLOOKUP(CL51,'Grade-Percent-GPA'!$E:$F,2,FALSE)+VLOOKUP(CM51,'Grade-Percent-GPA'!$E:$F,2,FALSE))/(IF(CF51="",0,1)+IF(CG51="",0,1)+IF(CH51="",0,1)+IF(CI51="",0,1)+IF(CJ51="",0,1)+IF(CK51="",0,1)+IF(CL51="",0,1)+IF(CM51="",0,1)))</f>
        <v/>
      </c>
      <c r="CO51" s="171" t="str">
        <f t="shared" si="12"/>
        <v/>
      </c>
      <c r="CP51" s="171" t="str">
        <f t="shared" si="13"/>
        <v/>
      </c>
      <c r="CQ51" s="168"/>
      <c r="CR51" s="169"/>
      <c r="CS51" s="170"/>
      <c r="CT51" s="170"/>
      <c r="CU51" s="170"/>
      <c r="CV51" s="170"/>
      <c r="CW51" s="170"/>
      <c r="CX51" s="170"/>
      <c r="CY51" s="170"/>
      <c r="CZ51" s="170"/>
      <c r="DA51" s="171" t="str">
        <f>IF(AND(CS51="",CT51="",CU51="",CV51="",CW51="",CX51="",CY51="",CZ51=""),"",(VLOOKUP(CS51,'Grade-Percent-GPA'!$E:$F,2,FALSE)+VLOOKUP(CT51,'Grade-Percent-GPA'!$E:$F,2,FALSE)+VLOOKUP(CU51,'Grade-Percent-GPA'!$E:$F,2,FALSE)+VLOOKUP(CV51,'Grade-Percent-GPA'!$E:$F,2,FALSE)+VLOOKUP(CW51,'Grade-Percent-GPA'!$E:$F,2,FALSE)+VLOOKUP(CX51,'Grade-Percent-GPA'!$E:$F,2,FALSE)+VLOOKUP(CY51,'Grade-Percent-GPA'!$E:$F,2,FALSE)+VLOOKUP(CZ51,'Grade-Percent-GPA'!$E:$F,2,FALSE))/(IF(CS51="",0,1)+IF(CT51="",0,1)+IF(CU51="",0,1)+IF(CV51="",0,1)+IF(CW51="",0,1)+IF(CX51="",0,1)+IF(CY51="",0,1)+IF(CZ51="",0,1)))</f>
        <v/>
      </c>
      <c r="DB51" s="171" t="str">
        <f t="shared" si="14"/>
        <v/>
      </c>
      <c r="DC51" s="171" t="str">
        <f t="shared" si="15"/>
        <v/>
      </c>
    </row>
    <row r="52" spans="1:107" ht="14.25" customHeight="1" x14ac:dyDescent="0.3">
      <c r="A52" s="167"/>
      <c r="B52" s="110"/>
      <c r="C52" s="110"/>
      <c r="D52" s="168"/>
      <c r="E52" s="169"/>
      <c r="F52" s="170"/>
      <c r="G52" s="170"/>
      <c r="H52" s="170"/>
      <c r="I52" s="170"/>
      <c r="J52" s="170"/>
      <c r="K52" s="170"/>
      <c r="L52" s="170"/>
      <c r="M52" s="170"/>
      <c r="N52" s="171" t="str">
        <f>IF(AND(F52="",G52="",H52="",I52="",J52="",K52="",L52="",M52=""),"",(VLOOKUP(F52,'Grade-Percent-GPA'!$E:$F,2,FALSE)+VLOOKUP(G52,'Grade-Percent-GPA'!$E:$F,2,FALSE)+VLOOKUP(H52,'Grade-Percent-GPA'!$E:$F,2,FALSE)+VLOOKUP(I52,'Grade-Percent-GPA'!$E:$F,2,FALSE)+VLOOKUP(J52,'Grade-Percent-GPA'!$E:$F,2,FALSE)+VLOOKUP(K52,'Grade-Percent-GPA'!$E:$F,2,FALSE)+VLOOKUP(L52,'Grade-Percent-GPA'!$E:$F,2,FALSE)+VLOOKUP(M52,'Grade-Percent-GPA'!$E:$F,2,FALSE))/(IF(F52="",0,1)+IF(G52="",0,1)+IF(H52="",0,1)+IF(I52="",0,1)+IF(J52="",0,1)+IF(K52="",0,1)+IF(L52="",0,1)+IF(M52="",0,1)))</f>
        <v/>
      </c>
      <c r="O52" s="171" t="str">
        <f t="shared" si="0"/>
        <v/>
      </c>
      <c r="P52" s="171" t="str">
        <f t="shared" si="1"/>
        <v/>
      </c>
      <c r="Q52" s="168"/>
      <c r="R52" s="169"/>
      <c r="S52" s="170"/>
      <c r="T52" s="170"/>
      <c r="U52" s="170"/>
      <c r="V52" s="170"/>
      <c r="W52" s="170"/>
      <c r="X52" s="170"/>
      <c r="Y52" s="170"/>
      <c r="Z52" s="170"/>
      <c r="AA52" s="171" t="str">
        <f>IF(AND(S52="",T52="",U52="",V52="",W52="",X52="",Y52="",Z52=""),"",(VLOOKUP(S52,'Grade-Percent-GPA'!$E:$F,2,FALSE)+VLOOKUP(T52,'Grade-Percent-GPA'!$E:$F,2,FALSE)+VLOOKUP(U52,'Grade-Percent-GPA'!$E:$F,2,FALSE)+VLOOKUP(V52,'Grade-Percent-GPA'!$E:$F,2,FALSE)+VLOOKUP(W52,'Grade-Percent-GPA'!$E:$F,2,FALSE)+VLOOKUP(X52,'Grade-Percent-GPA'!$E:$F,2,FALSE)+VLOOKUP(Y52,'Grade-Percent-GPA'!$E:$F,2,FALSE)+VLOOKUP(Z52,'Grade-Percent-GPA'!$E:$F,2,FALSE))/(IF(S52="",0,1)+IF(T52="",0,1)+IF(U52="",0,1)+IF(V52="",0,1)+IF(W52="",0,1)+IF(X52="",0,1)+IF(Y52="",0,1)+IF(Z52="",0,1)))</f>
        <v/>
      </c>
      <c r="AB52" s="171" t="str">
        <f t="shared" si="2"/>
        <v/>
      </c>
      <c r="AC52" s="171" t="str">
        <f t="shared" si="3"/>
        <v/>
      </c>
      <c r="AD52" s="168"/>
      <c r="AE52" s="169"/>
      <c r="AF52" s="170"/>
      <c r="AG52" s="170"/>
      <c r="AH52" s="170"/>
      <c r="AI52" s="170"/>
      <c r="AJ52" s="170"/>
      <c r="AK52" s="170"/>
      <c r="AL52" s="170"/>
      <c r="AM52" s="170"/>
      <c r="AN52" s="171" t="str">
        <f>IF(AND(AF52="",AG52="",AH52="",AI52="",AJ52="",AK52="",AL52="",AM52=""),"",(VLOOKUP(AF52,'Grade-Percent-GPA'!$E:$F,2,FALSE)+VLOOKUP(AG52,'Grade-Percent-GPA'!$E:$F,2,FALSE)+VLOOKUP(AH52,'Grade-Percent-GPA'!$E:$F,2,FALSE)+VLOOKUP(AI52,'Grade-Percent-GPA'!$E:$F,2,FALSE)+VLOOKUP(AJ52,'Grade-Percent-GPA'!$E:$F,2,FALSE)+VLOOKUP(AK52,'Grade-Percent-GPA'!$E:$F,2,FALSE)+VLOOKUP(AL52,'Grade-Percent-GPA'!$E:$F,2,FALSE)+VLOOKUP(AM52,'Grade-Percent-GPA'!$E:$F,2,FALSE))/(IF(AF52="",0,1)+IF(AG52="",0,1)+IF(AH52="",0,1)+IF(AI52="",0,1)+IF(AJ52="",0,1)+IF(AK52="",0,1)+IF(AL52="",0,1)+IF(AM52="",0,1)))</f>
        <v/>
      </c>
      <c r="AO52" s="171" t="str">
        <f t="shared" si="4"/>
        <v/>
      </c>
      <c r="AP52" s="171" t="str">
        <f t="shared" si="5"/>
        <v/>
      </c>
      <c r="AQ52" s="168"/>
      <c r="AR52" s="169"/>
      <c r="AS52" s="170"/>
      <c r="AT52" s="170"/>
      <c r="AU52" s="170"/>
      <c r="AV52" s="170"/>
      <c r="AW52" s="170"/>
      <c r="AX52" s="170"/>
      <c r="AY52" s="170"/>
      <c r="AZ52" s="170"/>
      <c r="BA52" s="171" t="str">
        <f>IF(AND(AS52="",AT52="",AU52="",AV52="",AW52="",AX52="",AY52="",AZ52=""),"",(VLOOKUP(AS52,'Grade-Percent-GPA'!$E:$F,2,FALSE)+VLOOKUP(AT52,'Grade-Percent-GPA'!$E:$F,2,FALSE)+VLOOKUP(AU52,'Grade-Percent-GPA'!$E:$F,2,FALSE)+VLOOKUP(AV52,'Grade-Percent-GPA'!$E:$F,2,FALSE)+VLOOKUP(AW52,'Grade-Percent-GPA'!$E:$F,2,FALSE)+VLOOKUP(AX52,'Grade-Percent-GPA'!$E:$F,2,FALSE)+VLOOKUP(AY52,'Grade-Percent-GPA'!$E:$F,2,FALSE)+VLOOKUP(AZ52,'Grade-Percent-GPA'!$E:$F,2,FALSE))/(IF(AS52="",0,1)+IF(AT52="",0,1)+IF(AU52="",0,1)+IF(AV52="",0,1)+IF(AW52="",0,1)+IF(AX52="",0,1)+IF(AY52="",0,1)+IF(AZ52="",0,1)))</f>
        <v/>
      </c>
      <c r="BB52" s="171" t="str">
        <f t="shared" si="6"/>
        <v/>
      </c>
      <c r="BC52" s="171" t="str">
        <f t="shared" si="7"/>
        <v/>
      </c>
      <c r="BD52" s="168"/>
      <c r="BE52" s="169"/>
      <c r="BF52" s="170"/>
      <c r="BG52" s="170"/>
      <c r="BH52" s="170"/>
      <c r="BI52" s="170"/>
      <c r="BJ52" s="170"/>
      <c r="BK52" s="170"/>
      <c r="BL52" s="170"/>
      <c r="BM52" s="170"/>
      <c r="BN52" s="171" t="str">
        <f>IF(AND(BF52="",BG52="",BH52="",BI52="",BJ52="",BK52="",BL52="",BM52=""),"",(VLOOKUP(BF52,'Grade-Percent-GPA'!$E:$F,2,FALSE)+VLOOKUP(BG52,'Grade-Percent-GPA'!$E:$F,2,FALSE)+VLOOKUP(BH52,'Grade-Percent-GPA'!$E:$F,2,FALSE)+VLOOKUP(BI52,'Grade-Percent-GPA'!$E:$F,2,FALSE)+VLOOKUP(BJ52,'Grade-Percent-GPA'!$E:$F,2,FALSE)+VLOOKUP(BK52,'Grade-Percent-GPA'!$E:$F,2,FALSE)+VLOOKUP(BL52,'Grade-Percent-GPA'!$E:$F,2,FALSE)+VLOOKUP(BM52,'Grade-Percent-GPA'!$E:$F,2,FALSE))/(IF(BF52="",0,1)+IF(BG52="",0,1)+IF(BH52="",0,1)+IF(BI52="",0,1)+IF(BJ52="",0,1)+IF(BK52="",0,1)+IF(BL52="",0,1)+IF(BM52="",0,1)))</f>
        <v/>
      </c>
      <c r="BO52" s="171" t="str">
        <f t="shared" si="8"/>
        <v/>
      </c>
      <c r="BP52" s="171" t="str">
        <f t="shared" si="9"/>
        <v/>
      </c>
      <c r="BQ52" s="168"/>
      <c r="BR52" s="169"/>
      <c r="BS52" s="170"/>
      <c r="BT52" s="170"/>
      <c r="BU52" s="170"/>
      <c r="BV52" s="170"/>
      <c r="BW52" s="170"/>
      <c r="BX52" s="170"/>
      <c r="BY52" s="170"/>
      <c r="BZ52" s="170"/>
      <c r="CA52" s="171" t="str">
        <f>IF(AND(BS52="",BT52="",BU52="",BV52="",BW52="",BX52="",BY52="",BZ52=""),"",(VLOOKUP(BS52,'Grade-Percent-GPA'!$E:$F,2,FALSE)+VLOOKUP(BT52,'Grade-Percent-GPA'!$E:$F,2,FALSE)+VLOOKUP(BU52,'Grade-Percent-GPA'!$E:$F,2,FALSE)+VLOOKUP(BV52,'Grade-Percent-GPA'!$E:$F,2,FALSE)+VLOOKUP(BW52,'Grade-Percent-GPA'!$E:$F,2,FALSE)+VLOOKUP(BX52,'Grade-Percent-GPA'!$E:$F,2,FALSE)+VLOOKUP(BY52,'Grade-Percent-GPA'!$E:$F,2,FALSE)+VLOOKUP(BZ52,'Grade-Percent-GPA'!$E:$F,2,FALSE))/(IF(BS52="",0,1)+IF(BT52="",0,1)+IF(BU52="",0,1)+IF(BV52="",0,1)+IF(BW52="",0,1)+IF(BX52="",0,1)+IF(BY52="",0,1)+IF(BZ52="",0,1)))</f>
        <v/>
      </c>
      <c r="CB52" s="171" t="str">
        <f t="shared" si="10"/>
        <v/>
      </c>
      <c r="CC52" s="171" t="str">
        <f t="shared" si="11"/>
        <v/>
      </c>
      <c r="CD52" s="168"/>
      <c r="CE52" s="169"/>
      <c r="CF52" s="170"/>
      <c r="CG52" s="170"/>
      <c r="CH52" s="170"/>
      <c r="CI52" s="170"/>
      <c r="CJ52" s="170"/>
      <c r="CK52" s="170"/>
      <c r="CL52" s="170"/>
      <c r="CM52" s="170"/>
      <c r="CN52" s="171" t="str">
        <f>IF(AND(CF52="",CG52="",CH52="",CI52="",CJ52="",CK52="",CL52="",CM52=""),"",(VLOOKUP(CF52,'Grade-Percent-GPA'!$E:$F,2,FALSE)+VLOOKUP(CG52,'Grade-Percent-GPA'!$E:$F,2,FALSE)+VLOOKUP(CH52,'Grade-Percent-GPA'!$E:$F,2,FALSE)+VLOOKUP(CI52,'Grade-Percent-GPA'!$E:$F,2,FALSE)+VLOOKUP(CJ52,'Grade-Percent-GPA'!$E:$F,2,FALSE)+VLOOKUP(CK52,'Grade-Percent-GPA'!$E:$F,2,FALSE)+VLOOKUP(CL52,'Grade-Percent-GPA'!$E:$F,2,FALSE)+VLOOKUP(CM52,'Grade-Percent-GPA'!$E:$F,2,FALSE))/(IF(CF52="",0,1)+IF(CG52="",0,1)+IF(CH52="",0,1)+IF(CI52="",0,1)+IF(CJ52="",0,1)+IF(CK52="",0,1)+IF(CL52="",0,1)+IF(CM52="",0,1)))</f>
        <v/>
      </c>
      <c r="CO52" s="171" t="str">
        <f t="shared" si="12"/>
        <v/>
      </c>
      <c r="CP52" s="171" t="str">
        <f t="shared" si="13"/>
        <v/>
      </c>
      <c r="CQ52" s="168"/>
      <c r="CR52" s="169"/>
      <c r="CS52" s="170"/>
      <c r="CT52" s="170"/>
      <c r="CU52" s="170"/>
      <c r="CV52" s="170"/>
      <c r="CW52" s="170"/>
      <c r="CX52" s="170"/>
      <c r="CY52" s="170"/>
      <c r="CZ52" s="170"/>
      <c r="DA52" s="171" t="str">
        <f>IF(AND(CS52="",CT52="",CU52="",CV52="",CW52="",CX52="",CY52="",CZ52=""),"",(VLOOKUP(CS52,'Grade-Percent-GPA'!$E:$F,2,FALSE)+VLOOKUP(CT52,'Grade-Percent-GPA'!$E:$F,2,FALSE)+VLOOKUP(CU52,'Grade-Percent-GPA'!$E:$F,2,FALSE)+VLOOKUP(CV52,'Grade-Percent-GPA'!$E:$F,2,FALSE)+VLOOKUP(CW52,'Grade-Percent-GPA'!$E:$F,2,FALSE)+VLOOKUP(CX52,'Grade-Percent-GPA'!$E:$F,2,FALSE)+VLOOKUP(CY52,'Grade-Percent-GPA'!$E:$F,2,FALSE)+VLOOKUP(CZ52,'Grade-Percent-GPA'!$E:$F,2,FALSE))/(IF(CS52="",0,1)+IF(CT52="",0,1)+IF(CU52="",0,1)+IF(CV52="",0,1)+IF(CW52="",0,1)+IF(CX52="",0,1)+IF(CY52="",0,1)+IF(CZ52="",0,1)))</f>
        <v/>
      </c>
      <c r="DB52" s="171" t="str">
        <f t="shared" si="14"/>
        <v/>
      </c>
      <c r="DC52" s="171" t="str">
        <f t="shared" si="15"/>
        <v/>
      </c>
    </row>
    <row r="53" spans="1:107" ht="14.25" customHeight="1" x14ac:dyDescent="0.3">
      <c r="A53" s="167"/>
      <c r="B53" s="110"/>
      <c r="C53" s="110"/>
      <c r="D53" s="168"/>
      <c r="E53" s="169"/>
      <c r="F53" s="170"/>
      <c r="G53" s="170"/>
      <c r="H53" s="170"/>
      <c r="I53" s="170"/>
      <c r="J53" s="170"/>
      <c r="K53" s="170"/>
      <c r="L53" s="170"/>
      <c r="M53" s="170"/>
      <c r="N53" s="171" t="str">
        <f>IF(AND(F53="",G53="",H53="",I53="",J53="",K53="",L53="",M53=""),"",(VLOOKUP(F53,'Grade-Percent-GPA'!$E:$F,2,FALSE)+VLOOKUP(G53,'Grade-Percent-GPA'!$E:$F,2,FALSE)+VLOOKUP(H53,'Grade-Percent-GPA'!$E:$F,2,FALSE)+VLOOKUP(I53,'Grade-Percent-GPA'!$E:$F,2,FALSE)+VLOOKUP(J53,'Grade-Percent-GPA'!$E:$F,2,FALSE)+VLOOKUP(K53,'Grade-Percent-GPA'!$E:$F,2,FALSE)+VLOOKUP(L53,'Grade-Percent-GPA'!$E:$F,2,FALSE)+VLOOKUP(M53,'Grade-Percent-GPA'!$E:$F,2,FALSE))/(IF(F53="",0,1)+IF(G53="",0,1)+IF(H53="",0,1)+IF(I53="",0,1)+IF(J53="",0,1)+IF(K53="",0,1)+IF(L53="",0,1)+IF(M53="",0,1)))</f>
        <v/>
      </c>
      <c r="O53" s="171" t="str">
        <f t="shared" si="0"/>
        <v/>
      </c>
      <c r="P53" s="171" t="str">
        <f t="shared" si="1"/>
        <v/>
      </c>
      <c r="Q53" s="168"/>
      <c r="R53" s="169"/>
      <c r="S53" s="170"/>
      <c r="T53" s="170"/>
      <c r="U53" s="170"/>
      <c r="V53" s="170"/>
      <c r="W53" s="170"/>
      <c r="X53" s="170"/>
      <c r="Y53" s="170"/>
      <c r="Z53" s="170"/>
      <c r="AA53" s="171" t="str">
        <f>IF(AND(S53="",T53="",U53="",V53="",W53="",X53="",Y53="",Z53=""),"",(VLOOKUP(S53,'Grade-Percent-GPA'!$E:$F,2,FALSE)+VLOOKUP(T53,'Grade-Percent-GPA'!$E:$F,2,FALSE)+VLOOKUP(U53,'Grade-Percent-GPA'!$E:$F,2,FALSE)+VLOOKUP(V53,'Grade-Percent-GPA'!$E:$F,2,FALSE)+VLOOKUP(W53,'Grade-Percent-GPA'!$E:$F,2,FALSE)+VLOOKUP(X53,'Grade-Percent-GPA'!$E:$F,2,FALSE)+VLOOKUP(Y53,'Grade-Percent-GPA'!$E:$F,2,FALSE)+VLOOKUP(Z53,'Grade-Percent-GPA'!$E:$F,2,FALSE))/(IF(S53="",0,1)+IF(T53="",0,1)+IF(U53="",0,1)+IF(V53="",0,1)+IF(W53="",0,1)+IF(X53="",0,1)+IF(Y53="",0,1)+IF(Z53="",0,1)))</f>
        <v/>
      </c>
      <c r="AB53" s="171" t="str">
        <f t="shared" si="2"/>
        <v/>
      </c>
      <c r="AC53" s="171" t="str">
        <f t="shared" si="3"/>
        <v/>
      </c>
      <c r="AD53" s="168"/>
      <c r="AE53" s="169"/>
      <c r="AF53" s="170"/>
      <c r="AG53" s="170"/>
      <c r="AH53" s="170"/>
      <c r="AI53" s="170"/>
      <c r="AJ53" s="170"/>
      <c r="AK53" s="170"/>
      <c r="AL53" s="170"/>
      <c r="AM53" s="170"/>
      <c r="AN53" s="171" t="str">
        <f>IF(AND(AF53="",AG53="",AH53="",AI53="",AJ53="",AK53="",AL53="",AM53=""),"",(VLOOKUP(AF53,'Grade-Percent-GPA'!$E:$F,2,FALSE)+VLOOKUP(AG53,'Grade-Percent-GPA'!$E:$F,2,FALSE)+VLOOKUP(AH53,'Grade-Percent-GPA'!$E:$F,2,FALSE)+VLOOKUP(AI53,'Grade-Percent-GPA'!$E:$F,2,FALSE)+VLOOKUP(AJ53,'Grade-Percent-GPA'!$E:$F,2,FALSE)+VLOOKUP(AK53,'Grade-Percent-GPA'!$E:$F,2,FALSE)+VLOOKUP(AL53,'Grade-Percent-GPA'!$E:$F,2,FALSE)+VLOOKUP(AM53,'Grade-Percent-GPA'!$E:$F,2,FALSE))/(IF(AF53="",0,1)+IF(AG53="",0,1)+IF(AH53="",0,1)+IF(AI53="",0,1)+IF(AJ53="",0,1)+IF(AK53="",0,1)+IF(AL53="",0,1)+IF(AM53="",0,1)))</f>
        <v/>
      </c>
      <c r="AO53" s="171" t="str">
        <f t="shared" si="4"/>
        <v/>
      </c>
      <c r="AP53" s="171" t="str">
        <f t="shared" si="5"/>
        <v/>
      </c>
      <c r="AQ53" s="168"/>
      <c r="AR53" s="169"/>
      <c r="AS53" s="170"/>
      <c r="AT53" s="170"/>
      <c r="AU53" s="170"/>
      <c r="AV53" s="170"/>
      <c r="AW53" s="170"/>
      <c r="AX53" s="170"/>
      <c r="AY53" s="170"/>
      <c r="AZ53" s="170"/>
      <c r="BA53" s="171" t="str">
        <f>IF(AND(AS53="",AT53="",AU53="",AV53="",AW53="",AX53="",AY53="",AZ53=""),"",(VLOOKUP(AS53,'Grade-Percent-GPA'!$E:$F,2,FALSE)+VLOOKUP(AT53,'Grade-Percent-GPA'!$E:$F,2,FALSE)+VLOOKUP(AU53,'Grade-Percent-GPA'!$E:$F,2,FALSE)+VLOOKUP(AV53,'Grade-Percent-GPA'!$E:$F,2,FALSE)+VLOOKUP(AW53,'Grade-Percent-GPA'!$E:$F,2,FALSE)+VLOOKUP(AX53,'Grade-Percent-GPA'!$E:$F,2,FALSE)+VLOOKUP(AY53,'Grade-Percent-GPA'!$E:$F,2,FALSE)+VLOOKUP(AZ53,'Grade-Percent-GPA'!$E:$F,2,FALSE))/(IF(AS53="",0,1)+IF(AT53="",0,1)+IF(AU53="",0,1)+IF(AV53="",0,1)+IF(AW53="",0,1)+IF(AX53="",0,1)+IF(AY53="",0,1)+IF(AZ53="",0,1)))</f>
        <v/>
      </c>
      <c r="BB53" s="171" t="str">
        <f t="shared" si="6"/>
        <v/>
      </c>
      <c r="BC53" s="171" t="str">
        <f t="shared" si="7"/>
        <v/>
      </c>
      <c r="BD53" s="168"/>
      <c r="BE53" s="169"/>
      <c r="BF53" s="170"/>
      <c r="BG53" s="170"/>
      <c r="BH53" s="170"/>
      <c r="BI53" s="170"/>
      <c r="BJ53" s="170"/>
      <c r="BK53" s="170"/>
      <c r="BL53" s="170"/>
      <c r="BM53" s="170"/>
      <c r="BN53" s="171" t="str">
        <f>IF(AND(BF53="",BG53="",BH53="",BI53="",BJ53="",BK53="",BL53="",BM53=""),"",(VLOOKUP(BF53,'Grade-Percent-GPA'!$E:$F,2,FALSE)+VLOOKUP(BG53,'Grade-Percent-GPA'!$E:$F,2,FALSE)+VLOOKUP(BH53,'Grade-Percent-GPA'!$E:$F,2,FALSE)+VLOOKUP(BI53,'Grade-Percent-GPA'!$E:$F,2,FALSE)+VLOOKUP(BJ53,'Grade-Percent-GPA'!$E:$F,2,FALSE)+VLOOKUP(BK53,'Grade-Percent-GPA'!$E:$F,2,FALSE)+VLOOKUP(BL53,'Grade-Percent-GPA'!$E:$F,2,FALSE)+VLOOKUP(BM53,'Grade-Percent-GPA'!$E:$F,2,FALSE))/(IF(BF53="",0,1)+IF(BG53="",0,1)+IF(BH53="",0,1)+IF(BI53="",0,1)+IF(BJ53="",0,1)+IF(BK53="",0,1)+IF(BL53="",0,1)+IF(BM53="",0,1)))</f>
        <v/>
      </c>
      <c r="BO53" s="171" t="str">
        <f t="shared" si="8"/>
        <v/>
      </c>
      <c r="BP53" s="171" t="str">
        <f t="shared" si="9"/>
        <v/>
      </c>
      <c r="BQ53" s="168"/>
      <c r="BR53" s="169"/>
      <c r="BS53" s="170"/>
      <c r="BT53" s="170"/>
      <c r="BU53" s="170"/>
      <c r="BV53" s="170"/>
      <c r="BW53" s="170"/>
      <c r="BX53" s="170"/>
      <c r="BY53" s="170"/>
      <c r="BZ53" s="170"/>
      <c r="CA53" s="171" t="str">
        <f>IF(AND(BS53="",BT53="",BU53="",BV53="",BW53="",BX53="",BY53="",BZ53=""),"",(VLOOKUP(BS53,'Grade-Percent-GPA'!$E:$F,2,FALSE)+VLOOKUP(BT53,'Grade-Percent-GPA'!$E:$F,2,FALSE)+VLOOKUP(BU53,'Grade-Percent-GPA'!$E:$F,2,FALSE)+VLOOKUP(BV53,'Grade-Percent-GPA'!$E:$F,2,FALSE)+VLOOKUP(BW53,'Grade-Percent-GPA'!$E:$F,2,FALSE)+VLOOKUP(BX53,'Grade-Percent-GPA'!$E:$F,2,FALSE)+VLOOKUP(BY53,'Grade-Percent-GPA'!$E:$F,2,FALSE)+VLOOKUP(BZ53,'Grade-Percent-GPA'!$E:$F,2,FALSE))/(IF(BS53="",0,1)+IF(BT53="",0,1)+IF(BU53="",0,1)+IF(BV53="",0,1)+IF(BW53="",0,1)+IF(BX53="",0,1)+IF(BY53="",0,1)+IF(BZ53="",0,1)))</f>
        <v/>
      </c>
      <c r="CB53" s="171" t="str">
        <f t="shared" si="10"/>
        <v/>
      </c>
      <c r="CC53" s="171" t="str">
        <f t="shared" si="11"/>
        <v/>
      </c>
      <c r="CD53" s="168"/>
      <c r="CE53" s="169"/>
      <c r="CF53" s="170"/>
      <c r="CG53" s="170"/>
      <c r="CH53" s="170"/>
      <c r="CI53" s="170"/>
      <c r="CJ53" s="170"/>
      <c r="CK53" s="170"/>
      <c r="CL53" s="170"/>
      <c r="CM53" s="170"/>
      <c r="CN53" s="171" t="str">
        <f>IF(AND(CF53="",CG53="",CH53="",CI53="",CJ53="",CK53="",CL53="",CM53=""),"",(VLOOKUP(CF53,'Grade-Percent-GPA'!$E:$F,2,FALSE)+VLOOKUP(CG53,'Grade-Percent-GPA'!$E:$F,2,FALSE)+VLOOKUP(CH53,'Grade-Percent-GPA'!$E:$F,2,FALSE)+VLOOKUP(CI53,'Grade-Percent-GPA'!$E:$F,2,FALSE)+VLOOKUP(CJ53,'Grade-Percent-GPA'!$E:$F,2,FALSE)+VLOOKUP(CK53,'Grade-Percent-GPA'!$E:$F,2,FALSE)+VLOOKUP(CL53,'Grade-Percent-GPA'!$E:$F,2,FALSE)+VLOOKUP(CM53,'Grade-Percent-GPA'!$E:$F,2,FALSE))/(IF(CF53="",0,1)+IF(CG53="",0,1)+IF(CH53="",0,1)+IF(CI53="",0,1)+IF(CJ53="",0,1)+IF(CK53="",0,1)+IF(CL53="",0,1)+IF(CM53="",0,1)))</f>
        <v/>
      </c>
      <c r="CO53" s="171" t="str">
        <f t="shared" si="12"/>
        <v/>
      </c>
      <c r="CP53" s="171" t="str">
        <f t="shared" si="13"/>
        <v/>
      </c>
      <c r="CQ53" s="168"/>
      <c r="CR53" s="169"/>
      <c r="CS53" s="170"/>
      <c r="CT53" s="170"/>
      <c r="CU53" s="170"/>
      <c r="CV53" s="170"/>
      <c r="CW53" s="170"/>
      <c r="CX53" s="170"/>
      <c r="CY53" s="170"/>
      <c r="CZ53" s="170"/>
      <c r="DA53" s="171" t="str">
        <f>IF(AND(CS53="",CT53="",CU53="",CV53="",CW53="",CX53="",CY53="",CZ53=""),"",(VLOOKUP(CS53,'Grade-Percent-GPA'!$E:$F,2,FALSE)+VLOOKUP(CT53,'Grade-Percent-GPA'!$E:$F,2,FALSE)+VLOOKUP(CU53,'Grade-Percent-GPA'!$E:$F,2,FALSE)+VLOOKUP(CV53,'Grade-Percent-GPA'!$E:$F,2,FALSE)+VLOOKUP(CW53,'Grade-Percent-GPA'!$E:$F,2,FALSE)+VLOOKUP(CX53,'Grade-Percent-GPA'!$E:$F,2,FALSE)+VLOOKUP(CY53,'Grade-Percent-GPA'!$E:$F,2,FALSE)+VLOOKUP(CZ53,'Grade-Percent-GPA'!$E:$F,2,FALSE))/(IF(CS53="",0,1)+IF(CT53="",0,1)+IF(CU53="",0,1)+IF(CV53="",0,1)+IF(CW53="",0,1)+IF(CX53="",0,1)+IF(CY53="",0,1)+IF(CZ53="",0,1)))</f>
        <v/>
      </c>
      <c r="DB53" s="171" t="str">
        <f t="shared" si="14"/>
        <v/>
      </c>
      <c r="DC53" s="171" t="str">
        <f t="shared" si="15"/>
        <v/>
      </c>
    </row>
    <row r="54" spans="1:107" ht="14.25" customHeight="1" x14ac:dyDescent="0.3">
      <c r="A54" s="167"/>
      <c r="B54" s="110"/>
      <c r="C54" s="110"/>
      <c r="D54" s="168"/>
      <c r="E54" s="169"/>
      <c r="F54" s="170"/>
      <c r="G54" s="170"/>
      <c r="H54" s="170"/>
      <c r="I54" s="170"/>
      <c r="J54" s="170"/>
      <c r="K54" s="170"/>
      <c r="L54" s="170"/>
      <c r="M54" s="170"/>
      <c r="N54" s="171" t="str">
        <f>IF(AND(F54="",G54="",H54="",I54="",J54="",K54="",L54="",M54=""),"",(VLOOKUP(F54,'Grade-Percent-GPA'!$E:$F,2,FALSE)+VLOOKUP(G54,'Grade-Percent-GPA'!$E:$F,2,FALSE)+VLOOKUP(H54,'Grade-Percent-GPA'!$E:$F,2,FALSE)+VLOOKUP(I54,'Grade-Percent-GPA'!$E:$F,2,FALSE)+VLOOKUP(J54,'Grade-Percent-GPA'!$E:$F,2,FALSE)+VLOOKUP(K54,'Grade-Percent-GPA'!$E:$F,2,FALSE)+VLOOKUP(L54,'Grade-Percent-GPA'!$E:$F,2,FALSE)+VLOOKUP(M54,'Grade-Percent-GPA'!$E:$F,2,FALSE))/(IF(F54="",0,1)+IF(G54="",0,1)+IF(H54="",0,1)+IF(I54="",0,1)+IF(J54="",0,1)+IF(K54="",0,1)+IF(L54="",0,1)+IF(M54="",0,1)))</f>
        <v/>
      </c>
      <c r="O54" s="171" t="str">
        <f t="shared" si="0"/>
        <v/>
      </c>
      <c r="P54" s="171" t="str">
        <f t="shared" si="1"/>
        <v/>
      </c>
      <c r="Q54" s="168"/>
      <c r="R54" s="169"/>
      <c r="S54" s="170"/>
      <c r="T54" s="170"/>
      <c r="U54" s="170"/>
      <c r="V54" s="170"/>
      <c r="W54" s="170"/>
      <c r="X54" s="170"/>
      <c r="Y54" s="170"/>
      <c r="Z54" s="170"/>
      <c r="AA54" s="171" t="str">
        <f>IF(AND(S54="",T54="",U54="",V54="",W54="",X54="",Y54="",Z54=""),"",(VLOOKUP(S54,'Grade-Percent-GPA'!$E:$F,2,FALSE)+VLOOKUP(T54,'Grade-Percent-GPA'!$E:$F,2,FALSE)+VLOOKUP(U54,'Grade-Percent-GPA'!$E:$F,2,FALSE)+VLOOKUP(V54,'Grade-Percent-GPA'!$E:$F,2,FALSE)+VLOOKUP(W54,'Grade-Percent-GPA'!$E:$F,2,FALSE)+VLOOKUP(X54,'Grade-Percent-GPA'!$E:$F,2,FALSE)+VLOOKUP(Y54,'Grade-Percent-GPA'!$E:$F,2,FALSE)+VLOOKUP(Z54,'Grade-Percent-GPA'!$E:$F,2,FALSE))/(IF(S54="",0,1)+IF(T54="",0,1)+IF(U54="",0,1)+IF(V54="",0,1)+IF(W54="",0,1)+IF(X54="",0,1)+IF(Y54="",0,1)+IF(Z54="",0,1)))</f>
        <v/>
      </c>
      <c r="AB54" s="171" t="str">
        <f t="shared" si="2"/>
        <v/>
      </c>
      <c r="AC54" s="171" t="str">
        <f t="shared" si="3"/>
        <v/>
      </c>
      <c r="AD54" s="168"/>
      <c r="AE54" s="169"/>
      <c r="AF54" s="170"/>
      <c r="AG54" s="170"/>
      <c r="AH54" s="170"/>
      <c r="AI54" s="170"/>
      <c r="AJ54" s="170"/>
      <c r="AK54" s="170"/>
      <c r="AL54" s="170"/>
      <c r="AM54" s="170"/>
      <c r="AN54" s="171" t="str">
        <f>IF(AND(AF54="",AG54="",AH54="",AI54="",AJ54="",AK54="",AL54="",AM54=""),"",(VLOOKUP(AF54,'Grade-Percent-GPA'!$E:$F,2,FALSE)+VLOOKUP(AG54,'Grade-Percent-GPA'!$E:$F,2,FALSE)+VLOOKUP(AH54,'Grade-Percent-GPA'!$E:$F,2,FALSE)+VLOOKUP(AI54,'Grade-Percent-GPA'!$E:$F,2,FALSE)+VLOOKUP(AJ54,'Grade-Percent-GPA'!$E:$F,2,FALSE)+VLOOKUP(AK54,'Grade-Percent-GPA'!$E:$F,2,FALSE)+VLOOKUP(AL54,'Grade-Percent-GPA'!$E:$F,2,FALSE)+VLOOKUP(AM54,'Grade-Percent-GPA'!$E:$F,2,FALSE))/(IF(AF54="",0,1)+IF(AG54="",0,1)+IF(AH54="",0,1)+IF(AI54="",0,1)+IF(AJ54="",0,1)+IF(AK54="",0,1)+IF(AL54="",0,1)+IF(AM54="",0,1)))</f>
        <v/>
      </c>
      <c r="AO54" s="171" t="str">
        <f t="shared" si="4"/>
        <v/>
      </c>
      <c r="AP54" s="171" t="str">
        <f t="shared" si="5"/>
        <v/>
      </c>
      <c r="AQ54" s="168"/>
      <c r="AR54" s="169"/>
      <c r="AS54" s="170"/>
      <c r="AT54" s="170"/>
      <c r="AU54" s="170"/>
      <c r="AV54" s="170"/>
      <c r="AW54" s="170"/>
      <c r="AX54" s="170"/>
      <c r="AY54" s="170"/>
      <c r="AZ54" s="170"/>
      <c r="BA54" s="171" t="str">
        <f>IF(AND(AS54="",AT54="",AU54="",AV54="",AW54="",AX54="",AY54="",AZ54=""),"",(VLOOKUP(AS54,'Grade-Percent-GPA'!$E:$F,2,FALSE)+VLOOKUP(AT54,'Grade-Percent-GPA'!$E:$F,2,FALSE)+VLOOKUP(AU54,'Grade-Percent-GPA'!$E:$F,2,FALSE)+VLOOKUP(AV54,'Grade-Percent-GPA'!$E:$F,2,FALSE)+VLOOKUP(AW54,'Grade-Percent-GPA'!$E:$F,2,FALSE)+VLOOKUP(AX54,'Grade-Percent-GPA'!$E:$F,2,FALSE)+VLOOKUP(AY54,'Grade-Percent-GPA'!$E:$F,2,FALSE)+VLOOKUP(AZ54,'Grade-Percent-GPA'!$E:$F,2,FALSE))/(IF(AS54="",0,1)+IF(AT54="",0,1)+IF(AU54="",0,1)+IF(AV54="",0,1)+IF(AW54="",0,1)+IF(AX54="",0,1)+IF(AY54="",0,1)+IF(AZ54="",0,1)))</f>
        <v/>
      </c>
      <c r="BB54" s="171" t="str">
        <f t="shared" si="6"/>
        <v/>
      </c>
      <c r="BC54" s="171" t="str">
        <f t="shared" si="7"/>
        <v/>
      </c>
      <c r="BD54" s="168"/>
      <c r="BE54" s="169"/>
      <c r="BF54" s="170"/>
      <c r="BG54" s="170"/>
      <c r="BH54" s="170"/>
      <c r="BI54" s="170"/>
      <c r="BJ54" s="170"/>
      <c r="BK54" s="170"/>
      <c r="BL54" s="170"/>
      <c r="BM54" s="170"/>
      <c r="BN54" s="171" t="str">
        <f>IF(AND(BF54="",BG54="",BH54="",BI54="",BJ54="",BK54="",BL54="",BM54=""),"",(VLOOKUP(BF54,'Grade-Percent-GPA'!$E:$F,2,FALSE)+VLOOKUP(BG54,'Grade-Percent-GPA'!$E:$F,2,FALSE)+VLOOKUP(BH54,'Grade-Percent-GPA'!$E:$F,2,FALSE)+VLOOKUP(BI54,'Grade-Percent-GPA'!$E:$F,2,FALSE)+VLOOKUP(BJ54,'Grade-Percent-GPA'!$E:$F,2,FALSE)+VLOOKUP(BK54,'Grade-Percent-GPA'!$E:$F,2,FALSE)+VLOOKUP(BL54,'Grade-Percent-GPA'!$E:$F,2,FALSE)+VLOOKUP(BM54,'Grade-Percent-GPA'!$E:$F,2,FALSE))/(IF(BF54="",0,1)+IF(BG54="",0,1)+IF(BH54="",0,1)+IF(BI54="",0,1)+IF(BJ54="",0,1)+IF(BK54="",0,1)+IF(BL54="",0,1)+IF(BM54="",0,1)))</f>
        <v/>
      </c>
      <c r="BO54" s="171" t="str">
        <f t="shared" si="8"/>
        <v/>
      </c>
      <c r="BP54" s="171" t="str">
        <f t="shared" si="9"/>
        <v/>
      </c>
      <c r="BQ54" s="168"/>
      <c r="BR54" s="169"/>
      <c r="BS54" s="170"/>
      <c r="BT54" s="170"/>
      <c r="BU54" s="170"/>
      <c r="BV54" s="170"/>
      <c r="BW54" s="170"/>
      <c r="BX54" s="170"/>
      <c r="BY54" s="170"/>
      <c r="BZ54" s="170"/>
      <c r="CA54" s="171" t="str">
        <f>IF(AND(BS54="",BT54="",BU54="",BV54="",BW54="",BX54="",BY54="",BZ54=""),"",(VLOOKUP(BS54,'Grade-Percent-GPA'!$E:$F,2,FALSE)+VLOOKUP(BT54,'Grade-Percent-GPA'!$E:$F,2,FALSE)+VLOOKUP(BU54,'Grade-Percent-GPA'!$E:$F,2,FALSE)+VLOOKUP(BV54,'Grade-Percent-GPA'!$E:$F,2,FALSE)+VLOOKUP(BW54,'Grade-Percent-GPA'!$E:$F,2,FALSE)+VLOOKUP(BX54,'Grade-Percent-GPA'!$E:$F,2,FALSE)+VLOOKUP(BY54,'Grade-Percent-GPA'!$E:$F,2,FALSE)+VLOOKUP(BZ54,'Grade-Percent-GPA'!$E:$F,2,FALSE))/(IF(BS54="",0,1)+IF(BT54="",0,1)+IF(BU54="",0,1)+IF(BV54="",0,1)+IF(BW54="",0,1)+IF(BX54="",0,1)+IF(BY54="",0,1)+IF(BZ54="",0,1)))</f>
        <v/>
      </c>
      <c r="CB54" s="171" t="str">
        <f t="shared" si="10"/>
        <v/>
      </c>
      <c r="CC54" s="171" t="str">
        <f t="shared" si="11"/>
        <v/>
      </c>
      <c r="CD54" s="168"/>
      <c r="CE54" s="169"/>
      <c r="CF54" s="170"/>
      <c r="CG54" s="170"/>
      <c r="CH54" s="170"/>
      <c r="CI54" s="170"/>
      <c r="CJ54" s="170"/>
      <c r="CK54" s="170"/>
      <c r="CL54" s="170"/>
      <c r="CM54" s="170"/>
      <c r="CN54" s="171" t="str">
        <f>IF(AND(CF54="",CG54="",CH54="",CI54="",CJ54="",CK54="",CL54="",CM54=""),"",(VLOOKUP(CF54,'Grade-Percent-GPA'!$E:$F,2,FALSE)+VLOOKUP(CG54,'Grade-Percent-GPA'!$E:$F,2,FALSE)+VLOOKUP(CH54,'Grade-Percent-GPA'!$E:$F,2,FALSE)+VLOOKUP(CI54,'Grade-Percent-GPA'!$E:$F,2,FALSE)+VLOOKUP(CJ54,'Grade-Percent-GPA'!$E:$F,2,FALSE)+VLOOKUP(CK54,'Grade-Percent-GPA'!$E:$F,2,FALSE)+VLOOKUP(CL54,'Grade-Percent-GPA'!$E:$F,2,FALSE)+VLOOKUP(CM54,'Grade-Percent-GPA'!$E:$F,2,FALSE))/(IF(CF54="",0,1)+IF(CG54="",0,1)+IF(CH54="",0,1)+IF(CI54="",0,1)+IF(CJ54="",0,1)+IF(CK54="",0,1)+IF(CL54="",0,1)+IF(CM54="",0,1)))</f>
        <v/>
      </c>
      <c r="CO54" s="171" t="str">
        <f t="shared" si="12"/>
        <v/>
      </c>
      <c r="CP54" s="171" t="str">
        <f t="shared" si="13"/>
        <v/>
      </c>
      <c r="CQ54" s="168"/>
      <c r="CR54" s="169"/>
      <c r="CS54" s="170"/>
      <c r="CT54" s="170"/>
      <c r="CU54" s="170"/>
      <c r="CV54" s="170"/>
      <c r="CW54" s="170"/>
      <c r="CX54" s="170"/>
      <c r="CY54" s="170"/>
      <c r="CZ54" s="170"/>
      <c r="DA54" s="171" t="str">
        <f>IF(AND(CS54="",CT54="",CU54="",CV54="",CW54="",CX54="",CY54="",CZ54=""),"",(VLOOKUP(CS54,'Grade-Percent-GPA'!$E:$F,2,FALSE)+VLOOKUP(CT54,'Grade-Percent-GPA'!$E:$F,2,FALSE)+VLOOKUP(CU54,'Grade-Percent-GPA'!$E:$F,2,FALSE)+VLOOKUP(CV54,'Grade-Percent-GPA'!$E:$F,2,FALSE)+VLOOKUP(CW54,'Grade-Percent-GPA'!$E:$F,2,FALSE)+VLOOKUP(CX54,'Grade-Percent-GPA'!$E:$F,2,FALSE)+VLOOKUP(CY54,'Grade-Percent-GPA'!$E:$F,2,FALSE)+VLOOKUP(CZ54,'Grade-Percent-GPA'!$E:$F,2,FALSE))/(IF(CS54="",0,1)+IF(CT54="",0,1)+IF(CU54="",0,1)+IF(CV54="",0,1)+IF(CW54="",0,1)+IF(CX54="",0,1)+IF(CY54="",0,1)+IF(CZ54="",0,1)))</f>
        <v/>
      </c>
      <c r="DB54" s="171" t="str">
        <f t="shared" si="14"/>
        <v/>
      </c>
      <c r="DC54" s="171" t="str">
        <f t="shared" si="15"/>
        <v/>
      </c>
    </row>
    <row r="55" spans="1:107" ht="14.25" customHeight="1" x14ac:dyDescent="0.3">
      <c r="A55" s="167"/>
      <c r="B55" s="110"/>
      <c r="C55" s="110"/>
      <c r="D55" s="168"/>
      <c r="E55" s="169"/>
      <c r="F55" s="170"/>
      <c r="G55" s="170"/>
      <c r="H55" s="170"/>
      <c r="I55" s="170"/>
      <c r="J55" s="170"/>
      <c r="K55" s="170"/>
      <c r="L55" s="170"/>
      <c r="M55" s="170"/>
      <c r="N55" s="171" t="str">
        <f>IF(AND(F55="",G55="",H55="",I55="",J55="",K55="",L55="",M55=""),"",(VLOOKUP(F55,'Grade-Percent-GPA'!$E:$F,2,FALSE)+VLOOKUP(G55,'Grade-Percent-GPA'!$E:$F,2,FALSE)+VLOOKUP(H55,'Grade-Percent-GPA'!$E:$F,2,FALSE)+VLOOKUP(I55,'Grade-Percent-GPA'!$E:$F,2,FALSE)+VLOOKUP(J55,'Grade-Percent-GPA'!$E:$F,2,FALSE)+VLOOKUP(K55,'Grade-Percent-GPA'!$E:$F,2,FALSE)+VLOOKUP(L55,'Grade-Percent-GPA'!$E:$F,2,FALSE)+VLOOKUP(M55,'Grade-Percent-GPA'!$E:$F,2,FALSE))/(IF(F55="",0,1)+IF(G55="",0,1)+IF(H55="",0,1)+IF(I55="",0,1)+IF(J55="",0,1)+IF(K55="",0,1)+IF(L55="",0,1)+IF(M55="",0,1)))</f>
        <v/>
      </c>
      <c r="O55" s="171" t="str">
        <f t="shared" si="0"/>
        <v/>
      </c>
      <c r="P55" s="171" t="str">
        <f t="shared" si="1"/>
        <v/>
      </c>
      <c r="Q55" s="168"/>
      <c r="R55" s="169"/>
      <c r="S55" s="170"/>
      <c r="T55" s="170"/>
      <c r="U55" s="170"/>
      <c r="V55" s="170"/>
      <c r="W55" s="170"/>
      <c r="X55" s="170"/>
      <c r="Y55" s="170"/>
      <c r="Z55" s="170"/>
      <c r="AA55" s="171" t="str">
        <f>IF(AND(S55="",T55="",U55="",V55="",W55="",X55="",Y55="",Z55=""),"",(VLOOKUP(S55,'Grade-Percent-GPA'!$E:$F,2,FALSE)+VLOOKUP(T55,'Grade-Percent-GPA'!$E:$F,2,FALSE)+VLOOKUP(U55,'Grade-Percent-GPA'!$E:$F,2,FALSE)+VLOOKUP(V55,'Grade-Percent-GPA'!$E:$F,2,FALSE)+VLOOKUP(W55,'Grade-Percent-GPA'!$E:$F,2,FALSE)+VLOOKUP(X55,'Grade-Percent-GPA'!$E:$F,2,FALSE)+VLOOKUP(Y55,'Grade-Percent-GPA'!$E:$F,2,FALSE)+VLOOKUP(Z55,'Grade-Percent-GPA'!$E:$F,2,FALSE))/(IF(S55="",0,1)+IF(T55="",0,1)+IF(U55="",0,1)+IF(V55="",0,1)+IF(W55="",0,1)+IF(X55="",0,1)+IF(Y55="",0,1)+IF(Z55="",0,1)))</f>
        <v/>
      </c>
      <c r="AB55" s="171" t="str">
        <f t="shared" si="2"/>
        <v/>
      </c>
      <c r="AC55" s="171" t="str">
        <f t="shared" si="3"/>
        <v/>
      </c>
      <c r="AD55" s="168"/>
      <c r="AE55" s="169"/>
      <c r="AF55" s="170"/>
      <c r="AG55" s="170"/>
      <c r="AH55" s="170"/>
      <c r="AI55" s="170"/>
      <c r="AJ55" s="170"/>
      <c r="AK55" s="170"/>
      <c r="AL55" s="170"/>
      <c r="AM55" s="170"/>
      <c r="AN55" s="171" t="str">
        <f>IF(AND(AF55="",AG55="",AH55="",AI55="",AJ55="",AK55="",AL55="",AM55=""),"",(VLOOKUP(AF55,'Grade-Percent-GPA'!$E:$F,2,FALSE)+VLOOKUP(AG55,'Grade-Percent-GPA'!$E:$F,2,FALSE)+VLOOKUP(AH55,'Grade-Percent-GPA'!$E:$F,2,FALSE)+VLOOKUP(AI55,'Grade-Percent-GPA'!$E:$F,2,FALSE)+VLOOKUP(AJ55,'Grade-Percent-GPA'!$E:$F,2,FALSE)+VLOOKUP(AK55,'Grade-Percent-GPA'!$E:$F,2,FALSE)+VLOOKUP(AL55,'Grade-Percent-GPA'!$E:$F,2,FALSE)+VLOOKUP(AM55,'Grade-Percent-GPA'!$E:$F,2,FALSE))/(IF(AF55="",0,1)+IF(AG55="",0,1)+IF(AH55="",0,1)+IF(AI55="",0,1)+IF(AJ55="",0,1)+IF(AK55="",0,1)+IF(AL55="",0,1)+IF(AM55="",0,1)))</f>
        <v/>
      </c>
      <c r="AO55" s="171" t="str">
        <f t="shared" si="4"/>
        <v/>
      </c>
      <c r="AP55" s="171" t="str">
        <f t="shared" si="5"/>
        <v/>
      </c>
      <c r="AQ55" s="168"/>
      <c r="AR55" s="169"/>
      <c r="AS55" s="170"/>
      <c r="AT55" s="170"/>
      <c r="AU55" s="170"/>
      <c r="AV55" s="170"/>
      <c r="AW55" s="170"/>
      <c r="AX55" s="170"/>
      <c r="AY55" s="170"/>
      <c r="AZ55" s="170"/>
      <c r="BA55" s="171" t="str">
        <f>IF(AND(AS55="",AT55="",AU55="",AV55="",AW55="",AX55="",AY55="",AZ55=""),"",(VLOOKUP(AS55,'Grade-Percent-GPA'!$E:$F,2,FALSE)+VLOOKUP(AT55,'Grade-Percent-GPA'!$E:$F,2,FALSE)+VLOOKUP(AU55,'Grade-Percent-GPA'!$E:$F,2,FALSE)+VLOOKUP(AV55,'Grade-Percent-GPA'!$E:$F,2,FALSE)+VLOOKUP(AW55,'Grade-Percent-GPA'!$E:$F,2,FALSE)+VLOOKUP(AX55,'Grade-Percent-GPA'!$E:$F,2,FALSE)+VLOOKUP(AY55,'Grade-Percent-GPA'!$E:$F,2,FALSE)+VLOOKUP(AZ55,'Grade-Percent-GPA'!$E:$F,2,FALSE))/(IF(AS55="",0,1)+IF(AT55="",0,1)+IF(AU55="",0,1)+IF(AV55="",0,1)+IF(AW55="",0,1)+IF(AX55="",0,1)+IF(AY55="",0,1)+IF(AZ55="",0,1)))</f>
        <v/>
      </c>
      <c r="BB55" s="171" t="str">
        <f t="shared" si="6"/>
        <v/>
      </c>
      <c r="BC55" s="171" t="str">
        <f t="shared" si="7"/>
        <v/>
      </c>
      <c r="BD55" s="168"/>
      <c r="BE55" s="169"/>
      <c r="BF55" s="170"/>
      <c r="BG55" s="170"/>
      <c r="BH55" s="170"/>
      <c r="BI55" s="170"/>
      <c r="BJ55" s="170"/>
      <c r="BK55" s="170"/>
      <c r="BL55" s="170"/>
      <c r="BM55" s="170"/>
      <c r="BN55" s="171" t="str">
        <f>IF(AND(BF55="",BG55="",BH55="",BI55="",BJ55="",BK55="",BL55="",BM55=""),"",(VLOOKUP(BF55,'Grade-Percent-GPA'!$E:$F,2,FALSE)+VLOOKUP(BG55,'Grade-Percent-GPA'!$E:$F,2,FALSE)+VLOOKUP(BH55,'Grade-Percent-GPA'!$E:$F,2,FALSE)+VLOOKUP(BI55,'Grade-Percent-GPA'!$E:$F,2,FALSE)+VLOOKUP(BJ55,'Grade-Percent-GPA'!$E:$F,2,FALSE)+VLOOKUP(BK55,'Grade-Percent-GPA'!$E:$F,2,FALSE)+VLOOKUP(BL55,'Grade-Percent-GPA'!$E:$F,2,FALSE)+VLOOKUP(BM55,'Grade-Percent-GPA'!$E:$F,2,FALSE))/(IF(BF55="",0,1)+IF(BG55="",0,1)+IF(BH55="",0,1)+IF(BI55="",0,1)+IF(BJ55="",0,1)+IF(BK55="",0,1)+IF(BL55="",0,1)+IF(BM55="",0,1)))</f>
        <v/>
      </c>
      <c r="BO55" s="171" t="str">
        <f t="shared" si="8"/>
        <v/>
      </c>
      <c r="BP55" s="171" t="str">
        <f t="shared" si="9"/>
        <v/>
      </c>
      <c r="BQ55" s="168"/>
      <c r="BR55" s="169"/>
      <c r="BS55" s="170"/>
      <c r="BT55" s="170"/>
      <c r="BU55" s="170"/>
      <c r="BV55" s="170"/>
      <c r="BW55" s="170"/>
      <c r="BX55" s="170"/>
      <c r="BY55" s="170"/>
      <c r="BZ55" s="170"/>
      <c r="CA55" s="171" t="str">
        <f>IF(AND(BS55="",BT55="",BU55="",BV55="",BW55="",BX55="",BY55="",BZ55=""),"",(VLOOKUP(BS55,'Grade-Percent-GPA'!$E:$F,2,FALSE)+VLOOKUP(BT55,'Grade-Percent-GPA'!$E:$F,2,FALSE)+VLOOKUP(BU55,'Grade-Percent-GPA'!$E:$F,2,FALSE)+VLOOKUP(BV55,'Grade-Percent-GPA'!$E:$F,2,FALSE)+VLOOKUP(BW55,'Grade-Percent-GPA'!$E:$F,2,FALSE)+VLOOKUP(BX55,'Grade-Percent-GPA'!$E:$F,2,FALSE)+VLOOKUP(BY55,'Grade-Percent-GPA'!$E:$F,2,FALSE)+VLOOKUP(BZ55,'Grade-Percent-GPA'!$E:$F,2,FALSE))/(IF(BS55="",0,1)+IF(BT55="",0,1)+IF(BU55="",0,1)+IF(BV55="",0,1)+IF(BW55="",0,1)+IF(BX55="",0,1)+IF(BY55="",0,1)+IF(BZ55="",0,1)))</f>
        <v/>
      </c>
      <c r="CB55" s="171" t="str">
        <f t="shared" si="10"/>
        <v/>
      </c>
      <c r="CC55" s="171" t="str">
        <f t="shared" si="11"/>
        <v/>
      </c>
      <c r="CD55" s="168"/>
      <c r="CE55" s="169"/>
      <c r="CF55" s="170"/>
      <c r="CG55" s="170"/>
      <c r="CH55" s="170"/>
      <c r="CI55" s="170"/>
      <c r="CJ55" s="170"/>
      <c r="CK55" s="170"/>
      <c r="CL55" s="170"/>
      <c r="CM55" s="170"/>
      <c r="CN55" s="171" t="str">
        <f>IF(AND(CF55="",CG55="",CH55="",CI55="",CJ55="",CK55="",CL55="",CM55=""),"",(VLOOKUP(CF55,'Grade-Percent-GPA'!$E:$F,2,FALSE)+VLOOKUP(CG55,'Grade-Percent-GPA'!$E:$F,2,FALSE)+VLOOKUP(CH55,'Grade-Percent-GPA'!$E:$F,2,FALSE)+VLOOKUP(CI55,'Grade-Percent-GPA'!$E:$F,2,FALSE)+VLOOKUP(CJ55,'Grade-Percent-GPA'!$E:$F,2,FALSE)+VLOOKUP(CK55,'Grade-Percent-GPA'!$E:$F,2,FALSE)+VLOOKUP(CL55,'Grade-Percent-GPA'!$E:$F,2,FALSE)+VLOOKUP(CM55,'Grade-Percent-GPA'!$E:$F,2,FALSE))/(IF(CF55="",0,1)+IF(CG55="",0,1)+IF(CH55="",0,1)+IF(CI55="",0,1)+IF(CJ55="",0,1)+IF(CK55="",0,1)+IF(CL55="",0,1)+IF(CM55="",0,1)))</f>
        <v/>
      </c>
      <c r="CO55" s="171" t="str">
        <f t="shared" si="12"/>
        <v/>
      </c>
      <c r="CP55" s="171" t="str">
        <f t="shared" si="13"/>
        <v/>
      </c>
      <c r="CQ55" s="168"/>
      <c r="CR55" s="169"/>
      <c r="CS55" s="170"/>
      <c r="CT55" s="170"/>
      <c r="CU55" s="170"/>
      <c r="CV55" s="170"/>
      <c r="CW55" s="170"/>
      <c r="CX55" s="170"/>
      <c r="CY55" s="170"/>
      <c r="CZ55" s="170"/>
      <c r="DA55" s="171" t="str">
        <f>IF(AND(CS55="",CT55="",CU55="",CV55="",CW55="",CX55="",CY55="",CZ55=""),"",(VLOOKUP(CS55,'Grade-Percent-GPA'!$E:$F,2,FALSE)+VLOOKUP(CT55,'Grade-Percent-GPA'!$E:$F,2,FALSE)+VLOOKUP(CU55,'Grade-Percent-GPA'!$E:$F,2,FALSE)+VLOOKUP(CV55,'Grade-Percent-GPA'!$E:$F,2,FALSE)+VLOOKUP(CW55,'Grade-Percent-GPA'!$E:$F,2,FALSE)+VLOOKUP(CX55,'Grade-Percent-GPA'!$E:$F,2,FALSE)+VLOOKUP(CY55,'Grade-Percent-GPA'!$E:$F,2,FALSE)+VLOOKUP(CZ55,'Grade-Percent-GPA'!$E:$F,2,FALSE))/(IF(CS55="",0,1)+IF(CT55="",0,1)+IF(CU55="",0,1)+IF(CV55="",0,1)+IF(CW55="",0,1)+IF(CX55="",0,1)+IF(CY55="",0,1)+IF(CZ55="",0,1)))</f>
        <v/>
      </c>
      <c r="DB55" s="171" t="str">
        <f t="shared" si="14"/>
        <v/>
      </c>
      <c r="DC55" s="171" t="str">
        <f t="shared" si="15"/>
        <v/>
      </c>
    </row>
    <row r="56" spans="1:107" ht="14.25" customHeight="1" x14ac:dyDescent="0.3">
      <c r="A56" s="167"/>
      <c r="B56" s="110"/>
      <c r="C56" s="110"/>
      <c r="D56" s="168"/>
      <c r="E56" s="169"/>
      <c r="F56" s="170"/>
      <c r="G56" s="170"/>
      <c r="H56" s="170"/>
      <c r="I56" s="170"/>
      <c r="J56" s="170"/>
      <c r="K56" s="170"/>
      <c r="L56" s="170"/>
      <c r="M56" s="170"/>
      <c r="N56" s="171" t="str">
        <f>IF(AND(F56="",G56="",H56="",I56="",J56="",K56="",L56="",M56=""),"",(VLOOKUP(F56,'Grade-Percent-GPA'!$E:$F,2,FALSE)+VLOOKUP(G56,'Grade-Percent-GPA'!$E:$F,2,FALSE)+VLOOKUP(H56,'Grade-Percent-GPA'!$E:$F,2,FALSE)+VLOOKUP(I56,'Grade-Percent-GPA'!$E:$F,2,FALSE)+VLOOKUP(J56,'Grade-Percent-GPA'!$E:$F,2,FALSE)+VLOOKUP(K56,'Grade-Percent-GPA'!$E:$F,2,FALSE)+VLOOKUP(L56,'Grade-Percent-GPA'!$E:$F,2,FALSE)+VLOOKUP(M56,'Grade-Percent-GPA'!$E:$F,2,FALSE))/(IF(F56="",0,1)+IF(G56="",0,1)+IF(H56="",0,1)+IF(I56="",0,1)+IF(J56="",0,1)+IF(K56="",0,1)+IF(L56="",0,1)+IF(M56="",0,1)))</f>
        <v/>
      </c>
      <c r="O56" s="171" t="str">
        <f t="shared" si="0"/>
        <v/>
      </c>
      <c r="P56" s="171" t="str">
        <f t="shared" si="1"/>
        <v/>
      </c>
      <c r="Q56" s="168"/>
      <c r="R56" s="169"/>
      <c r="S56" s="170"/>
      <c r="T56" s="170"/>
      <c r="U56" s="170"/>
      <c r="V56" s="170"/>
      <c r="W56" s="170"/>
      <c r="X56" s="170"/>
      <c r="Y56" s="170"/>
      <c r="Z56" s="170"/>
      <c r="AA56" s="171" t="str">
        <f>IF(AND(S56="",T56="",U56="",V56="",W56="",X56="",Y56="",Z56=""),"",(VLOOKUP(S56,'Grade-Percent-GPA'!$E:$F,2,FALSE)+VLOOKUP(T56,'Grade-Percent-GPA'!$E:$F,2,FALSE)+VLOOKUP(U56,'Grade-Percent-GPA'!$E:$F,2,FALSE)+VLOOKUP(V56,'Grade-Percent-GPA'!$E:$F,2,FALSE)+VLOOKUP(W56,'Grade-Percent-GPA'!$E:$F,2,FALSE)+VLOOKUP(X56,'Grade-Percent-GPA'!$E:$F,2,FALSE)+VLOOKUP(Y56,'Grade-Percent-GPA'!$E:$F,2,FALSE)+VLOOKUP(Z56,'Grade-Percent-GPA'!$E:$F,2,FALSE))/(IF(S56="",0,1)+IF(T56="",0,1)+IF(U56="",0,1)+IF(V56="",0,1)+IF(W56="",0,1)+IF(X56="",0,1)+IF(Y56="",0,1)+IF(Z56="",0,1)))</f>
        <v/>
      </c>
      <c r="AB56" s="171" t="str">
        <f t="shared" si="2"/>
        <v/>
      </c>
      <c r="AC56" s="171" t="str">
        <f t="shared" si="3"/>
        <v/>
      </c>
      <c r="AD56" s="168"/>
      <c r="AE56" s="169"/>
      <c r="AF56" s="170"/>
      <c r="AG56" s="170"/>
      <c r="AH56" s="170"/>
      <c r="AI56" s="170"/>
      <c r="AJ56" s="170"/>
      <c r="AK56" s="170"/>
      <c r="AL56" s="170"/>
      <c r="AM56" s="170"/>
      <c r="AN56" s="171" t="str">
        <f>IF(AND(AF56="",AG56="",AH56="",AI56="",AJ56="",AK56="",AL56="",AM56=""),"",(VLOOKUP(AF56,'Grade-Percent-GPA'!$E:$F,2,FALSE)+VLOOKUP(AG56,'Grade-Percent-GPA'!$E:$F,2,FALSE)+VLOOKUP(AH56,'Grade-Percent-GPA'!$E:$F,2,FALSE)+VLOOKUP(AI56,'Grade-Percent-GPA'!$E:$F,2,FALSE)+VLOOKUP(AJ56,'Grade-Percent-GPA'!$E:$F,2,FALSE)+VLOOKUP(AK56,'Grade-Percent-GPA'!$E:$F,2,FALSE)+VLOOKUP(AL56,'Grade-Percent-GPA'!$E:$F,2,FALSE)+VLOOKUP(AM56,'Grade-Percent-GPA'!$E:$F,2,FALSE))/(IF(AF56="",0,1)+IF(AG56="",0,1)+IF(AH56="",0,1)+IF(AI56="",0,1)+IF(AJ56="",0,1)+IF(AK56="",0,1)+IF(AL56="",0,1)+IF(AM56="",0,1)))</f>
        <v/>
      </c>
      <c r="AO56" s="171" t="str">
        <f t="shared" si="4"/>
        <v/>
      </c>
      <c r="AP56" s="171" t="str">
        <f t="shared" si="5"/>
        <v/>
      </c>
      <c r="AQ56" s="168"/>
      <c r="AR56" s="169"/>
      <c r="AS56" s="170"/>
      <c r="AT56" s="170"/>
      <c r="AU56" s="170"/>
      <c r="AV56" s="170"/>
      <c r="AW56" s="170"/>
      <c r="AX56" s="170"/>
      <c r="AY56" s="170"/>
      <c r="AZ56" s="170"/>
      <c r="BA56" s="171" t="str">
        <f>IF(AND(AS56="",AT56="",AU56="",AV56="",AW56="",AX56="",AY56="",AZ56=""),"",(VLOOKUP(AS56,'Grade-Percent-GPA'!$E:$F,2,FALSE)+VLOOKUP(AT56,'Grade-Percent-GPA'!$E:$F,2,FALSE)+VLOOKUP(AU56,'Grade-Percent-GPA'!$E:$F,2,FALSE)+VLOOKUP(AV56,'Grade-Percent-GPA'!$E:$F,2,FALSE)+VLOOKUP(AW56,'Grade-Percent-GPA'!$E:$F,2,FALSE)+VLOOKUP(AX56,'Grade-Percent-GPA'!$E:$F,2,FALSE)+VLOOKUP(AY56,'Grade-Percent-GPA'!$E:$F,2,FALSE)+VLOOKUP(AZ56,'Grade-Percent-GPA'!$E:$F,2,FALSE))/(IF(AS56="",0,1)+IF(AT56="",0,1)+IF(AU56="",0,1)+IF(AV56="",0,1)+IF(AW56="",0,1)+IF(AX56="",0,1)+IF(AY56="",0,1)+IF(AZ56="",0,1)))</f>
        <v/>
      </c>
      <c r="BB56" s="171" t="str">
        <f t="shared" si="6"/>
        <v/>
      </c>
      <c r="BC56" s="171" t="str">
        <f t="shared" si="7"/>
        <v/>
      </c>
      <c r="BD56" s="168"/>
      <c r="BE56" s="169"/>
      <c r="BF56" s="170"/>
      <c r="BG56" s="170"/>
      <c r="BH56" s="170"/>
      <c r="BI56" s="170"/>
      <c r="BJ56" s="170"/>
      <c r="BK56" s="170"/>
      <c r="BL56" s="170"/>
      <c r="BM56" s="170"/>
      <c r="BN56" s="171" t="str">
        <f>IF(AND(BF56="",BG56="",BH56="",BI56="",BJ56="",BK56="",BL56="",BM56=""),"",(VLOOKUP(BF56,'Grade-Percent-GPA'!$E:$F,2,FALSE)+VLOOKUP(BG56,'Grade-Percent-GPA'!$E:$F,2,FALSE)+VLOOKUP(BH56,'Grade-Percent-GPA'!$E:$F,2,FALSE)+VLOOKUP(BI56,'Grade-Percent-GPA'!$E:$F,2,FALSE)+VLOOKUP(BJ56,'Grade-Percent-GPA'!$E:$F,2,FALSE)+VLOOKUP(BK56,'Grade-Percent-GPA'!$E:$F,2,FALSE)+VLOOKUP(BL56,'Grade-Percent-GPA'!$E:$F,2,FALSE)+VLOOKUP(BM56,'Grade-Percent-GPA'!$E:$F,2,FALSE))/(IF(BF56="",0,1)+IF(BG56="",0,1)+IF(BH56="",0,1)+IF(BI56="",0,1)+IF(BJ56="",0,1)+IF(BK56="",0,1)+IF(BL56="",0,1)+IF(BM56="",0,1)))</f>
        <v/>
      </c>
      <c r="BO56" s="171" t="str">
        <f t="shared" si="8"/>
        <v/>
      </c>
      <c r="BP56" s="171" t="str">
        <f t="shared" si="9"/>
        <v/>
      </c>
      <c r="BQ56" s="168"/>
      <c r="BR56" s="169"/>
      <c r="BS56" s="170"/>
      <c r="BT56" s="170"/>
      <c r="BU56" s="170"/>
      <c r="BV56" s="170"/>
      <c r="BW56" s="170"/>
      <c r="BX56" s="170"/>
      <c r="BY56" s="170"/>
      <c r="BZ56" s="170"/>
      <c r="CA56" s="171" t="str">
        <f>IF(AND(BS56="",BT56="",BU56="",BV56="",BW56="",BX56="",BY56="",BZ56=""),"",(VLOOKUP(BS56,'Grade-Percent-GPA'!$E:$F,2,FALSE)+VLOOKUP(BT56,'Grade-Percent-GPA'!$E:$F,2,FALSE)+VLOOKUP(BU56,'Grade-Percent-GPA'!$E:$F,2,FALSE)+VLOOKUP(BV56,'Grade-Percent-GPA'!$E:$F,2,FALSE)+VLOOKUP(BW56,'Grade-Percent-GPA'!$E:$F,2,FALSE)+VLOOKUP(BX56,'Grade-Percent-GPA'!$E:$F,2,FALSE)+VLOOKUP(BY56,'Grade-Percent-GPA'!$E:$F,2,FALSE)+VLOOKUP(BZ56,'Grade-Percent-GPA'!$E:$F,2,FALSE))/(IF(BS56="",0,1)+IF(BT56="",0,1)+IF(BU56="",0,1)+IF(BV56="",0,1)+IF(BW56="",0,1)+IF(BX56="",0,1)+IF(BY56="",0,1)+IF(BZ56="",0,1)))</f>
        <v/>
      </c>
      <c r="CB56" s="171" t="str">
        <f t="shared" si="10"/>
        <v/>
      </c>
      <c r="CC56" s="171" t="str">
        <f t="shared" si="11"/>
        <v/>
      </c>
      <c r="CD56" s="168"/>
      <c r="CE56" s="169"/>
      <c r="CF56" s="170"/>
      <c r="CG56" s="170"/>
      <c r="CH56" s="170"/>
      <c r="CI56" s="170"/>
      <c r="CJ56" s="170"/>
      <c r="CK56" s="170"/>
      <c r="CL56" s="170"/>
      <c r="CM56" s="170"/>
      <c r="CN56" s="171" t="str">
        <f>IF(AND(CF56="",CG56="",CH56="",CI56="",CJ56="",CK56="",CL56="",CM56=""),"",(VLOOKUP(CF56,'Grade-Percent-GPA'!$E:$F,2,FALSE)+VLOOKUP(CG56,'Grade-Percent-GPA'!$E:$F,2,FALSE)+VLOOKUP(CH56,'Grade-Percent-GPA'!$E:$F,2,FALSE)+VLOOKUP(CI56,'Grade-Percent-GPA'!$E:$F,2,FALSE)+VLOOKUP(CJ56,'Grade-Percent-GPA'!$E:$F,2,FALSE)+VLOOKUP(CK56,'Grade-Percent-GPA'!$E:$F,2,FALSE)+VLOOKUP(CL56,'Grade-Percent-GPA'!$E:$F,2,FALSE)+VLOOKUP(CM56,'Grade-Percent-GPA'!$E:$F,2,FALSE))/(IF(CF56="",0,1)+IF(CG56="",0,1)+IF(CH56="",0,1)+IF(CI56="",0,1)+IF(CJ56="",0,1)+IF(CK56="",0,1)+IF(CL56="",0,1)+IF(CM56="",0,1)))</f>
        <v/>
      </c>
      <c r="CO56" s="171" t="str">
        <f t="shared" si="12"/>
        <v/>
      </c>
      <c r="CP56" s="171" t="str">
        <f t="shared" si="13"/>
        <v/>
      </c>
      <c r="CQ56" s="168"/>
      <c r="CR56" s="169"/>
      <c r="CS56" s="170"/>
      <c r="CT56" s="170"/>
      <c r="CU56" s="170"/>
      <c r="CV56" s="170"/>
      <c r="CW56" s="170"/>
      <c r="CX56" s="170"/>
      <c r="CY56" s="170"/>
      <c r="CZ56" s="170"/>
      <c r="DA56" s="171" t="str">
        <f>IF(AND(CS56="",CT56="",CU56="",CV56="",CW56="",CX56="",CY56="",CZ56=""),"",(VLOOKUP(CS56,'Grade-Percent-GPA'!$E:$F,2,FALSE)+VLOOKUP(CT56,'Grade-Percent-GPA'!$E:$F,2,FALSE)+VLOOKUP(CU56,'Grade-Percent-GPA'!$E:$F,2,FALSE)+VLOOKUP(CV56,'Grade-Percent-GPA'!$E:$F,2,FALSE)+VLOOKUP(CW56,'Grade-Percent-GPA'!$E:$F,2,FALSE)+VLOOKUP(CX56,'Grade-Percent-GPA'!$E:$F,2,FALSE)+VLOOKUP(CY56,'Grade-Percent-GPA'!$E:$F,2,FALSE)+VLOOKUP(CZ56,'Grade-Percent-GPA'!$E:$F,2,FALSE))/(IF(CS56="",0,1)+IF(CT56="",0,1)+IF(CU56="",0,1)+IF(CV56="",0,1)+IF(CW56="",0,1)+IF(CX56="",0,1)+IF(CY56="",0,1)+IF(CZ56="",0,1)))</f>
        <v/>
      </c>
      <c r="DB56" s="171" t="str">
        <f t="shared" si="14"/>
        <v/>
      </c>
      <c r="DC56" s="171" t="str">
        <f t="shared" si="15"/>
        <v/>
      </c>
    </row>
    <row r="57" spans="1:107" ht="14.25" customHeight="1" x14ac:dyDescent="0.3">
      <c r="A57" s="167"/>
      <c r="B57" s="110"/>
      <c r="C57" s="110"/>
      <c r="D57" s="168"/>
      <c r="E57" s="169"/>
      <c r="F57" s="170"/>
      <c r="G57" s="170"/>
      <c r="H57" s="170"/>
      <c r="I57" s="170"/>
      <c r="J57" s="170"/>
      <c r="K57" s="170"/>
      <c r="L57" s="170"/>
      <c r="M57" s="170"/>
      <c r="N57" s="171" t="str">
        <f>IF(AND(F57="",G57="",H57="",I57="",J57="",K57="",L57="",M57=""),"",(VLOOKUP(F57,'Grade-Percent-GPA'!$E:$F,2,FALSE)+VLOOKUP(G57,'Grade-Percent-GPA'!$E:$F,2,FALSE)+VLOOKUP(H57,'Grade-Percent-GPA'!$E:$F,2,FALSE)+VLOOKUP(I57,'Grade-Percent-GPA'!$E:$F,2,FALSE)+VLOOKUP(J57,'Grade-Percent-GPA'!$E:$F,2,FALSE)+VLOOKUP(K57,'Grade-Percent-GPA'!$E:$F,2,FALSE)+VLOOKUP(L57,'Grade-Percent-GPA'!$E:$F,2,FALSE)+VLOOKUP(M57,'Grade-Percent-GPA'!$E:$F,2,FALSE))/(IF(F57="",0,1)+IF(G57="",0,1)+IF(H57="",0,1)+IF(I57="",0,1)+IF(J57="",0,1)+IF(K57="",0,1)+IF(L57="",0,1)+IF(M57="",0,1)))</f>
        <v/>
      </c>
      <c r="O57" s="171" t="str">
        <f t="shared" si="0"/>
        <v/>
      </c>
      <c r="P57" s="171" t="str">
        <f t="shared" si="1"/>
        <v/>
      </c>
      <c r="Q57" s="168"/>
      <c r="R57" s="169"/>
      <c r="S57" s="170"/>
      <c r="T57" s="170"/>
      <c r="U57" s="170"/>
      <c r="V57" s="170"/>
      <c r="W57" s="170"/>
      <c r="X57" s="170"/>
      <c r="Y57" s="170"/>
      <c r="Z57" s="170"/>
      <c r="AA57" s="171" t="str">
        <f>IF(AND(S57="",T57="",U57="",V57="",W57="",X57="",Y57="",Z57=""),"",(VLOOKUP(S57,'Grade-Percent-GPA'!$E:$F,2,FALSE)+VLOOKUP(T57,'Grade-Percent-GPA'!$E:$F,2,FALSE)+VLOOKUP(U57,'Grade-Percent-GPA'!$E:$F,2,FALSE)+VLOOKUP(V57,'Grade-Percent-GPA'!$E:$F,2,FALSE)+VLOOKUP(W57,'Grade-Percent-GPA'!$E:$F,2,FALSE)+VLOOKUP(X57,'Grade-Percent-GPA'!$E:$F,2,FALSE)+VLOOKUP(Y57,'Grade-Percent-GPA'!$E:$F,2,FALSE)+VLOOKUP(Z57,'Grade-Percent-GPA'!$E:$F,2,FALSE))/(IF(S57="",0,1)+IF(T57="",0,1)+IF(U57="",0,1)+IF(V57="",0,1)+IF(W57="",0,1)+IF(X57="",0,1)+IF(Y57="",0,1)+IF(Z57="",0,1)))</f>
        <v/>
      </c>
      <c r="AB57" s="171" t="str">
        <f t="shared" si="2"/>
        <v/>
      </c>
      <c r="AC57" s="171" t="str">
        <f t="shared" si="3"/>
        <v/>
      </c>
      <c r="AD57" s="168"/>
      <c r="AE57" s="169"/>
      <c r="AF57" s="170"/>
      <c r="AG57" s="170"/>
      <c r="AH57" s="170"/>
      <c r="AI57" s="170"/>
      <c r="AJ57" s="170"/>
      <c r="AK57" s="170"/>
      <c r="AL57" s="170"/>
      <c r="AM57" s="170"/>
      <c r="AN57" s="171" t="str">
        <f>IF(AND(AF57="",AG57="",AH57="",AI57="",AJ57="",AK57="",AL57="",AM57=""),"",(VLOOKUP(AF57,'Grade-Percent-GPA'!$E:$F,2,FALSE)+VLOOKUP(AG57,'Grade-Percent-GPA'!$E:$F,2,FALSE)+VLOOKUP(AH57,'Grade-Percent-GPA'!$E:$F,2,FALSE)+VLOOKUP(AI57,'Grade-Percent-GPA'!$E:$F,2,FALSE)+VLOOKUP(AJ57,'Grade-Percent-GPA'!$E:$F,2,FALSE)+VLOOKUP(AK57,'Grade-Percent-GPA'!$E:$F,2,FALSE)+VLOOKUP(AL57,'Grade-Percent-GPA'!$E:$F,2,FALSE)+VLOOKUP(AM57,'Grade-Percent-GPA'!$E:$F,2,FALSE))/(IF(AF57="",0,1)+IF(AG57="",0,1)+IF(AH57="",0,1)+IF(AI57="",0,1)+IF(AJ57="",0,1)+IF(AK57="",0,1)+IF(AL57="",0,1)+IF(AM57="",0,1)))</f>
        <v/>
      </c>
      <c r="AO57" s="171" t="str">
        <f t="shared" si="4"/>
        <v/>
      </c>
      <c r="AP57" s="171" t="str">
        <f t="shared" si="5"/>
        <v/>
      </c>
      <c r="AQ57" s="168"/>
      <c r="AR57" s="169"/>
      <c r="AS57" s="170"/>
      <c r="AT57" s="170"/>
      <c r="AU57" s="170"/>
      <c r="AV57" s="170"/>
      <c r="AW57" s="170"/>
      <c r="AX57" s="170"/>
      <c r="AY57" s="170"/>
      <c r="AZ57" s="170"/>
      <c r="BA57" s="171" t="str">
        <f>IF(AND(AS57="",AT57="",AU57="",AV57="",AW57="",AX57="",AY57="",AZ57=""),"",(VLOOKUP(AS57,'Grade-Percent-GPA'!$E:$F,2,FALSE)+VLOOKUP(AT57,'Grade-Percent-GPA'!$E:$F,2,FALSE)+VLOOKUP(AU57,'Grade-Percent-GPA'!$E:$F,2,FALSE)+VLOOKUP(AV57,'Grade-Percent-GPA'!$E:$F,2,FALSE)+VLOOKUP(AW57,'Grade-Percent-GPA'!$E:$F,2,FALSE)+VLOOKUP(AX57,'Grade-Percent-GPA'!$E:$F,2,FALSE)+VLOOKUP(AY57,'Grade-Percent-GPA'!$E:$F,2,FALSE)+VLOOKUP(AZ57,'Grade-Percent-GPA'!$E:$F,2,FALSE))/(IF(AS57="",0,1)+IF(AT57="",0,1)+IF(AU57="",0,1)+IF(AV57="",0,1)+IF(AW57="",0,1)+IF(AX57="",0,1)+IF(AY57="",0,1)+IF(AZ57="",0,1)))</f>
        <v/>
      </c>
      <c r="BB57" s="171" t="str">
        <f t="shared" si="6"/>
        <v/>
      </c>
      <c r="BC57" s="171" t="str">
        <f t="shared" si="7"/>
        <v/>
      </c>
      <c r="BD57" s="168"/>
      <c r="BE57" s="169"/>
      <c r="BF57" s="170"/>
      <c r="BG57" s="170"/>
      <c r="BH57" s="170"/>
      <c r="BI57" s="170"/>
      <c r="BJ57" s="170"/>
      <c r="BK57" s="170"/>
      <c r="BL57" s="170"/>
      <c r="BM57" s="170"/>
      <c r="BN57" s="171" t="str">
        <f>IF(AND(BF57="",BG57="",BH57="",BI57="",BJ57="",BK57="",BL57="",BM57=""),"",(VLOOKUP(BF57,'Grade-Percent-GPA'!$E:$F,2,FALSE)+VLOOKUP(BG57,'Grade-Percent-GPA'!$E:$F,2,FALSE)+VLOOKUP(BH57,'Grade-Percent-GPA'!$E:$F,2,FALSE)+VLOOKUP(BI57,'Grade-Percent-GPA'!$E:$F,2,FALSE)+VLOOKUP(BJ57,'Grade-Percent-GPA'!$E:$F,2,FALSE)+VLOOKUP(BK57,'Grade-Percent-GPA'!$E:$F,2,FALSE)+VLOOKUP(BL57,'Grade-Percent-GPA'!$E:$F,2,FALSE)+VLOOKUP(BM57,'Grade-Percent-GPA'!$E:$F,2,FALSE))/(IF(BF57="",0,1)+IF(BG57="",0,1)+IF(BH57="",0,1)+IF(BI57="",0,1)+IF(BJ57="",0,1)+IF(BK57="",0,1)+IF(BL57="",0,1)+IF(BM57="",0,1)))</f>
        <v/>
      </c>
      <c r="BO57" s="171" t="str">
        <f t="shared" si="8"/>
        <v/>
      </c>
      <c r="BP57" s="171" t="str">
        <f t="shared" si="9"/>
        <v/>
      </c>
      <c r="BQ57" s="168"/>
      <c r="BR57" s="169"/>
      <c r="BS57" s="170"/>
      <c r="BT57" s="170"/>
      <c r="BU57" s="170"/>
      <c r="BV57" s="170"/>
      <c r="BW57" s="170"/>
      <c r="BX57" s="170"/>
      <c r="BY57" s="170"/>
      <c r="BZ57" s="170"/>
      <c r="CA57" s="171" t="str">
        <f>IF(AND(BS57="",BT57="",BU57="",BV57="",BW57="",BX57="",BY57="",BZ57=""),"",(VLOOKUP(BS57,'Grade-Percent-GPA'!$E:$F,2,FALSE)+VLOOKUP(BT57,'Grade-Percent-GPA'!$E:$F,2,FALSE)+VLOOKUP(BU57,'Grade-Percent-GPA'!$E:$F,2,FALSE)+VLOOKUP(BV57,'Grade-Percent-GPA'!$E:$F,2,FALSE)+VLOOKUP(BW57,'Grade-Percent-GPA'!$E:$F,2,FALSE)+VLOOKUP(BX57,'Grade-Percent-GPA'!$E:$F,2,FALSE)+VLOOKUP(BY57,'Grade-Percent-GPA'!$E:$F,2,FALSE)+VLOOKUP(BZ57,'Grade-Percent-GPA'!$E:$F,2,FALSE))/(IF(BS57="",0,1)+IF(BT57="",0,1)+IF(BU57="",0,1)+IF(BV57="",0,1)+IF(BW57="",0,1)+IF(BX57="",0,1)+IF(BY57="",0,1)+IF(BZ57="",0,1)))</f>
        <v/>
      </c>
      <c r="CB57" s="171" t="str">
        <f t="shared" si="10"/>
        <v/>
      </c>
      <c r="CC57" s="171" t="str">
        <f t="shared" si="11"/>
        <v/>
      </c>
      <c r="CD57" s="168"/>
      <c r="CE57" s="169"/>
      <c r="CF57" s="170"/>
      <c r="CG57" s="170"/>
      <c r="CH57" s="170"/>
      <c r="CI57" s="170"/>
      <c r="CJ57" s="170"/>
      <c r="CK57" s="170"/>
      <c r="CL57" s="170"/>
      <c r="CM57" s="170"/>
      <c r="CN57" s="171" t="str">
        <f>IF(AND(CF57="",CG57="",CH57="",CI57="",CJ57="",CK57="",CL57="",CM57=""),"",(VLOOKUP(CF57,'Grade-Percent-GPA'!$E:$F,2,FALSE)+VLOOKUP(CG57,'Grade-Percent-GPA'!$E:$F,2,FALSE)+VLOOKUP(CH57,'Grade-Percent-GPA'!$E:$F,2,FALSE)+VLOOKUP(CI57,'Grade-Percent-GPA'!$E:$F,2,FALSE)+VLOOKUP(CJ57,'Grade-Percent-GPA'!$E:$F,2,FALSE)+VLOOKUP(CK57,'Grade-Percent-GPA'!$E:$F,2,FALSE)+VLOOKUP(CL57,'Grade-Percent-GPA'!$E:$F,2,FALSE)+VLOOKUP(CM57,'Grade-Percent-GPA'!$E:$F,2,FALSE))/(IF(CF57="",0,1)+IF(CG57="",0,1)+IF(CH57="",0,1)+IF(CI57="",0,1)+IF(CJ57="",0,1)+IF(CK57="",0,1)+IF(CL57="",0,1)+IF(CM57="",0,1)))</f>
        <v/>
      </c>
      <c r="CO57" s="171" t="str">
        <f t="shared" si="12"/>
        <v/>
      </c>
      <c r="CP57" s="171" t="str">
        <f t="shared" si="13"/>
        <v/>
      </c>
      <c r="CQ57" s="168"/>
      <c r="CR57" s="169"/>
      <c r="CS57" s="170"/>
      <c r="CT57" s="170"/>
      <c r="CU57" s="170"/>
      <c r="CV57" s="170"/>
      <c r="CW57" s="170"/>
      <c r="CX57" s="170"/>
      <c r="CY57" s="170"/>
      <c r="CZ57" s="170"/>
      <c r="DA57" s="171" t="str">
        <f>IF(AND(CS57="",CT57="",CU57="",CV57="",CW57="",CX57="",CY57="",CZ57=""),"",(VLOOKUP(CS57,'Grade-Percent-GPA'!$E:$F,2,FALSE)+VLOOKUP(CT57,'Grade-Percent-GPA'!$E:$F,2,FALSE)+VLOOKUP(CU57,'Grade-Percent-GPA'!$E:$F,2,FALSE)+VLOOKUP(CV57,'Grade-Percent-GPA'!$E:$F,2,FALSE)+VLOOKUP(CW57,'Grade-Percent-GPA'!$E:$F,2,FALSE)+VLOOKUP(CX57,'Grade-Percent-GPA'!$E:$F,2,FALSE)+VLOOKUP(CY57,'Grade-Percent-GPA'!$E:$F,2,FALSE)+VLOOKUP(CZ57,'Grade-Percent-GPA'!$E:$F,2,FALSE))/(IF(CS57="",0,1)+IF(CT57="",0,1)+IF(CU57="",0,1)+IF(CV57="",0,1)+IF(CW57="",0,1)+IF(CX57="",0,1)+IF(CY57="",0,1)+IF(CZ57="",0,1)))</f>
        <v/>
      </c>
      <c r="DB57" s="171" t="str">
        <f t="shared" si="14"/>
        <v/>
      </c>
      <c r="DC57" s="171" t="str">
        <f t="shared" si="15"/>
        <v/>
      </c>
    </row>
    <row r="58" spans="1:107" ht="14.25" customHeight="1" x14ac:dyDescent="0.3">
      <c r="A58" s="167"/>
      <c r="B58" s="110"/>
      <c r="C58" s="110"/>
      <c r="D58" s="168"/>
      <c r="E58" s="169"/>
      <c r="F58" s="170"/>
      <c r="G58" s="170"/>
      <c r="H58" s="170"/>
      <c r="I58" s="170"/>
      <c r="J58" s="170"/>
      <c r="K58" s="170"/>
      <c r="L58" s="170"/>
      <c r="M58" s="170"/>
      <c r="N58" s="171" t="str">
        <f>IF(AND(F58="",G58="",H58="",I58="",J58="",K58="",L58="",M58=""),"",(VLOOKUP(F58,'Grade-Percent-GPA'!$E:$F,2,FALSE)+VLOOKUP(G58,'Grade-Percent-GPA'!$E:$F,2,FALSE)+VLOOKUP(H58,'Grade-Percent-GPA'!$E:$F,2,FALSE)+VLOOKUP(I58,'Grade-Percent-GPA'!$E:$F,2,FALSE)+VLOOKUP(J58,'Grade-Percent-GPA'!$E:$F,2,FALSE)+VLOOKUP(K58,'Grade-Percent-GPA'!$E:$F,2,FALSE)+VLOOKUP(L58,'Grade-Percent-GPA'!$E:$F,2,FALSE)+VLOOKUP(M58,'Grade-Percent-GPA'!$E:$F,2,FALSE))/(IF(F58="",0,1)+IF(G58="",0,1)+IF(H58="",0,1)+IF(I58="",0,1)+IF(J58="",0,1)+IF(K58="",0,1)+IF(L58="",0,1)+IF(M58="",0,1)))</f>
        <v/>
      </c>
      <c r="O58" s="171" t="str">
        <f t="shared" si="0"/>
        <v/>
      </c>
      <c r="P58" s="171" t="str">
        <f t="shared" si="1"/>
        <v/>
      </c>
      <c r="Q58" s="168"/>
      <c r="R58" s="169"/>
      <c r="S58" s="170"/>
      <c r="T58" s="170"/>
      <c r="U58" s="170"/>
      <c r="V58" s="170"/>
      <c r="W58" s="170"/>
      <c r="X58" s="170"/>
      <c r="Y58" s="170"/>
      <c r="Z58" s="170"/>
      <c r="AA58" s="171" t="str">
        <f>IF(AND(S58="",T58="",U58="",V58="",W58="",X58="",Y58="",Z58=""),"",(VLOOKUP(S58,'Grade-Percent-GPA'!$E:$F,2,FALSE)+VLOOKUP(T58,'Grade-Percent-GPA'!$E:$F,2,FALSE)+VLOOKUP(U58,'Grade-Percent-GPA'!$E:$F,2,FALSE)+VLOOKUP(V58,'Grade-Percent-GPA'!$E:$F,2,FALSE)+VLOOKUP(W58,'Grade-Percent-GPA'!$E:$F,2,FALSE)+VLOOKUP(X58,'Grade-Percent-GPA'!$E:$F,2,FALSE)+VLOOKUP(Y58,'Grade-Percent-GPA'!$E:$F,2,FALSE)+VLOOKUP(Z58,'Grade-Percent-GPA'!$E:$F,2,FALSE))/(IF(S58="",0,1)+IF(T58="",0,1)+IF(U58="",0,1)+IF(V58="",0,1)+IF(W58="",0,1)+IF(X58="",0,1)+IF(Y58="",0,1)+IF(Z58="",0,1)))</f>
        <v/>
      </c>
      <c r="AB58" s="171" t="str">
        <f t="shared" si="2"/>
        <v/>
      </c>
      <c r="AC58" s="171" t="str">
        <f t="shared" si="3"/>
        <v/>
      </c>
      <c r="AD58" s="168"/>
      <c r="AE58" s="169"/>
      <c r="AF58" s="170"/>
      <c r="AG58" s="170"/>
      <c r="AH58" s="170"/>
      <c r="AI58" s="170"/>
      <c r="AJ58" s="170"/>
      <c r="AK58" s="170"/>
      <c r="AL58" s="170"/>
      <c r="AM58" s="170"/>
      <c r="AN58" s="171" t="str">
        <f>IF(AND(AF58="",AG58="",AH58="",AI58="",AJ58="",AK58="",AL58="",AM58=""),"",(VLOOKUP(AF58,'Grade-Percent-GPA'!$E:$F,2,FALSE)+VLOOKUP(AG58,'Grade-Percent-GPA'!$E:$F,2,FALSE)+VLOOKUP(AH58,'Grade-Percent-GPA'!$E:$F,2,FALSE)+VLOOKUP(AI58,'Grade-Percent-GPA'!$E:$F,2,FALSE)+VLOOKUP(AJ58,'Grade-Percent-GPA'!$E:$F,2,FALSE)+VLOOKUP(AK58,'Grade-Percent-GPA'!$E:$F,2,FALSE)+VLOOKUP(AL58,'Grade-Percent-GPA'!$E:$F,2,FALSE)+VLOOKUP(AM58,'Grade-Percent-GPA'!$E:$F,2,FALSE))/(IF(AF58="",0,1)+IF(AG58="",0,1)+IF(AH58="",0,1)+IF(AI58="",0,1)+IF(AJ58="",0,1)+IF(AK58="",0,1)+IF(AL58="",0,1)+IF(AM58="",0,1)))</f>
        <v/>
      </c>
      <c r="AO58" s="171" t="str">
        <f t="shared" si="4"/>
        <v/>
      </c>
      <c r="AP58" s="171" t="str">
        <f t="shared" si="5"/>
        <v/>
      </c>
      <c r="AQ58" s="168"/>
      <c r="AR58" s="169"/>
      <c r="AS58" s="170"/>
      <c r="AT58" s="170"/>
      <c r="AU58" s="170"/>
      <c r="AV58" s="170"/>
      <c r="AW58" s="170"/>
      <c r="AX58" s="170"/>
      <c r="AY58" s="170"/>
      <c r="AZ58" s="170"/>
      <c r="BA58" s="171" t="str">
        <f>IF(AND(AS58="",AT58="",AU58="",AV58="",AW58="",AX58="",AY58="",AZ58=""),"",(VLOOKUP(AS58,'Grade-Percent-GPA'!$E:$F,2,FALSE)+VLOOKUP(AT58,'Grade-Percent-GPA'!$E:$F,2,FALSE)+VLOOKUP(AU58,'Grade-Percent-GPA'!$E:$F,2,FALSE)+VLOOKUP(AV58,'Grade-Percent-GPA'!$E:$F,2,FALSE)+VLOOKUP(AW58,'Grade-Percent-GPA'!$E:$F,2,FALSE)+VLOOKUP(AX58,'Grade-Percent-GPA'!$E:$F,2,FALSE)+VLOOKUP(AY58,'Grade-Percent-GPA'!$E:$F,2,FALSE)+VLOOKUP(AZ58,'Grade-Percent-GPA'!$E:$F,2,FALSE))/(IF(AS58="",0,1)+IF(AT58="",0,1)+IF(AU58="",0,1)+IF(AV58="",0,1)+IF(AW58="",0,1)+IF(AX58="",0,1)+IF(AY58="",0,1)+IF(AZ58="",0,1)))</f>
        <v/>
      </c>
      <c r="BB58" s="171" t="str">
        <f t="shared" si="6"/>
        <v/>
      </c>
      <c r="BC58" s="171" t="str">
        <f t="shared" si="7"/>
        <v/>
      </c>
      <c r="BD58" s="168"/>
      <c r="BE58" s="169"/>
      <c r="BF58" s="170"/>
      <c r="BG58" s="170"/>
      <c r="BH58" s="170"/>
      <c r="BI58" s="170"/>
      <c r="BJ58" s="170"/>
      <c r="BK58" s="170"/>
      <c r="BL58" s="170"/>
      <c r="BM58" s="170"/>
      <c r="BN58" s="171" t="str">
        <f>IF(AND(BF58="",BG58="",BH58="",BI58="",BJ58="",BK58="",BL58="",BM58=""),"",(VLOOKUP(BF58,'Grade-Percent-GPA'!$E:$F,2,FALSE)+VLOOKUP(BG58,'Grade-Percent-GPA'!$E:$F,2,FALSE)+VLOOKUP(BH58,'Grade-Percent-GPA'!$E:$F,2,FALSE)+VLOOKUP(BI58,'Grade-Percent-GPA'!$E:$F,2,FALSE)+VLOOKUP(BJ58,'Grade-Percent-GPA'!$E:$F,2,FALSE)+VLOOKUP(BK58,'Grade-Percent-GPA'!$E:$F,2,FALSE)+VLOOKUP(BL58,'Grade-Percent-GPA'!$E:$F,2,FALSE)+VLOOKUP(BM58,'Grade-Percent-GPA'!$E:$F,2,FALSE))/(IF(BF58="",0,1)+IF(BG58="",0,1)+IF(BH58="",0,1)+IF(BI58="",0,1)+IF(BJ58="",0,1)+IF(BK58="",0,1)+IF(BL58="",0,1)+IF(BM58="",0,1)))</f>
        <v/>
      </c>
      <c r="BO58" s="171" t="str">
        <f t="shared" si="8"/>
        <v/>
      </c>
      <c r="BP58" s="171" t="str">
        <f t="shared" si="9"/>
        <v/>
      </c>
      <c r="BQ58" s="168"/>
      <c r="BR58" s="169"/>
      <c r="BS58" s="170"/>
      <c r="BT58" s="170"/>
      <c r="BU58" s="170"/>
      <c r="BV58" s="170"/>
      <c r="BW58" s="170"/>
      <c r="BX58" s="170"/>
      <c r="BY58" s="170"/>
      <c r="BZ58" s="170"/>
      <c r="CA58" s="171" t="str">
        <f>IF(AND(BS58="",BT58="",BU58="",BV58="",BW58="",BX58="",BY58="",BZ58=""),"",(VLOOKUP(BS58,'Grade-Percent-GPA'!$E:$F,2,FALSE)+VLOOKUP(BT58,'Grade-Percent-GPA'!$E:$F,2,FALSE)+VLOOKUP(BU58,'Grade-Percent-GPA'!$E:$F,2,FALSE)+VLOOKUP(BV58,'Grade-Percent-GPA'!$E:$F,2,FALSE)+VLOOKUP(BW58,'Grade-Percent-GPA'!$E:$F,2,FALSE)+VLOOKUP(BX58,'Grade-Percent-GPA'!$E:$F,2,FALSE)+VLOOKUP(BY58,'Grade-Percent-GPA'!$E:$F,2,FALSE)+VLOOKUP(BZ58,'Grade-Percent-GPA'!$E:$F,2,FALSE))/(IF(BS58="",0,1)+IF(BT58="",0,1)+IF(BU58="",0,1)+IF(BV58="",0,1)+IF(BW58="",0,1)+IF(BX58="",0,1)+IF(BY58="",0,1)+IF(BZ58="",0,1)))</f>
        <v/>
      </c>
      <c r="CB58" s="171" t="str">
        <f t="shared" si="10"/>
        <v/>
      </c>
      <c r="CC58" s="171" t="str">
        <f t="shared" si="11"/>
        <v/>
      </c>
      <c r="CD58" s="168"/>
      <c r="CE58" s="169"/>
      <c r="CF58" s="170"/>
      <c r="CG58" s="170"/>
      <c r="CH58" s="170"/>
      <c r="CI58" s="170"/>
      <c r="CJ58" s="170"/>
      <c r="CK58" s="170"/>
      <c r="CL58" s="170"/>
      <c r="CM58" s="170"/>
      <c r="CN58" s="171" t="str">
        <f>IF(AND(CF58="",CG58="",CH58="",CI58="",CJ58="",CK58="",CL58="",CM58=""),"",(VLOOKUP(CF58,'Grade-Percent-GPA'!$E:$F,2,FALSE)+VLOOKUP(CG58,'Grade-Percent-GPA'!$E:$F,2,FALSE)+VLOOKUP(CH58,'Grade-Percent-GPA'!$E:$F,2,FALSE)+VLOOKUP(CI58,'Grade-Percent-GPA'!$E:$F,2,FALSE)+VLOOKUP(CJ58,'Grade-Percent-GPA'!$E:$F,2,FALSE)+VLOOKUP(CK58,'Grade-Percent-GPA'!$E:$F,2,FALSE)+VLOOKUP(CL58,'Grade-Percent-GPA'!$E:$F,2,FALSE)+VLOOKUP(CM58,'Grade-Percent-GPA'!$E:$F,2,FALSE))/(IF(CF58="",0,1)+IF(CG58="",0,1)+IF(CH58="",0,1)+IF(CI58="",0,1)+IF(CJ58="",0,1)+IF(CK58="",0,1)+IF(CL58="",0,1)+IF(CM58="",0,1)))</f>
        <v/>
      </c>
      <c r="CO58" s="171" t="str">
        <f t="shared" si="12"/>
        <v/>
      </c>
      <c r="CP58" s="171" t="str">
        <f t="shared" si="13"/>
        <v/>
      </c>
      <c r="CQ58" s="168"/>
      <c r="CR58" s="169"/>
      <c r="CS58" s="170"/>
      <c r="CT58" s="170"/>
      <c r="CU58" s="170"/>
      <c r="CV58" s="170"/>
      <c r="CW58" s="170"/>
      <c r="CX58" s="170"/>
      <c r="CY58" s="170"/>
      <c r="CZ58" s="170"/>
      <c r="DA58" s="171" t="str">
        <f>IF(AND(CS58="",CT58="",CU58="",CV58="",CW58="",CX58="",CY58="",CZ58=""),"",(VLOOKUP(CS58,'Grade-Percent-GPA'!$E:$F,2,FALSE)+VLOOKUP(CT58,'Grade-Percent-GPA'!$E:$F,2,FALSE)+VLOOKUP(CU58,'Grade-Percent-GPA'!$E:$F,2,FALSE)+VLOOKUP(CV58,'Grade-Percent-GPA'!$E:$F,2,FALSE)+VLOOKUP(CW58,'Grade-Percent-GPA'!$E:$F,2,FALSE)+VLOOKUP(CX58,'Grade-Percent-GPA'!$E:$F,2,FALSE)+VLOOKUP(CY58,'Grade-Percent-GPA'!$E:$F,2,FALSE)+VLOOKUP(CZ58,'Grade-Percent-GPA'!$E:$F,2,FALSE))/(IF(CS58="",0,1)+IF(CT58="",0,1)+IF(CU58="",0,1)+IF(CV58="",0,1)+IF(CW58="",0,1)+IF(CX58="",0,1)+IF(CY58="",0,1)+IF(CZ58="",0,1)))</f>
        <v/>
      </c>
      <c r="DB58" s="171" t="str">
        <f t="shared" si="14"/>
        <v/>
      </c>
      <c r="DC58" s="171" t="str">
        <f t="shared" si="15"/>
        <v/>
      </c>
    </row>
    <row r="59" spans="1:107" ht="14.25" customHeight="1" x14ac:dyDescent="0.3">
      <c r="A59" s="167"/>
      <c r="B59" s="110"/>
      <c r="C59" s="110"/>
      <c r="D59" s="168"/>
      <c r="E59" s="169"/>
      <c r="F59" s="170"/>
      <c r="G59" s="170"/>
      <c r="H59" s="170"/>
      <c r="I59" s="170"/>
      <c r="J59" s="170"/>
      <c r="K59" s="170"/>
      <c r="L59" s="170"/>
      <c r="M59" s="170"/>
      <c r="N59" s="171" t="str">
        <f>IF(AND(F59="",G59="",H59="",I59="",J59="",K59="",L59="",M59=""),"",(VLOOKUP(F59,'Grade-Percent-GPA'!$E:$F,2,FALSE)+VLOOKUP(G59,'Grade-Percent-GPA'!$E:$F,2,FALSE)+VLOOKUP(H59,'Grade-Percent-GPA'!$E:$F,2,FALSE)+VLOOKUP(I59,'Grade-Percent-GPA'!$E:$F,2,FALSE)+VLOOKUP(J59,'Grade-Percent-GPA'!$E:$F,2,FALSE)+VLOOKUP(K59,'Grade-Percent-GPA'!$E:$F,2,FALSE)+VLOOKUP(L59,'Grade-Percent-GPA'!$E:$F,2,FALSE)+VLOOKUP(M59,'Grade-Percent-GPA'!$E:$F,2,FALSE))/(IF(F59="",0,1)+IF(G59="",0,1)+IF(H59="",0,1)+IF(I59="",0,1)+IF(J59="",0,1)+IF(K59="",0,1)+IF(L59="",0,1)+IF(M59="",0,1)))</f>
        <v/>
      </c>
      <c r="O59" s="171" t="str">
        <f t="shared" si="0"/>
        <v/>
      </c>
      <c r="P59" s="171" t="str">
        <f t="shared" si="1"/>
        <v/>
      </c>
      <c r="Q59" s="168"/>
      <c r="R59" s="169"/>
      <c r="S59" s="170"/>
      <c r="T59" s="170"/>
      <c r="U59" s="170"/>
      <c r="V59" s="170"/>
      <c r="W59" s="170"/>
      <c r="X59" s="170"/>
      <c r="Y59" s="170"/>
      <c r="Z59" s="170"/>
      <c r="AA59" s="171" t="str">
        <f>IF(AND(S59="",T59="",U59="",V59="",W59="",X59="",Y59="",Z59=""),"",(VLOOKUP(S59,'Grade-Percent-GPA'!$E:$F,2,FALSE)+VLOOKUP(T59,'Grade-Percent-GPA'!$E:$F,2,FALSE)+VLOOKUP(U59,'Grade-Percent-GPA'!$E:$F,2,FALSE)+VLOOKUP(V59,'Grade-Percent-GPA'!$E:$F,2,FALSE)+VLOOKUP(W59,'Grade-Percent-GPA'!$E:$F,2,FALSE)+VLOOKUP(X59,'Grade-Percent-GPA'!$E:$F,2,FALSE)+VLOOKUP(Y59,'Grade-Percent-GPA'!$E:$F,2,FALSE)+VLOOKUP(Z59,'Grade-Percent-GPA'!$E:$F,2,FALSE))/(IF(S59="",0,1)+IF(T59="",0,1)+IF(U59="",0,1)+IF(V59="",0,1)+IF(W59="",0,1)+IF(X59="",0,1)+IF(Y59="",0,1)+IF(Z59="",0,1)))</f>
        <v/>
      </c>
      <c r="AB59" s="171" t="str">
        <f t="shared" si="2"/>
        <v/>
      </c>
      <c r="AC59" s="171" t="str">
        <f t="shared" si="3"/>
        <v/>
      </c>
      <c r="AD59" s="168"/>
      <c r="AE59" s="169"/>
      <c r="AF59" s="170"/>
      <c r="AG59" s="170"/>
      <c r="AH59" s="170"/>
      <c r="AI59" s="170"/>
      <c r="AJ59" s="170"/>
      <c r="AK59" s="170"/>
      <c r="AL59" s="170"/>
      <c r="AM59" s="170"/>
      <c r="AN59" s="171" t="str">
        <f>IF(AND(AF59="",AG59="",AH59="",AI59="",AJ59="",AK59="",AL59="",AM59=""),"",(VLOOKUP(AF59,'Grade-Percent-GPA'!$E:$F,2,FALSE)+VLOOKUP(AG59,'Grade-Percent-GPA'!$E:$F,2,FALSE)+VLOOKUP(AH59,'Grade-Percent-GPA'!$E:$F,2,FALSE)+VLOOKUP(AI59,'Grade-Percent-GPA'!$E:$F,2,FALSE)+VLOOKUP(AJ59,'Grade-Percent-GPA'!$E:$F,2,FALSE)+VLOOKUP(AK59,'Grade-Percent-GPA'!$E:$F,2,FALSE)+VLOOKUP(AL59,'Grade-Percent-GPA'!$E:$F,2,FALSE)+VLOOKUP(AM59,'Grade-Percent-GPA'!$E:$F,2,FALSE))/(IF(AF59="",0,1)+IF(AG59="",0,1)+IF(AH59="",0,1)+IF(AI59="",0,1)+IF(AJ59="",0,1)+IF(AK59="",0,1)+IF(AL59="",0,1)+IF(AM59="",0,1)))</f>
        <v/>
      </c>
      <c r="AO59" s="171" t="str">
        <f t="shared" si="4"/>
        <v/>
      </c>
      <c r="AP59" s="171" t="str">
        <f t="shared" si="5"/>
        <v/>
      </c>
      <c r="AQ59" s="168"/>
      <c r="AR59" s="169"/>
      <c r="AS59" s="170"/>
      <c r="AT59" s="170"/>
      <c r="AU59" s="170"/>
      <c r="AV59" s="170"/>
      <c r="AW59" s="170"/>
      <c r="AX59" s="170"/>
      <c r="AY59" s="170"/>
      <c r="AZ59" s="170"/>
      <c r="BA59" s="171" t="str">
        <f>IF(AND(AS59="",AT59="",AU59="",AV59="",AW59="",AX59="",AY59="",AZ59=""),"",(VLOOKUP(AS59,'Grade-Percent-GPA'!$E:$F,2,FALSE)+VLOOKUP(AT59,'Grade-Percent-GPA'!$E:$F,2,FALSE)+VLOOKUP(AU59,'Grade-Percent-GPA'!$E:$F,2,FALSE)+VLOOKUP(AV59,'Grade-Percent-GPA'!$E:$F,2,FALSE)+VLOOKUP(AW59,'Grade-Percent-GPA'!$E:$F,2,FALSE)+VLOOKUP(AX59,'Grade-Percent-GPA'!$E:$F,2,FALSE)+VLOOKUP(AY59,'Grade-Percent-GPA'!$E:$F,2,FALSE)+VLOOKUP(AZ59,'Grade-Percent-GPA'!$E:$F,2,FALSE))/(IF(AS59="",0,1)+IF(AT59="",0,1)+IF(AU59="",0,1)+IF(AV59="",0,1)+IF(AW59="",0,1)+IF(AX59="",0,1)+IF(AY59="",0,1)+IF(AZ59="",0,1)))</f>
        <v/>
      </c>
      <c r="BB59" s="171" t="str">
        <f t="shared" si="6"/>
        <v/>
      </c>
      <c r="BC59" s="171" t="str">
        <f t="shared" si="7"/>
        <v/>
      </c>
      <c r="BD59" s="168"/>
      <c r="BE59" s="169"/>
      <c r="BF59" s="170"/>
      <c r="BG59" s="170"/>
      <c r="BH59" s="170"/>
      <c r="BI59" s="170"/>
      <c r="BJ59" s="170"/>
      <c r="BK59" s="170"/>
      <c r="BL59" s="170"/>
      <c r="BM59" s="170"/>
      <c r="BN59" s="171" t="str">
        <f>IF(AND(BF59="",BG59="",BH59="",BI59="",BJ59="",BK59="",BL59="",BM59=""),"",(VLOOKUP(BF59,'Grade-Percent-GPA'!$E:$F,2,FALSE)+VLOOKUP(BG59,'Grade-Percent-GPA'!$E:$F,2,FALSE)+VLOOKUP(BH59,'Grade-Percent-GPA'!$E:$F,2,FALSE)+VLOOKUP(BI59,'Grade-Percent-GPA'!$E:$F,2,FALSE)+VLOOKUP(BJ59,'Grade-Percent-GPA'!$E:$F,2,FALSE)+VLOOKUP(BK59,'Grade-Percent-GPA'!$E:$F,2,FALSE)+VLOOKUP(BL59,'Grade-Percent-GPA'!$E:$F,2,FALSE)+VLOOKUP(BM59,'Grade-Percent-GPA'!$E:$F,2,FALSE))/(IF(BF59="",0,1)+IF(BG59="",0,1)+IF(BH59="",0,1)+IF(BI59="",0,1)+IF(BJ59="",0,1)+IF(BK59="",0,1)+IF(BL59="",0,1)+IF(BM59="",0,1)))</f>
        <v/>
      </c>
      <c r="BO59" s="171" t="str">
        <f t="shared" si="8"/>
        <v/>
      </c>
      <c r="BP59" s="171" t="str">
        <f t="shared" si="9"/>
        <v/>
      </c>
      <c r="BQ59" s="168"/>
      <c r="BR59" s="169"/>
      <c r="BS59" s="170"/>
      <c r="BT59" s="170"/>
      <c r="BU59" s="170"/>
      <c r="BV59" s="170"/>
      <c r="BW59" s="170"/>
      <c r="BX59" s="170"/>
      <c r="BY59" s="170"/>
      <c r="BZ59" s="170"/>
      <c r="CA59" s="171" t="str">
        <f>IF(AND(BS59="",BT59="",BU59="",BV59="",BW59="",BX59="",BY59="",BZ59=""),"",(VLOOKUP(BS59,'Grade-Percent-GPA'!$E:$F,2,FALSE)+VLOOKUP(BT59,'Grade-Percent-GPA'!$E:$F,2,FALSE)+VLOOKUP(BU59,'Grade-Percent-GPA'!$E:$F,2,FALSE)+VLOOKUP(BV59,'Grade-Percent-GPA'!$E:$F,2,FALSE)+VLOOKUP(BW59,'Grade-Percent-GPA'!$E:$F,2,FALSE)+VLOOKUP(BX59,'Grade-Percent-GPA'!$E:$F,2,FALSE)+VLOOKUP(BY59,'Grade-Percent-GPA'!$E:$F,2,FALSE)+VLOOKUP(BZ59,'Grade-Percent-GPA'!$E:$F,2,FALSE))/(IF(BS59="",0,1)+IF(BT59="",0,1)+IF(BU59="",0,1)+IF(BV59="",0,1)+IF(BW59="",0,1)+IF(BX59="",0,1)+IF(BY59="",0,1)+IF(BZ59="",0,1)))</f>
        <v/>
      </c>
      <c r="CB59" s="171" t="str">
        <f t="shared" si="10"/>
        <v/>
      </c>
      <c r="CC59" s="171" t="str">
        <f t="shared" si="11"/>
        <v/>
      </c>
      <c r="CD59" s="168"/>
      <c r="CE59" s="169"/>
      <c r="CF59" s="170"/>
      <c r="CG59" s="170"/>
      <c r="CH59" s="170"/>
      <c r="CI59" s="170"/>
      <c r="CJ59" s="170"/>
      <c r="CK59" s="170"/>
      <c r="CL59" s="170"/>
      <c r="CM59" s="170"/>
      <c r="CN59" s="171" t="str">
        <f>IF(AND(CF59="",CG59="",CH59="",CI59="",CJ59="",CK59="",CL59="",CM59=""),"",(VLOOKUP(CF59,'Grade-Percent-GPA'!$E:$F,2,FALSE)+VLOOKUP(CG59,'Grade-Percent-GPA'!$E:$F,2,FALSE)+VLOOKUP(CH59,'Grade-Percent-GPA'!$E:$F,2,FALSE)+VLOOKUP(CI59,'Grade-Percent-GPA'!$E:$F,2,FALSE)+VLOOKUP(CJ59,'Grade-Percent-GPA'!$E:$F,2,FALSE)+VLOOKUP(CK59,'Grade-Percent-GPA'!$E:$F,2,FALSE)+VLOOKUP(CL59,'Grade-Percent-GPA'!$E:$F,2,FALSE)+VLOOKUP(CM59,'Grade-Percent-GPA'!$E:$F,2,FALSE))/(IF(CF59="",0,1)+IF(CG59="",0,1)+IF(CH59="",0,1)+IF(CI59="",0,1)+IF(CJ59="",0,1)+IF(CK59="",0,1)+IF(CL59="",0,1)+IF(CM59="",0,1)))</f>
        <v/>
      </c>
      <c r="CO59" s="171" t="str">
        <f t="shared" si="12"/>
        <v/>
      </c>
      <c r="CP59" s="171" t="str">
        <f t="shared" si="13"/>
        <v/>
      </c>
      <c r="CQ59" s="168"/>
      <c r="CR59" s="169"/>
      <c r="CS59" s="170"/>
      <c r="CT59" s="170"/>
      <c r="CU59" s="170"/>
      <c r="CV59" s="170"/>
      <c r="CW59" s="170"/>
      <c r="CX59" s="170"/>
      <c r="CY59" s="170"/>
      <c r="CZ59" s="170"/>
      <c r="DA59" s="171" t="str">
        <f>IF(AND(CS59="",CT59="",CU59="",CV59="",CW59="",CX59="",CY59="",CZ59=""),"",(VLOOKUP(CS59,'Grade-Percent-GPA'!$E:$F,2,FALSE)+VLOOKUP(CT59,'Grade-Percent-GPA'!$E:$F,2,FALSE)+VLOOKUP(CU59,'Grade-Percent-GPA'!$E:$F,2,FALSE)+VLOOKUP(CV59,'Grade-Percent-GPA'!$E:$F,2,FALSE)+VLOOKUP(CW59,'Grade-Percent-GPA'!$E:$F,2,FALSE)+VLOOKUP(CX59,'Grade-Percent-GPA'!$E:$F,2,FALSE)+VLOOKUP(CY59,'Grade-Percent-GPA'!$E:$F,2,FALSE)+VLOOKUP(CZ59,'Grade-Percent-GPA'!$E:$F,2,FALSE))/(IF(CS59="",0,1)+IF(CT59="",0,1)+IF(CU59="",0,1)+IF(CV59="",0,1)+IF(CW59="",0,1)+IF(CX59="",0,1)+IF(CY59="",0,1)+IF(CZ59="",0,1)))</f>
        <v/>
      </c>
      <c r="DB59" s="171" t="str">
        <f t="shared" si="14"/>
        <v/>
      </c>
      <c r="DC59" s="171" t="str">
        <f t="shared" si="15"/>
        <v/>
      </c>
    </row>
    <row r="60" spans="1:107" ht="14.25" customHeight="1" x14ac:dyDescent="0.3">
      <c r="A60" s="167"/>
      <c r="B60" s="110"/>
      <c r="C60" s="110"/>
      <c r="D60" s="168"/>
      <c r="E60" s="169"/>
      <c r="F60" s="170"/>
      <c r="G60" s="170"/>
      <c r="H60" s="170"/>
      <c r="I60" s="170"/>
      <c r="J60" s="170"/>
      <c r="K60" s="170"/>
      <c r="L60" s="170"/>
      <c r="M60" s="170"/>
      <c r="N60" s="171" t="str">
        <f>IF(AND(F60="",G60="",H60="",I60="",J60="",K60="",L60="",M60=""),"",(VLOOKUP(F60,'Grade-Percent-GPA'!$E:$F,2,FALSE)+VLOOKUP(G60,'Grade-Percent-GPA'!$E:$F,2,FALSE)+VLOOKUP(H60,'Grade-Percent-GPA'!$E:$F,2,FALSE)+VLOOKUP(I60,'Grade-Percent-GPA'!$E:$F,2,FALSE)+VLOOKUP(J60,'Grade-Percent-GPA'!$E:$F,2,FALSE)+VLOOKUP(K60,'Grade-Percent-GPA'!$E:$F,2,FALSE)+VLOOKUP(L60,'Grade-Percent-GPA'!$E:$F,2,FALSE)+VLOOKUP(M60,'Grade-Percent-GPA'!$E:$F,2,FALSE))/(IF(F60="",0,1)+IF(G60="",0,1)+IF(H60="",0,1)+IF(I60="",0,1)+IF(J60="",0,1)+IF(K60="",0,1)+IF(L60="",0,1)+IF(M60="",0,1)))</f>
        <v/>
      </c>
      <c r="O60" s="171" t="str">
        <f t="shared" si="0"/>
        <v/>
      </c>
      <c r="P60" s="171" t="str">
        <f t="shared" si="1"/>
        <v/>
      </c>
      <c r="Q60" s="168"/>
      <c r="R60" s="169"/>
      <c r="S60" s="170"/>
      <c r="T60" s="170"/>
      <c r="U60" s="170"/>
      <c r="V60" s="170"/>
      <c r="W60" s="170"/>
      <c r="X60" s="170"/>
      <c r="Y60" s="170"/>
      <c r="Z60" s="170"/>
      <c r="AA60" s="171" t="str">
        <f>IF(AND(S60="",T60="",U60="",V60="",W60="",X60="",Y60="",Z60=""),"",(VLOOKUP(S60,'Grade-Percent-GPA'!$E:$F,2,FALSE)+VLOOKUP(T60,'Grade-Percent-GPA'!$E:$F,2,FALSE)+VLOOKUP(U60,'Grade-Percent-GPA'!$E:$F,2,FALSE)+VLOOKUP(V60,'Grade-Percent-GPA'!$E:$F,2,FALSE)+VLOOKUP(W60,'Grade-Percent-GPA'!$E:$F,2,FALSE)+VLOOKUP(X60,'Grade-Percent-GPA'!$E:$F,2,FALSE)+VLOOKUP(Y60,'Grade-Percent-GPA'!$E:$F,2,FALSE)+VLOOKUP(Z60,'Grade-Percent-GPA'!$E:$F,2,FALSE))/(IF(S60="",0,1)+IF(T60="",0,1)+IF(U60="",0,1)+IF(V60="",0,1)+IF(W60="",0,1)+IF(X60="",0,1)+IF(Y60="",0,1)+IF(Z60="",0,1)))</f>
        <v/>
      </c>
      <c r="AB60" s="171" t="str">
        <f t="shared" si="2"/>
        <v/>
      </c>
      <c r="AC60" s="171" t="str">
        <f t="shared" si="3"/>
        <v/>
      </c>
      <c r="AD60" s="168"/>
      <c r="AE60" s="169"/>
      <c r="AF60" s="170"/>
      <c r="AG60" s="170"/>
      <c r="AH60" s="170"/>
      <c r="AI60" s="170"/>
      <c r="AJ60" s="170"/>
      <c r="AK60" s="170"/>
      <c r="AL60" s="170"/>
      <c r="AM60" s="170"/>
      <c r="AN60" s="171" t="str">
        <f>IF(AND(AF60="",AG60="",AH60="",AI60="",AJ60="",AK60="",AL60="",AM60=""),"",(VLOOKUP(AF60,'Grade-Percent-GPA'!$E:$F,2,FALSE)+VLOOKUP(AG60,'Grade-Percent-GPA'!$E:$F,2,FALSE)+VLOOKUP(AH60,'Grade-Percent-GPA'!$E:$F,2,FALSE)+VLOOKUP(AI60,'Grade-Percent-GPA'!$E:$F,2,FALSE)+VLOOKUP(AJ60,'Grade-Percent-GPA'!$E:$F,2,FALSE)+VLOOKUP(AK60,'Grade-Percent-GPA'!$E:$F,2,FALSE)+VLOOKUP(AL60,'Grade-Percent-GPA'!$E:$F,2,FALSE)+VLOOKUP(AM60,'Grade-Percent-GPA'!$E:$F,2,FALSE))/(IF(AF60="",0,1)+IF(AG60="",0,1)+IF(AH60="",0,1)+IF(AI60="",0,1)+IF(AJ60="",0,1)+IF(AK60="",0,1)+IF(AL60="",0,1)+IF(AM60="",0,1)))</f>
        <v/>
      </c>
      <c r="AO60" s="171" t="str">
        <f t="shared" si="4"/>
        <v/>
      </c>
      <c r="AP60" s="171" t="str">
        <f t="shared" si="5"/>
        <v/>
      </c>
      <c r="AQ60" s="168"/>
      <c r="AR60" s="169"/>
      <c r="AS60" s="170"/>
      <c r="AT60" s="170"/>
      <c r="AU60" s="170"/>
      <c r="AV60" s="170"/>
      <c r="AW60" s="170"/>
      <c r="AX60" s="170"/>
      <c r="AY60" s="170"/>
      <c r="AZ60" s="170"/>
      <c r="BA60" s="171" t="str">
        <f>IF(AND(AS60="",AT60="",AU60="",AV60="",AW60="",AX60="",AY60="",AZ60=""),"",(VLOOKUP(AS60,'Grade-Percent-GPA'!$E:$F,2,FALSE)+VLOOKUP(AT60,'Grade-Percent-GPA'!$E:$F,2,FALSE)+VLOOKUP(AU60,'Grade-Percent-GPA'!$E:$F,2,FALSE)+VLOOKUP(AV60,'Grade-Percent-GPA'!$E:$F,2,FALSE)+VLOOKUP(AW60,'Grade-Percent-GPA'!$E:$F,2,FALSE)+VLOOKUP(AX60,'Grade-Percent-GPA'!$E:$F,2,FALSE)+VLOOKUP(AY60,'Grade-Percent-GPA'!$E:$F,2,FALSE)+VLOOKUP(AZ60,'Grade-Percent-GPA'!$E:$F,2,FALSE))/(IF(AS60="",0,1)+IF(AT60="",0,1)+IF(AU60="",0,1)+IF(AV60="",0,1)+IF(AW60="",0,1)+IF(AX60="",0,1)+IF(AY60="",0,1)+IF(AZ60="",0,1)))</f>
        <v/>
      </c>
      <c r="BB60" s="171" t="str">
        <f t="shared" si="6"/>
        <v/>
      </c>
      <c r="BC60" s="171" t="str">
        <f t="shared" si="7"/>
        <v/>
      </c>
      <c r="BD60" s="168"/>
      <c r="BE60" s="169"/>
      <c r="BF60" s="170"/>
      <c r="BG60" s="170"/>
      <c r="BH60" s="170"/>
      <c r="BI60" s="170"/>
      <c r="BJ60" s="170"/>
      <c r="BK60" s="170"/>
      <c r="BL60" s="170"/>
      <c r="BM60" s="170"/>
      <c r="BN60" s="171" t="str">
        <f>IF(AND(BF60="",BG60="",BH60="",BI60="",BJ60="",BK60="",BL60="",BM60=""),"",(VLOOKUP(BF60,'Grade-Percent-GPA'!$E:$F,2,FALSE)+VLOOKUP(BG60,'Grade-Percent-GPA'!$E:$F,2,FALSE)+VLOOKUP(BH60,'Grade-Percent-GPA'!$E:$F,2,FALSE)+VLOOKUP(BI60,'Grade-Percent-GPA'!$E:$F,2,FALSE)+VLOOKUP(BJ60,'Grade-Percent-GPA'!$E:$F,2,FALSE)+VLOOKUP(BK60,'Grade-Percent-GPA'!$E:$F,2,FALSE)+VLOOKUP(BL60,'Grade-Percent-GPA'!$E:$F,2,FALSE)+VLOOKUP(BM60,'Grade-Percent-GPA'!$E:$F,2,FALSE))/(IF(BF60="",0,1)+IF(BG60="",0,1)+IF(BH60="",0,1)+IF(BI60="",0,1)+IF(BJ60="",0,1)+IF(BK60="",0,1)+IF(BL60="",0,1)+IF(BM60="",0,1)))</f>
        <v/>
      </c>
      <c r="BO60" s="171" t="str">
        <f t="shared" si="8"/>
        <v/>
      </c>
      <c r="BP60" s="171" t="str">
        <f t="shared" si="9"/>
        <v/>
      </c>
      <c r="BQ60" s="168"/>
      <c r="BR60" s="169"/>
      <c r="BS60" s="170"/>
      <c r="BT60" s="170"/>
      <c r="BU60" s="170"/>
      <c r="BV60" s="170"/>
      <c r="BW60" s="170"/>
      <c r="BX60" s="170"/>
      <c r="BY60" s="170"/>
      <c r="BZ60" s="170"/>
      <c r="CA60" s="171" t="str">
        <f>IF(AND(BS60="",BT60="",BU60="",BV60="",BW60="",BX60="",BY60="",BZ60=""),"",(VLOOKUP(BS60,'Grade-Percent-GPA'!$E:$F,2,FALSE)+VLOOKUP(BT60,'Grade-Percent-GPA'!$E:$F,2,FALSE)+VLOOKUP(BU60,'Grade-Percent-GPA'!$E:$F,2,FALSE)+VLOOKUP(BV60,'Grade-Percent-GPA'!$E:$F,2,FALSE)+VLOOKUP(BW60,'Grade-Percent-GPA'!$E:$F,2,FALSE)+VLOOKUP(BX60,'Grade-Percent-GPA'!$E:$F,2,FALSE)+VLOOKUP(BY60,'Grade-Percent-GPA'!$E:$F,2,FALSE)+VLOOKUP(BZ60,'Grade-Percent-GPA'!$E:$F,2,FALSE))/(IF(BS60="",0,1)+IF(BT60="",0,1)+IF(BU60="",0,1)+IF(BV60="",0,1)+IF(BW60="",0,1)+IF(BX60="",0,1)+IF(BY60="",0,1)+IF(BZ60="",0,1)))</f>
        <v/>
      </c>
      <c r="CB60" s="171" t="str">
        <f t="shared" si="10"/>
        <v/>
      </c>
      <c r="CC60" s="171" t="str">
        <f t="shared" si="11"/>
        <v/>
      </c>
      <c r="CD60" s="168"/>
      <c r="CE60" s="169"/>
      <c r="CF60" s="170"/>
      <c r="CG60" s="170"/>
      <c r="CH60" s="170"/>
      <c r="CI60" s="170"/>
      <c r="CJ60" s="170"/>
      <c r="CK60" s="170"/>
      <c r="CL60" s="170"/>
      <c r="CM60" s="170"/>
      <c r="CN60" s="171" t="str">
        <f>IF(AND(CF60="",CG60="",CH60="",CI60="",CJ60="",CK60="",CL60="",CM60=""),"",(VLOOKUP(CF60,'Grade-Percent-GPA'!$E:$F,2,FALSE)+VLOOKUP(CG60,'Grade-Percent-GPA'!$E:$F,2,FALSE)+VLOOKUP(CH60,'Grade-Percent-GPA'!$E:$F,2,FALSE)+VLOOKUP(CI60,'Grade-Percent-GPA'!$E:$F,2,FALSE)+VLOOKUP(CJ60,'Grade-Percent-GPA'!$E:$F,2,FALSE)+VLOOKUP(CK60,'Grade-Percent-GPA'!$E:$F,2,FALSE)+VLOOKUP(CL60,'Grade-Percent-GPA'!$E:$F,2,FALSE)+VLOOKUP(CM60,'Grade-Percent-GPA'!$E:$F,2,FALSE))/(IF(CF60="",0,1)+IF(CG60="",0,1)+IF(CH60="",0,1)+IF(CI60="",0,1)+IF(CJ60="",0,1)+IF(CK60="",0,1)+IF(CL60="",0,1)+IF(CM60="",0,1)))</f>
        <v/>
      </c>
      <c r="CO60" s="171" t="str">
        <f t="shared" si="12"/>
        <v/>
      </c>
      <c r="CP60" s="171" t="str">
        <f t="shared" si="13"/>
        <v/>
      </c>
      <c r="CQ60" s="168"/>
      <c r="CR60" s="169"/>
      <c r="CS60" s="170"/>
      <c r="CT60" s="170"/>
      <c r="CU60" s="170"/>
      <c r="CV60" s="170"/>
      <c r="CW60" s="170"/>
      <c r="CX60" s="170"/>
      <c r="CY60" s="170"/>
      <c r="CZ60" s="170"/>
      <c r="DA60" s="171" t="str">
        <f>IF(AND(CS60="",CT60="",CU60="",CV60="",CW60="",CX60="",CY60="",CZ60=""),"",(VLOOKUP(CS60,'Grade-Percent-GPA'!$E:$F,2,FALSE)+VLOOKUP(CT60,'Grade-Percent-GPA'!$E:$F,2,FALSE)+VLOOKUP(CU60,'Grade-Percent-GPA'!$E:$F,2,FALSE)+VLOOKUP(CV60,'Grade-Percent-GPA'!$E:$F,2,FALSE)+VLOOKUP(CW60,'Grade-Percent-GPA'!$E:$F,2,FALSE)+VLOOKUP(CX60,'Grade-Percent-GPA'!$E:$F,2,FALSE)+VLOOKUP(CY60,'Grade-Percent-GPA'!$E:$F,2,FALSE)+VLOOKUP(CZ60,'Grade-Percent-GPA'!$E:$F,2,FALSE))/(IF(CS60="",0,1)+IF(CT60="",0,1)+IF(CU60="",0,1)+IF(CV60="",0,1)+IF(CW60="",0,1)+IF(CX60="",0,1)+IF(CY60="",0,1)+IF(CZ60="",0,1)))</f>
        <v/>
      </c>
      <c r="DB60" s="171" t="str">
        <f t="shared" si="14"/>
        <v/>
      </c>
      <c r="DC60" s="171" t="str">
        <f t="shared" si="15"/>
        <v/>
      </c>
    </row>
    <row r="61" spans="1:107" ht="14.25" customHeight="1" x14ac:dyDescent="0.3">
      <c r="A61" s="167"/>
      <c r="B61" s="110"/>
      <c r="C61" s="110"/>
      <c r="D61" s="168"/>
      <c r="E61" s="169"/>
      <c r="F61" s="170"/>
      <c r="G61" s="170"/>
      <c r="H61" s="170"/>
      <c r="I61" s="170"/>
      <c r="J61" s="170"/>
      <c r="K61" s="170"/>
      <c r="L61" s="170"/>
      <c r="M61" s="170"/>
      <c r="N61" s="171" t="str">
        <f>IF(AND(F61="",G61="",H61="",I61="",J61="",K61="",L61="",M61=""),"",(VLOOKUP(F61,'Grade-Percent-GPA'!$E:$F,2,FALSE)+VLOOKUP(G61,'Grade-Percent-GPA'!$E:$F,2,FALSE)+VLOOKUP(H61,'Grade-Percent-GPA'!$E:$F,2,FALSE)+VLOOKUP(I61,'Grade-Percent-GPA'!$E:$F,2,FALSE)+VLOOKUP(J61,'Grade-Percent-GPA'!$E:$F,2,FALSE)+VLOOKUP(K61,'Grade-Percent-GPA'!$E:$F,2,FALSE)+VLOOKUP(L61,'Grade-Percent-GPA'!$E:$F,2,FALSE)+VLOOKUP(M61,'Grade-Percent-GPA'!$E:$F,2,FALSE))/(IF(F61="",0,1)+IF(G61="",0,1)+IF(H61="",0,1)+IF(I61="",0,1)+IF(J61="",0,1)+IF(K61="",0,1)+IF(L61="",0,1)+IF(M61="",0,1)))</f>
        <v/>
      </c>
      <c r="O61" s="171" t="str">
        <f t="shared" si="0"/>
        <v/>
      </c>
      <c r="P61" s="171" t="str">
        <f t="shared" si="1"/>
        <v/>
      </c>
      <c r="Q61" s="168"/>
      <c r="R61" s="169"/>
      <c r="S61" s="170"/>
      <c r="T61" s="170"/>
      <c r="U61" s="170"/>
      <c r="V61" s="170"/>
      <c r="W61" s="170"/>
      <c r="X61" s="170"/>
      <c r="Y61" s="170"/>
      <c r="Z61" s="170"/>
      <c r="AA61" s="171" t="str">
        <f>IF(AND(S61="",T61="",U61="",V61="",W61="",X61="",Y61="",Z61=""),"",(VLOOKUP(S61,'Grade-Percent-GPA'!$E:$F,2,FALSE)+VLOOKUP(T61,'Grade-Percent-GPA'!$E:$F,2,FALSE)+VLOOKUP(U61,'Grade-Percent-GPA'!$E:$F,2,FALSE)+VLOOKUP(V61,'Grade-Percent-GPA'!$E:$F,2,FALSE)+VLOOKUP(W61,'Grade-Percent-GPA'!$E:$F,2,FALSE)+VLOOKUP(X61,'Grade-Percent-GPA'!$E:$F,2,FALSE)+VLOOKUP(Y61,'Grade-Percent-GPA'!$E:$F,2,FALSE)+VLOOKUP(Z61,'Grade-Percent-GPA'!$E:$F,2,FALSE))/(IF(S61="",0,1)+IF(T61="",0,1)+IF(U61="",0,1)+IF(V61="",0,1)+IF(W61="",0,1)+IF(X61="",0,1)+IF(Y61="",0,1)+IF(Z61="",0,1)))</f>
        <v/>
      </c>
      <c r="AB61" s="171" t="str">
        <f t="shared" si="2"/>
        <v/>
      </c>
      <c r="AC61" s="171" t="str">
        <f t="shared" si="3"/>
        <v/>
      </c>
      <c r="AD61" s="168"/>
      <c r="AE61" s="169"/>
      <c r="AF61" s="170"/>
      <c r="AG61" s="170"/>
      <c r="AH61" s="170"/>
      <c r="AI61" s="170"/>
      <c r="AJ61" s="170"/>
      <c r="AK61" s="170"/>
      <c r="AL61" s="170"/>
      <c r="AM61" s="170"/>
      <c r="AN61" s="171" t="str">
        <f>IF(AND(AF61="",AG61="",AH61="",AI61="",AJ61="",AK61="",AL61="",AM61=""),"",(VLOOKUP(AF61,'Grade-Percent-GPA'!$E:$F,2,FALSE)+VLOOKUP(AG61,'Grade-Percent-GPA'!$E:$F,2,FALSE)+VLOOKUP(AH61,'Grade-Percent-GPA'!$E:$F,2,FALSE)+VLOOKUP(AI61,'Grade-Percent-GPA'!$E:$F,2,FALSE)+VLOOKUP(AJ61,'Grade-Percent-GPA'!$E:$F,2,FALSE)+VLOOKUP(AK61,'Grade-Percent-GPA'!$E:$F,2,FALSE)+VLOOKUP(AL61,'Grade-Percent-GPA'!$E:$F,2,FALSE)+VLOOKUP(AM61,'Grade-Percent-GPA'!$E:$F,2,FALSE))/(IF(AF61="",0,1)+IF(AG61="",0,1)+IF(AH61="",0,1)+IF(AI61="",0,1)+IF(AJ61="",0,1)+IF(AK61="",0,1)+IF(AL61="",0,1)+IF(AM61="",0,1)))</f>
        <v/>
      </c>
      <c r="AO61" s="171" t="str">
        <f t="shared" si="4"/>
        <v/>
      </c>
      <c r="AP61" s="171" t="str">
        <f t="shared" si="5"/>
        <v/>
      </c>
      <c r="AQ61" s="168"/>
      <c r="AR61" s="169"/>
      <c r="AS61" s="170"/>
      <c r="AT61" s="170"/>
      <c r="AU61" s="170"/>
      <c r="AV61" s="170"/>
      <c r="AW61" s="170"/>
      <c r="AX61" s="170"/>
      <c r="AY61" s="170"/>
      <c r="AZ61" s="170"/>
      <c r="BA61" s="171" t="str">
        <f>IF(AND(AS61="",AT61="",AU61="",AV61="",AW61="",AX61="",AY61="",AZ61=""),"",(VLOOKUP(AS61,'Grade-Percent-GPA'!$E:$F,2,FALSE)+VLOOKUP(AT61,'Grade-Percent-GPA'!$E:$F,2,FALSE)+VLOOKUP(AU61,'Grade-Percent-GPA'!$E:$F,2,FALSE)+VLOOKUP(AV61,'Grade-Percent-GPA'!$E:$F,2,FALSE)+VLOOKUP(AW61,'Grade-Percent-GPA'!$E:$F,2,FALSE)+VLOOKUP(AX61,'Grade-Percent-GPA'!$E:$F,2,FALSE)+VLOOKUP(AY61,'Grade-Percent-GPA'!$E:$F,2,FALSE)+VLOOKUP(AZ61,'Grade-Percent-GPA'!$E:$F,2,FALSE))/(IF(AS61="",0,1)+IF(AT61="",0,1)+IF(AU61="",0,1)+IF(AV61="",0,1)+IF(AW61="",0,1)+IF(AX61="",0,1)+IF(AY61="",0,1)+IF(AZ61="",0,1)))</f>
        <v/>
      </c>
      <c r="BB61" s="171" t="str">
        <f t="shared" si="6"/>
        <v/>
      </c>
      <c r="BC61" s="171" t="str">
        <f t="shared" si="7"/>
        <v/>
      </c>
      <c r="BD61" s="168"/>
      <c r="BE61" s="169"/>
      <c r="BF61" s="170"/>
      <c r="BG61" s="170"/>
      <c r="BH61" s="170"/>
      <c r="BI61" s="170"/>
      <c r="BJ61" s="170"/>
      <c r="BK61" s="170"/>
      <c r="BL61" s="170"/>
      <c r="BM61" s="170"/>
      <c r="BN61" s="171" t="str">
        <f>IF(AND(BF61="",BG61="",BH61="",BI61="",BJ61="",BK61="",BL61="",BM61=""),"",(VLOOKUP(BF61,'Grade-Percent-GPA'!$E:$F,2,FALSE)+VLOOKUP(BG61,'Grade-Percent-GPA'!$E:$F,2,FALSE)+VLOOKUP(BH61,'Grade-Percent-GPA'!$E:$F,2,FALSE)+VLOOKUP(BI61,'Grade-Percent-GPA'!$E:$F,2,FALSE)+VLOOKUP(BJ61,'Grade-Percent-GPA'!$E:$F,2,FALSE)+VLOOKUP(BK61,'Grade-Percent-GPA'!$E:$F,2,FALSE)+VLOOKUP(BL61,'Grade-Percent-GPA'!$E:$F,2,FALSE)+VLOOKUP(BM61,'Grade-Percent-GPA'!$E:$F,2,FALSE))/(IF(BF61="",0,1)+IF(BG61="",0,1)+IF(BH61="",0,1)+IF(BI61="",0,1)+IF(BJ61="",0,1)+IF(BK61="",0,1)+IF(BL61="",0,1)+IF(BM61="",0,1)))</f>
        <v/>
      </c>
      <c r="BO61" s="171" t="str">
        <f t="shared" si="8"/>
        <v/>
      </c>
      <c r="BP61" s="171" t="str">
        <f t="shared" si="9"/>
        <v/>
      </c>
      <c r="BQ61" s="168"/>
      <c r="BR61" s="169"/>
      <c r="BS61" s="170"/>
      <c r="BT61" s="170"/>
      <c r="BU61" s="170"/>
      <c r="BV61" s="170"/>
      <c r="BW61" s="170"/>
      <c r="BX61" s="170"/>
      <c r="BY61" s="170"/>
      <c r="BZ61" s="170"/>
      <c r="CA61" s="171" t="str">
        <f>IF(AND(BS61="",BT61="",BU61="",BV61="",BW61="",BX61="",BY61="",BZ61=""),"",(VLOOKUP(BS61,'Grade-Percent-GPA'!$E:$F,2,FALSE)+VLOOKUP(BT61,'Grade-Percent-GPA'!$E:$F,2,FALSE)+VLOOKUP(BU61,'Grade-Percent-GPA'!$E:$F,2,FALSE)+VLOOKUP(BV61,'Grade-Percent-GPA'!$E:$F,2,FALSE)+VLOOKUP(BW61,'Grade-Percent-GPA'!$E:$F,2,FALSE)+VLOOKUP(BX61,'Grade-Percent-GPA'!$E:$F,2,FALSE)+VLOOKUP(BY61,'Grade-Percent-GPA'!$E:$F,2,FALSE)+VLOOKUP(BZ61,'Grade-Percent-GPA'!$E:$F,2,FALSE))/(IF(BS61="",0,1)+IF(BT61="",0,1)+IF(BU61="",0,1)+IF(BV61="",0,1)+IF(BW61="",0,1)+IF(BX61="",0,1)+IF(BY61="",0,1)+IF(BZ61="",0,1)))</f>
        <v/>
      </c>
      <c r="CB61" s="171" t="str">
        <f t="shared" si="10"/>
        <v/>
      </c>
      <c r="CC61" s="171" t="str">
        <f t="shared" si="11"/>
        <v/>
      </c>
      <c r="CD61" s="168"/>
      <c r="CE61" s="169"/>
      <c r="CF61" s="170"/>
      <c r="CG61" s="170"/>
      <c r="CH61" s="170"/>
      <c r="CI61" s="170"/>
      <c r="CJ61" s="170"/>
      <c r="CK61" s="170"/>
      <c r="CL61" s="170"/>
      <c r="CM61" s="170"/>
      <c r="CN61" s="171" t="str">
        <f>IF(AND(CF61="",CG61="",CH61="",CI61="",CJ61="",CK61="",CL61="",CM61=""),"",(VLOOKUP(CF61,'Grade-Percent-GPA'!$E:$F,2,FALSE)+VLOOKUP(CG61,'Grade-Percent-GPA'!$E:$F,2,FALSE)+VLOOKUP(CH61,'Grade-Percent-GPA'!$E:$F,2,FALSE)+VLOOKUP(CI61,'Grade-Percent-GPA'!$E:$F,2,FALSE)+VLOOKUP(CJ61,'Grade-Percent-GPA'!$E:$F,2,FALSE)+VLOOKUP(CK61,'Grade-Percent-GPA'!$E:$F,2,FALSE)+VLOOKUP(CL61,'Grade-Percent-GPA'!$E:$F,2,FALSE)+VLOOKUP(CM61,'Grade-Percent-GPA'!$E:$F,2,FALSE))/(IF(CF61="",0,1)+IF(CG61="",0,1)+IF(CH61="",0,1)+IF(CI61="",0,1)+IF(CJ61="",0,1)+IF(CK61="",0,1)+IF(CL61="",0,1)+IF(CM61="",0,1)))</f>
        <v/>
      </c>
      <c r="CO61" s="171" t="str">
        <f t="shared" si="12"/>
        <v/>
      </c>
      <c r="CP61" s="171" t="str">
        <f t="shared" si="13"/>
        <v/>
      </c>
      <c r="CQ61" s="168"/>
      <c r="CR61" s="169"/>
      <c r="CS61" s="170"/>
      <c r="CT61" s="170"/>
      <c r="CU61" s="170"/>
      <c r="CV61" s="170"/>
      <c r="CW61" s="170"/>
      <c r="CX61" s="170"/>
      <c r="CY61" s="170"/>
      <c r="CZ61" s="170"/>
      <c r="DA61" s="171" t="str">
        <f>IF(AND(CS61="",CT61="",CU61="",CV61="",CW61="",CX61="",CY61="",CZ61=""),"",(VLOOKUP(CS61,'Grade-Percent-GPA'!$E:$F,2,FALSE)+VLOOKUP(CT61,'Grade-Percent-GPA'!$E:$F,2,FALSE)+VLOOKUP(CU61,'Grade-Percent-GPA'!$E:$F,2,FALSE)+VLOOKUP(CV61,'Grade-Percent-GPA'!$E:$F,2,FALSE)+VLOOKUP(CW61,'Grade-Percent-GPA'!$E:$F,2,FALSE)+VLOOKUP(CX61,'Grade-Percent-GPA'!$E:$F,2,FALSE)+VLOOKUP(CY61,'Grade-Percent-GPA'!$E:$F,2,FALSE)+VLOOKUP(CZ61,'Grade-Percent-GPA'!$E:$F,2,FALSE))/(IF(CS61="",0,1)+IF(CT61="",0,1)+IF(CU61="",0,1)+IF(CV61="",0,1)+IF(CW61="",0,1)+IF(CX61="",0,1)+IF(CY61="",0,1)+IF(CZ61="",0,1)))</f>
        <v/>
      </c>
      <c r="DB61" s="171" t="str">
        <f t="shared" si="14"/>
        <v/>
      </c>
      <c r="DC61" s="171" t="str">
        <f t="shared" si="15"/>
        <v/>
      </c>
    </row>
    <row r="62" spans="1:107" ht="14.25" customHeight="1" x14ac:dyDescent="0.3">
      <c r="A62" s="167"/>
      <c r="B62" s="110"/>
      <c r="C62" s="110"/>
      <c r="D62" s="168"/>
      <c r="E62" s="169"/>
      <c r="F62" s="170"/>
      <c r="G62" s="170"/>
      <c r="H62" s="170"/>
      <c r="I62" s="170"/>
      <c r="J62" s="170"/>
      <c r="K62" s="170"/>
      <c r="L62" s="170"/>
      <c r="M62" s="170"/>
      <c r="N62" s="171" t="str">
        <f>IF(AND(F62="",G62="",H62="",I62="",J62="",K62="",L62="",M62=""),"",(VLOOKUP(F62,'Grade-Percent-GPA'!$E:$F,2,FALSE)+VLOOKUP(G62,'Grade-Percent-GPA'!$E:$F,2,FALSE)+VLOOKUP(H62,'Grade-Percent-GPA'!$E:$F,2,FALSE)+VLOOKUP(I62,'Grade-Percent-GPA'!$E:$F,2,FALSE)+VLOOKUP(J62,'Grade-Percent-GPA'!$E:$F,2,FALSE)+VLOOKUP(K62,'Grade-Percent-GPA'!$E:$F,2,FALSE)+VLOOKUP(L62,'Grade-Percent-GPA'!$E:$F,2,FALSE)+VLOOKUP(M62,'Grade-Percent-GPA'!$E:$F,2,FALSE))/(IF(F62="",0,1)+IF(G62="",0,1)+IF(H62="",0,1)+IF(I62="",0,1)+IF(J62="",0,1)+IF(K62="",0,1)+IF(L62="",0,1)+IF(M62="",0,1)))</f>
        <v/>
      </c>
      <c r="O62" s="171" t="str">
        <f t="shared" si="0"/>
        <v/>
      </c>
      <c r="P62" s="171" t="str">
        <f t="shared" si="1"/>
        <v/>
      </c>
      <c r="Q62" s="168"/>
      <c r="R62" s="169"/>
      <c r="S62" s="170"/>
      <c r="T62" s="170"/>
      <c r="U62" s="170"/>
      <c r="V62" s="170"/>
      <c r="W62" s="170"/>
      <c r="X62" s="170"/>
      <c r="Y62" s="170"/>
      <c r="Z62" s="170"/>
      <c r="AA62" s="171" t="str">
        <f>IF(AND(S62="",T62="",U62="",V62="",W62="",X62="",Y62="",Z62=""),"",(VLOOKUP(S62,'Grade-Percent-GPA'!$E:$F,2,FALSE)+VLOOKUP(T62,'Grade-Percent-GPA'!$E:$F,2,FALSE)+VLOOKUP(U62,'Grade-Percent-GPA'!$E:$F,2,FALSE)+VLOOKUP(V62,'Grade-Percent-GPA'!$E:$F,2,FALSE)+VLOOKUP(W62,'Grade-Percent-GPA'!$E:$F,2,FALSE)+VLOOKUP(X62,'Grade-Percent-GPA'!$E:$F,2,FALSE)+VLOOKUP(Y62,'Grade-Percent-GPA'!$E:$F,2,FALSE)+VLOOKUP(Z62,'Grade-Percent-GPA'!$E:$F,2,FALSE))/(IF(S62="",0,1)+IF(T62="",0,1)+IF(U62="",0,1)+IF(V62="",0,1)+IF(W62="",0,1)+IF(X62="",0,1)+IF(Y62="",0,1)+IF(Z62="",0,1)))</f>
        <v/>
      </c>
      <c r="AB62" s="171" t="str">
        <f t="shared" si="2"/>
        <v/>
      </c>
      <c r="AC62" s="171" t="str">
        <f t="shared" si="3"/>
        <v/>
      </c>
      <c r="AD62" s="168"/>
      <c r="AE62" s="169"/>
      <c r="AF62" s="170"/>
      <c r="AG62" s="170"/>
      <c r="AH62" s="170"/>
      <c r="AI62" s="170"/>
      <c r="AJ62" s="170"/>
      <c r="AK62" s="170"/>
      <c r="AL62" s="170"/>
      <c r="AM62" s="170"/>
      <c r="AN62" s="171" t="str">
        <f>IF(AND(AF62="",AG62="",AH62="",AI62="",AJ62="",AK62="",AL62="",AM62=""),"",(VLOOKUP(AF62,'Grade-Percent-GPA'!$E:$F,2,FALSE)+VLOOKUP(AG62,'Grade-Percent-GPA'!$E:$F,2,FALSE)+VLOOKUP(AH62,'Grade-Percent-GPA'!$E:$F,2,FALSE)+VLOOKUP(AI62,'Grade-Percent-GPA'!$E:$F,2,FALSE)+VLOOKUP(AJ62,'Grade-Percent-GPA'!$E:$F,2,FALSE)+VLOOKUP(AK62,'Grade-Percent-GPA'!$E:$F,2,FALSE)+VLOOKUP(AL62,'Grade-Percent-GPA'!$E:$F,2,FALSE)+VLOOKUP(AM62,'Grade-Percent-GPA'!$E:$F,2,FALSE))/(IF(AF62="",0,1)+IF(AG62="",0,1)+IF(AH62="",0,1)+IF(AI62="",0,1)+IF(AJ62="",0,1)+IF(AK62="",0,1)+IF(AL62="",0,1)+IF(AM62="",0,1)))</f>
        <v/>
      </c>
      <c r="AO62" s="171" t="str">
        <f t="shared" si="4"/>
        <v/>
      </c>
      <c r="AP62" s="171" t="str">
        <f t="shared" si="5"/>
        <v/>
      </c>
      <c r="AQ62" s="168"/>
      <c r="AR62" s="169"/>
      <c r="AS62" s="170"/>
      <c r="AT62" s="170"/>
      <c r="AU62" s="170"/>
      <c r="AV62" s="170"/>
      <c r="AW62" s="170"/>
      <c r="AX62" s="170"/>
      <c r="AY62" s="170"/>
      <c r="AZ62" s="170"/>
      <c r="BA62" s="171" t="str">
        <f>IF(AND(AS62="",AT62="",AU62="",AV62="",AW62="",AX62="",AY62="",AZ62=""),"",(VLOOKUP(AS62,'Grade-Percent-GPA'!$E:$F,2,FALSE)+VLOOKUP(AT62,'Grade-Percent-GPA'!$E:$F,2,FALSE)+VLOOKUP(AU62,'Grade-Percent-GPA'!$E:$F,2,FALSE)+VLOOKUP(AV62,'Grade-Percent-GPA'!$E:$F,2,FALSE)+VLOOKUP(AW62,'Grade-Percent-GPA'!$E:$F,2,FALSE)+VLOOKUP(AX62,'Grade-Percent-GPA'!$E:$F,2,FALSE)+VLOOKUP(AY62,'Grade-Percent-GPA'!$E:$F,2,FALSE)+VLOOKUP(AZ62,'Grade-Percent-GPA'!$E:$F,2,FALSE))/(IF(AS62="",0,1)+IF(AT62="",0,1)+IF(AU62="",0,1)+IF(AV62="",0,1)+IF(AW62="",0,1)+IF(AX62="",0,1)+IF(AY62="",0,1)+IF(AZ62="",0,1)))</f>
        <v/>
      </c>
      <c r="BB62" s="171" t="str">
        <f t="shared" si="6"/>
        <v/>
      </c>
      <c r="BC62" s="171" t="str">
        <f t="shared" si="7"/>
        <v/>
      </c>
      <c r="BD62" s="168"/>
      <c r="BE62" s="169"/>
      <c r="BF62" s="170"/>
      <c r="BG62" s="170"/>
      <c r="BH62" s="170"/>
      <c r="BI62" s="170"/>
      <c r="BJ62" s="170"/>
      <c r="BK62" s="170"/>
      <c r="BL62" s="170"/>
      <c r="BM62" s="170"/>
      <c r="BN62" s="171" t="str">
        <f>IF(AND(BF62="",BG62="",BH62="",BI62="",BJ62="",BK62="",BL62="",BM62=""),"",(VLOOKUP(BF62,'Grade-Percent-GPA'!$E:$F,2,FALSE)+VLOOKUP(BG62,'Grade-Percent-GPA'!$E:$F,2,FALSE)+VLOOKUP(BH62,'Grade-Percent-GPA'!$E:$F,2,FALSE)+VLOOKUP(BI62,'Grade-Percent-GPA'!$E:$F,2,FALSE)+VLOOKUP(BJ62,'Grade-Percent-GPA'!$E:$F,2,FALSE)+VLOOKUP(BK62,'Grade-Percent-GPA'!$E:$F,2,FALSE)+VLOOKUP(BL62,'Grade-Percent-GPA'!$E:$F,2,FALSE)+VLOOKUP(BM62,'Grade-Percent-GPA'!$E:$F,2,FALSE))/(IF(BF62="",0,1)+IF(BG62="",0,1)+IF(BH62="",0,1)+IF(BI62="",0,1)+IF(BJ62="",0,1)+IF(BK62="",0,1)+IF(BL62="",0,1)+IF(BM62="",0,1)))</f>
        <v/>
      </c>
      <c r="BO62" s="171" t="str">
        <f t="shared" si="8"/>
        <v/>
      </c>
      <c r="BP62" s="171" t="str">
        <f t="shared" si="9"/>
        <v/>
      </c>
      <c r="BQ62" s="168"/>
      <c r="BR62" s="169"/>
      <c r="BS62" s="170"/>
      <c r="BT62" s="170"/>
      <c r="BU62" s="170"/>
      <c r="BV62" s="170"/>
      <c r="BW62" s="170"/>
      <c r="BX62" s="170"/>
      <c r="BY62" s="170"/>
      <c r="BZ62" s="170"/>
      <c r="CA62" s="171" t="str">
        <f>IF(AND(BS62="",BT62="",BU62="",BV62="",BW62="",BX62="",BY62="",BZ62=""),"",(VLOOKUP(BS62,'Grade-Percent-GPA'!$E:$F,2,FALSE)+VLOOKUP(BT62,'Grade-Percent-GPA'!$E:$F,2,FALSE)+VLOOKUP(BU62,'Grade-Percent-GPA'!$E:$F,2,FALSE)+VLOOKUP(BV62,'Grade-Percent-GPA'!$E:$F,2,FALSE)+VLOOKUP(BW62,'Grade-Percent-GPA'!$E:$F,2,FALSE)+VLOOKUP(BX62,'Grade-Percent-GPA'!$E:$F,2,FALSE)+VLOOKUP(BY62,'Grade-Percent-GPA'!$E:$F,2,FALSE)+VLOOKUP(BZ62,'Grade-Percent-GPA'!$E:$F,2,FALSE))/(IF(BS62="",0,1)+IF(BT62="",0,1)+IF(BU62="",0,1)+IF(BV62="",0,1)+IF(BW62="",0,1)+IF(BX62="",0,1)+IF(BY62="",0,1)+IF(BZ62="",0,1)))</f>
        <v/>
      </c>
      <c r="CB62" s="171" t="str">
        <f t="shared" si="10"/>
        <v/>
      </c>
      <c r="CC62" s="171" t="str">
        <f t="shared" si="11"/>
        <v/>
      </c>
      <c r="CD62" s="168"/>
      <c r="CE62" s="169"/>
      <c r="CF62" s="170"/>
      <c r="CG62" s="170"/>
      <c r="CH62" s="170"/>
      <c r="CI62" s="170"/>
      <c r="CJ62" s="170"/>
      <c r="CK62" s="170"/>
      <c r="CL62" s="170"/>
      <c r="CM62" s="170"/>
      <c r="CN62" s="171" t="str">
        <f>IF(AND(CF62="",CG62="",CH62="",CI62="",CJ62="",CK62="",CL62="",CM62=""),"",(VLOOKUP(CF62,'Grade-Percent-GPA'!$E:$F,2,FALSE)+VLOOKUP(CG62,'Grade-Percent-GPA'!$E:$F,2,FALSE)+VLOOKUP(CH62,'Grade-Percent-GPA'!$E:$F,2,FALSE)+VLOOKUP(CI62,'Grade-Percent-GPA'!$E:$F,2,FALSE)+VLOOKUP(CJ62,'Grade-Percent-GPA'!$E:$F,2,FALSE)+VLOOKUP(CK62,'Grade-Percent-GPA'!$E:$F,2,FALSE)+VLOOKUP(CL62,'Grade-Percent-GPA'!$E:$F,2,FALSE)+VLOOKUP(CM62,'Grade-Percent-GPA'!$E:$F,2,FALSE))/(IF(CF62="",0,1)+IF(CG62="",0,1)+IF(CH62="",0,1)+IF(CI62="",0,1)+IF(CJ62="",0,1)+IF(CK62="",0,1)+IF(CL62="",0,1)+IF(CM62="",0,1)))</f>
        <v/>
      </c>
      <c r="CO62" s="171" t="str">
        <f t="shared" si="12"/>
        <v/>
      </c>
      <c r="CP62" s="171" t="str">
        <f t="shared" si="13"/>
        <v/>
      </c>
      <c r="CQ62" s="168"/>
      <c r="CR62" s="169"/>
      <c r="CS62" s="170"/>
      <c r="CT62" s="170"/>
      <c r="CU62" s="170"/>
      <c r="CV62" s="170"/>
      <c r="CW62" s="170"/>
      <c r="CX62" s="170"/>
      <c r="CY62" s="170"/>
      <c r="CZ62" s="170"/>
      <c r="DA62" s="171" t="str">
        <f>IF(AND(CS62="",CT62="",CU62="",CV62="",CW62="",CX62="",CY62="",CZ62=""),"",(VLOOKUP(CS62,'Grade-Percent-GPA'!$E:$F,2,FALSE)+VLOOKUP(CT62,'Grade-Percent-GPA'!$E:$F,2,FALSE)+VLOOKUP(CU62,'Grade-Percent-GPA'!$E:$F,2,FALSE)+VLOOKUP(CV62,'Grade-Percent-GPA'!$E:$F,2,FALSE)+VLOOKUP(CW62,'Grade-Percent-GPA'!$E:$F,2,FALSE)+VLOOKUP(CX62,'Grade-Percent-GPA'!$E:$F,2,FALSE)+VLOOKUP(CY62,'Grade-Percent-GPA'!$E:$F,2,FALSE)+VLOOKUP(CZ62,'Grade-Percent-GPA'!$E:$F,2,FALSE))/(IF(CS62="",0,1)+IF(CT62="",0,1)+IF(CU62="",0,1)+IF(CV62="",0,1)+IF(CW62="",0,1)+IF(CX62="",0,1)+IF(CY62="",0,1)+IF(CZ62="",0,1)))</f>
        <v/>
      </c>
      <c r="DB62" s="171" t="str">
        <f t="shared" si="14"/>
        <v/>
      </c>
      <c r="DC62" s="171" t="str">
        <f t="shared" si="15"/>
        <v/>
      </c>
    </row>
    <row r="63" spans="1:107" ht="14.25" customHeight="1" x14ac:dyDescent="0.3">
      <c r="A63" s="167"/>
      <c r="B63" s="110"/>
      <c r="C63" s="110"/>
      <c r="D63" s="168"/>
      <c r="E63" s="169"/>
      <c r="F63" s="170"/>
      <c r="G63" s="170"/>
      <c r="H63" s="170"/>
      <c r="I63" s="170"/>
      <c r="J63" s="170"/>
      <c r="K63" s="170"/>
      <c r="L63" s="170"/>
      <c r="M63" s="170"/>
      <c r="N63" s="171" t="str">
        <f>IF(AND(F63="",G63="",H63="",I63="",J63="",K63="",L63="",M63=""),"",(VLOOKUP(F63,'Grade-Percent-GPA'!$E:$F,2,FALSE)+VLOOKUP(G63,'Grade-Percent-GPA'!$E:$F,2,FALSE)+VLOOKUP(H63,'Grade-Percent-GPA'!$E:$F,2,FALSE)+VLOOKUP(I63,'Grade-Percent-GPA'!$E:$F,2,FALSE)+VLOOKUP(J63,'Grade-Percent-GPA'!$E:$F,2,FALSE)+VLOOKUP(K63,'Grade-Percent-GPA'!$E:$F,2,FALSE)+VLOOKUP(L63,'Grade-Percent-GPA'!$E:$F,2,FALSE)+VLOOKUP(M63,'Grade-Percent-GPA'!$E:$F,2,FALSE))/(IF(F63="",0,1)+IF(G63="",0,1)+IF(H63="",0,1)+IF(I63="",0,1)+IF(J63="",0,1)+IF(K63="",0,1)+IF(L63="",0,1)+IF(M63="",0,1)))</f>
        <v/>
      </c>
      <c r="O63" s="171" t="str">
        <f t="shared" si="0"/>
        <v/>
      </c>
      <c r="P63" s="171" t="str">
        <f t="shared" si="1"/>
        <v/>
      </c>
      <c r="Q63" s="168"/>
      <c r="R63" s="169"/>
      <c r="S63" s="170"/>
      <c r="T63" s="170"/>
      <c r="U63" s="170"/>
      <c r="V63" s="170"/>
      <c r="W63" s="170"/>
      <c r="X63" s="170"/>
      <c r="Y63" s="170"/>
      <c r="Z63" s="170"/>
      <c r="AA63" s="171" t="str">
        <f>IF(AND(S63="",T63="",U63="",V63="",W63="",X63="",Y63="",Z63=""),"",(VLOOKUP(S63,'Grade-Percent-GPA'!$E:$F,2,FALSE)+VLOOKUP(T63,'Grade-Percent-GPA'!$E:$F,2,FALSE)+VLOOKUP(U63,'Grade-Percent-GPA'!$E:$F,2,FALSE)+VLOOKUP(V63,'Grade-Percent-GPA'!$E:$F,2,FALSE)+VLOOKUP(W63,'Grade-Percent-GPA'!$E:$F,2,FALSE)+VLOOKUP(X63,'Grade-Percent-GPA'!$E:$F,2,FALSE)+VLOOKUP(Y63,'Grade-Percent-GPA'!$E:$F,2,FALSE)+VLOOKUP(Z63,'Grade-Percent-GPA'!$E:$F,2,FALSE))/(IF(S63="",0,1)+IF(T63="",0,1)+IF(U63="",0,1)+IF(V63="",0,1)+IF(W63="",0,1)+IF(X63="",0,1)+IF(Y63="",0,1)+IF(Z63="",0,1)))</f>
        <v/>
      </c>
      <c r="AB63" s="171" t="str">
        <f t="shared" si="2"/>
        <v/>
      </c>
      <c r="AC63" s="171" t="str">
        <f t="shared" si="3"/>
        <v/>
      </c>
      <c r="AD63" s="168"/>
      <c r="AE63" s="169"/>
      <c r="AF63" s="170"/>
      <c r="AG63" s="170"/>
      <c r="AH63" s="170"/>
      <c r="AI63" s="170"/>
      <c r="AJ63" s="170"/>
      <c r="AK63" s="170"/>
      <c r="AL63" s="170"/>
      <c r="AM63" s="170"/>
      <c r="AN63" s="171" t="str">
        <f>IF(AND(AF63="",AG63="",AH63="",AI63="",AJ63="",AK63="",AL63="",AM63=""),"",(VLOOKUP(AF63,'Grade-Percent-GPA'!$E:$F,2,FALSE)+VLOOKUP(AG63,'Grade-Percent-GPA'!$E:$F,2,FALSE)+VLOOKUP(AH63,'Grade-Percent-GPA'!$E:$F,2,FALSE)+VLOOKUP(AI63,'Grade-Percent-GPA'!$E:$F,2,FALSE)+VLOOKUP(AJ63,'Grade-Percent-GPA'!$E:$F,2,FALSE)+VLOOKUP(AK63,'Grade-Percent-GPA'!$E:$F,2,FALSE)+VLOOKUP(AL63,'Grade-Percent-GPA'!$E:$F,2,FALSE)+VLOOKUP(AM63,'Grade-Percent-GPA'!$E:$F,2,FALSE))/(IF(AF63="",0,1)+IF(AG63="",0,1)+IF(AH63="",0,1)+IF(AI63="",0,1)+IF(AJ63="",0,1)+IF(AK63="",0,1)+IF(AL63="",0,1)+IF(AM63="",0,1)))</f>
        <v/>
      </c>
      <c r="AO63" s="171" t="str">
        <f t="shared" si="4"/>
        <v/>
      </c>
      <c r="AP63" s="171" t="str">
        <f t="shared" si="5"/>
        <v/>
      </c>
      <c r="AQ63" s="168"/>
      <c r="AR63" s="169"/>
      <c r="AS63" s="170"/>
      <c r="AT63" s="170"/>
      <c r="AU63" s="170"/>
      <c r="AV63" s="170"/>
      <c r="AW63" s="170"/>
      <c r="AX63" s="170"/>
      <c r="AY63" s="170"/>
      <c r="AZ63" s="170"/>
      <c r="BA63" s="171" t="str">
        <f>IF(AND(AS63="",AT63="",AU63="",AV63="",AW63="",AX63="",AY63="",AZ63=""),"",(VLOOKUP(AS63,'Grade-Percent-GPA'!$E:$F,2,FALSE)+VLOOKUP(AT63,'Grade-Percent-GPA'!$E:$F,2,FALSE)+VLOOKUP(AU63,'Grade-Percent-GPA'!$E:$F,2,FALSE)+VLOOKUP(AV63,'Grade-Percent-GPA'!$E:$F,2,FALSE)+VLOOKUP(AW63,'Grade-Percent-GPA'!$E:$F,2,FALSE)+VLOOKUP(AX63,'Grade-Percent-GPA'!$E:$F,2,FALSE)+VLOOKUP(AY63,'Grade-Percent-GPA'!$E:$F,2,FALSE)+VLOOKUP(AZ63,'Grade-Percent-GPA'!$E:$F,2,FALSE))/(IF(AS63="",0,1)+IF(AT63="",0,1)+IF(AU63="",0,1)+IF(AV63="",0,1)+IF(AW63="",0,1)+IF(AX63="",0,1)+IF(AY63="",0,1)+IF(AZ63="",0,1)))</f>
        <v/>
      </c>
      <c r="BB63" s="171" t="str">
        <f t="shared" si="6"/>
        <v/>
      </c>
      <c r="BC63" s="171" t="str">
        <f t="shared" si="7"/>
        <v/>
      </c>
      <c r="BD63" s="168"/>
      <c r="BE63" s="169"/>
      <c r="BF63" s="170"/>
      <c r="BG63" s="170"/>
      <c r="BH63" s="170"/>
      <c r="BI63" s="170"/>
      <c r="BJ63" s="170"/>
      <c r="BK63" s="170"/>
      <c r="BL63" s="170"/>
      <c r="BM63" s="170"/>
      <c r="BN63" s="171" t="str">
        <f>IF(AND(BF63="",BG63="",BH63="",BI63="",BJ63="",BK63="",BL63="",BM63=""),"",(VLOOKUP(BF63,'Grade-Percent-GPA'!$E:$F,2,FALSE)+VLOOKUP(BG63,'Grade-Percent-GPA'!$E:$F,2,FALSE)+VLOOKUP(BH63,'Grade-Percent-GPA'!$E:$F,2,FALSE)+VLOOKUP(BI63,'Grade-Percent-GPA'!$E:$F,2,FALSE)+VLOOKUP(BJ63,'Grade-Percent-GPA'!$E:$F,2,FALSE)+VLOOKUP(BK63,'Grade-Percent-GPA'!$E:$F,2,FALSE)+VLOOKUP(BL63,'Grade-Percent-GPA'!$E:$F,2,FALSE)+VLOOKUP(BM63,'Grade-Percent-GPA'!$E:$F,2,FALSE))/(IF(BF63="",0,1)+IF(BG63="",0,1)+IF(BH63="",0,1)+IF(BI63="",0,1)+IF(BJ63="",0,1)+IF(BK63="",0,1)+IF(BL63="",0,1)+IF(BM63="",0,1)))</f>
        <v/>
      </c>
      <c r="BO63" s="171" t="str">
        <f t="shared" si="8"/>
        <v/>
      </c>
      <c r="BP63" s="171" t="str">
        <f t="shared" si="9"/>
        <v/>
      </c>
      <c r="BQ63" s="168"/>
      <c r="BR63" s="169"/>
      <c r="BS63" s="170"/>
      <c r="BT63" s="170"/>
      <c r="BU63" s="170"/>
      <c r="BV63" s="170"/>
      <c r="BW63" s="170"/>
      <c r="BX63" s="170"/>
      <c r="BY63" s="170"/>
      <c r="BZ63" s="170"/>
      <c r="CA63" s="171" t="str">
        <f>IF(AND(BS63="",BT63="",BU63="",BV63="",BW63="",BX63="",BY63="",BZ63=""),"",(VLOOKUP(BS63,'Grade-Percent-GPA'!$E:$F,2,FALSE)+VLOOKUP(BT63,'Grade-Percent-GPA'!$E:$F,2,FALSE)+VLOOKUP(BU63,'Grade-Percent-GPA'!$E:$F,2,FALSE)+VLOOKUP(BV63,'Grade-Percent-GPA'!$E:$F,2,FALSE)+VLOOKUP(BW63,'Grade-Percent-GPA'!$E:$F,2,FALSE)+VLOOKUP(BX63,'Grade-Percent-GPA'!$E:$F,2,FALSE)+VLOOKUP(BY63,'Grade-Percent-GPA'!$E:$F,2,FALSE)+VLOOKUP(BZ63,'Grade-Percent-GPA'!$E:$F,2,FALSE))/(IF(BS63="",0,1)+IF(BT63="",0,1)+IF(BU63="",0,1)+IF(BV63="",0,1)+IF(BW63="",0,1)+IF(BX63="",0,1)+IF(BY63="",0,1)+IF(BZ63="",0,1)))</f>
        <v/>
      </c>
      <c r="CB63" s="171" t="str">
        <f t="shared" si="10"/>
        <v/>
      </c>
      <c r="CC63" s="171" t="str">
        <f t="shared" si="11"/>
        <v/>
      </c>
      <c r="CD63" s="168"/>
      <c r="CE63" s="169"/>
      <c r="CF63" s="170"/>
      <c r="CG63" s="170"/>
      <c r="CH63" s="170"/>
      <c r="CI63" s="170"/>
      <c r="CJ63" s="170"/>
      <c r="CK63" s="170"/>
      <c r="CL63" s="170"/>
      <c r="CM63" s="170"/>
      <c r="CN63" s="171" t="str">
        <f>IF(AND(CF63="",CG63="",CH63="",CI63="",CJ63="",CK63="",CL63="",CM63=""),"",(VLOOKUP(CF63,'Grade-Percent-GPA'!$E:$F,2,FALSE)+VLOOKUP(CG63,'Grade-Percent-GPA'!$E:$F,2,FALSE)+VLOOKUP(CH63,'Grade-Percent-GPA'!$E:$F,2,FALSE)+VLOOKUP(CI63,'Grade-Percent-GPA'!$E:$F,2,FALSE)+VLOOKUP(CJ63,'Grade-Percent-GPA'!$E:$F,2,FALSE)+VLOOKUP(CK63,'Grade-Percent-GPA'!$E:$F,2,FALSE)+VLOOKUP(CL63,'Grade-Percent-GPA'!$E:$F,2,FALSE)+VLOOKUP(CM63,'Grade-Percent-GPA'!$E:$F,2,FALSE))/(IF(CF63="",0,1)+IF(CG63="",0,1)+IF(CH63="",0,1)+IF(CI63="",0,1)+IF(CJ63="",0,1)+IF(CK63="",0,1)+IF(CL63="",0,1)+IF(CM63="",0,1)))</f>
        <v/>
      </c>
      <c r="CO63" s="171" t="str">
        <f t="shared" si="12"/>
        <v/>
      </c>
      <c r="CP63" s="171" t="str">
        <f t="shared" si="13"/>
        <v/>
      </c>
      <c r="CQ63" s="168"/>
      <c r="CR63" s="169"/>
      <c r="CS63" s="170"/>
      <c r="CT63" s="170"/>
      <c r="CU63" s="170"/>
      <c r="CV63" s="170"/>
      <c r="CW63" s="170"/>
      <c r="CX63" s="170"/>
      <c r="CY63" s="170"/>
      <c r="CZ63" s="170"/>
      <c r="DA63" s="171" t="str">
        <f>IF(AND(CS63="",CT63="",CU63="",CV63="",CW63="",CX63="",CY63="",CZ63=""),"",(VLOOKUP(CS63,'Grade-Percent-GPA'!$E:$F,2,FALSE)+VLOOKUP(CT63,'Grade-Percent-GPA'!$E:$F,2,FALSE)+VLOOKUP(CU63,'Grade-Percent-GPA'!$E:$F,2,FALSE)+VLOOKUP(CV63,'Grade-Percent-GPA'!$E:$F,2,FALSE)+VLOOKUP(CW63,'Grade-Percent-GPA'!$E:$F,2,FALSE)+VLOOKUP(CX63,'Grade-Percent-GPA'!$E:$F,2,FALSE)+VLOOKUP(CY63,'Grade-Percent-GPA'!$E:$F,2,FALSE)+VLOOKUP(CZ63,'Grade-Percent-GPA'!$E:$F,2,FALSE))/(IF(CS63="",0,1)+IF(CT63="",0,1)+IF(CU63="",0,1)+IF(CV63="",0,1)+IF(CW63="",0,1)+IF(CX63="",0,1)+IF(CY63="",0,1)+IF(CZ63="",0,1)))</f>
        <v/>
      </c>
      <c r="DB63" s="171" t="str">
        <f t="shared" si="14"/>
        <v/>
      </c>
      <c r="DC63" s="171" t="str">
        <f t="shared" si="15"/>
        <v/>
      </c>
    </row>
    <row r="64" spans="1:107" ht="14.25" customHeight="1" x14ac:dyDescent="0.3">
      <c r="A64" s="167"/>
      <c r="B64" s="110"/>
      <c r="C64" s="110"/>
      <c r="D64" s="168"/>
      <c r="E64" s="169"/>
      <c r="F64" s="170"/>
      <c r="G64" s="170"/>
      <c r="H64" s="170"/>
      <c r="I64" s="170"/>
      <c r="J64" s="170"/>
      <c r="K64" s="170"/>
      <c r="L64" s="170"/>
      <c r="M64" s="170"/>
      <c r="N64" s="171" t="str">
        <f>IF(AND(F64="",G64="",H64="",I64="",J64="",K64="",L64="",M64=""),"",(VLOOKUP(F64,'Grade-Percent-GPA'!$E:$F,2,FALSE)+VLOOKUP(G64,'Grade-Percent-GPA'!$E:$F,2,FALSE)+VLOOKUP(H64,'Grade-Percent-GPA'!$E:$F,2,FALSE)+VLOOKUP(I64,'Grade-Percent-GPA'!$E:$F,2,FALSE)+VLOOKUP(J64,'Grade-Percent-GPA'!$E:$F,2,FALSE)+VLOOKUP(K64,'Grade-Percent-GPA'!$E:$F,2,FALSE)+VLOOKUP(L64,'Grade-Percent-GPA'!$E:$F,2,FALSE)+VLOOKUP(M64,'Grade-Percent-GPA'!$E:$F,2,FALSE))/(IF(F64="",0,1)+IF(G64="",0,1)+IF(H64="",0,1)+IF(I64="",0,1)+IF(J64="",0,1)+IF(K64="",0,1)+IF(L64="",0,1)+IF(M64="",0,1)))</f>
        <v/>
      </c>
      <c r="O64" s="171" t="str">
        <f t="shared" si="0"/>
        <v/>
      </c>
      <c r="P64" s="171" t="str">
        <f t="shared" si="1"/>
        <v/>
      </c>
      <c r="Q64" s="168"/>
      <c r="R64" s="169"/>
      <c r="S64" s="170"/>
      <c r="T64" s="170"/>
      <c r="U64" s="170"/>
      <c r="V64" s="170"/>
      <c r="W64" s="170"/>
      <c r="X64" s="170"/>
      <c r="Y64" s="170"/>
      <c r="Z64" s="170"/>
      <c r="AA64" s="171" t="str">
        <f>IF(AND(S64="",T64="",U64="",V64="",W64="",X64="",Y64="",Z64=""),"",(VLOOKUP(S64,'Grade-Percent-GPA'!$E:$F,2,FALSE)+VLOOKUP(T64,'Grade-Percent-GPA'!$E:$F,2,FALSE)+VLOOKUP(U64,'Grade-Percent-GPA'!$E:$F,2,FALSE)+VLOOKUP(V64,'Grade-Percent-GPA'!$E:$F,2,FALSE)+VLOOKUP(W64,'Grade-Percent-GPA'!$E:$F,2,FALSE)+VLOOKUP(X64,'Grade-Percent-GPA'!$E:$F,2,FALSE)+VLOOKUP(Y64,'Grade-Percent-GPA'!$E:$F,2,FALSE)+VLOOKUP(Z64,'Grade-Percent-GPA'!$E:$F,2,FALSE))/(IF(S64="",0,1)+IF(T64="",0,1)+IF(U64="",0,1)+IF(V64="",0,1)+IF(W64="",0,1)+IF(X64="",0,1)+IF(Y64="",0,1)+IF(Z64="",0,1)))</f>
        <v/>
      </c>
      <c r="AB64" s="171" t="str">
        <f t="shared" si="2"/>
        <v/>
      </c>
      <c r="AC64" s="171" t="str">
        <f t="shared" si="3"/>
        <v/>
      </c>
      <c r="AD64" s="168"/>
      <c r="AE64" s="169"/>
      <c r="AF64" s="170"/>
      <c r="AG64" s="170"/>
      <c r="AH64" s="170"/>
      <c r="AI64" s="170"/>
      <c r="AJ64" s="170"/>
      <c r="AK64" s="170"/>
      <c r="AL64" s="170"/>
      <c r="AM64" s="170"/>
      <c r="AN64" s="171" t="str">
        <f>IF(AND(AF64="",AG64="",AH64="",AI64="",AJ64="",AK64="",AL64="",AM64=""),"",(VLOOKUP(AF64,'Grade-Percent-GPA'!$E:$F,2,FALSE)+VLOOKUP(AG64,'Grade-Percent-GPA'!$E:$F,2,FALSE)+VLOOKUP(AH64,'Grade-Percent-GPA'!$E:$F,2,FALSE)+VLOOKUP(AI64,'Grade-Percent-GPA'!$E:$F,2,FALSE)+VLOOKUP(AJ64,'Grade-Percent-GPA'!$E:$F,2,FALSE)+VLOOKUP(AK64,'Grade-Percent-GPA'!$E:$F,2,FALSE)+VLOOKUP(AL64,'Grade-Percent-GPA'!$E:$F,2,FALSE)+VLOOKUP(AM64,'Grade-Percent-GPA'!$E:$F,2,FALSE))/(IF(AF64="",0,1)+IF(AG64="",0,1)+IF(AH64="",0,1)+IF(AI64="",0,1)+IF(AJ64="",0,1)+IF(AK64="",0,1)+IF(AL64="",0,1)+IF(AM64="",0,1)))</f>
        <v/>
      </c>
      <c r="AO64" s="171" t="str">
        <f t="shared" si="4"/>
        <v/>
      </c>
      <c r="AP64" s="171" t="str">
        <f t="shared" si="5"/>
        <v/>
      </c>
      <c r="AQ64" s="168"/>
      <c r="AR64" s="169"/>
      <c r="AS64" s="170"/>
      <c r="AT64" s="170"/>
      <c r="AU64" s="170"/>
      <c r="AV64" s="170"/>
      <c r="AW64" s="170"/>
      <c r="AX64" s="170"/>
      <c r="AY64" s="170"/>
      <c r="AZ64" s="170"/>
      <c r="BA64" s="171" t="str">
        <f>IF(AND(AS64="",AT64="",AU64="",AV64="",AW64="",AX64="",AY64="",AZ64=""),"",(VLOOKUP(AS64,'Grade-Percent-GPA'!$E:$F,2,FALSE)+VLOOKUP(AT64,'Grade-Percent-GPA'!$E:$F,2,FALSE)+VLOOKUP(AU64,'Grade-Percent-GPA'!$E:$F,2,FALSE)+VLOOKUP(AV64,'Grade-Percent-GPA'!$E:$F,2,FALSE)+VLOOKUP(AW64,'Grade-Percent-GPA'!$E:$F,2,FALSE)+VLOOKUP(AX64,'Grade-Percent-GPA'!$E:$F,2,FALSE)+VLOOKUP(AY64,'Grade-Percent-GPA'!$E:$F,2,FALSE)+VLOOKUP(AZ64,'Grade-Percent-GPA'!$E:$F,2,FALSE))/(IF(AS64="",0,1)+IF(AT64="",0,1)+IF(AU64="",0,1)+IF(AV64="",0,1)+IF(AW64="",0,1)+IF(AX64="",0,1)+IF(AY64="",0,1)+IF(AZ64="",0,1)))</f>
        <v/>
      </c>
      <c r="BB64" s="171" t="str">
        <f t="shared" si="6"/>
        <v/>
      </c>
      <c r="BC64" s="171" t="str">
        <f t="shared" si="7"/>
        <v/>
      </c>
      <c r="BD64" s="168"/>
      <c r="BE64" s="169"/>
      <c r="BF64" s="170"/>
      <c r="BG64" s="170"/>
      <c r="BH64" s="170"/>
      <c r="BI64" s="170"/>
      <c r="BJ64" s="170"/>
      <c r="BK64" s="170"/>
      <c r="BL64" s="170"/>
      <c r="BM64" s="170"/>
      <c r="BN64" s="171" t="str">
        <f>IF(AND(BF64="",BG64="",BH64="",BI64="",BJ64="",BK64="",BL64="",BM64=""),"",(VLOOKUP(BF64,'Grade-Percent-GPA'!$E:$F,2,FALSE)+VLOOKUP(BG64,'Grade-Percent-GPA'!$E:$F,2,FALSE)+VLOOKUP(BH64,'Grade-Percent-GPA'!$E:$F,2,FALSE)+VLOOKUP(BI64,'Grade-Percent-GPA'!$E:$F,2,FALSE)+VLOOKUP(BJ64,'Grade-Percent-GPA'!$E:$F,2,FALSE)+VLOOKUP(BK64,'Grade-Percent-GPA'!$E:$F,2,FALSE)+VLOOKUP(BL64,'Grade-Percent-GPA'!$E:$F,2,FALSE)+VLOOKUP(BM64,'Grade-Percent-GPA'!$E:$F,2,FALSE))/(IF(BF64="",0,1)+IF(BG64="",0,1)+IF(BH64="",0,1)+IF(BI64="",0,1)+IF(BJ64="",0,1)+IF(BK64="",0,1)+IF(BL64="",0,1)+IF(BM64="",0,1)))</f>
        <v/>
      </c>
      <c r="BO64" s="171" t="str">
        <f t="shared" si="8"/>
        <v/>
      </c>
      <c r="BP64" s="171" t="str">
        <f t="shared" si="9"/>
        <v/>
      </c>
      <c r="BQ64" s="168"/>
      <c r="BR64" s="169"/>
      <c r="BS64" s="170"/>
      <c r="BT64" s="170"/>
      <c r="BU64" s="170"/>
      <c r="BV64" s="170"/>
      <c r="BW64" s="170"/>
      <c r="BX64" s="170"/>
      <c r="BY64" s="170"/>
      <c r="BZ64" s="170"/>
      <c r="CA64" s="171" t="str">
        <f>IF(AND(BS64="",BT64="",BU64="",BV64="",BW64="",BX64="",BY64="",BZ64=""),"",(VLOOKUP(BS64,'Grade-Percent-GPA'!$E:$F,2,FALSE)+VLOOKUP(BT64,'Grade-Percent-GPA'!$E:$F,2,FALSE)+VLOOKUP(BU64,'Grade-Percent-GPA'!$E:$F,2,FALSE)+VLOOKUP(BV64,'Grade-Percent-GPA'!$E:$F,2,FALSE)+VLOOKUP(BW64,'Grade-Percent-GPA'!$E:$F,2,FALSE)+VLOOKUP(BX64,'Grade-Percent-GPA'!$E:$F,2,FALSE)+VLOOKUP(BY64,'Grade-Percent-GPA'!$E:$F,2,FALSE)+VLOOKUP(BZ64,'Grade-Percent-GPA'!$E:$F,2,FALSE))/(IF(BS64="",0,1)+IF(BT64="",0,1)+IF(BU64="",0,1)+IF(BV64="",0,1)+IF(BW64="",0,1)+IF(BX64="",0,1)+IF(BY64="",0,1)+IF(BZ64="",0,1)))</f>
        <v/>
      </c>
      <c r="CB64" s="171" t="str">
        <f t="shared" si="10"/>
        <v/>
      </c>
      <c r="CC64" s="171" t="str">
        <f t="shared" si="11"/>
        <v/>
      </c>
      <c r="CD64" s="168"/>
      <c r="CE64" s="169"/>
      <c r="CF64" s="170"/>
      <c r="CG64" s="170"/>
      <c r="CH64" s="170"/>
      <c r="CI64" s="170"/>
      <c r="CJ64" s="170"/>
      <c r="CK64" s="170"/>
      <c r="CL64" s="170"/>
      <c r="CM64" s="170"/>
      <c r="CN64" s="171" t="str">
        <f>IF(AND(CF64="",CG64="",CH64="",CI64="",CJ64="",CK64="",CL64="",CM64=""),"",(VLOOKUP(CF64,'Grade-Percent-GPA'!$E:$F,2,FALSE)+VLOOKUP(CG64,'Grade-Percent-GPA'!$E:$F,2,FALSE)+VLOOKUP(CH64,'Grade-Percent-GPA'!$E:$F,2,FALSE)+VLOOKUP(CI64,'Grade-Percent-GPA'!$E:$F,2,FALSE)+VLOOKUP(CJ64,'Grade-Percent-GPA'!$E:$F,2,FALSE)+VLOOKUP(CK64,'Grade-Percent-GPA'!$E:$F,2,FALSE)+VLOOKUP(CL64,'Grade-Percent-GPA'!$E:$F,2,FALSE)+VLOOKUP(CM64,'Grade-Percent-GPA'!$E:$F,2,FALSE))/(IF(CF64="",0,1)+IF(CG64="",0,1)+IF(CH64="",0,1)+IF(CI64="",0,1)+IF(CJ64="",0,1)+IF(CK64="",0,1)+IF(CL64="",0,1)+IF(CM64="",0,1)))</f>
        <v/>
      </c>
      <c r="CO64" s="171" t="str">
        <f t="shared" si="12"/>
        <v/>
      </c>
      <c r="CP64" s="171" t="str">
        <f t="shared" si="13"/>
        <v/>
      </c>
      <c r="CQ64" s="168"/>
      <c r="CR64" s="169"/>
      <c r="CS64" s="170"/>
      <c r="CT64" s="170"/>
      <c r="CU64" s="170"/>
      <c r="CV64" s="170"/>
      <c r="CW64" s="170"/>
      <c r="CX64" s="170"/>
      <c r="CY64" s="170"/>
      <c r="CZ64" s="170"/>
      <c r="DA64" s="171" t="str">
        <f>IF(AND(CS64="",CT64="",CU64="",CV64="",CW64="",CX64="",CY64="",CZ64=""),"",(VLOOKUP(CS64,'Grade-Percent-GPA'!$E:$F,2,FALSE)+VLOOKUP(CT64,'Grade-Percent-GPA'!$E:$F,2,FALSE)+VLOOKUP(CU64,'Grade-Percent-GPA'!$E:$F,2,FALSE)+VLOOKUP(CV64,'Grade-Percent-GPA'!$E:$F,2,FALSE)+VLOOKUP(CW64,'Grade-Percent-GPA'!$E:$F,2,FALSE)+VLOOKUP(CX64,'Grade-Percent-GPA'!$E:$F,2,FALSE)+VLOOKUP(CY64,'Grade-Percent-GPA'!$E:$F,2,FALSE)+VLOOKUP(CZ64,'Grade-Percent-GPA'!$E:$F,2,FALSE))/(IF(CS64="",0,1)+IF(CT64="",0,1)+IF(CU64="",0,1)+IF(CV64="",0,1)+IF(CW64="",0,1)+IF(CX64="",0,1)+IF(CY64="",0,1)+IF(CZ64="",0,1)))</f>
        <v/>
      </c>
      <c r="DB64" s="171" t="str">
        <f t="shared" si="14"/>
        <v/>
      </c>
      <c r="DC64" s="171" t="str">
        <f t="shared" si="15"/>
        <v/>
      </c>
    </row>
    <row r="65" spans="1:107" ht="14.25" customHeight="1" x14ac:dyDescent="0.3">
      <c r="A65" s="167"/>
      <c r="B65" s="110"/>
      <c r="C65" s="110"/>
      <c r="D65" s="168"/>
      <c r="E65" s="169"/>
      <c r="F65" s="170"/>
      <c r="G65" s="170"/>
      <c r="H65" s="170"/>
      <c r="I65" s="170"/>
      <c r="J65" s="170"/>
      <c r="K65" s="170"/>
      <c r="L65" s="170"/>
      <c r="M65" s="170"/>
      <c r="N65" s="171" t="str">
        <f>IF(AND(F65="",G65="",H65="",I65="",J65="",K65="",L65="",M65=""),"",(VLOOKUP(F65,'Grade-Percent-GPA'!$E:$F,2,FALSE)+VLOOKUP(G65,'Grade-Percent-GPA'!$E:$F,2,FALSE)+VLOOKUP(H65,'Grade-Percent-GPA'!$E:$F,2,FALSE)+VLOOKUP(I65,'Grade-Percent-GPA'!$E:$F,2,FALSE)+VLOOKUP(J65,'Grade-Percent-GPA'!$E:$F,2,FALSE)+VLOOKUP(K65,'Grade-Percent-GPA'!$E:$F,2,FALSE)+VLOOKUP(L65,'Grade-Percent-GPA'!$E:$F,2,FALSE)+VLOOKUP(M65,'Grade-Percent-GPA'!$E:$F,2,FALSE))/(IF(F65="",0,1)+IF(G65="",0,1)+IF(H65="",0,1)+IF(I65="",0,1)+IF(J65="",0,1)+IF(K65="",0,1)+IF(L65="",0,1)+IF(M65="",0,1)))</f>
        <v/>
      </c>
      <c r="O65" s="171" t="str">
        <f t="shared" si="0"/>
        <v/>
      </c>
      <c r="P65" s="171" t="str">
        <f t="shared" si="1"/>
        <v/>
      </c>
      <c r="Q65" s="168"/>
      <c r="R65" s="169"/>
      <c r="S65" s="170"/>
      <c r="T65" s="170"/>
      <c r="U65" s="170"/>
      <c r="V65" s="170"/>
      <c r="W65" s="170"/>
      <c r="X65" s="170"/>
      <c r="Y65" s="170"/>
      <c r="Z65" s="170"/>
      <c r="AA65" s="171" t="str">
        <f>IF(AND(S65="",T65="",U65="",V65="",W65="",X65="",Y65="",Z65=""),"",(VLOOKUP(S65,'Grade-Percent-GPA'!$E:$F,2,FALSE)+VLOOKUP(T65,'Grade-Percent-GPA'!$E:$F,2,FALSE)+VLOOKUP(U65,'Grade-Percent-GPA'!$E:$F,2,FALSE)+VLOOKUP(V65,'Grade-Percent-GPA'!$E:$F,2,FALSE)+VLOOKUP(W65,'Grade-Percent-GPA'!$E:$F,2,FALSE)+VLOOKUP(X65,'Grade-Percent-GPA'!$E:$F,2,FALSE)+VLOOKUP(Y65,'Grade-Percent-GPA'!$E:$F,2,FALSE)+VLOOKUP(Z65,'Grade-Percent-GPA'!$E:$F,2,FALSE))/(IF(S65="",0,1)+IF(T65="",0,1)+IF(U65="",0,1)+IF(V65="",0,1)+IF(W65="",0,1)+IF(X65="",0,1)+IF(Y65="",0,1)+IF(Z65="",0,1)))</f>
        <v/>
      </c>
      <c r="AB65" s="171" t="str">
        <f t="shared" si="2"/>
        <v/>
      </c>
      <c r="AC65" s="171" t="str">
        <f t="shared" si="3"/>
        <v/>
      </c>
      <c r="AD65" s="168"/>
      <c r="AE65" s="169"/>
      <c r="AF65" s="170"/>
      <c r="AG65" s="170"/>
      <c r="AH65" s="170"/>
      <c r="AI65" s="170"/>
      <c r="AJ65" s="170"/>
      <c r="AK65" s="170"/>
      <c r="AL65" s="170"/>
      <c r="AM65" s="170"/>
      <c r="AN65" s="171" t="str">
        <f>IF(AND(AF65="",AG65="",AH65="",AI65="",AJ65="",AK65="",AL65="",AM65=""),"",(VLOOKUP(AF65,'Grade-Percent-GPA'!$E:$F,2,FALSE)+VLOOKUP(AG65,'Grade-Percent-GPA'!$E:$F,2,FALSE)+VLOOKUP(AH65,'Grade-Percent-GPA'!$E:$F,2,FALSE)+VLOOKUP(AI65,'Grade-Percent-GPA'!$E:$F,2,FALSE)+VLOOKUP(AJ65,'Grade-Percent-GPA'!$E:$F,2,FALSE)+VLOOKUP(AK65,'Grade-Percent-GPA'!$E:$F,2,FALSE)+VLOOKUP(AL65,'Grade-Percent-GPA'!$E:$F,2,FALSE)+VLOOKUP(AM65,'Grade-Percent-GPA'!$E:$F,2,FALSE))/(IF(AF65="",0,1)+IF(AG65="",0,1)+IF(AH65="",0,1)+IF(AI65="",0,1)+IF(AJ65="",0,1)+IF(AK65="",0,1)+IF(AL65="",0,1)+IF(AM65="",0,1)))</f>
        <v/>
      </c>
      <c r="AO65" s="171" t="str">
        <f t="shared" si="4"/>
        <v/>
      </c>
      <c r="AP65" s="171" t="str">
        <f t="shared" si="5"/>
        <v/>
      </c>
      <c r="AQ65" s="168"/>
      <c r="AR65" s="169"/>
      <c r="AS65" s="170"/>
      <c r="AT65" s="170"/>
      <c r="AU65" s="170"/>
      <c r="AV65" s="170"/>
      <c r="AW65" s="170"/>
      <c r="AX65" s="170"/>
      <c r="AY65" s="170"/>
      <c r="AZ65" s="170"/>
      <c r="BA65" s="171" t="str">
        <f>IF(AND(AS65="",AT65="",AU65="",AV65="",AW65="",AX65="",AY65="",AZ65=""),"",(VLOOKUP(AS65,'Grade-Percent-GPA'!$E:$F,2,FALSE)+VLOOKUP(AT65,'Grade-Percent-GPA'!$E:$F,2,FALSE)+VLOOKUP(AU65,'Grade-Percent-GPA'!$E:$F,2,FALSE)+VLOOKUP(AV65,'Grade-Percent-GPA'!$E:$F,2,FALSE)+VLOOKUP(AW65,'Grade-Percent-GPA'!$E:$F,2,FALSE)+VLOOKUP(AX65,'Grade-Percent-GPA'!$E:$F,2,FALSE)+VLOOKUP(AY65,'Grade-Percent-GPA'!$E:$F,2,FALSE)+VLOOKUP(AZ65,'Grade-Percent-GPA'!$E:$F,2,FALSE))/(IF(AS65="",0,1)+IF(AT65="",0,1)+IF(AU65="",0,1)+IF(AV65="",0,1)+IF(AW65="",0,1)+IF(AX65="",0,1)+IF(AY65="",0,1)+IF(AZ65="",0,1)))</f>
        <v/>
      </c>
      <c r="BB65" s="171" t="str">
        <f t="shared" si="6"/>
        <v/>
      </c>
      <c r="BC65" s="171" t="str">
        <f t="shared" si="7"/>
        <v/>
      </c>
      <c r="BD65" s="168"/>
      <c r="BE65" s="169"/>
      <c r="BF65" s="170"/>
      <c r="BG65" s="170"/>
      <c r="BH65" s="170"/>
      <c r="BI65" s="170"/>
      <c r="BJ65" s="170"/>
      <c r="BK65" s="170"/>
      <c r="BL65" s="170"/>
      <c r="BM65" s="170"/>
      <c r="BN65" s="171" t="str">
        <f>IF(AND(BF65="",BG65="",BH65="",BI65="",BJ65="",BK65="",BL65="",BM65=""),"",(VLOOKUP(BF65,'Grade-Percent-GPA'!$E:$F,2,FALSE)+VLOOKUP(BG65,'Grade-Percent-GPA'!$E:$F,2,FALSE)+VLOOKUP(BH65,'Grade-Percent-GPA'!$E:$F,2,FALSE)+VLOOKUP(BI65,'Grade-Percent-GPA'!$E:$F,2,FALSE)+VLOOKUP(BJ65,'Grade-Percent-GPA'!$E:$F,2,FALSE)+VLOOKUP(BK65,'Grade-Percent-GPA'!$E:$F,2,FALSE)+VLOOKUP(BL65,'Grade-Percent-GPA'!$E:$F,2,FALSE)+VLOOKUP(BM65,'Grade-Percent-GPA'!$E:$F,2,FALSE))/(IF(BF65="",0,1)+IF(BG65="",0,1)+IF(BH65="",0,1)+IF(BI65="",0,1)+IF(BJ65="",0,1)+IF(BK65="",0,1)+IF(BL65="",0,1)+IF(BM65="",0,1)))</f>
        <v/>
      </c>
      <c r="BO65" s="171" t="str">
        <f t="shared" si="8"/>
        <v/>
      </c>
      <c r="BP65" s="171" t="str">
        <f t="shared" si="9"/>
        <v/>
      </c>
      <c r="BQ65" s="168"/>
      <c r="BR65" s="169"/>
      <c r="BS65" s="170"/>
      <c r="BT65" s="170"/>
      <c r="BU65" s="170"/>
      <c r="BV65" s="170"/>
      <c r="BW65" s="170"/>
      <c r="BX65" s="170"/>
      <c r="BY65" s="170"/>
      <c r="BZ65" s="170"/>
      <c r="CA65" s="171" t="str">
        <f>IF(AND(BS65="",BT65="",BU65="",BV65="",BW65="",BX65="",BY65="",BZ65=""),"",(VLOOKUP(BS65,'Grade-Percent-GPA'!$E:$F,2,FALSE)+VLOOKUP(BT65,'Grade-Percent-GPA'!$E:$F,2,FALSE)+VLOOKUP(BU65,'Grade-Percent-GPA'!$E:$F,2,FALSE)+VLOOKUP(BV65,'Grade-Percent-GPA'!$E:$F,2,FALSE)+VLOOKUP(BW65,'Grade-Percent-GPA'!$E:$F,2,FALSE)+VLOOKUP(BX65,'Grade-Percent-GPA'!$E:$F,2,FALSE)+VLOOKUP(BY65,'Grade-Percent-GPA'!$E:$F,2,FALSE)+VLOOKUP(BZ65,'Grade-Percent-GPA'!$E:$F,2,FALSE))/(IF(BS65="",0,1)+IF(BT65="",0,1)+IF(BU65="",0,1)+IF(BV65="",0,1)+IF(BW65="",0,1)+IF(BX65="",0,1)+IF(BY65="",0,1)+IF(BZ65="",0,1)))</f>
        <v/>
      </c>
      <c r="CB65" s="171" t="str">
        <f t="shared" si="10"/>
        <v/>
      </c>
      <c r="CC65" s="171" t="str">
        <f t="shared" si="11"/>
        <v/>
      </c>
      <c r="CD65" s="168"/>
      <c r="CE65" s="169"/>
      <c r="CF65" s="170"/>
      <c r="CG65" s="170"/>
      <c r="CH65" s="170"/>
      <c r="CI65" s="170"/>
      <c r="CJ65" s="170"/>
      <c r="CK65" s="170"/>
      <c r="CL65" s="170"/>
      <c r="CM65" s="170"/>
      <c r="CN65" s="171" t="str">
        <f>IF(AND(CF65="",CG65="",CH65="",CI65="",CJ65="",CK65="",CL65="",CM65=""),"",(VLOOKUP(CF65,'Grade-Percent-GPA'!$E:$F,2,FALSE)+VLOOKUP(CG65,'Grade-Percent-GPA'!$E:$F,2,FALSE)+VLOOKUP(CH65,'Grade-Percent-GPA'!$E:$F,2,FALSE)+VLOOKUP(CI65,'Grade-Percent-GPA'!$E:$F,2,FALSE)+VLOOKUP(CJ65,'Grade-Percent-GPA'!$E:$F,2,FALSE)+VLOOKUP(CK65,'Grade-Percent-GPA'!$E:$F,2,FALSE)+VLOOKUP(CL65,'Grade-Percent-GPA'!$E:$F,2,FALSE)+VLOOKUP(CM65,'Grade-Percent-GPA'!$E:$F,2,FALSE))/(IF(CF65="",0,1)+IF(CG65="",0,1)+IF(CH65="",0,1)+IF(CI65="",0,1)+IF(CJ65="",0,1)+IF(CK65="",0,1)+IF(CL65="",0,1)+IF(CM65="",0,1)))</f>
        <v/>
      </c>
      <c r="CO65" s="171" t="str">
        <f t="shared" si="12"/>
        <v/>
      </c>
      <c r="CP65" s="171" t="str">
        <f t="shared" si="13"/>
        <v/>
      </c>
      <c r="CQ65" s="168"/>
      <c r="CR65" s="169"/>
      <c r="CS65" s="170"/>
      <c r="CT65" s="170"/>
      <c r="CU65" s="170"/>
      <c r="CV65" s="170"/>
      <c r="CW65" s="170"/>
      <c r="CX65" s="170"/>
      <c r="CY65" s="170"/>
      <c r="CZ65" s="170"/>
      <c r="DA65" s="171" t="str">
        <f>IF(AND(CS65="",CT65="",CU65="",CV65="",CW65="",CX65="",CY65="",CZ65=""),"",(VLOOKUP(CS65,'Grade-Percent-GPA'!$E:$F,2,FALSE)+VLOOKUP(CT65,'Grade-Percent-GPA'!$E:$F,2,FALSE)+VLOOKUP(CU65,'Grade-Percent-GPA'!$E:$F,2,FALSE)+VLOOKUP(CV65,'Grade-Percent-GPA'!$E:$F,2,FALSE)+VLOOKUP(CW65,'Grade-Percent-GPA'!$E:$F,2,FALSE)+VLOOKUP(CX65,'Grade-Percent-GPA'!$E:$F,2,FALSE)+VLOOKUP(CY65,'Grade-Percent-GPA'!$E:$F,2,FALSE)+VLOOKUP(CZ65,'Grade-Percent-GPA'!$E:$F,2,FALSE))/(IF(CS65="",0,1)+IF(CT65="",0,1)+IF(CU65="",0,1)+IF(CV65="",0,1)+IF(CW65="",0,1)+IF(CX65="",0,1)+IF(CY65="",0,1)+IF(CZ65="",0,1)))</f>
        <v/>
      </c>
      <c r="DB65" s="171" t="str">
        <f t="shared" si="14"/>
        <v/>
      </c>
      <c r="DC65" s="171" t="str">
        <f t="shared" si="15"/>
        <v/>
      </c>
    </row>
    <row r="66" spans="1:107" ht="14.25" customHeight="1" x14ac:dyDescent="0.3">
      <c r="A66" s="167"/>
      <c r="B66" s="110"/>
      <c r="C66" s="110"/>
      <c r="D66" s="168"/>
      <c r="E66" s="169"/>
      <c r="F66" s="170"/>
      <c r="G66" s="170"/>
      <c r="H66" s="170"/>
      <c r="I66" s="170"/>
      <c r="J66" s="170"/>
      <c r="K66" s="170"/>
      <c r="L66" s="170"/>
      <c r="M66" s="170"/>
      <c r="N66" s="171" t="str">
        <f>IF(AND(F66="",G66="",H66="",I66="",J66="",K66="",L66="",M66=""),"",(VLOOKUP(F66,'Grade-Percent-GPA'!$E:$F,2,FALSE)+VLOOKUP(G66,'Grade-Percent-GPA'!$E:$F,2,FALSE)+VLOOKUP(H66,'Grade-Percent-GPA'!$E:$F,2,FALSE)+VLOOKUP(I66,'Grade-Percent-GPA'!$E:$F,2,FALSE)+VLOOKUP(J66,'Grade-Percent-GPA'!$E:$F,2,FALSE)+VLOOKUP(K66,'Grade-Percent-GPA'!$E:$F,2,FALSE)+VLOOKUP(L66,'Grade-Percent-GPA'!$E:$F,2,FALSE)+VLOOKUP(M66,'Grade-Percent-GPA'!$E:$F,2,FALSE))/(IF(F66="",0,1)+IF(G66="",0,1)+IF(H66="",0,1)+IF(I66="",0,1)+IF(J66="",0,1)+IF(K66="",0,1)+IF(L66="",0,1)+IF(M66="",0,1)))</f>
        <v/>
      </c>
      <c r="O66" s="171" t="str">
        <f t="shared" si="0"/>
        <v/>
      </c>
      <c r="P66" s="171" t="str">
        <f t="shared" si="1"/>
        <v/>
      </c>
      <c r="Q66" s="168"/>
      <c r="R66" s="169"/>
      <c r="S66" s="170"/>
      <c r="T66" s="170"/>
      <c r="U66" s="170"/>
      <c r="V66" s="170"/>
      <c r="W66" s="170"/>
      <c r="X66" s="170"/>
      <c r="Y66" s="170"/>
      <c r="Z66" s="170"/>
      <c r="AA66" s="171" t="str">
        <f>IF(AND(S66="",T66="",U66="",V66="",W66="",X66="",Y66="",Z66=""),"",(VLOOKUP(S66,'Grade-Percent-GPA'!$E:$F,2,FALSE)+VLOOKUP(T66,'Grade-Percent-GPA'!$E:$F,2,FALSE)+VLOOKUP(U66,'Grade-Percent-GPA'!$E:$F,2,FALSE)+VLOOKUP(V66,'Grade-Percent-GPA'!$E:$F,2,FALSE)+VLOOKUP(W66,'Grade-Percent-GPA'!$E:$F,2,FALSE)+VLOOKUP(X66,'Grade-Percent-GPA'!$E:$F,2,FALSE)+VLOOKUP(Y66,'Grade-Percent-GPA'!$E:$F,2,FALSE)+VLOOKUP(Z66,'Grade-Percent-GPA'!$E:$F,2,FALSE))/(IF(S66="",0,1)+IF(T66="",0,1)+IF(U66="",0,1)+IF(V66="",0,1)+IF(W66="",0,1)+IF(X66="",0,1)+IF(Y66="",0,1)+IF(Z66="",0,1)))</f>
        <v/>
      </c>
      <c r="AB66" s="171" t="str">
        <f t="shared" si="2"/>
        <v/>
      </c>
      <c r="AC66" s="171" t="str">
        <f t="shared" si="3"/>
        <v/>
      </c>
      <c r="AD66" s="168"/>
      <c r="AE66" s="169"/>
      <c r="AF66" s="170"/>
      <c r="AG66" s="170"/>
      <c r="AH66" s="170"/>
      <c r="AI66" s="170"/>
      <c r="AJ66" s="170"/>
      <c r="AK66" s="170"/>
      <c r="AL66" s="170"/>
      <c r="AM66" s="170"/>
      <c r="AN66" s="171" t="str">
        <f>IF(AND(AF66="",AG66="",AH66="",AI66="",AJ66="",AK66="",AL66="",AM66=""),"",(VLOOKUP(AF66,'Grade-Percent-GPA'!$E:$F,2,FALSE)+VLOOKUP(AG66,'Grade-Percent-GPA'!$E:$F,2,FALSE)+VLOOKUP(AH66,'Grade-Percent-GPA'!$E:$F,2,FALSE)+VLOOKUP(AI66,'Grade-Percent-GPA'!$E:$F,2,FALSE)+VLOOKUP(AJ66,'Grade-Percent-GPA'!$E:$F,2,FALSE)+VLOOKUP(AK66,'Grade-Percent-GPA'!$E:$F,2,FALSE)+VLOOKUP(AL66,'Grade-Percent-GPA'!$E:$F,2,FALSE)+VLOOKUP(AM66,'Grade-Percent-GPA'!$E:$F,2,FALSE))/(IF(AF66="",0,1)+IF(AG66="",0,1)+IF(AH66="",0,1)+IF(AI66="",0,1)+IF(AJ66="",0,1)+IF(AK66="",0,1)+IF(AL66="",0,1)+IF(AM66="",0,1)))</f>
        <v/>
      </c>
      <c r="AO66" s="171" t="str">
        <f t="shared" si="4"/>
        <v/>
      </c>
      <c r="AP66" s="171" t="str">
        <f t="shared" si="5"/>
        <v/>
      </c>
      <c r="AQ66" s="168"/>
      <c r="AR66" s="169"/>
      <c r="AS66" s="170"/>
      <c r="AT66" s="170"/>
      <c r="AU66" s="170"/>
      <c r="AV66" s="170"/>
      <c r="AW66" s="170"/>
      <c r="AX66" s="170"/>
      <c r="AY66" s="170"/>
      <c r="AZ66" s="170"/>
      <c r="BA66" s="171" t="str">
        <f>IF(AND(AS66="",AT66="",AU66="",AV66="",AW66="",AX66="",AY66="",AZ66=""),"",(VLOOKUP(AS66,'Grade-Percent-GPA'!$E:$F,2,FALSE)+VLOOKUP(AT66,'Grade-Percent-GPA'!$E:$F,2,FALSE)+VLOOKUP(AU66,'Grade-Percent-GPA'!$E:$F,2,FALSE)+VLOOKUP(AV66,'Grade-Percent-GPA'!$E:$F,2,FALSE)+VLOOKUP(AW66,'Grade-Percent-GPA'!$E:$F,2,FALSE)+VLOOKUP(AX66,'Grade-Percent-GPA'!$E:$F,2,FALSE)+VLOOKUP(AY66,'Grade-Percent-GPA'!$E:$F,2,FALSE)+VLOOKUP(AZ66,'Grade-Percent-GPA'!$E:$F,2,FALSE))/(IF(AS66="",0,1)+IF(AT66="",0,1)+IF(AU66="",0,1)+IF(AV66="",0,1)+IF(AW66="",0,1)+IF(AX66="",0,1)+IF(AY66="",0,1)+IF(AZ66="",0,1)))</f>
        <v/>
      </c>
      <c r="BB66" s="171" t="str">
        <f t="shared" si="6"/>
        <v/>
      </c>
      <c r="BC66" s="171" t="str">
        <f t="shared" si="7"/>
        <v/>
      </c>
      <c r="BD66" s="168"/>
      <c r="BE66" s="169"/>
      <c r="BF66" s="170"/>
      <c r="BG66" s="170"/>
      <c r="BH66" s="170"/>
      <c r="BI66" s="170"/>
      <c r="BJ66" s="170"/>
      <c r="BK66" s="170"/>
      <c r="BL66" s="170"/>
      <c r="BM66" s="170"/>
      <c r="BN66" s="171" t="str">
        <f>IF(AND(BF66="",BG66="",BH66="",BI66="",BJ66="",BK66="",BL66="",BM66=""),"",(VLOOKUP(BF66,'Grade-Percent-GPA'!$E:$F,2,FALSE)+VLOOKUP(BG66,'Grade-Percent-GPA'!$E:$F,2,FALSE)+VLOOKUP(BH66,'Grade-Percent-GPA'!$E:$F,2,FALSE)+VLOOKUP(BI66,'Grade-Percent-GPA'!$E:$F,2,FALSE)+VLOOKUP(BJ66,'Grade-Percent-GPA'!$E:$F,2,FALSE)+VLOOKUP(BK66,'Grade-Percent-GPA'!$E:$F,2,FALSE)+VLOOKUP(BL66,'Grade-Percent-GPA'!$E:$F,2,FALSE)+VLOOKUP(BM66,'Grade-Percent-GPA'!$E:$F,2,FALSE))/(IF(BF66="",0,1)+IF(BG66="",0,1)+IF(BH66="",0,1)+IF(BI66="",0,1)+IF(BJ66="",0,1)+IF(BK66="",0,1)+IF(BL66="",0,1)+IF(BM66="",0,1)))</f>
        <v/>
      </c>
      <c r="BO66" s="171" t="str">
        <f t="shared" si="8"/>
        <v/>
      </c>
      <c r="BP66" s="171" t="str">
        <f t="shared" si="9"/>
        <v/>
      </c>
      <c r="BQ66" s="168"/>
      <c r="BR66" s="169"/>
      <c r="BS66" s="170"/>
      <c r="BT66" s="170"/>
      <c r="BU66" s="170"/>
      <c r="BV66" s="170"/>
      <c r="BW66" s="170"/>
      <c r="BX66" s="170"/>
      <c r="BY66" s="170"/>
      <c r="BZ66" s="170"/>
      <c r="CA66" s="171" t="str">
        <f>IF(AND(BS66="",BT66="",BU66="",BV66="",BW66="",BX66="",BY66="",BZ66=""),"",(VLOOKUP(BS66,'Grade-Percent-GPA'!$E:$F,2,FALSE)+VLOOKUP(BT66,'Grade-Percent-GPA'!$E:$F,2,FALSE)+VLOOKUP(BU66,'Grade-Percent-GPA'!$E:$F,2,FALSE)+VLOOKUP(BV66,'Grade-Percent-GPA'!$E:$F,2,FALSE)+VLOOKUP(BW66,'Grade-Percent-GPA'!$E:$F,2,FALSE)+VLOOKUP(BX66,'Grade-Percent-GPA'!$E:$F,2,FALSE)+VLOOKUP(BY66,'Grade-Percent-GPA'!$E:$F,2,FALSE)+VLOOKUP(BZ66,'Grade-Percent-GPA'!$E:$F,2,FALSE))/(IF(BS66="",0,1)+IF(BT66="",0,1)+IF(BU66="",0,1)+IF(BV66="",0,1)+IF(BW66="",0,1)+IF(BX66="",0,1)+IF(BY66="",0,1)+IF(BZ66="",0,1)))</f>
        <v/>
      </c>
      <c r="CB66" s="171" t="str">
        <f t="shared" si="10"/>
        <v/>
      </c>
      <c r="CC66" s="171" t="str">
        <f t="shared" si="11"/>
        <v/>
      </c>
      <c r="CD66" s="168"/>
      <c r="CE66" s="169"/>
      <c r="CF66" s="170"/>
      <c r="CG66" s="170"/>
      <c r="CH66" s="170"/>
      <c r="CI66" s="170"/>
      <c r="CJ66" s="170"/>
      <c r="CK66" s="170"/>
      <c r="CL66" s="170"/>
      <c r="CM66" s="170"/>
      <c r="CN66" s="171" t="str">
        <f>IF(AND(CF66="",CG66="",CH66="",CI66="",CJ66="",CK66="",CL66="",CM66=""),"",(VLOOKUP(CF66,'Grade-Percent-GPA'!$E:$F,2,FALSE)+VLOOKUP(CG66,'Grade-Percent-GPA'!$E:$F,2,FALSE)+VLOOKUP(CH66,'Grade-Percent-GPA'!$E:$F,2,FALSE)+VLOOKUP(CI66,'Grade-Percent-GPA'!$E:$F,2,FALSE)+VLOOKUP(CJ66,'Grade-Percent-GPA'!$E:$F,2,FALSE)+VLOOKUP(CK66,'Grade-Percent-GPA'!$E:$F,2,FALSE)+VLOOKUP(CL66,'Grade-Percent-GPA'!$E:$F,2,FALSE)+VLOOKUP(CM66,'Grade-Percent-GPA'!$E:$F,2,FALSE))/(IF(CF66="",0,1)+IF(CG66="",0,1)+IF(CH66="",0,1)+IF(CI66="",0,1)+IF(CJ66="",0,1)+IF(CK66="",0,1)+IF(CL66="",0,1)+IF(CM66="",0,1)))</f>
        <v/>
      </c>
      <c r="CO66" s="171" t="str">
        <f t="shared" si="12"/>
        <v/>
      </c>
      <c r="CP66" s="171" t="str">
        <f t="shared" si="13"/>
        <v/>
      </c>
      <c r="CQ66" s="168"/>
      <c r="CR66" s="169"/>
      <c r="CS66" s="170"/>
      <c r="CT66" s="170"/>
      <c r="CU66" s="170"/>
      <c r="CV66" s="170"/>
      <c r="CW66" s="170"/>
      <c r="CX66" s="170"/>
      <c r="CY66" s="170"/>
      <c r="CZ66" s="170"/>
      <c r="DA66" s="171" t="str">
        <f>IF(AND(CS66="",CT66="",CU66="",CV66="",CW66="",CX66="",CY66="",CZ66=""),"",(VLOOKUP(CS66,'Grade-Percent-GPA'!$E:$F,2,FALSE)+VLOOKUP(CT66,'Grade-Percent-GPA'!$E:$F,2,FALSE)+VLOOKUP(CU66,'Grade-Percent-GPA'!$E:$F,2,FALSE)+VLOOKUP(CV66,'Grade-Percent-GPA'!$E:$F,2,FALSE)+VLOOKUP(CW66,'Grade-Percent-GPA'!$E:$F,2,FALSE)+VLOOKUP(CX66,'Grade-Percent-GPA'!$E:$F,2,FALSE)+VLOOKUP(CY66,'Grade-Percent-GPA'!$E:$F,2,FALSE)+VLOOKUP(CZ66,'Grade-Percent-GPA'!$E:$F,2,FALSE))/(IF(CS66="",0,1)+IF(CT66="",0,1)+IF(CU66="",0,1)+IF(CV66="",0,1)+IF(CW66="",0,1)+IF(CX66="",0,1)+IF(CY66="",0,1)+IF(CZ66="",0,1)))</f>
        <v/>
      </c>
      <c r="DB66" s="171" t="str">
        <f t="shared" si="14"/>
        <v/>
      </c>
      <c r="DC66" s="171" t="str">
        <f t="shared" si="15"/>
        <v/>
      </c>
    </row>
    <row r="67" spans="1:107" ht="14.25" customHeight="1" x14ac:dyDescent="0.3">
      <c r="A67" s="167"/>
      <c r="B67" s="110"/>
      <c r="C67" s="110"/>
      <c r="D67" s="168"/>
      <c r="E67" s="169"/>
      <c r="F67" s="170"/>
      <c r="G67" s="170"/>
      <c r="H67" s="170"/>
      <c r="I67" s="170"/>
      <c r="J67" s="170"/>
      <c r="K67" s="170"/>
      <c r="L67" s="170"/>
      <c r="M67" s="170"/>
      <c r="N67" s="171" t="str">
        <f>IF(AND(F67="",G67="",H67="",I67="",J67="",K67="",L67="",M67=""),"",(VLOOKUP(F67,'Grade-Percent-GPA'!$E:$F,2,FALSE)+VLOOKUP(G67,'Grade-Percent-GPA'!$E:$F,2,FALSE)+VLOOKUP(H67,'Grade-Percent-GPA'!$E:$F,2,FALSE)+VLOOKUP(I67,'Grade-Percent-GPA'!$E:$F,2,FALSE)+VLOOKUP(J67,'Grade-Percent-GPA'!$E:$F,2,FALSE)+VLOOKUP(K67,'Grade-Percent-GPA'!$E:$F,2,FALSE)+VLOOKUP(L67,'Grade-Percent-GPA'!$E:$F,2,FALSE)+VLOOKUP(M67,'Grade-Percent-GPA'!$E:$F,2,FALSE))/(IF(F67="",0,1)+IF(G67="",0,1)+IF(H67="",0,1)+IF(I67="",0,1)+IF(J67="",0,1)+IF(K67="",0,1)+IF(L67="",0,1)+IF(M67="",0,1)))</f>
        <v/>
      </c>
      <c r="O67" s="171" t="str">
        <f t="shared" si="0"/>
        <v/>
      </c>
      <c r="P67" s="171" t="str">
        <f t="shared" si="1"/>
        <v/>
      </c>
      <c r="Q67" s="168"/>
      <c r="R67" s="169"/>
      <c r="S67" s="170"/>
      <c r="T67" s="170"/>
      <c r="U67" s="170"/>
      <c r="V67" s="170"/>
      <c r="W67" s="170"/>
      <c r="X67" s="170"/>
      <c r="Y67" s="170"/>
      <c r="Z67" s="170"/>
      <c r="AA67" s="171" t="str">
        <f>IF(AND(S67="",T67="",U67="",V67="",W67="",X67="",Y67="",Z67=""),"",(VLOOKUP(S67,'Grade-Percent-GPA'!$E:$F,2,FALSE)+VLOOKUP(T67,'Grade-Percent-GPA'!$E:$F,2,FALSE)+VLOOKUP(U67,'Grade-Percent-GPA'!$E:$F,2,FALSE)+VLOOKUP(V67,'Grade-Percent-GPA'!$E:$F,2,FALSE)+VLOOKUP(W67,'Grade-Percent-GPA'!$E:$F,2,FALSE)+VLOOKUP(X67,'Grade-Percent-GPA'!$E:$F,2,FALSE)+VLOOKUP(Y67,'Grade-Percent-GPA'!$E:$F,2,FALSE)+VLOOKUP(Z67,'Grade-Percent-GPA'!$E:$F,2,FALSE))/(IF(S67="",0,1)+IF(T67="",0,1)+IF(U67="",0,1)+IF(V67="",0,1)+IF(W67="",0,1)+IF(X67="",0,1)+IF(Y67="",0,1)+IF(Z67="",0,1)))</f>
        <v/>
      </c>
      <c r="AB67" s="171" t="str">
        <f t="shared" si="2"/>
        <v/>
      </c>
      <c r="AC67" s="171" t="str">
        <f t="shared" si="3"/>
        <v/>
      </c>
      <c r="AD67" s="168"/>
      <c r="AE67" s="169"/>
      <c r="AF67" s="170"/>
      <c r="AG67" s="170"/>
      <c r="AH67" s="170"/>
      <c r="AI67" s="170"/>
      <c r="AJ67" s="170"/>
      <c r="AK67" s="170"/>
      <c r="AL67" s="170"/>
      <c r="AM67" s="170"/>
      <c r="AN67" s="171" t="str">
        <f>IF(AND(AF67="",AG67="",AH67="",AI67="",AJ67="",AK67="",AL67="",AM67=""),"",(VLOOKUP(AF67,'Grade-Percent-GPA'!$E:$F,2,FALSE)+VLOOKUP(AG67,'Grade-Percent-GPA'!$E:$F,2,FALSE)+VLOOKUP(AH67,'Grade-Percent-GPA'!$E:$F,2,FALSE)+VLOOKUP(AI67,'Grade-Percent-GPA'!$E:$F,2,FALSE)+VLOOKUP(AJ67,'Grade-Percent-GPA'!$E:$F,2,FALSE)+VLOOKUP(AK67,'Grade-Percent-GPA'!$E:$F,2,FALSE)+VLOOKUP(AL67,'Grade-Percent-GPA'!$E:$F,2,FALSE)+VLOOKUP(AM67,'Grade-Percent-GPA'!$E:$F,2,FALSE))/(IF(AF67="",0,1)+IF(AG67="",0,1)+IF(AH67="",0,1)+IF(AI67="",0,1)+IF(AJ67="",0,1)+IF(AK67="",0,1)+IF(AL67="",0,1)+IF(AM67="",0,1)))</f>
        <v/>
      </c>
      <c r="AO67" s="171" t="str">
        <f t="shared" si="4"/>
        <v/>
      </c>
      <c r="AP67" s="171" t="str">
        <f t="shared" si="5"/>
        <v/>
      </c>
      <c r="AQ67" s="168"/>
      <c r="AR67" s="169"/>
      <c r="AS67" s="170"/>
      <c r="AT67" s="170"/>
      <c r="AU67" s="170"/>
      <c r="AV67" s="170"/>
      <c r="AW67" s="170"/>
      <c r="AX67" s="170"/>
      <c r="AY67" s="170"/>
      <c r="AZ67" s="170"/>
      <c r="BA67" s="171" t="str">
        <f>IF(AND(AS67="",AT67="",AU67="",AV67="",AW67="",AX67="",AY67="",AZ67=""),"",(VLOOKUP(AS67,'Grade-Percent-GPA'!$E:$F,2,FALSE)+VLOOKUP(AT67,'Grade-Percent-GPA'!$E:$F,2,FALSE)+VLOOKUP(AU67,'Grade-Percent-GPA'!$E:$F,2,FALSE)+VLOOKUP(AV67,'Grade-Percent-GPA'!$E:$F,2,FALSE)+VLOOKUP(AW67,'Grade-Percent-GPA'!$E:$F,2,FALSE)+VLOOKUP(AX67,'Grade-Percent-GPA'!$E:$F,2,FALSE)+VLOOKUP(AY67,'Grade-Percent-GPA'!$E:$F,2,FALSE)+VLOOKUP(AZ67,'Grade-Percent-GPA'!$E:$F,2,FALSE))/(IF(AS67="",0,1)+IF(AT67="",0,1)+IF(AU67="",0,1)+IF(AV67="",0,1)+IF(AW67="",0,1)+IF(AX67="",0,1)+IF(AY67="",0,1)+IF(AZ67="",0,1)))</f>
        <v/>
      </c>
      <c r="BB67" s="171" t="str">
        <f t="shared" si="6"/>
        <v/>
      </c>
      <c r="BC67" s="171" t="str">
        <f t="shared" si="7"/>
        <v/>
      </c>
      <c r="BD67" s="168"/>
      <c r="BE67" s="169"/>
      <c r="BF67" s="170"/>
      <c r="BG67" s="170"/>
      <c r="BH67" s="170"/>
      <c r="BI67" s="170"/>
      <c r="BJ67" s="170"/>
      <c r="BK67" s="170"/>
      <c r="BL67" s="170"/>
      <c r="BM67" s="170"/>
      <c r="BN67" s="171" t="str">
        <f>IF(AND(BF67="",BG67="",BH67="",BI67="",BJ67="",BK67="",BL67="",BM67=""),"",(VLOOKUP(BF67,'Grade-Percent-GPA'!$E:$F,2,FALSE)+VLOOKUP(BG67,'Grade-Percent-GPA'!$E:$F,2,FALSE)+VLOOKUP(BH67,'Grade-Percent-GPA'!$E:$F,2,FALSE)+VLOOKUP(BI67,'Grade-Percent-GPA'!$E:$F,2,FALSE)+VLOOKUP(BJ67,'Grade-Percent-GPA'!$E:$F,2,FALSE)+VLOOKUP(BK67,'Grade-Percent-GPA'!$E:$F,2,FALSE)+VLOOKUP(BL67,'Grade-Percent-GPA'!$E:$F,2,FALSE)+VLOOKUP(BM67,'Grade-Percent-GPA'!$E:$F,2,FALSE))/(IF(BF67="",0,1)+IF(BG67="",0,1)+IF(BH67="",0,1)+IF(BI67="",0,1)+IF(BJ67="",0,1)+IF(BK67="",0,1)+IF(BL67="",0,1)+IF(BM67="",0,1)))</f>
        <v/>
      </c>
      <c r="BO67" s="171" t="str">
        <f t="shared" si="8"/>
        <v/>
      </c>
      <c r="BP67" s="171" t="str">
        <f t="shared" si="9"/>
        <v/>
      </c>
      <c r="BQ67" s="168"/>
      <c r="BR67" s="169"/>
      <c r="BS67" s="170"/>
      <c r="BT67" s="170"/>
      <c r="BU67" s="170"/>
      <c r="BV67" s="170"/>
      <c r="BW67" s="170"/>
      <c r="BX67" s="170"/>
      <c r="BY67" s="170"/>
      <c r="BZ67" s="170"/>
      <c r="CA67" s="171" t="str">
        <f>IF(AND(BS67="",BT67="",BU67="",BV67="",BW67="",BX67="",BY67="",BZ67=""),"",(VLOOKUP(BS67,'Grade-Percent-GPA'!$E:$F,2,FALSE)+VLOOKUP(BT67,'Grade-Percent-GPA'!$E:$F,2,FALSE)+VLOOKUP(BU67,'Grade-Percent-GPA'!$E:$F,2,FALSE)+VLOOKUP(BV67,'Grade-Percent-GPA'!$E:$F,2,FALSE)+VLOOKUP(BW67,'Grade-Percent-GPA'!$E:$F,2,FALSE)+VLOOKUP(BX67,'Grade-Percent-GPA'!$E:$F,2,FALSE)+VLOOKUP(BY67,'Grade-Percent-GPA'!$E:$F,2,FALSE)+VLOOKUP(BZ67,'Grade-Percent-GPA'!$E:$F,2,FALSE))/(IF(BS67="",0,1)+IF(BT67="",0,1)+IF(BU67="",0,1)+IF(BV67="",0,1)+IF(BW67="",0,1)+IF(BX67="",0,1)+IF(BY67="",0,1)+IF(BZ67="",0,1)))</f>
        <v/>
      </c>
      <c r="CB67" s="171" t="str">
        <f t="shared" si="10"/>
        <v/>
      </c>
      <c r="CC67" s="171" t="str">
        <f t="shared" si="11"/>
        <v/>
      </c>
      <c r="CD67" s="168"/>
      <c r="CE67" s="169"/>
      <c r="CF67" s="170"/>
      <c r="CG67" s="170"/>
      <c r="CH67" s="170"/>
      <c r="CI67" s="170"/>
      <c r="CJ67" s="170"/>
      <c r="CK67" s="170"/>
      <c r="CL67" s="170"/>
      <c r="CM67" s="170"/>
      <c r="CN67" s="171" t="str">
        <f>IF(AND(CF67="",CG67="",CH67="",CI67="",CJ67="",CK67="",CL67="",CM67=""),"",(VLOOKUP(CF67,'Grade-Percent-GPA'!$E:$F,2,FALSE)+VLOOKUP(CG67,'Grade-Percent-GPA'!$E:$F,2,FALSE)+VLOOKUP(CH67,'Grade-Percent-GPA'!$E:$F,2,FALSE)+VLOOKUP(CI67,'Grade-Percent-GPA'!$E:$F,2,FALSE)+VLOOKUP(CJ67,'Grade-Percent-GPA'!$E:$F,2,FALSE)+VLOOKUP(CK67,'Grade-Percent-GPA'!$E:$F,2,FALSE)+VLOOKUP(CL67,'Grade-Percent-GPA'!$E:$F,2,FALSE)+VLOOKUP(CM67,'Grade-Percent-GPA'!$E:$F,2,FALSE))/(IF(CF67="",0,1)+IF(CG67="",0,1)+IF(CH67="",0,1)+IF(CI67="",0,1)+IF(CJ67="",0,1)+IF(CK67="",0,1)+IF(CL67="",0,1)+IF(CM67="",0,1)))</f>
        <v/>
      </c>
      <c r="CO67" s="171" t="str">
        <f t="shared" si="12"/>
        <v/>
      </c>
      <c r="CP67" s="171" t="str">
        <f t="shared" si="13"/>
        <v/>
      </c>
      <c r="CQ67" s="168"/>
      <c r="CR67" s="169"/>
      <c r="CS67" s="170"/>
      <c r="CT67" s="170"/>
      <c r="CU67" s="170"/>
      <c r="CV67" s="170"/>
      <c r="CW67" s="170"/>
      <c r="CX67" s="170"/>
      <c r="CY67" s="170"/>
      <c r="CZ67" s="170"/>
      <c r="DA67" s="171" t="str">
        <f>IF(AND(CS67="",CT67="",CU67="",CV67="",CW67="",CX67="",CY67="",CZ67=""),"",(VLOOKUP(CS67,'Grade-Percent-GPA'!$E:$F,2,FALSE)+VLOOKUP(CT67,'Grade-Percent-GPA'!$E:$F,2,FALSE)+VLOOKUP(CU67,'Grade-Percent-GPA'!$E:$F,2,FALSE)+VLOOKUP(CV67,'Grade-Percent-GPA'!$E:$F,2,FALSE)+VLOOKUP(CW67,'Grade-Percent-GPA'!$E:$F,2,FALSE)+VLOOKUP(CX67,'Grade-Percent-GPA'!$E:$F,2,FALSE)+VLOOKUP(CY67,'Grade-Percent-GPA'!$E:$F,2,FALSE)+VLOOKUP(CZ67,'Grade-Percent-GPA'!$E:$F,2,FALSE))/(IF(CS67="",0,1)+IF(CT67="",0,1)+IF(CU67="",0,1)+IF(CV67="",0,1)+IF(CW67="",0,1)+IF(CX67="",0,1)+IF(CY67="",0,1)+IF(CZ67="",0,1)))</f>
        <v/>
      </c>
      <c r="DB67" s="171" t="str">
        <f t="shared" si="14"/>
        <v/>
      </c>
      <c r="DC67" s="171" t="str">
        <f t="shared" si="15"/>
        <v/>
      </c>
    </row>
    <row r="68" spans="1:107" ht="14.25" customHeight="1" x14ac:dyDescent="0.3">
      <c r="A68" s="167"/>
      <c r="B68" s="110"/>
      <c r="C68" s="110"/>
      <c r="D68" s="168"/>
      <c r="E68" s="169"/>
      <c r="F68" s="170"/>
      <c r="G68" s="170"/>
      <c r="H68" s="170"/>
      <c r="I68" s="170"/>
      <c r="J68" s="170"/>
      <c r="K68" s="170"/>
      <c r="L68" s="170"/>
      <c r="M68" s="170"/>
      <c r="N68" s="171" t="str">
        <f>IF(AND(F68="",G68="",H68="",I68="",J68="",K68="",L68="",M68=""),"",(VLOOKUP(F68,'Grade-Percent-GPA'!$E:$F,2,FALSE)+VLOOKUP(G68,'Grade-Percent-GPA'!$E:$F,2,FALSE)+VLOOKUP(H68,'Grade-Percent-GPA'!$E:$F,2,FALSE)+VLOOKUP(I68,'Grade-Percent-GPA'!$E:$F,2,FALSE)+VLOOKUP(J68,'Grade-Percent-GPA'!$E:$F,2,FALSE)+VLOOKUP(K68,'Grade-Percent-GPA'!$E:$F,2,FALSE)+VLOOKUP(L68,'Grade-Percent-GPA'!$E:$F,2,FALSE)+VLOOKUP(M68,'Grade-Percent-GPA'!$E:$F,2,FALSE))/(IF(F68="",0,1)+IF(G68="",0,1)+IF(H68="",0,1)+IF(I68="",0,1)+IF(J68="",0,1)+IF(K68="",0,1)+IF(L68="",0,1)+IF(M68="",0,1)))</f>
        <v/>
      </c>
      <c r="O68" s="171" t="str">
        <f t="shared" si="0"/>
        <v/>
      </c>
      <c r="P68" s="171" t="str">
        <f t="shared" si="1"/>
        <v/>
      </c>
      <c r="Q68" s="168"/>
      <c r="R68" s="169"/>
      <c r="S68" s="170"/>
      <c r="T68" s="170"/>
      <c r="U68" s="170"/>
      <c r="V68" s="170"/>
      <c r="W68" s="170"/>
      <c r="X68" s="170"/>
      <c r="Y68" s="170"/>
      <c r="Z68" s="170"/>
      <c r="AA68" s="171" t="str">
        <f>IF(AND(S68="",T68="",U68="",V68="",W68="",X68="",Y68="",Z68=""),"",(VLOOKUP(S68,'Grade-Percent-GPA'!$E:$F,2,FALSE)+VLOOKUP(T68,'Grade-Percent-GPA'!$E:$F,2,FALSE)+VLOOKUP(U68,'Grade-Percent-GPA'!$E:$F,2,FALSE)+VLOOKUP(V68,'Grade-Percent-GPA'!$E:$F,2,FALSE)+VLOOKUP(W68,'Grade-Percent-GPA'!$E:$F,2,FALSE)+VLOOKUP(X68,'Grade-Percent-GPA'!$E:$F,2,FALSE)+VLOOKUP(Y68,'Grade-Percent-GPA'!$E:$F,2,FALSE)+VLOOKUP(Z68,'Grade-Percent-GPA'!$E:$F,2,FALSE))/(IF(S68="",0,1)+IF(T68="",0,1)+IF(U68="",0,1)+IF(V68="",0,1)+IF(W68="",0,1)+IF(X68="",0,1)+IF(Y68="",0,1)+IF(Z68="",0,1)))</f>
        <v/>
      </c>
      <c r="AB68" s="171" t="str">
        <f t="shared" si="2"/>
        <v/>
      </c>
      <c r="AC68" s="171" t="str">
        <f t="shared" si="3"/>
        <v/>
      </c>
      <c r="AD68" s="168"/>
      <c r="AE68" s="169"/>
      <c r="AF68" s="170"/>
      <c r="AG68" s="170"/>
      <c r="AH68" s="170"/>
      <c r="AI68" s="170"/>
      <c r="AJ68" s="170"/>
      <c r="AK68" s="170"/>
      <c r="AL68" s="170"/>
      <c r="AM68" s="170"/>
      <c r="AN68" s="171" t="str">
        <f>IF(AND(AF68="",AG68="",AH68="",AI68="",AJ68="",AK68="",AL68="",AM68=""),"",(VLOOKUP(AF68,'Grade-Percent-GPA'!$E:$F,2,FALSE)+VLOOKUP(AG68,'Grade-Percent-GPA'!$E:$F,2,FALSE)+VLOOKUP(AH68,'Grade-Percent-GPA'!$E:$F,2,FALSE)+VLOOKUP(AI68,'Grade-Percent-GPA'!$E:$F,2,FALSE)+VLOOKUP(AJ68,'Grade-Percent-GPA'!$E:$F,2,FALSE)+VLOOKUP(AK68,'Grade-Percent-GPA'!$E:$F,2,FALSE)+VLOOKUP(AL68,'Grade-Percent-GPA'!$E:$F,2,FALSE)+VLOOKUP(AM68,'Grade-Percent-GPA'!$E:$F,2,FALSE))/(IF(AF68="",0,1)+IF(AG68="",0,1)+IF(AH68="",0,1)+IF(AI68="",0,1)+IF(AJ68="",0,1)+IF(AK68="",0,1)+IF(AL68="",0,1)+IF(AM68="",0,1)))</f>
        <v/>
      </c>
      <c r="AO68" s="171" t="str">
        <f t="shared" si="4"/>
        <v/>
      </c>
      <c r="AP68" s="171" t="str">
        <f t="shared" si="5"/>
        <v/>
      </c>
      <c r="AQ68" s="168"/>
      <c r="AR68" s="169"/>
      <c r="AS68" s="170"/>
      <c r="AT68" s="170"/>
      <c r="AU68" s="170"/>
      <c r="AV68" s="170"/>
      <c r="AW68" s="170"/>
      <c r="AX68" s="170"/>
      <c r="AY68" s="170"/>
      <c r="AZ68" s="170"/>
      <c r="BA68" s="171" t="str">
        <f>IF(AND(AS68="",AT68="",AU68="",AV68="",AW68="",AX68="",AY68="",AZ68=""),"",(VLOOKUP(AS68,'Grade-Percent-GPA'!$E:$F,2,FALSE)+VLOOKUP(AT68,'Grade-Percent-GPA'!$E:$F,2,FALSE)+VLOOKUP(AU68,'Grade-Percent-GPA'!$E:$F,2,FALSE)+VLOOKUP(AV68,'Grade-Percent-GPA'!$E:$F,2,FALSE)+VLOOKUP(AW68,'Grade-Percent-GPA'!$E:$F,2,FALSE)+VLOOKUP(AX68,'Grade-Percent-GPA'!$E:$F,2,FALSE)+VLOOKUP(AY68,'Grade-Percent-GPA'!$E:$F,2,FALSE)+VLOOKUP(AZ68,'Grade-Percent-GPA'!$E:$F,2,FALSE))/(IF(AS68="",0,1)+IF(AT68="",0,1)+IF(AU68="",0,1)+IF(AV68="",0,1)+IF(AW68="",0,1)+IF(AX68="",0,1)+IF(AY68="",0,1)+IF(AZ68="",0,1)))</f>
        <v/>
      </c>
      <c r="BB68" s="171" t="str">
        <f t="shared" si="6"/>
        <v/>
      </c>
      <c r="BC68" s="171" t="str">
        <f t="shared" si="7"/>
        <v/>
      </c>
      <c r="BD68" s="168"/>
      <c r="BE68" s="169"/>
      <c r="BF68" s="170"/>
      <c r="BG68" s="170"/>
      <c r="BH68" s="170"/>
      <c r="BI68" s="170"/>
      <c r="BJ68" s="170"/>
      <c r="BK68" s="170"/>
      <c r="BL68" s="170"/>
      <c r="BM68" s="170"/>
      <c r="BN68" s="171" t="str">
        <f>IF(AND(BF68="",BG68="",BH68="",BI68="",BJ68="",BK68="",BL68="",BM68=""),"",(VLOOKUP(BF68,'Grade-Percent-GPA'!$E:$F,2,FALSE)+VLOOKUP(BG68,'Grade-Percent-GPA'!$E:$F,2,FALSE)+VLOOKUP(BH68,'Grade-Percent-GPA'!$E:$F,2,FALSE)+VLOOKUP(BI68,'Grade-Percent-GPA'!$E:$F,2,FALSE)+VLOOKUP(BJ68,'Grade-Percent-GPA'!$E:$F,2,FALSE)+VLOOKUP(BK68,'Grade-Percent-GPA'!$E:$F,2,FALSE)+VLOOKUP(BL68,'Grade-Percent-GPA'!$E:$F,2,FALSE)+VLOOKUP(BM68,'Grade-Percent-GPA'!$E:$F,2,FALSE))/(IF(BF68="",0,1)+IF(BG68="",0,1)+IF(BH68="",0,1)+IF(BI68="",0,1)+IF(BJ68="",0,1)+IF(BK68="",0,1)+IF(BL68="",0,1)+IF(BM68="",0,1)))</f>
        <v/>
      </c>
      <c r="BO68" s="171" t="str">
        <f t="shared" si="8"/>
        <v/>
      </c>
      <c r="BP68" s="171" t="str">
        <f t="shared" si="9"/>
        <v/>
      </c>
      <c r="BQ68" s="168"/>
      <c r="BR68" s="169"/>
      <c r="BS68" s="170"/>
      <c r="BT68" s="170"/>
      <c r="BU68" s="170"/>
      <c r="BV68" s="170"/>
      <c r="BW68" s="170"/>
      <c r="BX68" s="170"/>
      <c r="BY68" s="170"/>
      <c r="BZ68" s="170"/>
      <c r="CA68" s="171" t="str">
        <f>IF(AND(BS68="",BT68="",BU68="",BV68="",BW68="",BX68="",BY68="",BZ68=""),"",(VLOOKUP(BS68,'Grade-Percent-GPA'!$E:$F,2,FALSE)+VLOOKUP(BT68,'Grade-Percent-GPA'!$E:$F,2,FALSE)+VLOOKUP(BU68,'Grade-Percent-GPA'!$E:$F,2,FALSE)+VLOOKUP(BV68,'Grade-Percent-GPA'!$E:$F,2,FALSE)+VLOOKUP(BW68,'Grade-Percent-GPA'!$E:$F,2,FALSE)+VLOOKUP(BX68,'Grade-Percent-GPA'!$E:$F,2,FALSE)+VLOOKUP(BY68,'Grade-Percent-GPA'!$E:$F,2,FALSE)+VLOOKUP(BZ68,'Grade-Percent-GPA'!$E:$F,2,FALSE))/(IF(BS68="",0,1)+IF(BT68="",0,1)+IF(BU68="",0,1)+IF(BV68="",0,1)+IF(BW68="",0,1)+IF(BX68="",0,1)+IF(BY68="",0,1)+IF(BZ68="",0,1)))</f>
        <v/>
      </c>
      <c r="CB68" s="171" t="str">
        <f t="shared" si="10"/>
        <v/>
      </c>
      <c r="CC68" s="171" t="str">
        <f t="shared" si="11"/>
        <v/>
      </c>
      <c r="CD68" s="168"/>
      <c r="CE68" s="169"/>
      <c r="CF68" s="170"/>
      <c r="CG68" s="170"/>
      <c r="CH68" s="170"/>
      <c r="CI68" s="170"/>
      <c r="CJ68" s="170"/>
      <c r="CK68" s="170"/>
      <c r="CL68" s="170"/>
      <c r="CM68" s="170"/>
      <c r="CN68" s="171" t="str">
        <f>IF(AND(CF68="",CG68="",CH68="",CI68="",CJ68="",CK68="",CL68="",CM68=""),"",(VLOOKUP(CF68,'Grade-Percent-GPA'!$E:$F,2,FALSE)+VLOOKUP(CG68,'Grade-Percent-GPA'!$E:$F,2,FALSE)+VLOOKUP(CH68,'Grade-Percent-GPA'!$E:$F,2,FALSE)+VLOOKUP(CI68,'Grade-Percent-GPA'!$E:$F,2,FALSE)+VLOOKUP(CJ68,'Grade-Percent-GPA'!$E:$F,2,FALSE)+VLOOKUP(CK68,'Grade-Percent-GPA'!$E:$F,2,FALSE)+VLOOKUP(CL68,'Grade-Percent-GPA'!$E:$F,2,FALSE)+VLOOKUP(CM68,'Grade-Percent-GPA'!$E:$F,2,FALSE))/(IF(CF68="",0,1)+IF(CG68="",0,1)+IF(CH68="",0,1)+IF(CI68="",0,1)+IF(CJ68="",0,1)+IF(CK68="",0,1)+IF(CL68="",0,1)+IF(CM68="",0,1)))</f>
        <v/>
      </c>
      <c r="CO68" s="171" t="str">
        <f t="shared" si="12"/>
        <v/>
      </c>
      <c r="CP68" s="171" t="str">
        <f t="shared" si="13"/>
        <v/>
      </c>
      <c r="CQ68" s="168"/>
      <c r="CR68" s="169"/>
      <c r="CS68" s="170"/>
      <c r="CT68" s="170"/>
      <c r="CU68" s="170"/>
      <c r="CV68" s="170"/>
      <c r="CW68" s="170"/>
      <c r="CX68" s="170"/>
      <c r="CY68" s="170"/>
      <c r="CZ68" s="170"/>
      <c r="DA68" s="171" t="str">
        <f>IF(AND(CS68="",CT68="",CU68="",CV68="",CW68="",CX68="",CY68="",CZ68=""),"",(VLOOKUP(CS68,'Grade-Percent-GPA'!$E:$F,2,FALSE)+VLOOKUP(CT68,'Grade-Percent-GPA'!$E:$F,2,FALSE)+VLOOKUP(CU68,'Grade-Percent-GPA'!$E:$F,2,FALSE)+VLOOKUP(CV68,'Grade-Percent-GPA'!$E:$F,2,FALSE)+VLOOKUP(CW68,'Grade-Percent-GPA'!$E:$F,2,FALSE)+VLOOKUP(CX68,'Grade-Percent-GPA'!$E:$F,2,FALSE)+VLOOKUP(CY68,'Grade-Percent-GPA'!$E:$F,2,FALSE)+VLOOKUP(CZ68,'Grade-Percent-GPA'!$E:$F,2,FALSE))/(IF(CS68="",0,1)+IF(CT68="",0,1)+IF(CU68="",0,1)+IF(CV68="",0,1)+IF(CW68="",0,1)+IF(CX68="",0,1)+IF(CY68="",0,1)+IF(CZ68="",0,1)))</f>
        <v/>
      </c>
      <c r="DB68" s="171" t="str">
        <f t="shared" si="14"/>
        <v/>
      </c>
      <c r="DC68" s="171" t="str">
        <f t="shared" si="15"/>
        <v/>
      </c>
    </row>
    <row r="69" spans="1:107" ht="14.25" customHeight="1" x14ac:dyDescent="0.3">
      <c r="A69" s="167"/>
      <c r="B69" s="110"/>
      <c r="C69" s="110"/>
      <c r="D69" s="168"/>
      <c r="E69" s="169"/>
      <c r="F69" s="170"/>
      <c r="G69" s="170"/>
      <c r="H69" s="170"/>
      <c r="I69" s="170"/>
      <c r="J69" s="170"/>
      <c r="K69" s="170"/>
      <c r="L69" s="170"/>
      <c r="M69" s="170"/>
      <c r="N69" s="171" t="str">
        <f>IF(AND(F69="",G69="",H69="",I69="",J69="",K69="",L69="",M69=""),"",(VLOOKUP(F69,'Grade-Percent-GPA'!$E:$F,2,FALSE)+VLOOKUP(G69,'Grade-Percent-GPA'!$E:$F,2,FALSE)+VLOOKUP(H69,'Grade-Percent-GPA'!$E:$F,2,FALSE)+VLOOKUP(I69,'Grade-Percent-GPA'!$E:$F,2,FALSE)+VLOOKUP(J69,'Grade-Percent-GPA'!$E:$F,2,FALSE)+VLOOKUP(K69,'Grade-Percent-GPA'!$E:$F,2,FALSE)+VLOOKUP(L69,'Grade-Percent-GPA'!$E:$F,2,FALSE)+VLOOKUP(M69,'Grade-Percent-GPA'!$E:$F,2,FALSE))/(IF(F69="",0,1)+IF(G69="",0,1)+IF(H69="",0,1)+IF(I69="",0,1)+IF(J69="",0,1)+IF(K69="",0,1)+IF(L69="",0,1)+IF(M69="",0,1)))</f>
        <v/>
      </c>
      <c r="O69" s="171" t="str">
        <f t="shared" si="0"/>
        <v/>
      </c>
      <c r="P69" s="171" t="str">
        <f t="shared" si="1"/>
        <v/>
      </c>
      <c r="Q69" s="168"/>
      <c r="R69" s="169"/>
      <c r="S69" s="170"/>
      <c r="T69" s="170"/>
      <c r="U69" s="170"/>
      <c r="V69" s="170"/>
      <c r="W69" s="170"/>
      <c r="X69" s="170"/>
      <c r="Y69" s="170"/>
      <c r="Z69" s="170"/>
      <c r="AA69" s="171" t="str">
        <f>IF(AND(S69="",T69="",U69="",V69="",W69="",X69="",Y69="",Z69=""),"",(VLOOKUP(S69,'Grade-Percent-GPA'!$E:$F,2,FALSE)+VLOOKUP(T69,'Grade-Percent-GPA'!$E:$F,2,FALSE)+VLOOKUP(U69,'Grade-Percent-GPA'!$E:$F,2,FALSE)+VLOOKUP(V69,'Grade-Percent-GPA'!$E:$F,2,FALSE)+VLOOKUP(W69,'Grade-Percent-GPA'!$E:$F,2,FALSE)+VLOOKUP(X69,'Grade-Percent-GPA'!$E:$F,2,FALSE)+VLOOKUP(Y69,'Grade-Percent-GPA'!$E:$F,2,FALSE)+VLOOKUP(Z69,'Grade-Percent-GPA'!$E:$F,2,FALSE))/(IF(S69="",0,1)+IF(T69="",0,1)+IF(U69="",0,1)+IF(V69="",0,1)+IF(W69="",0,1)+IF(X69="",0,1)+IF(Y69="",0,1)+IF(Z69="",0,1)))</f>
        <v/>
      </c>
      <c r="AB69" s="171" t="str">
        <f t="shared" si="2"/>
        <v/>
      </c>
      <c r="AC69" s="171" t="str">
        <f t="shared" si="3"/>
        <v/>
      </c>
      <c r="AD69" s="168"/>
      <c r="AE69" s="169"/>
      <c r="AF69" s="170"/>
      <c r="AG69" s="170"/>
      <c r="AH69" s="170"/>
      <c r="AI69" s="170"/>
      <c r="AJ69" s="170"/>
      <c r="AK69" s="170"/>
      <c r="AL69" s="170"/>
      <c r="AM69" s="170"/>
      <c r="AN69" s="171" t="str">
        <f>IF(AND(AF69="",AG69="",AH69="",AI69="",AJ69="",AK69="",AL69="",AM69=""),"",(VLOOKUP(AF69,'Grade-Percent-GPA'!$E:$F,2,FALSE)+VLOOKUP(AG69,'Grade-Percent-GPA'!$E:$F,2,FALSE)+VLOOKUP(AH69,'Grade-Percent-GPA'!$E:$F,2,FALSE)+VLOOKUP(AI69,'Grade-Percent-GPA'!$E:$F,2,FALSE)+VLOOKUP(AJ69,'Grade-Percent-GPA'!$E:$F,2,FALSE)+VLOOKUP(AK69,'Grade-Percent-GPA'!$E:$F,2,FALSE)+VLOOKUP(AL69,'Grade-Percent-GPA'!$E:$F,2,FALSE)+VLOOKUP(AM69,'Grade-Percent-GPA'!$E:$F,2,FALSE))/(IF(AF69="",0,1)+IF(AG69="",0,1)+IF(AH69="",0,1)+IF(AI69="",0,1)+IF(AJ69="",0,1)+IF(AK69="",0,1)+IF(AL69="",0,1)+IF(AM69="",0,1)))</f>
        <v/>
      </c>
      <c r="AO69" s="171" t="str">
        <f t="shared" si="4"/>
        <v/>
      </c>
      <c r="AP69" s="171" t="str">
        <f t="shared" si="5"/>
        <v/>
      </c>
      <c r="AQ69" s="168"/>
      <c r="AR69" s="169"/>
      <c r="AS69" s="170"/>
      <c r="AT69" s="170"/>
      <c r="AU69" s="170"/>
      <c r="AV69" s="170"/>
      <c r="AW69" s="170"/>
      <c r="AX69" s="170"/>
      <c r="AY69" s="170"/>
      <c r="AZ69" s="170"/>
      <c r="BA69" s="171" t="str">
        <f>IF(AND(AS69="",AT69="",AU69="",AV69="",AW69="",AX69="",AY69="",AZ69=""),"",(VLOOKUP(AS69,'Grade-Percent-GPA'!$E:$F,2,FALSE)+VLOOKUP(AT69,'Grade-Percent-GPA'!$E:$F,2,FALSE)+VLOOKUP(AU69,'Grade-Percent-GPA'!$E:$F,2,FALSE)+VLOOKUP(AV69,'Grade-Percent-GPA'!$E:$F,2,FALSE)+VLOOKUP(AW69,'Grade-Percent-GPA'!$E:$F,2,FALSE)+VLOOKUP(AX69,'Grade-Percent-GPA'!$E:$F,2,FALSE)+VLOOKUP(AY69,'Grade-Percent-GPA'!$E:$F,2,FALSE)+VLOOKUP(AZ69,'Grade-Percent-GPA'!$E:$F,2,FALSE))/(IF(AS69="",0,1)+IF(AT69="",0,1)+IF(AU69="",0,1)+IF(AV69="",0,1)+IF(AW69="",0,1)+IF(AX69="",0,1)+IF(AY69="",0,1)+IF(AZ69="",0,1)))</f>
        <v/>
      </c>
      <c r="BB69" s="171" t="str">
        <f t="shared" si="6"/>
        <v/>
      </c>
      <c r="BC69" s="171" t="str">
        <f t="shared" si="7"/>
        <v/>
      </c>
      <c r="BD69" s="168"/>
      <c r="BE69" s="169"/>
      <c r="BF69" s="170"/>
      <c r="BG69" s="170"/>
      <c r="BH69" s="170"/>
      <c r="BI69" s="170"/>
      <c r="BJ69" s="170"/>
      <c r="BK69" s="170"/>
      <c r="BL69" s="170"/>
      <c r="BM69" s="170"/>
      <c r="BN69" s="171" t="str">
        <f>IF(AND(BF69="",BG69="",BH69="",BI69="",BJ69="",BK69="",BL69="",BM69=""),"",(VLOOKUP(BF69,'Grade-Percent-GPA'!$E:$F,2,FALSE)+VLOOKUP(BG69,'Grade-Percent-GPA'!$E:$F,2,FALSE)+VLOOKUP(BH69,'Grade-Percent-GPA'!$E:$F,2,FALSE)+VLOOKUP(BI69,'Grade-Percent-GPA'!$E:$F,2,FALSE)+VLOOKUP(BJ69,'Grade-Percent-GPA'!$E:$F,2,FALSE)+VLOOKUP(BK69,'Grade-Percent-GPA'!$E:$F,2,FALSE)+VLOOKUP(BL69,'Grade-Percent-GPA'!$E:$F,2,FALSE)+VLOOKUP(BM69,'Grade-Percent-GPA'!$E:$F,2,FALSE))/(IF(BF69="",0,1)+IF(BG69="",0,1)+IF(BH69="",0,1)+IF(BI69="",0,1)+IF(BJ69="",0,1)+IF(BK69="",0,1)+IF(BL69="",0,1)+IF(BM69="",0,1)))</f>
        <v/>
      </c>
      <c r="BO69" s="171" t="str">
        <f t="shared" si="8"/>
        <v/>
      </c>
      <c r="BP69" s="171" t="str">
        <f t="shared" si="9"/>
        <v/>
      </c>
      <c r="BQ69" s="168"/>
      <c r="BR69" s="169"/>
      <c r="BS69" s="170"/>
      <c r="BT69" s="170"/>
      <c r="BU69" s="170"/>
      <c r="BV69" s="170"/>
      <c r="BW69" s="170"/>
      <c r="BX69" s="170"/>
      <c r="BY69" s="170"/>
      <c r="BZ69" s="170"/>
      <c r="CA69" s="171" t="str">
        <f>IF(AND(BS69="",BT69="",BU69="",BV69="",BW69="",BX69="",BY69="",BZ69=""),"",(VLOOKUP(BS69,'Grade-Percent-GPA'!$E:$F,2,FALSE)+VLOOKUP(BT69,'Grade-Percent-GPA'!$E:$F,2,FALSE)+VLOOKUP(BU69,'Grade-Percent-GPA'!$E:$F,2,FALSE)+VLOOKUP(BV69,'Grade-Percent-GPA'!$E:$F,2,FALSE)+VLOOKUP(BW69,'Grade-Percent-GPA'!$E:$F,2,FALSE)+VLOOKUP(BX69,'Grade-Percent-GPA'!$E:$F,2,FALSE)+VLOOKUP(BY69,'Grade-Percent-GPA'!$E:$F,2,FALSE)+VLOOKUP(BZ69,'Grade-Percent-GPA'!$E:$F,2,FALSE))/(IF(BS69="",0,1)+IF(BT69="",0,1)+IF(BU69="",0,1)+IF(BV69="",0,1)+IF(BW69="",0,1)+IF(BX69="",0,1)+IF(BY69="",0,1)+IF(BZ69="",0,1)))</f>
        <v/>
      </c>
      <c r="CB69" s="171" t="str">
        <f t="shared" si="10"/>
        <v/>
      </c>
      <c r="CC69" s="171" t="str">
        <f t="shared" si="11"/>
        <v/>
      </c>
      <c r="CD69" s="168"/>
      <c r="CE69" s="169"/>
      <c r="CF69" s="170"/>
      <c r="CG69" s="170"/>
      <c r="CH69" s="170"/>
      <c r="CI69" s="170"/>
      <c r="CJ69" s="170"/>
      <c r="CK69" s="170"/>
      <c r="CL69" s="170"/>
      <c r="CM69" s="170"/>
      <c r="CN69" s="171" t="str">
        <f>IF(AND(CF69="",CG69="",CH69="",CI69="",CJ69="",CK69="",CL69="",CM69=""),"",(VLOOKUP(CF69,'Grade-Percent-GPA'!$E:$F,2,FALSE)+VLOOKUP(CG69,'Grade-Percent-GPA'!$E:$F,2,FALSE)+VLOOKUP(CH69,'Grade-Percent-GPA'!$E:$F,2,FALSE)+VLOOKUP(CI69,'Grade-Percent-GPA'!$E:$F,2,FALSE)+VLOOKUP(CJ69,'Grade-Percent-GPA'!$E:$F,2,FALSE)+VLOOKUP(CK69,'Grade-Percent-GPA'!$E:$F,2,FALSE)+VLOOKUP(CL69,'Grade-Percent-GPA'!$E:$F,2,FALSE)+VLOOKUP(CM69,'Grade-Percent-GPA'!$E:$F,2,FALSE))/(IF(CF69="",0,1)+IF(CG69="",0,1)+IF(CH69="",0,1)+IF(CI69="",0,1)+IF(CJ69="",0,1)+IF(CK69="",0,1)+IF(CL69="",0,1)+IF(CM69="",0,1)))</f>
        <v/>
      </c>
      <c r="CO69" s="171" t="str">
        <f t="shared" si="12"/>
        <v/>
      </c>
      <c r="CP69" s="171" t="str">
        <f t="shared" si="13"/>
        <v/>
      </c>
      <c r="CQ69" s="168"/>
      <c r="CR69" s="169"/>
      <c r="CS69" s="170"/>
      <c r="CT69" s="170"/>
      <c r="CU69" s="170"/>
      <c r="CV69" s="170"/>
      <c r="CW69" s="170"/>
      <c r="CX69" s="170"/>
      <c r="CY69" s="170"/>
      <c r="CZ69" s="170"/>
      <c r="DA69" s="171" t="str">
        <f>IF(AND(CS69="",CT69="",CU69="",CV69="",CW69="",CX69="",CY69="",CZ69=""),"",(VLOOKUP(CS69,'Grade-Percent-GPA'!$E:$F,2,FALSE)+VLOOKUP(CT69,'Grade-Percent-GPA'!$E:$F,2,FALSE)+VLOOKUP(CU69,'Grade-Percent-GPA'!$E:$F,2,FALSE)+VLOOKUP(CV69,'Grade-Percent-GPA'!$E:$F,2,FALSE)+VLOOKUP(CW69,'Grade-Percent-GPA'!$E:$F,2,FALSE)+VLOOKUP(CX69,'Grade-Percent-GPA'!$E:$F,2,FALSE)+VLOOKUP(CY69,'Grade-Percent-GPA'!$E:$F,2,FALSE)+VLOOKUP(CZ69,'Grade-Percent-GPA'!$E:$F,2,FALSE))/(IF(CS69="",0,1)+IF(CT69="",0,1)+IF(CU69="",0,1)+IF(CV69="",0,1)+IF(CW69="",0,1)+IF(CX69="",0,1)+IF(CY69="",0,1)+IF(CZ69="",0,1)))</f>
        <v/>
      </c>
      <c r="DB69" s="171" t="str">
        <f t="shared" si="14"/>
        <v/>
      </c>
      <c r="DC69" s="171" t="str">
        <f t="shared" si="15"/>
        <v/>
      </c>
    </row>
    <row r="70" spans="1:107" ht="14.25" customHeight="1" x14ac:dyDescent="0.3">
      <c r="A70" s="167"/>
      <c r="B70" s="110"/>
      <c r="C70" s="110"/>
      <c r="D70" s="168"/>
      <c r="E70" s="169"/>
      <c r="F70" s="170"/>
      <c r="G70" s="170"/>
      <c r="H70" s="170"/>
      <c r="I70" s="170"/>
      <c r="J70" s="170"/>
      <c r="K70" s="170"/>
      <c r="L70" s="170"/>
      <c r="M70" s="170"/>
      <c r="N70" s="171" t="str">
        <f>IF(AND(F70="",G70="",H70="",I70="",J70="",K70="",L70="",M70=""),"",(VLOOKUP(F70,'Grade-Percent-GPA'!$E:$F,2,FALSE)+VLOOKUP(G70,'Grade-Percent-GPA'!$E:$F,2,FALSE)+VLOOKUP(H70,'Grade-Percent-GPA'!$E:$F,2,FALSE)+VLOOKUP(I70,'Grade-Percent-GPA'!$E:$F,2,FALSE)+VLOOKUP(J70,'Grade-Percent-GPA'!$E:$F,2,FALSE)+VLOOKUP(K70,'Grade-Percent-GPA'!$E:$F,2,FALSE)+VLOOKUP(L70,'Grade-Percent-GPA'!$E:$F,2,FALSE)+VLOOKUP(M70,'Grade-Percent-GPA'!$E:$F,2,FALSE))/(IF(F70="",0,1)+IF(G70="",0,1)+IF(H70="",0,1)+IF(I70="",0,1)+IF(J70="",0,1)+IF(K70="",0,1)+IF(L70="",0,1)+IF(M70="",0,1)))</f>
        <v/>
      </c>
      <c r="O70" s="171" t="str">
        <f t="shared" si="0"/>
        <v/>
      </c>
      <c r="P70" s="171" t="str">
        <f t="shared" si="1"/>
        <v/>
      </c>
      <c r="Q70" s="168"/>
      <c r="R70" s="169"/>
      <c r="S70" s="170"/>
      <c r="T70" s="170"/>
      <c r="U70" s="170"/>
      <c r="V70" s="170"/>
      <c r="W70" s="170"/>
      <c r="X70" s="170"/>
      <c r="Y70" s="170"/>
      <c r="Z70" s="170"/>
      <c r="AA70" s="171" t="str">
        <f>IF(AND(S70="",T70="",U70="",V70="",W70="",X70="",Y70="",Z70=""),"",(VLOOKUP(S70,'Grade-Percent-GPA'!$E:$F,2,FALSE)+VLOOKUP(T70,'Grade-Percent-GPA'!$E:$F,2,FALSE)+VLOOKUP(U70,'Grade-Percent-GPA'!$E:$F,2,FALSE)+VLOOKUP(V70,'Grade-Percent-GPA'!$E:$F,2,FALSE)+VLOOKUP(W70,'Grade-Percent-GPA'!$E:$F,2,FALSE)+VLOOKUP(X70,'Grade-Percent-GPA'!$E:$F,2,FALSE)+VLOOKUP(Y70,'Grade-Percent-GPA'!$E:$F,2,FALSE)+VLOOKUP(Z70,'Grade-Percent-GPA'!$E:$F,2,FALSE))/(IF(S70="",0,1)+IF(T70="",0,1)+IF(U70="",0,1)+IF(V70="",0,1)+IF(W70="",0,1)+IF(X70="",0,1)+IF(Y70="",0,1)+IF(Z70="",0,1)))</f>
        <v/>
      </c>
      <c r="AB70" s="171" t="str">
        <f t="shared" si="2"/>
        <v/>
      </c>
      <c r="AC70" s="171" t="str">
        <f t="shared" si="3"/>
        <v/>
      </c>
      <c r="AD70" s="168"/>
      <c r="AE70" s="169"/>
      <c r="AF70" s="170"/>
      <c r="AG70" s="170"/>
      <c r="AH70" s="170"/>
      <c r="AI70" s="170"/>
      <c r="AJ70" s="170"/>
      <c r="AK70" s="170"/>
      <c r="AL70" s="170"/>
      <c r="AM70" s="170"/>
      <c r="AN70" s="171" t="str">
        <f>IF(AND(AF70="",AG70="",AH70="",AI70="",AJ70="",AK70="",AL70="",AM70=""),"",(VLOOKUP(AF70,'Grade-Percent-GPA'!$E:$F,2,FALSE)+VLOOKUP(AG70,'Grade-Percent-GPA'!$E:$F,2,FALSE)+VLOOKUP(AH70,'Grade-Percent-GPA'!$E:$F,2,FALSE)+VLOOKUP(AI70,'Grade-Percent-GPA'!$E:$F,2,FALSE)+VLOOKUP(AJ70,'Grade-Percent-GPA'!$E:$F,2,FALSE)+VLOOKUP(AK70,'Grade-Percent-GPA'!$E:$F,2,FALSE)+VLOOKUP(AL70,'Grade-Percent-GPA'!$E:$F,2,FALSE)+VLOOKUP(AM70,'Grade-Percent-GPA'!$E:$F,2,FALSE))/(IF(AF70="",0,1)+IF(AG70="",0,1)+IF(AH70="",0,1)+IF(AI70="",0,1)+IF(AJ70="",0,1)+IF(AK70="",0,1)+IF(AL70="",0,1)+IF(AM70="",0,1)))</f>
        <v/>
      </c>
      <c r="AO70" s="171" t="str">
        <f t="shared" si="4"/>
        <v/>
      </c>
      <c r="AP70" s="171" t="str">
        <f t="shared" si="5"/>
        <v/>
      </c>
      <c r="AQ70" s="168"/>
      <c r="AR70" s="169"/>
      <c r="AS70" s="170"/>
      <c r="AT70" s="170"/>
      <c r="AU70" s="170"/>
      <c r="AV70" s="170"/>
      <c r="AW70" s="170"/>
      <c r="AX70" s="170"/>
      <c r="AY70" s="170"/>
      <c r="AZ70" s="170"/>
      <c r="BA70" s="171" t="str">
        <f>IF(AND(AS70="",AT70="",AU70="",AV70="",AW70="",AX70="",AY70="",AZ70=""),"",(VLOOKUP(AS70,'Grade-Percent-GPA'!$E:$F,2,FALSE)+VLOOKUP(AT70,'Grade-Percent-GPA'!$E:$F,2,FALSE)+VLOOKUP(AU70,'Grade-Percent-GPA'!$E:$F,2,FALSE)+VLOOKUP(AV70,'Grade-Percent-GPA'!$E:$F,2,FALSE)+VLOOKUP(AW70,'Grade-Percent-GPA'!$E:$F,2,FALSE)+VLOOKUP(AX70,'Grade-Percent-GPA'!$E:$F,2,FALSE)+VLOOKUP(AY70,'Grade-Percent-GPA'!$E:$F,2,FALSE)+VLOOKUP(AZ70,'Grade-Percent-GPA'!$E:$F,2,FALSE))/(IF(AS70="",0,1)+IF(AT70="",0,1)+IF(AU70="",0,1)+IF(AV70="",0,1)+IF(AW70="",0,1)+IF(AX70="",0,1)+IF(AY70="",0,1)+IF(AZ70="",0,1)))</f>
        <v/>
      </c>
      <c r="BB70" s="171" t="str">
        <f t="shared" si="6"/>
        <v/>
      </c>
      <c r="BC70" s="171" t="str">
        <f t="shared" si="7"/>
        <v/>
      </c>
      <c r="BD70" s="168"/>
      <c r="BE70" s="169"/>
      <c r="BF70" s="170"/>
      <c r="BG70" s="170"/>
      <c r="BH70" s="170"/>
      <c r="BI70" s="170"/>
      <c r="BJ70" s="170"/>
      <c r="BK70" s="170"/>
      <c r="BL70" s="170"/>
      <c r="BM70" s="170"/>
      <c r="BN70" s="171" t="str">
        <f>IF(AND(BF70="",BG70="",BH70="",BI70="",BJ70="",BK70="",BL70="",BM70=""),"",(VLOOKUP(BF70,'Grade-Percent-GPA'!$E:$F,2,FALSE)+VLOOKUP(BG70,'Grade-Percent-GPA'!$E:$F,2,FALSE)+VLOOKUP(BH70,'Grade-Percent-GPA'!$E:$F,2,FALSE)+VLOOKUP(BI70,'Grade-Percent-GPA'!$E:$F,2,FALSE)+VLOOKUP(BJ70,'Grade-Percent-GPA'!$E:$F,2,FALSE)+VLOOKUP(BK70,'Grade-Percent-GPA'!$E:$F,2,FALSE)+VLOOKUP(BL70,'Grade-Percent-GPA'!$E:$F,2,FALSE)+VLOOKUP(BM70,'Grade-Percent-GPA'!$E:$F,2,FALSE))/(IF(BF70="",0,1)+IF(BG70="",0,1)+IF(BH70="",0,1)+IF(BI70="",0,1)+IF(BJ70="",0,1)+IF(BK70="",0,1)+IF(BL70="",0,1)+IF(BM70="",0,1)))</f>
        <v/>
      </c>
      <c r="BO70" s="171" t="str">
        <f t="shared" si="8"/>
        <v/>
      </c>
      <c r="BP70" s="171" t="str">
        <f t="shared" si="9"/>
        <v/>
      </c>
      <c r="BQ70" s="168"/>
      <c r="BR70" s="169"/>
      <c r="BS70" s="170"/>
      <c r="BT70" s="170"/>
      <c r="BU70" s="170"/>
      <c r="BV70" s="170"/>
      <c r="BW70" s="170"/>
      <c r="BX70" s="170"/>
      <c r="BY70" s="170"/>
      <c r="BZ70" s="170"/>
      <c r="CA70" s="171" t="str">
        <f>IF(AND(BS70="",BT70="",BU70="",BV70="",BW70="",BX70="",BY70="",BZ70=""),"",(VLOOKUP(BS70,'Grade-Percent-GPA'!$E:$F,2,FALSE)+VLOOKUP(BT70,'Grade-Percent-GPA'!$E:$F,2,FALSE)+VLOOKUP(BU70,'Grade-Percent-GPA'!$E:$F,2,FALSE)+VLOOKUP(BV70,'Grade-Percent-GPA'!$E:$F,2,FALSE)+VLOOKUP(BW70,'Grade-Percent-GPA'!$E:$F,2,FALSE)+VLOOKUP(BX70,'Grade-Percent-GPA'!$E:$F,2,FALSE)+VLOOKUP(BY70,'Grade-Percent-GPA'!$E:$F,2,FALSE)+VLOOKUP(BZ70,'Grade-Percent-GPA'!$E:$F,2,FALSE))/(IF(BS70="",0,1)+IF(BT70="",0,1)+IF(BU70="",0,1)+IF(BV70="",0,1)+IF(BW70="",0,1)+IF(BX70="",0,1)+IF(BY70="",0,1)+IF(BZ70="",0,1)))</f>
        <v/>
      </c>
      <c r="CB70" s="171" t="str">
        <f t="shared" si="10"/>
        <v/>
      </c>
      <c r="CC70" s="171" t="str">
        <f t="shared" si="11"/>
        <v/>
      </c>
      <c r="CD70" s="168"/>
      <c r="CE70" s="169"/>
      <c r="CF70" s="170"/>
      <c r="CG70" s="170"/>
      <c r="CH70" s="170"/>
      <c r="CI70" s="170"/>
      <c r="CJ70" s="170"/>
      <c r="CK70" s="170"/>
      <c r="CL70" s="170"/>
      <c r="CM70" s="170"/>
      <c r="CN70" s="171" t="str">
        <f>IF(AND(CF70="",CG70="",CH70="",CI70="",CJ70="",CK70="",CL70="",CM70=""),"",(VLOOKUP(CF70,'Grade-Percent-GPA'!$E:$F,2,FALSE)+VLOOKUP(CG70,'Grade-Percent-GPA'!$E:$F,2,FALSE)+VLOOKUP(CH70,'Grade-Percent-GPA'!$E:$F,2,FALSE)+VLOOKUP(CI70,'Grade-Percent-GPA'!$E:$F,2,FALSE)+VLOOKUP(CJ70,'Grade-Percent-GPA'!$E:$F,2,FALSE)+VLOOKUP(CK70,'Grade-Percent-GPA'!$E:$F,2,FALSE)+VLOOKUP(CL70,'Grade-Percent-GPA'!$E:$F,2,FALSE)+VLOOKUP(CM70,'Grade-Percent-GPA'!$E:$F,2,FALSE))/(IF(CF70="",0,1)+IF(CG70="",0,1)+IF(CH70="",0,1)+IF(CI70="",0,1)+IF(CJ70="",0,1)+IF(CK70="",0,1)+IF(CL70="",0,1)+IF(CM70="",0,1)))</f>
        <v/>
      </c>
      <c r="CO70" s="171" t="str">
        <f t="shared" si="12"/>
        <v/>
      </c>
      <c r="CP70" s="171" t="str">
        <f t="shared" si="13"/>
        <v/>
      </c>
      <c r="CQ70" s="168"/>
      <c r="CR70" s="169"/>
      <c r="CS70" s="170"/>
      <c r="CT70" s="170"/>
      <c r="CU70" s="170"/>
      <c r="CV70" s="170"/>
      <c r="CW70" s="170"/>
      <c r="CX70" s="170"/>
      <c r="CY70" s="170"/>
      <c r="CZ70" s="170"/>
      <c r="DA70" s="171" t="str">
        <f>IF(AND(CS70="",CT70="",CU70="",CV70="",CW70="",CX70="",CY70="",CZ70=""),"",(VLOOKUP(CS70,'Grade-Percent-GPA'!$E:$F,2,FALSE)+VLOOKUP(CT70,'Grade-Percent-GPA'!$E:$F,2,FALSE)+VLOOKUP(CU70,'Grade-Percent-GPA'!$E:$F,2,FALSE)+VLOOKUP(CV70,'Grade-Percent-GPA'!$E:$F,2,FALSE)+VLOOKUP(CW70,'Grade-Percent-GPA'!$E:$F,2,FALSE)+VLOOKUP(CX70,'Grade-Percent-GPA'!$E:$F,2,FALSE)+VLOOKUP(CY70,'Grade-Percent-GPA'!$E:$F,2,FALSE)+VLOOKUP(CZ70,'Grade-Percent-GPA'!$E:$F,2,FALSE))/(IF(CS70="",0,1)+IF(CT70="",0,1)+IF(CU70="",0,1)+IF(CV70="",0,1)+IF(CW70="",0,1)+IF(CX70="",0,1)+IF(CY70="",0,1)+IF(CZ70="",0,1)))</f>
        <v/>
      </c>
      <c r="DB70" s="171" t="str">
        <f t="shared" si="14"/>
        <v/>
      </c>
      <c r="DC70" s="171" t="str">
        <f t="shared" si="15"/>
        <v/>
      </c>
    </row>
    <row r="71" spans="1:107" ht="14.25" customHeight="1" x14ac:dyDescent="0.3">
      <c r="A71" s="167"/>
      <c r="B71" s="110"/>
      <c r="C71" s="110"/>
      <c r="D71" s="168"/>
      <c r="E71" s="169"/>
      <c r="F71" s="170"/>
      <c r="G71" s="170"/>
      <c r="H71" s="170"/>
      <c r="I71" s="170"/>
      <c r="J71" s="170"/>
      <c r="K71" s="170"/>
      <c r="L71" s="170"/>
      <c r="M71" s="170"/>
      <c r="N71" s="171" t="str">
        <f>IF(AND(F71="",G71="",H71="",I71="",J71="",K71="",L71="",M71=""),"",(VLOOKUP(F71,'Grade-Percent-GPA'!$E:$F,2,FALSE)+VLOOKUP(G71,'Grade-Percent-GPA'!$E:$F,2,FALSE)+VLOOKUP(H71,'Grade-Percent-GPA'!$E:$F,2,FALSE)+VLOOKUP(I71,'Grade-Percent-GPA'!$E:$F,2,FALSE)+VLOOKUP(J71,'Grade-Percent-GPA'!$E:$F,2,FALSE)+VLOOKUP(K71,'Grade-Percent-GPA'!$E:$F,2,FALSE)+VLOOKUP(L71,'Grade-Percent-GPA'!$E:$F,2,FALSE)+VLOOKUP(M71,'Grade-Percent-GPA'!$E:$F,2,FALSE))/(IF(F71="",0,1)+IF(G71="",0,1)+IF(H71="",0,1)+IF(I71="",0,1)+IF(J71="",0,1)+IF(K71="",0,1)+IF(L71="",0,1)+IF(M71="",0,1)))</f>
        <v/>
      </c>
      <c r="O71" s="171" t="str">
        <f t="shared" si="0"/>
        <v/>
      </c>
      <c r="P71" s="171" t="str">
        <f t="shared" si="1"/>
        <v/>
      </c>
      <c r="Q71" s="168"/>
      <c r="R71" s="169"/>
      <c r="S71" s="170"/>
      <c r="T71" s="170"/>
      <c r="U71" s="170"/>
      <c r="V71" s="170"/>
      <c r="W71" s="170"/>
      <c r="X71" s="170"/>
      <c r="Y71" s="170"/>
      <c r="Z71" s="170"/>
      <c r="AA71" s="171" t="str">
        <f>IF(AND(S71="",T71="",U71="",V71="",W71="",X71="",Y71="",Z71=""),"",(VLOOKUP(S71,'Grade-Percent-GPA'!$E:$F,2,FALSE)+VLOOKUP(T71,'Grade-Percent-GPA'!$E:$F,2,FALSE)+VLOOKUP(U71,'Grade-Percent-GPA'!$E:$F,2,FALSE)+VLOOKUP(V71,'Grade-Percent-GPA'!$E:$F,2,FALSE)+VLOOKUP(W71,'Grade-Percent-GPA'!$E:$F,2,FALSE)+VLOOKUP(X71,'Grade-Percent-GPA'!$E:$F,2,FALSE)+VLOOKUP(Y71,'Grade-Percent-GPA'!$E:$F,2,FALSE)+VLOOKUP(Z71,'Grade-Percent-GPA'!$E:$F,2,FALSE))/(IF(S71="",0,1)+IF(T71="",0,1)+IF(U71="",0,1)+IF(V71="",0,1)+IF(W71="",0,1)+IF(X71="",0,1)+IF(Y71="",0,1)+IF(Z71="",0,1)))</f>
        <v/>
      </c>
      <c r="AB71" s="171" t="str">
        <f t="shared" si="2"/>
        <v/>
      </c>
      <c r="AC71" s="171" t="str">
        <f t="shared" si="3"/>
        <v/>
      </c>
      <c r="AD71" s="168"/>
      <c r="AE71" s="169"/>
      <c r="AF71" s="170"/>
      <c r="AG71" s="170"/>
      <c r="AH71" s="170"/>
      <c r="AI71" s="170"/>
      <c r="AJ71" s="170"/>
      <c r="AK71" s="170"/>
      <c r="AL71" s="170"/>
      <c r="AM71" s="170"/>
      <c r="AN71" s="171" t="str">
        <f>IF(AND(AF71="",AG71="",AH71="",AI71="",AJ71="",AK71="",AL71="",AM71=""),"",(VLOOKUP(AF71,'Grade-Percent-GPA'!$E:$F,2,FALSE)+VLOOKUP(AG71,'Grade-Percent-GPA'!$E:$F,2,FALSE)+VLOOKUP(AH71,'Grade-Percent-GPA'!$E:$F,2,FALSE)+VLOOKUP(AI71,'Grade-Percent-GPA'!$E:$F,2,FALSE)+VLOOKUP(AJ71,'Grade-Percent-GPA'!$E:$F,2,FALSE)+VLOOKUP(AK71,'Grade-Percent-GPA'!$E:$F,2,FALSE)+VLOOKUP(AL71,'Grade-Percent-GPA'!$E:$F,2,FALSE)+VLOOKUP(AM71,'Grade-Percent-GPA'!$E:$F,2,FALSE))/(IF(AF71="",0,1)+IF(AG71="",0,1)+IF(AH71="",0,1)+IF(AI71="",0,1)+IF(AJ71="",0,1)+IF(AK71="",0,1)+IF(AL71="",0,1)+IF(AM71="",0,1)))</f>
        <v/>
      </c>
      <c r="AO71" s="171" t="str">
        <f t="shared" si="4"/>
        <v/>
      </c>
      <c r="AP71" s="171" t="str">
        <f t="shared" si="5"/>
        <v/>
      </c>
      <c r="AQ71" s="168"/>
      <c r="AR71" s="169"/>
      <c r="AS71" s="170"/>
      <c r="AT71" s="170"/>
      <c r="AU71" s="170"/>
      <c r="AV71" s="170"/>
      <c r="AW71" s="170"/>
      <c r="AX71" s="170"/>
      <c r="AY71" s="170"/>
      <c r="AZ71" s="170"/>
      <c r="BA71" s="171" t="str">
        <f>IF(AND(AS71="",AT71="",AU71="",AV71="",AW71="",AX71="",AY71="",AZ71=""),"",(VLOOKUP(AS71,'Grade-Percent-GPA'!$E:$F,2,FALSE)+VLOOKUP(AT71,'Grade-Percent-GPA'!$E:$F,2,FALSE)+VLOOKUP(AU71,'Grade-Percent-GPA'!$E:$F,2,FALSE)+VLOOKUP(AV71,'Grade-Percent-GPA'!$E:$F,2,FALSE)+VLOOKUP(AW71,'Grade-Percent-GPA'!$E:$F,2,FALSE)+VLOOKUP(AX71,'Grade-Percent-GPA'!$E:$F,2,FALSE)+VLOOKUP(AY71,'Grade-Percent-GPA'!$E:$F,2,FALSE)+VLOOKUP(AZ71,'Grade-Percent-GPA'!$E:$F,2,FALSE))/(IF(AS71="",0,1)+IF(AT71="",0,1)+IF(AU71="",0,1)+IF(AV71="",0,1)+IF(AW71="",0,1)+IF(AX71="",0,1)+IF(AY71="",0,1)+IF(AZ71="",0,1)))</f>
        <v/>
      </c>
      <c r="BB71" s="171" t="str">
        <f t="shared" si="6"/>
        <v/>
      </c>
      <c r="BC71" s="171" t="str">
        <f t="shared" si="7"/>
        <v/>
      </c>
      <c r="BD71" s="168"/>
      <c r="BE71" s="169"/>
      <c r="BF71" s="170"/>
      <c r="BG71" s="170"/>
      <c r="BH71" s="170"/>
      <c r="BI71" s="170"/>
      <c r="BJ71" s="170"/>
      <c r="BK71" s="170"/>
      <c r="BL71" s="170"/>
      <c r="BM71" s="170"/>
      <c r="BN71" s="171" t="str">
        <f>IF(AND(BF71="",BG71="",BH71="",BI71="",BJ71="",BK71="",BL71="",BM71=""),"",(VLOOKUP(BF71,'Grade-Percent-GPA'!$E:$F,2,FALSE)+VLOOKUP(BG71,'Grade-Percent-GPA'!$E:$F,2,FALSE)+VLOOKUP(BH71,'Grade-Percent-GPA'!$E:$F,2,FALSE)+VLOOKUP(BI71,'Grade-Percent-GPA'!$E:$F,2,FALSE)+VLOOKUP(BJ71,'Grade-Percent-GPA'!$E:$F,2,FALSE)+VLOOKUP(BK71,'Grade-Percent-GPA'!$E:$F,2,FALSE)+VLOOKUP(BL71,'Grade-Percent-GPA'!$E:$F,2,FALSE)+VLOOKUP(BM71,'Grade-Percent-GPA'!$E:$F,2,FALSE))/(IF(BF71="",0,1)+IF(BG71="",0,1)+IF(BH71="",0,1)+IF(BI71="",0,1)+IF(BJ71="",0,1)+IF(BK71="",0,1)+IF(BL71="",0,1)+IF(BM71="",0,1)))</f>
        <v/>
      </c>
      <c r="BO71" s="171" t="str">
        <f t="shared" si="8"/>
        <v/>
      </c>
      <c r="BP71" s="171" t="str">
        <f t="shared" si="9"/>
        <v/>
      </c>
      <c r="BQ71" s="168"/>
      <c r="BR71" s="169"/>
      <c r="BS71" s="170"/>
      <c r="BT71" s="170"/>
      <c r="BU71" s="170"/>
      <c r="BV71" s="170"/>
      <c r="BW71" s="170"/>
      <c r="BX71" s="170"/>
      <c r="BY71" s="170"/>
      <c r="BZ71" s="170"/>
      <c r="CA71" s="171" t="str">
        <f>IF(AND(BS71="",BT71="",BU71="",BV71="",BW71="",BX71="",BY71="",BZ71=""),"",(VLOOKUP(BS71,'Grade-Percent-GPA'!$E:$F,2,FALSE)+VLOOKUP(BT71,'Grade-Percent-GPA'!$E:$F,2,FALSE)+VLOOKUP(BU71,'Grade-Percent-GPA'!$E:$F,2,FALSE)+VLOOKUP(BV71,'Grade-Percent-GPA'!$E:$F,2,FALSE)+VLOOKUP(BW71,'Grade-Percent-GPA'!$E:$F,2,FALSE)+VLOOKUP(BX71,'Grade-Percent-GPA'!$E:$F,2,FALSE)+VLOOKUP(BY71,'Grade-Percent-GPA'!$E:$F,2,FALSE)+VLOOKUP(BZ71,'Grade-Percent-GPA'!$E:$F,2,FALSE))/(IF(BS71="",0,1)+IF(BT71="",0,1)+IF(BU71="",0,1)+IF(BV71="",0,1)+IF(BW71="",0,1)+IF(BX71="",0,1)+IF(BY71="",0,1)+IF(BZ71="",0,1)))</f>
        <v/>
      </c>
      <c r="CB71" s="171" t="str">
        <f t="shared" si="10"/>
        <v/>
      </c>
      <c r="CC71" s="171" t="str">
        <f t="shared" si="11"/>
        <v/>
      </c>
      <c r="CD71" s="168"/>
      <c r="CE71" s="169"/>
      <c r="CF71" s="170"/>
      <c r="CG71" s="170"/>
      <c r="CH71" s="170"/>
      <c r="CI71" s="170"/>
      <c r="CJ71" s="170"/>
      <c r="CK71" s="170"/>
      <c r="CL71" s="170"/>
      <c r="CM71" s="170"/>
      <c r="CN71" s="171" t="str">
        <f>IF(AND(CF71="",CG71="",CH71="",CI71="",CJ71="",CK71="",CL71="",CM71=""),"",(VLOOKUP(CF71,'Grade-Percent-GPA'!$E:$F,2,FALSE)+VLOOKUP(CG71,'Grade-Percent-GPA'!$E:$F,2,FALSE)+VLOOKUP(CH71,'Grade-Percent-GPA'!$E:$F,2,FALSE)+VLOOKUP(CI71,'Grade-Percent-GPA'!$E:$F,2,FALSE)+VLOOKUP(CJ71,'Grade-Percent-GPA'!$E:$F,2,FALSE)+VLOOKUP(CK71,'Grade-Percent-GPA'!$E:$F,2,FALSE)+VLOOKUP(CL71,'Grade-Percent-GPA'!$E:$F,2,FALSE)+VLOOKUP(CM71,'Grade-Percent-GPA'!$E:$F,2,FALSE))/(IF(CF71="",0,1)+IF(CG71="",0,1)+IF(CH71="",0,1)+IF(CI71="",0,1)+IF(CJ71="",0,1)+IF(CK71="",0,1)+IF(CL71="",0,1)+IF(CM71="",0,1)))</f>
        <v/>
      </c>
      <c r="CO71" s="171" t="str">
        <f t="shared" si="12"/>
        <v/>
      </c>
      <c r="CP71" s="171" t="str">
        <f t="shared" si="13"/>
        <v/>
      </c>
      <c r="CQ71" s="168"/>
      <c r="CR71" s="169"/>
      <c r="CS71" s="170"/>
      <c r="CT71" s="170"/>
      <c r="CU71" s="170"/>
      <c r="CV71" s="170"/>
      <c r="CW71" s="170"/>
      <c r="CX71" s="170"/>
      <c r="CY71" s="170"/>
      <c r="CZ71" s="170"/>
      <c r="DA71" s="171" t="str">
        <f>IF(AND(CS71="",CT71="",CU71="",CV71="",CW71="",CX71="",CY71="",CZ71=""),"",(VLOOKUP(CS71,'Grade-Percent-GPA'!$E:$F,2,FALSE)+VLOOKUP(CT71,'Grade-Percent-GPA'!$E:$F,2,FALSE)+VLOOKUP(CU71,'Grade-Percent-GPA'!$E:$F,2,FALSE)+VLOOKUP(CV71,'Grade-Percent-GPA'!$E:$F,2,FALSE)+VLOOKUP(CW71,'Grade-Percent-GPA'!$E:$F,2,FALSE)+VLOOKUP(CX71,'Grade-Percent-GPA'!$E:$F,2,FALSE)+VLOOKUP(CY71,'Grade-Percent-GPA'!$E:$F,2,FALSE)+VLOOKUP(CZ71,'Grade-Percent-GPA'!$E:$F,2,FALSE))/(IF(CS71="",0,1)+IF(CT71="",0,1)+IF(CU71="",0,1)+IF(CV71="",0,1)+IF(CW71="",0,1)+IF(CX71="",0,1)+IF(CY71="",0,1)+IF(CZ71="",0,1)))</f>
        <v/>
      </c>
      <c r="DB71" s="171" t="str">
        <f t="shared" si="14"/>
        <v/>
      </c>
      <c r="DC71" s="171" t="str">
        <f t="shared" si="15"/>
        <v/>
      </c>
    </row>
    <row r="72" spans="1:107" ht="14.25" customHeight="1" x14ac:dyDescent="0.3">
      <c r="A72" s="167"/>
      <c r="B72" s="110"/>
      <c r="C72" s="110"/>
      <c r="D72" s="168"/>
      <c r="E72" s="169"/>
      <c r="F72" s="170"/>
      <c r="G72" s="170"/>
      <c r="H72" s="170"/>
      <c r="I72" s="170"/>
      <c r="J72" s="170"/>
      <c r="K72" s="170"/>
      <c r="L72" s="170"/>
      <c r="M72" s="170"/>
      <c r="N72" s="171" t="str">
        <f>IF(AND(F72="",G72="",H72="",I72="",J72="",K72="",L72="",M72=""),"",(VLOOKUP(F72,'Grade-Percent-GPA'!$E:$F,2,FALSE)+VLOOKUP(G72,'Grade-Percent-GPA'!$E:$F,2,FALSE)+VLOOKUP(H72,'Grade-Percent-GPA'!$E:$F,2,FALSE)+VLOOKUP(I72,'Grade-Percent-GPA'!$E:$F,2,FALSE)+VLOOKUP(J72,'Grade-Percent-GPA'!$E:$F,2,FALSE)+VLOOKUP(K72,'Grade-Percent-GPA'!$E:$F,2,FALSE)+VLOOKUP(L72,'Grade-Percent-GPA'!$E:$F,2,FALSE)+VLOOKUP(M72,'Grade-Percent-GPA'!$E:$F,2,FALSE))/(IF(F72="",0,1)+IF(G72="",0,1)+IF(H72="",0,1)+IF(I72="",0,1)+IF(J72="",0,1)+IF(K72="",0,1)+IF(L72="",0,1)+IF(M72="",0,1)))</f>
        <v/>
      </c>
      <c r="O72" s="171" t="str">
        <f t="shared" si="0"/>
        <v/>
      </c>
      <c r="P72" s="171" t="str">
        <f t="shared" si="1"/>
        <v/>
      </c>
      <c r="Q72" s="168"/>
      <c r="R72" s="169"/>
      <c r="S72" s="170"/>
      <c r="T72" s="170"/>
      <c r="U72" s="170"/>
      <c r="V72" s="170"/>
      <c r="W72" s="170"/>
      <c r="X72" s="170"/>
      <c r="Y72" s="170"/>
      <c r="Z72" s="170"/>
      <c r="AA72" s="171" t="str">
        <f>IF(AND(S72="",T72="",U72="",V72="",W72="",X72="",Y72="",Z72=""),"",(VLOOKUP(S72,'Grade-Percent-GPA'!$E:$F,2,FALSE)+VLOOKUP(T72,'Grade-Percent-GPA'!$E:$F,2,FALSE)+VLOOKUP(U72,'Grade-Percent-GPA'!$E:$F,2,FALSE)+VLOOKUP(V72,'Grade-Percent-GPA'!$E:$F,2,FALSE)+VLOOKUP(W72,'Grade-Percent-GPA'!$E:$F,2,FALSE)+VLOOKUP(X72,'Grade-Percent-GPA'!$E:$F,2,FALSE)+VLOOKUP(Y72,'Grade-Percent-GPA'!$E:$F,2,FALSE)+VLOOKUP(Z72,'Grade-Percent-GPA'!$E:$F,2,FALSE))/(IF(S72="",0,1)+IF(T72="",0,1)+IF(U72="",0,1)+IF(V72="",0,1)+IF(W72="",0,1)+IF(X72="",0,1)+IF(Y72="",0,1)+IF(Z72="",0,1)))</f>
        <v/>
      </c>
      <c r="AB72" s="171" t="str">
        <f t="shared" si="2"/>
        <v/>
      </c>
      <c r="AC72" s="171" t="str">
        <f t="shared" si="3"/>
        <v/>
      </c>
      <c r="AD72" s="168"/>
      <c r="AE72" s="169"/>
      <c r="AF72" s="170"/>
      <c r="AG72" s="170"/>
      <c r="AH72" s="170"/>
      <c r="AI72" s="170"/>
      <c r="AJ72" s="170"/>
      <c r="AK72" s="170"/>
      <c r="AL72" s="170"/>
      <c r="AM72" s="170"/>
      <c r="AN72" s="171" t="str">
        <f>IF(AND(AF72="",AG72="",AH72="",AI72="",AJ72="",AK72="",AL72="",AM72=""),"",(VLOOKUP(AF72,'Grade-Percent-GPA'!$E:$F,2,FALSE)+VLOOKUP(AG72,'Grade-Percent-GPA'!$E:$F,2,FALSE)+VLOOKUP(AH72,'Grade-Percent-GPA'!$E:$F,2,FALSE)+VLOOKUP(AI72,'Grade-Percent-GPA'!$E:$F,2,FALSE)+VLOOKUP(AJ72,'Grade-Percent-GPA'!$E:$F,2,FALSE)+VLOOKUP(AK72,'Grade-Percent-GPA'!$E:$F,2,FALSE)+VLOOKUP(AL72,'Grade-Percent-GPA'!$E:$F,2,FALSE)+VLOOKUP(AM72,'Grade-Percent-GPA'!$E:$F,2,FALSE))/(IF(AF72="",0,1)+IF(AG72="",0,1)+IF(AH72="",0,1)+IF(AI72="",0,1)+IF(AJ72="",0,1)+IF(AK72="",0,1)+IF(AL72="",0,1)+IF(AM72="",0,1)))</f>
        <v/>
      </c>
      <c r="AO72" s="171" t="str">
        <f t="shared" si="4"/>
        <v/>
      </c>
      <c r="AP72" s="171" t="str">
        <f t="shared" si="5"/>
        <v/>
      </c>
      <c r="AQ72" s="168"/>
      <c r="AR72" s="169"/>
      <c r="AS72" s="170"/>
      <c r="AT72" s="170"/>
      <c r="AU72" s="170"/>
      <c r="AV72" s="170"/>
      <c r="AW72" s="170"/>
      <c r="AX72" s="170"/>
      <c r="AY72" s="170"/>
      <c r="AZ72" s="170"/>
      <c r="BA72" s="171" t="str">
        <f>IF(AND(AS72="",AT72="",AU72="",AV72="",AW72="",AX72="",AY72="",AZ72=""),"",(VLOOKUP(AS72,'Grade-Percent-GPA'!$E:$F,2,FALSE)+VLOOKUP(AT72,'Grade-Percent-GPA'!$E:$F,2,FALSE)+VLOOKUP(AU72,'Grade-Percent-GPA'!$E:$F,2,FALSE)+VLOOKUP(AV72,'Grade-Percent-GPA'!$E:$F,2,FALSE)+VLOOKUP(AW72,'Grade-Percent-GPA'!$E:$F,2,FALSE)+VLOOKUP(AX72,'Grade-Percent-GPA'!$E:$F,2,FALSE)+VLOOKUP(AY72,'Grade-Percent-GPA'!$E:$F,2,FALSE)+VLOOKUP(AZ72,'Grade-Percent-GPA'!$E:$F,2,FALSE))/(IF(AS72="",0,1)+IF(AT72="",0,1)+IF(AU72="",0,1)+IF(AV72="",0,1)+IF(AW72="",0,1)+IF(AX72="",0,1)+IF(AY72="",0,1)+IF(AZ72="",0,1)))</f>
        <v/>
      </c>
      <c r="BB72" s="171" t="str">
        <f t="shared" si="6"/>
        <v/>
      </c>
      <c r="BC72" s="171" t="str">
        <f t="shared" si="7"/>
        <v/>
      </c>
      <c r="BD72" s="168"/>
      <c r="BE72" s="169"/>
      <c r="BF72" s="170"/>
      <c r="BG72" s="170"/>
      <c r="BH72" s="170"/>
      <c r="BI72" s="170"/>
      <c r="BJ72" s="170"/>
      <c r="BK72" s="170"/>
      <c r="BL72" s="170"/>
      <c r="BM72" s="170"/>
      <c r="BN72" s="171" t="str">
        <f>IF(AND(BF72="",BG72="",BH72="",BI72="",BJ72="",BK72="",BL72="",BM72=""),"",(VLOOKUP(BF72,'Grade-Percent-GPA'!$E:$F,2,FALSE)+VLOOKUP(BG72,'Grade-Percent-GPA'!$E:$F,2,FALSE)+VLOOKUP(BH72,'Grade-Percent-GPA'!$E:$F,2,FALSE)+VLOOKUP(BI72,'Grade-Percent-GPA'!$E:$F,2,FALSE)+VLOOKUP(BJ72,'Grade-Percent-GPA'!$E:$F,2,FALSE)+VLOOKUP(BK72,'Grade-Percent-GPA'!$E:$F,2,FALSE)+VLOOKUP(BL72,'Grade-Percent-GPA'!$E:$F,2,FALSE)+VLOOKUP(BM72,'Grade-Percent-GPA'!$E:$F,2,FALSE))/(IF(BF72="",0,1)+IF(BG72="",0,1)+IF(BH72="",0,1)+IF(BI72="",0,1)+IF(BJ72="",0,1)+IF(BK72="",0,1)+IF(BL72="",0,1)+IF(BM72="",0,1)))</f>
        <v/>
      </c>
      <c r="BO72" s="171" t="str">
        <f t="shared" si="8"/>
        <v/>
      </c>
      <c r="BP72" s="171" t="str">
        <f t="shared" si="9"/>
        <v/>
      </c>
      <c r="BQ72" s="168"/>
      <c r="BR72" s="169"/>
      <c r="BS72" s="170"/>
      <c r="BT72" s="170"/>
      <c r="BU72" s="170"/>
      <c r="BV72" s="170"/>
      <c r="BW72" s="170"/>
      <c r="BX72" s="170"/>
      <c r="BY72" s="170"/>
      <c r="BZ72" s="170"/>
      <c r="CA72" s="171" t="str">
        <f>IF(AND(BS72="",BT72="",BU72="",BV72="",BW72="",BX72="",BY72="",BZ72=""),"",(VLOOKUP(BS72,'Grade-Percent-GPA'!$E:$F,2,FALSE)+VLOOKUP(BT72,'Grade-Percent-GPA'!$E:$F,2,FALSE)+VLOOKUP(BU72,'Grade-Percent-GPA'!$E:$F,2,FALSE)+VLOOKUP(BV72,'Grade-Percent-GPA'!$E:$F,2,FALSE)+VLOOKUP(BW72,'Grade-Percent-GPA'!$E:$F,2,FALSE)+VLOOKUP(BX72,'Grade-Percent-GPA'!$E:$F,2,FALSE)+VLOOKUP(BY72,'Grade-Percent-GPA'!$E:$F,2,FALSE)+VLOOKUP(BZ72,'Grade-Percent-GPA'!$E:$F,2,FALSE))/(IF(BS72="",0,1)+IF(BT72="",0,1)+IF(BU72="",0,1)+IF(BV72="",0,1)+IF(BW72="",0,1)+IF(BX72="",0,1)+IF(BY72="",0,1)+IF(BZ72="",0,1)))</f>
        <v/>
      </c>
      <c r="CB72" s="171" t="str">
        <f t="shared" si="10"/>
        <v/>
      </c>
      <c r="CC72" s="171" t="str">
        <f t="shared" si="11"/>
        <v/>
      </c>
      <c r="CD72" s="168"/>
      <c r="CE72" s="169"/>
      <c r="CF72" s="170"/>
      <c r="CG72" s="170"/>
      <c r="CH72" s="170"/>
      <c r="CI72" s="170"/>
      <c r="CJ72" s="170"/>
      <c r="CK72" s="170"/>
      <c r="CL72" s="170"/>
      <c r="CM72" s="170"/>
      <c r="CN72" s="171" t="str">
        <f>IF(AND(CF72="",CG72="",CH72="",CI72="",CJ72="",CK72="",CL72="",CM72=""),"",(VLOOKUP(CF72,'Grade-Percent-GPA'!$E:$F,2,FALSE)+VLOOKUP(CG72,'Grade-Percent-GPA'!$E:$F,2,FALSE)+VLOOKUP(CH72,'Grade-Percent-GPA'!$E:$F,2,FALSE)+VLOOKUP(CI72,'Grade-Percent-GPA'!$E:$F,2,FALSE)+VLOOKUP(CJ72,'Grade-Percent-GPA'!$E:$F,2,FALSE)+VLOOKUP(CK72,'Grade-Percent-GPA'!$E:$F,2,FALSE)+VLOOKUP(CL72,'Grade-Percent-GPA'!$E:$F,2,FALSE)+VLOOKUP(CM72,'Grade-Percent-GPA'!$E:$F,2,FALSE))/(IF(CF72="",0,1)+IF(CG72="",0,1)+IF(CH72="",0,1)+IF(CI72="",0,1)+IF(CJ72="",0,1)+IF(CK72="",0,1)+IF(CL72="",0,1)+IF(CM72="",0,1)))</f>
        <v/>
      </c>
      <c r="CO72" s="171" t="str">
        <f t="shared" si="12"/>
        <v/>
      </c>
      <c r="CP72" s="171" t="str">
        <f t="shared" si="13"/>
        <v/>
      </c>
      <c r="CQ72" s="168"/>
      <c r="CR72" s="169"/>
      <c r="CS72" s="170"/>
      <c r="CT72" s="170"/>
      <c r="CU72" s="170"/>
      <c r="CV72" s="170"/>
      <c r="CW72" s="170"/>
      <c r="CX72" s="170"/>
      <c r="CY72" s="170"/>
      <c r="CZ72" s="170"/>
      <c r="DA72" s="171" t="str">
        <f>IF(AND(CS72="",CT72="",CU72="",CV72="",CW72="",CX72="",CY72="",CZ72=""),"",(VLOOKUP(CS72,'Grade-Percent-GPA'!$E:$F,2,FALSE)+VLOOKUP(CT72,'Grade-Percent-GPA'!$E:$F,2,FALSE)+VLOOKUP(CU72,'Grade-Percent-GPA'!$E:$F,2,FALSE)+VLOOKUP(CV72,'Grade-Percent-GPA'!$E:$F,2,FALSE)+VLOOKUP(CW72,'Grade-Percent-GPA'!$E:$F,2,FALSE)+VLOOKUP(CX72,'Grade-Percent-GPA'!$E:$F,2,FALSE)+VLOOKUP(CY72,'Grade-Percent-GPA'!$E:$F,2,FALSE)+VLOOKUP(CZ72,'Grade-Percent-GPA'!$E:$F,2,FALSE))/(IF(CS72="",0,1)+IF(CT72="",0,1)+IF(CU72="",0,1)+IF(CV72="",0,1)+IF(CW72="",0,1)+IF(CX72="",0,1)+IF(CY72="",0,1)+IF(CZ72="",0,1)))</f>
        <v/>
      </c>
      <c r="DB72" s="171" t="str">
        <f t="shared" si="14"/>
        <v/>
      </c>
      <c r="DC72" s="171" t="str">
        <f t="shared" si="15"/>
        <v/>
      </c>
    </row>
    <row r="73" spans="1:107" ht="14.25" customHeight="1" x14ac:dyDescent="0.3">
      <c r="A73" s="167"/>
      <c r="B73" s="110"/>
      <c r="C73" s="110"/>
      <c r="D73" s="168"/>
      <c r="E73" s="169"/>
      <c r="F73" s="170"/>
      <c r="G73" s="170"/>
      <c r="H73" s="170"/>
      <c r="I73" s="170"/>
      <c r="J73" s="170"/>
      <c r="K73" s="170"/>
      <c r="L73" s="170"/>
      <c r="M73" s="170"/>
      <c r="N73" s="171" t="str">
        <f>IF(AND(F73="",G73="",H73="",I73="",J73="",K73="",L73="",M73=""),"",(VLOOKUP(F73,'Grade-Percent-GPA'!$E:$F,2,FALSE)+VLOOKUP(G73,'Grade-Percent-GPA'!$E:$F,2,FALSE)+VLOOKUP(H73,'Grade-Percent-GPA'!$E:$F,2,FALSE)+VLOOKUP(I73,'Grade-Percent-GPA'!$E:$F,2,FALSE)+VLOOKUP(J73,'Grade-Percent-GPA'!$E:$F,2,FALSE)+VLOOKUP(K73,'Grade-Percent-GPA'!$E:$F,2,FALSE)+VLOOKUP(L73,'Grade-Percent-GPA'!$E:$F,2,FALSE)+VLOOKUP(M73,'Grade-Percent-GPA'!$E:$F,2,FALSE))/(IF(F73="",0,1)+IF(G73="",0,1)+IF(H73="",0,1)+IF(I73="",0,1)+IF(J73="",0,1)+IF(K73="",0,1)+IF(L73="",0,1)+IF(M73="",0,1)))</f>
        <v/>
      </c>
      <c r="O73" s="171" t="str">
        <f t="shared" si="0"/>
        <v/>
      </c>
      <c r="P73" s="171" t="str">
        <f t="shared" si="1"/>
        <v/>
      </c>
      <c r="Q73" s="168"/>
      <c r="R73" s="169"/>
      <c r="S73" s="170"/>
      <c r="T73" s="170"/>
      <c r="U73" s="170"/>
      <c r="V73" s="170"/>
      <c r="W73" s="170"/>
      <c r="X73" s="170"/>
      <c r="Y73" s="170"/>
      <c r="Z73" s="170"/>
      <c r="AA73" s="171" t="str">
        <f>IF(AND(S73="",T73="",U73="",V73="",W73="",X73="",Y73="",Z73=""),"",(VLOOKUP(S73,'Grade-Percent-GPA'!$E:$F,2,FALSE)+VLOOKUP(T73,'Grade-Percent-GPA'!$E:$F,2,FALSE)+VLOOKUP(U73,'Grade-Percent-GPA'!$E:$F,2,FALSE)+VLOOKUP(V73,'Grade-Percent-GPA'!$E:$F,2,FALSE)+VLOOKUP(W73,'Grade-Percent-GPA'!$E:$F,2,FALSE)+VLOOKUP(X73,'Grade-Percent-GPA'!$E:$F,2,FALSE)+VLOOKUP(Y73,'Grade-Percent-GPA'!$E:$F,2,FALSE)+VLOOKUP(Z73,'Grade-Percent-GPA'!$E:$F,2,FALSE))/(IF(S73="",0,1)+IF(T73="",0,1)+IF(U73="",0,1)+IF(V73="",0,1)+IF(W73="",0,1)+IF(X73="",0,1)+IF(Y73="",0,1)+IF(Z73="",0,1)))</f>
        <v/>
      </c>
      <c r="AB73" s="171" t="str">
        <f t="shared" si="2"/>
        <v/>
      </c>
      <c r="AC73" s="171" t="str">
        <f t="shared" si="3"/>
        <v/>
      </c>
      <c r="AD73" s="168"/>
      <c r="AE73" s="169"/>
      <c r="AF73" s="170"/>
      <c r="AG73" s="170"/>
      <c r="AH73" s="170"/>
      <c r="AI73" s="170"/>
      <c r="AJ73" s="170"/>
      <c r="AK73" s="170"/>
      <c r="AL73" s="170"/>
      <c r="AM73" s="170"/>
      <c r="AN73" s="171" t="str">
        <f>IF(AND(AF73="",AG73="",AH73="",AI73="",AJ73="",AK73="",AL73="",AM73=""),"",(VLOOKUP(AF73,'Grade-Percent-GPA'!$E:$F,2,FALSE)+VLOOKUP(AG73,'Grade-Percent-GPA'!$E:$F,2,FALSE)+VLOOKUP(AH73,'Grade-Percent-GPA'!$E:$F,2,FALSE)+VLOOKUP(AI73,'Grade-Percent-GPA'!$E:$F,2,FALSE)+VLOOKUP(AJ73,'Grade-Percent-GPA'!$E:$F,2,FALSE)+VLOOKUP(AK73,'Grade-Percent-GPA'!$E:$F,2,FALSE)+VLOOKUP(AL73,'Grade-Percent-GPA'!$E:$F,2,FALSE)+VLOOKUP(AM73,'Grade-Percent-GPA'!$E:$F,2,FALSE))/(IF(AF73="",0,1)+IF(AG73="",0,1)+IF(AH73="",0,1)+IF(AI73="",0,1)+IF(AJ73="",0,1)+IF(AK73="",0,1)+IF(AL73="",0,1)+IF(AM73="",0,1)))</f>
        <v/>
      </c>
      <c r="AO73" s="171" t="str">
        <f t="shared" si="4"/>
        <v/>
      </c>
      <c r="AP73" s="171" t="str">
        <f t="shared" si="5"/>
        <v/>
      </c>
      <c r="AQ73" s="168"/>
      <c r="AR73" s="169"/>
      <c r="AS73" s="170"/>
      <c r="AT73" s="170"/>
      <c r="AU73" s="170"/>
      <c r="AV73" s="170"/>
      <c r="AW73" s="170"/>
      <c r="AX73" s="170"/>
      <c r="AY73" s="170"/>
      <c r="AZ73" s="170"/>
      <c r="BA73" s="171" t="str">
        <f>IF(AND(AS73="",AT73="",AU73="",AV73="",AW73="",AX73="",AY73="",AZ73=""),"",(VLOOKUP(AS73,'Grade-Percent-GPA'!$E:$F,2,FALSE)+VLOOKUP(AT73,'Grade-Percent-GPA'!$E:$F,2,FALSE)+VLOOKUP(AU73,'Grade-Percent-GPA'!$E:$F,2,FALSE)+VLOOKUP(AV73,'Grade-Percent-GPA'!$E:$F,2,FALSE)+VLOOKUP(AW73,'Grade-Percent-GPA'!$E:$F,2,FALSE)+VLOOKUP(AX73,'Grade-Percent-GPA'!$E:$F,2,FALSE)+VLOOKUP(AY73,'Grade-Percent-GPA'!$E:$F,2,FALSE)+VLOOKUP(AZ73,'Grade-Percent-GPA'!$E:$F,2,FALSE))/(IF(AS73="",0,1)+IF(AT73="",0,1)+IF(AU73="",0,1)+IF(AV73="",0,1)+IF(AW73="",0,1)+IF(AX73="",0,1)+IF(AY73="",0,1)+IF(AZ73="",0,1)))</f>
        <v/>
      </c>
      <c r="BB73" s="171" t="str">
        <f t="shared" si="6"/>
        <v/>
      </c>
      <c r="BC73" s="171" t="str">
        <f t="shared" si="7"/>
        <v/>
      </c>
      <c r="BD73" s="168"/>
      <c r="BE73" s="169"/>
      <c r="BF73" s="170"/>
      <c r="BG73" s="170"/>
      <c r="BH73" s="170"/>
      <c r="BI73" s="170"/>
      <c r="BJ73" s="170"/>
      <c r="BK73" s="170"/>
      <c r="BL73" s="170"/>
      <c r="BM73" s="170"/>
      <c r="BN73" s="171" t="str">
        <f>IF(AND(BF73="",BG73="",BH73="",BI73="",BJ73="",BK73="",BL73="",BM73=""),"",(VLOOKUP(BF73,'Grade-Percent-GPA'!$E:$F,2,FALSE)+VLOOKUP(BG73,'Grade-Percent-GPA'!$E:$F,2,FALSE)+VLOOKUP(BH73,'Grade-Percent-GPA'!$E:$F,2,FALSE)+VLOOKUP(BI73,'Grade-Percent-GPA'!$E:$F,2,FALSE)+VLOOKUP(BJ73,'Grade-Percent-GPA'!$E:$F,2,FALSE)+VLOOKUP(BK73,'Grade-Percent-GPA'!$E:$F,2,FALSE)+VLOOKUP(BL73,'Grade-Percent-GPA'!$E:$F,2,FALSE)+VLOOKUP(BM73,'Grade-Percent-GPA'!$E:$F,2,FALSE))/(IF(BF73="",0,1)+IF(BG73="",0,1)+IF(BH73="",0,1)+IF(BI73="",0,1)+IF(BJ73="",0,1)+IF(BK73="",0,1)+IF(BL73="",0,1)+IF(BM73="",0,1)))</f>
        <v/>
      </c>
      <c r="BO73" s="171" t="str">
        <f t="shared" si="8"/>
        <v/>
      </c>
      <c r="BP73" s="171" t="str">
        <f t="shared" si="9"/>
        <v/>
      </c>
      <c r="BQ73" s="168"/>
      <c r="BR73" s="169"/>
      <c r="BS73" s="170"/>
      <c r="BT73" s="170"/>
      <c r="BU73" s="170"/>
      <c r="BV73" s="170"/>
      <c r="BW73" s="170"/>
      <c r="BX73" s="170"/>
      <c r="BY73" s="170"/>
      <c r="BZ73" s="170"/>
      <c r="CA73" s="171" t="str">
        <f>IF(AND(BS73="",BT73="",BU73="",BV73="",BW73="",BX73="",BY73="",BZ73=""),"",(VLOOKUP(BS73,'Grade-Percent-GPA'!$E:$F,2,FALSE)+VLOOKUP(BT73,'Grade-Percent-GPA'!$E:$F,2,FALSE)+VLOOKUP(BU73,'Grade-Percent-GPA'!$E:$F,2,FALSE)+VLOOKUP(BV73,'Grade-Percent-GPA'!$E:$F,2,FALSE)+VLOOKUP(BW73,'Grade-Percent-GPA'!$E:$F,2,FALSE)+VLOOKUP(BX73,'Grade-Percent-GPA'!$E:$F,2,FALSE)+VLOOKUP(BY73,'Grade-Percent-GPA'!$E:$F,2,FALSE)+VLOOKUP(BZ73,'Grade-Percent-GPA'!$E:$F,2,FALSE))/(IF(BS73="",0,1)+IF(BT73="",0,1)+IF(BU73="",0,1)+IF(BV73="",0,1)+IF(BW73="",0,1)+IF(BX73="",0,1)+IF(BY73="",0,1)+IF(BZ73="",0,1)))</f>
        <v/>
      </c>
      <c r="CB73" s="171" t="str">
        <f t="shared" si="10"/>
        <v/>
      </c>
      <c r="CC73" s="171" t="str">
        <f t="shared" si="11"/>
        <v/>
      </c>
      <c r="CD73" s="168"/>
      <c r="CE73" s="169"/>
      <c r="CF73" s="170"/>
      <c r="CG73" s="170"/>
      <c r="CH73" s="170"/>
      <c r="CI73" s="170"/>
      <c r="CJ73" s="170"/>
      <c r="CK73" s="170"/>
      <c r="CL73" s="170"/>
      <c r="CM73" s="170"/>
      <c r="CN73" s="171" t="str">
        <f>IF(AND(CF73="",CG73="",CH73="",CI73="",CJ73="",CK73="",CL73="",CM73=""),"",(VLOOKUP(CF73,'Grade-Percent-GPA'!$E:$F,2,FALSE)+VLOOKUP(CG73,'Grade-Percent-GPA'!$E:$F,2,FALSE)+VLOOKUP(CH73,'Grade-Percent-GPA'!$E:$F,2,FALSE)+VLOOKUP(CI73,'Grade-Percent-GPA'!$E:$F,2,FALSE)+VLOOKUP(CJ73,'Grade-Percent-GPA'!$E:$F,2,FALSE)+VLOOKUP(CK73,'Grade-Percent-GPA'!$E:$F,2,FALSE)+VLOOKUP(CL73,'Grade-Percent-GPA'!$E:$F,2,FALSE)+VLOOKUP(CM73,'Grade-Percent-GPA'!$E:$F,2,FALSE))/(IF(CF73="",0,1)+IF(CG73="",0,1)+IF(CH73="",0,1)+IF(CI73="",0,1)+IF(CJ73="",0,1)+IF(CK73="",0,1)+IF(CL73="",0,1)+IF(CM73="",0,1)))</f>
        <v/>
      </c>
      <c r="CO73" s="171" t="str">
        <f t="shared" si="12"/>
        <v/>
      </c>
      <c r="CP73" s="171" t="str">
        <f t="shared" si="13"/>
        <v/>
      </c>
      <c r="CQ73" s="168"/>
      <c r="CR73" s="169"/>
      <c r="CS73" s="170"/>
      <c r="CT73" s="170"/>
      <c r="CU73" s="170"/>
      <c r="CV73" s="170"/>
      <c r="CW73" s="170"/>
      <c r="CX73" s="170"/>
      <c r="CY73" s="170"/>
      <c r="CZ73" s="170"/>
      <c r="DA73" s="171" t="str">
        <f>IF(AND(CS73="",CT73="",CU73="",CV73="",CW73="",CX73="",CY73="",CZ73=""),"",(VLOOKUP(CS73,'Grade-Percent-GPA'!$E:$F,2,FALSE)+VLOOKUP(CT73,'Grade-Percent-GPA'!$E:$F,2,FALSE)+VLOOKUP(CU73,'Grade-Percent-GPA'!$E:$F,2,FALSE)+VLOOKUP(CV73,'Grade-Percent-GPA'!$E:$F,2,FALSE)+VLOOKUP(CW73,'Grade-Percent-GPA'!$E:$F,2,FALSE)+VLOOKUP(CX73,'Grade-Percent-GPA'!$E:$F,2,FALSE)+VLOOKUP(CY73,'Grade-Percent-GPA'!$E:$F,2,FALSE)+VLOOKUP(CZ73,'Grade-Percent-GPA'!$E:$F,2,FALSE))/(IF(CS73="",0,1)+IF(CT73="",0,1)+IF(CU73="",0,1)+IF(CV73="",0,1)+IF(CW73="",0,1)+IF(CX73="",0,1)+IF(CY73="",0,1)+IF(CZ73="",0,1)))</f>
        <v/>
      </c>
      <c r="DB73" s="171" t="str">
        <f t="shared" si="14"/>
        <v/>
      </c>
      <c r="DC73" s="171" t="str">
        <f t="shared" si="15"/>
        <v/>
      </c>
    </row>
    <row r="74" spans="1:107" ht="14.25" customHeight="1" x14ac:dyDescent="0.3">
      <c r="A74" s="167"/>
      <c r="B74" s="110"/>
      <c r="C74" s="110"/>
      <c r="D74" s="168"/>
      <c r="E74" s="169"/>
      <c r="F74" s="170"/>
      <c r="G74" s="170"/>
      <c r="H74" s="170"/>
      <c r="I74" s="170"/>
      <c r="J74" s="170"/>
      <c r="K74" s="170"/>
      <c r="L74" s="170"/>
      <c r="M74" s="170"/>
      <c r="N74" s="171" t="str">
        <f>IF(AND(F74="",G74="",H74="",I74="",J74="",K74="",L74="",M74=""),"",(VLOOKUP(F74,'Grade-Percent-GPA'!$E:$F,2,FALSE)+VLOOKUP(G74,'Grade-Percent-GPA'!$E:$F,2,FALSE)+VLOOKUP(H74,'Grade-Percent-GPA'!$E:$F,2,FALSE)+VLOOKUP(I74,'Grade-Percent-GPA'!$E:$F,2,FALSE)+VLOOKUP(J74,'Grade-Percent-GPA'!$E:$F,2,FALSE)+VLOOKUP(K74,'Grade-Percent-GPA'!$E:$F,2,FALSE)+VLOOKUP(L74,'Grade-Percent-GPA'!$E:$F,2,FALSE)+VLOOKUP(M74,'Grade-Percent-GPA'!$E:$F,2,FALSE))/(IF(F74="",0,1)+IF(G74="",0,1)+IF(H74="",0,1)+IF(I74="",0,1)+IF(J74="",0,1)+IF(K74="",0,1)+IF(L74="",0,1)+IF(M74="",0,1)))</f>
        <v/>
      </c>
      <c r="O74" s="171" t="str">
        <f t="shared" si="0"/>
        <v/>
      </c>
      <c r="P74" s="171" t="str">
        <f t="shared" si="1"/>
        <v/>
      </c>
      <c r="Q74" s="168"/>
      <c r="R74" s="169"/>
      <c r="S74" s="170"/>
      <c r="T74" s="170"/>
      <c r="U74" s="170"/>
      <c r="V74" s="170"/>
      <c r="W74" s="170"/>
      <c r="X74" s="170"/>
      <c r="Y74" s="170"/>
      <c r="Z74" s="170"/>
      <c r="AA74" s="171" t="str">
        <f>IF(AND(S74="",T74="",U74="",V74="",W74="",X74="",Y74="",Z74=""),"",(VLOOKUP(S74,'Grade-Percent-GPA'!$E:$F,2,FALSE)+VLOOKUP(T74,'Grade-Percent-GPA'!$E:$F,2,FALSE)+VLOOKUP(U74,'Grade-Percent-GPA'!$E:$F,2,FALSE)+VLOOKUP(V74,'Grade-Percent-GPA'!$E:$F,2,FALSE)+VLOOKUP(W74,'Grade-Percent-GPA'!$E:$F,2,FALSE)+VLOOKUP(X74,'Grade-Percent-GPA'!$E:$F,2,FALSE)+VLOOKUP(Y74,'Grade-Percent-GPA'!$E:$F,2,FALSE)+VLOOKUP(Z74,'Grade-Percent-GPA'!$E:$F,2,FALSE))/(IF(S74="",0,1)+IF(T74="",0,1)+IF(U74="",0,1)+IF(V74="",0,1)+IF(W74="",0,1)+IF(X74="",0,1)+IF(Y74="",0,1)+IF(Z74="",0,1)))</f>
        <v/>
      </c>
      <c r="AB74" s="171" t="str">
        <f t="shared" si="2"/>
        <v/>
      </c>
      <c r="AC74" s="171" t="str">
        <f t="shared" si="3"/>
        <v/>
      </c>
      <c r="AD74" s="168"/>
      <c r="AE74" s="169"/>
      <c r="AF74" s="170"/>
      <c r="AG74" s="170"/>
      <c r="AH74" s="170"/>
      <c r="AI74" s="170"/>
      <c r="AJ74" s="170"/>
      <c r="AK74" s="170"/>
      <c r="AL74" s="170"/>
      <c r="AM74" s="170"/>
      <c r="AN74" s="171" t="str">
        <f>IF(AND(AF74="",AG74="",AH74="",AI74="",AJ74="",AK74="",AL74="",AM74=""),"",(VLOOKUP(AF74,'Grade-Percent-GPA'!$E:$F,2,FALSE)+VLOOKUP(AG74,'Grade-Percent-GPA'!$E:$F,2,FALSE)+VLOOKUP(AH74,'Grade-Percent-GPA'!$E:$F,2,FALSE)+VLOOKUP(AI74,'Grade-Percent-GPA'!$E:$F,2,FALSE)+VLOOKUP(AJ74,'Grade-Percent-GPA'!$E:$F,2,FALSE)+VLOOKUP(AK74,'Grade-Percent-GPA'!$E:$F,2,FALSE)+VLOOKUP(AL74,'Grade-Percent-GPA'!$E:$F,2,FALSE)+VLOOKUP(AM74,'Grade-Percent-GPA'!$E:$F,2,FALSE))/(IF(AF74="",0,1)+IF(AG74="",0,1)+IF(AH74="",0,1)+IF(AI74="",0,1)+IF(AJ74="",0,1)+IF(AK74="",0,1)+IF(AL74="",0,1)+IF(AM74="",0,1)))</f>
        <v/>
      </c>
      <c r="AO74" s="171" t="str">
        <f t="shared" si="4"/>
        <v/>
      </c>
      <c r="AP74" s="171" t="str">
        <f t="shared" si="5"/>
        <v/>
      </c>
      <c r="AQ74" s="168"/>
      <c r="AR74" s="169"/>
      <c r="AS74" s="170"/>
      <c r="AT74" s="170"/>
      <c r="AU74" s="170"/>
      <c r="AV74" s="170"/>
      <c r="AW74" s="170"/>
      <c r="AX74" s="170"/>
      <c r="AY74" s="170"/>
      <c r="AZ74" s="170"/>
      <c r="BA74" s="171" t="str">
        <f>IF(AND(AS74="",AT74="",AU74="",AV74="",AW74="",AX74="",AY74="",AZ74=""),"",(VLOOKUP(AS74,'Grade-Percent-GPA'!$E:$F,2,FALSE)+VLOOKUP(AT74,'Grade-Percent-GPA'!$E:$F,2,FALSE)+VLOOKUP(AU74,'Grade-Percent-GPA'!$E:$F,2,FALSE)+VLOOKUP(AV74,'Grade-Percent-GPA'!$E:$F,2,FALSE)+VLOOKUP(AW74,'Grade-Percent-GPA'!$E:$F,2,FALSE)+VLOOKUP(AX74,'Grade-Percent-GPA'!$E:$F,2,FALSE)+VLOOKUP(AY74,'Grade-Percent-GPA'!$E:$F,2,FALSE)+VLOOKUP(AZ74,'Grade-Percent-GPA'!$E:$F,2,FALSE))/(IF(AS74="",0,1)+IF(AT74="",0,1)+IF(AU74="",0,1)+IF(AV74="",0,1)+IF(AW74="",0,1)+IF(AX74="",0,1)+IF(AY74="",0,1)+IF(AZ74="",0,1)))</f>
        <v/>
      </c>
      <c r="BB74" s="171" t="str">
        <f t="shared" si="6"/>
        <v/>
      </c>
      <c r="BC74" s="171" t="str">
        <f t="shared" si="7"/>
        <v/>
      </c>
      <c r="BD74" s="168"/>
      <c r="BE74" s="169"/>
      <c r="BF74" s="170"/>
      <c r="BG74" s="170"/>
      <c r="BH74" s="170"/>
      <c r="BI74" s="170"/>
      <c r="BJ74" s="170"/>
      <c r="BK74" s="170"/>
      <c r="BL74" s="170"/>
      <c r="BM74" s="170"/>
      <c r="BN74" s="171" t="str">
        <f>IF(AND(BF74="",BG74="",BH74="",BI74="",BJ74="",BK74="",BL74="",BM74=""),"",(VLOOKUP(BF74,'Grade-Percent-GPA'!$E:$F,2,FALSE)+VLOOKUP(BG74,'Grade-Percent-GPA'!$E:$F,2,FALSE)+VLOOKUP(BH74,'Grade-Percent-GPA'!$E:$F,2,FALSE)+VLOOKUP(BI74,'Grade-Percent-GPA'!$E:$F,2,FALSE)+VLOOKUP(BJ74,'Grade-Percent-GPA'!$E:$F,2,FALSE)+VLOOKUP(BK74,'Grade-Percent-GPA'!$E:$F,2,FALSE)+VLOOKUP(BL74,'Grade-Percent-GPA'!$E:$F,2,FALSE)+VLOOKUP(BM74,'Grade-Percent-GPA'!$E:$F,2,FALSE))/(IF(BF74="",0,1)+IF(BG74="",0,1)+IF(BH74="",0,1)+IF(BI74="",0,1)+IF(BJ74="",0,1)+IF(BK74="",0,1)+IF(BL74="",0,1)+IF(BM74="",0,1)))</f>
        <v/>
      </c>
      <c r="BO74" s="171" t="str">
        <f t="shared" si="8"/>
        <v/>
      </c>
      <c r="BP74" s="171" t="str">
        <f t="shared" si="9"/>
        <v/>
      </c>
      <c r="BQ74" s="168"/>
      <c r="BR74" s="169"/>
      <c r="BS74" s="170"/>
      <c r="BT74" s="170"/>
      <c r="BU74" s="170"/>
      <c r="BV74" s="170"/>
      <c r="BW74" s="170"/>
      <c r="BX74" s="170"/>
      <c r="BY74" s="170"/>
      <c r="BZ74" s="170"/>
      <c r="CA74" s="171" t="str">
        <f>IF(AND(BS74="",BT74="",BU74="",BV74="",BW74="",BX74="",BY74="",BZ74=""),"",(VLOOKUP(BS74,'Grade-Percent-GPA'!$E:$F,2,FALSE)+VLOOKUP(BT74,'Grade-Percent-GPA'!$E:$F,2,FALSE)+VLOOKUP(BU74,'Grade-Percent-GPA'!$E:$F,2,FALSE)+VLOOKUP(BV74,'Grade-Percent-GPA'!$E:$F,2,FALSE)+VLOOKUP(BW74,'Grade-Percent-GPA'!$E:$F,2,FALSE)+VLOOKUP(BX74,'Grade-Percent-GPA'!$E:$F,2,FALSE)+VLOOKUP(BY74,'Grade-Percent-GPA'!$E:$F,2,FALSE)+VLOOKUP(BZ74,'Grade-Percent-GPA'!$E:$F,2,FALSE))/(IF(BS74="",0,1)+IF(BT74="",0,1)+IF(BU74="",0,1)+IF(BV74="",0,1)+IF(BW74="",0,1)+IF(BX74="",0,1)+IF(BY74="",0,1)+IF(BZ74="",0,1)))</f>
        <v/>
      </c>
      <c r="CB74" s="171" t="str">
        <f t="shared" si="10"/>
        <v/>
      </c>
      <c r="CC74" s="171" t="str">
        <f t="shared" si="11"/>
        <v/>
      </c>
      <c r="CD74" s="168"/>
      <c r="CE74" s="169"/>
      <c r="CF74" s="170"/>
      <c r="CG74" s="170"/>
      <c r="CH74" s="170"/>
      <c r="CI74" s="170"/>
      <c r="CJ74" s="170"/>
      <c r="CK74" s="170"/>
      <c r="CL74" s="170"/>
      <c r="CM74" s="170"/>
      <c r="CN74" s="171" t="str">
        <f>IF(AND(CF74="",CG74="",CH74="",CI74="",CJ74="",CK74="",CL74="",CM74=""),"",(VLOOKUP(CF74,'Grade-Percent-GPA'!$E:$F,2,FALSE)+VLOOKUP(CG74,'Grade-Percent-GPA'!$E:$F,2,FALSE)+VLOOKUP(CH74,'Grade-Percent-GPA'!$E:$F,2,FALSE)+VLOOKUP(CI74,'Grade-Percent-GPA'!$E:$F,2,FALSE)+VLOOKUP(CJ74,'Grade-Percent-GPA'!$E:$F,2,FALSE)+VLOOKUP(CK74,'Grade-Percent-GPA'!$E:$F,2,FALSE)+VLOOKUP(CL74,'Grade-Percent-GPA'!$E:$F,2,FALSE)+VLOOKUP(CM74,'Grade-Percent-GPA'!$E:$F,2,FALSE))/(IF(CF74="",0,1)+IF(CG74="",0,1)+IF(CH74="",0,1)+IF(CI74="",0,1)+IF(CJ74="",0,1)+IF(CK74="",0,1)+IF(CL74="",0,1)+IF(CM74="",0,1)))</f>
        <v/>
      </c>
      <c r="CO74" s="171" t="str">
        <f t="shared" si="12"/>
        <v/>
      </c>
      <c r="CP74" s="171" t="str">
        <f t="shared" si="13"/>
        <v/>
      </c>
      <c r="CQ74" s="168"/>
      <c r="CR74" s="169"/>
      <c r="CS74" s="170"/>
      <c r="CT74" s="170"/>
      <c r="CU74" s="170"/>
      <c r="CV74" s="170"/>
      <c r="CW74" s="170"/>
      <c r="CX74" s="170"/>
      <c r="CY74" s="170"/>
      <c r="CZ74" s="170"/>
      <c r="DA74" s="171" t="str">
        <f>IF(AND(CS74="",CT74="",CU74="",CV74="",CW74="",CX74="",CY74="",CZ74=""),"",(VLOOKUP(CS74,'Grade-Percent-GPA'!$E:$F,2,FALSE)+VLOOKUP(CT74,'Grade-Percent-GPA'!$E:$F,2,FALSE)+VLOOKUP(CU74,'Grade-Percent-GPA'!$E:$F,2,FALSE)+VLOOKUP(CV74,'Grade-Percent-GPA'!$E:$F,2,FALSE)+VLOOKUP(CW74,'Grade-Percent-GPA'!$E:$F,2,FALSE)+VLOOKUP(CX74,'Grade-Percent-GPA'!$E:$F,2,FALSE)+VLOOKUP(CY74,'Grade-Percent-GPA'!$E:$F,2,FALSE)+VLOOKUP(CZ74,'Grade-Percent-GPA'!$E:$F,2,FALSE))/(IF(CS74="",0,1)+IF(CT74="",0,1)+IF(CU74="",0,1)+IF(CV74="",0,1)+IF(CW74="",0,1)+IF(CX74="",0,1)+IF(CY74="",0,1)+IF(CZ74="",0,1)))</f>
        <v/>
      </c>
      <c r="DB74" s="171" t="str">
        <f t="shared" si="14"/>
        <v/>
      </c>
      <c r="DC74" s="171" t="str">
        <f t="shared" si="15"/>
        <v/>
      </c>
    </row>
    <row r="75" spans="1:107" ht="14.25" customHeight="1" x14ac:dyDescent="0.3">
      <c r="A75" s="167"/>
      <c r="B75" s="110"/>
      <c r="C75" s="110"/>
      <c r="D75" s="168"/>
      <c r="E75" s="169"/>
      <c r="F75" s="170"/>
      <c r="G75" s="170"/>
      <c r="H75" s="170"/>
      <c r="I75" s="170"/>
      <c r="J75" s="170"/>
      <c r="K75" s="170"/>
      <c r="L75" s="170"/>
      <c r="M75" s="170"/>
      <c r="N75" s="171" t="str">
        <f>IF(AND(F75="",G75="",H75="",I75="",J75="",K75="",L75="",M75=""),"",(VLOOKUP(F75,'Grade-Percent-GPA'!$E:$F,2,FALSE)+VLOOKUP(G75,'Grade-Percent-GPA'!$E:$F,2,FALSE)+VLOOKUP(H75,'Grade-Percent-GPA'!$E:$F,2,FALSE)+VLOOKUP(I75,'Grade-Percent-GPA'!$E:$F,2,FALSE)+VLOOKUP(J75,'Grade-Percent-GPA'!$E:$F,2,FALSE)+VLOOKUP(K75,'Grade-Percent-GPA'!$E:$F,2,FALSE)+VLOOKUP(L75,'Grade-Percent-GPA'!$E:$F,2,FALSE)+VLOOKUP(M75,'Grade-Percent-GPA'!$E:$F,2,FALSE))/(IF(F75="",0,1)+IF(G75="",0,1)+IF(H75="",0,1)+IF(I75="",0,1)+IF(J75="",0,1)+IF(K75="",0,1)+IF(L75="",0,1)+IF(M75="",0,1)))</f>
        <v/>
      </c>
      <c r="O75" s="171" t="str">
        <f t="shared" si="0"/>
        <v/>
      </c>
      <c r="P75" s="171" t="str">
        <f t="shared" si="1"/>
        <v/>
      </c>
      <c r="Q75" s="168"/>
      <c r="R75" s="169"/>
      <c r="S75" s="170"/>
      <c r="T75" s="170"/>
      <c r="U75" s="170"/>
      <c r="V75" s="170"/>
      <c r="W75" s="170"/>
      <c r="X75" s="170"/>
      <c r="Y75" s="170"/>
      <c r="Z75" s="170"/>
      <c r="AA75" s="171" t="str">
        <f>IF(AND(S75="",T75="",U75="",V75="",W75="",X75="",Y75="",Z75=""),"",(VLOOKUP(S75,'Grade-Percent-GPA'!$E:$F,2,FALSE)+VLOOKUP(T75,'Grade-Percent-GPA'!$E:$F,2,FALSE)+VLOOKUP(U75,'Grade-Percent-GPA'!$E:$F,2,FALSE)+VLOOKUP(V75,'Grade-Percent-GPA'!$E:$F,2,FALSE)+VLOOKUP(W75,'Grade-Percent-GPA'!$E:$F,2,FALSE)+VLOOKUP(X75,'Grade-Percent-GPA'!$E:$F,2,FALSE)+VLOOKUP(Y75,'Grade-Percent-GPA'!$E:$F,2,FALSE)+VLOOKUP(Z75,'Grade-Percent-GPA'!$E:$F,2,FALSE))/(IF(S75="",0,1)+IF(T75="",0,1)+IF(U75="",0,1)+IF(V75="",0,1)+IF(W75="",0,1)+IF(X75="",0,1)+IF(Y75="",0,1)+IF(Z75="",0,1)))</f>
        <v/>
      </c>
      <c r="AB75" s="171" t="str">
        <f t="shared" si="2"/>
        <v/>
      </c>
      <c r="AC75" s="171" t="str">
        <f t="shared" si="3"/>
        <v/>
      </c>
      <c r="AD75" s="168"/>
      <c r="AE75" s="169"/>
      <c r="AF75" s="170"/>
      <c r="AG75" s="170"/>
      <c r="AH75" s="170"/>
      <c r="AI75" s="170"/>
      <c r="AJ75" s="170"/>
      <c r="AK75" s="170"/>
      <c r="AL75" s="170"/>
      <c r="AM75" s="170"/>
      <c r="AN75" s="171" t="str">
        <f>IF(AND(AF75="",AG75="",AH75="",AI75="",AJ75="",AK75="",AL75="",AM75=""),"",(VLOOKUP(AF75,'Grade-Percent-GPA'!$E:$F,2,FALSE)+VLOOKUP(AG75,'Grade-Percent-GPA'!$E:$F,2,FALSE)+VLOOKUP(AH75,'Grade-Percent-GPA'!$E:$F,2,FALSE)+VLOOKUP(AI75,'Grade-Percent-GPA'!$E:$F,2,FALSE)+VLOOKUP(AJ75,'Grade-Percent-GPA'!$E:$F,2,FALSE)+VLOOKUP(AK75,'Grade-Percent-GPA'!$E:$F,2,FALSE)+VLOOKUP(AL75,'Grade-Percent-GPA'!$E:$F,2,FALSE)+VLOOKUP(AM75,'Grade-Percent-GPA'!$E:$F,2,FALSE))/(IF(AF75="",0,1)+IF(AG75="",0,1)+IF(AH75="",0,1)+IF(AI75="",0,1)+IF(AJ75="",0,1)+IF(AK75="",0,1)+IF(AL75="",0,1)+IF(AM75="",0,1)))</f>
        <v/>
      </c>
      <c r="AO75" s="171" t="str">
        <f t="shared" si="4"/>
        <v/>
      </c>
      <c r="AP75" s="171" t="str">
        <f t="shared" si="5"/>
        <v/>
      </c>
      <c r="AQ75" s="168"/>
      <c r="AR75" s="169"/>
      <c r="AS75" s="170"/>
      <c r="AT75" s="170"/>
      <c r="AU75" s="170"/>
      <c r="AV75" s="170"/>
      <c r="AW75" s="170"/>
      <c r="AX75" s="170"/>
      <c r="AY75" s="170"/>
      <c r="AZ75" s="170"/>
      <c r="BA75" s="171" t="str">
        <f>IF(AND(AS75="",AT75="",AU75="",AV75="",AW75="",AX75="",AY75="",AZ75=""),"",(VLOOKUP(AS75,'Grade-Percent-GPA'!$E:$F,2,FALSE)+VLOOKUP(AT75,'Grade-Percent-GPA'!$E:$F,2,FALSE)+VLOOKUP(AU75,'Grade-Percent-GPA'!$E:$F,2,FALSE)+VLOOKUP(AV75,'Grade-Percent-GPA'!$E:$F,2,FALSE)+VLOOKUP(AW75,'Grade-Percent-GPA'!$E:$F,2,FALSE)+VLOOKUP(AX75,'Grade-Percent-GPA'!$E:$F,2,FALSE)+VLOOKUP(AY75,'Grade-Percent-GPA'!$E:$F,2,FALSE)+VLOOKUP(AZ75,'Grade-Percent-GPA'!$E:$F,2,FALSE))/(IF(AS75="",0,1)+IF(AT75="",0,1)+IF(AU75="",0,1)+IF(AV75="",0,1)+IF(AW75="",0,1)+IF(AX75="",0,1)+IF(AY75="",0,1)+IF(AZ75="",0,1)))</f>
        <v/>
      </c>
      <c r="BB75" s="171" t="str">
        <f t="shared" si="6"/>
        <v/>
      </c>
      <c r="BC75" s="171" t="str">
        <f t="shared" si="7"/>
        <v/>
      </c>
      <c r="BD75" s="168"/>
      <c r="BE75" s="169"/>
      <c r="BF75" s="170"/>
      <c r="BG75" s="170"/>
      <c r="BH75" s="170"/>
      <c r="BI75" s="170"/>
      <c r="BJ75" s="170"/>
      <c r="BK75" s="170"/>
      <c r="BL75" s="170"/>
      <c r="BM75" s="170"/>
      <c r="BN75" s="171" t="str">
        <f>IF(AND(BF75="",BG75="",BH75="",BI75="",BJ75="",BK75="",BL75="",BM75=""),"",(VLOOKUP(BF75,'Grade-Percent-GPA'!$E:$F,2,FALSE)+VLOOKUP(BG75,'Grade-Percent-GPA'!$E:$F,2,FALSE)+VLOOKUP(BH75,'Grade-Percent-GPA'!$E:$F,2,FALSE)+VLOOKUP(BI75,'Grade-Percent-GPA'!$E:$F,2,FALSE)+VLOOKUP(BJ75,'Grade-Percent-GPA'!$E:$F,2,FALSE)+VLOOKUP(BK75,'Grade-Percent-GPA'!$E:$F,2,FALSE)+VLOOKUP(BL75,'Grade-Percent-GPA'!$E:$F,2,FALSE)+VLOOKUP(BM75,'Grade-Percent-GPA'!$E:$F,2,FALSE))/(IF(BF75="",0,1)+IF(BG75="",0,1)+IF(BH75="",0,1)+IF(BI75="",0,1)+IF(BJ75="",0,1)+IF(BK75="",0,1)+IF(BL75="",0,1)+IF(BM75="",0,1)))</f>
        <v/>
      </c>
      <c r="BO75" s="171" t="str">
        <f t="shared" si="8"/>
        <v/>
      </c>
      <c r="BP75" s="171" t="str">
        <f t="shared" si="9"/>
        <v/>
      </c>
      <c r="BQ75" s="168"/>
      <c r="BR75" s="169"/>
      <c r="BS75" s="170"/>
      <c r="BT75" s="170"/>
      <c r="BU75" s="170"/>
      <c r="BV75" s="170"/>
      <c r="BW75" s="170"/>
      <c r="BX75" s="170"/>
      <c r="BY75" s="170"/>
      <c r="BZ75" s="170"/>
      <c r="CA75" s="171" t="str">
        <f>IF(AND(BS75="",BT75="",BU75="",BV75="",BW75="",BX75="",BY75="",BZ75=""),"",(VLOOKUP(BS75,'Grade-Percent-GPA'!$E:$F,2,FALSE)+VLOOKUP(BT75,'Grade-Percent-GPA'!$E:$F,2,FALSE)+VLOOKUP(BU75,'Grade-Percent-GPA'!$E:$F,2,FALSE)+VLOOKUP(BV75,'Grade-Percent-GPA'!$E:$F,2,FALSE)+VLOOKUP(BW75,'Grade-Percent-GPA'!$E:$F,2,FALSE)+VLOOKUP(BX75,'Grade-Percent-GPA'!$E:$F,2,FALSE)+VLOOKUP(BY75,'Grade-Percent-GPA'!$E:$F,2,FALSE)+VLOOKUP(BZ75,'Grade-Percent-GPA'!$E:$F,2,FALSE))/(IF(BS75="",0,1)+IF(BT75="",0,1)+IF(BU75="",0,1)+IF(BV75="",0,1)+IF(BW75="",0,1)+IF(BX75="",0,1)+IF(BY75="",0,1)+IF(BZ75="",0,1)))</f>
        <v/>
      </c>
      <c r="CB75" s="171" t="str">
        <f t="shared" si="10"/>
        <v/>
      </c>
      <c r="CC75" s="171" t="str">
        <f t="shared" si="11"/>
        <v/>
      </c>
      <c r="CD75" s="168"/>
      <c r="CE75" s="169"/>
      <c r="CF75" s="170"/>
      <c r="CG75" s="170"/>
      <c r="CH75" s="170"/>
      <c r="CI75" s="170"/>
      <c r="CJ75" s="170"/>
      <c r="CK75" s="170"/>
      <c r="CL75" s="170"/>
      <c r="CM75" s="170"/>
      <c r="CN75" s="171" t="str">
        <f>IF(AND(CF75="",CG75="",CH75="",CI75="",CJ75="",CK75="",CL75="",CM75=""),"",(VLOOKUP(CF75,'Grade-Percent-GPA'!$E:$F,2,FALSE)+VLOOKUP(CG75,'Grade-Percent-GPA'!$E:$F,2,FALSE)+VLOOKUP(CH75,'Grade-Percent-GPA'!$E:$F,2,FALSE)+VLOOKUP(CI75,'Grade-Percent-GPA'!$E:$F,2,FALSE)+VLOOKUP(CJ75,'Grade-Percent-GPA'!$E:$F,2,FALSE)+VLOOKUP(CK75,'Grade-Percent-GPA'!$E:$F,2,FALSE)+VLOOKUP(CL75,'Grade-Percent-GPA'!$E:$F,2,FALSE)+VLOOKUP(CM75,'Grade-Percent-GPA'!$E:$F,2,FALSE))/(IF(CF75="",0,1)+IF(CG75="",0,1)+IF(CH75="",0,1)+IF(CI75="",0,1)+IF(CJ75="",0,1)+IF(CK75="",0,1)+IF(CL75="",0,1)+IF(CM75="",0,1)))</f>
        <v/>
      </c>
      <c r="CO75" s="171" t="str">
        <f t="shared" si="12"/>
        <v/>
      </c>
      <c r="CP75" s="171" t="str">
        <f t="shared" si="13"/>
        <v/>
      </c>
      <c r="CQ75" s="168"/>
      <c r="CR75" s="169"/>
      <c r="CS75" s="170"/>
      <c r="CT75" s="170"/>
      <c r="CU75" s="170"/>
      <c r="CV75" s="170"/>
      <c r="CW75" s="170"/>
      <c r="CX75" s="170"/>
      <c r="CY75" s="170"/>
      <c r="CZ75" s="170"/>
      <c r="DA75" s="171" t="str">
        <f>IF(AND(CS75="",CT75="",CU75="",CV75="",CW75="",CX75="",CY75="",CZ75=""),"",(VLOOKUP(CS75,'Grade-Percent-GPA'!$E:$F,2,FALSE)+VLOOKUP(CT75,'Grade-Percent-GPA'!$E:$F,2,FALSE)+VLOOKUP(CU75,'Grade-Percent-GPA'!$E:$F,2,FALSE)+VLOOKUP(CV75,'Grade-Percent-GPA'!$E:$F,2,FALSE)+VLOOKUP(CW75,'Grade-Percent-GPA'!$E:$F,2,FALSE)+VLOOKUP(CX75,'Grade-Percent-GPA'!$E:$F,2,FALSE)+VLOOKUP(CY75,'Grade-Percent-GPA'!$E:$F,2,FALSE)+VLOOKUP(CZ75,'Grade-Percent-GPA'!$E:$F,2,FALSE))/(IF(CS75="",0,1)+IF(CT75="",0,1)+IF(CU75="",0,1)+IF(CV75="",0,1)+IF(CW75="",0,1)+IF(CX75="",0,1)+IF(CY75="",0,1)+IF(CZ75="",0,1)))</f>
        <v/>
      </c>
      <c r="DB75" s="171" t="str">
        <f t="shared" si="14"/>
        <v/>
      </c>
      <c r="DC75" s="171" t="str">
        <f t="shared" si="15"/>
        <v/>
      </c>
    </row>
    <row r="76" spans="1:107" ht="14.25" customHeight="1" x14ac:dyDescent="0.3">
      <c r="A76" s="167"/>
      <c r="B76" s="110"/>
      <c r="C76" s="110"/>
      <c r="D76" s="168"/>
      <c r="E76" s="169"/>
      <c r="F76" s="170"/>
      <c r="G76" s="170"/>
      <c r="H76" s="170"/>
      <c r="I76" s="170"/>
      <c r="J76" s="170"/>
      <c r="K76" s="170"/>
      <c r="L76" s="170"/>
      <c r="M76" s="170"/>
      <c r="N76" s="171" t="str">
        <f>IF(AND(F76="",G76="",H76="",I76="",J76="",K76="",L76="",M76=""),"",(VLOOKUP(F76,'Grade-Percent-GPA'!$E:$F,2,FALSE)+VLOOKUP(G76,'Grade-Percent-GPA'!$E:$F,2,FALSE)+VLOOKUP(H76,'Grade-Percent-GPA'!$E:$F,2,FALSE)+VLOOKUP(I76,'Grade-Percent-GPA'!$E:$F,2,FALSE)+VLOOKUP(J76,'Grade-Percent-GPA'!$E:$F,2,FALSE)+VLOOKUP(K76,'Grade-Percent-GPA'!$E:$F,2,FALSE)+VLOOKUP(L76,'Grade-Percent-GPA'!$E:$F,2,FALSE)+VLOOKUP(M76,'Grade-Percent-GPA'!$E:$F,2,FALSE))/(IF(F76="",0,1)+IF(G76="",0,1)+IF(H76="",0,1)+IF(I76="",0,1)+IF(J76="",0,1)+IF(K76="",0,1)+IF(L76="",0,1)+IF(M76="",0,1)))</f>
        <v/>
      </c>
      <c r="O76" s="171" t="str">
        <f t="shared" si="0"/>
        <v/>
      </c>
      <c r="P76" s="171" t="str">
        <f t="shared" si="1"/>
        <v/>
      </c>
      <c r="Q76" s="168"/>
      <c r="R76" s="169"/>
      <c r="S76" s="170"/>
      <c r="T76" s="170"/>
      <c r="U76" s="170"/>
      <c r="V76" s="170"/>
      <c r="W76" s="170"/>
      <c r="X76" s="170"/>
      <c r="Y76" s="170"/>
      <c r="Z76" s="170"/>
      <c r="AA76" s="171" t="str">
        <f>IF(AND(S76="",T76="",U76="",V76="",W76="",X76="",Y76="",Z76=""),"",(VLOOKUP(S76,'Grade-Percent-GPA'!$E:$F,2,FALSE)+VLOOKUP(T76,'Grade-Percent-GPA'!$E:$F,2,FALSE)+VLOOKUP(U76,'Grade-Percent-GPA'!$E:$F,2,FALSE)+VLOOKUP(V76,'Grade-Percent-GPA'!$E:$F,2,FALSE)+VLOOKUP(W76,'Grade-Percent-GPA'!$E:$F,2,FALSE)+VLOOKUP(X76,'Grade-Percent-GPA'!$E:$F,2,FALSE)+VLOOKUP(Y76,'Grade-Percent-GPA'!$E:$F,2,FALSE)+VLOOKUP(Z76,'Grade-Percent-GPA'!$E:$F,2,FALSE))/(IF(S76="",0,1)+IF(T76="",0,1)+IF(U76="",0,1)+IF(V76="",0,1)+IF(W76="",0,1)+IF(X76="",0,1)+IF(Y76="",0,1)+IF(Z76="",0,1)))</f>
        <v/>
      </c>
      <c r="AB76" s="171" t="str">
        <f t="shared" si="2"/>
        <v/>
      </c>
      <c r="AC76" s="171" t="str">
        <f t="shared" si="3"/>
        <v/>
      </c>
      <c r="AD76" s="168"/>
      <c r="AE76" s="169"/>
      <c r="AF76" s="170"/>
      <c r="AG76" s="170"/>
      <c r="AH76" s="170"/>
      <c r="AI76" s="170"/>
      <c r="AJ76" s="170"/>
      <c r="AK76" s="170"/>
      <c r="AL76" s="170"/>
      <c r="AM76" s="170"/>
      <c r="AN76" s="171" t="str">
        <f>IF(AND(AF76="",AG76="",AH76="",AI76="",AJ76="",AK76="",AL76="",AM76=""),"",(VLOOKUP(AF76,'Grade-Percent-GPA'!$E:$F,2,FALSE)+VLOOKUP(AG76,'Grade-Percent-GPA'!$E:$F,2,FALSE)+VLOOKUP(AH76,'Grade-Percent-GPA'!$E:$F,2,FALSE)+VLOOKUP(AI76,'Grade-Percent-GPA'!$E:$F,2,FALSE)+VLOOKUP(AJ76,'Grade-Percent-GPA'!$E:$F,2,FALSE)+VLOOKUP(AK76,'Grade-Percent-GPA'!$E:$F,2,FALSE)+VLOOKUP(AL76,'Grade-Percent-GPA'!$E:$F,2,FALSE)+VLOOKUP(AM76,'Grade-Percent-GPA'!$E:$F,2,FALSE))/(IF(AF76="",0,1)+IF(AG76="",0,1)+IF(AH76="",0,1)+IF(AI76="",0,1)+IF(AJ76="",0,1)+IF(AK76="",0,1)+IF(AL76="",0,1)+IF(AM76="",0,1)))</f>
        <v/>
      </c>
      <c r="AO76" s="171" t="str">
        <f t="shared" si="4"/>
        <v/>
      </c>
      <c r="AP76" s="171" t="str">
        <f t="shared" si="5"/>
        <v/>
      </c>
      <c r="AQ76" s="168"/>
      <c r="AR76" s="169"/>
      <c r="AS76" s="170"/>
      <c r="AT76" s="170"/>
      <c r="AU76" s="170"/>
      <c r="AV76" s="170"/>
      <c r="AW76" s="170"/>
      <c r="AX76" s="170"/>
      <c r="AY76" s="170"/>
      <c r="AZ76" s="170"/>
      <c r="BA76" s="171" t="str">
        <f>IF(AND(AS76="",AT76="",AU76="",AV76="",AW76="",AX76="",AY76="",AZ76=""),"",(VLOOKUP(AS76,'Grade-Percent-GPA'!$E:$F,2,FALSE)+VLOOKUP(AT76,'Grade-Percent-GPA'!$E:$F,2,FALSE)+VLOOKUP(AU76,'Grade-Percent-GPA'!$E:$F,2,FALSE)+VLOOKUP(AV76,'Grade-Percent-GPA'!$E:$F,2,FALSE)+VLOOKUP(AW76,'Grade-Percent-GPA'!$E:$F,2,FALSE)+VLOOKUP(AX76,'Grade-Percent-GPA'!$E:$F,2,FALSE)+VLOOKUP(AY76,'Grade-Percent-GPA'!$E:$F,2,FALSE)+VLOOKUP(AZ76,'Grade-Percent-GPA'!$E:$F,2,FALSE))/(IF(AS76="",0,1)+IF(AT76="",0,1)+IF(AU76="",0,1)+IF(AV76="",0,1)+IF(AW76="",0,1)+IF(AX76="",0,1)+IF(AY76="",0,1)+IF(AZ76="",0,1)))</f>
        <v/>
      </c>
      <c r="BB76" s="171" t="str">
        <f t="shared" si="6"/>
        <v/>
      </c>
      <c r="BC76" s="171" t="str">
        <f t="shared" si="7"/>
        <v/>
      </c>
      <c r="BD76" s="168"/>
      <c r="BE76" s="169"/>
      <c r="BF76" s="170"/>
      <c r="BG76" s="170"/>
      <c r="BH76" s="170"/>
      <c r="BI76" s="170"/>
      <c r="BJ76" s="170"/>
      <c r="BK76" s="170"/>
      <c r="BL76" s="170"/>
      <c r="BM76" s="170"/>
      <c r="BN76" s="171" t="str">
        <f>IF(AND(BF76="",BG76="",BH76="",BI76="",BJ76="",BK76="",BL76="",BM76=""),"",(VLOOKUP(BF76,'Grade-Percent-GPA'!$E:$F,2,FALSE)+VLOOKUP(BG76,'Grade-Percent-GPA'!$E:$F,2,FALSE)+VLOOKUP(BH76,'Grade-Percent-GPA'!$E:$F,2,FALSE)+VLOOKUP(BI76,'Grade-Percent-GPA'!$E:$F,2,FALSE)+VLOOKUP(BJ76,'Grade-Percent-GPA'!$E:$F,2,FALSE)+VLOOKUP(BK76,'Grade-Percent-GPA'!$E:$F,2,FALSE)+VLOOKUP(BL76,'Grade-Percent-GPA'!$E:$F,2,FALSE)+VLOOKUP(BM76,'Grade-Percent-GPA'!$E:$F,2,FALSE))/(IF(BF76="",0,1)+IF(BG76="",0,1)+IF(BH76="",0,1)+IF(BI76="",0,1)+IF(BJ76="",0,1)+IF(BK76="",0,1)+IF(BL76="",0,1)+IF(BM76="",0,1)))</f>
        <v/>
      </c>
      <c r="BO76" s="171" t="str">
        <f t="shared" si="8"/>
        <v/>
      </c>
      <c r="BP76" s="171" t="str">
        <f t="shared" si="9"/>
        <v/>
      </c>
      <c r="BQ76" s="168"/>
      <c r="BR76" s="169"/>
      <c r="BS76" s="170"/>
      <c r="BT76" s="170"/>
      <c r="BU76" s="170"/>
      <c r="BV76" s="170"/>
      <c r="BW76" s="170"/>
      <c r="BX76" s="170"/>
      <c r="BY76" s="170"/>
      <c r="BZ76" s="170"/>
      <c r="CA76" s="171" t="str">
        <f>IF(AND(BS76="",BT76="",BU76="",BV76="",BW76="",BX76="",BY76="",BZ76=""),"",(VLOOKUP(BS76,'Grade-Percent-GPA'!$E:$F,2,FALSE)+VLOOKUP(BT76,'Grade-Percent-GPA'!$E:$F,2,FALSE)+VLOOKUP(BU76,'Grade-Percent-GPA'!$E:$F,2,FALSE)+VLOOKUP(BV76,'Grade-Percent-GPA'!$E:$F,2,FALSE)+VLOOKUP(BW76,'Grade-Percent-GPA'!$E:$F,2,FALSE)+VLOOKUP(BX76,'Grade-Percent-GPA'!$E:$F,2,FALSE)+VLOOKUP(BY76,'Grade-Percent-GPA'!$E:$F,2,FALSE)+VLOOKUP(BZ76,'Grade-Percent-GPA'!$E:$F,2,FALSE))/(IF(BS76="",0,1)+IF(BT76="",0,1)+IF(BU76="",0,1)+IF(BV76="",0,1)+IF(BW76="",0,1)+IF(BX76="",0,1)+IF(BY76="",0,1)+IF(BZ76="",0,1)))</f>
        <v/>
      </c>
      <c r="CB76" s="171" t="str">
        <f t="shared" si="10"/>
        <v/>
      </c>
      <c r="CC76" s="171" t="str">
        <f t="shared" si="11"/>
        <v/>
      </c>
      <c r="CD76" s="168"/>
      <c r="CE76" s="169"/>
      <c r="CF76" s="170"/>
      <c r="CG76" s="170"/>
      <c r="CH76" s="170"/>
      <c r="CI76" s="170"/>
      <c r="CJ76" s="170"/>
      <c r="CK76" s="170"/>
      <c r="CL76" s="170"/>
      <c r="CM76" s="170"/>
      <c r="CN76" s="171" t="str">
        <f>IF(AND(CF76="",CG76="",CH76="",CI76="",CJ76="",CK76="",CL76="",CM76=""),"",(VLOOKUP(CF76,'Grade-Percent-GPA'!$E:$F,2,FALSE)+VLOOKUP(CG76,'Grade-Percent-GPA'!$E:$F,2,FALSE)+VLOOKUP(CH76,'Grade-Percent-GPA'!$E:$F,2,FALSE)+VLOOKUP(CI76,'Grade-Percent-GPA'!$E:$F,2,FALSE)+VLOOKUP(CJ76,'Grade-Percent-GPA'!$E:$F,2,FALSE)+VLOOKUP(CK76,'Grade-Percent-GPA'!$E:$F,2,FALSE)+VLOOKUP(CL76,'Grade-Percent-GPA'!$E:$F,2,FALSE)+VLOOKUP(CM76,'Grade-Percent-GPA'!$E:$F,2,FALSE))/(IF(CF76="",0,1)+IF(CG76="",0,1)+IF(CH76="",0,1)+IF(CI76="",0,1)+IF(CJ76="",0,1)+IF(CK76="",0,1)+IF(CL76="",0,1)+IF(CM76="",0,1)))</f>
        <v/>
      </c>
      <c r="CO76" s="171" t="str">
        <f t="shared" si="12"/>
        <v/>
      </c>
      <c r="CP76" s="171" t="str">
        <f t="shared" si="13"/>
        <v/>
      </c>
      <c r="CQ76" s="168"/>
      <c r="CR76" s="169"/>
      <c r="CS76" s="170"/>
      <c r="CT76" s="170"/>
      <c r="CU76" s="170"/>
      <c r="CV76" s="170"/>
      <c r="CW76" s="170"/>
      <c r="CX76" s="170"/>
      <c r="CY76" s="170"/>
      <c r="CZ76" s="170"/>
      <c r="DA76" s="171" t="str">
        <f>IF(AND(CS76="",CT76="",CU76="",CV76="",CW76="",CX76="",CY76="",CZ76=""),"",(VLOOKUP(CS76,'Grade-Percent-GPA'!$E:$F,2,FALSE)+VLOOKUP(CT76,'Grade-Percent-GPA'!$E:$F,2,FALSE)+VLOOKUP(CU76,'Grade-Percent-GPA'!$E:$F,2,FALSE)+VLOOKUP(CV76,'Grade-Percent-GPA'!$E:$F,2,FALSE)+VLOOKUP(CW76,'Grade-Percent-GPA'!$E:$F,2,FALSE)+VLOOKUP(CX76,'Grade-Percent-GPA'!$E:$F,2,FALSE)+VLOOKUP(CY76,'Grade-Percent-GPA'!$E:$F,2,FALSE)+VLOOKUP(CZ76,'Grade-Percent-GPA'!$E:$F,2,FALSE))/(IF(CS76="",0,1)+IF(CT76="",0,1)+IF(CU76="",0,1)+IF(CV76="",0,1)+IF(CW76="",0,1)+IF(CX76="",0,1)+IF(CY76="",0,1)+IF(CZ76="",0,1)))</f>
        <v/>
      </c>
      <c r="DB76" s="171" t="str">
        <f t="shared" si="14"/>
        <v/>
      </c>
      <c r="DC76" s="171" t="str">
        <f t="shared" si="15"/>
        <v/>
      </c>
    </row>
    <row r="77" spans="1:107" ht="14.25" customHeight="1" x14ac:dyDescent="0.3">
      <c r="A77" s="167"/>
      <c r="B77" s="110"/>
      <c r="C77" s="110"/>
      <c r="D77" s="168"/>
      <c r="E77" s="169"/>
      <c r="F77" s="170"/>
      <c r="G77" s="170"/>
      <c r="H77" s="170"/>
      <c r="I77" s="170"/>
      <c r="J77" s="170"/>
      <c r="K77" s="170"/>
      <c r="L77" s="170"/>
      <c r="M77" s="170"/>
      <c r="N77" s="171" t="str">
        <f>IF(AND(F77="",G77="",H77="",I77="",J77="",K77="",L77="",M77=""),"",(VLOOKUP(F77,'Grade-Percent-GPA'!$E:$F,2,FALSE)+VLOOKUP(G77,'Grade-Percent-GPA'!$E:$F,2,FALSE)+VLOOKUP(H77,'Grade-Percent-GPA'!$E:$F,2,FALSE)+VLOOKUP(I77,'Grade-Percent-GPA'!$E:$F,2,FALSE)+VLOOKUP(J77,'Grade-Percent-GPA'!$E:$F,2,FALSE)+VLOOKUP(K77,'Grade-Percent-GPA'!$E:$F,2,FALSE)+VLOOKUP(L77,'Grade-Percent-GPA'!$E:$F,2,FALSE)+VLOOKUP(M77,'Grade-Percent-GPA'!$E:$F,2,FALSE))/(IF(F77="",0,1)+IF(G77="",0,1)+IF(H77="",0,1)+IF(I77="",0,1)+IF(J77="",0,1)+IF(K77="",0,1)+IF(L77="",0,1)+IF(M77="",0,1)))</f>
        <v/>
      </c>
      <c r="O77" s="171" t="str">
        <f t="shared" si="0"/>
        <v/>
      </c>
      <c r="P77" s="171" t="str">
        <f t="shared" si="1"/>
        <v/>
      </c>
      <c r="Q77" s="168"/>
      <c r="R77" s="169"/>
      <c r="S77" s="170"/>
      <c r="T77" s="170"/>
      <c r="U77" s="170"/>
      <c r="V77" s="170"/>
      <c r="W77" s="170"/>
      <c r="X77" s="170"/>
      <c r="Y77" s="170"/>
      <c r="Z77" s="170"/>
      <c r="AA77" s="171" t="str">
        <f>IF(AND(S77="",T77="",U77="",V77="",W77="",X77="",Y77="",Z77=""),"",(VLOOKUP(S77,'Grade-Percent-GPA'!$E:$F,2,FALSE)+VLOOKUP(T77,'Grade-Percent-GPA'!$E:$F,2,FALSE)+VLOOKUP(U77,'Grade-Percent-GPA'!$E:$F,2,FALSE)+VLOOKUP(V77,'Grade-Percent-GPA'!$E:$F,2,FALSE)+VLOOKUP(W77,'Grade-Percent-GPA'!$E:$F,2,FALSE)+VLOOKUP(X77,'Grade-Percent-GPA'!$E:$F,2,FALSE)+VLOOKUP(Y77,'Grade-Percent-GPA'!$E:$F,2,FALSE)+VLOOKUP(Z77,'Grade-Percent-GPA'!$E:$F,2,FALSE))/(IF(S77="",0,1)+IF(T77="",0,1)+IF(U77="",0,1)+IF(V77="",0,1)+IF(W77="",0,1)+IF(X77="",0,1)+IF(Y77="",0,1)+IF(Z77="",0,1)))</f>
        <v/>
      </c>
      <c r="AB77" s="171" t="str">
        <f t="shared" si="2"/>
        <v/>
      </c>
      <c r="AC77" s="171" t="str">
        <f t="shared" si="3"/>
        <v/>
      </c>
      <c r="AD77" s="168"/>
      <c r="AE77" s="169"/>
      <c r="AF77" s="170"/>
      <c r="AG77" s="170"/>
      <c r="AH77" s="170"/>
      <c r="AI77" s="170"/>
      <c r="AJ77" s="170"/>
      <c r="AK77" s="170"/>
      <c r="AL77" s="170"/>
      <c r="AM77" s="170"/>
      <c r="AN77" s="171" t="str">
        <f>IF(AND(AF77="",AG77="",AH77="",AI77="",AJ77="",AK77="",AL77="",AM77=""),"",(VLOOKUP(AF77,'Grade-Percent-GPA'!$E:$F,2,FALSE)+VLOOKUP(AG77,'Grade-Percent-GPA'!$E:$F,2,FALSE)+VLOOKUP(AH77,'Grade-Percent-GPA'!$E:$F,2,FALSE)+VLOOKUP(AI77,'Grade-Percent-GPA'!$E:$F,2,FALSE)+VLOOKUP(AJ77,'Grade-Percent-GPA'!$E:$F,2,FALSE)+VLOOKUP(AK77,'Grade-Percent-GPA'!$E:$F,2,FALSE)+VLOOKUP(AL77,'Grade-Percent-GPA'!$E:$F,2,FALSE)+VLOOKUP(AM77,'Grade-Percent-GPA'!$E:$F,2,FALSE))/(IF(AF77="",0,1)+IF(AG77="",0,1)+IF(AH77="",0,1)+IF(AI77="",0,1)+IF(AJ77="",0,1)+IF(AK77="",0,1)+IF(AL77="",0,1)+IF(AM77="",0,1)))</f>
        <v/>
      </c>
      <c r="AO77" s="171" t="str">
        <f t="shared" si="4"/>
        <v/>
      </c>
      <c r="AP77" s="171" t="str">
        <f t="shared" si="5"/>
        <v/>
      </c>
      <c r="AQ77" s="168"/>
      <c r="AR77" s="169"/>
      <c r="AS77" s="170"/>
      <c r="AT77" s="170"/>
      <c r="AU77" s="170"/>
      <c r="AV77" s="170"/>
      <c r="AW77" s="170"/>
      <c r="AX77" s="170"/>
      <c r="AY77" s="170"/>
      <c r="AZ77" s="170"/>
      <c r="BA77" s="171" t="str">
        <f>IF(AND(AS77="",AT77="",AU77="",AV77="",AW77="",AX77="",AY77="",AZ77=""),"",(VLOOKUP(AS77,'Grade-Percent-GPA'!$E:$F,2,FALSE)+VLOOKUP(AT77,'Grade-Percent-GPA'!$E:$F,2,FALSE)+VLOOKUP(AU77,'Grade-Percent-GPA'!$E:$F,2,FALSE)+VLOOKUP(AV77,'Grade-Percent-GPA'!$E:$F,2,FALSE)+VLOOKUP(AW77,'Grade-Percent-GPA'!$E:$F,2,FALSE)+VLOOKUP(AX77,'Grade-Percent-GPA'!$E:$F,2,FALSE)+VLOOKUP(AY77,'Grade-Percent-GPA'!$E:$F,2,FALSE)+VLOOKUP(AZ77,'Grade-Percent-GPA'!$E:$F,2,FALSE))/(IF(AS77="",0,1)+IF(AT77="",0,1)+IF(AU77="",0,1)+IF(AV77="",0,1)+IF(AW77="",0,1)+IF(AX77="",0,1)+IF(AY77="",0,1)+IF(AZ77="",0,1)))</f>
        <v/>
      </c>
      <c r="BB77" s="171" t="str">
        <f t="shared" si="6"/>
        <v/>
      </c>
      <c r="BC77" s="171" t="str">
        <f t="shared" si="7"/>
        <v/>
      </c>
      <c r="BD77" s="168"/>
      <c r="BE77" s="169"/>
      <c r="BF77" s="170"/>
      <c r="BG77" s="170"/>
      <c r="BH77" s="170"/>
      <c r="BI77" s="170"/>
      <c r="BJ77" s="170"/>
      <c r="BK77" s="170"/>
      <c r="BL77" s="170"/>
      <c r="BM77" s="170"/>
      <c r="BN77" s="171" t="str">
        <f>IF(AND(BF77="",BG77="",BH77="",BI77="",BJ77="",BK77="",BL77="",BM77=""),"",(VLOOKUP(BF77,'Grade-Percent-GPA'!$E:$F,2,FALSE)+VLOOKUP(BG77,'Grade-Percent-GPA'!$E:$F,2,FALSE)+VLOOKUP(BH77,'Grade-Percent-GPA'!$E:$F,2,FALSE)+VLOOKUP(BI77,'Grade-Percent-GPA'!$E:$F,2,FALSE)+VLOOKUP(BJ77,'Grade-Percent-GPA'!$E:$F,2,FALSE)+VLOOKUP(BK77,'Grade-Percent-GPA'!$E:$F,2,FALSE)+VLOOKUP(BL77,'Grade-Percent-GPA'!$E:$F,2,FALSE)+VLOOKUP(BM77,'Grade-Percent-GPA'!$E:$F,2,FALSE))/(IF(BF77="",0,1)+IF(BG77="",0,1)+IF(BH77="",0,1)+IF(BI77="",0,1)+IF(BJ77="",0,1)+IF(BK77="",0,1)+IF(BL77="",0,1)+IF(BM77="",0,1)))</f>
        <v/>
      </c>
      <c r="BO77" s="171" t="str">
        <f t="shared" si="8"/>
        <v/>
      </c>
      <c r="BP77" s="171" t="str">
        <f t="shared" si="9"/>
        <v/>
      </c>
      <c r="BQ77" s="168"/>
      <c r="BR77" s="169"/>
      <c r="BS77" s="170"/>
      <c r="BT77" s="170"/>
      <c r="BU77" s="170"/>
      <c r="BV77" s="170"/>
      <c r="BW77" s="170"/>
      <c r="BX77" s="170"/>
      <c r="BY77" s="170"/>
      <c r="BZ77" s="170"/>
      <c r="CA77" s="171" t="str">
        <f>IF(AND(BS77="",BT77="",BU77="",BV77="",BW77="",BX77="",BY77="",BZ77=""),"",(VLOOKUP(BS77,'Grade-Percent-GPA'!$E:$F,2,FALSE)+VLOOKUP(BT77,'Grade-Percent-GPA'!$E:$F,2,FALSE)+VLOOKUP(BU77,'Grade-Percent-GPA'!$E:$F,2,FALSE)+VLOOKUP(BV77,'Grade-Percent-GPA'!$E:$F,2,FALSE)+VLOOKUP(BW77,'Grade-Percent-GPA'!$E:$F,2,FALSE)+VLOOKUP(BX77,'Grade-Percent-GPA'!$E:$F,2,FALSE)+VLOOKUP(BY77,'Grade-Percent-GPA'!$E:$F,2,FALSE)+VLOOKUP(BZ77,'Grade-Percent-GPA'!$E:$F,2,FALSE))/(IF(BS77="",0,1)+IF(BT77="",0,1)+IF(BU77="",0,1)+IF(BV77="",0,1)+IF(BW77="",0,1)+IF(BX77="",0,1)+IF(BY77="",0,1)+IF(BZ77="",0,1)))</f>
        <v/>
      </c>
      <c r="CB77" s="171" t="str">
        <f t="shared" si="10"/>
        <v/>
      </c>
      <c r="CC77" s="171" t="str">
        <f t="shared" si="11"/>
        <v/>
      </c>
      <c r="CD77" s="168"/>
      <c r="CE77" s="169"/>
      <c r="CF77" s="170"/>
      <c r="CG77" s="170"/>
      <c r="CH77" s="170"/>
      <c r="CI77" s="170"/>
      <c r="CJ77" s="170"/>
      <c r="CK77" s="170"/>
      <c r="CL77" s="170"/>
      <c r="CM77" s="170"/>
      <c r="CN77" s="171" t="str">
        <f>IF(AND(CF77="",CG77="",CH77="",CI77="",CJ77="",CK77="",CL77="",CM77=""),"",(VLOOKUP(CF77,'Grade-Percent-GPA'!$E:$F,2,FALSE)+VLOOKUP(CG77,'Grade-Percent-GPA'!$E:$F,2,FALSE)+VLOOKUP(CH77,'Grade-Percent-GPA'!$E:$F,2,FALSE)+VLOOKUP(CI77,'Grade-Percent-GPA'!$E:$F,2,FALSE)+VLOOKUP(CJ77,'Grade-Percent-GPA'!$E:$F,2,FALSE)+VLOOKUP(CK77,'Grade-Percent-GPA'!$E:$F,2,FALSE)+VLOOKUP(CL77,'Grade-Percent-GPA'!$E:$F,2,FALSE)+VLOOKUP(CM77,'Grade-Percent-GPA'!$E:$F,2,FALSE))/(IF(CF77="",0,1)+IF(CG77="",0,1)+IF(CH77="",0,1)+IF(CI77="",0,1)+IF(CJ77="",0,1)+IF(CK77="",0,1)+IF(CL77="",0,1)+IF(CM77="",0,1)))</f>
        <v/>
      </c>
      <c r="CO77" s="171" t="str">
        <f t="shared" si="12"/>
        <v/>
      </c>
      <c r="CP77" s="171" t="str">
        <f t="shared" si="13"/>
        <v/>
      </c>
      <c r="CQ77" s="168"/>
      <c r="CR77" s="169"/>
      <c r="CS77" s="170"/>
      <c r="CT77" s="170"/>
      <c r="CU77" s="170"/>
      <c r="CV77" s="170"/>
      <c r="CW77" s="170"/>
      <c r="CX77" s="170"/>
      <c r="CY77" s="170"/>
      <c r="CZ77" s="170"/>
      <c r="DA77" s="171" t="str">
        <f>IF(AND(CS77="",CT77="",CU77="",CV77="",CW77="",CX77="",CY77="",CZ77=""),"",(VLOOKUP(CS77,'Grade-Percent-GPA'!$E:$F,2,FALSE)+VLOOKUP(CT77,'Grade-Percent-GPA'!$E:$F,2,FALSE)+VLOOKUP(CU77,'Grade-Percent-GPA'!$E:$F,2,FALSE)+VLOOKUP(CV77,'Grade-Percent-GPA'!$E:$F,2,FALSE)+VLOOKUP(CW77,'Grade-Percent-GPA'!$E:$F,2,FALSE)+VLOOKUP(CX77,'Grade-Percent-GPA'!$E:$F,2,FALSE)+VLOOKUP(CY77,'Grade-Percent-GPA'!$E:$F,2,FALSE)+VLOOKUP(CZ77,'Grade-Percent-GPA'!$E:$F,2,FALSE))/(IF(CS77="",0,1)+IF(CT77="",0,1)+IF(CU77="",0,1)+IF(CV77="",0,1)+IF(CW77="",0,1)+IF(CX77="",0,1)+IF(CY77="",0,1)+IF(CZ77="",0,1)))</f>
        <v/>
      </c>
      <c r="DB77" s="171" t="str">
        <f t="shared" si="14"/>
        <v/>
      </c>
      <c r="DC77" s="171" t="str">
        <f t="shared" si="15"/>
        <v/>
      </c>
    </row>
    <row r="78" spans="1:107" ht="14.25" customHeight="1" x14ac:dyDescent="0.3">
      <c r="A78" s="167"/>
      <c r="B78" s="110"/>
      <c r="C78" s="110"/>
      <c r="D78" s="168"/>
      <c r="E78" s="169"/>
      <c r="F78" s="170"/>
      <c r="G78" s="170"/>
      <c r="H78" s="170"/>
      <c r="I78" s="170"/>
      <c r="J78" s="170"/>
      <c r="K78" s="170"/>
      <c r="L78" s="170"/>
      <c r="M78" s="170"/>
      <c r="N78" s="171" t="str">
        <f>IF(AND(F78="",G78="",H78="",I78="",J78="",K78="",L78="",M78=""),"",(VLOOKUP(F78,'Grade-Percent-GPA'!$E:$F,2,FALSE)+VLOOKUP(G78,'Grade-Percent-GPA'!$E:$F,2,FALSE)+VLOOKUP(H78,'Grade-Percent-GPA'!$E:$F,2,FALSE)+VLOOKUP(I78,'Grade-Percent-GPA'!$E:$F,2,FALSE)+VLOOKUP(J78,'Grade-Percent-GPA'!$E:$F,2,FALSE)+VLOOKUP(K78,'Grade-Percent-GPA'!$E:$F,2,FALSE)+VLOOKUP(L78,'Grade-Percent-GPA'!$E:$F,2,FALSE)+VLOOKUP(M78,'Grade-Percent-GPA'!$E:$F,2,FALSE))/(IF(F78="",0,1)+IF(G78="",0,1)+IF(H78="",0,1)+IF(I78="",0,1)+IF(J78="",0,1)+IF(K78="",0,1)+IF(L78="",0,1)+IF(M78="",0,1)))</f>
        <v/>
      </c>
      <c r="O78" s="171" t="str">
        <f t="shared" si="0"/>
        <v/>
      </c>
      <c r="P78" s="171" t="str">
        <f t="shared" si="1"/>
        <v/>
      </c>
      <c r="Q78" s="168"/>
      <c r="R78" s="169"/>
      <c r="S78" s="170"/>
      <c r="T78" s="170"/>
      <c r="U78" s="170"/>
      <c r="V78" s="170"/>
      <c r="W78" s="170"/>
      <c r="X78" s="170"/>
      <c r="Y78" s="170"/>
      <c r="Z78" s="170"/>
      <c r="AA78" s="171" t="str">
        <f>IF(AND(S78="",T78="",U78="",V78="",W78="",X78="",Y78="",Z78=""),"",(VLOOKUP(S78,'Grade-Percent-GPA'!$E:$F,2,FALSE)+VLOOKUP(T78,'Grade-Percent-GPA'!$E:$F,2,FALSE)+VLOOKUP(U78,'Grade-Percent-GPA'!$E:$F,2,FALSE)+VLOOKUP(V78,'Grade-Percent-GPA'!$E:$F,2,FALSE)+VLOOKUP(W78,'Grade-Percent-GPA'!$E:$F,2,FALSE)+VLOOKUP(X78,'Grade-Percent-GPA'!$E:$F,2,FALSE)+VLOOKUP(Y78,'Grade-Percent-GPA'!$E:$F,2,FALSE)+VLOOKUP(Z78,'Grade-Percent-GPA'!$E:$F,2,FALSE))/(IF(S78="",0,1)+IF(T78="",0,1)+IF(U78="",0,1)+IF(V78="",0,1)+IF(W78="",0,1)+IF(X78="",0,1)+IF(Y78="",0,1)+IF(Z78="",0,1)))</f>
        <v/>
      </c>
      <c r="AB78" s="171" t="str">
        <f t="shared" si="2"/>
        <v/>
      </c>
      <c r="AC78" s="171" t="str">
        <f t="shared" si="3"/>
        <v/>
      </c>
      <c r="AD78" s="168"/>
      <c r="AE78" s="169"/>
      <c r="AF78" s="170"/>
      <c r="AG78" s="170"/>
      <c r="AH78" s="170"/>
      <c r="AI78" s="170"/>
      <c r="AJ78" s="170"/>
      <c r="AK78" s="170"/>
      <c r="AL78" s="170"/>
      <c r="AM78" s="170"/>
      <c r="AN78" s="171" t="str">
        <f>IF(AND(AF78="",AG78="",AH78="",AI78="",AJ78="",AK78="",AL78="",AM78=""),"",(VLOOKUP(AF78,'Grade-Percent-GPA'!$E:$F,2,FALSE)+VLOOKUP(AG78,'Grade-Percent-GPA'!$E:$F,2,FALSE)+VLOOKUP(AH78,'Grade-Percent-GPA'!$E:$F,2,FALSE)+VLOOKUP(AI78,'Grade-Percent-GPA'!$E:$F,2,FALSE)+VLOOKUP(AJ78,'Grade-Percent-GPA'!$E:$F,2,FALSE)+VLOOKUP(AK78,'Grade-Percent-GPA'!$E:$F,2,FALSE)+VLOOKUP(AL78,'Grade-Percent-GPA'!$E:$F,2,FALSE)+VLOOKUP(AM78,'Grade-Percent-GPA'!$E:$F,2,FALSE))/(IF(AF78="",0,1)+IF(AG78="",0,1)+IF(AH78="",0,1)+IF(AI78="",0,1)+IF(AJ78="",0,1)+IF(AK78="",0,1)+IF(AL78="",0,1)+IF(AM78="",0,1)))</f>
        <v/>
      </c>
      <c r="AO78" s="171" t="str">
        <f t="shared" si="4"/>
        <v/>
      </c>
      <c r="AP78" s="171" t="str">
        <f t="shared" si="5"/>
        <v/>
      </c>
      <c r="AQ78" s="168"/>
      <c r="AR78" s="169"/>
      <c r="AS78" s="170"/>
      <c r="AT78" s="170"/>
      <c r="AU78" s="170"/>
      <c r="AV78" s="170"/>
      <c r="AW78" s="170"/>
      <c r="AX78" s="170"/>
      <c r="AY78" s="170"/>
      <c r="AZ78" s="170"/>
      <c r="BA78" s="171" t="str">
        <f>IF(AND(AS78="",AT78="",AU78="",AV78="",AW78="",AX78="",AY78="",AZ78=""),"",(VLOOKUP(AS78,'Grade-Percent-GPA'!$E:$F,2,FALSE)+VLOOKUP(AT78,'Grade-Percent-GPA'!$E:$F,2,FALSE)+VLOOKUP(AU78,'Grade-Percent-GPA'!$E:$F,2,FALSE)+VLOOKUP(AV78,'Grade-Percent-GPA'!$E:$F,2,FALSE)+VLOOKUP(AW78,'Grade-Percent-GPA'!$E:$F,2,FALSE)+VLOOKUP(AX78,'Grade-Percent-GPA'!$E:$F,2,FALSE)+VLOOKUP(AY78,'Grade-Percent-GPA'!$E:$F,2,FALSE)+VLOOKUP(AZ78,'Grade-Percent-GPA'!$E:$F,2,FALSE))/(IF(AS78="",0,1)+IF(AT78="",0,1)+IF(AU78="",0,1)+IF(AV78="",0,1)+IF(AW78="",0,1)+IF(AX78="",0,1)+IF(AY78="",0,1)+IF(AZ78="",0,1)))</f>
        <v/>
      </c>
      <c r="BB78" s="171" t="str">
        <f t="shared" si="6"/>
        <v/>
      </c>
      <c r="BC78" s="171" t="str">
        <f t="shared" si="7"/>
        <v/>
      </c>
      <c r="BD78" s="168"/>
      <c r="BE78" s="169"/>
      <c r="BF78" s="170"/>
      <c r="BG78" s="170"/>
      <c r="BH78" s="170"/>
      <c r="BI78" s="170"/>
      <c r="BJ78" s="170"/>
      <c r="BK78" s="170"/>
      <c r="BL78" s="170"/>
      <c r="BM78" s="170"/>
      <c r="BN78" s="171" t="str">
        <f>IF(AND(BF78="",BG78="",BH78="",BI78="",BJ78="",BK78="",BL78="",BM78=""),"",(VLOOKUP(BF78,'Grade-Percent-GPA'!$E:$F,2,FALSE)+VLOOKUP(BG78,'Grade-Percent-GPA'!$E:$F,2,FALSE)+VLOOKUP(BH78,'Grade-Percent-GPA'!$E:$F,2,FALSE)+VLOOKUP(BI78,'Grade-Percent-GPA'!$E:$F,2,FALSE)+VLOOKUP(BJ78,'Grade-Percent-GPA'!$E:$F,2,FALSE)+VLOOKUP(BK78,'Grade-Percent-GPA'!$E:$F,2,FALSE)+VLOOKUP(BL78,'Grade-Percent-GPA'!$E:$F,2,FALSE)+VLOOKUP(BM78,'Grade-Percent-GPA'!$E:$F,2,FALSE))/(IF(BF78="",0,1)+IF(BG78="",0,1)+IF(BH78="",0,1)+IF(BI78="",0,1)+IF(BJ78="",0,1)+IF(BK78="",0,1)+IF(BL78="",0,1)+IF(BM78="",0,1)))</f>
        <v/>
      </c>
      <c r="BO78" s="171" t="str">
        <f t="shared" si="8"/>
        <v/>
      </c>
      <c r="BP78" s="171" t="str">
        <f t="shared" si="9"/>
        <v/>
      </c>
      <c r="BQ78" s="168"/>
      <c r="BR78" s="169"/>
      <c r="BS78" s="170"/>
      <c r="BT78" s="170"/>
      <c r="BU78" s="170"/>
      <c r="BV78" s="170"/>
      <c r="BW78" s="170"/>
      <c r="BX78" s="170"/>
      <c r="BY78" s="170"/>
      <c r="BZ78" s="170"/>
      <c r="CA78" s="171" t="str">
        <f>IF(AND(BS78="",BT78="",BU78="",BV78="",BW78="",BX78="",BY78="",BZ78=""),"",(VLOOKUP(BS78,'Grade-Percent-GPA'!$E:$F,2,FALSE)+VLOOKUP(BT78,'Grade-Percent-GPA'!$E:$F,2,FALSE)+VLOOKUP(BU78,'Grade-Percent-GPA'!$E:$F,2,FALSE)+VLOOKUP(BV78,'Grade-Percent-GPA'!$E:$F,2,FALSE)+VLOOKUP(BW78,'Grade-Percent-GPA'!$E:$F,2,FALSE)+VLOOKUP(BX78,'Grade-Percent-GPA'!$E:$F,2,FALSE)+VLOOKUP(BY78,'Grade-Percent-GPA'!$E:$F,2,FALSE)+VLOOKUP(BZ78,'Grade-Percent-GPA'!$E:$F,2,FALSE))/(IF(BS78="",0,1)+IF(BT78="",0,1)+IF(BU78="",0,1)+IF(BV78="",0,1)+IF(BW78="",0,1)+IF(BX78="",0,1)+IF(BY78="",0,1)+IF(BZ78="",0,1)))</f>
        <v/>
      </c>
      <c r="CB78" s="171" t="str">
        <f t="shared" si="10"/>
        <v/>
      </c>
      <c r="CC78" s="171" t="str">
        <f t="shared" si="11"/>
        <v/>
      </c>
      <c r="CD78" s="168"/>
      <c r="CE78" s="169"/>
      <c r="CF78" s="170"/>
      <c r="CG78" s="170"/>
      <c r="CH78" s="170"/>
      <c r="CI78" s="170"/>
      <c r="CJ78" s="170"/>
      <c r="CK78" s="170"/>
      <c r="CL78" s="170"/>
      <c r="CM78" s="170"/>
      <c r="CN78" s="171" t="str">
        <f>IF(AND(CF78="",CG78="",CH78="",CI78="",CJ78="",CK78="",CL78="",CM78=""),"",(VLOOKUP(CF78,'Grade-Percent-GPA'!$E:$F,2,FALSE)+VLOOKUP(CG78,'Grade-Percent-GPA'!$E:$F,2,FALSE)+VLOOKUP(CH78,'Grade-Percent-GPA'!$E:$F,2,FALSE)+VLOOKUP(CI78,'Grade-Percent-GPA'!$E:$F,2,FALSE)+VLOOKUP(CJ78,'Grade-Percent-GPA'!$E:$F,2,FALSE)+VLOOKUP(CK78,'Grade-Percent-GPA'!$E:$F,2,FALSE)+VLOOKUP(CL78,'Grade-Percent-GPA'!$E:$F,2,FALSE)+VLOOKUP(CM78,'Grade-Percent-GPA'!$E:$F,2,FALSE))/(IF(CF78="",0,1)+IF(CG78="",0,1)+IF(CH78="",0,1)+IF(CI78="",0,1)+IF(CJ78="",0,1)+IF(CK78="",0,1)+IF(CL78="",0,1)+IF(CM78="",0,1)))</f>
        <v/>
      </c>
      <c r="CO78" s="171" t="str">
        <f t="shared" si="12"/>
        <v/>
      </c>
      <c r="CP78" s="171" t="str">
        <f t="shared" si="13"/>
        <v/>
      </c>
      <c r="CQ78" s="168"/>
      <c r="CR78" s="169"/>
      <c r="CS78" s="170"/>
      <c r="CT78" s="170"/>
      <c r="CU78" s="170"/>
      <c r="CV78" s="170"/>
      <c r="CW78" s="170"/>
      <c r="CX78" s="170"/>
      <c r="CY78" s="170"/>
      <c r="CZ78" s="170"/>
      <c r="DA78" s="171" t="str">
        <f>IF(AND(CS78="",CT78="",CU78="",CV78="",CW78="",CX78="",CY78="",CZ78=""),"",(VLOOKUP(CS78,'Grade-Percent-GPA'!$E:$F,2,FALSE)+VLOOKUP(CT78,'Grade-Percent-GPA'!$E:$F,2,FALSE)+VLOOKUP(CU78,'Grade-Percent-GPA'!$E:$F,2,FALSE)+VLOOKUP(CV78,'Grade-Percent-GPA'!$E:$F,2,FALSE)+VLOOKUP(CW78,'Grade-Percent-GPA'!$E:$F,2,FALSE)+VLOOKUP(CX78,'Grade-Percent-GPA'!$E:$F,2,FALSE)+VLOOKUP(CY78,'Grade-Percent-GPA'!$E:$F,2,FALSE)+VLOOKUP(CZ78,'Grade-Percent-GPA'!$E:$F,2,FALSE))/(IF(CS78="",0,1)+IF(CT78="",0,1)+IF(CU78="",0,1)+IF(CV78="",0,1)+IF(CW78="",0,1)+IF(CX78="",0,1)+IF(CY78="",0,1)+IF(CZ78="",0,1)))</f>
        <v/>
      </c>
      <c r="DB78" s="171" t="str">
        <f t="shared" si="14"/>
        <v/>
      </c>
      <c r="DC78" s="171" t="str">
        <f t="shared" si="15"/>
        <v/>
      </c>
    </row>
    <row r="79" spans="1:107" ht="14.25" customHeight="1" x14ac:dyDescent="0.3">
      <c r="A79" s="167"/>
      <c r="B79" s="110"/>
      <c r="C79" s="110"/>
      <c r="D79" s="168"/>
      <c r="E79" s="169"/>
      <c r="F79" s="170"/>
      <c r="G79" s="170"/>
      <c r="H79" s="170"/>
      <c r="I79" s="170"/>
      <c r="J79" s="170"/>
      <c r="K79" s="170"/>
      <c r="L79" s="170"/>
      <c r="M79" s="170"/>
      <c r="N79" s="171" t="str">
        <f>IF(AND(F79="",G79="",H79="",I79="",J79="",K79="",L79="",M79=""),"",(VLOOKUP(F79,'Grade-Percent-GPA'!$E:$F,2,FALSE)+VLOOKUP(G79,'Grade-Percent-GPA'!$E:$F,2,FALSE)+VLOOKUP(H79,'Grade-Percent-GPA'!$E:$F,2,FALSE)+VLOOKUP(I79,'Grade-Percent-GPA'!$E:$F,2,FALSE)+VLOOKUP(J79,'Grade-Percent-GPA'!$E:$F,2,FALSE)+VLOOKUP(K79,'Grade-Percent-GPA'!$E:$F,2,FALSE)+VLOOKUP(L79,'Grade-Percent-GPA'!$E:$F,2,FALSE)+VLOOKUP(M79,'Grade-Percent-GPA'!$E:$F,2,FALSE))/(IF(F79="",0,1)+IF(G79="",0,1)+IF(H79="",0,1)+IF(I79="",0,1)+IF(J79="",0,1)+IF(K79="",0,1)+IF(L79="",0,1)+IF(M79="",0,1)))</f>
        <v/>
      </c>
      <c r="O79" s="171" t="str">
        <f t="shared" si="0"/>
        <v/>
      </c>
      <c r="P79" s="171" t="str">
        <f t="shared" si="1"/>
        <v/>
      </c>
      <c r="Q79" s="168"/>
      <c r="R79" s="169"/>
      <c r="S79" s="170"/>
      <c r="T79" s="170"/>
      <c r="U79" s="170"/>
      <c r="V79" s="170"/>
      <c r="W79" s="170"/>
      <c r="X79" s="170"/>
      <c r="Y79" s="170"/>
      <c r="Z79" s="170"/>
      <c r="AA79" s="171" t="str">
        <f>IF(AND(S79="",T79="",U79="",V79="",W79="",X79="",Y79="",Z79=""),"",(VLOOKUP(S79,'Grade-Percent-GPA'!$E:$F,2,FALSE)+VLOOKUP(T79,'Grade-Percent-GPA'!$E:$F,2,FALSE)+VLOOKUP(U79,'Grade-Percent-GPA'!$E:$F,2,FALSE)+VLOOKUP(V79,'Grade-Percent-GPA'!$E:$F,2,FALSE)+VLOOKUP(W79,'Grade-Percent-GPA'!$E:$F,2,FALSE)+VLOOKUP(X79,'Grade-Percent-GPA'!$E:$F,2,FALSE)+VLOOKUP(Y79,'Grade-Percent-GPA'!$E:$F,2,FALSE)+VLOOKUP(Z79,'Grade-Percent-GPA'!$E:$F,2,FALSE))/(IF(S79="",0,1)+IF(T79="",0,1)+IF(U79="",0,1)+IF(V79="",0,1)+IF(W79="",0,1)+IF(X79="",0,1)+IF(Y79="",0,1)+IF(Z79="",0,1)))</f>
        <v/>
      </c>
      <c r="AB79" s="171" t="str">
        <f t="shared" si="2"/>
        <v/>
      </c>
      <c r="AC79" s="171" t="str">
        <f t="shared" si="3"/>
        <v/>
      </c>
      <c r="AD79" s="168"/>
      <c r="AE79" s="169"/>
      <c r="AF79" s="170"/>
      <c r="AG79" s="170"/>
      <c r="AH79" s="170"/>
      <c r="AI79" s="170"/>
      <c r="AJ79" s="170"/>
      <c r="AK79" s="170"/>
      <c r="AL79" s="170"/>
      <c r="AM79" s="170"/>
      <c r="AN79" s="171" t="str">
        <f>IF(AND(AF79="",AG79="",AH79="",AI79="",AJ79="",AK79="",AL79="",AM79=""),"",(VLOOKUP(AF79,'Grade-Percent-GPA'!$E:$F,2,FALSE)+VLOOKUP(AG79,'Grade-Percent-GPA'!$E:$F,2,FALSE)+VLOOKUP(AH79,'Grade-Percent-GPA'!$E:$F,2,FALSE)+VLOOKUP(AI79,'Grade-Percent-GPA'!$E:$F,2,FALSE)+VLOOKUP(AJ79,'Grade-Percent-GPA'!$E:$F,2,FALSE)+VLOOKUP(AK79,'Grade-Percent-GPA'!$E:$F,2,FALSE)+VLOOKUP(AL79,'Grade-Percent-GPA'!$E:$F,2,FALSE)+VLOOKUP(AM79,'Grade-Percent-GPA'!$E:$F,2,FALSE))/(IF(AF79="",0,1)+IF(AG79="",0,1)+IF(AH79="",0,1)+IF(AI79="",0,1)+IF(AJ79="",0,1)+IF(AK79="",0,1)+IF(AL79="",0,1)+IF(AM79="",0,1)))</f>
        <v/>
      </c>
      <c r="AO79" s="171" t="str">
        <f t="shared" si="4"/>
        <v/>
      </c>
      <c r="AP79" s="171" t="str">
        <f t="shared" si="5"/>
        <v/>
      </c>
      <c r="AQ79" s="168"/>
      <c r="AR79" s="169"/>
      <c r="AS79" s="170"/>
      <c r="AT79" s="170"/>
      <c r="AU79" s="170"/>
      <c r="AV79" s="170"/>
      <c r="AW79" s="170"/>
      <c r="AX79" s="170"/>
      <c r="AY79" s="170"/>
      <c r="AZ79" s="170"/>
      <c r="BA79" s="171" t="str">
        <f>IF(AND(AS79="",AT79="",AU79="",AV79="",AW79="",AX79="",AY79="",AZ79=""),"",(VLOOKUP(AS79,'Grade-Percent-GPA'!$E:$F,2,FALSE)+VLOOKUP(AT79,'Grade-Percent-GPA'!$E:$F,2,FALSE)+VLOOKUP(AU79,'Grade-Percent-GPA'!$E:$F,2,FALSE)+VLOOKUP(AV79,'Grade-Percent-GPA'!$E:$F,2,FALSE)+VLOOKUP(AW79,'Grade-Percent-GPA'!$E:$F,2,FALSE)+VLOOKUP(AX79,'Grade-Percent-GPA'!$E:$F,2,FALSE)+VLOOKUP(AY79,'Grade-Percent-GPA'!$E:$F,2,FALSE)+VLOOKUP(AZ79,'Grade-Percent-GPA'!$E:$F,2,FALSE))/(IF(AS79="",0,1)+IF(AT79="",0,1)+IF(AU79="",0,1)+IF(AV79="",0,1)+IF(AW79="",0,1)+IF(AX79="",0,1)+IF(AY79="",0,1)+IF(AZ79="",0,1)))</f>
        <v/>
      </c>
      <c r="BB79" s="171" t="str">
        <f t="shared" si="6"/>
        <v/>
      </c>
      <c r="BC79" s="171" t="str">
        <f t="shared" si="7"/>
        <v/>
      </c>
      <c r="BD79" s="168"/>
      <c r="BE79" s="169"/>
      <c r="BF79" s="170"/>
      <c r="BG79" s="170"/>
      <c r="BH79" s="170"/>
      <c r="BI79" s="170"/>
      <c r="BJ79" s="170"/>
      <c r="BK79" s="170"/>
      <c r="BL79" s="170"/>
      <c r="BM79" s="170"/>
      <c r="BN79" s="171" t="str">
        <f>IF(AND(BF79="",BG79="",BH79="",BI79="",BJ79="",BK79="",BL79="",BM79=""),"",(VLOOKUP(BF79,'Grade-Percent-GPA'!$E:$F,2,FALSE)+VLOOKUP(BG79,'Grade-Percent-GPA'!$E:$F,2,FALSE)+VLOOKUP(BH79,'Grade-Percent-GPA'!$E:$F,2,FALSE)+VLOOKUP(BI79,'Grade-Percent-GPA'!$E:$F,2,FALSE)+VLOOKUP(BJ79,'Grade-Percent-GPA'!$E:$F,2,FALSE)+VLOOKUP(BK79,'Grade-Percent-GPA'!$E:$F,2,FALSE)+VLOOKUP(BL79,'Grade-Percent-GPA'!$E:$F,2,FALSE)+VLOOKUP(BM79,'Grade-Percent-GPA'!$E:$F,2,FALSE))/(IF(BF79="",0,1)+IF(BG79="",0,1)+IF(BH79="",0,1)+IF(BI79="",0,1)+IF(BJ79="",0,1)+IF(BK79="",0,1)+IF(BL79="",0,1)+IF(BM79="",0,1)))</f>
        <v/>
      </c>
      <c r="BO79" s="171" t="str">
        <f t="shared" si="8"/>
        <v/>
      </c>
      <c r="BP79" s="171" t="str">
        <f t="shared" si="9"/>
        <v/>
      </c>
      <c r="BQ79" s="168"/>
      <c r="BR79" s="169"/>
      <c r="BS79" s="170"/>
      <c r="BT79" s="170"/>
      <c r="BU79" s="170"/>
      <c r="BV79" s="170"/>
      <c r="BW79" s="170"/>
      <c r="BX79" s="170"/>
      <c r="BY79" s="170"/>
      <c r="BZ79" s="170"/>
      <c r="CA79" s="171" t="str">
        <f>IF(AND(BS79="",BT79="",BU79="",BV79="",BW79="",BX79="",BY79="",BZ79=""),"",(VLOOKUP(BS79,'Grade-Percent-GPA'!$E:$F,2,FALSE)+VLOOKUP(BT79,'Grade-Percent-GPA'!$E:$F,2,FALSE)+VLOOKUP(BU79,'Grade-Percent-GPA'!$E:$F,2,FALSE)+VLOOKUP(BV79,'Grade-Percent-GPA'!$E:$F,2,FALSE)+VLOOKUP(BW79,'Grade-Percent-GPA'!$E:$F,2,FALSE)+VLOOKUP(BX79,'Grade-Percent-GPA'!$E:$F,2,FALSE)+VLOOKUP(BY79,'Grade-Percent-GPA'!$E:$F,2,FALSE)+VLOOKUP(BZ79,'Grade-Percent-GPA'!$E:$F,2,FALSE))/(IF(BS79="",0,1)+IF(BT79="",0,1)+IF(BU79="",0,1)+IF(BV79="",0,1)+IF(BW79="",0,1)+IF(BX79="",0,1)+IF(BY79="",0,1)+IF(BZ79="",0,1)))</f>
        <v/>
      </c>
      <c r="CB79" s="171" t="str">
        <f t="shared" si="10"/>
        <v/>
      </c>
      <c r="CC79" s="171" t="str">
        <f t="shared" si="11"/>
        <v/>
      </c>
      <c r="CD79" s="168"/>
      <c r="CE79" s="169"/>
      <c r="CF79" s="170"/>
      <c r="CG79" s="170"/>
      <c r="CH79" s="170"/>
      <c r="CI79" s="170"/>
      <c r="CJ79" s="170"/>
      <c r="CK79" s="170"/>
      <c r="CL79" s="170"/>
      <c r="CM79" s="170"/>
      <c r="CN79" s="171" t="str">
        <f>IF(AND(CF79="",CG79="",CH79="",CI79="",CJ79="",CK79="",CL79="",CM79=""),"",(VLOOKUP(CF79,'Grade-Percent-GPA'!$E:$F,2,FALSE)+VLOOKUP(CG79,'Grade-Percent-GPA'!$E:$F,2,FALSE)+VLOOKUP(CH79,'Grade-Percent-GPA'!$E:$F,2,FALSE)+VLOOKUP(CI79,'Grade-Percent-GPA'!$E:$F,2,FALSE)+VLOOKUP(CJ79,'Grade-Percent-GPA'!$E:$F,2,FALSE)+VLOOKUP(CK79,'Grade-Percent-GPA'!$E:$F,2,FALSE)+VLOOKUP(CL79,'Grade-Percent-GPA'!$E:$F,2,FALSE)+VLOOKUP(CM79,'Grade-Percent-GPA'!$E:$F,2,FALSE))/(IF(CF79="",0,1)+IF(CG79="",0,1)+IF(CH79="",0,1)+IF(CI79="",0,1)+IF(CJ79="",0,1)+IF(CK79="",0,1)+IF(CL79="",0,1)+IF(CM79="",0,1)))</f>
        <v/>
      </c>
      <c r="CO79" s="171" t="str">
        <f t="shared" si="12"/>
        <v/>
      </c>
      <c r="CP79" s="171" t="str">
        <f t="shared" si="13"/>
        <v/>
      </c>
      <c r="CQ79" s="168"/>
      <c r="CR79" s="169"/>
      <c r="CS79" s="170"/>
      <c r="CT79" s="170"/>
      <c r="CU79" s="170"/>
      <c r="CV79" s="170"/>
      <c r="CW79" s="170"/>
      <c r="CX79" s="170"/>
      <c r="CY79" s="170"/>
      <c r="CZ79" s="170"/>
      <c r="DA79" s="171" t="str">
        <f>IF(AND(CS79="",CT79="",CU79="",CV79="",CW79="",CX79="",CY79="",CZ79=""),"",(VLOOKUP(CS79,'Grade-Percent-GPA'!$E:$F,2,FALSE)+VLOOKUP(CT79,'Grade-Percent-GPA'!$E:$F,2,FALSE)+VLOOKUP(CU79,'Grade-Percent-GPA'!$E:$F,2,FALSE)+VLOOKUP(CV79,'Grade-Percent-GPA'!$E:$F,2,FALSE)+VLOOKUP(CW79,'Grade-Percent-GPA'!$E:$F,2,FALSE)+VLOOKUP(CX79,'Grade-Percent-GPA'!$E:$F,2,FALSE)+VLOOKUP(CY79,'Grade-Percent-GPA'!$E:$F,2,FALSE)+VLOOKUP(CZ79,'Grade-Percent-GPA'!$E:$F,2,FALSE))/(IF(CS79="",0,1)+IF(CT79="",0,1)+IF(CU79="",0,1)+IF(CV79="",0,1)+IF(CW79="",0,1)+IF(CX79="",0,1)+IF(CY79="",0,1)+IF(CZ79="",0,1)))</f>
        <v/>
      </c>
      <c r="DB79" s="171" t="str">
        <f t="shared" si="14"/>
        <v/>
      </c>
      <c r="DC79" s="171" t="str">
        <f t="shared" si="15"/>
        <v/>
      </c>
    </row>
    <row r="80" spans="1:107" ht="14.25" customHeight="1" x14ac:dyDescent="0.3">
      <c r="A80" s="167"/>
      <c r="B80" s="110"/>
      <c r="C80" s="110"/>
      <c r="D80" s="168"/>
      <c r="E80" s="169"/>
      <c r="F80" s="170"/>
      <c r="G80" s="170"/>
      <c r="H80" s="170"/>
      <c r="I80" s="170"/>
      <c r="J80" s="170"/>
      <c r="K80" s="170"/>
      <c r="L80" s="170"/>
      <c r="M80" s="170"/>
      <c r="N80" s="171" t="str">
        <f>IF(AND(F80="",G80="",H80="",I80="",J80="",K80="",L80="",M80=""),"",(VLOOKUP(F80,'Grade-Percent-GPA'!$E:$F,2,FALSE)+VLOOKUP(G80,'Grade-Percent-GPA'!$E:$F,2,FALSE)+VLOOKUP(H80,'Grade-Percent-GPA'!$E:$F,2,FALSE)+VLOOKUP(I80,'Grade-Percent-GPA'!$E:$F,2,FALSE)+VLOOKUP(J80,'Grade-Percent-GPA'!$E:$F,2,FALSE)+VLOOKUP(K80,'Grade-Percent-GPA'!$E:$F,2,FALSE)+VLOOKUP(L80,'Grade-Percent-GPA'!$E:$F,2,FALSE)+VLOOKUP(M80,'Grade-Percent-GPA'!$E:$F,2,FALSE))/(IF(F80="",0,1)+IF(G80="",0,1)+IF(H80="",0,1)+IF(I80="",0,1)+IF(J80="",0,1)+IF(K80="",0,1)+IF(L80="",0,1)+IF(M80="",0,1)))</f>
        <v/>
      </c>
      <c r="O80" s="171" t="str">
        <f t="shared" si="0"/>
        <v/>
      </c>
      <c r="P80" s="171" t="str">
        <f t="shared" si="1"/>
        <v/>
      </c>
      <c r="Q80" s="168"/>
      <c r="R80" s="169"/>
      <c r="S80" s="170"/>
      <c r="T80" s="170"/>
      <c r="U80" s="170"/>
      <c r="V80" s="170"/>
      <c r="W80" s="170"/>
      <c r="X80" s="170"/>
      <c r="Y80" s="170"/>
      <c r="Z80" s="170"/>
      <c r="AA80" s="171" t="str">
        <f>IF(AND(S80="",T80="",U80="",V80="",W80="",X80="",Y80="",Z80=""),"",(VLOOKUP(S80,'Grade-Percent-GPA'!$E:$F,2,FALSE)+VLOOKUP(T80,'Grade-Percent-GPA'!$E:$F,2,FALSE)+VLOOKUP(U80,'Grade-Percent-GPA'!$E:$F,2,FALSE)+VLOOKUP(V80,'Grade-Percent-GPA'!$E:$F,2,FALSE)+VLOOKUP(W80,'Grade-Percent-GPA'!$E:$F,2,FALSE)+VLOOKUP(X80,'Grade-Percent-GPA'!$E:$F,2,FALSE)+VLOOKUP(Y80,'Grade-Percent-GPA'!$E:$F,2,FALSE)+VLOOKUP(Z80,'Grade-Percent-GPA'!$E:$F,2,FALSE))/(IF(S80="",0,1)+IF(T80="",0,1)+IF(U80="",0,1)+IF(V80="",0,1)+IF(W80="",0,1)+IF(X80="",0,1)+IF(Y80="",0,1)+IF(Z80="",0,1)))</f>
        <v/>
      </c>
      <c r="AB80" s="171" t="str">
        <f t="shared" si="2"/>
        <v/>
      </c>
      <c r="AC80" s="171" t="str">
        <f t="shared" si="3"/>
        <v/>
      </c>
      <c r="AD80" s="168"/>
      <c r="AE80" s="169"/>
      <c r="AF80" s="170"/>
      <c r="AG80" s="170"/>
      <c r="AH80" s="170"/>
      <c r="AI80" s="170"/>
      <c r="AJ80" s="170"/>
      <c r="AK80" s="170"/>
      <c r="AL80" s="170"/>
      <c r="AM80" s="170"/>
      <c r="AN80" s="171" t="str">
        <f>IF(AND(AF80="",AG80="",AH80="",AI80="",AJ80="",AK80="",AL80="",AM80=""),"",(VLOOKUP(AF80,'Grade-Percent-GPA'!$E:$F,2,FALSE)+VLOOKUP(AG80,'Grade-Percent-GPA'!$E:$F,2,FALSE)+VLOOKUP(AH80,'Grade-Percent-GPA'!$E:$F,2,FALSE)+VLOOKUP(AI80,'Grade-Percent-GPA'!$E:$F,2,FALSE)+VLOOKUP(AJ80,'Grade-Percent-GPA'!$E:$F,2,FALSE)+VLOOKUP(AK80,'Grade-Percent-GPA'!$E:$F,2,FALSE)+VLOOKUP(AL80,'Grade-Percent-GPA'!$E:$F,2,FALSE)+VLOOKUP(AM80,'Grade-Percent-GPA'!$E:$F,2,FALSE))/(IF(AF80="",0,1)+IF(AG80="",0,1)+IF(AH80="",0,1)+IF(AI80="",0,1)+IF(AJ80="",0,1)+IF(AK80="",0,1)+IF(AL80="",0,1)+IF(AM80="",0,1)))</f>
        <v/>
      </c>
      <c r="AO80" s="171" t="str">
        <f t="shared" si="4"/>
        <v/>
      </c>
      <c r="AP80" s="171" t="str">
        <f t="shared" si="5"/>
        <v/>
      </c>
      <c r="AQ80" s="168"/>
      <c r="AR80" s="169"/>
      <c r="AS80" s="170"/>
      <c r="AT80" s="170"/>
      <c r="AU80" s="170"/>
      <c r="AV80" s="170"/>
      <c r="AW80" s="170"/>
      <c r="AX80" s="170"/>
      <c r="AY80" s="170"/>
      <c r="AZ80" s="170"/>
      <c r="BA80" s="171" t="str">
        <f>IF(AND(AS80="",AT80="",AU80="",AV80="",AW80="",AX80="",AY80="",AZ80=""),"",(VLOOKUP(AS80,'Grade-Percent-GPA'!$E:$F,2,FALSE)+VLOOKUP(AT80,'Grade-Percent-GPA'!$E:$F,2,FALSE)+VLOOKUP(AU80,'Grade-Percent-GPA'!$E:$F,2,FALSE)+VLOOKUP(AV80,'Grade-Percent-GPA'!$E:$F,2,FALSE)+VLOOKUP(AW80,'Grade-Percent-GPA'!$E:$F,2,FALSE)+VLOOKUP(AX80,'Grade-Percent-GPA'!$E:$F,2,FALSE)+VLOOKUP(AY80,'Grade-Percent-GPA'!$E:$F,2,FALSE)+VLOOKUP(AZ80,'Grade-Percent-GPA'!$E:$F,2,FALSE))/(IF(AS80="",0,1)+IF(AT80="",0,1)+IF(AU80="",0,1)+IF(AV80="",0,1)+IF(AW80="",0,1)+IF(AX80="",0,1)+IF(AY80="",0,1)+IF(AZ80="",0,1)))</f>
        <v/>
      </c>
      <c r="BB80" s="171" t="str">
        <f t="shared" si="6"/>
        <v/>
      </c>
      <c r="BC80" s="171" t="str">
        <f t="shared" si="7"/>
        <v/>
      </c>
      <c r="BD80" s="168"/>
      <c r="BE80" s="169"/>
      <c r="BF80" s="170"/>
      <c r="BG80" s="170"/>
      <c r="BH80" s="170"/>
      <c r="BI80" s="170"/>
      <c r="BJ80" s="170"/>
      <c r="BK80" s="170"/>
      <c r="BL80" s="170"/>
      <c r="BM80" s="170"/>
      <c r="BN80" s="171" t="str">
        <f>IF(AND(BF80="",BG80="",BH80="",BI80="",BJ80="",BK80="",BL80="",BM80=""),"",(VLOOKUP(BF80,'Grade-Percent-GPA'!$E:$F,2,FALSE)+VLOOKUP(BG80,'Grade-Percent-GPA'!$E:$F,2,FALSE)+VLOOKUP(BH80,'Grade-Percent-GPA'!$E:$F,2,FALSE)+VLOOKUP(BI80,'Grade-Percent-GPA'!$E:$F,2,FALSE)+VLOOKUP(BJ80,'Grade-Percent-GPA'!$E:$F,2,FALSE)+VLOOKUP(BK80,'Grade-Percent-GPA'!$E:$F,2,FALSE)+VLOOKUP(BL80,'Grade-Percent-GPA'!$E:$F,2,FALSE)+VLOOKUP(BM80,'Grade-Percent-GPA'!$E:$F,2,FALSE))/(IF(BF80="",0,1)+IF(BG80="",0,1)+IF(BH80="",0,1)+IF(BI80="",0,1)+IF(BJ80="",0,1)+IF(BK80="",0,1)+IF(BL80="",0,1)+IF(BM80="",0,1)))</f>
        <v/>
      </c>
      <c r="BO80" s="171" t="str">
        <f t="shared" si="8"/>
        <v/>
      </c>
      <c r="BP80" s="171" t="str">
        <f t="shared" si="9"/>
        <v/>
      </c>
      <c r="BQ80" s="168"/>
      <c r="BR80" s="169"/>
      <c r="BS80" s="170"/>
      <c r="BT80" s="170"/>
      <c r="BU80" s="170"/>
      <c r="BV80" s="170"/>
      <c r="BW80" s="170"/>
      <c r="BX80" s="170"/>
      <c r="BY80" s="170"/>
      <c r="BZ80" s="170"/>
      <c r="CA80" s="171" t="str">
        <f>IF(AND(BS80="",BT80="",BU80="",BV80="",BW80="",BX80="",BY80="",BZ80=""),"",(VLOOKUP(BS80,'Grade-Percent-GPA'!$E:$F,2,FALSE)+VLOOKUP(BT80,'Grade-Percent-GPA'!$E:$F,2,FALSE)+VLOOKUP(BU80,'Grade-Percent-GPA'!$E:$F,2,FALSE)+VLOOKUP(BV80,'Grade-Percent-GPA'!$E:$F,2,FALSE)+VLOOKUP(BW80,'Grade-Percent-GPA'!$E:$F,2,FALSE)+VLOOKUP(BX80,'Grade-Percent-GPA'!$E:$F,2,FALSE)+VLOOKUP(BY80,'Grade-Percent-GPA'!$E:$F,2,FALSE)+VLOOKUP(BZ80,'Grade-Percent-GPA'!$E:$F,2,FALSE))/(IF(BS80="",0,1)+IF(BT80="",0,1)+IF(BU80="",0,1)+IF(BV80="",0,1)+IF(BW80="",0,1)+IF(BX80="",0,1)+IF(BY80="",0,1)+IF(BZ80="",0,1)))</f>
        <v/>
      </c>
      <c r="CB80" s="171" t="str">
        <f t="shared" si="10"/>
        <v/>
      </c>
      <c r="CC80" s="171" t="str">
        <f t="shared" si="11"/>
        <v/>
      </c>
      <c r="CD80" s="168"/>
      <c r="CE80" s="169"/>
      <c r="CF80" s="170"/>
      <c r="CG80" s="170"/>
      <c r="CH80" s="170"/>
      <c r="CI80" s="170"/>
      <c r="CJ80" s="170"/>
      <c r="CK80" s="170"/>
      <c r="CL80" s="170"/>
      <c r="CM80" s="170"/>
      <c r="CN80" s="171" t="str">
        <f>IF(AND(CF80="",CG80="",CH80="",CI80="",CJ80="",CK80="",CL80="",CM80=""),"",(VLOOKUP(CF80,'Grade-Percent-GPA'!$E:$F,2,FALSE)+VLOOKUP(CG80,'Grade-Percent-GPA'!$E:$F,2,FALSE)+VLOOKUP(CH80,'Grade-Percent-GPA'!$E:$F,2,FALSE)+VLOOKUP(CI80,'Grade-Percent-GPA'!$E:$F,2,FALSE)+VLOOKUP(CJ80,'Grade-Percent-GPA'!$E:$F,2,FALSE)+VLOOKUP(CK80,'Grade-Percent-GPA'!$E:$F,2,FALSE)+VLOOKUP(CL80,'Grade-Percent-GPA'!$E:$F,2,FALSE)+VLOOKUP(CM80,'Grade-Percent-GPA'!$E:$F,2,FALSE))/(IF(CF80="",0,1)+IF(CG80="",0,1)+IF(CH80="",0,1)+IF(CI80="",0,1)+IF(CJ80="",0,1)+IF(CK80="",0,1)+IF(CL80="",0,1)+IF(CM80="",0,1)))</f>
        <v/>
      </c>
      <c r="CO80" s="171" t="str">
        <f t="shared" si="12"/>
        <v/>
      </c>
      <c r="CP80" s="171" t="str">
        <f t="shared" si="13"/>
        <v/>
      </c>
      <c r="CQ80" s="168"/>
      <c r="CR80" s="169"/>
      <c r="CS80" s="170"/>
      <c r="CT80" s="170"/>
      <c r="CU80" s="170"/>
      <c r="CV80" s="170"/>
      <c r="CW80" s="170"/>
      <c r="CX80" s="170"/>
      <c r="CY80" s="170"/>
      <c r="CZ80" s="170"/>
      <c r="DA80" s="171" t="str">
        <f>IF(AND(CS80="",CT80="",CU80="",CV80="",CW80="",CX80="",CY80="",CZ80=""),"",(VLOOKUP(CS80,'Grade-Percent-GPA'!$E:$F,2,FALSE)+VLOOKUP(CT80,'Grade-Percent-GPA'!$E:$F,2,FALSE)+VLOOKUP(CU80,'Grade-Percent-GPA'!$E:$F,2,FALSE)+VLOOKUP(CV80,'Grade-Percent-GPA'!$E:$F,2,FALSE)+VLOOKUP(CW80,'Grade-Percent-GPA'!$E:$F,2,FALSE)+VLOOKUP(CX80,'Grade-Percent-GPA'!$E:$F,2,FALSE)+VLOOKUP(CY80,'Grade-Percent-GPA'!$E:$F,2,FALSE)+VLOOKUP(CZ80,'Grade-Percent-GPA'!$E:$F,2,FALSE))/(IF(CS80="",0,1)+IF(CT80="",0,1)+IF(CU80="",0,1)+IF(CV80="",0,1)+IF(CW80="",0,1)+IF(CX80="",0,1)+IF(CY80="",0,1)+IF(CZ80="",0,1)))</f>
        <v/>
      </c>
      <c r="DB80" s="171" t="str">
        <f t="shared" si="14"/>
        <v/>
      </c>
      <c r="DC80" s="171" t="str">
        <f t="shared" si="15"/>
        <v/>
      </c>
    </row>
    <row r="81" spans="1:107" ht="14.25" customHeight="1" x14ac:dyDescent="0.3">
      <c r="A81" s="167"/>
      <c r="B81" s="110"/>
      <c r="C81" s="110"/>
      <c r="D81" s="168"/>
      <c r="E81" s="169"/>
      <c r="F81" s="170"/>
      <c r="G81" s="170"/>
      <c r="H81" s="170"/>
      <c r="I81" s="170"/>
      <c r="J81" s="170"/>
      <c r="K81" s="170"/>
      <c r="L81" s="170"/>
      <c r="M81" s="170"/>
      <c r="N81" s="171" t="str">
        <f>IF(AND(F81="",G81="",H81="",I81="",J81="",K81="",L81="",M81=""),"",(VLOOKUP(F81,'Grade-Percent-GPA'!$E:$F,2,FALSE)+VLOOKUP(G81,'Grade-Percent-GPA'!$E:$F,2,FALSE)+VLOOKUP(H81,'Grade-Percent-GPA'!$E:$F,2,FALSE)+VLOOKUP(I81,'Grade-Percent-GPA'!$E:$F,2,FALSE)+VLOOKUP(J81,'Grade-Percent-GPA'!$E:$F,2,FALSE)+VLOOKUP(K81,'Grade-Percent-GPA'!$E:$F,2,FALSE)+VLOOKUP(L81,'Grade-Percent-GPA'!$E:$F,2,FALSE)+VLOOKUP(M81,'Grade-Percent-GPA'!$E:$F,2,FALSE))/(IF(F81="",0,1)+IF(G81="",0,1)+IF(H81="",0,1)+IF(I81="",0,1)+IF(J81="",0,1)+IF(K81="",0,1)+IF(L81="",0,1)+IF(M81="",0,1)))</f>
        <v/>
      </c>
      <c r="O81" s="171" t="str">
        <f t="shared" si="0"/>
        <v/>
      </c>
      <c r="P81" s="171" t="str">
        <f t="shared" si="1"/>
        <v/>
      </c>
      <c r="Q81" s="168"/>
      <c r="R81" s="169"/>
      <c r="S81" s="170"/>
      <c r="T81" s="170"/>
      <c r="U81" s="170"/>
      <c r="V81" s="170"/>
      <c r="W81" s="170"/>
      <c r="X81" s="170"/>
      <c r="Y81" s="170"/>
      <c r="Z81" s="170"/>
      <c r="AA81" s="171" t="str">
        <f>IF(AND(S81="",T81="",U81="",V81="",W81="",X81="",Y81="",Z81=""),"",(VLOOKUP(S81,'Grade-Percent-GPA'!$E:$F,2,FALSE)+VLOOKUP(T81,'Grade-Percent-GPA'!$E:$F,2,FALSE)+VLOOKUP(U81,'Grade-Percent-GPA'!$E:$F,2,FALSE)+VLOOKUP(V81,'Grade-Percent-GPA'!$E:$F,2,FALSE)+VLOOKUP(W81,'Grade-Percent-GPA'!$E:$F,2,FALSE)+VLOOKUP(X81,'Grade-Percent-GPA'!$E:$F,2,FALSE)+VLOOKUP(Y81,'Grade-Percent-GPA'!$E:$F,2,FALSE)+VLOOKUP(Z81,'Grade-Percent-GPA'!$E:$F,2,FALSE))/(IF(S81="",0,1)+IF(T81="",0,1)+IF(U81="",0,1)+IF(V81="",0,1)+IF(W81="",0,1)+IF(X81="",0,1)+IF(Y81="",0,1)+IF(Z81="",0,1)))</f>
        <v/>
      </c>
      <c r="AB81" s="171" t="str">
        <f t="shared" si="2"/>
        <v/>
      </c>
      <c r="AC81" s="171" t="str">
        <f t="shared" si="3"/>
        <v/>
      </c>
      <c r="AD81" s="168"/>
      <c r="AE81" s="169"/>
      <c r="AF81" s="170"/>
      <c r="AG81" s="170"/>
      <c r="AH81" s="170"/>
      <c r="AI81" s="170"/>
      <c r="AJ81" s="170"/>
      <c r="AK81" s="170"/>
      <c r="AL81" s="170"/>
      <c r="AM81" s="170"/>
      <c r="AN81" s="171" t="str">
        <f>IF(AND(AF81="",AG81="",AH81="",AI81="",AJ81="",AK81="",AL81="",AM81=""),"",(VLOOKUP(AF81,'Grade-Percent-GPA'!$E:$F,2,FALSE)+VLOOKUP(AG81,'Grade-Percent-GPA'!$E:$F,2,FALSE)+VLOOKUP(AH81,'Grade-Percent-GPA'!$E:$F,2,FALSE)+VLOOKUP(AI81,'Grade-Percent-GPA'!$E:$F,2,FALSE)+VLOOKUP(AJ81,'Grade-Percent-GPA'!$E:$F,2,FALSE)+VLOOKUP(AK81,'Grade-Percent-GPA'!$E:$F,2,FALSE)+VLOOKUP(AL81,'Grade-Percent-GPA'!$E:$F,2,FALSE)+VLOOKUP(AM81,'Grade-Percent-GPA'!$E:$F,2,FALSE))/(IF(AF81="",0,1)+IF(AG81="",0,1)+IF(AH81="",0,1)+IF(AI81="",0,1)+IF(AJ81="",0,1)+IF(AK81="",0,1)+IF(AL81="",0,1)+IF(AM81="",0,1)))</f>
        <v/>
      </c>
      <c r="AO81" s="171" t="str">
        <f t="shared" si="4"/>
        <v/>
      </c>
      <c r="AP81" s="171" t="str">
        <f t="shared" si="5"/>
        <v/>
      </c>
      <c r="AQ81" s="168"/>
      <c r="AR81" s="169"/>
      <c r="AS81" s="170"/>
      <c r="AT81" s="170"/>
      <c r="AU81" s="170"/>
      <c r="AV81" s="170"/>
      <c r="AW81" s="170"/>
      <c r="AX81" s="170"/>
      <c r="AY81" s="170"/>
      <c r="AZ81" s="170"/>
      <c r="BA81" s="171" t="str">
        <f>IF(AND(AS81="",AT81="",AU81="",AV81="",AW81="",AX81="",AY81="",AZ81=""),"",(VLOOKUP(AS81,'Grade-Percent-GPA'!$E:$F,2,FALSE)+VLOOKUP(AT81,'Grade-Percent-GPA'!$E:$F,2,FALSE)+VLOOKUP(AU81,'Grade-Percent-GPA'!$E:$F,2,FALSE)+VLOOKUP(AV81,'Grade-Percent-GPA'!$E:$F,2,FALSE)+VLOOKUP(AW81,'Grade-Percent-GPA'!$E:$F,2,FALSE)+VLOOKUP(AX81,'Grade-Percent-GPA'!$E:$F,2,FALSE)+VLOOKUP(AY81,'Grade-Percent-GPA'!$E:$F,2,FALSE)+VLOOKUP(AZ81,'Grade-Percent-GPA'!$E:$F,2,FALSE))/(IF(AS81="",0,1)+IF(AT81="",0,1)+IF(AU81="",0,1)+IF(AV81="",0,1)+IF(AW81="",0,1)+IF(AX81="",0,1)+IF(AY81="",0,1)+IF(AZ81="",0,1)))</f>
        <v/>
      </c>
      <c r="BB81" s="171" t="str">
        <f t="shared" si="6"/>
        <v/>
      </c>
      <c r="BC81" s="171" t="str">
        <f t="shared" si="7"/>
        <v/>
      </c>
      <c r="BD81" s="168"/>
      <c r="BE81" s="169"/>
      <c r="BF81" s="170"/>
      <c r="BG81" s="170"/>
      <c r="BH81" s="170"/>
      <c r="BI81" s="170"/>
      <c r="BJ81" s="170"/>
      <c r="BK81" s="170"/>
      <c r="BL81" s="170"/>
      <c r="BM81" s="170"/>
      <c r="BN81" s="171" t="str">
        <f>IF(AND(BF81="",BG81="",BH81="",BI81="",BJ81="",BK81="",BL81="",BM81=""),"",(VLOOKUP(BF81,'Grade-Percent-GPA'!$E:$F,2,FALSE)+VLOOKUP(BG81,'Grade-Percent-GPA'!$E:$F,2,FALSE)+VLOOKUP(BH81,'Grade-Percent-GPA'!$E:$F,2,FALSE)+VLOOKUP(BI81,'Grade-Percent-GPA'!$E:$F,2,FALSE)+VLOOKUP(BJ81,'Grade-Percent-GPA'!$E:$F,2,FALSE)+VLOOKUP(BK81,'Grade-Percent-GPA'!$E:$F,2,FALSE)+VLOOKUP(BL81,'Grade-Percent-GPA'!$E:$F,2,FALSE)+VLOOKUP(BM81,'Grade-Percent-GPA'!$E:$F,2,FALSE))/(IF(BF81="",0,1)+IF(BG81="",0,1)+IF(BH81="",0,1)+IF(BI81="",0,1)+IF(BJ81="",0,1)+IF(BK81="",0,1)+IF(BL81="",0,1)+IF(BM81="",0,1)))</f>
        <v/>
      </c>
      <c r="BO81" s="171" t="str">
        <f t="shared" si="8"/>
        <v/>
      </c>
      <c r="BP81" s="171" t="str">
        <f t="shared" si="9"/>
        <v/>
      </c>
      <c r="BQ81" s="168"/>
      <c r="BR81" s="169"/>
      <c r="BS81" s="170"/>
      <c r="BT81" s="170"/>
      <c r="BU81" s="170"/>
      <c r="BV81" s="170"/>
      <c r="BW81" s="170"/>
      <c r="BX81" s="170"/>
      <c r="BY81" s="170"/>
      <c r="BZ81" s="170"/>
      <c r="CA81" s="171" t="str">
        <f>IF(AND(BS81="",BT81="",BU81="",BV81="",BW81="",BX81="",BY81="",BZ81=""),"",(VLOOKUP(BS81,'Grade-Percent-GPA'!$E:$F,2,FALSE)+VLOOKUP(BT81,'Grade-Percent-GPA'!$E:$F,2,FALSE)+VLOOKUP(BU81,'Grade-Percent-GPA'!$E:$F,2,FALSE)+VLOOKUP(BV81,'Grade-Percent-GPA'!$E:$F,2,FALSE)+VLOOKUP(BW81,'Grade-Percent-GPA'!$E:$F,2,FALSE)+VLOOKUP(BX81,'Grade-Percent-GPA'!$E:$F,2,FALSE)+VLOOKUP(BY81,'Grade-Percent-GPA'!$E:$F,2,FALSE)+VLOOKUP(BZ81,'Grade-Percent-GPA'!$E:$F,2,FALSE))/(IF(BS81="",0,1)+IF(BT81="",0,1)+IF(BU81="",0,1)+IF(BV81="",0,1)+IF(BW81="",0,1)+IF(BX81="",0,1)+IF(BY81="",0,1)+IF(BZ81="",0,1)))</f>
        <v/>
      </c>
      <c r="CB81" s="171" t="str">
        <f t="shared" si="10"/>
        <v/>
      </c>
      <c r="CC81" s="171" t="str">
        <f t="shared" si="11"/>
        <v/>
      </c>
      <c r="CD81" s="168"/>
      <c r="CE81" s="169"/>
      <c r="CF81" s="170"/>
      <c r="CG81" s="170"/>
      <c r="CH81" s="170"/>
      <c r="CI81" s="170"/>
      <c r="CJ81" s="170"/>
      <c r="CK81" s="170"/>
      <c r="CL81" s="170"/>
      <c r="CM81" s="170"/>
      <c r="CN81" s="171" t="str">
        <f>IF(AND(CF81="",CG81="",CH81="",CI81="",CJ81="",CK81="",CL81="",CM81=""),"",(VLOOKUP(CF81,'Grade-Percent-GPA'!$E:$F,2,FALSE)+VLOOKUP(CG81,'Grade-Percent-GPA'!$E:$F,2,FALSE)+VLOOKUP(CH81,'Grade-Percent-GPA'!$E:$F,2,FALSE)+VLOOKUP(CI81,'Grade-Percent-GPA'!$E:$F,2,FALSE)+VLOOKUP(CJ81,'Grade-Percent-GPA'!$E:$F,2,FALSE)+VLOOKUP(CK81,'Grade-Percent-GPA'!$E:$F,2,FALSE)+VLOOKUP(CL81,'Grade-Percent-GPA'!$E:$F,2,FALSE)+VLOOKUP(CM81,'Grade-Percent-GPA'!$E:$F,2,FALSE))/(IF(CF81="",0,1)+IF(CG81="",0,1)+IF(CH81="",0,1)+IF(CI81="",0,1)+IF(CJ81="",0,1)+IF(CK81="",0,1)+IF(CL81="",0,1)+IF(CM81="",0,1)))</f>
        <v/>
      </c>
      <c r="CO81" s="171" t="str">
        <f t="shared" si="12"/>
        <v/>
      </c>
      <c r="CP81" s="171" t="str">
        <f t="shared" si="13"/>
        <v/>
      </c>
      <c r="CQ81" s="168"/>
      <c r="CR81" s="169"/>
      <c r="CS81" s="170"/>
      <c r="CT81" s="170"/>
      <c r="CU81" s="170"/>
      <c r="CV81" s="170"/>
      <c r="CW81" s="170"/>
      <c r="CX81" s="170"/>
      <c r="CY81" s="170"/>
      <c r="CZ81" s="170"/>
      <c r="DA81" s="171" t="str">
        <f>IF(AND(CS81="",CT81="",CU81="",CV81="",CW81="",CX81="",CY81="",CZ81=""),"",(VLOOKUP(CS81,'Grade-Percent-GPA'!$E:$F,2,FALSE)+VLOOKUP(CT81,'Grade-Percent-GPA'!$E:$F,2,FALSE)+VLOOKUP(CU81,'Grade-Percent-GPA'!$E:$F,2,FALSE)+VLOOKUP(CV81,'Grade-Percent-GPA'!$E:$F,2,FALSE)+VLOOKUP(CW81,'Grade-Percent-GPA'!$E:$F,2,FALSE)+VLOOKUP(CX81,'Grade-Percent-GPA'!$E:$F,2,FALSE)+VLOOKUP(CY81,'Grade-Percent-GPA'!$E:$F,2,FALSE)+VLOOKUP(CZ81,'Grade-Percent-GPA'!$E:$F,2,FALSE))/(IF(CS81="",0,1)+IF(CT81="",0,1)+IF(CU81="",0,1)+IF(CV81="",0,1)+IF(CW81="",0,1)+IF(CX81="",0,1)+IF(CY81="",0,1)+IF(CZ81="",0,1)))</f>
        <v/>
      </c>
      <c r="DB81" s="171" t="str">
        <f t="shared" si="14"/>
        <v/>
      </c>
      <c r="DC81" s="171" t="str">
        <f t="shared" si="15"/>
        <v/>
      </c>
    </row>
    <row r="82" spans="1:107" ht="14.25" customHeight="1" x14ac:dyDescent="0.3">
      <c r="A82" s="167"/>
      <c r="B82" s="110"/>
      <c r="C82" s="110"/>
      <c r="D82" s="168"/>
      <c r="E82" s="169"/>
      <c r="F82" s="170"/>
      <c r="G82" s="170"/>
      <c r="H82" s="170"/>
      <c r="I82" s="170"/>
      <c r="J82" s="170"/>
      <c r="K82" s="170"/>
      <c r="L82" s="170"/>
      <c r="M82" s="170"/>
      <c r="N82" s="171" t="str">
        <f>IF(AND(F82="",G82="",H82="",I82="",J82="",K82="",L82="",M82=""),"",(VLOOKUP(F82,'Grade-Percent-GPA'!$E:$F,2,FALSE)+VLOOKUP(G82,'Grade-Percent-GPA'!$E:$F,2,FALSE)+VLOOKUP(H82,'Grade-Percent-GPA'!$E:$F,2,FALSE)+VLOOKUP(I82,'Grade-Percent-GPA'!$E:$F,2,FALSE)+VLOOKUP(J82,'Grade-Percent-GPA'!$E:$F,2,FALSE)+VLOOKUP(K82,'Grade-Percent-GPA'!$E:$F,2,FALSE)+VLOOKUP(L82,'Grade-Percent-GPA'!$E:$F,2,FALSE)+VLOOKUP(M82,'Grade-Percent-GPA'!$E:$F,2,FALSE))/(IF(F82="",0,1)+IF(G82="",0,1)+IF(H82="",0,1)+IF(I82="",0,1)+IF(J82="",0,1)+IF(K82="",0,1)+IF(L82="",0,1)+IF(M82="",0,1)))</f>
        <v/>
      </c>
      <c r="O82" s="171" t="str">
        <f t="shared" si="0"/>
        <v/>
      </c>
      <c r="P82" s="171" t="str">
        <f t="shared" si="1"/>
        <v/>
      </c>
      <c r="Q82" s="168"/>
      <c r="R82" s="169"/>
      <c r="S82" s="170"/>
      <c r="T82" s="170"/>
      <c r="U82" s="170"/>
      <c r="V82" s="170"/>
      <c r="W82" s="170"/>
      <c r="X82" s="170"/>
      <c r="Y82" s="170"/>
      <c r="Z82" s="170"/>
      <c r="AA82" s="171" t="str">
        <f>IF(AND(S82="",T82="",U82="",V82="",W82="",X82="",Y82="",Z82=""),"",(VLOOKUP(S82,'Grade-Percent-GPA'!$E:$F,2,FALSE)+VLOOKUP(T82,'Grade-Percent-GPA'!$E:$F,2,FALSE)+VLOOKUP(U82,'Grade-Percent-GPA'!$E:$F,2,FALSE)+VLOOKUP(V82,'Grade-Percent-GPA'!$E:$F,2,FALSE)+VLOOKUP(W82,'Grade-Percent-GPA'!$E:$F,2,FALSE)+VLOOKUP(X82,'Grade-Percent-GPA'!$E:$F,2,FALSE)+VLOOKUP(Y82,'Grade-Percent-GPA'!$E:$F,2,FALSE)+VLOOKUP(Z82,'Grade-Percent-GPA'!$E:$F,2,FALSE))/(IF(S82="",0,1)+IF(T82="",0,1)+IF(U82="",0,1)+IF(V82="",0,1)+IF(W82="",0,1)+IF(X82="",0,1)+IF(Y82="",0,1)+IF(Z82="",0,1)))</f>
        <v/>
      </c>
      <c r="AB82" s="171" t="str">
        <f t="shared" si="2"/>
        <v/>
      </c>
      <c r="AC82" s="171" t="str">
        <f t="shared" si="3"/>
        <v/>
      </c>
      <c r="AD82" s="168"/>
      <c r="AE82" s="169"/>
      <c r="AF82" s="170"/>
      <c r="AG82" s="170"/>
      <c r="AH82" s="170"/>
      <c r="AI82" s="170"/>
      <c r="AJ82" s="170"/>
      <c r="AK82" s="170"/>
      <c r="AL82" s="170"/>
      <c r="AM82" s="170"/>
      <c r="AN82" s="171" t="str">
        <f>IF(AND(AF82="",AG82="",AH82="",AI82="",AJ82="",AK82="",AL82="",AM82=""),"",(VLOOKUP(AF82,'Grade-Percent-GPA'!$E:$F,2,FALSE)+VLOOKUP(AG82,'Grade-Percent-GPA'!$E:$F,2,FALSE)+VLOOKUP(AH82,'Grade-Percent-GPA'!$E:$F,2,FALSE)+VLOOKUP(AI82,'Grade-Percent-GPA'!$E:$F,2,FALSE)+VLOOKUP(AJ82,'Grade-Percent-GPA'!$E:$F,2,FALSE)+VLOOKUP(AK82,'Grade-Percent-GPA'!$E:$F,2,FALSE)+VLOOKUP(AL82,'Grade-Percent-GPA'!$E:$F,2,FALSE)+VLOOKUP(AM82,'Grade-Percent-GPA'!$E:$F,2,FALSE))/(IF(AF82="",0,1)+IF(AG82="",0,1)+IF(AH82="",0,1)+IF(AI82="",0,1)+IF(AJ82="",0,1)+IF(AK82="",0,1)+IF(AL82="",0,1)+IF(AM82="",0,1)))</f>
        <v/>
      </c>
      <c r="AO82" s="171" t="str">
        <f t="shared" si="4"/>
        <v/>
      </c>
      <c r="AP82" s="171" t="str">
        <f t="shared" si="5"/>
        <v/>
      </c>
      <c r="AQ82" s="168"/>
      <c r="AR82" s="169"/>
      <c r="AS82" s="170"/>
      <c r="AT82" s="170"/>
      <c r="AU82" s="170"/>
      <c r="AV82" s="170"/>
      <c r="AW82" s="170"/>
      <c r="AX82" s="170"/>
      <c r="AY82" s="170"/>
      <c r="AZ82" s="170"/>
      <c r="BA82" s="171" t="str">
        <f>IF(AND(AS82="",AT82="",AU82="",AV82="",AW82="",AX82="",AY82="",AZ82=""),"",(VLOOKUP(AS82,'Grade-Percent-GPA'!$E:$F,2,FALSE)+VLOOKUP(AT82,'Grade-Percent-GPA'!$E:$F,2,FALSE)+VLOOKUP(AU82,'Grade-Percent-GPA'!$E:$F,2,FALSE)+VLOOKUP(AV82,'Grade-Percent-GPA'!$E:$F,2,FALSE)+VLOOKUP(AW82,'Grade-Percent-GPA'!$E:$F,2,FALSE)+VLOOKUP(AX82,'Grade-Percent-GPA'!$E:$F,2,FALSE)+VLOOKUP(AY82,'Grade-Percent-GPA'!$E:$F,2,FALSE)+VLOOKUP(AZ82,'Grade-Percent-GPA'!$E:$F,2,FALSE))/(IF(AS82="",0,1)+IF(AT82="",0,1)+IF(AU82="",0,1)+IF(AV82="",0,1)+IF(AW82="",0,1)+IF(AX82="",0,1)+IF(AY82="",0,1)+IF(AZ82="",0,1)))</f>
        <v/>
      </c>
      <c r="BB82" s="171" t="str">
        <f t="shared" si="6"/>
        <v/>
      </c>
      <c r="BC82" s="171" t="str">
        <f t="shared" si="7"/>
        <v/>
      </c>
      <c r="BD82" s="168"/>
      <c r="BE82" s="169"/>
      <c r="BF82" s="170"/>
      <c r="BG82" s="170"/>
      <c r="BH82" s="170"/>
      <c r="BI82" s="170"/>
      <c r="BJ82" s="170"/>
      <c r="BK82" s="170"/>
      <c r="BL82" s="170"/>
      <c r="BM82" s="170"/>
      <c r="BN82" s="171" t="str">
        <f>IF(AND(BF82="",BG82="",BH82="",BI82="",BJ82="",BK82="",BL82="",BM82=""),"",(VLOOKUP(BF82,'Grade-Percent-GPA'!$E:$F,2,FALSE)+VLOOKUP(BG82,'Grade-Percent-GPA'!$E:$F,2,FALSE)+VLOOKUP(BH82,'Grade-Percent-GPA'!$E:$F,2,FALSE)+VLOOKUP(BI82,'Grade-Percent-GPA'!$E:$F,2,FALSE)+VLOOKUP(BJ82,'Grade-Percent-GPA'!$E:$F,2,FALSE)+VLOOKUP(BK82,'Grade-Percent-GPA'!$E:$F,2,FALSE)+VLOOKUP(BL82,'Grade-Percent-GPA'!$E:$F,2,FALSE)+VLOOKUP(BM82,'Grade-Percent-GPA'!$E:$F,2,FALSE))/(IF(BF82="",0,1)+IF(BG82="",0,1)+IF(BH82="",0,1)+IF(BI82="",0,1)+IF(BJ82="",0,1)+IF(BK82="",0,1)+IF(BL82="",0,1)+IF(BM82="",0,1)))</f>
        <v/>
      </c>
      <c r="BO82" s="171" t="str">
        <f t="shared" si="8"/>
        <v/>
      </c>
      <c r="BP82" s="171" t="str">
        <f t="shared" si="9"/>
        <v/>
      </c>
      <c r="BQ82" s="168"/>
      <c r="BR82" s="169"/>
      <c r="BS82" s="170"/>
      <c r="BT82" s="170"/>
      <c r="BU82" s="170"/>
      <c r="BV82" s="170"/>
      <c r="BW82" s="170"/>
      <c r="BX82" s="170"/>
      <c r="BY82" s="170"/>
      <c r="BZ82" s="170"/>
      <c r="CA82" s="171" t="str">
        <f>IF(AND(BS82="",BT82="",BU82="",BV82="",BW82="",BX82="",BY82="",BZ82=""),"",(VLOOKUP(BS82,'Grade-Percent-GPA'!$E:$F,2,FALSE)+VLOOKUP(BT82,'Grade-Percent-GPA'!$E:$F,2,FALSE)+VLOOKUP(BU82,'Grade-Percent-GPA'!$E:$F,2,FALSE)+VLOOKUP(BV82,'Grade-Percent-GPA'!$E:$F,2,FALSE)+VLOOKUP(BW82,'Grade-Percent-GPA'!$E:$F,2,FALSE)+VLOOKUP(BX82,'Grade-Percent-GPA'!$E:$F,2,FALSE)+VLOOKUP(BY82,'Grade-Percent-GPA'!$E:$F,2,FALSE)+VLOOKUP(BZ82,'Grade-Percent-GPA'!$E:$F,2,FALSE))/(IF(BS82="",0,1)+IF(BT82="",0,1)+IF(BU82="",0,1)+IF(BV82="",0,1)+IF(BW82="",0,1)+IF(BX82="",0,1)+IF(BY82="",0,1)+IF(BZ82="",0,1)))</f>
        <v/>
      </c>
      <c r="CB82" s="171" t="str">
        <f t="shared" si="10"/>
        <v/>
      </c>
      <c r="CC82" s="171" t="str">
        <f t="shared" si="11"/>
        <v/>
      </c>
      <c r="CD82" s="168"/>
      <c r="CE82" s="169"/>
      <c r="CF82" s="170"/>
      <c r="CG82" s="170"/>
      <c r="CH82" s="170"/>
      <c r="CI82" s="170"/>
      <c r="CJ82" s="170"/>
      <c r="CK82" s="170"/>
      <c r="CL82" s="170"/>
      <c r="CM82" s="170"/>
      <c r="CN82" s="171" t="str">
        <f>IF(AND(CF82="",CG82="",CH82="",CI82="",CJ82="",CK82="",CL82="",CM82=""),"",(VLOOKUP(CF82,'Grade-Percent-GPA'!$E:$F,2,FALSE)+VLOOKUP(CG82,'Grade-Percent-GPA'!$E:$F,2,FALSE)+VLOOKUP(CH82,'Grade-Percent-GPA'!$E:$F,2,FALSE)+VLOOKUP(CI82,'Grade-Percent-GPA'!$E:$F,2,FALSE)+VLOOKUP(CJ82,'Grade-Percent-GPA'!$E:$F,2,FALSE)+VLOOKUP(CK82,'Grade-Percent-GPA'!$E:$F,2,FALSE)+VLOOKUP(CL82,'Grade-Percent-GPA'!$E:$F,2,FALSE)+VLOOKUP(CM82,'Grade-Percent-GPA'!$E:$F,2,FALSE))/(IF(CF82="",0,1)+IF(CG82="",0,1)+IF(CH82="",0,1)+IF(CI82="",0,1)+IF(CJ82="",0,1)+IF(CK82="",0,1)+IF(CL82="",0,1)+IF(CM82="",0,1)))</f>
        <v/>
      </c>
      <c r="CO82" s="171" t="str">
        <f t="shared" si="12"/>
        <v/>
      </c>
      <c r="CP82" s="171" t="str">
        <f t="shared" si="13"/>
        <v/>
      </c>
      <c r="CQ82" s="168"/>
      <c r="CR82" s="169"/>
      <c r="CS82" s="170"/>
      <c r="CT82" s="170"/>
      <c r="CU82" s="170"/>
      <c r="CV82" s="170"/>
      <c r="CW82" s="170"/>
      <c r="CX82" s="170"/>
      <c r="CY82" s="170"/>
      <c r="CZ82" s="170"/>
      <c r="DA82" s="171" t="str">
        <f>IF(AND(CS82="",CT82="",CU82="",CV82="",CW82="",CX82="",CY82="",CZ82=""),"",(VLOOKUP(CS82,'Grade-Percent-GPA'!$E:$F,2,FALSE)+VLOOKUP(CT82,'Grade-Percent-GPA'!$E:$F,2,FALSE)+VLOOKUP(CU82,'Grade-Percent-GPA'!$E:$F,2,FALSE)+VLOOKUP(CV82,'Grade-Percent-GPA'!$E:$F,2,FALSE)+VLOOKUP(CW82,'Grade-Percent-GPA'!$E:$F,2,FALSE)+VLOOKUP(CX82,'Grade-Percent-GPA'!$E:$F,2,FALSE)+VLOOKUP(CY82,'Grade-Percent-GPA'!$E:$F,2,FALSE)+VLOOKUP(CZ82,'Grade-Percent-GPA'!$E:$F,2,FALSE))/(IF(CS82="",0,1)+IF(CT82="",0,1)+IF(CU82="",0,1)+IF(CV82="",0,1)+IF(CW82="",0,1)+IF(CX82="",0,1)+IF(CY82="",0,1)+IF(CZ82="",0,1)))</f>
        <v/>
      </c>
      <c r="DB82" s="171" t="str">
        <f t="shared" si="14"/>
        <v/>
      </c>
      <c r="DC82" s="171" t="str">
        <f t="shared" si="15"/>
        <v/>
      </c>
    </row>
    <row r="83" spans="1:107" ht="14.25" customHeight="1" x14ac:dyDescent="0.3">
      <c r="A83" s="167"/>
      <c r="B83" s="110"/>
      <c r="C83" s="110"/>
      <c r="D83" s="168"/>
      <c r="E83" s="169"/>
      <c r="F83" s="170"/>
      <c r="G83" s="170"/>
      <c r="H83" s="170"/>
      <c r="I83" s="170"/>
      <c r="J83" s="170"/>
      <c r="K83" s="170"/>
      <c r="L83" s="170"/>
      <c r="M83" s="170"/>
      <c r="N83" s="171" t="str">
        <f>IF(AND(F83="",G83="",H83="",I83="",J83="",K83="",L83="",M83=""),"",(VLOOKUP(F83,'Grade-Percent-GPA'!$E:$F,2,FALSE)+VLOOKUP(G83,'Grade-Percent-GPA'!$E:$F,2,FALSE)+VLOOKUP(H83,'Grade-Percent-GPA'!$E:$F,2,FALSE)+VLOOKUP(I83,'Grade-Percent-GPA'!$E:$F,2,FALSE)+VLOOKUP(J83,'Grade-Percent-GPA'!$E:$F,2,FALSE)+VLOOKUP(K83,'Grade-Percent-GPA'!$E:$F,2,FALSE)+VLOOKUP(L83,'Grade-Percent-GPA'!$E:$F,2,FALSE)+VLOOKUP(M83,'Grade-Percent-GPA'!$E:$F,2,FALSE))/(IF(F83="",0,1)+IF(G83="",0,1)+IF(H83="",0,1)+IF(I83="",0,1)+IF(J83="",0,1)+IF(K83="",0,1)+IF(L83="",0,1)+IF(M83="",0,1)))</f>
        <v/>
      </c>
      <c r="O83" s="171" t="str">
        <f t="shared" si="0"/>
        <v/>
      </c>
      <c r="P83" s="171" t="str">
        <f t="shared" si="1"/>
        <v/>
      </c>
      <c r="Q83" s="168"/>
      <c r="R83" s="169"/>
      <c r="S83" s="170"/>
      <c r="T83" s="170"/>
      <c r="U83" s="170"/>
      <c r="V83" s="170"/>
      <c r="W83" s="170"/>
      <c r="X83" s="170"/>
      <c r="Y83" s="170"/>
      <c r="Z83" s="170"/>
      <c r="AA83" s="171" t="str">
        <f>IF(AND(S83="",T83="",U83="",V83="",W83="",X83="",Y83="",Z83=""),"",(VLOOKUP(S83,'Grade-Percent-GPA'!$E:$F,2,FALSE)+VLOOKUP(T83,'Grade-Percent-GPA'!$E:$F,2,FALSE)+VLOOKUP(U83,'Grade-Percent-GPA'!$E:$F,2,FALSE)+VLOOKUP(V83,'Grade-Percent-GPA'!$E:$F,2,FALSE)+VLOOKUP(W83,'Grade-Percent-GPA'!$E:$F,2,FALSE)+VLOOKUP(X83,'Grade-Percent-GPA'!$E:$F,2,FALSE)+VLOOKUP(Y83,'Grade-Percent-GPA'!$E:$F,2,FALSE)+VLOOKUP(Z83,'Grade-Percent-GPA'!$E:$F,2,FALSE))/(IF(S83="",0,1)+IF(T83="",0,1)+IF(U83="",0,1)+IF(V83="",0,1)+IF(W83="",0,1)+IF(X83="",0,1)+IF(Y83="",0,1)+IF(Z83="",0,1)))</f>
        <v/>
      </c>
      <c r="AB83" s="171" t="str">
        <f t="shared" si="2"/>
        <v/>
      </c>
      <c r="AC83" s="171" t="str">
        <f t="shared" si="3"/>
        <v/>
      </c>
      <c r="AD83" s="168"/>
      <c r="AE83" s="169"/>
      <c r="AF83" s="170"/>
      <c r="AG83" s="170"/>
      <c r="AH83" s="170"/>
      <c r="AI83" s="170"/>
      <c r="AJ83" s="170"/>
      <c r="AK83" s="170"/>
      <c r="AL83" s="170"/>
      <c r="AM83" s="170"/>
      <c r="AN83" s="171" t="str">
        <f>IF(AND(AF83="",AG83="",AH83="",AI83="",AJ83="",AK83="",AL83="",AM83=""),"",(VLOOKUP(AF83,'Grade-Percent-GPA'!$E:$F,2,FALSE)+VLOOKUP(AG83,'Grade-Percent-GPA'!$E:$F,2,FALSE)+VLOOKUP(AH83,'Grade-Percent-GPA'!$E:$F,2,FALSE)+VLOOKUP(AI83,'Grade-Percent-GPA'!$E:$F,2,FALSE)+VLOOKUP(AJ83,'Grade-Percent-GPA'!$E:$F,2,FALSE)+VLOOKUP(AK83,'Grade-Percent-GPA'!$E:$F,2,FALSE)+VLOOKUP(AL83,'Grade-Percent-GPA'!$E:$F,2,FALSE)+VLOOKUP(AM83,'Grade-Percent-GPA'!$E:$F,2,FALSE))/(IF(AF83="",0,1)+IF(AG83="",0,1)+IF(AH83="",0,1)+IF(AI83="",0,1)+IF(AJ83="",0,1)+IF(AK83="",0,1)+IF(AL83="",0,1)+IF(AM83="",0,1)))</f>
        <v/>
      </c>
      <c r="AO83" s="171" t="str">
        <f t="shared" si="4"/>
        <v/>
      </c>
      <c r="AP83" s="171" t="str">
        <f t="shared" si="5"/>
        <v/>
      </c>
      <c r="AQ83" s="168"/>
      <c r="AR83" s="169"/>
      <c r="AS83" s="170"/>
      <c r="AT83" s="170"/>
      <c r="AU83" s="170"/>
      <c r="AV83" s="170"/>
      <c r="AW83" s="170"/>
      <c r="AX83" s="170"/>
      <c r="AY83" s="170"/>
      <c r="AZ83" s="170"/>
      <c r="BA83" s="171" t="str">
        <f>IF(AND(AS83="",AT83="",AU83="",AV83="",AW83="",AX83="",AY83="",AZ83=""),"",(VLOOKUP(AS83,'Grade-Percent-GPA'!$E:$F,2,FALSE)+VLOOKUP(AT83,'Grade-Percent-GPA'!$E:$F,2,FALSE)+VLOOKUP(AU83,'Grade-Percent-GPA'!$E:$F,2,FALSE)+VLOOKUP(AV83,'Grade-Percent-GPA'!$E:$F,2,FALSE)+VLOOKUP(AW83,'Grade-Percent-GPA'!$E:$F,2,FALSE)+VLOOKUP(AX83,'Grade-Percent-GPA'!$E:$F,2,FALSE)+VLOOKUP(AY83,'Grade-Percent-GPA'!$E:$F,2,FALSE)+VLOOKUP(AZ83,'Grade-Percent-GPA'!$E:$F,2,FALSE))/(IF(AS83="",0,1)+IF(AT83="",0,1)+IF(AU83="",0,1)+IF(AV83="",0,1)+IF(AW83="",0,1)+IF(AX83="",0,1)+IF(AY83="",0,1)+IF(AZ83="",0,1)))</f>
        <v/>
      </c>
      <c r="BB83" s="171" t="str">
        <f t="shared" si="6"/>
        <v/>
      </c>
      <c r="BC83" s="171" t="str">
        <f t="shared" si="7"/>
        <v/>
      </c>
      <c r="BD83" s="168"/>
      <c r="BE83" s="169"/>
      <c r="BF83" s="170"/>
      <c r="BG83" s="170"/>
      <c r="BH83" s="170"/>
      <c r="BI83" s="170"/>
      <c r="BJ83" s="170"/>
      <c r="BK83" s="170"/>
      <c r="BL83" s="170"/>
      <c r="BM83" s="170"/>
      <c r="BN83" s="171" t="str">
        <f>IF(AND(BF83="",BG83="",BH83="",BI83="",BJ83="",BK83="",BL83="",BM83=""),"",(VLOOKUP(BF83,'Grade-Percent-GPA'!$E:$F,2,FALSE)+VLOOKUP(BG83,'Grade-Percent-GPA'!$E:$F,2,FALSE)+VLOOKUP(BH83,'Grade-Percent-GPA'!$E:$F,2,FALSE)+VLOOKUP(BI83,'Grade-Percent-GPA'!$E:$F,2,FALSE)+VLOOKUP(BJ83,'Grade-Percent-GPA'!$E:$F,2,FALSE)+VLOOKUP(BK83,'Grade-Percent-GPA'!$E:$F,2,FALSE)+VLOOKUP(BL83,'Grade-Percent-GPA'!$E:$F,2,FALSE)+VLOOKUP(BM83,'Grade-Percent-GPA'!$E:$F,2,FALSE))/(IF(BF83="",0,1)+IF(BG83="",0,1)+IF(BH83="",0,1)+IF(BI83="",0,1)+IF(BJ83="",0,1)+IF(BK83="",0,1)+IF(BL83="",0,1)+IF(BM83="",0,1)))</f>
        <v/>
      </c>
      <c r="BO83" s="171" t="str">
        <f t="shared" si="8"/>
        <v/>
      </c>
      <c r="BP83" s="171" t="str">
        <f t="shared" si="9"/>
        <v/>
      </c>
      <c r="BQ83" s="168"/>
      <c r="BR83" s="169"/>
      <c r="BS83" s="170"/>
      <c r="BT83" s="170"/>
      <c r="BU83" s="170"/>
      <c r="BV83" s="170"/>
      <c r="BW83" s="170"/>
      <c r="BX83" s="170"/>
      <c r="BY83" s="170"/>
      <c r="BZ83" s="170"/>
      <c r="CA83" s="171" t="str">
        <f>IF(AND(BS83="",BT83="",BU83="",BV83="",BW83="",BX83="",BY83="",BZ83=""),"",(VLOOKUP(BS83,'Grade-Percent-GPA'!$E:$F,2,FALSE)+VLOOKUP(BT83,'Grade-Percent-GPA'!$E:$F,2,FALSE)+VLOOKUP(BU83,'Grade-Percent-GPA'!$E:$F,2,FALSE)+VLOOKUP(BV83,'Grade-Percent-GPA'!$E:$F,2,FALSE)+VLOOKUP(BW83,'Grade-Percent-GPA'!$E:$F,2,FALSE)+VLOOKUP(BX83,'Grade-Percent-GPA'!$E:$F,2,FALSE)+VLOOKUP(BY83,'Grade-Percent-GPA'!$E:$F,2,FALSE)+VLOOKUP(BZ83,'Grade-Percent-GPA'!$E:$F,2,FALSE))/(IF(BS83="",0,1)+IF(BT83="",0,1)+IF(BU83="",0,1)+IF(BV83="",0,1)+IF(BW83="",0,1)+IF(BX83="",0,1)+IF(BY83="",0,1)+IF(BZ83="",0,1)))</f>
        <v/>
      </c>
      <c r="CB83" s="171" t="str">
        <f t="shared" si="10"/>
        <v/>
      </c>
      <c r="CC83" s="171" t="str">
        <f t="shared" si="11"/>
        <v/>
      </c>
      <c r="CD83" s="168"/>
      <c r="CE83" s="169"/>
      <c r="CF83" s="170"/>
      <c r="CG83" s="170"/>
      <c r="CH83" s="170"/>
      <c r="CI83" s="170"/>
      <c r="CJ83" s="170"/>
      <c r="CK83" s="170"/>
      <c r="CL83" s="170"/>
      <c r="CM83" s="170"/>
      <c r="CN83" s="171" t="str">
        <f>IF(AND(CF83="",CG83="",CH83="",CI83="",CJ83="",CK83="",CL83="",CM83=""),"",(VLOOKUP(CF83,'Grade-Percent-GPA'!$E:$F,2,FALSE)+VLOOKUP(CG83,'Grade-Percent-GPA'!$E:$F,2,FALSE)+VLOOKUP(CH83,'Grade-Percent-GPA'!$E:$F,2,FALSE)+VLOOKUP(CI83,'Grade-Percent-GPA'!$E:$F,2,FALSE)+VLOOKUP(CJ83,'Grade-Percent-GPA'!$E:$F,2,FALSE)+VLOOKUP(CK83,'Grade-Percent-GPA'!$E:$F,2,FALSE)+VLOOKUP(CL83,'Grade-Percent-GPA'!$E:$F,2,FALSE)+VLOOKUP(CM83,'Grade-Percent-GPA'!$E:$F,2,FALSE))/(IF(CF83="",0,1)+IF(CG83="",0,1)+IF(CH83="",0,1)+IF(CI83="",0,1)+IF(CJ83="",0,1)+IF(CK83="",0,1)+IF(CL83="",0,1)+IF(CM83="",0,1)))</f>
        <v/>
      </c>
      <c r="CO83" s="171" t="str">
        <f t="shared" si="12"/>
        <v/>
      </c>
      <c r="CP83" s="171" t="str">
        <f t="shared" si="13"/>
        <v/>
      </c>
      <c r="CQ83" s="168"/>
      <c r="CR83" s="169"/>
      <c r="CS83" s="170"/>
      <c r="CT83" s="170"/>
      <c r="CU83" s="170"/>
      <c r="CV83" s="170"/>
      <c r="CW83" s="170"/>
      <c r="CX83" s="170"/>
      <c r="CY83" s="170"/>
      <c r="CZ83" s="170"/>
      <c r="DA83" s="171" t="str">
        <f>IF(AND(CS83="",CT83="",CU83="",CV83="",CW83="",CX83="",CY83="",CZ83=""),"",(VLOOKUP(CS83,'Grade-Percent-GPA'!$E:$F,2,FALSE)+VLOOKUP(CT83,'Grade-Percent-GPA'!$E:$F,2,FALSE)+VLOOKUP(CU83,'Grade-Percent-GPA'!$E:$F,2,FALSE)+VLOOKUP(CV83,'Grade-Percent-GPA'!$E:$F,2,FALSE)+VLOOKUP(CW83,'Grade-Percent-GPA'!$E:$F,2,FALSE)+VLOOKUP(CX83,'Grade-Percent-GPA'!$E:$F,2,FALSE)+VLOOKUP(CY83,'Grade-Percent-GPA'!$E:$F,2,FALSE)+VLOOKUP(CZ83,'Grade-Percent-GPA'!$E:$F,2,FALSE))/(IF(CS83="",0,1)+IF(CT83="",0,1)+IF(CU83="",0,1)+IF(CV83="",0,1)+IF(CW83="",0,1)+IF(CX83="",0,1)+IF(CY83="",0,1)+IF(CZ83="",0,1)))</f>
        <v/>
      </c>
      <c r="DB83" s="171" t="str">
        <f t="shared" si="14"/>
        <v/>
      </c>
      <c r="DC83" s="171" t="str">
        <f t="shared" si="15"/>
        <v/>
      </c>
    </row>
    <row r="84" spans="1:107" ht="14.25" customHeight="1" x14ac:dyDescent="0.3">
      <c r="A84" s="167"/>
      <c r="B84" s="110"/>
      <c r="C84" s="110"/>
      <c r="D84" s="168"/>
      <c r="E84" s="169"/>
      <c r="F84" s="170"/>
      <c r="G84" s="170"/>
      <c r="H84" s="170"/>
      <c r="I84" s="170"/>
      <c r="J84" s="170"/>
      <c r="K84" s="170"/>
      <c r="L84" s="170"/>
      <c r="M84" s="170"/>
      <c r="N84" s="171" t="str">
        <f>IF(AND(F84="",G84="",H84="",I84="",J84="",K84="",L84="",M84=""),"",(VLOOKUP(F84,'Grade-Percent-GPA'!$E:$F,2,FALSE)+VLOOKUP(G84,'Grade-Percent-GPA'!$E:$F,2,FALSE)+VLOOKUP(H84,'Grade-Percent-GPA'!$E:$F,2,FALSE)+VLOOKUP(I84,'Grade-Percent-GPA'!$E:$F,2,FALSE)+VLOOKUP(J84,'Grade-Percent-GPA'!$E:$F,2,FALSE)+VLOOKUP(K84,'Grade-Percent-GPA'!$E:$F,2,FALSE)+VLOOKUP(L84,'Grade-Percent-GPA'!$E:$F,2,FALSE)+VLOOKUP(M84,'Grade-Percent-GPA'!$E:$F,2,FALSE))/(IF(F84="",0,1)+IF(G84="",0,1)+IF(H84="",0,1)+IF(I84="",0,1)+IF(J84="",0,1)+IF(K84="",0,1)+IF(L84="",0,1)+IF(M84="",0,1)))</f>
        <v/>
      </c>
      <c r="O84" s="171" t="str">
        <f t="shared" si="0"/>
        <v/>
      </c>
      <c r="P84" s="171" t="str">
        <f t="shared" si="1"/>
        <v/>
      </c>
      <c r="Q84" s="168"/>
      <c r="R84" s="169"/>
      <c r="S84" s="170"/>
      <c r="T84" s="170"/>
      <c r="U84" s="170"/>
      <c r="V84" s="170"/>
      <c r="W84" s="170"/>
      <c r="X84" s="170"/>
      <c r="Y84" s="170"/>
      <c r="Z84" s="170"/>
      <c r="AA84" s="171" t="str">
        <f>IF(AND(S84="",T84="",U84="",V84="",W84="",X84="",Y84="",Z84=""),"",(VLOOKUP(S84,'Grade-Percent-GPA'!$E:$F,2,FALSE)+VLOOKUP(T84,'Grade-Percent-GPA'!$E:$F,2,FALSE)+VLOOKUP(U84,'Grade-Percent-GPA'!$E:$F,2,FALSE)+VLOOKUP(V84,'Grade-Percent-GPA'!$E:$F,2,FALSE)+VLOOKUP(W84,'Grade-Percent-GPA'!$E:$F,2,FALSE)+VLOOKUP(X84,'Grade-Percent-GPA'!$E:$F,2,FALSE)+VLOOKUP(Y84,'Grade-Percent-GPA'!$E:$F,2,FALSE)+VLOOKUP(Z84,'Grade-Percent-GPA'!$E:$F,2,FALSE))/(IF(S84="",0,1)+IF(T84="",0,1)+IF(U84="",0,1)+IF(V84="",0,1)+IF(W84="",0,1)+IF(X84="",0,1)+IF(Y84="",0,1)+IF(Z84="",0,1)))</f>
        <v/>
      </c>
      <c r="AB84" s="171" t="str">
        <f t="shared" si="2"/>
        <v/>
      </c>
      <c r="AC84" s="171" t="str">
        <f t="shared" si="3"/>
        <v/>
      </c>
      <c r="AD84" s="168"/>
      <c r="AE84" s="169"/>
      <c r="AF84" s="170"/>
      <c r="AG84" s="170"/>
      <c r="AH84" s="170"/>
      <c r="AI84" s="170"/>
      <c r="AJ84" s="170"/>
      <c r="AK84" s="170"/>
      <c r="AL84" s="170"/>
      <c r="AM84" s="170"/>
      <c r="AN84" s="171" t="str">
        <f>IF(AND(AF84="",AG84="",AH84="",AI84="",AJ84="",AK84="",AL84="",AM84=""),"",(VLOOKUP(AF84,'Grade-Percent-GPA'!$E:$F,2,FALSE)+VLOOKUP(AG84,'Grade-Percent-GPA'!$E:$F,2,FALSE)+VLOOKUP(AH84,'Grade-Percent-GPA'!$E:$F,2,FALSE)+VLOOKUP(AI84,'Grade-Percent-GPA'!$E:$F,2,FALSE)+VLOOKUP(AJ84,'Grade-Percent-GPA'!$E:$F,2,FALSE)+VLOOKUP(AK84,'Grade-Percent-GPA'!$E:$F,2,FALSE)+VLOOKUP(AL84,'Grade-Percent-GPA'!$E:$F,2,FALSE)+VLOOKUP(AM84,'Grade-Percent-GPA'!$E:$F,2,FALSE))/(IF(AF84="",0,1)+IF(AG84="",0,1)+IF(AH84="",0,1)+IF(AI84="",0,1)+IF(AJ84="",0,1)+IF(AK84="",0,1)+IF(AL84="",0,1)+IF(AM84="",0,1)))</f>
        <v/>
      </c>
      <c r="AO84" s="171" t="str">
        <f t="shared" si="4"/>
        <v/>
      </c>
      <c r="AP84" s="171" t="str">
        <f t="shared" si="5"/>
        <v/>
      </c>
      <c r="AQ84" s="168"/>
      <c r="AR84" s="169"/>
      <c r="AS84" s="170"/>
      <c r="AT84" s="170"/>
      <c r="AU84" s="170"/>
      <c r="AV84" s="170"/>
      <c r="AW84" s="170"/>
      <c r="AX84" s="170"/>
      <c r="AY84" s="170"/>
      <c r="AZ84" s="170"/>
      <c r="BA84" s="171" t="str">
        <f>IF(AND(AS84="",AT84="",AU84="",AV84="",AW84="",AX84="",AY84="",AZ84=""),"",(VLOOKUP(AS84,'Grade-Percent-GPA'!$E:$F,2,FALSE)+VLOOKUP(AT84,'Grade-Percent-GPA'!$E:$F,2,FALSE)+VLOOKUP(AU84,'Grade-Percent-GPA'!$E:$F,2,FALSE)+VLOOKUP(AV84,'Grade-Percent-GPA'!$E:$F,2,FALSE)+VLOOKUP(AW84,'Grade-Percent-GPA'!$E:$F,2,FALSE)+VLOOKUP(AX84,'Grade-Percent-GPA'!$E:$F,2,FALSE)+VLOOKUP(AY84,'Grade-Percent-GPA'!$E:$F,2,FALSE)+VLOOKUP(AZ84,'Grade-Percent-GPA'!$E:$F,2,FALSE))/(IF(AS84="",0,1)+IF(AT84="",0,1)+IF(AU84="",0,1)+IF(AV84="",0,1)+IF(AW84="",0,1)+IF(AX84="",0,1)+IF(AY84="",0,1)+IF(AZ84="",0,1)))</f>
        <v/>
      </c>
      <c r="BB84" s="171" t="str">
        <f t="shared" si="6"/>
        <v/>
      </c>
      <c r="BC84" s="171" t="str">
        <f t="shared" si="7"/>
        <v/>
      </c>
      <c r="BD84" s="168"/>
      <c r="BE84" s="169"/>
      <c r="BF84" s="170"/>
      <c r="BG84" s="170"/>
      <c r="BH84" s="170"/>
      <c r="BI84" s="170"/>
      <c r="BJ84" s="170"/>
      <c r="BK84" s="170"/>
      <c r="BL84" s="170"/>
      <c r="BM84" s="170"/>
      <c r="BN84" s="171" t="str">
        <f>IF(AND(BF84="",BG84="",BH84="",BI84="",BJ84="",BK84="",BL84="",BM84=""),"",(VLOOKUP(BF84,'Grade-Percent-GPA'!$E:$F,2,FALSE)+VLOOKUP(BG84,'Grade-Percent-GPA'!$E:$F,2,FALSE)+VLOOKUP(BH84,'Grade-Percent-GPA'!$E:$F,2,FALSE)+VLOOKUP(BI84,'Grade-Percent-GPA'!$E:$F,2,FALSE)+VLOOKUP(BJ84,'Grade-Percent-GPA'!$E:$F,2,FALSE)+VLOOKUP(BK84,'Grade-Percent-GPA'!$E:$F,2,FALSE)+VLOOKUP(BL84,'Grade-Percent-GPA'!$E:$F,2,FALSE)+VLOOKUP(BM84,'Grade-Percent-GPA'!$E:$F,2,FALSE))/(IF(BF84="",0,1)+IF(BG84="",0,1)+IF(BH84="",0,1)+IF(BI84="",0,1)+IF(BJ84="",0,1)+IF(BK84="",0,1)+IF(BL84="",0,1)+IF(BM84="",0,1)))</f>
        <v/>
      </c>
      <c r="BO84" s="171" t="str">
        <f t="shared" si="8"/>
        <v/>
      </c>
      <c r="BP84" s="171" t="str">
        <f t="shared" si="9"/>
        <v/>
      </c>
      <c r="BQ84" s="168"/>
      <c r="BR84" s="169"/>
      <c r="BS84" s="170"/>
      <c r="BT84" s="170"/>
      <c r="BU84" s="170"/>
      <c r="BV84" s="170"/>
      <c r="BW84" s="170"/>
      <c r="BX84" s="170"/>
      <c r="BY84" s="170"/>
      <c r="BZ84" s="170"/>
      <c r="CA84" s="171" t="str">
        <f>IF(AND(BS84="",BT84="",BU84="",BV84="",BW84="",BX84="",BY84="",BZ84=""),"",(VLOOKUP(BS84,'Grade-Percent-GPA'!$E:$F,2,FALSE)+VLOOKUP(BT84,'Grade-Percent-GPA'!$E:$F,2,FALSE)+VLOOKUP(BU84,'Grade-Percent-GPA'!$E:$F,2,FALSE)+VLOOKUP(BV84,'Grade-Percent-GPA'!$E:$F,2,FALSE)+VLOOKUP(BW84,'Grade-Percent-GPA'!$E:$F,2,FALSE)+VLOOKUP(BX84,'Grade-Percent-GPA'!$E:$F,2,FALSE)+VLOOKUP(BY84,'Grade-Percent-GPA'!$E:$F,2,FALSE)+VLOOKUP(BZ84,'Grade-Percent-GPA'!$E:$F,2,FALSE))/(IF(BS84="",0,1)+IF(BT84="",0,1)+IF(BU84="",0,1)+IF(BV84="",0,1)+IF(BW84="",0,1)+IF(BX84="",0,1)+IF(BY84="",0,1)+IF(BZ84="",0,1)))</f>
        <v/>
      </c>
      <c r="CB84" s="171" t="str">
        <f t="shared" si="10"/>
        <v/>
      </c>
      <c r="CC84" s="171" t="str">
        <f t="shared" si="11"/>
        <v/>
      </c>
      <c r="CD84" s="168"/>
      <c r="CE84" s="169"/>
      <c r="CF84" s="170"/>
      <c r="CG84" s="170"/>
      <c r="CH84" s="170"/>
      <c r="CI84" s="170"/>
      <c r="CJ84" s="170"/>
      <c r="CK84" s="170"/>
      <c r="CL84" s="170"/>
      <c r="CM84" s="170"/>
      <c r="CN84" s="171" t="str">
        <f>IF(AND(CF84="",CG84="",CH84="",CI84="",CJ84="",CK84="",CL84="",CM84=""),"",(VLOOKUP(CF84,'Grade-Percent-GPA'!$E:$F,2,FALSE)+VLOOKUP(CG84,'Grade-Percent-GPA'!$E:$F,2,FALSE)+VLOOKUP(CH84,'Grade-Percent-GPA'!$E:$F,2,FALSE)+VLOOKUP(CI84,'Grade-Percent-GPA'!$E:$F,2,FALSE)+VLOOKUP(CJ84,'Grade-Percent-GPA'!$E:$F,2,FALSE)+VLOOKUP(CK84,'Grade-Percent-GPA'!$E:$F,2,FALSE)+VLOOKUP(CL84,'Grade-Percent-GPA'!$E:$F,2,FALSE)+VLOOKUP(CM84,'Grade-Percent-GPA'!$E:$F,2,FALSE))/(IF(CF84="",0,1)+IF(CG84="",0,1)+IF(CH84="",0,1)+IF(CI84="",0,1)+IF(CJ84="",0,1)+IF(CK84="",0,1)+IF(CL84="",0,1)+IF(CM84="",0,1)))</f>
        <v/>
      </c>
      <c r="CO84" s="171" t="str">
        <f t="shared" si="12"/>
        <v/>
      </c>
      <c r="CP84" s="171" t="str">
        <f t="shared" si="13"/>
        <v/>
      </c>
      <c r="CQ84" s="168"/>
      <c r="CR84" s="169"/>
      <c r="CS84" s="170"/>
      <c r="CT84" s="170"/>
      <c r="CU84" s="170"/>
      <c r="CV84" s="170"/>
      <c r="CW84" s="170"/>
      <c r="CX84" s="170"/>
      <c r="CY84" s="170"/>
      <c r="CZ84" s="170"/>
      <c r="DA84" s="171" t="str">
        <f>IF(AND(CS84="",CT84="",CU84="",CV84="",CW84="",CX84="",CY84="",CZ84=""),"",(VLOOKUP(CS84,'Grade-Percent-GPA'!$E:$F,2,FALSE)+VLOOKUP(CT84,'Grade-Percent-GPA'!$E:$F,2,FALSE)+VLOOKUP(CU84,'Grade-Percent-GPA'!$E:$F,2,FALSE)+VLOOKUP(CV84,'Grade-Percent-GPA'!$E:$F,2,FALSE)+VLOOKUP(CW84,'Grade-Percent-GPA'!$E:$F,2,FALSE)+VLOOKUP(CX84,'Grade-Percent-GPA'!$E:$F,2,FALSE)+VLOOKUP(CY84,'Grade-Percent-GPA'!$E:$F,2,FALSE)+VLOOKUP(CZ84,'Grade-Percent-GPA'!$E:$F,2,FALSE))/(IF(CS84="",0,1)+IF(CT84="",0,1)+IF(CU84="",0,1)+IF(CV84="",0,1)+IF(CW84="",0,1)+IF(CX84="",0,1)+IF(CY84="",0,1)+IF(CZ84="",0,1)))</f>
        <v/>
      </c>
      <c r="DB84" s="171" t="str">
        <f t="shared" si="14"/>
        <v/>
      </c>
      <c r="DC84" s="171" t="str">
        <f t="shared" si="15"/>
        <v/>
      </c>
    </row>
    <row r="85" spans="1:107" ht="14.25" customHeight="1" x14ac:dyDescent="0.3">
      <c r="A85" s="167"/>
      <c r="B85" s="110"/>
      <c r="C85" s="110"/>
      <c r="D85" s="168"/>
      <c r="E85" s="169"/>
      <c r="F85" s="170"/>
      <c r="G85" s="170"/>
      <c r="H85" s="170"/>
      <c r="I85" s="170"/>
      <c r="J85" s="170"/>
      <c r="K85" s="170"/>
      <c r="L85" s="170"/>
      <c r="M85" s="170"/>
      <c r="N85" s="171" t="str">
        <f>IF(AND(F85="",G85="",H85="",I85="",J85="",K85="",L85="",M85=""),"",(VLOOKUP(F85,'Grade-Percent-GPA'!$E:$F,2,FALSE)+VLOOKUP(G85,'Grade-Percent-GPA'!$E:$F,2,FALSE)+VLOOKUP(H85,'Grade-Percent-GPA'!$E:$F,2,FALSE)+VLOOKUP(I85,'Grade-Percent-GPA'!$E:$F,2,FALSE)+VLOOKUP(J85,'Grade-Percent-GPA'!$E:$F,2,FALSE)+VLOOKUP(K85,'Grade-Percent-GPA'!$E:$F,2,FALSE)+VLOOKUP(L85,'Grade-Percent-GPA'!$E:$F,2,FALSE)+VLOOKUP(M85,'Grade-Percent-GPA'!$E:$F,2,FALSE))/(IF(F85="",0,1)+IF(G85="",0,1)+IF(H85="",0,1)+IF(I85="",0,1)+IF(J85="",0,1)+IF(K85="",0,1)+IF(L85="",0,1)+IF(M85="",0,1)))</f>
        <v/>
      </c>
      <c r="O85" s="171" t="str">
        <f t="shared" si="0"/>
        <v/>
      </c>
      <c r="P85" s="171" t="str">
        <f t="shared" si="1"/>
        <v/>
      </c>
      <c r="Q85" s="168"/>
      <c r="R85" s="169"/>
      <c r="S85" s="170"/>
      <c r="T85" s="170"/>
      <c r="U85" s="170"/>
      <c r="V85" s="170"/>
      <c r="W85" s="170"/>
      <c r="X85" s="170"/>
      <c r="Y85" s="170"/>
      <c r="Z85" s="170"/>
      <c r="AA85" s="171" t="str">
        <f>IF(AND(S85="",T85="",U85="",V85="",W85="",X85="",Y85="",Z85=""),"",(VLOOKUP(S85,'Grade-Percent-GPA'!$E:$F,2,FALSE)+VLOOKUP(T85,'Grade-Percent-GPA'!$E:$F,2,FALSE)+VLOOKUP(U85,'Grade-Percent-GPA'!$E:$F,2,FALSE)+VLOOKUP(V85,'Grade-Percent-GPA'!$E:$F,2,FALSE)+VLOOKUP(W85,'Grade-Percent-GPA'!$E:$F,2,FALSE)+VLOOKUP(X85,'Grade-Percent-GPA'!$E:$F,2,FALSE)+VLOOKUP(Y85,'Grade-Percent-GPA'!$E:$F,2,FALSE)+VLOOKUP(Z85,'Grade-Percent-GPA'!$E:$F,2,FALSE))/(IF(S85="",0,1)+IF(T85="",0,1)+IF(U85="",0,1)+IF(V85="",0,1)+IF(W85="",0,1)+IF(X85="",0,1)+IF(Y85="",0,1)+IF(Z85="",0,1)))</f>
        <v/>
      </c>
      <c r="AB85" s="171" t="str">
        <f t="shared" si="2"/>
        <v/>
      </c>
      <c r="AC85" s="171" t="str">
        <f t="shared" si="3"/>
        <v/>
      </c>
      <c r="AD85" s="168"/>
      <c r="AE85" s="169"/>
      <c r="AF85" s="170"/>
      <c r="AG85" s="170"/>
      <c r="AH85" s="170"/>
      <c r="AI85" s="170"/>
      <c r="AJ85" s="170"/>
      <c r="AK85" s="170"/>
      <c r="AL85" s="170"/>
      <c r="AM85" s="170"/>
      <c r="AN85" s="171" t="str">
        <f>IF(AND(AF85="",AG85="",AH85="",AI85="",AJ85="",AK85="",AL85="",AM85=""),"",(VLOOKUP(AF85,'Grade-Percent-GPA'!$E:$F,2,FALSE)+VLOOKUP(AG85,'Grade-Percent-GPA'!$E:$F,2,FALSE)+VLOOKUP(AH85,'Grade-Percent-GPA'!$E:$F,2,FALSE)+VLOOKUP(AI85,'Grade-Percent-GPA'!$E:$F,2,FALSE)+VLOOKUP(AJ85,'Grade-Percent-GPA'!$E:$F,2,FALSE)+VLOOKUP(AK85,'Grade-Percent-GPA'!$E:$F,2,FALSE)+VLOOKUP(AL85,'Grade-Percent-GPA'!$E:$F,2,FALSE)+VLOOKUP(AM85,'Grade-Percent-GPA'!$E:$F,2,FALSE))/(IF(AF85="",0,1)+IF(AG85="",0,1)+IF(AH85="",0,1)+IF(AI85="",0,1)+IF(AJ85="",0,1)+IF(AK85="",0,1)+IF(AL85="",0,1)+IF(AM85="",0,1)))</f>
        <v/>
      </c>
      <c r="AO85" s="171" t="str">
        <f t="shared" si="4"/>
        <v/>
      </c>
      <c r="AP85" s="171" t="str">
        <f t="shared" si="5"/>
        <v/>
      </c>
      <c r="AQ85" s="168"/>
      <c r="AR85" s="169"/>
      <c r="AS85" s="170"/>
      <c r="AT85" s="170"/>
      <c r="AU85" s="170"/>
      <c r="AV85" s="170"/>
      <c r="AW85" s="170"/>
      <c r="AX85" s="170"/>
      <c r="AY85" s="170"/>
      <c r="AZ85" s="170"/>
      <c r="BA85" s="171" t="str">
        <f>IF(AND(AS85="",AT85="",AU85="",AV85="",AW85="",AX85="",AY85="",AZ85=""),"",(VLOOKUP(AS85,'Grade-Percent-GPA'!$E:$F,2,FALSE)+VLOOKUP(AT85,'Grade-Percent-GPA'!$E:$F,2,FALSE)+VLOOKUP(AU85,'Grade-Percent-GPA'!$E:$F,2,FALSE)+VLOOKUP(AV85,'Grade-Percent-GPA'!$E:$F,2,FALSE)+VLOOKUP(AW85,'Grade-Percent-GPA'!$E:$F,2,FALSE)+VLOOKUP(AX85,'Grade-Percent-GPA'!$E:$F,2,FALSE)+VLOOKUP(AY85,'Grade-Percent-GPA'!$E:$F,2,FALSE)+VLOOKUP(AZ85,'Grade-Percent-GPA'!$E:$F,2,FALSE))/(IF(AS85="",0,1)+IF(AT85="",0,1)+IF(AU85="",0,1)+IF(AV85="",0,1)+IF(AW85="",0,1)+IF(AX85="",0,1)+IF(AY85="",0,1)+IF(AZ85="",0,1)))</f>
        <v/>
      </c>
      <c r="BB85" s="171" t="str">
        <f t="shared" si="6"/>
        <v/>
      </c>
      <c r="BC85" s="171" t="str">
        <f t="shared" si="7"/>
        <v/>
      </c>
      <c r="BD85" s="168"/>
      <c r="BE85" s="169"/>
      <c r="BF85" s="170"/>
      <c r="BG85" s="170"/>
      <c r="BH85" s="170"/>
      <c r="BI85" s="170"/>
      <c r="BJ85" s="170"/>
      <c r="BK85" s="170"/>
      <c r="BL85" s="170"/>
      <c r="BM85" s="170"/>
      <c r="BN85" s="171" t="str">
        <f>IF(AND(BF85="",BG85="",BH85="",BI85="",BJ85="",BK85="",BL85="",BM85=""),"",(VLOOKUP(BF85,'Grade-Percent-GPA'!$E:$F,2,FALSE)+VLOOKUP(BG85,'Grade-Percent-GPA'!$E:$F,2,FALSE)+VLOOKUP(BH85,'Grade-Percent-GPA'!$E:$F,2,FALSE)+VLOOKUP(BI85,'Grade-Percent-GPA'!$E:$F,2,FALSE)+VLOOKUP(BJ85,'Grade-Percent-GPA'!$E:$F,2,FALSE)+VLOOKUP(BK85,'Grade-Percent-GPA'!$E:$F,2,FALSE)+VLOOKUP(BL85,'Grade-Percent-GPA'!$E:$F,2,FALSE)+VLOOKUP(BM85,'Grade-Percent-GPA'!$E:$F,2,FALSE))/(IF(BF85="",0,1)+IF(BG85="",0,1)+IF(BH85="",0,1)+IF(BI85="",0,1)+IF(BJ85="",0,1)+IF(BK85="",0,1)+IF(BL85="",0,1)+IF(BM85="",0,1)))</f>
        <v/>
      </c>
      <c r="BO85" s="171" t="str">
        <f t="shared" si="8"/>
        <v/>
      </c>
      <c r="BP85" s="171" t="str">
        <f t="shared" si="9"/>
        <v/>
      </c>
      <c r="BQ85" s="168"/>
      <c r="BR85" s="169"/>
      <c r="BS85" s="170"/>
      <c r="BT85" s="170"/>
      <c r="BU85" s="170"/>
      <c r="BV85" s="170"/>
      <c r="BW85" s="170"/>
      <c r="BX85" s="170"/>
      <c r="BY85" s="170"/>
      <c r="BZ85" s="170"/>
      <c r="CA85" s="171" t="str">
        <f>IF(AND(BS85="",BT85="",BU85="",BV85="",BW85="",BX85="",BY85="",BZ85=""),"",(VLOOKUP(BS85,'Grade-Percent-GPA'!$E:$F,2,FALSE)+VLOOKUP(BT85,'Grade-Percent-GPA'!$E:$F,2,FALSE)+VLOOKUP(BU85,'Grade-Percent-GPA'!$E:$F,2,FALSE)+VLOOKUP(BV85,'Grade-Percent-GPA'!$E:$F,2,FALSE)+VLOOKUP(BW85,'Grade-Percent-GPA'!$E:$F,2,FALSE)+VLOOKUP(BX85,'Grade-Percent-GPA'!$E:$F,2,FALSE)+VLOOKUP(BY85,'Grade-Percent-GPA'!$E:$F,2,FALSE)+VLOOKUP(BZ85,'Grade-Percent-GPA'!$E:$F,2,FALSE))/(IF(BS85="",0,1)+IF(BT85="",0,1)+IF(BU85="",0,1)+IF(BV85="",0,1)+IF(BW85="",0,1)+IF(BX85="",0,1)+IF(BY85="",0,1)+IF(BZ85="",0,1)))</f>
        <v/>
      </c>
      <c r="CB85" s="171" t="str">
        <f t="shared" si="10"/>
        <v/>
      </c>
      <c r="CC85" s="171" t="str">
        <f t="shared" si="11"/>
        <v/>
      </c>
      <c r="CD85" s="168"/>
      <c r="CE85" s="169"/>
      <c r="CF85" s="170"/>
      <c r="CG85" s="170"/>
      <c r="CH85" s="170"/>
      <c r="CI85" s="170"/>
      <c r="CJ85" s="170"/>
      <c r="CK85" s="170"/>
      <c r="CL85" s="170"/>
      <c r="CM85" s="170"/>
      <c r="CN85" s="171" t="str">
        <f>IF(AND(CF85="",CG85="",CH85="",CI85="",CJ85="",CK85="",CL85="",CM85=""),"",(VLOOKUP(CF85,'Grade-Percent-GPA'!$E:$F,2,FALSE)+VLOOKUP(CG85,'Grade-Percent-GPA'!$E:$F,2,FALSE)+VLOOKUP(CH85,'Grade-Percent-GPA'!$E:$F,2,FALSE)+VLOOKUP(CI85,'Grade-Percent-GPA'!$E:$F,2,FALSE)+VLOOKUP(CJ85,'Grade-Percent-GPA'!$E:$F,2,FALSE)+VLOOKUP(CK85,'Grade-Percent-GPA'!$E:$F,2,FALSE)+VLOOKUP(CL85,'Grade-Percent-GPA'!$E:$F,2,FALSE)+VLOOKUP(CM85,'Grade-Percent-GPA'!$E:$F,2,FALSE))/(IF(CF85="",0,1)+IF(CG85="",0,1)+IF(CH85="",0,1)+IF(CI85="",0,1)+IF(CJ85="",0,1)+IF(CK85="",0,1)+IF(CL85="",0,1)+IF(CM85="",0,1)))</f>
        <v/>
      </c>
      <c r="CO85" s="171" t="str">
        <f t="shared" si="12"/>
        <v/>
      </c>
      <c r="CP85" s="171" t="str">
        <f t="shared" si="13"/>
        <v/>
      </c>
      <c r="CQ85" s="168"/>
      <c r="CR85" s="169"/>
      <c r="CS85" s="170"/>
      <c r="CT85" s="170"/>
      <c r="CU85" s="170"/>
      <c r="CV85" s="170"/>
      <c r="CW85" s="170"/>
      <c r="CX85" s="170"/>
      <c r="CY85" s="170"/>
      <c r="CZ85" s="170"/>
      <c r="DA85" s="171" t="str">
        <f>IF(AND(CS85="",CT85="",CU85="",CV85="",CW85="",CX85="",CY85="",CZ85=""),"",(VLOOKUP(CS85,'Grade-Percent-GPA'!$E:$F,2,FALSE)+VLOOKUP(CT85,'Grade-Percent-GPA'!$E:$F,2,FALSE)+VLOOKUP(CU85,'Grade-Percent-GPA'!$E:$F,2,FALSE)+VLOOKUP(CV85,'Grade-Percent-GPA'!$E:$F,2,FALSE)+VLOOKUP(CW85,'Grade-Percent-GPA'!$E:$F,2,FALSE)+VLOOKUP(CX85,'Grade-Percent-GPA'!$E:$F,2,FALSE)+VLOOKUP(CY85,'Grade-Percent-GPA'!$E:$F,2,FALSE)+VLOOKUP(CZ85,'Grade-Percent-GPA'!$E:$F,2,FALSE))/(IF(CS85="",0,1)+IF(CT85="",0,1)+IF(CU85="",0,1)+IF(CV85="",0,1)+IF(CW85="",0,1)+IF(CX85="",0,1)+IF(CY85="",0,1)+IF(CZ85="",0,1)))</f>
        <v/>
      </c>
      <c r="DB85" s="171" t="str">
        <f t="shared" si="14"/>
        <v/>
      </c>
      <c r="DC85" s="171" t="str">
        <f t="shared" si="15"/>
        <v/>
      </c>
    </row>
    <row r="86" spans="1:107" ht="14.25" customHeight="1" x14ac:dyDescent="0.3">
      <c r="A86" s="167"/>
      <c r="B86" s="110"/>
      <c r="C86" s="110"/>
      <c r="D86" s="168"/>
      <c r="E86" s="169"/>
      <c r="F86" s="170"/>
      <c r="G86" s="170"/>
      <c r="H86" s="170"/>
      <c r="I86" s="170"/>
      <c r="J86" s="170"/>
      <c r="K86" s="170"/>
      <c r="L86" s="170"/>
      <c r="M86" s="170"/>
      <c r="N86" s="171" t="str">
        <f>IF(AND(F86="",G86="",H86="",I86="",J86="",K86="",L86="",M86=""),"",(VLOOKUP(F86,'Grade-Percent-GPA'!$E:$F,2,FALSE)+VLOOKUP(G86,'Grade-Percent-GPA'!$E:$F,2,FALSE)+VLOOKUP(H86,'Grade-Percent-GPA'!$E:$F,2,FALSE)+VLOOKUP(I86,'Grade-Percent-GPA'!$E:$F,2,FALSE)+VLOOKUP(J86,'Grade-Percent-GPA'!$E:$F,2,FALSE)+VLOOKUP(K86,'Grade-Percent-GPA'!$E:$F,2,FALSE)+VLOOKUP(L86,'Grade-Percent-GPA'!$E:$F,2,FALSE)+VLOOKUP(M86,'Grade-Percent-GPA'!$E:$F,2,FALSE))/(IF(F86="",0,1)+IF(G86="",0,1)+IF(H86="",0,1)+IF(I86="",0,1)+IF(J86="",0,1)+IF(K86="",0,1)+IF(L86="",0,1)+IF(M86="",0,1)))</f>
        <v/>
      </c>
      <c r="O86" s="171" t="str">
        <f t="shared" si="0"/>
        <v/>
      </c>
      <c r="P86" s="171" t="str">
        <f t="shared" si="1"/>
        <v/>
      </c>
      <c r="Q86" s="168"/>
      <c r="R86" s="169"/>
      <c r="S86" s="170"/>
      <c r="T86" s="170"/>
      <c r="U86" s="170"/>
      <c r="V86" s="170"/>
      <c r="W86" s="170"/>
      <c r="X86" s="170"/>
      <c r="Y86" s="170"/>
      <c r="Z86" s="170"/>
      <c r="AA86" s="171" t="str">
        <f>IF(AND(S86="",T86="",U86="",V86="",W86="",X86="",Y86="",Z86=""),"",(VLOOKUP(S86,'Grade-Percent-GPA'!$E:$F,2,FALSE)+VLOOKUP(T86,'Grade-Percent-GPA'!$E:$F,2,FALSE)+VLOOKUP(U86,'Grade-Percent-GPA'!$E:$F,2,FALSE)+VLOOKUP(V86,'Grade-Percent-GPA'!$E:$F,2,FALSE)+VLOOKUP(W86,'Grade-Percent-GPA'!$E:$F,2,FALSE)+VLOOKUP(X86,'Grade-Percent-GPA'!$E:$F,2,FALSE)+VLOOKUP(Y86,'Grade-Percent-GPA'!$E:$F,2,FALSE)+VLOOKUP(Z86,'Grade-Percent-GPA'!$E:$F,2,FALSE))/(IF(S86="",0,1)+IF(T86="",0,1)+IF(U86="",0,1)+IF(V86="",0,1)+IF(W86="",0,1)+IF(X86="",0,1)+IF(Y86="",0,1)+IF(Z86="",0,1)))</f>
        <v/>
      </c>
      <c r="AB86" s="171" t="str">
        <f t="shared" si="2"/>
        <v/>
      </c>
      <c r="AC86" s="171" t="str">
        <f t="shared" si="3"/>
        <v/>
      </c>
      <c r="AD86" s="168"/>
      <c r="AE86" s="169"/>
      <c r="AF86" s="170"/>
      <c r="AG86" s="170"/>
      <c r="AH86" s="170"/>
      <c r="AI86" s="170"/>
      <c r="AJ86" s="170"/>
      <c r="AK86" s="170"/>
      <c r="AL86" s="170"/>
      <c r="AM86" s="170"/>
      <c r="AN86" s="171" t="str">
        <f>IF(AND(AF86="",AG86="",AH86="",AI86="",AJ86="",AK86="",AL86="",AM86=""),"",(VLOOKUP(AF86,'Grade-Percent-GPA'!$E:$F,2,FALSE)+VLOOKUP(AG86,'Grade-Percent-GPA'!$E:$F,2,FALSE)+VLOOKUP(AH86,'Grade-Percent-GPA'!$E:$F,2,FALSE)+VLOOKUP(AI86,'Grade-Percent-GPA'!$E:$F,2,FALSE)+VLOOKUP(AJ86,'Grade-Percent-GPA'!$E:$F,2,FALSE)+VLOOKUP(AK86,'Grade-Percent-GPA'!$E:$F,2,FALSE)+VLOOKUP(AL86,'Grade-Percent-GPA'!$E:$F,2,FALSE)+VLOOKUP(AM86,'Grade-Percent-GPA'!$E:$F,2,FALSE))/(IF(AF86="",0,1)+IF(AG86="",0,1)+IF(AH86="",0,1)+IF(AI86="",0,1)+IF(AJ86="",0,1)+IF(AK86="",0,1)+IF(AL86="",0,1)+IF(AM86="",0,1)))</f>
        <v/>
      </c>
      <c r="AO86" s="171" t="str">
        <f t="shared" si="4"/>
        <v/>
      </c>
      <c r="AP86" s="171" t="str">
        <f t="shared" si="5"/>
        <v/>
      </c>
      <c r="AQ86" s="168"/>
      <c r="AR86" s="169"/>
      <c r="AS86" s="170"/>
      <c r="AT86" s="170"/>
      <c r="AU86" s="170"/>
      <c r="AV86" s="170"/>
      <c r="AW86" s="170"/>
      <c r="AX86" s="170"/>
      <c r="AY86" s="170"/>
      <c r="AZ86" s="170"/>
      <c r="BA86" s="171" t="str">
        <f>IF(AND(AS86="",AT86="",AU86="",AV86="",AW86="",AX86="",AY86="",AZ86=""),"",(VLOOKUP(AS86,'Grade-Percent-GPA'!$E:$F,2,FALSE)+VLOOKUP(AT86,'Grade-Percent-GPA'!$E:$F,2,FALSE)+VLOOKUP(AU86,'Grade-Percent-GPA'!$E:$F,2,FALSE)+VLOOKUP(AV86,'Grade-Percent-GPA'!$E:$F,2,FALSE)+VLOOKUP(AW86,'Grade-Percent-GPA'!$E:$F,2,FALSE)+VLOOKUP(AX86,'Grade-Percent-GPA'!$E:$F,2,FALSE)+VLOOKUP(AY86,'Grade-Percent-GPA'!$E:$F,2,FALSE)+VLOOKUP(AZ86,'Grade-Percent-GPA'!$E:$F,2,FALSE))/(IF(AS86="",0,1)+IF(AT86="",0,1)+IF(AU86="",0,1)+IF(AV86="",0,1)+IF(AW86="",0,1)+IF(AX86="",0,1)+IF(AY86="",0,1)+IF(AZ86="",0,1)))</f>
        <v/>
      </c>
      <c r="BB86" s="171" t="str">
        <f t="shared" si="6"/>
        <v/>
      </c>
      <c r="BC86" s="171" t="str">
        <f t="shared" si="7"/>
        <v/>
      </c>
      <c r="BD86" s="168"/>
      <c r="BE86" s="169"/>
      <c r="BF86" s="170"/>
      <c r="BG86" s="170"/>
      <c r="BH86" s="170"/>
      <c r="BI86" s="170"/>
      <c r="BJ86" s="170"/>
      <c r="BK86" s="170"/>
      <c r="BL86" s="170"/>
      <c r="BM86" s="170"/>
      <c r="BN86" s="171" t="str">
        <f>IF(AND(BF86="",BG86="",BH86="",BI86="",BJ86="",BK86="",BL86="",BM86=""),"",(VLOOKUP(BF86,'Grade-Percent-GPA'!$E:$F,2,FALSE)+VLOOKUP(BG86,'Grade-Percent-GPA'!$E:$F,2,FALSE)+VLOOKUP(BH86,'Grade-Percent-GPA'!$E:$F,2,FALSE)+VLOOKUP(BI86,'Grade-Percent-GPA'!$E:$F,2,FALSE)+VLOOKUP(BJ86,'Grade-Percent-GPA'!$E:$F,2,FALSE)+VLOOKUP(BK86,'Grade-Percent-GPA'!$E:$F,2,FALSE)+VLOOKUP(BL86,'Grade-Percent-GPA'!$E:$F,2,FALSE)+VLOOKUP(BM86,'Grade-Percent-GPA'!$E:$F,2,FALSE))/(IF(BF86="",0,1)+IF(BG86="",0,1)+IF(BH86="",0,1)+IF(BI86="",0,1)+IF(BJ86="",0,1)+IF(BK86="",0,1)+IF(BL86="",0,1)+IF(BM86="",0,1)))</f>
        <v/>
      </c>
      <c r="BO86" s="171" t="str">
        <f t="shared" si="8"/>
        <v/>
      </c>
      <c r="BP86" s="171" t="str">
        <f t="shared" si="9"/>
        <v/>
      </c>
      <c r="BQ86" s="168"/>
      <c r="BR86" s="169"/>
      <c r="BS86" s="170"/>
      <c r="BT86" s="170"/>
      <c r="BU86" s="170"/>
      <c r="BV86" s="170"/>
      <c r="BW86" s="170"/>
      <c r="BX86" s="170"/>
      <c r="BY86" s="170"/>
      <c r="BZ86" s="170"/>
      <c r="CA86" s="171" t="str">
        <f>IF(AND(BS86="",BT86="",BU86="",BV86="",BW86="",BX86="",BY86="",BZ86=""),"",(VLOOKUP(BS86,'Grade-Percent-GPA'!$E:$F,2,FALSE)+VLOOKUP(BT86,'Grade-Percent-GPA'!$E:$F,2,FALSE)+VLOOKUP(BU86,'Grade-Percent-GPA'!$E:$F,2,FALSE)+VLOOKUP(BV86,'Grade-Percent-GPA'!$E:$F,2,FALSE)+VLOOKUP(BW86,'Grade-Percent-GPA'!$E:$F,2,FALSE)+VLOOKUP(BX86,'Grade-Percent-GPA'!$E:$F,2,FALSE)+VLOOKUP(BY86,'Grade-Percent-GPA'!$E:$F,2,FALSE)+VLOOKUP(BZ86,'Grade-Percent-GPA'!$E:$F,2,FALSE))/(IF(BS86="",0,1)+IF(BT86="",0,1)+IF(BU86="",0,1)+IF(BV86="",0,1)+IF(BW86="",0,1)+IF(BX86="",0,1)+IF(BY86="",0,1)+IF(BZ86="",0,1)))</f>
        <v/>
      </c>
      <c r="CB86" s="171" t="str">
        <f t="shared" si="10"/>
        <v/>
      </c>
      <c r="CC86" s="171" t="str">
        <f t="shared" si="11"/>
        <v/>
      </c>
      <c r="CD86" s="168"/>
      <c r="CE86" s="169"/>
      <c r="CF86" s="170"/>
      <c r="CG86" s="170"/>
      <c r="CH86" s="170"/>
      <c r="CI86" s="170"/>
      <c r="CJ86" s="170"/>
      <c r="CK86" s="170"/>
      <c r="CL86" s="170"/>
      <c r="CM86" s="170"/>
      <c r="CN86" s="171" t="str">
        <f>IF(AND(CF86="",CG86="",CH86="",CI86="",CJ86="",CK86="",CL86="",CM86=""),"",(VLOOKUP(CF86,'Grade-Percent-GPA'!$E:$F,2,FALSE)+VLOOKUP(CG86,'Grade-Percent-GPA'!$E:$F,2,FALSE)+VLOOKUP(CH86,'Grade-Percent-GPA'!$E:$F,2,FALSE)+VLOOKUP(CI86,'Grade-Percent-GPA'!$E:$F,2,FALSE)+VLOOKUP(CJ86,'Grade-Percent-GPA'!$E:$F,2,FALSE)+VLOOKUP(CK86,'Grade-Percent-GPA'!$E:$F,2,FALSE)+VLOOKUP(CL86,'Grade-Percent-GPA'!$E:$F,2,FALSE)+VLOOKUP(CM86,'Grade-Percent-GPA'!$E:$F,2,FALSE))/(IF(CF86="",0,1)+IF(CG86="",0,1)+IF(CH86="",0,1)+IF(CI86="",0,1)+IF(CJ86="",0,1)+IF(CK86="",0,1)+IF(CL86="",0,1)+IF(CM86="",0,1)))</f>
        <v/>
      </c>
      <c r="CO86" s="171" t="str">
        <f t="shared" si="12"/>
        <v/>
      </c>
      <c r="CP86" s="171" t="str">
        <f t="shared" si="13"/>
        <v/>
      </c>
      <c r="CQ86" s="168"/>
      <c r="CR86" s="169"/>
      <c r="CS86" s="170"/>
      <c r="CT86" s="170"/>
      <c r="CU86" s="170"/>
      <c r="CV86" s="170"/>
      <c r="CW86" s="170"/>
      <c r="CX86" s="170"/>
      <c r="CY86" s="170"/>
      <c r="CZ86" s="170"/>
      <c r="DA86" s="171" t="str">
        <f>IF(AND(CS86="",CT86="",CU86="",CV86="",CW86="",CX86="",CY86="",CZ86=""),"",(VLOOKUP(CS86,'Grade-Percent-GPA'!$E:$F,2,FALSE)+VLOOKUP(CT86,'Grade-Percent-GPA'!$E:$F,2,FALSE)+VLOOKUP(CU86,'Grade-Percent-GPA'!$E:$F,2,FALSE)+VLOOKUP(CV86,'Grade-Percent-GPA'!$E:$F,2,FALSE)+VLOOKUP(CW86,'Grade-Percent-GPA'!$E:$F,2,FALSE)+VLOOKUP(CX86,'Grade-Percent-GPA'!$E:$F,2,FALSE)+VLOOKUP(CY86,'Grade-Percent-GPA'!$E:$F,2,FALSE)+VLOOKUP(CZ86,'Grade-Percent-GPA'!$E:$F,2,FALSE))/(IF(CS86="",0,1)+IF(CT86="",0,1)+IF(CU86="",0,1)+IF(CV86="",0,1)+IF(CW86="",0,1)+IF(CX86="",0,1)+IF(CY86="",0,1)+IF(CZ86="",0,1)))</f>
        <v/>
      </c>
      <c r="DB86" s="171" t="str">
        <f t="shared" si="14"/>
        <v/>
      </c>
      <c r="DC86" s="171" t="str">
        <f t="shared" si="15"/>
        <v/>
      </c>
    </row>
    <row r="87" spans="1:107" ht="14.25" customHeight="1" x14ac:dyDescent="0.3">
      <c r="A87" s="167"/>
      <c r="B87" s="110"/>
      <c r="C87" s="110"/>
      <c r="D87" s="168"/>
      <c r="E87" s="169"/>
      <c r="F87" s="170"/>
      <c r="G87" s="170"/>
      <c r="H87" s="170"/>
      <c r="I87" s="170"/>
      <c r="J87" s="170"/>
      <c r="K87" s="170"/>
      <c r="L87" s="170"/>
      <c r="M87" s="170"/>
      <c r="N87" s="171" t="str">
        <f>IF(AND(F87="",G87="",H87="",I87="",J87="",K87="",L87="",M87=""),"",(VLOOKUP(F87,'Grade-Percent-GPA'!$E:$F,2,FALSE)+VLOOKUP(G87,'Grade-Percent-GPA'!$E:$F,2,FALSE)+VLOOKUP(H87,'Grade-Percent-GPA'!$E:$F,2,FALSE)+VLOOKUP(I87,'Grade-Percent-GPA'!$E:$F,2,FALSE)+VLOOKUP(J87,'Grade-Percent-GPA'!$E:$F,2,FALSE)+VLOOKUP(K87,'Grade-Percent-GPA'!$E:$F,2,FALSE)+VLOOKUP(L87,'Grade-Percent-GPA'!$E:$F,2,FALSE)+VLOOKUP(M87,'Grade-Percent-GPA'!$E:$F,2,FALSE))/(IF(F87="",0,1)+IF(G87="",0,1)+IF(H87="",0,1)+IF(I87="",0,1)+IF(J87="",0,1)+IF(K87="",0,1)+IF(L87="",0,1)+IF(M87="",0,1)))</f>
        <v/>
      </c>
      <c r="O87" s="171" t="str">
        <f t="shared" si="0"/>
        <v/>
      </c>
      <c r="P87" s="171" t="str">
        <f t="shared" si="1"/>
        <v/>
      </c>
      <c r="Q87" s="168"/>
      <c r="R87" s="169"/>
      <c r="S87" s="170"/>
      <c r="T87" s="170"/>
      <c r="U87" s="170"/>
      <c r="V87" s="170"/>
      <c r="W87" s="170"/>
      <c r="X87" s="170"/>
      <c r="Y87" s="170"/>
      <c r="Z87" s="170"/>
      <c r="AA87" s="171" t="str">
        <f>IF(AND(S87="",T87="",U87="",V87="",W87="",X87="",Y87="",Z87=""),"",(VLOOKUP(S87,'Grade-Percent-GPA'!$E:$F,2,FALSE)+VLOOKUP(T87,'Grade-Percent-GPA'!$E:$F,2,FALSE)+VLOOKUP(U87,'Grade-Percent-GPA'!$E:$F,2,FALSE)+VLOOKUP(V87,'Grade-Percent-GPA'!$E:$F,2,FALSE)+VLOOKUP(W87,'Grade-Percent-GPA'!$E:$F,2,FALSE)+VLOOKUP(X87,'Grade-Percent-GPA'!$E:$F,2,FALSE)+VLOOKUP(Y87,'Grade-Percent-GPA'!$E:$F,2,FALSE)+VLOOKUP(Z87,'Grade-Percent-GPA'!$E:$F,2,FALSE))/(IF(S87="",0,1)+IF(T87="",0,1)+IF(U87="",0,1)+IF(V87="",0,1)+IF(W87="",0,1)+IF(X87="",0,1)+IF(Y87="",0,1)+IF(Z87="",0,1)))</f>
        <v/>
      </c>
      <c r="AB87" s="171" t="str">
        <f t="shared" si="2"/>
        <v/>
      </c>
      <c r="AC87" s="171" t="str">
        <f t="shared" si="3"/>
        <v/>
      </c>
      <c r="AD87" s="168"/>
      <c r="AE87" s="169"/>
      <c r="AF87" s="170"/>
      <c r="AG87" s="170"/>
      <c r="AH87" s="170"/>
      <c r="AI87" s="170"/>
      <c r="AJ87" s="170"/>
      <c r="AK87" s="170"/>
      <c r="AL87" s="170"/>
      <c r="AM87" s="170"/>
      <c r="AN87" s="171" t="str">
        <f>IF(AND(AF87="",AG87="",AH87="",AI87="",AJ87="",AK87="",AL87="",AM87=""),"",(VLOOKUP(AF87,'Grade-Percent-GPA'!$E:$F,2,FALSE)+VLOOKUP(AG87,'Grade-Percent-GPA'!$E:$F,2,FALSE)+VLOOKUP(AH87,'Grade-Percent-GPA'!$E:$F,2,FALSE)+VLOOKUP(AI87,'Grade-Percent-GPA'!$E:$F,2,FALSE)+VLOOKUP(AJ87,'Grade-Percent-GPA'!$E:$F,2,FALSE)+VLOOKUP(AK87,'Grade-Percent-GPA'!$E:$F,2,FALSE)+VLOOKUP(AL87,'Grade-Percent-GPA'!$E:$F,2,FALSE)+VLOOKUP(AM87,'Grade-Percent-GPA'!$E:$F,2,FALSE))/(IF(AF87="",0,1)+IF(AG87="",0,1)+IF(AH87="",0,1)+IF(AI87="",0,1)+IF(AJ87="",0,1)+IF(AK87="",0,1)+IF(AL87="",0,1)+IF(AM87="",0,1)))</f>
        <v/>
      </c>
      <c r="AO87" s="171" t="str">
        <f t="shared" si="4"/>
        <v/>
      </c>
      <c r="AP87" s="171" t="str">
        <f t="shared" si="5"/>
        <v/>
      </c>
      <c r="AQ87" s="168"/>
      <c r="AR87" s="169"/>
      <c r="AS87" s="170"/>
      <c r="AT87" s="170"/>
      <c r="AU87" s="170"/>
      <c r="AV87" s="170"/>
      <c r="AW87" s="170"/>
      <c r="AX87" s="170"/>
      <c r="AY87" s="170"/>
      <c r="AZ87" s="170"/>
      <c r="BA87" s="171" t="str">
        <f>IF(AND(AS87="",AT87="",AU87="",AV87="",AW87="",AX87="",AY87="",AZ87=""),"",(VLOOKUP(AS87,'Grade-Percent-GPA'!$E:$F,2,FALSE)+VLOOKUP(AT87,'Grade-Percent-GPA'!$E:$F,2,FALSE)+VLOOKUP(AU87,'Grade-Percent-GPA'!$E:$F,2,FALSE)+VLOOKUP(AV87,'Grade-Percent-GPA'!$E:$F,2,FALSE)+VLOOKUP(AW87,'Grade-Percent-GPA'!$E:$F,2,FALSE)+VLOOKUP(AX87,'Grade-Percent-GPA'!$E:$F,2,FALSE)+VLOOKUP(AY87,'Grade-Percent-GPA'!$E:$F,2,FALSE)+VLOOKUP(AZ87,'Grade-Percent-GPA'!$E:$F,2,FALSE))/(IF(AS87="",0,1)+IF(AT87="",0,1)+IF(AU87="",0,1)+IF(AV87="",0,1)+IF(AW87="",0,1)+IF(AX87="",0,1)+IF(AY87="",0,1)+IF(AZ87="",0,1)))</f>
        <v/>
      </c>
      <c r="BB87" s="171" t="str">
        <f t="shared" si="6"/>
        <v/>
      </c>
      <c r="BC87" s="171" t="str">
        <f t="shared" si="7"/>
        <v/>
      </c>
      <c r="BD87" s="168"/>
      <c r="BE87" s="169"/>
      <c r="BF87" s="170"/>
      <c r="BG87" s="170"/>
      <c r="BH87" s="170"/>
      <c r="BI87" s="170"/>
      <c r="BJ87" s="170"/>
      <c r="BK87" s="170"/>
      <c r="BL87" s="170"/>
      <c r="BM87" s="170"/>
      <c r="BN87" s="171" t="str">
        <f>IF(AND(BF87="",BG87="",BH87="",BI87="",BJ87="",BK87="",BL87="",BM87=""),"",(VLOOKUP(BF87,'Grade-Percent-GPA'!$E:$F,2,FALSE)+VLOOKUP(BG87,'Grade-Percent-GPA'!$E:$F,2,FALSE)+VLOOKUP(BH87,'Grade-Percent-GPA'!$E:$F,2,FALSE)+VLOOKUP(BI87,'Grade-Percent-GPA'!$E:$F,2,FALSE)+VLOOKUP(BJ87,'Grade-Percent-GPA'!$E:$F,2,FALSE)+VLOOKUP(BK87,'Grade-Percent-GPA'!$E:$F,2,FALSE)+VLOOKUP(BL87,'Grade-Percent-GPA'!$E:$F,2,FALSE)+VLOOKUP(BM87,'Grade-Percent-GPA'!$E:$F,2,FALSE))/(IF(BF87="",0,1)+IF(BG87="",0,1)+IF(BH87="",0,1)+IF(BI87="",0,1)+IF(BJ87="",0,1)+IF(BK87="",0,1)+IF(BL87="",0,1)+IF(BM87="",0,1)))</f>
        <v/>
      </c>
      <c r="BO87" s="171" t="str">
        <f t="shared" si="8"/>
        <v/>
      </c>
      <c r="BP87" s="171" t="str">
        <f t="shared" si="9"/>
        <v/>
      </c>
      <c r="BQ87" s="168"/>
      <c r="BR87" s="169"/>
      <c r="BS87" s="170"/>
      <c r="BT87" s="170"/>
      <c r="BU87" s="170"/>
      <c r="BV87" s="170"/>
      <c r="BW87" s="170"/>
      <c r="BX87" s="170"/>
      <c r="BY87" s="170"/>
      <c r="BZ87" s="170"/>
      <c r="CA87" s="171" t="str">
        <f>IF(AND(BS87="",BT87="",BU87="",BV87="",BW87="",BX87="",BY87="",BZ87=""),"",(VLOOKUP(BS87,'Grade-Percent-GPA'!$E:$F,2,FALSE)+VLOOKUP(BT87,'Grade-Percent-GPA'!$E:$F,2,FALSE)+VLOOKUP(BU87,'Grade-Percent-GPA'!$E:$F,2,FALSE)+VLOOKUP(BV87,'Grade-Percent-GPA'!$E:$F,2,FALSE)+VLOOKUP(BW87,'Grade-Percent-GPA'!$E:$F,2,FALSE)+VLOOKUP(BX87,'Grade-Percent-GPA'!$E:$F,2,FALSE)+VLOOKUP(BY87,'Grade-Percent-GPA'!$E:$F,2,FALSE)+VLOOKUP(BZ87,'Grade-Percent-GPA'!$E:$F,2,FALSE))/(IF(BS87="",0,1)+IF(BT87="",0,1)+IF(BU87="",0,1)+IF(BV87="",0,1)+IF(BW87="",0,1)+IF(BX87="",0,1)+IF(BY87="",0,1)+IF(BZ87="",0,1)))</f>
        <v/>
      </c>
      <c r="CB87" s="171" t="str">
        <f t="shared" si="10"/>
        <v/>
      </c>
      <c r="CC87" s="171" t="str">
        <f t="shared" si="11"/>
        <v/>
      </c>
      <c r="CD87" s="168"/>
      <c r="CE87" s="169"/>
      <c r="CF87" s="170"/>
      <c r="CG87" s="170"/>
      <c r="CH87" s="170"/>
      <c r="CI87" s="170"/>
      <c r="CJ87" s="170"/>
      <c r="CK87" s="170"/>
      <c r="CL87" s="170"/>
      <c r="CM87" s="170"/>
      <c r="CN87" s="171" t="str">
        <f>IF(AND(CF87="",CG87="",CH87="",CI87="",CJ87="",CK87="",CL87="",CM87=""),"",(VLOOKUP(CF87,'Grade-Percent-GPA'!$E:$F,2,FALSE)+VLOOKUP(CG87,'Grade-Percent-GPA'!$E:$F,2,FALSE)+VLOOKUP(CH87,'Grade-Percent-GPA'!$E:$F,2,FALSE)+VLOOKUP(CI87,'Grade-Percent-GPA'!$E:$F,2,FALSE)+VLOOKUP(CJ87,'Grade-Percent-GPA'!$E:$F,2,FALSE)+VLOOKUP(CK87,'Grade-Percent-GPA'!$E:$F,2,FALSE)+VLOOKUP(CL87,'Grade-Percent-GPA'!$E:$F,2,FALSE)+VLOOKUP(CM87,'Grade-Percent-GPA'!$E:$F,2,FALSE))/(IF(CF87="",0,1)+IF(CG87="",0,1)+IF(CH87="",0,1)+IF(CI87="",0,1)+IF(CJ87="",0,1)+IF(CK87="",0,1)+IF(CL87="",0,1)+IF(CM87="",0,1)))</f>
        <v/>
      </c>
      <c r="CO87" s="171" t="str">
        <f t="shared" si="12"/>
        <v/>
      </c>
      <c r="CP87" s="171" t="str">
        <f t="shared" si="13"/>
        <v/>
      </c>
      <c r="CQ87" s="168"/>
      <c r="CR87" s="169"/>
      <c r="CS87" s="170"/>
      <c r="CT87" s="170"/>
      <c r="CU87" s="170"/>
      <c r="CV87" s="170"/>
      <c r="CW87" s="170"/>
      <c r="CX87" s="170"/>
      <c r="CY87" s="170"/>
      <c r="CZ87" s="170"/>
      <c r="DA87" s="171" t="str">
        <f>IF(AND(CS87="",CT87="",CU87="",CV87="",CW87="",CX87="",CY87="",CZ87=""),"",(VLOOKUP(CS87,'Grade-Percent-GPA'!$E:$F,2,FALSE)+VLOOKUP(CT87,'Grade-Percent-GPA'!$E:$F,2,FALSE)+VLOOKUP(CU87,'Grade-Percent-GPA'!$E:$F,2,FALSE)+VLOOKUP(CV87,'Grade-Percent-GPA'!$E:$F,2,FALSE)+VLOOKUP(CW87,'Grade-Percent-GPA'!$E:$F,2,FALSE)+VLOOKUP(CX87,'Grade-Percent-GPA'!$E:$F,2,FALSE)+VLOOKUP(CY87,'Grade-Percent-GPA'!$E:$F,2,FALSE)+VLOOKUP(CZ87,'Grade-Percent-GPA'!$E:$F,2,FALSE))/(IF(CS87="",0,1)+IF(CT87="",0,1)+IF(CU87="",0,1)+IF(CV87="",0,1)+IF(CW87="",0,1)+IF(CX87="",0,1)+IF(CY87="",0,1)+IF(CZ87="",0,1)))</f>
        <v/>
      </c>
      <c r="DB87" s="171" t="str">
        <f t="shared" si="14"/>
        <v/>
      </c>
      <c r="DC87" s="171" t="str">
        <f t="shared" si="15"/>
        <v/>
      </c>
    </row>
    <row r="88" spans="1:107" ht="14.25" customHeight="1" x14ac:dyDescent="0.3">
      <c r="A88" s="167"/>
      <c r="B88" s="110"/>
      <c r="C88" s="110"/>
      <c r="D88" s="168"/>
      <c r="E88" s="169"/>
      <c r="F88" s="170"/>
      <c r="G88" s="170"/>
      <c r="H88" s="170"/>
      <c r="I88" s="170"/>
      <c r="J88" s="170"/>
      <c r="K88" s="170"/>
      <c r="L88" s="170"/>
      <c r="M88" s="170"/>
      <c r="N88" s="171" t="str">
        <f>IF(AND(F88="",G88="",H88="",I88="",J88="",K88="",L88="",M88=""),"",(VLOOKUP(F88,'Grade-Percent-GPA'!$E:$F,2,FALSE)+VLOOKUP(G88,'Grade-Percent-GPA'!$E:$F,2,FALSE)+VLOOKUP(H88,'Grade-Percent-GPA'!$E:$F,2,FALSE)+VLOOKUP(I88,'Grade-Percent-GPA'!$E:$F,2,FALSE)+VLOOKUP(J88,'Grade-Percent-GPA'!$E:$F,2,FALSE)+VLOOKUP(K88,'Grade-Percent-GPA'!$E:$F,2,FALSE)+VLOOKUP(L88,'Grade-Percent-GPA'!$E:$F,2,FALSE)+VLOOKUP(M88,'Grade-Percent-GPA'!$E:$F,2,FALSE))/(IF(F88="",0,1)+IF(G88="",0,1)+IF(H88="",0,1)+IF(I88="",0,1)+IF(J88="",0,1)+IF(K88="",0,1)+IF(L88="",0,1)+IF(M88="",0,1)))</f>
        <v/>
      </c>
      <c r="O88" s="171" t="str">
        <f t="shared" si="0"/>
        <v/>
      </c>
      <c r="P88" s="171" t="str">
        <f t="shared" si="1"/>
        <v/>
      </c>
      <c r="Q88" s="168"/>
      <c r="R88" s="169"/>
      <c r="S88" s="170"/>
      <c r="T88" s="170"/>
      <c r="U88" s="170"/>
      <c r="V88" s="170"/>
      <c r="W88" s="170"/>
      <c r="X88" s="170"/>
      <c r="Y88" s="170"/>
      <c r="Z88" s="170"/>
      <c r="AA88" s="171" t="str">
        <f>IF(AND(S88="",T88="",U88="",V88="",W88="",X88="",Y88="",Z88=""),"",(VLOOKUP(S88,'Grade-Percent-GPA'!$E:$F,2,FALSE)+VLOOKUP(T88,'Grade-Percent-GPA'!$E:$F,2,FALSE)+VLOOKUP(U88,'Grade-Percent-GPA'!$E:$F,2,FALSE)+VLOOKUP(V88,'Grade-Percent-GPA'!$E:$F,2,FALSE)+VLOOKUP(W88,'Grade-Percent-GPA'!$E:$F,2,FALSE)+VLOOKUP(X88,'Grade-Percent-GPA'!$E:$F,2,FALSE)+VLOOKUP(Y88,'Grade-Percent-GPA'!$E:$F,2,FALSE)+VLOOKUP(Z88,'Grade-Percent-GPA'!$E:$F,2,FALSE))/(IF(S88="",0,1)+IF(T88="",0,1)+IF(U88="",0,1)+IF(V88="",0,1)+IF(W88="",0,1)+IF(X88="",0,1)+IF(Y88="",0,1)+IF(Z88="",0,1)))</f>
        <v/>
      </c>
      <c r="AB88" s="171" t="str">
        <f t="shared" si="2"/>
        <v/>
      </c>
      <c r="AC88" s="171" t="str">
        <f t="shared" si="3"/>
        <v/>
      </c>
      <c r="AD88" s="168"/>
      <c r="AE88" s="169"/>
      <c r="AF88" s="170"/>
      <c r="AG88" s="170"/>
      <c r="AH88" s="170"/>
      <c r="AI88" s="170"/>
      <c r="AJ88" s="170"/>
      <c r="AK88" s="170"/>
      <c r="AL88" s="170"/>
      <c r="AM88" s="170"/>
      <c r="AN88" s="171" t="str">
        <f>IF(AND(AF88="",AG88="",AH88="",AI88="",AJ88="",AK88="",AL88="",AM88=""),"",(VLOOKUP(AF88,'Grade-Percent-GPA'!$E:$F,2,FALSE)+VLOOKUP(AG88,'Grade-Percent-GPA'!$E:$F,2,FALSE)+VLOOKUP(AH88,'Grade-Percent-GPA'!$E:$F,2,FALSE)+VLOOKUP(AI88,'Grade-Percent-GPA'!$E:$F,2,FALSE)+VLOOKUP(AJ88,'Grade-Percent-GPA'!$E:$F,2,FALSE)+VLOOKUP(AK88,'Grade-Percent-GPA'!$E:$F,2,FALSE)+VLOOKUP(AL88,'Grade-Percent-GPA'!$E:$F,2,FALSE)+VLOOKUP(AM88,'Grade-Percent-GPA'!$E:$F,2,FALSE))/(IF(AF88="",0,1)+IF(AG88="",0,1)+IF(AH88="",0,1)+IF(AI88="",0,1)+IF(AJ88="",0,1)+IF(AK88="",0,1)+IF(AL88="",0,1)+IF(AM88="",0,1)))</f>
        <v/>
      </c>
      <c r="AO88" s="171" t="str">
        <f t="shared" si="4"/>
        <v/>
      </c>
      <c r="AP88" s="171" t="str">
        <f t="shared" si="5"/>
        <v/>
      </c>
      <c r="AQ88" s="168"/>
      <c r="AR88" s="169"/>
      <c r="AS88" s="170"/>
      <c r="AT88" s="170"/>
      <c r="AU88" s="170"/>
      <c r="AV88" s="170"/>
      <c r="AW88" s="170"/>
      <c r="AX88" s="170"/>
      <c r="AY88" s="170"/>
      <c r="AZ88" s="170"/>
      <c r="BA88" s="171" t="str">
        <f>IF(AND(AS88="",AT88="",AU88="",AV88="",AW88="",AX88="",AY88="",AZ88=""),"",(VLOOKUP(AS88,'Grade-Percent-GPA'!$E:$F,2,FALSE)+VLOOKUP(AT88,'Grade-Percent-GPA'!$E:$F,2,FALSE)+VLOOKUP(AU88,'Grade-Percent-GPA'!$E:$F,2,FALSE)+VLOOKUP(AV88,'Grade-Percent-GPA'!$E:$F,2,FALSE)+VLOOKUP(AW88,'Grade-Percent-GPA'!$E:$F,2,FALSE)+VLOOKUP(AX88,'Grade-Percent-GPA'!$E:$F,2,FALSE)+VLOOKUP(AY88,'Grade-Percent-GPA'!$E:$F,2,FALSE)+VLOOKUP(AZ88,'Grade-Percent-GPA'!$E:$F,2,FALSE))/(IF(AS88="",0,1)+IF(AT88="",0,1)+IF(AU88="",0,1)+IF(AV88="",0,1)+IF(AW88="",0,1)+IF(AX88="",0,1)+IF(AY88="",0,1)+IF(AZ88="",0,1)))</f>
        <v/>
      </c>
      <c r="BB88" s="171" t="str">
        <f t="shared" si="6"/>
        <v/>
      </c>
      <c r="BC88" s="171" t="str">
        <f t="shared" si="7"/>
        <v/>
      </c>
      <c r="BD88" s="168"/>
      <c r="BE88" s="169"/>
      <c r="BF88" s="170"/>
      <c r="BG88" s="170"/>
      <c r="BH88" s="170"/>
      <c r="BI88" s="170"/>
      <c r="BJ88" s="170"/>
      <c r="BK88" s="170"/>
      <c r="BL88" s="170"/>
      <c r="BM88" s="170"/>
      <c r="BN88" s="171" t="str">
        <f>IF(AND(BF88="",BG88="",BH88="",BI88="",BJ88="",BK88="",BL88="",BM88=""),"",(VLOOKUP(BF88,'Grade-Percent-GPA'!$E:$F,2,FALSE)+VLOOKUP(BG88,'Grade-Percent-GPA'!$E:$F,2,FALSE)+VLOOKUP(BH88,'Grade-Percent-GPA'!$E:$F,2,FALSE)+VLOOKUP(BI88,'Grade-Percent-GPA'!$E:$F,2,FALSE)+VLOOKUP(BJ88,'Grade-Percent-GPA'!$E:$F,2,FALSE)+VLOOKUP(BK88,'Grade-Percent-GPA'!$E:$F,2,FALSE)+VLOOKUP(BL88,'Grade-Percent-GPA'!$E:$F,2,FALSE)+VLOOKUP(BM88,'Grade-Percent-GPA'!$E:$F,2,FALSE))/(IF(BF88="",0,1)+IF(BG88="",0,1)+IF(BH88="",0,1)+IF(BI88="",0,1)+IF(BJ88="",0,1)+IF(BK88="",0,1)+IF(BL88="",0,1)+IF(BM88="",0,1)))</f>
        <v/>
      </c>
      <c r="BO88" s="171" t="str">
        <f t="shared" si="8"/>
        <v/>
      </c>
      <c r="BP88" s="171" t="str">
        <f t="shared" si="9"/>
        <v/>
      </c>
      <c r="BQ88" s="168"/>
      <c r="BR88" s="169"/>
      <c r="BS88" s="170"/>
      <c r="BT88" s="170"/>
      <c r="BU88" s="170"/>
      <c r="BV88" s="170"/>
      <c r="BW88" s="170"/>
      <c r="BX88" s="170"/>
      <c r="BY88" s="170"/>
      <c r="BZ88" s="170"/>
      <c r="CA88" s="171" t="str">
        <f>IF(AND(BS88="",BT88="",BU88="",BV88="",BW88="",BX88="",BY88="",BZ88=""),"",(VLOOKUP(BS88,'Grade-Percent-GPA'!$E:$F,2,FALSE)+VLOOKUP(BT88,'Grade-Percent-GPA'!$E:$F,2,FALSE)+VLOOKUP(BU88,'Grade-Percent-GPA'!$E:$F,2,FALSE)+VLOOKUP(BV88,'Grade-Percent-GPA'!$E:$F,2,FALSE)+VLOOKUP(BW88,'Grade-Percent-GPA'!$E:$F,2,FALSE)+VLOOKUP(BX88,'Grade-Percent-GPA'!$E:$F,2,FALSE)+VLOOKUP(BY88,'Grade-Percent-GPA'!$E:$F,2,FALSE)+VLOOKUP(BZ88,'Grade-Percent-GPA'!$E:$F,2,FALSE))/(IF(BS88="",0,1)+IF(BT88="",0,1)+IF(BU88="",0,1)+IF(BV88="",0,1)+IF(BW88="",0,1)+IF(BX88="",0,1)+IF(BY88="",0,1)+IF(BZ88="",0,1)))</f>
        <v/>
      </c>
      <c r="CB88" s="171" t="str">
        <f t="shared" si="10"/>
        <v/>
      </c>
      <c r="CC88" s="171" t="str">
        <f t="shared" si="11"/>
        <v/>
      </c>
      <c r="CD88" s="168"/>
      <c r="CE88" s="169"/>
      <c r="CF88" s="170"/>
      <c r="CG88" s="170"/>
      <c r="CH88" s="170"/>
      <c r="CI88" s="170"/>
      <c r="CJ88" s="170"/>
      <c r="CK88" s="170"/>
      <c r="CL88" s="170"/>
      <c r="CM88" s="170"/>
      <c r="CN88" s="171" t="str">
        <f>IF(AND(CF88="",CG88="",CH88="",CI88="",CJ88="",CK88="",CL88="",CM88=""),"",(VLOOKUP(CF88,'Grade-Percent-GPA'!$E:$F,2,FALSE)+VLOOKUP(CG88,'Grade-Percent-GPA'!$E:$F,2,FALSE)+VLOOKUP(CH88,'Grade-Percent-GPA'!$E:$F,2,FALSE)+VLOOKUP(CI88,'Grade-Percent-GPA'!$E:$F,2,FALSE)+VLOOKUP(CJ88,'Grade-Percent-GPA'!$E:$F,2,FALSE)+VLOOKUP(CK88,'Grade-Percent-GPA'!$E:$F,2,FALSE)+VLOOKUP(CL88,'Grade-Percent-GPA'!$E:$F,2,FALSE)+VLOOKUP(CM88,'Grade-Percent-GPA'!$E:$F,2,FALSE))/(IF(CF88="",0,1)+IF(CG88="",0,1)+IF(CH88="",0,1)+IF(CI88="",0,1)+IF(CJ88="",0,1)+IF(CK88="",0,1)+IF(CL88="",0,1)+IF(CM88="",0,1)))</f>
        <v/>
      </c>
      <c r="CO88" s="171" t="str">
        <f t="shared" si="12"/>
        <v/>
      </c>
      <c r="CP88" s="171" t="str">
        <f t="shared" si="13"/>
        <v/>
      </c>
      <c r="CQ88" s="168"/>
      <c r="CR88" s="169"/>
      <c r="CS88" s="170"/>
      <c r="CT88" s="170"/>
      <c r="CU88" s="170"/>
      <c r="CV88" s="170"/>
      <c r="CW88" s="170"/>
      <c r="CX88" s="170"/>
      <c r="CY88" s="170"/>
      <c r="CZ88" s="170"/>
      <c r="DA88" s="171" t="str">
        <f>IF(AND(CS88="",CT88="",CU88="",CV88="",CW88="",CX88="",CY88="",CZ88=""),"",(VLOOKUP(CS88,'Grade-Percent-GPA'!$E:$F,2,FALSE)+VLOOKUP(CT88,'Grade-Percent-GPA'!$E:$F,2,FALSE)+VLOOKUP(CU88,'Grade-Percent-GPA'!$E:$F,2,FALSE)+VLOOKUP(CV88,'Grade-Percent-GPA'!$E:$F,2,FALSE)+VLOOKUP(CW88,'Grade-Percent-GPA'!$E:$F,2,FALSE)+VLOOKUP(CX88,'Grade-Percent-GPA'!$E:$F,2,FALSE)+VLOOKUP(CY88,'Grade-Percent-GPA'!$E:$F,2,FALSE)+VLOOKUP(CZ88,'Grade-Percent-GPA'!$E:$F,2,FALSE))/(IF(CS88="",0,1)+IF(CT88="",0,1)+IF(CU88="",0,1)+IF(CV88="",0,1)+IF(CW88="",0,1)+IF(CX88="",0,1)+IF(CY88="",0,1)+IF(CZ88="",0,1)))</f>
        <v/>
      </c>
      <c r="DB88" s="171" t="str">
        <f t="shared" si="14"/>
        <v/>
      </c>
      <c r="DC88" s="171" t="str">
        <f t="shared" si="15"/>
        <v/>
      </c>
    </row>
    <row r="89" spans="1:107" ht="14.25" customHeight="1" x14ac:dyDescent="0.3">
      <c r="A89" s="167"/>
      <c r="B89" s="110"/>
      <c r="C89" s="110"/>
      <c r="D89" s="168"/>
      <c r="E89" s="169"/>
      <c r="F89" s="170"/>
      <c r="G89" s="170"/>
      <c r="H89" s="170"/>
      <c r="I89" s="170"/>
      <c r="J89" s="170"/>
      <c r="K89" s="170"/>
      <c r="L89" s="170"/>
      <c r="M89" s="170"/>
      <c r="N89" s="171" t="str">
        <f>IF(AND(F89="",G89="",H89="",I89="",J89="",K89="",L89="",M89=""),"",(VLOOKUP(F89,'Grade-Percent-GPA'!$E:$F,2,FALSE)+VLOOKUP(G89,'Grade-Percent-GPA'!$E:$F,2,FALSE)+VLOOKUP(H89,'Grade-Percent-GPA'!$E:$F,2,FALSE)+VLOOKUP(I89,'Grade-Percent-GPA'!$E:$F,2,FALSE)+VLOOKUP(J89,'Grade-Percent-GPA'!$E:$F,2,FALSE)+VLOOKUP(K89,'Grade-Percent-GPA'!$E:$F,2,FALSE)+VLOOKUP(L89,'Grade-Percent-GPA'!$E:$F,2,FALSE)+VLOOKUP(M89,'Grade-Percent-GPA'!$E:$F,2,FALSE))/(IF(F89="",0,1)+IF(G89="",0,1)+IF(H89="",0,1)+IF(I89="",0,1)+IF(J89="",0,1)+IF(K89="",0,1)+IF(L89="",0,1)+IF(M89="",0,1)))</f>
        <v/>
      </c>
      <c r="O89" s="171" t="str">
        <f t="shared" si="0"/>
        <v/>
      </c>
      <c r="P89" s="171" t="str">
        <f t="shared" si="1"/>
        <v/>
      </c>
      <c r="Q89" s="168"/>
      <c r="R89" s="169"/>
      <c r="S89" s="170"/>
      <c r="T89" s="170"/>
      <c r="U89" s="170"/>
      <c r="V89" s="170"/>
      <c r="W89" s="170"/>
      <c r="X89" s="170"/>
      <c r="Y89" s="170"/>
      <c r="Z89" s="170"/>
      <c r="AA89" s="171" t="str">
        <f>IF(AND(S89="",T89="",U89="",V89="",W89="",X89="",Y89="",Z89=""),"",(VLOOKUP(S89,'Grade-Percent-GPA'!$E:$F,2,FALSE)+VLOOKUP(T89,'Grade-Percent-GPA'!$E:$F,2,FALSE)+VLOOKUP(U89,'Grade-Percent-GPA'!$E:$F,2,FALSE)+VLOOKUP(V89,'Grade-Percent-GPA'!$E:$F,2,FALSE)+VLOOKUP(W89,'Grade-Percent-GPA'!$E:$F,2,FALSE)+VLOOKUP(X89,'Grade-Percent-GPA'!$E:$F,2,FALSE)+VLOOKUP(Y89,'Grade-Percent-GPA'!$E:$F,2,FALSE)+VLOOKUP(Z89,'Grade-Percent-GPA'!$E:$F,2,FALSE))/(IF(S89="",0,1)+IF(T89="",0,1)+IF(U89="",0,1)+IF(V89="",0,1)+IF(W89="",0,1)+IF(X89="",0,1)+IF(Y89="",0,1)+IF(Z89="",0,1)))</f>
        <v/>
      </c>
      <c r="AB89" s="171" t="str">
        <f t="shared" si="2"/>
        <v/>
      </c>
      <c r="AC89" s="171" t="str">
        <f t="shared" si="3"/>
        <v/>
      </c>
      <c r="AD89" s="168"/>
      <c r="AE89" s="169"/>
      <c r="AF89" s="170"/>
      <c r="AG89" s="170"/>
      <c r="AH89" s="170"/>
      <c r="AI89" s="170"/>
      <c r="AJ89" s="170"/>
      <c r="AK89" s="170"/>
      <c r="AL89" s="170"/>
      <c r="AM89" s="170"/>
      <c r="AN89" s="171" t="str">
        <f>IF(AND(AF89="",AG89="",AH89="",AI89="",AJ89="",AK89="",AL89="",AM89=""),"",(VLOOKUP(AF89,'Grade-Percent-GPA'!$E:$F,2,FALSE)+VLOOKUP(AG89,'Grade-Percent-GPA'!$E:$F,2,FALSE)+VLOOKUP(AH89,'Grade-Percent-GPA'!$E:$F,2,FALSE)+VLOOKUP(AI89,'Grade-Percent-GPA'!$E:$F,2,FALSE)+VLOOKUP(AJ89,'Grade-Percent-GPA'!$E:$F,2,FALSE)+VLOOKUP(AK89,'Grade-Percent-GPA'!$E:$F,2,FALSE)+VLOOKUP(AL89,'Grade-Percent-GPA'!$E:$F,2,FALSE)+VLOOKUP(AM89,'Grade-Percent-GPA'!$E:$F,2,FALSE))/(IF(AF89="",0,1)+IF(AG89="",0,1)+IF(AH89="",0,1)+IF(AI89="",0,1)+IF(AJ89="",0,1)+IF(AK89="",0,1)+IF(AL89="",0,1)+IF(AM89="",0,1)))</f>
        <v/>
      </c>
      <c r="AO89" s="171" t="str">
        <f t="shared" si="4"/>
        <v/>
      </c>
      <c r="AP89" s="171" t="str">
        <f t="shared" si="5"/>
        <v/>
      </c>
      <c r="AQ89" s="168"/>
      <c r="AR89" s="169"/>
      <c r="AS89" s="170"/>
      <c r="AT89" s="170"/>
      <c r="AU89" s="170"/>
      <c r="AV89" s="170"/>
      <c r="AW89" s="170"/>
      <c r="AX89" s="170"/>
      <c r="AY89" s="170"/>
      <c r="AZ89" s="170"/>
      <c r="BA89" s="171" t="str">
        <f>IF(AND(AS89="",AT89="",AU89="",AV89="",AW89="",AX89="",AY89="",AZ89=""),"",(VLOOKUP(AS89,'Grade-Percent-GPA'!$E:$F,2,FALSE)+VLOOKUP(AT89,'Grade-Percent-GPA'!$E:$F,2,FALSE)+VLOOKUP(AU89,'Grade-Percent-GPA'!$E:$F,2,FALSE)+VLOOKUP(AV89,'Grade-Percent-GPA'!$E:$F,2,FALSE)+VLOOKUP(AW89,'Grade-Percent-GPA'!$E:$F,2,FALSE)+VLOOKUP(AX89,'Grade-Percent-GPA'!$E:$F,2,FALSE)+VLOOKUP(AY89,'Grade-Percent-GPA'!$E:$F,2,FALSE)+VLOOKUP(AZ89,'Grade-Percent-GPA'!$E:$F,2,FALSE))/(IF(AS89="",0,1)+IF(AT89="",0,1)+IF(AU89="",0,1)+IF(AV89="",0,1)+IF(AW89="",0,1)+IF(AX89="",0,1)+IF(AY89="",0,1)+IF(AZ89="",0,1)))</f>
        <v/>
      </c>
      <c r="BB89" s="171" t="str">
        <f t="shared" si="6"/>
        <v/>
      </c>
      <c r="BC89" s="171" t="str">
        <f t="shared" si="7"/>
        <v/>
      </c>
      <c r="BD89" s="168"/>
      <c r="BE89" s="169"/>
      <c r="BF89" s="170"/>
      <c r="BG89" s="170"/>
      <c r="BH89" s="170"/>
      <c r="BI89" s="170"/>
      <c r="BJ89" s="170"/>
      <c r="BK89" s="170"/>
      <c r="BL89" s="170"/>
      <c r="BM89" s="170"/>
      <c r="BN89" s="171" t="str">
        <f>IF(AND(BF89="",BG89="",BH89="",BI89="",BJ89="",BK89="",BL89="",BM89=""),"",(VLOOKUP(BF89,'Grade-Percent-GPA'!$E:$F,2,FALSE)+VLOOKUP(BG89,'Grade-Percent-GPA'!$E:$F,2,FALSE)+VLOOKUP(BH89,'Grade-Percent-GPA'!$E:$F,2,FALSE)+VLOOKUP(BI89,'Grade-Percent-GPA'!$E:$F,2,FALSE)+VLOOKUP(BJ89,'Grade-Percent-GPA'!$E:$F,2,FALSE)+VLOOKUP(BK89,'Grade-Percent-GPA'!$E:$F,2,FALSE)+VLOOKUP(BL89,'Grade-Percent-GPA'!$E:$F,2,FALSE)+VLOOKUP(BM89,'Grade-Percent-GPA'!$E:$F,2,FALSE))/(IF(BF89="",0,1)+IF(BG89="",0,1)+IF(BH89="",0,1)+IF(BI89="",0,1)+IF(BJ89="",0,1)+IF(BK89="",0,1)+IF(BL89="",0,1)+IF(BM89="",0,1)))</f>
        <v/>
      </c>
      <c r="BO89" s="171" t="str">
        <f t="shared" si="8"/>
        <v/>
      </c>
      <c r="BP89" s="171" t="str">
        <f t="shared" si="9"/>
        <v/>
      </c>
      <c r="BQ89" s="168"/>
      <c r="BR89" s="169"/>
      <c r="BS89" s="170"/>
      <c r="BT89" s="170"/>
      <c r="BU89" s="170"/>
      <c r="BV89" s="170"/>
      <c r="BW89" s="170"/>
      <c r="BX89" s="170"/>
      <c r="BY89" s="170"/>
      <c r="BZ89" s="170"/>
      <c r="CA89" s="171" t="str">
        <f>IF(AND(BS89="",BT89="",BU89="",BV89="",BW89="",BX89="",BY89="",BZ89=""),"",(VLOOKUP(BS89,'Grade-Percent-GPA'!$E:$F,2,FALSE)+VLOOKUP(BT89,'Grade-Percent-GPA'!$E:$F,2,FALSE)+VLOOKUP(BU89,'Grade-Percent-GPA'!$E:$F,2,FALSE)+VLOOKUP(BV89,'Grade-Percent-GPA'!$E:$F,2,FALSE)+VLOOKUP(BW89,'Grade-Percent-GPA'!$E:$F,2,FALSE)+VLOOKUP(BX89,'Grade-Percent-GPA'!$E:$F,2,FALSE)+VLOOKUP(BY89,'Grade-Percent-GPA'!$E:$F,2,FALSE)+VLOOKUP(BZ89,'Grade-Percent-GPA'!$E:$F,2,FALSE))/(IF(BS89="",0,1)+IF(BT89="",0,1)+IF(BU89="",0,1)+IF(BV89="",0,1)+IF(BW89="",0,1)+IF(BX89="",0,1)+IF(BY89="",0,1)+IF(BZ89="",0,1)))</f>
        <v/>
      </c>
      <c r="CB89" s="171" t="str">
        <f t="shared" si="10"/>
        <v/>
      </c>
      <c r="CC89" s="171" t="str">
        <f t="shared" si="11"/>
        <v/>
      </c>
      <c r="CD89" s="168"/>
      <c r="CE89" s="169"/>
      <c r="CF89" s="170"/>
      <c r="CG89" s="170"/>
      <c r="CH89" s="170"/>
      <c r="CI89" s="170"/>
      <c r="CJ89" s="170"/>
      <c r="CK89" s="170"/>
      <c r="CL89" s="170"/>
      <c r="CM89" s="170"/>
      <c r="CN89" s="171" t="str">
        <f>IF(AND(CF89="",CG89="",CH89="",CI89="",CJ89="",CK89="",CL89="",CM89=""),"",(VLOOKUP(CF89,'Grade-Percent-GPA'!$E:$F,2,FALSE)+VLOOKUP(CG89,'Grade-Percent-GPA'!$E:$F,2,FALSE)+VLOOKUP(CH89,'Grade-Percent-GPA'!$E:$F,2,FALSE)+VLOOKUP(CI89,'Grade-Percent-GPA'!$E:$F,2,FALSE)+VLOOKUP(CJ89,'Grade-Percent-GPA'!$E:$F,2,FALSE)+VLOOKUP(CK89,'Grade-Percent-GPA'!$E:$F,2,FALSE)+VLOOKUP(CL89,'Grade-Percent-GPA'!$E:$F,2,FALSE)+VLOOKUP(CM89,'Grade-Percent-GPA'!$E:$F,2,FALSE))/(IF(CF89="",0,1)+IF(CG89="",0,1)+IF(CH89="",0,1)+IF(CI89="",0,1)+IF(CJ89="",0,1)+IF(CK89="",0,1)+IF(CL89="",0,1)+IF(CM89="",0,1)))</f>
        <v/>
      </c>
      <c r="CO89" s="171" t="str">
        <f t="shared" si="12"/>
        <v/>
      </c>
      <c r="CP89" s="171" t="str">
        <f t="shared" si="13"/>
        <v/>
      </c>
      <c r="CQ89" s="168"/>
      <c r="CR89" s="169"/>
      <c r="CS89" s="170"/>
      <c r="CT89" s="170"/>
      <c r="CU89" s="170"/>
      <c r="CV89" s="170"/>
      <c r="CW89" s="170"/>
      <c r="CX89" s="170"/>
      <c r="CY89" s="170"/>
      <c r="CZ89" s="170"/>
      <c r="DA89" s="171" t="str">
        <f>IF(AND(CS89="",CT89="",CU89="",CV89="",CW89="",CX89="",CY89="",CZ89=""),"",(VLOOKUP(CS89,'Grade-Percent-GPA'!$E:$F,2,FALSE)+VLOOKUP(CT89,'Grade-Percent-GPA'!$E:$F,2,FALSE)+VLOOKUP(CU89,'Grade-Percent-GPA'!$E:$F,2,FALSE)+VLOOKUP(CV89,'Grade-Percent-GPA'!$E:$F,2,FALSE)+VLOOKUP(CW89,'Grade-Percent-GPA'!$E:$F,2,FALSE)+VLOOKUP(CX89,'Grade-Percent-GPA'!$E:$F,2,FALSE)+VLOOKUP(CY89,'Grade-Percent-GPA'!$E:$F,2,FALSE)+VLOOKUP(CZ89,'Grade-Percent-GPA'!$E:$F,2,FALSE))/(IF(CS89="",0,1)+IF(CT89="",0,1)+IF(CU89="",0,1)+IF(CV89="",0,1)+IF(CW89="",0,1)+IF(CX89="",0,1)+IF(CY89="",0,1)+IF(CZ89="",0,1)))</f>
        <v/>
      </c>
      <c r="DB89" s="171" t="str">
        <f t="shared" si="14"/>
        <v/>
      </c>
      <c r="DC89" s="171" t="str">
        <f t="shared" si="15"/>
        <v/>
      </c>
    </row>
    <row r="90" spans="1:107" ht="14.25" customHeight="1" x14ac:dyDescent="0.3">
      <c r="A90" s="167"/>
      <c r="B90" s="110"/>
      <c r="C90" s="110"/>
      <c r="D90" s="168"/>
      <c r="E90" s="169"/>
      <c r="F90" s="170"/>
      <c r="G90" s="170"/>
      <c r="H90" s="170"/>
      <c r="I90" s="170"/>
      <c r="J90" s="170"/>
      <c r="K90" s="170"/>
      <c r="L90" s="170"/>
      <c r="M90" s="170"/>
      <c r="N90" s="171" t="str">
        <f>IF(AND(F90="",G90="",H90="",I90="",J90="",K90="",L90="",M90=""),"",(VLOOKUP(F90,'Grade-Percent-GPA'!$E:$F,2,FALSE)+VLOOKUP(G90,'Grade-Percent-GPA'!$E:$F,2,FALSE)+VLOOKUP(H90,'Grade-Percent-GPA'!$E:$F,2,FALSE)+VLOOKUP(I90,'Grade-Percent-GPA'!$E:$F,2,FALSE)+VLOOKUP(J90,'Grade-Percent-GPA'!$E:$F,2,FALSE)+VLOOKUP(K90,'Grade-Percent-GPA'!$E:$F,2,FALSE)+VLOOKUP(L90,'Grade-Percent-GPA'!$E:$F,2,FALSE)+VLOOKUP(M90,'Grade-Percent-GPA'!$E:$F,2,FALSE))/(IF(F90="",0,1)+IF(G90="",0,1)+IF(H90="",0,1)+IF(I90="",0,1)+IF(J90="",0,1)+IF(K90="",0,1)+IF(L90="",0,1)+IF(M90="",0,1)))</f>
        <v/>
      </c>
      <c r="O90" s="171" t="str">
        <f t="shared" si="0"/>
        <v/>
      </c>
      <c r="P90" s="171" t="str">
        <f t="shared" si="1"/>
        <v/>
      </c>
      <c r="Q90" s="168"/>
      <c r="R90" s="169"/>
      <c r="S90" s="170"/>
      <c r="T90" s="170"/>
      <c r="U90" s="170"/>
      <c r="V90" s="170"/>
      <c r="W90" s="170"/>
      <c r="X90" s="170"/>
      <c r="Y90" s="170"/>
      <c r="Z90" s="170"/>
      <c r="AA90" s="171" t="str">
        <f>IF(AND(S90="",T90="",U90="",V90="",W90="",X90="",Y90="",Z90=""),"",(VLOOKUP(S90,'Grade-Percent-GPA'!$E:$F,2,FALSE)+VLOOKUP(T90,'Grade-Percent-GPA'!$E:$F,2,FALSE)+VLOOKUP(U90,'Grade-Percent-GPA'!$E:$F,2,FALSE)+VLOOKUP(V90,'Grade-Percent-GPA'!$E:$F,2,FALSE)+VLOOKUP(W90,'Grade-Percent-GPA'!$E:$F,2,FALSE)+VLOOKUP(X90,'Grade-Percent-GPA'!$E:$F,2,FALSE)+VLOOKUP(Y90,'Grade-Percent-GPA'!$E:$F,2,FALSE)+VLOOKUP(Z90,'Grade-Percent-GPA'!$E:$F,2,FALSE))/(IF(S90="",0,1)+IF(T90="",0,1)+IF(U90="",0,1)+IF(V90="",0,1)+IF(W90="",0,1)+IF(X90="",0,1)+IF(Y90="",0,1)+IF(Z90="",0,1)))</f>
        <v/>
      </c>
      <c r="AB90" s="171" t="str">
        <f t="shared" si="2"/>
        <v/>
      </c>
      <c r="AC90" s="171" t="str">
        <f t="shared" si="3"/>
        <v/>
      </c>
      <c r="AD90" s="168"/>
      <c r="AE90" s="169"/>
      <c r="AF90" s="170"/>
      <c r="AG90" s="170"/>
      <c r="AH90" s="170"/>
      <c r="AI90" s="170"/>
      <c r="AJ90" s="170"/>
      <c r="AK90" s="170"/>
      <c r="AL90" s="170"/>
      <c r="AM90" s="170"/>
      <c r="AN90" s="171" t="str">
        <f>IF(AND(AF90="",AG90="",AH90="",AI90="",AJ90="",AK90="",AL90="",AM90=""),"",(VLOOKUP(AF90,'Grade-Percent-GPA'!$E:$F,2,FALSE)+VLOOKUP(AG90,'Grade-Percent-GPA'!$E:$F,2,FALSE)+VLOOKUP(AH90,'Grade-Percent-GPA'!$E:$F,2,FALSE)+VLOOKUP(AI90,'Grade-Percent-GPA'!$E:$F,2,FALSE)+VLOOKUP(AJ90,'Grade-Percent-GPA'!$E:$F,2,FALSE)+VLOOKUP(AK90,'Grade-Percent-GPA'!$E:$F,2,FALSE)+VLOOKUP(AL90,'Grade-Percent-GPA'!$E:$F,2,FALSE)+VLOOKUP(AM90,'Grade-Percent-GPA'!$E:$F,2,FALSE))/(IF(AF90="",0,1)+IF(AG90="",0,1)+IF(AH90="",0,1)+IF(AI90="",0,1)+IF(AJ90="",0,1)+IF(AK90="",0,1)+IF(AL90="",0,1)+IF(AM90="",0,1)))</f>
        <v/>
      </c>
      <c r="AO90" s="171" t="str">
        <f t="shared" si="4"/>
        <v/>
      </c>
      <c r="AP90" s="171" t="str">
        <f t="shared" si="5"/>
        <v/>
      </c>
      <c r="AQ90" s="168"/>
      <c r="AR90" s="169"/>
      <c r="AS90" s="170"/>
      <c r="AT90" s="170"/>
      <c r="AU90" s="170"/>
      <c r="AV90" s="170"/>
      <c r="AW90" s="170"/>
      <c r="AX90" s="170"/>
      <c r="AY90" s="170"/>
      <c r="AZ90" s="170"/>
      <c r="BA90" s="171" t="str">
        <f>IF(AND(AS90="",AT90="",AU90="",AV90="",AW90="",AX90="",AY90="",AZ90=""),"",(VLOOKUP(AS90,'Grade-Percent-GPA'!$E:$F,2,FALSE)+VLOOKUP(AT90,'Grade-Percent-GPA'!$E:$F,2,FALSE)+VLOOKUP(AU90,'Grade-Percent-GPA'!$E:$F,2,FALSE)+VLOOKUP(AV90,'Grade-Percent-GPA'!$E:$F,2,FALSE)+VLOOKUP(AW90,'Grade-Percent-GPA'!$E:$F,2,FALSE)+VLOOKUP(AX90,'Grade-Percent-GPA'!$E:$F,2,FALSE)+VLOOKUP(AY90,'Grade-Percent-GPA'!$E:$F,2,FALSE)+VLOOKUP(AZ90,'Grade-Percent-GPA'!$E:$F,2,FALSE))/(IF(AS90="",0,1)+IF(AT90="",0,1)+IF(AU90="",0,1)+IF(AV90="",0,1)+IF(AW90="",0,1)+IF(AX90="",0,1)+IF(AY90="",0,1)+IF(AZ90="",0,1)))</f>
        <v/>
      </c>
      <c r="BB90" s="171" t="str">
        <f t="shared" si="6"/>
        <v/>
      </c>
      <c r="BC90" s="171" t="str">
        <f t="shared" si="7"/>
        <v/>
      </c>
      <c r="BD90" s="168"/>
      <c r="BE90" s="169"/>
      <c r="BF90" s="170"/>
      <c r="BG90" s="170"/>
      <c r="BH90" s="170"/>
      <c r="BI90" s="170"/>
      <c r="BJ90" s="170"/>
      <c r="BK90" s="170"/>
      <c r="BL90" s="170"/>
      <c r="BM90" s="170"/>
      <c r="BN90" s="171" t="str">
        <f>IF(AND(BF90="",BG90="",BH90="",BI90="",BJ90="",BK90="",BL90="",BM90=""),"",(VLOOKUP(BF90,'Grade-Percent-GPA'!$E:$F,2,FALSE)+VLOOKUP(BG90,'Grade-Percent-GPA'!$E:$F,2,FALSE)+VLOOKUP(BH90,'Grade-Percent-GPA'!$E:$F,2,FALSE)+VLOOKUP(BI90,'Grade-Percent-GPA'!$E:$F,2,FALSE)+VLOOKUP(BJ90,'Grade-Percent-GPA'!$E:$F,2,FALSE)+VLOOKUP(BK90,'Grade-Percent-GPA'!$E:$F,2,FALSE)+VLOOKUP(BL90,'Grade-Percent-GPA'!$E:$F,2,FALSE)+VLOOKUP(BM90,'Grade-Percent-GPA'!$E:$F,2,FALSE))/(IF(BF90="",0,1)+IF(BG90="",0,1)+IF(BH90="",0,1)+IF(BI90="",0,1)+IF(BJ90="",0,1)+IF(BK90="",0,1)+IF(BL90="",0,1)+IF(BM90="",0,1)))</f>
        <v/>
      </c>
      <c r="BO90" s="171" t="str">
        <f t="shared" si="8"/>
        <v/>
      </c>
      <c r="BP90" s="171" t="str">
        <f t="shared" si="9"/>
        <v/>
      </c>
      <c r="BQ90" s="168"/>
      <c r="BR90" s="169"/>
      <c r="BS90" s="170"/>
      <c r="BT90" s="170"/>
      <c r="BU90" s="170"/>
      <c r="BV90" s="170"/>
      <c r="BW90" s="170"/>
      <c r="BX90" s="170"/>
      <c r="BY90" s="170"/>
      <c r="BZ90" s="170"/>
      <c r="CA90" s="171" t="str">
        <f>IF(AND(BS90="",BT90="",BU90="",BV90="",BW90="",BX90="",BY90="",BZ90=""),"",(VLOOKUP(BS90,'Grade-Percent-GPA'!$E:$F,2,FALSE)+VLOOKUP(BT90,'Grade-Percent-GPA'!$E:$F,2,FALSE)+VLOOKUP(BU90,'Grade-Percent-GPA'!$E:$F,2,FALSE)+VLOOKUP(BV90,'Grade-Percent-GPA'!$E:$F,2,FALSE)+VLOOKUP(BW90,'Grade-Percent-GPA'!$E:$F,2,FALSE)+VLOOKUP(BX90,'Grade-Percent-GPA'!$E:$F,2,FALSE)+VLOOKUP(BY90,'Grade-Percent-GPA'!$E:$F,2,FALSE)+VLOOKUP(BZ90,'Grade-Percent-GPA'!$E:$F,2,FALSE))/(IF(BS90="",0,1)+IF(BT90="",0,1)+IF(BU90="",0,1)+IF(BV90="",0,1)+IF(BW90="",0,1)+IF(BX90="",0,1)+IF(BY90="",0,1)+IF(BZ90="",0,1)))</f>
        <v/>
      </c>
      <c r="CB90" s="171" t="str">
        <f t="shared" si="10"/>
        <v/>
      </c>
      <c r="CC90" s="171" t="str">
        <f t="shared" si="11"/>
        <v/>
      </c>
      <c r="CD90" s="168"/>
      <c r="CE90" s="169"/>
      <c r="CF90" s="170"/>
      <c r="CG90" s="170"/>
      <c r="CH90" s="170"/>
      <c r="CI90" s="170"/>
      <c r="CJ90" s="170"/>
      <c r="CK90" s="170"/>
      <c r="CL90" s="170"/>
      <c r="CM90" s="170"/>
      <c r="CN90" s="171" t="str">
        <f>IF(AND(CF90="",CG90="",CH90="",CI90="",CJ90="",CK90="",CL90="",CM90=""),"",(VLOOKUP(CF90,'Grade-Percent-GPA'!$E:$F,2,FALSE)+VLOOKUP(CG90,'Grade-Percent-GPA'!$E:$F,2,FALSE)+VLOOKUP(CH90,'Grade-Percent-GPA'!$E:$F,2,FALSE)+VLOOKUP(CI90,'Grade-Percent-GPA'!$E:$F,2,FALSE)+VLOOKUP(CJ90,'Grade-Percent-GPA'!$E:$F,2,FALSE)+VLOOKUP(CK90,'Grade-Percent-GPA'!$E:$F,2,FALSE)+VLOOKUP(CL90,'Grade-Percent-GPA'!$E:$F,2,FALSE)+VLOOKUP(CM90,'Grade-Percent-GPA'!$E:$F,2,FALSE))/(IF(CF90="",0,1)+IF(CG90="",0,1)+IF(CH90="",0,1)+IF(CI90="",0,1)+IF(CJ90="",0,1)+IF(CK90="",0,1)+IF(CL90="",0,1)+IF(CM90="",0,1)))</f>
        <v/>
      </c>
      <c r="CO90" s="171" t="str">
        <f t="shared" si="12"/>
        <v/>
      </c>
      <c r="CP90" s="171" t="str">
        <f t="shared" si="13"/>
        <v/>
      </c>
      <c r="CQ90" s="168"/>
      <c r="CR90" s="169"/>
      <c r="CS90" s="170"/>
      <c r="CT90" s="170"/>
      <c r="CU90" s="170"/>
      <c r="CV90" s="170"/>
      <c r="CW90" s="170"/>
      <c r="CX90" s="170"/>
      <c r="CY90" s="170"/>
      <c r="CZ90" s="170"/>
      <c r="DA90" s="171" t="str">
        <f>IF(AND(CS90="",CT90="",CU90="",CV90="",CW90="",CX90="",CY90="",CZ90=""),"",(VLOOKUP(CS90,'Grade-Percent-GPA'!$E:$F,2,FALSE)+VLOOKUP(CT90,'Grade-Percent-GPA'!$E:$F,2,FALSE)+VLOOKUP(CU90,'Grade-Percent-GPA'!$E:$F,2,FALSE)+VLOOKUP(CV90,'Grade-Percent-GPA'!$E:$F,2,FALSE)+VLOOKUP(CW90,'Grade-Percent-GPA'!$E:$F,2,FALSE)+VLOOKUP(CX90,'Grade-Percent-GPA'!$E:$F,2,FALSE)+VLOOKUP(CY90,'Grade-Percent-GPA'!$E:$F,2,FALSE)+VLOOKUP(CZ90,'Grade-Percent-GPA'!$E:$F,2,FALSE))/(IF(CS90="",0,1)+IF(CT90="",0,1)+IF(CU90="",0,1)+IF(CV90="",0,1)+IF(CW90="",0,1)+IF(CX90="",0,1)+IF(CY90="",0,1)+IF(CZ90="",0,1)))</f>
        <v/>
      </c>
      <c r="DB90" s="171" t="str">
        <f t="shared" si="14"/>
        <v/>
      </c>
      <c r="DC90" s="171" t="str">
        <f t="shared" si="15"/>
        <v/>
      </c>
    </row>
    <row r="91" spans="1:107" ht="14.25" customHeight="1" x14ac:dyDescent="0.3">
      <c r="A91" s="167"/>
      <c r="B91" s="110"/>
      <c r="C91" s="110"/>
      <c r="D91" s="168"/>
      <c r="E91" s="169"/>
      <c r="F91" s="170"/>
      <c r="G91" s="170"/>
      <c r="H91" s="170"/>
      <c r="I91" s="170"/>
      <c r="J91" s="170"/>
      <c r="K91" s="170"/>
      <c r="L91" s="170"/>
      <c r="M91" s="170"/>
      <c r="N91" s="171" t="str">
        <f>IF(AND(F91="",G91="",H91="",I91="",J91="",K91="",L91="",M91=""),"",(VLOOKUP(F91,'Grade-Percent-GPA'!$E:$F,2,FALSE)+VLOOKUP(G91,'Grade-Percent-GPA'!$E:$F,2,FALSE)+VLOOKUP(H91,'Grade-Percent-GPA'!$E:$F,2,FALSE)+VLOOKUP(I91,'Grade-Percent-GPA'!$E:$F,2,FALSE)+VLOOKUP(J91,'Grade-Percent-GPA'!$E:$F,2,FALSE)+VLOOKUP(K91,'Grade-Percent-GPA'!$E:$F,2,FALSE)+VLOOKUP(L91,'Grade-Percent-GPA'!$E:$F,2,FALSE)+VLOOKUP(M91,'Grade-Percent-GPA'!$E:$F,2,FALSE))/(IF(F91="",0,1)+IF(G91="",0,1)+IF(H91="",0,1)+IF(I91="",0,1)+IF(J91="",0,1)+IF(K91="",0,1)+IF(L91="",0,1)+IF(M91="",0,1)))</f>
        <v/>
      </c>
      <c r="O91" s="171" t="str">
        <f t="shared" si="0"/>
        <v/>
      </c>
      <c r="P91" s="171" t="str">
        <f t="shared" si="1"/>
        <v/>
      </c>
      <c r="Q91" s="168"/>
      <c r="R91" s="169"/>
      <c r="S91" s="170"/>
      <c r="T91" s="170"/>
      <c r="U91" s="170"/>
      <c r="V91" s="170"/>
      <c r="W91" s="170"/>
      <c r="X91" s="170"/>
      <c r="Y91" s="170"/>
      <c r="Z91" s="170"/>
      <c r="AA91" s="171" t="str">
        <f>IF(AND(S91="",T91="",U91="",V91="",W91="",X91="",Y91="",Z91=""),"",(VLOOKUP(S91,'Grade-Percent-GPA'!$E:$F,2,FALSE)+VLOOKUP(T91,'Grade-Percent-GPA'!$E:$F,2,FALSE)+VLOOKUP(U91,'Grade-Percent-GPA'!$E:$F,2,FALSE)+VLOOKUP(V91,'Grade-Percent-GPA'!$E:$F,2,FALSE)+VLOOKUP(W91,'Grade-Percent-GPA'!$E:$F,2,FALSE)+VLOOKUP(X91,'Grade-Percent-GPA'!$E:$F,2,FALSE)+VLOOKUP(Y91,'Grade-Percent-GPA'!$E:$F,2,FALSE)+VLOOKUP(Z91,'Grade-Percent-GPA'!$E:$F,2,FALSE))/(IF(S91="",0,1)+IF(T91="",0,1)+IF(U91="",0,1)+IF(V91="",0,1)+IF(W91="",0,1)+IF(X91="",0,1)+IF(Y91="",0,1)+IF(Z91="",0,1)))</f>
        <v/>
      </c>
      <c r="AB91" s="171" t="str">
        <f t="shared" si="2"/>
        <v/>
      </c>
      <c r="AC91" s="171" t="str">
        <f t="shared" si="3"/>
        <v/>
      </c>
      <c r="AD91" s="168"/>
      <c r="AE91" s="169"/>
      <c r="AF91" s="170"/>
      <c r="AG91" s="170"/>
      <c r="AH91" s="170"/>
      <c r="AI91" s="170"/>
      <c r="AJ91" s="170"/>
      <c r="AK91" s="170"/>
      <c r="AL91" s="170"/>
      <c r="AM91" s="170"/>
      <c r="AN91" s="171" t="str">
        <f>IF(AND(AF91="",AG91="",AH91="",AI91="",AJ91="",AK91="",AL91="",AM91=""),"",(VLOOKUP(AF91,'Grade-Percent-GPA'!$E:$F,2,FALSE)+VLOOKUP(AG91,'Grade-Percent-GPA'!$E:$F,2,FALSE)+VLOOKUP(AH91,'Grade-Percent-GPA'!$E:$F,2,FALSE)+VLOOKUP(AI91,'Grade-Percent-GPA'!$E:$F,2,FALSE)+VLOOKUP(AJ91,'Grade-Percent-GPA'!$E:$F,2,FALSE)+VLOOKUP(AK91,'Grade-Percent-GPA'!$E:$F,2,FALSE)+VLOOKUP(AL91,'Grade-Percent-GPA'!$E:$F,2,FALSE)+VLOOKUP(AM91,'Grade-Percent-GPA'!$E:$F,2,FALSE))/(IF(AF91="",0,1)+IF(AG91="",0,1)+IF(AH91="",0,1)+IF(AI91="",0,1)+IF(AJ91="",0,1)+IF(AK91="",0,1)+IF(AL91="",0,1)+IF(AM91="",0,1)))</f>
        <v/>
      </c>
      <c r="AO91" s="171" t="str">
        <f t="shared" si="4"/>
        <v/>
      </c>
      <c r="AP91" s="171" t="str">
        <f t="shared" si="5"/>
        <v/>
      </c>
      <c r="AQ91" s="168"/>
      <c r="AR91" s="169"/>
      <c r="AS91" s="170"/>
      <c r="AT91" s="170"/>
      <c r="AU91" s="170"/>
      <c r="AV91" s="170"/>
      <c r="AW91" s="170"/>
      <c r="AX91" s="170"/>
      <c r="AY91" s="170"/>
      <c r="AZ91" s="170"/>
      <c r="BA91" s="171" t="str">
        <f>IF(AND(AS91="",AT91="",AU91="",AV91="",AW91="",AX91="",AY91="",AZ91=""),"",(VLOOKUP(AS91,'Grade-Percent-GPA'!$E:$F,2,FALSE)+VLOOKUP(AT91,'Grade-Percent-GPA'!$E:$F,2,FALSE)+VLOOKUP(AU91,'Grade-Percent-GPA'!$E:$F,2,FALSE)+VLOOKUP(AV91,'Grade-Percent-GPA'!$E:$F,2,FALSE)+VLOOKUP(AW91,'Grade-Percent-GPA'!$E:$F,2,FALSE)+VLOOKUP(AX91,'Grade-Percent-GPA'!$E:$F,2,FALSE)+VLOOKUP(AY91,'Grade-Percent-GPA'!$E:$F,2,FALSE)+VLOOKUP(AZ91,'Grade-Percent-GPA'!$E:$F,2,FALSE))/(IF(AS91="",0,1)+IF(AT91="",0,1)+IF(AU91="",0,1)+IF(AV91="",0,1)+IF(AW91="",0,1)+IF(AX91="",0,1)+IF(AY91="",0,1)+IF(AZ91="",0,1)))</f>
        <v/>
      </c>
      <c r="BB91" s="171" t="str">
        <f t="shared" si="6"/>
        <v/>
      </c>
      <c r="BC91" s="171" t="str">
        <f t="shared" si="7"/>
        <v/>
      </c>
      <c r="BD91" s="168"/>
      <c r="BE91" s="169"/>
      <c r="BF91" s="170"/>
      <c r="BG91" s="170"/>
      <c r="BH91" s="170"/>
      <c r="BI91" s="170"/>
      <c r="BJ91" s="170"/>
      <c r="BK91" s="170"/>
      <c r="BL91" s="170"/>
      <c r="BM91" s="170"/>
      <c r="BN91" s="171" t="str">
        <f>IF(AND(BF91="",BG91="",BH91="",BI91="",BJ91="",BK91="",BL91="",BM91=""),"",(VLOOKUP(BF91,'Grade-Percent-GPA'!$E:$F,2,FALSE)+VLOOKUP(BG91,'Grade-Percent-GPA'!$E:$F,2,FALSE)+VLOOKUP(BH91,'Grade-Percent-GPA'!$E:$F,2,FALSE)+VLOOKUP(BI91,'Grade-Percent-GPA'!$E:$F,2,FALSE)+VLOOKUP(BJ91,'Grade-Percent-GPA'!$E:$F,2,FALSE)+VLOOKUP(BK91,'Grade-Percent-GPA'!$E:$F,2,FALSE)+VLOOKUP(BL91,'Grade-Percent-GPA'!$E:$F,2,FALSE)+VLOOKUP(BM91,'Grade-Percent-GPA'!$E:$F,2,FALSE))/(IF(BF91="",0,1)+IF(BG91="",0,1)+IF(BH91="",0,1)+IF(BI91="",0,1)+IF(BJ91="",0,1)+IF(BK91="",0,1)+IF(BL91="",0,1)+IF(BM91="",0,1)))</f>
        <v/>
      </c>
      <c r="BO91" s="171" t="str">
        <f t="shared" si="8"/>
        <v/>
      </c>
      <c r="BP91" s="171" t="str">
        <f t="shared" si="9"/>
        <v/>
      </c>
      <c r="BQ91" s="168"/>
      <c r="BR91" s="169"/>
      <c r="BS91" s="170"/>
      <c r="BT91" s="170"/>
      <c r="BU91" s="170"/>
      <c r="BV91" s="170"/>
      <c r="BW91" s="170"/>
      <c r="BX91" s="170"/>
      <c r="BY91" s="170"/>
      <c r="BZ91" s="170"/>
      <c r="CA91" s="171" t="str">
        <f>IF(AND(BS91="",BT91="",BU91="",BV91="",BW91="",BX91="",BY91="",BZ91=""),"",(VLOOKUP(BS91,'Grade-Percent-GPA'!$E:$F,2,FALSE)+VLOOKUP(BT91,'Grade-Percent-GPA'!$E:$F,2,FALSE)+VLOOKUP(BU91,'Grade-Percent-GPA'!$E:$F,2,FALSE)+VLOOKUP(BV91,'Grade-Percent-GPA'!$E:$F,2,FALSE)+VLOOKUP(BW91,'Grade-Percent-GPA'!$E:$F,2,FALSE)+VLOOKUP(BX91,'Grade-Percent-GPA'!$E:$F,2,FALSE)+VLOOKUP(BY91,'Grade-Percent-GPA'!$E:$F,2,FALSE)+VLOOKUP(BZ91,'Grade-Percent-GPA'!$E:$F,2,FALSE))/(IF(BS91="",0,1)+IF(BT91="",0,1)+IF(BU91="",0,1)+IF(BV91="",0,1)+IF(BW91="",0,1)+IF(BX91="",0,1)+IF(BY91="",0,1)+IF(BZ91="",0,1)))</f>
        <v/>
      </c>
      <c r="CB91" s="171" t="str">
        <f t="shared" si="10"/>
        <v/>
      </c>
      <c r="CC91" s="171" t="str">
        <f t="shared" si="11"/>
        <v/>
      </c>
      <c r="CD91" s="168"/>
      <c r="CE91" s="169"/>
      <c r="CF91" s="170"/>
      <c r="CG91" s="170"/>
      <c r="CH91" s="170"/>
      <c r="CI91" s="170"/>
      <c r="CJ91" s="170"/>
      <c r="CK91" s="170"/>
      <c r="CL91" s="170"/>
      <c r="CM91" s="170"/>
      <c r="CN91" s="171" t="str">
        <f>IF(AND(CF91="",CG91="",CH91="",CI91="",CJ91="",CK91="",CL91="",CM91=""),"",(VLOOKUP(CF91,'Grade-Percent-GPA'!$E:$F,2,FALSE)+VLOOKUP(CG91,'Grade-Percent-GPA'!$E:$F,2,FALSE)+VLOOKUP(CH91,'Grade-Percent-GPA'!$E:$F,2,FALSE)+VLOOKUP(CI91,'Grade-Percent-GPA'!$E:$F,2,FALSE)+VLOOKUP(CJ91,'Grade-Percent-GPA'!$E:$F,2,FALSE)+VLOOKUP(CK91,'Grade-Percent-GPA'!$E:$F,2,FALSE)+VLOOKUP(CL91,'Grade-Percent-GPA'!$E:$F,2,FALSE)+VLOOKUP(CM91,'Grade-Percent-GPA'!$E:$F,2,FALSE))/(IF(CF91="",0,1)+IF(CG91="",0,1)+IF(CH91="",0,1)+IF(CI91="",0,1)+IF(CJ91="",0,1)+IF(CK91="",0,1)+IF(CL91="",0,1)+IF(CM91="",0,1)))</f>
        <v/>
      </c>
      <c r="CO91" s="171" t="str">
        <f t="shared" si="12"/>
        <v/>
      </c>
      <c r="CP91" s="171" t="str">
        <f t="shared" si="13"/>
        <v/>
      </c>
      <c r="CQ91" s="168"/>
      <c r="CR91" s="169"/>
      <c r="CS91" s="170"/>
      <c r="CT91" s="170"/>
      <c r="CU91" s="170"/>
      <c r="CV91" s="170"/>
      <c r="CW91" s="170"/>
      <c r="CX91" s="170"/>
      <c r="CY91" s="170"/>
      <c r="CZ91" s="170"/>
      <c r="DA91" s="171" t="str">
        <f>IF(AND(CS91="",CT91="",CU91="",CV91="",CW91="",CX91="",CY91="",CZ91=""),"",(VLOOKUP(CS91,'Grade-Percent-GPA'!$E:$F,2,FALSE)+VLOOKUP(CT91,'Grade-Percent-GPA'!$E:$F,2,FALSE)+VLOOKUP(CU91,'Grade-Percent-GPA'!$E:$F,2,FALSE)+VLOOKUP(CV91,'Grade-Percent-GPA'!$E:$F,2,FALSE)+VLOOKUP(CW91,'Grade-Percent-GPA'!$E:$F,2,FALSE)+VLOOKUP(CX91,'Grade-Percent-GPA'!$E:$F,2,FALSE)+VLOOKUP(CY91,'Grade-Percent-GPA'!$E:$F,2,FALSE)+VLOOKUP(CZ91,'Grade-Percent-GPA'!$E:$F,2,FALSE))/(IF(CS91="",0,1)+IF(CT91="",0,1)+IF(CU91="",0,1)+IF(CV91="",0,1)+IF(CW91="",0,1)+IF(CX91="",0,1)+IF(CY91="",0,1)+IF(CZ91="",0,1)))</f>
        <v/>
      </c>
      <c r="DB91" s="171" t="str">
        <f t="shared" si="14"/>
        <v/>
      </c>
      <c r="DC91" s="171" t="str">
        <f t="shared" si="15"/>
        <v/>
      </c>
    </row>
    <row r="92" spans="1:107" ht="14.25" customHeight="1" x14ac:dyDescent="0.3">
      <c r="A92" s="167"/>
      <c r="B92" s="110"/>
      <c r="C92" s="110"/>
      <c r="D92" s="168"/>
      <c r="E92" s="169"/>
      <c r="F92" s="170"/>
      <c r="G92" s="170"/>
      <c r="H92" s="170"/>
      <c r="I92" s="170"/>
      <c r="J92" s="170"/>
      <c r="K92" s="170"/>
      <c r="L92" s="170"/>
      <c r="M92" s="170"/>
      <c r="N92" s="171" t="str">
        <f>IF(AND(F92="",G92="",H92="",I92="",J92="",K92="",L92="",M92=""),"",(VLOOKUP(F92,'Grade-Percent-GPA'!$E:$F,2,FALSE)+VLOOKUP(G92,'Grade-Percent-GPA'!$E:$F,2,FALSE)+VLOOKUP(H92,'Grade-Percent-GPA'!$E:$F,2,FALSE)+VLOOKUP(I92,'Grade-Percent-GPA'!$E:$F,2,FALSE)+VLOOKUP(J92,'Grade-Percent-GPA'!$E:$F,2,FALSE)+VLOOKUP(K92,'Grade-Percent-GPA'!$E:$F,2,FALSE)+VLOOKUP(L92,'Grade-Percent-GPA'!$E:$F,2,FALSE)+VLOOKUP(M92,'Grade-Percent-GPA'!$E:$F,2,FALSE))/(IF(F92="",0,1)+IF(G92="",0,1)+IF(H92="",0,1)+IF(I92="",0,1)+IF(J92="",0,1)+IF(K92="",0,1)+IF(L92="",0,1)+IF(M92="",0,1)))</f>
        <v/>
      </c>
      <c r="O92" s="171" t="str">
        <f t="shared" si="0"/>
        <v/>
      </c>
      <c r="P92" s="171" t="str">
        <f t="shared" si="1"/>
        <v/>
      </c>
      <c r="Q92" s="168"/>
      <c r="R92" s="169"/>
      <c r="S92" s="170"/>
      <c r="T92" s="170"/>
      <c r="U92" s="170"/>
      <c r="V92" s="170"/>
      <c r="W92" s="170"/>
      <c r="X92" s="170"/>
      <c r="Y92" s="170"/>
      <c r="Z92" s="170"/>
      <c r="AA92" s="171" t="str">
        <f>IF(AND(S92="",T92="",U92="",V92="",W92="",X92="",Y92="",Z92=""),"",(VLOOKUP(S92,'Grade-Percent-GPA'!$E:$F,2,FALSE)+VLOOKUP(T92,'Grade-Percent-GPA'!$E:$F,2,FALSE)+VLOOKUP(U92,'Grade-Percent-GPA'!$E:$F,2,FALSE)+VLOOKUP(V92,'Grade-Percent-GPA'!$E:$F,2,FALSE)+VLOOKUP(W92,'Grade-Percent-GPA'!$E:$F,2,FALSE)+VLOOKUP(X92,'Grade-Percent-GPA'!$E:$F,2,FALSE)+VLOOKUP(Y92,'Grade-Percent-GPA'!$E:$F,2,FALSE)+VLOOKUP(Z92,'Grade-Percent-GPA'!$E:$F,2,FALSE))/(IF(S92="",0,1)+IF(T92="",0,1)+IF(U92="",0,1)+IF(V92="",0,1)+IF(W92="",0,1)+IF(X92="",0,1)+IF(Y92="",0,1)+IF(Z92="",0,1)))</f>
        <v/>
      </c>
      <c r="AB92" s="171" t="str">
        <f t="shared" si="2"/>
        <v/>
      </c>
      <c r="AC92" s="171" t="str">
        <f t="shared" si="3"/>
        <v/>
      </c>
      <c r="AD92" s="168"/>
      <c r="AE92" s="169"/>
      <c r="AF92" s="170"/>
      <c r="AG92" s="170"/>
      <c r="AH92" s="170"/>
      <c r="AI92" s="170"/>
      <c r="AJ92" s="170"/>
      <c r="AK92" s="170"/>
      <c r="AL92" s="170"/>
      <c r="AM92" s="170"/>
      <c r="AN92" s="171" t="str">
        <f>IF(AND(AF92="",AG92="",AH92="",AI92="",AJ92="",AK92="",AL92="",AM92=""),"",(VLOOKUP(AF92,'Grade-Percent-GPA'!$E:$F,2,FALSE)+VLOOKUP(AG92,'Grade-Percent-GPA'!$E:$F,2,FALSE)+VLOOKUP(AH92,'Grade-Percent-GPA'!$E:$F,2,FALSE)+VLOOKUP(AI92,'Grade-Percent-GPA'!$E:$F,2,FALSE)+VLOOKUP(AJ92,'Grade-Percent-GPA'!$E:$F,2,FALSE)+VLOOKUP(AK92,'Grade-Percent-GPA'!$E:$F,2,FALSE)+VLOOKUP(AL92,'Grade-Percent-GPA'!$E:$F,2,FALSE)+VLOOKUP(AM92,'Grade-Percent-GPA'!$E:$F,2,FALSE))/(IF(AF92="",0,1)+IF(AG92="",0,1)+IF(AH92="",0,1)+IF(AI92="",0,1)+IF(AJ92="",0,1)+IF(AK92="",0,1)+IF(AL92="",0,1)+IF(AM92="",0,1)))</f>
        <v/>
      </c>
      <c r="AO92" s="171" t="str">
        <f t="shared" si="4"/>
        <v/>
      </c>
      <c r="AP92" s="171" t="str">
        <f t="shared" si="5"/>
        <v/>
      </c>
      <c r="AQ92" s="168"/>
      <c r="AR92" s="169"/>
      <c r="AS92" s="170"/>
      <c r="AT92" s="170"/>
      <c r="AU92" s="170"/>
      <c r="AV92" s="170"/>
      <c r="AW92" s="170"/>
      <c r="AX92" s="170"/>
      <c r="AY92" s="170"/>
      <c r="AZ92" s="170"/>
      <c r="BA92" s="171" t="str">
        <f>IF(AND(AS92="",AT92="",AU92="",AV92="",AW92="",AX92="",AY92="",AZ92=""),"",(VLOOKUP(AS92,'Grade-Percent-GPA'!$E:$F,2,FALSE)+VLOOKUP(AT92,'Grade-Percent-GPA'!$E:$F,2,FALSE)+VLOOKUP(AU92,'Grade-Percent-GPA'!$E:$F,2,FALSE)+VLOOKUP(AV92,'Grade-Percent-GPA'!$E:$F,2,FALSE)+VLOOKUP(AW92,'Grade-Percent-GPA'!$E:$F,2,FALSE)+VLOOKUP(AX92,'Grade-Percent-GPA'!$E:$F,2,FALSE)+VLOOKUP(AY92,'Grade-Percent-GPA'!$E:$F,2,FALSE)+VLOOKUP(AZ92,'Grade-Percent-GPA'!$E:$F,2,FALSE))/(IF(AS92="",0,1)+IF(AT92="",0,1)+IF(AU92="",0,1)+IF(AV92="",0,1)+IF(AW92="",0,1)+IF(AX92="",0,1)+IF(AY92="",0,1)+IF(AZ92="",0,1)))</f>
        <v/>
      </c>
      <c r="BB92" s="171" t="str">
        <f t="shared" si="6"/>
        <v/>
      </c>
      <c r="BC92" s="171" t="str">
        <f t="shared" si="7"/>
        <v/>
      </c>
      <c r="BD92" s="168"/>
      <c r="BE92" s="169"/>
      <c r="BF92" s="170"/>
      <c r="BG92" s="170"/>
      <c r="BH92" s="170"/>
      <c r="BI92" s="170"/>
      <c r="BJ92" s="170"/>
      <c r="BK92" s="170"/>
      <c r="BL92" s="170"/>
      <c r="BM92" s="170"/>
      <c r="BN92" s="171" t="str">
        <f>IF(AND(BF92="",BG92="",BH92="",BI92="",BJ92="",BK92="",BL92="",BM92=""),"",(VLOOKUP(BF92,'Grade-Percent-GPA'!$E:$F,2,FALSE)+VLOOKUP(BG92,'Grade-Percent-GPA'!$E:$F,2,FALSE)+VLOOKUP(BH92,'Grade-Percent-GPA'!$E:$F,2,FALSE)+VLOOKUP(BI92,'Grade-Percent-GPA'!$E:$F,2,FALSE)+VLOOKUP(BJ92,'Grade-Percent-GPA'!$E:$F,2,FALSE)+VLOOKUP(BK92,'Grade-Percent-GPA'!$E:$F,2,FALSE)+VLOOKUP(BL92,'Grade-Percent-GPA'!$E:$F,2,FALSE)+VLOOKUP(BM92,'Grade-Percent-GPA'!$E:$F,2,FALSE))/(IF(BF92="",0,1)+IF(BG92="",0,1)+IF(BH92="",0,1)+IF(BI92="",0,1)+IF(BJ92="",0,1)+IF(BK92="",0,1)+IF(BL92="",0,1)+IF(BM92="",0,1)))</f>
        <v/>
      </c>
      <c r="BO92" s="171" t="str">
        <f t="shared" si="8"/>
        <v/>
      </c>
      <c r="BP92" s="171" t="str">
        <f t="shared" si="9"/>
        <v/>
      </c>
      <c r="BQ92" s="168"/>
      <c r="BR92" s="169"/>
      <c r="BS92" s="170"/>
      <c r="BT92" s="170"/>
      <c r="BU92" s="170"/>
      <c r="BV92" s="170"/>
      <c r="BW92" s="170"/>
      <c r="BX92" s="170"/>
      <c r="BY92" s="170"/>
      <c r="BZ92" s="170"/>
      <c r="CA92" s="171" t="str">
        <f>IF(AND(BS92="",BT92="",BU92="",BV92="",BW92="",BX92="",BY92="",BZ92=""),"",(VLOOKUP(BS92,'Grade-Percent-GPA'!$E:$F,2,FALSE)+VLOOKUP(BT92,'Grade-Percent-GPA'!$E:$F,2,FALSE)+VLOOKUP(BU92,'Grade-Percent-GPA'!$E:$F,2,FALSE)+VLOOKUP(BV92,'Grade-Percent-GPA'!$E:$F,2,FALSE)+VLOOKUP(BW92,'Grade-Percent-GPA'!$E:$F,2,FALSE)+VLOOKUP(BX92,'Grade-Percent-GPA'!$E:$F,2,FALSE)+VLOOKUP(BY92,'Grade-Percent-GPA'!$E:$F,2,FALSE)+VLOOKUP(BZ92,'Grade-Percent-GPA'!$E:$F,2,FALSE))/(IF(BS92="",0,1)+IF(BT92="",0,1)+IF(BU92="",0,1)+IF(BV92="",0,1)+IF(BW92="",0,1)+IF(BX92="",0,1)+IF(BY92="",0,1)+IF(BZ92="",0,1)))</f>
        <v/>
      </c>
      <c r="CB92" s="171" t="str">
        <f t="shared" si="10"/>
        <v/>
      </c>
      <c r="CC92" s="171" t="str">
        <f t="shared" si="11"/>
        <v/>
      </c>
      <c r="CD92" s="168"/>
      <c r="CE92" s="169"/>
      <c r="CF92" s="170"/>
      <c r="CG92" s="170"/>
      <c r="CH92" s="170"/>
      <c r="CI92" s="170"/>
      <c r="CJ92" s="170"/>
      <c r="CK92" s="170"/>
      <c r="CL92" s="170"/>
      <c r="CM92" s="170"/>
      <c r="CN92" s="171" t="str">
        <f>IF(AND(CF92="",CG92="",CH92="",CI92="",CJ92="",CK92="",CL92="",CM92=""),"",(VLOOKUP(CF92,'Grade-Percent-GPA'!$E:$F,2,FALSE)+VLOOKUP(CG92,'Grade-Percent-GPA'!$E:$F,2,FALSE)+VLOOKUP(CH92,'Grade-Percent-GPA'!$E:$F,2,FALSE)+VLOOKUP(CI92,'Grade-Percent-GPA'!$E:$F,2,FALSE)+VLOOKUP(CJ92,'Grade-Percent-GPA'!$E:$F,2,FALSE)+VLOOKUP(CK92,'Grade-Percent-GPA'!$E:$F,2,FALSE)+VLOOKUP(CL92,'Grade-Percent-GPA'!$E:$F,2,FALSE)+VLOOKUP(CM92,'Grade-Percent-GPA'!$E:$F,2,FALSE))/(IF(CF92="",0,1)+IF(CG92="",0,1)+IF(CH92="",0,1)+IF(CI92="",0,1)+IF(CJ92="",0,1)+IF(CK92="",0,1)+IF(CL92="",0,1)+IF(CM92="",0,1)))</f>
        <v/>
      </c>
      <c r="CO92" s="171" t="str">
        <f t="shared" si="12"/>
        <v/>
      </c>
      <c r="CP92" s="171" t="str">
        <f t="shared" si="13"/>
        <v/>
      </c>
      <c r="CQ92" s="168"/>
      <c r="CR92" s="169"/>
      <c r="CS92" s="170"/>
      <c r="CT92" s="170"/>
      <c r="CU92" s="170"/>
      <c r="CV92" s="170"/>
      <c r="CW92" s="170"/>
      <c r="CX92" s="170"/>
      <c r="CY92" s="170"/>
      <c r="CZ92" s="170"/>
      <c r="DA92" s="171" t="str">
        <f>IF(AND(CS92="",CT92="",CU92="",CV92="",CW92="",CX92="",CY92="",CZ92=""),"",(VLOOKUP(CS92,'Grade-Percent-GPA'!$E:$F,2,FALSE)+VLOOKUP(CT92,'Grade-Percent-GPA'!$E:$F,2,FALSE)+VLOOKUP(CU92,'Grade-Percent-GPA'!$E:$F,2,FALSE)+VLOOKUP(CV92,'Grade-Percent-GPA'!$E:$F,2,FALSE)+VLOOKUP(CW92,'Grade-Percent-GPA'!$E:$F,2,FALSE)+VLOOKUP(CX92,'Grade-Percent-GPA'!$E:$F,2,FALSE)+VLOOKUP(CY92,'Grade-Percent-GPA'!$E:$F,2,FALSE)+VLOOKUP(CZ92,'Grade-Percent-GPA'!$E:$F,2,FALSE))/(IF(CS92="",0,1)+IF(CT92="",0,1)+IF(CU92="",0,1)+IF(CV92="",0,1)+IF(CW92="",0,1)+IF(CX92="",0,1)+IF(CY92="",0,1)+IF(CZ92="",0,1)))</f>
        <v/>
      </c>
      <c r="DB92" s="171" t="str">
        <f t="shared" si="14"/>
        <v/>
      </c>
      <c r="DC92" s="171" t="str">
        <f t="shared" si="15"/>
        <v/>
      </c>
    </row>
    <row r="93" spans="1:107" ht="14.25" customHeight="1" x14ac:dyDescent="0.3">
      <c r="A93" s="167"/>
      <c r="B93" s="110"/>
      <c r="C93" s="110"/>
      <c r="D93" s="168"/>
      <c r="E93" s="169"/>
      <c r="F93" s="170"/>
      <c r="G93" s="170"/>
      <c r="H93" s="170"/>
      <c r="I93" s="170"/>
      <c r="J93" s="170"/>
      <c r="K93" s="170"/>
      <c r="L93" s="170"/>
      <c r="M93" s="170"/>
      <c r="N93" s="171" t="str">
        <f>IF(AND(F93="",G93="",H93="",I93="",J93="",K93="",L93="",M93=""),"",(VLOOKUP(F93,'Grade-Percent-GPA'!$E:$F,2,FALSE)+VLOOKUP(G93,'Grade-Percent-GPA'!$E:$F,2,FALSE)+VLOOKUP(H93,'Grade-Percent-GPA'!$E:$F,2,FALSE)+VLOOKUP(I93,'Grade-Percent-GPA'!$E:$F,2,FALSE)+VLOOKUP(J93,'Grade-Percent-GPA'!$E:$F,2,FALSE)+VLOOKUP(K93,'Grade-Percent-GPA'!$E:$F,2,FALSE)+VLOOKUP(L93,'Grade-Percent-GPA'!$E:$F,2,FALSE)+VLOOKUP(M93,'Grade-Percent-GPA'!$E:$F,2,FALSE))/(IF(F93="",0,1)+IF(G93="",0,1)+IF(H93="",0,1)+IF(I93="",0,1)+IF(J93="",0,1)+IF(K93="",0,1)+IF(L93="",0,1)+IF(M93="",0,1)))</f>
        <v/>
      </c>
      <c r="O93" s="171" t="str">
        <f t="shared" si="0"/>
        <v/>
      </c>
      <c r="P93" s="171" t="str">
        <f t="shared" si="1"/>
        <v/>
      </c>
      <c r="Q93" s="168"/>
      <c r="R93" s="169"/>
      <c r="S93" s="170"/>
      <c r="T93" s="170"/>
      <c r="U93" s="170"/>
      <c r="V93" s="170"/>
      <c r="W93" s="170"/>
      <c r="X93" s="170"/>
      <c r="Y93" s="170"/>
      <c r="Z93" s="170"/>
      <c r="AA93" s="171" t="str">
        <f>IF(AND(S93="",T93="",U93="",V93="",W93="",X93="",Y93="",Z93=""),"",(VLOOKUP(S93,'Grade-Percent-GPA'!$E:$F,2,FALSE)+VLOOKUP(T93,'Grade-Percent-GPA'!$E:$F,2,FALSE)+VLOOKUP(U93,'Grade-Percent-GPA'!$E:$F,2,FALSE)+VLOOKUP(V93,'Grade-Percent-GPA'!$E:$F,2,FALSE)+VLOOKUP(W93,'Grade-Percent-GPA'!$E:$F,2,FALSE)+VLOOKUP(X93,'Grade-Percent-GPA'!$E:$F,2,FALSE)+VLOOKUP(Y93,'Grade-Percent-GPA'!$E:$F,2,FALSE)+VLOOKUP(Z93,'Grade-Percent-GPA'!$E:$F,2,FALSE))/(IF(S93="",0,1)+IF(T93="",0,1)+IF(U93="",0,1)+IF(V93="",0,1)+IF(W93="",0,1)+IF(X93="",0,1)+IF(Y93="",0,1)+IF(Z93="",0,1)))</f>
        <v/>
      </c>
      <c r="AB93" s="171" t="str">
        <f t="shared" si="2"/>
        <v/>
      </c>
      <c r="AC93" s="171" t="str">
        <f t="shared" si="3"/>
        <v/>
      </c>
      <c r="AD93" s="168"/>
      <c r="AE93" s="169"/>
      <c r="AF93" s="170"/>
      <c r="AG93" s="170"/>
      <c r="AH93" s="170"/>
      <c r="AI93" s="170"/>
      <c r="AJ93" s="170"/>
      <c r="AK93" s="170"/>
      <c r="AL93" s="170"/>
      <c r="AM93" s="170"/>
      <c r="AN93" s="171" t="str">
        <f>IF(AND(AF93="",AG93="",AH93="",AI93="",AJ93="",AK93="",AL93="",AM93=""),"",(VLOOKUP(AF93,'Grade-Percent-GPA'!$E:$F,2,FALSE)+VLOOKUP(AG93,'Grade-Percent-GPA'!$E:$F,2,FALSE)+VLOOKUP(AH93,'Grade-Percent-GPA'!$E:$F,2,FALSE)+VLOOKUP(AI93,'Grade-Percent-GPA'!$E:$F,2,FALSE)+VLOOKUP(AJ93,'Grade-Percent-GPA'!$E:$F,2,FALSE)+VLOOKUP(AK93,'Grade-Percent-GPA'!$E:$F,2,FALSE)+VLOOKUP(AL93,'Grade-Percent-GPA'!$E:$F,2,FALSE)+VLOOKUP(AM93,'Grade-Percent-GPA'!$E:$F,2,FALSE))/(IF(AF93="",0,1)+IF(AG93="",0,1)+IF(AH93="",0,1)+IF(AI93="",0,1)+IF(AJ93="",0,1)+IF(AK93="",0,1)+IF(AL93="",0,1)+IF(AM93="",0,1)))</f>
        <v/>
      </c>
      <c r="AO93" s="171" t="str">
        <f t="shared" si="4"/>
        <v/>
      </c>
      <c r="AP93" s="171" t="str">
        <f t="shared" si="5"/>
        <v/>
      </c>
      <c r="AQ93" s="168"/>
      <c r="AR93" s="169"/>
      <c r="AS93" s="170"/>
      <c r="AT93" s="170"/>
      <c r="AU93" s="170"/>
      <c r="AV93" s="170"/>
      <c r="AW93" s="170"/>
      <c r="AX93" s="170"/>
      <c r="AY93" s="170"/>
      <c r="AZ93" s="170"/>
      <c r="BA93" s="171" t="str">
        <f>IF(AND(AS93="",AT93="",AU93="",AV93="",AW93="",AX93="",AY93="",AZ93=""),"",(VLOOKUP(AS93,'Grade-Percent-GPA'!$E:$F,2,FALSE)+VLOOKUP(AT93,'Grade-Percent-GPA'!$E:$F,2,FALSE)+VLOOKUP(AU93,'Grade-Percent-GPA'!$E:$F,2,FALSE)+VLOOKUP(AV93,'Grade-Percent-GPA'!$E:$F,2,FALSE)+VLOOKUP(AW93,'Grade-Percent-GPA'!$E:$F,2,FALSE)+VLOOKUP(AX93,'Grade-Percent-GPA'!$E:$F,2,FALSE)+VLOOKUP(AY93,'Grade-Percent-GPA'!$E:$F,2,FALSE)+VLOOKUP(AZ93,'Grade-Percent-GPA'!$E:$F,2,FALSE))/(IF(AS93="",0,1)+IF(AT93="",0,1)+IF(AU93="",0,1)+IF(AV93="",0,1)+IF(AW93="",0,1)+IF(AX93="",0,1)+IF(AY93="",0,1)+IF(AZ93="",0,1)))</f>
        <v/>
      </c>
      <c r="BB93" s="171" t="str">
        <f t="shared" si="6"/>
        <v/>
      </c>
      <c r="BC93" s="171" t="str">
        <f t="shared" si="7"/>
        <v/>
      </c>
      <c r="BD93" s="168"/>
      <c r="BE93" s="169"/>
      <c r="BF93" s="170"/>
      <c r="BG93" s="170"/>
      <c r="BH93" s="170"/>
      <c r="BI93" s="170"/>
      <c r="BJ93" s="170"/>
      <c r="BK93" s="170"/>
      <c r="BL93" s="170"/>
      <c r="BM93" s="170"/>
      <c r="BN93" s="171" t="str">
        <f>IF(AND(BF93="",BG93="",BH93="",BI93="",BJ93="",BK93="",BL93="",BM93=""),"",(VLOOKUP(BF93,'Grade-Percent-GPA'!$E:$F,2,FALSE)+VLOOKUP(BG93,'Grade-Percent-GPA'!$E:$F,2,FALSE)+VLOOKUP(BH93,'Grade-Percent-GPA'!$E:$F,2,FALSE)+VLOOKUP(BI93,'Grade-Percent-GPA'!$E:$F,2,FALSE)+VLOOKUP(BJ93,'Grade-Percent-GPA'!$E:$F,2,FALSE)+VLOOKUP(BK93,'Grade-Percent-GPA'!$E:$F,2,FALSE)+VLOOKUP(BL93,'Grade-Percent-GPA'!$E:$F,2,FALSE)+VLOOKUP(BM93,'Grade-Percent-GPA'!$E:$F,2,FALSE))/(IF(BF93="",0,1)+IF(BG93="",0,1)+IF(BH93="",0,1)+IF(BI93="",0,1)+IF(BJ93="",0,1)+IF(BK93="",0,1)+IF(BL93="",0,1)+IF(BM93="",0,1)))</f>
        <v/>
      </c>
      <c r="BO93" s="171" t="str">
        <f t="shared" si="8"/>
        <v/>
      </c>
      <c r="BP93" s="171" t="str">
        <f t="shared" si="9"/>
        <v/>
      </c>
      <c r="BQ93" s="168"/>
      <c r="BR93" s="169"/>
      <c r="BS93" s="170"/>
      <c r="BT93" s="170"/>
      <c r="BU93" s="170"/>
      <c r="BV93" s="170"/>
      <c r="BW93" s="170"/>
      <c r="BX93" s="170"/>
      <c r="BY93" s="170"/>
      <c r="BZ93" s="170"/>
      <c r="CA93" s="171" t="str">
        <f>IF(AND(BS93="",BT93="",BU93="",BV93="",BW93="",BX93="",BY93="",BZ93=""),"",(VLOOKUP(BS93,'Grade-Percent-GPA'!$E:$F,2,FALSE)+VLOOKUP(BT93,'Grade-Percent-GPA'!$E:$F,2,FALSE)+VLOOKUP(BU93,'Grade-Percent-GPA'!$E:$F,2,FALSE)+VLOOKUP(BV93,'Grade-Percent-GPA'!$E:$F,2,FALSE)+VLOOKUP(BW93,'Grade-Percent-GPA'!$E:$F,2,FALSE)+VLOOKUP(BX93,'Grade-Percent-GPA'!$E:$F,2,FALSE)+VLOOKUP(BY93,'Grade-Percent-GPA'!$E:$F,2,FALSE)+VLOOKUP(BZ93,'Grade-Percent-GPA'!$E:$F,2,FALSE))/(IF(BS93="",0,1)+IF(BT93="",0,1)+IF(BU93="",0,1)+IF(BV93="",0,1)+IF(BW93="",0,1)+IF(BX93="",0,1)+IF(BY93="",0,1)+IF(BZ93="",0,1)))</f>
        <v/>
      </c>
      <c r="CB93" s="171" t="str">
        <f t="shared" si="10"/>
        <v/>
      </c>
      <c r="CC93" s="171" t="str">
        <f t="shared" si="11"/>
        <v/>
      </c>
      <c r="CD93" s="168"/>
      <c r="CE93" s="169"/>
      <c r="CF93" s="170"/>
      <c r="CG93" s="170"/>
      <c r="CH93" s="170"/>
      <c r="CI93" s="170"/>
      <c r="CJ93" s="170"/>
      <c r="CK93" s="170"/>
      <c r="CL93" s="170"/>
      <c r="CM93" s="170"/>
      <c r="CN93" s="171" t="str">
        <f>IF(AND(CF93="",CG93="",CH93="",CI93="",CJ93="",CK93="",CL93="",CM93=""),"",(VLOOKUP(CF93,'Grade-Percent-GPA'!$E:$F,2,FALSE)+VLOOKUP(CG93,'Grade-Percent-GPA'!$E:$F,2,FALSE)+VLOOKUP(CH93,'Grade-Percent-GPA'!$E:$F,2,FALSE)+VLOOKUP(CI93,'Grade-Percent-GPA'!$E:$F,2,FALSE)+VLOOKUP(CJ93,'Grade-Percent-GPA'!$E:$F,2,FALSE)+VLOOKUP(CK93,'Grade-Percent-GPA'!$E:$F,2,FALSE)+VLOOKUP(CL93,'Grade-Percent-GPA'!$E:$F,2,FALSE)+VLOOKUP(CM93,'Grade-Percent-GPA'!$E:$F,2,FALSE))/(IF(CF93="",0,1)+IF(CG93="",0,1)+IF(CH93="",0,1)+IF(CI93="",0,1)+IF(CJ93="",0,1)+IF(CK93="",0,1)+IF(CL93="",0,1)+IF(CM93="",0,1)))</f>
        <v/>
      </c>
      <c r="CO93" s="171" t="str">
        <f t="shared" si="12"/>
        <v/>
      </c>
      <c r="CP93" s="171" t="str">
        <f t="shared" si="13"/>
        <v/>
      </c>
      <c r="CQ93" s="168"/>
      <c r="CR93" s="169"/>
      <c r="CS93" s="170"/>
      <c r="CT93" s="170"/>
      <c r="CU93" s="170"/>
      <c r="CV93" s="170"/>
      <c r="CW93" s="170"/>
      <c r="CX93" s="170"/>
      <c r="CY93" s="170"/>
      <c r="CZ93" s="170"/>
      <c r="DA93" s="171" t="str">
        <f>IF(AND(CS93="",CT93="",CU93="",CV93="",CW93="",CX93="",CY93="",CZ93=""),"",(VLOOKUP(CS93,'Grade-Percent-GPA'!$E:$F,2,FALSE)+VLOOKUP(CT93,'Grade-Percent-GPA'!$E:$F,2,FALSE)+VLOOKUP(CU93,'Grade-Percent-GPA'!$E:$F,2,FALSE)+VLOOKUP(CV93,'Grade-Percent-GPA'!$E:$F,2,FALSE)+VLOOKUP(CW93,'Grade-Percent-GPA'!$E:$F,2,FALSE)+VLOOKUP(CX93,'Grade-Percent-GPA'!$E:$F,2,FALSE)+VLOOKUP(CY93,'Grade-Percent-GPA'!$E:$F,2,FALSE)+VLOOKUP(CZ93,'Grade-Percent-GPA'!$E:$F,2,FALSE))/(IF(CS93="",0,1)+IF(CT93="",0,1)+IF(CU93="",0,1)+IF(CV93="",0,1)+IF(CW93="",0,1)+IF(CX93="",0,1)+IF(CY93="",0,1)+IF(CZ93="",0,1)))</f>
        <v/>
      </c>
      <c r="DB93" s="171" t="str">
        <f t="shared" si="14"/>
        <v/>
      </c>
      <c r="DC93" s="171" t="str">
        <f t="shared" si="15"/>
        <v/>
      </c>
    </row>
    <row r="94" spans="1:107" ht="14.25" customHeight="1" x14ac:dyDescent="0.3">
      <c r="A94" s="167"/>
      <c r="B94" s="110"/>
      <c r="C94" s="110"/>
      <c r="D94" s="168"/>
      <c r="E94" s="169"/>
      <c r="F94" s="170"/>
      <c r="G94" s="170"/>
      <c r="H94" s="170"/>
      <c r="I94" s="170"/>
      <c r="J94" s="170"/>
      <c r="K94" s="170"/>
      <c r="L94" s="170"/>
      <c r="M94" s="170"/>
      <c r="N94" s="171" t="str">
        <f>IF(AND(F94="",G94="",H94="",I94="",J94="",K94="",L94="",M94=""),"",(VLOOKUP(F94,'Grade-Percent-GPA'!$E:$F,2,FALSE)+VLOOKUP(G94,'Grade-Percent-GPA'!$E:$F,2,FALSE)+VLOOKUP(H94,'Grade-Percent-GPA'!$E:$F,2,FALSE)+VLOOKUP(I94,'Grade-Percent-GPA'!$E:$F,2,FALSE)+VLOOKUP(J94,'Grade-Percent-GPA'!$E:$F,2,FALSE)+VLOOKUP(K94,'Grade-Percent-GPA'!$E:$F,2,FALSE)+VLOOKUP(L94,'Grade-Percent-GPA'!$E:$F,2,FALSE)+VLOOKUP(M94,'Grade-Percent-GPA'!$E:$F,2,FALSE))/(IF(F94="",0,1)+IF(G94="",0,1)+IF(H94="",0,1)+IF(I94="",0,1)+IF(J94="",0,1)+IF(K94="",0,1)+IF(L94="",0,1)+IF(M94="",0,1)))</f>
        <v/>
      </c>
      <c r="O94" s="171" t="str">
        <f t="shared" si="0"/>
        <v/>
      </c>
      <c r="P94" s="171" t="str">
        <f t="shared" si="1"/>
        <v/>
      </c>
      <c r="Q94" s="168"/>
      <c r="R94" s="169"/>
      <c r="S94" s="170"/>
      <c r="T94" s="170"/>
      <c r="U94" s="170"/>
      <c r="V94" s="170"/>
      <c r="W94" s="170"/>
      <c r="X94" s="170"/>
      <c r="Y94" s="170"/>
      <c r="Z94" s="170"/>
      <c r="AA94" s="171" t="str">
        <f>IF(AND(S94="",T94="",U94="",V94="",W94="",X94="",Y94="",Z94=""),"",(VLOOKUP(S94,'Grade-Percent-GPA'!$E:$F,2,FALSE)+VLOOKUP(T94,'Grade-Percent-GPA'!$E:$F,2,FALSE)+VLOOKUP(U94,'Grade-Percent-GPA'!$E:$F,2,FALSE)+VLOOKUP(V94,'Grade-Percent-GPA'!$E:$F,2,FALSE)+VLOOKUP(W94,'Grade-Percent-GPA'!$E:$F,2,FALSE)+VLOOKUP(X94,'Grade-Percent-GPA'!$E:$F,2,FALSE)+VLOOKUP(Y94,'Grade-Percent-GPA'!$E:$F,2,FALSE)+VLOOKUP(Z94,'Grade-Percent-GPA'!$E:$F,2,FALSE))/(IF(S94="",0,1)+IF(T94="",0,1)+IF(U94="",0,1)+IF(V94="",0,1)+IF(W94="",0,1)+IF(X94="",0,1)+IF(Y94="",0,1)+IF(Z94="",0,1)))</f>
        <v/>
      </c>
      <c r="AB94" s="171" t="str">
        <f t="shared" si="2"/>
        <v/>
      </c>
      <c r="AC94" s="171" t="str">
        <f t="shared" si="3"/>
        <v/>
      </c>
      <c r="AD94" s="168"/>
      <c r="AE94" s="169"/>
      <c r="AF94" s="170"/>
      <c r="AG94" s="170"/>
      <c r="AH94" s="170"/>
      <c r="AI94" s="170"/>
      <c r="AJ94" s="170"/>
      <c r="AK94" s="170"/>
      <c r="AL94" s="170"/>
      <c r="AM94" s="170"/>
      <c r="AN94" s="171" t="str">
        <f>IF(AND(AF94="",AG94="",AH94="",AI94="",AJ94="",AK94="",AL94="",AM94=""),"",(VLOOKUP(AF94,'Grade-Percent-GPA'!$E:$F,2,FALSE)+VLOOKUP(AG94,'Grade-Percent-GPA'!$E:$F,2,FALSE)+VLOOKUP(AH94,'Grade-Percent-GPA'!$E:$F,2,FALSE)+VLOOKUP(AI94,'Grade-Percent-GPA'!$E:$F,2,FALSE)+VLOOKUP(AJ94,'Grade-Percent-GPA'!$E:$F,2,FALSE)+VLOOKUP(AK94,'Grade-Percent-GPA'!$E:$F,2,FALSE)+VLOOKUP(AL94,'Grade-Percent-GPA'!$E:$F,2,FALSE)+VLOOKUP(AM94,'Grade-Percent-GPA'!$E:$F,2,FALSE))/(IF(AF94="",0,1)+IF(AG94="",0,1)+IF(AH94="",0,1)+IF(AI94="",0,1)+IF(AJ94="",0,1)+IF(AK94="",0,1)+IF(AL94="",0,1)+IF(AM94="",0,1)))</f>
        <v/>
      </c>
      <c r="AO94" s="171" t="str">
        <f t="shared" si="4"/>
        <v/>
      </c>
      <c r="AP94" s="171" t="str">
        <f t="shared" si="5"/>
        <v/>
      </c>
      <c r="AQ94" s="168"/>
      <c r="AR94" s="169"/>
      <c r="AS94" s="170"/>
      <c r="AT94" s="170"/>
      <c r="AU94" s="170"/>
      <c r="AV94" s="170"/>
      <c r="AW94" s="170"/>
      <c r="AX94" s="170"/>
      <c r="AY94" s="170"/>
      <c r="AZ94" s="170"/>
      <c r="BA94" s="171" t="str">
        <f>IF(AND(AS94="",AT94="",AU94="",AV94="",AW94="",AX94="",AY94="",AZ94=""),"",(VLOOKUP(AS94,'Grade-Percent-GPA'!$E:$F,2,FALSE)+VLOOKUP(AT94,'Grade-Percent-GPA'!$E:$F,2,FALSE)+VLOOKUP(AU94,'Grade-Percent-GPA'!$E:$F,2,FALSE)+VLOOKUP(AV94,'Grade-Percent-GPA'!$E:$F,2,FALSE)+VLOOKUP(AW94,'Grade-Percent-GPA'!$E:$F,2,FALSE)+VLOOKUP(AX94,'Grade-Percent-GPA'!$E:$F,2,FALSE)+VLOOKUP(AY94,'Grade-Percent-GPA'!$E:$F,2,FALSE)+VLOOKUP(AZ94,'Grade-Percent-GPA'!$E:$F,2,FALSE))/(IF(AS94="",0,1)+IF(AT94="",0,1)+IF(AU94="",0,1)+IF(AV94="",0,1)+IF(AW94="",0,1)+IF(AX94="",0,1)+IF(AY94="",0,1)+IF(AZ94="",0,1)))</f>
        <v/>
      </c>
      <c r="BB94" s="171" t="str">
        <f t="shared" si="6"/>
        <v/>
      </c>
      <c r="BC94" s="171" t="str">
        <f t="shared" si="7"/>
        <v/>
      </c>
      <c r="BD94" s="168"/>
      <c r="BE94" s="169"/>
      <c r="BF94" s="170"/>
      <c r="BG94" s="170"/>
      <c r="BH94" s="170"/>
      <c r="BI94" s="170"/>
      <c r="BJ94" s="170"/>
      <c r="BK94" s="170"/>
      <c r="BL94" s="170"/>
      <c r="BM94" s="170"/>
      <c r="BN94" s="171" t="str">
        <f>IF(AND(BF94="",BG94="",BH94="",BI94="",BJ94="",BK94="",BL94="",BM94=""),"",(VLOOKUP(BF94,'Grade-Percent-GPA'!$E:$F,2,FALSE)+VLOOKUP(BG94,'Grade-Percent-GPA'!$E:$F,2,FALSE)+VLOOKUP(BH94,'Grade-Percent-GPA'!$E:$F,2,FALSE)+VLOOKUP(BI94,'Grade-Percent-GPA'!$E:$F,2,FALSE)+VLOOKUP(BJ94,'Grade-Percent-GPA'!$E:$F,2,FALSE)+VLOOKUP(BK94,'Grade-Percent-GPA'!$E:$F,2,FALSE)+VLOOKUP(BL94,'Grade-Percent-GPA'!$E:$F,2,FALSE)+VLOOKUP(BM94,'Grade-Percent-GPA'!$E:$F,2,FALSE))/(IF(BF94="",0,1)+IF(BG94="",0,1)+IF(BH94="",0,1)+IF(BI94="",0,1)+IF(BJ94="",0,1)+IF(BK94="",0,1)+IF(BL94="",0,1)+IF(BM94="",0,1)))</f>
        <v/>
      </c>
      <c r="BO94" s="171" t="str">
        <f t="shared" si="8"/>
        <v/>
      </c>
      <c r="BP94" s="171" t="str">
        <f t="shared" si="9"/>
        <v/>
      </c>
      <c r="BQ94" s="168"/>
      <c r="BR94" s="169"/>
      <c r="BS94" s="170"/>
      <c r="BT94" s="170"/>
      <c r="BU94" s="170"/>
      <c r="BV94" s="170"/>
      <c r="BW94" s="170"/>
      <c r="BX94" s="170"/>
      <c r="BY94" s="170"/>
      <c r="BZ94" s="170"/>
      <c r="CA94" s="171" t="str">
        <f>IF(AND(BS94="",BT94="",BU94="",BV94="",BW94="",BX94="",BY94="",BZ94=""),"",(VLOOKUP(BS94,'Grade-Percent-GPA'!$E:$F,2,FALSE)+VLOOKUP(BT94,'Grade-Percent-GPA'!$E:$F,2,FALSE)+VLOOKUP(BU94,'Grade-Percent-GPA'!$E:$F,2,FALSE)+VLOOKUP(BV94,'Grade-Percent-GPA'!$E:$F,2,FALSE)+VLOOKUP(BW94,'Grade-Percent-GPA'!$E:$F,2,FALSE)+VLOOKUP(BX94,'Grade-Percent-GPA'!$E:$F,2,FALSE)+VLOOKUP(BY94,'Grade-Percent-GPA'!$E:$F,2,FALSE)+VLOOKUP(BZ94,'Grade-Percent-GPA'!$E:$F,2,FALSE))/(IF(BS94="",0,1)+IF(BT94="",0,1)+IF(BU94="",0,1)+IF(BV94="",0,1)+IF(BW94="",0,1)+IF(BX94="",0,1)+IF(BY94="",0,1)+IF(BZ94="",0,1)))</f>
        <v/>
      </c>
      <c r="CB94" s="171" t="str">
        <f t="shared" si="10"/>
        <v/>
      </c>
      <c r="CC94" s="171" t="str">
        <f t="shared" si="11"/>
        <v/>
      </c>
      <c r="CD94" s="168"/>
      <c r="CE94" s="169"/>
      <c r="CF94" s="170"/>
      <c r="CG94" s="170"/>
      <c r="CH94" s="170"/>
      <c r="CI94" s="170"/>
      <c r="CJ94" s="170"/>
      <c r="CK94" s="170"/>
      <c r="CL94" s="170"/>
      <c r="CM94" s="170"/>
      <c r="CN94" s="171" t="str">
        <f>IF(AND(CF94="",CG94="",CH94="",CI94="",CJ94="",CK94="",CL94="",CM94=""),"",(VLOOKUP(CF94,'Grade-Percent-GPA'!$E:$F,2,FALSE)+VLOOKUP(CG94,'Grade-Percent-GPA'!$E:$F,2,FALSE)+VLOOKUP(CH94,'Grade-Percent-GPA'!$E:$F,2,FALSE)+VLOOKUP(CI94,'Grade-Percent-GPA'!$E:$F,2,FALSE)+VLOOKUP(CJ94,'Grade-Percent-GPA'!$E:$F,2,FALSE)+VLOOKUP(CK94,'Grade-Percent-GPA'!$E:$F,2,FALSE)+VLOOKUP(CL94,'Grade-Percent-GPA'!$E:$F,2,FALSE)+VLOOKUP(CM94,'Grade-Percent-GPA'!$E:$F,2,FALSE))/(IF(CF94="",0,1)+IF(CG94="",0,1)+IF(CH94="",0,1)+IF(CI94="",0,1)+IF(CJ94="",0,1)+IF(CK94="",0,1)+IF(CL94="",0,1)+IF(CM94="",0,1)))</f>
        <v/>
      </c>
      <c r="CO94" s="171" t="str">
        <f t="shared" si="12"/>
        <v/>
      </c>
      <c r="CP94" s="171" t="str">
        <f t="shared" si="13"/>
        <v/>
      </c>
      <c r="CQ94" s="168"/>
      <c r="CR94" s="169"/>
      <c r="CS94" s="170"/>
      <c r="CT94" s="170"/>
      <c r="CU94" s="170"/>
      <c r="CV94" s="170"/>
      <c r="CW94" s="170"/>
      <c r="CX94" s="170"/>
      <c r="CY94" s="170"/>
      <c r="CZ94" s="170"/>
      <c r="DA94" s="171" t="str">
        <f>IF(AND(CS94="",CT94="",CU94="",CV94="",CW94="",CX94="",CY94="",CZ94=""),"",(VLOOKUP(CS94,'Grade-Percent-GPA'!$E:$F,2,FALSE)+VLOOKUP(CT94,'Grade-Percent-GPA'!$E:$F,2,FALSE)+VLOOKUP(CU94,'Grade-Percent-GPA'!$E:$F,2,FALSE)+VLOOKUP(CV94,'Grade-Percent-GPA'!$E:$F,2,FALSE)+VLOOKUP(CW94,'Grade-Percent-GPA'!$E:$F,2,FALSE)+VLOOKUP(CX94,'Grade-Percent-GPA'!$E:$F,2,FALSE)+VLOOKUP(CY94,'Grade-Percent-GPA'!$E:$F,2,FALSE)+VLOOKUP(CZ94,'Grade-Percent-GPA'!$E:$F,2,FALSE))/(IF(CS94="",0,1)+IF(CT94="",0,1)+IF(CU94="",0,1)+IF(CV94="",0,1)+IF(CW94="",0,1)+IF(CX94="",0,1)+IF(CY94="",0,1)+IF(CZ94="",0,1)))</f>
        <v/>
      </c>
      <c r="DB94" s="171" t="str">
        <f t="shared" si="14"/>
        <v/>
      </c>
      <c r="DC94" s="171" t="str">
        <f t="shared" si="15"/>
        <v/>
      </c>
    </row>
    <row r="95" spans="1:107" ht="14.25" customHeight="1" x14ac:dyDescent="0.3">
      <c r="A95" s="167"/>
      <c r="B95" s="110"/>
      <c r="C95" s="110"/>
      <c r="D95" s="168"/>
      <c r="E95" s="169"/>
      <c r="F95" s="170"/>
      <c r="G95" s="170"/>
      <c r="H95" s="170"/>
      <c r="I95" s="170"/>
      <c r="J95" s="170"/>
      <c r="K95" s="170"/>
      <c r="L95" s="170"/>
      <c r="M95" s="170"/>
      <c r="N95" s="171" t="str">
        <f>IF(AND(F95="",G95="",H95="",I95="",J95="",K95="",L95="",M95=""),"",(VLOOKUP(F95,'Grade-Percent-GPA'!$E:$F,2,FALSE)+VLOOKUP(G95,'Grade-Percent-GPA'!$E:$F,2,FALSE)+VLOOKUP(H95,'Grade-Percent-GPA'!$E:$F,2,FALSE)+VLOOKUP(I95,'Grade-Percent-GPA'!$E:$F,2,FALSE)+VLOOKUP(J95,'Grade-Percent-GPA'!$E:$F,2,FALSE)+VLOOKUP(K95,'Grade-Percent-GPA'!$E:$F,2,FALSE)+VLOOKUP(L95,'Grade-Percent-GPA'!$E:$F,2,FALSE)+VLOOKUP(M95,'Grade-Percent-GPA'!$E:$F,2,FALSE))/(IF(F95="",0,1)+IF(G95="",0,1)+IF(H95="",0,1)+IF(I95="",0,1)+IF(J95="",0,1)+IF(K95="",0,1)+IF(L95="",0,1)+IF(M95="",0,1)))</f>
        <v/>
      </c>
      <c r="O95" s="171" t="str">
        <f t="shared" si="0"/>
        <v/>
      </c>
      <c r="P95" s="171" t="str">
        <f t="shared" si="1"/>
        <v/>
      </c>
      <c r="Q95" s="168"/>
      <c r="R95" s="169"/>
      <c r="S95" s="170"/>
      <c r="T95" s="170"/>
      <c r="U95" s="170"/>
      <c r="V95" s="170"/>
      <c r="W95" s="170"/>
      <c r="X95" s="170"/>
      <c r="Y95" s="170"/>
      <c r="Z95" s="170"/>
      <c r="AA95" s="171" t="str">
        <f>IF(AND(S95="",T95="",U95="",V95="",W95="",X95="",Y95="",Z95=""),"",(VLOOKUP(S95,'Grade-Percent-GPA'!$E:$F,2,FALSE)+VLOOKUP(T95,'Grade-Percent-GPA'!$E:$F,2,FALSE)+VLOOKUP(U95,'Grade-Percent-GPA'!$E:$F,2,FALSE)+VLOOKUP(V95,'Grade-Percent-GPA'!$E:$F,2,FALSE)+VLOOKUP(W95,'Grade-Percent-GPA'!$E:$F,2,FALSE)+VLOOKUP(X95,'Grade-Percent-GPA'!$E:$F,2,FALSE)+VLOOKUP(Y95,'Grade-Percent-GPA'!$E:$F,2,FALSE)+VLOOKUP(Z95,'Grade-Percent-GPA'!$E:$F,2,FALSE))/(IF(S95="",0,1)+IF(T95="",0,1)+IF(U95="",0,1)+IF(V95="",0,1)+IF(W95="",0,1)+IF(X95="",0,1)+IF(Y95="",0,1)+IF(Z95="",0,1)))</f>
        <v/>
      </c>
      <c r="AB95" s="171" t="str">
        <f t="shared" si="2"/>
        <v/>
      </c>
      <c r="AC95" s="171" t="str">
        <f t="shared" si="3"/>
        <v/>
      </c>
      <c r="AD95" s="168"/>
      <c r="AE95" s="169"/>
      <c r="AF95" s="170"/>
      <c r="AG95" s="170"/>
      <c r="AH95" s="170"/>
      <c r="AI95" s="170"/>
      <c r="AJ95" s="170"/>
      <c r="AK95" s="170"/>
      <c r="AL95" s="170"/>
      <c r="AM95" s="170"/>
      <c r="AN95" s="171" t="str">
        <f>IF(AND(AF95="",AG95="",AH95="",AI95="",AJ95="",AK95="",AL95="",AM95=""),"",(VLOOKUP(AF95,'Grade-Percent-GPA'!$E:$F,2,FALSE)+VLOOKUP(AG95,'Grade-Percent-GPA'!$E:$F,2,FALSE)+VLOOKUP(AH95,'Grade-Percent-GPA'!$E:$F,2,FALSE)+VLOOKUP(AI95,'Grade-Percent-GPA'!$E:$F,2,FALSE)+VLOOKUP(AJ95,'Grade-Percent-GPA'!$E:$F,2,FALSE)+VLOOKUP(AK95,'Grade-Percent-GPA'!$E:$F,2,FALSE)+VLOOKUP(AL95,'Grade-Percent-GPA'!$E:$F,2,FALSE)+VLOOKUP(AM95,'Grade-Percent-GPA'!$E:$F,2,FALSE))/(IF(AF95="",0,1)+IF(AG95="",0,1)+IF(AH95="",0,1)+IF(AI95="",0,1)+IF(AJ95="",0,1)+IF(AK95="",0,1)+IF(AL95="",0,1)+IF(AM95="",0,1)))</f>
        <v/>
      </c>
      <c r="AO95" s="171" t="str">
        <f t="shared" si="4"/>
        <v/>
      </c>
      <c r="AP95" s="171" t="str">
        <f t="shared" si="5"/>
        <v/>
      </c>
      <c r="AQ95" s="168"/>
      <c r="AR95" s="169"/>
      <c r="AS95" s="170"/>
      <c r="AT95" s="170"/>
      <c r="AU95" s="170"/>
      <c r="AV95" s="170"/>
      <c r="AW95" s="170"/>
      <c r="AX95" s="170"/>
      <c r="AY95" s="170"/>
      <c r="AZ95" s="170"/>
      <c r="BA95" s="171" t="str">
        <f>IF(AND(AS95="",AT95="",AU95="",AV95="",AW95="",AX95="",AY95="",AZ95=""),"",(VLOOKUP(AS95,'Grade-Percent-GPA'!$E:$F,2,FALSE)+VLOOKUP(AT95,'Grade-Percent-GPA'!$E:$F,2,FALSE)+VLOOKUP(AU95,'Grade-Percent-GPA'!$E:$F,2,FALSE)+VLOOKUP(AV95,'Grade-Percent-GPA'!$E:$F,2,FALSE)+VLOOKUP(AW95,'Grade-Percent-GPA'!$E:$F,2,FALSE)+VLOOKUP(AX95,'Grade-Percent-GPA'!$E:$F,2,FALSE)+VLOOKUP(AY95,'Grade-Percent-GPA'!$E:$F,2,FALSE)+VLOOKUP(AZ95,'Grade-Percent-GPA'!$E:$F,2,FALSE))/(IF(AS95="",0,1)+IF(AT95="",0,1)+IF(AU95="",0,1)+IF(AV95="",0,1)+IF(AW95="",0,1)+IF(AX95="",0,1)+IF(AY95="",0,1)+IF(AZ95="",0,1)))</f>
        <v/>
      </c>
      <c r="BB95" s="171" t="str">
        <f t="shared" si="6"/>
        <v/>
      </c>
      <c r="BC95" s="171" t="str">
        <f t="shared" si="7"/>
        <v/>
      </c>
      <c r="BD95" s="168"/>
      <c r="BE95" s="169"/>
      <c r="BF95" s="170"/>
      <c r="BG95" s="170"/>
      <c r="BH95" s="170"/>
      <c r="BI95" s="170"/>
      <c r="BJ95" s="170"/>
      <c r="BK95" s="170"/>
      <c r="BL95" s="170"/>
      <c r="BM95" s="170"/>
      <c r="BN95" s="171" t="str">
        <f>IF(AND(BF95="",BG95="",BH95="",BI95="",BJ95="",BK95="",BL95="",BM95=""),"",(VLOOKUP(BF95,'Grade-Percent-GPA'!$E:$F,2,FALSE)+VLOOKUP(BG95,'Grade-Percent-GPA'!$E:$F,2,FALSE)+VLOOKUP(BH95,'Grade-Percent-GPA'!$E:$F,2,FALSE)+VLOOKUP(BI95,'Grade-Percent-GPA'!$E:$F,2,FALSE)+VLOOKUP(BJ95,'Grade-Percent-GPA'!$E:$F,2,FALSE)+VLOOKUP(BK95,'Grade-Percent-GPA'!$E:$F,2,FALSE)+VLOOKUP(BL95,'Grade-Percent-GPA'!$E:$F,2,FALSE)+VLOOKUP(BM95,'Grade-Percent-GPA'!$E:$F,2,FALSE))/(IF(BF95="",0,1)+IF(BG95="",0,1)+IF(BH95="",0,1)+IF(BI95="",0,1)+IF(BJ95="",0,1)+IF(BK95="",0,1)+IF(BL95="",0,1)+IF(BM95="",0,1)))</f>
        <v/>
      </c>
      <c r="BO95" s="171" t="str">
        <f t="shared" si="8"/>
        <v/>
      </c>
      <c r="BP95" s="171" t="str">
        <f t="shared" si="9"/>
        <v/>
      </c>
      <c r="BQ95" s="168"/>
      <c r="BR95" s="169"/>
      <c r="BS95" s="170"/>
      <c r="BT95" s="170"/>
      <c r="BU95" s="170"/>
      <c r="BV95" s="170"/>
      <c r="BW95" s="170"/>
      <c r="BX95" s="170"/>
      <c r="BY95" s="170"/>
      <c r="BZ95" s="170"/>
      <c r="CA95" s="171" t="str">
        <f>IF(AND(BS95="",BT95="",BU95="",BV95="",BW95="",BX95="",BY95="",BZ95=""),"",(VLOOKUP(BS95,'Grade-Percent-GPA'!$E:$F,2,FALSE)+VLOOKUP(BT95,'Grade-Percent-GPA'!$E:$F,2,FALSE)+VLOOKUP(BU95,'Grade-Percent-GPA'!$E:$F,2,FALSE)+VLOOKUP(BV95,'Grade-Percent-GPA'!$E:$F,2,FALSE)+VLOOKUP(BW95,'Grade-Percent-GPA'!$E:$F,2,FALSE)+VLOOKUP(BX95,'Grade-Percent-GPA'!$E:$F,2,FALSE)+VLOOKUP(BY95,'Grade-Percent-GPA'!$E:$F,2,FALSE)+VLOOKUP(BZ95,'Grade-Percent-GPA'!$E:$F,2,FALSE))/(IF(BS95="",0,1)+IF(BT95="",0,1)+IF(BU95="",0,1)+IF(BV95="",0,1)+IF(BW95="",0,1)+IF(BX95="",0,1)+IF(BY95="",0,1)+IF(BZ95="",0,1)))</f>
        <v/>
      </c>
      <c r="CB95" s="171" t="str">
        <f t="shared" si="10"/>
        <v/>
      </c>
      <c r="CC95" s="171" t="str">
        <f t="shared" si="11"/>
        <v/>
      </c>
      <c r="CD95" s="168"/>
      <c r="CE95" s="169"/>
      <c r="CF95" s="170"/>
      <c r="CG95" s="170"/>
      <c r="CH95" s="170"/>
      <c r="CI95" s="170"/>
      <c r="CJ95" s="170"/>
      <c r="CK95" s="170"/>
      <c r="CL95" s="170"/>
      <c r="CM95" s="170"/>
      <c r="CN95" s="171" t="str">
        <f>IF(AND(CF95="",CG95="",CH95="",CI95="",CJ95="",CK95="",CL95="",CM95=""),"",(VLOOKUP(CF95,'Grade-Percent-GPA'!$E:$F,2,FALSE)+VLOOKUP(CG95,'Grade-Percent-GPA'!$E:$F,2,FALSE)+VLOOKUP(CH95,'Grade-Percent-GPA'!$E:$F,2,FALSE)+VLOOKUP(CI95,'Grade-Percent-GPA'!$E:$F,2,FALSE)+VLOOKUP(CJ95,'Grade-Percent-GPA'!$E:$F,2,FALSE)+VLOOKUP(CK95,'Grade-Percent-GPA'!$E:$F,2,FALSE)+VLOOKUP(CL95,'Grade-Percent-GPA'!$E:$F,2,FALSE)+VLOOKUP(CM95,'Grade-Percent-GPA'!$E:$F,2,FALSE))/(IF(CF95="",0,1)+IF(CG95="",0,1)+IF(CH95="",0,1)+IF(CI95="",0,1)+IF(CJ95="",0,1)+IF(CK95="",0,1)+IF(CL95="",0,1)+IF(CM95="",0,1)))</f>
        <v/>
      </c>
      <c r="CO95" s="171" t="str">
        <f t="shared" si="12"/>
        <v/>
      </c>
      <c r="CP95" s="171" t="str">
        <f t="shared" si="13"/>
        <v/>
      </c>
      <c r="CQ95" s="168"/>
      <c r="CR95" s="169"/>
      <c r="CS95" s="170"/>
      <c r="CT95" s="170"/>
      <c r="CU95" s="170"/>
      <c r="CV95" s="170"/>
      <c r="CW95" s="170"/>
      <c r="CX95" s="170"/>
      <c r="CY95" s="170"/>
      <c r="CZ95" s="170"/>
      <c r="DA95" s="171" t="str">
        <f>IF(AND(CS95="",CT95="",CU95="",CV95="",CW95="",CX95="",CY95="",CZ95=""),"",(VLOOKUP(CS95,'Grade-Percent-GPA'!$E:$F,2,FALSE)+VLOOKUP(CT95,'Grade-Percent-GPA'!$E:$F,2,FALSE)+VLOOKUP(CU95,'Grade-Percent-GPA'!$E:$F,2,FALSE)+VLOOKUP(CV95,'Grade-Percent-GPA'!$E:$F,2,FALSE)+VLOOKUP(CW95,'Grade-Percent-GPA'!$E:$F,2,FALSE)+VLOOKUP(CX95,'Grade-Percent-GPA'!$E:$F,2,FALSE)+VLOOKUP(CY95,'Grade-Percent-GPA'!$E:$F,2,FALSE)+VLOOKUP(CZ95,'Grade-Percent-GPA'!$E:$F,2,FALSE))/(IF(CS95="",0,1)+IF(CT95="",0,1)+IF(CU95="",0,1)+IF(CV95="",0,1)+IF(CW95="",0,1)+IF(CX95="",0,1)+IF(CY95="",0,1)+IF(CZ95="",0,1)))</f>
        <v/>
      </c>
      <c r="DB95" s="171" t="str">
        <f t="shared" si="14"/>
        <v/>
      </c>
      <c r="DC95" s="171" t="str">
        <f t="shared" si="15"/>
        <v/>
      </c>
    </row>
    <row r="96" spans="1:107" ht="14.25" customHeight="1" x14ac:dyDescent="0.3">
      <c r="A96" s="167"/>
      <c r="B96" s="110"/>
      <c r="C96" s="110"/>
      <c r="D96" s="168"/>
      <c r="E96" s="169"/>
      <c r="F96" s="170"/>
      <c r="G96" s="170"/>
      <c r="H96" s="170"/>
      <c r="I96" s="170"/>
      <c r="J96" s="170"/>
      <c r="K96" s="170"/>
      <c r="L96" s="170"/>
      <c r="M96" s="170"/>
      <c r="N96" s="171" t="str">
        <f>IF(AND(F96="",G96="",H96="",I96="",J96="",K96="",L96="",M96=""),"",(VLOOKUP(F96,'Grade-Percent-GPA'!$E:$F,2,FALSE)+VLOOKUP(G96,'Grade-Percent-GPA'!$E:$F,2,FALSE)+VLOOKUP(H96,'Grade-Percent-GPA'!$E:$F,2,FALSE)+VLOOKUP(I96,'Grade-Percent-GPA'!$E:$F,2,FALSE)+VLOOKUP(J96,'Grade-Percent-GPA'!$E:$F,2,FALSE)+VLOOKUP(K96,'Grade-Percent-GPA'!$E:$F,2,FALSE)+VLOOKUP(L96,'Grade-Percent-GPA'!$E:$F,2,FALSE)+VLOOKUP(M96,'Grade-Percent-GPA'!$E:$F,2,FALSE))/(IF(F96="",0,1)+IF(G96="",0,1)+IF(H96="",0,1)+IF(I96="",0,1)+IF(J96="",0,1)+IF(K96="",0,1)+IF(L96="",0,1)+IF(M96="",0,1)))</f>
        <v/>
      </c>
      <c r="O96" s="171" t="str">
        <f t="shared" si="0"/>
        <v/>
      </c>
      <c r="P96" s="171" t="str">
        <f t="shared" si="1"/>
        <v/>
      </c>
      <c r="Q96" s="168"/>
      <c r="R96" s="169"/>
      <c r="S96" s="170"/>
      <c r="T96" s="170"/>
      <c r="U96" s="170"/>
      <c r="V96" s="170"/>
      <c r="W96" s="170"/>
      <c r="X96" s="170"/>
      <c r="Y96" s="170"/>
      <c r="Z96" s="170"/>
      <c r="AA96" s="171" t="str">
        <f>IF(AND(S96="",T96="",U96="",V96="",W96="",X96="",Y96="",Z96=""),"",(VLOOKUP(S96,'Grade-Percent-GPA'!$E:$F,2,FALSE)+VLOOKUP(T96,'Grade-Percent-GPA'!$E:$F,2,FALSE)+VLOOKUP(U96,'Grade-Percent-GPA'!$E:$F,2,FALSE)+VLOOKUP(V96,'Grade-Percent-GPA'!$E:$F,2,FALSE)+VLOOKUP(W96,'Grade-Percent-GPA'!$E:$F,2,FALSE)+VLOOKUP(X96,'Grade-Percent-GPA'!$E:$F,2,FALSE)+VLOOKUP(Y96,'Grade-Percent-GPA'!$E:$F,2,FALSE)+VLOOKUP(Z96,'Grade-Percent-GPA'!$E:$F,2,FALSE))/(IF(S96="",0,1)+IF(T96="",0,1)+IF(U96="",0,1)+IF(V96="",0,1)+IF(W96="",0,1)+IF(X96="",0,1)+IF(Y96="",0,1)+IF(Z96="",0,1)))</f>
        <v/>
      </c>
      <c r="AB96" s="171" t="str">
        <f t="shared" si="2"/>
        <v/>
      </c>
      <c r="AC96" s="171" t="str">
        <f t="shared" si="3"/>
        <v/>
      </c>
      <c r="AD96" s="168"/>
      <c r="AE96" s="169"/>
      <c r="AF96" s="170"/>
      <c r="AG96" s="170"/>
      <c r="AH96" s="170"/>
      <c r="AI96" s="170"/>
      <c r="AJ96" s="170"/>
      <c r="AK96" s="170"/>
      <c r="AL96" s="170"/>
      <c r="AM96" s="170"/>
      <c r="AN96" s="171" t="str">
        <f>IF(AND(AF96="",AG96="",AH96="",AI96="",AJ96="",AK96="",AL96="",AM96=""),"",(VLOOKUP(AF96,'Grade-Percent-GPA'!$E:$F,2,FALSE)+VLOOKUP(AG96,'Grade-Percent-GPA'!$E:$F,2,FALSE)+VLOOKUP(AH96,'Grade-Percent-GPA'!$E:$F,2,FALSE)+VLOOKUP(AI96,'Grade-Percent-GPA'!$E:$F,2,FALSE)+VLOOKUP(AJ96,'Grade-Percent-GPA'!$E:$F,2,FALSE)+VLOOKUP(AK96,'Grade-Percent-GPA'!$E:$F,2,FALSE)+VLOOKUP(AL96,'Grade-Percent-GPA'!$E:$F,2,FALSE)+VLOOKUP(AM96,'Grade-Percent-GPA'!$E:$F,2,FALSE))/(IF(AF96="",0,1)+IF(AG96="",0,1)+IF(AH96="",0,1)+IF(AI96="",0,1)+IF(AJ96="",0,1)+IF(AK96="",0,1)+IF(AL96="",0,1)+IF(AM96="",0,1)))</f>
        <v/>
      </c>
      <c r="AO96" s="171" t="str">
        <f t="shared" si="4"/>
        <v/>
      </c>
      <c r="AP96" s="171" t="str">
        <f t="shared" si="5"/>
        <v/>
      </c>
      <c r="AQ96" s="168"/>
      <c r="AR96" s="169"/>
      <c r="AS96" s="170"/>
      <c r="AT96" s="170"/>
      <c r="AU96" s="170"/>
      <c r="AV96" s="170"/>
      <c r="AW96" s="170"/>
      <c r="AX96" s="170"/>
      <c r="AY96" s="170"/>
      <c r="AZ96" s="170"/>
      <c r="BA96" s="171" t="str">
        <f>IF(AND(AS96="",AT96="",AU96="",AV96="",AW96="",AX96="",AY96="",AZ96=""),"",(VLOOKUP(AS96,'Grade-Percent-GPA'!$E:$F,2,FALSE)+VLOOKUP(AT96,'Grade-Percent-GPA'!$E:$F,2,FALSE)+VLOOKUP(AU96,'Grade-Percent-GPA'!$E:$F,2,FALSE)+VLOOKUP(AV96,'Grade-Percent-GPA'!$E:$F,2,FALSE)+VLOOKUP(AW96,'Grade-Percent-GPA'!$E:$F,2,FALSE)+VLOOKUP(AX96,'Grade-Percent-GPA'!$E:$F,2,FALSE)+VLOOKUP(AY96,'Grade-Percent-GPA'!$E:$F,2,FALSE)+VLOOKUP(AZ96,'Grade-Percent-GPA'!$E:$F,2,FALSE))/(IF(AS96="",0,1)+IF(AT96="",0,1)+IF(AU96="",0,1)+IF(AV96="",0,1)+IF(AW96="",0,1)+IF(AX96="",0,1)+IF(AY96="",0,1)+IF(AZ96="",0,1)))</f>
        <v/>
      </c>
      <c r="BB96" s="171" t="str">
        <f t="shared" si="6"/>
        <v/>
      </c>
      <c r="BC96" s="171" t="str">
        <f t="shared" si="7"/>
        <v/>
      </c>
      <c r="BD96" s="168"/>
      <c r="BE96" s="169"/>
      <c r="BF96" s="170"/>
      <c r="BG96" s="170"/>
      <c r="BH96" s="170"/>
      <c r="BI96" s="170"/>
      <c r="BJ96" s="170"/>
      <c r="BK96" s="170"/>
      <c r="BL96" s="170"/>
      <c r="BM96" s="170"/>
      <c r="BN96" s="171" t="str">
        <f>IF(AND(BF96="",BG96="",BH96="",BI96="",BJ96="",BK96="",BL96="",BM96=""),"",(VLOOKUP(BF96,'Grade-Percent-GPA'!$E:$F,2,FALSE)+VLOOKUP(BG96,'Grade-Percent-GPA'!$E:$F,2,FALSE)+VLOOKUP(BH96,'Grade-Percent-GPA'!$E:$F,2,FALSE)+VLOOKUP(BI96,'Grade-Percent-GPA'!$E:$F,2,FALSE)+VLOOKUP(BJ96,'Grade-Percent-GPA'!$E:$F,2,FALSE)+VLOOKUP(BK96,'Grade-Percent-GPA'!$E:$F,2,FALSE)+VLOOKUP(BL96,'Grade-Percent-GPA'!$E:$F,2,FALSE)+VLOOKUP(BM96,'Grade-Percent-GPA'!$E:$F,2,FALSE))/(IF(BF96="",0,1)+IF(BG96="",0,1)+IF(BH96="",0,1)+IF(BI96="",0,1)+IF(BJ96="",0,1)+IF(BK96="",0,1)+IF(BL96="",0,1)+IF(BM96="",0,1)))</f>
        <v/>
      </c>
      <c r="BO96" s="171" t="str">
        <f t="shared" si="8"/>
        <v/>
      </c>
      <c r="BP96" s="171" t="str">
        <f t="shared" si="9"/>
        <v/>
      </c>
      <c r="BQ96" s="168"/>
      <c r="BR96" s="169"/>
      <c r="BS96" s="170"/>
      <c r="BT96" s="170"/>
      <c r="BU96" s="170"/>
      <c r="BV96" s="170"/>
      <c r="BW96" s="170"/>
      <c r="BX96" s="170"/>
      <c r="BY96" s="170"/>
      <c r="BZ96" s="170"/>
      <c r="CA96" s="171" t="str">
        <f>IF(AND(BS96="",BT96="",BU96="",BV96="",BW96="",BX96="",BY96="",BZ96=""),"",(VLOOKUP(BS96,'Grade-Percent-GPA'!$E:$F,2,FALSE)+VLOOKUP(BT96,'Grade-Percent-GPA'!$E:$F,2,FALSE)+VLOOKUP(BU96,'Grade-Percent-GPA'!$E:$F,2,FALSE)+VLOOKUP(BV96,'Grade-Percent-GPA'!$E:$F,2,FALSE)+VLOOKUP(BW96,'Grade-Percent-GPA'!$E:$F,2,FALSE)+VLOOKUP(BX96,'Grade-Percent-GPA'!$E:$F,2,FALSE)+VLOOKUP(BY96,'Grade-Percent-GPA'!$E:$F,2,FALSE)+VLOOKUP(BZ96,'Grade-Percent-GPA'!$E:$F,2,FALSE))/(IF(BS96="",0,1)+IF(BT96="",0,1)+IF(BU96="",0,1)+IF(BV96="",0,1)+IF(BW96="",0,1)+IF(BX96="",0,1)+IF(BY96="",0,1)+IF(BZ96="",0,1)))</f>
        <v/>
      </c>
      <c r="CB96" s="171" t="str">
        <f t="shared" si="10"/>
        <v/>
      </c>
      <c r="CC96" s="171" t="str">
        <f t="shared" si="11"/>
        <v/>
      </c>
      <c r="CD96" s="168"/>
      <c r="CE96" s="169"/>
      <c r="CF96" s="170"/>
      <c r="CG96" s="170"/>
      <c r="CH96" s="170"/>
      <c r="CI96" s="170"/>
      <c r="CJ96" s="170"/>
      <c r="CK96" s="170"/>
      <c r="CL96" s="170"/>
      <c r="CM96" s="170"/>
      <c r="CN96" s="171" t="str">
        <f>IF(AND(CF96="",CG96="",CH96="",CI96="",CJ96="",CK96="",CL96="",CM96=""),"",(VLOOKUP(CF96,'Grade-Percent-GPA'!$E:$F,2,FALSE)+VLOOKUP(CG96,'Grade-Percent-GPA'!$E:$F,2,FALSE)+VLOOKUP(CH96,'Grade-Percent-GPA'!$E:$F,2,FALSE)+VLOOKUP(CI96,'Grade-Percent-GPA'!$E:$F,2,FALSE)+VLOOKUP(CJ96,'Grade-Percent-GPA'!$E:$F,2,FALSE)+VLOOKUP(CK96,'Grade-Percent-GPA'!$E:$F,2,FALSE)+VLOOKUP(CL96,'Grade-Percent-GPA'!$E:$F,2,FALSE)+VLOOKUP(CM96,'Grade-Percent-GPA'!$E:$F,2,FALSE))/(IF(CF96="",0,1)+IF(CG96="",0,1)+IF(CH96="",0,1)+IF(CI96="",0,1)+IF(CJ96="",0,1)+IF(CK96="",0,1)+IF(CL96="",0,1)+IF(CM96="",0,1)))</f>
        <v/>
      </c>
      <c r="CO96" s="171" t="str">
        <f t="shared" si="12"/>
        <v/>
      </c>
      <c r="CP96" s="171" t="str">
        <f t="shared" si="13"/>
        <v/>
      </c>
      <c r="CQ96" s="168"/>
      <c r="CR96" s="169"/>
      <c r="CS96" s="170"/>
      <c r="CT96" s="170"/>
      <c r="CU96" s="170"/>
      <c r="CV96" s="170"/>
      <c r="CW96" s="170"/>
      <c r="CX96" s="170"/>
      <c r="CY96" s="170"/>
      <c r="CZ96" s="170"/>
      <c r="DA96" s="171" t="str">
        <f>IF(AND(CS96="",CT96="",CU96="",CV96="",CW96="",CX96="",CY96="",CZ96=""),"",(VLOOKUP(CS96,'Grade-Percent-GPA'!$E:$F,2,FALSE)+VLOOKUP(CT96,'Grade-Percent-GPA'!$E:$F,2,FALSE)+VLOOKUP(CU96,'Grade-Percent-GPA'!$E:$F,2,FALSE)+VLOOKUP(CV96,'Grade-Percent-GPA'!$E:$F,2,FALSE)+VLOOKUP(CW96,'Grade-Percent-GPA'!$E:$F,2,FALSE)+VLOOKUP(CX96,'Grade-Percent-GPA'!$E:$F,2,FALSE)+VLOOKUP(CY96,'Grade-Percent-GPA'!$E:$F,2,FALSE)+VLOOKUP(CZ96,'Grade-Percent-GPA'!$E:$F,2,FALSE))/(IF(CS96="",0,1)+IF(CT96="",0,1)+IF(CU96="",0,1)+IF(CV96="",0,1)+IF(CW96="",0,1)+IF(CX96="",0,1)+IF(CY96="",0,1)+IF(CZ96="",0,1)))</f>
        <v/>
      </c>
      <c r="DB96" s="171" t="str">
        <f t="shared" si="14"/>
        <v/>
      </c>
      <c r="DC96" s="171" t="str">
        <f t="shared" si="15"/>
        <v/>
      </c>
    </row>
    <row r="97" spans="1:107" ht="14.25" customHeight="1" x14ac:dyDescent="0.3">
      <c r="A97" s="167"/>
      <c r="B97" s="110"/>
      <c r="C97" s="110"/>
      <c r="D97" s="168"/>
      <c r="E97" s="169"/>
      <c r="F97" s="170"/>
      <c r="G97" s="170"/>
      <c r="H97" s="170"/>
      <c r="I97" s="170"/>
      <c r="J97" s="170"/>
      <c r="K97" s="170"/>
      <c r="L97" s="170"/>
      <c r="M97" s="170"/>
      <c r="N97" s="171" t="str">
        <f>IF(AND(F97="",G97="",H97="",I97="",J97="",K97="",L97="",M97=""),"",(VLOOKUP(F97,'Grade-Percent-GPA'!$E:$F,2,FALSE)+VLOOKUP(G97,'Grade-Percent-GPA'!$E:$F,2,FALSE)+VLOOKUP(H97,'Grade-Percent-GPA'!$E:$F,2,FALSE)+VLOOKUP(I97,'Grade-Percent-GPA'!$E:$F,2,FALSE)+VLOOKUP(J97,'Grade-Percent-GPA'!$E:$F,2,FALSE)+VLOOKUP(K97,'Grade-Percent-GPA'!$E:$F,2,FALSE)+VLOOKUP(L97,'Grade-Percent-GPA'!$E:$F,2,FALSE)+VLOOKUP(M97,'Grade-Percent-GPA'!$E:$F,2,FALSE))/(IF(F97="",0,1)+IF(G97="",0,1)+IF(H97="",0,1)+IF(I97="",0,1)+IF(J97="",0,1)+IF(K97="",0,1)+IF(L97="",0,1)+IF(M97="",0,1)))</f>
        <v/>
      </c>
      <c r="O97" s="171" t="str">
        <f t="shared" si="0"/>
        <v/>
      </c>
      <c r="P97" s="171" t="str">
        <f t="shared" si="1"/>
        <v/>
      </c>
      <c r="Q97" s="168"/>
      <c r="R97" s="169"/>
      <c r="S97" s="170"/>
      <c r="T97" s="170"/>
      <c r="U97" s="170"/>
      <c r="V97" s="170"/>
      <c r="W97" s="170"/>
      <c r="X97" s="170"/>
      <c r="Y97" s="170"/>
      <c r="Z97" s="170"/>
      <c r="AA97" s="171" t="str">
        <f>IF(AND(S97="",T97="",U97="",V97="",W97="",X97="",Y97="",Z97=""),"",(VLOOKUP(S97,'Grade-Percent-GPA'!$E:$F,2,FALSE)+VLOOKUP(T97,'Grade-Percent-GPA'!$E:$F,2,FALSE)+VLOOKUP(U97,'Grade-Percent-GPA'!$E:$F,2,FALSE)+VLOOKUP(V97,'Grade-Percent-GPA'!$E:$F,2,FALSE)+VLOOKUP(W97,'Grade-Percent-GPA'!$E:$F,2,FALSE)+VLOOKUP(X97,'Grade-Percent-GPA'!$E:$F,2,FALSE)+VLOOKUP(Y97,'Grade-Percent-GPA'!$E:$F,2,FALSE)+VLOOKUP(Z97,'Grade-Percent-GPA'!$E:$F,2,FALSE))/(IF(S97="",0,1)+IF(T97="",0,1)+IF(U97="",0,1)+IF(V97="",0,1)+IF(W97="",0,1)+IF(X97="",0,1)+IF(Y97="",0,1)+IF(Z97="",0,1)))</f>
        <v/>
      </c>
      <c r="AB97" s="171" t="str">
        <f t="shared" si="2"/>
        <v/>
      </c>
      <c r="AC97" s="171" t="str">
        <f t="shared" si="3"/>
        <v/>
      </c>
      <c r="AD97" s="168"/>
      <c r="AE97" s="169"/>
      <c r="AF97" s="170"/>
      <c r="AG97" s="170"/>
      <c r="AH97" s="170"/>
      <c r="AI97" s="170"/>
      <c r="AJ97" s="170"/>
      <c r="AK97" s="170"/>
      <c r="AL97" s="170"/>
      <c r="AM97" s="170"/>
      <c r="AN97" s="171" t="str">
        <f>IF(AND(AF97="",AG97="",AH97="",AI97="",AJ97="",AK97="",AL97="",AM97=""),"",(VLOOKUP(AF97,'Grade-Percent-GPA'!$E:$F,2,FALSE)+VLOOKUP(AG97,'Grade-Percent-GPA'!$E:$F,2,FALSE)+VLOOKUP(AH97,'Grade-Percent-GPA'!$E:$F,2,FALSE)+VLOOKUP(AI97,'Grade-Percent-GPA'!$E:$F,2,FALSE)+VLOOKUP(AJ97,'Grade-Percent-GPA'!$E:$F,2,FALSE)+VLOOKUP(AK97,'Grade-Percent-GPA'!$E:$F,2,FALSE)+VLOOKUP(AL97,'Grade-Percent-GPA'!$E:$F,2,FALSE)+VLOOKUP(AM97,'Grade-Percent-GPA'!$E:$F,2,FALSE))/(IF(AF97="",0,1)+IF(AG97="",0,1)+IF(AH97="",0,1)+IF(AI97="",0,1)+IF(AJ97="",0,1)+IF(AK97="",0,1)+IF(AL97="",0,1)+IF(AM97="",0,1)))</f>
        <v/>
      </c>
      <c r="AO97" s="171" t="str">
        <f t="shared" si="4"/>
        <v/>
      </c>
      <c r="AP97" s="171" t="str">
        <f t="shared" si="5"/>
        <v/>
      </c>
      <c r="AQ97" s="168"/>
      <c r="AR97" s="169"/>
      <c r="AS97" s="170"/>
      <c r="AT97" s="170"/>
      <c r="AU97" s="170"/>
      <c r="AV97" s="170"/>
      <c r="AW97" s="170"/>
      <c r="AX97" s="170"/>
      <c r="AY97" s="170"/>
      <c r="AZ97" s="170"/>
      <c r="BA97" s="171" t="str">
        <f>IF(AND(AS97="",AT97="",AU97="",AV97="",AW97="",AX97="",AY97="",AZ97=""),"",(VLOOKUP(AS97,'Grade-Percent-GPA'!$E:$F,2,FALSE)+VLOOKUP(AT97,'Grade-Percent-GPA'!$E:$F,2,FALSE)+VLOOKUP(AU97,'Grade-Percent-GPA'!$E:$F,2,FALSE)+VLOOKUP(AV97,'Grade-Percent-GPA'!$E:$F,2,FALSE)+VLOOKUP(AW97,'Grade-Percent-GPA'!$E:$F,2,FALSE)+VLOOKUP(AX97,'Grade-Percent-GPA'!$E:$F,2,FALSE)+VLOOKUP(AY97,'Grade-Percent-GPA'!$E:$F,2,FALSE)+VLOOKUP(AZ97,'Grade-Percent-GPA'!$E:$F,2,FALSE))/(IF(AS97="",0,1)+IF(AT97="",0,1)+IF(AU97="",0,1)+IF(AV97="",0,1)+IF(AW97="",0,1)+IF(AX97="",0,1)+IF(AY97="",0,1)+IF(AZ97="",0,1)))</f>
        <v/>
      </c>
      <c r="BB97" s="171" t="str">
        <f t="shared" si="6"/>
        <v/>
      </c>
      <c r="BC97" s="171" t="str">
        <f t="shared" si="7"/>
        <v/>
      </c>
      <c r="BD97" s="168"/>
      <c r="BE97" s="169"/>
      <c r="BF97" s="170"/>
      <c r="BG97" s="170"/>
      <c r="BH97" s="170"/>
      <c r="BI97" s="170"/>
      <c r="BJ97" s="170"/>
      <c r="BK97" s="170"/>
      <c r="BL97" s="170"/>
      <c r="BM97" s="170"/>
      <c r="BN97" s="171" t="str">
        <f>IF(AND(BF97="",BG97="",BH97="",BI97="",BJ97="",BK97="",BL97="",BM97=""),"",(VLOOKUP(BF97,'Grade-Percent-GPA'!$E:$F,2,FALSE)+VLOOKUP(BG97,'Grade-Percent-GPA'!$E:$F,2,FALSE)+VLOOKUP(BH97,'Grade-Percent-GPA'!$E:$F,2,FALSE)+VLOOKUP(BI97,'Grade-Percent-GPA'!$E:$F,2,FALSE)+VLOOKUP(BJ97,'Grade-Percent-GPA'!$E:$F,2,FALSE)+VLOOKUP(BK97,'Grade-Percent-GPA'!$E:$F,2,FALSE)+VLOOKUP(BL97,'Grade-Percent-GPA'!$E:$F,2,FALSE)+VLOOKUP(BM97,'Grade-Percent-GPA'!$E:$F,2,FALSE))/(IF(BF97="",0,1)+IF(BG97="",0,1)+IF(BH97="",0,1)+IF(BI97="",0,1)+IF(BJ97="",0,1)+IF(BK97="",0,1)+IF(BL97="",0,1)+IF(BM97="",0,1)))</f>
        <v/>
      </c>
      <c r="BO97" s="171" t="str">
        <f t="shared" si="8"/>
        <v/>
      </c>
      <c r="BP97" s="171" t="str">
        <f t="shared" si="9"/>
        <v/>
      </c>
      <c r="BQ97" s="168"/>
      <c r="BR97" s="169"/>
      <c r="BS97" s="170"/>
      <c r="BT97" s="170"/>
      <c r="BU97" s="170"/>
      <c r="BV97" s="170"/>
      <c r="BW97" s="170"/>
      <c r="BX97" s="170"/>
      <c r="BY97" s="170"/>
      <c r="BZ97" s="170"/>
      <c r="CA97" s="171" t="str">
        <f>IF(AND(BS97="",BT97="",BU97="",BV97="",BW97="",BX97="",BY97="",BZ97=""),"",(VLOOKUP(BS97,'Grade-Percent-GPA'!$E:$F,2,FALSE)+VLOOKUP(BT97,'Grade-Percent-GPA'!$E:$F,2,FALSE)+VLOOKUP(BU97,'Grade-Percent-GPA'!$E:$F,2,FALSE)+VLOOKUP(BV97,'Grade-Percent-GPA'!$E:$F,2,FALSE)+VLOOKUP(BW97,'Grade-Percent-GPA'!$E:$F,2,FALSE)+VLOOKUP(BX97,'Grade-Percent-GPA'!$E:$F,2,FALSE)+VLOOKUP(BY97,'Grade-Percent-GPA'!$E:$F,2,FALSE)+VLOOKUP(BZ97,'Grade-Percent-GPA'!$E:$F,2,FALSE))/(IF(BS97="",0,1)+IF(BT97="",0,1)+IF(BU97="",0,1)+IF(BV97="",0,1)+IF(BW97="",0,1)+IF(BX97="",0,1)+IF(BY97="",0,1)+IF(BZ97="",0,1)))</f>
        <v/>
      </c>
      <c r="CB97" s="171" t="str">
        <f t="shared" si="10"/>
        <v/>
      </c>
      <c r="CC97" s="171" t="str">
        <f t="shared" si="11"/>
        <v/>
      </c>
      <c r="CD97" s="168"/>
      <c r="CE97" s="169"/>
      <c r="CF97" s="170"/>
      <c r="CG97" s="170"/>
      <c r="CH97" s="170"/>
      <c r="CI97" s="170"/>
      <c r="CJ97" s="170"/>
      <c r="CK97" s="170"/>
      <c r="CL97" s="170"/>
      <c r="CM97" s="170"/>
      <c r="CN97" s="171" t="str">
        <f>IF(AND(CF97="",CG97="",CH97="",CI97="",CJ97="",CK97="",CL97="",CM97=""),"",(VLOOKUP(CF97,'Grade-Percent-GPA'!$E:$F,2,FALSE)+VLOOKUP(CG97,'Grade-Percent-GPA'!$E:$F,2,FALSE)+VLOOKUP(CH97,'Grade-Percent-GPA'!$E:$F,2,FALSE)+VLOOKUP(CI97,'Grade-Percent-GPA'!$E:$F,2,FALSE)+VLOOKUP(CJ97,'Grade-Percent-GPA'!$E:$F,2,FALSE)+VLOOKUP(CK97,'Grade-Percent-GPA'!$E:$F,2,FALSE)+VLOOKUP(CL97,'Grade-Percent-GPA'!$E:$F,2,FALSE)+VLOOKUP(CM97,'Grade-Percent-GPA'!$E:$F,2,FALSE))/(IF(CF97="",0,1)+IF(CG97="",0,1)+IF(CH97="",0,1)+IF(CI97="",0,1)+IF(CJ97="",0,1)+IF(CK97="",0,1)+IF(CL97="",0,1)+IF(CM97="",0,1)))</f>
        <v/>
      </c>
      <c r="CO97" s="171" t="str">
        <f t="shared" si="12"/>
        <v/>
      </c>
      <c r="CP97" s="171" t="str">
        <f t="shared" si="13"/>
        <v/>
      </c>
      <c r="CQ97" s="168"/>
      <c r="CR97" s="169"/>
      <c r="CS97" s="170"/>
      <c r="CT97" s="170"/>
      <c r="CU97" s="170"/>
      <c r="CV97" s="170"/>
      <c r="CW97" s="170"/>
      <c r="CX97" s="170"/>
      <c r="CY97" s="170"/>
      <c r="CZ97" s="170"/>
      <c r="DA97" s="171" t="str">
        <f>IF(AND(CS97="",CT97="",CU97="",CV97="",CW97="",CX97="",CY97="",CZ97=""),"",(VLOOKUP(CS97,'Grade-Percent-GPA'!$E:$F,2,FALSE)+VLOOKUP(CT97,'Grade-Percent-GPA'!$E:$F,2,FALSE)+VLOOKUP(CU97,'Grade-Percent-GPA'!$E:$F,2,FALSE)+VLOOKUP(CV97,'Grade-Percent-GPA'!$E:$F,2,FALSE)+VLOOKUP(CW97,'Grade-Percent-GPA'!$E:$F,2,FALSE)+VLOOKUP(CX97,'Grade-Percent-GPA'!$E:$F,2,FALSE)+VLOOKUP(CY97,'Grade-Percent-GPA'!$E:$F,2,FALSE)+VLOOKUP(CZ97,'Grade-Percent-GPA'!$E:$F,2,FALSE))/(IF(CS97="",0,1)+IF(CT97="",0,1)+IF(CU97="",0,1)+IF(CV97="",0,1)+IF(CW97="",0,1)+IF(CX97="",0,1)+IF(CY97="",0,1)+IF(CZ97="",0,1)))</f>
        <v/>
      </c>
      <c r="DB97" s="171" t="str">
        <f t="shared" si="14"/>
        <v/>
      </c>
      <c r="DC97" s="171" t="str">
        <f t="shared" si="15"/>
        <v/>
      </c>
    </row>
    <row r="98" spans="1:107" ht="14.25" customHeight="1" x14ac:dyDescent="0.3">
      <c r="A98" s="167"/>
      <c r="B98" s="110"/>
      <c r="C98" s="110"/>
      <c r="D98" s="168"/>
      <c r="E98" s="169"/>
      <c r="F98" s="170"/>
      <c r="G98" s="170"/>
      <c r="H98" s="170"/>
      <c r="I98" s="170"/>
      <c r="J98" s="170"/>
      <c r="K98" s="170"/>
      <c r="L98" s="170"/>
      <c r="M98" s="170"/>
      <c r="N98" s="171" t="str">
        <f>IF(AND(F98="",G98="",H98="",I98="",J98="",K98="",L98="",M98=""),"",(VLOOKUP(F98,'Grade-Percent-GPA'!$E:$F,2,FALSE)+VLOOKUP(G98,'Grade-Percent-GPA'!$E:$F,2,FALSE)+VLOOKUP(H98,'Grade-Percent-GPA'!$E:$F,2,FALSE)+VLOOKUP(I98,'Grade-Percent-GPA'!$E:$F,2,FALSE)+VLOOKUP(J98,'Grade-Percent-GPA'!$E:$F,2,FALSE)+VLOOKUP(K98,'Grade-Percent-GPA'!$E:$F,2,FALSE)+VLOOKUP(L98,'Grade-Percent-GPA'!$E:$F,2,FALSE)+VLOOKUP(M98,'Grade-Percent-GPA'!$E:$F,2,FALSE))/(IF(F98="",0,1)+IF(G98="",0,1)+IF(H98="",0,1)+IF(I98="",0,1)+IF(J98="",0,1)+IF(K98="",0,1)+IF(L98="",0,1)+IF(M98="",0,1)))</f>
        <v/>
      </c>
      <c r="O98" s="171" t="str">
        <f t="shared" si="0"/>
        <v/>
      </c>
      <c r="P98" s="171" t="str">
        <f t="shared" si="1"/>
        <v/>
      </c>
      <c r="Q98" s="168"/>
      <c r="R98" s="169"/>
      <c r="S98" s="170"/>
      <c r="T98" s="170"/>
      <c r="U98" s="170"/>
      <c r="V98" s="170"/>
      <c r="W98" s="170"/>
      <c r="X98" s="170"/>
      <c r="Y98" s="170"/>
      <c r="Z98" s="170"/>
      <c r="AA98" s="171" t="str">
        <f>IF(AND(S98="",T98="",U98="",V98="",W98="",X98="",Y98="",Z98=""),"",(VLOOKUP(S98,'Grade-Percent-GPA'!$E:$F,2,FALSE)+VLOOKUP(T98,'Grade-Percent-GPA'!$E:$F,2,FALSE)+VLOOKUP(U98,'Grade-Percent-GPA'!$E:$F,2,FALSE)+VLOOKUP(V98,'Grade-Percent-GPA'!$E:$F,2,FALSE)+VLOOKUP(W98,'Grade-Percent-GPA'!$E:$F,2,FALSE)+VLOOKUP(X98,'Grade-Percent-GPA'!$E:$F,2,FALSE)+VLOOKUP(Y98,'Grade-Percent-GPA'!$E:$F,2,FALSE)+VLOOKUP(Z98,'Grade-Percent-GPA'!$E:$F,2,FALSE))/(IF(S98="",0,1)+IF(T98="",0,1)+IF(U98="",0,1)+IF(V98="",0,1)+IF(W98="",0,1)+IF(X98="",0,1)+IF(Y98="",0,1)+IF(Z98="",0,1)))</f>
        <v/>
      </c>
      <c r="AB98" s="171" t="str">
        <f t="shared" si="2"/>
        <v/>
      </c>
      <c r="AC98" s="171" t="str">
        <f t="shared" si="3"/>
        <v/>
      </c>
      <c r="AD98" s="168"/>
      <c r="AE98" s="169"/>
      <c r="AF98" s="170"/>
      <c r="AG98" s="170"/>
      <c r="AH98" s="170"/>
      <c r="AI98" s="170"/>
      <c r="AJ98" s="170"/>
      <c r="AK98" s="170"/>
      <c r="AL98" s="170"/>
      <c r="AM98" s="170"/>
      <c r="AN98" s="171" t="str">
        <f>IF(AND(AF98="",AG98="",AH98="",AI98="",AJ98="",AK98="",AL98="",AM98=""),"",(VLOOKUP(AF98,'Grade-Percent-GPA'!$E:$F,2,FALSE)+VLOOKUP(AG98,'Grade-Percent-GPA'!$E:$F,2,FALSE)+VLOOKUP(AH98,'Grade-Percent-GPA'!$E:$F,2,FALSE)+VLOOKUP(AI98,'Grade-Percent-GPA'!$E:$F,2,FALSE)+VLOOKUP(AJ98,'Grade-Percent-GPA'!$E:$F,2,FALSE)+VLOOKUP(AK98,'Grade-Percent-GPA'!$E:$F,2,FALSE)+VLOOKUP(AL98,'Grade-Percent-GPA'!$E:$F,2,FALSE)+VLOOKUP(AM98,'Grade-Percent-GPA'!$E:$F,2,FALSE))/(IF(AF98="",0,1)+IF(AG98="",0,1)+IF(AH98="",0,1)+IF(AI98="",0,1)+IF(AJ98="",0,1)+IF(AK98="",0,1)+IF(AL98="",0,1)+IF(AM98="",0,1)))</f>
        <v/>
      </c>
      <c r="AO98" s="171" t="str">
        <f t="shared" si="4"/>
        <v/>
      </c>
      <c r="AP98" s="171" t="str">
        <f t="shared" si="5"/>
        <v/>
      </c>
      <c r="AQ98" s="168"/>
      <c r="AR98" s="169"/>
      <c r="AS98" s="170"/>
      <c r="AT98" s="170"/>
      <c r="AU98" s="170"/>
      <c r="AV98" s="170"/>
      <c r="AW98" s="170"/>
      <c r="AX98" s="170"/>
      <c r="AY98" s="170"/>
      <c r="AZ98" s="170"/>
      <c r="BA98" s="171" t="str">
        <f>IF(AND(AS98="",AT98="",AU98="",AV98="",AW98="",AX98="",AY98="",AZ98=""),"",(VLOOKUP(AS98,'Grade-Percent-GPA'!$E:$F,2,FALSE)+VLOOKUP(AT98,'Grade-Percent-GPA'!$E:$F,2,FALSE)+VLOOKUP(AU98,'Grade-Percent-GPA'!$E:$F,2,FALSE)+VLOOKUP(AV98,'Grade-Percent-GPA'!$E:$F,2,FALSE)+VLOOKUP(AW98,'Grade-Percent-GPA'!$E:$F,2,FALSE)+VLOOKUP(AX98,'Grade-Percent-GPA'!$E:$F,2,FALSE)+VLOOKUP(AY98,'Grade-Percent-GPA'!$E:$F,2,FALSE)+VLOOKUP(AZ98,'Grade-Percent-GPA'!$E:$F,2,FALSE))/(IF(AS98="",0,1)+IF(AT98="",0,1)+IF(AU98="",0,1)+IF(AV98="",0,1)+IF(AW98="",0,1)+IF(AX98="",0,1)+IF(AY98="",0,1)+IF(AZ98="",0,1)))</f>
        <v/>
      </c>
      <c r="BB98" s="171" t="str">
        <f t="shared" si="6"/>
        <v/>
      </c>
      <c r="BC98" s="171" t="str">
        <f t="shared" si="7"/>
        <v/>
      </c>
      <c r="BD98" s="168"/>
      <c r="BE98" s="169"/>
      <c r="BF98" s="170"/>
      <c r="BG98" s="170"/>
      <c r="BH98" s="170"/>
      <c r="BI98" s="170"/>
      <c r="BJ98" s="170"/>
      <c r="BK98" s="170"/>
      <c r="BL98" s="170"/>
      <c r="BM98" s="170"/>
      <c r="BN98" s="171" t="str">
        <f>IF(AND(BF98="",BG98="",BH98="",BI98="",BJ98="",BK98="",BL98="",BM98=""),"",(VLOOKUP(BF98,'Grade-Percent-GPA'!$E:$F,2,FALSE)+VLOOKUP(BG98,'Grade-Percent-GPA'!$E:$F,2,FALSE)+VLOOKUP(BH98,'Grade-Percent-GPA'!$E:$F,2,FALSE)+VLOOKUP(BI98,'Grade-Percent-GPA'!$E:$F,2,FALSE)+VLOOKUP(BJ98,'Grade-Percent-GPA'!$E:$F,2,FALSE)+VLOOKUP(BK98,'Grade-Percent-GPA'!$E:$F,2,FALSE)+VLOOKUP(BL98,'Grade-Percent-GPA'!$E:$F,2,FALSE)+VLOOKUP(BM98,'Grade-Percent-GPA'!$E:$F,2,FALSE))/(IF(BF98="",0,1)+IF(BG98="",0,1)+IF(BH98="",0,1)+IF(BI98="",0,1)+IF(BJ98="",0,1)+IF(BK98="",0,1)+IF(BL98="",0,1)+IF(BM98="",0,1)))</f>
        <v/>
      </c>
      <c r="BO98" s="171" t="str">
        <f t="shared" si="8"/>
        <v/>
      </c>
      <c r="BP98" s="171" t="str">
        <f t="shared" si="9"/>
        <v/>
      </c>
      <c r="BQ98" s="168"/>
      <c r="BR98" s="169"/>
      <c r="BS98" s="170"/>
      <c r="BT98" s="170"/>
      <c r="BU98" s="170"/>
      <c r="BV98" s="170"/>
      <c r="BW98" s="170"/>
      <c r="BX98" s="170"/>
      <c r="BY98" s="170"/>
      <c r="BZ98" s="170"/>
      <c r="CA98" s="171" t="str">
        <f>IF(AND(BS98="",BT98="",BU98="",BV98="",BW98="",BX98="",BY98="",BZ98=""),"",(VLOOKUP(BS98,'Grade-Percent-GPA'!$E:$F,2,FALSE)+VLOOKUP(BT98,'Grade-Percent-GPA'!$E:$F,2,FALSE)+VLOOKUP(BU98,'Grade-Percent-GPA'!$E:$F,2,FALSE)+VLOOKUP(BV98,'Grade-Percent-GPA'!$E:$F,2,FALSE)+VLOOKUP(BW98,'Grade-Percent-GPA'!$E:$F,2,FALSE)+VLOOKUP(BX98,'Grade-Percent-GPA'!$E:$F,2,FALSE)+VLOOKUP(BY98,'Grade-Percent-GPA'!$E:$F,2,FALSE)+VLOOKUP(BZ98,'Grade-Percent-GPA'!$E:$F,2,FALSE))/(IF(BS98="",0,1)+IF(BT98="",0,1)+IF(BU98="",0,1)+IF(BV98="",0,1)+IF(BW98="",0,1)+IF(BX98="",0,1)+IF(BY98="",0,1)+IF(BZ98="",0,1)))</f>
        <v/>
      </c>
      <c r="CB98" s="171" t="str">
        <f t="shared" si="10"/>
        <v/>
      </c>
      <c r="CC98" s="171" t="str">
        <f t="shared" si="11"/>
        <v/>
      </c>
      <c r="CD98" s="168"/>
      <c r="CE98" s="169"/>
      <c r="CF98" s="170"/>
      <c r="CG98" s="170"/>
      <c r="CH98" s="170"/>
      <c r="CI98" s="170"/>
      <c r="CJ98" s="170"/>
      <c r="CK98" s="170"/>
      <c r="CL98" s="170"/>
      <c r="CM98" s="170"/>
      <c r="CN98" s="171" t="str">
        <f>IF(AND(CF98="",CG98="",CH98="",CI98="",CJ98="",CK98="",CL98="",CM98=""),"",(VLOOKUP(CF98,'Grade-Percent-GPA'!$E:$F,2,FALSE)+VLOOKUP(CG98,'Grade-Percent-GPA'!$E:$F,2,FALSE)+VLOOKUP(CH98,'Grade-Percent-GPA'!$E:$F,2,FALSE)+VLOOKUP(CI98,'Grade-Percent-GPA'!$E:$F,2,FALSE)+VLOOKUP(CJ98,'Grade-Percent-GPA'!$E:$F,2,FALSE)+VLOOKUP(CK98,'Grade-Percent-GPA'!$E:$F,2,FALSE)+VLOOKUP(CL98,'Grade-Percent-GPA'!$E:$F,2,FALSE)+VLOOKUP(CM98,'Grade-Percent-GPA'!$E:$F,2,FALSE))/(IF(CF98="",0,1)+IF(CG98="",0,1)+IF(CH98="",0,1)+IF(CI98="",0,1)+IF(CJ98="",0,1)+IF(CK98="",0,1)+IF(CL98="",0,1)+IF(CM98="",0,1)))</f>
        <v/>
      </c>
      <c r="CO98" s="171" t="str">
        <f t="shared" si="12"/>
        <v/>
      </c>
      <c r="CP98" s="171" t="str">
        <f t="shared" si="13"/>
        <v/>
      </c>
      <c r="CQ98" s="168"/>
      <c r="CR98" s="169"/>
      <c r="CS98" s="170"/>
      <c r="CT98" s="170"/>
      <c r="CU98" s="170"/>
      <c r="CV98" s="170"/>
      <c r="CW98" s="170"/>
      <c r="CX98" s="170"/>
      <c r="CY98" s="170"/>
      <c r="CZ98" s="170"/>
      <c r="DA98" s="171" t="str">
        <f>IF(AND(CS98="",CT98="",CU98="",CV98="",CW98="",CX98="",CY98="",CZ98=""),"",(VLOOKUP(CS98,'Grade-Percent-GPA'!$E:$F,2,FALSE)+VLOOKUP(CT98,'Grade-Percent-GPA'!$E:$F,2,FALSE)+VLOOKUP(CU98,'Grade-Percent-GPA'!$E:$F,2,FALSE)+VLOOKUP(CV98,'Grade-Percent-GPA'!$E:$F,2,FALSE)+VLOOKUP(CW98,'Grade-Percent-GPA'!$E:$F,2,FALSE)+VLOOKUP(CX98,'Grade-Percent-GPA'!$E:$F,2,FALSE)+VLOOKUP(CY98,'Grade-Percent-GPA'!$E:$F,2,FALSE)+VLOOKUP(CZ98,'Grade-Percent-GPA'!$E:$F,2,FALSE))/(IF(CS98="",0,1)+IF(CT98="",0,1)+IF(CU98="",0,1)+IF(CV98="",0,1)+IF(CW98="",0,1)+IF(CX98="",0,1)+IF(CY98="",0,1)+IF(CZ98="",0,1)))</f>
        <v/>
      </c>
      <c r="DB98" s="171" t="str">
        <f t="shared" si="14"/>
        <v/>
      </c>
      <c r="DC98" s="171" t="str">
        <f t="shared" si="15"/>
        <v/>
      </c>
    </row>
    <row r="99" spans="1:107" ht="14.25" customHeight="1" x14ac:dyDescent="0.3">
      <c r="A99" s="167"/>
      <c r="B99" s="110"/>
      <c r="C99" s="110"/>
      <c r="D99" s="168"/>
      <c r="E99" s="169"/>
      <c r="F99" s="170"/>
      <c r="G99" s="170"/>
      <c r="H99" s="170"/>
      <c r="I99" s="170"/>
      <c r="J99" s="170"/>
      <c r="K99" s="170"/>
      <c r="L99" s="170"/>
      <c r="M99" s="170"/>
      <c r="N99" s="171" t="str">
        <f>IF(AND(F99="",G99="",H99="",I99="",J99="",K99="",L99="",M99=""),"",(VLOOKUP(F99,'Grade-Percent-GPA'!$E:$F,2,FALSE)+VLOOKUP(G99,'Grade-Percent-GPA'!$E:$F,2,FALSE)+VLOOKUP(H99,'Grade-Percent-GPA'!$E:$F,2,FALSE)+VLOOKUP(I99,'Grade-Percent-GPA'!$E:$F,2,FALSE)+VLOOKUP(J99,'Grade-Percent-GPA'!$E:$F,2,FALSE)+VLOOKUP(K99,'Grade-Percent-GPA'!$E:$F,2,FALSE)+VLOOKUP(L99,'Grade-Percent-GPA'!$E:$F,2,FALSE)+VLOOKUP(M99,'Grade-Percent-GPA'!$E:$F,2,FALSE))/(IF(F99="",0,1)+IF(G99="",0,1)+IF(H99="",0,1)+IF(I99="",0,1)+IF(J99="",0,1)+IF(K99="",0,1)+IF(L99="",0,1)+IF(M99="",0,1)))</f>
        <v/>
      </c>
      <c r="O99" s="171" t="str">
        <f t="shared" si="0"/>
        <v/>
      </c>
      <c r="P99" s="171" t="str">
        <f t="shared" si="1"/>
        <v/>
      </c>
      <c r="Q99" s="168"/>
      <c r="R99" s="169"/>
      <c r="S99" s="170"/>
      <c r="T99" s="170"/>
      <c r="U99" s="170"/>
      <c r="V99" s="170"/>
      <c r="W99" s="170"/>
      <c r="X99" s="170"/>
      <c r="Y99" s="170"/>
      <c r="Z99" s="170"/>
      <c r="AA99" s="171" t="str">
        <f>IF(AND(S99="",T99="",U99="",V99="",W99="",X99="",Y99="",Z99=""),"",(VLOOKUP(S99,'Grade-Percent-GPA'!$E:$F,2,FALSE)+VLOOKUP(T99,'Grade-Percent-GPA'!$E:$F,2,FALSE)+VLOOKUP(U99,'Grade-Percent-GPA'!$E:$F,2,FALSE)+VLOOKUP(V99,'Grade-Percent-GPA'!$E:$F,2,FALSE)+VLOOKUP(W99,'Grade-Percent-GPA'!$E:$F,2,FALSE)+VLOOKUP(X99,'Grade-Percent-GPA'!$E:$F,2,FALSE)+VLOOKUP(Y99,'Grade-Percent-GPA'!$E:$F,2,FALSE)+VLOOKUP(Z99,'Grade-Percent-GPA'!$E:$F,2,FALSE))/(IF(S99="",0,1)+IF(T99="",0,1)+IF(U99="",0,1)+IF(V99="",0,1)+IF(W99="",0,1)+IF(X99="",0,1)+IF(Y99="",0,1)+IF(Z99="",0,1)))</f>
        <v/>
      </c>
      <c r="AB99" s="171" t="str">
        <f t="shared" si="2"/>
        <v/>
      </c>
      <c r="AC99" s="171" t="str">
        <f t="shared" si="3"/>
        <v/>
      </c>
      <c r="AD99" s="168"/>
      <c r="AE99" s="169"/>
      <c r="AF99" s="170"/>
      <c r="AG99" s="170"/>
      <c r="AH99" s="170"/>
      <c r="AI99" s="170"/>
      <c r="AJ99" s="170"/>
      <c r="AK99" s="170"/>
      <c r="AL99" s="170"/>
      <c r="AM99" s="170"/>
      <c r="AN99" s="171" t="str">
        <f>IF(AND(AF99="",AG99="",AH99="",AI99="",AJ99="",AK99="",AL99="",AM99=""),"",(VLOOKUP(AF99,'Grade-Percent-GPA'!$E:$F,2,FALSE)+VLOOKUP(AG99,'Grade-Percent-GPA'!$E:$F,2,FALSE)+VLOOKUP(AH99,'Grade-Percent-GPA'!$E:$F,2,FALSE)+VLOOKUP(AI99,'Grade-Percent-GPA'!$E:$F,2,FALSE)+VLOOKUP(AJ99,'Grade-Percent-GPA'!$E:$F,2,FALSE)+VLOOKUP(AK99,'Grade-Percent-GPA'!$E:$F,2,FALSE)+VLOOKUP(AL99,'Grade-Percent-GPA'!$E:$F,2,FALSE)+VLOOKUP(AM99,'Grade-Percent-GPA'!$E:$F,2,FALSE))/(IF(AF99="",0,1)+IF(AG99="",0,1)+IF(AH99="",0,1)+IF(AI99="",0,1)+IF(AJ99="",0,1)+IF(AK99="",0,1)+IF(AL99="",0,1)+IF(AM99="",0,1)))</f>
        <v/>
      </c>
      <c r="AO99" s="171" t="str">
        <f t="shared" si="4"/>
        <v/>
      </c>
      <c r="AP99" s="171" t="str">
        <f t="shared" si="5"/>
        <v/>
      </c>
      <c r="AQ99" s="168"/>
      <c r="AR99" s="169"/>
      <c r="AS99" s="170"/>
      <c r="AT99" s="170"/>
      <c r="AU99" s="170"/>
      <c r="AV99" s="170"/>
      <c r="AW99" s="170"/>
      <c r="AX99" s="170"/>
      <c r="AY99" s="170"/>
      <c r="AZ99" s="170"/>
      <c r="BA99" s="171" t="str">
        <f>IF(AND(AS99="",AT99="",AU99="",AV99="",AW99="",AX99="",AY99="",AZ99=""),"",(VLOOKUP(AS99,'Grade-Percent-GPA'!$E:$F,2,FALSE)+VLOOKUP(AT99,'Grade-Percent-GPA'!$E:$F,2,FALSE)+VLOOKUP(AU99,'Grade-Percent-GPA'!$E:$F,2,FALSE)+VLOOKUP(AV99,'Grade-Percent-GPA'!$E:$F,2,FALSE)+VLOOKUP(AW99,'Grade-Percent-GPA'!$E:$F,2,FALSE)+VLOOKUP(AX99,'Grade-Percent-GPA'!$E:$F,2,FALSE)+VLOOKUP(AY99,'Grade-Percent-GPA'!$E:$F,2,FALSE)+VLOOKUP(AZ99,'Grade-Percent-GPA'!$E:$F,2,FALSE))/(IF(AS99="",0,1)+IF(AT99="",0,1)+IF(AU99="",0,1)+IF(AV99="",0,1)+IF(AW99="",0,1)+IF(AX99="",0,1)+IF(AY99="",0,1)+IF(AZ99="",0,1)))</f>
        <v/>
      </c>
      <c r="BB99" s="171" t="str">
        <f t="shared" si="6"/>
        <v/>
      </c>
      <c r="BC99" s="171" t="str">
        <f t="shared" si="7"/>
        <v/>
      </c>
      <c r="BD99" s="168"/>
      <c r="BE99" s="169"/>
      <c r="BF99" s="170"/>
      <c r="BG99" s="170"/>
      <c r="BH99" s="170"/>
      <c r="BI99" s="170"/>
      <c r="BJ99" s="170"/>
      <c r="BK99" s="170"/>
      <c r="BL99" s="170"/>
      <c r="BM99" s="170"/>
      <c r="BN99" s="171" t="str">
        <f>IF(AND(BF99="",BG99="",BH99="",BI99="",BJ99="",BK99="",BL99="",BM99=""),"",(VLOOKUP(BF99,'Grade-Percent-GPA'!$E:$F,2,FALSE)+VLOOKUP(BG99,'Grade-Percent-GPA'!$E:$F,2,FALSE)+VLOOKUP(BH99,'Grade-Percent-GPA'!$E:$F,2,FALSE)+VLOOKUP(BI99,'Grade-Percent-GPA'!$E:$F,2,FALSE)+VLOOKUP(BJ99,'Grade-Percent-GPA'!$E:$F,2,FALSE)+VLOOKUP(BK99,'Grade-Percent-GPA'!$E:$F,2,FALSE)+VLOOKUP(BL99,'Grade-Percent-GPA'!$E:$F,2,FALSE)+VLOOKUP(BM99,'Grade-Percent-GPA'!$E:$F,2,FALSE))/(IF(BF99="",0,1)+IF(BG99="",0,1)+IF(BH99="",0,1)+IF(BI99="",0,1)+IF(BJ99="",0,1)+IF(BK99="",0,1)+IF(BL99="",0,1)+IF(BM99="",0,1)))</f>
        <v/>
      </c>
      <c r="BO99" s="171" t="str">
        <f t="shared" si="8"/>
        <v/>
      </c>
      <c r="BP99" s="171" t="str">
        <f t="shared" si="9"/>
        <v/>
      </c>
      <c r="BQ99" s="168"/>
      <c r="BR99" s="169"/>
      <c r="BS99" s="170"/>
      <c r="BT99" s="170"/>
      <c r="BU99" s="170"/>
      <c r="BV99" s="170"/>
      <c r="BW99" s="170"/>
      <c r="BX99" s="170"/>
      <c r="BY99" s="170"/>
      <c r="BZ99" s="170"/>
      <c r="CA99" s="171" t="str">
        <f>IF(AND(BS99="",BT99="",BU99="",BV99="",BW99="",BX99="",BY99="",BZ99=""),"",(VLOOKUP(BS99,'Grade-Percent-GPA'!$E:$F,2,FALSE)+VLOOKUP(BT99,'Grade-Percent-GPA'!$E:$F,2,FALSE)+VLOOKUP(BU99,'Grade-Percent-GPA'!$E:$F,2,FALSE)+VLOOKUP(BV99,'Grade-Percent-GPA'!$E:$F,2,FALSE)+VLOOKUP(BW99,'Grade-Percent-GPA'!$E:$F,2,FALSE)+VLOOKUP(BX99,'Grade-Percent-GPA'!$E:$F,2,FALSE)+VLOOKUP(BY99,'Grade-Percent-GPA'!$E:$F,2,FALSE)+VLOOKUP(BZ99,'Grade-Percent-GPA'!$E:$F,2,FALSE))/(IF(BS99="",0,1)+IF(BT99="",0,1)+IF(BU99="",0,1)+IF(BV99="",0,1)+IF(BW99="",0,1)+IF(BX99="",0,1)+IF(BY99="",0,1)+IF(BZ99="",0,1)))</f>
        <v/>
      </c>
      <c r="CB99" s="171" t="str">
        <f t="shared" si="10"/>
        <v/>
      </c>
      <c r="CC99" s="171" t="str">
        <f t="shared" si="11"/>
        <v/>
      </c>
      <c r="CD99" s="168"/>
      <c r="CE99" s="169"/>
      <c r="CF99" s="170"/>
      <c r="CG99" s="170"/>
      <c r="CH99" s="170"/>
      <c r="CI99" s="170"/>
      <c r="CJ99" s="170"/>
      <c r="CK99" s="170"/>
      <c r="CL99" s="170"/>
      <c r="CM99" s="170"/>
      <c r="CN99" s="171" t="str">
        <f>IF(AND(CF99="",CG99="",CH99="",CI99="",CJ99="",CK99="",CL99="",CM99=""),"",(VLOOKUP(CF99,'Grade-Percent-GPA'!$E:$F,2,FALSE)+VLOOKUP(CG99,'Grade-Percent-GPA'!$E:$F,2,FALSE)+VLOOKUP(CH99,'Grade-Percent-GPA'!$E:$F,2,FALSE)+VLOOKUP(CI99,'Grade-Percent-GPA'!$E:$F,2,FALSE)+VLOOKUP(CJ99,'Grade-Percent-GPA'!$E:$F,2,FALSE)+VLOOKUP(CK99,'Grade-Percent-GPA'!$E:$F,2,FALSE)+VLOOKUP(CL99,'Grade-Percent-GPA'!$E:$F,2,FALSE)+VLOOKUP(CM99,'Grade-Percent-GPA'!$E:$F,2,FALSE))/(IF(CF99="",0,1)+IF(CG99="",0,1)+IF(CH99="",0,1)+IF(CI99="",0,1)+IF(CJ99="",0,1)+IF(CK99="",0,1)+IF(CL99="",0,1)+IF(CM99="",0,1)))</f>
        <v/>
      </c>
      <c r="CO99" s="171" t="str">
        <f t="shared" si="12"/>
        <v/>
      </c>
      <c r="CP99" s="171" t="str">
        <f t="shared" si="13"/>
        <v/>
      </c>
      <c r="CQ99" s="168"/>
      <c r="CR99" s="169"/>
      <c r="CS99" s="170"/>
      <c r="CT99" s="170"/>
      <c r="CU99" s="170"/>
      <c r="CV99" s="170"/>
      <c r="CW99" s="170"/>
      <c r="CX99" s="170"/>
      <c r="CY99" s="170"/>
      <c r="CZ99" s="170"/>
      <c r="DA99" s="171" t="str">
        <f>IF(AND(CS99="",CT99="",CU99="",CV99="",CW99="",CX99="",CY99="",CZ99=""),"",(VLOOKUP(CS99,'Grade-Percent-GPA'!$E:$F,2,FALSE)+VLOOKUP(CT99,'Grade-Percent-GPA'!$E:$F,2,FALSE)+VLOOKUP(CU99,'Grade-Percent-GPA'!$E:$F,2,FALSE)+VLOOKUP(CV99,'Grade-Percent-GPA'!$E:$F,2,FALSE)+VLOOKUP(CW99,'Grade-Percent-GPA'!$E:$F,2,FALSE)+VLOOKUP(CX99,'Grade-Percent-GPA'!$E:$F,2,FALSE)+VLOOKUP(CY99,'Grade-Percent-GPA'!$E:$F,2,FALSE)+VLOOKUP(CZ99,'Grade-Percent-GPA'!$E:$F,2,FALSE))/(IF(CS99="",0,1)+IF(CT99="",0,1)+IF(CU99="",0,1)+IF(CV99="",0,1)+IF(CW99="",0,1)+IF(CX99="",0,1)+IF(CY99="",0,1)+IF(CZ99="",0,1)))</f>
        <v/>
      </c>
      <c r="DB99" s="171" t="str">
        <f t="shared" si="14"/>
        <v/>
      </c>
      <c r="DC99" s="171" t="str">
        <f t="shared" si="15"/>
        <v/>
      </c>
    </row>
    <row r="100" spans="1:107" ht="14.25" customHeight="1" x14ac:dyDescent="0.3">
      <c r="A100" s="167"/>
      <c r="B100" s="110"/>
      <c r="C100" s="110"/>
      <c r="D100" s="168"/>
      <c r="E100" s="169"/>
      <c r="F100" s="170"/>
      <c r="G100" s="170"/>
      <c r="H100" s="170"/>
      <c r="I100" s="170"/>
      <c r="J100" s="170"/>
      <c r="K100" s="170"/>
      <c r="L100" s="170"/>
      <c r="M100" s="170"/>
      <c r="N100" s="171" t="str">
        <f>IF(AND(F100="",G100="",H100="",I100="",J100="",K100="",L100="",M100=""),"",(VLOOKUP(F100,'Grade-Percent-GPA'!$E:$F,2,FALSE)+VLOOKUP(G100,'Grade-Percent-GPA'!$E:$F,2,FALSE)+VLOOKUP(H100,'Grade-Percent-GPA'!$E:$F,2,FALSE)+VLOOKUP(I100,'Grade-Percent-GPA'!$E:$F,2,FALSE)+VLOOKUP(J100,'Grade-Percent-GPA'!$E:$F,2,FALSE)+VLOOKUP(K100,'Grade-Percent-GPA'!$E:$F,2,FALSE)+VLOOKUP(L100,'Grade-Percent-GPA'!$E:$F,2,FALSE)+VLOOKUP(M100,'Grade-Percent-GPA'!$E:$F,2,FALSE))/(IF(F100="",0,1)+IF(G100="",0,1)+IF(H100="",0,1)+IF(I100="",0,1)+IF(J100="",0,1)+IF(K100="",0,1)+IF(L100="",0,1)+IF(M100="",0,1)))</f>
        <v/>
      </c>
      <c r="O100" s="171" t="str">
        <f t="shared" si="0"/>
        <v/>
      </c>
      <c r="P100" s="171" t="str">
        <f t="shared" si="1"/>
        <v/>
      </c>
      <c r="Q100" s="168"/>
      <c r="R100" s="169"/>
      <c r="S100" s="170"/>
      <c r="T100" s="170"/>
      <c r="U100" s="170"/>
      <c r="V100" s="170"/>
      <c r="W100" s="170"/>
      <c r="X100" s="170"/>
      <c r="Y100" s="170"/>
      <c r="Z100" s="170"/>
      <c r="AA100" s="171" t="str">
        <f>IF(AND(S100="",T100="",U100="",V100="",W100="",X100="",Y100="",Z100=""),"",(VLOOKUP(S100,'Grade-Percent-GPA'!$E:$F,2,FALSE)+VLOOKUP(T100,'Grade-Percent-GPA'!$E:$F,2,FALSE)+VLOOKUP(U100,'Grade-Percent-GPA'!$E:$F,2,FALSE)+VLOOKUP(V100,'Grade-Percent-GPA'!$E:$F,2,FALSE)+VLOOKUP(W100,'Grade-Percent-GPA'!$E:$F,2,FALSE)+VLOOKUP(X100,'Grade-Percent-GPA'!$E:$F,2,FALSE)+VLOOKUP(Y100,'Grade-Percent-GPA'!$E:$F,2,FALSE)+VLOOKUP(Z100,'Grade-Percent-GPA'!$E:$F,2,FALSE))/(IF(S100="",0,1)+IF(T100="",0,1)+IF(U100="",0,1)+IF(V100="",0,1)+IF(W100="",0,1)+IF(X100="",0,1)+IF(Y100="",0,1)+IF(Z100="",0,1)))</f>
        <v/>
      </c>
      <c r="AB100" s="171" t="str">
        <f t="shared" si="2"/>
        <v/>
      </c>
      <c r="AC100" s="171" t="str">
        <f t="shared" si="3"/>
        <v/>
      </c>
      <c r="AD100" s="168"/>
      <c r="AE100" s="169"/>
      <c r="AF100" s="170"/>
      <c r="AG100" s="170"/>
      <c r="AH100" s="170"/>
      <c r="AI100" s="170"/>
      <c r="AJ100" s="170"/>
      <c r="AK100" s="170"/>
      <c r="AL100" s="170"/>
      <c r="AM100" s="170"/>
      <c r="AN100" s="171" t="str">
        <f>IF(AND(AF100="",AG100="",AH100="",AI100="",AJ100="",AK100="",AL100="",AM100=""),"",(VLOOKUP(AF100,'Grade-Percent-GPA'!$E:$F,2,FALSE)+VLOOKUP(AG100,'Grade-Percent-GPA'!$E:$F,2,FALSE)+VLOOKUP(AH100,'Grade-Percent-GPA'!$E:$F,2,FALSE)+VLOOKUP(AI100,'Grade-Percent-GPA'!$E:$F,2,FALSE)+VLOOKUP(AJ100,'Grade-Percent-GPA'!$E:$F,2,FALSE)+VLOOKUP(AK100,'Grade-Percent-GPA'!$E:$F,2,FALSE)+VLOOKUP(AL100,'Grade-Percent-GPA'!$E:$F,2,FALSE)+VLOOKUP(AM100,'Grade-Percent-GPA'!$E:$F,2,FALSE))/(IF(AF100="",0,1)+IF(AG100="",0,1)+IF(AH100="",0,1)+IF(AI100="",0,1)+IF(AJ100="",0,1)+IF(AK100="",0,1)+IF(AL100="",0,1)+IF(AM100="",0,1)))</f>
        <v/>
      </c>
      <c r="AO100" s="171" t="str">
        <f t="shared" si="4"/>
        <v/>
      </c>
      <c r="AP100" s="171" t="str">
        <f t="shared" si="5"/>
        <v/>
      </c>
      <c r="AQ100" s="168"/>
      <c r="AR100" s="169"/>
      <c r="AS100" s="170"/>
      <c r="AT100" s="170"/>
      <c r="AU100" s="170"/>
      <c r="AV100" s="170"/>
      <c r="AW100" s="170"/>
      <c r="AX100" s="170"/>
      <c r="AY100" s="170"/>
      <c r="AZ100" s="170"/>
      <c r="BA100" s="171" t="str">
        <f>IF(AND(AS100="",AT100="",AU100="",AV100="",AW100="",AX100="",AY100="",AZ100=""),"",(VLOOKUP(AS100,'Grade-Percent-GPA'!$E:$F,2,FALSE)+VLOOKUP(AT100,'Grade-Percent-GPA'!$E:$F,2,FALSE)+VLOOKUP(AU100,'Grade-Percent-GPA'!$E:$F,2,FALSE)+VLOOKUP(AV100,'Grade-Percent-GPA'!$E:$F,2,FALSE)+VLOOKUP(AW100,'Grade-Percent-GPA'!$E:$F,2,FALSE)+VLOOKUP(AX100,'Grade-Percent-GPA'!$E:$F,2,FALSE)+VLOOKUP(AY100,'Grade-Percent-GPA'!$E:$F,2,FALSE)+VLOOKUP(AZ100,'Grade-Percent-GPA'!$E:$F,2,FALSE))/(IF(AS100="",0,1)+IF(AT100="",0,1)+IF(AU100="",0,1)+IF(AV100="",0,1)+IF(AW100="",0,1)+IF(AX100="",0,1)+IF(AY100="",0,1)+IF(AZ100="",0,1)))</f>
        <v/>
      </c>
      <c r="BB100" s="171" t="str">
        <f t="shared" si="6"/>
        <v/>
      </c>
      <c r="BC100" s="171" t="str">
        <f t="shared" si="7"/>
        <v/>
      </c>
      <c r="BD100" s="168"/>
      <c r="BE100" s="169"/>
      <c r="BF100" s="170"/>
      <c r="BG100" s="170"/>
      <c r="BH100" s="170"/>
      <c r="BI100" s="170"/>
      <c r="BJ100" s="170"/>
      <c r="BK100" s="170"/>
      <c r="BL100" s="170"/>
      <c r="BM100" s="170"/>
      <c r="BN100" s="171" t="str">
        <f>IF(AND(BF100="",BG100="",BH100="",BI100="",BJ100="",BK100="",BL100="",BM100=""),"",(VLOOKUP(BF100,'Grade-Percent-GPA'!$E:$F,2,FALSE)+VLOOKUP(BG100,'Grade-Percent-GPA'!$E:$F,2,FALSE)+VLOOKUP(BH100,'Grade-Percent-GPA'!$E:$F,2,FALSE)+VLOOKUP(BI100,'Grade-Percent-GPA'!$E:$F,2,FALSE)+VLOOKUP(BJ100,'Grade-Percent-GPA'!$E:$F,2,FALSE)+VLOOKUP(BK100,'Grade-Percent-GPA'!$E:$F,2,FALSE)+VLOOKUP(BL100,'Grade-Percent-GPA'!$E:$F,2,FALSE)+VLOOKUP(BM100,'Grade-Percent-GPA'!$E:$F,2,FALSE))/(IF(BF100="",0,1)+IF(BG100="",0,1)+IF(BH100="",0,1)+IF(BI100="",0,1)+IF(BJ100="",0,1)+IF(BK100="",0,1)+IF(BL100="",0,1)+IF(BM100="",0,1)))</f>
        <v/>
      </c>
      <c r="BO100" s="171" t="str">
        <f t="shared" si="8"/>
        <v/>
      </c>
      <c r="BP100" s="171" t="str">
        <f t="shared" si="9"/>
        <v/>
      </c>
      <c r="BQ100" s="168"/>
      <c r="BR100" s="169"/>
      <c r="BS100" s="170"/>
      <c r="BT100" s="170"/>
      <c r="BU100" s="170"/>
      <c r="BV100" s="170"/>
      <c r="BW100" s="170"/>
      <c r="BX100" s="170"/>
      <c r="BY100" s="170"/>
      <c r="BZ100" s="170"/>
      <c r="CA100" s="171" t="str">
        <f>IF(AND(BS100="",BT100="",BU100="",BV100="",BW100="",BX100="",BY100="",BZ100=""),"",(VLOOKUP(BS100,'Grade-Percent-GPA'!$E:$F,2,FALSE)+VLOOKUP(BT100,'Grade-Percent-GPA'!$E:$F,2,FALSE)+VLOOKUP(BU100,'Grade-Percent-GPA'!$E:$F,2,FALSE)+VLOOKUP(BV100,'Grade-Percent-GPA'!$E:$F,2,FALSE)+VLOOKUP(BW100,'Grade-Percent-GPA'!$E:$F,2,FALSE)+VLOOKUP(BX100,'Grade-Percent-GPA'!$E:$F,2,FALSE)+VLOOKUP(BY100,'Grade-Percent-GPA'!$E:$F,2,FALSE)+VLOOKUP(BZ100,'Grade-Percent-GPA'!$E:$F,2,FALSE))/(IF(BS100="",0,1)+IF(BT100="",0,1)+IF(BU100="",0,1)+IF(BV100="",0,1)+IF(BW100="",0,1)+IF(BX100="",0,1)+IF(BY100="",0,1)+IF(BZ100="",0,1)))</f>
        <v/>
      </c>
      <c r="CB100" s="171" t="str">
        <f t="shared" si="10"/>
        <v/>
      </c>
      <c r="CC100" s="171" t="str">
        <f t="shared" si="11"/>
        <v/>
      </c>
      <c r="CD100" s="168"/>
      <c r="CE100" s="169"/>
      <c r="CF100" s="170"/>
      <c r="CG100" s="170"/>
      <c r="CH100" s="170"/>
      <c r="CI100" s="170"/>
      <c r="CJ100" s="170"/>
      <c r="CK100" s="170"/>
      <c r="CL100" s="170"/>
      <c r="CM100" s="170"/>
      <c r="CN100" s="171" t="str">
        <f>IF(AND(CF100="",CG100="",CH100="",CI100="",CJ100="",CK100="",CL100="",CM100=""),"",(VLOOKUP(CF100,'Grade-Percent-GPA'!$E:$F,2,FALSE)+VLOOKUP(CG100,'Grade-Percent-GPA'!$E:$F,2,FALSE)+VLOOKUP(CH100,'Grade-Percent-GPA'!$E:$F,2,FALSE)+VLOOKUP(CI100,'Grade-Percent-GPA'!$E:$F,2,FALSE)+VLOOKUP(CJ100,'Grade-Percent-GPA'!$E:$F,2,FALSE)+VLOOKUP(CK100,'Grade-Percent-GPA'!$E:$F,2,FALSE)+VLOOKUP(CL100,'Grade-Percent-GPA'!$E:$F,2,FALSE)+VLOOKUP(CM100,'Grade-Percent-GPA'!$E:$F,2,FALSE))/(IF(CF100="",0,1)+IF(CG100="",0,1)+IF(CH100="",0,1)+IF(CI100="",0,1)+IF(CJ100="",0,1)+IF(CK100="",0,1)+IF(CL100="",0,1)+IF(CM100="",0,1)))</f>
        <v/>
      </c>
      <c r="CO100" s="171" t="str">
        <f t="shared" si="12"/>
        <v/>
      </c>
      <c r="CP100" s="171" t="str">
        <f t="shared" si="13"/>
        <v/>
      </c>
      <c r="CQ100" s="168"/>
      <c r="CR100" s="169"/>
      <c r="CS100" s="170"/>
      <c r="CT100" s="170"/>
      <c r="CU100" s="170"/>
      <c r="CV100" s="170"/>
      <c r="CW100" s="170"/>
      <c r="CX100" s="170"/>
      <c r="CY100" s="170"/>
      <c r="CZ100" s="170"/>
      <c r="DA100" s="171" t="str">
        <f>IF(AND(CS100="",CT100="",CU100="",CV100="",CW100="",CX100="",CY100="",CZ100=""),"",(VLOOKUP(CS100,'Grade-Percent-GPA'!$E:$F,2,FALSE)+VLOOKUP(CT100,'Grade-Percent-GPA'!$E:$F,2,FALSE)+VLOOKUP(CU100,'Grade-Percent-GPA'!$E:$F,2,FALSE)+VLOOKUP(CV100,'Grade-Percent-GPA'!$E:$F,2,FALSE)+VLOOKUP(CW100,'Grade-Percent-GPA'!$E:$F,2,FALSE)+VLOOKUP(CX100,'Grade-Percent-GPA'!$E:$F,2,FALSE)+VLOOKUP(CY100,'Grade-Percent-GPA'!$E:$F,2,FALSE)+VLOOKUP(CZ100,'Grade-Percent-GPA'!$E:$F,2,FALSE))/(IF(CS100="",0,1)+IF(CT100="",0,1)+IF(CU100="",0,1)+IF(CV100="",0,1)+IF(CW100="",0,1)+IF(CX100="",0,1)+IF(CY100="",0,1)+IF(CZ100="",0,1)))</f>
        <v/>
      </c>
      <c r="DB100" s="171" t="str">
        <f t="shared" si="14"/>
        <v/>
      </c>
      <c r="DC100" s="171" t="str">
        <f t="shared" si="15"/>
        <v/>
      </c>
    </row>
    <row r="101" spans="1:107" ht="14.25" customHeight="1" x14ac:dyDescent="0.3">
      <c r="A101" s="167"/>
      <c r="B101" s="110"/>
      <c r="C101" s="110"/>
      <c r="D101" s="168"/>
      <c r="E101" s="169"/>
      <c r="F101" s="170"/>
      <c r="G101" s="170"/>
      <c r="H101" s="170"/>
      <c r="I101" s="170"/>
      <c r="J101" s="170"/>
      <c r="K101" s="170"/>
      <c r="L101" s="170"/>
      <c r="M101" s="170"/>
      <c r="N101" s="171" t="str">
        <f>IF(AND(F101="",G101="",H101="",I101="",J101="",K101="",L101="",M101=""),"",(VLOOKUP(F101,'Grade-Percent-GPA'!$E:$F,2,FALSE)+VLOOKUP(G101,'Grade-Percent-GPA'!$E:$F,2,FALSE)+VLOOKUP(H101,'Grade-Percent-GPA'!$E:$F,2,FALSE)+VLOOKUP(I101,'Grade-Percent-GPA'!$E:$F,2,FALSE)+VLOOKUP(J101,'Grade-Percent-GPA'!$E:$F,2,FALSE)+VLOOKUP(K101,'Grade-Percent-GPA'!$E:$F,2,FALSE)+VLOOKUP(L101,'Grade-Percent-GPA'!$E:$F,2,FALSE)+VLOOKUP(M101,'Grade-Percent-GPA'!$E:$F,2,FALSE))/(IF(F101="",0,1)+IF(G101="",0,1)+IF(H101="",0,1)+IF(I101="",0,1)+IF(J101="",0,1)+IF(K101="",0,1)+IF(L101="",0,1)+IF(M101="",0,1)))</f>
        <v/>
      </c>
      <c r="O101" s="171" t="str">
        <f t="shared" si="0"/>
        <v/>
      </c>
      <c r="P101" s="171" t="str">
        <f t="shared" si="1"/>
        <v/>
      </c>
      <c r="Q101" s="168"/>
      <c r="R101" s="169"/>
      <c r="S101" s="170"/>
      <c r="T101" s="170"/>
      <c r="U101" s="170"/>
      <c r="V101" s="170"/>
      <c r="W101" s="170"/>
      <c r="X101" s="170"/>
      <c r="Y101" s="170"/>
      <c r="Z101" s="170"/>
      <c r="AA101" s="171" t="str">
        <f>IF(AND(S101="",T101="",U101="",V101="",W101="",X101="",Y101="",Z101=""),"",(VLOOKUP(S101,'Grade-Percent-GPA'!$E:$F,2,FALSE)+VLOOKUP(T101,'Grade-Percent-GPA'!$E:$F,2,FALSE)+VLOOKUP(U101,'Grade-Percent-GPA'!$E:$F,2,FALSE)+VLOOKUP(V101,'Grade-Percent-GPA'!$E:$F,2,FALSE)+VLOOKUP(W101,'Grade-Percent-GPA'!$E:$F,2,FALSE)+VLOOKUP(X101,'Grade-Percent-GPA'!$E:$F,2,FALSE)+VLOOKUP(Y101,'Grade-Percent-GPA'!$E:$F,2,FALSE)+VLOOKUP(Z101,'Grade-Percent-GPA'!$E:$F,2,FALSE))/(IF(S101="",0,1)+IF(T101="",0,1)+IF(U101="",0,1)+IF(V101="",0,1)+IF(W101="",0,1)+IF(X101="",0,1)+IF(Y101="",0,1)+IF(Z101="",0,1)))</f>
        <v/>
      </c>
      <c r="AB101" s="171" t="str">
        <f t="shared" si="2"/>
        <v/>
      </c>
      <c r="AC101" s="171" t="str">
        <f t="shared" si="3"/>
        <v/>
      </c>
      <c r="AD101" s="168"/>
      <c r="AE101" s="169"/>
      <c r="AF101" s="170"/>
      <c r="AG101" s="170"/>
      <c r="AH101" s="170"/>
      <c r="AI101" s="170"/>
      <c r="AJ101" s="170"/>
      <c r="AK101" s="170"/>
      <c r="AL101" s="170"/>
      <c r="AM101" s="170"/>
      <c r="AN101" s="171" t="str">
        <f>IF(AND(AF101="",AG101="",AH101="",AI101="",AJ101="",AK101="",AL101="",AM101=""),"",(VLOOKUP(AF101,'Grade-Percent-GPA'!$E:$F,2,FALSE)+VLOOKUP(AG101,'Grade-Percent-GPA'!$E:$F,2,FALSE)+VLOOKUP(AH101,'Grade-Percent-GPA'!$E:$F,2,FALSE)+VLOOKUP(AI101,'Grade-Percent-GPA'!$E:$F,2,FALSE)+VLOOKUP(AJ101,'Grade-Percent-GPA'!$E:$F,2,FALSE)+VLOOKUP(AK101,'Grade-Percent-GPA'!$E:$F,2,FALSE)+VLOOKUP(AL101,'Grade-Percent-GPA'!$E:$F,2,FALSE)+VLOOKUP(AM101,'Grade-Percent-GPA'!$E:$F,2,FALSE))/(IF(AF101="",0,1)+IF(AG101="",0,1)+IF(AH101="",0,1)+IF(AI101="",0,1)+IF(AJ101="",0,1)+IF(AK101="",0,1)+IF(AL101="",0,1)+IF(AM101="",0,1)))</f>
        <v/>
      </c>
      <c r="AO101" s="171" t="str">
        <f t="shared" si="4"/>
        <v/>
      </c>
      <c r="AP101" s="171" t="str">
        <f t="shared" si="5"/>
        <v/>
      </c>
      <c r="AQ101" s="168"/>
      <c r="AR101" s="169"/>
      <c r="AS101" s="170"/>
      <c r="AT101" s="170"/>
      <c r="AU101" s="170"/>
      <c r="AV101" s="170"/>
      <c r="AW101" s="170"/>
      <c r="AX101" s="170"/>
      <c r="AY101" s="170"/>
      <c r="AZ101" s="170"/>
      <c r="BA101" s="171" t="str">
        <f>IF(AND(AS101="",AT101="",AU101="",AV101="",AW101="",AX101="",AY101="",AZ101=""),"",(VLOOKUP(AS101,'Grade-Percent-GPA'!$E:$F,2,FALSE)+VLOOKUP(AT101,'Grade-Percent-GPA'!$E:$F,2,FALSE)+VLOOKUP(AU101,'Grade-Percent-GPA'!$E:$F,2,FALSE)+VLOOKUP(AV101,'Grade-Percent-GPA'!$E:$F,2,FALSE)+VLOOKUP(AW101,'Grade-Percent-GPA'!$E:$F,2,FALSE)+VLOOKUP(AX101,'Grade-Percent-GPA'!$E:$F,2,FALSE)+VLOOKUP(AY101,'Grade-Percent-GPA'!$E:$F,2,FALSE)+VLOOKUP(AZ101,'Grade-Percent-GPA'!$E:$F,2,FALSE))/(IF(AS101="",0,1)+IF(AT101="",0,1)+IF(AU101="",0,1)+IF(AV101="",0,1)+IF(AW101="",0,1)+IF(AX101="",0,1)+IF(AY101="",0,1)+IF(AZ101="",0,1)))</f>
        <v/>
      </c>
      <c r="BB101" s="171" t="str">
        <f t="shared" si="6"/>
        <v/>
      </c>
      <c r="BC101" s="171" t="str">
        <f t="shared" si="7"/>
        <v/>
      </c>
      <c r="BD101" s="168"/>
      <c r="BE101" s="169"/>
      <c r="BF101" s="170"/>
      <c r="BG101" s="170"/>
      <c r="BH101" s="170"/>
      <c r="BI101" s="170"/>
      <c r="BJ101" s="170"/>
      <c r="BK101" s="170"/>
      <c r="BL101" s="170"/>
      <c r="BM101" s="170"/>
      <c r="BN101" s="171" t="str">
        <f>IF(AND(BF101="",BG101="",BH101="",BI101="",BJ101="",BK101="",BL101="",BM101=""),"",(VLOOKUP(BF101,'Grade-Percent-GPA'!$E:$F,2,FALSE)+VLOOKUP(BG101,'Grade-Percent-GPA'!$E:$F,2,FALSE)+VLOOKUP(BH101,'Grade-Percent-GPA'!$E:$F,2,FALSE)+VLOOKUP(BI101,'Grade-Percent-GPA'!$E:$F,2,FALSE)+VLOOKUP(BJ101,'Grade-Percent-GPA'!$E:$F,2,FALSE)+VLOOKUP(BK101,'Grade-Percent-GPA'!$E:$F,2,FALSE)+VLOOKUP(BL101,'Grade-Percent-GPA'!$E:$F,2,FALSE)+VLOOKUP(BM101,'Grade-Percent-GPA'!$E:$F,2,FALSE))/(IF(BF101="",0,1)+IF(BG101="",0,1)+IF(BH101="",0,1)+IF(BI101="",0,1)+IF(BJ101="",0,1)+IF(BK101="",0,1)+IF(BL101="",0,1)+IF(BM101="",0,1)))</f>
        <v/>
      </c>
      <c r="BO101" s="171" t="str">
        <f t="shared" si="8"/>
        <v/>
      </c>
      <c r="BP101" s="171" t="str">
        <f t="shared" si="9"/>
        <v/>
      </c>
      <c r="BQ101" s="168"/>
      <c r="BR101" s="169"/>
      <c r="BS101" s="170"/>
      <c r="BT101" s="170"/>
      <c r="BU101" s="170"/>
      <c r="BV101" s="170"/>
      <c r="BW101" s="170"/>
      <c r="BX101" s="170"/>
      <c r="BY101" s="170"/>
      <c r="BZ101" s="170"/>
      <c r="CA101" s="171" t="str">
        <f>IF(AND(BS101="",BT101="",BU101="",BV101="",BW101="",BX101="",BY101="",BZ101=""),"",(VLOOKUP(BS101,'Grade-Percent-GPA'!$E:$F,2,FALSE)+VLOOKUP(BT101,'Grade-Percent-GPA'!$E:$F,2,FALSE)+VLOOKUP(BU101,'Grade-Percent-GPA'!$E:$F,2,FALSE)+VLOOKUP(BV101,'Grade-Percent-GPA'!$E:$F,2,FALSE)+VLOOKUP(BW101,'Grade-Percent-GPA'!$E:$F,2,FALSE)+VLOOKUP(BX101,'Grade-Percent-GPA'!$E:$F,2,FALSE)+VLOOKUP(BY101,'Grade-Percent-GPA'!$E:$F,2,FALSE)+VLOOKUP(BZ101,'Grade-Percent-GPA'!$E:$F,2,FALSE))/(IF(BS101="",0,1)+IF(BT101="",0,1)+IF(BU101="",0,1)+IF(BV101="",0,1)+IF(BW101="",0,1)+IF(BX101="",0,1)+IF(BY101="",0,1)+IF(BZ101="",0,1)))</f>
        <v/>
      </c>
      <c r="CB101" s="171" t="str">
        <f t="shared" si="10"/>
        <v/>
      </c>
      <c r="CC101" s="171" t="str">
        <f t="shared" si="11"/>
        <v/>
      </c>
      <c r="CD101" s="168"/>
      <c r="CE101" s="169"/>
      <c r="CF101" s="170"/>
      <c r="CG101" s="170"/>
      <c r="CH101" s="170"/>
      <c r="CI101" s="170"/>
      <c r="CJ101" s="170"/>
      <c r="CK101" s="170"/>
      <c r="CL101" s="170"/>
      <c r="CM101" s="170"/>
      <c r="CN101" s="171" t="str">
        <f>IF(AND(CF101="",CG101="",CH101="",CI101="",CJ101="",CK101="",CL101="",CM101=""),"",(VLOOKUP(CF101,'Grade-Percent-GPA'!$E:$F,2,FALSE)+VLOOKUP(CG101,'Grade-Percent-GPA'!$E:$F,2,FALSE)+VLOOKUP(CH101,'Grade-Percent-GPA'!$E:$F,2,FALSE)+VLOOKUP(CI101,'Grade-Percent-GPA'!$E:$F,2,FALSE)+VLOOKUP(CJ101,'Grade-Percent-GPA'!$E:$F,2,FALSE)+VLOOKUP(CK101,'Grade-Percent-GPA'!$E:$F,2,FALSE)+VLOOKUP(CL101,'Grade-Percent-GPA'!$E:$F,2,FALSE)+VLOOKUP(CM101,'Grade-Percent-GPA'!$E:$F,2,FALSE))/(IF(CF101="",0,1)+IF(CG101="",0,1)+IF(CH101="",0,1)+IF(CI101="",0,1)+IF(CJ101="",0,1)+IF(CK101="",0,1)+IF(CL101="",0,1)+IF(CM101="",0,1)))</f>
        <v/>
      </c>
      <c r="CO101" s="171" t="str">
        <f t="shared" si="12"/>
        <v/>
      </c>
      <c r="CP101" s="171" t="str">
        <f t="shared" si="13"/>
        <v/>
      </c>
      <c r="CQ101" s="168"/>
      <c r="CR101" s="169"/>
      <c r="CS101" s="170"/>
      <c r="CT101" s="170"/>
      <c r="CU101" s="170"/>
      <c r="CV101" s="170"/>
      <c r="CW101" s="170"/>
      <c r="CX101" s="170"/>
      <c r="CY101" s="170"/>
      <c r="CZ101" s="170"/>
      <c r="DA101" s="171" t="str">
        <f>IF(AND(CS101="",CT101="",CU101="",CV101="",CW101="",CX101="",CY101="",CZ101=""),"",(VLOOKUP(CS101,'Grade-Percent-GPA'!$E:$F,2,FALSE)+VLOOKUP(CT101,'Grade-Percent-GPA'!$E:$F,2,FALSE)+VLOOKUP(CU101,'Grade-Percent-GPA'!$E:$F,2,FALSE)+VLOOKUP(CV101,'Grade-Percent-GPA'!$E:$F,2,FALSE)+VLOOKUP(CW101,'Grade-Percent-GPA'!$E:$F,2,FALSE)+VLOOKUP(CX101,'Grade-Percent-GPA'!$E:$F,2,FALSE)+VLOOKUP(CY101,'Grade-Percent-GPA'!$E:$F,2,FALSE)+VLOOKUP(CZ101,'Grade-Percent-GPA'!$E:$F,2,FALSE))/(IF(CS101="",0,1)+IF(CT101="",0,1)+IF(CU101="",0,1)+IF(CV101="",0,1)+IF(CW101="",0,1)+IF(CX101="",0,1)+IF(CY101="",0,1)+IF(CZ101="",0,1)))</f>
        <v/>
      </c>
      <c r="DB101" s="171" t="str">
        <f t="shared" si="14"/>
        <v/>
      </c>
      <c r="DC101" s="171" t="str">
        <f t="shared" si="15"/>
        <v/>
      </c>
    </row>
    <row r="102" spans="1:107" ht="14.25" customHeight="1" x14ac:dyDescent="0.3">
      <c r="A102" s="167"/>
      <c r="B102" s="110"/>
      <c r="C102" s="110"/>
      <c r="D102" s="168"/>
      <c r="E102" s="169"/>
      <c r="F102" s="170"/>
      <c r="G102" s="170"/>
      <c r="H102" s="170"/>
      <c r="I102" s="170"/>
      <c r="J102" s="170"/>
      <c r="K102" s="170"/>
      <c r="L102" s="170"/>
      <c r="M102" s="170"/>
      <c r="N102" s="171" t="str">
        <f>IF(AND(F102="",G102="",H102="",I102="",J102="",K102="",L102="",M102=""),"",(VLOOKUP(F102,'Grade-Percent-GPA'!$E:$F,2,FALSE)+VLOOKUP(G102,'Grade-Percent-GPA'!$E:$F,2,FALSE)+VLOOKUP(H102,'Grade-Percent-GPA'!$E:$F,2,FALSE)+VLOOKUP(I102,'Grade-Percent-GPA'!$E:$F,2,FALSE)+VLOOKUP(J102,'Grade-Percent-GPA'!$E:$F,2,FALSE)+VLOOKUP(K102,'Grade-Percent-GPA'!$E:$F,2,FALSE)+VLOOKUP(L102,'Grade-Percent-GPA'!$E:$F,2,FALSE)+VLOOKUP(M102,'Grade-Percent-GPA'!$E:$F,2,FALSE))/(IF(F102="",0,1)+IF(G102="",0,1)+IF(H102="",0,1)+IF(I102="",0,1)+IF(J102="",0,1)+IF(K102="",0,1)+IF(L102="",0,1)+IF(M102="",0,1)))</f>
        <v/>
      </c>
      <c r="O102" s="171" t="str">
        <f t="shared" si="0"/>
        <v/>
      </c>
      <c r="P102" s="171" t="str">
        <f t="shared" si="1"/>
        <v/>
      </c>
      <c r="Q102" s="168"/>
      <c r="R102" s="169"/>
      <c r="S102" s="170"/>
      <c r="T102" s="170"/>
      <c r="U102" s="170"/>
      <c r="V102" s="170"/>
      <c r="W102" s="170"/>
      <c r="X102" s="170"/>
      <c r="Y102" s="170"/>
      <c r="Z102" s="170"/>
      <c r="AA102" s="171" t="str">
        <f>IF(AND(S102="",T102="",U102="",V102="",W102="",X102="",Y102="",Z102=""),"",(VLOOKUP(S102,'Grade-Percent-GPA'!$E:$F,2,FALSE)+VLOOKUP(T102,'Grade-Percent-GPA'!$E:$F,2,FALSE)+VLOOKUP(U102,'Grade-Percent-GPA'!$E:$F,2,FALSE)+VLOOKUP(V102,'Grade-Percent-GPA'!$E:$F,2,FALSE)+VLOOKUP(W102,'Grade-Percent-GPA'!$E:$F,2,FALSE)+VLOOKUP(X102,'Grade-Percent-GPA'!$E:$F,2,FALSE)+VLOOKUP(Y102,'Grade-Percent-GPA'!$E:$F,2,FALSE)+VLOOKUP(Z102,'Grade-Percent-GPA'!$E:$F,2,FALSE))/(IF(S102="",0,1)+IF(T102="",0,1)+IF(U102="",0,1)+IF(V102="",0,1)+IF(W102="",0,1)+IF(X102="",0,1)+IF(Y102="",0,1)+IF(Z102="",0,1)))</f>
        <v/>
      </c>
      <c r="AB102" s="171" t="str">
        <f t="shared" si="2"/>
        <v/>
      </c>
      <c r="AC102" s="171" t="str">
        <f t="shared" si="3"/>
        <v/>
      </c>
      <c r="AD102" s="168"/>
      <c r="AE102" s="169"/>
      <c r="AF102" s="170"/>
      <c r="AG102" s="170"/>
      <c r="AH102" s="170"/>
      <c r="AI102" s="170"/>
      <c r="AJ102" s="170"/>
      <c r="AK102" s="170"/>
      <c r="AL102" s="170"/>
      <c r="AM102" s="170"/>
      <c r="AN102" s="171" t="str">
        <f>IF(AND(AF102="",AG102="",AH102="",AI102="",AJ102="",AK102="",AL102="",AM102=""),"",(VLOOKUP(AF102,'Grade-Percent-GPA'!$E:$F,2,FALSE)+VLOOKUP(AG102,'Grade-Percent-GPA'!$E:$F,2,FALSE)+VLOOKUP(AH102,'Grade-Percent-GPA'!$E:$F,2,FALSE)+VLOOKUP(AI102,'Grade-Percent-GPA'!$E:$F,2,FALSE)+VLOOKUP(AJ102,'Grade-Percent-GPA'!$E:$F,2,FALSE)+VLOOKUP(AK102,'Grade-Percent-GPA'!$E:$F,2,FALSE)+VLOOKUP(AL102,'Grade-Percent-GPA'!$E:$F,2,FALSE)+VLOOKUP(AM102,'Grade-Percent-GPA'!$E:$F,2,FALSE))/(IF(AF102="",0,1)+IF(AG102="",0,1)+IF(AH102="",0,1)+IF(AI102="",0,1)+IF(AJ102="",0,1)+IF(AK102="",0,1)+IF(AL102="",0,1)+IF(AM102="",0,1)))</f>
        <v/>
      </c>
      <c r="AO102" s="171" t="str">
        <f t="shared" si="4"/>
        <v/>
      </c>
      <c r="AP102" s="171" t="str">
        <f t="shared" si="5"/>
        <v/>
      </c>
      <c r="AQ102" s="168"/>
      <c r="AR102" s="169"/>
      <c r="AS102" s="170"/>
      <c r="AT102" s="170"/>
      <c r="AU102" s="170"/>
      <c r="AV102" s="170"/>
      <c r="AW102" s="170"/>
      <c r="AX102" s="170"/>
      <c r="AY102" s="170"/>
      <c r="AZ102" s="170"/>
      <c r="BA102" s="171" t="str">
        <f>IF(AND(AS102="",AT102="",AU102="",AV102="",AW102="",AX102="",AY102="",AZ102=""),"",(VLOOKUP(AS102,'Grade-Percent-GPA'!$E:$F,2,FALSE)+VLOOKUP(AT102,'Grade-Percent-GPA'!$E:$F,2,FALSE)+VLOOKUP(AU102,'Grade-Percent-GPA'!$E:$F,2,FALSE)+VLOOKUP(AV102,'Grade-Percent-GPA'!$E:$F,2,FALSE)+VLOOKUP(AW102,'Grade-Percent-GPA'!$E:$F,2,FALSE)+VLOOKUP(AX102,'Grade-Percent-GPA'!$E:$F,2,FALSE)+VLOOKUP(AY102,'Grade-Percent-GPA'!$E:$F,2,FALSE)+VLOOKUP(AZ102,'Grade-Percent-GPA'!$E:$F,2,FALSE))/(IF(AS102="",0,1)+IF(AT102="",0,1)+IF(AU102="",0,1)+IF(AV102="",0,1)+IF(AW102="",0,1)+IF(AX102="",0,1)+IF(AY102="",0,1)+IF(AZ102="",0,1)))</f>
        <v/>
      </c>
      <c r="BB102" s="171" t="str">
        <f t="shared" si="6"/>
        <v/>
      </c>
      <c r="BC102" s="171" t="str">
        <f t="shared" si="7"/>
        <v/>
      </c>
      <c r="BD102" s="168"/>
      <c r="BE102" s="169"/>
      <c r="BF102" s="170"/>
      <c r="BG102" s="170"/>
      <c r="BH102" s="170"/>
      <c r="BI102" s="170"/>
      <c r="BJ102" s="170"/>
      <c r="BK102" s="170"/>
      <c r="BL102" s="170"/>
      <c r="BM102" s="170"/>
      <c r="BN102" s="171" t="str">
        <f>IF(AND(BF102="",BG102="",BH102="",BI102="",BJ102="",BK102="",BL102="",BM102=""),"",(VLOOKUP(BF102,'Grade-Percent-GPA'!$E:$F,2,FALSE)+VLOOKUP(BG102,'Grade-Percent-GPA'!$E:$F,2,FALSE)+VLOOKUP(BH102,'Grade-Percent-GPA'!$E:$F,2,FALSE)+VLOOKUP(BI102,'Grade-Percent-GPA'!$E:$F,2,FALSE)+VLOOKUP(BJ102,'Grade-Percent-GPA'!$E:$F,2,FALSE)+VLOOKUP(BK102,'Grade-Percent-GPA'!$E:$F,2,FALSE)+VLOOKUP(BL102,'Grade-Percent-GPA'!$E:$F,2,FALSE)+VLOOKUP(BM102,'Grade-Percent-GPA'!$E:$F,2,FALSE))/(IF(BF102="",0,1)+IF(BG102="",0,1)+IF(BH102="",0,1)+IF(BI102="",0,1)+IF(BJ102="",0,1)+IF(BK102="",0,1)+IF(BL102="",0,1)+IF(BM102="",0,1)))</f>
        <v/>
      </c>
      <c r="BO102" s="171" t="str">
        <f t="shared" si="8"/>
        <v/>
      </c>
      <c r="BP102" s="171" t="str">
        <f t="shared" si="9"/>
        <v/>
      </c>
      <c r="BQ102" s="168"/>
      <c r="BR102" s="169"/>
      <c r="BS102" s="170"/>
      <c r="BT102" s="170"/>
      <c r="BU102" s="170"/>
      <c r="BV102" s="170"/>
      <c r="BW102" s="170"/>
      <c r="BX102" s="170"/>
      <c r="BY102" s="170"/>
      <c r="BZ102" s="170"/>
      <c r="CA102" s="171" t="str">
        <f>IF(AND(BS102="",BT102="",BU102="",BV102="",BW102="",BX102="",BY102="",BZ102=""),"",(VLOOKUP(BS102,'Grade-Percent-GPA'!$E:$F,2,FALSE)+VLOOKUP(BT102,'Grade-Percent-GPA'!$E:$F,2,FALSE)+VLOOKUP(BU102,'Grade-Percent-GPA'!$E:$F,2,FALSE)+VLOOKUP(BV102,'Grade-Percent-GPA'!$E:$F,2,FALSE)+VLOOKUP(BW102,'Grade-Percent-GPA'!$E:$F,2,FALSE)+VLOOKUP(BX102,'Grade-Percent-GPA'!$E:$F,2,FALSE)+VLOOKUP(BY102,'Grade-Percent-GPA'!$E:$F,2,FALSE)+VLOOKUP(BZ102,'Grade-Percent-GPA'!$E:$F,2,FALSE))/(IF(BS102="",0,1)+IF(BT102="",0,1)+IF(BU102="",0,1)+IF(BV102="",0,1)+IF(BW102="",0,1)+IF(BX102="",0,1)+IF(BY102="",0,1)+IF(BZ102="",0,1)))</f>
        <v/>
      </c>
      <c r="CB102" s="171" t="str">
        <f t="shared" si="10"/>
        <v/>
      </c>
      <c r="CC102" s="171" t="str">
        <f t="shared" si="11"/>
        <v/>
      </c>
      <c r="CD102" s="168"/>
      <c r="CE102" s="169"/>
      <c r="CF102" s="170"/>
      <c r="CG102" s="170"/>
      <c r="CH102" s="170"/>
      <c r="CI102" s="170"/>
      <c r="CJ102" s="170"/>
      <c r="CK102" s="170"/>
      <c r="CL102" s="170"/>
      <c r="CM102" s="170"/>
      <c r="CN102" s="171" t="str">
        <f>IF(AND(CF102="",CG102="",CH102="",CI102="",CJ102="",CK102="",CL102="",CM102=""),"",(VLOOKUP(CF102,'Grade-Percent-GPA'!$E:$F,2,FALSE)+VLOOKUP(CG102,'Grade-Percent-GPA'!$E:$F,2,FALSE)+VLOOKUP(CH102,'Grade-Percent-GPA'!$E:$F,2,FALSE)+VLOOKUP(CI102,'Grade-Percent-GPA'!$E:$F,2,FALSE)+VLOOKUP(CJ102,'Grade-Percent-GPA'!$E:$F,2,FALSE)+VLOOKUP(CK102,'Grade-Percent-GPA'!$E:$F,2,FALSE)+VLOOKUP(CL102,'Grade-Percent-GPA'!$E:$F,2,FALSE)+VLOOKUP(CM102,'Grade-Percent-GPA'!$E:$F,2,FALSE))/(IF(CF102="",0,1)+IF(CG102="",0,1)+IF(CH102="",0,1)+IF(CI102="",0,1)+IF(CJ102="",0,1)+IF(CK102="",0,1)+IF(CL102="",0,1)+IF(CM102="",0,1)))</f>
        <v/>
      </c>
      <c r="CO102" s="171" t="str">
        <f t="shared" si="12"/>
        <v/>
      </c>
      <c r="CP102" s="171" t="str">
        <f t="shared" si="13"/>
        <v/>
      </c>
      <c r="CQ102" s="168"/>
      <c r="CR102" s="169"/>
      <c r="CS102" s="170"/>
      <c r="CT102" s="170"/>
      <c r="CU102" s="170"/>
      <c r="CV102" s="170"/>
      <c r="CW102" s="170"/>
      <c r="CX102" s="170"/>
      <c r="CY102" s="170"/>
      <c r="CZ102" s="170"/>
      <c r="DA102" s="171" t="str">
        <f>IF(AND(CS102="",CT102="",CU102="",CV102="",CW102="",CX102="",CY102="",CZ102=""),"",(VLOOKUP(CS102,'Grade-Percent-GPA'!$E:$F,2,FALSE)+VLOOKUP(CT102,'Grade-Percent-GPA'!$E:$F,2,FALSE)+VLOOKUP(CU102,'Grade-Percent-GPA'!$E:$F,2,FALSE)+VLOOKUP(CV102,'Grade-Percent-GPA'!$E:$F,2,FALSE)+VLOOKUP(CW102,'Grade-Percent-GPA'!$E:$F,2,FALSE)+VLOOKUP(CX102,'Grade-Percent-GPA'!$E:$F,2,FALSE)+VLOOKUP(CY102,'Grade-Percent-GPA'!$E:$F,2,FALSE)+VLOOKUP(CZ102,'Grade-Percent-GPA'!$E:$F,2,FALSE))/(IF(CS102="",0,1)+IF(CT102="",0,1)+IF(CU102="",0,1)+IF(CV102="",0,1)+IF(CW102="",0,1)+IF(CX102="",0,1)+IF(CY102="",0,1)+IF(CZ102="",0,1)))</f>
        <v/>
      </c>
      <c r="DB102" s="171" t="str">
        <f t="shared" si="14"/>
        <v/>
      </c>
      <c r="DC102" s="171" t="str">
        <f t="shared" si="15"/>
        <v/>
      </c>
    </row>
    <row r="103" spans="1:107" ht="14.25" customHeight="1" x14ac:dyDescent="0.3">
      <c r="A103" s="167"/>
      <c r="B103" s="110"/>
      <c r="C103" s="110"/>
      <c r="D103" s="168"/>
      <c r="E103" s="169"/>
      <c r="F103" s="170"/>
      <c r="G103" s="170"/>
      <c r="H103" s="170"/>
      <c r="I103" s="170"/>
      <c r="J103" s="170"/>
      <c r="K103" s="170"/>
      <c r="L103" s="170"/>
      <c r="M103" s="170"/>
      <c r="N103" s="171" t="str">
        <f>IF(AND(F103="",G103="",H103="",I103="",J103="",K103="",L103="",M103=""),"",(VLOOKUP(F103,'Grade-Percent-GPA'!$E:$F,2,FALSE)+VLOOKUP(G103,'Grade-Percent-GPA'!$E:$F,2,FALSE)+VLOOKUP(H103,'Grade-Percent-GPA'!$E:$F,2,FALSE)+VLOOKUP(I103,'Grade-Percent-GPA'!$E:$F,2,FALSE)+VLOOKUP(J103,'Grade-Percent-GPA'!$E:$F,2,FALSE)+VLOOKUP(K103,'Grade-Percent-GPA'!$E:$F,2,FALSE)+VLOOKUP(L103,'Grade-Percent-GPA'!$E:$F,2,FALSE)+VLOOKUP(M103,'Grade-Percent-GPA'!$E:$F,2,FALSE))/(IF(F103="",0,1)+IF(G103="",0,1)+IF(H103="",0,1)+IF(I103="",0,1)+IF(J103="",0,1)+IF(K103="",0,1)+IF(L103="",0,1)+IF(M103="",0,1)))</f>
        <v/>
      </c>
      <c r="O103" s="171" t="str">
        <f t="shared" si="0"/>
        <v/>
      </c>
      <c r="P103" s="171" t="str">
        <f t="shared" si="1"/>
        <v/>
      </c>
      <c r="Q103" s="168"/>
      <c r="R103" s="169"/>
      <c r="S103" s="170"/>
      <c r="T103" s="170"/>
      <c r="U103" s="170"/>
      <c r="V103" s="170"/>
      <c r="W103" s="170"/>
      <c r="X103" s="170"/>
      <c r="Y103" s="170"/>
      <c r="Z103" s="170"/>
      <c r="AA103" s="171" t="str">
        <f>IF(AND(S103="",T103="",U103="",V103="",W103="",X103="",Y103="",Z103=""),"",(VLOOKUP(S103,'Grade-Percent-GPA'!$E:$F,2,FALSE)+VLOOKUP(T103,'Grade-Percent-GPA'!$E:$F,2,FALSE)+VLOOKUP(U103,'Grade-Percent-GPA'!$E:$F,2,FALSE)+VLOOKUP(V103,'Grade-Percent-GPA'!$E:$F,2,FALSE)+VLOOKUP(W103,'Grade-Percent-GPA'!$E:$F,2,FALSE)+VLOOKUP(X103,'Grade-Percent-GPA'!$E:$F,2,FALSE)+VLOOKUP(Y103,'Grade-Percent-GPA'!$E:$F,2,FALSE)+VLOOKUP(Z103,'Grade-Percent-GPA'!$E:$F,2,FALSE))/(IF(S103="",0,1)+IF(T103="",0,1)+IF(U103="",0,1)+IF(V103="",0,1)+IF(W103="",0,1)+IF(X103="",0,1)+IF(Y103="",0,1)+IF(Z103="",0,1)))</f>
        <v/>
      </c>
      <c r="AB103" s="171" t="str">
        <f t="shared" si="2"/>
        <v/>
      </c>
      <c r="AC103" s="171" t="str">
        <f t="shared" si="3"/>
        <v/>
      </c>
      <c r="AD103" s="168"/>
      <c r="AE103" s="169"/>
      <c r="AF103" s="170"/>
      <c r="AG103" s="170"/>
      <c r="AH103" s="170"/>
      <c r="AI103" s="170"/>
      <c r="AJ103" s="170"/>
      <c r="AK103" s="170"/>
      <c r="AL103" s="170"/>
      <c r="AM103" s="170"/>
      <c r="AN103" s="171" t="str">
        <f>IF(AND(AF103="",AG103="",AH103="",AI103="",AJ103="",AK103="",AL103="",AM103=""),"",(VLOOKUP(AF103,'Grade-Percent-GPA'!$E:$F,2,FALSE)+VLOOKUP(AG103,'Grade-Percent-GPA'!$E:$F,2,FALSE)+VLOOKUP(AH103,'Grade-Percent-GPA'!$E:$F,2,FALSE)+VLOOKUP(AI103,'Grade-Percent-GPA'!$E:$F,2,FALSE)+VLOOKUP(AJ103,'Grade-Percent-GPA'!$E:$F,2,FALSE)+VLOOKUP(AK103,'Grade-Percent-GPA'!$E:$F,2,FALSE)+VLOOKUP(AL103,'Grade-Percent-GPA'!$E:$F,2,FALSE)+VLOOKUP(AM103,'Grade-Percent-GPA'!$E:$F,2,FALSE))/(IF(AF103="",0,1)+IF(AG103="",0,1)+IF(AH103="",0,1)+IF(AI103="",0,1)+IF(AJ103="",0,1)+IF(AK103="",0,1)+IF(AL103="",0,1)+IF(AM103="",0,1)))</f>
        <v/>
      </c>
      <c r="AO103" s="171" t="str">
        <f t="shared" si="4"/>
        <v/>
      </c>
      <c r="AP103" s="171" t="str">
        <f t="shared" si="5"/>
        <v/>
      </c>
      <c r="AQ103" s="168"/>
      <c r="AR103" s="169"/>
      <c r="AS103" s="170"/>
      <c r="AT103" s="170"/>
      <c r="AU103" s="170"/>
      <c r="AV103" s="170"/>
      <c r="AW103" s="170"/>
      <c r="AX103" s="170"/>
      <c r="AY103" s="170"/>
      <c r="AZ103" s="170"/>
      <c r="BA103" s="171" t="str">
        <f>IF(AND(AS103="",AT103="",AU103="",AV103="",AW103="",AX103="",AY103="",AZ103=""),"",(VLOOKUP(AS103,'Grade-Percent-GPA'!$E:$F,2,FALSE)+VLOOKUP(AT103,'Grade-Percent-GPA'!$E:$F,2,FALSE)+VLOOKUP(AU103,'Grade-Percent-GPA'!$E:$F,2,FALSE)+VLOOKUP(AV103,'Grade-Percent-GPA'!$E:$F,2,FALSE)+VLOOKUP(AW103,'Grade-Percent-GPA'!$E:$F,2,FALSE)+VLOOKUP(AX103,'Grade-Percent-GPA'!$E:$F,2,FALSE)+VLOOKUP(AY103,'Grade-Percent-GPA'!$E:$F,2,FALSE)+VLOOKUP(AZ103,'Grade-Percent-GPA'!$E:$F,2,FALSE))/(IF(AS103="",0,1)+IF(AT103="",0,1)+IF(AU103="",0,1)+IF(AV103="",0,1)+IF(AW103="",0,1)+IF(AX103="",0,1)+IF(AY103="",0,1)+IF(AZ103="",0,1)))</f>
        <v/>
      </c>
      <c r="BB103" s="171" t="str">
        <f t="shared" si="6"/>
        <v/>
      </c>
      <c r="BC103" s="171" t="str">
        <f t="shared" si="7"/>
        <v/>
      </c>
      <c r="BD103" s="168"/>
      <c r="BE103" s="169"/>
      <c r="BF103" s="170"/>
      <c r="BG103" s="170"/>
      <c r="BH103" s="170"/>
      <c r="BI103" s="170"/>
      <c r="BJ103" s="170"/>
      <c r="BK103" s="170"/>
      <c r="BL103" s="170"/>
      <c r="BM103" s="170"/>
      <c r="BN103" s="171" t="str">
        <f>IF(AND(BF103="",BG103="",BH103="",BI103="",BJ103="",BK103="",BL103="",BM103=""),"",(VLOOKUP(BF103,'Grade-Percent-GPA'!$E:$F,2,FALSE)+VLOOKUP(BG103,'Grade-Percent-GPA'!$E:$F,2,FALSE)+VLOOKUP(BH103,'Grade-Percent-GPA'!$E:$F,2,FALSE)+VLOOKUP(BI103,'Grade-Percent-GPA'!$E:$F,2,FALSE)+VLOOKUP(BJ103,'Grade-Percent-GPA'!$E:$F,2,FALSE)+VLOOKUP(BK103,'Grade-Percent-GPA'!$E:$F,2,FALSE)+VLOOKUP(BL103,'Grade-Percent-GPA'!$E:$F,2,FALSE)+VLOOKUP(BM103,'Grade-Percent-GPA'!$E:$F,2,FALSE))/(IF(BF103="",0,1)+IF(BG103="",0,1)+IF(BH103="",0,1)+IF(BI103="",0,1)+IF(BJ103="",0,1)+IF(BK103="",0,1)+IF(BL103="",0,1)+IF(BM103="",0,1)))</f>
        <v/>
      </c>
      <c r="BO103" s="171" t="str">
        <f t="shared" si="8"/>
        <v/>
      </c>
      <c r="BP103" s="171" t="str">
        <f t="shared" si="9"/>
        <v/>
      </c>
      <c r="BQ103" s="168"/>
      <c r="BR103" s="169"/>
      <c r="BS103" s="170"/>
      <c r="BT103" s="170"/>
      <c r="BU103" s="170"/>
      <c r="BV103" s="170"/>
      <c r="BW103" s="170"/>
      <c r="BX103" s="170"/>
      <c r="BY103" s="170"/>
      <c r="BZ103" s="170"/>
      <c r="CA103" s="171" t="str">
        <f>IF(AND(BS103="",BT103="",BU103="",BV103="",BW103="",BX103="",BY103="",BZ103=""),"",(VLOOKUP(BS103,'Grade-Percent-GPA'!$E:$F,2,FALSE)+VLOOKUP(BT103,'Grade-Percent-GPA'!$E:$F,2,FALSE)+VLOOKUP(BU103,'Grade-Percent-GPA'!$E:$F,2,FALSE)+VLOOKUP(BV103,'Grade-Percent-GPA'!$E:$F,2,FALSE)+VLOOKUP(BW103,'Grade-Percent-GPA'!$E:$F,2,FALSE)+VLOOKUP(BX103,'Grade-Percent-GPA'!$E:$F,2,FALSE)+VLOOKUP(BY103,'Grade-Percent-GPA'!$E:$F,2,FALSE)+VLOOKUP(BZ103,'Grade-Percent-GPA'!$E:$F,2,FALSE))/(IF(BS103="",0,1)+IF(BT103="",0,1)+IF(BU103="",0,1)+IF(BV103="",0,1)+IF(BW103="",0,1)+IF(BX103="",0,1)+IF(BY103="",0,1)+IF(BZ103="",0,1)))</f>
        <v/>
      </c>
      <c r="CB103" s="171" t="str">
        <f t="shared" si="10"/>
        <v/>
      </c>
      <c r="CC103" s="171" t="str">
        <f t="shared" si="11"/>
        <v/>
      </c>
      <c r="CD103" s="168"/>
      <c r="CE103" s="169"/>
      <c r="CF103" s="170"/>
      <c r="CG103" s="170"/>
      <c r="CH103" s="170"/>
      <c r="CI103" s="170"/>
      <c r="CJ103" s="170"/>
      <c r="CK103" s="170"/>
      <c r="CL103" s="170"/>
      <c r="CM103" s="170"/>
      <c r="CN103" s="171" t="str">
        <f>IF(AND(CF103="",CG103="",CH103="",CI103="",CJ103="",CK103="",CL103="",CM103=""),"",(VLOOKUP(CF103,'Grade-Percent-GPA'!$E:$F,2,FALSE)+VLOOKUP(CG103,'Grade-Percent-GPA'!$E:$F,2,FALSE)+VLOOKUP(CH103,'Grade-Percent-GPA'!$E:$F,2,FALSE)+VLOOKUP(CI103,'Grade-Percent-GPA'!$E:$F,2,FALSE)+VLOOKUP(CJ103,'Grade-Percent-GPA'!$E:$F,2,FALSE)+VLOOKUP(CK103,'Grade-Percent-GPA'!$E:$F,2,FALSE)+VLOOKUP(CL103,'Grade-Percent-GPA'!$E:$F,2,FALSE)+VLOOKUP(CM103,'Grade-Percent-GPA'!$E:$F,2,FALSE))/(IF(CF103="",0,1)+IF(CG103="",0,1)+IF(CH103="",0,1)+IF(CI103="",0,1)+IF(CJ103="",0,1)+IF(CK103="",0,1)+IF(CL103="",0,1)+IF(CM103="",0,1)))</f>
        <v/>
      </c>
      <c r="CO103" s="171" t="str">
        <f t="shared" si="12"/>
        <v/>
      </c>
      <c r="CP103" s="171" t="str">
        <f t="shared" si="13"/>
        <v/>
      </c>
      <c r="CQ103" s="168"/>
      <c r="CR103" s="169"/>
      <c r="CS103" s="170"/>
      <c r="CT103" s="170"/>
      <c r="CU103" s="170"/>
      <c r="CV103" s="170"/>
      <c r="CW103" s="170"/>
      <c r="CX103" s="170"/>
      <c r="CY103" s="170"/>
      <c r="CZ103" s="170"/>
      <c r="DA103" s="171" t="str">
        <f>IF(AND(CS103="",CT103="",CU103="",CV103="",CW103="",CX103="",CY103="",CZ103=""),"",(VLOOKUP(CS103,'Grade-Percent-GPA'!$E:$F,2,FALSE)+VLOOKUP(CT103,'Grade-Percent-GPA'!$E:$F,2,FALSE)+VLOOKUP(CU103,'Grade-Percent-GPA'!$E:$F,2,FALSE)+VLOOKUP(CV103,'Grade-Percent-GPA'!$E:$F,2,FALSE)+VLOOKUP(CW103,'Grade-Percent-GPA'!$E:$F,2,FALSE)+VLOOKUP(CX103,'Grade-Percent-GPA'!$E:$F,2,FALSE)+VLOOKUP(CY103,'Grade-Percent-GPA'!$E:$F,2,FALSE)+VLOOKUP(CZ103,'Grade-Percent-GPA'!$E:$F,2,FALSE))/(IF(CS103="",0,1)+IF(CT103="",0,1)+IF(CU103="",0,1)+IF(CV103="",0,1)+IF(CW103="",0,1)+IF(CX103="",0,1)+IF(CY103="",0,1)+IF(CZ103="",0,1)))</f>
        <v/>
      </c>
      <c r="DB103" s="171" t="str">
        <f t="shared" si="14"/>
        <v/>
      </c>
      <c r="DC103" s="171" t="str">
        <f t="shared" si="15"/>
        <v/>
      </c>
    </row>
    <row r="104" spans="1:107" ht="14.25" customHeight="1" x14ac:dyDescent="0.3">
      <c r="A104" s="167"/>
      <c r="B104" s="110"/>
      <c r="C104" s="110"/>
      <c r="D104" s="168"/>
      <c r="E104" s="169"/>
      <c r="F104" s="170"/>
      <c r="G104" s="170"/>
      <c r="H104" s="170"/>
      <c r="I104" s="170"/>
      <c r="J104" s="170"/>
      <c r="K104" s="170"/>
      <c r="L104" s="170"/>
      <c r="M104" s="170"/>
      <c r="N104" s="171" t="str">
        <f>IF(AND(F104="",G104="",H104="",I104="",J104="",K104="",L104="",M104=""),"",(VLOOKUP(F104,'Grade-Percent-GPA'!$E:$F,2,FALSE)+VLOOKUP(G104,'Grade-Percent-GPA'!$E:$F,2,FALSE)+VLOOKUP(H104,'Grade-Percent-GPA'!$E:$F,2,FALSE)+VLOOKUP(I104,'Grade-Percent-GPA'!$E:$F,2,FALSE)+VLOOKUP(J104,'Grade-Percent-GPA'!$E:$F,2,FALSE)+VLOOKUP(K104,'Grade-Percent-GPA'!$E:$F,2,FALSE)+VLOOKUP(L104,'Grade-Percent-GPA'!$E:$F,2,FALSE)+VLOOKUP(M104,'Grade-Percent-GPA'!$E:$F,2,FALSE))/(IF(F104="",0,1)+IF(G104="",0,1)+IF(H104="",0,1)+IF(I104="",0,1)+IF(J104="",0,1)+IF(K104="",0,1)+IF(L104="",0,1)+IF(M104="",0,1)))</f>
        <v/>
      </c>
      <c r="O104" s="171" t="str">
        <f t="shared" si="0"/>
        <v/>
      </c>
      <c r="P104" s="171" t="str">
        <f t="shared" si="1"/>
        <v/>
      </c>
      <c r="Q104" s="168"/>
      <c r="R104" s="169"/>
      <c r="S104" s="170"/>
      <c r="T104" s="170"/>
      <c r="U104" s="170"/>
      <c r="V104" s="170"/>
      <c r="W104" s="170"/>
      <c r="X104" s="170"/>
      <c r="Y104" s="170"/>
      <c r="Z104" s="170"/>
      <c r="AA104" s="171" t="str">
        <f>IF(AND(S104="",T104="",U104="",V104="",W104="",X104="",Y104="",Z104=""),"",(VLOOKUP(S104,'Grade-Percent-GPA'!$E:$F,2,FALSE)+VLOOKUP(T104,'Grade-Percent-GPA'!$E:$F,2,FALSE)+VLOOKUP(U104,'Grade-Percent-GPA'!$E:$F,2,FALSE)+VLOOKUP(V104,'Grade-Percent-GPA'!$E:$F,2,FALSE)+VLOOKUP(W104,'Grade-Percent-GPA'!$E:$F,2,FALSE)+VLOOKUP(X104,'Grade-Percent-GPA'!$E:$F,2,FALSE)+VLOOKUP(Y104,'Grade-Percent-GPA'!$E:$F,2,FALSE)+VLOOKUP(Z104,'Grade-Percent-GPA'!$E:$F,2,FALSE))/(IF(S104="",0,1)+IF(T104="",0,1)+IF(U104="",0,1)+IF(V104="",0,1)+IF(W104="",0,1)+IF(X104="",0,1)+IF(Y104="",0,1)+IF(Z104="",0,1)))</f>
        <v/>
      </c>
      <c r="AB104" s="171" t="str">
        <f t="shared" si="2"/>
        <v/>
      </c>
      <c r="AC104" s="171" t="str">
        <f t="shared" si="3"/>
        <v/>
      </c>
      <c r="AD104" s="168"/>
      <c r="AE104" s="169"/>
      <c r="AF104" s="170"/>
      <c r="AG104" s="170"/>
      <c r="AH104" s="170"/>
      <c r="AI104" s="170"/>
      <c r="AJ104" s="170"/>
      <c r="AK104" s="170"/>
      <c r="AL104" s="170"/>
      <c r="AM104" s="170"/>
      <c r="AN104" s="171" t="str">
        <f>IF(AND(AF104="",AG104="",AH104="",AI104="",AJ104="",AK104="",AL104="",AM104=""),"",(VLOOKUP(AF104,'Grade-Percent-GPA'!$E:$F,2,FALSE)+VLOOKUP(AG104,'Grade-Percent-GPA'!$E:$F,2,FALSE)+VLOOKUP(AH104,'Grade-Percent-GPA'!$E:$F,2,FALSE)+VLOOKUP(AI104,'Grade-Percent-GPA'!$E:$F,2,FALSE)+VLOOKUP(AJ104,'Grade-Percent-GPA'!$E:$F,2,FALSE)+VLOOKUP(AK104,'Grade-Percent-GPA'!$E:$F,2,FALSE)+VLOOKUP(AL104,'Grade-Percent-GPA'!$E:$F,2,FALSE)+VLOOKUP(AM104,'Grade-Percent-GPA'!$E:$F,2,FALSE))/(IF(AF104="",0,1)+IF(AG104="",0,1)+IF(AH104="",0,1)+IF(AI104="",0,1)+IF(AJ104="",0,1)+IF(AK104="",0,1)+IF(AL104="",0,1)+IF(AM104="",0,1)))</f>
        <v/>
      </c>
      <c r="AO104" s="171" t="str">
        <f t="shared" si="4"/>
        <v/>
      </c>
      <c r="AP104" s="171" t="str">
        <f t="shared" si="5"/>
        <v/>
      </c>
      <c r="AQ104" s="168"/>
      <c r="AR104" s="169"/>
      <c r="AS104" s="170"/>
      <c r="AT104" s="170"/>
      <c r="AU104" s="170"/>
      <c r="AV104" s="170"/>
      <c r="AW104" s="170"/>
      <c r="AX104" s="170"/>
      <c r="AY104" s="170"/>
      <c r="AZ104" s="170"/>
      <c r="BA104" s="171" t="str">
        <f>IF(AND(AS104="",AT104="",AU104="",AV104="",AW104="",AX104="",AY104="",AZ104=""),"",(VLOOKUP(AS104,'Grade-Percent-GPA'!$E:$F,2,FALSE)+VLOOKUP(AT104,'Grade-Percent-GPA'!$E:$F,2,FALSE)+VLOOKUP(AU104,'Grade-Percent-GPA'!$E:$F,2,FALSE)+VLOOKUP(AV104,'Grade-Percent-GPA'!$E:$F,2,FALSE)+VLOOKUP(AW104,'Grade-Percent-GPA'!$E:$F,2,FALSE)+VLOOKUP(AX104,'Grade-Percent-GPA'!$E:$F,2,FALSE)+VLOOKUP(AY104,'Grade-Percent-GPA'!$E:$F,2,FALSE)+VLOOKUP(AZ104,'Grade-Percent-GPA'!$E:$F,2,FALSE))/(IF(AS104="",0,1)+IF(AT104="",0,1)+IF(AU104="",0,1)+IF(AV104="",0,1)+IF(AW104="",0,1)+IF(AX104="",0,1)+IF(AY104="",0,1)+IF(AZ104="",0,1)))</f>
        <v/>
      </c>
      <c r="BB104" s="171" t="str">
        <f t="shared" si="6"/>
        <v/>
      </c>
      <c r="BC104" s="171" t="str">
        <f t="shared" si="7"/>
        <v/>
      </c>
      <c r="BD104" s="168"/>
      <c r="BE104" s="169"/>
      <c r="BF104" s="170"/>
      <c r="BG104" s="170"/>
      <c r="BH104" s="170"/>
      <c r="BI104" s="170"/>
      <c r="BJ104" s="170"/>
      <c r="BK104" s="170"/>
      <c r="BL104" s="170"/>
      <c r="BM104" s="170"/>
      <c r="BN104" s="171" t="str">
        <f>IF(AND(BF104="",BG104="",BH104="",BI104="",BJ104="",BK104="",BL104="",BM104=""),"",(VLOOKUP(BF104,'Grade-Percent-GPA'!$E:$F,2,FALSE)+VLOOKUP(BG104,'Grade-Percent-GPA'!$E:$F,2,FALSE)+VLOOKUP(BH104,'Grade-Percent-GPA'!$E:$F,2,FALSE)+VLOOKUP(BI104,'Grade-Percent-GPA'!$E:$F,2,FALSE)+VLOOKUP(BJ104,'Grade-Percent-GPA'!$E:$F,2,FALSE)+VLOOKUP(BK104,'Grade-Percent-GPA'!$E:$F,2,FALSE)+VLOOKUP(BL104,'Grade-Percent-GPA'!$E:$F,2,FALSE)+VLOOKUP(BM104,'Grade-Percent-GPA'!$E:$F,2,FALSE))/(IF(BF104="",0,1)+IF(BG104="",0,1)+IF(BH104="",0,1)+IF(BI104="",0,1)+IF(BJ104="",0,1)+IF(BK104="",0,1)+IF(BL104="",0,1)+IF(BM104="",0,1)))</f>
        <v/>
      </c>
      <c r="BO104" s="171" t="str">
        <f t="shared" si="8"/>
        <v/>
      </c>
      <c r="BP104" s="171" t="str">
        <f t="shared" si="9"/>
        <v/>
      </c>
      <c r="BQ104" s="168"/>
      <c r="BR104" s="169"/>
      <c r="BS104" s="170"/>
      <c r="BT104" s="170"/>
      <c r="BU104" s="170"/>
      <c r="BV104" s="170"/>
      <c r="BW104" s="170"/>
      <c r="BX104" s="170"/>
      <c r="BY104" s="170"/>
      <c r="BZ104" s="170"/>
      <c r="CA104" s="171" t="str">
        <f>IF(AND(BS104="",BT104="",BU104="",BV104="",BW104="",BX104="",BY104="",BZ104=""),"",(VLOOKUP(BS104,'Grade-Percent-GPA'!$E:$F,2,FALSE)+VLOOKUP(BT104,'Grade-Percent-GPA'!$E:$F,2,FALSE)+VLOOKUP(BU104,'Grade-Percent-GPA'!$E:$F,2,FALSE)+VLOOKUP(BV104,'Grade-Percent-GPA'!$E:$F,2,FALSE)+VLOOKUP(BW104,'Grade-Percent-GPA'!$E:$F,2,FALSE)+VLOOKUP(BX104,'Grade-Percent-GPA'!$E:$F,2,FALSE)+VLOOKUP(BY104,'Grade-Percent-GPA'!$E:$F,2,FALSE)+VLOOKUP(BZ104,'Grade-Percent-GPA'!$E:$F,2,FALSE))/(IF(BS104="",0,1)+IF(BT104="",0,1)+IF(BU104="",0,1)+IF(BV104="",0,1)+IF(BW104="",0,1)+IF(BX104="",0,1)+IF(BY104="",0,1)+IF(BZ104="",0,1)))</f>
        <v/>
      </c>
      <c r="CB104" s="171" t="str">
        <f t="shared" si="10"/>
        <v/>
      </c>
      <c r="CC104" s="171" t="str">
        <f t="shared" si="11"/>
        <v/>
      </c>
      <c r="CD104" s="168"/>
      <c r="CE104" s="169"/>
      <c r="CF104" s="170"/>
      <c r="CG104" s="170"/>
      <c r="CH104" s="170"/>
      <c r="CI104" s="170"/>
      <c r="CJ104" s="170"/>
      <c r="CK104" s="170"/>
      <c r="CL104" s="170"/>
      <c r="CM104" s="170"/>
      <c r="CN104" s="171" t="str">
        <f>IF(AND(CF104="",CG104="",CH104="",CI104="",CJ104="",CK104="",CL104="",CM104=""),"",(VLOOKUP(CF104,'Grade-Percent-GPA'!$E:$F,2,FALSE)+VLOOKUP(CG104,'Grade-Percent-GPA'!$E:$F,2,FALSE)+VLOOKUP(CH104,'Grade-Percent-GPA'!$E:$F,2,FALSE)+VLOOKUP(CI104,'Grade-Percent-GPA'!$E:$F,2,FALSE)+VLOOKUP(CJ104,'Grade-Percent-GPA'!$E:$F,2,FALSE)+VLOOKUP(CK104,'Grade-Percent-GPA'!$E:$F,2,FALSE)+VLOOKUP(CL104,'Grade-Percent-GPA'!$E:$F,2,FALSE)+VLOOKUP(CM104,'Grade-Percent-GPA'!$E:$F,2,FALSE))/(IF(CF104="",0,1)+IF(CG104="",0,1)+IF(CH104="",0,1)+IF(CI104="",0,1)+IF(CJ104="",0,1)+IF(CK104="",0,1)+IF(CL104="",0,1)+IF(CM104="",0,1)))</f>
        <v/>
      </c>
      <c r="CO104" s="171" t="str">
        <f t="shared" si="12"/>
        <v/>
      </c>
      <c r="CP104" s="171" t="str">
        <f t="shared" si="13"/>
        <v/>
      </c>
      <c r="CQ104" s="168"/>
      <c r="CR104" s="169"/>
      <c r="CS104" s="170"/>
      <c r="CT104" s="170"/>
      <c r="CU104" s="170"/>
      <c r="CV104" s="170"/>
      <c r="CW104" s="170"/>
      <c r="CX104" s="170"/>
      <c r="CY104" s="170"/>
      <c r="CZ104" s="170"/>
      <c r="DA104" s="171" t="str">
        <f>IF(AND(CS104="",CT104="",CU104="",CV104="",CW104="",CX104="",CY104="",CZ104=""),"",(VLOOKUP(CS104,'Grade-Percent-GPA'!$E:$F,2,FALSE)+VLOOKUP(CT104,'Grade-Percent-GPA'!$E:$F,2,FALSE)+VLOOKUP(CU104,'Grade-Percent-GPA'!$E:$F,2,FALSE)+VLOOKUP(CV104,'Grade-Percent-GPA'!$E:$F,2,FALSE)+VLOOKUP(CW104,'Grade-Percent-GPA'!$E:$F,2,FALSE)+VLOOKUP(CX104,'Grade-Percent-GPA'!$E:$F,2,FALSE)+VLOOKUP(CY104,'Grade-Percent-GPA'!$E:$F,2,FALSE)+VLOOKUP(CZ104,'Grade-Percent-GPA'!$E:$F,2,FALSE))/(IF(CS104="",0,1)+IF(CT104="",0,1)+IF(CU104="",0,1)+IF(CV104="",0,1)+IF(CW104="",0,1)+IF(CX104="",0,1)+IF(CY104="",0,1)+IF(CZ104="",0,1)))</f>
        <v/>
      </c>
      <c r="DB104" s="171" t="str">
        <f t="shared" si="14"/>
        <v/>
      </c>
      <c r="DC104" s="171" t="str">
        <f t="shared" si="15"/>
        <v/>
      </c>
    </row>
    <row r="105" spans="1:107" ht="14.25" customHeight="1" x14ac:dyDescent="0.3">
      <c r="A105" s="167"/>
      <c r="B105" s="110"/>
      <c r="C105" s="110"/>
      <c r="D105" s="168"/>
      <c r="E105" s="169"/>
      <c r="F105" s="170"/>
      <c r="G105" s="170"/>
      <c r="H105" s="170"/>
      <c r="I105" s="170"/>
      <c r="J105" s="170"/>
      <c r="K105" s="170"/>
      <c r="L105" s="170"/>
      <c r="M105" s="170"/>
      <c r="N105" s="171" t="str">
        <f>IF(AND(F105="",G105="",H105="",I105="",J105="",K105="",L105="",M105=""),"",(VLOOKUP(F105,'Grade-Percent-GPA'!$E:$F,2,FALSE)+VLOOKUP(G105,'Grade-Percent-GPA'!$E:$F,2,FALSE)+VLOOKUP(H105,'Grade-Percent-GPA'!$E:$F,2,FALSE)+VLOOKUP(I105,'Grade-Percent-GPA'!$E:$F,2,FALSE)+VLOOKUP(J105,'Grade-Percent-GPA'!$E:$F,2,FALSE)+VLOOKUP(K105,'Grade-Percent-GPA'!$E:$F,2,FALSE)+VLOOKUP(L105,'Grade-Percent-GPA'!$E:$F,2,FALSE)+VLOOKUP(M105,'Grade-Percent-GPA'!$E:$F,2,FALSE))/(IF(F105="",0,1)+IF(G105="",0,1)+IF(H105="",0,1)+IF(I105="",0,1)+IF(J105="",0,1)+IF(K105="",0,1)+IF(L105="",0,1)+IF(M105="",0,1)))</f>
        <v/>
      </c>
      <c r="O105" s="171" t="str">
        <f t="shared" si="0"/>
        <v/>
      </c>
      <c r="P105" s="171" t="str">
        <f t="shared" si="1"/>
        <v/>
      </c>
      <c r="Q105" s="168"/>
      <c r="R105" s="169"/>
      <c r="S105" s="170"/>
      <c r="T105" s="170"/>
      <c r="U105" s="170"/>
      <c r="V105" s="170"/>
      <c r="W105" s="170"/>
      <c r="X105" s="170"/>
      <c r="Y105" s="170"/>
      <c r="Z105" s="170"/>
      <c r="AA105" s="171" t="str">
        <f>IF(AND(S105="",T105="",U105="",V105="",W105="",X105="",Y105="",Z105=""),"",(VLOOKUP(S105,'Grade-Percent-GPA'!$E:$F,2,FALSE)+VLOOKUP(T105,'Grade-Percent-GPA'!$E:$F,2,FALSE)+VLOOKUP(U105,'Grade-Percent-GPA'!$E:$F,2,FALSE)+VLOOKUP(V105,'Grade-Percent-GPA'!$E:$F,2,FALSE)+VLOOKUP(W105,'Grade-Percent-GPA'!$E:$F,2,FALSE)+VLOOKUP(X105,'Grade-Percent-GPA'!$E:$F,2,FALSE)+VLOOKUP(Y105,'Grade-Percent-GPA'!$E:$F,2,FALSE)+VLOOKUP(Z105,'Grade-Percent-GPA'!$E:$F,2,FALSE))/(IF(S105="",0,1)+IF(T105="",0,1)+IF(U105="",0,1)+IF(V105="",0,1)+IF(W105="",0,1)+IF(X105="",0,1)+IF(Y105="",0,1)+IF(Z105="",0,1)))</f>
        <v/>
      </c>
      <c r="AB105" s="171" t="str">
        <f t="shared" si="2"/>
        <v/>
      </c>
      <c r="AC105" s="171" t="str">
        <f t="shared" si="3"/>
        <v/>
      </c>
      <c r="AD105" s="168"/>
      <c r="AE105" s="169"/>
      <c r="AF105" s="170"/>
      <c r="AG105" s="170"/>
      <c r="AH105" s="170"/>
      <c r="AI105" s="170"/>
      <c r="AJ105" s="170"/>
      <c r="AK105" s="170"/>
      <c r="AL105" s="170"/>
      <c r="AM105" s="170"/>
      <c r="AN105" s="171" t="str">
        <f>IF(AND(AF105="",AG105="",AH105="",AI105="",AJ105="",AK105="",AL105="",AM105=""),"",(VLOOKUP(AF105,'Grade-Percent-GPA'!$E:$F,2,FALSE)+VLOOKUP(AG105,'Grade-Percent-GPA'!$E:$F,2,FALSE)+VLOOKUP(AH105,'Grade-Percent-GPA'!$E:$F,2,FALSE)+VLOOKUP(AI105,'Grade-Percent-GPA'!$E:$F,2,FALSE)+VLOOKUP(AJ105,'Grade-Percent-GPA'!$E:$F,2,FALSE)+VLOOKUP(AK105,'Grade-Percent-GPA'!$E:$F,2,FALSE)+VLOOKUP(AL105,'Grade-Percent-GPA'!$E:$F,2,FALSE)+VLOOKUP(AM105,'Grade-Percent-GPA'!$E:$F,2,FALSE))/(IF(AF105="",0,1)+IF(AG105="",0,1)+IF(AH105="",0,1)+IF(AI105="",0,1)+IF(AJ105="",0,1)+IF(AK105="",0,1)+IF(AL105="",0,1)+IF(AM105="",0,1)))</f>
        <v/>
      </c>
      <c r="AO105" s="171" t="str">
        <f t="shared" si="4"/>
        <v/>
      </c>
      <c r="AP105" s="171" t="str">
        <f t="shared" si="5"/>
        <v/>
      </c>
      <c r="AQ105" s="168"/>
      <c r="AR105" s="169"/>
      <c r="AS105" s="170"/>
      <c r="AT105" s="170"/>
      <c r="AU105" s="170"/>
      <c r="AV105" s="170"/>
      <c r="AW105" s="170"/>
      <c r="AX105" s="170"/>
      <c r="AY105" s="170"/>
      <c r="AZ105" s="170"/>
      <c r="BA105" s="171" t="str">
        <f>IF(AND(AS105="",AT105="",AU105="",AV105="",AW105="",AX105="",AY105="",AZ105=""),"",(VLOOKUP(AS105,'Grade-Percent-GPA'!$E:$F,2,FALSE)+VLOOKUP(AT105,'Grade-Percent-GPA'!$E:$F,2,FALSE)+VLOOKUP(AU105,'Grade-Percent-GPA'!$E:$F,2,FALSE)+VLOOKUP(AV105,'Grade-Percent-GPA'!$E:$F,2,FALSE)+VLOOKUP(AW105,'Grade-Percent-GPA'!$E:$F,2,FALSE)+VLOOKUP(AX105,'Grade-Percent-GPA'!$E:$F,2,FALSE)+VLOOKUP(AY105,'Grade-Percent-GPA'!$E:$F,2,FALSE)+VLOOKUP(AZ105,'Grade-Percent-GPA'!$E:$F,2,FALSE))/(IF(AS105="",0,1)+IF(AT105="",0,1)+IF(AU105="",0,1)+IF(AV105="",0,1)+IF(AW105="",0,1)+IF(AX105="",0,1)+IF(AY105="",0,1)+IF(AZ105="",0,1)))</f>
        <v/>
      </c>
      <c r="BB105" s="171" t="str">
        <f t="shared" si="6"/>
        <v/>
      </c>
      <c r="BC105" s="171" t="str">
        <f t="shared" si="7"/>
        <v/>
      </c>
      <c r="BD105" s="168"/>
      <c r="BE105" s="169"/>
      <c r="BF105" s="170"/>
      <c r="BG105" s="170"/>
      <c r="BH105" s="170"/>
      <c r="BI105" s="170"/>
      <c r="BJ105" s="170"/>
      <c r="BK105" s="170"/>
      <c r="BL105" s="170"/>
      <c r="BM105" s="170"/>
      <c r="BN105" s="171" t="str">
        <f>IF(AND(BF105="",BG105="",BH105="",BI105="",BJ105="",BK105="",BL105="",BM105=""),"",(VLOOKUP(BF105,'Grade-Percent-GPA'!$E:$F,2,FALSE)+VLOOKUP(BG105,'Grade-Percent-GPA'!$E:$F,2,FALSE)+VLOOKUP(BH105,'Grade-Percent-GPA'!$E:$F,2,FALSE)+VLOOKUP(BI105,'Grade-Percent-GPA'!$E:$F,2,FALSE)+VLOOKUP(BJ105,'Grade-Percent-GPA'!$E:$F,2,FALSE)+VLOOKUP(BK105,'Grade-Percent-GPA'!$E:$F,2,FALSE)+VLOOKUP(BL105,'Grade-Percent-GPA'!$E:$F,2,FALSE)+VLOOKUP(BM105,'Grade-Percent-GPA'!$E:$F,2,FALSE))/(IF(BF105="",0,1)+IF(BG105="",0,1)+IF(BH105="",0,1)+IF(BI105="",0,1)+IF(BJ105="",0,1)+IF(BK105="",0,1)+IF(BL105="",0,1)+IF(BM105="",0,1)))</f>
        <v/>
      </c>
      <c r="BO105" s="171" t="str">
        <f t="shared" si="8"/>
        <v/>
      </c>
      <c r="BP105" s="171" t="str">
        <f t="shared" si="9"/>
        <v/>
      </c>
      <c r="BQ105" s="168"/>
      <c r="BR105" s="169"/>
      <c r="BS105" s="170"/>
      <c r="BT105" s="170"/>
      <c r="BU105" s="170"/>
      <c r="BV105" s="170"/>
      <c r="BW105" s="170"/>
      <c r="BX105" s="170"/>
      <c r="BY105" s="170"/>
      <c r="BZ105" s="170"/>
      <c r="CA105" s="171" t="str">
        <f>IF(AND(BS105="",BT105="",BU105="",BV105="",BW105="",BX105="",BY105="",BZ105=""),"",(VLOOKUP(BS105,'Grade-Percent-GPA'!$E:$F,2,FALSE)+VLOOKUP(BT105,'Grade-Percent-GPA'!$E:$F,2,FALSE)+VLOOKUP(BU105,'Grade-Percent-GPA'!$E:$F,2,FALSE)+VLOOKUP(BV105,'Grade-Percent-GPA'!$E:$F,2,FALSE)+VLOOKUP(BW105,'Grade-Percent-GPA'!$E:$F,2,FALSE)+VLOOKUP(BX105,'Grade-Percent-GPA'!$E:$F,2,FALSE)+VLOOKUP(BY105,'Grade-Percent-GPA'!$E:$F,2,FALSE)+VLOOKUP(BZ105,'Grade-Percent-GPA'!$E:$F,2,FALSE))/(IF(BS105="",0,1)+IF(BT105="",0,1)+IF(BU105="",0,1)+IF(BV105="",0,1)+IF(BW105="",0,1)+IF(BX105="",0,1)+IF(BY105="",0,1)+IF(BZ105="",0,1)))</f>
        <v/>
      </c>
      <c r="CB105" s="171" t="str">
        <f t="shared" si="10"/>
        <v/>
      </c>
      <c r="CC105" s="171" t="str">
        <f t="shared" si="11"/>
        <v/>
      </c>
      <c r="CD105" s="168"/>
      <c r="CE105" s="169"/>
      <c r="CF105" s="170"/>
      <c r="CG105" s="170"/>
      <c r="CH105" s="170"/>
      <c r="CI105" s="170"/>
      <c r="CJ105" s="170"/>
      <c r="CK105" s="170"/>
      <c r="CL105" s="170"/>
      <c r="CM105" s="170"/>
      <c r="CN105" s="171" t="str">
        <f>IF(AND(CF105="",CG105="",CH105="",CI105="",CJ105="",CK105="",CL105="",CM105=""),"",(VLOOKUP(CF105,'Grade-Percent-GPA'!$E:$F,2,FALSE)+VLOOKUP(CG105,'Grade-Percent-GPA'!$E:$F,2,FALSE)+VLOOKUP(CH105,'Grade-Percent-GPA'!$E:$F,2,FALSE)+VLOOKUP(CI105,'Grade-Percent-GPA'!$E:$F,2,FALSE)+VLOOKUP(CJ105,'Grade-Percent-GPA'!$E:$F,2,FALSE)+VLOOKUP(CK105,'Grade-Percent-GPA'!$E:$F,2,FALSE)+VLOOKUP(CL105,'Grade-Percent-GPA'!$E:$F,2,FALSE)+VLOOKUP(CM105,'Grade-Percent-GPA'!$E:$F,2,FALSE))/(IF(CF105="",0,1)+IF(CG105="",0,1)+IF(CH105="",0,1)+IF(CI105="",0,1)+IF(CJ105="",0,1)+IF(CK105="",0,1)+IF(CL105="",0,1)+IF(CM105="",0,1)))</f>
        <v/>
      </c>
      <c r="CO105" s="171" t="str">
        <f t="shared" si="12"/>
        <v/>
      </c>
      <c r="CP105" s="171" t="str">
        <f t="shared" si="13"/>
        <v/>
      </c>
      <c r="CQ105" s="168"/>
      <c r="CR105" s="169"/>
      <c r="CS105" s="170"/>
      <c r="CT105" s="170"/>
      <c r="CU105" s="170"/>
      <c r="CV105" s="170"/>
      <c r="CW105" s="170"/>
      <c r="CX105" s="170"/>
      <c r="CY105" s="170"/>
      <c r="CZ105" s="170"/>
      <c r="DA105" s="171" t="str">
        <f>IF(AND(CS105="",CT105="",CU105="",CV105="",CW105="",CX105="",CY105="",CZ105=""),"",(VLOOKUP(CS105,'Grade-Percent-GPA'!$E:$F,2,FALSE)+VLOOKUP(CT105,'Grade-Percent-GPA'!$E:$F,2,FALSE)+VLOOKUP(CU105,'Grade-Percent-GPA'!$E:$F,2,FALSE)+VLOOKUP(CV105,'Grade-Percent-GPA'!$E:$F,2,FALSE)+VLOOKUP(CW105,'Grade-Percent-GPA'!$E:$F,2,FALSE)+VLOOKUP(CX105,'Grade-Percent-GPA'!$E:$F,2,FALSE)+VLOOKUP(CY105,'Grade-Percent-GPA'!$E:$F,2,FALSE)+VLOOKUP(CZ105,'Grade-Percent-GPA'!$E:$F,2,FALSE))/(IF(CS105="",0,1)+IF(CT105="",0,1)+IF(CU105="",0,1)+IF(CV105="",0,1)+IF(CW105="",0,1)+IF(CX105="",0,1)+IF(CY105="",0,1)+IF(CZ105="",0,1)))</f>
        <v/>
      </c>
      <c r="DB105" s="171" t="str">
        <f t="shared" si="14"/>
        <v/>
      </c>
      <c r="DC105" s="171" t="str">
        <f t="shared" si="15"/>
        <v/>
      </c>
    </row>
    <row r="106" spans="1:107" ht="14.25" customHeight="1" x14ac:dyDescent="0.3">
      <c r="A106" s="167"/>
      <c r="B106" s="110"/>
      <c r="C106" s="110"/>
      <c r="D106" s="168"/>
      <c r="E106" s="169"/>
      <c r="F106" s="170"/>
      <c r="G106" s="170"/>
      <c r="H106" s="170"/>
      <c r="I106" s="170"/>
      <c r="J106" s="170"/>
      <c r="K106" s="170"/>
      <c r="L106" s="170"/>
      <c r="M106" s="170"/>
      <c r="N106" s="171" t="str">
        <f>IF(AND(F106="",G106="",H106="",I106="",J106="",K106="",L106="",M106=""),"",(VLOOKUP(F106,'Grade-Percent-GPA'!$E:$F,2,FALSE)+VLOOKUP(G106,'Grade-Percent-GPA'!$E:$F,2,FALSE)+VLOOKUP(H106,'Grade-Percent-GPA'!$E:$F,2,FALSE)+VLOOKUP(I106,'Grade-Percent-GPA'!$E:$F,2,FALSE)+VLOOKUP(J106,'Grade-Percent-GPA'!$E:$F,2,FALSE)+VLOOKUP(K106,'Grade-Percent-GPA'!$E:$F,2,FALSE)+VLOOKUP(L106,'Grade-Percent-GPA'!$E:$F,2,FALSE)+VLOOKUP(M106,'Grade-Percent-GPA'!$E:$F,2,FALSE))/(IF(F106="",0,1)+IF(G106="",0,1)+IF(H106="",0,1)+IF(I106="",0,1)+IF(J106="",0,1)+IF(K106="",0,1)+IF(L106="",0,1)+IF(M106="",0,1)))</f>
        <v/>
      </c>
      <c r="O106" s="171" t="str">
        <f t="shared" si="0"/>
        <v/>
      </c>
      <c r="P106" s="171" t="str">
        <f t="shared" si="1"/>
        <v/>
      </c>
      <c r="Q106" s="168"/>
      <c r="R106" s="169"/>
      <c r="S106" s="170"/>
      <c r="T106" s="170"/>
      <c r="U106" s="170"/>
      <c r="V106" s="170"/>
      <c r="W106" s="170"/>
      <c r="X106" s="170"/>
      <c r="Y106" s="170"/>
      <c r="Z106" s="170"/>
      <c r="AA106" s="171" t="str">
        <f>IF(AND(S106="",T106="",U106="",V106="",W106="",X106="",Y106="",Z106=""),"",(VLOOKUP(S106,'Grade-Percent-GPA'!$E:$F,2,FALSE)+VLOOKUP(T106,'Grade-Percent-GPA'!$E:$F,2,FALSE)+VLOOKUP(U106,'Grade-Percent-GPA'!$E:$F,2,FALSE)+VLOOKUP(V106,'Grade-Percent-GPA'!$E:$F,2,FALSE)+VLOOKUP(W106,'Grade-Percent-GPA'!$E:$F,2,FALSE)+VLOOKUP(X106,'Grade-Percent-GPA'!$E:$F,2,FALSE)+VLOOKUP(Y106,'Grade-Percent-GPA'!$E:$F,2,FALSE)+VLOOKUP(Z106,'Grade-Percent-GPA'!$E:$F,2,FALSE))/(IF(S106="",0,1)+IF(T106="",0,1)+IF(U106="",0,1)+IF(V106="",0,1)+IF(W106="",0,1)+IF(X106="",0,1)+IF(Y106="",0,1)+IF(Z106="",0,1)))</f>
        <v/>
      </c>
      <c r="AB106" s="171" t="str">
        <f t="shared" si="2"/>
        <v/>
      </c>
      <c r="AC106" s="171" t="str">
        <f t="shared" si="3"/>
        <v/>
      </c>
      <c r="AD106" s="168"/>
      <c r="AE106" s="169"/>
      <c r="AF106" s="170"/>
      <c r="AG106" s="170"/>
      <c r="AH106" s="170"/>
      <c r="AI106" s="170"/>
      <c r="AJ106" s="170"/>
      <c r="AK106" s="170"/>
      <c r="AL106" s="170"/>
      <c r="AM106" s="170"/>
      <c r="AN106" s="171" t="str">
        <f>IF(AND(AF106="",AG106="",AH106="",AI106="",AJ106="",AK106="",AL106="",AM106=""),"",(VLOOKUP(AF106,'Grade-Percent-GPA'!$E:$F,2,FALSE)+VLOOKUP(AG106,'Grade-Percent-GPA'!$E:$F,2,FALSE)+VLOOKUP(AH106,'Grade-Percent-GPA'!$E:$F,2,FALSE)+VLOOKUP(AI106,'Grade-Percent-GPA'!$E:$F,2,FALSE)+VLOOKUP(AJ106,'Grade-Percent-GPA'!$E:$F,2,FALSE)+VLOOKUP(AK106,'Grade-Percent-GPA'!$E:$F,2,FALSE)+VLOOKUP(AL106,'Grade-Percent-GPA'!$E:$F,2,FALSE)+VLOOKUP(AM106,'Grade-Percent-GPA'!$E:$F,2,FALSE))/(IF(AF106="",0,1)+IF(AG106="",0,1)+IF(AH106="",0,1)+IF(AI106="",0,1)+IF(AJ106="",0,1)+IF(AK106="",0,1)+IF(AL106="",0,1)+IF(AM106="",0,1)))</f>
        <v/>
      </c>
      <c r="AO106" s="171" t="str">
        <f t="shared" si="4"/>
        <v/>
      </c>
      <c r="AP106" s="171" t="str">
        <f t="shared" si="5"/>
        <v/>
      </c>
      <c r="AQ106" s="168"/>
      <c r="AR106" s="169"/>
      <c r="AS106" s="170"/>
      <c r="AT106" s="170"/>
      <c r="AU106" s="170"/>
      <c r="AV106" s="170"/>
      <c r="AW106" s="170"/>
      <c r="AX106" s="170"/>
      <c r="AY106" s="170"/>
      <c r="AZ106" s="170"/>
      <c r="BA106" s="171" t="str">
        <f>IF(AND(AS106="",AT106="",AU106="",AV106="",AW106="",AX106="",AY106="",AZ106=""),"",(VLOOKUP(AS106,'Grade-Percent-GPA'!$E:$F,2,FALSE)+VLOOKUP(AT106,'Grade-Percent-GPA'!$E:$F,2,FALSE)+VLOOKUP(AU106,'Grade-Percent-GPA'!$E:$F,2,FALSE)+VLOOKUP(AV106,'Grade-Percent-GPA'!$E:$F,2,FALSE)+VLOOKUP(AW106,'Grade-Percent-GPA'!$E:$F,2,FALSE)+VLOOKUP(AX106,'Grade-Percent-GPA'!$E:$F,2,FALSE)+VLOOKUP(AY106,'Grade-Percent-GPA'!$E:$F,2,FALSE)+VLOOKUP(AZ106,'Grade-Percent-GPA'!$E:$F,2,FALSE))/(IF(AS106="",0,1)+IF(AT106="",0,1)+IF(AU106="",0,1)+IF(AV106="",0,1)+IF(AW106="",0,1)+IF(AX106="",0,1)+IF(AY106="",0,1)+IF(AZ106="",0,1)))</f>
        <v/>
      </c>
      <c r="BB106" s="171" t="str">
        <f t="shared" si="6"/>
        <v/>
      </c>
      <c r="BC106" s="171" t="str">
        <f t="shared" si="7"/>
        <v/>
      </c>
      <c r="BD106" s="168"/>
      <c r="BE106" s="169"/>
      <c r="BF106" s="170"/>
      <c r="BG106" s="170"/>
      <c r="BH106" s="170"/>
      <c r="BI106" s="170"/>
      <c r="BJ106" s="170"/>
      <c r="BK106" s="170"/>
      <c r="BL106" s="170"/>
      <c r="BM106" s="170"/>
      <c r="BN106" s="171" t="str">
        <f>IF(AND(BF106="",BG106="",BH106="",BI106="",BJ106="",BK106="",BL106="",BM106=""),"",(VLOOKUP(BF106,'Grade-Percent-GPA'!$E:$F,2,FALSE)+VLOOKUP(BG106,'Grade-Percent-GPA'!$E:$F,2,FALSE)+VLOOKUP(BH106,'Grade-Percent-GPA'!$E:$F,2,FALSE)+VLOOKUP(BI106,'Grade-Percent-GPA'!$E:$F,2,FALSE)+VLOOKUP(BJ106,'Grade-Percent-GPA'!$E:$F,2,FALSE)+VLOOKUP(BK106,'Grade-Percent-GPA'!$E:$F,2,FALSE)+VLOOKUP(BL106,'Grade-Percent-GPA'!$E:$F,2,FALSE)+VLOOKUP(BM106,'Grade-Percent-GPA'!$E:$F,2,FALSE))/(IF(BF106="",0,1)+IF(BG106="",0,1)+IF(BH106="",0,1)+IF(BI106="",0,1)+IF(BJ106="",0,1)+IF(BK106="",0,1)+IF(BL106="",0,1)+IF(BM106="",0,1)))</f>
        <v/>
      </c>
      <c r="BO106" s="171" t="str">
        <f t="shared" si="8"/>
        <v/>
      </c>
      <c r="BP106" s="171" t="str">
        <f t="shared" si="9"/>
        <v/>
      </c>
      <c r="BQ106" s="168"/>
      <c r="BR106" s="169"/>
      <c r="BS106" s="170"/>
      <c r="BT106" s="170"/>
      <c r="BU106" s="170"/>
      <c r="BV106" s="170"/>
      <c r="BW106" s="170"/>
      <c r="BX106" s="170"/>
      <c r="BY106" s="170"/>
      <c r="BZ106" s="170"/>
      <c r="CA106" s="171" t="str">
        <f>IF(AND(BS106="",BT106="",BU106="",BV106="",BW106="",BX106="",BY106="",BZ106=""),"",(VLOOKUP(BS106,'Grade-Percent-GPA'!$E:$F,2,FALSE)+VLOOKUP(BT106,'Grade-Percent-GPA'!$E:$F,2,FALSE)+VLOOKUP(BU106,'Grade-Percent-GPA'!$E:$F,2,FALSE)+VLOOKUP(BV106,'Grade-Percent-GPA'!$E:$F,2,FALSE)+VLOOKUP(BW106,'Grade-Percent-GPA'!$E:$F,2,FALSE)+VLOOKUP(BX106,'Grade-Percent-GPA'!$E:$F,2,FALSE)+VLOOKUP(BY106,'Grade-Percent-GPA'!$E:$F,2,FALSE)+VLOOKUP(BZ106,'Grade-Percent-GPA'!$E:$F,2,FALSE))/(IF(BS106="",0,1)+IF(BT106="",0,1)+IF(BU106="",0,1)+IF(BV106="",0,1)+IF(BW106="",0,1)+IF(BX106="",0,1)+IF(BY106="",0,1)+IF(BZ106="",0,1)))</f>
        <v/>
      </c>
      <c r="CB106" s="171" t="str">
        <f t="shared" si="10"/>
        <v/>
      </c>
      <c r="CC106" s="171" t="str">
        <f t="shared" si="11"/>
        <v/>
      </c>
      <c r="CD106" s="168"/>
      <c r="CE106" s="169"/>
      <c r="CF106" s="170"/>
      <c r="CG106" s="170"/>
      <c r="CH106" s="170"/>
      <c r="CI106" s="170"/>
      <c r="CJ106" s="170"/>
      <c r="CK106" s="170"/>
      <c r="CL106" s="170"/>
      <c r="CM106" s="170"/>
      <c r="CN106" s="171" t="str">
        <f>IF(AND(CF106="",CG106="",CH106="",CI106="",CJ106="",CK106="",CL106="",CM106=""),"",(VLOOKUP(CF106,'Grade-Percent-GPA'!$E:$F,2,FALSE)+VLOOKUP(CG106,'Grade-Percent-GPA'!$E:$F,2,FALSE)+VLOOKUP(CH106,'Grade-Percent-GPA'!$E:$F,2,FALSE)+VLOOKUP(CI106,'Grade-Percent-GPA'!$E:$F,2,FALSE)+VLOOKUP(CJ106,'Grade-Percent-GPA'!$E:$F,2,FALSE)+VLOOKUP(CK106,'Grade-Percent-GPA'!$E:$F,2,FALSE)+VLOOKUP(CL106,'Grade-Percent-GPA'!$E:$F,2,FALSE)+VLOOKUP(CM106,'Grade-Percent-GPA'!$E:$F,2,FALSE))/(IF(CF106="",0,1)+IF(CG106="",0,1)+IF(CH106="",0,1)+IF(CI106="",0,1)+IF(CJ106="",0,1)+IF(CK106="",0,1)+IF(CL106="",0,1)+IF(CM106="",0,1)))</f>
        <v/>
      </c>
      <c r="CO106" s="171" t="str">
        <f t="shared" si="12"/>
        <v/>
      </c>
      <c r="CP106" s="171" t="str">
        <f t="shared" si="13"/>
        <v/>
      </c>
      <c r="CQ106" s="168"/>
      <c r="CR106" s="169"/>
      <c r="CS106" s="170"/>
      <c r="CT106" s="170"/>
      <c r="CU106" s="170"/>
      <c r="CV106" s="170"/>
      <c r="CW106" s="170"/>
      <c r="CX106" s="170"/>
      <c r="CY106" s="170"/>
      <c r="CZ106" s="170"/>
      <c r="DA106" s="171" t="str">
        <f>IF(AND(CS106="",CT106="",CU106="",CV106="",CW106="",CX106="",CY106="",CZ106=""),"",(VLOOKUP(CS106,'Grade-Percent-GPA'!$E:$F,2,FALSE)+VLOOKUP(CT106,'Grade-Percent-GPA'!$E:$F,2,FALSE)+VLOOKUP(CU106,'Grade-Percent-GPA'!$E:$F,2,FALSE)+VLOOKUP(CV106,'Grade-Percent-GPA'!$E:$F,2,FALSE)+VLOOKUP(CW106,'Grade-Percent-GPA'!$E:$F,2,FALSE)+VLOOKUP(CX106,'Grade-Percent-GPA'!$E:$F,2,FALSE)+VLOOKUP(CY106,'Grade-Percent-GPA'!$E:$F,2,FALSE)+VLOOKUP(CZ106,'Grade-Percent-GPA'!$E:$F,2,FALSE))/(IF(CS106="",0,1)+IF(CT106="",0,1)+IF(CU106="",0,1)+IF(CV106="",0,1)+IF(CW106="",0,1)+IF(CX106="",0,1)+IF(CY106="",0,1)+IF(CZ106="",0,1)))</f>
        <v/>
      </c>
      <c r="DB106" s="171" t="str">
        <f t="shared" si="14"/>
        <v/>
      </c>
      <c r="DC106" s="171" t="str">
        <f t="shared" si="15"/>
        <v/>
      </c>
    </row>
    <row r="107" spans="1:107" ht="14.25" customHeight="1" x14ac:dyDescent="0.3">
      <c r="A107" s="167"/>
      <c r="B107" s="110"/>
      <c r="C107" s="110"/>
      <c r="D107" s="168"/>
      <c r="E107" s="169"/>
      <c r="F107" s="170"/>
      <c r="G107" s="170"/>
      <c r="H107" s="170"/>
      <c r="I107" s="170"/>
      <c r="J107" s="170"/>
      <c r="K107" s="170"/>
      <c r="L107" s="170"/>
      <c r="M107" s="170"/>
      <c r="N107" s="171" t="str">
        <f>IF(AND(F107="",G107="",H107="",I107="",J107="",K107="",L107="",M107=""),"",(VLOOKUP(F107,'Grade-Percent-GPA'!$E:$F,2,FALSE)+VLOOKUP(G107,'Grade-Percent-GPA'!$E:$F,2,FALSE)+VLOOKUP(H107,'Grade-Percent-GPA'!$E:$F,2,FALSE)+VLOOKUP(I107,'Grade-Percent-GPA'!$E:$F,2,FALSE)+VLOOKUP(J107,'Grade-Percent-GPA'!$E:$F,2,FALSE)+VLOOKUP(K107,'Grade-Percent-GPA'!$E:$F,2,FALSE)+VLOOKUP(L107,'Grade-Percent-GPA'!$E:$F,2,FALSE)+VLOOKUP(M107,'Grade-Percent-GPA'!$E:$F,2,FALSE))/(IF(F107="",0,1)+IF(G107="",0,1)+IF(H107="",0,1)+IF(I107="",0,1)+IF(J107="",0,1)+IF(K107="",0,1)+IF(L107="",0,1)+IF(M107="",0,1)))</f>
        <v/>
      </c>
      <c r="O107" s="171" t="str">
        <f t="shared" si="0"/>
        <v/>
      </c>
      <c r="P107" s="171" t="str">
        <f t="shared" si="1"/>
        <v/>
      </c>
      <c r="Q107" s="168"/>
      <c r="R107" s="169"/>
      <c r="S107" s="170"/>
      <c r="T107" s="170"/>
      <c r="U107" s="170"/>
      <c r="V107" s="170"/>
      <c r="W107" s="170"/>
      <c r="X107" s="170"/>
      <c r="Y107" s="170"/>
      <c r="Z107" s="170"/>
      <c r="AA107" s="171" t="str">
        <f>IF(AND(S107="",T107="",U107="",V107="",W107="",X107="",Y107="",Z107=""),"",(VLOOKUP(S107,'Grade-Percent-GPA'!$E:$F,2,FALSE)+VLOOKUP(T107,'Grade-Percent-GPA'!$E:$F,2,FALSE)+VLOOKUP(U107,'Grade-Percent-GPA'!$E:$F,2,FALSE)+VLOOKUP(V107,'Grade-Percent-GPA'!$E:$F,2,FALSE)+VLOOKUP(W107,'Grade-Percent-GPA'!$E:$F,2,FALSE)+VLOOKUP(X107,'Grade-Percent-GPA'!$E:$F,2,FALSE)+VLOOKUP(Y107,'Grade-Percent-GPA'!$E:$F,2,FALSE)+VLOOKUP(Z107,'Grade-Percent-GPA'!$E:$F,2,FALSE))/(IF(S107="",0,1)+IF(T107="",0,1)+IF(U107="",0,1)+IF(V107="",0,1)+IF(W107="",0,1)+IF(X107="",0,1)+IF(Y107="",0,1)+IF(Z107="",0,1)))</f>
        <v/>
      </c>
      <c r="AB107" s="171" t="str">
        <f t="shared" si="2"/>
        <v/>
      </c>
      <c r="AC107" s="171" t="str">
        <f t="shared" si="3"/>
        <v/>
      </c>
      <c r="AD107" s="168"/>
      <c r="AE107" s="169"/>
      <c r="AF107" s="170"/>
      <c r="AG107" s="170"/>
      <c r="AH107" s="170"/>
      <c r="AI107" s="170"/>
      <c r="AJ107" s="170"/>
      <c r="AK107" s="170"/>
      <c r="AL107" s="170"/>
      <c r="AM107" s="170"/>
      <c r="AN107" s="171" t="str">
        <f>IF(AND(AF107="",AG107="",AH107="",AI107="",AJ107="",AK107="",AL107="",AM107=""),"",(VLOOKUP(AF107,'Grade-Percent-GPA'!$E:$F,2,FALSE)+VLOOKUP(AG107,'Grade-Percent-GPA'!$E:$F,2,FALSE)+VLOOKUP(AH107,'Grade-Percent-GPA'!$E:$F,2,FALSE)+VLOOKUP(AI107,'Grade-Percent-GPA'!$E:$F,2,FALSE)+VLOOKUP(AJ107,'Grade-Percent-GPA'!$E:$F,2,FALSE)+VLOOKUP(AK107,'Grade-Percent-GPA'!$E:$F,2,FALSE)+VLOOKUP(AL107,'Grade-Percent-GPA'!$E:$F,2,FALSE)+VLOOKUP(AM107,'Grade-Percent-GPA'!$E:$F,2,FALSE))/(IF(AF107="",0,1)+IF(AG107="",0,1)+IF(AH107="",0,1)+IF(AI107="",0,1)+IF(AJ107="",0,1)+IF(AK107="",0,1)+IF(AL107="",0,1)+IF(AM107="",0,1)))</f>
        <v/>
      </c>
      <c r="AO107" s="171" t="str">
        <f t="shared" si="4"/>
        <v/>
      </c>
      <c r="AP107" s="171" t="str">
        <f t="shared" si="5"/>
        <v/>
      </c>
      <c r="AQ107" s="168"/>
      <c r="AR107" s="169"/>
      <c r="AS107" s="170"/>
      <c r="AT107" s="170"/>
      <c r="AU107" s="170"/>
      <c r="AV107" s="170"/>
      <c r="AW107" s="170"/>
      <c r="AX107" s="170"/>
      <c r="AY107" s="170"/>
      <c r="AZ107" s="170"/>
      <c r="BA107" s="171" t="str">
        <f>IF(AND(AS107="",AT107="",AU107="",AV107="",AW107="",AX107="",AY107="",AZ107=""),"",(VLOOKUP(AS107,'Grade-Percent-GPA'!$E:$F,2,FALSE)+VLOOKUP(AT107,'Grade-Percent-GPA'!$E:$F,2,FALSE)+VLOOKUP(AU107,'Grade-Percent-GPA'!$E:$F,2,FALSE)+VLOOKUP(AV107,'Grade-Percent-GPA'!$E:$F,2,FALSE)+VLOOKUP(AW107,'Grade-Percent-GPA'!$E:$F,2,FALSE)+VLOOKUP(AX107,'Grade-Percent-GPA'!$E:$F,2,FALSE)+VLOOKUP(AY107,'Grade-Percent-GPA'!$E:$F,2,FALSE)+VLOOKUP(AZ107,'Grade-Percent-GPA'!$E:$F,2,FALSE))/(IF(AS107="",0,1)+IF(AT107="",0,1)+IF(AU107="",0,1)+IF(AV107="",0,1)+IF(AW107="",0,1)+IF(AX107="",0,1)+IF(AY107="",0,1)+IF(AZ107="",0,1)))</f>
        <v/>
      </c>
      <c r="BB107" s="171" t="str">
        <f t="shared" si="6"/>
        <v/>
      </c>
      <c r="BC107" s="171" t="str">
        <f t="shared" si="7"/>
        <v/>
      </c>
      <c r="BD107" s="168"/>
      <c r="BE107" s="169"/>
      <c r="BF107" s="170"/>
      <c r="BG107" s="170"/>
      <c r="BH107" s="170"/>
      <c r="BI107" s="170"/>
      <c r="BJ107" s="170"/>
      <c r="BK107" s="170"/>
      <c r="BL107" s="170"/>
      <c r="BM107" s="170"/>
      <c r="BN107" s="171" t="str">
        <f>IF(AND(BF107="",BG107="",BH107="",BI107="",BJ107="",BK107="",BL107="",BM107=""),"",(VLOOKUP(BF107,'Grade-Percent-GPA'!$E:$F,2,FALSE)+VLOOKUP(BG107,'Grade-Percent-GPA'!$E:$F,2,FALSE)+VLOOKUP(BH107,'Grade-Percent-GPA'!$E:$F,2,FALSE)+VLOOKUP(BI107,'Grade-Percent-GPA'!$E:$F,2,FALSE)+VLOOKUP(BJ107,'Grade-Percent-GPA'!$E:$F,2,FALSE)+VLOOKUP(BK107,'Grade-Percent-GPA'!$E:$F,2,FALSE)+VLOOKUP(BL107,'Grade-Percent-GPA'!$E:$F,2,FALSE)+VLOOKUP(BM107,'Grade-Percent-GPA'!$E:$F,2,FALSE))/(IF(BF107="",0,1)+IF(BG107="",0,1)+IF(BH107="",0,1)+IF(BI107="",0,1)+IF(BJ107="",0,1)+IF(BK107="",0,1)+IF(BL107="",0,1)+IF(BM107="",0,1)))</f>
        <v/>
      </c>
      <c r="BO107" s="171" t="str">
        <f t="shared" si="8"/>
        <v/>
      </c>
      <c r="BP107" s="171" t="str">
        <f t="shared" si="9"/>
        <v/>
      </c>
      <c r="BQ107" s="168"/>
      <c r="BR107" s="169"/>
      <c r="BS107" s="170"/>
      <c r="BT107" s="170"/>
      <c r="BU107" s="170"/>
      <c r="BV107" s="170"/>
      <c r="BW107" s="170"/>
      <c r="BX107" s="170"/>
      <c r="BY107" s="170"/>
      <c r="BZ107" s="170"/>
      <c r="CA107" s="171" t="str">
        <f>IF(AND(BS107="",BT107="",BU107="",BV107="",BW107="",BX107="",BY107="",BZ107=""),"",(VLOOKUP(BS107,'Grade-Percent-GPA'!$E:$F,2,FALSE)+VLOOKUP(BT107,'Grade-Percent-GPA'!$E:$F,2,FALSE)+VLOOKUP(BU107,'Grade-Percent-GPA'!$E:$F,2,FALSE)+VLOOKUP(BV107,'Grade-Percent-GPA'!$E:$F,2,FALSE)+VLOOKUP(BW107,'Grade-Percent-GPA'!$E:$F,2,FALSE)+VLOOKUP(BX107,'Grade-Percent-GPA'!$E:$F,2,FALSE)+VLOOKUP(BY107,'Grade-Percent-GPA'!$E:$F,2,FALSE)+VLOOKUP(BZ107,'Grade-Percent-GPA'!$E:$F,2,FALSE))/(IF(BS107="",0,1)+IF(BT107="",0,1)+IF(BU107="",0,1)+IF(BV107="",0,1)+IF(BW107="",0,1)+IF(BX107="",0,1)+IF(BY107="",0,1)+IF(BZ107="",0,1)))</f>
        <v/>
      </c>
      <c r="CB107" s="171" t="str">
        <f t="shared" si="10"/>
        <v/>
      </c>
      <c r="CC107" s="171" t="str">
        <f t="shared" si="11"/>
        <v/>
      </c>
      <c r="CD107" s="168"/>
      <c r="CE107" s="169"/>
      <c r="CF107" s="170"/>
      <c r="CG107" s="170"/>
      <c r="CH107" s="170"/>
      <c r="CI107" s="170"/>
      <c r="CJ107" s="170"/>
      <c r="CK107" s="170"/>
      <c r="CL107" s="170"/>
      <c r="CM107" s="170"/>
      <c r="CN107" s="171" t="str">
        <f>IF(AND(CF107="",CG107="",CH107="",CI107="",CJ107="",CK107="",CL107="",CM107=""),"",(VLOOKUP(CF107,'Grade-Percent-GPA'!$E:$F,2,FALSE)+VLOOKUP(CG107,'Grade-Percent-GPA'!$E:$F,2,FALSE)+VLOOKUP(CH107,'Grade-Percent-GPA'!$E:$F,2,FALSE)+VLOOKUP(CI107,'Grade-Percent-GPA'!$E:$F,2,FALSE)+VLOOKUP(CJ107,'Grade-Percent-GPA'!$E:$F,2,FALSE)+VLOOKUP(CK107,'Grade-Percent-GPA'!$E:$F,2,FALSE)+VLOOKUP(CL107,'Grade-Percent-GPA'!$E:$F,2,FALSE)+VLOOKUP(CM107,'Grade-Percent-GPA'!$E:$F,2,FALSE))/(IF(CF107="",0,1)+IF(CG107="",0,1)+IF(CH107="",0,1)+IF(CI107="",0,1)+IF(CJ107="",0,1)+IF(CK107="",0,1)+IF(CL107="",0,1)+IF(CM107="",0,1)))</f>
        <v/>
      </c>
      <c r="CO107" s="171" t="str">
        <f t="shared" si="12"/>
        <v/>
      </c>
      <c r="CP107" s="171" t="str">
        <f t="shared" si="13"/>
        <v/>
      </c>
      <c r="CQ107" s="168"/>
      <c r="CR107" s="169"/>
      <c r="CS107" s="170"/>
      <c r="CT107" s="170"/>
      <c r="CU107" s="170"/>
      <c r="CV107" s="170"/>
      <c r="CW107" s="170"/>
      <c r="CX107" s="170"/>
      <c r="CY107" s="170"/>
      <c r="CZ107" s="170"/>
      <c r="DA107" s="171" t="str">
        <f>IF(AND(CS107="",CT107="",CU107="",CV107="",CW107="",CX107="",CY107="",CZ107=""),"",(VLOOKUP(CS107,'Grade-Percent-GPA'!$E:$F,2,FALSE)+VLOOKUP(CT107,'Grade-Percent-GPA'!$E:$F,2,FALSE)+VLOOKUP(CU107,'Grade-Percent-GPA'!$E:$F,2,FALSE)+VLOOKUP(CV107,'Grade-Percent-GPA'!$E:$F,2,FALSE)+VLOOKUP(CW107,'Grade-Percent-GPA'!$E:$F,2,FALSE)+VLOOKUP(CX107,'Grade-Percent-GPA'!$E:$F,2,FALSE)+VLOOKUP(CY107,'Grade-Percent-GPA'!$E:$F,2,FALSE)+VLOOKUP(CZ107,'Grade-Percent-GPA'!$E:$F,2,FALSE))/(IF(CS107="",0,1)+IF(CT107="",0,1)+IF(CU107="",0,1)+IF(CV107="",0,1)+IF(CW107="",0,1)+IF(CX107="",0,1)+IF(CY107="",0,1)+IF(CZ107="",0,1)))</f>
        <v/>
      </c>
      <c r="DB107" s="171" t="str">
        <f t="shared" si="14"/>
        <v/>
      </c>
      <c r="DC107" s="171" t="str">
        <f t="shared" si="15"/>
        <v/>
      </c>
    </row>
    <row r="108" spans="1:107" ht="14.25" customHeight="1" x14ac:dyDescent="0.3">
      <c r="A108" s="167"/>
      <c r="B108" s="110"/>
      <c r="C108" s="110"/>
      <c r="D108" s="168"/>
      <c r="E108" s="169"/>
      <c r="F108" s="170"/>
      <c r="G108" s="170"/>
      <c r="H108" s="170"/>
      <c r="I108" s="170"/>
      <c r="J108" s="170"/>
      <c r="K108" s="170"/>
      <c r="L108" s="170"/>
      <c r="M108" s="170"/>
      <c r="N108" s="171" t="str">
        <f>IF(AND(F108="",G108="",H108="",I108="",J108="",K108="",L108="",M108=""),"",(VLOOKUP(F108,'Grade-Percent-GPA'!$E:$F,2,FALSE)+VLOOKUP(G108,'Grade-Percent-GPA'!$E:$F,2,FALSE)+VLOOKUP(H108,'Grade-Percent-GPA'!$E:$F,2,FALSE)+VLOOKUP(I108,'Grade-Percent-GPA'!$E:$F,2,FALSE)+VLOOKUP(J108,'Grade-Percent-GPA'!$E:$F,2,FALSE)+VLOOKUP(K108,'Grade-Percent-GPA'!$E:$F,2,FALSE)+VLOOKUP(L108,'Grade-Percent-GPA'!$E:$F,2,FALSE)+VLOOKUP(M108,'Grade-Percent-GPA'!$E:$F,2,FALSE))/(IF(F108="",0,1)+IF(G108="",0,1)+IF(H108="",0,1)+IF(I108="",0,1)+IF(J108="",0,1)+IF(K108="",0,1)+IF(L108="",0,1)+IF(M108="",0,1)))</f>
        <v/>
      </c>
      <c r="O108" s="171" t="str">
        <f t="shared" si="0"/>
        <v/>
      </c>
      <c r="P108" s="171" t="str">
        <f t="shared" si="1"/>
        <v/>
      </c>
      <c r="Q108" s="168"/>
      <c r="R108" s="169"/>
      <c r="S108" s="170"/>
      <c r="T108" s="170"/>
      <c r="U108" s="170"/>
      <c r="V108" s="170"/>
      <c r="W108" s="170"/>
      <c r="X108" s="170"/>
      <c r="Y108" s="170"/>
      <c r="Z108" s="170"/>
      <c r="AA108" s="171" t="str">
        <f>IF(AND(S108="",T108="",U108="",V108="",W108="",X108="",Y108="",Z108=""),"",(VLOOKUP(S108,'Grade-Percent-GPA'!$E:$F,2,FALSE)+VLOOKUP(T108,'Grade-Percent-GPA'!$E:$F,2,FALSE)+VLOOKUP(U108,'Grade-Percent-GPA'!$E:$F,2,FALSE)+VLOOKUP(V108,'Grade-Percent-GPA'!$E:$F,2,FALSE)+VLOOKUP(W108,'Grade-Percent-GPA'!$E:$F,2,FALSE)+VLOOKUP(X108,'Grade-Percent-GPA'!$E:$F,2,FALSE)+VLOOKUP(Y108,'Grade-Percent-GPA'!$E:$F,2,FALSE)+VLOOKUP(Z108,'Grade-Percent-GPA'!$E:$F,2,FALSE))/(IF(S108="",0,1)+IF(T108="",0,1)+IF(U108="",0,1)+IF(V108="",0,1)+IF(W108="",0,1)+IF(X108="",0,1)+IF(Y108="",0,1)+IF(Z108="",0,1)))</f>
        <v/>
      </c>
      <c r="AB108" s="171" t="str">
        <f t="shared" si="2"/>
        <v/>
      </c>
      <c r="AC108" s="171" t="str">
        <f t="shared" si="3"/>
        <v/>
      </c>
      <c r="AD108" s="168"/>
      <c r="AE108" s="169"/>
      <c r="AF108" s="170"/>
      <c r="AG108" s="170"/>
      <c r="AH108" s="170"/>
      <c r="AI108" s="170"/>
      <c r="AJ108" s="170"/>
      <c r="AK108" s="170"/>
      <c r="AL108" s="170"/>
      <c r="AM108" s="170"/>
      <c r="AN108" s="171" t="str">
        <f>IF(AND(AF108="",AG108="",AH108="",AI108="",AJ108="",AK108="",AL108="",AM108=""),"",(VLOOKUP(AF108,'Grade-Percent-GPA'!$E:$F,2,FALSE)+VLOOKUP(AG108,'Grade-Percent-GPA'!$E:$F,2,FALSE)+VLOOKUP(AH108,'Grade-Percent-GPA'!$E:$F,2,FALSE)+VLOOKUP(AI108,'Grade-Percent-GPA'!$E:$F,2,FALSE)+VLOOKUP(AJ108,'Grade-Percent-GPA'!$E:$F,2,FALSE)+VLOOKUP(AK108,'Grade-Percent-GPA'!$E:$F,2,FALSE)+VLOOKUP(AL108,'Grade-Percent-GPA'!$E:$F,2,FALSE)+VLOOKUP(AM108,'Grade-Percent-GPA'!$E:$F,2,FALSE))/(IF(AF108="",0,1)+IF(AG108="",0,1)+IF(AH108="",0,1)+IF(AI108="",0,1)+IF(AJ108="",0,1)+IF(AK108="",0,1)+IF(AL108="",0,1)+IF(AM108="",0,1)))</f>
        <v/>
      </c>
      <c r="AO108" s="171" t="str">
        <f t="shared" si="4"/>
        <v/>
      </c>
      <c r="AP108" s="171" t="str">
        <f t="shared" si="5"/>
        <v/>
      </c>
      <c r="AQ108" s="168"/>
      <c r="AR108" s="169"/>
      <c r="AS108" s="170"/>
      <c r="AT108" s="170"/>
      <c r="AU108" s="170"/>
      <c r="AV108" s="170"/>
      <c r="AW108" s="170"/>
      <c r="AX108" s="170"/>
      <c r="AY108" s="170"/>
      <c r="AZ108" s="170"/>
      <c r="BA108" s="171" t="str">
        <f>IF(AND(AS108="",AT108="",AU108="",AV108="",AW108="",AX108="",AY108="",AZ108=""),"",(VLOOKUP(AS108,'Grade-Percent-GPA'!$E:$F,2,FALSE)+VLOOKUP(AT108,'Grade-Percent-GPA'!$E:$F,2,FALSE)+VLOOKUP(AU108,'Grade-Percent-GPA'!$E:$F,2,FALSE)+VLOOKUP(AV108,'Grade-Percent-GPA'!$E:$F,2,FALSE)+VLOOKUP(AW108,'Grade-Percent-GPA'!$E:$F,2,FALSE)+VLOOKUP(AX108,'Grade-Percent-GPA'!$E:$F,2,FALSE)+VLOOKUP(AY108,'Grade-Percent-GPA'!$E:$F,2,FALSE)+VLOOKUP(AZ108,'Grade-Percent-GPA'!$E:$F,2,FALSE))/(IF(AS108="",0,1)+IF(AT108="",0,1)+IF(AU108="",0,1)+IF(AV108="",0,1)+IF(AW108="",0,1)+IF(AX108="",0,1)+IF(AY108="",0,1)+IF(AZ108="",0,1)))</f>
        <v/>
      </c>
      <c r="BB108" s="171" t="str">
        <f t="shared" si="6"/>
        <v/>
      </c>
      <c r="BC108" s="171" t="str">
        <f t="shared" si="7"/>
        <v/>
      </c>
      <c r="BD108" s="168"/>
      <c r="BE108" s="169"/>
      <c r="BF108" s="170"/>
      <c r="BG108" s="170"/>
      <c r="BH108" s="170"/>
      <c r="BI108" s="170"/>
      <c r="BJ108" s="170"/>
      <c r="BK108" s="170"/>
      <c r="BL108" s="170"/>
      <c r="BM108" s="170"/>
      <c r="BN108" s="171" t="str">
        <f>IF(AND(BF108="",BG108="",BH108="",BI108="",BJ108="",BK108="",BL108="",BM108=""),"",(VLOOKUP(BF108,'Grade-Percent-GPA'!$E:$F,2,FALSE)+VLOOKUP(BG108,'Grade-Percent-GPA'!$E:$F,2,FALSE)+VLOOKUP(BH108,'Grade-Percent-GPA'!$E:$F,2,FALSE)+VLOOKUP(BI108,'Grade-Percent-GPA'!$E:$F,2,FALSE)+VLOOKUP(BJ108,'Grade-Percent-GPA'!$E:$F,2,FALSE)+VLOOKUP(BK108,'Grade-Percent-GPA'!$E:$F,2,FALSE)+VLOOKUP(BL108,'Grade-Percent-GPA'!$E:$F,2,FALSE)+VLOOKUP(BM108,'Grade-Percent-GPA'!$E:$F,2,FALSE))/(IF(BF108="",0,1)+IF(BG108="",0,1)+IF(BH108="",0,1)+IF(BI108="",0,1)+IF(BJ108="",0,1)+IF(BK108="",0,1)+IF(BL108="",0,1)+IF(BM108="",0,1)))</f>
        <v/>
      </c>
      <c r="BO108" s="171" t="str">
        <f t="shared" si="8"/>
        <v/>
      </c>
      <c r="BP108" s="171" t="str">
        <f t="shared" si="9"/>
        <v/>
      </c>
      <c r="BQ108" s="168"/>
      <c r="BR108" s="169"/>
      <c r="BS108" s="170"/>
      <c r="BT108" s="170"/>
      <c r="BU108" s="170"/>
      <c r="BV108" s="170"/>
      <c r="BW108" s="170"/>
      <c r="BX108" s="170"/>
      <c r="BY108" s="170"/>
      <c r="BZ108" s="170"/>
      <c r="CA108" s="171" t="str">
        <f>IF(AND(BS108="",BT108="",BU108="",BV108="",BW108="",BX108="",BY108="",BZ108=""),"",(VLOOKUP(BS108,'Grade-Percent-GPA'!$E:$F,2,FALSE)+VLOOKUP(BT108,'Grade-Percent-GPA'!$E:$F,2,FALSE)+VLOOKUP(BU108,'Grade-Percent-GPA'!$E:$F,2,FALSE)+VLOOKUP(BV108,'Grade-Percent-GPA'!$E:$F,2,FALSE)+VLOOKUP(BW108,'Grade-Percent-GPA'!$E:$F,2,FALSE)+VLOOKUP(BX108,'Grade-Percent-GPA'!$E:$F,2,FALSE)+VLOOKUP(BY108,'Grade-Percent-GPA'!$E:$F,2,FALSE)+VLOOKUP(BZ108,'Grade-Percent-GPA'!$E:$F,2,FALSE))/(IF(BS108="",0,1)+IF(BT108="",0,1)+IF(BU108="",0,1)+IF(BV108="",0,1)+IF(BW108="",0,1)+IF(BX108="",0,1)+IF(BY108="",0,1)+IF(BZ108="",0,1)))</f>
        <v/>
      </c>
      <c r="CB108" s="171" t="str">
        <f t="shared" si="10"/>
        <v/>
      </c>
      <c r="CC108" s="171" t="str">
        <f t="shared" si="11"/>
        <v/>
      </c>
      <c r="CD108" s="168"/>
      <c r="CE108" s="169"/>
      <c r="CF108" s="170"/>
      <c r="CG108" s="170"/>
      <c r="CH108" s="170"/>
      <c r="CI108" s="170"/>
      <c r="CJ108" s="170"/>
      <c r="CK108" s="170"/>
      <c r="CL108" s="170"/>
      <c r="CM108" s="170"/>
      <c r="CN108" s="171" t="str">
        <f>IF(AND(CF108="",CG108="",CH108="",CI108="",CJ108="",CK108="",CL108="",CM108=""),"",(VLOOKUP(CF108,'Grade-Percent-GPA'!$E:$F,2,FALSE)+VLOOKUP(CG108,'Grade-Percent-GPA'!$E:$F,2,FALSE)+VLOOKUP(CH108,'Grade-Percent-GPA'!$E:$F,2,FALSE)+VLOOKUP(CI108,'Grade-Percent-GPA'!$E:$F,2,FALSE)+VLOOKUP(CJ108,'Grade-Percent-GPA'!$E:$F,2,FALSE)+VLOOKUP(CK108,'Grade-Percent-GPA'!$E:$F,2,FALSE)+VLOOKUP(CL108,'Grade-Percent-GPA'!$E:$F,2,FALSE)+VLOOKUP(CM108,'Grade-Percent-GPA'!$E:$F,2,FALSE))/(IF(CF108="",0,1)+IF(CG108="",0,1)+IF(CH108="",0,1)+IF(CI108="",0,1)+IF(CJ108="",0,1)+IF(CK108="",0,1)+IF(CL108="",0,1)+IF(CM108="",0,1)))</f>
        <v/>
      </c>
      <c r="CO108" s="171" t="str">
        <f t="shared" si="12"/>
        <v/>
      </c>
      <c r="CP108" s="171" t="str">
        <f t="shared" si="13"/>
        <v/>
      </c>
      <c r="CQ108" s="168"/>
      <c r="CR108" s="169"/>
      <c r="CS108" s="170"/>
      <c r="CT108" s="170"/>
      <c r="CU108" s="170"/>
      <c r="CV108" s="170"/>
      <c r="CW108" s="170"/>
      <c r="CX108" s="170"/>
      <c r="CY108" s="170"/>
      <c r="CZ108" s="170"/>
      <c r="DA108" s="171" t="str">
        <f>IF(AND(CS108="",CT108="",CU108="",CV108="",CW108="",CX108="",CY108="",CZ108=""),"",(VLOOKUP(CS108,'Grade-Percent-GPA'!$E:$F,2,FALSE)+VLOOKUP(CT108,'Grade-Percent-GPA'!$E:$F,2,FALSE)+VLOOKUP(CU108,'Grade-Percent-GPA'!$E:$F,2,FALSE)+VLOOKUP(CV108,'Grade-Percent-GPA'!$E:$F,2,FALSE)+VLOOKUP(CW108,'Grade-Percent-GPA'!$E:$F,2,FALSE)+VLOOKUP(CX108,'Grade-Percent-GPA'!$E:$F,2,FALSE)+VLOOKUP(CY108,'Grade-Percent-GPA'!$E:$F,2,FALSE)+VLOOKUP(CZ108,'Grade-Percent-GPA'!$E:$F,2,FALSE))/(IF(CS108="",0,1)+IF(CT108="",0,1)+IF(CU108="",0,1)+IF(CV108="",0,1)+IF(CW108="",0,1)+IF(CX108="",0,1)+IF(CY108="",0,1)+IF(CZ108="",0,1)))</f>
        <v/>
      </c>
      <c r="DB108" s="171" t="str">
        <f t="shared" si="14"/>
        <v/>
      </c>
      <c r="DC108" s="171" t="str">
        <f t="shared" si="15"/>
        <v/>
      </c>
    </row>
    <row r="109" spans="1:107" ht="14.25" customHeight="1" x14ac:dyDescent="0.3">
      <c r="A109" s="167"/>
      <c r="B109" s="110"/>
      <c r="C109" s="110"/>
      <c r="D109" s="168"/>
      <c r="E109" s="169"/>
      <c r="F109" s="170"/>
      <c r="G109" s="170"/>
      <c r="H109" s="170"/>
      <c r="I109" s="170"/>
      <c r="J109" s="170"/>
      <c r="K109" s="170"/>
      <c r="L109" s="170"/>
      <c r="M109" s="170"/>
      <c r="N109" s="171" t="str">
        <f>IF(AND(F109="",G109="",H109="",I109="",J109="",K109="",L109="",M109=""),"",(VLOOKUP(F109,'Grade-Percent-GPA'!$E:$F,2,FALSE)+VLOOKUP(G109,'Grade-Percent-GPA'!$E:$F,2,FALSE)+VLOOKUP(H109,'Grade-Percent-GPA'!$E:$F,2,FALSE)+VLOOKUP(I109,'Grade-Percent-GPA'!$E:$F,2,FALSE)+VLOOKUP(J109,'Grade-Percent-GPA'!$E:$F,2,FALSE)+VLOOKUP(K109,'Grade-Percent-GPA'!$E:$F,2,FALSE)+VLOOKUP(L109,'Grade-Percent-GPA'!$E:$F,2,FALSE)+VLOOKUP(M109,'Grade-Percent-GPA'!$E:$F,2,FALSE))/(IF(F109="",0,1)+IF(G109="",0,1)+IF(H109="",0,1)+IF(I109="",0,1)+IF(J109="",0,1)+IF(K109="",0,1)+IF(L109="",0,1)+IF(M109="",0,1)))</f>
        <v/>
      </c>
      <c r="O109" s="171" t="str">
        <f t="shared" si="0"/>
        <v/>
      </c>
      <c r="P109" s="171" t="str">
        <f t="shared" si="1"/>
        <v/>
      </c>
      <c r="Q109" s="168"/>
      <c r="R109" s="169"/>
      <c r="S109" s="170"/>
      <c r="T109" s="170"/>
      <c r="U109" s="170"/>
      <c r="V109" s="170"/>
      <c r="W109" s="170"/>
      <c r="X109" s="170"/>
      <c r="Y109" s="170"/>
      <c r="Z109" s="170"/>
      <c r="AA109" s="171" t="str">
        <f>IF(AND(S109="",T109="",U109="",V109="",W109="",X109="",Y109="",Z109=""),"",(VLOOKUP(S109,'Grade-Percent-GPA'!$E:$F,2,FALSE)+VLOOKUP(T109,'Grade-Percent-GPA'!$E:$F,2,FALSE)+VLOOKUP(U109,'Grade-Percent-GPA'!$E:$F,2,FALSE)+VLOOKUP(V109,'Grade-Percent-GPA'!$E:$F,2,FALSE)+VLOOKUP(W109,'Grade-Percent-GPA'!$E:$F,2,FALSE)+VLOOKUP(X109,'Grade-Percent-GPA'!$E:$F,2,FALSE)+VLOOKUP(Y109,'Grade-Percent-GPA'!$E:$F,2,FALSE)+VLOOKUP(Z109,'Grade-Percent-GPA'!$E:$F,2,FALSE))/(IF(S109="",0,1)+IF(T109="",0,1)+IF(U109="",0,1)+IF(V109="",0,1)+IF(W109="",0,1)+IF(X109="",0,1)+IF(Y109="",0,1)+IF(Z109="",0,1)))</f>
        <v/>
      </c>
      <c r="AB109" s="171" t="str">
        <f t="shared" si="2"/>
        <v/>
      </c>
      <c r="AC109" s="171" t="str">
        <f t="shared" si="3"/>
        <v/>
      </c>
      <c r="AD109" s="168"/>
      <c r="AE109" s="169"/>
      <c r="AF109" s="170"/>
      <c r="AG109" s="170"/>
      <c r="AH109" s="170"/>
      <c r="AI109" s="170"/>
      <c r="AJ109" s="170"/>
      <c r="AK109" s="170"/>
      <c r="AL109" s="170"/>
      <c r="AM109" s="170"/>
      <c r="AN109" s="171" t="str">
        <f>IF(AND(AF109="",AG109="",AH109="",AI109="",AJ109="",AK109="",AL109="",AM109=""),"",(VLOOKUP(AF109,'Grade-Percent-GPA'!$E:$F,2,FALSE)+VLOOKUP(AG109,'Grade-Percent-GPA'!$E:$F,2,FALSE)+VLOOKUP(AH109,'Grade-Percent-GPA'!$E:$F,2,FALSE)+VLOOKUP(AI109,'Grade-Percent-GPA'!$E:$F,2,FALSE)+VLOOKUP(AJ109,'Grade-Percent-GPA'!$E:$F,2,FALSE)+VLOOKUP(AK109,'Grade-Percent-GPA'!$E:$F,2,FALSE)+VLOOKUP(AL109,'Grade-Percent-GPA'!$E:$F,2,FALSE)+VLOOKUP(AM109,'Grade-Percent-GPA'!$E:$F,2,FALSE))/(IF(AF109="",0,1)+IF(AG109="",0,1)+IF(AH109="",0,1)+IF(AI109="",0,1)+IF(AJ109="",0,1)+IF(AK109="",0,1)+IF(AL109="",0,1)+IF(AM109="",0,1)))</f>
        <v/>
      </c>
      <c r="AO109" s="171" t="str">
        <f t="shared" si="4"/>
        <v/>
      </c>
      <c r="AP109" s="171" t="str">
        <f t="shared" si="5"/>
        <v/>
      </c>
      <c r="AQ109" s="168"/>
      <c r="AR109" s="169"/>
      <c r="AS109" s="170"/>
      <c r="AT109" s="170"/>
      <c r="AU109" s="170"/>
      <c r="AV109" s="170"/>
      <c r="AW109" s="170"/>
      <c r="AX109" s="170"/>
      <c r="AY109" s="170"/>
      <c r="AZ109" s="170"/>
      <c r="BA109" s="171" t="str">
        <f>IF(AND(AS109="",AT109="",AU109="",AV109="",AW109="",AX109="",AY109="",AZ109=""),"",(VLOOKUP(AS109,'Grade-Percent-GPA'!$E:$F,2,FALSE)+VLOOKUP(AT109,'Grade-Percent-GPA'!$E:$F,2,FALSE)+VLOOKUP(AU109,'Grade-Percent-GPA'!$E:$F,2,FALSE)+VLOOKUP(AV109,'Grade-Percent-GPA'!$E:$F,2,FALSE)+VLOOKUP(AW109,'Grade-Percent-GPA'!$E:$F,2,FALSE)+VLOOKUP(AX109,'Grade-Percent-GPA'!$E:$F,2,FALSE)+VLOOKUP(AY109,'Grade-Percent-GPA'!$E:$F,2,FALSE)+VLOOKUP(AZ109,'Grade-Percent-GPA'!$E:$F,2,FALSE))/(IF(AS109="",0,1)+IF(AT109="",0,1)+IF(AU109="",0,1)+IF(AV109="",0,1)+IF(AW109="",0,1)+IF(AX109="",0,1)+IF(AY109="",0,1)+IF(AZ109="",0,1)))</f>
        <v/>
      </c>
      <c r="BB109" s="171" t="str">
        <f t="shared" si="6"/>
        <v/>
      </c>
      <c r="BC109" s="171" t="str">
        <f t="shared" si="7"/>
        <v/>
      </c>
      <c r="BD109" s="168"/>
      <c r="BE109" s="169"/>
      <c r="BF109" s="170"/>
      <c r="BG109" s="170"/>
      <c r="BH109" s="170"/>
      <c r="BI109" s="170"/>
      <c r="BJ109" s="170"/>
      <c r="BK109" s="170"/>
      <c r="BL109" s="170"/>
      <c r="BM109" s="170"/>
      <c r="BN109" s="171" t="str">
        <f>IF(AND(BF109="",BG109="",BH109="",BI109="",BJ109="",BK109="",BL109="",BM109=""),"",(VLOOKUP(BF109,'Grade-Percent-GPA'!$E:$F,2,FALSE)+VLOOKUP(BG109,'Grade-Percent-GPA'!$E:$F,2,FALSE)+VLOOKUP(BH109,'Grade-Percent-GPA'!$E:$F,2,FALSE)+VLOOKUP(BI109,'Grade-Percent-GPA'!$E:$F,2,FALSE)+VLOOKUP(BJ109,'Grade-Percent-GPA'!$E:$F,2,FALSE)+VLOOKUP(BK109,'Grade-Percent-GPA'!$E:$F,2,FALSE)+VLOOKUP(BL109,'Grade-Percent-GPA'!$E:$F,2,FALSE)+VLOOKUP(BM109,'Grade-Percent-GPA'!$E:$F,2,FALSE))/(IF(BF109="",0,1)+IF(BG109="",0,1)+IF(BH109="",0,1)+IF(BI109="",0,1)+IF(BJ109="",0,1)+IF(BK109="",0,1)+IF(BL109="",0,1)+IF(BM109="",0,1)))</f>
        <v/>
      </c>
      <c r="BO109" s="171" t="str">
        <f t="shared" si="8"/>
        <v/>
      </c>
      <c r="BP109" s="171" t="str">
        <f t="shared" si="9"/>
        <v/>
      </c>
      <c r="BQ109" s="168"/>
      <c r="BR109" s="169"/>
      <c r="BS109" s="170"/>
      <c r="BT109" s="170"/>
      <c r="BU109" s="170"/>
      <c r="BV109" s="170"/>
      <c r="BW109" s="170"/>
      <c r="BX109" s="170"/>
      <c r="BY109" s="170"/>
      <c r="BZ109" s="170"/>
      <c r="CA109" s="171" t="str">
        <f>IF(AND(BS109="",BT109="",BU109="",BV109="",BW109="",BX109="",BY109="",BZ109=""),"",(VLOOKUP(BS109,'Grade-Percent-GPA'!$E:$F,2,FALSE)+VLOOKUP(BT109,'Grade-Percent-GPA'!$E:$F,2,FALSE)+VLOOKUP(BU109,'Grade-Percent-GPA'!$E:$F,2,FALSE)+VLOOKUP(BV109,'Grade-Percent-GPA'!$E:$F,2,FALSE)+VLOOKUP(BW109,'Grade-Percent-GPA'!$E:$F,2,FALSE)+VLOOKUP(BX109,'Grade-Percent-GPA'!$E:$F,2,FALSE)+VLOOKUP(BY109,'Grade-Percent-GPA'!$E:$F,2,FALSE)+VLOOKUP(BZ109,'Grade-Percent-GPA'!$E:$F,2,FALSE))/(IF(BS109="",0,1)+IF(BT109="",0,1)+IF(BU109="",0,1)+IF(BV109="",0,1)+IF(BW109="",0,1)+IF(BX109="",0,1)+IF(BY109="",0,1)+IF(BZ109="",0,1)))</f>
        <v/>
      </c>
      <c r="CB109" s="171" t="str">
        <f t="shared" si="10"/>
        <v/>
      </c>
      <c r="CC109" s="171" t="str">
        <f t="shared" si="11"/>
        <v/>
      </c>
      <c r="CD109" s="168"/>
      <c r="CE109" s="169"/>
      <c r="CF109" s="170"/>
      <c r="CG109" s="170"/>
      <c r="CH109" s="170"/>
      <c r="CI109" s="170"/>
      <c r="CJ109" s="170"/>
      <c r="CK109" s="170"/>
      <c r="CL109" s="170"/>
      <c r="CM109" s="170"/>
      <c r="CN109" s="171" t="str">
        <f>IF(AND(CF109="",CG109="",CH109="",CI109="",CJ109="",CK109="",CL109="",CM109=""),"",(VLOOKUP(CF109,'Grade-Percent-GPA'!$E:$F,2,FALSE)+VLOOKUP(CG109,'Grade-Percent-GPA'!$E:$F,2,FALSE)+VLOOKUP(CH109,'Grade-Percent-GPA'!$E:$F,2,FALSE)+VLOOKUP(CI109,'Grade-Percent-GPA'!$E:$F,2,FALSE)+VLOOKUP(CJ109,'Grade-Percent-GPA'!$E:$F,2,FALSE)+VLOOKUP(CK109,'Grade-Percent-GPA'!$E:$F,2,FALSE)+VLOOKUP(CL109,'Grade-Percent-GPA'!$E:$F,2,FALSE)+VLOOKUP(CM109,'Grade-Percent-GPA'!$E:$F,2,FALSE))/(IF(CF109="",0,1)+IF(CG109="",0,1)+IF(CH109="",0,1)+IF(CI109="",0,1)+IF(CJ109="",0,1)+IF(CK109="",0,1)+IF(CL109="",0,1)+IF(CM109="",0,1)))</f>
        <v/>
      </c>
      <c r="CO109" s="171" t="str">
        <f t="shared" si="12"/>
        <v/>
      </c>
      <c r="CP109" s="171" t="str">
        <f t="shared" si="13"/>
        <v/>
      </c>
      <c r="CQ109" s="168"/>
      <c r="CR109" s="169"/>
      <c r="CS109" s="170"/>
      <c r="CT109" s="170"/>
      <c r="CU109" s="170"/>
      <c r="CV109" s="170"/>
      <c r="CW109" s="170"/>
      <c r="CX109" s="170"/>
      <c r="CY109" s="170"/>
      <c r="CZ109" s="170"/>
      <c r="DA109" s="171" t="str">
        <f>IF(AND(CS109="",CT109="",CU109="",CV109="",CW109="",CX109="",CY109="",CZ109=""),"",(VLOOKUP(CS109,'Grade-Percent-GPA'!$E:$F,2,FALSE)+VLOOKUP(CT109,'Grade-Percent-GPA'!$E:$F,2,FALSE)+VLOOKUP(CU109,'Grade-Percent-GPA'!$E:$F,2,FALSE)+VLOOKUP(CV109,'Grade-Percent-GPA'!$E:$F,2,FALSE)+VLOOKUP(CW109,'Grade-Percent-GPA'!$E:$F,2,FALSE)+VLOOKUP(CX109,'Grade-Percent-GPA'!$E:$F,2,FALSE)+VLOOKUP(CY109,'Grade-Percent-GPA'!$E:$F,2,FALSE)+VLOOKUP(CZ109,'Grade-Percent-GPA'!$E:$F,2,FALSE))/(IF(CS109="",0,1)+IF(CT109="",0,1)+IF(CU109="",0,1)+IF(CV109="",0,1)+IF(CW109="",0,1)+IF(CX109="",0,1)+IF(CY109="",0,1)+IF(CZ109="",0,1)))</f>
        <v/>
      </c>
      <c r="DB109" s="171" t="str">
        <f t="shared" si="14"/>
        <v/>
      </c>
      <c r="DC109" s="171" t="str">
        <f t="shared" si="15"/>
        <v/>
      </c>
    </row>
    <row r="110" spans="1:107" ht="14.25" customHeight="1" x14ac:dyDescent="0.3">
      <c r="A110" s="167"/>
      <c r="B110" s="110"/>
      <c r="C110" s="110"/>
      <c r="D110" s="168"/>
      <c r="E110" s="169"/>
      <c r="F110" s="170"/>
      <c r="G110" s="170"/>
      <c r="H110" s="170"/>
      <c r="I110" s="170"/>
      <c r="J110" s="170"/>
      <c r="K110" s="170"/>
      <c r="L110" s="170"/>
      <c r="M110" s="170"/>
      <c r="N110" s="171" t="str">
        <f>IF(AND(F110="",G110="",H110="",I110="",J110="",K110="",L110="",M110=""),"",(VLOOKUP(F110,'Grade-Percent-GPA'!$E:$F,2,FALSE)+VLOOKUP(G110,'Grade-Percent-GPA'!$E:$F,2,FALSE)+VLOOKUP(H110,'Grade-Percent-GPA'!$E:$F,2,FALSE)+VLOOKUP(I110,'Grade-Percent-GPA'!$E:$F,2,FALSE)+VLOOKUP(J110,'Grade-Percent-GPA'!$E:$F,2,FALSE)+VLOOKUP(K110,'Grade-Percent-GPA'!$E:$F,2,FALSE)+VLOOKUP(L110,'Grade-Percent-GPA'!$E:$F,2,FALSE)+VLOOKUP(M110,'Grade-Percent-GPA'!$E:$F,2,FALSE))/(IF(F110="",0,1)+IF(G110="",0,1)+IF(H110="",0,1)+IF(I110="",0,1)+IF(J110="",0,1)+IF(K110="",0,1)+IF(L110="",0,1)+IF(M110="",0,1)))</f>
        <v/>
      </c>
      <c r="O110" s="171" t="str">
        <f t="shared" si="0"/>
        <v/>
      </c>
      <c r="P110" s="171" t="str">
        <f t="shared" si="1"/>
        <v/>
      </c>
      <c r="Q110" s="168"/>
      <c r="R110" s="169"/>
      <c r="S110" s="170"/>
      <c r="T110" s="170"/>
      <c r="U110" s="170"/>
      <c r="V110" s="170"/>
      <c r="W110" s="170"/>
      <c r="X110" s="170"/>
      <c r="Y110" s="170"/>
      <c r="Z110" s="170"/>
      <c r="AA110" s="171" t="str">
        <f>IF(AND(S110="",T110="",U110="",V110="",W110="",X110="",Y110="",Z110=""),"",(VLOOKUP(S110,'Grade-Percent-GPA'!$E:$F,2,FALSE)+VLOOKUP(T110,'Grade-Percent-GPA'!$E:$F,2,FALSE)+VLOOKUP(U110,'Grade-Percent-GPA'!$E:$F,2,FALSE)+VLOOKUP(V110,'Grade-Percent-GPA'!$E:$F,2,FALSE)+VLOOKUP(W110,'Grade-Percent-GPA'!$E:$F,2,FALSE)+VLOOKUP(X110,'Grade-Percent-GPA'!$E:$F,2,FALSE)+VLOOKUP(Y110,'Grade-Percent-GPA'!$E:$F,2,FALSE)+VLOOKUP(Z110,'Grade-Percent-GPA'!$E:$F,2,FALSE))/(IF(S110="",0,1)+IF(T110="",0,1)+IF(U110="",0,1)+IF(V110="",0,1)+IF(W110="",0,1)+IF(X110="",0,1)+IF(Y110="",0,1)+IF(Z110="",0,1)))</f>
        <v/>
      </c>
      <c r="AB110" s="171" t="str">
        <f t="shared" si="2"/>
        <v/>
      </c>
      <c r="AC110" s="171" t="str">
        <f t="shared" si="3"/>
        <v/>
      </c>
      <c r="AD110" s="168"/>
      <c r="AE110" s="169"/>
      <c r="AF110" s="170"/>
      <c r="AG110" s="170"/>
      <c r="AH110" s="170"/>
      <c r="AI110" s="170"/>
      <c r="AJ110" s="170"/>
      <c r="AK110" s="170"/>
      <c r="AL110" s="170"/>
      <c r="AM110" s="170"/>
      <c r="AN110" s="171" t="str">
        <f>IF(AND(AF110="",AG110="",AH110="",AI110="",AJ110="",AK110="",AL110="",AM110=""),"",(VLOOKUP(AF110,'Grade-Percent-GPA'!$E:$F,2,FALSE)+VLOOKUP(AG110,'Grade-Percent-GPA'!$E:$F,2,FALSE)+VLOOKUP(AH110,'Grade-Percent-GPA'!$E:$F,2,FALSE)+VLOOKUP(AI110,'Grade-Percent-GPA'!$E:$F,2,FALSE)+VLOOKUP(AJ110,'Grade-Percent-GPA'!$E:$F,2,FALSE)+VLOOKUP(AK110,'Grade-Percent-GPA'!$E:$F,2,FALSE)+VLOOKUP(AL110,'Grade-Percent-GPA'!$E:$F,2,FALSE)+VLOOKUP(AM110,'Grade-Percent-GPA'!$E:$F,2,FALSE))/(IF(AF110="",0,1)+IF(AG110="",0,1)+IF(AH110="",0,1)+IF(AI110="",0,1)+IF(AJ110="",0,1)+IF(AK110="",0,1)+IF(AL110="",0,1)+IF(AM110="",0,1)))</f>
        <v/>
      </c>
      <c r="AO110" s="171" t="str">
        <f t="shared" si="4"/>
        <v/>
      </c>
      <c r="AP110" s="171" t="str">
        <f t="shared" si="5"/>
        <v/>
      </c>
      <c r="AQ110" s="168"/>
      <c r="AR110" s="169"/>
      <c r="AS110" s="170"/>
      <c r="AT110" s="170"/>
      <c r="AU110" s="170"/>
      <c r="AV110" s="170"/>
      <c r="AW110" s="170"/>
      <c r="AX110" s="170"/>
      <c r="AY110" s="170"/>
      <c r="AZ110" s="170"/>
      <c r="BA110" s="171" t="str">
        <f>IF(AND(AS110="",AT110="",AU110="",AV110="",AW110="",AX110="",AY110="",AZ110=""),"",(VLOOKUP(AS110,'Grade-Percent-GPA'!$E:$F,2,FALSE)+VLOOKUP(AT110,'Grade-Percent-GPA'!$E:$F,2,FALSE)+VLOOKUP(AU110,'Grade-Percent-GPA'!$E:$F,2,FALSE)+VLOOKUP(AV110,'Grade-Percent-GPA'!$E:$F,2,FALSE)+VLOOKUP(AW110,'Grade-Percent-GPA'!$E:$F,2,FALSE)+VLOOKUP(AX110,'Grade-Percent-GPA'!$E:$F,2,FALSE)+VLOOKUP(AY110,'Grade-Percent-GPA'!$E:$F,2,FALSE)+VLOOKUP(AZ110,'Grade-Percent-GPA'!$E:$F,2,FALSE))/(IF(AS110="",0,1)+IF(AT110="",0,1)+IF(AU110="",0,1)+IF(AV110="",0,1)+IF(AW110="",0,1)+IF(AX110="",0,1)+IF(AY110="",0,1)+IF(AZ110="",0,1)))</f>
        <v/>
      </c>
      <c r="BB110" s="171" t="str">
        <f t="shared" si="6"/>
        <v/>
      </c>
      <c r="BC110" s="171" t="str">
        <f t="shared" si="7"/>
        <v/>
      </c>
      <c r="BD110" s="168"/>
      <c r="BE110" s="169"/>
      <c r="BF110" s="170"/>
      <c r="BG110" s="170"/>
      <c r="BH110" s="170"/>
      <c r="BI110" s="170"/>
      <c r="BJ110" s="170"/>
      <c r="BK110" s="170"/>
      <c r="BL110" s="170"/>
      <c r="BM110" s="170"/>
      <c r="BN110" s="171" t="str">
        <f>IF(AND(BF110="",BG110="",BH110="",BI110="",BJ110="",BK110="",BL110="",BM110=""),"",(VLOOKUP(BF110,'Grade-Percent-GPA'!$E:$F,2,FALSE)+VLOOKUP(BG110,'Grade-Percent-GPA'!$E:$F,2,FALSE)+VLOOKUP(BH110,'Grade-Percent-GPA'!$E:$F,2,FALSE)+VLOOKUP(BI110,'Grade-Percent-GPA'!$E:$F,2,FALSE)+VLOOKUP(BJ110,'Grade-Percent-GPA'!$E:$F,2,FALSE)+VLOOKUP(BK110,'Grade-Percent-GPA'!$E:$F,2,FALSE)+VLOOKUP(BL110,'Grade-Percent-GPA'!$E:$F,2,FALSE)+VLOOKUP(BM110,'Grade-Percent-GPA'!$E:$F,2,FALSE))/(IF(BF110="",0,1)+IF(BG110="",0,1)+IF(BH110="",0,1)+IF(BI110="",0,1)+IF(BJ110="",0,1)+IF(BK110="",0,1)+IF(BL110="",0,1)+IF(BM110="",0,1)))</f>
        <v/>
      </c>
      <c r="BO110" s="171" t="str">
        <f t="shared" si="8"/>
        <v/>
      </c>
      <c r="BP110" s="171" t="str">
        <f t="shared" si="9"/>
        <v/>
      </c>
      <c r="BQ110" s="168"/>
      <c r="BR110" s="169"/>
      <c r="BS110" s="170"/>
      <c r="BT110" s="170"/>
      <c r="BU110" s="170"/>
      <c r="BV110" s="170"/>
      <c r="BW110" s="170"/>
      <c r="BX110" s="170"/>
      <c r="BY110" s="170"/>
      <c r="BZ110" s="170"/>
      <c r="CA110" s="171" t="str">
        <f>IF(AND(BS110="",BT110="",BU110="",BV110="",BW110="",BX110="",BY110="",BZ110=""),"",(VLOOKUP(BS110,'Grade-Percent-GPA'!$E:$F,2,FALSE)+VLOOKUP(BT110,'Grade-Percent-GPA'!$E:$F,2,FALSE)+VLOOKUP(BU110,'Grade-Percent-GPA'!$E:$F,2,FALSE)+VLOOKUP(BV110,'Grade-Percent-GPA'!$E:$F,2,FALSE)+VLOOKUP(BW110,'Grade-Percent-GPA'!$E:$F,2,FALSE)+VLOOKUP(BX110,'Grade-Percent-GPA'!$E:$F,2,FALSE)+VLOOKUP(BY110,'Grade-Percent-GPA'!$E:$F,2,FALSE)+VLOOKUP(BZ110,'Grade-Percent-GPA'!$E:$F,2,FALSE))/(IF(BS110="",0,1)+IF(BT110="",0,1)+IF(BU110="",0,1)+IF(BV110="",0,1)+IF(BW110="",0,1)+IF(BX110="",0,1)+IF(BY110="",0,1)+IF(BZ110="",0,1)))</f>
        <v/>
      </c>
      <c r="CB110" s="171" t="str">
        <f t="shared" si="10"/>
        <v/>
      </c>
      <c r="CC110" s="171" t="str">
        <f t="shared" si="11"/>
        <v/>
      </c>
      <c r="CD110" s="168"/>
      <c r="CE110" s="169"/>
      <c r="CF110" s="170"/>
      <c r="CG110" s="170"/>
      <c r="CH110" s="170"/>
      <c r="CI110" s="170"/>
      <c r="CJ110" s="170"/>
      <c r="CK110" s="170"/>
      <c r="CL110" s="170"/>
      <c r="CM110" s="170"/>
      <c r="CN110" s="171" t="str">
        <f>IF(AND(CF110="",CG110="",CH110="",CI110="",CJ110="",CK110="",CL110="",CM110=""),"",(VLOOKUP(CF110,'Grade-Percent-GPA'!$E:$F,2,FALSE)+VLOOKUP(CG110,'Grade-Percent-GPA'!$E:$F,2,FALSE)+VLOOKUP(CH110,'Grade-Percent-GPA'!$E:$F,2,FALSE)+VLOOKUP(CI110,'Grade-Percent-GPA'!$E:$F,2,FALSE)+VLOOKUP(CJ110,'Grade-Percent-GPA'!$E:$F,2,FALSE)+VLOOKUP(CK110,'Grade-Percent-GPA'!$E:$F,2,FALSE)+VLOOKUP(CL110,'Grade-Percent-GPA'!$E:$F,2,FALSE)+VLOOKUP(CM110,'Grade-Percent-GPA'!$E:$F,2,FALSE))/(IF(CF110="",0,1)+IF(CG110="",0,1)+IF(CH110="",0,1)+IF(CI110="",0,1)+IF(CJ110="",0,1)+IF(CK110="",0,1)+IF(CL110="",0,1)+IF(CM110="",0,1)))</f>
        <v/>
      </c>
      <c r="CO110" s="171" t="str">
        <f t="shared" si="12"/>
        <v/>
      </c>
      <c r="CP110" s="171" t="str">
        <f t="shared" si="13"/>
        <v/>
      </c>
      <c r="CQ110" s="168"/>
      <c r="CR110" s="169"/>
      <c r="CS110" s="170"/>
      <c r="CT110" s="170"/>
      <c r="CU110" s="170"/>
      <c r="CV110" s="170"/>
      <c r="CW110" s="170"/>
      <c r="CX110" s="170"/>
      <c r="CY110" s="170"/>
      <c r="CZ110" s="170"/>
      <c r="DA110" s="171" t="str">
        <f>IF(AND(CS110="",CT110="",CU110="",CV110="",CW110="",CX110="",CY110="",CZ110=""),"",(VLOOKUP(CS110,'Grade-Percent-GPA'!$E:$F,2,FALSE)+VLOOKUP(CT110,'Grade-Percent-GPA'!$E:$F,2,FALSE)+VLOOKUP(CU110,'Grade-Percent-GPA'!$E:$F,2,FALSE)+VLOOKUP(CV110,'Grade-Percent-GPA'!$E:$F,2,FALSE)+VLOOKUP(CW110,'Grade-Percent-GPA'!$E:$F,2,FALSE)+VLOOKUP(CX110,'Grade-Percent-GPA'!$E:$F,2,FALSE)+VLOOKUP(CY110,'Grade-Percent-GPA'!$E:$F,2,FALSE)+VLOOKUP(CZ110,'Grade-Percent-GPA'!$E:$F,2,FALSE))/(IF(CS110="",0,1)+IF(CT110="",0,1)+IF(CU110="",0,1)+IF(CV110="",0,1)+IF(CW110="",0,1)+IF(CX110="",0,1)+IF(CY110="",0,1)+IF(CZ110="",0,1)))</f>
        <v/>
      </c>
      <c r="DB110" s="171" t="str">
        <f t="shared" si="14"/>
        <v/>
      </c>
      <c r="DC110" s="171" t="str">
        <f t="shared" si="15"/>
        <v/>
      </c>
    </row>
    <row r="111" spans="1:107" ht="14.25" customHeight="1" x14ac:dyDescent="0.3">
      <c r="A111" s="167"/>
      <c r="B111" s="110"/>
      <c r="C111" s="110"/>
      <c r="D111" s="168"/>
      <c r="E111" s="169"/>
      <c r="F111" s="170"/>
      <c r="G111" s="170"/>
      <c r="H111" s="170"/>
      <c r="I111" s="170"/>
      <c r="J111" s="170"/>
      <c r="K111" s="170"/>
      <c r="L111" s="170"/>
      <c r="M111" s="170"/>
      <c r="N111" s="171" t="str">
        <f>IF(AND(F111="",G111="",H111="",I111="",J111="",K111="",L111="",M111=""),"",(VLOOKUP(F111,'Grade-Percent-GPA'!$E:$F,2,FALSE)+VLOOKUP(G111,'Grade-Percent-GPA'!$E:$F,2,FALSE)+VLOOKUP(H111,'Grade-Percent-GPA'!$E:$F,2,FALSE)+VLOOKUP(I111,'Grade-Percent-GPA'!$E:$F,2,FALSE)+VLOOKUP(J111,'Grade-Percent-GPA'!$E:$F,2,FALSE)+VLOOKUP(K111,'Grade-Percent-GPA'!$E:$F,2,FALSE)+VLOOKUP(L111,'Grade-Percent-GPA'!$E:$F,2,FALSE)+VLOOKUP(M111,'Grade-Percent-GPA'!$E:$F,2,FALSE))/(IF(F111="",0,1)+IF(G111="",0,1)+IF(H111="",0,1)+IF(I111="",0,1)+IF(J111="",0,1)+IF(K111="",0,1)+IF(L111="",0,1)+IF(M111="",0,1)))</f>
        <v/>
      </c>
      <c r="O111" s="171" t="str">
        <f t="shared" si="0"/>
        <v/>
      </c>
      <c r="P111" s="171" t="str">
        <f t="shared" si="1"/>
        <v/>
      </c>
      <c r="Q111" s="168"/>
      <c r="R111" s="169"/>
      <c r="S111" s="170"/>
      <c r="T111" s="170"/>
      <c r="U111" s="170"/>
      <c r="V111" s="170"/>
      <c r="W111" s="170"/>
      <c r="X111" s="170"/>
      <c r="Y111" s="170"/>
      <c r="Z111" s="170"/>
      <c r="AA111" s="171" t="str">
        <f>IF(AND(S111="",T111="",U111="",V111="",W111="",X111="",Y111="",Z111=""),"",(VLOOKUP(S111,'Grade-Percent-GPA'!$E:$F,2,FALSE)+VLOOKUP(T111,'Grade-Percent-GPA'!$E:$F,2,FALSE)+VLOOKUP(U111,'Grade-Percent-GPA'!$E:$F,2,FALSE)+VLOOKUP(V111,'Grade-Percent-GPA'!$E:$F,2,FALSE)+VLOOKUP(W111,'Grade-Percent-GPA'!$E:$F,2,FALSE)+VLOOKUP(X111,'Grade-Percent-GPA'!$E:$F,2,FALSE)+VLOOKUP(Y111,'Grade-Percent-GPA'!$E:$F,2,FALSE)+VLOOKUP(Z111,'Grade-Percent-GPA'!$E:$F,2,FALSE))/(IF(S111="",0,1)+IF(T111="",0,1)+IF(U111="",0,1)+IF(V111="",0,1)+IF(W111="",0,1)+IF(X111="",0,1)+IF(Y111="",0,1)+IF(Z111="",0,1)))</f>
        <v/>
      </c>
      <c r="AB111" s="171" t="str">
        <f t="shared" si="2"/>
        <v/>
      </c>
      <c r="AC111" s="171" t="str">
        <f t="shared" si="3"/>
        <v/>
      </c>
      <c r="AD111" s="168"/>
      <c r="AE111" s="169"/>
      <c r="AF111" s="170"/>
      <c r="AG111" s="170"/>
      <c r="AH111" s="170"/>
      <c r="AI111" s="170"/>
      <c r="AJ111" s="170"/>
      <c r="AK111" s="170"/>
      <c r="AL111" s="170"/>
      <c r="AM111" s="170"/>
      <c r="AN111" s="171" t="str">
        <f>IF(AND(AF111="",AG111="",AH111="",AI111="",AJ111="",AK111="",AL111="",AM111=""),"",(VLOOKUP(AF111,'Grade-Percent-GPA'!$E:$F,2,FALSE)+VLOOKUP(AG111,'Grade-Percent-GPA'!$E:$F,2,FALSE)+VLOOKUP(AH111,'Grade-Percent-GPA'!$E:$F,2,FALSE)+VLOOKUP(AI111,'Grade-Percent-GPA'!$E:$F,2,FALSE)+VLOOKUP(AJ111,'Grade-Percent-GPA'!$E:$F,2,FALSE)+VLOOKUP(AK111,'Grade-Percent-GPA'!$E:$F,2,FALSE)+VLOOKUP(AL111,'Grade-Percent-GPA'!$E:$F,2,FALSE)+VLOOKUP(AM111,'Grade-Percent-GPA'!$E:$F,2,FALSE))/(IF(AF111="",0,1)+IF(AG111="",0,1)+IF(AH111="",0,1)+IF(AI111="",0,1)+IF(AJ111="",0,1)+IF(AK111="",0,1)+IF(AL111="",0,1)+IF(AM111="",0,1)))</f>
        <v/>
      </c>
      <c r="AO111" s="171" t="str">
        <f t="shared" si="4"/>
        <v/>
      </c>
      <c r="AP111" s="171" t="str">
        <f t="shared" si="5"/>
        <v/>
      </c>
      <c r="AQ111" s="168"/>
      <c r="AR111" s="169"/>
      <c r="AS111" s="170"/>
      <c r="AT111" s="170"/>
      <c r="AU111" s="170"/>
      <c r="AV111" s="170"/>
      <c r="AW111" s="170"/>
      <c r="AX111" s="170"/>
      <c r="AY111" s="170"/>
      <c r="AZ111" s="170"/>
      <c r="BA111" s="171" t="str">
        <f>IF(AND(AS111="",AT111="",AU111="",AV111="",AW111="",AX111="",AY111="",AZ111=""),"",(VLOOKUP(AS111,'Grade-Percent-GPA'!$E:$F,2,FALSE)+VLOOKUP(AT111,'Grade-Percent-GPA'!$E:$F,2,FALSE)+VLOOKUP(AU111,'Grade-Percent-GPA'!$E:$F,2,FALSE)+VLOOKUP(AV111,'Grade-Percent-GPA'!$E:$F,2,FALSE)+VLOOKUP(AW111,'Grade-Percent-GPA'!$E:$F,2,FALSE)+VLOOKUP(AX111,'Grade-Percent-GPA'!$E:$F,2,FALSE)+VLOOKUP(AY111,'Grade-Percent-GPA'!$E:$F,2,FALSE)+VLOOKUP(AZ111,'Grade-Percent-GPA'!$E:$F,2,FALSE))/(IF(AS111="",0,1)+IF(AT111="",0,1)+IF(AU111="",0,1)+IF(AV111="",0,1)+IF(AW111="",0,1)+IF(AX111="",0,1)+IF(AY111="",0,1)+IF(AZ111="",0,1)))</f>
        <v/>
      </c>
      <c r="BB111" s="171" t="str">
        <f t="shared" si="6"/>
        <v/>
      </c>
      <c r="BC111" s="171" t="str">
        <f t="shared" si="7"/>
        <v/>
      </c>
      <c r="BD111" s="168"/>
      <c r="BE111" s="169"/>
      <c r="BF111" s="170"/>
      <c r="BG111" s="170"/>
      <c r="BH111" s="170"/>
      <c r="BI111" s="170"/>
      <c r="BJ111" s="170"/>
      <c r="BK111" s="170"/>
      <c r="BL111" s="170"/>
      <c r="BM111" s="170"/>
      <c r="BN111" s="171" t="str">
        <f>IF(AND(BF111="",BG111="",BH111="",BI111="",BJ111="",BK111="",BL111="",BM111=""),"",(VLOOKUP(BF111,'Grade-Percent-GPA'!$E:$F,2,FALSE)+VLOOKUP(BG111,'Grade-Percent-GPA'!$E:$F,2,FALSE)+VLOOKUP(BH111,'Grade-Percent-GPA'!$E:$F,2,FALSE)+VLOOKUP(BI111,'Grade-Percent-GPA'!$E:$F,2,FALSE)+VLOOKUP(BJ111,'Grade-Percent-GPA'!$E:$F,2,FALSE)+VLOOKUP(BK111,'Grade-Percent-GPA'!$E:$F,2,FALSE)+VLOOKUP(BL111,'Grade-Percent-GPA'!$E:$F,2,FALSE)+VLOOKUP(BM111,'Grade-Percent-GPA'!$E:$F,2,FALSE))/(IF(BF111="",0,1)+IF(BG111="",0,1)+IF(BH111="",0,1)+IF(BI111="",0,1)+IF(BJ111="",0,1)+IF(BK111="",0,1)+IF(BL111="",0,1)+IF(BM111="",0,1)))</f>
        <v/>
      </c>
      <c r="BO111" s="171" t="str">
        <f t="shared" si="8"/>
        <v/>
      </c>
      <c r="BP111" s="171" t="str">
        <f t="shared" si="9"/>
        <v/>
      </c>
      <c r="BQ111" s="168"/>
      <c r="BR111" s="169"/>
      <c r="BS111" s="170"/>
      <c r="BT111" s="170"/>
      <c r="BU111" s="170"/>
      <c r="BV111" s="170"/>
      <c r="BW111" s="170"/>
      <c r="BX111" s="170"/>
      <c r="BY111" s="170"/>
      <c r="BZ111" s="170"/>
      <c r="CA111" s="171" t="str">
        <f>IF(AND(BS111="",BT111="",BU111="",BV111="",BW111="",BX111="",BY111="",BZ111=""),"",(VLOOKUP(BS111,'Grade-Percent-GPA'!$E:$F,2,FALSE)+VLOOKUP(BT111,'Grade-Percent-GPA'!$E:$F,2,FALSE)+VLOOKUP(BU111,'Grade-Percent-GPA'!$E:$F,2,FALSE)+VLOOKUP(BV111,'Grade-Percent-GPA'!$E:$F,2,FALSE)+VLOOKUP(BW111,'Grade-Percent-GPA'!$E:$F,2,FALSE)+VLOOKUP(BX111,'Grade-Percent-GPA'!$E:$F,2,FALSE)+VLOOKUP(BY111,'Grade-Percent-GPA'!$E:$F,2,FALSE)+VLOOKUP(BZ111,'Grade-Percent-GPA'!$E:$F,2,FALSE))/(IF(BS111="",0,1)+IF(BT111="",0,1)+IF(BU111="",0,1)+IF(BV111="",0,1)+IF(BW111="",0,1)+IF(BX111="",0,1)+IF(BY111="",0,1)+IF(BZ111="",0,1)))</f>
        <v/>
      </c>
      <c r="CB111" s="171" t="str">
        <f t="shared" si="10"/>
        <v/>
      </c>
      <c r="CC111" s="171" t="str">
        <f t="shared" si="11"/>
        <v/>
      </c>
      <c r="CD111" s="168"/>
      <c r="CE111" s="169"/>
      <c r="CF111" s="170"/>
      <c r="CG111" s="170"/>
      <c r="CH111" s="170"/>
      <c r="CI111" s="170"/>
      <c r="CJ111" s="170"/>
      <c r="CK111" s="170"/>
      <c r="CL111" s="170"/>
      <c r="CM111" s="170"/>
      <c r="CN111" s="171" t="str">
        <f>IF(AND(CF111="",CG111="",CH111="",CI111="",CJ111="",CK111="",CL111="",CM111=""),"",(VLOOKUP(CF111,'Grade-Percent-GPA'!$E:$F,2,FALSE)+VLOOKUP(CG111,'Grade-Percent-GPA'!$E:$F,2,FALSE)+VLOOKUP(CH111,'Grade-Percent-GPA'!$E:$F,2,FALSE)+VLOOKUP(CI111,'Grade-Percent-GPA'!$E:$F,2,FALSE)+VLOOKUP(CJ111,'Grade-Percent-GPA'!$E:$F,2,FALSE)+VLOOKUP(CK111,'Grade-Percent-GPA'!$E:$F,2,FALSE)+VLOOKUP(CL111,'Grade-Percent-GPA'!$E:$F,2,FALSE)+VLOOKUP(CM111,'Grade-Percent-GPA'!$E:$F,2,FALSE))/(IF(CF111="",0,1)+IF(CG111="",0,1)+IF(CH111="",0,1)+IF(CI111="",0,1)+IF(CJ111="",0,1)+IF(CK111="",0,1)+IF(CL111="",0,1)+IF(CM111="",0,1)))</f>
        <v/>
      </c>
      <c r="CO111" s="171" t="str">
        <f t="shared" si="12"/>
        <v/>
      </c>
      <c r="CP111" s="171" t="str">
        <f t="shared" si="13"/>
        <v/>
      </c>
      <c r="CQ111" s="168"/>
      <c r="CR111" s="169"/>
      <c r="CS111" s="170"/>
      <c r="CT111" s="170"/>
      <c r="CU111" s="170"/>
      <c r="CV111" s="170"/>
      <c r="CW111" s="170"/>
      <c r="CX111" s="170"/>
      <c r="CY111" s="170"/>
      <c r="CZ111" s="170"/>
      <c r="DA111" s="171" t="str">
        <f>IF(AND(CS111="",CT111="",CU111="",CV111="",CW111="",CX111="",CY111="",CZ111=""),"",(VLOOKUP(CS111,'Grade-Percent-GPA'!$E:$F,2,FALSE)+VLOOKUP(CT111,'Grade-Percent-GPA'!$E:$F,2,FALSE)+VLOOKUP(CU111,'Grade-Percent-GPA'!$E:$F,2,FALSE)+VLOOKUP(CV111,'Grade-Percent-GPA'!$E:$F,2,FALSE)+VLOOKUP(CW111,'Grade-Percent-GPA'!$E:$F,2,FALSE)+VLOOKUP(CX111,'Grade-Percent-GPA'!$E:$F,2,FALSE)+VLOOKUP(CY111,'Grade-Percent-GPA'!$E:$F,2,FALSE)+VLOOKUP(CZ111,'Grade-Percent-GPA'!$E:$F,2,FALSE))/(IF(CS111="",0,1)+IF(CT111="",0,1)+IF(CU111="",0,1)+IF(CV111="",0,1)+IF(CW111="",0,1)+IF(CX111="",0,1)+IF(CY111="",0,1)+IF(CZ111="",0,1)))</f>
        <v/>
      </c>
      <c r="DB111" s="171" t="str">
        <f t="shared" si="14"/>
        <v/>
      </c>
      <c r="DC111" s="171" t="str">
        <f t="shared" si="15"/>
        <v/>
      </c>
    </row>
    <row r="112" spans="1:107" ht="14.25" customHeight="1" x14ac:dyDescent="0.3">
      <c r="A112" s="167"/>
      <c r="B112" s="110"/>
      <c r="C112" s="110"/>
      <c r="D112" s="168"/>
      <c r="E112" s="169"/>
      <c r="F112" s="170"/>
      <c r="G112" s="170"/>
      <c r="H112" s="170"/>
      <c r="I112" s="170"/>
      <c r="J112" s="170"/>
      <c r="K112" s="170"/>
      <c r="L112" s="170"/>
      <c r="M112" s="170"/>
      <c r="N112" s="171" t="str">
        <f>IF(AND(F112="",G112="",H112="",I112="",J112="",K112="",L112="",M112=""),"",(VLOOKUP(F112,'Grade-Percent-GPA'!$E:$F,2,FALSE)+VLOOKUP(G112,'Grade-Percent-GPA'!$E:$F,2,FALSE)+VLOOKUP(H112,'Grade-Percent-GPA'!$E:$F,2,FALSE)+VLOOKUP(I112,'Grade-Percent-GPA'!$E:$F,2,FALSE)+VLOOKUP(J112,'Grade-Percent-GPA'!$E:$F,2,FALSE)+VLOOKUP(K112,'Grade-Percent-GPA'!$E:$F,2,FALSE)+VLOOKUP(L112,'Grade-Percent-GPA'!$E:$F,2,FALSE)+VLOOKUP(M112,'Grade-Percent-GPA'!$E:$F,2,FALSE))/(IF(F112="",0,1)+IF(G112="",0,1)+IF(H112="",0,1)+IF(I112="",0,1)+IF(J112="",0,1)+IF(K112="",0,1)+IF(L112="",0,1)+IF(M112="",0,1)))</f>
        <v/>
      </c>
      <c r="O112" s="171" t="str">
        <f t="shared" si="0"/>
        <v/>
      </c>
      <c r="P112" s="171" t="str">
        <f t="shared" si="1"/>
        <v/>
      </c>
      <c r="Q112" s="168"/>
      <c r="R112" s="169"/>
      <c r="S112" s="170"/>
      <c r="T112" s="170"/>
      <c r="U112" s="170"/>
      <c r="V112" s="170"/>
      <c r="W112" s="170"/>
      <c r="X112" s="170"/>
      <c r="Y112" s="170"/>
      <c r="Z112" s="170"/>
      <c r="AA112" s="171" t="str">
        <f>IF(AND(S112="",T112="",U112="",V112="",W112="",X112="",Y112="",Z112=""),"",(VLOOKUP(S112,'Grade-Percent-GPA'!$E:$F,2,FALSE)+VLOOKUP(T112,'Grade-Percent-GPA'!$E:$F,2,FALSE)+VLOOKUP(U112,'Grade-Percent-GPA'!$E:$F,2,FALSE)+VLOOKUP(V112,'Grade-Percent-GPA'!$E:$F,2,FALSE)+VLOOKUP(W112,'Grade-Percent-GPA'!$E:$F,2,FALSE)+VLOOKUP(X112,'Grade-Percent-GPA'!$E:$F,2,FALSE)+VLOOKUP(Y112,'Grade-Percent-GPA'!$E:$F,2,FALSE)+VLOOKUP(Z112,'Grade-Percent-GPA'!$E:$F,2,FALSE))/(IF(S112="",0,1)+IF(T112="",0,1)+IF(U112="",0,1)+IF(V112="",0,1)+IF(W112="",0,1)+IF(X112="",0,1)+IF(Y112="",0,1)+IF(Z112="",0,1)))</f>
        <v/>
      </c>
      <c r="AB112" s="171" t="str">
        <f t="shared" si="2"/>
        <v/>
      </c>
      <c r="AC112" s="171" t="str">
        <f t="shared" si="3"/>
        <v/>
      </c>
      <c r="AD112" s="168"/>
      <c r="AE112" s="169"/>
      <c r="AF112" s="170"/>
      <c r="AG112" s="170"/>
      <c r="AH112" s="170"/>
      <c r="AI112" s="170"/>
      <c r="AJ112" s="170"/>
      <c r="AK112" s="170"/>
      <c r="AL112" s="170"/>
      <c r="AM112" s="170"/>
      <c r="AN112" s="171" t="str">
        <f>IF(AND(AF112="",AG112="",AH112="",AI112="",AJ112="",AK112="",AL112="",AM112=""),"",(VLOOKUP(AF112,'Grade-Percent-GPA'!$E:$F,2,FALSE)+VLOOKUP(AG112,'Grade-Percent-GPA'!$E:$F,2,FALSE)+VLOOKUP(AH112,'Grade-Percent-GPA'!$E:$F,2,FALSE)+VLOOKUP(AI112,'Grade-Percent-GPA'!$E:$F,2,FALSE)+VLOOKUP(AJ112,'Grade-Percent-GPA'!$E:$F,2,FALSE)+VLOOKUP(AK112,'Grade-Percent-GPA'!$E:$F,2,FALSE)+VLOOKUP(AL112,'Grade-Percent-GPA'!$E:$F,2,FALSE)+VLOOKUP(AM112,'Grade-Percent-GPA'!$E:$F,2,FALSE))/(IF(AF112="",0,1)+IF(AG112="",0,1)+IF(AH112="",0,1)+IF(AI112="",0,1)+IF(AJ112="",0,1)+IF(AK112="",0,1)+IF(AL112="",0,1)+IF(AM112="",0,1)))</f>
        <v/>
      </c>
      <c r="AO112" s="171" t="str">
        <f t="shared" si="4"/>
        <v/>
      </c>
      <c r="AP112" s="171" t="str">
        <f t="shared" si="5"/>
        <v/>
      </c>
      <c r="AQ112" s="168"/>
      <c r="AR112" s="169"/>
      <c r="AS112" s="170"/>
      <c r="AT112" s="170"/>
      <c r="AU112" s="170"/>
      <c r="AV112" s="170"/>
      <c r="AW112" s="170"/>
      <c r="AX112" s="170"/>
      <c r="AY112" s="170"/>
      <c r="AZ112" s="170"/>
      <c r="BA112" s="171" t="str">
        <f>IF(AND(AS112="",AT112="",AU112="",AV112="",AW112="",AX112="",AY112="",AZ112=""),"",(VLOOKUP(AS112,'Grade-Percent-GPA'!$E:$F,2,FALSE)+VLOOKUP(AT112,'Grade-Percent-GPA'!$E:$F,2,FALSE)+VLOOKUP(AU112,'Grade-Percent-GPA'!$E:$F,2,FALSE)+VLOOKUP(AV112,'Grade-Percent-GPA'!$E:$F,2,FALSE)+VLOOKUP(AW112,'Grade-Percent-GPA'!$E:$F,2,FALSE)+VLOOKUP(AX112,'Grade-Percent-GPA'!$E:$F,2,FALSE)+VLOOKUP(AY112,'Grade-Percent-GPA'!$E:$F,2,FALSE)+VLOOKUP(AZ112,'Grade-Percent-GPA'!$E:$F,2,FALSE))/(IF(AS112="",0,1)+IF(AT112="",0,1)+IF(AU112="",0,1)+IF(AV112="",0,1)+IF(AW112="",0,1)+IF(AX112="",0,1)+IF(AY112="",0,1)+IF(AZ112="",0,1)))</f>
        <v/>
      </c>
      <c r="BB112" s="171" t="str">
        <f t="shared" si="6"/>
        <v/>
      </c>
      <c r="BC112" s="171" t="str">
        <f t="shared" si="7"/>
        <v/>
      </c>
      <c r="BD112" s="168"/>
      <c r="BE112" s="169"/>
      <c r="BF112" s="170"/>
      <c r="BG112" s="170"/>
      <c r="BH112" s="170"/>
      <c r="BI112" s="170"/>
      <c r="BJ112" s="170"/>
      <c r="BK112" s="170"/>
      <c r="BL112" s="170"/>
      <c r="BM112" s="170"/>
      <c r="BN112" s="171" t="str">
        <f>IF(AND(BF112="",BG112="",BH112="",BI112="",BJ112="",BK112="",BL112="",BM112=""),"",(VLOOKUP(BF112,'Grade-Percent-GPA'!$E:$F,2,FALSE)+VLOOKUP(BG112,'Grade-Percent-GPA'!$E:$F,2,FALSE)+VLOOKUP(BH112,'Grade-Percent-GPA'!$E:$F,2,FALSE)+VLOOKUP(BI112,'Grade-Percent-GPA'!$E:$F,2,FALSE)+VLOOKUP(BJ112,'Grade-Percent-GPA'!$E:$F,2,FALSE)+VLOOKUP(BK112,'Grade-Percent-GPA'!$E:$F,2,FALSE)+VLOOKUP(BL112,'Grade-Percent-GPA'!$E:$F,2,FALSE)+VLOOKUP(BM112,'Grade-Percent-GPA'!$E:$F,2,FALSE))/(IF(BF112="",0,1)+IF(BG112="",0,1)+IF(BH112="",0,1)+IF(BI112="",0,1)+IF(BJ112="",0,1)+IF(BK112="",0,1)+IF(BL112="",0,1)+IF(BM112="",0,1)))</f>
        <v/>
      </c>
      <c r="BO112" s="171" t="str">
        <f t="shared" si="8"/>
        <v/>
      </c>
      <c r="BP112" s="171" t="str">
        <f t="shared" si="9"/>
        <v/>
      </c>
      <c r="BQ112" s="168"/>
      <c r="BR112" s="169"/>
      <c r="BS112" s="170"/>
      <c r="BT112" s="170"/>
      <c r="BU112" s="170"/>
      <c r="BV112" s="170"/>
      <c r="BW112" s="170"/>
      <c r="BX112" s="170"/>
      <c r="BY112" s="170"/>
      <c r="BZ112" s="170"/>
      <c r="CA112" s="171" t="str">
        <f>IF(AND(BS112="",BT112="",BU112="",BV112="",BW112="",BX112="",BY112="",BZ112=""),"",(VLOOKUP(BS112,'Grade-Percent-GPA'!$E:$F,2,FALSE)+VLOOKUP(BT112,'Grade-Percent-GPA'!$E:$F,2,FALSE)+VLOOKUP(BU112,'Grade-Percent-GPA'!$E:$F,2,FALSE)+VLOOKUP(BV112,'Grade-Percent-GPA'!$E:$F,2,FALSE)+VLOOKUP(BW112,'Grade-Percent-GPA'!$E:$F,2,FALSE)+VLOOKUP(BX112,'Grade-Percent-GPA'!$E:$F,2,FALSE)+VLOOKUP(BY112,'Grade-Percent-GPA'!$E:$F,2,FALSE)+VLOOKUP(BZ112,'Grade-Percent-GPA'!$E:$F,2,FALSE))/(IF(BS112="",0,1)+IF(BT112="",0,1)+IF(BU112="",0,1)+IF(BV112="",0,1)+IF(BW112="",0,1)+IF(BX112="",0,1)+IF(BY112="",0,1)+IF(BZ112="",0,1)))</f>
        <v/>
      </c>
      <c r="CB112" s="171" t="str">
        <f t="shared" si="10"/>
        <v/>
      </c>
      <c r="CC112" s="171" t="str">
        <f t="shared" si="11"/>
        <v/>
      </c>
      <c r="CD112" s="168"/>
      <c r="CE112" s="169"/>
      <c r="CF112" s="170"/>
      <c r="CG112" s="170"/>
      <c r="CH112" s="170"/>
      <c r="CI112" s="170"/>
      <c r="CJ112" s="170"/>
      <c r="CK112" s="170"/>
      <c r="CL112" s="170"/>
      <c r="CM112" s="170"/>
      <c r="CN112" s="171" t="str">
        <f>IF(AND(CF112="",CG112="",CH112="",CI112="",CJ112="",CK112="",CL112="",CM112=""),"",(VLOOKUP(CF112,'Grade-Percent-GPA'!$E:$F,2,FALSE)+VLOOKUP(CG112,'Grade-Percent-GPA'!$E:$F,2,FALSE)+VLOOKUP(CH112,'Grade-Percent-GPA'!$E:$F,2,FALSE)+VLOOKUP(CI112,'Grade-Percent-GPA'!$E:$F,2,FALSE)+VLOOKUP(CJ112,'Grade-Percent-GPA'!$E:$F,2,FALSE)+VLOOKUP(CK112,'Grade-Percent-GPA'!$E:$F,2,FALSE)+VLOOKUP(CL112,'Grade-Percent-GPA'!$E:$F,2,FALSE)+VLOOKUP(CM112,'Grade-Percent-GPA'!$E:$F,2,FALSE))/(IF(CF112="",0,1)+IF(CG112="",0,1)+IF(CH112="",0,1)+IF(CI112="",0,1)+IF(CJ112="",0,1)+IF(CK112="",0,1)+IF(CL112="",0,1)+IF(CM112="",0,1)))</f>
        <v/>
      </c>
      <c r="CO112" s="171" t="str">
        <f t="shared" si="12"/>
        <v/>
      </c>
      <c r="CP112" s="171" t="str">
        <f t="shared" si="13"/>
        <v/>
      </c>
      <c r="CQ112" s="168"/>
      <c r="CR112" s="169"/>
      <c r="CS112" s="170"/>
      <c r="CT112" s="170"/>
      <c r="CU112" s="170"/>
      <c r="CV112" s="170"/>
      <c r="CW112" s="170"/>
      <c r="CX112" s="170"/>
      <c r="CY112" s="170"/>
      <c r="CZ112" s="170"/>
      <c r="DA112" s="171" t="str">
        <f>IF(AND(CS112="",CT112="",CU112="",CV112="",CW112="",CX112="",CY112="",CZ112=""),"",(VLOOKUP(CS112,'Grade-Percent-GPA'!$E:$F,2,FALSE)+VLOOKUP(CT112,'Grade-Percent-GPA'!$E:$F,2,FALSE)+VLOOKUP(CU112,'Grade-Percent-GPA'!$E:$F,2,FALSE)+VLOOKUP(CV112,'Grade-Percent-GPA'!$E:$F,2,FALSE)+VLOOKUP(CW112,'Grade-Percent-GPA'!$E:$F,2,FALSE)+VLOOKUP(CX112,'Grade-Percent-GPA'!$E:$F,2,FALSE)+VLOOKUP(CY112,'Grade-Percent-GPA'!$E:$F,2,FALSE)+VLOOKUP(CZ112,'Grade-Percent-GPA'!$E:$F,2,FALSE))/(IF(CS112="",0,1)+IF(CT112="",0,1)+IF(CU112="",0,1)+IF(CV112="",0,1)+IF(CW112="",0,1)+IF(CX112="",0,1)+IF(CY112="",0,1)+IF(CZ112="",0,1)))</f>
        <v/>
      </c>
      <c r="DB112" s="171" t="str">
        <f t="shared" si="14"/>
        <v/>
      </c>
      <c r="DC112" s="171" t="str">
        <f t="shared" si="15"/>
        <v/>
      </c>
    </row>
    <row r="113" spans="1:107" ht="14.25" customHeight="1" x14ac:dyDescent="0.3">
      <c r="A113" s="167"/>
      <c r="B113" s="110"/>
      <c r="C113" s="110"/>
      <c r="D113" s="168"/>
      <c r="E113" s="169"/>
      <c r="F113" s="170"/>
      <c r="G113" s="170"/>
      <c r="H113" s="170"/>
      <c r="I113" s="170"/>
      <c r="J113" s="170"/>
      <c r="K113" s="170"/>
      <c r="L113" s="170"/>
      <c r="M113" s="170"/>
      <c r="N113" s="171" t="str">
        <f>IF(AND(F113="",G113="",H113="",I113="",J113="",K113="",L113="",M113=""),"",(VLOOKUP(F113,'Grade-Percent-GPA'!$E:$F,2,FALSE)+VLOOKUP(G113,'Grade-Percent-GPA'!$E:$F,2,FALSE)+VLOOKUP(H113,'Grade-Percent-GPA'!$E:$F,2,FALSE)+VLOOKUP(I113,'Grade-Percent-GPA'!$E:$F,2,FALSE)+VLOOKUP(J113,'Grade-Percent-GPA'!$E:$F,2,FALSE)+VLOOKUP(K113,'Grade-Percent-GPA'!$E:$F,2,FALSE)+VLOOKUP(L113,'Grade-Percent-GPA'!$E:$F,2,FALSE)+VLOOKUP(M113,'Grade-Percent-GPA'!$E:$F,2,FALSE))/(IF(F113="",0,1)+IF(G113="",0,1)+IF(H113="",0,1)+IF(I113="",0,1)+IF(J113="",0,1)+IF(K113="",0,1)+IF(L113="",0,1)+IF(M113="",0,1)))</f>
        <v/>
      </c>
      <c r="O113" s="171" t="str">
        <f t="shared" si="0"/>
        <v/>
      </c>
      <c r="P113" s="171" t="str">
        <f t="shared" si="1"/>
        <v/>
      </c>
      <c r="Q113" s="168"/>
      <c r="R113" s="169"/>
      <c r="S113" s="170"/>
      <c r="T113" s="170"/>
      <c r="U113" s="170"/>
      <c r="V113" s="170"/>
      <c r="W113" s="170"/>
      <c r="X113" s="170"/>
      <c r="Y113" s="170"/>
      <c r="Z113" s="170"/>
      <c r="AA113" s="171" t="str">
        <f>IF(AND(S113="",T113="",U113="",V113="",W113="",X113="",Y113="",Z113=""),"",(VLOOKUP(S113,'Grade-Percent-GPA'!$E:$F,2,FALSE)+VLOOKUP(T113,'Grade-Percent-GPA'!$E:$F,2,FALSE)+VLOOKUP(U113,'Grade-Percent-GPA'!$E:$F,2,FALSE)+VLOOKUP(V113,'Grade-Percent-GPA'!$E:$F,2,FALSE)+VLOOKUP(W113,'Grade-Percent-GPA'!$E:$F,2,FALSE)+VLOOKUP(X113,'Grade-Percent-GPA'!$E:$F,2,FALSE)+VLOOKUP(Y113,'Grade-Percent-GPA'!$E:$F,2,FALSE)+VLOOKUP(Z113,'Grade-Percent-GPA'!$E:$F,2,FALSE))/(IF(S113="",0,1)+IF(T113="",0,1)+IF(U113="",0,1)+IF(V113="",0,1)+IF(W113="",0,1)+IF(X113="",0,1)+IF(Y113="",0,1)+IF(Z113="",0,1)))</f>
        <v/>
      </c>
      <c r="AB113" s="171" t="str">
        <f t="shared" si="2"/>
        <v/>
      </c>
      <c r="AC113" s="171" t="str">
        <f t="shared" si="3"/>
        <v/>
      </c>
      <c r="AD113" s="168"/>
      <c r="AE113" s="169"/>
      <c r="AF113" s="170"/>
      <c r="AG113" s="170"/>
      <c r="AH113" s="170"/>
      <c r="AI113" s="170"/>
      <c r="AJ113" s="170"/>
      <c r="AK113" s="170"/>
      <c r="AL113" s="170"/>
      <c r="AM113" s="170"/>
      <c r="AN113" s="171" t="str">
        <f>IF(AND(AF113="",AG113="",AH113="",AI113="",AJ113="",AK113="",AL113="",AM113=""),"",(VLOOKUP(AF113,'Grade-Percent-GPA'!$E:$F,2,FALSE)+VLOOKUP(AG113,'Grade-Percent-GPA'!$E:$F,2,FALSE)+VLOOKUP(AH113,'Grade-Percent-GPA'!$E:$F,2,FALSE)+VLOOKUP(AI113,'Grade-Percent-GPA'!$E:$F,2,FALSE)+VLOOKUP(AJ113,'Grade-Percent-GPA'!$E:$F,2,FALSE)+VLOOKUP(AK113,'Grade-Percent-GPA'!$E:$F,2,FALSE)+VLOOKUP(AL113,'Grade-Percent-GPA'!$E:$F,2,FALSE)+VLOOKUP(AM113,'Grade-Percent-GPA'!$E:$F,2,FALSE))/(IF(AF113="",0,1)+IF(AG113="",0,1)+IF(AH113="",0,1)+IF(AI113="",0,1)+IF(AJ113="",0,1)+IF(AK113="",0,1)+IF(AL113="",0,1)+IF(AM113="",0,1)))</f>
        <v/>
      </c>
      <c r="AO113" s="171" t="str">
        <f t="shared" si="4"/>
        <v/>
      </c>
      <c r="AP113" s="171" t="str">
        <f t="shared" si="5"/>
        <v/>
      </c>
      <c r="AQ113" s="168"/>
      <c r="AR113" s="169"/>
      <c r="AS113" s="170"/>
      <c r="AT113" s="170"/>
      <c r="AU113" s="170"/>
      <c r="AV113" s="170"/>
      <c r="AW113" s="170"/>
      <c r="AX113" s="170"/>
      <c r="AY113" s="170"/>
      <c r="AZ113" s="170"/>
      <c r="BA113" s="171" t="str">
        <f>IF(AND(AS113="",AT113="",AU113="",AV113="",AW113="",AX113="",AY113="",AZ113=""),"",(VLOOKUP(AS113,'Grade-Percent-GPA'!$E:$F,2,FALSE)+VLOOKUP(AT113,'Grade-Percent-GPA'!$E:$F,2,FALSE)+VLOOKUP(AU113,'Grade-Percent-GPA'!$E:$F,2,FALSE)+VLOOKUP(AV113,'Grade-Percent-GPA'!$E:$F,2,FALSE)+VLOOKUP(AW113,'Grade-Percent-GPA'!$E:$F,2,FALSE)+VLOOKUP(AX113,'Grade-Percent-GPA'!$E:$F,2,FALSE)+VLOOKUP(AY113,'Grade-Percent-GPA'!$E:$F,2,FALSE)+VLOOKUP(AZ113,'Grade-Percent-GPA'!$E:$F,2,FALSE))/(IF(AS113="",0,1)+IF(AT113="",0,1)+IF(AU113="",0,1)+IF(AV113="",0,1)+IF(AW113="",0,1)+IF(AX113="",0,1)+IF(AY113="",0,1)+IF(AZ113="",0,1)))</f>
        <v/>
      </c>
      <c r="BB113" s="171" t="str">
        <f t="shared" si="6"/>
        <v/>
      </c>
      <c r="BC113" s="171" t="str">
        <f t="shared" si="7"/>
        <v/>
      </c>
      <c r="BD113" s="168"/>
      <c r="BE113" s="169"/>
      <c r="BF113" s="170"/>
      <c r="BG113" s="170"/>
      <c r="BH113" s="170"/>
      <c r="BI113" s="170"/>
      <c r="BJ113" s="170"/>
      <c r="BK113" s="170"/>
      <c r="BL113" s="170"/>
      <c r="BM113" s="170"/>
      <c r="BN113" s="171" t="str">
        <f>IF(AND(BF113="",BG113="",BH113="",BI113="",BJ113="",BK113="",BL113="",BM113=""),"",(VLOOKUP(BF113,'Grade-Percent-GPA'!$E:$F,2,FALSE)+VLOOKUP(BG113,'Grade-Percent-GPA'!$E:$F,2,FALSE)+VLOOKUP(BH113,'Grade-Percent-GPA'!$E:$F,2,FALSE)+VLOOKUP(BI113,'Grade-Percent-GPA'!$E:$F,2,FALSE)+VLOOKUP(BJ113,'Grade-Percent-GPA'!$E:$F,2,FALSE)+VLOOKUP(BK113,'Grade-Percent-GPA'!$E:$F,2,FALSE)+VLOOKUP(BL113,'Grade-Percent-GPA'!$E:$F,2,FALSE)+VLOOKUP(BM113,'Grade-Percent-GPA'!$E:$F,2,FALSE))/(IF(BF113="",0,1)+IF(BG113="",0,1)+IF(BH113="",0,1)+IF(BI113="",0,1)+IF(BJ113="",0,1)+IF(BK113="",0,1)+IF(BL113="",0,1)+IF(BM113="",0,1)))</f>
        <v/>
      </c>
      <c r="BO113" s="171" t="str">
        <f t="shared" si="8"/>
        <v/>
      </c>
      <c r="BP113" s="171" t="str">
        <f t="shared" si="9"/>
        <v/>
      </c>
      <c r="BQ113" s="168"/>
      <c r="BR113" s="169"/>
      <c r="BS113" s="170"/>
      <c r="BT113" s="170"/>
      <c r="BU113" s="170"/>
      <c r="BV113" s="170"/>
      <c r="BW113" s="170"/>
      <c r="BX113" s="170"/>
      <c r="BY113" s="170"/>
      <c r="BZ113" s="170"/>
      <c r="CA113" s="171" t="str">
        <f>IF(AND(BS113="",BT113="",BU113="",BV113="",BW113="",BX113="",BY113="",BZ113=""),"",(VLOOKUP(BS113,'Grade-Percent-GPA'!$E:$F,2,FALSE)+VLOOKUP(BT113,'Grade-Percent-GPA'!$E:$F,2,FALSE)+VLOOKUP(BU113,'Grade-Percent-GPA'!$E:$F,2,FALSE)+VLOOKUP(BV113,'Grade-Percent-GPA'!$E:$F,2,FALSE)+VLOOKUP(BW113,'Grade-Percent-GPA'!$E:$F,2,FALSE)+VLOOKUP(BX113,'Grade-Percent-GPA'!$E:$F,2,FALSE)+VLOOKUP(BY113,'Grade-Percent-GPA'!$E:$F,2,FALSE)+VLOOKUP(BZ113,'Grade-Percent-GPA'!$E:$F,2,FALSE))/(IF(BS113="",0,1)+IF(BT113="",0,1)+IF(BU113="",0,1)+IF(BV113="",0,1)+IF(BW113="",0,1)+IF(BX113="",0,1)+IF(BY113="",0,1)+IF(BZ113="",0,1)))</f>
        <v/>
      </c>
      <c r="CB113" s="171" t="str">
        <f t="shared" si="10"/>
        <v/>
      </c>
      <c r="CC113" s="171" t="str">
        <f t="shared" si="11"/>
        <v/>
      </c>
      <c r="CD113" s="168"/>
      <c r="CE113" s="169"/>
      <c r="CF113" s="170"/>
      <c r="CG113" s="170"/>
      <c r="CH113" s="170"/>
      <c r="CI113" s="170"/>
      <c r="CJ113" s="170"/>
      <c r="CK113" s="170"/>
      <c r="CL113" s="170"/>
      <c r="CM113" s="170"/>
      <c r="CN113" s="171" t="str">
        <f>IF(AND(CF113="",CG113="",CH113="",CI113="",CJ113="",CK113="",CL113="",CM113=""),"",(VLOOKUP(CF113,'Grade-Percent-GPA'!$E:$F,2,FALSE)+VLOOKUP(CG113,'Grade-Percent-GPA'!$E:$F,2,FALSE)+VLOOKUP(CH113,'Grade-Percent-GPA'!$E:$F,2,FALSE)+VLOOKUP(CI113,'Grade-Percent-GPA'!$E:$F,2,FALSE)+VLOOKUP(CJ113,'Grade-Percent-GPA'!$E:$F,2,FALSE)+VLOOKUP(CK113,'Grade-Percent-GPA'!$E:$F,2,FALSE)+VLOOKUP(CL113,'Grade-Percent-GPA'!$E:$F,2,FALSE)+VLOOKUP(CM113,'Grade-Percent-GPA'!$E:$F,2,FALSE))/(IF(CF113="",0,1)+IF(CG113="",0,1)+IF(CH113="",0,1)+IF(CI113="",0,1)+IF(CJ113="",0,1)+IF(CK113="",0,1)+IF(CL113="",0,1)+IF(CM113="",0,1)))</f>
        <v/>
      </c>
      <c r="CO113" s="171" t="str">
        <f t="shared" si="12"/>
        <v/>
      </c>
      <c r="CP113" s="171" t="str">
        <f t="shared" si="13"/>
        <v/>
      </c>
      <c r="CQ113" s="168"/>
      <c r="CR113" s="169"/>
      <c r="CS113" s="170"/>
      <c r="CT113" s="170"/>
      <c r="CU113" s="170"/>
      <c r="CV113" s="170"/>
      <c r="CW113" s="170"/>
      <c r="CX113" s="170"/>
      <c r="CY113" s="170"/>
      <c r="CZ113" s="170"/>
      <c r="DA113" s="171" t="str">
        <f>IF(AND(CS113="",CT113="",CU113="",CV113="",CW113="",CX113="",CY113="",CZ113=""),"",(VLOOKUP(CS113,'Grade-Percent-GPA'!$E:$F,2,FALSE)+VLOOKUP(CT113,'Grade-Percent-GPA'!$E:$F,2,FALSE)+VLOOKUP(CU113,'Grade-Percent-GPA'!$E:$F,2,FALSE)+VLOOKUP(CV113,'Grade-Percent-GPA'!$E:$F,2,FALSE)+VLOOKUP(CW113,'Grade-Percent-GPA'!$E:$F,2,FALSE)+VLOOKUP(CX113,'Grade-Percent-GPA'!$E:$F,2,FALSE)+VLOOKUP(CY113,'Grade-Percent-GPA'!$E:$F,2,FALSE)+VLOOKUP(CZ113,'Grade-Percent-GPA'!$E:$F,2,FALSE))/(IF(CS113="",0,1)+IF(CT113="",0,1)+IF(CU113="",0,1)+IF(CV113="",0,1)+IF(CW113="",0,1)+IF(CX113="",0,1)+IF(CY113="",0,1)+IF(CZ113="",0,1)))</f>
        <v/>
      </c>
      <c r="DB113" s="171" t="str">
        <f t="shared" si="14"/>
        <v/>
      </c>
      <c r="DC113" s="171" t="str">
        <f t="shared" si="15"/>
        <v/>
      </c>
    </row>
    <row r="114" spans="1:107" ht="14.25" customHeight="1" x14ac:dyDescent="0.3">
      <c r="A114" s="167"/>
      <c r="B114" s="110"/>
      <c r="C114" s="110"/>
      <c r="D114" s="168"/>
      <c r="E114" s="169"/>
      <c r="F114" s="170"/>
      <c r="G114" s="170"/>
      <c r="H114" s="170"/>
      <c r="I114" s="170"/>
      <c r="J114" s="170"/>
      <c r="K114" s="170"/>
      <c r="L114" s="170"/>
      <c r="M114" s="170"/>
      <c r="N114" s="171" t="str">
        <f>IF(AND(F114="",G114="",H114="",I114="",J114="",K114="",L114="",M114=""),"",(VLOOKUP(F114,'Grade-Percent-GPA'!$E:$F,2,FALSE)+VLOOKUP(G114,'Grade-Percent-GPA'!$E:$F,2,FALSE)+VLOOKUP(H114,'Grade-Percent-GPA'!$E:$F,2,FALSE)+VLOOKUP(I114,'Grade-Percent-GPA'!$E:$F,2,FALSE)+VLOOKUP(J114,'Grade-Percent-GPA'!$E:$F,2,FALSE)+VLOOKUP(K114,'Grade-Percent-GPA'!$E:$F,2,FALSE)+VLOOKUP(L114,'Grade-Percent-GPA'!$E:$F,2,FALSE)+VLOOKUP(M114,'Grade-Percent-GPA'!$E:$F,2,FALSE))/(IF(F114="",0,1)+IF(G114="",0,1)+IF(H114="",0,1)+IF(I114="",0,1)+IF(J114="",0,1)+IF(K114="",0,1)+IF(L114="",0,1)+IF(M114="",0,1)))</f>
        <v/>
      </c>
      <c r="O114" s="171" t="str">
        <f t="shared" si="0"/>
        <v/>
      </c>
      <c r="P114" s="171" t="str">
        <f t="shared" si="1"/>
        <v/>
      </c>
      <c r="Q114" s="168"/>
      <c r="R114" s="169"/>
      <c r="S114" s="170"/>
      <c r="T114" s="170"/>
      <c r="U114" s="170"/>
      <c r="V114" s="170"/>
      <c r="W114" s="170"/>
      <c r="X114" s="170"/>
      <c r="Y114" s="170"/>
      <c r="Z114" s="170"/>
      <c r="AA114" s="171" t="str">
        <f>IF(AND(S114="",T114="",U114="",V114="",W114="",X114="",Y114="",Z114=""),"",(VLOOKUP(S114,'Grade-Percent-GPA'!$E:$F,2,FALSE)+VLOOKUP(T114,'Grade-Percent-GPA'!$E:$F,2,FALSE)+VLOOKUP(U114,'Grade-Percent-GPA'!$E:$F,2,FALSE)+VLOOKUP(V114,'Grade-Percent-GPA'!$E:$F,2,FALSE)+VLOOKUP(W114,'Grade-Percent-GPA'!$E:$F,2,FALSE)+VLOOKUP(X114,'Grade-Percent-GPA'!$E:$F,2,FALSE)+VLOOKUP(Y114,'Grade-Percent-GPA'!$E:$F,2,FALSE)+VLOOKUP(Z114,'Grade-Percent-GPA'!$E:$F,2,FALSE))/(IF(S114="",0,1)+IF(T114="",0,1)+IF(U114="",0,1)+IF(V114="",0,1)+IF(W114="",0,1)+IF(X114="",0,1)+IF(Y114="",0,1)+IF(Z114="",0,1)))</f>
        <v/>
      </c>
      <c r="AB114" s="171" t="str">
        <f t="shared" si="2"/>
        <v/>
      </c>
      <c r="AC114" s="171" t="str">
        <f t="shared" si="3"/>
        <v/>
      </c>
      <c r="AD114" s="168"/>
      <c r="AE114" s="169"/>
      <c r="AF114" s="170"/>
      <c r="AG114" s="170"/>
      <c r="AH114" s="170"/>
      <c r="AI114" s="170"/>
      <c r="AJ114" s="170"/>
      <c r="AK114" s="170"/>
      <c r="AL114" s="170"/>
      <c r="AM114" s="170"/>
      <c r="AN114" s="171" t="str">
        <f>IF(AND(AF114="",AG114="",AH114="",AI114="",AJ114="",AK114="",AL114="",AM114=""),"",(VLOOKUP(AF114,'Grade-Percent-GPA'!$E:$F,2,FALSE)+VLOOKUP(AG114,'Grade-Percent-GPA'!$E:$F,2,FALSE)+VLOOKUP(AH114,'Grade-Percent-GPA'!$E:$F,2,FALSE)+VLOOKUP(AI114,'Grade-Percent-GPA'!$E:$F,2,FALSE)+VLOOKUP(AJ114,'Grade-Percent-GPA'!$E:$F,2,FALSE)+VLOOKUP(AK114,'Grade-Percent-GPA'!$E:$F,2,FALSE)+VLOOKUP(AL114,'Grade-Percent-GPA'!$E:$F,2,FALSE)+VLOOKUP(AM114,'Grade-Percent-GPA'!$E:$F,2,FALSE))/(IF(AF114="",0,1)+IF(AG114="",0,1)+IF(AH114="",0,1)+IF(AI114="",0,1)+IF(AJ114="",0,1)+IF(AK114="",0,1)+IF(AL114="",0,1)+IF(AM114="",0,1)))</f>
        <v/>
      </c>
      <c r="AO114" s="171" t="str">
        <f t="shared" si="4"/>
        <v/>
      </c>
      <c r="AP114" s="171" t="str">
        <f t="shared" si="5"/>
        <v/>
      </c>
      <c r="AQ114" s="168"/>
      <c r="AR114" s="169"/>
      <c r="AS114" s="170"/>
      <c r="AT114" s="170"/>
      <c r="AU114" s="170"/>
      <c r="AV114" s="170"/>
      <c r="AW114" s="170"/>
      <c r="AX114" s="170"/>
      <c r="AY114" s="170"/>
      <c r="AZ114" s="170"/>
      <c r="BA114" s="171" t="str">
        <f>IF(AND(AS114="",AT114="",AU114="",AV114="",AW114="",AX114="",AY114="",AZ114=""),"",(VLOOKUP(AS114,'Grade-Percent-GPA'!$E:$F,2,FALSE)+VLOOKUP(AT114,'Grade-Percent-GPA'!$E:$F,2,FALSE)+VLOOKUP(AU114,'Grade-Percent-GPA'!$E:$F,2,FALSE)+VLOOKUP(AV114,'Grade-Percent-GPA'!$E:$F,2,FALSE)+VLOOKUP(AW114,'Grade-Percent-GPA'!$E:$F,2,FALSE)+VLOOKUP(AX114,'Grade-Percent-GPA'!$E:$F,2,FALSE)+VLOOKUP(AY114,'Grade-Percent-GPA'!$E:$F,2,FALSE)+VLOOKUP(AZ114,'Grade-Percent-GPA'!$E:$F,2,FALSE))/(IF(AS114="",0,1)+IF(AT114="",0,1)+IF(AU114="",0,1)+IF(AV114="",0,1)+IF(AW114="",0,1)+IF(AX114="",0,1)+IF(AY114="",0,1)+IF(AZ114="",0,1)))</f>
        <v/>
      </c>
      <c r="BB114" s="171" t="str">
        <f t="shared" si="6"/>
        <v/>
      </c>
      <c r="BC114" s="171" t="str">
        <f t="shared" si="7"/>
        <v/>
      </c>
      <c r="BD114" s="168"/>
      <c r="BE114" s="169"/>
      <c r="BF114" s="170"/>
      <c r="BG114" s="170"/>
      <c r="BH114" s="170"/>
      <c r="BI114" s="170"/>
      <c r="BJ114" s="170"/>
      <c r="BK114" s="170"/>
      <c r="BL114" s="170"/>
      <c r="BM114" s="170"/>
      <c r="BN114" s="171" t="str">
        <f>IF(AND(BF114="",BG114="",BH114="",BI114="",BJ114="",BK114="",BL114="",BM114=""),"",(VLOOKUP(BF114,'Grade-Percent-GPA'!$E:$F,2,FALSE)+VLOOKUP(BG114,'Grade-Percent-GPA'!$E:$F,2,FALSE)+VLOOKUP(BH114,'Grade-Percent-GPA'!$E:$F,2,FALSE)+VLOOKUP(BI114,'Grade-Percent-GPA'!$E:$F,2,FALSE)+VLOOKUP(BJ114,'Grade-Percent-GPA'!$E:$F,2,FALSE)+VLOOKUP(BK114,'Grade-Percent-GPA'!$E:$F,2,FALSE)+VLOOKUP(BL114,'Grade-Percent-GPA'!$E:$F,2,FALSE)+VLOOKUP(BM114,'Grade-Percent-GPA'!$E:$F,2,FALSE))/(IF(BF114="",0,1)+IF(BG114="",0,1)+IF(BH114="",0,1)+IF(BI114="",0,1)+IF(BJ114="",0,1)+IF(BK114="",0,1)+IF(BL114="",0,1)+IF(BM114="",0,1)))</f>
        <v/>
      </c>
      <c r="BO114" s="171" t="str">
        <f t="shared" si="8"/>
        <v/>
      </c>
      <c r="BP114" s="171" t="str">
        <f t="shared" si="9"/>
        <v/>
      </c>
      <c r="BQ114" s="168"/>
      <c r="BR114" s="169"/>
      <c r="BS114" s="170"/>
      <c r="BT114" s="170"/>
      <c r="BU114" s="170"/>
      <c r="BV114" s="170"/>
      <c r="BW114" s="170"/>
      <c r="BX114" s="170"/>
      <c r="BY114" s="170"/>
      <c r="BZ114" s="170"/>
      <c r="CA114" s="171" t="str">
        <f>IF(AND(BS114="",BT114="",BU114="",BV114="",BW114="",BX114="",BY114="",BZ114=""),"",(VLOOKUP(BS114,'Grade-Percent-GPA'!$E:$F,2,FALSE)+VLOOKUP(BT114,'Grade-Percent-GPA'!$E:$F,2,FALSE)+VLOOKUP(BU114,'Grade-Percent-GPA'!$E:$F,2,FALSE)+VLOOKUP(BV114,'Grade-Percent-GPA'!$E:$F,2,FALSE)+VLOOKUP(BW114,'Grade-Percent-GPA'!$E:$F,2,FALSE)+VLOOKUP(BX114,'Grade-Percent-GPA'!$E:$F,2,FALSE)+VLOOKUP(BY114,'Grade-Percent-GPA'!$E:$F,2,FALSE)+VLOOKUP(BZ114,'Grade-Percent-GPA'!$E:$F,2,FALSE))/(IF(BS114="",0,1)+IF(BT114="",0,1)+IF(BU114="",0,1)+IF(BV114="",0,1)+IF(BW114="",0,1)+IF(BX114="",0,1)+IF(BY114="",0,1)+IF(BZ114="",0,1)))</f>
        <v/>
      </c>
      <c r="CB114" s="171" t="str">
        <f t="shared" si="10"/>
        <v/>
      </c>
      <c r="CC114" s="171" t="str">
        <f t="shared" si="11"/>
        <v/>
      </c>
      <c r="CD114" s="168"/>
      <c r="CE114" s="169"/>
      <c r="CF114" s="170"/>
      <c r="CG114" s="170"/>
      <c r="CH114" s="170"/>
      <c r="CI114" s="170"/>
      <c r="CJ114" s="170"/>
      <c r="CK114" s="170"/>
      <c r="CL114" s="170"/>
      <c r="CM114" s="170"/>
      <c r="CN114" s="171" t="str">
        <f>IF(AND(CF114="",CG114="",CH114="",CI114="",CJ114="",CK114="",CL114="",CM114=""),"",(VLOOKUP(CF114,'Grade-Percent-GPA'!$E:$F,2,FALSE)+VLOOKUP(CG114,'Grade-Percent-GPA'!$E:$F,2,FALSE)+VLOOKUP(CH114,'Grade-Percent-GPA'!$E:$F,2,FALSE)+VLOOKUP(CI114,'Grade-Percent-GPA'!$E:$F,2,FALSE)+VLOOKUP(CJ114,'Grade-Percent-GPA'!$E:$F,2,FALSE)+VLOOKUP(CK114,'Grade-Percent-GPA'!$E:$F,2,FALSE)+VLOOKUP(CL114,'Grade-Percent-GPA'!$E:$F,2,FALSE)+VLOOKUP(CM114,'Grade-Percent-GPA'!$E:$F,2,FALSE))/(IF(CF114="",0,1)+IF(CG114="",0,1)+IF(CH114="",0,1)+IF(CI114="",0,1)+IF(CJ114="",0,1)+IF(CK114="",0,1)+IF(CL114="",0,1)+IF(CM114="",0,1)))</f>
        <v/>
      </c>
      <c r="CO114" s="171" t="str">
        <f t="shared" si="12"/>
        <v/>
      </c>
      <c r="CP114" s="171" t="str">
        <f t="shared" si="13"/>
        <v/>
      </c>
      <c r="CQ114" s="168"/>
      <c r="CR114" s="169"/>
      <c r="CS114" s="170"/>
      <c r="CT114" s="170"/>
      <c r="CU114" s="170"/>
      <c r="CV114" s="170"/>
      <c r="CW114" s="170"/>
      <c r="CX114" s="170"/>
      <c r="CY114" s="170"/>
      <c r="CZ114" s="170"/>
      <c r="DA114" s="171" t="str">
        <f>IF(AND(CS114="",CT114="",CU114="",CV114="",CW114="",CX114="",CY114="",CZ114=""),"",(VLOOKUP(CS114,'Grade-Percent-GPA'!$E:$F,2,FALSE)+VLOOKUP(CT114,'Grade-Percent-GPA'!$E:$F,2,FALSE)+VLOOKUP(CU114,'Grade-Percent-GPA'!$E:$F,2,FALSE)+VLOOKUP(CV114,'Grade-Percent-GPA'!$E:$F,2,FALSE)+VLOOKUP(CW114,'Grade-Percent-GPA'!$E:$F,2,FALSE)+VLOOKUP(CX114,'Grade-Percent-GPA'!$E:$F,2,FALSE)+VLOOKUP(CY114,'Grade-Percent-GPA'!$E:$F,2,FALSE)+VLOOKUP(CZ114,'Grade-Percent-GPA'!$E:$F,2,FALSE))/(IF(CS114="",0,1)+IF(CT114="",0,1)+IF(CU114="",0,1)+IF(CV114="",0,1)+IF(CW114="",0,1)+IF(CX114="",0,1)+IF(CY114="",0,1)+IF(CZ114="",0,1)))</f>
        <v/>
      </c>
      <c r="DB114" s="171" t="str">
        <f t="shared" si="14"/>
        <v/>
      </c>
      <c r="DC114" s="171" t="str">
        <f t="shared" si="15"/>
        <v/>
      </c>
    </row>
    <row r="115" spans="1:107" ht="14.25" customHeight="1" x14ac:dyDescent="0.3">
      <c r="A115" s="167"/>
      <c r="B115" s="110"/>
      <c r="C115" s="110"/>
      <c r="D115" s="168"/>
      <c r="E115" s="169"/>
      <c r="F115" s="170"/>
      <c r="G115" s="170"/>
      <c r="H115" s="170"/>
      <c r="I115" s="170"/>
      <c r="J115" s="170"/>
      <c r="K115" s="170"/>
      <c r="L115" s="170"/>
      <c r="M115" s="170"/>
      <c r="N115" s="171" t="str">
        <f>IF(AND(F115="",G115="",H115="",I115="",J115="",K115="",L115="",M115=""),"",(VLOOKUP(F115,'Grade-Percent-GPA'!$E:$F,2,FALSE)+VLOOKUP(G115,'Grade-Percent-GPA'!$E:$F,2,FALSE)+VLOOKUP(H115,'Grade-Percent-GPA'!$E:$F,2,FALSE)+VLOOKUP(I115,'Grade-Percent-GPA'!$E:$F,2,FALSE)+VLOOKUP(J115,'Grade-Percent-GPA'!$E:$F,2,FALSE)+VLOOKUP(K115,'Grade-Percent-GPA'!$E:$F,2,FALSE)+VLOOKUP(L115,'Grade-Percent-GPA'!$E:$F,2,FALSE)+VLOOKUP(M115,'Grade-Percent-GPA'!$E:$F,2,FALSE))/(IF(F115="",0,1)+IF(G115="",0,1)+IF(H115="",0,1)+IF(I115="",0,1)+IF(J115="",0,1)+IF(K115="",0,1)+IF(L115="",0,1)+IF(M115="",0,1)))</f>
        <v/>
      </c>
      <c r="O115" s="171" t="str">
        <f t="shared" si="0"/>
        <v/>
      </c>
      <c r="P115" s="171" t="str">
        <f t="shared" si="1"/>
        <v/>
      </c>
      <c r="Q115" s="168"/>
      <c r="R115" s="169"/>
      <c r="S115" s="170"/>
      <c r="T115" s="170"/>
      <c r="U115" s="170"/>
      <c r="V115" s="170"/>
      <c r="W115" s="170"/>
      <c r="X115" s="170"/>
      <c r="Y115" s="170"/>
      <c r="Z115" s="170"/>
      <c r="AA115" s="171" t="str">
        <f>IF(AND(S115="",T115="",U115="",V115="",W115="",X115="",Y115="",Z115=""),"",(VLOOKUP(S115,'Grade-Percent-GPA'!$E:$F,2,FALSE)+VLOOKUP(T115,'Grade-Percent-GPA'!$E:$F,2,FALSE)+VLOOKUP(U115,'Grade-Percent-GPA'!$E:$F,2,FALSE)+VLOOKUP(V115,'Grade-Percent-GPA'!$E:$F,2,FALSE)+VLOOKUP(W115,'Grade-Percent-GPA'!$E:$F,2,FALSE)+VLOOKUP(X115,'Grade-Percent-GPA'!$E:$F,2,FALSE)+VLOOKUP(Y115,'Grade-Percent-GPA'!$E:$F,2,FALSE)+VLOOKUP(Z115,'Grade-Percent-GPA'!$E:$F,2,FALSE))/(IF(S115="",0,1)+IF(T115="",0,1)+IF(U115="",0,1)+IF(V115="",0,1)+IF(W115="",0,1)+IF(X115="",0,1)+IF(Y115="",0,1)+IF(Z115="",0,1)))</f>
        <v/>
      </c>
      <c r="AB115" s="171" t="str">
        <f t="shared" si="2"/>
        <v/>
      </c>
      <c r="AC115" s="171" t="str">
        <f t="shared" si="3"/>
        <v/>
      </c>
      <c r="AD115" s="168"/>
      <c r="AE115" s="169"/>
      <c r="AF115" s="170"/>
      <c r="AG115" s="170"/>
      <c r="AH115" s="170"/>
      <c r="AI115" s="170"/>
      <c r="AJ115" s="170"/>
      <c r="AK115" s="170"/>
      <c r="AL115" s="170"/>
      <c r="AM115" s="170"/>
      <c r="AN115" s="171" t="str">
        <f>IF(AND(AF115="",AG115="",AH115="",AI115="",AJ115="",AK115="",AL115="",AM115=""),"",(VLOOKUP(AF115,'Grade-Percent-GPA'!$E:$F,2,FALSE)+VLOOKUP(AG115,'Grade-Percent-GPA'!$E:$F,2,FALSE)+VLOOKUP(AH115,'Grade-Percent-GPA'!$E:$F,2,FALSE)+VLOOKUP(AI115,'Grade-Percent-GPA'!$E:$F,2,FALSE)+VLOOKUP(AJ115,'Grade-Percent-GPA'!$E:$F,2,FALSE)+VLOOKUP(AK115,'Grade-Percent-GPA'!$E:$F,2,FALSE)+VLOOKUP(AL115,'Grade-Percent-GPA'!$E:$F,2,FALSE)+VLOOKUP(AM115,'Grade-Percent-GPA'!$E:$F,2,FALSE))/(IF(AF115="",0,1)+IF(AG115="",0,1)+IF(AH115="",0,1)+IF(AI115="",0,1)+IF(AJ115="",0,1)+IF(AK115="",0,1)+IF(AL115="",0,1)+IF(AM115="",0,1)))</f>
        <v/>
      </c>
      <c r="AO115" s="171" t="str">
        <f t="shared" si="4"/>
        <v/>
      </c>
      <c r="AP115" s="171" t="str">
        <f t="shared" si="5"/>
        <v/>
      </c>
      <c r="AQ115" s="168"/>
      <c r="AR115" s="169"/>
      <c r="AS115" s="170"/>
      <c r="AT115" s="170"/>
      <c r="AU115" s="170"/>
      <c r="AV115" s="170"/>
      <c r="AW115" s="170"/>
      <c r="AX115" s="170"/>
      <c r="AY115" s="170"/>
      <c r="AZ115" s="170"/>
      <c r="BA115" s="171" t="str">
        <f>IF(AND(AS115="",AT115="",AU115="",AV115="",AW115="",AX115="",AY115="",AZ115=""),"",(VLOOKUP(AS115,'Grade-Percent-GPA'!$E:$F,2,FALSE)+VLOOKUP(AT115,'Grade-Percent-GPA'!$E:$F,2,FALSE)+VLOOKUP(AU115,'Grade-Percent-GPA'!$E:$F,2,FALSE)+VLOOKUP(AV115,'Grade-Percent-GPA'!$E:$F,2,FALSE)+VLOOKUP(AW115,'Grade-Percent-GPA'!$E:$F,2,FALSE)+VLOOKUP(AX115,'Grade-Percent-GPA'!$E:$F,2,FALSE)+VLOOKUP(AY115,'Grade-Percent-GPA'!$E:$F,2,FALSE)+VLOOKUP(AZ115,'Grade-Percent-GPA'!$E:$F,2,FALSE))/(IF(AS115="",0,1)+IF(AT115="",0,1)+IF(AU115="",0,1)+IF(AV115="",0,1)+IF(AW115="",0,1)+IF(AX115="",0,1)+IF(AY115="",0,1)+IF(AZ115="",0,1)))</f>
        <v/>
      </c>
      <c r="BB115" s="171" t="str">
        <f t="shared" si="6"/>
        <v/>
      </c>
      <c r="BC115" s="171" t="str">
        <f t="shared" si="7"/>
        <v/>
      </c>
      <c r="BD115" s="168"/>
      <c r="BE115" s="169"/>
      <c r="BF115" s="170"/>
      <c r="BG115" s="170"/>
      <c r="BH115" s="170"/>
      <c r="BI115" s="170"/>
      <c r="BJ115" s="170"/>
      <c r="BK115" s="170"/>
      <c r="BL115" s="170"/>
      <c r="BM115" s="170"/>
      <c r="BN115" s="171" t="str">
        <f>IF(AND(BF115="",BG115="",BH115="",BI115="",BJ115="",BK115="",BL115="",BM115=""),"",(VLOOKUP(BF115,'Grade-Percent-GPA'!$E:$F,2,FALSE)+VLOOKUP(BG115,'Grade-Percent-GPA'!$E:$F,2,FALSE)+VLOOKUP(BH115,'Grade-Percent-GPA'!$E:$F,2,FALSE)+VLOOKUP(BI115,'Grade-Percent-GPA'!$E:$F,2,FALSE)+VLOOKUP(BJ115,'Grade-Percent-GPA'!$E:$F,2,FALSE)+VLOOKUP(BK115,'Grade-Percent-GPA'!$E:$F,2,FALSE)+VLOOKUP(BL115,'Grade-Percent-GPA'!$E:$F,2,FALSE)+VLOOKUP(BM115,'Grade-Percent-GPA'!$E:$F,2,FALSE))/(IF(BF115="",0,1)+IF(BG115="",0,1)+IF(BH115="",0,1)+IF(BI115="",0,1)+IF(BJ115="",0,1)+IF(BK115="",0,1)+IF(BL115="",0,1)+IF(BM115="",0,1)))</f>
        <v/>
      </c>
      <c r="BO115" s="171" t="str">
        <f t="shared" si="8"/>
        <v/>
      </c>
      <c r="BP115" s="171" t="str">
        <f t="shared" si="9"/>
        <v/>
      </c>
      <c r="BQ115" s="168"/>
      <c r="BR115" s="169"/>
      <c r="BS115" s="170"/>
      <c r="BT115" s="170"/>
      <c r="BU115" s="170"/>
      <c r="BV115" s="170"/>
      <c r="BW115" s="170"/>
      <c r="BX115" s="170"/>
      <c r="BY115" s="170"/>
      <c r="BZ115" s="170"/>
      <c r="CA115" s="171" t="str">
        <f>IF(AND(BS115="",BT115="",BU115="",BV115="",BW115="",BX115="",BY115="",BZ115=""),"",(VLOOKUP(BS115,'Grade-Percent-GPA'!$E:$F,2,FALSE)+VLOOKUP(BT115,'Grade-Percent-GPA'!$E:$F,2,FALSE)+VLOOKUP(BU115,'Grade-Percent-GPA'!$E:$F,2,FALSE)+VLOOKUP(BV115,'Grade-Percent-GPA'!$E:$F,2,FALSE)+VLOOKUP(BW115,'Grade-Percent-GPA'!$E:$F,2,FALSE)+VLOOKUP(BX115,'Grade-Percent-GPA'!$E:$F,2,FALSE)+VLOOKUP(BY115,'Grade-Percent-GPA'!$E:$F,2,FALSE)+VLOOKUP(BZ115,'Grade-Percent-GPA'!$E:$F,2,FALSE))/(IF(BS115="",0,1)+IF(BT115="",0,1)+IF(BU115="",0,1)+IF(BV115="",0,1)+IF(BW115="",0,1)+IF(BX115="",0,1)+IF(BY115="",0,1)+IF(BZ115="",0,1)))</f>
        <v/>
      </c>
      <c r="CB115" s="171" t="str">
        <f t="shared" si="10"/>
        <v/>
      </c>
      <c r="CC115" s="171" t="str">
        <f t="shared" si="11"/>
        <v/>
      </c>
      <c r="CD115" s="168"/>
      <c r="CE115" s="169"/>
      <c r="CF115" s="170"/>
      <c r="CG115" s="170"/>
      <c r="CH115" s="170"/>
      <c r="CI115" s="170"/>
      <c r="CJ115" s="170"/>
      <c r="CK115" s="170"/>
      <c r="CL115" s="170"/>
      <c r="CM115" s="170"/>
      <c r="CN115" s="171" t="str">
        <f>IF(AND(CF115="",CG115="",CH115="",CI115="",CJ115="",CK115="",CL115="",CM115=""),"",(VLOOKUP(CF115,'Grade-Percent-GPA'!$E:$F,2,FALSE)+VLOOKUP(CG115,'Grade-Percent-GPA'!$E:$F,2,FALSE)+VLOOKUP(CH115,'Grade-Percent-GPA'!$E:$F,2,FALSE)+VLOOKUP(CI115,'Grade-Percent-GPA'!$E:$F,2,FALSE)+VLOOKUP(CJ115,'Grade-Percent-GPA'!$E:$F,2,FALSE)+VLOOKUP(CK115,'Grade-Percent-GPA'!$E:$F,2,FALSE)+VLOOKUP(CL115,'Grade-Percent-GPA'!$E:$F,2,FALSE)+VLOOKUP(CM115,'Grade-Percent-GPA'!$E:$F,2,FALSE))/(IF(CF115="",0,1)+IF(CG115="",0,1)+IF(CH115="",0,1)+IF(CI115="",0,1)+IF(CJ115="",0,1)+IF(CK115="",0,1)+IF(CL115="",0,1)+IF(CM115="",0,1)))</f>
        <v/>
      </c>
      <c r="CO115" s="171" t="str">
        <f t="shared" si="12"/>
        <v/>
      </c>
      <c r="CP115" s="171" t="str">
        <f t="shared" si="13"/>
        <v/>
      </c>
      <c r="CQ115" s="168"/>
      <c r="CR115" s="169"/>
      <c r="CS115" s="170"/>
      <c r="CT115" s="170"/>
      <c r="CU115" s="170"/>
      <c r="CV115" s="170"/>
      <c r="CW115" s="170"/>
      <c r="CX115" s="170"/>
      <c r="CY115" s="170"/>
      <c r="CZ115" s="170"/>
      <c r="DA115" s="171" t="str">
        <f>IF(AND(CS115="",CT115="",CU115="",CV115="",CW115="",CX115="",CY115="",CZ115=""),"",(VLOOKUP(CS115,'Grade-Percent-GPA'!$E:$F,2,FALSE)+VLOOKUP(CT115,'Grade-Percent-GPA'!$E:$F,2,FALSE)+VLOOKUP(CU115,'Grade-Percent-GPA'!$E:$F,2,FALSE)+VLOOKUP(CV115,'Grade-Percent-GPA'!$E:$F,2,FALSE)+VLOOKUP(CW115,'Grade-Percent-GPA'!$E:$F,2,FALSE)+VLOOKUP(CX115,'Grade-Percent-GPA'!$E:$F,2,FALSE)+VLOOKUP(CY115,'Grade-Percent-GPA'!$E:$F,2,FALSE)+VLOOKUP(CZ115,'Grade-Percent-GPA'!$E:$F,2,FALSE))/(IF(CS115="",0,1)+IF(CT115="",0,1)+IF(CU115="",0,1)+IF(CV115="",0,1)+IF(CW115="",0,1)+IF(CX115="",0,1)+IF(CY115="",0,1)+IF(CZ115="",0,1)))</f>
        <v/>
      </c>
      <c r="DB115" s="171" t="str">
        <f t="shared" si="14"/>
        <v/>
      </c>
      <c r="DC115" s="171" t="str">
        <f t="shared" si="15"/>
        <v/>
      </c>
    </row>
    <row r="116" spans="1:107" ht="14.25" customHeight="1" x14ac:dyDescent="0.3">
      <c r="A116" s="167"/>
      <c r="B116" s="110"/>
      <c r="C116" s="110"/>
      <c r="D116" s="168"/>
      <c r="E116" s="169"/>
      <c r="F116" s="170"/>
      <c r="G116" s="170"/>
      <c r="H116" s="170"/>
      <c r="I116" s="170"/>
      <c r="J116" s="170"/>
      <c r="K116" s="170"/>
      <c r="L116" s="170"/>
      <c r="M116" s="170"/>
      <c r="N116" s="171" t="str">
        <f>IF(AND(F116="",G116="",H116="",I116="",J116="",K116="",L116="",M116=""),"",(VLOOKUP(F116,'Grade-Percent-GPA'!$E:$F,2,FALSE)+VLOOKUP(G116,'Grade-Percent-GPA'!$E:$F,2,FALSE)+VLOOKUP(H116,'Grade-Percent-GPA'!$E:$F,2,FALSE)+VLOOKUP(I116,'Grade-Percent-GPA'!$E:$F,2,FALSE)+VLOOKUP(J116,'Grade-Percent-GPA'!$E:$F,2,FALSE)+VLOOKUP(K116,'Grade-Percent-GPA'!$E:$F,2,FALSE)+VLOOKUP(L116,'Grade-Percent-GPA'!$E:$F,2,FALSE)+VLOOKUP(M116,'Grade-Percent-GPA'!$E:$F,2,FALSE))/(IF(F116="",0,1)+IF(G116="",0,1)+IF(H116="",0,1)+IF(I116="",0,1)+IF(J116="",0,1)+IF(K116="",0,1)+IF(L116="",0,1)+IF(M116="",0,1)))</f>
        <v/>
      </c>
      <c r="O116" s="171" t="str">
        <f t="shared" si="0"/>
        <v/>
      </c>
      <c r="P116" s="171" t="str">
        <f t="shared" si="1"/>
        <v/>
      </c>
      <c r="Q116" s="168"/>
      <c r="R116" s="169"/>
      <c r="S116" s="170"/>
      <c r="T116" s="170"/>
      <c r="U116" s="170"/>
      <c r="V116" s="170"/>
      <c r="W116" s="170"/>
      <c r="X116" s="170"/>
      <c r="Y116" s="170"/>
      <c r="Z116" s="170"/>
      <c r="AA116" s="171" t="str">
        <f>IF(AND(S116="",T116="",U116="",V116="",W116="",X116="",Y116="",Z116=""),"",(VLOOKUP(S116,'Grade-Percent-GPA'!$E:$F,2,FALSE)+VLOOKUP(T116,'Grade-Percent-GPA'!$E:$F,2,FALSE)+VLOOKUP(U116,'Grade-Percent-GPA'!$E:$F,2,FALSE)+VLOOKUP(V116,'Grade-Percent-GPA'!$E:$F,2,FALSE)+VLOOKUP(W116,'Grade-Percent-GPA'!$E:$F,2,FALSE)+VLOOKUP(X116,'Grade-Percent-GPA'!$E:$F,2,FALSE)+VLOOKUP(Y116,'Grade-Percent-GPA'!$E:$F,2,FALSE)+VLOOKUP(Z116,'Grade-Percent-GPA'!$E:$F,2,FALSE))/(IF(S116="",0,1)+IF(T116="",0,1)+IF(U116="",0,1)+IF(V116="",0,1)+IF(W116="",0,1)+IF(X116="",0,1)+IF(Y116="",0,1)+IF(Z116="",0,1)))</f>
        <v/>
      </c>
      <c r="AB116" s="171" t="str">
        <f t="shared" si="2"/>
        <v/>
      </c>
      <c r="AC116" s="171" t="str">
        <f t="shared" si="3"/>
        <v/>
      </c>
      <c r="AD116" s="168"/>
      <c r="AE116" s="169"/>
      <c r="AF116" s="170"/>
      <c r="AG116" s="170"/>
      <c r="AH116" s="170"/>
      <c r="AI116" s="170"/>
      <c r="AJ116" s="170"/>
      <c r="AK116" s="170"/>
      <c r="AL116" s="170"/>
      <c r="AM116" s="170"/>
      <c r="AN116" s="171" t="str">
        <f>IF(AND(AF116="",AG116="",AH116="",AI116="",AJ116="",AK116="",AL116="",AM116=""),"",(VLOOKUP(AF116,'Grade-Percent-GPA'!$E:$F,2,FALSE)+VLOOKUP(AG116,'Grade-Percent-GPA'!$E:$F,2,FALSE)+VLOOKUP(AH116,'Grade-Percent-GPA'!$E:$F,2,FALSE)+VLOOKUP(AI116,'Grade-Percent-GPA'!$E:$F,2,FALSE)+VLOOKUP(AJ116,'Grade-Percent-GPA'!$E:$F,2,FALSE)+VLOOKUP(AK116,'Grade-Percent-GPA'!$E:$F,2,FALSE)+VLOOKUP(AL116,'Grade-Percent-GPA'!$E:$F,2,FALSE)+VLOOKUP(AM116,'Grade-Percent-GPA'!$E:$F,2,FALSE))/(IF(AF116="",0,1)+IF(AG116="",0,1)+IF(AH116="",0,1)+IF(AI116="",0,1)+IF(AJ116="",0,1)+IF(AK116="",0,1)+IF(AL116="",0,1)+IF(AM116="",0,1)))</f>
        <v/>
      </c>
      <c r="AO116" s="171" t="str">
        <f t="shared" si="4"/>
        <v/>
      </c>
      <c r="AP116" s="171" t="str">
        <f t="shared" si="5"/>
        <v/>
      </c>
      <c r="AQ116" s="168"/>
      <c r="AR116" s="169"/>
      <c r="AS116" s="170"/>
      <c r="AT116" s="170"/>
      <c r="AU116" s="170"/>
      <c r="AV116" s="170"/>
      <c r="AW116" s="170"/>
      <c r="AX116" s="170"/>
      <c r="AY116" s="170"/>
      <c r="AZ116" s="170"/>
      <c r="BA116" s="171" t="str">
        <f>IF(AND(AS116="",AT116="",AU116="",AV116="",AW116="",AX116="",AY116="",AZ116=""),"",(VLOOKUP(AS116,'Grade-Percent-GPA'!$E:$F,2,FALSE)+VLOOKUP(AT116,'Grade-Percent-GPA'!$E:$F,2,FALSE)+VLOOKUP(AU116,'Grade-Percent-GPA'!$E:$F,2,FALSE)+VLOOKUP(AV116,'Grade-Percent-GPA'!$E:$F,2,FALSE)+VLOOKUP(AW116,'Grade-Percent-GPA'!$E:$F,2,FALSE)+VLOOKUP(AX116,'Grade-Percent-GPA'!$E:$F,2,FALSE)+VLOOKUP(AY116,'Grade-Percent-GPA'!$E:$F,2,FALSE)+VLOOKUP(AZ116,'Grade-Percent-GPA'!$E:$F,2,FALSE))/(IF(AS116="",0,1)+IF(AT116="",0,1)+IF(AU116="",0,1)+IF(AV116="",0,1)+IF(AW116="",0,1)+IF(AX116="",0,1)+IF(AY116="",0,1)+IF(AZ116="",0,1)))</f>
        <v/>
      </c>
      <c r="BB116" s="171" t="str">
        <f t="shared" si="6"/>
        <v/>
      </c>
      <c r="BC116" s="171" t="str">
        <f t="shared" si="7"/>
        <v/>
      </c>
      <c r="BD116" s="168"/>
      <c r="BE116" s="169"/>
      <c r="BF116" s="170"/>
      <c r="BG116" s="170"/>
      <c r="BH116" s="170"/>
      <c r="BI116" s="170"/>
      <c r="BJ116" s="170"/>
      <c r="BK116" s="170"/>
      <c r="BL116" s="170"/>
      <c r="BM116" s="170"/>
      <c r="BN116" s="171" t="str">
        <f>IF(AND(BF116="",BG116="",BH116="",BI116="",BJ116="",BK116="",BL116="",BM116=""),"",(VLOOKUP(BF116,'Grade-Percent-GPA'!$E:$F,2,FALSE)+VLOOKUP(BG116,'Grade-Percent-GPA'!$E:$F,2,FALSE)+VLOOKUP(BH116,'Grade-Percent-GPA'!$E:$F,2,FALSE)+VLOOKUP(BI116,'Grade-Percent-GPA'!$E:$F,2,FALSE)+VLOOKUP(BJ116,'Grade-Percent-GPA'!$E:$F,2,FALSE)+VLOOKUP(BK116,'Grade-Percent-GPA'!$E:$F,2,FALSE)+VLOOKUP(BL116,'Grade-Percent-GPA'!$E:$F,2,FALSE)+VLOOKUP(BM116,'Grade-Percent-GPA'!$E:$F,2,FALSE))/(IF(BF116="",0,1)+IF(BG116="",0,1)+IF(BH116="",0,1)+IF(BI116="",0,1)+IF(BJ116="",0,1)+IF(BK116="",0,1)+IF(BL116="",0,1)+IF(BM116="",0,1)))</f>
        <v/>
      </c>
      <c r="BO116" s="171" t="str">
        <f t="shared" si="8"/>
        <v/>
      </c>
      <c r="BP116" s="171" t="str">
        <f t="shared" si="9"/>
        <v/>
      </c>
      <c r="BQ116" s="168"/>
      <c r="BR116" s="169"/>
      <c r="BS116" s="170"/>
      <c r="BT116" s="170"/>
      <c r="BU116" s="170"/>
      <c r="BV116" s="170"/>
      <c r="BW116" s="170"/>
      <c r="BX116" s="170"/>
      <c r="BY116" s="170"/>
      <c r="BZ116" s="170"/>
      <c r="CA116" s="171" t="str">
        <f>IF(AND(BS116="",BT116="",BU116="",BV116="",BW116="",BX116="",BY116="",BZ116=""),"",(VLOOKUP(BS116,'Grade-Percent-GPA'!$E:$F,2,FALSE)+VLOOKUP(BT116,'Grade-Percent-GPA'!$E:$F,2,FALSE)+VLOOKUP(BU116,'Grade-Percent-GPA'!$E:$F,2,FALSE)+VLOOKUP(BV116,'Grade-Percent-GPA'!$E:$F,2,FALSE)+VLOOKUP(BW116,'Grade-Percent-GPA'!$E:$F,2,FALSE)+VLOOKUP(BX116,'Grade-Percent-GPA'!$E:$F,2,FALSE)+VLOOKUP(BY116,'Grade-Percent-GPA'!$E:$F,2,FALSE)+VLOOKUP(BZ116,'Grade-Percent-GPA'!$E:$F,2,FALSE))/(IF(BS116="",0,1)+IF(BT116="",0,1)+IF(BU116="",0,1)+IF(BV116="",0,1)+IF(BW116="",0,1)+IF(BX116="",0,1)+IF(BY116="",0,1)+IF(BZ116="",0,1)))</f>
        <v/>
      </c>
      <c r="CB116" s="171" t="str">
        <f t="shared" si="10"/>
        <v/>
      </c>
      <c r="CC116" s="171" t="str">
        <f t="shared" si="11"/>
        <v/>
      </c>
      <c r="CD116" s="168"/>
      <c r="CE116" s="169"/>
      <c r="CF116" s="170"/>
      <c r="CG116" s="170"/>
      <c r="CH116" s="170"/>
      <c r="CI116" s="170"/>
      <c r="CJ116" s="170"/>
      <c r="CK116" s="170"/>
      <c r="CL116" s="170"/>
      <c r="CM116" s="170"/>
      <c r="CN116" s="171" t="str">
        <f>IF(AND(CF116="",CG116="",CH116="",CI116="",CJ116="",CK116="",CL116="",CM116=""),"",(VLOOKUP(CF116,'Grade-Percent-GPA'!$E:$F,2,FALSE)+VLOOKUP(CG116,'Grade-Percent-GPA'!$E:$F,2,FALSE)+VLOOKUP(CH116,'Grade-Percent-GPA'!$E:$F,2,FALSE)+VLOOKUP(CI116,'Grade-Percent-GPA'!$E:$F,2,FALSE)+VLOOKUP(CJ116,'Grade-Percent-GPA'!$E:$F,2,FALSE)+VLOOKUP(CK116,'Grade-Percent-GPA'!$E:$F,2,FALSE)+VLOOKUP(CL116,'Grade-Percent-GPA'!$E:$F,2,FALSE)+VLOOKUP(CM116,'Grade-Percent-GPA'!$E:$F,2,FALSE))/(IF(CF116="",0,1)+IF(CG116="",0,1)+IF(CH116="",0,1)+IF(CI116="",0,1)+IF(CJ116="",0,1)+IF(CK116="",0,1)+IF(CL116="",0,1)+IF(CM116="",0,1)))</f>
        <v/>
      </c>
      <c r="CO116" s="171" t="str">
        <f t="shared" si="12"/>
        <v/>
      </c>
      <c r="CP116" s="171" t="str">
        <f t="shared" si="13"/>
        <v/>
      </c>
      <c r="CQ116" s="168"/>
      <c r="CR116" s="169"/>
      <c r="CS116" s="170"/>
      <c r="CT116" s="170"/>
      <c r="CU116" s="170"/>
      <c r="CV116" s="170"/>
      <c r="CW116" s="170"/>
      <c r="CX116" s="170"/>
      <c r="CY116" s="170"/>
      <c r="CZ116" s="170"/>
      <c r="DA116" s="171" t="str">
        <f>IF(AND(CS116="",CT116="",CU116="",CV116="",CW116="",CX116="",CY116="",CZ116=""),"",(VLOOKUP(CS116,'Grade-Percent-GPA'!$E:$F,2,FALSE)+VLOOKUP(CT116,'Grade-Percent-GPA'!$E:$F,2,FALSE)+VLOOKUP(CU116,'Grade-Percent-GPA'!$E:$F,2,FALSE)+VLOOKUP(CV116,'Grade-Percent-GPA'!$E:$F,2,FALSE)+VLOOKUP(CW116,'Grade-Percent-GPA'!$E:$F,2,FALSE)+VLOOKUP(CX116,'Grade-Percent-GPA'!$E:$F,2,FALSE)+VLOOKUP(CY116,'Grade-Percent-GPA'!$E:$F,2,FALSE)+VLOOKUP(CZ116,'Grade-Percent-GPA'!$E:$F,2,FALSE))/(IF(CS116="",0,1)+IF(CT116="",0,1)+IF(CU116="",0,1)+IF(CV116="",0,1)+IF(CW116="",0,1)+IF(CX116="",0,1)+IF(CY116="",0,1)+IF(CZ116="",0,1)))</f>
        <v/>
      </c>
      <c r="DB116" s="171" t="str">
        <f t="shared" si="14"/>
        <v/>
      </c>
      <c r="DC116" s="171" t="str">
        <f t="shared" si="15"/>
        <v/>
      </c>
    </row>
    <row r="117" spans="1:107" ht="14.25" customHeight="1" x14ac:dyDescent="0.3">
      <c r="A117" s="167"/>
      <c r="B117" s="110"/>
      <c r="C117" s="110"/>
      <c r="D117" s="168"/>
      <c r="E117" s="169"/>
      <c r="F117" s="170"/>
      <c r="G117" s="170"/>
      <c r="H117" s="170"/>
      <c r="I117" s="170"/>
      <c r="J117" s="170"/>
      <c r="K117" s="170"/>
      <c r="L117" s="170"/>
      <c r="M117" s="170"/>
      <c r="N117" s="171" t="str">
        <f>IF(AND(F117="",G117="",H117="",I117="",J117="",K117="",L117="",M117=""),"",(VLOOKUP(F117,'Grade-Percent-GPA'!$E:$F,2,FALSE)+VLOOKUP(G117,'Grade-Percent-GPA'!$E:$F,2,FALSE)+VLOOKUP(H117,'Grade-Percent-GPA'!$E:$F,2,FALSE)+VLOOKUP(I117,'Grade-Percent-GPA'!$E:$F,2,FALSE)+VLOOKUP(J117,'Grade-Percent-GPA'!$E:$F,2,FALSE)+VLOOKUP(K117,'Grade-Percent-GPA'!$E:$F,2,FALSE)+VLOOKUP(L117,'Grade-Percent-GPA'!$E:$F,2,FALSE)+VLOOKUP(M117,'Grade-Percent-GPA'!$E:$F,2,FALSE))/(IF(F117="",0,1)+IF(G117="",0,1)+IF(H117="",0,1)+IF(I117="",0,1)+IF(J117="",0,1)+IF(K117="",0,1)+IF(L117="",0,1)+IF(M117="",0,1)))</f>
        <v/>
      </c>
      <c r="O117" s="171" t="str">
        <f t="shared" si="0"/>
        <v/>
      </c>
      <c r="P117" s="171" t="str">
        <f t="shared" si="1"/>
        <v/>
      </c>
      <c r="Q117" s="168"/>
      <c r="R117" s="169"/>
      <c r="S117" s="170"/>
      <c r="T117" s="170"/>
      <c r="U117" s="170"/>
      <c r="V117" s="170"/>
      <c r="W117" s="170"/>
      <c r="X117" s="170"/>
      <c r="Y117" s="170"/>
      <c r="Z117" s="170"/>
      <c r="AA117" s="171" t="str">
        <f>IF(AND(S117="",T117="",U117="",V117="",W117="",X117="",Y117="",Z117=""),"",(VLOOKUP(S117,'Grade-Percent-GPA'!$E:$F,2,FALSE)+VLOOKUP(T117,'Grade-Percent-GPA'!$E:$F,2,FALSE)+VLOOKUP(U117,'Grade-Percent-GPA'!$E:$F,2,FALSE)+VLOOKUP(V117,'Grade-Percent-GPA'!$E:$F,2,FALSE)+VLOOKUP(W117,'Grade-Percent-GPA'!$E:$F,2,FALSE)+VLOOKUP(X117,'Grade-Percent-GPA'!$E:$F,2,FALSE)+VLOOKUP(Y117,'Grade-Percent-GPA'!$E:$F,2,FALSE)+VLOOKUP(Z117,'Grade-Percent-GPA'!$E:$F,2,FALSE))/(IF(S117="",0,1)+IF(T117="",0,1)+IF(U117="",0,1)+IF(V117="",0,1)+IF(W117="",0,1)+IF(X117="",0,1)+IF(Y117="",0,1)+IF(Z117="",0,1)))</f>
        <v/>
      </c>
      <c r="AB117" s="171" t="str">
        <f t="shared" si="2"/>
        <v/>
      </c>
      <c r="AC117" s="171" t="str">
        <f t="shared" si="3"/>
        <v/>
      </c>
      <c r="AD117" s="168"/>
      <c r="AE117" s="169"/>
      <c r="AF117" s="170"/>
      <c r="AG117" s="170"/>
      <c r="AH117" s="170"/>
      <c r="AI117" s="170"/>
      <c r="AJ117" s="170"/>
      <c r="AK117" s="170"/>
      <c r="AL117" s="170"/>
      <c r="AM117" s="170"/>
      <c r="AN117" s="171" t="str">
        <f>IF(AND(AF117="",AG117="",AH117="",AI117="",AJ117="",AK117="",AL117="",AM117=""),"",(VLOOKUP(AF117,'Grade-Percent-GPA'!$E:$F,2,FALSE)+VLOOKUP(AG117,'Grade-Percent-GPA'!$E:$F,2,FALSE)+VLOOKUP(AH117,'Grade-Percent-GPA'!$E:$F,2,FALSE)+VLOOKUP(AI117,'Grade-Percent-GPA'!$E:$F,2,FALSE)+VLOOKUP(AJ117,'Grade-Percent-GPA'!$E:$F,2,FALSE)+VLOOKUP(AK117,'Grade-Percent-GPA'!$E:$F,2,FALSE)+VLOOKUP(AL117,'Grade-Percent-GPA'!$E:$F,2,FALSE)+VLOOKUP(AM117,'Grade-Percent-GPA'!$E:$F,2,FALSE))/(IF(AF117="",0,1)+IF(AG117="",0,1)+IF(AH117="",0,1)+IF(AI117="",0,1)+IF(AJ117="",0,1)+IF(AK117="",0,1)+IF(AL117="",0,1)+IF(AM117="",0,1)))</f>
        <v/>
      </c>
      <c r="AO117" s="171" t="str">
        <f t="shared" si="4"/>
        <v/>
      </c>
      <c r="AP117" s="171" t="str">
        <f t="shared" si="5"/>
        <v/>
      </c>
      <c r="AQ117" s="168"/>
      <c r="AR117" s="169"/>
      <c r="AS117" s="170"/>
      <c r="AT117" s="170"/>
      <c r="AU117" s="170"/>
      <c r="AV117" s="170"/>
      <c r="AW117" s="170"/>
      <c r="AX117" s="170"/>
      <c r="AY117" s="170"/>
      <c r="AZ117" s="170"/>
      <c r="BA117" s="171" t="str">
        <f>IF(AND(AS117="",AT117="",AU117="",AV117="",AW117="",AX117="",AY117="",AZ117=""),"",(VLOOKUP(AS117,'Grade-Percent-GPA'!$E:$F,2,FALSE)+VLOOKUP(AT117,'Grade-Percent-GPA'!$E:$F,2,FALSE)+VLOOKUP(AU117,'Grade-Percent-GPA'!$E:$F,2,FALSE)+VLOOKUP(AV117,'Grade-Percent-GPA'!$E:$F,2,FALSE)+VLOOKUP(AW117,'Grade-Percent-GPA'!$E:$F,2,FALSE)+VLOOKUP(AX117,'Grade-Percent-GPA'!$E:$F,2,FALSE)+VLOOKUP(AY117,'Grade-Percent-GPA'!$E:$F,2,FALSE)+VLOOKUP(AZ117,'Grade-Percent-GPA'!$E:$F,2,FALSE))/(IF(AS117="",0,1)+IF(AT117="",0,1)+IF(AU117="",0,1)+IF(AV117="",0,1)+IF(AW117="",0,1)+IF(AX117="",0,1)+IF(AY117="",0,1)+IF(AZ117="",0,1)))</f>
        <v/>
      </c>
      <c r="BB117" s="171" t="str">
        <f t="shared" si="6"/>
        <v/>
      </c>
      <c r="BC117" s="171" t="str">
        <f t="shared" si="7"/>
        <v/>
      </c>
      <c r="BD117" s="168"/>
      <c r="BE117" s="169"/>
      <c r="BF117" s="170"/>
      <c r="BG117" s="170"/>
      <c r="BH117" s="170"/>
      <c r="BI117" s="170"/>
      <c r="BJ117" s="170"/>
      <c r="BK117" s="170"/>
      <c r="BL117" s="170"/>
      <c r="BM117" s="170"/>
      <c r="BN117" s="171" t="str">
        <f>IF(AND(BF117="",BG117="",BH117="",BI117="",BJ117="",BK117="",BL117="",BM117=""),"",(VLOOKUP(BF117,'Grade-Percent-GPA'!$E:$F,2,FALSE)+VLOOKUP(BG117,'Grade-Percent-GPA'!$E:$F,2,FALSE)+VLOOKUP(BH117,'Grade-Percent-GPA'!$E:$F,2,FALSE)+VLOOKUP(BI117,'Grade-Percent-GPA'!$E:$F,2,FALSE)+VLOOKUP(BJ117,'Grade-Percent-GPA'!$E:$F,2,FALSE)+VLOOKUP(BK117,'Grade-Percent-GPA'!$E:$F,2,FALSE)+VLOOKUP(BL117,'Grade-Percent-GPA'!$E:$F,2,FALSE)+VLOOKUP(BM117,'Grade-Percent-GPA'!$E:$F,2,FALSE))/(IF(BF117="",0,1)+IF(BG117="",0,1)+IF(BH117="",0,1)+IF(BI117="",0,1)+IF(BJ117="",0,1)+IF(BK117="",0,1)+IF(BL117="",0,1)+IF(BM117="",0,1)))</f>
        <v/>
      </c>
      <c r="BO117" s="171" t="str">
        <f t="shared" si="8"/>
        <v/>
      </c>
      <c r="BP117" s="171" t="str">
        <f t="shared" si="9"/>
        <v/>
      </c>
      <c r="BQ117" s="168"/>
      <c r="BR117" s="169"/>
      <c r="BS117" s="170"/>
      <c r="BT117" s="170"/>
      <c r="BU117" s="170"/>
      <c r="BV117" s="170"/>
      <c r="BW117" s="170"/>
      <c r="BX117" s="170"/>
      <c r="BY117" s="170"/>
      <c r="BZ117" s="170"/>
      <c r="CA117" s="171" t="str">
        <f>IF(AND(BS117="",BT117="",BU117="",BV117="",BW117="",BX117="",BY117="",BZ117=""),"",(VLOOKUP(BS117,'Grade-Percent-GPA'!$E:$F,2,FALSE)+VLOOKUP(BT117,'Grade-Percent-GPA'!$E:$F,2,FALSE)+VLOOKUP(BU117,'Grade-Percent-GPA'!$E:$F,2,FALSE)+VLOOKUP(BV117,'Grade-Percent-GPA'!$E:$F,2,FALSE)+VLOOKUP(BW117,'Grade-Percent-GPA'!$E:$F,2,FALSE)+VLOOKUP(BX117,'Grade-Percent-GPA'!$E:$F,2,FALSE)+VLOOKUP(BY117,'Grade-Percent-GPA'!$E:$F,2,FALSE)+VLOOKUP(BZ117,'Grade-Percent-GPA'!$E:$F,2,FALSE))/(IF(BS117="",0,1)+IF(BT117="",0,1)+IF(BU117="",0,1)+IF(BV117="",0,1)+IF(BW117="",0,1)+IF(BX117="",0,1)+IF(BY117="",0,1)+IF(BZ117="",0,1)))</f>
        <v/>
      </c>
      <c r="CB117" s="171" t="str">
        <f t="shared" si="10"/>
        <v/>
      </c>
      <c r="CC117" s="171" t="str">
        <f t="shared" si="11"/>
        <v/>
      </c>
      <c r="CD117" s="168"/>
      <c r="CE117" s="169"/>
      <c r="CF117" s="170"/>
      <c r="CG117" s="170"/>
      <c r="CH117" s="170"/>
      <c r="CI117" s="170"/>
      <c r="CJ117" s="170"/>
      <c r="CK117" s="170"/>
      <c r="CL117" s="170"/>
      <c r="CM117" s="170"/>
      <c r="CN117" s="171" t="str">
        <f>IF(AND(CF117="",CG117="",CH117="",CI117="",CJ117="",CK117="",CL117="",CM117=""),"",(VLOOKUP(CF117,'Grade-Percent-GPA'!$E:$F,2,FALSE)+VLOOKUP(CG117,'Grade-Percent-GPA'!$E:$F,2,FALSE)+VLOOKUP(CH117,'Grade-Percent-GPA'!$E:$F,2,FALSE)+VLOOKUP(CI117,'Grade-Percent-GPA'!$E:$F,2,FALSE)+VLOOKUP(CJ117,'Grade-Percent-GPA'!$E:$F,2,FALSE)+VLOOKUP(CK117,'Grade-Percent-GPA'!$E:$F,2,FALSE)+VLOOKUP(CL117,'Grade-Percent-GPA'!$E:$F,2,FALSE)+VLOOKUP(CM117,'Grade-Percent-GPA'!$E:$F,2,FALSE))/(IF(CF117="",0,1)+IF(CG117="",0,1)+IF(CH117="",0,1)+IF(CI117="",0,1)+IF(CJ117="",0,1)+IF(CK117="",0,1)+IF(CL117="",0,1)+IF(CM117="",0,1)))</f>
        <v/>
      </c>
      <c r="CO117" s="171" t="str">
        <f t="shared" si="12"/>
        <v/>
      </c>
      <c r="CP117" s="171" t="str">
        <f t="shared" si="13"/>
        <v/>
      </c>
      <c r="CQ117" s="168"/>
      <c r="CR117" s="169"/>
      <c r="CS117" s="170"/>
      <c r="CT117" s="170"/>
      <c r="CU117" s="170"/>
      <c r="CV117" s="170"/>
      <c r="CW117" s="170"/>
      <c r="CX117" s="170"/>
      <c r="CY117" s="170"/>
      <c r="CZ117" s="170"/>
      <c r="DA117" s="171" t="str">
        <f>IF(AND(CS117="",CT117="",CU117="",CV117="",CW117="",CX117="",CY117="",CZ117=""),"",(VLOOKUP(CS117,'Grade-Percent-GPA'!$E:$F,2,FALSE)+VLOOKUP(CT117,'Grade-Percent-GPA'!$E:$F,2,FALSE)+VLOOKUP(CU117,'Grade-Percent-GPA'!$E:$F,2,FALSE)+VLOOKUP(CV117,'Grade-Percent-GPA'!$E:$F,2,FALSE)+VLOOKUP(CW117,'Grade-Percent-GPA'!$E:$F,2,FALSE)+VLOOKUP(CX117,'Grade-Percent-GPA'!$E:$F,2,FALSE)+VLOOKUP(CY117,'Grade-Percent-GPA'!$E:$F,2,FALSE)+VLOOKUP(CZ117,'Grade-Percent-GPA'!$E:$F,2,FALSE))/(IF(CS117="",0,1)+IF(CT117="",0,1)+IF(CU117="",0,1)+IF(CV117="",0,1)+IF(CW117="",0,1)+IF(CX117="",0,1)+IF(CY117="",0,1)+IF(CZ117="",0,1)))</f>
        <v/>
      </c>
      <c r="DB117" s="171" t="str">
        <f t="shared" si="14"/>
        <v/>
      </c>
      <c r="DC117" s="171" t="str">
        <f t="shared" si="15"/>
        <v/>
      </c>
    </row>
    <row r="118" spans="1:107" ht="14.25" customHeight="1" x14ac:dyDescent="0.3">
      <c r="A118" s="167"/>
      <c r="B118" s="110"/>
      <c r="C118" s="110"/>
      <c r="D118" s="168"/>
      <c r="E118" s="169"/>
      <c r="F118" s="170"/>
      <c r="G118" s="170"/>
      <c r="H118" s="170"/>
      <c r="I118" s="170"/>
      <c r="J118" s="170"/>
      <c r="K118" s="170"/>
      <c r="L118" s="170"/>
      <c r="M118" s="170"/>
      <c r="N118" s="171" t="str">
        <f>IF(AND(F118="",G118="",H118="",I118="",J118="",K118="",L118="",M118=""),"",(VLOOKUP(F118,'Grade-Percent-GPA'!$E:$F,2,FALSE)+VLOOKUP(G118,'Grade-Percent-GPA'!$E:$F,2,FALSE)+VLOOKUP(H118,'Grade-Percent-GPA'!$E:$F,2,FALSE)+VLOOKUP(I118,'Grade-Percent-GPA'!$E:$F,2,FALSE)+VLOOKUP(J118,'Grade-Percent-GPA'!$E:$F,2,FALSE)+VLOOKUP(K118,'Grade-Percent-GPA'!$E:$F,2,FALSE)+VLOOKUP(L118,'Grade-Percent-GPA'!$E:$F,2,FALSE)+VLOOKUP(M118,'Grade-Percent-GPA'!$E:$F,2,FALSE))/(IF(F118="",0,1)+IF(G118="",0,1)+IF(H118="",0,1)+IF(I118="",0,1)+IF(J118="",0,1)+IF(K118="",0,1)+IF(L118="",0,1)+IF(M118="",0,1)))</f>
        <v/>
      </c>
      <c r="O118" s="171" t="str">
        <f t="shared" si="0"/>
        <v/>
      </c>
      <c r="P118" s="171" t="str">
        <f t="shared" si="1"/>
        <v/>
      </c>
      <c r="Q118" s="168"/>
      <c r="R118" s="169"/>
      <c r="S118" s="170"/>
      <c r="T118" s="170"/>
      <c r="U118" s="170"/>
      <c r="V118" s="170"/>
      <c r="W118" s="170"/>
      <c r="X118" s="170"/>
      <c r="Y118" s="170"/>
      <c r="Z118" s="170"/>
      <c r="AA118" s="171" t="str">
        <f>IF(AND(S118="",T118="",U118="",V118="",W118="",X118="",Y118="",Z118=""),"",(VLOOKUP(S118,'Grade-Percent-GPA'!$E:$F,2,FALSE)+VLOOKUP(T118,'Grade-Percent-GPA'!$E:$F,2,FALSE)+VLOOKUP(U118,'Grade-Percent-GPA'!$E:$F,2,FALSE)+VLOOKUP(V118,'Grade-Percent-GPA'!$E:$F,2,FALSE)+VLOOKUP(W118,'Grade-Percent-GPA'!$E:$F,2,FALSE)+VLOOKUP(X118,'Grade-Percent-GPA'!$E:$F,2,FALSE)+VLOOKUP(Y118,'Grade-Percent-GPA'!$E:$F,2,FALSE)+VLOOKUP(Z118,'Grade-Percent-GPA'!$E:$F,2,FALSE))/(IF(S118="",0,1)+IF(T118="",0,1)+IF(U118="",0,1)+IF(V118="",0,1)+IF(W118="",0,1)+IF(X118="",0,1)+IF(Y118="",0,1)+IF(Z118="",0,1)))</f>
        <v/>
      </c>
      <c r="AB118" s="171" t="str">
        <f t="shared" si="2"/>
        <v/>
      </c>
      <c r="AC118" s="171" t="str">
        <f t="shared" si="3"/>
        <v/>
      </c>
      <c r="AD118" s="168"/>
      <c r="AE118" s="169"/>
      <c r="AF118" s="170"/>
      <c r="AG118" s="170"/>
      <c r="AH118" s="170"/>
      <c r="AI118" s="170"/>
      <c r="AJ118" s="170"/>
      <c r="AK118" s="170"/>
      <c r="AL118" s="170"/>
      <c r="AM118" s="170"/>
      <c r="AN118" s="171" t="str">
        <f>IF(AND(AF118="",AG118="",AH118="",AI118="",AJ118="",AK118="",AL118="",AM118=""),"",(VLOOKUP(AF118,'Grade-Percent-GPA'!$E:$F,2,FALSE)+VLOOKUP(AG118,'Grade-Percent-GPA'!$E:$F,2,FALSE)+VLOOKUP(AH118,'Grade-Percent-GPA'!$E:$F,2,FALSE)+VLOOKUP(AI118,'Grade-Percent-GPA'!$E:$F,2,FALSE)+VLOOKUP(AJ118,'Grade-Percent-GPA'!$E:$F,2,FALSE)+VLOOKUP(AK118,'Grade-Percent-GPA'!$E:$F,2,FALSE)+VLOOKUP(AL118,'Grade-Percent-GPA'!$E:$F,2,FALSE)+VLOOKUP(AM118,'Grade-Percent-GPA'!$E:$F,2,FALSE))/(IF(AF118="",0,1)+IF(AG118="",0,1)+IF(AH118="",0,1)+IF(AI118="",0,1)+IF(AJ118="",0,1)+IF(AK118="",0,1)+IF(AL118="",0,1)+IF(AM118="",0,1)))</f>
        <v/>
      </c>
      <c r="AO118" s="171" t="str">
        <f t="shared" si="4"/>
        <v/>
      </c>
      <c r="AP118" s="171" t="str">
        <f t="shared" si="5"/>
        <v/>
      </c>
      <c r="AQ118" s="168"/>
      <c r="AR118" s="169"/>
      <c r="AS118" s="170"/>
      <c r="AT118" s="170"/>
      <c r="AU118" s="170"/>
      <c r="AV118" s="170"/>
      <c r="AW118" s="170"/>
      <c r="AX118" s="170"/>
      <c r="AY118" s="170"/>
      <c r="AZ118" s="170"/>
      <c r="BA118" s="171" t="str">
        <f>IF(AND(AS118="",AT118="",AU118="",AV118="",AW118="",AX118="",AY118="",AZ118=""),"",(VLOOKUP(AS118,'Grade-Percent-GPA'!$E:$F,2,FALSE)+VLOOKUP(AT118,'Grade-Percent-GPA'!$E:$F,2,FALSE)+VLOOKUP(AU118,'Grade-Percent-GPA'!$E:$F,2,FALSE)+VLOOKUP(AV118,'Grade-Percent-GPA'!$E:$F,2,FALSE)+VLOOKUP(AW118,'Grade-Percent-GPA'!$E:$F,2,FALSE)+VLOOKUP(AX118,'Grade-Percent-GPA'!$E:$F,2,FALSE)+VLOOKUP(AY118,'Grade-Percent-GPA'!$E:$F,2,FALSE)+VLOOKUP(AZ118,'Grade-Percent-GPA'!$E:$F,2,FALSE))/(IF(AS118="",0,1)+IF(AT118="",0,1)+IF(AU118="",0,1)+IF(AV118="",0,1)+IF(AW118="",0,1)+IF(AX118="",0,1)+IF(AY118="",0,1)+IF(AZ118="",0,1)))</f>
        <v/>
      </c>
      <c r="BB118" s="171" t="str">
        <f t="shared" si="6"/>
        <v/>
      </c>
      <c r="BC118" s="171" t="str">
        <f t="shared" si="7"/>
        <v/>
      </c>
      <c r="BD118" s="168"/>
      <c r="BE118" s="169"/>
      <c r="BF118" s="170"/>
      <c r="BG118" s="170"/>
      <c r="BH118" s="170"/>
      <c r="BI118" s="170"/>
      <c r="BJ118" s="170"/>
      <c r="BK118" s="170"/>
      <c r="BL118" s="170"/>
      <c r="BM118" s="170"/>
      <c r="BN118" s="171" t="str">
        <f>IF(AND(BF118="",BG118="",BH118="",BI118="",BJ118="",BK118="",BL118="",BM118=""),"",(VLOOKUP(BF118,'Grade-Percent-GPA'!$E:$F,2,FALSE)+VLOOKUP(BG118,'Grade-Percent-GPA'!$E:$F,2,FALSE)+VLOOKUP(BH118,'Grade-Percent-GPA'!$E:$F,2,FALSE)+VLOOKUP(BI118,'Grade-Percent-GPA'!$E:$F,2,FALSE)+VLOOKUP(BJ118,'Grade-Percent-GPA'!$E:$F,2,FALSE)+VLOOKUP(BK118,'Grade-Percent-GPA'!$E:$F,2,FALSE)+VLOOKUP(BL118,'Grade-Percent-GPA'!$E:$F,2,FALSE)+VLOOKUP(BM118,'Grade-Percent-GPA'!$E:$F,2,FALSE))/(IF(BF118="",0,1)+IF(BG118="",0,1)+IF(BH118="",0,1)+IF(BI118="",0,1)+IF(BJ118="",0,1)+IF(BK118="",0,1)+IF(BL118="",0,1)+IF(BM118="",0,1)))</f>
        <v/>
      </c>
      <c r="BO118" s="171" t="str">
        <f t="shared" si="8"/>
        <v/>
      </c>
      <c r="BP118" s="171" t="str">
        <f t="shared" si="9"/>
        <v/>
      </c>
      <c r="BQ118" s="168"/>
      <c r="BR118" s="169"/>
      <c r="BS118" s="170"/>
      <c r="BT118" s="170"/>
      <c r="BU118" s="170"/>
      <c r="BV118" s="170"/>
      <c r="BW118" s="170"/>
      <c r="BX118" s="170"/>
      <c r="BY118" s="170"/>
      <c r="BZ118" s="170"/>
      <c r="CA118" s="171" t="str">
        <f>IF(AND(BS118="",BT118="",BU118="",BV118="",BW118="",BX118="",BY118="",BZ118=""),"",(VLOOKUP(BS118,'Grade-Percent-GPA'!$E:$F,2,FALSE)+VLOOKUP(BT118,'Grade-Percent-GPA'!$E:$F,2,FALSE)+VLOOKUP(BU118,'Grade-Percent-GPA'!$E:$F,2,FALSE)+VLOOKUP(BV118,'Grade-Percent-GPA'!$E:$F,2,FALSE)+VLOOKUP(BW118,'Grade-Percent-GPA'!$E:$F,2,FALSE)+VLOOKUP(BX118,'Grade-Percent-GPA'!$E:$F,2,FALSE)+VLOOKUP(BY118,'Grade-Percent-GPA'!$E:$F,2,FALSE)+VLOOKUP(BZ118,'Grade-Percent-GPA'!$E:$F,2,FALSE))/(IF(BS118="",0,1)+IF(BT118="",0,1)+IF(BU118="",0,1)+IF(BV118="",0,1)+IF(BW118="",0,1)+IF(BX118="",0,1)+IF(BY118="",0,1)+IF(BZ118="",0,1)))</f>
        <v/>
      </c>
      <c r="CB118" s="171" t="str">
        <f t="shared" si="10"/>
        <v/>
      </c>
      <c r="CC118" s="171" t="str">
        <f t="shared" si="11"/>
        <v/>
      </c>
      <c r="CD118" s="168"/>
      <c r="CE118" s="169"/>
      <c r="CF118" s="170"/>
      <c r="CG118" s="170"/>
      <c r="CH118" s="170"/>
      <c r="CI118" s="170"/>
      <c r="CJ118" s="170"/>
      <c r="CK118" s="170"/>
      <c r="CL118" s="170"/>
      <c r="CM118" s="170"/>
      <c r="CN118" s="171" t="str">
        <f>IF(AND(CF118="",CG118="",CH118="",CI118="",CJ118="",CK118="",CL118="",CM118=""),"",(VLOOKUP(CF118,'Grade-Percent-GPA'!$E:$F,2,FALSE)+VLOOKUP(CG118,'Grade-Percent-GPA'!$E:$F,2,FALSE)+VLOOKUP(CH118,'Grade-Percent-GPA'!$E:$F,2,FALSE)+VLOOKUP(CI118,'Grade-Percent-GPA'!$E:$F,2,FALSE)+VLOOKUP(CJ118,'Grade-Percent-GPA'!$E:$F,2,FALSE)+VLOOKUP(CK118,'Grade-Percent-GPA'!$E:$F,2,FALSE)+VLOOKUP(CL118,'Grade-Percent-GPA'!$E:$F,2,FALSE)+VLOOKUP(CM118,'Grade-Percent-GPA'!$E:$F,2,FALSE))/(IF(CF118="",0,1)+IF(CG118="",0,1)+IF(CH118="",0,1)+IF(CI118="",0,1)+IF(CJ118="",0,1)+IF(CK118="",0,1)+IF(CL118="",0,1)+IF(CM118="",0,1)))</f>
        <v/>
      </c>
      <c r="CO118" s="171" t="str">
        <f t="shared" si="12"/>
        <v/>
      </c>
      <c r="CP118" s="171" t="str">
        <f t="shared" si="13"/>
        <v/>
      </c>
      <c r="CQ118" s="168"/>
      <c r="CR118" s="169"/>
      <c r="CS118" s="170"/>
      <c r="CT118" s="170"/>
      <c r="CU118" s="170"/>
      <c r="CV118" s="170"/>
      <c r="CW118" s="170"/>
      <c r="CX118" s="170"/>
      <c r="CY118" s="170"/>
      <c r="CZ118" s="170"/>
      <c r="DA118" s="171" t="str">
        <f>IF(AND(CS118="",CT118="",CU118="",CV118="",CW118="",CX118="",CY118="",CZ118=""),"",(VLOOKUP(CS118,'Grade-Percent-GPA'!$E:$F,2,FALSE)+VLOOKUP(CT118,'Grade-Percent-GPA'!$E:$F,2,FALSE)+VLOOKUP(CU118,'Grade-Percent-GPA'!$E:$F,2,FALSE)+VLOOKUP(CV118,'Grade-Percent-GPA'!$E:$F,2,FALSE)+VLOOKUP(CW118,'Grade-Percent-GPA'!$E:$F,2,FALSE)+VLOOKUP(CX118,'Grade-Percent-GPA'!$E:$F,2,FALSE)+VLOOKUP(CY118,'Grade-Percent-GPA'!$E:$F,2,FALSE)+VLOOKUP(CZ118,'Grade-Percent-GPA'!$E:$F,2,FALSE))/(IF(CS118="",0,1)+IF(CT118="",0,1)+IF(CU118="",0,1)+IF(CV118="",0,1)+IF(CW118="",0,1)+IF(CX118="",0,1)+IF(CY118="",0,1)+IF(CZ118="",0,1)))</f>
        <v/>
      </c>
      <c r="DB118" s="171" t="str">
        <f t="shared" si="14"/>
        <v/>
      </c>
      <c r="DC118" s="171" t="str">
        <f t="shared" si="15"/>
        <v/>
      </c>
    </row>
    <row r="119" spans="1:107" ht="14.25" customHeight="1" x14ac:dyDescent="0.3">
      <c r="A119" s="167"/>
      <c r="B119" s="110"/>
      <c r="C119" s="110"/>
      <c r="D119" s="168"/>
      <c r="E119" s="169"/>
      <c r="F119" s="170"/>
      <c r="G119" s="170"/>
      <c r="H119" s="170"/>
      <c r="I119" s="170"/>
      <c r="J119" s="170"/>
      <c r="K119" s="170"/>
      <c r="L119" s="170"/>
      <c r="M119" s="170"/>
      <c r="N119" s="171" t="str">
        <f>IF(AND(F119="",G119="",H119="",I119="",J119="",K119="",L119="",M119=""),"",(VLOOKUP(F119,'Grade-Percent-GPA'!$E:$F,2,FALSE)+VLOOKUP(G119,'Grade-Percent-GPA'!$E:$F,2,FALSE)+VLOOKUP(H119,'Grade-Percent-GPA'!$E:$F,2,FALSE)+VLOOKUP(I119,'Grade-Percent-GPA'!$E:$F,2,FALSE)+VLOOKUP(J119,'Grade-Percent-GPA'!$E:$F,2,FALSE)+VLOOKUP(K119,'Grade-Percent-GPA'!$E:$F,2,FALSE)+VLOOKUP(L119,'Grade-Percent-GPA'!$E:$F,2,FALSE)+VLOOKUP(M119,'Grade-Percent-GPA'!$E:$F,2,FALSE))/(IF(F119="",0,1)+IF(G119="",0,1)+IF(H119="",0,1)+IF(I119="",0,1)+IF(J119="",0,1)+IF(K119="",0,1)+IF(L119="",0,1)+IF(M119="",0,1)))</f>
        <v/>
      </c>
      <c r="O119" s="171" t="str">
        <f t="shared" si="0"/>
        <v/>
      </c>
      <c r="P119" s="171" t="str">
        <f t="shared" si="1"/>
        <v/>
      </c>
      <c r="Q119" s="168"/>
      <c r="R119" s="169"/>
      <c r="S119" s="170"/>
      <c r="T119" s="170"/>
      <c r="U119" s="170"/>
      <c r="V119" s="170"/>
      <c r="W119" s="170"/>
      <c r="X119" s="170"/>
      <c r="Y119" s="170"/>
      <c r="Z119" s="170"/>
      <c r="AA119" s="171" t="str">
        <f>IF(AND(S119="",T119="",U119="",V119="",W119="",X119="",Y119="",Z119=""),"",(VLOOKUP(S119,'Grade-Percent-GPA'!$E:$F,2,FALSE)+VLOOKUP(T119,'Grade-Percent-GPA'!$E:$F,2,FALSE)+VLOOKUP(U119,'Grade-Percent-GPA'!$E:$F,2,FALSE)+VLOOKUP(V119,'Grade-Percent-GPA'!$E:$F,2,FALSE)+VLOOKUP(W119,'Grade-Percent-GPA'!$E:$F,2,FALSE)+VLOOKUP(X119,'Grade-Percent-GPA'!$E:$F,2,FALSE)+VLOOKUP(Y119,'Grade-Percent-GPA'!$E:$F,2,FALSE)+VLOOKUP(Z119,'Grade-Percent-GPA'!$E:$F,2,FALSE))/(IF(S119="",0,1)+IF(T119="",0,1)+IF(U119="",0,1)+IF(V119="",0,1)+IF(W119="",0,1)+IF(X119="",0,1)+IF(Y119="",0,1)+IF(Z119="",0,1)))</f>
        <v/>
      </c>
      <c r="AB119" s="171" t="str">
        <f t="shared" si="2"/>
        <v/>
      </c>
      <c r="AC119" s="171" t="str">
        <f t="shared" si="3"/>
        <v/>
      </c>
      <c r="AD119" s="168"/>
      <c r="AE119" s="169"/>
      <c r="AF119" s="170"/>
      <c r="AG119" s="170"/>
      <c r="AH119" s="170"/>
      <c r="AI119" s="170"/>
      <c r="AJ119" s="170"/>
      <c r="AK119" s="170"/>
      <c r="AL119" s="170"/>
      <c r="AM119" s="170"/>
      <c r="AN119" s="171" t="str">
        <f>IF(AND(AF119="",AG119="",AH119="",AI119="",AJ119="",AK119="",AL119="",AM119=""),"",(VLOOKUP(AF119,'Grade-Percent-GPA'!$E:$F,2,FALSE)+VLOOKUP(AG119,'Grade-Percent-GPA'!$E:$F,2,FALSE)+VLOOKUP(AH119,'Grade-Percent-GPA'!$E:$F,2,FALSE)+VLOOKUP(AI119,'Grade-Percent-GPA'!$E:$F,2,FALSE)+VLOOKUP(AJ119,'Grade-Percent-GPA'!$E:$F,2,FALSE)+VLOOKUP(AK119,'Grade-Percent-GPA'!$E:$F,2,FALSE)+VLOOKUP(AL119,'Grade-Percent-GPA'!$E:$F,2,FALSE)+VLOOKUP(AM119,'Grade-Percent-GPA'!$E:$F,2,FALSE))/(IF(AF119="",0,1)+IF(AG119="",0,1)+IF(AH119="",0,1)+IF(AI119="",0,1)+IF(AJ119="",0,1)+IF(AK119="",0,1)+IF(AL119="",0,1)+IF(AM119="",0,1)))</f>
        <v/>
      </c>
      <c r="AO119" s="171" t="str">
        <f t="shared" si="4"/>
        <v/>
      </c>
      <c r="AP119" s="171" t="str">
        <f t="shared" si="5"/>
        <v/>
      </c>
      <c r="AQ119" s="168"/>
      <c r="AR119" s="169"/>
      <c r="AS119" s="170"/>
      <c r="AT119" s="170"/>
      <c r="AU119" s="170"/>
      <c r="AV119" s="170"/>
      <c r="AW119" s="170"/>
      <c r="AX119" s="170"/>
      <c r="AY119" s="170"/>
      <c r="AZ119" s="170"/>
      <c r="BA119" s="171" t="str">
        <f>IF(AND(AS119="",AT119="",AU119="",AV119="",AW119="",AX119="",AY119="",AZ119=""),"",(VLOOKUP(AS119,'Grade-Percent-GPA'!$E:$F,2,FALSE)+VLOOKUP(AT119,'Grade-Percent-GPA'!$E:$F,2,FALSE)+VLOOKUP(AU119,'Grade-Percent-GPA'!$E:$F,2,FALSE)+VLOOKUP(AV119,'Grade-Percent-GPA'!$E:$F,2,FALSE)+VLOOKUP(AW119,'Grade-Percent-GPA'!$E:$F,2,FALSE)+VLOOKUP(AX119,'Grade-Percent-GPA'!$E:$F,2,FALSE)+VLOOKUP(AY119,'Grade-Percent-GPA'!$E:$F,2,FALSE)+VLOOKUP(AZ119,'Grade-Percent-GPA'!$E:$F,2,FALSE))/(IF(AS119="",0,1)+IF(AT119="",0,1)+IF(AU119="",0,1)+IF(AV119="",0,1)+IF(AW119="",0,1)+IF(AX119="",0,1)+IF(AY119="",0,1)+IF(AZ119="",0,1)))</f>
        <v/>
      </c>
      <c r="BB119" s="171" t="str">
        <f t="shared" si="6"/>
        <v/>
      </c>
      <c r="BC119" s="171" t="str">
        <f t="shared" si="7"/>
        <v/>
      </c>
      <c r="BD119" s="168"/>
      <c r="BE119" s="169"/>
      <c r="BF119" s="170"/>
      <c r="BG119" s="170"/>
      <c r="BH119" s="170"/>
      <c r="BI119" s="170"/>
      <c r="BJ119" s="170"/>
      <c r="BK119" s="170"/>
      <c r="BL119" s="170"/>
      <c r="BM119" s="170"/>
      <c r="BN119" s="171" t="str">
        <f>IF(AND(BF119="",BG119="",BH119="",BI119="",BJ119="",BK119="",BL119="",BM119=""),"",(VLOOKUP(BF119,'Grade-Percent-GPA'!$E:$F,2,FALSE)+VLOOKUP(BG119,'Grade-Percent-GPA'!$E:$F,2,FALSE)+VLOOKUP(BH119,'Grade-Percent-GPA'!$E:$F,2,FALSE)+VLOOKUP(BI119,'Grade-Percent-GPA'!$E:$F,2,FALSE)+VLOOKUP(BJ119,'Grade-Percent-GPA'!$E:$F,2,FALSE)+VLOOKUP(BK119,'Grade-Percent-GPA'!$E:$F,2,FALSE)+VLOOKUP(BL119,'Grade-Percent-GPA'!$E:$F,2,FALSE)+VLOOKUP(BM119,'Grade-Percent-GPA'!$E:$F,2,FALSE))/(IF(BF119="",0,1)+IF(BG119="",0,1)+IF(BH119="",0,1)+IF(BI119="",0,1)+IF(BJ119="",0,1)+IF(BK119="",0,1)+IF(BL119="",0,1)+IF(BM119="",0,1)))</f>
        <v/>
      </c>
      <c r="BO119" s="171" t="str">
        <f t="shared" si="8"/>
        <v/>
      </c>
      <c r="BP119" s="171" t="str">
        <f t="shared" si="9"/>
        <v/>
      </c>
      <c r="BQ119" s="168"/>
      <c r="BR119" s="169"/>
      <c r="BS119" s="170"/>
      <c r="BT119" s="170"/>
      <c r="BU119" s="170"/>
      <c r="BV119" s="170"/>
      <c r="BW119" s="170"/>
      <c r="BX119" s="170"/>
      <c r="BY119" s="170"/>
      <c r="BZ119" s="170"/>
      <c r="CA119" s="171" t="str">
        <f>IF(AND(BS119="",BT119="",BU119="",BV119="",BW119="",BX119="",BY119="",BZ119=""),"",(VLOOKUP(BS119,'Grade-Percent-GPA'!$E:$F,2,FALSE)+VLOOKUP(BT119,'Grade-Percent-GPA'!$E:$F,2,FALSE)+VLOOKUP(BU119,'Grade-Percent-GPA'!$E:$F,2,FALSE)+VLOOKUP(BV119,'Grade-Percent-GPA'!$E:$F,2,FALSE)+VLOOKUP(BW119,'Grade-Percent-GPA'!$E:$F,2,FALSE)+VLOOKUP(BX119,'Grade-Percent-GPA'!$E:$F,2,FALSE)+VLOOKUP(BY119,'Grade-Percent-GPA'!$E:$F,2,FALSE)+VLOOKUP(BZ119,'Grade-Percent-GPA'!$E:$F,2,FALSE))/(IF(BS119="",0,1)+IF(BT119="",0,1)+IF(BU119="",0,1)+IF(BV119="",0,1)+IF(BW119="",0,1)+IF(BX119="",0,1)+IF(BY119="",0,1)+IF(BZ119="",0,1)))</f>
        <v/>
      </c>
      <c r="CB119" s="171" t="str">
        <f t="shared" si="10"/>
        <v/>
      </c>
      <c r="CC119" s="171" t="str">
        <f t="shared" si="11"/>
        <v/>
      </c>
      <c r="CD119" s="168"/>
      <c r="CE119" s="169"/>
      <c r="CF119" s="170"/>
      <c r="CG119" s="170"/>
      <c r="CH119" s="170"/>
      <c r="CI119" s="170"/>
      <c r="CJ119" s="170"/>
      <c r="CK119" s="170"/>
      <c r="CL119" s="170"/>
      <c r="CM119" s="170"/>
      <c r="CN119" s="171" t="str">
        <f>IF(AND(CF119="",CG119="",CH119="",CI119="",CJ119="",CK119="",CL119="",CM119=""),"",(VLOOKUP(CF119,'Grade-Percent-GPA'!$E:$F,2,FALSE)+VLOOKUP(CG119,'Grade-Percent-GPA'!$E:$F,2,FALSE)+VLOOKUP(CH119,'Grade-Percent-GPA'!$E:$F,2,FALSE)+VLOOKUP(CI119,'Grade-Percent-GPA'!$E:$F,2,FALSE)+VLOOKUP(CJ119,'Grade-Percent-GPA'!$E:$F,2,FALSE)+VLOOKUP(CK119,'Grade-Percent-GPA'!$E:$F,2,FALSE)+VLOOKUP(CL119,'Grade-Percent-GPA'!$E:$F,2,FALSE)+VLOOKUP(CM119,'Grade-Percent-GPA'!$E:$F,2,FALSE))/(IF(CF119="",0,1)+IF(CG119="",0,1)+IF(CH119="",0,1)+IF(CI119="",0,1)+IF(CJ119="",0,1)+IF(CK119="",0,1)+IF(CL119="",0,1)+IF(CM119="",0,1)))</f>
        <v/>
      </c>
      <c r="CO119" s="171" t="str">
        <f t="shared" si="12"/>
        <v/>
      </c>
      <c r="CP119" s="171" t="str">
        <f t="shared" si="13"/>
        <v/>
      </c>
      <c r="CQ119" s="168"/>
      <c r="CR119" s="169"/>
      <c r="CS119" s="170"/>
      <c r="CT119" s="170"/>
      <c r="CU119" s="170"/>
      <c r="CV119" s="170"/>
      <c r="CW119" s="170"/>
      <c r="CX119" s="170"/>
      <c r="CY119" s="170"/>
      <c r="CZ119" s="170"/>
      <c r="DA119" s="171" t="str">
        <f>IF(AND(CS119="",CT119="",CU119="",CV119="",CW119="",CX119="",CY119="",CZ119=""),"",(VLOOKUP(CS119,'Grade-Percent-GPA'!$E:$F,2,FALSE)+VLOOKUP(CT119,'Grade-Percent-GPA'!$E:$F,2,FALSE)+VLOOKUP(CU119,'Grade-Percent-GPA'!$E:$F,2,FALSE)+VLOOKUP(CV119,'Grade-Percent-GPA'!$E:$F,2,FALSE)+VLOOKUP(CW119,'Grade-Percent-GPA'!$E:$F,2,FALSE)+VLOOKUP(CX119,'Grade-Percent-GPA'!$E:$F,2,FALSE)+VLOOKUP(CY119,'Grade-Percent-GPA'!$E:$F,2,FALSE)+VLOOKUP(CZ119,'Grade-Percent-GPA'!$E:$F,2,FALSE))/(IF(CS119="",0,1)+IF(CT119="",0,1)+IF(CU119="",0,1)+IF(CV119="",0,1)+IF(CW119="",0,1)+IF(CX119="",0,1)+IF(CY119="",0,1)+IF(CZ119="",0,1)))</f>
        <v/>
      </c>
      <c r="DB119" s="171" t="str">
        <f t="shared" si="14"/>
        <v/>
      </c>
      <c r="DC119" s="171" t="str">
        <f t="shared" si="15"/>
        <v/>
      </c>
    </row>
    <row r="120" spans="1:107" ht="14.25" customHeight="1" x14ac:dyDescent="0.3">
      <c r="A120" s="167"/>
      <c r="B120" s="110"/>
      <c r="C120" s="110"/>
      <c r="D120" s="168"/>
      <c r="E120" s="169"/>
      <c r="F120" s="170"/>
      <c r="G120" s="170"/>
      <c r="H120" s="170"/>
      <c r="I120" s="170"/>
      <c r="J120" s="170"/>
      <c r="K120" s="170"/>
      <c r="L120" s="170"/>
      <c r="M120" s="170"/>
      <c r="N120" s="171" t="str">
        <f>IF(AND(F120="",G120="",H120="",I120="",J120="",K120="",L120="",M120=""),"",(VLOOKUP(F120,'Grade-Percent-GPA'!$E:$F,2,FALSE)+VLOOKUP(G120,'Grade-Percent-GPA'!$E:$F,2,FALSE)+VLOOKUP(H120,'Grade-Percent-GPA'!$E:$F,2,FALSE)+VLOOKUP(I120,'Grade-Percent-GPA'!$E:$F,2,FALSE)+VLOOKUP(J120,'Grade-Percent-GPA'!$E:$F,2,FALSE)+VLOOKUP(K120,'Grade-Percent-GPA'!$E:$F,2,FALSE)+VLOOKUP(L120,'Grade-Percent-GPA'!$E:$F,2,FALSE)+VLOOKUP(M120,'Grade-Percent-GPA'!$E:$F,2,FALSE))/(IF(F120="",0,1)+IF(G120="",0,1)+IF(H120="",0,1)+IF(I120="",0,1)+IF(J120="",0,1)+IF(K120="",0,1)+IF(L120="",0,1)+IF(M120="",0,1)))</f>
        <v/>
      </c>
      <c r="O120" s="171" t="str">
        <f t="shared" si="0"/>
        <v/>
      </c>
      <c r="P120" s="171" t="str">
        <f t="shared" si="1"/>
        <v/>
      </c>
      <c r="Q120" s="168"/>
      <c r="R120" s="169"/>
      <c r="S120" s="170"/>
      <c r="T120" s="170"/>
      <c r="U120" s="170"/>
      <c r="V120" s="170"/>
      <c r="W120" s="170"/>
      <c r="X120" s="170"/>
      <c r="Y120" s="170"/>
      <c r="Z120" s="170"/>
      <c r="AA120" s="171" t="str">
        <f>IF(AND(S120="",T120="",U120="",V120="",W120="",X120="",Y120="",Z120=""),"",(VLOOKUP(S120,'Grade-Percent-GPA'!$E:$F,2,FALSE)+VLOOKUP(T120,'Grade-Percent-GPA'!$E:$F,2,FALSE)+VLOOKUP(U120,'Grade-Percent-GPA'!$E:$F,2,FALSE)+VLOOKUP(V120,'Grade-Percent-GPA'!$E:$F,2,FALSE)+VLOOKUP(W120,'Grade-Percent-GPA'!$E:$F,2,FALSE)+VLOOKUP(X120,'Grade-Percent-GPA'!$E:$F,2,FALSE)+VLOOKUP(Y120,'Grade-Percent-GPA'!$E:$F,2,FALSE)+VLOOKUP(Z120,'Grade-Percent-GPA'!$E:$F,2,FALSE))/(IF(S120="",0,1)+IF(T120="",0,1)+IF(U120="",0,1)+IF(V120="",0,1)+IF(W120="",0,1)+IF(X120="",0,1)+IF(Y120="",0,1)+IF(Z120="",0,1)))</f>
        <v/>
      </c>
      <c r="AB120" s="171" t="str">
        <f t="shared" si="2"/>
        <v/>
      </c>
      <c r="AC120" s="171" t="str">
        <f t="shared" si="3"/>
        <v/>
      </c>
      <c r="AD120" s="168"/>
      <c r="AE120" s="169"/>
      <c r="AF120" s="170"/>
      <c r="AG120" s="170"/>
      <c r="AH120" s="170"/>
      <c r="AI120" s="170"/>
      <c r="AJ120" s="170"/>
      <c r="AK120" s="170"/>
      <c r="AL120" s="170"/>
      <c r="AM120" s="170"/>
      <c r="AN120" s="171" t="str">
        <f>IF(AND(AF120="",AG120="",AH120="",AI120="",AJ120="",AK120="",AL120="",AM120=""),"",(VLOOKUP(AF120,'Grade-Percent-GPA'!$E:$F,2,FALSE)+VLOOKUP(AG120,'Grade-Percent-GPA'!$E:$F,2,FALSE)+VLOOKUP(AH120,'Grade-Percent-GPA'!$E:$F,2,FALSE)+VLOOKUP(AI120,'Grade-Percent-GPA'!$E:$F,2,FALSE)+VLOOKUP(AJ120,'Grade-Percent-GPA'!$E:$F,2,FALSE)+VLOOKUP(AK120,'Grade-Percent-GPA'!$E:$F,2,FALSE)+VLOOKUP(AL120,'Grade-Percent-GPA'!$E:$F,2,FALSE)+VLOOKUP(AM120,'Grade-Percent-GPA'!$E:$F,2,FALSE))/(IF(AF120="",0,1)+IF(AG120="",0,1)+IF(AH120="",0,1)+IF(AI120="",0,1)+IF(AJ120="",0,1)+IF(AK120="",0,1)+IF(AL120="",0,1)+IF(AM120="",0,1)))</f>
        <v/>
      </c>
      <c r="AO120" s="171" t="str">
        <f t="shared" si="4"/>
        <v/>
      </c>
      <c r="AP120" s="171" t="str">
        <f t="shared" si="5"/>
        <v/>
      </c>
      <c r="AQ120" s="168"/>
      <c r="AR120" s="169"/>
      <c r="AS120" s="170"/>
      <c r="AT120" s="170"/>
      <c r="AU120" s="170"/>
      <c r="AV120" s="170"/>
      <c r="AW120" s="170"/>
      <c r="AX120" s="170"/>
      <c r="AY120" s="170"/>
      <c r="AZ120" s="170"/>
      <c r="BA120" s="171" t="str">
        <f>IF(AND(AS120="",AT120="",AU120="",AV120="",AW120="",AX120="",AY120="",AZ120=""),"",(VLOOKUP(AS120,'Grade-Percent-GPA'!$E:$F,2,FALSE)+VLOOKUP(AT120,'Grade-Percent-GPA'!$E:$F,2,FALSE)+VLOOKUP(AU120,'Grade-Percent-GPA'!$E:$F,2,FALSE)+VLOOKUP(AV120,'Grade-Percent-GPA'!$E:$F,2,FALSE)+VLOOKUP(AW120,'Grade-Percent-GPA'!$E:$F,2,FALSE)+VLOOKUP(AX120,'Grade-Percent-GPA'!$E:$F,2,FALSE)+VLOOKUP(AY120,'Grade-Percent-GPA'!$E:$F,2,FALSE)+VLOOKUP(AZ120,'Grade-Percent-GPA'!$E:$F,2,FALSE))/(IF(AS120="",0,1)+IF(AT120="",0,1)+IF(AU120="",0,1)+IF(AV120="",0,1)+IF(AW120="",0,1)+IF(AX120="",0,1)+IF(AY120="",0,1)+IF(AZ120="",0,1)))</f>
        <v/>
      </c>
      <c r="BB120" s="171" t="str">
        <f t="shared" si="6"/>
        <v/>
      </c>
      <c r="BC120" s="171" t="str">
        <f t="shared" si="7"/>
        <v/>
      </c>
      <c r="BD120" s="168"/>
      <c r="BE120" s="169"/>
      <c r="BF120" s="170"/>
      <c r="BG120" s="170"/>
      <c r="BH120" s="170"/>
      <c r="BI120" s="170"/>
      <c r="BJ120" s="170"/>
      <c r="BK120" s="170"/>
      <c r="BL120" s="170"/>
      <c r="BM120" s="170"/>
      <c r="BN120" s="171" t="str">
        <f>IF(AND(BF120="",BG120="",BH120="",BI120="",BJ120="",BK120="",BL120="",BM120=""),"",(VLOOKUP(BF120,'Grade-Percent-GPA'!$E:$F,2,FALSE)+VLOOKUP(BG120,'Grade-Percent-GPA'!$E:$F,2,FALSE)+VLOOKUP(BH120,'Grade-Percent-GPA'!$E:$F,2,FALSE)+VLOOKUP(BI120,'Grade-Percent-GPA'!$E:$F,2,FALSE)+VLOOKUP(BJ120,'Grade-Percent-GPA'!$E:$F,2,FALSE)+VLOOKUP(BK120,'Grade-Percent-GPA'!$E:$F,2,FALSE)+VLOOKUP(BL120,'Grade-Percent-GPA'!$E:$F,2,FALSE)+VLOOKUP(BM120,'Grade-Percent-GPA'!$E:$F,2,FALSE))/(IF(BF120="",0,1)+IF(BG120="",0,1)+IF(BH120="",0,1)+IF(BI120="",0,1)+IF(BJ120="",0,1)+IF(BK120="",0,1)+IF(BL120="",0,1)+IF(BM120="",0,1)))</f>
        <v/>
      </c>
      <c r="BO120" s="171" t="str">
        <f t="shared" si="8"/>
        <v/>
      </c>
      <c r="BP120" s="171" t="str">
        <f t="shared" si="9"/>
        <v/>
      </c>
      <c r="BQ120" s="168"/>
      <c r="BR120" s="169"/>
      <c r="BS120" s="170"/>
      <c r="BT120" s="170"/>
      <c r="BU120" s="170"/>
      <c r="BV120" s="170"/>
      <c r="BW120" s="170"/>
      <c r="BX120" s="170"/>
      <c r="BY120" s="170"/>
      <c r="BZ120" s="170"/>
      <c r="CA120" s="171" t="str">
        <f>IF(AND(BS120="",BT120="",BU120="",BV120="",BW120="",BX120="",BY120="",BZ120=""),"",(VLOOKUP(BS120,'Grade-Percent-GPA'!$E:$F,2,FALSE)+VLOOKUP(BT120,'Grade-Percent-GPA'!$E:$F,2,FALSE)+VLOOKUP(BU120,'Grade-Percent-GPA'!$E:$F,2,FALSE)+VLOOKUP(BV120,'Grade-Percent-GPA'!$E:$F,2,FALSE)+VLOOKUP(BW120,'Grade-Percent-GPA'!$E:$F,2,FALSE)+VLOOKUP(BX120,'Grade-Percent-GPA'!$E:$F,2,FALSE)+VLOOKUP(BY120,'Grade-Percent-GPA'!$E:$F,2,FALSE)+VLOOKUP(BZ120,'Grade-Percent-GPA'!$E:$F,2,FALSE))/(IF(BS120="",0,1)+IF(BT120="",0,1)+IF(BU120="",0,1)+IF(BV120="",0,1)+IF(BW120="",0,1)+IF(BX120="",0,1)+IF(BY120="",0,1)+IF(BZ120="",0,1)))</f>
        <v/>
      </c>
      <c r="CB120" s="171" t="str">
        <f t="shared" si="10"/>
        <v/>
      </c>
      <c r="CC120" s="171" t="str">
        <f t="shared" si="11"/>
        <v/>
      </c>
      <c r="CD120" s="168"/>
      <c r="CE120" s="169"/>
      <c r="CF120" s="170"/>
      <c r="CG120" s="170"/>
      <c r="CH120" s="170"/>
      <c r="CI120" s="170"/>
      <c r="CJ120" s="170"/>
      <c r="CK120" s="170"/>
      <c r="CL120" s="170"/>
      <c r="CM120" s="170"/>
      <c r="CN120" s="171" t="str">
        <f>IF(AND(CF120="",CG120="",CH120="",CI120="",CJ120="",CK120="",CL120="",CM120=""),"",(VLOOKUP(CF120,'Grade-Percent-GPA'!$E:$F,2,FALSE)+VLOOKUP(CG120,'Grade-Percent-GPA'!$E:$F,2,FALSE)+VLOOKUP(CH120,'Grade-Percent-GPA'!$E:$F,2,FALSE)+VLOOKUP(CI120,'Grade-Percent-GPA'!$E:$F,2,FALSE)+VLOOKUP(CJ120,'Grade-Percent-GPA'!$E:$F,2,FALSE)+VLOOKUP(CK120,'Grade-Percent-GPA'!$E:$F,2,FALSE)+VLOOKUP(CL120,'Grade-Percent-GPA'!$E:$F,2,FALSE)+VLOOKUP(CM120,'Grade-Percent-GPA'!$E:$F,2,FALSE))/(IF(CF120="",0,1)+IF(CG120="",0,1)+IF(CH120="",0,1)+IF(CI120="",0,1)+IF(CJ120="",0,1)+IF(CK120="",0,1)+IF(CL120="",0,1)+IF(CM120="",0,1)))</f>
        <v/>
      </c>
      <c r="CO120" s="171" t="str">
        <f t="shared" si="12"/>
        <v/>
      </c>
      <c r="CP120" s="171" t="str">
        <f t="shared" si="13"/>
        <v/>
      </c>
      <c r="CQ120" s="168"/>
      <c r="CR120" s="169"/>
      <c r="CS120" s="170"/>
      <c r="CT120" s="170"/>
      <c r="CU120" s="170"/>
      <c r="CV120" s="170"/>
      <c r="CW120" s="170"/>
      <c r="CX120" s="170"/>
      <c r="CY120" s="170"/>
      <c r="CZ120" s="170"/>
      <c r="DA120" s="171" t="str">
        <f>IF(AND(CS120="",CT120="",CU120="",CV120="",CW120="",CX120="",CY120="",CZ120=""),"",(VLOOKUP(CS120,'Grade-Percent-GPA'!$E:$F,2,FALSE)+VLOOKUP(CT120,'Grade-Percent-GPA'!$E:$F,2,FALSE)+VLOOKUP(CU120,'Grade-Percent-GPA'!$E:$F,2,FALSE)+VLOOKUP(CV120,'Grade-Percent-GPA'!$E:$F,2,FALSE)+VLOOKUP(CW120,'Grade-Percent-GPA'!$E:$F,2,FALSE)+VLOOKUP(CX120,'Grade-Percent-GPA'!$E:$F,2,FALSE)+VLOOKUP(CY120,'Grade-Percent-GPA'!$E:$F,2,FALSE)+VLOOKUP(CZ120,'Grade-Percent-GPA'!$E:$F,2,FALSE))/(IF(CS120="",0,1)+IF(CT120="",0,1)+IF(CU120="",0,1)+IF(CV120="",0,1)+IF(CW120="",0,1)+IF(CX120="",0,1)+IF(CY120="",0,1)+IF(CZ120="",0,1)))</f>
        <v/>
      </c>
      <c r="DB120" s="171" t="str">
        <f t="shared" si="14"/>
        <v/>
      </c>
      <c r="DC120" s="171" t="str">
        <f t="shared" si="15"/>
        <v/>
      </c>
    </row>
    <row r="121" spans="1:107" ht="14.25" customHeight="1" x14ac:dyDescent="0.3">
      <c r="A121" s="167"/>
      <c r="B121" s="110"/>
      <c r="C121" s="110"/>
      <c r="D121" s="168"/>
      <c r="E121" s="169"/>
      <c r="F121" s="170"/>
      <c r="G121" s="170"/>
      <c r="H121" s="170"/>
      <c r="I121" s="170"/>
      <c r="J121" s="170"/>
      <c r="K121" s="170"/>
      <c r="L121" s="170"/>
      <c r="M121" s="170"/>
      <c r="N121" s="171" t="str">
        <f>IF(AND(F121="",G121="",H121="",I121="",J121="",K121="",L121="",M121=""),"",(VLOOKUP(F121,'Grade-Percent-GPA'!$E:$F,2,FALSE)+VLOOKUP(G121,'Grade-Percent-GPA'!$E:$F,2,FALSE)+VLOOKUP(H121,'Grade-Percent-GPA'!$E:$F,2,FALSE)+VLOOKUP(I121,'Grade-Percent-GPA'!$E:$F,2,FALSE)+VLOOKUP(J121,'Grade-Percent-GPA'!$E:$F,2,FALSE)+VLOOKUP(K121,'Grade-Percent-GPA'!$E:$F,2,FALSE)+VLOOKUP(L121,'Grade-Percent-GPA'!$E:$F,2,FALSE)+VLOOKUP(M121,'Grade-Percent-GPA'!$E:$F,2,FALSE))/(IF(F121="",0,1)+IF(G121="",0,1)+IF(H121="",0,1)+IF(I121="",0,1)+IF(J121="",0,1)+IF(K121="",0,1)+IF(L121="",0,1)+IF(M121="",0,1)))</f>
        <v/>
      </c>
      <c r="O121" s="171" t="str">
        <f t="shared" si="0"/>
        <v/>
      </c>
      <c r="P121" s="171" t="str">
        <f t="shared" si="1"/>
        <v/>
      </c>
      <c r="Q121" s="168"/>
      <c r="R121" s="169"/>
      <c r="S121" s="170"/>
      <c r="T121" s="170"/>
      <c r="U121" s="170"/>
      <c r="V121" s="170"/>
      <c r="W121" s="170"/>
      <c r="X121" s="170"/>
      <c r="Y121" s="170"/>
      <c r="Z121" s="170"/>
      <c r="AA121" s="171" t="str">
        <f>IF(AND(S121="",T121="",U121="",V121="",W121="",X121="",Y121="",Z121=""),"",(VLOOKUP(S121,'Grade-Percent-GPA'!$E:$F,2,FALSE)+VLOOKUP(T121,'Grade-Percent-GPA'!$E:$F,2,FALSE)+VLOOKUP(U121,'Grade-Percent-GPA'!$E:$F,2,FALSE)+VLOOKUP(V121,'Grade-Percent-GPA'!$E:$F,2,FALSE)+VLOOKUP(W121,'Grade-Percent-GPA'!$E:$F,2,FALSE)+VLOOKUP(X121,'Grade-Percent-GPA'!$E:$F,2,FALSE)+VLOOKUP(Y121,'Grade-Percent-GPA'!$E:$F,2,FALSE)+VLOOKUP(Z121,'Grade-Percent-GPA'!$E:$F,2,FALSE))/(IF(S121="",0,1)+IF(T121="",0,1)+IF(U121="",0,1)+IF(V121="",0,1)+IF(W121="",0,1)+IF(X121="",0,1)+IF(Y121="",0,1)+IF(Z121="",0,1)))</f>
        <v/>
      </c>
      <c r="AB121" s="171" t="str">
        <f t="shared" si="2"/>
        <v/>
      </c>
      <c r="AC121" s="171" t="str">
        <f t="shared" si="3"/>
        <v/>
      </c>
      <c r="AD121" s="168"/>
      <c r="AE121" s="169"/>
      <c r="AF121" s="170"/>
      <c r="AG121" s="170"/>
      <c r="AH121" s="170"/>
      <c r="AI121" s="170"/>
      <c r="AJ121" s="170"/>
      <c r="AK121" s="170"/>
      <c r="AL121" s="170"/>
      <c r="AM121" s="170"/>
      <c r="AN121" s="171" t="str">
        <f>IF(AND(AF121="",AG121="",AH121="",AI121="",AJ121="",AK121="",AL121="",AM121=""),"",(VLOOKUP(AF121,'Grade-Percent-GPA'!$E:$F,2,FALSE)+VLOOKUP(AG121,'Grade-Percent-GPA'!$E:$F,2,FALSE)+VLOOKUP(AH121,'Grade-Percent-GPA'!$E:$F,2,FALSE)+VLOOKUP(AI121,'Grade-Percent-GPA'!$E:$F,2,FALSE)+VLOOKUP(AJ121,'Grade-Percent-GPA'!$E:$F,2,FALSE)+VLOOKUP(AK121,'Grade-Percent-GPA'!$E:$F,2,FALSE)+VLOOKUP(AL121,'Grade-Percent-GPA'!$E:$F,2,FALSE)+VLOOKUP(AM121,'Grade-Percent-GPA'!$E:$F,2,FALSE))/(IF(AF121="",0,1)+IF(AG121="",0,1)+IF(AH121="",0,1)+IF(AI121="",0,1)+IF(AJ121="",0,1)+IF(AK121="",0,1)+IF(AL121="",0,1)+IF(AM121="",0,1)))</f>
        <v/>
      </c>
      <c r="AO121" s="171" t="str">
        <f t="shared" si="4"/>
        <v/>
      </c>
      <c r="AP121" s="171" t="str">
        <f t="shared" si="5"/>
        <v/>
      </c>
      <c r="AQ121" s="168"/>
      <c r="AR121" s="169"/>
      <c r="AS121" s="170"/>
      <c r="AT121" s="170"/>
      <c r="AU121" s="170"/>
      <c r="AV121" s="170"/>
      <c r="AW121" s="170"/>
      <c r="AX121" s="170"/>
      <c r="AY121" s="170"/>
      <c r="AZ121" s="170"/>
      <c r="BA121" s="171" t="str">
        <f>IF(AND(AS121="",AT121="",AU121="",AV121="",AW121="",AX121="",AY121="",AZ121=""),"",(VLOOKUP(AS121,'Grade-Percent-GPA'!$E:$F,2,FALSE)+VLOOKUP(AT121,'Grade-Percent-GPA'!$E:$F,2,FALSE)+VLOOKUP(AU121,'Grade-Percent-GPA'!$E:$F,2,FALSE)+VLOOKUP(AV121,'Grade-Percent-GPA'!$E:$F,2,FALSE)+VLOOKUP(AW121,'Grade-Percent-GPA'!$E:$F,2,FALSE)+VLOOKUP(AX121,'Grade-Percent-GPA'!$E:$F,2,FALSE)+VLOOKUP(AY121,'Grade-Percent-GPA'!$E:$F,2,FALSE)+VLOOKUP(AZ121,'Grade-Percent-GPA'!$E:$F,2,FALSE))/(IF(AS121="",0,1)+IF(AT121="",0,1)+IF(AU121="",0,1)+IF(AV121="",0,1)+IF(AW121="",0,1)+IF(AX121="",0,1)+IF(AY121="",0,1)+IF(AZ121="",0,1)))</f>
        <v/>
      </c>
      <c r="BB121" s="171" t="str">
        <f t="shared" si="6"/>
        <v/>
      </c>
      <c r="BC121" s="171" t="str">
        <f t="shared" si="7"/>
        <v/>
      </c>
      <c r="BD121" s="168"/>
      <c r="BE121" s="169"/>
      <c r="BF121" s="170"/>
      <c r="BG121" s="170"/>
      <c r="BH121" s="170"/>
      <c r="BI121" s="170"/>
      <c r="BJ121" s="170"/>
      <c r="BK121" s="170"/>
      <c r="BL121" s="170"/>
      <c r="BM121" s="170"/>
      <c r="BN121" s="171" t="str">
        <f>IF(AND(BF121="",BG121="",BH121="",BI121="",BJ121="",BK121="",BL121="",BM121=""),"",(VLOOKUP(BF121,'Grade-Percent-GPA'!$E:$F,2,FALSE)+VLOOKUP(BG121,'Grade-Percent-GPA'!$E:$F,2,FALSE)+VLOOKUP(BH121,'Grade-Percent-GPA'!$E:$F,2,FALSE)+VLOOKUP(BI121,'Grade-Percent-GPA'!$E:$F,2,FALSE)+VLOOKUP(BJ121,'Grade-Percent-GPA'!$E:$F,2,FALSE)+VLOOKUP(BK121,'Grade-Percent-GPA'!$E:$F,2,FALSE)+VLOOKUP(BL121,'Grade-Percent-GPA'!$E:$F,2,FALSE)+VLOOKUP(BM121,'Grade-Percent-GPA'!$E:$F,2,FALSE))/(IF(BF121="",0,1)+IF(BG121="",0,1)+IF(BH121="",0,1)+IF(BI121="",0,1)+IF(BJ121="",0,1)+IF(BK121="",0,1)+IF(BL121="",0,1)+IF(BM121="",0,1)))</f>
        <v/>
      </c>
      <c r="BO121" s="171" t="str">
        <f t="shared" si="8"/>
        <v/>
      </c>
      <c r="BP121" s="171" t="str">
        <f t="shared" si="9"/>
        <v/>
      </c>
      <c r="BQ121" s="168"/>
      <c r="BR121" s="169"/>
      <c r="BS121" s="170"/>
      <c r="BT121" s="170"/>
      <c r="BU121" s="170"/>
      <c r="BV121" s="170"/>
      <c r="BW121" s="170"/>
      <c r="BX121" s="170"/>
      <c r="BY121" s="170"/>
      <c r="BZ121" s="170"/>
      <c r="CA121" s="171" t="str">
        <f>IF(AND(BS121="",BT121="",BU121="",BV121="",BW121="",BX121="",BY121="",BZ121=""),"",(VLOOKUP(BS121,'Grade-Percent-GPA'!$E:$F,2,FALSE)+VLOOKUP(BT121,'Grade-Percent-GPA'!$E:$F,2,FALSE)+VLOOKUP(BU121,'Grade-Percent-GPA'!$E:$F,2,FALSE)+VLOOKUP(BV121,'Grade-Percent-GPA'!$E:$F,2,FALSE)+VLOOKUP(BW121,'Grade-Percent-GPA'!$E:$F,2,FALSE)+VLOOKUP(BX121,'Grade-Percent-GPA'!$E:$F,2,FALSE)+VLOOKUP(BY121,'Grade-Percent-GPA'!$E:$F,2,FALSE)+VLOOKUP(BZ121,'Grade-Percent-GPA'!$E:$F,2,FALSE))/(IF(BS121="",0,1)+IF(BT121="",0,1)+IF(BU121="",0,1)+IF(BV121="",0,1)+IF(BW121="",0,1)+IF(BX121="",0,1)+IF(BY121="",0,1)+IF(BZ121="",0,1)))</f>
        <v/>
      </c>
      <c r="CB121" s="171" t="str">
        <f t="shared" si="10"/>
        <v/>
      </c>
      <c r="CC121" s="171" t="str">
        <f t="shared" si="11"/>
        <v/>
      </c>
      <c r="CD121" s="168"/>
      <c r="CE121" s="169"/>
      <c r="CF121" s="170"/>
      <c r="CG121" s="170"/>
      <c r="CH121" s="170"/>
      <c r="CI121" s="170"/>
      <c r="CJ121" s="170"/>
      <c r="CK121" s="170"/>
      <c r="CL121" s="170"/>
      <c r="CM121" s="170"/>
      <c r="CN121" s="171" t="str">
        <f>IF(AND(CF121="",CG121="",CH121="",CI121="",CJ121="",CK121="",CL121="",CM121=""),"",(VLOOKUP(CF121,'Grade-Percent-GPA'!$E:$F,2,FALSE)+VLOOKUP(CG121,'Grade-Percent-GPA'!$E:$F,2,FALSE)+VLOOKUP(CH121,'Grade-Percent-GPA'!$E:$F,2,FALSE)+VLOOKUP(CI121,'Grade-Percent-GPA'!$E:$F,2,FALSE)+VLOOKUP(CJ121,'Grade-Percent-GPA'!$E:$F,2,FALSE)+VLOOKUP(CK121,'Grade-Percent-GPA'!$E:$F,2,FALSE)+VLOOKUP(CL121,'Grade-Percent-GPA'!$E:$F,2,FALSE)+VLOOKUP(CM121,'Grade-Percent-GPA'!$E:$F,2,FALSE))/(IF(CF121="",0,1)+IF(CG121="",0,1)+IF(CH121="",0,1)+IF(CI121="",0,1)+IF(CJ121="",0,1)+IF(CK121="",0,1)+IF(CL121="",0,1)+IF(CM121="",0,1)))</f>
        <v/>
      </c>
      <c r="CO121" s="171" t="str">
        <f t="shared" si="12"/>
        <v/>
      </c>
      <c r="CP121" s="171" t="str">
        <f t="shared" si="13"/>
        <v/>
      </c>
      <c r="CQ121" s="168"/>
      <c r="CR121" s="169"/>
      <c r="CS121" s="170"/>
      <c r="CT121" s="170"/>
      <c r="CU121" s="170"/>
      <c r="CV121" s="170"/>
      <c r="CW121" s="170"/>
      <c r="CX121" s="170"/>
      <c r="CY121" s="170"/>
      <c r="CZ121" s="170"/>
      <c r="DA121" s="171" t="str">
        <f>IF(AND(CS121="",CT121="",CU121="",CV121="",CW121="",CX121="",CY121="",CZ121=""),"",(VLOOKUP(CS121,'Grade-Percent-GPA'!$E:$F,2,FALSE)+VLOOKUP(CT121,'Grade-Percent-GPA'!$E:$F,2,FALSE)+VLOOKUP(CU121,'Grade-Percent-GPA'!$E:$F,2,FALSE)+VLOOKUP(CV121,'Grade-Percent-GPA'!$E:$F,2,FALSE)+VLOOKUP(CW121,'Grade-Percent-GPA'!$E:$F,2,FALSE)+VLOOKUP(CX121,'Grade-Percent-GPA'!$E:$F,2,FALSE)+VLOOKUP(CY121,'Grade-Percent-GPA'!$E:$F,2,FALSE)+VLOOKUP(CZ121,'Grade-Percent-GPA'!$E:$F,2,FALSE))/(IF(CS121="",0,1)+IF(CT121="",0,1)+IF(CU121="",0,1)+IF(CV121="",0,1)+IF(CW121="",0,1)+IF(CX121="",0,1)+IF(CY121="",0,1)+IF(CZ121="",0,1)))</f>
        <v/>
      </c>
      <c r="DB121" s="171" t="str">
        <f t="shared" si="14"/>
        <v/>
      </c>
      <c r="DC121" s="171" t="str">
        <f t="shared" si="15"/>
        <v/>
      </c>
    </row>
    <row r="122" spans="1:107" ht="14.25" customHeight="1" x14ac:dyDescent="0.3">
      <c r="A122" s="167"/>
      <c r="B122" s="110"/>
      <c r="C122" s="110"/>
      <c r="D122" s="168"/>
      <c r="E122" s="169"/>
      <c r="F122" s="170"/>
      <c r="G122" s="170"/>
      <c r="H122" s="170"/>
      <c r="I122" s="170"/>
      <c r="J122" s="170"/>
      <c r="K122" s="170"/>
      <c r="L122" s="170"/>
      <c r="M122" s="170"/>
      <c r="N122" s="171" t="str">
        <f>IF(AND(F122="",G122="",H122="",I122="",J122="",K122="",L122="",M122=""),"",(VLOOKUP(F122,'Grade-Percent-GPA'!$E:$F,2,FALSE)+VLOOKUP(G122,'Grade-Percent-GPA'!$E:$F,2,FALSE)+VLOOKUP(H122,'Grade-Percent-GPA'!$E:$F,2,FALSE)+VLOOKUP(I122,'Grade-Percent-GPA'!$E:$F,2,FALSE)+VLOOKUP(J122,'Grade-Percent-GPA'!$E:$F,2,FALSE)+VLOOKUP(K122,'Grade-Percent-GPA'!$E:$F,2,FALSE)+VLOOKUP(L122,'Grade-Percent-GPA'!$E:$F,2,FALSE)+VLOOKUP(M122,'Grade-Percent-GPA'!$E:$F,2,FALSE))/(IF(F122="",0,1)+IF(G122="",0,1)+IF(H122="",0,1)+IF(I122="",0,1)+IF(J122="",0,1)+IF(K122="",0,1)+IF(L122="",0,1)+IF(M122="",0,1)))</f>
        <v/>
      </c>
      <c r="O122" s="171" t="str">
        <f t="shared" si="0"/>
        <v/>
      </c>
      <c r="P122" s="171" t="str">
        <f t="shared" si="1"/>
        <v/>
      </c>
      <c r="Q122" s="168"/>
      <c r="R122" s="169"/>
      <c r="S122" s="170"/>
      <c r="T122" s="170"/>
      <c r="U122" s="170"/>
      <c r="V122" s="170"/>
      <c r="W122" s="170"/>
      <c r="X122" s="170"/>
      <c r="Y122" s="170"/>
      <c r="Z122" s="170"/>
      <c r="AA122" s="171" t="str">
        <f>IF(AND(S122="",T122="",U122="",V122="",W122="",X122="",Y122="",Z122=""),"",(VLOOKUP(S122,'Grade-Percent-GPA'!$E:$F,2,FALSE)+VLOOKUP(T122,'Grade-Percent-GPA'!$E:$F,2,FALSE)+VLOOKUP(U122,'Grade-Percent-GPA'!$E:$F,2,FALSE)+VLOOKUP(V122,'Grade-Percent-GPA'!$E:$F,2,FALSE)+VLOOKUP(W122,'Grade-Percent-GPA'!$E:$F,2,FALSE)+VLOOKUP(X122,'Grade-Percent-GPA'!$E:$F,2,FALSE)+VLOOKUP(Y122,'Grade-Percent-GPA'!$E:$F,2,FALSE)+VLOOKUP(Z122,'Grade-Percent-GPA'!$E:$F,2,FALSE))/(IF(S122="",0,1)+IF(T122="",0,1)+IF(U122="",0,1)+IF(V122="",0,1)+IF(W122="",0,1)+IF(X122="",0,1)+IF(Y122="",0,1)+IF(Z122="",0,1)))</f>
        <v/>
      </c>
      <c r="AB122" s="171" t="str">
        <f t="shared" si="2"/>
        <v/>
      </c>
      <c r="AC122" s="171" t="str">
        <f t="shared" si="3"/>
        <v/>
      </c>
      <c r="AD122" s="168"/>
      <c r="AE122" s="169"/>
      <c r="AF122" s="170"/>
      <c r="AG122" s="170"/>
      <c r="AH122" s="170"/>
      <c r="AI122" s="170"/>
      <c r="AJ122" s="170"/>
      <c r="AK122" s="170"/>
      <c r="AL122" s="170"/>
      <c r="AM122" s="170"/>
      <c r="AN122" s="171" t="str">
        <f>IF(AND(AF122="",AG122="",AH122="",AI122="",AJ122="",AK122="",AL122="",AM122=""),"",(VLOOKUP(AF122,'Grade-Percent-GPA'!$E:$F,2,FALSE)+VLOOKUP(AG122,'Grade-Percent-GPA'!$E:$F,2,FALSE)+VLOOKUP(AH122,'Grade-Percent-GPA'!$E:$F,2,FALSE)+VLOOKUP(AI122,'Grade-Percent-GPA'!$E:$F,2,FALSE)+VLOOKUP(AJ122,'Grade-Percent-GPA'!$E:$F,2,FALSE)+VLOOKUP(AK122,'Grade-Percent-GPA'!$E:$F,2,FALSE)+VLOOKUP(AL122,'Grade-Percent-GPA'!$E:$F,2,FALSE)+VLOOKUP(AM122,'Grade-Percent-GPA'!$E:$F,2,FALSE))/(IF(AF122="",0,1)+IF(AG122="",0,1)+IF(AH122="",0,1)+IF(AI122="",0,1)+IF(AJ122="",0,1)+IF(AK122="",0,1)+IF(AL122="",0,1)+IF(AM122="",0,1)))</f>
        <v/>
      </c>
      <c r="AO122" s="171" t="str">
        <f t="shared" si="4"/>
        <v/>
      </c>
      <c r="AP122" s="171" t="str">
        <f t="shared" si="5"/>
        <v/>
      </c>
      <c r="AQ122" s="168"/>
      <c r="AR122" s="169"/>
      <c r="AS122" s="170"/>
      <c r="AT122" s="170"/>
      <c r="AU122" s="170"/>
      <c r="AV122" s="170"/>
      <c r="AW122" s="170"/>
      <c r="AX122" s="170"/>
      <c r="AY122" s="170"/>
      <c r="AZ122" s="170"/>
      <c r="BA122" s="171" t="str">
        <f>IF(AND(AS122="",AT122="",AU122="",AV122="",AW122="",AX122="",AY122="",AZ122=""),"",(VLOOKUP(AS122,'Grade-Percent-GPA'!$E:$F,2,FALSE)+VLOOKUP(AT122,'Grade-Percent-GPA'!$E:$F,2,FALSE)+VLOOKUP(AU122,'Grade-Percent-GPA'!$E:$F,2,FALSE)+VLOOKUP(AV122,'Grade-Percent-GPA'!$E:$F,2,FALSE)+VLOOKUP(AW122,'Grade-Percent-GPA'!$E:$F,2,FALSE)+VLOOKUP(AX122,'Grade-Percent-GPA'!$E:$F,2,FALSE)+VLOOKUP(AY122,'Grade-Percent-GPA'!$E:$F,2,FALSE)+VLOOKUP(AZ122,'Grade-Percent-GPA'!$E:$F,2,FALSE))/(IF(AS122="",0,1)+IF(AT122="",0,1)+IF(AU122="",0,1)+IF(AV122="",0,1)+IF(AW122="",0,1)+IF(AX122="",0,1)+IF(AY122="",0,1)+IF(AZ122="",0,1)))</f>
        <v/>
      </c>
      <c r="BB122" s="171" t="str">
        <f t="shared" si="6"/>
        <v/>
      </c>
      <c r="BC122" s="171" t="str">
        <f t="shared" si="7"/>
        <v/>
      </c>
      <c r="BD122" s="168"/>
      <c r="BE122" s="169"/>
      <c r="BF122" s="170"/>
      <c r="BG122" s="170"/>
      <c r="BH122" s="170"/>
      <c r="BI122" s="170"/>
      <c r="BJ122" s="170"/>
      <c r="BK122" s="170"/>
      <c r="BL122" s="170"/>
      <c r="BM122" s="170"/>
      <c r="BN122" s="171" t="str">
        <f>IF(AND(BF122="",BG122="",BH122="",BI122="",BJ122="",BK122="",BL122="",BM122=""),"",(VLOOKUP(BF122,'Grade-Percent-GPA'!$E:$F,2,FALSE)+VLOOKUP(BG122,'Grade-Percent-GPA'!$E:$F,2,FALSE)+VLOOKUP(BH122,'Grade-Percent-GPA'!$E:$F,2,FALSE)+VLOOKUP(BI122,'Grade-Percent-GPA'!$E:$F,2,FALSE)+VLOOKUP(BJ122,'Grade-Percent-GPA'!$E:$F,2,FALSE)+VLOOKUP(BK122,'Grade-Percent-GPA'!$E:$F,2,FALSE)+VLOOKUP(BL122,'Grade-Percent-GPA'!$E:$F,2,FALSE)+VLOOKUP(BM122,'Grade-Percent-GPA'!$E:$F,2,FALSE))/(IF(BF122="",0,1)+IF(BG122="",0,1)+IF(BH122="",0,1)+IF(BI122="",0,1)+IF(BJ122="",0,1)+IF(BK122="",0,1)+IF(BL122="",0,1)+IF(BM122="",0,1)))</f>
        <v/>
      </c>
      <c r="BO122" s="171" t="str">
        <f t="shared" si="8"/>
        <v/>
      </c>
      <c r="BP122" s="171" t="str">
        <f t="shared" si="9"/>
        <v/>
      </c>
      <c r="BQ122" s="168"/>
      <c r="BR122" s="169"/>
      <c r="BS122" s="170"/>
      <c r="BT122" s="170"/>
      <c r="BU122" s="170"/>
      <c r="BV122" s="170"/>
      <c r="BW122" s="170"/>
      <c r="BX122" s="170"/>
      <c r="BY122" s="170"/>
      <c r="BZ122" s="170"/>
      <c r="CA122" s="171" t="str">
        <f>IF(AND(BS122="",BT122="",BU122="",BV122="",BW122="",BX122="",BY122="",BZ122=""),"",(VLOOKUP(BS122,'Grade-Percent-GPA'!$E:$F,2,FALSE)+VLOOKUP(BT122,'Grade-Percent-GPA'!$E:$F,2,FALSE)+VLOOKUP(BU122,'Grade-Percent-GPA'!$E:$F,2,FALSE)+VLOOKUP(BV122,'Grade-Percent-GPA'!$E:$F,2,FALSE)+VLOOKUP(BW122,'Grade-Percent-GPA'!$E:$F,2,FALSE)+VLOOKUP(BX122,'Grade-Percent-GPA'!$E:$F,2,FALSE)+VLOOKUP(BY122,'Grade-Percent-GPA'!$E:$F,2,FALSE)+VLOOKUP(BZ122,'Grade-Percent-GPA'!$E:$F,2,FALSE))/(IF(BS122="",0,1)+IF(BT122="",0,1)+IF(BU122="",0,1)+IF(BV122="",0,1)+IF(BW122="",0,1)+IF(BX122="",0,1)+IF(BY122="",0,1)+IF(BZ122="",0,1)))</f>
        <v/>
      </c>
      <c r="CB122" s="171" t="str">
        <f t="shared" si="10"/>
        <v/>
      </c>
      <c r="CC122" s="171" t="str">
        <f t="shared" si="11"/>
        <v/>
      </c>
      <c r="CD122" s="168"/>
      <c r="CE122" s="169"/>
      <c r="CF122" s="170"/>
      <c r="CG122" s="170"/>
      <c r="CH122" s="170"/>
      <c r="CI122" s="170"/>
      <c r="CJ122" s="170"/>
      <c r="CK122" s="170"/>
      <c r="CL122" s="170"/>
      <c r="CM122" s="170"/>
      <c r="CN122" s="171" t="str">
        <f>IF(AND(CF122="",CG122="",CH122="",CI122="",CJ122="",CK122="",CL122="",CM122=""),"",(VLOOKUP(CF122,'Grade-Percent-GPA'!$E:$F,2,FALSE)+VLOOKUP(CG122,'Grade-Percent-GPA'!$E:$F,2,FALSE)+VLOOKUP(CH122,'Grade-Percent-GPA'!$E:$F,2,FALSE)+VLOOKUP(CI122,'Grade-Percent-GPA'!$E:$F,2,FALSE)+VLOOKUP(CJ122,'Grade-Percent-GPA'!$E:$F,2,FALSE)+VLOOKUP(CK122,'Grade-Percent-GPA'!$E:$F,2,FALSE)+VLOOKUP(CL122,'Grade-Percent-GPA'!$E:$F,2,FALSE)+VLOOKUP(CM122,'Grade-Percent-GPA'!$E:$F,2,FALSE))/(IF(CF122="",0,1)+IF(CG122="",0,1)+IF(CH122="",0,1)+IF(CI122="",0,1)+IF(CJ122="",0,1)+IF(CK122="",0,1)+IF(CL122="",0,1)+IF(CM122="",0,1)))</f>
        <v/>
      </c>
      <c r="CO122" s="171" t="str">
        <f t="shared" si="12"/>
        <v/>
      </c>
      <c r="CP122" s="171" t="str">
        <f t="shared" si="13"/>
        <v/>
      </c>
      <c r="CQ122" s="168"/>
      <c r="CR122" s="169"/>
      <c r="CS122" s="170"/>
      <c r="CT122" s="170"/>
      <c r="CU122" s="170"/>
      <c r="CV122" s="170"/>
      <c r="CW122" s="170"/>
      <c r="CX122" s="170"/>
      <c r="CY122" s="170"/>
      <c r="CZ122" s="170"/>
      <c r="DA122" s="171" t="str">
        <f>IF(AND(CS122="",CT122="",CU122="",CV122="",CW122="",CX122="",CY122="",CZ122=""),"",(VLOOKUP(CS122,'Grade-Percent-GPA'!$E:$F,2,FALSE)+VLOOKUP(CT122,'Grade-Percent-GPA'!$E:$F,2,FALSE)+VLOOKUP(CU122,'Grade-Percent-GPA'!$E:$F,2,FALSE)+VLOOKUP(CV122,'Grade-Percent-GPA'!$E:$F,2,FALSE)+VLOOKUP(CW122,'Grade-Percent-GPA'!$E:$F,2,FALSE)+VLOOKUP(CX122,'Grade-Percent-GPA'!$E:$F,2,FALSE)+VLOOKUP(CY122,'Grade-Percent-GPA'!$E:$F,2,FALSE)+VLOOKUP(CZ122,'Grade-Percent-GPA'!$E:$F,2,FALSE))/(IF(CS122="",0,1)+IF(CT122="",0,1)+IF(CU122="",0,1)+IF(CV122="",0,1)+IF(CW122="",0,1)+IF(CX122="",0,1)+IF(CY122="",0,1)+IF(CZ122="",0,1)))</f>
        <v/>
      </c>
      <c r="DB122" s="171" t="str">
        <f t="shared" si="14"/>
        <v/>
      </c>
      <c r="DC122" s="171" t="str">
        <f t="shared" si="15"/>
        <v/>
      </c>
    </row>
    <row r="123" spans="1:107" ht="14.25" customHeight="1" x14ac:dyDescent="0.3">
      <c r="A123" s="167"/>
      <c r="B123" s="110"/>
      <c r="C123" s="110"/>
      <c r="D123" s="168"/>
      <c r="E123" s="169"/>
      <c r="F123" s="170"/>
      <c r="G123" s="170"/>
      <c r="H123" s="170"/>
      <c r="I123" s="170"/>
      <c r="J123" s="170"/>
      <c r="K123" s="170"/>
      <c r="L123" s="170"/>
      <c r="M123" s="170"/>
      <c r="N123" s="171" t="str">
        <f>IF(AND(F123="",G123="",H123="",I123="",J123="",K123="",L123="",M123=""),"",(VLOOKUP(F123,'Grade-Percent-GPA'!$E:$F,2,FALSE)+VLOOKUP(G123,'Grade-Percent-GPA'!$E:$F,2,FALSE)+VLOOKUP(H123,'Grade-Percent-GPA'!$E:$F,2,FALSE)+VLOOKUP(I123,'Grade-Percent-GPA'!$E:$F,2,FALSE)+VLOOKUP(J123,'Grade-Percent-GPA'!$E:$F,2,FALSE)+VLOOKUP(K123,'Grade-Percent-GPA'!$E:$F,2,FALSE)+VLOOKUP(L123,'Grade-Percent-GPA'!$E:$F,2,FALSE)+VLOOKUP(M123,'Grade-Percent-GPA'!$E:$F,2,FALSE))/(IF(F123="",0,1)+IF(G123="",0,1)+IF(H123="",0,1)+IF(I123="",0,1)+IF(J123="",0,1)+IF(K123="",0,1)+IF(L123="",0,1)+IF(M123="",0,1)))</f>
        <v/>
      </c>
      <c r="O123" s="171" t="str">
        <f t="shared" si="0"/>
        <v/>
      </c>
      <c r="P123" s="171" t="str">
        <f t="shared" si="1"/>
        <v/>
      </c>
      <c r="Q123" s="168"/>
      <c r="R123" s="169"/>
      <c r="S123" s="170"/>
      <c r="T123" s="170"/>
      <c r="U123" s="170"/>
      <c r="V123" s="170"/>
      <c r="W123" s="170"/>
      <c r="X123" s="170"/>
      <c r="Y123" s="170"/>
      <c r="Z123" s="170"/>
      <c r="AA123" s="171" t="str">
        <f>IF(AND(S123="",T123="",U123="",V123="",W123="",X123="",Y123="",Z123=""),"",(VLOOKUP(S123,'Grade-Percent-GPA'!$E:$F,2,FALSE)+VLOOKUP(T123,'Grade-Percent-GPA'!$E:$F,2,FALSE)+VLOOKUP(U123,'Grade-Percent-GPA'!$E:$F,2,FALSE)+VLOOKUP(V123,'Grade-Percent-GPA'!$E:$F,2,FALSE)+VLOOKUP(W123,'Grade-Percent-GPA'!$E:$F,2,FALSE)+VLOOKUP(X123,'Grade-Percent-GPA'!$E:$F,2,FALSE)+VLOOKUP(Y123,'Grade-Percent-GPA'!$E:$F,2,FALSE)+VLOOKUP(Z123,'Grade-Percent-GPA'!$E:$F,2,FALSE))/(IF(S123="",0,1)+IF(T123="",0,1)+IF(U123="",0,1)+IF(V123="",0,1)+IF(W123="",0,1)+IF(X123="",0,1)+IF(Y123="",0,1)+IF(Z123="",0,1)))</f>
        <v/>
      </c>
      <c r="AB123" s="171" t="str">
        <f t="shared" si="2"/>
        <v/>
      </c>
      <c r="AC123" s="171" t="str">
        <f t="shared" si="3"/>
        <v/>
      </c>
      <c r="AD123" s="168"/>
      <c r="AE123" s="169"/>
      <c r="AF123" s="170"/>
      <c r="AG123" s="170"/>
      <c r="AH123" s="170"/>
      <c r="AI123" s="170"/>
      <c r="AJ123" s="170"/>
      <c r="AK123" s="170"/>
      <c r="AL123" s="170"/>
      <c r="AM123" s="170"/>
      <c r="AN123" s="171" t="str">
        <f>IF(AND(AF123="",AG123="",AH123="",AI123="",AJ123="",AK123="",AL123="",AM123=""),"",(VLOOKUP(AF123,'Grade-Percent-GPA'!$E:$F,2,FALSE)+VLOOKUP(AG123,'Grade-Percent-GPA'!$E:$F,2,FALSE)+VLOOKUP(AH123,'Grade-Percent-GPA'!$E:$F,2,FALSE)+VLOOKUP(AI123,'Grade-Percent-GPA'!$E:$F,2,FALSE)+VLOOKUP(AJ123,'Grade-Percent-GPA'!$E:$F,2,FALSE)+VLOOKUP(AK123,'Grade-Percent-GPA'!$E:$F,2,FALSE)+VLOOKUP(AL123,'Grade-Percent-GPA'!$E:$F,2,FALSE)+VLOOKUP(AM123,'Grade-Percent-GPA'!$E:$F,2,FALSE))/(IF(AF123="",0,1)+IF(AG123="",0,1)+IF(AH123="",0,1)+IF(AI123="",0,1)+IF(AJ123="",0,1)+IF(AK123="",0,1)+IF(AL123="",0,1)+IF(AM123="",0,1)))</f>
        <v/>
      </c>
      <c r="AO123" s="171" t="str">
        <f t="shared" si="4"/>
        <v/>
      </c>
      <c r="AP123" s="171" t="str">
        <f t="shared" si="5"/>
        <v/>
      </c>
      <c r="AQ123" s="168"/>
      <c r="AR123" s="169"/>
      <c r="AS123" s="170"/>
      <c r="AT123" s="170"/>
      <c r="AU123" s="170"/>
      <c r="AV123" s="170"/>
      <c r="AW123" s="170"/>
      <c r="AX123" s="170"/>
      <c r="AY123" s="170"/>
      <c r="AZ123" s="170"/>
      <c r="BA123" s="171" t="str">
        <f>IF(AND(AS123="",AT123="",AU123="",AV123="",AW123="",AX123="",AY123="",AZ123=""),"",(VLOOKUP(AS123,'Grade-Percent-GPA'!$E:$F,2,FALSE)+VLOOKUP(AT123,'Grade-Percent-GPA'!$E:$F,2,FALSE)+VLOOKUP(AU123,'Grade-Percent-GPA'!$E:$F,2,FALSE)+VLOOKUP(AV123,'Grade-Percent-GPA'!$E:$F,2,FALSE)+VLOOKUP(AW123,'Grade-Percent-GPA'!$E:$F,2,FALSE)+VLOOKUP(AX123,'Grade-Percent-GPA'!$E:$F,2,FALSE)+VLOOKUP(AY123,'Grade-Percent-GPA'!$E:$F,2,FALSE)+VLOOKUP(AZ123,'Grade-Percent-GPA'!$E:$F,2,FALSE))/(IF(AS123="",0,1)+IF(AT123="",0,1)+IF(AU123="",0,1)+IF(AV123="",0,1)+IF(AW123="",0,1)+IF(AX123="",0,1)+IF(AY123="",0,1)+IF(AZ123="",0,1)))</f>
        <v/>
      </c>
      <c r="BB123" s="171" t="str">
        <f t="shared" si="6"/>
        <v/>
      </c>
      <c r="BC123" s="171" t="str">
        <f t="shared" si="7"/>
        <v/>
      </c>
      <c r="BD123" s="168"/>
      <c r="BE123" s="169"/>
      <c r="BF123" s="170"/>
      <c r="BG123" s="170"/>
      <c r="BH123" s="170"/>
      <c r="BI123" s="170"/>
      <c r="BJ123" s="170"/>
      <c r="BK123" s="170"/>
      <c r="BL123" s="170"/>
      <c r="BM123" s="170"/>
      <c r="BN123" s="171" t="str">
        <f>IF(AND(BF123="",BG123="",BH123="",BI123="",BJ123="",BK123="",BL123="",BM123=""),"",(VLOOKUP(BF123,'Grade-Percent-GPA'!$E:$F,2,FALSE)+VLOOKUP(BG123,'Grade-Percent-GPA'!$E:$F,2,FALSE)+VLOOKUP(BH123,'Grade-Percent-GPA'!$E:$F,2,FALSE)+VLOOKUP(BI123,'Grade-Percent-GPA'!$E:$F,2,FALSE)+VLOOKUP(BJ123,'Grade-Percent-GPA'!$E:$F,2,FALSE)+VLOOKUP(BK123,'Grade-Percent-GPA'!$E:$F,2,FALSE)+VLOOKUP(BL123,'Grade-Percent-GPA'!$E:$F,2,FALSE)+VLOOKUP(BM123,'Grade-Percent-GPA'!$E:$F,2,FALSE))/(IF(BF123="",0,1)+IF(BG123="",0,1)+IF(BH123="",0,1)+IF(BI123="",0,1)+IF(BJ123="",0,1)+IF(BK123="",0,1)+IF(BL123="",0,1)+IF(BM123="",0,1)))</f>
        <v/>
      </c>
      <c r="BO123" s="171" t="str">
        <f t="shared" si="8"/>
        <v/>
      </c>
      <c r="BP123" s="171" t="str">
        <f t="shared" si="9"/>
        <v/>
      </c>
      <c r="BQ123" s="168"/>
      <c r="BR123" s="169"/>
      <c r="BS123" s="170"/>
      <c r="BT123" s="170"/>
      <c r="BU123" s="170"/>
      <c r="BV123" s="170"/>
      <c r="BW123" s="170"/>
      <c r="BX123" s="170"/>
      <c r="BY123" s="170"/>
      <c r="BZ123" s="170"/>
      <c r="CA123" s="171" t="str">
        <f>IF(AND(BS123="",BT123="",BU123="",BV123="",BW123="",BX123="",BY123="",BZ123=""),"",(VLOOKUP(BS123,'Grade-Percent-GPA'!$E:$F,2,FALSE)+VLOOKUP(BT123,'Grade-Percent-GPA'!$E:$F,2,FALSE)+VLOOKUP(BU123,'Grade-Percent-GPA'!$E:$F,2,FALSE)+VLOOKUP(BV123,'Grade-Percent-GPA'!$E:$F,2,FALSE)+VLOOKUP(BW123,'Grade-Percent-GPA'!$E:$F,2,FALSE)+VLOOKUP(BX123,'Grade-Percent-GPA'!$E:$F,2,FALSE)+VLOOKUP(BY123,'Grade-Percent-GPA'!$E:$F,2,FALSE)+VLOOKUP(BZ123,'Grade-Percent-GPA'!$E:$F,2,FALSE))/(IF(BS123="",0,1)+IF(BT123="",0,1)+IF(BU123="",0,1)+IF(BV123="",0,1)+IF(BW123="",0,1)+IF(BX123="",0,1)+IF(BY123="",0,1)+IF(BZ123="",0,1)))</f>
        <v/>
      </c>
      <c r="CB123" s="171" t="str">
        <f t="shared" si="10"/>
        <v/>
      </c>
      <c r="CC123" s="171" t="str">
        <f t="shared" si="11"/>
        <v/>
      </c>
      <c r="CD123" s="168"/>
      <c r="CE123" s="169"/>
      <c r="CF123" s="170"/>
      <c r="CG123" s="170"/>
      <c r="CH123" s="170"/>
      <c r="CI123" s="170"/>
      <c r="CJ123" s="170"/>
      <c r="CK123" s="170"/>
      <c r="CL123" s="170"/>
      <c r="CM123" s="170"/>
      <c r="CN123" s="171" t="str">
        <f>IF(AND(CF123="",CG123="",CH123="",CI123="",CJ123="",CK123="",CL123="",CM123=""),"",(VLOOKUP(CF123,'Grade-Percent-GPA'!$E:$F,2,FALSE)+VLOOKUP(CG123,'Grade-Percent-GPA'!$E:$F,2,FALSE)+VLOOKUP(CH123,'Grade-Percent-GPA'!$E:$F,2,FALSE)+VLOOKUP(CI123,'Grade-Percent-GPA'!$E:$F,2,FALSE)+VLOOKUP(CJ123,'Grade-Percent-GPA'!$E:$F,2,FALSE)+VLOOKUP(CK123,'Grade-Percent-GPA'!$E:$F,2,FALSE)+VLOOKUP(CL123,'Grade-Percent-GPA'!$E:$F,2,FALSE)+VLOOKUP(CM123,'Grade-Percent-GPA'!$E:$F,2,FALSE))/(IF(CF123="",0,1)+IF(CG123="",0,1)+IF(CH123="",0,1)+IF(CI123="",0,1)+IF(CJ123="",0,1)+IF(CK123="",0,1)+IF(CL123="",0,1)+IF(CM123="",0,1)))</f>
        <v/>
      </c>
      <c r="CO123" s="171" t="str">
        <f t="shared" si="12"/>
        <v/>
      </c>
      <c r="CP123" s="171" t="str">
        <f t="shared" si="13"/>
        <v/>
      </c>
      <c r="CQ123" s="168"/>
      <c r="CR123" s="169"/>
      <c r="CS123" s="170"/>
      <c r="CT123" s="170"/>
      <c r="CU123" s="170"/>
      <c r="CV123" s="170"/>
      <c r="CW123" s="170"/>
      <c r="CX123" s="170"/>
      <c r="CY123" s="170"/>
      <c r="CZ123" s="170"/>
      <c r="DA123" s="171" t="str">
        <f>IF(AND(CS123="",CT123="",CU123="",CV123="",CW123="",CX123="",CY123="",CZ123=""),"",(VLOOKUP(CS123,'Grade-Percent-GPA'!$E:$F,2,FALSE)+VLOOKUP(CT123,'Grade-Percent-GPA'!$E:$F,2,FALSE)+VLOOKUP(CU123,'Grade-Percent-GPA'!$E:$F,2,FALSE)+VLOOKUP(CV123,'Grade-Percent-GPA'!$E:$F,2,FALSE)+VLOOKUP(CW123,'Grade-Percent-GPA'!$E:$F,2,FALSE)+VLOOKUP(CX123,'Grade-Percent-GPA'!$E:$F,2,FALSE)+VLOOKUP(CY123,'Grade-Percent-GPA'!$E:$F,2,FALSE)+VLOOKUP(CZ123,'Grade-Percent-GPA'!$E:$F,2,FALSE))/(IF(CS123="",0,1)+IF(CT123="",0,1)+IF(CU123="",0,1)+IF(CV123="",0,1)+IF(CW123="",0,1)+IF(CX123="",0,1)+IF(CY123="",0,1)+IF(CZ123="",0,1)))</f>
        <v/>
      </c>
      <c r="DB123" s="171" t="str">
        <f t="shared" si="14"/>
        <v/>
      </c>
      <c r="DC123" s="171" t="str">
        <f t="shared" si="15"/>
        <v/>
      </c>
    </row>
    <row r="124" spans="1:107" ht="14.25" customHeight="1" x14ac:dyDescent="0.3">
      <c r="A124" s="167"/>
      <c r="B124" s="110"/>
      <c r="C124" s="110"/>
      <c r="D124" s="168"/>
      <c r="E124" s="169"/>
      <c r="F124" s="170"/>
      <c r="G124" s="170"/>
      <c r="H124" s="170"/>
      <c r="I124" s="170"/>
      <c r="J124" s="170"/>
      <c r="K124" s="170"/>
      <c r="L124" s="170"/>
      <c r="M124" s="170"/>
      <c r="N124" s="171" t="str">
        <f>IF(AND(F124="",G124="",H124="",I124="",J124="",K124="",L124="",M124=""),"",(VLOOKUP(F124,'Grade-Percent-GPA'!$E:$F,2,FALSE)+VLOOKUP(G124,'Grade-Percent-GPA'!$E:$F,2,FALSE)+VLOOKUP(H124,'Grade-Percent-GPA'!$E:$F,2,FALSE)+VLOOKUP(I124,'Grade-Percent-GPA'!$E:$F,2,FALSE)+VLOOKUP(J124,'Grade-Percent-GPA'!$E:$F,2,FALSE)+VLOOKUP(K124,'Grade-Percent-GPA'!$E:$F,2,FALSE)+VLOOKUP(L124,'Grade-Percent-GPA'!$E:$F,2,FALSE)+VLOOKUP(M124,'Grade-Percent-GPA'!$E:$F,2,FALSE))/(IF(F124="",0,1)+IF(G124="",0,1)+IF(H124="",0,1)+IF(I124="",0,1)+IF(J124="",0,1)+IF(K124="",0,1)+IF(L124="",0,1)+IF(M124="",0,1)))</f>
        <v/>
      </c>
      <c r="O124" s="171" t="str">
        <f t="shared" si="0"/>
        <v/>
      </c>
      <c r="P124" s="171" t="str">
        <f t="shared" si="1"/>
        <v/>
      </c>
      <c r="Q124" s="168"/>
      <c r="R124" s="169"/>
      <c r="S124" s="170"/>
      <c r="T124" s="170"/>
      <c r="U124" s="170"/>
      <c r="V124" s="170"/>
      <c r="W124" s="170"/>
      <c r="X124" s="170"/>
      <c r="Y124" s="170"/>
      <c r="Z124" s="170"/>
      <c r="AA124" s="171" t="str">
        <f>IF(AND(S124="",T124="",U124="",V124="",W124="",X124="",Y124="",Z124=""),"",(VLOOKUP(S124,'Grade-Percent-GPA'!$E:$F,2,FALSE)+VLOOKUP(T124,'Grade-Percent-GPA'!$E:$F,2,FALSE)+VLOOKUP(U124,'Grade-Percent-GPA'!$E:$F,2,FALSE)+VLOOKUP(V124,'Grade-Percent-GPA'!$E:$F,2,FALSE)+VLOOKUP(W124,'Grade-Percent-GPA'!$E:$F,2,FALSE)+VLOOKUP(X124,'Grade-Percent-GPA'!$E:$F,2,FALSE)+VLOOKUP(Y124,'Grade-Percent-GPA'!$E:$F,2,FALSE)+VLOOKUP(Z124,'Grade-Percent-GPA'!$E:$F,2,FALSE))/(IF(S124="",0,1)+IF(T124="",0,1)+IF(U124="",0,1)+IF(V124="",0,1)+IF(W124="",0,1)+IF(X124="",0,1)+IF(Y124="",0,1)+IF(Z124="",0,1)))</f>
        <v/>
      </c>
      <c r="AB124" s="171" t="str">
        <f t="shared" si="2"/>
        <v/>
      </c>
      <c r="AC124" s="171" t="str">
        <f t="shared" si="3"/>
        <v/>
      </c>
      <c r="AD124" s="168"/>
      <c r="AE124" s="169"/>
      <c r="AF124" s="170"/>
      <c r="AG124" s="170"/>
      <c r="AH124" s="170"/>
      <c r="AI124" s="170"/>
      <c r="AJ124" s="170"/>
      <c r="AK124" s="170"/>
      <c r="AL124" s="170"/>
      <c r="AM124" s="170"/>
      <c r="AN124" s="171" t="str">
        <f>IF(AND(AF124="",AG124="",AH124="",AI124="",AJ124="",AK124="",AL124="",AM124=""),"",(VLOOKUP(AF124,'Grade-Percent-GPA'!$E:$F,2,FALSE)+VLOOKUP(AG124,'Grade-Percent-GPA'!$E:$F,2,FALSE)+VLOOKUP(AH124,'Grade-Percent-GPA'!$E:$F,2,FALSE)+VLOOKUP(AI124,'Grade-Percent-GPA'!$E:$F,2,FALSE)+VLOOKUP(AJ124,'Grade-Percent-GPA'!$E:$F,2,FALSE)+VLOOKUP(AK124,'Grade-Percent-GPA'!$E:$F,2,FALSE)+VLOOKUP(AL124,'Grade-Percent-GPA'!$E:$F,2,FALSE)+VLOOKUP(AM124,'Grade-Percent-GPA'!$E:$F,2,FALSE))/(IF(AF124="",0,1)+IF(AG124="",0,1)+IF(AH124="",0,1)+IF(AI124="",0,1)+IF(AJ124="",0,1)+IF(AK124="",0,1)+IF(AL124="",0,1)+IF(AM124="",0,1)))</f>
        <v/>
      </c>
      <c r="AO124" s="171" t="str">
        <f t="shared" si="4"/>
        <v/>
      </c>
      <c r="AP124" s="171" t="str">
        <f t="shared" si="5"/>
        <v/>
      </c>
      <c r="AQ124" s="168"/>
      <c r="AR124" s="169"/>
      <c r="AS124" s="170"/>
      <c r="AT124" s="170"/>
      <c r="AU124" s="170"/>
      <c r="AV124" s="170"/>
      <c r="AW124" s="170"/>
      <c r="AX124" s="170"/>
      <c r="AY124" s="170"/>
      <c r="AZ124" s="170"/>
      <c r="BA124" s="171" t="str">
        <f>IF(AND(AS124="",AT124="",AU124="",AV124="",AW124="",AX124="",AY124="",AZ124=""),"",(VLOOKUP(AS124,'Grade-Percent-GPA'!$E:$F,2,FALSE)+VLOOKUP(AT124,'Grade-Percent-GPA'!$E:$F,2,FALSE)+VLOOKUP(AU124,'Grade-Percent-GPA'!$E:$F,2,FALSE)+VLOOKUP(AV124,'Grade-Percent-GPA'!$E:$F,2,FALSE)+VLOOKUP(AW124,'Grade-Percent-GPA'!$E:$F,2,FALSE)+VLOOKUP(AX124,'Grade-Percent-GPA'!$E:$F,2,FALSE)+VLOOKUP(AY124,'Grade-Percent-GPA'!$E:$F,2,FALSE)+VLOOKUP(AZ124,'Grade-Percent-GPA'!$E:$F,2,FALSE))/(IF(AS124="",0,1)+IF(AT124="",0,1)+IF(AU124="",0,1)+IF(AV124="",0,1)+IF(AW124="",0,1)+IF(AX124="",0,1)+IF(AY124="",0,1)+IF(AZ124="",0,1)))</f>
        <v/>
      </c>
      <c r="BB124" s="171" t="str">
        <f t="shared" si="6"/>
        <v/>
      </c>
      <c r="BC124" s="171" t="str">
        <f t="shared" si="7"/>
        <v/>
      </c>
      <c r="BD124" s="168"/>
      <c r="BE124" s="169"/>
      <c r="BF124" s="170"/>
      <c r="BG124" s="170"/>
      <c r="BH124" s="170"/>
      <c r="BI124" s="170"/>
      <c r="BJ124" s="170"/>
      <c r="BK124" s="170"/>
      <c r="BL124" s="170"/>
      <c r="BM124" s="170"/>
      <c r="BN124" s="171" t="str">
        <f>IF(AND(BF124="",BG124="",BH124="",BI124="",BJ124="",BK124="",BL124="",BM124=""),"",(VLOOKUP(BF124,'Grade-Percent-GPA'!$E:$F,2,FALSE)+VLOOKUP(BG124,'Grade-Percent-GPA'!$E:$F,2,FALSE)+VLOOKUP(BH124,'Grade-Percent-GPA'!$E:$F,2,FALSE)+VLOOKUP(BI124,'Grade-Percent-GPA'!$E:$F,2,FALSE)+VLOOKUP(BJ124,'Grade-Percent-GPA'!$E:$F,2,FALSE)+VLOOKUP(BK124,'Grade-Percent-GPA'!$E:$F,2,FALSE)+VLOOKUP(BL124,'Grade-Percent-GPA'!$E:$F,2,FALSE)+VLOOKUP(BM124,'Grade-Percent-GPA'!$E:$F,2,FALSE))/(IF(BF124="",0,1)+IF(BG124="",0,1)+IF(BH124="",0,1)+IF(BI124="",0,1)+IF(BJ124="",0,1)+IF(BK124="",0,1)+IF(BL124="",0,1)+IF(BM124="",0,1)))</f>
        <v/>
      </c>
      <c r="BO124" s="171" t="str">
        <f t="shared" si="8"/>
        <v/>
      </c>
      <c r="BP124" s="171" t="str">
        <f t="shared" si="9"/>
        <v/>
      </c>
      <c r="BQ124" s="168"/>
      <c r="BR124" s="169"/>
      <c r="BS124" s="170"/>
      <c r="BT124" s="170"/>
      <c r="BU124" s="170"/>
      <c r="BV124" s="170"/>
      <c r="BW124" s="170"/>
      <c r="BX124" s="170"/>
      <c r="BY124" s="170"/>
      <c r="BZ124" s="170"/>
      <c r="CA124" s="171" t="str">
        <f>IF(AND(BS124="",BT124="",BU124="",BV124="",BW124="",BX124="",BY124="",BZ124=""),"",(VLOOKUP(BS124,'Grade-Percent-GPA'!$E:$F,2,FALSE)+VLOOKUP(BT124,'Grade-Percent-GPA'!$E:$F,2,FALSE)+VLOOKUP(BU124,'Grade-Percent-GPA'!$E:$F,2,FALSE)+VLOOKUP(BV124,'Grade-Percent-GPA'!$E:$F,2,FALSE)+VLOOKUP(BW124,'Grade-Percent-GPA'!$E:$F,2,FALSE)+VLOOKUP(BX124,'Grade-Percent-GPA'!$E:$F,2,FALSE)+VLOOKUP(BY124,'Grade-Percent-GPA'!$E:$F,2,FALSE)+VLOOKUP(BZ124,'Grade-Percent-GPA'!$E:$F,2,FALSE))/(IF(BS124="",0,1)+IF(BT124="",0,1)+IF(BU124="",0,1)+IF(BV124="",0,1)+IF(BW124="",0,1)+IF(BX124="",0,1)+IF(BY124="",0,1)+IF(BZ124="",0,1)))</f>
        <v/>
      </c>
      <c r="CB124" s="171" t="str">
        <f t="shared" si="10"/>
        <v/>
      </c>
      <c r="CC124" s="171" t="str">
        <f t="shared" si="11"/>
        <v/>
      </c>
      <c r="CD124" s="168"/>
      <c r="CE124" s="169"/>
      <c r="CF124" s="170"/>
      <c r="CG124" s="170"/>
      <c r="CH124" s="170"/>
      <c r="CI124" s="170"/>
      <c r="CJ124" s="170"/>
      <c r="CK124" s="170"/>
      <c r="CL124" s="170"/>
      <c r="CM124" s="170"/>
      <c r="CN124" s="171" t="str">
        <f>IF(AND(CF124="",CG124="",CH124="",CI124="",CJ124="",CK124="",CL124="",CM124=""),"",(VLOOKUP(CF124,'Grade-Percent-GPA'!$E:$F,2,FALSE)+VLOOKUP(CG124,'Grade-Percent-GPA'!$E:$F,2,FALSE)+VLOOKUP(CH124,'Grade-Percent-GPA'!$E:$F,2,FALSE)+VLOOKUP(CI124,'Grade-Percent-GPA'!$E:$F,2,FALSE)+VLOOKUP(CJ124,'Grade-Percent-GPA'!$E:$F,2,FALSE)+VLOOKUP(CK124,'Grade-Percent-GPA'!$E:$F,2,FALSE)+VLOOKUP(CL124,'Grade-Percent-GPA'!$E:$F,2,FALSE)+VLOOKUP(CM124,'Grade-Percent-GPA'!$E:$F,2,FALSE))/(IF(CF124="",0,1)+IF(CG124="",0,1)+IF(CH124="",0,1)+IF(CI124="",0,1)+IF(CJ124="",0,1)+IF(CK124="",0,1)+IF(CL124="",0,1)+IF(CM124="",0,1)))</f>
        <v/>
      </c>
      <c r="CO124" s="171" t="str">
        <f t="shared" si="12"/>
        <v/>
      </c>
      <c r="CP124" s="171" t="str">
        <f t="shared" si="13"/>
        <v/>
      </c>
      <c r="CQ124" s="168"/>
      <c r="CR124" s="169"/>
      <c r="CS124" s="170"/>
      <c r="CT124" s="170"/>
      <c r="CU124" s="170"/>
      <c r="CV124" s="170"/>
      <c r="CW124" s="170"/>
      <c r="CX124" s="170"/>
      <c r="CY124" s="170"/>
      <c r="CZ124" s="170"/>
      <c r="DA124" s="171" t="str">
        <f>IF(AND(CS124="",CT124="",CU124="",CV124="",CW124="",CX124="",CY124="",CZ124=""),"",(VLOOKUP(CS124,'Grade-Percent-GPA'!$E:$F,2,FALSE)+VLOOKUP(CT124,'Grade-Percent-GPA'!$E:$F,2,FALSE)+VLOOKUP(CU124,'Grade-Percent-GPA'!$E:$F,2,FALSE)+VLOOKUP(CV124,'Grade-Percent-GPA'!$E:$F,2,FALSE)+VLOOKUP(CW124,'Grade-Percent-GPA'!$E:$F,2,FALSE)+VLOOKUP(CX124,'Grade-Percent-GPA'!$E:$F,2,FALSE)+VLOOKUP(CY124,'Grade-Percent-GPA'!$E:$F,2,FALSE)+VLOOKUP(CZ124,'Grade-Percent-GPA'!$E:$F,2,FALSE))/(IF(CS124="",0,1)+IF(CT124="",0,1)+IF(CU124="",0,1)+IF(CV124="",0,1)+IF(CW124="",0,1)+IF(CX124="",0,1)+IF(CY124="",0,1)+IF(CZ124="",0,1)))</f>
        <v/>
      </c>
      <c r="DB124" s="171" t="str">
        <f t="shared" si="14"/>
        <v/>
      </c>
      <c r="DC124" s="171" t="str">
        <f t="shared" si="15"/>
        <v/>
      </c>
    </row>
    <row r="125" spans="1:107" ht="14.25" customHeight="1" x14ac:dyDescent="0.3">
      <c r="A125" s="167"/>
      <c r="B125" s="110"/>
      <c r="C125" s="110"/>
      <c r="D125" s="168"/>
      <c r="E125" s="169"/>
      <c r="F125" s="170"/>
      <c r="G125" s="170"/>
      <c r="H125" s="170"/>
      <c r="I125" s="170"/>
      <c r="J125" s="170"/>
      <c r="K125" s="170"/>
      <c r="L125" s="170"/>
      <c r="M125" s="170"/>
      <c r="N125" s="171" t="str">
        <f>IF(AND(F125="",G125="",H125="",I125="",J125="",K125="",L125="",M125=""),"",(VLOOKUP(F125,'Grade-Percent-GPA'!$E:$F,2,FALSE)+VLOOKUP(G125,'Grade-Percent-GPA'!$E:$F,2,FALSE)+VLOOKUP(H125,'Grade-Percent-GPA'!$E:$F,2,FALSE)+VLOOKUP(I125,'Grade-Percent-GPA'!$E:$F,2,FALSE)+VLOOKUP(J125,'Grade-Percent-GPA'!$E:$F,2,FALSE)+VLOOKUP(K125,'Grade-Percent-GPA'!$E:$F,2,FALSE)+VLOOKUP(L125,'Grade-Percent-GPA'!$E:$F,2,FALSE)+VLOOKUP(M125,'Grade-Percent-GPA'!$E:$F,2,FALSE))/(IF(F125="",0,1)+IF(G125="",0,1)+IF(H125="",0,1)+IF(I125="",0,1)+IF(J125="",0,1)+IF(K125="",0,1)+IF(L125="",0,1)+IF(M125="",0,1)))</f>
        <v/>
      </c>
      <c r="O125" s="171" t="str">
        <f t="shared" si="0"/>
        <v/>
      </c>
      <c r="P125" s="171" t="str">
        <f t="shared" si="1"/>
        <v/>
      </c>
      <c r="Q125" s="168"/>
      <c r="R125" s="169"/>
      <c r="S125" s="170"/>
      <c r="T125" s="170"/>
      <c r="U125" s="170"/>
      <c r="V125" s="170"/>
      <c r="W125" s="170"/>
      <c r="X125" s="170"/>
      <c r="Y125" s="170"/>
      <c r="Z125" s="170"/>
      <c r="AA125" s="171" t="str">
        <f>IF(AND(S125="",T125="",U125="",V125="",W125="",X125="",Y125="",Z125=""),"",(VLOOKUP(S125,'Grade-Percent-GPA'!$E:$F,2,FALSE)+VLOOKUP(T125,'Grade-Percent-GPA'!$E:$F,2,FALSE)+VLOOKUP(U125,'Grade-Percent-GPA'!$E:$F,2,FALSE)+VLOOKUP(V125,'Grade-Percent-GPA'!$E:$F,2,FALSE)+VLOOKUP(W125,'Grade-Percent-GPA'!$E:$F,2,FALSE)+VLOOKUP(X125,'Grade-Percent-GPA'!$E:$F,2,FALSE)+VLOOKUP(Y125,'Grade-Percent-GPA'!$E:$F,2,FALSE)+VLOOKUP(Z125,'Grade-Percent-GPA'!$E:$F,2,FALSE))/(IF(S125="",0,1)+IF(T125="",0,1)+IF(U125="",0,1)+IF(V125="",0,1)+IF(W125="",0,1)+IF(X125="",0,1)+IF(Y125="",0,1)+IF(Z125="",0,1)))</f>
        <v/>
      </c>
      <c r="AB125" s="171" t="str">
        <f t="shared" si="2"/>
        <v/>
      </c>
      <c r="AC125" s="171" t="str">
        <f t="shared" si="3"/>
        <v/>
      </c>
      <c r="AD125" s="168"/>
      <c r="AE125" s="169"/>
      <c r="AF125" s="170"/>
      <c r="AG125" s="170"/>
      <c r="AH125" s="170"/>
      <c r="AI125" s="170"/>
      <c r="AJ125" s="170"/>
      <c r="AK125" s="170"/>
      <c r="AL125" s="170"/>
      <c r="AM125" s="170"/>
      <c r="AN125" s="171" t="str">
        <f>IF(AND(AF125="",AG125="",AH125="",AI125="",AJ125="",AK125="",AL125="",AM125=""),"",(VLOOKUP(AF125,'Grade-Percent-GPA'!$E:$F,2,FALSE)+VLOOKUP(AG125,'Grade-Percent-GPA'!$E:$F,2,FALSE)+VLOOKUP(AH125,'Grade-Percent-GPA'!$E:$F,2,FALSE)+VLOOKUP(AI125,'Grade-Percent-GPA'!$E:$F,2,FALSE)+VLOOKUP(AJ125,'Grade-Percent-GPA'!$E:$F,2,FALSE)+VLOOKUP(AK125,'Grade-Percent-GPA'!$E:$F,2,FALSE)+VLOOKUP(AL125,'Grade-Percent-GPA'!$E:$F,2,FALSE)+VLOOKUP(AM125,'Grade-Percent-GPA'!$E:$F,2,FALSE))/(IF(AF125="",0,1)+IF(AG125="",0,1)+IF(AH125="",0,1)+IF(AI125="",0,1)+IF(AJ125="",0,1)+IF(AK125="",0,1)+IF(AL125="",0,1)+IF(AM125="",0,1)))</f>
        <v/>
      </c>
      <c r="AO125" s="171" t="str">
        <f t="shared" si="4"/>
        <v/>
      </c>
      <c r="AP125" s="171" t="str">
        <f t="shared" si="5"/>
        <v/>
      </c>
      <c r="AQ125" s="168"/>
      <c r="AR125" s="169"/>
      <c r="AS125" s="170"/>
      <c r="AT125" s="170"/>
      <c r="AU125" s="170"/>
      <c r="AV125" s="170"/>
      <c r="AW125" s="170"/>
      <c r="AX125" s="170"/>
      <c r="AY125" s="170"/>
      <c r="AZ125" s="170"/>
      <c r="BA125" s="171" t="str">
        <f>IF(AND(AS125="",AT125="",AU125="",AV125="",AW125="",AX125="",AY125="",AZ125=""),"",(VLOOKUP(AS125,'Grade-Percent-GPA'!$E:$F,2,FALSE)+VLOOKUP(AT125,'Grade-Percent-GPA'!$E:$F,2,FALSE)+VLOOKUP(AU125,'Grade-Percent-GPA'!$E:$F,2,FALSE)+VLOOKUP(AV125,'Grade-Percent-GPA'!$E:$F,2,FALSE)+VLOOKUP(AW125,'Grade-Percent-GPA'!$E:$F,2,FALSE)+VLOOKUP(AX125,'Grade-Percent-GPA'!$E:$F,2,FALSE)+VLOOKUP(AY125,'Grade-Percent-GPA'!$E:$F,2,FALSE)+VLOOKUP(AZ125,'Grade-Percent-GPA'!$E:$F,2,FALSE))/(IF(AS125="",0,1)+IF(AT125="",0,1)+IF(AU125="",0,1)+IF(AV125="",0,1)+IF(AW125="",0,1)+IF(AX125="",0,1)+IF(AY125="",0,1)+IF(AZ125="",0,1)))</f>
        <v/>
      </c>
      <c r="BB125" s="171" t="str">
        <f t="shared" si="6"/>
        <v/>
      </c>
      <c r="BC125" s="171" t="str">
        <f t="shared" si="7"/>
        <v/>
      </c>
      <c r="BD125" s="168"/>
      <c r="BE125" s="169"/>
      <c r="BF125" s="170"/>
      <c r="BG125" s="170"/>
      <c r="BH125" s="170"/>
      <c r="BI125" s="170"/>
      <c r="BJ125" s="170"/>
      <c r="BK125" s="170"/>
      <c r="BL125" s="170"/>
      <c r="BM125" s="170"/>
      <c r="BN125" s="171" t="str">
        <f>IF(AND(BF125="",BG125="",BH125="",BI125="",BJ125="",BK125="",BL125="",BM125=""),"",(VLOOKUP(BF125,'Grade-Percent-GPA'!$E:$F,2,FALSE)+VLOOKUP(BG125,'Grade-Percent-GPA'!$E:$F,2,FALSE)+VLOOKUP(BH125,'Grade-Percent-GPA'!$E:$F,2,FALSE)+VLOOKUP(BI125,'Grade-Percent-GPA'!$E:$F,2,FALSE)+VLOOKUP(BJ125,'Grade-Percent-GPA'!$E:$F,2,FALSE)+VLOOKUP(BK125,'Grade-Percent-GPA'!$E:$F,2,FALSE)+VLOOKUP(BL125,'Grade-Percent-GPA'!$E:$F,2,FALSE)+VLOOKUP(BM125,'Grade-Percent-GPA'!$E:$F,2,FALSE))/(IF(BF125="",0,1)+IF(BG125="",0,1)+IF(BH125="",0,1)+IF(BI125="",0,1)+IF(BJ125="",0,1)+IF(BK125="",0,1)+IF(BL125="",0,1)+IF(BM125="",0,1)))</f>
        <v/>
      </c>
      <c r="BO125" s="171" t="str">
        <f t="shared" si="8"/>
        <v/>
      </c>
      <c r="BP125" s="171" t="str">
        <f t="shared" si="9"/>
        <v/>
      </c>
      <c r="BQ125" s="168"/>
      <c r="BR125" s="169"/>
      <c r="BS125" s="170"/>
      <c r="BT125" s="170"/>
      <c r="BU125" s="170"/>
      <c r="BV125" s="170"/>
      <c r="BW125" s="170"/>
      <c r="BX125" s="170"/>
      <c r="BY125" s="170"/>
      <c r="BZ125" s="170"/>
      <c r="CA125" s="171" t="str">
        <f>IF(AND(BS125="",BT125="",BU125="",BV125="",BW125="",BX125="",BY125="",BZ125=""),"",(VLOOKUP(BS125,'Grade-Percent-GPA'!$E:$F,2,FALSE)+VLOOKUP(BT125,'Grade-Percent-GPA'!$E:$F,2,FALSE)+VLOOKUP(BU125,'Grade-Percent-GPA'!$E:$F,2,FALSE)+VLOOKUP(BV125,'Grade-Percent-GPA'!$E:$F,2,FALSE)+VLOOKUP(BW125,'Grade-Percent-GPA'!$E:$F,2,FALSE)+VLOOKUP(BX125,'Grade-Percent-GPA'!$E:$F,2,FALSE)+VLOOKUP(BY125,'Grade-Percent-GPA'!$E:$F,2,FALSE)+VLOOKUP(BZ125,'Grade-Percent-GPA'!$E:$F,2,FALSE))/(IF(BS125="",0,1)+IF(BT125="",0,1)+IF(BU125="",0,1)+IF(BV125="",0,1)+IF(BW125="",0,1)+IF(BX125="",0,1)+IF(BY125="",0,1)+IF(BZ125="",0,1)))</f>
        <v/>
      </c>
      <c r="CB125" s="171" t="str">
        <f t="shared" si="10"/>
        <v/>
      </c>
      <c r="CC125" s="171" t="str">
        <f t="shared" si="11"/>
        <v/>
      </c>
      <c r="CD125" s="168"/>
      <c r="CE125" s="169"/>
      <c r="CF125" s="170"/>
      <c r="CG125" s="170"/>
      <c r="CH125" s="170"/>
      <c r="CI125" s="170"/>
      <c r="CJ125" s="170"/>
      <c r="CK125" s="170"/>
      <c r="CL125" s="170"/>
      <c r="CM125" s="170"/>
      <c r="CN125" s="171" t="str">
        <f>IF(AND(CF125="",CG125="",CH125="",CI125="",CJ125="",CK125="",CL125="",CM125=""),"",(VLOOKUP(CF125,'Grade-Percent-GPA'!$E:$F,2,FALSE)+VLOOKUP(CG125,'Grade-Percent-GPA'!$E:$F,2,FALSE)+VLOOKUP(CH125,'Grade-Percent-GPA'!$E:$F,2,FALSE)+VLOOKUP(CI125,'Grade-Percent-GPA'!$E:$F,2,FALSE)+VLOOKUP(CJ125,'Grade-Percent-GPA'!$E:$F,2,FALSE)+VLOOKUP(CK125,'Grade-Percent-GPA'!$E:$F,2,FALSE)+VLOOKUP(CL125,'Grade-Percent-GPA'!$E:$F,2,FALSE)+VLOOKUP(CM125,'Grade-Percent-GPA'!$E:$F,2,FALSE))/(IF(CF125="",0,1)+IF(CG125="",0,1)+IF(CH125="",0,1)+IF(CI125="",0,1)+IF(CJ125="",0,1)+IF(CK125="",0,1)+IF(CL125="",0,1)+IF(CM125="",0,1)))</f>
        <v/>
      </c>
      <c r="CO125" s="171" t="str">
        <f t="shared" si="12"/>
        <v/>
      </c>
      <c r="CP125" s="171" t="str">
        <f t="shared" si="13"/>
        <v/>
      </c>
      <c r="CQ125" s="168"/>
      <c r="CR125" s="169"/>
      <c r="CS125" s="170"/>
      <c r="CT125" s="170"/>
      <c r="CU125" s="170"/>
      <c r="CV125" s="170"/>
      <c r="CW125" s="170"/>
      <c r="CX125" s="170"/>
      <c r="CY125" s="170"/>
      <c r="CZ125" s="170"/>
      <c r="DA125" s="171" t="str">
        <f>IF(AND(CS125="",CT125="",CU125="",CV125="",CW125="",CX125="",CY125="",CZ125=""),"",(VLOOKUP(CS125,'Grade-Percent-GPA'!$E:$F,2,FALSE)+VLOOKUP(CT125,'Grade-Percent-GPA'!$E:$F,2,FALSE)+VLOOKUP(CU125,'Grade-Percent-GPA'!$E:$F,2,FALSE)+VLOOKUP(CV125,'Grade-Percent-GPA'!$E:$F,2,FALSE)+VLOOKUP(CW125,'Grade-Percent-GPA'!$E:$F,2,FALSE)+VLOOKUP(CX125,'Grade-Percent-GPA'!$E:$F,2,FALSE)+VLOOKUP(CY125,'Grade-Percent-GPA'!$E:$F,2,FALSE)+VLOOKUP(CZ125,'Grade-Percent-GPA'!$E:$F,2,FALSE))/(IF(CS125="",0,1)+IF(CT125="",0,1)+IF(CU125="",0,1)+IF(CV125="",0,1)+IF(CW125="",0,1)+IF(CX125="",0,1)+IF(CY125="",0,1)+IF(CZ125="",0,1)))</f>
        <v/>
      </c>
      <c r="DB125" s="171" t="str">
        <f t="shared" si="14"/>
        <v/>
      </c>
      <c r="DC125" s="171" t="str">
        <f t="shared" si="15"/>
        <v/>
      </c>
    </row>
    <row r="126" spans="1:107" ht="14.25" customHeight="1" x14ac:dyDescent="0.3">
      <c r="A126" s="167"/>
      <c r="B126" s="110"/>
      <c r="C126" s="110"/>
      <c r="D126" s="168"/>
      <c r="E126" s="169"/>
      <c r="F126" s="170"/>
      <c r="G126" s="170"/>
      <c r="H126" s="170"/>
      <c r="I126" s="170"/>
      <c r="J126" s="170"/>
      <c r="K126" s="170"/>
      <c r="L126" s="170"/>
      <c r="M126" s="170"/>
      <c r="N126" s="171" t="str">
        <f>IF(AND(F126="",G126="",H126="",I126="",J126="",K126="",L126="",M126=""),"",(VLOOKUP(F126,'Grade-Percent-GPA'!$E:$F,2,FALSE)+VLOOKUP(G126,'Grade-Percent-GPA'!$E:$F,2,FALSE)+VLOOKUP(H126,'Grade-Percent-GPA'!$E:$F,2,FALSE)+VLOOKUP(I126,'Grade-Percent-GPA'!$E:$F,2,FALSE)+VLOOKUP(J126,'Grade-Percent-GPA'!$E:$F,2,FALSE)+VLOOKUP(K126,'Grade-Percent-GPA'!$E:$F,2,FALSE)+VLOOKUP(L126,'Grade-Percent-GPA'!$E:$F,2,FALSE)+VLOOKUP(M126,'Grade-Percent-GPA'!$E:$F,2,FALSE))/(IF(F126="",0,1)+IF(G126="",0,1)+IF(H126="",0,1)+IF(I126="",0,1)+IF(J126="",0,1)+IF(K126="",0,1)+IF(L126="",0,1)+IF(M126="",0,1)))</f>
        <v/>
      </c>
      <c r="O126" s="171" t="str">
        <f t="shared" si="0"/>
        <v/>
      </c>
      <c r="P126" s="171" t="str">
        <f t="shared" si="1"/>
        <v/>
      </c>
      <c r="Q126" s="168"/>
      <c r="R126" s="169"/>
      <c r="S126" s="170"/>
      <c r="T126" s="170"/>
      <c r="U126" s="170"/>
      <c r="V126" s="170"/>
      <c r="W126" s="170"/>
      <c r="X126" s="170"/>
      <c r="Y126" s="170"/>
      <c r="Z126" s="170"/>
      <c r="AA126" s="171" t="str">
        <f>IF(AND(S126="",T126="",U126="",V126="",W126="",X126="",Y126="",Z126=""),"",(VLOOKUP(S126,'Grade-Percent-GPA'!$E:$F,2,FALSE)+VLOOKUP(T126,'Grade-Percent-GPA'!$E:$F,2,FALSE)+VLOOKUP(U126,'Grade-Percent-GPA'!$E:$F,2,FALSE)+VLOOKUP(V126,'Grade-Percent-GPA'!$E:$F,2,FALSE)+VLOOKUP(W126,'Grade-Percent-GPA'!$E:$F,2,FALSE)+VLOOKUP(X126,'Grade-Percent-GPA'!$E:$F,2,FALSE)+VLOOKUP(Y126,'Grade-Percent-GPA'!$E:$F,2,FALSE)+VLOOKUP(Z126,'Grade-Percent-GPA'!$E:$F,2,FALSE))/(IF(S126="",0,1)+IF(T126="",0,1)+IF(U126="",0,1)+IF(V126="",0,1)+IF(W126="",0,1)+IF(X126="",0,1)+IF(Y126="",0,1)+IF(Z126="",0,1)))</f>
        <v/>
      </c>
      <c r="AB126" s="171" t="str">
        <f t="shared" si="2"/>
        <v/>
      </c>
      <c r="AC126" s="171" t="str">
        <f t="shared" si="3"/>
        <v/>
      </c>
      <c r="AD126" s="168"/>
      <c r="AE126" s="169"/>
      <c r="AF126" s="170"/>
      <c r="AG126" s="170"/>
      <c r="AH126" s="170"/>
      <c r="AI126" s="170"/>
      <c r="AJ126" s="170"/>
      <c r="AK126" s="170"/>
      <c r="AL126" s="170"/>
      <c r="AM126" s="170"/>
      <c r="AN126" s="171" t="str">
        <f>IF(AND(AF126="",AG126="",AH126="",AI126="",AJ126="",AK126="",AL126="",AM126=""),"",(VLOOKUP(AF126,'Grade-Percent-GPA'!$E:$F,2,FALSE)+VLOOKUP(AG126,'Grade-Percent-GPA'!$E:$F,2,FALSE)+VLOOKUP(AH126,'Grade-Percent-GPA'!$E:$F,2,FALSE)+VLOOKUP(AI126,'Grade-Percent-GPA'!$E:$F,2,FALSE)+VLOOKUP(AJ126,'Grade-Percent-GPA'!$E:$F,2,FALSE)+VLOOKUP(AK126,'Grade-Percent-GPA'!$E:$F,2,FALSE)+VLOOKUP(AL126,'Grade-Percent-GPA'!$E:$F,2,FALSE)+VLOOKUP(AM126,'Grade-Percent-GPA'!$E:$F,2,FALSE))/(IF(AF126="",0,1)+IF(AG126="",0,1)+IF(AH126="",0,1)+IF(AI126="",0,1)+IF(AJ126="",0,1)+IF(AK126="",0,1)+IF(AL126="",0,1)+IF(AM126="",0,1)))</f>
        <v/>
      </c>
      <c r="AO126" s="171" t="str">
        <f t="shared" si="4"/>
        <v/>
      </c>
      <c r="AP126" s="171" t="str">
        <f t="shared" si="5"/>
        <v/>
      </c>
      <c r="AQ126" s="168"/>
      <c r="AR126" s="169"/>
      <c r="AS126" s="170"/>
      <c r="AT126" s="170"/>
      <c r="AU126" s="170"/>
      <c r="AV126" s="170"/>
      <c r="AW126" s="170"/>
      <c r="AX126" s="170"/>
      <c r="AY126" s="170"/>
      <c r="AZ126" s="170"/>
      <c r="BA126" s="171" t="str">
        <f>IF(AND(AS126="",AT126="",AU126="",AV126="",AW126="",AX126="",AY126="",AZ126=""),"",(VLOOKUP(AS126,'Grade-Percent-GPA'!$E:$F,2,FALSE)+VLOOKUP(AT126,'Grade-Percent-GPA'!$E:$F,2,FALSE)+VLOOKUP(AU126,'Grade-Percent-GPA'!$E:$F,2,FALSE)+VLOOKUP(AV126,'Grade-Percent-GPA'!$E:$F,2,FALSE)+VLOOKUP(AW126,'Grade-Percent-GPA'!$E:$F,2,FALSE)+VLOOKUP(AX126,'Grade-Percent-GPA'!$E:$F,2,FALSE)+VLOOKUP(AY126,'Grade-Percent-GPA'!$E:$F,2,FALSE)+VLOOKUP(AZ126,'Grade-Percent-GPA'!$E:$F,2,FALSE))/(IF(AS126="",0,1)+IF(AT126="",0,1)+IF(AU126="",0,1)+IF(AV126="",0,1)+IF(AW126="",0,1)+IF(AX126="",0,1)+IF(AY126="",0,1)+IF(AZ126="",0,1)))</f>
        <v/>
      </c>
      <c r="BB126" s="171" t="str">
        <f t="shared" si="6"/>
        <v/>
      </c>
      <c r="BC126" s="171" t="str">
        <f t="shared" si="7"/>
        <v/>
      </c>
      <c r="BD126" s="168"/>
      <c r="BE126" s="169"/>
      <c r="BF126" s="170"/>
      <c r="BG126" s="170"/>
      <c r="BH126" s="170"/>
      <c r="BI126" s="170"/>
      <c r="BJ126" s="170"/>
      <c r="BK126" s="170"/>
      <c r="BL126" s="170"/>
      <c r="BM126" s="170"/>
      <c r="BN126" s="171" t="str">
        <f>IF(AND(BF126="",BG126="",BH126="",BI126="",BJ126="",BK126="",BL126="",BM126=""),"",(VLOOKUP(BF126,'Grade-Percent-GPA'!$E:$F,2,FALSE)+VLOOKUP(BG126,'Grade-Percent-GPA'!$E:$F,2,FALSE)+VLOOKUP(BH126,'Grade-Percent-GPA'!$E:$F,2,FALSE)+VLOOKUP(BI126,'Grade-Percent-GPA'!$E:$F,2,FALSE)+VLOOKUP(BJ126,'Grade-Percent-GPA'!$E:$F,2,FALSE)+VLOOKUP(BK126,'Grade-Percent-GPA'!$E:$F,2,FALSE)+VLOOKUP(BL126,'Grade-Percent-GPA'!$E:$F,2,FALSE)+VLOOKUP(BM126,'Grade-Percent-GPA'!$E:$F,2,FALSE))/(IF(BF126="",0,1)+IF(BG126="",0,1)+IF(BH126="",0,1)+IF(BI126="",0,1)+IF(BJ126="",0,1)+IF(BK126="",0,1)+IF(BL126="",0,1)+IF(BM126="",0,1)))</f>
        <v/>
      </c>
      <c r="BO126" s="171" t="str">
        <f t="shared" si="8"/>
        <v/>
      </c>
      <c r="BP126" s="171" t="str">
        <f t="shared" si="9"/>
        <v/>
      </c>
      <c r="BQ126" s="168"/>
      <c r="BR126" s="169"/>
      <c r="BS126" s="170"/>
      <c r="BT126" s="170"/>
      <c r="BU126" s="170"/>
      <c r="BV126" s="170"/>
      <c r="BW126" s="170"/>
      <c r="BX126" s="170"/>
      <c r="BY126" s="170"/>
      <c r="BZ126" s="170"/>
      <c r="CA126" s="171" t="str">
        <f>IF(AND(BS126="",BT126="",BU126="",BV126="",BW126="",BX126="",BY126="",BZ126=""),"",(VLOOKUP(BS126,'Grade-Percent-GPA'!$E:$F,2,FALSE)+VLOOKUP(BT126,'Grade-Percent-GPA'!$E:$F,2,FALSE)+VLOOKUP(BU126,'Grade-Percent-GPA'!$E:$F,2,FALSE)+VLOOKUP(BV126,'Grade-Percent-GPA'!$E:$F,2,FALSE)+VLOOKUP(BW126,'Grade-Percent-GPA'!$E:$F,2,FALSE)+VLOOKUP(BX126,'Grade-Percent-GPA'!$E:$F,2,FALSE)+VLOOKUP(BY126,'Grade-Percent-GPA'!$E:$F,2,FALSE)+VLOOKUP(BZ126,'Grade-Percent-GPA'!$E:$F,2,FALSE))/(IF(BS126="",0,1)+IF(BT126="",0,1)+IF(BU126="",0,1)+IF(BV126="",0,1)+IF(BW126="",0,1)+IF(BX126="",0,1)+IF(BY126="",0,1)+IF(BZ126="",0,1)))</f>
        <v/>
      </c>
      <c r="CB126" s="171" t="str">
        <f t="shared" si="10"/>
        <v/>
      </c>
      <c r="CC126" s="171" t="str">
        <f t="shared" si="11"/>
        <v/>
      </c>
      <c r="CD126" s="168"/>
      <c r="CE126" s="169"/>
      <c r="CF126" s="170"/>
      <c r="CG126" s="170"/>
      <c r="CH126" s="170"/>
      <c r="CI126" s="170"/>
      <c r="CJ126" s="170"/>
      <c r="CK126" s="170"/>
      <c r="CL126" s="170"/>
      <c r="CM126" s="170"/>
      <c r="CN126" s="171" t="str">
        <f>IF(AND(CF126="",CG126="",CH126="",CI126="",CJ126="",CK126="",CL126="",CM126=""),"",(VLOOKUP(CF126,'Grade-Percent-GPA'!$E:$F,2,FALSE)+VLOOKUP(CG126,'Grade-Percent-GPA'!$E:$F,2,FALSE)+VLOOKUP(CH126,'Grade-Percent-GPA'!$E:$F,2,FALSE)+VLOOKUP(CI126,'Grade-Percent-GPA'!$E:$F,2,FALSE)+VLOOKUP(CJ126,'Grade-Percent-GPA'!$E:$F,2,FALSE)+VLOOKUP(CK126,'Grade-Percent-GPA'!$E:$F,2,FALSE)+VLOOKUP(CL126,'Grade-Percent-GPA'!$E:$F,2,FALSE)+VLOOKUP(CM126,'Grade-Percent-GPA'!$E:$F,2,FALSE))/(IF(CF126="",0,1)+IF(CG126="",0,1)+IF(CH126="",0,1)+IF(CI126="",0,1)+IF(CJ126="",0,1)+IF(CK126="",0,1)+IF(CL126="",0,1)+IF(CM126="",0,1)))</f>
        <v/>
      </c>
      <c r="CO126" s="171" t="str">
        <f t="shared" si="12"/>
        <v/>
      </c>
      <c r="CP126" s="171" t="str">
        <f t="shared" si="13"/>
        <v/>
      </c>
      <c r="CQ126" s="168"/>
      <c r="CR126" s="169"/>
      <c r="CS126" s="170"/>
      <c r="CT126" s="170"/>
      <c r="CU126" s="170"/>
      <c r="CV126" s="170"/>
      <c r="CW126" s="170"/>
      <c r="CX126" s="170"/>
      <c r="CY126" s="170"/>
      <c r="CZ126" s="170"/>
      <c r="DA126" s="171" t="str">
        <f>IF(AND(CS126="",CT126="",CU126="",CV126="",CW126="",CX126="",CY126="",CZ126=""),"",(VLOOKUP(CS126,'Grade-Percent-GPA'!$E:$F,2,FALSE)+VLOOKUP(CT126,'Grade-Percent-GPA'!$E:$F,2,FALSE)+VLOOKUP(CU126,'Grade-Percent-GPA'!$E:$F,2,FALSE)+VLOOKUP(CV126,'Grade-Percent-GPA'!$E:$F,2,FALSE)+VLOOKUP(CW126,'Grade-Percent-GPA'!$E:$F,2,FALSE)+VLOOKUP(CX126,'Grade-Percent-GPA'!$E:$F,2,FALSE)+VLOOKUP(CY126,'Grade-Percent-GPA'!$E:$F,2,FALSE)+VLOOKUP(CZ126,'Grade-Percent-GPA'!$E:$F,2,FALSE))/(IF(CS126="",0,1)+IF(CT126="",0,1)+IF(CU126="",0,1)+IF(CV126="",0,1)+IF(CW126="",0,1)+IF(CX126="",0,1)+IF(CY126="",0,1)+IF(CZ126="",0,1)))</f>
        <v/>
      </c>
      <c r="DB126" s="171" t="str">
        <f t="shared" si="14"/>
        <v/>
      </c>
      <c r="DC126" s="171" t="str">
        <f t="shared" si="15"/>
        <v/>
      </c>
    </row>
    <row r="127" spans="1:107" ht="14.25" customHeight="1" x14ac:dyDescent="0.3">
      <c r="A127" s="167"/>
      <c r="B127" s="110"/>
      <c r="C127" s="110"/>
      <c r="D127" s="168"/>
      <c r="E127" s="169"/>
      <c r="F127" s="170"/>
      <c r="G127" s="170"/>
      <c r="H127" s="170"/>
      <c r="I127" s="170"/>
      <c r="J127" s="170"/>
      <c r="K127" s="170"/>
      <c r="L127" s="170"/>
      <c r="M127" s="170"/>
      <c r="N127" s="171" t="str">
        <f>IF(AND(F127="",G127="",H127="",I127="",J127="",K127="",L127="",M127=""),"",(VLOOKUP(F127,'Grade-Percent-GPA'!$E:$F,2,FALSE)+VLOOKUP(G127,'Grade-Percent-GPA'!$E:$F,2,FALSE)+VLOOKUP(H127,'Grade-Percent-GPA'!$E:$F,2,FALSE)+VLOOKUP(I127,'Grade-Percent-GPA'!$E:$F,2,FALSE)+VLOOKUP(J127,'Grade-Percent-GPA'!$E:$F,2,FALSE)+VLOOKUP(K127,'Grade-Percent-GPA'!$E:$F,2,FALSE)+VLOOKUP(L127,'Grade-Percent-GPA'!$E:$F,2,FALSE)+VLOOKUP(M127,'Grade-Percent-GPA'!$E:$F,2,FALSE))/(IF(F127="",0,1)+IF(G127="",0,1)+IF(H127="",0,1)+IF(I127="",0,1)+IF(J127="",0,1)+IF(K127="",0,1)+IF(L127="",0,1)+IF(M127="",0,1)))</f>
        <v/>
      </c>
      <c r="O127" s="171" t="str">
        <f t="shared" si="0"/>
        <v/>
      </c>
      <c r="P127" s="171" t="str">
        <f t="shared" si="1"/>
        <v/>
      </c>
      <c r="Q127" s="168"/>
      <c r="R127" s="169"/>
      <c r="S127" s="170"/>
      <c r="T127" s="170"/>
      <c r="U127" s="170"/>
      <c r="V127" s="170"/>
      <c r="W127" s="170"/>
      <c r="X127" s="170"/>
      <c r="Y127" s="170"/>
      <c r="Z127" s="170"/>
      <c r="AA127" s="171" t="str">
        <f>IF(AND(S127="",T127="",U127="",V127="",W127="",X127="",Y127="",Z127=""),"",(VLOOKUP(S127,'Grade-Percent-GPA'!$E:$F,2,FALSE)+VLOOKUP(T127,'Grade-Percent-GPA'!$E:$F,2,FALSE)+VLOOKUP(U127,'Grade-Percent-GPA'!$E:$F,2,FALSE)+VLOOKUP(V127,'Grade-Percent-GPA'!$E:$F,2,FALSE)+VLOOKUP(W127,'Grade-Percent-GPA'!$E:$F,2,FALSE)+VLOOKUP(X127,'Grade-Percent-GPA'!$E:$F,2,FALSE)+VLOOKUP(Y127,'Grade-Percent-GPA'!$E:$F,2,FALSE)+VLOOKUP(Z127,'Grade-Percent-GPA'!$E:$F,2,FALSE))/(IF(S127="",0,1)+IF(T127="",0,1)+IF(U127="",0,1)+IF(V127="",0,1)+IF(W127="",0,1)+IF(X127="",0,1)+IF(Y127="",0,1)+IF(Z127="",0,1)))</f>
        <v/>
      </c>
      <c r="AB127" s="171" t="str">
        <f t="shared" si="2"/>
        <v/>
      </c>
      <c r="AC127" s="171" t="str">
        <f t="shared" si="3"/>
        <v/>
      </c>
      <c r="AD127" s="168"/>
      <c r="AE127" s="169"/>
      <c r="AF127" s="170"/>
      <c r="AG127" s="170"/>
      <c r="AH127" s="170"/>
      <c r="AI127" s="170"/>
      <c r="AJ127" s="170"/>
      <c r="AK127" s="170"/>
      <c r="AL127" s="170"/>
      <c r="AM127" s="170"/>
      <c r="AN127" s="171" t="str">
        <f>IF(AND(AF127="",AG127="",AH127="",AI127="",AJ127="",AK127="",AL127="",AM127=""),"",(VLOOKUP(AF127,'Grade-Percent-GPA'!$E:$F,2,FALSE)+VLOOKUP(AG127,'Grade-Percent-GPA'!$E:$F,2,FALSE)+VLOOKUP(AH127,'Grade-Percent-GPA'!$E:$F,2,FALSE)+VLOOKUP(AI127,'Grade-Percent-GPA'!$E:$F,2,FALSE)+VLOOKUP(AJ127,'Grade-Percent-GPA'!$E:$F,2,FALSE)+VLOOKUP(AK127,'Grade-Percent-GPA'!$E:$F,2,FALSE)+VLOOKUP(AL127,'Grade-Percent-GPA'!$E:$F,2,FALSE)+VLOOKUP(AM127,'Grade-Percent-GPA'!$E:$F,2,FALSE))/(IF(AF127="",0,1)+IF(AG127="",0,1)+IF(AH127="",0,1)+IF(AI127="",0,1)+IF(AJ127="",0,1)+IF(AK127="",0,1)+IF(AL127="",0,1)+IF(AM127="",0,1)))</f>
        <v/>
      </c>
      <c r="AO127" s="171" t="str">
        <f t="shared" si="4"/>
        <v/>
      </c>
      <c r="AP127" s="171" t="str">
        <f t="shared" si="5"/>
        <v/>
      </c>
      <c r="AQ127" s="168"/>
      <c r="AR127" s="169"/>
      <c r="AS127" s="170"/>
      <c r="AT127" s="170"/>
      <c r="AU127" s="170"/>
      <c r="AV127" s="170"/>
      <c r="AW127" s="170"/>
      <c r="AX127" s="170"/>
      <c r="AY127" s="170"/>
      <c r="AZ127" s="170"/>
      <c r="BA127" s="171" t="str">
        <f>IF(AND(AS127="",AT127="",AU127="",AV127="",AW127="",AX127="",AY127="",AZ127=""),"",(VLOOKUP(AS127,'Grade-Percent-GPA'!$E:$F,2,FALSE)+VLOOKUP(AT127,'Grade-Percent-GPA'!$E:$F,2,FALSE)+VLOOKUP(AU127,'Grade-Percent-GPA'!$E:$F,2,FALSE)+VLOOKUP(AV127,'Grade-Percent-GPA'!$E:$F,2,FALSE)+VLOOKUP(AW127,'Grade-Percent-GPA'!$E:$F,2,FALSE)+VLOOKUP(AX127,'Grade-Percent-GPA'!$E:$F,2,FALSE)+VLOOKUP(AY127,'Grade-Percent-GPA'!$E:$F,2,FALSE)+VLOOKUP(AZ127,'Grade-Percent-GPA'!$E:$F,2,FALSE))/(IF(AS127="",0,1)+IF(AT127="",0,1)+IF(AU127="",0,1)+IF(AV127="",0,1)+IF(AW127="",0,1)+IF(AX127="",0,1)+IF(AY127="",0,1)+IF(AZ127="",0,1)))</f>
        <v/>
      </c>
      <c r="BB127" s="171" t="str">
        <f t="shared" si="6"/>
        <v/>
      </c>
      <c r="BC127" s="171" t="str">
        <f t="shared" si="7"/>
        <v/>
      </c>
      <c r="BD127" s="168"/>
      <c r="BE127" s="169"/>
      <c r="BF127" s="170"/>
      <c r="BG127" s="170"/>
      <c r="BH127" s="170"/>
      <c r="BI127" s="170"/>
      <c r="BJ127" s="170"/>
      <c r="BK127" s="170"/>
      <c r="BL127" s="170"/>
      <c r="BM127" s="170"/>
      <c r="BN127" s="171" t="str">
        <f>IF(AND(BF127="",BG127="",BH127="",BI127="",BJ127="",BK127="",BL127="",BM127=""),"",(VLOOKUP(BF127,'Grade-Percent-GPA'!$E:$F,2,FALSE)+VLOOKUP(BG127,'Grade-Percent-GPA'!$E:$F,2,FALSE)+VLOOKUP(BH127,'Grade-Percent-GPA'!$E:$F,2,FALSE)+VLOOKUP(BI127,'Grade-Percent-GPA'!$E:$F,2,FALSE)+VLOOKUP(BJ127,'Grade-Percent-GPA'!$E:$F,2,FALSE)+VLOOKUP(BK127,'Grade-Percent-GPA'!$E:$F,2,FALSE)+VLOOKUP(BL127,'Grade-Percent-GPA'!$E:$F,2,FALSE)+VLOOKUP(BM127,'Grade-Percent-GPA'!$E:$F,2,FALSE))/(IF(BF127="",0,1)+IF(BG127="",0,1)+IF(BH127="",0,1)+IF(BI127="",0,1)+IF(BJ127="",0,1)+IF(BK127="",0,1)+IF(BL127="",0,1)+IF(BM127="",0,1)))</f>
        <v/>
      </c>
      <c r="BO127" s="171" t="str">
        <f t="shared" si="8"/>
        <v/>
      </c>
      <c r="BP127" s="171" t="str">
        <f t="shared" si="9"/>
        <v/>
      </c>
      <c r="BQ127" s="168"/>
      <c r="BR127" s="169"/>
      <c r="BS127" s="170"/>
      <c r="BT127" s="170"/>
      <c r="BU127" s="170"/>
      <c r="BV127" s="170"/>
      <c r="BW127" s="170"/>
      <c r="BX127" s="170"/>
      <c r="BY127" s="170"/>
      <c r="BZ127" s="170"/>
      <c r="CA127" s="171" t="str">
        <f>IF(AND(BS127="",BT127="",BU127="",BV127="",BW127="",BX127="",BY127="",BZ127=""),"",(VLOOKUP(BS127,'Grade-Percent-GPA'!$E:$F,2,FALSE)+VLOOKUP(BT127,'Grade-Percent-GPA'!$E:$F,2,FALSE)+VLOOKUP(BU127,'Grade-Percent-GPA'!$E:$F,2,FALSE)+VLOOKUP(BV127,'Grade-Percent-GPA'!$E:$F,2,FALSE)+VLOOKUP(BW127,'Grade-Percent-GPA'!$E:$F,2,FALSE)+VLOOKUP(BX127,'Grade-Percent-GPA'!$E:$F,2,FALSE)+VLOOKUP(BY127,'Grade-Percent-GPA'!$E:$F,2,FALSE)+VLOOKUP(BZ127,'Grade-Percent-GPA'!$E:$F,2,FALSE))/(IF(BS127="",0,1)+IF(BT127="",0,1)+IF(BU127="",0,1)+IF(BV127="",0,1)+IF(BW127="",0,1)+IF(BX127="",0,1)+IF(BY127="",0,1)+IF(BZ127="",0,1)))</f>
        <v/>
      </c>
      <c r="CB127" s="171" t="str">
        <f t="shared" si="10"/>
        <v/>
      </c>
      <c r="CC127" s="171" t="str">
        <f t="shared" si="11"/>
        <v/>
      </c>
      <c r="CD127" s="168"/>
      <c r="CE127" s="169"/>
      <c r="CF127" s="170"/>
      <c r="CG127" s="170"/>
      <c r="CH127" s="170"/>
      <c r="CI127" s="170"/>
      <c r="CJ127" s="170"/>
      <c r="CK127" s="170"/>
      <c r="CL127" s="170"/>
      <c r="CM127" s="170"/>
      <c r="CN127" s="171" t="str">
        <f>IF(AND(CF127="",CG127="",CH127="",CI127="",CJ127="",CK127="",CL127="",CM127=""),"",(VLOOKUP(CF127,'Grade-Percent-GPA'!$E:$F,2,FALSE)+VLOOKUP(CG127,'Grade-Percent-GPA'!$E:$F,2,FALSE)+VLOOKUP(CH127,'Grade-Percent-GPA'!$E:$F,2,FALSE)+VLOOKUP(CI127,'Grade-Percent-GPA'!$E:$F,2,FALSE)+VLOOKUP(CJ127,'Grade-Percent-GPA'!$E:$F,2,FALSE)+VLOOKUP(CK127,'Grade-Percent-GPA'!$E:$F,2,FALSE)+VLOOKUP(CL127,'Grade-Percent-GPA'!$E:$F,2,FALSE)+VLOOKUP(CM127,'Grade-Percent-GPA'!$E:$F,2,FALSE))/(IF(CF127="",0,1)+IF(CG127="",0,1)+IF(CH127="",0,1)+IF(CI127="",0,1)+IF(CJ127="",0,1)+IF(CK127="",0,1)+IF(CL127="",0,1)+IF(CM127="",0,1)))</f>
        <v/>
      </c>
      <c r="CO127" s="171" t="str">
        <f t="shared" si="12"/>
        <v/>
      </c>
      <c r="CP127" s="171" t="str">
        <f t="shared" si="13"/>
        <v/>
      </c>
      <c r="CQ127" s="168"/>
      <c r="CR127" s="169"/>
      <c r="CS127" s="170"/>
      <c r="CT127" s="170"/>
      <c r="CU127" s="170"/>
      <c r="CV127" s="170"/>
      <c r="CW127" s="170"/>
      <c r="CX127" s="170"/>
      <c r="CY127" s="170"/>
      <c r="CZ127" s="170"/>
      <c r="DA127" s="171" t="str">
        <f>IF(AND(CS127="",CT127="",CU127="",CV127="",CW127="",CX127="",CY127="",CZ127=""),"",(VLOOKUP(CS127,'Grade-Percent-GPA'!$E:$F,2,FALSE)+VLOOKUP(CT127,'Grade-Percent-GPA'!$E:$F,2,FALSE)+VLOOKUP(CU127,'Grade-Percent-GPA'!$E:$F,2,FALSE)+VLOOKUP(CV127,'Grade-Percent-GPA'!$E:$F,2,FALSE)+VLOOKUP(CW127,'Grade-Percent-GPA'!$E:$F,2,FALSE)+VLOOKUP(CX127,'Grade-Percent-GPA'!$E:$F,2,FALSE)+VLOOKUP(CY127,'Grade-Percent-GPA'!$E:$F,2,FALSE)+VLOOKUP(CZ127,'Grade-Percent-GPA'!$E:$F,2,FALSE))/(IF(CS127="",0,1)+IF(CT127="",0,1)+IF(CU127="",0,1)+IF(CV127="",0,1)+IF(CW127="",0,1)+IF(CX127="",0,1)+IF(CY127="",0,1)+IF(CZ127="",0,1)))</f>
        <v/>
      </c>
      <c r="DB127" s="171" t="str">
        <f t="shared" si="14"/>
        <v/>
      </c>
      <c r="DC127" s="171" t="str">
        <f t="shared" si="15"/>
        <v/>
      </c>
    </row>
    <row r="128" spans="1:107" ht="14.25" customHeight="1" x14ac:dyDescent="0.3">
      <c r="A128" s="167"/>
      <c r="B128" s="110"/>
      <c r="C128" s="110"/>
      <c r="D128" s="168"/>
      <c r="E128" s="169"/>
      <c r="F128" s="170"/>
      <c r="G128" s="170"/>
      <c r="H128" s="170"/>
      <c r="I128" s="170"/>
      <c r="J128" s="170"/>
      <c r="K128" s="170"/>
      <c r="L128" s="170"/>
      <c r="M128" s="170"/>
      <c r="N128" s="171" t="str">
        <f>IF(AND(F128="",G128="",H128="",I128="",J128="",K128="",L128="",M128=""),"",(VLOOKUP(F128,'Grade-Percent-GPA'!$E:$F,2,FALSE)+VLOOKUP(G128,'Grade-Percent-GPA'!$E:$F,2,FALSE)+VLOOKUP(H128,'Grade-Percent-GPA'!$E:$F,2,FALSE)+VLOOKUP(I128,'Grade-Percent-GPA'!$E:$F,2,FALSE)+VLOOKUP(J128,'Grade-Percent-GPA'!$E:$F,2,FALSE)+VLOOKUP(K128,'Grade-Percent-GPA'!$E:$F,2,FALSE)+VLOOKUP(L128,'Grade-Percent-GPA'!$E:$F,2,FALSE)+VLOOKUP(M128,'Grade-Percent-GPA'!$E:$F,2,FALSE))/(IF(F128="",0,1)+IF(G128="",0,1)+IF(H128="",0,1)+IF(I128="",0,1)+IF(J128="",0,1)+IF(K128="",0,1)+IF(L128="",0,1)+IF(M128="",0,1)))</f>
        <v/>
      </c>
      <c r="O128" s="171" t="str">
        <f t="shared" si="0"/>
        <v/>
      </c>
      <c r="P128" s="171" t="str">
        <f t="shared" si="1"/>
        <v/>
      </c>
      <c r="Q128" s="168"/>
      <c r="R128" s="169"/>
      <c r="S128" s="170"/>
      <c r="T128" s="170"/>
      <c r="U128" s="170"/>
      <c r="V128" s="170"/>
      <c r="W128" s="170"/>
      <c r="X128" s="170"/>
      <c r="Y128" s="170"/>
      <c r="Z128" s="170"/>
      <c r="AA128" s="171" t="str">
        <f>IF(AND(S128="",T128="",U128="",V128="",W128="",X128="",Y128="",Z128=""),"",(VLOOKUP(S128,'Grade-Percent-GPA'!$E:$F,2,FALSE)+VLOOKUP(T128,'Grade-Percent-GPA'!$E:$F,2,FALSE)+VLOOKUP(U128,'Grade-Percent-GPA'!$E:$F,2,FALSE)+VLOOKUP(V128,'Grade-Percent-GPA'!$E:$F,2,FALSE)+VLOOKUP(W128,'Grade-Percent-GPA'!$E:$F,2,FALSE)+VLOOKUP(X128,'Grade-Percent-GPA'!$E:$F,2,FALSE)+VLOOKUP(Y128,'Grade-Percent-GPA'!$E:$F,2,FALSE)+VLOOKUP(Z128,'Grade-Percent-GPA'!$E:$F,2,FALSE))/(IF(S128="",0,1)+IF(T128="",0,1)+IF(U128="",0,1)+IF(V128="",0,1)+IF(W128="",0,1)+IF(X128="",0,1)+IF(Y128="",0,1)+IF(Z128="",0,1)))</f>
        <v/>
      </c>
      <c r="AB128" s="171" t="str">
        <f t="shared" si="2"/>
        <v/>
      </c>
      <c r="AC128" s="171" t="str">
        <f t="shared" si="3"/>
        <v/>
      </c>
      <c r="AD128" s="168"/>
      <c r="AE128" s="169"/>
      <c r="AF128" s="170"/>
      <c r="AG128" s="170"/>
      <c r="AH128" s="170"/>
      <c r="AI128" s="170"/>
      <c r="AJ128" s="170"/>
      <c r="AK128" s="170"/>
      <c r="AL128" s="170"/>
      <c r="AM128" s="170"/>
      <c r="AN128" s="171" t="str">
        <f>IF(AND(AF128="",AG128="",AH128="",AI128="",AJ128="",AK128="",AL128="",AM128=""),"",(VLOOKUP(AF128,'Grade-Percent-GPA'!$E:$F,2,FALSE)+VLOOKUP(AG128,'Grade-Percent-GPA'!$E:$F,2,FALSE)+VLOOKUP(AH128,'Grade-Percent-GPA'!$E:$F,2,FALSE)+VLOOKUP(AI128,'Grade-Percent-GPA'!$E:$F,2,FALSE)+VLOOKUP(AJ128,'Grade-Percent-GPA'!$E:$F,2,FALSE)+VLOOKUP(AK128,'Grade-Percent-GPA'!$E:$F,2,FALSE)+VLOOKUP(AL128,'Grade-Percent-GPA'!$E:$F,2,FALSE)+VLOOKUP(AM128,'Grade-Percent-GPA'!$E:$F,2,FALSE))/(IF(AF128="",0,1)+IF(AG128="",0,1)+IF(AH128="",0,1)+IF(AI128="",0,1)+IF(AJ128="",0,1)+IF(AK128="",0,1)+IF(AL128="",0,1)+IF(AM128="",0,1)))</f>
        <v/>
      </c>
      <c r="AO128" s="171" t="str">
        <f t="shared" si="4"/>
        <v/>
      </c>
      <c r="AP128" s="171" t="str">
        <f t="shared" si="5"/>
        <v/>
      </c>
      <c r="AQ128" s="168"/>
      <c r="AR128" s="169"/>
      <c r="AS128" s="170"/>
      <c r="AT128" s="170"/>
      <c r="AU128" s="170"/>
      <c r="AV128" s="170"/>
      <c r="AW128" s="170"/>
      <c r="AX128" s="170"/>
      <c r="AY128" s="170"/>
      <c r="AZ128" s="170"/>
      <c r="BA128" s="171" t="str">
        <f>IF(AND(AS128="",AT128="",AU128="",AV128="",AW128="",AX128="",AY128="",AZ128=""),"",(VLOOKUP(AS128,'Grade-Percent-GPA'!$E:$F,2,FALSE)+VLOOKUP(AT128,'Grade-Percent-GPA'!$E:$F,2,FALSE)+VLOOKUP(AU128,'Grade-Percent-GPA'!$E:$F,2,FALSE)+VLOOKUP(AV128,'Grade-Percent-GPA'!$E:$F,2,FALSE)+VLOOKUP(AW128,'Grade-Percent-GPA'!$E:$F,2,FALSE)+VLOOKUP(AX128,'Grade-Percent-GPA'!$E:$F,2,FALSE)+VLOOKUP(AY128,'Grade-Percent-GPA'!$E:$F,2,FALSE)+VLOOKUP(AZ128,'Grade-Percent-GPA'!$E:$F,2,FALSE))/(IF(AS128="",0,1)+IF(AT128="",0,1)+IF(AU128="",0,1)+IF(AV128="",0,1)+IF(AW128="",0,1)+IF(AX128="",0,1)+IF(AY128="",0,1)+IF(AZ128="",0,1)))</f>
        <v/>
      </c>
      <c r="BB128" s="171" t="str">
        <f t="shared" si="6"/>
        <v/>
      </c>
      <c r="BC128" s="171" t="str">
        <f t="shared" si="7"/>
        <v/>
      </c>
      <c r="BD128" s="168"/>
      <c r="BE128" s="169"/>
      <c r="BF128" s="170"/>
      <c r="BG128" s="170"/>
      <c r="BH128" s="170"/>
      <c r="BI128" s="170"/>
      <c r="BJ128" s="170"/>
      <c r="BK128" s="170"/>
      <c r="BL128" s="170"/>
      <c r="BM128" s="170"/>
      <c r="BN128" s="171" t="str">
        <f>IF(AND(BF128="",BG128="",BH128="",BI128="",BJ128="",BK128="",BL128="",BM128=""),"",(VLOOKUP(BF128,'Grade-Percent-GPA'!$E:$F,2,FALSE)+VLOOKUP(BG128,'Grade-Percent-GPA'!$E:$F,2,FALSE)+VLOOKUP(BH128,'Grade-Percent-GPA'!$E:$F,2,FALSE)+VLOOKUP(BI128,'Grade-Percent-GPA'!$E:$F,2,FALSE)+VLOOKUP(BJ128,'Grade-Percent-GPA'!$E:$F,2,FALSE)+VLOOKUP(BK128,'Grade-Percent-GPA'!$E:$F,2,FALSE)+VLOOKUP(BL128,'Grade-Percent-GPA'!$E:$F,2,FALSE)+VLOOKUP(BM128,'Grade-Percent-GPA'!$E:$F,2,FALSE))/(IF(BF128="",0,1)+IF(BG128="",0,1)+IF(BH128="",0,1)+IF(BI128="",0,1)+IF(BJ128="",0,1)+IF(BK128="",0,1)+IF(BL128="",0,1)+IF(BM128="",0,1)))</f>
        <v/>
      </c>
      <c r="BO128" s="171" t="str">
        <f t="shared" si="8"/>
        <v/>
      </c>
      <c r="BP128" s="171" t="str">
        <f t="shared" si="9"/>
        <v/>
      </c>
      <c r="BQ128" s="168"/>
      <c r="BR128" s="169"/>
      <c r="BS128" s="170"/>
      <c r="BT128" s="170"/>
      <c r="BU128" s="170"/>
      <c r="BV128" s="170"/>
      <c r="BW128" s="170"/>
      <c r="BX128" s="170"/>
      <c r="BY128" s="170"/>
      <c r="BZ128" s="170"/>
      <c r="CA128" s="171" t="str">
        <f>IF(AND(BS128="",BT128="",BU128="",BV128="",BW128="",BX128="",BY128="",BZ128=""),"",(VLOOKUP(BS128,'Grade-Percent-GPA'!$E:$F,2,FALSE)+VLOOKUP(BT128,'Grade-Percent-GPA'!$E:$F,2,FALSE)+VLOOKUP(BU128,'Grade-Percent-GPA'!$E:$F,2,FALSE)+VLOOKUP(BV128,'Grade-Percent-GPA'!$E:$F,2,FALSE)+VLOOKUP(BW128,'Grade-Percent-GPA'!$E:$F,2,FALSE)+VLOOKUP(BX128,'Grade-Percent-GPA'!$E:$F,2,FALSE)+VLOOKUP(BY128,'Grade-Percent-GPA'!$E:$F,2,FALSE)+VLOOKUP(BZ128,'Grade-Percent-GPA'!$E:$F,2,FALSE))/(IF(BS128="",0,1)+IF(BT128="",0,1)+IF(BU128="",0,1)+IF(BV128="",0,1)+IF(BW128="",0,1)+IF(BX128="",0,1)+IF(BY128="",0,1)+IF(BZ128="",0,1)))</f>
        <v/>
      </c>
      <c r="CB128" s="171" t="str">
        <f t="shared" si="10"/>
        <v/>
      </c>
      <c r="CC128" s="171" t="str">
        <f t="shared" si="11"/>
        <v/>
      </c>
      <c r="CD128" s="168"/>
      <c r="CE128" s="169"/>
      <c r="CF128" s="170"/>
      <c r="CG128" s="170"/>
      <c r="CH128" s="170"/>
      <c r="CI128" s="170"/>
      <c r="CJ128" s="170"/>
      <c r="CK128" s="170"/>
      <c r="CL128" s="170"/>
      <c r="CM128" s="170"/>
      <c r="CN128" s="171" t="str">
        <f>IF(AND(CF128="",CG128="",CH128="",CI128="",CJ128="",CK128="",CL128="",CM128=""),"",(VLOOKUP(CF128,'Grade-Percent-GPA'!$E:$F,2,FALSE)+VLOOKUP(CG128,'Grade-Percent-GPA'!$E:$F,2,FALSE)+VLOOKUP(CH128,'Grade-Percent-GPA'!$E:$F,2,FALSE)+VLOOKUP(CI128,'Grade-Percent-GPA'!$E:$F,2,FALSE)+VLOOKUP(CJ128,'Grade-Percent-GPA'!$E:$F,2,FALSE)+VLOOKUP(CK128,'Grade-Percent-GPA'!$E:$F,2,FALSE)+VLOOKUP(CL128,'Grade-Percent-GPA'!$E:$F,2,FALSE)+VLOOKUP(CM128,'Grade-Percent-GPA'!$E:$F,2,FALSE))/(IF(CF128="",0,1)+IF(CG128="",0,1)+IF(CH128="",0,1)+IF(CI128="",0,1)+IF(CJ128="",0,1)+IF(CK128="",0,1)+IF(CL128="",0,1)+IF(CM128="",0,1)))</f>
        <v/>
      </c>
      <c r="CO128" s="171" t="str">
        <f t="shared" si="12"/>
        <v/>
      </c>
      <c r="CP128" s="171" t="str">
        <f t="shared" si="13"/>
        <v/>
      </c>
      <c r="CQ128" s="168"/>
      <c r="CR128" s="169"/>
      <c r="CS128" s="170"/>
      <c r="CT128" s="170"/>
      <c r="CU128" s="170"/>
      <c r="CV128" s="170"/>
      <c r="CW128" s="170"/>
      <c r="CX128" s="170"/>
      <c r="CY128" s="170"/>
      <c r="CZ128" s="170"/>
      <c r="DA128" s="171" t="str">
        <f>IF(AND(CS128="",CT128="",CU128="",CV128="",CW128="",CX128="",CY128="",CZ128=""),"",(VLOOKUP(CS128,'Grade-Percent-GPA'!$E:$F,2,FALSE)+VLOOKUP(CT128,'Grade-Percent-GPA'!$E:$F,2,FALSE)+VLOOKUP(CU128,'Grade-Percent-GPA'!$E:$F,2,FALSE)+VLOOKUP(CV128,'Grade-Percent-GPA'!$E:$F,2,FALSE)+VLOOKUP(CW128,'Grade-Percent-GPA'!$E:$F,2,FALSE)+VLOOKUP(CX128,'Grade-Percent-GPA'!$E:$F,2,FALSE)+VLOOKUP(CY128,'Grade-Percent-GPA'!$E:$F,2,FALSE)+VLOOKUP(CZ128,'Grade-Percent-GPA'!$E:$F,2,FALSE))/(IF(CS128="",0,1)+IF(CT128="",0,1)+IF(CU128="",0,1)+IF(CV128="",0,1)+IF(CW128="",0,1)+IF(CX128="",0,1)+IF(CY128="",0,1)+IF(CZ128="",0,1)))</f>
        <v/>
      </c>
      <c r="DB128" s="171" t="str">
        <f t="shared" si="14"/>
        <v/>
      </c>
      <c r="DC128" s="171" t="str">
        <f t="shared" si="15"/>
        <v/>
      </c>
    </row>
    <row r="129" spans="1:107" ht="14.25" customHeight="1" x14ac:dyDescent="0.3">
      <c r="A129" s="167"/>
      <c r="B129" s="110"/>
      <c r="C129" s="110"/>
      <c r="D129" s="168"/>
      <c r="E129" s="169"/>
      <c r="F129" s="170"/>
      <c r="G129" s="170"/>
      <c r="H129" s="170"/>
      <c r="I129" s="170"/>
      <c r="J129" s="170"/>
      <c r="K129" s="170"/>
      <c r="L129" s="170"/>
      <c r="M129" s="170"/>
      <c r="N129" s="171" t="str">
        <f>IF(AND(F129="",G129="",H129="",I129="",J129="",K129="",L129="",M129=""),"",(VLOOKUP(F129,'Grade-Percent-GPA'!$E:$F,2,FALSE)+VLOOKUP(G129,'Grade-Percent-GPA'!$E:$F,2,FALSE)+VLOOKUP(H129,'Grade-Percent-GPA'!$E:$F,2,FALSE)+VLOOKUP(I129,'Grade-Percent-GPA'!$E:$F,2,FALSE)+VLOOKUP(J129,'Grade-Percent-GPA'!$E:$F,2,FALSE)+VLOOKUP(K129,'Grade-Percent-GPA'!$E:$F,2,FALSE)+VLOOKUP(L129,'Grade-Percent-GPA'!$E:$F,2,FALSE)+VLOOKUP(M129,'Grade-Percent-GPA'!$E:$F,2,FALSE))/(IF(F129="",0,1)+IF(G129="",0,1)+IF(H129="",0,1)+IF(I129="",0,1)+IF(J129="",0,1)+IF(K129="",0,1)+IF(L129="",0,1)+IF(M129="",0,1)))</f>
        <v/>
      </c>
      <c r="O129" s="171" t="str">
        <f t="shared" si="0"/>
        <v/>
      </c>
      <c r="P129" s="171" t="str">
        <f t="shared" si="1"/>
        <v/>
      </c>
      <c r="Q129" s="168"/>
      <c r="R129" s="169"/>
      <c r="S129" s="170"/>
      <c r="T129" s="170"/>
      <c r="U129" s="170"/>
      <c r="V129" s="170"/>
      <c r="W129" s="170"/>
      <c r="X129" s="170"/>
      <c r="Y129" s="170"/>
      <c r="Z129" s="170"/>
      <c r="AA129" s="171" t="str">
        <f>IF(AND(S129="",T129="",U129="",V129="",W129="",X129="",Y129="",Z129=""),"",(VLOOKUP(S129,'Grade-Percent-GPA'!$E:$F,2,FALSE)+VLOOKUP(T129,'Grade-Percent-GPA'!$E:$F,2,FALSE)+VLOOKUP(U129,'Grade-Percent-GPA'!$E:$F,2,FALSE)+VLOOKUP(V129,'Grade-Percent-GPA'!$E:$F,2,FALSE)+VLOOKUP(W129,'Grade-Percent-GPA'!$E:$F,2,FALSE)+VLOOKUP(X129,'Grade-Percent-GPA'!$E:$F,2,FALSE)+VLOOKUP(Y129,'Grade-Percent-GPA'!$E:$F,2,FALSE)+VLOOKUP(Z129,'Grade-Percent-GPA'!$E:$F,2,FALSE))/(IF(S129="",0,1)+IF(T129="",0,1)+IF(U129="",0,1)+IF(V129="",0,1)+IF(W129="",0,1)+IF(X129="",0,1)+IF(Y129="",0,1)+IF(Z129="",0,1)))</f>
        <v/>
      </c>
      <c r="AB129" s="171" t="str">
        <f t="shared" si="2"/>
        <v/>
      </c>
      <c r="AC129" s="171" t="str">
        <f t="shared" si="3"/>
        <v/>
      </c>
      <c r="AD129" s="168"/>
      <c r="AE129" s="169"/>
      <c r="AF129" s="170"/>
      <c r="AG129" s="170"/>
      <c r="AH129" s="170"/>
      <c r="AI129" s="170"/>
      <c r="AJ129" s="170"/>
      <c r="AK129" s="170"/>
      <c r="AL129" s="170"/>
      <c r="AM129" s="170"/>
      <c r="AN129" s="171" t="str">
        <f>IF(AND(AF129="",AG129="",AH129="",AI129="",AJ129="",AK129="",AL129="",AM129=""),"",(VLOOKUP(AF129,'Grade-Percent-GPA'!$E:$F,2,FALSE)+VLOOKUP(AG129,'Grade-Percent-GPA'!$E:$F,2,FALSE)+VLOOKUP(AH129,'Grade-Percent-GPA'!$E:$F,2,FALSE)+VLOOKUP(AI129,'Grade-Percent-GPA'!$E:$F,2,FALSE)+VLOOKUP(AJ129,'Grade-Percent-GPA'!$E:$F,2,FALSE)+VLOOKUP(AK129,'Grade-Percent-GPA'!$E:$F,2,FALSE)+VLOOKUP(AL129,'Grade-Percent-GPA'!$E:$F,2,FALSE)+VLOOKUP(AM129,'Grade-Percent-GPA'!$E:$F,2,FALSE))/(IF(AF129="",0,1)+IF(AG129="",0,1)+IF(AH129="",0,1)+IF(AI129="",0,1)+IF(AJ129="",0,1)+IF(AK129="",0,1)+IF(AL129="",0,1)+IF(AM129="",0,1)))</f>
        <v/>
      </c>
      <c r="AO129" s="171" t="str">
        <f t="shared" si="4"/>
        <v/>
      </c>
      <c r="AP129" s="171" t="str">
        <f t="shared" si="5"/>
        <v/>
      </c>
      <c r="AQ129" s="168"/>
      <c r="AR129" s="169"/>
      <c r="AS129" s="170"/>
      <c r="AT129" s="170"/>
      <c r="AU129" s="170"/>
      <c r="AV129" s="170"/>
      <c r="AW129" s="170"/>
      <c r="AX129" s="170"/>
      <c r="AY129" s="170"/>
      <c r="AZ129" s="170"/>
      <c r="BA129" s="171" t="str">
        <f>IF(AND(AS129="",AT129="",AU129="",AV129="",AW129="",AX129="",AY129="",AZ129=""),"",(VLOOKUP(AS129,'Grade-Percent-GPA'!$E:$F,2,FALSE)+VLOOKUP(AT129,'Grade-Percent-GPA'!$E:$F,2,FALSE)+VLOOKUP(AU129,'Grade-Percent-GPA'!$E:$F,2,FALSE)+VLOOKUP(AV129,'Grade-Percent-GPA'!$E:$F,2,FALSE)+VLOOKUP(AW129,'Grade-Percent-GPA'!$E:$F,2,FALSE)+VLOOKUP(AX129,'Grade-Percent-GPA'!$E:$F,2,FALSE)+VLOOKUP(AY129,'Grade-Percent-GPA'!$E:$F,2,FALSE)+VLOOKUP(AZ129,'Grade-Percent-GPA'!$E:$F,2,FALSE))/(IF(AS129="",0,1)+IF(AT129="",0,1)+IF(AU129="",0,1)+IF(AV129="",0,1)+IF(AW129="",0,1)+IF(AX129="",0,1)+IF(AY129="",0,1)+IF(AZ129="",0,1)))</f>
        <v/>
      </c>
      <c r="BB129" s="171" t="str">
        <f t="shared" si="6"/>
        <v/>
      </c>
      <c r="BC129" s="171" t="str">
        <f t="shared" si="7"/>
        <v/>
      </c>
      <c r="BD129" s="168"/>
      <c r="BE129" s="169"/>
      <c r="BF129" s="170"/>
      <c r="BG129" s="170"/>
      <c r="BH129" s="170"/>
      <c r="BI129" s="170"/>
      <c r="BJ129" s="170"/>
      <c r="BK129" s="170"/>
      <c r="BL129" s="170"/>
      <c r="BM129" s="170"/>
      <c r="BN129" s="171" t="str">
        <f>IF(AND(BF129="",BG129="",BH129="",BI129="",BJ129="",BK129="",BL129="",BM129=""),"",(VLOOKUP(BF129,'Grade-Percent-GPA'!$E:$F,2,FALSE)+VLOOKUP(BG129,'Grade-Percent-GPA'!$E:$F,2,FALSE)+VLOOKUP(BH129,'Grade-Percent-GPA'!$E:$F,2,FALSE)+VLOOKUP(BI129,'Grade-Percent-GPA'!$E:$F,2,FALSE)+VLOOKUP(BJ129,'Grade-Percent-GPA'!$E:$F,2,FALSE)+VLOOKUP(BK129,'Grade-Percent-GPA'!$E:$F,2,FALSE)+VLOOKUP(BL129,'Grade-Percent-GPA'!$E:$F,2,FALSE)+VLOOKUP(BM129,'Grade-Percent-GPA'!$E:$F,2,FALSE))/(IF(BF129="",0,1)+IF(BG129="",0,1)+IF(BH129="",0,1)+IF(BI129="",0,1)+IF(BJ129="",0,1)+IF(BK129="",0,1)+IF(BL129="",0,1)+IF(BM129="",0,1)))</f>
        <v/>
      </c>
      <c r="BO129" s="171" t="str">
        <f t="shared" si="8"/>
        <v/>
      </c>
      <c r="BP129" s="171" t="str">
        <f t="shared" si="9"/>
        <v/>
      </c>
      <c r="BQ129" s="168"/>
      <c r="BR129" s="169"/>
      <c r="BS129" s="170"/>
      <c r="BT129" s="170"/>
      <c r="BU129" s="170"/>
      <c r="BV129" s="170"/>
      <c r="BW129" s="170"/>
      <c r="BX129" s="170"/>
      <c r="BY129" s="170"/>
      <c r="BZ129" s="170"/>
      <c r="CA129" s="171" t="str">
        <f>IF(AND(BS129="",BT129="",BU129="",BV129="",BW129="",BX129="",BY129="",BZ129=""),"",(VLOOKUP(BS129,'Grade-Percent-GPA'!$E:$F,2,FALSE)+VLOOKUP(BT129,'Grade-Percent-GPA'!$E:$F,2,FALSE)+VLOOKUP(BU129,'Grade-Percent-GPA'!$E:$F,2,FALSE)+VLOOKUP(BV129,'Grade-Percent-GPA'!$E:$F,2,FALSE)+VLOOKUP(BW129,'Grade-Percent-GPA'!$E:$F,2,FALSE)+VLOOKUP(BX129,'Grade-Percent-GPA'!$E:$F,2,FALSE)+VLOOKUP(BY129,'Grade-Percent-GPA'!$E:$F,2,FALSE)+VLOOKUP(BZ129,'Grade-Percent-GPA'!$E:$F,2,FALSE))/(IF(BS129="",0,1)+IF(BT129="",0,1)+IF(BU129="",0,1)+IF(BV129="",0,1)+IF(BW129="",0,1)+IF(BX129="",0,1)+IF(BY129="",0,1)+IF(BZ129="",0,1)))</f>
        <v/>
      </c>
      <c r="CB129" s="171" t="str">
        <f t="shared" si="10"/>
        <v/>
      </c>
      <c r="CC129" s="171" t="str">
        <f t="shared" si="11"/>
        <v/>
      </c>
      <c r="CD129" s="168"/>
      <c r="CE129" s="169"/>
      <c r="CF129" s="170"/>
      <c r="CG129" s="170"/>
      <c r="CH129" s="170"/>
      <c r="CI129" s="170"/>
      <c r="CJ129" s="170"/>
      <c r="CK129" s="170"/>
      <c r="CL129" s="170"/>
      <c r="CM129" s="170"/>
      <c r="CN129" s="171" t="str">
        <f>IF(AND(CF129="",CG129="",CH129="",CI129="",CJ129="",CK129="",CL129="",CM129=""),"",(VLOOKUP(CF129,'Grade-Percent-GPA'!$E:$F,2,FALSE)+VLOOKUP(CG129,'Grade-Percent-GPA'!$E:$F,2,FALSE)+VLOOKUP(CH129,'Grade-Percent-GPA'!$E:$F,2,FALSE)+VLOOKUP(CI129,'Grade-Percent-GPA'!$E:$F,2,FALSE)+VLOOKUP(CJ129,'Grade-Percent-GPA'!$E:$F,2,FALSE)+VLOOKUP(CK129,'Grade-Percent-GPA'!$E:$F,2,FALSE)+VLOOKUP(CL129,'Grade-Percent-GPA'!$E:$F,2,FALSE)+VLOOKUP(CM129,'Grade-Percent-GPA'!$E:$F,2,FALSE))/(IF(CF129="",0,1)+IF(CG129="",0,1)+IF(CH129="",0,1)+IF(CI129="",0,1)+IF(CJ129="",0,1)+IF(CK129="",0,1)+IF(CL129="",0,1)+IF(CM129="",0,1)))</f>
        <v/>
      </c>
      <c r="CO129" s="171" t="str">
        <f t="shared" si="12"/>
        <v/>
      </c>
      <c r="CP129" s="171" t="str">
        <f t="shared" si="13"/>
        <v/>
      </c>
      <c r="CQ129" s="168"/>
      <c r="CR129" s="169"/>
      <c r="CS129" s="170"/>
      <c r="CT129" s="170"/>
      <c r="CU129" s="170"/>
      <c r="CV129" s="170"/>
      <c r="CW129" s="170"/>
      <c r="CX129" s="170"/>
      <c r="CY129" s="170"/>
      <c r="CZ129" s="170"/>
      <c r="DA129" s="171" t="str">
        <f>IF(AND(CS129="",CT129="",CU129="",CV129="",CW129="",CX129="",CY129="",CZ129=""),"",(VLOOKUP(CS129,'Grade-Percent-GPA'!$E:$F,2,FALSE)+VLOOKUP(CT129,'Grade-Percent-GPA'!$E:$F,2,FALSE)+VLOOKUP(CU129,'Grade-Percent-GPA'!$E:$F,2,FALSE)+VLOOKUP(CV129,'Grade-Percent-GPA'!$E:$F,2,FALSE)+VLOOKUP(CW129,'Grade-Percent-GPA'!$E:$F,2,FALSE)+VLOOKUP(CX129,'Grade-Percent-GPA'!$E:$F,2,FALSE)+VLOOKUP(CY129,'Grade-Percent-GPA'!$E:$F,2,FALSE)+VLOOKUP(CZ129,'Grade-Percent-GPA'!$E:$F,2,FALSE))/(IF(CS129="",0,1)+IF(CT129="",0,1)+IF(CU129="",0,1)+IF(CV129="",0,1)+IF(CW129="",0,1)+IF(CX129="",0,1)+IF(CY129="",0,1)+IF(CZ129="",0,1)))</f>
        <v/>
      </c>
      <c r="DB129" s="171" t="str">
        <f t="shared" si="14"/>
        <v/>
      </c>
      <c r="DC129" s="171" t="str">
        <f t="shared" si="15"/>
        <v/>
      </c>
    </row>
    <row r="130" spans="1:107" ht="14.25" customHeight="1" x14ac:dyDescent="0.3">
      <c r="A130" s="167"/>
      <c r="B130" s="110"/>
      <c r="C130" s="110"/>
      <c r="D130" s="168"/>
      <c r="E130" s="169"/>
      <c r="F130" s="170"/>
      <c r="G130" s="170"/>
      <c r="H130" s="170"/>
      <c r="I130" s="170"/>
      <c r="J130" s="170"/>
      <c r="K130" s="170"/>
      <c r="L130" s="170"/>
      <c r="M130" s="170"/>
      <c r="N130" s="171" t="str">
        <f>IF(AND(F130="",G130="",H130="",I130="",J130="",K130="",L130="",M130=""),"",(VLOOKUP(F130,'Grade-Percent-GPA'!$E:$F,2,FALSE)+VLOOKUP(G130,'Grade-Percent-GPA'!$E:$F,2,FALSE)+VLOOKUP(H130,'Grade-Percent-GPA'!$E:$F,2,FALSE)+VLOOKUP(I130,'Grade-Percent-GPA'!$E:$F,2,FALSE)+VLOOKUP(J130,'Grade-Percent-GPA'!$E:$F,2,FALSE)+VLOOKUP(K130,'Grade-Percent-GPA'!$E:$F,2,FALSE)+VLOOKUP(L130,'Grade-Percent-GPA'!$E:$F,2,FALSE)+VLOOKUP(M130,'Grade-Percent-GPA'!$E:$F,2,FALSE))/(IF(F130="",0,1)+IF(G130="",0,1)+IF(H130="",0,1)+IF(I130="",0,1)+IF(J130="",0,1)+IF(K130="",0,1)+IF(L130="",0,1)+IF(M130="",0,1)))</f>
        <v/>
      </c>
      <c r="O130" s="171" t="str">
        <f t="shared" si="0"/>
        <v/>
      </c>
      <c r="P130" s="171" t="str">
        <f t="shared" si="1"/>
        <v/>
      </c>
      <c r="Q130" s="168"/>
      <c r="R130" s="169"/>
      <c r="S130" s="170"/>
      <c r="T130" s="170"/>
      <c r="U130" s="170"/>
      <c r="V130" s="170"/>
      <c r="W130" s="170"/>
      <c r="X130" s="170"/>
      <c r="Y130" s="170"/>
      <c r="Z130" s="170"/>
      <c r="AA130" s="171" t="str">
        <f>IF(AND(S130="",T130="",U130="",V130="",W130="",X130="",Y130="",Z130=""),"",(VLOOKUP(S130,'Grade-Percent-GPA'!$E:$F,2,FALSE)+VLOOKUP(T130,'Grade-Percent-GPA'!$E:$F,2,FALSE)+VLOOKUP(U130,'Grade-Percent-GPA'!$E:$F,2,FALSE)+VLOOKUP(V130,'Grade-Percent-GPA'!$E:$F,2,FALSE)+VLOOKUP(W130,'Grade-Percent-GPA'!$E:$F,2,FALSE)+VLOOKUP(X130,'Grade-Percent-GPA'!$E:$F,2,FALSE)+VLOOKUP(Y130,'Grade-Percent-GPA'!$E:$F,2,FALSE)+VLOOKUP(Z130,'Grade-Percent-GPA'!$E:$F,2,FALSE))/(IF(S130="",0,1)+IF(T130="",0,1)+IF(U130="",0,1)+IF(V130="",0,1)+IF(W130="",0,1)+IF(X130="",0,1)+IF(Y130="",0,1)+IF(Z130="",0,1)))</f>
        <v/>
      </c>
      <c r="AB130" s="171" t="str">
        <f t="shared" si="2"/>
        <v/>
      </c>
      <c r="AC130" s="171" t="str">
        <f t="shared" si="3"/>
        <v/>
      </c>
      <c r="AD130" s="168"/>
      <c r="AE130" s="169"/>
      <c r="AF130" s="170"/>
      <c r="AG130" s="170"/>
      <c r="AH130" s="170"/>
      <c r="AI130" s="170"/>
      <c r="AJ130" s="170"/>
      <c r="AK130" s="170"/>
      <c r="AL130" s="170"/>
      <c r="AM130" s="170"/>
      <c r="AN130" s="171" t="str">
        <f>IF(AND(AF130="",AG130="",AH130="",AI130="",AJ130="",AK130="",AL130="",AM130=""),"",(VLOOKUP(AF130,'Grade-Percent-GPA'!$E:$F,2,FALSE)+VLOOKUP(AG130,'Grade-Percent-GPA'!$E:$F,2,FALSE)+VLOOKUP(AH130,'Grade-Percent-GPA'!$E:$F,2,FALSE)+VLOOKUP(AI130,'Grade-Percent-GPA'!$E:$F,2,FALSE)+VLOOKUP(AJ130,'Grade-Percent-GPA'!$E:$F,2,FALSE)+VLOOKUP(AK130,'Grade-Percent-GPA'!$E:$F,2,FALSE)+VLOOKUP(AL130,'Grade-Percent-GPA'!$E:$F,2,FALSE)+VLOOKUP(AM130,'Grade-Percent-GPA'!$E:$F,2,FALSE))/(IF(AF130="",0,1)+IF(AG130="",0,1)+IF(AH130="",0,1)+IF(AI130="",0,1)+IF(AJ130="",0,1)+IF(AK130="",0,1)+IF(AL130="",0,1)+IF(AM130="",0,1)))</f>
        <v/>
      </c>
      <c r="AO130" s="171" t="str">
        <f t="shared" si="4"/>
        <v/>
      </c>
      <c r="AP130" s="171" t="str">
        <f t="shared" si="5"/>
        <v/>
      </c>
      <c r="AQ130" s="168"/>
      <c r="AR130" s="169"/>
      <c r="AS130" s="170"/>
      <c r="AT130" s="170"/>
      <c r="AU130" s="170"/>
      <c r="AV130" s="170"/>
      <c r="AW130" s="170"/>
      <c r="AX130" s="170"/>
      <c r="AY130" s="170"/>
      <c r="AZ130" s="170"/>
      <c r="BA130" s="171" t="str">
        <f>IF(AND(AS130="",AT130="",AU130="",AV130="",AW130="",AX130="",AY130="",AZ130=""),"",(VLOOKUP(AS130,'Grade-Percent-GPA'!$E:$F,2,FALSE)+VLOOKUP(AT130,'Grade-Percent-GPA'!$E:$F,2,FALSE)+VLOOKUP(AU130,'Grade-Percent-GPA'!$E:$F,2,FALSE)+VLOOKUP(AV130,'Grade-Percent-GPA'!$E:$F,2,FALSE)+VLOOKUP(AW130,'Grade-Percent-GPA'!$E:$F,2,FALSE)+VLOOKUP(AX130,'Grade-Percent-GPA'!$E:$F,2,FALSE)+VLOOKUP(AY130,'Grade-Percent-GPA'!$E:$F,2,FALSE)+VLOOKUP(AZ130,'Grade-Percent-GPA'!$E:$F,2,FALSE))/(IF(AS130="",0,1)+IF(AT130="",0,1)+IF(AU130="",0,1)+IF(AV130="",0,1)+IF(AW130="",0,1)+IF(AX130="",0,1)+IF(AY130="",0,1)+IF(AZ130="",0,1)))</f>
        <v/>
      </c>
      <c r="BB130" s="171" t="str">
        <f t="shared" si="6"/>
        <v/>
      </c>
      <c r="BC130" s="171" t="str">
        <f t="shared" si="7"/>
        <v/>
      </c>
      <c r="BD130" s="168"/>
      <c r="BE130" s="169"/>
      <c r="BF130" s="170"/>
      <c r="BG130" s="170"/>
      <c r="BH130" s="170"/>
      <c r="BI130" s="170"/>
      <c r="BJ130" s="170"/>
      <c r="BK130" s="170"/>
      <c r="BL130" s="170"/>
      <c r="BM130" s="170"/>
      <c r="BN130" s="171" t="str">
        <f>IF(AND(BF130="",BG130="",BH130="",BI130="",BJ130="",BK130="",BL130="",BM130=""),"",(VLOOKUP(BF130,'Grade-Percent-GPA'!$E:$F,2,FALSE)+VLOOKUP(BG130,'Grade-Percent-GPA'!$E:$F,2,FALSE)+VLOOKUP(BH130,'Grade-Percent-GPA'!$E:$F,2,FALSE)+VLOOKUP(BI130,'Grade-Percent-GPA'!$E:$F,2,FALSE)+VLOOKUP(BJ130,'Grade-Percent-GPA'!$E:$F,2,FALSE)+VLOOKUP(BK130,'Grade-Percent-GPA'!$E:$F,2,FALSE)+VLOOKUP(BL130,'Grade-Percent-GPA'!$E:$F,2,FALSE)+VLOOKUP(BM130,'Grade-Percent-GPA'!$E:$F,2,FALSE))/(IF(BF130="",0,1)+IF(BG130="",0,1)+IF(BH130="",0,1)+IF(BI130="",0,1)+IF(BJ130="",0,1)+IF(BK130="",0,1)+IF(BL130="",0,1)+IF(BM130="",0,1)))</f>
        <v/>
      </c>
      <c r="BO130" s="171" t="str">
        <f t="shared" si="8"/>
        <v/>
      </c>
      <c r="BP130" s="171" t="str">
        <f t="shared" si="9"/>
        <v/>
      </c>
      <c r="BQ130" s="168"/>
      <c r="BR130" s="169"/>
      <c r="BS130" s="170"/>
      <c r="BT130" s="170"/>
      <c r="BU130" s="170"/>
      <c r="BV130" s="170"/>
      <c r="BW130" s="170"/>
      <c r="BX130" s="170"/>
      <c r="BY130" s="170"/>
      <c r="BZ130" s="170"/>
      <c r="CA130" s="171" t="str">
        <f>IF(AND(BS130="",BT130="",BU130="",BV130="",BW130="",BX130="",BY130="",BZ130=""),"",(VLOOKUP(BS130,'Grade-Percent-GPA'!$E:$F,2,FALSE)+VLOOKUP(BT130,'Grade-Percent-GPA'!$E:$F,2,FALSE)+VLOOKUP(BU130,'Grade-Percent-GPA'!$E:$F,2,FALSE)+VLOOKUP(BV130,'Grade-Percent-GPA'!$E:$F,2,FALSE)+VLOOKUP(BW130,'Grade-Percent-GPA'!$E:$F,2,FALSE)+VLOOKUP(BX130,'Grade-Percent-GPA'!$E:$F,2,FALSE)+VLOOKUP(BY130,'Grade-Percent-GPA'!$E:$F,2,FALSE)+VLOOKUP(BZ130,'Grade-Percent-GPA'!$E:$F,2,FALSE))/(IF(BS130="",0,1)+IF(BT130="",0,1)+IF(BU130="",0,1)+IF(BV130="",0,1)+IF(BW130="",0,1)+IF(BX130="",0,1)+IF(BY130="",0,1)+IF(BZ130="",0,1)))</f>
        <v/>
      </c>
      <c r="CB130" s="171" t="str">
        <f t="shared" si="10"/>
        <v/>
      </c>
      <c r="CC130" s="171" t="str">
        <f t="shared" si="11"/>
        <v/>
      </c>
      <c r="CD130" s="168"/>
      <c r="CE130" s="169"/>
      <c r="CF130" s="170"/>
      <c r="CG130" s="170"/>
      <c r="CH130" s="170"/>
      <c r="CI130" s="170"/>
      <c r="CJ130" s="170"/>
      <c r="CK130" s="170"/>
      <c r="CL130" s="170"/>
      <c r="CM130" s="170"/>
      <c r="CN130" s="171" t="str">
        <f>IF(AND(CF130="",CG130="",CH130="",CI130="",CJ130="",CK130="",CL130="",CM130=""),"",(VLOOKUP(CF130,'Grade-Percent-GPA'!$E:$F,2,FALSE)+VLOOKUP(CG130,'Grade-Percent-GPA'!$E:$F,2,FALSE)+VLOOKUP(CH130,'Grade-Percent-GPA'!$E:$F,2,FALSE)+VLOOKUP(CI130,'Grade-Percent-GPA'!$E:$F,2,FALSE)+VLOOKUP(CJ130,'Grade-Percent-GPA'!$E:$F,2,FALSE)+VLOOKUP(CK130,'Grade-Percent-GPA'!$E:$F,2,FALSE)+VLOOKUP(CL130,'Grade-Percent-GPA'!$E:$F,2,FALSE)+VLOOKUP(CM130,'Grade-Percent-GPA'!$E:$F,2,FALSE))/(IF(CF130="",0,1)+IF(CG130="",0,1)+IF(CH130="",0,1)+IF(CI130="",0,1)+IF(CJ130="",0,1)+IF(CK130="",0,1)+IF(CL130="",0,1)+IF(CM130="",0,1)))</f>
        <v/>
      </c>
      <c r="CO130" s="171" t="str">
        <f t="shared" si="12"/>
        <v/>
      </c>
      <c r="CP130" s="171" t="str">
        <f t="shared" si="13"/>
        <v/>
      </c>
      <c r="CQ130" s="168"/>
      <c r="CR130" s="169"/>
      <c r="CS130" s="170"/>
      <c r="CT130" s="170"/>
      <c r="CU130" s="170"/>
      <c r="CV130" s="170"/>
      <c r="CW130" s="170"/>
      <c r="CX130" s="170"/>
      <c r="CY130" s="170"/>
      <c r="CZ130" s="170"/>
      <c r="DA130" s="171" t="str">
        <f>IF(AND(CS130="",CT130="",CU130="",CV130="",CW130="",CX130="",CY130="",CZ130=""),"",(VLOOKUP(CS130,'Grade-Percent-GPA'!$E:$F,2,FALSE)+VLOOKUP(CT130,'Grade-Percent-GPA'!$E:$F,2,FALSE)+VLOOKUP(CU130,'Grade-Percent-GPA'!$E:$F,2,FALSE)+VLOOKUP(CV130,'Grade-Percent-GPA'!$E:$F,2,FALSE)+VLOOKUP(CW130,'Grade-Percent-GPA'!$E:$F,2,FALSE)+VLOOKUP(CX130,'Grade-Percent-GPA'!$E:$F,2,FALSE)+VLOOKUP(CY130,'Grade-Percent-GPA'!$E:$F,2,FALSE)+VLOOKUP(CZ130,'Grade-Percent-GPA'!$E:$F,2,FALSE))/(IF(CS130="",0,1)+IF(CT130="",0,1)+IF(CU130="",0,1)+IF(CV130="",0,1)+IF(CW130="",0,1)+IF(CX130="",0,1)+IF(CY130="",0,1)+IF(CZ130="",0,1)))</f>
        <v/>
      </c>
      <c r="DB130" s="171" t="str">
        <f t="shared" si="14"/>
        <v/>
      </c>
      <c r="DC130" s="171" t="str">
        <f t="shared" si="15"/>
        <v/>
      </c>
    </row>
    <row r="131" spans="1:107" ht="14.25" customHeight="1" x14ac:dyDescent="0.3">
      <c r="A131" s="167"/>
      <c r="B131" s="110"/>
      <c r="C131" s="110"/>
      <c r="D131" s="168"/>
      <c r="E131" s="169"/>
      <c r="F131" s="170"/>
      <c r="G131" s="170"/>
      <c r="H131" s="170"/>
      <c r="I131" s="170"/>
      <c r="J131" s="170"/>
      <c r="K131" s="170"/>
      <c r="L131" s="170"/>
      <c r="M131" s="170"/>
      <c r="N131" s="171" t="str">
        <f>IF(AND(F131="",G131="",H131="",I131="",J131="",K131="",L131="",M131=""),"",(VLOOKUP(F131,'Grade-Percent-GPA'!$E:$F,2,FALSE)+VLOOKUP(G131,'Grade-Percent-GPA'!$E:$F,2,FALSE)+VLOOKUP(H131,'Grade-Percent-GPA'!$E:$F,2,FALSE)+VLOOKUP(I131,'Grade-Percent-GPA'!$E:$F,2,FALSE)+VLOOKUP(J131,'Grade-Percent-GPA'!$E:$F,2,FALSE)+VLOOKUP(K131,'Grade-Percent-GPA'!$E:$F,2,FALSE)+VLOOKUP(L131,'Grade-Percent-GPA'!$E:$F,2,FALSE)+VLOOKUP(M131,'Grade-Percent-GPA'!$E:$F,2,FALSE))/(IF(F131="",0,1)+IF(G131="",0,1)+IF(H131="",0,1)+IF(I131="",0,1)+IF(J131="",0,1)+IF(K131="",0,1)+IF(L131="",0,1)+IF(M131="",0,1)))</f>
        <v/>
      </c>
      <c r="O131" s="171" t="str">
        <f t="shared" si="0"/>
        <v/>
      </c>
      <c r="P131" s="171" t="str">
        <f t="shared" si="1"/>
        <v/>
      </c>
      <c r="Q131" s="168"/>
      <c r="R131" s="169"/>
      <c r="S131" s="170"/>
      <c r="T131" s="170"/>
      <c r="U131" s="170"/>
      <c r="V131" s="170"/>
      <c r="W131" s="170"/>
      <c r="X131" s="170"/>
      <c r="Y131" s="170"/>
      <c r="Z131" s="170"/>
      <c r="AA131" s="171" t="str">
        <f>IF(AND(S131="",T131="",U131="",V131="",W131="",X131="",Y131="",Z131=""),"",(VLOOKUP(S131,'Grade-Percent-GPA'!$E:$F,2,FALSE)+VLOOKUP(T131,'Grade-Percent-GPA'!$E:$F,2,FALSE)+VLOOKUP(U131,'Grade-Percent-GPA'!$E:$F,2,FALSE)+VLOOKUP(V131,'Grade-Percent-GPA'!$E:$F,2,FALSE)+VLOOKUP(W131,'Grade-Percent-GPA'!$E:$F,2,FALSE)+VLOOKUP(X131,'Grade-Percent-GPA'!$E:$F,2,FALSE)+VLOOKUP(Y131,'Grade-Percent-GPA'!$E:$F,2,FALSE)+VLOOKUP(Z131,'Grade-Percent-GPA'!$E:$F,2,FALSE))/(IF(S131="",0,1)+IF(T131="",0,1)+IF(U131="",0,1)+IF(V131="",0,1)+IF(W131="",0,1)+IF(X131="",0,1)+IF(Y131="",0,1)+IF(Z131="",0,1)))</f>
        <v/>
      </c>
      <c r="AB131" s="171" t="str">
        <f t="shared" si="2"/>
        <v/>
      </c>
      <c r="AC131" s="171" t="str">
        <f t="shared" si="3"/>
        <v/>
      </c>
      <c r="AD131" s="168"/>
      <c r="AE131" s="169"/>
      <c r="AF131" s="170"/>
      <c r="AG131" s="170"/>
      <c r="AH131" s="170"/>
      <c r="AI131" s="170"/>
      <c r="AJ131" s="170"/>
      <c r="AK131" s="170"/>
      <c r="AL131" s="170"/>
      <c r="AM131" s="170"/>
      <c r="AN131" s="171" t="str">
        <f>IF(AND(AF131="",AG131="",AH131="",AI131="",AJ131="",AK131="",AL131="",AM131=""),"",(VLOOKUP(AF131,'Grade-Percent-GPA'!$E:$F,2,FALSE)+VLOOKUP(AG131,'Grade-Percent-GPA'!$E:$F,2,FALSE)+VLOOKUP(AH131,'Grade-Percent-GPA'!$E:$F,2,FALSE)+VLOOKUP(AI131,'Grade-Percent-GPA'!$E:$F,2,FALSE)+VLOOKUP(AJ131,'Grade-Percent-GPA'!$E:$F,2,FALSE)+VLOOKUP(AK131,'Grade-Percent-GPA'!$E:$F,2,FALSE)+VLOOKUP(AL131,'Grade-Percent-GPA'!$E:$F,2,FALSE)+VLOOKUP(AM131,'Grade-Percent-GPA'!$E:$F,2,FALSE))/(IF(AF131="",0,1)+IF(AG131="",0,1)+IF(AH131="",0,1)+IF(AI131="",0,1)+IF(AJ131="",0,1)+IF(AK131="",0,1)+IF(AL131="",0,1)+IF(AM131="",0,1)))</f>
        <v/>
      </c>
      <c r="AO131" s="171" t="str">
        <f t="shared" si="4"/>
        <v/>
      </c>
      <c r="AP131" s="171" t="str">
        <f t="shared" si="5"/>
        <v/>
      </c>
      <c r="AQ131" s="168"/>
      <c r="AR131" s="169"/>
      <c r="AS131" s="170"/>
      <c r="AT131" s="170"/>
      <c r="AU131" s="170"/>
      <c r="AV131" s="170"/>
      <c r="AW131" s="170"/>
      <c r="AX131" s="170"/>
      <c r="AY131" s="170"/>
      <c r="AZ131" s="170"/>
      <c r="BA131" s="171" t="str">
        <f>IF(AND(AS131="",AT131="",AU131="",AV131="",AW131="",AX131="",AY131="",AZ131=""),"",(VLOOKUP(AS131,'Grade-Percent-GPA'!$E:$F,2,FALSE)+VLOOKUP(AT131,'Grade-Percent-GPA'!$E:$F,2,FALSE)+VLOOKUP(AU131,'Grade-Percent-GPA'!$E:$F,2,FALSE)+VLOOKUP(AV131,'Grade-Percent-GPA'!$E:$F,2,FALSE)+VLOOKUP(AW131,'Grade-Percent-GPA'!$E:$F,2,FALSE)+VLOOKUP(AX131,'Grade-Percent-GPA'!$E:$F,2,FALSE)+VLOOKUP(AY131,'Grade-Percent-GPA'!$E:$F,2,FALSE)+VLOOKUP(AZ131,'Grade-Percent-GPA'!$E:$F,2,FALSE))/(IF(AS131="",0,1)+IF(AT131="",0,1)+IF(AU131="",0,1)+IF(AV131="",0,1)+IF(AW131="",0,1)+IF(AX131="",0,1)+IF(AY131="",0,1)+IF(AZ131="",0,1)))</f>
        <v/>
      </c>
      <c r="BB131" s="171" t="str">
        <f t="shared" si="6"/>
        <v/>
      </c>
      <c r="BC131" s="171" t="str">
        <f t="shared" si="7"/>
        <v/>
      </c>
      <c r="BD131" s="168"/>
      <c r="BE131" s="169"/>
      <c r="BF131" s="170"/>
      <c r="BG131" s="170"/>
      <c r="BH131" s="170"/>
      <c r="BI131" s="170"/>
      <c r="BJ131" s="170"/>
      <c r="BK131" s="170"/>
      <c r="BL131" s="170"/>
      <c r="BM131" s="170"/>
      <c r="BN131" s="171" t="str">
        <f>IF(AND(BF131="",BG131="",BH131="",BI131="",BJ131="",BK131="",BL131="",BM131=""),"",(VLOOKUP(BF131,'Grade-Percent-GPA'!$E:$F,2,FALSE)+VLOOKUP(BG131,'Grade-Percent-GPA'!$E:$F,2,FALSE)+VLOOKUP(BH131,'Grade-Percent-GPA'!$E:$F,2,FALSE)+VLOOKUP(BI131,'Grade-Percent-GPA'!$E:$F,2,FALSE)+VLOOKUP(BJ131,'Grade-Percent-GPA'!$E:$F,2,FALSE)+VLOOKUP(BK131,'Grade-Percent-GPA'!$E:$F,2,FALSE)+VLOOKUP(BL131,'Grade-Percent-GPA'!$E:$F,2,FALSE)+VLOOKUP(BM131,'Grade-Percent-GPA'!$E:$F,2,FALSE))/(IF(BF131="",0,1)+IF(BG131="",0,1)+IF(BH131="",0,1)+IF(BI131="",0,1)+IF(BJ131="",0,1)+IF(BK131="",0,1)+IF(BL131="",0,1)+IF(BM131="",0,1)))</f>
        <v/>
      </c>
      <c r="BO131" s="171" t="str">
        <f t="shared" si="8"/>
        <v/>
      </c>
      <c r="BP131" s="171" t="str">
        <f t="shared" si="9"/>
        <v/>
      </c>
      <c r="BQ131" s="168"/>
      <c r="BR131" s="169"/>
      <c r="BS131" s="170"/>
      <c r="BT131" s="170"/>
      <c r="BU131" s="170"/>
      <c r="BV131" s="170"/>
      <c r="BW131" s="170"/>
      <c r="BX131" s="170"/>
      <c r="BY131" s="170"/>
      <c r="BZ131" s="170"/>
      <c r="CA131" s="171" t="str">
        <f>IF(AND(BS131="",BT131="",BU131="",BV131="",BW131="",BX131="",BY131="",BZ131=""),"",(VLOOKUP(BS131,'Grade-Percent-GPA'!$E:$F,2,FALSE)+VLOOKUP(BT131,'Grade-Percent-GPA'!$E:$F,2,FALSE)+VLOOKUP(BU131,'Grade-Percent-GPA'!$E:$F,2,FALSE)+VLOOKUP(BV131,'Grade-Percent-GPA'!$E:$F,2,FALSE)+VLOOKUP(BW131,'Grade-Percent-GPA'!$E:$F,2,FALSE)+VLOOKUP(BX131,'Grade-Percent-GPA'!$E:$F,2,FALSE)+VLOOKUP(BY131,'Grade-Percent-GPA'!$E:$F,2,FALSE)+VLOOKUP(BZ131,'Grade-Percent-GPA'!$E:$F,2,FALSE))/(IF(BS131="",0,1)+IF(BT131="",0,1)+IF(BU131="",0,1)+IF(BV131="",0,1)+IF(BW131="",0,1)+IF(BX131="",0,1)+IF(BY131="",0,1)+IF(BZ131="",0,1)))</f>
        <v/>
      </c>
      <c r="CB131" s="171" t="str">
        <f t="shared" si="10"/>
        <v/>
      </c>
      <c r="CC131" s="171" t="str">
        <f t="shared" si="11"/>
        <v/>
      </c>
      <c r="CD131" s="168"/>
      <c r="CE131" s="169"/>
      <c r="CF131" s="170"/>
      <c r="CG131" s="170"/>
      <c r="CH131" s="170"/>
      <c r="CI131" s="170"/>
      <c r="CJ131" s="170"/>
      <c r="CK131" s="170"/>
      <c r="CL131" s="170"/>
      <c r="CM131" s="170"/>
      <c r="CN131" s="171" t="str">
        <f>IF(AND(CF131="",CG131="",CH131="",CI131="",CJ131="",CK131="",CL131="",CM131=""),"",(VLOOKUP(CF131,'Grade-Percent-GPA'!$E:$F,2,FALSE)+VLOOKUP(CG131,'Grade-Percent-GPA'!$E:$F,2,FALSE)+VLOOKUP(CH131,'Grade-Percent-GPA'!$E:$F,2,FALSE)+VLOOKUP(CI131,'Grade-Percent-GPA'!$E:$F,2,FALSE)+VLOOKUP(CJ131,'Grade-Percent-GPA'!$E:$F,2,FALSE)+VLOOKUP(CK131,'Grade-Percent-GPA'!$E:$F,2,FALSE)+VLOOKUP(CL131,'Grade-Percent-GPA'!$E:$F,2,FALSE)+VLOOKUP(CM131,'Grade-Percent-GPA'!$E:$F,2,FALSE))/(IF(CF131="",0,1)+IF(CG131="",0,1)+IF(CH131="",0,1)+IF(CI131="",0,1)+IF(CJ131="",0,1)+IF(CK131="",0,1)+IF(CL131="",0,1)+IF(CM131="",0,1)))</f>
        <v/>
      </c>
      <c r="CO131" s="171" t="str">
        <f t="shared" si="12"/>
        <v/>
      </c>
      <c r="CP131" s="171" t="str">
        <f t="shared" si="13"/>
        <v/>
      </c>
      <c r="CQ131" s="168"/>
      <c r="CR131" s="169"/>
      <c r="CS131" s="170"/>
      <c r="CT131" s="170"/>
      <c r="CU131" s="170"/>
      <c r="CV131" s="170"/>
      <c r="CW131" s="170"/>
      <c r="CX131" s="170"/>
      <c r="CY131" s="170"/>
      <c r="CZ131" s="170"/>
      <c r="DA131" s="171" t="str">
        <f>IF(AND(CS131="",CT131="",CU131="",CV131="",CW131="",CX131="",CY131="",CZ131=""),"",(VLOOKUP(CS131,'Grade-Percent-GPA'!$E:$F,2,FALSE)+VLOOKUP(CT131,'Grade-Percent-GPA'!$E:$F,2,FALSE)+VLOOKUP(CU131,'Grade-Percent-GPA'!$E:$F,2,FALSE)+VLOOKUP(CV131,'Grade-Percent-GPA'!$E:$F,2,FALSE)+VLOOKUP(CW131,'Grade-Percent-GPA'!$E:$F,2,FALSE)+VLOOKUP(CX131,'Grade-Percent-GPA'!$E:$F,2,FALSE)+VLOOKUP(CY131,'Grade-Percent-GPA'!$E:$F,2,FALSE)+VLOOKUP(CZ131,'Grade-Percent-GPA'!$E:$F,2,FALSE))/(IF(CS131="",0,1)+IF(CT131="",0,1)+IF(CU131="",0,1)+IF(CV131="",0,1)+IF(CW131="",0,1)+IF(CX131="",0,1)+IF(CY131="",0,1)+IF(CZ131="",0,1)))</f>
        <v/>
      </c>
      <c r="DB131" s="171" t="str">
        <f t="shared" si="14"/>
        <v/>
      </c>
      <c r="DC131" s="171" t="str">
        <f t="shared" si="15"/>
        <v/>
      </c>
    </row>
    <row r="132" spans="1:107" ht="14.25" customHeight="1" x14ac:dyDescent="0.3">
      <c r="A132" s="167"/>
      <c r="B132" s="110"/>
      <c r="C132" s="110"/>
      <c r="D132" s="168"/>
      <c r="E132" s="169"/>
      <c r="F132" s="170"/>
      <c r="G132" s="170"/>
      <c r="H132" s="170"/>
      <c r="I132" s="170"/>
      <c r="J132" s="170"/>
      <c r="K132" s="170"/>
      <c r="L132" s="170"/>
      <c r="M132" s="170"/>
      <c r="N132" s="171" t="str">
        <f>IF(AND(F132="",G132="",H132="",I132="",J132="",K132="",L132="",M132=""),"",(VLOOKUP(F132,'Grade-Percent-GPA'!$E:$F,2,FALSE)+VLOOKUP(G132,'Grade-Percent-GPA'!$E:$F,2,FALSE)+VLOOKUP(H132,'Grade-Percent-GPA'!$E:$F,2,FALSE)+VLOOKUP(I132,'Grade-Percent-GPA'!$E:$F,2,FALSE)+VLOOKUP(J132,'Grade-Percent-GPA'!$E:$F,2,FALSE)+VLOOKUP(K132,'Grade-Percent-GPA'!$E:$F,2,FALSE)+VLOOKUP(L132,'Grade-Percent-GPA'!$E:$F,2,FALSE)+VLOOKUP(M132,'Grade-Percent-GPA'!$E:$F,2,FALSE))/(IF(F132="",0,1)+IF(G132="",0,1)+IF(H132="",0,1)+IF(I132="",0,1)+IF(J132="",0,1)+IF(K132="",0,1)+IF(L132="",0,1)+IF(M132="",0,1)))</f>
        <v/>
      </c>
      <c r="O132" s="171" t="str">
        <f t="shared" si="0"/>
        <v/>
      </c>
      <c r="P132" s="171" t="str">
        <f t="shared" si="1"/>
        <v/>
      </c>
      <c r="Q132" s="168"/>
      <c r="R132" s="169"/>
      <c r="S132" s="170"/>
      <c r="T132" s="170"/>
      <c r="U132" s="170"/>
      <c r="V132" s="170"/>
      <c r="W132" s="170"/>
      <c r="X132" s="170"/>
      <c r="Y132" s="170"/>
      <c r="Z132" s="170"/>
      <c r="AA132" s="171" t="str">
        <f>IF(AND(S132="",T132="",U132="",V132="",W132="",X132="",Y132="",Z132=""),"",(VLOOKUP(S132,'Grade-Percent-GPA'!$E:$F,2,FALSE)+VLOOKUP(T132,'Grade-Percent-GPA'!$E:$F,2,FALSE)+VLOOKUP(U132,'Grade-Percent-GPA'!$E:$F,2,FALSE)+VLOOKUP(V132,'Grade-Percent-GPA'!$E:$F,2,FALSE)+VLOOKUP(W132,'Grade-Percent-GPA'!$E:$F,2,FALSE)+VLOOKUP(X132,'Grade-Percent-GPA'!$E:$F,2,FALSE)+VLOOKUP(Y132,'Grade-Percent-GPA'!$E:$F,2,FALSE)+VLOOKUP(Z132,'Grade-Percent-GPA'!$E:$F,2,FALSE))/(IF(S132="",0,1)+IF(T132="",0,1)+IF(U132="",0,1)+IF(V132="",0,1)+IF(W132="",0,1)+IF(X132="",0,1)+IF(Y132="",0,1)+IF(Z132="",0,1)))</f>
        <v/>
      </c>
      <c r="AB132" s="171" t="str">
        <f t="shared" si="2"/>
        <v/>
      </c>
      <c r="AC132" s="171" t="str">
        <f t="shared" si="3"/>
        <v/>
      </c>
      <c r="AD132" s="168"/>
      <c r="AE132" s="169"/>
      <c r="AF132" s="170"/>
      <c r="AG132" s="170"/>
      <c r="AH132" s="170"/>
      <c r="AI132" s="170"/>
      <c r="AJ132" s="170"/>
      <c r="AK132" s="170"/>
      <c r="AL132" s="170"/>
      <c r="AM132" s="170"/>
      <c r="AN132" s="171" t="str">
        <f>IF(AND(AF132="",AG132="",AH132="",AI132="",AJ132="",AK132="",AL132="",AM132=""),"",(VLOOKUP(AF132,'Grade-Percent-GPA'!$E:$F,2,FALSE)+VLOOKUP(AG132,'Grade-Percent-GPA'!$E:$F,2,FALSE)+VLOOKUP(AH132,'Grade-Percent-GPA'!$E:$F,2,FALSE)+VLOOKUP(AI132,'Grade-Percent-GPA'!$E:$F,2,FALSE)+VLOOKUP(AJ132,'Grade-Percent-GPA'!$E:$F,2,FALSE)+VLOOKUP(AK132,'Grade-Percent-GPA'!$E:$F,2,FALSE)+VLOOKUP(AL132,'Grade-Percent-GPA'!$E:$F,2,FALSE)+VLOOKUP(AM132,'Grade-Percent-GPA'!$E:$F,2,FALSE))/(IF(AF132="",0,1)+IF(AG132="",0,1)+IF(AH132="",0,1)+IF(AI132="",0,1)+IF(AJ132="",0,1)+IF(AK132="",0,1)+IF(AL132="",0,1)+IF(AM132="",0,1)))</f>
        <v/>
      </c>
      <c r="AO132" s="171" t="str">
        <f t="shared" si="4"/>
        <v/>
      </c>
      <c r="AP132" s="171" t="str">
        <f t="shared" si="5"/>
        <v/>
      </c>
      <c r="AQ132" s="168"/>
      <c r="AR132" s="169"/>
      <c r="AS132" s="170"/>
      <c r="AT132" s="170"/>
      <c r="AU132" s="170"/>
      <c r="AV132" s="170"/>
      <c r="AW132" s="170"/>
      <c r="AX132" s="170"/>
      <c r="AY132" s="170"/>
      <c r="AZ132" s="170"/>
      <c r="BA132" s="171" t="str">
        <f>IF(AND(AS132="",AT132="",AU132="",AV132="",AW132="",AX132="",AY132="",AZ132=""),"",(VLOOKUP(AS132,'Grade-Percent-GPA'!$E:$F,2,FALSE)+VLOOKUP(AT132,'Grade-Percent-GPA'!$E:$F,2,FALSE)+VLOOKUP(AU132,'Grade-Percent-GPA'!$E:$F,2,FALSE)+VLOOKUP(AV132,'Grade-Percent-GPA'!$E:$F,2,FALSE)+VLOOKUP(AW132,'Grade-Percent-GPA'!$E:$F,2,FALSE)+VLOOKUP(AX132,'Grade-Percent-GPA'!$E:$F,2,FALSE)+VLOOKUP(AY132,'Grade-Percent-GPA'!$E:$F,2,FALSE)+VLOOKUP(AZ132,'Grade-Percent-GPA'!$E:$F,2,FALSE))/(IF(AS132="",0,1)+IF(AT132="",0,1)+IF(AU132="",0,1)+IF(AV132="",0,1)+IF(AW132="",0,1)+IF(AX132="",0,1)+IF(AY132="",0,1)+IF(AZ132="",0,1)))</f>
        <v/>
      </c>
      <c r="BB132" s="171" t="str">
        <f t="shared" si="6"/>
        <v/>
      </c>
      <c r="BC132" s="171" t="str">
        <f t="shared" si="7"/>
        <v/>
      </c>
      <c r="BD132" s="168"/>
      <c r="BE132" s="169"/>
      <c r="BF132" s="170"/>
      <c r="BG132" s="170"/>
      <c r="BH132" s="170"/>
      <c r="BI132" s="170"/>
      <c r="BJ132" s="170"/>
      <c r="BK132" s="170"/>
      <c r="BL132" s="170"/>
      <c r="BM132" s="170"/>
      <c r="BN132" s="171" t="str">
        <f>IF(AND(BF132="",BG132="",BH132="",BI132="",BJ132="",BK132="",BL132="",BM132=""),"",(VLOOKUP(BF132,'Grade-Percent-GPA'!$E:$F,2,FALSE)+VLOOKUP(BG132,'Grade-Percent-GPA'!$E:$F,2,FALSE)+VLOOKUP(BH132,'Grade-Percent-GPA'!$E:$F,2,FALSE)+VLOOKUP(BI132,'Grade-Percent-GPA'!$E:$F,2,FALSE)+VLOOKUP(BJ132,'Grade-Percent-GPA'!$E:$F,2,FALSE)+VLOOKUP(BK132,'Grade-Percent-GPA'!$E:$F,2,FALSE)+VLOOKUP(BL132,'Grade-Percent-GPA'!$E:$F,2,FALSE)+VLOOKUP(BM132,'Grade-Percent-GPA'!$E:$F,2,FALSE))/(IF(BF132="",0,1)+IF(BG132="",0,1)+IF(BH132="",0,1)+IF(BI132="",0,1)+IF(BJ132="",0,1)+IF(BK132="",0,1)+IF(BL132="",0,1)+IF(BM132="",0,1)))</f>
        <v/>
      </c>
      <c r="BO132" s="171" t="str">
        <f t="shared" si="8"/>
        <v/>
      </c>
      <c r="BP132" s="171" t="str">
        <f t="shared" si="9"/>
        <v/>
      </c>
      <c r="BQ132" s="168"/>
      <c r="BR132" s="169"/>
      <c r="BS132" s="170"/>
      <c r="BT132" s="170"/>
      <c r="BU132" s="170"/>
      <c r="BV132" s="170"/>
      <c r="BW132" s="170"/>
      <c r="BX132" s="170"/>
      <c r="BY132" s="170"/>
      <c r="BZ132" s="170"/>
      <c r="CA132" s="171" t="str">
        <f>IF(AND(BS132="",BT132="",BU132="",BV132="",BW132="",BX132="",BY132="",BZ132=""),"",(VLOOKUP(BS132,'Grade-Percent-GPA'!$E:$F,2,FALSE)+VLOOKUP(BT132,'Grade-Percent-GPA'!$E:$F,2,FALSE)+VLOOKUP(BU132,'Grade-Percent-GPA'!$E:$F,2,FALSE)+VLOOKUP(BV132,'Grade-Percent-GPA'!$E:$F,2,FALSE)+VLOOKUP(BW132,'Grade-Percent-GPA'!$E:$F,2,FALSE)+VLOOKUP(BX132,'Grade-Percent-GPA'!$E:$F,2,FALSE)+VLOOKUP(BY132,'Grade-Percent-GPA'!$E:$F,2,FALSE)+VLOOKUP(BZ132,'Grade-Percent-GPA'!$E:$F,2,FALSE))/(IF(BS132="",0,1)+IF(BT132="",0,1)+IF(BU132="",0,1)+IF(BV132="",0,1)+IF(BW132="",0,1)+IF(BX132="",0,1)+IF(BY132="",0,1)+IF(BZ132="",0,1)))</f>
        <v/>
      </c>
      <c r="CB132" s="171" t="str">
        <f t="shared" si="10"/>
        <v/>
      </c>
      <c r="CC132" s="171" t="str">
        <f t="shared" si="11"/>
        <v/>
      </c>
      <c r="CD132" s="168"/>
      <c r="CE132" s="169"/>
      <c r="CF132" s="170"/>
      <c r="CG132" s="170"/>
      <c r="CH132" s="170"/>
      <c r="CI132" s="170"/>
      <c r="CJ132" s="170"/>
      <c r="CK132" s="170"/>
      <c r="CL132" s="170"/>
      <c r="CM132" s="170"/>
      <c r="CN132" s="171" t="str">
        <f>IF(AND(CF132="",CG132="",CH132="",CI132="",CJ132="",CK132="",CL132="",CM132=""),"",(VLOOKUP(CF132,'Grade-Percent-GPA'!$E:$F,2,FALSE)+VLOOKUP(CG132,'Grade-Percent-GPA'!$E:$F,2,FALSE)+VLOOKUP(CH132,'Grade-Percent-GPA'!$E:$F,2,FALSE)+VLOOKUP(CI132,'Grade-Percent-GPA'!$E:$F,2,FALSE)+VLOOKUP(CJ132,'Grade-Percent-GPA'!$E:$F,2,FALSE)+VLOOKUP(CK132,'Grade-Percent-GPA'!$E:$F,2,FALSE)+VLOOKUP(CL132,'Grade-Percent-GPA'!$E:$F,2,FALSE)+VLOOKUP(CM132,'Grade-Percent-GPA'!$E:$F,2,FALSE))/(IF(CF132="",0,1)+IF(CG132="",0,1)+IF(CH132="",0,1)+IF(CI132="",0,1)+IF(CJ132="",0,1)+IF(CK132="",0,1)+IF(CL132="",0,1)+IF(CM132="",0,1)))</f>
        <v/>
      </c>
      <c r="CO132" s="171" t="str">
        <f t="shared" si="12"/>
        <v/>
      </c>
      <c r="CP132" s="171" t="str">
        <f t="shared" si="13"/>
        <v/>
      </c>
      <c r="CQ132" s="168"/>
      <c r="CR132" s="169"/>
      <c r="CS132" s="170"/>
      <c r="CT132" s="170"/>
      <c r="CU132" s="170"/>
      <c r="CV132" s="170"/>
      <c r="CW132" s="170"/>
      <c r="CX132" s="170"/>
      <c r="CY132" s="170"/>
      <c r="CZ132" s="170"/>
      <c r="DA132" s="171" t="str">
        <f>IF(AND(CS132="",CT132="",CU132="",CV132="",CW132="",CX132="",CY132="",CZ132=""),"",(VLOOKUP(CS132,'Grade-Percent-GPA'!$E:$F,2,FALSE)+VLOOKUP(CT132,'Grade-Percent-GPA'!$E:$F,2,FALSE)+VLOOKUP(CU132,'Grade-Percent-GPA'!$E:$F,2,FALSE)+VLOOKUP(CV132,'Grade-Percent-GPA'!$E:$F,2,FALSE)+VLOOKUP(CW132,'Grade-Percent-GPA'!$E:$F,2,FALSE)+VLOOKUP(CX132,'Grade-Percent-GPA'!$E:$F,2,FALSE)+VLOOKUP(CY132,'Grade-Percent-GPA'!$E:$F,2,FALSE)+VLOOKUP(CZ132,'Grade-Percent-GPA'!$E:$F,2,FALSE))/(IF(CS132="",0,1)+IF(CT132="",0,1)+IF(CU132="",0,1)+IF(CV132="",0,1)+IF(CW132="",0,1)+IF(CX132="",0,1)+IF(CY132="",0,1)+IF(CZ132="",0,1)))</f>
        <v/>
      </c>
      <c r="DB132" s="171" t="str">
        <f t="shared" si="14"/>
        <v/>
      </c>
      <c r="DC132" s="171" t="str">
        <f t="shared" si="15"/>
        <v/>
      </c>
    </row>
    <row r="133" spans="1:107" ht="14.25" customHeight="1" x14ac:dyDescent="0.3">
      <c r="A133" s="167"/>
      <c r="B133" s="110"/>
      <c r="C133" s="110"/>
      <c r="D133" s="168"/>
      <c r="E133" s="169"/>
      <c r="F133" s="170"/>
      <c r="G133" s="170"/>
      <c r="H133" s="170"/>
      <c r="I133" s="170"/>
      <c r="J133" s="170"/>
      <c r="K133" s="170"/>
      <c r="L133" s="170"/>
      <c r="M133" s="170"/>
      <c r="N133" s="171" t="str">
        <f>IF(AND(F133="",G133="",H133="",I133="",J133="",K133="",L133="",M133=""),"",(VLOOKUP(F133,'Grade-Percent-GPA'!$E:$F,2,FALSE)+VLOOKUP(G133,'Grade-Percent-GPA'!$E:$F,2,FALSE)+VLOOKUP(H133,'Grade-Percent-GPA'!$E:$F,2,FALSE)+VLOOKUP(I133,'Grade-Percent-GPA'!$E:$F,2,FALSE)+VLOOKUP(J133,'Grade-Percent-GPA'!$E:$F,2,FALSE)+VLOOKUP(K133,'Grade-Percent-GPA'!$E:$F,2,FALSE)+VLOOKUP(L133,'Grade-Percent-GPA'!$E:$F,2,FALSE)+VLOOKUP(M133,'Grade-Percent-GPA'!$E:$F,2,FALSE))/(IF(F133="",0,1)+IF(G133="",0,1)+IF(H133="",0,1)+IF(I133="",0,1)+IF(J133="",0,1)+IF(K133="",0,1)+IF(L133="",0,1)+IF(M133="",0,1)))</f>
        <v/>
      </c>
      <c r="O133" s="171" t="str">
        <f t="shared" si="0"/>
        <v/>
      </c>
      <c r="P133" s="171" t="str">
        <f t="shared" si="1"/>
        <v/>
      </c>
      <c r="Q133" s="168"/>
      <c r="R133" s="169"/>
      <c r="S133" s="170"/>
      <c r="T133" s="170"/>
      <c r="U133" s="170"/>
      <c r="V133" s="170"/>
      <c r="W133" s="170"/>
      <c r="X133" s="170"/>
      <c r="Y133" s="170"/>
      <c r="Z133" s="170"/>
      <c r="AA133" s="171" t="str">
        <f>IF(AND(S133="",T133="",U133="",V133="",W133="",X133="",Y133="",Z133=""),"",(VLOOKUP(S133,'Grade-Percent-GPA'!$E:$F,2,FALSE)+VLOOKUP(T133,'Grade-Percent-GPA'!$E:$F,2,FALSE)+VLOOKUP(U133,'Grade-Percent-GPA'!$E:$F,2,FALSE)+VLOOKUP(V133,'Grade-Percent-GPA'!$E:$F,2,FALSE)+VLOOKUP(W133,'Grade-Percent-GPA'!$E:$F,2,FALSE)+VLOOKUP(X133,'Grade-Percent-GPA'!$E:$F,2,FALSE)+VLOOKUP(Y133,'Grade-Percent-GPA'!$E:$F,2,FALSE)+VLOOKUP(Z133,'Grade-Percent-GPA'!$E:$F,2,FALSE))/(IF(S133="",0,1)+IF(T133="",0,1)+IF(U133="",0,1)+IF(V133="",0,1)+IF(W133="",0,1)+IF(X133="",0,1)+IF(Y133="",0,1)+IF(Z133="",0,1)))</f>
        <v/>
      </c>
      <c r="AB133" s="171" t="str">
        <f t="shared" si="2"/>
        <v/>
      </c>
      <c r="AC133" s="171" t="str">
        <f t="shared" si="3"/>
        <v/>
      </c>
      <c r="AD133" s="168"/>
      <c r="AE133" s="169"/>
      <c r="AF133" s="170"/>
      <c r="AG133" s="170"/>
      <c r="AH133" s="170"/>
      <c r="AI133" s="170"/>
      <c r="AJ133" s="170"/>
      <c r="AK133" s="170"/>
      <c r="AL133" s="170"/>
      <c r="AM133" s="170"/>
      <c r="AN133" s="171" t="str">
        <f>IF(AND(AF133="",AG133="",AH133="",AI133="",AJ133="",AK133="",AL133="",AM133=""),"",(VLOOKUP(AF133,'Grade-Percent-GPA'!$E:$F,2,FALSE)+VLOOKUP(AG133,'Grade-Percent-GPA'!$E:$F,2,FALSE)+VLOOKUP(AH133,'Grade-Percent-GPA'!$E:$F,2,FALSE)+VLOOKUP(AI133,'Grade-Percent-GPA'!$E:$F,2,FALSE)+VLOOKUP(AJ133,'Grade-Percent-GPA'!$E:$F,2,FALSE)+VLOOKUP(AK133,'Grade-Percent-GPA'!$E:$F,2,FALSE)+VLOOKUP(AL133,'Grade-Percent-GPA'!$E:$F,2,FALSE)+VLOOKUP(AM133,'Grade-Percent-GPA'!$E:$F,2,FALSE))/(IF(AF133="",0,1)+IF(AG133="",0,1)+IF(AH133="",0,1)+IF(AI133="",0,1)+IF(AJ133="",0,1)+IF(AK133="",0,1)+IF(AL133="",0,1)+IF(AM133="",0,1)))</f>
        <v/>
      </c>
      <c r="AO133" s="171" t="str">
        <f t="shared" si="4"/>
        <v/>
      </c>
      <c r="AP133" s="171" t="str">
        <f t="shared" si="5"/>
        <v/>
      </c>
      <c r="AQ133" s="168"/>
      <c r="AR133" s="169"/>
      <c r="AS133" s="170"/>
      <c r="AT133" s="170"/>
      <c r="AU133" s="170"/>
      <c r="AV133" s="170"/>
      <c r="AW133" s="170"/>
      <c r="AX133" s="170"/>
      <c r="AY133" s="170"/>
      <c r="AZ133" s="170"/>
      <c r="BA133" s="171" t="str">
        <f>IF(AND(AS133="",AT133="",AU133="",AV133="",AW133="",AX133="",AY133="",AZ133=""),"",(VLOOKUP(AS133,'Grade-Percent-GPA'!$E:$F,2,FALSE)+VLOOKUP(AT133,'Grade-Percent-GPA'!$E:$F,2,FALSE)+VLOOKUP(AU133,'Grade-Percent-GPA'!$E:$F,2,FALSE)+VLOOKUP(AV133,'Grade-Percent-GPA'!$E:$F,2,FALSE)+VLOOKUP(AW133,'Grade-Percent-GPA'!$E:$F,2,FALSE)+VLOOKUP(AX133,'Grade-Percent-GPA'!$E:$F,2,FALSE)+VLOOKUP(AY133,'Grade-Percent-GPA'!$E:$F,2,FALSE)+VLOOKUP(AZ133,'Grade-Percent-GPA'!$E:$F,2,FALSE))/(IF(AS133="",0,1)+IF(AT133="",0,1)+IF(AU133="",0,1)+IF(AV133="",0,1)+IF(AW133="",0,1)+IF(AX133="",0,1)+IF(AY133="",0,1)+IF(AZ133="",0,1)))</f>
        <v/>
      </c>
      <c r="BB133" s="171" t="str">
        <f t="shared" si="6"/>
        <v/>
      </c>
      <c r="BC133" s="171" t="str">
        <f t="shared" si="7"/>
        <v/>
      </c>
      <c r="BD133" s="168"/>
      <c r="BE133" s="169"/>
      <c r="BF133" s="170"/>
      <c r="BG133" s="170"/>
      <c r="BH133" s="170"/>
      <c r="BI133" s="170"/>
      <c r="BJ133" s="170"/>
      <c r="BK133" s="170"/>
      <c r="BL133" s="170"/>
      <c r="BM133" s="170"/>
      <c r="BN133" s="171" t="str">
        <f>IF(AND(BF133="",BG133="",BH133="",BI133="",BJ133="",BK133="",BL133="",BM133=""),"",(VLOOKUP(BF133,'Grade-Percent-GPA'!$E:$F,2,FALSE)+VLOOKUP(BG133,'Grade-Percent-GPA'!$E:$F,2,FALSE)+VLOOKUP(BH133,'Grade-Percent-GPA'!$E:$F,2,FALSE)+VLOOKUP(BI133,'Grade-Percent-GPA'!$E:$F,2,FALSE)+VLOOKUP(BJ133,'Grade-Percent-GPA'!$E:$F,2,FALSE)+VLOOKUP(BK133,'Grade-Percent-GPA'!$E:$F,2,FALSE)+VLOOKUP(BL133,'Grade-Percent-GPA'!$E:$F,2,FALSE)+VLOOKUP(BM133,'Grade-Percent-GPA'!$E:$F,2,FALSE))/(IF(BF133="",0,1)+IF(BG133="",0,1)+IF(BH133="",0,1)+IF(BI133="",0,1)+IF(BJ133="",0,1)+IF(BK133="",0,1)+IF(BL133="",0,1)+IF(BM133="",0,1)))</f>
        <v/>
      </c>
      <c r="BO133" s="171" t="str">
        <f t="shared" si="8"/>
        <v/>
      </c>
      <c r="BP133" s="171" t="str">
        <f t="shared" si="9"/>
        <v/>
      </c>
      <c r="BQ133" s="168"/>
      <c r="BR133" s="169"/>
      <c r="BS133" s="170"/>
      <c r="BT133" s="170"/>
      <c r="BU133" s="170"/>
      <c r="BV133" s="170"/>
      <c r="BW133" s="170"/>
      <c r="BX133" s="170"/>
      <c r="BY133" s="170"/>
      <c r="BZ133" s="170"/>
      <c r="CA133" s="171" t="str">
        <f>IF(AND(BS133="",BT133="",BU133="",BV133="",BW133="",BX133="",BY133="",BZ133=""),"",(VLOOKUP(BS133,'Grade-Percent-GPA'!$E:$F,2,FALSE)+VLOOKUP(BT133,'Grade-Percent-GPA'!$E:$F,2,FALSE)+VLOOKUP(BU133,'Grade-Percent-GPA'!$E:$F,2,FALSE)+VLOOKUP(BV133,'Grade-Percent-GPA'!$E:$F,2,FALSE)+VLOOKUP(BW133,'Grade-Percent-GPA'!$E:$F,2,FALSE)+VLOOKUP(BX133,'Grade-Percent-GPA'!$E:$F,2,FALSE)+VLOOKUP(BY133,'Grade-Percent-GPA'!$E:$F,2,FALSE)+VLOOKUP(BZ133,'Grade-Percent-GPA'!$E:$F,2,FALSE))/(IF(BS133="",0,1)+IF(BT133="",0,1)+IF(BU133="",0,1)+IF(BV133="",0,1)+IF(BW133="",0,1)+IF(BX133="",0,1)+IF(BY133="",0,1)+IF(BZ133="",0,1)))</f>
        <v/>
      </c>
      <c r="CB133" s="171" t="str">
        <f t="shared" si="10"/>
        <v/>
      </c>
      <c r="CC133" s="171" t="str">
        <f t="shared" si="11"/>
        <v/>
      </c>
      <c r="CD133" s="168"/>
      <c r="CE133" s="169"/>
      <c r="CF133" s="170"/>
      <c r="CG133" s="170"/>
      <c r="CH133" s="170"/>
      <c r="CI133" s="170"/>
      <c r="CJ133" s="170"/>
      <c r="CK133" s="170"/>
      <c r="CL133" s="170"/>
      <c r="CM133" s="170"/>
      <c r="CN133" s="171" t="str">
        <f>IF(AND(CF133="",CG133="",CH133="",CI133="",CJ133="",CK133="",CL133="",CM133=""),"",(VLOOKUP(CF133,'Grade-Percent-GPA'!$E:$F,2,FALSE)+VLOOKUP(CG133,'Grade-Percent-GPA'!$E:$F,2,FALSE)+VLOOKUP(CH133,'Grade-Percent-GPA'!$E:$F,2,FALSE)+VLOOKUP(CI133,'Grade-Percent-GPA'!$E:$F,2,FALSE)+VLOOKUP(CJ133,'Grade-Percent-GPA'!$E:$F,2,FALSE)+VLOOKUP(CK133,'Grade-Percent-GPA'!$E:$F,2,FALSE)+VLOOKUP(CL133,'Grade-Percent-GPA'!$E:$F,2,FALSE)+VLOOKUP(CM133,'Grade-Percent-GPA'!$E:$F,2,FALSE))/(IF(CF133="",0,1)+IF(CG133="",0,1)+IF(CH133="",0,1)+IF(CI133="",0,1)+IF(CJ133="",0,1)+IF(CK133="",0,1)+IF(CL133="",0,1)+IF(CM133="",0,1)))</f>
        <v/>
      </c>
      <c r="CO133" s="171" t="str">
        <f t="shared" si="12"/>
        <v/>
      </c>
      <c r="CP133" s="171" t="str">
        <f t="shared" si="13"/>
        <v/>
      </c>
      <c r="CQ133" s="168"/>
      <c r="CR133" s="169"/>
      <c r="CS133" s="170"/>
      <c r="CT133" s="170"/>
      <c r="CU133" s="170"/>
      <c r="CV133" s="170"/>
      <c r="CW133" s="170"/>
      <c r="CX133" s="170"/>
      <c r="CY133" s="170"/>
      <c r="CZ133" s="170"/>
      <c r="DA133" s="171" t="str">
        <f>IF(AND(CS133="",CT133="",CU133="",CV133="",CW133="",CX133="",CY133="",CZ133=""),"",(VLOOKUP(CS133,'Grade-Percent-GPA'!$E:$F,2,FALSE)+VLOOKUP(CT133,'Grade-Percent-GPA'!$E:$F,2,FALSE)+VLOOKUP(CU133,'Grade-Percent-GPA'!$E:$F,2,FALSE)+VLOOKUP(CV133,'Grade-Percent-GPA'!$E:$F,2,FALSE)+VLOOKUP(CW133,'Grade-Percent-GPA'!$E:$F,2,FALSE)+VLOOKUP(CX133,'Grade-Percent-GPA'!$E:$F,2,FALSE)+VLOOKUP(CY133,'Grade-Percent-GPA'!$E:$F,2,FALSE)+VLOOKUP(CZ133,'Grade-Percent-GPA'!$E:$F,2,FALSE))/(IF(CS133="",0,1)+IF(CT133="",0,1)+IF(CU133="",0,1)+IF(CV133="",0,1)+IF(CW133="",0,1)+IF(CX133="",0,1)+IF(CY133="",0,1)+IF(CZ133="",0,1)))</f>
        <v/>
      </c>
      <c r="DB133" s="171" t="str">
        <f t="shared" si="14"/>
        <v/>
      </c>
      <c r="DC133" s="171" t="str">
        <f t="shared" si="15"/>
        <v/>
      </c>
    </row>
    <row r="134" spans="1:107" ht="14.25" customHeight="1" x14ac:dyDescent="0.3">
      <c r="A134" s="167"/>
      <c r="B134" s="110"/>
      <c r="C134" s="110"/>
      <c r="D134" s="168"/>
      <c r="E134" s="169"/>
      <c r="F134" s="170"/>
      <c r="G134" s="170"/>
      <c r="H134" s="170"/>
      <c r="I134" s="170"/>
      <c r="J134" s="170"/>
      <c r="K134" s="170"/>
      <c r="L134" s="170"/>
      <c r="M134" s="170"/>
      <c r="N134" s="171" t="str">
        <f>IF(AND(F134="",G134="",H134="",I134="",J134="",K134="",L134="",M134=""),"",(VLOOKUP(F134,'Grade-Percent-GPA'!$E:$F,2,FALSE)+VLOOKUP(G134,'Grade-Percent-GPA'!$E:$F,2,FALSE)+VLOOKUP(H134,'Grade-Percent-GPA'!$E:$F,2,FALSE)+VLOOKUP(I134,'Grade-Percent-GPA'!$E:$F,2,FALSE)+VLOOKUP(J134,'Grade-Percent-GPA'!$E:$F,2,FALSE)+VLOOKUP(K134,'Grade-Percent-GPA'!$E:$F,2,FALSE)+VLOOKUP(L134,'Grade-Percent-GPA'!$E:$F,2,FALSE)+VLOOKUP(M134,'Grade-Percent-GPA'!$E:$F,2,FALSE))/(IF(F134="",0,1)+IF(G134="",0,1)+IF(H134="",0,1)+IF(I134="",0,1)+IF(J134="",0,1)+IF(K134="",0,1)+IF(L134="",0,1)+IF(M134="",0,1)))</f>
        <v/>
      </c>
      <c r="O134" s="171" t="str">
        <f t="shared" si="0"/>
        <v/>
      </c>
      <c r="P134" s="171" t="str">
        <f t="shared" si="1"/>
        <v/>
      </c>
      <c r="Q134" s="168"/>
      <c r="R134" s="169"/>
      <c r="S134" s="170"/>
      <c r="T134" s="170"/>
      <c r="U134" s="170"/>
      <c r="V134" s="170"/>
      <c r="W134" s="170"/>
      <c r="X134" s="170"/>
      <c r="Y134" s="170"/>
      <c r="Z134" s="170"/>
      <c r="AA134" s="171" t="str">
        <f>IF(AND(S134="",T134="",U134="",V134="",W134="",X134="",Y134="",Z134=""),"",(VLOOKUP(S134,'Grade-Percent-GPA'!$E:$F,2,FALSE)+VLOOKUP(T134,'Grade-Percent-GPA'!$E:$F,2,FALSE)+VLOOKUP(U134,'Grade-Percent-GPA'!$E:$F,2,FALSE)+VLOOKUP(V134,'Grade-Percent-GPA'!$E:$F,2,FALSE)+VLOOKUP(W134,'Grade-Percent-GPA'!$E:$F,2,FALSE)+VLOOKUP(X134,'Grade-Percent-GPA'!$E:$F,2,FALSE)+VLOOKUP(Y134,'Grade-Percent-GPA'!$E:$F,2,FALSE)+VLOOKUP(Z134,'Grade-Percent-GPA'!$E:$F,2,FALSE))/(IF(S134="",0,1)+IF(T134="",0,1)+IF(U134="",0,1)+IF(V134="",0,1)+IF(W134="",0,1)+IF(X134="",0,1)+IF(Y134="",0,1)+IF(Z134="",0,1)))</f>
        <v/>
      </c>
      <c r="AB134" s="171" t="str">
        <f t="shared" si="2"/>
        <v/>
      </c>
      <c r="AC134" s="171" t="str">
        <f t="shared" si="3"/>
        <v/>
      </c>
      <c r="AD134" s="168"/>
      <c r="AE134" s="169"/>
      <c r="AF134" s="170"/>
      <c r="AG134" s="170"/>
      <c r="AH134" s="170"/>
      <c r="AI134" s="170"/>
      <c r="AJ134" s="170"/>
      <c r="AK134" s="170"/>
      <c r="AL134" s="170"/>
      <c r="AM134" s="170"/>
      <c r="AN134" s="171" t="str">
        <f>IF(AND(AF134="",AG134="",AH134="",AI134="",AJ134="",AK134="",AL134="",AM134=""),"",(VLOOKUP(AF134,'Grade-Percent-GPA'!$E:$F,2,FALSE)+VLOOKUP(AG134,'Grade-Percent-GPA'!$E:$F,2,FALSE)+VLOOKUP(AH134,'Grade-Percent-GPA'!$E:$F,2,FALSE)+VLOOKUP(AI134,'Grade-Percent-GPA'!$E:$F,2,FALSE)+VLOOKUP(AJ134,'Grade-Percent-GPA'!$E:$F,2,FALSE)+VLOOKUP(AK134,'Grade-Percent-GPA'!$E:$F,2,FALSE)+VLOOKUP(AL134,'Grade-Percent-GPA'!$E:$F,2,FALSE)+VLOOKUP(AM134,'Grade-Percent-GPA'!$E:$F,2,FALSE))/(IF(AF134="",0,1)+IF(AG134="",0,1)+IF(AH134="",0,1)+IF(AI134="",0,1)+IF(AJ134="",0,1)+IF(AK134="",0,1)+IF(AL134="",0,1)+IF(AM134="",0,1)))</f>
        <v/>
      </c>
      <c r="AO134" s="171" t="str">
        <f t="shared" si="4"/>
        <v/>
      </c>
      <c r="AP134" s="171" t="str">
        <f t="shared" si="5"/>
        <v/>
      </c>
      <c r="AQ134" s="168"/>
      <c r="AR134" s="169"/>
      <c r="AS134" s="170"/>
      <c r="AT134" s="170"/>
      <c r="AU134" s="170"/>
      <c r="AV134" s="170"/>
      <c r="AW134" s="170"/>
      <c r="AX134" s="170"/>
      <c r="AY134" s="170"/>
      <c r="AZ134" s="170"/>
      <c r="BA134" s="171" t="str">
        <f>IF(AND(AS134="",AT134="",AU134="",AV134="",AW134="",AX134="",AY134="",AZ134=""),"",(VLOOKUP(AS134,'Grade-Percent-GPA'!$E:$F,2,FALSE)+VLOOKUP(AT134,'Grade-Percent-GPA'!$E:$F,2,FALSE)+VLOOKUP(AU134,'Grade-Percent-GPA'!$E:$F,2,FALSE)+VLOOKUP(AV134,'Grade-Percent-GPA'!$E:$F,2,FALSE)+VLOOKUP(AW134,'Grade-Percent-GPA'!$E:$F,2,FALSE)+VLOOKUP(AX134,'Grade-Percent-GPA'!$E:$F,2,FALSE)+VLOOKUP(AY134,'Grade-Percent-GPA'!$E:$F,2,FALSE)+VLOOKUP(AZ134,'Grade-Percent-GPA'!$E:$F,2,FALSE))/(IF(AS134="",0,1)+IF(AT134="",0,1)+IF(AU134="",0,1)+IF(AV134="",0,1)+IF(AW134="",0,1)+IF(AX134="",0,1)+IF(AY134="",0,1)+IF(AZ134="",0,1)))</f>
        <v/>
      </c>
      <c r="BB134" s="171" t="str">
        <f t="shared" si="6"/>
        <v/>
      </c>
      <c r="BC134" s="171" t="str">
        <f t="shared" si="7"/>
        <v/>
      </c>
      <c r="BD134" s="168"/>
      <c r="BE134" s="169"/>
      <c r="BF134" s="170"/>
      <c r="BG134" s="170"/>
      <c r="BH134" s="170"/>
      <c r="BI134" s="170"/>
      <c r="BJ134" s="170"/>
      <c r="BK134" s="170"/>
      <c r="BL134" s="170"/>
      <c r="BM134" s="170"/>
      <c r="BN134" s="171" t="str">
        <f>IF(AND(BF134="",BG134="",BH134="",BI134="",BJ134="",BK134="",BL134="",BM134=""),"",(VLOOKUP(BF134,'Grade-Percent-GPA'!$E:$F,2,FALSE)+VLOOKUP(BG134,'Grade-Percent-GPA'!$E:$F,2,FALSE)+VLOOKUP(BH134,'Grade-Percent-GPA'!$E:$F,2,FALSE)+VLOOKUP(BI134,'Grade-Percent-GPA'!$E:$F,2,FALSE)+VLOOKUP(BJ134,'Grade-Percent-GPA'!$E:$F,2,FALSE)+VLOOKUP(BK134,'Grade-Percent-GPA'!$E:$F,2,FALSE)+VLOOKUP(BL134,'Grade-Percent-GPA'!$E:$F,2,FALSE)+VLOOKUP(BM134,'Grade-Percent-GPA'!$E:$F,2,FALSE))/(IF(BF134="",0,1)+IF(BG134="",0,1)+IF(BH134="",0,1)+IF(BI134="",0,1)+IF(BJ134="",0,1)+IF(BK134="",0,1)+IF(BL134="",0,1)+IF(BM134="",0,1)))</f>
        <v/>
      </c>
      <c r="BO134" s="171" t="str">
        <f t="shared" si="8"/>
        <v/>
      </c>
      <c r="BP134" s="171" t="str">
        <f t="shared" si="9"/>
        <v/>
      </c>
      <c r="BQ134" s="168"/>
      <c r="BR134" s="169"/>
      <c r="BS134" s="170"/>
      <c r="BT134" s="170"/>
      <c r="BU134" s="170"/>
      <c r="BV134" s="170"/>
      <c r="BW134" s="170"/>
      <c r="BX134" s="170"/>
      <c r="BY134" s="170"/>
      <c r="BZ134" s="170"/>
      <c r="CA134" s="171" t="str">
        <f>IF(AND(BS134="",BT134="",BU134="",BV134="",BW134="",BX134="",BY134="",BZ134=""),"",(VLOOKUP(BS134,'Grade-Percent-GPA'!$E:$F,2,FALSE)+VLOOKUP(BT134,'Grade-Percent-GPA'!$E:$F,2,FALSE)+VLOOKUP(BU134,'Grade-Percent-GPA'!$E:$F,2,FALSE)+VLOOKUP(BV134,'Grade-Percent-GPA'!$E:$F,2,FALSE)+VLOOKUP(BW134,'Grade-Percent-GPA'!$E:$F,2,FALSE)+VLOOKUP(BX134,'Grade-Percent-GPA'!$E:$F,2,FALSE)+VLOOKUP(BY134,'Grade-Percent-GPA'!$E:$F,2,FALSE)+VLOOKUP(BZ134,'Grade-Percent-GPA'!$E:$F,2,FALSE))/(IF(BS134="",0,1)+IF(BT134="",0,1)+IF(BU134="",0,1)+IF(BV134="",0,1)+IF(BW134="",0,1)+IF(BX134="",0,1)+IF(BY134="",0,1)+IF(BZ134="",0,1)))</f>
        <v/>
      </c>
      <c r="CB134" s="171" t="str">
        <f t="shared" si="10"/>
        <v/>
      </c>
      <c r="CC134" s="171" t="str">
        <f t="shared" si="11"/>
        <v/>
      </c>
      <c r="CD134" s="168"/>
      <c r="CE134" s="169"/>
      <c r="CF134" s="170"/>
      <c r="CG134" s="170"/>
      <c r="CH134" s="170"/>
      <c r="CI134" s="170"/>
      <c r="CJ134" s="170"/>
      <c r="CK134" s="170"/>
      <c r="CL134" s="170"/>
      <c r="CM134" s="170"/>
      <c r="CN134" s="171" t="str">
        <f>IF(AND(CF134="",CG134="",CH134="",CI134="",CJ134="",CK134="",CL134="",CM134=""),"",(VLOOKUP(CF134,'Grade-Percent-GPA'!$E:$F,2,FALSE)+VLOOKUP(CG134,'Grade-Percent-GPA'!$E:$F,2,FALSE)+VLOOKUP(CH134,'Grade-Percent-GPA'!$E:$F,2,FALSE)+VLOOKUP(CI134,'Grade-Percent-GPA'!$E:$F,2,FALSE)+VLOOKUP(CJ134,'Grade-Percent-GPA'!$E:$F,2,FALSE)+VLOOKUP(CK134,'Grade-Percent-GPA'!$E:$F,2,FALSE)+VLOOKUP(CL134,'Grade-Percent-GPA'!$E:$F,2,FALSE)+VLOOKUP(CM134,'Grade-Percent-GPA'!$E:$F,2,FALSE))/(IF(CF134="",0,1)+IF(CG134="",0,1)+IF(CH134="",0,1)+IF(CI134="",0,1)+IF(CJ134="",0,1)+IF(CK134="",0,1)+IF(CL134="",0,1)+IF(CM134="",0,1)))</f>
        <v/>
      </c>
      <c r="CO134" s="171" t="str">
        <f t="shared" si="12"/>
        <v/>
      </c>
      <c r="CP134" s="171" t="str">
        <f t="shared" si="13"/>
        <v/>
      </c>
      <c r="CQ134" s="168"/>
      <c r="CR134" s="169"/>
      <c r="CS134" s="170"/>
      <c r="CT134" s="170"/>
      <c r="CU134" s="170"/>
      <c r="CV134" s="170"/>
      <c r="CW134" s="170"/>
      <c r="CX134" s="170"/>
      <c r="CY134" s="170"/>
      <c r="CZ134" s="170"/>
      <c r="DA134" s="171" t="str">
        <f>IF(AND(CS134="",CT134="",CU134="",CV134="",CW134="",CX134="",CY134="",CZ134=""),"",(VLOOKUP(CS134,'Grade-Percent-GPA'!$E:$F,2,FALSE)+VLOOKUP(CT134,'Grade-Percent-GPA'!$E:$F,2,FALSE)+VLOOKUP(CU134,'Grade-Percent-GPA'!$E:$F,2,FALSE)+VLOOKUP(CV134,'Grade-Percent-GPA'!$E:$F,2,FALSE)+VLOOKUP(CW134,'Grade-Percent-GPA'!$E:$F,2,FALSE)+VLOOKUP(CX134,'Grade-Percent-GPA'!$E:$F,2,FALSE)+VLOOKUP(CY134,'Grade-Percent-GPA'!$E:$F,2,FALSE)+VLOOKUP(CZ134,'Grade-Percent-GPA'!$E:$F,2,FALSE))/(IF(CS134="",0,1)+IF(CT134="",0,1)+IF(CU134="",0,1)+IF(CV134="",0,1)+IF(CW134="",0,1)+IF(CX134="",0,1)+IF(CY134="",0,1)+IF(CZ134="",0,1)))</f>
        <v/>
      </c>
      <c r="DB134" s="171" t="str">
        <f t="shared" si="14"/>
        <v/>
      </c>
      <c r="DC134" s="171" t="str">
        <f t="shared" si="15"/>
        <v/>
      </c>
    </row>
    <row r="135" spans="1:107" ht="14.25" customHeight="1" x14ac:dyDescent="0.3">
      <c r="A135" s="167"/>
      <c r="B135" s="110"/>
      <c r="C135" s="110"/>
      <c r="D135" s="168"/>
      <c r="E135" s="169"/>
      <c r="F135" s="170"/>
      <c r="G135" s="170"/>
      <c r="H135" s="170"/>
      <c r="I135" s="170"/>
      <c r="J135" s="170"/>
      <c r="K135" s="170"/>
      <c r="L135" s="170"/>
      <c r="M135" s="170"/>
      <c r="N135" s="171" t="str">
        <f>IF(AND(F135="",G135="",H135="",I135="",J135="",K135="",L135="",M135=""),"",(VLOOKUP(F135,'Grade-Percent-GPA'!$E:$F,2,FALSE)+VLOOKUP(G135,'Grade-Percent-GPA'!$E:$F,2,FALSE)+VLOOKUP(H135,'Grade-Percent-GPA'!$E:$F,2,FALSE)+VLOOKUP(I135,'Grade-Percent-GPA'!$E:$F,2,FALSE)+VLOOKUP(J135,'Grade-Percent-GPA'!$E:$F,2,FALSE)+VLOOKUP(K135,'Grade-Percent-GPA'!$E:$F,2,FALSE)+VLOOKUP(L135,'Grade-Percent-GPA'!$E:$F,2,FALSE)+VLOOKUP(M135,'Grade-Percent-GPA'!$E:$F,2,FALSE))/(IF(F135="",0,1)+IF(G135="",0,1)+IF(H135="",0,1)+IF(I135="",0,1)+IF(J135="",0,1)+IF(K135="",0,1)+IF(L135="",0,1)+IF(M135="",0,1)))</f>
        <v/>
      </c>
      <c r="O135" s="171" t="str">
        <f t="shared" si="0"/>
        <v/>
      </c>
      <c r="P135" s="171" t="str">
        <f t="shared" si="1"/>
        <v/>
      </c>
      <c r="Q135" s="168"/>
      <c r="R135" s="169"/>
      <c r="S135" s="170"/>
      <c r="T135" s="170"/>
      <c r="U135" s="170"/>
      <c r="V135" s="170"/>
      <c r="W135" s="170"/>
      <c r="X135" s="170"/>
      <c r="Y135" s="170"/>
      <c r="Z135" s="170"/>
      <c r="AA135" s="171" t="str">
        <f>IF(AND(S135="",T135="",U135="",V135="",W135="",X135="",Y135="",Z135=""),"",(VLOOKUP(S135,'Grade-Percent-GPA'!$E:$F,2,FALSE)+VLOOKUP(T135,'Grade-Percent-GPA'!$E:$F,2,FALSE)+VLOOKUP(U135,'Grade-Percent-GPA'!$E:$F,2,FALSE)+VLOOKUP(V135,'Grade-Percent-GPA'!$E:$F,2,FALSE)+VLOOKUP(W135,'Grade-Percent-GPA'!$E:$F,2,FALSE)+VLOOKUP(X135,'Grade-Percent-GPA'!$E:$F,2,FALSE)+VLOOKUP(Y135,'Grade-Percent-GPA'!$E:$F,2,FALSE)+VLOOKUP(Z135,'Grade-Percent-GPA'!$E:$F,2,FALSE))/(IF(S135="",0,1)+IF(T135="",0,1)+IF(U135="",0,1)+IF(V135="",0,1)+IF(W135="",0,1)+IF(X135="",0,1)+IF(Y135="",0,1)+IF(Z135="",0,1)))</f>
        <v/>
      </c>
      <c r="AB135" s="171" t="str">
        <f t="shared" si="2"/>
        <v/>
      </c>
      <c r="AC135" s="171" t="str">
        <f t="shared" si="3"/>
        <v/>
      </c>
      <c r="AD135" s="168"/>
      <c r="AE135" s="169"/>
      <c r="AF135" s="170"/>
      <c r="AG135" s="170"/>
      <c r="AH135" s="170"/>
      <c r="AI135" s="170"/>
      <c r="AJ135" s="170"/>
      <c r="AK135" s="170"/>
      <c r="AL135" s="170"/>
      <c r="AM135" s="170"/>
      <c r="AN135" s="171" t="str">
        <f>IF(AND(AF135="",AG135="",AH135="",AI135="",AJ135="",AK135="",AL135="",AM135=""),"",(VLOOKUP(AF135,'Grade-Percent-GPA'!$E:$F,2,FALSE)+VLOOKUP(AG135,'Grade-Percent-GPA'!$E:$F,2,FALSE)+VLOOKUP(AH135,'Grade-Percent-GPA'!$E:$F,2,FALSE)+VLOOKUP(AI135,'Grade-Percent-GPA'!$E:$F,2,FALSE)+VLOOKUP(AJ135,'Grade-Percent-GPA'!$E:$F,2,FALSE)+VLOOKUP(AK135,'Grade-Percent-GPA'!$E:$F,2,FALSE)+VLOOKUP(AL135,'Grade-Percent-GPA'!$E:$F,2,FALSE)+VLOOKUP(AM135,'Grade-Percent-GPA'!$E:$F,2,FALSE))/(IF(AF135="",0,1)+IF(AG135="",0,1)+IF(AH135="",0,1)+IF(AI135="",0,1)+IF(AJ135="",0,1)+IF(AK135="",0,1)+IF(AL135="",0,1)+IF(AM135="",0,1)))</f>
        <v/>
      </c>
      <c r="AO135" s="171" t="str">
        <f t="shared" si="4"/>
        <v/>
      </c>
      <c r="AP135" s="171" t="str">
        <f t="shared" si="5"/>
        <v/>
      </c>
      <c r="AQ135" s="168"/>
      <c r="AR135" s="169"/>
      <c r="AS135" s="170"/>
      <c r="AT135" s="170"/>
      <c r="AU135" s="170"/>
      <c r="AV135" s="170"/>
      <c r="AW135" s="170"/>
      <c r="AX135" s="170"/>
      <c r="AY135" s="170"/>
      <c r="AZ135" s="170"/>
      <c r="BA135" s="171" t="str">
        <f>IF(AND(AS135="",AT135="",AU135="",AV135="",AW135="",AX135="",AY135="",AZ135=""),"",(VLOOKUP(AS135,'Grade-Percent-GPA'!$E:$F,2,FALSE)+VLOOKUP(AT135,'Grade-Percent-GPA'!$E:$F,2,FALSE)+VLOOKUP(AU135,'Grade-Percent-GPA'!$E:$F,2,FALSE)+VLOOKUP(AV135,'Grade-Percent-GPA'!$E:$F,2,FALSE)+VLOOKUP(AW135,'Grade-Percent-GPA'!$E:$F,2,FALSE)+VLOOKUP(AX135,'Grade-Percent-GPA'!$E:$F,2,FALSE)+VLOOKUP(AY135,'Grade-Percent-GPA'!$E:$F,2,FALSE)+VLOOKUP(AZ135,'Grade-Percent-GPA'!$E:$F,2,FALSE))/(IF(AS135="",0,1)+IF(AT135="",0,1)+IF(AU135="",0,1)+IF(AV135="",0,1)+IF(AW135="",0,1)+IF(AX135="",0,1)+IF(AY135="",0,1)+IF(AZ135="",0,1)))</f>
        <v/>
      </c>
      <c r="BB135" s="171" t="str">
        <f t="shared" si="6"/>
        <v/>
      </c>
      <c r="BC135" s="171" t="str">
        <f t="shared" si="7"/>
        <v/>
      </c>
      <c r="BD135" s="168"/>
      <c r="BE135" s="169"/>
      <c r="BF135" s="170"/>
      <c r="BG135" s="170"/>
      <c r="BH135" s="170"/>
      <c r="BI135" s="170"/>
      <c r="BJ135" s="170"/>
      <c r="BK135" s="170"/>
      <c r="BL135" s="170"/>
      <c r="BM135" s="170"/>
      <c r="BN135" s="171" t="str">
        <f>IF(AND(BF135="",BG135="",BH135="",BI135="",BJ135="",BK135="",BL135="",BM135=""),"",(VLOOKUP(BF135,'Grade-Percent-GPA'!$E:$F,2,FALSE)+VLOOKUP(BG135,'Grade-Percent-GPA'!$E:$F,2,FALSE)+VLOOKUP(BH135,'Grade-Percent-GPA'!$E:$F,2,FALSE)+VLOOKUP(BI135,'Grade-Percent-GPA'!$E:$F,2,FALSE)+VLOOKUP(BJ135,'Grade-Percent-GPA'!$E:$F,2,FALSE)+VLOOKUP(BK135,'Grade-Percent-GPA'!$E:$F,2,FALSE)+VLOOKUP(BL135,'Grade-Percent-GPA'!$E:$F,2,FALSE)+VLOOKUP(BM135,'Grade-Percent-GPA'!$E:$F,2,FALSE))/(IF(BF135="",0,1)+IF(BG135="",0,1)+IF(BH135="",0,1)+IF(BI135="",0,1)+IF(BJ135="",0,1)+IF(BK135="",0,1)+IF(BL135="",0,1)+IF(BM135="",0,1)))</f>
        <v/>
      </c>
      <c r="BO135" s="171" t="str">
        <f t="shared" si="8"/>
        <v/>
      </c>
      <c r="BP135" s="171" t="str">
        <f t="shared" si="9"/>
        <v/>
      </c>
      <c r="BQ135" s="168"/>
      <c r="BR135" s="169"/>
      <c r="BS135" s="170"/>
      <c r="BT135" s="170"/>
      <c r="BU135" s="170"/>
      <c r="BV135" s="170"/>
      <c r="BW135" s="170"/>
      <c r="BX135" s="170"/>
      <c r="BY135" s="170"/>
      <c r="BZ135" s="170"/>
      <c r="CA135" s="171" t="str">
        <f>IF(AND(BS135="",BT135="",BU135="",BV135="",BW135="",BX135="",BY135="",BZ135=""),"",(VLOOKUP(BS135,'Grade-Percent-GPA'!$E:$F,2,FALSE)+VLOOKUP(BT135,'Grade-Percent-GPA'!$E:$F,2,FALSE)+VLOOKUP(BU135,'Grade-Percent-GPA'!$E:$F,2,FALSE)+VLOOKUP(BV135,'Grade-Percent-GPA'!$E:$F,2,FALSE)+VLOOKUP(BW135,'Grade-Percent-GPA'!$E:$F,2,FALSE)+VLOOKUP(BX135,'Grade-Percent-GPA'!$E:$F,2,FALSE)+VLOOKUP(BY135,'Grade-Percent-GPA'!$E:$F,2,FALSE)+VLOOKUP(BZ135,'Grade-Percent-GPA'!$E:$F,2,FALSE))/(IF(BS135="",0,1)+IF(BT135="",0,1)+IF(BU135="",0,1)+IF(BV135="",0,1)+IF(BW135="",0,1)+IF(BX135="",0,1)+IF(BY135="",0,1)+IF(BZ135="",0,1)))</f>
        <v/>
      </c>
      <c r="CB135" s="171" t="str">
        <f t="shared" si="10"/>
        <v/>
      </c>
      <c r="CC135" s="171" t="str">
        <f t="shared" si="11"/>
        <v/>
      </c>
      <c r="CD135" s="168"/>
      <c r="CE135" s="169"/>
      <c r="CF135" s="170"/>
      <c r="CG135" s="170"/>
      <c r="CH135" s="170"/>
      <c r="CI135" s="170"/>
      <c r="CJ135" s="170"/>
      <c r="CK135" s="170"/>
      <c r="CL135" s="170"/>
      <c r="CM135" s="170"/>
      <c r="CN135" s="171" t="str">
        <f>IF(AND(CF135="",CG135="",CH135="",CI135="",CJ135="",CK135="",CL135="",CM135=""),"",(VLOOKUP(CF135,'Grade-Percent-GPA'!$E:$F,2,FALSE)+VLOOKUP(CG135,'Grade-Percent-GPA'!$E:$F,2,FALSE)+VLOOKUP(CH135,'Grade-Percent-GPA'!$E:$F,2,FALSE)+VLOOKUP(CI135,'Grade-Percent-GPA'!$E:$F,2,FALSE)+VLOOKUP(CJ135,'Grade-Percent-GPA'!$E:$F,2,FALSE)+VLOOKUP(CK135,'Grade-Percent-GPA'!$E:$F,2,FALSE)+VLOOKUP(CL135,'Grade-Percent-GPA'!$E:$F,2,FALSE)+VLOOKUP(CM135,'Grade-Percent-GPA'!$E:$F,2,FALSE))/(IF(CF135="",0,1)+IF(CG135="",0,1)+IF(CH135="",0,1)+IF(CI135="",0,1)+IF(CJ135="",0,1)+IF(CK135="",0,1)+IF(CL135="",0,1)+IF(CM135="",0,1)))</f>
        <v/>
      </c>
      <c r="CO135" s="171" t="str">
        <f t="shared" si="12"/>
        <v/>
      </c>
      <c r="CP135" s="171" t="str">
        <f t="shared" si="13"/>
        <v/>
      </c>
      <c r="CQ135" s="168"/>
      <c r="CR135" s="169"/>
      <c r="CS135" s="170"/>
      <c r="CT135" s="170"/>
      <c r="CU135" s="170"/>
      <c r="CV135" s="170"/>
      <c r="CW135" s="170"/>
      <c r="CX135" s="170"/>
      <c r="CY135" s="170"/>
      <c r="CZ135" s="170"/>
      <c r="DA135" s="171" t="str">
        <f>IF(AND(CS135="",CT135="",CU135="",CV135="",CW135="",CX135="",CY135="",CZ135=""),"",(VLOOKUP(CS135,'Grade-Percent-GPA'!$E:$F,2,FALSE)+VLOOKUP(CT135,'Grade-Percent-GPA'!$E:$F,2,FALSE)+VLOOKUP(CU135,'Grade-Percent-GPA'!$E:$F,2,FALSE)+VLOOKUP(CV135,'Grade-Percent-GPA'!$E:$F,2,FALSE)+VLOOKUP(CW135,'Grade-Percent-GPA'!$E:$F,2,FALSE)+VLOOKUP(CX135,'Grade-Percent-GPA'!$E:$F,2,FALSE)+VLOOKUP(CY135,'Grade-Percent-GPA'!$E:$F,2,FALSE)+VLOOKUP(CZ135,'Grade-Percent-GPA'!$E:$F,2,FALSE))/(IF(CS135="",0,1)+IF(CT135="",0,1)+IF(CU135="",0,1)+IF(CV135="",0,1)+IF(CW135="",0,1)+IF(CX135="",0,1)+IF(CY135="",0,1)+IF(CZ135="",0,1)))</f>
        <v/>
      </c>
      <c r="DB135" s="171" t="str">
        <f t="shared" si="14"/>
        <v/>
      </c>
      <c r="DC135" s="171" t="str">
        <f t="shared" si="15"/>
        <v/>
      </c>
    </row>
    <row r="136" spans="1:107" ht="14.25" customHeight="1" x14ac:dyDescent="0.3">
      <c r="A136" s="167"/>
      <c r="B136" s="110"/>
      <c r="C136" s="110"/>
      <c r="D136" s="168"/>
      <c r="E136" s="169"/>
      <c r="F136" s="170"/>
      <c r="G136" s="170"/>
      <c r="H136" s="170"/>
      <c r="I136" s="170"/>
      <c r="J136" s="170"/>
      <c r="K136" s="170"/>
      <c r="L136" s="170"/>
      <c r="M136" s="170"/>
      <c r="N136" s="171" t="str">
        <f>IF(AND(F136="",G136="",H136="",I136="",J136="",K136="",L136="",M136=""),"",(VLOOKUP(F136,'Grade-Percent-GPA'!$E:$F,2,FALSE)+VLOOKUP(G136,'Grade-Percent-GPA'!$E:$F,2,FALSE)+VLOOKUP(H136,'Grade-Percent-GPA'!$E:$F,2,FALSE)+VLOOKUP(I136,'Grade-Percent-GPA'!$E:$F,2,FALSE)+VLOOKUP(J136,'Grade-Percent-GPA'!$E:$F,2,FALSE)+VLOOKUP(K136,'Grade-Percent-GPA'!$E:$F,2,FALSE)+VLOOKUP(L136,'Grade-Percent-GPA'!$E:$F,2,FALSE)+VLOOKUP(M136,'Grade-Percent-GPA'!$E:$F,2,FALSE))/(IF(F136="",0,1)+IF(G136="",0,1)+IF(H136="",0,1)+IF(I136="",0,1)+IF(J136="",0,1)+IF(K136="",0,1)+IF(L136="",0,1)+IF(M136="",0,1)))</f>
        <v/>
      </c>
      <c r="O136" s="171" t="str">
        <f t="shared" si="0"/>
        <v/>
      </c>
      <c r="P136" s="171" t="str">
        <f t="shared" si="1"/>
        <v/>
      </c>
      <c r="Q136" s="168"/>
      <c r="R136" s="169"/>
      <c r="S136" s="170"/>
      <c r="T136" s="170"/>
      <c r="U136" s="170"/>
      <c r="V136" s="170"/>
      <c r="W136" s="170"/>
      <c r="X136" s="170"/>
      <c r="Y136" s="170"/>
      <c r="Z136" s="170"/>
      <c r="AA136" s="171" t="str">
        <f>IF(AND(S136="",T136="",U136="",V136="",W136="",X136="",Y136="",Z136=""),"",(VLOOKUP(S136,'Grade-Percent-GPA'!$E:$F,2,FALSE)+VLOOKUP(T136,'Grade-Percent-GPA'!$E:$F,2,FALSE)+VLOOKUP(U136,'Grade-Percent-GPA'!$E:$F,2,FALSE)+VLOOKUP(V136,'Grade-Percent-GPA'!$E:$F,2,FALSE)+VLOOKUP(W136,'Grade-Percent-GPA'!$E:$F,2,FALSE)+VLOOKUP(X136,'Grade-Percent-GPA'!$E:$F,2,FALSE)+VLOOKUP(Y136,'Grade-Percent-GPA'!$E:$F,2,FALSE)+VLOOKUP(Z136,'Grade-Percent-GPA'!$E:$F,2,FALSE))/(IF(S136="",0,1)+IF(T136="",0,1)+IF(U136="",0,1)+IF(V136="",0,1)+IF(W136="",0,1)+IF(X136="",0,1)+IF(Y136="",0,1)+IF(Z136="",0,1)))</f>
        <v/>
      </c>
      <c r="AB136" s="171" t="str">
        <f t="shared" si="2"/>
        <v/>
      </c>
      <c r="AC136" s="171" t="str">
        <f t="shared" si="3"/>
        <v/>
      </c>
      <c r="AD136" s="168"/>
      <c r="AE136" s="169"/>
      <c r="AF136" s="170"/>
      <c r="AG136" s="170"/>
      <c r="AH136" s="170"/>
      <c r="AI136" s="170"/>
      <c r="AJ136" s="170"/>
      <c r="AK136" s="170"/>
      <c r="AL136" s="170"/>
      <c r="AM136" s="170"/>
      <c r="AN136" s="171" t="str">
        <f>IF(AND(AF136="",AG136="",AH136="",AI136="",AJ136="",AK136="",AL136="",AM136=""),"",(VLOOKUP(AF136,'Grade-Percent-GPA'!$E:$F,2,FALSE)+VLOOKUP(AG136,'Grade-Percent-GPA'!$E:$F,2,FALSE)+VLOOKUP(AH136,'Grade-Percent-GPA'!$E:$F,2,FALSE)+VLOOKUP(AI136,'Grade-Percent-GPA'!$E:$F,2,FALSE)+VLOOKUP(AJ136,'Grade-Percent-GPA'!$E:$F,2,FALSE)+VLOOKUP(AK136,'Grade-Percent-GPA'!$E:$F,2,FALSE)+VLOOKUP(AL136,'Grade-Percent-GPA'!$E:$F,2,FALSE)+VLOOKUP(AM136,'Grade-Percent-GPA'!$E:$F,2,FALSE))/(IF(AF136="",0,1)+IF(AG136="",0,1)+IF(AH136="",0,1)+IF(AI136="",0,1)+IF(AJ136="",0,1)+IF(AK136="",0,1)+IF(AL136="",0,1)+IF(AM136="",0,1)))</f>
        <v/>
      </c>
      <c r="AO136" s="171" t="str">
        <f t="shared" si="4"/>
        <v/>
      </c>
      <c r="AP136" s="171" t="str">
        <f t="shared" si="5"/>
        <v/>
      </c>
      <c r="AQ136" s="168"/>
      <c r="AR136" s="169"/>
      <c r="AS136" s="170"/>
      <c r="AT136" s="170"/>
      <c r="AU136" s="170"/>
      <c r="AV136" s="170"/>
      <c r="AW136" s="170"/>
      <c r="AX136" s="170"/>
      <c r="AY136" s="170"/>
      <c r="AZ136" s="170"/>
      <c r="BA136" s="171" t="str">
        <f>IF(AND(AS136="",AT136="",AU136="",AV136="",AW136="",AX136="",AY136="",AZ136=""),"",(VLOOKUP(AS136,'Grade-Percent-GPA'!$E:$F,2,FALSE)+VLOOKUP(AT136,'Grade-Percent-GPA'!$E:$F,2,FALSE)+VLOOKUP(AU136,'Grade-Percent-GPA'!$E:$F,2,FALSE)+VLOOKUP(AV136,'Grade-Percent-GPA'!$E:$F,2,FALSE)+VLOOKUP(AW136,'Grade-Percent-GPA'!$E:$F,2,FALSE)+VLOOKUP(AX136,'Grade-Percent-GPA'!$E:$F,2,FALSE)+VLOOKUP(AY136,'Grade-Percent-GPA'!$E:$F,2,FALSE)+VLOOKUP(AZ136,'Grade-Percent-GPA'!$E:$F,2,FALSE))/(IF(AS136="",0,1)+IF(AT136="",0,1)+IF(AU136="",0,1)+IF(AV136="",0,1)+IF(AW136="",0,1)+IF(AX136="",0,1)+IF(AY136="",0,1)+IF(AZ136="",0,1)))</f>
        <v/>
      </c>
      <c r="BB136" s="171" t="str">
        <f t="shared" si="6"/>
        <v/>
      </c>
      <c r="BC136" s="171" t="str">
        <f t="shared" si="7"/>
        <v/>
      </c>
      <c r="BD136" s="168"/>
      <c r="BE136" s="169"/>
      <c r="BF136" s="170"/>
      <c r="BG136" s="170"/>
      <c r="BH136" s="170"/>
      <c r="BI136" s="170"/>
      <c r="BJ136" s="170"/>
      <c r="BK136" s="170"/>
      <c r="BL136" s="170"/>
      <c r="BM136" s="170"/>
      <c r="BN136" s="171" t="str">
        <f>IF(AND(BF136="",BG136="",BH136="",BI136="",BJ136="",BK136="",BL136="",BM136=""),"",(VLOOKUP(BF136,'Grade-Percent-GPA'!$E:$F,2,FALSE)+VLOOKUP(BG136,'Grade-Percent-GPA'!$E:$F,2,FALSE)+VLOOKUP(BH136,'Grade-Percent-GPA'!$E:$F,2,FALSE)+VLOOKUP(BI136,'Grade-Percent-GPA'!$E:$F,2,FALSE)+VLOOKUP(BJ136,'Grade-Percent-GPA'!$E:$F,2,FALSE)+VLOOKUP(BK136,'Grade-Percent-GPA'!$E:$F,2,FALSE)+VLOOKUP(BL136,'Grade-Percent-GPA'!$E:$F,2,FALSE)+VLOOKUP(BM136,'Grade-Percent-GPA'!$E:$F,2,FALSE))/(IF(BF136="",0,1)+IF(BG136="",0,1)+IF(BH136="",0,1)+IF(BI136="",0,1)+IF(BJ136="",0,1)+IF(BK136="",0,1)+IF(BL136="",0,1)+IF(BM136="",0,1)))</f>
        <v/>
      </c>
      <c r="BO136" s="171" t="str">
        <f t="shared" si="8"/>
        <v/>
      </c>
      <c r="BP136" s="171" t="str">
        <f t="shared" si="9"/>
        <v/>
      </c>
      <c r="BQ136" s="168"/>
      <c r="BR136" s="169"/>
      <c r="BS136" s="170"/>
      <c r="BT136" s="170"/>
      <c r="BU136" s="170"/>
      <c r="BV136" s="170"/>
      <c r="BW136" s="170"/>
      <c r="BX136" s="170"/>
      <c r="BY136" s="170"/>
      <c r="BZ136" s="170"/>
      <c r="CA136" s="171" t="str">
        <f>IF(AND(BS136="",BT136="",BU136="",BV136="",BW136="",BX136="",BY136="",BZ136=""),"",(VLOOKUP(BS136,'Grade-Percent-GPA'!$E:$F,2,FALSE)+VLOOKUP(BT136,'Grade-Percent-GPA'!$E:$F,2,FALSE)+VLOOKUP(BU136,'Grade-Percent-GPA'!$E:$F,2,FALSE)+VLOOKUP(BV136,'Grade-Percent-GPA'!$E:$F,2,FALSE)+VLOOKUP(BW136,'Grade-Percent-GPA'!$E:$F,2,FALSE)+VLOOKUP(BX136,'Grade-Percent-GPA'!$E:$F,2,FALSE)+VLOOKUP(BY136,'Grade-Percent-GPA'!$E:$F,2,FALSE)+VLOOKUP(BZ136,'Grade-Percent-GPA'!$E:$F,2,FALSE))/(IF(BS136="",0,1)+IF(BT136="",0,1)+IF(BU136="",0,1)+IF(BV136="",0,1)+IF(BW136="",0,1)+IF(BX136="",0,1)+IF(BY136="",0,1)+IF(BZ136="",0,1)))</f>
        <v/>
      </c>
      <c r="CB136" s="171" t="str">
        <f t="shared" si="10"/>
        <v/>
      </c>
      <c r="CC136" s="171" t="str">
        <f t="shared" si="11"/>
        <v/>
      </c>
      <c r="CD136" s="168"/>
      <c r="CE136" s="169"/>
      <c r="CF136" s="170"/>
      <c r="CG136" s="170"/>
      <c r="CH136" s="170"/>
      <c r="CI136" s="170"/>
      <c r="CJ136" s="170"/>
      <c r="CK136" s="170"/>
      <c r="CL136" s="170"/>
      <c r="CM136" s="170"/>
      <c r="CN136" s="171" t="str">
        <f>IF(AND(CF136="",CG136="",CH136="",CI136="",CJ136="",CK136="",CL136="",CM136=""),"",(VLOOKUP(CF136,'Grade-Percent-GPA'!$E:$F,2,FALSE)+VLOOKUP(CG136,'Grade-Percent-GPA'!$E:$F,2,FALSE)+VLOOKUP(CH136,'Grade-Percent-GPA'!$E:$F,2,FALSE)+VLOOKUP(CI136,'Grade-Percent-GPA'!$E:$F,2,FALSE)+VLOOKUP(CJ136,'Grade-Percent-GPA'!$E:$F,2,FALSE)+VLOOKUP(CK136,'Grade-Percent-GPA'!$E:$F,2,FALSE)+VLOOKUP(CL136,'Grade-Percent-GPA'!$E:$F,2,FALSE)+VLOOKUP(CM136,'Grade-Percent-GPA'!$E:$F,2,FALSE))/(IF(CF136="",0,1)+IF(CG136="",0,1)+IF(CH136="",0,1)+IF(CI136="",0,1)+IF(CJ136="",0,1)+IF(CK136="",0,1)+IF(CL136="",0,1)+IF(CM136="",0,1)))</f>
        <v/>
      </c>
      <c r="CO136" s="171" t="str">
        <f t="shared" si="12"/>
        <v/>
      </c>
      <c r="CP136" s="171" t="str">
        <f t="shared" si="13"/>
        <v/>
      </c>
      <c r="CQ136" s="168"/>
      <c r="CR136" s="169"/>
      <c r="CS136" s="170"/>
      <c r="CT136" s="170"/>
      <c r="CU136" s="170"/>
      <c r="CV136" s="170"/>
      <c r="CW136" s="170"/>
      <c r="CX136" s="170"/>
      <c r="CY136" s="170"/>
      <c r="CZ136" s="170"/>
      <c r="DA136" s="171" t="str">
        <f>IF(AND(CS136="",CT136="",CU136="",CV136="",CW136="",CX136="",CY136="",CZ136=""),"",(VLOOKUP(CS136,'Grade-Percent-GPA'!$E:$F,2,FALSE)+VLOOKUP(CT136,'Grade-Percent-GPA'!$E:$F,2,FALSE)+VLOOKUP(CU136,'Grade-Percent-GPA'!$E:$F,2,FALSE)+VLOOKUP(CV136,'Grade-Percent-GPA'!$E:$F,2,FALSE)+VLOOKUP(CW136,'Grade-Percent-GPA'!$E:$F,2,FALSE)+VLOOKUP(CX136,'Grade-Percent-GPA'!$E:$F,2,FALSE)+VLOOKUP(CY136,'Grade-Percent-GPA'!$E:$F,2,FALSE)+VLOOKUP(CZ136,'Grade-Percent-GPA'!$E:$F,2,FALSE))/(IF(CS136="",0,1)+IF(CT136="",0,1)+IF(CU136="",0,1)+IF(CV136="",0,1)+IF(CW136="",0,1)+IF(CX136="",0,1)+IF(CY136="",0,1)+IF(CZ136="",0,1)))</f>
        <v/>
      </c>
      <c r="DB136" s="171" t="str">
        <f t="shared" si="14"/>
        <v/>
      </c>
      <c r="DC136" s="171" t="str">
        <f t="shared" si="15"/>
        <v/>
      </c>
    </row>
    <row r="137" spans="1:107" ht="14.25" customHeight="1" x14ac:dyDescent="0.3">
      <c r="A137" s="167"/>
      <c r="B137" s="110"/>
      <c r="C137" s="110"/>
      <c r="D137" s="168"/>
      <c r="E137" s="169"/>
      <c r="F137" s="170"/>
      <c r="G137" s="170"/>
      <c r="H137" s="170"/>
      <c r="I137" s="170"/>
      <c r="J137" s="170"/>
      <c r="K137" s="170"/>
      <c r="L137" s="170"/>
      <c r="M137" s="170"/>
      <c r="N137" s="171" t="str">
        <f>IF(AND(F137="",G137="",H137="",I137="",J137="",K137="",L137="",M137=""),"",(VLOOKUP(F137,'Grade-Percent-GPA'!$E:$F,2,FALSE)+VLOOKUP(G137,'Grade-Percent-GPA'!$E:$F,2,FALSE)+VLOOKUP(H137,'Grade-Percent-GPA'!$E:$F,2,FALSE)+VLOOKUP(I137,'Grade-Percent-GPA'!$E:$F,2,FALSE)+VLOOKUP(J137,'Grade-Percent-GPA'!$E:$F,2,FALSE)+VLOOKUP(K137,'Grade-Percent-GPA'!$E:$F,2,FALSE)+VLOOKUP(L137,'Grade-Percent-GPA'!$E:$F,2,FALSE)+VLOOKUP(M137,'Grade-Percent-GPA'!$E:$F,2,FALSE))/(IF(F137="",0,1)+IF(G137="",0,1)+IF(H137="",0,1)+IF(I137="",0,1)+IF(J137="",0,1)+IF(K137="",0,1)+IF(L137="",0,1)+IF(M137="",0,1)))</f>
        <v/>
      </c>
      <c r="O137" s="171" t="str">
        <f t="shared" si="0"/>
        <v/>
      </c>
      <c r="P137" s="171" t="str">
        <f t="shared" si="1"/>
        <v/>
      </c>
      <c r="Q137" s="168"/>
      <c r="R137" s="169"/>
      <c r="S137" s="170"/>
      <c r="T137" s="170"/>
      <c r="U137" s="170"/>
      <c r="V137" s="170"/>
      <c r="W137" s="170"/>
      <c r="X137" s="170"/>
      <c r="Y137" s="170"/>
      <c r="Z137" s="170"/>
      <c r="AA137" s="171" t="str">
        <f>IF(AND(S137="",T137="",U137="",V137="",W137="",X137="",Y137="",Z137=""),"",(VLOOKUP(S137,'Grade-Percent-GPA'!$E:$F,2,FALSE)+VLOOKUP(T137,'Grade-Percent-GPA'!$E:$F,2,FALSE)+VLOOKUP(U137,'Grade-Percent-GPA'!$E:$F,2,FALSE)+VLOOKUP(V137,'Grade-Percent-GPA'!$E:$F,2,FALSE)+VLOOKUP(W137,'Grade-Percent-GPA'!$E:$F,2,FALSE)+VLOOKUP(X137,'Grade-Percent-GPA'!$E:$F,2,FALSE)+VLOOKUP(Y137,'Grade-Percent-GPA'!$E:$F,2,FALSE)+VLOOKUP(Z137,'Grade-Percent-GPA'!$E:$F,2,FALSE))/(IF(S137="",0,1)+IF(T137="",0,1)+IF(U137="",0,1)+IF(V137="",0,1)+IF(W137="",0,1)+IF(X137="",0,1)+IF(Y137="",0,1)+IF(Z137="",0,1)))</f>
        <v/>
      </c>
      <c r="AB137" s="171" t="str">
        <f t="shared" si="2"/>
        <v/>
      </c>
      <c r="AC137" s="171" t="str">
        <f t="shared" si="3"/>
        <v/>
      </c>
      <c r="AD137" s="168"/>
      <c r="AE137" s="169"/>
      <c r="AF137" s="170"/>
      <c r="AG137" s="170"/>
      <c r="AH137" s="170"/>
      <c r="AI137" s="170"/>
      <c r="AJ137" s="170"/>
      <c r="AK137" s="170"/>
      <c r="AL137" s="170"/>
      <c r="AM137" s="170"/>
      <c r="AN137" s="171" t="str">
        <f>IF(AND(AF137="",AG137="",AH137="",AI137="",AJ137="",AK137="",AL137="",AM137=""),"",(VLOOKUP(AF137,'Grade-Percent-GPA'!$E:$F,2,FALSE)+VLOOKUP(AG137,'Grade-Percent-GPA'!$E:$F,2,FALSE)+VLOOKUP(AH137,'Grade-Percent-GPA'!$E:$F,2,FALSE)+VLOOKUP(AI137,'Grade-Percent-GPA'!$E:$F,2,FALSE)+VLOOKUP(AJ137,'Grade-Percent-GPA'!$E:$F,2,FALSE)+VLOOKUP(AK137,'Grade-Percent-GPA'!$E:$F,2,FALSE)+VLOOKUP(AL137,'Grade-Percent-GPA'!$E:$F,2,FALSE)+VLOOKUP(AM137,'Grade-Percent-GPA'!$E:$F,2,FALSE))/(IF(AF137="",0,1)+IF(AG137="",0,1)+IF(AH137="",0,1)+IF(AI137="",0,1)+IF(AJ137="",0,1)+IF(AK137="",0,1)+IF(AL137="",0,1)+IF(AM137="",0,1)))</f>
        <v/>
      </c>
      <c r="AO137" s="171" t="str">
        <f t="shared" si="4"/>
        <v/>
      </c>
      <c r="AP137" s="171" t="str">
        <f t="shared" si="5"/>
        <v/>
      </c>
      <c r="AQ137" s="168"/>
      <c r="AR137" s="169"/>
      <c r="AS137" s="170"/>
      <c r="AT137" s="170"/>
      <c r="AU137" s="170"/>
      <c r="AV137" s="170"/>
      <c r="AW137" s="170"/>
      <c r="AX137" s="170"/>
      <c r="AY137" s="170"/>
      <c r="AZ137" s="170"/>
      <c r="BA137" s="171" t="str">
        <f>IF(AND(AS137="",AT137="",AU137="",AV137="",AW137="",AX137="",AY137="",AZ137=""),"",(VLOOKUP(AS137,'Grade-Percent-GPA'!$E:$F,2,FALSE)+VLOOKUP(AT137,'Grade-Percent-GPA'!$E:$F,2,FALSE)+VLOOKUP(AU137,'Grade-Percent-GPA'!$E:$F,2,FALSE)+VLOOKUP(AV137,'Grade-Percent-GPA'!$E:$F,2,FALSE)+VLOOKUP(AW137,'Grade-Percent-GPA'!$E:$F,2,FALSE)+VLOOKUP(AX137,'Grade-Percent-GPA'!$E:$F,2,FALSE)+VLOOKUP(AY137,'Grade-Percent-GPA'!$E:$F,2,FALSE)+VLOOKUP(AZ137,'Grade-Percent-GPA'!$E:$F,2,FALSE))/(IF(AS137="",0,1)+IF(AT137="",0,1)+IF(AU137="",0,1)+IF(AV137="",0,1)+IF(AW137="",0,1)+IF(AX137="",0,1)+IF(AY137="",0,1)+IF(AZ137="",0,1)))</f>
        <v/>
      </c>
      <c r="BB137" s="171" t="str">
        <f t="shared" si="6"/>
        <v/>
      </c>
      <c r="BC137" s="171" t="str">
        <f t="shared" si="7"/>
        <v/>
      </c>
      <c r="BD137" s="168"/>
      <c r="BE137" s="169"/>
      <c r="BF137" s="170"/>
      <c r="BG137" s="170"/>
      <c r="BH137" s="170"/>
      <c r="BI137" s="170"/>
      <c r="BJ137" s="170"/>
      <c r="BK137" s="170"/>
      <c r="BL137" s="170"/>
      <c r="BM137" s="170"/>
      <c r="BN137" s="171" t="str">
        <f>IF(AND(BF137="",BG137="",BH137="",BI137="",BJ137="",BK137="",BL137="",BM137=""),"",(VLOOKUP(BF137,'Grade-Percent-GPA'!$E:$F,2,FALSE)+VLOOKUP(BG137,'Grade-Percent-GPA'!$E:$F,2,FALSE)+VLOOKUP(BH137,'Grade-Percent-GPA'!$E:$F,2,FALSE)+VLOOKUP(BI137,'Grade-Percent-GPA'!$E:$F,2,FALSE)+VLOOKUP(BJ137,'Grade-Percent-GPA'!$E:$F,2,FALSE)+VLOOKUP(BK137,'Grade-Percent-GPA'!$E:$F,2,FALSE)+VLOOKUP(BL137,'Grade-Percent-GPA'!$E:$F,2,FALSE)+VLOOKUP(BM137,'Grade-Percent-GPA'!$E:$F,2,FALSE))/(IF(BF137="",0,1)+IF(BG137="",0,1)+IF(BH137="",0,1)+IF(BI137="",0,1)+IF(BJ137="",0,1)+IF(BK137="",0,1)+IF(BL137="",0,1)+IF(BM137="",0,1)))</f>
        <v/>
      </c>
      <c r="BO137" s="171" t="str">
        <f t="shared" si="8"/>
        <v/>
      </c>
      <c r="BP137" s="171" t="str">
        <f t="shared" si="9"/>
        <v/>
      </c>
      <c r="BQ137" s="168"/>
      <c r="BR137" s="169"/>
      <c r="BS137" s="170"/>
      <c r="BT137" s="170"/>
      <c r="BU137" s="170"/>
      <c r="BV137" s="170"/>
      <c r="BW137" s="170"/>
      <c r="BX137" s="170"/>
      <c r="BY137" s="170"/>
      <c r="BZ137" s="170"/>
      <c r="CA137" s="171" t="str">
        <f>IF(AND(BS137="",BT137="",BU137="",BV137="",BW137="",BX137="",BY137="",BZ137=""),"",(VLOOKUP(BS137,'Grade-Percent-GPA'!$E:$F,2,FALSE)+VLOOKUP(BT137,'Grade-Percent-GPA'!$E:$F,2,FALSE)+VLOOKUP(BU137,'Grade-Percent-GPA'!$E:$F,2,FALSE)+VLOOKUP(BV137,'Grade-Percent-GPA'!$E:$F,2,FALSE)+VLOOKUP(BW137,'Grade-Percent-GPA'!$E:$F,2,FALSE)+VLOOKUP(BX137,'Grade-Percent-GPA'!$E:$F,2,FALSE)+VLOOKUP(BY137,'Grade-Percent-GPA'!$E:$F,2,FALSE)+VLOOKUP(BZ137,'Grade-Percent-GPA'!$E:$F,2,FALSE))/(IF(BS137="",0,1)+IF(BT137="",0,1)+IF(BU137="",0,1)+IF(BV137="",0,1)+IF(BW137="",0,1)+IF(BX137="",0,1)+IF(BY137="",0,1)+IF(BZ137="",0,1)))</f>
        <v/>
      </c>
      <c r="CB137" s="171" t="str">
        <f t="shared" si="10"/>
        <v/>
      </c>
      <c r="CC137" s="171" t="str">
        <f t="shared" si="11"/>
        <v/>
      </c>
      <c r="CD137" s="168"/>
      <c r="CE137" s="169"/>
      <c r="CF137" s="170"/>
      <c r="CG137" s="170"/>
      <c r="CH137" s="170"/>
      <c r="CI137" s="170"/>
      <c r="CJ137" s="170"/>
      <c r="CK137" s="170"/>
      <c r="CL137" s="170"/>
      <c r="CM137" s="170"/>
      <c r="CN137" s="171" t="str">
        <f>IF(AND(CF137="",CG137="",CH137="",CI137="",CJ137="",CK137="",CL137="",CM137=""),"",(VLOOKUP(CF137,'Grade-Percent-GPA'!$E:$F,2,FALSE)+VLOOKUP(CG137,'Grade-Percent-GPA'!$E:$F,2,FALSE)+VLOOKUP(CH137,'Grade-Percent-GPA'!$E:$F,2,FALSE)+VLOOKUP(CI137,'Grade-Percent-GPA'!$E:$F,2,FALSE)+VLOOKUP(CJ137,'Grade-Percent-GPA'!$E:$F,2,FALSE)+VLOOKUP(CK137,'Grade-Percent-GPA'!$E:$F,2,FALSE)+VLOOKUP(CL137,'Grade-Percent-GPA'!$E:$F,2,FALSE)+VLOOKUP(CM137,'Grade-Percent-GPA'!$E:$F,2,FALSE))/(IF(CF137="",0,1)+IF(CG137="",0,1)+IF(CH137="",0,1)+IF(CI137="",0,1)+IF(CJ137="",0,1)+IF(CK137="",0,1)+IF(CL137="",0,1)+IF(CM137="",0,1)))</f>
        <v/>
      </c>
      <c r="CO137" s="171" t="str">
        <f t="shared" si="12"/>
        <v/>
      </c>
      <c r="CP137" s="171" t="str">
        <f t="shared" si="13"/>
        <v/>
      </c>
      <c r="CQ137" s="168"/>
      <c r="CR137" s="169"/>
      <c r="CS137" s="170"/>
      <c r="CT137" s="170"/>
      <c r="CU137" s="170"/>
      <c r="CV137" s="170"/>
      <c r="CW137" s="170"/>
      <c r="CX137" s="170"/>
      <c r="CY137" s="170"/>
      <c r="CZ137" s="170"/>
      <c r="DA137" s="171" t="str">
        <f>IF(AND(CS137="",CT137="",CU137="",CV137="",CW137="",CX137="",CY137="",CZ137=""),"",(VLOOKUP(CS137,'Grade-Percent-GPA'!$E:$F,2,FALSE)+VLOOKUP(CT137,'Grade-Percent-GPA'!$E:$F,2,FALSE)+VLOOKUP(CU137,'Grade-Percent-GPA'!$E:$F,2,FALSE)+VLOOKUP(CV137,'Grade-Percent-GPA'!$E:$F,2,FALSE)+VLOOKUP(CW137,'Grade-Percent-GPA'!$E:$F,2,FALSE)+VLOOKUP(CX137,'Grade-Percent-GPA'!$E:$F,2,FALSE)+VLOOKUP(CY137,'Grade-Percent-GPA'!$E:$F,2,FALSE)+VLOOKUP(CZ137,'Grade-Percent-GPA'!$E:$F,2,FALSE))/(IF(CS137="",0,1)+IF(CT137="",0,1)+IF(CU137="",0,1)+IF(CV137="",0,1)+IF(CW137="",0,1)+IF(CX137="",0,1)+IF(CY137="",0,1)+IF(CZ137="",0,1)))</f>
        <v/>
      </c>
      <c r="DB137" s="171" t="str">
        <f t="shared" si="14"/>
        <v/>
      </c>
      <c r="DC137" s="171" t="str">
        <f t="shared" si="15"/>
        <v/>
      </c>
    </row>
    <row r="138" spans="1:107" ht="14.25" customHeight="1" x14ac:dyDescent="0.3">
      <c r="A138" s="167"/>
      <c r="B138" s="110"/>
      <c r="C138" s="110"/>
      <c r="D138" s="168"/>
      <c r="E138" s="169"/>
      <c r="F138" s="170"/>
      <c r="G138" s="170"/>
      <c r="H138" s="170"/>
      <c r="I138" s="170"/>
      <c r="J138" s="170"/>
      <c r="K138" s="170"/>
      <c r="L138" s="170"/>
      <c r="M138" s="170"/>
      <c r="N138" s="171" t="str">
        <f>IF(AND(F138="",G138="",H138="",I138="",J138="",K138="",L138="",M138=""),"",(VLOOKUP(F138,'Grade-Percent-GPA'!$E:$F,2,FALSE)+VLOOKUP(G138,'Grade-Percent-GPA'!$E:$F,2,FALSE)+VLOOKUP(H138,'Grade-Percent-GPA'!$E:$F,2,FALSE)+VLOOKUP(I138,'Grade-Percent-GPA'!$E:$F,2,FALSE)+VLOOKUP(J138,'Grade-Percent-GPA'!$E:$F,2,FALSE)+VLOOKUP(K138,'Grade-Percent-GPA'!$E:$F,2,FALSE)+VLOOKUP(L138,'Grade-Percent-GPA'!$E:$F,2,FALSE)+VLOOKUP(M138,'Grade-Percent-GPA'!$E:$F,2,FALSE))/(IF(F138="",0,1)+IF(G138="",0,1)+IF(H138="",0,1)+IF(I138="",0,1)+IF(J138="",0,1)+IF(K138="",0,1)+IF(L138="",0,1)+IF(M138="",0,1)))</f>
        <v/>
      </c>
      <c r="O138" s="171" t="str">
        <f t="shared" si="0"/>
        <v/>
      </c>
      <c r="P138" s="171" t="str">
        <f t="shared" si="1"/>
        <v/>
      </c>
      <c r="Q138" s="168"/>
      <c r="R138" s="169"/>
      <c r="S138" s="170"/>
      <c r="T138" s="170"/>
      <c r="U138" s="170"/>
      <c r="V138" s="170"/>
      <c r="W138" s="170"/>
      <c r="X138" s="170"/>
      <c r="Y138" s="170"/>
      <c r="Z138" s="170"/>
      <c r="AA138" s="171" t="str">
        <f>IF(AND(S138="",T138="",U138="",V138="",W138="",X138="",Y138="",Z138=""),"",(VLOOKUP(S138,'Grade-Percent-GPA'!$E:$F,2,FALSE)+VLOOKUP(T138,'Grade-Percent-GPA'!$E:$F,2,FALSE)+VLOOKUP(U138,'Grade-Percent-GPA'!$E:$F,2,FALSE)+VLOOKUP(V138,'Grade-Percent-GPA'!$E:$F,2,FALSE)+VLOOKUP(W138,'Grade-Percent-GPA'!$E:$F,2,FALSE)+VLOOKUP(X138,'Grade-Percent-GPA'!$E:$F,2,FALSE)+VLOOKUP(Y138,'Grade-Percent-GPA'!$E:$F,2,FALSE)+VLOOKUP(Z138,'Grade-Percent-GPA'!$E:$F,2,FALSE))/(IF(S138="",0,1)+IF(T138="",0,1)+IF(U138="",0,1)+IF(V138="",0,1)+IF(W138="",0,1)+IF(X138="",0,1)+IF(Y138="",0,1)+IF(Z138="",0,1)))</f>
        <v/>
      </c>
      <c r="AB138" s="171" t="str">
        <f t="shared" si="2"/>
        <v/>
      </c>
      <c r="AC138" s="171" t="str">
        <f t="shared" si="3"/>
        <v/>
      </c>
      <c r="AD138" s="168"/>
      <c r="AE138" s="169"/>
      <c r="AF138" s="170"/>
      <c r="AG138" s="170"/>
      <c r="AH138" s="170"/>
      <c r="AI138" s="170"/>
      <c r="AJ138" s="170"/>
      <c r="AK138" s="170"/>
      <c r="AL138" s="170"/>
      <c r="AM138" s="170"/>
      <c r="AN138" s="171" t="str">
        <f>IF(AND(AF138="",AG138="",AH138="",AI138="",AJ138="",AK138="",AL138="",AM138=""),"",(VLOOKUP(AF138,'Grade-Percent-GPA'!$E:$F,2,FALSE)+VLOOKUP(AG138,'Grade-Percent-GPA'!$E:$F,2,FALSE)+VLOOKUP(AH138,'Grade-Percent-GPA'!$E:$F,2,FALSE)+VLOOKUP(AI138,'Grade-Percent-GPA'!$E:$F,2,FALSE)+VLOOKUP(AJ138,'Grade-Percent-GPA'!$E:$F,2,FALSE)+VLOOKUP(AK138,'Grade-Percent-GPA'!$E:$F,2,FALSE)+VLOOKUP(AL138,'Grade-Percent-GPA'!$E:$F,2,FALSE)+VLOOKUP(AM138,'Grade-Percent-GPA'!$E:$F,2,FALSE))/(IF(AF138="",0,1)+IF(AG138="",0,1)+IF(AH138="",0,1)+IF(AI138="",0,1)+IF(AJ138="",0,1)+IF(AK138="",0,1)+IF(AL138="",0,1)+IF(AM138="",0,1)))</f>
        <v/>
      </c>
      <c r="AO138" s="171" t="str">
        <f t="shared" si="4"/>
        <v/>
      </c>
      <c r="AP138" s="171" t="str">
        <f t="shared" si="5"/>
        <v/>
      </c>
      <c r="AQ138" s="168"/>
      <c r="AR138" s="169"/>
      <c r="AS138" s="170"/>
      <c r="AT138" s="170"/>
      <c r="AU138" s="170"/>
      <c r="AV138" s="170"/>
      <c r="AW138" s="170"/>
      <c r="AX138" s="170"/>
      <c r="AY138" s="170"/>
      <c r="AZ138" s="170"/>
      <c r="BA138" s="171" t="str">
        <f>IF(AND(AS138="",AT138="",AU138="",AV138="",AW138="",AX138="",AY138="",AZ138=""),"",(VLOOKUP(AS138,'Grade-Percent-GPA'!$E:$F,2,FALSE)+VLOOKUP(AT138,'Grade-Percent-GPA'!$E:$F,2,FALSE)+VLOOKUP(AU138,'Grade-Percent-GPA'!$E:$F,2,FALSE)+VLOOKUP(AV138,'Grade-Percent-GPA'!$E:$F,2,FALSE)+VLOOKUP(AW138,'Grade-Percent-GPA'!$E:$F,2,FALSE)+VLOOKUP(AX138,'Grade-Percent-GPA'!$E:$F,2,FALSE)+VLOOKUP(AY138,'Grade-Percent-GPA'!$E:$F,2,FALSE)+VLOOKUP(AZ138,'Grade-Percent-GPA'!$E:$F,2,FALSE))/(IF(AS138="",0,1)+IF(AT138="",0,1)+IF(AU138="",0,1)+IF(AV138="",0,1)+IF(AW138="",0,1)+IF(AX138="",0,1)+IF(AY138="",0,1)+IF(AZ138="",0,1)))</f>
        <v/>
      </c>
      <c r="BB138" s="171" t="str">
        <f t="shared" si="6"/>
        <v/>
      </c>
      <c r="BC138" s="171" t="str">
        <f t="shared" si="7"/>
        <v/>
      </c>
      <c r="BD138" s="168"/>
      <c r="BE138" s="169"/>
      <c r="BF138" s="170"/>
      <c r="BG138" s="170"/>
      <c r="BH138" s="170"/>
      <c r="BI138" s="170"/>
      <c r="BJ138" s="170"/>
      <c r="BK138" s="170"/>
      <c r="BL138" s="170"/>
      <c r="BM138" s="170"/>
      <c r="BN138" s="171" t="str">
        <f>IF(AND(BF138="",BG138="",BH138="",BI138="",BJ138="",BK138="",BL138="",BM138=""),"",(VLOOKUP(BF138,'Grade-Percent-GPA'!$E:$F,2,FALSE)+VLOOKUP(BG138,'Grade-Percent-GPA'!$E:$F,2,FALSE)+VLOOKUP(BH138,'Grade-Percent-GPA'!$E:$F,2,FALSE)+VLOOKUP(BI138,'Grade-Percent-GPA'!$E:$F,2,FALSE)+VLOOKUP(BJ138,'Grade-Percent-GPA'!$E:$F,2,FALSE)+VLOOKUP(BK138,'Grade-Percent-GPA'!$E:$F,2,FALSE)+VLOOKUP(BL138,'Grade-Percent-GPA'!$E:$F,2,FALSE)+VLOOKUP(BM138,'Grade-Percent-GPA'!$E:$F,2,FALSE))/(IF(BF138="",0,1)+IF(BG138="",0,1)+IF(BH138="",0,1)+IF(BI138="",0,1)+IF(BJ138="",0,1)+IF(BK138="",0,1)+IF(BL138="",0,1)+IF(BM138="",0,1)))</f>
        <v/>
      </c>
      <c r="BO138" s="171" t="str">
        <f t="shared" si="8"/>
        <v/>
      </c>
      <c r="BP138" s="171" t="str">
        <f t="shared" si="9"/>
        <v/>
      </c>
      <c r="BQ138" s="168"/>
      <c r="BR138" s="169"/>
      <c r="BS138" s="170"/>
      <c r="BT138" s="170"/>
      <c r="BU138" s="170"/>
      <c r="BV138" s="170"/>
      <c r="BW138" s="170"/>
      <c r="BX138" s="170"/>
      <c r="BY138" s="170"/>
      <c r="BZ138" s="170"/>
      <c r="CA138" s="171" t="str">
        <f>IF(AND(BS138="",BT138="",BU138="",BV138="",BW138="",BX138="",BY138="",BZ138=""),"",(VLOOKUP(BS138,'Grade-Percent-GPA'!$E:$F,2,FALSE)+VLOOKUP(BT138,'Grade-Percent-GPA'!$E:$F,2,FALSE)+VLOOKUP(BU138,'Grade-Percent-GPA'!$E:$F,2,FALSE)+VLOOKUP(BV138,'Grade-Percent-GPA'!$E:$F,2,FALSE)+VLOOKUP(BW138,'Grade-Percent-GPA'!$E:$F,2,FALSE)+VLOOKUP(BX138,'Grade-Percent-GPA'!$E:$F,2,FALSE)+VLOOKUP(BY138,'Grade-Percent-GPA'!$E:$F,2,FALSE)+VLOOKUP(BZ138,'Grade-Percent-GPA'!$E:$F,2,FALSE))/(IF(BS138="",0,1)+IF(BT138="",0,1)+IF(BU138="",0,1)+IF(BV138="",0,1)+IF(BW138="",0,1)+IF(BX138="",0,1)+IF(BY138="",0,1)+IF(BZ138="",0,1)))</f>
        <v/>
      </c>
      <c r="CB138" s="171" t="str">
        <f t="shared" si="10"/>
        <v/>
      </c>
      <c r="CC138" s="171" t="str">
        <f t="shared" si="11"/>
        <v/>
      </c>
      <c r="CD138" s="168"/>
      <c r="CE138" s="169"/>
      <c r="CF138" s="170"/>
      <c r="CG138" s="170"/>
      <c r="CH138" s="170"/>
      <c r="CI138" s="170"/>
      <c r="CJ138" s="170"/>
      <c r="CK138" s="170"/>
      <c r="CL138" s="170"/>
      <c r="CM138" s="170"/>
      <c r="CN138" s="171" t="str">
        <f>IF(AND(CF138="",CG138="",CH138="",CI138="",CJ138="",CK138="",CL138="",CM138=""),"",(VLOOKUP(CF138,'Grade-Percent-GPA'!$E:$F,2,FALSE)+VLOOKUP(CG138,'Grade-Percent-GPA'!$E:$F,2,FALSE)+VLOOKUP(CH138,'Grade-Percent-GPA'!$E:$F,2,FALSE)+VLOOKUP(CI138,'Grade-Percent-GPA'!$E:$F,2,FALSE)+VLOOKUP(CJ138,'Grade-Percent-GPA'!$E:$F,2,FALSE)+VLOOKUP(CK138,'Grade-Percent-GPA'!$E:$F,2,FALSE)+VLOOKUP(CL138,'Grade-Percent-GPA'!$E:$F,2,FALSE)+VLOOKUP(CM138,'Grade-Percent-GPA'!$E:$F,2,FALSE))/(IF(CF138="",0,1)+IF(CG138="",0,1)+IF(CH138="",0,1)+IF(CI138="",0,1)+IF(CJ138="",0,1)+IF(CK138="",0,1)+IF(CL138="",0,1)+IF(CM138="",0,1)))</f>
        <v/>
      </c>
      <c r="CO138" s="171" t="str">
        <f t="shared" si="12"/>
        <v/>
      </c>
      <c r="CP138" s="171" t="str">
        <f t="shared" si="13"/>
        <v/>
      </c>
      <c r="CQ138" s="168"/>
      <c r="CR138" s="169"/>
      <c r="CS138" s="170"/>
      <c r="CT138" s="170"/>
      <c r="CU138" s="170"/>
      <c r="CV138" s="170"/>
      <c r="CW138" s="170"/>
      <c r="CX138" s="170"/>
      <c r="CY138" s="170"/>
      <c r="CZ138" s="170"/>
      <c r="DA138" s="171" t="str">
        <f>IF(AND(CS138="",CT138="",CU138="",CV138="",CW138="",CX138="",CY138="",CZ138=""),"",(VLOOKUP(CS138,'Grade-Percent-GPA'!$E:$F,2,FALSE)+VLOOKUP(CT138,'Grade-Percent-GPA'!$E:$F,2,FALSE)+VLOOKUP(CU138,'Grade-Percent-GPA'!$E:$F,2,FALSE)+VLOOKUP(CV138,'Grade-Percent-GPA'!$E:$F,2,FALSE)+VLOOKUP(CW138,'Grade-Percent-GPA'!$E:$F,2,FALSE)+VLOOKUP(CX138,'Grade-Percent-GPA'!$E:$F,2,FALSE)+VLOOKUP(CY138,'Grade-Percent-GPA'!$E:$F,2,FALSE)+VLOOKUP(CZ138,'Grade-Percent-GPA'!$E:$F,2,FALSE))/(IF(CS138="",0,1)+IF(CT138="",0,1)+IF(CU138="",0,1)+IF(CV138="",0,1)+IF(CW138="",0,1)+IF(CX138="",0,1)+IF(CY138="",0,1)+IF(CZ138="",0,1)))</f>
        <v/>
      </c>
      <c r="DB138" s="171" t="str">
        <f t="shared" si="14"/>
        <v/>
      </c>
      <c r="DC138" s="171" t="str">
        <f t="shared" si="15"/>
        <v/>
      </c>
    </row>
    <row r="139" spans="1:107" ht="14.25" customHeight="1" x14ac:dyDescent="0.3">
      <c r="A139" s="167"/>
      <c r="B139" s="110"/>
      <c r="C139" s="110"/>
      <c r="D139" s="168"/>
      <c r="E139" s="169"/>
      <c r="F139" s="170"/>
      <c r="G139" s="170"/>
      <c r="H139" s="170"/>
      <c r="I139" s="170"/>
      <c r="J139" s="170"/>
      <c r="K139" s="170"/>
      <c r="L139" s="170"/>
      <c r="M139" s="170"/>
      <c r="N139" s="171" t="str">
        <f>IF(AND(F139="",G139="",H139="",I139="",J139="",K139="",L139="",M139=""),"",(VLOOKUP(F139,'Grade-Percent-GPA'!$E:$F,2,FALSE)+VLOOKUP(G139,'Grade-Percent-GPA'!$E:$F,2,FALSE)+VLOOKUP(H139,'Grade-Percent-GPA'!$E:$F,2,FALSE)+VLOOKUP(I139,'Grade-Percent-GPA'!$E:$F,2,FALSE)+VLOOKUP(J139,'Grade-Percent-GPA'!$E:$F,2,FALSE)+VLOOKUP(K139,'Grade-Percent-GPA'!$E:$F,2,FALSE)+VLOOKUP(L139,'Grade-Percent-GPA'!$E:$F,2,FALSE)+VLOOKUP(M139,'Grade-Percent-GPA'!$E:$F,2,FALSE))/(IF(F139="",0,1)+IF(G139="",0,1)+IF(H139="",0,1)+IF(I139="",0,1)+IF(J139="",0,1)+IF(K139="",0,1)+IF(L139="",0,1)+IF(M139="",0,1)))</f>
        <v/>
      </c>
      <c r="O139" s="171" t="str">
        <f t="shared" si="0"/>
        <v/>
      </c>
      <c r="P139" s="171" t="str">
        <f t="shared" si="1"/>
        <v/>
      </c>
      <c r="Q139" s="168"/>
      <c r="R139" s="169"/>
      <c r="S139" s="170"/>
      <c r="T139" s="170"/>
      <c r="U139" s="170"/>
      <c r="V139" s="170"/>
      <c r="W139" s="170"/>
      <c r="X139" s="170"/>
      <c r="Y139" s="170"/>
      <c r="Z139" s="170"/>
      <c r="AA139" s="171" t="str">
        <f>IF(AND(S139="",T139="",U139="",V139="",W139="",X139="",Y139="",Z139=""),"",(VLOOKUP(S139,'Grade-Percent-GPA'!$E:$F,2,FALSE)+VLOOKUP(T139,'Grade-Percent-GPA'!$E:$F,2,FALSE)+VLOOKUP(U139,'Grade-Percent-GPA'!$E:$F,2,FALSE)+VLOOKUP(V139,'Grade-Percent-GPA'!$E:$F,2,FALSE)+VLOOKUP(W139,'Grade-Percent-GPA'!$E:$F,2,FALSE)+VLOOKUP(X139,'Grade-Percent-GPA'!$E:$F,2,FALSE)+VLOOKUP(Y139,'Grade-Percent-GPA'!$E:$F,2,FALSE)+VLOOKUP(Z139,'Grade-Percent-GPA'!$E:$F,2,FALSE))/(IF(S139="",0,1)+IF(T139="",0,1)+IF(U139="",0,1)+IF(V139="",0,1)+IF(W139="",0,1)+IF(X139="",0,1)+IF(Y139="",0,1)+IF(Z139="",0,1)))</f>
        <v/>
      </c>
      <c r="AB139" s="171" t="str">
        <f t="shared" si="2"/>
        <v/>
      </c>
      <c r="AC139" s="171" t="str">
        <f t="shared" si="3"/>
        <v/>
      </c>
      <c r="AD139" s="168"/>
      <c r="AE139" s="169"/>
      <c r="AF139" s="170"/>
      <c r="AG139" s="170"/>
      <c r="AH139" s="170"/>
      <c r="AI139" s="170"/>
      <c r="AJ139" s="170"/>
      <c r="AK139" s="170"/>
      <c r="AL139" s="170"/>
      <c r="AM139" s="170"/>
      <c r="AN139" s="171" t="str">
        <f>IF(AND(AF139="",AG139="",AH139="",AI139="",AJ139="",AK139="",AL139="",AM139=""),"",(VLOOKUP(AF139,'Grade-Percent-GPA'!$E:$F,2,FALSE)+VLOOKUP(AG139,'Grade-Percent-GPA'!$E:$F,2,FALSE)+VLOOKUP(AH139,'Grade-Percent-GPA'!$E:$F,2,FALSE)+VLOOKUP(AI139,'Grade-Percent-GPA'!$E:$F,2,FALSE)+VLOOKUP(AJ139,'Grade-Percent-GPA'!$E:$F,2,FALSE)+VLOOKUP(AK139,'Grade-Percent-GPA'!$E:$F,2,FALSE)+VLOOKUP(AL139,'Grade-Percent-GPA'!$E:$F,2,FALSE)+VLOOKUP(AM139,'Grade-Percent-GPA'!$E:$F,2,FALSE))/(IF(AF139="",0,1)+IF(AG139="",0,1)+IF(AH139="",0,1)+IF(AI139="",0,1)+IF(AJ139="",0,1)+IF(AK139="",0,1)+IF(AL139="",0,1)+IF(AM139="",0,1)))</f>
        <v/>
      </c>
      <c r="AO139" s="171" t="str">
        <f t="shared" si="4"/>
        <v/>
      </c>
      <c r="AP139" s="171" t="str">
        <f t="shared" si="5"/>
        <v/>
      </c>
      <c r="AQ139" s="168"/>
      <c r="AR139" s="169"/>
      <c r="AS139" s="170"/>
      <c r="AT139" s="170"/>
      <c r="AU139" s="170"/>
      <c r="AV139" s="170"/>
      <c r="AW139" s="170"/>
      <c r="AX139" s="170"/>
      <c r="AY139" s="170"/>
      <c r="AZ139" s="170"/>
      <c r="BA139" s="171" t="str">
        <f>IF(AND(AS139="",AT139="",AU139="",AV139="",AW139="",AX139="",AY139="",AZ139=""),"",(VLOOKUP(AS139,'Grade-Percent-GPA'!$E:$F,2,FALSE)+VLOOKUP(AT139,'Grade-Percent-GPA'!$E:$F,2,FALSE)+VLOOKUP(AU139,'Grade-Percent-GPA'!$E:$F,2,FALSE)+VLOOKUP(AV139,'Grade-Percent-GPA'!$E:$F,2,FALSE)+VLOOKUP(AW139,'Grade-Percent-GPA'!$E:$F,2,FALSE)+VLOOKUP(AX139,'Grade-Percent-GPA'!$E:$F,2,FALSE)+VLOOKUP(AY139,'Grade-Percent-GPA'!$E:$F,2,FALSE)+VLOOKUP(AZ139,'Grade-Percent-GPA'!$E:$F,2,FALSE))/(IF(AS139="",0,1)+IF(AT139="",0,1)+IF(AU139="",0,1)+IF(AV139="",0,1)+IF(AW139="",0,1)+IF(AX139="",0,1)+IF(AY139="",0,1)+IF(AZ139="",0,1)))</f>
        <v/>
      </c>
      <c r="BB139" s="171" t="str">
        <f t="shared" si="6"/>
        <v/>
      </c>
      <c r="BC139" s="171" t="str">
        <f t="shared" si="7"/>
        <v/>
      </c>
      <c r="BD139" s="168"/>
      <c r="BE139" s="169"/>
      <c r="BF139" s="170"/>
      <c r="BG139" s="170"/>
      <c r="BH139" s="170"/>
      <c r="BI139" s="170"/>
      <c r="BJ139" s="170"/>
      <c r="BK139" s="170"/>
      <c r="BL139" s="170"/>
      <c r="BM139" s="170"/>
      <c r="BN139" s="171" t="str">
        <f>IF(AND(BF139="",BG139="",BH139="",BI139="",BJ139="",BK139="",BL139="",BM139=""),"",(VLOOKUP(BF139,'Grade-Percent-GPA'!$E:$F,2,FALSE)+VLOOKUP(BG139,'Grade-Percent-GPA'!$E:$F,2,FALSE)+VLOOKUP(BH139,'Grade-Percent-GPA'!$E:$F,2,FALSE)+VLOOKUP(BI139,'Grade-Percent-GPA'!$E:$F,2,FALSE)+VLOOKUP(BJ139,'Grade-Percent-GPA'!$E:$F,2,FALSE)+VLOOKUP(BK139,'Grade-Percent-GPA'!$E:$F,2,FALSE)+VLOOKUP(BL139,'Grade-Percent-GPA'!$E:$F,2,FALSE)+VLOOKUP(BM139,'Grade-Percent-GPA'!$E:$F,2,FALSE))/(IF(BF139="",0,1)+IF(BG139="",0,1)+IF(BH139="",0,1)+IF(BI139="",0,1)+IF(BJ139="",0,1)+IF(BK139="",0,1)+IF(BL139="",0,1)+IF(BM139="",0,1)))</f>
        <v/>
      </c>
      <c r="BO139" s="171" t="str">
        <f t="shared" si="8"/>
        <v/>
      </c>
      <c r="BP139" s="171" t="str">
        <f t="shared" si="9"/>
        <v/>
      </c>
      <c r="BQ139" s="168"/>
      <c r="BR139" s="169"/>
      <c r="BS139" s="170"/>
      <c r="BT139" s="170"/>
      <c r="BU139" s="170"/>
      <c r="BV139" s="170"/>
      <c r="BW139" s="170"/>
      <c r="BX139" s="170"/>
      <c r="BY139" s="170"/>
      <c r="BZ139" s="170"/>
      <c r="CA139" s="171" t="str">
        <f>IF(AND(BS139="",BT139="",BU139="",BV139="",BW139="",BX139="",BY139="",BZ139=""),"",(VLOOKUP(BS139,'Grade-Percent-GPA'!$E:$F,2,FALSE)+VLOOKUP(BT139,'Grade-Percent-GPA'!$E:$F,2,FALSE)+VLOOKUP(BU139,'Grade-Percent-GPA'!$E:$F,2,FALSE)+VLOOKUP(BV139,'Grade-Percent-GPA'!$E:$F,2,FALSE)+VLOOKUP(BW139,'Grade-Percent-GPA'!$E:$F,2,FALSE)+VLOOKUP(BX139,'Grade-Percent-GPA'!$E:$F,2,FALSE)+VLOOKUP(BY139,'Grade-Percent-GPA'!$E:$F,2,FALSE)+VLOOKUP(BZ139,'Grade-Percent-GPA'!$E:$F,2,FALSE))/(IF(BS139="",0,1)+IF(BT139="",0,1)+IF(BU139="",0,1)+IF(BV139="",0,1)+IF(BW139="",0,1)+IF(BX139="",0,1)+IF(BY139="",0,1)+IF(BZ139="",0,1)))</f>
        <v/>
      </c>
      <c r="CB139" s="171" t="str">
        <f t="shared" si="10"/>
        <v/>
      </c>
      <c r="CC139" s="171" t="str">
        <f t="shared" si="11"/>
        <v/>
      </c>
      <c r="CD139" s="168"/>
      <c r="CE139" s="169"/>
      <c r="CF139" s="170"/>
      <c r="CG139" s="170"/>
      <c r="CH139" s="170"/>
      <c r="CI139" s="170"/>
      <c r="CJ139" s="170"/>
      <c r="CK139" s="170"/>
      <c r="CL139" s="170"/>
      <c r="CM139" s="170"/>
      <c r="CN139" s="171" t="str">
        <f>IF(AND(CF139="",CG139="",CH139="",CI139="",CJ139="",CK139="",CL139="",CM139=""),"",(VLOOKUP(CF139,'Grade-Percent-GPA'!$E:$F,2,FALSE)+VLOOKUP(CG139,'Grade-Percent-GPA'!$E:$F,2,FALSE)+VLOOKUP(CH139,'Grade-Percent-GPA'!$E:$F,2,FALSE)+VLOOKUP(CI139,'Grade-Percent-GPA'!$E:$F,2,FALSE)+VLOOKUP(CJ139,'Grade-Percent-GPA'!$E:$F,2,FALSE)+VLOOKUP(CK139,'Grade-Percent-GPA'!$E:$F,2,FALSE)+VLOOKUP(CL139,'Grade-Percent-GPA'!$E:$F,2,FALSE)+VLOOKUP(CM139,'Grade-Percent-GPA'!$E:$F,2,FALSE))/(IF(CF139="",0,1)+IF(CG139="",0,1)+IF(CH139="",0,1)+IF(CI139="",0,1)+IF(CJ139="",0,1)+IF(CK139="",0,1)+IF(CL139="",0,1)+IF(CM139="",0,1)))</f>
        <v/>
      </c>
      <c r="CO139" s="171" t="str">
        <f t="shared" si="12"/>
        <v/>
      </c>
      <c r="CP139" s="171" t="str">
        <f t="shared" si="13"/>
        <v/>
      </c>
      <c r="CQ139" s="168"/>
      <c r="CR139" s="169"/>
      <c r="CS139" s="170"/>
      <c r="CT139" s="170"/>
      <c r="CU139" s="170"/>
      <c r="CV139" s="170"/>
      <c r="CW139" s="170"/>
      <c r="CX139" s="170"/>
      <c r="CY139" s="170"/>
      <c r="CZ139" s="170"/>
      <c r="DA139" s="171" t="str">
        <f>IF(AND(CS139="",CT139="",CU139="",CV139="",CW139="",CX139="",CY139="",CZ139=""),"",(VLOOKUP(CS139,'Grade-Percent-GPA'!$E:$F,2,FALSE)+VLOOKUP(CT139,'Grade-Percent-GPA'!$E:$F,2,FALSE)+VLOOKUP(CU139,'Grade-Percent-GPA'!$E:$F,2,FALSE)+VLOOKUP(CV139,'Grade-Percent-GPA'!$E:$F,2,FALSE)+VLOOKUP(CW139,'Grade-Percent-GPA'!$E:$F,2,FALSE)+VLOOKUP(CX139,'Grade-Percent-GPA'!$E:$F,2,FALSE)+VLOOKUP(CY139,'Grade-Percent-GPA'!$E:$F,2,FALSE)+VLOOKUP(CZ139,'Grade-Percent-GPA'!$E:$F,2,FALSE))/(IF(CS139="",0,1)+IF(CT139="",0,1)+IF(CU139="",0,1)+IF(CV139="",0,1)+IF(CW139="",0,1)+IF(CX139="",0,1)+IF(CY139="",0,1)+IF(CZ139="",0,1)))</f>
        <v/>
      </c>
      <c r="DB139" s="171" t="str">
        <f t="shared" si="14"/>
        <v/>
      </c>
      <c r="DC139" s="171" t="str">
        <f t="shared" si="15"/>
        <v/>
      </c>
    </row>
    <row r="140" spans="1:107" ht="14.25" customHeight="1" x14ac:dyDescent="0.3">
      <c r="A140" s="167"/>
      <c r="B140" s="110"/>
      <c r="C140" s="110"/>
      <c r="D140" s="168"/>
      <c r="E140" s="169"/>
      <c r="F140" s="170"/>
      <c r="G140" s="170"/>
      <c r="H140" s="170"/>
      <c r="I140" s="170"/>
      <c r="J140" s="170"/>
      <c r="K140" s="170"/>
      <c r="L140" s="170"/>
      <c r="M140" s="170"/>
      <c r="N140" s="171" t="str">
        <f>IF(AND(F140="",G140="",H140="",I140="",J140="",K140="",L140="",M140=""),"",(VLOOKUP(F140,'Grade-Percent-GPA'!$E:$F,2,FALSE)+VLOOKUP(G140,'Grade-Percent-GPA'!$E:$F,2,FALSE)+VLOOKUP(H140,'Grade-Percent-GPA'!$E:$F,2,FALSE)+VLOOKUP(I140,'Grade-Percent-GPA'!$E:$F,2,FALSE)+VLOOKUP(J140,'Grade-Percent-GPA'!$E:$F,2,FALSE)+VLOOKUP(K140,'Grade-Percent-GPA'!$E:$F,2,FALSE)+VLOOKUP(L140,'Grade-Percent-GPA'!$E:$F,2,FALSE)+VLOOKUP(M140,'Grade-Percent-GPA'!$E:$F,2,FALSE))/(IF(F140="",0,1)+IF(G140="",0,1)+IF(H140="",0,1)+IF(I140="",0,1)+IF(J140="",0,1)+IF(K140="",0,1)+IF(L140="",0,1)+IF(M140="",0,1)))</f>
        <v/>
      </c>
      <c r="O140" s="171" t="str">
        <f t="shared" si="0"/>
        <v/>
      </c>
      <c r="P140" s="171" t="str">
        <f t="shared" si="1"/>
        <v/>
      </c>
      <c r="Q140" s="168"/>
      <c r="R140" s="169"/>
      <c r="S140" s="170"/>
      <c r="T140" s="170"/>
      <c r="U140" s="170"/>
      <c r="V140" s="170"/>
      <c r="W140" s="170"/>
      <c r="X140" s="170"/>
      <c r="Y140" s="170"/>
      <c r="Z140" s="170"/>
      <c r="AA140" s="171" t="str">
        <f>IF(AND(S140="",T140="",U140="",V140="",W140="",X140="",Y140="",Z140=""),"",(VLOOKUP(S140,'Grade-Percent-GPA'!$E:$F,2,FALSE)+VLOOKUP(T140,'Grade-Percent-GPA'!$E:$F,2,FALSE)+VLOOKUP(U140,'Grade-Percent-GPA'!$E:$F,2,FALSE)+VLOOKUP(V140,'Grade-Percent-GPA'!$E:$F,2,FALSE)+VLOOKUP(W140,'Grade-Percent-GPA'!$E:$F,2,FALSE)+VLOOKUP(X140,'Grade-Percent-GPA'!$E:$F,2,FALSE)+VLOOKUP(Y140,'Grade-Percent-GPA'!$E:$F,2,FALSE)+VLOOKUP(Z140,'Grade-Percent-GPA'!$E:$F,2,FALSE))/(IF(S140="",0,1)+IF(T140="",0,1)+IF(U140="",0,1)+IF(V140="",0,1)+IF(W140="",0,1)+IF(X140="",0,1)+IF(Y140="",0,1)+IF(Z140="",0,1)))</f>
        <v/>
      </c>
      <c r="AB140" s="171" t="str">
        <f t="shared" si="2"/>
        <v/>
      </c>
      <c r="AC140" s="171" t="str">
        <f t="shared" si="3"/>
        <v/>
      </c>
      <c r="AD140" s="168"/>
      <c r="AE140" s="169"/>
      <c r="AF140" s="170"/>
      <c r="AG140" s="170"/>
      <c r="AH140" s="170"/>
      <c r="AI140" s="170"/>
      <c r="AJ140" s="170"/>
      <c r="AK140" s="170"/>
      <c r="AL140" s="170"/>
      <c r="AM140" s="170"/>
      <c r="AN140" s="171" t="str">
        <f>IF(AND(AF140="",AG140="",AH140="",AI140="",AJ140="",AK140="",AL140="",AM140=""),"",(VLOOKUP(AF140,'Grade-Percent-GPA'!$E:$F,2,FALSE)+VLOOKUP(AG140,'Grade-Percent-GPA'!$E:$F,2,FALSE)+VLOOKUP(AH140,'Grade-Percent-GPA'!$E:$F,2,FALSE)+VLOOKUP(AI140,'Grade-Percent-GPA'!$E:$F,2,FALSE)+VLOOKUP(AJ140,'Grade-Percent-GPA'!$E:$F,2,FALSE)+VLOOKUP(AK140,'Grade-Percent-GPA'!$E:$F,2,FALSE)+VLOOKUP(AL140,'Grade-Percent-GPA'!$E:$F,2,FALSE)+VLOOKUP(AM140,'Grade-Percent-GPA'!$E:$F,2,FALSE))/(IF(AF140="",0,1)+IF(AG140="",0,1)+IF(AH140="",0,1)+IF(AI140="",0,1)+IF(AJ140="",0,1)+IF(AK140="",0,1)+IF(AL140="",0,1)+IF(AM140="",0,1)))</f>
        <v/>
      </c>
      <c r="AO140" s="171" t="str">
        <f t="shared" si="4"/>
        <v/>
      </c>
      <c r="AP140" s="171" t="str">
        <f t="shared" si="5"/>
        <v/>
      </c>
      <c r="AQ140" s="168"/>
      <c r="AR140" s="169"/>
      <c r="AS140" s="170"/>
      <c r="AT140" s="170"/>
      <c r="AU140" s="170"/>
      <c r="AV140" s="170"/>
      <c r="AW140" s="170"/>
      <c r="AX140" s="170"/>
      <c r="AY140" s="170"/>
      <c r="AZ140" s="170"/>
      <c r="BA140" s="171" t="str">
        <f>IF(AND(AS140="",AT140="",AU140="",AV140="",AW140="",AX140="",AY140="",AZ140=""),"",(VLOOKUP(AS140,'Grade-Percent-GPA'!$E:$F,2,FALSE)+VLOOKUP(AT140,'Grade-Percent-GPA'!$E:$F,2,FALSE)+VLOOKUP(AU140,'Grade-Percent-GPA'!$E:$F,2,FALSE)+VLOOKUP(AV140,'Grade-Percent-GPA'!$E:$F,2,FALSE)+VLOOKUP(AW140,'Grade-Percent-GPA'!$E:$F,2,FALSE)+VLOOKUP(AX140,'Grade-Percent-GPA'!$E:$F,2,FALSE)+VLOOKUP(AY140,'Grade-Percent-GPA'!$E:$F,2,FALSE)+VLOOKUP(AZ140,'Grade-Percent-GPA'!$E:$F,2,FALSE))/(IF(AS140="",0,1)+IF(AT140="",0,1)+IF(AU140="",0,1)+IF(AV140="",0,1)+IF(AW140="",0,1)+IF(AX140="",0,1)+IF(AY140="",0,1)+IF(AZ140="",0,1)))</f>
        <v/>
      </c>
      <c r="BB140" s="171" t="str">
        <f t="shared" si="6"/>
        <v/>
      </c>
      <c r="BC140" s="171" t="str">
        <f t="shared" si="7"/>
        <v/>
      </c>
      <c r="BD140" s="168"/>
      <c r="BE140" s="169"/>
      <c r="BF140" s="170"/>
      <c r="BG140" s="170"/>
      <c r="BH140" s="170"/>
      <c r="BI140" s="170"/>
      <c r="BJ140" s="170"/>
      <c r="BK140" s="170"/>
      <c r="BL140" s="170"/>
      <c r="BM140" s="170"/>
      <c r="BN140" s="171" t="str">
        <f>IF(AND(BF140="",BG140="",BH140="",BI140="",BJ140="",BK140="",BL140="",BM140=""),"",(VLOOKUP(BF140,'Grade-Percent-GPA'!$E:$F,2,FALSE)+VLOOKUP(BG140,'Grade-Percent-GPA'!$E:$F,2,FALSE)+VLOOKUP(BH140,'Grade-Percent-GPA'!$E:$F,2,FALSE)+VLOOKUP(BI140,'Grade-Percent-GPA'!$E:$F,2,FALSE)+VLOOKUP(BJ140,'Grade-Percent-GPA'!$E:$F,2,FALSE)+VLOOKUP(BK140,'Grade-Percent-GPA'!$E:$F,2,FALSE)+VLOOKUP(BL140,'Grade-Percent-GPA'!$E:$F,2,FALSE)+VLOOKUP(BM140,'Grade-Percent-GPA'!$E:$F,2,FALSE))/(IF(BF140="",0,1)+IF(BG140="",0,1)+IF(BH140="",0,1)+IF(BI140="",0,1)+IF(BJ140="",0,1)+IF(BK140="",0,1)+IF(BL140="",0,1)+IF(BM140="",0,1)))</f>
        <v/>
      </c>
      <c r="BO140" s="171" t="str">
        <f t="shared" si="8"/>
        <v/>
      </c>
      <c r="BP140" s="171" t="str">
        <f t="shared" si="9"/>
        <v/>
      </c>
      <c r="BQ140" s="168"/>
      <c r="BR140" s="169"/>
      <c r="BS140" s="170"/>
      <c r="BT140" s="170"/>
      <c r="BU140" s="170"/>
      <c r="BV140" s="170"/>
      <c r="BW140" s="170"/>
      <c r="BX140" s="170"/>
      <c r="BY140" s="170"/>
      <c r="BZ140" s="170"/>
      <c r="CA140" s="171" t="str">
        <f>IF(AND(BS140="",BT140="",BU140="",BV140="",BW140="",BX140="",BY140="",BZ140=""),"",(VLOOKUP(BS140,'Grade-Percent-GPA'!$E:$F,2,FALSE)+VLOOKUP(BT140,'Grade-Percent-GPA'!$E:$F,2,FALSE)+VLOOKUP(BU140,'Grade-Percent-GPA'!$E:$F,2,FALSE)+VLOOKUP(BV140,'Grade-Percent-GPA'!$E:$F,2,FALSE)+VLOOKUP(BW140,'Grade-Percent-GPA'!$E:$F,2,FALSE)+VLOOKUP(BX140,'Grade-Percent-GPA'!$E:$F,2,FALSE)+VLOOKUP(BY140,'Grade-Percent-GPA'!$E:$F,2,FALSE)+VLOOKUP(BZ140,'Grade-Percent-GPA'!$E:$F,2,FALSE))/(IF(BS140="",0,1)+IF(BT140="",0,1)+IF(BU140="",0,1)+IF(BV140="",0,1)+IF(BW140="",0,1)+IF(BX140="",0,1)+IF(BY140="",0,1)+IF(BZ140="",0,1)))</f>
        <v/>
      </c>
      <c r="CB140" s="171" t="str">
        <f t="shared" si="10"/>
        <v/>
      </c>
      <c r="CC140" s="171" t="str">
        <f t="shared" si="11"/>
        <v/>
      </c>
      <c r="CD140" s="168"/>
      <c r="CE140" s="169"/>
      <c r="CF140" s="170"/>
      <c r="CG140" s="170"/>
      <c r="CH140" s="170"/>
      <c r="CI140" s="170"/>
      <c r="CJ140" s="170"/>
      <c r="CK140" s="170"/>
      <c r="CL140" s="170"/>
      <c r="CM140" s="170"/>
      <c r="CN140" s="171" t="str">
        <f>IF(AND(CF140="",CG140="",CH140="",CI140="",CJ140="",CK140="",CL140="",CM140=""),"",(VLOOKUP(CF140,'Grade-Percent-GPA'!$E:$F,2,FALSE)+VLOOKUP(CG140,'Grade-Percent-GPA'!$E:$F,2,FALSE)+VLOOKUP(CH140,'Grade-Percent-GPA'!$E:$F,2,FALSE)+VLOOKUP(CI140,'Grade-Percent-GPA'!$E:$F,2,FALSE)+VLOOKUP(CJ140,'Grade-Percent-GPA'!$E:$F,2,FALSE)+VLOOKUP(CK140,'Grade-Percent-GPA'!$E:$F,2,FALSE)+VLOOKUP(CL140,'Grade-Percent-GPA'!$E:$F,2,FALSE)+VLOOKUP(CM140,'Grade-Percent-GPA'!$E:$F,2,FALSE))/(IF(CF140="",0,1)+IF(CG140="",0,1)+IF(CH140="",0,1)+IF(CI140="",0,1)+IF(CJ140="",0,1)+IF(CK140="",0,1)+IF(CL140="",0,1)+IF(CM140="",0,1)))</f>
        <v/>
      </c>
      <c r="CO140" s="171" t="str">
        <f t="shared" si="12"/>
        <v/>
      </c>
      <c r="CP140" s="171" t="str">
        <f t="shared" si="13"/>
        <v/>
      </c>
      <c r="CQ140" s="168"/>
      <c r="CR140" s="169"/>
      <c r="CS140" s="170"/>
      <c r="CT140" s="170"/>
      <c r="CU140" s="170"/>
      <c r="CV140" s="170"/>
      <c r="CW140" s="170"/>
      <c r="CX140" s="170"/>
      <c r="CY140" s="170"/>
      <c r="CZ140" s="170"/>
      <c r="DA140" s="171" t="str">
        <f>IF(AND(CS140="",CT140="",CU140="",CV140="",CW140="",CX140="",CY140="",CZ140=""),"",(VLOOKUP(CS140,'Grade-Percent-GPA'!$E:$F,2,FALSE)+VLOOKUP(CT140,'Grade-Percent-GPA'!$E:$F,2,FALSE)+VLOOKUP(CU140,'Grade-Percent-GPA'!$E:$F,2,FALSE)+VLOOKUP(CV140,'Grade-Percent-GPA'!$E:$F,2,FALSE)+VLOOKUP(CW140,'Grade-Percent-GPA'!$E:$F,2,FALSE)+VLOOKUP(CX140,'Grade-Percent-GPA'!$E:$F,2,FALSE)+VLOOKUP(CY140,'Grade-Percent-GPA'!$E:$F,2,FALSE)+VLOOKUP(CZ140,'Grade-Percent-GPA'!$E:$F,2,FALSE))/(IF(CS140="",0,1)+IF(CT140="",0,1)+IF(CU140="",0,1)+IF(CV140="",0,1)+IF(CW140="",0,1)+IF(CX140="",0,1)+IF(CY140="",0,1)+IF(CZ140="",0,1)))</f>
        <v/>
      </c>
      <c r="DB140" s="171" t="str">
        <f t="shared" si="14"/>
        <v/>
      </c>
      <c r="DC140" s="171" t="str">
        <f t="shared" si="15"/>
        <v/>
      </c>
    </row>
    <row r="141" spans="1:107" ht="14.25" customHeight="1" x14ac:dyDescent="0.3">
      <c r="A141" s="167"/>
      <c r="B141" s="110"/>
      <c r="C141" s="110"/>
      <c r="D141" s="168"/>
      <c r="E141" s="169"/>
      <c r="F141" s="170"/>
      <c r="G141" s="170"/>
      <c r="H141" s="170"/>
      <c r="I141" s="170"/>
      <c r="J141" s="170"/>
      <c r="K141" s="170"/>
      <c r="L141" s="170"/>
      <c r="M141" s="170"/>
      <c r="N141" s="171" t="str">
        <f>IF(AND(F141="",G141="",H141="",I141="",J141="",K141="",L141="",M141=""),"",(VLOOKUP(F141,'Grade-Percent-GPA'!$E:$F,2,FALSE)+VLOOKUP(G141,'Grade-Percent-GPA'!$E:$F,2,FALSE)+VLOOKUP(H141,'Grade-Percent-GPA'!$E:$F,2,FALSE)+VLOOKUP(I141,'Grade-Percent-GPA'!$E:$F,2,FALSE)+VLOOKUP(J141,'Grade-Percent-GPA'!$E:$F,2,FALSE)+VLOOKUP(K141,'Grade-Percent-GPA'!$E:$F,2,FALSE)+VLOOKUP(L141,'Grade-Percent-GPA'!$E:$F,2,FALSE)+VLOOKUP(M141,'Grade-Percent-GPA'!$E:$F,2,FALSE))/(IF(F141="",0,1)+IF(G141="",0,1)+IF(H141="",0,1)+IF(I141="",0,1)+IF(J141="",0,1)+IF(K141="",0,1)+IF(L141="",0,1)+IF(M141="",0,1)))</f>
        <v/>
      </c>
      <c r="O141" s="171" t="str">
        <f t="shared" si="0"/>
        <v/>
      </c>
      <c r="P141" s="171" t="str">
        <f t="shared" si="1"/>
        <v/>
      </c>
      <c r="Q141" s="168"/>
      <c r="R141" s="169"/>
      <c r="S141" s="170"/>
      <c r="T141" s="170"/>
      <c r="U141" s="170"/>
      <c r="V141" s="170"/>
      <c r="W141" s="170"/>
      <c r="X141" s="170"/>
      <c r="Y141" s="170"/>
      <c r="Z141" s="170"/>
      <c r="AA141" s="171" t="str">
        <f>IF(AND(S141="",T141="",U141="",V141="",W141="",X141="",Y141="",Z141=""),"",(VLOOKUP(S141,'Grade-Percent-GPA'!$E:$F,2,FALSE)+VLOOKUP(T141,'Grade-Percent-GPA'!$E:$F,2,FALSE)+VLOOKUP(U141,'Grade-Percent-GPA'!$E:$F,2,FALSE)+VLOOKUP(V141,'Grade-Percent-GPA'!$E:$F,2,FALSE)+VLOOKUP(W141,'Grade-Percent-GPA'!$E:$F,2,FALSE)+VLOOKUP(X141,'Grade-Percent-GPA'!$E:$F,2,FALSE)+VLOOKUP(Y141,'Grade-Percent-GPA'!$E:$F,2,FALSE)+VLOOKUP(Z141,'Grade-Percent-GPA'!$E:$F,2,FALSE))/(IF(S141="",0,1)+IF(T141="",0,1)+IF(U141="",0,1)+IF(V141="",0,1)+IF(W141="",0,1)+IF(X141="",0,1)+IF(Y141="",0,1)+IF(Z141="",0,1)))</f>
        <v/>
      </c>
      <c r="AB141" s="171" t="str">
        <f t="shared" si="2"/>
        <v/>
      </c>
      <c r="AC141" s="171" t="str">
        <f t="shared" si="3"/>
        <v/>
      </c>
      <c r="AD141" s="168"/>
      <c r="AE141" s="169"/>
      <c r="AF141" s="170"/>
      <c r="AG141" s="170"/>
      <c r="AH141" s="170"/>
      <c r="AI141" s="170"/>
      <c r="AJ141" s="170"/>
      <c r="AK141" s="170"/>
      <c r="AL141" s="170"/>
      <c r="AM141" s="170"/>
      <c r="AN141" s="171" t="str">
        <f>IF(AND(AF141="",AG141="",AH141="",AI141="",AJ141="",AK141="",AL141="",AM141=""),"",(VLOOKUP(AF141,'Grade-Percent-GPA'!$E:$F,2,FALSE)+VLOOKUP(AG141,'Grade-Percent-GPA'!$E:$F,2,FALSE)+VLOOKUP(AH141,'Grade-Percent-GPA'!$E:$F,2,FALSE)+VLOOKUP(AI141,'Grade-Percent-GPA'!$E:$F,2,FALSE)+VLOOKUP(AJ141,'Grade-Percent-GPA'!$E:$F,2,FALSE)+VLOOKUP(AK141,'Grade-Percent-GPA'!$E:$F,2,FALSE)+VLOOKUP(AL141,'Grade-Percent-GPA'!$E:$F,2,FALSE)+VLOOKUP(AM141,'Grade-Percent-GPA'!$E:$F,2,FALSE))/(IF(AF141="",0,1)+IF(AG141="",0,1)+IF(AH141="",0,1)+IF(AI141="",0,1)+IF(AJ141="",0,1)+IF(AK141="",0,1)+IF(AL141="",0,1)+IF(AM141="",0,1)))</f>
        <v/>
      </c>
      <c r="AO141" s="171" t="str">
        <f t="shared" si="4"/>
        <v/>
      </c>
      <c r="AP141" s="171" t="str">
        <f t="shared" si="5"/>
        <v/>
      </c>
      <c r="AQ141" s="168"/>
      <c r="AR141" s="169"/>
      <c r="AS141" s="170"/>
      <c r="AT141" s="170"/>
      <c r="AU141" s="170"/>
      <c r="AV141" s="170"/>
      <c r="AW141" s="170"/>
      <c r="AX141" s="170"/>
      <c r="AY141" s="170"/>
      <c r="AZ141" s="170"/>
      <c r="BA141" s="171" t="str">
        <f>IF(AND(AS141="",AT141="",AU141="",AV141="",AW141="",AX141="",AY141="",AZ141=""),"",(VLOOKUP(AS141,'Grade-Percent-GPA'!$E:$F,2,FALSE)+VLOOKUP(AT141,'Grade-Percent-GPA'!$E:$F,2,FALSE)+VLOOKUP(AU141,'Grade-Percent-GPA'!$E:$F,2,FALSE)+VLOOKUP(AV141,'Grade-Percent-GPA'!$E:$F,2,FALSE)+VLOOKUP(AW141,'Grade-Percent-GPA'!$E:$F,2,FALSE)+VLOOKUP(AX141,'Grade-Percent-GPA'!$E:$F,2,FALSE)+VLOOKUP(AY141,'Grade-Percent-GPA'!$E:$F,2,FALSE)+VLOOKUP(AZ141,'Grade-Percent-GPA'!$E:$F,2,FALSE))/(IF(AS141="",0,1)+IF(AT141="",0,1)+IF(AU141="",0,1)+IF(AV141="",0,1)+IF(AW141="",0,1)+IF(AX141="",0,1)+IF(AY141="",0,1)+IF(AZ141="",0,1)))</f>
        <v/>
      </c>
      <c r="BB141" s="171" t="str">
        <f t="shared" si="6"/>
        <v/>
      </c>
      <c r="BC141" s="171" t="str">
        <f t="shared" si="7"/>
        <v/>
      </c>
      <c r="BD141" s="168"/>
      <c r="BE141" s="169"/>
      <c r="BF141" s="170"/>
      <c r="BG141" s="170"/>
      <c r="BH141" s="170"/>
      <c r="BI141" s="170"/>
      <c r="BJ141" s="170"/>
      <c r="BK141" s="170"/>
      <c r="BL141" s="170"/>
      <c r="BM141" s="170"/>
      <c r="BN141" s="171" t="str">
        <f>IF(AND(BF141="",BG141="",BH141="",BI141="",BJ141="",BK141="",BL141="",BM141=""),"",(VLOOKUP(BF141,'Grade-Percent-GPA'!$E:$F,2,FALSE)+VLOOKUP(BG141,'Grade-Percent-GPA'!$E:$F,2,FALSE)+VLOOKUP(BH141,'Grade-Percent-GPA'!$E:$F,2,FALSE)+VLOOKUP(BI141,'Grade-Percent-GPA'!$E:$F,2,FALSE)+VLOOKUP(BJ141,'Grade-Percent-GPA'!$E:$F,2,FALSE)+VLOOKUP(BK141,'Grade-Percent-GPA'!$E:$F,2,FALSE)+VLOOKUP(BL141,'Grade-Percent-GPA'!$E:$F,2,FALSE)+VLOOKUP(BM141,'Grade-Percent-GPA'!$E:$F,2,FALSE))/(IF(BF141="",0,1)+IF(BG141="",0,1)+IF(BH141="",0,1)+IF(BI141="",0,1)+IF(BJ141="",0,1)+IF(BK141="",0,1)+IF(BL141="",0,1)+IF(BM141="",0,1)))</f>
        <v/>
      </c>
      <c r="BO141" s="171" t="str">
        <f t="shared" si="8"/>
        <v/>
      </c>
      <c r="BP141" s="171" t="str">
        <f t="shared" si="9"/>
        <v/>
      </c>
      <c r="BQ141" s="168"/>
      <c r="BR141" s="169"/>
      <c r="BS141" s="170"/>
      <c r="BT141" s="170"/>
      <c r="BU141" s="170"/>
      <c r="BV141" s="170"/>
      <c r="BW141" s="170"/>
      <c r="BX141" s="170"/>
      <c r="BY141" s="170"/>
      <c r="BZ141" s="170"/>
      <c r="CA141" s="171" t="str">
        <f>IF(AND(BS141="",BT141="",BU141="",BV141="",BW141="",BX141="",BY141="",BZ141=""),"",(VLOOKUP(BS141,'Grade-Percent-GPA'!$E:$F,2,FALSE)+VLOOKUP(BT141,'Grade-Percent-GPA'!$E:$F,2,FALSE)+VLOOKUP(BU141,'Grade-Percent-GPA'!$E:$F,2,FALSE)+VLOOKUP(BV141,'Grade-Percent-GPA'!$E:$F,2,FALSE)+VLOOKUP(BW141,'Grade-Percent-GPA'!$E:$F,2,FALSE)+VLOOKUP(BX141,'Grade-Percent-GPA'!$E:$F,2,FALSE)+VLOOKUP(BY141,'Grade-Percent-GPA'!$E:$F,2,FALSE)+VLOOKUP(BZ141,'Grade-Percent-GPA'!$E:$F,2,FALSE))/(IF(BS141="",0,1)+IF(BT141="",0,1)+IF(BU141="",0,1)+IF(BV141="",0,1)+IF(BW141="",0,1)+IF(BX141="",0,1)+IF(BY141="",0,1)+IF(BZ141="",0,1)))</f>
        <v/>
      </c>
      <c r="CB141" s="171" t="str">
        <f t="shared" si="10"/>
        <v/>
      </c>
      <c r="CC141" s="171" t="str">
        <f t="shared" si="11"/>
        <v/>
      </c>
      <c r="CD141" s="168"/>
      <c r="CE141" s="169"/>
      <c r="CF141" s="170"/>
      <c r="CG141" s="170"/>
      <c r="CH141" s="170"/>
      <c r="CI141" s="170"/>
      <c r="CJ141" s="170"/>
      <c r="CK141" s="170"/>
      <c r="CL141" s="170"/>
      <c r="CM141" s="170"/>
      <c r="CN141" s="171" t="str">
        <f>IF(AND(CF141="",CG141="",CH141="",CI141="",CJ141="",CK141="",CL141="",CM141=""),"",(VLOOKUP(CF141,'Grade-Percent-GPA'!$E:$F,2,FALSE)+VLOOKUP(CG141,'Grade-Percent-GPA'!$E:$F,2,FALSE)+VLOOKUP(CH141,'Grade-Percent-GPA'!$E:$F,2,FALSE)+VLOOKUP(CI141,'Grade-Percent-GPA'!$E:$F,2,FALSE)+VLOOKUP(CJ141,'Grade-Percent-GPA'!$E:$F,2,FALSE)+VLOOKUP(CK141,'Grade-Percent-GPA'!$E:$F,2,FALSE)+VLOOKUP(CL141,'Grade-Percent-GPA'!$E:$F,2,FALSE)+VLOOKUP(CM141,'Grade-Percent-GPA'!$E:$F,2,FALSE))/(IF(CF141="",0,1)+IF(CG141="",0,1)+IF(CH141="",0,1)+IF(CI141="",0,1)+IF(CJ141="",0,1)+IF(CK141="",0,1)+IF(CL141="",0,1)+IF(CM141="",0,1)))</f>
        <v/>
      </c>
      <c r="CO141" s="171" t="str">
        <f t="shared" si="12"/>
        <v/>
      </c>
      <c r="CP141" s="171" t="str">
        <f t="shared" si="13"/>
        <v/>
      </c>
      <c r="CQ141" s="168"/>
      <c r="CR141" s="169"/>
      <c r="CS141" s="170"/>
      <c r="CT141" s="170"/>
      <c r="CU141" s="170"/>
      <c r="CV141" s="170"/>
      <c r="CW141" s="170"/>
      <c r="CX141" s="170"/>
      <c r="CY141" s="170"/>
      <c r="CZ141" s="170"/>
      <c r="DA141" s="171" t="str">
        <f>IF(AND(CS141="",CT141="",CU141="",CV141="",CW141="",CX141="",CY141="",CZ141=""),"",(VLOOKUP(CS141,'Grade-Percent-GPA'!$E:$F,2,FALSE)+VLOOKUP(CT141,'Grade-Percent-GPA'!$E:$F,2,FALSE)+VLOOKUP(CU141,'Grade-Percent-GPA'!$E:$F,2,FALSE)+VLOOKUP(CV141,'Grade-Percent-GPA'!$E:$F,2,FALSE)+VLOOKUP(CW141,'Grade-Percent-GPA'!$E:$F,2,FALSE)+VLOOKUP(CX141,'Grade-Percent-GPA'!$E:$F,2,FALSE)+VLOOKUP(CY141,'Grade-Percent-GPA'!$E:$F,2,FALSE)+VLOOKUP(CZ141,'Grade-Percent-GPA'!$E:$F,2,FALSE))/(IF(CS141="",0,1)+IF(CT141="",0,1)+IF(CU141="",0,1)+IF(CV141="",0,1)+IF(CW141="",0,1)+IF(CX141="",0,1)+IF(CY141="",0,1)+IF(CZ141="",0,1)))</f>
        <v/>
      </c>
      <c r="DB141" s="171" t="str">
        <f t="shared" si="14"/>
        <v/>
      </c>
      <c r="DC141" s="171" t="str">
        <f t="shared" si="15"/>
        <v/>
      </c>
    </row>
    <row r="142" spans="1:107" ht="14.25" customHeight="1" x14ac:dyDescent="0.3">
      <c r="A142" s="167"/>
      <c r="B142" s="110"/>
      <c r="C142" s="110"/>
      <c r="D142" s="168"/>
      <c r="E142" s="169"/>
      <c r="F142" s="170"/>
      <c r="G142" s="170"/>
      <c r="H142" s="170"/>
      <c r="I142" s="170"/>
      <c r="J142" s="170"/>
      <c r="K142" s="170"/>
      <c r="L142" s="170"/>
      <c r="M142" s="170"/>
      <c r="N142" s="171" t="str">
        <f>IF(AND(F142="",G142="",H142="",I142="",J142="",K142="",L142="",M142=""),"",(VLOOKUP(F142,'Grade-Percent-GPA'!$E:$F,2,FALSE)+VLOOKUP(G142,'Grade-Percent-GPA'!$E:$F,2,FALSE)+VLOOKUP(H142,'Grade-Percent-GPA'!$E:$F,2,FALSE)+VLOOKUP(I142,'Grade-Percent-GPA'!$E:$F,2,FALSE)+VLOOKUP(J142,'Grade-Percent-GPA'!$E:$F,2,FALSE)+VLOOKUP(K142,'Grade-Percent-GPA'!$E:$F,2,FALSE)+VLOOKUP(L142,'Grade-Percent-GPA'!$E:$F,2,FALSE)+VLOOKUP(M142,'Grade-Percent-GPA'!$E:$F,2,FALSE))/(IF(F142="",0,1)+IF(G142="",0,1)+IF(H142="",0,1)+IF(I142="",0,1)+IF(J142="",0,1)+IF(K142="",0,1)+IF(L142="",0,1)+IF(M142="",0,1)))</f>
        <v/>
      </c>
      <c r="O142" s="171" t="str">
        <f t="shared" si="0"/>
        <v/>
      </c>
      <c r="P142" s="171" t="str">
        <f t="shared" si="1"/>
        <v/>
      </c>
      <c r="Q142" s="168"/>
      <c r="R142" s="169"/>
      <c r="S142" s="170"/>
      <c r="T142" s="170"/>
      <c r="U142" s="170"/>
      <c r="V142" s="170"/>
      <c r="W142" s="170"/>
      <c r="X142" s="170"/>
      <c r="Y142" s="170"/>
      <c r="Z142" s="170"/>
      <c r="AA142" s="171" t="str">
        <f>IF(AND(S142="",T142="",U142="",V142="",W142="",X142="",Y142="",Z142=""),"",(VLOOKUP(S142,'Grade-Percent-GPA'!$E:$F,2,FALSE)+VLOOKUP(T142,'Grade-Percent-GPA'!$E:$F,2,FALSE)+VLOOKUP(U142,'Grade-Percent-GPA'!$E:$F,2,FALSE)+VLOOKUP(V142,'Grade-Percent-GPA'!$E:$F,2,FALSE)+VLOOKUP(W142,'Grade-Percent-GPA'!$E:$F,2,FALSE)+VLOOKUP(X142,'Grade-Percent-GPA'!$E:$F,2,FALSE)+VLOOKUP(Y142,'Grade-Percent-GPA'!$E:$F,2,FALSE)+VLOOKUP(Z142,'Grade-Percent-GPA'!$E:$F,2,FALSE))/(IF(S142="",0,1)+IF(T142="",0,1)+IF(U142="",0,1)+IF(V142="",0,1)+IF(W142="",0,1)+IF(X142="",0,1)+IF(Y142="",0,1)+IF(Z142="",0,1)))</f>
        <v/>
      </c>
      <c r="AB142" s="171" t="str">
        <f t="shared" si="2"/>
        <v/>
      </c>
      <c r="AC142" s="171" t="str">
        <f t="shared" si="3"/>
        <v/>
      </c>
      <c r="AD142" s="168"/>
      <c r="AE142" s="169"/>
      <c r="AF142" s="170"/>
      <c r="AG142" s="170"/>
      <c r="AH142" s="170"/>
      <c r="AI142" s="170"/>
      <c r="AJ142" s="170"/>
      <c r="AK142" s="170"/>
      <c r="AL142" s="170"/>
      <c r="AM142" s="170"/>
      <c r="AN142" s="171" t="str">
        <f>IF(AND(AF142="",AG142="",AH142="",AI142="",AJ142="",AK142="",AL142="",AM142=""),"",(VLOOKUP(AF142,'Grade-Percent-GPA'!$E:$F,2,FALSE)+VLOOKUP(AG142,'Grade-Percent-GPA'!$E:$F,2,FALSE)+VLOOKUP(AH142,'Grade-Percent-GPA'!$E:$F,2,FALSE)+VLOOKUP(AI142,'Grade-Percent-GPA'!$E:$F,2,FALSE)+VLOOKUP(AJ142,'Grade-Percent-GPA'!$E:$F,2,FALSE)+VLOOKUP(AK142,'Grade-Percent-GPA'!$E:$F,2,FALSE)+VLOOKUP(AL142,'Grade-Percent-GPA'!$E:$F,2,FALSE)+VLOOKUP(AM142,'Grade-Percent-GPA'!$E:$F,2,FALSE))/(IF(AF142="",0,1)+IF(AG142="",0,1)+IF(AH142="",0,1)+IF(AI142="",0,1)+IF(AJ142="",0,1)+IF(AK142="",0,1)+IF(AL142="",0,1)+IF(AM142="",0,1)))</f>
        <v/>
      </c>
      <c r="AO142" s="171" t="str">
        <f t="shared" si="4"/>
        <v/>
      </c>
      <c r="AP142" s="171" t="str">
        <f t="shared" si="5"/>
        <v/>
      </c>
      <c r="AQ142" s="168"/>
      <c r="AR142" s="169"/>
      <c r="AS142" s="170"/>
      <c r="AT142" s="170"/>
      <c r="AU142" s="170"/>
      <c r="AV142" s="170"/>
      <c r="AW142" s="170"/>
      <c r="AX142" s="170"/>
      <c r="AY142" s="170"/>
      <c r="AZ142" s="170"/>
      <c r="BA142" s="171" t="str">
        <f>IF(AND(AS142="",AT142="",AU142="",AV142="",AW142="",AX142="",AY142="",AZ142=""),"",(VLOOKUP(AS142,'Grade-Percent-GPA'!$E:$F,2,FALSE)+VLOOKUP(AT142,'Grade-Percent-GPA'!$E:$F,2,FALSE)+VLOOKUP(AU142,'Grade-Percent-GPA'!$E:$F,2,FALSE)+VLOOKUP(AV142,'Grade-Percent-GPA'!$E:$F,2,FALSE)+VLOOKUP(AW142,'Grade-Percent-GPA'!$E:$F,2,FALSE)+VLOOKUP(AX142,'Grade-Percent-GPA'!$E:$F,2,FALSE)+VLOOKUP(AY142,'Grade-Percent-GPA'!$E:$F,2,FALSE)+VLOOKUP(AZ142,'Grade-Percent-GPA'!$E:$F,2,FALSE))/(IF(AS142="",0,1)+IF(AT142="",0,1)+IF(AU142="",0,1)+IF(AV142="",0,1)+IF(AW142="",0,1)+IF(AX142="",0,1)+IF(AY142="",0,1)+IF(AZ142="",0,1)))</f>
        <v/>
      </c>
      <c r="BB142" s="171" t="str">
        <f t="shared" si="6"/>
        <v/>
      </c>
      <c r="BC142" s="171" t="str">
        <f t="shared" si="7"/>
        <v/>
      </c>
      <c r="BD142" s="168"/>
      <c r="BE142" s="169"/>
      <c r="BF142" s="170"/>
      <c r="BG142" s="170"/>
      <c r="BH142" s="170"/>
      <c r="BI142" s="170"/>
      <c r="BJ142" s="170"/>
      <c r="BK142" s="170"/>
      <c r="BL142" s="170"/>
      <c r="BM142" s="170"/>
      <c r="BN142" s="171" t="str">
        <f>IF(AND(BF142="",BG142="",BH142="",BI142="",BJ142="",BK142="",BL142="",BM142=""),"",(VLOOKUP(BF142,'Grade-Percent-GPA'!$E:$F,2,FALSE)+VLOOKUP(BG142,'Grade-Percent-GPA'!$E:$F,2,FALSE)+VLOOKUP(BH142,'Grade-Percent-GPA'!$E:$F,2,FALSE)+VLOOKUP(BI142,'Grade-Percent-GPA'!$E:$F,2,FALSE)+VLOOKUP(BJ142,'Grade-Percent-GPA'!$E:$F,2,FALSE)+VLOOKUP(BK142,'Grade-Percent-GPA'!$E:$F,2,FALSE)+VLOOKUP(BL142,'Grade-Percent-GPA'!$E:$F,2,FALSE)+VLOOKUP(BM142,'Grade-Percent-GPA'!$E:$F,2,FALSE))/(IF(BF142="",0,1)+IF(BG142="",0,1)+IF(BH142="",0,1)+IF(BI142="",0,1)+IF(BJ142="",0,1)+IF(BK142="",0,1)+IF(BL142="",0,1)+IF(BM142="",0,1)))</f>
        <v/>
      </c>
      <c r="BO142" s="171" t="str">
        <f t="shared" si="8"/>
        <v/>
      </c>
      <c r="BP142" s="171" t="str">
        <f t="shared" si="9"/>
        <v/>
      </c>
      <c r="BQ142" s="168"/>
      <c r="BR142" s="169"/>
      <c r="BS142" s="170"/>
      <c r="BT142" s="170"/>
      <c r="BU142" s="170"/>
      <c r="BV142" s="170"/>
      <c r="BW142" s="170"/>
      <c r="BX142" s="170"/>
      <c r="BY142" s="170"/>
      <c r="BZ142" s="170"/>
      <c r="CA142" s="171" t="str">
        <f>IF(AND(BS142="",BT142="",BU142="",BV142="",BW142="",BX142="",BY142="",BZ142=""),"",(VLOOKUP(BS142,'Grade-Percent-GPA'!$E:$F,2,FALSE)+VLOOKUP(BT142,'Grade-Percent-GPA'!$E:$F,2,FALSE)+VLOOKUP(BU142,'Grade-Percent-GPA'!$E:$F,2,FALSE)+VLOOKUP(BV142,'Grade-Percent-GPA'!$E:$F,2,FALSE)+VLOOKUP(BW142,'Grade-Percent-GPA'!$E:$F,2,FALSE)+VLOOKUP(BX142,'Grade-Percent-GPA'!$E:$F,2,FALSE)+VLOOKUP(BY142,'Grade-Percent-GPA'!$E:$F,2,FALSE)+VLOOKUP(BZ142,'Grade-Percent-GPA'!$E:$F,2,FALSE))/(IF(BS142="",0,1)+IF(BT142="",0,1)+IF(BU142="",0,1)+IF(BV142="",0,1)+IF(BW142="",0,1)+IF(BX142="",0,1)+IF(BY142="",0,1)+IF(BZ142="",0,1)))</f>
        <v/>
      </c>
      <c r="CB142" s="171" t="str">
        <f t="shared" si="10"/>
        <v/>
      </c>
      <c r="CC142" s="171" t="str">
        <f t="shared" si="11"/>
        <v/>
      </c>
      <c r="CD142" s="168"/>
      <c r="CE142" s="169"/>
      <c r="CF142" s="170"/>
      <c r="CG142" s="170"/>
      <c r="CH142" s="170"/>
      <c r="CI142" s="170"/>
      <c r="CJ142" s="170"/>
      <c r="CK142" s="170"/>
      <c r="CL142" s="170"/>
      <c r="CM142" s="170"/>
      <c r="CN142" s="171" t="str">
        <f>IF(AND(CF142="",CG142="",CH142="",CI142="",CJ142="",CK142="",CL142="",CM142=""),"",(VLOOKUP(CF142,'Grade-Percent-GPA'!$E:$F,2,FALSE)+VLOOKUP(CG142,'Grade-Percent-GPA'!$E:$F,2,FALSE)+VLOOKUP(CH142,'Grade-Percent-GPA'!$E:$F,2,FALSE)+VLOOKUP(CI142,'Grade-Percent-GPA'!$E:$F,2,FALSE)+VLOOKUP(CJ142,'Grade-Percent-GPA'!$E:$F,2,FALSE)+VLOOKUP(CK142,'Grade-Percent-GPA'!$E:$F,2,FALSE)+VLOOKUP(CL142,'Grade-Percent-GPA'!$E:$F,2,FALSE)+VLOOKUP(CM142,'Grade-Percent-GPA'!$E:$F,2,FALSE))/(IF(CF142="",0,1)+IF(CG142="",0,1)+IF(CH142="",0,1)+IF(CI142="",0,1)+IF(CJ142="",0,1)+IF(CK142="",0,1)+IF(CL142="",0,1)+IF(CM142="",0,1)))</f>
        <v/>
      </c>
      <c r="CO142" s="171" t="str">
        <f t="shared" si="12"/>
        <v/>
      </c>
      <c r="CP142" s="171" t="str">
        <f t="shared" si="13"/>
        <v/>
      </c>
      <c r="CQ142" s="168"/>
      <c r="CR142" s="169"/>
      <c r="CS142" s="170"/>
      <c r="CT142" s="170"/>
      <c r="CU142" s="170"/>
      <c r="CV142" s="170"/>
      <c r="CW142" s="170"/>
      <c r="CX142" s="170"/>
      <c r="CY142" s="170"/>
      <c r="CZ142" s="170"/>
      <c r="DA142" s="171" t="str">
        <f>IF(AND(CS142="",CT142="",CU142="",CV142="",CW142="",CX142="",CY142="",CZ142=""),"",(VLOOKUP(CS142,'Grade-Percent-GPA'!$E:$F,2,FALSE)+VLOOKUP(CT142,'Grade-Percent-GPA'!$E:$F,2,FALSE)+VLOOKUP(CU142,'Grade-Percent-GPA'!$E:$F,2,FALSE)+VLOOKUP(CV142,'Grade-Percent-GPA'!$E:$F,2,FALSE)+VLOOKUP(CW142,'Grade-Percent-GPA'!$E:$F,2,FALSE)+VLOOKUP(CX142,'Grade-Percent-GPA'!$E:$F,2,FALSE)+VLOOKUP(CY142,'Grade-Percent-GPA'!$E:$F,2,FALSE)+VLOOKUP(CZ142,'Grade-Percent-GPA'!$E:$F,2,FALSE))/(IF(CS142="",0,1)+IF(CT142="",0,1)+IF(CU142="",0,1)+IF(CV142="",0,1)+IF(CW142="",0,1)+IF(CX142="",0,1)+IF(CY142="",0,1)+IF(CZ142="",0,1)))</f>
        <v/>
      </c>
      <c r="DB142" s="171" t="str">
        <f t="shared" si="14"/>
        <v/>
      </c>
      <c r="DC142" s="171" t="str">
        <f t="shared" si="15"/>
        <v/>
      </c>
    </row>
    <row r="143" spans="1:107" ht="14.25" customHeight="1" x14ac:dyDescent="0.3">
      <c r="A143" s="167"/>
      <c r="B143" s="110"/>
      <c r="C143" s="110"/>
      <c r="D143" s="168"/>
      <c r="E143" s="169"/>
      <c r="F143" s="170"/>
      <c r="G143" s="170"/>
      <c r="H143" s="170"/>
      <c r="I143" s="170"/>
      <c r="J143" s="170"/>
      <c r="K143" s="170"/>
      <c r="L143" s="170"/>
      <c r="M143" s="170"/>
      <c r="N143" s="171" t="str">
        <f>IF(AND(F143="",G143="",H143="",I143="",J143="",K143="",L143="",M143=""),"",(VLOOKUP(F143,'Grade-Percent-GPA'!$E:$F,2,FALSE)+VLOOKUP(G143,'Grade-Percent-GPA'!$E:$F,2,FALSE)+VLOOKUP(H143,'Grade-Percent-GPA'!$E:$F,2,FALSE)+VLOOKUP(I143,'Grade-Percent-GPA'!$E:$F,2,FALSE)+VLOOKUP(J143,'Grade-Percent-GPA'!$E:$F,2,FALSE)+VLOOKUP(K143,'Grade-Percent-GPA'!$E:$F,2,FALSE)+VLOOKUP(L143,'Grade-Percent-GPA'!$E:$F,2,FALSE)+VLOOKUP(M143,'Grade-Percent-GPA'!$E:$F,2,FALSE))/(IF(F143="",0,1)+IF(G143="",0,1)+IF(H143="",0,1)+IF(I143="",0,1)+IF(J143="",0,1)+IF(K143="",0,1)+IF(L143="",0,1)+IF(M143="",0,1)))</f>
        <v/>
      </c>
      <c r="O143" s="171" t="str">
        <f t="shared" si="0"/>
        <v/>
      </c>
      <c r="P143" s="171" t="str">
        <f t="shared" si="1"/>
        <v/>
      </c>
      <c r="Q143" s="168"/>
      <c r="R143" s="169"/>
      <c r="S143" s="170"/>
      <c r="T143" s="170"/>
      <c r="U143" s="170"/>
      <c r="V143" s="170"/>
      <c r="W143" s="170"/>
      <c r="X143" s="170"/>
      <c r="Y143" s="170"/>
      <c r="Z143" s="170"/>
      <c r="AA143" s="171" t="str">
        <f>IF(AND(S143="",T143="",U143="",V143="",W143="",X143="",Y143="",Z143=""),"",(VLOOKUP(S143,'Grade-Percent-GPA'!$E:$F,2,FALSE)+VLOOKUP(T143,'Grade-Percent-GPA'!$E:$F,2,FALSE)+VLOOKUP(U143,'Grade-Percent-GPA'!$E:$F,2,FALSE)+VLOOKUP(V143,'Grade-Percent-GPA'!$E:$F,2,FALSE)+VLOOKUP(W143,'Grade-Percent-GPA'!$E:$F,2,FALSE)+VLOOKUP(X143,'Grade-Percent-GPA'!$E:$F,2,FALSE)+VLOOKUP(Y143,'Grade-Percent-GPA'!$E:$F,2,FALSE)+VLOOKUP(Z143,'Grade-Percent-GPA'!$E:$F,2,FALSE))/(IF(S143="",0,1)+IF(T143="",0,1)+IF(U143="",0,1)+IF(V143="",0,1)+IF(W143="",0,1)+IF(X143="",0,1)+IF(Y143="",0,1)+IF(Z143="",0,1)))</f>
        <v/>
      </c>
      <c r="AB143" s="171" t="str">
        <f t="shared" si="2"/>
        <v/>
      </c>
      <c r="AC143" s="171" t="str">
        <f t="shared" si="3"/>
        <v/>
      </c>
      <c r="AD143" s="168"/>
      <c r="AE143" s="169"/>
      <c r="AF143" s="170"/>
      <c r="AG143" s="170"/>
      <c r="AH143" s="170"/>
      <c r="AI143" s="170"/>
      <c r="AJ143" s="170"/>
      <c r="AK143" s="170"/>
      <c r="AL143" s="170"/>
      <c r="AM143" s="170"/>
      <c r="AN143" s="171" t="str">
        <f>IF(AND(AF143="",AG143="",AH143="",AI143="",AJ143="",AK143="",AL143="",AM143=""),"",(VLOOKUP(AF143,'Grade-Percent-GPA'!$E:$F,2,FALSE)+VLOOKUP(AG143,'Grade-Percent-GPA'!$E:$F,2,FALSE)+VLOOKUP(AH143,'Grade-Percent-GPA'!$E:$F,2,FALSE)+VLOOKUP(AI143,'Grade-Percent-GPA'!$E:$F,2,FALSE)+VLOOKUP(AJ143,'Grade-Percent-GPA'!$E:$F,2,FALSE)+VLOOKUP(AK143,'Grade-Percent-GPA'!$E:$F,2,FALSE)+VLOOKUP(AL143,'Grade-Percent-GPA'!$E:$F,2,FALSE)+VLOOKUP(AM143,'Grade-Percent-GPA'!$E:$F,2,FALSE))/(IF(AF143="",0,1)+IF(AG143="",0,1)+IF(AH143="",0,1)+IF(AI143="",0,1)+IF(AJ143="",0,1)+IF(AK143="",0,1)+IF(AL143="",0,1)+IF(AM143="",0,1)))</f>
        <v/>
      </c>
      <c r="AO143" s="171" t="str">
        <f t="shared" si="4"/>
        <v/>
      </c>
      <c r="AP143" s="171" t="str">
        <f t="shared" si="5"/>
        <v/>
      </c>
      <c r="AQ143" s="168"/>
      <c r="AR143" s="169"/>
      <c r="AS143" s="170"/>
      <c r="AT143" s="170"/>
      <c r="AU143" s="170"/>
      <c r="AV143" s="170"/>
      <c r="AW143" s="170"/>
      <c r="AX143" s="170"/>
      <c r="AY143" s="170"/>
      <c r="AZ143" s="170"/>
      <c r="BA143" s="171" t="str">
        <f>IF(AND(AS143="",AT143="",AU143="",AV143="",AW143="",AX143="",AY143="",AZ143=""),"",(VLOOKUP(AS143,'Grade-Percent-GPA'!$E:$F,2,FALSE)+VLOOKUP(AT143,'Grade-Percent-GPA'!$E:$F,2,FALSE)+VLOOKUP(AU143,'Grade-Percent-GPA'!$E:$F,2,FALSE)+VLOOKUP(AV143,'Grade-Percent-GPA'!$E:$F,2,FALSE)+VLOOKUP(AW143,'Grade-Percent-GPA'!$E:$F,2,FALSE)+VLOOKUP(AX143,'Grade-Percent-GPA'!$E:$F,2,FALSE)+VLOOKUP(AY143,'Grade-Percent-GPA'!$E:$F,2,FALSE)+VLOOKUP(AZ143,'Grade-Percent-GPA'!$E:$F,2,FALSE))/(IF(AS143="",0,1)+IF(AT143="",0,1)+IF(AU143="",0,1)+IF(AV143="",0,1)+IF(AW143="",0,1)+IF(AX143="",0,1)+IF(AY143="",0,1)+IF(AZ143="",0,1)))</f>
        <v/>
      </c>
      <c r="BB143" s="171" t="str">
        <f t="shared" si="6"/>
        <v/>
      </c>
      <c r="BC143" s="171" t="str">
        <f t="shared" si="7"/>
        <v/>
      </c>
      <c r="BD143" s="168"/>
      <c r="BE143" s="169"/>
      <c r="BF143" s="170"/>
      <c r="BG143" s="170"/>
      <c r="BH143" s="170"/>
      <c r="BI143" s="170"/>
      <c r="BJ143" s="170"/>
      <c r="BK143" s="170"/>
      <c r="BL143" s="170"/>
      <c r="BM143" s="170"/>
      <c r="BN143" s="171" t="str">
        <f>IF(AND(BF143="",BG143="",BH143="",BI143="",BJ143="",BK143="",BL143="",BM143=""),"",(VLOOKUP(BF143,'Grade-Percent-GPA'!$E:$F,2,FALSE)+VLOOKUP(BG143,'Grade-Percent-GPA'!$E:$F,2,FALSE)+VLOOKUP(BH143,'Grade-Percent-GPA'!$E:$F,2,FALSE)+VLOOKUP(BI143,'Grade-Percent-GPA'!$E:$F,2,FALSE)+VLOOKUP(BJ143,'Grade-Percent-GPA'!$E:$F,2,FALSE)+VLOOKUP(BK143,'Grade-Percent-GPA'!$E:$F,2,FALSE)+VLOOKUP(BL143,'Grade-Percent-GPA'!$E:$F,2,FALSE)+VLOOKUP(BM143,'Grade-Percent-GPA'!$E:$F,2,FALSE))/(IF(BF143="",0,1)+IF(BG143="",0,1)+IF(BH143="",0,1)+IF(BI143="",0,1)+IF(BJ143="",0,1)+IF(BK143="",0,1)+IF(BL143="",0,1)+IF(BM143="",0,1)))</f>
        <v/>
      </c>
      <c r="BO143" s="171" t="str">
        <f t="shared" si="8"/>
        <v/>
      </c>
      <c r="BP143" s="171" t="str">
        <f t="shared" si="9"/>
        <v/>
      </c>
      <c r="BQ143" s="168"/>
      <c r="BR143" s="169"/>
      <c r="BS143" s="170"/>
      <c r="BT143" s="170"/>
      <c r="BU143" s="170"/>
      <c r="BV143" s="170"/>
      <c r="BW143" s="170"/>
      <c r="BX143" s="170"/>
      <c r="BY143" s="170"/>
      <c r="BZ143" s="170"/>
      <c r="CA143" s="171" t="str">
        <f>IF(AND(BS143="",BT143="",BU143="",BV143="",BW143="",BX143="",BY143="",BZ143=""),"",(VLOOKUP(BS143,'Grade-Percent-GPA'!$E:$F,2,FALSE)+VLOOKUP(BT143,'Grade-Percent-GPA'!$E:$F,2,FALSE)+VLOOKUP(BU143,'Grade-Percent-GPA'!$E:$F,2,FALSE)+VLOOKUP(BV143,'Grade-Percent-GPA'!$E:$F,2,FALSE)+VLOOKUP(BW143,'Grade-Percent-GPA'!$E:$F,2,FALSE)+VLOOKUP(BX143,'Grade-Percent-GPA'!$E:$F,2,FALSE)+VLOOKUP(BY143,'Grade-Percent-GPA'!$E:$F,2,FALSE)+VLOOKUP(BZ143,'Grade-Percent-GPA'!$E:$F,2,FALSE))/(IF(BS143="",0,1)+IF(BT143="",0,1)+IF(BU143="",0,1)+IF(BV143="",0,1)+IF(BW143="",0,1)+IF(BX143="",0,1)+IF(BY143="",0,1)+IF(BZ143="",0,1)))</f>
        <v/>
      </c>
      <c r="CB143" s="171" t="str">
        <f t="shared" si="10"/>
        <v/>
      </c>
      <c r="CC143" s="171" t="str">
        <f t="shared" si="11"/>
        <v/>
      </c>
      <c r="CD143" s="168"/>
      <c r="CE143" s="169"/>
      <c r="CF143" s="170"/>
      <c r="CG143" s="170"/>
      <c r="CH143" s="170"/>
      <c r="CI143" s="170"/>
      <c r="CJ143" s="170"/>
      <c r="CK143" s="170"/>
      <c r="CL143" s="170"/>
      <c r="CM143" s="170"/>
      <c r="CN143" s="171" t="str">
        <f>IF(AND(CF143="",CG143="",CH143="",CI143="",CJ143="",CK143="",CL143="",CM143=""),"",(VLOOKUP(CF143,'Grade-Percent-GPA'!$E:$F,2,FALSE)+VLOOKUP(CG143,'Grade-Percent-GPA'!$E:$F,2,FALSE)+VLOOKUP(CH143,'Grade-Percent-GPA'!$E:$F,2,FALSE)+VLOOKUP(CI143,'Grade-Percent-GPA'!$E:$F,2,FALSE)+VLOOKUP(CJ143,'Grade-Percent-GPA'!$E:$F,2,FALSE)+VLOOKUP(CK143,'Grade-Percent-GPA'!$E:$F,2,FALSE)+VLOOKUP(CL143,'Grade-Percent-GPA'!$E:$F,2,FALSE)+VLOOKUP(CM143,'Grade-Percent-GPA'!$E:$F,2,FALSE))/(IF(CF143="",0,1)+IF(CG143="",0,1)+IF(CH143="",0,1)+IF(CI143="",0,1)+IF(CJ143="",0,1)+IF(CK143="",0,1)+IF(CL143="",0,1)+IF(CM143="",0,1)))</f>
        <v/>
      </c>
      <c r="CO143" s="171" t="str">
        <f t="shared" si="12"/>
        <v/>
      </c>
      <c r="CP143" s="171" t="str">
        <f t="shared" si="13"/>
        <v/>
      </c>
      <c r="CQ143" s="168"/>
      <c r="CR143" s="169"/>
      <c r="CS143" s="170"/>
      <c r="CT143" s="170"/>
      <c r="CU143" s="170"/>
      <c r="CV143" s="170"/>
      <c r="CW143" s="170"/>
      <c r="CX143" s="170"/>
      <c r="CY143" s="170"/>
      <c r="CZ143" s="170"/>
      <c r="DA143" s="171" t="str">
        <f>IF(AND(CS143="",CT143="",CU143="",CV143="",CW143="",CX143="",CY143="",CZ143=""),"",(VLOOKUP(CS143,'Grade-Percent-GPA'!$E:$F,2,FALSE)+VLOOKUP(CT143,'Grade-Percent-GPA'!$E:$F,2,FALSE)+VLOOKUP(CU143,'Grade-Percent-GPA'!$E:$F,2,FALSE)+VLOOKUP(CV143,'Grade-Percent-GPA'!$E:$F,2,FALSE)+VLOOKUP(CW143,'Grade-Percent-GPA'!$E:$F,2,FALSE)+VLOOKUP(CX143,'Grade-Percent-GPA'!$E:$F,2,FALSE)+VLOOKUP(CY143,'Grade-Percent-GPA'!$E:$F,2,FALSE)+VLOOKUP(CZ143,'Grade-Percent-GPA'!$E:$F,2,FALSE))/(IF(CS143="",0,1)+IF(CT143="",0,1)+IF(CU143="",0,1)+IF(CV143="",0,1)+IF(CW143="",0,1)+IF(CX143="",0,1)+IF(CY143="",0,1)+IF(CZ143="",0,1)))</f>
        <v/>
      </c>
      <c r="DB143" s="171" t="str">
        <f t="shared" si="14"/>
        <v/>
      </c>
      <c r="DC143" s="171" t="str">
        <f t="shared" si="15"/>
        <v/>
      </c>
    </row>
    <row r="144" spans="1:107" ht="14.25" customHeight="1" x14ac:dyDescent="0.3">
      <c r="A144" s="167"/>
      <c r="B144" s="110"/>
      <c r="C144" s="110"/>
      <c r="D144" s="168"/>
      <c r="E144" s="169"/>
      <c r="F144" s="170"/>
      <c r="G144" s="170"/>
      <c r="H144" s="170"/>
      <c r="I144" s="170"/>
      <c r="J144" s="170"/>
      <c r="K144" s="170"/>
      <c r="L144" s="170"/>
      <c r="M144" s="170"/>
      <c r="N144" s="171" t="str">
        <f>IF(AND(F144="",G144="",H144="",I144="",J144="",K144="",L144="",M144=""),"",(VLOOKUP(F144,'Grade-Percent-GPA'!$E:$F,2,FALSE)+VLOOKUP(G144,'Grade-Percent-GPA'!$E:$F,2,FALSE)+VLOOKUP(H144,'Grade-Percent-GPA'!$E:$F,2,FALSE)+VLOOKUP(I144,'Grade-Percent-GPA'!$E:$F,2,FALSE)+VLOOKUP(J144,'Grade-Percent-GPA'!$E:$F,2,FALSE)+VLOOKUP(K144,'Grade-Percent-GPA'!$E:$F,2,FALSE)+VLOOKUP(L144,'Grade-Percent-GPA'!$E:$F,2,FALSE)+VLOOKUP(M144,'Grade-Percent-GPA'!$E:$F,2,FALSE))/(IF(F144="",0,1)+IF(G144="",0,1)+IF(H144="",0,1)+IF(I144="",0,1)+IF(J144="",0,1)+IF(K144="",0,1)+IF(L144="",0,1)+IF(M144="",0,1)))</f>
        <v/>
      </c>
      <c r="O144" s="171" t="str">
        <f t="shared" si="0"/>
        <v/>
      </c>
      <c r="P144" s="171" t="str">
        <f t="shared" si="1"/>
        <v/>
      </c>
      <c r="Q144" s="168"/>
      <c r="R144" s="169"/>
      <c r="S144" s="170"/>
      <c r="T144" s="170"/>
      <c r="U144" s="170"/>
      <c r="V144" s="170"/>
      <c r="W144" s="170"/>
      <c r="X144" s="170"/>
      <c r="Y144" s="170"/>
      <c r="Z144" s="170"/>
      <c r="AA144" s="171" t="str">
        <f>IF(AND(S144="",T144="",U144="",V144="",W144="",X144="",Y144="",Z144=""),"",(VLOOKUP(S144,'Grade-Percent-GPA'!$E:$F,2,FALSE)+VLOOKUP(T144,'Grade-Percent-GPA'!$E:$F,2,FALSE)+VLOOKUP(U144,'Grade-Percent-GPA'!$E:$F,2,FALSE)+VLOOKUP(V144,'Grade-Percent-GPA'!$E:$F,2,FALSE)+VLOOKUP(W144,'Grade-Percent-GPA'!$E:$F,2,FALSE)+VLOOKUP(X144,'Grade-Percent-GPA'!$E:$F,2,FALSE)+VLOOKUP(Y144,'Grade-Percent-GPA'!$E:$F,2,FALSE)+VLOOKUP(Z144,'Grade-Percent-GPA'!$E:$F,2,FALSE))/(IF(S144="",0,1)+IF(T144="",0,1)+IF(U144="",0,1)+IF(V144="",0,1)+IF(W144="",0,1)+IF(X144="",0,1)+IF(Y144="",0,1)+IF(Z144="",0,1)))</f>
        <v/>
      </c>
      <c r="AB144" s="171" t="str">
        <f t="shared" si="2"/>
        <v/>
      </c>
      <c r="AC144" s="171" t="str">
        <f t="shared" si="3"/>
        <v/>
      </c>
      <c r="AD144" s="168"/>
      <c r="AE144" s="169"/>
      <c r="AF144" s="170"/>
      <c r="AG144" s="170"/>
      <c r="AH144" s="170"/>
      <c r="AI144" s="170"/>
      <c r="AJ144" s="170"/>
      <c r="AK144" s="170"/>
      <c r="AL144" s="170"/>
      <c r="AM144" s="170"/>
      <c r="AN144" s="171" t="str">
        <f>IF(AND(AF144="",AG144="",AH144="",AI144="",AJ144="",AK144="",AL144="",AM144=""),"",(VLOOKUP(AF144,'Grade-Percent-GPA'!$E:$F,2,FALSE)+VLOOKUP(AG144,'Grade-Percent-GPA'!$E:$F,2,FALSE)+VLOOKUP(AH144,'Grade-Percent-GPA'!$E:$F,2,FALSE)+VLOOKUP(AI144,'Grade-Percent-GPA'!$E:$F,2,FALSE)+VLOOKUP(AJ144,'Grade-Percent-GPA'!$E:$F,2,FALSE)+VLOOKUP(AK144,'Grade-Percent-GPA'!$E:$F,2,FALSE)+VLOOKUP(AL144,'Grade-Percent-GPA'!$E:$F,2,FALSE)+VLOOKUP(AM144,'Grade-Percent-GPA'!$E:$F,2,FALSE))/(IF(AF144="",0,1)+IF(AG144="",0,1)+IF(AH144="",0,1)+IF(AI144="",0,1)+IF(AJ144="",0,1)+IF(AK144="",0,1)+IF(AL144="",0,1)+IF(AM144="",0,1)))</f>
        <v/>
      </c>
      <c r="AO144" s="171" t="str">
        <f t="shared" si="4"/>
        <v/>
      </c>
      <c r="AP144" s="171" t="str">
        <f t="shared" si="5"/>
        <v/>
      </c>
      <c r="AQ144" s="168"/>
      <c r="AR144" s="169"/>
      <c r="AS144" s="170"/>
      <c r="AT144" s="170"/>
      <c r="AU144" s="170"/>
      <c r="AV144" s="170"/>
      <c r="AW144" s="170"/>
      <c r="AX144" s="170"/>
      <c r="AY144" s="170"/>
      <c r="AZ144" s="170"/>
      <c r="BA144" s="171" t="str">
        <f>IF(AND(AS144="",AT144="",AU144="",AV144="",AW144="",AX144="",AY144="",AZ144=""),"",(VLOOKUP(AS144,'Grade-Percent-GPA'!$E:$F,2,FALSE)+VLOOKUP(AT144,'Grade-Percent-GPA'!$E:$F,2,FALSE)+VLOOKUP(AU144,'Grade-Percent-GPA'!$E:$F,2,FALSE)+VLOOKUP(AV144,'Grade-Percent-GPA'!$E:$F,2,FALSE)+VLOOKUP(AW144,'Grade-Percent-GPA'!$E:$F,2,FALSE)+VLOOKUP(AX144,'Grade-Percent-GPA'!$E:$F,2,FALSE)+VLOOKUP(AY144,'Grade-Percent-GPA'!$E:$F,2,FALSE)+VLOOKUP(AZ144,'Grade-Percent-GPA'!$E:$F,2,FALSE))/(IF(AS144="",0,1)+IF(AT144="",0,1)+IF(AU144="",0,1)+IF(AV144="",0,1)+IF(AW144="",0,1)+IF(AX144="",0,1)+IF(AY144="",0,1)+IF(AZ144="",0,1)))</f>
        <v/>
      </c>
      <c r="BB144" s="171" t="str">
        <f t="shared" si="6"/>
        <v/>
      </c>
      <c r="BC144" s="171" t="str">
        <f t="shared" si="7"/>
        <v/>
      </c>
      <c r="BD144" s="168"/>
      <c r="BE144" s="169"/>
      <c r="BF144" s="170"/>
      <c r="BG144" s="170"/>
      <c r="BH144" s="170"/>
      <c r="BI144" s="170"/>
      <c r="BJ144" s="170"/>
      <c r="BK144" s="170"/>
      <c r="BL144" s="170"/>
      <c r="BM144" s="170"/>
      <c r="BN144" s="171" t="str">
        <f>IF(AND(BF144="",BG144="",BH144="",BI144="",BJ144="",BK144="",BL144="",BM144=""),"",(VLOOKUP(BF144,'Grade-Percent-GPA'!$E:$F,2,FALSE)+VLOOKUP(BG144,'Grade-Percent-GPA'!$E:$F,2,FALSE)+VLOOKUP(BH144,'Grade-Percent-GPA'!$E:$F,2,FALSE)+VLOOKUP(BI144,'Grade-Percent-GPA'!$E:$F,2,FALSE)+VLOOKUP(BJ144,'Grade-Percent-GPA'!$E:$F,2,FALSE)+VLOOKUP(BK144,'Grade-Percent-GPA'!$E:$F,2,FALSE)+VLOOKUP(BL144,'Grade-Percent-GPA'!$E:$F,2,FALSE)+VLOOKUP(BM144,'Grade-Percent-GPA'!$E:$F,2,FALSE))/(IF(BF144="",0,1)+IF(BG144="",0,1)+IF(BH144="",0,1)+IF(BI144="",0,1)+IF(BJ144="",0,1)+IF(BK144="",0,1)+IF(BL144="",0,1)+IF(BM144="",0,1)))</f>
        <v/>
      </c>
      <c r="BO144" s="171" t="str">
        <f t="shared" si="8"/>
        <v/>
      </c>
      <c r="BP144" s="171" t="str">
        <f t="shared" si="9"/>
        <v/>
      </c>
      <c r="BQ144" s="168"/>
      <c r="BR144" s="169"/>
      <c r="BS144" s="170"/>
      <c r="BT144" s="170"/>
      <c r="BU144" s="170"/>
      <c r="BV144" s="170"/>
      <c r="BW144" s="170"/>
      <c r="BX144" s="170"/>
      <c r="BY144" s="170"/>
      <c r="BZ144" s="170"/>
      <c r="CA144" s="171" t="str">
        <f>IF(AND(BS144="",BT144="",BU144="",BV144="",BW144="",BX144="",BY144="",BZ144=""),"",(VLOOKUP(BS144,'Grade-Percent-GPA'!$E:$F,2,FALSE)+VLOOKUP(BT144,'Grade-Percent-GPA'!$E:$F,2,FALSE)+VLOOKUP(BU144,'Grade-Percent-GPA'!$E:$F,2,FALSE)+VLOOKUP(BV144,'Grade-Percent-GPA'!$E:$F,2,FALSE)+VLOOKUP(BW144,'Grade-Percent-GPA'!$E:$F,2,FALSE)+VLOOKUP(BX144,'Grade-Percent-GPA'!$E:$F,2,FALSE)+VLOOKUP(BY144,'Grade-Percent-GPA'!$E:$F,2,FALSE)+VLOOKUP(BZ144,'Grade-Percent-GPA'!$E:$F,2,FALSE))/(IF(BS144="",0,1)+IF(BT144="",0,1)+IF(BU144="",0,1)+IF(BV144="",0,1)+IF(BW144="",0,1)+IF(BX144="",0,1)+IF(BY144="",0,1)+IF(BZ144="",0,1)))</f>
        <v/>
      </c>
      <c r="CB144" s="171" t="str">
        <f t="shared" si="10"/>
        <v/>
      </c>
      <c r="CC144" s="171" t="str">
        <f t="shared" si="11"/>
        <v/>
      </c>
      <c r="CD144" s="168"/>
      <c r="CE144" s="169"/>
      <c r="CF144" s="170"/>
      <c r="CG144" s="170"/>
      <c r="CH144" s="170"/>
      <c r="CI144" s="170"/>
      <c r="CJ144" s="170"/>
      <c r="CK144" s="170"/>
      <c r="CL144" s="170"/>
      <c r="CM144" s="170"/>
      <c r="CN144" s="171" t="str">
        <f>IF(AND(CF144="",CG144="",CH144="",CI144="",CJ144="",CK144="",CL144="",CM144=""),"",(VLOOKUP(CF144,'Grade-Percent-GPA'!$E:$F,2,FALSE)+VLOOKUP(CG144,'Grade-Percent-GPA'!$E:$F,2,FALSE)+VLOOKUP(CH144,'Grade-Percent-GPA'!$E:$F,2,FALSE)+VLOOKUP(CI144,'Grade-Percent-GPA'!$E:$F,2,FALSE)+VLOOKUP(CJ144,'Grade-Percent-GPA'!$E:$F,2,FALSE)+VLOOKUP(CK144,'Grade-Percent-GPA'!$E:$F,2,FALSE)+VLOOKUP(CL144,'Grade-Percent-GPA'!$E:$F,2,FALSE)+VLOOKUP(CM144,'Grade-Percent-GPA'!$E:$F,2,FALSE))/(IF(CF144="",0,1)+IF(CG144="",0,1)+IF(CH144="",0,1)+IF(CI144="",0,1)+IF(CJ144="",0,1)+IF(CK144="",0,1)+IF(CL144="",0,1)+IF(CM144="",0,1)))</f>
        <v/>
      </c>
      <c r="CO144" s="171" t="str">
        <f t="shared" si="12"/>
        <v/>
      </c>
      <c r="CP144" s="171" t="str">
        <f t="shared" si="13"/>
        <v/>
      </c>
      <c r="CQ144" s="168"/>
      <c r="CR144" s="169"/>
      <c r="CS144" s="170"/>
      <c r="CT144" s="170"/>
      <c r="CU144" s="170"/>
      <c r="CV144" s="170"/>
      <c r="CW144" s="170"/>
      <c r="CX144" s="170"/>
      <c r="CY144" s="170"/>
      <c r="CZ144" s="170"/>
      <c r="DA144" s="171" t="str">
        <f>IF(AND(CS144="",CT144="",CU144="",CV144="",CW144="",CX144="",CY144="",CZ144=""),"",(VLOOKUP(CS144,'Grade-Percent-GPA'!$E:$F,2,FALSE)+VLOOKUP(CT144,'Grade-Percent-GPA'!$E:$F,2,FALSE)+VLOOKUP(CU144,'Grade-Percent-GPA'!$E:$F,2,FALSE)+VLOOKUP(CV144,'Grade-Percent-GPA'!$E:$F,2,FALSE)+VLOOKUP(CW144,'Grade-Percent-GPA'!$E:$F,2,FALSE)+VLOOKUP(CX144,'Grade-Percent-GPA'!$E:$F,2,FALSE)+VLOOKUP(CY144,'Grade-Percent-GPA'!$E:$F,2,FALSE)+VLOOKUP(CZ144,'Grade-Percent-GPA'!$E:$F,2,FALSE))/(IF(CS144="",0,1)+IF(CT144="",0,1)+IF(CU144="",0,1)+IF(CV144="",0,1)+IF(CW144="",0,1)+IF(CX144="",0,1)+IF(CY144="",0,1)+IF(CZ144="",0,1)))</f>
        <v/>
      </c>
      <c r="DB144" s="171" t="str">
        <f t="shared" si="14"/>
        <v/>
      </c>
      <c r="DC144" s="171" t="str">
        <f t="shared" si="15"/>
        <v/>
      </c>
    </row>
    <row r="145" spans="1:107" ht="14.25" customHeight="1" x14ac:dyDescent="0.3">
      <c r="A145" s="167"/>
      <c r="B145" s="110"/>
      <c r="C145" s="110"/>
      <c r="D145" s="168"/>
      <c r="E145" s="169"/>
      <c r="F145" s="170"/>
      <c r="G145" s="170"/>
      <c r="H145" s="170"/>
      <c r="I145" s="170"/>
      <c r="J145" s="170"/>
      <c r="K145" s="170"/>
      <c r="L145" s="170"/>
      <c r="M145" s="170"/>
      <c r="N145" s="171" t="str">
        <f>IF(AND(F145="",G145="",H145="",I145="",J145="",K145="",L145="",M145=""),"",(VLOOKUP(F145,'Grade-Percent-GPA'!$E:$F,2,FALSE)+VLOOKUP(G145,'Grade-Percent-GPA'!$E:$F,2,FALSE)+VLOOKUP(H145,'Grade-Percent-GPA'!$E:$F,2,FALSE)+VLOOKUP(I145,'Grade-Percent-GPA'!$E:$F,2,FALSE)+VLOOKUP(J145,'Grade-Percent-GPA'!$E:$F,2,FALSE)+VLOOKUP(K145,'Grade-Percent-GPA'!$E:$F,2,FALSE)+VLOOKUP(L145,'Grade-Percent-GPA'!$E:$F,2,FALSE)+VLOOKUP(M145,'Grade-Percent-GPA'!$E:$F,2,FALSE))/(IF(F145="",0,1)+IF(G145="",0,1)+IF(H145="",0,1)+IF(I145="",0,1)+IF(J145="",0,1)+IF(K145="",0,1)+IF(L145="",0,1)+IF(M145="",0,1)))</f>
        <v/>
      </c>
      <c r="O145" s="171" t="str">
        <f t="shared" si="0"/>
        <v/>
      </c>
      <c r="P145" s="171" t="str">
        <f t="shared" si="1"/>
        <v/>
      </c>
      <c r="Q145" s="168"/>
      <c r="R145" s="169"/>
      <c r="S145" s="170"/>
      <c r="T145" s="170"/>
      <c r="U145" s="170"/>
      <c r="V145" s="170"/>
      <c r="W145" s="170"/>
      <c r="X145" s="170"/>
      <c r="Y145" s="170"/>
      <c r="Z145" s="170"/>
      <c r="AA145" s="171" t="str">
        <f>IF(AND(S145="",T145="",U145="",V145="",W145="",X145="",Y145="",Z145=""),"",(VLOOKUP(S145,'Grade-Percent-GPA'!$E:$F,2,FALSE)+VLOOKUP(T145,'Grade-Percent-GPA'!$E:$F,2,FALSE)+VLOOKUP(U145,'Grade-Percent-GPA'!$E:$F,2,FALSE)+VLOOKUP(V145,'Grade-Percent-GPA'!$E:$F,2,FALSE)+VLOOKUP(W145,'Grade-Percent-GPA'!$E:$F,2,FALSE)+VLOOKUP(X145,'Grade-Percent-GPA'!$E:$F,2,FALSE)+VLOOKUP(Y145,'Grade-Percent-GPA'!$E:$F,2,FALSE)+VLOOKUP(Z145,'Grade-Percent-GPA'!$E:$F,2,FALSE))/(IF(S145="",0,1)+IF(T145="",0,1)+IF(U145="",0,1)+IF(V145="",0,1)+IF(W145="",0,1)+IF(X145="",0,1)+IF(Y145="",0,1)+IF(Z145="",0,1)))</f>
        <v/>
      </c>
      <c r="AB145" s="171" t="str">
        <f t="shared" si="2"/>
        <v/>
      </c>
      <c r="AC145" s="171" t="str">
        <f t="shared" si="3"/>
        <v/>
      </c>
      <c r="AD145" s="168"/>
      <c r="AE145" s="169"/>
      <c r="AF145" s="170"/>
      <c r="AG145" s="170"/>
      <c r="AH145" s="170"/>
      <c r="AI145" s="170"/>
      <c r="AJ145" s="170"/>
      <c r="AK145" s="170"/>
      <c r="AL145" s="170"/>
      <c r="AM145" s="170"/>
      <c r="AN145" s="171" t="str">
        <f>IF(AND(AF145="",AG145="",AH145="",AI145="",AJ145="",AK145="",AL145="",AM145=""),"",(VLOOKUP(AF145,'Grade-Percent-GPA'!$E:$F,2,FALSE)+VLOOKUP(AG145,'Grade-Percent-GPA'!$E:$F,2,FALSE)+VLOOKUP(AH145,'Grade-Percent-GPA'!$E:$F,2,FALSE)+VLOOKUP(AI145,'Grade-Percent-GPA'!$E:$F,2,FALSE)+VLOOKUP(AJ145,'Grade-Percent-GPA'!$E:$F,2,FALSE)+VLOOKUP(AK145,'Grade-Percent-GPA'!$E:$F,2,FALSE)+VLOOKUP(AL145,'Grade-Percent-GPA'!$E:$F,2,FALSE)+VLOOKUP(AM145,'Grade-Percent-GPA'!$E:$F,2,FALSE))/(IF(AF145="",0,1)+IF(AG145="",0,1)+IF(AH145="",0,1)+IF(AI145="",0,1)+IF(AJ145="",0,1)+IF(AK145="",0,1)+IF(AL145="",0,1)+IF(AM145="",0,1)))</f>
        <v/>
      </c>
      <c r="AO145" s="171" t="str">
        <f t="shared" si="4"/>
        <v/>
      </c>
      <c r="AP145" s="171" t="str">
        <f t="shared" si="5"/>
        <v/>
      </c>
      <c r="AQ145" s="168"/>
      <c r="AR145" s="169"/>
      <c r="AS145" s="170"/>
      <c r="AT145" s="170"/>
      <c r="AU145" s="170"/>
      <c r="AV145" s="170"/>
      <c r="AW145" s="170"/>
      <c r="AX145" s="170"/>
      <c r="AY145" s="170"/>
      <c r="AZ145" s="170"/>
      <c r="BA145" s="171" t="str">
        <f>IF(AND(AS145="",AT145="",AU145="",AV145="",AW145="",AX145="",AY145="",AZ145=""),"",(VLOOKUP(AS145,'Grade-Percent-GPA'!$E:$F,2,FALSE)+VLOOKUP(AT145,'Grade-Percent-GPA'!$E:$F,2,FALSE)+VLOOKUP(AU145,'Grade-Percent-GPA'!$E:$F,2,FALSE)+VLOOKUP(AV145,'Grade-Percent-GPA'!$E:$F,2,FALSE)+VLOOKUP(AW145,'Grade-Percent-GPA'!$E:$F,2,FALSE)+VLOOKUP(AX145,'Grade-Percent-GPA'!$E:$F,2,FALSE)+VLOOKUP(AY145,'Grade-Percent-GPA'!$E:$F,2,FALSE)+VLOOKUP(AZ145,'Grade-Percent-GPA'!$E:$F,2,FALSE))/(IF(AS145="",0,1)+IF(AT145="",0,1)+IF(AU145="",0,1)+IF(AV145="",0,1)+IF(AW145="",0,1)+IF(AX145="",0,1)+IF(AY145="",0,1)+IF(AZ145="",0,1)))</f>
        <v/>
      </c>
      <c r="BB145" s="171" t="str">
        <f t="shared" si="6"/>
        <v/>
      </c>
      <c r="BC145" s="171" t="str">
        <f t="shared" si="7"/>
        <v/>
      </c>
      <c r="BD145" s="168"/>
      <c r="BE145" s="169"/>
      <c r="BF145" s="170"/>
      <c r="BG145" s="170"/>
      <c r="BH145" s="170"/>
      <c r="BI145" s="170"/>
      <c r="BJ145" s="170"/>
      <c r="BK145" s="170"/>
      <c r="BL145" s="170"/>
      <c r="BM145" s="170"/>
      <c r="BN145" s="171" t="str">
        <f>IF(AND(BF145="",BG145="",BH145="",BI145="",BJ145="",BK145="",BL145="",BM145=""),"",(VLOOKUP(BF145,'Grade-Percent-GPA'!$E:$F,2,FALSE)+VLOOKUP(BG145,'Grade-Percent-GPA'!$E:$F,2,FALSE)+VLOOKUP(BH145,'Grade-Percent-GPA'!$E:$F,2,FALSE)+VLOOKUP(BI145,'Grade-Percent-GPA'!$E:$F,2,FALSE)+VLOOKUP(BJ145,'Grade-Percent-GPA'!$E:$F,2,FALSE)+VLOOKUP(BK145,'Grade-Percent-GPA'!$E:$F,2,FALSE)+VLOOKUP(BL145,'Grade-Percent-GPA'!$E:$F,2,FALSE)+VLOOKUP(BM145,'Grade-Percent-GPA'!$E:$F,2,FALSE))/(IF(BF145="",0,1)+IF(BG145="",0,1)+IF(BH145="",0,1)+IF(BI145="",0,1)+IF(BJ145="",0,1)+IF(BK145="",0,1)+IF(BL145="",0,1)+IF(BM145="",0,1)))</f>
        <v/>
      </c>
      <c r="BO145" s="171" t="str">
        <f t="shared" si="8"/>
        <v/>
      </c>
      <c r="BP145" s="171" t="str">
        <f t="shared" si="9"/>
        <v/>
      </c>
      <c r="BQ145" s="168"/>
      <c r="BR145" s="169"/>
      <c r="BS145" s="170"/>
      <c r="BT145" s="170"/>
      <c r="BU145" s="170"/>
      <c r="BV145" s="170"/>
      <c r="BW145" s="170"/>
      <c r="BX145" s="170"/>
      <c r="BY145" s="170"/>
      <c r="BZ145" s="170"/>
      <c r="CA145" s="171" t="str">
        <f>IF(AND(BS145="",BT145="",BU145="",BV145="",BW145="",BX145="",BY145="",BZ145=""),"",(VLOOKUP(BS145,'Grade-Percent-GPA'!$E:$F,2,FALSE)+VLOOKUP(BT145,'Grade-Percent-GPA'!$E:$F,2,FALSE)+VLOOKUP(BU145,'Grade-Percent-GPA'!$E:$F,2,FALSE)+VLOOKUP(BV145,'Grade-Percent-GPA'!$E:$F,2,FALSE)+VLOOKUP(BW145,'Grade-Percent-GPA'!$E:$F,2,FALSE)+VLOOKUP(BX145,'Grade-Percent-GPA'!$E:$F,2,FALSE)+VLOOKUP(BY145,'Grade-Percent-GPA'!$E:$F,2,FALSE)+VLOOKUP(BZ145,'Grade-Percent-GPA'!$E:$F,2,FALSE))/(IF(BS145="",0,1)+IF(BT145="",0,1)+IF(BU145="",0,1)+IF(BV145="",0,1)+IF(BW145="",0,1)+IF(BX145="",0,1)+IF(BY145="",0,1)+IF(BZ145="",0,1)))</f>
        <v/>
      </c>
      <c r="CB145" s="171" t="str">
        <f t="shared" si="10"/>
        <v/>
      </c>
      <c r="CC145" s="171" t="str">
        <f t="shared" si="11"/>
        <v/>
      </c>
      <c r="CD145" s="168"/>
      <c r="CE145" s="169"/>
      <c r="CF145" s="170"/>
      <c r="CG145" s="170"/>
      <c r="CH145" s="170"/>
      <c r="CI145" s="170"/>
      <c r="CJ145" s="170"/>
      <c r="CK145" s="170"/>
      <c r="CL145" s="170"/>
      <c r="CM145" s="170"/>
      <c r="CN145" s="171" t="str">
        <f>IF(AND(CF145="",CG145="",CH145="",CI145="",CJ145="",CK145="",CL145="",CM145=""),"",(VLOOKUP(CF145,'Grade-Percent-GPA'!$E:$F,2,FALSE)+VLOOKUP(CG145,'Grade-Percent-GPA'!$E:$F,2,FALSE)+VLOOKUP(CH145,'Grade-Percent-GPA'!$E:$F,2,FALSE)+VLOOKUP(CI145,'Grade-Percent-GPA'!$E:$F,2,FALSE)+VLOOKUP(CJ145,'Grade-Percent-GPA'!$E:$F,2,FALSE)+VLOOKUP(CK145,'Grade-Percent-GPA'!$E:$F,2,FALSE)+VLOOKUP(CL145,'Grade-Percent-GPA'!$E:$F,2,FALSE)+VLOOKUP(CM145,'Grade-Percent-GPA'!$E:$F,2,FALSE))/(IF(CF145="",0,1)+IF(CG145="",0,1)+IF(CH145="",0,1)+IF(CI145="",0,1)+IF(CJ145="",0,1)+IF(CK145="",0,1)+IF(CL145="",0,1)+IF(CM145="",0,1)))</f>
        <v/>
      </c>
      <c r="CO145" s="171" t="str">
        <f t="shared" si="12"/>
        <v/>
      </c>
      <c r="CP145" s="171" t="str">
        <f t="shared" si="13"/>
        <v/>
      </c>
      <c r="CQ145" s="168"/>
      <c r="CR145" s="169"/>
      <c r="CS145" s="170"/>
      <c r="CT145" s="170"/>
      <c r="CU145" s="170"/>
      <c r="CV145" s="170"/>
      <c r="CW145" s="170"/>
      <c r="CX145" s="170"/>
      <c r="CY145" s="170"/>
      <c r="CZ145" s="170"/>
      <c r="DA145" s="171" t="str">
        <f>IF(AND(CS145="",CT145="",CU145="",CV145="",CW145="",CX145="",CY145="",CZ145=""),"",(VLOOKUP(CS145,'Grade-Percent-GPA'!$E:$F,2,FALSE)+VLOOKUP(CT145,'Grade-Percent-GPA'!$E:$F,2,FALSE)+VLOOKUP(CU145,'Grade-Percent-GPA'!$E:$F,2,FALSE)+VLOOKUP(CV145,'Grade-Percent-GPA'!$E:$F,2,FALSE)+VLOOKUP(CW145,'Grade-Percent-GPA'!$E:$F,2,FALSE)+VLOOKUP(CX145,'Grade-Percent-GPA'!$E:$F,2,FALSE)+VLOOKUP(CY145,'Grade-Percent-GPA'!$E:$F,2,FALSE)+VLOOKUP(CZ145,'Grade-Percent-GPA'!$E:$F,2,FALSE))/(IF(CS145="",0,1)+IF(CT145="",0,1)+IF(CU145="",0,1)+IF(CV145="",0,1)+IF(CW145="",0,1)+IF(CX145="",0,1)+IF(CY145="",0,1)+IF(CZ145="",0,1)))</f>
        <v/>
      </c>
      <c r="DB145" s="171" t="str">
        <f t="shared" si="14"/>
        <v/>
      </c>
      <c r="DC145" s="171" t="str">
        <f t="shared" si="15"/>
        <v/>
      </c>
    </row>
    <row r="146" spans="1:107" ht="14.25" customHeight="1" x14ac:dyDescent="0.3">
      <c r="A146" s="167"/>
      <c r="B146" s="110"/>
      <c r="C146" s="110"/>
      <c r="D146" s="168"/>
      <c r="E146" s="169"/>
      <c r="F146" s="170"/>
      <c r="G146" s="170"/>
      <c r="H146" s="170"/>
      <c r="I146" s="170"/>
      <c r="J146" s="170"/>
      <c r="K146" s="170"/>
      <c r="L146" s="170"/>
      <c r="M146" s="170"/>
      <c r="N146" s="171" t="str">
        <f>IF(AND(F146="",G146="",H146="",I146="",J146="",K146="",L146="",M146=""),"",(VLOOKUP(F146,'Grade-Percent-GPA'!$E:$F,2,FALSE)+VLOOKUP(G146,'Grade-Percent-GPA'!$E:$F,2,FALSE)+VLOOKUP(H146,'Grade-Percent-GPA'!$E:$F,2,FALSE)+VLOOKUP(I146,'Grade-Percent-GPA'!$E:$F,2,FALSE)+VLOOKUP(J146,'Grade-Percent-GPA'!$E:$F,2,FALSE)+VLOOKUP(K146,'Grade-Percent-GPA'!$E:$F,2,FALSE)+VLOOKUP(L146,'Grade-Percent-GPA'!$E:$F,2,FALSE)+VLOOKUP(M146,'Grade-Percent-GPA'!$E:$F,2,FALSE))/(IF(F146="",0,1)+IF(G146="",0,1)+IF(H146="",0,1)+IF(I146="",0,1)+IF(J146="",0,1)+IF(K146="",0,1)+IF(L146="",0,1)+IF(M146="",0,1)))</f>
        <v/>
      </c>
      <c r="O146" s="171" t="str">
        <f t="shared" si="0"/>
        <v/>
      </c>
      <c r="P146" s="171" t="str">
        <f t="shared" si="1"/>
        <v/>
      </c>
      <c r="Q146" s="168"/>
      <c r="R146" s="169"/>
      <c r="S146" s="170"/>
      <c r="T146" s="170"/>
      <c r="U146" s="170"/>
      <c r="V146" s="170"/>
      <c r="W146" s="170"/>
      <c r="X146" s="170"/>
      <c r="Y146" s="170"/>
      <c r="Z146" s="170"/>
      <c r="AA146" s="171" t="str">
        <f>IF(AND(S146="",T146="",U146="",V146="",W146="",X146="",Y146="",Z146=""),"",(VLOOKUP(S146,'Grade-Percent-GPA'!$E:$F,2,FALSE)+VLOOKUP(T146,'Grade-Percent-GPA'!$E:$F,2,FALSE)+VLOOKUP(U146,'Grade-Percent-GPA'!$E:$F,2,FALSE)+VLOOKUP(V146,'Grade-Percent-GPA'!$E:$F,2,FALSE)+VLOOKUP(W146,'Grade-Percent-GPA'!$E:$F,2,FALSE)+VLOOKUP(X146,'Grade-Percent-GPA'!$E:$F,2,FALSE)+VLOOKUP(Y146,'Grade-Percent-GPA'!$E:$F,2,FALSE)+VLOOKUP(Z146,'Grade-Percent-GPA'!$E:$F,2,FALSE))/(IF(S146="",0,1)+IF(T146="",0,1)+IF(U146="",0,1)+IF(V146="",0,1)+IF(W146="",0,1)+IF(X146="",0,1)+IF(Y146="",0,1)+IF(Z146="",0,1)))</f>
        <v/>
      </c>
      <c r="AB146" s="171" t="str">
        <f t="shared" si="2"/>
        <v/>
      </c>
      <c r="AC146" s="171" t="str">
        <f t="shared" si="3"/>
        <v/>
      </c>
      <c r="AD146" s="168"/>
      <c r="AE146" s="169"/>
      <c r="AF146" s="170"/>
      <c r="AG146" s="170"/>
      <c r="AH146" s="170"/>
      <c r="AI146" s="170"/>
      <c r="AJ146" s="170"/>
      <c r="AK146" s="170"/>
      <c r="AL146" s="170"/>
      <c r="AM146" s="170"/>
      <c r="AN146" s="171" t="str">
        <f>IF(AND(AF146="",AG146="",AH146="",AI146="",AJ146="",AK146="",AL146="",AM146=""),"",(VLOOKUP(AF146,'Grade-Percent-GPA'!$E:$F,2,FALSE)+VLOOKUP(AG146,'Grade-Percent-GPA'!$E:$F,2,FALSE)+VLOOKUP(AH146,'Grade-Percent-GPA'!$E:$F,2,FALSE)+VLOOKUP(AI146,'Grade-Percent-GPA'!$E:$F,2,FALSE)+VLOOKUP(AJ146,'Grade-Percent-GPA'!$E:$F,2,FALSE)+VLOOKUP(AK146,'Grade-Percent-GPA'!$E:$F,2,FALSE)+VLOOKUP(AL146,'Grade-Percent-GPA'!$E:$F,2,FALSE)+VLOOKUP(AM146,'Grade-Percent-GPA'!$E:$F,2,FALSE))/(IF(AF146="",0,1)+IF(AG146="",0,1)+IF(AH146="",0,1)+IF(AI146="",0,1)+IF(AJ146="",0,1)+IF(AK146="",0,1)+IF(AL146="",0,1)+IF(AM146="",0,1)))</f>
        <v/>
      </c>
      <c r="AO146" s="171" t="str">
        <f t="shared" si="4"/>
        <v/>
      </c>
      <c r="AP146" s="171" t="str">
        <f t="shared" si="5"/>
        <v/>
      </c>
      <c r="AQ146" s="168"/>
      <c r="AR146" s="169"/>
      <c r="AS146" s="170"/>
      <c r="AT146" s="170"/>
      <c r="AU146" s="170"/>
      <c r="AV146" s="170"/>
      <c r="AW146" s="170"/>
      <c r="AX146" s="170"/>
      <c r="AY146" s="170"/>
      <c r="AZ146" s="170"/>
      <c r="BA146" s="171" t="str">
        <f>IF(AND(AS146="",AT146="",AU146="",AV146="",AW146="",AX146="",AY146="",AZ146=""),"",(VLOOKUP(AS146,'Grade-Percent-GPA'!$E:$F,2,FALSE)+VLOOKUP(AT146,'Grade-Percent-GPA'!$E:$F,2,FALSE)+VLOOKUP(AU146,'Grade-Percent-GPA'!$E:$F,2,FALSE)+VLOOKUP(AV146,'Grade-Percent-GPA'!$E:$F,2,FALSE)+VLOOKUP(AW146,'Grade-Percent-GPA'!$E:$F,2,FALSE)+VLOOKUP(AX146,'Grade-Percent-GPA'!$E:$F,2,FALSE)+VLOOKUP(AY146,'Grade-Percent-GPA'!$E:$F,2,FALSE)+VLOOKUP(AZ146,'Grade-Percent-GPA'!$E:$F,2,FALSE))/(IF(AS146="",0,1)+IF(AT146="",0,1)+IF(AU146="",0,1)+IF(AV146="",0,1)+IF(AW146="",0,1)+IF(AX146="",0,1)+IF(AY146="",0,1)+IF(AZ146="",0,1)))</f>
        <v/>
      </c>
      <c r="BB146" s="171" t="str">
        <f t="shared" si="6"/>
        <v/>
      </c>
      <c r="BC146" s="171" t="str">
        <f t="shared" si="7"/>
        <v/>
      </c>
      <c r="BD146" s="168"/>
      <c r="BE146" s="169"/>
      <c r="BF146" s="170"/>
      <c r="BG146" s="170"/>
      <c r="BH146" s="170"/>
      <c r="BI146" s="170"/>
      <c r="BJ146" s="170"/>
      <c r="BK146" s="170"/>
      <c r="BL146" s="170"/>
      <c r="BM146" s="170"/>
      <c r="BN146" s="171" t="str">
        <f>IF(AND(BF146="",BG146="",BH146="",BI146="",BJ146="",BK146="",BL146="",BM146=""),"",(VLOOKUP(BF146,'Grade-Percent-GPA'!$E:$F,2,FALSE)+VLOOKUP(BG146,'Grade-Percent-GPA'!$E:$F,2,FALSE)+VLOOKUP(BH146,'Grade-Percent-GPA'!$E:$F,2,FALSE)+VLOOKUP(BI146,'Grade-Percent-GPA'!$E:$F,2,FALSE)+VLOOKUP(BJ146,'Grade-Percent-GPA'!$E:$F,2,FALSE)+VLOOKUP(BK146,'Grade-Percent-GPA'!$E:$F,2,FALSE)+VLOOKUP(BL146,'Grade-Percent-GPA'!$E:$F,2,FALSE)+VLOOKUP(BM146,'Grade-Percent-GPA'!$E:$F,2,FALSE))/(IF(BF146="",0,1)+IF(BG146="",0,1)+IF(BH146="",0,1)+IF(BI146="",0,1)+IF(BJ146="",0,1)+IF(BK146="",0,1)+IF(BL146="",0,1)+IF(BM146="",0,1)))</f>
        <v/>
      </c>
      <c r="BO146" s="171" t="str">
        <f t="shared" si="8"/>
        <v/>
      </c>
      <c r="BP146" s="171" t="str">
        <f t="shared" si="9"/>
        <v/>
      </c>
      <c r="BQ146" s="168"/>
      <c r="BR146" s="169"/>
      <c r="BS146" s="170"/>
      <c r="BT146" s="170"/>
      <c r="BU146" s="170"/>
      <c r="BV146" s="170"/>
      <c r="BW146" s="170"/>
      <c r="BX146" s="170"/>
      <c r="BY146" s="170"/>
      <c r="BZ146" s="170"/>
      <c r="CA146" s="171" t="str">
        <f>IF(AND(BS146="",BT146="",BU146="",BV146="",BW146="",BX146="",BY146="",BZ146=""),"",(VLOOKUP(BS146,'Grade-Percent-GPA'!$E:$F,2,FALSE)+VLOOKUP(BT146,'Grade-Percent-GPA'!$E:$F,2,FALSE)+VLOOKUP(BU146,'Grade-Percent-GPA'!$E:$F,2,FALSE)+VLOOKUP(BV146,'Grade-Percent-GPA'!$E:$F,2,FALSE)+VLOOKUP(BW146,'Grade-Percent-GPA'!$E:$F,2,FALSE)+VLOOKUP(BX146,'Grade-Percent-GPA'!$E:$F,2,FALSE)+VLOOKUP(BY146,'Grade-Percent-GPA'!$E:$F,2,FALSE)+VLOOKUP(BZ146,'Grade-Percent-GPA'!$E:$F,2,FALSE))/(IF(BS146="",0,1)+IF(BT146="",0,1)+IF(BU146="",0,1)+IF(BV146="",0,1)+IF(BW146="",0,1)+IF(BX146="",0,1)+IF(BY146="",0,1)+IF(BZ146="",0,1)))</f>
        <v/>
      </c>
      <c r="CB146" s="171" t="str">
        <f t="shared" si="10"/>
        <v/>
      </c>
      <c r="CC146" s="171" t="str">
        <f t="shared" si="11"/>
        <v/>
      </c>
      <c r="CD146" s="168"/>
      <c r="CE146" s="169"/>
      <c r="CF146" s="170"/>
      <c r="CG146" s="170"/>
      <c r="CH146" s="170"/>
      <c r="CI146" s="170"/>
      <c r="CJ146" s="170"/>
      <c r="CK146" s="170"/>
      <c r="CL146" s="170"/>
      <c r="CM146" s="170"/>
      <c r="CN146" s="171" t="str">
        <f>IF(AND(CF146="",CG146="",CH146="",CI146="",CJ146="",CK146="",CL146="",CM146=""),"",(VLOOKUP(CF146,'Grade-Percent-GPA'!$E:$F,2,FALSE)+VLOOKUP(CG146,'Grade-Percent-GPA'!$E:$F,2,FALSE)+VLOOKUP(CH146,'Grade-Percent-GPA'!$E:$F,2,FALSE)+VLOOKUP(CI146,'Grade-Percent-GPA'!$E:$F,2,FALSE)+VLOOKUP(CJ146,'Grade-Percent-GPA'!$E:$F,2,FALSE)+VLOOKUP(CK146,'Grade-Percent-GPA'!$E:$F,2,FALSE)+VLOOKUP(CL146,'Grade-Percent-GPA'!$E:$F,2,FALSE)+VLOOKUP(CM146,'Grade-Percent-GPA'!$E:$F,2,FALSE))/(IF(CF146="",0,1)+IF(CG146="",0,1)+IF(CH146="",0,1)+IF(CI146="",0,1)+IF(CJ146="",0,1)+IF(CK146="",0,1)+IF(CL146="",0,1)+IF(CM146="",0,1)))</f>
        <v/>
      </c>
      <c r="CO146" s="171" t="str">
        <f t="shared" si="12"/>
        <v/>
      </c>
      <c r="CP146" s="171" t="str">
        <f t="shared" si="13"/>
        <v/>
      </c>
      <c r="CQ146" s="168"/>
      <c r="CR146" s="169"/>
      <c r="CS146" s="170"/>
      <c r="CT146" s="170"/>
      <c r="CU146" s="170"/>
      <c r="CV146" s="170"/>
      <c r="CW146" s="170"/>
      <c r="CX146" s="170"/>
      <c r="CY146" s="170"/>
      <c r="CZ146" s="170"/>
      <c r="DA146" s="171" t="str">
        <f>IF(AND(CS146="",CT146="",CU146="",CV146="",CW146="",CX146="",CY146="",CZ146=""),"",(VLOOKUP(CS146,'Grade-Percent-GPA'!$E:$F,2,FALSE)+VLOOKUP(CT146,'Grade-Percent-GPA'!$E:$F,2,FALSE)+VLOOKUP(CU146,'Grade-Percent-GPA'!$E:$F,2,FALSE)+VLOOKUP(CV146,'Grade-Percent-GPA'!$E:$F,2,FALSE)+VLOOKUP(CW146,'Grade-Percent-GPA'!$E:$F,2,FALSE)+VLOOKUP(CX146,'Grade-Percent-GPA'!$E:$F,2,FALSE)+VLOOKUP(CY146,'Grade-Percent-GPA'!$E:$F,2,FALSE)+VLOOKUP(CZ146,'Grade-Percent-GPA'!$E:$F,2,FALSE))/(IF(CS146="",0,1)+IF(CT146="",0,1)+IF(CU146="",0,1)+IF(CV146="",0,1)+IF(CW146="",0,1)+IF(CX146="",0,1)+IF(CY146="",0,1)+IF(CZ146="",0,1)))</f>
        <v/>
      </c>
      <c r="DB146" s="171" t="str">
        <f t="shared" si="14"/>
        <v/>
      </c>
      <c r="DC146" s="171" t="str">
        <f t="shared" si="15"/>
        <v/>
      </c>
    </row>
    <row r="147" spans="1:107" ht="14.25" customHeight="1" x14ac:dyDescent="0.3">
      <c r="A147" s="167"/>
      <c r="B147" s="110"/>
      <c r="C147" s="110"/>
      <c r="D147" s="168"/>
      <c r="E147" s="169"/>
      <c r="F147" s="170"/>
      <c r="G147" s="170"/>
      <c r="H147" s="170"/>
      <c r="I147" s="170"/>
      <c r="J147" s="170"/>
      <c r="K147" s="170"/>
      <c r="L147" s="170"/>
      <c r="M147" s="170"/>
      <c r="N147" s="171" t="str">
        <f>IF(AND(F147="",G147="",H147="",I147="",J147="",K147="",L147="",M147=""),"",(VLOOKUP(F147,'Grade-Percent-GPA'!$E:$F,2,FALSE)+VLOOKUP(G147,'Grade-Percent-GPA'!$E:$F,2,FALSE)+VLOOKUP(H147,'Grade-Percent-GPA'!$E:$F,2,FALSE)+VLOOKUP(I147,'Grade-Percent-GPA'!$E:$F,2,FALSE)+VLOOKUP(J147,'Grade-Percent-GPA'!$E:$F,2,FALSE)+VLOOKUP(K147,'Grade-Percent-GPA'!$E:$F,2,FALSE)+VLOOKUP(L147,'Grade-Percent-GPA'!$E:$F,2,FALSE)+VLOOKUP(M147,'Grade-Percent-GPA'!$E:$F,2,FALSE))/(IF(F147="",0,1)+IF(G147="",0,1)+IF(H147="",0,1)+IF(I147="",0,1)+IF(J147="",0,1)+IF(K147="",0,1)+IF(L147="",0,1)+IF(M147="",0,1)))</f>
        <v/>
      </c>
      <c r="O147" s="171" t="str">
        <f t="shared" si="0"/>
        <v/>
      </c>
      <c r="P147" s="171" t="str">
        <f t="shared" si="1"/>
        <v/>
      </c>
      <c r="Q147" s="168"/>
      <c r="R147" s="169"/>
      <c r="S147" s="170"/>
      <c r="T147" s="170"/>
      <c r="U147" s="170"/>
      <c r="V147" s="170"/>
      <c r="W147" s="170"/>
      <c r="X147" s="170"/>
      <c r="Y147" s="170"/>
      <c r="Z147" s="170"/>
      <c r="AA147" s="171" t="str">
        <f>IF(AND(S147="",T147="",U147="",V147="",W147="",X147="",Y147="",Z147=""),"",(VLOOKUP(S147,'Grade-Percent-GPA'!$E:$F,2,FALSE)+VLOOKUP(T147,'Grade-Percent-GPA'!$E:$F,2,FALSE)+VLOOKUP(U147,'Grade-Percent-GPA'!$E:$F,2,FALSE)+VLOOKUP(V147,'Grade-Percent-GPA'!$E:$F,2,FALSE)+VLOOKUP(W147,'Grade-Percent-GPA'!$E:$F,2,FALSE)+VLOOKUP(X147,'Grade-Percent-GPA'!$E:$F,2,FALSE)+VLOOKUP(Y147,'Grade-Percent-GPA'!$E:$F,2,FALSE)+VLOOKUP(Z147,'Grade-Percent-GPA'!$E:$F,2,FALSE))/(IF(S147="",0,1)+IF(T147="",0,1)+IF(U147="",0,1)+IF(V147="",0,1)+IF(W147="",0,1)+IF(X147="",0,1)+IF(Y147="",0,1)+IF(Z147="",0,1)))</f>
        <v/>
      </c>
      <c r="AB147" s="171" t="str">
        <f t="shared" si="2"/>
        <v/>
      </c>
      <c r="AC147" s="171" t="str">
        <f t="shared" si="3"/>
        <v/>
      </c>
      <c r="AD147" s="168"/>
      <c r="AE147" s="169"/>
      <c r="AF147" s="170"/>
      <c r="AG147" s="170"/>
      <c r="AH147" s="170"/>
      <c r="AI147" s="170"/>
      <c r="AJ147" s="170"/>
      <c r="AK147" s="170"/>
      <c r="AL147" s="170"/>
      <c r="AM147" s="170"/>
      <c r="AN147" s="171" t="str">
        <f>IF(AND(AF147="",AG147="",AH147="",AI147="",AJ147="",AK147="",AL147="",AM147=""),"",(VLOOKUP(AF147,'Grade-Percent-GPA'!$E:$F,2,FALSE)+VLOOKUP(AG147,'Grade-Percent-GPA'!$E:$F,2,FALSE)+VLOOKUP(AH147,'Grade-Percent-GPA'!$E:$F,2,FALSE)+VLOOKUP(AI147,'Grade-Percent-GPA'!$E:$F,2,FALSE)+VLOOKUP(AJ147,'Grade-Percent-GPA'!$E:$F,2,FALSE)+VLOOKUP(AK147,'Grade-Percent-GPA'!$E:$F,2,FALSE)+VLOOKUP(AL147,'Grade-Percent-GPA'!$E:$F,2,FALSE)+VLOOKUP(AM147,'Grade-Percent-GPA'!$E:$F,2,FALSE))/(IF(AF147="",0,1)+IF(AG147="",0,1)+IF(AH147="",0,1)+IF(AI147="",0,1)+IF(AJ147="",0,1)+IF(AK147="",0,1)+IF(AL147="",0,1)+IF(AM147="",0,1)))</f>
        <v/>
      </c>
      <c r="AO147" s="171" t="str">
        <f t="shared" si="4"/>
        <v/>
      </c>
      <c r="AP147" s="171" t="str">
        <f t="shared" si="5"/>
        <v/>
      </c>
      <c r="AQ147" s="168"/>
      <c r="AR147" s="169"/>
      <c r="AS147" s="170"/>
      <c r="AT147" s="170"/>
      <c r="AU147" s="170"/>
      <c r="AV147" s="170"/>
      <c r="AW147" s="170"/>
      <c r="AX147" s="170"/>
      <c r="AY147" s="170"/>
      <c r="AZ147" s="170"/>
      <c r="BA147" s="171" t="str">
        <f>IF(AND(AS147="",AT147="",AU147="",AV147="",AW147="",AX147="",AY147="",AZ147=""),"",(VLOOKUP(AS147,'Grade-Percent-GPA'!$E:$F,2,FALSE)+VLOOKUP(AT147,'Grade-Percent-GPA'!$E:$F,2,FALSE)+VLOOKUP(AU147,'Grade-Percent-GPA'!$E:$F,2,FALSE)+VLOOKUP(AV147,'Grade-Percent-GPA'!$E:$F,2,FALSE)+VLOOKUP(AW147,'Grade-Percent-GPA'!$E:$F,2,FALSE)+VLOOKUP(AX147,'Grade-Percent-GPA'!$E:$F,2,FALSE)+VLOOKUP(AY147,'Grade-Percent-GPA'!$E:$F,2,FALSE)+VLOOKUP(AZ147,'Grade-Percent-GPA'!$E:$F,2,FALSE))/(IF(AS147="",0,1)+IF(AT147="",0,1)+IF(AU147="",0,1)+IF(AV147="",0,1)+IF(AW147="",0,1)+IF(AX147="",0,1)+IF(AY147="",0,1)+IF(AZ147="",0,1)))</f>
        <v/>
      </c>
      <c r="BB147" s="171" t="str">
        <f t="shared" si="6"/>
        <v/>
      </c>
      <c r="BC147" s="171" t="str">
        <f t="shared" si="7"/>
        <v/>
      </c>
      <c r="BD147" s="168"/>
      <c r="BE147" s="169"/>
      <c r="BF147" s="170"/>
      <c r="BG147" s="170"/>
      <c r="BH147" s="170"/>
      <c r="BI147" s="170"/>
      <c r="BJ147" s="170"/>
      <c r="BK147" s="170"/>
      <c r="BL147" s="170"/>
      <c r="BM147" s="170"/>
      <c r="BN147" s="171" t="str">
        <f>IF(AND(BF147="",BG147="",BH147="",BI147="",BJ147="",BK147="",BL147="",BM147=""),"",(VLOOKUP(BF147,'Grade-Percent-GPA'!$E:$F,2,FALSE)+VLOOKUP(BG147,'Grade-Percent-GPA'!$E:$F,2,FALSE)+VLOOKUP(BH147,'Grade-Percent-GPA'!$E:$F,2,FALSE)+VLOOKUP(BI147,'Grade-Percent-GPA'!$E:$F,2,FALSE)+VLOOKUP(BJ147,'Grade-Percent-GPA'!$E:$F,2,FALSE)+VLOOKUP(BK147,'Grade-Percent-GPA'!$E:$F,2,FALSE)+VLOOKUP(BL147,'Grade-Percent-GPA'!$E:$F,2,FALSE)+VLOOKUP(BM147,'Grade-Percent-GPA'!$E:$F,2,FALSE))/(IF(BF147="",0,1)+IF(BG147="",0,1)+IF(BH147="",0,1)+IF(BI147="",0,1)+IF(BJ147="",0,1)+IF(BK147="",0,1)+IF(BL147="",0,1)+IF(BM147="",0,1)))</f>
        <v/>
      </c>
      <c r="BO147" s="171" t="str">
        <f t="shared" si="8"/>
        <v/>
      </c>
      <c r="BP147" s="171" t="str">
        <f t="shared" si="9"/>
        <v/>
      </c>
      <c r="BQ147" s="168"/>
      <c r="BR147" s="169"/>
      <c r="BS147" s="170"/>
      <c r="BT147" s="170"/>
      <c r="BU147" s="170"/>
      <c r="BV147" s="170"/>
      <c r="BW147" s="170"/>
      <c r="BX147" s="170"/>
      <c r="BY147" s="170"/>
      <c r="BZ147" s="170"/>
      <c r="CA147" s="171" t="str">
        <f>IF(AND(BS147="",BT147="",BU147="",BV147="",BW147="",BX147="",BY147="",BZ147=""),"",(VLOOKUP(BS147,'Grade-Percent-GPA'!$E:$F,2,FALSE)+VLOOKUP(BT147,'Grade-Percent-GPA'!$E:$F,2,FALSE)+VLOOKUP(BU147,'Grade-Percent-GPA'!$E:$F,2,FALSE)+VLOOKUP(BV147,'Grade-Percent-GPA'!$E:$F,2,FALSE)+VLOOKUP(BW147,'Grade-Percent-GPA'!$E:$F,2,FALSE)+VLOOKUP(BX147,'Grade-Percent-GPA'!$E:$F,2,FALSE)+VLOOKUP(BY147,'Grade-Percent-GPA'!$E:$F,2,FALSE)+VLOOKUP(BZ147,'Grade-Percent-GPA'!$E:$F,2,FALSE))/(IF(BS147="",0,1)+IF(BT147="",0,1)+IF(BU147="",0,1)+IF(BV147="",0,1)+IF(BW147="",0,1)+IF(BX147="",0,1)+IF(BY147="",0,1)+IF(BZ147="",0,1)))</f>
        <v/>
      </c>
      <c r="CB147" s="171" t="str">
        <f t="shared" si="10"/>
        <v/>
      </c>
      <c r="CC147" s="171" t="str">
        <f t="shared" si="11"/>
        <v/>
      </c>
      <c r="CD147" s="168"/>
      <c r="CE147" s="169"/>
      <c r="CF147" s="170"/>
      <c r="CG147" s="170"/>
      <c r="CH147" s="170"/>
      <c r="CI147" s="170"/>
      <c r="CJ147" s="170"/>
      <c r="CK147" s="170"/>
      <c r="CL147" s="170"/>
      <c r="CM147" s="170"/>
      <c r="CN147" s="171" t="str">
        <f>IF(AND(CF147="",CG147="",CH147="",CI147="",CJ147="",CK147="",CL147="",CM147=""),"",(VLOOKUP(CF147,'Grade-Percent-GPA'!$E:$F,2,FALSE)+VLOOKUP(CG147,'Grade-Percent-GPA'!$E:$F,2,FALSE)+VLOOKUP(CH147,'Grade-Percent-GPA'!$E:$F,2,FALSE)+VLOOKUP(CI147,'Grade-Percent-GPA'!$E:$F,2,FALSE)+VLOOKUP(CJ147,'Grade-Percent-GPA'!$E:$F,2,FALSE)+VLOOKUP(CK147,'Grade-Percent-GPA'!$E:$F,2,FALSE)+VLOOKUP(CL147,'Grade-Percent-GPA'!$E:$F,2,FALSE)+VLOOKUP(CM147,'Grade-Percent-GPA'!$E:$F,2,FALSE))/(IF(CF147="",0,1)+IF(CG147="",0,1)+IF(CH147="",0,1)+IF(CI147="",0,1)+IF(CJ147="",0,1)+IF(CK147="",0,1)+IF(CL147="",0,1)+IF(CM147="",0,1)))</f>
        <v/>
      </c>
      <c r="CO147" s="171" t="str">
        <f t="shared" si="12"/>
        <v/>
      </c>
      <c r="CP147" s="171" t="str">
        <f t="shared" si="13"/>
        <v/>
      </c>
      <c r="CQ147" s="168"/>
      <c r="CR147" s="169"/>
      <c r="CS147" s="170"/>
      <c r="CT147" s="170"/>
      <c r="CU147" s="170"/>
      <c r="CV147" s="170"/>
      <c r="CW147" s="170"/>
      <c r="CX147" s="170"/>
      <c r="CY147" s="170"/>
      <c r="CZ147" s="170"/>
      <c r="DA147" s="171" t="str">
        <f>IF(AND(CS147="",CT147="",CU147="",CV147="",CW147="",CX147="",CY147="",CZ147=""),"",(VLOOKUP(CS147,'Grade-Percent-GPA'!$E:$F,2,FALSE)+VLOOKUP(CT147,'Grade-Percent-GPA'!$E:$F,2,FALSE)+VLOOKUP(CU147,'Grade-Percent-GPA'!$E:$F,2,FALSE)+VLOOKUP(CV147,'Grade-Percent-GPA'!$E:$F,2,FALSE)+VLOOKUP(CW147,'Grade-Percent-GPA'!$E:$F,2,FALSE)+VLOOKUP(CX147,'Grade-Percent-GPA'!$E:$F,2,FALSE)+VLOOKUP(CY147,'Grade-Percent-GPA'!$E:$F,2,FALSE)+VLOOKUP(CZ147,'Grade-Percent-GPA'!$E:$F,2,FALSE))/(IF(CS147="",0,1)+IF(CT147="",0,1)+IF(CU147="",0,1)+IF(CV147="",0,1)+IF(CW147="",0,1)+IF(CX147="",0,1)+IF(CY147="",0,1)+IF(CZ147="",0,1)))</f>
        <v/>
      </c>
      <c r="DB147" s="171" t="str">
        <f t="shared" si="14"/>
        <v/>
      </c>
      <c r="DC147" s="171" t="str">
        <f t="shared" si="15"/>
        <v/>
      </c>
    </row>
    <row r="148" spans="1:107" ht="14.25" customHeight="1" x14ac:dyDescent="0.3">
      <c r="A148" s="167"/>
      <c r="B148" s="110"/>
      <c r="C148" s="110"/>
      <c r="D148" s="168"/>
      <c r="E148" s="169"/>
      <c r="F148" s="170"/>
      <c r="G148" s="170"/>
      <c r="H148" s="170"/>
      <c r="I148" s="170"/>
      <c r="J148" s="170"/>
      <c r="K148" s="170"/>
      <c r="L148" s="170"/>
      <c r="M148" s="170"/>
      <c r="N148" s="171" t="str">
        <f>IF(AND(F148="",G148="",H148="",I148="",J148="",K148="",L148="",M148=""),"",(VLOOKUP(F148,'Grade-Percent-GPA'!$E:$F,2,FALSE)+VLOOKUP(G148,'Grade-Percent-GPA'!$E:$F,2,FALSE)+VLOOKUP(H148,'Grade-Percent-GPA'!$E:$F,2,FALSE)+VLOOKUP(I148,'Grade-Percent-GPA'!$E:$F,2,FALSE)+VLOOKUP(J148,'Grade-Percent-GPA'!$E:$F,2,FALSE)+VLOOKUP(K148,'Grade-Percent-GPA'!$E:$F,2,FALSE)+VLOOKUP(L148,'Grade-Percent-GPA'!$E:$F,2,FALSE)+VLOOKUP(M148,'Grade-Percent-GPA'!$E:$F,2,FALSE))/(IF(F148="",0,1)+IF(G148="",0,1)+IF(H148="",0,1)+IF(I148="",0,1)+IF(J148="",0,1)+IF(K148="",0,1)+IF(L148="",0,1)+IF(M148="",0,1)))</f>
        <v/>
      </c>
      <c r="O148" s="171" t="str">
        <f t="shared" si="0"/>
        <v/>
      </c>
      <c r="P148" s="171" t="str">
        <f t="shared" si="1"/>
        <v/>
      </c>
      <c r="Q148" s="168"/>
      <c r="R148" s="169"/>
      <c r="S148" s="170"/>
      <c r="T148" s="170"/>
      <c r="U148" s="170"/>
      <c r="V148" s="170"/>
      <c r="W148" s="170"/>
      <c r="X148" s="170"/>
      <c r="Y148" s="170"/>
      <c r="Z148" s="170"/>
      <c r="AA148" s="171" t="str">
        <f>IF(AND(S148="",T148="",U148="",V148="",W148="",X148="",Y148="",Z148=""),"",(VLOOKUP(S148,'Grade-Percent-GPA'!$E:$F,2,FALSE)+VLOOKUP(T148,'Grade-Percent-GPA'!$E:$F,2,FALSE)+VLOOKUP(U148,'Grade-Percent-GPA'!$E:$F,2,FALSE)+VLOOKUP(V148,'Grade-Percent-GPA'!$E:$F,2,FALSE)+VLOOKUP(W148,'Grade-Percent-GPA'!$E:$F,2,FALSE)+VLOOKUP(X148,'Grade-Percent-GPA'!$E:$F,2,FALSE)+VLOOKUP(Y148,'Grade-Percent-GPA'!$E:$F,2,FALSE)+VLOOKUP(Z148,'Grade-Percent-GPA'!$E:$F,2,FALSE))/(IF(S148="",0,1)+IF(T148="",0,1)+IF(U148="",0,1)+IF(V148="",0,1)+IF(W148="",0,1)+IF(X148="",0,1)+IF(Y148="",0,1)+IF(Z148="",0,1)))</f>
        <v/>
      </c>
      <c r="AB148" s="171" t="str">
        <f t="shared" si="2"/>
        <v/>
      </c>
      <c r="AC148" s="171" t="str">
        <f t="shared" si="3"/>
        <v/>
      </c>
      <c r="AD148" s="168"/>
      <c r="AE148" s="169"/>
      <c r="AF148" s="170"/>
      <c r="AG148" s="170"/>
      <c r="AH148" s="170"/>
      <c r="AI148" s="170"/>
      <c r="AJ148" s="170"/>
      <c r="AK148" s="170"/>
      <c r="AL148" s="170"/>
      <c r="AM148" s="170"/>
      <c r="AN148" s="171" t="str">
        <f>IF(AND(AF148="",AG148="",AH148="",AI148="",AJ148="",AK148="",AL148="",AM148=""),"",(VLOOKUP(AF148,'Grade-Percent-GPA'!$E:$F,2,FALSE)+VLOOKUP(AG148,'Grade-Percent-GPA'!$E:$F,2,FALSE)+VLOOKUP(AH148,'Grade-Percent-GPA'!$E:$F,2,FALSE)+VLOOKUP(AI148,'Grade-Percent-GPA'!$E:$F,2,FALSE)+VLOOKUP(AJ148,'Grade-Percent-GPA'!$E:$F,2,FALSE)+VLOOKUP(AK148,'Grade-Percent-GPA'!$E:$F,2,FALSE)+VLOOKUP(AL148,'Grade-Percent-GPA'!$E:$F,2,FALSE)+VLOOKUP(AM148,'Grade-Percent-GPA'!$E:$F,2,FALSE))/(IF(AF148="",0,1)+IF(AG148="",0,1)+IF(AH148="",0,1)+IF(AI148="",0,1)+IF(AJ148="",0,1)+IF(AK148="",0,1)+IF(AL148="",0,1)+IF(AM148="",0,1)))</f>
        <v/>
      </c>
      <c r="AO148" s="171" t="str">
        <f t="shared" si="4"/>
        <v/>
      </c>
      <c r="AP148" s="171" t="str">
        <f t="shared" si="5"/>
        <v/>
      </c>
      <c r="AQ148" s="168"/>
      <c r="AR148" s="169"/>
      <c r="AS148" s="170"/>
      <c r="AT148" s="170"/>
      <c r="AU148" s="170"/>
      <c r="AV148" s="170"/>
      <c r="AW148" s="170"/>
      <c r="AX148" s="170"/>
      <c r="AY148" s="170"/>
      <c r="AZ148" s="170"/>
      <c r="BA148" s="171" t="str">
        <f>IF(AND(AS148="",AT148="",AU148="",AV148="",AW148="",AX148="",AY148="",AZ148=""),"",(VLOOKUP(AS148,'Grade-Percent-GPA'!$E:$F,2,FALSE)+VLOOKUP(AT148,'Grade-Percent-GPA'!$E:$F,2,FALSE)+VLOOKUP(AU148,'Grade-Percent-GPA'!$E:$F,2,FALSE)+VLOOKUP(AV148,'Grade-Percent-GPA'!$E:$F,2,FALSE)+VLOOKUP(AW148,'Grade-Percent-GPA'!$E:$F,2,FALSE)+VLOOKUP(AX148,'Grade-Percent-GPA'!$E:$F,2,FALSE)+VLOOKUP(AY148,'Grade-Percent-GPA'!$E:$F,2,FALSE)+VLOOKUP(AZ148,'Grade-Percent-GPA'!$E:$F,2,FALSE))/(IF(AS148="",0,1)+IF(AT148="",0,1)+IF(AU148="",0,1)+IF(AV148="",0,1)+IF(AW148="",0,1)+IF(AX148="",0,1)+IF(AY148="",0,1)+IF(AZ148="",0,1)))</f>
        <v/>
      </c>
      <c r="BB148" s="171" t="str">
        <f t="shared" si="6"/>
        <v/>
      </c>
      <c r="BC148" s="171" t="str">
        <f t="shared" si="7"/>
        <v/>
      </c>
      <c r="BD148" s="168"/>
      <c r="BE148" s="169"/>
      <c r="BF148" s="170"/>
      <c r="BG148" s="170"/>
      <c r="BH148" s="170"/>
      <c r="BI148" s="170"/>
      <c r="BJ148" s="170"/>
      <c r="BK148" s="170"/>
      <c r="BL148" s="170"/>
      <c r="BM148" s="170"/>
      <c r="BN148" s="171" t="str">
        <f>IF(AND(BF148="",BG148="",BH148="",BI148="",BJ148="",BK148="",BL148="",BM148=""),"",(VLOOKUP(BF148,'Grade-Percent-GPA'!$E:$F,2,FALSE)+VLOOKUP(BG148,'Grade-Percent-GPA'!$E:$F,2,FALSE)+VLOOKUP(BH148,'Grade-Percent-GPA'!$E:$F,2,FALSE)+VLOOKUP(BI148,'Grade-Percent-GPA'!$E:$F,2,FALSE)+VLOOKUP(BJ148,'Grade-Percent-GPA'!$E:$F,2,FALSE)+VLOOKUP(BK148,'Grade-Percent-GPA'!$E:$F,2,FALSE)+VLOOKUP(BL148,'Grade-Percent-GPA'!$E:$F,2,FALSE)+VLOOKUP(BM148,'Grade-Percent-GPA'!$E:$F,2,FALSE))/(IF(BF148="",0,1)+IF(BG148="",0,1)+IF(BH148="",0,1)+IF(BI148="",0,1)+IF(BJ148="",0,1)+IF(BK148="",0,1)+IF(BL148="",0,1)+IF(BM148="",0,1)))</f>
        <v/>
      </c>
      <c r="BO148" s="171" t="str">
        <f t="shared" si="8"/>
        <v/>
      </c>
      <c r="BP148" s="171" t="str">
        <f t="shared" si="9"/>
        <v/>
      </c>
      <c r="BQ148" s="168"/>
      <c r="BR148" s="169"/>
      <c r="BS148" s="170"/>
      <c r="BT148" s="170"/>
      <c r="BU148" s="170"/>
      <c r="BV148" s="170"/>
      <c r="BW148" s="170"/>
      <c r="BX148" s="170"/>
      <c r="BY148" s="170"/>
      <c r="BZ148" s="170"/>
      <c r="CA148" s="171" t="str">
        <f>IF(AND(BS148="",BT148="",BU148="",BV148="",BW148="",BX148="",BY148="",BZ148=""),"",(VLOOKUP(BS148,'Grade-Percent-GPA'!$E:$F,2,FALSE)+VLOOKUP(BT148,'Grade-Percent-GPA'!$E:$F,2,FALSE)+VLOOKUP(BU148,'Grade-Percent-GPA'!$E:$F,2,FALSE)+VLOOKUP(BV148,'Grade-Percent-GPA'!$E:$F,2,FALSE)+VLOOKUP(BW148,'Grade-Percent-GPA'!$E:$F,2,FALSE)+VLOOKUP(BX148,'Grade-Percent-GPA'!$E:$F,2,FALSE)+VLOOKUP(BY148,'Grade-Percent-GPA'!$E:$F,2,FALSE)+VLOOKUP(BZ148,'Grade-Percent-GPA'!$E:$F,2,FALSE))/(IF(BS148="",0,1)+IF(BT148="",0,1)+IF(BU148="",0,1)+IF(BV148="",0,1)+IF(BW148="",0,1)+IF(BX148="",0,1)+IF(BY148="",0,1)+IF(BZ148="",0,1)))</f>
        <v/>
      </c>
      <c r="CB148" s="171" t="str">
        <f t="shared" si="10"/>
        <v/>
      </c>
      <c r="CC148" s="171" t="str">
        <f t="shared" si="11"/>
        <v/>
      </c>
      <c r="CD148" s="168"/>
      <c r="CE148" s="169"/>
      <c r="CF148" s="170"/>
      <c r="CG148" s="170"/>
      <c r="CH148" s="170"/>
      <c r="CI148" s="170"/>
      <c r="CJ148" s="170"/>
      <c r="CK148" s="170"/>
      <c r="CL148" s="170"/>
      <c r="CM148" s="170"/>
      <c r="CN148" s="171" t="str">
        <f>IF(AND(CF148="",CG148="",CH148="",CI148="",CJ148="",CK148="",CL148="",CM148=""),"",(VLOOKUP(CF148,'Grade-Percent-GPA'!$E:$F,2,FALSE)+VLOOKUP(CG148,'Grade-Percent-GPA'!$E:$F,2,FALSE)+VLOOKUP(CH148,'Grade-Percent-GPA'!$E:$F,2,FALSE)+VLOOKUP(CI148,'Grade-Percent-GPA'!$E:$F,2,FALSE)+VLOOKUP(CJ148,'Grade-Percent-GPA'!$E:$F,2,FALSE)+VLOOKUP(CK148,'Grade-Percent-GPA'!$E:$F,2,FALSE)+VLOOKUP(CL148,'Grade-Percent-GPA'!$E:$F,2,FALSE)+VLOOKUP(CM148,'Grade-Percent-GPA'!$E:$F,2,FALSE))/(IF(CF148="",0,1)+IF(CG148="",0,1)+IF(CH148="",0,1)+IF(CI148="",0,1)+IF(CJ148="",0,1)+IF(CK148="",0,1)+IF(CL148="",0,1)+IF(CM148="",0,1)))</f>
        <v/>
      </c>
      <c r="CO148" s="171" t="str">
        <f t="shared" si="12"/>
        <v/>
      </c>
      <c r="CP148" s="171" t="str">
        <f t="shared" si="13"/>
        <v/>
      </c>
      <c r="CQ148" s="168"/>
      <c r="CR148" s="169"/>
      <c r="CS148" s="170"/>
      <c r="CT148" s="170"/>
      <c r="CU148" s="170"/>
      <c r="CV148" s="170"/>
      <c r="CW148" s="170"/>
      <c r="CX148" s="170"/>
      <c r="CY148" s="170"/>
      <c r="CZ148" s="170"/>
      <c r="DA148" s="171" t="str">
        <f>IF(AND(CS148="",CT148="",CU148="",CV148="",CW148="",CX148="",CY148="",CZ148=""),"",(VLOOKUP(CS148,'Grade-Percent-GPA'!$E:$F,2,FALSE)+VLOOKUP(CT148,'Grade-Percent-GPA'!$E:$F,2,FALSE)+VLOOKUP(CU148,'Grade-Percent-GPA'!$E:$F,2,FALSE)+VLOOKUP(CV148,'Grade-Percent-GPA'!$E:$F,2,FALSE)+VLOOKUP(CW148,'Grade-Percent-GPA'!$E:$F,2,FALSE)+VLOOKUP(CX148,'Grade-Percent-GPA'!$E:$F,2,FALSE)+VLOOKUP(CY148,'Grade-Percent-GPA'!$E:$F,2,FALSE)+VLOOKUP(CZ148,'Grade-Percent-GPA'!$E:$F,2,FALSE))/(IF(CS148="",0,1)+IF(CT148="",0,1)+IF(CU148="",0,1)+IF(CV148="",0,1)+IF(CW148="",0,1)+IF(CX148="",0,1)+IF(CY148="",0,1)+IF(CZ148="",0,1)))</f>
        <v/>
      </c>
      <c r="DB148" s="171" t="str">
        <f t="shared" si="14"/>
        <v/>
      </c>
      <c r="DC148" s="171" t="str">
        <f t="shared" si="15"/>
        <v/>
      </c>
    </row>
    <row r="149" spans="1:107" ht="14.25" customHeight="1" x14ac:dyDescent="0.3">
      <c r="A149" s="167"/>
      <c r="B149" s="110"/>
      <c r="C149" s="110"/>
      <c r="D149" s="168"/>
      <c r="E149" s="169"/>
      <c r="F149" s="170"/>
      <c r="G149" s="170"/>
      <c r="H149" s="170"/>
      <c r="I149" s="170"/>
      <c r="J149" s="170"/>
      <c r="K149" s="170"/>
      <c r="L149" s="170"/>
      <c r="M149" s="170"/>
      <c r="N149" s="171" t="str">
        <f>IF(AND(F149="",G149="",H149="",I149="",J149="",K149="",L149="",M149=""),"",(VLOOKUP(F149,'Grade-Percent-GPA'!$E:$F,2,FALSE)+VLOOKUP(G149,'Grade-Percent-GPA'!$E:$F,2,FALSE)+VLOOKUP(H149,'Grade-Percent-GPA'!$E:$F,2,FALSE)+VLOOKUP(I149,'Grade-Percent-GPA'!$E:$F,2,FALSE)+VLOOKUP(J149,'Grade-Percent-GPA'!$E:$F,2,FALSE)+VLOOKUP(K149,'Grade-Percent-GPA'!$E:$F,2,FALSE)+VLOOKUP(L149,'Grade-Percent-GPA'!$E:$F,2,FALSE)+VLOOKUP(M149,'Grade-Percent-GPA'!$E:$F,2,FALSE))/(IF(F149="",0,1)+IF(G149="",0,1)+IF(H149="",0,1)+IF(I149="",0,1)+IF(J149="",0,1)+IF(K149="",0,1)+IF(L149="",0,1)+IF(M149="",0,1)))</f>
        <v/>
      </c>
      <c r="O149" s="171" t="str">
        <f t="shared" si="0"/>
        <v/>
      </c>
      <c r="P149" s="171" t="str">
        <f t="shared" si="1"/>
        <v/>
      </c>
      <c r="Q149" s="168"/>
      <c r="R149" s="169"/>
      <c r="S149" s="170"/>
      <c r="T149" s="170"/>
      <c r="U149" s="170"/>
      <c r="V149" s="170"/>
      <c r="W149" s="170"/>
      <c r="X149" s="170"/>
      <c r="Y149" s="170"/>
      <c r="Z149" s="170"/>
      <c r="AA149" s="171" t="str">
        <f>IF(AND(S149="",T149="",U149="",V149="",W149="",X149="",Y149="",Z149=""),"",(VLOOKUP(S149,'Grade-Percent-GPA'!$E:$F,2,FALSE)+VLOOKUP(T149,'Grade-Percent-GPA'!$E:$F,2,FALSE)+VLOOKUP(U149,'Grade-Percent-GPA'!$E:$F,2,FALSE)+VLOOKUP(V149,'Grade-Percent-GPA'!$E:$F,2,FALSE)+VLOOKUP(W149,'Grade-Percent-GPA'!$E:$F,2,FALSE)+VLOOKUP(X149,'Grade-Percent-GPA'!$E:$F,2,FALSE)+VLOOKUP(Y149,'Grade-Percent-GPA'!$E:$F,2,FALSE)+VLOOKUP(Z149,'Grade-Percent-GPA'!$E:$F,2,FALSE))/(IF(S149="",0,1)+IF(T149="",0,1)+IF(U149="",0,1)+IF(V149="",0,1)+IF(W149="",0,1)+IF(X149="",0,1)+IF(Y149="",0,1)+IF(Z149="",0,1)))</f>
        <v/>
      </c>
      <c r="AB149" s="171" t="str">
        <f t="shared" si="2"/>
        <v/>
      </c>
      <c r="AC149" s="171" t="str">
        <f t="shared" si="3"/>
        <v/>
      </c>
      <c r="AD149" s="168"/>
      <c r="AE149" s="169"/>
      <c r="AF149" s="170"/>
      <c r="AG149" s="170"/>
      <c r="AH149" s="170"/>
      <c r="AI149" s="170"/>
      <c r="AJ149" s="170"/>
      <c r="AK149" s="170"/>
      <c r="AL149" s="170"/>
      <c r="AM149" s="170"/>
      <c r="AN149" s="171" t="str">
        <f>IF(AND(AF149="",AG149="",AH149="",AI149="",AJ149="",AK149="",AL149="",AM149=""),"",(VLOOKUP(AF149,'Grade-Percent-GPA'!$E:$F,2,FALSE)+VLOOKUP(AG149,'Grade-Percent-GPA'!$E:$F,2,FALSE)+VLOOKUP(AH149,'Grade-Percent-GPA'!$E:$F,2,FALSE)+VLOOKUP(AI149,'Grade-Percent-GPA'!$E:$F,2,FALSE)+VLOOKUP(AJ149,'Grade-Percent-GPA'!$E:$F,2,FALSE)+VLOOKUP(AK149,'Grade-Percent-GPA'!$E:$F,2,FALSE)+VLOOKUP(AL149,'Grade-Percent-GPA'!$E:$F,2,FALSE)+VLOOKUP(AM149,'Grade-Percent-GPA'!$E:$F,2,FALSE))/(IF(AF149="",0,1)+IF(AG149="",0,1)+IF(AH149="",0,1)+IF(AI149="",0,1)+IF(AJ149="",0,1)+IF(AK149="",0,1)+IF(AL149="",0,1)+IF(AM149="",0,1)))</f>
        <v/>
      </c>
      <c r="AO149" s="171" t="str">
        <f t="shared" si="4"/>
        <v/>
      </c>
      <c r="AP149" s="171" t="str">
        <f t="shared" si="5"/>
        <v/>
      </c>
      <c r="AQ149" s="168"/>
      <c r="AR149" s="169"/>
      <c r="AS149" s="170"/>
      <c r="AT149" s="170"/>
      <c r="AU149" s="170"/>
      <c r="AV149" s="170"/>
      <c r="AW149" s="170"/>
      <c r="AX149" s="170"/>
      <c r="AY149" s="170"/>
      <c r="AZ149" s="170"/>
      <c r="BA149" s="171" t="str">
        <f>IF(AND(AS149="",AT149="",AU149="",AV149="",AW149="",AX149="",AY149="",AZ149=""),"",(VLOOKUP(AS149,'Grade-Percent-GPA'!$E:$F,2,FALSE)+VLOOKUP(AT149,'Grade-Percent-GPA'!$E:$F,2,FALSE)+VLOOKUP(AU149,'Grade-Percent-GPA'!$E:$F,2,FALSE)+VLOOKUP(AV149,'Grade-Percent-GPA'!$E:$F,2,FALSE)+VLOOKUP(AW149,'Grade-Percent-GPA'!$E:$F,2,FALSE)+VLOOKUP(AX149,'Grade-Percent-GPA'!$E:$F,2,FALSE)+VLOOKUP(AY149,'Grade-Percent-GPA'!$E:$F,2,FALSE)+VLOOKUP(AZ149,'Grade-Percent-GPA'!$E:$F,2,FALSE))/(IF(AS149="",0,1)+IF(AT149="",0,1)+IF(AU149="",0,1)+IF(AV149="",0,1)+IF(AW149="",0,1)+IF(AX149="",0,1)+IF(AY149="",0,1)+IF(AZ149="",0,1)))</f>
        <v/>
      </c>
      <c r="BB149" s="171" t="str">
        <f t="shared" si="6"/>
        <v/>
      </c>
      <c r="BC149" s="171" t="str">
        <f t="shared" si="7"/>
        <v/>
      </c>
      <c r="BD149" s="168"/>
      <c r="BE149" s="169"/>
      <c r="BF149" s="170"/>
      <c r="BG149" s="170"/>
      <c r="BH149" s="170"/>
      <c r="BI149" s="170"/>
      <c r="BJ149" s="170"/>
      <c r="BK149" s="170"/>
      <c r="BL149" s="170"/>
      <c r="BM149" s="170"/>
      <c r="BN149" s="171" t="str">
        <f>IF(AND(BF149="",BG149="",BH149="",BI149="",BJ149="",BK149="",BL149="",BM149=""),"",(VLOOKUP(BF149,'Grade-Percent-GPA'!$E:$F,2,FALSE)+VLOOKUP(BG149,'Grade-Percent-GPA'!$E:$F,2,FALSE)+VLOOKUP(BH149,'Grade-Percent-GPA'!$E:$F,2,FALSE)+VLOOKUP(BI149,'Grade-Percent-GPA'!$E:$F,2,FALSE)+VLOOKUP(BJ149,'Grade-Percent-GPA'!$E:$F,2,FALSE)+VLOOKUP(BK149,'Grade-Percent-GPA'!$E:$F,2,FALSE)+VLOOKUP(BL149,'Grade-Percent-GPA'!$E:$F,2,FALSE)+VLOOKUP(BM149,'Grade-Percent-GPA'!$E:$F,2,FALSE))/(IF(BF149="",0,1)+IF(BG149="",0,1)+IF(BH149="",0,1)+IF(BI149="",0,1)+IF(BJ149="",0,1)+IF(BK149="",0,1)+IF(BL149="",0,1)+IF(BM149="",0,1)))</f>
        <v/>
      </c>
      <c r="BO149" s="171" t="str">
        <f t="shared" si="8"/>
        <v/>
      </c>
      <c r="BP149" s="171" t="str">
        <f t="shared" si="9"/>
        <v/>
      </c>
      <c r="BQ149" s="168"/>
      <c r="BR149" s="169"/>
      <c r="BS149" s="170"/>
      <c r="BT149" s="170"/>
      <c r="BU149" s="170"/>
      <c r="BV149" s="170"/>
      <c r="BW149" s="170"/>
      <c r="BX149" s="170"/>
      <c r="BY149" s="170"/>
      <c r="BZ149" s="170"/>
      <c r="CA149" s="171" t="str">
        <f>IF(AND(BS149="",BT149="",BU149="",BV149="",BW149="",BX149="",BY149="",BZ149=""),"",(VLOOKUP(BS149,'Grade-Percent-GPA'!$E:$F,2,FALSE)+VLOOKUP(BT149,'Grade-Percent-GPA'!$E:$F,2,FALSE)+VLOOKUP(BU149,'Grade-Percent-GPA'!$E:$F,2,FALSE)+VLOOKUP(BV149,'Grade-Percent-GPA'!$E:$F,2,FALSE)+VLOOKUP(BW149,'Grade-Percent-GPA'!$E:$F,2,FALSE)+VLOOKUP(BX149,'Grade-Percent-GPA'!$E:$F,2,FALSE)+VLOOKUP(BY149,'Grade-Percent-GPA'!$E:$F,2,FALSE)+VLOOKUP(BZ149,'Grade-Percent-GPA'!$E:$F,2,FALSE))/(IF(BS149="",0,1)+IF(BT149="",0,1)+IF(BU149="",0,1)+IF(BV149="",0,1)+IF(BW149="",0,1)+IF(BX149="",0,1)+IF(BY149="",0,1)+IF(BZ149="",0,1)))</f>
        <v/>
      </c>
      <c r="CB149" s="171" t="str">
        <f t="shared" si="10"/>
        <v/>
      </c>
      <c r="CC149" s="171" t="str">
        <f t="shared" si="11"/>
        <v/>
      </c>
      <c r="CD149" s="168"/>
      <c r="CE149" s="169"/>
      <c r="CF149" s="170"/>
      <c r="CG149" s="170"/>
      <c r="CH149" s="170"/>
      <c r="CI149" s="170"/>
      <c r="CJ149" s="170"/>
      <c r="CK149" s="170"/>
      <c r="CL149" s="170"/>
      <c r="CM149" s="170"/>
      <c r="CN149" s="171" t="str">
        <f>IF(AND(CF149="",CG149="",CH149="",CI149="",CJ149="",CK149="",CL149="",CM149=""),"",(VLOOKUP(CF149,'Grade-Percent-GPA'!$E:$F,2,FALSE)+VLOOKUP(CG149,'Grade-Percent-GPA'!$E:$F,2,FALSE)+VLOOKUP(CH149,'Grade-Percent-GPA'!$E:$F,2,FALSE)+VLOOKUP(CI149,'Grade-Percent-GPA'!$E:$F,2,FALSE)+VLOOKUP(CJ149,'Grade-Percent-GPA'!$E:$F,2,FALSE)+VLOOKUP(CK149,'Grade-Percent-GPA'!$E:$F,2,FALSE)+VLOOKUP(CL149,'Grade-Percent-GPA'!$E:$F,2,FALSE)+VLOOKUP(CM149,'Grade-Percent-GPA'!$E:$F,2,FALSE))/(IF(CF149="",0,1)+IF(CG149="",0,1)+IF(CH149="",0,1)+IF(CI149="",0,1)+IF(CJ149="",0,1)+IF(CK149="",0,1)+IF(CL149="",0,1)+IF(CM149="",0,1)))</f>
        <v/>
      </c>
      <c r="CO149" s="171" t="str">
        <f t="shared" si="12"/>
        <v/>
      </c>
      <c r="CP149" s="171" t="str">
        <f t="shared" si="13"/>
        <v/>
      </c>
      <c r="CQ149" s="168"/>
      <c r="CR149" s="169"/>
      <c r="CS149" s="170"/>
      <c r="CT149" s="170"/>
      <c r="CU149" s="170"/>
      <c r="CV149" s="170"/>
      <c r="CW149" s="170"/>
      <c r="CX149" s="170"/>
      <c r="CY149" s="170"/>
      <c r="CZ149" s="170"/>
      <c r="DA149" s="171" t="str">
        <f>IF(AND(CS149="",CT149="",CU149="",CV149="",CW149="",CX149="",CY149="",CZ149=""),"",(VLOOKUP(CS149,'Grade-Percent-GPA'!$E:$F,2,FALSE)+VLOOKUP(CT149,'Grade-Percent-GPA'!$E:$F,2,FALSE)+VLOOKUP(CU149,'Grade-Percent-GPA'!$E:$F,2,FALSE)+VLOOKUP(CV149,'Grade-Percent-GPA'!$E:$F,2,FALSE)+VLOOKUP(CW149,'Grade-Percent-GPA'!$E:$F,2,FALSE)+VLOOKUP(CX149,'Grade-Percent-GPA'!$E:$F,2,FALSE)+VLOOKUP(CY149,'Grade-Percent-GPA'!$E:$F,2,FALSE)+VLOOKUP(CZ149,'Grade-Percent-GPA'!$E:$F,2,FALSE))/(IF(CS149="",0,1)+IF(CT149="",0,1)+IF(CU149="",0,1)+IF(CV149="",0,1)+IF(CW149="",0,1)+IF(CX149="",0,1)+IF(CY149="",0,1)+IF(CZ149="",0,1)))</f>
        <v/>
      </c>
      <c r="DB149" s="171" t="str">
        <f t="shared" si="14"/>
        <v/>
      </c>
      <c r="DC149" s="171" t="str">
        <f t="shared" si="15"/>
        <v/>
      </c>
    </row>
    <row r="150" spans="1:107" ht="14.25" customHeight="1" x14ac:dyDescent="0.3">
      <c r="A150" s="167"/>
      <c r="B150" s="110"/>
      <c r="C150" s="110"/>
      <c r="D150" s="168"/>
      <c r="E150" s="169"/>
      <c r="F150" s="170"/>
      <c r="G150" s="170"/>
      <c r="H150" s="170"/>
      <c r="I150" s="170"/>
      <c r="J150" s="170"/>
      <c r="K150" s="170"/>
      <c r="L150" s="170"/>
      <c r="M150" s="170"/>
      <c r="N150" s="171" t="str">
        <f>IF(AND(F150="",G150="",H150="",I150="",J150="",K150="",L150="",M150=""),"",(VLOOKUP(F150,'Grade-Percent-GPA'!$E:$F,2,FALSE)+VLOOKUP(G150,'Grade-Percent-GPA'!$E:$F,2,FALSE)+VLOOKUP(H150,'Grade-Percent-GPA'!$E:$F,2,FALSE)+VLOOKUP(I150,'Grade-Percent-GPA'!$E:$F,2,FALSE)+VLOOKUP(J150,'Grade-Percent-GPA'!$E:$F,2,FALSE)+VLOOKUP(K150,'Grade-Percent-GPA'!$E:$F,2,FALSE)+VLOOKUP(L150,'Grade-Percent-GPA'!$E:$F,2,FALSE)+VLOOKUP(M150,'Grade-Percent-GPA'!$E:$F,2,FALSE))/(IF(F150="",0,1)+IF(G150="",0,1)+IF(H150="",0,1)+IF(I150="",0,1)+IF(J150="",0,1)+IF(K150="",0,1)+IF(L150="",0,1)+IF(M150="",0,1)))</f>
        <v/>
      </c>
      <c r="O150" s="171" t="str">
        <f t="shared" si="0"/>
        <v/>
      </c>
      <c r="P150" s="171" t="str">
        <f t="shared" si="1"/>
        <v/>
      </c>
      <c r="Q150" s="168"/>
      <c r="R150" s="169"/>
      <c r="S150" s="170"/>
      <c r="T150" s="170"/>
      <c r="U150" s="170"/>
      <c r="V150" s="170"/>
      <c r="W150" s="170"/>
      <c r="X150" s="170"/>
      <c r="Y150" s="170"/>
      <c r="Z150" s="170"/>
      <c r="AA150" s="171" t="str">
        <f>IF(AND(S150="",T150="",U150="",V150="",W150="",X150="",Y150="",Z150=""),"",(VLOOKUP(S150,'Grade-Percent-GPA'!$E:$F,2,FALSE)+VLOOKUP(T150,'Grade-Percent-GPA'!$E:$F,2,FALSE)+VLOOKUP(U150,'Grade-Percent-GPA'!$E:$F,2,FALSE)+VLOOKUP(V150,'Grade-Percent-GPA'!$E:$F,2,FALSE)+VLOOKUP(W150,'Grade-Percent-GPA'!$E:$F,2,FALSE)+VLOOKUP(X150,'Grade-Percent-GPA'!$E:$F,2,FALSE)+VLOOKUP(Y150,'Grade-Percent-GPA'!$E:$F,2,FALSE)+VLOOKUP(Z150,'Grade-Percent-GPA'!$E:$F,2,FALSE))/(IF(S150="",0,1)+IF(T150="",0,1)+IF(U150="",0,1)+IF(V150="",0,1)+IF(W150="",0,1)+IF(X150="",0,1)+IF(Y150="",0,1)+IF(Z150="",0,1)))</f>
        <v/>
      </c>
      <c r="AB150" s="171" t="str">
        <f t="shared" si="2"/>
        <v/>
      </c>
      <c r="AC150" s="171" t="str">
        <f t="shared" si="3"/>
        <v/>
      </c>
      <c r="AD150" s="168"/>
      <c r="AE150" s="169"/>
      <c r="AF150" s="170"/>
      <c r="AG150" s="170"/>
      <c r="AH150" s="170"/>
      <c r="AI150" s="170"/>
      <c r="AJ150" s="170"/>
      <c r="AK150" s="170"/>
      <c r="AL150" s="170"/>
      <c r="AM150" s="170"/>
      <c r="AN150" s="171" t="str">
        <f>IF(AND(AF150="",AG150="",AH150="",AI150="",AJ150="",AK150="",AL150="",AM150=""),"",(VLOOKUP(AF150,'Grade-Percent-GPA'!$E:$F,2,FALSE)+VLOOKUP(AG150,'Grade-Percent-GPA'!$E:$F,2,FALSE)+VLOOKUP(AH150,'Grade-Percent-GPA'!$E:$F,2,FALSE)+VLOOKUP(AI150,'Grade-Percent-GPA'!$E:$F,2,FALSE)+VLOOKUP(AJ150,'Grade-Percent-GPA'!$E:$F,2,FALSE)+VLOOKUP(AK150,'Grade-Percent-GPA'!$E:$F,2,FALSE)+VLOOKUP(AL150,'Grade-Percent-GPA'!$E:$F,2,FALSE)+VLOOKUP(AM150,'Grade-Percent-GPA'!$E:$F,2,FALSE))/(IF(AF150="",0,1)+IF(AG150="",0,1)+IF(AH150="",0,1)+IF(AI150="",0,1)+IF(AJ150="",0,1)+IF(AK150="",0,1)+IF(AL150="",0,1)+IF(AM150="",0,1)))</f>
        <v/>
      </c>
      <c r="AO150" s="171" t="str">
        <f t="shared" si="4"/>
        <v/>
      </c>
      <c r="AP150" s="171" t="str">
        <f t="shared" si="5"/>
        <v/>
      </c>
      <c r="AQ150" s="168"/>
      <c r="AR150" s="169"/>
      <c r="AS150" s="170"/>
      <c r="AT150" s="170"/>
      <c r="AU150" s="170"/>
      <c r="AV150" s="170"/>
      <c r="AW150" s="170"/>
      <c r="AX150" s="170"/>
      <c r="AY150" s="170"/>
      <c r="AZ150" s="170"/>
      <c r="BA150" s="171" t="str">
        <f>IF(AND(AS150="",AT150="",AU150="",AV150="",AW150="",AX150="",AY150="",AZ150=""),"",(VLOOKUP(AS150,'Grade-Percent-GPA'!$E:$F,2,FALSE)+VLOOKUP(AT150,'Grade-Percent-GPA'!$E:$F,2,FALSE)+VLOOKUP(AU150,'Grade-Percent-GPA'!$E:$F,2,FALSE)+VLOOKUP(AV150,'Grade-Percent-GPA'!$E:$F,2,FALSE)+VLOOKUP(AW150,'Grade-Percent-GPA'!$E:$F,2,FALSE)+VLOOKUP(AX150,'Grade-Percent-GPA'!$E:$F,2,FALSE)+VLOOKUP(AY150,'Grade-Percent-GPA'!$E:$F,2,FALSE)+VLOOKUP(AZ150,'Grade-Percent-GPA'!$E:$F,2,FALSE))/(IF(AS150="",0,1)+IF(AT150="",0,1)+IF(AU150="",0,1)+IF(AV150="",0,1)+IF(AW150="",0,1)+IF(AX150="",0,1)+IF(AY150="",0,1)+IF(AZ150="",0,1)))</f>
        <v/>
      </c>
      <c r="BB150" s="171" t="str">
        <f t="shared" si="6"/>
        <v/>
      </c>
      <c r="BC150" s="171" t="str">
        <f t="shared" si="7"/>
        <v/>
      </c>
      <c r="BD150" s="168"/>
      <c r="BE150" s="169"/>
      <c r="BF150" s="170"/>
      <c r="BG150" s="170"/>
      <c r="BH150" s="170"/>
      <c r="BI150" s="170"/>
      <c r="BJ150" s="170"/>
      <c r="BK150" s="170"/>
      <c r="BL150" s="170"/>
      <c r="BM150" s="170"/>
      <c r="BN150" s="171" t="str">
        <f>IF(AND(BF150="",BG150="",BH150="",BI150="",BJ150="",BK150="",BL150="",BM150=""),"",(VLOOKUP(BF150,'Grade-Percent-GPA'!$E:$F,2,FALSE)+VLOOKUP(BG150,'Grade-Percent-GPA'!$E:$F,2,FALSE)+VLOOKUP(BH150,'Grade-Percent-GPA'!$E:$F,2,FALSE)+VLOOKUP(BI150,'Grade-Percent-GPA'!$E:$F,2,FALSE)+VLOOKUP(BJ150,'Grade-Percent-GPA'!$E:$F,2,FALSE)+VLOOKUP(BK150,'Grade-Percent-GPA'!$E:$F,2,FALSE)+VLOOKUP(BL150,'Grade-Percent-GPA'!$E:$F,2,FALSE)+VLOOKUP(BM150,'Grade-Percent-GPA'!$E:$F,2,FALSE))/(IF(BF150="",0,1)+IF(BG150="",0,1)+IF(BH150="",0,1)+IF(BI150="",0,1)+IF(BJ150="",0,1)+IF(BK150="",0,1)+IF(BL150="",0,1)+IF(BM150="",0,1)))</f>
        <v/>
      </c>
      <c r="BO150" s="171" t="str">
        <f t="shared" si="8"/>
        <v/>
      </c>
      <c r="BP150" s="171" t="str">
        <f t="shared" si="9"/>
        <v/>
      </c>
      <c r="BQ150" s="168"/>
      <c r="BR150" s="169"/>
      <c r="BS150" s="170"/>
      <c r="BT150" s="170"/>
      <c r="BU150" s="170"/>
      <c r="BV150" s="170"/>
      <c r="BW150" s="170"/>
      <c r="BX150" s="170"/>
      <c r="BY150" s="170"/>
      <c r="BZ150" s="170"/>
      <c r="CA150" s="171" t="str">
        <f>IF(AND(BS150="",BT150="",BU150="",BV150="",BW150="",BX150="",BY150="",BZ150=""),"",(VLOOKUP(BS150,'Grade-Percent-GPA'!$E:$F,2,FALSE)+VLOOKUP(BT150,'Grade-Percent-GPA'!$E:$F,2,FALSE)+VLOOKUP(BU150,'Grade-Percent-GPA'!$E:$F,2,FALSE)+VLOOKUP(BV150,'Grade-Percent-GPA'!$E:$F,2,FALSE)+VLOOKUP(BW150,'Grade-Percent-GPA'!$E:$F,2,FALSE)+VLOOKUP(BX150,'Grade-Percent-GPA'!$E:$F,2,FALSE)+VLOOKUP(BY150,'Grade-Percent-GPA'!$E:$F,2,FALSE)+VLOOKUP(BZ150,'Grade-Percent-GPA'!$E:$F,2,FALSE))/(IF(BS150="",0,1)+IF(BT150="",0,1)+IF(BU150="",0,1)+IF(BV150="",0,1)+IF(BW150="",0,1)+IF(BX150="",0,1)+IF(BY150="",0,1)+IF(BZ150="",0,1)))</f>
        <v/>
      </c>
      <c r="CB150" s="171" t="str">
        <f t="shared" si="10"/>
        <v/>
      </c>
      <c r="CC150" s="171" t="str">
        <f t="shared" si="11"/>
        <v/>
      </c>
      <c r="CD150" s="168"/>
      <c r="CE150" s="169"/>
      <c r="CF150" s="170"/>
      <c r="CG150" s="170"/>
      <c r="CH150" s="170"/>
      <c r="CI150" s="170"/>
      <c r="CJ150" s="170"/>
      <c r="CK150" s="170"/>
      <c r="CL150" s="170"/>
      <c r="CM150" s="170"/>
      <c r="CN150" s="171" t="str">
        <f>IF(AND(CF150="",CG150="",CH150="",CI150="",CJ150="",CK150="",CL150="",CM150=""),"",(VLOOKUP(CF150,'Grade-Percent-GPA'!$E:$F,2,FALSE)+VLOOKUP(CG150,'Grade-Percent-GPA'!$E:$F,2,FALSE)+VLOOKUP(CH150,'Grade-Percent-GPA'!$E:$F,2,FALSE)+VLOOKUP(CI150,'Grade-Percent-GPA'!$E:$F,2,FALSE)+VLOOKUP(CJ150,'Grade-Percent-GPA'!$E:$F,2,FALSE)+VLOOKUP(CK150,'Grade-Percent-GPA'!$E:$F,2,FALSE)+VLOOKUP(CL150,'Grade-Percent-GPA'!$E:$F,2,FALSE)+VLOOKUP(CM150,'Grade-Percent-GPA'!$E:$F,2,FALSE))/(IF(CF150="",0,1)+IF(CG150="",0,1)+IF(CH150="",0,1)+IF(CI150="",0,1)+IF(CJ150="",0,1)+IF(CK150="",0,1)+IF(CL150="",0,1)+IF(CM150="",0,1)))</f>
        <v/>
      </c>
      <c r="CO150" s="171" t="str">
        <f t="shared" si="12"/>
        <v/>
      </c>
      <c r="CP150" s="171" t="str">
        <f t="shared" si="13"/>
        <v/>
      </c>
      <c r="CQ150" s="168"/>
      <c r="CR150" s="169"/>
      <c r="CS150" s="170"/>
      <c r="CT150" s="170"/>
      <c r="CU150" s="170"/>
      <c r="CV150" s="170"/>
      <c r="CW150" s="170"/>
      <c r="CX150" s="170"/>
      <c r="CY150" s="170"/>
      <c r="CZ150" s="170"/>
      <c r="DA150" s="171" t="str">
        <f>IF(AND(CS150="",CT150="",CU150="",CV150="",CW150="",CX150="",CY150="",CZ150=""),"",(VLOOKUP(CS150,'Grade-Percent-GPA'!$E:$F,2,FALSE)+VLOOKUP(CT150,'Grade-Percent-GPA'!$E:$F,2,FALSE)+VLOOKUP(CU150,'Grade-Percent-GPA'!$E:$F,2,FALSE)+VLOOKUP(CV150,'Grade-Percent-GPA'!$E:$F,2,FALSE)+VLOOKUP(CW150,'Grade-Percent-GPA'!$E:$F,2,FALSE)+VLOOKUP(CX150,'Grade-Percent-GPA'!$E:$F,2,FALSE)+VLOOKUP(CY150,'Grade-Percent-GPA'!$E:$F,2,FALSE)+VLOOKUP(CZ150,'Grade-Percent-GPA'!$E:$F,2,FALSE))/(IF(CS150="",0,1)+IF(CT150="",0,1)+IF(CU150="",0,1)+IF(CV150="",0,1)+IF(CW150="",0,1)+IF(CX150="",0,1)+IF(CY150="",0,1)+IF(CZ150="",0,1)))</f>
        <v/>
      </c>
      <c r="DB150" s="171" t="str">
        <f t="shared" si="14"/>
        <v/>
      </c>
      <c r="DC150" s="171" t="str">
        <f t="shared" si="15"/>
        <v/>
      </c>
    </row>
    <row r="151" spans="1:107" ht="14.25" customHeight="1" x14ac:dyDescent="0.3">
      <c r="A151" s="167"/>
      <c r="B151" s="110"/>
      <c r="C151" s="110"/>
      <c r="D151" s="168"/>
      <c r="E151" s="169"/>
      <c r="F151" s="170"/>
      <c r="G151" s="170"/>
      <c r="H151" s="170"/>
      <c r="I151" s="170"/>
      <c r="J151" s="170"/>
      <c r="K151" s="170"/>
      <c r="L151" s="170"/>
      <c r="M151" s="170"/>
      <c r="N151" s="171" t="str">
        <f>IF(AND(F151="",G151="",H151="",I151="",J151="",K151="",L151="",M151=""),"",(VLOOKUP(F151,'Grade-Percent-GPA'!$E:$F,2,FALSE)+VLOOKUP(G151,'Grade-Percent-GPA'!$E:$F,2,FALSE)+VLOOKUP(H151,'Grade-Percent-GPA'!$E:$F,2,FALSE)+VLOOKUP(I151,'Grade-Percent-GPA'!$E:$F,2,FALSE)+VLOOKUP(J151,'Grade-Percent-GPA'!$E:$F,2,FALSE)+VLOOKUP(K151,'Grade-Percent-GPA'!$E:$F,2,FALSE)+VLOOKUP(L151,'Grade-Percent-GPA'!$E:$F,2,FALSE)+VLOOKUP(M151,'Grade-Percent-GPA'!$E:$F,2,FALSE))/(IF(F151="",0,1)+IF(G151="",0,1)+IF(H151="",0,1)+IF(I151="",0,1)+IF(J151="",0,1)+IF(K151="",0,1)+IF(L151="",0,1)+IF(M151="",0,1)))</f>
        <v/>
      </c>
      <c r="O151" s="171" t="str">
        <f t="shared" si="0"/>
        <v/>
      </c>
      <c r="P151" s="171" t="str">
        <f t="shared" si="1"/>
        <v/>
      </c>
      <c r="Q151" s="168"/>
      <c r="R151" s="169"/>
      <c r="S151" s="170"/>
      <c r="T151" s="170"/>
      <c r="U151" s="170"/>
      <c r="V151" s="170"/>
      <c r="W151" s="170"/>
      <c r="X151" s="170"/>
      <c r="Y151" s="170"/>
      <c r="Z151" s="170"/>
      <c r="AA151" s="171" t="str">
        <f>IF(AND(S151="",T151="",U151="",V151="",W151="",X151="",Y151="",Z151=""),"",(VLOOKUP(S151,'Grade-Percent-GPA'!$E:$F,2,FALSE)+VLOOKUP(T151,'Grade-Percent-GPA'!$E:$F,2,FALSE)+VLOOKUP(U151,'Grade-Percent-GPA'!$E:$F,2,FALSE)+VLOOKUP(V151,'Grade-Percent-GPA'!$E:$F,2,FALSE)+VLOOKUP(W151,'Grade-Percent-GPA'!$E:$F,2,FALSE)+VLOOKUP(X151,'Grade-Percent-GPA'!$E:$F,2,FALSE)+VLOOKUP(Y151,'Grade-Percent-GPA'!$E:$F,2,FALSE)+VLOOKUP(Z151,'Grade-Percent-GPA'!$E:$F,2,FALSE))/(IF(S151="",0,1)+IF(T151="",0,1)+IF(U151="",0,1)+IF(V151="",0,1)+IF(W151="",0,1)+IF(X151="",0,1)+IF(Y151="",0,1)+IF(Z151="",0,1)))</f>
        <v/>
      </c>
      <c r="AB151" s="171" t="str">
        <f t="shared" si="2"/>
        <v/>
      </c>
      <c r="AC151" s="171" t="str">
        <f t="shared" si="3"/>
        <v/>
      </c>
      <c r="AD151" s="168"/>
      <c r="AE151" s="169"/>
      <c r="AF151" s="170"/>
      <c r="AG151" s="170"/>
      <c r="AH151" s="170"/>
      <c r="AI151" s="170"/>
      <c r="AJ151" s="170"/>
      <c r="AK151" s="170"/>
      <c r="AL151" s="170"/>
      <c r="AM151" s="170"/>
      <c r="AN151" s="171" t="str">
        <f>IF(AND(AF151="",AG151="",AH151="",AI151="",AJ151="",AK151="",AL151="",AM151=""),"",(VLOOKUP(AF151,'Grade-Percent-GPA'!$E:$F,2,FALSE)+VLOOKUP(AG151,'Grade-Percent-GPA'!$E:$F,2,FALSE)+VLOOKUP(AH151,'Grade-Percent-GPA'!$E:$F,2,FALSE)+VLOOKUP(AI151,'Grade-Percent-GPA'!$E:$F,2,FALSE)+VLOOKUP(AJ151,'Grade-Percent-GPA'!$E:$F,2,FALSE)+VLOOKUP(AK151,'Grade-Percent-GPA'!$E:$F,2,FALSE)+VLOOKUP(AL151,'Grade-Percent-GPA'!$E:$F,2,FALSE)+VLOOKUP(AM151,'Grade-Percent-GPA'!$E:$F,2,FALSE))/(IF(AF151="",0,1)+IF(AG151="",0,1)+IF(AH151="",0,1)+IF(AI151="",0,1)+IF(AJ151="",0,1)+IF(AK151="",0,1)+IF(AL151="",0,1)+IF(AM151="",0,1)))</f>
        <v/>
      </c>
      <c r="AO151" s="171" t="str">
        <f t="shared" si="4"/>
        <v/>
      </c>
      <c r="AP151" s="171" t="str">
        <f t="shared" si="5"/>
        <v/>
      </c>
      <c r="AQ151" s="168"/>
      <c r="AR151" s="169"/>
      <c r="AS151" s="170"/>
      <c r="AT151" s="170"/>
      <c r="AU151" s="170"/>
      <c r="AV151" s="170"/>
      <c r="AW151" s="170"/>
      <c r="AX151" s="170"/>
      <c r="AY151" s="170"/>
      <c r="AZ151" s="170"/>
      <c r="BA151" s="171" t="str">
        <f>IF(AND(AS151="",AT151="",AU151="",AV151="",AW151="",AX151="",AY151="",AZ151=""),"",(VLOOKUP(AS151,'Grade-Percent-GPA'!$E:$F,2,FALSE)+VLOOKUP(AT151,'Grade-Percent-GPA'!$E:$F,2,FALSE)+VLOOKUP(AU151,'Grade-Percent-GPA'!$E:$F,2,FALSE)+VLOOKUP(AV151,'Grade-Percent-GPA'!$E:$F,2,FALSE)+VLOOKUP(AW151,'Grade-Percent-GPA'!$E:$F,2,FALSE)+VLOOKUP(AX151,'Grade-Percent-GPA'!$E:$F,2,FALSE)+VLOOKUP(AY151,'Grade-Percent-GPA'!$E:$F,2,FALSE)+VLOOKUP(AZ151,'Grade-Percent-GPA'!$E:$F,2,FALSE))/(IF(AS151="",0,1)+IF(AT151="",0,1)+IF(AU151="",0,1)+IF(AV151="",0,1)+IF(AW151="",0,1)+IF(AX151="",0,1)+IF(AY151="",0,1)+IF(AZ151="",0,1)))</f>
        <v/>
      </c>
      <c r="BB151" s="171" t="str">
        <f t="shared" si="6"/>
        <v/>
      </c>
      <c r="BC151" s="171" t="str">
        <f t="shared" si="7"/>
        <v/>
      </c>
      <c r="BD151" s="168"/>
      <c r="BE151" s="169"/>
      <c r="BF151" s="170"/>
      <c r="BG151" s="170"/>
      <c r="BH151" s="170"/>
      <c r="BI151" s="170"/>
      <c r="BJ151" s="170"/>
      <c r="BK151" s="170"/>
      <c r="BL151" s="170"/>
      <c r="BM151" s="170"/>
      <c r="BN151" s="171" t="str">
        <f>IF(AND(BF151="",BG151="",BH151="",BI151="",BJ151="",BK151="",BL151="",BM151=""),"",(VLOOKUP(BF151,'Grade-Percent-GPA'!$E:$F,2,FALSE)+VLOOKUP(BG151,'Grade-Percent-GPA'!$E:$F,2,FALSE)+VLOOKUP(BH151,'Grade-Percent-GPA'!$E:$F,2,FALSE)+VLOOKUP(BI151,'Grade-Percent-GPA'!$E:$F,2,FALSE)+VLOOKUP(BJ151,'Grade-Percent-GPA'!$E:$F,2,FALSE)+VLOOKUP(BK151,'Grade-Percent-GPA'!$E:$F,2,FALSE)+VLOOKUP(BL151,'Grade-Percent-GPA'!$E:$F,2,FALSE)+VLOOKUP(BM151,'Grade-Percent-GPA'!$E:$F,2,FALSE))/(IF(BF151="",0,1)+IF(BG151="",0,1)+IF(BH151="",0,1)+IF(BI151="",0,1)+IF(BJ151="",0,1)+IF(BK151="",0,1)+IF(BL151="",0,1)+IF(BM151="",0,1)))</f>
        <v/>
      </c>
      <c r="BO151" s="171" t="str">
        <f t="shared" si="8"/>
        <v/>
      </c>
      <c r="BP151" s="171" t="str">
        <f t="shared" si="9"/>
        <v/>
      </c>
      <c r="BQ151" s="168"/>
      <c r="BR151" s="169"/>
      <c r="BS151" s="170"/>
      <c r="BT151" s="170"/>
      <c r="BU151" s="170"/>
      <c r="BV151" s="170"/>
      <c r="BW151" s="170"/>
      <c r="BX151" s="170"/>
      <c r="BY151" s="170"/>
      <c r="BZ151" s="170"/>
      <c r="CA151" s="171" t="str">
        <f>IF(AND(BS151="",BT151="",BU151="",BV151="",BW151="",BX151="",BY151="",BZ151=""),"",(VLOOKUP(BS151,'Grade-Percent-GPA'!$E:$F,2,FALSE)+VLOOKUP(BT151,'Grade-Percent-GPA'!$E:$F,2,FALSE)+VLOOKUP(BU151,'Grade-Percent-GPA'!$E:$F,2,FALSE)+VLOOKUP(BV151,'Grade-Percent-GPA'!$E:$F,2,FALSE)+VLOOKUP(BW151,'Grade-Percent-GPA'!$E:$F,2,FALSE)+VLOOKUP(BX151,'Grade-Percent-GPA'!$E:$F,2,FALSE)+VLOOKUP(BY151,'Grade-Percent-GPA'!$E:$F,2,FALSE)+VLOOKUP(BZ151,'Grade-Percent-GPA'!$E:$F,2,FALSE))/(IF(BS151="",0,1)+IF(BT151="",0,1)+IF(BU151="",0,1)+IF(BV151="",0,1)+IF(BW151="",0,1)+IF(BX151="",0,1)+IF(BY151="",0,1)+IF(BZ151="",0,1)))</f>
        <v/>
      </c>
      <c r="CB151" s="171" t="str">
        <f t="shared" si="10"/>
        <v/>
      </c>
      <c r="CC151" s="171" t="str">
        <f t="shared" si="11"/>
        <v/>
      </c>
      <c r="CD151" s="168"/>
      <c r="CE151" s="169"/>
      <c r="CF151" s="170"/>
      <c r="CG151" s="170"/>
      <c r="CH151" s="170"/>
      <c r="CI151" s="170"/>
      <c r="CJ151" s="170"/>
      <c r="CK151" s="170"/>
      <c r="CL151" s="170"/>
      <c r="CM151" s="170"/>
      <c r="CN151" s="171" t="str">
        <f>IF(AND(CF151="",CG151="",CH151="",CI151="",CJ151="",CK151="",CL151="",CM151=""),"",(VLOOKUP(CF151,'Grade-Percent-GPA'!$E:$F,2,FALSE)+VLOOKUP(CG151,'Grade-Percent-GPA'!$E:$F,2,FALSE)+VLOOKUP(CH151,'Grade-Percent-GPA'!$E:$F,2,FALSE)+VLOOKUP(CI151,'Grade-Percent-GPA'!$E:$F,2,FALSE)+VLOOKUP(CJ151,'Grade-Percent-GPA'!$E:$F,2,FALSE)+VLOOKUP(CK151,'Grade-Percent-GPA'!$E:$F,2,FALSE)+VLOOKUP(CL151,'Grade-Percent-GPA'!$E:$F,2,FALSE)+VLOOKUP(CM151,'Grade-Percent-GPA'!$E:$F,2,FALSE))/(IF(CF151="",0,1)+IF(CG151="",0,1)+IF(CH151="",0,1)+IF(CI151="",0,1)+IF(CJ151="",0,1)+IF(CK151="",0,1)+IF(CL151="",0,1)+IF(CM151="",0,1)))</f>
        <v/>
      </c>
      <c r="CO151" s="171" t="str">
        <f t="shared" si="12"/>
        <v/>
      </c>
      <c r="CP151" s="171" t="str">
        <f t="shared" si="13"/>
        <v/>
      </c>
      <c r="CQ151" s="168"/>
      <c r="CR151" s="169"/>
      <c r="CS151" s="170"/>
      <c r="CT151" s="170"/>
      <c r="CU151" s="170"/>
      <c r="CV151" s="170"/>
      <c r="CW151" s="170"/>
      <c r="CX151" s="170"/>
      <c r="CY151" s="170"/>
      <c r="CZ151" s="170"/>
      <c r="DA151" s="171" t="str">
        <f>IF(AND(CS151="",CT151="",CU151="",CV151="",CW151="",CX151="",CY151="",CZ151=""),"",(VLOOKUP(CS151,'Grade-Percent-GPA'!$E:$F,2,FALSE)+VLOOKUP(CT151,'Grade-Percent-GPA'!$E:$F,2,FALSE)+VLOOKUP(CU151,'Grade-Percent-GPA'!$E:$F,2,FALSE)+VLOOKUP(CV151,'Grade-Percent-GPA'!$E:$F,2,FALSE)+VLOOKUP(CW151,'Grade-Percent-GPA'!$E:$F,2,FALSE)+VLOOKUP(CX151,'Grade-Percent-GPA'!$E:$F,2,FALSE)+VLOOKUP(CY151,'Grade-Percent-GPA'!$E:$F,2,FALSE)+VLOOKUP(CZ151,'Grade-Percent-GPA'!$E:$F,2,FALSE))/(IF(CS151="",0,1)+IF(CT151="",0,1)+IF(CU151="",0,1)+IF(CV151="",0,1)+IF(CW151="",0,1)+IF(CX151="",0,1)+IF(CY151="",0,1)+IF(CZ151="",0,1)))</f>
        <v/>
      </c>
      <c r="DB151" s="171" t="str">
        <f t="shared" si="14"/>
        <v/>
      </c>
      <c r="DC151" s="171" t="str">
        <f t="shared" si="15"/>
        <v/>
      </c>
    </row>
    <row r="152" spans="1:107" ht="14.25" customHeight="1" x14ac:dyDescent="0.3">
      <c r="A152" s="167"/>
      <c r="B152" s="110"/>
      <c r="C152" s="110"/>
      <c r="D152" s="168"/>
      <c r="E152" s="169"/>
      <c r="F152" s="170"/>
      <c r="G152" s="170"/>
      <c r="H152" s="170"/>
      <c r="I152" s="170"/>
      <c r="J152" s="170"/>
      <c r="K152" s="170"/>
      <c r="L152" s="170"/>
      <c r="M152" s="170"/>
      <c r="N152" s="171" t="str">
        <f>IF(AND(F152="",G152="",H152="",I152="",J152="",K152="",L152="",M152=""),"",(VLOOKUP(F152,'Grade-Percent-GPA'!$E:$F,2,FALSE)+VLOOKUP(G152,'Grade-Percent-GPA'!$E:$F,2,FALSE)+VLOOKUP(H152,'Grade-Percent-GPA'!$E:$F,2,FALSE)+VLOOKUP(I152,'Grade-Percent-GPA'!$E:$F,2,FALSE)+VLOOKUP(J152,'Grade-Percent-GPA'!$E:$F,2,FALSE)+VLOOKUP(K152,'Grade-Percent-GPA'!$E:$F,2,FALSE)+VLOOKUP(L152,'Grade-Percent-GPA'!$E:$F,2,FALSE)+VLOOKUP(M152,'Grade-Percent-GPA'!$E:$F,2,FALSE))/(IF(F152="",0,1)+IF(G152="",0,1)+IF(H152="",0,1)+IF(I152="",0,1)+IF(J152="",0,1)+IF(K152="",0,1)+IF(L152="",0,1)+IF(M152="",0,1)))</f>
        <v/>
      </c>
      <c r="O152" s="171" t="str">
        <f t="shared" si="0"/>
        <v/>
      </c>
      <c r="P152" s="171" t="str">
        <f t="shared" si="1"/>
        <v/>
      </c>
      <c r="Q152" s="168"/>
      <c r="R152" s="169"/>
      <c r="S152" s="170"/>
      <c r="T152" s="170"/>
      <c r="U152" s="170"/>
      <c r="V152" s="170"/>
      <c r="W152" s="170"/>
      <c r="X152" s="170"/>
      <c r="Y152" s="170"/>
      <c r="Z152" s="170"/>
      <c r="AA152" s="171" t="str">
        <f>IF(AND(S152="",T152="",U152="",V152="",W152="",X152="",Y152="",Z152=""),"",(VLOOKUP(S152,'Grade-Percent-GPA'!$E:$F,2,FALSE)+VLOOKUP(T152,'Grade-Percent-GPA'!$E:$F,2,FALSE)+VLOOKUP(U152,'Grade-Percent-GPA'!$E:$F,2,FALSE)+VLOOKUP(V152,'Grade-Percent-GPA'!$E:$F,2,FALSE)+VLOOKUP(W152,'Grade-Percent-GPA'!$E:$F,2,FALSE)+VLOOKUP(X152,'Grade-Percent-GPA'!$E:$F,2,FALSE)+VLOOKUP(Y152,'Grade-Percent-GPA'!$E:$F,2,FALSE)+VLOOKUP(Z152,'Grade-Percent-GPA'!$E:$F,2,FALSE))/(IF(S152="",0,1)+IF(T152="",0,1)+IF(U152="",0,1)+IF(V152="",0,1)+IF(W152="",0,1)+IF(X152="",0,1)+IF(Y152="",0,1)+IF(Z152="",0,1)))</f>
        <v/>
      </c>
      <c r="AB152" s="171" t="str">
        <f t="shared" si="2"/>
        <v/>
      </c>
      <c r="AC152" s="171" t="str">
        <f t="shared" si="3"/>
        <v/>
      </c>
      <c r="AD152" s="168"/>
      <c r="AE152" s="169"/>
      <c r="AF152" s="170"/>
      <c r="AG152" s="170"/>
      <c r="AH152" s="170"/>
      <c r="AI152" s="170"/>
      <c r="AJ152" s="170"/>
      <c r="AK152" s="170"/>
      <c r="AL152" s="170"/>
      <c r="AM152" s="170"/>
      <c r="AN152" s="171" t="str">
        <f>IF(AND(AF152="",AG152="",AH152="",AI152="",AJ152="",AK152="",AL152="",AM152=""),"",(VLOOKUP(AF152,'Grade-Percent-GPA'!$E:$F,2,FALSE)+VLOOKUP(AG152,'Grade-Percent-GPA'!$E:$F,2,FALSE)+VLOOKUP(AH152,'Grade-Percent-GPA'!$E:$F,2,FALSE)+VLOOKUP(AI152,'Grade-Percent-GPA'!$E:$F,2,FALSE)+VLOOKUP(AJ152,'Grade-Percent-GPA'!$E:$F,2,FALSE)+VLOOKUP(AK152,'Grade-Percent-GPA'!$E:$F,2,FALSE)+VLOOKUP(AL152,'Grade-Percent-GPA'!$E:$F,2,FALSE)+VLOOKUP(AM152,'Grade-Percent-GPA'!$E:$F,2,FALSE))/(IF(AF152="",0,1)+IF(AG152="",0,1)+IF(AH152="",0,1)+IF(AI152="",0,1)+IF(AJ152="",0,1)+IF(AK152="",0,1)+IF(AL152="",0,1)+IF(AM152="",0,1)))</f>
        <v/>
      </c>
      <c r="AO152" s="171" t="str">
        <f t="shared" si="4"/>
        <v/>
      </c>
      <c r="AP152" s="171" t="str">
        <f t="shared" si="5"/>
        <v/>
      </c>
      <c r="AQ152" s="168"/>
      <c r="AR152" s="169"/>
      <c r="AS152" s="170"/>
      <c r="AT152" s="170"/>
      <c r="AU152" s="170"/>
      <c r="AV152" s="170"/>
      <c r="AW152" s="170"/>
      <c r="AX152" s="170"/>
      <c r="AY152" s="170"/>
      <c r="AZ152" s="170"/>
      <c r="BA152" s="171" t="str">
        <f>IF(AND(AS152="",AT152="",AU152="",AV152="",AW152="",AX152="",AY152="",AZ152=""),"",(VLOOKUP(AS152,'Grade-Percent-GPA'!$E:$F,2,FALSE)+VLOOKUP(AT152,'Grade-Percent-GPA'!$E:$F,2,FALSE)+VLOOKUP(AU152,'Grade-Percent-GPA'!$E:$F,2,FALSE)+VLOOKUP(AV152,'Grade-Percent-GPA'!$E:$F,2,FALSE)+VLOOKUP(AW152,'Grade-Percent-GPA'!$E:$F,2,FALSE)+VLOOKUP(AX152,'Grade-Percent-GPA'!$E:$F,2,FALSE)+VLOOKUP(AY152,'Grade-Percent-GPA'!$E:$F,2,FALSE)+VLOOKUP(AZ152,'Grade-Percent-GPA'!$E:$F,2,FALSE))/(IF(AS152="",0,1)+IF(AT152="",0,1)+IF(AU152="",0,1)+IF(AV152="",0,1)+IF(AW152="",0,1)+IF(AX152="",0,1)+IF(AY152="",0,1)+IF(AZ152="",0,1)))</f>
        <v/>
      </c>
      <c r="BB152" s="171" t="str">
        <f t="shared" si="6"/>
        <v/>
      </c>
      <c r="BC152" s="171" t="str">
        <f t="shared" si="7"/>
        <v/>
      </c>
      <c r="BD152" s="168"/>
      <c r="BE152" s="169"/>
      <c r="BF152" s="170"/>
      <c r="BG152" s="170"/>
      <c r="BH152" s="170"/>
      <c r="BI152" s="170"/>
      <c r="BJ152" s="170"/>
      <c r="BK152" s="170"/>
      <c r="BL152" s="170"/>
      <c r="BM152" s="170"/>
      <c r="BN152" s="171" t="str">
        <f>IF(AND(BF152="",BG152="",BH152="",BI152="",BJ152="",BK152="",BL152="",BM152=""),"",(VLOOKUP(BF152,'Grade-Percent-GPA'!$E:$F,2,FALSE)+VLOOKUP(BG152,'Grade-Percent-GPA'!$E:$F,2,FALSE)+VLOOKUP(BH152,'Grade-Percent-GPA'!$E:$F,2,FALSE)+VLOOKUP(BI152,'Grade-Percent-GPA'!$E:$F,2,FALSE)+VLOOKUP(BJ152,'Grade-Percent-GPA'!$E:$F,2,FALSE)+VLOOKUP(BK152,'Grade-Percent-GPA'!$E:$F,2,FALSE)+VLOOKUP(BL152,'Grade-Percent-GPA'!$E:$F,2,FALSE)+VLOOKUP(BM152,'Grade-Percent-GPA'!$E:$F,2,FALSE))/(IF(BF152="",0,1)+IF(BG152="",0,1)+IF(BH152="",0,1)+IF(BI152="",0,1)+IF(BJ152="",0,1)+IF(BK152="",0,1)+IF(BL152="",0,1)+IF(BM152="",0,1)))</f>
        <v/>
      </c>
      <c r="BO152" s="171" t="str">
        <f t="shared" si="8"/>
        <v/>
      </c>
      <c r="BP152" s="171" t="str">
        <f t="shared" si="9"/>
        <v/>
      </c>
      <c r="BQ152" s="168"/>
      <c r="BR152" s="169"/>
      <c r="BS152" s="170"/>
      <c r="BT152" s="170"/>
      <c r="BU152" s="170"/>
      <c r="BV152" s="170"/>
      <c r="BW152" s="170"/>
      <c r="BX152" s="170"/>
      <c r="BY152" s="170"/>
      <c r="BZ152" s="170"/>
      <c r="CA152" s="171" t="str">
        <f>IF(AND(BS152="",BT152="",BU152="",BV152="",BW152="",BX152="",BY152="",BZ152=""),"",(VLOOKUP(BS152,'Grade-Percent-GPA'!$E:$F,2,FALSE)+VLOOKUP(BT152,'Grade-Percent-GPA'!$E:$F,2,FALSE)+VLOOKUP(BU152,'Grade-Percent-GPA'!$E:$F,2,FALSE)+VLOOKUP(BV152,'Grade-Percent-GPA'!$E:$F,2,FALSE)+VLOOKUP(BW152,'Grade-Percent-GPA'!$E:$F,2,FALSE)+VLOOKUP(BX152,'Grade-Percent-GPA'!$E:$F,2,FALSE)+VLOOKUP(BY152,'Grade-Percent-GPA'!$E:$F,2,FALSE)+VLOOKUP(BZ152,'Grade-Percent-GPA'!$E:$F,2,FALSE))/(IF(BS152="",0,1)+IF(BT152="",0,1)+IF(BU152="",0,1)+IF(BV152="",0,1)+IF(BW152="",0,1)+IF(BX152="",0,1)+IF(BY152="",0,1)+IF(BZ152="",0,1)))</f>
        <v/>
      </c>
      <c r="CB152" s="171" t="str">
        <f t="shared" si="10"/>
        <v/>
      </c>
      <c r="CC152" s="171" t="str">
        <f t="shared" si="11"/>
        <v/>
      </c>
      <c r="CD152" s="168"/>
      <c r="CE152" s="169"/>
      <c r="CF152" s="170"/>
      <c r="CG152" s="170"/>
      <c r="CH152" s="170"/>
      <c r="CI152" s="170"/>
      <c r="CJ152" s="170"/>
      <c r="CK152" s="170"/>
      <c r="CL152" s="170"/>
      <c r="CM152" s="170"/>
      <c r="CN152" s="171" t="str">
        <f>IF(AND(CF152="",CG152="",CH152="",CI152="",CJ152="",CK152="",CL152="",CM152=""),"",(VLOOKUP(CF152,'Grade-Percent-GPA'!$E:$F,2,FALSE)+VLOOKUP(CG152,'Grade-Percent-GPA'!$E:$F,2,FALSE)+VLOOKUP(CH152,'Grade-Percent-GPA'!$E:$F,2,FALSE)+VLOOKUP(CI152,'Grade-Percent-GPA'!$E:$F,2,FALSE)+VLOOKUP(CJ152,'Grade-Percent-GPA'!$E:$F,2,FALSE)+VLOOKUP(CK152,'Grade-Percent-GPA'!$E:$F,2,FALSE)+VLOOKUP(CL152,'Grade-Percent-GPA'!$E:$F,2,FALSE)+VLOOKUP(CM152,'Grade-Percent-GPA'!$E:$F,2,FALSE))/(IF(CF152="",0,1)+IF(CG152="",0,1)+IF(CH152="",0,1)+IF(CI152="",0,1)+IF(CJ152="",0,1)+IF(CK152="",0,1)+IF(CL152="",0,1)+IF(CM152="",0,1)))</f>
        <v/>
      </c>
      <c r="CO152" s="171" t="str">
        <f t="shared" si="12"/>
        <v/>
      </c>
      <c r="CP152" s="171" t="str">
        <f t="shared" si="13"/>
        <v/>
      </c>
      <c r="CQ152" s="168"/>
      <c r="CR152" s="169"/>
      <c r="CS152" s="170"/>
      <c r="CT152" s="170"/>
      <c r="CU152" s="170"/>
      <c r="CV152" s="170"/>
      <c r="CW152" s="170"/>
      <c r="CX152" s="170"/>
      <c r="CY152" s="170"/>
      <c r="CZ152" s="170"/>
      <c r="DA152" s="171" t="str">
        <f>IF(AND(CS152="",CT152="",CU152="",CV152="",CW152="",CX152="",CY152="",CZ152=""),"",(VLOOKUP(CS152,'Grade-Percent-GPA'!$E:$F,2,FALSE)+VLOOKUP(CT152,'Grade-Percent-GPA'!$E:$F,2,FALSE)+VLOOKUP(CU152,'Grade-Percent-GPA'!$E:$F,2,FALSE)+VLOOKUP(CV152,'Grade-Percent-GPA'!$E:$F,2,FALSE)+VLOOKUP(CW152,'Grade-Percent-GPA'!$E:$F,2,FALSE)+VLOOKUP(CX152,'Grade-Percent-GPA'!$E:$F,2,FALSE)+VLOOKUP(CY152,'Grade-Percent-GPA'!$E:$F,2,FALSE)+VLOOKUP(CZ152,'Grade-Percent-GPA'!$E:$F,2,FALSE))/(IF(CS152="",0,1)+IF(CT152="",0,1)+IF(CU152="",0,1)+IF(CV152="",0,1)+IF(CW152="",0,1)+IF(CX152="",0,1)+IF(CY152="",0,1)+IF(CZ152="",0,1)))</f>
        <v/>
      </c>
      <c r="DB152" s="171" t="str">
        <f t="shared" si="14"/>
        <v/>
      </c>
      <c r="DC152" s="171" t="str">
        <f t="shared" si="15"/>
        <v/>
      </c>
    </row>
    <row r="153" spans="1:107" ht="14.25" customHeight="1" x14ac:dyDescent="0.3">
      <c r="A153" s="167"/>
      <c r="B153" s="110"/>
      <c r="C153" s="110"/>
      <c r="D153" s="168"/>
      <c r="E153" s="169"/>
      <c r="F153" s="170"/>
      <c r="G153" s="170"/>
      <c r="H153" s="170"/>
      <c r="I153" s="170"/>
      <c r="J153" s="170"/>
      <c r="K153" s="170"/>
      <c r="L153" s="170"/>
      <c r="M153" s="170"/>
      <c r="N153" s="171" t="str">
        <f>IF(AND(F153="",G153="",H153="",I153="",J153="",K153="",L153="",M153=""),"",(VLOOKUP(F153,'Grade-Percent-GPA'!$E:$F,2,FALSE)+VLOOKUP(G153,'Grade-Percent-GPA'!$E:$F,2,FALSE)+VLOOKUP(H153,'Grade-Percent-GPA'!$E:$F,2,FALSE)+VLOOKUP(I153,'Grade-Percent-GPA'!$E:$F,2,FALSE)+VLOOKUP(J153,'Grade-Percent-GPA'!$E:$F,2,FALSE)+VLOOKUP(K153,'Grade-Percent-GPA'!$E:$F,2,FALSE)+VLOOKUP(L153,'Grade-Percent-GPA'!$E:$F,2,FALSE)+VLOOKUP(M153,'Grade-Percent-GPA'!$E:$F,2,FALSE))/(IF(F153="",0,1)+IF(G153="",0,1)+IF(H153="",0,1)+IF(I153="",0,1)+IF(J153="",0,1)+IF(K153="",0,1)+IF(L153="",0,1)+IF(M153="",0,1)))</f>
        <v/>
      </c>
      <c r="O153" s="171" t="str">
        <f t="shared" si="0"/>
        <v/>
      </c>
      <c r="P153" s="171" t="str">
        <f t="shared" si="1"/>
        <v/>
      </c>
      <c r="Q153" s="168"/>
      <c r="R153" s="169"/>
      <c r="S153" s="170"/>
      <c r="T153" s="170"/>
      <c r="U153" s="170"/>
      <c r="V153" s="170"/>
      <c r="W153" s="170"/>
      <c r="X153" s="170"/>
      <c r="Y153" s="170"/>
      <c r="Z153" s="170"/>
      <c r="AA153" s="171" t="str">
        <f>IF(AND(S153="",T153="",U153="",V153="",W153="",X153="",Y153="",Z153=""),"",(VLOOKUP(S153,'Grade-Percent-GPA'!$E:$F,2,FALSE)+VLOOKUP(T153,'Grade-Percent-GPA'!$E:$F,2,FALSE)+VLOOKUP(U153,'Grade-Percent-GPA'!$E:$F,2,FALSE)+VLOOKUP(V153,'Grade-Percent-GPA'!$E:$F,2,FALSE)+VLOOKUP(W153,'Grade-Percent-GPA'!$E:$F,2,FALSE)+VLOOKUP(X153,'Grade-Percent-GPA'!$E:$F,2,FALSE)+VLOOKUP(Y153,'Grade-Percent-GPA'!$E:$F,2,FALSE)+VLOOKUP(Z153,'Grade-Percent-GPA'!$E:$F,2,FALSE))/(IF(S153="",0,1)+IF(T153="",0,1)+IF(U153="",0,1)+IF(V153="",0,1)+IF(W153="",0,1)+IF(X153="",0,1)+IF(Y153="",0,1)+IF(Z153="",0,1)))</f>
        <v/>
      </c>
      <c r="AB153" s="171" t="str">
        <f t="shared" si="2"/>
        <v/>
      </c>
      <c r="AC153" s="171" t="str">
        <f t="shared" si="3"/>
        <v/>
      </c>
      <c r="AD153" s="168"/>
      <c r="AE153" s="169"/>
      <c r="AF153" s="170"/>
      <c r="AG153" s="170"/>
      <c r="AH153" s="170"/>
      <c r="AI153" s="170"/>
      <c r="AJ153" s="170"/>
      <c r="AK153" s="170"/>
      <c r="AL153" s="170"/>
      <c r="AM153" s="170"/>
      <c r="AN153" s="171" t="str">
        <f>IF(AND(AF153="",AG153="",AH153="",AI153="",AJ153="",AK153="",AL153="",AM153=""),"",(VLOOKUP(AF153,'Grade-Percent-GPA'!$E:$F,2,FALSE)+VLOOKUP(AG153,'Grade-Percent-GPA'!$E:$F,2,FALSE)+VLOOKUP(AH153,'Grade-Percent-GPA'!$E:$F,2,FALSE)+VLOOKUP(AI153,'Grade-Percent-GPA'!$E:$F,2,FALSE)+VLOOKUP(AJ153,'Grade-Percent-GPA'!$E:$F,2,FALSE)+VLOOKUP(AK153,'Grade-Percent-GPA'!$E:$F,2,FALSE)+VLOOKUP(AL153,'Grade-Percent-GPA'!$E:$F,2,FALSE)+VLOOKUP(AM153,'Grade-Percent-GPA'!$E:$F,2,FALSE))/(IF(AF153="",0,1)+IF(AG153="",0,1)+IF(AH153="",0,1)+IF(AI153="",0,1)+IF(AJ153="",0,1)+IF(AK153="",0,1)+IF(AL153="",0,1)+IF(AM153="",0,1)))</f>
        <v/>
      </c>
      <c r="AO153" s="171" t="str">
        <f t="shared" si="4"/>
        <v/>
      </c>
      <c r="AP153" s="171" t="str">
        <f t="shared" si="5"/>
        <v/>
      </c>
      <c r="AQ153" s="168"/>
      <c r="AR153" s="169"/>
      <c r="AS153" s="170"/>
      <c r="AT153" s="170"/>
      <c r="AU153" s="170"/>
      <c r="AV153" s="170"/>
      <c r="AW153" s="170"/>
      <c r="AX153" s="170"/>
      <c r="AY153" s="170"/>
      <c r="AZ153" s="170"/>
      <c r="BA153" s="171" t="str">
        <f>IF(AND(AS153="",AT153="",AU153="",AV153="",AW153="",AX153="",AY153="",AZ153=""),"",(VLOOKUP(AS153,'Grade-Percent-GPA'!$E:$F,2,FALSE)+VLOOKUP(AT153,'Grade-Percent-GPA'!$E:$F,2,FALSE)+VLOOKUP(AU153,'Grade-Percent-GPA'!$E:$F,2,FALSE)+VLOOKUP(AV153,'Grade-Percent-GPA'!$E:$F,2,FALSE)+VLOOKUP(AW153,'Grade-Percent-GPA'!$E:$F,2,FALSE)+VLOOKUP(AX153,'Grade-Percent-GPA'!$E:$F,2,FALSE)+VLOOKUP(AY153,'Grade-Percent-GPA'!$E:$F,2,FALSE)+VLOOKUP(AZ153,'Grade-Percent-GPA'!$E:$F,2,FALSE))/(IF(AS153="",0,1)+IF(AT153="",0,1)+IF(AU153="",0,1)+IF(AV153="",0,1)+IF(AW153="",0,1)+IF(AX153="",0,1)+IF(AY153="",0,1)+IF(AZ153="",0,1)))</f>
        <v/>
      </c>
      <c r="BB153" s="171" t="str">
        <f t="shared" si="6"/>
        <v/>
      </c>
      <c r="BC153" s="171" t="str">
        <f t="shared" si="7"/>
        <v/>
      </c>
      <c r="BD153" s="168"/>
      <c r="BE153" s="169"/>
      <c r="BF153" s="170"/>
      <c r="BG153" s="170"/>
      <c r="BH153" s="170"/>
      <c r="BI153" s="170"/>
      <c r="BJ153" s="170"/>
      <c r="BK153" s="170"/>
      <c r="BL153" s="170"/>
      <c r="BM153" s="170"/>
      <c r="BN153" s="171" t="str">
        <f>IF(AND(BF153="",BG153="",BH153="",BI153="",BJ153="",BK153="",BL153="",BM153=""),"",(VLOOKUP(BF153,'Grade-Percent-GPA'!$E:$F,2,FALSE)+VLOOKUP(BG153,'Grade-Percent-GPA'!$E:$F,2,FALSE)+VLOOKUP(BH153,'Grade-Percent-GPA'!$E:$F,2,FALSE)+VLOOKUP(BI153,'Grade-Percent-GPA'!$E:$F,2,FALSE)+VLOOKUP(BJ153,'Grade-Percent-GPA'!$E:$F,2,FALSE)+VLOOKUP(BK153,'Grade-Percent-GPA'!$E:$F,2,FALSE)+VLOOKUP(BL153,'Grade-Percent-GPA'!$E:$F,2,FALSE)+VLOOKUP(BM153,'Grade-Percent-GPA'!$E:$F,2,FALSE))/(IF(BF153="",0,1)+IF(BG153="",0,1)+IF(BH153="",0,1)+IF(BI153="",0,1)+IF(BJ153="",0,1)+IF(BK153="",0,1)+IF(BL153="",0,1)+IF(BM153="",0,1)))</f>
        <v/>
      </c>
      <c r="BO153" s="171" t="str">
        <f t="shared" si="8"/>
        <v/>
      </c>
      <c r="BP153" s="171" t="str">
        <f t="shared" si="9"/>
        <v/>
      </c>
      <c r="BQ153" s="168"/>
      <c r="BR153" s="169"/>
      <c r="BS153" s="170"/>
      <c r="BT153" s="170"/>
      <c r="BU153" s="170"/>
      <c r="BV153" s="170"/>
      <c r="BW153" s="170"/>
      <c r="BX153" s="170"/>
      <c r="BY153" s="170"/>
      <c r="BZ153" s="170"/>
      <c r="CA153" s="171" t="str">
        <f>IF(AND(BS153="",BT153="",BU153="",BV153="",BW153="",BX153="",BY153="",BZ153=""),"",(VLOOKUP(BS153,'Grade-Percent-GPA'!$E:$F,2,FALSE)+VLOOKUP(BT153,'Grade-Percent-GPA'!$E:$F,2,FALSE)+VLOOKUP(BU153,'Grade-Percent-GPA'!$E:$F,2,FALSE)+VLOOKUP(BV153,'Grade-Percent-GPA'!$E:$F,2,FALSE)+VLOOKUP(BW153,'Grade-Percent-GPA'!$E:$F,2,FALSE)+VLOOKUP(BX153,'Grade-Percent-GPA'!$E:$F,2,FALSE)+VLOOKUP(BY153,'Grade-Percent-GPA'!$E:$F,2,FALSE)+VLOOKUP(BZ153,'Grade-Percent-GPA'!$E:$F,2,FALSE))/(IF(BS153="",0,1)+IF(BT153="",0,1)+IF(BU153="",0,1)+IF(BV153="",0,1)+IF(BW153="",0,1)+IF(BX153="",0,1)+IF(BY153="",0,1)+IF(BZ153="",0,1)))</f>
        <v/>
      </c>
      <c r="CB153" s="171" t="str">
        <f t="shared" si="10"/>
        <v/>
      </c>
      <c r="CC153" s="171" t="str">
        <f t="shared" si="11"/>
        <v/>
      </c>
      <c r="CD153" s="168"/>
      <c r="CE153" s="169"/>
      <c r="CF153" s="170"/>
      <c r="CG153" s="170"/>
      <c r="CH153" s="170"/>
      <c r="CI153" s="170"/>
      <c r="CJ153" s="170"/>
      <c r="CK153" s="170"/>
      <c r="CL153" s="170"/>
      <c r="CM153" s="170"/>
      <c r="CN153" s="171" t="str">
        <f>IF(AND(CF153="",CG153="",CH153="",CI153="",CJ153="",CK153="",CL153="",CM153=""),"",(VLOOKUP(CF153,'Grade-Percent-GPA'!$E:$F,2,FALSE)+VLOOKUP(CG153,'Grade-Percent-GPA'!$E:$F,2,FALSE)+VLOOKUP(CH153,'Grade-Percent-GPA'!$E:$F,2,FALSE)+VLOOKUP(CI153,'Grade-Percent-GPA'!$E:$F,2,FALSE)+VLOOKUP(CJ153,'Grade-Percent-GPA'!$E:$F,2,FALSE)+VLOOKUP(CK153,'Grade-Percent-GPA'!$E:$F,2,FALSE)+VLOOKUP(CL153,'Grade-Percent-GPA'!$E:$F,2,FALSE)+VLOOKUP(CM153,'Grade-Percent-GPA'!$E:$F,2,FALSE))/(IF(CF153="",0,1)+IF(CG153="",0,1)+IF(CH153="",0,1)+IF(CI153="",0,1)+IF(CJ153="",0,1)+IF(CK153="",0,1)+IF(CL153="",0,1)+IF(CM153="",0,1)))</f>
        <v/>
      </c>
      <c r="CO153" s="171" t="str">
        <f t="shared" si="12"/>
        <v/>
      </c>
      <c r="CP153" s="171" t="str">
        <f t="shared" si="13"/>
        <v/>
      </c>
      <c r="CQ153" s="168"/>
      <c r="CR153" s="169"/>
      <c r="CS153" s="170"/>
      <c r="CT153" s="170"/>
      <c r="CU153" s="170"/>
      <c r="CV153" s="170"/>
      <c r="CW153" s="170"/>
      <c r="CX153" s="170"/>
      <c r="CY153" s="170"/>
      <c r="CZ153" s="170"/>
      <c r="DA153" s="171" t="str">
        <f>IF(AND(CS153="",CT153="",CU153="",CV153="",CW153="",CX153="",CY153="",CZ153=""),"",(VLOOKUP(CS153,'Grade-Percent-GPA'!$E:$F,2,FALSE)+VLOOKUP(CT153,'Grade-Percent-GPA'!$E:$F,2,FALSE)+VLOOKUP(CU153,'Grade-Percent-GPA'!$E:$F,2,FALSE)+VLOOKUP(CV153,'Grade-Percent-GPA'!$E:$F,2,FALSE)+VLOOKUP(CW153,'Grade-Percent-GPA'!$E:$F,2,FALSE)+VLOOKUP(CX153,'Grade-Percent-GPA'!$E:$F,2,FALSE)+VLOOKUP(CY153,'Grade-Percent-GPA'!$E:$F,2,FALSE)+VLOOKUP(CZ153,'Grade-Percent-GPA'!$E:$F,2,FALSE))/(IF(CS153="",0,1)+IF(CT153="",0,1)+IF(CU153="",0,1)+IF(CV153="",0,1)+IF(CW153="",0,1)+IF(CX153="",0,1)+IF(CY153="",0,1)+IF(CZ153="",0,1)))</f>
        <v/>
      </c>
      <c r="DB153" s="171" t="str">
        <f t="shared" si="14"/>
        <v/>
      </c>
      <c r="DC153" s="171" t="str">
        <f t="shared" si="15"/>
        <v/>
      </c>
    </row>
    <row r="154" spans="1:107" ht="14.25" customHeight="1" x14ac:dyDescent="0.3">
      <c r="A154" s="167"/>
      <c r="B154" s="110"/>
      <c r="C154" s="110"/>
      <c r="D154" s="168"/>
      <c r="E154" s="169"/>
      <c r="F154" s="170"/>
      <c r="G154" s="170"/>
      <c r="H154" s="170"/>
      <c r="I154" s="170"/>
      <c r="J154" s="170"/>
      <c r="K154" s="170"/>
      <c r="L154" s="170"/>
      <c r="M154" s="170"/>
      <c r="N154" s="171" t="str">
        <f>IF(AND(F154="",G154="",H154="",I154="",J154="",K154="",L154="",M154=""),"",(VLOOKUP(F154,'Grade-Percent-GPA'!$E:$F,2,FALSE)+VLOOKUP(G154,'Grade-Percent-GPA'!$E:$F,2,FALSE)+VLOOKUP(H154,'Grade-Percent-GPA'!$E:$F,2,FALSE)+VLOOKUP(I154,'Grade-Percent-GPA'!$E:$F,2,FALSE)+VLOOKUP(J154,'Grade-Percent-GPA'!$E:$F,2,FALSE)+VLOOKUP(K154,'Grade-Percent-GPA'!$E:$F,2,FALSE)+VLOOKUP(L154,'Grade-Percent-GPA'!$E:$F,2,FALSE)+VLOOKUP(M154,'Grade-Percent-GPA'!$E:$F,2,FALSE))/(IF(F154="",0,1)+IF(G154="",0,1)+IF(H154="",0,1)+IF(I154="",0,1)+IF(J154="",0,1)+IF(K154="",0,1)+IF(L154="",0,1)+IF(M154="",0,1)))</f>
        <v/>
      </c>
      <c r="O154" s="171" t="str">
        <f t="shared" si="0"/>
        <v/>
      </c>
      <c r="P154" s="171" t="str">
        <f t="shared" si="1"/>
        <v/>
      </c>
      <c r="Q154" s="168"/>
      <c r="R154" s="169"/>
      <c r="S154" s="170"/>
      <c r="T154" s="170"/>
      <c r="U154" s="170"/>
      <c r="V154" s="170"/>
      <c r="W154" s="170"/>
      <c r="X154" s="170"/>
      <c r="Y154" s="170"/>
      <c r="Z154" s="170"/>
      <c r="AA154" s="171" t="str">
        <f>IF(AND(S154="",T154="",U154="",V154="",W154="",X154="",Y154="",Z154=""),"",(VLOOKUP(S154,'Grade-Percent-GPA'!$E:$F,2,FALSE)+VLOOKUP(T154,'Grade-Percent-GPA'!$E:$F,2,FALSE)+VLOOKUP(U154,'Grade-Percent-GPA'!$E:$F,2,FALSE)+VLOOKUP(V154,'Grade-Percent-GPA'!$E:$F,2,FALSE)+VLOOKUP(W154,'Grade-Percent-GPA'!$E:$F,2,FALSE)+VLOOKUP(X154,'Grade-Percent-GPA'!$E:$F,2,FALSE)+VLOOKUP(Y154,'Grade-Percent-GPA'!$E:$F,2,FALSE)+VLOOKUP(Z154,'Grade-Percent-GPA'!$E:$F,2,FALSE))/(IF(S154="",0,1)+IF(T154="",0,1)+IF(U154="",0,1)+IF(V154="",0,1)+IF(W154="",0,1)+IF(X154="",0,1)+IF(Y154="",0,1)+IF(Z154="",0,1)))</f>
        <v/>
      </c>
      <c r="AB154" s="171" t="str">
        <f t="shared" si="2"/>
        <v/>
      </c>
      <c r="AC154" s="171" t="str">
        <f t="shared" si="3"/>
        <v/>
      </c>
      <c r="AD154" s="168"/>
      <c r="AE154" s="169"/>
      <c r="AF154" s="170"/>
      <c r="AG154" s="170"/>
      <c r="AH154" s="170"/>
      <c r="AI154" s="170"/>
      <c r="AJ154" s="170"/>
      <c r="AK154" s="170"/>
      <c r="AL154" s="170"/>
      <c r="AM154" s="170"/>
      <c r="AN154" s="171" t="str">
        <f>IF(AND(AF154="",AG154="",AH154="",AI154="",AJ154="",AK154="",AL154="",AM154=""),"",(VLOOKUP(AF154,'Grade-Percent-GPA'!$E:$F,2,FALSE)+VLOOKUP(AG154,'Grade-Percent-GPA'!$E:$F,2,FALSE)+VLOOKUP(AH154,'Grade-Percent-GPA'!$E:$F,2,FALSE)+VLOOKUP(AI154,'Grade-Percent-GPA'!$E:$F,2,FALSE)+VLOOKUP(AJ154,'Grade-Percent-GPA'!$E:$F,2,FALSE)+VLOOKUP(AK154,'Grade-Percent-GPA'!$E:$F,2,FALSE)+VLOOKUP(AL154,'Grade-Percent-GPA'!$E:$F,2,FALSE)+VLOOKUP(AM154,'Grade-Percent-GPA'!$E:$F,2,FALSE))/(IF(AF154="",0,1)+IF(AG154="",0,1)+IF(AH154="",0,1)+IF(AI154="",0,1)+IF(AJ154="",0,1)+IF(AK154="",0,1)+IF(AL154="",0,1)+IF(AM154="",0,1)))</f>
        <v/>
      </c>
      <c r="AO154" s="171" t="str">
        <f t="shared" si="4"/>
        <v/>
      </c>
      <c r="AP154" s="171" t="str">
        <f t="shared" si="5"/>
        <v/>
      </c>
      <c r="AQ154" s="168"/>
      <c r="AR154" s="169"/>
      <c r="AS154" s="170"/>
      <c r="AT154" s="170"/>
      <c r="AU154" s="170"/>
      <c r="AV154" s="170"/>
      <c r="AW154" s="170"/>
      <c r="AX154" s="170"/>
      <c r="AY154" s="170"/>
      <c r="AZ154" s="170"/>
      <c r="BA154" s="171" t="str">
        <f>IF(AND(AS154="",AT154="",AU154="",AV154="",AW154="",AX154="",AY154="",AZ154=""),"",(VLOOKUP(AS154,'Grade-Percent-GPA'!$E:$F,2,FALSE)+VLOOKUP(AT154,'Grade-Percent-GPA'!$E:$F,2,FALSE)+VLOOKUP(AU154,'Grade-Percent-GPA'!$E:$F,2,FALSE)+VLOOKUP(AV154,'Grade-Percent-GPA'!$E:$F,2,FALSE)+VLOOKUP(AW154,'Grade-Percent-GPA'!$E:$F,2,FALSE)+VLOOKUP(AX154,'Grade-Percent-GPA'!$E:$F,2,FALSE)+VLOOKUP(AY154,'Grade-Percent-GPA'!$E:$F,2,FALSE)+VLOOKUP(AZ154,'Grade-Percent-GPA'!$E:$F,2,FALSE))/(IF(AS154="",0,1)+IF(AT154="",0,1)+IF(AU154="",0,1)+IF(AV154="",0,1)+IF(AW154="",0,1)+IF(AX154="",0,1)+IF(AY154="",0,1)+IF(AZ154="",0,1)))</f>
        <v/>
      </c>
      <c r="BB154" s="171" t="str">
        <f t="shared" si="6"/>
        <v/>
      </c>
      <c r="BC154" s="171" t="str">
        <f t="shared" si="7"/>
        <v/>
      </c>
      <c r="BD154" s="168"/>
      <c r="BE154" s="169"/>
      <c r="BF154" s="170"/>
      <c r="BG154" s="170"/>
      <c r="BH154" s="170"/>
      <c r="BI154" s="170"/>
      <c r="BJ154" s="170"/>
      <c r="BK154" s="170"/>
      <c r="BL154" s="170"/>
      <c r="BM154" s="170"/>
      <c r="BN154" s="171" t="str">
        <f>IF(AND(BF154="",BG154="",BH154="",BI154="",BJ154="",BK154="",BL154="",BM154=""),"",(VLOOKUP(BF154,'Grade-Percent-GPA'!$E:$F,2,FALSE)+VLOOKUP(BG154,'Grade-Percent-GPA'!$E:$F,2,FALSE)+VLOOKUP(BH154,'Grade-Percent-GPA'!$E:$F,2,FALSE)+VLOOKUP(BI154,'Grade-Percent-GPA'!$E:$F,2,FALSE)+VLOOKUP(BJ154,'Grade-Percent-GPA'!$E:$F,2,FALSE)+VLOOKUP(BK154,'Grade-Percent-GPA'!$E:$F,2,FALSE)+VLOOKUP(BL154,'Grade-Percent-GPA'!$E:$F,2,FALSE)+VLOOKUP(BM154,'Grade-Percent-GPA'!$E:$F,2,FALSE))/(IF(BF154="",0,1)+IF(BG154="",0,1)+IF(BH154="",0,1)+IF(BI154="",0,1)+IF(BJ154="",0,1)+IF(BK154="",0,1)+IF(BL154="",0,1)+IF(BM154="",0,1)))</f>
        <v/>
      </c>
      <c r="BO154" s="171" t="str">
        <f t="shared" si="8"/>
        <v/>
      </c>
      <c r="BP154" s="171" t="str">
        <f t="shared" si="9"/>
        <v/>
      </c>
      <c r="BQ154" s="168"/>
      <c r="BR154" s="169"/>
      <c r="BS154" s="170"/>
      <c r="BT154" s="170"/>
      <c r="BU154" s="170"/>
      <c r="BV154" s="170"/>
      <c r="BW154" s="170"/>
      <c r="BX154" s="170"/>
      <c r="BY154" s="170"/>
      <c r="BZ154" s="170"/>
      <c r="CA154" s="171" t="str">
        <f>IF(AND(BS154="",BT154="",BU154="",BV154="",BW154="",BX154="",BY154="",BZ154=""),"",(VLOOKUP(BS154,'Grade-Percent-GPA'!$E:$F,2,FALSE)+VLOOKUP(BT154,'Grade-Percent-GPA'!$E:$F,2,FALSE)+VLOOKUP(BU154,'Grade-Percent-GPA'!$E:$F,2,FALSE)+VLOOKUP(BV154,'Grade-Percent-GPA'!$E:$F,2,FALSE)+VLOOKUP(BW154,'Grade-Percent-GPA'!$E:$F,2,FALSE)+VLOOKUP(BX154,'Grade-Percent-GPA'!$E:$F,2,FALSE)+VLOOKUP(BY154,'Grade-Percent-GPA'!$E:$F,2,FALSE)+VLOOKUP(BZ154,'Grade-Percent-GPA'!$E:$F,2,FALSE))/(IF(BS154="",0,1)+IF(BT154="",0,1)+IF(BU154="",0,1)+IF(BV154="",0,1)+IF(BW154="",0,1)+IF(BX154="",0,1)+IF(BY154="",0,1)+IF(BZ154="",0,1)))</f>
        <v/>
      </c>
      <c r="CB154" s="171" t="str">
        <f t="shared" si="10"/>
        <v/>
      </c>
      <c r="CC154" s="171" t="str">
        <f t="shared" si="11"/>
        <v/>
      </c>
      <c r="CD154" s="168"/>
      <c r="CE154" s="169"/>
      <c r="CF154" s="170"/>
      <c r="CG154" s="170"/>
      <c r="CH154" s="170"/>
      <c r="CI154" s="170"/>
      <c r="CJ154" s="170"/>
      <c r="CK154" s="170"/>
      <c r="CL154" s="170"/>
      <c r="CM154" s="170"/>
      <c r="CN154" s="171" t="str">
        <f>IF(AND(CF154="",CG154="",CH154="",CI154="",CJ154="",CK154="",CL154="",CM154=""),"",(VLOOKUP(CF154,'Grade-Percent-GPA'!$E:$F,2,FALSE)+VLOOKUP(CG154,'Grade-Percent-GPA'!$E:$F,2,FALSE)+VLOOKUP(CH154,'Grade-Percent-GPA'!$E:$F,2,FALSE)+VLOOKUP(CI154,'Grade-Percent-GPA'!$E:$F,2,FALSE)+VLOOKUP(CJ154,'Grade-Percent-GPA'!$E:$F,2,FALSE)+VLOOKUP(CK154,'Grade-Percent-GPA'!$E:$F,2,FALSE)+VLOOKUP(CL154,'Grade-Percent-GPA'!$E:$F,2,FALSE)+VLOOKUP(CM154,'Grade-Percent-GPA'!$E:$F,2,FALSE))/(IF(CF154="",0,1)+IF(CG154="",0,1)+IF(CH154="",0,1)+IF(CI154="",0,1)+IF(CJ154="",0,1)+IF(CK154="",0,1)+IF(CL154="",0,1)+IF(CM154="",0,1)))</f>
        <v/>
      </c>
      <c r="CO154" s="171" t="str">
        <f t="shared" si="12"/>
        <v/>
      </c>
      <c r="CP154" s="171" t="str">
        <f t="shared" si="13"/>
        <v/>
      </c>
      <c r="CQ154" s="168"/>
      <c r="CR154" s="169"/>
      <c r="CS154" s="170"/>
      <c r="CT154" s="170"/>
      <c r="CU154" s="170"/>
      <c r="CV154" s="170"/>
      <c r="CW154" s="170"/>
      <c r="CX154" s="170"/>
      <c r="CY154" s="170"/>
      <c r="CZ154" s="170"/>
      <c r="DA154" s="171" t="str">
        <f>IF(AND(CS154="",CT154="",CU154="",CV154="",CW154="",CX154="",CY154="",CZ154=""),"",(VLOOKUP(CS154,'Grade-Percent-GPA'!$E:$F,2,FALSE)+VLOOKUP(CT154,'Grade-Percent-GPA'!$E:$F,2,FALSE)+VLOOKUP(CU154,'Grade-Percent-GPA'!$E:$F,2,FALSE)+VLOOKUP(CV154,'Grade-Percent-GPA'!$E:$F,2,FALSE)+VLOOKUP(CW154,'Grade-Percent-GPA'!$E:$F,2,FALSE)+VLOOKUP(CX154,'Grade-Percent-GPA'!$E:$F,2,FALSE)+VLOOKUP(CY154,'Grade-Percent-GPA'!$E:$F,2,FALSE)+VLOOKUP(CZ154,'Grade-Percent-GPA'!$E:$F,2,FALSE))/(IF(CS154="",0,1)+IF(CT154="",0,1)+IF(CU154="",0,1)+IF(CV154="",0,1)+IF(CW154="",0,1)+IF(CX154="",0,1)+IF(CY154="",0,1)+IF(CZ154="",0,1)))</f>
        <v/>
      </c>
      <c r="DB154" s="171" t="str">
        <f t="shared" si="14"/>
        <v/>
      </c>
      <c r="DC154" s="171" t="str">
        <f t="shared" si="15"/>
        <v/>
      </c>
    </row>
    <row r="155" spans="1:107" ht="14.25" customHeight="1" x14ac:dyDescent="0.3">
      <c r="A155" s="167"/>
      <c r="B155" s="110"/>
      <c r="C155" s="110"/>
      <c r="D155" s="168"/>
      <c r="E155" s="169"/>
      <c r="F155" s="170"/>
      <c r="G155" s="170"/>
      <c r="H155" s="170"/>
      <c r="I155" s="170"/>
      <c r="J155" s="170"/>
      <c r="K155" s="170"/>
      <c r="L155" s="170"/>
      <c r="M155" s="170"/>
      <c r="N155" s="171" t="str">
        <f>IF(AND(F155="",G155="",H155="",I155="",J155="",K155="",L155="",M155=""),"",(VLOOKUP(F155,'Grade-Percent-GPA'!$E:$F,2,FALSE)+VLOOKUP(G155,'Grade-Percent-GPA'!$E:$F,2,FALSE)+VLOOKUP(H155,'Grade-Percent-GPA'!$E:$F,2,FALSE)+VLOOKUP(I155,'Grade-Percent-GPA'!$E:$F,2,FALSE)+VLOOKUP(J155,'Grade-Percent-GPA'!$E:$F,2,FALSE)+VLOOKUP(K155,'Grade-Percent-GPA'!$E:$F,2,FALSE)+VLOOKUP(L155,'Grade-Percent-GPA'!$E:$F,2,FALSE)+VLOOKUP(M155,'Grade-Percent-GPA'!$E:$F,2,FALSE))/(IF(F155="",0,1)+IF(G155="",0,1)+IF(H155="",0,1)+IF(I155="",0,1)+IF(J155="",0,1)+IF(K155="",0,1)+IF(L155="",0,1)+IF(M155="",0,1)))</f>
        <v/>
      </c>
      <c r="O155" s="171" t="str">
        <f t="shared" si="0"/>
        <v/>
      </c>
      <c r="P155" s="171" t="str">
        <f t="shared" si="1"/>
        <v/>
      </c>
      <c r="Q155" s="168"/>
      <c r="R155" s="169"/>
      <c r="S155" s="170"/>
      <c r="T155" s="170"/>
      <c r="U155" s="170"/>
      <c r="V155" s="170"/>
      <c r="W155" s="170"/>
      <c r="X155" s="170"/>
      <c r="Y155" s="170"/>
      <c r="Z155" s="170"/>
      <c r="AA155" s="171" t="str">
        <f>IF(AND(S155="",T155="",U155="",V155="",W155="",X155="",Y155="",Z155=""),"",(VLOOKUP(S155,'Grade-Percent-GPA'!$E:$F,2,FALSE)+VLOOKUP(T155,'Grade-Percent-GPA'!$E:$F,2,FALSE)+VLOOKUP(U155,'Grade-Percent-GPA'!$E:$F,2,FALSE)+VLOOKUP(V155,'Grade-Percent-GPA'!$E:$F,2,FALSE)+VLOOKUP(W155,'Grade-Percent-GPA'!$E:$F,2,FALSE)+VLOOKUP(X155,'Grade-Percent-GPA'!$E:$F,2,FALSE)+VLOOKUP(Y155,'Grade-Percent-GPA'!$E:$F,2,FALSE)+VLOOKUP(Z155,'Grade-Percent-GPA'!$E:$F,2,FALSE))/(IF(S155="",0,1)+IF(T155="",0,1)+IF(U155="",0,1)+IF(V155="",0,1)+IF(W155="",0,1)+IF(X155="",0,1)+IF(Y155="",0,1)+IF(Z155="",0,1)))</f>
        <v/>
      </c>
      <c r="AB155" s="171" t="str">
        <f t="shared" si="2"/>
        <v/>
      </c>
      <c r="AC155" s="171" t="str">
        <f t="shared" si="3"/>
        <v/>
      </c>
      <c r="AD155" s="168"/>
      <c r="AE155" s="169"/>
      <c r="AF155" s="170"/>
      <c r="AG155" s="170"/>
      <c r="AH155" s="170"/>
      <c r="AI155" s="170"/>
      <c r="AJ155" s="170"/>
      <c r="AK155" s="170"/>
      <c r="AL155" s="170"/>
      <c r="AM155" s="170"/>
      <c r="AN155" s="171" t="str">
        <f>IF(AND(AF155="",AG155="",AH155="",AI155="",AJ155="",AK155="",AL155="",AM155=""),"",(VLOOKUP(AF155,'Grade-Percent-GPA'!$E:$F,2,FALSE)+VLOOKUP(AG155,'Grade-Percent-GPA'!$E:$F,2,FALSE)+VLOOKUP(AH155,'Grade-Percent-GPA'!$E:$F,2,FALSE)+VLOOKUP(AI155,'Grade-Percent-GPA'!$E:$F,2,FALSE)+VLOOKUP(AJ155,'Grade-Percent-GPA'!$E:$F,2,FALSE)+VLOOKUP(AK155,'Grade-Percent-GPA'!$E:$F,2,FALSE)+VLOOKUP(AL155,'Grade-Percent-GPA'!$E:$F,2,FALSE)+VLOOKUP(AM155,'Grade-Percent-GPA'!$E:$F,2,FALSE))/(IF(AF155="",0,1)+IF(AG155="",0,1)+IF(AH155="",0,1)+IF(AI155="",0,1)+IF(AJ155="",0,1)+IF(AK155="",0,1)+IF(AL155="",0,1)+IF(AM155="",0,1)))</f>
        <v/>
      </c>
      <c r="AO155" s="171" t="str">
        <f t="shared" si="4"/>
        <v/>
      </c>
      <c r="AP155" s="171" t="str">
        <f t="shared" si="5"/>
        <v/>
      </c>
      <c r="AQ155" s="168"/>
      <c r="AR155" s="169"/>
      <c r="AS155" s="170"/>
      <c r="AT155" s="170"/>
      <c r="AU155" s="170"/>
      <c r="AV155" s="170"/>
      <c r="AW155" s="170"/>
      <c r="AX155" s="170"/>
      <c r="AY155" s="170"/>
      <c r="AZ155" s="170"/>
      <c r="BA155" s="171" t="str">
        <f>IF(AND(AS155="",AT155="",AU155="",AV155="",AW155="",AX155="",AY155="",AZ155=""),"",(VLOOKUP(AS155,'Grade-Percent-GPA'!$E:$F,2,FALSE)+VLOOKUP(AT155,'Grade-Percent-GPA'!$E:$F,2,FALSE)+VLOOKUP(AU155,'Grade-Percent-GPA'!$E:$F,2,FALSE)+VLOOKUP(AV155,'Grade-Percent-GPA'!$E:$F,2,FALSE)+VLOOKUP(AW155,'Grade-Percent-GPA'!$E:$F,2,FALSE)+VLOOKUP(AX155,'Grade-Percent-GPA'!$E:$F,2,FALSE)+VLOOKUP(AY155,'Grade-Percent-GPA'!$E:$F,2,FALSE)+VLOOKUP(AZ155,'Grade-Percent-GPA'!$E:$F,2,FALSE))/(IF(AS155="",0,1)+IF(AT155="",0,1)+IF(AU155="",0,1)+IF(AV155="",0,1)+IF(AW155="",0,1)+IF(AX155="",0,1)+IF(AY155="",0,1)+IF(AZ155="",0,1)))</f>
        <v/>
      </c>
      <c r="BB155" s="171" t="str">
        <f t="shared" si="6"/>
        <v/>
      </c>
      <c r="BC155" s="171" t="str">
        <f t="shared" si="7"/>
        <v/>
      </c>
      <c r="BD155" s="168"/>
      <c r="BE155" s="169"/>
      <c r="BF155" s="170"/>
      <c r="BG155" s="170"/>
      <c r="BH155" s="170"/>
      <c r="BI155" s="170"/>
      <c r="BJ155" s="170"/>
      <c r="BK155" s="170"/>
      <c r="BL155" s="170"/>
      <c r="BM155" s="170"/>
      <c r="BN155" s="171" t="str">
        <f>IF(AND(BF155="",BG155="",BH155="",BI155="",BJ155="",BK155="",BL155="",BM155=""),"",(VLOOKUP(BF155,'Grade-Percent-GPA'!$E:$F,2,FALSE)+VLOOKUP(BG155,'Grade-Percent-GPA'!$E:$F,2,FALSE)+VLOOKUP(BH155,'Grade-Percent-GPA'!$E:$F,2,FALSE)+VLOOKUP(BI155,'Grade-Percent-GPA'!$E:$F,2,FALSE)+VLOOKUP(BJ155,'Grade-Percent-GPA'!$E:$F,2,FALSE)+VLOOKUP(BK155,'Grade-Percent-GPA'!$E:$F,2,FALSE)+VLOOKUP(BL155,'Grade-Percent-GPA'!$E:$F,2,FALSE)+VLOOKUP(BM155,'Grade-Percent-GPA'!$E:$F,2,FALSE))/(IF(BF155="",0,1)+IF(BG155="",0,1)+IF(BH155="",0,1)+IF(BI155="",0,1)+IF(BJ155="",0,1)+IF(BK155="",0,1)+IF(BL155="",0,1)+IF(BM155="",0,1)))</f>
        <v/>
      </c>
      <c r="BO155" s="171" t="str">
        <f t="shared" si="8"/>
        <v/>
      </c>
      <c r="BP155" s="171" t="str">
        <f t="shared" si="9"/>
        <v/>
      </c>
      <c r="BQ155" s="168"/>
      <c r="BR155" s="169"/>
      <c r="BS155" s="170"/>
      <c r="BT155" s="170"/>
      <c r="BU155" s="170"/>
      <c r="BV155" s="170"/>
      <c r="BW155" s="170"/>
      <c r="BX155" s="170"/>
      <c r="BY155" s="170"/>
      <c r="BZ155" s="170"/>
      <c r="CA155" s="171" t="str">
        <f>IF(AND(BS155="",BT155="",BU155="",BV155="",BW155="",BX155="",BY155="",BZ155=""),"",(VLOOKUP(BS155,'Grade-Percent-GPA'!$E:$F,2,FALSE)+VLOOKUP(BT155,'Grade-Percent-GPA'!$E:$F,2,FALSE)+VLOOKUP(BU155,'Grade-Percent-GPA'!$E:$F,2,FALSE)+VLOOKUP(BV155,'Grade-Percent-GPA'!$E:$F,2,FALSE)+VLOOKUP(BW155,'Grade-Percent-GPA'!$E:$F,2,FALSE)+VLOOKUP(BX155,'Grade-Percent-GPA'!$E:$F,2,FALSE)+VLOOKUP(BY155,'Grade-Percent-GPA'!$E:$F,2,FALSE)+VLOOKUP(BZ155,'Grade-Percent-GPA'!$E:$F,2,FALSE))/(IF(BS155="",0,1)+IF(BT155="",0,1)+IF(BU155="",0,1)+IF(BV155="",0,1)+IF(BW155="",0,1)+IF(BX155="",0,1)+IF(BY155="",0,1)+IF(BZ155="",0,1)))</f>
        <v/>
      </c>
      <c r="CB155" s="171" t="str">
        <f t="shared" si="10"/>
        <v/>
      </c>
      <c r="CC155" s="171" t="str">
        <f t="shared" si="11"/>
        <v/>
      </c>
      <c r="CD155" s="168"/>
      <c r="CE155" s="169"/>
      <c r="CF155" s="170"/>
      <c r="CG155" s="170"/>
      <c r="CH155" s="170"/>
      <c r="CI155" s="170"/>
      <c r="CJ155" s="170"/>
      <c r="CK155" s="170"/>
      <c r="CL155" s="170"/>
      <c r="CM155" s="170"/>
      <c r="CN155" s="171" t="str">
        <f>IF(AND(CF155="",CG155="",CH155="",CI155="",CJ155="",CK155="",CL155="",CM155=""),"",(VLOOKUP(CF155,'Grade-Percent-GPA'!$E:$F,2,FALSE)+VLOOKUP(CG155,'Grade-Percent-GPA'!$E:$F,2,FALSE)+VLOOKUP(CH155,'Grade-Percent-GPA'!$E:$F,2,FALSE)+VLOOKUP(CI155,'Grade-Percent-GPA'!$E:$F,2,FALSE)+VLOOKUP(CJ155,'Grade-Percent-GPA'!$E:$F,2,FALSE)+VLOOKUP(CK155,'Grade-Percent-GPA'!$E:$F,2,FALSE)+VLOOKUP(CL155,'Grade-Percent-GPA'!$E:$F,2,FALSE)+VLOOKUP(CM155,'Grade-Percent-GPA'!$E:$F,2,FALSE))/(IF(CF155="",0,1)+IF(CG155="",0,1)+IF(CH155="",0,1)+IF(CI155="",0,1)+IF(CJ155="",0,1)+IF(CK155="",0,1)+IF(CL155="",0,1)+IF(CM155="",0,1)))</f>
        <v/>
      </c>
      <c r="CO155" s="171" t="str">
        <f t="shared" si="12"/>
        <v/>
      </c>
      <c r="CP155" s="171" t="str">
        <f t="shared" si="13"/>
        <v/>
      </c>
      <c r="CQ155" s="168"/>
      <c r="CR155" s="169"/>
      <c r="CS155" s="170"/>
      <c r="CT155" s="170"/>
      <c r="CU155" s="170"/>
      <c r="CV155" s="170"/>
      <c r="CW155" s="170"/>
      <c r="CX155" s="170"/>
      <c r="CY155" s="170"/>
      <c r="CZ155" s="170"/>
      <c r="DA155" s="171" t="str">
        <f>IF(AND(CS155="",CT155="",CU155="",CV155="",CW155="",CX155="",CY155="",CZ155=""),"",(VLOOKUP(CS155,'Grade-Percent-GPA'!$E:$F,2,FALSE)+VLOOKUP(CT155,'Grade-Percent-GPA'!$E:$F,2,FALSE)+VLOOKUP(CU155,'Grade-Percent-GPA'!$E:$F,2,FALSE)+VLOOKUP(CV155,'Grade-Percent-GPA'!$E:$F,2,FALSE)+VLOOKUP(CW155,'Grade-Percent-GPA'!$E:$F,2,FALSE)+VLOOKUP(CX155,'Grade-Percent-GPA'!$E:$F,2,FALSE)+VLOOKUP(CY155,'Grade-Percent-GPA'!$E:$F,2,FALSE)+VLOOKUP(CZ155,'Grade-Percent-GPA'!$E:$F,2,FALSE))/(IF(CS155="",0,1)+IF(CT155="",0,1)+IF(CU155="",0,1)+IF(CV155="",0,1)+IF(CW155="",0,1)+IF(CX155="",0,1)+IF(CY155="",0,1)+IF(CZ155="",0,1)))</f>
        <v/>
      </c>
      <c r="DB155" s="171" t="str">
        <f t="shared" si="14"/>
        <v/>
      </c>
      <c r="DC155" s="171" t="str">
        <f t="shared" si="15"/>
        <v/>
      </c>
    </row>
    <row r="156" spans="1:107" ht="14.25" customHeight="1" x14ac:dyDescent="0.3">
      <c r="A156" s="167"/>
      <c r="B156" s="110"/>
      <c r="C156" s="110"/>
      <c r="D156" s="168"/>
      <c r="E156" s="169"/>
      <c r="F156" s="170"/>
      <c r="G156" s="170"/>
      <c r="H156" s="170"/>
      <c r="I156" s="170"/>
      <c r="J156" s="170"/>
      <c r="K156" s="170"/>
      <c r="L156" s="170"/>
      <c r="M156" s="170"/>
      <c r="N156" s="171" t="str">
        <f>IF(AND(F156="",G156="",H156="",I156="",J156="",K156="",L156="",M156=""),"",(VLOOKUP(F156,'Grade-Percent-GPA'!$E:$F,2,FALSE)+VLOOKUP(G156,'Grade-Percent-GPA'!$E:$F,2,FALSE)+VLOOKUP(H156,'Grade-Percent-GPA'!$E:$F,2,FALSE)+VLOOKUP(I156,'Grade-Percent-GPA'!$E:$F,2,FALSE)+VLOOKUP(J156,'Grade-Percent-GPA'!$E:$F,2,FALSE)+VLOOKUP(K156,'Grade-Percent-GPA'!$E:$F,2,FALSE)+VLOOKUP(L156,'Grade-Percent-GPA'!$E:$F,2,FALSE)+VLOOKUP(M156,'Grade-Percent-GPA'!$E:$F,2,FALSE))/(IF(F156="",0,1)+IF(G156="",0,1)+IF(H156="",0,1)+IF(I156="",0,1)+IF(J156="",0,1)+IF(K156="",0,1)+IF(L156="",0,1)+IF(M156="",0,1)))</f>
        <v/>
      </c>
      <c r="O156" s="171" t="str">
        <f t="shared" si="0"/>
        <v/>
      </c>
      <c r="P156" s="171" t="str">
        <f t="shared" si="1"/>
        <v/>
      </c>
      <c r="Q156" s="168"/>
      <c r="R156" s="169"/>
      <c r="S156" s="170"/>
      <c r="T156" s="170"/>
      <c r="U156" s="170"/>
      <c r="V156" s="170"/>
      <c r="W156" s="170"/>
      <c r="X156" s="170"/>
      <c r="Y156" s="170"/>
      <c r="Z156" s="170"/>
      <c r="AA156" s="171" t="str">
        <f>IF(AND(S156="",T156="",U156="",V156="",W156="",X156="",Y156="",Z156=""),"",(VLOOKUP(S156,'Grade-Percent-GPA'!$E:$F,2,FALSE)+VLOOKUP(T156,'Grade-Percent-GPA'!$E:$F,2,FALSE)+VLOOKUP(U156,'Grade-Percent-GPA'!$E:$F,2,FALSE)+VLOOKUP(V156,'Grade-Percent-GPA'!$E:$F,2,FALSE)+VLOOKUP(W156,'Grade-Percent-GPA'!$E:$F,2,FALSE)+VLOOKUP(X156,'Grade-Percent-GPA'!$E:$F,2,FALSE)+VLOOKUP(Y156,'Grade-Percent-GPA'!$E:$F,2,FALSE)+VLOOKUP(Z156,'Grade-Percent-GPA'!$E:$F,2,FALSE))/(IF(S156="",0,1)+IF(T156="",0,1)+IF(U156="",0,1)+IF(V156="",0,1)+IF(W156="",0,1)+IF(X156="",0,1)+IF(Y156="",0,1)+IF(Z156="",0,1)))</f>
        <v/>
      </c>
      <c r="AB156" s="171" t="str">
        <f t="shared" si="2"/>
        <v/>
      </c>
      <c r="AC156" s="171" t="str">
        <f t="shared" si="3"/>
        <v/>
      </c>
      <c r="AD156" s="168"/>
      <c r="AE156" s="169"/>
      <c r="AF156" s="170"/>
      <c r="AG156" s="170"/>
      <c r="AH156" s="170"/>
      <c r="AI156" s="170"/>
      <c r="AJ156" s="170"/>
      <c r="AK156" s="170"/>
      <c r="AL156" s="170"/>
      <c r="AM156" s="170"/>
      <c r="AN156" s="171" t="str">
        <f>IF(AND(AF156="",AG156="",AH156="",AI156="",AJ156="",AK156="",AL156="",AM156=""),"",(VLOOKUP(AF156,'Grade-Percent-GPA'!$E:$F,2,FALSE)+VLOOKUP(AG156,'Grade-Percent-GPA'!$E:$F,2,FALSE)+VLOOKUP(AH156,'Grade-Percent-GPA'!$E:$F,2,FALSE)+VLOOKUP(AI156,'Grade-Percent-GPA'!$E:$F,2,FALSE)+VLOOKUP(AJ156,'Grade-Percent-GPA'!$E:$F,2,FALSE)+VLOOKUP(AK156,'Grade-Percent-GPA'!$E:$F,2,FALSE)+VLOOKUP(AL156,'Grade-Percent-GPA'!$E:$F,2,FALSE)+VLOOKUP(AM156,'Grade-Percent-GPA'!$E:$F,2,FALSE))/(IF(AF156="",0,1)+IF(AG156="",0,1)+IF(AH156="",0,1)+IF(AI156="",0,1)+IF(AJ156="",0,1)+IF(AK156="",0,1)+IF(AL156="",0,1)+IF(AM156="",0,1)))</f>
        <v/>
      </c>
      <c r="AO156" s="171" t="str">
        <f t="shared" si="4"/>
        <v/>
      </c>
      <c r="AP156" s="171" t="str">
        <f t="shared" si="5"/>
        <v/>
      </c>
      <c r="AQ156" s="168"/>
      <c r="AR156" s="169"/>
      <c r="AS156" s="170"/>
      <c r="AT156" s="170"/>
      <c r="AU156" s="170"/>
      <c r="AV156" s="170"/>
      <c r="AW156" s="170"/>
      <c r="AX156" s="170"/>
      <c r="AY156" s="170"/>
      <c r="AZ156" s="170"/>
      <c r="BA156" s="171" t="str">
        <f>IF(AND(AS156="",AT156="",AU156="",AV156="",AW156="",AX156="",AY156="",AZ156=""),"",(VLOOKUP(AS156,'Grade-Percent-GPA'!$E:$F,2,FALSE)+VLOOKUP(AT156,'Grade-Percent-GPA'!$E:$F,2,FALSE)+VLOOKUP(AU156,'Grade-Percent-GPA'!$E:$F,2,FALSE)+VLOOKUP(AV156,'Grade-Percent-GPA'!$E:$F,2,FALSE)+VLOOKUP(AW156,'Grade-Percent-GPA'!$E:$F,2,FALSE)+VLOOKUP(AX156,'Grade-Percent-GPA'!$E:$F,2,FALSE)+VLOOKUP(AY156,'Grade-Percent-GPA'!$E:$F,2,FALSE)+VLOOKUP(AZ156,'Grade-Percent-GPA'!$E:$F,2,FALSE))/(IF(AS156="",0,1)+IF(AT156="",0,1)+IF(AU156="",0,1)+IF(AV156="",0,1)+IF(AW156="",0,1)+IF(AX156="",0,1)+IF(AY156="",0,1)+IF(AZ156="",0,1)))</f>
        <v/>
      </c>
      <c r="BB156" s="171" t="str">
        <f t="shared" si="6"/>
        <v/>
      </c>
      <c r="BC156" s="171" t="str">
        <f t="shared" si="7"/>
        <v/>
      </c>
      <c r="BD156" s="168"/>
      <c r="BE156" s="169"/>
      <c r="BF156" s="170"/>
      <c r="BG156" s="170"/>
      <c r="BH156" s="170"/>
      <c r="BI156" s="170"/>
      <c r="BJ156" s="170"/>
      <c r="BK156" s="170"/>
      <c r="BL156" s="170"/>
      <c r="BM156" s="170"/>
      <c r="BN156" s="171" t="str">
        <f>IF(AND(BF156="",BG156="",BH156="",BI156="",BJ156="",BK156="",BL156="",BM156=""),"",(VLOOKUP(BF156,'Grade-Percent-GPA'!$E:$F,2,FALSE)+VLOOKUP(BG156,'Grade-Percent-GPA'!$E:$F,2,FALSE)+VLOOKUP(BH156,'Grade-Percent-GPA'!$E:$F,2,FALSE)+VLOOKUP(BI156,'Grade-Percent-GPA'!$E:$F,2,FALSE)+VLOOKUP(BJ156,'Grade-Percent-GPA'!$E:$F,2,FALSE)+VLOOKUP(BK156,'Grade-Percent-GPA'!$E:$F,2,FALSE)+VLOOKUP(BL156,'Grade-Percent-GPA'!$E:$F,2,FALSE)+VLOOKUP(BM156,'Grade-Percent-GPA'!$E:$F,2,FALSE))/(IF(BF156="",0,1)+IF(BG156="",0,1)+IF(BH156="",0,1)+IF(BI156="",0,1)+IF(BJ156="",0,1)+IF(BK156="",0,1)+IF(BL156="",0,1)+IF(BM156="",0,1)))</f>
        <v/>
      </c>
      <c r="BO156" s="171" t="str">
        <f t="shared" si="8"/>
        <v/>
      </c>
      <c r="BP156" s="171" t="str">
        <f t="shared" si="9"/>
        <v/>
      </c>
      <c r="BQ156" s="168"/>
      <c r="BR156" s="169"/>
      <c r="BS156" s="170"/>
      <c r="BT156" s="170"/>
      <c r="BU156" s="170"/>
      <c r="BV156" s="170"/>
      <c r="BW156" s="170"/>
      <c r="BX156" s="170"/>
      <c r="BY156" s="170"/>
      <c r="BZ156" s="170"/>
      <c r="CA156" s="171" t="str">
        <f>IF(AND(BS156="",BT156="",BU156="",BV156="",BW156="",BX156="",BY156="",BZ156=""),"",(VLOOKUP(BS156,'Grade-Percent-GPA'!$E:$F,2,FALSE)+VLOOKUP(BT156,'Grade-Percent-GPA'!$E:$F,2,FALSE)+VLOOKUP(BU156,'Grade-Percent-GPA'!$E:$F,2,FALSE)+VLOOKUP(BV156,'Grade-Percent-GPA'!$E:$F,2,FALSE)+VLOOKUP(BW156,'Grade-Percent-GPA'!$E:$F,2,FALSE)+VLOOKUP(BX156,'Grade-Percent-GPA'!$E:$F,2,FALSE)+VLOOKUP(BY156,'Grade-Percent-GPA'!$E:$F,2,FALSE)+VLOOKUP(BZ156,'Grade-Percent-GPA'!$E:$F,2,FALSE))/(IF(BS156="",0,1)+IF(BT156="",0,1)+IF(BU156="",0,1)+IF(BV156="",0,1)+IF(BW156="",0,1)+IF(BX156="",0,1)+IF(BY156="",0,1)+IF(BZ156="",0,1)))</f>
        <v/>
      </c>
      <c r="CB156" s="171" t="str">
        <f t="shared" si="10"/>
        <v/>
      </c>
      <c r="CC156" s="171" t="str">
        <f t="shared" si="11"/>
        <v/>
      </c>
      <c r="CD156" s="168"/>
      <c r="CE156" s="169"/>
      <c r="CF156" s="170"/>
      <c r="CG156" s="170"/>
      <c r="CH156" s="170"/>
      <c r="CI156" s="170"/>
      <c r="CJ156" s="170"/>
      <c r="CK156" s="170"/>
      <c r="CL156" s="170"/>
      <c r="CM156" s="170"/>
      <c r="CN156" s="171" t="str">
        <f>IF(AND(CF156="",CG156="",CH156="",CI156="",CJ156="",CK156="",CL156="",CM156=""),"",(VLOOKUP(CF156,'Grade-Percent-GPA'!$E:$F,2,FALSE)+VLOOKUP(CG156,'Grade-Percent-GPA'!$E:$F,2,FALSE)+VLOOKUP(CH156,'Grade-Percent-GPA'!$E:$F,2,FALSE)+VLOOKUP(CI156,'Grade-Percent-GPA'!$E:$F,2,FALSE)+VLOOKUP(CJ156,'Grade-Percent-GPA'!$E:$F,2,FALSE)+VLOOKUP(CK156,'Grade-Percent-GPA'!$E:$F,2,FALSE)+VLOOKUP(CL156,'Grade-Percent-GPA'!$E:$F,2,FALSE)+VLOOKUP(CM156,'Grade-Percent-GPA'!$E:$F,2,FALSE))/(IF(CF156="",0,1)+IF(CG156="",0,1)+IF(CH156="",0,1)+IF(CI156="",0,1)+IF(CJ156="",0,1)+IF(CK156="",0,1)+IF(CL156="",0,1)+IF(CM156="",0,1)))</f>
        <v/>
      </c>
      <c r="CO156" s="171" t="str">
        <f t="shared" si="12"/>
        <v/>
      </c>
      <c r="CP156" s="171" t="str">
        <f t="shared" si="13"/>
        <v/>
      </c>
      <c r="CQ156" s="168"/>
      <c r="CR156" s="169"/>
      <c r="CS156" s="170"/>
      <c r="CT156" s="170"/>
      <c r="CU156" s="170"/>
      <c r="CV156" s="170"/>
      <c r="CW156" s="170"/>
      <c r="CX156" s="170"/>
      <c r="CY156" s="170"/>
      <c r="CZ156" s="170"/>
      <c r="DA156" s="171" t="str">
        <f>IF(AND(CS156="",CT156="",CU156="",CV156="",CW156="",CX156="",CY156="",CZ156=""),"",(VLOOKUP(CS156,'Grade-Percent-GPA'!$E:$F,2,FALSE)+VLOOKUP(CT156,'Grade-Percent-GPA'!$E:$F,2,FALSE)+VLOOKUP(CU156,'Grade-Percent-GPA'!$E:$F,2,FALSE)+VLOOKUP(CV156,'Grade-Percent-GPA'!$E:$F,2,FALSE)+VLOOKUP(CW156,'Grade-Percent-GPA'!$E:$F,2,FALSE)+VLOOKUP(CX156,'Grade-Percent-GPA'!$E:$F,2,FALSE)+VLOOKUP(CY156,'Grade-Percent-GPA'!$E:$F,2,FALSE)+VLOOKUP(CZ156,'Grade-Percent-GPA'!$E:$F,2,FALSE))/(IF(CS156="",0,1)+IF(CT156="",0,1)+IF(CU156="",0,1)+IF(CV156="",0,1)+IF(CW156="",0,1)+IF(CX156="",0,1)+IF(CY156="",0,1)+IF(CZ156="",0,1)))</f>
        <v/>
      </c>
      <c r="DB156" s="171" t="str">
        <f t="shared" si="14"/>
        <v/>
      </c>
      <c r="DC156" s="171" t="str">
        <f t="shared" si="15"/>
        <v/>
      </c>
    </row>
    <row r="157" spans="1:107" ht="14.25" customHeight="1" x14ac:dyDescent="0.3">
      <c r="A157" s="167"/>
      <c r="B157" s="110"/>
      <c r="C157" s="110"/>
      <c r="D157" s="168"/>
      <c r="E157" s="169"/>
      <c r="F157" s="170"/>
      <c r="G157" s="170"/>
      <c r="H157" s="170"/>
      <c r="I157" s="170"/>
      <c r="J157" s="170"/>
      <c r="K157" s="170"/>
      <c r="L157" s="170"/>
      <c r="M157" s="170"/>
      <c r="N157" s="171" t="str">
        <f>IF(AND(F157="",G157="",H157="",I157="",J157="",K157="",L157="",M157=""),"",(VLOOKUP(F157,'Grade-Percent-GPA'!$E:$F,2,FALSE)+VLOOKUP(G157,'Grade-Percent-GPA'!$E:$F,2,FALSE)+VLOOKUP(H157,'Grade-Percent-GPA'!$E:$F,2,FALSE)+VLOOKUP(I157,'Grade-Percent-GPA'!$E:$F,2,FALSE)+VLOOKUP(J157,'Grade-Percent-GPA'!$E:$F,2,FALSE)+VLOOKUP(K157,'Grade-Percent-GPA'!$E:$F,2,FALSE)+VLOOKUP(L157,'Grade-Percent-GPA'!$E:$F,2,FALSE)+VLOOKUP(M157,'Grade-Percent-GPA'!$E:$F,2,FALSE))/(IF(F157="",0,1)+IF(G157="",0,1)+IF(H157="",0,1)+IF(I157="",0,1)+IF(J157="",0,1)+IF(K157="",0,1)+IF(L157="",0,1)+IF(M157="",0,1)))</f>
        <v/>
      </c>
      <c r="O157" s="171" t="str">
        <f t="shared" si="0"/>
        <v/>
      </c>
      <c r="P157" s="171" t="str">
        <f t="shared" si="1"/>
        <v/>
      </c>
      <c r="Q157" s="168"/>
      <c r="R157" s="169"/>
      <c r="S157" s="170"/>
      <c r="T157" s="170"/>
      <c r="U157" s="170"/>
      <c r="V157" s="170"/>
      <c r="W157" s="170"/>
      <c r="X157" s="170"/>
      <c r="Y157" s="170"/>
      <c r="Z157" s="170"/>
      <c r="AA157" s="171" t="str">
        <f>IF(AND(S157="",T157="",U157="",V157="",W157="",X157="",Y157="",Z157=""),"",(VLOOKUP(S157,'Grade-Percent-GPA'!$E:$F,2,FALSE)+VLOOKUP(T157,'Grade-Percent-GPA'!$E:$F,2,FALSE)+VLOOKUP(U157,'Grade-Percent-GPA'!$E:$F,2,FALSE)+VLOOKUP(V157,'Grade-Percent-GPA'!$E:$F,2,FALSE)+VLOOKUP(W157,'Grade-Percent-GPA'!$E:$F,2,FALSE)+VLOOKUP(X157,'Grade-Percent-GPA'!$E:$F,2,FALSE)+VLOOKUP(Y157,'Grade-Percent-GPA'!$E:$F,2,FALSE)+VLOOKUP(Z157,'Grade-Percent-GPA'!$E:$F,2,FALSE))/(IF(S157="",0,1)+IF(T157="",0,1)+IF(U157="",0,1)+IF(V157="",0,1)+IF(W157="",0,1)+IF(X157="",0,1)+IF(Y157="",0,1)+IF(Z157="",0,1)))</f>
        <v/>
      </c>
      <c r="AB157" s="171" t="str">
        <f t="shared" si="2"/>
        <v/>
      </c>
      <c r="AC157" s="171" t="str">
        <f t="shared" si="3"/>
        <v/>
      </c>
      <c r="AD157" s="168"/>
      <c r="AE157" s="169"/>
      <c r="AF157" s="170"/>
      <c r="AG157" s="170"/>
      <c r="AH157" s="170"/>
      <c r="AI157" s="170"/>
      <c r="AJ157" s="170"/>
      <c r="AK157" s="170"/>
      <c r="AL157" s="170"/>
      <c r="AM157" s="170"/>
      <c r="AN157" s="171" t="str">
        <f>IF(AND(AF157="",AG157="",AH157="",AI157="",AJ157="",AK157="",AL157="",AM157=""),"",(VLOOKUP(AF157,'Grade-Percent-GPA'!$E:$F,2,FALSE)+VLOOKUP(AG157,'Grade-Percent-GPA'!$E:$F,2,FALSE)+VLOOKUP(AH157,'Grade-Percent-GPA'!$E:$F,2,FALSE)+VLOOKUP(AI157,'Grade-Percent-GPA'!$E:$F,2,FALSE)+VLOOKUP(AJ157,'Grade-Percent-GPA'!$E:$F,2,FALSE)+VLOOKUP(AK157,'Grade-Percent-GPA'!$E:$F,2,FALSE)+VLOOKUP(AL157,'Grade-Percent-GPA'!$E:$F,2,FALSE)+VLOOKUP(AM157,'Grade-Percent-GPA'!$E:$F,2,FALSE))/(IF(AF157="",0,1)+IF(AG157="",0,1)+IF(AH157="",0,1)+IF(AI157="",0,1)+IF(AJ157="",0,1)+IF(AK157="",0,1)+IF(AL157="",0,1)+IF(AM157="",0,1)))</f>
        <v/>
      </c>
      <c r="AO157" s="171" t="str">
        <f t="shared" si="4"/>
        <v/>
      </c>
      <c r="AP157" s="171" t="str">
        <f t="shared" si="5"/>
        <v/>
      </c>
      <c r="AQ157" s="168"/>
      <c r="AR157" s="169"/>
      <c r="AS157" s="170"/>
      <c r="AT157" s="170"/>
      <c r="AU157" s="170"/>
      <c r="AV157" s="170"/>
      <c r="AW157" s="170"/>
      <c r="AX157" s="170"/>
      <c r="AY157" s="170"/>
      <c r="AZ157" s="170"/>
      <c r="BA157" s="171" t="str">
        <f>IF(AND(AS157="",AT157="",AU157="",AV157="",AW157="",AX157="",AY157="",AZ157=""),"",(VLOOKUP(AS157,'Grade-Percent-GPA'!$E:$F,2,FALSE)+VLOOKUP(AT157,'Grade-Percent-GPA'!$E:$F,2,FALSE)+VLOOKUP(AU157,'Grade-Percent-GPA'!$E:$F,2,FALSE)+VLOOKUP(AV157,'Grade-Percent-GPA'!$E:$F,2,FALSE)+VLOOKUP(AW157,'Grade-Percent-GPA'!$E:$F,2,FALSE)+VLOOKUP(AX157,'Grade-Percent-GPA'!$E:$F,2,FALSE)+VLOOKUP(AY157,'Grade-Percent-GPA'!$E:$F,2,FALSE)+VLOOKUP(AZ157,'Grade-Percent-GPA'!$E:$F,2,FALSE))/(IF(AS157="",0,1)+IF(AT157="",0,1)+IF(AU157="",0,1)+IF(AV157="",0,1)+IF(AW157="",0,1)+IF(AX157="",0,1)+IF(AY157="",0,1)+IF(AZ157="",0,1)))</f>
        <v/>
      </c>
      <c r="BB157" s="171" t="str">
        <f t="shared" si="6"/>
        <v/>
      </c>
      <c r="BC157" s="171" t="str">
        <f t="shared" si="7"/>
        <v/>
      </c>
      <c r="BD157" s="168"/>
      <c r="BE157" s="169"/>
      <c r="BF157" s="170"/>
      <c r="BG157" s="170"/>
      <c r="BH157" s="170"/>
      <c r="BI157" s="170"/>
      <c r="BJ157" s="170"/>
      <c r="BK157" s="170"/>
      <c r="BL157" s="170"/>
      <c r="BM157" s="170"/>
      <c r="BN157" s="171" t="str">
        <f>IF(AND(BF157="",BG157="",BH157="",BI157="",BJ157="",BK157="",BL157="",BM157=""),"",(VLOOKUP(BF157,'Grade-Percent-GPA'!$E:$F,2,FALSE)+VLOOKUP(BG157,'Grade-Percent-GPA'!$E:$F,2,FALSE)+VLOOKUP(BH157,'Grade-Percent-GPA'!$E:$F,2,FALSE)+VLOOKUP(BI157,'Grade-Percent-GPA'!$E:$F,2,FALSE)+VLOOKUP(BJ157,'Grade-Percent-GPA'!$E:$F,2,FALSE)+VLOOKUP(BK157,'Grade-Percent-GPA'!$E:$F,2,FALSE)+VLOOKUP(BL157,'Grade-Percent-GPA'!$E:$F,2,FALSE)+VLOOKUP(BM157,'Grade-Percent-GPA'!$E:$F,2,FALSE))/(IF(BF157="",0,1)+IF(BG157="",0,1)+IF(BH157="",0,1)+IF(BI157="",0,1)+IF(BJ157="",0,1)+IF(BK157="",0,1)+IF(BL157="",0,1)+IF(BM157="",0,1)))</f>
        <v/>
      </c>
      <c r="BO157" s="171" t="str">
        <f t="shared" si="8"/>
        <v/>
      </c>
      <c r="BP157" s="171" t="str">
        <f t="shared" si="9"/>
        <v/>
      </c>
      <c r="BQ157" s="168"/>
      <c r="BR157" s="169"/>
      <c r="BS157" s="170"/>
      <c r="BT157" s="170"/>
      <c r="BU157" s="170"/>
      <c r="BV157" s="170"/>
      <c r="BW157" s="170"/>
      <c r="BX157" s="170"/>
      <c r="BY157" s="170"/>
      <c r="BZ157" s="170"/>
      <c r="CA157" s="171" t="str">
        <f>IF(AND(BS157="",BT157="",BU157="",BV157="",BW157="",BX157="",BY157="",BZ157=""),"",(VLOOKUP(BS157,'Grade-Percent-GPA'!$E:$F,2,FALSE)+VLOOKUP(BT157,'Grade-Percent-GPA'!$E:$F,2,FALSE)+VLOOKUP(BU157,'Grade-Percent-GPA'!$E:$F,2,FALSE)+VLOOKUP(BV157,'Grade-Percent-GPA'!$E:$F,2,FALSE)+VLOOKUP(BW157,'Grade-Percent-GPA'!$E:$F,2,FALSE)+VLOOKUP(BX157,'Grade-Percent-GPA'!$E:$F,2,FALSE)+VLOOKUP(BY157,'Grade-Percent-GPA'!$E:$F,2,FALSE)+VLOOKUP(BZ157,'Grade-Percent-GPA'!$E:$F,2,FALSE))/(IF(BS157="",0,1)+IF(BT157="",0,1)+IF(BU157="",0,1)+IF(BV157="",0,1)+IF(BW157="",0,1)+IF(BX157="",0,1)+IF(BY157="",0,1)+IF(BZ157="",0,1)))</f>
        <v/>
      </c>
      <c r="CB157" s="171" t="str">
        <f t="shared" si="10"/>
        <v/>
      </c>
      <c r="CC157" s="171" t="str">
        <f t="shared" si="11"/>
        <v/>
      </c>
      <c r="CD157" s="168"/>
      <c r="CE157" s="169"/>
      <c r="CF157" s="170"/>
      <c r="CG157" s="170"/>
      <c r="CH157" s="170"/>
      <c r="CI157" s="170"/>
      <c r="CJ157" s="170"/>
      <c r="CK157" s="170"/>
      <c r="CL157" s="170"/>
      <c r="CM157" s="170"/>
      <c r="CN157" s="171" t="str">
        <f>IF(AND(CF157="",CG157="",CH157="",CI157="",CJ157="",CK157="",CL157="",CM157=""),"",(VLOOKUP(CF157,'Grade-Percent-GPA'!$E:$F,2,FALSE)+VLOOKUP(CG157,'Grade-Percent-GPA'!$E:$F,2,FALSE)+VLOOKUP(CH157,'Grade-Percent-GPA'!$E:$F,2,FALSE)+VLOOKUP(CI157,'Grade-Percent-GPA'!$E:$F,2,FALSE)+VLOOKUP(CJ157,'Grade-Percent-GPA'!$E:$F,2,FALSE)+VLOOKUP(CK157,'Grade-Percent-GPA'!$E:$F,2,FALSE)+VLOOKUP(CL157,'Grade-Percent-GPA'!$E:$F,2,FALSE)+VLOOKUP(CM157,'Grade-Percent-GPA'!$E:$F,2,FALSE))/(IF(CF157="",0,1)+IF(CG157="",0,1)+IF(CH157="",0,1)+IF(CI157="",0,1)+IF(CJ157="",0,1)+IF(CK157="",0,1)+IF(CL157="",0,1)+IF(CM157="",0,1)))</f>
        <v/>
      </c>
      <c r="CO157" s="171" t="str">
        <f t="shared" si="12"/>
        <v/>
      </c>
      <c r="CP157" s="171" t="str">
        <f t="shared" si="13"/>
        <v/>
      </c>
      <c r="CQ157" s="168"/>
      <c r="CR157" s="169"/>
      <c r="CS157" s="170"/>
      <c r="CT157" s="170"/>
      <c r="CU157" s="170"/>
      <c r="CV157" s="170"/>
      <c r="CW157" s="170"/>
      <c r="CX157" s="170"/>
      <c r="CY157" s="170"/>
      <c r="CZ157" s="170"/>
      <c r="DA157" s="171" t="str">
        <f>IF(AND(CS157="",CT157="",CU157="",CV157="",CW157="",CX157="",CY157="",CZ157=""),"",(VLOOKUP(CS157,'Grade-Percent-GPA'!$E:$F,2,FALSE)+VLOOKUP(CT157,'Grade-Percent-GPA'!$E:$F,2,FALSE)+VLOOKUP(CU157,'Grade-Percent-GPA'!$E:$F,2,FALSE)+VLOOKUP(CV157,'Grade-Percent-GPA'!$E:$F,2,FALSE)+VLOOKUP(CW157,'Grade-Percent-GPA'!$E:$F,2,FALSE)+VLOOKUP(CX157,'Grade-Percent-GPA'!$E:$F,2,FALSE)+VLOOKUP(CY157,'Grade-Percent-GPA'!$E:$F,2,FALSE)+VLOOKUP(CZ157,'Grade-Percent-GPA'!$E:$F,2,FALSE))/(IF(CS157="",0,1)+IF(CT157="",0,1)+IF(CU157="",0,1)+IF(CV157="",0,1)+IF(CW157="",0,1)+IF(CX157="",0,1)+IF(CY157="",0,1)+IF(CZ157="",0,1)))</f>
        <v/>
      </c>
      <c r="DB157" s="171" t="str">
        <f t="shared" si="14"/>
        <v/>
      </c>
      <c r="DC157" s="171" t="str">
        <f t="shared" si="15"/>
        <v/>
      </c>
    </row>
    <row r="158" spans="1:107" ht="14.25" customHeight="1" x14ac:dyDescent="0.3">
      <c r="A158" s="167"/>
      <c r="B158" s="110"/>
      <c r="C158" s="110"/>
      <c r="D158" s="168"/>
      <c r="E158" s="169"/>
      <c r="F158" s="170"/>
      <c r="G158" s="170"/>
      <c r="H158" s="170"/>
      <c r="I158" s="170"/>
      <c r="J158" s="170"/>
      <c r="K158" s="170"/>
      <c r="L158" s="170"/>
      <c r="M158" s="170"/>
      <c r="N158" s="171" t="str">
        <f>IF(AND(F158="",G158="",H158="",I158="",J158="",K158="",L158="",M158=""),"",(VLOOKUP(F158,'Grade-Percent-GPA'!$E:$F,2,FALSE)+VLOOKUP(G158,'Grade-Percent-GPA'!$E:$F,2,FALSE)+VLOOKUP(H158,'Grade-Percent-GPA'!$E:$F,2,FALSE)+VLOOKUP(I158,'Grade-Percent-GPA'!$E:$F,2,FALSE)+VLOOKUP(J158,'Grade-Percent-GPA'!$E:$F,2,FALSE)+VLOOKUP(K158,'Grade-Percent-GPA'!$E:$F,2,FALSE)+VLOOKUP(L158,'Grade-Percent-GPA'!$E:$F,2,FALSE)+VLOOKUP(M158,'Grade-Percent-GPA'!$E:$F,2,FALSE))/(IF(F158="",0,1)+IF(G158="",0,1)+IF(H158="",0,1)+IF(I158="",0,1)+IF(J158="",0,1)+IF(K158="",0,1)+IF(L158="",0,1)+IF(M158="",0,1)))</f>
        <v/>
      </c>
      <c r="O158" s="171" t="str">
        <f t="shared" si="0"/>
        <v/>
      </c>
      <c r="P158" s="171" t="str">
        <f t="shared" si="1"/>
        <v/>
      </c>
      <c r="Q158" s="168"/>
      <c r="R158" s="169"/>
      <c r="S158" s="170"/>
      <c r="T158" s="170"/>
      <c r="U158" s="170"/>
      <c r="V158" s="170"/>
      <c r="W158" s="170"/>
      <c r="X158" s="170"/>
      <c r="Y158" s="170"/>
      <c r="Z158" s="170"/>
      <c r="AA158" s="171" t="str">
        <f>IF(AND(S158="",T158="",U158="",V158="",W158="",X158="",Y158="",Z158=""),"",(VLOOKUP(S158,'Grade-Percent-GPA'!$E:$F,2,FALSE)+VLOOKUP(T158,'Grade-Percent-GPA'!$E:$F,2,FALSE)+VLOOKUP(U158,'Grade-Percent-GPA'!$E:$F,2,FALSE)+VLOOKUP(V158,'Grade-Percent-GPA'!$E:$F,2,FALSE)+VLOOKUP(W158,'Grade-Percent-GPA'!$E:$F,2,FALSE)+VLOOKUP(X158,'Grade-Percent-GPA'!$E:$F,2,FALSE)+VLOOKUP(Y158,'Grade-Percent-GPA'!$E:$F,2,FALSE)+VLOOKUP(Z158,'Grade-Percent-GPA'!$E:$F,2,FALSE))/(IF(S158="",0,1)+IF(T158="",0,1)+IF(U158="",0,1)+IF(V158="",0,1)+IF(W158="",0,1)+IF(X158="",0,1)+IF(Y158="",0,1)+IF(Z158="",0,1)))</f>
        <v/>
      </c>
      <c r="AB158" s="171" t="str">
        <f t="shared" si="2"/>
        <v/>
      </c>
      <c r="AC158" s="171" t="str">
        <f t="shared" si="3"/>
        <v/>
      </c>
      <c r="AD158" s="168"/>
      <c r="AE158" s="169"/>
      <c r="AF158" s="170"/>
      <c r="AG158" s="170"/>
      <c r="AH158" s="170"/>
      <c r="AI158" s="170"/>
      <c r="AJ158" s="170"/>
      <c r="AK158" s="170"/>
      <c r="AL158" s="170"/>
      <c r="AM158" s="170"/>
      <c r="AN158" s="171" t="str">
        <f>IF(AND(AF158="",AG158="",AH158="",AI158="",AJ158="",AK158="",AL158="",AM158=""),"",(VLOOKUP(AF158,'Grade-Percent-GPA'!$E:$F,2,FALSE)+VLOOKUP(AG158,'Grade-Percent-GPA'!$E:$F,2,FALSE)+VLOOKUP(AH158,'Grade-Percent-GPA'!$E:$F,2,FALSE)+VLOOKUP(AI158,'Grade-Percent-GPA'!$E:$F,2,FALSE)+VLOOKUP(AJ158,'Grade-Percent-GPA'!$E:$F,2,FALSE)+VLOOKUP(AK158,'Grade-Percent-GPA'!$E:$F,2,FALSE)+VLOOKUP(AL158,'Grade-Percent-GPA'!$E:$F,2,FALSE)+VLOOKUP(AM158,'Grade-Percent-GPA'!$E:$F,2,FALSE))/(IF(AF158="",0,1)+IF(AG158="",0,1)+IF(AH158="",0,1)+IF(AI158="",0,1)+IF(AJ158="",0,1)+IF(AK158="",0,1)+IF(AL158="",0,1)+IF(AM158="",0,1)))</f>
        <v/>
      </c>
      <c r="AO158" s="171" t="str">
        <f t="shared" si="4"/>
        <v/>
      </c>
      <c r="AP158" s="171" t="str">
        <f t="shared" si="5"/>
        <v/>
      </c>
      <c r="AQ158" s="168"/>
      <c r="AR158" s="169"/>
      <c r="AS158" s="170"/>
      <c r="AT158" s="170"/>
      <c r="AU158" s="170"/>
      <c r="AV158" s="170"/>
      <c r="AW158" s="170"/>
      <c r="AX158" s="170"/>
      <c r="AY158" s="170"/>
      <c r="AZ158" s="170"/>
      <c r="BA158" s="171" t="str">
        <f>IF(AND(AS158="",AT158="",AU158="",AV158="",AW158="",AX158="",AY158="",AZ158=""),"",(VLOOKUP(AS158,'Grade-Percent-GPA'!$E:$F,2,FALSE)+VLOOKUP(AT158,'Grade-Percent-GPA'!$E:$F,2,FALSE)+VLOOKUP(AU158,'Grade-Percent-GPA'!$E:$F,2,FALSE)+VLOOKUP(AV158,'Grade-Percent-GPA'!$E:$F,2,FALSE)+VLOOKUP(AW158,'Grade-Percent-GPA'!$E:$F,2,FALSE)+VLOOKUP(AX158,'Grade-Percent-GPA'!$E:$F,2,FALSE)+VLOOKUP(AY158,'Grade-Percent-GPA'!$E:$F,2,FALSE)+VLOOKUP(AZ158,'Grade-Percent-GPA'!$E:$F,2,FALSE))/(IF(AS158="",0,1)+IF(AT158="",0,1)+IF(AU158="",0,1)+IF(AV158="",0,1)+IF(AW158="",0,1)+IF(AX158="",0,1)+IF(AY158="",0,1)+IF(AZ158="",0,1)))</f>
        <v/>
      </c>
      <c r="BB158" s="171" t="str">
        <f t="shared" si="6"/>
        <v/>
      </c>
      <c r="BC158" s="171" t="str">
        <f t="shared" si="7"/>
        <v/>
      </c>
      <c r="BD158" s="168"/>
      <c r="BE158" s="169"/>
      <c r="BF158" s="170"/>
      <c r="BG158" s="170"/>
      <c r="BH158" s="170"/>
      <c r="BI158" s="170"/>
      <c r="BJ158" s="170"/>
      <c r="BK158" s="170"/>
      <c r="BL158" s="170"/>
      <c r="BM158" s="170"/>
      <c r="BN158" s="171" t="str">
        <f>IF(AND(BF158="",BG158="",BH158="",BI158="",BJ158="",BK158="",BL158="",BM158=""),"",(VLOOKUP(BF158,'Grade-Percent-GPA'!$E:$F,2,FALSE)+VLOOKUP(BG158,'Grade-Percent-GPA'!$E:$F,2,FALSE)+VLOOKUP(BH158,'Grade-Percent-GPA'!$E:$F,2,FALSE)+VLOOKUP(BI158,'Grade-Percent-GPA'!$E:$F,2,FALSE)+VLOOKUP(BJ158,'Grade-Percent-GPA'!$E:$F,2,FALSE)+VLOOKUP(BK158,'Grade-Percent-GPA'!$E:$F,2,FALSE)+VLOOKUP(BL158,'Grade-Percent-GPA'!$E:$F,2,FALSE)+VLOOKUP(BM158,'Grade-Percent-GPA'!$E:$F,2,FALSE))/(IF(BF158="",0,1)+IF(BG158="",0,1)+IF(BH158="",0,1)+IF(BI158="",0,1)+IF(BJ158="",0,1)+IF(BK158="",0,1)+IF(BL158="",0,1)+IF(BM158="",0,1)))</f>
        <v/>
      </c>
      <c r="BO158" s="171" t="str">
        <f t="shared" si="8"/>
        <v/>
      </c>
      <c r="BP158" s="171" t="str">
        <f t="shared" si="9"/>
        <v/>
      </c>
      <c r="BQ158" s="168"/>
      <c r="BR158" s="169"/>
      <c r="BS158" s="170"/>
      <c r="BT158" s="170"/>
      <c r="BU158" s="170"/>
      <c r="BV158" s="170"/>
      <c r="BW158" s="170"/>
      <c r="BX158" s="170"/>
      <c r="BY158" s="170"/>
      <c r="BZ158" s="170"/>
      <c r="CA158" s="171" t="str">
        <f>IF(AND(BS158="",BT158="",BU158="",BV158="",BW158="",BX158="",BY158="",BZ158=""),"",(VLOOKUP(BS158,'Grade-Percent-GPA'!$E:$F,2,FALSE)+VLOOKUP(BT158,'Grade-Percent-GPA'!$E:$F,2,FALSE)+VLOOKUP(BU158,'Grade-Percent-GPA'!$E:$F,2,FALSE)+VLOOKUP(BV158,'Grade-Percent-GPA'!$E:$F,2,FALSE)+VLOOKUP(BW158,'Grade-Percent-GPA'!$E:$F,2,FALSE)+VLOOKUP(BX158,'Grade-Percent-GPA'!$E:$F,2,FALSE)+VLOOKUP(BY158,'Grade-Percent-GPA'!$E:$F,2,FALSE)+VLOOKUP(BZ158,'Grade-Percent-GPA'!$E:$F,2,FALSE))/(IF(BS158="",0,1)+IF(BT158="",0,1)+IF(BU158="",0,1)+IF(BV158="",0,1)+IF(BW158="",0,1)+IF(BX158="",0,1)+IF(BY158="",0,1)+IF(BZ158="",0,1)))</f>
        <v/>
      </c>
      <c r="CB158" s="171" t="str">
        <f t="shared" si="10"/>
        <v/>
      </c>
      <c r="CC158" s="171" t="str">
        <f t="shared" si="11"/>
        <v/>
      </c>
      <c r="CD158" s="168"/>
      <c r="CE158" s="169"/>
      <c r="CF158" s="170"/>
      <c r="CG158" s="170"/>
      <c r="CH158" s="170"/>
      <c r="CI158" s="170"/>
      <c r="CJ158" s="170"/>
      <c r="CK158" s="170"/>
      <c r="CL158" s="170"/>
      <c r="CM158" s="170"/>
      <c r="CN158" s="171" t="str">
        <f>IF(AND(CF158="",CG158="",CH158="",CI158="",CJ158="",CK158="",CL158="",CM158=""),"",(VLOOKUP(CF158,'Grade-Percent-GPA'!$E:$F,2,FALSE)+VLOOKUP(CG158,'Grade-Percent-GPA'!$E:$F,2,FALSE)+VLOOKUP(CH158,'Grade-Percent-GPA'!$E:$F,2,FALSE)+VLOOKUP(CI158,'Grade-Percent-GPA'!$E:$F,2,FALSE)+VLOOKUP(CJ158,'Grade-Percent-GPA'!$E:$F,2,FALSE)+VLOOKUP(CK158,'Grade-Percent-GPA'!$E:$F,2,FALSE)+VLOOKUP(CL158,'Grade-Percent-GPA'!$E:$F,2,FALSE)+VLOOKUP(CM158,'Grade-Percent-GPA'!$E:$F,2,FALSE))/(IF(CF158="",0,1)+IF(CG158="",0,1)+IF(CH158="",0,1)+IF(CI158="",0,1)+IF(CJ158="",0,1)+IF(CK158="",0,1)+IF(CL158="",0,1)+IF(CM158="",0,1)))</f>
        <v/>
      </c>
      <c r="CO158" s="171" t="str">
        <f t="shared" si="12"/>
        <v/>
      </c>
      <c r="CP158" s="171" t="str">
        <f t="shared" si="13"/>
        <v/>
      </c>
      <c r="CQ158" s="168"/>
      <c r="CR158" s="169"/>
      <c r="CS158" s="170"/>
      <c r="CT158" s="170"/>
      <c r="CU158" s="170"/>
      <c r="CV158" s="170"/>
      <c r="CW158" s="170"/>
      <c r="CX158" s="170"/>
      <c r="CY158" s="170"/>
      <c r="CZ158" s="170"/>
      <c r="DA158" s="171" t="str">
        <f>IF(AND(CS158="",CT158="",CU158="",CV158="",CW158="",CX158="",CY158="",CZ158=""),"",(VLOOKUP(CS158,'Grade-Percent-GPA'!$E:$F,2,FALSE)+VLOOKUP(CT158,'Grade-Percent-GPA'!$E:$F,2,FALSE)+VLOOKUP(CU158,'Grade-Percent-GPA'!$E:$F,2,FALSE)+VLOOKUP(CV158,'Grade-Percent-GPA'!$E:$F,2,FALSE)+VLOOKUP(CW158,'Grade-Percent-GPA'!$E:$F,2,FALSE)+VLOOKUP(CX158,'Grade-Percent-GPA'!$E:$F,2,FALSE)+VLOOKUP(CY158,'Grade-Percent-GPA'!$E:$F,2,FALSE)+VLOOKUP(CZ158,'Grade-Percent-GPA'!$E:$F,2,FALSE))/(IF(CS158="",0,1)+IF(CT158="",0,1)+IF(CU158="",0,1)+IF(CV158="",0,1)+IF(CW158="",0,1)+IF(CX158="",0,1)+IF(CY158="",0,1)+IF(CZ158="",0,1)))</f>
        <v/>
      </c>
      <c r="DB158" s="171" t="str">
        <f t="shared" si="14"/>
        <v/>
      </c>
      <c r="DC158" s="171" t="str">
        <f t="shared" si="15"/>
        <v/>
      </c>
    </row>
    <row r="159" spans="1:107" ht="14.25" customHeight="1" x14ac:dyDescent="0.3">
      <c r="A159" s="167"/>
      <c r="B159" s="110"/>
      <c r="C159" s="110"/>
      <c r="D159" s="168"/>
      <c r="E159" s="169"/>
      <c r="F159" s="170"/>
      <c r="G159" s="170"/>
      <c r="H159" s="170"/>
      <c r="I159" s="170"/>
      <c r="J159" s="170"/>
      <c r="K159" s="170"/>
      <c r="L159" s="170"/>
      <c r="M159" s="170"/>
      <c r="N159" s="171" t="str">
        <f>IF(AND(F159="",G159="",H159="",I159="",J159="",K159="",L159="",M159=""),"",(VLOOKUP(F159,'Grade-Percent-GPA'!$E:$F,2,FALSE)+VLOOKUP(G159,'Grade-Percent-GPA'!$E:$F,2,FALSE)+VLOOKUP(H159,'Grade-Percent-GPA'!$E:$F,2,FALSE)+VLOOKUP(I159,'Grade-Percent-GPA'!$E:$F,2,FALSE)+VLOOKUP(J159,'Grade-Percent-GPA'!$E:$F,2,FALSE)+VLOOKUP(K159,'Grade-Percent-GPA'!$E:$F,2,FALSE)+VLOOKUP(L159,'Grade-Percent-GPA'!$E:$F,2,FALSE)+VLOOKUP(M159,'Grade-Percent-GPA'!$E:$F,2,FALSE))/(IF(F159="",0,1)+IF(G159="",0,1)+IF(H159="",0,1)+IF(I159="",0,1)+IF(J159="",0,1)+IF(K159="",0,1)+IF(L159="",0,1)+IF(M159="",0,1)))</f>
        <v/>
      </c>
      <c r="O159" s="171" t="str">
        <f t="shared" si="0"/>
        <v/>
      </c>
      <c r="P159" s="171" t="str">
        <f t="shared" si="1"/>
        <v/>
      </c>
      <c r="Q159" s="168"/>
      <c r="R159" s="169"/>
      <c r="S159" s="170"/>
      <c r="T159" s="170"/>
      <c r="U159" s="170"/>
      <c r="V159" s="170"/>
      <c r="W159" s="170"/>
      <c r="X159" s="170"/>
      <c r="Y159" s="170"/>
      <c r="Z159" s="170"/>
      <c r="AA159" s="171" t="str">
        <f>IF(AND(S159="",T159="",U159="",V159="",W159="",X159="",Y159="",Z159=""),"",(VLOOKUP(S159,'Grade-Percent-GPA'!$E:$F,2,FALSE)+VLOOKUP(T159,'Grade-Percent-GPA'!$E:$F,2,FALSE)+VLOOKUP(U159,'Grade-Percent-GPA'!$E:$F,2,FALSE)+VLOOKUP(V159,'Grade-Percent-GPA'!$E:$F,2,FALSE)+VLOOKUP(W159,'Grade-Percent-GPA'!$E:$F,2,FALSE)+VLOOKUP(X159,'Grade-Percent-GPA'!$E:$F,2,FALSE)+VLOOKUP(Y159,'Grade-Percent-GPA'!$E:$F,2,FALSE)+VLOOKUP(Z159,'Grade-Percent-GPA'!$E:$F,2,FALSE))/(IF(S159="",0,1)+IF(T159="",0,1)+IF(U159="",0,1)+IF(V159="",0,1)+IF(W159="",0,1)+IF(X159="",0,1)+IF(Y159="",0,1)+IF(Z159="",0,1)))</f>
        <v/>
      </c>
      <c r="AB159" s="171" t="str">
        <f t="shared" si="2"/>
        <v/>
      </c>
      <c r="AC159" s="171" t="str">
        <f t="shared" si="3"/>
        <v/>
      </c>
      <c r="AD159" s="168"/>
      <c r="AE159" s="169"/>
      <c r="AF159" s="170"/>
      <c r="AG159" s="170"/>
      <c r="AH159" s="170"/>
      <c r="AI159" s="170"/>
      <c r="AJ159" s="170"/>
      <c r="AK159" s="170"/>
      <c r="AL159" s="170"/>
      <c r="AM159" s="170"/>
      <c r="AN159" s="171" t="str">
        <f>IF(AND(AF159="",AG159="",AH159="",AI159="",AJ159="",AK159="",AL159="",AM159=""),"",(VLOOKUP(AF159,'Grade-Percent-GPA'!$E:$F,2,FALSE)+VLOOKUP(AG159,'Grade-Percent-GPA'!$E:$F,2,FALSE)+VLOOKUP(AH159,'Grade-Percent-GPA'!$E:$F,2,FALSE)+VLOOKUP(AI159,'Grade-Percent-GPA'!$E:$F,2,FALSE)+VLOOKUP(AJ159,'Grade-Percent-GPA'!$E:$F,2,FALSE)+VLOOKUP(AK159,'Grade-Percent-GPA'!$E:$F,2,FALSE)+VLOOKUP(AL159,'Grade-Percent-GPA'!$E:$F,2,FALSE)+VLOOKUP(AM159,'Grade-Percent-GPA'!$E:$F,2,FALSE))/(IF(AF159="",0,1)+IF(AG159="",0,1)+IF(AH159="",0,1)+IF(AI159="",0,1)+IF(AJ159="",0,1)+IF(AK159="",0,1)+IF(AL159="",0,1)+IF(AM159="",0,1)))</f>
        <v/>
      </c>
      <c r="AO159" s="171" t="str">
        <f t="shared" si="4"/>
        <v/>
      </c>
      <c r="AP159" s="171" t="str">
        <f t="shared" si="5"/>
        <v/>
      </c>
      <c r="AQ159" s="168"/>
      <c r="AR159" s="169"/>
      <c r="AS159" s="170"/>
      <c r="AT159" s="170"/>
      <c r="AU159" s="170"/>
      <c r="AV159" s="170"/>
      <c r="AW159" s="170"/>
      <c r="AX159" s="170"/>
      <c r="AY159" s="170"/>
      <c r="AZ159" s="170"/>
      <c r="BA159" s="171" t="str">
        <f>IF(AND(AS159="",AT159="",AU159="",AV159="",AW159="",AX159="",AY159="",AZ159=""),"",(VLOOKUP(AS159,'Grade-Percent-GPA'!$E:$F,2,FALSE)+VLOOKUP(AT159,'Grade-Percent-GPA'!$E:$F,2,FALSE)+VLOOKUP(AU159,'Grade-Percent-GPA'!$E:$F,2,FALSE)+VLOOKUP(AV159,'Grade-Percent-GPA'!$E:$F,2,FALSE)+VLOOKUP(AW159,'Grade-Percent-GPA'!$E:$F,2,FALSE)+VLOOKUP(AX159,'Grade-Percent-GPA'!$E:$F,2,FALSE)+VLOOKUP(AY159,'Grade-Percent-GPA'!$E:$F,2,FALSE)+VLOOKUP(AZ159,'Grade-Percent-GPA'!$E:$F,2,FALSE))/(IF(AS159="",0,1)+IF(AT159="",0,1)+IF(AU159="",0,1)+IF(AV159="",0,1)+IF(AW159="",0,1)+IF(AX159="",0,1)+IF(AY159="",0,1)+IF(AZ159="",0,1)))</f>
        <v/>
      </c>
      <c r="BB159" s="171" t="str">
        <f t="shared" si="6"/>
        <v/>
      </c>
      <c r="BC159" s="171" t="str">
        <f t="shared" si="7"/>
        <v/>
      </c>
      <c r="BD159" s="168"/>
      <c r="BE159" s="169"/>
      <c r="BF159" s="170"/>
      <c r="BG159" s="170"/>
      <c r="BH159" s="170"/>
      <c r="BI159" s="170"/>
      <c r="BJ159" s="170"/>
      <c r="BK159" s="170"/>
      <c r="BL159" s="170"/>
      <c r="BM159" s="170"/>
      <c r="BN159" s="171" t="str">
        <f>IF(AND(BF159="",BG159="",BH159="",BI159="",BJ159="",BK159="",BL159="",BM159=""),"",(VLOOKUP(BF159,'Grade-Percent-GPA'!$E:$F,2,FALSE)+VLOOKUP(BG159,'Grade-Percent-GPA'!$E:$F,2,FALSE)+VLOOKUP(BH159,'Grade-Percent-GPA'!$E:$F,2,FALSE)+VLOOKUP(BI159,'Grade-Percent-GPA'!$E:$F,2,FALSE)+VLOOKUP(BJ159,'Grade-Percent-GPA'!$E:$F,2,FALSE)+VLOOKUP(BK159,'Grade-Percent-GPA'!$E:$F,2,FALSE)+VLOOKUP(BL159,'Grade-Percent-GPA'!$E:$F,2,FALSE)+VLOOKUP(BM159,'Grade-Percent-GPA'!$E:$F,2,FALSE))/(IF(BF159="",0,1)+IF(BG159="",0,1)+IF(BH159="",0,1)+IF(BI159="",0,1)+IF(BJ159="",0,1)+IF(BK159="",0,1)+IF(BL159="",0,1)+IF(BM159="",0,1)))</f>
        <v/>
      </c>
      <c r="BO159" s="171" t="str">
        <f t="shared" si="8"/>
        <v/>
      </c>
      <c r="BP159" s="171" t="str">
        <f t="shared" si="9"/>
        <v/>
      </c>
      <c r="BQ159" s="168"/>
      <c r="BR159" s="169"/>
      <c r="BS159" s="170"/>
      <c r="BT159" s="170"/>
      <c r="BU159" s="170"/>
      <c r="BV159" s="170"/>
      <c r="BW159" s="170"/>
      <c r="BX159" s="170"/>
      <c r="BY159" s="170"/>
      <c r="BZ159" s="170"/>
      <c r="CA159" s="171" t="str">
        <f>IF(AND(BS159="",BT159="",BU159="",BV159="",BW159="",BX159="",BY159="",BZ159=""),"",(VLOOKUP(BS159,'Grade-Percent-GPA'!$E:$F,2,FALSE)+VLOOKUP(BT159,'Grade-Percent-GPA'!$E:$F,2,FALSE)+VLOOKUP(BU159,'Grade-Percent-GPA'!$E:$F,2,FALSE)+VLOOKUP(BV159,'Grade-Percent-GPA'!$E:$F,2,FALSE)+VLOOKUP(BW159,'Grade-Percent-GPA'!$E:$F,2,FALSE)+VLOOKUP(BX159,'Grade-Percent-GPA'!$E:$F,2,FALSE)+VLOOKUP(BY159,'Grade-Percent-GPA'!$E:$F,2,FALSE)+VLOOKUP(BZ159,'Grade-Percent-GPA'!$E:$F,2,FALSE))/(IF(BS159="",0,1)+IF(BT159="",0,1)+IF(BU159="",0,1)+IF(BV159="",0,1)+IF(BW159="",0,1)+IF(BX159="",0,1)+IF(BY159="",0,1)+IF(BZ159="",0,1)))</f>
        <v/>
      </c>
      <c r="CB159" s="171" t="str">
        <f t="shared" si="10"/>
        <v/>
      </c>
      <c r="CC159" s="171" t="str">
        <f t="shared" si="11"/>
        <v/>
      </c>
      <c r="CD159" s="168"/>
      <c r="CE159" s="169"/>
      <c r="CF159" s="170"/>
      <c r="CG159" s="170"/>
      <c r="CH159" s="170"/>
      <c r="CI159" s="170"/>
      <c r="CJ159" s="170"/>
      <c r="CK159" s="170"/>
      <c r="CL159" s="170"/>
      <c r="CM159" s="170"/>
      <c r="CN159" s="171" t="str">
        <f>IF(AND(CF159="",CG159="",CH159="",CI159="",CJ159="",CK159="",CL159="",CM159=""),"",(VLOOKUP(CF159,'Grade-Percent-GPA'!$E:$F,2,FALSE)+VLOOKUP(CG159,'Grade-Percent-GPA'!$E:$F,2,FALSE)+VLOOKUP(CH159,'Grade-Percent-GPA'!$E:$F,2,FALSE)+VLOOKUP(CI159,'Grade-Percent-GPA'!$E:$F,2,FALSE)+VLOOKUP(CJ159,'Grade-Percent-GPA'!$E:$F,2,FALSE)+VLOOKUP(CK159,'Grade-Percent-GPA'!$E:$F,2,FALSE)+VLOOKUP(CL159,'Grade-Percent-GPA'!$E:$F,2,FALSE)+VLOOKUP(CM159,'Grade-Percent-GPA'!$E:$F,2,FALSE))/(IF(CF159="",0,1)+IF(CG159="",0,1)+IF(CH159="",0,1)+IF(CI159="",0,1)+IF(CJ159="",0,1)+IF(CK159="",0,1)+IF(CL159="",0,1)+IF(CM159="",0,1)))</f>
        <v/>
      </c>
      <c r="CO159" s="171" t="str">
        <f t="shared" si="12"/>
        <v/>
      </c>
      <c r="CP159" s="171" t="str">
        <f t="shared" si="13"/>
        <v/>
      </c>
      <c r="CQ159" s="168"/>
      <c r="CR159" s="169"/>
      <c r="CS159" s="170"/>
      <c r="CT159" s="170"/>
      <c r="CU159" s="170"/>
      <c r="CV159" s="170"/>
      <c r="CW159" s="170"/>
      <c r="CX159" s="170"/>
      <c r="CY159" s="170"/>
      <c r="CZ159" s="170"/>
      <c r="DA159" s="171" t="str">
        <f>IF(AND(CS159="",CT159="",CU159="",CV159="",CW159="",CX159="",CY159="",CZ159=""),"",(VLOOKUP(CS159,'Grade-Percent-GPA'!$E:$F,2,FALSE)+VLOOKUP(CT159,'Grade-Percent-GPA'!$E:$F,2,FALSE)+VLOOKUP(CU159,'Grade-Percent-GPA'!$E:$F,2,FALSE)+VLOOKUP(CV159,'Grade-Percent-GPA'!$E:$F,2,FALSE)+VLOOKUP(CW159,'Grade-Percent-GPA'!$E:$F,2,FALSE)+VLOOKUP(CX159,'Grade-Percent-GPA'!$E:$F,2,FALSE)+VLOOKUP(CY159,'Grade-Percent-GPA'!$E:$F,2,FALSE)+VLOOKUP(CZ159,'Grade-Percent-GPA'!$E:$F,2,FALSE))/(IF(CS159="",0,1)+IF(CT159="",0,1)+IF(CU159="",0,1)+IF(CV159="",0,1)+IF(CW159="",0,1)+IF(CX159="",0,1)+IF(CY159="",0,1)+IF(CZ159="",0,1)))</f>
        <v/>
      </c>
      <c r="DB159" s="171" t="str">
        <f t="shared" si="14"/>
        <v/>
      </c>
      <c r="DC159" s="171" t="str">
        <f t="shared" si="15"/>
        <v/>
      </c>
    </row>
    <row r="160" spans="1:107" ht="14.25" customHeight="1" x14ac:dyDescent="0.3">
      <c r="A160" s="167"/>
      <c r="B160" s="110"/>
      <c r="C160" s="110"/>
      <c r="D160" s="168"/>
      <c r="E160" s="169"/>
      <c r="F160" s="170"/>
      <c r="G160" s="170"/>
      <c r="H160" s="170"/>
      <c r="I160" s="170"/>
      <c r="J160" s="170"/>
      <c r="K160" s="170"/>
      <c r="L160" s="170"/>
      <c r="M160" s="170"/>
      <c r="N160" s="171" t="str">
        <f>IF(AND(F160="",G160="",H160="",I160="",J160="",K160="",L160="",M160=""),"",(VLOOKUP(F160,'Grade-Percent-GPA'!$E:$F,2,FALSE)+VLOOKUP(G160,'Grade-Percent-GPA'!$E:$F,2,FALSE)+VLOOKUP(H160,'Grade-Percent-GPA'!$E:$F,2,FALSE)+VLOOKUP(I160,'Grade-Percent-GPA'!$E:$F,2,FALSE)+VLOOKUP(J160,'Grade-Percent-GPA'!$E:$F,2,FALSE)+VLOOKUP(K160,'Grade-Percent-GPA'!$E:$F,2,FALSE)+VLOOKUP(L160,'Grade-Percent-GPA'!$E:$F,2,FALSE)+VLOOKUP(M160,'Grade-Percent-GPA'!$E:$F,2,FALSE))/(IF(F160="",0,1)+IF(G160="",0,1)+IF(H160="",0,1)+IF(I160="",0,1)+IF(J160="",0,1)+IF(K160="",0,1)+IF(L160="",0,1)+IF(M160="",0,1)))</f>
        <v/>
      </c>
      <c r="O160" s="171" t="str">
        <f t="shared" si="0"/>
        <v/>
      </c>
      <c r="P160" s="171" t="str">
        <f t="shared" si="1"/>
        <v/>
      </c>
      <c r="Q160" s="168"/>
      <c r="R160" s="169"/>
      <c r="S160" s="170"/>
      <c r="T160" s="170"/>
      <c r="U160" s="170"/>
      <c r="V160" s="170"/>
      <c r="W160" s="170"/>
      <c r="X160" s="170"/>
      <c r="Y160" s="170"/>
      <c r="Z160" s="170"/>
      <c r="AA160" s="171" t="str">
        <f>IF(AND(S160="",T160="",U160="",V160="",W160="",X160="",Y160="",Z160=""),"",(VLOOKUP(S160,'Grade-Percent-GPA'!$E:$F,2,FALSE)+VLOOKUP(T160,'Grade-Percent-GPA'!$E:$F,2,FALSE)+VLOOKUP(U160,'Grade-Percent-GPA'!$E:$F,2,FALSE)+VLOOKUP(V160,'Grade-Percent-GPA'!$E:$F,2,FALSE)+VLOOKUP(W160,'Grade-Percent-GPA'!$E:$F,2,FALSE)+VLOOKUP(X160,'Grade-Percent-GPA'!$E:$F,2,FALSE)+VLOOKUP(Y160,'Grade-Percent-GPA'!$E:$F,2,FALSE)+VLOOKUP(Z160,'Grade-Percent-GPA'!$E:$F,2,FALSE))/(IF(S160="",0,1)+IF(T160="",0,1)+IF(U160="",0,1)+IF(V160="",0,1)+IF(W160="",0,1)+IF(X160="",0,1)+IF(Y160="",0,1)+IF(Z160="",0,1)))</f>
        <v/>
      </c>
      <c r="AB160" s="171" t="str">
        <f t="shared" si="2"/>
        <v/>
      </c>
      <c r="AC160" s="171" t="str">
        <f t="shared" si="3"/>
        <v/>
      </c>
      <c r="AD160" s="168"/>
      <c r="AE160" s="169"/>
      <c r="AF160" s="170"/>
      <c r="AG160" s="170"/>
      <c r="AH160" s="170"/>
      <c r="AI160" s="170"/>
      <c r="AJ160" s="170"/>
      <c r="AK160" s="170"/>
      <c r="AL160" s="170"/>
      <c r="AM160" s="170"/>
      <c r="AN160" s="171" t="str">
        <f>IF(AND(AF160="",AG160="",AH160="",AI160="",AJ160="",AK160="",AL160="",AM160=""),"",(VLOOKUP(AF160,'Grade-Percent-GPA'!$E:$F,2,FALSE)+VLOOKUP(AG160,'Grade-Percent-GPA'!$E:$F,2,FALSE)+VLOOKUP(AH160,'Grade-Percent-GPA'!$E:$F,2,FALSE)+VLOOKUP(AI160,'Grade-Percent-GPA'!$E:$F,2,FALSE)+VLOOKUP(AJ160,'Grade-Percent-GPA'!$E:$F,2,FALSE)+VLOOKUP(AK160,'Grade-Percent-GPA'!$E:$F,2,FALSE)+VLOOKUP(AL160,'Grade-Percent-GPA'!$E:$F,2,FALSE)+VLOOKUP(AM160,'Grade-Percent-GPA'!$E:$F,2,FALSE))/(IF(AF160="",0,1)+IF(AG160="",0,1)+IF(AH160="",0,1)+IF(AI160="",0,1)+IF(AJ160="",0,1)+IF(AK160="",0,1)+IF(AL160="",0,1)+IF(AM160="",0,1)))</f>
        <v/>
      </c>
      <c r="AO160" s="171" t="str">
        <f t="shared" si="4"/>
        <v/>
      </c>
      <c r="AP160" s="171" t="str">
        <f t="shared" si="5"/>
        <v/>
      </c>
      <c r="AQ160" s="168"/>
      <c r="AR160" s="169"/>
      <c r="AS160" s="170"/>
      <c r="AT160" s="170"/>
      <c r="AU160" s="170"/>
      <c r="AV160" s="170"/>
      <c r="AW160" s="170"/>
      <c r="AX160" s="170"/>
      <c r="AY160" s="170"/>
      <c r="AZ160" s="170"/>
      <c r="BA160" s="171" t="str">
        <f>IF(AND(AS160="",AT160="",AU160="",AV160="",AW160="",AX160="",AY160="",AZ160=""),"",(VLOOKUP(AS160,'Grade-Percent-GPA'!$E:$F,2,FALSE)+VLOOKUP(AT160,'Grade-Percent-GPA'!$E:$F,2,FALSE)+VLOOKUP(AU160,'Grade-Percent-GPA'!$E:$F,2,FALSE)+VLOOKUP(AV160,'Grade-Percent-GPA'!$E:$F,2,FALSE)+VLOOKUP(AW160,'Grade-Percent-GPA'!$E:$F,2,FALSE)+VLOOKUP(AX160,'Grade-Percent-GPA'!$E:$F,2,FALSE)+VLOOKUP(AY160,'Grade-Percent-GPA'!$E:$F,2,FALSE)+VLOOKUP(AZ160,'Grade-Percent-GPA'!$E:$F,2,FALSE))/(IF(AS160="",0,1)+IF(AT160="",0,1)+IF(AU160="",0,1)+IF(AV160="",0,1)+IF(AW160="",0,1)+IF(AX160="",0,1)+IF(AY160="",0,1)+IF(AZ160="",0,1)))</f>
        <v/>
      </c>
      <c r="BB160" s="171" t="str">
        <f t="shared" si="6"/>
        <v/>
      </c>
      <c r="BC160" s="171" t="str">
        <f t="shared" si="7"/>
        <v/>
      </c>
      <c r="BD160" s="168"/>
      <c r="BE160" s="169"/>
      <c r="BF160" s="170"/>
      <c r="BG160" s="170"/>
      <c r="BH160" s="170"/>
      <c r="BI160" s="170"/>
      <c r="BJ160" s="170"/>
      <c r="BK160" s="170"/>
      <c r="BL160" s="170"/>
      <c r="BM160" s="170"/>
      <c r="BN160" s="171" t="str">
        <f>IF(AND(BF160="",BG160="",BH160="",BI160="",BJ160="",BK160="",BL160="",BM160=""),"",(VLOOKUP(BF160,'Grade-Percent-GPA'!$E:$F,2,FALSE)+VLOOKUP(BG160,'Grade-Percent-GPA'!$E:$F,2,FALSE)+VLOOKUP(BH160,'Grade-Percent-GPA'!$E:$F,2,FALSE)+VLOOKUP(BI160,'Grade-Percent-GPA'!$E:$F,2,FALSE)+VLOOKUP(BJ160,'Grade-Percent-GPA'!$E:$F,2,FALSE)+VLOOKUP(BK160,'Grade-Percent-GPA'!$E:$F,2,FALSE)+VLOOKUP(BL160,'Grade-Percent-GPA'!$E:$F,2,FALSE)+VLOOKUP(BM160,'Grade-Percent-GPA'!$E:$F,2,FALSE))/(IF(BF160="",0,1)+IF(BG160="",0,1)+IF(BH160="",0,1)+IF(BI160="",0,1)+IF(BJ160="",0,1)+IF(BK160="",0,1)+IF(BL160="",0,1)+IF(BM160="",0,1)))</f>
        <v/>
      </c>
      <c r="BO160" s="171" t="str">
        <f t="shared" si="8"/>
        <v/>
      </c>
      <c r="BP160" s="171" t="str">
        <f t="shared" si="9"/>
        <v/>
      </c>
      <c r="BQ160" s="168"/>
      <c r="BR160" s="169"/>
      <c r="BS160" s="170"/>
      <c r="BT160" s="170"/>
      <c r="BU160" s="170"/>
      <c r="BV160" s="170"/>
      <c r="BW160" s="170"/>
      <c r="BX160" s="170"/>
      <c r="BY160" s="170"/>
      <c r="BZ160" s="170"/>
      <c r="CA160" s="171" t="str">
        <f>IF(AND(BS160="",BT160="",BU160="",BV160="",BW160="",BX160="",BY160="",BZ160=""),"",(VLOOKUP(BS160,'Grade-Percent-GPA'!$E:$F,2,FALSE)+VLOOKUP(BT160,'Grade-Percent-GPA'!$E:$F,2,FALSE)+VLOOKUP(BU160,'Grade-Percent-GPA'!$E:$F,2,FALSE)+VLOOKUP(BV160,'Grade-Percent-GPA'!$E:$F,2,FALSE)+VLOOKUP(BW160,'Grade-Percent-GPA'!$E:$F,2,FALSE)+VLOOKUP(BX160,'Grade-Percent-GPA'!$E:$F,2,FALSE)+VLOOKUP(BY160,'Grade-Percent-GPA'!$E:$F,2,FALSE)+VLOOKUP(BZ160,'Grade-Percent-GPA'!$E:$F,2,FALSE))/(IF(BS160="",0,1)+IF(BT160="",0,1)+IF(BU160="",0,1)+IF(BV160="",0,1)+IF(BW160="",0,1)+IF(BX160="",0,1)+IF(BY160="",0,1)+IF(BZ160="",0,1)))</f>
        <v/>
      </c>
      <c r="CB160" s="171" t="str">
        <f t="shared" si="10"/>
        <v/>
      </c>
      <c r="CC160" s="171" t="str">
        <f t="shared" si="11"/>
        <v/>
      </c>
      <c r="CD160" s="168"/>
      <c r="CE160" s="169"/>
      <c r="CF160" s="170"/>
      <c r="CG160" s="170"/>
      <c r="CH160" s="170"/>
      <c r="CI160" s="170"/>
      <c r="CJ160" s="170"/>
      <c r="CK160" s="170"/>
      <c r="CL160" s="170"/>
      <c r="CM160" s="170"/>
      <c r="CN160" s="171" t="str">
        <f>IF(AND(CF160="",CG160="",CH160="",CI160="",CJ160="",CK160="",CL160="",CM160=""),"",(VLOOKUP(CF160,'Grade-Percent-GPA'!$E:$F,2,FALSE)+VLOOKUP(CG160,'Grade-Percent-GPA'!$E:$F,2,FALSE)+VLOOKUP(CH160,'Grade-Percent-GPA'!$E:$F,2,FALSE)+VLOOKUP(CI160,'Grade-Percent-GPA'!$E:$F,2,FALSE)+VLOOKUP(CJ160,'Grade-Percent-GPA'!$E:$F,2,FALSE)+VLOOKUP(CK160,'Grade-Percent-GPA'!$E:$F,2,FALSE)+VLOOKUP(CL160,'Grade-Percent-GPA'!$E:$F,2,FALSE)+VLOOKUP(CM160,'Grade-Percent-GPA'!$E:$F,2,FALSE))/(IF(CF160="",0,1)+IF(CG160="",0,1)+IF(CH160="",0,1)+IF(CI160="",0,1)+IF(CJ160="",0,1)+IF(CK160="",0,1)+IF(CL160="",0,1)+IF(CM160="",0,1)))</f>
        <v/>
      </c>
      <c r="CO160" s="171" t="str">
        <f t="shared" si="12"/>
        <v/>
      </c>
      <c r="CP160" s="171" t="str">
        <f t="shared" si="13"/>
        <v/>
      </c>
      <c r="CQ160" s="168"/>
      <c r="CR160" s="169"/>
      <c r="CS160" s="170"/>
      <c r="CT160" s="170"/>
      <c r="CU160" s="170"/>
      <c r="CV160" s="170"/>
      <c r="CW160" s="170"/>
      <c r="CX160" s="170"/>
      <c r="CY160" s="170"/>
      <c r="CZ160" s="170"/>
      <c r="DA160" s="171" t="str">
        <f>IF(AND(CS160="",CT160="",CU160="",CV160="",CW160="",CX160="",CY160="",CZ160=""),"",(VLOOKUP(CS160,'Grade-Percent-GPA'!$E:$F,2,FALSE)+VLOOKUP(CT160,'Grade-Percent-GPA'!$E:$F,2,FALSE)+VLOOKUP(CU160,'Grade-Percent-GPA'!$E:$F,2,FALSE)+VLOOKUP(CV160,'Grade-Percent-GPA'!$E:$F,2,FALSE)+VLOOKUP(CW160,'Grade-Percent-GPA'!$E:$F,2,FALSE)+VLOOKUP(CX160,'Grade-Percent-GPA'!$E:$F,2,FALSE)+VLOOKUP(CY160,'Grade-Percent-GPA'!$E:$F,2,FALSE)+VLOOKUP(CZ160,'Grade-Percent-GPA'!$E:$F,2,FALSE))/(IF(CS160="",0,1)+IF(CT160="",0,1)+IF(CU160="",0,1)+IF(CV160="",0,1)+IF(CW160="",0,1)+IF(CX160="",0,1)+IF(CY160="",0,1)+IF(CZ160="",0,1)))</f>
        <v/>
      </c>
      <c r="DB160" s="171" t="str">
        <f t="shared" si="14"/>
        <v/>
      </c>
      <c r="DC160" s="171" t="str">
        <f t="shared" si="15"/>
        <v/>
      </c>
    </row>
    <row r="161" spans="1:107" ht="14.25" customHeight="1" x14ac:dyDescent="0.3">
      <c r="A161" s="167"/>
      <c r="B161" s="110"/>
      <c r="C161" s="110"/>
      <c r="D161" s="168"/>
      <c r="E161" s="169"/>
      <c r="F161" s="170"/>
      <c r="G161" s="170"/>
      <c r="H161" s="170"/>
      <c r="I161" s="170"/>
      <c r="J161" s="170"/>
      <c r="K161" s="170"/>
      <c r="L161" s="170"/>
      <c r="M161" s="170"/>
      <c r="N161" s="171" t="str">
        <f>IF(AND(F161="",G161="",H161="",I161="",J161="",K161="",L161="",M161=""),"",(VLOOKUP(F161,'Grade-Percent-GPA'!$E:$F,2,FALSE)+VLOOKUP(G161,'Grade-Percent-GPA'!$E:$F,2,FALSE)+VLOOKUP(H161,'Grade-Percent-GPA'!$E:$F,2,FALSE)+VLOOKUP(I161,'Grade-Percent-GPA'!$E:$F,2,FALSE)+VLOOKUP(J161,'Grade-Percent-GPA'!$E:$F,2,FALSE)+VLOOKUP(K161,'Grade-Percent-GPA'!$E:$F,2,FALSE)+VLOOKUP(L161,'Grade-Percent-GPA'!$E:$F,2,FALSE)+VLOOKUP(M161,'Grade-Percent-GPA'!$E:$F,2,FALSE))/(IF(F161="",0,1)+IF(G161="",0,1)+IF(H161="",0,1)+IF(I161="",0,1)+IF(J161="",0,1)+IF(K161="",0,1)+IF(L161="",0,1)+IF(M161="",0,1)))</f>
        <v/>
      </c>
      <c r="O161" s="171" t="str">
        <f t="shared" si="0"/>
        <v/>
      </c>
      <c r="P161" s="171" t="str">
        <f t="shared" si="1"/>
        <v/>
      </c>
      <c r="Q161" s="168"/>
      <c r="R161" s="169"/>
      <c r="S161" s="170"/>
      <c r="T161" s="170"/>
      <c r="U161" s="170"/>
      <c r="V161" s="170"/>
      <c r="W161" s="170"/>
      <c r="X161" s="170"/>
      <c r="Y161" s="170"/>
      <c r="Z161" s="170"/>
      <c r="AA161" s="171" t="str">
        <f>IF(AND(S161="",T161="",U161="",V161="",W161="",X161="",Y161="",Z161=""),"",(VLOOKUP(S161,'Grade-Percent-GPA'!$E:$F,2,FALSE)+VLOOKUP(T161,'Grade-Percent-GPA'!$E:$F,2,FALSE)+VLOOKUP(U161,'Grade-Percent-GPA'!$E:$F,2,FALSE)+VLOOKUP(V161,'Grade-Percent-GPA'!$E:$F,2,FALSE)+VLOOKUP(W161,'Grade-Percent-GPA'!$E:$F,2,FALSE)+VLOOKUP(X161,'Grade-Percent-GPA'!$E:$F,2,FALSE)+VLOOKUP(Y161,'Grade-Percent-GPA'!$E:$F,2,FALSE)+VLOOKUP(Z161,'Grade-Percent-GPA'!$E:$F,2,FALSE))/(IF(S161="",0,1)+IF(T161="",0,1)+IF(U161="",0,1)+IF(V161="",0,1)+IF(W161="",0,1)+IF(X161="",0,1)+IF(Y161="",0,1)+IF(Z161="",0,1)))</f>
        <v/>
      </c>
      <c r="AB161" s="171" t="str">
        <f t="shared" si="2"/>
        <v/>
      </c>
      <c r="AC161" s="171" t="str">
        <f t="shared" si="3"/>
        <v/>
      </c>
      <c r="AD161" s="168"/>
      <c r="AE161" s="169"/>
      <c r="AF161" s="170"/>
      <c r="AG161" s="170"/>
      <c r="AH161" s="170"/>
      <c r="AI161" s="170"/>
      <c r="AJ161" s="170"/>
      <c r="AK161" s="170"/>
      <c r="AL161" s="170"/>
      <c r="AM161" s="170"/>
      <c r="AN161" s="171" t="str">
        <f>IF(AND(AF161="",AG161="",AH161="",AI161="",AJ161="",AK161="",AL161="",AM161=""),"",(VLOOKUP(AF161,'Grade-Percent-GPA'!$E:$F,2,FALSE)+VLOOKUP(AG161,'Grade-Percent-GPA'!$E:$F,2,FALSE)+VLOOKUP(AH161,'Grade-Percent-GPA'!$E:$F,2,FALSE)+VLOOKUP(AI161,'Grade-Percent-GPA'!$E:$F,2,FALSE)+VLOOKUP(AJ161,'Grade-Percent-GPA'!$E:$F,2,FALSE)+VLOOKUP(AK161,'Grade-Percent-GPA'!$E:$F,2,FALSE)+VLOOKUP(AL161,'Grade-Percent-GPA'!$E:$F,2,FALSE)+VLOOKUP(AM161,'Grade-Percent-GPA'!$E:$F,2,FALSE))/(IF(AF161="",0,1)+IF(AG161="",0,1)+IF(AH161="",0,1)+IF(AI161="",0,1)+IF(AJ161="",0,1)+IF(AK161="",0,1)+IF(AL161="",0,1)+IF(AM161="",0,1)))</f>
        <v/>
      </c>
      <c r="AO161" s="171" t="str">
        <f t="shared" si="4"/>
        <v/>
      </c>
      <c r="AP161" s="171" t="str">
        <f t="shared" si="5"/>
        <v/>
      </c>
      <c r="AQ161" s="168"/>
      <c r="AR161" s="169"/>
      <c r="AS161" s="170"/>
      <c r="AT161" s="170"/>
      <c r="AU161" s="170"/>
      <c r="AV161" s="170"/>
      <c r="AW161" s="170"/>
      <c r="AX161" s="170"/>
      <c r="AY161" s="170"/>
      <c r="AZ161" s="170"/>
      <c r="BA161" s="171" t="str">
        <f>IF(AND(AS161="",AT161="",AU161="",AV161="",AW161="",AX161="",AY161="",AZ161=""),"",(VLOOKUP(AS161,'Grade-Percent-GPA'!$E:$F,2,FALSE)+VLOOKUP(AT161,'Grade-Percent-GPA'!$E:$F,2,FALSE)+VLOOKUP(AU161,'Grade-Percent-GPA'!$E:$F,2,FALSE)+VLOOKUP(AV161,'Grade-Percent-GPA'!$E:$F,2,FALSE)+VLOOKUP(AW161,'Grade-Percent-GPA'!$E:$F,2,FALSE)+VLOOKUP(AX161,'Grade-Percent-GPA'!$E:$F,2,FALSE)+VLOOKUP(AY161,'Grade-Percent-GPA'!$E:$F,2,FALSE)+VLOOKUP(AZ161,'Grade-Percent-GPA'!$E:$F,2,FALSE))/(IF(AS161="",0,1)+IF(AT161="",0,1)+IF(AU161="",0,1)+IF(AV161="",0,1)+IF(AW161="",0,1)+IF(AX161="",0,1)+IF(AY161="",0,1)+IF(AZ161="",0,1)))</f>
        <v/>
      </c>
      <c r="BB161" s="171" t="str">
        <f t="shared" si="6"/>
        <v/>
      </c>
      <c r="BC161" s="171" t="str">
        <f t="shared" si="7"/>
        <v/>
      </c>
      <c r="BD161" s="168"/>
      <c r="BE161" s="169"/>
      <c r="BF161" s="170"/>
      <c r="BG161" s="170"/>
      <c r="BH161" s="170"/>
      <c r="BI161" s="170"/>
      <c r="BJ161" s="170"/>
      <c r="BK161" s="170"/>
      <c r="BL161" s="170"/>
      <c r="BM161" s="170"/>
      <c r="BN161" s="171" t="str">
        <f>IF(AND(BF161="",BG161="",BH161="",BI161="",BJ161="",BK161="",BL161="",BM161=""),"",(VLOOKUP(BF161,'Grade-Percent-GPA'!$E:$F,2,FALSE)+VLOOKUP(BG161,'Grade-Percent-GPA'!$E:$F,2,FALSE)+VLOOKUP(BH161,'Grade-Percent-GPA'!$E:$F,2,FALSE)+VLOOKUP(BI161,'Grade-Percent-GPA'!$E:$F,2,FALSE)+VLOOKUP(BJ161,'Grade-Percent-GPA'!$E:$F,2,FALSE)+VLOOKUP(BK161,'Grade-Percent-GPA'!$E:$F,2,FALSE)+VLOOKUP(BL161,'Grade-Percent-GPA'!$E:$F,2,FALSE)+VLOOKUP(BM161,'Grade-Percent-GPA'!$E:$F,2,FALSE))/(IF(BF161="",0,1)+IF(BG161="",0,1)+IF(BH161="",0,1)+IF(BI161="",0,1)+IF(BJ161="",0,1)+IF(BK161="",0,1)+IF(BL161="",0,1)+IF(BM161="",0,1)))</f>
        <v/>
      </c>
      <c r="BO161" s="171" t="str">
        <f t="shared" si="8"/>
        <v/>
      </c>
      <c r="BP161" s="171" t="str">
        <f t="shared" si="9"/>
        <v/>
      </c>
      <c r="BQ161" s="168"/>
      <c r="BR161" s="169"/>
      <c r="BS161" s="170"/>
      <c r="BT161" s="170"/>
      <c r="BU161" s="170"/>
      <c r="BV161" s="170"/>
      <c r="BW161" s="170"/>
      <c r="BX161" s="170"/>
      <c r="BY161" s="170"/>
      <c r="BZ161" s="170"/>
      <c r="CA161" s="171" t="str">
        <f>IF(AND(BS161="",BT161="",BU161="",BV161="",BW161="",BX161="",BY161="",BZ161=""),"",(VLOOKUP(BS161,'Grade-Percent-GPA'!$E:$F,2,FALSE)+VLOOKUP(BT161,'Grade-Percent-GPA'!$E:$F,2,FALSE)+VLOOKUP(BU161,'Grade-Percent-GPA'!$E:$F,2,FALSE)+VLOOKUP(BV161,'Grade-Percent-GPA'!$E:$F,2,FALSE)+VLOOKUP(BW161,'Grade-Percent-GPA'!$E:$F,2,FALSE)+VLOOKUP(BX161,'Grade-Percent-GPA'!$E:$F,2,FALSE)+VLOOKUP(BY161,'Grade-Percent-GPA'!$E:$F,2,FALSE)+VLOOKUP(BZ161,'Grade-Percent-GPA'!$E:$F,2,FALSE))/(IF(BS161="",0,1)+IF(BT161="",0,1)+IF(BU161="",0,1)+IF(BV161="",0,1)+IF(BW161="",0,1)+IF(BX161="",0,1)+IF(BY161="",0,1)+IF(BZ161="",0,1)))</f>
        <v/>
      </c>
      <c r="CB161" s="171" t="str">
        <f t="shared" si="10"/>
        <v/>
      </c>
      <c r="CC161" s="171" t="str">
        <f t="shared" si="11"/>
        <v/>
      </c>
      <c r="CD161" s="168"/>
      <c r="CE161" s="169"/>
      <c r="CF161" s="170"/>
      <c r="CG161" s="170"/>
      <c r="CH161" s="170"/>
      <c r="CI161" s="170"/>
      <c r="CJ161" s="170"/>
      <c r="CK161" s="170"/>
      <c r="CL161" s="170"/>
      <c r="CM161" s="170"/>
      <c r="CN161" s="171" t="str">
        <f>IF(AND(CF161="",CG161="",CH161="",CI161="",CJ161="",CK161="",CL161="",CM161=""),"",(VLOOKUP(CF161,'Grade-Percent-GPA'!$E:$F,2,FALSE)+VLOOKUP(CG161,'Grade-Percent-GPA'!$E:$F,2,FALSE)+VLOOKUP(CH161,'Grade-Percent-GPA'!$E:$F,2,FALSE)+VLOOKUP(CI161,'Grade-Percent-GPA'!$E:$F,2,FALSE)+VLOOKUP(CJ161,'Grade-Percent-GPA'!$E:$F,2,FALSE)+VLOOKUP(CK161,'Grade-Percent-GPA'!$E:$F,2,FALSE)+VLOOKUP(CL161,'Grade-Percent-GPA'!$E:$F,2,FALSE)+VLOOKUP(CM161,'Grade-Percent-GPA'!$E:$F,2,FALSE))/(IF(CF161="",0,1)+IF(CG161="",0,1)+IF(CH161="",0,1)+IF(CI161="",0,1)+IF(CJ161="",0,1)+IF(CK161="",0,1)+IF(CL161="",0,1)+IF(CM161="",0,1)))</f>
        <v/>
      </c>
      <c r="CO161" s="171" t="str">
        <f t="shared" si="12"/>
        <v/>
      </c>
      <c r="CP161" s="171" t="str">
        <f t="shared" si="13"/>
        <v/>
      </c>
      <c r="CQ161" s="168"/>
      <c r="CR161" s="169"/>
      <c r="CS161" s="170"/>
      <c r="CT161" s="170"/>
      <c r="CU161" s="170"/>
      <c r="CV161" s="170"/>
      <c r="CW161" s="170"/>
      <c r="CX161" s="170"/>
      <c r="CY161" s="170"/>
      <c r="CZ161" s="170"/>
      <c r="DA161" s="171" t="str">
        <f>IF(AND(CS161="",CT161="",CU161="",CV161="",CW161="",CX161="",CY161="",CZ161=""),"",(VLOOKUP(CS161,'Grade-Percent-GPA'!$E:$F,2,FALSE)+VLOOKUP(CT161,'Grade-Percent-GPA'!$E:$F,2,FALSE)+VLOOKUP(CU161,'Grade-Percent-GPA'!$E:$F,2,FALSE)+VLOOKUP(CV161,'Grade-Percent-GPA'!$E:$F,2,FALSE)+VLOOKUP(CW161,'Grade-Percent-GPA'!$E:$F,2,FALSE)+VLOOKUP(CX161,'Grade-Percent-GPA'!$E:$F,2,FALSE)+VLOOKUP(CY161,'Grade-Percent-GPA'!$E:$F,2,FALSE)+VLOOKUP(CZ161,'Grade-Percent-GPA'!$E:$F,2,FALSE))/(IF(CS161="",0,1)+IF(CT161="",0,1)+IF(CU161="",0,1)+IF(CV161="",0,1)+IF(CW161="",0,1)+IF(CX161="",0,1)+IF(CY161="",0,1)+IF(CZ161="",0,1)))</f>
        <v/>
      </c>
      <c r="DB161" s="171" t="str">
        <f t="shared" si="14"/>
        <v/>
      </c>
      <c r="DC161" s="171" t="str">
        <f t="shared" si="15"/>
        <v/>
      </c>
    </row>
    <row r="162" spans="1:107" ht="14.25" customHeight="1" x14ac:dyDescent="0.3">
      <c r="A162" s="167"/>
      <c r="B162" s="110"/>
      <c r="C162" s="110"/>
      <c r="D162" s="168"/>
      <c r="E162" s="169"/>
      <c r="F162" s="170"/>
      <c r="G162" s="170"/>
      <c r="H162" s="170"/>
      <c r="I162" s="170"/>
      <c r="J162" s="170"/>
      <c r="K162" s="170"/>
      <c r="L162" s="170"/>
      <c r="M162" s="170"/>
      <c r="N162" s="171" t="str">
        <f>IF(AND(F162="",G162="",H162="",I162="",J162="",K162="",L162="",M162=""),"",(VLOOKUP(F162,'Grade-Percent-GPA'!$E:$F,2,FALSE)+VLOOKUP(G162,'Grade-Percent-GPA'!$E:$F,2,FALSE)+VLOOKUP(H162,'Grade-Percent-GPA'!$E:$F,2,FALSE)+VLOOKUP(I162,'Grade-Percent-GPA'!$E:$F,2,FALSE)+VLOOKUP(J162,'Grade-Percent-GPA'!$E:$F,2,FALSE)+VLOOKUP(K162,'Grade-Percent-GPA'!$E:$F,2,FALSE)+VLOOKUP(L162,'Grade-Percent-GPA'!$E:$F,2,FALSE)+VLOOKUP(M162,'Grade-Percent-GPA'!$E:$F,2,FALSE))/(IF(F162="",0,1)+IF(G162="",0,1)+IF(H162="",0,1)+IF(I162="",0,1)+IF(J162="",0,1)+IF(K162="",0,1)+IF(L162="",0,1)+IF(M162="",0,1)))</f>
        <v/>
      </c>
      <c r="O162" s="171" t="str">
        <f t="shared" si="0"/>
        <v/>
      </c>
      <c r="P162" s="171" t="str">
        <f t="shared" si="1"/>
        <v/>
      </c>
      <c r="Q162" s="168"/>
      <c r="R162" s="169"/>
      <c r="S162" s="170"/>
      <c r="T162" s="170"/>
      <c r="U162" s="170"/>
      <c r="V162" s="170"/>
      <c r="W162" s="170"/>
      <c r="X162" s="170"/>
      <c r="Y162" s="170"/>
      <c r="Z162" s="170"/>
      <c r="AA162" s="171" t="str">
        <f>IF(AND(S162="",T162="",U162="",V162="",W162="",X162="",Y162="",Z162=""),"",(VLOOKUP(S162,'Grade-Percent-GPA'!$E:$F,2,FALSE)+VLOOKUP(T162,'Grade-Percent-GPA'!$E:$F,2,FALSE)+VLOOKUP(U162,'Grade-Percent-GPA'!$E:$F,2,FALSE)+VLOOKUP(V162,'Grade-Percent-GPA'!$E:$F,2,FALSE)+VLOOKUP(W162,'Grade-Percent-GPA'!$E:$F,2,FALSE)+VLOOKUP(X162,'Grade-Percent-GPA'!$E:$F,2,FALSE)+VLOOKUP(Y162,'Grade-Percent-GPA'!$E:$F,2,FALSE)+VLOOKUP(Z162,'Grade-Percent-GPA'!$E:$F,2,FALSE))/(IF(S162="",0,1)+IF(T162="",0,1)+IF(U162="",0,1)+IF(V162="",0,1)+IF(W162="",0,1)+IF(X162="",0,1)+IF(Y162="",0,1)+IF(Z162="",0,1)))</f>
        <v/>
      </c>
      <c r="AB162" s="171" t="str">
        <f t="shared" si="2"/>
        <v/>
      </c>
      <c r="AC162" s="171" t="str">
        <f t="shared" si="3"/>
        <v/>
      </c>
      <c r="AD162" s="168"/>
      <c r="AE162" s="169"/>
      <c r="AF162" s="170"/>
      <c r="AG162" s="170"/>
      <c r="AH162" s="170"/>
      <c r="AI162" s="170"/>
      <c r="AJ162" s="170"/>
      <c r="AK162" s="170"/>
      <c r="AL162" s="170"/>
      <c r="AM162" s="170"/>
      <c r="AN162" s="171" t="str">
        <f>IF(AND(AF162="",AG162="",AH162="",AI162="",AJ162="",AK162="",AL162="",AM162=""),"",(VLOOKUP(AF162,'Grade-Percent-GPA'!$E:$F,2,FALSE)+VLOOKUP(AG162,'Grade-Percent-GPA'!$E:$F,2,FALSE)+VLOOKUP(AH162,'Grade-Percent-GPA'!$E:$F,2,FALSE)+VLOOKUP(AI162,'Grade-Percent-GPA'!$E:$F,2,FALSE)+VLOOKUP(AJ162,'Grade-Percent-GPA'!$E:$F,2,FALSE)+VLOOKUP(AK162,'Grade-Percent-GPA'!$E:$F,2,FALSE)+VLOOKUP(AL162,'Grade-Percent-GPA'!$E:$F,2,FALSE)+VLOOKUP(AM162,'Grade-Percent-GPA'!$E:$F,2,FALSE))/(IF(AF162="",0,1)+IF(AG162="",0,1)+IF(AH162="",0,1)+IF(AI162="",0,1)+IF(AJ162="",0,1)+IF(AK162="",0,1)+IF(AL162="",0,1)+IF(AM162="",0,1)))</f>
        <v/>
      </c>
      <c r="AO162" s="171" t="str">
        <f t="shared" si="4"/>
        <v/>
      </c>
      <c r="AP162" s="171" t="str">
        <f t="shared" si="5"/>
        <v/>
      </c>
      <c r="AQ162" s="168"/>
      <c r="AR162" s="169"/>
      <c r="AS162" s="170"/>
      <c r="AT162" s="170"/>
      <c r="AU162" s="170"/>
      <c r="AV162" s="170"/>
      <c r="AW162" s="170"/>
      <c r="AX162" s="170"/>
      <c r="AY162" s="170"/>
      <c r="AZ162" s="170"/>
      <c r="BA162" s="171" t="str">
        <f>IF(AND(AS162="",AT162="",AU162="",AV162="",AW162="",AX162="",AY162="",AZ162=""),"",(VLOOKUP(AS162,'Grade-Percent-GPA'!$E:$F,2,FALSE)+VLOOKUP(AT162,'Grade-Percent-GPA'!$E:$F,2,FALSE)+VLOOKUP(AU162,'Grade-Percent-GPA'!$E:$F,2,FALSE)+VLOOKUP(AV162,'Grade-Percent-GPA'!$E:$F,2,FALSE)+VLOOKUP(AW162,'Grade-Percent-GPA'!$E:$F,2,FALSE)+VLOOKUP(AX162,'Grade-Percent-GPA'!$E:$F,2,FALSE)+VLOOKUP(AY162,'Grade-Percent-GPA'!$E:$F,2,FALSE)+VLOOKUP(AZ162,'Grade-Percent-GPA'!$E:$F,2,FALSE))/(IF(AS162="",0,1)+IF(AT162="",0,1)+IF(AU162="",0,1)+IF(AV162="",0,1)+IF(AW162="",0,1)+IF(AX162="",0,1)+IF(AY162="",0,1)+IF(AZ162="",0,1)))</f>
        <v/>
      </c>
      <c r="BB162" s="171" t="str">
        <f t="shared" si="6"/>
        <v/>
      </c>
      <c r="BC162" s="171" t="str">
        <f t="shared" si="7"/>
        <v/>
      </c>
      <c r="BD162" s="168"/>
      <c r="BE162" s="169"/>
      <c r="BF162" s="170"/>
      <c r="BG162" s="170"/>
      <c r="BH162" s="170"/>
      <c r="BI162" s="170"/>
      <c r="BJ162" s="170"/>
      <c r="BK162" s="170"/>
      <c r="BL162" s="170"/>
      <c r="BM162" s="170"/>
      <c r="BN162" s="171" t="str">
        <f>IF(AND(BF162="",BG162="",BH162="",BI162="",BJ162="",BK162="",BL162="",BM162=""),"",(VLOOKUP(BF162,'Grade-Percent-GPA'!$E:$F,2,FALSE)+VLOOKUP(BG162,'Grade-Percent-GPA'!$E:$F,2,FALSE)+VLOOKUP(BH162,'Grade-Percent-GPA'!$E:$F,2,FALSE)+VLOOKUP(BI162,'Grade-Percent-GPA'!$E:$F,2,FALSE)+VLOOKUP(BJ162,'Grade-Percent-GPA'!$E:$F,2,FALSE)+VLOOKUP(BK162,'Grade-Percent-GPA'!$E:$F,2,FALSE)+VLOOKUP(BL162,'Grade-Percent-GPA'!$E:$F,2,FALSE)+VLOOKUP(BM162,'Grade-Percent-GPA'!$E:$F,2,FALSE))/(IF(BF162="",0,1)+IF(BG162="",0,1)+IF(BH162="",0,1)+IF(BI162="",0,1)+IF(BJ162="",0,1)+IF(BK162="",0,1)+IF(BL162="",0,1)+IF(BM162="",0,1)))</f>
        <v/>
      </c>
      <c r="BO162" s="171" t="str">
        <f t="shared" si="8"/>
        <v/>
      </c>
      <c r="BP162" s="171" t="str">
        <f t="shared" si="9"/>
        <v/>
      </c>
      <c r="BQ162" s="168"/>
      <c r="BR162" s="169"/>
      <c r="BS162" s="170"/>
      <c r="BT162" s="170"/>
      <c r="BU162" s="170"/>
      <c r="BV162" s="170"/>
      <c r="BW162" s="170"/>
      <c r="BX162" s="170"/>
      <c r="BY162" s="170"/>
      <c r="BZ162" s="170"/>
      <c r="CA162" s="171" t="str">
        <f>IF(AND(BS162="",BT162="",BU162="",BV162="",BW162="",BX162="",BY162="",BZ162=""),"",(VLOOKUP(BS162,'Grade-Percent-GPA'!$E:$F,2,FALSE)+VLOOKUP(BT162,'Grade-Percent-GPA'!$E:$F,2,FALSE)+VLOOKUP(BU162,'Grade-Percent-GPA'!$E:$F,2,FALSE)+VLOOKUP(BV162,'Grade-Percent-GPA'!$E:$F,2,FALSE)+VLOOKUP(BW162,'Grade-Percent-GPA'!$E:$F,2,FALSE)+VLOOKUP(BX162,'Grade-Percent-GPA'!$E:$F,2,FALSE)+VLOOKUP(BY162,'Grade-Percent-GPA'!$E:$F,2,FALSE)+VLOOKUP(BZ162,'Grade-Percent-GPA'!$E:$F,2,FALSE))/(IF(BS162="",0,1)+IF(BT162="",0,1)+IF(BU162="",0,1)+IF(BV162="",0,1)+IF(BW162="",0,1)+IF(BX162="",0,1)+IF(BY162="",0,1)+IF(BZ162="",0,1)))</f>
        <v/>
      </c>
      <c r="CB162" s="171" t="str">
        <f t="shared" si="10"/>
        <v/>
      </c>
      <c r="CC162" s="171" t="str">
        <f t="shared" si="11"/>
        <v/>
      </c>
      <c r="CD162" s="168"/>
      <c r="CE162" s="169"/>
      <c r="CF162" s="170"/>
      <c r="CG162" s="170"/>
      <c r="CH162" s="170"/>
      <c r="CI162" s="170"/>
      <c r="CJ162" s="170"/>
      <c r="CK162" s="170"/>
      <c r="CL162" s="170"/>
      <c r="CM162" s="170"/>
      <c r="CN162" s="171" t="str">
        <f>IF(AND(CF162="",CG162="",CH162="",CI162="",CJ162="",CK162="",CL162="",CM162=""),"",(VLOOKUP(CF162,'Grade-Percent-GPA'!$E:$F,2,FALSE)+VLOOKUP(CG162,'Grade-Percent-GPA'!$E:$F,2,FALSE)+VLOOKUP(CH162,'Grade-Percent-GPA'!$E:$F,2,FALSE)+VLOOKUP(CI162,'Grade-Percent-GPA'!$E:$F,2,FALSE)+VLOOKUP(CJ162,'Grade-Percent-GPA'!$E:$F,2,FALSE)+VLOOKUP(CK162,'Grade-Percent-GPA'!$E:$F,2,FALSE)+VLOOKUP(CL162,'Grade-Percent-GPA'!$E:$F,2,FALSE)+VLOOKUP(CM162,'Grade-Percent-GPA'!$E:$F,2,FALSE))/(IF(CF162="",0,1)+IF(CG162="",0,1)+IF(CH162="",0,1)+IF(CI162="",0,1)+IF(CJ162="",0,1)+IF(CK162="",0,1)+IF(CL162="",0,1)+IF(CM162="",0,1)))</f>
        <v/>
      </c>
      <c r="CO162" s="171" t="str">
        <f t="shared" si="12"/>
        <v/>
      </c>
      <c r="CP162" s="171" t="str">
        <f t="shared" si="13"/>
        <v/>
      </c>
      <c r="CQ162" s="168"/>
      <c r="CR162" s="169"/>
      <c r="CS162" s="170"/>
      <c r="CT162" s="170"/>
      <c r="CU162" s="170"/>
      <c r="CV162" s="170"/>
      <c r="CW162" s="170"/>
      <c r="CX162" s="170"/>
      <c r="CY162" s="170"/>
      <c r="CZ162" s="170"/>
      <c r="DA162" s="171" t="str">
        <f>IF(AND(CS162="",CT162="",CU162="",CV162="",CW162="",CX162="",CY162="",CZ162=""),"",(VLOOKUP(CS162,'Grade-Percent-GPA'!$E:$F,2,FALSE)+VLOOKUP(CT162,'Grade-Percent-GPA'!$E:$F,2,FALSE)+VLOOKUP(CU162,'Grade-Percent-GPA'!$E:$F,2,FALSE)+VLOOKUP(CV162,'Grade-Percent-GPA'!$E:$F,2,FALSE)+VLOOKUP(CW162,'Grade-Percent-GPA'!$E:$F,2,FALSE)+VLOOKUP(CX162,'Grade-Percent-GPA'!$E:$F,2,FALSE)+VLOOKUP(CY162,'Grade-Percent-GPA'!$E:$F,2,FALSE)+VLOOKUP(CZ162,'Grade-Percent-GPA'!$E:$F,2,FALSE))/(IF(CS162="",0,1)+IF(CT162="",0,1)+IF(CU162="",0,1)+IF(CV162="",0,1)+IF(CW162="",0,1)+IF(CX162="",0,1)+IF(CY162="",0,1)+IF(CZ162="",0,1)))</f>
        <v/>
      </c>
      <c r="DB162" s="171" t="str">
        <f t="shared" si="14"/>
        <v/>
      </c>
      <c r="DC162" s="171" t="str">
        <f t="shared" si="15"/>
        <v/>
      </c>
    </row>
    <row r="163" spans="1:107" ht="14.25" customHeight="1" x14ac:dyDescent="0.3">
      <c r="A163" s="167"/>
      <c r="B163" s="110"/>
      <c r="C163" s="110"/>
      <c r="D163" s="168"/>
      <c r="E163" s="169"/>
      <c r="F163" s="170"/>
      <c r="G163" s="170"/>
      <c r="H163" s="170"/>
      <c r="I163" s="170"/>
      <c r="J163" s="170"/>
      <c r="K163" s="170"/>
      <c r="L163" s="170"/>
      <c r="M163" s="170"/>
      <c r="N163" s="171" t="str">
        <f>IF(AND(F163="",G163="",H163="",I163="",J163="",K163="",L163="",M163=""),"",(VLOOKUP(F163,'Grade-Percent-GPA'!$E:$F,2,FALSE)+VLOOKUP(G163,'Grade-Percent-GPA'!$E:$F,2,FALSE)+VLOOKUP(H163,'Grade-Percent-GPA'!$E:$F,2,FALSE)+VLOOKUP(I163,'Grade-Percent-GPA'!$E:$F,2,FALSE)+VLOOKUP(J163,'Grade-Percent-GPA'!$E:$F,2,FALSE)+VLOOKUP(K163,'Grade-Percent-GPA'!$E:$F,2,FALSE)+VLOOKUP(L163,'Grade-Percent-GPA'!$E:$F,2,FALSE)+VLOOKUP(M163,'Grade-Percent-GPA'!$E:$F,2,FALSE))/(IF(F163="",0,1)+IF(G163="",0,1)+IF(H163="",0,1)+IF(I163="",0,1)+IF(J163="",0,1)+IF(K163="",0,1)+IF(L163="",0,1)+IF(M163="",0,1)))</f>
        <v/>
      </c>
      <c r="O163" s="171" t="str">
        <f t="shared" si="0"/>
        <v/>
      </c>
      <c r="P163" s="171" t="str">
        <f t="shared" si="1"/>
        <v/>
      </c>
      <c r="Q163" s="168"/>
      <c r="R163" s="169"/>
      <c r="S163" s="170"/>
      <c r="T163" s="170"/>
      <c r="U163" s="170"/>
      <c r="V163" s="170"/>
      <c r="W163" s="170"/>
      <c r="X163" s="170"/>
      <c r="Y163" s="170"/>
      <c r="Z163" s="170"/>
      <c r="AA163" s="171" t="str">
        <f>IF(AND(S163="",T163="",U163="",V163="",W163="",X163="",Y163="",Z163=""),"",(VLOOKUP(S163,'Grade-Percent-GPA'!$E:$F,2,FALSE)+VLOOKUP(T163,'Grade-Percent-GPA'!$E:$F,2,FALSE)+VLOOKUP(U163,'Grade-Percent-GPA'!$E:$F,2,FALSE)+VLOOKUP(V163,'Grade-Percent-GPA'!$E:$F,2,FALSE)+VLOOKUP(W163,'Grade-Percent-GPA'!$E:$F,2,FALSE)+VLOOKUP(X163,'Grade-Percent-GPA'!$E:$F,2,FALSE)+VLOOKUP(Y163,'Grade-Percent-GPA'!$E:$F,2,FALSE)+VLOOKUP(Z163,'Grade-Percent-GPA'!$E:$F,2,FALSE))/(IF(S163="",0,1)+IF(T163="",0,1)+IF(U163="",0,1)+IF(V163="",0,1)+IF(W163="",0,1)+IF(X163="",0,1)+IF(Y163="",0,1)+IF(Z163="",0,1)))</f>
        <v/>
      </c>
      <c r="AB163" s="171" t="str">
        <f t="shared" si="2"/>
        <v/>
      </c>
      <c r="AC163" s="171" t="str">
        <f t="shared" si="3"/>
        <v/>
      </c>
      <c r="AD163" s="168"/>
      <c r="AE163" s="169"/>
      <c r="AF163" s="170"/>
      <c r="AG163" s="170"/>
      <c r="AH163" s="170"/>
      <c r="AI163" s="170"/>
      <c r="AJ163" s="170"/>
      <c r="AK163" s="170"/>
      <c r="AL163" s="170"/>
      <c r="AM163" s="170"/>
      <c r="AN163" s="171" t="str">
        <f>IF(AND(AF163="",AG163="",AH163="",AI163="",AJ163="",AK163="",AL163="",AM163=""),"",(VLOOKUP(AF163,'Grade-Percent-GPA'!$E:$F,2,FALSE)+VLOOKUP(AG163,'Grade-Percent-GPA'!$E:$F,2,FALSE)+VLOOKUP(AH163,'Grade-Percent-GPA'!$E:$F,2,FALSE)+VLOOKUP(AI163,'Grade-Percent-GPA'!$E:$F,2,FALSE)+VLOOKUP(AJ163,'Grade-Percent-GPA'!$E:$F,2,FALSE)+VLOOKUP(AK163,'Grade-Percent-GPA'!$E:$F,2,FALSE)+VLOOKUP(AL163,'Grade-Percent-GPA'!$E:$F,2,FALSE)+VLOOKUP(AM163,'Grade-Percent-GPA'!$E:$F,2,FALSE))/(IF(AF163="",0,1)+IF(AG163="",0,1)+IF(AH163="",0,1)+IF(AI163="",0,1)+IF(AJ163="",0,1)+IF(AK163="",0,1)+IF(AL163="",0,1)+IF(AM163="",0,1)))</f>
        <v/>
      </c>
      <c r="AO163" s="171" t="str">
        <f t="shared" si="4"/>
        <v/>
      </c>
      <c r="AP163" s="171" t="str">
        <f t="shared" si="5"/>
        <v/>
      </c>
      <c r="AQ163" s="168"/>
      <c r="AR163" s="169"/>
      <c r="AS163" s="170"/>
      <c r="AT163" s="170"/>
      <c r="AU163" s="170"/>
      <c r="AV163" s="170"/>
      <c r="AW163" s="170"/>
      <c r="AX163" s="170"/>
      <c r="AY163" s="170"/>
      <c r="AZ163" s="170"/>
      <c r="BA163" s="171" t="str">
        <f>IF(AND(AS163="",AT163="",AU163="",AV163="",AW163="",AX163="",AY163="",AZ163=""),"",(VLOOKUP(AS163,'Grade-Percent-GPA'!$E:$F,2,FALSE)+VLOOKUP(AT163,'Grade-Percent-GPA'!$E:$F,2,FALSE)+VLOOKUP(AU163,'Grade-Percent-GPA'!$E:$F,2,FALSE)+VLOOKUP(AV163,'Grade-Percent-GPA'!$E:$F,2,FALSE)+VLOOKUP(AW163,'Grade-Percent-GPA'!$E:$F,2,FALSE)+VLOOKUP(AX163,'Grade-Percent-GPA'!$E:$F,2,FALSE)+VLOOKUP(AY163,'Grade-Percent-GPA'!$E:$F,2,FALSE)+VLOOKUP(AZ163,'Grade-Percent-GPA'!$E:$F,2,FALSE))/(IF(AS163="",0,1)+IF(AT163="",0,1)+IF(AU163="",0,1)+IF(AV163="",0,1)+IF(AW163="",0,1)+IF(AX163="",0,1)+IF(AY163="",0,1)+IF(AZ163="",0,1)))</f>
        <v/>
      </c>
      <c r="BB163" s="171" t="str">
        <f t="shared" si="6"/>
        <v/>
      </c>
      <c r="BC163" s="171" t="str">
        <f t="shared" si="7"/>
        <v/>
      </c>
      <c r="BD163" s="168"/>
      <c r="BE163" s="169"/>
      <c r="BF163" s="170"/>
      <c r="BG163" s="170"/>
      <c r="BH163" s="170"/>
      <c r="BI163" s="170"/>
      <c r="BJ163" s="170"/>
      <c r="BK163" s="170"/>
      <c r="BL163" s="170"/>
      <c r="BM163" s="170"/>
      <c r="BN163" s="171" t="str">
        <f>IF(AND(BF163="",BG163="",BH163="",BI163="",BJ163="",BK163="",BL163="",BM163=""),"",(VLOOKUP(BF163,'Grade-Percent-GPA'!$E:$F,2,FALSE)+VLOOKUP(BG163,'Grade-Percent-GPA'!$E:$F,2,FALSE)+VLOOKUP(BH163,'Grade-Percent-GPA'!$E:$F,2,FALSE)+VLOOKUP(BI163,'Grade-Percent-GPA'!$E:$F,2,FALSE)+VLOOKUP(BJ163,'Grade-Percent-GPA'!$E:$F,2,FALSE)+VLOOKUP(BK163,'Grade-Percent-GPA'!$E:$F,2,FALSE)+VLOOKUP(BL163,'Grade-Percent-GPA'!$E:$F,2,FALSE)+VLOOKUP(BM163,'Grade-Percent-GPA'!$E:$F,2,FALSE))/(IF(BF163="",0,1)+IF(BG163="",0,1)+IF(BH163="",0,1)+IF(BI163="",0,1)+IF(BJ163="",0,1)+IF(BK163="",0,1)+IF(BL163="",0,1)+IF(BM163="",0,1)))</f>
        <v/>
      </c>
      <c r="BO163" s="171" t="str">
        <f t="shared" si="8"/>
        <v/>
      </c>
      <c r="BP163" s="171" t="str">
        <f t="shared" si="9"/>
        <v/>
      </c>
      <c r="BQ163" s="168"/>
      <c r="BR163" s="169"/>
      <c r="BS163" s="170"/>
      <c r="BT163" s="170"/>
      <c r="BU163" s="170"/>
      <c r="BV163" s="170"/>
      <c r="BW163" s="170"/>
      <c r="BX163" s="170"/>
      <c r="BY163" s="170"/>
      <c r="BZ163" s="170"/>
      <c r="CA163" s="171" t="str">
        <f>IF(AND(BS163="",BT163="",BU163="",BV163="",BW163="",BX163="",BY163="",BZ163=""),"",(VLOOKUP(BS163,'Grade-Percent-GPA'!$E:$F,2,FALSE)+VLOOKUP(BT163,'Grade-Percent-GPA'!$E:$F,2,FALSE)+VLOOKUP(BU163,'Grade-Percent-GPA'!$E:$F,2,FALSE)+VLOOKUP(BV163,'Grade-Percent-GPA'!$E:$F,2,FALSE)+VLOOKUP(BW163,'Grade-Percent-GPA'!$E:$F,2,FALSE)+VLOOKUP(BX163,'Grade-Percent-GPA'!$E:$F,2,FALSE)+VLOOKUP(BY163,'Grade-Percent-GPA'!$E:$F,2,FALSE)+VLOOKUP(BZ163,'Grade-Percent-GPA'!$E:$F,2,FALSE))/(IF(BS163="",0,1)+IF(BT163="",0,1)+IF(BU163="",0,1)+IF(BV163="",0,1)+IF(BW163="",0,1)+IF(BX163="",0,1)+IF(BY163="",0,1)+IF(BZ163="",0,1)))</f>
        <v/>
      </c>
      <c r="CB163" s="171" t="str">
        <f t="shared" si="10"/>
        <v/>
      </c>
      <c r="CC163" s="171" t="str">
        <f t="shared" si="11"/>
        <v/>
      </c>
      <c r="CD163" s="168"/>
      <c r="CE163" s="169"/>
      <c r="CF163" s="170"/>
      <c r="CG163" s="170"/>
      <c r="CH163" s="170"/>
      <c r="CI163" s="170"/>
      <c r="CJ163" s="170"/>
      <c r="CK163" s="170"/>
      <c r="CL163" s="170"/>
      <c r="CM163" s="170"/>
      <c r="CN163" s="171" t="str">
        <f>IF(AND(CF163="",CG163="",CH163="",CI163="",CJ163="",CK163="",CL163="",CM163=""),"",(VLOOKUP(CF163,'Grade-Percent-GPA'!$E:$F,2,FALSE)+VLOOKUP(CG163,'Grade-Percent-GPA'!$E:$F,2,FALSE)+VLOOKUP(CH163,'Grade-Percent-GPA'!$E:$F,2,FALSE)+VLOOKUP(CI163,'Grade-Percent-GPA'!$E:$F,2,FALSE)+VLOOKUP(CJ163,'Grade-Percent-GPA'!$E:$F,2,FALSE)+VLOOKUP(CK163,'Grade-Percent-GPA'!$E:$F,2,FALSE)+VLOOKUP(CL163,'Grade-Percent-GPA'!$E:$F,2,FALSE)+VLOOKUP(CM163,'Grade-Percent-GPA'!$E:$F,2,FALSE))/(IF(CF163="",0,1)+IF(CG163="",0,1)+IF(CH163="",0,1)+IF(CI163="",0,1)+IF(CJ163="",0,1)+IF(CK163="",0,1)+IF(CL163="",0,1)+IF(CM163="",0,1)))</f>
        <v/>
      </c>
      <c r="CO163" s="171" t="str">
        <f t="shared" si="12"/>
        <v/>
      </c>
      <c r="CP163" s="171" t="str">
        <f t="shared" si="13"/>
        <v/>
      </c>
      <c r="CQ163" s="168"/>
      <c r="CR163" s="169"/>
      <c r="CS163" s="170"/>
      <c r="CT163" s="170"/>
      <c r="CU163" s="170"/>
      <c r="CV163" s="170"/>
      <c r="CW163" s="170"/>
      <c r="CX163" s="170"/>
      <c r="CY163" s="170"/>
      <c r="CZ163" s="170"/>
      <c r="DA163" s="171" t="str">
        <f>IF(AND(CS163="",CT163="",CU163="",CV163="",CW163="",CX163="",CY163="",CZ163=""),"",(VLOOKUP(CS163,'Grade-Percent-GPA'!$E:$F,2,FALSE)+VLOOKUP(CT163,'Grade-Percent-GPA'!$E:$F,2,FALSE)+VLOOKUP(CU163,'Grade-Percent-GPA'!$E:$F,2,FALSE)+VLOOKUP(CV163,'Grade-Percent-GPA'!$E:$F,2,FALSE)+VLOOKUP(CW163,'Grade-Percent-GPA'!$E:$F,2,FALSE)+VLOOKUP(CX163,'Grade-Percent-GPA'!$E:$F,2,FALSE)+VLOOKUP(CY163,'Grade-Percent-GPA'!$E:$F,2,FALSE)+VLOOKUP(CZ163,'Grade-Percent-GPA'!$E:$F,2,FALSE))/(IF(CS163="",0,1)+IF(CT163="",0,1)+IF(CU163="",0,1)+IF(CV163="",0,1)+IF(CW163="",0,1)+IF(CX163="",0,1)+IF(CY163="",0,1)+IF(CZ163="",0,1)))</f>
        <v/>
      </c>
      <c r="DB163" s="171" t="str">
        <f t="shared" si="14"/>
        <v/>
      </c>
      <c r="DC163" s="171" t="str">
        <f t="shared" si="15"/>
        <v/>
      </c>
    </row>
    <row r="164" spans="1:107" ht="14.25" customHeight="1" x14ac:dyDescent="0.3">
      <c r="A164" s="167"/>
      <c r="B164" s="110"/>
      <c r="C164" s="110"/>
      <c r="D164" s="168"/>
      <c r="E164" s="169"/>
      <c r="F164" s="170"/>
      <c r="G164" s="170"/>
      <c r="H164" s="170"/>
      <c r="I164" s="170"/>
      <c r="J164" s="170"/>
      <c r="K164" s="170"/>
      <c r="L164" s="170"/>
      <c r="M164" s="170"/>
      <c r="N164" s="171" t="str">
        <f>IF(AND(F164="",G164="",H164="",I164="",J164="",K164="",L164="",M164=""),"",(VLOOKUP(F164,'Grade-Percent-GPA'!$E:$F,2,FALSE)+VLOOKUP(G164,'Grade-Percent-GPA'!$E:$F,2,FALSE)+VLOOKUP(H164,'Grade-Percent-GPA'!$E:$F,2,FALSE)+VLOOKUP(I164,'Grade-Percent-GPA'!$E:$F,2,FALSE)+VLOOKUP(J164,'Grade-Percent-GPA'!$E:$F,2,FALSE)+VLOOKUP(K164,'Grade-Percent-GPA'!$E:$F,2,FALSE)+VLOOKUP(L164,'Grade-Percent-GPA'!$E:$F,2,FALSE)+VLOOKUP(M164,'Grade-Percent-GPA'!$E:$F,2,FALSE))/(IF(F164="",0,1)+IF(G164="",0,1)+IF(H164="",0,1)+IF(I164="",0,1)+IF(J164="",0,1)+IF(K164="",0,1)+IF(L164="",0,1)+IF(M164="",0,1)))</f>
        <v/>
      </c>
      <c r="O164" s="171" t="str">
        <f t="shared" si="0"/>
        <v/>
      </c>
      <c r="P164" s="171" t="str">
        <f t="shared" si="1"/>
        <v/>
      </c>
      <c r="Q164" s="168"/>
      <c r="R164" s="169"/>
      <c r="S164" s="170"/>
      <c r="T164" s="170"/>
      <c r="U164" s="170"/>
      <c r="V164" s="170"/>
      <c r="W164" s="170"/>
      <c r="X164" s="170"/>
      <c r="Y164" s="170"/>
      <c r="Z164" s="170"/>
      <c r="AA164" s="171" t="str">
        <f>IF(AND(S164="",T164="",U164="",V164="",W164="",X164="",Y164="",Z164=""),"",(VLOOKUP(S164,'Grade-Percent-GPA'!$E:$F,2,FALSE)+VLOOKUP(T164,'Grade-Percent-GPA'!$E:$F,2,FALSE)+VLOOKUP(U164,'Grade-Percent-GPA'!$E:$F,2,FALSE)+VLOOKUP(V164,'Grade-Percent-GPA'!$E:$F,2,FALSE)+VLOOKUP(W164,'Grade-Percent-GPA'!$E:$F,2,FALSE)+VLOOKUP(X164,'Grade-Percent-GPA'!$E:$F,2,FALSE)+VLOOKUP(Y164,'Grade-Percent-GPA'!$E:$F,2,FALSE)+VLOOKUP(Z164,'Grade-Percent-GPA'!$E:$F,2,FALSE))/(IF(S164="",0,1)+IF(T164="",0,1)+IF(U164="",0,1)+IF(V164="",0,1)+IF(W164="",0,1)+IF(X164="",0,1)+IF(Y164="",0,1)+IF(Z164="",0,1)))</f>
        <v/>
      </c>
      <c r="AB164" s="171" t="str">
        <f t="shared" si="2"/>
        <v/>
      </c>
      <c r="AC164" s="171" t="str">
        <f t="shared" si="3"/>
        <v/>
      </c>
      <c r="AD164" s="168"/>
      <c r="AE164" s="169"/>
      <c r="AF164" s="170"/>
      <c r="AG164" s="170"/>
      <c r="AH164" s="170"/>
      <c r="AI164" s="170"/>
      <c r="AJ164" s="170"/>
      <c r="AK164" s="170"/>
      <c r="AL164" s="170"/>
      <c r="AM164" s="170"/>
      <c r="AN164" s="171" t="str">
        <f>IF(AND(AF164="",AG164="",AH164="",AI164="",AJ164="",AK164="",AL164="",AM164=""),"",(VLOOKUP(AF164,'Grade-Percent-GPA'!$E:$F,2,FALSE)+VLOOKUP(AG164,'Grade-Percent-GPA'!$E:$F,2,FALSE)+VLOOKUP(AH164,'Grade-Percent-GPA'!$E:$F,2,FALSE)+VLOOKUP(AI164,'Grade-Percent-GPA'!$E:$F,2,FALSE)+VLOOKUP(AJ164,'Grade-Percent-GPA'!$E:$F,2,FALSE)+VLOOKUP(AK164,'Grade-Percent-GPA'!$E:$F,2,FALSE)+VLOOKUP(AL164,'Grade-Percent-GPA'!$E:$F,2,FALSE)+VLOOKUP(AM164,'Grade-Percent-GPA'!$E:$F,2,FALSE))/(IF(AF164="",0,1)+IF(AG164="",0,1)+IF(AH164="",0,1)+IF(AI164="",0,1)+IF(AJ164="",0,1)+IF(AK164="",0,1)+IF(AL164="",0,1)+IF(AM164="",0,1)))</f>
        <v/>
      </c>
      <c r="AO164" s="171" t="str">
        <f t="shared" si="4"/>
        <v/>
      </c>
      <c r="AP164" s="171" t="str">
        <f t="shared" si="5"/>
        <v/>
      </c>
      <c r="AQ164" s="168"/>
      <c r="AR164" s="169"/>
      <c r="AS164" s="170"/>
      <c r="AT164" s="170"/>
      <c r="AU164" s="170"/>
      <c r="AV164" s="170"/>
      <c r="AW164" s="170"/>
      <c r="AX164" s="170"/>
      <c r="AY164" s="170"/>
      <c r="AZ164" s="170"/>
      <c r="BA164" s="171" t="str">
        <f>IF(AND(AS164="",AT164="",AU164="",AV164="",AW164="",AX164="",AY164="",AZ164=""),"",(VLOOKUP(AS164,'Grade-Percent-GPA'!$E:$F,2,FALSE)+VLOOKUP(AT164,'Grade-Percent-GPA'!$E:$F,2,FALSE)+VLOOKUP(AU164,'Grade-Percent-GPA'!$E:$F,2,FALSE)+VLOOKUP(AV164,'Grade-Percent-GPA'!$E:$F,2,FALSE)+VLOOKUP(AW164,'Grade-Percent-GPA'!$E:$F,2,FALSE)+VLOOKUP(AX164,'Grade-Percent-GPA'!$E:$F,2,FALSE)+VLOOKUP(AY164,'Grade-Percent-GPA'!$E:$F,2,FALSE)+VLOOKUP(AZ164,'Grade-Percent-GPA'!$E:$F,2,FALSE))/(IF(AS164="",0,1)+IF(AT164="",0,1)+IF(AU164="",0,1)+IF(AV164="",0,1)+IF(AW164="",0,1)+IF(AX164="",0,1)+IF(AY164="",0,1)+IF(AZ164="",0,1)))</f>
        <v/>
      </c>
      <c r="BB164" s="171" t="str">
        <f t="shared" si="6"/>
        <v/>
      </c>
      <c r="BC164" s="171" t="str">
        <f t="shared" si="7"/>
        <v/>
      </c>
      <c r="BD164" s="168"/>
      <c r="BE164" s="169"/>
      <c r="BF164" s="170"/>
      <c r="BG164" s="170"/>
      <c r="BH164" s="170"/>
      <c r="BI164" s="170"/>
      <c r="BJ164" s="170"/>
      <c r="BK164" s="170"/>
      <c r="BL164" s="170"/>
      <c r="BM164" s="170"/>
      <c r="BN164" s="171" t="str">
        <f>IF(AND(BF164="",BG164="",BH164="",BI164="",BJ164="",BK164="",BL164="",BM164=""),"",(VLOOKUP(BF164,'Grade-Percent-GPA'!$E:$F,2,FALSE)+VLOOKUP(BG164,'Grade-Percent-GPA'!$E:$F,2,FALSE)+VLOOKUP(BH164,'Grade-Percent-GPA'!$E:$F,2,FALSE)+VLOOKUP(BI164,'Grade-Percent-GPA'!$E:$F,2,FALSE)+VLOOKUP(BJ164,'Grade-Percent-GPA'!$E:$F,2,FALSE)+VLOOKUP(BK164,'Grade-Percent-GPA'!$E:$F,2,FALSE)+VLOOKUP(BL164,'Grade-Percent-GPA'!$E:$F,2,FALSE)+VLOOKUP(BM164,'Grade-Percent-GPA'!$E:$F,2,FALSE))/(IF(BF164="",0,1)+IF(BG164="",0,1)+IF(BH164="",0,1)+IF(BI164="",0,1)+IF(BJ164="",0,1)+IF(BK164="",0,1)+IF(BL164="",0,1)+IF(BM164="",0,1)))</f>
        <v/>
      </c>
      <c r="BO164" s="171" t="str">
        <f t="shared" si="8"/>
        <v/>
      </c>
      <c r="BP164" s="171" t="str">
        <f t="shared" si="9"/>
        <v/>
      </c>
      <c r="BQ164" s="168"/>
      <c r="BR164" s="169"/>
      <c r="BS164" s="170"/>
      <c r="BT164" s="170"/>
      <c r="BU164" s="170"/>
      <c r="BV164" s="170"/>
      <c r="BW164" s="170"/>
      <c r="BX164" s="170"/>
      <c r="BY164" s="170"/>
      <c r="BZ164" s="170"/>
      <c r="CA164" s="171" t="str">
        <f>IF(AND(BS164="",BT164="",BU164="",BV164="",BW164="",BX164="",BY164="",BZ164=""),"",(VLOOKUP(BS164,'Grade-Percent-GPA'!$E:$F,2,FALSE)+VLOOKUP(BT164,'Grade-Percent-GPA'!$E:$F,2,FALSE)+VLOOKUP(BU164,'Grade-Percent-GPA'!$E:$F,2,FALSE)+VLOOKUP(BV164,'Grade-Percent-GPA'!$E:$F,2,FALSE)+VLOOKUP(BW164,'Grade-Percent-GPA'!$E:$F,2,FALSE)+VLOOKUP(BX164,'Grade-Percent-GPA'!$E:$F,2,FALSE)+VLOOKUP(BY164,'Grade-Percent-GPA'!$E:$F,2,FALSE)+VLOOKUP(BZ164,'Grade-Percent-GPA'!$E:$F,2,FALSE))/(IF(BS164="",0,1)+IF(BT164="",0,1)+IF(BU164="",0,1)+IF(BV164="",0,1)+IF(BW164="",0,1)+IF(BX164="",0,1)+IF(BY164="",0,1)+IF(BZ164="",0,1)))</f>
        <v/>
      </c>
      <c r="CB164" s="171" t="str">
        <f t="shared" si="10"/>
        <v/>
      </c>
      <c r="CC164" s="171" t="str">
        <f t="shared" si="11"/>
        <v/>
      </c>
      <c r="CD164" s="168"/>
      <c r="CE164" s="169"/>
      <c r="CF164" s="170"/>
      <c r="CG164" s="170"/>
      <c r="CH164" s="170"/>
      <c r="CI164" s="170"/>
      <c r="CJ164" s="170"/>
      <c r="CK164" s="170"/>
      <c r="CL164" s="170"/>
      <c r="CM164" s="170"/>
      <c r="CN164" s="171" t="str">
        <f>IF(AND(CF164="",CG164="",CH164="",CI164="",CJ164="",CK164="",CL164="",CM164=""),"",(VLOOKUP(CF164,'Grade-Percent-GPA'!$E:$F,2,FALSE)+VLOOKUP(CG164,'Grade-Percent-GPA'!$E:$F,2,FALSE)+VLOOKUP(CH164,'Grade-Percent-GPA'!$E:$F,2,FALSE)+VLOOKUP(CI164,'Grade-Percent-GPA'!$E:$F,2,FALSE)+VLOOKUP(CJ164,'Grade-Percent-GPA'!$E:$F,2,FALSE)+VLOOKUP(CK164,'Grade-Percent-GPA'!$E:$F,2,FALSE)+VLOOKUP(CL164,'Grade-Percent-GPA'!$E:$F,2,FALSE)+VLOOKUP(CM164,'Grade-Percent-GPA'!$E:$F,2,FALSE))/(IF(CF164="",0,1)+IF(CG164="",0,1)+IF(CH164="",0,1)+IF(CI164="",0,1)+IF(CJ164="",0,1)+IF(CK164="",0,1)+IF(CL164="",0,1)+IF(CM164="",0,1)))</f>
        <v/>
      </c>
      <c r="CO164" s="171" t="str">
        <f t="shared" si="12"/>
        <v/>
      </c>
      <c r="CP164" s="171" t="str">
        <f t="shared" si="13"/>
        <v/>
      </c>
      <c r="CQ164" s="168"/>
      <c r="CR164" s="169"/>
      <c r="CS164" s="170"/>
      <c r="CT164" s="170"/>
      <c r="CU164" s="170"/>
      <c r="CV164" s="170"/>
      <c r="CW164" s="170"/>
      <c r="CX164" s="170"/>
      <c r="CY164" s="170"/>
      <c r="CZ164" s="170"/>
      <c r="DA164" s="171" t="str">
        <f>IF(AND(CS164="",CT164="",CU164="",CV164="",CW164="",CX164="",CY164="",CZ164=""),"",(VLOOKUP(CS164,'Grade-Percent-GPA'!$E:$F,2,FALSE)+VLOOKUP(CT164,'Grade-Percent-GPA'!$E:$F,2,FALSE)+VLOOKUP(CU164,'Grade-Percent-GPA'!$E:$F,2,FALSE)+VLOOKUP(CV164,'Grade-Percent-GPA'!$E:$F,2,FALSE)+VLOOKUP(CW164,'Grade-Percent-GPA'!$E:$F,2,FALSE)+VLOOKUP(CX164,'Grade-Percent-GPA'!$E:$F,2,FALSE)+VLOOKUP(CY164,'Grade-Percent-GPA'!$E:$F,2,FALSE)+VLOOKUP(CZ164,'Grade-Percent-GPA'!$E:$F,2,FALSE))/(IF(CS164="",0,1)+IF(CT164="",0,1)+IF(CU164="",0,1)+IF(CV164="",0,1)+IF(CW164="",0,1)+IF(CX164="",0,1)+IF(CY164="",0,1)+IF(CZ164="",0,1)))</f>
        <v/>
      </c>
      <c r="DB164" s="171" t="str">
        <f t="shared" si="14"/>
        <v/>
      </c>
      <c r="DC164" s="171" t="str">
        <f t="shared" si="15"/>
        <v/>
      </c>
    </row>
    <row r="165" spans="1:107" ht="14.25" customHeight="1" x14ac:dyDescent="0.3">
      <c r="A165" s="167"/>
      <c r="B165" s="110"/>
      <c r="C165" s="110"/>
      <c r="D165" s="168"/>
      <c r="E165" s="169"/>
      <c r="F165" s="170"/>
      <c r="G165" s="170"/>
      <c r="H165" s="170"/>
      <c r="I165" s="170"/>
      <c r="J165" s="170"/>
      <c r="K165" s="170"/>
      <c r="L165" s="170"/>
      <c r="M165" s="170"/>
      <c r="N165" s="171" t="str">
        <f>IF(AND(F165="",G165="",H165="",I165="",J165="",K165="",L165="",M165=""),"",(VLOOKUP(F165,'Grade-Percent-GPA'!$E:$F,2,FALSE)+VLOOKUP(G165,'Grade-Percent-GPA'!$E:$F,2,FALSE)+VLOOKUP(H165,'Grade-Percent-GPA'!$E:$F,2,FALSE)+VLOOKUP(I165,'Grade-Percent-GPA'!$E:$F,2,FALSE)+VLOOKUP(J165,'Grade-Percent-GPA'!$E:$F,2,FALSE)+VLOOKUP(K165,'Grade-Percent-GPA'!$E:$F,2,FALSE)+VLOOKUP(L165,'Grade-Percent-GPA'!$E:$F,2,FALSE)+VLOOKUP(M165,'Grade-Percent-GPA'!$E:$F,2,FALSE))/(IF(F165="",0,1)+IF(G165="",0,1)+IF(H165="",0,1)+IF(I165="",0,1)+IF(J165="",0,1)+IF(K165="",0,1)+IF(L165="",0,1)+IF(M165="",0,1)))</f>
        <v/>
      </c>
      <c r="O165" s="171" t="str">
        <f t="shared" si="0"/>
        <v/>
      </c>
      <c r="P165" s="171" t="str">
        <f t="shared" si="1"/>
        <v/>
      </c>
      <c r="Q165" s="168"/>
      <c r="R165" s="169"/>
      <c r="S165" s="170"/>
      <c r="T165" s="170"/>
      <c r="U165" s="170"/>
      <c r="V165" s="170"/>
      <c r="W165" s="170"/>
      <c r="X165" s="170"/>
      <c r="Y165" s="170"/>
      <c r="Z165" s="170"/>
      <c r="AA165" s="171" t="str">
        <f>IF(AND(S165="",T165="",U165="",V165="",W165="",X165="",Y165="",Z165=""),"",(VLOOKUP(S165,'Grade-Percent-GPA'!$E:$F,2,FALSE)+VLOOKUP(T165,'Grade-Percent-GPA'!$E:$F,2,FALSE)+VLOOKUP(U165,'Grade-Percent-GPA'!$E:$F,2,FALSE)+VLOOKUP(V165,'Grade-Percent-GPA'!$E:$F,2,FALSE)+VLOOKUP(W165,'Grade-Percent-GPA'!$E:$F,2,FALSE)+VLOOKUP(X165,'Grade-Percent-GPA'!$E:$F,2,FALSE)+VLOOKUP(Y165,'Grade-Percent-GPA'!$E:$F,2,FALSE)+VLOOKUP(Z165,'Grade-Percent-GPA'!$E:$F,2,FALSE))/(IF(S165="",0,1)+IF(T165="",0,1)+IF(U165="",0,1)+IF(V165="",0,1)+IF(W165="",0,1)+IF(X165="",0,1)+IF(Y165="",0,1)+IF(Z165="",0,1)))</f>
        <v/>
      </c>
      <c r="AB165" s="171" t="str">
        <f t="shared" si="2"/>
        <v/>
      </c>
      <c r="AC165" s="171" t="str">
        <f t="shared" si="3"/>
        <v/>
      </c>
      <c r="AD165" s="168"/>
      <c r="AE165" s="169"/>
      <c r="AF165" s="170"/>
      <c r="AG165" s="170"/>
      <c r="AH165" s="170"/>
      <c r="AI165" s="170"/>
      <c r="AJ165" s="170"/>
      <c r="AK165" s="170"/>
      <c r="AL165" s="170"/>
      <c r="AM165" s="170"/>
      <c r="AN165" s="171" t="str">
        <f>IF(AND(AF165="",AG165="",AH165="",AI165="",AJ165="",AK165="",AL165="",AM165=""),"",(VLOOKUP(AF165,'Grade-Percent-GPA'!$E:$F,2,FALSE)+VLOOKUP(AG165,'Grade-Percent-GPA'!$E:$F,2,FALSE)+VLOOKUP(AH165,'Grade-Percent-GPA'!$E:$F,2,FALSE)+VLOOKUP(AI165,'Grade-Percent-GPA'!$E:$F,2,FALSE)+VLOOKUP(AJ165,'Grade-Percent-GPA'!$E:$F,2,FALSE)+VLOOKUP(AK165,'Grade-Percent-GPA'!$E:$F,2,FALSE)+VLOOKUP(AL165,'Grade-Percent-GPA'!$E:$F,2,FALSE)+VLOOKUP(AM165,'Grade-Percent-GPA'!$E:$F,2,FALSE))/(IF(AF165="",0,1)+IF(AG165="",0,1)+IF(AH165="",0,1)+IF(AI165="",0,1)+IF(AJ165="",0,1)+IF(AK165="",0,1)+IF(AL165="",0,1)+IF(AM165="",0,1)))</f>
        <v/>
      </c>
      <c r="AO165" s="171" t="str">
        <f t="shared" si="4"/>
        <v/>
      </c>
      <c r="AP165" s="171" t="str">
        <f t="shared" si="5"/>
        <v/>
      </c>
      <c r="AQ165" s="168"/>
      <c r="AR165" s="169"/>
      <c r="AS165" s="170"/>
      <c r="AT165" s="170"/>
      <c r="AU165" s="170"/>
      <c r="AV165" s="170"/>
      <c r="AW165" s="170"/>
      <c r="AX165" s="170"/>
      <c r="AY165" s="170"/>
      <c r="AZ165" s="170"/>
      <c r="BA165" s="171" t="str">
        <f>IF(AND(AS165="",AT165="",AU165="",AV165="",AW165="",AX165="",AY165="",AZ165=""),"",(VLOOKUP(AS165,'Grade-Percent-GPA'!$E:$F,2,FALSE)+VLOOKUP(AT165,'Grade-Percent-GPA'!$E:$F,2,FALSE)+VLOOKUP(AU165,'Grade-Percent-GPA'!$E:$F,2,FALSE)+VLOOKUP(AV165,'Grade-Percent-GPA'!$E:$F,2,FALSE)+VLOOKUP(AW165,'Grade-Percent-GPA'!$E:$F,2,FALSE)+VLOOKUP(AX165,'Grade-Percent-GPA'!$E:$F,2,FALSE)+VLOOKUP(AY165,'Grade-Percent-GPA'!$E:$F,2,FALSE)+VLOOKUP(AZ165,'Grade-Percent-GPA'!$E:$F,2,FALSE))/(IF(AS165="",0,1)+IF(AT165="",0,1)+IF(AU165="",0,1)+IF(AV165="",0,1)+IF(AW165="",0,1)+IF(AX165="",0,1)+IF(AY165="",0,1)+IF(AZ165="",0,1)))</f>
        <v/>
      </c>
      <c r="BB165" s="171" t="str">
        <f t="shared" si="6"/>
        <v/>
      </c>
      <c r="BC165" s="171" t="str">
        <f t="shared" si="7"/>
        <v/>
      </c>
      <c r="BD165" s="168"/>
      <c r="BE165" s="169"/>
      <c r="BF165" s="170"/>
      <c r="BG165" s="170"/>
      <c r="BH165" s="170"/>
      <c r="BI165" s="170"/>
      <c r="BJ165" s="170"/>
      <c r="BK165" s="170"/>
      <c r="BL165" s="170"/>
      <c r="BM165" s="170"/>
      <c r="BN165" s="171" t="str">
        <f>IF(AND(BF165="",BG165="",BH165="",BI165="",BJ165="",BK165="",BL165="",BM165=""),"",(VLOOKUP(BF165,'Grade-Percent-GPA'!$E:$F,2,FALSE)+VLOOKUP(BG165,'Grade-Percent-GPA'!$E:$F,2,FALSE)+VLOOKUP(BH165,'Grade-Percent-GPA'!$E:$F,2,FALSE)+VLOOKUP(BI165,'Grade-Percent-GPA'!$E:$F,2,FALSE)+VLOOKUP(BJ165,'Grade-Percent-GPA'!$E:$F,2,FALSE)+VLOOKUP(BK165,'Grade-Percent-GPA'!$E:$F,2,FALSE)+VLOOKUP(BL165,'Grade-Percent-GPA'!$E:$F,2,FALSE)+VLOOKUP(BM165,'Grade-Percent-GPA'!$E:$F,2,FALSE))/(IF(BF165="",0,1)+IF(BG165="",0,1)+IF(BH165="",0,1)+IF(BI165="",0,1)+IF(BJ165="",0,1)+IF(BK165="",0,1)+IF(BL165="",0,1)+IF(BM165="",0,1)))</f>
        <v/>
      </c>
      <c r="BO165" s="171" t="str">
        <f t="shared" si="8"/>
        <v/>
      </c>
      <c r="BP165" s="171" t="str">
        <f t="shared" si="9"/>
        <v/>
      </c>
      <c r="BQ165" s="168"/>
      <c r="BR165" s="169"/>
      <c r="BS165" s="170"/>
      <c r="BT165" s="170"/>
      <c r="BU165" s="170"/>
      <c r="BV165" s="170"/>
      <c r="BW165" s="170"/>
      <c r="BX165" s="170"/>
      <c r="BY165" s="170"/>
      <c r="BZ165" s="170"/>
      <c r="CA165" s="171" t="str">
        <f>IF(AND(BS165="",BT165="",BU165="",BV165="",BW165="",BX165="",BY165="",BZ165=""),"",(VLOOKUP(BS165,'Grade-Percent-GPA'!$E:$F,2,FALSE)+VLOOKUP(BT165,'Grade-Percent-GPA'!$E:$F,2,FALSE)+VLOOKUP(BU165,'Grade-Percent-GPA'!$E:$F,2,FALSE)+VLOOKUP(BV165,'Grade-Percent-GPA'!$E:$F,2,FALSE)+VLOOKUP(BW165,'Grade-Percent-GPA'!$E:$F,2,FALSE)+VLOOKUP(BX165,'Grade-Percent-GPA'!$E:$F,2,FALSE)+VLOOKUP(BY165,'Grade-Percent-GPA'!$E:$F,2,FALSE)+VLOOKUP(BZ165,'Grade-Percent-GPA'!$E:$F,2,FALSE))/(IF(BS165="",0,1)+IF(BT165="",0,1)+IF(BU165="",0,1)+IF(BV165="",0,1)+IF(BW165="",0,1)+IF(BX165="",0,1)+IF(BY165="",0,1)+IF(BZ165="",0,1)))</f>
        <v/>
      </c>
      <c r="CB165" s="171" t="str">
        <f t="shared" si="10"/>
        <v/>
      </c>
      <c r="CC165" s="171" t="str">
        <f t="shared" si="11"/>
        <v/>
      </c>
      <c r="CD165" s="168"/>
      <c r="CE165" s="169"/>
      <c r="CF165" s="170"/>
      <c r="CG165" s="170"/>
      <c r="CH165" s="170"/>
      <c r="CI165" s="170"/>
      <c r="CJ165" s="170"/>
      <c r="CK165" s="170"/>
      <c r="CL165" s="170"/>
      <c r="CM165" s="170"/>
      <c r="CN165" s="171" t="str">
        <f>IF(AND(CF165="",CG165="",CH165="",CI165="",CJ165="",CK165="",CL165="",CM165=""),"",(VLOOKUP(CF165,'Grade-Percent-GPA'!$E:$F,2,FALSE)+VLOOKUP(CG165,'Grade-Percent-GPA'!$E:$F,2,FALSE)+VLOOKUP(CH165,'Grade-Percent-GPA'!$E:$F,2,FALSE)+VLOOKUP(CI165,'Grade-Percent-GPA'!$E:$F,2,FALSE)+VLOOKUP(CJ165,'Grade-Percent-GPA'!$E:$F,2,FALSE)+VLOOKUP(CK165,'Grade-Percent-GPA'!$E:$F,2,FALSE)+VLOOKUP(CL165,'Grade-Percent-GPA'!$E:$F,2,FALSE)+VLOOKUP(CM165,'Grade-Percent-GPA'!$E:$F,2,FALSE))/(IF(CF165="",0,1)+IF(CG165="",0,1)+IF(CH165="",0,1)+IF(CI165="",0,1)+IF(CJ165="",0,1)+IF(CK165="",0,1)+IF(CL165="",0,1)+IF(CM165="",0,1)))</f>
        <v/>
      </c>
      <c r="CO165" s="171" t="str">
        <f t="shared" si="12"/>
        <v/>
      </c>
      <c r="CP165" s="171" t="str">
        <f t="shared" si="13"/>
        <v/>
      </c>
      <c r="CQ165" s="168"/>
      <c r="CR165" s="169"/>
      <c r="CS165" s="170"/>
      <c r="CT165" s="170"/>
      <c r="CU165" s="170"/>
      <c r="CV165" s="170"/>
      <c r="CW165" s="170"/>
      <c r="CX165" s="170"/>
      <c r="CY165" s="170"/>
      <c r="CZ165" s="170"/>
      <c r="DA165" s="171" t="str">
        <f>IF(AND(CS165="",CT165="",CU165="",CV165="",CW165="",CX165="",CY165="",CZ165=""),"",(VLOOKUP(CS165,'Grade-Percent-GPA'!$E:$F,2,FALSE)+VLOOKUP(CT165,'Grade-Percent-GPA'!$E:$F,2,FALSE)+VLOOKUP(CU165,'Grade-Percent-GPA'!$E:$F,2,FALSE)+VLOOKUP(CV165,'Grade-Percent-GPA'!$E:$F,2,FALSE)+VLOOKUP(CW165,'Grade-Percent-GPA'!$E:$F,2,FALSE)+VLOOKUP(CX165,'Grade-Percent-GPA'!$E:$F,2,FALSE)+VLOOKUP(CY165,'Grade-Percent-GPA'!$E:$F,2,FALSE)+VLOOKUP(CZ165,'Grade-Percent-GPA'!$E:$F,2,FALSE))/(IF(CS165="",0,1)+IF(CT165="",0,1)+IF(CU165="",0,1)+IF(CV165="",0,1)+IF(CW165="",0,1)+IF(CX165="",0,1)+IF(CY165="",0,1)+IF(CZ165="",0,1)))</f>
        <v/>
      </c>
      <c r="DB165" s="171" t="str">
        <f t="shared" si="14"/>
        <v/>
      </c>
      <c r="DC165" s="171" t="str">
        <f t="shared" si="15"/>
        <v/>
      </c>
    </row>
    <row r="166" spans="1:107" ht="14.25" customHeight="1" x14ac:dyDescent="0.3">
      <c r="A166" s="167"/>
      <c r="B166" s="110"/>
      <c r="C166" s="110"/>
      <c r="D166" s="168"/>
      <c r="E166" s="169"/>
      <c r="F166" s="170"/>
      <c r="G166" s="170"/>
      <c r="H166" s="170"/>
      <c r="I166" s="170"/>
      <c r="J166" s="170"/>
      <c r="K166" s="170"/>
      <c r="L166" s="170"/>
      <c r="M166" s="170"/>
      <c r="N166" s="171" t="str">
        <f>IF(AND(F166="",G166="",H166="",I166="",J166="",K166="",L166="",M166=""),"",(VLOOKUP(F166,'Grade-Percent-GPA'!$E:$F,2,FALSE)+VLOOKUP(G166,'Grade-Percent-GPA'!$E:$F,2,FALSE)+VLOOKUP(H166,'Grade-Percent-GPA'!$E:$F,2,FALSE)+VLOOKUP(I166,'Grade-Percent-GPA'!$E:$F,2,FALSE)+VLOOKUP(J166,'Grade-Percent-GPA'!$E:$F,2,FALSE)+VLOOKUP(K166,'Grade-Percent-GPA'!$E:$F,2,FALSE)+VLOOKUP(L166,'Grade-Percent-GPA'!$E:$F,2,FALSE)+VLOOKUP(M166,'Grade-Percent-GPA'!$E:$F,2,FALSE))/(IF(F166="",0,1)+IF(G166="",0,1)+IF(H166="",0,1)+IF(I166="",0,1)+IF(J166="",0,1)+IF(K166="",0,1)+IF(L166="",0,1)+IF(M166="",0,1)))</f>
        <v/>
      </c>
      <c r="O166" s="171" t="str">
        <f t="shared" si="0"/>
        <v/>
      </c>
      <c r="P166" s="171" t="str">
        <f t="shared" si="1"/>
        <v/>
      </c>
      <c r="Q166" s="168"/>
      <c r="R166" s="169"/>
      <c r="S166" s="170"/>
      <c r="T166" s="170"/>
      <c r="U166" s="170"/>
      <c r="V166" s="170"/>
      <c r="W166" s="170"/>
      <c r="X166" s="170"/>
      <c r="Y166" s="170"/>
      <c r="Z166" s="170"/>
      <c r="AA166" s="171" t="str">
        <f>IF(AND(S166="",T166="",U166="",V166="",W166="",X166="",Y166="",Z166=""),"",(VLOOKUP(S166,'Grade-Percent-GPA'!$E:$F,2,FALSE)+VLOOKUP(T166,'Grade-Percent-GPA'!$E:$F,2,FALSE)+VLOOKUP(U166,'Grade-Percent-GPA'!$E:$F,2,FALSE)+VLOOKUP(V166,'Grade-Percent-GPA'!$E:$F,2,FALSE)+VLOOKUP(W166,'Grade-Percent-GPA'!$E:$F,2,FALSE)+VLOOKUP(X166,'Grade-Percent-GPA'!$E:$F,2,FALSE)+VLOOKUP(Y166,'Grade-Percent-GPA'!$E:$F,2,FALSE)+VLOOKUP(Z166,'Grade-Percent-GPA'!$E:$F,2,FALSE))/(IF(S166="",0,1)+IF(T166="",0,1)+IF(U166="",0,1)+IF(V166="",0,1)+IF(W166="",0,1)+IF(X166="",0,1)+IF(Y166="",0,1)+IF(Z166="",0,1)))</f>
        <v/>
      </c>
      <c r="AB166" s="171" t="str">
        <f t="shared" si="2"/>
        <v/>
      </c>
      <c r="AC166" s="171" t="str">
        <f t="shared" si="3"/>
        <v/>
      </c>
      <c r="AD166" s="168"/>
      <c r="AE166" s="169"/>
      <c r="AF166" s="170"/>
      <c r="AG166" s="170"/>
      <c r="AH166" s="170"/>
      <c r="AI166" s="170"/>
      <c r="AJ166" s="170"/>
      <c r="AK166" s="170"/>
      <c r="AL166" s="170"/>
      <c r="AM166" s="170"/>
      <c r="AN166" s="171" t="str">
        <f>IF(AND(AF166="",AG166="",AH166="",AI166="",AJ166="",AK166="",AL166="",AM166=""),"",(VLOOKUP(AF166,'Grade-Percent-GPA'!$E:$F,2,FALSE)+VLOOKUP(AG166,'Grade-Percent-GPA'!$E:$F,2,FALSE)+VLOOKUP(AH166,'Grade-Percent-GPA'!$E:$F,2,FALSE)+VLOOKUP(AI166,'Grade-Percent-GPA'!$E:$F,2,FALSE)+VLOOKUP(AJ166,'Grade-Percent-GPA'!$E:$F,2,FALSE)+VLOOKUP(AK166,'Grade-Percent-GPA'!$E:$F,2,FALSE)+VLOOKUP(AL166,'Grade-Percent-GPA'!$E:$F,2,FALSE)+VLOOKUP(AM166,'Grade-Percent-GPA'!$E:$F,2,FALSE))/(IF(AF166="",0,1)+IF(AG166="",0,1)+IF(AH166="",0,1)+IF(AI166="",0,1)+IF(AJ166="",0,1)+IF(AK166="",0,1)+IF(AL166="",0,1)+IF(AM166="",0,1)))</f>
        <v/>
      </c>
      <c r="AO166" s="171" t="str">
        <f t="shared" si="4"/>
        <v/>
      </c>
      <c r="AP166" s="171" t="str">
        <f t="shared" si="5"/>
        <v/>
      </c>
      <c r="AQ166" s="168"/>
      <c r="AR166" s="169"/>
      <c r="AS166" s="170"/>
      <c r="AT166" s="170"/>
      <c r="AU166" s="170"/>
      <c r="AV166" s="170"/>
      <c r="AW166" s="170"/>
      <c r="AX166" s="170"/>
      <c r="AY166" s="170"/>
      <c r="AZ166" s="170"/>
      <c r="BA166" s="171" t="str">
        <f>IF(AND(AS166="",AT166="",AU166="",AV166="",AW166="",AX166="",AY166="",AZ166=""),"",(VLOOKUP(AS166,'Grade-Percent-GPA'!$E:$F,2,FALSE)+VLOOKUP(AT166,'Grade-Percent-GPA'!$E:$F,2,FALSE)+VLOOKUP(AU166,'Grade-Percent-GPA'!$E:$F,2,FALSE)+VLOOKUP(AV166,'Grade-Percent-GPA'!$E:$F,2,FALSE)+VLOOKUP(AW166,'Grade-Percent-GPA'!$E:$F,2,FALSE)+VLOOKUP(AX166,'Grade-Percent-GPA'!$E:$F,2,FALSE)+VLOOKUP(AY166,'Grade-Percent-GPA'!$E:$F,2,FALSE)+VLOOKUP(AZ166,'Grade-Percent-GPA'!$E:$F,2,FALSE))/(IF(AS166="",0,1)+IF(AT166="",0,1)+IF(AU166="",0,1)+IF(AV166="",0,1)+IF(AW166="",0,1)+IF(AX166="",0,1)+IF(AY166="",0,1)+IF(AZ166="",0,1)))</f>
        <v/>
      </c>
      <c r="BB166" s="171" t="str">
        <f t="shared" si="6"/>
        <v/>
      </c>
      <c r="BC166" s="171" t="str">
        <f t="shared" si="7"/>
        <v/>
      </c>
      <c r="BD166" s="168"/>
      <c r="BE166" s="169"/>
      <c r="BF166" s="170"/>
      <c r="BG166" s="170"/>
      <c r="BH166" s="170"/>
      <c r="BI166" s="170"/>
      <c r="BJ166" s="170"/>
      <c r="BK166" s="170"/>
      <c r="BL166" s="170"/>
      <c r="BM166" s="170"/>
      <c r="BN166" s="171" t="str">
        <f>IF(AND(BF166="",BG166="",BH166="",BI166="",BJ166="",BK166="",BL166="",BM166=""),"",(VLOOKUP(BF166,'Grade-Percent-GPA'!$E:$F,2,FALSE)+VLOOKUP(BG166,'Grade-Percent-GPA'!$E:$F,2,FALSE)+VLOOKUP(BH166,'Grade-Percent-GPA'!$E:$F,2,FALSE)+VLOOKUP(BI166,'Grade-Percent-GPA'!$E:$F,2,FALSE)+VLOOKUP(BJ166,'Grade-Percent-GPA'!$E:$F,2,FALSE)+VLOOKUP(BK166,'Grade-Percent-GPA'!$E:$F,2,FALSE)+VLOOKUP(BL166,'Grade-Percent-GPA'!$E:$F,2,FALSE)+VLOOKUP(BM166,'Grade-Percent-GPA'!$E:$F,2,FALSE))/(IF(BF166="",0,1)+IF(BG166="",0,1)+IF(BH166="",0,1)+IF(BI166="",0,1)+IF(BJ166="",0,1)+IF(BK166="",0,1)+IF(BL166="",0,1)+IF(BM166="",0,1)))</f>
        <v/>
      </c>
      <c r="BO166" s="171" t="str">
        <f t="shared" si="8"/>
        <v/>
      </c>
      <c r="BP166" s="171" t="str">
        <f t="shared" si="9"/>
        <v/>
      </c>
      <c r="BQ166" s="168"/>
      <c r="BR166" s="169"/>
      <c r="BS166" s="170"/>
      <c r="BT166" s="170"/>
      <c r="BU166" s="170"/>
      <c r="BV166" s="170"/>
      <c r="BW166" s="170"/>
      <c r="BX166" s="170"/>
      <c r="BY166" s="170"/>
      <c r="BZ166" s="170"/>
      <c r="CA166" s="171" t="str">
        <f>IF(AND(BS166="",BT166="",BU166="",BV166="",BW166="",BX166="",BY166="",BZ166=""),"",(VLOOKUP(BS166,'Grade-Percent-GPA'!$E:$F,2,FALSE)+VLOOKUP(BT166,'Grade-Percent-GPA'!$E:$F,2,FALSE)+VLOOKUP(BU166,'Grade-Percent-GPA'!$E:$F,2,FALSE)+VLOOKUP(BV166,'Grade-Percent-GPA'!$E:$F,2,FALSE)+VLOOKUP(BW166,'Grade-Percent-GPA'!$E:$F,2,FALSE)+VLOOKUP(BX166,'Grade-Percent-GPA'!$E:$F,2,FALSE)+VLOOKUP(BY166,'Grade-Percent-GPA'!$E:$F,2,FALSE)+VLOOKUP(BZ166,'Grade-Percent-GPA'!$E:$F,2,FALSE))/(IF(BS166="",0,1)+IF(BT166="",0,1)+IF(BU166="",0,1)+IF(BV166="",0,1)+IF(BW166="",0,1)+IF(BX166="",0,1)+IF(BY166="",0,1)+IF(BZ166="",0,1)))</f>
        <v/>
      </c>
      <c r="CB166" s="171" t="str">
        <f t="shared" si="10"/>
        <v/>
      </c>
      <c r="CC166" s="171" t="str">
        <f t="shared" si="11"/>
        <v/>
      </c>
      <c r="CD166" s="168"/>
      <c r="CE166" s="169"/>
      <c r="CF166" s="170"/>
      <c r="CG166" s="170"/>
      <c r="CH166" s="170"/>
      <c r="CI166" s="170"/>
      <c r="CJ166" s="170"/>
      <c r="CK166" s="170"/>
      <c r="CL166" s="170"/>
      <c r="CM166" s="170"/>
      <c r="CN166" s="171" t="str">
        <f>IF(AND(CF166="",CG166="",CH166="",CI166="",CJ166="",CK166="",CL166="",CM166=""),"",(VLOOKUP(CF166,'Grade-Percent-GPA'!$E:$F,2,FALSE)+VLOOKUP(CG166,'Grade-Percent-GPA'!$E:$F,2,FALSE)+VLOOKUP(CH166,'Grade-Percent-GPA'!$E:$F,2,FALSE)+VLOOKUP(CI166,'Grade-Percent-GPA'!$E:$F,2,FALSE)+VLOOKUP(CJ166,'Grade-Percent-GPA'!$E:$F,2,FALSE)+VLOOKUP(CK166,'Grade-Percent-GPA'!$E:$F,2,FALSE)+VLOOKUP(CL166,'Grade-Percent-GPA'!$E:$F,2,FALSE)+VLOOKUP(CM166,'Grade-Percent-GPA'!$E:$F,2,FALSE))/(IF(CF166="",0,1)+IF(CG166="",0,1)+IF(CH166="",0,1)+IF(CI166="",0,1)+IF(CJ166="",0,1)+IF(CK166="",0,1)+IF(CL166="",0,1)+IF(CM166="",0,1)))</f>
        <v/>
      </c>
      <c r="CO166" s="171" t="str">
        <f t="shared" si="12"/>
        <v/>
      </c>
      <c r="CP166" s="171" t="str">
        <f t="shared" si="13"/>
        <v/>
      </c>
      <c r="CQ166" s="168"/>
      <c r="CR166" s="169"/>
      <c r="CS166" s="170"/>
      <c r="CT166" s="170"/>
      <c r="CU166" s="170"/>
      <c r="CV166" s="170"/>
      <c r="CW166" s="170"/>
      <c r="CX166" s="170"/>
      <c r="CY166" s="170"/>
      <c r="CZ166" s="170"/>
      <c r="DA166" s="171" t="str">
        <f>IF(AND(CS166="",CT166="",CU166="",CV166="",CW166="",CX166="",CY166="",CZ166=""),"",(VLOOKUP(CS166,'Grade-Percent-GPA'!$E:$F,2,FALSE)+VLOOKUP(CT166,'Grade-Percent-GPA'!$E:$F,2,FALSE)+VLOOKUP(CU166,'Grade-Percent-GPA'!$E:$F,2,FALSE)+VLOOKUP(CV166,'Grade-Percent-GPA'!$E:$F,2,FALSE)+VLOOKUP(CW166,'Grade-Percent-GPA'!$E:$F,2,FALSE)+VLOOKUP(CX166,'Grade-Percent-GPA'!$E:$F,2,FALSE)+VLOOKUP(CY166,'Grade-Percent-GPA'!$E:$F,2,FALSE)+VLOOKUP(CZ166,'Grade-Percent-GPA'!$E:$F,2,FALSE))/(IF(CS166="",0,1)+IF(CT166="",0,1)+IF(CU166="",0,1)+IF(CV166="",0,1)+IF(CW166="",0,1)+IF(CX166="",0,1)+IF(CY166="",0,1)+IF(CZ166="",0,1)))</f>
        <v/>
      </c>
      <c r="DB166" s="171" t="str">
        <f t="shared" si="14"/>
        <v/>
      </c>
      <c r="DC166" s="171" t="str">
        <f t="shared" si="15"/>
        <v/>
      </c>
    </row>
    <row r="167" spans="1:107" ht="14.25" customHeight="1" x14ac:dyDescent="0.3">
      <c r="A167" s="167"/>
      <c r="B167" s="110"/>
      <c r="C167" s="110"/>
      <c r="D167" s="168"/>
      <c r="E167" s="169"/>
      <c r="F167" s="170"/>
      <c r="G167" s="170"/>
      <c r="H167" s="170"/>
      <c r="I167" s="170"/>
      <c r="J167" s="170"/>
      <c r="K167" s="170"/>
      <c r="L167" s="170"/>
      <c r="M167" s="170"/>
      <c r="N167" s="171" t="str">
        <f>IF(AND(F167="",G167="",H167="",I167="",J167="",K167="",L167="",M167=""),"",(VLOOKUP(F167,'Grade-Percent-GPA'!$E:$F,2,FALSE)+VLOOKUP(G167,'Grade-Percent-GPA'!$E:$F,2,FALSE)+VLOOKUP(H167,'Grade-Percent-GPA'!$E:$F,2,FALSE)+VLOOKUP(I167,'Grade-Percent-GPA'!$E:$F,2,FALSE)+VLOOKUP(J167,'Grade-Percent-GPA'!$E:$F,2,FALSE)+VLOOKUP(K167,'Grade-Percent-GPA'!$E:$F,2,FALSE)+VLOOKUP(L167,'Grade-Percent-GPA'!$E:$F,2,FALSE)+VLOOKUP(M167,'Grade-Percent-GPA'!$E:$F,2,FALSE))/(IF(F167="",0,1)+IF(G167="",0,1)+IF(H167="",0,1)+IF(I167="",0,1)+IF(J167="",0,1)+IF(K167="",0,1)+IF(L167="",0,1)+IF(M167="",0,1)))</f>
        <v/>
      </c>
      <c r="O167" s="171" t="str">
        <f t="shared" si="0"/>
        <v/>
      </c>
      <c r="P167" s="171" t="str">
        <f t="shared" si="1"/>
        <v/>
      </c>
      <c r="Q167" s="168"/>
      <c r="R167" s="169"/>
      <c r="S167" s="170"/>
      <c r="T167" s="170"/>
      <c r="U167" s="170"/>
      <c r="V167" s="170"/>
      <c r="W167" s="170"/>
      <c r="X167" s="170"/>
      <c r="Y167" s="170"/>
      <c r="Z167" s="170"/>
      <c r="AA167" s="171" t="str">
        <f>IF(AND(S167="",T167="",U167="",V167="",W167="",X167="",Y167="",Z167=""),"",(VLOOKUP(S167,'Grade-Percent-GPA'!$E:$F,2,FALSE)+VLOOKUP(T167,'Grade-Percent-GPA'!$E:$F,2,FALSE)+VLOOKUP(U167,'Grade-Percent-GPA'!$E:$F,2,FALSE)+VLOOKUP(V167,'Grade-Percent-GPA'!$E:$F,2,FALSE)+VLOOKUP(W167,'Grade-Percent-GPA'!$E:$F,2,FALSE)+VLOOKUP(X167,'Grade-Percent-GPA'!$E:$F,2,FALSE)+VLOOKUP(Y167,'Grade-Percent-GPA'!$E:$F,2,FALSE)+VLOOKUP(Z167,'Grade-Percent-GPA'!$E:$F,2,FALSE))/(IF(S167="",0,1)+IF(T167="",0,1)+IF(U167="",0,1)+IF(V167="",0,1)+IF(W167="",0,1)+IF(X167="",0,1)+IF(Y167="",0,1)+IF(Z167="",0,1)))</f>
        <v/>
      </c>
      <c r="AB167" s="171" t="str">
        <f t="shared" si="2"/>
        <v/>
      </c>
      <c r="AC167" s="171" t="str">
        <f t="shared" si="3"/>
        <v/>
      </c>
      <c r="AD167" s="168"/>
      <c r="AE167" s="169"/>
      <c r="AF167" s="170"/>
      <c r="AG167" s="170"/>
      <c r="AH167" s="170"/>
      <c r="AI167" s="170"/>
      <c r="AJ167" s="170"/>
      <c r="AK167" s="170"/>
      <c r="AL167" s="170"/>
      <c r="AM167" s="170"/>
      <c r="AN167" s="171" t="str">
        <f>IF(AND(AF167="",AG167="",AH167="",AI167="",AJ167="",AK167="",AL167="",AM167=""),"",(VLOOKUP(AF167,'Grade-Percent-GPA'!$E:$F,2,FALSE)+VLOOKUP(AG167,'Grade-Percent-GPA'!$E:$F,2,FALSE)+VLOOKUP(AH167,'Grade-Percent-GPA'!$E:$F,2,FALSE)+VLOOKUP(AI167,'Grade-Percent-GPA'!$E:$F,2,FALSE)+VLOOKUP(AJ167,'Grade-Percent-GPA'!$E:$F,2,FALSE)+VLOOKUP(AK167,'Grade-Percent-GPA'!$E:$F,2,FALSE)+VLOOKUP(AL167,'Grade-Percent-GPA'!$E:$F,2,FALSE)+VLOOKUP(AM167,'Grade-Percent-GPA'!$E:$F,2,FALSE))/(IF(AF167="",0,1)+IF(AG167="",0,1)+IF(AH167="",0,1)+IF(AI167="",0,1)+IF(AJ167="",0,1)+IF(AK167="",0,1)+IF(AL167="",0,1)+IF(AM167="",0,1)))</f>
        <v/>
      </c>
      <c r="AO167" s="171" t="str">
        <f t="shared" si="4"/>
        <v/>
      </c>
      <c r="AP167" s="171" t="str">
        <f t="shared" si="5"/>
        <v/>
      </c>
      <c r="AQ167" s="168"/>
      <c r="AR167" s="169"/>
      <c r="AS167" s="170"/>
      <c r="AT167" s="170"/>
      <c r="AU167" s="170"/>
      <c r="AV167" s="170"/>
      <c r="AW167" s="170"/>
      <c r="AX167" s="170"/>
      <c r="AY167" s="170"/>
      <c r="AZ167" s="170"/>
      <c r="BA167" s="171" t="str">
        <f>IF(AND(AS167="",AT167="",AU167="",AV167="",AW167="",AX167="",AY167="",AZ167=""),"",(VLOOKUP(AS167,'Grade-Percent-GPA'!$E:$F,2,FALSE)+VLOOKUP(AT167,'Grade-Percent-GPA'!$E:$F,2,FALSE)+VLOOKUP(AU167,'Grade-Percent-GPA'!$E:$F,2,FALSE)+VLOOKUP(AV167,'Grade-Percent-GPA'!$E:$F,2,FALSE)+VLOOKUP(AW167,'Grade-Percent-GPA'!$E:$F,2,FALSE)+VLOOKUP(AX167,'Grade-Percent-GPA'!$E:$F,2,FALSE)+VLOOKUP(AY167,'Grade-Percent-GPA'!$E:$F,2,FALSE)+VLOOKUP(AZ167,'Grade-Percent-GPA'!$E:$F,2,FALSE))/(IF(AS167="",0,1)+IF(AT167="",0,1)+IF(AU167="",0,1)+IF(AV167="",0,1)+IF(AW167="",0,1)+IF(AX167="",0,1)+IF(AY167="",0,1)+IF(AZ167="",0,1)))</f>
        <v/>
      </c>
      <c r="BB167" s="171" t="str">
        <f t="shared" si="6"/>
        <v/>
      </c>
      <c r="BC167" s="171" t="str">
        <f t="shared" si="7"/>
        <v/>
      </c>
      <c r="BD167" s="168"/>
      <c r="BE167" s="169"/>
      <c r="BF167" s="170"/>
      <c r="BG167" s="170"/>
      <c r="BH167" s="170"/>
      <c r="BI167" s="170"/>
      <c r="BJ167" s="170"/>
      <c r="BK167" s="170"/>
      <c r="BL167" s="170"/>
      <c r="BM167" s="170"/>
      <c r="BN167" s="171" t="str">
        <f>IF(AND(BF167="",BG167="",BH167="",BI167="",BJ167="",BK167="",BL167="",BM167=""),"",(VLOOKUP(BF167,'Grade-Percent-GPA'!$E:$F,2,FALSE)+VLOOKUP(BG167,'Grade-Percent-GPA'!$E:$F,2,FALSE)+VLOOKUP(BH167,'Grade-Percent-GPA'!$E:$F,2,FALSE)+VLOOKUP(BI167,'Grade-Percent-GPA'!$E:$F,2,FALSE)+VLOOKUP(BJ167,'Grade-Percent-GPA'!$E:$F,2,FALSE)+VLOOKUP(BK167,'Grade-Percent-GPA'!$E:$F,2,FALSE)+VLOOKUP(BL167,'Grade-Percent-GPA'!$E:$F,2,FALSE)+VLOOKUP(BM167,'Grade-Percent-GPA'!$E:$F,2,FALSE))/(IF(BF167="",0,1)+IF(BG167="",0,1)+IF(BH167="",0,1)+IF(BI167="",0,1)+IF(BJ167="",0,1)+IF(BK167="",0,1)+IF(BL167="",0,1)+IF(BM167="",0,1)))</f>
        <v/>
      </c>
      <c r="BO167" s="171" t="str">
        <f t="shared" si="8"/>
        <v/>
      </c>
      <c r="BP167" s="171" t="str">
        <f t="shared" si="9"/>
        <v/>
      </c>
      <c r="BQ167" s="168"/>
      <c r="BR167" s="169"/>
      <c r="BS167" s="170"/>
      <c r="BT167" s="170"/>
      <c r="BU167" s="170"/>
      <c r="BV167" s="170"/>
      <c r="BW167" s="170"/>
      <c r="BX167" s="170"/>
      <c r="BY167" s="170"/>
      <c r="BZ167" s="170"/>
      <c r="CA167" s="171" t="str">
        <f>IF(AND(BS167="",BT167="",BU167="",BV167="",BW167="",BX167="",BY167="",BZ167=""),"",(VLOOKUP(BS167,'Grade-Percent-GPA'!$E:$F,2,FALSE)+VLOOKUP(BT167,'Grade-Percent-GPA'!$E:$F,2,FALSE)+VLOOKUP(BU167,'Grade-Percent-GPA'!$E:$F,2,FALSE)+VLOOKUP(BV167,'Grade-Percent-GPA'!$E:$F,2,FALSE)+VLOOKUP(BW167,'Grade-Percent-GPA'!$E:$F,2,FALSE)+VLOOKUP(BX167,'Grade-Percent-GPA'!$E:$F,2,FALSE)+VLOOKUP(BY167,'Grade-Percent-GPA'!$E:$F,2,FALSE)+VLOOKUP(BZ167,'Grade-Percent-GPA'!$E:$F,2,FALSE))/(IF(BS167="",0,1)+IF(BT167="",0,1)+IF(BU167="",0,1)+IF(BV167="",0,1)+IF(BW167="",0,1)+IF(BX167="",0,1)+IF(BY167="",0,1)+IF(BZ167="",0,1)))</f>
        <v/>
      </c>
      <c r="CB167" s="171" t="str">
        <f t="shared" si="10"/>
        <v/>
      </c>
      <c r="CC167" s="171" t="str">
        <f t="shared" si="11"/>
        <v/>
      </c>
      <c r="CD167" s="168"/>
      <c r="CE167" s="169"/>
      <c r="CF167" s="170"/>
      <c r="CG167" s="170"/>
      <c r="CH167" s="170"/>
      <c r="CI167" s="170"/>
      <c r="CJ167" s="170"/>
      <c r="CK167" s="170"/>
      <c r="CL167" s="170"/>
      <c r="CM167" s="170"/>
      <c r="CN167" s="171" t="str">
        <f>IF(AND(CF167="",CG167="",CH167="",CI167="",CJ167="",CK167="",CL167="",CM167=""),"",(VLOOKUP(CF167,'Grade-Percent-GPA'!$E:$F,2,FALSE)+VLOOKUP(CG167,'Grade-Percent-GPA'!$E:$F,2,FALSE)+VLOOKUP(CH167,'Grade-Percent-GPA'!$E:$F,2,FALSE)+VLOOKUP(CI167,'Grade-Percent-GPA'!$E:$F,2,FALSE)+VLOOKUP(CJ167,'Grade-Percent-GPA'!$E:$F,2,FALSE)+VLOOKUP(CK167,'Grade-Percent-GPA'!$E:$F,2,FALSE)+VLOOKUP(CL167,'Grade-Percent-GPA'!$E:$F,2,FALSE)+VLOOKUP(CM167,'Grade-Percent-GPA'!$E:$F,2,FALSE))/(IF(CF167="",0,1)+IF(CG167="",0,1)+IF(CH167="",0,1)+IF(CI167="",0,1)+IF(CJ167="",0,1)+IF(CK167="",0,1)+IF(CL167="",0,1)+IF(CM167="",0,1)))</f>
        <v/>
      </c>
      <c r="CO167" s="171" t="str">
        <f t="shared" si="12"/>
        <v/>
      </c>
      <c r="CP167" s="171" t="str">
        <f t="shared" si="13"/>
        <v/>
      </c>
      <c r="CQ167" s="168"/>
      <c r="CR167" s="169"/>
      <c r="CS167" s="170"/>
      <c r="CT167" s="170"/>
      <c r="CU167" s="170"/>
      <c r="CV167" s="170"/>
      <c r="CW167" s="170"/>
      <c r="CX167" s="170"/>
      <c r="CY167" s="170"/>
      <c r="CZ167" s="170"/>
      <c r="DA167" s="171" t="str">
        <f>IF(AND(CS167="",CT167="",CU167="",CV167="",CW167="",CX167="",CY167="",CZ167=""),"",(VLOOKUP(CS167,'Grade-Percent-GPA'!$E:$F,2,FALSE)+VLOOKUP(CT167,'Grade-Percent-GPA'!$E:$F,2,FALSE)+VLOOKUP(CU167,'Grade-Percent-GPA'!$E:$F,2,FALSE)+VLOOKUP(CV167,'Grade-Percent-GPA'!$E:$F,2,FALSE)+VLOOKUP(CW167,'Grade-Percent-GPA'!$E:$F,2,FALSE)+VLOOKUP(CX167,'Grade-Percent-GPA'!$E:$F,2,FALSE)+VLOOKUP(CY167,'Grade-Percent-GPA'!$E:$F,2,FALSE)+VLOOKUP(CZ167,'Grade-Percent-GPA'!$E:$F,2,FALSE))/(IF(CS167="",0,1)+IF(CT167="",0,1)+IF(CU167="",0,1)+IF(CV167="",0,1)+IF(CW167="",0,1)+IF(CX167="",0,1)+IF(CY167="",0,1)+IF(CZ167="",0,1)))</f>
        <v/>
      </c>
      <c r="DB167" s="171" t="str">
        <f t="shared" si="14"/>
        <v/>
      </c>
      <c r="DC167" s="171" t="str">
        <f t="shared" si="15"/>
        <v/>
      </c>
    </row>
    <row r="168" spans="1:107" ht="14.25" customHeight="1" x14ac:dyDescent="0.3">
      <c r="A168" s="167"/>
      <c r="B168" s="110"/>
      <c r="C168" s="110"/>
      <c r="D168" s="168"/>
      <c r="E168" s="169"/>
      <c r="F168" s="170"/>
      <c r="G168" s="170"/>
      <c r="H168" s="170"/>
      <c r="I168" s="170"/>
      <c r="J168" s="170"/>
      <c r="K168" s="170"/>
      <c r="L168" s="170"/>
      <c r="M168" s="170"/>
      <c r="N168" s="171" t="str">
        <f>IF(AND(F168="",G168="",H168="",I168="",J168="",K168="",L168="",M168=""),"",(VLOOKUP(F168,'Grade-Percent-GPA'!$E:$F,2,FALSE)+VLOOKUP(G168,'Grade-Percent-GPA'!$E:$F,2,FALSE)+VLOOKUP(H168,'Grade-Percent-GPA'!$E:$F,2,FALSE)+VLOOKUP(I168,'Grade-Percent-GPA'!$E:$F,2,FALSE)+VLOOKUP(J168,'Grade-Percent-GPA'!$E:$F,2,FALSE)+VLOOKUP(K168,'Grade-Percent-GPA'!$E:$F,2,FALSE)+VLOOKUP(L168,'Grade-Percent-GPA'!$E:$F,2,FALSE)+VLOOKUP(M168,'Grade-Percent-GPA'!$E:$F,2,FALSE))/(IF(F168="",0,1)+IF(G168="",0,1)+IF(H168="",0,1)+IF(I168="",0,1)+IF(J168="",0,1)+IF(K168="",0,1)+IF(L168="",0,1)+IF(M168="",0,1)))</f>
        <v/>
      </c>
      <c r="O168" s="171" t="str">
        <f t="shared" si="0"/>
        <v/>
      </c>
      <c r="P168" s="171" t="str">
        <f t="shared" si="1"/>
        <v/>
      </c>
      <c r="Q168" s="168"/>
      <c r="R168" s="169"/>
      <c r="S168" s="170"/>
      <c r="T168" s="170"/>
      <c r="U168" s="170"/>
      <c r="V168" s="170"/>
      <c r="W168" s="170"/>
      <c r="X168" s="170"/>
      <c r="Y168" s="170"/>
      <c r="Z168" s="170"/>
      <c r="AA168" s="171" t="str">
        <f>IF(AND(S168="",T168="",U168="",V168="",W168="",X168="",Y168="",Z168=""),"",(VLOOKUP(S168,'Grade-Percent-GPA'!$E:$F,2,FALSE)+VLOOKUP(T168,'Grade-Percent-GPA'!$E:$F,2,FALSE)+VLOOKUP(U168,'Grade-Percent-GPA'!$E:$F,2,FALSE)+VLOOKUP(V168,'Grade-Percent-GPA'!$E:$F,2,FALSE)+VLOOKUP(W168,'Grade-Percent-GPA'!$E:$F,2,FALSE)+VLOOKUP(X168,'Grade-Percent-GPA'!$E:$F,2,FALSE)+VLOOKUP(Y168,'Grade-Percent-GPA'!$E:$F,2,FALSE)+VLOOKUP(Z168,'Grade-Percent-GPA'!$E:$F,2,FALSE))/(IF(S168="",0,1)+IF(T168="",0,1)+IF(U168="",0,1)+IF(V168="",0,1)+IF(W168="",0,1)+IF(X168="",0,1)+IF(Y168="",0,1)+IF(Z168="",0,1)))</f>
        <v/>
      </c>
      <c r="AB168" s="171" t="str">
        <f t="shared" si="2"/>
        <v/>
      </c>
      <c r="AC168" s="171" t="str">
        <f t="shared" si="3"/>
        <v/>
      </c>
      <c r="AD168" s="168"/>
      <c r="AE168" s="169"/>
      <c r="AF168" s="170"/>
      <c r="AG168" s="170"/>
      <c r="AH168" s="170"/>
      <c r="AI168" s="170"/>
      <c r="AJ168" s="170"/>
      <c r="AK168" s="170"/>
      <c r="AL168" s="170"/>
      <c r="AM168" s="170"/>
      <c r="AN168" s="171" t="str">
        <f>IF(AND(AF168="",AG168="",AH168="",AI168="",AJ168="",AK168="",AL168="",AM168=""),"",(VLOOKUP(AF168,'Grade-Percent-GPA'!$E:$F,2,FALSE)+VLOOKUP(AG168,'Grade-Percent-GPA'!$E:$F,2,FALSE)+VLOOKUP(AH168,'Grade-Percent-GPA'!$E:$F,2,FALSE)+VLOOKUP(AI168,'Grade-Percent-GPA'!$E:$F,2,FALSE)+VLOOKUP(AJ168,'Grade-Percent-GPA'!$E:$F,2,FALSE)+VLOOKUP(AK168,'Grade-Percent-GPA'!$E:$F,2,FALSE)+VLOOKUP(AL168,'Grade-Percent-GPA'!$E:$F,2,FALSE)+VLOOKUP(AM168,'Grade-Percent-GPA'!$E:$F,2,FALSE))/(IF(AF168="",0,1)+IF(AG168="",0,1)+IF(AH168="",0,1)+IF(AI168="",0,1)+IF(AJ168="",0,1)+IF(AK168="",0,1)+IF(AL168="",0,1)+IF(AM168="",0,1)))</f>
        <v/>
      </c>
      <c r="AO168" s="171" t="str">
        <f t="shared" si="4"/>
        <v/>
      </c>
      <c r="AP168" s="171" t="str">
        <f t="shared" si="5"/>
        <v/>
      </c>
      <c r="AQ168" s="168"/>
      <c r="AR168" s="169"/>
      <c r="AS168" s="170"/>
      <c r="AT168" s="170"/>
      <c r="AU168" s="170"/>
      <c r="AV168" s="170"/>
      <c r="AW168" s="170"/>
      <c r="AX168" s="170"/>
      <c r="AY168" s="170"/>
      <c r="AZ168" s="170"/>
      <c r="BA168" s="171" t="str">
        <f>IF(AND(AS168="",AT168="",AU168="",AV168="",AW168="",AX168="",AY168="",AZ168=""),"",(VLOOKUP(AS168,'Grade-Percent-GPA'!$E:$F,2,FALSE)+VLOOKUP(AT168,'Grade-Percent-GPA'!$E:$F,2,FALSE)+VLOOKUP(AU168,'Grade-Percent-GPA'!$E:$F,2,FALSE)+VLOOKUP(AV168,'Grade-Percent-GPA'!$E:$F,2,FALSE)+VLOOKUP(AW168,'Grade-Percent-GPA'!$E:$F,2,FALSE)+VLOOKUP(AX168,'Grade-Percent-GPA'!$E:$F,2,FALSE)+VLOOKUP(AY168,'Grade-Percent-GPA'!$E:$F,2,FALSE)+VLOOKUP(AZ168,'Grade-Percent-GPA'!$E:$F,2,FALSE))/(IF(AS168="",0,1)+IF(AT168="",0,1)+IF(AU168="",0,1)+IF(AV168="",0,1)+IF(AW168="",0,1)+IF(AX168="",0,1)+IF(AY168="",0,1)+IF(AZ168="",0,1)))</f>
        <v/>
      </c>
      <c r="BB168" s="171" t="str">
        <f t="shared" si="6"/>
        <v/>
      </c>
      <c r="BC168" s="171" t="str">
        <f t="shared" si="7"/>
        <v/>
      </c>
      <c r="BD168" s="168"/>
      <c r="BE168" s="169"/>
      <c r="BF168" s="170"/>
      <c r="BG168" s="170"/>
      <c r="BH168" s="170"/>
      <c r="BI168" s="170"/>
      <c r="BJ168" s="170"/>
      <c r="BK168" s="170"/>
      <c r="BL168" s="170"/>
      <c r="BM168" s="170"/>
      <c r="BN168" s="171" t="str">
        <f>IF(AND(BF168="",BG168="",BH168="",BI168="",BJ168="",BK168="",BL168="",BM168=""),"",(VLOOKUP(BF168,'Grade-Percent-GPA'!$E:$F,2,FALSE)+VLOOKUP(BG168,'Grade-Percent-GPA'!$E:$F,2,FALSE)+VLOOKUP(BH168,'Grade-Percent-GPA'!$E:$F,2,FALSE)+VLOOKUP(BI168,'Grade-Percent-GPA'!$E:$F,2,FALSE)+VLOOKUP(BJ168,'Grade-Percent-GPA'!$E:$F,2,FALSE)+VLOOKUP(BK168,'Grade-Percent-GPA'!$E:$F,2,FALSE)+VLOOKUP(BL168,'Grade-Percent-GPA'!$E:$F,2,FALSE)+VLOOKUP(BM168,'Grade-Percent-GPA'!$E:$F,2,FALSE))/(IF(BF168="",0,1)+IF(BG168="",0,1)+IF(BH168="",0,1)+IF(BI168="",0,1)+IF(BJ168="",0,1)+IF(BK168="",0,1)+IF(BL168="",0,1)+IF(BM168="",0,1)))</f>
        <v/>
      </c>
      <c r="BO168" s="171" t="str">
        <f t="shared" si="8"/>
        <v/>
      </c>
      <c r="BP168" s="171" t="str">
        <f t="shared" si="9"/>
        <v/>
      </c>
      <c r="BQ168" s="168"/>
      <c r="BR168" s="169"/>
      <c r="BS168" s="170"/>
      <c r="BT168" s="170"/>
      <c r="BU168" s="170"/>
      <c r="BV168" s="170"/>
      <c r="BW168" s="170"/>
      <c r="BX168" s="170"/>
      <c r="BY168" s="170"/>
      <c r="BZ168" s="170"/>
      <c r="CA168" s="171" t="str">
        <f>IF(AND(BS168="",BT168="",BU168="",BV168="",BW168="",BX168="",BY168="",BZ168=""),"",(VLOOKUP(BS168,'Grade-Percent-GPA'!$E:$F,2,FALSE)+VLOOKUP(BT168,'Grade-Percent-GPA'!$E:$F,2,FALSE)+VLOOKUP(BU168,'Grade-Percent-GPA'!$E:$F,2,FALSE)+VLOOKUP(BV168,'Grade-Percent-GPA'!$E:$F,2,FALSE)+VLOOKUP(BW168,'Grade-Percent-GPA'!$E:$F,2,FALSE)+VLOOKUP(BX168,'Grade-Percent-GPA'!$E:$F,2,FALSE)+VLOOKUP(BY168,'Grade-Percent-GPA'!$E:$F,2,FALSE)+VLOOKUP(BZ168,'Grade-Percent-GPA'!$E:$F,2,FALSE))/(IF(BS168="",0,1)+IF(BT168="",0,1)+IF(BU168="",0,1)+IF(BV168="",0,1)+IF(BW168="",0,1)+IF(BX168="",0,1)+IF(BY168="",0,1)+IF(BZ168="",0,1)))</f>
        <v/>
      </c>
      <c r="CB168" s="171" t="str">
        <f t="shared" si="10"/>
        <v/>
      </c>
      <c r="CC168" s="171" t="str">
        <f t="shared" si="11"/>
        <v/>
      </c>
      <c r="CD168" s="168"/>
      <c r="CE168" s="169"/>
      <c r="CF168" s="170"/>
      <c r="CG168" s="170"/>
      <c r="CH168" s="170"/>
      <c r="CI168" s="170"/>
      <c r="CJ168" s="170"/>
      <c r="CK168" s="170"/>
      <c r="CL168" s="170"/>
      <c r="CM168" s="170"/>
      <c r="CN168" s="171" t="str">
        <f>IF(AND(CF168="",CG168="",CH168="",CI168="",CJ168="",CK168="",CL168="",CM168=""),"",(VLOOKUP(CF168,'Grade-Percent-GPA'!$E:$F,2,FALSE)+VLOOKUP(CG168,'Grade-Percent-GPA'!$E:$F,2,FALSE)+VLOOKUP(CH168,'Grade-Percent-GPA'!$E:$F,2,FALSE)+VLOOKUP(CI168,'Grade-Percent-GPA'!$E:$F,2,FALSE)+VLOOKUP(CJ168,'Grade-Percent-GPA'!$E:$F,2,FALSE)+VLOOKUP(CK168,'Grade-Percent-GPA'!$E:$F,2,FALSE)+VLOOKUP(CL168,'Grade-Percent-GPA'!$E:$F,2,FALSE)+VLOOKUP(CM168,'Grade-Percent-GPA'!$E:$F,2,FALSE))/(IF(CF168="",0,1)+IF(CG168="",0,1)+IF(CH168="",0,1)+IF(CI168="",0,1)+IF(CJ168="",0,1)+IF(CK168="",0,1)+IF(CL168="",0,1)+IF(CM168="",0,1)))</f>
        <v/>
      </c>
      <c r="CO168" s="171" t="str">
        <f t="shared" si="12"/>
        <v/>
      </c>
      <c r="CP168" s="171" t="str">
        <f t="shared" si="13"/>
        <v/>
      </c>
      <c r="CQ168" s="168"/>
      <c r="CR168" s="169"/>
      <c r="CS168" s="170"/>
      <c r="CT168" s="170"/>
      <c r="CU168" s="170"/>
      <c r="CV168" s="170"/>
      <c r="CW168" s="170"/>
      <c r="CX168" s="170"/>
      <c r="CY168" s="170"/>
      <c r="CZ168" s="170"/>
      <c r="DA168" s="171" t="str">
        <f>IF(AND(CS168="",CT168="",CU168="",CV168="",CW168="",CX168="",CY168="",CZ168=""),"",(VLOOKUP(CS168,'Grade-Percent-GPA'!$E:$F,2,FALSE)+VLOOKUP(CT168,'Grade-Percent-GPA'!$E:$F,2,FALSE)+VLOOKUP(CU168,'Grade-Percent-GPA'!$E:$F,2,FALSE)+VLOOKUP(CV168,'Grade-Percent-GPA'!$E:$F,2,FALSE)+VLOOKUP(CW168,'Grade-Percent-GPA'!$E:$F,2,FALSE)+VLOOKUP(CX168,'Grade-Percent-GPA'!$E:$F,2,FALSE)+VLOOKUP(CY168,'Grade-Percent-GPA'!$E:$F,2,FALSE)+VLOOKUP(CZ168,'Grade-Percent-GPA'!$E:$F,2,FALSE))/(IF(CS168="",0,1)+IF(CT168="",0,1)+IF(CU168="",0,1)+IF(CV168="",0,1)+IF(CW168="",0,1)+IF(CX168="",0,1)+IF(CY168="",0,1)+IF(CZ168="",0,1)))</f>
        <v/>
      </c>
      <c r="DB168" s="171" t="str">
        <f t="shared" si="14"/>
        <v/>
      </c>
      <c r="DC168" s="171" t="str">
        <f t="shared" si="15"/>
        <v/>
      </c>
    </row>
    <row r="169" spans="1:107" ht="14.25" customHeight="1" x14ac:dyDescent="0.3">
      <c r="A169" s="167"/>
      <c r="B169" s="110"/>
      <c r="C169" s="110"/>
      <c r="D169" s="168"/>
      <c r="E169" s="169"/>
      <c r="F169" s="170"/>
      <c r="G169" s="170"/>
      <c r="H169" s="170"/>
      <c r="I169" s="170"/>
      <c r="J169" s="170"/>
      <c r="K169" s="170"/>
      <c r="L169" s="170"/>
      <c r="M169" s="170"/>
      <c r="N169" s="171" t="str">
        <f>IF(AND(F169="",G169="",H169="",I169="",J169="",K169="",L169="",M169=""),"",(VLOOKUP(F169,'Grade-Percent-GPA'!$E:$F,2,FALSE)+VLOOKUP(G169,'Grade-Percent-GPA'!$E:$F,2,FALSE)+VLOOKUP(H169,'Grade-Percent-GPA'!$E:$F,2,FALSE)+VLOOKUP(I169,'Grade-Percent-GPA'!$E:$F,2,FALSE)+VLOOKUP(J169,'Grade-Percent-GPA'!$E:$F,2,FALSE)+VLOOKUP(K169,'Grade-Percent-GPA'!$E:$F,2,FALSE)+VLOOKUP(L169,'Grade-Percent-GPA'!$E:$F,2,FALSE)+VLOOKUP(M169,'Grade-Percent-GPA'!$E:$F,2,FALSE))/(IF(F169="",0,1)+IF(G169="",0,1)+IF(H169="",0,1)+IF(I169="",0,1)+IF(J169="",0,1)+IF(K169="",0,1)+IF(L169="",0,1)+IF(M169="",0,1)))</f>
        <v/>
      </c>
      <c r="O169" s="171" t="str">
        <f t="shared" si="0"/>
        <v/>
      </c>
      <c r="P169" s="171" t="str">
        <f t="shared" si="1"/>
        <v/>
      </c>
      <c r="Q169" s="168"/>
      <c r="R169" s="169"/>
      <c r="S169" s="170"/>
      <c r="T169" s="170"/>
      <c r="U169" s="170"/>
      <c r="V169" s="170"/>
      <c r="W169" s="170"/>
      <c r="X169" s="170"/>
      <c r="Y169" s="170"/>
      <c r="Z169" s="170"/>
      <c r="AA169" s="171" t="str">
        <f>IF(AND(S169="",T169="",U169="",V169="",W169="",X169="",Y169="",Z169=""),"",(VLOOKUP(S169,'Grade-Percent-GPA'!$E:$F,2,FALSE)+VLOOKUP(T169,'Grade-Percent-GPA'!$E:$F,2,FALSE)+VLOOKUP(U169,'Grade-Percent-GPA'!$E:$F,2,FALSE)+VLOOKUP(V169,'Grade-Percent-GPA'!$E:$F,2,FALSE)+VLOOKUP(W169,'Grade-Percent-GPA'!$E:$F,2,FALSE)+VLOOKUP(X169,'Grade-Percent-GPA'!$E:$F,2,FALSE)+VLOOKUP(Y169,'Grade-Percent-GPA'!$E:$F,2,FALSE)+VLOOKUP(Z169,'Grade-Percent-GPA'!$E:$F,2,FALSE))/(IF(S169="",0,1)+IF(T169="",0,1)+IF(U169="",0,1)+IF(V169="",0,1)+IF(W169="",0,1)+IF(X169="",0,1)+IF(Y169="",0,1)+IF(Z169="",0,1)))</f>
        <v/>
      </c>
      <c r="AB169" s="171" t="str">
        <f t="shared" si="2"/>
        <v/>
      </c>
      <c r="AC169" s="171" t="str">
        <f t="shared" si="3"/>
        <v/>
      </c>
      <c r="AD169" s="168"/>
      <c r="AE169" s="169"/>
      <c r="AF169" s="170"/>
      <c r="AG169" s="170"/>
      <c r="AH169" s="170"/>
      <c r="AI169" s="170"/>
      <c r="AJ169" s="170"/>
      <c r="AK169" s="170"/>
      <c r="AL169" s="170"/>
      <c r="AM169" s="170"/>
      <c r="AN169" s="171" t="str">
        <f>IF(AND(AF169="",AG169="",AH169="",AI169="",AJ169="",AK169="",AL169="",AM169=""),"",(VLOOKUP(AF169,'Grade-Percent-GPA'!$E:$F,2,FALSE)+VLOOKUP(AG169,'Grade-Percent-GPA'!$E:$F,2,FALSE)+VLOOKUP(AH169,'Grade-Percent-GPA'!$E:$F,2,FALSE)+VLOOKUP(AI169,'Grade-Percent-GPA'!$E:$F,2,FALSE)+VLOOKUP(AJ169,'Grade-Percent-GPA'!$E:$F,2,FALSE)+VLOOKUP(AK169,'Grade-Percent-GPA'!$E:$F,2,FALSE)+VLOOKUP(AL169,'Grade-Percent-GPA'!$E:$F,2,FALSE)+VLOOKUP(AM169,'Grade-Percent-GPA'!$E:$F,2,FALSE))/(IF(AF169="",0,1)+IF(AG169="",0,1)+IF(AH169="",0,1)+IF(AI169="",0,1)+IF(AJ169="",0,1)+IF(AK169="",0,1)+IF(AL169="",0,1)+IF(AM169="",0,1)))</f>
        <v/>
      </c>
      <c r="AO169" s="171" t="str">
        <f t="shared" si="4"/>
        <v/>
      </c>
      <c r="AP169" s="171" t="str">
        <f t="shared" si="5"/>
        <v/>
      </c>
      <c r="AQ169" s="168"/>
      <c r="AR169" s="169"/>
      <c r="AS169" s="170"/>
      <c r="AT169" s="170"/>
      <c r="AU169" s="170"/>
      <c r="AV169" s="170"/>
      <c r="AW169" s="170"/>
      <c r="AX169" s="170"/>
      <c r="AY169" s="170"/>
      <c r="AZ169" s="170"/>
      <c r="BA169" s="171" t="str">
        <f>IF(AND(AS169="",AT169="",AU169="",AV169="",AW169="",AX169="",AY169="",AZ169=""),"",(VLOOKUP(AS169,'Grade-Percent-GPA'!$E:$F,2,FALSE)+VLOOKUP(AT169,'Grade-Percent-GPA'!$E:$F,2,FALSE)+VLOOKUP(AU169,'Grade-Percent-GPA'!$E:$F,2,FALSE)+VLOOKUP(AV169,'Grade-Percent-GPA'!$E:$F,2,FALSE)+VLOOKUP(AW169,'Grade-Percent-GPA'!$E:$F,2,FALSE)+VLOOKUP(AX169,'Grade-Percent-GPA'!$E:$F,2,FALSE)+VLOOKUP(AY169,'Grade-Percent-GPA'!$E:$F,2,FALSE)+VLOOKUP(AZ169,'Grade-Percent-GPA'!$E:$F,2,FALSE))/(IF(AS169="",0,1)+IF(AT169="",0,1)+IF(AU169="",0,1)+IF(AV169="",0,1)+IF(AW169="",0,1)+IF(AX169="",0,1)+IF(AY169="",0,1)+IF(AZ169="",0,1)))</f>
        <v/>
      </c>
      <c r="BB169" s="171" t="str">
        <f t="shared" si="6"/>
        <v/>
      </c>
      <c r="BC169" s="171" t="str">
        <f t="shared" si="7"/>
        <v/>
      </c>
      <c r="BD169" s="168"/>
      <c r="BE169" s="169"/>
      <c r="BF169" s="170"/>
      <c r="BG169" s="170"/>
      <c r="BH169" s="170"/>
      <c r="BI169" s="170"/>
      <c r="BJ169" s="170"/>
      <c r="BK169" s="170"/>
      <c r="BL169" s="170"/>
      <c r="BM169" s="170"/>
      <c r="BN169" s="171" t="str">
        <f>IF(AND(BF169="",BG169="",BH169="",BI169="",BJ169="",BK169="",BL169="",BM169=""),"",(VLOOKUP(BF169,'Grade-Percent-GPA'!$E:$F,2,FALSE)+VLOOKUP(BG169,'Grade-Percent-GPA'!$E:$F,2,FALSE)+VLOOKUP(BH169,'Grade-Percent-GPA'!$E:$F,2,FALSE)+VLOOKUP(BI169,'Grade-Percent-GPA'!$E:$F,2,FALSE)+VLOOKUP(BJ169,'Grade-Percent-GPA'!$E:$F,2,FALSE)+VLOOKUP(BK169,'Grade-Percent-GPA'!$E:$F,2,FALSE)+VLOOKUP(BL169,'Grade-Percent-GPA'!$E:$F,2,FALSE)+VLOOKUP(BM169,'Grade-Percent-GPA'!$E:$F,2,FALSE))/(IF(BF169="",0,1)+IF(BG169="",0,1)+IF(BH169="",0,1)+IF(BI169="",0,1)+IF(BJ169="",0,1)+IF(BK169="",0,1)+IF(BL169="",0,1)+IF(BM169="",0,1)))</f>
        <v/>
      </c>
      <c r="BO169" s="171" t="str">
        <f t="shared" si="8"/>
        <v/>
      </c>
      <c r="BP169" s="171" t="str">
        <f t="shared" si="9"/>
        <v/>
      </c>
      <c r="BQ169" s="168"/>
      <c r="BR169" s="169"/>
      <c r="BS169" s="170"/>
      <c r="BT169" s="170"/>
      <c r="BU169" s="170"/>
      <c r="BV169" s="170"/>
      <c r="BW169" s="170"/>
      <c r="BX169" s="170"/>
      <c r="BY169" s="170"/>
      <c r="BZ169" s="170"/>
      <c r="CA169" s="171" t="str">
        <f>IF(AND(BS169="",BT169="",BU169="",BV169="",BW169="",BX169="",BY169="",BZ169=""),"",(VLOOKUP(BS169,'Grade-Percent-GPA'!$E:$F,2,FALSE)+VLOOKUP(BT169,'Grade-Percent-GPA'!$E:$F,2,FALSE)+VLOOKUP(BU169,'Grade-Percent-GPA'!$E:$F,2,FALSE)+VLOOKUP(BV169,'Grade-Percent-GPA'!$E:$F,2,FALSE)+VLOOKUP(BW169,'Grade-Percent-GPA'!$E:$F,2,FALSE)+VLOOKUP(BX169,'Grade-Percent-GPA'!$E:$F,2,FALSE)+VLOOKUP(BY169,'Grade-Percent-GPA'!$E:$F,2,FALSE)+VLOOKUP(BZ169,'Grade-Percent-GPA'!$E:$F,2,FALSE))/(IF(BS169="",0,1)+IF(BT169="",0,1)+IF(BU169="",0,1)+IF(BV169="",0,1)+IF(BW169="",0,1)+IF(BX169="",0,1)+IF(BY169="",0,1)+IF(BZ169="",0,1)))</f>
        <v/>
      </c>
      <c r="CB169" s="171" t="str">
        <f t="shared" si="10"/>
        <v/>
      </c>
      <c r="CC169" s="171" t="str">
        <f t="shared" si="11"/>
        <v/>
      </c>
      <c r="CD169" s="168"/>
      <c r="CE169" s="169"/>
      <c r="CF169" s="170"/>
      <c r="CG169" s="170"/>
      <c r="CH169" s="170"/>
      <c r="CI169" s="170"/>
      <c r="CJ169" s="170"/>
      <c r="CK169" s="170"/>
      <c r="CL169" s="170"/>
      <c r="CM169" s="170"/>
      <c r="CN169" s="171" t="str">
        <f>IF(AND(CF169="",CG169="",CH169="",CI169="",CJ169="",CK169="",CL169="",CM169=""),"",(VLOOKUP(CF169,'Grade-Percent-GPA'!$E:$F,2,FALSE)+VLOOKUP(CG169,'Grade-Percent-GPA'!$E:$F,2,FALSE)+VLOOKUP(CH169,'Grade-Percent-GPA'!$E:$F,2,FALSE)+VLOOKUP(CI169,'Grade-Percent-GPA'!$E:$F,2,FALSE)+VLOOKUP(CJ169,'Grade-Percent-GPA'!$E:$F,2,FALSE)+VLOOKUP(CK169,'Grade-Percent-GPA'!$E:$F,2,FALSE)+VLOOKUP(CL169,'Grade-Percent-GPA'!$E:$F,2,FALSE)+VLOOKUP(CM169,'Grade-Percent-GPA'!$E:$F,2,FALSE))/(IF(CF169="",0,1)+IF(CG169="",0,1)+IF(CH169="",0,1)+IF(CI169="",0,1)+IF(CJ169="",0,1)+IF(CK169="",0,1)+IF(CL169="",0,1)+IF(CM169="",0,1)))</f>
        <v/>
      </c>
      <c r="CO169" s="171" t="str">
        <f t="shared" si="12"/>
        <v/>
      </c>
      <c r="CP169" s="171" t="str">
        <f t="shared" si="13"/>
        <v/>
      </c>
      <c r="CQ169" s="168"/>
      <c r="CR169" s="169"/>
      <c r="CS169" s="170"/>
      <c r="CT169" s="170"/>
      <c r="CU169" s="170"/>
      <c r="CV169" s="170"/>
      <c r="CW169" s="170"/>
      <c r="CX169" s="170"/>
      <c r="CY169" s="170"/>
      <c r="CZ169" s="170"/>
      <c r="DA169" s="171" t="str">
        <f>IF(AND(CS169="",CT169="",CU169="",CV169="",CW169="",CX169="",CY169="",CZ169=""),"",(VLOOKUP(CS169,'Grade-Percent-GPA'!$E:$F,2,FALSE)+VLOOKUP(CT169,'Grade-Percent-GPA'!$E:$F,2,FALSE)+VLOOKUP(CU169,'Grade-Percent-GPA'!$E:$F,2,FALSE)+VLOOKUP(CV169,'Grade-Percent-GPA'!$E:$F,2,FALSE)+VLOOKUP(CW169,'Grade-Percent-GPA'!$E:$F,2,FALSE)+VLOOKUP(CX169,'Grade-Percent-GPA'!$E:$F,2,FALSE)+VLOOKUP(CY169,'Grade-Percent-GPA'!$E:$F,2,FALSE)+VLOOKUP(CZ169,'Grade-Percent-GPA'!$E:$F,2,FALSE))/(IF(CS169="",0,1)+IF(CT169="",0,1)+IF(CU169="",0,1)+IF(CV169="",0,1)+IF(CW169="",0,1)+IF(CX169="",0,1)+IF(CY169="",0,1)+IF(CZ169="",0,1)))</f>
        <v/>
      </c>
      <c r="DB169" s="171" t="str">
        <f t="shared" si="14"/>
        <v/>
      </c>
      <c r="DC169" s="171" t="str">
        <f t="shared" si="15"/>
        <v/>
      </c>
    </row>
    <row r="170" spans="1:107" ht="14.25" customHeight="1" x14ac:dyDescent="0.3">
      <c r="A170" s="167"/>
      <c r="B170" s="110"/>
      <c r="C170" s="110"/>
      <c r="D170" s="168"/>
      <c r="E170" s="169"/>
      <c r="F170" s="170"/>
      <c r="G170" s="170"/>
      <c r="H170" s="170"/>
      <c r="I170" s="170"/>
      <c r="J170" s="170"/>
      <c r="K170" s="170"/>
      <c r="L170" s="170"/>
      <c r="M170" s="170"/>
      <c r="N170" s="171" t="str">
        <f>IF(AND(F170="",G170="",H170="",I170="",J170="",K170="",L170="",M170=""),"",(VLOOKUP(F170,'Grade-Percent-GPA'!$E:$F,2,FALSE)+VLOOKUP(G170,'Grade-Percent-GPA'!$E:$F,2,FALSE)+VLOOKUP(H170,'Grade-Percent-GPA'!$E:$F,2,FALSE)+VLOOKUP(I170,'Grade-Percent-GPA'!$E:$F,2,FALSE)+VLOOKUP(J170,'Grade-Percent-GPA'!$E:$F,2,FALSE)+VLOOKUP(K170,'Grade-Percent-GPA'!$E:$F,2,FALSE)+VLOOKUP(L170,'Grade-Percent-GPA'!$E:$F,2,FALSE)+VLOOKUP(M170,'Grade-Percent-GPA'!$E:$F,2,FALSE))/(IF(F170="",0,1)+IF(G170="",0,1)+IF(H170="",0,1)+IF(I170="",0,1)+IF(J170="",0,1)+IF(K170="",0,1)+IF(L170="",0,1)+IF(M170="",0,1)))</f>
        <v/>
      </c>
      <c r="O170" s="171" t="str">
        <f t="shared" si="0"/>
        <v/>
      </c>
      <c r="P170" s="171" t="str">
        <f t="shared" si="1"/>
        <v/>
      </c>
      <c r="Q170" s="168"/>
      <c r="R170" s="169"/>
      <c r="S170" s="170"/>
      <c r="T170" s="170"/>
      <c r="U170" s="170"/>
      <c r="V170" s="170"/>
      <c r="W170" s="170"/>
      <c r="X170" s="170"/>
      <c r="Y170" s="170"/>
      <c r="Z170" s="170"/>
      <c r="AA170" s="171" t="str">
        <f>IF(AND(S170="",T170="",U170="",V170="",W170="",X170="",Y170="",Z170=""),"",(VLOOKUP(S170,'Grade-Percent-GPA'!$E:$F,2,FALSE)+VLOOKUP(T170,'Grade-Percent-GPA'!$E:$F,2,FALSE)+VLOOKUP(U170,'Grade-Percent-GPA'!$E:$F,2,FALSE)+VLOOKUP(V170,'Grade-Percent-GPA'!$E:$F,2,FALSE)+VLOOKUP(W170,'Grade-Percent-GPA'!$E:$F,2,FALSE)+VLOOKUP(X170,'Grade-Percent-GPA'!$E:$F,2,FALSE)+VLOOKUP(Y170,'Grade-Percent-GPA'!$E:$F,2,FALSE)+VLOOKUP(Z170,'Grade-Percent-GPA'!$E:$F,2,FALSE))/(IF(S170="",0,1)+IF(T170="",0,1)+IF(U170="",0,1)+IF(V170="",0,1)+IF(W170="",0,1)+IF(X170="",0,1)+IF(Y170="",0,1)+IF(Z170="",0,1)))</f>
        <v/>
      </c>
      <c r="AB170" s="171" t="str">
        <f t="shared" si="2"/>
        <v/>
      </c>
      <c r="AC170" s="171" t="str">
        <f t="shared" si="3"/>
        <v/>
      </c>
      <c r="AD170" s="168"/>
      <c r="AE170" s="169"/>
      <c r="AF170" s="170"/>
      <c r="AG170" s="170"/>
      <c r="AH170" s="170"/>
      <c r="AI170" s="170"/>
      <c r="AJ170" s="170"/>
      <c r="AK170" s="170"/>
      <c r="AL170" s="170"/>
      <c r="AM170" s="170"/>
      <c r="AN170" s="171" t="str">
        <f>IF(AND(AF170="",AG170="",AH170="",AI170="",AJ170="",AK170="",AL170="",AM170=""),"",(VLOOKUP(AF170,'Grade-Percent-GPA'!$E:$F,2,FALSE)+VLOOKUP(AG170,'Grade-Percent-GPA'!$E:$F,2,FALSE)+VLOOKUP(AH170,'Grade-Percent-GPA'!$E:$F,2,FALSE)+VLOOKUP(AI170,'Grade-Percent-GPA'!$E:$F,2,FALSE)+VLOOKUP(AJ170,'Grade-Percent-GPA'!$E:$F,2,FALSE)+VLOOKUP(AK170,'Grade-Percent-GPA'!$E:$F,2,FALSE)+VLOOKUP(AL170,'Grade-Percent-GPA'!$E:$F,2,FALSE)+VLOOKUP(AM170,'Grade-Percent-GPA'!$E:$F,2,FALSE))/(IF(AF170="",0,1)+IF(AG170="",0,1)+IF(AH170="",0,1)+IF(AI170="",0,1)+IF(AJ170="",0,1)+IF(AK170="",0,1)+IF(AL170="",0,1)+IF(AM170="",0,1)))</f>
        <v/>
      </c>
      <c r="AO170" s="171" t="str">
        <f t="shared" si="4"/>
        <v/>
      </c>
      <c r="AP170" s="171" t="str">
        <f t="shared" si="5"/>
        <v/>
      </c>
      <c r="AQ170" s="168"/>
      <c r="AR170" s="169"/>
      <c r="AS170" s="170"/>
      <c r="AT170" s="170"/>
      <c r="AU170" s="170"/>
      <c r="AV170" s="170"/>
      <c r="AW170" s="170"/>
      <c r="AX170" s="170"/>
      <c r="AY170" s="170"/>
      <c r="AZ170" s="170"/>
      <c r="BA170" s="171" t="str">
        <f>IF(AND(AS170="",AT170="",AU170="",AV170="",AW170="",AX170="",AY170="",AZ170=""),"",(VLOOKUP(AS170,'Grade-Percent-GPA'!$E:$F,2,FALSE)+VLOOKUP(AT170,'Grade-Percent-GPA'!$E:$F,2,FALSE)+VLOOKUP(AU170,'Grade-Percent-GPA'!$E:$F,2,FALSE)+VLOOKUP(AV170,'Grade-Percent-GPA'!$E:$F,2,FALSE)+VLOOKUP(AW170,'Grade-Percent-GPA'!$E:$F,2,FALSE)+VLOOKUP(AX170,'Grade-Percent-GPA'!$E:$F,2,FALSE)+VLOOKUP(AY170,'Grade-Percent-GPA'!$E:$F,2,FALSE)+VLOOKUP(AZ170,'Grade-Percent-GPA'!$E:$F,2,FALSE))/(IF(AS170="",0,1)+IF(AT170="",0,1)+IF(AU170="",0,1)+IF(AV170="",0,1)+IF(AW170="",0,1)+IF(AX170="",0,1)+IF(AY170="",0,1)+IF(AZ170="",0,1)))</f>
        <v/>
      </c>
      <c r="BB170" s="171" t="str">
        <f t="shared" si="6"/>
        <v/>
      </c>
      <c r="BC170" s="171" t="str">
        <f t="shared" si="7"/>
        <v/>
      </c>
      <c r="BD170" s="168"/>
      <c r="BE170" s="169"/>
      <c r="BF170" s="170"/>
      <c r="BG170" s="170"/>
      <c r="BH170" s="170"/>
      <c r="BI170" s="170"/>
      <c r="BJ170" s="170"/>
      <c r="BK170" s="170"/>
      <c r="BL170" s="170"/>
      <c r="BM170" s="170"/>
      <c r="BN170" s="171" t="str">
        <f>IF(AND(BF170="",BG170="",BH170="",BI170="",BJ170="",BK170="",BL170="",BM170=""),"",(VLOOKUP(BF170,'Grade-Percent-GPA'!$E:$F,2,FALSE)+VLOOKUP(BG170,'Grade-Percent-GPA'!$E:$F,2,FALSE)+VLOOKUP(BH170,'Grade-Percent-GPA'!$E:$F,2,FALSE)+VLOOKUP(BI170,'Grade-Percent-GPA'!$E:$F,2,FALSE)+VLOOKUP(BJ170,'Grade-Percent-GPA'!$E:$F,2,FALSE)+VLOOKUP(BK170,'Grade-Percent-GPA'!$E:$F,2,FALSE)+VLOOKUP(BL170,'Grade-Percent-GPA'!$E:$F,2,FALSE)+VLOOKUP(BM170,'Grade-Percent-GPA'!$E:$F,2,FALSE))/(IF(BF170="",0,1)+IF(BG170="",0,1)+IF(BH170="",0,1)+IF(BI170="",0,1)+IF(BJ170="",0,1)+IF(BK170="",0,1)+IF(BL170="",0,1)+IF(BM170="",0,1)))</f>
        <v/>
      </c>
      <c r="BO170" s="171" t="str">
        <f t="shared" si="8"/>
        <v/>
      </c>
      <c r="BP170" s="171" t="str">
        <f t="shared" si="9"/>
        <v/>
      </c>
      <c r="BQ170" s="168"/>
      <c r="BR170" s="169"/>
      <c r="BS170" s="170"/>
      <c r="BT170" s="170"/>
      <c r="BU170" s="170"/>
      <c r="BV170" s="170"/>
      <c r="BW170" s="170"/>
      <c r="BX170" s="170"/>
      <c r="BY170" s="170"/>
      <c r="BZ170" s="170"/>
      <c r="CA170" s="171" t="str">
        <f>IF(AND(BS170="",BT170="",BU170="",BV170="",BW170="",BX170="",BY170="",BZ170=""),"",(VLOOKUP(BS170,'Grade-Percent-GPA'!$E:$F,2,FALSE)+VLOOKUP(BT170,'Grade-Percent-GPA'!$E:$F,2,FALSE)+VLOOKUP(BU170,'Grade-Percent-GPA'!$E:$F,2,FALSE)+VLOOKUP(BV170,'Grade-Percent-GPA'!$E:$F,2,FALSE)+VLOOKUP(BW170,'Grade-Percent-GPA'!$E:$F,2,FALSE)+VLOOKUP(BX170,'Grade-Percent-GPA'!$E:$F,2,FALSE)+VLOOKUP(BY170,'Grade-Percent-GPA'!$E:$F,2,FALSE)+VLOOKUP(BZ170,'Grade-Percent-GPA'!$E:$F,2,FALSE))/(IF(BS170="",0,1)+IF(BT170="",0,1)+IF(BU170="",0,1)+IF(BV170="",0,1)+IF(BW170="",0,1)+IF(BX170="",0,1)+IF(BY170="",0,1)+IF(BZ170="",0,1)))</f>
        <v/>
      </c>
      <c r="CB170" s="171" t="str">
        <f t="shared" si="10"/>
        <v/>
      </c>
      <c r="CC170" s="171" t="str">
        <f t="shared" si="11"/>
        <v/>
      </c>
      <c r="CD170" s="168"/>
      <c r="CE170" s="169"/>
      <c r="CF170" s="170"/>
      <c r="CG170" s="170"/>
      <c r="CH170" s="170"/>
      <c r="CI170" s="170"/>
      <c r="CJ170" s="170"/>
      <c r="CK170" s="170"/>
      <c r="CL170" s="170"/>
      <c r="CM170" s="170"/>
      <c r="CN170" s="171" t="str">
        <f>IF(AND(CF170="",CG170="",CH170="",CI170="",CJ170="",CK170="",CL170="",CM170=""),"",(VLOOKUP(CF170,'Grade-Percent-GPA'!$E:$F,2,FALSE)+VLOOKUP(CG170,'Grade-Percent-GPA'!$E:$F,2,FALSE)+VLOOKUP(CH170,'Grade-Percent-GPA'!$E:$F,2,FALSE)+VLOOKUP(CI170,'Grade-Percent-GPA'!$E:$F,2,FALSE)+VLOOKUP(CJ170,'Grade-Percent-GPA'!$E:$F,2,FALSE)+VLOOKUP(CK170,'Grade-Percent-GPA'!$E:$F,2,FALSE)+VLOOKUP(CL170,'Grade-Percent-GPA'!$E:$F,2,FALSE)+VLOOKUP(CM170,'Grade-Percent-GPA'!$E:$F,2,FALSE))/(IF(CF170="",0,1)+IF(CG170="",0,1)+IF(CH170="",0,1)+IF(CI170="",0,1)+IF(CJ170="",0,1)+IF(CK170="",0,1)+IF(CL170="",0,1)+IF(CM170="",0,1)))</f>
        <v/>
      </c>
      <c r="CO170" s="171" t="str">
        <f t="shared" si="12"/>
        <v/>
      </c>
      <c r="CP170" s="171" t="str">
        <f t="shared" si="13"/>
        <v/>
      </c>
      <c r="CQ170" s="168"/>
      <c r="CR170" s="169"/>
      <c r="CS170" s="170"/>
      <c r="CT170" s="170"/>
      <c r="CU170" s="170"/>
      <c r="CV170" s="170"/>
      <c r="CW170" s="170"/>
      <c r="CX170" s="170"/>
      <c r="CY170" s="170"/>
      <c r="CZ170" s="170"/>
      <c r="DA170" s="171" t="str">
        <f>IF(AND(CS170="",CT170="",CU170="",CV170="",CW170="",CX170="",CY170="",CZ170=""),"",(VLOOKUP(CS170,'Grade-Percent-GPA'!$E:$F,2,FALSE)+VLOOKUP(CT170,'Grade-Percent-GPA'!$E:$F,2,FALSE)+VLOOKUP(CU170,'Grade-Percent-GPA'!$E:$F,2,FALSE)+VLOOKUP(CV170,'Grade-Percent-GPA'!$E:$F,2,FALSE)+VLOOKUP(CW170,'Grade-Percent-GPA'!$E:$F,2,FALSE)+VLOOKUP(CX170,'Grade-Percent-GPA'!$E:$F,2,FALSE)+VLOOKUP(CY170,'Grade-Percent-GPA'!$E:$F,2,FALSE)+VLOOKUP(CZ170,'Grade-Percent-GPA'!$E:$F,2,FALSE))/(IF(CS170="",0,1)+IF(CT170="",0,1)+IF(CU170="",0,1)+IF(CV170="",0,1)+IF(CW170="",0,1)+IF(CX170="",0,1)+IF(CY170="",0,1)+IF(CZ170="",0,1)))</f>
        <v/>
      </c>
      <c r="DB170" s="171" t="str">
        <f t="shared" si="14"/>
        <v/>
      </c>
      <c r="DC170" s="171" t="str">
        <f t="shared" si="15"/>
        <v/>
      </c>
    </row>
    <row r="171" spans="1:107" ht="14.25" customHeight="1" x14ac:dyDescent="0.3">
      <c r="A171" s="167"/>
      <c r="B171" s="110"/>
      <c r="C171" s="110"/>
      <c r="D171" s="168"/>
      <c r="E171" s="169"/>
      <c r="F171" s="170"/>
      <c r="G171" s="170"/>
      <c r="H171" s="170"/>
      <c r="I171" s="170"/>
      <c r="J171" s="170"/>
      <c r="K171" s="170"/>
      <c r="L171" s="170"/>
      <c r="M171" s="170"/>
      <c r="N171" s="171" t="str">
        <f>IF(AND(F171="",G171="",H171="",I171="",J171="",K171="",L171="",M171=""),"",(VLOOKUP(F171,'Grade-Percent-GPA'!$E:$F,2,FALSE)+VLOOKUP(G171,'Grade-Percent-GPA'!$E:$F,2,FALSE)+VLOOKUP(H171,'Grade-Percent-GPA'!$E:$F,2,FALSE)+VLOOKUP(I171,'Grade-Percent-GPA'!$E:$F,2,FALSE)+VLOOKUP(J171,'Grade-Percent-GPA'!$E:$F,2,FALSE)+VLOOKUP(K171,'Grade-Percent-GPA'!$E:$F,2,FALSE)+VLOOKUP(L171,'Grade-Percent-GPA'!$E:$F,2,FALSE)+VLOOKUP(M171,'Grade-Percent-GPA'!$E:$F,2,FALSE))/(IF(F171="",0,1)+IF(G171="",0,1)+IF(H171="",0,1)+IF(I171="",0,1)+IF(J171="",0,1)+IF(K171="",0,1)+IF(L171="",0,1)+IF(M171="",0,1)))</f>
        <v/>
      </c>
      <c r="O171" s="171" t="str">
        <f t="shared" si="0"/>
        <v/>
      </c>
      <c r="P171" s="171" t="str">
        <f t="shared" si="1"/>
        <v/>
      </c>
      <c r="Q171" s="168"/>
      <c r="R171" s="169"/>
      <c r="S171" s="170"/>
      <c r="T171" s="170"/>
      <c r="U171" s="170"/>
      <c r="V171" s="170"/>
      <c r="W171" s="170"/>
      <c r="X171" s="170"/>
      <c r="Y171" s="170"/>
      <c r="Z171" s="170"/>
      <c r="AA171" s="171" t="str">
        <f>IF(AND(S171="",T171="",U171="",V171="",W171="",X171="",Y171="",Z171=""),"",(VLOOKUP(S171,'Grade-Percent-GPA'!$E:$F,2,FALSE)+VLOOKUP(T171,'Grade-Percent-GPA'!$E:$F,2,FALSE)+VLOOKUP(U171,'Grade-Percent-GPA'!$E:$F,2,FALSE)+VLOOKUP(V171,'Grade-Percent-GPA'!$E:$F,2,FALSE)+VLOOKUP(W171,'Grade-Percent-GPA'!$E:$F,2,FALSE)+VLOOKUP(X171,'Grade-Percent-GPA'!$E:$F,2,FALSE)+VLOOKUP(Y171,'Grade-Percent-GPA'!$E:$F,2,FALSE)+VLOOKUP(Z171,'Grade-Percent-GPA'!$E:$F,2,FALSE))/(IF(S171="",0,1)+IF(T171="",0,1)+IF(U171="",0,1)+IF(V171="",0,1)+IF(W171="",0,1)+IF(X171="",0,1)+IF(Y171="",0,1)+IF(Z171="",0,1)))</f>
        <v/>
      </c>
      <c r="AB171" s="171" t="str">
        <f t="shared" si="2"/>
        <v/>
      </c>
      <c r="AC171" s="171" t="str">
        <f t="shared" si="3"/>
        <v/>
      </c>
      <c r="AD171" s="168"/>
      <c r="AE171" s="169"/>
      <c r="AF171" s="170"/>
      <c r="AG171" s="170"/>
      <c r="AH171" s="170"/>
      <c r="AI171" s="170"/>
      <c r="AJ171" s="170"/>
      <c r="AK171" s="170"/>
      <c r="AL171" s="170"/>
      <c r="AM171" s="170"/>
      <c r="AN171" s="171" t="str">
        <f>IF(AND(AF171="",AG171="",AH171="",AI171="",AJ171="",AK171="",AL171="",AM171=""),"",(VLOOKUP(AF171,'Grade-Percent-GPA'!$E:$F,2,FALSE)+VLOOKUP(AG171,'Grade-Percent-GPA'!$E:$F,2,FALSE)+VLOOKUP(AH171,'Grade-Percent-GPA'!$E:$F,2,FALSE)+VLOOKUP(AI171,'Grade-Percent-GPA'!$E:$F,2,FALSE)+VLOOKUP(AJ171,'Grade-Percent-GPA'!$E:$F,2,FALSE)+VLOOKUP(AK171,'Grade-Percent-GPA'!$E:$F,2,FALSE)+VLOOKUP(AL171,'Grade-Percent-GPA'!$E:$F,2,FALSE)+VLOOKUP(AM171,'Grade-Percent-GPA'!$E:$F,2,FALSE))/(IF(AF171="",0,1)+IF(AG171="",0,1)+IF(AH171="",0,1)+IF(AI171="",0,1)+IF(AJ171="",0,1)+IF(AK171="",0,1)+IF(AL171="",0,1)+IF(AM171="",0,1)))</f>
        <v/>
      </c>
      <c r="AO171" s="171" t="str">
        <f t="shared" si="4"/>
        <v/>
      </c>
      <c r="AP171" s="171" t="str">
        <f t="shared" si="5"/>
        <v/>
      </c>
      <c r="AQ171" s="168"/>
      <c r="AR171" s="169"/>
      <c r="AS171" s="170"/>
      <c r="AT171" s="170"/>
      <c r="AU171" s="170"/>
      <c r="AV171" s="170"/>
      <c r="AW171" s="170"/>
      <c r="AX171" s="170"/>
      <c r="AY171" s="170"/>
      <c r="AZ171" s="170"/>
      <c r="BA171" s="171" t="str">
        <f>IF(AND(AS171="",AT171="",AU171="",AV171="",AW171="",AX171="",AY171="",AZ171=""),"",(VLOOKUP(AS171,'Grade-Percent-GPA'!$E:$F,2,FALSE)+VLOOKUP(AT171,'Grade-Percent-GPA'!$E:$F,2,FALSE)+VLOOKUP(AU171,'Grade-Percent-GPA'!$E:$F,2,FALSE)+VLOOKUP(AV171,'Grade-Percent-GPA'!$E:$F,2,FALSE)+VLOOKUP(AW171,'Grade-Percent-GPA'!$E:$F,2,FALSE)+VLOOKUP(AX171,'Grade-Percent-GPA'!$E:$F,2,FALSE)+VLOOKUP(AY171,'Grade-Percent-GPA'!$E:$F,2,FALSE)+VLOOKUP(AZ171,'Grade-Percent-GPA'!$E:$F,2,FALSE))/(IF(AS171="",0,1)+IF(AT171="",0,1)+IF(AU171="",0,1)+IF(AV171="",0,1)+IF(AW171="",0,1)+IF(AX171="",0,1)+IF(AY171="",0,1)+IF(AZ171="",0,1)))</f>
        <v/>
      </c>
      <c r="BB171" s="171" t="str">
        <f t="shared" si="6"/>
        <v/>
      </c>
      <c r="BC171" s="171" t="str">
        <f t="shared" si="7"/>
        <v/>
      </c>
      <c r="BD171" s="168"/>
      <c r="BE171" s="169"/>
      <c r="BF171" s="170"/>
      <c r="BG171" s="170"/>
      <c r="BH171" s="170"/>
      <c r="BI171" s="170"/>
      <c r="BJ171" s="170"/>
      <c r="BK171" s="170"/>
      <c r="BL171" s="170"/>
      <c r="BM171" s="170"/>
      <c r="BN171" s="171" t="str">
        <f>IF(AND(BF171="",BG171="",BH171="",BI171="",BJ171="",BK171="",BL171="",BM171=""),"",(VLOOKUP(BF171,'Grade-Percent-GPA'!$E:$F,2,FALSE)+VLOOKUP(BG171,'Grade-Percent-GPA'!$E:$F,2,FALSE)+VLOOKUP(BH171,'Grade-Percent-GPA'!$E:$F,2,FALSE)+VLOOKUP(BI171,'Grade-Percent-GPA'!$E:$F,2,FALSE)+VLOOKUP(BJ171,'Grade-Percent-GPA'!$E:$F,2,FALSE)+VLOOKUP(BK171,'Grade-Percent-GPA'!$E:$F,2,FALSE)+VLOOKUP(BL171,'Grade-Percent-GPA'!$E:$F,2,FALSE)+VLOOKUP(BM171,'Grade-Percent-GPA'!$E:$F,2,FALSE))/(IF(BF171="",0,1)+IF(BG171="",0,1)+IF(BH171="",0,1)+IF(BI171="",0,1)+IF(BJ171="",0,1)+IF(BK171="",0,1)+IF(BL171="",0,1)+IF(BM171="",0,1)))</f>
        <v/>
      </c>
      <c r="BO171" s="171" t="str">
        <f t="shared" si="8"/>
        <v/>
      </c>
      <c r="BP171" s="171" t="str">
        <f t="shared" si="9"/>
        <v/>
      </c>
      <c r="BQ171" s="168"/>
      <c r="BR171" s="169"/>
      <c r="BS171" s="170"/>
      <c r="BT171" s="170"/>
      <c r="BU171" s="170"/>
      <c r="BV171" s="170"/>
      <c r="BW171" s="170"/>
      <c r="BX171" s="170"/>
      <c r="BY171" s="170"/>
      <c r="BZ171" s="170"/>
      <c r="CA171" s="171" t="str">
        <f>IF(AND(BS171="",BT171="",BU171="",BV171="",BW171="",BX171="",BY171="",BZ171=""),"",(VLOOKUP(BS171,'Grade-Percent-GPA'!$E:$F,2,FALSE)+VLOOKUP(BT171,'Grade-Percent-GPA'!$E:$F,2,FALSE)+VLOOKUP(BU171,'Grade-Percent-GPA'!$E:$F,2,FALSE)+VLOOKUP(BV171,'Grade-Percent-GPA'!$E:$F,2,FALSE)+VLOOKUP(BW171,'Grade-Percent-GPA'!$E:$F,2,FALSE)+VLOOKUP(BX171,'Grade-Percent-GPA'!$E:$F,2,FALSE)+VLOOKUP(BY171,'Grade-Percent-GPA'!$E:$F,2,FALSE)+VLOOKUP(BZ171,'Grade-Percent-GPA'!$E:$F,2,FALSE))/(IF(BS171="",0,1)+IF(BT171="",0,1)+IF(BU171="",0,1)+IF(BV171="",0,1)+IF(BW171="",0,1)+IF(BX171="",0,1)+IF(BY171="",0,1)+IF(BZ171="",0,1)))</f>
        <v/>
      </c>
      <c r="CB171" s="171" t="str">
        <f t="shared" si="10"/>
        <v/>
      </c>
      <c r="CC171" s="171" t="str">
        <f t="shared" si="11"/>
        <v/>
      </c>
      <c r="CD171" s="168"/>
      <c r="CE171" s="169"/>
      <c r="CF171" s="170"/>
      <c r="CG171" s="170"/>
      <c r="CH171" s="170"/>
      <c r="CI171" s="170"/>
      <c r="CJ171" s="170"/>
      <c r="CK171" s="170"/>
      <c r="CL171" s="170"/>
      <c r="CM171" s="170"/>
      <c r="CN171" s="171" t="str">
        <f>IF(AND(CF171="",CG171="",CH171="",CI171="",CJ171="",CK171="",CL171="",CM171=""),"",(VLOOKUP(CF171,'Grade-Percent-GPA'!$E:$F,2,FALSE)+VLOOKUP(CG171,'Grade-Percent-GPA'!$E:$F,2,FALSE)+VLOOKUP(CH171,'Grade-Percent-GPA'!$E:$F,2,FALSE)+VLOOKUP(CI171,'Grade-Percent-GPA'!$E:$F,2,FALSE)+VLOOKUP(CJ171,'Grade-Percent-GPA'!$E:$F,2,FALSE)+VLOOKUP(CK171,'Grade-Percent-GPA'!$E:$F,2,FALSE)+VLOOKUP(CL171,'Grade-Percent-GPA'!$E:$F,2,FALSE)+VLOOKUP(CM171,'Grade-Percent-GPA'!$E:$F,2,FALSE))/(IF(CF171="",0,1)+IF(CG171="",0,1)+IF(CH171="",0,1)+IF(CI171="",0,1)+IF(CJ171="",0,1)+IF(CK171="",0,1)+IF(CL171="",0,1)+IF(CM171="",0,1)))</f>
        <v/>
      </c>
      <c r="CO171" s="171" t="str">
        <f t="shared" si="12"/>
        <v/>
      </c>
      <c r="CP171" s="171" t="str">
        <f t="shared" si="13"/>
        <v/>
      </c>
      <c r="CQ171" s="168"/>
      <c r="CR171" s="169"/>
      <c r="CS171" s="170"/>
      <c r="CT171" s="170"/>
      <c r="CU171" s="170"/>
      <c r="CV171" s="170"/>
      <c r="CW171" s="170"/>
      <c r="CX171" s="170"/>
      <c r="CY171" s="170"/>
      <c r="CZ171" s="170"/>
      <c r="DA171" s="171" t="str">
        <f>IF(AND(CS171="",CT171="",CU171="",CV171="",CW171="",CX171="",CY171="",CZ171=""),"",(VLOOKUP(CS171,'Grade-Percent-GPA'!$E:$F,2,FALSE)+VLOOKUP(CT171,'Grade-Percent-GPA'!$E:$F,2,FALSE)+VLOOKUP(CU171,'Grade-Percent-GPA'!$E:$F,2,FALSE)+VLOOKUP(CV171,'Grade-Percent-GPA'!$E:$F,2,FALSE)+VLOOKUP(CW171,'Grade-Percent-GPA'!$E:$F,2,FALSE)+VLOOKUP(CX171,'Grade-Percent-GPA'!$E:$F,2,FALSE)+VLOOKUP(CY171,'Grade-Percent-GPA'!$E:$F,2,FALSE)+VLOOKUP(CZ171,'Grade-Percent-GPA'!$E:$F,2,FALSE))/(IF(CS171="",0,1)+IF(CT171="",0,1)+IF(CU171="",0,1)+IF(CV171="",0,1)+IF(CW171="",0,1)+IF(CX171="",0,1)+IF(CY171="",0,1)+IF(CZ171="",0,1)))</f>
        <v/>
      </c>
      <c r="DB171" s="171" t="str">
        <f t="shared" si="14"/>
        <v/>
      </c>
      <c r="DC171" s="171" t="str">
        <f t="shared" si="15"/>
        <v/>
      </c>
    </row>
    <row r="172" spans="1:107" ht="14.25" customHeight="1" x14ac:dyDescent="0.3">
      <c r="A172" s="167"/>
      <c r="B172" s="110"/>
      <c r="C172" s="110"/>
      <c r="D172" s="168"/>
      <c r="E172" s="169"/>
      <c r="F172" s="170"/>
      <c r="G172" s="170"/>
      <c r="H172" s="170"/>
      <c r="I172" s="170"/>
      <c r="J172" s="170"/>
      <c r="K172" s="170"/>
      <c r="L172" s="170"/>
      <c r="M172" s="170"/>
      <c r="N172" s="171" t="str">
        <f>IF(AND(F172="",G172="",H172="",I172="",J172="",K172="",L172="",M172=""),"",(VLOOKUP(F172,'Grade-Percent-GPA'!$E:$F,2,FALSE)+VLOOKUP(G172,'Grade-Percent-GPA'!$E:$F,2,FALSE)+VLOOKUP(H172,'Grade-Percent-GPA'!$E:$F,2,FALSE)+VLOOKUP(I172,'Grade-Percent-GPA'!$E:$F,2,FALSE)+VLOOKUP(J172,'Grade-Percent-GPA'!$E:$F,2,FALSE)+VLOOKUP(K172,'Grade-Percent-GPA'!$E:$F,2,FALSE)+VLOOKUP(L172,'Grade-Percent-GPA'!$E:$F,2,FALSE)+VLOOKUP(M172,'Grade-Percent-GPA'!$E:$F,2,FALSE))/(IF(F172="",0,1)+IF(G172="",0,1)+IF(H172="",0,1)+IF(I172="",0,1)+IF(J172="",0,1)+IF(K172="",0,1)+IF(L172="",0,1)+IF(M172="",0,1)))</f>
        <v/>
      </c>
      <c r="O172" s="171" t="str">
        <f t="shared" si="0"/>
        <v/>
      </c>
      <c r="P172" s="171" t="str">
        <f t="shared" si="1"/>
        <v/>
      </c>
      <c r="Q172" s="168"/>
      <c r="R172" s="169"/>
      <c r="S172" s="170"/>
      <c r="T172" s="170"/>
      <c r="U172" s="170"/>
      <c r="V172" s="170"/>
      <c r="W172" s="170"/>
      <c r="X172" s="170"/>
      <c r="Y172" s="170"/>
      <c r="Z172" s="170"/>
      <c r="AA172" s="171" t="str">
        <f>IF(AND(S172="",T172="",U172="",V172="",W172="",X172="",Y172="",Z172=""),"",(VLOOKUP(S172,'Grade-Percent-GPA'!$E:$F,2,FALSE)+VLOOKUP(T172,'Grade-Percent-GPA'!$E:$F,2,FALSE)+VLOOKUP(U172,'Grade-Percent-GPA'!$E:$F,2,FALSE)+VLOOKUP(V172,'Grade-Percent-GPA'!$E:$F,2,FALSE)+VLOOKUP(W172,'Grade-Percent-GPA'!$E:$F,2,FALSE)+VLOOKUP(X172,'Grade-Percent-GPA'!$E:$F,2,FALSE)+VLOOKUP(Y172,'Grade-Percent-GPA'!$E:$F,2,FALSE)+VLOOKUP(Z172,'Grade-Percent-GPA'!$E:$F,2,FALSE))/(IF(S172="",0,1)+IF(T172="",0,1)+IF(U172="",0,1)+IF(V172="",0,1)+IF(W172="",0,1)+IF(X172="",0,1)+IF(Y172="",0,1)+IF(Z172="",0,1)))</f>
        <v/>
      </c>
      <c r="AB172" s="171" t="str">
        <f t="shared" si="2"/>
        <v/>
      </c>
      <c r="AC172" s="171" t="str">
        <f t="shared" si="3"/>
        <v/>
      </c>
      <c r="AD172" s="168"/>
      <c r="AE172" s="169"/>
      <c r="AF172" s="170"/>
      <c r="AG172" s="170"/>
      <c r="AH172" s="170"/>
      <c r="AI172" s="170"/>
      <c r="AJ172" s="170"/>
      <c r="AK172" s="170"/>
      <c r="AL172" s="170"/>
      <c r="AM172" s="170"/>
      <c r="AN172" s="171" t="str">
        <f>IF(AND(AF172="",AG172="",AH172="",AI172="",AJ172="",AK172="",AL172="",AM172=""),"",(VLOOKUP(AF172,'Grade-Percent-GPA'!$E:$F,2,FALSE)+VLOOKUP(AG172,'Grade-Percent-GPA'!$E:$F,2,FALSE)+VLOOKUP(AH172,'Grade-Percent-GPA'!$E:$F,2,FALSE)+VLOOKUP(AI172,'Grade-Percent-GPA'!$E:$F,2,FALSE)+VLOOKUP(AJ172,'Grade-Percent-GPA'!$E:$F,2,FALSE)+VLOOKUP(AK172,'Grade-Percent-GPA'!$E:$F,2,FALSE)+VLOOKUP(AL172,'Grade-Percent-GPA'!$E:$F,2,FALSE)+VLOOKUP(AM172,'Grade-Percent-GPA'!$E:$F,2,FALSE))/(IF(AF172="",0,1)+IF(AG172="",0,1)+IF(AH172="",0,1)+IF(AI172="",0,1)+IF(AJ172="",0,1)+IF(AK172="",0,1)+IF(AL172="",0,1)+IF(AM172="",0,1)))</f>
        <v/>
      </c>
      <c r="AO172" s="171" t="str">
        <f t="shared" si="4"/>
        <v/>
      </c>
      <c r="AP172" s="171" t="str">
        <f t="shared" si="5"/>
        <v/>
      </c>
      <c r="AQ172" s="168"/>
      <c r="AR172" s="169"/>
      <c r="AS172" s="170"/>
      <c r="AT172" s="170"/>
      <c r="AU172" s="170"/>
      <c r="AV172" s="170"/>
      <c r="AW172" s="170"/>
      <c r="AX172" s="170"/>
      <c r="AY172" s="170"/>
      <c r="AZ172" s="170"/>
      <c r="BA172" s="171" t="str">
        <f>IF(AND(AS172="",AT172="",AU172="",AV172="",AW172="",AX172="",AY172="",AZ172=""),"",(VLOOKUP(AS172,'Grade-Percent-GPA'!$E:$F,2,FALSE)+VLOOKUP(AT172,'Grade-Percent-GPA'!$E:$F,2,FALSE)+VLOOKUP(AU172,'Grade-Percent-GPA'!$E:$F,2,FALSE)+VLOOKUP(AV172,'Grade-Percent-GPA'!$E:$F,2,FALSE)+VLOOKUP(AW172,'Grade-Percent-GPA'!$E:$F,2,FALSE)+VLOOKUP(AX172,'Grade-Percent-GPA'!$E:$F,2,FALSE)+VLOOKUP(AY172,'Grade-Percent-GPA'!$E:$F,2,FALSE)+VLOOKUP(AZ172,'Grade-Percent-GPA'!$E:$F,2,FALSE))/(IF(AS172="",0,1)+IF(AT172="",0,1)+IF(AU172="",0,1)+IF(AV172="",0,1)+IF(AW172="",0,1)+IF(AX172="",0,1)+IF(AY172="",0,1)+IF(AZ172="",0,1)))</f>
        <v/>
      </c>
      <c r="BB172" s="171" t="str">
        <f t="shared" si="6"/>
        <v/>
      </c>
      <c r="BC172" s="171" t="str">
        <f t="shared" si="7"/>
        <v/>
      </c>
      <c r="BD172" s="168"/>
      <c r="BE172" s="169"/>
      <c r="BF172" s="170"/>
      <c r="BG172" s="170"/>
      <c r="BH172" s="170"/>
      <c r="BI172" s="170"/>
      <c r="BJ172" s="170"/>
      <c r="BK172" s="170"/>
      <c r="BL172" s="170"/>
      <c r="BM172" s="170"/>
      <c r="BN172" s="171" t="str">
        <f>IF(AND(BF172="",BG172="",BH172="",BI172="",BJ172="",BK172="",BL172="",BM172=""),"",(VLOOKUP(BF172,'Grade-Percent-GPA'!$E:$F,2,FALSE)+VLOOKUP(BG172,'Grade-Percent-GPA'!$E:$F,2,FALSE)+VLOOKUP(BH172,'Grade-Percent-GPA'!$E:$F,2,FALSE)+VLOOKUP(BI172,'Grade-Percent-GPA'!$E:$F,2,FALSE)+VLOOKUP(BJ172,'Grade-Percent-GPA'!$E:$F,2,FALSE)+VLOOKUP(BK172,'Grade-Percent-GPA'!$E:$F,2,FALSE)+VLOOKUP(BL172,'Grade-Percent-GPA'!$E:$F,2,FALSE)+VLOOKUP(BM172,'Grade-Percent-GPA'!$E:$F,2,FALSE))/(IF(BF172="",0,1)+IF(BG172="",0,1)+IF(BH172="",0,1)+IF(BI172="",0,1)+IF(BJ172="",0,1)+IF(BK172="",0,1)+IF(BL172="",0,1)+IF(BM172="",0,1)))</f>
        <v/>
      </c>
      <c r="BO172" s="171" t="str">
        <f t="shared" si="8"/>
        <v/>
      </c>
      <c r="BP172" s="171" t="str">
        <f t="shared" si="9"/>
        <v/>
      </c>
      <c r="BQ172" s="168"/>
      <c r="BR172" s="169"/>
      <c r="BS172" s="170"/>
      <c r="BT172" s="170"/>
      <c r="BU172" s="170"/>
      <c r="BV172" s="170"/>
      <c r="BW172" s="170"/>
      <c r="BX172" s="170"/>
      <c r="BY172" s="170"/>
      <c r="BZ172" s="170"/>
      <c r="CA172" s="171" t="str">
        <f>IF(AND(BS172="",BT172="",BU172="",BV172="",BW172="",BX172="",BY172="",BZ172=""),"",(VLOOKUP(BS172,'Grade-Percent-GPA'!$E:$F,2,FALSE)+VLOOKUP(BT172,'Grade-Percent-GPA'!$E:$F,2,FALSE)+VLOOKUP(BU172,'Grade-Percent-GPA'!$E:$F,2,FALSE)+VLOOKUP(BV172,'Grade-Percent-GPA'!$E:$F,2,FALSE)+VLOOKUP(BW172,'Grade-Percent-GPA'!$E:$F,2,FALSE)+VLOOKUP(BX172,'Grade-Percent-GPA'!$E:$F,2,FALSE)+VLOOKUP(BY172,'Grade-Percent-GPA'!$E:$F,2,FALSE)+VLOOKUP(BZ172,'Grade-Percent-GPA'!$E:$F,2,FALSE))/(IF(BS172="",0,1)+IF(BT172="",0,1)+IF(BU172="",0,1)+IF(BV172="",0,1)+IF(BW172="",0,1)+IF(BX172="",0,1)+IF(BY172="",0,1)+IF(BZ172="",0,1)))</f>
        <v/>
      </c>
      <c r="CB172" s="171" t="str">
        <f t="shared" si="10"/>
        <v/>
      </c>
      <c r="CC172" s="171" t="str">
        <f t="shared" si="11"/>
        <v/>
      </c>
      <c r="CD172" s="168"/>
      <c r="CE172" s="169"/>
      <c r="CF172" s="170"/>
      <c r="CG172" s="170"/>
      <c r="CH172" s="170"/>
      <c r="CI172" s="170"/>
      <c r="CJ172" s="170"/>
      <c r="CK172" s="170"/>
      <c r="CL172" s="170"/>
      <c r="CM172" s="170"/>
      <c r="CN172" s="171" t="str">
        <f>IF(AND(CF172="",CG172="",CH172="",CI172="",CJ172="",CK172="",CL172="",CM172=""),"",(VLOOKUP(CF172,'Grade-Percent-GPA'!$E:$F,2,FALSE)+VLOOKUP(CG172,'Grade-Percent-GPA'!$E:$F,2,FALSE)+VLOOKUP(CH172,'Grade-Percent-GPA'!$E:$F,2,FALSE)+VLOOKUP(CI172,'Grade-Percent-GPA'!$E:$F,2,FALSE)+VLOOKUP(CJ172,'Grade-Percent-GPA'!$E:$F,2,FALSE)+VLOOKUP(CK172,'Grade-Percent-GPA'!$E:$F,2,FALSE)+VLOOKUP(CL172,'Grade-Percent-GPA'!$E:$F,2,FALSE)+VLOOKUP(CM172,'Grade-Percent-GPA'!$E:$F,2,FALSE))/(IF(CF172="",0,1)+IF(CG172="",0,1)+IF(CH172="",0,1)+IF(CI172="",0,1)+IF(CJ172="",0,1)+IF(CK172="",0,1)+IF(CL172="",0,1)+IF(CM172="",0,1)))</f>
        <v/>
      </c>
      <c r="CO172" s="171" t="str">
        <f t="shared" si="12"/>
        <v/>
      </c>
      <c r="CP172" s="171" t="str">
        <f t="shared" si="13"/>
        <v/>
      </c>
      <c r="CQ172" s="168"/>
      <c r="CR172" s="169"/>
      <c r="CS172" s="170"/>
      <c r="CT172" s="170"/>
      <c r="CU172" s="170"/>
      <c r="CV172" s="170"/>
      <c r="CW172" s="170"/>
      <c r="CX172" s="170"/>
      <c r="CY172" s="170"/>
      <c r="CZ172" s="170"/>
      <c r="DA172" s="171" t="str">
        <f>IF(AND(CS172="",CT172="",CU172="",CV172="",CW172="",CX172="",CY172="",CZ172=""),"",(VLOOKUP(CS172,'Grade-Percent-GPA'!$E:$F,2,FALSE)+VLOOKUP(CT172,'Grade-Percent-GPA'!$E:$F,2,FALSE)+VLOOKUP(CU172,'Grade-Percent-GPA'!$E:$F,2,FALSE)+VLOOKUP(CV172,'Grade-Percent-GPA'!$E:$F,2,FALSE)+VLOOKUP(CW172,'Grade-Percent-GPA'!$E:$F,2,FALSE)+VLOOKUP(CX172,'Grade-Percent-GPA'!$E:$F,2,FALSE)+VLOOKUP(CY172,'Grade-Percent-GPA'!$E:$F,2,FALSE)+VLOOKUP(CZ172,'Grade-Percent-GPA'!$E:$F,2,FALSE))/(IF(CS172="",0,1)+IF(CT172="",0,1)+IF(CU172="",0,1)+IF(CV172="",0,1)+IF(CW172="",0,1)+IF(CX172="",0,1)+IF(CY172="",0,1)+IF(CZ172="",0,1)))</f>
        <v/>
      </c>
      <c r="DB172" s="171" t="str">
        <f t="shared" si="14"/>
        <v/>
      </c>
      <c r="DC172" s="171" t="str">
        <f t="shared" si="15"/>
        <v/>
      </c>
    </row>
    <row r="173" spans="1:107" ht="14.25" customHeight="1" x14ac:dyDescent="0.3">
      <c r="A173" s="167"/>
      <c r="B173" s="110"/>
      <c r="C173" s="110"/>
      <c r="D173" s="168"/>
      <c r="E173" s="169"/>
      <c r="F173" s="170"/>
      <c r="G173" s="170"/>
      <c r="H173" s="170"/>
      <c r="I173" s="170"/>
      <c r="J173" s="170"/>
      <c r="K173" s="170"/>
      <c r="L173" s="170"/>
      <c r="M173" s="170"/>
      <c r="N173" s="171" t="str">
        <f>IF(AND(F173="",G173="",H173="",I173="",J173="",K173="",L173="",M173=""),"",(VLOOKUP(F173,'Grade-Percent-GPA'!$E:$F,2,FALSE)+VLOOKUP(G173,'Grade-Percent-GPA'!$E:$F,2,FALSE)+VLOOKUP(H173,'Grade-Percent-GPA'!$E:$F,2,FALSE)+VLOOKUP(I173,'Grade-Percent-GPA'!$E:$F,2,FALSE)+VLOOKUP(J173,'Grade-Percent-GPA'!$E:$F,2,FALSE)+VLOOKUP(K173,'Grade-Percent-GPA'!$E:$F,2,FALSE)+VLOOKUP(L173,'Grade-Percent-GPA'!$E:$F,2,FALSE)+VLOOKUP(M173,'Grade-Percent-GPA'!$E:$F,2,FALSE))/(IF(F173="",0,1)+IF(G173="",0,1)+IF(H173="",0,1)+IF(I173="",0,1)+IF(J173="",0,1)+IF(K173="",0,1)+IF(L173="",0,1)+IF(M173="",0,1)))</f>
        <v/>
      </c>
      <c r="O173" s="171" t="str">
        <f t="shared" si="0"/>
        <v/>
      </c>
      <c r="P173" s="171" t="str">
        <f t="shared" si="1"/>
        <v/>
      </c>
      <c r="Q173" s="168"/>
      <c r="R173" s="169"/>
      <c r="S173" s="170"/>
      <c r="T173" s="170"/>
      <c r="U173" s="170"/>
      <c r="V173" s="170"/>
      <c r="W173" s="170"/>
      <c r="X173" s="170"/>
      <c r="Y173" s="170"/>
      <c r="Z173" s="170"/>
      <c r="AA173" s="171" t="str">
        <f>IF(AND(S173="",T173="",U173="",V173="",W173="",X173="",Y173="",Z173=""),"",(VLOOKUP(S173,'Grade-Percent-GPA'!$E:$F,2,FALSE)+VLOOKUP(T173,'Grade-Percent-GPA'!$E:$F,2,FALSE)+VLOOKUP(U173,'Grade-Percent-GPA'!$E:$F,2,FALSE)+VLOOKUP(V173,'Grade-Percent-GPA'!$E:$F,2,FALSE)+VLOOKUP(W173,'Grade-Percent-GPA'!$E:$F,2,FALSE)+VLOOKUP(X173,'Grade-Percent-GPA'!$E:$F,2,FALSE)+VLOOKUP(Y173,'Grade-Percent-GPA'!$E:$F,2,FALSE)+VLOOKUP(Z173,'Grade-Percent-GPA'!$E:$F,2,FALSE))/(IF(S173="",0,1)+IF(T173="",0,1)+IF(U173="",0,1)+IF(V173="",0,1)+IF(W173="",0,1)+IF(X173="",0,1)+IF(Y173="",0,1)+IF(Z173="",0,1)))</f>
        <v/>
      </c>
      <c r="AB173" s="171" t="str">
        <f t="shared" si="2"/>
        <v/>
      </c>
      <c r="AC173" s="171" t="str">
        <f t="shared" si="3"/>
        <v/>
      </c>
      <c r="AD173" s="168"/>
      <c r="AE173" s="169"/>
      <c r="AF173" s="170"/>
      <c r="AG173" s="170"/>
      <c r="AH173" s="170"/>
      <c r="AI173" s="170"/>
      <c r="AJ173" s="170"/>
      <c r="AK173" s="170"/>
      <c r="AL173" s="170"/>
      <c r="AM173" s="170"/>
      <c r="AN173" s="171" t="str">
        <f>IF(AND(AF173="",AG173="",AH173="",AI173="",AJ173="",AK173="",AL173="",AM173=""),"",(VLOOKUP(AF173,'Grade-Percent-GPA'!$E:$F,2,FALSE)+VLOOKUP(AG173,'Grade-Percent-GPA'!$E:$F,2,FALSE)+VLOOKUP(AH173,'Grade-Percent-GPA'!$E:$F,2,FALSE)+VLOOKUP(AI173,'Grade-Percent-GPA'!$E:$F,2,FALSE)+VLOOKUP(AJ173,'Grade-Percent-GPA'!$E:$F,2,FALSE)+VLOOKUP(AK173,'Grade-Percent-GPA'!$E:$F,2,FALSE)+VLOOKUP(AL173,'Grade-Percent-GPA'!$E:$F,2,FALSE)+VLOOKUP(AM173,'Grade-Percent-GPA'!$E:$F,2,FALSE))/(IF(AF173="",0,1)+IF(AG173="",0,1)+IF(AH173="",0,1)+IF(AI173="",0,1)+IF(AJ173="",0,1)+IF(AK173="",0,1)+IF(AL173="",0,1)+IF(AM173="",0,1)))</f>
        <v/>
      </c>
      <c r="AO173" s="171" t="str">
        <f t="shared" si="4"/>
        <v/>
      </c>
      <c r="AP173" s="171" t="str">
        <f t="shared" si="5"/>
        <v/>
      </c>
      <c r="AQ173" s="168"/>
      <c r="AR173" s="169"/>
      <c r="AS173" s="170"/>
      <c r="AT173" s="170"/>
      <c r="AU173" s="170"/>
      <c r="AV173" s="170"/>
      <c r="AW173" s="170"/>
      <c r="AX173" s="170"/>
      <c r="AY173" s="170"/>
      <c r="AZ173" s="170"/>
      <c r="BA173" s="171" t="str">
        <f>IF(AND(AS173="",AT173="",AU173="",AV173="",AW173="",AX173="",AY173="",AZ173=""),"",(VLOOKUP(AS173,'Grade-Percent-GPA'!$E:$F,2,FALSE)+VLOOKUP(AT173,'Grade-Percent-GPA'!$E:$F,2,FALSE)+VLOOKUP(AU173,'Grade-Percent-GPA'!$E:$F,2,FALSE)+VLOOKUP(AV173,'Grade-Percent-GPA'!$E:$F,2,FALSE)+VLOOKUP(AW173,'Grade-Percent-GPA'!$E:$F,2,FALSE)+VLOOKUP(AX173,'Grade-Percent-GPA'!$E:$F,2,FALSE)+VLOOKUP(AY173,'Grade-Percent-GPA'!$E:$F,2,FALSE)+VLOOKUP(AZ173,'Grade-Percent-GPA'!$E:$F,2,FALSE))/(IF(AS173="",0,1)+IF(AT173="",0,1)+IF(AU173="",0,1)+IF(AV173="",0,1)+IF(AW173="",0,1)+IF(AX173="",0,1)+IF(AY173="",0,1)+IF(AZ173="",0,1)))</f>
        <v/>
      </c>
      <c r="BB173" s="171" t="str">
        <f t="shared" si="6"/>
        <v/>
      </c>
      <c r="BC173" s="171" t="str">
        <f t="shared" si="7"/>
        <v/>
      </c>
      <c r="BD173" s="168"/>
      <c r="BE173" s="169"/>
      <c r="BF173" s="170"/>
      <c r="BG173" s="170"/>
      <c r="BH173" s="170"/>
      <c r="BI173" s="170"/>
      <c r="BJ173" s="170"/>
      <c r="BK173" s="170"/>
      <c r="BL173" s="170"/>
      <c r="BM173" s="170"/>
      <c r="BN173" s="171" t="str">
        <f>IF(AND(BF173="",BG173="",BH173="",BI173="",BJ173="",BK173="",BL173="",BM173=""),"",(VLOOKUP(BF173,'Grade-Percent-GPA'!$E:$F,2,FALSE)+VLOOKUP(BG173,'Grade-Percent-GPA'!$E:$F,2,FALSE)+VLOOKUP(BH173,'Grade-Percent-GPA'!$E:$F,2,FALSE)+VLOOKUP(BI173,'Grade-Percent-GPA'!$E:$F,2,FALSE)+VLOOKUP(BJ173,'Grade-Percent-GPA'!$E:$F,2,FALSE)+VLOOKUP(BK173,'Grade-Percent-GPA'!$E:$F,2,FALSE)+VLOOKUP(BL173,'Grade-Percent-GPA'!$E:$F,2,FALSE)+VLOOKUP(BM173,'Grade-Percent-GPA'!$E:$F,2,FALSE))/(IF(BF173="",0,1)+IF(BG173="",0,1)+IF(BH173="",0,1)+IF(BI173="",0,1)+IF(BJ173="",0,1)+IF(BK173="",0,1)+IF(BL173="",0,1)+IF(BM173="",0,1)))</f>
        <v/>
      </c>
      <c r="BO173" s="171" t="str">
        <f t="shared" si="8"/>
        <v/>
      </c>
      <c r="BP173" s="171" t="str">
        <f t="shared" si="9"/>
        <v/>
      </c>
      <c r="BQ173" s="168"/>
      <c r="BR173" s="169"/>
      <c r="BS173" s="170"/>
      <c r="BT173" s="170"/>
      <c r="BU173" s="170"/>
      <c r="BV173" s="170"/>
      <c r="BW173" s="170"/>
      <c r="BX173" s="170"/>
      <c r="BY173" s="170"/>
      <c r="BZ173" s="170"/>
      <c r="CA173" s="171" t="str">
        <f>IF(AND(BS173="",BT173="",BU173="",BV173="",BW173="",BX173="",BY173="",BZ173=""),"",(VLOOKUP(BS173,'Grade-Percent-GPA'!$E:$F,2,FALSE)+VLOOKUP(BT173,'Grade-Percent-GPA'!$E:$F,2,FALSE)+VLOOKUP(BU173,'Grade-Percent-GPA'!$E:$F,2,FALSE)+VLOOKUP(BV173,'Grade-Percent-GPA'!$E:$F,2,FALSE)+VLOOKUP(BW173,'Grade-Percent-GPA'!$E:$F,2,FALSE)+VLOOKUP(BX173,'Grade-Percent-GPA'!$E:$F,2,FALSE)+VLOOKUP(BY173,'Grade-Percent-GPA'!$E:$F,2,FALSE)+VLOOKUP(BZ173,'Grade-Percent-GPA'!$E:$F,2,FALSE))/(IF(BS173="",0,1)+IF(BT173="",0,1)+IF(BU173="",0,1)+IF(BV173="",0,1)+IF(BW173="",0,1)+IF(BX173="",0,1)+IF(BY173="",0,1)+IF(BZ173="",0,1)))</f>
        <v/>
      </c>
      <c r="CB173" s="171" t="str">
        <f t="shared" si="10"/>
        <v/>
      </c>
      <c r="CC173" s="171" t="str">
        <f t="shared" si="11"/>
        <v/>
      </c>
      <c r="CD173" s="168"/>
      <c r="CE173" s="169"/>
      <c r="CF173" s="170"/>
      <c r="CG173" s="170"/>
      <c r="CH173" s="170"/>
      <c r="CI173" s="170"/>
      <c r="CJ173" s="170"/>
      <c r="CK173" s="170"/>
      <c r="CL173" s="170"/>
      <c r="CM173" s="170"/>
      <c r="CN173" s="171" t="str">
        <f>IF(AND(CF173="",CG173="",CH173="",CI173="",CJ173="",CK173="",CL173="",CM173=""),"",(VLOOKUP(CF173,'Grade-Percent-GPA'!$E:$F,2,FALSE)+VLOOKUP(CG173,'Grade-Percent-GPA'!$E:$F,2,FALSE)+VLOOKUP(CH173,'Grade-Percent-GPA'!$E:$F,2,FALSE)+VLOOKUP(CI173,'Grade-Percent-GPA'!$E:$F,2,FALSE)+VLOOKUP(CJ173,'Grade-Percent-GPA'!$E:$F,2,FALSE)+VLOOKUP(CK173,'Grade-Percent-GPA'!$E:$F,2,FALSE)+VLOOKUP(CL173,'Grade-Percent-GPA'!$E:$F,2,FALSE)+VLOOKUP(CM173,'Grade-Percent-GPA'!$E:$F,2,FALSE))/(IF(CF173="",0,1)+IF(CG173="",0,1)+IF(CH173="",0,1)+IF(CI173="",0,1)+IF(CJ173="",0,1)+IF(CK173="",0,1)+IF(CL173="",0,1)+IF(CM173="",0,1)))</f>
        <v/>
      </c>
      <c r="CO173" s="171" t="str">
        <f t="shared" si="12"/>
        <v/>
      </c>
      <c r="CP173" s="171" t="str">
        <f t="shared" si="13"/>
        <v/>
      </c>
      <c r="CQ173" s="168"/>
      <c r="CR173" s="169"/>
      <c r="CS173" s="170"/>
      <c r="CT173" s="170"/>
      <c r="CU173" s="170"/>
      <c r="CV173" s="170"/>
      <c r="CW173" s="170"/>
      <c r="CX173" s="170"/>
      <c r="CY173" s="170"/>
      <c r="CZ173" s="170"/>
      <c r="DA173" s="171" t="str">
        <f>IF(AND(CS173="",CT173="",CU173="",CV173="",CW173="",CX173="",CY173="",CZ173=""),"",(VLOOKUP(CS173,'Grade-Percent-GPA'!$E:$F,2,FALSE)+VLOOKUP(CT173,'Grade-Percent-GPA'!$E:$F,2,FALSE)+VLOOKUP(CU173,'Grade-Percent-GPA'!$E:$F,2,FALSE)+VLOOKUP(CV173,'Grade-Percent-GPA'!$E:$F,2,FALSE)+VLOOKUP(CW173,'Grade-Percent-GPA'!$E:$F,2,FALSE)+VLOOKUP(CX173,'Grade-Percent-GPA'!$E:$F,2,FALSE)+VLOOKUP(CY173,'Grade-Percent-GPA'!$E:$F,2,FALSE)+VLOOKUP(CZ173,'Grade-Percent-GPA'!$E:$F,2,FALSE))/(IF(CS173="",0,1)+IF(CT173="",0,1)+IF(CU173="",0,1)+IF(CV173="",0,1)+IF(CW173="",0,1)+IF(CX173="",0,1)+IF(CY173="",0,1)+IF(CZ173="",0,1)))</f>
        <v/>
      </c>
      <c r="DB173" s="171" t="str">
        <f t="shared" si="14"/>
        <v/>
      </c>
      <c r="DC173" s="171" t="str">
        <f t="shared" si="15"/>
        <v/>
      </c>
    </row>
    <row r="174" spans="1:107" ht="14.25" customHeight="1" x14ac:dyDescent="0.3">
      <c r="A174" s="167"/>
      <c r="B174" s="110"/>
      <c r="C174" s="110"/>
      <c r="D174" s="168"/>
      <c r="E174" s="169"/>
      <c r="F174" s="170"/>
      <c r="G174" s="170"/>
      <c r="H174" s="170"/>
      <c r="I174" s="170"/>
      <c r="J174" s="170"/>
      <c r="K174" s="170"/>
      <c r="L174" s="170"/>
      <c r="M174" s="170"/>
      <c r="N174" s="171" t="str">
        <f>IF(AND(F174="",G174="",H174="",I174="",J174="",K174="",L174="",M174=""),"",(VLOOKUP(F174,'Grade-Percent-GPA'!$E:$F,2,FALSE)+VLOOKUP(G174,'Grade-Percent-GPA'!$E:$F,2,FALSE)+VLOOKUP(H174,'Grade-Percent-GPA'!$E:$F,2,FALSE)+VLOOKUP(I174,'Grade-Percent-GPA'!$E:$F,2,FALSE)+VLOOKUP(J174,'Grade-Percent-GPA'!$E:$F,2,FALSE)+VLOOKUP(K174,'Grade-Percent-GPA'!$E:$F,2,FALSE)+VLOOKUP(L174,'Grade-Percent-GPA'!$E:$F,2,FALSE)+VLOOKUP(M174,'Grade-Percent-GPA'!$E:$F,2,FALSE))/(IF(F174="",0,1)+IF(G174="",0,1)+IF(H174="",0,1)+IF(I174="",0,1)+IF(J174="",0,1)+IF(K174="",0,1)+IF(L174="",0,1)+IF(M174="",0,1)))</f>
        <v/>
      </c>
      <c r="O174" s="171" t="str">
        <f t="shared" si="0"/>
        <v/>
      </c>
      <c r="P174" s="171" t="str">
        <f t="shared" si="1"/>
        <v/>
      </c>
      <c r="Q174" s="168"/>
      <c r="R174" s="169"/>
      <c r="S174" s="170"/>
      <c r="T174" s="170"/>
      <c r="U174" s="170"/>
      <c r="V174" s="170"/>
      <c r="W174" s="170"/>
      <c r="X174" s="170"/>
      <c r="Y174" s="170"/>
      <c r="Z174" s="170"/>
      <c r="AA174" s="171" t="str">
        <f>IF(AND(S174="",T174="",U174="",V174="",W174="",X174="",Y174="",Z174=""),"",(VLOOKUP(S174,'Grade-Percent-GPA'!$E:$F,2,FALSE)+VLOOKUP(T174,'Grade-Percent-GPA'!$E:$F,2,FALSE)+VLOOKUP(U174,'Grade-Percent-GPA'!$E:$F,2,FALSE)+VLOOKUP(V174,'Grade-Percent-GPA'!$E:$F,2,FALSE)+VLOOKUP(W174,'Grade-Percent-GPA'!$E:$F,2,FALSE)+VLOOKUP(X174,'Grade-Percent-GPA'!$E:$F,2,FALSE)+VLOOKUP(Y174,'Grade-Percent-GPA'!$E:$F,2,FALSE)+VLOOKUP(Z174,'Grade-Percent-GPA'!$E:$F,2,FALSE))/(IF(S174="",0,1)+IF(T174="",0,1)+IF(U174="",0,1)+IF(V174="",0,1)+IF(W174="",0,1)+IF(X174="",0,1)+IF(Y174="",0,1)+IF(Z174="",0,1)))</f>
        <v/>
      </c>
      <c r="AB174" s="171" t="str">
        <f t="shared" si="2"/>
        <v/>
      </c>
      <c r="AC174" s="171" t="str">
        <f t="shared" si="3"/>
        <v/>
      </c>
      <c r="AD174" s="168"/>
      <c r="AE174" s="169"/>
      <c r="AF174" s="170"/>
      <c r="AG174" s="170"/>
      <c r="AH174" s="170"/>
      <c r="AI174" s="170"/>
      <c r="AJ174" s="170"/>
      <c r="AK174" s="170"/>
      <c r="AL174" s="170"/>
      <c r="AM174" s="170"/>
      <c r="AN174" s="171" t="str">
        <f>IF(AND(AF174="",AG174="",AH174="",AI174="",AJ174="",AK174="",AL174="",AM174=""),"",(VLOOKUP(AF174,'Grade-Percent-GPA'!$E:$F,2,FALSE)+VLOOKUP(AG174,'Grade-Percent-GPA'!$E:$F,2,FALSE)+VLOOKUP(AH174,'Grade-Percent-GPA'!$E:$F,2,FALSE)+VLOOKUP(AI174,'Grade-Percent-GPA'!$E:$F,2,FALSE)+VLOOKUP(AJ174,'Grade-Percent-GPA'!$E:$F,2,FALSE)+VLOOKUP(AK174,'Grade-Percent-GPA'!$E:$F,2,FALSE)+VLOOKUP(AL174,'Grade-Percent-GPA'!$E:$F,2,FALSE)+VLOOKUP(AM174,'Grade-Percent-GPA'!$E:$F,2,FALSE))/(IF(AF174="",0,1)+IF(AG174="",0,1)+IF(AH174="",0,1)+IF(AI174="",0,1)+IF(AJ174="",0,1)+IF(AK174="",0,1)+IF(AL174="",0,1)+IF(AM174="",0,1)))</f>
        <v/>
      </c>
      <c r="AO174" s="171" t="str">
        <f t="shared" si="4"/>
        <v/>
      </c>
      <c r="AP174" s="171" t="str">
        <f t="shared" si="5"/>
        <v/>
      </c>
      <c r="AQ174" s="168"/>
      <c r="AR174" s="169"/>
      <c r="AS174" s="170"/>
      <c r="AT174" s="170"/>
      <c r="AU174" s="170"/>
      <c r="AV174" s="170"/>
      <c r="AW174" s="170"/>
      <c r="AX174" s="170"/>
      <c r="AY174" s="170"/>
      <c r="AZ174" s="170"/>
      <c r="BA174" s="171" t="str">
        <f>IF(AND(AS174="",AT174="",AU174="",AV174="",AW174="",AX174="",AY174="",AZ174=""),"",(VLOOKUP(AS174,'Grade-Percent-GPA'!$E:$F,2,FALSE)+VLOOKUP(AT174,'Grade-Percent-GPA'!$E:$F,2,FALSE)+VLOOKUP(AU174,'Grade-Percent-GPA'!$E:$F,2,FALSE)+VLOOKUP(AV174,'Grade-Percent-GPA'!$E:$F,2,FALSE)+VLOOKUP(AW174,'Grade-Percent-GPA'!$E:$F,2,FALSE)+VLOOKUP(AX174,'Grade-Percent-GPA'!$E:$F,2,FALSE)+VLOOKUP(AY174,'Grade-Percent-GPA'!$E:$F,2,FALSE)+VLOOKUP(AZ174,'Grade-Percent-GPA'!$E:$F,2,FALSE))/(IF(AS174="",0,1)+IF(AT174="",0,1)+IF(AU174="",0,1)+IF(AV174="",0,1)+IF(AW174="",0,1)+IF(AX174="",0,1)+IF(AY174="",0,1)+IF(AZ174="",0,1)))</f>
        <v/>
      </c>
      <c r="BB174" s="171" t="str">
        <f t="shared" si="6"/>
        <v/>
      </c>
      <c r="BC174" s="171" t="str">
        <f t="shared" si="7"/>
        <v/>
      </c>
      <c r="BD174" s="168"/>
      <c r="BE174" s="169"/>
      <c r="BF174" s="170"/>
      <c r="BG174" s="170"/>
      <c r="BH174" s="170"/>
      <c r="BI174" s="170"/>
      <c r="BJ174" s="170"/>
      <c r="BK174" s="170"/>
      <c r="BL174" s="170"/>
      <c r="BM174" s="170"/>
      <c r="BN174" s="171" t="str">
        <f>IF(AND(BF174="",BG174="",BH174="",BI174="",BJ174="",BK174="",BL174="",BM174=""),"",(VLOOKUP(BF174,'Grade-Percent-GPA'!$E:$F,2,FALSE)+VLOOKUP(BG174,'Grade-Percent-GPA'!$E:$F,2,FALSE)+VLOOKUP(BH174,'Grade-Percent-GPA'!$E:$F,2,FALSE)+VLOOKUP(BI174,'Grade-Percent-GPA'!$E:$F,2,FALSE)+VLOOKUP(BJ174,'Grade-Percent-GPA'!$E:$F,2,FALSE)+VLOOKUP(BK174,'Grade-Percent-GPA'!$E:$F,2,FALSE)+VLOOKUP(BL174,'Grade-Percent-GPA'!$E:$F,2,FALSE)+VLOOKUP(BM174,'Grade-Percent-GPA'!$E:$F,2,FALSE))/(IF(BF174="",0,1)+IF(BG174="",0,1)+IF(BH174="",0,1)+IF(BI174="",0,1)+IF(BJ174="",0,1)+IF(BK174="",0,1)+IF(BL174="",0,1)+IF(BM174="",0,1)))</f>
        <v/>
      </c>
      <c r="BO174" s="171" t="str">
        <f t="shared" si="8"/>
        <v/>
      </c>
      <c r="BP174" s="171" t="str">
        <f t="shared" si="9"/>
        <v/>
      </c>
      <c r="BQ174" s="168"/>
      <c r="BR174" s="169"/>
      <c r="BS174" s="170"/>
      <c r="BT174" s="170"/>
      <c r="BU174" s="170"/>
      <c r="BV174" s="170"/>
      <c r="BW174" s="170"/>
      <c r="BX174" s="170"/>
      <c r="BY174" s="170"/>
      <c r="BZ174" s="170"/>
      <c r="CA174" s="171" t="str">
        <f>IF(AND(BS174="",BT174="",BU174="",BV174="",BW174="",BX174="",BY174="",BZ174=""),"",(VLOOKUP(BS174,'Grade-Percent-GPA'!$E:$F,2,FALSE)+VLOOKUP(BT174,'Grade-Percent-GPA'!$E:$F,2,FALSE)+VLOOKUP(BU174,'Grade-Percent-GPA'!$E:$F,2,FALSE)+VLOOKUP(BV174,'Grade-Percent-GPA'!$E:$F,2,FALSE)+VLOOKUP(BW174,'Grade-Percent-GPA'!$E:$F,2,FALSE)+VLOOKUP(BX174,'Grade-Percent-GPA'!$E:$F,2,FALSE)+VLOOKUP(BY174,'Grade-Percent-GPA'!$E:$F,2,FALSE)+VLOOKUP(BZ174,'Grade-Percent-GPA'!$E:$F,2,FALSE))/(IF(BS174="",0,1)+IF(BT174="",0,1)+IF(BU174="",0,1)+IF(BV174="",0,1)+IF(BW174="",0,1)+IF(BX174="",0,1)+IF(BY174="",0,1)+IF(BZ174="",0,1)))</f>
        <v/>
      </c>
      <c r="CB174" s="171" t="str">
        <f t="shared" si="10"/>
        <v/>
      </c>
      <c r="CC174" s="171" t="str">
        <f t="shared" si="11"/>
        <v/>
      </c>
      <c r="CD174" s="168"/>
      <c r="CE174" s="169"/>
      <c r="CF174" s="170"/>
      <c r="CG174" s="170"/>
      <c r="CH174" s="170"/>
      <c r="CI174" s="170"/>
      <c r="CJ174" s="170"/>
      <c r="CK174" s="170"/>
      <c r="CL174" s="170"/>
      <c r="CM174" s="170"/>
      <c r="CN174" s="171" t="str">
        <f>IF(AND(CF174="",CG174="",CH174="",CI174="",CJ174="",CK174="",CL174="",CM174=""),"",(VLOOKUP(CF174,'Grade-Percent-GPA'!$E:$F,2,FALSE)+VLOOKUP(CG174,'Grade-Percent-GPA'!$E:$F,2,FALSE)+VLOOKUP(CH174,'Grade-Percent-GPA'!$E:$F,2,FALSE)+VLOOKUP(CI174,'Grade-Percent-GPA'!$E:$F,2,FALSE)+VLOOKUP(CJ174,'Grade-Percent-GPA'!$E:$F,2,FALSE)+VLOOKUP(CK174,'Grade-Percent-GPA'!$E:$F,2,FALSE)+VLOOKUP(CL174,'Grade-Percent-GPA'!$E:$F,2,FALSE)+VLOOKUP(CM174,'Grade-Percent-GPA'!$E:$F,2,FALSE))/(IF(CF174="",0,1)+IF(CG174="",0,1)+IF(CH174="",0,1)+IF(CI174="",0,1)+IF(CJ174="",0,1)+IF(CK174="",0,1)+IF(CL174="",0,1)+IF(CM174="",0,1)))</f>
        <v/>
      </c>
      <c r="CO174" s="171" t="str">
        <f t="shared" si="12"/>
        <v/>
      </c>
      <c r="CP174" s="171" t="str">
        <f t="shared" si="13"/>
        <v/>
      </c>
      <c r="CQ174" s="168"/>
      <c r="CR174" s="169"/>
      <c r="CS174" s="170"/>
      <c r="CT174" s="170"/>
      <c r="CU174" s="170"/>
      <c r="CV174" s="170"/>
      <c r="CW174" s="170"/>
      <c r="CX174" s="170"/>
      <c r="CY174" s="170"/>
      <c r="CZ174" s="170"/>
      <c r="DA174" s="171" t="str">
        <f>IF(AND(CS174="",CT174="",CU174="",CV174="",CW174="",CX174="",CY174="",CZ174=""),"",(VLOOKUP(CS174,'Grade-Percent-GPA'!$E:$F,2,FALSE)+VLOOKUP(CT174,'Grade-Percent-GPA'!$E:$F,2,FALSE)+VLOOKUP(CU174,'Grade-Percent-GPA'!$E:$F,2,FALSE)+VLOOKUP(CV174,'Grade-Percent-GPA'!$E:$F,2,FALSE)+VLOOKUP(CW174,'Grade-Percent-GPA'!$E:$F,2,FALSE)+VLOOKUP(CX174,'Grade-Percent-GPA'!$E:$F,2,FALSE)+VLOOKUP(CY174,'Grade-Percent-GPA'!$E:$F,2,FALSE)+VLOOKUP(CZ174,'Grade-Percent-GPA'!$E:$F,2,FALSE))/(IF(CS174="",0,1)+IF(CT174="",0,1)+IF(CU174="",0,1)+IF(CV174="",0,1)+IF(CW174="",0,1)+IF(CX174="",0,1)+IF(CY174="",0,1)+IF(CZ174="",0,1)))</f>
        <v/>
      </c>
      <c r="DB174" s="171" t="str">
        <f t="shared" si="14"/>
        <v/>
      </c>
      <c r="DC174" s="171" t="str">
        <f t="shared" si="15"/>
        <v/>
      </c>
    </row>
    <row r="175" spans="1:107" ht="14.25" customHeight="1" x14ac:dyDescent="0.3">
      <c r="A175" s="167"/>
      <c r="B175" s="110"/>
      <c r="C175" s="110"/>
      <c r="D175" s="168"/>
      <c r="E175" s="169"/>
      <c r="F175" s="170"/>
      <c r="G175" s="170"/>
      <c r="H175" s="170"/>
      <c r="I175" s="170"/>
      <c r="J175" s="170"/>
      <c r="K175" s="170"/>
      <c r="L175" s="170"/>
      <c r="M175" s="170"/>
      <c r="N175" s="171" t="str">
        <f>IF(AND(F175="",G175="",H175="",I175="",J175="",K175="",L175="",M175=""),"",(VLOOKUP(F175,'Grade-Percent-GPA'!$E:$F,2,FALSE)+VLOOKUP(G175,'Grade-Percent-GPA'!$E:$F,2,FALSE)+VLOOKUP(H175,'Grade-Percent-GPA'!$E:$F,2,FALSE)+VLOOKUP(I175,'Grade-Percent-GPA'!$E:$F,2,FALSE)+VLOOKUP(J175,'Grade-Percent-GPA'!$E:$F,2,FALSE)+VLOOKUP(K175,'Grade-Percent-GPA'!$E:$F,2,FALSE)+VLOOKUP(L175,'Grade-Percent-GPA'!$E:$F,2,FALSE)+VLOOKUP(M175,'Grade-Percent-GPA'!$E:$F,2,FALSE))/(IF(F175="",0,1)+IF(G175="",0,1)+IF(H175="",0,1)+IF(I175="",0,1)+IF(J175="",0,1)+IF(K175="",0,1)+IF(L175="",0,1)+IF(M175="",0,1)))</f>
        <v/>
      </c>
      <c r="O175" s="171" t="str">
        <f t="shared" si="0"/>
        <v/>
      </c>
      <c r="P175" s="171" t="str">
        <f t="shared" si="1"/>
        <v/>
      </c>
      <c r="Q175" s="168"/>
      <c r="R175" s="169"/>
      <c r="S175" s="170"/>
      <c r="T175" s="170"/>
      <c r="U175" s="170"/>
      <c r="V175" s="170"/>
      <c r="W175" s="170"/>
      <c r="X175" s="170"/>
      <c r="Y175" s="170"/>
      <c r="Z175" s="170"/>
      <c r="AA175" s="171" t="str">
        <f>IF(AND(S175="",T175="",U175="",V175="",W175="",X175="",Y175="",Z175=""),"",(VLOOKUP(S175,'Grade-Percent-GPA'!$E:$F,2,FALSE)+VLOOKUP(T175,'Grade-Percent-GPA'!$E:$F,2,FALSE)+VLOOKUP(U175,'Grade-Percent-GPA'!$E:$F,2,FALSE)+VLOOKUP(V175,'Grade-Percent-GPA'!$E:$F,2,FALSE)+VLOOKUP(W175,'Grade-Percent-GPA'!$E:$F,2,FALSE)+VLOOKUP(X175,'Grade-Percent-GPA'!$E:$F,2,FALSE)+VLOOKUP(Y175,'Grade-Percent-GPA'!$E:$F,2,FALSE)+VLOOKUP(Z175,'Grade-Percent-GPA'!$E:$F,2,FALSE))/(IF(S175="",0,1)+IF(T175="",0,1)+IF(U175="",0,1)+IF(V175="",0,1)+IF(W175="",0,1)+IF(X175="",0,1)+IF(Y175="",0,1)+IF(Z175="",0,1)))</f>
        <v/>
      </c>
      <c r="AB175" s="171" t="str">
        <f t="shared" si="2"/>
        <v/>
      </c>
      <c r="AC175" s="171" t="str">
        <f t="shared" si="3"/>
        <v/>
      </c>
      <c r="AD175" s="168"/>
      <c r="AE175" s="169"/>
      <c r="AF175" s="170"/>
      <c r="AG175" s="170"/>
      <c r="AH175" s="170"/>
      <c r="AI175" s="170"/>
      <c r="AJ175" s="170"/>
      <c r="AK175" s="170"/>
      <c r="AL175" s="170"/>
      <c r="AM175" s="170"/>
      <c r="AN175" s="171" t="str">
        <f>IF(AND(AF175="",AG175="",AH175="",AI175="",AJ175="",AK175="",AL175="",AM175=""),"",(VLOOKUP(AF175,'Grade-Percent-GPA'!$E:$F,2,FALSE)+VLOOKUP(AG175,'Grade-Percent-GPA'!$E:$F,2,FALSE)+VLOOKUP(AH175,'Grade-Percent-GPA'!$E:$F,2,FALSE)+VLOOKUP(AI175,'Grade-Percent-GPA'!$E:$F,2,FALSE)+VLOOKUP(AJ175,'Grade-Percent-GPA'!$E:$F,2,FALSE)+VLOOKUP(AK175,'Grade-Percent-GPA'!$E:$F,2,FALSE)+VLOOKUP(AL175,'Grade-Percent-GPA'!$E:$F,2,FALSE)+VLOOKUP(AM175,'Grade-Percent-GPA'!$E:$F,2,FALSE))/(IF(AF175="",0,1)+IF(AG175="",0,1)+IF(AH175="",0,1)+IF(AI175="",0,1)+IF(AJ175="",0,1)+IF(AK175="",0,1)+IF(AL175="",0,1)+IF(AM175="",0,1)))</f>
        <v/>
      </c>
      <c r="AO175" s="171" t="str">
        <f t="shared" si="4"/>
        <v/>
      </c>
      <c r="AP175" s="171" t="str">
        <f t="shared" si="5"/>
        <v/>
      </c>
      <c r="AQ175" s="168"/>
      <c r="AR175" s="169"/>
      <c r="AS175" s="170"/>
      <c r="AT175" s="170"/>
      <c r="AU175" s="170"/>
      <c r="AV175" s="170"/>
      <c r="AW175" s="170"/>
      <c r="AX175" s="170"/>
      <c r="AY175" s="170"/>
      <c r="AZ175" s="170"/>
      <c r="BA175" s="171" t="str">
        <f>IF(AND(AS175="",AT175="",AU175="",AV175="",AW175="",AX175="",AY175="",AZ175=""),"",(VLOOKUP(AS175,'Grade-Percent-GPA'!$E:$F,2,FALSE)+VLOOKUP(AT175,'Grade-Percent-GPA'!$E:$F,2,FALSE)+VLOOKUP(AU175,'Grade-Percent-GPA'!$E:$F,2,FALSE)+VLOOKUP(AV175,'Grade-Percent-GPA'!$E:$F,2,FALSE)+VLOOKUP(AW175,'Grade-Percent-GPA'!$E:$F,2,FALSE)+VLOOKUP(AX175,'Grade-Percent-GPA'!$E:$F,2,FALSE)+VLOOKUP(AY175,'Grade-Percent-GPA'!$E:$F,2,FALSE)+VLOOKUP(AZ175,'Grade-Percent-GPA'!$E:$F,2,FALSE))/(IF(AS175="",0,1)+IF(AT175="",0,1)+IF(AU175="",0,1)+IF(AV175="",0,1)+IF(AW175="",0,1)+IF(AX175="",0,1)+IF(AY175="",0,1)+IF(AZ175="",0,1)))</f>
        <v/>
      </c>
      <c r="BB175" s="171" t="str">
        <f t="shared" si="6"/>
        <v/>
      </c>
      <c r="BC175" s="171" t="str">
        <f t="shared" si="7"/>
        <v/>
      </c>
      <c r="BD175" s="168"/>
      <c r="BE175" s="169"/>
      <c r="BF175" s="170"/>
      <c r="BG175" s="170"/>
      <c r="BH175" s="170"/>
      <c r="BI175" s="170"/>
      <c r="BJ175" s="170"/>
      <c r="BK175" s="170"/>
      <c r="BL175" s="170"/>
      <c r="BM175" s="170"/>
      <c r="BN175" s="171" t="str">
        <f>IF(AND(BF175="",BG175="",BH175="",BI175="",BJ175="",BK175="",BL175="",BM175=""),"",(VLOOKUP(BF175,'Grade-Percent-GPA'!$E:$F,2,FALSE)+VLOOKUP(BG175,'Grade-Percent-GPA'!$E:$F,2,FALSE)+VLOOKUP(BH175,'Grade-Percent-GPA'!$E:$F,2,FALSE)+VLOOKUP(BI175,'Grade-Percent-GPA'!$E:$F,2,FALSE)+VLOOKUP(BJ175,'Grade-Percent-GPA'!$E:$F,2,FALSE)+VLOOKUP(BK175,'Grade-Percent-GPA'!$E:$F,2,FALSE)+VLOOKUP(BL175,'Grade-Percent-GPA'!$E:$F,2,FALSE)+VLOOKUP(BM175,'Grade-Percent-GPA'!$E:$F,2,FALSE))/(IF(BF175="",0,1)+IF(BG175="",0,1)+IF(BH175="",0,1)+IF(BI175="",0,1)+IF(BJ175="",0,1)+IF(BK175="",0,1)+IF(BL175="",0,1)+IF(BM175="",0,1)))</f>
        <v/>
      </c>
      <c r="BO175" s="171" t="str">
        <f t="shared" si="8"/>
        <v/>
      </c>
      <c r="BP175" s="171" t="str">
        <f t="shared" si="9"/>
        <v/>
      </c>
      <c r="BQ175" s="168"/>
      <c r="BR175" s="169"/>
      <c r="BS175" s="170"/>
      <c r="BT175" s="170"/>
      <c r="BU175" s="170"/>
      <c r="BV175" s="170"/>
      <c r="BW175" s="170"/>
      <c r="BX175" s="170"/>
      <c r="BY175" s="170"/>
      <c r="BZ175" s="170"/>
      <c r="CA175" s="171" t="str">
        <f>IF(AND(BS175="",BT175="",BU175="",BV175="",BW175="",BX175="",BY175="",BZ175=""),"",(VLOOKUP(BS175,'Grade-Percent-GPA'!$E:$F,2,FALSE)+VLOOKUP(BT175,'Grade-Percent-GPA'!$E:$F,2,FALSE)+VLOOKUP(BU175,'Grade-Percent-GPA'!$E:$F,2,FALSE)+VLOOKUP(BV175,'Grade-Percent-GPA'!$E:$F,2,FALSE)+VLOOKUP(BW175,'Grade-Percent-GPA'!$E:$F,2,FALSE)+VLOOKUP(BX175,'Grade-Percent-GPA'!$E:$F,2,FALSE)+VLOOKUP(BY175,'Grade-Percent-GPA'!$E:$F,2,FALSE)+VLOOKUP(BZ175,'Grade-Percent-GPA'!$E:$F,2,FALSE))/(IF(BS175="",0,1)+IF(BT175="",0,1)+IF(BU175="",0,1)+IF(BV175="",0,1)+IF(BW175="",0,1)+IF(BX175="",0,1)+IF(BY175="",0,1)+IF(BZ175="",0,1)))</f>
        <v/>
      </c>
      <c r="CB175" s="171" t="str">
        <f t="shared" si="10"/>
        <v/>
      </c>
      <c r="CC175" s="171" t="str">
        <f t="shared" si="11"/>
        <v/>
      </c>
      <c r="CD175" s="168"/>
      <c r="CE175" s="169"/>
      <c r="CF175" s="170"/>
      <c r="CG175" s="170"/>
      <c r="CH175" s="170"/>
      <c r="CI175" s="170"/>
      <c r="CJ175" s="170"/>
      <c r="CK175" s="170"/>
      <c r="CL175" s="170"/>
      <c r="CM175" s="170"/>
      <c r="CN175" s="171" t="str">
        <f>IF(AND(CF175="",CG175="",CH175="",CI175="",CJ175="",CK175="",CL175="",CM175=""),"",(VLOOKUP(CF175,'Grade-Percent-GPA'!$E:$F,2,FALSE)+VLOOKUP(CG175,'Grade-Percent-GPA'!$E:$F,2,FALSE)+VLOOKUP(CH175,'Grade-Percent-GPA'!$E:$F,2,FALSE)+VLOOKUP(CI175,'Grade-Percent-GPA'!$E:$F,2,FALSE)+VLOOKUP(CJ175,'Grade-Percent-GPA'!$E:$F,2,FALSE)+VLOOKUP(CK175,'Grade-Percent-GPA'!$E:$F,2,FALSE)+VLOOKUP(CL175,'Grade-Percent-GPA'!$E:$F,2,FALSE)+VLOOKUP(CM175,'Grade-Percent-GPA'!$E:$F,2,FALSE))/(IF(CF175="",0,1)+IF(CG175="",0,1)+IF(CH175="",0,1)+IF(CI175="",0,1)+IF(CJ175="",0,1)+IF(CK175="",0,1)+IF(CL175="",0,1)+IF(CM175="",0,1)))</f>
        <v/>
      </c>
      <c r="CO175" s="171" t="str">
        <f t="shared" si="12"/>
        <v/>
      </c>
      <c r="CP175" s="171" t="str">
        <f t="shared" si="13"/>
        <v/>
      </c>
      <c r="CQ175" s="168"/>
      <c r="CR175" s="169"/>
      <c r="CS175" s="170"/>
      <c r="CT175" s="170"/>
      <c r="CU175" s="170"/>
      <c r="CV175" s="170"/>
      <c r="CW175" s="170"/>
      <c r="CX175" s="170"/>
      <c r="CY175" s="170"/>
      <c r="CZ175" s="170"/>
      <c r="DA175" s="171" t="str">
        <f>IF(AND(CS175="",CT175="",CU175="",CV175="",CW175="",CX175="",CY175="",CZ175=""),"",(VLOOKUP(CS175,'Grade-Percent-GPA'!$E:$F,2,FALSE)+VLOOKUP(CT175,'Grade-Percent-GPA'!$E:$F,2,FALSE)+VLOOKUP(CU175,'Grade-Percent-GPA'!$E:$F,2,FALSE)+VLOOKUP(CV175,'Grade-Percent-GPA'!$E:$F,2,FALSE)+VLOOKUP(CW175,'Grade-Percent-GPA'!$E:$F,2,FALSE)+VLOOKUP(CX175,'Grade-Percent-GPA'!$E:$F,2,FALSE)+VLOOKUP(CY175,'Grade-Percent-GPA'!$E:$F,2,FALSE)+VLOOKUP(CZ175,'Grade-Percent-GPA'!$E:$F,2,FALSE))/(IF(CS175="",0,1)+IF(CT175="",0,1)+IF(CU175="",0,1)+IF(CV175="",0,1)+IF(CW175="",0,1)+IF(CX175="",0,1)+IF(CY175="",0,1)+IF(CZ175="",0,1)))</f>
        <v/>
      </c>
      <c r="DB175" s="171" t="str">
        <f t="shared" si="14"/>
        <v/>
      </c>
      <c r="DC175" s="171" t="str">
        <f t="shared" si="15"/>
        <v/>
      </c>
    </row>
    <row r="176" spans="1:107" ht="14.25" customHeight="1" x14ac:dyDescent="0.3">
      <c r="A176" s="167"/>
      <c r="B176" s="110"/>
      <c r="C176" s="110"/>
      <c r="D176" s="168"/>
      <c r="E176" s="169"/>
      <c r="F176" s="170"/>
      <c r="G176" s="170"/>
      <c r="H176" s="170"/>
      <c r="I176" s="170"/>
      <c r="J176" s="170"/>
      <c r="K176" s="170"/>
      <c r="L176" s="170"/>
      <c r="M176" s="170"/>
      <c r="N176" s="171" t="str">
        <f>IF(AND(F176="",G176="",H176="",I176="",J176="",K176="",L176="",M176=""),"",(VLOOKUP(F176,'Grade-Percent-GPA'!$E:$F,2,FALSE)+VLOOKUP(G176,'Grade-Percent-GPA'!$E:$F,2,FALSE)+VLOOKUP(H176,'Grade-Percent-GPA'!$E:$F,2,FALSE)+VLOOKUP(I176,'Grade-Percent-GPA'!$E:$F,2,FALSE)+VLOOKUP(J176,'Grade-Percent-GPA'!$E:$F,2,FALSE)+VLOOKUP(K176,'Grade-Percent-GPA'!$E:$F,2,FALSE)+VLOOKUP(L176,'Grade-Percent-GPA'!$E:$F,2,FALSE)+VLOOKUP(M176,'Grade-Percent-GPA'!$E:$F,2,FALSE))/(IF(F176="",0,1)+IF(G176="",0,1)+IF(H176="",0,1)+IF(I176="",0,1)+IF(J176="",0,1)+IF(K176="",0,1)+IF(L176="",0,1)+IF(M176="",0,1)))</f>
        <v/>
      </c>
      <c r="O176" s="171" t="str">
        <f t="shared" si="0"/>
        <v/>
      </c>
      <c r="P176" s="171" t="str">
        <f t="shared" si="1"/>
        <v/>
      </c>
      <c r="Q176" s="168"/>
      <c r="R176" s="169"/>
      <c r="S176" s="170"/>
      <c r="T176" s="170"/>
      <c r="U176" s="170"/>
      <c r="V176" s="170"/>
      <c r="W176" s="170"/>
      <c r="X176" s="170"/>
      <c r="Y176" s="170"/>
      <c r="Z176" s="170"/>
      <c r="AA176" s="171" t="str">
        <f>IF(AND(S176="",T176="",U176="",V176="",W176="",X176="",Y176="",Z176=""),"",(VLOOKUP(S176,'Grade-Percent-GPA'!$E:$F,2,FALSE)+VLOOKUP(T176,'Grade-Percent-GPA'!$E:$F,2,FALSE)+VLOOKUP(U176,'Grade-Percent-GPA'!$E:$F,2,FALSE)+VLOOKUP(V176,'Grade-Percent-GPA'!$E:$F,2,FALSE)+VLOOKUP(W176,'Grade-Percent-GPA'!$E:$F,2,FALSE)+VLOOKUP(X176,'Grade-Percent-GPA'!$E:$F,2,FALSE)+VLOOKUP(Y176,'Grade-Percent-GPA'!$E:$F,2,FALSE)+VLOOKUP(Z176,'Grade-Percent-GPA'!$E:$F,2,FALSE))/(IF(S176="",0,1)+IF(T176="",0,1)+IF(U176="",0,1)+IF(V176="",0,1)+IF(W176="",0,1)+IF(X176="",0,1)+IF(Y176="",0,1)+IF(Z176="",0,1)))</f>
        <v/>
      </c>
      <c r="AB176" s="171" t="str">
        <f t="shared" si="2"/>
        <v/>
      </c>
      <c r="AC176" s="171" t="str">
        <f t="shared" si="3"/>
        <v/>
      </c>
      <c r="AD176" s="168"/>
      <c r="AE176" s="169"/>
      <c r="AF176" s="170"/>
      <c r="AG176" s="170"/>
      <c r="AH176" s="170"/>
      <c r="AI176" s="170"/>
      <c r="AJ176" s="170"/>
      <c r="AK176" s="170"/>
      <c r="AL176" s="170"/>
      <c r="AM176" s="170"/>
      <c r="AN176" s="171" t="str">
        <f>IF(AND(AF176="",AG176="",AH176="",AI176="",AJ176="",AK176="",AL176="",AM176=""),"",(VLOOKUP(AF176,'Grade-Percent-GPA'!$E:$F,2,FALSE)+VLOOKUP(AG176,'Grade-Percent-GPA'!$E:$F,2,FALSE)+VLOOKUP(AH176,'Grade-Percent-GPA'!$E:$F,2,FALSE)+VLOOKUP(AI176,'Grade-Percent-GPA'!$E:$F,2,FALSE)+VLOOKUP(AJ176,'Grade-Percent-GPA'!$E:$F,2,FALSE)+VLOOKUP(AK176,'Grade-Percent-GPA'!$E:$F,2,FALSE)+VLOOKUP(AL176,'Grade-Percent-GPA'!$E:$F,2,FALSE)+VLOOKUP(AM176,'Grade-Percent-GPA'!$E:$F,2,FALSE))/(IF(AF176="",0,1)+IF(AG176="",0,1)+IF(AH176="",0,1)+IF(AI176="",0,1)+IF(AJ176="",0,1)+IF(AK176="",0,1)+IF(AL176="",0,1)+IF(AM176="",0,1)))</f>
        <v/>
      </c>
      <c r="AO176" s="171" t="str">
        <f t="shared" si="4"/>
        <v/>
      </c>
      <c r="AP176" s="171" t="str">
        <f t="shared" si="5"/>
        <v/>
      </c>
      <c r="AQ176" s="168"/>
      <c r="AR176" s="169"/>
      <c r="AS176" s="170"/>
      <c r="AT176" s="170"/>
      <c r="AU176" s="170"/>
      <c r="AV176" s="170"/>
      <c r="AW176" s="170"/>
      <c r="AX176" s="170"/>
      <c r="AY176" s="170"/>
      <c r="AZ176" s="170"/>
      <c r="BA176" s="171" t="str">
        <f>IF(AND(AS176="",AT176="",AU176="",AV176="",AW176="",AX176="",AY176="",AZ176=""),"",(VLOOKUP(AS176,'Grade-Percent-GPA'!$E:$F,2,FALSE)+VLOOKUP(AT176,'Grade-Percent-GPA'!$E:$F,2,FALSE)+VLOOKUP(AU176,'Grade-Percent-GPA'!$E:$F,2,FALSE)+VLOOKUP(AV176,'Grade-Percent-GPA'!$E:$F,2,FALSE)+VLOOKUP(AW176,'Grade-Percent-GPA'!$E:$F,2,FALSE)+VLOOKUP(AX176,'Grade-Percent-GPA'!$E:$F,2,FALSE)+VLOOKUP(AY176,'Grade-Percent-GPA'!$E:$F,2,FALSE)+VLOOKUP(AZ176,'Grade-Percent-GPA'!$E:$F,2,FALSE))/(IF(AS176="",0,1)+IF(AT176="",0,1)+IF(AU176="",0,1)+IF(AV176="",0,1)+IF(AW176="",0,1)+IF(AX176="",0,1)+IF(AY176="",0,1)+IF(AZ176="",0,1)))</f>
        <v/>
      </c>
      <c r="BB176" s="171" t="str">
        <f t="shared" si="6"/>
        <v/>
      </c>
      <c r="BC176" s="171" t="str">
        <f t="shared" si="7"/>
        <v/>
      </c>
      <c r="BD176" s="168"/>
      <c r="BE176" s="169"/>
      <c r="BF176" s="170"/>
      <c r="BG176" s="170"/>
      <c r="BH176" s="170"/>
      <c r="BI176" s="170"/>
      <c r="BJ176" s="170"/>
      <c r="BK176" s="170"/>
      <c r="BL176" s="170"/>
      <c r="BM176" s="170"/>
      <c r="BN176" s="171" t="str">
        <f>IF(AND(BF176="",BG176="",BH176="",BI176="",BJ176="",BK176="",BL176="",BM176=""),"",(VLOOKUP(BF176,'Grade-Percent-GPA'!$E:$F,2,FALSE)+VLOOKUP(BG176,'Grade-Percent-GPA'!$E:$F,2,FALSE)+VLOOKUP(BH176,'Grade-Percent-GPA'!$E:$F,2,FALSE)+VLOOKUP(BI176,'Grade-Percent-GPA'!$E:$F,2,FALSE)+VLOOKUP(BJ176,'Grade-Percent-GPA'!$E:$F,2,FALSE)+VLOOKUP(BK176,'Grade-Percent-GPA'!$E:$F,2,FALSE)+VLOOKUP(BL176,'Grade-Percent-GPA'!$E:$F,2,FALSE)+VLOOKUP(BM176,'Grade-Percent-GPA'!$E:$F,2,FALSE))/(IF(BF176="",0,1)+IF(BG176="",0,1)+IF(BH176="",0,1)+IF(BI176="",0,1)+IF(BJ176="",0,1)+IF(BK176="",0,1)+IF(BL176="",0,1)+IF(BM176="",0,1)))</f>
        <v/>
      </c>
      <c r="BO176" s="171" t="str">
        <f t="shared" si="8"/>
        <v/>
      </c>
      <c r="BP176" s="171" t="str">
        <f t="shared" si="9"/>
        <v/>
      </c>
      <c r="BQ176" s="168"/>
      <c r="BR176" s="169"/>
      <c r="BS176" s="170"/>
      <c r="BT176" s="170"/>
      <c r="BU176" s="170"/>
      <c r="BV176" s="170"/>
      <c r="BW176" s="170"/>
      <c r="BX176" s="170"/>
      <c r="BY176" s="170"/>
      <c r="BZ176" s="170"/>
      <c r="CA176" s="171" t="str">
        <f>IF(AND(BS176="",BT176="",BU176="",BV176="",BW176="",BX176="",BY176="",BZ176=""),"",(VLOOKUP(BS176,'Grade-Percent-GPA'!$E:$F,2,FALSE)+VLOOKUP(BT176,'Grade-Percent-GPA'!$E:$F,2,FALSE)+VLOOKUP(BU176,'Grade-Percent-GPA'!$E:$F,2,FALSE)+VLOOKUP(BV176,'Grade-Percent-GPA'!$E:$F,2,FALSE)+VLOOKUP(BW176,'Grade-Percent-GPA'!$E:$F,2,FALSE)+VLOOKUP(BX176,'Grade-Percent-GPA'!$E:$F,2,FALSE)+VLOOKUP(BY176,'Grade-Percent-GPA'!$E:$F,2,FALSE)+VLOOKUP(BZ176,'Grade-Percent-GPA'!$E:$F,2,FALSE))/(IF(BS176="",0,1)+IF(BT176="",0,1)+IF(BU176="",0,1)+IF(BV176="",0,1)+IF(BW176="",0,1)+IF(BX176="",0,1)+IF(BY176="",0,1)+IF(BZ176="",0,1)))</f>
        <v/>
      </c>
      <c r="CB176" s="171" t="str">
        <f t="shared" si="10"/>
        <v/>
      </c>
      <c r="CC176" s="171" t="str">
        <f t="shared" si="11"/>
        <v/>
      </c>
      <c r="CD176" s="168"/>
      <c r="CE176" s="169"/>
      <c r="CF176" s="170"/>
      <c r="CG176" s="170"/>
      <c r="CH176" s="170"/>
      <c r="CI176" s="170"/>
      <c r="CJ176" s="170"/>
      <c r="CK176" s="170"/>
      <c r="CL176" s="170"/>
      <c r="CM176" s="170"/>
      <c r="CN176" s="171" t="str">
        <f>IF(AND(CF176="",CG176="",CH176="",CI176="",CJ176="",CK176="",CL176="",CM176=""),"",(VLOOKUP(CF176,'Grade-Percent-GPA'!$E:$F,2,FALSE)+VLOOKUP(CG176,'Grade-Percent-GPA'!$E:$F,2,FALSE)+VLOOKUP(CH176,'Grade-Percent-GPA'!$E:$F,2,FALSE)+VLOOKUP(CI176,'Grade-Percent-GPA'!$E:$F,2,FALSE)+VLOOKUP(CJ176,'Grade-Percent-GPA'!$E:$F,2,FALSE)+VLOOKUP(CK176,'Grade-Percent-GPA'!$E:$F,2,FALSE)+VLOOKUP(CL176,'Grade-Percent-GPA'!$E:$F,2,FALSE)+VLOOKUP(CM176,'Grade-Percent-GPA'!$E:$F,2,FALSE))/(IF(CF176="",0,1)+IF(CG176="",0,1)+IF(CH176="",0,1)+IF(CI176="",0,1)+IF(CJ176="",0,1)+IF(CK176="",0,1)+IF(CL176="",0,1)+IF(CM176="",0,1)))</f>
        <v/>
      </c>
      <c r="CO176" s="171" t="str">
        <f t="shared" si="12"/>
        <v/>
      </c>
      <c r="CP176" s="171" t="str">
        <f t="shared" si="13"/>
        <v/>
      </c>
      <c r="CQ176" s="168"/>
      <c r="CR176" s="169"/>
      <c r="CS176" s="170"/>
      <c r="CT176" s="170"/>
      <c r="CU176" s="170"/>
      <c r="CV176" s="170"/>
      <c r="CW176" s="170"/>
      <c r="CX176" s="170"/>
      <c r="CY176" s="170"/>
      <c r="CZ176" s="170"/>
      <c r="DA176" s="171" t="str">
        <f>IF(AND(CS176="",CT176="",CU176="",CV176="",CW176="",CX176="",CY176="",CZ176=""),"",(VLOOKUP(CS176,'Grade-Percent-GPA'!$E:$F,2,FALSE)+VLOOKUP(CT176,'Grade-Percent-GPA'!$E:$F,2,FALSE)+VLOOKUP(CU176,'Grade-Percent-GPA'!$E:$F,2,FALSE)+VLOOKUP(CV176,'Grade-Percent-GPA'!$E:$F,2,FALSE)+VLOOKUP(CW176,'Grade-Percent-GPA'!$E:$F,2,FALSE)+VLOOKUP(CX176,'Grade-Percent-GPA'!$E:$F,2,FALSE)+VLOOKUP(CY176,'Grade-Percent-GPA'!$E:$F,2,FALSE)+VLOOKUP(CZ176,'Grade-Percent-GPA'!$E:$F,2,FALSE))/(IF(CS176="",0,1)+IF(CT176="",0,1)+IF(CU176="",0,1)+IF(CV176="",0,1)+IF(CW176="",0,1)+IF(CX176="",0,1)+IF(CY176="",0,1)+IF(CZ176="",0,1)))</f>
        <v/>
      </c>
      <c r="DB176" s="171" t="str">
        <f t="shared" si="14"/>
        <v/>
      </c>
      <c r="DC176" s="171" t="str">
        <f t="shared" si="15"/>
        <v/>
      </c>
    </row>
    <row r="177" spans="1:107" ht="14.25" customHeight="1" x14ac:dyDescent="0.3">
      <c r="A177" s="167"/>
      <c r="B177" s="110"/>
      <c r="C177" s="110"/>
      <c r="D177" s="168"/>
      <c r="E177" s="169"/>
      <c r="F177" s="170"/>
      <c r="G177" s="170"/>
      <c r="H177" s="170"/>
      <c r="I177" s="170"/>
      <c r="J177" s="170"/>
      <c r="K177" s="170"/>
      <c r="L177" s="170"/>
      <c r="M177" s="170"/>
      <c r="N177" s="171" t="str">
        <f>IF(AND(F177="",G177="",H177="",I177="",J177="",K177="",L177="",M177=""),"",(VLOOKUP(F177,'Grade-Percent-GPA'!$E:$F,2,FALSE)+VLOOKUP(G177,'Grade-Percent-GPA'!$E:$F,2,FALSE)+VLOOKUP(H177,'Grade-Percent-GPA'!$E:$F,2,FALSE)+VLOOKUP(I177,'Grade-Percent-GPA'!$E:$F,2,FALSE)+VLOOKUP(J177,'Grade-Percent-GPA'!$E:$F,2,FALSE)+VLOOKUP(K177,'Grade-Percent-GPA'!$E:$F,2,FALSE)+VLOOKUP(L177,'Grade-Percent-GPA'!$E:$F,2,FALSE)+VLOOKUP(M177,'Grade-Percent-GPA'!$E:$F,2,FALSE))/(IF(F177="",0,1)+IF(G177="",0,1)+IF(H177="",0,1)+IF(I177="",0,1)+IF(J177="",0,1)+IF(K177="",0,1)+IF(L177="",0,1)+IF(M177="",0,1)))</f>
        <v/>
      </c>
      <c r="O177" s="171" t="str">
        <f t="shared" si="0"/>
        <v/>
      </c>
      <c r="P177" s="171" t="str">
        <f t="shared" si="1"/>
        <v/>
      </c>
      <c r="Q177" s="168"/>
      <c r="R177" s="169"/>
      <c r="S177" s="170"/>
      <c r="T177" s="170"/>
      <c r="U177" s="170"/>
      <c r="V177" s="170"/>
      <c r="W177" s="170"/>
      <c r="X177" s="170"/>
      <c r="Y177" s="170"/>
      <c r="Z177" s="170"/>
      <c r="AA177" s="171" t="str">
        <f>IF(AND(S177="",T177="",U177="",V177="",W177="",X177="",Y177="",Z177=""),"",(VLOOKUP(S177,'Grade-Percent-GPA'!$E:$F,2,FALSE)+VLOOKUP(T177,'Grade-Percent-GPA'!$E:$F,2,FALSE)+VLOOKUP(U177,'Grade-Percent-GPA'!$E:$F,2,FALSE)+VLOOKUP(V177,'Grade-Percent-GPA'!$E:$F,2,FALSE)+VLOOKUP(W177,'Grade-Percent-GPA'!$E:$F,2,FALSE)+VLOOKUP(X177,'Grade-Percent-GPA'!$E:$F,2,FALSE)+VLOOKUP(Y177,'Grade-Percent-GPA'!$E:$F,2,FALSE)+VLOOKUP(Z177,'Grade-Percent-GPA'!$E:$F,2,FALSE))/(IF(S177="",0,1)+IF(T177="",0,1)+IF(U177="",0,1)+IF(V177="",0,1)+IF(W177="",0,1)+IF(X177="",0,1)+IF(Y177="",0,1)+IF(Z177="",0,1)))</f>
        <v/>
      </c>
      <c r="AB177" s="171" t="str">
        <f t="shared" si="2"/>
        <v/>
      </c>
      <c r="AC177" s="171" t="str">
        <f t="shared" si="3"/>
        <v/>
      </c>
      <c r="AD177" s="168"/>
      <c r="AE177" s="169"/>
      <c r="AF177" s="170"/>
      <c r="AG177" s="170"/>
      <c r="AH177" s="170"/>
      <c r="AI177" s="170"/>
      <c r="AJ177" s="170"/>
      <c r="AK177" s="170"/>
      <c r="AL177" s="170"/>
      <c r="AM177" s="170"/>
      <c r="AN177" s="171" t="str">
        <f>IF(AND(AF177="",AG177="",AH177="",AI177="",AJ177="",AK177="",AL177="",AM177=""),"",(VLOOKUP(AF177,'Grade-Percent-GPA'!$E:$F,2,FALSE)+VLOOKUP(AG177,'Grade-Percent-GPA'!$E:$F,2,FALSE)+VLOOKUP(AH177,'Grade-Percent-GPA'!$E:$F,2,FALSE)+VLOOKUP(AI177,'Grade-Percent-GPA'!$E:$F,2,FALSE)+VLOOKUP(AJ177,'Grade-Percent-GPA'!$E:$F,2,FALSE)+VLOOKUP(AK177,'Grade-Percent-GPA'!$E:$F,2,FALSE)+VLOOKUP(AL177,'Grade-Percent-GPA'!$E:$F,2,FALSE)+VLOOKUP(AM177,'Grade-Percent-GPA'!$E:$F,2,FALSE))/(IF(AF177="",0,1)+IF(AG177="",0,1)+IF(AH177="",0,1)+IF(AI177="",0,1)+IF(AJ177="",0,1)+IF(AK177="",0,1)+IF(AL177="",0,1)+IF(AM177="",0,1)))</f>
        <v/>
      </c>
      <c r="AO177" s="171" t="str">
        <f t="shared" si="4"/>
        <v/>
      </c>
      <c r="AP177" s="171" t="str">
        <f t="shared" si="5"/>
        <v/>
      </c>
      <c r="AQ177" s="168"/>
      <c r="AR177" s="169"/>
      <c r="AS177" s="170"/>
      <c r="AT177" s="170"/>
      <c r="AU177" s="170"/>
      <c r="AV177" s="170"/>
      <c r="AW177" s="170"/>
      <c r="AX177" s="170"/>
      <c r="AY177" s="170"/>
      <c r="AZ177" s="170"/>
      <c r="BA177" s="171" t="str">
        <f>IF(AND(AS177="",AT177="",AU177="",AV177="",AW177="",AX177="",AY177="",AZ177=""),"",(VLOOKUP(AS177,'Grade-Percent-GPA'!$E:$F,2,FALSE)+VLOOKUP(AT177,'Grade-Percent-GPA'!$E:$F,2,FALSE)+VLOOKUP(AU177,'Grade-Percent-GPA'!$E:$F,2,FALSE)+VLOOKUP(AV177,'Grade-Percent-GPA'!$E:$F,2,FALSE)+VLOOKUP(AW177,'Grade-Percent-GPA'!$E:$F,2,FALSE)+VLOOKUP(AX177,'Grade-Percent-GPA'!$E:$F,2,FALSE)+VLOOKUP(AY177,'Grade-Percent-GPA'!$E:$F,2,FALSE)+VLOOKUP(AZ177,'Grade-Percent-GPA'!$E:$F,2,FALSE))/(IF(AS177="",0,1)+IF(AT177="",0,1)+IF(AU177="",0,1)+IF(AV177="",0,1)+IF(AW177="",0,1)+IF(AX177="",0,1)+IF(AY177="",0,1)+IF(AZ177="",0,1)))</f>
        <v/>
      </c>
      <c r="BB177" s="171" t="str">
        <f t="shared" si="6"/>
        <v/>
      </c>
      <c r="BC177" s="171" t="str">
        <f t="shared" si="7"/>
        <v/>
      </c>
      <c r="BD177" s="168"/>
      <c r="BE177" s="169"/>
      <c r="BF177" s="170"/>
      <c r="BG177" s="170"/>
      <c r="BH177" s="170"/>
      <c r="BI177" s="170"/>
      <c r="BJ177" s="170"/>
      <c r="BK177" s="170"/>
      <c r="BL177" s="170"/>
      <c r="BM177" s="170"/>
      <c r="BN177" s="171" t="str">
        <f>IF(AND(BF177="",BG177="",BH177="",BI177="",BJ177="",BK177="",BL177="",BM177=""),"",(VLOOKUP(BF177,'Grade-Percent-GPA'!$E:$F,2,FALSE)+VLOOKUP(BG177,'Grade-Percent-GPA'!$E:$F,2,FALSE)+VLOOKUP(BH177,'Grade-Percent-GPA'!$E:$F,2,FALSE)+VLOOKUP(BI177,'Grade-Percent-GPA'!$E:$F,2,FALSE)+VLOOKUP(BJ177,'Grade-Percent-GPA'!$E:$F,2,FALSE)+VLOOKUP(BK177,'Grade-Percent-GPA'!$E:$F,2,FALSE)+VLOOKUP(BL177,'Grade-Percent-GPA'!$E:$F,2,FALSE)+VLOOKUP(BM177,'Grade-Percent-GPA'!$E:$F,2,FALSE))/(IF(BF177="",0,1)+IF(BG177="",0,1)+IF(BH177="",0,1)+IF(BI177="",0,1)+IF(BJ177="",0,1)+IF(BK177="",0,1)+IF(BL177="",0,1)+IF(BM177="",0,1)))</f>
        <v/>
      </c>
      <c r="BO177" s="171" t="str">
        <f t="shared" si="8"/>
        <v/>
      </c>
      <c r="BP177" s="171" t="str">
        <f t="shared" si="9"/>
        <v/>
      </c>
      <c r="BQ177" s="168"/>
      <c r="BR177" s="169"/>
      <c r="BS177" s="170"/>
      <c r="BT177" s="170"/>
      <c r="BU177" s="170"/>
      <c r="BV177" s="170"/>
      <c r="BW177" s="170"/>
      <c r="BX177" s="170"/>
      <c r="BY177" s="170"/>
      <c r="BZ177" s="170"/>
      <c r="CA177" s="171" t="str">
        <f>IF(AND(BS177="",BT177="",BU177="",BV177="",BW177="",BX177="",BY177="",BZ177=""),"",(VLOOKUP(BS177,'Grade-Percent-GPA'!$E:$F,2,FALSE)+VLOOKUP(BT177,'Grade-Percent-GPA'!$E:$F,2,FALSE)+VLOOKUP(BU177,'Grade-Percent-GPA'!$E:$F,2,FALSE)+VLOOKUP(BV177,'Grade-Percent-GPA'!$E:$F,2,FALSE)+VLOOKUP(BW177,'Grade-Percent-GPA'!$E:$F,2,FALSE)+VLOOKUP(BX177,'Grade-Percent-GPA'!$E:$F,2,FALSE)+VLOOKUP(BY177,'Grade-Percent-GPA'!$E:$F,2,FALSE)+VLOOKUP(BZ177,'Grade-Percent-GPA'!$E:$F,2,FALSE))/(IF(BS177="",0,1)+IF(BT177="",0,1)+IF(BU177="",0,1)+IF(BV177="",0,1)+IF(BW177="",0,1)+IF(BX177="",0,1)+IF(BY177="",0,1)+IF(BZ177="",0,1)))</f>
        <v/>
      </c>
      <c r="CB177" s="171" t="str">
        <f t="shared" si="10"/>
        <v/>
      </c>
      <c r="CC177" s="171" t="str">
        <f t="shared" si="11"/>
        <v/>
      </c>
      <c r="CD177" s="168"/>
      <c r="CE177" s="169"/>
      <c r="CF177" s="170"/>
      <c r="CG177" s="170"/>
      <c r="CH177" s="170"/>
      <c r="CI177" s="170"/>
      <c r="CJ177" s="170"/>
      <c r="CK177" s="170"/>
      <c r="CL177" s="170"/>
      <c r="CM177" s="170"/>
      <c r="CN177" s="171" t="str">
        <f>IF(AND(CF177="",CG177="",CH177="",CI177="",CJ177="",CK177="",CL177="",CM177=""),"",(VLOOKUP(CF177,'Grade-Percent-GPA'!$E:$F,2,FALSE)+VLOOKUP(CG177,'Grade-Percent-GPA'!$E:$F,2,FALSE)+VLOOKUP(CH177,'Grade-Percent-GPA'!$E:$F,2,FALSE)+VLOOKUP(CI177,'Grade-Percent-GPA'!$E:$F,2,FALSE)+VLOOKUP(CJ177,'Grade-Percent-GPA'!$E:$F,2,FALSE)+VLOOKUP(CK177,'Grade-Percent-GPA'!$E:$F,2,FALSE)+VLOOKUP(CL177,'Grade-Percent-GPA'!$E:$F,2,FALSE)+VLOOKUP(CM177,'Grade-Percent-GPA'!$E:$F,2,FALSE))/(IF(CF177="",0,1)+IF(CG177="",0,1)+IF(CH177="",0,1)+IF(CI177="",0,1)+IF(CJ177="",0,1)+IF(CK177="",0,1)+IF(CL177="",0,1)+IF(CM177="",0,1)))</f>
        <v/>
      </c>
      <c r="CO177" s="171" t="str">
        <f t="shared" si="12"/>
        <v/>
      </c>
      <c r="CP177" s="171" t="str">
        <f t="shared" si="13"/>
        <v/>
      </c>
      <c r="CQ177" s="168"/>
      <c r="CR177" s="169"/>
      <c r="CS177" s="170"/>
      <c r="CT177" s="170"/>
      <c r="CU177" s="170"/>
      <c r="CV177" s="170"/>
      <c r="CW177" s="170"/>
      <c r="CX177" s="170"/>
      <c r="CY177" s="170"/>
      <c r="CZ177" s="170"/>
      <c r="DA177" s="171" t="str">
        <f>IF(AND(CS177="",CT177="",CU177="",CV177="",CW177="",CX177="",CY177="",CZ177=""),"",(VLOOKUP(CS177,'Grade-Percent-GPA'!$E:$F,2,FALSE)+VLOOKUP(CT177,'Grade-Percent-GPA'!$E:$F,2,FALSE)+VLOOKUP(CU177,'Grade-Percent-GPA'!$E:$F,2,FALSE)+VLOOKUP(CV177,'Grade-Percent-GPA'!$E:$F,2,FALSE)+VLOOKUP(CW177,'Grade-Percent-GPA'!$E:$F,2,FALSE)+VLOOKUP(CX177,'Grade-Percent-GPA'!$E:$F,2,FALSE)+VLOOKUP(CY177,'Grade-Percent-GPA'!$E:$F,2,FALSE)+VLOOKUP(CZ177,'Grade-Percent-GPA'!$E:$F,2,FALSE))/(IF(CS177="",0,1)+IF(CT177="",0,1)+IF(CU177="",0,1)+IF(CV177="",0,1)+IF(CW177="",0,1)+IF(CX177="",0,1)+IF(CY177="",0,1)+IF(CZ177="",0,1)))</f>
        <v/>
      </c>
      <c r="DB177" s="171" t="str">
        <f t="shared" si="14"/>
        <v/>
      </c>
      <c r="DC177" s="171" t="str">
        <f t="shared" si="15"/>
        <v/>
      </c>
    </row>
    <row r="178" spans="1:107" ht="14.25" customHeight="1" x14ac:dyDescent="0.3">
      <c r="A178" s="167"/>
      <c r="B178" s="110"/>
      <c r="C178" s="110"/>
      <c r="D178" s="168"/>
      <c r="E178" s="169"/>
      <c r="F178" s="170"/>
      <c r="G178" s="170"/>
      <c r="H178" s="170"/>
      <c r="I178" s="170"/>
      <c r="J178" s="170"/>
      <c r="K178" s="170"/>
      <c r="L178" s="170"/>
      <c r="M178" s="170"/>
      <c r="N178" s="171" t="str">
        <f>IF(AND(F178="",G178="",H178="",I178="",J178="",K178="",L178="",M178=""),"",(VLOOKUP(F178,'Grade-Percent-GPA'!$E:$F,2,FALSE)+VLOOKUP(G178,'Grade-Percent-GPA'!$E:$F,2,FALSE)+VLOOKUP(H178,'Grade-Percent-GPA'!$E:$F,2,FALSE)+VLOOKUP(I178,'Grade-Percent-GPA'!$E:$F,2,FALSE)+VLOOKUP(J178,'Grade-Percent-GPA'!$E:$F,2,FALSE)+VLOOKUP(K178,'Grade-Percent-GPA'!$E:$F,2,FALSE)+VLOOKUP(L178,'Grade-Percent-GPA'!$E:$F,2,FALSE)+VLOOKUP(M178,'Grade-Percent-GPA'!$E:$F,2,FALSE))/(IF(F178="",0,1)+IF(G178="",0,1)+IF(H178="",0,1)+IF(I178="",0,1)+IF(J178="",0,1)+IF(K178="",0,1)+IF(L178="",0,1)+IF(M178="",0,1)))</f>
        <v/>
      </c>
      <c r="O178" s="171" t="str">
        <f t="shared" si="0"/>
        <v/>
      </c>
      <c r="P178" s="171" t="str">
        <f t="shared" si="1"/>
        <v/>
      </c>
      <c r="Q178" s="168"/>
      <c r="R178" s="169"/>
      <c r="S178" s="170"/>
      <c r="T178" s="170"/>
      <c r="U178" s="170"/>
      <c r="V178" s="170"/>
      <c r="W178" s="170"/>
      <c r="X178" s="170"/>
      <c r="Y178" s="170"/>
      <c r="Z178" s="170"/>
      <c r="AA178" s="171" t="str">
        <f>IF(AND(S178="",T178="",U178="",V178="",W178="",X178="",Y178="",Z178=""),"",(VLOOKUP(S178,'Grade-Percent-GPA'!$E:$F,2,FALSE)+VLOOKUP(T178,'Grade-Percent-GPA'!$E:$F,2,FALSE)+VLOOKUP(U178,'Grade-Percent-GPA'!$E:$F,2,FALSE)+VLOOKUP(V178,'Grade-Percent-GPA'!$E:$F,2,FALSE)+VLOOKUP(W178,'Grade-Percent-GPA'!$E:$F,2,FALSE)+VLOOKUP(X178,'Grade-Percent-GPA'!$E:$F,2,FALSE)+VLOOKUP(Y178,'Grade-Percent-GPA'!$E:$F,2,FALSE)+VLOOKUP(Z178,'Grade-Percent-GPA'!$E:$F,2,FALSE))/(IF(S178="",0,1)+IF(T178="",0,1)+IF(U178="",0,1)+IF(V178="",0,1)+IF(W178="",0,1)+IF(X178="",0,1)+IF(Y178="",0,1)+IF(Z178="",0,1)))</f>
        <v/>
      </c>
      <c r="AB178" s="171" t="str">
        <f t="shared" si="2"/>
        <v/>
      </c>
      <c r="AC178" s="171" t="str">
        <f t="shared" si="3"/>
        <v/>
      </c>
      <c r="AD178" s="168"/>
      <c r="AE178" s="169"/>
      <c r="AF178" s="170"/>
      <c r="AG178" s="170"/>
      <c r="AH178" s="170"/>
      <c r="AI178" s="170"/>
      <c r="AJ178" s="170"/>
      <c r="AK178" s="170"/>
      <c r="AL178" s="170"/>
      <c r="AM178" s="170"/>
      <c r="AN178" s="171" t="str">
        <f>IF(AND(AF178="",AG178="",AH178="",AI178="",AJ178="",AK178="",AL178="",AM178=""),"",(VLOOKUP(AF178,'Grade-Percent-GPA'!$E:$F,2,FALSE)+VLOOKUP(AG178,'Grade-Percent-GPA'!$E:$F,2,FALSE)+VLOOKUP(AH178,'Grade-Percent-GPA'!$E:$F,2,FALSE)+VLOOKUP(AI178,'Grade-Percent-GPA'!$E:$F,2,FALSE)+VLOOKUP(AJ178,'Grade-Percent-GPA'!$E:$F,2,FALSE)+VLOOKUP(AK178,'Grade-Percent-GPA'!$E:$F,2,FALSE)+VLOOKUP(AL178,'Grade-Percent-GPA'!$E:$F,2,FALSE)+VLOOKUP(AM178,'Grade-Percent-GPA'!$E:$F,2,FALSE))/(IF(AF178="",0,1)+IF(AG178="",0,1)+IF(AH178="",0,1)+IF(AI178="",0,1)+IF(AJ178="",0,1)+IF(AK178="",0,1)+IF(AL178="",0,1)+IF(AM178="",0,1)))</f>
        <v/>
      </c>
      <c r="AO178" s="171" t="str">
        <f t="shared" si="4"/>
        <v/>
      </c>
      <c r="AP178" s="171" t="str">
        <f t="shared" si="5"/>
        <v/>
      </c>
      <c r="AQ178" s="168"/>
      <c r="AR178" s="169"/>
      <c r="AS178" s="170"/>
      <c r="AT178" s="170"/>
      <c r="AU178" s="170"/>
      <c r="AV178" s="170"/>
      <c r="AW178" s="170"/>
      <c r="AX178" s="170"/>
      <c r="AY178" s="170"/>
      <c r="AZ178" s="170"/>
      <c r="BA178" s="171" t="str">
        <f>IF(AND(AS178="",AT178="",AU178="",AV178="",AW178="",AX178="",AY178="",AZ178=""),"",(VLOOKUP(AS178,'Grade-Percent-GPA'!$E:$F,2,FALSE)+VLOOKUP(AT178,'Grade-Percent-GPA'!$E:$F,2,FALSE)+VLOOKUP(AU178,'Grade-Percent-GPA'!$E:$F,2,FALSE)+VLOOKUP(AV178,'Grade-Percent-GPA'!$E:$F,2,FALSE)+VLOOKUP(AW178,'Grade-Percent-GPA'!$E:$F,2,FALSE)+VLOOKUP(AX178,'Grade-Percent-GPA'!$E:$F,2,FALSE)+VLOOKUP(AY178,'Grade-Percent-GPA'!$E:$F,2,FALSE)+VLOOKUP(AZ178,'Grade-Percent-GPA'!$E:$F,2,FALSE))/(IF(AS178="",0,1)+IF(AT178="",0,1)+IF(AU178="",0,1)+IF(AV178="",0,1)+IF(AW178="",0,1)+IF(AX178="",0,1)+IF(AY178="",0,1)+IF(AZ178="",0,1)))</f>
        <v/>
      </c>
      <c r="BB178" s="171" t="str">
        <f t="shared" si="6"/>
        <v/>
      </c>
      <c r="BC178" s="171" t="str">
        <f t="shared" si="7"/>
        <v/>
      </c>
      <c r="BD178" s="168"/>
      <c r="BE178" s="169"/>
      <c r="BF178" s="170"/>
      <c r="BG178" s="170"/>
      <c r="BH178" s="170"/>
      <c r="BI178" s="170"/>
      <c r="BJ178" s="170"/>
      <c r="BK178" s="170"/>
      <c r="BL178" s="170"/>
      <c r="BM178" s="170"/>
      <c r="BN178" s="171" t="str">
        <f>IF(AND(BF178="",BG178="",BH178="",BI178="",BJ178="",BK178="",BL178="",BM178=""),"",(VLOOKUP(BF178,'Grade-Percent-GPA'!$E:$F,2,FALSE)+VLOOKUP(BG178,'Grade-Percent-GPA'!$E:$F,2,FALSE)+VLOOKUP(BH178,'Grade-Percent-GPA'!$E:$F,2,FALSE)+VLOOKUP(BI178,'Grade-Percent-GPA'!$E:$F,2,FALSE)+VLOOKUP(BJ178,'Grade-Percent-GPA'!$E:$F,2,FALSE)+VLOOKUP(BK178,'Grade-Percent-GPA'!$E:$F,2,FALSE)+VLOOKUP(BL178,'Grade-Percent-GPA'!$E:$F,2,FALSE)+VLOOKUP(BM178,'Grade-Percent-GPA'!$E:$F,2,FALSE))/(IF(BF178="",0,1)+IF(BG178="",0,1)+IF(BH178="",0,1)+IF(BI178="",0,1)+IF(BJ178="",0,1)+IF(BK178="",0,1)+IF(BL178="",0,1)+IF(BM178="",0,1)))</f>
        <v/>
      </c>
      <c r="BO178" s="171" t="str">
        <f t="shared" si="8"/>
        <v/>
      </c>
      <c r="BP178" s="171" t="str">
        <f t="shared" si="9"/>
        <v/>
      </c>
      <c r="BQ178" s="168"/>
      <c r="BR178" s="169"/>
      <c r="BS178" s="170"/>
      <c r="BT178" s="170"/>
      <c r="BU178" s="170"/>
      <c r="BV178" s="170"/>
      <c r="BW178" s="170"/>
      <c r="BX178" s="170"/>
      <c r="BY178" s="170"/>
      <c r="BZ178" s="170"/>
      <c r="CA178" s="171" t="str">
        <f>IF(AND(BS178="",BT178="",BU178="",BV178="",BW178="",BX178="",BY178="",BZ178=""),"",(VLOOKUP(BS178,'Grade-Percent-GPA'!$E:$F,2,FALSE)+VLOOKUP(BT178,'Grade-Percent-GPA'!$E:$F,2,FALSE)+VLOOKUP(BU178,'Grade-Percent-GPA'!$E:$F,2,FALSE)+VLOOKUP(BV178,'Grade-Percent-GPA'!$E:$F,2,FALSE)+VLOOKUP(BW178,'Grade-Percent-GPA'!$E:$F,2,FALSE)+VLOOKUP(BX178,'Grade-Percent-GPA'!$E:$F,2,FALSE)+VLOOKUP(BY178,'Grade-Percent-GPA'!$E:$F,2,FALSE)+VLOOKUP(BZ178,'Grade-Percent-GPA'!$E:$F,2,FALSE))/(IF(BS178="",0,1)+IF(BT178="",0,1)+IF(BU178="",0,1)+IF(BV178="",0,1)+IF(BW178="",0,1)+IF(BX178="",0,1)+IF(BY178="",0,1)+IF(BZ178="",0,1)))</f>
        <v/>
      </c>
      <c r="CB178" s="171" t="str">
        <f t="shared" si="10"/>
        <v/>
      </c>
      <c r="CC178" s="171" t="str">
        <f t="shared" si="11"/>
        <v/>
      </c>
      <c r="CD178" s="168"/>
      <c r="CE178" s="169"/>
      <c r="CF178" s="170"/>
      <c r="CG178" s="170"/>
      <c r="CH178" s="170"/>
      <c r="CI178" s="170"/>
      <c r="CJ178" s="170"/>
      <c r="CK178" s="170"/>
      <c r="CL178" s="170"/>
      <c r="CM178" s="170"/>
      <c r="CN178" s="171" t="str">
        <f>IF(AND(CF178="",CG178="",CH178="",CI178="",CJ178="",CK178="",CL178="",CM178=""),"",(VLOOKUP(CF178,'Grade-Percent-GPA'!$E:$F,2,FALSE)+VLOOKUP(CG178,'Grade-Percent-GPA'!$E:$F,2,FALSE)+VLOOKUP(CH178,'Grade-Percent-GPA'!$E:$F,2,FALSE)+VLOOKUP(CI178,'Grade-Percent-GPA'!$E:$F,2,FALSE)+VLOOKUP(CJ178,'Grade-Percent-GPA'!$E:$F,2,FALSE)+VLOOKUP(CK178,'Grade-Percent-GPA'!$E:$F,2,FALSE)+VLOOKUP(CL178,'Grade-Percent-GPA'!$E:$F,2,FALSE)+VLOOKUP(CM178,'Grade-Percent-GPA'!$E:$F,2,FALSE))/(IF(CF178="",0,1)+IF(CG178="",0,1)+IF(CH178="",0,1)+IF(CI178="",0,1)+IF(CJ178="",0,1)+IF(CK178="",0,1)+IF(CL178="",0,1)+IF(CM178="",0,1)))</f>
        <v/>
      </c>
      <c r="CO178" s="171" t="str">
        <f t="shared" si="12"/>
        <v/>
      </c>
      <c r="CP178" s="171" t="str">
        <f t="shared" si="13"/>
        <v/>
      </c>
      <c r="CQ178" s="168"/>
      <c r="CR178" s="169"/>
      <c r="CS178" s="170"/>
      <c r="CT178" s="170"/>
      <c r="CU178" s="170"/>
      <c r="CV178" s="170"/>
      <c r="CW178" s="170"/>
      <c r="CX178" s="170"/>
      <c r="CY178" s="170"/>
      <c r="CZ178" s="170"/>
      <c r="DA178" s="171" t="str">
        <f>IF(AND(CS178="",CT178="",CU178="",CV178="",CW178="",CX178="",CY178="",CZ178=""),"",(VLOOKUP(CS178,'Grade-Percent-GPA'!$E:$F,2,FALSE)+VLOOKUP(CT178,'Grade-Percent-GPA'!$E:$F,2,FALSE)+VLOOKUP(CU178,'Grade-Percent-GPA'!$E:$F,2,FALSE)+VLOOKUP(CV178,'Grade-Percent-GPA'!$E:$F,2,FALSE)+VLOOKUP(CW178,'Grade-Percent-GPA'!$E:$F,2,FALSE)+VLOOKUP(CX178,'Grade-Percent-GPA'!$E:$F,2,FALSE)+VLOOKUP(CY178,'Grade-Percent-GPA'!$E:$F,2,FALSE)+VLOOKUP(CZ178,'Grade-Percent-GPA'!$E:$F,2,FALSE))/(IF(CS178="",0,1)+IF(CT178="",0,1)+IF(CU178="",0,1)+IF(CV178="",0,1)+IF(CW178="",0,1)+IF(CX178="",0,1)+IF(CY178="",0,1)+IF(CZ178="",0,1)))</f>
        <v/>
      </c>
      <c r="DB178" s="171" t="str">
        <f t="shared" si="14"/>
        <v/>
      </c>
      <c r="DC178" s="171" t="str">
        <f t="shared" si="15"/>
        <v/>
      </c>
    </row>
    <row r="179" spans="1:107" ht="14.25" customHeight="1" x14ac:dyDescent="0.3">
      <c r="A179" s="167"/>
      <c r="B179" s="110"/>
      <c r="C179" s="110"/>
      <c r="D179" s="168"/>
      <c r="E179" s="169"/>
      <c r="F179" s="170"/>
      <c r="G179" s="170"/>
      <c r="H179" s="170"/>
      <c r="I179" s="170"/>
      <c r="J179" s="170"/>
      <c r="K179" s="170"/>
      <c r="L179" s="170"/>
      <c r="M179" s="170"/>
      <c r="N179" s="171" t="str">
        <f>IF(AND(F179="",G179="",H179="",I179="",J179="",K179="",L179="",M179=""),"",(VLOOKUP(F179,'Grade-Percent-GPA'!$E:$F,2,FALSE)+VLOOKUP(G179,'Grade-Percent-GPA'!$E:$F,2,FALSE)+VLOOKUP(H179,'Grade-Percent-GPA'!$E:$F,2,FALSE)+VLOOKUP(I179,'Grade-Percent-GPA'!$E:$F,2,FALSE)+VLOOKUP(J179,'Grade-Percent-GPA'!$E:$F,2,FALSE)+VLOOKUP(K179,'Grade-Percent-GPA'!$E:$F,2,FALSE)+VLOOKUP(L179,'Grade-Percent-GPA'!$E:$F,2,FALSE)+VLOOKUP(M179,'Grade-Percent-GPA'!$E:$F,2,FALSE))/(IF(F179="",0,1)+IF(G179="",0,1)+IF(H179="",0,1)+IF(I179="",0,1)+IF(J179="",0,1)+IF(K179="",0,1)+IF(L179="",0,1)+IF(M179="",0,1)))</f>
        <v/>
      </c>
      <c r="O179" s="171" t="str">
        <f t="shared" si="0"/>
        <v/>
      </c>
      <c r="P179" s="171" t="str">
        <f t="shared" si="1"/>
        <v/>
      </c>
      <c r="Q179" s="168"/>
      <c r="R179" s="169"/>
      <c r="S179" s="170"/>
      <c r="T179" s="170"/>
      <c r="U179" s="170"/>
      <c r="V179" s="170"/>
      <c r="W179" s="170"/>
      <c r="X179" s="170"/>
      <c r="Y179" s="170"/>
      <c r="Z179" s="170"/>
      <c r="AA179" s="171" t="str">
        <f>IF(AND(S179="",T179="",U179="",V179="",W179="",X179="",Y179="",Z179=""),"",(VLOOKUP(S179,'Grade-Percent-GPA'!$E:$F,2,FALSE)+VLOOKUP(T179,'Grade-Percent-GPA'!$E:$F,2,FALSE)+VLOOKUP(U179,'Grade-Percent-GPA'!$E:$F,2,FALSE)+VLOOKUP(V179,'Grade-Percent-GPA'!$E:$F,2,FALSE)+VLOOKUP(W179,'Grade-Percent-GPA'!$E:$F,2,FALSE)+VLOOKUP(X179,'Grade-Percent-GPA'!$E:$F,2,FALSE)+VLOOKUP(Y179,'Grade-Percent-GPA'!$E:$F,2,FALSE)+VLOOKUP(Z179,'Grade-Percent-GPA'!$E:$F,2,FALSE))/(IF(S179="",0,1)+IF(T179="",0,1)+IF(U179="",0,1)+IF(V179="",0,1)+IF(W179="",0,1)+IF(X179="",0,1)+IF(Y179="",0,1)+IF(Z179="",0,1)))</f>
        <v/>
      </c>
      <c r="AB179" s="171" t="str">
        <f t="shared" si="2"/>
        <v/>
      </c>
      <c r="AC179" s="171" t="str">
        <f t="shared" si="3"/>
        <v/>
      </c>
      <c r="AD179" s="168"/>
      <c r="AE179" s="169"/>
      <c r="AF179" s="170"/>
      <c r="AG179" s="170"/>
      <c r="AH179" s="170"/>
      <c r="AI179" s="170"/>
      <c r="AJ179" s="170"/>
      <c r="AK179" s="170"/>
      <c r="AL179" s="170"/>
      <c r="AM179" s="170"/>
      <c r="AN179" s="171" t="str">
        <f>IF(AND(AF179="",AG179="",AH179="",AI179="",AJ179="",AK179="",AL179="",AM179=""),"",(VLOOKUP(AF179,'Grade-Percent-GPA'!$E:$F,2,FALSE)+VLOOKUP(AG179,'Grade-Percent-GPA'!$E:$F,2,FALSE)+VLOOKUP(AH179,'Grade-Percent-GPA'!$E:$F,2,FALSE)+VLOOKUP(AI179,'Grade-Percent-GPA'!$E:$F,2,FALSE)+VLOOKUP(AJ179,'Grade-Percent-GPA'!$E:$F,2,FALSE)+VLOOKUP(AK179,'Grade-Percent-GPA'!$E:$F,2,FALSE)+VLOOKUP(AL179,'Grade-Percent-GPA'!$E:$F,2,FALSE)+VLOOKUP(AM179,'Grade-Percent-GPA'!$E:$F,2,FALSE))/(IF(AF179="",0,1)+IF(AG179="",0,1)+IF(AH179="",0,1)+IF(AI179="",0,1)+IF(AJ179="",0,1)+IF(AK179="",0,1)+IF(AL179="",0,1)+IF(AM179="",0,1)))</f>
        <v/>
      </c>
      <c r="AO179" s="171" t="str">
        <f t="shared" si="4"/>
        <v/>
      </c>
      <c r="AP179" s="171" t="str">
        <f t="shared" si="5"/>
        <v/>
      </c>
      <c r="AQ179" s="168"/>
      <c r="AR179" s="169"/>
      <c r="AS179" s="170"/>
      <c r="AT179" s="170"/>
      <c r="AU179" s="170"/>
      <c r="AV179" s="170"/>
      <c r="AW179" s="170"/>
      <c r="AX179" s="170"/>
      <c r="AY179" s="170"/>
      <c r="AZ179" s="170"/>
      <c r="BA179" s="171" t="str">
        <f>IF(AND(AS179="",AT179="",AU179="",AV179="",AW179="",AX179="",AY179="",AZ179=""),"",(VLOOKUP(AS179,'Grade-Percent-GPA'!$E:$F,2,FALSE)+VLOOKUP(AT179,'Grade-Percent-GPA'!$E:$F,2,FALSE)+VLOOKUP(AU179,'Grade-Percent-GPA'!$E:$F,2,FALSE)+VLOOKUP(AV179,'Grade-Percent-GPA'!$E:$F,2,FALSE)+VLOOKUP(AW179,'Grade-Percent-GPA'!$E:$F,2,FALSE)+VLOOKUP(AX179,'Grade-Percent-GPA'!$E:$F,2,FALSE)+VLOOKUP(AY179,'Grade-Percent-GPA'!$E:$F,2,FALSE)+VLOOKUP(AZ179,'Grade-Percent-GPA'!$E:$F,2,FALSE))/(IF(AS179="",0,1)+IF(AT179="",0,1)+IF(AU179="",0,1)+IF(AV179="",0,1)+IF(AW179="",0,1)+IF(AX179="",0,1)+IF(AY179="",0,1)+IF(AZ179="",0,1)))</f>
        <v/>
      </c>
      <c r="BB179" s="171" t="str">
        <f t="shared" si="6"/>
        <v/>
      </c>
      <c r="BC179" s="171" t="str">
        <f t="shared" si="7"/>
        <v/>
      </c>
      <c r="BD179" s="168"/>
      <c r="BE179" s="169"/>
      <c r="BF179" s="170"/>
      <c r="BG179" s="170"/>
      <c r="BH179" s="170"/>
      <c r="BI179" s="170"/>
      <c r="BJ179" s="170"/>
      <c r="BK179" s="170"/>
      <c r="BL179" s="170"/>
      <c r="BM179" s="170"/>
      <c r="BN179" s="171" t="str">
        <f>IF(AND(BF179="",BG179="",BH179="",BI179="",BJ179="",BK179="",BL179="",BM179=""),"",(VLOOKUP(BF179,'Grade-Percent-GPA'!$E:$F,2,FALSE)+VLOOKUP(BG179,'Grade-Percent-GPA'!$E:$F,2,FALSE)+VLOOKUP(BH179,'Grade-Percent-GPA'!$E:$F,2,FALSE)+VLOOKUP(BI179,'Grade-Percent-GPA'!$E:$F,2,FALSE)+VLOOKUP(BJ179,'Grade-Percent-GPA'!$E:$F,2,FALSE)+VLOOKUP(BK179,'Grade-Percent-GPA'!$E:$F,2,FALSE)+VLOOKUP(BL179,'Grade-Percent-GPA'!$E:$F,2,FALSE)+VLOOKUP(BM179,'Grade-Percent-GPA'!$E:$F,2,FALSE))/(IF(BF179="",0,1)+IF(BG179="",0,1)+IF(BH179="",0,1)+IF(BI179="",0,1)+IF(BJ179="",0,1)+IF(BK179="",0,1)+IF(BL179="",0,1)+IF(BM179="",0,1)))</f>
        <v/>
      </c>
      <c r="BO179" s="171" t="str">
        <f t="shared" si="8"/>
        <v/>
      </c>
      <c r="BP179" s="171" t="str">
        <f t="shared" si="9"/>
        <v/>
      </c>
      <c r="BQ179" s="168"/>
      <c r="BR179" s="169"/>
      <c r="BS179" s="170"/>
      <c r="BT179" s="170"/>
      <c r="BU179" s="170"/>
      <c r="BV179" s="170"/>
      <c r="BW179" s="170"/>
      <c r="BX179" s="170"/>
      <c r="BY179" s="170"/>
      <c r="BZ179" s="170"/>
      <c r="CA179" s="171" t="str">
        <f>IF(AND(BS179="",BT179="",BU179="",BV179="",BW179="",BX179="",BY179="",BZ179=""),"",(VLOOKUP(BS179,'Grade-Percent-GPA'!$E:$F,2,FALSE)+VLOOKUP(BT179,'Grade-Percent-GPA'!$E:$F,2,FALSE)+VLOOKUP(BU179,'Grade-Percent-GPA'!$E:$F,2,FALSE)+VLOOKUP(BV179,'Grade-Percent-GPA'!$E:$F,2,FALSE)+VLOOKUP(BW179,'Grade-Percent-GPA'!$E:$F,2,FALSE)+VLOOKUP(BX179,'Grade-Percent-GPA'!$E:$F,2,FALSE)+VLOOKUP(BY179,'Grade-Percent-GPA'!$E:$F,2,FALSE)+VLOOKUP(BZ179,'Grade-Percent-GPA'!$E:$F,2,FALSE))/(IF(BS179="",0,1)+IF(BT179="",0,1)+IF(BU179="",0,1)+IF(BV179="",0,1)+IF(BW179="",0,1)+IF(BX179="",0,1)+IF(BY179="",0,1)+IF(BZ179="",0,1)))</f>
        <v/>
      </c>
      <c r="CB179" s="171" t="str">
        <f t="shared" si="10"/>
        <v/>
      </c>
      <c r="CC179" s="171" t="str">
        <f t="shared" si="11"/>
        <v/>
      </c>
      <c r="CD179" s="168"/>
      <c r="CE179" s="169"/>
      <c r="CF179" s="170"/>
      <c r="CG179" s="170"/>
      <c r="CH179" s="170"/>
      <c r="CI179" s="170"/>
      <c r="CJ179" s="170"/>
      <c r="CK179" s="170"/>
      <c r="CL179" s="170"/>
      <c r="CM179" s="170"/>
      <c r="CN179" s="171" t="str">
        <f>IF(AND(CF179="",CG179="",CH179="",CI179="",CJ179="",CK179="",CL179="",CM179=""),"",(VLOOKUP(CF179,'Grade-Percent-GPA'!$E:$F,2,FALSE)+VLOOKUP(CG179,'Grade-Percent-GPA'!$E:$F,2,FALSE)+VLOOKUP(CH179,'Grade-Percent-GPA'!$E:$F,2,FALSE)+VLOOKUP(CI179,'Grade-Percent-GPA'!$E:$F,2,FALSE)+VLOOKUP(CJ179,'Grade-Percent-GPA'!$E:$F,2,FALSE)+VLOOKUP(CK179,'Grade-Percent-GPA'!$E:$F,2,FALSE)+VLOOKUP(CL179,'Grade-Percent-GPA'!$E:$F,2,FALSE)+VLOOKUP(CM179,'Grade-Percent-GPA'!$E:$F,2,FALSE))/(IF(CF179="",0,1)+IF(CG179="",0,1)+IF(CH179="",0,1)+IF(CI179="",0,1)+IF(CJ179="",0,1)+IF(CK179="",0,1)+IF(CL179="",0,1)+IF(CM179="",0,1)))</f>
        <v/>
      </c>
      <c r="CO179" s="171" t="str">
        <f t="shared" si="12"/>
        <v/>
      </c>
      <c r="CP179" s="171" t="str">
        <f t="shared" si="13"/>
        <v/>
      </c>
      <c r="CQ179" s="168"/>
      <c r="CR179" s="169"/>
      <c r="CS179" s="170"/>
      <c r="CT179" s="170"/>
      <c r="CU179" s="170"/>
      <c r="CV179" s="170"/>
      <c r="CW179" s="170"/>
      <c r="CX179" s="170"/>
      <c r="CY179" s="170"/>
      <c r="CZ179" s="170"/>
      <c r="DA179" s="171" t="str">
        <f>IF(AND(CS179="",CT179="",CU179="",CV179="",CW179="",CX179="",CY179="",CZ179=""),"",(VLOOKUP(CS179,'Grade-Percent-GPA'!$E:$F,2,FALSE)+VLOOKUP(CT179,'Grade-Percent-GPA'!$E:$F,2,FALSE)+VLOOKUP(CU179,'Grade-Percent-GPA'!$E:$F,2,FALSE)+VLOOKUP(CV179,'Grade-Percent-GPA'!$E:$F,2,FALSE)+VLOOKUP(CW179,'Grade-Percent-GPA'!$E:$F,2,FALSE)+VLOOKUP(CX179,'Grade-Percent-GPA'!$E:$F,2,FALSE)+VLOOKUP(CY179,'Grade-Percent-GPA'!$E:$F,2,FALSE)+VLOOKUP(CZ179,'Grade-Percent-GPA'!$E:$F,2,FALSE))/(IF(CS179="",0,1)+IF(CT179="",0,1)+IF(CU179="",0,1)+IF(CV179="",0,1)+IF(CW179="",0,1)+IF(CX179="",0,1)+IF(CY179="",0,1)+IF(CZ179="",0,1)))</f>
        <v/>
      </c>
      <c r="DB179" s="171" t="str">
        <f t="shared" si="14"/>
        <v/>
      </c>
      <c r="DC179" s="171" t="str">
        <f t="shared" si="15"/>
        <v/>
      </c>
    </row>
    <row r="180" spans="1:107" ht="14.25" customHeight="1" x14ac:dyDescent="0.3">
      <c r="A180" s="167"/>
      <c r="B180" s="110"/>
      <c r="C180" s="110"/>
      <c r="D180" s="168"/>
      <c r="E180" s="169"/>
      <c r="F180" s="170"/>
      <c r="G180" s="170"/>
      <c r="H180" s="170"/>
      <c r="I180" s="170"/>
      <c r="J180" s="170"/>
      <c r="K180" s="170"/>
      <c r="L180" s="170"/>
      <c r="M180" s="170"/>
      <c r="N180" s="171" t="str">
        <f>IF(AND(F180="",G180="",H180="",I180="",J180="",K180="",L180="",M180=""),"",(VLOOKUP(F180,'Grade-Percent-GPA'!$E:$F,2,FALSE)+VLOOKUP(G180,'Grade-Percent-GPA'!$E:$F,2,FALSE)+VLOOKUP(H180,'Grade-Percent-GPA'!$E:$F,2,FALSE)+VLOOKUP(I180,'Grade-Percent-GPA'!$E:$F,2,FALSE)+VLOOKUP(J180,'Grade-Percent-GPA'!$E:$F,2,FALSE)+VLOOKUP(K180,'Grade-Percent-GPA'!$E:$F,2,FALSE)+VLOOKUP(L180,'Grade-Percent-GPA'!$E:$F,2,FALSE)+VLOOKUP(M180,'Grade-Percent-GPA'!$E:$F,2,FALSE))/(IF(F180="",0,1)+IF(G180="",0,1)+IF(H180="",0,1)+IF(I180="",0,1)+IF(J180="",0,1)+IF(K180="",0,1)+IF(L180="",0,1)+IF(M180="",0,1)))</f>
        <v/>
      </c>
      <c r="O180" s="171" t="str">
        <f t="shared" si="0"/>
        <v/>
      </c>
      <c r="P180" s="171" t="str">
        <f t="shared" si="1"/>
        <v/>
      </c>
      <c r="Q180" s="168"/>
      <c r="R180" s="169"/>
      <c r="S180" s="170"/>
      <c r="T180" s="170"/>
      <c r="U180" s="170"/>
      <c r="V180" s="170"/>
      <c r="W180" s="170"/>
      <c r="X180" s="170"/>
      <c r="Y180" s="170"/>
      <c r="Z180" s="170"/>
      <c r="AA180" s="171" t="str">
        <f>IF(AND(S180="",T180="",U180="",V180="",W180="",X180="",Y180="",Z180=""),"",(VLOOKUP(S180,'Grade-Percent-GPA'!$E:$F,2,FALSE)+VLOOKUP(T180,'Grade-Percent-GPA'!$E:$F,2,FALSE)+VLOOKUP(U180,'Grade-Percent-GPA'!$E:$F,2,FALSE)+VLOOKUP(V180,'Grade-Percent-GPA'!$E:$F,2,FALSE)+VLOOKUP(W180,'Grade-Percent-GPA'!$E:$F,2,FALSE)+VLOOKUP(X180,'Grade-Percent-GPA'!$E:$F,2,FALSE)+VLOOKUP(Y180,'Grade-Percent-GPA'!$E:$F,2,FALSE)+VLOOKUP(Z180,'Grade-Percent-GPA'!$E:$F,2,FALSE))/(IF(S180="",0,1)+IF(T180="",0,1)+IF(U180="",0,1)+IF(V180="",0,1)+IF(W180="",0,1)+IF(X180="",0,1)+IF(Y180="",0,1)+IF(Z180="",0,1)))</f>
        <v/>
      </c>
      <c r="AB180" s="171" t="str">
        <f t="shared" si="2"/>
        <v/>
      </c>
      <c r="AC180" s="171" t="str">
        <f t="shared" si="3"/>
        <v/>
      </c>
      <c r="AD180" s="168"/>
      <c r="AE180" s="169"/>
      <c r="AF180" s="170"/>
      <c r="AG180" s="170"/>
      <c r="AH180" s="170"/>
      <c r="AI180" s="170"/>
      <c r="AJ180" s="170"/>
      <c r="AK180" s="170"/>
      <c r="AL180" s="170"/>
      <c r="AM180" s="170"/>
      <c r="AN180" s="171" t="str">
        <f>IF(AND(AF180="",AG180="",AH180="",AI180="",AJ180="",AK180="",AL180="",AM180=""),"",(VLOOKUP(AF180,'Grade-Percent-GPA'!$E:$F,2,FALSE)+VLOOKUP(AG180,'Grade-Percent-GPA'!$E:$F,2,FALSE)+VLOOKUP(AH180,'Grade-Percent-GPA'!$E:$F,2,FALSE)+VLOOKUP(AI180,'Grade-Percent-GPA'!$E:$F,2,FALSE)+VLOOKUP(AJ180,'Grade-Percent-GPA'!$E:$F,2,FALSE)+VLOOKUP(AK180,'Grade-Percent-GPA'!$E:$F,2,FALSE)+VLOOKUP(AL180,'Grade-Percent-GPA'!$E:$F,2,FALSE)+VLOOKUP(AM180,'Grade-Percent-GPA'!$E:$F,2,FALSE))/(IF(AF180="",0,1)+IF(AG180="",0,1)+IF(AH180="",0,1)+IF(AI180="",0,1)+IF(AJ180="",0,1)+IF(AK180="",0,1)+IF(AL180="",0,1)+IF(AM180="",0,1)))</f>
        <v/>
      </c>
      <c r="AO180" s="171" t="str">
        <f t="shared" si="4"/>
        <v/>
      </c>
      <c r="AP180" s="171" t="str">
        <f t="shared" si="5"/>
        <v/>
      </c>
      <c r="AQ180" s="168"/>
      <c r="AR180" s="169"/>
      <c r="AS180" s="170"/>
      <c r="AT180" s="170"/>
      <c r="AU180" s="170"/>
      <c r="AV180" s="170"/>
      <c r="AW180" s="170"/>
      <c r="AX180" s="170"/>
      <c r="AY180" s="170"/>
      <c r="AZ180" s="170"/>
      <c r="BA180" s="171" t="str">
        <f>IF(AND(AS180="",AT180="",AU180="",AV180="",AW180="",AX180="",AY180="",AZ180=""),"",(VLOOKUP(AS180,'Grade-Percent-GPA'!$E:$F,2,FALSE)+VLOOKUP(AT180,'Grade-Percent-GPA'!$E:$F,2,FALSE)+VLOOKUP(AU180,'Grade-Percent-GPA'!$E:$F,2,FALSE)+VLOOKUP(AV180,'Grade-Percent-GPA'!$E:$F,2,FALSE)+VLOOKUP(AW180,'Grade-Percent-GPA'!$E:$F,2,FALSE)+VLOOKUP(AX180,'Grade-Percent-GPA'!$E:$F,2,FALSE)+VLOOKUP(AY180,'Grade-Percent-GPA'!$E:$F,2,FALSE)+VLOOKUP(AZ180,'Grade-Percent-GPA'!$E:$F,2,FALSE))/(IF(AS180="",0,1)+IF(AT180="",0,1)+IF(AU180="",0,1)+IF(AV180="",0,1)+IF(AW180="",0,1)+IF(AX180="",0,1)+IF(AY180="",0,1)+IF(AZ180="",0,1)))</f>
        <v/>
      </c>
      <c r="BB180" s="171" t="str">
        <f t="shared" si="6"/>
        <v/>
      </c>
      <c r="BC180" s="171" t="str">
        <f t="shared" si="7"/>
        <v/>
      </c>
      <c r="BD180" s="168"/>
      <c r="BE180" s="169"/>
      <c r="BF180" s="170"/>
      <c r="BG180" s="170"/>
      <c r="BH180" s="170"/>
      <c r="BI180" s="170"/>
      <c r="BJ180" s="170"/>
      <c r="BK180" s="170"/>
      <c r="BL180" s="170"/>
      <c r="BM180" s="170"/>
      <c r="BN180" s="171" t="str">
        <f>IF(AND(BF180="",BG180="",BH180="",BI180="",BJ180="",BK180="",BL180="",BM180=""),"",(VLOOKUP(BF180,'Grade-Percent-GPA'!$E:$F,2,FALSE)+VLOOKUP(BG180,'Grade-Percent-GPA'!$E:$F,2,FALSE)+VLOOKUP(BH180,'Grade-Percent-GPA'!$E:$F,2,FALSE)+VLOOKUP(BI180,'Grade-Percent-GPA'!$E:$F,2,FALSE)+VLOOKUP(BJ180,'Grade-Percent-GPA'!$E:$F,2,FALSE)+VLOOKUP(BK180,'Grade-Percent-GPA'!$E:$F,2,FALSE)+VLOOKUP(BL180,'Grade-Percent-GPA'!$E:$F,2,FALSE)+VLOOKUP(BM180,'Grade-Percent-GPA'!$E:$F,2,FALSE))/(IF(BF180="",0,1)+IF(BG180="",0,1)+IF(BH180="",0,1)+IF(BI180="",0,1)+IF(BJ180="",0,1)+IF(BK180="",0,1)+IF(BL180="",0,1)+IF(BM180="",0,1)))</f>
        <v/>
      </c>
      <c r="BO180" s="171" t="str">
        <f t="shared" si="8"/>
        <v/>
      </c>
      <c r="BP180" s="171" t="str">
        <f t="shared" si="9"/>
        <v/>
      </c>
      <c r="BQ180" s="168"/>
      <c r="BR180" s="169"/>
      <c r="BS180" s="170"/>
      <c r="BT180" s="170"/>
      <c r="BU180" s="170"/>
      <c r="BV180" s="170"/>
      <c r="BW180" s="170"/>
      <c r="BX180" s="170"/>
      <c r="BY180" s="170"/>
      <c r="BZ180" s="170"/>
      <c r="CA180" s="171" t="str">
        <f>IF(AND(BS180="",BT180="",BU180="",BV180="",BW180="",BX180="",BY180="",BZ180=""),"",(VLOOKUP(BS180,'Grade-Percent-GPA'!$E:$F,2,FALSE)+VLOOKUP(BT180,'Grade-Percent-GPA'!$E:$F,2,FALSE)+VLOOKUP(BU180,'Grade-Percent-GPA'!$E:$F,2,FALSE)+VLOOKUP(BV180,'Grade-Percent-GPA'!$E:$F,2,FALSE)+VLOOKUP(BW180,'Grade-Percent-GPA'!$E:$F,2,FALSE)+VLOOKUP(BX180,'Grade-Percent-GPA'!$E:$F,2,FALSE)+VLOOKUP(BY180,'Grade-Percent-GPA'!$E:$F,2,FALSE)+VLOOKUP(BZ180,'Grade-Percent-GPA'!$E:$F,2,FALSE))/(IF(BS180="",0,1)+IF(BT180="",0,1)+IF(BU180="",0,1)+IF(BV180="",0,1)+IF(BW180="",0,1)+IF(BX180="",0,1)+IF(BY180="",0,1)+IF(BZ180="",0,1)))</f>
        <v/>
      </c>
      <c r="CB180" s="171" t="str">
        <f t="shared" si="10"/>
        <v/>
      </c>
      <c r="CC180" s="171" t="str">
        <f t="shared" si="11"/>
        <v/>
      </c>
      <c r="CD180" s="168"/>
      <c r="CE180" s="169"/>
      <c r="CF180" s="170"/>
      <c r="CG180" s="170"/>
      <c r="CH180" s="170"/>
      <c r="CI180" s="170"/>
      <c r="CJ180" s="170"/>
      <c r="CK180" s="170"/>
      <c r="CL180" s="170"/>
      <c r="CM180" s="170"/>
      <c r="CN180" s="171" t="str">
        <f>IF(AND(CF180="",CG180="",CH180="",CI180="",CJ180="",CK180="",CL180="",CM180=""),"",(VLOOKUP(CF180,'Grade-Percent-GPA'!$E:$F,2,FALSE)+VLOOKUP(CG180,'Grade-Percent-GPA'!$E:$F,2,FALSE)+VLOOKUP(CH180,'Grade-Percent-GPA'!$E:$F,2,FALSE)+VLOOKUP(CI180,'Grade-Percent-GPA'!$E:$F,2,FALSE)+VLOOKUP(CJ180,'Grade-Percent-GPA'!$E:$F,2,FALSE)+VLOOKUP(CK180,'Grade-Percent-GPA'!$E:$F,2,FALSE)+VLOOKUP(CL180,'Grade-Percent-GPA'!$E:$F,2,FALSE)+VLOOKUP(CM180,'Grade-Percent-GPA'!$E:$F,2,FALSE))/(IF(CF180="",0,1)+IF(CG180="",0,1)+IF(CH180="",0,1)+IF(CI180="",0,1)+IF(CJ180="",0,1)+IF(CK180="",0,1)+IF(CL180="",0,1)+IF(CM180="",0,1)))</f>
        <v/>
      </c>
      <c r="CO180" s="171" t="str">
        <f t="shared" si="12"/>
        <v/>
      </c>
      <c r="CP180" s="171" t="str">
        <f t="shared" si="13"/>
        <v/>
      </c>
      <c r="CQ180" s="168"/>
      <c r="CR180" s="169"/>
      <c r="CS180" s="170"/>
      <c r="CT180" s="170"/>
      <c r="CU180" s="170"/>
      <c r="CV180" s="170"/>
      <c r="CW180" s="170"/>
      <c r="CX180" s="170"/>
      <c r="CY180" s="170"/>
      <c r="CZ180" s="170"/>
      <c r="DA180" s="171" t="str">
        <f>IF(AND(CS180="",CT180="",CU180="",CV180="",CW180="",CX180="",CY180="",CZ180=""),"",(VLOOKUP(CS180,'Grade-Percent-GPA'!$E:$F,2,FALSE)+VLOOKUP(CT180,'Grade-Percent-GPA'!$E:$F,2,FALSE)+VLOOKUP(CU180,'Grade-Percent-GPA'!$E:$F,2,FALSE)+VLOOKUP(CV180,'Grade-Percent-GPA'!$E:$F,2,FALSE)+VLOOKUP(CW180,'Grade-Percent-GPA'!$E:$F,2,FALSE)+VLOOKUP(CX180,'Grade-Percent-GPA'!$E:$F,2,FALSE)+VLOOKUP(CY180,'Grade-Percent-GPA'!$E:$F,2,FALSE)+VLOOKUP(CZ180,'Grade-Percent-GPA'!$E:$F,2,FALSE))/(IF(CS180="",0,1)+IF(CT180="",0,1)+IF(CU180="",0,1)+IF(CV180="",0,1)+IF(CW180="",0,1)+IF(CX180="",0,1)+IF(CY180="",0,1)+IF(CZ180="",0,1)))</f>
        <v/>
      </c>
      <c r="DB180" s="171" t="str">
        <f t="shared" si="14"/>
        <v/>
      </c>
      <c r="DC180" s="171" t="str">
        <f t="shared" si="15"/>
        <v/>
      </c>
    </row>
    <row r="181" spans="1:107" ht="14.25" customHeight="1" x14ac:dyDescent="0.3">
      <c r="A181" s="167"/>
      <c r="B181" s="110"/>
      <c r="C181" s="110"/>
      <c r="D181" s="168"/>
      <c r="E181" s="169"/>
      <c r="F181" s="170"/>
      <c r="G181" s="170"/>
      <c r="H181" s="170"/>
      <c r="I181" s="170"/>
      <c r="J181" s="170"/>
      <c r="K181" s="170"/>
      <c r="L181" s="170"/>
      <c r="M181" s="170"/>
      <c r="N181" s="171" t="str">
        <f>IF(AND(F181="",G181="",H181="",I181="",J181="",K181="",L181="",M181=""),"",(VLOOKUP(F181,'Grade-Percent-GPA'!$E:$F,2,FALSE)+VLOOKUP(G181,'Grade-Percent-GPA'!$E:$F,2,FALSE)+VLOOKUP(H181,'Grade-Percent-GPA'!$E:$F,2,FALSE)+VLOOKUP(I181,'Grade-Percent-GPA'!$E:$F,2,FALSE)+VLOOKUP(J181,'Grade-Percent-GPA'!$E:$F,2,FALSE)+VLOOKUP(K181,'Grade-Percent-GPA'!$E:$F,2,FALSE)+VLOOKUP(L181,'Grade-Percent-GPA'!$E:$F,2,FALSE)+VLOOKUP(M181,'Grade-Percent-GPA'!$E:$F,2,FALSE))/(IF(F181="",0,1)+IF(G181="",0,1)+IF(H181="",0,1)+IF(I181="",0,1)+IF(J181="",0,1)+IF(K181="",0,1)+IF(L181="",0,1)+IF(M181="",0,1)))</f>
        <v/>
      </c>
      <c r="O181" s="171" t="str">
        <f t="shared" si="0"/>
        <v/>
      </c>
      <c r="P181" s="171" t="str">
        <f t="shared" si="1"/>
        <v/>
      </c>
      <c r="Q181" s="168"/>
      <c r="R181" s="169"/>
      <c r="S181" s="170"/>
      <c r="T181" s="170"/>
      <c r="U181" s="170"/>
      <c r="V181" s="170"/>
      <c r="W181" s="170"/>
      <c r="X181" s="170"/>
      <c r="Y181" s="170"/>
      <c r="Z181" s="170"/>
      <c r="AA181" s="171" t="str">
        <f>IF(AND(S181="",T181="",U181="",V181="",W181="",X181="",Y181="",Z181=""),"",(VLOOKUP(S181,'Grade-Percent-GPA'!$E:$F,2,FALSE)+VLOOKUP(T181,'Grade-Percent-GPA'!$E:$F,2,FALSE)+VLOOKUP(U181,'Grade-Percent-GPA'!$E:$F,2,FALSE)+VLOOKUP(V181,'Grade-Percent-GPA'!$E:$F,2,FALSE)+VLOOKUP(W181,'Grade-Percent-GPA'!$E:$F,2,FALSE)+VLOOKUP(X181,'Grade-Percent-GPA'!$E:$F,2,FALSE)+VLOOKUP(Y181,'Grade-Percent-GPA'!$E:$F,2,FALSE)+VLOOKUP(Z181,'Grade-Percent-GPA'!$E:$F,2,FALSE))/(IF(S181="",0,1)+IF(T181="",0,1)+IF(U181="",0,1)+IF(V181="",0,1)+IF(W181="",0,1)+IF(X181="",0,1)+IF(Y181="",0,1)+IF(Z181="",0,1)))</f>
        <v/>
      </c>
      <c r="AB181" s="171" t="str">
        <f t="shared" si="2"/>
        <v/>
      </c>
      <c r="AC181" s="171" t="str">
        <f t="shared" si="3"/>
        <v/>
      </c>
      <c r="AD181" s="168"/>
      <c r="AE181" s="169"/>
      <c r="AF181" s="170"/>
      <c r="AG181" s="170"/>
      <c r="AH181" s="170"/>
      <c r="AI181" s="170"/>
      <c r="AJ181" s="170"/>
      <c r="AK181" s="170"/>
      <c r="AL181" s="170"/>
      <c r="AM181" s="170"/>
      <c r="AN181" s="171" t="str">
        <f>IF(AND(AF181="",AG181="",AH181="",AI181="",AJ181="",AK181="",AL181="",AM181=""),"",(VLOOKUP(AF181,'Grade-Percent-GPA'!$E:$F,2,FALSE)+VLOOKUP(AG181,'Grade-Percent-GPA'!$E:$F,2,FALSE)+VLOOKUP(AH181,'Grade-Percent-GPA'!$E:$F,2,FALSE)+VLOOKUP(AI181,'Grade-Percent-GPA'!$E:$F,2,FALSE)+VLOOKUP(AJ181,'Grade-Percent-GPA'!$E:$F,2,FALSE)+VLOOKUP(AK181,'Grade-Percent-GPA'!$E:$F,2,FALSE)+VLOOKUP(AL181,'Grade-Percent-GPA'!$E:$F,2,FALSE)+VLOOKUP(AM181,'Grade-Percent-GPA'!$E:$F,2,FALSE))/(IF(AF181="",0,1)+IF(AG181="",0,1)+IF(AH181="",0,1)+IF(AI181="",0,1)+IF(AJ181="",0,1)+IF(AK181="",0,1)+IF(AL181="",0,1)+IF(AM181="",0,1)))</f>
        <v/>
      </c>
      <c r="AO181" s="171" t="str">
        <f t="shared" si="4"/>
        <v/>
      </c>
      <c r="AP181" s="171" t="str">
        <f t="shared" si="5"/>
        <v/>
      </c>
      <c r="AQ181" s="168"/>
      <c r="AR181" s="169"/>
      <c r="AS181" s="170"/>
      <c r="AT181" s="170"/>
      <c r="AU181" s="170"/>
      <c r="AV181" s="170"/>
      <c r="AW181" s="170"/>
      <c r="AX181" s="170"/>
      <c r="AY181" s="170"/>
      <c r="AZ181" s="170"/>
      <c r="BA181" s="171" t="str">
        <f>IF(AND(AS181="",AT181="",AU181="",AV181="",AW181="",AX181="",AY181="",AZ181=""),"",(VLOOKUP(AS181,'Grade-Percent-GPA'!$E:$F,2,FALSE)+VLOOKUP(AT181,'Grade-Percent-GPA'!$E:$F,2,FALSE)+VLOOKUP(AU181,'Grade-Percent-GPA'!$E:$F,2,FALSE)+VLOOKUP(AV181,'Grade-Percent-GPA'!$E:$F,2,FALSE)+VLOOKUP(AW181,'Grade-Percent-GPA'!$E:$F,2,FALSE)+VLOOKUP(AX181,'Grade-Percent-GPA'!$E:$F,2,FALSE)+VLOOKUP(AY181,'Grade-Percent-GPA'!$E:$F,2,FALSE)+VLOOKUP(AZ181,'Grade-Percent-GPA'!$E:$F,2,FALSE))/(IF(AS181="",0,1)+IF(AT181="",0,1)+IF(AU181="",0,1)+IF(AV181="",0,1)+IF(AW181="",0,1)+IF(AX181="",0,1)+IF(AY181="",0,1)+IF(AZ181="",0,1)))</f>
        <v/>
      </c>
      <c r="BB181" s="171" t="str">
        <f t="shared" si="6"/>
        <v/>
      </c>
      <c r="BC181" s="171" t="str">
        <f t="shared" si="7"/>
        <v/>
      </c>
      <c r="BD181" s="168"/>
      <c r="BE181" s="169"/>
      <c r="BF181" s="170"/>
      <c r="BG181" s="170"/>
      <c r="BH181" s="170"/>
      <c r="BI181" s="170"/>
      <c r="BJ181" s="170"/>
      <c r="BK181" s="170"/>
      <c r="BL181" s="170"/>
      <c r="BM181" s="170"/>
      <c r="BN181" s="171" t="str">
        <f>IF(AND(BF181="",BG181="",BH181="",BI181="",BJ181="",BK181="",BL181="",BM181=""),"",(VLOOKUP(BF181,'Grade-Percent-GPA'!$E:$F,2,FALSE)+VLOOKUP(BG181,'Grade-Percent-GPA'!$E:$F,2,FALSE)+VLOOKUP(BH181,'Grade-Percent-GPA'!$E:$F,2,FALSE)+VLOOKUP(BI181,'Grade-Percent-GPA'!$E:$F,2,FALSE)+VLOOKUP(BJ181,'Grade-Percent-GPA'!$E:$F,2,FALSE)+VLOOKUP(BK181,'Grade-Percent-GPA'!$E:$F,2,FALSE)+VLOOKUP(BL181,'Grade-Percent-GPA'!$E:$F,2,FALSE)+VLOOKUP(BM181,'Grade-Percent-GPA'!$E:$F,2,FALSE))/(IF(BF181="",0,1)+IF(BG181="",0,1)+IF(BH181="",0,1)+IF(BI181="",0,1)+IF(BJ181="",0,1)+IF(BK181="",0,1)+IF(BL181="",0,1)+IF(BM181="",0,1)))</f>
        <v/>
      </c>
      <c r="BO181" s="171" t="str">
        <f t="shared" si="8"/>
        <v/>
      </c>
      <c r="BP181" s="171" t="str">
        <f t="shared" si="9"/>
        <v/>
      </c>
      <c r="BQ181" s="168"/>
      <c r="BR181" s="169"/>
      <c r="BS181" s="170"/>
      <c r="BT181" s="170"/>
      <c r="BU181" s="170"/>
      <c r="BV181" s="170"/>
      <c r="BW181" s="170"/>
      <c r="BX181" s="170"/>
      <c r="BY181" s="170"/>
      <c r="BZ181" s="170"/>
      <c r="CA181" s="171" t="str">
        <f>IF(AND(BS181="",BT181="",BU181="",BV181="",BW181="",BX181="",BY181="",BZ181=""),"",(VLOOKUP(BS181,'Grade-Percent-GPA'!$E:$F,2,FALSE)+VLOOKUP(BT181,'Grade-Percent-GPA'!$E:$F,2,FALSE)+VLOOKUP(BU181,'Grade-Percent-GPA'!$E:$F,2,FALSE)+VLOOKUP(BV181,'Grade-Percent-GPA'!$E:$F,2,FALSE)+VLOOKUP(BW181,'Grade-Percent-GPA'!$E:$F,2,FALSE)+VLOOKUP(BX181,'Grade-Percent-GPA'!$E:$F,2,FALSE)+VLOOKUP(BY181,'Grade-Percent-GPA'!$E:$F,2,FALSE)+VLOOKUP(BZ181,'Grade-Percent-GPA'!$E:$F,2,FALSE))/(IF(BS181="",0,1)+IF(BT181="",0,1)+IF(BU181="",0,1)+IF(BV181="",0,1)+IF(BW181="",0,1)+IF(BX181="",0,1)+IF(BY181="",0,1)+IF(BZ181="",0,1)))</f>
        <v/>
      </c>
      <c r="CB181" s="171" t="str">
        <f t="shared" si="10"/>
        <v/>
      </c>
      <c r="CC181" s="171" t="str">
        <f t="shared" si="11"/>
        <v/>
      </c>
      <c r="CD181" s="168"/>
      <c r="CE181" s="169"/>
      <c r="CF181" s="170"/>
      <c r="CG181" s="170"/>
      <c r="CH181" s="170"/>
      <c r="CI181" s="170"/>
      <c r="CJ181" s="170"/>
      <c r="CK181" s="170"/>
      <c r="CL181" s="170"/>
      <c r="CM181" s="170"/>
      <c r="CN181" s="171" t="str">
        <f>IF(AND(CF181="",CG181="",CH181="",CI181="",CJ181="",CK181="",CL181="",CM181=""),"",(VLOOKUP(CF181,'Grade-Percent-GPA'!$E:$F,2,FALSE)+VLOOKUP(CG181,'Grade-Percent-GPA'!$E:$F,2,FALSE)+VLOOKUP(CH181,'Grade-Percent-GPA'!$E:$F,2,FALSE)+VLOOKUP(CI181,'Grade-Percent-GPA'!$E:$F,2,FALSE)+VLOOKUP(CJ181,'Grade-Percent-GPA'!$E:$F,2,FALSE)+VLOOKUP(CK181,'Grade-Percent-GPA'!$E:$F,2,FALSE)+VLOOKUP(CL181,'Grade-Percent-GPA'!$E:$F,2,FALSE)+VLOOKUP(CM181,'Grade-Percent-GPA'!$E:$F,2,FALSE))/(IF(CF181="",0,1)+IF(CG181="",0,1)+IF(CH181="",0,1)+IF(CI181="",0,1)+IF(CJ181="",0,1)+IF(CK181="",0,1)+IF(CL181="",0,1)+IF(CM181="",0,1)))</f>
        <v/>
      </c>
      <c r="CO181" s="171" t="str">
        <f t="shared" si="12"/>
        <v/>
      </c>
      <c r="CP181" s="171" t="str">
        <f t="shared" si="13"/>
        <v/>
      </c>
      <c r="CQ181" s="168"/>
      <c r="CR181" s="169"/>
      <c r="CS181" s="170"/>
      <c r="CT181" s="170"/>
      <c r="CU181" s="170"/>
      <c r="CV181" s="170"/>
      <c r="CW181" s="170"/>
      <c r="CX181" s="170"/>
      <c r="CY181" s="170"/>
      <c r="CZ181" s="170"/>
      <c r="DA181" s="171" t="str">
        <f>IF(AND(CS181="",CT181="",CU181="",CV181="",CW181="",CX181="",CY181="",CZ181=""),"",(VLOOKUP(CS181,'Grade-Percent-GPA'!$E:$F,2,FALSE)+VLOOKUP(CT181,'Grade-Percent-GPA'!$E:$F,2,FALSE)+VLOOKUP(CU181,'Grade-Percent-GPA'!$E:$F,2,FALSE)+VLOOKUP(CV181,'Grade-Percent-GPA'!$E:$F,2,FALSE)+VLOOKUP(CW181,'Grade-Percent-GPA'!$E:$F,2,FALSE)+VLOOKUP(CX181,'Grade-Percent-GPA'!$E:$F,2,FALSE)+VLOOKUP(CY181,'Grade-Percent-GPA'!$E:$F,2,FALSE)+VLOOKUP(CZ181,'Grade-Percent-GPA'!$E:$F,2,FALSE))/(IF(CS181="",0,1)+IF(CT181="",0,1)+IF(CU181="",0,1)+IF(CV181="",0,1)+IF(CW181="",0,1)+IF(CX181="",0,1)+IF(CY181="",0,1)+IF(CZ181="",0,1)))</f>
        <v/>
      </c>
      <c r="DB181" s="171" t="str">
        <f t="shared" si="14"/>
        <v/>
      </c>
      <c r="DC181" s="171" t="str">
        <f t="shared" si="15"/>
        <v/>
      </c>
    </row>
    <row r="182" spans="1:107" ht="14.25" customHeight="1" x14ac:dyDescent="0.3">
      <c r="A182" s="167"/>
      <c r="B182" s="110"/>
      <c r="C182" s="110"/>
      <c r="D182" s="168"/>
      <c r="E182" s="169"/>
      <c r="F182" s="170"/>
      <c r="G182" s="170"/>
      <c r="H182" s="170"/>
      <c r="I182" s="170"/>
      <c r="J182" s="170"/>
      <c r="K182" s="170"/>
      <c r="L182" s="170"/>
      <c r="M182" s="170"/>
      <c r="N182" s="171" t="str">
        <f>IF(AND(F182="",G182="",H182="",I182="",J182="",K182="",L182="",M182=""),"",(VLOOKUP(F182,'Grade-Percent-GPA'!$E:$F,2,FALSE)+VLOOKUP(G182,'Grade-Percent-GPA'!$E:$F,2,FALSE)+VLOOKUP(H182,'Grade-Percent-GPA'!$E:$F,2,FALSE)+VLOOKUP(I182,'Grade-Percent-GPA'!$E:$F,2,FALSE)+VLOOKUP(J182,'Grade-Percent-GPA'!$E:$F,2,FALSE)+VLOOKUP(K182,'Grade-Percent-GPA'!$E:$F,2,FALSE)+VLOOKUP(L182,'Grade-Percent-GPA'!$E:$F,2,FALSE)+VLOOKUP(M182,'Grade-Percent-GPA'!$E:$F,2,FALSE))/(IF(F182="",0,1)+IF(G182="",0,1)+IF(H182="",0,1)+IF(I182="",0,1)+IF(J182="",0,1)+IF(K182="",0,1)+IF(L182="",0,1)+IF(M182="",0,1)))</f>
        <v/>
      </c>
      <c r="O182" s="171" t="str">
        <f t="shared" si="0"/>
        <v/>
      </c>
      <c r="P182" s="171" t="str">
        <f t="shared" si="1"/>
        <v/>
      </c>
      <c r="Q182" s="168"/>
      <c r="R182" s="169"/>
      <c r="S182" s="170"/>
      <c r="T182" s="170"/>
      <c r="U182" s="170"/>
      <c r="V182" s="170"/>
      <c r="W182" s="170"/>
      <c r="X182" s="170"/>
      <c r="Y182" s="170"/>
      <c r="Z182" s="170"/>
      <c r="AA182" s="171" t="str">
        <f>IF(AND(S182="",T182="",U182="",V182="",W182="",X182="",Y182="",Z182=""),"",(VLOOKUP(S182,'Grade-Percent-GPA'!$E:$F,2,FALSE)+VLOOKUP(T182,'Grade-Percent-GPA'!$E:$F,2,FALSE)+VLOOKUP(U182,'Grade-Percent-GPA'!$E:$F,2,FALSE)+VLOOKUP(V182,'Grade-Percent-GPA'!$E:$F,2,FALSE)+VLOOKUP(W182,'Grade-Percent-GPA'!$E:$F,2,FALSE)+VLOOKUP(X182,'Grade-Percent-GPA'!$E:$F,2,FALSE)+VLOOKUP(Y182,'Grade-Percent-GPA'!$E:$F,2,FALSE)+VLOOKUP(Z182,'Grade-Percent-GPA'!$E:$F,2,FALSE))/(IF(S182="",0,1)+IF(T182="",0,1)+IF(U182="",0,1)+IF(V182="",0,1)+IF(W182="",0,1)+IF(X182="",0,1)+IF(Y182="",0,1)+IF(Z182="",0,1)))</f>
        <v/>
      </c>
      <c r="AB182" s="171" t="str">
        <f t="shared" si="2"/>
        <v/>
      </c>
      <c r="AC182" s="171" t="str">
        <f t="shared" si="3"/>
        <v/>
      </c>
      <c r="AD182" s="168"/>
      <c r="AE182" s="169"/>
      <c r="AF182" s="170"/>
      <c r="AG182" s="170"/>
      <c r="AH182" s="170"/>
      <c r="AI182" s="170"/>
      <c r="AJ182" s="170"/>
      <c r="AK182" s="170"/>
      <c r="AL182" s="170"/>
      <c r="AM182" s="170"/>
      <c r="AN182" s="171" t="str">
        <f>IF(AND(AF182="",AG182="",AH182="",AI182="",AJ182="",AK182="",AL182="",AM182=""),"",(VLOOKUP(AF182,'Grade-Percent-GPA'!$E:$F,2,FALSE)+VLOOKUP(AG182,'Grade-Percent-GPA'!$E:$F,2,FALSE)+VLOOKUP(AH182,'Grade-Percent-GPA'!$E:$F,2,FALSE)+VLOOKUP(AI182,'Grade-Percent-GPA'!$E:$F,2,FALSE)+VLOOKUP(AJ182,'Grade-Percent-GPA'!$E:$F,2,FALSE)+VLOOKUP(AK182,'Grade-Percent-GPA'!$E:$F,2,FALSE)+VLOOKUP(AL182,'Grade-Percent-GPA'!$E:$F,2,FALSE)+VLOOKUP(AM182,'Grade-Percent-GPA'!$E:$F,2,FALSE))/(IF(AF182="",0,1)+IF(AG182="",0,1)+IF(AH182="",0,1)+IF(AI182="",0,1)+IF(AJ182="",0,1)+IF(AK182="",0,1)+IF(AL182="",0,1)+IF(AM182="",0,1)))</f>
        <v/>
      </c>
      <c r="AO182" s="171" t="str">
        <f t="shared" si="4"/>
        <v/>
      </c>
      <c r="AP182" s="171" t="str">
        <f t="shared" si="5"/>
        <v/>
      </c>
      <c r="AQ182" s="168"/>
      <c r="AR182" s="169"/>
      <c r="AS182" s="170"/>
      <c r="AT182" s="170"/>
      <c r="AU182" s="170"/>
      <c r="AV182" s="170"/>
      <c r="AW182" s="170"/>
      <c r="AX182" s="170"/>
      <c r="AY182" s="170"/>
      <c r="AZ182" s="170"/>
      <c r="BA182" s="171" t="str">
        <f>IF(AND(AS182="",AT182="",AU182="",AV182="",AW182="",AX182="",AY182="",AZ182=""),"",(VLOOKUP(AS182,'Grade-Percent-GPA'!$E:$F,2,FALSE)+VLOOKUP(AT182,'Grade-Percent-GPA'!$E:$F,2,FALSE)+VLOOKUP(AU182,'Grade-Percent-GPA'!$E:$F,2,FALSE)+VLOOKUP(AV182,'Grade-Percent-GPA'!$E:$F,2,FALSE)+VLOOKUP(AW182,'Grade-Percent-GPA'!$E:$F,2,FALSE)+VLOOKUP(AX182,'Grade-Percent-GPA'!$E:$F,2,FALSE)+VLOOKUP(AY182,'Grade-Percent-GPA'!$E:$F,2,FALSE)+VLOOKUP(AZ182,'Grade-Percent-GPA'!$E:$F,2,FALSE))/(IF(AS182="",0,1)+IF(AT182="",0,1)+IF(AU182="",0,1)+IF(AV182="",0,1)+IF(AW182="",0,1)+IF(AX182="",0,1)+IF(AY182="",0,1)+IF(AZ182="",0,1)))</f>
        <v/>
      </c>
      <c r="BB182" s="171" t="str">
        <f t="shared" si="6"/>
        <v/>
      </c>
      <c r="BC182" s="171" t="str">
        <f t="shared" si="7"/>
        <v/>
      </c>
      <c r="BD182" s="168"/>
      <c r="BE182" s="169"/>
      <c r="BF182" s="170"/>
      <c r="BG182" s="170"/>
      <c r="BH182" s="170"/>
      <c r="BI182" s="170"/>
      <c r="BJ182" s="170"/>
      <c r="BK182" s="170"/>
      <c r="BL182" s="170"/>
      <c r="BM182" s="170"/>
      <c r="BN182" s="171" t="str">
        <f>IF(AND(BF182="",BG182="",BH182="",BI182="",BJ182="",BK182="",BL182="",BM182=""),"",(VLOOKUP(BF182,'Grade-Percent-GPA'!$E:$F,2,FALSE)+VLOOKUP(BG182,'Grade-Percent-GPA'!$E:$F,2,FALSE)+VLOOKUP(BH182,'Grade-Percent-GPA'!$E:$F,2,FALSE)+VLOOKUP(BI182,'Grade-Percent-GPA'!$E:$F,2,FALSE)+VLOOKUP(BJ182,'Grade-Percent-GPA'!$E:$F,2,FALSE)+VLOOKUP(BK182,'Grade-Percent-GPA'!$E:$F,2,FALSE)+VLOOKUP(BL182,'Grade-Percent-GPA'!$E:$F,2,FALSE)+VLOOKUP(BM182,'Grade-Percent-GPA'!$E:$F,2,FALSE))/(IF(BF182="",0,1)+IF(BG182="",0,1)+IF(BH182="",0,1)+IF(BI182="",0,1)+IF(BJ182="",0,1)+IF(BK182="",0,1)+IF(BL182="",0,1)+IF(BM182="",0,1)))</f>
        <v/>
      </c>
      <c r="BO182" s="171" t="str">
        <f t="shared" si="8"/>
        <v/>
      </c>
      <c r="BP182" s="171" t="str">
        <f t="shared" si="9"/>
        <v/>
      </c>
      <c r="BQ182" s="168"/>
      <c r="BR182" s="169"/>
      <c r="BS182" s="170"/>
      <c r="BT182" s="170"/>
      <c r="BU182" s="170"/>
      <c r="BV182" s="170"/>
      <c r="BW182" s="170"/>
      <c r="BX182" s="170"/>
      <c r="BY182" s="170"/>
      <c r="BZ182" s="170"/>
      <c r="CA182" s="171" t="str">
        <f>IF(AND(BS182="",BT182="",BU182="",BV182="",BW182="",BX182="",BY182="",BZ182=""),"",(VLOOKUP(BS182,'Grade-Percent-GPA'!$E:$F,2,FALSE)+VLOOKUP(BT182,'Grade-Percent-GPA'!$E:$F,2,FALSE)+VLOOKUP(BU182,'Grade-Percent-GPA'!$E:$F,2,FALSE)+VLOOKUP(BV182,'Grade-Percent-GPA'!$E:$F,2,FALSE)+VLOOKUP(BW182,'Grade-Percent-GPA'!$E:$F,2,FALSE)+VLOOKUP(BX182,'Grade-Percent-GPA'!$E:$F,2,FALSE)+VLOOKUP(BY182,'Grade-Percent-GPA'!$E:$F,2,FALSE)+VLOOKUP(BZ182,'Grade-Percent-GPA'!$E:$F,2,FALSE))/(IF(BS182="",0,1)+IF(BT182="",0,1)+IF(BU182="",0,1)+IF(BV182="",0,1)+IF(BW182="",0,1)+IF(BX182="",0,1)+IF(BY182="",0,1)+IF(BZ182="",0,1)))</f>
        <v/>
      </c>
      <c r="CB182" s="171" t="str">
        <f t="shared" si="10"/>
        <v/>
      </c>
      <c r="CC182" s="171" t="str">
        <f t="shared" si="11"/>
        <v/>
      </c>
      <c r="CD182" s="168"/>
      <c r="CE182" s="169"/>
      <c r="CF182" s="170"/>
      <c r="CG182" s="170"/>
      <c r="CH182" s="170"/>
      <c r="CI182" s="170"/>
      <c r="CJ182" s="170"/>
      <c r="CK182" s="170"/>
      <c r="CL182" s="170"/>
      <c r="CM182" s="170"/>
      <c r="CN182" s="171" t="str">
        <f>IF(AND(CF182="",CG182="",CH182="",CI182="",CJ182="",CK182="",CL182="",CM182=""),"",(VLOOKUP(CF182,'Grade-Percent-GPA'!$E:$F,2,FALSE)+VLOOKUP(CG182,'Grade-Percent-GPA'!$E:$F,2,FALSE)+VLOOKUP(CH182,'Grade-Percent-GPA'!$E:$F,2,FALSE)+VLOOKUP(CI182,'Grade-Percent-GPA'!$E:$F,2,FALSE)+VLOOKUP(CJ182,'Grade-Percent-GPA'!$E:$F,2,FALSE)+VLOOKUP(CK182,'Grade-Percent-GPA'!$E:$F,2,FALSE)+VLOOKUP(CL182,'Grade-Percent-GPA'!$E:$F,2,FALSE)+VLOOKUP(CM182,'Grade-Percent-GPA'!$E:$F,2,FALSE))/(IF(CF182="",0,1)+IF(CG182="",0,1)+IF(CH182="",0,1)+IF(CI182="",0,1)+IF(CJ182="",0,1)+IF(CK182="",0,1)+IF(CL182="",0,1)+IF(CM182="",0,1)))</f>
        <v/>
      </c>
      <c r="CO182" s="171" t="str">
        <f t="shared" si="12"/>
        <v/>
      </c>
      <c r="CP182" s="171" t="str">
        <f t="shared" si="13"/>
        <v/>
      </c>
      <c r="CQ182" s="168"/>
      <c r="CR182" s="169"/>
      <c r="CS182" s="170"/>
      <c r="CT182" s="170"/>
      <c r="CU182" s="170"/>
      <c r="CV182" s="170"/>
      <c r="CW182" s="170"/>
      <c r="CX182" s="170"/>
      <c r="CY182" s="170"/>
      <c r="CZ182" s="170"/>
      <c r="DA182" s="171" t="str">
        <f>IF(AND(CS182="",CT182="",CU182="",CV182="",CW182="",CX182="",CY182="",CZ182=""),"",(VLOOKUP(CS182,'Grade-Percent-GPA'!$E:$F,2,FALSE)+VLOOKUP(CT182,'Grade-Percent-GPA'!$E:$F,2,FALSE)+VLOOKUP(CU182,'Grade-Percent-GPA'!$E:$F,2,FALSE)+VLOOKUP(CV182,'Grade-Percent-GPA'!$E:$F,2,FALSE)+VLOOKUP(CW182,'Grade-Percent-GPA'!$E:$F,2,FALSE)+VLOOKUP(CX182,'Grade-Percent-GPA'!$E:$F,2,FALSE)+VLOOKUP(CY182,'Grade-Percent-GPA'!$E:$F,2,FALSE)+VLOOKUP(CZ182,'Grade-Percent-GPA'!$E:$F,2,FALSE))/(IF(CS182="",0,1)+IF(CT182="",0,1)+IF(CU182="",0,1)+IF(CV182="",0,1)+IF(CW182="",0,1)+IF(CX182="",0,1)+IF(CY182="",0,1)+IF(CZ182="",0,1)))</f>
        <v/>
      </c>
      <c r="DB182" s="171" t="str">
        <f t="shared" si="14"/>
        <v/>
      </c>
      <c r="DC182" s="171" t="str">
        <f t="shared" si="15"/>
        <v/>
      </c>
    </row>
    <row r="183" spans="1:107" ht="14.25" customHeight="1" x14ac:dyDescent="0.3">
      <c r="A183" s="167"/>
      <c r="B183" s="110"/>
      <c r="C183" s="110"/>
      <c r="D183" s="168"/>
      <c r="E183" s="169"/>
      <c r="F183" s="170"/>
      <c r="G183" s="170"/>
      <c r="H183" s="170"/>
      <c r="I183" s="170"/>
      <c r="J183" s="170"/>
      <c r="K183" s="170"/>
      <c r="L183" s="170"/>
      <c r="M183" s="170"/>
      <c r="N183" s="171" t="str">
        <f>IF(AND(F183="",G183="",H183="",I183="",J183="",K183="",L183="",M183=""),"",(VLOOKUP(F183,'Grade-Percent-GPA'!$E:$F,2,FALSE)+VLOOKUP(G183,'Grade-Percent-GPA'!$E:$F,2,FALSE)+VLOOKUP(H183,'Grade-Percent-GPA'!$E:$F,2,FALSE)+VLOOKUP(I183,'Grade-Percent-GPA'!$E:$F,2,FALSE)+VLOOKUP(J183,'Grade-Percent-GPA'!$E:$F,2,FALSE)+VLOOKUP(K183,'Grade-Percent-GPA'!$E:$F,2,FALSE)+VLOOKUP(L183,'Grade-Percent-GPA'!$E:$F,2,FALSE)+VLOOKUP(M183,'Grade-Percent-GPA'!$E:$F,2,FALSE))/(IF(F183="",0,1)+IF(G183="",0,1)+IF(H183="",0,1)+IF(I183="",0,1)+IF(J183="",0,1)+IF(K183="",0,1)+IF(L183="",0,1)+IF(M183="",0,1)))</f>
        <v/>
      </c>
      <c r="O183" s="171" t="str">
        <f t="shared" si="0"/>
        <v/>
      </c>
      <c r="P183" s="171" t="str">
        <f t="shared" si="1"/>
        <v/>
      </c>
      <c r="Q183" s="168"/>
      <c r="R183" s="169"/>
      <c r="S183" s="170"/>
      <c r="T183" s="170"/>
      <c r="U183" s="170"/>
      <c r="V183" s="170"/>
      <c r="W183" s="170"/>
      <c r="X183" s="170"/>
      <c r="Y183" s="170"/>
      <c r="Z183" s="170"/>
      <c r="AA183" s="171" t="str">
        <f>IF(AND(S183="",T183="",U183="",V183="",W183="",X183="",Y183="",Z183=""),"",(VLOOKUP(S183,'Grade-Percent-GPA'!$E:$F,2,FALSE)+VLOOKUP(T183,'Grade-Percent-GPA'!$E:$F,2,FALSE)+VLOOKUP(U183,'Grade-Percent-GPA'!$E:$F,2,FALSE)+VLOOKUP(V183,'Grade-Percent-GPA'!$E:$F,2,FALSE)+VLOOKUP(W183,'Grade-Percent-GPA'!$E:$F,2,FALSE)+VLOOKUP(X183,'Grade-Percent-GPA'!$E:$F,2,FALSE)+VLOOKUP(Y183,'Grade-Percent-GPA'!$E:$F,2,FALSE)+VLOOKUP(Z183,'Grade-Percent-GPA'!$E:$F,2,FALSE))/(IF(S183="",0,1)+IF(T183="",0,1)+IF(U183="",0,1)+IF(V183="",0,1)+IF(W183="",0,1)+IF(X183="",0,1)+IF(Y183="",0,1)+IF(Z183="",0,1)))</f>
        <v/>
      </c>
      <c r="AB183" s="171" t="str">
        <f t="shared" si="2"/>
        <v/>
      </c>
      <c r="AC183" s="171" t="str">
        <f t="shared" si="3"/>
        <v/>
      </c>
      <c r="AD183" s="168"/>
      <c r="AE183" s="169"/>
      <c r="AF183" s="170"/>
      <c r="AG183" s="170"/>
      <c r="AH183" s="170"/>
      <c r="AI183" s="170"/>
      <c r="AJ183" s="170"/>
      <c r="AK183" s="170"/>
      <c r="AL183" s="170"/>
      <c r="AM183" s="170"/>
      <c r="AN183" s="171" t="str">
        <f>IF(AND(AF183="",AG183="",AH183="",AI183="",AJ183="",AK183="",AL183="",AM183=""),"",(VLOOKUP(AF183,'Grade-Percent-GPA'!$E:$F,2,FALSE)+VLOOKUP(AG183,'Grade-Percent-GPA'!$E:$F,2,FALSE)+VLOOKUP(AH183,'Grade-Percent-GPA'!$E:$F,2,FALSE)+VLOOKUP(AI183,'Grade-Percent-GPA'!$E:$F,2,FALSE)+VLOOKUP(AJ183,'Grade-Percent-GPA'!$E:$F,2,FALSE)+VLOOKUP(AK183,'Grade-Percent-GPA'!$E:$F,2,FALSE)+VLOOKUP(AL183,'Grade-Percent-GPA'!$E:$F,2,FALSE)+VLOOKUP(AM183,'Grade-Percent-GPA'!$E:$F,2,FALSE))/(IF(AF183="",0,1)+IF(AG183="",0,1)+IF(AH183="",0,1)+IF(AI183="",0,1)+IF(AJ183="",0,1)+IF(AK183="",0,1)+IF(AL183="",0,1)+IF(AM183="",0,1)))</f>
        <v/>
      </c>
      <c r="AO183" s="171" t="str">
        <f t="shared" si="4"/>
        <v/>
      </c>
      <c r="AP183" s="171" t="str">
        <f t="shared" si="5"/>
        <v/>
      </c>
      <c r="AQ183" s="168"/>
      <c r="AR183" s="169"/>
      <c r="AS183" s="170"/>
      <c r="AT183" s="170"/>
      <c r="AU183" s="170"/>
      <c r="AV183" s="170"/>
      <c r="AW183" s="170"/>
      <c r="AX183" s="170"/>
      <c r="AY183" s="170"/>
      <c r="AZ183" s="170"/>
      <c r="BA183" s="171" t="str">
        <f>IF(AND(AS183="",AT183="",AU183="",AV183="",AW183="",AX183="",AY183="",AZ183=""),"",(VLOOKUP(AS183,'Grade-Percent-GPA'!$E:$F,2,FALSE)+VLOOKUP(AT183,'Grade-Percent-GPA'!$E:$F,2,FALSE)+VLOOKUP(AU183,'Grade-Percent-GPA'!$E:$F,2,FALSE)+VLOOKUP(AV183,'Grade-Percent-GPA'!$E:$F,2,FALSE)+VLOOKUP(AW183,'Grade-Percent-GPA'!$E:$F,2,FALSE)+VLOOKUP(AX183,'Grade-Percent-GPA'!$E:$F,2,FALSE)+VLOOKUP(AY183,'Grade-Percent-GPA'!$E:$F,2,FALSE)+VLOOKUP(AZ183,'Grade-Percent-GPA'!$E:$F,2,FALSE))/(IF(AS183="",0,1)+IF(AT183="",0,1)+IF(AU183="",0,1)+IF(AV183="",0,1)+IF(AW183="",0,1)+IF(AX183="",0,1)+IF(AY183="",0,1)+IF(AZ183="",0,1)))</f>
        <v/>
      </c>
      <c r="BB183" s="171" t="str">
        <f t="shared" si="6"/>
        <v/>
      </c>
      <c r="BC183" s="171" t="str">
        <f t="shared" si="7"/>
        <v/>
      </c>
      <c r="BD183" s="168"/>
      <c r="BE183" s="169"/>
      <c r="BF183" s="170"/>
      <c r="BG183" s="170"/>
      <c r="BH183" s="170"/>
      <c r="BI183" s="170"/>
      <c r="BJ183" s="170"/>
      <c r="BK183" s="170"/>
      <c r="BL183" s="170"/>
      <c r="BM183" s="170"/>
      <c r="BN183" s="171" t="str">
        <f>IF(AND(BF183="",BG183="",BH183="",BI183="",BJ183="",BK183="",BL183="",BM183=""),"",(VLOOKUP(BF183,'Grade-Percent-GPA'!$E:$F,2,FALSE)+VLOOKUP(BG183,'Grade-Percent-GPA'!$E:$F,2,FALSE)+VLOOKUP(BH183,'Grade-Percent-GPA'!$E:$F,2,FALSE)+VLOOKUP(BI183,'Grade-Percent-GPA'!$E:$F,2,FALSE)+VLOOKUP(BJ183,'Grade-Percent-GPA'!$E:$F,2,FALSE)+VLOOKUP(BK183,'Grade-Percent-GPA'!$E:$F,2,FALSE)+VLOOKUP(BL183,'Grade-Percent-GPA'!$E:$F,2,FALSE)+VLOOKUP(BM183,'Grade-Percent-GPA'!$E:$F,2,FALSE))/(IF(BF183="",0,1)+IF(BG183="",0,1)+IF(BH183="",0,1)+IF(BI183="",0,1)+IF(BJ183="",0,1)+IF(BK183="",0,1)+IF(BL183="",0,1)+IF(BM183="",0,1)))</f>
        <v/>
      </c>
      <c r="BO183" s="171" t="str">
        <f t="shared" si="8"/>
        <v/>
      </c>
      <c r="BP183" s="171" t="str">
        <f t="shared" si="9"/>
        <v/>
      </c>
      <c r="BQ183" s="168"/>
      <c r="BR183" s="169"/>
      <c r="BS183" s="170"/>
      <c r="BT183" s="170"/>
      <c r="BU183" s="170"/>
      <c r="BV183" s="170"/>
      <c r="BW183" s="170"/>
      <c r="BX183" s="170"/>
      <c r="BY183" s="170"/>
      <c r="BZ183" s="170"/>
      <c r="CA183" s="171" t="str">
        <f>IF(AND(BS183="",BT183="",BU183="",BV183="",BW183="",BX183="",BY183="",BZ183=""),"",(VLOOKUP(BS183,'Grade-Percent-GPA'!$E:$F,2,FALSE)+VLOOKUP(BT183,'Grade-Percent-GPA'!$E:$F,2,FALSE)+VLOOKUP(BU183,'Grade-Percent-GPA'!$E:$F,2,FALSE)+VLOOKUP(BV183,'Grade-Percent-GPA'!$E:$F,2,FALSE)+VLOOKUP(BW183,'Grade-Percent-GPA'!$E:$F,2,FALSE)+VLOOKUP(BX183,'Grade-Percent-GPA'!$E:$F,2,FALSE)+VLOOKUP(BY183,'Grade-Percent-GPA'!$E:$F,2,FALSE)+VLOOKUP(BZ183,'Grade-Percent-GPA'!$E:$F,2,FALSE))/(IF(BS183="",0,1)+IF(BT183="",0,1)+IF(BU183="",0,1)+IF(BV183="",0,1)+IF(BW183="",0,1)+IF(BX183="",0,1)+IF(BY183="",0,1)+IF(BZ183="",0,1)))</f>
        <v/>
      </c>
      <c r="CB183" s="171" t="str">
        <f t="shared" si="10"/>
        <v/>
      </c>
      <c r="CC183" s="171" t="str">
        <f t="shared" si="11"/>
        <v/>
      </c>
      <c r="CD183" s="168"/>
      <c r="CE183" s="169"/>
      <c r="CF183" s="170"/>
      <c r="CG183" s="170"/>
      <c r="CH183" s="170"/>
      <c r="CI183" s="170"/>
      <c r="CJ183" s="170"/>
      <c r="CK183" s="170"/>
      <c r="CL183" s="170"/>
      <c r="CM183" s="170"/>
      <c r="CN183" s="171" t="str">
        <f>IF(AND(CF183="",CG183="",CH183="",CI183="",CJ183="",CK183="",CL183="",CM183=""),"",(VLOOKUP(CF183,'Grade-Percent-GPA'!$E:$F,2,FALSE)+VLOOKUP(CG183,'Grade-Percent-GPA'!$E:$F,2,FALSE)+VLOOKUP(CH183,'Grade-Percent-GPA'!$E:$F,2,FALSE)+VLOOKUP(CI183,'Grade-Percent-GPA'!$E:$F,2,FALSE)+VLOOKUP(CJ183,'Grade-Percent-GPA'!$E:$F,2,FALSE)+VLOOKUP(CK183,'Grade-Percent-GPA'!$E:$F,2,FALSE)+VLOOKUP(CL183,'Grade-Percent-GPA'!$E:$F,2,FALSE)+VLOOKUP(CM183,'Grade-Percent-GPA'!$E:$F,2,FALSE))/(IF(CF183="",0,1)+IF(CG183="",0,1)+IF(CH183="",0,1)+IF(CI183="",0,1)+IF(CJ183="",0,1)+IF(CK183="",0,1)+IF(CL183="",0,1)+IF(CM183="",0,1)))</f>
        <v/>
      </c>
      <c r="CO183" s="171" t="str">
        <f t="shared" si="12"/>
        <v/>
      </c>
      <c r="CP183" s="171" t="str">
        <f t="shared" si="13"/>
        <v/>
      </c>
      <c r="CQ183" s="168"/>
      <c r="CR183" s="169"/>
      <c r="CS183" s="170"/>
      <c r="CT183" s="170"/>
      <c r="CU183" s="170"/>
      <c r="CV183" s="170"/>
      <c r="CW183" s="170"/>
      <c r="CX183" s="170"/>
      <c r="CY183" s="170"/>
      <c r="CZ183" s="170"/>
      <c r="DA183" s="171" t="str">
        <f>IF(AND(CS183="",CT183="",CU183="",CV183="",CW183="",CX183="",CY183="",CZ183=""),"",(VLOOKUP(CS183,'Grade-Percent-GPA'!$E:$F,2,FALSE)+VLOOKUP(CT183,'Grade-Percent-GPA'!$E:$F,2,FALSE)+VLOOKUP(CU183,'Grade-Percent-GPA'!$E:$F,2,FALSE)+VLOOKUP(CV183,'Grade-Percent-GPA'!$E:$F,2,FALSE)+VLOOKUP(CW183,'Grade-Percent-GPA'!$E:$F,2,FALSE)+VLOOKUP(CX183,'Grade-Percent-GPA'!$E:$F,2,FALSE)+VLOOKUP(CY183,'Grade-Percent-GPA'!$E:$F,2,FALSE)+VLOOKUP(CZ183,'Grade-Percent-GPA'!$E:$F,2,FALSE))/(IF(CS183="",0,1)+IF(CT183="",0,1)+IF(CU183="",0,1)+IF(CV183="",0,1)+IF(CW183="",0,1)+IF(CX183="",0,1)+IF(CY183="",0,1)+IF(CZ183="",0,1)))</f>
        <v/>
      </c>
      <c r="DB183" s="171" t="str">
        <f t="shared" si="14"/>
        <v/>
      </c>
      <c r="DC183" s="171" t="str">
        <f t="shared" si="15"/>
        <v/>
      </c>
    </row>
    <row r="184" spans="1:107" ht="14.25" customHeight="1" x14ac:dyDescent="0.3">
      <c r="A184" s="167"/>
      <c r="B184" s="110"/>
      <c r="C184" s="110"/>
      <c r="D184" s="168"/>
      <c r="E184" s="169"/>
      <c r="F184" s="170"/>
      <c r="G184" s="170"/>
      <c r="H184" s="170"/>
      <c r="I184" s="170"/>
      <c r="J184" s="170"/>
      <c r="K184" s="170"/>
      <c r="L184" s="170"/>
      <c r="M184" s="170"/>
      <c r="N184" s="171" t="str">
        <f>IF(AND(F184="",G184="",H184="",I184="",J184="",K184="",L184="",M184=""),"",(VLOOKUP(F184,'Grade-Percent-GPA'!$E:$F,2,FALSE)+VLOOKUP(G184,'Grade-Percent-GPA'!$E:$F,2,FALSE)+VLOOKUP(H184,'Grade-Percent-GPA'!$E:$F,2,FALSE)+VLOOKUP(I184,'Grade-Percent-GPA'!$E:$F,2,FALSE)+VLOOKUP(J184,'Grade-Percent-GPA'!$E:$F,2,FALSE)+VLOOKUP(K184,'Grade-Percent-GPA'!$E:$F,2,FALSE)+VLOOKUP(L184,'Grade-Percent-GPA'!$E:$F,2,FALSE)+VLOOKUP(M184,'Grade-Percent-GPA'!$E:$F,2,FALSE))/(IF(F184="",0,1)+IF(G184="",0,1)+IF(H184="",0,1)+IF(I184="",0,1)+IF(J184="",0,1)+IF(K184="",0,1)+IF(L184="",0,1)+IF(M184="",0,1)))</f>
        <v/>
      </c>
      <c r="O184" s="171" t="str">
        <f t="shared" si="0"/>
        <v/>
      </c>
      <c r="P184" s="171" t="str">
        <f t="shared" si="1"/>
        <v/>
      </c>
      <c r="Q184" s="168"/>
      <c r="R184" s="169"/>
      <c r="S184" s="170"/>
      <c r="T184" s="170"/>
      <c r="U184" s="170"/>
      <c r="V184" s="170"/>
      <c r="W184" s="170"/>
      <c r="X184" s="170"/>
      <c r="Y184" s="170"/>
      <c r="Z184" s="170"/>
      <c r="AA184" s="171" t="str">
        <f>IF(AND(S184="",T184="",U184="",V184="",W184="",X184="",Y184="",Z184=""),"",(VLOOKUP(S184,'Grade-Percent-GPA'!$E:$F,2,FALSE)+VLOOKUP(T184,'Grade-Percent-GPA'!$E:$F,2,FALSE)+VLOOKUP(U184,'Grade-Percent-GPA'!$E:$F,2,FALSE)+VLOOKUP(V184,'Grade-Percent-GPA'!$E:$F,2,FALSE)+VLOOKUP(W184,'Grade-Percent-GPA'!$E:$F,2,FALSE)+VLOOKUP(X184,'Grade-Percent-GPA'!$E:$F,2,FALSE)+VLOOKUP(Y184,'Grade-Percent-GPA'!$E:$F,2,FALSE)+VLOOKUP(Z184,'Grade-Percent-GPA'!$E:$F,2,FALSE))/(IF(S184="",0,1)+IF(T184="",0,1)+IF(U184="",0,1)+IF(V184="",0,1)+IF(W184="",0,1)+IF(X184="",0,1)+IF(Y184="",0,1)+IF(Z184="",0,1)))</f>
        <v/>
      </c>
      <c r="AB184" s="171" t="str">
        <f t="shared" si="2"/>
        <v/>
      </c>
      <c r="AC184" s="171" t="str">
        <f t="shared" si="3"/>
        <v/>
      </c>
      <c r="AD184" s="168"/>
      <c r="AE184" s="169"/>
      <c r="AF184" s="170"/>
      <c r="AG184" s="170"/>
      <c r="AH184" s="170"/>
      <c r="AI184" s="170"/>
      <c r="AJ184" s="170"/>
      <c r="AK184" s="170"/>
      <c r="AL184" s="170"/>
      <c r="AM184" s="170"/>
      <c r="AN184" s="171" t="str">
        <f>IF(AND(AF184="",AG184="",AH184="",AI184="",AJ184="",AK184="",AL184="",AM184=""),"",(VLOOKUP(AF184,'Grade-Percent-GPA'!$E:$F,2,FALSE)+VLOOKUP(AG184,'Grade-Percent-GPA'!$E:$F,2,FALSE)+VLOOKUP(AH184,'Grade-Percent-GPA'!$E:$F,2,FALSE)+VLOOKUP(AI184,'Grade-Percent-GPA'!$E:$F,2,FALSE)+VLOOKUP(AJ184,'Grade-Percent-GPA'!$E:$F,2,FALSE)+VLOOKUP(AK184,'Grade-Percent-GPA'!$E:$F,2,FALSE)+VLOOKUP(AL184,'Grade-Percent-GPA'!$E:$F,2,FALSE)+VLOOKUP(AM184,'Grade-Percent-GPA'!$E:$F,2,FALSE))/(IF(AF184="",0,1)+IF(AG184="",0,1)+IF(AH184="",0,1)+IF(AI184="",0,1)+IF(AJ184="",0,1)+IF(AK184="",0,1)+IF(AL184="",0,1)+IF(AM184="",0,1)))</f>
        <v/>
      </c>
      <c r="AO184" s="171" t="str">
        <f t="shared" si="4"/>
        <v/>
      </c>
      <c r="AP184" s="171" t="str">
        <f t="shared" si="5"/>
        <v/>
      </c>
      <c r="AQ184" s="168"/>
      <c r="AR184" s="169"/>
      <c r="AS184" s="170"/>
      <c r="AT184" s="170"/>
      <c r="AU184" s="170"/>
      <c r="AV184" s="170"/>
      <c r="AW184" s="170"/>
      <c r="AX184" s="170"/>
      <c r="AY184" s="170"/>
      <c r="AZ184" s="170"/>
      <c r="BA184" s="171" t="str">
        <f>IF(AND(AS184="",AT184="",AU184="",AV184="",AW184="",AX184="",AY184="",AZ184=""),"",(VLOOKUP(AS184,'Grade-Percent-GPA'!$E:$F,2,FALSE)+VLOOKUP(AT184,'Grade-Percent-GPA'!$E:$F,2,FALSE)+VLOOKUP(AU184,'Grade-Percent-GPA'!$E:$F,2,FALSE)+VLOOKUP(AV184,'Grade-Percent-GPA'!$E:$F,2,FALSE)+VLOOKUP(AW184,'Grade-Percent-GPA'!$E:$F,2,FALSE)+VLOOKUP(AX184,'Grade-Percent-GPA'!$E:$F,2,FALSE)+VLOOKUP(AY184,'Grade-Percent-GPA'!$E:$F,2,FALSE)+VLOOKUP(AZ184,'Grade-Percent-GPA'!$E:$F,2,FALSE))/(IF(AS184="",0,1)+IF(AT184="",0,1)+IF(AU184="",0,1)+IF(AV184="",0,1)+IF(AW184="",0,1)+IF(AX184="",0,1)+IF(AY184="",0,1)+IF(AZ184="",0,1)))</f>
        <v/>
      </c>
      <c r="BB184" s="171" t="str">
        <f t="shared" si="6"/>
        <v/>
      </c>
      <c r="BC184" s="171" t="str">
        <f t="shared" si="7"/>
        <v/>
      </c>
      <c r="BD184" s="168"/>
      <c r="BE184" s="169"/>
      <c r="BF184" s="170"/>
      <c r="BG184" s="170"/>
      <c r="BH184" s="170"/>
      <c r="BI184" s="170"/>
      <c r="BJ184" s="170"/>
      <c r="BK184" s="170"/>
      <c r="BL184" s="170"/>
      <c r="BM184" s="170"/>
      <c r="BN184" s="171" t="str">
        <f>IF(AND(BF184="",BG184="",BH184="",BI184="",BJ184="",BK184="",BL184="",BM184=""),"",(VLOOKUP(BF184,'Grade-Percent-GPA'!$E:$F,2,FALSE)+VLOOKUP(BG184,'Grade-Percent-GPA'!$E:$F,2,FALSE)+VLOOKUP(BH184,'Grade-Percent-GPA'!$E:$F,2,FALSE)+VLOOKUP(BI184,'Grade-Percent-GPA'!$E:$F,2,FALSE)+VLOOKUP(BJ184,'Grade-Percent-GPA'!$E:$F,2,FALSE)+VLOOKUP(BK184,'Grade-Percent-GPA'!$E:$F,2,FALSE)+VLOOKUP(BL184,'Grade-Percent-GPA'!$E:$F,2,FALSE)+VLOOKUP(BM184,'Grade-Percent-GPA'!$E:$F,2,FALSE))/(IF(BF184="",0,1)+IF(BG184="",0,1)+IF(BH184="",0,1)+IF(BI184="",0,1)+IF(BJ184="",0,1)+IF(BK184="",0,1)+IF(BL184="",0,1)+IF(BM184="",0,1)))</f>
        <v/>
      </c>
      <c r="BO184" s="171" t="str">
        <f t="shared" si="8"/>
        <v/>
      </c>
      <c r="BP184" s="171" t="str">
        <f t="shared" si="9"/>
        <v/>
      </c>
      <c r="BQ184" s="168"/>
      <c r="BR184" s="169"/>
      <c r="BS184" s="170"/>
      <c r="BT184" s="170"/>
      <c r="BU184" s="170"/>
      <c r="BV184" s="170"/>
      <c r="BW184" s="170"/>
      <c r="BX184" s="170"/>
      <c r="BY184" s="170"/>
      <c r="BZ184" s="170"/>
      <c r="CA184" s="171" t="str">
        <f>IF(AND(BS184="",BT184="",BU184="",BV184="",BW184="",BX184="",BY184="",BZ184=""),"",(VLOOKUP(BS184,'Grade-Percent-GPA'!$E:$F,2,FALSE)+VLOOKUP(BT184,'Grade-Percent-GPA'!$E:$F,2,FALSE)+VLOOKUP(BU184,'Grade-Percent-GPA'!$E:$F,2,FALSE)+VLOOKUP(BV184,'Grade-Percent-GPA'!$E:$F,2,FALSE)+VLOOKUP(BW184,'Grade-Percent-GPA'!$E:$F,2,FALSE)+VLOOKUP(BX184,'Grade-Percent-GPA'!$E:$F,2,FALSE)+VLOOKUP(BY184,'Grade-Percent-GPA'!$E:$F,2,FALSE)+VLOOKUP(BZ184,'Grade-Percent-GPA'!$E:$F,2,FALSE))/(IF(BS184="",0,1)+IF(BT184="",0,1)+IF(BU184="",0,1)+IF(BV184="",0,1)+IF(BW184="",0,1)+IF(BX184="",0,1)+IF(BY184="",0,1)+IF(BZ184="",0,1)))</f>
        <v/>
      </c>
      <c r="CB184" s="171" t="str">
        <f t="shared" si="10"/>
        <v/>
      </c>
      <c r="CC184" s="171" t="str">
        <f t="shared" si="11"/>
        <v/>
      </c>
      <c r="CD184" s="168"/>
      <c r="CE184" s="169"/>
      <c r="CF184" s="170"/>
      <c r="CG184" s="170"/>
      <c r="CH184" s="170"/>
      <c r="CI184" s="170"/>
      <c r="CJ184" s="170"/>
      <c r="CK184" s="170"/>
      <c r="CL184" s="170"/>
      <c r="CM184" s="170"/>
      <c r="CN184" s="171" t="str">
        <f>IF(AND(CF184="",CG184="",CH184="",CI184="",CJ184="",CK184="",CL184="",CM184=""),"",(VLOOKUP(CF184,'Grade-Percent-GPA'!$E:$F,2,FALSE)+VLOOKUP(CG184,'Grade-Percent-GPA'!$E:$F,2,FALSE)+VLOOKUP(CH184,'Grade-Percent-GPA'!$E:$F,2,FALSE)+VLOOKUP(CI184,'Grade-Percent-GPA'!$E:$F,2,FALSE)+VLOOKUP(CJ184,'Grade-Percent-GPA'!$E:$F,2,FALSE)+VLOOKUP(CK184,'Grade-Percent-GPA'!$E:$F,2,FALSE)+VLOOKUP(CL184,'Grade-Percent-GPA'!$E:$F,2,FALSE)+VLOOKUP(CM184,'Grade-Percent-GPA'!$E:$F,2,FALSE))/(IF(CF184="",0,1)+IF(CG184="",0,1)+IF(CH184="",0,1)+IF(CI184="",0,1)+IF(CJ184="",0,1)+IF(CK184="",0,1)+IF(CL184="",0,1)+IF(CM184="",0,1)))</f>
        <v/>
      </c>
      <c r="CO184" s="171" t="str">
        <f t="shared" si="12"/>
        <v/>
      </c>
      <c r="CP184" s="171" t="str">
        <f t="shared" si="13"/>
        <v/>
      </c>
      <c r="CQ184" s="168"/>
      <c r="CR184" s="169"/>
      <c r="CS184" s="170"/>
      <c r="CT184" s="170"/>
      <c r="CU184" s="170"/>
      <c r="CV184" s="170"/>
      <c r="CW184" s="170"/>
      <c r="CX184" s="170"/>
      <c r="CY184" s="170"/>
      <c r="CZ184" s="170"/>
      <c r="DA184" s="171" t="str">
        <f>IF(AND(CS184="",CT184="",CU184="",CV184="",CW184="",CX184="",CY184="",CZ184=""),"",(VLOOKUP(CS184,'Grade-Percent-GPA'!$E:$F,2,FALSE)+VLOOKUP(CT184,'Grade-Percent-GPA'!$E:$F,2,FALSE)+VLOOKUP(CU184,'Grade-Percent-GPA'!$E:$F,2,FALSE)+VLOOKUP(CV184,'Grade-Percent-GPA'!$E:$F,2,FALSE)+VLOOKUP(CW184,'Grade-Percent-GPA'!$E:$F,2,FALSE)+VLOOKUP(CX184,'Grade-Percent-GPA'!$E:$F,2,FALSE)+VLOOKUP(CY184,'Grade-Percent-GPA'!$E:$F,2,FALSE)+VLOOKUP(CZ184,'Grade-Percent-GPA'!$E:$F,2,FALSE))/(IF(CS184="",0,1)+IF(CT184="",0,1)+IF(CU184="",0,1)+IF(CV184="",0,1)+IF(CW184="",0,1)+IF(CX184="",0,1)+IF(CY184="",0,1)+IF(CZ184="",0,1)))</f>
        <v/>
      </c>
      <c r="DB184" s="171" t="str">
        <f t="shared" si="14"/>
        <v/>
      </c>
      <c r="DC184" s="171" t="str">
        <f t="shared" si="15"/>
        <v/>
      </c>
    </row>
    <row r="185" spans="1:107" ht="14.25" customHeight="1" x14ac:dyDescent="0.3">
      <c r="A185" s="167"/>
      <c r="B185" s="110"/>
      <c r="C185" s="110"/>
      <c r="D185" s="168"/>
      <c r="E185" s="169"/>
      <c r="F185" s="170"/>
      <c r="G185" s="170"/>
      <c r="H185" s="170"/>
      <c r="I185" s="170"/>
      <c r="J185" s="170"/>
      <c r="K185" s="170"/>
      <c r="L185" s="170"/>
      <c r="M185" s="170"/>
      <c r="N185" s="171" t="str">
        <f>IF(AND(F185="",G185="",H185="",I185="",J185="",K185="",L185="",M185=""),"",(VLOOKUP(F185,'Grade-Percent-GPA'!$E:$F,2,FALSE)+VLOOKUP(G185,'Grade-Percent-GPA'!$E:$F,2,FALSE)+VLOOKUP(H185,'Grade-Percent-GPA'!$E:$F,2,FALSE)+VLOOKUP(I185,'Grade-Percent-GPA'!$E:$F,2,FALSE)+VLOOKUP(J185,'Grade-Percent-GPA'!$E:$F,2,FALSE)+VLOOKUP(K185,'Grade-Percent-GPA'!$E:$F,2,FALSE)+VLOOKUP(L185,'Grade-Percent-GPA'!$E:$F,2,FALSE)+VLOOKUP(M185,'Grade-Percent-GPA'!$E:$F,2,FALSE))/(IF(F185="",0,1)+IF(G185="",0,1)+IF(H185="",0,1)+IF(I185="",0,1)+IF(J185="",0,1)+IF(K185="",0,1)+IF(L185="",0,1)+IF(M185="",0,1)))</f>
        <v/>
      </c>
      <c r="O185" s="171" t="str">
        <f t="shared" si="0"/>
        <v/>
      </c>
      <c r="P185" s="171" t="str">
        <f t="shared" si="1"/>
        <v/>
      </c>
      <c r="Q185" s="168"/>
      <c r="R185" s="169"/>
      <c r="S185" s="170"/>
      <c r="T185" s="170"/>
      <c r="U185" s="170"/>
      <c r="V185" s="170"/>
      <c r="W185" s="170"/>
      <c r="X185" s="170"/>
      <c r="Y185" s="170"/>
      <c r="Z185" s="170"/>
      <c r="AA185" s="171" t="str">
        <f>IF(AND(S185="",T185="",U185="",V185="",W185="",X185="",Y185="",Z185=""),"",(VLOOKUP(S185,'Grade-Percent-GPA'!$E:$F,2,FALSE)+VLOOKUP(T185,'Grade-Percent-GPA'!$E:$F,2,FALSE)+VLOOKUP(U185,'Grade-Percent-GPA'!$E:$F,2,FALSE)+VLOOKUP(V185,'Grade-Percent-GPA'!$E:$F,2,FALSE)+VLOOKUP(W185,'Grade-Percent-GPA'!$E:$F,2,FALSE)+VLOOKUP(X185,'Grade-Percent-GPA'!$E:$F,2,FALSE)+VLOOKUP(Y185,'Grade-Percent-GPA'!$E:$F,2,FALSE)+VLOOKUP(Z185,'Grade-Percent-GPA'!$E:$F,2,FALSE))/(IF(S185="",0,1)+IF(T185="",0,1)+IF(U185="",0,1)+IF(V185="",0,1)+IF(W185="",0,1)+IF(X185="",0,1)+IF(Y185="",0,1)+IF(Z185="",0,1)))</f>
        <v/>
      </c>
      <c r="AB185" s="171" t="str">
        <f t="shared" si="2"/>
        <v/>
      </c>
      <c r="AC185" s="171" t="str">
        <f t="shared" si="3"/>
        <v/>
      </c>
      <c r="AD185" s="168"/>
      <c r="AE185" s="169"/>
      <c r="AF185" s="170"/>
      <c r="AG185" s="170"/>
      <c r="AH185" s="170"/>
      <c r="AI185" s="170"/>
      <c r="AJ185" s="170"/>
      <c r="AK185" s="170"/>
      <c r="AL185" s="170"/>
      <c r="AM185" s="170"/>
      <c r="AN185" s="171" t="str">
        <f>IF(AND(AF185="",AG185="",AH185="",AI185="",AJ185="",AK185="",AL185="",AM185=""),"",(VLOOKUP(AF185,'Grade-Percent-GPA'!$E:$F,2,FALSE)+VLOOKUP(AG185,'Grade-Percent-GPA'!$E:$F,2,FALSE)+VLOOKUP(AH185,'Grade-Percent-GPA'!$E:$F,2,FALSE)+VLOOKUP(AI185,'Grade-Percent-GPA'!$E:$F,2,FALSE)+VLOOKUP(AJ185,'Grade-Percent-GPA'!$E:$F,2,FALSE)+VLOOKUP(AK185,'Grade-Percent-GPA'!$E:$F,2,FALSE)+VLOOKUP(AL185,'Grade-Percent-GPA'!$E:$F,2,FALSE)+VLOOKUP(AM185,'Grade-Percent-GPA'!$E:$F,2,FALSE))/(IF(AF185="",0,1)+IF(AG185="",0,1)+IF(AH185="",0,1)+IF(AI185="",0,1)+IF(AJ185="",0,1)+IF(AK185="",0,1)+IF(AL185="",0,1)+IF(AM185="",0,1)))</f>
        <v/>
      </c>
      <c r="AO185" s="171" t="str">
        <f t="shared" si="4"/>
        <v/>
      </c>
      <c r="AP185" s="171" t="str">
        <f t="shared" si="5"/>
        <v/>
      </c>
      <c r="AQ185" s="168"/>
      <c r="AR185" s="169"/>
      <c r="AS185" s="170"/>
      <c r="AT185" s="170"/>
      <c r="AU185" s="170"/>
      <c r="AV185" s="170"/>
      <c r="AW185" s="170"/>
      <c r="AX185" s="170"/>
      <c r="AY185" s="170"/>
      <c r="AZ185" s="170"/>
      <c r="BA185" s="171" t="str">
        <f>IF(AND(AS185="",AT185="",AU185="",AV185="",AW185="",AX185="",AY185="",AZ185=""),"",(VLOOKUP(AS185,'Grade-Percent-GPA'!$E:$F,2,FALSE)+VLOOKUP(AT185,'Grade-Percent-GPA'!$E:$F,2,FALSE)+VLOOKUP(AU185,'Grade-Percent-GPA'!$E:$F,2,FALSE)+VLOOKUP(AV185,'Grade-Percent-GPA'!$E:$F,2,FALSE)+VLOOKUP(AW185,'Grade-Percent-GPA'!$E:$F,2,FALSE)+VLOOKUP(AX185,'Grade-Percent-GPA'!$E:$F,2,FALSE)+VLOOKUP(AY185,'Grade-Percent-GPA'!$E:$F,2,FALSE)+VLOOKUP(AZ185,'Grade-Percent-GPA'!$E:$F,2,FALSE))/(IF(AS185="",0,1)+IF(AT185="",0,1)+IF(AU185="",0,1)+IF(AV185="",0,1)+IF(AW185="",0,1)+IF(AX185="",0,1)+IF(AY185="",0,1)+IF(AZ185="",0,1)))</f>
        <v/>
      </c>
      <c r="BB185" s="171" t="str">
        <f t="shared" si="6"/>
        <v/>
      </c>
      <c r="BC185" s="171" t="str">
        <f t="shared" si="7"/>
        <v/>
      </c>
      <c r="BD185" s="168"/>
      <c r="BE185" s="169"/>
      <c r="BF185" s="170"/>
      <c r="BG185" s="170"/>
      <c r="BH185" s="170"/>
      <c r="BI185" s="170"/>
      <c r="BJ185" s="170"/>
      <c r="BK185" s="170"/>
      <c r="BL185" s="170"/>
      <c r="BM185" s="170"/>
      <c r="BN185" s="171" t="str">
        <f>IF(AND(BF185="",BG185="",BH185="",BI185="",BJ185="",BK185="",BL185="",BM185=""),"",(VLOOKUP(BF185,'Grade-Percent-GPA'!$E:$F,2,FALSE)+VLOOKUP(BG185,'Grade-Percent-GPA'!$E:$F,2,FALSE)+VLOOKUP(BH185,'Grade-Percent-GPA'!$E:$F,2,FALSE)+VLOOKUP(BI185,'Grade-Percent-GPA'!$E:$F,2,FALSE)+VLOOKUP(BJ185,'Grade-Percent-GPA'!$E:$F,2,FALSE)+VLOOKUP(BK185,'Grade-Percent-GPA'!$E:$F,2,FALSE)+VLOOKUP(BL185,'Grade-Percent-GPA'!$E:$F,2,FALSE)+VLOOKUP(BM185,'Grade-Percent-GPA'!$E:$F,2,FALSE))/(IF(BF185="",0,1)+IF(BG185="",0,1)+IF(BH185="",0,1)+IF(BI185="",0,1)+IF(BJ185="",0,1)+IF(BK185="",0,1)+IF(BL185="",0,1)+IF(BM185="",0,1)))</f>
        <v/>
      </c>
      <c r="BO185" s="171" t="str">
        <f t="shared" si="8"/>
        <v/>
      </c>
      <c r="BP185" s="171" t="str">
        <f t="shared" si="9"/>
        <v/>
      </c>
      <c r="BQ185" s="168"/>
      <c r="BR185" s="169"/>
      <c r="BS185" s="170"/>
      <c r="BT185" s="170"/>
      <c r="BU185" s="170"/>
      <c r="BV185" s="170"/>
      <c r="BW185" s="170"/>
      <c r="BX185" s="170"/>
      <c r="BY185" s="170"/>
      <c r="BZ185" s="170"/>
      <c r="CA185" s="171" t="str">
        <f>IF(AND(BS185="",BT185="",BU185="",BV185="",BW185="",BX185="",BY185="",BZ185=""),"",(VLOOKUP(BS185,'Grade-Percent-GPA'!$E:$F,2,FALSE)+VLOOKUP(BT185,'Grade-Percent-GPA'!$E:$F,2,FALSE)+VLOOKUP(BU185,'Grade-Percent-GPA'!$E:$F,2,FALSE)+VLOOKUP(BV185,'Grade-Percent-GPA'!$E:$F,2,FALSE)+VLOOKUP(BW185,'Grade-Percent-GPA'!$E:$F,2,FALSE)+VLOOKUP(BX185,'Grade-Percent-GPA'!$E:$F,2,FALSE)+VLOOKUP(BY185,'Grade-Percent-GPA'!$E:$F,2,FALSE)+VLOOKUP(BZ185,'Grade-Percent-GPA'!$E:$F,2,FALSE))/(IF(BS185="",0,1)+IF(BT185="",0,1)+IF(BU185="",0,1)+IF(BV185="",0,1)+IF(BW185="",0,1)+IF(BX185="",0,1)+IF(BY185="",0,1)+IF(BZ185="",0,1)))</f>
        <v/>
      </c>
      <c r="CB185" s="171" t="str">
        <f t="shared" si="10"/>
        <v/>
      </c>
      <c r="CC185" s="171" t="str">
        <f t="shared" si="11"/>
        <v/>
      </c>
      <c r="CD185" s="168"/>
      <c r="CE185" s="169"/>
      <c r="CF185" s="170"/>
      <c r="CG185" s="170"/>
      <c r="CH185" s="170"/>
      <c r="CI185" s="170"/>
      <c r="CJ185" s="170"/>
      <c r="CK185" s="170"/>
      <c r="CL185" s="170"/>
      <c r="CM185" s="170"/>
      <c r="CN185" s="171" t="str">
        <f>IF(AND(CF185="",CG185="",CH185="",CI185="",CJ185="",CK185="",CL185="",CM185=""),"",(VLOOKUP(CF185,'Grade-Percent-GPA'!$E:$F,2,FALSE)+VLOOKUP(CG185,'Grade-Percent-GPA'!$E:$F,2,FALSE)+VLOOKUP(CH185,'Grade-Percent-GPA'!$E:$F,2,FALSE)+VLOOKUP(CI185,'Grade-Percent-GPA'!$E:$F,2,FALSE)+VLOOKUP(CJ185,'Grade-Percent-GPA'!$E:$F,2,FALSE)+VLOOKUP(CK185,'Grade-Percent-GPA'!$E:$F,2,FALSE)+VLOOKUP(CL185,'Grade-Percent-GPA'!$E:$F,2,FALSE)+VLOOKUP(CM185,'Grade-Percent-GPA'!$E:$F,2,FALSE))/(IF(CF185="",0,1)+IF(CG185="",0,1)+IF(CH185="",0,1)+IF(CI185="",0,1)+IF(CJ185="",0,1)+IF(CK185="",0,1)+IF(CL185="",0,1)+IF(CM185="",0,1)))</f>
        <v/>
      </c>
      <c r="CO185" s="171" t="str">
        <f t="shared" si="12"/>
        <v/>
      </c>
      <c r="CP185" s="171" t="str">
        <f t="shared" si="13"/>
        <v/>
      </c>
      <c r="CQ185" s="168"/>
      <c r="CR185" s="169"/>
      <c r="CS185" s="170"/>
      <c r="CT185" s="170"/>
      <c r="CU185" s="170"/>
      <c r="CV185" s="170"/>
      <c r="CW185" s="170"/>
      <c r="CX185" s="170"/>
      <c r="CY185" s="170"/>
      <c r="CZ185" s="170"/>
      <c r="DA185" s="171" t="str">
        <f>IF(AND(CS185="",CT185="",CU185="",CV185="",CW185="",CX185="",CY185="",CZ185=""),"",(VLOOKUP(CS185,'Grade-Percent-GPA'!$E:$F,2,FALSE)+VLOOKUP(CT185,'Grade-Percent-GPA'!$E:$F,2,FALSE)+VLOOKUP(CU185,'Grade-Percent-GPA'!$E:$F,2,FALSE)+VLOOKUP(CV185,'Grade-Percent-GPA'!$E:$F,2,FALSE)+VLOOKUP(CW185,'Grade-Percent-GPA'!$E:$F,2,FALSE)+VLOOKUP(CX185,'Grade-Percent-GPA'!$E:$F,2,FALSE)+VLOOKUP(CY185,'Grade-Percent-GPA'!$E:$F,2,FALSE)+VLOOKUP(CZ185,'Grade-Percent-GPA'!$E:$F,2,FALSE))/(IF(CS185="",0,1)+IF(CT185="",0,1)+IF(CU185="",0,1)+IF(CV185="",0,1)+IF(CW185="",0,1)+IF(CX185="",0,1)+IF(CY185="",0,1)+IF(CZ185="",0,1)))</f>
        <v/>
      </c>
      <c r="DB185" s="171" t="str">
        <f t="shared" si="14"/>
        <v/>
      </c>
      <c r="DC185" s="171" t="str">
        <f t="shared" si="15"/>
        <v/>
      </c>
    </row>
    <row r="186" spans="1:107" ht="14.25" customHeight="1" x14ac:dyDescent="0.3">
      <c r="A186" s="167"/>
      <c r="B186" s="110"/>
      <c r="C186" s="110"/>
      <c r="D186" s="168"/>
      <c r="E186" s="169"/>
      <c r="F186" s="170"/>
      <c r="G186" s="170"/>
      <c r="H186" s="170"/>
      <c r="I186" s="170"/>
      <c r="J186" s="170"/>
      <c r="K186" s="170"/>
      <c r="L186" s="170"/>
      <c r="M186" s="170"/>
      <c r="N186" s="171" t="str">
        <f>IF(AND(F186="",G186="",H186="",I186="",J186="",K186="",L186="",M186=""),"",(VLOOKUP(F186,'Grade-Percent-GPA'!$E:$F,2,FALSE)+VLOOKUP(G186,'Grade-Percent-GPA'!$E:$F,2,FALSE)+VLOOKUP(H186,'Grade-Percent-GPA'!$E:$F,2,FALSE)+VLOOKUP(I186,'Grade-Percent-GPA'!$E:$F,2,FALSE)+VLOOKUP(J186,'Grade-Percent-GPA'!$E:$F,2,FALSE)+VLOOKUP(K186,'Grade-Percent-GPA'!$E:$F,2,FALSE)+VLOOKUP(L186,'Grade-Percent-GPA'!$E:$F,2,FALSE)+VLOOKUP(M186,'Grade-Percent-GPA'!$E:$F,2,FALSE))/(IF(F186="",0,1)+IF(G186="",0,1)+IF(H186="",0,1)+IF(I186="",0,1)+IF(J186="",0,1)+IF(K186="",0,1)+IF(L186="",0,1)+IF(M186="",0,1)))</f>
        <v/>
      </c>
      <c r="O186" s="171" t="str">
        <f t="shared" si="0"/>
        <v/>
      </c>
      <c r="P186" s="171" t="str">
        <f t="shared" si="1"/>
        <v/>
      </c>
      <c r="Q186" s="168"/>
      <c r="R186" s="169"/>
      <c r="S186" s="170"/>
      <c r="T186" s="170"/>
      <c r="U186" s="170"/>
      <c r="V186" s="170"/>
      <c r="W186" s="170"/>
      <c r="X186" s="170"/>
      <c r="Y186" s="170"/>
      <c r="Z186" s="170"/>
      <c r="AA186" s="171" t="str">
        <f>IF(AND(S186="",T186="",U186="",V186="",W186="",X186="",Y186="",Z186=""),"",(VLOOKUP(S186,'Grade-Percent-GPA'!$E:$F,2,FALSE)+VLOOKUP(T186,'Grade-Percent-GPA'!$E:$F,2,FALSE)+VLOOKUP(U186,'Grade-Percent-GPA'!$E:$F,2,FALSE)+VLOOKUP(V186,'Grade-Percent-GPA'!$E:$F,2,FALSE)+VLOOKUP(W186,'Grade-Percent-GPA'!$E:$F,2,FALSE)+VLOOKUP(X186,'Grade-Percent-GPA'!$E:$F,2,FALSE)+VLOOKUP(Y186,'Grade-Percent-GPA'!$E:$F,2,FALSE)+VLOOKUP(Z186,'Grade-Percent-GPA'!$E:$F,2,FALSE))/(IF(S186="",0,1)+IF(T186="",0,1)+IF(U186="",0,1)+IF(V186="",0,1)+IF(W186="",0,1)+IF(X186="",0,1)+IF(Y186="",0,1)+IF(Z186="",0,1)))</f>
        <v/>
      </c>
      <c r="AB186" s="171" t="str">
        <f t="shared" si="2"/>
        <v/>
      </c>
      <c r="AC186" s="171" t="str">
        <f t="shared" si="3"/>
        <v/>
      </c>
      <c r="AD186" s="168"/>
      <c r="AE186" s="169"/>
      <c r="AF186" s="170"/>
      <c r="AG186" s="170"/>
      <c r="AH186" s="170"/>
      <c r="AI186" s="170"/>
      <c r="AJ186" s="170"/>
      <c r="AK186" s="170"/>
      <c r="AL186" s="170"/>
      <c r="AM186" s="170"/>
      <c r="AN186" s="171" t="str">
        <f>IF(AND(AF186="",AG186="",AH186="",AI186="",AJ186="",AK186="",AL186="",AM186=""),"",(VLOOKUP(AF186,'Grade-Percent-GPA'!$E:$F,2,FALSE)+VLOOKUP(AG186,'Grade-Percent-GPA'!$E:$F,2,FALSE)+VLOOKUP(AH186,'Grade-Percent-GPA'!$E:$F,2,FALSE)+VLOOKUP(AI186,'Grade-Percent-GPA'!$E:$F,2,FALSE)+VLOOKUP(AJ186,'Grade-Percent-GPA'!$E:$F,2,FALSE)+VLOOKUP(AK186,'Grade-Percent-GPA'!$E:$F,2,FALSE)+VLOOKUP(AL186,'Grade-Percent-GPA'!$E:$F,2,FALSE)+VLOOKUP(AM186,'Grade-Percent-GPA'!$E:$F,2,FALSE))/(IF(AF186="",0,1)+IF(AG186="",0,1)+IF(AH186="",0,1)+IF(AI186="",0,1)+IF(AJ186="",0,1)+IF(AK186="",0,1)+IF(AL186="",0,1)+IF(AM186="",0,1)))</f>
        <v/>
      </c>
      <c r="AO186" s="171" t="str">
        <f t="shared" si="4"/>
        <v/>
      </c>
      <c r="AP186" s="171" t="str">
        <f t="shared" si="5"/>
        <v/>
      </c>
      <c r="AQ186" s="168"/>
      <c r="AR186" s="169"/>
      <c r="AS186" s="170"/>
      <c r="AT186" s="170"/>
      <c r="AU186" s="170"/>
      <c r="AV186" s="170"/>
      <c r="AW186" s="170"/>
      <c r="AX186" s="170"/>
      <c r="AY186" s="170"/>
      <c r="AZ186" s="170"/>
      <c r="BA186" s="171" t="str">
        <f>IF(AND(AS186="",AT186="",AU186="",AV186="",AW186="",AX186="",AY186="",AZ186=""),"",(VLOOKUP(AS186,'Grade-Percent-GPA'!$E:$F,2,FALSE)+VLOOKUP(AT186,'Grade-Percent-GPA'!$E:$F,2,FALSE)+VLOOKUP(AU186,'Grade-Percent-GPA'!$E:$F,2,FALSE)+VLOOKUP(AV186,'Grade-Percent-GPA'!$E:$F,2,FALSE)+VLOOKUP(AW186,'Grade-Percent-GPA'!$E:$F,2,FALSE)+VLOOKUP(AX186,'Grade-Percent-GPA'!$E:$F,2,FALSE)+VLOOKUP(AY186,'Grade-Percent-GPA'!$E:$F,2,FALSE)+VLOOKUP(AZ186,'Grade-Percent-GPA'!$E:$F,2,FALSE))/(IF(AS186="",0,1)+IF(AT186="",0,1)+IF(AU186="",0,1)+IF(AV186="",0,1)+IF(AW186="",0,1)+IF(AX186="",0,1)+IF(AY186="",0,1)+IF(AZ186="",0,1)))</f>
        <v/>
      </c>
      <c r="BB186" s="171" t="str">
        <f t="shared" si="6"/>
        <v/>
      </c>
      <c r="BC186" s="171" t="str">
        <f t="shared" si="7"/>
        <v/>
      </c>
      <c r="BD186" s="168"/>
      <c r="BE186" s="169"/>
      <c r="BF186" s="170"/>
      <c r="BG186" s="170"/>
      <c r="BH186" s="170"/>
      <c r="BI186" s="170"/>
      <c r="BJ186" s="170"/>
      <c r="BK186" s="170"/>
      <c r="BL186" s="170"/>
      <c r="BM186" s="170"/>
      <c r="BN186" s="171" t="str">
        <f>IF(AND(BF186="",BG186="",BH186="",BI186="",BJ186="",BK186="",BL186="",BM186=""),"",(VLOOKUP(BF186,'Grade-Percent-GPA'!$E:$F,2,FALSE)+VLOOKUP(BG186,'Grade-Percent-GPA'!$E:$F,2,FALSE)+VLOOKUP(BH186,'Grade-Percent-GPA'!$E:$F,2,FALSE)+VLOOKUP(BI186,'Grade-Percent-GPA'!$E:$F,2,FALSE)+VLOOKUP(BJ186,'Grade-Percent-GPA'!$E:$F,2,FALSE)+VLOOKUP(BK186,'Grade-Percent-GPA'!$E:$F,2,FALSE)+VLOOKUP(BL186,'Grade-Percent-GPA'!$E:$F,2,FALSE)+VLOOKUP(BM186,'Grade-Percent-GPA'!$E:$F,2,FALSE))/(IF(BF186="",0,1)+IF(BG186="",0,1)+IF(BH186="",0,1)+IF(BI186="",0,1)+IF(BJ186="",0,1)+IF(BK186="",0,1)+IF(BL186="",0,1)+IF(BM186="",0,1)))</f>
        <v/>
      </c>
      <c r="BO186" s="171" t="str">
        <f t="shared" si="8"/>
        <v/>
      </c>
      <c r="BP186" s="171" t="str">
        <f t="shared" si="9"/>
        <v/>
      </c>
      <c r="BQ186" s="168"/>
      <c r="BR186" s="169"/>
      <c r="BS186" s="170"/>
      <c r="BT186" s="170"/>
      <c r="BU186" s="170"/>
      <c r="BV186" s="170"/>
      <c r="BW186" s="170"/>
      <c r="BX186" s="170"/>
      <c r="BY186" s="170"/>
      <c r="BZ186" s="170"/>
      <c r="CA186" s="171" t="str">
        <f>IF(AND(BS186="",BT186="",BU186="",BV186="",BW186="",BX186="",BY186="",BZ186=""),"",(VLOOKUP(BS186,'Grade-Percent-GPA'!$E:$F,2,FALSE)+VLOOKUP(BT186,'Grade-Percent-GPA'!$E:$F,2,FALSE)+VLOOKUP(BU186,'Grade-Percent-GPA'!$E:$F,2,FALSE)+VLOOKUP(BV186,'Grade-Percent-GPA'!$E:$F,2,FALSE)+VLOOKUP(BW186,'Grade-Percent-GPA'!$E:$F,2,FALSE)+VLOOKUP(BX186,'Grade-Percent-GPA'!$E:$F,2,FALSE)+VLOOKUP(BY186,'Grade-Percent-GPA'!$E:$F,2,FALSE)+VLOOKUP(BZ186,'Grade-Percent-GPA'!$E:$F,2,FALSE))/(IF(BS186="",0,1)+IF(BT186="",0,1)+IF(BU186="",0,1)+IF(BV186="",0,1)+IF(BW186="",0,1)+IF(BX186="",0,1)+IF(BY186="",0,1)+IF(BZ186="",0,1)))</f>
        <v/>
      </c>
      <c r="CB186" s="171" t="str">
        <f t="shared" si="10"/>
        <v/>
      </c>
      <c r="CC186" s="171" t="str">
        <f t="shared" si="11"/>
        <v/>
      </c>
      <c r="CD186" s="168"/>
      <c r="CE186" s="169"/>
      <c r="CF186" s="170"/>
      <c r="CG186" s="170"/>
      <c r="CH186" s="170"/>
      <c r="CI186" s="170"/>
      <c r="CJ186" s="170"/>
      <c r="CK186" s="170"/>
      <c r="CL186" s="170"/>
      <c r="CM186" s="170"/>
      <c r="CN186" s="171" t="str">
        <f>IF(AND(CF186="",CG186="",CH186="",CI186="",CJ186="",CK186="",CL186="",CM186=""),"",(VLOOKUP(CF186,'Grade-Percent-GPA'!$E:$F,2,FALSE)+VLOOKUP(CG186,'Grade-Percent-GPA'!$E:$F,2,FALSE)+VLOOKUP(CH186,'Grade-Percent-GPA'!$E:$F,2,FALSE)+VLOOKUP(CI186,'Grade-Percent-GPA'!$E:$F,2,FALSE)+VLOOKUP(CJ186,'Grade-Percent-GPA'!$E:$F,2,FALSE)+VLOOKUP(CK186,'Grade-Percent-GPA'!$E:$F,2,FALSE)+VLOOKUP(CL186,'Grade-Percent-GPA'!$E:$F,2,FALSE)+VLOOKUP(CM186,'Grade-Percent-GPA'!$E:$F,2,FALSE))/(IF(CF186="",0,1)+IF(CG186="",0,1)+IF(CH186="",0,1)+IF(CI186="",0,1)+IF(CJ186="",0,1)+IF(CK186="",0,1)+IF(CL186="",0,1)+IF(CM186="",0,1)))</f>
        <v/>
      </c>
      <c r="CO186" s="171" t="str">
        <f t="shared" si="12"/>
        <v/>
      </c>
      <c r="CP186" s="171" t="str">
        <f t="shared" si="13"/>
        <v/>
      </c>
      <c r="CQ186" s="168"/>
      <c r="CR186" s="169"/>
      <c r="CS186" s="170"/>
      <c r="CT186" s="170"/>
      <c r="CU186" s="170"/>
      <c r="CV186" s="170"/>
      <c r="CW186" s="170"/>
      <c r="CX186" s="170"/>
      <c r="CY186" s="170"/>
      <c r="CZ186" s="170"/>
      <c r="DA186" s="171" t="str">
        <f>IF(AND(CS186="",CT186="",CU186="",CV186="",CW186="",CX186="",CY186="",CZ186=""),"",(VLOOKUP(CS186,'Grade-Percent-GPA'!$E:$F,2,FALSE)+VLOOKUP(CT186,'Grade-Percent-GPA'!$E:$F,2,FALSE)+VLOOKUP(CU186,'Grade-Percent-GPA'!$E:$F,2,FALSE)+VLOOKUP(CV186,'Grade-Percent-GPA'!$E:$F,2,FALSE)+VLOOKUP(CW186,'Grade-Percent-GPA'!$E:$F,2,FALSE)+VLOOKUP(CX186,'Grade-Percent-GPA'!$E:$F,2,FALSE)+VLOOKUP(CY186,'Grade-Percent-GPA'!$E:$F,2,FALSE)+VLOOKUP(CZ186,'Grade-Percent-GPA'!$E:$F,2,FALSE))/(IF(CS186="",0,1)+IF(CT186="",0,1)+IF(CU186="",0,1)+IF(CV186="",0,1)+IF(CW186="",0,1)+IF(CX186="",0,1)+IF(CY186="",0,1)+IF(CZ186="",0,1)))</f>
        <v/>
      </c>
      <c r="DB186" s="171" t="str">
        <f t="shared" si="14"/>
        <v/>
      </c>
      <c r="DC186" s="171" t="str">
        <f t="shared" si="15"/>
        <v/>
      </c>
    </row>
    <row r="187" spans="1:107" ht="14.25" customHeight="1" x14ac:dyDescent="0.3">
      <c r="A187" s="167"/>
      <c r="B187" s="110"/>
      <c r="C187" s="110"/>
      <c r="D187" s="168"/>
      <c r="E187" s="169"/>
      <c r="F187" s="170"/>
      <c r="G187" s="170"/>
      <c r="H187" s="170"/>
      <c r="I187" s="170"/>
      <c r="J187" s="170"/>
      <c r="K187" s="170"/>
      <c r="L187" s="170"/>
      <c r="M187" s="170"/>
      <c r="N187" s="171" t="str">
        <f>IF(AND(F187="",G187="",H187="",I187="",J187="",K187="",L187="",M187=""),"",(VLOOKUP(F187,'Grade-Percent-GPA'!$E:$F,2,FALSE)+VLOOKUP(G187,'Grade-Percent-GPA'!$E:$F,2,FALSE)+VLOOKUP(H187,'Grade-Percent-GPA'!$E:$F,2,FALSE)+VLOOKUP(I187,'Grade-Percent-GPA'!$E:$F,2,FALSE)+VLOOKUP(J187,'Grade-Percent-GPA'!$E:$F,2,FALSE)+VLOOKUP(K187,'Grade-Percent-GPA'!$E:$F,2,FALSE)+VLOOKUP(L187,'Grade-Percent-GPA'!$E:$F,2,FALSE)+VLOOKUP(M187,'Grade-Percent-GPA'!$E:$F,2,FALSE))/(IF(F187="",0,1)+IF(G187="",0,1)+IF(H187="",0,1)+IF(I187="",0,1)+IF(J187="",0,1)+IF(K187="",0,1)+IF(L187="",0,1)+IF(M187="",0,1)))</f>
        <v/>
      </c>
      <c r="O187" s="171" t="str">
        <f t="shared" si="0"/>
        <v/>
      </c>
      <c r="P187" s="171" t="str">
        <f t="shared" si="1"/>
        <v/>
      </c>
      <c r="Q187" s="168"/>
      <c r="R187" s="169"/>
      <c r="S187" s="170"/>
      <c r="T187" s="170"/>
      <c r="U187" s="170"/>
      <c r="V187" s="170"/>
      <c r="W187" s="170"/>
      <c r="X187" s="170"/>
      <c r="Y187" s="170"/>
      <c r="Z187" s="170"/>
      <c r="AA187" s="171" t="str">
        <f>IF(AND(S187="",T187="",U187="",V187="",W187="",X187="",Y187="",Z187=""),"",(VLOOKUP(S187,'Grade-Percent-GPA'!$E:$F,2,FALSE)+VLOOKUP(T187,'Grade-Percent-GPA'!$E:$F,2,FALSE)+VLOOKUP(U187,'Grade-Percent-GPA'!$E:$F,2,FALSE)+VLOOKUP(V187,'Grade-Percent-GPA'!$E:$F,2,FALSE)+VLOOKUP(W187,'Grade-Percent-GPA'!$E:$F,2,FALSE)+VLOOKUP(X187,'Grade-Percent-GPA'!$E:$F,2,FALSE)+VLOOKUP(Y187,'Grade-Percent-GPA'!$E:$F,2,FALSE)+VLOOKUP(Z187,'Grade-Percent-GPA'!$E:$F,2,FALSE))/(IF(S187="",0,1)+IF(T187="",0,1)+IF(U187="",0,1)+IF(V187="",0,1)+IF(W187="",0,1)+IF(X187="",0,1)+IF(Y187="",0,1)+IF(Z187="",0,1)))</f>
        <v/>
      </c>
      <c r="AB187" s="171" t="str">
        <f t="shared" si="2"/>
        <v/>
      </c>
      <c r="AC187" s="171" t="str">
        <f t="shared" si="3"/>
        <v/>
      </c>
      <c r="AD187" s="168"/>
      <c r="AE187" s="169"/>
      <c r="AF187" s="170"/>
      <c r="AG187" s="170"/>
      <c r="AH187" s="170"/>
      <c r="AI187" s="170"/>
      <c r="AJ187" s="170"/>
      <c r="AK187" s="170"/>
      <c r="AL187" s="170"/>
      <c r="AM187" s="170"/>
      <c r="AN187" s="171" t="str">
        <f>IF(AND(AF187="",AG187="",AH187="",AI187="",AJ187="",AK187="",AL187="",AM187=""),"",(VLOOKUP(AF187,'Grade-Percent-GPA'!$E:$F,2,FALSE)+VLOOKUP(AG187,'Grade-Percent-GPA'!$E:$F,2,FALSE)+VLOOKUP(AH187,'Grade-Percent-GPA'!$E:$F,2,FALSE)+VLOOKUP(AI187,'Grade-Percent-GPA'!$E:$F,2,FALSE)+VLOOKUP(AJ187,'Grade-Percent-GPA'!$E:$F,2,FALSE)+VLOOKUP(AK187,'Grade-Percent-GPA'!$E:$F,2,FALSE)+VLOOKUP(AL187,'Grade-Percent-GPA'!$E:$F,2,FALSE)+VLOOKUP(AM187,'Grade-Percent-GPA'!$E:$F,2,FALSE))/(IF(AF187="",0,1)+IF(AG187="",0,1)+IF(AH187="",0,1)+IF(AI187="",0,1)+IF(AJ187="",0,1)+IF(AK187="",0,1)+IF(AL187="",0,1)+IF(AM187="",0,1)))</f>
        <v/>
      </c>
      <c r="AO187" s="171" t="str">
        <f t="shared" si="4"/>
        <v/>
      </c>
      <c r="AP187" s="171" t="str">
        <f t="shared" si="5"/>
        <v/>
      </c>
      <c r="AQ187" s="168"/>
      <c r="AR187" s="169"/>
      <c r="AS187" s="170"/>
      <c r="AT187" s="170"/>
      <c r="AU187" s="170"/>
      <c r="AV187" s="170"/>
      <c r="AW187" s="170"/>
      <c r="AX187" s="170"/>
      <c r="AY187" s="170"/>
      <c r="AZ187" s="170"/>
      <c r="BA187" s="171" t="str">
        <f>IF(AND(AS187="",AT187="",AU187="",AV187="",AW187="",AX187="",AY187="",AZ187=""),"",(VLOOKUP(AS187,'Grade-Percent-GPA'!$E:$F,2,FALSE)+VLOOKUP(AT187,'Grade-Percent-GPA'!$E:$F,2,FALSE)+VLOOKUP(AU187,'Grade-Percent-GPA'!$E:$F,2,FALSE)+VLOOKUP(AV187,'Grade-Percent-GPA'!$E:$F,2,FALSE)+VLOOKUP(AW187,'Grade-Percent-GPA'!$E:$F,2,FALSE)+VLOOKUP(AX187,'Grade-Percent-GPA'!$E:$F,2,FALSE)+VLOOKUP(AY187,'Grade-Percent-GPA'!$E:$F,2,FALSE)+VLOOKUP(AZ187,'Grade-Percent-GPA'!$E:$F,2,FALSE))/(IF(AS187="",0,1)+IF(AT187="",0,1)+IF(AU187="",0,1)+IF(AV187="",0,1)+IF(AW187="",0,1)+IF(AX187="",0,1)+IF(AY187="",0,1)+IF(AZ187="",0,1)))</f>
        <v/>
      </c>
      <c r="BB187" s="171" t="str">
        <f t="shared" si="6"/>
        <v/>
      </c>
      <c r="BC187" s="171" t="str">
        <f t="shared" si="7"/>
        <v/>
      </c>
      <c r="BD187" s="168"/>
      <c r="BE187" s="169"/>
      <c r="BF187" s="170"/>
      <c r="BG187" s="170"/>
      <c r="BH187" s="170"/>
      <c r="BI187" s="170"/>
      <c r="BJ187" s="170"/>
      <c r="BK187" s="170"/>
      <c r="BL187" s="170"/>
      <c r="BM187" s="170"/>
      <c r="BN187" s="171" t="str">
        <f>IF(AND(BF187="",BG187="",BH187="",BI187="",BJ187="",BK187="",BL187="",BM187=""),"",(VLOOKUP(BF187,'Grade-Percent-GPA'!$E:$F,2,FALSE)+VLOOKUP(BG187,'Grade-Percent-GPA'!$E:$F,2,FALSE)+VLOOKUP(BH187,'Grade-Percent-GPA'!$E:$F,2,FALSE)+VLOOKUP(BI187,'Grade-Percent-GPA'!$E:$F,2,FALSE)+VLOOKUP(BJ187,'Grade-Percent-GPA'!$E:$F,2,FALSE)+VLOOKUP(BK187,'Grade-Percent-GPA'!$E:$F,2,FALSE)+VLOOKUP(BL187,'Grade-Percent-GPA'!$E:$F,2,FALSE)+VLOOKUP(BM187,'Grade-Percent-GPA'!$E:$F,2,FALSE))/(IF(BF187="",0,1)+IF(BG187="",0,1)+IF(BH187="",0,1)+IF(BI187="",0,1)+IF(BJ187="",0,1)+IF(BK187="",0,1)+IF(BL187="",0,1)+IF(BM187="",0,1)))</f>
        <v/>
      </c>
      <c r="BO187" s="171" t="str">
        <f t="shared" si="8"/>
        <v/>
      </c>
      <c r="BP187" s="171" t="str">
        <f t="shared" si="9"/>
        <v/>
      </c>
      <c r="BQ187" s="168"/>
      <c r="BR187" s="169"/>
      <c r="BS187" s="170"/>
      <c r="BT187" s="170"/>
      <c r="BU187" s="170"/>
      <c r="BV187" s="170"/>
      <c r="BW187" s="170"/>
      <c r="BX187" s="170"/>
      <c r="BY187" s="170"/>
      <c r="BZ187" s="170"/>
      <c r="CA187" s="171" t="str">
        <f>IF(AND(BS187="",BT187="",BU187="",BV187="",BW187="",BX187="",BY187="",BZ187=""),"",(VLOOKUP(BS187,'Grade-Percent-GPA'!$E:$F,2,FALSE)+VLOOKUP(BT187,'Grade-Percent-GPA'!$E:$F,2,FALSE)+VLOOKUP(BU187,'Grade-Percent-GPA'!$E:$F,2,FALSE)+VLOOKUP(BV187,'Grade-Percent-GPA'!$E:$F,2,FALSE)+VLOOKUP(BW187,'Grade-Percent-GPA'!$E:$F,2,FALSE)+VLOOKUP(BX187,'Grade-Percent-GPA'!$E:$F,2,FALSE)+VLOOKUP(BY187,'Grade-Percent-GPA'!$E:$F,2,FALSE)+VLOOKUP(BZ187,'Grade-Percent-GPA'!$E:$F,2,FALSE))/(IF(BS187="",0,1)+IF(BT187="",0,1)+IF(BU187="",0,1)+IF(BV187="",0,1)+IF(BW187="",0,1)+IF(BX187="",0,1)+IF(BY187="",0,1)+IF(BZ187="",0,1)))</f>
        <v/>
      </c>
      <c r="CB187" s="171" t="str">
        <f t="shared" si="10"/>
        <v/>
      </c>
      <c r="CC187" s="171" t="str">
        <f t="shared" si="11"/>
        <v/>
      </c>
      <c r="CD187" s="168"/>
      <c r="CE187" s="169"/>
      <c r="CF187" s="170"/>
      <c r="CG187" s="170"/>
      <c r="CH187" s="170"/>
      <c r="CI187" s="170"/>
      <c r="CJ187" s="170"/>
      <c r="CK187" s="170"/>
      <c r="CL187" s="170"/>
      <c r="CM187" s="170"/>
      <c r="CN187" s="171" t="str">
        <f>IF(AND(CF187="",CG187="",CH187="",CI187="",CJ187="",CK187="",CL187="",CM187=""),"",(VLOOKUP(CF187,'Grade-Percent-GPA'!$E:$F,2,FALSE)+VLOOKUP(CG187,'Grade-Percent-GPA'!$E:$F,2,FALSE)+VLOOKUP(CH187,'Grade-Percent-GPA'!$E:$F,2,FALSE)+VLOOKUP(CI187,'Grade-Percent-GPA'!$E:$F,2,FALSE)+VLOOKUP(CJ187,'Grade-Percent-GPA'!$E:$F,2,FALSE)+VLOOKUP(CK187,'Grade-Percent-GPA'!$E:$F,2,FALSE)+VLOOKUP(CL187,'Grade-Percent-GPA'!$E:$F,2,FALSE)+VLOOKUP(CM187,'Grade-Percent-GPA'!$E:$F,2,FALSE))/(IF(CF187="",0,1)+IF(CG187="",0,1)+IF(CH187="",0,1)+IF(CI187="",0,1)+IF(CJ187="",0,1)+IF(CK187="",0,1)+IF(CL187="",0,1)+IF(CM187="",0,1)))</f>
        <v/>
      </c>
      <c r="CO187" s="171" t="str">
        <f t="shared" si="12"/>
        <v/>
      </c>
      <c r="CP187" s="171" t="str">
        <f t="shared" si="13"/>
        <v/>
      </c>
      <c r="CQ187" s="168"/>
      <c r="CR187" s="169"/>
      <c r="CS187" s="170"/>
      <c r="CT187" s="170"/>
      <c r="CU187" s="170"/>
      <c r="CV187" s="170"/>
      <c r="CW187" s="170"/>
      <c r="CX187" s="170"/>
      <c r="CY187" s="170"/>
      <c r="CZ187" s="170"/>
      <c r="DA187" s="171" t="str">
        <f>IF(AND(CS187="",CT187="",CU187="",CV187="",CW187="",CX187="",CY187="",CZ187=""),"",(VLOOKUP(CS187,'Grade-Percent-GPA'!$E:$F,2,FALSE)+VLOOKUP(CT187,'Grade-Percent-GPA'!$E:$F,2,FALSE)+VLOOKUP(CU187,'Grade-Percent-GPA'!$E:$F,2,FALSE)+VLOOKUP(CV187,'Grade-Percent-GPA'!$E:$F,2,FALSE)+VLOOKUP(CW187,'Grade-Percent-GPA'!$E:$F,2,FALSE)+VLOOKUP(CX187,'Grade-Percent-GPA'!$E:$F,2,FALSE)+VLOOKUP(CY187,'Grade-Percent-GPA'!$E:$F,2,FALSE)+VLOOKUP(CZ187,'Grade-Percent-GPA'!$E:$F,2,FALSE))/(IF(CS187="",0,1)+IF(CT187="",0,1)+IF(CU187="",0,1)+IF(CV187="",0,1)+IF(CW187="",0,1)+IF(CX187="",0,1)+IF(CY187="",0,1)+IF(CZ187="",0,1)))</f>
        <v/>
      </c>
      <c r="DB187" s="171" t="str">
        <f t="shared" si="14"/>
        <v/>
      </c>
      <c r="DC187" s="171" t="str">
        <f t="shared" si="15"/>
        <v/>
      </c>
    </row>
    <row r="188" spans="1:107" ht="14.25" customHeight="1" x14ac:dyDescent="0.3">
      <c r="A188" s="167"/>
      <c r="B188" s="110"/>
      <c r="C188" s="110"/>
      <c r="D188" s="168"/>
      <c r="E188" s="169"/>
      <c r="F188" s="170"/>
      <c r="G188" s="170"/>
      <c r="H188" s="170"/>
      <c r="I188" s="170"/>
      <c r="J188" s="170"/>
      <c r="K188" s="170"/>
      <c r="L188" s="170"/>
      <c r="M188" s="170"/>
      <c r="N188" s="171" t="str">
        <f>IF(AND(F188="",G188="",H188="",I188="",J188="",K188="",L188="",M188=""),"",(VLOOKUP(F188,'Grade-Percent-GPA'!$E:$F,2,FALSE)+VLOOKUP(G188,'Grade-Percent-GPA'!$E:$F,2,FALSE)+VLOOKUP(H188,'Grade-Percent-GPA'!$E:$F,2,FALSE)+VLOOKUP(I188,'Grade-Percent-GPA'!$E:$F,2,FALSE)+VLOOKUP(J188,'Grade-Percent-GPA'!$E:$F,2,FALSE)+VLOOKUP(K188,'Grade-Percent-GPA'!$E:$F,2,FALSE)+VLOOKUP(L188,'Grade-Percent-GPA'!$E:$F,2,FALSE)+VLOOKUP(M188,'Grade-Percent-GPA'!$E:$F,2,FALSE))/(IF(F188="",0,1)+IF(G188="",0,1)+IF(H188="",0,1)+IF(I188="",0,1)+IF(J188="",0,1)+IF(K188="",0,1)+IF(L188="",0,1)+IF(M188="",0,1)))</f>
        <v/>
      </c>
      <c r="O188" s="171" t="str">
        <f t="shared" si="0"/>
        <v/>
      </c>
      <c r="P188" s="171" t="str">
        <f t="shared" si="1"/>
        <v/>
      </c>
      <c r="Q188" s="168"/>
      <c r="R188" s="169"/>
      <c r="S188" s="170"/>
      <c r="T188" s="170"/>
      <c r="U188" s="170"/>
      <c r="V188" s="170"/>
      <c r="W188" s="170"/>
      <c r="X188" s="170"/>
      <c r="Y188" s="170"/>
      <c r="Z188" s="170"/>
      <c r="AA188" s="171" t="str">
        <f>IF(AND(S188="",T188="",U188="",V188="",W188="",X188="",Y188="",Z188=""),"",(VLOOKUP(S188,'Grade-Percent-GPA'!$E:$F,2,FALSE)+VLOOKUP(T188,'Grade-Percent-GPA'!$E:$F,2,FALSE)+VLOOKUP(U188,'Grade-Percent-GPA'!$E:$F,2,FALSE)+VLOOKUP(V188,'Grade-Percent-GPA'!$E:$F,2,FALSE)+VLOOKUP(W188,'Grade-Percent-GPA'!$E:$F,2,FALSE)+VLOOKUP(X188,'Grade-Percent-GPA'!$E:$F,2,FALSE)+VLOOKUP(Y188,'Grade-Percent-GPA'!$E:$F,2,FALSE)+VLOOKUP(Z188,'Grade-Percent-GPA'!$E:$F,2,FALSE))/(IF(S188="",0,1)+IF(T188="",0,1)+IF(U188="",0,1)+IF(V188="",0,1)+IF(W188="",0,1)+IF(X188="",0,1)+IF(Y188="",0,1)+IF(Z188="",0,1)))</f>
        <v/>
      </c>
      <c r="AB188" s="171" t="str">
        <f t="shared" si="2"/>
        <v/>
      </c>
      <c r="AC188" s="171" t="str">
        <f t="shared" si="3"/>
        <v/>
      </c>
      <c r="AD188" s="168"/>
      <c r="AE188" s="169"/>
      <c r="AF188" s="170"/>
      <c r="AG188" s="170"/>
      <c r="AH188" s="170"/>
      <c r="AI188" s="170"/>
      <c r="AJ188" s="170"/>
      <c r="AK188" s="170"/>
      <c r="AL188" s="170"/>
      <c r="AM188" s="170"/>
      <c r="AN188" s="171" t="str">
        <f>IF(AND(AF188="",AG188="",AH188="",AI188="",AJ188="",AK188="",AL188="",AM188=""),"",(VLOOKUP(AF188,'Grade-Percent-GPA'!$E:$F,2,FALSE)+VLOOKUP(AG188,'Grade-Percent-GPA'!$E:$F,2,FALSE)+VLOOKUP(AH188,'Grade-Percent-GPA'!$E:$F,2,FALSE)+VLOOKUP(AI188,'Grade-Percent-GPA'!$E:$F,2,FALSE)+VLOOKUP(AJ188,'Grade-Percent-GPA'!$E:$F,2,FALSE)+VLOOKUP(AK188,'Grade-Percent-GPA'!$E:$F,2,FALSE)+VLOOKUP(AL188,'Grade-Percent-GPA'!$E:$F,2,FALSE)+VLOOKUP(AM188,'Grade-Percent-GPA'!$E:$F,2,FALSE))/(IF(AF188="",0,1)+IF(AG188="",0,1)+IF(AH188="",0,1)+IF(AI188="",0,1)+IF(AJ188="",0,1)+IF(AK188="",0,1)+IF(AL188="",0,1)+IF(AM188="",0,1)))</f>
        <v/>
      </c>
      <c r="AO188" s="171" t="str">
        <f t="shared" si="4"/>
        <v/>
      </c>
      <c r="AP188" s="171" t="str">
        <f t="shared" si="5"/>
        <v/>
      </c>
      <c r="AQ188" s="168"/>
      <c r="AR188" s="169"/>
      <c r="AS188" s="170"/>
      <c r="AT188" s="170"/>
      <c r="AU188" s="170"/>
      <c r="AV188" s="170"/>
      <c r="AW188" s="170"/>
      <c r="AX188" s="170"/>
      <c r="AY188" s="170"/>
      <c r="AZ188" s="170"/>
      <c r="BA188" s="171" t="str">
        <f>IF(AND(AS188="",AT188="",AU188="",AV188="",AW188="",AX188="",AY188="",AZ188=""),"",(VLOOKUP(AS188,'Grade-Percent-GPA'!$E:$F,2,FALSE)+VLOOKUP(AT188,'Grade-Percent-GPA'!$E:$F,2,FALSE)+VLOOKUP(AU188,'Grade-Percent-GPA'!$E:$F,2,FALSE)+VLOOKUP(AV188,'Grade-Percent-GPA'!$E:$F,2,FALSE)+VLOOKUP(AW188,'Grade-Percent-GPA'!$E:$F,2,FALSE)+VLOOKUP(AX188,'Grade-Percent-GPA'!$E:$F,2,FALSE)+VLOOKUP(AY188,'Grade-Percent-GPA'!$E:$F,2,FALSE)+VLOOKUP(AZ188,'Grade-Percent-GPA'!$E:$F,2,FALSE))/(IF(AS188="",0,1)+IF(AT188="",0,1)+IF(AU188="",0,1)+IF(AV188="",0,1)+IF(AW188="",0,1)+IF(AX188="",0,1)+IF(AY188="",0,1)+IF(AZ188="",0,1)))</f>
        <v/>
      </c>
      <c r="BB188" s="171" t="str">
        <f t="shared" si="6"/>
        <v/>
      </c>
      <c r="BC188" s="171" t="str">
        <f t="shared" si="7"/>
        <v/>
      </c>
      <c r="BD188" s="168"/>
      <c r="BE188" s="169"/>
      <c r="BF188" s="170"/>
      <c r="BG188" s="170"/>
      <c r="BH188" s="170"/>
      <c r="BI188" s="170"/>
      <c r="BJ188" s="170"/>
      <c r="BK188" s="170"/>
      <c r="BL188" s="170"/>
      <c r="BM188" s="170"/>
      <c r="BN188" s="171" t="str">
        <f>IF(AND(BF188="",BG188="",BH188="",BI188="",BJ188="",BK188="",BL188="",BM188=""),"",(VLOOKUP(BF188,'Grade-Percent-GPA'!$E:$F,2,FALSE)+VLOOKUP(BG188,'Grade-Percent-GPA'!$E:$F,2,FALSE)+VLOOKUP(BH188,'Grade-Percent-GPA'!$E:$F,2,FALSE)+VLOOKUP(BI188,'Grade-Percent-GPA'!$E:$F,2,FALSE)+VLOOKUP(BJ188,'Grade-Percent-GPA'!$E:$F,2,FALSE)+VLOOKUP(BK188,'Grade-Percent-GPA'!$E:$F,2,FALSE)+VLOOKUP(BL188,'Grade-Percent-GPA'!$E:$F,2,FALSE)+VLOOKUP(BM188,'Grade-Percent-GPA'!$E:$F,2,FALSE))/(IF(BF188="",0,1)+IF(BG188="",0,1)+IF(BH188="",0,1)+IF(BI188="",0,1)+IF(BJ188="",0,1)+IF(BK188="",0,1)+IF(BL188="",0,1)+IF(BM188="",0,1)))</f>
        <v/>
      </c>
      <c r="BO188" s="171" t="str">
        <f t="shared" si="8"/>
        <v/>
      </c>
      <c r="BP188" s="171" t="str">
        <f t="shared" si="9"/>
        <v/>
      </c>
      <c r="BQ188" s="168"/>
      <c r="BR188" s="169"/>
      <c r="BS188" s="170"/>
      <c r="BT188" s="170"/>
      <c r="BU188" s="170"/>
      <c r="BV188" s="170"/>
      <c r="BW188" s="170"/>
      <c r="BX188" s="170"/>
      <c r="BY188" s="170"/>
      <c r="BZ188" s="170"/>
      <c r="CA188" s="171" t="str">
        <f>IF(AND(BS188="",BT188="",BU188="",BV188="",BW188="",BX188="",BY188="",BZ188=""),"",(VLOOKUP(BS188,'Grade-Percent-GPA'!$E:$F,2,FALSE)+VLOOKUP(BT188,'Grade-Percent-GPA'!$E:$F,2,FALSE)+VLOOKUP(BU188,'Grade-Percent-GPA'!$E:$F,2,FALSE)+VLOOKUP(BV188,'Grade-Percent-GPA'!$E:$F,2,FALSE)+VLOOKUP(BW188,'Grade-Percent-GPA'!$E:$F,2,FALSE)+VLOOKUP(BX188,'Grade-Percent-GPA'!$E:$F,2,FALSE)+VLOOKUP(BY188,'Grade-Percent-GPA'!$E:$F,2,FALSE)+VLOOKUP(BZ188,'Grade-Percent-GPA'!$E:$F,2,FALSE))/(IF(BS188="",0,1)+IF(BT188="",0,1)+IF(BU188="",0,1)+IF(BV188="",0,1)+IF(BW188="",0,1)+IF(BX188="",0,1)+IF(BY188="",0,1)+IF(BZ188="",0,1)))</f>
        <v/>
      </c>
      <c r="CB188" s="171" t="str">
        <f t="shared" si="10"/>
        <v/>
      </c>
      <c r="CC188" s="171" t="str">
        <f t="shared" si="11"/>
        <v/>
      </c>
      <c r="CD188" s="168"/>
      <c r="CE188" s="169"/>
      <c r="CF188" s="170"/>
      <c r="CG188" s="170"/>
      <c r="CH188" s="170"/>
      <c r="CI188" s="170"/>
      <c r="CJ188" s="170"/>
      <c r="CK188" s="170"/>
      <c r="CL188" s="170"/>
      <c r="CM188" s="170"/>
      <c r="CN188" s="171" t="str">
        <f>IF(AND(CF188="",CG188="",CH188="",CI188="",CJ188="",CK188="",CL188="",CM188=""),"",(VLOOKUP(CF188,'Grade-Percent-GPA'!$E:$F,2,FALSE)+VLOOKUP(CG188,'Grade-Percent-GPA'!$E:$F,2,FALSE)+VLOOKUP(CH188,'Grade-Percent-GPA'!$E:$F,2,FALSE)+VLOOKUP(CI188,'Grade-Percent-GPA'!$E:$F,2,FALSE)+VLOOKUP(CJ188,'Grade-Percent-GPA'!$E:$F,2,FALSE)+VLOOKUP(CK188,'Grade-Percent-GPA'!$E:$F,2,FALSE)+VLOOKUP(CL188,'Grade-Percent-GPA'!$E:$F,2,FALSE)+VLOOKUP(CM188,'Grade-Percent-GPA'!$E:$F,2,FALSE))/(IF(CF188="",0,1)+IF(CG188="",0,1)+IF(CH188="",0,1)+IF(CI188="",0,1)+IF(CJ188="",0,1)+IF(CK188="",0,1)+IF(CL188="",0,1)+IF(CM188="",0,1)))</f>
        <v/>
      </c>
      <c r="CO188" s="171" t="str">
        <f t="shared" si="12"/>
        <v/>
      </c>
      <c r="CP188" s="171" t="str">
        <f t="shared" si="13"/>
        <v/>
      </c>
      <c r="CQ188" s="168"/>
      <c r="CR188" s="169"/>
      <c r="CS188" s="170"/>
      <c r="CT188" s="170"/>
      <c r="CU188" s="170"/>
      <c r="CV188" s="170"/>
      <c r="CW188" s="170"/>
      <c r="CX188" s="170"/>
      <c r="CY188" s="170"/>
      <c r="CZ188" s="170"/>
      <c r="DA188" s="171" t="str">
        <f>IF(AND(CS188="",CT188="",CU188="",CV188="",CW188="",CX188="",CY188="",CZ188=""),"",(VLOOKUP(CS188,'Grade-Percent-GPA'!$E:$F,2,FALSE)+VLOOKUP(CT188,'Grade-Percent-GPA'!$E:$F,2,FALSE)+VLOOKUP(CU188,'Grade-Percent-GPA'!$E:$F,2,FALSE)+VLOOKUP(CV188,'Grade-Percent-GPA'!$E:$F,2,FALSE)+VLOOKUP(CW188,'Grade-Percent-GPA'!$E:$F,2,FALSE)+VLOOKUP(CX188,'Grade-Percent-GPA'!$E:$F,2,FALSE)+VLOOKUP(CY188,'Grade-Percent-GPA'!$E:$F,2,FALSE)+VLOOKUP(CZ188,'Grade-Percent-GPA'!$E:$F,2,FALSE))/(IF(CS188="",0,1)+IF(CT188="",0,1)+IF(CU188="",0,1)+IF(CV188="",0,1)+IF(CW188="",0,1)+IF(CX188="",0,1)+IF(CY188="",0,1)+IF(CZ188="",0,1)))</f>
        <v/>
      </c>
      <c r="DB188" s="171" t="str">
        <f t="shared" si="14"/>
        <v/>
      </c>
      <c r="DC188" s="171" t="str">
        <f t="shared" si="15"/>
        <v/>
      </c>
    </row>
    <row r="189" spans="1:107" ht="14.25" customHeight="1" x14ac:dyDescent="0.3">
      <c r="A189" s="167"/>
      <c r="B189" s="110"/>
      <c r="C189" s="110"/>
      <c r="D189" s="168"/>
      <c r="E189" s="169"/>
      <c r="F189" s="170"/>
      <c r="G189" s="170"/>
      <c r="H189" s="170"/>
      <c r="I189" s="170"/>
      <c r="J189" s="170"/>
      <c r="K189" s="170"/>
      <c r="L189" s="170"/>
      <c r="M189" s="170"/>
      <c r="N189" s="171" t="str">
        <f>IF(AND(F189="",G189="",H189="",I189="",J189="",K189="",L189="",M189=""),"",(VLOOKUP(F189,'Grade-Percent-GPA'!$E:$F,2,FALSE)+VLOOKUP(G189,'Grade-Percent-GPA'!$E:$F,2,FALSE)+VLOOKUP(H189,'Grade-Percent-GPA'!$E:$F,2,FALSE)+VLOOKUP(I189,'Grade-Percent-GPA'!$E:$F,2,FALSE)+VLOOKUP(J189,'Grade-Percent-GPA'!$E:$F,2,FALSE)+VLOOKUP(K189,'Grade-Percent-GPA'!$E:$F,2,FALSE)+VLOOKUP(L189,'Grade-Percent-GPA'!$E:$F,2,FALSE)+VLOOKUP(M189,'Grade-Percent-GPA'!$E:$F,2,FALSE))/(IF(F189="",0,1)+IF(G189="",0,1)+IF(H189="",0,1)+IF(I189="",0,1)+IF(J189="",0,1)+IF(K189="",0,1)+IF(L189="",0,1)+IF(M189="",0,1)))</f>
        <v/>
      </c>
      <c r="O189" s="171" t="str">
        <f t="shared" si="0"/>
        <v/>
      </c>
      <c r="P189" s="171" t="str">
        <f t="shared" si="1"/>
        <v/>
      </c>
      <c r="Q189" s="168"/>
      <c r="R189" s="169"/>
      <c r="S189" s="170"/>
      <c r="T189" s="170"/>
      <c r="U189" s="170"/>
      <c r="V189" s="170"/>
      <c r="W189" s="170"/>
      <c r="X189" s="170"/>
      <c r="Y189" s="170"/>
      <c r="Z189" s="170"/>
      <c r="AA189" s="171" t="str">
        <f>IF(AND(S189="",T189="",U189="",V189="",W189="",X189="",Y189="",Z189=""),"",(VLOOKUP(S189,'Grade-Percent-GPA'!$E:$F,2,FALSE)+VLOOKUP(T189,'Grade-Percent-GPA'!$E:$F,2,FALSE)+VLOOKUP(U189,'Grade-Percent-GPA'!$E:$F,2,FALSE)+VLOOKUP(V189,'Grade-Percent-GPA'!$E:$F,2,FALSE)+VLOOKUP(W189,'Grade-Percent-GPA'!$E:$F,2,FALSE)+VLOOKUP(X189,'Grade-Percent-GPA'!$E:$F,2,FALSE)+VLOOKUP(Y189,'Grade-Percent-GPA'!$E:$F,2,FALSE)+VLOOKUP(Z189,'Grade-Percent-GPA'!$E:$F,2,FALSE))/(IF(S189="",0,1)+IF(T189="",0,1)+IF(U189="",0,1)+IF(V189="",0,1)+IF(W189="",0,1)+IF(X189="",0,1)+IF(Y189="",0,1)+IF(Z189="",0,1)))</f>
        <v/>
      </c>
      <c r="AB189" s="171" t="str">
        <f t="shared" si="2"/>
        <v/>
      </c>
      <c r="AC189" s="171" t="str">
        <f t="shared" si="3"/>
        <v/>
      </c>
      <c r="AD189" s="168"/>
      <c r="AE189" s="169"/>
      <c r="AF189" s="170"/>
      <c r="AG189" s="170"/>
      <c r="AH189" s="170"/>
      <c r="AI189" s="170"/>
      <c r="AJ189" s="170"/>
      <c r="AK189" s="170"/>
      <c r="AL189" s="170"/>
      <c r="AM189" s="170"/>
      <c r="AN189" s="171" t="str">
        <f>IF(AND(AF189="",AG189="",AH189="",AI189="",AJ189="",AK189="",AL189="",AM189=""),"",(VLOOKUP(AF189,'Grade-Percent-GPA'!$E:$F,2,FALSE)+VLOOKUP(AG189,'Grade-Percent-GPA'!$E:$F,2,FALSE)+VLOOKUP(AH189,'Grade-Percent-GPA'!$E:$F,2,FALSE)+VLOOKUP(AI189,'Grade-Percent-GPA'!$E:$F,2,FALSE)+VLOOKUP(AJ189,'Grade-Percent-GPA'!$E:$F,2,FALSE)+VLOOKUP(AK189,'Grade-Percent-GPA'!$E:$F,2,FALSE)+VLOOKUP(AL189,'Grade-Percent-GPA'!$E:$F,2,FALSE)+VLOOKUP(AM189,'Grade-Percent-GPA'!$E:$F,2,FALSE))/(IF(AF189="",0,1)+IF(AG189="",0,1)+IF(AH189="",0,1)+IF(AI189="",0,1)+IF(AJ189="",0,1)+IF(AK189="",0,1)+IF(AL189="",0,1)+IF(AM189="",0,1)))</f>
        <v/>
      </c>
      <c r="AO189" s="171" t="str">
        <f t="shared" si="4"/>
        <v/>
      </c>
      <c r="AP189" s="171" t="str">
        <f t="shared" si="5"/>
        <v/>
      </c>
      <c r="AQ189" s="168"/>
      <c r="AR189" s="169"/>
      <c r="AS189" s="170"/>
      <c r="AT189" s="170"/>
      <c r="AU189" s="170"/>
      <c r="AV189" s="170"/>
      <c r="AW189" s="170"/>
      <c r="AX189" s="170"/>
      <c r="AY189" s="170"/>
      <c r="AZ189" s="170"/>
      <c r="BA189" s="171" t="str">
        <f>IF(AND(AS189="",AT189="",AU189="",AV189="",AW189="",AX189="",AY189="",AZ189=""),"",(VLOOKUP(AS189,'Grade-Percent-GPA'!$E:$F,2,FALSE)+VLOOKUP(AT189,'Grade-Percent-GPA'!$E:$F,2,FALSE)+VLOOKUP(AU189,'Grade-Percent-GPA'!$E:$F,2,FALSE)+VLOOKUP(AV189,'Grade-Percent-GPA'!$E:$F,2,FALSE)+VLOOKUP(AW189,'Grade-Percent-GPA'!$E:$F,2,FALSE)+VLOOKUP(AX189,'Grade-Percent-GPA'!$E:$F,2,FALSE)+VLOOKUP(AY189,'Grade-Percent-GPA'!$E:$F,2,FALSE)+VLOOKUP(AZ189,'Grade-Percent-GPA'!$E:$F,2,FALSE))/(IF(AS189="",0,1)+IF(AT189="",0,1)+IF(AU189="",0,1)+IF(AV189="",0,1)+IF(AW189="",0,1)+IF(AX189="",0,1)+IF(AY189="",0,1)+IF(AZ189="",0,1)))</f>
        <v/>
      </c>
      <c r="BB189" s="171" t="str">
        <f t="shared" si="6"/>
        <v/>
      </c>
      <c r="BC189" s="171" t="str">
        <f t="shared" si="7"/>
        <v/>
      </c>
      <c r="BD189" s="168"/>
      <c r="BE189" s="169"/>
      <c r="BF189" s="170"/>
      <c r="BG189" s="170"/>
      <c r="BH189" s="170"/>
      <c r="BI189" s="170"/>
      <c r="BJ189" s="170"/>
      <c r="BK189" s="170"/>
      <c r="BL189" s="170"/>
      <c r="BM189" s="170"/>
      <c r="BN189" s="171" t="str">
        <f>IF(AND(BF189="",BG189="",BH189="",BI189="",BJ189="",BK189="",BL189="",BM189=""),"",(VLOOKUP(BF189,'Grade-Percent-GPA'!$E:$F,2,FALSE)+VLOOKUP(BG189,'Grade-Percent-GPA'!$E:$F,2,FALSE)+VLOOKUP(BH189,'Grade-Percent-GPA'!$E:$F,2,FALSE)+VLOOKUP(BI189,'Grade-Percent-GPA'!$E:$F,2,FALSE)+VLOOKUP(BJ189,'Grade-Percent-GPA'!$E:$F,2,FALSE)+VLOOKUP(BK189,'Grade-Percent-GPA'!$E:$F,2,FALSE)+VLOOKUP(BL189,'Grade-Percent-GPA'!$E:$F,2,FALSE)+VLOOKUP(BM189,'Grade-Percent-GPA'!$E:$F,2,FALSE))/(IF(BF189="",0,1)+IF(BG189="",0,1)+IF(BH189="",0,1)+IF(BI189="",0,1)+IF(BJ189="",0,1)+IF(BK189="",0,1)+IF(BL189="",0,1)+IF(BM189="",0,1)))</f>
        <v/>
      </c>
      <c r="BO189" s="171" t="str">
        <f t="shared" si="8"/>
        <v/>
      </c>
      <c r="BP189" s="171" t="str">
        <f t="shared" si="9"/>
        <v/>
      </c>
      <c r="BQ189" s="168"/>
      <c r="BR189" s="169"/>
      <c r="BS189" s="170"/>
      <c r="BT189" s="170"/>
      <c r="BU189" s="170"/>
      <c r="BV189" s="170"/>
      <c r="BW189" s="170"/>
      <c r="BX189" s="170"/>
      <c r="BY189" s="170"/>
      <c r="BZ189" s="170"/>
      <c r="CA189" s="171" t="str">
        <f>IF(AND(BS189="",BT189="",BU189="",BV189="",BW189="",BX189="",BY189="",BZ189=""),"",(VLOOKUP(BS189,'Grade-Percent-GPA'!$E:$F,2,FALSE)+VLOOKUP(BT189,'Grade-Percent-GPA'!$E:$F,2,FALSE)+VLOOKUP(BU189,'Grade-Percent-GPA'!$E:$F,2,FALSE)+VLOOKUP(BV189,'Grade-Percent-GPA'!$E:$F,2,FALSE)+VLOOKUP(BW189,'Grade-Percent-GPA'!$E:$F,2,FALSE)+VLOOKUP(BX189,'Grade-Percent-GPA'!$E:$F,2,FALSE)+VLOOKUP(BY189,'Grade-Percent-GPA'!$E:$F,2,FALSE)+VLOOKUP(BZ189,'Grade-Percent-GPA'!$E:$F,2,FALSE))/(IF(BS189="",0,1)+IF(BT189="",0,1)+IF(BU189="",0,1)+IF(BV189="",0,1)+IF(BW189="",0,1)+IF(BX189="",0,1)+IF(BY189="",0,1)+IF(BZ189="",0,1)))</f>
        <v/>
      </c>
      <c r="CB189" s="171" t="str">
        <f t="shared" si="10"/>
        <v/>
      </c>
      <c r="CC189" s="171" t="str">
        <f t="shared" si="11"/>
        <v/>
      </c>
      <c r="CD189" s="168"/>
      <c r="CE189" s="169"/>
      <c r="CF189" s="170"/>
      <c r="CG189" s="170"/>
      <c r="CH189" s="170"/>
      <c r="CI189" s="170"/>
      <c r="CJ189" s="170"/>
      <c r="CK189" s="170"/>
      <c r="CL189" s="170"/>
      <c r="CM189" s="170"/>
      <c r="CN189" s="171" t="str">
        <f>IF(AND(CF189="",CG189="",CH189="",CI189="",CJ189="",CK189="",CL189="",CM189=""),"",(VLOOKUP(CF189,'Grade-Percent-GPA'!$E:$F,2,FALSE)+VLOOKUP(CG189,'Grade-Percent-GPA'!$E:$F,2,FALSE)+VLOOKUP(CH189,'Grade-Percent-GPA'!$E:$F,2,FALSE)+VLOOKUP(CI189,'Grade-Percent-GPA'!$E:$F,2,FALSE)+VLOOKUP(CJ189,'Grade-Percent-GPA'!$E:$F,2,FALSE)+VLOOKUP(CK189,'Grade-Percent-GPA'!$E:$F,2,FALSE)+VLOOKUP(CL189,'Grade-Percent-GPA'!$E:$F,2,FALSE)+VLOOKUP(CM189,'Grade-Percent-GPA'!$E:$F,2,FALSE))/(IF(CF189="",0,1)+IF(CG189="",0,1)+IF(CH189="",0,1)+IF(CI189="",0,1)+IF(CJ189="",0,1)+IF(CK189="",0,1)+IF(CL189="",0,1)+IF(CM189="",0,1)))</f>
        <v/>
      </c>
      <c r="CO189" s="171" t="str">
        <f t="shared" si="12"/>
        <v/>
      </c>
      <c r="CP189" s="171" t="str">
        <f t="shared" si="13"/>
        <v/>
      </c>
      <c r="CQ189" s="168"/>
      <c r="CR189" s="169"/>
      <c r="CS189" s="170"/>
      <c r="CT189" s="170"/>
      <c r="CU189" s="170"/>
      <c r="CV189" s="170"/>
      <c r="CW189" s="170"/>
      <c r="CX189" s="170"/>
      <c r="CY189" s="170"/>
      <c r="CZ189" s="170"/>
      <c r="DA189" s="171" t="str">
        <f>IF(AND(CS189="",CT189="",CU189="",CV189="",CW189="",CX189="",CY189="",CZ189=""),"",(VLOOKUP(CS189,'Grade-Percent-GPA'!$E:$F,2,FALSE)+VLOOKUP(CT189,'Grade-Percent-GPA'!$E:$F,2,FALSE)+VLOOKUP(CU189,'Grade-Percent-GPA'!$E:$F,2,FALSE)+VLOOKUP(CV189,'Grade-Percent-GPA'!$E:$F,2,FALSE)+VLOOKUP(CW189,'Grade-Percent-GPA'!$E:$F,2,FALSE)+VLOOKUP(CX189,'Grade-Percent-GPA'!$E:$F,2,FALSE)+VLOOKUP(CY189,'Grade-Percent-GPA'!$E:$F,2,FALSE)+VLOOKUP(CZ189,'Grade-Percent-GPA'!$E:$F,2,FALSE))/(IF(CS189="",0,1)+IF(CT189="",0,1)+IF(CU189="",0,1)+IF(CV189="",0,1)+IF(CW189="",0,1)+IF(CX189="",0,1)+IF(CY189="",0,1)+IF(CZ189="",0,1)))</f>
        <v/>
      </c>
      <c r="DB189" s="171" t="str">
        <f t="shared" si="14"/>
        <v/>
      </c>
      <c r="DC189" s="171" t="str">
        <f t="shared" si="15"/>
        <v/>
      </c>
    </row>
    <row r="190" spans="1:107" ht="14.25" customHeight="1" x14ac:dyDescent="0.3">
      <c r="A190" s="167"/>
      <c r="B190" s="110"/>
      <c r="C190" s="110"/>
      <c r="D190" s="168"/>
      <c r="E190" s="169"/>
      <c r="F190" s="170"/>
      <c r="G190" s="170"/>
      <c r="H190" s="170"/>
      <c r="I190" s="170"/>
      <c r="J190" s="170"/>
      <c r="K190" s="170"/>
      <c r="L190" s="170"/>
      <c r="M190" s="170"/>
      <c r="N190" s="171" t="str">
        <f>IF(AND(F190="",G190="",H190="",I190="",J190="",K190="",L190="",M190=""),"",(VLOOKUP(F190,'Grade-Percent-GPA'!$E:$F,2,FALSE)+VLOOKUP(G190,'Grade-Percent-GPA'!$E:$F,2,FALSE)+VLOOKUP(H190,'Grade-Percent-GPA'!$E:$F,2,FALSE)+VLOOKUP(I190,'Grade-Percent-GPA'!$E:$F,2,FALSE)+VLOOKUP(J190,'Grade-Percent-GPA'!$E:$F,2,FALSE)+VLOOKUP(K190,'Grade-Percent-GPA'!$E:$F,2,FALSE)+VLOOKUP(L190,'Grade-Percent-GPA'!$E:$F,2,FALSE)+VLOOKUP(M190,'Grade-Percent-GPA'!$E:$F,2,FALSE))/(IF(F190="",0,1)+IF(G190="",0,1)+IF(H190="",0,1)+IF(I190="",0,1)+IF(J190="",0,1)+IF(K190="",0,1)+IF(L190="",0,1)+IF(M190="",0,1)))</f>
        <v/>
      </c>
      <c r="O190" s="171" t="str">
        <f t="shared" si="0"/>
        <v/>
      </c>
      <c r="P190" s="171" t="str">
        <f t="shared" si="1"/>
        <v/>
      </c>
      <c r="Q190" s="168"/>
      <c r="R190" s="169"/>
      <c r="S190" s="170"/>
      <c r="T190" s="170"/>
      <c r="U190" s="170"/>
      <c r="V190" s="170"/>
      <c r="W190" s="170"/>
      <c r="X190" s="170"/>
      <c r="Y190" s="170"/>
      <c r="Z190" s="170"/>
      <c r="AA190" s="171" t="str">
        <f>IF(AND(S190="",T190="",U190="",V190="",W190="",X190="",Y190="",Z190=""),"",(VLOOKUP(S190,'Grade-Percent-GPA'!$E:$F,2,FALSE)+VLOOKUP(T190,'Grade-Percent-GPA'!$E:$F,2,FALSE)+VLOOKUP(U190,'Grade-Percent-GPA'!$E:$F,2,FALSE)+VLOOKUP(V190,'Grade-Percent-GPA'!$E:$F,2,FALSE)+VLOOKUP(W190,'Grade-Percent-GPA'!$E:$F,2,FALSE)+VLOOKUP(X190,'Grade-Percent-GPA'!$E:$F,2,FALSE)+VLOOKUP(Y190,'Grade-Percent-GPA'!$E:$F,2,FALSE)+VLOOKUP(Z190,'Grade-Percent-GPA'!$E:$F,2,FALSE))/(IF(S190="",0,1)+IF(T190="",0,1)+IF(U190="",0,1)+IF(V190="",0,1)+IF(W190="",0,1)+IF(X190="",0,1)+IF(Y190="",0,1)+IF(Z190="",0,1)))</f>
        <v/>
      </c>
      <c r="AB190" s="171" t="str">
        <f t="shared" si="2"/>
        <v/>
      </c>
      <c r="AC190" s="171" t="str">
        <f t="shared" si="3"/>
        <v/>
      </c>
      <c r="AD190" s="168"/>
      <c r="AE190" s="169"/>
      <c r="AF190" s="170"/>
      <c r="AG190" s="170"/>
      <c r="AH190" s="170"/>
      <c r="AI190" s="170"/>
      <c r="AJ190" s="170"/>
      <c r="AK190" s="170"/>
      <c r="AL190" s="170"/>
      <c r="AM190" s="170"/>
      <c r="AN190" s="171" t="str">
        <f>IF(AND(AF190="",AG190="",AH190="",AI190="",AJ190="",AK190="",AL190="",AM190=""),"",(VLOOKUP(AF190,'Grade-Percent-GPA'!$E:$F,2,FALSE)+VLOOKUP(AG190,'Grade-Percent-GPA'!$E:$F,2,FALSE)+VLOOKUP(AH190,'Grade-Percent-GPA'!$E:$F,2,FALSE)+VLOOKUP(AI190,'Grade-Percent-GPA'!$E:$F,2,FALSE)+VLOOKUP(AJ190,'Grade-Percent-GPA'!$E:$F,2,FALSE)+VLOOKUP(AK190,'Grade-Percent-GPA'!$E:$F,2,FALSE)+VLOOKUP(AL190,'Grade-Percent-GPA'!$E:$F,2,FALSE)+VLOOKUP(AM190,'Grade-Percent-GPA'!$E:$F,2,FALSE))/(IF(AF190="",0,1)+IF(AG190="",0,1)+IF(AH190="",0,1)+IF(AI190="",0,1)+IF(AJ190="",0,1)+IF(AK190="",0,1)+IF(AL190="",0,1)+IF(AM190="",0,1)))</f>
        <v/>
      </c>
      <c r="AO190" s="171" t="str">
        <f t="shared" si="4"/>
        <v/>
      </c>
      <c r="AP190" s="171" t="str">
        <f t="shared" si="5"/>
        <v/>
      </c>
      <c r="AQ190" s="168"/>
      <c r="AR190" s="169"/>
      <c r="AS190" s="170"/>
      <c r="AT190" s="170"/>
      <c r="AU190" s="170"/>
      <c r="AV190" s="170"/>
      <c r="AW190" s="170"/>
      <c r="AX190" s="170"/>
      <c r="AY190" s="170"/>
      <c r="AZ190" s="170"/>
      <c r="BA190" s="171" t="str">
        <f>IF(AND(AS190="",AT190="",AU190="",AV190="",AW190="",AX190="",AY190="",AZ190=""),"",(VLOOKUP(AS190,'Grade-Percent-GPA'!$E:$F,2,FALSE)+VLOOKUP(AT190,'Grade-Percent-GPA'!$E:$F,2,FALSE)+VLOOKUP(AU190,'Grade-Percent-GPA'!$E:$F,2,FALSE)+VLOOKUP(AV190,'Grade-Percent-GPA'!$E:$F,2,FALSE)+VLOOKUP(AW190,'Grade-Percent-GPA'!$E:$F,2,FALSE)+VLOOKUP(AX190,'Grade-Percent-GPA'!$E:$F,2,FALSE)+VLOOKUP(AY190,'Grade-Percent-GPA'!$E:$F,2,FALSE)+VLOOKUP(AZ190,'Grade-Percent-GPA'!$E:$F,2,FALSE))/(IF(AS190="",0,1)+IF(AT190="",0,1)+IF(AU190="",0,1)+IF(AV190="",0,1)+IF(AW190="",0,1)+IF(AX190="",0,1)+IF(AY190="",0,1)+IF(AZ190="",0,1)))</f>
        <v/>
      </c>
      <c r="BB190" s="171" t="str">
        <f t="shared" si="6"/>
        <v/>
      </c>
      <c r="BC190" s="171" t="str">
        <f t="shared" si="7"/>
        <v/>
      </c>
      <c r="BD190" s="168"/>
      <c r="BE190" s="169"/>
      <c r="BF190" s="170"/>
      <c r="BG190" s="170"/>
      <c r="BH190" s="170"/>
      <c r="BI190" s="170"/>
      <c r="BJ190" s="170"/>
      <c r="BK190" s="170"/>
      <c r="BL190" s="170"/>
      <c r="BM190" s="170"/>
      <c r="BN190" s="171" t="str">
        <f>IF(AND(BF190="",BG190="",BH190="",BI190="",BJ190="",BK190="",BL190="",BM190=""),"",(VLOOKUP(BF190,'Grade-Percent-GPA'!$E:$F,2,FALSE)+VLOOKUP(BG190,'Grade-Percent-GPA'!$E:$F,2,FALSE)+VLOOKUP(BH190,'Grade-Percent-GPA'!$E:$F,2,FALSE)+VLOOKUP(BI190,'Grade-Percent-GPA'!$E:$F,2,FALSE)+VLOOKUP(BJ190,'Grade-Percent-GPA'!$E:$F,2,FALSE)+VLOOKUP(BK190,'Grade-Percent-GPA'!$E:$F,2,FALSE)+VLOOKUP(BL190,'Grade-Percent-GPA'!$E:$F,2,FALSE)+VLOOKUP(BM190,'Grade-Percent-GPA'!$E:$F,2,FALSE))/(IF(BF190="",0,1)+IF(BG190="",0,1)+IF(BH190="",0,1)+IF(BI190="",0,1)+IF(BJ190="",0,1)+IF(BK190="",0,1)+IF(BL190="",0,1)+IF(BM190="",0,1)))</f>
        <v/>
      </c>
      <c r="BO190" s="171" t="str">
        <f t="shared" si="8"/>
        <v/>
      </c>
      <c r="BP190" s="171" t="str">
        <f t="shared" si="9"/>
        <v/>
      </c>
      <c r="BQ190" s="168"/>
      <c r="BR190" s="169"/>
      <c r="BS190" s="170"/>
      <c r="BT190" s="170"/>
      <c r="BU190" s="170"/>
      <c r="BV190" s="170"/>
      <c r="BW190" s="170"/>
      <c r="BX190" s="170"/>
      <c r="BY190" s="170"/>
      <c r="BZ190" s="170"/>
      <c r="CA190" s="171" t="str">
        <f>IF(AND(BS190="",BT190="",BU190="",BV190="",BW190="",BX190="",BY190="",BZ190=""),"",(VLOOKUP(BS190,'Grade-Percent-GPA'!$E:$F,2,FALSE)+VLOOKUP(BT190,'Grade-Percent-GPA'!$E:$F,2,FALSE)+VLOOKUP(BU190,'Grade-Percent-GPA'!$E:$F,2,FALSE)+VLOOKUP(BV190,'Grade-Percent-GPA'!$E:$F,2,FALSE)+VLOOKUP(BW190,'Grade-Percent-GPA'!$E:$F,2,FALSE)+VLOOKUP(BX190,'Grade-Percent-GPA'!$E:$F,2,FALSE)+VLOOKUP(BY190,'Grade-Percent-GPA'!$E:$F,2,FALSE)+VLOOKUP(BZ190,'Grade-Percent-GPA'!$E:$F,2,FALSE))/(IF(BS190="",0,1)+IF(BT190="",0,1)+IF(BU190="",0,1)+IF(BV190="",0,1)+IF(BW190="",0,1)+IF(BX190="",0,1)+IF(BY190="",0,1)+IF(BZ190="",0,1)))</f>
        <v/>
      </c>
      <c r="CB190" s="171" t="str">
        <f t="shared" si="10"/>
        <v/>
      </c>
      <c r="CC190" s="171" t="str">
        <f t="shared" si="11"/>
        <v/>
      </c>
      <c r="CD190" s="168"/>
      <c r="CE190" s="169"/>
      <c r="CF190" s="170"/>
      <c r="CG190" s="170"/>
      <c r="CH190" s="170"/>
      <c r="CI190" s="170"/>
      <c r="CJ190" s="170"/>
      <c r="CK190" s="170"/>
      <c r="CL190" s="170"/>
      <c r="CM190" s="170"/>
      <c r="CN190" s="171" t="str">
        <f>IF(AND(CF190="",CG190="",CH190="",CI190="",CJ190="",CK190="",CL190="",CM190=""),"",(VLOOKUP(CF190,'Grade-Percent-GPA'!$E:$F,2,FALSE)+VLOOKUP(CG190,'Grade-Percent-GPA'!$E:$F,2,FALSE)+VLOOKUP(CH190,'Grade-Percent-GPA'!$E:$F,2,FALSE)+VLOOKUP(CI190,'Grade-Percent-GPA'!$E:$F,2,FALSE)+VLOOKUP(CJ190,'Grade-Percent-GPA'!$E:$F,2,FALSE)+VLOOKUP(CK190,'Grade-Percent-GPA'!$E:$F,2,FALSE)+VLOOKUP(CL190,'Grade-Percent-GPA'!$E:$F,2,FALSE)+VLOOKUP(CM190,'Grade-Percent-GPA'!$E:$F,2,FALSE))/(IF(CF190="",0,1)+IF(CG190="",0,1)+IF(CH190="",0,1)+IF(CI190="",0,1)+IF(CJ190="",0,1)+IF(CK190="",0,1)+IF(CL190="",0,1)+IF(CM190="",0,1)))</f>
        <v/>
      </c>
      <c r="CO190" s="171" t="str">
        <f t="shared" si="12"/>
        <v/>
      </c>
      <c r="CP190" s="171" t="str">
        <f t="shared" si="13"/>
        <v/>
      </c>
      <c r="CQ190" s="168"/>
      <c r="CR190" s="169"/>
      <c r="CS190" s="170"/>
      <c r="CT190" s="170"/>
      <c r="CU190" s="170"/>
      <c r="CV190" s="170"/>
      <c r="CW190" s="170"/>
      <c r="CX190" s="170"/>
      <c r="CY190" s="170"/>
      <c r="CZ190" s="170"/>
      <c r="DA190" s="171" t="str">
        <f>IF(AND(CS190="",CT190="",CU190="",CV190="",CW190="",CX190="",CY190="",CZ190=""),"",(VLOOKUP(CS190,'Grade-Percent-GPA'!$E:$F,2,FALSE)+VLOOKUP(CT190,'Grade-Percent-GPA'!$E:$F,2,FALSE)+VLOOKUP(CU190,'Grade-Percent-GPA'!$E:$F,2,FALSE)+VLOOKUP(CV190,'Grade-Percent-GPA'!$E:$F,2,FALSE)+VLOOKUP(CW190,'Grade-Percent-GPA'!$E:$F,2,FALSE)+VLOOKUP(CX190,'Grade-Percent-GPA'!$E:$F,2,FALSE)+VLOOKUP(CY190,'Grade-Percent-GPA'!$E:$F,2,FALSE)+VLOOKUP(CZ190,'Grade-Percent-GPA'!$E:$F,2,FALSE))/(IF(CS190="",0,1)+IF(CT190="",0,1)+IF(CU190="",0,1)+IF(CV190="",0,1)+IF(CW190="",0,1)+IF(CX190="",0,1)+IF(CY190="",0,1)+IF(CZ190="",0,1)))</f>
        <v/>
      </c>
      <c r="DB190" s="171" t="str">
        <f t="shared" si="14"/>
        <v/>
      </c>
      <c r="DC190" s="171" t="str">
        <f t="shared" si="15"/>
        <v/>
      </c>
    </row>
    <row r="191" spans="1:107" ht="14.25" customHeight="1" x14ac:dyDescent="0.3">
      <c r="A191" s="167"/>
      <c r="B191" s="110"/>
      <c r="C191" s="110"/>
      <c r="D191" s="168"/>
      <c r="E191" s="169"/>
      <c r="F191" s="170"/>
      <c r="G191" s="170"/>
      <c r="H191" s="170"/>
      <c r="I191" s="170"/>
      <c r="J191" s="170"/>
      <c r="K191" s="170"/>
      <c r="L191" s="170"/>
      <c r="M191" s="170"/>
      <c r="N191" s="171" t="str">
        <f>IF(AND(F191="",G191="",H191="",I191="",J191="",K191="",L191="",M191=""),"",(VLOOKUP(F191,'Grade-Percent-GPA'!$E:$F,2,FALSE)+VLOOKUP(G191,'Grade-Percent-GPA'!$E:$F,2,FALSE)+VLOOKUP(H191,'Grade-Percent-GPA'!$E:$F,2,FALSE)+VLOOKUP(I191,'Grade-Percent-GPA'!$E:$F,2,FALSE)+VLOOKUP(J191,'Grade-Percent-GPA'!$E:$F,2,FALSE)+VLOOKUP(K191,'Grade-Percent-GPA'!$E:$F,2,FALSE)+VLOOKUP(L191,'Grade-Percent-GPA'!$E:$F,2,FALSE)+VLOOKUP(M191,'Grade-Percent-GPA'!$E:$F,2,FALSE))/(IF(F191="",0,1)+IF(G191="",0,1)+IF(H191="",0,1)+IF(I191="",0,1)+IF(J191="",0,1)+IF(K191="",0,1)+IF(L191="",0,1)+IF(M191="",0,1)))</f>
        <v/>
      </c>
      <c r="O191" s="171" t="str">
        <f t="shared" si="0"/>
        <v/>
      </c>
      <c r="P191" s="171" t="str">
        <f t="shared" si="1"/>
        <v/>
      </c>
      <c r="Q191" s="168"/>
      <c r="R191" s="169"/>
      <c r="S191" s="170"/>
      <c r="T191" s="170"/>
      <c r="U191" s="170"/>
      <c r="V191" s="170"/>
      <c r="W191" s="170"/>
      <c r="X191" s="170"/>
      <c r="Y191" s="170"/>
      <c r="Z191" s="170"/>
      <c r="AA191" s="171" t="str">
        <f>IF(AND(S191="",T191="",U191="",V191="",W191="",X191="",Y191="",Z191=""),"",(VLOOKUP(S191,'Grade-Percent-GPA'!$E:$F,2,FALSE)+VLOOKUP(T191,'Grade-Percent-GPA'!$E:$F,2,FALSE)+VLOOKUP(U191,'Grade-Percent-GPA'!$E:$F,2,FALSE)+VLOOKUP(V191,'Grade-Percent-GPA'!$E:$F,2,FALSE)+VLOOKUP(W191,'Grade-Percent-GPA'!$E:$F,2,FALSE)+VLOOKUP(X191,'Grade-Percent-GPA'!$E:$F,2,FALSE)+VLOOKUP(Y191,'Grade-Percent-GPA'!$E:$F,2,FALSE)+VLOOKUP(Z191,'Grade-Percent-GPA'!$E:$F,2,FALSE))/(IF(S191="",0,1)+IF(T191="",0,1)+IF(U191="",0,1)+IF(V191="",0,1)+IF(W191="",0,1)+IF(X191="",0,1)+IF(Y191="",0,1)+IF(Z191="",0,1)))</f>
        <v/>
      </c>
      <c r="AB191" s="171" t="str">
        <f t="shared" si="2"/>
        <v/>
      </c>
      <c r="AC191" s="171" t="str">
        <f t="shared" si="3"/>
        <v/>
      </c>
      <c r="AD191" s="168"/>
      <c r="AE191" s="169"/>
      <c r="AF191" s="170"/>
      <c r="AG191" s="170"/>
      <c r="AH191" s="170"/>
      <c r="AI191" s="170"/>
      <c r="AJ191" s="170"/>
      <c r="AK191" s="170"/>
      <c r="AL191" s="170"/>
      <c r="AM191" s="170"/>
      <c r="AN191" s="171" t="str">
        <f>IF(AND(AF191="",AG191="",AH191="",AI191="",AJ191="",AK191="",AL191="",AM191=""),"",(VLOOKUP(AF191,'Grade-Percent-GPA'!$E:$F,2,FALSE)+VLOOKUP(AG191,'Grade-Percent-GPA'!$E:$F,2,FALSE)+VLOOKUP(AH191,'Grade-Percent-GPA'!$E:$F,2,FALSE)+VLOOKUP(AI191,'Grade-Percent-GPA'!$E:$F,2,FALSE)+VLOOKUP(AJ191,'Grade-Percent-GPA'!$E:$F,2,FALSE)+VLOOKUP(AK191,'Grade-Percent-GPA'!$E:$F,2,FALSE)+VLOOKUP(AL191,'Grade-Percent-GPA'!$E:$F,2,FALSE)+VLOOKUP(AM191,'Grade-Percent-GPA'!$E:$F,2,FALSE))/(IF(AF191="",0,1)+IF(AG191="",0,1)+IF(AH191="",0,1)+IF(AI191="",0,1)+IF(AJ191="",0,1)+IF(AK191="",0,1)+IF(AL191="",0,1)+IF(AM191="",0,1)))</f>
        <v/>
      </c>
      <c r="AO191" s="171" t="str">
        <f t="shared" si="4"/>
        <v/>
      </c>
      <c r="AP191" s="171" t="str">
        <f t="shared" si="5"/>
        <v/>
      </c>
      <c r="AQ191" s="168"/>
      <c r="AR191" s="169"/>
      <c r="AS191" s="170"/>
      <c r="AT191" s="170"/>
      <c r="AU191" s="170"/>
      <c r="AV191" s="170"/>
      <c r="AW191" s="170"/>
      <c r="AX191" s="170"/>
      <c r="AY191" s="170"/>
      <c r="AZ191" s="170"/>
      <c r="BA191" s="171" t="str">
        <f>IF(AND(AS191="",AT191="",AU191="",AV191="",AW191="",AX191="",AY191="",AZ191=""),"",(VLOOKUP(AS191,'Grade-Percent-GPA'!$E:$F,2,FALSE)+VLOOKUP(AT191,'Grade-Percent-GPA'!$E:$F,2,FALSE)+VLOOKUP(AU191,'Grade-Percent-GPA'!$E:$F,2,FALSE)+VLOOKUP(AV191,'Grade-Percent-GPA'!$E:$F,2,FALSE)+VLOOKUP(AW191,'Grade-Percent-GPA'!$E:$F,2,FALSE)+VLOOKUP(AX191,'Grade-Percent-GPA'!$E:$F,2,FALSE)+VLOOKUP(AY191,'Grade-Percent-GPA'!$E:$F,2,FALSE)+VLOOKUP(AZ191,'Grade-Percent-GPA'!$E:$F,2,FALSE))/(IF(AS191="",0,1)+IF(AT191="",0,1)+IF(AU191="",0,1)+IF(AV191="",0,1)+IF(AW191="",0,1)+IF(AX191="",0,1)+IF(AY191="",0,1)+IF(AZ191="",0,1)))</f>
        <v/>
      </c>
      <c r="BB191" s="171" t="str">
        <f t="shared" si="6"/>
        <v/>
      </c>
      <c r="BC191" s="171" t="str">
        <f t="shared" si="7"/>
        <v/>
      </c>
      <c r="BD191" s="168"/>
      <c r="BE191" s="169"/>
      <c r="BF191" s="170"/>
      <c r="BG191" s="170"/>
      <c r="BH191" s="170"/>
      <c r="BI191" s="170"/>
      <c r="BJ191" s="170"/>
      <c r="BK191" s="170"/>
      <c r="BL191" s="170"/>
      <c r="BM191" s="170"/>
      <c r="BN191" s="171" t="str">
        <f>IF(AND(BF191="",BG191="",BH191="",BI191="",BJ191="",BK191="",BL191="",BM191=""),"",(VLOOKUP(BF191,'Grade-Percent-GPA'!$E:$F,2,FALSE)+VLOOKUP(BG191,'Grade-Percent-GPA'!$E:$F,2,FALSE)+VLOOKUP(BH191,'Grade-Percent-GPA'!$E:$F,2,FALSE)+VLOOKUP(BI191,'Grade-Percent-GPA'!$E:$F,2,FALSE)+VLOOKUP(BJ191,'Grade-Percent-GPA'!$E:$F,2,FALSE)+VLOOKUP(BK191,'Grade-Percent-GPA'!$E:$F,2,FALSE)+VLOOKUP(BL191,'Grade-Percent-GPA'!$E:$F,2,FALSE)+VLOOKUP(BM191,'Grade-Percent-GPA'!$E:$F,2,FALSE))/(IF(BF191="",0,1)+IF(BG191="",0,1)+IF(BH191="",0,1)+IF(BI191="",0,1)+IF(BJ191="",0,1)+IF(BK191="",0,1)+IF(BL191="",0,1)+IF(BM191="",0,1)))</f>
        <v/>
      </c>
      <c r="BO191" s="171" t="str">
        <f t="shared" si="8"/>
        <v/>
      </c>
      <c r="BP191" s="171" t="str">
        <f t="shared" si="9"/>
        <v/>
      </c>
      <c r="BQ191" s="168"/>
      <c r="BR191" s="169"/>
      <c r="BS191" s="170"/>
      <c r="BT191" s="170"/>
      <c r="BU191" s="170"/>
      <c r="BV191" s="170"/>
      <c r="BW191" s="170"/>
      <c r="BX191" s="170"/>
      <c r="BY191" s="170"/>
      <c r="BZ191" s="170"/>
      <c r="CA191" s="171" t="str">
        <f>IF(AND(BS191="",BT191="",BU191="",BV191="",BW191="",BX191="",BY191="",BZ191=""),"",(VLOOKUP(BS191,'Grade-Percent-GPA'!$E:$F,2,FALSE)+VLOOKUP(BT191,'Grade-Percent-GPA'!$E:$F,2,FALSE)+VLOOKUP(BU191,'Grade-Percent-GPA'!$E:$F,2,FALSE)+VLOOKUP(BV191,'Grade-Percent-GPA'!$E:$F,2,FALSE)+VLOOKUP(BW191,'Grade-Percent-GPA'!$E:$F,2,FALSE)+VLOOKUP(BX191,'Grade-Percent-GPA'!$E:$F,2,FALSE)+VLOOKUP(BY191,'Grade-Percent-GPA'!$E:$F,2,FALSE)+VLOOKUP(BZ191,'Grade-Percent-GPA'!$E:$F,2,FALSE))/(IF(BS191="",0,1)+IF(BT191="",0,1)+IF(BU191="",0,1)+IF(BV191="",0,1)+IF(BW191="",0,1)+IF(BX191="",0,1)+IF(BY191="",0,1)+IF(BZ191="",0,1)))</f>
        <v/>
      </c>
      <c r="CB191" s="171" t="str">
        <f t="shared" si="10"/>
        <v/>
      </c>
      <c r="CC191" s="171" t="str">
        <f t="shared" si="11"/>
        <v/>
      </c>
      <c r="CD191" s="168"/>
      <c r="CE191" s="169"/>
      <c r="CF191" s="170"/>
      <c r="CG191" s="170"/>
      <c r="CH191" s="170"/>
      <c r="CI191" s="170"/>
      <c r="CJ191" s="170"/>
      <c r="CK191" s="170"/>
      <c r="CL191" s="170"/>
      <c r="CM191" s="170"/>
      <c r="CN191" s="171" t="str">
        <f>IF(AND(CF191="",CG191="",CH191="",CI191="",CJ191="",CK191="",CL191="",CM191=""),"",(VLOOKUP(CF191,'Grade-Percent-GPA'!$E:$F,2,FALSE)+VLOOKUP(CG191,'Grade-Percent-GPA'!$E:$F,2,FALSE)+VLOOKUP(CH191,'Grade-Percent-GPA'!$E:$F,2,FALSE)+VLOOKUP(CI191,'Grade-Percent-GPA'!$E:$F,2,FALSE)+VLOOKUP(CJ191,'Grade-Percent-GPA'!$E:$F,2,FALSE)+VLOOKUP(CK191,'Grade-Percent-GPA'!$E:$F,2,FALSE)+VLOOKUP(CL191,'Grade-Percent-GPA'!$E:$F,2,FALSE)+VLOOKUP(CM191,'Grade-Percent-GPA'!$E:$F,2,FALSE))/(IF(CF191="",0,1)+IF(CG191="",0,1)+IF(CH191="",0,1)+IF(CI191="",0,1)+IF(CJ191="",0,1)+IF(CK191="",0,1)+IF(CL191="",0,1)+IF(CM191="",0,1)))</f>
        <v/>
      </c>
      <c r="CO191" s="171" t="str">
        <f t="shared" si="12"/>
        <v/>
      </c>
      <c r="CP191" s="171" t="str">
        <f t="shared" si="13"/>
        <v/>
      </c>
      <c r="CQ191" s="168"/>
      <c r="CR191" s="169"/>
      <c r="CS191" s="170"/>
      <c r="CT191" s="170"/>
      <c r="CU191" s="170"/>
      <c r="CV191" s="170"/>
      <c r="CW191" s="170"/>
      <c r="CX191" s="170"/>
      <c r="CY191" s="170"/>
      <c r="CZ191" s="170"/>
      <c r="DA191" s="171" t="str">
        <f>IF(AND(CS191="",CT191="",CU191="",CV191="",CW191="",CX191="",CY191="",CZ191=""),"",(VLOOKUP(CS191,'Grade-Percent-GPA'!$E:$F,2,FALSE)+VLOOKUP(CT191,'Grade-Percent-GPA'!$E:$F,2,FALSE)+VLOOKUP(CU191,'Grade-Percent-GPA'!$E:$F,2,FALSE)+VLOOKUP(CV191,'Grade-Percent-GPA'!$E:$F,2,FALSE)+VLOOKUP(CW191,'Grade-Percent-GPA'!$E:$F,2,FALSE)+VLOOKUP(CX191,'Grade-Percent-GPA'!$E:$F,2,FALSE)+VLOOKUP(CY191,'Grade-Percent-GPA'!$E:$F,2,FALSE)+VLOOKUP(CZ191,'Grade-Percent-GPA'!$E:$F,2,FALSE))/(IF(CS191="",0,1)+IF(CT191="",0,1)+IF(CU191="",0,1)+IF(CV191="",0,1)+IF(CW191="",0,1)+IF(CX191="",0,1)+IF(CY191="",0,1)+IF(CZ191="",0,1)))</f>
        <v/>
      </c>
      <c r="DB191" s="171" t="str">
        <f t="shared" si="14"/>
        <v/>
      </c>
      <c r="DC191" s="171" t="str">
        <f t="shared" si="15"/>
        <v/>
      </c>
    </row>
    <row r="192" spans="1:107" ht="14.25" customHeight="1" x14ac:dyDescent="0.3">
      <c r="A192" s="167"/>
      <c r="B192" s="110"/>
      <c r="C192" s="110"/>
      <c r="D192" s="168"/>
      <c r="E192" s="169"/>
      <c r="F192" s="170"/>
      <c r="G192" s="170"/>
      <c r="H192" s="170"/>
      <c r="I192" s="170"/>
      <c r="J192" s="170"/>
      <c r="K192" s="170"/>
      <c r="L192" s="170"/>
      <c r="M192" s="170"/>
      <c r="N192" s="171" t="str">
        <f>IF(AND(F192="",G192="",H192="",I192="",J192="",K192="",L192="",M192=""),"",(VLOOKUP(F192,'Grade-Percent-GPA'!$E:$F,2,FALSE)+VLOOKUP(G192,'Grade-Percent-GPA'!$E:$F,2,FALSE)+VLOOKUP(H192,'Grade-Percent-GPA'!$E:$F,2,FALSE)+VLOOKUP(I192,'Grade-Percent-GPA'!$E:$F,2,FALSE)+VLOOKUP(J192,'Grade-Percent-GPA'!$E:$F,2,FALSE)+VLOOKUP(K192,'Grade-Percent-GPA'!$E:$F,2,FALSE)+VLOOKUP(L192,'Grade-Percent-GPA'!$E:$F,2,FALSE)+VLOOKUP(M192,'Grade-Percent-GPA'!$E:$F,2,FALSE))/(IF(F192="",0,1)+IF(G192="",0,1)+IF(H192="",0,1)+IF(I192="",0,1)+IF(J192="",0,1)+IF(K192="",0,1)+IF(L192="",0,1)+IF(M192="",0,1)))</f>
        <v/>
      </c>
      <c r="O192" s="171" t="str">
        <f t="shared" si="0"/>
        <v/>
      </c>
      <c r="P192" s="171" t="str">
        <f t="shared" si="1"/>
        <v/>
      </c>
      <c r="Q192" s="168"/>
      <c r="R192" s="169"/>
      <c r="S192" s="170"/>
      <c r="T192" s="170"/>
      <c r="U192" s="170"/>
      <c r="V192" s="170"/>
      <c r="W192" s="170"/>
      <c r="X192" s="170"/>
      <c r="Y192" s="170"/>
      <c r="Z192" s="170"/>
      <c r="AA192" s="171" t="str">
        <f>IF(AND(S192="",T192="",U192="",V192="",W192="",X192="",Y192="",Z192=""),"",(VLOOKUP(S192,'Grade-Percent-GPA'!$E:$F,2,FALSE)+VLOOKUP(T192,'Grade-Percent-GPA'!$E:$F,2,FALSE)+VLOOKUP(U192,'Grade-Percent-GPA'!$E:$F,2,FALSE)+VLOOKUP(V192,'Grade-Percent-GPA'!$E:$F,2,FALSE)+VLOOKUP(W192,'Grade-Percent-GPA'!$E:$F,2,FALSE)+VLOOKUP(X192,'Grade-Percent-GPA'!$E:$F,2,FALSE)+VLOOKUP(Y192,'Grade-Percent-GPA'!$E:$F,2,FALSE)+VLOOKUP(Z192,'Grade-Percent-GPA'!$E:$F,2,FALSE))/(IF(S192="",0,1)+IF(T192="",0,1)+IF(U192="",0,1)+IF(V192="",0,1)+IF(W192="",0,1)+IF(X192="",0,1)+IF(Y192="",0,1)+IF(Z192="",0,1)))</f>
        <v/>
      </c>
      <c r="AB192" s="171" t="str">
        <f t="shared" si="2"/>
        <v/>
      </c>
      <c r="AC192" s="171" t="str">
        <f t="shared" si="3"/>
        <v/>
      </c>
      <c r="AD192" s="168"/>
      <c r="AE192" s="169"/>
      <c r="AF192" s="170"/>
      <c r="AG192" s="170"/>
      <c r="AH192" s="170"/>
      <c r="AI192" s="170"/>
      <c r="AJ192" s="170"/>
      <c r="AK192" s="170"/>
      <c r="AL192" s="170"/>
      <c r="AM192" s="170"/>
      <c r="AN192" s="171" t="str">
        <f>IF(AND(AF192="",AG192="",AH192="",AI192="",AJ192="",AK192="",AL192="",AM192=""),"",(VLOOKUP(AF192,'Grade-Percent-GPA'!$E:$F,2,FALSE)+VLOOKUP(AG192,'Grade-Percent-GPA'!$E:$F,2,FALSE)+VLOOKUP(AH192,'Grade-Percent-GPA'!$E:$F,2,FALSE)+VLOOKUP(AI192,'Grade-Percent-GPA'!$E:$F,2,FALSE)+VLOOKUP(AJ192,'Grade-Percent-GPA'!$E:$F,2,FALSE)+VLOOKUP(AK192,'Grade-Percent-GPA'!$E:$F,2,FALSE)+VLOOKUP(AL192,'Grade-Percent-GPA'!$E:$F,2,FALSE)+VLOOKUP(AM192,'Grade-Percent-GPA'!$E:$F,2,FALSE))/(IF(AF192="",0,1)+IF(AG192="",0,1)+IF(AH192="",0,1)+IF(AI192="",0,1)+IF(AJ192="",0,1)+IF(AK192="",0,1)+IF(AL192="",0,1)+IF(AM192="",0,1)))</f>
        <v/>
      </c>
      <c r="AO192" s="171" t="str">
        <f t="shared" si="4"/>
        <v/>
      </c>
      <c r="AP192" s="171" t="str">
        <f t="shared" si="5"/>
        <v/>
      </c>
      <c r="AQ192" s="168"/>
      <c r="AR192" s="169"/>
      <c r="AS192" s="170"/>
      <c r="AT192" s="170"/>
      <c r="AU192" s="170"/>
      <c r="AV192" s="170"/>
      <c r="AW192" s="170"/>
      <c r="AX192" s="170"/>
      <c r="AY192" s="170"/>
      <c r="AZ192" s="170"/>
      <c r="BA192" s="171" t="str">
        <f>IF(AND(AS192="",AT192="",AU192="",AV192="",AW192="",AX192="",AY192="",AZ192=""),"",(VLOOKUP(AS192,'Grade-Percent-GPA'!$E:$F,2,FALSE)+VLOOKUP(AT192,'Grade-Percent-GPA'!$E:$F,2,FALSE)+VLOOKUP(AU192,'Grade-Percent-GPA'!$E:$F,2,FALSE)+VLOOKUP(AV192,'Grade-Percent-GPA'!$E:$F,2,FALSE)+VLOOKUP(AW192,'Grade-Percent-GPA'!$E:$F,2,FALSE)+VLOOKUP(AX192,'Grade-Percent-GPA'!$E:$F,2,FALSE)+VLOOKUP(AY192,'Grade-Percent-GPA'!$E:$F,2,FALSE)+VLOOKUP(AZ192,'Grade-Percent-GPA'!$E:$F,2,FALSE))/(IF(AS192="",0,1)+IF(AT192="",0,1)+IF(AU192="",0,1)+IF(AV192="",0,1)+IF(AW192="",0,1)+IF(AX192="",0,1)+IF(AY192="",0,1)+IF(AZ192="",0,1)))</f>
        <v/>
      </c>
      <c r="BB192" s="171" t="str">
        <f t="shared" si="6"/>
        <v/>
      </c>
      <c r="BC192" s="171" t="str">
        <f t="shared" si="7"/>
        <v/>
      </c>
      <c r="BD192" s="168"/>
      <c r="BE192" s="169"/>
      <c r="BF192" s="170"/>
      <c r="BG192" s="170"/>
      <c r="BH192" s="170"/>
      <c r="BI192" s="170"/>
      <c r="BJ192" s="170"/>
      <c r="BK192" s="170"/>
      <c r="BL192" s="170"/>
      <c r="BM192" s="170"/>
      <c r="BN192" s="171" t="str">
        <f>IF(AND(BF192="",BG192="",BH192="",BI192="",BJ192="",BK192="",BL192="",BM192=""),"",(VLOOKUP(BF192,'Grade-Percent-GPA'!$E:$F,2,FALSE)+VLOOKUP(BG192,'Grade-Percent-GPA'!$E:$F,2,FALSE)+VLOOKUP(BH192,'Grade-Percent-GPA'!$E:$F,2,FALSE)+VLOOKUP(BI192,'Grade-Percent-GPA'!$E:$F,2,FALSE)+VLOOKUP(BJ192,'Grade-Percent-GPA'!$E:$F,2,FALSE)+VLOOKUP(BK192,'Grade-Percent-GPA'!$E:$F,2,FALSE)+VLOOKUP(BL192,'Grade-Percent-GPA'!$E:$F,2,FALSE)+VLOOKUP(BM192,'Grade-Percent-GPA'!$E:$F,2,FALSE))/(IF(BF192="",0,1)+IF(BG192="",0,1)+IF(BH192="",0,1)+IF(BI192="",0,1)+IF(BJ192="",0,1)+IF(BK192="",0,1)+IF(BL192="",0,1)+IF(BM192="",0,1)))</f>
        <v/>
      </c>
      <c r="BO192" s="171" t="str">
        <f t="shared" si="8"/>
        <v/>
      </c>
      <c r="BP192" s="171" t="str">
        <f t="shared" si="9"/>
        <v/>
      </c>
      <c r="BQ192" s="168"/>
      <c r="BR192" s="169"/>
      <c r="BS192" s="170"/>
      <c r="BT192" s="170"/>
      <c r="BU192" s="170"/>
      <c r="BV192" s="170"/>
      <c r="BW192" s="170"/>
      <c r="BX192" s="170"/>
      <c r="BY192" s="170"/>
      <c r="BZ192" s="170"/>
      <c r="CA192" s="171" t="str">
        <f>IF(AND(BS192="",BT192="",BU192="",BV192="",BW192="",BX192="",BY192="",BZ192=""),"",(VLOOKUP(BS192,'Grade-Percent-GPA'!$E:$F,2,FALSE)+VLOOKUP(BT192,'Grade-Percent-GPA'!$E:$F,2,FALSE)+VLOOKUP(BU192,'Grade-Percent-GPA'!$E:$F,2,FALSE)+VLOOKUP(BV192,'Grade-Percent-GPA'!$E:$F,2,FALSE)+VLOOKUP(BW192,'Grade-Percent-GPA'!$E:$F,2,FALSE)+VLOOKUP(BX192,'Grade-Percent-GPA'!$E:$F,2,FALSE)+VLOOKUP(BY192,'Grade-Percent-GPA'!$E:$F,2,FALSE)+VLOOKUP(BZ192,'Grade-Percent-GPA'!$E:$F,2,FALSE))/(IF(BS192="",0,1)+IF(BT192="",0,1)+IF(BU192="",0,1)+IF(BV192="",0,1)+IF(BW192="",0,1)+IF(BX192="",0,1)+IF(BY192="",0,1)+IF(BZ192="",0,1)))</f>
        <v/>
      </c>
      <c r="CB192" s="171" t="str">
        <f t="shared" si="10"/>
        <v/>
      </c>
      <c r="CC192" s="171" t="str">
        <f t="shared" si="11"/>
        <v/>
      </c>
      <c r="CD192" s="168"/>
      <c r="CE192" s="169"/>
      <c r="CF192" s="170"/>
      <c r="CG192" s="170"/>
      <c r="CH192" s="170"/>
      <c r="CI192" s="170"/>
      <c r="CJ192" s="170"/>
      <c r="CK192" s="170"/>
      <c r="CL192" s="170"/>
      <c r="CM192" s="170"/>
      <c r="CN192" s="171" t="str">
        <f>IF(AND(CF192="",CG192="",CH192="",CI192="",CJ192="",CK192="",CL192="",CM192=""),"",(VLOOKUP(CF192,'Grade-Percent-GPA'!$E:$F,2,FALSE)+VLOOKUP(CG192,'Grade-Percent-GPA'!$E:$F,2,FALSE)+VLOOKUP(CH192,'Grade-Percent-GPA'!$E:$F,2,FALSE)+VLOOKUP(CI192,'Grade-Percent-GPA'!$E:$F,2,FALSE)+VLOOKUP(CJ192,'Grade-Percent-GPA'!$E:$F,2,FALSE)+VLOOKUP(CK192,'Grade-Percent-GPA'!$E:$F,2,FALSE)+VLOOKUP(CL192,'Grade-Percent-GPA'!$E:$F,2,FALSE)+VLOOKUP(CM192,'Grade-Percent-GPA'!$E:$F,2,FALSE))/(IF(CF192="",0,1)+IF(CG192="",0,1)+IF(CH192="",0,1)+IF(CI192="",0,1)+IF(CJ192="",0,1)+IF(CK192="",0,1)+IF(CL192="",0,1)+IF(CM192="",0,1)))</f>
        <v/>
      </c>
      <c r="CO192" s="171" t="str">
        <f t="shared" si="12"/>
        <v/>
      </c>
      <c r="CP192" s="171" t="str">
        <f t="shared" si="13"/>
        <v/>
      </c>
      <c r="CQ192" s="168"/>
      <c r="CR192" s="169"/>
      <c r="CS192" s="170"/>
      <c r="CT192" s="170"/>
      <c r="CU192" s="170"/>
      <c r="CV192" s="170"/>
      <c r="CW192" s="170"/>
      <c r="CX192" s="170"/>
      <c r="CY192" s="170"/>
      <c r="CZ192" s="170"/>
      <c r="DA192" s="171" t="str">
        <f>IF(AND(CS192="",CT192="",CU192="",CV192="",CW192="",CX192="",CY192="",CZ192=""),"",(VLOOKUP(CS192,'Grade-Percent-GPA'!$E:$F,2,FALSE)+VLOOKUP(CT192,'Grade-Percent-GPA'!$E:$F,2,FALSE)+VLOOKUP(CU192,'Grade-Percent-GPA'!$E:$F,2,FALSE)+VLOOKUP(CV192,'Grade-Percent-GPA'!$E:$F,2,FALSE)+VLOOKUP(CW192,'Grade-Percent-GPA'!$E:$F,2,FALSE)+VLOOKUP(CX192,'Grade-Percent-GPA'!$E:$F,2,FALSE)+VLOOKUP(CY192,'Grade-Percent-GPA'!$E:$F,2,FALSE)+VLOOKUP(CZ192,'Grade-Percent-GPA'!$E:$F,2,FALSE))/(IF(CS192="",0,1)+IF(CT192="",0,1)+IF(CU192="",0,1)+IF(CV192="",0,1)+IF(CW192="",0,1)+IF(CX192="",0,1)+IF(CY192="",0,1)+IF(CZ192="",0,1)))</f>
        <v/>
      </c>
      <c r="DB192" s="171" t="str">
        <f t="shared" si="14"/>
        <v/>
      </c>
      <c r="DC192" s="171" t="str">
        <f t="shared" si="15"/>
        <v/>
      </c>
    </row>
    <row r="193" spans="1:107" ht="14.25" customHeight="1" x14ac:dyDescent="0.3">
      <c r="A193" s="167"/>
      <c r="B193" s="110"/>
      <c r="C193" s="110"/>
      <c r="D193" s="168"/>
      <c r="E193" s="169"/>
      <c r="F193" s="170"/>
      <c r="G193" s="170"/>
      <c r="H193" s="170"/>
      <c r="I193" s="170"/>
      <c r="J193" s="170"/>
      <c r="K193" s="170"/>
      <c r="L193" s="170"/>
      <c r="M193" s="170"/>
      <c r="N193" s="171" t="str">
        <f>IF(AND(F193="",G193="",H193="",I193="",J193="",K193="",L193="",M193=""),"",(VLOOKUP(F193,'Grade-Percent-GPA'!$E:$F,2,FALSE)+VLOOKUP(G193,'Grade-Percent-GPA'!$E:$F,2,FALSE)+VLOOKUP(H193,'Grade-Percent-GPA'!$E:$F,2,FALSE)+VLOOKUP(I193,'Grade-Percent-GPA'!$E:$F,2,FALSE)+VLOOKUP(J193,'Grade-Percent-GPA'!$E:$F,2,FALSE)+VLOOKUP(K193,'Grade-Percent-GPA'!$E:$F,2,FALSE)+VLOOKUP(L193,'Grade-Percent-GPA'!$E:$F,2,FALSE)+VLOOKUP(M193,'Grade-Percent-GPA'!$E:$F,2,FALSE))/(IF(F193="",0,1)+IF(G193="",0,1)+IF(H193="",0,1)+IF(I193="",0,1)+IF(J193="",0,1)+IF(K193="",0,1)+IF(L193="",0,1)+IF(M193="",0,1)))</f>
        <v/>
      </c>
      <c r="O193" s="171" t="str">
        <f t="shared" si="0"/>
        <v/>
      </c>
      <c r="P193" s="171" t="str">
        <f t="shared" si="1"/>
        <v/>
      </c>
      <c r="Q193" s="168"/>
      <c r="R193" s="169"/>
      <c r="S193" s="170"/>
      <c r="T193" s="170"/>
      <c r="U193" s="170"/>
      <c r="V193" s="170"/>
      <c r="W193" s="170"/>
      <c r="X193" s="170"/>
      <c r="Y193" s="170"/>
      <c r="Z193" s="170"/>
      <c r="AA193" s="171" t="str">
        <f>IF(AND(S193="",T193="",U193="",V193="",W193="",X193="",Y193="",Z193=""),"",(VLOOKUP(S193,'Grade-Percent-GPA'!$E:$F,2,FALSE)+VLOOKUP(T193,'Grade-Percent-GPA'!$E:$F,2,FALSE)+VLOOKUP(U193,'Grade-Percent-GPA'!$E:$F,2,FALSE)+VLOOKUP(V193,'Grade-Percent-GPA'!$E:$F,2,FALSE)+VLOOKUP(W193,'Grade-Percent-GPA'!$E:$F,2,FALSE)+VLOOKUP(X193,'Grade-Percent-GPA'!$E:$F,2,FALSE)+VLOOKUP(Y193,'Grade-Percent-GPA'!$E:$F,2,FALSE)+VLOOKUP(Z193,'Grade-Percent-GPA'!$E:$F,2,FALSE))/(IF(S193="",0,1)+IF(T193="",0,1)+IF(U193="",0,1)+IF(V193="",0,1)+IF(W193="",0,1)+IF(X193="",0,1)+IF(Y193="",0,1)+IF(Z193="",0,1)))</f>
        <v/>
      </c>
      <c r="AB193" s="171" t="str">
        <f t="shared" si="2"/>
        <v/>
      </c>
      <c r="AC193" s="171" t="str">
        <f t="shared" si="3"/>
        <v/>
      </c>
      <c r="AD193" s="168"/>
      <c r="AE193" s="169"/>
      <c r="AF193" s="170"/>
      <c r="AG193" s="170"/>
      <c r="AH193" s="170"/>
      <c r="AI193" s="170"/>
      <c r="AJ193" s="170"/>
      <c r="AK193" s="170"/>
      <c r="AL193" s="170"/>
      <c r="AM193" s="170"/>
      <c r="AN193" s="171" t="str">
        <f>IF(AND(AF193="",AG193="",AH193="",AI193="",AJ193="",AK193="",AL193="",AM193=""),"",(VLOOKUP(AF193,'Grade-Percent-GPA'!$E:$F,2,FALSE)+VLOOKUP(AG193,'Grade-Percent-GPA'!$E:$F,2,FALSE)+VLOOKUP(AH193,'Grade-Percent-GPA'!$E:$F,2,FALSE)+VLOOKUP(AI193,'Grade-Percent-GPA'!$E:$F,2,FALSE)+VLOOKUP(AJ193,'Grade-Percent-GPA'!$E:$F,2,FALSE)+VLOOKUP(AK193,'Grade-Percent-GPA'!$E:$F,2,FALSE)+VLOOKUP(AL193,'Grade-Percent-GPA'!$E:$F,2,FALSE)+VLOOKUP(AM193,'Grade-Percent-GPA'!$E:$F,2,FALSE))/(IF(AF193="",0,1)+IF(AG193="",0,1)+IF(AH193="",0,1)+IF(AI193="",0,1)+IF(AJ193="",0,1)+IF(AK193="",0,1)+IF(AL193="",0,1)+IF(AM193="",0,1)))</f>
        <v/>
      </c>
      <c r="AO193" s="171" t="str">
        <f t="shared" si="4"/>
        <v/>
      </c>
      <c r="AP193" s="171" t="str">
        <f t="shared" si="5"/>
        <v/>
      </c>
      <c r="AQ193" s="168"/>
      <c r="AR193" s="169"/>
      <c r="AS193" s="170"/>
      <c r="AT193" s="170"/>
      <c r="AU193" s="170"/>
      <c r="AV193" s="170"/>
      <c r="AW193" s="170"/>
      <c r="AX193" s="170"/>
      <c r="AY193" s="170"/>
      <c r="AZ193" s="170"/>
      <c r="BA193" s="171" t="str">
        <f>IF(AND(AS193="",AT193="",AU193="",AV193="",AW193="",AX193="",AY193="",AZ193=""),"",(VLOOKUP(AS193,'Grade-Percent-GPA'!$E:$F,2,FALSE)+VLOOKUP(AT193,'Grade-Percent-GPA'!$E:$F,2,FALSE)+VLOOKUP(AU193,'Grade-Percent-GPA'!$E:$F,2,FALSE)+VLOOKUP(AV193,'Grade-Percent-GPA'!$E:$F,2,FALSE)+VLOOKUP(AW193,'Grade-Percent-GPA'!$E:$F,2,FALSE)+VLOOKUP(AX193,'Grade-Percent-GPA'!$E:$F,2,FALSE)+VLOOKUP(AY193,'Grade-Percent-GPA'!$E:$F,2,FALSE)+VLOOKUP(AZ193,'Grade-Percent-GPA'!$E:$F,2,FALSE))/(IF(AS193="",0,1)+IF(AT193="",0,1)+IF(AU193="",0,1)+IF(AV193="",0,1)+IF(AW193="",0,1)+IF(AX193="",0,1)+IF(AY193="",0,1)+IF(AZ193="",0,1)))</f>
        <v/>
      </c>
      <c r="BB193" s="171" t="str">
        <f t="shared" si="6"/>
        <v/>
      </c>
      <c r="BC193" s="171" t="str">
        <f t="shared" si="7"/>
        <v/>
      </c>
      <c r="BD193" s="168"/>
      <c r="BE193" s="169"/>
      <c r="BF193" s="170"/>
      <c r="BG193" s="170"/>
      <c r="BH193" s="170"/>
      <c r="BI193" s="170"/>
      <c r="BJ193" s="170"/>
      <c r="BK193" s="170"/>
      <c r="BL193" s="170"/>
      <c r="BM193" s="170"/>
      <c r="BN193" s="171" t="str">
        <f>IF(AND(BF193="",BG193="",BH193="",BI193="",BJ193="",BK193="",BL193="",BM193=""),"",(VLOOKUP(BF193,'Grade-Percent-GPA'!$E:$F,2,FALSE)+VLOOKUP(BG193,'Grade-Percent-GPA'!$E:$F,2,FALSE)+VLOOKUP(BH193,'Grade-Percent-GPA'!$E:$F,2,FALSE)+VLOOKUP(BI193,'Grade-Percent-GPA'!$E:$F,2,FALSE)+VLOOKUP(BJ193,'Grade-Percent-GPA'!$E:$F,2,FALSE)+VLOOKUP(BK193,'Grade-Percent-GPA'!$E:$F,2,FALSE)+VLOOKUP(BL193,'Grade-Percent-GPA'!$E:$F,2,FALSE)+VLOOKUP(BM193,'Grade-Percent-GPA'!$E:$F,2,FALSE))/(IF(BF193="",0,1)+IF(BG193="",0,1)+IF(BH193="",0,1)+IF(BI193="",0,1)+IF(BJ193="",0,1)+IF(BK193="",0,1)+IF(BL193="",0,1)+IF(BM193="",0,1)))</f>
        <v/>
      </c>
      <c r="BO193" s="171" t="str">
        <f t="shared" si="8"/>
        <v/>
      </c>
      <c r="BP193" s="171" t="str">
        <f t="shared" si="9"/>
        <v/>
      </c>
      <c r="BQ193" s="168"/>
      <c r="BR193" s="169"/>
      <c r="BS193" s="170"/>
      <c r="BT193" s="170"/>
      <c r="BU193" s="170"/>
      <c r="BV193" s="170"/>
      <c r="BW193" s="170"/>
      <c r="BX193" s="170"/>
      <c r="BY193" s="170"/>
      <c r="BZ193" s="170"/>
      <c r="CA193" s="171" t="str">
        <f>IF(AND(BS193="",BT193="",BU193="",BV193="",BW193="",BX193="",BY193="",BZ193=""),"",(VLOOKUP(BS193,'Grade-Percent-GPA'!$E:$F,2,FALSE)+VLOOKUP(BT193,'Grade-Percent-GPA'!$E:$F,2,FALSE)+VLOOKUP(BU193,'Grade-Percent-GPA'!$E:$F,2,FALSE)+VLOOKUP(BV193,'Grade-Percent-GPA'!$E:$F,2,FALSE)+VLOOKUP(BW193,'Grade-Percent-GPA'!$E:$F,2,FALSE)+VLOOKUP(BX193,'Grade-Percent-GPA'!$E:$F,2,FALSE)+VLOOKUP(BY193,'Grade-Percent-GPA'!$E:$F,2,FALSE)+VLOOKUP(BZ193,'Grade-Percent-GPA'!$E:$F,2,FALSE))/(IF(BS193="",0,1)+IF(BT193="",0,1)+IF(BU193="",0,1)+IF(BV193="",0,1)+IF(BW193="",0,1)+IF(BX193="",0,1)+IF(BY193="",0,1)+IF(BZ193="",0,1)))</f>
        <v/>
      </c>
      <c r="CB193" s="171" t="str">
        <f t="shared" si="10"/>
        <v/>
      </c>
      <c r="CC193" s="171" t="str">
        <f t="shared" si="11"/>
        <v/>
      </c>
      <c r="CD193" s="168"/>
      <c r="CE193" s="169"/>
      <c r="CF193" s="170"/>
      <c r="CG193" s="170"/>
      <c r="CH193" s="170"/>
      <c r="CI193" s="170"/>
      <c r="CJ193" s="170"/>
      <c r="CK193" s="170"/>
      <c r="CL193" s="170"/>
      <c r="CM193" s="170"/>
      <c r="CN193" s="171" t="str">
        <f>IF(AND(CF193="",CG193="",CH193="",CI193="",CJ193="",CK193="",CL193="",CM193=""),"",(VLOOKUP(CF193,'Grade-Percent-GPA'!$E:$F,2,FALSE)+VLOOKUP(CG193,'Grade-Percent-GPA'!$E:$F,2,FALSE)+VLOOKUP(CH193,'Grade-Percent-GPA'!$E:$F,2,FALSE)+VLOOKUP(CI193,'Grade-Percent-GPA'!$E:$F,2,FALSE)+VLOOKUP(CJ193,'Grade-Percent-GPA'!$E:$F,2,FALSE)+VLOOKUP(CK193,'Grade-Percent-GPA'!$E:$F,2,FALSE)+VLOOKUP(CL193,'Grade-Percent-GPA'!$E:$F,2,FALSE)+VLOOKUP(CM193,'Grade-Percent-GPA'!$E:$F,2,FALSE))/(IF(CF193="",0,1)+IF(CG193="",0,1)+IF(CH193="",0,1)+IF(CI193="",0,1)+IF(CJ193="",0,1)+IF(CK193="",0,1)+IF(CL193="",0,1)+IF(CM193="",0,1)))</f>
        <v/>
      </c>
      <c r="CO193" s="171" t="str">
        <f t="shared" si="12"/>
        <v/>
      </c>
      <c r="CP193" s="171" t="str">
        <f t="shared" si="13"/>
        <v/>
      </c>
      <c r="CQ193" s="168"/>
      <c r="CR193" s="169"/>
      <c r="CS193" s="170"/>
      <c r="CT193" s="170"/>
      <c r="CU193" s="170"/>
      <c r="CV193" s="170"/>
      <c r="CW193" s="170"/>
      <c r="CX193" s="170"/>
      <c r="CY193" s="170"/>
      <c r="CZ193" s="170"/>
      <c r="DA193" s="171" t="str">
        <f>IF(AND(CS193="",CT193="",CU193="",CV193="",CW193="",CX193="",CY193="",CZ193=""),"",(VLOOKUP(CS193,'Grade-Percent-GPA'!$E:$F,2,FALSE)+VLOOKUP(CT193,'Grade-Percent-GPA'!$E:$F,2,FALSE)+VLOOKUP(CU193,'Grade-Percent-GPA'!$E:$F,2,FALSE)+VLOOKUP(CV193,'Grade-Percent-GPA'!$E:$F,2,FALSE)+VLOOKUP(CW193,'Grade-Percent-GPA'!$E:$F,2,FALSE)+VLOOKUP(CX193,'Grade-Percent-GPA'!$E:$F,2,FALSE)+VLOOKUP(CY193,'Grade-Percent-GPA'!$E:$F,2,FALSE)+VLOOKUP(CZ193,'Grade-Percent-GPA'!$E:$F,2,FALSE))/(IF(CS193="",0,1)+IF(CT193="",0,1)+IF(CU193="",0,1)+IF(CV193="",0,1)+IF(CW193="",0,1)+IF(CX193="",0,1)+IF(CY193="",0,1)+IF(CZ193="",0,1)))</f>
        <v/>
      </c>
      <c r="DB193" s="171" t="str">
        <f t="shared" si="14"/>
        <v/>
      </c>
      <c r="DC193" s="171" t="str">
        <f t="shared" si="15"/>
        <v/>
      </c>
    </row>
    <row r="194" spans="1:107" ht="14.25" customHeight="1" x14ac:dyDescent="0.3">
      <c r="A194" s="167"/>
      <c r="B194" s="110"/>
      <c r="C194" s="110"/>
      <c r="D194" s="168"/>
      <c r="E194" s="169"/>
      <c r="F194" s="170"/>
      <c r="G194" s="170"/>
      <c r="H194" s="170"/>
      <c r="I194" s="170"/>
      <c r="J194" s="170"/>
      <c r="K194" s="170"/>
      <c r="L194" s="170"/>
      <c r="M194" s="170"/>
      <c r="N194" s="171" t="str">
        <f>IF(AND(F194="",G194="",H194="",I194="",J194="",K194="",L194="",M194=""),"",(VLOOKUP(F194,'Grade-Percent-GPA'!$E:$F,2,FALSE)+VLOOKUP(G194,'Grade-Percent-GPA'!$E:$F,2,FALSE)+VLOOKUP(H194,'Grade-Percent-GPA'!$E:$F,2,FALSE)+VLOOKUP(I194,'Grade-Percent-GPA'!$E:$F,2,FALSE)+VLOOKUP(J194,'Grade-Percent-GPA'!$E:$F,2,FALSE)+VLOOKUP(K194,'Grade-Percent-GPA'!$E:$F,2,FALSE)+VLOOKUP(L194,'Grade-Percent-GPA'!$E:$F,2,FALSE)+VLOOKUP(M194,'Grade-Percent-GPA'!$E:$F,2,FALSE))/(IF(F194="",0,1)+IF(G194="",0,1)+IF(H194="",0,1)+IF(I194="",0,1)+IF(J194="",0,1)+IF(K194="",0,1)+IF(L194="",0,1)+IF(M194="",0,1)))</f>
        <v/>
      </c>
      <c r="O194" s="171" t="str">
        <f t="shared" si="0"/>
        <v/>
      </c>
      <c r="P194" s="171" t="str">
        <f t="shared" si="1"/>
        <v/>
      </c>
      <c r="Q194" s="168"/>
      <c r="R194" s="169"/>
      <c r="S194" s="170"/>
      <c r="T194" s="170"/>
      <c r="U194" s="170"/>
      <c r="V194" s="170"/>
      <c r="W194" s="170"/>
      <c r="X194" s="170"/>
      <c r="Y194" s="170"/>
      <c r="Z194" s="170"/>
      <c r="AA194" s="171" t="str">
        <f>IF(AND(S194="",T194="",U194="",V194="",W194="",X194="",Y194="",Z194=""),"",(VLOOKUP(S194,'Grade-Percent-GPA'!$E:$F,2,FALSE)+VLOOKUP(T194,'Grade-Percent-GPA'!$E:$F,2,FALSE)+VLOOKUP(U194,'Grade-Percent-GPA'!$E:$F,2,FALSE)+VLOOKUP(V194,'Grade-Percent-GPA'!$E:$F,2,FALSE)+VLOOKUP(W194,'Grade-Percent-GPA'!$E:$F,2,FALSE)+VLOOKUP(X194,'Grade-Percent-GPA'!$E:$F,2,FALSE)+VLOOKUP(Y194,'Grade-Percent-GPA'!$E:$F,2,FALSE)+VLOOKUP(Z194,'Grade-Percent-GPA'!$E:$F,2,FALSE))/(IF(S194="",0,1)+IF(T194="",0,1)+IF(U194="",0,1)+IF(V194="",0,1)+IF(W194="",0,1)+IF(X194="",0,1)+IF(Y194="",0,1)+IF(Z194="",0,1)))</f>
        <v/>
      </c>
      <c r="AB194" s="171" t="str">
        <f t="shared" si="2"/>
        <v/>
      </c>
      <c r="AC194" s="171" t="str">
        <f t="shared" si="3"/>
        <v/>
      </c>
      <c r="AD194" s="168"/>
      <c r="AE194" s="169"/>
      <c r="AF194" s="170"/>
      <c r="AG194" s="170"/>
      <c r="AH194" s="170"/>
      <c r="AI194" s="170"/>
      <c r="AJ194" s="170"/>
      <c r="AK194" s="170"/>
      <c r="AL194" s="170"/>
      <c r="AM194" s="170"/>
      <c r="AN194" s="171" t="str">
        <f>IF(AND(AF194="",AG194="",AH194="",AI194="",AJ194="",AK194="",AL194="",AM194=""),"",(VLOOKUP(AF194,'Grade-Percent-GPA'!$E:$F,2,FALSE)+VLOOKUP(AG194,'Grade-Percent-GPA'!$E:$F,2,FALSE)+VLOOKUP(AH194,'Grade-Percent-GPA'!$E:$F,2,FALSE)+VLOOKUP(AI194,'Grade-Percent-GPA'!$E:$F,2,FALSE)+VLOOKUP(AJ194,'Grade-Percent-GPA'!$E:$F,2,FALSE)+VLOOKUP(AK194,'Grade-Percent-GPA'!$E:$F,2,FALSE)+VLOOKUP(AL194,'Grade-Percent-GPA'!$E:$F,2,FALSE)+VLOOKUP(AM194,'Grade-Percent-GPA'!$E:$F,2,FALSE))/(IF(AF194="",0,1)+IF(AG194="",0,1)+IF(AH194="",0,1)+IF(AI194="",0,1)+IF(AJ194="",0,1)+IF(AK194="",0,1)+IF(AL194="",0,1)+IF(AM194="",0,1)))</f>
        <v/>
      </c>
      <c r="AO194" s="171" t="str">
        <f t="shared" si="4"/>
        <v/>
      </c>
      <c r="AP194" s="171" t="str">
        <f t="shared" si="5"/>
        <v/>
      </c>
      <c r="AQ194" s="168"/>
      <c r="AR194" s="169"/>
      <c r="AS194" s="170"/>
      <c r="AT194" s="170"/>
      <c r="AU194" s="170"/>
      <c r="AV194" s="170"/>
      <c r="AW194" s="170"/>
      <c r="AX194" s="170"/>
      <c r="AY194" s="170"/>
      <c r="AZ194" s="170"/>
      <c r="BA194" s="171" t="str">
        <f>IF(AND(AS194="",AT194="",AU194="",AV194="",AW194="",AX194="",AY194="",AZ194=""),"",(VLOOKUP(AS194,'Grade-Percent-GPA'!$E:$F,2,FALSE)+VLOOKUP(AT194,'Grade-Percent-GPA'!$E:$F,2,FALSE)+VLOOKUP(AU194,'Grade-Percent-GPA'!$E:$F,2,FALSE)+VLOOKUP(AV194,'Grade-Percent-GPA'!$E:$F,2,FALSE)+VLOOKUP(AW194,'Grade-Percent-GPA'!$E:$F,2,FALSE)+VLOOKUP(AX194,'Grade-Percent-GPA'!$E:$F,2,FALSE)+VLOOKUP(AY194,'Grade-Percent-GPA'!$E:$F,2,FALSE)+VLOOKUP(AZ194,'Grade-Percent-GPA'!$E:$F,2,FALSE))/(IF(AS194="",0,1)+IF(AT194="",0,1)+IF(AU194="",0,1)+IF(AV194="",0,1)+IF(AW194="",0,1)+IF(AX194="",0,1)+IF(AY194="",0,1)+IF(AZ194="",0,1)))</f>
        <v/>
      </c>
      <c r="BB194" s="171" t="str">
        <f t="shared" si="6"/>
        <v/>
      </c>
      <c r="BC194" s="171" t="str">
        <f t="shared" si="7"/>
        <v/>
      </c>
      <c r="BD194" s="168"/>
      <c r="BE194" s="169"/>
      <c r="BF194" s="170"/>
      <c r="BG194" s="170"/>
      <c r="BH194" s="170"/>
      <c r="BI194" s="170"/>
      <c r="BJ194" s="170"/>
      <c r="BK194" s="170"/>
      <c r="BL194" s="170"/>
      <c r="BM194" s="170"/>
      <c r="BN194" s="171" t="str">
        <f>IF(AND(BF194="",BG194="",BH194="",BI194="",BJ194="",BK194="",BL194="",BM194=""),"",(VLOOKUP(BF194,'Grade-Percent-GPA'!$E:$F,2,FALSE)+VLOOKUP(BG194,'Grade-Percent-GPA'!$E:$F,2,FALSE)+VLOOKUP(BH194,'Grade-Percent-GPA'!$E:$F,2,FALSE)+VLOOKUP(BI194,'Grade-Percent-GPA'!$E:$F,2,FALSE)+VLOOKUP(BJ194,'Grade-Percent-GPA'!$E:$F,2,FALSE)+VLOOKUP(BK194,'Grade-Percent-GPA'!$E:$F,2,FALSE)+VLOOKUP(BL194,'Grade-Percent-GPA'!$E:$F,2,FALSE)+VLOOKUP(BM194,'Grade-Percent-GPA'!$E:$F,2,FALSE))/(IF(BF194="",0,1)+IF(BG194="",0,1)+IF(BH194="",0,1)+IF(BI194="",0,1)+IF(BJ194="",0,1)+IF(BK194="",0,1)+IF(BL194="",0,1)+IF(BM194="",0,1)))</f>
        <v/>
      </c>
      <c r="BO194" s="171" t="str">
        <f t="shared" si="8"/>
        <v/>
      </c>
      <c r="BP194" s="171" t="str">
        <f t="shared" si="9"/>
        <v/>
      </c>
      <c r="BQ194" s="168"/>
      <c r="BR194" s="169"/>
      <c r="BS194" s="170"/>
      <c r="BT194" s="170"/>
      <c r="BU194" s="170"/>
      <c r="BV194" s="170"/>
      <c r="BW194" s="170"/>
      <c r="BX194" s="170"/>
      <c r="BY194" s="170"/>
      <c r="BZ194" s="170"/>
      <c r="CA194" s="171" t="str">
        <f>IF(AND(BS194="",BT194="",BU194="",BV194="",BW194="",BX194="",BY194="",BZ194=""),"",(VLOOKUP(BS194,'Grade-Percent-GPA'!$E:$F,2,FALSE)+VLOOKUP(BT194,'Grade-Percent-GPA'!$E:$F,2,FALSE)+VLOOKUP(BU194,'Grade-Percent-GPA'!$E:$F,2,FALSE)+VLOOKUP(BV194,'Grade-Percent-GPA'!$E:$F,2,FALSE)+VLOOKUP(BW194,'Grade-Percent-GPA'!$E:$F,2,FALSE)+VLOOKUP(BX194,'Grade-Percent-GPA'!$E:$F,2,FALSE)+VLOOKUP(BY194,'Grade-Percent-GPA'!$E:$F,2,FALSE)+VLOOKUP(BZ194,'Grade-Percent-GPA'!$E:$F,2,FALSE))/(IF(BS194="",0,1)+IF(BT194="",0,1)+IF(BU194="",0,1)+IF(BV194="",0,1)+IF(BW194="",0,1)+IF(BX194="",0,1)+IF(BY194="",0,1)+IF(BZ194="",0,1)))</f>
        <v/>
      </c>
      <c r="CB194" s="171" t="str">
        <f t="shared" si="10"/>
        <v/>
      </c>
      <c r="CC194" s="171" t="str">
        <f t="shared" si="11"/>
        <v/>
      </c>
      <c r="CD194" s="168"/>
      <c r="CE194" s="169"/>
      <c r="CF194" s="170"/>
      <c r="CG194" s="170"/>
      <c r="CH194" s="170"/>
      <c r="CI194" s="170"/>
      <c r="CJ194" s="170"/>
      <c r="CK194" s="170"/>
      <c r="CL194" s="170"/>
      <c r="CM194" s="170"/>
      <c r="CN194" s="171" t="str">
        <f>IF(AND(CF194="",CG194="",CH194="",CI194="",CJ194="",CK194="",CL194="",CM194=""),"",(VLOOKUP(CF194,'Grade-Percent-GPA'!$E:$F,2,FALSE)+VLOOKUP(CG194,'Grade-Percent-GPA'!$E:$F,2,FALSE)+VLOOKUP(CH194,'Grade-Percent-GPA'!$E:$F,2,FALSE)+VLOOKUP(CI194,'Grade-Percent-GPA'!$E:$F,2,FALSE)+VLOOKUP(CJ194,'Grade-Percent-GPA'!$E:$F,2,FALSE)+VLOOKUP(CK194,'Grade-Percent-GPA'!$E:$F,2,FALSE)+VLOOKUP(CL194,'Grade-Percent-GPA'!$E:$F,2,FALSE)+VLOOKUP(CM194,'Grade-Percent-GPA'!$E:$F,2,FALSE))/(IF(CF194="",0,1)+IF(CG194="",0,1)+IF(CH194="",0,1)+IF(CI194="",0,1)+IF(CJ194="",0,1)+IF(CK194="",0,1)+IF(CL194="",0,1)+IF(CM194="",0,1)))</f>
        <v/>
      </c>
      <c r="CO194" s="171" t="str">
        <f t="shared" si="12"/>
        <v/>
      </c>
      <c r="CP194" s="171" t="str">
        <f t="shared" si="13"/>
        <v/>
      </c>
      <c r="CQ194" s="168"/>
      <c r="CR194" s="169"/>
      <c r="CS194" s="170"/>
      <c r="CT194" s="170"/>
      <c r="CU194" s="170"/>
      <c r="CV194" s="170"/>
      <c r="CW194" s="170"/>
      <c r="CX194" s="170"/>
      <c r="CY194" s="170"/>
      <c r="CZ194" s="170"/>
      <c r="DA194" s="171" t="str">
        <f>IF(AND(CS194="",CT194="",CU194="",CV194="",CW194="",CX194="",CY194="",CZ194=""),"",(VLOOKUP(CS194,'Grade-Percent-GPA'!$E:$F,2,FALSE)+VLOOKUP(CT194,'Grade-Percent-GPA'!$E:$F,2,FALSE)+VLOOKUP(CU194,'Grade-Percent-GPA'!$E:$F,2,FALSE)+VLOOKUP(CV194,'Grade-Percent-GPA'!$E:$F,2,FALSE)+VLOOKUP(CW194,'Grade-Percent-GPA'!$E:$F,2,FALSE)+VLOOKUP(CX194,'Grade-Percent-GPA'!$E:$F,2,FALSE)+VLOOKUP(CY194,'Grade-Percent-GPA'!$E:$F,2,FALSE)+VLOOKUP(CZ194,'Grade-Percent-GPA'!$E:$F,2,FALSE))/(IF(CS194="",0,1)+IF(CT194="",0,1)+IF(CU194="",0,1)+IF(CV194="",0,1)+IF(CW194="",0,1)+IF(CX194="",0,1)+IF(CY194="",0,1)+IF(CZ194="",0,1)))</f>
        <v/>
      </c>
      <c r="DB194" s="171" t="str">
        <f t="shared" si="14"/>
        <v/>
      </c>
      <c r="DC194" s="171" t="str">
        <f t="shared" si="15"/>
        <v/>
      </c>
    </row>
    <row r="195" spans="1:107" ht="14.25" customHeight="1" x14ac:dyDescent="0.3">
      <c r="A195" s="167"/>
      <c r="B195" s="110"/>
      <c r="C195" s="110"/>
      <c r="D195" s="168"/>
      <c r="E195" s="169"/>
      <c r="F195" s="170"/>
      <c r="G195" s="170"/>
      <c r="H195" s="170"/>
      <c r="I195" s="170"/>
      <c r="J195" s="170"/>
      <c r="K195" s="170"/>
      <c r="L195" s="170"/>
      <c r="M195" s="170"/>
      <c r="N195" s="171" t="str">
        <f>IF(AND(F195="",G195="",H195="",I195="",J195="",K195="",L195="",M195=""),"",(VLOOKUP(F195,'Grade-Percent-GPA'!$E:$F,2,FALSE)+VLOOKUP(G195,'Grade-Percent-GPA'!$E:$F,2,FALSE)+VLOOKUP(H195,'Grade-Percent-GPA'!$E:$F,2,FALSE)+VLOOKUP(I195,'Grade-Percent-GPA'!$E:$F,2,FALSE)+VLOOKUP(J195,'Grade-Percent-GPA'!$E:$F,2,FALSE)+VLOOKUP(K195,'Grade-Percent-GPA'!$E:$F,2,FALSE)+VLOOKUP(L195,'Grade-Percent-GPA'!$E:$F,2,FALSE)+VLOOKUP(M195,'Grade-Percent-GPA'!$E:$F,2,FALSE))/(IF(F195="",0,1)+IF(G195="",0,1)+IF(H195="",0,1)+IF(I195="",0,1)+IF(J195="",0,1)+IF(K195="",0,1)+IF(L195="",0,1)+IF(M195="",0,1)))</f>
        <v/>
      </c>
      <c r="O195" s="171" t="str">
        <f t="shared" si="0"/>
        <v/>
      </c>
      <c r="P195" s="171" t="str">
        <f t="shared" si="1"/>
        <v/>
      </c>
      <c r="Q195" s="168"/>
      <c r="R195" s="169"/>
      <c r="S195" s="170"/>
      <c r="T195" s="170"/>
      <c r="U195" s="170"/>
      <c r="V195" s="170"/>
      <c r="W195" s="170"/>
      <c r="X195" s="170"/>
      <c r="Y195" s="170"/>
      <c r="Z195" s="170"/>
      <c r="AA195" s="171" t="str">
        <f>IF(AND(S195="",T195="",U195="",V195="",W195="",X195="",Y195="",Z195=""),"",(VLOOKUP(S195,'Grade-Percent-GPA'!$E:$F,2,FALSE)+VLOOKUP(T195,'Grade-Percent-GPA'!$E:$F,2,FALSE)+VLOOKUP(U195,'Grade-Percent-GPA'!$E:$F,2,FALSE)+VLOOKUP(V195,'Grade-Percent-GPA'!$E:$F,2,FALSE)+VLOOKUP(W195,'Grade-Percent-GPA'!$E:$F,2,FALSE)+VLOOKUP(X195,'Grade-Percent-GPA'!$E:$F,2,FALSE)+VLOOKUP(Y195,'Grade-Percent-GPA'!$E:$F,2,FALSE)+VLOOKUP(Z195,'Grade-Percent-GPA'!$E:$F,2,FALSE))/(IF(S195="",0,1)+IF(T195="",0,1)+IF(U195="",0,1)+IF(V195="",0,1)+IF(W195="",0,1)+IF(X195="",0,1)+IF(Y195="",0,1)+IF(Z195="",0,1)))</f>
        <v/>
      </c>
      <c r="AB195" s="171" t="str">
        <f t="shared" si="2"/>
        <v/>
      </c>
      <c r="AC195" s="171" t="str">
        <f t="shared" si="3"/>
        <v/>
      </c>
      <c r="AD195" s="168"/>
      <c r="AE195" s="169"/>
      <c r="AF195" s="170"/>
      <c r="AG195" s="170"/>
      <c r="AH195" s="170"/>
      <c r="AI195" s="170"/>
      <c r="AJ195" s="170"/>
      <c r="AK195" s="170"/>
      <c r="AL195" s="170"/>
      <c r="AM195" s="170"/>
      <c r="AN195" s="171" t="str">
        <f>IF(AND(AF195="",AG195="",AH195="",AI195="",AJ195="",AK195="",AL195="",AM195=""),"",(VLOOKUP(AF195,'Grade-Percent-GPA'!$E:$F,2,FALSE)+VLOOKUP(AG195,'Grade-Percent-GPA'!$E:$F,2,FALSE)+VLOOKUP(AH195,'Grade-Percent-GPA'!$E:$F,2,FALSE)+VLOOKUP(AI195,'Grade-Percent-GPA'!$E:$F,2,FALSE)+VLOOKUP(AJ195,'Grade-Percent-GPA'!$E:$F,2,FALSE)+VLOOKUP(AK195,'Grade-Percent-GPA'!$E:$F,2,FALSE)+VLOOKUP(AL195,'Grade-Percent-GPA'!$E:$F,2,FALSE)+VLOOKUP(AM195,'Grade-Percent-GPA'!$E:$F,2,FALSE))/(IF(AF195="",0,1)+IF(AG195="",0,1)+IF(AH195="",0,1)+IF(AI195="",0,1)+IF(AJ195="",0,1)+IF(AK195="",0,1)+IF(AL195="",0,1)+IF(AM195="",0,1)))</f>
        <v/>
      </c>
      <c r="AO195" s="171" t="str">
        <f t="shared" si="4"/>
        <v/>
      </c>
      <c r="AP195" s="171" t="str">
        <f t="shared" si="5"/>
        <v/>
      </c>
      <c r="AQ195" s="168"/>
      <c r="AR195" s="169"/>
      <c r="AS195" s="170"/>
      <c r="AT195" s="170"/>
      <c r="AU195" s="170"/>
      <c r="AV195" s="170"/>
      <c r="AW195" s="170"/>
      <c r="AX195" s="170"/>
      <c r="AY195" s="170"/>
      <c r="AZ195" s="170"/>
      <c r="BA195" s="171" t="str">
        <f>IF(AND(AS195="",AT195="",AU195="",AV195="",AW195="",AX195="",AY195="",AZ195=""),"",(VLOOKUP(AS195,'Grade-Percent-GPA'!$E:$F,2,FALSE)+VLOOKUP(AT195,'Grade-Percent-GPA'!$E:$F,2,FALSE)+VLOOKUP(AU195,'Grade-Percent-GPA'!$E:$F,2,FALSE)+VLOOKUP(AV195,'Grade-Percent-GPA'!$E:$F,2,FALSE)+VLOOKUP(AW195,'Grade-Percent-GPA'!$E:$F,2,FALSE)+VLOOKUP(AX195,'Grade-Percent-GPA'!$E:$F,2,FALSE)+VLOOKUP(AY195,'Grade-Percent-GPA'!$E:$F,2,FALSE)+VLOOKUP(AZ195,'Grade-Percent-GPA'!$E:$F,2,FALSE))/(IF(AS195="",0,1)+IF(AT195="",0,1)+IF(AU195="",0,1)+IF(AV195="",0,1)+IF(AW195="",0,1)+IF(AX195="",0,1)+IF(AY195="",0,1)+IF(AZ195="",0,1)))</f>
        <v/>
      </c>
      <c r="BB195" s="171" t="str">
        <f t="shared" si="6"/>
        <v/>
      </c>
      <c r="BC195" s="171" t="str">
        <f t="shared" si="7"/>
        <v/>
      </c>
      <c r="BD195" s="168"/>
      <c r="BE195" s="169"/>
      <c r="BF195" s="170"/>
      <c r="BG195" s="170"/>
      <c r="BH195" s="170"/>
      <c r="BI195" s="170"/>
      <c r="BJ195" s="170"/>
      <c r="BK195" s="170"/>
      <c r="BL195" s="170"/>
      <c r="BM195" s="170"/>
      <c r="BN195" s="171" t="str">
        <f>IF(AND(BF195="",BG195="",BH195="",BI195="",BJ195="",BK195="",BL195="",BM195=""),"",(VLOOKUP(BF195,'Grade-Percent-GPA'!$E:$F,2,FALSE)+VLOOKUP(BG195,'Grade-Percent-GPA'!$E:$F,2,FALSE)+VLOOKUP(BH195,'Grade-Percent-GPA'!$E:$F,2,FALSE)+VLOOKUP(BI195,'Grade-Percent-GPA'!$E:$F,2,FALSE)+VLOOKUP(BJ195,'Grade-Percent-GPA'!$E:$F,2,FALSE)+VLOOKUP(BK195,'Grade-Percent-GPA'!$E:$F,2,FALSE)+VLOOKUP(BL195,'Grade-Percent-GPA'!$E:$F,2,FALSE)+VLOOKUP(BM195,'Grade-Percent-GPA'!$E:$F,2,FALSE))/(IF(BF195="",0,1)+IF(BG195="",0,1)+IF(BH195="",0,1)+IF(BI195="",0,1)+IF(BJ195="",0,1)+IF(BK195="",0,1)+IF(BL195="",0,1)+IF(BM195="",0,1)))</f>
        <v/>
      </c>
      <c r="BO195" s="171" t="str">
        <f t="shared" si="8"/>
        <v/>
      </c>
      <c r="BP195" s="171" t="str">
        <f t="shared" si="9"/>
        <v/>
      </c>
      <c r="BQ195" s="168"/>
      <c r="BR195" s="169"/>
      <c r="BS195" s="170"/>
      <c r="BT195" s="170"/>
      <c r="BU195" s="170"/>
      <c r="BV195" s="170"/>
      <c r="BW195" s="170"/>
      <c r="BX195" s="170"/>
      <c r="BY195" s="170"/>
      <c r="BZ195" s="170"/>
      <c r="CA195" s="171" t="str">
        <f>IF(AND(BS195="",BT195="",BU195="",BV195="",BW195="",BX195="",BY195="",BZ195=""),"",(VLOOKUP(BS195,'Grade-Percent-GPA'!$E:$F,2,FALSE)+VLOOKUP(BT195,'Grade-Percent-GPA'!$E:$F,2,FALSE)+VLOOKUP(BU195,'Grade-Percent-GPA'!$E:$F,2,FALSE)+VLOOKUP(BV195,'Grade-Percent-GPA'!$E:$F,2,FALSE)+VLOOKUP(BW195,'Grade-Percent-GPA'!$E:$F,2,FALSE)+VLOOKUP(BX195,'Grade-Percent-GPA'!$E:$F,2,FALSE)+VLOOKUP(BY195,'Grade-Percent-GPA'!$E:$F,2,FALSE)+VLOOKUP(BZ195,'Grade-Percent-GPA'!$E:$F,2,FALSE))/(IF(BS195="",0,1)+IF(BT195="",0,1)+IF(BU195="",0,1)+IF(BV195="",0,1)+IF(BW195="",0,1)+IF(BX195="",0,1)+IF(BY195="",0,1)+IF(BZ195="",0,1)))</f>
        <v/>
      </c>
      <c r="CB195" s="171" t="str">
        <f t="shared" si="10"/>
        <v/>
      </c>
      <c r="CC195" s="171" t="str">
        <f t="shared" si="11"/>
        <v/>
      </c>
      <c r="CD195" s="168"/>
      <c r="CE195" s="169"/>
      <c r="CF195" s="170"/>
      <c r="CG195" s="170"/>
      <c r="CH195" s="170"/>
      <c r="CI195" s="170"/>
      <c r="CJ195" s="170"/>
      <c r="CK195" s="170"/>
      <c r="CL195" s="170"/>
      <c r="CM195" s="170"/>
      <c r="CN195" s="171" t="str">
        <f>IF(AND(CF195="",CG195="",CH195="",CI195="",CJ195="",CK195="",CL195="",CM195=""),"",(VLOOKUP(CF195,'Grade-Percent-GPA'!$E:$F,2,FALSE)+VLOOKUP(CG195,'Grade-Percent-GPA'!$E:$F,2,FALSE)+VLOOKUP(CH195,'Grade-Percent-GPA'!$E:$F,2,FALSE)+VLOOKUP(CI195,'Grade-Percent-GPA'!$E:$F,2,FALSE)+VLOOKUP(CJ195,'Grade-Percent-GPA'!$E:$F,2,FALSE)+VLOOKUP(CK195,'Grade-Percent-GPA'!$E:$F,2,FALSE)+VLOOKUP(CL195,'Grade-Percent-GPA'!$E:$F,2,FALSE)+VLOOKUP(CM195,'Grade-Percent-GPA'!$E:$F,2,FALSE))/(IF(CF195="",0,1)+IF(CG195="",0,1)+IF(CH195="",0,1)+IF(CI195="",0,1)+IF(CJ195="",0,1)+IF(CK195="",0,1)+IF(CL195="",0,1)+IF(CM195="",0,1)))</f>
        <v/>
      </c>
      <c r="CO195" s="171" t="str">
        <f t="shared" si="12"/>
        <v/>
      </c>
      <c r="CP195" s="171" t="str">
        <f t="shared" si="13"/>
        <v/>
      </c>
      <c r="CQ195" s="168"/>
      <c r="CR195" s="169"/>
      <c r="CS195" s="170"/>
      <c r="CT195" s="170"/>
      <c r="CU195" s="170"/>
      <c r="CV195" s="170"/>
      <c r="CW195" s="170"/>
      <c r="CX195" s="170"/>
      <c r="CY195" s="170"/>
      <c r="CZ195" s="170"/>
      <c r="DA195" s="171" t="str">
        <f>IF(AND(CS195="",CT195="",CU195="",CV195="",CW195="",CX195="",CY195="",CZ195=""),"",(VLOOKUP(CS195,'Grade-Percent-GPA'!$E:$F,2,FALSE)+VLOOKUP(CT195,'Grade-Percent-GPA'!$E:$F,2,FALSE)+VLOOKUP(CU195,'Grade-Percent-GPA'!$E:$F,2,FALSE)+VLOOKUP(CV195,'Grade-Percent-GPA'!$E:$F,2,FALSE)+VLOOKUP(CW195,'Grade-Percent-GPA'!$E:$F,2,FALSE)+VLOOKUP(CX195,'Grade-Percent-GPA'!$E:$F,2,FALSE)+VLOOKUP(CY195,'Grade-Percent-GPA'!$E:$F,2,FALSE)+VLOOKUP(CZ195,'Grade-Percent-GPA'!$E:$F,2,FALSE))/(IF(CS195="",0,1)+IF(CT195="",0,1)+IF(CU195="",0,1)+IF(CV195="",0,1)+IF(CW195="",0,1)+IF(CX195="",0,1)+IF(CY195="",0,1)+IF(CZ195="",0,1)))</f>
        <v/>
      </c>
      <c r="DB195" s="171" t="str">
        <f t="shared" si="14"/>
        <v/>
      </c>
      <c r="DC195" s="171" t="str">
        <f t="shared" si="15"/>
        <v/>
      </c>
    </row>
    <row r="196" spans="1:107" ht="14.25" customHeight="1" x14ac:dyDescent="0.3">
      <c r="A196" s="167"/>
      <c r="B196" s="110"/>
      <c r="C196" s="110"/>
      <c r="D196" s="168"/>
      <c r="E196" s="169"/>
      <c r="F196" s="170"/>
      <c r="G196" s="170"/>
      <c r="H196" s="170"/>
      <c r="I196" s="170"/>
      <c r="J196" s="170"/>
      <c r="K196" s="170"/>
      <c r="L196" s="170"/>
      <c r="M196" s="170"/>
      <c r="N196" s="171" t="str">
        <f>IF(AND(F196="",G196="",H196="",I196="",J196="",K196="",L196="",M196=""),"",(VLOOKUP(F196,'Grade-Percent-GPA'!$E:$F,2,FALSE)+VLOOKUP(G196,'Grade-Percent-GPA'!$E:$F,2,FALSE)+VLOOKUP(H196,'Grade-Percent-GPA'!$E:$F,2,FALSE)+VLOOKUP(I196,'Grade-Percent-GPA'!$E:$F,2,FALSE)+VLOOKUP(J196,'Grade-Percent-GPA'!$E:$F,2,FALSE)+VLOOKUP(K196,'Grade-Percent-GPA'!$E:$F,2,FALSE)+VLOOKUP(L196,'Grade-Percent-GPA'!$E:$F,2,FALSE)+VLOOKUP(M196,'Grade-Percent-GPA'!$E:$F,2,FALSE))/(IF(F196="",0,1)+IF(G196="",0,1)+IF(H196="",0,1)+IF(I196="",0,1)+IF(J196="",0,1)+IF(K196="",0,1)+IF(L196="",0,1)+IF(M196="",0,1)))</f>
        <v/>
      </c>
      <c r="O196" s="171" t="str">
        <f t="shared" si="0"/>
        <v/>
      </c>
      <c r="P196" s="171" t="str">
        <f t="shared" si="1"/>
        <v/>
      </c>
      <c r="Q196" s="168"/>
      <c r="R196" s="169"/>
      <c r="S196" s="170"/>
      <c r="T196" s="170"/>
      <c r="U196" s="170"/>
      <c r="V196" s="170"/>
      <c r="W196" s="170"/>
      <c r="X196" s="170"/>
      <c r="Y196" s="170"/>
      <c r="Z196" s="170"/>
      <c r="AA196" s="171" t="str">
        <f>IF(AND(S196="",T196="",U196="",V196="",W196="",X196="",Y196="",Z196=""),"",(VLOOKUP(S196,'Grade-Percent-GPA'!$E:$F,2,FALSE)+VLOOKUP(T196,'Grade-Percent-GPA'!$E:$F,2,FALSE)+VLOOKUP(U196,'Grade-Percent-GPA'!$E:$F,2,FALSE)+VLOOKUP(V196,'Grade-Percent-GPA'!$E:$F,2,FALSE)+VLOOKUP(W196,'Grade-Percent-GPA'!$E:$F,2,FALSE)+VLOOKUP(X196,'Grade-Percent-GPA'!$E:$F,2,FALSE)+VLOOKUP(Y196,'Grade-Percent-GPA'!$E:$F,2,FALSE)+VLOOKUP(Z196,'Grade-Percent-GPA'!$E:$F,2,FALSE))/(IF(S196="",0,1)+IF(T196="",0,1)+IF(U196="",0,1)+IF(V196="",0,1)+IF(W196="",0,1)+IF(X196="",0,1)+IF(Y196="",0,1)+IF(Z196="",0,1)))</f>
        <v/>
      </c>
      <c r="AB196" s="171" t="str">
        <f t="shared" si="2"/>
        <v/>
      </c>
      <c r="AC196" s="171" t="str">
        <f t="shared" si="3"/>
        <v/>
      </c>
      <c r="AD196" s="168"/>
      <c r="AE196" s="169"/>
      <c r="AF196" s="170"/>
      <c r="AG196" s="170"/>
      <c r="AH196" s="170"/>
      <c r="AI196" s="170"/>
      <c r="AJ196" s="170"/>
      <c r="AK196" s="170"/>
      <c r="AL196" s="170"/>
      <c r="AM196" s="170"/>
      <c r="AN196" s="171" t="str">
        <f>IF(AND(AF196="",AG196="",AH196="",AI196="",AJ196="",AK196="",AL196="",AM196=""),"",(VLOOKUP(AF196,'Grade-Percent-GPA'!$E:$F,2,FALSE)+VLOOKUP(AG196,'Grade-Percent-GPA'!$E:$F,2,FALSE)+VLOOKUP(AH196,'Grade-Percent-GPA'!$E:$F,2,FALSE)+VLOOKUP(AI196,'Grade-Percent-GPA'!$E:$F,2,FALSE)+VLOOKUP(AJ196,'Grade-Percent-GPA'!$E:$F,2,FALSE)+VLOOKUP(AK196,'Grade-Percent-GPA'!$E:$F,2,FALSE)+VLOOKUP(AL196,'Grade-Percent-GPA'!$E:$F,2,FALSE)+VLOOKUP(AM196,'Grade-Percent-GPA'!$E:$F,2,FALSE))/(IF(AF196="",0,1)+IF(AG196="",0,1)+IF(AH196="",0,1)+IF(AI196="",0,1)+IF(AJ196="",0,1)+IF(AK196="",0,1)+IF(AL196="",0,1)+IF(AM196="",0,1)))</f>
        <v/>
      </c>
      <c r="AO196" s="171" t="str">
        <f t="shared" si="4"/>
        <v/>
      </c>
      <c r="AP196" s="171" t="str">
        <f t="shared" si="5"/>
        <v/>
      </c>
      <c r="AQ196" s="168"/>
      <c r="AR196" s="169"/>
      <c r="AS196" s="170"/>
      <c r="AT196" s="170"/>
      <c r="AU196" s="170"/>
      <c r="AV196" s="170"/>
      <c r="AW196" s="170"/>
      <c r="AX196" s="170"/>
      <c r="AY196" s="170"/>
      <c r="AZ196" s="170"/>
      <c r="BA196" s="171" t="str">
        <f>IF(AND(AS196="",AT196="",AU196="",AV196="",AW196="",AX196="",AY196="",AZ196=""),"",(VLOOKUP(AS196,'Grade-Percent-GPA'!$E:$F,2,FALSE)+VLOOKUP(AT196,'Grade-Percent-GPA'!$E:$F,2,FALSE)+VLOOKUP(AU196,'Grade-Percent-GPA'!$E:$F,2,FALSE)+VLOOKUP(AV196,'Grade-Percent-GPA'!$E:$F,2,FALSE)+VLOOKUP(AW196,'Grade-Percent-GPA'!$E:$F,2,FALSE)+VLOOKUP(AX196,'Grade-Percent-GPA'!$E:$F,2,FALSE)+VLOOKUP(AY196,'Grade-Percent-GPA'!$E:$F,2,FALSE)+VLOOKUP(AZ196,'Grade-Percent-GPA'!$E:$F,2,FALSE))/(IF(AS196="",0,1)+IF(AT196="",0,1)+IF(AU196="",0,1)+IF(AV196="",0,1)+IF(AW196="",0,1)+IF(AX196="",0,1)+IF(AY196="",0,1)+IF(AZ196="",0,1)))</f>
        <v/>
      </c>
      <c r="BB196" s="171" t="str">
        <f t="shared" si="6"/>
        <v/>
      </c>
      <c r="BC196" s="171" t="str">
        <f t="shared" si="7"/>
        <v/>
      </c>
      <c r="BD196" s="168"/>
      <c r="BE196" s="169"/>
      <c r="BF196" s="170"/>
      <c r="BG196" s="170"/>
      <c r="BH196" s="170"/>
      <c r="BI196" s="170"/>
      <c r="BJ196" s="170"/>
      <c r="BK196" s="170"/>
      <c r="BL196" s="170"/>
      <c r="BM196" s="170"/>
      <c r="BN196" s="171" t="str">
        <f>IF(AND(BF196="",BG196="",BH196="",BI196="",BJ196="",BK196="",BL196="",BM196=""),"",(VLOOKUP(BF196,'Grade-Percent-GPA'!$E:$F,2,FALSE)+VLOOKUP(BG196,'Grade-Percent-GPA'!$E:$F,2,FALSE)+VLOOKUP(BH196,'Grade-Percent-GPA'!$E:$F,2,FALSE)+VLOOKUP(BI196,'Grade-Percent-GPA'!$E:$F,2,FALSE)+VLOOKUP(BJ196,'Grade-Percent-GPA'!$E:$F,2,FALSE)+VLOOKUP(BK196,'Grade-Percent-GPA'!$E:$F,2,FALSE)+VLOOKUP(BL196,'Grade-Percent-GPA'!$E:$F,2,FALSE)+VLOOKUP(BM196,'Grade-Percent-GPA'!$E:$F,2,FALSE))/(IF(BF196="",0,1)+IF(BG196="",0,1)+IF(BH196="",0,1)+IF(BI196="",0,1)+IF(BJ196="",0,1)+IF(BK196="",0,1)+IF(BL196="",0,1)+IF(BM196="",0,1)))</f>
        <v/>
      </c>
      <c r="BO196" s="171" t="str">
        <f t="shared" si="8"/>
        <v/>
      </c>
      <c r="BP196" s="171" t="str">
        <f t="shared" si="9"/>
        <v/>
      </c>
      <c r="BQ196" s="168"/>
      <c r="BR196" s="169"/>
      <c r="BS196" s="170"/>
      <c r="BT196" s="170"/>
      <c r="BU196" s="170"/>
      <c r="BV196" s="170"/>
      <c r="BW196" s="170"/>
      <c r="BX196" s="170"/>
      <c r="BY196" s="170"/>
      <c r="BZ196" s="170"/>
      <c r="CA196" s="171" t="str">
        <f>IF(AND(BS196="",BT196="",BU196="",BV196="",BW196="",BX196="",BY196="",BZ196=""),"",(VLOOKUP(BS196,'Grade-Percent-GPA'!$E:$F,2,FALSE)+VLOOKUP(BT196,'Grade-Percent-GPA'!$E:$F,2,FALSE)+VLOOKUP(BU196,'Grade-Percent-GPA'!$E:$F,2,FALSE)+VLOOKUP(BV196,'Grade-Percent-GPA'!$E:$F,2,FALSE)+VLOOKUP(BW196,'Grade-Percent-GPA'!$E:$F,2,FALSE)+VLOOKUP(BX196,'Grade-Percent-GPA'!$E:$F,2,FALSE)+VLOOKUP(BY196,'Grade-Percent-GPA'!$E:$F,2,FALSE)+VLOOKUP(BZ196,'Grade-Percent-GPA'!$E:$F,2,FALSE))/(IF(BS196="",0,1)+IF(BT196="",0,1)+IF(BU196="",0,1)+IF(BV196="",0,1)+IF(BW196="",0,1)+IF(BX196="",0,1)+IF(BY196="",0,1)+IF(BZ196="",0,1)))</f>
        <v/>
      </c>
      <c r="CB196" s="171" t="str">
        <f t="shared" si="10"/>
        <v/>
      </c>
      <c r="CC196" s="171" t="str">
        <f t="shared" si="11"/>
        <v/>
      </c>
      <c r="CD196" s="168"/>
      <c r="CE196" s="169"/>
      <c r="CF196" s="170"/>
      <c r="CG196" s="170"/>
      <c r="CH196" s="170"/>
      <c r="CI196" s="170"/>
      <c r="CJ196" s="170"/>
      <c r="CK196" s="170"/>
      <c r="CL196" s="170"/>
      <c r="CM196" s="170"/>
      <c r="CN196" s="171" t="str">
        <f>IF(AND(CF196="",CG196="",CH196="",CI196="",CJ196="",CK196="",CL196="",CM196=""),"",(VLOOKUP(CF196,'Grade-Percent-GPA'!$E:$F,2,FALSE)+VLOOKUP(CG196,'Grade-Percent-GPA'!$E:$F,2,FALSE)+VLOOKUP(CH196,'Grade-Percent-GPA'!$E:$F,2,FALSE)+VLOOKUP(CI196,'Grade-Percent-GPA'!$E:$F,2,FALSE)+VLOOKUP(CJ196,'Grade-Percent-GPA'!$E:$F,2,FALSE)+VLOOKUP(CK196,'Grade-Percent-GPA'!$E:$F,2,FALSE)+VLOOKUP(CL196,'Grade-Percent-GPA'!$E:$F,2,FALSE)+VLOOKUP(CM196,'Grade-Percent-GPA'!$E:$F,2,FALSE))/(IF(CF196="",0,1)+IF(CG196="",0,1)+IF(CH196="",0,1)+IF(CI196="",0,1)+IF(CJ196="",0,1)+IF(CK196="",0,1)+IF(CL196="",0,1)+IF(CM196="",0,1)))</f>
        <v/>
      </c>
      <c r="CO196" s="171" t="str">
        <f t="shared" si="12"/>
        <v/>
      </c>
      <c r="CP196" s="171" t="str">
        <f t="shared" si="13"/>
        <v/>
      </c>
      <c r="CQ196" s="168"/>
      <c r="CR196" s="169"/>
      <c r="CS196" s="170"/>
      <c r="CT196" s="170"/>
      <c r="CU196" s="170"/>
      <c r="CV196" s="170"/>
      <c r="CW196" s="170"/>
      <c r="CX196" s="170"/>
      <c r="CY196" s="170"/>
      <c r="CZ196" s="170"/>
      <c r="DA196" s="171" t="str">
        <f>IF(AND(CS196="",CT196="",CU196="",CV196="",CW196="",CX196="",CY196="",CZ196=""),"",(VLOOKUP(CS196,'Grade-Percent-GPA'!$E:$F,2,FALSE)+VLOOKUP(CT196,'Grade-Percent-GPA'!$E:$F,2,FALSE)+VLOOKUP(CU196,'Grade-Percent-GPA'!$E:$F,2,FALSE)+VLOOKUP(CV196,'Grade-Percent-GPA'!$E:$F,2,FALSE)+VLOOKUP(CW196,'Grade-Percent-GPA'!$E:$F,2,FALSE)+VLOOKUP(CX196,'Grade-Percent-GPA'!$E:$F,2,FALSE)+VLOOKUP(CY196,'Grade-Percent-GPA'!$E:$F,2,FALSE)+VLOOKUP(CZ196,'Grade-Percent-GPA'!$E:$F,2,FALSE))/(IF(CS196="",0,1)+IF(CT196="",0,1)+IF(CU196="",0,1)+IF(CV196="",0,1)+IF(CW196="",0,1)+IF(CX196="",0,1)+IF(CY196="",0,1)+IF(CZ196="",0,1)))</f>
        <v/>
      </c>
      <c r="DB196" s="171" t="str">
        <f t="shared" si="14"/>
        <v/>
      </c>
      <c r="DC196" s="171" t="str">
        <f t="shared" si="15"/>
        <v/>
      </c>
    </row>
    <row r="197" spans="1:107" ht="14.25" customHeight="1" x14ac:dyDescent="0.3">
      <c r="A197" s="167"/>
      <c r="B197" s="110"/>
      <c r="C197" s="110"/>
      <c r="D197" s="168"/>
      <c r="E197" s="169"/>
      <c r="F197" s="170"/>
      <c r="G197" s="170"/>
      <c r="H197" s="170"/>
      <c r="I197" s="170"/>
      <c r="J197" s="170"/>
      <c r="K197" s="170"/>
      <c r="L197" s="170"/>
      <c r="M197" s="170"/>
      <c r="N197" s="171" t="str">
        <f>IF(AND(F197="",G197="",H197="",I197="",J197="",K197="",L197="",M197=""),"",(VLOOKUP(F197,'Grade-Percent-GPA'!$E:$F,2,FALSE)+VLOOKUP(G197,'Grade-Percent-GPA'!$E:$F,2,FALSE)+VLOOKUP(H197,'Grade-Percent-GPA'!$E:$F,2,FALSE)+VLOOKUP(I197,'Grade-Percent-GPA'!$E:$F,2,FALSE)+VLOOKUP(J197,'Grade-Percent-GPA'!$E:$F,2,FALSE)+VLOOKUP(K197,'Grade-Percent-GPA'!$E:$F,2,FALSE)+VLOOKUP(L197,'Grade-Percent-GPA'!$E:$F,2,FALSE)+VLOOKUP(M197,'Grade-Percent-GPA'!$E:$F,2,FALSE))/(IF(F197="",0,1)+IF(G197="",0,1)+IF(H197="",0,1)+IF(I197="",0,1)+IF(J197="",0,1)+IF(K197="",0,1)+IF(L197="",0,1)+IF(M197="",0,1)))</f>
        <v/>
      </c>
      <c r="O197" s="171" t="str">
        <f t="shared" si="0"/>
        <v/>
      </c>
      <c r="P197" s="171" t="str">
        <f t="shared" si="1"/>
        <v/>
      </c>
      <c r="Q197" s="168"/>
      <c r="R197" s="169"/>
      <c r="S197" s="170"/>
      <c r="T197" s="170"/>
      <c r="U197" s="170"/>
      <c r="V197" s="170"/>
      <c r="W197" s="170"/>
      <c r="X197" s="170"/>
      <c r="Y197" s="170"/>
      <c r="Z197" s="170"/>
      <c r="AA197" s="171" t="str">
        <f>IF(AND(S197="",T197="",U197="",V197="",W197="",X197="",Y197="",Z197=""),"",(VLOOKUP(S197,'Grade-Percent-GPA'!$E:$F,2,FALSE)+VLOOKUP(T197,'Grade-Percent-GPA'!$E:$F,2,FALSE)+VLOOKUP(U197,'Grade-Percent-GPA'!$E:$F,2,FALSE)+VLOOKUP(V197,'Grade-Percent-GPA'!$E:$F,2,FALSE)+VLOOKUP(W197,'Grade-Percent-GPA'!$E:$F,2,FALSE)+VLOOKUP(X197,'Grade-Percent-GPA'!$E:$F,2,FALSE)+VLOOKUP(Y197,'Grade-Percent-GPA'!$E:$F,2,FALSE)+VLOOKUP(Z197,'Grade-Percent-GPA'!$E:$F,2,FALSE))/(IF(S197="",0,1)+IF(T197="",0,1)+IF(U197="",0,1)+IF(V197="",0,1)+IF(W197="",0,1)+IF(X197="",0,1)+IF(Y197="",0,1)+IF(Z197="",0,1)))</f>
        <v/>
      </c>
      <c r="AB197" s="171" t="str">
        <f t="shared" si="2"/>
        <v/>
      </c>
      <c r="AC197" s="171" t="str">
        <f t="shared" si="3"/>
        <v/>
      </c>
      <c r="AD197" s="168"/>
      <c r="AE197" s="169"/>
      <c r="AF197" s="170"/>
      <c r="AG197" s="170"/>
      <c r="AH197" s="170"/>
      <c r="AI197" s="170"/>
      <c r="AJ197" s="170"/>
      <c r="AK197" s="170"/>
      <c r="AL197" s="170"/>
      <c r="AM197" s="170"/>
      <c r="AN197" s="171" t="str">
        <f>IF(AND(AF197="",AG197="",AH197="",AI197="",AJ197="",AK197="",AL197="",AM197=""),"",(VLOOKUP(AF197,'Grade-Percent-GPA'!$E:$F,2,FALSE)+VLOOKUP(AG197,'Grade-Percent-GPA'!$E:$F,2,FALSE)+VLOOKUP(AH197,'Grade-Percent-GPA'!$E:$F,2,FALSE)+VLOOKUP(AI197,'Grade-Percent-GPA'!$E:$F,2,FALSE)+VLOOKUP(AJ197,'Grade-Percent-GPA'!$E:$F,2,FALSE)+VLOOKUP(AK197,'Grade-Percent-GPA'!$E:$F,2,FALSE)+VLOOKUP(AL197,'Grade-Percent-GPA'!$E:$F,2,FALSE)+VLOOKUP(AM197,'Grade-Percent-GPA'!$E:$F,2,FALSE))/(IF(AF197="",0,1)+IF(AG197="",0,1)+IF(AH197="",0,1)+IF(AI197="",0,1)+IF(AJ197="",0,1)+IF(AK197="",0,1)+IF(AL197="",0,1)+IF(AM197="",0,1)))</f>
        <v/>
      </c>
      <c r="AO197" s="171" t="str">
        <f t="shared" si="4"/>
        <v/>
      </c>
      <c r="AP197" s="171" t="str">
        <f t="shared" si="5"/>
        <v/>
      </c>
      <c r="AQ197" s="168"/>
      <c r="AR197" s="169"/>
      <c r="AS197" s="170"/>
      <c r="AT197" s="170"/>
      <c r="AU197" s="170"/>
      <c r="AV197" s="170"/>
      <c r="AW197" s="170"/>
      <c r="AX197" s="170"/>
      <c r="AY197" s="170"/>
      <c r="AZ197" s="170"/>
      <c r="BA197" s="171" t="str">
        <f>IF(AND(AS197="",AT197="",AU197="",AV197="",AW197="",AX197="",AY197="",AZ197=""),"",(VLOOKUP(AS197,'Grade-Percent-GPA'!$E:$F,2,FALSE)+VLOOKUP(AT197,'Grade-Percent-GPA'!$E:$F,2,FALSE)+VLOOKUP(AU197,'Grade-Percent-GPA'!$E:$F,2,FALSE)+VLOOKUP(AV197,'Grade-Percent-GPA'!$E:$F,2,FALSE)+VLOOKUP(AW197,'Grade-Percent-GPA'!$E:$F,2,FALSE)+VLOOKUP(AX197,'Grade-Percent-GPA'!$E:$F,2,FALSE)+VLOOKUP(AY197,'Grade-Percent-GPA'!$E:$F,2,FALSE)+VLOOKUP(AZ197,'Grade-Percent-GPA'!$E:$F,2,FALSE))/(IF(AS197="",0,1)+IF(AT197="",0,1)+IF(AU197="",0,1)+IF(AV197="",0,1)+IF(AW197="",0,1)+IF(AX197="",0,1)+IF(AY197="",0,1)+IF(AZ197="",0,1)))</f>
        <v/>
      </c>
      <c r="BB197" s="171" t="str">
        <f t="shared" si="6"/>
        <v/>
      </c>
      <c r="BC197" s="171" t="str">
        <f t="shared" si="7"/>
        <v/>
      </c>
      <c r="BD197" s="168"/>
      <c r="BE197" s="169"/>
      <c r="BF197" s="170"/>
      <c r="BG197" s="170"/>
      <c r="BH197" s="170"/>
      <c r="BI197" s="170"/>
      <c r="BJ197" s="170"/>
      <c r="BK197" s="170"/>
      <c r="BL197" s="170"/>
      <c r="BM197" s="170"/>
      <c r="BN197" s="171" t="str">
        <f>IF(AND(BF197="",BG197="",BH197="",BI197="",BJ197="",BK197="",BL197="",BM197=""),"",(VLOOKUP(BF197,'Grade-Percent-GPA'!$E:$F,2,FALSE)+VLOOKUP(BG197,'Grade-Percent-GPA'!$E:$F,2,FALSE)+VLOOKUP(BH197,'Grade-Percent-GPA'!$E:$F,2,FALSE)+VLOOKUP(BI197,'Grade-Percent-GPA'!$E:$F,2,FALSE)+VLOOKUP(BJ197,'Grade-Percent-GPA'!$E:$F,2,FALSE)+VLOOKUP(BK197,'Grade-Percent-GPA'!$E:$F,2,FALSE)+VLOOKUP(BL197,'Grade-Percent-GPA'!$E:$F,2,FALSE)+VLOOKUP(BM197,'Grade-Percent-GPA'!$E:$F,2,FALSE))/(IF(BF197="",0,1)+IF(BG197="",0,1)+IF(BH197="",0,1)+IF(BI197="",0,1)+IF(BJ197="",0,1)+IF(BK197="",0,1)+IF(BL197="",0,1)+IF(BM197="",0,1)))</f>
        <v/>
      </c>
      <c r="BO197" s="171" t="str">
        <f t="shared" si="8"/>
        <v/>
      </c>
      <c r="BP197" s="171" t="str">
        <f t="shared" si="9"/>
        <v/>
      </c>
      <c r="BQ197" s="168"/>
      <c r="BR197" s="169"/>
      <c r="BS197" s="170"/>
      <c r="BT197" s="170"/>
      <c r="BU197" s="170"/>
      <c r="BV197" s="170"/>
      <c r="BW197" s="170"/>
      <c r="BX197" s="170"/>
      <c r="BY197" s="170"/>
      <c r="BZ197" s="170"/>
      <c r="CA197" s="171" t="str">
        <f>IF(AND(BS197="",BT197="",BU197="",BV197="",BW197="",BX197="",BY197="",BZ197=""),"",(VLOOKUP(BS197,'Grade-Percent-GPA'!$E:$F,2,FALSE)+VLOOKUP(BT197,'Grade-Percent-GPA'!$E:$F,2,FALSE)+VLOOKUP(BU197,'Grade-Percent-GPA'!$E:$F,2,FALSE)+VLOOKUP(BV197,'Grade-Percent-GPA'!$E:$F,2,FALSE)+VLOOKUP(BW197,'Grade-Percent-GPA'!$E:$F,2,FALSE)+VLOOKUP(BX197,'Grade-Percent-GPA'!$E:$F,2,FALSE)+VLOOKUP(BY197,'Grade-Percent-GPA'!$E:$F,2,FALSE)+VLOOKUP(BZ197,'Grade-Percent-GPA'!$E:$F,2,FALSE))/(IF(BS197="",0,1)+IF(BT197="",0,1)+IF(BU197="",0,1)+IF(BV197="",0,1)+IF(BW197="",0,1)+IF(BX197="",0,1)+IF(BY197="",0,1)+IF(BZ197="",0,1)))</f>
        <v/>
      </c>
      <c r="CB197" s="171" t="str">
        <f t="shared" si="10"/>
        <v/>
      </c>
      <c r="CC197" s="171" t="str">
        <f t="shared" si="11"/>
        <v/>
      </c>
      <c r="CD197" s="168"/>
      <c r="CE197" s="169"/>
      <c r="CF197" s="170"/>
      <c r="CG197" s="170"/>
      <c r="CH197" s="170"/>
      <c r="CI197" s="170"/>
      <c r="CJ197" s="170"/>
      <c r="CK197" s="170"/>
      <c r="CL197" s="170"/>
      <c r="CM197" s="170"/>
      <c r="CN197" s="171" t="str">
        <f>IF(AND(CF197="",CG197="",CH197="",CI197="",CJ197="",CK197="",CL197="",CM197=""),"",(VLOOKUP(CF197,'Grade-Percent-GPA'!$E:$F,2,FALSE)+VLOOKUP(CG197,'Grade-Percent-GPA'!$E:$F,2,FALSE)+VLOOKUP(CH197,'Grade-Percent-GPA'!$E:$F,2,FALSE)+VLOOKUP(CI197,'Grade-Percent-GPA'!$E:$F,2,FALSE)+VLOOKUP(CJ197,'Grade-Percent-GPA'!$E:$F,2,FALSE)+VLOOKUP(CK197,'Grade-Percent-GPA'!$E:$F,2,FALSE)+VLOOKUP(CL197,'Grade-Percent-GPA'!$E:$F,2,FALSE)+VLOOKUP(CM197,'Grade-Percent-GPA'!$E:$F,2,FALSE))/(IF(CF197="",0,1)+IF(CG197="",0,1)+IF(CH197="",0,1)+IF(CI197="",0,1)+IF(CJ197="",0,1)+IF(CK197="",0,1)+IF(CL197="",0,1)+IF(CM197="",0,1)))</f>
        <v/>
      </c>
      <c r="CO197" s="171" t="str">
        <f t="shared" si="12"/>
        <v/>
      </c>
      <c r="CP197" s="171" t="str">
        <f t="shared" si="13"/>
        <v/>
      </c>
      <c r="CQ197" s="168"/>
      <c r="CR197" s="169"/>
      <c r="CS197" s="170"/>
      <c r="CT197" s="170"/>
      <c r="CU197" s="170"/>
      <c r="CV197" s="170"/>
      <c r="CW197" s="170"/>
      <c r="CX197" s="170"/>
      <c r="CY197" s="170"/>
      <c r="CZ197" s="170"/>
      <c r="DA197" s="171" t="str">
        <f>IF(AND(CS197="",CT197="",CU197="",CV197="",CW197="",CX197="",CY197="",CZ197=""),"",(VLOOKUP(CS197,'Grade-Percent-GPA'!$E:$F,2,FALSE)+VLOOKUP(CT197,'Grade-Percent-GPA'!$E:$F,2,FALSE)+VLOOKUP(CU197,'Grade-Percent-GPA'!$E:$F,2,FALSE)+VLOOKUP(CV197,'Grade-Percent-GPA'!$E:$F,2,FALSE)+VLOOKUP(CW197,'Grade-Percent-GPA'!$E:$F,2,FALSE)+VLOOKUP(CX197,'Grade-Percent-GPA'!$E:$F,2,FALSE)+VLOOKUP(CY197,'Grade-Percent-GPA'!$E:$F,2,FALSE)+VLOOKUP(CZ197,'Grade-Percent-GPA'!$E:$F,2,FALSE))/(IF(CS197="",0,1)+IF(CT197="",0,1)+IF(CU197="",0,1)+IF(CV197="",0,1)+IF(CW197="",0,1)+IF(CX197="",0,1)+IF(CY197="",0,1)+IF(CZ197="",0,1)))</f>
        <v/>
      </c>
      <c r="DB197" s="171" t="str">
        <f t="shared" si="14"/>
        <v/>
      </c>
      <c r="DC197" s="171" t="str">
        <f t="shared" si="15"/>
        <v/>
      </c>
    </row>
    <row r="198" spans="1:107" ht="14.25" customHeight="1" x14ac:dyDescent="0.3">
      <c r="A198" s="167"/>
      <c r="B198" s="110"/>
      <c r="C198" s="110"/>
      <c r="D198" s="168"/>
      <c r="E198" s="169"/>
      <c r="F198" s="170"/>
      <c r="G198" s="170"/>
      <c r="H198" s="170"/>
      <c r="I198" s="170"/>
      <c r="J198" s="170"/>
      <c r="K198" s="170"/>
      <c r="L198" s="170"/>
      <c r="M198" s="170"/>
      <c r="N198" s="171" t="str">
        <f>IF(AND(F198="",G198="",H198="",I198="",J198="",K198="",L198="",M198=""),"",(VLOOKUP(F198,'Grade-Percent-GPA'!$E:$F,2,FALSE)+VLOOKUP(G198,'Grade-Percent-GPA'!$E:$F,2,FALSE)+VLOOKUP(H198,'Grade-Percent-GPA'!$E:$F,2,FALSE)+VLOOKUP(I198,'Grade-Percent-GPA'!$E:$F,2,FALSE)+VLOOKUP(J198,'Grade-Percent-GPA'!$E:$F,2,FALSE)+VLOOKUP(K198,'Grade-Percent-GPA'!$E:$F,2,FALSE)+VLOOKUP(L198,'Grade-Percent-GPA'!$E:$F,2,FALSE)+VLOOKUP(M198,'Grade-Percent-GPA'!$E:$F,2,FALSE))/(IF(F198="",0,1)+IF(G198="",0,1)+IF(H198="",0,1)+IF(I198="",0,1)+IF(J198="",0,1)+IF(K198="",0,1)+IF(L198="",0,1)+IF(M198="",0,1)))</f>
        <v/>
      </c>
      <c r="O198" s="171" t="str">
        <f t="shared" si="0"/>
        <v/>
      </c>
      <c r="P198" s="171" t="str">
        <f t="shared" si="1"/>
        <v/>
      </c>
      <c r="Q198" s="168"/>
      <c r="R198" s="169"/>
      <c r="S198" s="170"/>
      <c r="T198" s="170"/>
      <c r="U198" s="170"/>
      <c r="V198" s="170"/>
      <c r="W198" s="170"/>
      <c r="X198" s="170"/>
      <c r="Y198" s="170"/>
      <c r="Z198" s="170"/>
      <c r="AA198" s="171" t="str">
        <f>IF(AND(S198="",T198="",U198="",V198="",W198="",X198="",Y198="",Z198=""),"",(VLOOKUP(S198,'Grade-Percent-GPA'!$E:$F,2,FALSE)+VLOOKUP(T198,'Grade-Percent-GPA'!$E:$F,2,FALSE)+VLOOKUP(U198,'Grade-Percent-GPA'!$E:$F,2,FALSE)+VLOOKUP(V198,'Grade-Percent-GPA'!$E:$F,2,FALSE)+VLOOKUP(W198,'Grade-Percent-GPA'!$E:$F,2,FALSE)+VLOOKUP(X198,'Grade-Percent-GPA'!$E:$F,2,FALSE)+VLOOKUP(Y198,'Grade-Percent-GPA'!$E:$F,2,FALSE)+VLOOKUP(Z198,'Grade-Percent-GPA'!$E:$F,2,FALSE))/(IF(S198="",0,1)+IF(T198="",0,1)+IF(U198="",0,1)+IF(V198="",0,1)+IF(W198="",0,1)+IF(X198="",0,1)+IF(Y198="",0,1)+IF(Z198="",0,1)))</f>
        <v/>
      </c>
      <c r="AB198" s="171" t="str">
        <f t="shared" si="2"/>
        <v/>
      </c>
      <c r="AC198" s="171" t="str">
        <f t="shared" si="3"/>
        <v/>
      </c>
      <c r="AD198" s="168"/>
      <c r="AE198" s="169"/>
      <c r="AF198" s="170"/>
      <c r="AG198" s="170"/>
      <c r="AH198" s="170"/>
      <c r="AI198" s="170"/>
      <c r="AJ198" s="170"/>
      <c r="AK198" s="170"/>
      <c r="AL198" s="170"/>
      <c r="AM198" s="170"/>
      <c r="AN198" s="171" t="str">
        <f>IF(AND(AF198="",AG198="",AH198="",AI198="",AJ198="",AK198="",AL198="",AM198=""),"",(VLOOKUP(AF198,'Grade-Percent-GPA'!$E:$F,2,FALSE)+VLOOKUP(AG198,'Grade-Percent-GPA'!$E:$F,2,FALSE)+VLOOKUP(AH198,'Grade-Percent-GPA'!$E:$F,2,FALSE)+VLOOKUP(AI198,'Grade-Percent-GPA'!$E:$F,2,FALSE)+VLOOKUP(AJ198,'Grade-Percent-GPA'!$E:$F,2,FALSE)+VLOOKUP(AK198,'Grade-Percent-GPA'!$E:$F,2,FALSE)+VLOOKUP(AL198,'Grade-Percent-GPA'!$E:$F,2,FALSE)+VLOOKUP(AM198,'Grade-Percent-GPA'!$E:$F,2,FALSE))/(IF(AF198="",0,1)+IF(AG198="",0,1)+IF(AH198="",0,1)+IF(AI198="",0,1)+IF(AJ198="",0,1)+IF(AK198="",0,1)+IF(AL198="",0,1)+IF(AM198="",0,1)))</f>
        <v/>
      </c>
      <c r="AO198" s="171" t="str">
        <f t="shared" si="4"/>
        <v/>
      </c>
      <c r="AP198" s="171" t="str">
        <f t="shared" si="5"/>
        <v/>
      </c>
      <c r="AQ198" s="168"/>
      <c r="AR198" s="169"/>
      <c r="AS198" s="170"/>
      <c r="AT198" s="170"/>
      <c r="AU198" s="170"/>
      <c r="AV198" s="170"/>
      <c r="AW198" s="170"/>
      <c r="AX198" s="170"/>
      <c r="AY198" s="170"/>
      <c r="AZ198" s="170"/>
      <c r="BA198" s="171" t="str">
        <f>IF(AND(AS198="",AT198="",AU198="",AV198="",AW198="",AX198="",AY198="",AZ198=""),"",(VLOOKUP(AS198,'Grade-Percent-GPA'!$E:$F,2,FALSE)+VLOOKUP(AT198,'Grade-Percent-GPA'!$E:$F,2,FALSE)+VLOOKUP(AU198,'Grade-Percent-GPA'!$E:$F,2,FALSE)+VLOOKUP(AV198,'Grade-Percent-GPA'!$E:$F,2,FALSE)+VLOOKUP(AW198,'Grade-Percent-GPA'!$E:$F,2,FALSE)+VLOOKUP(AX198,'Grade-Percent-GPA'!$E:$F,2,FALSE)+VLOOKUP(AY198,'Grade-Percent-GPA'!$E:$F,2,FALSE)+VLOOKUP(AZ198,'Grade-Percent-GPA'!$E:$F,2,FALSE))/(IF(AS198="",0,1)+IF(AT198="",0,1)+IF(AU198="",0,1)+IF(AV198="",0,1)+IF(AW198="",0,1)+IF(AX198="",0,1)+IF(AY198="",0,1)+IF(AZ198="",0,1)))</f>
        <v/>
      </c>
      <c r="BB198" s="171" t="str">
        <f t="shared" si="6"/>
        <v/>
      </c>
      <c r="BC198" s="171" t="str">
        <f t="shared" si="7"/>
        <v/>
      </c>
      <c r="BD198" s="168"/>
      <c r="BE198" s="169"/>
      <c r="BF198" s="170"/>
      <c r="BG198" s="170"/>
      <c r="BH198" s="170"/>
      <c r="BI198" s="170"/>
      <c r="BJ198" s="170"/>
      <c r="BK198" s="170"/>
      <c r="BL198" s="170"/>
      <c r="BM198" s="170"/>
      <c r="BN198" s="171" t="str">
        <f>IF(AND(BF198="",BG198="",BH198="",BI198="",BJ198="",BK198="",BL198="",BM198=""),"",(VLOOKUP(BF198,'Grade-Percent-GPA'!$E:$F,2,FALSE)+VLOOKUP(BG198,'Grade-Percent-GPA'!$E:$F,2,FALSE)+VLOOKUP(BH198,'Grade-Percent-GPA'!$E:$F,2,FALSE)+VLOOKUP(BI198,'Grade-Percent-GPA'!$E:$F,2,FALSE)+VLOOKUP(BJ198,'Grade-Percent-GPA'!$E:$F,2,FALSE)+VLOOKUP(BK198,'Grade-Percent-GPA'!$E:$F,2,FALSE)+VLOOKUP(BL198,'Grade-Percent-GPA'!$E:$F,2,FALSE)+VLOOKUP(BM198,'Grade-Percent-GPA'!$E:$F,2,FALSE))/(IF(BF198="",0,1)+IF(BG198="",0,1)+IF(BH198="",0,1)+IF(BI198="",0,1)+IF(BJ198="",0,1)+IF(BK198="",0,1)+IF(BL198="",0,1)+IF(BM198="",0,1)))</f>
        <v/>
      </c>
      <c r="BO198" s="171" t="str">
        <f t="shared" si="8"/>
        <v/>
      </c>
      <c r="BP198" s="171" t="str">
        <f t="shared" si="9"/>
        <v/>
      </c>
      <c r="BQ198" s="168"/>
      <c r="BR198" s="169"/>
      <c r="BS198" s="170"/>
      <c r="BT198" s="170"/>
      <c r="BU198" s="170"/>
      <c r="BV198" s="170"/>
      <c r="BW198" s="170"/>
      <c r="BX198" s="170"/>
      <c r="BY198" s="170"/>
      <c r="BZ198" s="170"/>
      <c r="CA198" s="171" t="str">
        <f>IF(AND(BS198="",BT198="",BU198="",BV198="",BW198="",BX198="",BY198="",BZ198=""),"",(VLOOKUP(BS198,'Grade-Percent-GPA'!$E:$F,2,FALSE)+VLOOKUP(BT198,'Grade-Percent-GPA'!$E:$F,2,FALSE)+VLOOKUP(BU198,'Grade-Percent-GPA'!$E:$F,2,FALSE)+VLOOKUP(BV198,'Grade-Percent-GPA'!$E:$F,2,FALSE)+VLOOKUP(BW198,'Grade-Percent-GPA'!$E:$F,2,FALSE)+VLOOKUP(BX198,'Grade-Percent-GPA'!$E:$F,2,FALSE)+VLOOKUP(BY198,'Grade-Percent-GPA'!$E:$F,2,FALSE)+VLOOKUP(BZ198,'Grade-Percent-GPA'!$E:$F,2,FALSE))/(IF(BS198="",0,1)+IF(BT198="",0,1)+IF(BU198="",0,1)+IF(BV198="",0,1)+IF(BW198="",0,1)+IF(BX198="",0,1)+IF(BY198="",0,1)+IF(BZ198="",0,1)))</f>
        <v/>
      </c>
      <c r="CB198" s="171" t="str">
        <f t="shared" si="10"/>
        <v/>
      </c>
      <c r="CC198" s="171" t="str">
        <f t="shared" si="11"/>
        <v/>
      </c>
      <c r="CD198" s="168"/>
      <c r="CE198" s="169"/>
      <c r="CF198" s="170"/>
      <c r="CG198" s="170"/>
      <c r="CH198" s="170"/>
      <c r="CI198" s="170"/>
      <c r="CJ198" s="170"/>
      <c r="CK198" s="170"/>
      <c r="CL198" s="170"/>
      <c r="CM198" s="170"/>
      <c r="CN198" s="171" t="str">
        <f>IF(AND(CF198="",CG198="",CH198="",CI198="",CJ198="",CK198="",CL198="",CM198=""),"",(VLOOKUP(CF198,'Grade-Percent-GPA'!$E:$F,2,FALSE)+VLOOKUP(CG198,'Grade-Percent-GPA'!$E:$F,2,FALSE)+VLOOKUP(CH198,'Grade-Percent-GPA'!$E:$F,2,FALSE)+VLOOKUP(CI198,'Grade-Percent-GPA'!$E:$F,2,FALSE)+VLOOKUP(CJ198,'Grade-Percent-GPA'!$E:$F,2,FALSE)+VLOOKUP(CK198,'Grade-Percent-GPA'!$E:$F,2,FALSE)+VLOOKUP(CL198,'Grade-Percent-GPA'!$E:$F,2,FALSE)+VLOOKUP(CM198,'Grade-Percent-GPA'!$E:$F,2,FALSE))/(IF(CF198="",0,1)+IF(CG198="",0,1)+IF(CH198="",0,1)+IF(CI198="",0,1)+IF(CJ198="",0,1)+IF(CK198="",0,1)+IF(CL198="",0,1)+IF(CM198="",0,1)))</f>
        <v/>
      </c>
      <c r="CO198" s="171" t="str">
        <f t="shared" si="12"/>
        <v/>
      </c>
      <c r="CP198" s="171" t="str">
        <f t="shared" si="13"/>
        <v/>
      </c>
      <c r="CQ198" s="168"/>
      <c r="CR198" s="169"/>
      <c r="CS198" s="170"/>
      <c r="CT198" s="170"/>
      <c r="CU198" s="170"/>
      <c r="CV198" s="170"/>
      <c r="CW198" s="170"/>
      <c r="CX198" s="170"/>
      <c r="CY198" s="170"/>
      <c r="CZ198" s="170"/>
      <c r="DA198" s="171" t="str">
        <f>IF(AND(CS198="",CT198="",CU198="",CV198="",CW198="",CX198="",CY198="",CZ198=""),"",(VLOOKUP(CS198,'Grade-Percent-GPA'!$E:$F,2,FALSE)+VLOOKUP(CT198,'Grade-Percent-GPA'!$E:$F,2,FALSE)+VLOOKUP(CU198,'Grade-Percent-GPA'!$E:$F,2,FALSE)+VLOOKUP(CV198,'Grade-Percent-GPA'!$E:$F,2,FALSE)+VLOOKUP(CW198,'Grade-Percent-GPA'!$E:$F,2,FALSE)+VLOOKUP(CX198,'Grade-Percent-GPA'!$E:$F,2,FALSE)+VLOOKUP(CY198,'Grade-Percent-GPA'!$E:$F,2,FALSE)+VLOOKUP(CZ198,'Grade-Percent-GPA'!$E:$F,2,FALSE))/(IF(CS198="",0,1)+IF(CT198="",0,1)+IF(CU198="",0,1)+IF(CV198="",0,1)+IF(CW198="",0,1)+IF(CX198="",0,1)+IF(CY198="",0,1)+IF(CZ198="",0,1)))</f>
        <v/>
      </c>
      <c r="DB198" s="171" t="str">
        <f t="shared" si="14"/>
        <v/>
      </c>
      <c r="DC198" s="171" t="str">
        <f t="shared" si="15"/>
        <v/>
      </c>
    </row>
    <row r="199" spans="1:107" ht="14.25" customHeight="1" x14ac:dyDescent="0.3">
      <c r="A199" s="167"/>
      <c r="B199" s="110"/>
      <c r="C199" s="110"/>
      <c r="D199" s="168"/>
      <c r="E199" s="169"/>
      <c r="F199" s="170"/>
      <c r="G199" s="170"/>
      <c r="H199" s="170"/>
      <c r="I199" s="170"/>
      <c r="J199" s="170"/>
      <c r="K199" s="170"/>
      <c r="L199" s="170"/>
      <c r="M199" s="170"/>
      <c r="N199" s="171" t="str">
        <f>IF(AND(F199="",G199="",H199="",I199="",J199="",K199="",L199="",M199=""),"",(VLOOKUP(F199,'Grade-Percent-GPA'!$E:$F,2,FALSE)+VLOOKUP(G199,'Grade-Percent-GPA'!$E:$F,2,FALSE)+VLOOKUP(H199,'Grade-Percent-GPA'!$E:$F,2,FALSE)+VLOOKUP(I199,'Grade-Percent-GPA'!$E:$F,2,FALSE)+VLOOKUP(J199,'Grade-Percent-GPA'!$E:$F,2,FALSE)+VLOOKUP(K199,'Grade-Percent-GPA'!$E:$F,2,FALSE)+VLOOKUP(L199,'Grade-Percent-GPA'!$E:$F,2,FALSE)+VLOOKUP(M199,'Grade-Percent-GPA'!$E:$F,2,FALSE))/(IF(F199="",0,1)+IF(G199="",0,1)+IF(H199="",0,1)+IF(I199="",0,1)+IF(J199="",0,1)+IF(K199="",0,1)+IF(L199="",0,1)+IF(M199="",0,1)))</f>
        <v/>
      </c>
      <c r="O199" s="171" t="str">
        <f t="shared" si="0"/>
        <v/>
      </c>
      <c r="P199" s="171" t="str">
        <f t="shared" si="1"/>
        <v/>
      </c>
      <c r="Q199" s="168"/>
      <c r="R199" s="169"/>
      <c r="S199" s="170"/>
      <c r="T199" s="170"/>
      <c r="U199" s="170"/>
      <c r="V199" s="170"/>
      <c r="W199" s="170"/>
      <c r="X199" s="170"/>
      <c r="Y199" s="170"/>
      <c r="Z199" s="170"/>
      <c r="AA199" s="171" t="str">
        <f>IF(AND(S199="",T199="",U199="",V199="",W199="",X199="",Y199="",Z199=""),"",(VLOOKUP(S199,'Grade-Percent-GPA'!$E:$F,2,FALSE)+VLOOKUP(T199,'Grade-Percent-GPA'!$E:$F,2,FALSE)+VLOOKUP(U199,'Grade-Percent-GPA'!$E:$F,2,FALSE)+VLOOKUP(V199,'Grade-Percent-GPA'!$E:$F,2,FALSE)+VLOOKUP(W199,'Grade-Percent-GPA'!$E:$F,2,FALSE)+VLOOKUP(X199,'Grade-Percent-GPA'!$E:$F,2,FALSE)+VLOOKUP(Y199,'Grade-Percent-GPA'!$E:$F,2,FALSE)+VLOOKUP(Z199,'Grade-Percent-GPA'!$E:$F,2,FALSE))/(IF(S199="",0,1)+IF(T199="",0,1)+IF(U199="",0,1)+IF(V199="",0,1)+IF(W199="",0,1)+IF(X199="",0,1)+IF(Y199="",0,1)+IF(Z199="",0,1)))</f>
        <v/>
      </c>
      <c r="AB199" s="171" t="str">
        <f t="shared" si="2"/>
        <v/>
      </c>
      <c r="AC199" s="171" t="str">
        <f t="shared" si="3"/>
        <v/>
      </c>
      <c r="AD199" s="168"/>
      <c r="AE199" s="169"/>
      <c r="AF199" s="170"/>
      <c r="AG199" s="170"/>
      <c r="AH199" s="170"/>
      <c r="AI199" s="170"/>
      <c r="AJ199" s="170"/>
      <c r="AK199" s="170"/>
      <c r="AL199" s="170"/>
      <c r="AM199" s="170"/>
      <c r="AN199" s="171" t="str">
        <f>IF(AND(AF199="",AG199="",AH199="",AI199="",AJ199="",AK199="",AL199="",AM199=""),"",(VLOOKUP(AF199,'Grade-Percent-GPA'!$E:$F,2,FALSE)+VLOOKUP(AG199,'Grade-Percent-GPA'!$E:$F,2,FALSE)+VLOOKUP(AH199,'Grade-Percent-GPA'!$E:$F,2,FALSE)+VLOOKUP(AI199,'Grade-Percent-GPA'!$E:$F,2,FALSE)+VLOOKUP(AJ199,'Grade-Percent-GPA'!$E:$F,2,FALSE)+VLOOKUP(AK199,'Grade-Percent-GPA'!$E:$F,2,FALSE)+VLOOKUP(AL199,'Grade-Percent-GPA'!$E:$F,2,FALSE)+VLOOKUP(AM199,'Grade-Percent-GPA'!$E:$F,2,FALSE))/(IF(AF199="",0,1)+IF(AG199="",0,1)+IF(AH199="",0,1)+IF(AI199="",0,1)+IF(AJ199="",0,1)+IF(AK199="",0,1)+IF(AL199="",0,1)+IF(AM199="",0,1)))</f>
        <v/>
      </c>
      <c r="AO199" s="171" t="str">
        <f t="shared" si="4"/>
        <v/>
      </c>
      <c r="AP199" s="171" t="str">
        <f t="shared" si="5"/>
        <v/>
      </c>
      <c r="AQ199" s="168"/>
      <c r="AR199" s="169"/>
      <c r="AS199" s="170"/>
      <c r="AT199" s="170"/>
      <c r="AU199" s="170"/>
      <c r="AV199" s="170"/>
      <c r="AW199" s="170"/>
      <c r="AX199" s="170"/>
      <c r="AY199" s="170"/>
      <c r="AZ199" s="170"/>
      <c r="BA199" s="171" t="str">
        <f>IF(AND(AS199="",AT199="",AU199="",AV199="",AW199="",AX199="",AY199="",AZ199=""),"",(VLOOKUP(AS199,'Grade-Percent-GPA'!$E:$F,2,FALSE)+VLOOKUP(AT199,'Grade-Percent-GPA'!$E:$F,2,FALSE)+VLOOKUP(AU199,'Grade-Percent-GPA'!$E:$F,2,FALSE)+VLOOKUP(AV199,'Grade-Percent-GPA'!$E:$F,2,FALSE)+VLOOKUP(AW199,'Grade-Percent-GPA'!$E:$F,2,FALSE)+VLOOKUP(AX199,'Grade-Percent-GPA'!$E:$F,2,FALSE)+VLOOKUP(AY199,'Grade-Percent-GPA'!$E:$F,2,FALSE)+VLOOKUP(AZ199,'Grade-Percent-GPA'!$E:$F,2,FALSE))/(IF(AS199="",0,1)+IF(AT199="",0,1)+IF(AU199="",0,1)+IF(AV199="",0,1)+IF(AW199="",0,1)+IF(AX199="",0,1)+IF(AY199="",0,1)+IF(AZ199="",0,1)))</f>
        <v/>
      </c>
      <c r="BB199" s="171" t="str">
        <f t="shared" si="6"/>
        <v/>
      </c>
      <c r="BC199" s="171" t="str">
        <f t="shared" si="7"/>
        <v/>
      </c>
      <c r="BD199" s="168"/>
      <c r="BE199" s="169"/>
      <c r="BF199" s="170"/>
      <c r="BG199" s="170"/>
      <c r="BH199" s="170"/>
      <c r="BI199" s="170"/>
      <c r="BJ199" s="170"/>
      <c r="BK199" s="170"/>
      <c r="BL199" s="170"/>
      <c r="BM199" s="170"/>
      <c r="BN199" s="171" t="str">
        <f>IF(AND(BF199="",BG199="",BH199="",BI199="",BJ199="",BK199="",BL199="",BM199=""),"",(VLOOKUP(BF199,'Grade-Percent-GPA'!$E:$F,2,FALSE)+VLOOKUP(BG199,'Grade-Percent-GPA'!$E:$F,2,FALSE)+VLOOKUP(BH199,'Grade-Percent-GPA'!$E:$F,2,FALSE)+VLOOKUP(BI199,'Grade-Percent-GPA'!$E:$F,2,FALSE)+VLOOKUP(BJ199,'Grade-Percent-GPA'!$E:$F,2,FALSE)+VLOOKUP(BK199,'Grade-Percent-GPA'!$E:$F,2,FALSE)+VLOOKUP(BL199,'Grade-Percent-GPA'!$E:$F,2,FALSE)+VLOOKUP(BM199,'Grade-Percent-GPA'!$E:$F,2,FALSE))/(IF(BF199="",0,1)+IF(BG199="",0,1)+IF(BH199="",0,1)+IF(BI199="",0,1)+IF(BJ199="",0,1)+IF(BK199="",0,1)+IF(BL199="",0,1)+IF(BM199="",0,1)))</f>
        <v/>
      </c>
      <c r="BO199" s="171" t="str">
        <f t="shared" si="8"/>
        <v/>
      </c>
      <c r="BP199" s="171" t="str">
        <f t="shared" si="9"/>
        <v/>
      </c>
      <c r="BQ199" s="168"/>
      <c r="BR199" s="169"/>
      <c r="BS199" s="170"/>
      <c r="BT199" s="170"/>
      <c r="BU199" s="170"/>
      <c r="BV199" s="170"/>
      <c r="BW199" s="170"/>
      <c r="BX199" s="170"/>
      <c r="BY199" s="170"/>
      <c r="BZ199" s="170"/>
      <c r="CA199" s="171" t="str">
        <f>IF(AND(BS199="",BT199="",BU199="",BV199="",BW199="",BX199="",BY199="",BZ199=""),"",(VLOOKUP(BS199,'Grade-Percent-GPA'!$E:$F,2,FALSE)+VLOOKUP(BT199,'Grade-Percent-GPA'!$E:$F,2,FALSE)+VLOOKUP(BU199,'Grade-Percent-GPA'!$E:$F,2,FALSE)+VLOOKUP(BV199,'Grade-Percent-GPA'!$E:$F,2,FALSE)+VLOOKUP(BW199,'Grade-Percent-GPA'!$E:$F,2,FALSE)+VLOOKUP(BX199,'Grade-Percent-GPA'!$E:$F,2,FALSE)+VLOOKUP(BY199,'Grade-Percent-GPA'!$E:$F,2,FALSE)+VLOOKUP(BZ199,'Grade-Percent-GPA'!$E:$F,2,FALSE))/(IF(BS199="",0,1)+IF(BT199="",0,1)+IF(BU199="",0,1)+IF(BV199="",0,1)+IF(BW199="",0,1)+IF(BX199="",0,1)+IF(BY199="",0,1)+IF(BZ199="",0,1)))</f>
        <v/>
      </c>
      <c r="CB199" s="171" t="str">
        <f t="shared" si="10"/>
        <v/>
      </c>
      <c r="CC199" s="171" t="str">
        <f t="shared" si="11"/>
        <v/>
      </c>
      <c r="CD199" s="168"/>
      <c r="CE199" s="169"/>
      <c r="CF199" s="170"/>
      <c r="CG199" s="170"/>
      <c r="CH199" s="170"/>
      <c r="CI199" s="170"/>
      <c r="CJ199" s="170"/>
      <c r="CK199" s="170"/>
      <c r="CL199" s="170"/>
      <c r="CM199" s="170"/>
      <c r="CN199" s="171" t="str">
        <f>IF(AND(CF199="",CG199="",CH199="",CI199="",CJ199="",CK199="",CL199="",CM199=""),"",(VLOOKUP(CF199,'Grade-Percent-GPA'!$E:$F,2,FALSE)+VLOOKUP(CG199,'Grade-Percent-GPA'!$E:$F,2,FALSE)+VLOOKUP(CH199,'Grade-Percent-GPA'!$E:$F,2,FALSE)+VLOOKUP(CI199,'Grade-Percent-GPA'!$E:$F,2,FALSE)+VLOOKUP(CJ199,'Grade-Percent-GPA'!$E:$F,2,FALSE)+VLOOKUP(CK199,'Grade-Percent-GPA'!$E:$F,2,FALSE)+VLOOKUP(CL199,'Grade-Percent-GPA'!$E:$F,2,FALSE)+VLOOKUP(CM199,'Grade-Percent-GPA'!$E:$F,2,FALSE))/(IF(CF199="",0,1)+IF(CG199="",0,1)+IF(CH199="",0,1)+IF(CI199="",0,1)+IF(CJ199="",0,1)+IF(CK199="",0,1)+IF(CL199="",0,1)+IF(CM199="",0,1)))</f>
        <v/>
      </c>
      <c r="CO199" s="171" t="str">
        <f t="shared" si="12"/>
        <v/>
      </c>
      <c r="CP199" s="171" t="str">
        <f t="shared" si="13"/>
        <v/>
      </c>
      <c r="CQ199" s="168"/>
      <c r="CR199" s="169"/>
      <c r="CS199" s="170"/>
      <c r="CT199" s="170"/>
      <c r="CU199" s="170"/>
      <c r="CV199" s="170"/>
      <c r="CW199" s="170"/>
      <c r="CX199" s="170"/>
      <c r="CY199" s="170"/>
      <c r="CZ199" s="170"/>
      <c r="DA199" s="171" t="str">
        <f>IF(AND(CS199="",CT199="",CU199="",CV199="",CW199="",CX199="",CY199="",CZ199=""),"",(VLOOKUP(CS199,'Grade-Percent-GPA'!$E:$F,2,FALSE)+VLOOKUP(CT199,'Grade-Percent-GPA'!$E:$F,2,FALSE)+VLOOKUP(CU199,'Grade-Percent-GPA'!$E:$F,2,FALSE)+VLOOKUP(CV199,'Grade-Percent-GPA'!$E:$F,2,FALSE)+VLOOKUP(CW199,'Grade-Percent-GPA'!$E:$F,2,FALSE)+VLOOKUP(CX199,'Grade-Percent-GPA'!$E:$F,2,FALSE)+VLOOKUP(CY199,'Grade-Percent-GPA'!$E:$F,2,FALSE)+VLOOKUP(CZ199,'Grade-Percent-GPA'!$E:$F,2,FALSE))/(IF(CS199="",0,1)+IF(CT199="",0,1)+IF(CU199="",0,1)+IF(CV199="",0,1)+IF(CW199="",0,1)+IF(CX199="",0,1)+IF(CY199="",0,1)+IF(CZ199="",0,1)))</f>
        <v/>
      </c>
      <c r="DB199" s="171" t="str">
        <f t="shared" si="14"/>
        <v/>
      </c>
      <c r="DC199" s="171" t="str">
        <f t="shared" si="15"/>
        <v/>
      </c>
    </row>
    <row r="200" spans="1:107" ht="14.25" customHeight="1" x14ac:dyDescent="0.3">
      <c r="A200" s="167"/>
      <c r="B200" s="110"/>
      <c r="C200" s="110"/>
      <c r="D200" s="168"/>
      <c r="E200" s="169"/>
      <c r="F200" s="170"/>
      <c r="G200" s="170"/>
      <c r="H200" s="170"/>
      <c r="I200" s="170"/>
      <c r="J200" s="170"/>
      <c r="K200" s="170"/>
      <c r="L200" s="170"/>
      <c r="M200" s="170"/>
      <c r="N200" s="171" t="str">
        <f>IF(AND(F200="",G200="",H200="",I200="",J200="",K200="",L200="",M200=""),"",(VLOOKUP(F200,'Grade-Percent-GPA'!$E:$F,2,FALSE)+VLOOKUP(G200,'Grade-Percent-GPA'!$E:$F,2,FALSE)+VLOOKUP(H200,'Grade-Percent-GPA'!$E:$F,2,FALSE)+VLOOKUP(I200,'Grade-Percent-GPA'!$E:$F,2,FALSE)+VLOOKUP(J200,'Grade-Percent-GPA'!$E:$F,2,FALSE)+VLOOKUP(K200,'Grade-Percent-GPA'!$E:$F,2,FALSE)+VLOOKUP(L200,'Grade-Percent-GPA'!$E:$F,2,FALSE)+VLOOKUP(M200,'Grade-Percent-GPA'!$E:$F,2,FALSE))/(IF(F200="",0,1)+IF(G200="",0,1)+IF(H200="",0,1)+IF(I200="",0,1)+IF(J200="",0,1)+IF(K200="",0,1)+IF(L200="",0,1)+IF(M200="",0,1)))</f>
        <v/>
      </c>
      <c r="O200" s="171" t="str">
        <f t="shared" si="0"/>
        <v/>
      </c>
      <c r="P200" s="171" t="str">
        <f t="shared" si="1"/>
        <v/>
      </c>
      <c r="Q200" s="168"/>
      <c r="R200" s="169"/>
      <c r="S200" s="170"/>
      <c r="T200" s="170"/>
      <c r="U200" s="170"/>
      <c r="V200" s="170"/>
      <c r="W200" s="170"/>
      <c r="X200" s="170"/>
      <c r="Y200" s="170"/>
      <c r="Z200" s="170"/>
      <c r="AA200" s="171" t="str">
        <f>IF(AND(S200="",T200="",U200="",V200="",W200="",X200="",Y200="",Z200=""),"",(VLOOKUP(S200,'Grade-Percent-GPA'!$E:$F,2,FALSE)+VLOOKUP(T200,'Grade-Percent-GPA'!$E:$F,2,FALSE)+VLOOKUP(U200,'Grade-Percent-GPA'!$E:$F,2,FALSE)+VLOOKUP(V200,'Grade-Percent-GPA'!$E:$F,2,FALSE)+VLOOKUP(W200,'Grade-Percent-GPA'!$E:$F,2,FALSE)+VLOOKUP(X200,'Grade-Percent-GPA'!$E:$F,2,FALSE)+VLOOKUP(Y200,'Grade-Percent-GPA'!$E:$F,2,FALSE)+VLOOKUP(Z200,'Grade-Percent-GPA'!$E:$F,2,FALSE))/(IF(S200="",0,1)+IF(T200="",0,1)+IF(U200="",0,1)+IF(V200="",0,1)+IF(W200="",0,1)+IF(X200="",0,1)+IF(Y200="",0,1)+IF(Z200="",0,1)))</f>
        <v/>
      </c>
      <c r="AB200" s="171" t="str">
        <f t="shared" si="2"/>
        <v/>
      </c>
      <c r="AC200" s="171" t="str">
        <f t="shared" si="3"/>
        <v/>
      </c>
      <c r="AD200" s="168"/>
      <c r="AE200" s="169"/>
      <c r="AF200" s="170"/>
      <c r="AG200" s="170"/>
      <c r="AH200" s="170"/>
      <c r="AI200" s="170"/>
      <c r="AJ200" s="170"/>
      <c r="AK200" s="170"/>
      <c r="AL200" s="170"/>
      <c r="AM200" s="170"/>
      <c r="AN200" s="171" t="str">
        <f>IF(AND(AF200="",AG200="",AH200="",AI200="",AJ200="",AK200="",AL200="",AM200=""),"",(VLOOKUP(AF200,'Grade-Percent-GPA'!$E:$F,2,FALSE)+VLOOKUP(AG200,'Grade-Percent-GPA'!$E:$F,2,FALSE)+VLOOKUP(AH200,'Grade-Percent-GPA'!$E:$F,2,FALSE)+VLOOKUP(AI200,'Grade-Percent-GPA'!$E:$F,2,FALSE)+VLOOKUP(AJ200,'Grade-Percent-GPA'!$E:$F,2,FALSE)+VLOOKUP(AK200,'Grade-Percent-GPA'!$E:$F,2,FALSE)+VLOOKUP(AL200,'Grade-Percent-GPA'!$E:$F,2,FALSE)+VLOOKUP(AM200,'Grade-Percent-GPA'!$E:$F,2,FALSE))/(IF(AF200="",0,1)+IF(AG200="",0,1)+IF(AH200="",0,1)+IF(AI200="",0,1)+IF(AJ200="",0,1)+IF(AK200="",0,1)+IF(AL200="",0,1)+IF(AM200="",0,1)))</f>
        <v/>
      </c>
      <c r="AO200" s="171" t="str">
        <f t="shared" si="4"/>
        <v/>
      </c>
      <c r="AP200" s="171" t="str">
        <f t="shared" si="5"/>
        <v/>
      </c>
      <c r="AQ200" s="168"/>
      <c r="AR200" s="169"/>
      <c r="AS200" s="170"/>
      <c r="AT200" s="170"/>
      <c r="AU200" s="170"/>
      <c r="AV200" s="170"/>
      <c r="AW200" s="170"/>
      <c r="AX200" s="170"/>
      <c r="AY200" s="170"/>
      <c r="AZ200" s="170"/>
      <c r="BA200" s="171" t="str">
        <f>IF(AND(AS200="",AT200="",AU200="",AV200="",AW200="",AX200="",AY200="",AZ200=""),"",(VLOOKUP(AS200,'Grade-Percent-GPA'!$E:$F,2,FALSE)+VLOOKUP(AT200,'Grade-Percent-GPA'!$E:$F,2,FALSE)+VLOOKUP(AU200,'Grade-Percent-GPA'!$E:$F,2,FALSE)+VLOOKUP(AV200,'Grade-Percent-GPA'!$E:$F,2,FALSE)+VLOOKUP(AW200,'Grade-Percent-GPA'!$E:$F,2,FALSE)+VLOOKUP(AX200,'Grade-Percent-GPA'!$E:$F,2,FALSE)+VLOOKUP(AY200,'Grade-Percent-GPA'!$E:$F,2,FALSE)+VLOOKUP(AZ200,'Grade-Percent-GPA'!$E:$F,2,FALSE))/(IF(AS200="",0,1)+IF(AT200="",0,1)+IF(AU200="",0,1)+IF(AV200="",0,1)+IF(AW200="",0,1)+IF(AX200="",0,1)+IF(AY200="",0,1)+IF(AZ200="",0,1)))</f>
        <v/>
      </c>
      <c r="BB200" s="171" t="str">
        <f t="shared" si="6"/>
        <v/>
      </c>
      <c r="BC200" s="171" t="str">
        <f t="shared" si="7"/>
        <v/>
      </c>
      <c r="BD200" s="168"/>
      <c r="BE200" s="169"/>
      <c r="BF200" s="170"/>
      <c r="BG200" s="170"/>
      <c r="BH200" s="170"/>
      <c r="BI200" s="170"/>
      <c r="BJ200" s="170"/>
      <c r="BK200" s="170"/>
      <c r="BL200" s="170"/>
      <c r="BM200" s="170"/>
      <c r="BN200" s="171" t="str">
        <f>IF(AND(BF200="",BG200="",BH200="",BI200="",BJ200="",BK200="",BL200="",BM200=""),"",(VLOOKUP(BF200,'Grade-Percent-GPA'!$E:$F,2,FALSE)+VLOOKUP(BG200,'Grade-Percent-GPA'!$E:$F,2,FALSE)+VLOOKUP(BH200,'Grade-Percent-GPA'!$E:$F,2,FALSE)+VLOOKUP(BI200,'Grade-Percent-GPA'!$E:$F,2,FALSE)+VLOOKUP(BJ200,'Grade-Percent-GPA'!$E:$F,2,FALSE)+VLOOKUP(BK200,'Grade-Percent-GPA'!$E:$F,2,FALSE)+VLOOKUP(BL200,'Grade-Percent-GPA'!$E:$F,2,FALSE)+VLOOKUP(BM200,'Grade-Percent-GPA'!$E:$F,2,FALSE))/(IF(BF200="",0,1)+IF(BG200="",0,1)+IF(BH200="",0,1)+IF(BI200="",0,1)+IF(BJ200="",0,1)+IF(BK200="",0,1)+IF(BL200="",0,1)+IF(BM200="",0,1)))</f>
        <v/>
      </c>
      <c r="BO200" s="171" t="str">
        <f t="shared" si="8"/>
        <v/>
      </c>
      <c r="BP200" s="171" t="str">
        <f t="shared" si="9"/>
        <v/>
      </c>
      <c r="BQ200" s="168"/>
      <c r="BR200" s="169"/>
      <c r="BS200" s="170"/>
      <c r="BT200" s="170"/>
      <c r="BU200" s="170"/>
      <c r="BV200" s="170"/>
      <c r="BW200" s="170"/>
      <c r="BX200" s="170"/>
      <c r="BY200" s="170"/>
      <c r="BZ200" s="170"/>
      <c r="CA200" s="171" t="str">
        <f>IF(AND(BS200="",BT200="",BU200="",BV200="",BW200="",BX200="",BY200="",BZ200=""),"",(VLOOKUP(BS200,'Grade-Percent-GPA'!$E:$F,2,FALSE)+VLOOKUP(BT200,'Grade-Percent-GPA'!$E:$F,2,FALSE)+VLOOKUP(BU200,'Grade-Percent-GPA'!$E:$F,2,FALSE)+VLOOKUP(BV200,'Grade-Percent-GPA'!$E:$F,2,FALSE)+VLOOKUP(BW200,'Grade-Percent-GPA'!$E:$F,2,FALSE)+VLOOKUP(BX200,'Grade-Percent-GPA'!$E:$F,2,FALSE)+VLOOKUP(BY200,'Grade-Percent-GPA'!$E:$F,2,FALSE)+VLOOKUP(BZ200,'Grade-Percent-GPA'!$E:$F,2,FALSE))/(IF(BS200="",0,1)+IF(BT200="",0,1)+IF(BU200="",0,1)+IF(BV200="",0,1)+IF(BW200="",0,1)+IF(BX200="",0,1)+IF(BY200="",0,1)+IF(BZ200="",0,1)))</f>
        <v/>
      </c>
      <c r="CB200" s="171" t="str">
        <f t="shared" si="10"/>
        <v/>
      </c>
      <c r="CC200" s="171" t="str">
        <f t="shared" si="11"/>
        <v/>
      </c>
      <c r="CD200" s="168"/>
      <c r="CE200" s="169"/>
      <c r="CF200" s="170"/>
      <c r="CG200" s="170"/>
      <c r="CH200" s="170"/>
      <c r="CI200" s="170"/>
      <c r="CJ200" s="170"/>
      <c r="CK200" s="170"/>
      <c r="CL200" s="170"/>
      <c r="CM200" s="170"/>
      <c r="CN200" s="171" t="str">
        <f>IF(AND(CF200="",CG200="",CH200="",CI200="",CJ200="",CK200="",CL200="",CM200=""),"",(VLOOKUP(CF200,'Grade-Percent-GPA'!$E:$F,2,FALSE)+VLOOKUP(CG200,'Grade-Percent-GPA'!$E:$F,2,FALSE)+VLOOKUP(CH200,'Grade-Percent-GPA'!$E:$F,2,FALSE)+VLOOKUP(CI200,'Grade-Percent-GPA'!$E:$F,2,FALSE)+VLOOKUP(CJ200,'Grade-Percent-GPA'!$E:$F,2,FALSE)+VLOOKUP(CK200,'Grade-Percent-GPA'!$E:$F,2,FALSE)+VLOOKUP(CL200,'Grade-Percent-GPA'!$E:$F,2,FALSE)+VLOOKUP(CM200,'Grade-Percent-GPA'!$E:$F,2,FALSE))/(IF(CF200="",0,1)+IF(CG200="",0,1)+IF(CH200="",0,1)+IF(CI200="",0,1)+IF(CJ200="",0,1)+IF(CK200="",0,1)+IF(CL200="",0,1)+IF(CM200="",0,1)))</f>
        <v/>
      </c>
      <c r="CO200" s="171" t="str">
        <f t="shared" si="12"/>
        <v/>
      </c>
      <c r="CP200" s="171" t="str">
        <f t="shared" si="13"/>
        <v/>
      </c>
      <c r="CQ200" s="168"/>
      <c r="CR200" s="169"/>
      <c r="CS200" s="170"/>
      <c r="CT200" s="170"/>
      <c r="CU200" s="170"/>
      <c r="CV200" s="170"/>
      <c r="CW200" s="170"/>
      <c r="CX200" s="170"/>
      <c r="CY200" s="170"/>
      <c r="CZ200" s="170"/>
      <c r="DA200" s="171" t="str">
        <f>IF(AND(CS200="",CT200="",CU200="",CV200="",CW200="",CX200="",CY200="",CZ200=""),"",(VLOOKUP(CS200,'Grade-Percent-GPA'!$E:$F,2,FALSE)+VLOOKUP(CT200,'Grade-Percent-GPA'!$E:$F,2,FALSE)+VLOOKUP(CU200,'Grade-Percent-GPA'!$E:$F,2,FALSE)+VLOOKUP(CV200,'Grade-Percent-GPA'!$E:$F,2,FALSE)+VLOOKUP(CW200,'Grade-Percent-GPA'!$E:$F,2,FALSE)+VLOOKUP(CX200,'Grade-Percent-GPA'!$E:$F,2,FALSE)+VLOOKUP(CY200,'Grade-Percent-GPA'!$E:$F,2,FALSE)+VLOOKUP(CZ200,'Grade-Percent-GPA'!$E:$F,2,FALSE))/(IF(CS200="",0,1)+IF(CT200="",0,1)+IF(CU200="",0,1)+IF(CV200="",0,1)+IF(CW200="",0,1)+IF(CX200="",0,1)+IF(CY200="",0,1)+IF(CZ200="",0,1)))</f>
        <v/>
      </c>
      <c r="DB200" s="171" t="str">
        <f t="shared" si="14"/>
        <v/>
      </c>
      <c r="DC200" s="171" t="str">
        <f t="shared" si="15"/>
        <v/>
      </c>
    </row>
    <row r="201" spans="1:107" ht="14.25" customHeight="1" x14ac:dyDescent="0.3">
      <c r="A201" s="167"/>
      <c r="B201" s="110"/>
      <c r="C201" s="110"/>
      <c r="D201" s="168"/>
      <c r="E201" s="169"/>
      <c r="F201" s="170"/>
      <c r="G201" s="170"/>
      <c r="H201" s="170"/>
      <c r="I201" s="170"/>
      <c r="J201" s="170"/>
      <c r="K201" s="170"/>
      <c r="L201" s="170"/>
      <c r="M201" s="170"/>
      <c r="N201" s="171" t="str">
        <f>IF(AND(F201="",G201="",H201="",I201="",J201="",K201="",L201="",M201=""),"",(VLOOKUP(F201,'Grade-Percent-GPA'!$E:$F,2,FALSE)+VLOOKUP(G201,'Grade-Percent-GPA'!$E:$F,2,FALSE)+VLOOKUP(H201,'Grade-Percent-GPA'!$E:$F,2,FALSE)+VLOOKUP(I201,'Grade-Percent-GPA'!$E:$F,2,FALSE)+VLOOKUP(J201,'Grade-Percent-GPA'!$E:$F,2,FALSE)+VLOOKUP(K201,'Grade-Percent-GPA'!$E:$F,2,FALSE)+VLOOKUP(L201,'Grade-Percent-GPA'!$E:$F,2,FALSE)+VLOOKUP(M201,'Grade-Percent-GPA'!$E:$F,2,FALSE))/(IF(F201="",0,1)+IF(G201="",0,1)+IF(H201="",0,1)+IF(I201="",0,1)+IF(J201="",0,1)+IF(K201="",0,1)+IF(L201="",0,1)+IF(M201="",0,1)))</f>
        <v/>
      </c>
      <c r="O201" s="171" t="str">
        <f t="shared" si="0"/>
        <v/>
      </c>
      <c r="P201" s="171" t="str">
        <f t="shared" si="1"/>
        <v/>
      </c>
      <c r="Q201" s="168"/>
      <c r="R201" s="169"/>
      <c r="S201" s="170"/>
      <c r="T201" s="170"/>
      <c r="U201" s="170"/>
      <c r="V201" s="170"/>
      <c r="W201" s="170"/>
      <c r="X201" s="170"/>
      <c r="Y201" s="170"/>
      <c r="Z201" s="170"/>
      <c r="AA201" s="171" t="str">
        <f>IF(AND(S201="",T201="",U201="",V201="",W201="",X201="",Y201="",Z201=""),"",(VLOOKUP(S201,'Grade-Percent-GPA'!$E:$F,2,FALSE)+VLOOKUP(T201,'Grade-Percent-GPA'!$E:$F,2,FALSE)+VLOOKUP(U201,'Grade-Percent-GPA'!$E:$F,2,FALSE)+VLOOKUP(V201,'Grade-Percent-GPA'!$E:$F,2,FALSE)+VLOOKUP(W201,'Grade-Percent-GPA'!$E:$F,2,FALSE)+VLOOKUP(X201,'Grade-Percent-GPA'!$E:$F,2,FALSE)+VLOOKUP(Y201,'Grade-Percent-GPA'!$E:$F,2,FALSE)+VLOOKUP(Z201,'Grade-Percent-GPA'!$E:$F,2,FALSE))/(IF(S201="",0,1)+IF(T201="",0,1)+IF(U201="",0,1)+IF(V201="",0,1)+IF(W201="",0,1)+IF(X201="",0,1)+IF(Y201="",0,1)+IF(Z201="",0,1)))</f>
        <v/>
      </c>
      <c r="AB201" s="171" t="str">
        <f t="shared" si="2"/>
        <v/>
      </c>
      <c r="AC201" s="171" t="str">
        <f t="shared" si="3"/>
        <v/>
      </c>
      <c r="AD201" s="168"/>
      <c r="AE201" s="169"/>
      <c r="AF201" s="170"/>
      <c r="AG201" s="170"/>
      <c r="AH201" s="170"/>
      <c r="AI201" s="170"/>
      <c r="AJ201" s="170"/>
      <c r="AK201" s="170"/>
      <c r="AL201" s="170"/>
      <c r="AM201" s="170"/>
      <c r="AN201" s="171" t="str">
        <f>IF(AND(AF201="",AG201="",AH201="",AI201="",AJ201="",AK201="",AL201="",AM201=""),"",(VLOOKUP(AF201,'Grade-Percent-GPA'!$E:$F,2,FALSE)+VLOOKUP(AG201,'Grade-Percent-GPA'!$E:$F,2,FALSE)+VLOOKUP(AH201,'Grade-Percent-GPA'!$E:$F,2,FALSE)+VLOOKUP(AI201,'Grade-Percent-GPA'!$E:$F,2,FALSE)+VLOOKUP(AJ201,'Grade-Percent-GPA'!$E:$F,2,FALSE)+VLOOKUP(AK201,'Grade-Percent-GPA'!$E:$F,2,FALSE)+VLOOKUP(AL201,'Grade-Percent-GPA'!$E:$F,2,FALSE)+VLOOKUP(AM201,'Grade-Percent-GPA'!$E:$F,2,FALSE))/(IF(AF201="",0,1)+IF(AG201="",0,1)+IF(AH201="",0,1)+IF(AI201="",0,1)+IF(AJ201="",0,1)+IF(AK201="",0,1)+IF(AL201="",0,1)+IF(AM201="",0,1)))</f>
        <v/>
      </c>
      <c r="AO201" s="171" t="str">
        <f t="shared" si="4"/>
        <v/>
      </c>
      <c r="AP201" s="171" t="str">
        <f t="shared" si="5"/>
        <v/>
      </c>
      <c r="AQ201" s="168"/>
      <c r="AR201" s="169"/>
      <c r="AS201" s="170"/>
      <c r="AT201" s="170"/>
      <c r="AU201" s="170"/>
      <c r="AV201" s="170"/>
      <c r="AW201" s="170"/>
      <c r="AX201" s="170"/>
      <c r="AY201" s="170"/>
      <c r="AZ201" s="170"/>
      <c r="BA201" s="171" t="str">
        <f>IF(AND(AS201="",AT201="",AU201="",AV201="",AW201="",AX201="",AY201="",AZ201=""),"",(VLOOKUP(AS201,'Grade-Percent-GPA'!$E:$F,2,FALSE)+VLOOKUP(AT201,'Grade-Percent-GPA'!$E:$F,2,FALSE)+VLOOKUP(AU201,'Grade-Percent-GPA'!$E:$F,2,FALSE)+VLOOKUP(AV201,'Grade-Percent-GPA'!$E:$F,2,FALSE)+VLOOKUP(AW201,'Grade-Percent-GPA'!$E:$F,2,FALSE)+VLOOKUP(AX201,'Grade-Percent-GPA'!$E:$F,2,FALSE)+VLOOKUP(AY201,'Grade-Percent-GPA'!$E:$F,2,FALSE)+VLOOKUP(AZ201,'Grade-Percent-GPA'!$E:$F,2,FALSE))/(IF(AS201="",0,1)+IF(AT201="",0,1)+IF(AU201="",0,1)+IF(AV201="",0,1)+IF(AW201="",0,1)+IF(AX201="",0,1)+IF(AY201="",0,1)+IF(AZ201="",0,1)))</f>
        <v/>
      </c>
      <c r="BB201" s="171" t="str">
        <f t="shared" si="6"/>
        <v/>
      </c>
      <c r="BC201" s="171" t="str">
        <f t="shared" si="7"/>
        <v/>
      </c>
      <c r="BD201" s="168"/>
      <c r="BE201" s="169"/>
      <c r="BF201" s="170"/>
      <c r="BG201" s="170"/>
      <c r="BH201" s="170"/>
      <c r="BI201" s="170"/>
      <c r="BJ201" s="170"/>
      <c r="BK201" s="170"/>
      <c r="BL201" s="170"/>
      <c r="BM201" s="170"/>
      <c r="BN201" s="171" t="str">
        <f>IF(AND(BF201="",BG201="",BH201="",BI201="",BJ201="",BK201="",BL201="",BM201=""),"",(VLOOKUP(BF201,'Grade-Percent-GPA'!$E:$F,2,FALSE)+VLOOKUP(BG201,'Grade-Percent-GPA'!$E:$F,2,FALSE)+VLOOKUP(BH201,'Grade-Percent-GPA'!$E:$F,2,FALSE)+VLOOKUP(BI201,'Grade-Percent-GPA'!$E:$F,2,FALSE)+VLOOKUP(BJ201,'Grade-Percent-GPA'!$E:$F,2,FALSE)+VLOOKUP(BK201,'Grade-Percent-GPA'!$E:$F,2,FALSE)+VLOOKUP(BL201,'Grade-Percent-GPA'!$E:$F,2,FALSE)+VLOOKUP(BM201,'Grade-Percent-GPA'!$E:$F,2,FALSE))/(IF(BF201="",0,1)+IF(BG201="",0,1)+IF(BH201="",0,1)+IF(BI201="",0,1)+IF(BJ201="",0,1)+IF(BK201="",0,1)+IF(BL201="",0,1)+IF(BM201="",0,1)))</f>
        <v/>
      </c>
      <c r="BO201" s="171" t="str">
        <f t="shared" si="8"/>
        <v/>
      </c>
      <c r="BP201" s="171" t="str">
        <f t="shared" si="9"/>
        <v/>
      </c>
      <c r="BQ201" s="168"/>
      <c r="BR201" s="169"/>
      <c r="BS201" s="170"/>
      <c r="BT201" s="170"/>
      <c r="BU201" s="170"/>
      <c r="BV201" s="170"/>
      <c r="BW201" s="170"/>
      <c r="BX201" s="170"/>
      <c r="BY201" s="170"/>
      <c r="BZ201" s="170"/>
      <c r="CA201" s="171" t="str">
        <f>IF(AND(BS201="",BT201="",BU201="",BV201="",BW201="",BX201="",BY201="",BZ201=""),"",(VLOOKUP(BS201,'Grade-Percent-GPA'!$E:$F,2,FALSE)+VLOOKUP(BT201,'Grade-Percent-GPA'!$E:$F,2,FALSE)+VLOOKUP(BU201,'Grade-Percent-GPA'!$E:$F,2,FALSE)+VLOOKUP(BV201,'Grade-Percent-GPA'!$E:$F,2,FALSE)+VLOOKUP(BW201,'Grade-Percent-GPA'!$E:$F,2,FALSE)+VLOOKUP(BX201,'Grade-Percent-GPA'!$E:$F,2,FALSE)+VLOOKUP(BY201,'Grade-Percent-GPA'!$E:$F,2,FALSE)+VLOOKUP(BZ201,'Grade-Percent-GPA'!$E:$F,2,FALSE))/(IF(BS201="",0,1)+IF(BT201="",0,1)+IF(BU201="",0,1)+IF(BV201="",0,1)+IF(BW201="",0,1)+IF(BX201="",0,1)+IF(BY201="",0,1)+IF(BZ201="",0,1)))</f>
        <v/>
      </c>
      <c r="CB201" s="171" t="str">
        <f t="shared" si="10"/>
        <v/>
      </c>
      <c r="CC201" s="171" t="str">
        <f t="shared" si="11"/>
        <v/>
      </c>
      <c r="CD201" s="168"/>
      <c r="CE201" s="169"/>
      <c r="CF201" s="170"/>
      <c r="CG201" s="170"/>
      <c r="CH201" s="170"/>
      <c r="CI201" s="170"/>
      <c r="CJ201" s="170"/>
      <c r="CK201" s="170"/>
      <c r="CL201" s="170"/>
      <c r="CM201" s="170"/>
      <c r="CN201" s="171" t="str">
        <f>IF(AND(CF201="",CG201="",CH201="",CI201="",CJ201="",CK201="",CL201="",CM201=""),"",(VLOOKUP(CF201,'Grade-Percent-GPA'!$E:$F,2,FALSE)+VLOOKUP(CG201,'Grade-Percent-GPA'!$E:$F,2,FALSE)+VLOOKUP(CH201,'Grade-Percent-GPA'!$E:$F,2,FALSE)+VLOOKUP(CI201,'Grade-Percent-GPA'!$E:$F,2,FALSE)+VLOOKUP(CJ201,'Grade-Percent-GPA'!$E:$F,2,FALSE)+VLOOKUP(CK201,'Grade-Percent-GPA'!$E:$F,2,FALSE)+VLOOKUP(CL201,'Grade-Percent-GPA'!$E:$F,2,FALSE)+VLOOKUP(CM201,'Grade-Percent-GPA'!$E:$F,2,FALSE))/(IF(CF201="",0,1)+IF(CG201="",0,1)+IF(CH201="",0,1)+IF(CI201="",0,1)+IF(CJ201="",0,1)+IF(CK201="",0,1)+IF(CL201="",0,1)+IF(CM201="",0,1)))</f>
        <v/>
      </c>
      <c r="CO201" s="171" t="str">
        <f t="shared" si="12"/>
        <v/>
      </c>
      <c r="CP201" s="171" t="str">
        <f t="shared" si="13"/>
        <v/>
      </c>
      <c r="CQ201" s="168"/>
      <c r="CR201" s="169"/>
      <c r="CS201" s="170"/>
      <c r="CT201" s="170"/>
      <c r="CU201" s="170"/>
      <c r="CV201" s="170"/>
      <c r="CW201" s="170"/>
      <c r="CX201" s="170"/>
      <c r="CY201" s="170"/>
      <c r="CZ201" s="170"/>
      <c r="DA201" s="171" t="str">
        <f>IF(AND(CS201="",CT201="",CU201="",CV201="",CW201="",CX201="",CY201="",CZ201=""),"",(VLOOKUP(CS201,'Grade-Percent-GPA'!$E:$F,2,FALSE)+VLOOKUP(CT201,'Grade-Percent-GPA'!$E:$F,2,FALSE)+VLOOKUP(CU201,'Grade-Percent-GPA'!$E:$F,2,FALSE)+VLOOKUP(CV201,'Grade-Percent-GPA'!$E:$F,2,FALSE)+VLOOKUP(CW201,'Grade-Percent-GPA'!$E:$F,2,FALSE)+VLOOKUP(CX201,'Grade-Percent-GPA'!$E:$F,2,FALSE)+VLOOKUP(CY201,'Grade-Percent-GPA'!$E:$F,2,FALSE)+VLOOKUP(CZ201,'Grade-Percent-GPA'!$E:$F,2,FALSE))/(IF(CS201="",0,1)+IF(CT201="",0,1)+IF(CU201="",0,1)+IF(CV201="",0,1)+IF(CW201="",0,1)+IF(CX201="",0,1)+IF(CY201="",0,1)+IF(CZ201="",0,1)))</f>
        <v/>
      </c>
      <c r="DB201" s="171" t="str">
        <f t="shared" si="14"/>
        <v/>
      </c>
      <c r="DC201" s="171" t="str">
        <f t="shared" si="15"/>
        <v/>
      </c>
    </row>
    <row r="202" spans="1:107" ht="14.25" customHeight="1" x14ac:dyDescent="0.3">
      <c r="A202" s="167"/>
      <c r="B202" s="110"/>
      <c r="C202" s="110"/>
      <c r="D202" s="168"/>
      <c r="E202" s="169"/>
      <c r="F202" s="170"/>
      <c r="G202" s="170"/>
      <c r="H202" s="170"/>
      <c r="I202" s="170"/>
      <c r="J202" s="170"/>
      <c r="K202" s="170"/>
      <c r="L202" s="170"/>
      <c r="M202" s="170"/>
      <c r="N202" s="171" t="str">
        <f>IF(AND(F202="",G202="",H202="",I202="",J202="",K202="",L202="",M202=""),"",(VLOOKUP(F202,'Grade-Percent-GPA'!$E:$F,2,FALSE)+VLOOKUP(G202,'Grade-Percent-GPA'!$E:$F,2,FALSE)+VLOOKUP(H202,'Grade-Percent-GPA'!$E:$F,2,FALSE)+VLOOKUP(I202,'Grade-Percent-GPA'!$E:$F,2,FALSE)+VLOOKUP(J202,'Grade-Percent-GPA'!$E:$F,2,FALSE)+VLOOKUP(K202,'Grade-Percent-GPA'!$E:$F,2,FALSE)+VLOOKUP(L202,'Grade-Percent-GPA'!$E:$F,2,FALSE)+VLOOKUP(M202,'Grade-Percent-GPA'!$E:$F,2,FALSE))/(IF(F202="",0,1)+IF(G202="",0,1)+IF(H202="",0,1)+IF(I202="",0,1)+IF(J202="",0,1)+IF(K202="",0,1)+IF(L202="",0,1)+IF(M202="",0,1)))</f>
        <v/>
      </c>
      <c r="O202" s="171" t="str">
        <f t="shared" si="0"/>
        <v/>
      </c>
      <c r="P202" s="171" t="str">
        <f t="shared" si="1"/>
        <v/>
      </c>
      <c r="Q202" s="168"/>
      <c r="R202" s="169"/>
      <c r="S202" s="170"/>
      <c r="T202" s="170"/>
      <c r="U202" s="170"/>
      <c r="V202" s="170"/>
      <c r="W202" s="170"/>
      <c r="X202" s="170"/>
      <c r="Y202" s="170"/>
      <c r="Z202" s="170"/>
      <c r="AA202" s="171" t="str">
        <f>IF(AND(S202="",T202="",U202="",V202="",W202="",X202="",Y202="",Z202=""),"",(VLOOKUP(S202,'Grade-Percent-GPA'!$E:$F,2,FALSE)+VLOOKUP(T202,'Grade-Percent-GPA'!$E:$F,2,FALSE)+VLOOKUP(U202,'Grade-Percent-GPA'!$E:$F,2,FALSE)+VLOOKUP(V202,'Grade-Percent-GPA'!$E:$F,2,FALSE)+VLOOKUP(W202,'Grade-Percent-GPA'!$E:$F,2,FALSE)+VLOOKUP(X202,'Grade-Percent-GPA'!$E:$F,2,FALSE)+VLOOKUP(Y202,'Grade-Percent-GPA'!$E:$F,2,FALSE)+VLOOKUP(Z202,'Grade-Percent-GPA'!$E:$F,2,FALSE))/(IF(S202="",0,1)+IF(T202="",0,1)+IF(U202="",0,1)+IF(V202="",0,1)+IF(W202="",0,1)+IF(X202="",0,1)+IF(Y202="",0,1)+IF(Z202="",0,1)))</f>
        <v/>
      </c>
      <c r="AB202" s="171" t="str">
        <f t="shared" si="2"/>
        <v/>
      </c>
      <c r="AC202" s="171" t="str">
        <f t="shared" si="3"/>
        <v/>
      </c>
      <c r="AD202" s="168"/>
      <c r="AE202" s="169"/>
      <c r="AF202" s="170"/>
      <c r="AG202" s="170"/>
      <c r="AH202" s="170"/>
      <c r="AI202" s="170"/>
      <c r="AJ202" s="170"/>
      <c r="AK202" s="170"/>
      <c r="AL202" s="170"/>
      <c r="AM202" s="170"/>
      <c r="AN202" s="171" t="str">
        <f>IF(AND(AF202="",AG202="",AH202="",AI202="",AJ202="",AK202="",AL202="",AM202=""),"",(VLOOKUP(AF202,'Grade-Percent-GPA'!$E:$F,2,FALSE)+VLOOKUP(AG202,'Grade-Percent-GPA'!$E:$F,2,FALSE)+VLOOKUP(AH202,'Grade-Percent-GPA'!$E:$F,2,FALSE)+VLOOKUP(AI202,'Grade-Percent-GPA'!$E:$F,2,FALSE)+VLOOKUP(AJ202,'Grade-Percent-GPA'!$E:$F,2,FALSE)+VLOOKUP(AK202,'Grade-Percent-GPA'!$E:$F,2,FALSE)+VLOOKUP(AL202,'Grade-Percent-GPA'!$E:$F,2,FALSE)+VLOOKUP(AM202,'Grade-Percent-GPA'!$E:$F,2,FALSE))/(IF(AF202="",0,1)+IF(AG202="",0,1)+IF(AH202="",0,1)+IF(AI202="",0,1)+IF(AJ202="",0,1)+IF(AK202="",0,1)+IF(AL202="",0,1)+IF(AM202="",0,1)))</f>
        <v/>
      </c>
      <c r="AO202" s="171" t="str">
        <f t="shared" si="4"/>
        <v/>
      </c>
      <c r="AP202" s="171" t="str">
        <f t="shared" si="5"/>
        <v/>
      </c>
      <c r="AQ202" s="168"/>
      <c r="AR202" s="169"/>
      <c r="AS202" s="170"/>
      <c r="AT202" s="170"/>
      <c r="AU202" s="170"/>
      <c r="AV202" s="170"/>
      <c r="AW202" s="170"/>
      <c r="AX202" s="170"/>
      <c r="AY202" s="170"/>
      <c r="AZ202" s="170"/>
      <c r="BA202" s="171" t="str">
        <f>IF(AND(AS202="",AT202="",AU202="",AV202="",AW202="",AX202="",AY202="",AZ202=""),"",(VLOOKUP(AS202,'Grade-Percent-GPA'!$E:$F,2,FALSE)+VLOOKUP(AT202,'Grade-Percent-GPA'!$E:$F,2,FALSE)+VLOOKUP(AU202,'Grade-Percent-GPA'!$E:$F,2,FALSE)+VLOOKUP(AV202,'Grade-Percent-GPA'!$E:$F,2,FALSE)+VLOOKUP(AW202,'Grade-Percent-GPA'!$E:$F,2,FALSE)+VLOOKUP(AX202,'Grade-Percent-GPA'!$E:$F,2,FALSE)+VLOOKUP(AY202,'Grade-Percent-GPA'!$E:$F,2,FALSE)+VLOOKUP(AZ202,'Grade-Percent-GPA'!$E:$F,2,FALSE))/(IF(AS202="",0,1)+IF(AT202="",0,1)+IF(AU202="",0,1)+IF(AV202="",0,1)+IF(AW202="",0,1)+IF(AX202="",0,1)+IF(AY202="",0,1)+IF(AZ202="",0,1)))</f>
        <v/>
      </c>
      <c r="BB202" s="171" t="str">
        <f t="shared" si="6"/>
        <v/>
      </c>
      <c r="BC202" s="171" t="str">
        <f t="shared" si="7"/>
        <v/>
      </c>
      <c r="BD202" s="168"/>
      <c r="BE202" s="169"/>
      <c r="BF202" s="170"/>
      <c r="BG202" s="170"/>
      <c r="BH202" s="170"/>
      <c r="BI202" s="170"/>
      <c r="BJ202" s="170"/>
      <c r="BK202" s="170"/>
      <c r="BL202" s="170"/>
      <c r="BM202" s="170"/>
      <c r="BN202" s="171" t="str">
        <f>IF(AND(BF202="",BG202="",BH202="",BI202="",BJ202="",BK202="",BL202="",BM202=""),"",(VLOOKUP(BF202,'Grade-Percent-GPA'!$E:$F,2,FALSE)+VLOOKUP(BG202,'Grade-Percent-GPA'!$E:$F,2,FALSE)+VLOOKUP(BH202,'Grade-Percent-GPA'!$E:$F,2,FALSE)+VLOOKUP(BI202,'Grade-Percent-GPA'!$E:$F,2,FALSE)+VLOOKUP(BJ202,'Grade-Percent-GPA'!$E:$F,2,FALSE)+VLOOKUP(BK202,'Grade-Percent-GPA'!$E:$F,2,FALSE)+VLOOKUP(BL202,'Grade-Percent-GPA'!$E:$F,2,FALSE)+VLOOKUP(BM202,'Grade-Percent-GPA'!$E:$F,2,FALSE))/(IF(BF202="",0,1)+IF(BG202="",0,1)+IF(BH202="",0,1)+IF(BI202="",0,1)+IF(BJ202="",0,1)+IF(BK202="",0,1)+IF(BL202="",0,1)+IF(BM202="",0,1)))</f>
        <v/>
      </c>
      <c r="BO202" s="171" t="str">
        <f t="shared" si="8"/>
        <v/>
      </c>
      <c r="BP202" s="171" t="str">
        <f t="shared" si="9"/>
        <v/>
      </c>
      <c r="BQ202" s="168"/>
      <c r="BR202" s="169"/>
      <c r="BS202" s="170"/>
      <c r="BT202" s="170"/>
      <c r="BU202" s="170"/>
      <c r="BV202" s="170"/>
      <c r="BW202" s="170"/>
      <c r="BX202" s="170"/>
      <c r="BY202" s="170"/>
      <c r="BZ202" s="170"/>
      <c r="CA202" s="171" t="str">
        <f>IF(AND(BS202="",BT202="",BU202="",BV202="",BW202="",BX202="",BY202="",BZ202=""),"",(VLOOKUP(BS202,'Grade-Percent-GPA'!$E:$F,2,FALSE)+VLOOKUP(BT202,'Grade-Percent-GPA'!$E:$F,2,FALSE)+VLOOKUP(BU202,'Grade-Percent-GPA'!$E:$F,2,FALSE)+VLOOKUP(BV202,'Grade-Percent-GPA'!$E:$F,2,FALSE)+VLOOKUP(BW202,'Grade-Percent-GPA'!$E:$F,2,FALSE)+VLOOKUP(BX202,'Grade-Percent-GPA'!$E:$F,2,FALSE)+VLOOKUP(BY202,'Grade-Percent-GPA'!$E:$F,2,FALSE)+VLOOKUP(BZ202,'Grade-Percent-GPA'!$E:$F,2,FALSE))/(IF(BS202="",0,1)+IF(BT202="",0,1)+IF(BU202="",0,1)+IF(BV202="",0,1)+IF(BW202="",0,1)+IF(BX202="",0,1)+IF(BY202="",0,1)+IF(BZ202="",0,1)))</f>
        <v/>
      </c>
      <c r="CB202" s="171" t="str">
        <f t="shared" si="10"/>
        <v/>
      </c>
      <c r="CC202" s="171" t="str">
        <f t="shared" si="11"/>
        <v/>
      </c>
      <c r="CD202" s="168"/>
      <c r="CE202" s="169"/>
      <c r="CF202" s="170"/>
      <c r="CG202" s="170"/>
      <c r="CH202" s="170"/>
      <c r="CI202" s="170"/>
      <c r="CJ202" s="170"/>
      <c r="CK202" s="170"/>
      <c r="CL202" s="170"/>
      <c r="CM202" s="170"/>
      <c r="CN202" s="171" t="str">
        <f>IF(AND(CF202="",CG202="",CH202="",CI202="",CJ202="",CK202="",CL202="",CM202=""),"",(VLOOKUP(CF202,'Grade-Percent-GPA'!$E:$F,2,FALSE)+VLOOKUP(CG202,'Grade-Percent-GPA'!$E:$F,2,FALSE)+VLOOKUP(CH202,'Grade-Percent-GPA'!$E:$F,2,FALSE)+VLOOKUP(CI202,'Grade-Percent-GPA'!$E:$F,2,FALSE)+VLOOKUP(CJ202,'Grade-Percent-GPA'!$E:$F,2,FALSE)+VLOOKUP(CK202,'Grade-Percent-GPA'!$E:$F,2,FALSE)+VLOOKUP(CL202,'Grade-Percent-GPA'!$E:$F,2,FALSE)+VLOOKUP(CM202,'Grade-Percent-GPA'!$E:$F,2,FALSE))/(IF(CF202="",0,1)+IF(CG202="",0,1)+IF(CH202="",0,1)+IF(CI202="",0,1)+IF(CJ202="",0,1)+IF(CK202="",0,1)+IF(CL202="",0,1)+IF(CM202="",0,1)))</f>
        <v/>
      </c>
      <c r="CO202" s="171" t="str">
        <f t="shared" si="12"/>
        <v/>
      </c>
      <c r="CP202" s="171" t="str">
        <f t="shared" si="13"/>
        <v/>
      </c>
      <c r="CQ202" s="168"/>
      <c r="CR202" s="169"/>
      <c r="CS202" s="170"/>
      <c r="CT202" s="170"/>
      <c r="CU202" s="170"/>
      <c r="CV202" s="170"/>
      <c r="CW202" s="170"/>
      <c r="CX202" s="170"/>
      <c r="CY202" s="170"/>
      <c r="CZ202" s="170"/>
      <c r="DA202" s="171" t="str">
        <f>IF(AND(CS202="",CT202="",CU202="",CV202="",CW202="",CX202="",CY202="",CZ202=""),"",(VLOOKUP(CS202,'Grade-Percent-GPA'!$E:$F,2,FALSE)+VLOOKUP(CT202,'Grade-Percent-GPA'!$E:$F,2,FALSE)+VLOOKUP(CU202,'Grade-Percent-GPA'!$E:$F,2,FALSE)+VLOOKUP(CV202,'Grade-Percent-GPA'!$E:$F,2,FALSE)+VLOOKUP(CW202,'Grade-Percent-GPA'!$E:$F,2,FALSE)+VLOOKUP(CX202,'Grade-Percent-GPA'!$E:$F,2,FALSE)+VLOOKUP(CY202,'Grade-Percent-GPA'!$E:$F,2,FALSE)+VLOOKUP(CZ202,'Grade-Percent-GPA'!$E:$F,2,FALSE))/(IF(CS202="",0,1)+IF(CT202="",0,1)+IF(CU202="",0,1)+IF(CV202="",0,1)+IF(CW202="",0,1)+IF(CX202="",0,1)+IF(CY202="",0,1)+IF(CZ202="",0,1)))</f>
        <v/>
      </c>
      <c r="DB202" s="171" t="str">
        <f t="shared" si="14"/>
        <v/>
      </c>
      <c r="DC202" s="171" t="str">
        <f t="shared" si="15"/>
        <v/>
      </c>
    </row>
    <row r="203" spans="1:107" ht="14.25" customHeight="1" x14ac:dyDescent="0.3">
      <c r="A203" s="167"/>
      <c r="B203" s="110"/>
      <c r="C203" s="110"/>
      <c r="D203" s="168"/>
      <c r="E203" s="169"/>
      <c r="F203" s="170"/>
      <c r="G203" s="170"/>
      <c r="H203" s="170"/>
      <c r="I203" s="170"/>
      <c r="J203" s="170"/>
      <c r="K203" s="170"/>
      <c r="L203" s="170"/>
      <c r="M203" s="170"/>
      <c r="N203" s="171" t="str">
        <f>IF(AND(F203="",G203="",H203="",I203="",J203="",K203="",L203="",M203=""),"",(VLOOKUP(F203,'Grade-Percent-GPA'!$E:$F,2,FALSE)+VLOOKUP(G203,'Grade-Percent-GPA'!$E:$F,2,FALSE)+VLOOKUP(H203,'Grade-Percent-GPA'!$E:$F,2,FALSE)+VLOOKUP(I203,'Grade-Percent-GPA'!$E:$F,2,FALSE)+VLOOKUP(J203,'Grade-Percent-GPA'!$E:$F,2,FALSE)+VLOOKUP(K203,'Grade-Percent-GPA'!$E:$F,2,FALSE)+VLOOKUP(L203,'Grade-Percent-GPA'!$E:$F,2,FALSE)+VLOOKUP(M203,'Grade-Percent-GPA'!$E:$F,2,FALSE))/(IF(F203="",0,1)+IF(G203="",0,1)+IF(H203="",0,1)+IF(I203="",0,1)+IF(J203="",0,1)+IF(K203="",0,1)+IF(L203="",0,1)+IF(M203="",0,1)))</f>
        <v/>
      </c>
      <c r="O203" s="171" t="str">
        <f t="shared" si="0"/>
        <v/>
      </c>
      <c r="P203" s="171" t="str">
        <f t="shared" si="1"/>
        <v/>
      </c>
      <c r="Q203" s="168"/>
      <c r="R203" s="169"/>
      <c r="S203" s="170"/>
      <c r="T203" s="170"/>
      <c r="U203" s="170"/>
      <c r="V203" s="170"/>
      <c r="W203" s="170"/>
      <c r="X203" s="170"/>
      <c r="Y203" s="170"/>
      <c r="Z203" s="170"/>
      <c r="AA203" s="171" t="str">
        <f>IF(AND(S203="",T203="",U203="",V203="",W203="",X203="",Y203="",Z203=""),"",(VLOOKUP(S203,'Grade-Percent-GPA'!$E:$F,2,FALSE)+VLOOKUP(T203,'Grade-Percent-GPA'!$E:$F,2,FALSE)+VLOOKUP(U203,'Grade-Percent-GPA'!$E:$F,2,FALSE)+VLOOKUP(V203,'Grade-Percent-GPA'!$E:$F,2,FALSE)+VLOOKUP(W203,'Grade-Percent-GPA'!$E:$F,2,FALSE)+VLOOKUP(X203,'Grade-Percent-GPA'!$E:$F,2,FALSE)+VLOOKUP(Y203,'Grade-Percent-GPA'!$E:$F,2,FALSE)+VLOOKUP(Z203,'Grade-Percent-GPA'!$E:$F,2,FALSE))/(IF(S203="",0,1)+IF(T203="",0,1)+IF(U203="",0,1)+IF(V203="",0,1)+IF(W203="",0,1)+IF(X203="",0,1)+IF(Y203="",0,1)+IF(Z203="",0,1)))</f>
        <v/>
      </c>
      <c r="AB203" s="171" t="str">
        <f t="shared" si="2"/>
        <v/>
      </c>
      <c r="AC203" s="171" t="str">
        <f t="shared" si="3"/>
        <v/>
      </c>
      <c r="AD203" s="168"/>
      <c r="AE203" s="169"/>
      <c r="AF203" s="170"/>
      <c r="AG203" s="170"/>
      <c r="AH203" s="170"/>
      <c r="AI203" s="170"/>
      <c r="AJ203" s="170"/>
      <c r="AK203" s="170"/>
      <c r="AL203" s="170"/>
      <c r="AM203" s="170"/>
      <c r="AN203" s="171" t="str">
        <f>IF(AND(AF203="",AG203="",AH203="",AI203="",AJ203="",AK203="",AL203="",AM203=""),"",(VLOOKUP(AF203,'Grade-Percent-GPA'!$E:$F,2,FALSE)+VLOOKUP(AG203,'Grade-Percent-GPA'!$E:$F,2,FALSE)+VLOOKUP(AH203,'Grade-Percent-GPA'!$E:$F,2,FALSE)+VLOOKUP(AI203,'Grade-Percent-GPA'!$E:$F,2,FALSE)+VLOOKUP(AJ203,'Grade-Percent-GPA'!$E:$F,2,FALSE)+VLOOKUP(AK203,'Grade-Percent-GPA'!$E:$F,2,FALSE)+VLOOKUP(AL203,'Grade-Percent-GPA'!$E:$F,2,FALSE)+VLOOKUP(AM203,'Grade-Percent-GPA'!$E:$F,2,FALSE))/(IF(AF203="",0,1)+IF(AG203="",0,1)+IF(AH203="",0,1)+IF(AI203="",0,1)+IF(AJ203="",0,1)+IF(AK203="",0,1)+IF(AL203="",0,1)+IF(AM203="",0,1)))</f>
        <v/>
      </c>
      <c r="AO203" s="171" t="str">
        <f t="shared" si="4"/>
        <v/>
      </c>
      <c r="AP203" s="171" t="str">
        <f t="shared" si="5"/>
        <v/>
      </c>
      <c r="AQ203" s="168"/>
      <c r="AR203" s="169"/>
      <c r="AS203" s="170"/>
      <c r="AT203" s="170"/>
      <c r="AU203" s="170"/>
      <c r="AV203" s="170"/>
      <c r="AW203" s="170"/>
      <c r="AX203" s="170"/>
      <c r="AY203" s="170"/>
      <c r="AZ203" s="170"/>
      <c r="BA203" s="171" t="str">
        <f>IF(AND(AS203="",AT203="",AU203="",AV203="",AW203="",AX203="",AY203="",AZ203=""),"",(VLOOKUP(AS203,'Grade-Percent-GPA'!$E:$F,2,FALSE)+VLOOKUP(AT203,'Grade-Percent-GPA'!$E:$F,2,FALSE)+VLOOKUP(AU203,'Grade-Percent-GPA'!$E:$F,2,FALSE)+VLOOKUP(AV203,'Grade-Percent-GPA'!$E:$F,2,FALSE)+VLOOKUP(AW203,'Grade-Percent-GPA'!$E:$F,2,FALSE)+VLOOKUP(AX203,'Grade-Percent-GPA'!$E:$F,2,FALSE)+VLOOKUP(AY203,'Grade-Percent-GPA'!$E:$F,2,FALSE)+VLOOKUP(AZ203,'Grade-Percent-GPA'!$E:$F,2,FALSE))/(IF(AS203="",0,1)+IF(AT203="",0,1)+IF(AU203="",0,1)+IF(AV203="",0,1)+IF(AW203="",0,1)+IF(AX203="",0,1)+IF(AY203="",0,1)+IF(AZ203="",0,1)))</f>
        <v/>
      </c>
      <c r="BB203" s="171" t="str">
        <f t="shared" si="6"/>
        <v/>
      </c>
      <c r="BC203" s="171" t="str">
        <f t="shared" si="7"/>
        <v/>
      </c>
      <c r="BD203" s="168"/>
      <c r="BE203" s="169"/>
      <c r="BF203" s="170"/>
      <c r="BG203" s="170"/>
      <c r="BH203" s="170"/>
      <c r="BI203" s="170"/>
      <c r="BJ203" s="170"/>
      <c r="BK203" s="170"/>
      <c r="BL203" s="170"/>
      <c r="BM203" s="170"/>
      <c r="BN203" s="171" t="str">
        <f>IF(AND(BF203="",BG203="",BH203="",BI203="",BJ203="",BK203="",BL203="",BM203=""),"",(VLOOKUP(BF203,'Grade-Percent-GPA'!$E:$F,2,FALSE)+VLOOKUP(BG203,'Grade-Percent-GPA'!$E:$F,2,FALSE)+VLOOKUP(BH203,'Grade-Percent-GPA'!$E:$F,2,FALSE)+VLOOKUP(BI203,'Grade-Percent-GPA'!$E:$F,2,FALSE)+VLOOKUP(BJ203,'Grade-Percent-GPA'!$E:$F,2,FALSE)+VLOOKUP(BK203,'Grade-Percent-GPA'!$E:$F,2,FALSE)+VLOOKUP(BL203,'Grade-Percent-GPA'!$E:$F,2,FALSE)+VLOOKUP(BM203,'Grade-Percent-GPA'!$E:$F,2,FALSE))/(IF(BF203="",0,1)+IF(BG203="",0,1)+IF(BH203="",0,1)+IF(BI203="",0,1)+IF(BJ203="",0,1)+IF(BK203="",0,1)+IF(BL203="",0,1)+IF(BM203="",0,1)))</f>
        <v/>
      </c>
      <c r="BO203" s="171" t="str">
        <f t="shared" si="8"/>
        <v/>
      </c>
      <c r="BP203" s="171" t="str">
        <f t="shared" si="9"/>
        <v/>
      </c>
      <c r="BQ203" s="168"/>
      <c r="BR203" s="169"/>
      <c r="BS203" s="170"/>
      <c r="BT203" s="170"/>
      <c r="BU203" s="170"/>
      <c r="BV203" s="170"/>
      <c r="BW203" s="170"/>
      <c r="BX203" s="170"/>
      <c r="BY203" s="170"/>
      <c r="BZ203" s="170"/>
      <c r="CA203" s="171" t="str">
        <f>IF(AND(BS203="",BT203="",BU203="",BV203="",BW203="",BX203="",BY203="",BZ203=""),"",(VLOOKUP(BS203,'Grade-Percent-GPA'!$E:$F,2,FALSE)+VLOOKUP(BT203,'Grade-Percent-GPA'!$E:$F,2,FALSE)+VLOOKUP(BU203,'Grade-Percent-GPA'!$E:$F,2,FALSE)+VLOOKUP(BV203,'Grade-Percent-GPA'!$E:$F,2,FALSE)+VLOOKUP(BW203,'Grade-Percent-GPA'!$E:$F,2,FALSE)+VLOOKUP(BX203,'Grade-Percent-GPA'!$E:$F,2,FALSE)+VLOOKUP(BY203,'Grade-Percent-GPA'!$E:$F,2,FALSE)+VLOOKUP(BZ203,'Grade-Percent-GPA'!$E:$F,2,FALSE))/(IF(BS203="",0,1)+IF(BT203="",0,1)+IF(BU203="",0,1)+IF(BV203="",0,1)+IF(BW203="",0,1)+IF(BX203="",0,1)+IF(BY203="",0,1)+IF(BZ203="",0,1)))</f>
        <v/>
      </c>
      <c r="CB203" s="171" t="str">
        <f t="shared" si="10"/>
        <v/>
      </c>
      <c r="CC203" s="171" t="str">
        <f t="shared" si="11"/>
        <v/>
      </c>
      <c r="CD203" s="168"/>
      <c r="CE203" s="169"/>
      <c r="CF203" s="170"/>
      <c r="CG203" s="170"/>
      <c r="CH203" s="170"/>
      <c r="CI203" s="170"/>
      <c r="CJ203" s="170"/>
      <c r="CK203" s="170"/>
      <c r="CL203" s="170"/>
      <c r="CM203" s="170"/>
      <c r="CN203" s="171" t="str">
        <f>IF(AND(CF203="",CG203="",CH203="",CI203="",CJ203="",CK203="",CL203="",CM203=""),"",(VLOOKUP(CF203,'Grade-Percent-GPA'!$E:$F,2,FALSE)+VLOOKUP(CG203,'Grade-Percent-GPA'!$E:$F,2,FALSE)+VLOOKUP(CH203,'Grade-Percent-GPA'!$E:$F,2,FALSE)+VLOOKUP(CI203,'Grade-Percent-GPA'!$E:$F,2,FALSE)+VLOOKUP(CJ203,'Grade-Percent-GPA'!$E:$F,2,FALSE)+VLOOKUP(CK203,'Grade-Percent-GPA'!$E:$F,2,FALSE)+VLOOKUP(CL203,'Grade-Percent-GPA'!$E:$F,2,FALSE)+VLOOKUP(CM203,'Grade-Percent-GPA'!$E:$F,2,FALSE))/(IF(CF203="",0,1)+IF(CG203="",0,1)+IF(CH203="",0,1)+IF(CI203="",0,1)+IF(CJ203="",0,1)+IF(CK203="",0,1)+IF(CL203="",0,1)+IF(CM203="",0,1)))</f>
        <v/>
      </c>
      <c r="CO203" s="171" t="str">
        <f t="shared" si="12"/>
        <v/>
      </c>
      <c r="CP203" s="171" t="str">
        <f t="shared" si="13"/>
        <v/>
      </c>
      <c r="CQ203" s="168"/>
      <c r="CR203" s="169"/>
      <c r="CS203" s="170"/>
      <c r="CT203" s="170"/>
      <c r="CU203" s="170"/>
      <c r="CV203" s="170"/>
      <c r="CW203" s="170"/>
      <c r="CX203" s="170"/>
      <c r="CY203" s="170"/>
      <c r="CZ203" s="170"/>
      <c r="DA203" s="171" t="str">
        <f>IF(AND(CS203="",CT203="",CU203="",CV203="",CW203="",CX203="",CY203="",CZ203=""),"",(VLOOKUP(CS203,'Grade-Percent-GPA'!$E:$F,2,FALSE)+VLOOKUP(CT203,'Grade-Percent-GPA'!$E:$F,2,FALSE)+VLOOKUP(CU203,'Grade-Percent-GPA'!$E:$F,2,FALSE)+VLOOKUP(CV203,'Grade-Percent-GPA'!$E:$F,2,FALSE)+VLOOKUP(CW203,'Grade-Percent-GPA'!$E:$F,2,FALSE)+VLOOKUP(CX203,'Grade-Percent-GPA'!$E:$F,2,FALSE)+VLOOKUP(CY203,'Grade-Percent-GPA'!$E:$F,2,FALSE)+VLOOKUP(CZ203,'Grade-Percent-GPA'!$E:$F,2,FALSE))/(IF(CS203="",0,1)+IF(CT203="",0,1)+IF(CU203="",0,1)+IF(CV203="",0,1)+IF(CW203="",0,1)+IF(CX203="",0,1)+IF(CY203="",0,1)+IF(CZ203="",0,1)))</f>
        <v/>
      </c>
      <c r="DB203" s="171" t="str">
        <f t="shared" si="14"/>
        <v/>
      </c>
      <c r="DC203" s="171" t="str">
        <f t="shared" si="15"/>
        <v/>
      </c>
    </row>
    <row r="204" spans="1:107" ht="14.25" customHeight="1" x14ac:dyDescent="0.3">
      <c r="A204" s="167"/>
      <c r="B204" s="110"/>
      <c r="C204" s="110"/>
      <c r="D204" s="168"/>
      <c r="E204" s="169"/>
      <c r="F204" s="170"/>
      <c r="G204" s="170"/>
      <c r="H204" s="170"/>
      <c r="I204" s="170"/>
      <c r="J204" s="170"/>
      <c r="K204" s="170"/>
      <c r="L204" s="170"/>
      <c r="M204" s="170"/>
      <c r="N204" s="171" t="str">
        <f>IF(AND(F204="",G204="",H204="",I204="",J204="",K204="",L204="",M204=""),"",(VLOOKUP(F204,'Grade-Percent-GPA'!$E:$F,2,FALSE)+VLOOKUP(G204,'Grade-Percent-GPA'!$E:$F,2,FALSE)+VLOOKUP(H204,'Grade-Percent-GPA'!$E:$F,2,FALSE)+VLOOKUP(I204,'Grade-Percent-GPA'!$E:$F,2,FALSE)+VLOOKUP(J204,'Grade-Percent-GPA'!$E:$F,2,FALSE)+VLOOKUP(K204,'Grade-Percent-GPA'!$E:$F,2,FALSE)+VLOOKUP(L204,'Grade-Percent-GPA'!$E:$F,2,FALSE)+VLOOKUP(M204,'Grade-Percent-GPA'!$E:$F,2,FALSE))/(IF(F204="",0,1)+IF(G204="",0,1)+IF(H204="",0,1)+IF(I204="",0,1)+IF(J204="",0,1)+IF(K204="",0,1)+IF(L204="",0,1)+IF(M204="",0,1)))</f>
        <v/>
      </c>
      <c r="O204" s="171" t="str">
        <f t="shared" si="0"/>
        <v/>
      </c>
      <c r="P204" s="171" t="str">
        <f t="shared" si="1"/>
        <v/>
      </c>
      <c r="Q204" s="168"/>
      <c r="R204" s="169"/>
      <c r="S204" s="170"/>
      <c r="T204" s="170"/>
      <c r="U204" s="170"/>
      <c r="V204" s="170"/>
      <c r="W204" s="170"/>
      <c r="X204" s="170"/>
      <c r="Y204" s="170"/>
      <c r="Z204" s="170"/>
      <c r="AA204" s="171" t="str">
        <f>IF(AND(S204="",T204="",U204="",V204="",W204="",X204="",Y204="",Z204=""),"",(VLOOKUP(S204,'Grade-Percent-GPA'!$E:$F,2,FALSE)+VLOOKUP(T204,'Grade-Percent-GPA'!$E:$F,2,FALSE)+VLOOKUP(U204,'Grade-Percent-GPA'!$E:$F,2,FALSE)+VLOOKUP(V204,'Grade-Percent-GPA'!$E:$F,2,FALSE)+VLOOKUP(W204,'Grade-Percent-GPA'!$E:$F,2,FALSE)+VLOOKUP(X204,'Grade-Percent-GPA'!$E:$F,2,FALSE)+VLOOKUP(Y204,'Grade-Percent-GPA'!$E:$F,2,FALSE)+VLOOKUP(Z204,'Grade-Percent-GPA'!$E:$F,2,FALSE))/(IF(S204="",0,1)+IF(T204="",0,1)+IF(U204="",0,1)+IF(V204="",0,1)+IF(W204="",0,1)+IF(X204="",0,1)+IF(Y204="",0,1)+IF(Z204="",0,1)))</f>
        <v/>
      </c>
      <c r="AB204" s="171" t="str">
        <f t="shared" si="2"/>
        <v/>
      </c>
      <c r="AC204" s="171" t="str">
        <f t="shared" si="3"/>
        <v/>
      </c>
      <c r="AD204" s="168"/>
      <c r="AE204" s="169"/>
      <c r="AF204" s="170"/>
      <c r="AG204" s="170"/>
      <c r="AH204" s="170"/>
      <c r="AI204" s="170"/>
      <c r="AJ204" s="170"/>
      <c r="AK204" s="170"/>
      <c r="AL204" s="170"/>
      <c r="AM204" s="170"/>
      <c r="AN204" s="171" t="str">
        <f>IF(AND(AF204="",AG204="",AH204="",AI204="",AJ204="",AK204="",AL204="",AM204=""),"",(VLOOKUP(AF204,'Grade-Percent-GPA'!$E:$F,2,FALSE)+VLOOKUP(AG204,'Grade-Percent-GPA'!$E:$F,2,FALSE)+VLOOKUP(AH204,'Grade-Percent-GPA'!$E:$F,2,FALSE)+VLOOKUP(AI204,'Grade-Percent-GPA'!$E:$F,2,FALSE)+VLOOKUP(AJ204,'Grade-Percent-GPA'!$E:$F,2,FALSE)+VLOOKUP(AK204,'Grade-Percent-GPA'!$E:$F,2,FALSE)+VLOOKUP(AL204,'Grade-Percent-GPA'!$E:$F,2,FALSE)+VLOOKUP(AM204,'Grade-Percent-GPA'!$E:$F,2,FALSE))/(IF(AF204="",0,1)+IF(AG204="",0,1)+IF(AH204="",0,1)+IF(AI204="",0,1)+IF(AJ204="",0,1)+IF(AK204="",0,1)+IF(AL204="",0,1)+IF(AM204="",0,1)))</f>
        <v/>
      </c>
      <c r="AO204" s="171" t="str">
        <f t="shared" si="4"/>
        <v/>
      </c>
      <c r="AP204" s="171" t="str">
        <f t="shared" si="5"/>
        <v/>
      </c>
      <c r="AQ204" s="168"/>
      <c r="AR204" s="169"/>
      <c r="AS204" s="170"/>
      <c r="AT204" s="170"/>
      <c r="AU204" s="170"/>
      <c r="AV204" s="170"/>
      <c r="AW204" s="170"/>
      <c r="AX204" s="170"/>
      <c r="AY204" s="170"/>
      <c r="AZ204" s="170"/>
      <c r="BA204" s="171" t="str">
        <f>IF(AND(AS204="",AT204="",AU204="",AV204="",AW204="",AX204="",AY204="",AZ204=""),"",(VLOOKUP(AS204,'Grade-Percent-GPA'!$E:$F,2,FALSE)+VLOOKUP(AT204,'Grade-Percent-GPA'!$E:$F,2,FALSE)+VLOOKUP(AU204,'Grade-Percent-GPA'!$E:$F,2,FALSE)+VLOOKUP(AV204,'Grade-Percent-GPA'!$E:$F,2,FALSE)+VLOOKUP(AW204,'Grade-Percent-GPA'!$E:$F,2,FALSE)+VLOOKUP(AX204,'Grade-Percent-GPA'!$E:$F,2,FALSE)+VLOOKUP(AY204,'Grade-Percent-GPA'!$E:$F,2,FALSE)+VLOOKUP(AZ204,'Grade-Percent-GPA'!$E:$F,2,FALSE))/(IF(AS204="",0,1)+IF(AT204="",0,1)+IF(AU204="",0,1)+IF(AV204="",0,1)+IF(AW204="",0,1)+IF(AX204="",0,1)+IF(AY204="",0,1)+IF(AZ204="",0,1)))</f>
        <v/>
      </c>
      <c r="BB204" s="171" t="str">
        <f t="shared" si="6"/>
        <v/>
      </c>
      <c r="BC204" s="171" t="str">
        <f t="shared" si="7"/>
        <v/>
      </c>
      <c r="BD204" s="168"/>
      <c r="BE204" s="169"/>
      <c r="BF204" s="170"/>
      <c r="BG204" s="170"/>
      <c r="BH204" s="170"/>
      <c r="BI204" s="170"/>
      <c r="BJ204" s="170"/>
      <c r="BK204" s="170"/>
      <c r="BL204" s="170"/>
      <c r="BM204" s="170"/>
      <c r="BN204" s="171" t="str">
        <f>IF(AND(BF204="",BG204="",BH204="",BI204="",BJ204="",BK204="",BL204="",BM204=""),"",(VLOOKUP(BF204,'Grade-Percent-GPA'!$E:$F,2,FALSE)+VLOOKUP(BG204,'Grade-Percent-GPA'!$E:$F,2,FALSE)+VLOOKUP(BH204,'Grade-Percent-GPA'!$E:$F,2,FALSE)+VLOOKUP(BI204,'Grade-Percent-GPA'!$E:$F,2,FALSE)+VLOOKUP(BJ204,'Grade-Percent-GPA'!$E:$F,2,FALSE)+VLOOKUP(BK204,'Grade-Percent-GPA'!$E:$F,2,FALSE)+VLOOKUP(BL204,'Grade-Percent-GPA'!$E:$F,2,FALSE)+VLOOKUP(BM204,'Grade-Percent-GPA'!$E:$F,2,FALSE))/(IF(BF204="",0,1)+IF(BG204="",0,1)+IF(BH204="",0,1)+IF(BI204="",0,1)+IF(BJ204="",0,1)+IF(BK204="",0,1)+IF(BL204="",0,1)+IF(BM204="",0,1)))</f>
        <v/>
      </c>
      <c r="BO204" s="171" t="str">
        <f t="shared" si="8"/>
        <v/>
      </c>
      <c r="BP204" s="171" t="str">
        <f t="shared" si="9"/>
        <v/>
      </c>
      <c r="BQ204" s="168"/>
      <c r="BR204" s="169"/>
      <c r="BS204" s="170"/>
      <c r="BT204" s="170"/>
      <c r="BU204" s="170"/>
      <c r="BV204" s="170"/>
      <c r="BW204" s="170"/>
      <c r="BX204" s="170"/>
      <c r="BY204" s="170"/>
      <c r="BZ204" s="170"/>
      <c r="CA204" s="171" t="str">
        <f>IF(AND(BS204="",BT204="",BU204="",BV204="",BW204="",BX204="",BY204="",BZ204=""),"",(VLOOKUP(BS204,'Grade-Percent-GPA'!$E:$F,2,FALSE)+VLOOKUP(BT204,'Grade-Percent-GPA'!$E:$F,2,FALSE)+VLOOKUP(BU204,'Grade-Percent-GPA'!$E:$F,2,FALSE)+VLOOKUP(BV204,'Grade-Percent-GPA'!$E:$F,2,FALSE)+VLOOKUP(BW204,'Grade-Percent-GPA'!$E:$F,2,FALSE)+VLOOKUP(BX204,'Grade-Percent-GPA'!$E:$F,2,FALSE)+VLOOKUP(BY204,'Grade-Percent-GPA'!$E:$F,2,FALSE)+VLOOKUP(BZ204,'Grade-Percent-GPA'!$E:$F,2,FALSE))/(IF(BS204="",0,1)+IF(BT204="",0,1)+IF(BU204="",0,1)+IF(BV204="",0,1)+IF(BW204="",0,1)+IF(BX204="",0,1)+IF(BY204="",0,1)+IF(BZ204="",0,1)))</f>
        <v/>
      </c>
      <c r="CB204" s="171" t="str">
        <f t="shared" si="10"/>
        <v/>
      </c>
      <c r="CC204" s="171" t="str">
        <f t="shared" si="11"/>
        <v/>
      </c>
      <c r="CD204" s="168"/>
      <c r="CE204" s="169"/>
      <c r="CF204" s="170"/>
      <c r="CG204" s="170"/>
      <c r="CH204" s="170"/>
      <c r="CI204" s="170"/>
      <c r="CJ204" s="170"/>
      <c r="CK204" s="170"/>
      <c r="CL204" s="170"/>
      <c r="CM204" s="170"/>
      <c r="CN204" s="171" t="str">
        <f>IF(AND(CF204="",CG204="",CH204="",CI204="",CJ204="",CK204="",CL204="",CM204=""),"",(VLOOKUP(CF204,'Grade-Percent-GPA'!$E:$F,2,FALSE)+VLOOKUP(CG204,'Grade-Percent-GPA'!$E:$F,2,FALSE)+VLOOKUP(CH204,'Grade-Percent-GPA'!$E:$F,2,FALSE)+VLOOKUP(CI204,'Grade-Percent-GPA'!$E:$F,2,FALSE)+VLOOKUP(CJ204,'Grade-Percent-GPA'!$E:$F,2,FALSE)+VLOOKUP(CK204,'Grade-Percent-GPA'!$E:$F,2,FALSE)+VLOOKUP(CL204,'Grade-Percent-GPA'!$E:$F,2,FALSE)+VLOOKUP(CM204,'Grade-Percent-GPA'!$E:$F,2,FALSE))/(IF(CF204="",0,1)+IF(CG204="",0,1)+IF(CH204="",0,1)+IF(CI204="",0,1)+IF(CJ204="",0,1)+IF(CK204="",0,1)+IF(CL204="",0,1)+IF(CM204="",0,1)))</f>
        <v/>
      </c>
      <c r="CO204" s="171" t="str">
        <f t="shared" si="12"/>
        <v/>
      </c>
      <c r="CP204" s="171" t="str">
        <f t="shared" si="13"/>
        <v/>
      </c>
      <c r="CQ204" s="168"/>
      <c r="CR204" s="169"/>
      <c r="CS204" s="170"/>
      <c r="CT204" s="170"/>
      <c r="CU204" s="170"/>
      <c r="CV204" s="170"/>
      <c r="CW204" s="170"/>
      <c r="CX204" s="170"/>
      <c r="CY204" s="170"/>
      <c r="CZ204" s="170"/>
      <c r="DA204" s="171" t="str">
        <f>IF(AND(CS204="",CT204="",CU204="",CV204="",CW204="",CX204="",CY204="",CZ204=""),"",(VLOOKUP(CS204,'Grade-Percent-GPA'!$E:$F,2,FALSE)+VLOOKUP(CT204,'Grade-Percent-GPA'!$E:$F,2,FALSE)+VLOOKUP(CU204,'Grade-Percent-GPA'!$E:$F,2,FALSE)+VLOOKUP(CV204,'Grade-Percent-GPA'!$E:$F,2,FALSE)+VLOOKUP(CW204,'Grade-Percent-GPA'!$E:$F,2,FALSE)+VLOOKUP(CX204,'Grade-Percent-GPA'!$E:$F,2,FALSE)+VLOOKUP(CY204,'Grade-Percent-GPA'!$E:$F,2,FALSE)+VLOOKUP(CZ204,'Grade-Percent-GPA'!$E:$F,2,FALSE))/(IF(CS204="",0,1)+IF(CT204="",0,1)+IF(CU204="",0,1)+IF(CV204="",0,1)+IF(CW204="",0,1)+IF(CX204="",0,1)+IF(CY204="",0,1)+IF(CZ204="",0,1)))</f>
        <v/>
      </c>
      <c r="DB204" s="171" t="str">
        <f t="shared" si="14"/>
        <v/>
      </c>
      <c r="DC204" s="171" t="str">
        <f t="shared" si="15"/>
        <v/>
      </c>
    </row>
    <row r="205" spans="1:107" ht="14.25" customHeight="1" x14ac:dyDescent="0.3">
      <c r="A205" s="167"/>
      <c r="B205" s="110"/>
      <c r="C205" s="110"/>
      <c r="D205" s="168"/>
      <c r="E205" s="169"/>
      <c r="F205" s="170"/>
      <c r="G205" s="170"/>
      <c r="H205" s="170"/>
      <c r="I205" s="170"/>
      <c r="J205" s="170"/>
      <c r="K205" s="170"/>
      <c r="L205" s="170"/>
      <c r="M205" s="170"/>
      <c r="N205" s="171" t="str">
        <f>IF(AND(F205="",G205="",H205="",I205="",J205="",K205="",L205="",M205=""),"",(VLOOKUP(F205,'Grade-Percent-GPA'!$E:$F,2,FALSE)+VLOOKUP(G205,'Grade-Percent-GPA'!$E:$F,2,FALSE)+VLOOKUP(H205,'Grade-Percent-GPA'!$E:$F,2,FALSE)+VLOOKUP(I205,'Grade-Percent-GPA'!$E:$F,2,FALSE)+VLOOKUP(J205,'Grade-Percent-GPA'!$E:$F,2,FALSE)+VLOOKUP(K205,'Grade-Percent-GPA'!$E:$F,2,FALSE)+VLOOKUP(L205,'Grade-Percent-GPA'!$E:$F,2,FALSE)+VLOOKUP(M205,'Grade-Percent-GPA'!$E:$F,2,FALSE))/(IF(F205="",0,1)+IF(G205="",0,1)+IF(H205="",0,1)+IF(I205="",0,1)+IF(J205="",0,1)+IF(K205="",0,1)+IF(L205="",0,1)+IF(M205="",0,1)))</f>
        <v/>
      </c>
      <c r="O205" s="171" t="str">
        <f t="shared" si="0"/>
        <v/>
      </c>
      <c r="P205" s="171" t="str">
        <f t="shared" si="1"/>
        <v/>
      </c>
      <c r="Q205" s="168"/>
      <c r="R205" s="169"/>
      <c r="S205" s="170"/>
      <c r="T205" s="170"/>
      <c r="U205" s="170"/>
      <c r="V205" s="170"/>
      <c r="W205" s="170"/>
      <c r="X205" s="170"/>
      <c r="Y205" s="170"/>
      <c r="Z205" s="170"/>
      <c r="AA205" s="171" t="str">
        <f>IF(AND(S205="",T205="",U205="",V205="",W205="",X205="",Y205="",Z205=""),"",(VLOOKUP(S205,'Grade-Percent-GPA'!$E:$F,2,FALSE)+VLOOKUP(T205,'Grade-Percent-GPA'!$E:$F,2,FALSE)+VLOOKUP(U205,'Grade-Percent-GPA'!$E:$F,2,FALSE)+VLOOKUP(V205,'Grade-Percent-GPA'!$E:$F,2,FALSE)+VLOOKUP(W205,'Grade-Percent-GPA'!$E:$F,2,FALSE)+VLOOKUP(X205,'Grade-Percent-GPA'!$E:$F,2,FALSE)+VLOOKUP(Y205,'Grade-Percent-GPA'!$E:$F,2,FALSE)+VLOOKUP(Z205,'Grade-Percent-GPA'!$E:$F,2,FALSE))/(IF(S205="",0,1)+IF(T205="",0,1)+IF(U205="",0,1)+IF(V205="",0,1)+IF(W205="",0,1)+IF(X205="",0,1)+IF(Y205="",0,1)+IF(Z205="",0,1)))</f>
        <v/>
      </c>
      <c r="AB205" s="171" t="str">
        <f t="shared" si="2"/>
        <v/>
      </c>
      <c r="AC205" s="171" t="str">
        <f t="shared" si="3"/>
        <v/>
      </c>
      <c r="AD205" s="168"/>
      <c r="AE205" s="169"/>
      <c r="AF205" s="170"/>
      <c r="AG205" s="170"/>
      <c r="AH205" s="170"/>
      <c r="AI205" s="170"/>
      <c r="AJ205" s="170"/>
      <c r="AK205" s="170"/>
      <c r="AL205" s="170"/>
      <c r="AM205" s="170"/>
      <c r="AN205" s="171" t="str">
        <f>IF(AND(AF205="",AG205="",AH205="",AI205="",AJ205="",AK205="",AL205="",AM205=""),"",(VLOOKUP(AF205,'Grade-Percent-GPA'!$E:$F,2,FALSE)+VLOOKUP(AG205,'Grade-Percent-GPA'!$E:$F,2,FALSE)+VLOOKUP(AH205,'Grade-Percent-GPA'!$E:$F,2,FALSE)+VLOOKUP(AI205,'Grade-Percent-GPA'!$E:$F,2,FALSE)+VLOOKUP(AJ205,'Grade-Percent-GPA'!$E:$F,2,FALSE)+VLOOKUP(AK205,'Grade-Percent-GPA'!$E:$F,2,FALSE)+VLOOKUP(AL205,'Grade-Percent-GPA'!$E:$F,2,FALSE)+VLOOKUP(AM205,'Grade-Percent-GPA'!$E:$F,2,FALSE))/(IF(AF205="",0,1)+IF(AG205="",0,1)+IF(AH205="",0,1)+IF(AI205="",0,1)+IF(AJ205="",0,1)+IF(AK205="",0,1)+IF(AL205="",0,1)+IF(AM205="",0,1)))</f>
        <v/>
      </c>
      <c r="AO205" s="171" t="str">
        <f t="shared" si="4"/>
        <v/>
      </c>
      <c r="AP205" s="171" t="str">
        <f t="shared" si="5"/>
        <v/>
      </c>
      <c r="AQ205" s="168"/>
      <c r="AR205" s="169"/>
      <c r="AS205" s="170"/>
      <c r="AT205" s="170"/>
      <c r="AU205" s="170"/>
      <c r="AV205" s="170"/>
      <c r="AW205" s="170"/>
      <c r="AX205" s="170"/>
      <c r="AY205" s="170"/>
      <c r="AZ205" s="170"/>
      <c r="BA205" s="171" t="str">
        <f>IF(AND(AS205="",AT205="",AU205="",AV205="",AW205="",AX205="",AY205="",AZ205=""),"",(VLOOKUP(AS205,'Grade-Percent-GPA'!$E:$F,2,FALSE)+VLOOKUP(AT205,'Grade-Percent-GPA'!$E:$F,2,FALSE)+VLOOKUP(AU205,'Grade-Percent-GPA'!$E:$F,2,FALSE)+VLOOKUP(AV205,'Grade-Percent-GPA'!$E:$F,2,FALSE)+VLOOKUP(AW205,'Grade-Percent-GPA'!$E:$F,2,FALSE)+VLOOKUP(AX205,'Grade-Percent-GPA'!$E:$F,2,FALSE)+VLOOKUP(AY205,'Grade-Percent-GPA'!$E:$F,2,FALSE)+VLOOKUP(AZ205,'Grade-Percent-GPA'!$E:$F,2,FALSE))/(IF(AS205="",0,1)+IF(AT205="",0,1)+IF(AU205="",0,1)+IF(AV205="",0,1)+IF(AW205="",0,1)+IF(AX205="",0,1)+IF(AY205="",0,1)+IF(AZ205="",0,1)))</f>
        <v/>
      </c>
      <c r="BB205" s="171" t="str">
        <f t="shared" si="6"/>
        <v/>
      </c>
      <c r="BC205" s="171" t="str">
        <f t="shared" si="7"/>
        <v/>
      </c>
      <c r="BD205" s="168"/>
      <c r="BE205" s="169"/>
      <c r="BF205" s="170"/>
      <c r="BG205" s="170"/>
      <c r="BH205" s="170"/>
      <c r="BI205" s="170"/>
      <c r="BJ205" s="170"/>
      <c r="BK205" s="170"/>
      <c r="BL205" s="170"/>
      <c r="BM205" s="170"/>
      <c r="BN205" s="171" t="str">
        <f>IF(AND(BF205="",BG205="",BH205="",BI205="",BJ205="",BK205="",BL205="",BM205=""),"",(VLOOKUP(BF205,'Grade-Percent-GPA'!$E:$F,2,FALSE)+VLOOKUP(BG205,'Grade-Percent-GPA'!$E:$F,2,FALSE)+VLOOKUP(BH205,'Grade-Percent-GPA'!$E:$F,2,FALSE)+VLOOKUP(BI205,'Grade-Percent-GPA'!$E:$F,2,FALSE)+VLOOKUP(BJ205,'Grade-Percent-GPA'!$E:$F,2,FALSE)+VLOOKUP(BK205,'Grade-Percent-GPA'!$E:$F,2,FALSE)+VLOOKUP(BL205,'Grade-Percent-GPA'!$E:$F,2,FALSE)+VLOOKUP(BM205,'Grade-Percent-GPA'!$E:$F,2,FALSE))/(IF(BF205="",0,1)+IF(BG205="",0,1)+IF(BH205="",0,1)+IF(BI205="",0,1)+IF(BJ205="",0,1)+IF(BK205="",0,1)+IF(BL205="",0,1)+IF(BM205="",0,1)))</f>
        <v/>
      </c>
      <c r="BO205" s="171" t="str">
        <f t="shared" si="8"/>
        <v/>
      </c>
      <c r="BP205" s="171" t="str">
        <f t="shared" si="9"/>
        <v/>
      </c>
      <c r="BQ205" s="168"/>
      <c r="BR205" s="169"/>
      <c r="BS205" s="170"/>
      <c r="BT205" s="170"/>
      <c r="BU205" s="170"/>
      <c r="BV205" s="170"/>
      <c r="BW205" s="170"/>
      <c r="BX205" s="170"/>
      <c r="BY205" s="170"/>
      <c r="BZ205" s="170"/>
      <c r="CA205" s="171" t="str">
        <f>IF(AND(BS205="",BT205="",BU205="",BV205="",BW205="",BX205="",BY205="",BZ205=""),"",(VLOOKUP(BS205,'Grade-Percent-GPA'!$E:$F,2,FALSE)+VLOOKUP(BT205,'Grade-Percent-GPA'!$E:$F,2,FALSE)+VLOOKUP(BU205,'Grade-Percent-GPA'!$E:$F,2,FALSE)+VLOOKUP(BV205,'Grade-Percent-GPA'!$E:$F,2,FALSE)+VLOOKUP(BW205,'Grade-Percent-GPA'!$E:$F,2,FALSE)+VLOOKUP(BX205,'Grade-Percent-GPA'!$E:$F,2,FALSE)+VLOOKUP(BY205,'Grade-Percent-GPA'!$E:$F,2,FALSE)+VLOOKUP(BZ205,'Grade-Percent-GPA'!$E:$F,2,FALSE))/(IF(BS205="",0,1)+IF(BT205="",0,1)+IF(BU205="",0,1)+IF(BV205="",0,1)+IF(BW205="",0,1)+IF(BX205="",0,1)+IF(BY205="",0,1)+IF(BZ205="",0,1)))</f>
        <v/>
      </c>
      <c r="CB205" s="171" t="str">
        <f t="shared" si="10"/>
        <v/>
      </c>
      <c r="CC205" s="171" t="str">
        <f t="shared" si="11"/>
        <v/>
      </c>
      <c r="CD205" s="168"/>
      <c r="CE205" s="169"/>
      <c r="CF205" s="170"/>
      <c r="CG205" s="170"/>
      <c r="CH205" s="170"/>
      <c r="CI205" s="170"/>
      <c r="CJ205" s="170"/>
      <c r="CK205" s="170"/>
      <c r="CL205" s="170"/>
      <c r="CM205" s="170"/>
      <c r="CN205" s="171" t="str">
        <f>IF(AND(CF205="",CG205="",CH205="",CI205="",CJ205="",CK205="",CL205="",CM205=""),"",(VLOOKUP(CF205,'Grade-Percent-GPA'!$E:$F,2,FALSE)+VLOOKUP(CG205,'Grade-Percent-GPA'!$E:$F,2,FALSE)+VLOOKUP(CH205,'Grade-Percent-GPA'!$E:$F,2,FALSE)+VLOOKUP(CI205,'Grade-Percent-GPA'!$E:$F,2,FALSE)+VLOOKUP(CJ205,'Grade-Percent-GPA'!$E:$F,2,FALSE)+VLOOKUP(CK205,'Grade-Percent-GPA'!$E:$F,2,FALSE)+VLOOKUP(CL205,'Grade-Percent-GPA'!$E:$F,2,FALSE)+VLOOKUP(CM205,'Grade-Percent-GPA'!$E:$F,2,FALSE))/(IF(CF205="",0,1)+IF(CG205="",0,1)+IF(CH205="",0,1)+IF(CI205="",0,1)+IF(CJ205="",0,1)+IF(CK205="",0,1)+IF(CL205="",0,1)+IF(CM205="",0,1)))</f>
        <v/>
      </c>
      <c r="CO205" s="171" t="str">
        <f t="shared" si="12"/>
        <v/>
      </c>
      <c r="CP205" s="171" t="str">
        <f t="shared" si="13"/>
        <v/>
      </c>
      <c r="CQ205" s="168"/>
      <c r="CR205" s="169"/>
      <c r="CS205" s="170"/>
      <c r="CT205" s="170"/>
      <c r="CU205" s="170"/>
      <c r="CV205" s="170"/>
      <c r="CW205" s="170"/>
      <c r="CX205" s="170"/>
      <c r="CY205" s="170"/>
      <c r="CZ205" s="170"/>
      <c r="DA205" s="171" t="str">
        <f>IF(AND(CS205="",CT205="",CU205="",CV205="",CW205="",CX205="",CY205="",CZ205=""),"",(VLOOKUP(CS205,'Grade-Percent-GPA'!$E:$F,2,FALSE)+VLOOKUP(CT205,'Grade-Percent-GPA'!$E:$F,2,FALSE)+VLOOKUP(CU205,'Grade-Percent-GPA'!$E:$F,2,FALSE)+VLOOKUP(CV205,'Grade-Percent-GPA'!$E:$F,2,FALSE)+VLOOKUP(CW205,'Grade-Percent-GPA'!$E:$F,2,FALSE)+VLOOKUP(CX205,'Grade-Percent-GPA'!$E:$F,2,FALSE)+VLOOKUP(CY205,'Grade-Percent-GPA'!$E:$F,2,FALSE)+VLOOKUP(CZ205,'Grade-Percent-GPA'!$E:$F,2,FALSE))/(IF(CS205="",0,1)+IF(CT205="",0,1)+IF(CU205="",0,1)+IF(CV205="",0,1)+IF(CW205="",0,1)+IF(CX205="",0,1)+IF(CY205="",0,1)+IF(CZ205="",0,1)))</f>
        <v/>
      </c>
      <c r="DB205" s="171" t="str">
        <f t="shared" si="14"/>
        <v/>
      </c>
      <c r="DC205" s="171" t="str">
        <f t="shared" si="15"/>
        <v/>
      </c>
    </row>
    <row r="206" spans="1:107" ht="14.25" customHeight="1" x14ac:dyDescent="0.3">
      <c r="A206" s="167"/>
      <c r="B206" s="110"/>
      <c r="C206" s="110"/>
      <c r="D206" s="168"/>
      <c r="E206" s="169"/>
      <c r="F206" s="170"/>
      <c r="G206" s="170"/>
      <c r="H206" s="170"/>
      <c r="I206" s="170"/>
      <c r="J206" s="170"/>
      <c r="K206" s="170"/>
      <c r="L206" s="170"/>
      <c r="M206" s="170"/>
      <c r="N206" s="171" t="str">
        <f>IF(AND(F206="",G206="",H206="",I206="",J206="",K206="",L206="",M206=""),"",(VLOOKUP(F206,'Grade-Percent-GPA'!$E:$F,2,FALSE)+VLOOKUP(G206,'Grade-Percent-GPA'!$E:$F,2,FALSE)+VLOOKUP(H206,'Grade-Percent-GPA'!$E:$F,2,FALSE)+VLOOKUP(I206,'Grade-Percent-GPA'!$E:$F,2,FALSE)+VLOOKUP(J206,'Grade-Percent-GPA'!$E:$F,2,FALSE)+VLOOKUP(K206,'Grade-Percent-GPA'!$E:$F,2,FALSE)+VLOOKUP(L206,'Grade-Percent-GPA'!$E:$F,2,FALSE)+VLOOKUP(M206,'Grade-Percent-GPA'!$E:$F,2,FALSE))/(IF(F206="",0,1)+IF(G206="",0,1)+IF(H206="",0,1)+IF(I206="",0,1)+IF(J206="",0,1)+IF(K206="",0,1)+IF(L206="",0,1)+IF(M206="",0,1)))</f>
        <v/>
      </c>
      <c r="O206" s="171" t="str">
        <f t="shared" si="0"/>
        <v/>
      </c>
      <c r="P206" s="171" t="str">
        <f t="shared" si="1"/>
        <v/>
      </c>
      <c r="Q206" s="168"/>
      <c r="R206" s="169"/>
      <c r="S206" s="170"/>
      <c r="T206" s="170"/>
      <c r="U206" s="170"/>
      <c r="V206" s="170"/>
      <c r="W206" s="170"/>
      <c r="X206" s="170"/>
      <c r="Y206" s="170"/>
      <c r="Z206" s="170"/>
      <c r="AA206" s="171" t="str">
        <f>IF(AND(S206="",T206="",U206="",V206="",W206="",X206="",Y206="",Z206=""),"",(VLOOKUP(S206,'Grade-Percent-GPA'!$E:$F,2,FALSE)+VLOOKUP(T206,'Grade-Percent-GPA'!$E:$F,2,FALSE)+VLOOKUP(U206,'Grade-Percent-GPA'!$E:$F,2,FALSE)+VLOOKUP(V206,'Grade-Percent-GPA'!$E:$F,2,FALSE)+VLOOKUP(W206,'Grade-Percent-GPA'!$E:$F,2,FALSE)+VLOOKUP(X206,'Grade-Percent-GPA'!$E:$F,2,FALSE)+VLOOKUP(Y206,'Grade-Percent-GPA'!$E:$F,2,FALSE)+VLOOKUP(Z206,'Grade-Percent-GPA'!$E:$F,2,FALSE))/(IF(S206="",0,1)+IF(T206="",0,1)+IF(U206="",0,1)+IF(V206="",0,1)+IF(W206="",0,1)+IF(X206="",0,1)+IF(Y206="",0,1)+IF(Z206="",0,1)))</f>
        <v/>
      </c>
      <c r="AB206" s="171" t="str">
        <f t="shared" si="2"/>
        <v/>
      </c>
      <c r="AC206" s="171" t="str">
        <f t="shared" si="3"/>
        <v/>
      </c>
      <c r="AD206" s="168"/>
      <c r="AE206" s="169"/>
      <c r="AF206" s="170"/>
      <c r="AG206" s="170"/>
      <c r="AH206" s="170"/>
      <c r="AI206" s="170"/>
      <c r="AJ206" s="170"/>
      <c r="AK206" s="170"/>
      <c r="AL206" s="170"/>
      <c r="AM206" s="170"/>
      <c r="AN206" s="171" t="str">
        <f>IF(AND(AF206="",AG206="",AH206="",AI206="",AJ206="",AK206="",AL206="",AM206=""),"",(VLOOKUP(AF206,'Grade-Percent-GPA'!$E:$F,2,FALSE)+VLOOKUP(AG206,'Grade-Percent-GPA'!$E:$F,2,FALSE)+VLOOKUP(AH206,'Grade-Percent-GPA'!$E:$F,2,FALSE)+VLOOKUP(AI206,'Grade-Percent-GPA'!$E:$F,2,FALSE)+VLOOKUP(AJ206,'Grade-Percent-GPA'!$E:$F,2,FALSE)+VLOOKUP(AK206,'Grade-Percent-GPA'!$E:$F,2,FALSE)+VLOOKUP(AL206,'Grade-Percent-GPA'!$E:$F,2,FALSE)+VLOOKUP(AM206,'Grade-Percent-GPA'!$E:$F,2,FALSE))/(IF(AF206="",0,1)+IF(AG206="",0,1)+IF(AH206="",0,1)+IF(AI206="",0,1)+IF(AJ206="",0,1)+IF(AK206="",0,1)+IF(AL206="",0,1)+IF(AM206="",0,1)))</f>
        <v/>
      </c>
      <c r="AO206" s="171" t="str">
        <f t="shared" si="4"/>
        <v/>
      </c>
      <c r="AP206" s="171" t="str">
        <f t="shared" si="5"/>
        <v/>
      </c>
      <c r="AQ206" s="168"/>
      <c r="AR206" s="169"/>
      <c r="AS206" s="170"/>
      <c r="AT206" s="170"/>
      <c r="AU206" s="170"/>
      <c r="AV206" s="170"/>
      <c r="AW206" s="170"/>
      <c r="AX206" s="170"/>
      <c r="AY206" s="170"/>
      <c r="AZ206" s="170"/>
      <c r="BA206" s="171" t="str">
        <f>IF(AND(AS206="",AT206="",AU206="",AV206="",AW206="",AX206="",AY206="",AZ206=""),"",(VLOOKUP(AS206,'Grade-Percent-GPA'!$E:$F,2,FALSE)+VLOOKUP(AT206,'Grade-Percent-GPA'!$E:$F,2,FALSE)+VLOOKUP(AU206,'Grade-Percent-GPA'!$E:$F,2,FALSE)+VLOOKUP(AV206,'Grade-Percent-GPA'!$E:$F,2,FALSE)+VLOOKUP(AW206,'Grade-Percent-GPA'!$E:$F,2,FALSE)+VLOOKUP(AX206,'Grade-Percent-GPA'!$E:$F,2,FALSE)+VLOOKUP(AY206,'Grade-Percent-GPA'!$E:$F,2,FALSE)+VLOOKUP(AZ206,'Grade-Percent-GPA'!$E:$F,2,FALSE))/(IF(AS206="",0,1)+IF(AT206="",0,1)+IF(AU206="",0,1)+IF(AV206="",0,1)+IF(AW206="",0,1)+IF(AX206="",0,1)+IF(AY206="",0,1)+IF(AZ206="",0,1)))</f>
        <v/>
      </c>
      <c r="BB206" s="171" t="str">
        <f t="shared" si="6"/>
        <v/>
      </c>
      <c r="BC206" s="171" t="str">
        <f t="shared" si="7"/>
        <v/>
      </c>
      <c r="BD206" s="168"/>
      <c r="BE206" s="169"/>
      <c r="BF206" s="170"/>
      <c r="BG206" s="170"/>
      <c r="BH206" s="170"/>
      <c r="BI206" s="170"/>
      <c r="BJ206" s="170"/>
      <c r="BK206" s="170"/>
      <c r="BL206" s="170"/>
      <c r="BM206" s="170"/>
      <c r="BN206" s="171" t="str">
        <f>IF(AND(BF206="",BG206="",BH206="",BI206="",BJ206="",BK206="",BL206="",BM206=""),"",(VLOOKUP(BF206,'Grade-Percent-GPA'!$E:$F,2,FALSE)+VLOOKUP(BG206,'Grade-Percent-GPA'!$E:$F,2,FALSE)+VLOOKUP(BH206,'Grade-Percent-GPA'!$E:$F,2,FALSE)+VLOOKUP(BI206,'Grade-Percent-GPA'!$E:$F,2,FALSE)+VLOOKUP(BJ206,'Grade-Percent-GPA'!$E:$F,2,FALSE)+VLOOKUP(BK206,'Grade-Percent-GPA'!$E:$F,2,FALSE)+VLOOKUP(BL206,'Grade-Percent-GPA'!$E:$F,2,FALSE)+VLOOKUP(BM206,'Grade-Percent-GPA'!$E:$F,2,FALSE))/(IF(BF206="",0,1)+IF(BG206="",0,1)+IF(BH206="",0,1)+IF(BI206="",0,1)+IF(BJ206="",0,1)+IF(BK206="",0,1)+IF(BL206="",0,1)+IF(BM206="",0,1)))</f>
        <v/>
      </c>
      <c r="BO206" s="171" t="str">
        <f t="shared" si="8"/>
        <v/>
      </c>
      <c r="BP206" s="171" t="str">
        <f t="shared" si="9"/>
        <v/>
      </c>
      <c r="BQ206" s="168"/>
      <c r="BR206" s="169"/>
      <c r="BS206" s="170"/>
      <c r="BT206" s="170"/>
      <c r="BU206" s="170"/>
      <c r="BV206" s="170"/>
      <c r="BW206" s="170"/>
      <c r="BX206" s="170"/>
      <c r="BY206" s="170"/>
      <c r="BZ206" s="170"/>
      <c r="CA206" s="171" t="str">
        <f>IF(AND(BS206="",BT206="",BU206="",BV206="",BW206="",BX206="",BY206="",BZ206=""),"",(VLOOKUP(BS206,'Grade-Percent-GPA'!$E:$F,2,FALSE)+VLOOKUP(BT206,'Grade-Percent-GPA'!$E:$F,2,FALSE)+VLOOKUP(BU206,'Grade-Percent-GPA'!$E:$F,2,FALSE)+VLOOKUP(BV206,'Grade-Percent-GPA'!$E:$F,2,FALSE)+VLOOKUP(BW206,'Grade-Percent-GPA'!$E:$F,2,FALSE)+VLOOKUP(BX206,'Grade-Percent-GPA'!$E:$F,2,FALSE)+VLOOKUP(BY206,'Grade-Percent-GPA'!$E:$F,2,FALSE)+VLOOKUP(BZ206,'Grade-Percent-GPA'!$E:$F,2,FALSE))/(IF(BS206="",0,1)+IF(BT206="",0,1)+IF(BU206="",0,1)+IF(BV206="",0,1)+IF(BW206="",0,1)+IF(BX206="",0,1)+IF(BY206="",0,1)+IF(BZ206="",0,1)))</f>
        <v/>
      </c>
      <c r="CB206" s="171" t="str">
        <f t="shared" si="10"/>
        <v/>
      </c>
      <c r="CC206" s="171" t="str">
        <f t="shared" si="11"/>
        <v/>
      </c>
      <c r="CD206" s="168"/>
      <c r="CE206" s="169"/>
      <c r="CF206" s="170"/>
      <c r="CG206" s="170"/>
      <c r="CH206" s="170"/>
      <c r="CI206" s="170"/>
      <c r="CJ206" s="170"/>
      <c r="CK206" s="170"/>
      <c r="CL206" s="170"/>
      <c r="CM206" s="170"/>
      <c r="CN206" s="171" t="str">
        <f>IF(AND(CF206="",CG206="",CH206="",CI206="",CJ206="",CK206="",CL206="",CM206=""),"",(VLOOKUP(CF206,'Grade-Percent-GPA'!$E:$F,2,FALSE)+VLOOKUP(CG206,'Grade-Percent-GPA'!$E:$F,2,FALSE)+VLOOKUP(CH206,'Grade-Percent-GPA'!$E:$F,2,FALSE)+VLOOKUP(CI206,'Grade-Percent-GPA'!$E:$F,2,FALSE)+VLOOKUP(CJ206,'Grade-Percent-GPA'!$E:$F,2,FALSE)+VLOOKUP(CK206,'Grade-Percent-GPA'!$E:$F,2,FALSE)+VLOOKUP(CL206,'Grade-Percent-GPA'!$E:$F,2,FALSE)+VLOOKUP(CM206,'Grade-Percent-GPA'!$E:$F,2,FALSE))/(IF(CF206="",0,1)+IF(CG206="",0,1)+IF(CH206="",0,1)+IF(CI206="",0,1)+IF(CJ206="",0,1)+IF(CK206="",0,1)+IF(CL206="",0,1)+IF(CM206="",0,1)))</f>
        <v/>
      </c>
      <c r="CO206" s="171" t="str">
        <f t="shared" si="12"/>
        <v/>
      </c>
      <c r="CP206" s="171" t="str">
        <f t="shared" si="13"/>
        <v/>
      </c>
      <c r="CQ206" s="168"/>
      <c r="CR206" s="169"/>
      <c r="CS206" s="170"/>
      <c r="CT206" s="170"/>
      <c r="CU206" s="170"/>
      <c r="CV206" s="170"/>
      <c r="CW206" s="170"/>
      <c r="CX206" s="170"/>
      <c r="CY206" s="170"/>
      <c r="CZ206" s="170"/>
      <c r="DA206" s="171" t="str">
        <f>IF(AND(CS206="",CT206="",CU206="",CV206="",CW206="",CX206="",CY206="",CZ206=""),"",(VLOOKUP(CS206,'Grade-Percent-GPA'!$E:$F,2,FALSE)+VLOOKUP(CT206,'Grade-Percent-GPA'!$E:$F,2,FALSE)+VLOOKUP(CU206,'Grade-Percent-GPA'!$E:$F,2,FALSE)+VLOOKUP(CV206,'Grade-Percent-GPA'!$E:$F,2,FALSE)+VLOOKUP(CW206,'Grade-Percent-GPA'!$E:$F,2,FALSE)+VLOOKUP(CX206,'Grade-Percent-GPA'!$E:$F,2,FALSE)+VLOOKUP(CY206,'Grade-Percent-GPA'!$E:$F,2,FALSE)+VLOOKUP(CZ206,'Grade-Percent-GPA'!$E:$F,2,FALSE))/(IF(CS206="",0,1)+IF(CT206="",0,1)+IF(CU206="",0,1)+IF(CV206="",0,1)+IF(CW206="",0,1)+IF(CX206="",0,1)+IF(CY206="",0,1)+IF(CZ206="",0,1)))</f>
        <v/>
      </c>
      <c r="DB206" s="171" t="str">
        <f t="shared" si="14"/>
        <v/>
      </c>
      <c r="DC206" s="171" t="str">
        <f t="shared" si="15"/>
        <v/>
      </c>
    </row>
    <row r="207" spans="1:107" ht="14.25" customHeight="1" x14ac:dyDescent="0.3">
      <c r="A207" s="167"/>
      <c r="B207" s="110"/>
      <c r="C207" s="110"/>
      <c r="D207" s="168"/>
      <c r="E207" s="169"/>
      <c r="F207" s="170"/>
      <c r="G207" s="170"/>
      <c r="H207" s="170"/>
      <c r="I207" s="170"/>
      <c r="J207" s="170"/>
      <c r="K207" s="170"/>
      <c r="L207" s="170"/>
      <c r="M207" s="170"/>
      <c r="N207" s="171" t="str">
        <f>IF(AND(F207="",G207="",H207="",I207="",J207="",K207="",L207="",M207=""),"",(VLOOKUP(F207,'Grade-Percent-GPA'!$E:$F,2,FALSE)+VLOOKUP(G207,'Grade-Percent-GPA'!$E:$F,2,FALSE)+VLOOKUP(H207,'Grade-Percent-GPA'!$E:$F,2,FALSE)+VLOOKUP(I207,'Grade-Percent-GPA'!$E:$F,2,FALSE)+VLOOKUP(J207,'Grade-Percent-GPA'!$E:$F,2,FALSE)+VLOOKUP(K207,'Grade-Percent-GPA'!$E:$F,2,FALSE)+VLOOKUP(L207,'Grade-Percent-GPA'!$E:$F,2,FALSE)+VLOOKUP(M207,'Grade-Percent-GPA'!$E:$F,2,FALSE))/(IF(F207="",0,1)+IF(G207="",0,1)+IF(H207="",0,1)+IF(I207="",0,1)+IF(J207="",0,1)+IF(K207="",0,1)+IF(L207="",0,1)+IF(M207="",0,1)))</f>
        <v/>
      </c>
      <c r="O207" s="171" t="str">
        <f t="shared" si="0"/>
        <v/>
      </c>
      <c r="P207" s="171" t="str">
        <f t="shared" si="1"/>
        <v/>
      </c>
      <c r="Q207" s="168"/>
      <c r="R207" s="169"/>
      <c r="S207" s="170"/>
      <c r="T207" s="170"/>
      <c r="U207" s="170"/>
      <c r="V207" s="170"/>
      <c r="W207" s="170"/>
      <c r="X207" s="170"/>
      <c r="Y207" s="170"/>
      <c r="Z207" s="170"/>
      <c r="AA207" s="171" t="str">
        <f>IF(AND(S207="",T207="",U207="",V207="",W207="",X207="",Y207="",Z207=""),"",(VLOOKUP(S207,'Grade-Percent-GPA'!$E:$F,2,FALSE)+VLOOKUP(T207,'Grade-Percent-GPA'!$E:$F,2,FALSE)+VLOOKUP(U207,'Grade-Percent-GPA'!$E:$F,2,FALSE)+VLOOKUP(V207,'Grade-Percent-GPA'!$E:$F,2,FALSE)+VLOOKUP(W207,'Grade-Percent-GPA'!$E:$F,2,FALSE)+VLOOKUP(X207,'Grade-Percent-GPA'!$E:$F,2,FALSE)+VLOOKUP(Y207,'Grade-Percent-GPA'!$E:$F,2,FALSE)+VLOOKUP(Z207,'Grade-Percent-GPA'!$E:$F,2,FALSE))/(IF(S207="",0,1)+IF(T207="",0,1)+IF(U207="",0,1)+IF(V207="",0,1)+IF(W207="",0,1)+IF(X207="",0,1)+IF(Y207="",0,1)+IF(Z207="",0,1)))</f>
        <v/>
      </c>
      <c r="AB207" s="171" t="str">
        <f t="shared" si="2"/>
        <v/>
      </c>
      <c r="AC207" s="171" t="str">
        <f t="shared" si="3"/>
        <v/>
      </c>
      <c r="AD207" s="168"/>
      <c r="AE207" s="169"/>
      <c r="AF207" s="170"/>
      <c r="AG207" s="170"/>
      <c r="AH207" s="170"/>
      <c r="AI207" s="170"/>
      <c r="AJ207" s="170"/>
      <c r="AK207" s="170"/>
      <c r="AL207" s="170"/>
      <c r="AM207" s="170"/>
      <c r="AN207" s="171" t="str">
        <f>IF(AND(AF207="",AG207="",AH207="",AI207="",AJ207="",AK207="",AL207="",AM207=""),"",(VLOOKUP(AF207,'Grade-Percent-GPA'!$E:$F,2,FALSE)+VLOOKUP(AG207,'Grade-Percent-GPA'!$E:$F,2,FALSE)+VLOOKUP(AH207,'Grade-Percent-GPA'!$E:$F,2,FALSE)+VLOOKUP(AI207,'Grade-Percent-GPA'!$E:$F,2,FALSE)+VLOOKUP(AJ207,'Grade-Percent-GPA'!$E:$F,2,FALSE)+VLOOKUP(AK207,'Grade-Percent-GPA'!$E:$F,2,FALSE)+VLOOKUP(AL207,'Grade-Percent-GPA'!$E:$F,2,FALSE)+VLOOKUP(AM207,'Grade-Percent-GPA'!$E:$F,2,FALSE))/(IF(AF207="",0,1)+IF(AG207="",0,1)+IF(AH207="",0,1)+IF(AI207="",0,1)+IF(AJ207="",0,1)+IF(AK207="",0,1)+IF(AL207="",0,1)+IF(AM207="",0,1)))</f>
        <v/>
      </c>
      <c r="AO207" s="171" t="str">
        <f t="shared" si="4"/>
        <v/>
      </c>
      <c r="AP207" s="171" t="str">
        <f t="shared" si="5"/>
        <v/>
      </c>
      <c r="AQ207" s="168"/>
      <c r="AR207" s="169"/>
      <c r="AS207" s="170"/>
      <c r="AT207" s="170"/>
      <c r="AU207" s="170"/>
      <c r="AV207" s="170"/>
      <c r="AW207" s="170"/>
      <c r="AX207" s="170"/>
      <c r="AY207" s="170"/>
      <c r="AZ207" s="170"/>
      <c r="BA207" s="171" t="str">
        <f>IF(AND(AS207="",AT207="",AU207="",AV207="",AW207="",AX207="",AY207="",AZ207=""),"",(VLOOKUP(AS207,'Grade-Percent-GPA'!$E:$F,2,FALSE)+VLOOKUP(AT207,'Grade-Percent-GPA'!$E:$F,2,FALSE)+VLOOKUP(AU207,'Grade-Percent-GPA'!$E:$F,2,FALSE)+VLOOKUP(AV207,'Grade-Percent-GPA'!$E:$F,2,FALSE)+VLOOKUP(AW207,'Grade-Percent-GPA'!$E:$F,2,FALSE)+VLOOKUP(AX207,'Grade-Percent-GPA'!$E:$F,2,FALSE)+VLOOKUP(AY207,'Grade-Percent-GPA'!$E:$F,2,FALSE)+VLOOKUP(AZ207,'Grade-Percent-GPA'!$E:$F,2,FALSE))/(IF(AS207="",0,1)+IF(AT207="",0,1)+IF(AU207="",0,1)+IF(AV207="",0,1)+IF(AW207="",0,1)+IF(AX207="",0,1)+IF(AY207="",0,1)+IF(AZ207="",0,1)))</f>
        <v/>
      </c>
      <c r="BB207" s="171" t="str">
        <f t="shared" si="6"/>
        <v/>
      </c>
      <c r="BC207" s="171" t="str">
        <f t="shared" si="7"/>
        <v/>
      </c>
      <c r="BD207" s="168"/>
      <c r="BE207" s="169"/>
      <c r="BF207" s="170"/>
      <c r="BG207" s="170"/>
      <c r="BH207" s="170"/>
      <c r="BI207" s="170"/>
      <c r="BJ207" s="170"/>
      <c r="BK207" s="170"/>
      <c r="BL207" s="170"/>
      <c r="BM207" s="170"/>
      <c r="BN207" s="171" t="str">
        <f>IF(AND(BF207="",BG207="",BH207="",BI207="",BJ207="",BK207="",BL207="",BM207=""),"",(VLOOKUP(BF207,'Grade-Percent-GPA'!$E:$F,2,FALSE)+VLOOKUP(BG207,'Grade-Percent-GPA'!$E:$F,2,FALSE)+VLOOKUP(BH207,'Grade-Percent-GPA'!$E:$F,2,FALSE)+VLOOKUP(BI207,'Grade-Percent-GPA'!$E:$F,2,FALSE)+VLOOKUP(BJ207,'Grade-Percent-GPA'!$E:$F,2,FALSE)+VLOOKUP(BK207,'Grade-Percent-GPA'!$E:$F,2,FALSE)+VLOOKUP(BL207,'Grade-Percent-GPA'!$E:$F,2,FALSE)+VLOOKUP(BM207,'Grade-Percent-GPA'!$E:$F,2,FALSE))/(IF(BF207="",0,1)+IF(BG207="",0,1)+IF(BH207="",0,1)+IF(BI207="",0,1)+IF(BJ207="",0,1)+IF(BK207="",0,1)+IF(BL207="",0,1)+IF(BM207="",0,1)))</f>
        <v/>
      </c>
      <c r="BO207" s="171" t="str">
        <f t="shared" si="8"/>
        <v/>
      </c>
      <c r="BP207" s="171" t="str">
        <f t="shared" si="9"/>
        <v/>
      </c>
      <c r="BQ207" s="168"/>
      <c r="BR207" s="169"/>
      <c r="BS207" s="170"/>
      <c r="BT207" s="170"/>
      <c r="BU207" s="170"/>
      <c r="BV207" s="170"/>
      <c r="BW207" s="170"/>
      <c r="BX207" s="170"/>
      <c r="BY207" s="170"/>
      <c r="BZ207" s="170"/>
      <c r="CA207" s="171" t="str">
        <f>IF(AND(BS207="",BT207="",BU207="",BV207="",BW207="",BX207="",BY207="",BZ207=""),"",(VLOOKUP(BS207,'Grade-Percent-GPA'!$E:$F,2,FALSE)+VLOOKUP(BT207,'Grade-Percent-GPA'!$E:$F,2,FALSE)+VLOOKUP(BU207,'Grade-Percent-GPA'!$E:$F,2,FALSE)+VLOOKUP(BV207,'Grade-Percent-GPA'!$E:$F,2,FALSE)+VLOOKUP(BW207,'Grade-Percent-GPA'!$E:$F,2,FALSE)+VLOOKUP(BX207,'Grade-Percent-GPA'!$E:$F,2,FALSE)+VLOOKUP(BY207,'Grade-Percent-GPA'!$E:$F,2,FALSE)+VLOOKUP(BZ207,'Grade-Percent-GPA'!$E:$F,2,FALSE))/(IF(BS207="",0,1)+IF(BT207="",0,1)+IF(BU207="",0,1)+IF(BV207="",0,1)+IF(BW207="",0,1)+IF(BX207="",0,1)+IF(BY207="",0,1)+IF(BZ207="",0,1)))</f>
        <v/>
      </c>
      <c r="CB207" s="171" t="str">
        <f t="shared" si="10"/>
        <v/>
      </c>
      <c r="CC207" s="171" t="str">
        <f t="shared" si="11"/>
        <v/>
      </c>
      <c r="CD207" s="168"/>
      <c r="CE207" s="169"/>
      <c r="CF207" s="170"/>
      <c r="CG207" s="170"/>
      <c r="CH207" s="170"/>
      <c r="CI207" s="170"/>
      <c r="CJ207" s="170"/>
      <c r="CK207" s="170"/>
      <c r="CL207" s="170"/>
      <c r="CM207" s="170"/>
      <c r="CN207" s="171" t="str">
        <f>IF(AND(CF207="",CG207="",CH207="",CI207="",CJ207="",CK207="",CL207="",CM207=""),"",(VLOOKUP(CF207,'Grade-Percent-GPA'!$E:$F,2,FALSE)+VLOOKUP(CG207,'Grade-Percent-GPA'!$E:$F,2,FALSE)+VLOOKUP(CH207,'Grade-Percent-GPA'!$E:$F,2,FALSE)+VLOOKUP(CI207,'Grade-Percent-GPA'!$E:$F,2,FALSE)+VLOOKUP(CJ207,'Grade-Percent-GPA'!$E:$F,2,FALSE)+VLOOKUP(CK207,'Grade-Percent-GPA'!$E:$F,2,FALSE)+VLOOKUP(CL207,'Grade-Percent-GPA'!$E:$F,2,FALSE)+VLOOKUP(CM207,'Grade-Percent-GPA'!$E:$F,2,FALSE))/(IF(CF207="",0,1)+IF(CG207="",0,1)+IF(CH207="",0,1)+IF(CI207="",0,1)+IF(CJ207="",0,1)+IF(CK207="",0,1)+IF(CL207="",0,1)+IF(CM207="",0,1)))</f>
        <v/>
      </c>
      <c r="CO207" s="171" t="str">
        <f t="shared" si="12"/>
        <v/>
      </c>
      <c r="CP207" s="171" t="str">
        <f t="shared" si="13"/>
        <v/>
      </c>
      <c r="CQ207" s="168"/>
      <c r="CR207" s="169"/>
      <c r="CS207" s="170"/>
      <c r="CT207" s="170"/>
      <c r="CU207" s="170"/>
      <c r="CV207" s="170"/>
      <c r="CW207" s="170"/>
      <c r="CX207" s="170"/>
      <c r="CY207" s="170"/>
      <c r="CZ207" s="170"/>
      <c r="DA207" s="171" t="str">
        <f>IF(AND(CS207="",CT207="",CU207="",CV207="",CW207="",CX207="",CY207="",CZ207=""),"",(VLOOKUP(CS207,'Grade-Percent-GPA'!$E:$F,2,FALSE)+VLOOKUP(CT207,'Grade-Percent-GPA'!$E:$F,2,FALSE)+VLOOKUP(CU207,'Grade-Percent-GPA'!$E:$F,2,FALSE)+VLOOKUP(CV207,'Grade-Percent-GPA'!$E:$F,2,FALSE)+VLOOKUP(CW207,'Grade-Percent-GPA'!$E:$F,2,FALSE)+VLOOKUP(CX207,'Grade-Percent-GPA'!$E:$F,2,FALSE)+VLOOKUP(CY207,'Grade-Percent-GPA'!$E:$F,2,FALSE)+VLOOKUP(CZ207,'Grade-Percent-GPA'!$E:$F,2,FALSE))/(IF(CS207="",0,1)+IF(CT207="",0,1)+IF(CU207="",0,1)+IF(CV207="",0,1)+IF(CW207="",0,1)+IF(CX207="",0,1)+IF(CY207="",0,1)+IF(CZ207="",0,1)))</f>
        <v/>
      </c>
      <c r="DB207" s="171" t="str">
        <f t="shared" si="14"/>
        <v/>
      </c>
      <c r="DC207" s="171" t="str">
        <f t="shared" si="15"/>
        <v/>
      </c>
    </row>
    <row r="208" spans="1:107" ht="14.25" customHeight="1" x14ac:dyDescent="0.3">
      <c r="A208" s="167"/>
      <c r="B208" s="110"/>
      <c r="C208" s="110"/>
      <c r="D208" s="168"/>
      <c r="E208" s="169"/>
      <c r="F208" s="170"/>
      <c r="G208" s="170"/>
      <c r="H208" s="170"/>
      <c r="I208" s="170"/>
      <c r="J208" s="170"/>
      <c r="K208" s="170"/>
      <c r="L208" s="170"/>
      <c r="M208" s="170"/>
      <c r="N208" s="171" t="str">
        <f>IF(AND(F208="",G208="",H208="",I208="",J208="",K208="",L208="",M208=""),"",(VLOOKUP(F208,'Grade-Percent-GPA'!$E:$F,2,FALSE)+VLOOKUP(G208,'Grade-Percent-GPA'!$E:$F,2,FALSE)+VLOOKUP(H208,'Grade-Percent-GPA'!$E:$F,2,FALSE)+VLOOKUP(I208,'Grade-Percent-GPA'!$E:$F,2,FALSE)+VLOOKUP(J208,'Grade-Percent-GPA'!$E:$F,2,FALSE)+VLOOKUP(K208,'Grade-Percent-GPA'!$E:$F,2,FALSE)+VLOOKUP(L208,'Grade-Percent-GPA'!$E:$F,2,FALSE)+VLOOKUP(M208,'Grade-Percent-GPA'!$E:$F,2,FALSE))/(IF(F208="",0,1)+IF(G208="",0,1)+IF(H208="",0,1)+IF(I208="",0,1)+IF(J208="",0,1)+IF(K208="",0,1)+IF(L208="",0,1)+IF(M208="",0,1)))</f>
        <v/>
      </c>
      <c r="O208" s="171" t="str">
        <f t="shared" si="0"/>
        <v/>
      </c>
      <c r="P208" s="171" t="str">
        <f t="shared" si="1"/>
        <v/>
      </c>
      <c r="Q208" s="168"/>
      <c r="R208" s="169"/>
      <c r="S208" s="170"/>
      <c r="T208" s="170"/>
      <c r="U208" s="170"/>
      <c r="V208" s="170"/>
      <c r="W208" s="170"/>
      <c r="X208" s="170"/>
      <c r="Y208" s="170"/>
      <c r="Z208" s="170"/>
      <c r="AA208" s="171" t="str">
        <f>IF(AND(S208="",T208="",U208="",V208="",W208="",X208="",Y208="",Z208=""),"",(VLOOKUP(S208,'Grade-Percent-GPA'!$E:$F,2,FALSE)+VLOOKUP(T208,'Grade-Percent-GPA'!$E:$F,2,FALSE)+VLOOKUP(U208,'Grade-Percent-GPA'!$E:$F,2,FALSE)+VLOOKUP(V208,'Grade-Percent-GPA'!$E:$F,2,FALSE)+VLOOKUP(W208,'Grade-Percent-GPA'!$E:$F,2,FALSE)+VLOOKUP(X208,'Grade-Percent-GPA'!$E:$F,2,FALSE)+VLOOKUP(Y208,'Grade-Percent-GPA'!$E:$F,2,FALSE)+VLOOKUP(Z208,'Grade-Percent-GPA'!$E:$F,2,FALSE))/(IF(S208="",0,1)+IF(T208="",0,1)+IF(U208="",0,1)+IF(V208="",0,1)+IF(W208="",0,1)+IF(X208="",0,1)+IF(Y208="",0,1)+IF(Z208="",0,1)))</f>
        <v/>
      </c>
      <c r="AB208" s="171" t="str">
        <f t="shared" si="2"/>
        <v/>
      </c>
      <c r="AC208" s="171" t="str">
        <f t="shared" si="3"/>
        <v/>
      </c>
      <c r="AD208" s="168"/>
      <c r="AE208" s="169"/>
      <c r="AF208" s="170"/>
      <c r="AG208" s="170"/>
      <c r="AH208" s="170"/>
      <c r="AI208" s="170"/>
      <c r="AJ208" s="170"/>
      <c r="AK208" s="170"/>
      <c r="AL208" s="170"/>
      <c r="AM208" s="170"/>
      <c r="AN208" s="171" t="str">
        <f>IF(AND(AF208="",AG208="",AH208="",AI208="",AJ208="",AK208="",AL208="",AM208=""),"",(VLOOKUP(AF208,'Grade-Percent-GPA'!$E:$F,2,FALSE)+VLOOKUP(AG208,'Grade-Percent-GPA'!$E:$F,2,FALSE)+VLOOKUP(AH208,'Grade-Percent-GPA'!$E:$F,2,FALSE)+VLOOKUP(AI208,'Grade-Percent-GPA'!$E:$F,2,FALSE)+VLOOKUP(AJ208,'Grade-Percent-GPA'!$E:$F,2,FALSE)+VLOOKUP(AK208,'Grade-Percent-GPA'!$E:$F,2,FALSE)+VLOOKUP(AL208,'Grade-Percent-GPA'!$E:$F,2,FALSE)+VLOOKUP(AM208,'Grade-Percent-GPA'!$E:$F,2,FALSE))/(IF(AF208="",0,1)+IF(AG208="",0,1)+IF(AH208="",0,1)+IF(AI208="",0,1)+IF(AJ208="",0,1)+IF(AK208="",0,1)+IF(AL208="",0,1)+IF(AM208="",0,1)))</f>
        <v/>
      </c>
      <c r="AO208" s="171" t="str">
        <f t="shared" si="4"/>
        <v/>
      </c>
      <c r="AP208" s="171" t="str">
        <f t="shared" si="5"/>
        <v/>
      </c>
      <c r="AQ208" s="168"/>
      <c r="AR208" s="169"/>
      <c r="AS208" s="170"/>
      <c r="AT208" s="170"/>
      <c r="AU208" s="170"/>
      <c r="AV208" s="170"/>
      <c r="AW208" s="170"/>
      <c r="AX208" s="170"/>
      <c r="AY208" s="170"/>
      <c r="AZ208" s="170"/>
      <c r="BA208" s="171" t="str">
        <f>IF(AND(AS208="",AT208="",AU208="",AV208="",AW208="",AX208="",AY208="",AZ208=""),"",(VLOOKUP(AS208,'Grade-Percent-GPA'!$E:$F,2,FALSE)+VLOOKUP(AT208,'Grade-Percent-GPA'!$E:$F,2,FALSE)+VLOOKUP(AU208,'Grade-Percent-GPA'!$E:$F,2,FALSE)+VLOOKUP(AV208,'Grade-Percent-GPA'!$E:$F,2,FALSE)+VLOOKUP(AW208,'Grade-Percent-GPA'!$E:$F,2,FALSE)+VLOOKUP(AX208,'Grade-Percent-GPA'!$E:$F,2,FALSE)+VLOOKUP(AY208,'Grade-Percent-GPA'!$E:$F,2,FALSE)+VLOOKUP(AZ208,'Grade-Percent-GPA'!$E:$F,2,FALSE))/(IF(AS208="",0,1)+IF(AT208="",0,1)+IF(AU208="",0,1)+IF(AV208="",0,1)+IF(AW208="",0,1)+IF(AX208="",0,1)+IF(AY208="",0,1)+IF(AZ208="",0,1)))</f>
        <v/>
      </c>
      <c r="BB208" s="171" t="str">
        <f t="shared" si="6"/>
        <v/>
      </c>
      <c r="BC208" s="171" t="str">
        <f t="shared" si="7"/>
        <v/>
      </c>
      <c r="BD208" s="168"/>
      <c r="BE208" s="169"/>
      <c r="BF208" s="170"/>
      <c r="BG208" s="170"/>
      <c r="BH208" s="170"/>
      <c r="BI208" s="170"/>
      <c r="BJ208" s="170"/>
      <c r="BK208" s="170"/>
      <c r="BL208" s="170"/>
      <c r="BM208" s="170"/>
      <c r="BN208" s="171" t="str">
        <f>IF(AND(BF208="",BG208="",BH208="",BI208="",BJ208="",BK208="",BL208="",BM208=""),"",(VLOOKUP(BF208,'Grade-Percent-GPA'!$E:$F,2,FALSE)+VLOOKUP(BG208,'Grade-Percent-GPA'!$E:$F,2,FALSE)+VLOOKUP(BH208,'Grade-Percent-GPA'!$E:$F,2,FALSE)+VLOOKUP(BI208,'Grade-Percent-GPA'!$E:$F,2,FALSE)+VLOOKUP(BJ208,'Grade-Percent-GPA'!$E:$F,2,FALSE)+VLOOKUP(BK208,'Grade-Percent-GPA'!$E:$F,2,FALSE)+VLOOKUP(BL208,'Grade-Percent-GPA'!$E:$F,2,FALSE)+VLOOKUP(BM208,'Grade-Percent-GPA'!$E:$F,2,FALSE))/(IF(BF208="",0,1)+IF(BG208="",0,1)+IF(BH208="",0,1)+IF(BI208="",0,1)+IF(BJ208="",0,1)+IF(BK208="",0,1)+IF(BL208="",0,1)+IF(BM208="",0,1)))</f>
        <v/>
      </c>
      <c r="BO208" s="171" t="str">
        <f t="shared" si="8"/>
        <v/>
      </c>
      <c r="BP208" s="171" t="str">
        <f t="shared" si="9"/>
        <v/>
      </c>
      <c r="BQ208" s="168"/>
      <c r="BR208" s="169"/>
      <c r="BS208" s="170"/>
      <c r="BT208" s="170"/>
      <c r="BU208" s="170"/>
      <c r="BV208" s="170"/>
      <c r="BW208" s="170"/>
      <c r="BX208" s="170"/>
      <c r="BY208" s="170"/>
      <c r="BZ208" s="170"/>
      <c r="CA208" s="171" t="str">
        <f>IF(AND(BS208="",BT208="",BU208="",BV208="",BW208="",BX208="",BY208="",BZ208=""),"",(VLOOKUP(BS208,'Grade-Percent-GPA'!$E:$F,2,FALSE)+VLOOKUP(BT208,'Grade-Percent-GPA'!$E:$F,2,FALSE)+VLOOKUP(BU208,'Grade-Percent-GPA'!$E:$F,2,FALSE)+VLOOKUP(BV208,'Grade-Percent-GPA'!$E:$F,2,FALSE)+VLOOKUP(BW208,'Grade-Percent-GPA'!$E:$F,2,FALSE)+VLOOKUP(BX208,'Grade-Percent-GPA'!$E:$F,2,FALSE)+VLOOKUP(BY208,'Grade-Percent-GPA'!$E:$F,2,FALSE)+VLOOKUP(BZ208,'Grade-Percent-GPA'!$E:$F,2,FALSE))/(IF(BS208="",0,1)+IF(BT208="",0,1)+IF(BU208="",0,1)+IF(BV208="",0,1)+IF(BW208="",0,1)+IF(BX208="",0,1)+IF(BY208="",0,1)+IF(BZ208="",0,1)))</f>
        <v/>
      </c>
      <c r="CB208" s="171" t="str">
        <f t="shared" si="10"/>
        <v/>
      </c>
      <c r="CC208" s="171" t="str">
        <f t="shared" si="11"/>
        <v/>
      </c>
      <c r="CD208" s="168"/>
      <c r="CE208" s="169"/>
      <c r="CF208" s="170"/>
      <c r="CG208" s="170"/>
      <c r="CH208" s="170"/>
      <c r="CI208" s="170"/>
      <c r="CJ208" s="170"/>
      <c r="CK208" s="170"/>
      <c r="CL208" s="170"/>
      <c r="CM208" s="170"/>
      <c r="CN208" s="171" t="str">
        <f>IF(AND(CF208="",CG208="",CH208="",CI208="",CJ208="",CK208="",CL208="",CM208=""),"",(VLOOKUP(CF208,'Grade-Percent-GPA'!$E:$F,2,FALSE)+VLOOKUP(CG208,'Grade-Percent-GPA'!$E:$F,2,FALSE)+VLOOKUP(CH208,'Grade-Percent-GPA'!$E:$F,2,FALSE)+VLOOKUP(CI208,'Grade-Percent-GPA'!$E:$F,2,FALSE)+VLOOKUP(CJ208,'Grade-Percent-GPA'!$E:$F,2,FALSE)+VLOOKUP(CK208,'Grade-Percent-GPA'!$E:$F,2,FALSE)+VLOOKUP(CL208,'Grade-Percent-GPA'!$E:$F,2,FALSE)+VLOOKUP(CM208,'Grade-Percent-GPA'!$E:$F,2,FALSE))/(IF(CF208="",0,1)+IF(CG208="",0,1)+IF(CH208="",0,1)+IF(CI208="",0,1)+IF(CJ208="",0,1)+IF(CK208="",0,1)+IF(CL208="",0,1)+IF(CM208="",0,1)))</f>
        <v/>
      </c>
      <c r="CO208" s="171" t="str">
        <f t="shared" si="12"/>
        <v/>
      </c>
      <c r="CP208" s="171" t="str">
        <f t="shared" si="13"/>
        <v/>
      </c>
      <c r="CQ208" s="168"/>
      <c r="CR208" s="169"/>
      <c r="CS208" s="170"/>
      <c r="CT208" s="170"/>
      <c r="CU208" s="170"/>
      <c r="CV208" s="170"/>
      <c r="CW208" s="170"/>
      <c r="CX208" s="170"/>
      <c r="CY208" s="170"/>
      <c r="CZ208" s="170"/>
      <c r="DA208" s="171" t="str">
        <f>IF(AND(CS208="",CT208="",CU208="",CV208="",CW208="",CX208="",CY208="",CZ208=""),"",(VLOOKUP(CS208,'Grade-Percent-GPA'!$E:$F,2,FALSE)+VLOOKUP(CT208,'Grade-Percent-GPA'!$E:$F,2,FALSE)+VLOOKUP(CU208,'Grade-Percent-GPA'!$E:$F,2,FALSE)+VLOOKUP(CV208,'Grade-Percent-GPA'!$E:$F,2,FALSE)+VLOOKUP(CW208,'Grade-Percent-GPA'!$E:$F,2,FALSE)+VLOOKUP(CX208,'Grade-Percent-GPA'!$E:$F,2,FALSE)+VLOOKUP(CY208,'Grade-Percent-GPA'!$E:$F,2,FALSE)+VLOOKUP(CZ208,'Grade-Percent-GPA'!$E:$F,2,FALSE))/(IF(CS208="",0,1)+IF(CT208="",0,1)+IF(CU208="",0,1)+IF(CV208="",0,1)+IF(CW208="",0,1)+IF(CX208="",0,1)+IF(CY208="",0,1)+IF(CZ208="",0,1)))</f>
        <v/>
      </c>
      <c r="DB208" s="171" t="str">
        <f t="shared" si="14"/>
        <v/>
      </c>
      <c r="DC208" s="171" t="str">
        <f t="shared" si="15"/>
        <v/>
      </c>
    </row>
    <row r="209" spans="1:107" ht="14.25" customHeight="1" x14ac:dyDescent="0.3">
      <c r="A209" s="167"/>
      <c r="B209" s="110"/>
      <c r="C209" s="110"/>
      <c r="D209" s="168"/>
      <c r="E209" s="169"/>
      <c r="F209" s="170"/>
      <c r="G209" s="170"/>
      <c r="H209" s="170"/>
      <c r="I209" s="170"/>
      <c r="J209" s="170"/>
      <c r="K209" s="170"/>
      <c r="L209" s="170"/>
      <c r="M209" s="170"/>
      <c r="N209" s="171" t="str">
        <f>IF(AND(F209="",G209="",H209="",I209="",J209="",K209="",L209="",M209=""),"",(VLOOKUP(F209,'Grade-Percent-GPA'!$E:$F,2,FALSE)+VLOOKUP(G209,'Grade-Percent-GPA'!$E:$F,2,FALSE)+VLOOKUP(H209,'Grade-Percent-GPA'!$E:$F,2,FALSE)+VLOOKUP(I209,'Grade-Percent-GPA'!$E:$F,2,FALSE)+VLOOKUP(J209,'Grade-Percent-GPA'!$E:$F,2,FALSE)+VLOOKUP(K209,'Grade-Percent-GPA'!$E:$F,2,FALSE)+VLOOKUP(L209,'Grade-Percent-GPA'!$E:$F,2,FALSE)+VLOOKUP(M209,'Grade-Percent-GPA'!$E:$F,2,FALSE))/(IF(F209="",0,1)+IF(G209="",0,1)+IF(H209="",0,1)+IF(I209="",0,1)+IF(J209="",0,1)+IF(K209="",0,1)+IF(L209="",0,1)+IF(M209="",0,1)))</f>
        <v/>
      </c>
      <c r="O209" s="171" t="str">
        <f t="shared" si="0"/>
        <v/>
      </c>
      <c r="P209" s="171" t="str">
        <f t="shared" si="1"/>
        <v/>
      </c>
      <c r="Q209" s="168"/>
      <c r="R209" s="169"/>
      <c r="S209" s="170"/>
      <c r="T209" s="170"/>
      <c r="U209" s="170"/>
      <c r="V209" s="170"/>
      <c r="W209" s="170"/>
      <c r="X209" s="170"/>
      <c r="Y209" s="170"/>
      <c r="Z209" s="170"/>
      <c r="AA209" s="171" t="str">
        <f>IF(AND(S209="",T209="",U209="",V209="",W209="",X209="",Y209="",Z209=""),"",(VLOOKUP(S209,'Grade-Percent-GPA'!$E:$F,2,FALSE)+VLOOKUP(T209,'Grade-Percent-GPA'!$E:$F,2,FALSE)+VLOOKUP(U209,'Grade-Percent-GPA'!$E:$F,2,FALSE)+VLOOKUP(V209,'Grade-Percent-GPA'!$E:$F,2,FALSE)+VLOOKUP(W209,'Grade-Percent-GPA'!$E:$F,2,FALSE)+VLOOKUP(X209,'Grade-Percent-GPA'!$E:$F,2,FALSE)+VLOOKUP(Y209,'Grade-Percent-GPA'!$E:$F,2,FALSE)+VLOOKUP(Z209,'Grade-Percent-GPA'!$E:$F,2,FALSE))/(IF(S209="",0,1)+IF(T209="",0,1)+IF(U209="",0,1)+IF(V209="",0,1)+IF(W209="",0,1)+IF(X209="",0,1)+IF(Y209="",0,1)+IF(Z209="",0,1)))</f>
        <v/>
      </c>
      <c r="AB209" s="171" t="str">
        <f t="shared" si="2"/>
        <v/>
      </c>
      <c r="AC209" s="171" t="str">
        <f t="shared" si="3"/>
        <v/>
      </c>
      <c r="AD209" s="168"/>
      <c r="AE209" s="169"/>
      <c r="AF209" s="170"/>
      <c r="AG209" s="170"/>
      <c r="AH209" s="170"/>
      <c r="AI209" s="170"/>
      <c r="AJ209" s="170"/>
      <c r="AK209" s="170"/>
      <c r="AL209" s="170"/>
      <c r="AM209" s="170"/>
      <c r="AN209" s="171" t="str">
        <f>IF(AND(AF209="",AG209="",AH209="",AI209="",AJ209="",AK209="",AL209="",AM209=""),"",(VLOOKUP(AF209,'Grade-Percent-GPA'!$E:$F,2,FALSE)+VLOOKUP(AG209,'Grade-Percent-GPA'!$E:$F,2,FALSE)+VLOOKUP(AH209,'Grade-Percent-GPA'!$E:$F,2,FALSE)+VLOOKUP(AI209,'Grade-Percent-GPA'!$E:$F,2,FALSE)+VLOOKUP(AJ209,'Grade-Percent-GPA'!$E:$F,2,FALSE)+VLOOKUP(AK209,'Grade-Percent-GPA'!$E:$F,2,FALSE)+VLOOKUP(AL209,'Grade-Percent-GPA'!$E:$F,2,FALSE)+VLOOKUP(AM209,'Grade-Percent-GPA'!$E:$F,2,FALSE))/(IF(AF209="",0,1)+IF(AG209="",0,1)+IF(AH209="",0,1)+IF(AI209="",0,1)+IF(AJ209="",0,1)+IF(AK209="",0,1)+IF(AL209="",0,1)+IF(AM209="",0,1)))</f>
        <v/>
      </c>
      <c r="AO209" s="171" t="str">
        <f t="shared" si="4"/>
        <v/>
      </c>
      <c r="AP209" s="171" t="str">
        <f t="shared" si="5"/>
        <v/>
      </c>
      <c r="AQ209" s="168"/>
      <c r="AR209" s="169"/>
      <c r="AS209" s="170"/>
      <c r="AT209" s="170"/>
      <c r="AU209" s="170"/>
      <c r="AV209" s="170"/>
      <c r="AW209" s="170"/>
      <c r="AX209" s="170"/>
      <c r="AY209" s="170"/>
      <c r="AZ209" s="170"/>
      <c r="BA209" s="171" t="str">
        <f>IF(AND(AS209="",AT209="",AU209="",AV209="",AW209="",AX209="",AY209="",AZ209=""),"",(VLOOKUP(AS209,'Grade-Percent-GPA'!$E:$F,2,FALSE)+VLOOKUP(AT209,'Grade-Percent-GPA'!$E:$F,2,FALSE)+VLOOKUP(AU209,'Grade-Percent-GPA'!$E:$F,2,FALSE)+VLOOKUP(AV209,'Grade-Percent-GPA'!$E:$F,2,FALSE)+VLOOKUP(AW209,'Grade-Percent-GPA'!$E:$F,2,FALSE)+VLOOKUP(AX209,'Grade-Percent-GPA'!$E:$F,2,FALSE)+VLOOKUP(AY209,'Grade-Percent-GPA'!$E:$F,2,FALSE)+VLOOKUP(AZ209,'Grade-Percent-GPA'!$E:$F,2,FALSE))/(IF(AS209="",0,1)+IF(AT209="",0,1)+IF(AU209="",0,1)+IF(AV209="",0,1)+IF(AW209="",0,1)+IF(AX209="",0,1)+IF(AY209="",0,1)+IF(AZ209="",0,1)))</f>
        <v/>
      </c>
      <c r="BB209" s="171" t="str">
        <f t="shared" si="6"/>
        <v/>
      </c>
      <c r="BC209" s="171" t="str">
        <f t="shared" si="7"/>
        <v/>
      </c>
      <c r="BD209" s="168"/>
      <c r="BE209" s="169"/>
      <c r="BF209" s="170"/>
      <c r="BG209" s="170"/>
      <c r="BH209" s="170"/>
      <c r="BI209" s="170"/>
      <c r="BJ209" s="170"/>
      <c r="BK209" s="170"/>
      <c r="BL209" s="170"/>
      <c r="BM209" s="170"/>
      <c r="BN209" s="171" t="str">
        <f>IF(AND(BF209="",BG209="",BH209="",BI209="",BJ209="",BK209="",BL209="",BM209=""),"",(VLOOKUP(BF209,'Grade-Percent-GPA'!$E:$F,2,FALSE)+VLOOKUP(BG209,'Grade-Percent-GPA'!$E:$F,2,FALSE)+VLOOKUP(BH209,'Grade-Percent-GPA'!$E:$F,2,FALSE)+VLOOKUP(BI209,'Grade-Percent-GPA'!$E:$F,2,FALSE)+VLOOKUP(BJ209,'Grade-Percent-GPA'!$E:$F,2,FALSE)+VLOOKUP(BK209,'Grade-Percent-GPA'!$E:$F,2,FALSE)+VLOOKUP(BL209,'Grade-Percent-GPA'!$E:$F,2,FALSE)+VLOOKUP(BM209,'Grade-Percent-GPA'!$E:$F,2,FALSE))/(IF(BF209="",0,1)+IF(BG209="",0,1)+IF(BH209="",0,1)+IF(BI209="",0,1)+IF(BJ209="",0,1)+IF(BK209="",0,1)+IF(BL209="",0,1)+IF(BM209="",0,1)))</f>
        <v/>
      </c>
      <c r="BO209" s="171" t="str">
        <f t="shared" si="8"/>
        <v/>
      </c>
      <c r="BP209" s="171" t="str">
        <f t="shared" si="9"/>
        <v/>
      </c>
      <c r="BQ209" s="168"/>
      <c r="BR209" s="169"/>
      <c r="BS209" s="170"/>
      <c r="BT209" s="170"/>
      <c r="BU209" s="170"/>
      <c r="BV209" s="170"/>
      <c r="BW209" s="170"/>
      <c r="BX209" s="170"/>
      <c r="BY209" s="170"/>
      <c r="BZ209" s="170"/>
      <c r="CA209" s="171" t="str">
        <f>IF(AND(BS209="",BT209="",BU209="",BV209="",BW209="",BX209="",BY209="",BZ209=""),"",(VLOOKUP(BS209,'Grade-Percent-GPA'!$E:$F,2,FALSE)+VLOOKUP(BT209,'Grade-Percent-GPA'!$E:$F,2,FALSE)+VLOOKUP(BU209,'Grade-Percent-GPA'!$E:$F,2,FALSE)+VLOOKUP(BV209,'Grade-Percent-GPA'!$E:$F,2,FALSE)+VLOOKUP(BW209,'Grade-Percent-GPA'!$E:$F,2,FALSE)+VLOOKUP(BX209,'Grade-Percent-GPA'!$E:$F,2,FALSE)+VLOOKUP(BY209,'Grade-Percent-GPA'!$E:$F,2,FALSE)+VLOOKUP(BZ209,'Grade-Percent-GPA'!$E:$F,2,FALSE))/(IF(BS209="",0,1)+IF(BT209="",0,1)+IF(BU209="",0,1)+IF(BV209="",0,1)+IF(BW209="",0,1)+IF(BX209="",0,1)+IF(BY209="",0,1)+IF(BZ209="",0,1)))</f>
        <v/>
      </c>
      <c r="CB209" s="171" t="str">
        <f t="shared" si="10"/>
        <v/>
      </c>
      <c r="CC209" s="171" t="str">
        <f t="shared" si="11"/>
        <v/>
      </c>
      <c r="CD209" s="168"/>
      <c r="CE209" s="169"/>
      <c r="CF209" s="170"/>
      <c r="CG209" s="170"/>
      <c r="CH209" s="170"/>
      <c r="CI209" s="170"/>
      <c r="CJ209" s="170"/>
      <c r="CK209" s="170"/>
      <c r="CL209" s="170"/>
      <c r="CM209" s="170"/>
      <c r="CN209" s="171" t="str">
        <f>IF(AND(CF209="",CG209="",CH209="",CI209="",CJ209="",CK209="",CL209="",CM209=""),"",(VLOOKUP(CF209,'Grade-Percent-GPA'!$E:$F,2,FALSE)+VLOOKUP(CG209,'Grade-Percent-GPA'!$E:$F,2,FALSE)+VLOOKUP(CH209,'Grade-Percent-GPA'!$E:$F,2,FALSE)+VLOOKUP(CI209,'Grade-Percent-GPA'!$E:$F,2,FALSE)+VLOOKUP(CJ209,'Grade-Percent-GPA'!$E:$F,2,FALSE)+VLOOKUP(CK209,'Grade-Percent-GPA'!$E:$F,2,FALSE)+VLOOKUP(CL209,'Grade-Percent-GPA'!$E:$F,2,FALSE)+VLOOKUP(CM209,'Grade-Percent-GPA'!$E:$F,2,FALSE))/(IF(CF209="",0,1)+IF(CG209="",0,1)+IF(CH209="",0,1)+IF(CI209="",0,1)+IF(CJ209="",0,1)+IF(CK209="",0,1)+IF(CL209="",0,1)+IF(CM209="",0,1)))</f>
        <v/>
      </c>
      <c r="CO209" s="171" t="str">
        <f t="shared" si="12"/>
        <v/>
      </c>
      <c r="CP209" s="171" t="str">
        <f t="shared" si="13"/>
        <v/>
      </c>
      <c r="CQ209" s="168"/>
      <c r="CR209" s="169"/>
      <c r="CS209" s="170"/>
      <c r="CT209" s="170"/>
      <c r="CU209" s="170"/>
      <c r="CV209" s="170"/>
      <c r="CW209" s="170"/>
      <c r="CX209" s="170"/>
      <c r="CY209" s="170"/>
      <c r="CZ209" s="170"/>
      <c r="DA209" s="171" t="str">
        <f>IF(AND(CS209="",CT209="",CU209="",CV209="",CW209="",CX209="",CY209="",CZ209=""),"",(VLOOKUP(CS209,'Grade-Percent-GPA'!$E:$F,2,FALSE)+VLOOKUP(CT209,'Grade-Percent-GPA'!$E:$F,2,FALSE)+VLOOKUP(CU209,'Grade-Percent-GPA'!$E:$F,2,FALSE)+VLOOKUP(CV209,'Grade-Percent-GPA'!$E:$F,2,FALSE)+VLOOKUP(CW209,'Grade-Percent-GPA'!$E:$F,2,FALSE)+VLOOKUP(CX209,'Grade-Percent-GPA'!$E:$F,2,FALSE)+VLOOKUP(CY209,'Grade-Percent-GPA'!$E:$F,2,FALSE)+VLOOKUP(CZ209,'Grade-Percent-GPA'!$E:$F,2,FALSE))/(IF(CS209="",0,1)+IF(CT209="",0,1)+IF(CU209="",0,1)+IF(CV209="",0,1)+IF(CW209="",0,1)+IF(CX209="",0,1)+IF(CY209="",0,1)+IF(CZ209="",0,1)))</f>
        <v/>
      </c>
      <c r="DB209" s="171" t="str">
        <f t="shared" si="14"/>
        <v/>
      </c>
      <c r="DC209" s="171" t="str">
        <f t="shared" si="15"/>
        <v/>
      </c>
    </row>
    <row r="210" spans="1:107" ht="14.25" customHeight="1" x14ac:dyDescent="0.3">
      <c r="A210" s="167"/>
      <c r="B210" s="110"/>
      <c r="C210" s="110"/>
      <c r="D210" s="168"/>
      <c r="E210" s="169"/>
      <c r="F210" s="170"/>
      <c r="G210" s="170"/>
      <c r="H210" s="170"/>
      <c r="I210" s="170"/>
      <c r="J210" s="170"/>
      <c r="K210" s="170"/>
      <c r="L210" s="170"/>
      <c r="M210" s="170"/>
      <c r="N210" s="171" t="str">
        <f>IF(AND(F210="",G210="",H210="",I210="",J210="",K210="",L210="",M210=""),"",(VLOOKUP(F210,'Grade-Percent-GPA'!$E:$F,2,FALSE)+VLOOKUP(G210,'Grade-Percent-GPA'!$E:$F,2,FALSE)+VLOOKUP(H210,'Grade-Percent-GPA'!$E:$F,2,FALSE)+VLOOKUP(I210,'Grade-Percent-GPA'!$E:$F,2,FALSE)+VLOOKUP(J210,'Grade-Percent-GPA'!$E:$F,2,FALSE)+VLOOKUP(K210,'Grade-Percent-GPA'!$E:$F,2,FALSE)+VLOOKUP(L210,'Grade-Percent-GPA'!$E:$F,2,FALSE)+VLOOKUP(M210,'Grade-Percent-GPA'!$E:$F,2,FALSE))/(IF(F210="",0,1)+IF(G210="",0,1)+IF(H210="",0,1)+IF(I210="",0,1)+IF(J210="",0,1)+IF(K210="",0,1)+IF(L210="",0,1)+IF(M210="",0,1)))</f>
        <v/>
      </c>
      <c r="O210" s="171" t="str">
        <f t="shared" si="0"/>
        <v/>
      </c>
      <c r="P210" s="171" t="str">
        <f t="shared" si="1"/>
        <v/>
      </c>
      <c r="Q210" s="168"/>
      <c r="R210" s="169"/>
      <c r="S210" s="170"/>
      <c r="T210" s="170"/>
      <c r="U210" s="170"/>
      <c r="V210" s="170"/>
      <c r="W210" s="170"/>
      <c r="X210" s="170"/>
      <c r="Y210" s="170"/>
      <c r="Z210" s="170"/>
      <c r="AA210" s="171" t="str">
        <f>IF(AND(S210="",T210="",U210="",V210="",W210="",X210="",Y210="",Z210=""),"",(VLOOKUP(S210,'Grade-Percent-GPA'!$E:$F,2,FALSE)+VLOOKUP(T210,'Grade-Percent-GPA'!$E:$F,2,FALSE)+VLOOKUP(U210,'Grade-Percent-GPA'!$E:$F,2,FALSE)+VLOOKUP(V210,'Grade-Percent-GPA'!$E:$F,2,FALSE)+VLOOKUP(W210,'Grade-Percent-GPA'!$E:$F,2,FALSE)+VLOOKUP(X210,'Grade-Percent-GPA'!$E:$F,2,FALSE)+VLOOKUP(Y210,'Grade-Percent-GPA'!$E:$F,2,FALSE)+VLOOKUP(Z210,'Grade-Percent-GPA'!$E:$F,2,FALSE))/(IF(S210="",0,1)+IF(T210="",0,1)+IF(U210="",0,1)+IF(V210="",0,1)+IF(W210="",0,1)+IF(X210="",0,1)+IF(Y210="",0,1)+IF(Z210="",0,1)))</f>
        <v/>
      </c>
      <c r="AB210" s="171" t="str">
        <f t="shared" si="2"/>
        <v/>
      </c>
      <c r="AC210" s="171" t="str">
        <f t="shared" si="3"/>
        <v/>
      </c>
      <c r="AD210" s="168"/>
      <c r="AE210" s="169"/>
      <c r="AF210" s="170"/>
      <c r="AG210" s="170"/>
      <c r="AH210" s="170"/>
      <c r="AI210" s="170"/>
      <c r="AJ210" s="170"/>
      <c r="AK210" s="170"/>
      <c r="AL210" s="170"/>
      <c r="AM210" s="170"/>
      <c r="AN210" s="171" t="str">
        <f>IF(AND(AF210="",AG210="",AH210="",AI210="",AJ210="",AK210="",AL210="",AM210=""),"",(VLOOKUP(AF210,'Grade-Percent-GPA'!$E:$F,2,FALSE)+VLOOKUP(AG210,'Grade-Percent-GPA'!$E:$F,2,FALSE)+VLOOKUP(AH210,'Grade-Percent-GPA'!$E:$F,2,FALSE)+VLOOKUP(AI210,'Grade-Percent-GPA'!$E:$F,2,FALSE)+VLOOKUP(AJ210,'Grade-Percent-GPA'!$E:$F,2,FALSE)+VLOOKUP(AK210,'Grade-Percent-GPA'!$E:$F,2,FALSE)+VLOOKUP(AL210,'Grade-Percent-GPA'!$E:$F,2,FALSE)+VLOOKUP(AM210,'Grade-Percent-GPA'!$E:$F,2,FALSE))/(IF(AF210="",0,1)+IF(AG210="",0,1)+IF(AH210="",0,1)+IF(AI210="",0,1)+IF(AJ210="",0,1)+IF(AK210="",0,1)+IF(AL210="",0,1)+IF(AM210="",0,1)))</f>
        <v/>
      </c>
      <c r="AO210" s="171" t="str">
        <f t="shared" si="4"/>
        <v/>
      </c>
      <c r="AP210" s="171" t="str">
        <f t="shared" si="5"/>
        <v/>
      </c>
      <c r="AQ210" s="168"/>
      <c r="AR210" s="169"/>
      <c r="AS210" s="170"/>
      <c r="AT210" s="170"/>
      <c r="AU210" s="170"/>
      <c r="AV210" s="170"/>
      <c r="AW210" s="170"/>
      <c r="AX210" s="170"/>
      <c r="AY210" s="170"/>
      <c r="AZ210" s="170"/>
      <c r="BA210" s="171" t="str">
        <f>IF(AND(AS210="",AT210="",AU210="",AV210="",AW210="",AX210="",AY210="",AZ210=""),"",(VLOOKUP(AS210,'Grade-Percent-GPA'!$E:$F,2,FALSE)+VLOOKUP(AT210,'Grade-Percent-GPA'!$E:$F,2,FALSE)+VLOOKUP(AU210,'Grade-Percent-GPA'!$E:$F,2,FALSE)+VLOOKUP(AV210,'Grade-Percent-GPA'!$E:$F,2,FALSE)+VLOOKUP(AW210,'Grade-Percent-GPA'!$E:$F,2,FALSE)+VLOOKUP(AX210,'Grade-Percent-GPA'!$E:$F,2,FALSE)+VLOOKUP(AY210,'Grade-Percent-GPA'!$E:$F,2,FALSE)+VLOOKUP(AZ210,'Grade-Percent-GPA'!$E:$F,2,FALSE))/(IF(AS210="",0,1)+IF(AT210="",0,1)+IF(AU210="",0,1)+IF(AV210="",0,1)+IF(AW210="",0,1)+IF(AX210="",0,1)+IF(AY210="",0,1)+IF(AZ210="",0,1)))</f>
        <v/>
      </c>
      <c r="BB210" s="171" t="str">
        <f t="shared" si="6"/>
        <v/>
      </c>
      <c r="BC210" s="171" t="str">
        <f t="shared" si="7"/>
        <v/>
      </c>
      <c r="BD210" s="168"/>
      <c r="BE210" s="169"/>
      <c r="BF210" s="170"/>
      <c r="BG210" s="170"/>
      <c r="BH210" s="170"/>
      <c r="BI210" s="170"/>
      <c r="BJ210" s="170"/>
      <c r="BK210" s="170"/>
      <c r="BL210" s="170"/>
      <c r="BM210" s="170"/>
      <c r="BN210" s="171" t="str">
        <f>IF(AND(BF210="",BG210="",BH210="",BI210="",BJ210="",BK210="",BL210="",BM210=""),"",(VLOOKUP(BF210,'Grade-Percent-GPA'!$E:$F,2,FALSE)+VLOOKUP(BG210,'Grade-Percent-GPA'!$E:$F,2,FALSE)+VLOOKUP(BH210,'Grade-Percent-GPA'!$E:$F,2,FALSE)+VLOOKUP(BI210,'Grade-Percent-GPA'!$E:$F,2,FALSE)+VLOOKUP(BJ210,'Grade-Percent-GPA'!$E:$F,2,FALSE)+VLOOKUP(BK210,'Grade-Percent-GPA'!$E:$F,2,FALSE)+VLOOKUP(BL210,'Grade-Percent-GPA'!$E:$F,2,FALSE)+VLOOKUP(BM210,'Grade-Percent-GPA'!$E:$F,2,FALSE))/(IF(BF210="",0,1)+IF(BG210="",0,1)+IF(BH210="",0,1)+IF(BI210="",0,1)+IF(BJ210="",0,1)+IF(BK210="",0,1)+IF(BL210="",0,1)+IF(BM210="",0,1)))</f>
        <v/>
      </c>
      <c r="BO210" s="171" t="str">
        <f t="shared" si="8"/>
        <v/>
      </c>
      <c r="BP210" s="171" t="str">
        <f t="shared" si="9"/>
        <v/>
      </c>
      <c r="BQ210" s="168"/>
      <c r="BR210" s="169"/>
      <c r="BS210" s="170"/>
      <c r="BT210" s="170"/>
      <c r="BU210" s="170"/>
      <c r="BV210" s="170"/>
      <c r="BW210" s="170"/>
      <c r="BX210" s="170"/>
      <c r="BY210" s="170"/>
      <c r="BZ210" s="170"/>
      <c r="CA210" s="171" t="str">
        <f>IF(AND(BS210="",BT210="",BU210="",BV210="",BW210="",BX210="",BY210="",BZ210=""),"",(VLOOKUP(BS210,'Grade-Percent-GPA'!$E:$F,2,FALSE)+VLOOKUP(BT210,'Grade-Percent-GPA'!$E:$F,2,FALSE)+VLOOKUP(BU210,'Grade-Percent-GPA'!$E:$F,2,FALSE)+VLOOKUP(BV210,'Grade-Percent-GPA'!$E:$F,2,FALSE)+VLOOKUP(BW210,'Grade-Percent-GPA'!$E:$F,2,FALSE)+VLOOKUP(BX210,'Grade-Percent-GPA'!$E:$F,2,FALSE)+VLOOKUP(BY210,'Grade-Percent-GPA'!$E:$F,2,FALSE)+VLOOKUP(BZ210,'Grade-Percent-GPA'!$E:$F,2,FALSE))/(IF(BS210="",0,1)+IF(BT210="",0,1)+IF(BU210="",0,1)+IF(BV210="",0,1)+IF(BW210="",0,1)+IF(BX210="",0,1)+IF(BY210="",0,1)+IF(BZ210="",0,1)))</f>
        <v/>
      </c>
      <c r="CB210" s="171" t="str">
        <f t="shared" si="10"/>
        <v/>
      </c>
      <c r="CC210" s="171" t="str">
        <f t="shared" si="11"/>
        <v/>
      </c>
      <c r="CD210" s="168"/>
      <c r="CE210" s="169"/>
      <c r="CF210" s="170"/>
      <c r="CG210" s="170"/>
      <c r="CH210" s="170"/>
      <c r="CI210" s="170"/>
      <c r="CJ210" s="170"/>
      <c r="CK210" s="170"/>
      <c r="CL210" s="170"/>
      <c r="CM210" s="170"/>
      <c r="CN210" s="171" t="str">
        <f>IF(AND(CF210="",CG210="",CH210="",CI210="",CJ210="",CK210="",CL210="",CM210=""),"",(VLOOKUP(CF210,'Grade-Percent-GPA'!$E:$F,2,FALSE)+VLOOKUP(CG210,'Grade-Percent-GPA'!$E:$F,2,FALSE)+VLOOKUP(CH210,'Grade-Percent-GPA'!$E:$F,2,FALSE)+VLOOKUP(CI210,'Grade-Percent-GPA'!$E:$F,2,FALSE)+VLOOKUP(CJ210,'Grade-Percent-GPA'!$E:$F,2,FALSE)+VLOOKUP(CK210,'Grade-Percent-GPA'!$E:$F,2,FALSE)+VLOOKUP(CL210,'Grade-Percent-GPA'!$E:$F,2,FALSE)+VLOOKUP(CM210,'Grade-Percent-GPA'!$E:$F,2,FALSE))/(IF(CF210="",0,1)+IF(CG210="",0,1)+IF(CH210="",0,1)+IF(CI210="",0,1)+IF(CJ210="",0,1)+IF(CK210="",0,1)+IF(CL210="",0,1)+IF(CM210="",0,1)))</f>
        <v/>
      </c>
      <c r="CO210" s="171" t="str">
        <f t="shared" si="12"/>
        <v/>
      </c>
      <c r="CP210" s="171" t="str">
        <f t="shared" si="13"/>
        <v/>
      </c>
      <c r="CQ210" s="168"/>
      <c r="CR210" s="169"/>
      <c r="CS210" s="170"/>
      <c r="CT210" s="170"/>
      <c r="CU210" s="170"/>
      <c r="CV210" s="170"/>
      <c r="CW210" s="170"/>
      <c r="CX210" s="170"/>
      <c r="CY210" s="170"/>
      <c r="CZ210" s="170"/>
      <c r="DA210" s="171" t="str">
        <f>IF(AND(CS210="",CT210="",CU210="",CV210="",CW210="",CX210="",CY210="",CZ210=""),"",(VLOOKUP(CS210,'Grade-Percent-GPA'!$E:$F,2,FALSE)+VLOOKUP(CT210,'Grade-Percent-GPA'!$E:$F,2,FALSE)+VLOOKUP(CU210,'Grade-Percent-GPA'!$E:$F,2,FALSE)+VLOOKUP(CV210,'Grade-Percent-GPA'!$E:$F,2,FALSE)+VLOOKUP(CW210,'Grade-Percent-GPA'!$E:$F,2,FALSE)+VLOOKUP(CX210,'Grade-Percent-GPA'!$E:$F,2,FALSE)+VLOOKUP(CY210,'Grade-Percent-GPA'!$E:$F,2,FALSE)+VLOOKUP(CZ210,'Grade-Percent-GPA'!$E:$F,2,FALSE))/(IF(CS210="",0,1)+IF(CT210="",0,1)+IF(CU210="",0,1)+IF(CV210="",0,1)+IF(CW210="",0,1)+IF(CX210="",0,1)+IF(CY210="",0,1)+IF(CZ210="",0,1)))</f>
        <v/>
      </c>
      <c r="DB210" s="171" t="str">
        <f t="shared" si="14"/>
        <v/>
      </c>
      <c r="DC210" s="171" t="str">
        <f t="shared" si="15"/>
        <v/>
      </c>
    </row>
    <row r="211" spans="1:107" ht="14.25" customHeight="1" x14ac:dyDescent="0.3">
      <c r="A211" s="167"/>
      <c r="B211" s="110"/>
      <c r="C211" s="110"/>
      <c r="D211" s="168"/>
      <c r="E211" s="169"/>
      <c r="F211" s="170"/>
      <c r="G211" s="170"/>
      <c r="H211" s="170"/>
      <c r="I211" s="170"/>
      <c r="J211" s="170"/>
      <c r="K211" s="170"/>
      <c r="L211" s="170"/>
      <c r="M211" s="170"/>
      <c r="N211" s="171" t="str">
        <f>IF(AND(F211="",G211="",H211="",I211="",J211="",K211="",L211="",M211=""),"",(VLOOKUP(F211,'Grade-Percent-GPA'!$E:$F,2,FALSE)+VLOOKUP(G211,'Grade-Percent-GPA'!$E:$F,2,FALSE)+VLOOKUP(H211,'Grade-Percent-GPA'!$E:$F,2,FALSE)+VLOOKUP(I211,'Grade-Percent-GPA'!$E:$F,2,FALSE)+VLOOKUP(J211,'Grade-Percent-GPA'!$E:$F,2,FALSE)+VLOOKUP(K211,'Grade-Percent-GPA'!$E:$F,2,FALSE)+VLOOKUP(L211,'Grade-Percent-GPA'!$E:$F,2,FALSE)+VLOOKUP(M211,'Grade-Percent-GPA'!$E:$F,2,FALSE))/(IF(F211="",0,1)+IF(G211="",0,1)+IF(H211="",0,1)+IF(I211="",0,1)+IF(J211="",0,1)+IF(K211="",0,1)+IF(L211="",0,1)+IF(M211="",0,1)))</f>
        <v/>
      </c>
      <c r="O211" s="171" t="str">
        <f t="shared" si="0"/>
        <v/>
      </c>
      <c r="P211" s="171" t="str">
        <f t="shared" si="1"/>
        <v/>
      </c>
      <c r="Q211" s="168"/>
      <c r="R211" s="169"/>
      <c r="S211" s="170"/>
      <c r="T211" s="170"/>
      <c r="U211" s="170"/>
      <c r="V211" s="170"/>
      <c r="W211" s="170"/>
      <c r="X211" s="170"/>
      <c r="Y211" s="170"/>
      <c r="Z211" s="170"/>
      <c r="AA211" s="171" t="str">
        <f>IF(AND(S211="",T211="",U211="",V211="",W211="",X211="",Y211="",Z211=""),"",(VLOOKUP(S211,'Grade-Percent-GPA'!$E:$F,2,FALSE)+VLOOKUP(T211,'Grade-Percent-GPA'!$E:$F,2,FALSE)+VLOOKUP(U211,'Grade-Percent-GPA'!$E:$F,2,FALSE)+VLOOKUP(V211,'Grade-Percent-GPA'!$E:$F,2,FALSE)+VLOOKUP(W211,'Grade-Percent-GPA'!$E:$F,2,FALSE)+VLOOKUP(X211,'Grade-Percent-GPA'!$E:$F,2,FALSE)+VLOOKUP(Y211,'Grade-Percent-GPA'!$E:$F,2,FALSE)+VLOOKUP(Z211,'Grade-Percent-GPA'!$E:$F,2,FALSE))/(IF(S211="",0,1)+IF(T211="",0,1)+IF(U211="",0,1)+IF(V211="",0,1)+IF(W211="",0,1)+IF(X211="",0,1)+IF(Y211="",0,1)+IF(Z211="",0,1)))</f>
        <v/>
      </c>
      <c r="AB211" s="171" t="str">
        <f t="shared" si="2"/>
        <v/>
      </c>
      <c r="AC211" s="171" t="str">
        <f t="shared" si="3"/>
        <v/>
      </c>
      <c r="AD211" s="168"/>
      <c r="AE211" s="169"/>
      <c r="AF211" s="170"/>
      <c r="AG211" s="170"/>
      <c r="AH211" s="170"/>
      <c r="AI211" s="170"/>
      <c r="AJ211" s="170"/>
      <c r="AK211" s="170"/>
      <c r="AL211" s="170"/>
      <c r="AM211" s="170"/>
      <c r="AN211" s="171" t="str">
        <f>IF(AND(AF211="",AG211="",AH211="",AI211="",AJ211="",AK211="",AL211="",AM211=""),"",(VLOOKUP(AF211,'Grade-Percent-GPA'!$E:$F,2,FALSE)+VLOOKUP(AG211,'Grade-Percent-GPA'!$E:$F,2,FALSE)+VLOOKUP(AH211,'Grade-Percent-GPA'!$E:$F,2,FALSE)+VLOOKUP(AI211,'Grade-Percent-GPA'!$E:$F,2,FALSE)+VLOOKUP(AJ211,'Grade-Percent-GPA'!$E:$F,2,FALSE)+VLOOKUP(AK211,'Grade-Percent-GPA'!$E:$F,2,FALSE)+VLOOKUP(AL211,'Grade-Percent-GPA'!$E:$F,2,FALSE)+VLOOKUP(AM211,'Grade-Percent-GPA'!$E:$F,2,FALSE))/(IF(AF211="",0,1)+IF(AG211="",0,1)+IF(AH211="",0,1)+IF(AI211="",0,1)+IF(AJ211="",0,1)+IF(AK211="",0,1)+IF(AL211="",0,1)+IF(AM211="",0,1)))</f>
        <v/>
      </c>
      <c r="AO211" s="171" t="str">
        <f t="shared" si="4"/>
        <v/>
      </c>
      <c r="AP211" s="171" t="str">
        <f t="shared" si="5"/>
        <v/>
      </c>
      <c r="AQ211" s="168"/>
      <c r="AR211" s="169"/>
      <c r="AS211" s="170"/>
      <c r="AT211" s="170"/>
      <c r="AU211" s="170"/>
      <c r="AV211" s="170"/>
      <c r="AW211" s="170"/>
      <c r="AX211" s="170"/>
      <c r="AY211" s="170"/>
      <c r="AZ211" s="170"/>
      <c r="BA211" s="171" t="str">
        <f>IF(AND(AS211="",AT211="",AU211="",AV211="",AW211="",AX211="",AY211="",AZ211=""),"",(VLOOKUP(AS211,'Grade-Percent-GPA'!$E:$F,2,FALSE)+VLOOKUP(AT211,'Grade-Percent-GPA'!$E:$F,2,FALSE)+VLOOKUP(AU211,'Grade-Percent-GPA'!$E:$F,2,FALSE)+VLOOKUP(AV211,'Grade-Percent-GPA'!$E:$F,2,FALSE)+VLOOKUP(AW211,'Grade-Percent-GPA'!$E:$F,2,FALSE)+VLOOKUP(AX211,'Grade-Percent-GPA'!$E:$F,2,FALSE)+VLOOKUP(AY211,'Grade-Percent-GPA'!$E:$F,2,FALSE)+VLOOKUP(AZ211,'Grade-Percent-GPA'!$E:$F,2,FALSE))/(IF(AS211="",0,1)+IF(AT211="",0,1)+IF(AU211="",0,1)+IF(AV211="",0,1)+IF(AW211="",0,1)+IF(AX211="",0,1)+IF(AY211="",0,1)+IF(AZ211="",0,1)))</f>
        <v/>
      </c>
      <c r="BB211" s="171" t="str">
        <f t="shared" si="6"/>
        <v/>
      </c>
      <c r="BC211" s="171" t="str">
        <f t="shared" si="7"/>
        <v/>
      </c>
      <c r="BD211" s="168"/>
      <c r="BE211" s="169"/>
      <c r="BF211" s="170"/>
      <c r="BG211" s="170"/>
      <c r="BH211" s="170"/>
      <c r="BI211" s="170"/>
      <c r="BJ211" s="170"/>
      <c r="BK211" s="170"/>
      <c r="BL211" s="170"/>
      <c r="BM211" s="170"/>
      <c r="BN211" s="171" t="str">
        <f>IF(AND(BF211="",BG211="",BH211="",BI211="",BJ211="",BK211="",BL211="",BM211=""),"",(VLOOKUP(BF211,'Grade-Percent-GPA'!$E:$F,2,FALSE)+VLOOKUP(BG211,'Grade-Percent-GPA'!$E:$F,2,FALSE)+VLOOKUP(BH211,'Grade-Percent-GPA'!$E:$F,2,FALSE)+VLOOKUP(BI211,'Grade-Percent-GPA'!$E:$F,2,FALSE)+VLOOKUP(BJ211,'Grade-Percent-GPA'!$E:$F,2,FALSE)+VLOOKUP(BK211,'Grade-Percent-GPA'!$E:$F,2,FALSE)+VLOOKUP(BL211,'Grade-Percent-GPA'!$E:$F,2,FALSE)+VLOOKUP(BM211,'Grade-Percent-GPA'!$E:$F,2,FALSE))/(IF(BF211="",0,1)+IF(BG211="",0,1)+IF(BH211="",0,1)+IF(BI211="",0,1)+IF(BJ211="",0,1)+IF(BK211="",0,1)+IF(BL211="",0,1)+IF(BM211="",0,1)))</f>
        <v/>
      </c>
      <c r="BO211" s="171" t="str">
        <f t="shared" si="8"/>
        <v/>
      </c>
      <c r="BP211" s="171" t="str">
        <f t="shared" si="9"/>
        <v/>
      </c>
      <c r="BQ211" s="168"/>
      <c r="BR211" s="169"/>
      <c r="BS211" s="170"/>
      <c r="BT211" s="170"/>
      <c r="BU211" s="170"/>
      <c r="BV211" s="170"/>
      <c r="BW211" s="170"/>
      <c r="BX211" s="170"/>
      <c r="BY211" s="170"/>
      <c r="BZ211" s="170"/>
      <c r="CA211" s="171" t="str">
        <f>IF(AND(BS211="",BT211="",BU211="",BV211="",BW211="",BX211="",BY211="",BZ211=""),"",(VLOOKUP(BS211,'Grade-Percent-GPA'!$E:$F,2,FALSE)+VLOOKUP(BT211,'Grade-Percent-GPA'!$E:$F,2,FALSE)+VLOOKUP(BU211,'Grade-Percent-GPA'!$E:$F,2,FALSE)+VLOOKUP(BV211,'Grade-Percent-GPA'!$E:$F,2,FALSE)+VLOOKUP(BW211,'Grade-Percent-GPA'!$E:$F,2,FALSE)+VLOOKUP(BX211,'Grade-Percent-GPA'!$E:$F,2,FALSE)+VLOOKUP(BY211,'Grade-Percent-GPA'!$E:$F,2,FALSE)+VLOOKUP(BZ211,'Grade-Percent-GPA'!$E:$F,2,FALSE))/(IF(BS211="",0,1)+IF(BT211="",0,1)+IF(BU211="",0,1)+IF(BV211="",0,1)+IF(BW211="",0,1)+IF(BX211="",0,1)+IF(BY211="",0,1)+IF(BZ211="",0,1)))</f>
        <v/>
      </c>
      <c r="CB211" s="171" t="str">
        <f t="shared" si="10"/>
        <v/>
      </c>
      <c r="CC211" s="171" t="str">
        <f t="shared" si="11"/>
        <v/>
      </c>
      <c r="CD211" s="168"/>
      <c r="CE211" s="169"/>
      <c r="CF211" s="170"/>
      <c r="CG211" s="170"/>
      <c r="CH211" s="170"/>
      <c r="CI211" s="170"/>
      <c r="CJ211" s="170"/>
      <c r="CK211" s="170"/>
      <c r="CL211" s="170"/>
      <c r="CM211" s="170"/>
      <c r="CN211" s="171" t="str">
        <f>IF(AND(CF211="",CG211="",CH211="",CI211="",CJ211="",CK211="",CL211="",CM211=""),"",(VLOOKUP(CF211,'Grade-Percent-GPA'!$E:$F,2,FALSE)+VLOOKUP(CG211,'Grade-Percent-GPA'!$E:$F,2,FALSE)+VLOOKUP(CH211,'Grade-Percent-GPA'!$E:$F,2,FALSE)+VLOOKUP(CI211,'Grade-Percent-GPA'!$E:$F,2,FALSE)+VLOOKUP(CJ211,'Grade-Percent-GPA'!$E:$F,2,FALSE)+VLOOKUP(CK211,'Grade-Percent-GPA'!$E:$F,2,FALSE)+VLOOKUP(CL211,'Grade-Percent-GPA'!$E:$F,2,FALSE)+VLOOKUP(CM211,'Grade-Percent-GPA'!$E:$F,2,FALSE))/(IF(CF211="",0,1)+IF(CG211="",0,1)+IF(CH211="",0,1)+IF(CI211="",0,1)+IF(CJ211="",0,1)+IF(CK211="",0,1)+IF(CL211="",0,1)+IF(CM211="",0,1)))</f>
        <v/>
      </c>
      <c r="CO211" s="171" t="str">
        <f t="shared" si="12"/>
        <v/>
      </c>
      <c r="CP211" s="171" t="str">
        <f t="shared" si="13"/>
        <v/>
      </c>
      <c r="CQ211" s="168"/>
      <c r="CR211" s="169"/>
      <c r="CS211" s="170"/>
      <c r="CT211" s="170"/>
      <c r="CU211" s="170"/>
      <c r="CV211" s="170"/>
      <c r="CW211" s="170"/>
      <c r="CX211" s="170"/>
      <c r="CY211" s="170"/>
      <c r="CZ211" s="170"/>
      <c r="DA211" s="171" t="str">
        <f>IF(AND(CS211="",CT211="",CU211="",CV211="",CW211="",CX211="",CY211="",CZ211=""),"",(VLOOKUP(CS211,'Grade-Percent-GPA'!$E:$F,2,FALSE)+VLOOKUP(CT211,'Grade-Percent-GPA'!$E:$F,2,FALSE)+VLOOKUP(CU211,'Grade-Percent-GPA'!$E:$F,2,FALSE)+VLOOKUP(CV211,'Grade-Percent-GPA'!$E:$F,2,FALSE)+VLOOKUP(CW211,'Grade-Percent-GPA'!$E:$F,2,FALSE)+VLOOKUP(CX211,'Grade-Percent-GPA'!$E:$F,2,FALSE)+VLOOKUP(CY211,'Grade-Percent-GPA'!$E:$F,2,FALSE)+VLOOKUP(CZ211,'Grade-Percent-GPA'!$E:$F,2,FALSE))/(IF(CS211="",0,1)+IF(CT211="",0,1)+IF(CU211="",0,1)+IF(CV211="",0,1)+IF(CW211="",0,1)+IF(CX211="",0,1)+IF(CY211="",0,1)+IF(CZ211="",0,1)))</f>
        <v/>
      </c>
      <c r="DB211" s="171" t="str">
        <f t="shared" si="14"/>
        <v/>
      </c>
      <c r="DC211" s="171" t="str">
        <f t="shared" si="15"/>
        <v/>
      </c>
    </row>
    <row r="212" spans="1:107" ht="14.25" customHeight="1" x14ac:dyDescent="0.3">
      <c r="A212" s="167"/>
      <c r="B212" s="110"/>
      <c r="C212" s="110"/>
      <c r="D212" s="168"/>
      <c r="E212" s="169"/>
      <c r="F212" s="170"/>
      <c r="G212" s="170"/>
      <c r="H212" s="170"/>
      <c r="I212" s="170"/>
      <c r="J212" s="170"/>
      <c r="K212" s="170"/>
      <c r="L212" s="170"/>
      <c r="M212" s="170"/>
      <c r="N212" s="171" t="str">
        <f>IF(AND(F212="",G212="",H212="",I212="",J212="",K212="",L212="",M212=""),"",(VLOOKUP(F212,'Grade-Percent-GPA'!$E:$F,2,FALSE)+VLOOKUP(G212,'Grade-Percent-GPA'!$E:$F,2,FALSE)+VLOOKUP(H212,'Grade-Percent-GPA'!$E:$F,2,FALSE)+VLOOKUP(I212,'Grade-Percent-GPA'!$E:$F,2,FALSE)+VLOOKUP(J212,'Grade-Percent-GPA'!$E:$F,2,FALSE)+VLOOKUP(K212,'Grade-Percent-GPA'!$E:$F,2,FALSE)+VLOOKUP(L212,'Grade-Percent-GPA'!$E:$F,2,FALSE)+VLOOKUP(M212,'Grade-Percent-GPA'!$E:$F,2,FALSE))/(IF(F212="",0,1)+IF(G212="",0,1)+IF(H212="",0,1)+IF(I212="",0,1)+IF(J212="",0,1)+IF(K212="",0,1)+IF(L212="",0,1)+IF(M212="",0,1)))</f>
        <v/>
      </c>
      <c r="O212" s="171" t="str">
        <f t="shared" si="0"/>
        <v/>
      </c>
      <c r="P212" s="171" t="str">
        <f t="shared" si="1"/>
        <v/>
      </c>
      <c r="Q212" s="168"/>
      <c r="R212" s="169"/>
      <c r="S212" s="170"/>
      <c r="T212" s="170"/>
      <c r="U212" s="170"/>
      <c r="V212" s="170"/>
      <c r="W212" s="170"/>
      <c r="X212" s="170"/>
      <c r="Y212" s="170"/>
      <c r="Z212" s="170"/>
      <c r="AA212" s="171" t="str">
        <f>IF(AND(S212="",T212="",U212="",V212="",W212="",X212="",Y212="",Z212=""),"",(VLOOKUP(S212,'Grade-Percent-GPA'!$E:$F,2,FALSE)+VLOOKUP(T212,'Grade-Percent-GPA'!$E:$F,2,FALSE)+VLOOKUP(U212,'Grade-Percent-GPA'!$E:$F,2,FALSE)+VLOOKUP(V212,'Grade-Percent-GPA'!$E:$F,2,FALSE)+VLOOKUP(W212,'Grade-Percent-GPA'!$E:$F,2,FALSE)+VLOOKUP(X212,'Grade-Percent-GPA'!$E:$F,2,FALSE)+VLOOKUP(Y212,'Grade-Percent-GPA'!$E:$F,2,FALSE)+VLOOKUP(Z212,'Grade-Percent-GPA'!$E:$F,2,FALSE))/(IF(S212="",0,1)+IF(T212="",0,1)+IF(U212="",0,1)+IF(V212="",0,1)+IF(W212="",0,1)+IF(X212="",0,1)+IF(Y212="",0,1)+IF(Z212="",0,1)))</f>
        <v/>
      </c>
      <c r="AB212" s="171" t="str">
        <f t="shared" si="2"/>
        <v/>
      </c>
      <c r="AC212" s="171" t="str">
        <f t="shared" si="3"/>
        <v/>
      </c>
      <c r="AD212" s="168"/>
      <c r="AE212" s="169"/>
      <c r="AF212" s="170"/>
      <c r="AG212" s="170"/>
      <c r="AH212" s="170"/>
      <c r="AI212" s="170"/>
      <c r="AJ212" s="170"/>
      <c r="AK212" s="170"/>
      <c r="AL212" s="170"/>
      <c r="AM212" s="170"/>
      <c r="AN212" s="171" t="str">
        <f>IF(AND(AF212="",AG212="",AH212="",AI212="",AJ212="",AK212="",AL212="",AM212=""),"",(VLOOKUP(AF212,'Grade-Percent-GPA'!$E:$F,2,FALSE)+VLOOKUP(AG212,'Grade-Percent-GPA'!$E:$F,2,FALSE)+VLOOKUP(AH212,'Grade-Percent-GPA'!$E:$F,2,FALSE)+VLOOKUP(AI212,'Grade-Percent-GPA'!$E:$F,2,FALSE)+VLOOKUP(AJ212,'Grade-Percent-GPA'!$E:$F,2,FALSE)+VLOOKUP(AK212,'Grade-Percent-GPA'!$E:$F,2,FALSE)+VLOOKUP(AL212,'Grade-Percent-GPA'!$E:$F,2,FALSE)+VLOOKUP(AM212,'Grade-Percent-GPA'!$E:$F,2,FALSE))/(IF(AF212="",0,1)+IF(AG212="",0,1)+IF(AH212="",0,1)+IF(AI212="",0,1)+IF(AJ212="",0,1)+IF(AK212="",0,1)+IF(AL212="",0,1)+IF(AM212="",0,1)))</f>
        <v/>
      </c>
      <c r="AO212" s="171" t="str">
        <f t="shared" si="4"/>
        <v/>
      </c>
      <c r="AP212" s="171" t="str">
        <f t="shared" si="5"/>
        <v/>
      </c>
      <c r="AQ212" s="168"/>
      <c r="AR212" s="169"/>
      <c r="AS212" s="170"/>
      <c r="AT212" s="170"/>
      <c r="AU212" s="170"/>
      <c r="AV212" s="170"/>
      <c r="AW212" s="170"/>
      <c r="AX212" s="170"/>
      <c r="AY212" s="170"/>
      <c r="AZ212" s="170"/>
      <c r="BA212" s="171" t="str">
        <f>IF(AND(AS212="",AT212="",AU212="",AV212="",AW212="",AX212="",AY212="",AZ212=""),"",(VLOOKUP(AS212,'Grade-Percent-GPA'!$E:$F,2,FALSE)+VLOOKUP(AT212,'Grade-Percent-GPA'!$E:$F,2,FALSE)+VLOOKUP(AU212,'Grade-Percent-GPA'!$E:$F,2,FALSE)+VLOOKUP(AV212,'Grade-Percent-GPA'!$E:$F,2,FALSE)+VLOOKUP(AW212,'Grade-Percent-GPA'!$E:$F,2,FALSE)+VLOOKUP(AX212,'Grade-Percent-GPA'!$E:$F,2,FALSE)+VLOOKUP(AY212,'Grade-Percent-GPA'!$E:$F,2,FALSE)+VLOOKUP(AZ212,'Grade-Percent-GPA'!$E:$F,2,FALSE))/(IF(AS212="",0,1)+IF(AT212="",0,1)+IF(AU212="",0,1)+IF(AV212="",0,1)+IF(AW212="",0,1)+IF(AX212="",0,1)+IF(AY212="",0,1)+IF(AZ212="",0,1)))</f>
        <v/>
      </c>
      <c r="BB212" s="171" t="str">
        <f t="shared" si="6"/>
        <v/>
      </c>
      <c r="BC212" s="171" t="str">
        <f t="shared" si="7"/>
        <v/>
      </c>
      <c r="BD212" s="168"/>
      <c r="BE212" s="169"/>
      <c r="BF212" s="170"/>
      <c r="BG212" s="170"/>
      <c r="BH212" s="170"/>
      <c r="BI212" s="170"/>
      <c r="BJ212" s="170"/>
      <c r="BK212" s="170"/>
      <c r="BL212" s="170"/>
      <c r="BM212" s="170"/>
      <c r="BN212" s="171" t="str">
        <f>IF(AND(BF212="",BG212="",BH212="",BI212="",BJ212="",BK212="",BL212="",BM212=""),"",(VLOOKUP(BF212,'Grade-Percent-GPA'!$E:$F,2,FALSE)+VLOOKUP(BG212,'Grade-Percent-GPA'!$E:$F,2,FALSE)+VLOOKUP(BH212,'Grade-Percent-GPA'!$E:$F,2,FALSE)+VLOOKUP(BI212,'Grade-Percent-GPA'!$E:$F,2,FALSE)+VLOOKUP(BJ212,'Grade-Percent-GPA'!$E:$F,2,FALSE)+VLOOKUP(BK212,'Grade-Percent-GPA'!$E:$F,2,FALSE)+VLOOKUP(BL212,'Grade-Percent-GPA'!$E:$F,2,FALSE)+VLOOKUP(BM212,'Grade-Percent-GPA'!$E:$F,2,FALSE))/(IF(BF212="",0,1)+IF(BG212="",0,1)+IF(BH212="",0,1)+IF(BI212="",0,1)+IF(BJ212="",0,1)+IF(BK212="",0,1)+IF(BL212="",0,1)+IF(BM212="",0,1)))</f>
        <v/>
      </c>
      <c r="BO212" s="171" t="str">
        <f t="shared" si="8"/>
        <v/>
      </c>
      <c r="BP212" s="171" t="str">
        <f t="shared" si="9"/>
        <v/>
      </c>
      <c r="BQ212" s="168"/>
      <c r="BR212" s="169"/>
      <c r="BS212" s="170"/>
      <c r="BT212" s="170"/>
      <c r="BU212" s="170"/>
      <c r="BV212" s="170"/>
      <c r="BW212" s="170"/>
      <c r="BX212" s="170"/>
      <c r="BY212" s="170"/>
      <c r="BZ212" s="170"/>
      <c r="CA212" s="171" t="str">
        <f>IF(AND(BS212="",BT212="",BU212="",BV212="",BW212="",BX212="",BY212="",BZ212=""),"",(VLOOKUP(BS212,'Grade-Percent-GPA'!$E:$F,2,FALSE)+VLOOKUP(BT212,'Grade-Percent-GPA'!$E:$F,2,FALSE)+VLOOKUP(BU212,'Grade-Percent-GPA'!$E:$F,2,FALSE)+VLOOKUP(BV212,'Grade-Percent-GPA'!$E:$F,2,FALSE)+VLOOKUP(BW212,'Grade-Percent-GPA'!$E:$F,2,FALSE)+VLOOKUP(BX212,'Grade-Percent-GPA'!$E:$F,2,FALSE)+VLOOKUP(BY212,'Grade-Percent-GPA'!$E:$F,2,FALSE)+VLOOKUP(BZ212,'Grade-Percent-GPA'!$E:$F,2,FALSE))/(IF(BS212="",0,1)+IF(BT212="",0,1)+IF(BU212="",0,1)+IF(BV212="",0,1)+IF(BW212="",0,1)+IF(BX212="",0,1)+IF(BY212="",0,1)+IF(BZ212="",0,1)))</f>
        <v/>
      </c>
      <c r="CB212" s="171" t="str">
        <f t="shared" si="10"/>
        <v/>
      </c>
      <c r="CC212" s="171" t="str">
        <f t="shared" si="11"/>
        <v/>
      </c>
      <c r="CD212" s="168"/>
      <c r="CE212" s="169"/>
      <c r="CF212" s="170"/>
      <c r="CG212" s="170"/>
      <c r="CH212" s="170"/>
      <c r="CI212" s="170"/>
      <c r="CJ212" s="170"/>
      <c r="CK212" s="170"/>
      <c r="CL212" s="170"/>
      <c r="CM212" s="170"/>
      <c r="CN212" s="171" t="str">
        <f>IF(AND(CF212="",CG212="",CH212="",CI212="",CJ212="",CK212="",CL212="",CM212=""),"",(VLOOKUP(CF212,'Grade-Percent-GPA'!$E:$F,2,FALSE)+VLOOKUP(CG212,'Grade-Percent-GPA'!$E:$F,2,FALSE)+VLOOKUP(CH212,'Grade-Percent-GPA'!$E:$F,2,FALSE)+VLOOKUP(CI212,'Grade-Percent-GPA'!$E:$F,2,FALSE)+VLOOKUP(CJ212,'Grade-Percent-GPA'!$E:$F,2,FALSE)+VLOOKUP(CK212,'Grade-Percent-GPA'!$E:$F,2,FALSE)+VLOOKUP(CL212,'Grade-Percent-GPA'!$E:$F,2,FALSE)+VLOOKUP(CM212,'Grade-Percent-GPA'!$E:$F,2,FALSE))/(IF(CF212="",0,1)+IF(CG212="",0,1)+IF(CH212="",0,1)+IF(CI212="",0,1)+IF(CJ212="",0,1)+IF(CK212="",0,1)+IF(CL212="",0,1)+IF(CM212="",0,1)))</f>
        <v/>
      </c>
      <c r="CO212" s="171" t="str">
        <f t="shared" si="12"/>
        <v/>
      </c>
      <c r="CP212" s="171" t="str">
        <f t="shared" si="13"/>
        <v/>
      </c>
      <c r="CQ212" s="168"/>
      <c r="CR212" s="169"/>
      <c r="CS212" s="170"/>
      <c r="CT212" s="170"/>
      <c r="CU212" s="170"/>
      <c r="CV212" s="170"/>
      <c r="CW212" s="170"/>
      <c r="CX212" s="170"/>
      <c r="CY212" s="170"/>
      <c r="CZ212" s="170"/>
      <c r="DA212" s="171" t="str">
        <f>IF(AND(CS212="",CT212="",CU212="",CV212="",CW212="",CX212="",CY212="",CZ212=""),"",(VLOOKUP(CS212,'Grade-Percent-GPA'!$E:$F,2,FALSE)+VLOOKUP(CT212,'Grade-Percent-GPA'!$E:$F,2,FALSE)+VLOOKUP(CU212,'Grade-Percent-GPA'!$E:$F,2,FALSE)+VLOOKUP(CV212,'Grade-Percent-GPA'!$E:$F,2,FALSE)+VLOOKUP(CW212,'Grade-Percent-GPA'!$E:$F,2,FALSE)+VLOOKUP(CX212,'Grade-Percent-GPA'!$E:$F,2,FALSE)+VLOOKUP(CY212,'Grade-Percent-GPA'!$E:$F,2,FALSE)+VLOOKUP(CZ212,'Grade-Percent-GPA'!$E:$F,2,FALSE))/(IF(CS212="",0,1)+IF(CT212="",0,1)+IF(CU212="",0,1)+IF(CV212="",0,1)+IF(CW212="",0,1)+IF(CX212="",0,1)+IF(CY212="",0,1)+IF(CZ212="",0,1)))</f>
        <v/>
      </c>
      <c r="DB212" s="171" t="str">
        <f t="shared" si="14"/>
        <v/>
      </c>
      <c r="DC212" s="171" t="str">
        <f t="shared" si="15"/>
        <v/>
      </c>
    </row>
    <row r="213" spans="1:107" ht="14.25" customHeight="1" x14ac:dyDescent="0.3">
      <c r="A213" s="167"/>
      <c r="B213" s="110"/>
      <c r="C213" s="110"/>
      <c r="D213" s="168"/>
      <c r="E213" s="169"/>
      <c r="F213" s="170"/>
      <c r="G213" s="170"/>
      <c r="H213" s="170"/>
      <c r="I213" s="170"/>
      <c r="J213" s="170"/>
      <c r="K213" s="170"/>
      <c r="L213" s="170"/>
      <c r="M213" s="170"/>
      <c r="N213" s="171" t="str">
        <f>IF(AND(F213="",G213="",H213="",I213="",J213="",K213="",L213="",M213=""),"",(VLOOKUP(F213,'Grade-Percent-GPA'!$E:$F,2,FALSE)+VLOOKUP(G213,'Grade-Percent-GPA'!$E:$F,2,FALSE)+VLOOKUP(H213,'Grade-Percent-GPA'!$E:$F,2,FALSE)+VLOOKUP(I213,'Grade-Percent-GPA'!$E:$F,2,FALSE)+VLOOKUP(J213,'Grade-Percent-GPA'!$E:$F,2,FALSE)+VLOOKUP(K213,'Grade-Percent-GPA'!$E:$F,2,FALSE)+VLOOKUP(L213,'Grade-Percent-GPA'!$E:$F,2,FALSE)+VLOOKUP(M213,'Grade-Percent-GPA'!$E:$F,2,FALSE))/(IF(F213="",0,1)+IF(G213="",0,1)+IF(H213="",0,1)+IF(I213="",0,1)+IF(J213="",0,1)+IF(K213="",0,1)+IF(L213="",0,1)+IF(M213="",0,1)))</f>
        <v/>
      </c>
      <c r="O213" s="171" t="str">
        <f t="shared" si="0"/>
        <v/>
      </c>
      <c r="P213" s="171" t="str">
        <f t="shared" si="1"/>
        <v/>
      </c>
      <c r="Q213" s="168"/>
      <c r="R213" s="169"/>
      <c r="S213" s="170"/>
      <c r="T213" s="170"/>
      <c r="U213" s="170"/>
      <c r="V213" s="170"/>
      <c r="W213" s="170"/>
      <c r="X213" s="170"/>
      <c r="Y213" s="170"/>
      <c r="Z213" s="170"/>
      <c r="AA213" s="171" t="str">
        <f>IF(AND(S213="",T213="",U213="",V213="",W213="",X213="",Y213="",Z213=""),"",(VLOOKUP(S213,'Grade-Percent-GPA'!$E:$F,2,FALSE)+VLOOKUP(T213,'Grade-Percent-GPA'!$E:$F,2,FALSE)+VLOOKUP(U213,'Grade-Percent-GPA'!$E:$F,2,FALSE)+VLOOKUP(V213,'Grade-Percent-GPA'!$E:$F,2,FALSE)+VLOOKUP(W213,'Grade-Percent-GPA'!$E:$F,2,FALSE)+VLOOKUP(X213,'Grade-Percent-GPA'!$E:$F,2,FALSE)+VLOOKUP(Y213,'Grade-Percent-GPA'!$E:$F,2,FALSE)+VLOOKUP(Z213,'Grade-Percent-GPA'!$E:$F,2,FALSE))/(IF(S213="",0,1)+IF(T213="",0,1)+IF(U213="",0,1)+IF(V213="",0,1)+IF(W213="",0,1)+IF(X213="",0,1)+IF(Y213="",0,1)+IF(Z213="",0,1)))</f>
        <v/>
      </c>
      <c r="AB213" s="171" t="str">
        <f t="shared" si="2"/>
        <v/>
      </c>
      <c r="AC213" s="171" t="str">
        <f t="shared" si="3"/>
        <v/>
      </c>
      <c r="AD213" s="168"/>
      <c r="AE213" s="169"/>
      <c r="AF213" s="170"/>
      <c r="AG213" s="170"/>
      <c r="AH213" s="170"/>
      <c r="AI213" s="170"/>
      <c r="AJ213" s="170"/>
      <c r="AK213" s="170"/>
      <c r="AL213" s="170"/>
      <c r="AM213" s="170"/>
      <c r="AN213" s="171" t="str">
        <f>IF(AND(AF213="",AG213="",AH213="",AI213="",AJ213="",AK213="",AL213="",AM213=""),"",(VLOOKUP(AF213,'Grade-Percent-GPA'!$E:$F,2,FALSE)+VLOOKUP(AG213,'Grade-Percent-GPA'!$E:$F,2,FALSE)+VLOOKUP(AH213,'Grade-Percent-GPA'!$E:$F,2,FALSE)+VLOOKUP(AI213,'Grade-Percent-GPA'!$E:$F,2,FALSE)+VLOOKUP(AJ213,'Grade-Percent-GPA'!$E:$F,2,FALSE)+VLOOKUP(AK213,'Grade-Percent-GPA'!$E:$F,2,FALSE)+VLOOKUP(AL213,'Grade-Percent-GPA'!$E:$F,2,FALSE)+VLOOKUP(AM213,'Grade-Percent-GPA'!$E:$F,2,FALSE))/(IF(AF213="",0,1)+IF(AG213="",0,1)+IF(AH213="",0,1)+IF(AI213="",0,1)+IF(AJ213="",0,1)+IF(AK213="",0,1)+IF(AL213="",0,1)+IF(AM213="",0,1)))</f>
        <v/>
      </c>
      <c r="AO213" s="171" t="str">
        <f t="shared" si="4"/>
        <v/>
      </c>
      <c r="AP213" s="171" t="str">
        <f t="shared" si="5"/>
        <v/>
      </c>
      <c r="AQ213" s="168"/>
      <c r="AR213" s="169"/>
      <c r="AS213" s="170"/>
      <c r="AT213" s="170"/>
      <c r="AU213" s="170"/>
      <c r="AV213" s="170"/>
      <c r="AW213" s="170"/>
      <c r="AX213" s="170"/>
      <c r="AY213" s="170"/>
      <c r="AZ213" s="170"/>
      <c r="BA213" s="171" t="str">
        <f>IF(AND(AS213="",AT213="",AU213="",AV213="",AW213="",AX213="",AY213="",AZ213=""),"",(VLOOKUP(AS213,'Grade-Percent-GPA'!$E:$F,2,FALSE)+VLOOKUP(AT213,'Grade-Percent-GPA'!$E:$F,2,FALSE)+VLOOKUP(AU213,'Grade-Percent-GPA'!$E:$F,2,FALSE)+VLOOKUP(AV213,'Grade-Percent-GPA'!$E:$F,2,FALSE)+VLOOKUP(AW213,'Grade-Percent-GPA'!$E:$F,2,FALSE)+VLOOKUP(AX213,'Grade-Percent-GPA'!$E:$F,2,FALSE)+VLOOKUP(AY213,'Grade-Percent-GPA'!$E:$F,2,FALSE)+VLOOKUP(AZ213,'Grade-Percent-GPA'!$E:$F,2,FALSE))/(IF(AS213="",0,1)+IF(AT213="",0,1)+IF(AU213="",0,1)+IF(AV213="",0,1)+IF(AW213="",0,1)+IF(AX213="",0,1)+IF(AY213="",0,1)+IF(AZ213="",0,1)))</f>
        <v/>
      </c>
      <c r="BB213" s="171" t="str">
        <f t="shared" si="6"/>
        <v/>
      </c>
      <c r="BC213" s="171" t="str">
        <f t="shared" si="7"/>
        <v/>
      </c>
      <c r="BD213" s="168"/>
      <c r="BE213" s="169"/>
      <c r="BF213" s="170"/>
      <c r="BG213" s="170"/>
      <c r="BH213" s="170"/>
      <c r="BI213" s="170"/>
      <c r="BJ213" s="170"/>
      <c r="BK213" s="170"/>
      <c r="BL213" s="170"/>
      <c r="BM213" s="170"/>
      <c r="BN213" s="171" t="str">
        <f>IF(AND(BF213="",BG213="",BH213="",BI213="",BJ213="",BK213="",BL213="",BM213=""),"",(VLOOKUP(BF213,'Grade-Percent-GPA'!$E:$F,2,FALSE)+VLOOKUP(BG213,'Grade-Percent-GPA'!$E:$F,2,FALSE)+VLOOKUP(BH213,'Grade-Percent-GPA'!$E:$F,2,FALSE)+VLOOKUP(BI213,'Grade-Percent-GPA'!$E:$F,2,FALSE)+VLOOKUP(BJ213,'Grade-Percent-GPA'!$E:$F,2,FALSE)+VLOOKUP(BK213,'Grade-Percent-GPA'!$E:$F,2,FALSE)+VLOOKUP(BL213,'Grade-Percent-GPA'!$E:$F,2,FALSE)+VLOOKUP(BM213,'Grade-Percent-GPA'!$E:$F,2,FALSE))/(IF(BF213="",0,1)+IF(BG213="",0,1)+IF(BH213="",0,1)+IF(BI213="",0,1)+IF(BJ213="",0,1)+IF(BK213="",0,1)+IF(BL213="",0,1)+IF(BM213="",0,1)))</f>
        <v/>
      </c>
      <c r="BO213" s="171" t="str">
        <f t="shared" si="8"/>
        <v/>
      </c>
      <c r="BP213" s="171" t="str">
        <f t="shared" si="9"/>
        <v/>
      </c>
      <c r="BQ213" s="168"/>
      <c r="BR213" s="169"/>
      <c r="BS213" s="170"/>
      <c r="BT213" s="170"/>
      <c r="BU213" s="170"/>
      <c r="BV213" s="170"/>
      <c r="BW213" s="170"/>
      <c r="BX213" s="170"/>
      <c r="BY213" s="170"/>
      <c r="BZ213" s="170"/>
      <c r="CA213" s="171" t="str">
        <f>IF(AND(BS213="",BT213="",BU213="",BV213="",BW213="",BX213="",BY213="",BZ213=""),"",(VLOOKUP(BS213,'Grade-Percent-GPA'!$E:$F,2,FALSE)+VLOOKUP(BT213,'Grade-Percent-GPA'!$E:$F,2,FALSE)+VLOOKUP(BU213,'Grade-Percent-GPA'!$E:$F,2,FALSE)+VLOOKUP(BV213,'Grade-Percent-GPA'!$E:$F,2,FALSE)+VLOOKUP(BW213,'Grade-Percent-GPA'!$E:$F,2,FALSE)+VLOOKUP(BX213,'Grade-Percent-GPA'!$E:$F,2,FALSE)+VLOOKUP(BY213,'Grade-Percent-GPA'!$E:$F,2,FALSE)+VLOOKUP(BZ213,'Grade-Percent-GPA'!$E:$F,2,FALSE))/(IF(BS213="",0,1)+IF(BT213="",0,1)+IF(BU213="",0,1)+IF(BV213="",0,1)+IF(BW213="",0,1)+IF(BX213="",0,1)+IF(BY213="",0,1)+IF(BZ213="",0,1)))</f>
        <v/>
      </c>
      <c r="CB213" s="171" t="str">
        <f t="shared" si="10"/>
        <v/>
      </c>
      <c r="CC213" s="171" t="str">
        <f t="shared" si="11"/>
        <v/>
      </c>
      <c r="CD213" s="168"/>
      <c r="CE213" s="169"/>
      <c r="CF213" s="170"/>
      <c r="CG213" s="170"/>
      <c r="CH213" s="170"/>
      <c r="CI213" s="170"/>
      <c r="CJ213" s="170"/>
      <c r="CK213" s="170"/>
      <c r="CL213" s="170"/>
      <c r="CM213" s="170"/>
      <c r="CN213" s="171" t="str">
        <f>IF(AND(CF213="",CG213="",CH213="",CI213="",CJ213="",CK213="",CL213="",CM213=""),"",(VLOOKUP(CF213,'Grade-Percent-GPA'!$E:$F,2,FALSE)+VLOOKUP(CG213,'Grade-Percent-GPA'!$E:$F,2,FALSE)+VLOOKUP(CH213,'Grade-Percent-GPA'!$E:$F,2,FALSE)+VLOOKUP(CI213,'Grade-Percent-GPA'!$E:$F,2,FALSE)+VLOOKUP(CJ213,'Grade-Percent-GPA'!$E:$F,2,FALSE)+VLOOKUP(CK213,'Grade-Percent-GPA'!$E:$F,2,FALSE)+VLOOKUP(CL213,'Grade-Percent-GPA'!$E:$F,2,FALSE)+VLOOKUP(CM213,'Grade-Percent-GPA'!$E:$F,2,FALSE))/(IF(CF213="",0,1)+IF(CG213="",0,1)+IF(CH213="",0,1)+IF(CI213="",0,1)+IF(CJ213="",0,1)+IF(CK213="",0,1)+IF(CL213="",0,1)+IF(CM213="",0,1)))</f>
        <v/>
      </c>
      <c r="CO213" s="171" t="str">
        <f t="shared" si="12"/>
        <v/>
      </c>
      <c r="CP213" s="171" t="str">
        <f t="shared" si="13"/>
        <v/>
      </c>
      <c r="CQ213" s="168"/>
      <c r="CR213" s="169"/>
      <c r="CS213" s="170"/>
      <c r="CT213" s="170"/>
      <c r="CU213" s="170"/>
      <c r="CV213" s="170"/>
      <c r="CW213" s="170"/>
      <c r="CX213" s="170"/>
      <c r="CY213" s="170"/>
      <c r="CZ213" s="170"/>
      <c r="DA213" s="171" t="str">
        <f>IF(AND(CS213="",CT213="",CU213="",CV213="",CW213="",CX213="",CY213="",CZ213=""),"",(VLOOKUP(CS213,'Grade-Percent-GPA'!$E:$F,2,FALSE)+VLOOKUP(CT213,'Grade-Percent-GPA'!$E:$F,2,FALSE)+VLOOKUP(CU213,'Grade-Percent-GPA'!$E:$F,2,FALSE)+VLOOKUP(CV213,'Grade-Percent-GPA'!$E:$F,2,FALSE)+VLOOKUP(CW213,'Grade-Percent-GPA'!$E:$F,2,FALSE)+VLOOKUP(CX213,'Grade-Percent-GPA'!$E:$F,2,FALSE)+VLOOKUP(CY213,'Grade-Percent-GPA'!$E:$F,2,FALSE)+VLOOKUP(CZ213,'Grade-Percent-GPA'!$E:$F,2,FALSE))/(IF(CS213="",0,1)+IF(CT213="",0,1)+IF(CU213="",0,1)+IF(CV213="",0,1)+IF(CW213="",0,1)+IF(CX213="",0,1)+IF(CY213="",0,1)+IF(CZ213="",0,1)))</f>
        <v/>
      </c>
      <c r="DB213" s="171" t="str">
        <f t="shared" si="14"/>
        <v/>
      </c>
      <c r="DC213" s="171" t="str">
        <f t="shared" si="15"/>
        <v/>
      </c>
    </row>
    <row r="214" spans="1:107" ht="14.25" customHeight="1" x14ac:dyDescent="0.3">
      <c r="A214" s="167"/>
      <c r="B214" s="110"/>
      <c r="C214" s="110"/>
      <c r="D214" s="168"/>
      <c r="E214" s="169"/>
      <c r="F214" s="170"/>
      <c r="G214" s="170"/>
      <c r="H214" s="170"/>
      <c r="I214" s="170"/>
      <c r="J214" s="170"/>
      <c r="K214" s="170"/>
      <c r="L214" s="170"/>
      <c r="M214" s="170"/>
      <c r="N214" s="171" t="str">
        <f>IF(AND(F214="",G214="",H214="",I214="",J214="",K214="",L214="",M214=""),"",(VLOOKUP(F214,'Grade-Percent-GPA'!$E:$F,2,FALSE)+VLOOKUP(G214,'Grade-Percent-GPA'!$E:$F,2,FALSE)+VLOOKUP(H214,'Grade-Percent-GPA'!$E:$F,2,FALSE)+VLOOKUP(I214,'Grade-Percent-GPA'!$E:$F,2,FALSE)+VLOOKUP(J214,'Grade-Percent-GPA'!$E:$F,2,FALSE)+VLOOKUP(K214,'Grade-Percent-GPA'!$E:$F,2,FALSE)+VLOOKUP(L214,'Grade-Percent-GPA'!$E:$F,2,FALSE)+VLOOKUP(M214,'Grade-Percent-GPA'!$E:$F,2,FALSE))/(IF(F214="",0,1)+IF(G214="",0,1)+IF(H214="",0,1)+IF(I214="",0,1)+IF(J214="",0,1)+IF(K214="",0,1)+IF(L214="",0,1)+IF(M214="",0,1)))</f>
        <v/>
      </c>
      <c r="O214" s="171" t="str">
        <f t="shared" si="0"/>
        <v/>
      </c>
      <c r="P214" s="171" t="str">
        <f t="shared" si="1"/>
        <v/>
      </c>
      <c r="Q214" s="168"/>
      <c r="R214" s="169"/>
      <c r="S214" s="170"/>
      <c r="T214" s="170"/>
      <c r="U214" s="170"/>
      <c r="V214" s="170"/>
      <c r="W214" s="170"/>
      <c r="X214" s="170"/>
      <c r="Y214" s="170"/>
      <c r="Z214" s="170"/>
      <c r="AA214" s="171" t="str">
        <f>IF(AND(S214="",T214="",U214="",V214="",W214="",X214="",Y214="",Z214=""),"",(VLOOKUP(S214,'Grade-Percent-GPA'!$E:$F,2,FALSE)+VLOOKUP(T214,'Grade-Percent-GPA'!$E:$F,2,FALSE)+VLOOKUP(U214,'Grade-Percent-GPA'!$E:$F,2,FALSE)+VLOOKUP(V214,'Grade-Percent-GPA'!$E:$F,2,FALSE)+VLOOKUP(W214,'Grade-Percent-GPA'!$E:$F,2,FALSE)+VLOOKUP(X214,'Grade-Percent-GPA'!$E:$F,2,FALSE)+VLOOKUP(Y214,'Grade-Percent-GPA'!$E:$F,2,FALSE)+VLOOKUP(Z214,'Grade-Percent-GPA'!$E:$F,2,FALSE))/(IF(S214="",0,1)+IF(T214="",0,1)+IF(U214="",0,1)+IF(V214="",0,1)+IF(W214="",0,1)+IF(X214="",0,1)+IF(Y214="",0,1)+IF(Z214="",0,1)))</f>
        <v/>
      </c>
      <c r="AB214" s="171" t="str">
        <f t="shared" si="2"/>
        <v/>
      </c>
      <c r="AC214" s="171" t="str">
        <f t="shared" si="3"/>
        <v/>
      </c>
      <c r="AD214" s="168"/>
      <c r="AE214" s="169"/>
      <c r="AF214" s="170"/>
      <c r="AG214" s="170"/>
      <c r="AH214" s="170"/>
      <c r="AI214" s="170"/>
      <c r="AJ214" s="170"/>
      <c r="AK214" s="170"/>
      <c r="AL214" s="170"/>
      <c r="AM214" s="170"/>
      <c r="AN214" s="171" t="str">
        <f>IF(AND(AF214="",AG214="",AH214="",AI214="",AJ214="",AK214="",AL214="",AM214=""),"",(VLOOKUP(AF214,'Grade-Percent-GPA'!$E:$F,2,FALSE)+VLOOKUP(AG214,'Grade-Percent-GPA'!$E:$F,2,FALSE)+VLOOKUP(AH214,'Grade-Percent-GPA'!$E:$F,2,FALSE)+VLOOKUP(AI214,'Grade-Percent-GPA'!$E:$F,2,FALSE)+VLOOKUP(AJ214,'Grade-Percent-GPA'!$E:$F,2,FALSE)+VLOOKUP(AK214,'Grade-Percent-GPA'!$E:$F,2,FALSE)+VLOOKUP(AL214,'Grade-Percent-GPA'!$E:$F,2,FALSE)+VLOOKUP(AM214,'Grade-Percent-GPA'!$E:$F,2,FALSE))/(IF(AF214="",0,1)+IF(AG214="",0,1)+IF(AH214="",0,1)+IF(AI214="",0,1)+IF(AJ214="",0,1)+IF(AK214="",0,1)+IF(AL214="",0,1)+IF(AM214="",0,1)))</f>
        <v/>
      </c>
      <c r="AO214" s="171" t="str">
        <f t="shared" si="4"/>
        <v/>
      </c>
      <c r="AP214" s="171" t="str">
        <f t="shared" si="5"/>
        <v/>
      </c>
      <c r="AQ214" s="168"/>
      <c r="AR214" s="169"/>
      <c r="AS214" s="170"/>
      <c r="AT214" s="170"/>
      <c r="AU214" s="170"/>
      <c r="AV214" s="170"/>
      <c r="AW214" s="170"/>
      <c r="AX214" s="170"/>
      <c r="AY214" s="170"/>
      <c r="AZ214" s="170"/>
      <c r="BA214" s="171" t="str">
        <f>IF(AND(AS214="",AT214="",AU214="",AV214="",AW214="",AX214="",AY214="",AZ214=""),"",(VLOOKUP(AS214,'Grade-Percent-GPA'!$E:$F,2,FALSE)+VLOOKUP(AT214,'Grade-Percent-GPA'!$E:$F,2,FALSE)+VLOOKUP(AU214,'Grade-Percent-GPA'!$E:$F,2,FALSE)+VLOOKUP(AV214,'Grade-Percent-GPA'!$E:$F,2,FALSE)+VLOOKUP(AW214,'Grade-Percent-GPA'!$E:$F,2,FALSE)+VLOOKUP(AX214,'Grade-Percent-GPA'!$E:$F,2,FALSE)+VLOOKUP(AY214,'Grade-Percent-GPA'!$E:$F,2,FALSE)+VLOOKUP(AZ214,'Grade-Percent-GPA'!$E:$F,2,FALSE))/(IF(AS214="",0,1)+IF(AT214="",0,1)+IF(AU214="",0,1)+IF(AV214="",0,1)+IF(AW214="",0,1)+IF(AX214="",0,1)+IF(AY214="",0,1)+IF(AZ214="",0,1)))</f>
        <v/>
      </c>
      <c r="BB214" s="171" t="str">
        <f t="shared" si="6"/>
        <v/>
      </c>
      <c r="BC214" s="171" t="str">
        <f t="shared" si="7"/>
        <v/>
      </c>
      <c r="BD214" s="168"/>
      <c r="BE214" s="169"/>
      <c r="BF214" s="170"/>
      <c r="BG214" s="170"/>
      <c r="BH214" s="170"/>
      <c r="BI214" s="170"/>
      <c r="BJ214" s="170"/>
      <c r="BK214" s="170"/>
      <c r="BL214" s="170"/>
      <c r="BM214" s="170"/>
      <c r="BN214" s="171" t="str">
        <f>IF(AND(BF214="",BG214="",BH214="",BI214="",BJ214="",BK214="",BL214="",BM214=""),"",(VLOOKUP(BF214,'Grade-Percent-GPA'!$E:$F,2,FALSE)+VLOOKUP(BG214,'Grade-Percent-GPA'!$E:$F,2,FALSE)+VLOOKUP(BH214,'Grade-Percent-GPA'!$E:$F,2,FALSE)+VLOOKUP(BI214,'Grade-Percent-GPA'!$E:$F,2,FALSE)+VLOOKUP(BJ214,'Grade-Percent-GPA'!$E:$F,2,FALSE)+VLOOKUP(BK214,'Grade-Percent-GPA'!$E:$F,2,FALSE)+VLOOKUP(BL214,'Grade-Percent-GPA'!$E:$F,2,FALSE)+VLOOKUP(BM214,'Grade-Percent-GPA'!$E:$F,2,FALSE))/(IF(BF214="",0,1)+IF(BG214="",0,1)+IF(BH214="",0,1)+IF(BI214="",0,1)+IF(BJ214="",0,1)+IF(BK214="",0,1)+IF(BL214="",0,1)+IF(BM214="",0,1)))</f>
        <v/>
      </c>
      <c r="BO214" s="171" t="str">
        <f t="shared" si="8"/>
        <v/>
      </c>
      <c r="BP214" s="171" t="str">
        <f t="shared" si="9"/>
        <v/>
      </c>
      <c r="BQ214" s="168"/>
      <c r="BR214" s="169"/>
      <c r="BS214" s="170"/>
      <c r="BT214" s="170"/>
      <c r="BU214" s="170"/>
      <c r="BV214" s="170"/>
      <c r="BW214" s="170"/>
      <c r="BX214" s="170"/>
      <c r="BY214" s="170"/>
      <c r="BZ214" s="170"/>
      <c r="CA214" s="171" t="str">
        <f>IF(AND(BS214="",BT214="",BU214="",BV214="",BW214="",BX214="",BY214="",BZ214=""),"",(VLOOKUP(BS214,'Grade-Percent-GPA'!$E:$F,2,FALSE)+VLOOKUP(BT214,'Grade-Percent-GPA'!$E:$F,2,FALSE)+VLOOKUP(BU214,'Grade-Percent-GPA'!$E:$F,2,FALSE)+VLOOKUP(BV214,'Grade-Percent-GPA'!$E:$F,2,FALSE)+VLOOKUP(BW214,'Grade-Percent-GPA'!$E:$F,2,FALSE)+VLOOKUP(BX214,'Grade-Percent-GPA'!$E:$F,2,FALSE)+VLOOKUP(BY214,'Grade-Percent-GPA'!$E:$F,2,FALSE)+VLOOKUP(BZ214,'Grade-Percent-GPA'!$E:$F,2,FALSE))/(IF(BS214="",0,1)+IF(BT214="",0,1)+IF(BU214="",0,1)+IF(BV214="",0,1)+IF(BW214="",0,1)+IF(BX214="",0,1)+IF(BY214="",0,1)+IF(BZ214="",0,1)))</f>
        <v/>
      </c>
      <c r="CB214" s="171" t="str">
        <f t="shared" si="10"/>
        <v/>
      </c>
      <c r="CC214" s="171" t="str">
        <f t="shared" si="11"/>
        <v/>
      </c>
      <c r="CD214" s="168"/>
      <c r="CE214" s="169"/>
      <c r="CF214" s="170"/>
      <c r="CG214" s="170"/>
      <c r="CH214" s="170"/>
      <c r="CI214" s="170"/>
      <c r="CJ214" s="170"/>
      <c r="CK214" s="170"/>
      <c r="CL214" s="170"/>
      <c r="CM214" s="170"/>
      <c r="CN214" s="171" t="str">
        <f>IF(AND(CF214="",CG214="",CH214="",CI214="",CJ214="",CK214="",CL214="",CM214=""),"",(VLOOKUP(CF214,'Grade-Percent-GPA'!$E:$F,2,FALSE)+VLOOKUP(CG214,'Grade-Percent-GPA'!$E:$F,2,FALSE)+VLOOKUP(CH214,'Grade-Percent-GPA'!$E:$F,2,FALSE)+VLOOKUP(CI214,'Grade-Percent-GPA'!$E:$F,2,FALSE)+VLOOKUP(CJ214,'Grade-Percent-GPA'!$E:$F,2,FALSE)+VLOOKUP(CK214,'Grade-Percent-GPA'!$E:$F,2,FALSE)+VLOOKUP(CL214,'Grade-Percent-GPA'!$E:$F,2,FALSE)+VLOOKUP(CM214,'Grade-Percent-GPA'!$E:$F,2,FALSE))/(IF(CF214="",0,1)+IF(CG214="",0,1)+IF(CH214="",0,1)+IF(CI214="",0,1)+IF(CJ214="",0,1)+IF(CK214="",0,1)+IF(CL214="",0,1)+IF(CM214="",0,1)))</f>
        <v/>
      </c>
      <c r="CO214" s="171" t="str">
        <f t="shared" si="12"/>
        <v/>
      </c>
      <c r="CP214" s="171" t="str">
        <f t="shared" si="13"/>
        <v/>
      </c>
      <c r="CQ214" s="168"/>
      <c r="CR214" s="169"/>
      <c r="CS214" s="170"/>
      <c r="CT214" s="170"/>
      <c r="CU214" s="170"/>
      <c r="CV214" s="170"/>
      <c r="CW214" s="170"/>
      <c r="CX214" s="170"/>
      <c r="CY214" s="170"/>
      <c r="CZ214" s="170"/>
      <c r="DA214" s="171" t="str">
        <f>IF(AND(CS214="",CT214="",CU214="",CV214="",CW214="",CX214="",CY214="",CZ214=""),"",(VLOOKUP(CS214,'Grade-Percent-GPA'!$E:$F,2,FALSE)+VLOOKUP(CT214,'Grade-Percent-GPA'!$E:$F,2,FALSE)+VLOOKUP(CU214,'Grade-Percent-GPA'!$E:$F,2,FALSE)+VLOOKUP(CV214,'Grade-Percent-GPA'!$E:$F,2,FALSE)+VLOOKUP(CW214,'Grade-Percent-GPA'!$E:$F,2,FALSE)+VLOOKUP(CX214,'Grade-Percent-GPA'!$E:$F,2,FALSE)+VLOOKUP(CY214,'Grade-Percent-GPA'!$E:$F,2,FALSE)+VLOOKUP(CZ214,'Grade-Percent-GPA'!$E:$F,2,FALSE))/(IF(CS214="",0,1)+IF(CT214="",0,1)+IF(CU214="",0,1)+IF(CV214="",0,1)+IF(CW214="",0,1)+IF(CX214="",0,1)+IF(CY214="",0,1)+IF(CZ214="",0,1)))</f>
        <v/>
      </c>
      <c r="DB214" s="171" t="str">
        <f t="shared" si="14"/>
        <v/>
      </c>
      <c r="DC214" s="171" t="str">
        <f t="shared" si="15"/>
        <v/>
      </c>
    </row>
    <row r="215" spans="1:107" ht="14.25" customHeight="1" x14ac:dyDescent="0.3">
      <c r="A215" s="167"/>
      <c r="B215" s="110"/>
      <c r="C215" s="110"/>
      <c r="D215" s="168"/>
      <c r="E215" s="169"/>
      <c r="F215" s="170"/>
      <c r="G215" s="170"/>
      <c r="H215" s="170"/>
      <c r="I215" s="170"/>
      <c r="J215" s="170"/>
      <c r="K215" s="170"/>
      <c r="L215" s="170"/>
      <c r="M215" s="170"/>
      <c r="N215" s="171" t="str">
        <f>IF(AND(F215="",G215="",H215="",I215="",J215="",K215="",L215="",M215=""),"",(VLOOKUP(F215,'Grade-Percent-GPA'!$E:$F,2,FALSE)+VLOOKUP(G215,'Grade-Percent-GPA'!$E:$F,2,FALSE)+VLOOKUP(H215,'Grade-Percent-GPA'!$E:$F,2,FALSE)+VLOOKUP(I215,'Grade-Percent-GPA'!$E:$F,2,FALSE)+VLOOKUP(J215,'Grade-Percent-GPA'!$E:$F,2,FALSE)+VLOOKUP(K215,'Grade-Percent-GPA'!$E:$F,2,FALSE)+VLOOKUP(L215,'Grade-Percent-GPA'!$E:$F,2,FALSE)+VLOOKUP(M215,'Grade-Percent-GPA'!$E:$F,2,FALSE))/(IF(F215="",0,1)+IF(G215="",0,1)+IF(H215="",0,1)+IF(I215="",0,1)+IF(J215="",0,1)+IF(K215="",0,1)+IF(L215="",0,1)+IF(M215="",0,1)))</f>
        <v/>
      </c>
      <c r="O215" s="171" t="str">
        <f t="shared" si="0"/>
        <v/>
      </c>
      <c r="P215" s="171" t="str">
        <f t="shared" si="1"/>
        <v/>
      </c>
      <c r="Q215" s="168"/>
      <c r="R215" s="169"/>
      <c r="S215" s="170"/>
      <c r="T215" s="170"/>
      <c r="U215" s="170"/>
      <c r="V215" s="170"/>
      <c r="W215" s="170"/>
      <c r="X215" s="170"/>
      <c r="Y215" s="170"/>
      <c r="Z215" s="170"/>
      <c r="AA215" s="171" t="str">
        <f>IF(AND(S215="",T215="",U215="",V215="",W215="",X215="",Y215="",Z215=""),"",(VLOOKUP(S215,'Grade-Percent-GPA'!$E:$F,2,FALSE)+VLOOKUP(T215,'Grade-Percent-GPA'!$E:$F,2,FALSE)+VLOOKUP(U215,'Grade-Percent-GPA'!$E:$F,2,FALSE)+VLOOKUP(V215,'Grade-Percent-GPA'!$E:$F,2,FALSE)+VLOOKUP(W215,'Grade-Percent-GPA'!$E:$F,2,FALSE)+VLOOKUP(X215,'Grade-Percent-GPA'!$E:$F,2,FALSE)+VLOOKUP(Y215,'Grade-Percent-GPA'!$E:$F,2,FALSE)+VLOOKUP(Z215,'Grade-Percent-GPA'!$E:$F,2,FALSE))/(IF(S215="",0,1)+IF(T215="",0,1)+IF(U215="",0,1)+IF(V215="",0,1)+IF(W215="",0,1)+IF(X215="",0,1)+IF(Y215="",0,1)+IF(Z215="",0,1)))</f>
        <v/>
      </c>
      <c r="AB215" s="171" t="str">
        <f t="shared" si="2"/>
        <v/>
      </c>
      <c r="AC215" s="171" t="str">
        <f t="shared" si="3"/>
        <v/>
      </c>
      <c r="AD215" s="168"/>
      <c r="AE215" s="169"/>
      <c r="AF215" s="170"/>
      <c r="AG215" s="170"/>
      <c r="AH215" s="170"/>
      <c r="AI215" s="170"/>
      <c r="AJ215" s="170"/>
      <c r="AK215" s="170"/>
      <c r="AL215" s="170"/>
      <c r="AM215" s="170"/>
      <c r="AN215" s="171" t="str">
        <f>IF(AND(AF215="",AG215="",AH215="",AI215="",AJ215="",AK215="",AL215="",AM215=""),"",(VLOOKUP(AF215,'Grade-Percent-GPA'!$E:$F,2,FALSE)+VLOOKUP(AG215,'Grade-Percent-GPA'!$E:$F,2,FALSE)+VLOOKUP(AH215,'Grade-Percent-GPA'!$E:$F,2,FALSE)+VLOOKUP(AI215,'Grade-Percent-GPA'!$E:$F,2,FALSE)+VLOOKUP(AJ215,'Grade-Percent-GPA'!$E:$F,2,FALSE)+VLOOKUP(AK215,'Grade-Percent-GPA'!$E:$F,2,FALSE)+VLOOKUP(AL215,'Grade-Percent-GPA'!$E:$F,2,FALSE)+VLOOKUP(AM215,'Grade-Percent-GPA'!$E:$F,2,FALSE))/(IF(AF215="",0,1)+IF(AG215="",0,1)+IF(AH215="",0,1)+IF(AI215="",0,1)+IF(AJ215="",0,1)+IF(AK215="",0,1)+IF(AL215="",0,1)+IF(AM215="",0,1)))</f>
        <v/>
      </c>
      <c r="AO215" s="171" t="str">
        <f t="shared" si="4"/>
        <v/>
      </c>
      <c r="AP215" s="171" t="str">
        <f t="shared" si="5"/>
        <v/>
      </c>
      <c r="AQ215" s="168"/>
      <c r="AR215" s="169"/>
      <c r="AS215" s="170"/>
      <c r="AT215" s="170"/>
      <c r="AU215" s="170"/>
      <c r="AV215" s="170"/>
      <c r="AW215" s="170"/>
      <c r="AX215" s="170"/>
      <c r="AY215" s="170"/>
      <c r="AZ215" s="170"/>
      <c r="BA215" s="171" t="str">
        <f>IF(AND(AS215="",AT215="",AU215="",AV215="",AW215="",AX215="",AY215="",AZ215=""),"",(VLOOKUP(AS215,'Grade-Percent-GPA'!$E:$F,2,FALSE)+VLOOKUP(AT215,'Grade-Percent-GPA'!$E:$F,2,FALSE)+VLOOKUP(AU215,'Grade-Percent-GPA'!$E:$F,2,FALSE)+VLOOKUP(AV215,'Grade-Percent-GPA'!$E:$F,2,FALSE)+VLOOKUP(AW215,'Grade-Percent-GPA'!$E:$F,2,FALSE)+VLOOKUP(AX215,'Grade-Percent-GPA'!$E:$F,2,FALSE)+VLOOKUP(AY215,'Grade-Percent-GPA'!$E:$F,2,FALSE)+VLOOKUP(AZ215,'Grade-Percent-GPA'!$E:$F,2,FALSE))/(IF(AS215="",0,1)+IF(AT215="",0,1)+IF(AU215="",0,1)+IF(AV215="",0,1)+IF(AW215="",0,1)+IF(AX215="",0,1)+IF(AY215="",0,1)+IF(AZ215="",0,1)))</f>
        <v/>
      </c>
      <c r="BB215" s="171" t="str">
        <f t="shared" si="6"/>
        <v/>
      </c>
      <c r="BC215" s="171" t="str">
        <f t="shared" si="7"/>
        <v/>
      </c>
      <c r="BD215" s="168"/>
      <c r="BE215" s="169"/>
      <c r="BF215" s="170"/>
      <c r="BG215" s="170"/>
      <c r="BH215" s="170"/>
      <c r="BI215" s="170"/>
      <c r="BJ215" s="170"/>
      <c r="BK215" s="170"/>
      <c r="BL215" s="170"/>
      <c r="BM215" s="170"/>
      <c r="BN215" s="171" t="str">
        <f>IF(AND(BF215="",BG215="",BH215="",BI215="",BJ215="",BK215="",BL215="",BM215=""),"",(VLOOKUP(BF215,'Grade-Percent-GPA'!$E:$F,2,FALSE)+VLOOKUP(BG215,'Grade-Percent-GPA'!$E:$F,2,FALSE)+VLOOKUP(BH215,'Grade-Percent-GPA'!$E:$F,2,FALSE)+VLOOKUP(BI215,'Grade-Percent-GPA'!$E:$F,2,FALSE)+VLOOKUP(BJ215,'Grade-Percent-GPA'!$E:$F,2,FALSE)+VLOOKUP(BK215,'Grade-Percent-GPA'!$E:$F,2,FALSE)+VLOOKUP(BL215,'Grade-Percent-GPA'!$E:$F,2,FALSE)+VLOOKUP(BM215,'Grade-Percent-GPA'!$E:$F,2,FALSE))/(IF(BF215="",0,1)+IF(BG215="",0,1)+IF(BH215="",0,1)+IF(BI215="",0,1)+IF(BJ215="",0,1)+IF(BK215="",0,1)+IF(BL215="",0,1)+IF(BM215="",0,1)))</f>
        <v/>
      </c>
      <c r="BO215" s="171" t="str">
        <f t="shared" si="8"/>
        <v/>
      </c>
      <c r="BP215" s="171" t="str">
        <f t="shared" si="9"/>
        <v/>
      </c>
      <c r="BQ215" s="168"/>
      <c r="BR215" s="169"/>
      <c r="BS215" s="170"/>
      <c r="BT215" s="170"/>
      <c r="BU215" s="170"/>
      <c r="BV215" s="170"/>
      <c r="BW215" s="170"/>
      <c r="BX215" s="170"/>
      <c r="BY215" s="170"/>
      <c r="BZ215" s="170"/>
      <c r="CA215" s="171" t="str">
        <f>IF(AND(BS215="",BT215="",BU215="",BV215="",BW215="",BX215="",BY215="",BZ215=""),"",(VLOOKUP(BS215,'Grade-Percent-GPA'!$E:$F,2,FALSE)+VLOOKUP(BT215,'Grade-Percent-GPA'!$E:$F,2,FALSE)+VLOOKUP(BU215,'Grade-Percent-GPA'!$E:$F,2,FALSE)+VLOOKUP(BV215,'Grade-Percent-GPA'!$E:$F,2,FALSE)+VLOOKUP(BW215,'Grade-Percent-GPA'!$E:$F,2,FALSE)+VLOOKUP(BX215,'Grade-Percent-GPA'!$E:$F,2,FALSE)+VLOOKUP(BY215,'Grade-Percent-GPA'!$E:$F,2,FALSE)+VLOOKUP(BZ215,'Grade-Percent-GPA'!$E:$F,2,FALSE))/(IF(BS215="",0,1)+IF(BT215="",0,1)+IF(BU215="",0,1)+IF(BV215="",0,1)+IF(BW215="",0,1)+IF(BX215="",0,1)+IF(BY215="",0,1)+IF(BZ215="",0,1)))</f>
        <v/>
      </c>
      <c r="CB215" s="171" t="str">
        <f t="shared" si="10"/>
        <v/>
      </c>
      <c r="CC215" s="171" t="str">
        <f t="shared" si="11"/>
        <v/>
      </c>
      <c r="CD215" s="168"/>
      <c r="CE215" s="169"/>
      <c r="CF215" s="170"/>
      <c r="CG215" s="170"/>
      <c r="CH215" s="170"/>
      <c r="CI215" s="170"/>
      <c r="CJ215" s="170"/>
      <c r="CK215" s="170"/>
      <c r="CL215" s="170"/>
      <c r="CM215" s="170"/>
      <c r="CN215" s="171" t="str">
        <f>IF(AND(CF215="",CG215="",CH215="",CI215="",CJ215="",CK215="",CL215="",CM215=""),"",(VLOOKUP(CF215,'Grade-Percent-GPA'!$E:$F,2,FALSE)+VLOOKUP(CG215,'Grade-Percent-GPA'!$E:$F,2,FALSE)+VLOOKUP(CH215,'Grade-Percent-GPA'!$E:$F,2,FALSE)+VLOOKUP(CI215,'Grade-Percent-GPA'!$E:$F,2,FALSE)+VLOOKUP(CJ215,'Grade-Percent-GPA'!$E:$F,2,FALSE)+VLOOKUP(CK215,'Grade-Percent-GPA'!$E:$F,2,FALSE)+VLOOKUP(CL215,'Grade-Percent-GPA'!$E:$F,2,FALSE)+VLOOKUP(CM215,'Grade-Percent-GPA'!$E:$F,2,FALSE))/(IF(CF215="",0,1)+IF(CG215="",0,1)+IF(CH215="",0,1)+IF(CI215="",0,1)+IF(CJ215="",0,1)+IF(CK215="",0,1)+IF(CL215="",0,1)+IF(CM215="",0,1)))</f>
        <v/>
      </c>
      <c r="CO215" s="171" t="str">
        <f t="shared" si="12"/>
        <v/>
      </c>
      <c r="CP215" s="171" t="str">
        <f t="shared" si="13"/>
        <v/>
      </c>
      <c r="CQ215" s="168"/>
      <c r="CR215" s="169"/>
      <c r="CS215" s="170"/>
      <c r="CT215" s="170"/>
      <c r="CU215" s="170"/>
      <c r="CV215" s="170"/>
      <c r="CW215" s="170"/>
      <c r="CX215" s="170"/>
      <c r="CY215" s="170"/>
      <c r="CZ215" s="170"/>
      <c r="DA215" s="171" t="str">
        <f>IF(AND(CS215="",CT215="",CU215="",CV215="",CW215="",CX215="",CY215="",CZ215=""),"",(VLOOKUP(CS215,'Grade-Percent-GPA'!$E:$F,2,FALSE)+VLOOKUP(CT215,'Grade-Percent-GPA'!$E:$F,2,FALSE)+VLOOKUP(CU215,'Grade-Percent-GPA'!$E:$F,2,FALSE)+VLOOKUP(CV215,'Grade-Percent-GPA'!$E:$F,2,FALSE)+VLOOKUP(CW215,'Grade-Percent-GPA'!$E:$F,2,FALSE)+VLOOKUP(CX215,'Grade-Percent-GPA'!$E:$F,2,FALSE)+VLOOKUP(CY215,'Grade-Percent-GPA'!$E:$F,2,FALSE)+VLOOKUP(CZ215,'Grade-Percent-GPA'!$E:$F,2,FALSE))/(IF(CS215="",0,1)+IF(CT215="",0,1)+IF(CU215="",0,1)+IF(CV215="",0,1)+IF(CW215="",0,1)+IF(CX215="",0,1)+IF(CY215="",0,1)+IF(CZ215="",0,1)))</f>
        <v/>
      </c>
      <c r="DB215" s="171" t="str">
        <f t="shared" si="14"/>
        <v/>
      </c>
      <c r="DC215" s="171" t="str">
        <f t="shared" si="15"/>
        <v/>
      </c>
    </row>
    <row r="216" spans="1:107" ht="14.25" customHeight="1" x14ac:dyDescent="0.3">
      <c r="A216" s="167"/>
      <c r="B216" s="110"/>
      <c r="C216" s="110"/>
      <c r="D216" s="168"/>
      <c r="E216" s="169"/>
      <c r="F216" s="170"/>
      <c r="G216" s="170"/>
      <c r="H216" s="170"/>
      <c r="I216" s="170"/>
      <c r="J216" s="170"/>
      <c r="K216" s="170"/>
      <c r="L216" s="170"/>
      <c r="M216" s="170"/>
      <c r="N216" s="171" t="str">
        <f>IF(AND(F216="",G216="",H216="",I216="",J216="",K216="",L216="",M216=""),"",(VLOOKUP(F216,'Grade-Percent-GPA'!$E:$F,2,FALSE)+VLOOKUP(G216,'Grade-Percent-GPA'!$E:$F,2,FALSE)+VLOOKUP(H216,'Grade-Percent-GPA'!$E:$F,2,FALSE)+VLOOKUP(I216,'Grade-Percent-GPA'!$E:$F,2,FALSE)+VLOOKUP(J216,'Grade-Percent-GPA'!$E:$F,2,FALSE)+VLOOKUP(K216,'Grade-Percent-GPA'!$E:$F,2,FALSE)+VLOOKUP(L216,'Grade-Percent-GPA'!$E:$F,2,FALSE)+VLOOKUP(M216,'Grade-Percent-GPA'!$E:$F,2,FALSE))/(IF(F216="",0,1)+IF(G216="",0,1)+IF(H216="",0,1)+IF(I216="",0,1)+IF(J216="",0,1)+IF(K216="",0,1)+IF(L216="",0,1)+IF(M216="",0,1)))</f>
        <v/>
      </c>
      <c r="O216" s="171" t="str">
        <f t="shared" si="0"/>
        <v/>
      </c>
      <c r="P216" s="171" t="str">
        <f t="shared" si="1"/>
        <v/>
      </c>
      <c r="Q216" s="168"/>
      <c r="R216" s="169"/>
      <c r="S216" s="170"/>
      <c r="T216" s="170"/>
      <c r="U216" s="170"/>
      <c r="V216" s="170"/>
      <c r="W216" s="170"/>
      <c r="X216" s="170"/>
      <c r="Y216" s="170"/>
      <c r="Z216" s="170"/>
      <c r="AA216" s="171" t="str">
        <f>IF(AND(S216="",T216="",U216="",V216="",W216="",X216="",Y216="",Z216=""),"",(VLOOKUP(S216,'Grade-Percent-GPA'!$E:$F,2,FALSE)+VLOOKUP(T216,'Grade-Percent-GPA'!$E:$F,2,FALSE)+VLOOKUP(U216,'Grade-Percent-GPA'!$E:$F,2,FALSE)+VLOOKUP(V216,'Grade-Percent-GPA'!$E:$F,2,FALSE)+VLOOKUP(W216,'Grade-Percent-GPA'!$E:$F,2,FALSE)+VLOOKUP(X216,'Grade-Percent-GPA'!$E:$F,2,FALSE)+VLOOKUP(Y216,'Grade-Percent-GPA'!$E:$F,2,FALSE)+VLOOKUP(Z216,'Grade-Percent-GPA'!$E:$F,2,FALSE))/(IF(S216="",0,1)+IF(T216="",0,1)+IF(U216="",0,1)+IF(V216="",0,1)+IF(W216="",0,1)+IF(X216="",0,1)+IF(Y216="",0,1)+IF(Z216="",0,1)))</f>
        <v/>
      </c>
      <c r="AB216" s="171" t="str">
        <f t="shared" si="2"/>
        <v/>
      </c>
      <c r="AC216" s="171" t="str">
        <f t="shared" si="3"/>
        <v/>
      </c>
      <c r="AD216" s="168"/>
      <c r="AE216" s="169"/>
      <c r="AF216" s="170"/>
      <c r="AG216" s="170"/>
      <c r="AH216" s="170"/>
      <c r="AI216" s="170"/>
      <c r="AJ216" s="170"/>
      <c r="AK216" s="170"/>
      <c r="AL216" s="170"/>
      <c r="AM216" s="170"/>
      <c r="AN216" s="171" t="str">
        <f>IF(AND(AF216="",AG216="",AH216="",AI216="",AJ216="",AK216="",AL216="",AM216=""),"",(VLOOKUP(AF216,'Grade-Percent-GPA'!$E:$F,2,FALSE)+VLOOKUP(AG216,'Grade-Percent-GPA'!$E:$F,2,FALSE)+VLOOKUP(AH216,'Grade-Percent-GPA'!$E:$F,2,FALSE)+VLOOKUP(AI216,'Grade-Percent-GPA'!$E:$F,2,FALSE)+VLOOKUP(AJ216,'Grade-Percent-GPA'!$E:$F,2,FALSE)+VLOOKUP(AK216,'Grade-Percent-GPA'!$E:$F,2,FALSE)+VLOOKUP(AL216,'Grade-Percent-GPA'!$E:$F,2,FALSE)+VLOOKUP(AM216,'Grade-Percent-GPA'!$E:$F,2,FALSE))/(IF(AF216="",0,1)+IF(AG216="",0,1)+IF(AH216="",0,1)+IF(AI216="",0,1)+IF(AJ216="",0,1)+IF(AK216="",0,1)+IF(AL216="",0,1)+IF(AM216="",0,1)))</f>
        <v/>
      </c>
      <c r="AO216" s="171" t="str">
        <f t="shared" si="4"/>
        <v/>
      </c>
      <c r="AP216" s="171" t="str">
        <f t="shared" si="5"/>
        <v/>
      </c>
      <c r="AQ216" s="168"/>
      <c r="AR216" s="169"/>
      <c r="AS216" s="170"/>
      <c r="AT216" s="170"/>
      <c r="AU216" s="170"/>
      <c r="AV216" s="170"/>
      <c r="AW216" s="170"/>
      <c r="AX216" s="170"/>
      <c r="AY216" s="170"/>
      <c r="AZ216" s="170"/>
      <c r="BA216" s="171" t="str">
        <f>IF(AND(AS216="",AT216="",AU216="",AV216="",AW216="",AX216="",AY216="",AZ216=""),"",(VLOOKUP(AS216,'Grade-Percent-GPA'!$E:$F,2,FALSE)+VLOOKUP(AT216,'Grade-Percent-GPA'!$E:$F,2,FALSE)+VLOOKUP(AU216,'Grade-Percent-GPA'!$E:$F,2,FALSE)+VLOOKUP(AV216,'Grade-Percent-GPA'!$E:$F,2,FALSE)+VLOOKUP(AW216,'Grade-Percent-GPA'!$E:$F,2,FALSE)+VLOOKUP(AX216,'Grade-Percent-GPA'!$E:$F,2,FALSE)+VLOOKUP(AY216,'Grade-Percent-GPA'!$E:$F,2,FALSE)+VLOOKUP(AZ216,'Grade-Percent-GPA'!$E:$F,2,FALSE))/(IF(AS216="",0,1)+IF(AT216="",0,1)+IF(AU216="",0,1)+IF(AV216="",0,1)+IF(AW216="",0,1)+IF(AX216="",0,1)+IF(AY216="",0,1)+IF(AZ216="",0,1)))</f>
        <v/>
      </c>
      <c r="BB216" s="171" t="str">
        <f t="shared" si="6"/>
        <v/>
      </c>
      <c r="BC216" s="171" t="str">
        <f t="shared" si="7"/>
        <v/>
      </c>
      <c r="BD216" s="168"/>
      <c r="BE216" s="169"/>
      <c r="BF216" s="170"/>
      <c r="BG216" s="170"/>
      <c r="BH216" s="170"/>
      <c r="BI216" s="170"/>
      <c r="BJ216" s="170"/>
      <c r="BK216" s="170"/>
      <c r="BL216" s="170"/>
      <c r="BM216" s="170"/>
      <c r="BN216" s="171" t="str">
        <f>IF(AND(BF216="",BG216="",BH216="",BI216="",BJ216="",BK216="",BL216="",BM216=""),"",(VLOOKUP(BF216,'Grade-Percent-GPA'!$E:$F,2,FALSE)+VLOOKUP(BG216,'Grade-Percent-GPA'!$E:$F,2,FALSE)+VLOOKUP(BH216,'Grade-Percent-GPA'!$E:$F,2,FALSE)+VLOOKUP(BI216,'Grade-Percent-GPA'!$E:$F,2,FALSE)+VLOOKUP(BJ216,'Grade-Percent-GPA'!$E:$F,2,FALSE)+VLOOKUP(BK216,'Grade-Percent-GPA'!$E:$F,2,FALSE)+VLOOKUP(BL216,'Grade-Percent-GPA'!$E:$F,2,FALSE)+VLOOKUP(BM216,'Grade-Percent-GPA'!$E:$F,2,FALSE))/(IF(BF216="",0,1)+IF(BG216="",0,1)+IF(BH216="",0,1)+IF(BI216="",0,1)+IF(BJ216="",0,1)+IF(BK216="",0,1)+IF(BL216="",0,1)+IF(BM216="",0,1)))</f>
        <v/>
      </c>
      <c r="BO216" s="171" t="str">
        <f t="shared" si="8"/>
        <v/>
      </c>
      <c r="BP216" s="171" t="str">
        <f t="shared" si="9"/>
        <v/>
      </c>
      <c r="BQ216" s="168"/>
      <c r="BR216" s="169"/>
      <c r="BS216" s="170"/>
      <c r="BT216" s="170"/>
      <c r="BU216" s="170"/>
      <c r="BV216" s="170"/>
      <c r="BW216" s="170"/>
      <c r="BX216" s="170"/>
      <c r="BY216" s="170"/>
      <c r="BZ216" s="170"/>
      <c r="CA216" s="171" t="str">
        <f>IF(AND(BS216="",BT216="",BU216="",BV216="",BW216="",BX216="",BY216="",BZ216=""),"",(VLOOKUP(BS216,'Grade-Percent-GPA'!$E:$F,2,FALSE)+VLOOKUP(BT216,'Grade-Percent-GPA'!$E:$F,2,FALSE)+VLOOKUP(BU216,'Grade-Percent-GPA'!$E:$F,2,FALSE)+VLOOKUP(BV216,'Grade-Percent-GPA'!$E:$F,2,FALSE)+VLOOKUP(BW216,'Grade-Percent-GPA'!$E:$F,2,FALSE)+VLOOKUP(BX216,'Grade-Percent-GPA'!$E:$F,2,FALSE)+VLOOKUP(BY216,'Grade-Percent-GPA'!$E:$F,2,FALSE)+VLOOKUP(BZ216,'Grade-Percent-GPA'!$E:$F,2,FALSE))/(IF(BS216="",0,1)+IF(BT216="",0,1)+IF(BU216="",0,1)+IF(BV216="",0,1)+IF(BW216="",0,1)+IF(BX216="",0,1)+IF(BY216="",0,1)+IF(BZ216="",0,1)))</f>
        <v/>
      </c>
      <c r="CB216" s="171" t="str">
        <f t="shared" si="10"/>
        <v/>
      </c>
      <c r="CC216" s="171" t="str">
        <f t="shared" si="11"/>
        <v/>
      </c>
      <c r="CD216" s="168"/>
      <c r="CE216" s="169"/>
      <c r="CF216" s="170"/>
      <c r="CG216" s="170"/>
      <c r="CH216" s="170"/>
      <c r="CI216" s="170"/>
      <c r="CJ216" s="170"/>
      <c r="CK216" s="170"/>
      <c r="CL216" s="170"/>
      <c r="CM216" s="170"/>
      <c r="CN216" s="171" t="str">
        <f>IF(AND(CF216="",CG216="",CH216="",CI216="",CJ216="",CK216="",CL216="",CM216=""),"",(VLOOKUP(CF216,'Grade-Percent-GPA'!$E:$F,2,FALSE)+VLOOKUP(CG216,'Grade-Percent-GPA'!$E:$F,2,FALSE)+VLOOKUP(CH216,'Grade-Percent-GPA'!$E:$F,2,FALSE)+VLOOKUP(CI216,'Grade-Percent-GPA'!$E:$F,2,FALSE)+VLOOKUP(CJ216,'Grade-Percent-GPA'!$E:$F,2,FALSE)+VLOOKUP(CK216,'Grade-Percent-GPA'!$E:$F,2,FALSE)+VLOOKUP(CL216,'Grade-Percent-GPA'!$E:$F,2,FALSE)+VLOOKUP(CM216,'Grade-Percent-GPA'!$E:$F,2,FALSE))/(IF(CF216="",0,1)+IF(CG216="",0,1)+IF(CH216="",0,1)+IF(CI216="",0,1)+IF(CJ216="",0,1)+IF(CK216="",0,1)+IF(CL216="",0,1)+IF(CM216="",0,1)))</f>
        <v/>
      </c>
      <c r="CO216" s="171" t="str">
        <f t="shared" si="12"/>
        <v/>
      </c>
      <c r="CP216" s="171" t="str">
        <f t="shared" si="13"/>
        <v/>
      </c>
      <c r="CQ216" s="168"/>
      <c r="CR216" s="169"/>
      <c r="CS216" s="170"/>
      <c r="CT216" s="170"/>
      <c r="CU216" s="170"/>
      <c r="CV216" s="170"/>
      <c r="CW216" s="170"/>
      <c r="CX216" s="170"/>
      <c r="CY216" s="170"/>
      <c r="CZ216" s="170"/>
      <c r="DA216" s="171" t="str">
        <f>IF(AND(CS216="",CT216="",CU216="",CV216="",CW216="",CX216="",CY216="",CZ216=""),"",(VLOOKUP(CS216,'Grade-Percent-GPA'!$E:$F,2,FALSE)+VLOOKUP(CT216,'Grade-Percent-GPA'!$E:$F,2,FALSE)+VLOOKUP(CU216,'Grade-Percent-GPA'!$E:$F,2,FALSE)+VLOOKUP(CV216,'Grade-Percent-GPA'!$E:$F,2,FALSE)+VLOOKUP(CW216,'Grade-Percent-GPA'!$E:$F,2,FALSE)+VLOOKUP(CX216,'Grade-Percent-GPA'!$E:$F,2,FALSE)+VLOOKUP(CY216,'Grade-Percent-GPA'!$E:$F,2,FALSE)+VLOOKUP(CZ216,'Grade-Percent-GPA'!$E:$F,2,FALSE))/(IF(CS216="",0,1)+IF(CT216="",0,1)+IF(CU216="",0,1)+IF(CV216="",0,1)+IF(CW216="",0,1)+IF(CX216="",0,1)+IF(CY216="",0,1)+IF(CZ216="",0,1)))</f>
        <v/>
      </c>
      <c r="DB216" s="171" t="str">
        <f t="shared" si="14"/>
        <v/>
      </c>
      <c r="DC216" s="171" t="str">
        <f t="shared" si="15"/>
        <v/>
      </c>
    </row>
    <row r="217" spans="1:107" ht="14.25" customHeight="1" x14ac:dyDescent="0.3">
      <c r="A217" s="167"/>
      <c r="B217" s="110"/>
      <c r="C217" s="110"/>
      <c r="D217" s="168"/>
      <c r="E217" s="169"/>
      <c r="F217" s="170"/>
      <c r="G217" s="170"/>
      <c r="H217" s="170"/>
      <c r="I217" s="170"/>
      <c r="J217" s="170"/>
      <c r="K217" s="170"/>
      <c r="L217" s="170"/>
      <c r="M217" s="170"/>
      <c r="N217" s="171" t="str">
        <f>IF(AND(F217="",G217="",H217="",I217="",J217="",K217="",L217="",M217=""),"",(VLOOKUP(F217,'Grade-Percent-GPA'!$E:$F,2,FALSE)+VLOOKUP(G217,'Grade-Percent-GPA'!$E:$F,2,FALSE)+VLOOKUP(H217,'Grade-Percent-GPA'!$E:$F,2,FALSE)+VLOOKUP(I217,'Grade-Percent-GPA'!$E:$F,2,FALSE)+VLOOKUP(J217,'Grade-Percent-GPA'!$E:$F,2,FALSE)+VLOOKUP(K217,'Grade-Percent-GPA'!$E:$F,2,FALSE)+VLOOKUP(L217,'Grade-Percent-GPA'!$E:$F,2,FALSE)+VLOOKUP(M217,'Grade-Percent-GPA'!$E:$F,2,FALSE))/(IF(F217="",0,1)+IF(G217="",0,1)+IF(H217="",0,1)+IF(I217="",0,1)+IF(J217="",0,1)+IF(K217="",0,1)+IF(L217="",0,1)+IF(M217="",0,1)))</f>
        <v/>
      </c>
      <c r="O217" s="171" t="str">
        <f t="shared" si="0"/>
        <v/>
      </c>
      <c r="P217" s="171" t="str">
        <f t="shared" si="1"/>
        <v/>
      </c>
      <c r="Q217" s="168"/>
      <c r="R217" s="169"/>
      <c r="S217" s="170"/>
      <c r="T217" s="170"/>
      <c r="U217" s="170"/>
      <c r="V217" s="170"/>
      <c r="W217" s="170"/>
      <c r="X217" s="170"/>
      <c r="Y217" s="170"/>
      <c r="Z217" s="170"/>
      <c r="AA217" s="171" t="str">
        <f>IF(AND(S217="",T217="",U217="",V217="",W217="",X217="",Y217="",Z217=""),"",(VLOOKUP(S217,'Grade-Percent-GPA'!$E:$F,2,FALSE)+VLOOKUP(T217,'Grade-Percent-GPA'!$E:$F,2,FALSE)+VLOOKUP(U217,'Grade-Percent-GPA'!$E:$F,2,FALSE)+VLOOKUP(V217,'Grade-Percent-GPA'!$E:$F,2,FALSE)+VLOOKUP(W217,'Grade-Percent-GPA'!$E:$F,2,FALSE)+VLOOKUP(X217,'Grade-Percent-GPA'!$E:$F,2,FALSE)+VLOOKUP(Y217,'Grade-Percent-GPA'!$E:$F,2,FALSE)+VLOOKUP(Z217,'Grade-Percent-GPA'!$E:$F,2,FALSE))/(IF(S217="",0,1)+IF(T217="",0,1)+IF(U217="",0,1)+IF(V217="",0,1)+IF(W217="",0,1)+IF(X217="",0,1)+IF(Y217="",0,1)+IF(Z217="",0,1)))</f>
        <v/>
      </c>
      <c r="AB217" s="171" t="str">
        <f t="shared" si="2"/>
        <v/>
      </c>
      <c r="AC217" s="171" t="str">
        <f t="shared" si="3"/>
        <v/>
      </c>
      <c r="AD217" s="168"/>
      <c r="AE217" s="169"/>
      <c r="AF217" s="170"/>
      <c r="AG217" s="170"/>
      <c r="AH217" s="170"/>
      <c r="AI217" s="170"/>
      <c r="AJ217" s="170"/>
      <c r="AK217" s="170"/>
      <c r="AL217" s="170"/>
      <c r="AM217" s="170"/>
      <c r="AN217" s="171" t="str">
        <f>IF(AND(AF217="",AG217="",AH217="",AI217="",AJ217="",AK217="",AL217="",AM217=""),"",(VLOOKUP(AF217,'Grade-Percent-GPA'!$E:$F,2,FALSE)+VLOOKUP(AG217,'Grade-Percent-GPA'!$E:$F,2,FALSE)+VLOOKUP(AH217,'Grade-Percent-GPA'!$E:$F,2,FALSE)+VLOOKUP(AI217,'Grade-Percent-GPA'!$E:$F,2,FALSE)+VLOOKUP(AJ217,'Grade-Percent-GPA'!$E:$F,2,FALSE)+VLOOKUP(AK217,'Grade-Percent-GPA'!$E:$F,2,FALSE)+VLOOKUP(AL217,'Grade-Percent-GPA'!$E:$F,2,FALSE)+VLOOKUP(AM217,'Grade-Percent-GPA'!$E:$F,2,FALSE))/(IF(AF217="",0,1)+IF(AG217="",0,1)+IF(AH217="",0,1)+IF(AI217="",0,1)+IF(AJ217="",0,1)+IF(AK217="",0,1)+IF(AL217="",0,1)+IF(AM217="",0,1)))</f>
        <v/>
      </c>
      <c r="AO217" s="171" t="str">
        <f t="shared" si="4"/>
        <v/>
      </c>
      <c r="AP217" s="171" t="str">
        <f t="shared" si="5"/>
        <v/>
      </c>
      <c r="AQ217" s="168"/>
      <c r="AR217" s="169"/>
      <c r="AS217" s="170"/>
      <c r="AT217" s="170"/>
      <c r="AU217" s="170"/>
      <c r="AV217" s="170"/>
      <c r="AW217" s="170"/>
      <c r="AX217" s="170"/>
      <c r="AY217" s="170"/>
      <c r="AZ217" s="170"/>
      <c r="BA217" s="171" t="str">
        <f>IF(AND(AS217="",AT217="",AU217="",AV217="",AW217="",AX217="",AY217="",AZ217=""),"",(VLOOKUP(AS217,'Grade-Percent-GPA'!$E:$F,2,FALSE)+VLOOKUP(AT217,'Grade-Percent-GPA'!$E:$F,2,FALSE)+VLOOKUP(AU217,'Grade-Percent-GPA'!$E:$F,2,FALSE)+VLOOKUP(AV217,'Grade-Percent-GPA'!$E:$F,2,FALSE)+VLOOKUP(AW217,'Grade-Percent-GPA'!$E:$F,2,FALSE)+VLOOKUP(AX217,'Grade-Percent-GPA'!$E:$F,2,FALSE)+VLOOKUP(AY217,'Grade-Percent-GPA'!$E:$F,2,FALSE)+VLOOKUP(AZ217,'Grade-Percent-GPA'!$E:$F,2,FALSE))/(IF(AS217="",0,1)+IF(AT217="",0,1)+IF(AU217="",0,1)+IF(AV217="",0,1)+IF(AW217="",0,1)+IF(AX217="",0,1)+IF(AY217="",0,1)+IF(AZ217="",0,1)))</f>
        <v/>
      </c>
      <c r="BB217" s="171" t="str">
        <f t="shared" si="6"/>
        <v/>
      </c>
      <c r="BC217" s="171" t="str">
        <f t="shared" si="7"/>
        <v/>
      </c>
      <c r="BD217" s="168"/>
      <c r="BE217" s="169"/>
      <c r="BF217" s="170"/>
      <c r="BG217" s="170"/>
      <c r="BH217" s="170"/>
      <c r="BI217" s="170"/>
      <c r="BJ217" s="170"/>
      <c r="BK217" s="170"/>
      <c r="BL217" s="170"/>
      <c r="BM217" s="170"/>
      <c r="BN217" s="171" t="str">
        <f>IF(AND(BF217="",BG217="",BH217="",BI217="",BJ217="",BK217="",BL217="",BM217=""),"",(VLOOKUP(BF217,'Grade-Percent-GPA'!$E:$F,2,FALSE)+VLOOKUP(BG217,'Grade-Percent-GPA'!$E:$F,2,FALSE)+VLOOKUP(BH217,'Grade-Percent-GPA'!$E:$F,2,FALSE)+VLOOKUP(BI217,'Grade-Percent-GPA'!$E:$F,2,FALSE)+VLOOKUP(BJ217,'Grade-Percent-GPA'!$E:$F,2,FALSE)+VLOOKUP(BK217,'Grade-Percent-GPA'!$E:$F,2,FALSE)+VLOOKUP(BL217,'Grade-Percent-GPA'!$E:$F,2,FALSE)+VLOOKUP(BM217,'Grade-Percent-GPA'!$E:$F,2,FALSE))/(IF(BF217="",0,1)+IF(BG217="",0,1)+IF(BH217="",0,1)+IF(BI217="",0,1)+IF(BJ217="",0,1)+IF(BK217="",0,1)+IF(BL217="",0,1)+IF(BM217="",0,1)))</f>
        <v/>
      </c>
      <c r="BO217" s="171" t="str">
        <f t="shared" si="8"/>
        <v/>
      </c>
      <c r="BP217" s="171" t="str">
        <f t="shared" si="9"/>
        <v/>
      </c>
      <c r="BQ217" s="168"/>
      <c r="BR217" s="169"/>
      <c r="BS217" s="170"/>
      <c r="BT217" s="170"/>
      <c r="BU217" s="170"/>
      <c r="BV217" s="170"/>
      <c r="BW217" s="170"/>
      <c r="BX217" s="170"/>
      <c r="BY217" s="170"/>
      <c r="BZ217" s="170"/>
      <c r="CA217" s="171" t="str">
        <f>IF(AND(BS217="",BT217="",BU217="",BV217="",BW217="",BX217="",BY217="",BZ217=""),"",(VLOOKUP(BS217,'Grade-Percent-GPA'!$E:$F,2,FALSE)+VLOOKUP(BT217,'Grade-Percent-GPA'!$E:$F,2,FALSE)+VLOOKUP(BU217,'Grade-Percent-GPA'!$E:$F,2,FALSE)+VLOOKUP(BV217,'Grade-Percent-GPA'!$E:$F,2,FALSE)+VLOOKUP(BW217,'Grade-Percent-GPA'!$E:$F,2,FALSE)+VLOOKUP(BX217,'Grade-Percent-GPA'!$E:$F,2,FALSE)+VLOOKUP(BY217,'Grade-Percent-GPA'!$E:$F,2,FALSE)+VLOOKUP(BZ217,'Grade-Percent-GPA'!$E:$F,2,FALSE))/(IF(BS217="",0,1)+IF(BT217="",0,1)+IF(BU217="",0,1)+IF(BV217="",0,1)+IF(BW217="",0,1)+IF(BX217="",0,1)+IF(BY217="",0,1)+IF(BZ217="",0,1)))</f>
        <v/>
      </c>
      <c r="CB217" s="171" t="str">
        <f t="shared" si="10"/>
        <v/>
      </c>
      <c r="CC217" s="171" t="str">
        <f t="shared" si="11"/>
        <v/>
      </c>
      <c r="CD217" s="168"/>
      <c r="CE217" s="169"/>
      <c r="CF217" s="170"/>
      <c r="CG217" s="170"/>
      <c r="CH217" s="170"/>
      <c r="CI217" s="170"/>
      <c r="CJ217" s="170"/>
      <c r="CK217" s="170"/>
      <c r="CL217" s="170"/>
      <c r="CM217" s="170"/>
      <c r="CN217" s="171" t="str">
        <f>IF(AND(CF217="",CG217="",CH217="",CI217="",CJ217="",CK217="",CL217="",CM217=""),"",(VLOOKUP(CF217,'Grade-Percent-GPA'!$E:$F,2,FALSE)+VLOOKUP(CG217,'Grade-Percent-GPA'!$E:$F,2,FALSE)+VLOOKUP(CH217,'Grade-Percent-GPA'!$E:$F,2,FALSE)+VLOOKUP(CI217,'Grade-Percent-GPA'!$E:$F,2,FALSE)+VLOOKUP(CJ217,'Grade-Percent-GPA'!$E:$F,2,FALSE)+VLOOKUP(CK217,'Grade-Percent-GPA'!$E:$F,2,FALSE)+VLOOKUP(CL217,'Grade-Percent-GPA'!$E:$F,2,FALSE)+VLOOKUP(CM217,'Grade-Percent-GPA'!$E:$F,2,FALSE))/(IF(CF217="",0,1)+IF(CG217="",0,1)+IF(CH217="",0,1)+IF(CI217="",0,1)+IF(CJ217="",0,1)+IF(CK217="",0,1)+IF(CL217="",0,1)+IF(CM217="",0,1)))</f>
        <v/>
      </c>
      <c r="CO217" s="171" t="str">
        <f t="shared" si="12"/>
        <v/>
      </c>
      <c r="CP217" s="171" t="str">
        <f t="shared" si="13"/>
        <v/>
      </c>
      <c r="CQ217" s="168"/>
      <c r="CR217" s="169"/>
      <c r="CS217" s="170"/>
      <c r="CT217" s="170"/>
      <c r="CU217" s="170"/>
      <c r="CV217" s="170"/>
      <c r="CW217" s="170"/>
      <c r="CX217" s="170"/>
      <c r="CY217" s="170"/>
      <c r="CZ217" s="170"/>
      <c r="DA217" s="171" t="str">
        <f>IF(AND(CS217="",CT217="",CU217="",CV217="",CW217="",CX217="",CY217="",CZ217=""),"",(VLOOKUP(CS217,'Grade-Percent-GPA'!$E:$F,2,FALSE)+VLOOKUP(CT217,'Grade-Percent-GPA'!$E:$F,2,FALSE)+VLOOKUP(CU217,'Grade-Percent-GPA'!$E:$F,2,FALSE)+VLOOKUP(CV217,'Grade-Percent-GPA'!$E:$F,2,FALSE)+VLOOKUP(CW217,'Grade-Percent-GPA'!$E:$F,2,FALSE)+VLOOKUP(CX217,'Grade-Percent-GPA'!$E:$F,2,FALSE)+VLOOKUP(CY217,'Grade-Percent-GPA'!$E:$F,2,FALSE)+VLOOKUP(CZ217,'Grade-Percent-GPA'!$E:$F,2,FALSE))/(IF(CS217="",0,1)+IF(CT217="",0,1)+IF(CU217="",0,1)+IF(CV217="",0,1)+IF(CW217="",0,1)+IF(CX217="",0,1)+IF(CY217="",0,1)+IF(CZ217="",0,1)))</f>
        <v/>
      </c>
      <c r="DB217" s="171" t="str">
        <f t="shared" si="14"/>
        <v/>
      </c>
      <c r="DC217" s="171" t="str">
        <f t="shared" si="15"/>
        <v/>
      </c>
    </row>
    <row r="218" spans="1:107" ht="14.25" customHeight="1" x14ac:dyDescent="0.3">
      <c r="A218" s="167"/>
      <c r="B218" s="110"/>
      <c r="C218" s="110"/>
      <c r="D218" s="168"/>
      <c r="E218" s="169"/>
      <c r="F218" s="170"/>
      <c r="G218" s="170"/>
      <c r="H218" s="170"/>
      <c r="I218" s="170"/>
      <c r="J218" s="170"/>
      <c r="K218" s="170"/>
      <c r="L218" s="170"/>
      <c r="M218" s="170"/>
      <c r="N218" s="171" t="str">
        <f>IF(AND(F218="",G218="",H218="",I218="",J218="",K218="",L218="",M218=""),"",(VLOOKUP(F218,'Grade-Percent-GPA'!$E:$F,2,FALSE)+VLOOKUP(G218,'Grade-Percent-GPA'!$E:$F,2,FALSE)+VLOOKUP(H218,'Grade-Percent-GPA'!$E:$F,2,FALSE)+VLOOKUP(I218,'Grade-Percent-GPA'!$E:$F,2,FALSE)+VLOOKUP(J218,'Grade-Percent-GPA'!$E:$F,2,FALSE)+VLOOKUP(K218,'Grade-Percent-GPA'!$E:$F,2,FALSE)+VLOOKUP(L218,'Grade-Percent-GPA'!$E:$F,2,FALSE)+VLOOKUP(M218,'Grade-Percent-GPA'!$E:$F,2,FALSE))/(IF(F218="",0,1)+IF(G218="",0,1)+IF(H218="",0,1)+IF(I218="",0,1)+IF(J218="",0,1)+IF(K218="",0,1)+IF(L218="",0,1)+IF(M218="",0,1)))</f>
        <v/>
      </c>
      <c r="O218" s="171" t="str">
        <f t="shared" si="0"/>
        <v/>
      </c>
      <c r="P218" s="171" t="str">
        <f t="shared" si="1"/>
        <v/>
      </c>
      <c r="Q218" s="168"/>
      <c r="R218" s="169"/>
      <c r="S218" s="170"/>
      <c r="T218" s="170"/>
      <c r="U218" s="170"/>
      <c r="V218" s="170"/>
      <c r="W218" s="170"/>
      <c r="X218" s="170"/>
      <c r="Y218" s="170"/>
      <c r="Z218" s="170"/>
      <c r="AA218" s="171" t="str">
        <f>IF(AND(S218="",T218="",U218="",V218="",W218="",X218="",Y218="",Z218=""),"",(VLOOKUP(S218,'Grade-Percent-GPA'!$E:$F,2,FALSE)+VLOOKUP(T218,'Grade-Percent-GPA'!$E:$F,2,FALSE)+VLOOKUP(U218,'Grade-Percent-GPA'!$E:$F,2,FALSE)+VLOOKUP(V218,'Grade-Percent-GPA'!$E:$F,2,FALSE)+VLOOKUP(W218,'Grade-Percent-GPA'!$E:$F,2,FALSE)+VLOOKUP(X218,'Grade-Percent-GPA'!$E:$F,2,FALSE)+VLOOKUP(Y218,'Grade-Percent-GPA'!$E:$F,2,FALSE)+VLOOKUP(Z218,'Grade-Percent-GPA'!$E:$F,2,FALSE))/(IF(S218="",0,1)+IF(T218="",0,1)+IF(U218="",0,1)+IF(V218="",0,1)+IF(W218="",0,1)+IF(X218="",0,1)+IF(Y218="",0,1)+IF(Z218="",0,1)))</f>
        <v/>
      </c>
      <c r="AB218" s="171" t="str">
        <f t="shared" si="2"/>
        <v/>
      </c>
      <c r="AC218" s="171" t="str">
        <f t="shared" si="3"/>
        <v/>
      </c>
      <c r="AD218" s="168"/>
      <c r="AE218" s="169"/>
      <c r="AF218" s="170"/>
      <c r="AG218" s="170"/>
      <c r="AH218" s="170"/>
      <c r="AI218" s="170"/>
      <c r="AJ218" s="170"/>
      <c r="AK218" s="170"/>
      <c r="AL218" s="170"/>
      <c r="AM218" s="170"/>
      <c r="AN218" s="171" t="str">
        <f>IF(AND(AF218="",AG218="",AH218="",AI218="",AJ218="",AK218="",AL218="",AM218=""),"",(VLOOKUP(AF218,'Grade-Percent-GPA'!$E:$F,2,FALSE)+VLOOKUP(AG218,'Grade-Percent-GPA'!$E:$F,2,FALSE)+VLOOKUP(AH218,'Grade-Percent-GPA'!$E:$F,2,FALSE)+VLOOKUP(AI218,'Grade-Percent-GPA'!$E:$F,2,FALSE)+VLOOKUP(AJ218,'Grade-Percent-GPA'!$E:$F,2,FALSE)+VLOOKUP(AK218,'Grade-Percent-GPA'!$E:$F,2,FALSE)+VLOOKUP(AL218,'Grade-Percent-GPA'!$E:$F,2,FALSE)+VLOOKUP(AM218,'Grade-Percent-GPA'!$E:$F,2,FALSE))/(IF(AF218="",0,1)+IF(AG218="",0,1)+IF(AH218="",0,1)+IF(AI218="",0,1)+IF(AJ218="",0,1)+IF(AK218="",0,1)+IF(AL218="",0,1)+IF(AM218="",0,1)))</f>
        <v/>
      </c>
      <c r="AO218" s="171" t="str">
        <f t="shared" si="4"/>
        <v/>
      </c>
      <c r="AP218" s="171" t="str">
        <f t="shared" si="5"/>
        <v/>
      </c>
      <c r="AQ218" s="168"/>
      <c r="AR218" s="169"/>
      <c r="AS218" s="170"/>
      <c r="AT218" s="170"/>
      <c r="AU218" s="170"/>
      <c r="AV218" s="170"/>
      <c r="AW218" s="170"/>
      <c r="AX218" s="170"/>
      <c r="AY218" s="170"/>
      <c r="AZ218" s="170"/>
      <c r="BA218" s="171" t="str">
        <f>IF(AND(AS218="",AT218="",AU218="",AV218="",AW218="",AX218="",AY218="",AZ218=""),"",(VLOOKUP(AS218,'Grade-Percent-GPA'!$E:$F,2,FALSE)+VLOOKUP(AT218,'Grade-Percent-GPA'!$E:$F,2,FALSE)+VLOOKUP(AU218,'Grade-Percent-GPA'!$E:$F,2,FALSE)+VLOOKUP(AV218,'Grade-Percent-GPA'!$E:$F,2,FALSE)+VLOOKUP(AW218,'Grade-Percent-GPA'!$E:$F,2,FALSE)+VLOOKUP(AX218,'Grade-Percent-GPA'!$E:$F,2,FALSE)+VLOOKUP(AY218,'Grade-Percent-GPA'!$E:$F,2,FALSE)+VLOOKUP(AZ218,'Grade-Percent-GPA'!$E:$F,2,FALSE))/(IF(AS218="",0,1)+IF(AT218="",0,1)+IF(AU218="",0,1)+IF(AV218="",0,1)+IF(AW218="",0,1)+IF(AX218="",0,1)+IF(AY218="",0,1)+IF(AZ218="",0,1)))</f>
        <v/>
      </c>
      <c r="BB218" s="171" t="str">
        <f t="shared" si="6"/>
        <v/>
      </c>
      <c r="BC218" s="171" t="str">
        <f t="shared" si="7"/>
        <v/>
      </c>
      <c r="BD218" s="168"/>
      <c r="BE218" s="169"/>
      <c r="BF218" s="170"/>
      <c r="BG218" s="170"/>
      <c r="BH218" s="170"/>
      <c r="BI218" s="170"/>
      <c r="BJ218" s="170"/>
      <c r="BK218" s="170"/>
      <c r="BL218" s="170"/>
      <c r="BM218" s="170"/>
      <c r="BN218" s="171" t="str">
        <f>IF(AND(BF218="",BG218="",BH218="",BI218="",BJ218="",BK218="",BL218="",BM218=""),"",(VLOOKUP(BF218,'Grade-Percent-GPA'!$E:$F,2,FALSE)+VLOOKUP(BG218,'Grade-Percent-GPA'!$E:$F,2,FALSE)+VLOOKUP(BH218,'Grade-Percent-GPA'!$E:$F,2,FALSE)+VLOOKUP(BI218,'Grade-Percent-GPA'!$E:$F,2,FALSE)+VLOOKUP(BJ218,'Grade-Percent-GPA'!$E:$F,2,FALSE)+VLOOKUP(BK218,'Grade-Percent-GPA'!$E:$F,2,FALSE)+VLOOKUP(BL218,'Grade-Percent-GPA'!$E:$F,2,FALSE)+VLOOKUP(BM218,'Grade-Percent-GPA'!$E:$F,2,FALSE))/(IF(BF218="",0,1)+IF(BG218="",0,1)+IF(BH218="",0,1)+IF(BI218="",0,1)+IF(BJ218="",0,1)+IF(BK218="",0,1)+IF(BL218="",0,1)+IF(BM218="",0,1)))</f>
        <v/>
      </c>
      <c r="BO218" s="171" t="str">
        <f t="shared" si="8"/>
        <v/>
      </c>
      <c r="BP218" s="171" t="str">
        <f t="shared" si="9"/>
        <v/>
      </c>
      <c r="BQ218" s="168"/>
      <c r="BR218" s="169"/>
      <c r="BS218" s="170"/>
      <c r="BT218" s="170"/>
      <c r="BU218" s="170"/>
      <c r="BV218" s="170"/>
      <c r="BW218" s="170"/>
      <c r="BX218" s="170"/>
      <c r="BY218" s="170"/>
      <c r="BZ218" s="170"/>
      <c r="CA218" s="171" t="str">
        <f>IF(AND(BS218="",BT218="",BU218="",BV218="",BW218="",BX218="",BY218="",BZ218=""),"",(VLOOKUP(BS218,'Grade-Percent-GPA'!$E:$F,2,FALSE)+VLOOKUP(BT218,'Grade-Percent-GPA'!$E:$F,2,FALSE)+VLOOKUP(BU218,'Grade-Percent-GPA'!$E:$F,2,FALSE)+VLOOKUP(BV218,'Grade-Percent-GPA'!$E:$F,2,FALSE)+VLOOKUP(BW218,'Grade-Percent-GPA'!$E:$F,2,FALSE)+VLOOKUP(BX218,'Grade-Percent-GPA'!$E:$F,2,FALSE)+VLOOKUP(BY218,'Grade-Percent-GPA'!$E:$F,2,FALSE)+VLOOKUP(BZ218,'Grade-Percent-GPA'!$E:$F,2,FALSE))/(IF(BS218="",0,1)+IF(BT218="",0,1)+IF(BU218="",0,1)+IF(BV218="",0,1)+IF(BW218="",0,1)+IF(BX218="",0,1)+IF(BY218="",0,1)+IF(BZ218="",0,1)))</f>
        <v/>
      </c>
      <c r="CB218" s="171" t="str">
        <f t="shared" si="10"/>
        <v/>
      </c>
      <c r="CC218" s="171" t="str">
        <f t="shared" si="11"/>
        <v/>
      </c>
      <c r="CD218" s="168"/>
      <c r="CE218" s="169"/>
      <c r="CF218" s="170"/>
      <c r="CG218" s="170"/>
      <c r="CH218" s="170"/>
      <c r="CI218" s="170"/>
      <c r="CJ218" s="170"/>
      <c r="CK218" s="170"/>
      <c r="CL218" s="170"/>
      <c r="CM218" s="170"/>
      <c r="CN218" s="171" t="str">
        <f>IF(AND(CF218="",CG218="",CH218="",CI218="",CJ218="",CK218="",CL218="",CM218=""),"",(VLOOKUP(CF218,'Grade-Percent-GPA'!$E:$F,2,FALSE)+VLOOKUP(CG218,'Grade-Percent-GPA'!$E:$F,2,FALSE)+VLOOKUP(CH218,'Grade-Percent-GPA'!$E:$F,2,FALSE)+VLOOKUP(CI218,'Grade-Percent-GPA'!$E:$F,2,FALSE)+VLOOKUP(CJ218,'Grade-Percent-GPA'!$E:$F,2,FALSE)+VLOOKUP(CK218,'Grade-Percent-GPA'!$E:$F,2,FALSE)+VLOOKUP(CL218,'Grade-Percent-GPA'!$E:$F,2,FALSE)+VLOOKUP(CM218,'Grade-Percent-GPA'!$E:$F,2,FALSE))/(IF(CF218="",0,1)+IF(CG218="",0,1)+IF(CH218="",0,1)+IF(CI218="",0,1)+IF(CJ218="",0,1)+IF(CK218="",0,1)+IF(CL218="",0,1)+IF(CM218="",0,1)))</f>
        <v/>
      </c>
      <c r="CO218" s="171" t="str">
        <f t="shared" si="12"/>
        <v/>
      </c>
      <c r="CP218" s="171" t="str">
        <f t="shared" si="13"/>
        <v/>
      </c>
      <c r="CQ218" s="168"/>
      <c r="CR218" s="169"/>
      <c r="CS218" s="170"/>
      <c r="CT218" s="170"/>
      <c r="CU218" s="170"/>
      <c r="CV218" s="170"/>
      <c r="CW218" s="170"/>
      <c r="CX218" s="170"/>
      <c r="CY218" s="170"/>
      <c r="CZ218" s="170"/>
      <c r="DA218" s="171" t="str">
        <f>IF(AND(CS218="",CT218="",CU218="",CV218="",CW218="",CX218="",CY218="",CZ218=""),"",(VLOOKUP(CS218,'Grade-Percent-GPA'!$E:$F,2,FALSE)+VLOOKUP(CT218,'Grade-Percent-GPA'!$E:$F,2,FALSE)+VLOOKUP(CU218,'Grade-Percent-GPA'!$E:$F,2,FALSE)+VLOOKUP(CV218,'Grade-Percent-GPA'!$E:$F,2,FALSE)+VLOOKUP(CW218,'Grade-Percent-GPA'!$E:$F,2,FALSE)+VLOOKUP(CX218,'Grade-Percent-GPA'!$E:$F,2,FALSE)+VLOOKUP(CY218,'Grade-Percent-GPA'!$E:$F,2,FALSE)+VLOOKUP(CZ218,'Grade-Percent-GPA'!$E:$F,2,FALSE))/(IF(CS218="",0,1)+IF(CT218="",0,1)+IF(CU218="",0,1)+IF(CV218="",0,1)+IF(CW218="",0,1)+IF(CX218="",0,1)+IF(CY218="",0,1)+IF(CZ218="",0,1)))</f>
        <v/>
      </c>
      <c r="DB218" s="171" t="str">
        <f t="shared" si="14"/>
        <v/>
      </c>
      <c r="DC218" s="171" t="str">
        <f t="shared" si="15"/>
        <v/>
      </c>
    </row>
    <row r="219" spans="1:107" ht="14.25" customHeight="1" x14ac:dyDescent="0.3">
      <c r="A219" s="167"/>
      <c r="B219" s="110"/>
      <c r="C219" s="110"/>
      <c r="D219" s="168"/>
      <c r="E219" s="169"/>
      <c r="F219" s="170"/>
      <c r="G219" s="170"/>
      <c r="H219" s="170"/>
      <c r="I219" s="170"/>
      <c r="J219" s="170"/>
      <c r="K219" s="170"/>
      <c r="L219" s="170"/>
      <c r="M219" s="170"/>
      <c r="N219" s="171" t="str">
        <f>IF(AND(F219="",G219="",H219="",I219="",J219="",K219="",L219="",M219=""),"",(VLOOKUP(F219,'Grade-Percent-GPA'!$E:$F,2,FALSE)+VLOOKUP(G219,'Grade-Percent-GPA'!$E:$F,2,FALSE)+VLOOKUP(H219,'Grade-Percent-GPA'!$E:$F,2,FALSE)+VLOOKUP(I219,'Grade-Percent-GPA'!$E:$F,2,FALSE)+VLOOKUP(J219,'Grade-Percent-GPA'!$E:$F,2,FALSE)+VLOOKUP(K219,'Grade-Percent-GPA'!$E:$F,2,FALSE)+VLOOKUP(L219,'Grade-Percent-GPA'!$E:$F,2,FALSE)+VLOOKUP(M219,'Grade-Percent-GPA'!$E:$F,2,FALSE))/(IF(F219="",0,1)+IF(G219="",0,1)+IF(H219="",0,1)+IF(I219="",0,1)+IF(J219="",0,1)+IF(K219="",0,1)+IF(L219="",0,1)+IF(M219="",0,1)))</f>
        <v/>
      </c>
      <c r="O219" s="171" t="str">
        <f t="shared" si="0"/>
        <v/>
      </c>
      <c r="P219" s="171" t="str">
        <f t="shared" si="1"/>
        <v/>
      </c>
      <c r="Q219" s="168"/>
      <c r="R219" s="169"/>
      <c r="S219" s="170"/>
      <c r="T219" s="170"/>
      <c r="U219" s="170"/>
      <c r="V219" s="170"/>
      <c r="W219" s="170"/>
      <c r="X219" s="170"/>
      <c r="Y219" s="170"/>
      <c r="Z219" s="170"/>
      <c r="AA219" s="171" t="str">
        <f>IF(AND(S219="",T219="",U219="",V219="",W219="",X219="",Y219="",Z219=""),"",(VLOOKUP(S219,'Grade-Percent-GPA'!$E:$F,2,FALSE)+VLOOKUP(T219,'Grade-Percent-GPA'!$E:$F,2,FALSE)+VLOOKUP(U219,'Grade-Percent-GPA'!$E:$F,2,FALSE)+VLOOKUP(V219,'Grade-Percent-GPA'!$E:$F,2,FALSE)+VLOOKUP(W219,'Grade-Percent-GPA'!$E:$F,2,FALSE)+VLOOKUP(X219,'Grade-Percent-GPA'!$E:$F,2,FALSE)+VLOOKUP(Y219,'Grade-Percent-GPA'!$E:$F,2,FALSE)+VLOOKUP(Z219,'Grade-Percent-GPA'!$E:$F,2,FALSE))/(IF(S219="",0,1)+IF(T219="",0,1)+IF(U219="",0,1)+IF(V219="",0,1)+IF(W219="",0,1)+IF(X219="",0,1)+IF(Y219="",0,1)+IF(Z219="",0,1)))</f>
        <v/>
      </c>
      <c r="AB219" s="171" t="str">
        <f t="shared" si="2"/>
        <v/>
      </c>
      <c r="AC219" s="171" t="str">
        <f t="shared" si="3"/>
        <v/>
      </c>
      <c r="AD219" s="168"/>
      <c r="AE219" s="169"/>
      <c r="AF219" s="170"/>
      <c r="AG219" s="170"/>
      <c r="AH219" s="170"/>
      <c r="AI219" s="170"/>
      <c r="AJ219" s="170"/>
      <c r="AK219" s="170"/>
      <c r="AL219" s="170"/>
      <c r="AM219" s="170"/>
      <c r="AN219" s="171" t="str">
        <f>IF(AND(AF219="",AG219="",AH219="",AI219="",AJ219="",AK219="",AL219="",AM219=""),"",(VLOOKUP(AF219,'Grade-Percent-GPA'!$E:$F,2,FALSE)+VLOOKUP(AG219,'Grade-Percent-GPA'!$E:$F,2,FALSE)+VLOOKUP(AH219,'Grade-Percent-GPA'!$E:$F,2,FALSE)+VLOOKUP(AI219,'Grade-Percent-GPA'!$E:$F,2,FALSE)+VLOOKUP(AJ219,'Grade-Percent-GPA'!$E:$F,2,FALSE)+VLOOKUP(AK219,'Grade-Percent-GPA'!$E:$F,2,FALSE)+VLOOKUP(AL219,'Grade-Percent-GPA'!$E:$F,2,FALSE)+VLOOKUP(AM219,'Grade-Percent-GPA'!$E:$F,2,FALSE))/(IF(AF219="",0,1)+IF(AG219="",0,1)+IF(AH219="",0,1)+IF(AI219="",0,1)+IF(AJ219="",0,1)+IF(AK219="",0,1)+IF(AL219="",0,1)+IF(AM219="",0,1)))</f>
        <v/>
      </c>
      <c r="AO219" s="171" t="str">
        <f t="shared" si="4"/>
        <v/>
      </c>
      <c r="AP219" s="171" t="str">
        <f t="shared" si="5"/>
        <v/>
      </c>
      <c r="AQ219" s="168"/>
      <c r="AR219" s="169"/>
      <c r="AS219" s="170"/>
      <c r="AT219" s="170"/>
      <c r="AU219" s="170"/>
      <c r="AV219" s="170"/>
      <c r="AW219" s="170"/>
      <c r="AX219" s="170"/>
      <c r="AY219" s="170"/>
      <c r="AZ219" s="170"/>
      <c r="BA219" s="171" t="str">
        <f>IF(AND(AS219="",AT219="",AU219="",AV219="",AW219="",AX219="",AY219="",AZ219=""),"",(VLOOKUP(AS219,'Grade-Percent-GPA'!$E:$F,2,FALSE)+VLOOKUP(AT219,'Grade-Percent-GPA'!$E:$F,2,FALSE)+VLOOKUP(AU219,'Grade-Percent-GPA'!$E:$F,2,FALSE)+VLOOKUP(AV219,'Grade-Percent-GPA'!$E:$F,2,FALSE)+VLOOKUP(AW219,'Grade-Percent-GPA'!$E:$F,2,FALSE)+VLOOKUP(AX219,'Grade-Percent-GPA'!$E:$F,2,FALSE)+VLOOKUP(AY219,'Grade-Percent-GPA'!$E:$F,2,FALSE)+VLOOKUP(AZ219,'Grade-Percent-GPA'!$E:$F,2,FALSE))/(IF(AS219="",0,1)+IF(AT219="",0,1)+IF(AU219="",0,1)+IF(AV219="",0,1)+IF(AW219="",0,1)+IF(AX219="",0,1)+IF(AY219="",0,1)+IF(AZ219="",0,1)))</f>
        <v/>
      </c>
      <c r="BB219" s="171" t="str">
        <f t="shared" si="6"/>
        <v/>
      </c>
      <c r="BC219" s="171" t="str">
        <f t="shared" si="7"/>
        <v/>
      </c>
      <c r="BD219" s="168"/>
      <c r="BE219" s="169"/>
      <c r="BF219" s="170"/>
      <c r="BG219" s="170"/>
      <c r="BH219" s="170"/>
      <c r="BI219" s="170"/>
      <c r="BJ219" s="170"/>
      <c r="BK219" s="170"/>
      <c r="BL219" s="170"/>
      <c r="BM219" s="170"/>
      <c r="BN219" s="171" t="str">
        <f>IF(AND(BF219="",BG219="",BH219="",BI219="",BJ219="",BK219="",BL219="",BM219=""),"",(VLOOKUP(BF219,'Grade-Percent-GPA'!$E:$F,2,FALSE)+VLOOKUP(BG219,'Grade-Percent-GPA'!$E:$F,2,FALSE)+VLOOKUP(BH219,'Grade-Percent-GPA'!$E:$F,2,FALSE)+VLOOKUP(BI219,'Grade-Percent-GPA'!$E:$F,2,FALSE)+VLOOKUP(BJ219,'Grade-Percent-GPA'!$E:$F,2,FALSE)+VLOOKUP(BK219,'Grade-Percent-GPA'!$E:$F,2,FALSE)+VLOOKUP(BL219,'Grade-Percent-GPA'!$E:$F,2,FALSE)+VLOOKUP(BM219,'Grade-Percent-GPA'!$E:$F,2,FALSE))/(IF(BF219="",0,1)+IF(BG219="",0,1)+IF(BH219="",0,1)+IF(BI219="",0,1)+IF(BJ219="",0,1)+IF(BK219="",0,1)+IF(BL219="",0,1)+IF(BM219="",0,1)))</f>
        <v/>
      </c>
      <c r="BO219" s="171" t="str">
        <f t="shared" si="8"/>
        <v/>
      </c>
      <c r="BP219" s="171" t="str">
        <f t="shared" si="9"/>
        <v/>
      </c>
      <c r="BQ219" s="168"/>
      <c r="BR219" s="169"/>
      <c r="BS219" s="170"/>
      <c r="BT219" s="170"/>
      <c r="BU219" s="170"/>
      <c r="BV219" s="170"/>
      <c r="BW219" s="170"/>
      <c r="BX219" s="170"/>
      <c r="BY219" s="170"/>
      <c r="BZ219" s="170"/>
      <c r="CA219" s="171" t="str">
        <f>IF(AND(BS219="",BT219="",BU219="",BV219="",BW219="",BX219="",BY219="",BZ219=""),"",(VLOOKUP(BS219,'Grade-Percent-GPA'!$E:$F,2,FALSE)+VLOOKUP(BT219,'Grade-Percent-GPA'!$E:$F,2,FALSE)+VLOOKUP(BU219,'Grade-Percent-GPA'!$E:$F,2,FALSE)+VLOOKUP(BV219,'Grade-Percent-GPA'!$E:$F,2,FALSE)+VLOOKUP(BW219,'Grade-Percent-GPA'!$E:$F,2,FALSE)+VLOOKUP(BX219,'Grade-Percent-GPA'!$E:$F,2,FALSE)+VLOOKUP(BY219,'Grade-Percent-GPA'!$E:$F,2,FALSE)+VLOOKUP(BZ219,'Grade-Percent-GPA'!$E:$F,2,FALSE))/(IF(BS219="",0,1)+IF(BT219="",0,1)+IF(BU219="",0,1)+IF(BV219="",0,1)+IF(BW219="",0,1)+IF(BX219="",0,1)+IF(BY219="",0,1)+IF(BZ219="",0,1)))</f>
        <v/>
      </c>
      <c r="CB219" s="171" t="str">
        <f t="shared" si="10"/>
        <v/>
      </c>
      <c r="CC219" s="171" t="str">
        <f t="shared" si="11"/>
        <v/>
      </c>
      <c r="CD219" s="168"/>
      <c r="CE219" s="169"/>
      <c r="CF219" s="170"/>
      <c r="CG219" s="170"/>
      <c r="CH219" s="170"/>
      <c r="CI219" s="170"/>
      <c r="CJ219" s="170"/>
      <c r="CK219" s="170"/>
      <c r="CL219" s="170"/>
      <c r="CM219" s="170"/>
      <c r="CN219" s="171" t="str">
        <f>IF(AND(CF219="",CG219="",CH219="",CI219="",CJ219="",CK219="",CL219="",CM219=""),"",(VLOOKUP(CF219,'Grade-Percent-GPA'!$E:$F,2,FALSE)+VLOOKUP(CG219,'Grade-Percent-GPA'!$E:$F,2,FALSE)+VLOOKUP(CH219,'Grade-Percent-GPA'!$E:$F,2,FALSE)+VLOOKUP(CI219,'Grade-Percent-GPA'!$E:$F,2,FALSE)+VLOOKUP(CJ219,'Grade-Percent-GPA'!$E:$F,2,FALSE)+VLOOKUP(CK219,'Grade-Percent-GPA'!$E:$F,2,FALSE)+VLOOKUP(CL219,'Grade-Percent-GPA'!$E:$F,2,FALSE)+VLOOKUP(CM219,'Grade-Percent-GPA'!$E:$F,2,FALSE))/(IF(CF219="",0,1)+IF(CG219="",0,1)+IF(CH219="",0,1)+IF(CI219="",0,1)+IF(CJ219="",0,1)+IF(CK219="",0,1)+IF(CL219="",0,1)+IF(CM219="",0,1)))</f>
        <v/>
      </c>
      <c r="CO219" s="171" t="str">
        <f t="shared" si="12"/>
        <v/>
      </c>
      <c r="CP219" s="171" t="str">
        <f t="shared" si="13"/>
        <v/>
      </c>
      <c r="CQ219" s="168"/>
      <c r="CR219" s="169"/>
      <c r="CS219" s="170"/>
      <c r="CT219" s="170"/>
      <c r="CU219" s="170"/>
      <c r="CV219" s="170"/>
      <c r="CW219" s="170"/>
      <c r="CX219" s="170"/>
      <c r="CY219" s="170"/>
      <c r="CZ219" s="170"/>
      <c r="DA219" s="171" t="str">
        <f>IF(AND(CS219="",CT219="",CU219="",CV219="",CW219="",CX219="",CY219="",CZ219=""),"",(VLOOKUP(CS219,'Grade-Percent-GPA'!$E:$F,2,FALSE)+VLOOKUP(CT219,'Grade-Percent-GPA'!$E:$F,2,FALSE)+VLOOKUP(CU219,'Grade-Percent-GPA'!$E:$F,2,FALSE)+VLOOKUP(CV219,'Grade-Percent-GPA'!$E:$F,2,FALSE)+VLOOKUP(CW219,'Grade-Percent-GPA'!$E:$F,2,FALSE)+VLOOKUP(CX219,'Grade-Percent-GPA'!$E:$F,2,FALSE)+VLOOKUP(CY219,'Grade-Percent-GPA'!$E:$F,2,FALSE)+VLOOKUP(CZ219,'Grade-Percent-GPA'!$E:$F,2,FALSE))/(IF(CS219="",0,1)+IF(CT219="",0,1)+IF(CU219="",0,1)+IF(CV219="",0,1)+IF(CW219="",0,1)+IF(CX219="",0,1)+IF(CY219="",0,1)+IF(CZ219="",0,1)))</f>
        <v/>
      </c>
      <c r="DB219" s="171" t="str">
        <f t="shared" si="14"/>
        <v/>
      </c>
      <c r="DC219" s="171" t="str">
        <f t="shared" si="15"/>
        <v/>
      </c>
    </row>
    <row r="220" spans="1:107" ht="14.25" customHeight="1" x14ac:dyDescent="0.3">
      <c r="A220" s="167"/>
      <c r="B220" s="110"/>
      <c r="C220" s="110"/>
      <c r="D220" s="168"/>
      <c r="E220" s="169"/>
      <c r="F220" s="170"/>
      <c r="G220" s="170"/>
      <c r="H220" s="170"/>
      <c r="I220" s="170"/>
      <c r="J220" s="170"/>
      <c r="K220" s="170"/>
      <c r="L220" s="170"/>
      <c r="M220" s="170"/>
      <c r="N220" s="171" t="str">
        <f>IF(AND(F220="",G220="",H220="",I220="",J220="",K220="",L220="",M220=""),"",(VLOOKUP(F220,'Grade-Percent-GPA'!$E:$F,2,FALSE)+VLOOKUP(G220,'Grade-Percent-GPA'!$E:$F,2,FALSE)+VLOOKUP(H220,'Grade-Percent-GPA'!$E:$F,2,FALSE)+VLOOKUP(I220,'Grade-Percent-GPA'!$E:$F,2,FALSE)+VLOOKUP(J220,'Grade-Percent-GPA'!$E:$F,2,FALSE)+VLOOKUP(K220,'Grade-Percent-GPA'!$E:$F,2,FALSE)+VLOOKUP(L220,'Grade-Percent-GPA'!$E:$F,2,FALSE)+VLOOKUP(M220,'Grade-Percent-GPA'!$E:$F,2,FALSE))/(IF(F220="",0,1)+IF(G220="",0,1)+IF(H220="",0,1)+IF(I220="",0,1)+IF(J220="",0,1)+IF(K220="",0,1)+IF(L220="",0,1)+IF(M220="",0,1)))</f>
        <v/>
      </c>
      <c r="O220" s="171" t="str">
        <f t="shared" si="0"/>
        <v/>
      </c>
      <c r="P220" s="171" t="str">
        <f t="shared" si="1"/>
        <v/>
      </c>
      <c r="Q220" s="168"/>
      <c r="R220" s="169"/>
      <c r="S220" s="170"/>
      <c r="T220" s="170"/>
      <c r="U220" s="170"/>
      <c r="V220" s="170"/>
      <c r="W220" s="170"/>
      <c r="X220" s="170"/>
      <c r="Y220" s="170"/>
      <c r="Z220" s="170"/>
      <c r="AA220" s="171" t="str">
        <f>IF(AND(S220="",T220="",U220="",V220="",W220="",X220="",Y220="",Z220=""),"",(VLOOKUP(S220,'Grade-Percent-GPA'!$E:$F,2,FALSE)+VLOOKUP(T220,'Grade-Percent-GPA'!$E:$F,2,FALSE)+VLOOKUP(U220,'Grade-Percent-GPA'!$E:$F,2,FALSE)+VLOOKUP(V220,'Grade-Percent-GPA'!$E:$F,2,FALSE)+VLOOKUP(W220,'Grade-Percent-GPA'!$E:$F,2,FALSE)+VLOOKUP(X220,'Grade-Percent-GPA'!$E:$F,2,FALSE)+VLOOKUP(Y220,'Grade-Percent-GPA'!$E:$F,2,FALSE)+VLOOKUP(Z220,'Grade-Percent-GPA'!$E:$F,2,FALSE))/(IF(S220="",0,1)+IF(T220="",0,1)+IF(U220="",0,1)+IF(V220="",0,1)+IF(W220="",0,1)+IF(X220="",0,1)+IF(Y220="",0,1)+IF(Z220="",0,1)))</f>
        <v/>
      </c>
      <c r="AB220" s="171" t="str">
        <f t="shared" si="2"/>
        <v/>
      </c>
      <c r="AC220" s="171" t="str">
        <f t="shared" si="3"/>
        <v/>
      </c>
      <c r="AD220" s="168"/>
      <c r="AE220" s="169"/>
      <c r="AF220" s="170"/>
      <c r="AG220" s="170"/>
      <c r="AH220" s="170"/>
      <c r="AI220" s="170"/>
      <c r="AJ220" s="170"/>
      <c r="AK220" s="170"/>
      <c r="AL220" s="170"/>
      <c r="AM220" s="170"/>
      <c r="AN220" s="171" t="str">
        <f>IF(AND(AF220="",AG220="",AH220="",AI220="",AJ220="",AK220="",AL220="",AM220=""),"",(VLOOKUP(AF220,'Grade-Percent-GPA'!$E:$F,2,FALSE)+VLOOKUP(AG220,'Grade-Percent-GPA'!$E:$F,2,FALSE)+VLOOKUP(AH220,'Grade-Percent-GPA'!$E:$F,2,FALSE)+VLOOKUP(AI220,'Grade-Percent-GPA'!$E:$F,2,FALSE)+VLOOKUP(AJ220,'Grade-Percent-GPA'!$E:$F,2,FALSE)+VLOOKUP(AK220,'Grade-Percent-GPA'!$E:$F,2,FALSE)+VLOOKUP(AL220,'Grade-Percent-GPA'!$E:$F,2,FALSE)+VLOOKUP(AM220,'Grade-Percent-GPA'!$E:$F,2,FALSE))/(IF(AF220="",0,1)+IF(AG220="",0,1)+IF(AH220="",0,1)+IF(AI220="",0,1)+IF(AJ220="",0,1)+IF(AK220="",0,1)+IF(AL220="",0,1)+IF(AM220="",0,1)))</f>
        <v/>
      </c>
      <c r="AO220" s="171" t="str">
        <f t="shared" si="4"/>
        <v/>
      </c>
      <c r="AP220" s="171" t="str">
        <f t="shared" si="5"/>
        <v/>
      </c>
      <c r="AQ220" s="168"/>
      <c r="AR220" s="169"/>
      <c r="AS220" s="170"/>
      <c r="AT220" s="170"/>
      <c r="AU220" s="170"/>
      <c r="AV220" s="170"/>
      <c r="AW220" s="170"/>
      <c r="AX220" s="170"/>
      <c r="AY220" s="170"/>
      <c r="AZ220" s="170"/>
      <c r="BA220" s="171" t="str">
        <f>IF(AND(AS220="",AT220="",AU220="",AV220="",AW220="",AX220="",AY220="",AZ220=""),"",(VLOOKUP(AS220,'Grade-Percent-GPA'!$E:$F,2,FALSE)+VLOOKUP(AT220,'Grade-Percent-GPA'!$E:$F,2,FALSE)+VLOOKUP(AU220,'Grade-Percent-GPA'!$E:$F,2,FALSE)+VLOOKUP(AV220,'Grade-Percent-GPA'!$E:$F,2,FALSE)+VLOOKUP(AW220,'Grade-Percent-GPA'!$E:$F,2,FALSE)+VLOOKUP(AX220,'Grade-Percent-GPA'!$E:$F,2,FALSE)+VLOOKUP(AY220,'Grade-Percent-GPA'!$E:$F,2,FALSE)+VLOOKUP(AZ220,'Grade-Percent-GPA'!$E:$F,2,FALSE))/(IF(AS220="",0,1)+IF(AT220="",0,1)+IF(AU220="",0,1)+IF(AV220="",0,1)+IF(AW220="",0,1)+IF(AX220="",0,1)+IF(AY220="",0,1)+IF(AZ220="",0,1)))</f>
        <v/>
      </c>
      <c r="BB220" s="171" t="str">
        <f t="shared" si="6"/>
        <v/>
      </c>
      <c r="BC220" s="171" t="str">
        <f t="shared" si="7"/>
        <v/>
      </c>
      <c r="BD220" s="168"/>
      <c r="BE220" s="169"/>
      <c r="BF220" s="170"/>
      <c r="BG220" s="170"/>
      <c r="BH220" s="170"/>
      <c r="BI220" s="170"/>
      <c r="BJ220" s="170"/>
      <c r="BK220" s="170"/>
      <c r="BL220" s="170"/>
      <c r="BM220" s="170"/>
      <c r="BN220" s="171" t="str">
        <f>IF(AND(BF220="",BG220="",BH220="",BI220="",BJ220="",BK220="",BL220="",BM220=""),"",(VLOOKUP(BF220,'Grade-Percent-GPA'!$E:$F,2,FALSE)+VLOOKUP(BG220,'Grade-Percent-GPA'!$E:$F,2,FALSE)+VLOOKUP(BH220,'Grade-Percent-GPA'!$E:$F,2,FALSE)+VLOOKUP(BI220,'Grade-Percent-GPA'!$E:$F,2,FALSE)+VLOOKUP(BJ220,'Grade-Percent-GPA'!$E:$F,2,FALSE)+VLOOKUP(BK220,'Grade-Percent-GPA'!$E:$F,2,FALSE)+VLOOKUP(BL220,'Grade-Percent-GPA'!$E:$F,2,FALSE)+VLOOKUP(BM220,'Grade-Percent-GPA'!$E:$F,2,FALSE))/(IF(BF220="",0,1)+IF(BG220="",0,1)+IF(BH220="",0,1)+IF(BI220="",0,1)+IF(BJ220="",0,1)+IF(BK220="",0,1)+IF(BL220="",0,1)+IF(BM220="",0,1)))</f>
        <v/>
      </c>
      <c r="BO220" s="171" t="str">
        <f t="shared" si="8"/>
        <v/>
      </c>
      <c r="BP220" s="171" t="str">
        <f t="shared" si="9"/>
        <v/>
      </c>
      <c r="BQ220" s="168"/>
      <c r="BR220" s="169"/>
      <c r="BS220" s="170"/>
      <c r="BT220" s="170"/>
      <c r="BU220" s="170"/>
      <c r="BV220" s="170"/>
      <c r="BW220" s="170"/>
      <c r="BX220" s="170"/>
      <c r="BY220" s="170"/>
      <c r="BZ220" s="170"/>
      <c r="CA220" s="171" t="str">
        <f>IF(AND(BS220="",BT220="",BU220="",BV220="",BW220="",BX220="",BY220="",BZ220=""),"",(VLOOKUP(BS220,'Grade-Percent-GPA'!$E:$F,2,FALSE)+VLOOKUP(BT220,'Grade-Percent-GPA'!$E:$F,2,FALSE)+VLOOKUP(BU220,'Grade-Percent-GPA'!$E:$F,2,FALSE)+VLOOKUP(BV220,'Grade-Percent-GPA'!$E:$F,2,FALSE)+VLOOKUP(BW220,'Grade-Percent-GPA'!$E:$F,2,FALSE)+VLOOKUP(BX220,'Grade-Percent-GPA'!$E:$F,2,FALSE)+VLOOKUP(BY220,'Grade-Percent-GPA'!$E:$F,2,FALSE)+VLOOKUP(BZ220,'Grade-Percent-GPA'!$E:$F,2,FALSE))/(IF(BS220="",0,1)+IF(BT220="",0,1)+IF(BU220="",0,1)+IF(BV220="",0,1)+IF(BW220="",0,1)+IF(BX220="",0,1)+IF(BY220="",0,1)+IF(BZ220="",0,1)))</f>
        <v/>
      </c>
      <c r="CB220" s="171" t="str">
        <f t="shared" si="10"/>
        <v/>
      </c>
      <c r="CC220" s="171" t="str">
        <f t="shared" si="11"/>
        <v/>
      </c>
      <c r="CD220" s="168"/>
      <c r="CE220" s="169"/>
      <c r="CF220" s="170"/>
      <c r="CG220" s="170"/>
      <c r="CH220" s="170"/>
      <c r="CI220" s="170"/>
      <c r="CJ220" s="170"/>
      <c r="CK220" s="170"/>
      <c r="CL220" s="170"/>
      <c r="CM220" s="170"/>
      <c r="CN220" s="171" t="str">
        <f>IF(AND(CF220="",CG220="",CH220="",CI220="",CJ220="",CK220="",CL220="",CM220=""),"",(VLOOKUP(CF220,'Grade-Percent-GPA'!$E:$F,2,FALSE)+VLOOKUP(CG220,'Grade-Percent-GPA'!$E:$F,2,FALSE)+VLOOKUP(CH220,'Grade-Percent-GPA'!$E:$F,2,FALSE)+VLOOKUP(CI220,'Grade-Percent-GPA'!$E:$F,2,FALSE)+VLOOKUP(CJ220,'Grade-Percent-GPA'!$E:$F,2,FALSE)+VLOOKUP(CK220,'Grade-Percent-GPA'!$E:$F,2,FALSE)+VLOOKUP(CL220,'Grade-Percent-GPA'!$E:$F,2,FALSE)+VLOOKUP(CM220,'Grade-Percent-GPA'!$E:$F,2,FALSE))/(IF(CF220="",0,1)+IF(CG220="",0,1)+IF(CH220="",0,1)+IF(CI220="",0,1)+IF(CJ220="",0,1)+IF(CK220="",0,1)+IF(CL220="",0,1)+IF(CM220="",0,1)))</f>
        <v/>
      </c>
      <c r="CO220" s="171" t="str">
        <f t="shared" si="12"/>
        <v/>
      </c>
      <c r="CP220" s="171" t="str">
        <f t="shared" si="13"/>
        <v/>
      </c>
      <c r="CQ220" s="168"/>
      <c r="CR220" s="169"/>
      <c r="CS220" s="170"/>
      <c r="CT220" s="170"/>
      <c r="CU220" s="170"/>
      <c r="CV220" s="170"/>
      <c r="CW220" s="170"/>
      <c r="CX220" s="170"/>
      <c r="CY220" s="170"/>
      <c r="CZ220" s="170"/>
      <c r="DA220" s="171" t="str">
        <f>IF(AND(CS220="",CT220="",CU220="",CV220="",CW220="",CX220="",CY220="",CZ220=""),"",(VLOOKUP(CS220,'Grade-Percent-GPA'!$E:$F,2,FALSE)+VLOOKUP(CT220,'Grade-Percent-GPA'!$E:$F,2,FALSE)+VLOOKUP(CU220,'Grade-Percent-GPA'!$E:$F,2,FALSE)+VLOOKUP(CV220,'Grade-Percent-GPA'!$E:$F,2,FALSE)+VLOOKUP(CW220,'Grade-Percent-GPA'!$E:$F,2,FALSE)+VLOOKUP(CX220,'Grade-Percent-GPA'!$E:$F,2,FALSE)+VLOOKUP(CY220,'Grade-Percent-GPA'!$E:$F,2,FALSE)+VLOOKUP(CZ220,'Grade-Percent-GPA'!$E:$F,2,FALSE))/(IF(CS220="",0,1)+IF(CT220="",0,1)+IF(CU220="",0,1)+IF(CV220="",0,1)+IF(CW220="",0,1)+IF(CX220="",0,1)+IF(CY220="",0,1)+IF(CZ220="",0,1)))</f>
        <v/>
      </c>
      <c r="DB220" s="171" t="str">
        <f t="shared" si="14"/>
        <v/>
      </c>
      <c r="DC220" s="171" t="str">
        <f t="shared" si="15"/>
        <v/>
      </c>
    </row>
    <row r="221" spans="1:107" ht="14.25" customHeight="1" x14ac:dyDescent="0.3">
      <c r="A221" s="167"/>
      <c r="B221" s="110"/>
      <c r="C221" s="110"/>
      <c r="D221" s="168"/>
      <c r="E221" s="169"/>
      <c r="F221" s="170"/>
      <c r="G221" s="170"/>
      <c r="H221" s="170"/>
      <c r="I221" s="170"/>
      <c r="J221" s="170"/>
      <c r="K221" s="170"/>
      <c r="L221" s="170"/>
      <c r="M221" s="170"/>
      <c r="N221" s="171" t="str">
        <f>IF(AND(F221="",G221="",H221="",I221="",J221="",K221="",L221="",M221=""),"",(VLOOKUP(F221,'Grade-Percent-GPA'!$E:$F,2,FALSE)+VLOOKUP(G221,'Grade-Percent-GPA'!$E:$F,2,FALSE)+VLOOKUP(H221,'Grade-Percent-GPA'!$E:$F,2,FALSE)+VLOOKUP(I221,'Grade-Percent-GPA'!$E:$F,2,FALSE)+VLOOKUP(J221,'Grade-Percent-GPA'!$E:$F,2,FALSE)+VLOOKUP(K221,'Grade-Percent-GPA'!$E:$F,2,FALSE)+VLOOKUP(L221,'Grade-Percent-GPA'!$E:$F,2,FALSE)+VLOOKUP(M221,'Grade-Percent-GPA'!$E:$F,2,FALSE))/(IF(F221="",0,1)+IF(G221="",0,1)+IF(H221="",0,1)+IF(I221="",0,1)+IF(J221="",0,1)+IF(K221="",0,1)+IF(L221="",0,1)+IF(M221="",0,1)))</f>
        <v/>
      </c>
      <c r="O221" s="171" t="str">
        <f t="shared" si="0"/>
        <v/>
      </c>
      <c r="P221" s="171" t="str">
        <f t="shared" si="1"/>
        <v/>
      </c>
      <c r="Q221" s="168"/>
      <c r="R221" s="169"/>
      <c r="S221" s="170"/>
      <c r="T221" s="170"/>
      <c r="U221" s="170"/>
      <c r="V221" s="170"/>
      <c r="W221" s="170"/>
      <c r="X221" s="170"/>
      <c r="Y221" s="170"/>
      <c r="Z221" s="170"/>
      <c r="AA221" s="171" t="str">
        <f>IF(AND(S221="",T221="",U221="",V221="",W221="",X221="",Y221="",Z221=""),"",(VLOOKUP(S221,'Grade-Percent-GPA'!$E:$F,2,FALSE)+VLOOKUP(T221,'Grade-Percent-GPA'!$E:$F,2,FALSE)+VLOOKUP(U221,'Grade-Percent-GPA'!$E:$F,2,FALSE)+VLOOKUP(V221,'Grade-Percent-GPA'!$E:$F,2,FALSE)+VLOOKUP(W221,'Grade-Percent-GPA'!$E:$F,2,FALSE)+VLOOKUP(X221,'Grade-Percent-GPA'!$E:$F,2,FALSE)+VLOOKUP(Y221,'Grade-Percent-GPA'!$E:$F,2,FALSE)+VLOOKUP(Z221,'Grade-Percent-GPA'!$E:$F,2,FALSE))/(IF(S221="",0,1)+IF(T221="",0,1)+IF(U221="",0,1)+IF(V221="",0,1)+IF(W221="",0,1)+IF(X221="",0,1)+IF(Y221="",0,1)+IF(Z221="",0,1)))</f>
        <v/>
      </c>
      <c r="AB221" s="171" t="str">
        <f t="shared" si="2"/>
        <v/>
      </c>
      <c r="AC221" s="171" t="str">
        <f t="shared" si="3"/>
        <v/>
      </c>
      <c r="AD221" s="168"/>
      <c r="AE221" s="169"/>
      <c r="AF221" s="170"/>
      <c r="AG221" s="170"/>
      <c r="AH221" s="170"/>
      <c r="AI221" s="170"/>
      <c r="AJ221" s="170"/>
      <c r="AK221" s="170"/>
      <c r="AL221" s="170"/>
      <c r="AM221" s="170"/>
      <c r="AN221" s="171" t="str">
        <f>IF(AND(AF221="",AG221="",AH221="",AI221="",AJ221="",AK221="",AL221="",AM221=""),"",(VLOOKUP(AF221,'Grade-Percent-GPA'!$E:$F,2,FALSE)+VLOOKUP(AG221,'Grade-Percent-GPA'!$E:$F,2,FALSE)+VLOOKUP(AH221,'Grade-Percent-GPA'!$E:$F,2,FALSE)+VLOOKUP(AI221,'Grade-Percent-GPA'!$E:$F,2,FALSE)+VLOOKUP(AJ221,'Grade-Percent-GPA'!$E:$F,2,FALSE)+VLOOKUP(AK221,'Grade-Percent-GPA'!$E:$F,2,FALSE)+VLOOKUP(AL221,'Grade-Percent-GPA'!$E:$F,2,FALSE)+VLOOKUP(AM221,'Grade-Percent-GPA'!$E:$F,2,FALSE))/(IF(AF221="",0,1)+IF(AG221="",0,1)+IF(AH221="",0,1)+IF(AI221="",0,1)+IF(AJ221="",0,1)+IF(AK221="",0,1)+IF(AL221="",0,1)+IF(AM221="",0,1)))</f>
        <v/>
      </c>
      <c r="AO221" s="171" t="str">
        <f t="shared" si="4"/>
        <v/>
      </c>
      <c r="AP221" s="171" t="str">
        <f t="shared" si="5"/>
        <v/>
      </c>
      <c r="AQ221" s="168"/>
      <c r="AR221" s="169"/>
      <c r="AS221" s="170"/>
      <c r="AT221" s="170"/>
      <c r="AU221" s="170"/>
      <c r="AV221" s="170"/>
      <c r="AW221" s="170"/>
      <c r="AX221" s="170"/>
      <c r="AY221" s="170"/>
      <c r="AZ221" s="170"/>
      <c r="BA221" s="171" t="str">
        <f>IF(AND(AS221="",AT221="",AU221="",AV221="",AW221="",AX221="",AY221="",AZ221=""),"",(VLOOKUP(AS221,'Grade-Percent-GPA'!$E:$F,2,FALSE)+VLOOKUP(AT221,'Grade-Percent-GPA'!$E:$F,2,FALSE)+VLOOKUP(AU221,'Grade-Percent-GPA'!$E:$F,2,FALSE)+VLOOKUP(AV221,'Grade-Percent-GPA'!$E:$F,2,FALSE)+VLOOKUP(AW221,'Grade-Percent-GPA'!$E:$F,2,FALSE)+VLOOKUP(AX221,'Grade-Percent-GPA'!$E:$F,2,FALSE)+VLOOKUP(AY221,'Grade-Percent-GPA'!$E:$F,2,FALSE)+VLOOKUP(AZ221,'Grade-Percent-GPA'!$E:$F,2,FALSE))/(IF(AS221="",0,1)+IF(AT221="",0,1)+IF(AU221="",0,1)+IF(AV221="",0,1)+IF(AW221="",0,1)+IF(AX221="",0,1)+IF(AY221="",0,1)+IF(AZ221="",0,1)))</f>
        <v/>
      </c>
      <c r="BB221" s="171" t="str">
        <f t="shared" si="6"/>
        <v/>
      </c>
      <c r="BC221" s="171" t="str">
        <f t="shared" si="7"/>
        <v/>
      </c>
      <c r="BD221" s="168"/>
      <c r="BE221" s="169"/>
      <c r="BF221" s="170"/>
      <c r="BG221" s="170"/>
      <c r="BH221" s="170"/>
      <c r="BI221" s="170"/>
      <c r="BJ221" s="170"/>
      <c r="BK221" s="170"/>
      <c r="BL221" s="170"/>
      <c r="BM221" s="170"/>
      <c r="BN221" s="171" t="str">
        <f>IF(AND(BF221="",BG221="",BH221="",BI221="",BJ221="",BK221="",BL221="",BM221=""),"",(VLOOKUP(BF221,'Grade-Percent-GPA'!$E:$F,2,FALSE)+VLOOKUP(BG221,'Grade-Percent-GPA'!$E:$F,2,FALSE)+VLOOKUP(BH221,'Grade-Percent-GPA'!$E:$F,2,FALSE)+VLOOKUP(BI221,'Grade-Percent-GPA'!$E:$F,2,FALSE)+VLOOKUP(BJ221,'Grade-Percent-GPA'!$E:$F,2,FALSE)+VLOOKUP(BK221,'Grade-Percent-GPA'!$E:$F,2,FALSE)+VLOOKUP(BL221,'Grade-Percent-GPA'!$E:$F,2,FALSE)+VLOOKUP(BM221,'Grade-Percent-GPA'!$E:$F,2,FALSE))/(IF(BF221="",0,1)+IF(BG221="",0,1)+IF(BH221="",0,1)+IF(BI221="",0,1)+IF(BJ221="",0,1)+IF(BK221="",0,1)+IF(BL221="",0,1)+IF(BM221="",0,1)))</f>
        <v/>
      </c>
      <c r="BO221" s="171" t="str">
        <f t="shared" si="8"/>
        <v/>
      </c>
      <c r="BP221" s="171" t="str">
        <f t="shared" si="9"/>
        <v/>
      </c>
      <c r="BQ221" s="168"/>
      <c r="BR221" s="169"/>
      <c r="BS221" s="170"/>
      <c r="BT221" s="170"/>
      <c r="BU221" s="170"/>
      <c r="BV221" s="170"/>
      <c r="BW221" s="170"/>
      <c r="BX221" s="170"/>
      <c r="BY221" s="170"/>
      <c r="BZ221" s="170"/>
      <c r="CA221" s="171" t="str">
        <f>IF(AND(BS221="",BT221="",BU221="",BV221="",BW221="",BX221="",BY221="",BZ221=""),"",(VLOOKUP(BS221,'Grade-Percent-GPA'!$E:$F,2,FALSE)+VLOOKUP(BT221,'Grade-Percent-GPA'!$E:$F,2,FALSE)+VLOOKUP(BU221,'Grade-Percent-GPA'!$E:$F,2,FALSE)+VLOOKUP(BV221,'Grade-Percent-GPA'!$E:$F,2,FALSE)+VLOOKUP(BW221,'Grade-Percent-GPA'!$E:$F,2,FALSE)+VLOOKUP(BX221,'Grade-Percent-GPA'!$E:$F,2,FALSE)+VLOOKUP(BY221,'Grade-Percent-GPA'!$E:$F,2,FALSE)+VLOOKUP(BZ221,'Grade-Percent-GPA'!$E:$F,2,FALSE))/(IF(BS221="",0,1)+IF(BT221="",0,1)+IF(BU221="",0,1)+IF(BV221="",0,1)+IF(BW221="",0,1)+IF(BX221="",0,1)+IF(BY221="",0,1)+IF(BZ221="",0,1)))</f>
        <v/>
      </c>
      <c r="CB221" s="171" t="str">
        <f t="shared" si="10"/>
        <v/>
      </c>
      <c r="CC221" s="171" t="str">
        <f t="shared" si="11"/>
        <v/>
      </c>
      <c r="CD221" s="168"/>
      <c r="CE221" s="169"/>
      <c r="CF221" s="170"/>
      <c r="CG221" s="170"/>
      <c r="CH221" s="170"/>
      <c r="CI221" s="170"/>
      <c r="CJ221" s="170"/>
      <c r="CK221" s="170"/>
      <c r="CL221" s="170"/>
      <c r="CM221" s="170"/>
      <c r="CN221" s="171" t="str">
        <f>IF(AND(CF221="",CG221="",CH221="",CI221="",CJ221="",CK221="",CL221="",CM221=""),"",(VLOOKUP(CF221,'Grade-Percent-GPA'!$E:$F,2,FALSE)+VLOOKUP(CG221,'Grade-Percent-GPA'!$E:$F,2,FALSE)+VLOOKUP(CH221,'Grade-Percent-GPA'!$E:$F,2,FALSE)+VLOOKUP(CI221,'Grade-Percent-GPA'!$E:$F,2,FALSE)+VLOOKUP(CJ221,'Grade-Percent-GPA'!$E:$F,2,FALSE)+VLOOKUP(CK221,'Grade-Percent-GPA'!$E:$F,2,FALSE)+VLOOKUP(CL221,'Grade-Percent-GPA'!$E:$F,2,FALSE)+VLOOKUP(CM221,'Grade-Percent-GPA'!$E:$F,2,FALSE))/(IF(CF221="",0,1)+IF(CG221="",0,1)+IF(CH221="",0,1)+IF(CI221="",0,1)+IF(CJ221="",0,1)+IF(CK221="",0,1)+IF(CL221="",0,1)+IF(CM221="",0,1)))</f>
        <v/>
      </c>
      <c r="CO221" s="171" t="str">
        <f t="shared" si="12"/>
        <v/>
      </c>
      <c r="CP221" s="171" t="str">
        <f t="shared" si="13"/>
        <v/>
      </c>
      <c r="CQ221" s="168"/>
      <c r="CR221" s="169"/>
      <c r="CS221" s="170"/>
      <c r="CT221" s="170"/>
      <c r="CU221" s="170"/>
      <c r="CV221" s="170"/>
      <c r="CW221" s="170"/>
      <c r="CX221" s="170"/>
      <c r="CY221" s="170"/>
      <c r="CZ221" s="170"/>
      <c r="DA221" s="171" t="str">
        <f>IF(AND(CS221="",CT221="",CU221="",CV221="",CW221="",CX221="",CY221="",CZ221=""),"",(VLOOKUP(CS221,'Grade-Percent-GPA'!$E:$F,2,FALSE)+VLOOKUP(CT221,'Grade-Percent-GPA'!$E:$F,2,FALSE)+VLOOKUP(CU221,'Grade-Percent-GPA'!$E:$F,2,FALSE)+VLOOKUP(CV221,'Grade-Percent-GPA'!$E:$F,2,FALSE)+VLOOKUP(CW221,'Grade-Percent-GPA'!$E:$F,2,FALSE)+VLOOKUP(CX221,'Grade-Percent-GPA'!$E:$F,2,FALSE)+VLOOKUP(CY221,'Grade-Percent-GPA'!$E:$F,2,FALSE)+VLOOKUP(CZ221,'Grade-Percent-GPA'!$E:$F,2,FALSE))/(IF(CS221="",0,1)+IF(CT221="",0,1)+IF(CU221="",0,1)+IF(CV221="",0,1)+IF(CW221="",0,1)+IF(CX221="",0,1)+IF(CY221="",0,1)+IF(CZ221="",0,1)))</f>
        <v/>
      </c>
      <c r="DB221" s="171" t="str">
        <f t="shared" si="14"/>
        <v/>
      </c>
      <c r="DC221" s="171" t="str">
        <f t="shared" si="15"/>
        <v/>
      </c>
    </row>
    <row r="222" spans="1:107" ht="14.25" customHeight="1" x14ac:dyDescent="0.3">
      <c r="A222" s="167"/>
      <c r="B222" s="110"/>
      <c r="C222" s="110"/>
      <c r="D222" s="168"/>
      <c r="E222" s="169"/>
      <c r="F222" s="170"/>
      <c r="G222" s="170"/>
      <c r="H222" s="170"/>
      <c r="I222" s="170"/>
      <c r="J222" s="170"/>
      <c r="K222" s="170"/>
      <c r="L222" s="170"/>
      <c r="M222" s="170"/>
      <c r="N222" s="171" t="str">
        <f>IF(AND(F222="",G222="",H222="",I222="",J222="",K222="",L222="",M222=""),"",(VLOOKUP(F222,'Grade-Percent-GPA'!$E:$F,2,FALSE)+VLOOKUP(G222,'Grade-Percent-GPA'!$E:$F,2,FALSE)+VLOOKUP(H222,'Grade-Percent-GPA'!$E:$F,2,FALSE)+VLOOKUP(I222,'Grade-Percent-GPA'!$E:$F,2,FALSE)+VLOOKUP(J222,'Grade-Percent-GPA'!$E:$F,2,FALSE)+VLOOKUP(K222,'Grade-Percent-GPA'!$E:$F,2,FALSE)+VLOOKUP(L222,'Grade-Percent-GPA'!$E:$F,2,FALSE)+VLOOKUP(M222,'Grade-Percent-GPA'!$E:$F,2,FALSE))/(IF(F222="",0,1)+IF(G222="",0,1)+IF(H222="",0,1)+IF(I222="",0,1)+IF(J222="",0,1)+IF(K222="",0,1)+IF(L222="",0,1)+IF(M222="",0,1)))</f>
        <v/>
      </c>
      <c r="O222" s="171" t="str">
        <f t="shared" si="0"/>
        <v/>
      </c>
      <c r="P222" s="171" t="str">
        <f t="shared" si="1"/>
        <v/>
      </c>
      <c r="Q222" s="168"/>
      <c r="R222" s="169"/>
      <c r="S222" s="170"/>
      <c r="T222" s="170"/>
      <c r="U222" s="170"/>
      <c r="V222" s="170"/>
      <c r="W222" s="170"/>
      <c r="X222" s="170"/>
      <c r="Y222" s="170"/>
      <c r="Z222" s="170"/>
      <c r="AA222" s="171" t="str">
        <f>IF(AND(S222="",T222="",U222="",V222="",W222="",X222="",Y222="",Z222=""),"",(VLOOKUP(S222,'Grade-Percent-GPA'!$E:$F,2,FALSE)+VLOOKUP(T222,'Grade-Percent-GPA'!$E:$F,2,FALSE)+VLOOKUP(U222,'Grade-Percent-GPA'!$E:$F,2,FALSE)+VLOOKUP(V222,'Grade-Percent-GPA'!$E:$F,2,FALSE)+VLOOKUP(W222,'Grade-Percent-GPA'!$E:$F,2,FALSE)+VLOOKUP(X222,'Grade-Percent-GPA'!$E:$F,2,FALSE)+VLOOKUP(Y222,'Grade-Percent-GPA'!$E:$F,2,FALSE)+VLOOKUP(Z222,'Grade-Percent-GPA'!$E:$F,2,FALSE))/(IF(S222="",0,1)+IF(T222="",0,1)+IF(U222="",0,1)+IF(V222="",0,1)+IF(W222="",0,1)+IF(X222="",0,1)+IF(Y222="",0,1)+IF(Z222="",0,1)))</f>
        <v/>
      </c>
      <c r="AB222" s="171" t="str">
        <f t="shared" si="2"/>
        <v/>
      </c>
      <c r="AC222" s="171" t="str">
        <f t="shared" si="3"/>
        <v/>
      </c>
      <c r="AD222" s="168"/>
      <c r="AE222" s="169"/>
      <c r="AF222" s="170"/>
      <c r="AG222" s="170"/>
      <c r="AH222" s="170"/>
      <c r="AI222" s="170"/>
      <c r="AJ222" s="170"/>
      <c r="AK222" s="170"/>
      <c r="AL222" s="170"/>
      <c r="AM222" s="170"/>
      <c r="AN222" s="171" t="str">
        <f>IF(AND(AF222="",AG222="",AH222="",AI222="",AJ222="",AK222="",AL222="",AM222=""),"",(VLOOKUP(AF222,'Grade-Percent-GPA'!$E:$F,2,FALSE)+VLOOKUP(AG222,'Grade-Percent-GPA'!$E:$F,2,FALSE)+VLOOKUP(AH222,'Grade-Percent-GPA'!$E:$F,2,FALSE)+VLOOKUP(AI222,'Grade-Percent-GPA'!$E:$F,2,FALSE)+VLOOKUP(AJ222,'Grade-Percent-GPA'!$E:$F,2,FALSE)+VLOOKUP(AK222,'Grade-Percent-GPA'!$E:$F,2,FALSE)+VLOOKUP(AL222,'Grade-Percent-GPA'!$E:$F,2,FALSE)+VLOOKUP(AM222,'Grade-Percent-GPA'!$E:$F,2,FALSE))/(IF(AF222="",0,1)+IF(AG222="",0,1)+IF(AH222="",0,1)+IF(AI222="",0,1)+IF(AJ222="",0,1)+IF(AK222="",0,1)+IF(AL222="",0,1)+IF(AM222="",0,1)))</f>
        <v/>
      </c>
      <c r="AO222" s="171" t="str">
        <f t="shared" si="4"/>
        <v/>
      </c>
      <c r="AP222" s="171" t="str">
        <f t="shared" si="5"/>
        <v/>
      </c>
      <c r="AQ222" s="168"/>
      <c r="AR222" s="169"/>
      <c r="AS222" s="170"/>
      <c r="AT222" s="170"/>
      <c r="AU222" s="170"/>
      <c r="AV222" s="170"/>
      <c r="AW222" s="170"/>
      <c r="AX222" s="170"/>
      <c r="AY222" s="170"/>
      <c r="AZ222" s="170"/>
      <c r="BA222" s="171" t="str">
        <f>IF(AND(AS222="",AT222="",AU222="",AV222="",AW222="",AX222="",AY222="",AZ222=""),"",(VLOOKUP(AS222,'Grade-Percent-GPA'!$E:$F,2,FALSE)+VLOOKUP(AT222,'Grade-Percent-GPA'!$E:$F,2,FALSE)+VLOOKUP(AU222,'Grade-Percent-GPA'!$E:$F,2,FALSE)+VLOOKUP(AV222,'Grade-Percent-GPA'!$E:$F,2,FALSE)+VLOOKUP(AW222,'Grade-Percent-GPA'!$E:$F,2,FALSE)+VLOOKUP(AX222,'Grade-Percent-GPA'!$E:$F,2,FALSE)+VLOOKUP(AY222,'Grade-Percent-GPA'!$E:$F,2,FALSE)+VLOOKUP(AZ222,'Grade-Percent-GPA'!$E:$F,2,FALSE))/(IF(AS222="",0,1)+IF(AT222="",0,1)+IF(AU222="",0,1)+IF(AV222="",0,1)+IF(AW222="",0,1)+IF(AX222="",0,1)+IF(AY222="",0,1)+IF(AZ222="",0,1)))</f>
        <v/>
      </c>
      <c r="BB222" s="171" t="str">
        <f t="shared" si="6"/>
        <v/>
      </c>
      <c r="BC222" s="171" t="str">
        <f t="shared" si="7"/>
        <v/>
      </c>
      <c r="BD222" s="168"/>
      <c r="BE222" s="169"/>
      <c r="BF222" s="170"/>
      <c r="BG222" s="170"/>
      <c r="BH222" s="170"/>
      <c r="BI222" s="170"/>
      <c r="BJ222" s="170"/>
      <c r="BK222" s="170"/>
      <c r="BL222" s="170"/>
      <c r="BM222" s="170"/>
      <c r="BN222" s="171" t="str">
        <f>IF(AND(BF222="",BG222="",BH222="",BI222="",BJ222="",BK222="",BL222="",BM222=""),"",(VLOOKUP(BF222,'Grade-Percent-GPA'!$E:$F,2,FALSE)+VLOOKUP(BG222,'Grade-Percent-GPA'!$E:$F,2,FALSE)+VLOOKUP(BH222,'Grade-Percent-GPA'!$E:$F,2,FALSE)+VLOOKUP(BI222,'Grade-Percent-GPA'!$E:$F,2,FALSE)+VLOOKUP(BJ222,'Grade-Percent-GPA'!$E:$F,2,FALSE)+VLOOKUP(BK222,'Grade-Percent-GPA'!$E:$F,2,FALSE)+VLOOKUP(BL222,'Grade-Percent-GPA'!$E:$F,2,FALSE)+VLOOKUP(BM222,'Grade-Percent-GPA'!$E:$F,2,FALSE))/(IF(BF222="",0,1)+IF(BG222="",0,1)+IF(BH222="",0,1)+IF(BI222="",0,1)+IF(BJ222="",0,1)+IF(BK222="",0,1)+IF(BL222="",0,1)+IF(BM222="",0,1)))</f>
        <v/>
      </c>
      <c r="BO222" s="171" t="str">
        <f t="shared" si="8"/>
        <v/>
      </c>
      <c r="BP222" s="171" t="str">
        <f t="shared" si="9"/>
        <v/>
      </c>
      <c r="BQ222" s="168"/>
      <c r="BR222" s="169"/>
      <c r="BS222" s="170"/>
      <c r="BT222" s="170"/>
      <c r="BU222" s="170"/>
      <c r="BV222" s="170"/>
      <c r="BW222" s="170"/>
      <c r="BX222" s="170"/>
      <c r="BY222" s="170"/>
      <c r="BZ222" s="170"/>
      <c r="CA222" s="171" t="str">
        <f>IF(AND(BS222="",BT222="",BU222="",BV222="",BW222="",BX222="",BY222="",BZ222=""),"",(VLOOKUP(BS222,'Grade-Percent-GPA'!$E:$F,2,FALSE)+VLOOKUP(BT222,'Grade-Percent-GPA'!$E:$F,2,FALSE)+VLOOKUP(BU222,'Grade-Percent-GPA'!$E:$F,2,FALSE)+VLOOKUP(BV222,'Grade-Percent-GPA'!$E:$F,2,FALSE)+VLOOKUP(BW222,'Grade-Percent-GPA'!$E:$F,2,FALSE)+VLOOKUP(BX222,'Grade-Percent-GPA'!$E:$F,2,FALSE)+VLOOKUP(BY222,'Grade-Percent-GPA'!$E:$F,2,FALSE)+VLOOKUP(BZ222,'Grade-Percent-GPA'!$E:$F,2,FALSE))/(IF(BS222="",0,1)+IF(BT222="",0,1)+IF(BU222="",0,1)+IF(BV222="",0,1)+IF(BW222="",0,1)+IF(BX222="",0,1)+IF(BY222="",0,1)+IF(BZ222="",0,1)))</f>
        <v/>
      </c>
      <c r="CB222" s="171" t="str">
        <f t="shared" si="10"/>
        <v/>
      </c>
      <c r="CC222" s="171" t="str">
        <f t="shared" si="11"/>
        <v/>
      </c>
      <c r="CD222" s="168"/>
      <c r="CE222" s="169"/>
      <c r="CF222" s="170"/>
      <c r="CG222" s="170"/>
      <c r="CH222" s="170"/>
      <c r="CI222" s="170"/>
      <c r="CJ222" s="170"/>
      <c r="CK222" s="170"/>
      <c r="CL222" s="170"/>
      <c r="CM222" s="170"/>
      <c r="CN222" s="171" t="str">
        <f>IF(AND(CF222="",CG222="",CH222="",CI222="",CJ222="",CK222="",CL222="",CM222=""),"",(VLOOKUP(CF222,'Grade-Percent-GPA'!$E:$F,2,FALSE)+VLOOKUP(CG222,'Grade-Percent-GPA'!$E:$F,2,FALSE)+VLOOKUP(CH222,'Grade-Percent-GPA'!$E:$F,2,FALSE)+VLOOKUP(CI222,'Grade-Percent-GPA'!$E:$F,2,FALSE)+VLOOKUP(CJ222,'Grade-Percent-GPA'!$E:$F,2,FALSE)+VLOOKUP(CK222,'Grade-Percent-GPA'!$E:$F,2,FALSE)+VLOOKUP(CL222,'Grade-Percent-GPA'!$E:$F,2,FALSE)+VLOOKUP(CM222,'Grade-Percent-GPA'!$E:$F,2,FALSE))/(IF(CF222="",0,1)+IF(CG222="",0,1)+IF(CH222="",0,1)+IF(CI222="",0,1)+IF(CJ222="",0,1)+IF(CK222="",0,1)+IF(CL222="",0,1)+IF(CM222="",0,1)))</f>
        <v/>
      </c>
      <c r="CO222" s="171" t="str">
        <f t="shared" si="12"/>
        <v/>
      </c>
      <c r="CP222" s="171" t="str">
        <f t="shared" si="13"/>
        <v/>
      </c>
      <c r="CQ222" s="168"/>
      <c r="CR222" s="169"/>
      <c r="CS222" s="170"/>
      <c r="CT222" s="170"/>
      <c r="CU222" s="170"/>
      <c r="CV222" s="170"/>
      <c r="CW222" s="170"/>
      <c r="CX222" s="170"/>
      <c r="CY222" s="170"/>
      <c r="CZ222" s="170"/>
      <c r="DA222" s="171" t="str">
        <f>IF(AND(CS222="",CT222="",CU222="",CV222="",CW222="",CX222="",CY222="",CZ222=""),"",(VLOOKUP(CS222,'Grade-Percent-GPA'!$E:$F,2,FALSE)+VLOOKUP(CT222,'Grade-Percent-GPA'!$E:$F,2,FALSE)+VLOOKUP(CU222,'Grade-Percent-GPA'!$E:$F,2,FALSE)+VLOOKUP(CV222,'Grade-Percent-GPA'!$E:$F,2,FALSE)+VLOOKUP(CW222,'Grade-Percent-GPA'!$E:$F,2,FALSE)+VLOOKUP(CX222,'Grade-Percent-GPA'!$E:$F,2,FALSE)+VLOOKUP(CY222,'Grade-Percent-GPA'!$E:$F,2,FALSE)+VLOOKUP(CZ222,'Grade-Percent-GPA'!$E:$F,2,FALSE))/(IF(CS222="",0,1)+IF(CT222="",0,1)+IF(CU222="",0,1)+IF(CV222="",0,1)+IF(CW222="",0,1)+IF(CX222="",0,1)+IF(CY222="",0,1)+IF(CZ222="",0,1)))</f>
        <v/>
      </c>
      <c r="DB222" s="171" t="str">
        <f t="shared" si="14"/>
        <v/>
      </c>
      <c r="DC222" s="171" t="str">
        <f t="shared" si="15"/>
        <v/>
      </c>
    </row>
    <row r="223" spans="1:107" ht="14.25" customHeight="1" x14ac:dyDescent="0.3">
      <c r="A223" s="167"/>
      <c r="B223" s="110"/>
      <c r="C223" s="110"/>
      <c r="D223" s="168"/>
      <c r="E223" s="169"/>
      <c r="F223" s="170"/>
      <c r="G223" s="170"/>
      <c r="H223" s="170"/>
      <c r="I223" s="170"/>
      <c r="J223" s="170"/>
      <c r="K223" s="170"/>
      <c r="L223" s="170"/>
      <c r="M223" s="170"/>
      <c r="N223" s="171" t="str">
        <f>IF(AND(F223="",G223="",H223="",I223="",J223="",K223="",L223="",M223=""),"",(VLOOKUP(F223,'Grade-Percent-GPA'!$E:$F,2,FALSE)+VLOOKUP(G223,'Grade-Percent-GPA'!$E:$F,2,FALSE)+VLOOKUP(H223,'Grade-Percent-GPA'!$E:$F,2,FALSE)+VLOOKUP(I223,'Grade-Percent-GPA'!$E:$F,2,FALSE)+VLOOKUP(J223,'Grade-Percent-GPA'!$E:$F,2,FALSE)+VLOOKUP(K223,'Grade-Percent-GPA'!$E:$F,2,FALSE)+VLOOKUP(L223,'Grade-Percent-GPA'!$E:$F,2,FALSE)+VLOOKUP(M223,'Grade-Percent-GPA'!$E:$F,2,FALSE))/(IF(F223="",0,1)+IF(G223="",0,1)+IF(H223="",0,1)+IF(I223="",0,1)+IF(J223="",0,1)+IF(K223="",0,1)+IF(L223="",0,1)+IF(M223="",0,1)))</f>
        <v/>
      </c>
      <c r="O223" s="171" t="str">
        <f t="shared" si="0"/>
        <v/>
      </c>
      <c r="P223" s="171" t="str">
        <f t="shared" si="1"/>
        <v/>
      </c>
      <c r="Q223" s="168"/>
      <c r="R223" s="169"/>
      <c r="S223" s="170"/>
      <c r="T223" s="170"/>
      <c r="U223" s="170"/>
      <c r="V223" s="170"/>
      <c r="W223" s="170"/>
      <c r="X223" s="170"/>
      <c r="Y223" s="170"/>
      <c r="Z223" s="170"/>
      <c r="AA223" s="171" t="str">
        <f>IF(AND(S223="",T223="",U223="",V223="",W223="",X223="",Y223="",Z223=""),"",(VLOOKUP(S223,'Grade-Percent-GPA'!$E:$F,2,FALSE)+VLOOKUP(T223,'Grade-Percent-GPA'!$E:$F,2,FALSE)+VLOOKUP(U223,'Grade-Percent-GPA'!$E:$F,2,FALSE)+VLOOKUP(V223,'Grade-Percent-GPA'!$E:$F,2,FALSE)+VLOOKUP(W223,'Grade-Percent-GPA'!$E:$F,2,FALSE)+VLOOKUP(X223,'Grade-Percent-GPA'!$E:$F,2,FALSE)+VLOOKUP(Y223,'Grade-Percent-GPA'!$E:$F,2,FALSE)+VLOOKUP(Z223,'Grade-Percent-GPA'!$E:$F,2,FALSE))/(IF(S223="",0,1)+IF(T223="",0,1)+IF(U223="",0,1)+IF(V223="",0,1)+IF(W223="",0,1)+IF(X223="",0,1)+IF(Y223="",0,1)+IF(Z223="",0,1)))</f>
        <v/>
      </c>
      <c r="AB223" s="171" t="str">
        <f t="shared" si="2"/>
        <v/>
      </c>
      <c r="AC223" s="171" t="str">
        <f t="shared" si="3"/>
        <v/>
      </c>
      <c r="AD223" s="168"/>
      <c r="AE223" s="169"/>
      <c r="AF223" s="170"/>
      <c r="AG223" s="170"/>
      <c r="AH223" s="170"/>
      <c r="AI223" s="170"/>
      <c r="AJ223" s="170"/>
      <c r="AK223" s="170"/>
      <c r="AL223" s="170"/>
      <c r="AM223" s="170"/>
      <c r="AN223" s="171" t="str">
        <f>IF(AND(AF223="",AG223="",AH223="",AI223="",AJ223="",AK223="",AL223="",AM223=""),"",(VLOOKUP(AF223,'Grade-Percent-GPA'!$E:$F,2,FALSE)+VLOOKUP(AG223,'Grade-Percent-GPA'!$E:$F,2,FALSE)+VLOOKUP(AH223,'Grade-Percent-GPA'!$E:$F,2,FALSE)+VLOOKUP(AI223,'Grade-Percent-GPA'!$E:$F,2,FALSE)+VLOOKUP(AJ223,'Grade-Percent-GPA'!$E:$F,2,FALSE)+VLOOKUP(AK223,'Grade-Percent-GPA'!$E:$F,2,FALSE)+VLOOKUP(AL223,'Grade-Percent-GPA'!$E:$F,2,FALSE)+VLOOKUP(AM223,'Grade-Percent-GPA'!$E:$F,2,FALSE))/(IF(AF223="",0,1)+IF(AG223="",0,1)+IF(AH223="",0,1)+IF(AI223="",0,1)+IF(AJ223="",0,1)+IF(AK223="",0,1)+IF(AL223="",0,1)+IF(AM223="",0,1)))</f>
        <v/>
      </c>
      <c r="AO223" s="171" t="str">
        <f t="shared" si="4"/>
        <v/>
      </c>
      <c r="AP223" s="171" t="str">
        <f t="shared" si="5"/>
        <v/>
      </c>
      <c r="AQ223" s="168"/>
      <c r="AR223" s="169"/>
      <c r="AS223" s="170"/>
      <c r="AT223" s="170"/>
      <c r="AU223" s="170"/>
      <c r="AV223" s="170"/>
      <c r="AW223" s="170"/>
      <c r="AX223" s="170"/>
      <c r="AY223" s="170"/>
      <c r="AZ223" s="170"/>
      <c r="BA223" s="171" t="str">
        <f>IF(AND(AS223="",AT223="",AU223="",AV223="",AW223="",AX223="",AY223="",AZ223=""),"",(VLOOKUP(AS223,'Grade-Percent-GPA'!$E:$F,2,FALSE)+VLOOKUP(AT223,'Grade-Percent-GPA'!$E:$F,2,FALSE)+VLOOKUP(AU223,'Grade-Percent-GPA'!$E:$F,2,FALSE)+VLOOKUP(AV223,'Grade-Percent-GPA'!$E:$F,2,FALSE)+VLOOKUP(AW223,'Grade-Percent-GPA'!$E:$F,2,FALSE)+VLOOKUP(AX223,'Grade-Percent-GPA'!$E:$F,2,FALSE)+VLOOKUP(AY223,'Grade-Percent-GPA'!$E:$F,2,FALSE)+VLOOKUP(AZ223,'Grade-Percent-GPA'!$E:$F,2,FALSE))/(IF(AS223="",0,1)+IF(AT223="",0,1)+IF(AU223="",0,1)+IF(AV223="",0,1)+IF(AW223="",0,1)+IF(AX223="",0,1)+IF(AY223="",0,1)+IF(AZ223="",0,1)))</f>
        <v/>
      </c>
      <c r="BB223" s="171" t="str">
        <f t="shared" si="6"/>
        <v/>
      </c>
      <c r="BC223" s="171" t="str">
        <f t="shared" si="7"/>
        <v/>
      </c>
      <c r="BD223" s="168"/>
      <c r="BE223" s="169"/>
      <c r="BF223" s="170"/>
      <c r="BG223" s="170"/>
      <c r="BH223" s="170"/>
      <c r="BI223" s="170"/>
      <c r="BJ223" s="170"/>
      <c r="BK223" s="170"/>
      <c r="BL223" s="170"/>
      <c r="BM223" s="170"/>
      <c r="BN223" s="171" t="str">
        <f>IF(AND(BF223="",BG223="",BH223="",BI223="",BJ223="",BK223="",BL223="",BM223=""),"",(VLOOKUP(BF223,'Grade-Percent-GPA'!$E:$F,2,FALSE)+VLOOKUP(BG223,'Grade-Percent-GPA'!$E:$F,2,FALSE)+VLOOKUP(BH223,'Grade-Percent-GPA'!$E:$F,2,FALSE)+VLOOKUP(BI223,'Grade-Percent-GPA'!$E:$F,2,FALSE)+VLOOKUP(BJ223,'Grade-Percent-GPA'!$E:$F,2,FALSE)+VLOOKUP(BK223,'Grade-Percent-GPA'!$E:$F,2,FALSE)+VLOOKUP(BL223,'Grade-Percent-GPA'!$E:$F,2,FALSE)+VLOOKUP(BM223,'Grade-Percent-GPA'!$E:$F,2,FALSE))/(IF(BF223="",0,1)+IF(BG223="",0,1)+IF(BH223="",0,1)+IF(BI223="",0,1)+IF(BJ223="",0,1)+IF(BK223="",0,1)+IF(BL223="",0,1)+IF(BM223="",0,1)))</f>
        <v/>
      </c>
      <c r="BO223" s="171" t="str">
        <f t="shared" si="8"/>
        <v/>
      </c>
      <c r="BP223" s="171" t="str">
        <f t="shared" si="9"/>
        <v/>
      </c>
      <c r="BQ223" s="168"/>
      <c r="BR223" s="169"/>
      <c r="BS223" s="170"/>
      <c r="BT223" s="170"/>
      <c r="BU223" s="170"/>
      <c r="BV223" s="170"/>
      <c r="BW223" s="170"/>
      <c r="BX223" s="170"/>
      <c r="BY223" s="170"/>
      <c r="BZ223" s="170"/>
      <c r="CA223" s="171" t="str">
        <f>IF(AND(BS223="",BT223="",BU223="",BV223="",BW223="",BX223="",BY223="",BZ223=""),"",(VLOOKUP(BS223,'Grade-Percent-GPA'!$E:$F,2,FALSE)+VLOOKUP(BT223,'Grade-Percent-GPA'!$E:$F,2,FALSE)+VLOOKUP(BU223,'Grade-Percent-GPA'!$E:$F,2,FALSE)+VLOOKUP(BV223,'Grade-Percent-GPA'!$E:$F,2,FALSE)+VLOOKUP(BW223,'Grade-Percent-GPA'!$E:$F,2,FALSE)+VLOOKUP(BX223,'Grade-Percent-GPA'!$E:$F,2,FALSE)+VLOOKUP(BY223,'Grade-Percent-GPA'!$E:$F,2,FALSE)+VLOOKUP(BZ223,'Grade-Percent-GPA'!$E:$F,2,FALSE))/(IF(BS223="",0,1)+IF(BT223="",0,1)+IF(BU223="",0,1)+IF(BV223="",0,1)+IF(BW223="",0,1)+IF(BX223="",0,1)+IF(BY223="",0,1)+IF(BZ223="",0,1)))</f>
        <v/>
      </c>
      <c r="CB223" s="171" t="str">
        <f t="shared" si="10"/>
        <v/>
      </c>
      <c r="CC223" s="171" t="str">
        <f t="shared" si="11"/>
        <v/>
      </c>
      <c r="CD223" s="168"/>
      <c r="CE223" s="169"/>
      <c r="CF223" s="170"/>
      <c r="CG223" s="170"/>
      <c r="CH223" s="170"/>
      <c r="CI223" s="170"/>
      <c r="CJ223" s="170"/>
      <c r="CK223" s="170"/>
      <c r="CL223" s="170"/>
      <c r="CM223" s="170"/>
      <c r="CN223" s="171" t="str">
        <f>IF(AND(CF223="",CG223="",CH223="",CI223="",CJ223="",CK223="",CL223="",CM223=""),"",(VLOOKUP(CF223,'Grade-Percent-GPA'!$E:$F,2,FALSE)+VLOOKUP(CG223,'Grade-Percent-GPA'!$E:$F,2,FALSE)+VLOOKUP(CH223,'Grade-Percent-GPA'!$E:$F,2,FALSE)+VLOOKUP(CI223,'Grade-Percent-GPA'!$E:$F,2,FALSE)+VLOOKUP(CJ223,'Grade-Percent-GPA'!$E:$F,2,FALSE)+VLOOKUP(CK223,'Grade-Percent-GPA'!$E:$F,2,FALSE)+VLOOKUP(CL223,'Grade-Percent-GPA'!$E:$F,2,FALSE)+VLOOKUP(CM223,'Grade-Percent-GPA'!$E:$F,2,FALSE))/(IF(CF223="",0,1)+IF(CG223="",0,1)+IF(CH223="",0,1)+IF(CI223="",0,1)+IF(CJ223="",0,1)+IF(CK223="",0,1)+IF(CL223="",0,1)+IF(CM223="",0,1)))</f>
        <v/>
      </c>
      <c r="CO223" s="171" t="str">
        <f t="shared" si="12"/>
        <v/>
      </c>
      <c r="CP223" s="171" t="str">
        <f t="shared" si="13"/>
        <v/>
      </c>
      <c r="CQ223" s="168"/>
      <c r="CR223" s="169"/>
      <c r="CS223" s="170"/>
      <c r="CT223" s="170"/>
      <c r="CU223" s="170"/>
      <c r="CV223" s="170"/>
      <c r="CW223" s="170"/>
      <c r="CX223" s="170"/>
      <c r="CY223" s="170"/>
      <c r="CZ223" s="170"/>
      <c r="DA223" s="171" t="str">
        <f>IF(AND(CS223="",CT223="",CU223="",CV223="",CW223="",CX223="",CY223="",CZ223=""),"",(VLOOKUP(CS223,'Grade-Percent-GPA'!$E:$F,2,FALSE)+VLOOKUP(CT223,'Grade-Percent-GPA'!$E:$F,2,FALSE)+VLOOKUP(CU223,'Grade-Percent-GPA'!$E:$F,2,FALSE)+VLOOKUP(CV223,'Grade-Percent-GPA'!$E:$F,2,FALSE)+VLOOKUP(CW223,'Grade-Percent-GPA'!$E:$F,2,FALSE)+VLOOKUP(CX223,'Grade-Percent-GPA'!$E:$F,2,FALSE)+VLOOKUP(CY223,'Grade-Percent-GPA'!$E:$F,2,FALSE)+VLOOKUP(CZ223,'Grade-Percent-GPA'!$E:$F,2,FALSE))/(IF(CS223="",0,1)+IF(CT223="",0,1)+IF(CU223="",0,1)+IF(CV223="",0,1)+IF(CW223="",0,1)+IF(CX223="",0,1)+IF(CY223="",0,1)+IF(CZ223="",0,1)))</f>
        <v/>
      </c>
      <c r="DB223" s="171" t="str">
        <f t="shared" si="14"/>
        <v/>
      </c>
      <c r="DC223" s="171" t="str">
        <f t="shared" si="15"/>
        <v/>
      </c>
    </row>
    <row r="224" spans="1:107" ht="14.25" customHeight="1" x14ac:dyDescent="0.3">
      <c r="A224" s="167"/>
      <c r="B224" s="110"/>
      <c r="C224" s="110"/>
      <c r="D224" s="168"/>
      <c r="E224" s="169"/>
      <c r="F224" s="170"/>
      <c r="G224" s="170"/>
      <c r="H224" s="170"/>
      <c r="I224" s="170"/>
      <c r="J224" s="170"/>
      <c r="K224" s="170"/>
      <c r="L224" s="170"/>
      <c r="M224" s="170"/>
      <c r="N224" s="171" t="str">
        <f>IF(AND(F224="",G224="",H224="",I224="",J224="",K224="",L224="",M224=""),"",(VLOOKUP(F224,'Grade-Percent-GPA'!$E:$F,2,FALSE)+VLOOKUP(G224,'Grade-Percent-GPA'!$E:$F,2,FALSE)+VLOOKUP(H224,'Grade-Percent-GPA'!$E:$F,2,FALSE)+VLOOKUP(I224,'Grade-Percent-GPA'!$E:$F,2,FALSE)+VLOOKUP(J224,'Grade-Percent-GPA'!$E:$F,2,FALSE)+VLOOKUP(K224,'Grade-Percent-GPA'!$E:$F,2,FALSE)+VLOOKUP(L224,'Grade-Percent-GPA'!$E:$F,2,FALSE)+VLOOKUP(M224,'Grade-Percent-GPA'!$E:$F,2,FALSE))/(IF(F224="",0,1)+IF(G224="",0,1)+IF(H224="",0,1)+IF(I224="",0,1)+IF(J224="",0,1)+IF(K224="",0,1)+IF(L224="",0,1)+IF(M224="",0,1)))</f>
        <v/>
      </c>
      <c r="O224" s="171" t="str">
        <f t="shared" si="0"/>
        <v/>
      </c>
      <c r="P224" s="171" t="str">
        <f t="shared" si="1"/>
        <v/>
      </c>
      <c r="Q224" s="168"/>
      <c r="R224" s="169"/>
      <c r="S224" s="170"/>
      <c r="T224" s="170"/>
      <c r="U224" s="170"/>
      <c r="V224" s="170"/>
      <c r="W224" s="170"/>
      <c r="X224" s="170"/>
      <c r="Y224" s="170"/>
      <c r="Z224" s="170"/>
      <c r="AA224" s="171" t="str">
        <f>IF(AND(S224="",T224="",U224="",V224="",W224="",X224="",Y224="",Z224=""),"",(VLOOKUP(S224,'Grade-Percent-GPA'!$E:$F,2,FALSE)+VLOOKUP(T224,'Grade-Percent-GPA'!$E:$F,2,FALSE)+VLOOKUP(U224,'Grade-Percent-GPA'!$E:$F,2,FALSE)+VLOOKUP(V224,'Grade-Percent-GPA'!$E:$F,2,FALSE)+VLOOKUP(W224,'Grade-Percent-GPA'!$E:$F,2,FALSE)+VLOOKUP(X224,'Grade-Percent-GPA'!$E:$F,2,FALSE)+VLOOKUP(Y224,'Grade-Percent-GPA'!$E:$F,2,FALSE)+VLOOKUP(Z224,'Grade-Percent-GPA'!$E:$F,2,FALSE))/(IF(S224="",0,1)+IF(T224="",0,1)+IF(U224="",0,1)+IF(V224="",0,1)+IF(W224="",0,1)+IF(X224="",0,1)+IF(Y224="",0,1)+IF(Z224="",0,1)))</f>
        <v/>
      </c>
      <c r="AB224" s="171" t="str">
        <f t="shared" si="2"/>
        <v/>
      </c>
      <c r="AC224" s="171" t="str">
        <f t="shared" si="3"/>
        <v/>
      </c>
      <c r="AD224" s="168"/>
      <c r="AE224" s="169"/>
      <c r="AF224" s="170"/>
      <c r="AG224" s="170"/>
      <c r="AH224" s="170"/>
      <c r="AI224" s="170"/>
      <c r="AJ224" s="170"/>
      <c r="AK224" s="170"/>
      <c r="AL224" s="170"/>
      <c r="AM224" s="170"/>
      <c r="AN224" s="171" t="str">
        <f>IF(AND(AF224="",AG224="",AH224="",AI224="",AJ224="",AK224="",AL224="",AM224=""),"",(VLOOKUP(AF224,'Grade-Percent-GPA'!$E:$F,2,FALSE)+VLOOKUP(AG224,'Grade-Percent-GPA'!$E:$F,2,FALSE)+VLOOKUP(AH224,'Grade-Percent-GPA'!$E:$F,2,FALSE)+VLOOKUP(AI224,'Grade-Percent-GPA'!$E:$F,2,FALSE)+VLOOKUP(AJ224,'Grade-Percent-GPA'!$E:$F,2,FALSE)+VLOOKUP(AK224,'Grade-Percent-GPA'!$E:$F,2,FALSE)+VLOOKUP(AL224,'Grade-Percent-GPA'!$E:$F,2,FALSE)+VLOOKUP(AM224,'Grade-Percent-GPA'!$E:$F,2,FALSE))/(IF(AF224="",0,1)+IF(AG224="",0,1)+IF(AH224="",0,1)+IF(AI224="",0,1)+IF(AJ224="",0,1)+IF(AK224="",0,1)+IF(AL224="",0,1)+IF(AM224="",0,1)))</f>
        <v/>
      </c>
      <c r="AO224" s="171" t="str">
        <f t="shared" si="4"/>
        <v/>
      </c>
      <c r="AP224" s="171" t="str">
        <f t="shared" si="5"/>
        <v/>
      </c>
      <c r="AQ224" s="168"/>
      <c r="AR224" s="169"/>
      <c r="AS224" s="170"/>
      <c r="AT224" s="170"/>
      <c r="AU224" s="170"/>
      <c r="AV224" s="170"/>
      <c r="AW224" s="170"/>
      <c r="AX224" s="170"/>
      <c r="AY224" s="170"/>
      <c r="AZ224" s="170"/>
      <c r="BA224" s="171" t="str">
        <f>IF(AND(AS224="",AT224="",AU224="",AV224="",AW224="",AX224="",AY224="",AZ224=""),"",(VLOOKUP(AS224,'Grade-Percent-GPA'!$E:$F,2,FALSE)+VLOOKUP(AT224,'Grade-Percent-GPA'!$E:$F,2,FALSE)+VLOOKUP(AU224,'Grade-Percent-GPA'!$E:$F,2,FALSE)+VLOOKUP(AV224,'Grade-Percent-GPA'!$E:$F,2,FALSE)+VLOOKUP(AW224,'Grade-Percent-GPA'!$E:$F,2,FALSE)+VLOOKUP(AX224,'Grade-Percent-GPA'!$E:$F,2,FALSE)+VLOOKUP(AY224,'Grade-Percent-GPA'!$E:$F,2,FALSE)+VLOOKUP(AZ224,'Grade-Percent-GPA'!$E:$F,2,FALSE))/(IF(AS224="",0,1)+IF(AT224="",0,1)+IF(AU224="",0,1)+IF(AV224="",0,1)+IF(AW224="",0,1)+IF(AX224="",0,1)+IF(AY224="",0,1)+IF(AZ224="",0,1)))</f>
        <v/>
      </c>
      <c r="BB224" s="171" t="str">
        <f t="shared" si="6"/>
        <v/>
      </c>
      <c r="BC224" s="171" t="str">
        <f t="shared" si="7"/>
        <v/>
      </c>
      <c r="BD224" s="168"/>
      <c r="BE224" s="169"/>
      <c r="BF224" s="170"/>
      <c r="BG224" s="170"/>
      <c r="BH224" s="170"/>
      <c r="BI224" s="170"/>
      <c r="BJ224" s="170"/>
      <c r="BK224" s="170"/>
      <c r="BL224" s="170"/>
      <c r="BM224" s="170"/>
      <c r="BN224" s="171" t="str">
        <f>IF(AND(BF224="",BG224="",BH224="",BI224="",BJ224="",BK224="",BL224="",BM224=""),"",(VLOOKUP(BF224,'Grade-Percent-GPA'!$E:$F,2,FALSE)+VLOOKUP(BG224,'Grade-Percent-GPA'!$E:$F,2,FALSE)+VLOOKUP(BH224,'Grade-Percent-GPA'!$E:$F,2,FALSE)+VLOOKUP(BI224,'Grade-Percent-GPA'!$E:$F,2,FALSE)+VLOOKUP(BJ224,'Grade-Percent-GPA'!$E:$F,2,FALSE)+VLOOKUP(BK224,'Grade-Percent-GPA'!$E:$F,2,FALSE)+VLOOKUP(BL224,'Grade-Percent-GPA'!$E:$F,2,FALSE)+VLOOKUP(BM224,'Grade-Percent-GPA'!$E:$F,2,FALSE))/(IF(BF224="",0,1)+IF(BG224="",0,1)+IF(BH224="",0,1)+IF(BI224="",0,1)+IF(BJ224="",0,1)+IF(BK224="",0,1)+IF(BL224="",0,1)+IF(BM224="",0,1)))</f>
        <v/>
      </c>
      <c r="BO224" s="171" t="str">
        <f t="shared" si="8"/>
        <v/>
      </c>
      <c r="BP224" s="171" t="str">
        <f t="shared" si="9"/>
        <v/>
      </c>
      <c r="BQ224" s="168"/>
      <c r="BR224" s="169"/>
      <c r="BS224" s="170"/>
      <c r="BT224" s="170"/>
      <c r="BU224" s="170"/>
      <c r="BV224" s="170"/>
      <c r="BW224" s="170"/>
      <c r="BX224" s="170"/>
      <c r="BY224" s="170"/>
      <c r="BZ224" s="170"/>
      <c r="CA224" s="171" t="str">
        <f>IF(AND(BS224="",BT224="",BU224="",BV224="",BW224="",BX224="",BY224="",BZ224=""),"",(VLOOKUP(BS224,'Grade-Percent-GPA'!$E:$F,2,FALSE)+VLOOKUP(BT224,'Grade-Percent-GPA'!$E:$F,2,FALSE)+VLOOKUP(BU224,'Grade-Percent-GPA'!$E:$F,2,FALSE)+VLOOKUP(BV224,'Grade-Percent-GPA'!$E:$F,2,FALSE)+VLOOKUP(BW224,'Grade-Percent-GPA'!$E:$F,2,FALSE)+VLOOKUP(BX224,'Grade-Percent-GPA'!$E:$F,2,FALSE)+VLOOKUP(BY224,'Grade-Percent-GPA'!$E:$F,2,FALSE)+VLOOKUP(BZ224,'Grade-Percent-GPA'!$E:$F,2,FALSE))/(IF(BS224="",0,1)+IF(BT224="",0,1)+IF(BU224="",0,1)+IF(BV224="",0,1)+IF(BW224="",0,1)+IF(BX224="",0,1)+IF(BY224="",0,1)+IF(BZ224="",0,1)))</f>
        <v/>
      </c>
      <c r="CB224" s="171" t="str">
        <f t="shared" si="10"/>
        <v/>
      </c>
      <c r="CC224" s="171" t="str">
        <f t="shared" si="11"/>
        <v/>
      </c>
      <c r="CD224" s="168"/>
      <c r="CE224" s="169"/>
      <c r="CF224" s="170"/>
      <c r="CG224" s="170"/>
      <c r="CH224" s="170"/>
      <c r="CI224" s="170"/>
      <c r="CJ224" s="170"/>
      <c r="CK224" s="170"/>
      <c r="CL224" s="170"/>
      <c r="CM224" s="170"/>
      <c r="CN224" s="171" t="str">
        <f>IF(AND(CF224="",CG224="",CH224="",CI224="",CJ224="",CK224="",CL224="",CM224=""),"",(VLOOKUP(CF224,'Grade-Percent-GPA'!$E:$F,2,FALSE)+VLOOKUP(CG224,'Grade-Percent-GPA'!$E:$F,2,FALSE)+VLOOKUP(CH224,'Grade-Percent-GPA'!$E:$F,2,FALSE)+VLOOKUP(CI224,'Grade-Percent-GPA'!$E:$F,2,FALSE)+VLOOKUP(CJ224,'Grade-Percent-GPA'!$E:$F,2,FALSE)+VLOOKUP(CK224,'Grade-Percent-GPA'!$E:$F,2,FALSE)+VLOOKUP(CL224,'Grade-Percent-GPA'!$E:$F,2,FALSE)+VLOOKUP(CM224,'Grade-Percent-GPA'!$E:$F,2,FALSE))/(IF(CF224="",0,1)+IF(CG224="",0,1)+IF(CH224="",0,1)+IF(CI224="",0,1)+IF(CJ224="",0,1)+IF(CK224="",0,1)+IF(CL224="",0,1)+IF(CM224="",0,1)))</f>
        <v/>
      </c>
      <c r="CO224" s="171" t="str">
        <f t="shared" si="12"/>
        <v/>
      </c>
      <c r="CP224" s="171" t="str">
        <f t="shared" si="13"/>
        <v/>
      </c>
      <c r="CQ224" s="168"/>
      <c r="CR224" s="169"/>
      <c r="CS224" s="170"/>
      <c r="CT224" s="170"/>
      <c r="CU224" s="170"/>
      <c r="CV224" s="170"/>
      <c r="CW224" s="170"/>
      <c r="CX224" s="170"/>
      <c r="CY224" s="170"/>
      <c r="CZ224" s="170"/>
      <c r="DA224" s="171" t="str">
        <f>IF(AND(CS224="",CT224="",CU224="",CV224="",CW224="",CX224="",CY224="",CZ224=""),"",(VLOOKUP(CS224,'Grade-Percent-GPA'!$E:$F,2,FALSE)+VLOOKUP(CT224,'Grade-Percent-GPA'!$E:$F,2,FALSE)+VLOOKUP(CU224,'Grade-Percent-GPA'!$E:$F,2,FALSE)+VLOOKUP(CV224,'Grade-Percent-GPA'!$E:$F,2,FALSE)+VLOOKUP(CW224,'Grade-Percent-GPA'!$E:$F,2,FALSE)+VLOOKUP(CX224,'Grade-Percent-GPA'!$E:$F,2,FALSE)+VLOOKUP(CY224,'Grade-Percent-GPA'!$E:$F,2,FALSE)+VLOOKUP(CZ224,'Grade-Percent-GPA'!$E:$F,2,FALSE))/(IF(CS224="",0,1)+IF(CT224="",0,1)+IF(CU224="",0,1)+IF(CV224="",0,1)+IF(CW224="",0,1)+IF(CX224="",0,1)+IF(CY224="",0,1)+IF(CZ224="",0,1)))</f>
        <v/>
      </c>
      <c r="DB224" s="171" t="str">
        <f t="shared" si="14"/>
        <v/>
      </c>
      <c r="DC224" s="171" t="str">
        <f t="shared" si="15"/>
        <v/>
      </c>
    </row>
    <row r="225" spans="1:107" ht="14.25" customHeight="1" x14ac:dyDescent="0.3">
      <c r="A225" s="167"/>
      <c r="B225" s="110"/>
      <c r="C225" s="110"/>
      <c r="D225" s="168"/>
      <c r="E225" s="169"/>
      <c r="F225" s="170"/>
      <c r="G225" s="170"/>
      <c r="H225" s="170"/>
      <c r="I225" s="170"/>
      <c r="J225" s="170"/>
      <c r="K225" s="170"/>
      <c r="L225" s="170"/>
      <c r="M225" s="170"/>
      <c r="N225" s="171" t="str">
        <f>IF(AND(F225="",G225="",H225="",I225="",J225="",K225="",L225="",M225=""),"",(VLOOKUP(F225,'Grade-Percent-GPA'!$E:$F,2,FALSE)+VLOOKUP(G225,'Grade-Percent-GPA'!$E:$F,2,FALSE)+VLOOKUP(H225,'Grade-Percent-GPA'!$E:$F,2,FALSE)+VLOOKUP(I225,'Grade-Percent-GPA'!$E:$F,2,FALSE)+VLOOKUP(J225,'Grade-Percent-GPA'!$E:$F,2,FALSE)+VLOOKUP(K225,'Grade-Percent-GPA'!$E:$F,2,FALSE)+VLOOKUP(L225,'Grade-Percent-GPA'!$E:$F,2,FALSE)+VLOOKUP(M225,'Grade-Percent-GPA'!$E:$F,2,FALSE))/(IF(F225="",0,1)+IF(G225="",0,1)+IF(H225="",0,1)+IF(I225="",0,1)+IF(J225="",0,1)+IF(K225="",0,1)+IF(L225="",0,1)+IF(M225="",0,1)))</f>
        <v/>
      </c>
      <c r="O225" s="171" t="str">
        <f t="shared" si="0"/>
        <v/>
      </c>
      <c r="P225" s="171" t="str">
        <f t="shared" si="1"/>
        <v/>
      </c>
      <c r="Q225" s="168"/>
      <c r="R225" s="169"/>
      <c r="S225" s="170"/>
      <c r="T225" s="170"/>
      <c r="U225" s="170"/>
      <c r="V225" s="170"/>
      <c r="W225" s="170"/>
      <c r="X225" s="170"/>
      <c r="Y225" s="170"/>
      <c r="Z225" s="170"/>
      <c r="AA225" s="171" t="str">
        <f>IF(AND(S225="",T225="",U225="",V225="",W225="",X225="",Y225="",Z225=""),"",(VLOOKUP(S225,'Grade-Percent-GPA'!$E:$F,2,FALSE)+VLOOKUP(T225,'Grade-Percent-GPA'!$E:$F,2,FALSE)+VLOOKUP(U225,'Grade-Percent-GPA'!$E:$F,2,FALSE)+VLOOKUP(V225,'Grade-Percent-GPA'!$E:$F,2,FALSE)+VLOOKUP(W225,'Grade-Percent-GPA'!$E:$F,2,FALSE)+VLOOKUP(X225,'Grade-Percent-GPA'!$E:$F,2,FALSE)+VLOOKUP(Y225,'Grade-Percent-GPA'!$E:$F,2,FALSE)+VLOOKUP(Z225,'Grade-Percent-GPA'!$E:$F,2,FALSE))/(IF(S225="",0,1)+IF(T225="",0,1)+IF(U225="",0,1)+IF(V225="",0,1)+IF(W225="",0,1)+IF(X225="",0,1)+IF(Y225="",0,1)+IF(Z225="",0,1)))</f>
        <v/>
      </c>
      <c r="AB225" s="171" t="str">
        <f t="shared" si="2"/>
        <v/>
      </c>
      <c r="AC225" s="171" t="str">
        <f t="shared" si="3"/>
        <v/>
      </c>
      <c r="AD225" s="168"/>
      <c r="AE225" s="169"/>
      <c r="AF225" s="170"/>
      <c r="AG225" s="170"/>
      <c r="AH225" s="170"/>
      <c r="AI225" s="170"/>
      <c r="AJ225" s="170"/>
      <c r="AK225" s="170"/>
      <c r="AL225" s="170"/>
      <c r="AM225" s="170"/>
      <c r="AN225" s="171" t="str">
        <f>IF(AND(AF225="",AG225="",AH225="",AI225="",AJ225="",AK225="",AL225="",AM225=""),"",(VLOOKUP(AF225,'Grade-Percent-GPA'!$E:$F,2,FALSE)+VLOOKUP(AG225,'Grade-Percent-GPA'!$E:$F,2,FALSE)+VLOOKUP(AH225,'Grade-Percent-GPA'!$E:$F,2,FALSE)+VLOOKUP(AI225,'Grade-Percent-GPA'!$E:$F,2,FALSE)+VLOOKUP(AJ225,'Grade-Percent-GPA'!$E:$F,2,FALSE)+VLOOKUP(AK225,'Grade-Percent-GPA'!$E:$F,2,FALSE)+VLOOKUP(AL225,'Grade-Percent-GPA'!$E:$F,2,FALSE)+VLOOKUP(AM225,'Grade-Percent-GPA'!$E:$F,2,FALSE))/(IF(AF225="",0,1)+IF(AG225="",0,1)+IF(AH225="",0,1)+IF(AI225="",0,1)+IF(AJ225="",0,1)+IF(AK225="",0,1)+IF(AL225="",0,1)+IF(AM225="",0,1)))</f>
        <v/>
      </c>
      <c r="AO225" s="171" t="str">
        <f t="shared" si="4"/>
        <v/>
      </c>
      <c r="AP225" s="171" t="str">
        <f t="shared" si="5"/>
        <v/>
      </c>
      <c r="AQ225" s="168"/>
      <c r="AR225" s="169"/>
      <c r="AS225" s="170"/>
      <c r="AT225" s="170"/>
      <c r="AU225" s="170"/>
      <c r="AV225" s="170"/>
      <c r="AW225" s="170"/>
      <c r="AX225" s="170"/>
      <c r="AY225" s="170"/>
      <c r="AZ225" s="170"/>
      <c r="BA225" s="171" t="str">
        <f>IF(AND(AS225="",AT225="",AU225="",AV225="",AW225="",AX225="",AY225="",AZ225=""),"",(VLOOKUP(AS225,'Grade-Percent-GPA'!$E:$F,2,FALSE)+VLOOKUP(AT225,'Grade-Percent-GPA'!$E:$F,2,FALSE)+VLOOKUP(AU225,'Grade-Percent-GPA'!$E:$F,2,FALSE)+VLOOKUP(AV225,'Grade-Percent-GPA'!$E:$F,2,FALSE)+VLOOKUP(AW225,'Grade-Percent-GPA'!$E:$F,2,FALSE)+VLOOKUP(AX225,'Grade-Percent-GPA'!$E:$F,2,FALSE)+VLOOKUP(AY225,'Grade-Percent-GPA'!$E:$F,2,FALSE)+VLOOKUP(AZ225,'Grade-Percent-GPA'!$E:$F,2,FALSE))/(IF(AS225="",0,1)+IF(AT225="",0,1)+IF(AU225="",0,1)+IF(AV225="",0,1)+IF(AW225="",0,1)+IF(AX225="",0,1)+IF(AY225="",0,1)+IF(AZ225="",0,1)))</f>
        <v/>
      </c>
      <c r="BB225" s="171" t="str">
        <f t="shared" si="6"/>
        <v/>
      </c>
      <c r="BC225" s="171" t="str">
        <f t="shared" si="7"/>
        <v/>
      </c>
      <c r="BD225" s="168"/>
      <c r="BE225" s="169"/>
      <c r="BF225" s="170"/>
      <c r="BG225" s="170"/>
      <c r="BH225" s="170"/>
      <c r="BI225" s="170"/>
      <c r="BJ225" s="170"/>
      <c r="BK225" s="170"/>
      <c r="BL225" s="170"/>
      <c r="BM225" s="170"/>
      <c r="BN225" s="171" t="str">
        <f>IF(AND(BF225="",BG225="",BH225="",BI225="",BJ225="",BK225="",BL225="",BM225=""),"",(VLOOKUP(BF225,'Grade-Percent-GPA'!$E:$F,2,FALSE)+VLOOKUP(BG225,'Grade-Percent-GPA'!$E:$F,2,FALSE)+VLOOKUP(BH225,'Grade-Percent-GPA'!$E:$F,2,FALSE)+VLOOKUP(BI225,'Grade-Percent-GPA'!$E:$F,2,FALSE)+VLOOKUP(BJ225,'Grade-Percent-GPA'!$E:$F,2,FALSE)+VLOOKUP(BK225,'Grade-Percent-GPA'!$E:$F,2,FALSE)+VLOOKUP(BL225,'Grade-Percent-GPA'!$E:$F,2,FALSE)+VLOOKUP(BM225,'Grade-Percent-GPA'!$E:$F,2,FALSE))/(IF(BF225="",0,1)+IF(BG225="",0,1)+IF(BH225="",0,1)+IF(BI225="",0,1)+IF(BJ225="",0,1)+IF(BK225="",0,1)+IF(BL225="",0,1)+IF(BM225="",0,1)))</f>
        <v/>
      </c>
      <c r="BO225" s="171" t="str">
        <f t="shared" si="8"/>
        <v/>
      </c>
      <c r="BP225" s="171" t="str">
        <f t="shared" si="9"/>
        <v/>
      </c>
      <c r="BQ225" s="168"/>
      <c r="BR225" s="169"/>
      <c r="BS225" s="170"/>
      <c r="BT225" s="170"/>
      <c r="BU225" s="170"/>
      <c r="BV225" s="170"/>
      <c r="BW225" s="170"/>
      <c r="BX225" s="170"/>
      <c r="BY225" s="170"/>
      <c r="BZ225" s="170"/>
      <c r="CA225" s="171" t="str">
        <f>IF(AND(BS225="",BT225="",BU225="",BV225="",BW225="",BX225="",BY225="",BZ225=""),"",(VLOOKUP(BS225,'Grade-Percent-GPA'!$E:$F,2,FALSE)+VLOOKUP(BT225,'Grade-Percent-GPA'!$E:$F,2,FALSE)+VLOOKUP(BU225,'Grade-Percent-GPA'!$E:$F,2,FALSE)+VLOOKUP(BV225,'Grade-Percent-GPA'!$E:$F,2,FALSE)+VLOOKUP(BW225,'Grade-Percent-GPA'!$E:$F,2,FALSE)+VLOOKUP(BX225,'Grade-Percent-GPA'!$E:$F,2,FALSE)+VLOOKUP(BY225,'Grade-Percent-GPA'!$E:$F,2,FALSE)+VLOOKUP(BZ225,'Grade-Percent-GPA'!$E:$F,2,FALSE))/(IF(BS225="",0,1)+IF(BT225="",0,1)+IF(BU225="",0,1)+IF(BV225="",0,1)+IF(BW225="",0,1)+IF(BX225="",0,1)+IF(BY225="",0,1)+IF(BZ225="",0,1)))</f>
        <v/>
      </c>
      <c r="CB225" s="171" t="str">
        <f t="shared" si="10"/>
        <v/>
      </c>
      <c r="CC225" s="171" t="str">
        <f t="shared" si="11"/>
        <v/>
      </c>
      <c r="CD225" s="168"/>
      <c r="CE225" s="169"/>
      <c r="CF225" s="170"/>
      <c r="CG225" s="170"/>
      <c r="CH225" s="170"/>
      <c r="CI225" s="170"/>
      <c r="CJ225" s="170"/>
      <c r="CK225" s="170"/>
      <c r="CL225" s="170"/>
      <c r="CM225" s="170"/>
      <c r="CN225" s="171" t="str">
        <f>IF(AND(CF225="",CG225="",CH225="",CI225="",CJ225="",CK225="",CL225="",CM225=""),"",(VLOOKUP(CF225,'Grade-Percent-GPA'!$E:$F,2,FALSE)+VLOOKUP(CG225,'Grade-Percent-GPA'!$E:$F,2,FALSE)+VLOOKUP(CH225,'Grade-Percent-GPA'!$E:$F,2,FALSE)+VLOOKUP(CI225,'Grade-Percent-GPA'!$E:$F,2,FALSE)+VLOOKUP(CJ225,'Grade-Percent-GPA'!$E:$F,2,FALSE)+VLOOKUP(CK225,'Grade-Percent-GPA'!$E:$F,2,FALSE)+VLOOKUP(CL225,'Grade-Percent-GPA'!$E:$F,2,FALSE)+VLOOKUP(CM225,'Grade-Percent-GPA'!$E:$F,2,FALSE))/(IF(CF225="",0,1)+IF(CG225="",0,1)+IF(CH225="",0,1)+IF(CI225="",0,1)+IF(CJ225="",0,1)+IF(CK225="",0,1)+IF(CL225="",0,1)+IF(CM225="",0,1)))</f>
        <v/>
      </c>
      <c r="CO225" s="171" t="str">
        <f t="shared" si="12"/>
        <v/>
      </c>
      <c r="CP225" s="171" t="str">
        <f t="shared" si="13"/>
        <v/>
      </c>
      <c r="CQ225" s="168"/>
      <c r="CR225" s="169"/>
      <c r="CS225" s="170"/>
      <c r="CT225" s="170"/>
      <c r="CU225" s="170"/>
      <c r="CV225" s="170"/>
      <c r="CW225" s="170"/>
      <c r="CX225" s="170"/>
      <c r="CY225" s="170"/>
      <c r="CZ225" s="170"/>
      <c r="DA225" s="171" t="str">
        <f>IF(AND(CS225="",CT225="",CU225="",CV225="",CW225="",CX225="",CY225="",CZ225=""),"",(VLOOKUP(CS225,'Grade-Percent-GPA'!$E:$F,2,FALSE)+VLOOKUP(CT225,'Grade-Percent-GPA'!$E:$F,2,FALSE)+VLOOKUP(CU225,'Grade-Percent-GPA'!$E:$F,2,FALSE)+VLOOKUP(CV225,'Grade-Percent-GPA'!$E:$F,2,FALSE)+VLOOKUP(CW225,'Grade-Percent-GPA'!$E:$F,2,FALSE)+VLOOKUP(CX225,'Grade-Percent-GPA'!$E:$F,2,FALSE)+VLOOKUP(CY225,'Grade-Percent-GPA'!$E:$F,2,FALSE)+VLOOKUP(CZ225,'Grade-Percent-GPA'!$E:$F,2,FALSE))/(IF(CS225="",0,1)+IF(CT225="",0,1)+IF(CU225="",0,1)+IF(CV225="",0,1)+IF(CW225="",0,1)+IF(CX225="",0,1)+IF(CY225="",0,1)+IF(CZ225="",0,1)))</f>
        <v/>
      </c>
      <c r="DB225" s="171" t="str">
        <f t="shared" si="14"/>
        <v/>
      </c>
      <c r="DC225" s="171" t="str">
        <f t="shared" si="15"/>
        <v/>
      </c>
    </row>
    <row r="226" spans="1:107" ht="14.25" customHeight="1" x14ac:dyDescent="0.3">
      <c r="A226" s="167"/>
      <c r="B226" s="110"/>
      <c r="C226" s="110"/>
      <c r="D226" s="168"/>
      <c r="E226" s="169"/>
      <c r="F226" s="170"/>
      <c r="G226" s="170"/>
      <c r="H226" s="170"/>
      <c r="I226" s="170"/>
      <c r="J226" s="170"/>
      <c r="K226" s="170"/>
      <c r="L226" s="170"/>
      <c r="M226" s="170"/>
      <c r="N226" s="171" t="str">
        <f>IF(AND(F226="",G226="",H226="",I226="",J226="",K226="",L226="",M226=""),"",(VLOOKUP(F226,'Grade-Percent-GPA'!$E:$F,2,FALSE)+VLOOKUP(G226,'Grade-Percent-GPA'!$E:$F,2,FALSE)+VLOOKUP(H226,'Grade-Percent-GPA'!$E:$F,2,FALSE)+VLOOKUP(I226,'Grade-Percent-GPA'!$E:$F,2,FALSE)+VLOOKUP(J226,'Grade-Percent-GPA'!$E:$F,2,FALSE)+VLOOKUP(K226,'Grade-Percent-GPA'!$E:$F,2,FALSE)+VLOOKUP(L226,'Grade-Percent-GPA'!$E:$F,2,FALSE)+VLOOKUP(M226,'Grade-Percent-GPA'!$E:$F,2,FALSE))/(IF(F226="",0,1)+IF(G226="",0,1)+IF(H226="",0,1)+IF(I226="",0,1)+IF(J226="",0,1)+IF(K226="",0,1)+IF(L226="",0,1)+IF(M226="",0,1)))</f>
        <v/>
      </c>
      <c r="O226" s="171" t="str">
        <f t="shared" si="0"/>
        <v/>
      </c>
      <c r="P226" s="171" t="str">
        <f t="shared" si="1"/>
        <v/>
      </c>
      <c r="Q226" s="168"/>
      <c r="R226" s="169"/>
      <c r="S226" s="170"/>
      <c r="T226" s="170"/>
      <c r="U226" s="170"/>
      <c r="V226" s="170"/>
      <c r="W226" s="170"/>
      <c r="X226" s="170"/>
      <c r="Y226" s="170"/>
      <c r="Z226" s="170"/>
      <c r="AA226" s="171" t="str">
        <f>IF(AND(S226="",T226="",U226="",V226="",W226="",X226="",Y226="",Z226=""),"",(VLOOKUP(S226,'Grade-Percent-GPA'!$E:$F,2,FALSE)+VLOOKUP(T226,'Grade-Percent-GPA'!$E:$F,2,FALSE)+VLOOKUP(U226,'Grade-Percent-GPA'!$E:$F,2,FALSE)+VLOOKUP(V226,'Grade-Percent-GPA'!$E:$F,2,FALSE)+VLOOKUP(W226,'Grade-Percent-GPA'!$E:$F,2,FALSE)+VLOOKUP(X226,'Grade-Percent-GPA'!$E:$F,2,FALSE)+VLOOKUP(Y226,'Grade-Percent-GPA'!$E:$F,2,FALSE)+VLOOKUP(Z226,'Grade-Percent-GPA'!$E:$F,2,FALSE))/(IF(S226="",0,1)+IF(T226="",0,1)+IF(U226="",0,1)+IF(V226="",0,1)+IF(W226="",0,1)+IF(X226="",0,1)+IF(Y226="",0,1)+IF(Z226="",0,1)))</f>
        <v/>
      </c>
      <c r="AB226" s="171" t="str">
        <f t="shared" si="2"/>
        <v/>
      </c>
      <c r="AC226" s="171" t="str">
        <f t="shared" si="3"/>
        <v/>
      </c>
      <c r="AD226" s="168"/>
      <c r="AE226" s="169"/>
      <c r="AF226" s="170"/>
      <c r="AG226" s="170"/>
      <c r="AH226" s="170"/>
      <c r="AI226" s="170"/>
      <c r="AJ226" s="170"/>
      <c r="AK226" s="170"/>
      <c r="AL226" s="170"/>
      <c r="AM226" s="170"/>
      <c r="AN226" s="171" t="str">
        <f>IF(AND(AF226="",AG226="",AH226="",AI226="",AJ226="",AK226="",AL226="",AM226=""),"",(VLOOKUP(AF226,'Grade-Percent-GPA'!$E:$F,2,FALSE)+VLOOKUP(AG226,'Grade-Percent-GPA'!$E:$F,2,FALSE)+VLOOKUP(AH226,'Grade-Percent-GPA'!$E:$F,2,FALSE)+VLOOKUP(AI226,'Grade-Percent-GPA'!$E:$F,2,FALSE)+VLOOKUP(AJ226,'Grade-Percent-GPA'!$E:$F,2,FALSE)+VLOOKUP(AK226,'Grade-Percent-GPA'!$E:$F,2,FALSE)+VLOOKUP(AL226,'Grade-Percent-GPA'!$E:$F,2,FALSE)+VLOOKUP(AM226,'Grade-Percent-GPA'!$E:$F,2,FALSE))/(IF(AF226="",0,1)+IF(AG226="",0,1)+IF(AH226="",0,1)+IF(AI226="",0,1)+IF(AJ226="",0,1)+IF(AK226="",0,1)+IF(AL226="",0,1)+IF(AM226="",0,1)))</f>
        <v/>
      </c>
      <c r="AO226" s="171" t="str">
        <f t="shared" si="4"/>
        <v/>
      </c>
      <c r="AP226" s="171" t="str">
        <f t="shared" si="5"/>
        <v/>
      </c>
      <c r="AQ226" s="168"/>
      <c r="AR226" s="169"/>
      <c r="AS226" s="170"/>
      <c r="AT226" s="170"/>
      <c r="AU226" s="170"/>
      <c r="AV226" s="170"/>
      <c r="AW226" s="170"/>
      <c r="AX226" s="170"/>
      <c r="AY226" s="170"/>
      <c r="AZ226" s="170"/>
      <c r="BA226" s="171" t="str">
        <f>IF(AND(AS226="",AT226="",AU226="",AV226="",AW226="",AX226="",AY226="",AZ226=""),"",(VLOOKUP(AS226,'Grade-Percent-GPA'!$E:$F,2,FALSE)+VLOOKUP(AT226,'Grade-Percent-GPA'!$E:$F,2,FALSE)+VLOOKUP(AU226,'Grade-Percent-GPA'!$E:$F,2,FALSE)+VLOOKUP(AV226,'Grade-Percent-GPA'!$E:$F,2,FALSE)+VLOOKUP(AW226,'Grade-Percent-GPA'!$E:$F,2,FALSE)+VLOOKUP(AX226,'Grade-Percent-GPA'!$E:$F,2,FALSE)+VLOOKUP(AY226,'Grade-Percent-GPA'!$E:$F,2,FALSE)+VLOOKUP(AZ226,'Grade-Percent-GPA'!$E:$F,2,FALSE))/(IF(AS226="",0,1)+IF(AT226="",0,1)+IF(AU226="",0,1)+IF(AV226="",0,1)+IF(AW226="",0,1)+IF(AX226="",0,1)+IF(AY226="",0,1)+IF(AZ226="",0,1)))</f>
        <v/>
      </c>
      <c r="BB226" s="171" t="str">
        <f t="shared" si="6"/>
        <v/>
      </c>
      <c r="BC226" s="171" t="str">
        <f t="shared" si="7"/>
        <v/>
      </c>
      <c r="BD226" s="168"/>
      <c r="BE226" s="169"/>
      <c r="BF226" s="170"/>
      <c r="BG226" s="170"/>
      <c r="BH226" s="170"/>
      <c r="BI226" s="170"/>
      <c r="BJ226" s="170"/>
      <c r="BK226" s="170"/>
      <c r="BL226" s="170"/>
      <c r="BM226" s="170"/>
      <c r="BN226" s="171" t="str">
        <f>IF(AND(BF226="",BG226="",BH226="",BI226="",BJ226="",BK226="",BL226="",BM226=""),"",(VLOOKUP(BF226,'Grade-Percent-GPA'!$E:$F,2,FALSE)+VLOOKUP(BG226,'Grade-Percent-GPA'!$E:$F,2,FALSE)+VLOOKUP(BH226,'Grade-Percent-GPA'!$E:$F,2,FALSE)+VLOOKUP(BI226,'Grade-Percent-GPA'!$E:$F,2,FALSE)+VLOOKUP(BJ226,'Grade-Percent-GPA'!$E:$F,2,FALSE)+VLOOKUP(BK226,'Grade-Percent-GPA'!$E:$F,2,FALSE)+VLOOKUP(BL226,'Grade-Percent-GPA'!$E:$F,2,FALSE)+VLOOKUP(BM226,'Grade-Percent-GPA'!$E:$F,2,FALSE))/(IF(BF226="",0,1)+IF(BG226="",0,1)+IF(BH226="",0,1)+IF(BI226="",0,1)+IF(BJ226="",0,1)+IF(BK226="",0,1)+IF(BL226="",0,1)+IF(BM226="",0,1)))</f>
        <v/>
      </c>
      <c r="BO226" s="171" t="str">
        <f t="shared" si="8"/>
        <v/>
      </c>
      <c r="BP226" s="171" t="str">
        <f t="shared" si="9"/>
        <v/>
      </c>
      <c r="BQ226" s="168"/>
      <c r="BR226" s="169"/>
      <c r="BS226" s="170"/>
      <c r="BT226" s="170"/>
      <c r="BU226" s="170"/>
      <c r="BV226" s="170"/>
      <c r="BW226" s="170"/>
      <c r="BX226" s="170"/>
      <c r="BY226" s="170"/>
      <c r="BZ226" s="170"/>
      <c r="CA226" s="171" t="str">
        <f>IF(AND(BS226="",BT226="",BU226="",BV226="",BW226="",BX226="",BY226="",BZ226=""),"",(VLOOKUP(BS226,'Grade-Percent-GPA'!$E:$F,2,FALSE)+VLOOKUP(BT226,'Grade-Percent-GPA'!$E:$F,2,FALSE)+VLOOKUP(BU226,'Grade-Percent-GPA'!$E:$F,2,FALSE)+VLOOKUP(BV226,'Grade-Percent-GPA'!$E:$F,2,FALSE)+VLOOKUP(BW226,'Grade-Percent-GPA'!$E:$F,2,FALSE)+VLOOKUP(BX226,'Grade-Percent-GPA'!$E:$F,2,FALSE)+VLOOKUP(BY226,'Grade-Percent-GPA'!$E:$F,2,FALSE)+VLOOKUP(BZ226,'Grade-Percent-GPA'!$E:$F,2,FALSE))/(IF(BS226="",0,1)+IF(BT226="",0,1)+IF(BU226="",0,1)+IF(BV226="",0,1)+IF(BW226="",0,1)+IF(BX226="",0,1)+IF(BY226="",0,1)+IF(BZ226="",0,1)))</f>
        <v/>
      </c>
      <c r="CB226" s="171" t="str">
        <f t="shared" si="10"/>
        <v/>
      </c>
      <c r="CC226" s="171" t="str">
        <f t="shared" si="11"/>
        <v/>
      </c>
      <c r="CD226" s="168"/>
      <c r="CE226" s="169"/>
      <c r="CF226" s="170"/>
      <c r="CG226" s="170"/>
      <c r="CH226" s="170"/>
      <c r="CI226" s="170"/>
      <c r="CJ226" s="170"/>
      <c r="CK226" s="170"/>
      <c r="CL226" s="170"/>
      <c r="CM226" s="170"/>
      <c r="CN226" s="171" t="str">
        <f>IF(AND(CF226="",CG226="",CH226="",CI226="",CJ226="",CK226="",CL226="",CM226=""),"",(VLOOKUP(CF226,'Grade-Percent-GPA'!$E:$F,2,FALSE)+VLOOKUP(CG226,'Grade-Percent-GPA'!$E:$F,2,FALSE)+VLOOKUP(CH226,'Grade-Percent-GPA'!$E:$F,2,FALSE)+VLOOKUP(CI226,'Grade-Percent-GPA'!$E:$F,2,FALSE)+VLOOKUP(CJ226,'Grade-Percent-GPA'!$E:$F,2,FALSE)+VLOOKUP(CK226,'Grade-Percent-GPA'!$E:$F,2,FALSE)+VLOOKUP(CL226,'Grade-Percent-GPA'!$E:$F,2,FALSE)+VLOOKUP(CM226,'Grade-Percent-GPA'!$E:$F,2,FALSE))/(IF(CF226="",0,1)+IF(CG226="",0,1)+IF(CH226="",0,1)+IF(CI226="",0,1)+IF(CJ226="",0,1)+IF(CK226="",0,1)+IF(CL226="",0,1)+IF(CM226="",0,1)))</f>
        <v/>
      </c>
      <c r="CO226" s="171" t="str">
        <f t="shared" si="12"/>
        <v/>
      </c>
      <c r="CP226" s="171" t="str">
        <f t="shared" si="13"/>
        <v/>
      </c>
      <c r="CQ226" s="168"/>
      <c r="CR226" s="169"/>
      <c r="CS226" s="170"/>
      <c r="CT226" s="170"/>
      <c r="CU226" s="170"/>
      <c r="CV226" s="170"/>
      <c r="CW226" s="170"/>
      <c r="CX226" s="170"/>
      <c r="CY226" s="170"/>
      <c r="CZ226" s="170"/>
      <c r="DA226" s="171" t="str">
        <f>IF(AND(CS226="",CT226="",CU226="",CV226="",CW226="",CX226="",CY226="",CZ226=""),"",(VLOOKUP(CS226,'Grade-Percent-GPA'!$E:$F,2,FALSE)+VLOOKUP(CT226,'Grade-Percent-GPA'!$E:$F,2,FALSE)+VLOOKUP(CU226,'Grade-Percent-GPA'!$E:$F,2,FALSE)+VLOOKUP(CV226,'Grade-Percent-GPA'!$E:$F,2,FALSE)+VLOOKUP(CW226,'Grade-Percent-GPA'!$E:$F,2,FALSE)+VLOOKUP(CX226,'Grade-Percent-GPA'!$E:$F,2,FALSE)+VLOOKUP(CY226,'Grade-Percent-GPA'!$E:$F,2,FALSE)+VLOOKUP(CZ226,'Grade-Percent-GPA'!$E:$F,2,FALSE))/(IF(CS226="",0,1)+IF(CT226="",0,1)+IF(CU226="",0,1)+IF(CV226="",0,1)+IF(CW226="",0,1)+IF(CX226="",0,1)+IF(CY226="",0,1)+IF(CZ226="",0,1)))</f>
        <v/>
      </c>
      <c r="DB226" s="171" t="str">
        <f t="shared" si="14"/>
        <v/>
      </c>
      <c r="DC226" s="171" t="str">
        <f t="shared" si="15"/>
        <v/>
      </c>
    </row>
    <row r="227" spans="1:107" ht="14.25" customHeight="1" x14ac:dyDescent="0.3">
      <c r="A227" s="167"/>
      <c r="B227" s="110"/>
      <c r="C227" s="110"/>
      <c r="D227" s="168"/>
      <c r="E227" s="169"/>
      <c r="F227" s="170"/>
      <c r="G227" s="170"/>
      <c r="H227" s="170"/>
      <c r="I227" s="170"/>
      <c r="J227" s="170"/>
      <c r="K227" s="170"/>
      <c r="L227" s="170"/>
      <c r="M227" s="170"/>
      <c r="N227" s="171" t="str">
        <f>IF(AND(F227="",G227="",H227="",I227="",J227="",K227="",L227="",M227=""),"",(VLOOKUP(F227,'Grade-Percent-GPA'!$E:$F,2,FALSE)+VLOOKUP(G227,'Grade-Percent-GPA'!$E:$F,2,FALSE)+VLOOKUP(H227,'Grade-Percent-GPA'!$E:$F,2,FALSE)+VLOOKUP(I227,'Grade-Percent-GPA'!$E:$F,2,FALSE)+VLOOKUP(J227,'Grade-Percent-GPA'!$E:$F,2,FALSE)+VLOOKUP(K227,'Grade-Percent-GPA'!$E:$F,2,FALSE)+VLOOKUP(L227,'Grade-Percent-GPA'!$E:$F,2,FALSE)+VLOOKUP(M227,'Grade-Percent-GPA'!$E:$F,2,FALSE))/(IF(F227="",0,1)+IF(G227="",0,1)+IF(H227="",0,1)+IF(I227="",0,1)+IF(J227="",0,1)+IF(K227="",0,1)+IF(L227="",0,1)+IF(M227="",0,1)))</f>
        <v/>
      </c>
      <c r="O227" s="171" t="str">
        <f t="shared" si="0"/>
        <v/>
      </c>
      <c r="P227" s="171" t="str">
        <f t="shared" si="1"/>
        <v/>
      </c>
      <c r="Q227" s="168"/>
      <c r="R227" s="169"/>
      <c r="S227" s="170"/>
      <c r="T227" s="170"/>
      <c r="U227" s="170"/>
      <c r="V227" s="170"/>
      <c r="W227" s="170"/>
      <c r="X227" s="170"/>
      <c r="Y227" s="170"/>
      <c r="Z227" s="170"/>
      <c r="AA227" s="171" t="str">
        <f>IF(AND(S227="",T227="",U227="",V227="",W227="",X227="",Y227="",Z227=""),"",(VLOOKUP(S227,'Grade-Percent-GPA'!$E:$F,2,FALSE)+VLOOKUP(T227,'Grade-Percent-GPA'!$E:$F,2,FALSE)+VLOOKUP(U227,'Grade-Percent-GPA'!$E:$F,2,FALSE)+VLOOKUP(V227,'Grade-Percent-GPA'!$E:$F,2,FALSE)+VLOOKUP(W227,'Grade-Percent-GPA'!$E:$F,2,FALSE)+VLOOKUP(X227,'Grade-Percent-GPA'!$E:$F,2,FALSE)+VLOOKUP(Y227,'Grade-Percent-GPA'!$E:$F,2,FALSE)+VLOOKUP(Z227,'Grade-Percent-GPA'!$E:$F,2,FALSE))/(IF(S227="",0,1)+IF(T227="",0,1)+IF(U227="",0,1)+IF(V227="",0,1)+IF(W227="",0,1)+IF(X227="",0,1)+IF(Y227="",0,1)+IF(Z227="",0,1)))</f>
        <v/>
      </c>
      <c r="AB227" s="171" t="str">
        <f t="shared" si="2"/>
        <v/>
      </c>
      <c r="AC227" s="171" t="str">
        <f t="shared" si="3"/>
        <v/>
      </c>
      <c r="AD227" s="168"/>
      <c r="AE227" s="169"/>
      <c r="AF227" s="170"/>
      <c r="AG227" s="170"/>
      <c r="AH227" s="170"/>
      <c r="AI227" s="170"/>
      <c r="AJ227" s="170"/>
      <c r="AK227" s="170"/>
      <c r="AL227" s="170"/>
      <c r="AM227" s="170"/>
      <c r="AN227" s="171" t="str">
        <f>IF(AND(AF227="",AG227="",AH227="",AI227="",AJ227="",AK227="",AL227="",AM227=""),"",(VLOOKUP(AF227,'Grade-Percent-GPA'!$E:$F,2,FALSE)+VLOOKUP(AG227,'Grade-Percent-GPA'!$E:$F,2,FALSE)+VLOOKUP(AH227,'Grade-Percent-GPA'!$E:$F,2,FALSE)+VLOOKUP(AI227,'Grade-Percent-GPA'!$E:$F,2,FALSE)+VLOOKUP(AJ227,'Grade-Percent-GPA'!$E:$F,2,FALSE)+VLOOKUP(AK227,'Grade-Percent-GPA'!$E:$F,2,FALSE)+VLOOKUP(AL227,'Grade-Percent-GPA'!$E:$F,2,FALSE)+VLOOKUP(AM227,'Grade-Percent-GPA'!$E:$F,2,FALSE))/(IF(AF227="",0,1)+IF(AG227="",0,1)+IF(AH227="",0,1)+IF(AI227="",0,1)+IF(AJ227="",0,1)+IF(AK227="",0,1)+IF(AL227="",0,1)+IF(AM227="",0,1)))</f>
        <v/>
      </c>
      <c r="AO227" s="171" t="str">
        <f t="shared" si="4"/>
        <v/>
      </c>
      <c r="AP227" s="171" t="str">
        <f t="shared" si="5"/>
        <v/>
      </c>
      <c r="AQ227" s="168"/>
      <c r="AR227" s="169"/>
      <c r="AS227" s="170"/>
      <c r="AT227" s="170"/>
      <c r="AU227" s="170"/>
      <c r="AV227" s="170"/>
      <c r="AW227" s="170"/>
      <c r="AX227" s="170"/>
      <c r="AY227" s="170"/>
      <c r="AZ227" s="170"/>
      <c r="BA227" s="171" t="str">
        <f>IF(AND(AS227="",AT227="",AU227="",AV227="",AW227="",AX227="",AY227="",AZ227=""),"",(VLOOKUP(AS227,'Grade-Percent-GPA'!$E:$F,2,FALSE)+VLOOKUP(AT227,'Grade-Percent-GPA'!$E:$F,2,FALSE)+VLOOKUP(AU227,'Grade-Percent-GPA'!$E:$F,2,FALSE)+VLOOKUP(AV227,'Grade-Percent-GPA'!$E:$F,2,FALSE)+VLOOKUP(AW227,'Grade-Percent-GPA'!$E:$F,2,FALSE)+VLOOKUP(AX227,'Grade-Percent-GPA'!$E:$F,2,FALSE)+VLOOKUP(AY227,'Grade-Percent-GPA'!$E:$F,2,FALSE)+VLOOKUP(AZ227,'Grade-Percent-GPA'!$E:$F,2,FALSE))/(IF(AS227="",0,1)+IF(AT227="",0,1)+IF(AU227="",0,1)+IF(AV227="",0,1)+IF(AW227="",0,1)+IF(AX227="",0,1)+IF(AY227="",0,1)+IF(AZ227="",0,1)))</f>
        <v/>
      </c>
      <c r="BB227" s="171" t="str">
        <f t="shared" si="6"/>
        <v/>
      </c>
      <c r="BC227" s="171" t="str">
        <f t="shared" si="7"/>
        <v/>
      </c>
      <c r="BD227" s="168"/>
      <c r="BE227" s="169"/>
      <c r="BF227" s="170"/>
      <c r="BG227" s="170"/>
      <c r="BH227" s="170"/>
      <c r="BI227" s="170"/>
      <c r="BJ227" s="170"/>
      <c r="BK227" s="170"/>
      <c r="BL227" s="170"/>
      <c r="BM227" s="170"/>
      <c r="BN227" s="171" t="str">
        <f>IF(AND(BF227="",BG227="",BH227="",BI227="",BJ227="",BK227="",BL227="",BM227=""),"",(VLOOKUP(BF227,'Grade-Percent-GPA'!$E:$F,2,FALSE)+VLOOKUP(BG227,'Grade-Percent-GPA'!$E:$F,2,FALSE)+VLOOKUP(BH227,'Grade-Percent-GPA'!$E:$F,2,FALSE)+VLOOKUP(BI227,'Grade-Percent-GPA'!$E:$F,2,FALSE)+VLOOKUP(BJ227,'Grade-Percent-GPA'!$E:$F,2,FALSE)+VLOOKUP(BK227,'Grade-Percent-GPA'!$E:$F,2,FALSE)+VLOOKUP(BL227,'Grade-Percent-GPA'!$E:$F,2,FALSE)+VLOOKUP(BM227,'Grade-Percent-GPA'!$E:$F,2,FALSE))/(IF(BF227="",0,1)+IF(BG227="",0,1)+IF(BH227="",0,1)+IF(BI227="",0,1)+IF(BJ227="",0,1)+IF(BK227="",0,1)+IF(BL227="",0,1)+IF(BM227="",0,1)))</f>
        <v/>
      </c>
      <c r="BO227" s="171" t="str">
        <f t="shared" si="8"/>
        <v/>
      </c>
      <c r="BP227" s="171" t="str">
        <f t="shared" si="9"/>
        <v/>
      </c>
      <c r="BQ227" s="168"/>
      <c r="BR227" s="169"/>
      <c r="BS227" s="170"/>
      <c r="BT227" s="170"/>
      <c r="BU227" s="170"/>
      <c r="BV227" s="170"/>
      <c r="BW227" s="170"/>
      <c r="BX227" s="170"/>
      <c r="BY227" s="170"/>
      <c r="BZ227" s="170"/>
      <c r="CA227" s="171" t="str">
        <f>IF(AND(BS227="",BT227="",BU227="",BV227="",BW227="",BX227="",BY227="",BZ227=""),"",(VLOOKUP(BS227,'Grade-Percent-GPA'!$E:$F,2,FALSE)+VLOOKUP(BT227,'Grade-Percent-GPA'!$E:$F,2,FALSE)+VLOOKUP(BU227,'Grade-Percent-GPA'!$E:$F,2,FALSE)+VLOOKUP(BV227,'Grade-Percent-GPA'!$E:$F,2,FALSE)+VLOOKUP(BW227,'Grade-Percent-GPA'!$E:$F,2,FALSE)+VLOOKUP(BX227,'Grade-Percent-GPA'!$E:$F,2,FALSE)+VLOOKUP(BY227,'Grade-Percent-GPA'!$E:$F,2,FALSE)+VLOOKUP(BZ227,'Grade-Percent-GPA'!$E:$F,2,FALSE))/(IF(BS227="",0,1)+IF(BT227="",0,1)+IF(BU227="",0,1)+IF(BV227="",0,1)+IF(BW227="",0,1)+IF(BX227="",0,1)+IF(BY227="",0,1)+IF(BZ227="",0,1)))</f>
        <v/>
      </c>
      <c r="CB227" s="171" t="str">
        <f t="shared" si="10"/>
        <v/>
      </c>
      <c r="CC227" s="171" t="str">
        <f t="shared" si="11"/>
        <v/>
      </c>
      <c r="CD227" s="168"/>
      <c r="CE227" s="169"/>
      <c r="CF227" s="170"/>
      <c r="CG227" s="170"/>
      <c r="CH227" s="170"/>
      <c r="CI227" s="170"/>
      <c r="CJ227" s="170"/>
      <c r="CK227" s="170"/>
      <c r="CL227" s="170"/>
      <c r="CM227" s="170"/>
      <c r="CN227" s="171" t="str">
        <f>IF(AND(CF227="",CG227="",CH227="",CI227="",CJ227="",CK227="",CL227="",CM227=""),"",(VLOOKUP(CF227,'Grade-Percent-GPA'!$E:$F,2,FALSE)+VLOOKUP(CG227,'Grade-Percent-GPA'!$E:$F,2,FALSE)+VLOOKUP(CH227,'Grade-Percent-GPA'!$E:$F,2,FALSE)+VLOOKUP(CI227,'Grade-Percent-GPA'!$E:$F,2,FALSE)+VLOOKUP(CJ227,'Grade-Percent-GPA'!$E:$F,2,FALSE)+VLOOKUP(CK227,'Grade-Percent-GPA'!$E:$F,2,FALSE)+VLOOKUP(CL227,'Grade-Percent-GPA'!$E:$F,2,FALSE)+VLOOKUP(CM227,'Grade-Percent-GPA'!$E:$F,2,FALSE))/(IF(CF227="",0,1)+IF(CG227="",0,1)+IF(CH227="",0,1)+IF(CI227="",0,1)+IF(CJ227="",0,1)+IF(CK227="",0,1)+IF(CL227="",0,1)+IF(CM227="",0,1)))</f>
        <v/>
      </c>
      <c r="CO227" s="171" t="str">
        <f t="shared" si="12"/>
        <v/>
      </c>
      <c r="CP227" s="171" t="str">
        <f t="shared" si="13"/>
        <v/>
      </c>
      <c r="CQ227" s="168"/>
      <c r="CR227" s="169"/>
      <c r="CS227" s="170"/>
      <c r="CT227" s="170"/>
      <c r="CU227" s="170"/>
      <c r="CV227" s="170"/>
      <c r="CW227" s="170"/>
      <c r="CX227" s="170"/>
      <c r="CY227" s="170"/>
      <c r="CZ227" s="170"/>
      <c r="DA227" s="171" t="str">
        <f>IF(AND(CS227="",CT227="",CU227="",CV227="",CW227="",CX227="",CY227="",CZ227=""),"",(VLOOKUP(CS227,'Grade-Percent-GPA'!$E:$F,2,FALSE)+VLOOKUP(CT227,'Grade-Percent-GPA'!$E:$F,2,FALSE)+VLOOKUP(CU227,'Grade-Percent-GPA'!$E:$F,2,FALSE)+VLOOKUP(CV227,'Grade-Percent-GPA'!$E:$F,2,FALSE)+VLOOKUP(CW227,'Grade-Percent-GPA'!$E:$F,2,FALSE)+VLOOKUP(CX227,'Grade-Percent-GPA'!$E:$F,2,FALSE)+VLOOKUP(CY227,'Grade-Percent-GPA'!$E:$F,2,FALSE)+VLOOKUP(CZ227,'Grade-Percent-GPA'!$E:$F,2,FALSE))/(IF(CS227="",0,1)+IF(CT227="",0,1)+IF(CU227="",0,1)+IF(CV227="",0,1)+IF(CW227="",0,1)+IF(CX227="",0,1)+IF(CY227="",0,1)+IF(CZ227="",0,1)))</f>
        <v/>
      </c>
      <c r="DB227" s="171" t="str">
        <f t="shared" si="14"/>
        <v/>
      </c>
      <c r="DC227" s="171" t="str">
        <f t="shared" si="15"/>
        <v/>
      </c>
    </row>
    <row r="228" spans="1:107" ht="14.25" customHeight="1" x14ac:dyDescent="0.3">
      <c r="A228" s="167"/>
      <c r="B228" s="110"/>
      <c r="C228" s="110"/>
      <c r="D228" s="168"/>
      <c r="E228" s="169"/>
      <c r="F228" s="170"/>
      <c r="G228" s="170"/>
      <c r="H228" s="170"/>
      <c r="I228" s="170"/>
      <c r="J228" s="170"/>
      <c r="K228" s="170"/>
      <c r="L228" s="170"/>
      <c r="M228" s="170"/>
      <c r="N228" s="171" t="str">
        <f>IF(AND(F228="",G228="",H228="",I228="",J228="",K228="",L228="",M228=""),"",(VLOOKUP(F228,'Grade-Percent-GPA'!$E:$F,2,FALSE)+VLOOKUP(G228,'Grade-Percent-GPA'!$E:$F,2,FALSE)+VLOOKUP(H228,'Grade-Percent-GPA'!$E:$F,2,FALSE)+VLOOKUP(I228,'Grade-Percent-GPA'!$E:$F,2,FALSE)+VLOOKUP(J228,'Grade-Percent-GPA'!$E:$F,2,FALSE)+VLOOKUP(K228,'Grade-Percent-GPA'!$E:$F,2,FALSE)+VLOOKUP(L228,'Grade-Percent-GPA'!$E:$F,2,FALSE)+VLOOKUP(M228,'Grade-Percent-GPA'!$E:$F,2,FALSE))/(IF(F228="",0,1)+IF(G228="",0,1)+IF(H228="",0,1)+IF(I228="",0,1)+IF(J228="",0,1)+IF(K228="",0,1)+IF(L228="",0,1)+IF(M228="",0,1)))</f>
        <v/>
      </c>
      <c r="O228" s="171" t="str">
        <f t="shared" si="0"/>
        <v/>
      </c>
      <c r="P228" s="171" t="str">
        <f t="shared" si="1"/>
        <v/>
      </c>
      <c r="Q228" s="168"/>
      <c r="R228" s="169"/>
      <c r="S228" s="170"/>
      <c r="T228" s="170"/>
      <c r="U228" s="170"/>
      <c r="V228" s="170"/>
      <c r="W228" s="170"/>
      <c r="X228" s="170"/>
      <c r="Y228" s="170"/>
      <c r="Z228" s="170"/>
      <c r="AA228" s="171" t="str">
        <f>IF(AND(S228="",T228="",U228="",V228="",W228="",X228="",Y228="",Z228=""),"",(VLOOKUP(S228,'Grade-Percent-GPA'!$E:$F,2,FALSE)+VLOOKUP(T228,'Grade-Percent-GPA'!$E:$F,2,FALSE)+VLOOKUP(U228,'Grade-Percent-GPA'!$E:$F,2,FALSE)+VLOOKUP(V228,'Grade-Percent-GPA'!$E:$F,2,FALSE)+VLOOKUP(W228,'Grade-Percent-GPA'!$E:$F,2,FALSE)+VLOOKUP(X228,'Grade-Percent-GPA'!$E:$F,2,FALSE)+VLOOKUP(Y228,'Grade-Percent-GPA'!$E:$F,2,FALSE)+VLOOKUP(Z228,'Grade-Percent-GPA'!$E:$F,2,FALSE))/(IF(S228="",0,1)+IF(T228="",0,1)+IF(U228="",0,1)+IF(V228="",0,1)+IF(W228="",0,1)+IF(X228="",0,1)+IF(Y228="",0,1)+IF(Z228="",0,1)))</f>
        <v/>
      </c>
      <c r="AB228" s="171" t="str">
        <f t="shared" si="2"/>
        <v/>
      </c>
      <c r="AC228" s="171" t="str">
        <f t="shared" si="3"/>
        <v/>
      </c>
      <c r="AD228" s="168"/>
      <c r="AE228" s="169"/>
      <c r="AF228" s="170"/>
      <c r="AG228" s="170"/>
      <c r="AH228" s="170"/>
      <c r="AI228" s="170"/>
      <c r="AJ228" s="170"/>
      <c r="AK228" s="170"/>
      <c r="AL228" s="170"/>
      <c r="AM228" s="170"/>
      <c r="AN228" s="171" t="str">
        <f>IF(AND(AF228="",AG228="",AH228="",AI228="",AJ228="",AK228="",AL228="",AM228=""),"",(VLOOKUP(AF228,'Grade-Percent-GPA'!$E:$F,2,FALSE)+VLOOKUP(AG228,'Grade-Percent-GPA'!$E:$F,2,FALSE)+VLOOKUP(AH228,'Grade-Percent-GPA'!$E:$F,2,FALSE)+VLOOKUP(AI228,'Grade-Percent-GPA'!$E:$F,2,FALSE)+VLOOKUP(AJ228,'Grade-Percent-GPA'!$E:$F,2,FALSE)+VLOOKUP(AK228,'Grade-Percent-GPA'!$E:$F,2,FALSE)+VLOOKUP(AL228,'Grade-Percent-GPA'!$E:$F,2,FALSE)+VLOOKUP(AM228,'Grade-Percent-GPA'!$E:$F,2,FALSE))/(IF(AF228="",0,1)+IF(AG228="",0,1)+IF(AH228="",0,1)+IF(AI228="",0,1)+IF(AJ228="",0,1)+IF(AK228="",0,1)+IF(AL228="",0,1)+IF(AM228="",0,1)))</f>
        <v/>
      </c>
      <c r="AO228" s="171" t="str">
        <f t="shared" si="4"/>
        <v/>
      </c>
      <c r="AP228" s="171" t="str">
        <f t="shared" si="5"/>
        <v/>
      </c>
      <c r="AQ228" s="168"/>
      <c r="AR228" s="169"/>
      <c r="AS228" s="170"/>
      <c r="AT228" s="170"/>
      <c r="AU228" s="170"/>
      <c r="AV228" s="170"/>
      <c r="AW228" s="170"/>
      <c r="AX228" s="170"/>
      <c r="AY228" s="170"/>
      <c r="AZ228" s="170"/>
      <c r="BA228" s="171" t="str">
        <f>IF(AND(AS228="",AT228="",AU228="",AV228="",AW228="",AX228="",AY228="",AZ228=""),"",(VLOOKUP(AS228,'Grade-Percent-GPA'!$E:$F,2,FALSE)+VLOOKUP(AT228,'Grade-Percent-GPA'!$E:$F,2,FALSE)+VLOOKUP(AU228,'Grade-Percent-GPA'!$E:$F,2,FALSE)+VLOOKUP(AV228,'Grade-Percent-GPA'!$E:$F,2,FALSE)+VLOOKUP(AW228,'Grade-Percent-GPA'!$E:$F,2,FALSE)+VLOOKUP(AX228,'Grade-Percent-GPA'!$E:$F,2,FALSE)+VLOOKUP(AY228,'Grade-Percent-GPA'!$E:$F,2,FALSE)+VLOOKUP(AZ228,'Grade-Percent-GPA'!$E:$F,2,FALSE))/(IF(AS228="",0,1)+IF(AT228="",0,1)+IF(AU228="",0,1)+IF(AV228="",0,1)+IF(AW228="",0,1)+IF(AX228="",0,1)+IF(AY228="",0,1)+IF(AZ228="",0,1)))</f>
        <v/>
      </c>
      <c r="BB228" s="171" t="str">
        <f t="shared" si="6"/>
        <v/>
      </c>
      <c r="BC228" s="171" t="str">
        <f t="shared" si="7"/>
        <v/>
      </c>
      <c r="BD228" s="168"/>
      <c r="BE228" s="169"/>
      <c r="BF228" s="170"/>
      <c r="BG228" s="170"/>
      <c r="BH228" s="170"/>
      <c r="BI228" s="170"/>
      <c r="BJ228" s="170"/>
      <c r="BK228" s="170"/>
      <c r="BL228" s="170"/>
      <c r="BM228" s="170"/>
      <c r="BN228" s="171" t="str">
        <f>IF(AND(BF228="",BG228="",BH228="",BI228="",BJ228="",BK228="",BL228="",BM228=""),"",(VLOOKUP(BF228,'Grade-Percent-GPA'!$E:$F,2,FALSE)+VLOOKUP(BG228,'Grade-Percent-GPA'!$E:$F,2,FALSE)+VLOOKUP(BH228,'Grade-Percent-GPA'!$E:$F,2,FALSE)+VLOOKUP(BI228,'Grade-Percent-GPA'!$E:$F,2,FALSE)+VLOOKUP(BJ228,'Grade-Percent-GPA'!$E:$F,2,FALSE)+VLOOKUP(BK228,'Grade-Percent-GPA'!$E:$F,2,FALSE)+VLOOKUP(BL228,'Grade-Percent-GPA'!$E:$F,2,FALSE)+VLOOKUP(BM228,'Grade-Percent-GPA'!$E:$F,2,FALSE))/(IF(BF228="",0,1)+IF(BG228="",0,1)+IF(BH228="",0,1)+IF(BI228="",0,1)+IF(BJ228="",0,1)+IF(BK228="",0,1)+IF(BL228="",0,1)+IF(BM228="",0,1)))</f>
        <v/>
      </c>
      <c r="BO228" s="171" t="str">
        <f t="shared" si="8"/>
        <v/>
      </c>
      <c r="BP228" s="171" t="str">
        <f t="shared" si="9"/>
        <v/>
      </c>
      <c r="BQ228" s="168"/>
      <c r="BR228" s="169"/>
      <c r="BS228" s="170"/>
      <c r="BT228" s="170"/>
      <c r="BU228" s="170"/>
      <c r="BV228" s="170"/>
      <c r="BW228" s="170"/>
      <c r="BX228" s="170"/>
      <c r="BY228" s="170"/>
      <c r="BZ228" s="170"/>
      <c r="CA228" s="171" t="str">
        <f>IF(AND(BS228="",BT228="",BU228="",BV228="",BW228="",BX228="",BY228="",BZ228=""),"",(VLOOKUP(BS228,'Grade-Percent-GPA'!$E:$F,2,FALSE)+VLOOKUP(BT228,'Grade-Percent-GPA'!$E:$F,2,FALSE)+VLOOKUP(BU228,'Grade-Percent-GPA'!$E:$F,2,FALSE)+VLOOKUP(BV228,'Grade-Percent-GPA'!$E:$F,2,FALSE)+VLOOKUP(BW228,'Grade-Percent-GPA'!$E:$F,2,FALSE)+VLOOKUP(BX228,'Grade-Percent-GPA'!$E:$F,2,FALSE)+VLOOKUP(BY228,'Grade-Percent-GPA'!$E:$F,2,FALSE)+VLOOKUP(BZ228,'Grade-Percent-GPA'!$E:$F,2,FALSE))/(IF(BS228="",0,1)+IF(BT228="",0,1)+IF(BU228="",0,1)+IF(BV228="",0,1)+IF(BW228="",0,1)+IF(BX228="",0,1)+IF(BY228="",0,1)+IF(BZ228="",0,1)))</f>
        <v/>
      </c>
      <c r="CB228" s="171" t="str">
        <f t="shared" si="10"/>
        <v/>
      </c>
      <c r="CC228" s="171" t="str">
        <f t="shared" si="11"/>
        <v/>
      </c>
      <c r="CD228" s="168"/>
      <c r="CE228" s="169"/>
      <c r="CF228" s="170"/>
      <c r="CG228" s="170"/>
      <c r="CH228" s="170"/>
      <c r="CI228" s="170"/>
      <c r="CJ228" s="170"/>
      <c r="CK228" s="170"/>
      <c r="CL228" s="170"/>
      <c r="CM228" s="170"/>
      <c r="CN228" s="171" t="str">
        <f>IF(AND(CF228="",CG228="",CH228="",CI228="",CJ228="",CK228="",CL228="",CM228=""),"",(VLOOKUP(CF228,'Grade-Percent-GPA'!$E:$F,2,FALSE)+VLOOKUP(CG228,'Grade-Percent-GPA'!$E:$F,2,FALSE)+VLOOKUP(CH228,'Grade-Percent-GPA'!$E:$F,2,FALSE)+VLOOKUP(CI228,'Grade-Percent-GPA'!$E:$F,2,FALSE)+VLOOKUP(CJ228,'Grade-Percent-GPA'!$E:$F,2,FALSE)+VLOOKUP(CK228,'Grade-Percent-GPA'!$E:$F,2,FALSE)+VLOOKUP(CL228,'Grade-Percent-GPA'!$E:$F,2,FALSE)+VLOOKUP(CM228,'Grade-Percent-GPA'!$E:$F,2,FALSE))/(IF(CF228="",0,1)+IF(CG228="",0,1)+IF(CH228="",0,1)+IF(CI228="",0,1)+IF(CJ228="",0,1)+IF(CK228="",0,1)+IF(CL228="",0,1)+IF(CM228="",0,1)))</f>
        <v/>
      </c>
      <c r="CO228" s="171" t="str">
        <f t="shared" si="12"/>
        <v/>
      </c>
      <c r="CP228" s="171" t="str">
        <f t="shared" si="13"/>
        <v/>
      </c>
      <c r="CQ228" s="168"/>
      <c r="CR228" s="169"/>
      <c r="CS228" s="170"/>
      <c r="CT228" s="170"/>
      <c r="CU228" s="170"/>
      <c r="CV228" s="170"/>
      <c r="CW228" s="170"/>
      <c r="CX228" s="170"/>
      <c r="CY228" s="170"/>
      <c r="CZ228" s="170"/>
      <c r="DA228" s="171" t="str">
        <f>IF(AND(CS228="",CT228="",CU228="",CV228="",CW228="",CX228="",CY228="",CZ228=""),"",(VLOOKUP(CS228,'Grade-Percent-GPA'!$E:$F,2,FALSE)+VLOOKUP(CT228,'Grade-Percent-GPA'!$E:$F,2,FALSE)+VLOOKUP(CU228,'Grade-Percent-GPA'!$E:$F,2,FALSE)+VLOOKUP(CV228,'Grade-Percent-GPA'!$E:$F,2,FALSE)+VLOOKUP(CW228,'Grade-Percent-GPA'!$E:$F,2,FALSE)+VLOOKUP(CX228,'Grade-Percent-GPA'!$E:$F,2,FALSE)+VLOOKUP(CY228,'Grade-Percent-GPA'!$E:$F,2,FALSE)+VLOOKUP(CZ228,'Grade-Percent-GPA'!$E:$F,2,FALSE))/(IF(CS228="",0,1)+IF(CT228="",0,1)+IF(CU228="",0,1)+IF(CV228="",0,1)+IF(CW228="",0,1)+IF(CX228="",0,1)+IF(CY228="",0,1)+IF(CZ228="",0,1)))</f>
        <v/>
      </c>
      <c r="DB228" s="171" t="str">
        <f t="shared" si="14"/>
        <v/>
      </c>
      <c r="DC228" s="171" t="str">
        <f t="shared" si="15"/>
        <v/>
      </c>
    </row>
    <row r="229" spans="1:107" ht="14.25" customHeight="1" x14ac:dyDescent="0.3">
      <c r="A229" s="167"/>
      <c r="B229" s="110"/>
      <c r="C229" s="110"/>
      <c r="D229" s="168"/>
      <c r="E229" s="169"/>
      <c r="F229" s="170"/>
      <c r="G229" s="170"/>
      <c r="H229" s="170"/>
      <c r="I229" s="170"/>
      <c r="J229" s="170"/>
      <c r="K229" s="170"/>
      <c r="L229" s="170"/>
      <c r="M229" s="170"/>
      <c r="N229" s="171" t="str">
        <f>IF(AND(F229="",G229="",H229="",I229="",J229="",K229="",L229="",M229=""),"",(VLOOKUP(F229,'Grade-Percent-GPA'!$E:$F,2,FALSE)+VLOOKUP(G229,'Grade-Percent-GPA'!$E:$F,2,FALSE)+VLOOKUP(H229,'Grade-Percent-GPA'!$E:$F,2,FALSE)+VLOOKUP(I229,'Grade-Percent-GPA'!$E:$F,2,FALSE)+VLOOKUP(J229,'Grade-Percent-GPA'!$E:$F,2,FALSE)+VLOOKUP(K229,'Grade-Percent-GPA'!$E:$F,2,FALSE)+VLOOKUP(L229,'Grade-Percent-GPA'!$E:$F,2,FALSE)+VLOOKUP(M229,'Grade-Percent-GPA'!$E:$F,2,FALSE))/(IF(F229="",0,1)+IF(G229="",0,1)+IF(H229="",0,1)+IF(I229="",0,1)+IF(J229="",0,1)+IF(K229="",0,1)+IF(L229="",0,1)+IF(M229="",0,1)))</f>
        <v/>
      </c>
      <c r="O229" s="171" t="str">
        <f t="shared" si="0"/>
        <v/>
      </c>
      <c r="P229" s="171" t="str">
        <f t="shared" si="1"/>
        <v/>
      </c>
      <c r="Q229" s="168"/>
      <c r="R229" s="169"/>
      <c r="S229" s="170"/>
      <c r="T229" s="170"/>
      <c r="U229" s="170"/>
      <c r="V229" s="170"/>
      <c r="W229" s="170"/>
      <c r="X229" s="170"/>
      <c r="Y229" s="170"/>
      <c r="Z229" s="170"/>
      <c r="AA229" s="171" t="str">
        <f>IF(AND(S229="",T229="",U229="",V229="",W229="",X229="",Y229="",Z229=""),"",(VLOOKUP(S229,'Grade-Percent-GPA'!$E:$F,2,FALSE)+VLOOKUP(T229,'Grade-Percent-GPA'!$E:$F,2,FALSE)+VLOOKUP(U229,'Grade-Percent-GPA'!$E:$F,2,FALSE)+VLOOKUP(V229,'Grade-Percent-GPA'!$E:$F,2,FALSE)+VLOOKUP(W229,'Grade-Percent-GPA'!$E:$F,2,FALSE)+VLOOKUP(X229,'Grade-Percent-GPA'!$E:$F,2,FALSE)+VLOOKUP(Y229,'Grade-Percent-GPA'!$E:$F,2,FALSE)+VLOOKUP(Z229,'Grade-Percent-GPA'!$E:$F,2,FALSE))/(IF(S229="",0,1)+IF(T229="",0,1)+IF(U229="",0,1)+IF(V229="",0,1)+IF(W229="",0,1)+IF(X229="",0,1)+IF(Y229="",0,1)+IF(Z229="",0,1)))</f>
        <v/>
      </c>
      <c r="AB229" s="171" t="str">
        <f t="shared" si="2"/>
        <v/>
      </c>
      <c r="AC229" s="171" t="str">
        <f t="shared" si="3"/>
        <v/>
      </c>
      <c r="AD229" s="168"/>
      <c r="AE229" s="169"/>
      <c r="AF229" s="170"/>
      <c r="AG229" s="170"/>
      <c r="AH229" s="170"/>
      <c r="AI229" s="170"/>
      <c r="AJ229" s="170"/>
      <c r="AK229" s="170"/>
      <c r="AL229" s="170"/>
      <c r="AM229" s="170"/>
      <c r="AN229" s="171" t="str">
        <f>IF(AND(AF229="",AG229="",AH229="",AI229="",AJ229="",AK229="",AL229="",AM229=""),"",(VLOOKUP(AF229,'Grade-Percent-GPA'!$E:$F,2,FALSE)+VLOOKUP(AG229,'Grade-Percent-GPA'!$E:$F,2,FALSE)+VLOOKUP(AH229,'Grade-Percent-GPA'!$E:$F,2,FALSE)+VLOOKUP(AI229,'Grade-Percent-GPA'!$E:$F,2,FALSE)+VLOOKUP(AJ229,'Grade-Percent-GPA'!$E:$F,2,FALSE)+VLOOKUP(AK229,'Grade-Percent-GPA'!$E:$F,2,FALSE)+VLOOKUP(AL229,'Grade-Percent-GPA'!$E:$F,2,FALSE)+VLOOKUP(AM229,'Grade-Percent-GPA'!$E:$F,2,FALSE))/(IF(AF229="",0,1)+IF(AG229="",0,1)+IF(AH229="",0,1)+IF(AI229="",0,1)+IF(AJ229="",0,1)+IF(AK229="",0,1)+IF(AL229="",0,1)+IF(AM229="",0,1)))</f>
        <v/>
      </c>
      <c r="AO229" s="171" t="str">
        <f t="shared" si="4"/>
        <v/>
      </c>
      <c r="AP229" s="171" t="str">
        <f t="shared" si="5"/>
        <v/>
      </c>
      <c r="AQ229" s="168"/>
      <c r="AR229" s="169"/>
      <c r="AS229" s="170"/>
      <c r="AT229" s="170"/>
      <c r="AU229" s="170"/>
      <c r="AV229" s="170"/>
      <c r="AW229" s="170"/>
      <c r="AX229" s="170"/>
      <c r="AY229" s="170"/>
      <c r="AZ229" s="170"/>
      <c r="BA229" s="171" t="str">
        <f>IF(AND(AS229="",AT229="",AU229="",AV229="",AW229="",AX229="",AY229="",AZ229=""),"",(VLOOKUP(AS229,'Grade-Percent-GPA'!$E:$F,2,FALSE)+VLOOKUP(AT229,'Grade-Percent-GPA'!$E:$F,2,FALSE)+VLOOKUP(AU229,'Grade-Percent-GPA'!$E:$F,2,FALSE)+VLOOKUP(AV229,'Grade-Percent-GPA'!$E:$F,2,FALSE)+VLOOKUP(AW229,'Grade-Percent-GPA'!$E:$F,2,FALSE)+VLOOKUP(AX229,'Grade-Percent-GPA'!$E:$F,2,FALSE)+VLOOKUP(AY229,'Grade-Percent-GPA'!$E:$F,2,FALSE)+VLOOKUP(AZ229,'Grade-Percent-GPA'!$E:$F,2,FALSE))/(IF(AS229="",0,1)+IF(AT229="",0,1)+IF(AU229="",0,1)+IF(AV229="",0,1)+IF(AW229="",0,1)+IF(AX229="",0,1)+IF(AY229="",0,1)+IF(AZ229="",0,1)))</f>
        <v/>
      </c>
      <c r="BB229" s="171" t="str">
        <f t="shared" si="6"/>
        <v/>
      </c>
      <c r="BC229" s="171" t="str">
        <f t="shared" si="7"/>
        <v/>
      </c>
      <c r="BD229" s="168"/>
      <c r="BE229" s="169"/>
      <c r="BF229" s="170"/>
      <c r="BG229" s="170"/>
      <c r="BH229" s="170"/>
      <c r="BI229" s="170"/>
      <c r="BJ229" s="170"/>
      <c r="BK229" s="170"/>
      <c r="BL229" s="170"/>
      <c r="BM229" s="170"/>
      <c r="BN229" s="171" t="str">
        <f>IF(AND(BF229="",BG229="",BH229="",BI229="",BJ229="",BK229="",BL229="",BM229=""),"",(VLOOKUP(BF229,'Grade-Percent-GPA'!$E:$F,2,FALSE)+VLOOKUP(BG229,'Grade-Percent-GPA'!$E:$F,2,FALSE)+VLOOKUP(BH229,'Grade-Percent-GPA'!$E:$F,2,FALSE)+VLOOKUP(BI229,'Grade-Percent-GPA'!$E:$F,2,FALSE)+VLOOKUP(BJ229,'Grade-Percent-GPA'!$E:$F,2,FALSE)+VLOOKUP(BK229,'Grade-Percent-GPA'!$E:$F,2,FALSE)+VLOOKUP(BL229,'Grade-Percent-GPA'!$E:$F,2,FALSE)+VLOOKUP(BM229,'Grade-Percent-GPA'!$E:$F,2,FALSE))/(IF(BF229="",0,1)+IF(BG229="",0,1)+IF(BH229="",0,1)+IF(BI229="",0,1)+IF(BJ229="",0,1)+IF(BK229="",0,1)+IF(BL229="",0,1)+IF(BM229="",0,1)))</f>
        <v/>
      </c>
      <c r="BO229" s="171" t="str">
        <f t="shared" si="8"/>
        <v/>
      </c>
      <c r="BP229" s="171" t="str">
        <f t="shared" si="9"/>
        <v/>
      </c>
      <c r="BQ229" s="168"/>
      <c r="BR229" s="169"/>
      <c r="BS229" s="170"/>
      <c r="BT229" s="170"/>
      <c r="BU229" s="170"/>
      <c r="BV229" s="170"/>
      <c r="BW229" s="170"/>
      <c r="BX229" s="170"/>
      <c r="BY229" s="170"/>
      <c r="BZ229" s="170"/>
      <c r="CA229" s="171" t="str">
        <f>IF(AND(BS229="",BT229="",BU229="",BV229="",BW229="",BX229="",BY229="",BZ229=""),"",(VLOOKUP(BS229,'Grade-Percent-GPA'!$E:$F,2,FALSE)+VLOOKUP(BT229,'Grade-Percent-GPA'!$E:$F,2,FALSE)+VLOOKUP(BU229,'Grade-Percent-GPA'!$E:$F,2,FALSE)+VLOOKUP(BV229,'Grade-Percent-GPA'!$E:$F,2,FALSE)+VLOOKUP(BW229,'Grade-Percent-GPA'!$E:$F,2,FALSE)+VLOOKUP(BX229,'Grade-Percent-GPA'!$E:$F,2,FALSE)+VLOOKUP(BY229,'Grade-Percent-GPA'!$E:$F,2,FALSE)+VLOOKUP(BZ229,'Grade-Percent-GPA'!$E:$F,2,FALSE))/(IF(BS229="",0,1)+IF(BT229="",0,1)+IF(BU229="",0,1)+IF(BV229="",0,1)+IF(BW229="",0,1)+IF(BX229="",0,1)+IF(BY229="",0,1)+IF(BZ229="",0,1)))</f>
        <v/>
      </c>
      <c r="CB229" s="171" t="str">
        <f t="shared" si="10"/>
        <v/>
      </c>
      <c r="CC229" s="171" t="str">
        <f t="shared" si="11"/>
        <v/>
      </c>
      <c r="CD229" s="168"/>
      <c r="CE229" s="169"/>
      <c r="CF229" s="170"/>
      <c r="CG229" s="170"/>
      <c r="CH229" s="170"/>
      <c r="CI229" s="170"/>
      <c r="CJ229" s="170"/>
      <c r="CK229" s="170"/>
      <c r="CL229" s="170"/>
      <c r="CM229" s="170"/>
      <c r="CN229" s="171" t="str">
        <f>IF(AND(CF229="",CG229="",CH229="",CI229="",CJ229="",CK229="",CL229="",CM229=""),"",(VLOOKUP(CF229,'Grade-Percent-GPA'!$E:$F,2,FALSE)+VLOOKUP(CG229,'Grade-Percent-GPA'!$E:$F,2,FALSE)+VLOOKUP(CH229,'Grade-Percent-GPA'!$E:$F,2,FALSE)+VLOOKUP(CI229,'Grade-Percent-GPA'!$E:$F,2,FALSE)+VLOOKUP(CJ229,'Grade-Percent-GPA'!$E:$F,2,FALSE)+VLOOKUP(CK229,'Grade-Percent-GPA'!$E:$F,2,FALSE)+VLOOKUP(CL229,'Grade-Percent-GPA'!$E:$F,2,FALSE)+VLOOKUP(CM229,'Grade-Percent-GPA'!$E:$F,2,FALSE))/(IF(CF229="",0,1)+IF(CG229="",0,1)+IF(CH229="",0,1)+IF(CI229="",0,1)+IF(CJ229="",0,1)+IF(CK229="",0,1)+IF(CL229="",0,1)+IF(CM229="",0,1)))</f>
        <v/>
      </c>
      <c r="CO229" s="171" t="str">
        <f t="shared" si="12"/>
        <v/>
      </c>
      <c r="CP229" s="171" t="str">
        <f t="shared" si="13"/>
        <v/>
      </c>
      <c r="CQ229" s="168"/>
      <c r="CR229" s="169"/>
      <c r="CS229" s="170"/>
      <c r="CT229" s="170"/>
      <c r="CU229" s="170"/>
      <c r="CV229" s="170"/>
      <c r="CW229" s="170"/>
      <c r="CX229" s="170"/>
      <c r="CY229" s="170"/>
      <c r="CZ229" s="170"/>
      <c r="DA229" s="171" t="str">
        <f>IF(AND(CS229="",CT229="",CU229="",CV229="",CW229="",CX229="",CY229="",CZ229=""),"",(VLOOKUP(CS229,'Grade-Percent-GPA'!$E:$F,2,FALSE)+VLOOKUP(CT229,'Grade-Percent-GPA'!$E:$F,2,FALSE)+VLOOKUP(CU229,'Grade-Percent-GPA'!$E:$F,2,FALSE)+VLOOKUP(CV229,'Grade-Percent-GPA'!$E:$F,2,FALSE)+VLOOKUP(CW229,'Grade-Percent-GPA'!$E:$F,2,FALSE)+VLOOKUP(CX229,'Grade-Percent-GPA'!$E:$F,2,FALSE)+VLOOKUP(CY229,'Grade-Percent-GPA'!$E:$F,2,FALSE)+VLOOKUP(CZ229,'Grade-Percent-GPA'!$E:$F,2,FALSE))/(IF(CS229="",0,1)+IF(CT229="",0,1)+IF(CU229="",0,1)+IF(CV229="",0,1)+IF(CW229="",0,1)+IF(CX229="",0,1)+IF(CY229="",0,1)+IF(CZ229="",0,1)))</f>
        <v/>
      </c>
      <c r="DB229" s="171" t="str">
        <f t="shared" si="14"/>
        <v/>
      </c>
      <c r="DC229" s="171" t="str">
        <f t="shared" si="15"/>
        <v/>
      </c>
    </row>
    <row r="230" spans="1:107" ht="14.25" customHeight="1" x14ac:dyDescent="0.3">
      <c r="A230" s="167"/>
      <c r="B230" s="110"/>
      <c r="C230" s="110"/>
      <c r="D230" s="168"/>
      <c r="E230" s="169"/>
      <c r="F230" s="170"/>
      <c r="G230" s="170"/>
      <c r="H230" s="170"/>
      <c r="I230" s="170"/>
      <c r="J230" s="170"/>
      <c r="K230" s="170"/>
      <c r="L230" s="170"/>
      <c r="M230" s="170"/>
      <c r="N230" s="171" t="str">
        <f>IF(AND(F230="",G230="",H230="",I230="",J230="",K230="",L230="",M230=""),"",(VLOOKUP(F230,'Grade-Percent-GPA'!$E:$F,2,FALSE)+VLOOKUP(G230,'Grade-Percent-GPA'!$E:$F,2,FALSE)+VLOOKUP(H230,'Grade-Percent-GPA'!$E:$F,2,FALSE)+VLOOKUP(I230,'Grade-Percent-GPA'!$E:$F,2,FALSE)+VLOOKUP(J230,'Grade-Percent-GPA'!$E:$F,2,FALSE)+VLOOKUP(K230,'Grade-Percent-GPA'!$E:$F,2,FALSE)+VLOOKUP(L230,'Grade-Percent-GPA'!$E:$F,2,FALSE)+VLOOKUP(M230,'Grade-Percent-GPA'!$E:$F,2,FALSE))/(IF(F230="",0,1)+IF(G230="",0,1)+IF(H230="",0,1)+IF(I230="",0,1)+IF(J230="",0,1)+IF(K230="",0,1)+IF(L230="",0,1)+IF(M230="",0,1)))</f>
        <v/>
      </c>
      <c r="O230" s="171" t="str">
        <f t="shared" si="0"/>
        <v/>
      </c>
      <c r="P230" s="171" t="str">
        <f t="shared" si="1"/>
        <v/>
      </c>
      <c r="Q230" s="168"/>
      <c r="R230" s="169"/>
      <c r="S230" s="170"/>
      <c r="T230" s="170"/>
      <c r="U230" s="170"/>
      <c r="V230" s="170"/>
      <c r="W230" s="170"/>
      <c r="X230" s="170"/>
      <c r="Y230" s="170"/>
      <c r="Z230" s="170"/>
      <c r="AA230" s="171" t="str">
        <f>IF(AND(S230="",T230="",U230="",V230="",W230="",X230="",Y230="",Z230=""),"",(VLOOKUP(S230,'Grade-Percent-GPA'!$E:$F,2,FALSE)+VLOOKUP(T230,'Grade-Percent-GPA'!$E:$F,2,FALSE)+VLOOKUP(U230,'Grade-Percent-GPA'!$E:$F,2,FALSE)+VLOOKUP(V230,'Grade-Percent-GPA'!$E:$F,2,FALSE)+VLOOKUP(W230,'Grade-Percent-GPA'!$E:$F,2,FALSE)+VLOOKUP(X230,'Grade-Percent-GPA'!$E:$F,2,FALSE)+VLOOKUP(Y230,'Grade-Percent-GPA'!$E:$F,2,FALSE)+VLOOKUP(Z230,'Grade-Percent-GPA'!$E:$F,2,FALSE))/(IF(S230="",0,1)+IF(T230="",0,1)+IF(U230="",0,1)+IF(V230="",0,1)+IF(W230="",0,1)+IF(X230="",0,1)+IF(Y230="",0,1)+IF(Z230="",0,1)))</f>
        <v/>
      </c>
      <c r="AB230" s="171" t="str">
        <f t="shared" si="2"/>
        <v/>
      </c>
      <c r="AC230" s="171" t="str">
        <f t="shared" si="3"/>
        <v/>
      </c>
      <c r="AD230" s="168"/>
      <c r="AE230" s="169"/>
      <c r="AF230" s="170"/>
      <c r="AG230" s="170"/>
      <c r="AH230" s="170"/>
      <c r="AI230" s="170"/>
      <c r="AJ230" s="170"/>
      <c r="AK230" s="170"/>
      <c r="AL230" s="170"/>
      <c r="AM230" s="170"/>
      <c r="AN230" s="171" t="str">
        <f>IF(AND(AF230="",AG230="",AH230="",AI230="",AJ230="",AK230="",AL230="",AM230=""),"",(VLOOKUP(AF230,'Grade-Percent-GPA'!$E:$F,2,FALSE)+VLOOKUP(AG230,'Grade-Percent-GPA'!$E:$F,2,FALSE)+VLOOKUP(AH230,'Grade-Percent-GPA'!$E:$F,2,FALSE)+VLOOKUP(AI230,'Grade-Percent-GPA'!$E:$F,2,FALSE)+VLOOKUP(AJ230,'Grade-Percent-GPA'!$E:$F,2,FALSE)+VLOOKUP(AK230,'Grade-Percent-GPA'!$E:$F,2,FALSE)+VLOOKUP(AL230,'Grade-Percent-GPA'!$E:$F,2,FALSE)+VLOOKUP(AM230,'Grade-Percent-GPA'!$E:$F,2,FALSE))/(IF(AF230="",0,1)+IF(AG230="",0,1)+IF(AH230="",0,1)+IF(AI230="",0,1)+IF(AJ230="",0,1)+IF(AK230="",0,1)+IF(AL230="",0,1)+IF(AM230="",0,1)))</f>
        <v/>
      </c>
      <c r="AO230" s="171" t="str">
        <f t="shared" si="4"/>
        <v/>
      </c>
      <c r="AP230" s="171" t="str">
        <f t="shared" si="5"/>
        <v/>
      </c>
      <c r="AQ230" s="168"/>
      <c r="AR230" s="169"/>
      <c r="AS230" s="170"/>
      <c r="AT230" s="170"/>
      <c r="AU230" s="170"/>
      <c r="AV230" s="170"/>
      <c r="AW230" s="170"/>
      <c r="AX230" s="170"/>
      <c r="AY230" s="170"/>
      <c r="AZ230" s="170"/>
      <c r="BA230" s="171" t="str">
        <f>IF(AND(AS230="",AT230="",AU230="",AV230="",AW230="",AX230="",AY230="",AZ230=""),"",(VLOOKUP(AS230,'Grade-Percent-GPA'!$E:$F,2,FALSE)+VLOOKUP(AT230,'Grade-Percent-GPA'!$E:$F,2,FALSE)+VLOOKUP(AU230,'Grade-Percent-GPA'!$E:$F,2,FALSE)+VLOOKUP(AV230,'Grade-Percent-GPA'!$E:$F,2,FALSE)+VLOOKUP(AW230,'Grade-Percent-GPA'!$E:$F,2,FALSE)+VLOOKUP(AX230,'Grade-Percent-GPA'!$E:$F,2,FALSE)+VLOOKUP(AY230,'Grade-Percent-GPA'!$E:$F,2,FALSE)+VLOOKUP(AZ230,'Grade-Percent-GPA'!$E:$F,2,FALSE))/(IF(AS230="",0,1)+IF(AT230="",0,1)+IF(AU230="",0,1)+IF(AV230="",0,1)+IF(AW230="",0,1)+IF(AX230="",0,1)+IF(AY230="",0,1)+IF(AZ230="",0,1)))</f>
        <v/>
      </c>
      <c r="BB230" s="171" t="str">
        <f t="shared" si="6"/>
        <v/>
      </c>
      <c r="BC230" s="171" t="str">
        <f t="shared" si="7"/>
        <v/>
      </c>
      <c r="BD230" s="168"/>
      <c r="BE230" s="169"/>
      <c r="BF230" s="170"/>
      <c r="BG230" s="170"/>
      <c r="BH230" s="170"/>
      <c r="BI230" s="170"/>
      <c r="BJ230" s="170"/>
      <c r="BK230" s="170"/>
      <c r="BL230" s="170"/>
      <c r="BM230" s="170"/>
      <c r="BN230" s="171" t="str">
        <f>IF(AND(BF230="",BG230="",BH230="",BI230="",BJ230="",BK230="",BL230="",BM230=""),"",(VLOOKUP(BF230,'Grade-Percent-GPA'!$E:$F,2,FALSE)+VLOOKUP(BG230,'Grade-Percent-GPA'!$E:$F,2,FALSE)+VLOOKUP(BH230,'Grade-Percent-GPA'!$E:$F,2,FALSE)+VLOOKUP(BI230,'Grade-Percent-GPA'!$E:$F,2,FALSE)+VLOOKUP(BJ230,'Grade-Percent-GPA'!$E:$F,2,FALSE)+VLOOKUP(BK230,'Grade-Percent-GPA'!$E:$F,2,FALSE)+VLOOKUP(BL230,'Grade-Percent-GPA'!$E:$F,2,FALSE)+VLOOKUP(BM230,'Grade-Percent-GPA'!$E:$F,2,FALSE))/(IF(BF230="",0,1)+IF(BG230="",0,1)+IF(BH230="",0,1)+IF(BI230="",0,1)+IF(BJ230="",0,1)+IF(BK230="",0,1)+IF(BL230="",0,1)+IF(BM230="",0,1)))</f>
        <v/>
      </c>
      <c r="BO230" s="171" t="str">
        <f t="shared" si="8"/>
        <v/>
      </c>
      <c r="BP230" s="171" t="str">
        <f t="shared" si="9"/>
        <v/>
      </c>
      <c r="BQ230" s="168"/>
      <c r="BR230" s="169"/>
      <c r="BS230" s="170"/>
      <c r="BT230" s="170"/>
      <c r="BU230" s="170"/>
      <c r="BV230" s="170"/>
      <c r="BW230" s="170"/>
      <c r="BX230" s="170"/>
      <c r="BY230" s="170"/>
      <c r="BZ230" s="170"/>
      <c r="CA230" s="171" t="str">
        <f>IF(AND(BS230="",BT230="",BU230="",BV230="",BW230="",BX230="",BY230="",BZ230=""),"",(VLOOKUP(BS230,'Grade-Percent-GPA'!$E:$F,2,FALSE)+VLOOKUP(BT230,'Grade-Percent-GPA'!$E:$F,2,FALSE)+VLOOKUP(BU230,'Grade-Percent-GPA'!$E:$F,2,FALSE)+VLOOKUP(BV230,'Grade-Percent-GPA'!$E:$F,2,FALSE)+VLOOKUP(BW230,'Grade-Percent-GPA'!$E:$F,2,FALSE)+VLOOKUP(BX230,'Grade-Percent-GPA'!$E:$F,2,FALSE)+VLOOKUP(BY230,'Grade-Percent-GPA'!$E:$F,2,FALSE)+VLOOKUP(BZ230,'Grade-Percent-GPA'!$E:$F,2,FALSE))/(IF(BS230="",0,1)+IF(BT230="",0,1)+IF(BU230="",0,1)+IF(BV230="",0,1)+IF(BW230="",0,1)+IF(BX230="",0,1)+IF(BY230="",0,1)+IF(BZ230="",0,1)))</f>
        <v/>
      </c>
      <c r="CB230" s="171" t="str">
        <f t="shared" si="10"/>
        <v/>
      </c>
      <c r="CC230" s="171" t="str">
        <f t="shared" si="11"/>
        <v/>
      </c>
      <c r="CD230" s="168"/>
      <c r="CE230" s="169"/>
      <c r="CF230" s="170"/>
      <c r="CG230" s="170"/>
      <c r="CH230" s="170"/>
      <c r="CI230" s="170"/>
      <c r="CJ230" s="170"/>
      <c r="CK230" s="170"/>
      <c r="CL230" s="170"/>
      <c r="CM230" s="170"/>
      <c r="CN230" s="171" t="str">
        <f>IF(AND(CF230="",CG230="",CH230="",CI230="",CJ230="",CK230="",CL230="",CM230=""),"",(VLOOKUP(CF230,'Grade-Percent-GPA'!$E:$F,2,FALSE)+VLOOKUP(CG230,'Grade-Percent-GPA'!$E:$F,2,FALSE)+VLOOKUP(CH230,'Grade-Percent-GPA'!$E:$F,2,FALSE)+VLOOKUP(CI230,'Grade-Percent-GPA'!$E:$F,2,FALSE)+VLOOKUP(CJ230,'Grade-Percent-GPA'!$E:$F,2,FALSE)+VLOOKUP(CK230,'Grade-Percent-GPA'!$E:$F,2,FALSE)+VLOOKUP(CL230,'Grade-Percent-GPA'!$E:$F,2,FALSE)+VLOOKUP(CM230,'Grade-Percent-GPA'!$E:$F,2,FALSE))/(IF(CF230="",0,1)+IF(CG230="",0,1)+IF(CH230="",0,1)+IF(CI230="",0,1)+IF(CJ230="",0,1)+IF(CK230="",0,1)+IF(CL230="",0,1)+IF(CM230="",0,1)))</f>
        <v/>
      </c>
      <c r="CO230" s="171" t="str">
        <f t="shared" si="12"/>
        <v/>
      </c>
      <c r="CP230" s="171" t="str">
        <f t="shared" si="13"/>
        <v/>
      </c>
      <c r="CQ230" s="168"/>
      <c r="CR230" s="169"/>
      <c r="CS230" s="170"/>
      <c r="CT230" s="170"/>
      <c r="CU230" s="170"/>
      <c r="CV230" s="170"/>
      <c r="CW230" s="170"/>
      <c r="CX230" s="170"/>
      <c r="CY230" s="170"/>
      <c r="CZ230" s="170"/>
      <c r="DA230" s="171" t="str">
        <f>IF(AND(CS230="",CT230="",CU230="",CV230="",CW230="",CX230="",CY230="",CZ230=""),"",(VLOOKUP(CS230,'Grade-Percent-GPA'!$E:$F,2,FALSE)+VLOOKUP(CT230,'Grade-Percent-GPA'!$E:$F,2,FALSE)+VLOOKUP(CU230,'Grade-Percent-GPA'!$E:$F,2,FALSE)+VLOOKUP(CV230,'Grade-Percent-GPA'!$E:$F,2,FALSE)+VLOOKUP(CW230,'Grade-Percent-GPA'!$E:$F,2,FALSE)+VLOOKUP(CX230,'Grade-Percent-GPA'!$E:$F,2,FALSE)+VLOOKUP(CY230,'Grade-Percent-GPA'!$E:$F,2,FALSE)+VLOOKUP(CZ230,'Grade-Percent-GPA'!$E:$F,2,FALSE))/(IF(CS230="",0,1)+IF(CT230="",0,1)+IF(CU230="",0,1)+IF(CV230="",0,1)+IF(CW230="",0,1)+IF(CX230="",0,1)+IF(CY230="",0,1)+IF(CZ230="",0,1)))</f>
        <v/>
      </c>
      <c r="DB230" s="171" t="str">
        <f t="shared" si="14"/>
        <v/>
      </c>
      <c r="DC230" s="171" t="str">
        <f t="shared" si="15"/>
        <v/>
      </c>
    </row>
    <row r="231" spans="1:107" ht="14.25" customHeight="1" x14ac:dyDescent="0.3">
      <c r="A231" s="167"/>
      <c r="B231" s="110"/>
      <c r="C231" s="110"/>
      <c r="D231" s="168"/>
      <c r="E231" s="169"/>
      <c r="F231" s="170"/>
      <c r="G231" s="170"/>
      <c r="H231" s="170"/>
      <c r="I231" s="170"/>
      <c r="J231" s="170"/>
      <c r="K231" s="170"/>
      <c r="L231" s="170"/>
      <c r="M231" s="170"/>
      <c r="N231" s="171" t="str">
        <f>IF(AND(F231="",G231="",H231="",I231="",J231="",K231="",L231="",M231=""),"",(VLOOKUP(F231,'Grade-Percent-GPA'!$E:$F,2,FALSE)+VLOOKUP(G231,'Grade-Percent-GPA'!$E:$F,2,FALSE)+VLOOKUP(H231,'Grade-Percent-GPA'!$E:$F,2,FALSE)+VLOOKUP(I231,'Grade-Percent-GPA'!$E:$F,2,FALSE)+VLOOKUP(J231,'Grade-Percent-GPA'!$E:$F,2,FALSE)+VLOOKUP(K231,'Grade-Percent-GPA'!$E:$F,2,FALSE)+VLOOKUP(L231,'Grade-Percent-GPA'!$E:$F,2,FALSE)+VLOOKUP(M231,'Grade-Percent-GPA'!$E:$F,2,FALSE))/(IF(F231="",0,1)+IF(G231="",0,1)+IF(H231="",0,1)+IF(I231="",0,1)+IF(J231="",0,1)+IF(K231="",0,1)+IF(L231="",0,1)+IF(M231="",0,1)))</f>
        <v/>
      </c>
      <c r="O231" s="171" t="str">
        <f t="shared" si="0"/>
        <v/>
      </c>
      <c r="P231" s="171" t="str">
        <f t="shared" si="1"/>
        <v/>
      </c>
      <c r="Q231" s="168"/>
      <c r="R231" s="169"/>
      <c r="S231" s="170"/>
      <c r="T231" s="170"/>
      <c r="U231" s="170"/>
      <c r="V231" s="170"/>
      <c r="W231" s="170"/>
      <c r="X231" s="170"/>
      <c r="Y231" s="170"/>
      <c r="Z231" s="170"/>
      <c r="AA231" s="171" t="str">
        <f>IF(AND(S231="",T231="",U231="",V231="",W231="",X231="",Y231="",Z231=""),"",(VLOOKUP(S231,'Grade-Percent-GPA'!$E:$F,2,FALSE)+VLOOKUP(T231,'Grade-Percent-GPA'!$E:$F,2,FALSE)+VLOOKUP(U231,'Grade-Percent-GPA'!$E:$F,2,FALSE)+VLOOKUP(V231,'Grade-Percent-GPA'!$E:$F,2,FALSE)+VLOOKUP(W231,'Grade-Percent-GPA'!$E:$F,2,FALSE)+VLOOKUP(X231,'Grade-Percent-GPA'!$E:$F,2,FALSE)+VLOOKUP(Y231,'Grade-Percent-GPA'!$E:$F,2,FALSE)+VLOOKUP(Z231,'Grade-Percent-GPA'!$E:$F,2,FALSE))/(IF(S231="",0,1)+IF(T231="",0,1)+IF(U231="",0,1)+IF(V231="",0,1)+IF(W231="",0,1)+IF(X231="",0,1)+IF(Y231="",0,1)+IF(Z231="",0,1)))</f>
        <v/>
      </c>
      <c r="AB231" s="171" t="str">
        <f t="shared" si="2"/>
        <v/>
      </c>
      <c r="AC231" s="171" t="str">
        <f t="shared" si="3"/>
        <v/>
      </c>
      <c r="AD231" s="168"/>
      <c r="AE231" s="169"/>
      <c r="AF231" s="170"/>
      <c r="AG231" s="170"/>
      <c r="AH231" s="170"/>
      <c r="AI231" s="170"/>
      <c r="AJ231" s="170"/>
      <c r="AK231" s="170"/>
      <c r="AL231" s="170"/>
      <c r="AM231" s="170"/>
      <c r="AN231" s="171" t="str">
        <f>IF(AND(AF231="",AG231="",AH231="",AI231="",AJ231="",AK231="",AL231="",AM231=""),"",(VLOOKUP(AF231,'Grade-Percent-GPA'!$E:$F,2,FALSE)+VLOOKUP(AG231,'Grade-Percent-GPA'!$E:$F,2,FALSE)+VLOOKUP(AH231,'Grade-Percent-GPA'!$E:$F,2,FALSE)+VLOOKUP(AI231,'Grade-Percent-GPA'!$E:$F,2,FALSE)+VLOOKUP(AJ231,'Grade-Percent-GPA'!$E:$F,2,FALSE)+VLOOKUP(AK231,'Grade-Percent-GPA'!$E:$F,2,FALSE)+VLOOKUP(AL231,'Grade-Percent-GPA'!$E:$F,2,FALSE)+VLOOKUP(AM231,'Grade-Percent-GPA'!$E:$F,2,FALSE))/(IF(AF231="",0,1)+IF(AG231="",0,1)+IF(AH231="",0,1)+IF(AI231="",0,1)+IF(AJ231="",0,1)+IF(AK231="",0,1)+IF(AL231="",0,1)+IF(AM231="",0,1)))</f>
        <v/>
      </c>
      <c r="AO231" s="171" t="str">
        <f t="shared" si="4"/>
        <v/>
      </c>
      <c r="AP231" s="171" t="str">
        <f t="shared" si="5"/>
        <v/>
      </c>
      <c r="AQ231" s="168"/>
      <c r="AR231" s="169"/>
      <c r="AS231" s="170"/>
      <c r="AT231" s="170"/>
      <c r="AU231" s="170"/>
      <c r="AV231" s="170"/>
      <c r="AW231" s="170"/>
      <c r="AX231" s="170"/>
      <c r="AY231" s="170"/>
      <c r="AZ231" s="170"/>
      <c r="BA231" s="171" t="str">
        <f>IF(AND(AS231="",AT231="",AU231="",AV231="",AW231="",AX231="",AY231="",AZ231=""),"",(VLOOKUP(AS231,'Grade-Percent-GPA'!$E:$F,2,FALSE)+VLOOKUP(AT231,'Grade-Percent-GPA'!$E:$F,2,FALSE)+VLOOKUP(AU231,'Grade-Percent-GPA'!$E:$F,2,FALSE)+VLOOKUP(AV231,'Grade-Percent-GPA'!$E:$F,2,FALSE)+VLOOKUP(AW231,'Grade-Percent-GPA'!$E:$F,2,FALSE)+VLOOKUP(AX231,'Grade-Percent-GPA'!$E:$F,2,FALSE)+VLOOKUP(AY231,'Grade-Percent-GPA'!$E:$F,2,FALSE)+VLOOKUP(AZ231,'Grade-Percent-GPA'!$E:$F,2,FALSE))/(IF(AS231="",0,1)+IF(AT231="",0,1)+IF(AU231="",0,1)+IF(AV231="",0,1)+IF(AW231="",0,1)+IF(AX231="",0,1)+IF(AY231="",0,1)+IF(AZ231="",0,1)))</f>
        <v/>
      </c>
      <c r="BB231" s="171" t="str">
        <f t="shared" si="6"/>
        <v/>
      </c>
      <c r="BC231" s="171" t="str">
        <f t="shared" si="7"/>
        <v/>
      </c>
      <c r="BD231" s="168"/>
      <c r="BE231" s="169"/>
      <c r="BF231" s="170"/>
      <c r="BG231" s="170"/>
      <c r="BH231" s="170"/>
      <c r="BI231" s="170"/>
      <c r="BJ231" s="170"/>
      <c r="BK231" s="170"/>
      <c r="BL231" s="170"/>
      <c r="BM231" s="170"/>
      <c r="BN231" s="171" t="str">
        <f>IF(AND(BF231="",BG231="",BH231="",BI231="",BJ231="",BK231="",BL231="",BM231=""),"",(VLOOKUP(BF231,'Grade-Percent-GPA'!$E:$F,2,FALSE)+VLOOKUP(BG231,'Grade-Percent-GPA'!$E:$F,2,FALSE)+VLOOKUP(BH231,'Grade-Percent-GPA'!$E:$F,2,FALSE)+VLOOKUP(BI231,'Grade-Percent-GPA'!$E:$F,2,FALSE)+VLOOKUP(BJ231,'Grade-Percent-GPA'!$E:$F,2,FALSE)+VLOOKUP(BK231,'Grade-Percent-GPA'!$E:$F,2,FALSE)+VLOOKUP(BL231,'Grade-Percent-GPA'!$E:$F,2,FALSE)+VLOOKUP(BM231,'Grade-Percent-GPA'!$E:$F,2,FALSE))/(IF(BF231="",0,1)+IF(BG231="",0,1)+IF(BH231="",0,1)+IF(BI231="",0,1)+IF(BJ231="",0,1)+IF(BK231="",0,1)+IF(BL231="",0,1)+IF(BM231="",0,1)))</f>
        <v/>
      </c>
      <c r="BO231" s="171" t="str">
        <f t="shared" si="8"/>
        <v/>
      </c>
      <c r="BP231" s="171" t="str">
        <f t="shared" si="9"/>
        <v/>
      </c>
      <c r="BQ231" s="168"/>
      <c r="BR231" s="169"/>
      <c r="BS231" s="170"/>
      <c r="BT231" s="170"/>
      <c r="BU231" s="170"/>
      <c r="BV231" s="170"/>
      <c r="BW231" s="170"/>
      <c r="BX231" s="170"/>
      <c r="BY231" s="170"/>
      <c r="BZ231" s="170"/>
      <c r="CA231" s="171" t="str">
        <f>IF(AND(BS231="",BT231="",BU231="",BV231="",BW231="",BX231="",BY231="",BZ231=""),"",(VLOOKUP(BS231,'Grade-Percent-GPA'!$E:$F,2,FALSE)+VLOOKUP(BT231,'Grade-Percent-GPA'!$E:$F,2,FALSE)+VLOOKUP(BU231,'Grade-Percent-GPA'!$E:$F,2,FALSE)+VLOOKUP(BV231,'Grade-Percent-GPA'!$E:$F,2,FALSE)+VLOOKUP(BW231,'Grade-Percent-GPA'!$E:$F,2,FALSE)+VLOOKUP(BX231,'Grade-Percent-GPA'!$E:$F,2,FALSE)+VLOOKUP(BY231,'Grade-Percent-GPA'!$E:$F,2,FALSE)+VLOOKUP(BZ231,'Grade-Percent-GPA'!$E:$F,2,FALSE))/(IF(BS231="",0,1)+IF(BT231="",0,1)+IF(BU231="",0,1)+IF(BV231="",0,1)+IF(BW231="",0,1)+IF(BX231="",0,1)+IF(BY231="",0,1)+IF(BZ231="",0,1)))</f>
        <v/>
      </c>
      <c r="CB231" s="171" t="str">
        <f t="shared" si="10"/>
        <v/>
      </c>
      <c r="CC231" s="171" t="str">
        <f t="shared" si="11"/>
        <v/>
      </c>
      <c r="CD231" s="168"/>
      <c r="CE231" s="169"/>
      <c r="CF231" s="170"/>
      <c r="CG231" s="170"/>
      <c r="CH231" s="170"/>
      <c r="CI231" s="170"/>
      <c r="CJ231" s="170"/>
      <c r="CK231" s="170"/>
      <c r="CL231" s="170"/>
      <c r="CM231" s="170"/>
      <c r="CN231" s="171" t="str">
        <f>IF(AND(CF231="",CG231="",CH231="",CI231="",CJ231="",CK231="",CL231="",CM231=""),"",(VLOOKUP(CF231,'Grade-Percent-GPA'!$E:$F,2,FALSE)+VLOOKUP(CG231,'Grade-Percent-GPA'!$E:$F,2,FALSE)+VLOOKUP(CH231,'Grade-Percent-GPA'!$E:$F,2,FALSE)+VLOOKUP(CI231,'Grade-Percent-GPA'!$E:$F,2,FALSE)+VLOOKUP(CJ231,'Grade-Percent-GPA'!$E:$F,2,FALSE)+VLOOKUP(CK231,'Grade-Percent-GPA'!$E:$F,2,FALSE)+VLOOKUP(CL231,'Grade-Percent-GPA'!$E:$F,2,FALSE)+VLOOKUP(CM231,'Grade-Percent-GPA'!$E:$F,2,FALSE))/(IF(CF231="",0,1)+IF(CG231="",0,1)+IF(CH231="",0,1)+IF(CI231="",0,1)+IF(CJ231="",0,1)+IF(CK231="",0,1)+IF(CL231="",0,1)+IF(CM231="",0,1)))</f>
        <v/>
      </c>
      <c r="CO231" s="171" t="str">
        <f t="shared" si="12"/>
        <v/>
      </c>
      <c r="CP231" s="171" t="str">
        <f t="shared" si="13"/>
        <v/>
      </c>
      <c r="CQ231" s="168"/>
      <c r="CR231" s="169"/>
      <c r="CS231" s="170"/>
      <c r="CT231" s="170"/>
      <c r="CU231" s="170"/>
      <c r="CV231" s="170"/>
      <c r="CW231" s="170"/>
      <c r="CX231" s="170"/>
      <c r="CY231" s="170"/>
      <c r="CZ231" s="170"/>
      <c r="DA231" s="171" t="str">
        <f>IF(AND(CS231="",CT231="",CU231="",CV231="",CW231="",CX231="",CY231="",CZ231=""),"",(VLOOKUP(CS231,'Grade-Percent-GPA'!$E:$F,2,FALSE)+VLOOKUP(CT231,'Grade-Percent-GPA'!$E:$F,2,FALSE)+VLOOKUP(CU231,'Grade-Percent-GPA'!$E:$F,2,FALSE)+VLOOKUP(CV231,'Grade-Percent-GPA'!$E:$F,2,FALSE)+VLOOKUP(CW231,'Grade-Percent-GPA'!$E:$F,2,FALSE)+VLOOKUP(CX231,'Grade-Percent-GPA'!$E:$F,2,FALSE)+VLOOKUP(CY231,'Grade-Percent-GPA'!$E:$F,2,FALSE)+VLOOKUP(CZ231,'Grade-Percent-GPA'!$E:$F,2,FALSE))/(IF(CS231="",0,1)+IF(CT231="",0,1)+IF(CU231="",0,1)+IF(CV231="",0,1)+IF(CW231="",0,1)+IF(CX231="",0,1)+IF(CY231="",0,1)+IF(CZ231="",0,1)))</f>
        <v/>
      </c>
      <c r="DB231" s="171" t="str">
        <f t="shared" si="14"/>
        <v/>
      </c>
      <c r="DC231" s="171" t="str">
        <f t="shared" si="15"/>
        <v/>
      </c>
    </row>
    <row r="232" spans="1:107" ht="14.25" customHeight="1" x14ac:dyDescent="0.3">
      <c r="A232" s="167"/>
      <c r="B232" s="110"/>
      <c r="C232" s="110"/>
      <c r="D232" s="168"/>
      <c r="E232" s="169"/>
      <c r="F232" s="170"/>
      <c r="G232" s="170"/>
      <c r="H232" s="170"/>
      <c r="I232" s="170"/>
      <c r="J232" s="170"/>
      <c r="K232" s="170"/>
      <c r="L232" s="170"/>
      <c r="M232" s="170"/>
      <c r="N232" s="171" t="str">
        <f>IF(AND(F232="",G232="",H232="",I232="",J232="",K232="",L232="",M232=""),"",(VLOOKUP(F232,'Grade-Percent-GPA'!$E:$F,2,FALSE)+VLOOKUP(G232,'Grade-Percent-GPA'!$E:$F,2,FALSE)+VLOOKUP(H232,'Grade-Percent-GPA'!$E:$F,2,FALSE)+VLOOKUP(I232,'Grade-Percent-GPA'!$E:$F,2,FALSE)+VLOOKUP(J232,'Grade-Percent-GPA'!$E:$F,2,FALSE)+VLOOKUP(K232,'Grade-Percent-GPA'!$E:$F,2,FALSE)+VLOOKUP(L232,'Grade-Percent-GPA'!$E:$F,2,FALSE)+VLOOKUP(M232,'Grade-Percent-GPA'!$E:$F,2,FALSE))/(IF(F232="",0,1)+IF(G232="",0,1)+IF(H232="",0,1)+IF(I232="",0,1)+IF(J232="",0,1)+IF(K232="",0,1)+IF(L232="",0,1)+IF(M232="",0,1)))</f>
        <v/>
      </c>
      <c r="O232" s="171" t="str">
        <f t="shared" si="0"/>
        <v/>
      </c>
      <c r="P232" s="171" t="str">
        <f t="shared" si="1"/>
        <v/>
      </c>
      <c r="Q232" s="168"/>
      <c r="R232" s="169"/>
      <c r="S232" s="170"/>
      <c r="T232" s="170"/>
      <c r="U232" s="170"/>
      <c r="V232" s="170"/>
      <c r="W232" s="170"/>
      <c r="X232" s="170"/>
      <c r="Y232" s="170"/>
      <c r="Z232" s="170"/>
      <c r="AA232" s="171" t="str">
        <f>IF(AND(S232="",T232="",U232="",V232="",W232="",X232="",Y232="",Z232=""),"",(VLOOKUP(S232,'Grade-Percent-GPA'!$E:$F,2,FALSE)+VLOOKUP(T232,'Grade-Percent-GPA'!$E:$F,2,FALSE)+VLOOKUP(U232,'Grade-Percent-GPA'!$E:$F,2,FALSE)+VLOOKUP(V232,'Grade-Percent-GPA'!$E:$F,2,FALSE)+VLOOKUP(W232,'Grade-Percent-GPA'!$E:$F,2,FALSE)+VLOOKUP(X232,'Grade-Percent-GPA'!$E:$F,2,FALSE)+VLOOKUP(Y232,'Grade-Percent-GPA'!$E:$F,2,FALSE)+VLOOKUP(Z232,'Grade-Percent-GPA'!$E:$F,2,FALSE))/(IF(S232="",0,1)+IF(T232="",0,1)+IF(U232="",0,1)+IF(V232="",0,1)+IF(W232="",0,1)+IF(X232="",0,1)+IF(Y232="",0,1)+IF(Z232="",0,1)))</f>
        <v/>
      </c>
      <c r="AB232" s="171" t="str">
        <f t="shared" si="2"/>
        <v/>
      </c>
      <c r="AC232" s="171" t="str">
        <f t="shared" si="3"/>
        <v/>
      </c>
      <c r="AD232" s="168"/>
      <c r="AE232" s="169"/>
      <c r="AF232" s="170"/>
      <c r="AG232" s="170"/>
      <c r="AH232" s="170"/>
      <c r="AI232" s="170"/>
      <c r="AJ232" s="170"/>
      <c r="AK232" s="170"/>
      <c r="AL232" s="170"/>
      <c r="AM232" s="170"/>
      <c r="AN232" s="171" t="str">
        <f>IF(AND(AF232="",AG232="",AH232="",AI232="",AJ232="",AK232="",AL232="",AM232=""),"",(VLOOKUP(AF232,'Grade-Percent-GPA'!$E:$F,2,FALSE)+VLOOKUP(AG232,'Grade-Percent-GPA'!$E:$F,2,FALSE)+VLOOKUP(AH232,'Grade-Percent-GPA'!$E:$F,2,FALSE)+VLOOKUP(AI232,'Grade-Percent-GPA'!$E:$F,2,FALSE)+VLOOKUP(AJ232,'Grade-Percent-GPA'!$E:$F,2,FALSE)+VLOOKUP(AK232,'Grade-Percent-GPA'!$E:$F,2,FALSE)+VLOOKUP(AL232,'Grade-Percent-GPA'!$E:$F,2,FALSE)+VLOOKUP(AM232,'Grade-Percent-GPA'!$E:$F,2,FALSE))/(IF(AF232="",0,1)+IF(AG232="",0,1)+IF(AH232="",0,1)+IF(AI232="",0,1)+IF(AJ232="",0,1)+IF(AK232="",0,1)+IF(AL232="",0,1)+IF(AM232="",0,1)))</f>
        <v/>
      </c>
      <c r="AO232" s="171" t="str">
        <f t="shared" si="4"/>
        <v/>
      </c>
      <c r="AP232" s="171" t="str">
        <f t="shared" si="5"/>
        <v/>
      </c>
      <c r="AQ232" s="168"/>
      <c r="AR232" s="169"/>
      <c r="AS232" s="170"/>
      <c r="AT232" s="170"/>
      <c r="AU232" s="170"/>
      <c r="AV232" s="170"/>
      <c r="AW232" s="170"/>
      <c r="AX232" s="170"/>
      <c r="AY232" s="170"/>
      <c r="AZ232" s="170"/>
      <c r="BA232" s="171" t="str">
        <f>IF(AND(AS232="",AT232="",AU232="",AV232="",AW232="",AX232="",AY232="",AZ232=""),"",(VLOOKUP(AS232,'Grade-Percent-GPA'!$E:$F,2,FALSE)+VLOOKUP(AT232,'Grade-Percent-GPA'!$E:$F,2,FALSE)+VLOOKUP(AU232,'Grade-Percent-GPA'!$E:$F,2,FALSE)+VLOOKUP(AV232,'Grade-Percent-GPA'!$E:$F,2,FALSE)+VLOOKUP(AW232,'Grade-Percent-GPA'!$E:$F,2,FALSE)+VLOOKUP(AX232,'Grade-Percent-GPA'!$E:$F,2,FALSE)+VLOOKUP(AY232,'Grade-Percent-GPA'!$E:$F,2,FALSE)+VLOOKUP(AZ232,'Grade-Percent-GPA'!$E:$F,2,FALSE))/(IF(AS232="",0,1)+IF(AT232="",0,1)+IF(AU232="",0,1)+IF(AV232="",0,1)+IF(AW232="",0,1)+IF(AX232="",0,1)+IF(AY232="",0,1)+IF(AZ232="",0,1)))</f>
        <v/>
      </c>
      <c r="BB232" s="171" t="str">
        <f t="shared" si="6"/>
        <v/>
      </c>
      <c r="BC232" s="171" t="str">
        <f t="shared" si="7"/>
        <v/>
      </c>
      <c r="BD232" s="168"/>
      <c r="BE232" s="169"/>
      <c r="BF232" s="170"/>
      <c r="BG232" s="170"/>
      <c r="BH232" s="170"/>
      <c r="BI232" s="170"/>
      <c r="BJ232" s="170"/>
      <c r="BK232" s="170"/>
      <c r="BL232" s="170"/>
      <c r="BM232" s="170"/>
      <c r="BN232" s="171" t="str">
        <f>IF(AND(BF232="",BG232="",BH232="",BI232="",BJ232="",BK232="",BL232="",BM232=""),"",(VLOOKUP(BF232,'Grade-Percent-GPA'!$E:$F,2,FALSE)+VLOOKUP(BG232,'Grade-Percent-GPA'!$E:$F,2,FALSE)+VLOOKUP(BH232,'Grade-Percent-GPA'!$E:$F,2,FALSE)+VLOOKUP(BI232,'Grade-Percent-GPA'!$E:$F,2,FALSE)+VLOOKUP(BJ232,'Grade-Percent-GPA'!$E:$F,2,FALSE)+VLOOKUP(BK232,'Grade-Percent-GPA'!$E:$F,2,FALSE)+VLOOKUP(BL232,'Grade-Percent-GPA'!$E:$F,2,FALSE)+VLOOKUP(BM232,'Grade-Percent-GPA'!$E:$F,2,FALSE))/(IF(BF232="",0,1)+IF(BG232="",0,1)+IF(BH232="",0,1)+IF(BI232="",0,1)+IF(BJ232="",0,1)+IF(BK232="",0,1)+IF(BL232="",0,1)+IF(BM232="",0,1)))</f>
        <v/>
      </c>
      <c r="BO232" s="171" t="str">
        <f t="shared" si="8"/>
        <v/>
      </c>
      <c r="BP232" s="171" t="str">
        <f t="shared" si="9"/>
        <v/>
      </c>
      <c r="BQ232" s="168"/>
      <c r="BR232" s="169"/>
      <c r="BS232" s="170"/>
      <c r="BT232" s="170"/>
      <c r="BU232" s="170"/>
      <c r="BV232" s="170"/>
      <c r="BW232" s="170"/>
      <c r="BX232" s="170"/>
      <c r="BY232" s="170"/>
      <c r="BZ232" s="170"/>
      <c r="CA232" s="171" t="str">
        <f>IF(AND(BS232="",BT232="",BU232="",BV232="",BW232="",BX232="",BY232="",BZ232=""),"",(VLOOKUP(BS232,'Grade-Percent-GPA'!$E:$F,2,FALSE)+VLOOKUP(BT232,'Grade-Percent-GPA'!$E:$F,2,FALSE)+VLOOKUP(BU232,'Grade-Percent-GPA'!$E:$F,2,FALSE)+VLOOKUP(BV232,'Grade-Percent-GPA'!$E:$F,2,FALSE)+VLOOKUP(BW232,'Grade-Percent-GPA'!$E:$F,2,FALSE)+VLOOKUP(BX232,'Grade-Percent-GPA'!$E:$F,2,FALSE)+VLOOKUP(BY232,'Grade-Percent-GPA'!$E:$F,2,FALSE)+VLOOKUP(BZ232,'Grade-Percent-GPA'!$E:$F,2,FALSE))/(IF(BS232="",0,1)+IF(BT232="",0,1)+IF(BU232="",0,1)+IF(BV232="",0,1)+IF(BW232="",0,1)+IF(BX232="",0,1)+IF(BY232="",0,1)+IF(BZ232="",0,1)))</f>
        <v/>
      </c>
      <c r="CB232" s="171" t="str">
        <f t="shared" si="10"/>
        <v/>
      </c>
      <c r="CC232" s="171" t="str">
        <f t="shared" si="11"/>
        <v/>
      </c>
      <c r="CD232" s="168"/>
      <c r="CE232" s="169"/>
      <c r="CF232" s="170"/>
      <c r="CG232" s="170"/>
      <c r="CH232" s="170"/>
      <c r="CI232" s="170"/>
      <c r="CJ232" s="170"/>
      <c r="CK232" s="170"/>
      <c r="CL232" s="170"/>
      <c r="CM232" s="170"/>
      <c r="CN232" s="171" t="str">
        <f>IF(AND(CF232="",CG232="",CH232="",CI232="",CJ232="",CK232="",CL232="",CM232=""),"",(VLOOKUP(CF232,'Grade-Percent-GPA'!$E:$F,2,FALSE)+VLOOKUP(CG232,'Grade-Percent-GPA'!$E:$F,2,FALSE)+VLOOKUP(CH232,'Grade-Percent-GPA'!$E:$F,2,FALSE)+VLOOKUP(CI232,'Grade-Percent-GPA'!$E:$F,2,FALSE)+VLOOKUP(CJ232,'Grade-Percent-GPA'!$E:$F,2,FALSE)+VLOOKUP(CK232,'Grade-Percent-GPA'!$E:$F,2,FALSE)+VLOOKUP(CL232,'Grade-Percent-GPA'!$E:$F,2,FALSE)+VLOOKUP(CM232,'Grade-Percent-GPA'!$E:$F,2,FALSE))/(IF(CF232="",0,1)+IF(CG232="",0,1)+IF(CH232="",0,1)+IF(CI232="",0,1)+IF(CJ232="",0,1)+IF(CK232="",0,1)+IF(CL232="",0,1)+IF(CM232="",0,1)))</f>
        <v/>
      </c>
      <c r="CO232" s="171" t="str">
        <f t="shared" si="12"/>
        <v/>
      </c>
      <c r="CP232" s="171" t="str">
        <f t="shared" si="13"/>
        <v/>
      </c>
      <c r="CQ232" s="168"/>
      <c r="CR232" s="169"/>
      <c r="CS232" s="170"/>
      <c r="CT232" s="170"/>
      <c r="CU232" s="170"/>
      <c r="CV232" s="170"/>
      <c r="CW232" s="170"/>
      <c r="CX232" s="170"/>
      <c r="CY232" s="170"/>
      <c r="CZ232" s="170"/>
      <c r="DA232" s="171" t="str">
        <f>IF(AND(CS232="",CT232="",CU232="",CV232="",CW232="",CX232="",CY232="",CZ232=""),"",(VLOOKUP(CS232,'Grade-Percent-GPA'!$E:$F,2,FALSE)+VLOOKUP(CT232,'Grade-Percent-GPA'!$E:$F,2,FALSE)+VLOOKUP(CU232,'Grade-Percent-GPA'!$E:$F,2,FALSE)+VLOOKUP(CV232,'Grade-Percent-GPA'!$E:$F,2,FALSE)+VLOOKUP(CW232,'Grade-Percent-GPA'!$E:$F,2,FALSE)+VLOOKUP(CX232,'Grade-Percent-GPA'!$E:$F,2,FALSE)+VLOOKUP(CY232,'Grade-Percent-GPA'!$E:$F,2,FALSE)+VLOOKUP(CZ232,'Grade-Percent-GPA'!$E:$F,2,FALSE))/(IF(CS232="",0,1)+IF(CT232="",0,1)+IF(CU232="",0,1)+IF(CV232="",0,1)+IF(CW232="",0,1)+IF(CX232="",0,1)+IF(CY232="",0,1)+IF(CZ232="",0,1)))</f>
        <v/>
      </c>
      <c r="DB232" s="171" t="str">
        <f t="shared" si="14"/>
        <v/>
      </c>
      <c r="DC232" s="171" t="str">
        <f t="shared" si="15"/>
        <v/>
      </c>
    </row>
    <row r="233" spans="1:107" ht="14.25" customHeight="1" x14ac:dyDescent="0.3">
      <c r="A233" s="167"/>
      <c r="B233" s="110"/>
      <c r="C233" s="110"/>
      <c r="D233" s="168"/>
      <c r="E233" s="169"/>
      <c r="F233" s="170"/>
      <c r="G233" s="170"/>
      <c r="H233" s="170"/>
      <c r="I233" s="170"/>
      <c r="J233" s="170"/>
      <c r="K233" s="170"/>
      <c r="L233" s="170"/>
      <c r="M233" s="170"/>
      <c r="N233" s="171" t="str">
        <f>IF(AND(F233="",G233="",H233="",I233="",J233="",K233="",L233="",M233=""),"",(VLOOKUP(F233,'Grade-Percent-GPA'!$E:$F,2,FALSE)+VLOOKUP(G233,'Grade-Percent-GPA'!$E:$F,2,FALSE)+VLOOKUP(H233,'Grade-Percent-GPA'!$E:$F,2,FALSE)+VLOOKUP(I233,'Grade-Percent-GPA'!$E:$F,2,FALSE)+VLOOKUP(J233,'Grade-Percent-GPA'!$E:$F,2,FALSE)+VLOOKUP(K233,'Grade-Percent-GPA'!$E:$F,2,FALSE)+VLOOKUP(L233,'Grade-Percent-GPA'!$E:$F,2,FALSE)+VLOOKUP(M233,'Grade-Percent-GPA'!$E:$F,2,FALSE))/(IF(F233="",0,1)+IF(G233="",0,1)+IF(H233="",0,1)+IF(I233="",0,1)+IF(J233="",0,1)+IF(K233="",0,1)+IF(L233="",0,1)+IF(M233="",0,1)))</f>
        <v/>
      </c>
      <c r="O233" s="171" t="str">
        <f t="shared" si="0"/>
        <v/>
      </c>
      <c r="P233" s="171" t="str">
        <f t="shared" si="1"/>
        <v/>
      </c>
      <c r="Q233" s="168"/>
      <c r="R233" s="169"/>
      <c r="S233" s="170"/>
      <c r="T233" s="170"/>
      <c r="U233" s="170"/>
      <c r="V233" s="170"/>
      <c r="W233" s="170"/>
      <c r="X233" s="170"/>
      <c r="Y233" s="170"/>
      <c r="Z233" s="170"/>
      <c r="AA233" s="171" t="str">
        <f>IF(AND(S233="",T233="",U233="",V233="",W233="",X233="",Y233="",Z233=""),"",(VLOOKUP(S233,'Grade-Percent-GPA'!$E:$F,2,FALSE)+VLOOKUP(T233,'Grade-Percent-GPA'!$E:$F,2,FALSE)+VLOOKUP(U233,'Grade-Percent-GPA'!$E:$F,2,FALSE)+VLOOKUP(V233,'Grade-Percent-GPA'!$E:$F,2,FALSE)+VLOOKUP(W233,'Grade-Percent-GPA'!$E:$F,2,FALSE)+VLOOKUP(X233,'Grade-Percent-GPA'!$E:$F,2,FALSE)+VLOOKUP(Y233,'Grade-Percent-GPA'!$E:$F,2,FALSE)+VLOOKUP(Z233,'Grade-Percent-GPA'!$E:$F,2,FALSE))/(IF(S233="",0,1)+IF(T233="",0,1)+IF(U233="",0,1)+IF(V233="",0,1)+IF(W233="",0,1)+IF(X233="",0,1)+IF(Y233="",0,1)+IF(Z233="",0,1)))</f>
        <v/>
      </c>
      <c r="AB233" s="171" t="str">
        <f t="shared" si="2"/>
        <v/>
      </c>
      <c r="AC233" s="171" t="str">
        <f t="shared" si="3"/>
        <v/>
      </c>
      <c r="AD233" s="168"/>
      <c r="AE233" s="169"/>
      <c r="AF233" s="170"/>
      <c r="AG233" s="170"/>
      <c r="AH233" s="170"/>
      <c r="AI233" s="170"/>
      <c r="AJ233" s="170"/>
      <c r="AK233" s="170"/>
      <c r="AL233" s="170"/>
      <c r="AM233" s="170"/>
      <c r="AN233" s="171" t="str">
        <f>IF(AND(AF233="",AG233="",AH233="",AI233="",AJ233="",AK233="",AL233="",AM233=""),"",(VLOOKUP(AF233,'Grade-Percent-GPA'!$E:$F,2,FALSE)+VLOOKUP(AG233,'Grade-Percent-GPA'!$E:$F,2,FALSE)+VLOOKUP(AH233,'Grade-Percent-GPA'!$E:$F,2,FALSE)+VLOOKUP(AI233,'Grade-Percent-GPA'!$E:$F,2,FALSE)+VLOOKUP(AJ233,'Grade-Percent-GPA'!$E:$F,2,FALSE)+VLOOKUP(AK233,'Grade-Percent-GPA'!$E:$F,2,FALSE)+VLOOKUP(AL233,'Grade-Percent-GPA'!$E:$F,2,FALSE)+VLOOKUP(AM233,'Grade-Percent-GPA'!$E:$F,2,FALSE))/(IF(AF233="",0,1)+IF(AG233="",0,1)+IF(AH233="",0,1)+IF(AI233="",0,1)+IF(AJ233="",0,1)+IF(AK233="",0,1)+IF(AL233="",0,1)+IF(AM233="",0,1)))</f>
        <v/>
      </c>
      <c r="AO233" s="171" t="str">
        <f t="shared" si="4"/>
        <v/>
      </c>
      <c r="AP233" s="171" t="str">
        <f t="shared" si="5"/>
        <v/>
      </c>
      <c r="AQ233" s="168"/>
      <c r="AR233" s="169"/>
      <c r="AS233" s="170"/>
      <c r="AT233" s="170"/>
      <c r="AU233" s="170"/>
      <c r="AV233" s="170"/>
      <c r="AW233" s="170"/>
      <c r="AX233" s="170"/>
      <c r="AY233" s="170"/>
      <c r="AZ233" s="170"/>
      <c r="BA233" s="171" t="str">
        <f>IF(AND(AS233="",AT233="",AU233="",AV233="",AW233="",AX233="",AY233="",AZ233=""),"",(VLOOKUP(AS233,'Grade-Percent-GPA'!$E:$F,2,FALSE)+VLOOKUP(AT233,'Grade-Percent-GPA'!$E:$F,2,FALSE)+VLOOKUP(AU233,'Grade-Percent-GPA'!$E:$F,2,FALSE)+VLOOKUP(AV233,'Grade-Percent-GPA'!$E:$F,2,FALSE)+VLOOKUP(AW233,'Grade-Percent-GPA'!$E:$F,2,FALSE)+VLOOKUP(AX233,'Grade-Percent-GPA'!$E:$F,2,FALSE)+VLOOKUP(AY233,'Grade-Percent-GPA'!$E:$F,2,FALSE)+VLOOKUP(AZ233,'Grade-Percent-GPA'!$E:$F,2,FALSE))/(IF(AS233="",0,1)+IF(AT233="",0,1)+IF(AU233="",0,1)+IF(AV233="",0,1)+IF(AW233="",0,1)+IF(AX233="",0,1)+IF(AY233="",0,1)+IF(AZ233="",0,1)))</f>
        <v/>
      </c>
      <c r="BB233" s="171" t="str">
        <f t="shared" si="6"/>
        <v/>
      </c>
      <c r="BC233" s="171" t="str">
        <f t="shared" si="7"/>
        <v/>
      </c>
      <c r="BD233" s="168"/>
      <c r="BE233" s="169"/>
      <c r="BF233" s="170"/>
      <c r="BG233" s="170"/>
      <c r="BH233" s="170"/>
      <c r="BI233" s="170"/>
      <c r="BJ233" s="170"/>
      <c r="BK233" s="170"/>
      <c r="BL233" s="170"/>
      <c r="BM233" s="170"/>
      <c r="BN233" s="171" t="str">
        <f>IF(AND(BF233="",BG233="",BH233="",BI233="",BJ233="",BK233="",BL233="",BM233=""),"",(VLOOKUP(BF233,'Grade-Percent-GPA'!$E:$F,2,FALSE)+VLOOKUP(BG233,'Grade-Percent-GPA'!$E:$F,2,FALSE)+VLOOKUP(BH233,'Grade-Percent-GPA'!$E:$F,2,FALSE)+VLOOKUP(BI233,'Grade-Percent-GPA'!$E:$F,2,FALSE)+VLOOKUP(BJ233,'Grade-Percent-GPA'!$E:$F,2,FALSE)+VLOOKUP(BK233,'Grade-Percent-GPA'!$E:$F,2,FALSE)+VLOOKUP(BL233,'Grade-Percent-GPA'!$E:$F,2,FALSE)+VLOOKUP(BM233,'Grade-Percent-GPA'!$E:$F,2,FALSE))/(IF(BF233="",0,1)+IF(BG233="",0,1)+IF(BH233="",0,1)+IF(BI233="",0,1)+IF(BJ233="",0,1)+IF(BK233="",0,1)+IF(BL233="",0,1)+IF(BM233="",0,1)))</f>
        <v/>
      </c>
      <c r="BO233" s="171" t="str">
        <f t="shared" si="8"/>
        <v/>
      </c>
      <c r="BP233" s="171" t="str">
        <f t="shared" si="9"/>
        <v/>
      </c>
      <c r="BQ233" s="168"/>
      <c r="BR233" s="169"/>
      <c r="BS233" s="170"/>
      <c r="BT233" s="170"/>
      <c r="BU233" s="170"/>
      <c r="BV233" s="170"/>
      <c r="BW233" s="170"/>
      <c r="BX233" s="170"/>
      <c r="BY233" s="170"/>
      <c r="BZ233" s="170"/>
      <c r="CA233" s="171" t="str">
        <f>IF(AND(BS233="",BT233="",BU233="",BV233="",BW233="",BX233="",BY233="",BZ233=""),"",(VLOOKUP(BS233,'Grade-Percent-GPA'!$E:$F,2,FALSE)+VLOOKUP(BT233,'Grade-Percent-GPA'!$E:$F,2,FALSE)+VLOOKUP(BU233,'Grade-Percent-GPA'!$E:$F,2,FALSE)+VLOOKUP(BV233,'Grade-Percent-GPA'!$E:$F,2,FALSE)+VLOOKUP(BW233,'Grade-Percent-GPA'!$E:$F,2,FALSE)+VLOOKUP(BX233,'Grade-Percent-GPA'!$E:$F,2,FALSE)+VLOOKUP(BY233,'Grade-Percent-GPA'!$E:$F,2,FALSE)+VLOOKUP(BZ233,'Grade-Percent-GPA'!$E:$F,2,FALSE))/(IF(BS233="",0,1)+IF(BT233="",0,1)+IF(BU233="",0,1)+IF(BV233="",0,1)+IF(BW233="",0,1)+IF(BX233="",0,1)+IF(BY233="",0,1)+IF(BZ233="",0,1)))</f>
        <v/>
      </c>
      <c r="CB233" s="171" t="str">
        <f t="shared" si="10"/>
        <v/>
      </c>
      <c r="CC233" s="171" t="str">
        <f t="shared" si="11"/>
        <v/>
      </c>
      <c r="CD233" s="168"/>
      <c r="CE233" s="169"/>
      <c r="CF233" s="170"/>
      <c r="CG233" s="170"/>
      <c r="CH233" s="170"/>
      <c r="CI233" s="170"/>
      <c r="CJ233" s="170"/>
      <c r="CK233" s="170"/>
      <c r="CL233" s="170"/>
      <c r="CM233" s="170"/>
      <c r="CN233" s="171" t="str">
        <f>IF(AND(CF233="",CG233="",CH233="",CI233="",CJ233="",CK233="",CL233="",CM233=""),"",(VLOOKUP(CF233,'Grade-Percent-GPA'!$E:$F,2,FALSE)+VLOOKUP(CG233,'Grade-Percent-GPA'!$E:$F,2,FALSE)+VLOOKUP(CH233,'Grade-Percent-GPA'!$E:$F,2,FALSE)+VLOOKUP(CI233,'Grade-Percent-GPA'!$E:$F,2,FALSE)+VLOOKUP(CJ233,'Grade-Percent-GPA'!$E:$F,2,FALSE)+VLOOKUP(CK233,'Grade-Percent-GPA'!$E:$F,2,FALSE)+VLOOKUP(CL233,'Grade-Percent-GPA'!$E:$F,2,FALSE)+VLOOKUP(CM233,'Grade-Percent-GPA'!$E:$F,2,FALSE))/(IF(CF233="",0,1)+IF(CG233="",0,1)+IF(CH233="",0,1)+IF(CI233="",0,1)+IF(CJ233="",0,1)+IF(CK233="",0,1)+IF(CL233="",0,1)+IF(CM233="",0,1)))</f>
        <v/>
      </c>
      <c r="CO233" s="171" t="str">
        <f t="shared" si="12"/>
        <v/>
      </c>
      <c r="CP233" s="171" t="str">
        <f t="shared" si="13"/>
        <v/>
      </c>
      <c r="CQ233" s="168"/>
      <c r="CR233" s="169"/>
      <c r="CS233" s="170"/>
      <c r="CT233" s="170"/>
      <c r="CU233" s="170"/>
      <c r="CV233" s="170"/>
      <c r="CW233" s="170"/>
      <c r="CX233" s="170"/>
      <c r="CY233" s="170"/>
      <c r="CZ233" s="170"/>
      <c r="DA233" s="171" t="str">
        <f>IF(AND(CS233="",CT233="",CU233="",CV233="",CW233="",CX233="",CY233="",CZ233=""),"",(VLOOKUP(CS233,'Grade-Percent-GPA'!$E:$F,2,FALSE)+VLOOKUP(CT233,'Grade-Percent-GPA'!$E:$F,2,FALSE)+VLOOKUP(CU233,'Grade-Percent-GPA'!$E:$F,2,FALSE)+VLOOKUP(CV233,'Grade-Percent-GPA'!$E:$F,2,FALSE)+VLOOKUP(CW233,'Grade-Percent-GPA'!$E:$F,2,FALSE)+VLOOKUP(CX233,'Grade-Percent-GPA'!$E:$F,2,FALSE)+VLOOKUP(CY233,'Grade-Percent-GPA'!$E:$F,2,FALSE)+VLOOKUP(CZ233,'Grade-Percent-GPA'!$E:$F,2,FALSE))/(IF(CS233="",0,1)+IF(CT233="",0,1)+IF(CU233="",0,1)+IF(CV233="",0,1)+IF(CW233="",0,1)+IF(CX233="",0,1)+IF(CY233="",0,1)+IF(CZ233="",0,1)))</f>
        <v/>
      </c>
      <c r="DB233" s="171" t="str">
        <f t="shared" si="14"/>
        <v/>
      </c>
      <c r="DC233" s="171" t="str">
        <f t="shared" si="15"/>
        <v/>
      </c>
    </row>
    <row r="234" spans="1:107" ht="14.25" customHeight="1" x14ac:dyDescent="0.3">
      <c r="A234" s="167"/>
      <c r="B234" s="110"/>
      <c r="C234" s="110"/>
      <c r="D234" s="168"/>
      <c r="E234" s="169"/>
      <c r="F234" s="170"/>
      <c r="G234" s="170"/>
      <c r="H234" s="170"/>
      <c r="I234" s="170"/>
      <c r="J234" s="170"/>
      <c r="K234" s="170"/>
      <c r="L234" s="170"/>
      <c r="M234" s="170"/>
      <c r="N234" s="171" t="str">
        <f>IF(AND(F234="",G234="",H234="",I234="",J234="",K234="",L234="",M234=""),"",(VLOOKUP(F234,'Grade-Percent-GPA'!$E:$F,2,FALSE)+VLOOKUP(G234,'Grade-Percent-GPA'!$E:$F,2,FALSE)+VLOOKUP(H234,'Grade-Percent-GPA'!$E:$F,2,FALSE)+VLOOKUP(I234,'Grade-Percent-GPA'!$E:$F,2,FALSE)+VLOOKUP(J234,'Grade-Percent-GPA'!$E:$F,2,FALSE)+VLOOKUP(K234,'Grade-Percent-GPA'!$E:$F,2,FALSE)+VLOOKUP(L234,'Grade-Percent-GPA'!$E:$F,2,FALSE)+VLOOKUP(M234,'Grade-Percent-GPA'!$E:$F,2,FALSE))/(IF(F234="",0,1)+IF(G234="",0,1)+IF(H234="",0,1)+IF(I234="",0,1)+IF(J234="",0,1)+IF(K234="",0,1)+IF(L234="",0,1)+IF(M234="",0,1)))</f>
        <v/>
      </c>
      <c r="O234" s="171" t="str">
        <f t="shared" si="0"/>
        <v/>
      </c>
      <c r="P234" s="171" t="str">
        <f t="shared" si="1"/>
        <v/>
      </c>
      <c r="Q234" s="168"/>
      <c r="R234" s="169"/>
      <c r="S234" s="170"/>
      <c r="T234" s="170"/>
      <c r="U234" s="170"/>
      <c r="V234" s="170"/>
      <c r="W234" s="170"/>
      <c r="X234" s="170"/>
      <c r="Y234" s="170"/>
      <c r="Z234" s="170"/>
      <c r="AA234" s="171" t="str">
        <f>IF(AND(S234="",T234="",U234="",V234="",W234="",X234="",Y234="",Z234=""),"",(VLOOKUP(S234,'Grade-Percent-GPA'!$E:$F,2,FALSE)+VLOOKUP(T234,'Grade-Percent-GPA'!$E:$F,2,FALSE)+VLOOKUP(U234,'Grade-Percent-GPA'!$E:$F,2,FALSE)+VLOOKUP(V234,'Grade-Percent-GPA'!$E:$F,2,FALSE)+VLOOKUP(W234,'Grade-Percent-GPA'!$E:$F,2,FALSE)+VLOOKUP(X234,'Grade-Percent-GPA'!$E:$F,2,FALSE)+VLOOKUP(Y234,'Grade-Percent-GPA'!$E:$F,2,FALSE)+VLOOKUP(Z234,'Grade-Percent-GPA'!$E:$F,2,FALSE))/(IF(S234="",0,1)+IF(T234="",0,1)+IF(U234="",0,1)+IF(V234="",0,1)+IF(W234="",0,1)+IF(X234="",0,1)+IF(Y234="",0,1)+IF(Z234="",0,1)))</f>
        <v/>
      </c>
      <c r="AB234" s="171" t="str">
        <f t="shared" si="2"/>
        <v/>
      </c>
      <c r="AC234" s="171" t="str">
        <f t="shared" si="3"/>
        <v/>
      </c>
      <c r="AD234" s="168"/>
      <c r="AE234" s="169"/>
      <c r="AF234" s="170"/>
      <c r="AG234" s="170"/>
      <c r="AH234" s="170"/>
      <c r="AI234" s="170"/>
      <c r="AJ234" s="170"/>
      <c r="AK234" s="170"/>
      <c r="AL234" s="170"/>
      <c r="AM234" s="170"/>
      <c r="AN234" s="171" t="str">
        <f>IF(AND(AF234="",AG234="",AH234="",AI234="",AJ234="",AK234="",AL234="",AM234=""),"",(VLOOKUP(AF234,'Grade-Percent-GPA'!$E:$F,2,FALSE)+VLOOKUP(AG234,'Grade-Percent-GPA'!$E:$F,2,FALSE)+VLOOKUP(AH234,'Grade-Percent-GPA'!$E:$F,2,FALSE)+VLOOKUP(AI234,'Grade-Percent-GPA'!$E:$F,2,FALSE)+VLOOKUP(AJ234,'Grade-Percent-GPA'!$E:$F,2,FALSE)+VLOOKUP(AK234,'Grade-Percent-GPA'!$E:$F,2,FALSE)+VLOOKUP(AL234,'Grade-Percent-GPA'!$E:$F,2,FALSE)+VLOOKUP(AM234,'Grade-Percent-GPA'!$E:$F,2,FALSE))/(IF(AF234="",0,1)+IF(AG234="",0,1)+IF(AH234="",0,1)+IF(AI234="",0,1)+IF(AJ234="",0,1)+IF(AK234="",0,1)+IF(AL234="",0,1)+IF(AM234="",0,1)))</f>
        <v/>
      </c>
      <c r="AO234" s="171" t="str">
        <f t="shared" si="4"/>
        <v/>
      </c>
      <c r="AP234" s="171" t="str">
        <f t="shared" si="5"/>
        <v/>
      </c>
      <c r="AQ234" s="168"/>
      <c r="AR234" s="169"/>
      <c r="AS234" s="170"/>
      <c r="AT234" s="170"/>
      <c r="AU234" s="170"/>
      <c r="AV234" s="170"/>
      <c r="AW234" s="170"/>
      <c r="AX234" s="170"/>
      <c r="AY234" s="170"/>
      <c r="AZ234" s="170"/>
      <c r="BA234" s="171" t="str">
        <f>IF(AND(AS234="",AT234="",AU234="",AV234="",AW234="",AX234="",AY234="",AZ234=""),"",(VLOOKUP(AS234,'Grade-Percent-GPA'!$E:$F,2,FALSE)+VLOOKUP(AT234,'Grade-Percent-GPA'!$E:$F,2,FALSE)+VLOOKUP(AU234,'Grade-Percent-GPA'!$E:$F,2,FALSE)+VLOOKUP(AV234,'Grade-Percent-GPA'!$E:$F,2,FALSE)+VLOOKUP(AW234,'Grade-Percent-GPA'!$E:$F,2,FALSE)+VLOOKUP(AX234,'Grade-Percent-GPA'!$E:$F,2,FALSE)+VLOOKUP(AY234,'Grade-Percent-GPA'!$E:$F,2,FALSE)+VLOOKUP(AZ234,'Grade-Percent-GPA'!$E:$F,2,FALSE))/(IF(AS234="",0,1)+IF(AT234="",0,1)+IF(AU234="",0,1)+IF(AV234="",0,1)+IF(AW234="",0,1)+IF(AX234="",0,1)+IF(AY234="",0,1)+IF(AZ234="",0,1)))</f>
        <v/>
      </c>
      <c r="BB234" s="171" t="str">
        <f t="shared" si="6"/>
        <v/>
      </c>
      <c r="BC234" s="171" t="str">
        <f t="shared" si="7"/>
        <v/>
      </c>
      <c r="BD234" s="168"/>
      <c r="BE234" s="169"/>
      <c r="BF234" s="170"/>
      <c r="BG234" s="170"/>
      <c r="BH234" s="170"/>
      <c r="BI234" s="170"/>
      <c r="BJ234" s="170"/>
      <c r="BK234" s="170"/>
      <c r="BL234" s="170"/>
      <c r="BM234" s="170"/>
      <c r="BN234" s="171" t="str">
        <f>IF(AND(BF234="",BG234="",BH234="",BI234="",BJ234="",BK234="",BL234="",BM234=""),"",(VLOOKUP(BF234,'Grade-Percent-GPA'!$E:$F,2,FALSE)+VLOOKUP(BG234,'Grade-Percent-GPA'!$E:$F,2,FALSE)+VLOOKUP(BH234,'Grade-Percent-GPA'!$E:$F,2,FALSE)+VLOOKUP(BI234,'Grade-Percent-GPA'!$E:$F,2,FALSE)+VLOOKUP(BJ234,'Grade-Percent-GPA'!$E:$F,2,FALSE)+VLOOKUP(BK234,'Grade-Percent-GPA'!$E:$F,2,FALSE)+VLOOKUP(BL234,'Grade-Percent-GPA'!$E:$F,2,FALSE)+VLOOKUP(BM234,'Grade-Percent-GPA'!$E:$F,2,FALSE))/(IF(BF234="",0,1)+IF(BG234="",0,1)+IF(BH234="",0,1)+IF(BI234="",0,1)+IF(BJ234="",0,1)+IF(BK234="",0,1)+IF(BL234="",0,1)+IF(BM234="",0,1)))</f>
        <v/>
      </c>
      <c r="BO234" s="171" t="str">
        <f t="shared" si="8"/>
        <v/>
      </c>
      <c r="BP234" s="171" t="str">
        <f t="shared" si="9"/>
        <v/>
      </c>
      <c r="BQ234" s="168"/>
      <c r="BR234" s="169"/>
      <c r="BS234" s="170"/>
      <c r="BT234" s="170"/>
      <c r="BU234" s="170"/>
      <c r="BV234" s="170"/>
      <c r="BW234" s="170"/>
      <c r="BX234" s="170"/>
      <c r="BY234" s="170"/>
      <c r="BZ234" s="170"/>
      <c r="CA234" s="171" t="str">
        <f>IF(AND(BS234="",BT234="",BU234="",BV234="",BW234="",BX234="",BY234="",BZ234=""),"",(VLOOKUP(BS234,'Grade-Percent-GPA'!$E:$F,2,FALSE)+VLOOKUP(BT234,'Grade-Percent-GPA'!$E:$F,2,FALSE)+VLOOKUP(BU234,'Grade-Percent-GPA'!$E:$F,2,FALSE)+VLOOKUP(BV234,'Grade-Percent-GPA'!$E:$F,2,FALSE)+VLOOKUP(BW234,'Grade-Percent-GPA'!$E:$F,2,FALSE)+VLOOKUP(BX234,'Grade-Percent-GPA'!$E:$F,2,FALSE)+VLOOKUP(BY234,'Grade-Percent-GPA'!$E:$F,2,FALSE)+VLOOKUP(BZ234,'Grade-Percent-GPA'!$E:$F,2,FALSE))/(IF(BS234="",0,1)+IF(BT234="",0,1)+IF(BU234="",0,1)+IF(BV234="",0,1)+IF(BW234="",0,1)+IF(BX234="",0,1)+IF(BY234="",0,1)+IF(BZ234="",0,1)))</f>
        <v/>
      </c>
      <c r="CB234" s="171" t="str">
        <f t="shared" si="10"/>
        <v/>
      </c>
      <c r="CC234" s="171" t="str">
        <f t="shared" si="11"/>
        <v/>
      </c>
      <c r="CD234" s="168"/>
      <c r="CE234" s="169"/>
      <c r="CF234" s="170"/>
      <c r="CG234" s="170"/>
      <c r="CH234" s="170"/>
      <c r="CI234" s="170"/>
      <c r="CJ234" s="170"/>
      <c r="CK234" s="170"/>
      <c r="CL234" s="170"/>
      <c r="CM234" s="170"/>
      <c r="CN234" s="171" t="str">
        <f>IF(AND(CF234="",CG234="",CH234="",CI234="",CJ234="",CK234="",CL234="",CM234=""),"",(VLOOKUP(CF234,'Grade-Percent-GPA'!$E:$F,2,FALSE)+VLOOKUP(CG234,'Grade-Percent-GPA'!$E:$F,2,FALSE)+VLOOKUP(CH234,'Grade-Percent-GPA'!$E:$F,2,FALSE)+VLOOKUP(CI234,'Grade-Percent-GPA'!$E:$F,2,FALSE)+VLOOKUP(CJ234,'Grade-Percent-GPA'!$E:$F,2,FALSE)+VLOOKUP(CK234,'Grade-Percent-GPA'!$E:$F,2,FALSE)+VLOOKUP(CL234,'Grade-Percent-GPA'!$E:$F,2,FALSE)+VLOOKUP(CM234,'Grade-Percent-GPA'!$E:$F,2,FALSE))/(IF(CF234="",0,1)+IF(CG234="",0,1)+IF(CH234="",0,1)+IF(CI234="",0,1)+IF(CJ234="",0,1)+IF(CK234="",0,1)+IF(CL234="",0,1)+IF(CM234="",0,1)))</f>
        <v/>
      </c>
      <c r="CO234" s="171" t="str">
        <f t="shared" si="12"/>
        <v/>
      </c>
      <c r="CP234" s="171" t="str">
        <f t="shared" si="13"/>
        <v/>
      </c>
      <c r="CQ234" s="168"/>
      <c r="CR234" s="169"/>
      <c r="CS234" s="170"/>
      <c r="CT234" s="170"/>
      <c r="CU234" s="170"/>
      <c r="CV234" s="170"/>
      <c r="CW234" s="170"/>
      <c r="CX234" s="170"/>
      <c r="CY234" s="170"/>
      <c r="CZ234" s="170"/>
      <c r="DA234" s="171" t="str">
        <f>IF(AND(CS234="",CT234="",CU234="",CV234="",CW234="",CX234="",CY234="",CZ234=""),"",(VLOOKUP(CS234,'Grade-Percent-GPA'!$E:$F,2,FALSE)+VLOOKUP(CT234,'Grade-Percent-GPA'!$E:$F,2,FALSE)+VLOOKUP(CU234,'Grade-Percent-GPA'!$E:$F,2,FALSE)+VLOOKUP(CV234,'Grade-Percent-GPA'!$E:$F,2,FALSE)+VLOOKUP(CW234,'Grade-Percent-GPA'!$E:$F,2,FALSE)+VLOOKUP(CX234,'Grade-Percent-GPA'!$E:$F,2,FALSE)+VLOOKUP(CY234,'Grade-Percent-GPA'!$E:$F,2,FALSE)+VLOOKUP(CZ234,'Grade-Percent-GPA'!$E:$F,2,FALSE))/(IF(CS234="",0,1)+IF(CT234="",0,1)+IF(CU234="",0,1)+IF(CV234="",0,1)+IF(CW234="",0,1)+IF(CX234="",0,1)+IF(CY234="",0,1)+IF(CZ234="",0,1)))</f>
        <v/>
      </c>
      <c r="DB234" s="171" t="str">
        <f t="shared" si="14"/>
        <v/>
      </c>
      <c r="DC234" s="171" t="str">
        <f t="shared" si="15"/>
        <v/>
      </c>
    </row>
    <row r="235" spans="1:107" ht="14.25" customHeight="1" x14ac:dyDescent="0.3">
      <c r="A235" s="167"/>
      <c r="B235" s="110"/>
      <c r="C235" s="110"/>
      <c r="D235" s="168"/>
      <c r="E235" s="169"/>
      <c r="F235" s="170"/>
      <c r="G235" s="170"/>
      <c r="H235" s="170"/>
      <c r="I235" s="170"/>
      <c r="J235" s="170"/>
      <c r="K235" s="170"/>
      <c r="L235" s="170"/>
      <c r="M235" s="170"/>
      <c r="N235" s="171" t="str">
        <f>IF(AND(F235="",G235="",H235="",I235="",J235="",K235="",L235="",M235=""),"",(VLOOKUP(F235,'Grade-Percent-GPA'!$E:$F,2,FALSE)+VLOOKUP(G235,'Grade-Percent-GPA'!$E:$F,2,FALSE)+VLOOKUP(H235,'Grade-Percent-GPA'!$E:$F,2,FALSE)+VLOOKUP(I235,'Grade-Percent-GPA'!$E:$F,2,FALSE)+VLOOKUP(J235,'Grade-Percent-GPA'!$E:$F,2,FALSE)+VLOOKUP(K235,'Grade-Percent-GPA'!$E:$F,2,FALSE)+VLOOKUP(L235,'Grade-Percent-GPA'!$E:$F,2,FALSE)+VLOOKUP(M235,'Grade-Percent-GPA'!$E:$F,2,FALSE))/(IF(F235="",0,1)+IF(G235="",0,1)+IF(H235="",0,1)+IF(I235="",0,1)+IF(J235="",0,1)+IF(K235="",0,1)+IF(L235="",0,1)+IF(M235="",0,1)))</f>
        <v/>
      </c>
      <c r="O235" s="171" t="str">
        <f t="shared" si="0"/>
        <v/>
      </c>
      <c r="P235" s="171" t="str">
        <f t="shared" si="1"/>
        <v/>
      </c>
      <c r="Q235" s="168"/>
      <c r="R235" s="169"/>
      <c r="S235" s="170"/>
      <c r="T235" s="170"/>
      <c r="U235" s="170"/>
      <c r="V235" s="170"/>
      <c r="W235" s="170"/>
      <c r="X235" s="170"/>
      <c r="Y235" s="170"/>
      <c r="Z235" s="170"/>
      <c r="AA235" s="171" t="str">
        <f>IF(AND(S235="",T235="",U235="",V235="",W235="",X235="",Y235="",Z235=""),"",(VLOOKUP(S235,'Grade-Percent-GPA'!$E:$F,2,FALSE)+VLOOKUP(T235,'Grade-Percent-GPA'!$E:$F,2,FALSE)+VLOOKUP(U235,'Grade-Percent-GPA'!$E:$F,2,FALSE)+VLOOKUP(V235,'Grade-Percent-GPA'!$E:$F,2,FALSE)+VLOOKUP(W235,'Grade-Percent-GPA'!$E:$F,2,FALSE)+VLOOKUP(X235,'Grade-Percent-GPA'!$E:$F,2,FALSE)+VLOOKUP(Y235,'Grade-Percent-GPA'!$E:$F,2,FALSE)+VLOOKUP(Z235,'Grade-Percent-GPA'!$E:$F,2,FALSE))/(IF(S235="",0,1)+IF(T235="",0,1)+IF(U235="",0,1)+IF(V235="",0,1)+IF(W235="",0,1)+IF(X235="",0,1)+IF(Y235="",0,1)+IF(Z235="",0,1)))</f>
        <v/>
      </c>
      <c r="AB235" s="171" t="str">
        <f t="shared" si="2"/>
        <v/>
      </c>
      <c r="AC235" s="171" t="str">
        <f t="shared" si="3"/>
        <v/>
      </c>
      <c r="AD235" s="168"/>
      <c r="AE235" s="169"/>
      <c r="AF235" s="170"/>
      <c r="AG235" s="170"/>
      <c r="AH235" s="170"/>
      <c r="AI235" s="170"/>
      <c r="AJ235" s="170"/>
      <c r="AK235" s="170"/>
      <c r="AL235" s="170"/>
      <c r="AM235" s="170"/>
      <c r="AN235" s="171" t="str">
        <f>IF(AND(AF235="",AG235="",AH235="",AI235="",AJ235="",AK235="",AL235="",AM235=""),"",(VLOOKUP(AF235,'Grade-Percent-GPA'!$E:$F,2,FALSE)+VLOOKUP(AG235,'Grade-Percent-GPA'!$E:$F,2,FALSE)+VLOOKUP(AH235,'Grade-Percent-GPA'!$E:$F,2,FALSE)+VLOOKUP(AI235,'Grade-Percent-GPA'!$E:$F,2,FALSE)+VLOOKUP(AJ235,'Grade-Percent-GPA'!$E:$F,2,FALSE)+VLOOKUP(AK235,'Grade-Percent-GPA'!$E:$F,2,FALSE)+VLOOKUP(AL235,'Grade-Percent-GPA'!$E:$F,2,FALSE)+VLOOKUP(AM235,'Grade-Percent-GPA'!$E:$F,2,FALSE))/(IF(AF235="",0,1)+IF(AG235="",0,1)+IF(AH235="",0,1)+IF(AI235="",0,1)+IF(AJ235="",0,1)+IF(AK235="",0,1)+IF(AL235="",0,1)+IF(AM235="",0,1)))</f>
        <v/>
      </c>
      <c r="AO235" s="171" t="str">
        <f t="shared" si="4"/>
        <v/>
      </c>
      <c r="AP235" s="171" t="str">
        <f t="shared" si="5"/>
        <v/>
      </c>
      <c r="AQ235" s="168"/>
      <c r="AR235" s="169"/>
      <c r="AS235" s="170"/>
      <c r="AT235" s="170"/>
      <c r="AU235" s="170"/>
      <c r="AV235" s="170"/>
      <c r="AW235" s="170"/>
      <c r="AX235" s="170"/>
      <c r="AY235" s="170"/>
      <c r="AZ235" s="170"/>
      <c r="BA235" s="171" t="str">
        <f>IF(AND(AS235="",AT235="",AU235="",AV235="",AW235="",AX235="",AY235="",AZ235=""),"",(VLOOKUP(AS235,'Grade-Percent-GPA'!$E:$F,2,FALSE)+VLOOKUP(AT235,'Grade-Percent-GPA'!$E:$F,2,FALSE)+VLOOKUP(AU235,'Grade-Percent-GPA'!$E:$F,2,FALSE)+VLOOKUP(AV235,'Grade-Percent-GPA'!$E:$F,2,FALSE)+VLOOKUP(AW235,'Grade-Percent-GPA'!$E:$F,2,FALSE)+VLOOKUP(AX235,'Grade-Percent-GPA'!$E:$F,2,FALSE)+VLOOKUP(AY235,'Grade-Percent-GPA'!$E:$F,2,FALSE)+VLOOKUP(AZ235,'Grade-Percent-GPA'!$E:$F,2,FALSE))/(IF(AS235="",0,1)+IF(AT235="",0,1)+IF(AU235="",0,1)+IF(AV235="",0,1)+IF(AW235="",0,1)+IF(AX235="",0,1)+IF(AY235="",0,1)+IF(AZ235="",0,1)))</f>
        <v/>
      </c>
      <c r="BB235" s="171" t="str">
        <f t="shared" si="6"/>
        <v/>
      </c>
      <c r="BC235" s="171" t="str">
        <f t="shared" si="7"/>
        <v/>
      </c>
      <c r="BD235" s="168"/>
      <c r="BE235" s="169"/>
      <c r="BF235" s="170"/>
      <c r="BG235" s="170"/>
      <c r="BH235" s="170"/>
      <c r="BI235" s="170"/>
      <c r="BJ235" s="170"/>
      <c r="BK235" s="170"/>
      <c r="BL235" s="170"/>
      <c r="BM235" s="170"/>
      <c r="BN235" s="171" t="str">
        <f>IF(AND(BF235="",BG235="",BH235="",BI235="",BJ235="",BK235="",BL235="",BM235=""),"",(VLOOKUP(BF235,'Grade-Percent-GPA'!$E:$F,2,FALSE)+VLOOKUP(BG235,'Grade-Percent-GPA'!$E:$F,2,FALSE)+VLOOKUP(BH235,'Grade-Percent-GPA'!$E:$F,2,FALSE)+VLOOKUP(BI235,'Grade-Percent-GPA'!$E:$F,2,FALSE)+VLOOKUP(BJ235,'Grade-Percent-GPA'!$E:$F,2,FALSE)+VLOOKUP(BK235,'Grade-Percent-GPA'!$E:$F,2,FALSE)+VLOOKUP(BL235,'Grade-Percent-GPA'!$E:$F,2,FALSE)+VLOOKUP(BM235,'Grade-Percent-GPA'!$E:$F,2,FALSE))/(IF(BF235="",0,1)+IF(BG235="",0,1)+IF(BH235="",0,1)+IF(BI235="",0,1)+IF(BJ235="",0,1)+IF(BK235="",0,1)+IF(BL235="",0,1)+IF(BM235="",0,1)))</f>
        <v/>
      </c>
      <c r="BO235" s="171" t="str">
        <f t="shared" si="8"/>
        <v/>
      </c>
      <c r="BP235" s="171" t="str">
        <f t="shared" si="9"/>
        <v/>
      </c>
      <c r="BQ235" s="168"/>
      <c r="BR235" s="169"/>
      <c r="BS235" s="170"/>
      <c r="BT235" s="170"/>
      <c r="BU235" s="170"/>
      <c r="BV235" s="170"/>
      <c r="BW235" s="170"/>
      <c r="BX235" s="170"/>
      <c r="BY235" s="170"/>
      <c r="BZ235" s="170"/>
      <c r="CA235" s="171" t="str">
        <f>IF(AND(BS235="",BT235="",BU235="",BV235="",BW235="",BX235="",BY235="",BZ235=""),"",(VLOOKUP(BS235,'Grade-Percent-GPA'!$E:$F,2,FALSE)+VLOOKUP(BT235,'Grade-Percent-GPA'!$E:$F,2,FALSE)+VLOOKUP(BU235,'Grade-Percent-GPA'!$E:$F,2,FALSE)+VLOOKUP(BV235,'Grade-Percent-GPA'!$E:$F,2,FALSE)+VLOOKUP(BW235,'Grade-Percent-GPA'!$E:$F,2,FALSE)+VLOOKUP(BX235,'Grade-Percent-GPA'!$E:$F,2,FALSE)+VLOOKUP(BY235,'Grade-Percent-GPA'!$E:$F,2,FALSE)+VLOOKUP(BZ235,'Grade-Percent-GPA'!$E:$F,2,FALSE))/(IF(BS235="",0,1)+IF(BT235="",0,1)+IF(BU235="",0,1)+IF(BV235="",0,1)+IF(BW235="",0,1)+IF(BX235="",0,1)+IF(BY235="",0,1)+IF(BZ235="",0,1)))</f>
        <v/>
      </c>
      <c r="CB235" s="171" t="str">
        <f t="shared" si="10"/>
        <v/>
      </c>
      <c r="CC235" s="171" t="str">
        <f t="shared" si="11"/>
        <v/>
      </c>
      <c r="CD235" s="168"/>
      <c r="CE235" s="169"/>
      <c r="CF235" s="170"/>
      <c r="CG235" s="170"/>
      <c r="CH235" s="170"/>
      <c r="CI235" s="170"/>
      <c r="CJ235" s="170"/>
      <c r="CK235" s="170"/>
      <c r="CL235" s="170"/>
      <c r="CM235" s="170"/>
      <c r="CN235" s="171" t="str">
        <f>IF(AND(CF235="",CG235="",CH235="",CI235="",CJ235="",CK235="",CL235="",CM235=""),"",(VLOOKUP(CF235,'Grade-Percent-GPA'!$E:$F,2,FALSE)+VLOOKUP(CG235,'Grade-Percent-GPA'!$E:$F,2,FALSE)+VLOOKUP(CH235,'Grade-Percent-GPA'!$E:$F,2,FALSE)+VLOOKUP(CI235,'Grade-Percent-GPA'!$E:$F,2,FALSE)+VLOOKUP(CJ235,'Grade-Percent-GPA'!$E:$F,2,FALSE)+VLOOKUP(CK235,'Grade-Percent-GPA'!$E:$F,2,FALSE)+VLOOKUP(CL235,'Grade-Percent-GPA'!$E:$F,2,FALSE)+VLOOKUP(CM235,'Grade-Percent-GPA'!$E:$F,2,FALSE))/(IF(CF235="",0,1)+IF(CG235="",0,1)+IF(CH235="",0,1)+IF(CI235="",0,1)+IF(CJ235="",0,1)+IF(CK235="",0,1)+IF(CL235="",0,1)+IF(CM235="",0,1)))</f>
        <v/>
      </c>
      <c r="CO235" s="171" t="str">
        <f t="shared" si="12"/>
        <v/>
      </c>
      <c r="CP235" s="171" t="str">
        <f t="shared" si="13"/>
        <v/>
      </c>
      <c r="CQ235" s="168"/>
      <c r="CR235" s="169"/>
      <c r="CS235" s="170"/>
      <c r="CT235" s="170"/>
      <c r="CU235" s="170"/>
      <c r="CV235" s="170"/>
      <c r="CW235" s="170"/>
      <c r="CX235" s="170"/>
      <c r="CY235" s="170"/>
      <c r="CZ235" s="170"/>
      <c r="DA235" s="171" t="str">
        <f>IF(AND(CS235="",CT235="",CU235="",CV235="",CW235="",CX235="",CY235="",CZ235=""),"",(VLOOKUP(CS235,'Grade-Percent-GPA'!$E:$F,2,FALSE)+VLOOKUP(CT235,'Grade-Percent-GPA'!$E:$F,2,FALSE)+VLOOKUP(CU235,'Grade-Percent-GPA'!$E:$F,2,FALSE)+VLOOKUP(CV235,'Grade-Percent-GPA'!$E:$F,2,FALSE)+VLOOKUP(CW235,'Grade-Percent-GPA'!$E:$F,2,FALSE)+VLOOKUP(CX235,'Grade-Percent-GPA'!$E:$F,2,FALSE)+VLOOKUP(CY235,'Grade-Percent-GPA'!$E:$F,2,FALSE)+VLOOKUP(CZ235,'Grade-Percent-GPA'!$E:$F,2,FALSE))/(IF(CS235="",0,1)+IF(CT235="",0,1)+IF(CU235="",0,1)+IF(CV235="",0,1)+IF(CW235="",0,1)+IF(CX235="",0,1)+IF(CY235="",0,1)+IF(CZ235="",0,1)))</f>
        <v/>
      </c>
      <c r="DB235" s="171" t="str">
        <f t="shared" si="14"/>
        <v/>
      </c>
      <c r="DC235" s="171" t="str">
        <f t="shared" si="15"/>
        <v/>
      </c>
    </row>
    <row r="236" spans="1:107" ht="14.25" customHeight="1" x14ac:dyDescent="0.3">
      <c r="A236" s="167"/>
      <c r="B236" s="110"/>
      <c r="C236" s="110"/>
      <c r="D236" s="168"/>
      <c r="E236" s="169"/>
      <c r="F236" s="170"/>
      <c r="G236" s="170"/>
      <c r="H236" s="170"/>
      <c r="I236" s="170"/>
      <c r="J236" s="170"/>
      <c r="K236" s="170"/>
      <c r="L236" s="170"/>
      <c r="M236" s="170"/>
      <c r="N236" s="171" t="str">
        <f>IF(AND(F236="",G236="",H236="",I236="",J236="",K236="",L236="",M236=""),"",(VLOOKUP(F236,'Grade-Percent-GPA'!$E:$F,2,FALSE)+VLOOKUP(G236,'Grade-Percent-GPA'!$E:$F,2,FALSE)+VLOOKUP(H236,'Grade-Percent-GPA'!$E:$F,2,FALSE)+VLOOKUP(I236,'Grade-Percent-GPA'!$E:$F,2,FALSE)+VLOOKUP(J236,'Grade-Percent-GPA'!$E:$F,2,FALSE)+VLOOKUP(K236,'Grade-Percent-GPA'!$E:$F,2,FALSE)+VLOOKUP(L236,'Grade-Percent-GPA'!$E:$F,2,FALSE)+VLOOKUP(M236,'Grade-Percent-GPA'!$E:$F,2,FALSE))/(IF(F236="",0,1)+IF(G236="",0,1)+IF(H236="",0,1)+IF(I236="",0,1)+IF(J236="",0,1)+IF(K236="",0,1)+IF(L236="",0,1)+IF(M236="",0,1)))</f>
        <v/>
      </c>
      <c r="O236" s="171" t="str">
        <f t="shared" si="0"/>
        <v/>
      </c>
      <c r="P236" s="171" t="str">
        <f t="shared" si="1"/>
        <v/>
      </c>
      <c r="Q236" s="168"/>
      <c r="R236" s="169"/>
      <c r="S236" s="170"/>
      <c r="T236" s="170"/>
      <c r="U236" s="170"/>
      <c r="V236" s="170"/>
      <c r="W236" s="170"/>
      <c r="X236" s="170"/>
      <c r="Y236" s="170"/>
      <c r="Z236" s="170"/>
      <c r="AA236" s="171" t="str">
        <f>IF(AND(S236="",T236="",U236="",V236="",W236="",X236="",Y236="",Z236=""),"",(VLOOKUP(S236,'Grade-Percent-GPA'!$E:$F,2,FALSE)+VLOOKUP(T236,'Grade-Percent-GPA'!$E:$F,2,FALSE)+VLOOKUP(U236,'Grade-Percent-GPA'!$E:$F,2,FALSE)+VLOOKUP(V236,'Grade-Percent-GPA'!$E:$F,2,FALSE)+VLOOKUP(W236,'Grade-Percent-GPA'!$E:$F,2,FALSE)+VLOOKUP(X236,'Grade-Percent-GPA'!$E:$F,2,FALSE)+VLOOKUP(Y236,'Grade-Percent-GPA'!$E:$F,2,FALSE)+VLOOKUP(Z236,'Grade-Percent-GPA'!$E:$F,2,FALSE))/(IF(S236="",0,1)+IF(T236="",0,1)+IF(U236="",0,1)+IF(V236="",0,1)+IF(W236="",0,1)+IF(X236="",0,1)+IF(Y236="",0,1)+IF(Z236="",0,1)))</f>
        <v/>
      </c>
      <c r="AB236" s="171" t="str">
        <f t="shared" si="2"/>
        <v/>
      </c>
      <c r="AC236" s="171" t="str">
        <f t="shared" si="3"/>
        <v/>
      </c>
      <c r="AD236" s="168"/>
      <c r="AE236" s="169"/>
      <c r="AF236" s="170"/>
      <c r="AG236" s="170"/>
      <c r="AH236" s="170"/>
      <c r="AI236" s="170"/>
      <c r="AJ236" s="170"/>
      <c r="AK236" s="170"/>
      <c r="AL236" s="170"/>
      <c r="AM236" s="170"/>
      <c r="AN236" s="171" t="str">
        <f>IF(AND(AF236="",AG236="",AH236="",AI236="",AJ236="",AK236="",AL236="",AM236=""),"",(VLOOKUP(AF236,'Grade-Percent-GPA'!$E:$F,2,FALSE)+VLOOKUP(AG236,'Grade-Percent-GPA'!$E:$F,2,FALSE)+VLOOKUP(AH236,'Grade-Percent-GPA'!$E:$F,2,FALSE)+VLOOKUP(AI236,'Grade-Percent-GPA'!$E:$F,2,FALSE)+VLOOKUP(AJ236,'Grade-Percent-GPA'!$E:$F,2,FALSE)+VLOOKUP(AK236,'Grade-Percent-GPA'!$E:$F,2,FALSE)+VLOOKUP(AL236,'Grade-Percent-GPA'!$E:$F,2,FALSE)+VLOOKUP(AM236,'Grade-Percent-GPA'!$E:$F,2,FALSE))/(IF(AF236="",0,1)+IF(AG236="",0,1)+IF(AH236="",0,1)+IF(AI236="",0,1)+IF(AJ236="",0,1)+IF(AK236="",0,1)+IF(AL236="",0,1)+IF(AM236="",0,1)))</f>
        <v/>
      </c>
      <c r="AO236" s="171" t="str">
        <f t="shared" si="4"/>
        <v/>
      </c>
      <c r="AP236" s="171" t="str">
        <f t="shared" si="5"/>
        <v/>
      </c>
      <c r="AQ236" s="168"/>
      <c r="AR236" s="169"/>
      <c r="AS236" s="170"/>
      <c r="AT236" s="170"/>
      <c r="AU236" s="170"/>
      <c r="AV236" s="170"/>
      <c r="AW236" s="170"/>
      <c r="AX236" s="170"/>
      <c r="AY236" s="170"/>
      <c r="AZ236" s="170"/>
      <c r="BA236" s="171" t="str">
        <f>IF(AND(AS236="",AT236="",AU236="",AV236="",AW236="",AX236="",AY236="",AZ236=""),"",(VLOOKUP(AS236,'Grade-Percent-GPA'!$E:$F,2,FALSE)+VLOOKUP(AT236,'Grade-Percent-GPA'!$E:$F,2,FALSE)+VLOOKUP(AU236,'Grade-Percent-GPA'!$E:$F,2,FALSE)+VLOOKUP(AV236,'Grade-Percent-GPA'!$E:$F,2,FALSE)+VLOOKUP(AW236,'Grade-Percent-GPA'!$E:$F,2,FALSE)+VLOOKUP(AX236,'Grade-Percent-GPA'!$E:$F,2,FALSE)+VLOOKUP(AY236,'Grade-Percent-GPA'!$E:$F,2,FALSE)+VLOOKUP(AZ236,'Grade-Percent-GPA'!$E:$F,2,FALSE))/(IF(AS236="",0,1)+IF(AT236="",0,1)+IF(AU236="",0,1)+IF(AV236="",0,1)+IF(AW236="",0,1)+IF(AX236="",0,1)+IF(AY236="",0,1)+IF(AZ236="",0,1)))</f>
        <v/>
      </c>
      <c r="BB236" s="171" t="str">
        <f t="shared" si="6"/>
        <v/>
      </c>
      <c r="BC236" s="171" t="str">
        <f t="shared" si="7"/>
        <v/>
      </c>
      <c r="BD236" s="168"/>
      <c r="BE236" s="169"/>
      <c r="BF236" s="170"/>
      <c r="BG236" s="170"/>
      <c r="BH236" s="170"/>
      <c r="BI236" s="170"/>
      <c r="BJ236" s="170"/>
      <c r="BK236" s="170"/>
      <c r="BL236" s="170"/>
      <c r="BM236" s="170"/>
      <c r="BN236" s="171" t="str">
        <f>IF(AND(BF236="",BG236="",BH236="",BI236="",BJ236="",BK236="",BL236="",BM236=""),"",(VLOOKUP(BF236,'Grade-Percent-GPA'!$E:$F,2,FALSE)+VLOOKUP(BG236,'Grade-Percent-GPA'!$E:$F,2,FALSE)+VLOOKUP(BH236,'Grade-Percent-GPA'!$E:$F,2,FALSE)+VLOOKUP(BI236,'Grade-Percent-GPA'!$E:$F,2,FALSE)+VLOOKUP(BJ236,'Grade-Percent-GPA'!$E:$F,2,FALSE)+VLOOKUP(BK236,'Grade-Percent-GPA'!$E:$F,2,FALSE)+VLOOKUP(BL236,'Grade-Percent-GPA'!$E:$F,2,FALSE)+VLOOKUP(BM236,'Grade-Percent-GPA'!$E:$F,2,FALSE))/(IF(BF236="",0,1)+IF(BG236="",0,1)+IF(BH236="",0,1)+IF(BI236="",0,1)+IF(BJ236="",0,1)+IF(BK236="",0,1)+IF(BL236="",0,1)+IF(BM236="",0,1)))</f>
        <v/>
      </c>
      <c r="BO236" s="171" t="str">
        <f t="shared" si="8"/>
        <v/>
      </c>
      <c r="BP236" s="171" t="str">
        <f t="shared" si="9"/>
        <v/>
      </c>
      <c r="BQ236" s="168"/>
      <c r="BR236" s="169"/>
      <c r="BS236" s="170"/>
      <c r="BT236" s="170"/>
      <c r="BU236" s="170"/>
      <c r="BV236" s="170"/>
      <c r="BW236" s="170"/>
      <c r="BX236" s="170"/>
      <c r="BY236" s="170"/>
      <c r="BZ236" s="170"/>
      <c r="CA236" s="171" t="str">
        <f>IF(AND(BS236="",BT236="",BU236="",BV236="",BW236="",BX236="",BY236="",BZ236=""),"",(VLOOKUP(BS236,'Grade-Percent-GPA'!$E:$F,2,FALSE)+VLOOKUP(BT236,'Grade-Percent-GPA'!$E:$F,2,FALSE)+VLOOKUP(BU236,'Grade-Percent-GPA'!$E:$F,2,FALSE)+VLOOKUP(BV236,'Grade-Percent-GPA'!$E:$F,2,FALSE)+VLOOKUP(BW236,'Grade-Percent-GPA'!$E:$F,2,FALSE)+VLOOKUP(BX236,'Grade-Percent-GPA'!$E:$F,2,FALSE)+VLOOKUP(BY236,'Grade-Percent-GPA'!$E:$F,2,FALSE)+VLOOKUP(BZ236,'Grade-Percent-GPA'!$E:$F,2,FALSE))/(IF(BS236="",0,1)+IF(BT236="",0,1)+IF(BU236="",0,1)+IF(BV236="",0,1)+IF(BW236="",0,1)+IF(BX236="",0,1)+IF(BY236="",0,1)+IF(BZ236="",0,1)))</f>
        <v/>
      </c>
      <c r="CB236" s="171" t="str">
        <f t="shared" si="10"/>
        <v/>
      </c>
      <c r="CC236" s="171" t="str">
        <f t="shared" si="11"/>
        <v/>
      </c>
      <c r="CD236" s="168"/>
      <c r="CE236" s="169"/>
      <c r="CF236" s="170"/>
      <c r="CG236" s="170"/>
      <c r="CH236" s="170"/>
      <c r="CI236" s="170"/>
      <c r="CJ236" s="170"/>
      <c r="CK236" s="170"/>
      <c r="CL236" s="170"/>
      <c r="CM236" s="170"/>
      <c r="CN236" s="171" t="str">
        <f>IF(AND(CF236="",CG236="",CH236="",CI236="",CJ236="",CK236="",CL236="",CM236=""),"",(VLOOKUP(CF236,'Grade-Percent-GPA'!$E:$F,2,FALSE)+VLOOKUP(CG236,'Grade-Percent-GPA'!$E:$F,2,FALSE)+VLOOKUP(CH236,'Grade-Percent-GPA'!$E:$F,2,FALSE)+VLOOKUP(CI236,'Grade-Percent-GPA'!$E:$F,2,FALSE)+VLOOKUP(CJ236,'Grade-Percent-GPA'!$E:$F,2,FALSE)+VLOOKUP(CK236,'Grade-Percent-GPA'!$E:$F,2,FALSE)+VLOOKUP(CL236,'Grade-Percent-GPA'!$E:$F,2,FALSE)+VLOOKUP(CM236,'Grade-Percent-GPA'!$E:$F,2,FALSE))/(IF(CF236="",0,1)+IF(CG236="",0,1)+IF(CH236="",0,1)+IF(CI236="",0,1)+IF(CJ236="",0,1)+IF(CK236="",0,1)+IF(CL236="",0,1)+IF(CM236="",0,1)))</f>
        <v/>
      </c>
      <c r="CO236" s="171" t="str">
        <f t="shared" si="12"/>
        <v/>
      </c>
      <c r="CP236" s="171" t="str">
        <f t="shared" si="13"/>
        <v/>
      </c>
      <c r="CQ236" s="168"/>
      <c r="CR236" s="169"/>
      <c r="CS236" s="170"/>
      <c r="CT236" s="170"/>
      <c r="CU236" s="170"/>
      <c r="CV236" s="170"/>
      <c r="CW236" s="170"/>
      <c r="CX236" s="170"/>
      <c r="CY236" s="170"/>
      <c r="CZ236" s="170"/>
      <c r="DA236" s="171" t="str">
        <f>IF(AND(CS236="",CT236="",CU236="",CV236="",CW236="",CX236="",CY236="",CZ236=""),"",(VLOOKUP(CS236,'Grade-Percent-GPA'!$E:$F,2,FALSE)+VLOOKUP(CT236,'Grade-Percent-GPA'!$E:$F,2,FALSE)+VLOOKUP(CU236,'Grade-Percent-GPA'!$E:$F,2,FALSE)+VLOOKUP(CV236,'Grade-Percent-GPA'!$E:$F,2,FALSE)+VLOOKUP(CW236,'Grade-Percent-GPA'!$E:$F,2,FALSE)+VLOOKUP(CX236,'Grade-Percent-GPA'!$E:$F,2,FALSE)+VLOOKUP(CY236,'Grade-Percent-GPA'!$E:$F,2,FALSE)+VLOOKUP(CZ236,'Grade-Percent-GPA'!$E:$F,2,FALSE))/(IF(CS236="",0,1)+IF(CT236="",0,1)+IF(CU236="",0,1)+IF(CV236="",0,1)+IF(CW236="",0,1)+IF(CX236="",0,1)+IF(CY236="",0,1)+IF(CZ236="",0,1)))</f>
        <v/>
      </c>
      <c r="DB236" s="171" t="str">
        <f t="shared" si="14"/>
        <v/>
      </c>
      <c r="DC236" s="171" t="str">
        <f t="shared" si="15"/>
        <v/>
      </c>
    </row>
    <row r="237" spans="1:107" ht="14.25" customHeight="1" x14ac:dyDescent="0.3">
      <c r="A237" s="167"/>
      <c r="B237" s="110"/>
      <c r="C237" s="110"/>
      <c r="D237" s="168"/>
      <c r="E237" s="169"/>
      <c r="F237" s="170"/>
      <c r="G237" s="170"/>
      <c r="H237" s="170"/>
      <c r="I237" s="170"/>
      <c r="J237" s="170"/>
      <c r="K237" s="170"/>
      <c r="L237" s="170"/>
      <c r="M237" s="170"/>
      <c r="N237" s="171" t="str">
        <f>IF(AND(F237="",G237="",H237="",I237="",J237="",K237="",L237="",M237=""),"",(VLOOKUP(F237,'Grade-Percent-GPA'!$E:$F,2,FALSE)+VLOOKUP(G237,'Grade-Percent-GPA'!$E:$F,2,FALSE)+VLOOKUP(H237,'Grade-Percent-GPA'!$E:$F,2,FALSE)+VLOOKUP(I237,'Grade-Percent-GPA'!$E:$F,2,FALSE)+VLOOKUP(J237,'Grade-Percent-GPA'!$E:$F,2,FALSE)+VLOOKUP(K237,'Grade-Percent-GPA'!$E:$F,2,FALSE)+VLOOKUP(L237,'Grade-Percent-GPA'!$E:$F,2,FALSE)+VLOOKUP(M237,'Grade-Percent-GPA'!$E:$F,2,FALSE))/(IF(F237="",0,1)+IF(G237="",0,1)+IF(H237="",0,1)+IF(I237="",0,1)+IF(J237="",0,1)+IF(K237="",0,1)+IF(L237="",0,1)+IF(M237="",0,1)))</f>
        <v/>
      </c>
      <c r="O237" s="171" t="str">
        <f t="shared" si="0"/>
        <v/>
      </c>
      <c r="P237" s="171" t="str">
        <f t="shared" si="1"/>
        <v/>
      </c>
      <c r="Q237" s="168"/>
      <c r="R237" s="169"/>
      <c r="S237" s="170"/>
      <c r="T237" s="170"/>
      <c r="U237" s="170"/>
      <c r="V237" s="170"/>
      <c r="W237" s="170"/>
      <c r="X237" s="170"/>
      <c r="Y237" s="170"/>
      <c r="Z237" s="170"/>
      <c r="AA237" s="171" t="str">
        <f>IF(AND(S237="",T237="",U237="",V237="",W237="",X237="",Y237="",Z237=""),"",(VLOOKUP(S237,'Grade-Percent-GPA'!$E:$F,2,FALSE)+VLOOKUP(T237,'Grade-Percent-GPA'!$E:$F,2,FALSE)+VLOOKUP(U237,'Grade-Percent-GPA'!$E:$F,2,FALSE)+VLOOKUP(V237,'Grade-Percent-GPA'!$E:$F,2,FALSE)+VLOOKUP(W237,'Grade-Percent-GPA'!$E:$F,2,FALSE)+VLOOKUP(X237,'Grade-Percent-GPA'!$E:$F,2,FALSE)+VLOOKUP(Y237,'Grade-Percent-GPA'!$E:$F,2,FALSE)+VLOOKUP(Z237,'Grade-Percent-GPA'!$E:$F,2,FALSE))/(IF(S237="",0,1)+IF(T237="",0,1)+IF(U237="",0,1)+IF(V237="",0,1)+IF(W237="",0,1)+IF(X237="",0,1)+IF(Y237="",0,1)+IF(Z237="",0,1)))</f>
        <v/>
      </c>
      <c r="AB237" s="171" t="str">
        <f t="shared" si="2"/>
        <v/>
      </c>
      <c r="AC237" s="171" t="str">
        <f t="shared" si="3"/>
        <v/>
      </c>
      <c r="AD237" s="168"/>
      <c r="AE237" s="169"/>
      <c r="AF237" s="170"/>
      <c r="AG237" s="170"/>
      <c r="AH237" s="170"/>
      <c r="AI237" s="170"/>
      <c r="AJ237" s="170"/>
      <c r="AK237" s="170"/>
      <c r="AL237" s="170"/>
      <c r="AM237" s="170"/>
      <c r="AN237" s="171" t="str">
        <f>IF(AND(AF237="",AG237="",AH237="",AI237="",AJ237="",AK237="",AL237="",AM237=""),"",(VLOOKUP(AF237,'Grade-Percent-GPA'!$E:$F,2,FALSE)+VLOOKUP(AG237,'Grade-Percent-GPA'!$E:$F,2,FALSE)+VLOOKUP(AH237,'Grade-Percent-GPA'!$E:$F,2,FALSE)+VLOOKUP(AI237,'Grade-Percent-GPA'!$E:$F,2,FALSE)+VLOOKUP(AJ237,'Grade-Percent-GPA'!$E:$F,2,FALSE)+VLOOKUP(AK237,'Grade-Percent-GPA'!$E:$F,2,FALSE)+VLOOKUP(AL237,'Grade-Percent-GPA'!$E:$F,2,FALSE)+VLOOKUP(AM237,'Grade-Percent-GPA'!$E:$F,2,FALSE))/(IF(AF237="",0,1)+IF(AG237="",0,1)+IF(AH237="",0,1)+IF(AI237="",0,1)+IF(AJ237="",0,1)+IF(AK237="",0,1)+IF(AL237="",0,1)+IF(AM237="",0,1)))</f>
        <v/>
      </c>
      <c r="AO237" s="171" t="str">
        <f t="shared" si="4"/>
        <v/>
      </c>
      <c r="AP237" s="171" t="str">
        <f t="shared" si="5"/>
        <v/>
      </c>
      <c r="AQ237" s="168"/>
      <c r="AR237" s="169"/>
      <c r="AS237" s="170"/>
      <c r="AT237" s="170"/>
      <c r="AU237" s="170"/>
      <c r="AV237" s="170"/>
      <c r="AW237" s="170"/>
      <c r="AX237" s="170"/>
      <c r="AY237" s="170"/>
      <c r="AZ237" s="170"/>
      <c r="BA237" s="171" t="str">
        <f>IF(AND(AS237="",AT237="",AU237="",AV237="",AW237="",AX237="",AY237="",AZ237=""),"",(VLOOKUP(AS237,'Grade-Percent-GPA'!$E:$F,2,FALSE)+VLOOKUP(AT237,'Grade-Percent-GPA'!$E:$F,2,FALSE)+VLOOKUP(AU237,'Grade-Percent-GPA'!$E:$F,2,FALSE)+VLOOKUP(AV237,'Grade-Percent-GPA'!$E:$F,2,FALSE)+VLOOKUP(AW237,'Grade-Percent-GPA'!$E:$F,2,FALSE)+VLOOKUP(AX237,'Grade-Percent-GPA'!$E:$F,2,FALSE)+VLOOKUP(AY237,'Grade-Percent-GPA'!$E:$F,2,FALSE)+VLOOKUP(AZ237,'Grade-Percent-GPA'!$E:$F,2,FALSE))/(IF(AS237="",0,1)+IF(AT237="",0,1)+IF(AU237="",0,1)+IF(AV237="",0,1)+IF(AW237="",0,1)+IF(AX237="",0,1)+IF(AY237="",0,1)+IF(AZ237="",0,1)))</f>
        <v/>
      </c>
      <c r="BB237" s="171" t="str">
        <f t="shared" si="6"/>
        <v/>
      </c>
      <c r="BC237" s="171" t="str">
        <f t="shared" si="7"/>
        <v/>
      </c>
      <c r="BD237" s="168"/>
      <c r="BE237" s="169"/>
      <c r="BF237" s="170"/>
      <c r="BG237" s="170"/>
      <c r="BH237" s="170"/>
      <c r="BI237" s="170"/>
      <c r="BJ237" s="170"/>
      <c r="BK237" s="170"/>
      <c r="BL237" s="170"/>
      <c r="BM237" s="170"/>
      <c r="BN237" s="171" t="str">
        <f>IF(AND(BF237="",BG237="",BH237="",BI237="",BJ237="",BK237="",BL237="",BM237=""),"",(VLOOKUP(BF237,'Grade-Percent-GPA'!$E:$F,2,FALSE)+VLOOKUP(BG237,'Grade-Percent-GPA'!$E:$F,2,FALSE)+VLOOKUP(BH237,'Grade-Percent-GPA'!$E:$F,2,FALSE)+VLOOKUP(BI237,'Grade-Percent-GPA'!$E:$F,2,FALSE)+VLOOKUP(BJ237,'Grade-Percent-GPA'!$E:$F,2,FALSE)+VLOOKUP(BK237,'Grade-Percent-GPA'!$E:$F,2,FALSE)+VLOOKUP(BL237,'Grade-Percent-GPA'!$E:$F,2,FALSE)+VLOOKUP(BM237,'Grade-Percent-GPA'!$E:$F,2,FALSE))/(IF(BF237="",0,1)+IF(BG237="",0,1)+IF(BH237="",0,1)+IF(BI237="",0,1)+IF(BJ237="",0,1)+IF(BK237="",0,1)+IF(BL237="",0,1)+IF(BM237="",0,1)))</f>
        <v/>
      </c>
      <c r="BO237" s="171" t="str">
        <f t="shared" si="8"/>
        <v/>
      </c>
      <c r="BP237" s="171" t="str">
        <f t="shared" si="9"/>
        <v/>
      </c>
      <c r="BQ237" s="168"/>
      <c r="BR237" s="169"/>
      <c r="BS237" s="170"/>
      <c r="BT237" s="170"/>
      <c r="BU237" s="170"/>
      <c r="BV237" s="170"/>
      <c r="BW237" s="170"/>
      <c r="BX237" s="170"/>
      <c r="BY237" s="170"/>
      <c r="BZ237" s="170"/>
      <c r="CA237" s="171" t="str">
        <f>IF(AND(BS237="",BT237="",BU237="",BV237="",BW237="",BX237="",BY237="",BZ237=""),"",(VLOOKUP(BS237,'Grade-Percent-GPA'!$E:$F,2,FALSE)+VLOOKUP(BT237,'Grade-Percent-GPA'!$E:$F,2,FALSE)+VLOOKUP(BU237,'Grade-Percent-GPA'!$E:$F,2,FALSE)+VLOOKUP(BV237,'Grade-Percent-GPA'!$E:$F,2,FALSE)+VLOOKUP(BW237,'Grade-Percent-GPA'!$E:$F,2,FALSE)+VLOOKUP(BX237,'Grade-Percent-GPA'!$E:$F,2,FALSE)+VLOOKUP(BY237,'Grade-Percent-GPA'!$E:$F,2,FALSE)+VLOOKUP(BZ237,'Grade-Percent-GPA'!$E:$F,2,FALSE))/(IF(BS237="",0,1)+IF(BT237="",0,1)+IF(BU237="",0,1)+IF(BV237="",0,1)+IF(BW237="",0,1)+IF(BX237="",0,1)+IF(BY237="",0,1)+IF(BZ237="",0,1)))</f>
        <v/>
      </c>
      <c r="CB237" s="171" t="str">
        <f t="shared" si="10"/>
        <v/>
      </c>
      <c r="CC237" s="171" t="str">
        <f t="shared" si="11"/>
        <v/>
      </c>
      <c r="CD237" s="168"/>
      <c r="CE237" s="169"/>
      <c r="CF237" s="170"/>
      <c r="CG237" s="170"/>
      <c r="CH237" s="170"/>
      <c r="CI237" s="170"/>
      <c r="CJ237" s="170"/>
      <c r="CK237" s="170"/>
      <c r="CL237" s="170"/>
      <c r="CM237" s="170"/>
      <c r="CN237" s="171" t="str">
        <f>IF(AND(CF237="",CG237="",CH237="",CI237="",CJ237="",CK237="",CL237="",CM237=""),"",(VLOOKUP(CF237,'Grade-Percent-GPA'!$E:$F,2,FALSE)+VLOOKUP(CG237,'Grade-Percent-GPA'!$E:$F,2,FALSE)+VLOOKUP(CH237,'Grade-Percent-GPA'!$E:$F,2,FALSE)+VLOOKUP(CI237,'Grade-Percent-GPA'!$E:$F,2,FALSE)+VLOOKUP(CJ237,'Grade-Percent-GPA'!$E:$F,2,FALSE)+VLOOKUP(CK237,'Grade-Percent-GPA'!$E:$F,2,FALSE)+VLOOKUP(CL237,'Grade-Percent-GPA'!$E:$F,2,FALSE)+VLOOKUP(CM237,'Grade-Percent-GPA'!$E:$F,2,FALSE))/(IF(CF237="",0,1)+IF(CG237="",0,1)+IF(CH237="",0,1)+IF(CI237="",0,1)+IF(CJ237="",0,1)+IF(CK237="",0,1)+IF(CL237="",0,1)+IF(CM237="",0,1)))</f>
        <v/>
      </c>
      <c r="CO237" s="171" t="str">
        <f t="shared" si="12"/>
        <v/>
      </c>
      <c r="CP237" s="171" t="str">
        <f t="shared" si="13"/>
        <v/>
      </c>
      <c r="CQ237" s="168"/>
      <c r="CR237" s="169"/>
      <c r="CS237" s="170"/>
      <c r="CT237" s="170"/>
      <c r="CU237" s="170"/>
      <c r="CV237" s="170"/>
      <c r="CW237" s="170"/>
      <c r="CX237" s="170"/>
      <c r="CY237" s="170"/>
      <c r="CZ237" s="170"/>
      <c r="DA237" s="171" t="str">
        <f>IF(AND(CS237="",CT237="",CU237="",CV237="",CW237="",CX237="",CY237="",CZ237=""),"",(VLOOKUP(CS237,'Grade-Percent-GPA'!$E:$F,2,FALSE)+VLOOKUP(CT237,'Grade-Percent-GPA'!$E:$F,2,FALSE)+VLOOKUP(CU237,'Grade-Percent-GPA'!$E:$F,2,FALSE)+VLOOKUP(CV237,'Grade-Percent-GPA'!$E:$F,2,FALSE)+VLOOKUP(CW237,'Grade-Percent-GPA'!$E:$F,2,FALSE)+VLOOKUP(CX237,'Grade-Percent-GPA'!$E:$F,2,FALSE)+VLOOKUP(CY237,'Grade-Percent-GPA'!$E:$F,2,FALSE)+VLOOKUP(CZ237,'Grade-Percent-GPA'!$E:$F,2,FALSE))/(IF(CS237="",0,1)+IF(CT237="",0,1)+IF(CU237="",0,1)+IF(CV237="",0,1)+IF(CW237="",0,1)+IF(CX237="",0,1)+IF(CY237="",0,1)+IF(CZ237="",0,1)))</f>
        <v/>
      </c>
      <c r="DB237" s="171" t="str">
        <f t="shared" si="14"/>
        <v/>
      </c>
      <c r="DC237" s="171" t="str">
        <f t="shared" si="15"/>
        <v/>
      </c>
    </row>
    <row r="238" spans="1:107" ht="14.25" customHeight="1" x14ac:dyDescent="0.3">
      <c r="A238" s="167"/>
      <c r="B238" s="110"/>
      <c r="C238" s="110"/>
      <c r="D238" s="168"/>
      <c r="E238" s="169"/>
      <c r="F238" s="170"/>
      <c r="G238" s="170"/>
      <c r="H238" s="170"/>
      <c r="I238" s="170"/>
      <c r="J238" s="170"/>
      <c r="K238" s="170"/>
      <c r="L238" s="170"/>
      <c r="M238" s="170"/>
      <c r="N238" s="171" t="str">
        <f>IF(AND(F238="",G238="",H238="",I238="",J238="",K238="",L238="",M238=""),"",(VLOOKUP(F238,'Grade-Percent-GPA'!$E:$F,2,FALSE)+VLOOKUP(G238,'Grade-Percent-GPA'!$E:$F,2,FALSE)+VLOOKUP(H238,'Grade-Percent-GPA'!$E:$F,2,FALSE)+VLOOKUP(I238,'Grade-Percent-GPA'!$E:$F,2,FALSE)+VLOOKUP(J238,'Grade-Percent-GPA'!$E:$F,2,FALSE)+VLOOKUP(K238,'Grade-Percent-GPA'!$E:$F,2,FALSE)+VLOOKUP(L238,'Grade-Percent-GPA'!$E:$F,2,FALSE)+VLOOKUP(M238,'Grade-Percent-GPA'!$E:$F,2,FALSE))/(IF(F238="",0,1)+IF(G238="",0,1)+IF(H238="",0,1)+IF(I238="",0,1)+IF(J238="",0,1)+IF(K238="",0,1)+IF(L238="",0,1)+IF(M238="",0,1)))</f>
        <v/>
      </c>
      <c r="O238" s="171" t="str">
        <f t="shared" si="0"/>
        <v/>
      </c>
      <c r="P238" s="171" t="str">
        <f t="shared" si="1"/>
        <v/>
      </c>
      <c r="Q238" s="168"/>
      <c r="R238" s="169"/>
      <c r="S238" s="170"/>
      <c r="T238" s="170"/>
      <c r="U238" s="170"/>
      <c r="V238" s="170"/>
      <c r="W238" s="170"/>
      <c r="X238" s="170"/>
      <c r="Y238" s="170"/>
      <c r="Z238" s="170"/>
      <c r="AA238" s="171" t="str">
        <f>IF(AND(S238="",T238="",U238="",V238="",W238="",X238="",Y238="",Z238=""),"",(VLOOKUP(S238,'Grade-Percent-GPA'!$E:$F,2,FALSE)+VLOOKUP(T238,'Grade-Percent-GPA'!$E:$F,2,FALSE)+VLOOKUP(U238,'Grade-Percent-GPA'!$E:$F,2,FALSE)+VLOOKUP(V238,'Grade-Percent-GPA'!$E:$F,2,FALSE)+VLOOKUP(W238,'Grade-Percent-GPA'!$E:$F,2,FALSE)+VLOOKUP(X238,'Grade-Percent-GPA'!$E:$F,2,FALSE)+VLOOKUP(Y238,'Grade-Percent-GPA'!$E:$F,2,FALSE)+VLOOKUP(Z238,'Grade-Percent-GPA'!$E:$F,2,FALSE))/(IF(S238="",0,1)+IF(T238="",0,1)+IF(U238="",0,1)+IF(V238="",0,1)+IF(W238="",0,1)+IF(X238="",0,1)+IF(Y238="",0,1)+IF(Z238="",0,1)))</f>
        <v/>
      </c>
      <c r="AB238" s="171" t="str">
        <f t="shared" si="2"/>
        <v/>
      </c>
      <c r="AC238" s="171" t="str">
        <f t="shared" si="3"/>
        <v/>
      </c>
      <c r="AD238" s="168"/>
      <c r="AE238" s="169"/>
      <c r="AF238" s="170"/>
      <c r="AG238" s="170"/>
      <c r="AH238" s="170"/>
      <c r="AI238" s="170"/>
      <c r="AJ238" s="170"/>
      <c r="AK238" s="170"/>
      <c r="AL238" s="170"/>
      <c r="AM238" s="170"/>
      <c r="AN238" s="171" t="str">
        <f>IF(AND(AF238="",AG238="",AH238="",AI238="",AJ238="",AK238="",AL238="",AM238=""),"",(VLOOKUP(AF238,'Grade-Percent-GPA'!$E:$F,2,FALSE)+VLOOKUP(AG238,'Grade-Percent-GPA'!$E:$F,2,FALSE)+VLOOKUP(AH238,'Grade-Percent-GPA'!$E:$F,2,FALSE)+VLOOKUP(AI238,'Grade-Percent-GPA'!$E:$F,2,FALSE)+VLOOKUP(AJ238,'Grade-Percent-GPA'!$E:$F,2,FALSE)+VLOOKUP(AK238,'Grade-Percent-GPA'!$E:$F,2,FALSE)+VLOOKUP(AL238,'Grade-Percent-GPA'!$E:$F,2,FALSE)+VLOOKUP(AM238,'Grade-Percent-GPA'!$E:$F,2,FALSE))/(IF(AF238="",0,1)+IF(AG238="",0,1)+IF(AH238="",0,1)+IF(AI238="",0,1)+IF(AJ238="",0,1)+IF(AK238="",0,1)+IF(AL238="",0,1)+IF(AM238="",0,1)))</f>
        <v/>
      </c>
      <c r="AO238" s="171" t="str">
        <f t="shared" si="4"/>
        <v/>
      </c>
      <c r="AP238" s="171" t="str">
        <f t="shared" si="5"/>
        <v/>
      </c>
      <c r="AQ238" s="168"/>
      <c r="AR238" s="169"/>
      <c r="AS238" s="170"/>
      <c r="AT238" s="170"/>
      <c r="AU238" s="170"/>
      <c r="AV238" s="170"/>
      <c r="AW238" s="170"/>
      <c r="AX238" s="170"/>
      <c r="AY238" s="170"/>
      <c r="AZ238" s="170"/>
      <c r="BA238" s="171" t="str">
        <f>IF(AND(AS238="",AT238="",AU238="",AV238="",AW238="",AX238="",AY238="",AZ238=""),"",(VLOOKUP(AS238,'Grade-Percent-GPA'!$E:$F,2,FALSE)+VLOOKUP(AT238,'Grade-Percent-GPA'!$E:$F,2,FALSE)+VLOOKUP(AU238,'Grade-Percent-GPA'!$E:$F,2,FALSE)+VLOOKUP(AV238,'Grade-Percent-GPA'!$E:$F,2,FALSE)+VLOOKUP(AW238,'Grade-Percent-GPA'!$E:$F,2,FALSE)+VLOOKUP(AX238,'Grade-Percent-GPA'!$E:$F,2,FALSE)+VLOOKUP(AY238,'Grade-Percent-GPA'!$E:$F,2,FALSE)+VLOOKUP(AZ238,'Grade-Percent-GPA'!$E:$F,2,FALSE))/(IF(AS238="",0,1)+IF(AT238="",0,1)+IF(AU238="",0,1)+IF(AV238="",0,1)+IF(AW238="",0,1)+IF(AX238="",0,1)+IF(AY238="",0,1)+IF(AZ238="",0,1)))</f>
        <v/>
      </c>
      <c r="BB238" s="171" t="str">
        <f t="shared" si="6"/>
        <v/>
      </c>
      <c r="BC238" s="171" t="str">
        <f t="shared" si="7"/>
        <v/>
      </c>
      <c r="BD238" s="168"/>
      <c r="BE238" s="169"/>
      <c r="BF238" s="170"/>
      <c r="BG238" s="170"/>
      <c r="BH238" s="170"/>
      <c r="BI238" s="170"/>
      <c r="BJ238" s="170"/>
      <c r="BK238" s="170"/>
      <c r="BL238" s="170"/>
      <c r="BM238" s="170"/>
      <c r="BN238" s="171" t="str">
        <f>IF(AND(BF238="",BG238="",BH238="",BI238="",BJ238="",BK238="",BL238="",BM238=""),"",(VLOOKUP(BF238,'Grade-Percent-GPA'!$E:$F,2,FALSE)+VLOOKUP(BG238,'Grade-Percent-GPA'!$E:$F,2,FALSE)+VLOOKUP(BH238,'Grade-Percent-GPA'!$E:$F,2,FALSE)+VLOOKUP(BI238,'Grade-Percent-GPA'!$E:$F,2,FALSE)+VLOOKUP(BJ238,'Grade-Percent-GPA'!$E:$F,2,FALSE)+VLOOKUP(BK238,'Grade-Percent-GPA'!$E:$F,2,FALSE)+VLOOKUP(BL238,'Grade-Percent-GPA'!$E:$F,2,FALSE)+VLOOKUP(BM238,'Grade-Percent-GPA'!$E:$F,2,FALSE))/(IF(BF238="",0,1)+IF(BG238="",0,1)+IF(BH238="",0,1)+IF(BI238="",0,1)+IF(BJ238="",0,1)+IF(BK238="",0,1)+IF(BL238="",0,1)+IF(BM238="",0,1)))</f>
        <v/>
      </c>
      <c r="BO238" s="171" t="str">
        <f t="shared" si="8"/>
        <v/>
      </c>
      <c r="BP238" s="171" t="str">
        <f t="shared" si="9"/>
        <v/>
      </c>
      <c r="BQ238" s="168"/>
      <c r="BR238" s="169"/>
      <c r="BS238" s="170"/>
      <c r="BT238" s="170"/>
      <c r="BU238" s="170"/>
      <c r="BV238" s="170"/>
      <c r="BW238" s="170"/>
      <c r="BX238" s="170"/>
      <c r="BY238" s="170"/>
      <c r="BZ238" s="170"/>
      <c r="CA238" s="171" t="str">
        <f>IF(AND(BS238="",BT238="",BU238="",BV238="",BW238="",BX238="",BY238="",BZ238=""),"",(VLOOKUP(BS238,'Grade-Percent-GPA'!$E:$F,2,FALSE)+VLOOKUP(BT238,'Grade-Percent-GPA'!$E:$F,2,FALSE)+VLOOKUP(BU238,'Grade-Percent-GPA'!$E:$F,2,FALSE)+VLOOKUP(BV238,'Grade-Percent-GPA'!$E:$F,2,FALSE)+VLOOKUP(BW238,'Grade-Percent-GPA'!$E:$F,2,FALSE)+VLOOKUP(BX238,'Grade-Percent-GPA'!$E:$F,2,FALSE)+VLOOKUP(BY238,'Grade-Percent-GPA'!$E:$F,2,FALSE)+VLOOKUP(BZ238,'Grade-Percent-GPA'!$E:$F,2,FALSE))/(IF(BS238="",0,1)+IF(BT238="",0,1)+IF(BU238="",0,1)+IF(BV238="",0,1)+IF(BW238="",0,1)+IF(BX238="",0,1)+IF(BY238="",0,1)+IF(BZ238="",0,1)))</f>
        <v/>
      </c>
      <c r="CB238" s="171" t="str">
        <f t="shared" si="10"/>
        <v/>
      </c>
      <c r="CC238" s="171" t="str">
        <f t="shared" si="11"/>
        <v/>
      </c>
      <c r="CD238" s="168"/>
      <c r="CE238" s="169"/>
      <c r="CF238" s="170"/>
      <c r="CG238" s="170"/>
      <c r="CH238" s="170"/>
      <c r="CI238" s="170"/>
      <c r="CJ238" s="170"/>
      <c r="CK238" s="170"/>
      <c r="CL238" s="170"/>
      <c r="CM238" s="170"/>
      <c r="CN238" s="171" t="str">
        <f>IF(AND(CF238="",CG238="",CH238="",CI238="",CJ238="",CK238="",CL238="",CM238=""),"",(VLOOKUP(CF238,'Grade-Percent-GPA'!$E:$F,2,FALSE)+VLOOKUP(CG238,'Grade-Percent-GPA'!$E:$F,2,FALSE)+VLOOKUP(CH238,'Grade-Percent-GPA'!$E:$F,2,FALSE)+VLOOKUP(CI238,'Grade-Percent-GPA'!$E:$F,2,FALSE)+VLOOKUP(CJ238,'Grade-Percent-GPA'!$E:$F,2,FALSE)+VLOOKUP(CK238,'Grade-Percent-GPA'!$E:$F,2,FALSE)+VLOOKUP(CL238,'Grade-Percent-GPA'!$E:$F,2,FALSE)+VLOOKUP(CM238,'Grade-Percent-GPA'!$E:$F,2,FALSE))/(IF(CF238="",0,1)+IF(CG238="",0,1)+IF(CH238="",0,1)+IF(CI238="",0,1)+IF(CJ238="",0,1)+IF(CK238="",0,1)+IF(CL238="",0,1)+IF(CM238="",0,1)))</f>
        <v/>
      </c>
      <c r="CO238" s="171" t="str">
        <f t="shared" si="12"/>
        <v/>
      </c>
      <c r="CP238" s="171" t="str">
        <f t="shared" si="13"/>
        <v/>
      </c>
      <c r="CQ238" s="168"/>
      <c r="CR238" s="169"/>
      <c r="CS238" s="170"/>
      <c r="CT238" s="170"/>
      <c r="CU238" s="170"/>
      <c r="CV238" s="170"/>
      <c r="CW238" s="170"/>
      <c r="CX238" s="170"/>
      <c r="CY238" s="170"/>
      <c r="CZ238" s="170"/>
      <c r="DA238" s="171" t="str">
        <f>IF(AND(CS238="",CT238="",CU238="",CV238="",CW238="",CX238="",CY238="",CZ238=""),"",(VLOOKUP(CS238,'Grade-Percent-GPA'!$E:$F,2,FALSE)+VLOOKUP(CT238,'Grade-Percent-GPA'!$E:$F,2,FALSE)+VLOOKUP(CU238,'Grade-Percent-GPA'!$E:$F,2,FALSE)+VLOOKUP(CV238,'Grade-Percent-GPA'!$E:$F,2,FALSE)+VLOOKUP(CW238,'Grade-Percent-GPA'!$E:$F,2,FALSE)+VLOOKUP(CX238,'Grade-Percent-GPA'!$E:$F,2,FALSE)+VLOOKUP(CY238,'Grade-Percent-GPA'!$E:$F,2,FALSE)+VLOOKUP(CZ238,'Grade-Percent-GPA'!$E:$F,2,FALSE))/(IF(CS238="",0,1)+IF(CT238="",0,1)+IF(CU238="",0,1)+IF(CV238="",0,1)+IF(CW238="",0,1)+IF(CX238="",0,1)+IF(CY238="",0,1)+IF(CZ238="",0,1)))</f>
        <v/>
      </c>
      <c r="DB238" s="171" t="str">
        <f t="shared" si="14"/>
        <v/>
      </c>
      <c r="DC238" s="171" t="str">
        <f t="shared" si="15"/>
        <v/>
      </c>
    </row>
    <row r="239" spans="1:107" ht="14.25" customHeight="1" x14ac:dyDescent="0.3">
      <c r="A239" s="167"/>
      <c r="B239" s="110"/>
      <c r="C239" s="110"/>
      <c r="D239" s="168"/>
      <c r="E239" s="169"/>
      <c r="F239" s="170"/>
      <c r="G239" s="170"/>
      <c r="H239" s="170"/>
      <c r="I239" s="170"/>
      <c r="J239" s="170"/>
      <c r="K239" s="170"/>
      <c r="L239" s="170"/>
      <c r="M239" s="170"/>
      <c r="N239" s="171" t="str">
        <f>IF(AND(F239="",G239="",H239="",I239="",J239="",K239="",L239="",M239=""),"",(VLOOKUP(F239,'Grade-Percent-GPA'!$E:$F,2,FALSE)+VLOOKUP(G239,'Grade-Percent-GPA'!$E:$F,2,FALSE)+VLOOKUP(H239,'Grade-Percent-GPA'!$E:$F,2,FALSE)+VLOOKUP(I239,'Grade-Percent-GPA'!$E:$F,2,FALSE)+VLOOKUP(J239,'Grade-Percent-GPA'!$E:$F,2,FALSE)+VLOOKUP(K239,'Grade-Percent-GPA'!$E:$F,2,FALSE)+VLOOKUP(L239,'Grade-Percent-GPA'!$E:$F,2,FALSE)+VLOOKUP(M239,'Grade-Percent-GPA'!$E:$F,2,FALSE))/(IF(F239="",0,1)+IF(G239="",0,1)+IF(H239="",0,1)+IF(I239="",0,1)+IF(J239="",0,1)+IF(K239="",0,1)+IF(L239="",0,1)+IF(M239="",0,1)))</f>
        <v/>
      </c>
      <c r="O239" s="171" t="str">
        <f t="shared" si="0"/>
        <v/>
      </c>
      <c r="P239" s="171" t="str">
        <f t="shared" si="1"/>
        <v/>
      </c>
      <c r="Q239" s="168"/>
      <c r="R239" s="169"/>
      <c r="S239" s="170"/>
      <c r="T239" s="170"/>
      <c r="U239" s="170"/>
      <c r="V239" s="170"/>
      <c r="W239" s="170"/>
      <c r="X239" s="170"/>
      <c r="Y239" s="170"/>
      <c r="Z239" s="170"/>
      <c r="AA239" s="171" t="str">
        <f>IF(AND(S239="",T239="",U239="",V239="",W239="",X239="",Y239="",Z239=""),"",(VLOOKUP(S239,'Grade-Percent-GPA'!$E:$F,2,FALSE)+VLOOKUP(T239,'Grade-Percent-GPA'!$E:$F,2,FALSE)+VLOOKUP(U239,'Grade-Percent-GPA'!$E:$F,2,FALSE)+VLOOKUP(V239,'Grade-Percent-GPA'!$E:$F,2,FALSE)+VLOOKUP(W239,'Grade-Percent-GPA'!$E:$F,2,FALSE)+VLOOKUP(X239,'Grade-Percent-GPA'!$E:$F,2,FALSE)+VLOOKUP(Y239,'Grade-Percent-GPA'!$E:$F,2,FALSE)+VLOOKUP(Z239,'Grade-Percent-GPA'!$E:$F,2,FALSE))/(IF(S239="",0,1)+IF(T239="",0,1)+IF(U239="",0,1)+IF(V239="",0,1)+IF(W239="",0,1)+IF(X239="",0,1)+IF(Y239="",0,1)+IF(Z239="",0,1)))</f>
        <v/>
      </c>
      <c r="AB239" s="171" t="str">
        <f t="shared" si="2"/>
        <v/>
      </c>
      <c r="AC239" s="171" t="str">
        <f t="shared" si="3"/>
        <v/>
      </c>
      <c r="AD239" s="168"/>
      <c r="AE239" s="169"/>
      <c r="AF239" s="170"/>
      <c r="AG239" s="170"/>
      <c r="AH239" s="170"/>
      <c r="AI239" s="170"/>
      <c r="AJ239" s="170"/>
      <c r="AK239" s="170"/>
      <c r="AL239" s="170"/>
      <c r="AM239" s="170"/>
      <c r="AN239" s="171" t="str">
        <f>IF(AND(AF239="",AG239="",AH239="",AI239="",AJ239="",AK239="",AL239="",AM239=""),"",(VLOOKUP(AF239,'Grade-Percent-GPA'!$E:$F,2,FALSE)+VLOOKUP(AG239,'Grade-Percent-GPA'!$E:$F,2,FALSE)+VLOOKUP(AH239,'Grade-Percent-GPA'!$E:$F,2,FALSE)+VLOOKUP(AI239,'Grade-Percent-GPA'!$E:$F,2,FALSE)+VLOOKUP(AJ239,'Grade-Percent-GPA'!$E:$F,2,FALSE)+VLOOKUP(AK239,'Grade-Percent-GPA'!$E:$F,2,FALSE)+VLOOKUP(AL239,'Grade-Percent-GPA'!$E:$F,2,FALSE)+VLOOKUP(AM239,'Grade-Percent-GPA'!$E:$F,2,FALSE))/(IF(AF239="",0,1)+IF(AG239="",0,1)+IF(AH239="",0,1)+IF(AI239="",0,1)+IF(AJ239="",0,1)+IF(AK239="",0,1)+IF(AL239="",0,1)+IF(AM239="",0,1)))</f>
        <v/>
      </c>
      <c r="AO239" s="171" t="str">
        <f t="shared" si="4"/>
        <v/>
      </c>
      <c r="AP239" s="171" t="str">
        <f t="shared" si="5"/>
        <v/>
      </c>
      <c r="AQ239" s="168"/>
      <c r="AR239" s="169"/>
      <c r="AS239" s="170"/>
      <c r="AT239" s="170"/>
      <c r="AU239" s="170"/>
      <c r="AV239" s="170"/>
      <c r="AW239" s="170"/>
      <c r="AX239" s="170"/>
      <c r="AY239" s="170"/>
      <c r="AZ239" s="170"/>
      <c r="BA239" s="171" t="str">
        <f>IF(AND(AS239="",AT239="",AU239="",AV239="",AW239="",AX239="",AY239="",AZ239=""),"",(VLOOKUP(AS239,'Grade-Percent-GPA'!$E:$F,2,FALSE)+VLOOKUP(AT239,'Grade-Percent-GPA'!$E:$F,2,FALSE)+VLOOKUP(AU239,'Grade-Percent-GPA'!$E:$F,2,FALSE)+VLOOKUP(AV239,'Grade-Percent-GPA'!$E:$F,2,FALSE)+VLOOKUP(AW239,'Grade-Percent-GPA'!$E:$F,2,FALSE)+VLOOKUP(AX239,'Grade-Percent-GPA'!$E:$F,2,FALSE)+VLOOKUP(AY239,'Grade-Percent-GPA'!$E:$F,2,FALSE)+VLOOKUP(AZ239,'Grade-Percent-GPA'!$E:$F,2,FALSE))/(IF(AS239="",0,1)+IF(AT239="",0,1)+IF(AU239="",0,1)+IF(AV239="",0,1)+IF(AW239="",0,1)+IF(AX239="",0,1)+IF(AY239="",0,1)+IF(AZ239="",0,1)))</f>
        <v/>
      </c>
      <c r="BB239" s="171" t="str">
        <f t="shared" si="6"/>
        <v/>
      </c>
      <c r="BC239" s="171" t="str">
        <f t="shared" si="7"/>
        <v/>
      </c>
      <c r="BD239" s="168"/>
      <c r="BE239" s="169"/>
      <c r="BF239" s="170"/>
      <c r="BG239" s="170"/>
      <c r="BH239" s="170"/>
      <c r="BI239" s="170"/>
      <c r="BJ239" s="170"/>
      <c r="BK239" s="170"/>
      <c r="BL239" s="170"/>
      <c r="BM239" s="170"/>
      <c r="BN239" s="171" t="str">
        <f>IF(AND(BF239="",BG239="",BH239="",BI239="",BJ239="",BK239="",BL239="",BM239=""),"",(VLOOKUP(BF239,'Grade-Percent-GPA'!$E:$F,2,FALSE)+VLOOKUP(BG239,'Grade-Percent-GPA'!$E:$F,2,FALSE)+VLOOKUP(BH239,'Grade-Percent-GPA'!$E:$F,2,FALSE)+VLOOKUP(BI239,'Grade-Percent-GPA'!$E:$F,2,FALSE)+VLOOKUP(BJ239,'Grade-Percent-GPA'!$E:$F,2,FALSE)+VLOOKUP(BK239,'Grade-Percent-GPA'!$E:$F,2,FALSE)+VLOOKUP(BL239,'Grade-Percent-GPA'!$E:$F,2,FALSE)+VLOOKUP(BM239,'Grade-Percent-GPA'!$E:$F,2,FALSE))/(IF(BF239="",0,1)+IF(BG239="",0,1)+IF(BH239="",0,1)+IF(BI239="",0,1)+IF(BJ239="",0,1)+IF(BK239="",0,1)+IF(BL239="",0,1)+IF(BM239="",0,1)))</f>
        <v/>
      </c>
      <c r="BO239" s="171" t="str">
        <f t="shared" si="8"/>
        <v/>
      </c>
      <c r="BP239" s="171" t="str">
        <f t="shared" si="9"/>
        <v/>
      </c>
      <c r="BQ239" s="168"/>
      <c r="BR239" s="169"/>
      <c r="BS239" s="170"/>
      <c r="BT239" s="170"/>
      <c r="BU239" s="170"/>
      <c r="BV239" s="170"/>
      <c r="BW239" s="170"/>
      <c r="BX239" s="170"/>
      <c r="BY239" s="170"/>
      <c r="BZ239" s="170"/>
      <c r="CA239" s="171" t="str">
        <f>IF(AND(BS239="",BT239="",BU239="",BV239="",BW239="",BX239="",BY239="",BZ239=""),"",(VLOOKUP(BS239,'Grade-Percent-GPA'!$E:$F,2,FALSE)+VLOOKUP(BT239,'Grade-Percent-GPA'!$E:$F,2,FALSE)+VLOOKUP(BU239,'Grade-Percent-GPA'!$E:$F,2,FALSE)+VLOOKUP(BV239,'Grade-Percent-GPA'!$E:$F,2,FALSE)+VLOOKUP(BW239,'Grade-Percent-GPA'!$E:$F,2,FALSE)+VLOOKUP(BX239,'Grade-Percent-GPA'!$E:$F,2,FALSE)+VLOOKUP(BY239,'Grade-Percent-GPA'!$E:$F,2,FALSE)+VLOOKUP(BZ239,'Grade-Percent-GPA'!$E:$F,2,FALSE))/(IF(BS239="",0,1)+IF(BT239="",0,1)+IF(BU239="",0,1)+IF(BV239="",0,1)+IF(BW239="",0,1)+IF(BX239="",0,1)+IF(BY239="",0,1)+IF(BZ239="",0,1)))</f>
        <v/>
      </c>
      <c r="CB239" s="171" t="str">
        <f t="shared" si="10"/>
        <v/>
      </c>
      <c r="CC239" s="171" t="str">
        <f t="shared" si="11"/>
        <v/>
      </c>
      <c r="CD239" s="168"/>
      <c r="CE239" s="169"/>
      <c r="CF239" s="170"/>
      <c r="CG239" s="170"/>
      <c r="CH239" s="170"/>
      <c r="CI239" s="170"/>
      <c r="CJ239" s="170"/>
      <c r="CK239" s="170"/>
      <c r="CL239" s="170"/>
      <c r="CM239" s="170"/>
      <c r="CN239" s="171" t="str">
        <f>IF(AND(CF239="",CG239="",CH239="",CI239="",CJ239="",CK239="",CL239="",CM239=""),"",(VLOOKUP(CF239,'Grade-Percent-GPA'!$E:$F,2,FALSE)+VLOOKUP(CG239,'Grade-Percent-GPA'!$E:$F,2,FALSE)+VLOOKUP(CH239,'Grade-Percent-GPA'!$E:$F,2,FALSE)+VLOOKUP(CI239,'Grade-Percent-GPA'!$E:$F,2,FALSE)+VLOOKUP(CJ239,'Grade-Percent-GPA'!$E:$F,2,FALSE)+VLOOKUP(CK239,'Grade-Percent-GPA'!$E:$F,2,FALSE)+VLOOKUP(CL239,'Grade-Percent-GPA'!$E:$F,2,FALSE)+VLOOKUP(CM239,'Grade-Percent-GPA'!$E:$F,2,FALSE))/(IF(CF239="",0,1)+IF(CG239="",0,1)+IF(CH239="",0,1)+IF(CI239="",0,1)+IF(CJ239="",0,1)+IF(CK239="",0,1)+IF(CL239="",0,1)+IF(CM239="",0,1)))</f>
        <v/>
      </c>
      <c r="CO239" s="171" t="str">
        <f t="shared" si="12"/>
        <v/>
      </c>
      <c r="CP239" s="171" t="str">
        <f t="shared" si="13"/>
        <v/>
      </c>
      <c r="CQ239" s="168"/>
      <c r="CR239" s="169"/>
      <c r="CS239" s="170"/>
      <c r="CT239" s="170"/>
      <c r="CU239" s="170"/>
      <c r="CV239" s="170"/>
      <c r="CW239" s="170"/>
      <c r="CX239" s="170"/>
      <c r="CY239" s="170"/>
      <c r="CZ239" s="170"/>
      <c r="DA239" s="171" t="str">
        <f>IF(AND(CS239="",CT239="",CU239="",CV239="",CW239="",CX239="",CY239="",CZ239=""),"",(VLOOKUP(CS239,'Grade-Percent-GPA'!$E:$F,2,FALSE)+VLOOKUP(CT239,'Grade-Percent-GPA'!$E:$F,2,FALSE)+VLOOKUP(CU239,'Grade-Percent-GPA'!$E:$F,2,FALSE)+VLOOKUP(CV239,'Grade-Percent-GPA'!$E:$F,2,FALSE)+VLOOKUP(CW239,'Grade-Percent-GPA'!$E:$F,2,FALSE)+VLOOKUP(CX239,'Grade-Percent-GPA'!$E:$F,2,FALSE)+VLOOKUP(CY239,'Grade-Percent-GPA'!$E:$F,2,FALSE)+VLOOKUP(CZ239,'Grade-Percent-GPA'!$E:$F,2,FALSE))/(IF(CS239="",0,1)+IF(CT239="",0,1)+IF(CU239="",0,1)+IF(CV239="",0,1)+IF(CW239="",0,1)+IF(CX239="",0,1)+IF(CY239="",0,1)+IF(CZ239="",0,1)))</f>
        <v/>
      </c>
      <c r="DB239" s="171" t="str">
        <f t="shared" si="14"/>
        <v/>
      </c>
      <c r="DC239" s="171" t="str">
        <f t="shared" si="15"/>
        <v/>
      </c>
    </row>
    <row r="240" spans="1:107" ht="14.25" customHeight="1" x14ac:dyDescent="0.3">
      <c r="A240" s="167"/>
      <c r="B240" s="110"/>
      <c r="C240" s="110"/>
      <c r="D240" s="168"/>
      <c r="E240" s="169"/>
      <c r="F240" s="170"/>
      <c r="G240" s="170"/>
      <c r="H240" s="170"/>
      <c r="I240" s="170"/>
      <c r="J240" s="170"/>
      <c r="K240" s="170"/>
      <c r="L240" s="170"/>
      <c r="M240" s="170"/>
      <c r="N240" s="171" t="str">
        <f>IF(AND(F240="",G240="",H240="",I240="",J240="",K240="",L240="",M240=""),"",(VLOOKUP(F240,'Grade-Percent-GPA'!$E:$F,2,FALSE)+VLOOKUP(G240,'Grade-Percent-GPA'!$E:$F,2,FALSE)+VLOOKUP(H240,'Grade-Percent-GPA'!$E:$F,2,FALSE)+VLOOKUP(I240,'Grade-Percent-GPA'!$E:$F,2,FALSE)+VLOOKUP(J240,'Grade-Percent-GPA'!$E:$F,2,FALSE)+VLOOKUP(K240,'Grade-Percent-GPA'!$E:$F,2,FALSE)+VLOOKUP(L240,'Grade-Percent-GPA'!$E:$F,2,FALSE)+VLOOKUP(M240,'Grade-Percent-GPA'!$E:$F,2,FALSE))/(IF(F240="",0,1)+IF(G240="",0,1)+IF(H240="",0,1)+IF(I240="",0,1)+IF(J240="",0,1)+IF(K240="",0,1)+IF(L240="",0,1)+IF(M240="",0,1)))</f>
        <v/>
      </c>
      <c r="O240" s="171" t="str">
        <f t="shared" si="0"/>
        <v/>
      </c>
      <c r="P240" s="171" t="str">
        <f t="shared" si="1"/>
        <v/>
      </c>
      <c r="Q240" s="168"/>
      <c r="R240" s="169"/>
      <c r="S240" s="170"/>
      <c r="T240" s="170"/>
      <c r="U240" s="170"/>
      <c r="V240" s="170"/>
      <c r="W240" s="170"/>
      <c r="X240" s="170"/>
      <c r="Y240" s="170"/>
      <c r="Z240" s="170"/>
      <c r="AA240" s="171" t="str">
        <f>IF(AND(S240="",T240="",U240="",V240="",W240="",X240="",Y240="",Z240=""),"",(VLOOKUP(S240,'Grade-Percent-GPA'!$E:$F,2,FALSE)+VLOOKUP(T240,'Grade-Percent-GPA'!$E:$F,2,FALSE)+VLOOKUP(U240,'Grade-Percent-GPA'!$E:$F,2,FALSE)+VLOOKUP(V240,'Grade-Percent-GPA'!$E:$F,2,FALSE)+VLOOKUP(W240,'Grade-Percent-GPA'!$E:$F,2,FALSE)+VLOOKUP(X240,'Grade-Percent-GPA'!$E:$F,2,FALSE)+VLOOKUP(Y240,'Grade-Percent-GPA'!$E:$F,2,FALSE)+VLOOKUP(Z240,'Grade-Percent-GPA'!$E:$F,2,FALSE))/(IF(S240="",0,1)+IF(T240="",0,1)+IF(U240="",0,1)+IF(V240="",0,1)+IF(W240="",0,1)+IF(X240="",0,1)+IF(Y240="",0,1)+IF(Z240="",0,1)))</f>
        <v/>
      </c>
      <c r="AB240" s="171" t="str">
        <f t="shared" si="2"/>
        <v/>
      </c>
      <c r="AC240" s="171" t="str">
        <f t="shared" si="3"/>
        <v/>
      </c>
      <c r="AD240" s="168"/>
      <c r="AE240" s="169"/>
      <c r="AF240" s="170"/>
      <c r="AG240" s="170"/>
      <c r="AH240" s="170"/>
      <c r="AI240" s="170"/>
      <c r="AJ240" s="170"/>
      <c r="AK240" s="170"/>
      <c r="AL240" s="170"/>
      <c r="AM240" s="170"/>
      <c r="AN240" s="171" t="str">
        <f>IF(AND(AF240="",AG240="",AH240="",AI240="",AJ240="",AK240="",AL240="",AM240=""),"",(VLOOKUP(AF240,'Grade-Percent-GPA'!$E:$F,2,FALSE)+VLOOKUP(AG240,'Grade-Percent-GPA'!$E:$F,2,FALSE)+VLOOKUP(AH240,'Grade-Percent-GPA'!$E:$F,2,FALSE)+VLOOKUP(AI240,'Grade-Percent-GPA'!$E:$F,2,FALSE)+VLOOKUP(AJ240,'Grade-Percent-GPA'!$E:$F,2,FALSE)+VLOOKUP(AK240,'Grade-Percent-GPA'!$E:$F,2,FALSE)+VLOOKUP(AL240,'Grade-Percent-GPA'!$E:$F,2,FALSE)+VLOOKUP(AM240,'Grade-Percent-GPA'!$E:$F,2,FALSE))/(IF(AF240="",0,1)+IF(AG240="",0,1)+IF(AH240="",0,1)+IF(AI240="",0,1)+IF(AJ240="",0,1)+IF(AK240="",0,1)+IF(AL240="",0,1)+IF(AM240="",0,1)))</f>
        <v/>
      </c>
      <c r="AO240" s="171" t="str">
        <f t="shared" si="4"/>
        <v/>
      </c>
      <c r="AP240" s="171" t="str">
        <f t="shared" si="5"/>
        <v/>
      </c>
      <c r="AQ240" s="168"/>
      <c r="AR240" s="169"/>
      <c r="AS240" s="170"/>
      <c r="AT240" s="170"/>
      <c r="AU240" s="170"/>
      <c r="AV240" s="170"/>
      <c r="AW240" s="170"/>
      <c r="AX240" s="170"/>
      <c r="AY240" s="170"/>
      <c r="AZ240" s="170"/>
      <c r="BA240" s="171" t="str">
        <f>IF(AND(AS240="",AT240="",AU240="",AV240="",AW240="",AX240="",AY240="",AZ240=""),"",(VLOOKUP(AS240,'Grade-Percent-GPA'!$E:$F,2,FALSE)+VLOOKUP(AT240,'Grade-Percent-GPA'!$E:$F,2,FALSE)+VLOOKUP(AU240,'Grade-Percent-GPA'!$E:$F,2,FALSE)+VLOOKUP(AV240,'Grade-Percent-GPA'!$E:$F,2,FALSE)+VLOOKUP(AW240,'Grade-Percent-GPA'!$E:$F,2,FALSE)+VLOOKUP(AX240,'Grade-Percent-GPA'!$E:$F,2,FALSE)+VLOOKUP(AY240,'Grade-Percent-GPA'!$E:$F,2,FALSE)+VLOOKUP(AZ240,'Grade-Percent-GPA'!$E:$F,2,FALSE))/(IF(AS240="",0,1)+IF(AT240="",0,1)+IF(AU240="",0,1)+IF(AV240="",0,1)+IF(AW240="",0,1)+IF(AX240="",0,1)+IF(AY240="",0,1)+IF(AZ240="",0,1)))</f>
        <v/>
      </c>
      <c r="BB240" s="171" t="str">
        <f t="shared" si="6"/>
        <v/>
      </c>
      <c r="BC240" s="171" t="str">
        <f t="shared" si="7"/>
        <v/>
      </c>
      <c r="BD240" s="168"/>
      <c r="BE240" s="169"/>
      <c r="BF240" s="170"/>
      <c r="BG240" s="170"/>
      <c r="BH240" s="170"/>
      <c r="BI240" s="170"/>
      <c r="BJ240" s="170"/>
      <c r="BK240" s="170"/>
      <c r="BL240" s="170"/>
      <c r="BM240" s="170"/>
      <c r="BN240" s="171" t="str">
        <f>IF(AND(BF240="",BG240="",BH240="",BI240="",BJ240="",BK240="",BL240="",BM240=""),"",(VLOOKUP(BF240,'Grade-Percent-GPA'!$E:$F,2,FALSE)+VLOOKUP(BG240,'Grade-Percent-GPA'!$E:$F,2,FALSE)+VLOOKUP(BH240,'Grade-Percent-GPA'!$E:$F,2,FALSE)+VLOOKUP(BI240,'Grade-Percent-GPA'!$E:$F,2,FALSE)+VLOOKUP(BJ240,'Grade-Percent-GPA'!$E:$F,2,FALSE)+VLOOKUP(BK240,'Grade-Percent-GPA'!$E:$F,2,FALSE)+VLOOKUP(BL240,'Grade-Percent-GPA'!$E:$F,2,FALSE)+VLOOKUP(BM240,'Grade-Percent-GPA'!$E:$F,2,FALSE))/(IF(BF240="",0,1)+IF(BG240="",0,1)+IF(BH240="",0,1)+IF(BI240="",0,1)+IF(BJ240="",0,1)+IF(BK240="",0,1)+IF(BL240="",0,1)+IF(BM240="",0,1)))</f>
        <v/>
      </c>
      <c r="BO240" s="171" t="str">
        <f t="shared" si="8"/>
        <v/>
      </c>
      <c r="BP240" s="171" t="str">
        <f t="shared" si="9"/>
        <v/>
      </c>
      <c r="BQ240" s="168"/>
      <c r="BR240" s="169"/>
      <c r="BS240" s="170"/>
      <c r="BT240" s="170"/>
      <c r="BU240" s="170"/>
      <c r="BV240" s="170"/>
      <c r="BW240" s="170"/>
      <c r="BX240" s="170"/>
      <c r="BY240" s="170"/>
      <c r="BZ240" s="170"/>
      <c r="CA240" s="171" t="str">
        <f>IF(AND(BS240="",BT240="",BU240="",BV240="",BW240="",BX240="",BY240="",BZ240=""),"",(VLOOKUP(BS240,'Grade-Percent-GPA'!$E:$F,2,FALSE)+VLOOKUP(BT240,'Grade-Percent-GPA'!$E:$F,2,FALSE)+VLOOKUP(BU240,'Grade-Percent-GPA'!$E:$F,2,FALSE)+VLOOKUP(BV240,'Grade-Percent-GPA'!$E:$F,2,FALSE)+VLOOKUP(BW240,'Grade-Percent-GPA'!$E:$F,2,FALSE)+VLOOKUP(BX240,'Grade-Percent-GPA'!$E:$F,2,FALSE)+VLOOKUP(BY240,'Grade-Percent-GPA'!$E:$F,2,FALSE)+VLOOKUP(BZ240,'Grade-Percent-GPA'!$E:$F,2,FALSE))/(IF(BS240="",0,1)+IF(BT240="",0,1)+IF(BU240="",0,1)+IF(BV240="",0,1)+IF(BW240="",0,1)+IF(BX240="",0,1)+IF(BY240="",0,1)+IF(BZ240="",0,1)))</f>
        <v/>
      </c>
      <c r="CB240" s="171" t="str">
        <f t="shared" si="10"/>
        <v/>
      </c>
      <c r="CC240" s="171" t="str">
        <f t="shared" si="11"/>
        <v/>
      </c>
      <c r="CD240" s="168"/>
      <c r="CE240" s="169"/>
      <c r="CF240" s="170"/>
      <c r="CG240" s="170"/>
      <c r="CH240" s="170"/>
      <c r="CI240" s="170"/>
      <c r="CJ240" s="170"/>
      <c r="CK240" s="170"/>
      <c r="CL240" s="170"/>
      <c r="CM240" s="170"/>
      <c r="CN240" s="171" t="str">
        <f>IF(AND(CF240="",CG240="",CH240="",CI240="",CJ240="",CK240="",CL240="",CM240=""),"",(VLOOKUP(CF240,'Grade-Percent-GPA'!$E:$F,2,FALSE)+VLOOKUP(CG240,'Grade-Percent-GPA'!$E:$F,2,FALSE)+VLOOKUP(CH240,'Grade-Percent-GPA'!$E:$F,2,FALSE)+VLOOKUP(CI240,'Grade-Percent-GPA'!$E:$F,2,FALSE)+VLOOKUP(CJ240,'Grade-Percent-GPA'!$E:$F,2,FALSE)+VLOOKUP(CK240,'Grade-Percent-GPA'!$E:$F,2,FALSE)+VLOOKUP(CL240,'Grade-Percent-GPA'!$E:$F,2,FALSE)+VLOOKUP(CM240,'Grade-Percent-GPA'!$E:$F,2,FALSE))/(IF(CF240="",0,1)+IF(CG240="",0,1)+IF(CH240="",0,1)+IF(CI240="",0,1)+IF(CJ240="",0,1)+IF(CK240="",0,1)+IF(CL240="",0,1)+IF(CM240="",0,1)))</f>
        <v/>
      </c>
      <c r="CO240" s="171" t="str">
        <f t="shared" si="12"/>
        <v/>
      </c>
      <c r="CP240" s="171" t="str">
        <f t="shared" si="13"/>
        <v/>
      </c>
      <c r="CQ240" s="168"/>
      <c r="CR240" s="169"/>
      <c r="CS240" s="170"/>
      <c r="CT240" s="170"/>
      <c r="CU240" s="170"/>
      <c r="CV240" s="170"/>
      <c r="CW240" s="170"/>
      <c r="CX240" s="170"/>
      <c r="CY240" s="170"/>
      <c r="CZ240" s="170"/>
      <c r="DA240" s="171" t="str">
        <f>IF(AND(CS240="",CT240="",CU240="",CV240="",CW240="",CX240="",CY240="",CZ240=""),"",(VLOOKUP(CS240,'Grade-Percent-GPA'!$E:$F,2,FALSE)+VLOOKUP(CT240,'Grade-Percent-GPA'!$E:$F,2,FALSE)+VLOOKUP(CU240,'Grade-Percent-GPA'!$E:$F,2,FALSE)+VLOOKUP(CV240,'Grade-Percent-GPA'!$E:$F,2,FALSE)+VLOOKUP(CW240,'Grade-Percent-GPA'!$E:$F,2,FALSE)+VLOOKUP(CX240,'Grade-Percent-GPA'!$E:$F,2,FALSE)+VLOOKUP(CY240,'Grade-Percent-GPA'!$E:$F,2,FALSE)+VLOOKUP(CZ240,'Grade-Percent-GPA'!$E:$F,2,FALSE))/(IF(CS240="",0,1)+IF(CT240="",0,1)+IF(CU240="",0,1)+IF(CV240="",0,1)+IF(CW240="",0,1)+IF(CX240="",0,1)+IF(CY240="",0,1)+IF(CZ240="",0,1)))</f>
        <v/>
      </c>
      <c r="DB240" s="171" t="str">
        <f t="shared" si="14"/>
        <v/>
      </c>
      <c r="DC240" s="171" t="str">
        <f t="shared" si="15"/>
        <v/>
      </c>
    </row>
    <row r="241" spans="1:107" ht="14.25" customHeight="1" x14ac:dyDescent="0.3">
      <c r="A241" s="167"/>
      <c r="B241" s="110"/>
      <c r="C241" s="110"/>
      <c r="D241" s="168"/>
      <c r="E241" s="169"/>
      <c r="F241" s="170"/>
      <c r="G241" s="170"/>
      <c r="H241" s="170"/>
      <c r="I241" s="170"/>
      <c r="J241" s="170"/>
      <c r="K241" s="170"/>
      <c r="L241" s="170"/>
      <c r="M241" s="170"/>
      <c r="N241" s="171" t="str">
        <f>IF(AND(F241="",G241="",H241="",I241="",J241="",K241="",L241="",M241=""),"",(VLOOKUP(F241,'Grade-Percent-GPA'!$E:$F,2,FALSE)+VLOOKUP(G241,'Grade-Percent-GPA'!$E:$F,2,FALSE)+VLOOKUP(H241,'Grade-Percent-GPA'!$E:$F,2,FALSE)+VLOOKUP(I241,'Grade-Percent-GPA'!$E:$F,2,FALSE)+VLOOKUP(J241,'Grade-Percent-GPA'!$E:$F,2,FALSE)+VLOOKUP(K241,'Grade-Percent-GPA'!$E:$F,2,FALSE)+VLOOKUP(L241,'Grade-Percent-GPA'!$E:$F,2,FALSE)+VLOOKUP(M241,'Grade-Percent-GPA'!$E:$F,2,FALSE))/(IF(F241="",0,1)+IF(G241="",0,1)+IF(H241="",0,1)+IF(I241="",0,1)+IF(J241="",0,1)+IF(K241="",0,1)+IF(L241="",0,1)+IF(M241="",0,1)))</f>
        <v/>
      </c>
      <c r="O241" s="171" t="str">
        <f t="shared" si="0"/>
        <v/>
      </c>
      <c r="P241" s="171" t="str">
        <f t="shared" si="1"/>
        <v/>
      </c>
      <c r="Q241" s="168"/>
      <c r="R241" s="169"/>
      <c r="S241" s="170"/>
      <c r="T241" s="170"/>
      <c r="U241" s="170"/>
      <c r="V241" s="170"/>
      <c r="W241" s="170"/>
      <c r="X241" s="170"/>
      <c r="Y241" s="170"/>
      <c r="Z241" s="170"/>
      <c r="AA241" s="171" t="str">
        <f>IF(AND(S241="",T241="",U241="",V241="",W241="",X241="",Y241="",Z241=""),"",(VLOOKUP(S241,'Grade-Percent-GPA'!$E:$F,2,FALSE)+VLOOKUP(T241,'Grade-Percent-GPA'!$E:$F,2,FALSE)+VLOOKUP(U241,'Grade-Percent-GPA'!$E:$F,2,FALSE)+VLOOKUP(V241,'Grade-Percent-GPA'!$E:$F,2,FALSE)+VLOOKUP(W241,'Grade-Percent-GPA'!$E:$F,2,FALSE)+VLOOKUP(X241,'Grade-Percent-GPA'!$E:$F,2,FALSE)+VLOOKUP(Y241,'Grade-Percent-GPA'!$E:$F,2,FALSE)+VLOOKUP(Z241,'Grade-Percent-GPA'!$E:$F,2,FALSE))/(IF(S241="",0,1)+IF(T241="",0,1)+IF(U241="",0,1)+IF(V241="",0,1)+IF(W241="",0,1)+IF(X241="",0,1)+IF(Y241="",0,1)+IF(Z241="",0,1)))</f>
        <v/>
      </c>
      <c r="AB241" s="171" t="str">
        <f t="shared" si="2"/>
        <v/>
      </c>
      <c r="AC241" s="171" t="str">
        <f t="shared" si="3"/>
        <v/>
      </c>
      <c r="AD241" s="168"/>
      <c r="AE241" s="169"/>
      <c r="AF241" s="170"/>
      <c r="AG241" s="170"/>
      <c r="AH241" s="170"/>
      <c r="AI241" s="170"/>
      <c r="AJ241" s="170"/>
      <c r="AK241" s="170"/>
      <c r="AL241" s="170"/>
      <c r="AM241" s="170"/>
      <c r="AN241" s="171" t="str">
        <f>IF(AND(AF241="",AG241="",AH241="",AI241="",AJ241="",AK241="",AL241="",AM241=""),"",(VLOOKUP(AF241,'Grade-Percent-GPA'!$E:$F,2,FALSE)+VLOOKUP(AG241,'Grade-Percent-GPA'!$E:$F,2,FALSE)+VLOOKUP(AH241,'Grade-Percent-GPA'!$E:$F,2,FALSE)+VLOOKUP(AI241,'Grade-Percent-GPA'!$E:$F,2,FALSE)+VLOOKUP(AJ241,'Grade-Percent-GPA'!$E:$F,2,FALSE)+VLOOKUP(AK241,'Grade-Percent-GPA'!$E:$F,2,FALSE)+VLOOKUP(AL241,'Grade-Percent-GPA'!$E:$F,2,FALSE)+VLOOKUP(AM241,'Grade-Percent-GPA'!$E:$F,2,FALSE))/(IF(AF241="",0,1)+IF(AG241="",0,1)+IF(AH241="",0,1)+IF(AI241="",0,1)+IF(AJ241="",0,1)+IF(AK241="",0,1)+IF(AL241="",0,1)+IF(AM241="",0,1)))</f>
        <v/>
      </c>
      <c r="AO241" s="171" t="str">
        <f t="shared" si="4"/>
        <v/>
      </c>
      <c r="AP241" s="171" t="str">
        <f t="shared" si="5"/>
        <v/>
      </c>
      <c r="AQ241" s="168"/>
      <c r="AR241" s="169"/>
      <c r="AS241" s="170"/>
      <c r="AT241" s="170"/>
      <c r="AU241" s="170"/>
      <c r="AV241" s="170"/>
      <c r="AW241" s="170"/>
      <c r="AX241" s="170"/>
      <c r="AY241" s="170"/>
      <c r="AZ241" s="170"/>
      <c r="BA241" s="171" t="str">
        <f>IF(AND(AS241="",AT241="",AU241="",AV241="",AW241="",AX241="",AY241="",AZ241=""),"",(VLOOKUP(AS241,'Grade-Percent-GPA'!$E:$F,2,FALSE)+VLOOKUP(AT241,'Grade-Percent-GPA'!$E:$F,2,FALSE)+VLOOKUP(AU241,'Grade-Percent-GPA'!$E:$F,2,FALSE)+VLOOKUP(AV241,'Grade-Percent-GPA'!$E:$F,2,FALSE)+VLOOKUP(AW241,'Grade-Percent-GPA'!$E:$F,2,FALSE)+VLOOKUP(AX241,'Grade-Percent-GPA'!$E:$F,2,FALSE)+VLOOKUP(AY241,'Grade-Percent-GPA'!$E:$F,2,FALSE)+VLOOKUP(AZ241,'Grade-Percent-GPA'!$E:$F,2,FALSE))/(IF(AS241="",0,1)+IF(AT241="",0,1)+IF(AU241="",0,1)+IF(AV241="",0,1)+IF(AW241="",0,1)+IF(AX241="",0,1)+IF(AY241="",0,1)+IF(AZ241="",0,1)))</f>
        <v/>
      </c>
      <c r="BB241" s="171" t="str">
        <f t="shared" si="6"/>
        <v/>
      </c>
      <c r="BC241" s="171" t="str">
        <f t="shared" si="7"/>
        <v/>
      </c>
      <c r="BD241" s="168"/>
      <c r="BE241" s="169"/>
      <c r="BF241" s="170"/>
      <c r="BG241" s="170"/>
      <c r="BH241" s="170"/>
      <c r="BI241" s="170"/>
      <c r="BJ241" s="170"/>
      <c r="BK241" s="170"/>
      <c r="BL241" s="170"/>
      <c r="BM241" s="170"/>
      <c r="BN241" s="171" t="str">
        <f>IF(AND(BF241="",BG241="",BH241="",BI241="",BJ241="",BK241="",BL241="",BM241=""),"",(VLOOKUP(BF241,'Grade-Percent-GPA'!$E:$F,2,FALSE)+VLOOKUP(BG241,'Grade-Percent-GPA'!$E:$F,2,FALSE)+VLOOKUP(BH241,'Grade-Percent-GPA'!$E:$F,2,FALSE)+VLOOKUP(BI241,'Grade-Percent-GPA'!$E:$F,2,FALSE)+VLOOKUP(BJ241,'Grade-Percent-GPA'!$E:$F,2,FALSE)+VLOOKUP(BK241,'Grade-Percent-GPA'!$E:$F,2,FALSE)+VLOOKUP(BL241,'Grade-Percent-GPA'!$E:$F,2,FALSE)+VLOOKUP(BM241,'Grade-Percent-GPA'!$E:$F,2,FALSE))/(IF(BF241="",0,1)+IF(BG241="",0,1)+IF(BH241="",0,1)+IF(BI241="",0,1)+IF(BJ241="",0,1)+IF(BK241="",0,1)+IF(BL241="",0,1)+IF(BM241="",0,1)))</f>
        <v/>
      </c>
      <c r="BO241" s="171" t="str">
        <f t="shared" si="8"/>
        <v/>
      </c>
      <c r="BP241" s="171" t="str">
        <f t="shared" si="9"/>
        <v/>
      </c>
      <c r="BQ241" s="168"/>
      <c r="BR241" s="169"/>
      <c r="BS241" s="170"/>
      <c r="BT241" s="170"/>
      <c r="BU241" s="170"/>
      <c r="BV241" s="170"/>
      <c r="BW241" s="170"/>
      <c r="BX241" s="170"/>
      <c r="BY241" s="170"/>
      <c r="BZ241" s="170"/>
      <c r="CA241" s="171" t="str">
        <f>IF(AND(BS241="",BT241="",BU241="",BV241="",BW241="",BX241="",BY241="",BZ241=""),"",(VLOOKUP(BS241,'Grade-Percent-GPA'!$E:$F,2,FALSE)+VLOOKUP(BT241,'Grade-Percent-GPA'!$E:$F,2,FALSE)+VLOOKUP(BU241,'Grade-Percent-GPA'!$E:$F,2,FALSE)+VLOOKUP(BV241,'Grade-Percent-GPA'!$E:$F,2,FALSE)+VLOOKUP(BW241,'Grade-Percent-GPA'!$E:$F,2,FALSE)+VLOOKUP(BX241,'Grade-Percent-GPA'!$E:$F,2,FALSE)+VLOOKUP(BY241,'Grade-Percent-GPA'!$E:$F,2,FALSE)+VLOOKUP(BZ241,'Grade-Percent-GPA'!$E:$F,2,FALSE))/(IF(BS241="",0,1)+IF(BT241="",0,1)+IF(BU241="",0,1)+IF(BV241="",0,1)+IF(BW241="",0,1)+IF(BX241="",0,1)+IF(BY241="",0,1)+IF(BZ241="",0,1)))</f>
        <v/>
      </c>
      <c r="CB241" s="171" t="str">
        <f t="shared" si="10"/>
        <v/>
      </c>
      <c r="CC241" s="171" t="str">
        <f t="shared" si="11"/>
        <v/>
      </c>
      <c r="CD241" s="168"/>
      <c r="CE241" s="169"/>
      <c r="CF241" s="170"/>
      <c r="CG241" s="170"/>
      <c r="CH241" s="170"/>
      <c r="CI241" s="170"/>
      <c r="CJ241" s="170"/>
      <c r="CK241" s="170"/>
      <c r="CL241" s="170"/>
      <c r="CM241" s="170"/>
      <c r="CN241" s="171" t="str">
        <f>IF(AND(CF241="",CG241="",CH241="",CI241="",CJ241="",CK241="",CL241="",CM241=""),"",(VLOOKUP(CF241,'Grade-Percent-GPA'!$E:$F,2,FALSE)+VLOOKUP(CG241,'Grade-Percent-GPA'!$E:$F,2,FALSE)+VLOOKUP(CH241,'Grade-Percent-GPA'!$E:$F,2,FALSE)+VLOOKUP(CI241,'Grade-Percent-GPA'!$E:$F,2,FALSE)+VLOOKUP(CJ241,'Grade-Percent-GPA'!$E:$F,2,FALSE)+VLOOKUP(CK241,'Grade-Percent-GPA'!$E:$F,2,FALSE)+VLOOKUP(CL241,'Grade-Percent-GPA'!$E:$F,2,FALSE)+VLOOKUP(CM241,'Grade-Percent-GPA'!$E:$F,2,FALSE))/(IF(CF241="",0,1)+IF(CG241="",0,1)+IF(CH241="",0,1)+IF(CI241="",0,1)+IF(CJ241="",0,1)+IF(CK241="",0,1)+IF(CL241="",0,1)+IF(CM241="",0,1)))</f>
        <v/>
      </c>
      <c r="CO241" s="171" t="str">
        <f t="shared" si="12"/>
        <v/>
      </c>
      <c r="CP241" s="171" t="str">
        <f t="shared" si="13"/>
        <v/>
      </c>
      <c r="CQ241" s="168"/>
      <c r="CR241" s="169"/>
      <c r="CS241" s="170"/>
      <c r="CT241" s="170"/>
      <c r="CU241" s="170"/>
      <c r="CV241" s="170"/>
      <c r="CW241" s="170"/>
      <c r="CX241" s="170"/>
      <c r="CY241" s="170"/>
      <c r="CZ241" s="170"/>
      <c r="DA241" s="171" t="str">
        <f>IF(AND(CS241="",CT241="",CU241="",CV241="",CW241="",CX241="",CY241="",CZ241=""),"",(VLOOKUP(CS241,'Grade-Percent-GPA'!$E:$F,2,FALSE)+VLOOKUP(CT241,'Grade-Percent-GPA'!$E:$F,2,FALSE)+VLOOKUP(CU241,'Grade-Percent-GPA'!$E:$F,2,FALSE)+VLOOKUP(CV241,'Grade-Percent-GPA'!$E:$F,2,FALSE)+VLOOKUP(CW241,'Grade-Percent-GPA'!$E:$F,2,FALSE)+VLOOKUP(CX241,'Grade-Percent-GPA'!$E:$F,2,FALSE)+VLOOKUP(CY241,'Grade-Percent-GPA'!$E:$F,2,FALSE)+VLOOKUP(CZ241,'Grade-Percent-GPA'!$E:$F,2,FALSE))/(IF(CS241="",0,1)+IF(CT241="",0,1)+IF(CU241="",0,1)+IF(CV241="",0,1)+IF(CW241="",0,1)+IF(CX241="",0,1)+IF(CY241="",0,1)+IF(CZ241="",0,1)))</f>
        <v/>
      </c>
      <c r="DB241" s="171" t="str">
        <f t="shared" si="14"/>
        <v/>
      </c>
      <c r="DC241" s="171" t="str">
        <f t="shared" si="15"/>
        <v/>
      </c>
    </row>
    <row r="242" spans="1:107" ht="14.25" customHeight="1" x14ac:dyDescent="0.3">
      <c r="A242" s="167"/>
      <c r="B242" s="110"/>
      <c r="C242" s="110"/>
      <c r="D242" s="168"/>
      <c r="E242" s="169"/>
      <c r="F242" s="170"/>
      <c r="G242" s="170"/>
      <c r="H242" s="170"/>
      <c r="I242" s="170"/>
      <c r="J242" s="170"/>
      <c r="K242" s="170"/>
      <c r="L242" s="170"/>
      <c r="M242" s="170"/>
      <c r="N242" s="171" t="str">
        <f>IF(AND(F242="",G242="",H242="",I242="",J242="",K242="",L242="",M242=""),"",(VLOOKUP(F242,'Grade-Percent-GPA'!$E:$F,2,FALSE)+VLOOKUP(G242,'Grade-Percent-GPA'!$E:$F,2,FALSE)+VLOOKUP(H242,'Grade-Percent-GPA'!$E:$F,2,FALSE)+VLOOKUP(I242,'Grade-Percent-GPA'!$E:$F,2,FALSE)+VLOOKUP(J242,'Grade-Percent-GPA'!$E:$F,2,FALSE)+VLOOKUP(K242,'Grade-Percent-GPA'!$E:$F,2,FALSE)+VLOOKUP(L242,'Grade-Percent-GPA'!$E:$F,2,FALSE)+VLOOKUP(M242,'Grade-Percent-GPA'!$E:$F,2,FALSE))/(IF(F242="",0,1)+IF(G242="",0,1)+IF(H242="",0,1)+IF(I242="",0,1)+IF(J242="",0,1)+IF(K242="",0,1)+IF(L242="",0,1)+IF(M242="",0,1)))</f>
        <v/>
      </c>
      <c r="O242" s="171" t="str">
        <f t="shared" si="0"/>
        <v/>
      </c>
      <c r="P242" s="171" t="str">
        <f t="shared" si="1"/>
        <v/>
      </c>
      <c r="Q242" s="168"/>
      <c r="R242" s="169"/>
      <c r="S242" s="170"/>
      <c r="T242" s="170"/>
      <c r="U242" s="170"/>
      <c r="V242" s="170"/>
      <c r="W242" s="170"/>
      <c r="X242" s="170"/>
      <c r="Y242" s="170"/>
      <c r="Z242" s="170"/>
      <c r="AA242" s="171" t="str">
        <f>IF(AND(S242="",T242="",U242="",V242="",W242="",X242="",Y242="",Z242=""),"",(VLOOKUP(S242,'Grade-Percent-GPA'!$E:$F,2,FALSE)+VLOOKUP(T242,'Grade-Percent-GPA'!$E:$F,2,FALSE)+VLOOKUP(U242,'Grade-Percent-GPA'!$E:$F,2,FALSE)+VLOOKUP(V242,'Grade-Percent-GPA'!$E:$F,2,FALSE)+VLOOKUP(W242,'Grade-Percent-GPA'!$E:$F,2,FALSE)+VLOOKUP(X242,'Grade-Percent-GPA'!$E:$F,2,FALSE)+VLOOKUP(Y242,'Grade-Percent-GPA'!$E:$F,2,FALSE)+VLOOKUP(Z242,'Grade-Percent-GPA'!$E:$F,2,FALSE))/(IF(S242="",0,1)+IF(T242="",0,1)+IF(U242="",0,1)+IF(V242="",0,1)+IF(W242="",0,1)+IF(X242="",0,1)+IF(Y242="",0,1)+IF(Z242="",0,1)))</f>
        <v/>
      </c>
      <c r="AB242" s="171" t="str">
        <f t="shared" si="2"/>
        <v/>
      </c>
      <c r="AC242" s="171" t="str">
        <f t="shared" si="3"/>
        <v/>
      </c>
      <c r="AD242" s="168"/>
      <c r="AE242" s="169"/>
      <c r="AF242" s="170"/>
      <c r="AG242" s="170"/>
      <c r="AH242" s="170"/>
      <c r="AI242" s="170"/>
      <c r="AJ242" s="170"/>
      <c r="AK242" s="170"/>
      <c r="AL242" s="170"/>
      <c r="AM242" s="170"/>
      <c r="AN242" s="171" t="str">
        <f>IF(AND(AF242="",AG242="",AH242="",AI242="",AJ242="",AK242="",AL242="",AM242=""),"",(VLOOKUP(AF242,'Grade-Percent-GPA'!$E:$F,2,FALSE)+VLOOKUP(AG242,'Grade-Percent-GPA'!$E:$F,2,FALSE)+VLOOKUP(AH242,'Grade-Percent-GPA'!$E:$F,2,FALSE)+VLOOKUP(AI242,'Grade-Percent-GPA'!$E:$F,2,FALSE)+VLOOKUP(AJ242,'Grade-Percent-GPA'!$E:$F,2,FALSE)+VLOOKUP(AK242,'Grade-Percent-GPA'!$E:$F,2,FALSE)+VLOOKUP(AL242,'Grade-Percent-GPA'!$E:$F,2,FALSE)+VLOOKUP(AM242,'Grade-Percent-GPA'!$E:$F,2,FALSE))/(IF(AF242="",0,1)+IF(AG242="",0,1)+IF(AH242="",0,1)+IF(AI242="",0,1)+IF(AJ242="",0,1)+IF(AK242="",0,1)+IF(AL242="",0,1)+IF(AM242="",0,1)))</f>
        <v/>
      </c>
      <c r="AO242" s="171" t="str">
        <f t="shared" si="4"/>
        <v/>
      </c>
      <c r="AP242" s="171" t="str">
        <f t="shared" si="5"/>
        <v/>
      </c>
      <c r="AQ242" s="168"/>
      <c r="AR242" s="169"/>
      <c r="AS242" s="170"/>
      <c r="AT242" s="170"/>
      <c r="AU242" s="170"/>
      <c r="AV242" s="170"/>
      <c r="AW242" s="170"/>
      <c r="AX242" s="170"/>
      <c r="AY242" s="170"/>
      <c r="AZ242" s="170"/>
      <c r="BA242" s="171" t="str">
        <f>IF(AND(AS242="",AT242="",AU242="",AV242="",AW242="",AX242="",AY242="",AZ242=""),"",(VLOOKUP(AS242,'Grade-Percent-GPA'!$E:$F,2,FALSE)+VLOOKUP(AT242,'Grade-Percent-GPA'!$E:$F,2,FALSE)+VLOOKUP(AU242,'Grade-Percent-GPA'!$E:$F,2,FALSE)+VLOOKUP(AV242,'Grade-Percent-GPA'!$E:$F,2,FALSE)+VLOOKUP(AW242,'Grade-Percent-GPA'!$E:$F,2,FALSE)+VLOOKUP(AX242,'Grade-Percent-GPA'!$E:$F,2,FALSE)+VLOOKUP(AY242,'Grade-Percent-GPA'!$E:$F,2,FALSE)+VLOOKUP(AZ242,'Grade-Percent-GPA'!$E:$F,2,FALSE))/(IF(AS242="",0,1)+IF(AT242="",0,1)+IF(AU242="",0,1)+IF(AV242="",0,1)+IF(AW242="",0,1)+IF(AX242="",0,1)+IF(AY242="",0,1)+IF(AZ242="",0,1)))</f>
        <v/>
      </c>
      <c r="BB242" s="171" t="str">
        <f t="shared" si="6"/>
        <v/>
      </c>
      <c r="BC242" s="171" t="str">
        <f t="shared" si="7"/>
        <v/>
      </c>
      <c r="BD242" s="168"/>
      <c r="BE242" s="169"/>
      <c r="BF242" s="170"/>
      <c r="BG242" s="170"/>
      <c r="BH242" s="170"/>
      <c r="BI242" s="170"/>
      <c r="BJ242" s="170"/>
      <c r="BK242" s="170"/>
      <c r="BL242" s="170"/>
      <c r="BM242" s="170"/>
      <c r="BN242" s="171" t="str">
        <f>IF(AND(BF242="",BG242="",BH242="",BI242="",BJ242="",BK242="",BL242="",BM242=""),"",(VLOOKUP(BF242,'Grade-Percent-GPA'!$E:$F,2,FALSE)+VLOOKUP(BG242,'Grade-Percent-GPA'!$E:$F,2,FALSE)+VLOOKUP(BH242,'Grade-Percent-GPA'!$E:$F,2,FALSE)+VLOOKUP(BI242,'Grade-Percent-GPA'!$E:$F,2,FALSE)+VLOOKUP(BJ242,'Grade-Percent-GPA'!$E:$F,2,FALSE)+VLOOKUP(BK242,'Grade-Percent-GPA'!$E:$F,2,FALSE)+VLOOKUP(BL242,'Grade-Percent-GPA'!$E:$F,2,FALSE)+VLOOKUP(BM242,'Grade-Percent-GPA'!$E:$F,2,FALSE))/(IF(BF242="",0,1)+IF(BG242="",0,1)+IF(BH242="",0,1)+IF(BI242="",0,1)+IF(BJ242="",0,1)+IF(BK242="",0,1)+IF(BL242="",0,1)+IF(BM242="",0,1)))</f>
        <v/>
      </c>
      <c r="BO242" s="171" t="str">
        <f t="shared" si="8"/>
        <v/>
      </c>
      <c r="BP242" s="171" t="str">
        <f t="shared" si="9"/>
        <v/>
      </c>
      <c r="BQ242" s="168"/>
      <c r="BR242" s="169"/>
      <c r="BS242" s="170"/>
      <c r="BT242" s="170"/>
      <c r="BU242" s="170"/>
      <c r="BV242" s="170"/>
      <c r="BW242" s="170"/>
      <c r="BX242" s="170"/>
      <c r="BY242" s="170"/>
      <c r="BZ242" s="170"/>
      <c r="CA242" s="171" t="str">
        <f>IF(AND(BS242="",BT242="",BU242="",BV242="",BW242="",BX242="",BY242="",BZ242=""),"",(VLOOKUP(BS242,'Grade-Percent-GPA'!$E:$F,2,FALSE)+VLOOKUP(BT242,'Grade-Percent-GPA'!$E:$F,2,FALSE)+VLOOKUP(BU242,'Grade-Percent-GPA'!$E:$F,2,FALSE)+VLOOKUP(BV242,'Grade-Percent-GPA'!$E:$F,2,FALSE)+VLOOKUP(BW242,'Grade-Percent-GPA'!$E:$F,2,FALSE)+VLOOKUP(BX242,'Grade-Percent-GPA'!$E:$F,2,FALSE)+VLOOKUP(BY242,'Grade-Percent-GPA'!$E:$F,2,FALSE)+VLOOKUP(BZ242,'Grade-Percent-GPA'!$E:$F,2,FALSE))/(IF(BS242="",0,1)+IF(BT242="",0,1)+IF(BU242="",0,1)+IF(BV242="",0,1)+IF(BW242="",0,1)+IF(BX242="",0,1)+IF(BY242="",0,1)+IF(BZ242="",0,1)))</f>
        <v/>
      </c>
      <c r="CB242" s="171" t="str">
        <f t="shared" si="10"/>
        <v/>
      </c>
      <c r="CC242" s="171" t="str">
        <f t="shared" si="11"/>
        <v/>
      </c>
      <c r="CD242" s="168"/>
      <c r="CE242" s="169"/>
      <c r="CF242" s="170"/>
      <c r="CG242" s="170"/>
      <c r="CH242" s="170"/>
      <c r="CI242" s="170"/>
      <c r="CJ242" s="170"/>
      <c r="CK242" s="170"/>
      <c r="CL242" s="170"/>
      <c r="CM242" s="170"/>
      <c r="CN242" s="171" t="str">
        <f>IF(AND(CF242="",CG242="",CH242="",CI242="",CJ242="",CK242="",CL242="",CM242=""),"",(VLOOKUP(CF242,'Grade-Percent-GPA'!$E:$F,2,FALSE)+VLOOKUP(CG242,'Grade-Percent-GPA'!$E:$F,2,FALSE)+VLOOKUP(CH242,'Grade-Percent-GPA'!$E:$F,2,FALSE)+VLOOKUP(CI242,'Grade-Percent-GPA'!$E:$F,2,FALSE)+VLOOKUP(CJ242,'Grade-Percent-GPA'!$E:$F,2,FALSE)+VLOOKUP(CK242,'Grade-Percent-GPA'!$E:$F,2,FALSE)+VLOOKUP(CL242,'Grade-Percent-GPA'!$E:$F,2,FALSE)+VLOOKUP(CM242,'Grade-Percent-GPA'!$E:$F,2,FALSE))/(IF(CF242="",0,1)+IF(CG242="",0,1)+IF(CH242="",0,1)+IF(CI242="",0,1)+IF(CJ242="",0,1)+IF(CK242="",0,1)+IF(CL242="",0,1)+IF(CM242="",0,1)))</f>
        <v/>
      </c>
      <c r="CO242" s="171" t="str">
        <f t="shared" si="12"/>
        <v/>
      </c>
      <c r="CP242" s="171" t="str">
        <f t="shared" si="13"/>
        <v/>
      </c>
      <c r="CQ242" s="168"/>
      <c r="CR242" s="169"/>
      <c r="CS242" s="170"/>
      <c r="CT242" s="170"/>
      <c r="CU242" s="170"/>
      <c r="CV242" s="170"/>
      <c r="CW242" s="170"/>
      <c r="CX242" s="170"/>
      <c r="CY242" s="170"/>
      <c r="CZ242" s="170"/>
      <c r="DA242" s="171" t="str">
        <f>IF(AND(CS242="",CT242="",CU242="",CV242="",CW242="",CX242="",CY242="",CZ242=""),"",(VLOOKUP(CS242,'Grade-Percent-GPA'!$E:$F,2,FALSE)+VLOOKUP(CT242,'Grade-Percent-GPA'!$E:$F,2,FALSE)+VLOOKUP(CU242,'Grade-Percent-GPA'!$E:$F,2,FALSE)+VLOOKUP(CV242,'Grade-Percent-GPA'!$E:$F,2,FALSE)+VLOOKUP(CW242,'Grade-Percent-GPA'!$E:$F,2,FALSE)+VLOOKUP(CX242,'Grade-Percent-GPA'!$E:$F,2,FALSE)+VLOOKUP(CY242,'Grade-Percent-GPA'!$E:$F,2,FALSE)+VLOOKUP(CZ242,'Grade-Percent-GPA'!$E:$F,2,FALSE))/(IF(CS242="",0,1)+IF(CT242="",0,1)+IF(CU242="",0,1)+IF(CV242="",0,1)+IF(CW242="",0,1)+IF(CX242="",0,1)+IF(CY242="",0,1)+IF(CZ242="",0,1)))</f>
        <v/>
      </c>
      <c r="DB242" s="171" t="str">
        <f t="shared" si="14"/>
        <v/>
      </c>
      <c r="DC242" s="171" t="str">
        <f t="shared" si="15"/>
        <v/>
      </c>
    </row>
    <row r="243" spans="1:107" ht="14.25" customHeight="1" x14ac:dyDescent="0.3">
      <c r="A243" s="167"/>
      <c r="B243" s="110"/>
      <c r="C243" s="110"/>
      <c r="D243" s="168"/>
      <c r="E243" s="169"/>
      <c r="F243" s="170"/>
      <c r="G243" s="170"/>
      <c r="H243" s="170"/>
      <c r="I243" s="170"/>
      <c r="J243" s="170"/>
      <c r="K243" s="170"/>
      <c r="L243" s="170"/>
      <c r="M243" s="170"/>
      <c r="N243" s="171" t="str">
        <f>IF(AND(F243="",G243="",H243="",I243="",J243="",K243="",L243="",M243=""),"",(VLOOKUP(F243,'Grade-Percent-GPA'!$E:$F,2,FALSE)+VLOOKUP(G243,'Grade-Percent-GPA'!$E:$F,2,FALSE)+VLOOKUP(H243,'Grade-Percent-GPA'!$E:$F,2,FALSE)+VLOOKUP(I243,'Grade-Percent-GPA'!$E:$F,2,FALSE)+VLOOKUP(J243,'Grade-Percent-GPA'!$E:$F,2,FALSE)+VLOOKUP(K243,'Grade-Percent-GPA'!$E:$F,2,FALSE)+VLOOKUP(L243,'Grade-Percent-GPA'!$E:$F,2,FALSE)+VLOOKUP(M243,'Grade-Percent-GPA'!$E:$F,2,FALSE))/(IF(F243="",0,1)+IF(G243="",0,1)+IF(H243="",0,1)+IF(I243="",0,1)+IF(J243="",0,1)+IF(K243="",0,1)+IF(L243="",0,1)+IF(M243="",0,1)))</f>
        <v/>
      </c>
      <c r="O243" s="171" t="str">
        <f t="shared" si="0"/>
        <v/>
      </c>
      <c r="P243" s="171" t="str">
        <f t="shared" si="1"/>
        <v/>
      </c>
      <c r="Q243" s="168"/>
      <c r="R243" s="169"/>
      <c r="S243" s="170"/>
      <c r="T243" s="170"/>
      <c r="U243" s="170"/>
      <c r="V243" s="170"/>
      <c r="W243" s="170"/>
      <c r="X243" s="170"/>
      <c r="Y243" s="170"/>
      <c r="Z243" s="170"/>
      <c r="AA243" s="171" t="str">
        <f>IF(AND(S243="",T243="",U243="",V243="",W243="",X243="",Y243="",Z243=""),"",(VLOOKUP(S243,'Grade-Percent-GPA'!$E:$F,2,FALSE)+VLOOKUP(T243,'Grade-Percent-GPA'!$E:$F,2,FALSE)+VLOOKUP(U243,'Grade-Percent-GPA'!$E:$F,2,FALSE)+VLOOKUP(V243,'Grade-Percent-GPA'!$E:$F,2,FALSE)+VLOOKUP(W243,'Grade-Percent-GPA'!$E:$F,2,FALSE)+VLOOKUP(X243,'Grade-Percent-GPA'!$E:$F,2,FALSE)+VLOOKUP(Y243,'Grade-Percent-GPA'!$E:$F,2,FALSE)+VLOOKUP(Z243,'Grade-Percent-GPA'!$E:$F,2,FALSE))/(IF(S243="",0,1)+IF(T243="",0,1)+IF(U243="",0,1)+IF(V243="",0,1)+IF(W243="",0,1)+IF(X243="",0,1)+IF(Y243="",0,1)+IF(Z243="",0,1)))</f>
        <v/>
      </c>
      <c r="AB243" s="171" t="str">
        <f t="shared" si="2"/>
        <v/>
      </c>
      <c r="AC243" s="171" t="str">
        <f t="shared" si="3"/>
        <v/>
      </c>
      <c r="AD243" s="168"/>
      <c r="AE243" s="169"/>
      <c r="AF243" s="170"/>
      <c r="AG243" s="170"/>
      <c r="AH243" s="170"/>
      <c r="AI243" s="170"/>
      <c r="AJ243" s="170"/>
      <c r="AK243" s="170"/>
      <c r="AL243" s="170"/>
      <c r="AM243" s="170"/>
      <c r="AN243" s="171" t="str">
        <f>IF(AND(AF243="",AG243="",AH243="",AI243="",AJ243="",AK243="",AL243="",AM243=""),"",(VLOOKUP(AF243,'Grade-Percent-GPA'!$E:$F,2,FALSE)+VLOOKUP(AG243,'Grade-Percent-GPA'!$E:$F,2,FALSE)+VLOOKUP(AH243,'Grade-Percent-GPA'!$E:$F,2,FALSE)+VLOOKUP(AI243,'Grade-Percent-GPA'!$E:$F,2,FALSE)+VLOOKUP(AJ243,'Grade-Percent-GPA'!$E:$F,2,FALSE)+VLOOKUP(AK243,'Grade-Percent-GPA'!$E:$F,2,FALSE)+VLOOKUP(AL243,'Grade-Percent-GPA'!$E:$F,2,FALSE)+VLOOKUP(AM243,'Grade-Percent-GPA'!$E:$F,2,FALSE))/(IF(AF243="",0,1)+IF(AG243="",0,1)+IF(AH243="",0,1)+IF(AI243="",0,1)+IF(AJ243="",0,1)+IF(AK243="",0,1)+IF(AL243="",0,1)+IF(AM243="",0,1)))</f>
        <v/>
      </c>
      <c r="AO243" s="171" t="str">
        <f t="shared" si="4"/>
        <v/>
      </c>
      <c r="AP243" s="171" t="str">
        <f t="shared" si="5"/>
        <v/>
      </c>
      <c r="AQ243" s="168"/>
      <c r="AR243" s="169"/>
      <c r="AS243" s="170"/>
      <c r="AT243" s="170"/>
      <c r="AU243" s="170"/>
      <c r="AV243" s="170"/>
      <c r="AW243" s="170"/>
      <c r="AX243" s="170"/>
      <c r="AY243" s="170"/>
      <c r="AZ243" s="170"/>
      <c r="BA243" s="171" t="str">
        <f>IF(AND(AS243="",AT243="",AU243="",AV243="",AW243="",AX243="",AY243="",AZ243=""),"",(VLOOKUP(AS243,'Grade-Percent-GPA'!$E:$F,2,FALSE)+VLOOKUP(AT243,'Grade-Percent-GPA'!$E:$F,2,FALSE)+VLOOKUP(AU243,'Grade-Percent-GPA'!$E:$F,2,FALSE)+VLOOKUP(AV243,'Grade-Percent-GPA'!$E:$F,2,FALSE)+VLOOKUP(AW243,'Grade-Percent-GPA'!$E:$F,2,FALSE)+VLOOKUP(AX243,'Grade-Percent-GPA'!$E:$F,2,FALSE)+VLOOKUP(AY243,'Grade-Percent-GPA'!$E:$F,2,FALSE)+VLOOKUP(AZ243,'Grade-Percent-GPA'!$E:$F,2,FALSE))/(IF(AS243="",0,1)+IF(AT243="",0,1)+IF(AU243="",0,1)+IF(AV243="",0,1)+IF(AW243="",0,1)+IF(AX243="",0,1)+IF(AY243="",0,1)+IF(AZ243="",0,1)))</f>
        <v/>
      </c>
      <c r="BB243" s="171" t="str">
        <f t="shared" si="6"/>
        <v/>
      </c>
      <c r="BC243" s="171" t="str">
        <f t="shared" si="7"/>
        <v/>
      </c>
      <c r="BD243" s="168"/>
      <c r="BE243" s="169"/>
      <c r="BF243" s="170"/>
      <c r="BG243" s="170"/>
      <c r="BH243" s="170"/>
      <c r="BI243" s="170"/>
      <c r="BJ243" s="170"/>
      <c r="BK243" s="170"/>
      <c r="BL243" s="170"/>
      <c r="BM243" s="170"/>
      <c r="BN243" s="171" t="str">
        <f>IF(AND(BF243="",BG243="",BH243="",BI243="",BJ243="",BK243="",BL243="",BM243=""),"",(VLOOKUP(BF243,'Grade-Percent-GPA'!$E:$F,2,FALSE)+VLOOKUP(BG243,'Grade-Percent-GPA'!$E:$F,2,FALSE)+VLOOKUP(BH243,'Grade-Percent-GPA'!$E:$F,2,FALSE)+VLOOKUP(BI243,'Grade-Percent-GPA'!$E:$F,2,FALSE)+VLOOKUP(BJ243,'Grade-Percent-GPA'!$E:$F,2,FALSE)+VLOOKUP(BK243,'Grade-Percent-GPA'!$E:$F,2,FALSE)+VLOOKUP(BL243,'Grade-Percent-GPA'!$E:$F,2,FALSE)+VLOOKUP(BM243,'Grade-Percent-GPA'!$E:$F,2,FALSE))/(IF(BF243="",0,1)+IF(BG243="",0,1)+IF(BH243="",0,1)+IF(BI243="",0,1)+IF(BJ243="",0,1)+IF(BK243="",0,1)+IF(BL243="",0,1)+IF(BM243="",0,1)))</f>
        <v/>
      </c>
      <c r="BO243" s="171" t="str">
        <f t="shared" si="8"/>
        <v/>
      </c>
      <c r="BP243" s="171" t="str">
        <f t="shared" si="9"/>
        <v/>
      </c>
      <c r="BQ243" s="168"/>
      <c r="BR243" s="169"/>
      <c r="BS243" s="170"/>
      <c r="BT243" s="170"/>
      <c r="BU243" s="170"/>
      <c r="BV243" s="170"/>
      <c r="BW243" s="170"/>
      <c r="BX243" s="170"/>
      <c r="BY243" s="170"/>
      <c r="BZ243" s="170"/>
      <c r="CA243" s="171" t="str">
        <f>IF(AND(BS243="",BT243="",BU243="",BV243="",BW243="",BX243="",BY243="",BZ243=""),"",(VLOOKUP(BS243,'Grade-Percent-GPA'!$E:$F,2,FALSE)+VLOOKUP(BT243,'Grade-Percent-GPA'!$E:$F,2,FALSE)+VLOOKUP(BU243,'Grade-Percent-GPA'!$E:$F,2,FALSE)+VLOOKUP(BV243,'Grade-Percent-GPA'!$E:$F,2,FALSE)+VLOOKUP(BW243,'Grade-Percent-GPA'!$E:$F,2,FALSE)+VLOOKUP(BX243,'Grade-Percent-GPA'!$E:$F,2,FALSE)+VLOOKUP(BY243,'Grade-Percent-GPA'!$E:$F,2,FALSE)+VLOOKUP(BZ243,'Grade-Percent-GPA'!$E:$F,2,FALSE))/(IF(BS243="",0,1)+IF(BT243="",0,1)+IF(BU243="",0,1)+IF(BV243="",0,1)+IF(BW243="",0,1)+IF(BX243="",0,1)+IF(BY243="",0,1)+IF(BZ243="",0,1)))</f>
        <v/>
      </c>
      <c r="CB243" s="171" t="str">
        <f t="shared" si="10"/>
        <v/>
      </c>
      <c r="CC243" s="171" t="str">
        <f t="shared" si="11"/>
        <v/>
      </c>
      <c r="CD243" s="168"/>
      <c r="CE243" s="169"/>
      <c r="CF243" s="170"/>
      <c r="CG243" s="170"/>
      <c r="CH243" s="170"/>
      <c r="CI243" s="170"/>
      <c r="CJ243" s="170"/>
      <c r="CK243" s="170"/>
      <c r="CL243" s="170"/>
      <c r="CM243" s="170"/>
      <c r="CN243" s="171" t="str">
        <f>IF(AND(CF243="",CG243="",CH243="",CI243="",CJ243="",CK243="",CL243="",CM243=""),"",(VLOOKUP(CF243,'Grade-Percent-GPA'!$E:$F,2,FALSE)+VLOOKUP(CG243,'Grade-Percent-GPA'!$E:$F,2,FALSE)+VLOOKUP(CH243,'Grade-Percent-GPA'!$E:$F,2,FALSE)+VLOOKUP(CI243,'Grade-Percent-GPA'!$E:$F,2,FALSE)+VLOOKUP(CJ243,'Grade-Percent-GPA'!$E:$F,2,FALSE)+VLOOKUP(CK243,'Grade-Percent-GPA'!$E:$F,2,FALSE)+VLOOKUP(CL243,'Grade-Percent-GPA'!$E:$F,2,FALSE)+VLOOKUP(CM243,'Grade-Percent-GPA'!$E:$F,2,FALSE))/(IF(CF243="",0,1)+IF(CG243="",0,1)+IF(CH243="",0,1)+IF(CI243="",0,1)+IF(CJ243="",0,1)+IF(CK243="",0,1)+IF(CL243="",0,1)+IF(CM243="",0,1)))</f>
        <v/>
      </c>
      <c r="CO243" s="171" t="str">
        <f t="shared" si="12"/>
        <v/>
      </c>
      <c r="CP243" s="171" t="str">
        <f t="shared" si="13"/>
        <v/>
      </c>
      <c r="CQ243" s="168"/>
      <c r="CR243" s="169"/>
      <c r="CS243" s="170"/>
      <c r="CT243" s="170"/>
      <c r="CU243" s="170"/>
      <c r="CV243" s="170"/>
      <c r="CW243" s="170"/>
      <c r="CX243" s="170"/>
      <c r="CY243" s="170"/>
      <c r="CZ243" s="170"/>
      <c r="DA243" s="171" t="str">
        <f>IF(AND(CS243="",CT243="",CU243="",CV243="",CW243="",CX243="",CY243="",CZ243=""),"",(VLOOKUP(CS243,'Grade-Percent-GPA'!$E:$F,2,FALSE)+VLOOKUP(CT243,'Grade-Percent-GPA'!$E:$F,2,FALSE)+VLOOKUP(CU243,'Grade-Percent-GPA'!$E:$F,2,FALSE)+VLOOKUP(CV243,'Grade-Percent-GPA'!$E:$F,2,FALSE)+VLOOKUP(CW243,'Grade-Percent-GPA'!$E:$F,2,FALSE)+VLOOKUP(CX243,'Grade-Percent-GPA'!$E:$F,2,FALSE)+VLOOKUP(CY243,'Grade-Percent-GPA'!$E:$F,2,FALSE)+VLOOKUP(CZ243,'Grade-Percent-GPA'!$E:$F,2,FALSE))/(IF(CS243="",0,1)+IF(CT243="",0,1)+IF(CU243="",0,1)+IF(CV243="",0,1)+IF(CW243="",0,1)+IF(CX243="",0,1)+IF(CY243="",0,1)+IF(CZ243="",0,1)))</f>
        <v/>
      </c>
      <c r="DB243" s="171" t="str">
        <f t="shared" si="14"/>
        <v/>
      </c>
      <c r="DC243" s="171" t="str">
        <f t="shared" si="15"/>
        <v/>
      </c>
    </row>
    <row r="244" spans="1:107" ht="14.25" customHeight="1" x14ac:dyDescent="0.3">
      <c r="A244" s="167"/>
      <c r="B244" s="110"/>
      <c r="C244" s="110"/>
      <c r="D244" s="168"/>
      <c r="E244" s="169"/>
      <c r="F244" s="170"/>
      <c r="G244" s="170"/>
      <c r="H244" s="170"/>
      <c r="I244" s="170"/>
      <c r="J244" s="170"/>
      <c r="K244" s="170"/>
      <c r="L244" s="170"/>
      <c r="M244" s="170"/>
      <c r="N244" s="171" t="str">
        <f>IF(AND(F244="",G244="",H244="",I244="",J244="",K244="",L244="",M244=""),"",(VLOOKUP(F244,'Grade-Percent-GPA'!$E:$F,2,FALSE)+VLOOKUP(G244,'Grade-Percent-GPA'!$E:$F,2,FALSE)+VLOOKUP(H244,'Grade-Percent-GPA'!$E:$F,2,FALSE)+VLOOKUP(I244,'Grade-Percent-GPA'!$E:$F,2,FALSE)+VLOOKUP(J244,'Grade-Percent-GPA'!$E:$F,2,FALSE)+VLOOKUP(K244,'Grade-Percent-GPA'!$E:$F,2,FALSE)+VLOOKUP(L244,'Grade-Percent-GPA'!$E:$F,2,FALSE)+VLOOKUP(M244,'Grade-Percent-GPA'!$E:$F,2,FALSE))/(IF(F244="",0,1)+IF(G244="",0,1)+IF(H244="",0,1)+IF(I244="",0,1)+IF(J244="",0,1)+IF(K244="",0,1)+IF(L244="",0,1)+IF(M244="",0,1)))</f>
        <v/>
      </c>
      <c r="O244" s="171" t="str">
        <f t="shared" si="0"/>
        <v/>
      </c>
      <c r="P244" s="171" t="str">
        <f t="shared" si="1"/>
        <v/>
      </c>
      <c r="Q244" s="168"/>
      <c r="R244" s="169"/>
      <c r="S244" s="170"/>
      <c r="T244" s="170"/>
      <c r="U244" s="170"/>
      <c r="V244" s="170"/>
      <c r="W244" s="170"/>
      <c r="X244" s="170"/>
      <c r="Y244" s="170"/>
      <c r="Z244" s="170"/>
      <c r="AA244" s="171" t="str">
        <f>IF(AND(S244="",T244="",U244="",V244="",W244="",X244="",Y244="",Z244=""),"",(VLOOKUP(S244,'Grade-Percent-GPA'!$E:$F,2,FALSE)+VLOOKUP(T244,'Grade-Percent-GPA'!$E:$F,2,FALSE)+VLOOKUP(U244,'Grade-Percent-GPA'!$E:$F,2,FALSE)+VLOOKUP(V244,'Grade-Percent-GPA'!$E:$F,2,FALSE)+VLOOKUP(W244,'Grade-Percent-GPA'!$E:$F,2,FALSE)+VLOOKUP(X244,'Grade-Percent-GPA'!$E:$F,2,FALSE)+VLOOKUP(Y244,'Grade-Percent-GPA'!$E:$F,2,FALSE)+VLOOKUP(Z244,'Grade-Percent-GPA'!$E:$F,2,FALSE))/(IF(S244="",0,1)+IF(T244="",0,1)+IF(U244="",0,1)+IF(V244="",0,1)+IF(W244="",0,1)+IF(X244="",0,1)+IF(Y244="",0,1)+IF(Z244="",0,1)))</f>
        <v/>
      </c>
      <c r="AB244" s="171" t="str">
        <f t="shared" si="2"/>
        <v/>
      </c>
      <c r="AC244" s="171" t="str">
        <f t="shared" si="3"/>
        <v/>
      </c>
      <c r="AD244" s="168"/>
      <c r="AE244" s="169"/>
      <c r="AF244" s="170"/>
      <c r="AG244" s="170"/>
      <c r="AH244" s="170"/>
      <c r="AI244" s="170"/>
      <c r="AJ244" s="170"/>
      <c r="AK244" s="170"/>
      <c r="AL244" s="170"/>
      <c r="AM244" s="170"/>
      <c r="AN244" s="171" t="str">
        <f>IF(AND(AF244="",AG244="",AH244="",AI244="",AJ244="",AK244="",AL244="",AM244=""),"",(VLOOKUP(AF244,'Grade-Percent-GPA'!$E:$F,2,FALSE)+VLOOKUP(AG244,'Grade-Percent-GPA'!$E:$F,2,FALSE)+VLOOKUP(AH244,'Grade-Percent-GPA'!$E:$F,2,FALSE)+VLOOKUP(AI244,'Grade-Percent-GPA'!$E:$F,2,FALSE)+VLOOKUP(AJ244,'Grade-Percent-GPA'!$E:$F,2,FALSE)+VLOOKUP(AK244,'Grade-Percent-GPA'!$E:$F,2,FALSE)+VLOOKUP(AL244,'Grade-Percent-GPA'!$E:$F,2,FALSE)+VLOOKUP(AM244,'Grade-Percent-GPA'!$E:$F,2,FALSE))/(IF(AF244="",0,1)+IF(AG244="",0,1)+IF(AH244="",0,1)+IF(AI244="",0,1)+IF(AJ244="",0,1)+IF(AK244="",0,1)+IF(AL244="",0,1)+IF(AM244="",0,1)))</f>
        <v/>
      </c>
      <c r="AO244" s="171" t="str">
        <f t="shared" si="4"/>
        <v/>
      </c>
      <c r="AP244" s="171" t="str">
        <f t="shared" si="5"/>
        <v/>
      </c>
      <c r="AQ244" s="168"/>
      <c r="AR244" s="169"/>
      <c r="AS244" s="170"/>
      <c r="AT244" s="170"/>
      <c r="AU244" s="170"/>
      <c r="AV244" s="170"/>
      <c r="AW244" s="170"/>
      <c r="AX244" s="170"/>
      <c r="AY244" s="170"/>
      <c r="AZ244" s="170"/>
      <c r="BA244" s="171" t="str">
        <f>IF(AND(AS244="",AT244="",AU244="",AV244="",AW244="",AX244="",AY244="",AZ244=""),"",(VLOOKUP(AS244,'Grade-Percent-GPA'!$E:$F,2,FALSE)+VLOOKUP(AT244,'Grade-Percent-GPA'!$E:$F,2,FALSE)+VLOOKUP(AU244,'Grade-Percent-GPA'!$E:$F,2,FALSE)+VLOOKUP(AV244,'Grade-Percent-GPA'!$E:$F,2,FALSE)+VLOOKUP(AW244,'Grade-Percent-GPA'!$E:$F,2,FALSE)+VLOOKUP(AX244,'Grade-Percent-GPA'!$E:$F,2,FALSE)+VLOOKUP(AY244,'Grade-Percent-GPA'!$E:$F,2,FALSE)+VLOOKUP(AZ244,'Grade-Percent-GPA'!$E:$F,2,FALSE))/(IF(AS244="",0,1)+IF(AT244="",0,1)+IF(AU244="",0,1)+IF(AV244="",0,1)+IF(AW244="",0,1)+IF(AX244="",0,1)+IF(AY244="",0,1)+IF(AZ244="",0,1)))</f>
        <v/>
      </c>
      <c r="BB244" s="171" t="str">
        <f t="shared" si="6"/>
        <v/>
      </c>
      <c r="BC244" s="171" t="str">
        <f t="shared" si="7"/>
        <v/>
      </c>
      <c r="BD244" s="168"/>
      <c r="BE244" s="169"/>
      <c r="BF244" s="170"/>
      <c r="BG244" s="170"/>
      <c r="BH244" s="170"/>
      <c r="BI244" s="170"/>
      <c r="BJ244" s="170"/>
      <c r="BK244" s="170"/>
      <c r="BL244" s="170"/>
      <c r="BM244" s="170"/>
      <c r="BN244" s="171" t="str">
        <f>IF(AND(BF244="",BG244="",BH244="",BI244="",BJ244="",BK244="",BL244="",BM244=""),"",(VLOOKUP(BF244,'Grade-Percent-GPA'!$E:$F,2,FALSE)+VLOOKUP(BG244,'Grade-Percent-GPA'!$E:$F,2,FALSE)+VLOOKUP(BH244,'Grade-Percent-GPA'!$E:$F,2,FALSE)+VLOOKUP(BI244,'Grade-Percent-GPA'!$E:$F,2,FALSE)+VLOOKUP(BJ244,'Grade-Percent-GPA'!$E:$F,2,FALSE)+VLOOKUP(BK244,'Grade-Percent-GPA'!$E:$F,2,FALSE)+VLOOKUP(BL244,'Grade-Percent-GPA'!$E:$F,2,FALSE)+VLOOKUP(BM244,'Grade-Percent-GPA'!$E:$F,2,FALSE))/(IF(BF244="",0,1)+IF(BG244="",0,1)+IF(BH244="",0,1)+IF(BI244="",0,1)+IF(BJ244="",0,1)+IF(BK244="",0,1)+IF(BL244="",0,1)+IF(BM244="",0,1)))</f>
        <v/>
      </c>
      <c r="BO244" s="171" t="str">
        <f t="shared" si="8"/>
        <v/>
      </c>
      <c r="BP244" s="171" t="str">
        <f t="shared" si="9"/>
        <v/>
      </c>
      <c r="BQ244" s="168"/>
      <c r="BR244" s="169"/>
      <c r="BS244" s="170"/>
      <c r="BT244" s="170"/>
      <c r="BU244" s="170"/>
      <c r="BV244" s="170"/>
      <c r="BW244" s="170"/>
      <c r="BX244" s="170"/>
      <c r="BY244" s="170"/>
      <c r="BZ244" s="170"/>
      <c r="CA244" s="171" t="str">
        <f>IF(AND(BS244="",BT244="",BU244="",BV244="",BW244="",BX244="",BY244="",BZ244=""),"",(VLOOKUP(BS244,'Grade-Percent-GPA'!$E:$F,2,FALSE)+VLOOKUP(BT244,'Grade-Percent-GPA'!$E:$F,2,FALSE)+VLOOKUP(BU244,'Grade-Percent-GPA'!$E:$F,2,FALSE)+VLOOKUP(BV244,'Grade-Percent-GPA'!$E:$F,2,FALSE)+VLOOKUP(BW244,'Grade-Percent-GPA'!$E:$F,2,FALSE)+VLOOKUP(BX244,'Grade-Percent-GPA'!$E:$F,2,FALSE)+VLOOKUP(BY244,'Grade-Percent-GPA'!$E:$F,2,FALSE)+VLOOKUP(BZ244,'Grade-Percent-GPA'!$E:$F,2,FALSE))/(IF(BS244="",0,1)+IF(BT244="",0,1)+IF(BU244="",0,1)+IF(BV244="",0,1)+IF(BW244="",0,1)+IF(BX244="",0,1)+IF(BY244="",0,1)+IF(BZ244="",0,1)))</f>
        <v/>
      </c>
      <c r="CB244" s="171" t="str">
        <f t="shared" si="10"/>
        <v/>
      </c>
      <c r="CC244" s="171" t="str">
        <f t="shared" si="11"/>
        <v/>
      </c>
      <c r="CD244" s="168"/>
      <c r="CE244" s="169"/>
      <c r="CF244" s="170"/>
      <c r="CG244" s="170"/>
      <c r="CH244" s="170"/>
      <c r="CI244" s="170"/>
      <c r="CJ244" s="170"/>
      <c r="CK244" s="170"/>
      <c r="CL244" s="170"/>
      <c r="CM244" s="170"/>
      <c r="CN244" s="171" t="str">
        <f>IF(AND(CF244="",CG244="",CH244="",CI244="",CJ244="",CK244="",CL244="",CM244=""),"",(VLOOKUP(CF244,'Grade-Percent-GPA'!$E:$F,2,FALSE)+VLOOKUP(CG244,'Grade-Percent-GPA'!$E:$F,2,FALSE)+VLOOKUP(CH244,'Grade-Percent-GPA'!$E:$F,2,FALSE)+VLOOKUP(CI244,'Grade-Percent-GPA'!$E:$F,2,FALSE)+VLOOKUP(CJ244,'Grade-Percent-GPA'!$E:$F,2,FALSE)+VLOOKUP(CK244,'Grade-Percent-GPA'!$E:$F,2,FALSE)+VLOOKUP(CL244,'Grade-Percent-GPA'!$E:$F,2,FALSE)+VLOOKUP(CM244,'Grade-Percent-GPA'!$E:$F,2,FALSE))/(IF(CF244="",0,1)+IF(CG244="",0,1)+IF(CH244="",0,1)+IF(CI244="",0,1)+IF(CJ244="",0,1)+IF(CK244="",0,1)+IF(CL244="",0,1)+IF(CM244="",0,1)))</f>
        <v/>
      </c>
      <c r="CO244" s="171" t="str">
        <f t="shared" si="12"/>
        <v/>
      </c>
      <c r="CP244" s="171" t="str">
        <f t="shared" si="13"/>
        <v/>
      </c>
      <c r="CQ244" s="168"/>
      <c r="CR244" s="169"/>
      <c r="CS244" s="170"/>
      <c r="CT244" s="170"/>
      <c r="CU244" s="170"/>
      <c r="CV244" s="170"/>
      <c r="CW244" s="170"/>
      <c r="CX244" s="170"/>
      <c r="CY244" s="170"/>
      <c r="CZ244" s="170"/>
      <c r="DA244" s="171" t="str">
        <f>IF(AND(CS244="",CT244="",CU244="",CV244="",CW244="",CX244="",CY244="",CZ244=""),"",(VLOOKUP(CS244,'Grade-Percent-GPA'!$E:$F,2,FALSE)+VLOOKUP(CT244,'Grade-Percent-GPA'!$E:$F,2,FALSE)+VLOOKUP(CU244,'Grade-Percent-GPA'!$E:$F,2,FALSE)+VLOOKUP(CV244,'Grade-Percent-GPA'!$E:$F,2,FALSE)+VLOOKUP(CW244,'Grade-Percent-GPA'!$E:$F,2,FALSE)+VLOOKUP(CX244,'Grade-Percent-GPA'!$E:$F,2,FALSE)+VLOOKUP(CY244,'Grade-Percent-GPA'!$E:$F,2,FALSE)+VLOOKUP(CZ244,'Grade-Percent-GPA'!$E:$F,2,FALSE))/(IF(CS244="",0,1)+IF(CT244="",0,1)+IF(CU244="",0,1)+IF(CV244="",0,1)+IF(CW244="",0,1)+IF(CX244="",0,1)+IF(CY244="",0,1)+IF(CZ244="",0,1)))</f>
        <v/>
      </c>
      <c r="DB244" s="171" t="str">
        <f t="shared" si="14"/>
        <v/>
      </c>
      <c r="DC244" s="171" t="str">
        <f t="shared" si="15"/>
        <v/>
      </c>
    </row>
    <row r="245" spans="1:107" ht="14.25" customHeight="1" x14ac:dyDescent="0.3">
      <c r="A245" s="167"/>
      <c r="B245" s="110"/>
      <c r="C245" s="110"/>
      <c r="D245" s="168"/>
      <c r="E245" s="169"/>
      <c r="F245" s="170"/>
      <c r="G245" s="170"/>
      <c r="H245" s="170"/>
      <c r="I245" s="170"/>
      <c r="J245" s="170"/>
      <c r="K245" s="170"/>
      <c r="L245" s="170"/>
      <c r="M245" s="170"/>
      <c r="N245" s="171" t="str">
        <f>IF(AND(F245="",G245="",H245="",I245="",J245="",K245="",L245="",M245=""),"",(VLOOKUP(F245,'Grade-Percent-GPA'!$E:$F,2,FALSE)+VLOOKUP(G245,'Grade-Percent-GPA'!$E:$F,2,FALSE)+VLOOKUP(H245,'Grade-Percent-GPA'!$E:$F,2,FALSE)+VLOOKUP(I245,'Grade-Percent-GPA'!$E:$F,2,FALSE)+VLOOKUP(J245,'Grade-Percent-GPA'!$E:$F,2,FALSE)+VLOOKUP(K245,'Grade-Percent-GPA'!$E:$F,2,FALSE)+VLOOKUP(L245,'Grade-Percent-GPA'!$E:$F,2,FALSE)+VLOOKUP(M245,'Grade-Percent-GPA'!$E:$F,2,FALSE))/(IF(F245="",0,1)+IF(G245="",0,1)+IF(H245="",0,1)+IF(I245="",0,1)+IF(J245="",0,1)+IF(K245="",0,1)+IF(L245="",0,1)+IF(M245="",0,1)))</f>
        <v/>
      </c>
      <c r="O245" s="171" t="str">
        <f t="shared" si="0"/>
        <v/>
      </c>
      <c r="P245" s="171" t="str">
        <f t="shared" si="1"/>
        <v/>
      </c>
      <c r="Q245" s="168"/>
      <c r="R245" s="169"/>
      <c r="S245" s="170"/>
      <c r="T245" s="170"/>
      <c r="U245" s="170"/>
      <c r="V245" s="170"/>
      <c r="W245" s="170"/>
      <c r="X245" s="170"/>
      <c r="Y245" s="170"/>
      <c r="Z245" s="170"/>
      <c r="AA245" s="171" t="str">
        <f>IF(AND(S245="",T245="",U245="",V245="",W245="",X245="",Y245="",Z245=""),"",(VLOOKUP(S245,'Grade-Percent-GPA'!$E:$F,2,FALSE)+VLOOKUP(T245,'Grade-Percent-GPA'!$E:$F,2,FALSE)+VLOOKUP(U245,'Grade-Percent-GPA'!$E:$F,2,FALSE)+VLOOKUP(V245,'Grade-Percent-GPA'!$E:$F,2,FALSE)+VLOOKUP(W245,'Grade-Percent-GPA'!$E:$F,2,FALSE)+VLOOKUP(X245,'Grade-Percent-GPA'!$E:$F,2,FALSE)+VLOOKUP(Y245,'Grade-Percent-GPA'!$E:$F,2,FALSE)+VLOOKUP(Z245,'Grade-Percent-GPA'!$E:$F,2,FALSE))/(IF(S245="",0,1)+IF(T245="",0,1)+IF(U245="",0,1)+IF(V245="",0,1)+IF(W245="",0,1)+IF(X245="",0,1)+IF(Y245="",0,1)+IF(Z245="",0,1)))</f>
        <v/>
      </c>
      <c r="AB245" s="171" t="str">
        <f t="shared" si="2"/>
        <v/>
      </c>
      <c r="AC245" s="171" t="str">
        <f t="shared" si="3"/>
        <v/>
      </c>
      <c r="AD245" s="168"/>
      <c r="AE245" s="169"/>
      <c r="AF245" s="170"/>
      <c r="AG245" s="170"/>
      <c r="AH245" s="170"/>
      <c r="AI245" s="170"/>
      <c r="AJ245" s="170"/>
      <c r="AK245" s="170"/>
      <c r="AL245" s="170"/>
      <c r="AM245" s="170"/>
      <c r="AN245" s="171" t="str">
        <f>IF(AND(AF245="",AG245="",AH245="",AI245="",AJ245="",AK245="",AL245="",AM245=""),"",(VLOOKUP(AF245,'Grade-Percent-GPA'!$E:$F,2,FALSE)+VLOOKUP(AG245,'Grade-Percent-GPA'!$E:$F,2,FALSE)+VLOOKUP(AH245,'Grade-Percent-GPA'!$E:$F,2,FALSE)+VLOOKUP(AI245,'Grade-Percent-GPA'!$E:$F,2,FALSE)+VLOOKUP(AJ245,'Grade-Percent-GPA'!$E:$F,2,FALSE)+VLOOKUP(AK245,'Grade-Percent-GPA'!$E:$F,2,FALSE)+VLOOKUP(AL245,'Grade-Percent-GPA'!$E:$F,2,FALSE)+VLOOKUP(AM245,'Grade-Percent-GPA'!$E:$F,2,FALSE))/(IF(AF245="",0,1)+IF(AG245="",0,1)+IF(AH245="",0,1)+IF(AI245="",0,1)+IF(AJ245="",0,1)+IF(AK245="",0,1)+IF(AL245="",0,1)+IF(AM245="",0,1)))</f>
        <v/>
      </c>
      <c r="AO245" s="171" t="str">
        <f t="shared" si="4"/>
        <v/>
      </c>
      <c r="AP245" s="171" t="str">
        <f t="shared" si="5"/>
        <v/>
      </c>
      <c r="AQ245" s="168"/>
      <c r="AR245" s="169"/>
      <c r="AS245" s="170"/>
      <c r="AT245" s="170"/>
      <c r="AU245" s="170"/>
      <c r="AV245" s="170"/>
      <c r="AW245" s="170"/>
      <c r="AX245" s="170"/>
      <c r="AY245" s="170"/>
      <c r="AZ245" s="170"/>
      <c r="BA245" s="171" t="str">
        <f>IF(AND(AS245="",AT245="",AU245="",AV245="",AW245="",AX245="",AY245="",AZ245=""),"",(VLOOKUP(AS245,'Grade-Percent-GPA'!$E:$F,2,FALSE)+VLOOKUP(AT245,'Grade-Percent-GPA'!$E:$F,2,FALSE)+VLOOKUP(AU245,'Grade-Percent-GPA'!$E:$F,2,FALSE)+VLOOKUP(AV245,'Grade-Percent-GPA'!$E:$F,2,FALSE)+VLOOKUP(AW245,'Grade-Percent-GPA'!$E:$F,2,FALSE)+VLOOKUP(AX245,'Grade-Percent-GPA'!$E:$F,2,FALSE)+VLOOKUP(AY245,'Grade-Percent-GPA'!$E:$F,2,FALSE)+VLOOKUP(AZ245,'Grade-Percent-GPA'!$E:$F,2,FALSE))/(IF(AS245="",0,1)+IF(AT245="",0,1)+IF(AU245="",0,1)+IF(AV245="",0,1)+IF(AW245="",0,1)+IF(AX245="",0,1)+IF(AY245="",0,1)+IF(AZ245="",0,1)))</f>
        <v/>
      </c>
      <c r="BB245" s="171" t="str">
        <f t="shared" si="6"/>
        <v/>
      </c>
      <c r="BC245" s="171" t="str">
        <f t="shared" si="7"/>
        <v/>
      </c>
      <c r="BD245" s="168"/>
      <c r="BE245" s="169"/>
      <c r="BF245" s="170"/>
      <c r="BG245" s="170"/>
      <c r="BH245" s="170"/>
      <c r="BI245" s="170"/>
      <c r="BJ245" s="170"/>
      <c r="BK245" s="170"/>
      <c r="BL245" s="170"/>
      <c r="BM245" s="170"/>
      <c r="BN245" s="171" t="str">
        <f>IF(AND(BF245="",BG245="",BH245="",BI245="",BJ245="",BK245="",BL245="",BM245=""),"",(VLOOKUP(BF245,'Grade-Percent-GPA'!$E:$F,2,FALSE)+VLOOKUP(BG245,'Grade-Percent-GPA'!$E:$F,2,FALSE)+VLOOKUP(BH245,'Grade-Percent-GPA'!$E:$F,2,FALSE)+VLOOKUP(BI245,'Grade-Percent-GPA'!$E:$F,2,FALSE)+VLOOKUP(BJ245,'Grade-Percent-GPA'!$E:$F,2,FALSE)+VLOOKUP(BK245,'Grade-Percent-GPA'!$E:$F,2,FALSE)+VLOOKUP(BL245,'Grade-Percent-GPA'!$E:$F,2,FALSE)+VLOOKUP(BM245,'Grade-Percent-GPA'!$E:$F,2,FALSE))/(IF(BF245="",0,1)+IF(BG245="",0,1)+IF(BH245="",0,1)+IF(BI245="",0,1)+IF(BJ245="",0,1)+IF(BK245="",0,1)+IF(BL245="",0,1)+IF(BM245="",0,1)))</f>
        <v/>
      </c>
      <c r="BO245" s="171" t="str">
        <f t="shared" si="8"/>
        <v/>
      </c>
      <c r="BP245" s="171" t="str">
        <f t="shared" si="9"/>
        <v/>
      </c>
      <c r="BQ245" s="168"/>
      <c r="BR245" s="169"/>
      <c r="BS245" s="170"/>
      <c r="BT245" s="170"/>
      <c r="BU245" s="170"/>
      <c r="BV245" s="170"/>
      <c r="BW245" s="170"/>
      <c r="BX245" s="170"/>
      <c r="BY245" s="170"/>
      <c r="BZ245" s="170"/>
      <c r="CA245" s="171" t="str">
        <f>IF(AND(BS245="",BT245="",BU245="",BV245="",BW245="",BX245="",BY245="",BZ245=""),"",(VLOOKUP(BS245,'Grade-Percent-GPA'!$E:$F,2,FALSE)+VLOOKUP(BT245,'Grade-Percent-GPA'!$E:$F,2,FALSE)+VLOOKUP(BU245,'Grade-Percent-GPA'!$E:$F,2,FALSE)+VLOOKUP(BV245,'Grade-Percent-GPA'!$E:$F,2,FALSE)+VLOOKUP(BW245,'Grade-Percent-GPA'!$E:$F,2,FALSE)+VLOOKUP(BX245,'Grade-Percent-GPA'!$E:$F,2,FALSE)+VLOOKUP(BY245,'Grade-Percent-GPA'!$E:$F,2,FALSE)+VLOOKUP(BZ245,'Grade-Percent-GPA'!$E:$F,2,FALSE))/(IF(BS245="",0,1)+IF(BT245="",0,1)+IF(BU245="",0,1)+IF(BV245="",0,1)+IF(BW245="",0,1)+IF(BX245="",0,1)+IF(BY245="",0,1)+IF(BZ245="",0,1)))</f>
        <v/>
      </c>
      <c r="CB245" s="171" t="str">
        <f t="shared" si="10"/>
        <v/>
      </c>
      <c r="CC245" s="171" t="str">
        <f t="shared" si="11"/>
        <v/>
      </c>
      <c r="CD245" s="168"/>
      <c r="CE245" s="169"/>
      <c r="CF245" s="170"/>
      <c r="CG245" s="170"/>
      <c r="CH245" s="170"/>
      <c r="CI245" s="170"/>
      <c r="CJ245" s="170"/>
      <c r="CK245" s="170"/>
      <c r="CL245" s="170"/>
      <c r="CM245" s="170"/>
      <c r="CN245" s="171" t="str">
        <f>IF(AND(CF245="",CG245="",CH245="",CI245="",CJ245="",CK245="",CL245="",CM245=""),"",(VLOOKUP(CF245,'Grade-Percent-GPA'!$E:$F,2,FALSE)+VLOOKUP(CG245,'Grade-Percent-GPA'!$E:$F,2,FALSE)+VLOOKUP(CH245,'Grade-Percent-GPA'!$E:$F,2,FALSE)+VLOOKUP(CI245,'Grade-Percent-GPA'!$E:$F,2,FALSE)+VLOOKUP(CJ245,'Grade-Percent-GPA'!$E:$F,2,FALSE)+VLOOKUP(CK245,'Grade-Percent-GPA'!$E:$F,2,FALSE)+VLOOKUP(CL245,'Grade-Percent-GPA'!$E:$F,2,FALSE)+VLOOKUP(CM245,'Grade-Percent-GPA'!$E:$F,2,FALSE))/(IF(CF245="",0,1)+IF(CG245="",0,1)+IF(CH245="",0,1)+IF(CI245="",0,1)+IF(CJ245="",0,1)+IF(CK245="",0,1)+IF(CL245="",0,1)+IF(CM245="",0,1)))</f>
        <v/>
      </c>
      <c r="CO245" s="171" t="str">
        <f t="shared" si="12"/>
        <v/>
      </c>
      <c r="CP245" s="171" t="str">
        <f t="shared" si="13"/>
        <v/>
      </c>
      <c r="CQ245" s="168"/>
      <c r="CR245" s="169"/>
      <c r="CS245" s="170"/>
      <c r="CT245" s="170"/>
      <c r="CU245" s="170"/>
      <c r="CV245" s="170"/>
      <c r="CW245" s="170"/>
      <c r="CX245" s="170"/>
      <c r="CY245" s="170"/>
      <c r="CZ245" s="170"/>
      <c r="DA245" s="171" t="str">
        <f>IF(AND(CS245="",CT245="",CU245="",CV245="",CW245="",CX245="",CY245="",CZ245=""),"",(VLOOKUP(CS245,'Grade-Percent-GPA'!$E:$F,2,FALSE)+VLOOKUP(CT245,'Grade-Percent-GPA'!$E:$F,2,FALSE)+VLOOKUP(CU245,'Grade-Percent-GPA'!$E:$F,2,FALSE)+VLOOKUP(CV245,'Grade-Percent-GPA'!$E:$F,2,FALSE)+VLOOKUP(CW245,'Grade-Percent-GPA'!$E:$F,2,FALSE)+VLOOKUP(CX245,'Grade-Percent-GPA'!$E:$F,2,FALSE)+VLOOKUP(CY245,'Grade-Percent-GPA'!$E:$F,2,FALSE)+VLOOKUP(CZ245,'Grade-Percent-GPA'!$E:$F,2,FALSE))/(IF(CS245="",0,1)+IF(CT245="",0,1)+IF(CU245="",0,1)+IF(CV245="",0,1)+IF(CW245="",0,1)+IF(CX245="",0,1)+IF(CY245="",0,1)+IF(CZ245="",0,1)))</f>
        <v/>
      </c>
      <c r="DB245" s="171" t="str">
        <f t="shared" si="14"/>
        <v/>
      </c>
      <c r="DC245" s="171" t="str">
        <f t="shared" si="15"/>
        <v/>
      </c>
    </row>
    <row r="246" spans="1:107" ht="14.25" customHeight="1" x14ac:dyDescent="0.3">
      <c r="A246" s="167"/>
      <c r="B246" s="110"/>
      <c r="C246" s="110"/>
      <c r="D246" s="168"/>
      <c r="E246" s="169"/>
      <c r="F246" s="170"/>
      <c r="G246" s="170"/>
      <c r="H246" s="170"/>
      <c r="I246" s="170"/>
      <c r="J246" s="170"/>
      <c r="K246" s="170"/>
      <c r="L246" s="170"/>
      <c r="M246" s="170"/>
      <c r="N246" s="171" t="str">
        <f>IF(AND(F246="",G246="",H246="",I246="",J246="",K246="",L246="",M246=""),"",(VLOOKUP(F246,'Grade-Percent-GPA'!$E:$F,2,FALSE)+VLOOKUP(G246,'Grade-Percent-GPA'!$E:$F,2,FALSE)+VLOOKUP(H246,'Grade-Percent-GPA'!$E:$F,2,FALSE)+VLOOKUP(I246,'Grade-Percent-GPA'!$E:$F,2,FALSE)+VLOOKUP(J246,'Grade-Percent-GPA'!$E:$F,2,FALSE)+VLOOKUP(K246,'Grade-Percent-GPA'!$E:$F,2,FALSE)+VLOOKUP(L246,'Grade-Percent-GPA'!$E:$F,2,FALSE)+VLOOKUP(M246,'Grade-Percent-GPA'!$E:$F,2,FALSE))/(IF(F246="",0,1)+IF(G246="",0,1)+IF(H246="",0,1)+IF(I246="",0,1)+IF(J246="",0,1)+IF(K246="",0,1)+IF(L246="",0,1)+IF(M246="",0,1)))</f>
        <v/>
      </c>
      <c r="O246" s="171" t="str">
        <f t="shared" si="0"/>
        <v/>
      </c>
      <c r="P246" s="171" t="str">
        <f t="shared" si="1"/>
        <v/>
      </c>
      <c r="Q246" s="168"/>
      <c r="R246" s="169"/>
      <c r="S246" s="170"/>
      <c r="T246" s="170"/>
      <c r="U246" s="170"/>
      <c r="V246" s="170"/>
      <c r="W246" s="170"/>
      <c r="X246" s="170"/>
      <c r="Y246" s="170"/>
      <c r="Z246" s="170"/>
      <c r="AA246" s="171" t="str">
        <f>IF(AND(S246="",T246="",U246="",V246="",W246="",X246="",Y246="",Z246=""),"",(VLOOKUP(S246,'Grade-Percent-GPA'!$E:$F,2,FALSE)+VLOOKUP(T246,'Grade-Percent-GPA'!$E:$F,2,FALSE)+VLOOKUP(U246,'Grade-Percent-GPA'!$E:$F,2,FALSE)+VLOOKUP(V246,'Grade-Percent-GPA'!$E:$F,2,FALSE)+VLOOKUP(W246,'Grade-Percent-GPA'!$E:$F,2,FALSE)+VLOOKUP(X246,'Grade-Percent-GPA'!$E:$F,2,FALSE)+VLOOKUP(Y246,'Grade-Percent-GPA'!$E:$F,2,FALSE)+VLOOKUP(Z246,'Grade-Percent-GPA'!$E:$F,2,FALSE))/(IF(S246="",0,1)+IF(T246="",0,1)+IF(U246="",0,1)+IF(V246="",0,1)+IF(W246="",0,1)+IF(X246="",0,1)+IF(Y246="",0,1)+IF(Z246="",0,1)))</f>
        <v/>
      </c>
      <c r="AB246" s="171" t="str">
        <f t="shared" si="2"/>
        <v/>
      </c>
      <c r="AC246" s="171" t="str">
        <f t="shared" si="3"/>
        <v/>
      </c>
      <c r="AD246" s="168"/>
      <c r="AE246" s="169"/>
      <c r="AF246" s="170"/>
      <c r="AG246" s="170"/>
      <c r="AH246" s="170"/>
      <c r="AI246" s="170"/>
      <c r="AJ246" s="170"/>
      <c r="AK246" s="170"/>
      <c r="AL246" s="170"/>
      <c r="AM246" s="170"/>
      <c r="AN246" s="171" t="str">
        <f>IF(AND(AF246="",AG246="",AH246="",AI246="",AJ246="",AK246="",AL246="",AM246=""),"",(VLOOKUP(AF246,'Grade-Percent-GPA'!$E:$F,2,FALSE)+VLOOKUP(AG246,'Grade-Percent-GPA'!$E:$F,2,FALSE)+VLOOKUP(AH246,'Grade-Percent-GPA'!$E:$F,2,FALSE)+VLOOKUP(AI246,'Grade-Percent-GPA'!$E:$F,2,FALSE)+VLOOKUP(AJ246,'Grade-Percent-GPA'!$E:$F,2,FALSE)+VLOOKUP(AK246,'Grade-Percent-GPA'!$E:$F,2,FALSE)+VLOOKUP(AL246,'Grade-Percent-GPA'!$E:$F,2,FALSE)+VLOOKUP(AM246,'Grade-Percent-GPA'!$E:$F,2,FALSE))/(IF(AF246="",0,1)+IF(AG246="",0,1)+IF(AH246="",0,1)+IF(AI246="",0,1)+IF(AJ246="",0,1)+IF(AK246="",0,1)+IF(AL246="",0,1)+IF(AM246="",0,1)))</f>
        <v/>
      </c>
      <c r="AO246" s="171" t="str">
        <f t="shared" si="4"/>
        <v/>
      </c>
      <c r="AP246" s="171" t="str">
        <f t="shared" si="5"/>
        <v/>
      </c>
      <c r="AQ246" s="168"/>
      <c r="AR246" s="169"/>
      <c r="AS246" s="170"/>
      <c r="AT246" s="170"/>
      <c r="AU246" s="170"/>
      <c r="AV246" s="170"/>
      <c r="AW246" s="170"/>
      <c r="AX246" s="170"/>
      <c r="AY246" s="170"/>
      <c r="AZ246" s="170"/>
      <c r="BA246" s="171" t="str">
        <f>IF(AND(AS246="",AT246="",AU246="",AV246="",AW246="",AX246="",AY246="",AZ246=""),"",(VLOOKUP(AS246,'Grade-Percent-GPA'!$E:$F,2,FALSE)+VLOOKUP(AT246,'Grade-Percent-GPA'!$E:$F,2,FALSE)+VLOOKUP(AU246,'Grade-Percent-GPA'!$E:$F,2,FALSE)+VLOOKUP(AV246,'Grade-Percent-GPA'!$E:$F,2,FALSE)+VLOOKUP(AW246,'Grade-Percent-GPA'!$E:$F,2,FALSE)+VLOOKUP(AX246,'Grade-Percent-GPA'!$E:$F,2,FALSE)+VLOOKUP(AY246,'Grade-Percent-GPA'!$E:$F,2,FALSE)+VLOOKUP(AZ246,'Grade-Percent-GPA'!$E:$F,2,FALSE))/(IF(AS246="",0,1)+IF(AT246="",0,1)+IF(AU246="",0,1)+IF(AV246="",0,1)+IF(AW246="",0,1)+IF(AX246="",0,1)+IF(AY246="",0,1)+IF(AZ246="",0,1)))</f>
        <v/>
      </c>
      <c r="BB246" s="171" t="str">
        <f t="shared" si="6"/>
        <v/>
      </c>
      <c r="BC246" s="171" t="str">
        <f t="shared" si="7"/>
        <v/>
      </c>
      <c r="BD246" s="168"/>
      <c r="BE246" s="169"/>
      <c r="BF246" s="170"/>
      <c r="BG246" s="170"/>
      <c r="BH246" s="170"/>
      <c r="BI246" s="170"/>
      <c r="BJ246" s="170"/>
      <c r="BK246" s="170"/>
      <c r="BL246" s="170"/>
      <c r="BM246" s="170"/>
      <c r="BN246" s="171" t="str">
        <f>IF(AND(BF246="",BG246="",BH246="",BI246="",BJ246="",BK246="",BL246="",BM246=""),"",(VLOOKUP(BF246,'Grade-Percent-GPA'!$E:$F,2,FALSE)+VLOOKUP(BG246,'Grade-Percent-GPA'!$E:$F,2,FALSE)+VLOOKUP(BH246,'Grade-Percent-GPA'!$E:$F,2,FALSE)+VLOOKUP(BI246,'Grade-Percent-GPA'!$E:$F,2,FALSE)+VLOOKUP(BJ246,'Grade-Percent-GPA'!$E:$F,2,FALSE)+VLOOKUP(BK246,'Grade-Percent-GPA'!$E:$F,2,FALSE)+VLOOKUP(BL246,'Grade-Percent-GPA'!$E:$F,2,FALSE)+VLOOKUP(BM246,'Grade-Percent-GPA'!$E:$F,2,FALSE))/(IF(BF246="",0,1)+IF(BG246="",0,1)+IF(BH246="",0,1)+IF(BI246="",0,1)+IF(BJ246="",0,1)+IF(BK246="",0,1)+IF(BL246="",0,1)+IF(BM246="",0,1)))</f>
        <v/>
      </c>
      <c r="BO246" s="171" t="str">
        <f t="shared" si="8"/>
        <v/>
      </c>
      <c r="BP246" s="171" t="str">
        <f t="shared" si="9"/>
        <v/>
      </c>
      <c r="BQ246" s="168"/>
      <c r="BR246" s="169"/>
      <c r="BS246" s="170"/>
      <c r="BT246" s="170"/>
      <c r="BU246" s="170"/>
      <c r="BV246" s="170"/>
      <c r="BW246" s="170"/>
      <c r="BX246" s="170"/>
      <c r="BY246" s="170"/>
      <c r="BZ246" s="170"/>
      <c r="CA246" s="171" t="str">
        <f>IF(AND(BS246="",BT246="",BU246="",BV246="",BW246="",BX246="",BY246="",BZ246=""),"",(VLOOKUP(BS246,'Grade-Percent-GPA'!$E:$F,2,FALSE)+VLOOKUP(BT246,'Grade-Percent-GPA'!$E:$F,2,FALSE)+VLOOKUP(BU246,'Grade-Percent-GPA'!$E:$F,2,FALSE)+VLOOKUP(BV246,'Grade-Percent-GPA'!$E:$F,2,FALSE)+VLOOKUP(BW246,'Grade-Percent-GPA'!$E:$F,2,FALSE)+VLOOKUP(BX246,'Grade-Percent-GPA'!$E:$F,2,FALSE)+VLOOKUP(BY246,'Grade-Percent-GPA'!$E:$F,2,FALSE)+VLOOKUP(BZ246,'Grade-Percent-GPA'!$E:$F,2,FALSE))/(IF(BS246="",0,1)+IF(BT246="",0,1)+IF(BU246="",0,1)+IF(BV246="",0,1)+IF(BW246="",0,1)+IF(BX246="",0,1)+IF(BY246="",0,1)+IF(BZ246="",0,1)))</f>
        <v/>
      </c>
      <c r="CB246" s="171" t="str">
        <f t="shared" si="10"/>
        <v/>
      </c>
      <c r="CC246" s="171" t="str">
        <f t="shared" si="11"/>
        <v/>
      </c>
      <c r="CD246" s="168"/>
      <c r="CE246" s="169"/>
      <c r="CF246" s="170"/>
      <c r="CG246" s="170"/>
      <c r="CH246" s="170"/>
      <c r="CI246" s="170"/>
      <c r="CJ246" s="170"/>
      <c r="CK246" s="170"/>
      <c r="CL246" s="170"/>
      <c r="CM246" s="170"/>
      <c r="CN246" s="171" t="str">
        <f>IF(AND(CF246="",CG246="",CH246="",CI246="",CJ246="",CK246="",CL246="",CM246=""),"",(VLOOKUP(CF246,'Grade-Percent-GPA'!$E:$F,2,FALSE)+VLOOKUP(CG246,'Grade-Percent-GPA'!$E:$F,2,FALSE)+VLOOKUP(CH246,'Grade-Percent-GPA'!$E:$F,2,FALSE)+VLOOKUP(CI246,'Grade-Percent-GPA'!$E:$F,2,FALSE)+VLOOKUP(CJ246,'Grade-Percent-GPA'!$E:$F,2,FALSE)+VLOOKUP(CK246,'Grade-Percent-GPA'!$E:$F,2,FALSE)+VLOOKUP(CL246,'Grade-Percent-GPA'!$E:$F,2,FALSE)+VLOOKUP(CM246,'Grade-Percent-GPA'!$E:$F,2,FALSE))/(IF(CF246="",0,1)+IF(CG246="",0,1)+IF(CH246="",0,1)+IF(CI246="",0,1)+IF(CJ246="",0,1)+IF(CK246="",0,1)+IF(CL246="",0,1)+IF(CM246="",0,1)))</f>
        <v/>
      </c>
      <c r="CO246" s="171" t="str">
        <f t="shared" si="12"/>
        <v/>
      </c>
      <c r="CP246" s="171" t="str">
        <f t="shared" si="13"/>
        <v/>
      </c>
      <c r="CQ246" s="168"/>
      <c r="CR246" s="169"/>
      <c r="CS246" s="170"/>
      <c r="CT246" s="170"/>
      <c r="CU246" s="170"/>
      <c r="CV246" s="170"/>
      <c r="CW246" s="170"/>
      <c r="CX246" s="170"/>
      <c r="CY246" s="170"/>
      <c r="CZ246" s="170"/>
      <c r="DA246" s="171" t="str">
        <f>IF(AND(CS246="",CT246="",CU246="",CV246="",CW246="",CX246="",CY246="",CZ246=""),"",(VLOOKUP(CS246,'Grade-Percent-GPA'!$E:$F,2,FALSE)+VLOOKUP(CT246,'Grade-Percent-GPA'!$E:$F,2,FALSE)+VLOOKUP(CU246,'Grade-Percent-GPA'!$E:$F,2,FALSE)+VLOOKUP(CV246,'Grade-Percent-GPA'!$E:$F,2,FALSE)+VLOOKUP(CW246,'Grade-Percent-GPA'!$E:$F,2,FALSE)+VLOOKUP(CX246,'Grade-Percent-GPA'!$E:$F,2,FALSE)+VLOOKUP(CY246,'Grade-Percent-GPA'!$E:$F,2,FALSE)+VLOOKUP(CZ246,'Grade-Percent-GPA'!$E:$F,2,FALSE))/(IF(CS246="",0,1)+IF(CT246="",0,1)+IF(CU246="",0,1)+IF(CV246="",0,1)+IF(CW246="",0,1)+IF(CX246="",0,1)+IF(CY246="",0,1)+IF(CZ246="",0,1)))</f>
        <v/>
      </c>
      <c r="DB246" s="171" t="str">
        <f t="shared" si="14"/>
        <v/>
      </c>
      <c r="DC246" s="171" t="str">
        <f t="shared" si="15"/>
        <v/>
      </c>
    </row>
    <row r="247" spans="1:107" ht="14.25" customHeight="1" x14ac:dyDescent="0.3">
      <c r="A247" s="167"/>
      <c r="B247" s="110"/>
      <c r="C247" s="110"/>
      <c r="D247" s="168"/>
      <c r="E247" s="169"/>
      <c r="F247" s="170"/>
      <c r="G247" s="170"/>
      <c r="H247" s="170"/>
      <c r="I247" s="170"/>
      <c r="J247" s="170"/>
      <c r="K247" s="170"/>
      <c r="L247" s="170"/>
      <c r="M247" s="170"/>
      <c r="N247" s="171" t="str">
        <f>IF(AND(F247="",G247="",H247="",I247="",J247="",K247="",L247="",M247=""),"",(VLOOKUP(F247,'Grade-Percent-GPA'!$E:$F,2,FALSE)+VLOOKUP(G247,'Grade-Percent-GPA'!$E:$F,2,FALSE)+VLOOKUP(H247,'Grade-Percent-GPA'!$E:$F,2,FALSE)+VLOOKUP(I247,'Grade-Percent-GPA'!$E:$F,2,FALSE)+VLOOKUP(J247,'Grade-Percent-GPA'!$E:$F,2,FALSE)+VLOOKUP(K247,'Grade-Percent-GPA'!$E:$F,2,FALSE)+VLOOKUP(L247,'Grade-Percent-GPA'!$E:$F,2,FALSE)+VLOOKUP(M247,'Grade-Percent-GPA'!$E:$F,2,FALSE))/(IF(F247="",0,1)+IF(G247="",0,1)+IF(H247="",0,1)+IF(I247="",0,1)+IF(J247="",0,1)+IF(K247="",0,1)+IF(L247="",0,1)+IF(M247="",0,1)))</f>
        <v/>
      </c>
      <c r="O247" s="171" t="str">
        <f t="shared" si="0"/>
        <v/>
      </c>
      <c r="P247" s="171" t="str">
        <f t="shared" si="1"/>
        <v/>
      </c>
      <c r="Q247" s="168"/>
      <c r="R247" s="169"/>
      <c r="S247" s="170"/>
      <c r="T247" s="170"/>
      <c r="U247" s="170"/>
      <c r="V247" s="170"/>
      <c r="W247" s="170"/>
      <c r="X247" s="170"/>
      <c r="Y247" s="170"/>
      <c r="Z247" s="170"/>
      <c r="AA247" s="171" t="str">
        <f>IF(AND(S247="",T247="",U247="",V247="",W247="",X247="",Y247="",Z247=""),"",(VLOOKUP(S247,'Grade-Percent-GPA'!$E:$F,2,FALSE)+VLOOKUP(T247,'Grade-Percent-GPA'!$E:$F,2,FALSE)+VLOOKUP(U247,'Grade-Percent-GPA'!$E:$F,2,FALSE)+VLOOKUP(V247,'Grade-Percent-GPA'!$E:$F,2,FALSE)+VLOOKUP(W247,'Grade-Percent-GPA'!$E:$F,2,FALSE)+VLOOKUP(X247,'Grade-Percent-GPA'!$E:$F,2,FALSE)+VLOOKUP(Y247,'Grade-Percent-GPA'!$E:$F,2,FALSE)+VLOOKUP(Z247,'Grade-Percent-GPA'!$E:$F,2,FALSE))/(IF(S247="",0,1)+IF(T247="",0,1)+IF(U247="",0,1)+IF(V247="",0,1)+IF(W247="",0,1)+IF(X247="",0,1)+IF(Y247="",0,1)+IF(Z247="",0,1)))</f>
        <v/>
      </c>
      <c r="AB247" s="171" t="str">
        <f t="shared" si="2"/>
        <v/>
      </c>
      <c r="AC247" s="171" t="str">
        <f t="shared" si="3"/>
        <v/>
      </c>
      <c r="AD247" s="168"/>
      <c r="AE247" s="169"/>
      <c r="AF247" s="170"/>
      <c r="AG247" s="170"/>
      <c r="AH247" s="170"/>
      <c r="AI247" s="170"/>
      <c r="AJ247" s="170"/>
      <c r="AK247" s="170"/>
      <c r="AL247" s="170"/>
      <c r="AM247" s="170"/>
      <c r="AN247" s="171" t="str">
        <f>IF(AND(AF247="",AG247="",AH247="",AI247="",AJ247="",AK247="",AL247="",AM247=""),"",(VLOOKUP(AF247,'Grade-Percent-GPA'!$E:$F,2,FALSE)+VLOOKUP(AG247,'Grade-Percent-GPA'!$E:$F,2,FALSE)+VLOOKUP(AH247,'Grade-Percent-GPA'!$E:$F,2,FALSE)+VLOOKUP(AI247,'Grade-Percent-GPA'!$E:$F,2,FALSE)+VLOOKUP(AJ247,'Grade-Percent-GPA'!$E:$F,2,FALSE)+VLOOKUP(AK247,'Grade-Percent-GPA'!$E:$F,2,FALSE)+VLOOKUP(AL247,'Grade-Percent-GPA'!$E:$F,2,FALSE)+VLOOKUP(AM247,'Grade-Percent-GPA'!$E:$F,2,FALSE))/(IF(AF247="",0,1)+IF(AG247="",0,1)+IF(AH247="",0,1)+IF(AI247="",0,1)+IF(AJ247="",0,1)+IF(AK247="",0,1)+IF(AL247="",0,1)+IF(AM247="",0,1)))</f>
        <v/>
      </c>
      <c r="AO247" s="171" t="str">
        <f t="shared" si="4"/>
        <v/>
      </c>
      <c r="AP247" s="171" t="str">
        <f t="shared" si="5"/>
        <v/>
      </c>
      <c r="AQ247" s="168"/>
      <c r="AR247" s="169"/>
      <c r="AS247" s="170"/>
      <c r="AT247" s="170"/>
      <c r="AU247" s="170"/>
      <c r="AV247" s="170"/>
      <c r="AW247" s="170"/>
      <c r="AX247" s="170"/>
      <c r="AY247" s="170"/>
      <c r="AZ247" s="170"/>
      <c r="BA247" s="171" t="str">
        <f>IF(AND(AS247="",AT247="",AU247="",AV247="",AW247="",AX247="",AY247="",AZ247=""),"",(VLOOKUP(AS247,'Grade-Percent-GPA'!$E:$F,2,FALSE)+VLOOKUP(AT247,'Grade-Percent-GPA'!$E:$F,2,FALSE)+VLOOKUP(AU247,'Grade-Percent-GPA'!$E:$F,2,FALSE)+VLOOKUP(AV247,'Grade-Percent-GPA'!$E:$F,2,FALSE)+VLOOKUP(AW247,'Grade-Percent-GPA'!$E:$F,2,FALSE)+VLOOKUP(AX247,'Grade-Percent-GPA'!$E:$F,2,FALSE)+VLOOKUP(AY247,'Grade-Percent-GPA'!$E:$F,2,FALSE)+VLOOKUP(AZ247,'Grade-Percent-GPA'!$E:$F,2,FALSE))/(IF(AS247="",0,1)+IF(AT247="",0,1)+IF(AU247="",0,1)+IF(AV247="",0,1)+IF(AW247="",0,1)+IF(AX247="",0,1)+IF(AY247="",0,1)+IF(AZ247="",0,1)))</f>
        <v/>
      </c>
      <c r="BB247" s="171" t="str">
        <f t="shared" si="6"/>
        <v/>
      </c>
      <c r="BC247" s="171" t="str">
        <f t="shared" si="7"/>
        <v/>
      </c>
      <c r="BD247" s="168"/>
      <c r="BE247" s="169"/>
      <c r="BF247" s="170"/>
      <c r="BG247" s="170"/>
      <c r="BH247" s="170"/>
      <c r="BI247" s="170"/>
      <c r="BJ247" s="170"/>
      <c r="BK247" s="170"/>
      <c r="BL247" s="170"/>
      <c r="BM247" s="170"/>
      <c r="BN247" s="171" t="str">
        <f>IF(AND(BF247="",BG247="",BH247="",BI247="",BJ247="",BK247="",BL247="",BM247=""),"",(VLOOKUP(BF247,'Grade-Percent-GPA'!$E:$F,2,FALSE)+VLOOKUP(BG247,'Grade-Percent-GPA'!$E:$F,2,FALSE)+VLOOKUP(BH247,'Grade-Percent-GPA'!$E:$F,2,FALSE)+VLOOKUP(BI247,'Grade-Percent-GPA'!$E:$F,2,FALSE)+VLOOKUP(BJ247,'Grade-Percent-GPA'!$E:$F,2,FALSE)+VLOOKUP(BK247,'Grade-Percent-GPA'!$E:$F,2,FALSE)+VLOOKUP(BL247,'Grade-Percent-GPA'!$E:$F,2,FALSE)+VLOOKUP(BM247,'Grade-Percent-GPA'!$E:$F,2,FALSE))/(IF(BF247="",0,1)+IF(BG247="",0,1)+IF(BH247="",0,1)+IF(BI247="",0,1)+IF(BJ247="",0,1)+IF(BK247="",0,1)+IF(BL247="",0,1)+IF(BM247="",0,1)))</f>
        <v/>
      </c>
      <c r="BO247" s="171" t="str">
        <f t="shared" si="8"/>
        <v/>
      </c>
      <c r="BP247" s="171" t="str">
        <f t="shared" si="9"/>
        <v/>
      </c>
      <c r="BQ247" s="168"/>
      <c r="BR247" s="169"/>
      <c r="BS247" s="170"/>
      <c r="BT247" s="170"/>
      <c r="BU247" s="170"/>
      <c r="BV247" s="170"/>
      <c r="BW247" s="170"/>
      <c r="BX247" s="170"/>
      <c r="BY247" s="170"/>
      <c r="BZ247" s="170"/>
      <c r="CA247" s="171" t="str">
        <f>IF(AND(BS247="",BT247="",BU247="",BV247="",BW247="",BX247="",BY247="",BZ247=""),"",(VLOOKUP(BS247,'Grade-Percent-GPA'!$E:$F,2,FALSE)+VLOOKUP(BT247,'Grade-Percent-GPA'!$E:$F,2,FALSE)+VLOOKUP(BU247,'Grade-Percent-GPA'!$E:$F,2,FALSE)+VLOOKUP(BV247,'Grade-Percent-GPA'!$E:$F,2,FALSE)+VLOOKUP(BW247,'Grade-Percent-GPA'!$E:$F,2,FALSE)+VLOOKUP(BX247,'Grade-Percent-GPA'!$E:$F,2,FALSE)+VLOOKUP(BY247,'Grade-Percent-GPA'!$E:$F,2,FALSE)+VLOOKUP(BZ247,'Grade-Percent-GPA'!$E:$F,2,FALSE))/(IF(BS247="",0,1)+IF(BT247="",0,1)+IF(BU247="",0,1)+IF(BV247="",0,1)+IF(BW247="",0,1)+IF(BX247="",0,1)+IF(BY247="",0,1)+IF(BZ247="",0,1)))</f>
        <v/>
      </c>
      <c r="CB247" s="171" t="str">
        <f t="shared" si="10"/>
        <v/>
      </c>
      <c r="CC247" s="171" t="str">
        <f t="shared" si="11"/>
        <v/>
      </c>
      <c r="CD247" s="168"/>
      <c r="CE247" s="169"/>
      <c r="CF247" s="170"/>
      <c r="CG247" s="170"/>
      <c r="CH247" s="170"/>
      <c r="CI247" s="170"/>
      <c r="CJ247" s="170"/>
      <c r="CK247" s="170"/>
      <c r="CL247" s="170"/>
      <c r="CM247" s="170"/>
      <c r="CN247" s="171" t="str">
        <f>IF(AND(CF247="",CG247="",CH247="",CI247="",CJ247="",CK247="",CL247="",CM247=""),"",(VLOOKUP(CF247,'Grade-Percent-GPA'!$E:$F,2,FALSE)+VLOOKUP(CG247,'Grade-Percent-GPA'!$E:$F,2,FALSE)+VLOOKUP(CH247,'Grade-Percent-GPA'!$E:$F,2,FALSE)+VLOOKUP(CI247,'Grade-Percent-GPA'!$E:$F,2,FALSE)+VLOOKUP(CJ247,'Grade-Percent-GPA'!$E:$F,2,FALSE)+VLOOKUP(CK247,'Grade-Percent-GPA'!$E:$F,2,FALSE)+VLOOKUP(CL247,'Grade-Percent-GPA'!$E:$F,2,FALSE)+VLOOKUP(CM247,'Grade-Percent-GPA'!$E:$F,2,FALSE))/(IF(CF247="",0,1)+IF(CG247="",0,1)+IF(CH247="",0,1)+IF(CI247="",0,1)+IF(CJ247="",0,1)+IF(CK247="",0,1)+IF(CL247="",0,1)+IF(CM247="",0,1)))</f>
        <v/>
      </c>
      <c r="CO247" s="171" t="str">
        <f t="shared" si="12"/>
        <v/>
      </c>
      <c r="CP247" s="171" t="str">
        <f t="shared" si="13"/>
        <v/>
      </c>
      <c r="CQ247" s="168"/>
      <c r="CR247" s="169"/>
      <c r="CS247" s="170"/>
      <c r="CT247" s="170"/>
      <c r="CU247" s="170"/>
      <c r="CV247" s="170"/>
      <c r="CW247" s="170"/>
      <c r="CX247" s="170"/>
      <c r="CY247" s="170"/>
      <c r="CZ247" s="170"/>
      <c r="DA247" s="171" t="str">
        <f>IF(AND(CS247="",CT247="",CU247="",CV247="",CW247="",CX247="",CY247="",CZ247=""),"",(VLOOKUP(CS247,'Grade-Percent-GPA'!$E:$F,2,FALSE)+VLOOKUP(CT247,'Grade-Percent-GPA'!$E:$F,2,FALSE)+VLOOKUP(CU247,'Grade-Percent-GPA'!$E:$F,2,FALSE)+VLOOKUP(CV247,'Grade-Percent-GPA'!$E:$F,2,FALSE)+VLOOKUP(CW247,'Grade-Percent-GPA'!$E:$F,2,FALSE)+VLOOKUP(CX247,'Grade-Percent-GPA'!$E:$F,2,FALSE)+VLOOKUP(CY247,'Grade-Percent-GPA'!$E:$F,2,FALSE)+VLOOKUP(CZ247,'Grade-Percent-GPA'!$E:$F,2,FALSE))/(IF(CS247="",0,1)+IF(CT247="",0,1)+IF(CU247="",0,1)+IF(CV247="",0,1)+IF(CW247="",0,1)+IF(CX247="",0,1)+IF(CY247="",0,1)+IF(CZ247="",0,1)))</f>
        <v/>
      </c>
      <c r="DB247" s="171" t="str">
        <f t="shared" si="14"/>
        <v/>
      </c>
      <c r="DC247" s="171" t="str">
        <f t="shared" si="15"/>
        <v/>
      </c>
    </row>
    <row r="248" spans="1:107" ht="14.25" customHeight="1" x14ac:dyDescent="0.3">
      <c r="A248" s="167"/>
      <c r="B248" s="110"/>
      <c r="C248" s="110"/>
      <c r="D248" s="168"/>
      <c r="E248" s="169"/>
      <c r="F248" s="170"/>
      <c r="G248" s="170"/>
      <c r="H248" s="170"/>
      <c r="I248" s="170"/>
      <c r="J248" s="170"/>
      <c r="K248" s="170"/>
      <c r="L248" s="170"/>
      <c r="M248" s="170"/>
      <c r="N248" s="171" t="str">
        <f>IF(AND(F248="",G248="",H248="",I248="",J248="",K248="",L248="",M248=""),"",(VLOOKUP(F248,'Grade-Percent-GPA'!$E:$F,2,FALSE)+VLOOKUP(G248,'Grade-Percent-GPA'!$E:$F,2,FALSE)+VLOOKUP(H248,'Grade-Percent-GPA'!$E:$F,2,FALSE)+VLOOKUP(I248,'Grade-Percent-GPA'!$E:$F,2,FALSE)+VLOOKUP(J248,'Grade-Percent-GPA'!$E:$F,2,FALSE)+VLOOKUP(K248,'Grade-Percent-GPA'!$E:$F,2,FALSE)+VLOOKUP(L248,'Grade-Percent-GPA'!$E:$F,2,FALSE)+VLOOKUP(M248,'Grade-Percent-GPA'!$E:$F,2,FALSE))/(IF(F248="",0,1)+IF(G248="",0,1)+IF(H248="",0,1)+IF(I248="",0,1)+IF(J248="",0,1)+IF(K248="",0,1)+IF(L248="",0,1)+IF(M248="",0,1)))</f>
        <v/>
      </c>
      <c r="O248" s="171" t="str">
        <f t="shared" si="0"/>
        <v/>
      </c>
      <c r="P248" s="171" t="str">
        <f t="shared" si="1"/>
        <v/>
      </c>
      <c r="Q248" s="168"/>
      <c r="R248" s="169"/>
      <c r="S248" s="170"/>
      <c r="T248" s="170"/>
      <c r="U248" s="170"/>
      <c r="V248" s="170"/>
      <c r="W248" s="170"/>
      <c r="X248" s="170"/>
      <c r="Y248" s="170"/>
      <c r="Z248" s="170"/>
      <c r="AA248" s="171" t="str">
        <f>IF(AND(S248="",T248="",U248="",V248="",W248="",X248="",Y248="",Z248=""),"",(VLOOKUP(S248,'Grade-Percent-GPA'!$E:$F,2,FALSE)+VLOOKUP(T248,'Grade-Percent-GPA'!$E:$F,2,FALSE)+VLOOKUP(U248,'Grade-Percent-GPA'!$E:$F,2,FALSE)+VLOOKUP(V248,'Grade-Percent-GPA'!$E:$F,2,FALSE)+VLOOKUP(W248,'Grade-Percent-GPA'!$E:$F,2,FALSE)+VLOOKUP(X248,'Grade-Percent-GPA'!$E:$F,2,FALSE)+VLOOKUP(Y248,'Grade-Percent-GPA'!$E:$F,2,FALSE)+VLOOKUP(Z248,'Grade-Percent-GPA'!$E:$F,2,FALSE))/(IF(S248="",0,1)+IF(T248="",0,1)+IF(U248="",0,1)+IF(V248="",0,1)+IF(W248="",0,1)+IF(X248="",0,1)+IF(Y248="",0,1)+IF(Z248="",0,1)))</f>
        <v/>
      </c>
      <c r="AB248" s="171" t="str">
        <f t="shared" si="2"/>
        <v/>
      </c>
      <c r="AC248" s="171" t="str">
        <f t="shared" si="3"/>
        <v/>
      </c>
      <c r="AD248" s="168"/>
      <c r="AE248" s="169"/>
      <c r="AF248" s="170"/>
      <c r="AG248" s="170"/>
      <c r="AH248" s="170"/>
      <c r="AI248" s="170"/>
      <c r="AJ248" s="170"/>
      <c r="AK248" s="170"/>
      <c r="AL248" s="170"/>
      <c r="AM248" s="170"/>
      <c r="AN248" s="171" t="str">
        <f>IF(AND(AF248="",AG248="",AH248="",AI248="",AJ248="",AK248="",AL248="",AM248=""),"",(VLOOKUP(AF248,'Grade-Percent-GPA'!$E:$F,2,FALSE)+VLOOKUP(AG248,'Grade-Percent-GPA'!$E:$F,2,FALSE)+VLOOKUP(AH248,'Grade-Percent-GPA'!$E:$F,2,FALSE)+VLOOKUP(AI248,'Grade-Percent-GPA'!$E:$F,2,FALSE)+VLOOKUP(AJ248,'Grade-Percent-GPA'!$E:$F,2,FALSE)+VLOOKUP(AK248,'Grade-Percent-GPA'!$E:$F,2,FALSE)+VLOOKUP(AL248,'Grade-Percent-GPA'!$E:$F,2,FALSE)+VLOOKUP(AM248,'Grade-Percent-GPA'!$E:$F,2,FALSE))/(IF(AF248="",0,1)+IF(AG248="",0,1)+IF(AH248="",0,1)+IF(AI248="",0,1)+IF(AJ248="",0,1)+IF(AK248="",0,1)+IF(AL248="",0,1)+IF(AM248="",0,1)))</f>
        <v/>
      </c>
      <c r="AO248" s="171" t="str">
        <f t="shared" si="4"/>
        <v/>
      </c>
      <c r="AP248" s="171" t="str">
        <f t="shared" si="5"/>
        <v/>
      </c>
      <c r="AQ248" s="168"/>
      <c r="AR248" s="169"/>
      <c r="AS248" s="170"/>
      <c r="AT248" s="170"/>
      <c r="AU248" s="170"/>
      <c r="AV248" s="170"/>
      <c r="AW248" s="170"/>
      <c r="AX248" s="170"/>
      <c r="AY248" s="170"/>
      <c r="AZ248" s="170"/>
      <c r="BA248" s="171" t="str">
        <f>IF(AND(AS248="",AT248="",AU248="",AV248="",AW248="",AX248="",AY248="",AZ248=""),"",(VLOOKUP(AS248,'Grade-Percent-GPA'!$E:$F,2,FALSE)+VLOOKUP(AT248,'Grade-Percent-GPA'!$E:$F,2,FALSE)+VLOOKUP(AU248,'Grade-Percent-GPA'!$E:$F,2,FALSE)+VLOOKUP(AV248,'Grade-Percent-GPA'!$E:$F,2,FALSE)+VLOOKUP(AW248,'Grade-Percent-GPA'!$E:$F,2,FALSE)+VLOOKUP(AX248,'Grade-Percent-GPA'!$E:$F,2,FALSE)+VLOOKUP(AY248,'Grade-Percent-GPA'!$E:$F,2,FALSE)+VLOOKUP(AZ248,'Grade-Percent-GPA'!$E:$F,2,FALSE))/(IF(AS248="",0,1)+IF(AT248="",0,1)+IF(AU248="",0,1)+IF(AV248="",0,1)+IF(AW248="",0,1)+IF(AX248="",0,1)+IF(AY248="",0,1)+IF(AZ248="",0,1)))</f>
        <v/>
      </c>
      <c r="BB248" s="171" t="str">
        <f t="shared" si="6"/>
        <v/>
      </c>
      <c r="BC248" s="171" t="str">
        <f t="shared" si="7"/>
        <v/>
      </c>
      <c r="BD248" s="168"/>
      <c r="BE248" s="169"/>
      <c r="BF248" s="170"/>
      <c r="BG248" s="170"/>
      <c r="BH248" s="170"/>
      <c r="BI248" s="170"/>
      <c r="BJ248" s="170"/>
      <c r="BK248" s="170"/>
      <c r="BL248" s="170"/>
      <c r="BM248" s="170"/>
      <c r="BN248" s="171" t="str">
        <f>IF(AND(BF248="",BG248="",BH248="",BI248="",BJ248="",BK248="",BL248="",BM248=""),"",(VLOOKUP(BF248,'Grade-Percent-GPA'!$E:$F,2,FALSE)+VLOOKUP(BG248,'Grade-Percent-GPA'!$E:$F,2,FALSE)+VLOOKUP(BH248,'Grade-Percent-GPA'!$E:$F,2,FALSE)+VLOOKUP(BI248,'Grade-Percent-GPA'!$E:$F,2,FALSE)+VLOOKUP(BJ248,'Grade-Percent-GPA'!$E:$F,2,FALSE)+VLOOKUP(BK248,'Grade-Percent-GPA'!$E:$F,2,FALSE)+VLOOKUP(BL248,'Grade-Percent-GPA'!$E:$F,2,FALSE)+VLOOKUP(BM248,'Grade-Percent-GPA'!$E:$F,2,FALSE))/(IF(BF248="",0,1)+IF(BG248="",0,1)+IF(BH248="",0,1)+IF(BI248="",0,1)+IF(BJ248="",0,1)+IF(BK248="",0,1)+IF(BL248="",0,1)+IF(BM248="",0,1)))</f>
        <v/>
      </c>
      <c r="BO248" s="171" t="str">
        <f t="shared" si="8"/>
        <v/>
      </c>
      <c r="BP248" s="171" t="str">
        <f t="shared" si="9"/>
        <v/>
      </c>
      <c r="BQ248" s="168"/>
      <c r="BR248" s="169"/>
      <c r="BS248" s="170"/>
      <c r="BT248" s="170"/>
      <c r="BU248" s="170"/>
      <c r="BV248" s="170"/>
      <c r="BW248" s="170"/>
      <c r="BX248" s="170"/>
      <c r="BY248" s="170"/>
      <c r="BZ248" s="170"/>
      <c r="CA248" s="171" t="str">
        <f>IF(AND(BS248="",BT248="",BU248="",BV248="",BW248="",BX248="",BY248="",BZ248=""),"",(VLOOKUP(BS248,'Grade-Percent-GPA'!$E:$F,2,FALSE)+VLOOKUP(BT248,'Grade-Percent-GPA'!$E:$F,2,FALSE)+VLOOKUP(BU248,'Grade-Percent-GPA'!$E:$F,2,FALSE)+VLOOKUP(BV248,'Grade-Percent-GPA'!$E:$F,2,FALSE)+VLOOKUP(BW248,'Grade-Percent-GPA'!$E:$F,2,FALSE)+VLOOKUP(BX248,'Grade-Percent-GPA'!$E:$F,2,FALSE)+VLOOKUP(BY248,'Grade-Percent-GPA'!$E:$F,2,FALSE)+VLOOKUP(BZ248,'Grade-Percent-GPA'!$E:$F,2,FALSE))/(IF(BS248="",0,1)+IF(BT248="",0,1)+IF(BU248="",0,1)+IF(BV248="",0,1)+IF(BW248="",0,1)+IF(BX248="",0,1)+IF(BY248="",0,1)+IF(BZ248="",0,1)))</f>
        <v/>
      </c>
      <c r="CB248" s="171" t="str">
        <f t="shared" si="10"/>
        <v/>
      </c>
      <c r="CC248" s="171" t="str">
        <f t="shared" si="11"/>
        <v/>
      </c>
      <c r="CD248" s="168"/>
      <c r="CE248" s="169"/>
      <c r="CF248" s="170"/>
      <c r="CG248" s="170"/>
      <c r="CH248" s="170"/>
      <c r="CI248" s="170"/>
      <c r="CJ248" s="170"/>
      <c r="CK248" s="170"/>
      <c r="CL248" s="170"/>
      <c r="CM248" s="170"/>
      <c r="CN248" s="171" t="str">
        <f>IF(AND(CF248="",CG248="",CH248="",CI248="",CJ248="",CK248="",CL248="",CM248=""),"",(VLOOKUP(CF248,'Grade-Percent-GPA'!$E:$F,2,FALSE)+VLOOKUP(CG248,'Grade-Percent-GPA'!$E:$F,2,FALSE)+VLOOKUP(CH248,'Grade-Percent-GPA'!$E:$F,2,FALSE)+VLOOKUP(CI248,'Grade-Percent-GPA'!$E:$F,2,FALSE)+VLOOKUP(CJ248,'Grade-Percent-GPA'!$E:$F,2,FALSE)+VLOOKUP(CK248,'Grade-Percent-GPA'!$E:$F,2,FALSE)+VLOOKUP(CL248,'Grade-Percent-GPA'!$E:$F,2,FALSE)+VLOOKUP(CM248,'Grade-Percent-GPA'!$E:$F,2,FALSE))/(IF(CF248="",0,1)+IF(CG248="",0,1)+IF(CH248="",0,1)+IF(CI248="",0,1)+IF(CJ248="",0,1)+IF(CK248="",0,1)+IF(CL248="",0,1)+IF(CM248="",0,1)))</f>
        <v/>
      </c>
      <c r="CO248" s="171" t="str">
        <f t="shared" si="12"/>
        <v/>
      </c>
      <c r="CP248" s="171" t="str">
        <f t="shared" si="13"/>
        <v/>
      </c>
      <c r="CQ248" s="168"/>
      <c r="CR248" s="169"/>
      <c r="CS248" s="170"/>
      <c r="CT248" s="170"/>
      <c r="CU248" s="170"/>
      <c r="CV248" s="170"/>
      <c r="CW248" s="170"/>
      <c r="CX248" s="170"/>
      <c r="CY248" s="170"/>
      <c r="CZ248" s="170"/>
      <c r="DA248" s="171" t="str">
        <f>IF(AND(CS248="",CT248="",CU248="",CV248="",CW248="",CX248="",CY248="",CZ248=""),"",(VLOOKUP(CS248,'Grade-Percent-GPA'!$E:$F,2,FALSE)+VLOOKUP(CT248,'Grade-Percent-GPA'!$E:$F,2,FALSE)+VLOOKUP(CU248,'Grade-Percent-GPA'!$E:$F,2,FALSE)+VLOOKUP(CV248,'Grade-Percent-GPA'!$E:$F,2,FALSE)+VLOOKUP(CW248,'Grade-Percent-GPA'!$E:$F,2,FALSE)+VLOOKUP(CX248,'Grade-Percent-GPA'!$E:$F,2,FALSE)+VLOOKUP(CY248,'Grade-Percent-GPA'!$E:$F,2,FALSE)+VLOOKUP(CZ248,'Grade-Percent-GPA'!$E:$F,2,FALSE))/(IF(CS248="",0,1)+IF(CT248="",0,1)+IF(CU248="",0,1)+IF(CV248="",0,1)+IF(CW248="",0,1)+IF(CX248="",0,1)+IF(CY248="",0,1)+IF(CZ248="",0,1)))</f>
        <v/>
      </c>
      <c r="DB248" s="171" t="str">
        <f t="shared" si="14"/>
        <v/>
      </c>
      <c r="DC248" s="171" t="str">
        <f t="shared" si="15"/>
        <v/>
      </c>
    </row>
    <row r="249" spans="1:107" ht="14.25" customHeight="1" x14ac:dyDescent="0.3">
      <c r="A249" s="167"/>
      <c r="B249" s="110"/>
      <c r="C249" s="110"/>
      <c r="D249" s="168"/>
      <c r="E249" s="169"/>
      <c r="F249" s="170"/>
      <c r="G249" s="170"/>
      <c r="H249" s="170"/>
      <c r="I249" s="170"/>
      <c r="J249" s="170"/>
      <c r="K249" s="170"/>
      <c r="L249" s="170"/>
      <c r="M249" s="170"/>
      <c r="N249" s="171" t="str">
        <f>IF(AND(F249="",G249="",H249="",I249="",J249="",K249="",L249="",M249=""),"",(VLOOKUP(F249,'Grade-Percent-GPA'!$E:$F,2,FALSE)+VLOOKUP(G249,'Grade-Percent-GPA'!$E:$F,2,FALSE)+VLOOKUP(H249,'Grade-Percent-GPA'!$E:$F,2,FALSE)+VLOOKUP(I249,'Grade-Percent-GPA'!$E:$F,2,FALSE)+VLOOKUP(J249,'Grade-Percent-GPA'!$E:$F,2,FALSE)+VLOOKUP(K249,'Grade-Percent-GPA'!$E:$F,2,FALSE)+VLOOKUP(L249,'Grade-Percent-GPA'!$E:$F,2,FALSE)+VLOOKUP(M249,'Grade-Percent-GPA'!$E:$F,2,FALSE))/(IF(F249="",0,1)+IF(G249="",0,1)+IF(H249="",0,1)+IF(I249="",0,1)+IF(J249="",0,1)+IF(K249="",0,1)+IF(L249="",0,1)+IF(M249="",0,1)))</f>
        <v/>
      </c>
      <c r="O249" s="171" t="str">
        <f t="shared" si="0"/>
        <v/>
      </c>
      <c r="P249" s="171" t="str">
        <f t="shared" si="1"/>
        <v/>
      </c>
      <c r="Q249" s="168"/>
      <c r="R249" s="169"/>
      <c r="S249" s="170"/>
      <c r="T249" s="170"/>
      <c r="U249" s="170"/>
      <c r="V249" s="170"/>
      <c r="W249" s="170"/>
      <c r="X249" s="170"/>
      <c r="Y249" s="170"/>
      <c r="Z249" s="170"/>
      <c r="AA249" s="171" t="str">
        <f>IF(AND(S249="",T249="",U249="",V249="",W249="",X249="",Y249="",Z249=""),"",(VLOOKUP(S249,'Grade-Percent-GPA'!$E:$F,2,FALSE)+VLOOKUP(T249,'Grade-Percent-GPA'!$E:$F,2,FALSE)+VLOOKUP(U249,'Grade-Percent-GPA'!$E:$F,2,FALSE)+VLOOKUP(V249,'Grade-Percent-GPA'!$E:$F,2,FALSE)+VLOOKUP(W249,'Grade-Percent-GPA'!$E:$F,2,FALSE)+VLOOKUP(X249,'Grade-Percent-GPA'!$E:$F,2,FALSE)+VLOOKUP(Y249,'Grade-Percent-GPA'!$E:$F,2,FALSE)+VLOOKUP(Z249,'Grade-Percent-GPA'!$E:$F,2,FALSE))/(IF(S249="",0,1)+IF(T249="",0,1)+IF(U249="",0,1)+IF(V249="",0,1)+IF(W249="",0,1)+IF(X249="",0,1)+IF(Y249="",0,1)+IF(Z249="",0,1)))</f>
        <v/>
      </c>
      <c r="AB249" s="171" t="str">
        <f t="shared" si="2"/>
        <v/>
      </c>
      <c r="AC249" s="171" t="str">
        <f t="shared" si="3"/>
        <v/>
      </c>
      <c r="AD249" s="168"/>
      <c r="AE249" s="169"/>
      <c r="AF249" s="170"/>
      <c r="AG249" s="170"/>
      <c r="AH249" s="170"/>
      <c r="AI249" s="170"/>
      <c r="AJ249" s="170"/>
      <c r="AK249" s="170"/>
      <c r="AL249" s="170"/>
      <c r="AM249" s="170"/>
      <c r="AN249" s="171" t="str">
        <f>IF(AND(AF249="",AG249="",AH249="",AI249="",AJ249="",AK249="",AL249="",AM249=""),"",(VLOOKUP(AF249,'Grade-Percent-GPA'!$E:$F,2,FALSE)+VLOOKUP(AG249,'Grade-Percent-GPA'!$E:$F,2,FALSE)+VLOOKUP(AH249,'Grade-Percent-GPA'!$E:$F,2,FALSE)+VLOOKUP(AI249,'Grade-Percent-GPA'!$E:$F,2,FALSE)+VLOOKUP(AJ249,'Grade-Percent-GPA'!$E:$F,2,FALSE)+VLOOKUP(AK249,'Grade-Percent-GPA'!$E:$F,2,FALSE)+VLOOKUP(AL249,'Grade-Percent-GPA'!$E:$F,2,FALSE)+VLOOKUP(AM249,'Grade-Percent-GPA'!$E:$F,2,FALSE))/(IF(AF249="",0,1)+IF(AG249="",0,1)+IF(AH249="",0,1)+IF(AI249="",0,1)+IF(AJ249="",0,1)+IF(AK249="",0,1)+IF(AL249="",0,1)+IF(AM249="",0,1)))</f>
        <v/>
      </c>
      <c r="AO249" s="171" t="str">
        <f t="shared" si="4"/>
        <v/>
      </c>
      <c r="AP249" s="171" t="str">
        <f t="shared" si="5"/>
        <v/>
      </c>
      <c r="AQ249" s="168"/>
      <c r="AR249" s="169"/>
      <c r="AS249" s="170"/>
      <c r="AT249" s="170"/>
      <c r="AU249" s="170"/>
      <c r="AV249" s="170"/>
      <c r="AW249" s="170"/>
      <c r="AX249" s="170"/>
      <c r="AY249" s="170"/>
      <c r="AZ249" s="170"/>
      <c r="BA249" s="171" t="str">
        <f>IF(AND(AS249="",AT249="",AU249="",AV249="",AW249="",AX249="",AY249="",AZ249=""),"",(VLOOKUP(AS249,'Grade-Percent-GPA'!$E:$F,2,FALSE)+VLOOKUP(AT249,'Grade-Percent-GPA'!$E:$F,2,FALSE)+VLOOKUP(AU249,'Grade-Percent-GPA'!$E:$F,2,FALSE)+VLOOKUP(AV249,'Grade-Percent-GPA'!$E:$F,2,FALSE)+VLOOKUP(AW249,'Grade-Percent-GPA'!$E:$F,2,FALSE)+VLOOKUP(AX249,'Grade-Percent-GPA'!$E:$F,2,FALSE)+VLOOKUP(AY249,'Grade-Percent-GPA'!$E:$F,2,FALSE)+VLOOKUP(AZ249,'Grade-Percent-GPA'!$E:$F,2,FALSE))/(IF(AS249="",0,1)+IF(AT249="",0,1)+IF(AU249="",0,1)+IF(AV249="",0,1)+IF(AW249="",0,1)+IF(AX249="",0,1)+IF(AY249="",0,1)+IF(AZ249="",0,1)))</f>
        <v/>
      </c>
      <c r="BB249" s="171" t="str">
        <f t="shared" si="6"/>
        <v/>
      </c>
      <c r="BC249" s="171" t="str">
        <f t="shared" si="7"/>
        <v/>
      </c>
      <c r="BD249" s="168"/>
      <c r="BE249" s="169"/>
      <c r="BF249" s="170"/>
      <c r="BG249" s="170"/>
      <c r="BH249" s="170"/>
      <c r="BI249" s="170"/>
      <c r="BJ249" s="170"/>
      <c r="BK249" s="170"/>
      <c r="BL249" s="170"/>
      <c r="BM249" s="170"/>
      <c r="BN249" s="171" t="str">
        <f>IF(AND(BF249="",BG249="",BH249="",BI249="",BJ249="",BK249="",BL249="",BM249=""),"",(VLOOKUP(BF249,'Grade-Percent-GPA'!$E:$F,2,FALSE)+VLOOKUP(BG249,'Grade-Percent-GPA'!$E:$F,2,FALSE)+VLOOKUP(BH249,'Grade-Percent-GPA'!$E:$F,2,FALSE)+VLOOKUP(BI249,'Grade-Percent-GPA'!$E:$F,2,FALSE)+VLOOKUP(BJ249,'Grade-Percent-GPA'!$E:$F,2,FALSE)+VLOOKUP(BK249,'Grade-Percent-GPA'!$E:$F,2,FALSE)+VLOOKUP(BL249,'Grade-Percent-GPA'!$E:$F,2,FALSE)+VLOOKUP(BM249,'Grade-Percent-GPA'!$E:$F,2,FALSE))/(IF(BF249="",0,1)+IF(BG249="",0,1)+IF(BH249="",0,1)+IF(BI249="",0,1)+IF(BJ249="",0,1)+IF(BK249="",0,1)+IF(BL249="",0,1)+IF(BM249="",0,1)))</f>
        <v/>
      </c>
      <c r="BO249" s="171" t="str">
        <f t="shared" si="8"/>
        <v/>
      </c>
      <c r="BP249" s="171" t="str">
        <f t="shared" si="9"/>
        <v/>
      </c>
      <c r="BQ249" s="168"/>
      <c r="BR249" s="169"/>
      <c r="BS249" s="170"/>
      <c r="BT249" s="170"/>
      <c r="BU249" s="170"/>
      <c r="BV249" s="170"/>
      <c r="BW249" s="170"/>
      <c r="BX249" s="170"/>
      <c r="BY249" s="170"/>
      <c r="BZ249" s="170"/>
      <c r="CA249" s="171" t="str">
        <f>IF(AND(BS249="",BT249="",BU249="",BV249="",BW249="",BX249="",BY249="",BZ249=""),"",(VLOOKUP(BS249,'Grade-Percent-GPA'!$E:$F,2,FALSE)+VLOOKUP(BT249,'Grade-Percent-GPA'!$E:$F,2,FALSE)+VLOOKUP(BU249,'Grade-Percent-GPA'!$E:$F,2,FALSE)+VLOOKUP(BV249,'Grade-Percent-GPA'!$E:$F,2,FALSE)+VLOOKUP(BW249,'Grade-Percent-GPA'!$E:$F,2,FALSE)+VLOOKUP(BX249,'Grade-Percent-GPA'!$E:$F,2,FALSE)+VLOOKUP(BY249,'Grade-Percent-GPA'!$E:$F,2,FALSE)+VLOOKUP(BZ249,'Grade-Percent-GPA'!$E:$F,2,FALSE))/(IF(BS249="",0,1)+IF(BT249="",0,1)+IF(BU249="",0,1)+IF(BV249="",0,1)+IF(BW249="",0,1)+IF(BX249="",0,1)+IF(BY249="",0,1)+IF(BZ249="",0,1)))</f>
        <v/>
      </c>
      <c r="CB249" s="171" t="str">
        <f t="shared" si="10"/>
        <v/>
      </c>
      <c r="CC249" s="171" t="str">
        <f t="shared" si="11"/>
        <v/>
      </c>
      <c r="CD249" s="168"/>
      <c r="CE249" s="169"/>
      <c r="CF249" s="170"/>
      <c r="CG249" s="170"/>
      <c r="CH249" s="170"/>
      <c r="CI249" s="170"/>
      <c r="CJ249" s="170"/>
      <c r="CK249" s="170"/>
      <c r="CL249" s="170"/>
      <c r="CM249" s="170"/>
      <c r="CN249" s="171" t="str">
        <f>IF(AND(CF249="",CG249="",CH249="",CI249="",CJ249="",CK249="",CL249="",CM249=""),"",(VLOOKUP(CF249,'Grade-Percent-GPA'!$E:$F,2,FALSE)+VLOOKUP(CG249,'Grade-Percent-GPA'!$E:$F,2,FALSE)+VLOOKUP(CH249,'Grade-Percent-GPA'!$E:$F,2,FALSE)+VLOOKUP(CI249,'Grade-Percent-GPA'!$E:$F,2,FALSE)+VLOOKUP(CJ249,'Grade-Percent-GPA'!$E:$F,2,FALSE)+VLOOKUP(CK249,'Grade-Percent-GPA'!$E:$F,2,FALSE)+VLOOKUP(CL249,'Grade-Percent-GPA'!$E:$F,2,FALSE)+VLOOKUP(CM249,'Grade-Percent-GPA'!$E:$F,2,FALSE))/(IF(CF249="",0,1)+IF(CG249="",0,1)+IF(CH249="",0,1)+IF(CI249="",0,1)+IF(CJ249="",0,1)+IF(CK249="",0,1)+IF(CL249="",0,1)+IF(CM249="",0,1)))</f>
        <v/>
      </c>
      <c r="CO249" s="171" t="str">
        <f t="shared" si="12"/>
        <v/>
      </c>
      <c r="CP249" s="171" t="str">
        <f t="shared" si="13"/>
        <v/>
      </c>
      <c r="CQ249" s="168"/>
      <c r="CR249" s="169"/>
      <c r="CS249" s="170"/>
      <c r="CT249" s="170"/>
      <c r="CU249" s="170"/>
      <c r="CV249" s="170"/>
      <c r="CW249" s="170"/>
      <c r="CX249" s="170"/>
      <c r="CY249" s="170"/>
      <c r="CZ249" s="170"/>
      <c r="DA249" s="171" t="str">
        <f>IF(AND(CS249="",CT249="",CU249="",CV249="",CW249="",CX249="",CY249="",CZ249=""),"",(VLOOKUP(CS249,'Grade-Percent-GPA'!$E:$F,2,FALSE)+VLOOKUP(CT249,'Grade-Percent-GPA'!$E:$F,2,FALSE)+VLOOKUP(CU249,'Grade-Percent-GPA'!$E:$F,2,FALSE)+VLOOKUP(CV249,'Grade-Percent-GPA'!$E:$F,2,FALSE)+VLOOKUP(CW249,'Grade-Percent-GPA'!$E:$F,2,FALSE)+VLOOKUP(CX249,'Grade-Percent-GPA'!$E:$F,2,FALSE)+VLOOKUP(CY249,'Grade-Percent-GPA'!$E:$F,2,FALSE)+VLOOKUP(CZ249,'Grade-Percent-GPA'!$E:$F,2,FALSE))/(IF(CS249="",0,1)+IF(CT249="",0,1)+IF(CU249="",0,1)+IF(CV249="",0,1)+IF(CW249="",0,1)+IF(CX249="",0,1)+IF(CY249="",0,1)+IF(CZ249="",0,1)))</f>
        <v/>
      </c>
      <c r="DB249" s="171" t="str">
        <f t="shared" si="14"/>
        <v/>
      </c>
      <c r="DC249" s="171" t="str">
        <f t="shared" si="15"/>
        <v/>
      </c>
    </row>
    <row r="250" spans="1:107" ht="14.25" customHeight="1" x14ac:dyDescent="0.3">
      <c r="A250" s="167"/>
      <c r="B250" s="110"/>
      <c r="C250" s="110"/>
      <c r="D250" s="168"/>
      <c r="E250" s="169"/>
      <c r="F250" s="170"/>
      <c r="G250" s="170"/>
      <c r="H250" s="170"/>
      <c r="I250" s="170"/>
      <c r="J250" s="170"/>
      <c r="K250" s="170"/>
      <c r="L250" s="170"/>
      <c r="M250" s="170"/>
      <c r="N250" s="171" t="str">
        <f>IF(AND(F250="",G250="",H250="",I250="",J250="",K250="",L250="",M250=""),"",(VLOOKUP(F250,'Grade-Percent-GPA'!$E:$F,2,FALSE)+VLOOKUP(G250,'Grade-Percent-GPA'!$E:$F,2,FALSE)+VLOOKUP(H250,'Grade-Percent-GPA'!$E:$F,2,FALSE)+VLOOKUP(I250,'Grade-Percent-GPA'!$E:$F,2,FALSE)+VLOOKUP(J250,'Grade-Percent-GPA'!$E:$F,2,FALSE)+VLOOKUP(K250,'Grade-Percent-GPA'!$E:$F,2,FALSE)+VLOOKUP(L250,'Grade-Percent-GPA'!$E:$F,2,FALSE)+VLOOKUP(M250,'Grade-Percent-GPA'!$E:$F,2,FALSE))/(IF(F250="",0,1)+IF(G250="",0,1)+IF(H250="",0,1)+IF(I250="",0,1)+IF(J250="",0,1)+IF(K250="",0,1)+IF(L250="",0,1)+IF(M250="",0,1)))</f>
        <v/>
      </c>
      <c r="O250" s="171" t="str">
        <f t="shared" si="0"/>
        <v/>
      </c>
      <c r="P250" s="171" t="str">
        <f t="shared" si="1"/>
        <v/>
      </c>
      <c r="Q250" s="168"/>
      <c r="R250" s="169"/>
      <c r="S250" s="170"/>
      <c r="T250" s="170"/>
      <c r="U250" s="170"/>
      <c r="V250" s="170"/>
      <c r="W250" s="170"/>
      <c r="X250" s="170"/>
      <c r="Y250" s="170"/>
      <c r="Z250" s="170"/>
      <c r="AA250" s="171" t="str">
        <f>IF(AND(S250="",T250="",U250="",V250="",W250="",X250="",Y250="",Z250=""),"",(VLOOKUP(S250,'Grade-Percent-GPA'!$E:$F,2,FALSE)+VLOOKUP(T250,'Grade-Percent-GPA'!$E:$F,2,FALSE)+VLOOKUP(U250,'Grade-Percent-GPA'!$E:$F,2,FALSE)+VLOOKUP(V250,'Grade-Percent-GPA'!$E:$F,2,FALSE)+VLOOKUP(W250,'Grade-Percent-GPA'!$E:$F,2,FALSE)+VLOOKUP(X250,'Grade-Percent-GPA'!$E:$F,2,FALSE)+VLOOKUP(Y250,'Grade-Percent-GPA'!$E:$F,2,FALSE)+VLOOKUP(Z250,'Grade-Percent-GPA'!$E:$F,2,FALSE))/(IF(S250="",0,1)+IF(T250="",0,1)+IF(U250="",0,1)+IF(V250="",0,1)+IF(W250="",0,1)+IF(X250="",0,1)+IF(Y250="",0,1)+IF(Z250="",0,1)))</f>
        <v/>
      </c>
      <c r="AB250" s="171" t="str">
        <f t="shared" si="2"/>
        <v/>
      </c>
      <c r="AC250" s="171" t="str">
        <f t="shared" si="3"/>
        <v/>
      </c>
      <c r="AD250" s="168"/>
      <c r="AE250" s="169"/>
      <c r="AF250" s="170"/>
      <c r="AG250" s="170"/>
      <c r="AH250" s="170"/>
      <c r="AI250" s="170"/>
      <c r="AJ250" s="170"/>
      <c r="AK250" s="170"/>
      <c r="AL250" s="170"/>
      <c r="AM250" s="170"/>
      <c r="AN250" s="171" t="str">
        <f>IF(AND(AF250="",AG250="",AH250="",AI250="",AJ250="",AK250="",AL250="",AM250=""),"",(VLOOKUP(AF250,'Grade-Percent-GPA'!$E:$F,2,FALSE)+VLOOKUP(AG250,'Grade-Percent-GPA'!$E:$F,2,FALSE)+VLOOKUP(AH250,'Grade-Percent-GPA'!$E:$F,2,FALSE)+VLOOKUP(AI250,'Grade-Percent-GPA'!$E:$F,2,FALSE)+VLOOKUP(AJ250,'Grade-Percent-GPA'!$E:$F,2,FALSE)+VLOOKUP(AK250,'Grade-Percent-GPA'!$E:$F,2,FALSE)+VLOOKUP(AL250,'Grade-Percent-GPA'!$E:$F,2,FALSE)+VLOOKUP(AM250,'Grade-Percent-GPA'!$E:$F,2,FALSE))/(IF(AF250="",0,1)+IF(AG250="",0,1)+IF(AH250="",0,1)+IF(AI250="",0,1)+IF(AJ250="",0,1)+IF(AK250="",0,1)+IF(AL250="",0,1)+IF(AM250="",0,1)))</f>
        <v/>
      </c>
      <c r="AO250" s="171" t="str">
        <f t="shared" si="4"/>
        <v/>
      </c>
      <c r="AP250" s="171" t="str">
        <f t="shared" si="5"/>
        <v/>
      </c>
      <c r="AQ250" s="168"/>
      <c r="AR250" s="169"/>
      <c r="AS250" s="170"/>
      <c r="AT250" s="170"/>
      <c r="AU250" s="170"/>
      <c r="AV250" s="170"/>
      <c r="AW250" s="170"/>
      <c r="AX250" s="170"/>
      <c r="AY250" s="170"/>
      <c r="AZ250" s="170"/>
      <c r="BA250" s="171" t="str">
        <f>IF(AND(AS250="",AT250="",AU250="",AV250="",AW250="",AX250="",AY250="",AZ250=""),"",(VLOOKUP(AS250,'Grade-Percent-GPA'!$E:$F,2,FALSE)+VLOOKUP(AT250,'Grade-Percent-GPA'!$E:$F,2,FALSE)+VLOOKUP(AU250,'Grade-Percent-GPA'!$E:$F,2,FALSE)+VLOOKUP(AV250,'Grade-Percent-GPA'!$E:$F,2,FALSE)+VLOOKUP(AW250,'Grade-Percent-GPA'!$E:$F,2,FALSE)+VLOOKUP(AX250,'Grade-Percent-GPA'!$E:$F,2,FALSE)+VLOOKUP(AY250,'Grade-Percent-GPA'!$E:$F,2,FALSE)+VLOOKUP(AZ250,'Grade-Percent-GPA'!$E:$F,2,FALSE))/(IF(AS250="",0,1)+IF(AT250="",0,1)+IF(AU250="",0,1)+IF(AV250="",0,1)+IF(AW250="",0,1)+IF(AX250="",0,1)+IF(AY250="",0,1)+IF(AZ250="",0,1)))</f>
        <v/>
      </c>
      <c r="BB250" s="171" t="str">
        <f t="shared" si="6"/>
        <v/>
      </c>
      <c r="BC250" s="171" t="str">
        <f t="shared" si="7"/>
        <v/>
      </c>
      <c r="BD250" s="168"/>
      <c r="BE250" s="169"/>
      <c r="BF250" s="170"/>
      <c r="BG250" s="170"/>
      <c r="BH250" s="170"/>
      <c r="BI250" s="170"/>
      <c r="BJ250" s="170"/>
      <c r="BK250" s="170"/>
      <c r="BL250" s="170"/>
      <c r="BM250" s="170"/>
      <c r="BN250" s="171" t="str">
        <f>IF(AND(BF250="",BG250="",BH250="",BI250="",BJ250="",BK250="",BL250="",BM250=""),"",(VLOOKUP(BF250,'Grade-Percent-GPA'!$E:$F,2,FALSE)+VLOOKUP(BG250,'Grade-Percent-GPA'!$E:$F,2,FALSE)+VLOOKUP(BH250,'Grade-Percent-GPA'!$E:$F,2,FALSE)+VLOOKUP(BI250,'Grade-Percent-GPA'!$E:$F,2,FALSE)+VLOOKUP(BJ250,'Grade-Percent-GPA'!$E:$F,2,FALSE)+VLOOKUP(BK250,'Grade-Percent-GPA'!$E:$F,2,FALSE)+VLOOKUP(BL250,'Grade-Percent-GPA'!$E:$F,2,FALSE)+VLOOKUP(BM250,'Grade-Percent-GPA'!$E:$F,2,FALSE))/(IF(BF250="",0,1)+IF(BG250="",0,1)+IF(BH250="",0,1)+IF(BI250="",0,1)+IF(BJ250="",0,1)+IF(BK250="",0,1)+IF(BL250="",0,1)+IF(BM250="",0,1)))</f>
        <v/>
      </c>
      <c r="BO250" s="171" t="str">
        <f t="shared" si="8"/>
        <v/>
      </c>
      <c r="BP250" s="171" t="str">
        <f t="shared" si="9"/>
        <v/>
      </c>
      <c r="BQ250" s="168"/>
      <c r="BR250" s="169"/>
      <c r="BS250" s="170"/>
      <c r="BT250" s="170"/>
      <c r="BU250" s="170"/>
      <c r="BV250" s="170"/>
      <c r="BW250" s="170"/>
      <c r="BX250" s="170"/>
      <c r="BY250" s="170"/>
      <c r="BZ250" s="170"/>
      <c r="CA250" s="171" t="str">
        <f>IF(AND(BS250="",BT250="",BU250="",BV250="",BW250="",BX250="",BY250="",BZ250=""),"",(VLOOKUP(BS250,'Grade-Percent-GPA'!$E:$F,2,FALSE)+VLOOKUP(BT250,'Grade-Percent-GPA'!$E:$F,2,FALSE)+VLOOKUP(BU250,'Grade-Percent-GPA'!$E:$F,2,FALSE)+VLOOKUP(BV250,'Grade-Percent-GPA'!$E:$F,2,FALSE)+VLOOKUP(BW250,'Grade-Percent-GPA'!$E:$F,2,FALSE)+VLOOKUP(BX250,'Grade-Percent-GPA'!$E:$F,2,FALSE)+VLOOKUP(BY250,'Grade-Percent-GPA'!$E:$F,2,FALSE)+VLOOKUP(BZ250,'Grade-Percent-GPA'!$E:$F,2,FALSE))/(IF(BS250="",0,1)+IF(BT250="",0,1)+IF(BU250="",0,1)+IF(BV250="",0,1)+IF(BW250="",0,1)+IF(BX250="",0,1)+IF(BY250="",0,1)+IF(BZ250="",0,1)))</f>
        <v/>
      </c>
      <c r="CB250" s="171" t="str">
        <f t="shared" si="10"/>
        <v/>
      </c>
      <c r="CC250" s="171" t="str">
        <f t="shared" si="11"/>
        <v/>
      </c>
      <c r="CD250" s="168"/>
      <c r="CE250" s="169"/>
      <c r="CF250" s="170"/>
      <c r="CG250" s="170"/>
      <c r="CH250" s="170"/>
      <c r="CI250" s="170"/>
      <c r="CJ250" s="170"/>
      <c r="CK250" s="170"/>
      <c r="CL250" s="170"/>
      <c r="CM250" s="170"/>
      <c r="CN250" s="171" t="str">
        <f>IF(AND(CF250="",CG250="",CH250="",CI250="",CJ250="",CK250="",CL250="",CM250=""),"",(VLOOKUP(CF250,'Grade-Percent-GPA'!$E:$F,2,FALSE)+VLOOKUP(CG250,'Grade-Percent-GPA'!$E:$F,2,FALSE)+VLOOKUP(CH250,'Grade-Percent-GPA'!$E:$F,2,FALSE)+VLOOKUP(CI250,'Grade-Percent-GPA'!$E:$F,2,FALSE)+VLOOKUP(CJ250,'Grade-Percent-GPA'!$E:$F,2,FALSE)+VLOOKUP(CK250,'Grade-Percent-GPA'!$E:$F,2,FALSE)+VLOOKUP(CL250,'Grade-Percent-GPA'!$E:$F,2,FALSE)+VLOOKUP(CM250,'Grade-Percent-GPA'!$E:$F,2,FALSE))/(IF(CF250="",0,1)+IF(CG250="",0,1)+IF(CH250="",0,1)+IF(CI250="",0,1)+IF(CJ250="",0,1)+IF(CK250="",0,1)+IF(CL250="",0,1)+IF(CM250="",0,1)))</f>
        <v/>
      </c>
      <c r="CO250" s="171" t="str">
        <f t="shared" si="12"/>
        <v/>
      </c>
      <c r="CP250" s="171" t="str">
        <f t="shared" si="13"/>
        <v/>
      </c>
      <c r="CQ250" s="168"/>
      <c r="CR250" s="169"/>
      <c r="CS250" s="170"/>
      <c r="CT250" s="170"/>
      <c r="CU250" s="170"/>
      <c r="CV250" s="170"/>
      <c r="CW250" s="170"/>
      <c r="CX250" s="170"/>
      <c r="CY250" s="170"/>
      <c r="CZ250" s="170"/>
      <c r="DA250" s="171" t="str">
        <f>IF(AND(CS250="",CT250="",CU250="",CV250="",CW250="",CX250="",CY250="",CZ250=""),"",(VLOOKUP(CS250,'Grade-Percent-GPA'!$E:$F,2,FALSE)+VLOOKUP(CT250,'Grade-Percent-GPA'!$E:$F,2,FALSE)+VLOOKUP(CU250,'Grade-Percent-GPA'!$E:$F,2,FALSE)+VLOOKUP(CV250,'Grade-Percent-GPA'!$E:$F,2,FALSE)+VLOOKUP(CW250,'Grade-Percent-GPA'!$E:$F,2,FALSE)+VLOOKUP(CX250,'Grade-Percent-GPA'!$E:$F,2,FALSE)+VLOOKUP(CY250,'Grade-Percent-GPA'!$E:$F,2,FALSE)+VLOOKUP(CZ250,'Grade-Percent-GPA'!$E:$F,2,FALSE))/(IF(CS250="",0,1)+IF(CT250="",0,1)+IF(CU250="",0,1)+IF(CV250="",0,1)+IF(CW250="",0,1)+IF(CX250="",0,1)+IF(CY250="",0,1)+IF(CZ250="",0,1)))</f>
        <v/>
      </c>
      <c r="DB250" s="171" t="str">
        <f t="shared" si="14"/>
        <v/>
      </c>
      <c r="DC250" s="171" t="str">
        <f t="shared" si="15"/>
        <v/>
      </c>
    </row>
    <row r="251" spans="1:107" ht="14.25" customHeight="1" x14ac:dyDescent="0.3">
      <c r="A251" s="167"/>
      <c r="B251" s="110"/>
      <c r="C251" s="110"/>
      <c r="D251" s="168"/>
      <c r="E251" s="169"/>
      <c r="F251" s="170"/>
      <c r="G251" s="170"/>
      <c r="H251" s="170"/>
      <c r="I251" s="170"/>
      <c r="J251" s="170"/>
      <c r="K251" s="170"/>
      <c r="L251" s="170"/>
      <c r="M251" s="170"/>
      <c r="N251" s="171" t="str">
        <f>IF(AND(F251="",G251="",H251="",I251="",J251="",K251="",L251="",M251=""),"",(VLOOKUP(F251,'Grade-Percent-GPA'!$E:$F,2,FALSE)+VLOOKUP(G251,'Grade-Percent-GPA'!$E:$F,2,FALSE)+VLOOKUP(H251,'Grade-Percent-GPA'!$E:$F,2,FALSE)+VLOOKUP(I251,'Grade-Percent-GPA'!$E:$F,2,FALSE)+VLOOKUP(J251,'Grade-Percent-GPA'!$E:$F,2,FALSE)+VLOOKUP(K251,'Grade-Percent-GPA'!$E:$F,2,FALSE)+VLOOKUP(L251,'Grade-Percent-GPA'!$E:$F,2,FALSE)+VLOOKUP(M251,'Grade-Percent-GPA'!$E:$F,2,FALSE))/(IF(F251="",0,1)+IF(G251="",0,1)+IF(H251="",0,1)+IF(I251="",0,1)+IF(J251="",0,1)+IF(K251="",0,1)+IF(L251="",0,1)+IF(M251="",0,1)))</f>
        <v/>
      </c>
      <c r="O251" s="171" t="str">
        <f t="shared" si="0"/>
        <v/>
      </c>
      <c r="P251" s="171" t="str">
        <f t="shared" si="1"/>
        <v/>
      </c>
      <c r="Q251" s="168"/>
      <c r="R251" s="169"/>
      <c r="S251" s="170"/>
      <c r="T251" s="170"/>
      <c r="U251" s="170"/>
      <c r="V251" s="170"/>
      <c r="W251" s="170"/>
      <c r="X251" s="170"/>
      <c r="Y251" s="170"/>
      <c r="Z251" s="170"/>
      <c r="AA251" s="171" t="str">
        <f>IF(AND(S251="",T251="",U251="",V251="",W251="",X251="",Y251="",Z251=""),"",(VLOOKUP(S251,'Grade-Percent-GPA'!$E:$F,2,FALSE)+VLOOKUP(T251,'Grade-Percent-GPA'!$E:$F,2,FALSE)+VLOOKUP(U251,'Grade-Percent-GPA'!$E:$F,2,FALSE)+VLOOKUP(V251,'Grade-Percent-GPA'!$E:$F,2,FALSE)+VLOOKUP(W251,'Grade-Percent-GPA'!$E:$F,2,FALSE)+VLOOKUP(X251,'Grade-Percent-GPA'!$E:$F,2,FALSE)+VLOOKUP(Y251,'Grade-Percent-GPA'!$E:$F,2,FALSE)+VLOOKUP(Z251,'Grade-Percent-GPA'!$E:$F,2,FALSE))/(IF(S251="",0,1)+IF(T251="",0,1)+IF(U251="",0,1)+IF(V251="",0,1)+IF(W251="",0,1)+IF(X251="",0,1)+IF(Y251="",0,1)+IF(Z251="",0,1)))</f>
        <v/>
      </c>
      <c r="AB251" s="171" t="str">
        <f t="shared" si="2"/>
        <v/>
      </c>
      <c r="AC251" s="171" t="str">
        <f t="shared" si="3"/>
        <v/>
      </c>
      <c r="AD251" s="168"/>
      <c r="AE251" s="169"/>
      <c r="AF251" s="170"/>
      <c r="AG251" s="170"/>
      <c r="AH251" s="170"/>
      <c r="AI251" s="170"/>
      <c r="AJ251" s="170"/>
      <c r="AK251" s="170"/>
      <c r="AL251" s="170"/>
      <c r="AM251" s="170"/>
      <c r="AN251" s="171" t="str">
        <f>IF(AND(AF251="",AG251="",AH251="",AI251="",AJ251="",AK251="",AL251="",AM251=""),"",(VLOOKUP(AF251,'Grade-Percent-GPA'!$E:$F,2,FALSE)+VLOOKUP(AG251,'Grade-Percent-GPA'!$E:$F,2,FALSE)+VLOOKUP(AH251,'Grade-Percent-GPA'!$E:$F,2,FALSE)+VLOOKUP(AI251,'Grade-Percent-GPA'!$E:$F,2,FALSE)+VLOOKUP(AJ251,'Grade-Percent-GPA'!$E:$F,2,FALSE)+VLOOKUP(AK251,'Grade-Percent-GPA'!$E:$F,2,FALSE)+VLOOKUP(AL251,'Grade-Percent-GPA'!$E:$F,2,FALSE)+VLOOKUP(AM251,'Grade-Percent-GPA'!$E:$F,2,FALSE))/(IF(AF251="",0,1)+IF(AG251="",0,1)+IF(AH251="",0,1)+IF(AI251="",0,1)+IF(AJ251="",0,1)+IF(AK251="",0,1)+IF(AL251="",0,1)+IF(AM251="",0,1)))</f>
        <v/>
      </c>
      <c r="AO251" s="171" t="str">
        <f t="shared" si="4"/>
        <v/>
      </c>
      <c r="AP251" s="171" t="str">
        <f t="shared" si="5"/>
        <v/>
      </c>
      <c r="AQ251" s="168"/>
      <c r="AR251" s="169"/>
      <c r="AS251" s="170"/>
      <c r="AT251" s="170"/>
      <c r="AU251" s="170"/>
      <c r="AV251" s="170"/>
      <c r="AW251" s="170"/>
      <c r="AX251" s="170"/>
      <c r="AY251" s="170"/>
      <c r="AZ251" s="170"/>
      <c r="BA251" s="171" t="str">
        <f>IF(AND(AS251="",AT251="",AU251="",AV251="",AW251="",AX251="",AY251="",AZ251=""),"",(VLOOKUP(AS251,'Grade-Percent-GPA'!$E:$F,2,FALSE)+VLOOKUP(AT251,'Grade-Percent-GPA'!$E:$F,2,FALSE)+VLOOKUP(AU251,'Grade-Percent-GPA'!$E:$F,2,FALSE)+VLOOKUP(AV251,'Grade-Percent-GPA'!$E:$F,2,FALSE)+VLOOKUP(AW251,'Grade-Percent-GPA'!$E:$F,2,FALSE)+VLOOKUP(AX251,'Grade-Percent-GPA'!$E:$F,2,FALSE)+VLOOKUP(AY251,'Grade-Percent-GPA'!$E:$F,2,FALSE)+VLOOKUP(AZ251,'Grade-Percent-GPA'!$E:$F,2,FALSE))/(IF(AS251="",0,1)+IF(AT251="",0,1)+IF(AU251="",0,1)+IF(AV251="",0,1)+IF(AW251="",0,1)+IF(AX251="",0,1)+IF(AY251="",0,1)+IF(AZ251="",0,1)))</f>
        <v/>
      </c>
      <c r="BB251" s="171" t="str">
        <f t="shared" si="6"/>
        <v/>
      </c>
      <c r="BC251" s="171" t="str">
        <f t="shared" si="7"/>
        <v/>
      </c>
      <c r="BD251" s="168"/>
      <c r="BE251" s="169"/>
      <c r="BF251" s="170"/>
      <c r="BG251" s="170"/>
      <c r="BH251" s="170"/>
      <c r="BI251" s="170"/>
      <c r="BJ251" s="170"/>
      <c r="BK251" s="170"/>
      <c r="BL251" s="170"/>
      <c r="BM251" s="170"/>
      <c r="BN251" s="171" t="str">
        <f>IF(AND(BF251="",BG251="",BH251="",BI251="",BJ251="",BK251="",BL251="",BM251=""),"",(VLOOKUP(BF251,'Grade-Percent-GPA'!$E:$F,2,FALSE)+VLOOKUP(BG251,'Grade-Percent-GPA'!$E:$F,2,FALSE)+VLOOKUP(BH251,'Grade-Percent-GPA'!$E:$F,2,FALSE)+VLOOKUP(BI251,'Grade-Percent-GPA'!$E:$F,2,FALSE)+VLOOKUP(BJ251,'Grade-Percent-GPA'!$E:$F,2,FALSE)+VLOOKUP(BK251,'Grade-Percent-GPA'!$E:$F,2,FALSE)+VLOOKUP(BL251,'Grade-Percent-GPA'!$E:$F,2,FALSE)+VLOOKUP(BM251,'Grade-Percent-GPA'!$E:$F,2,FALSE))/(IF(BF251="",0,1)+IF(BG251="",0,1)+IF(BH251="",0,1)+IF(BI251="",0,1)+IF(BJ251="",0,1)+IF(BK251="",0,1)+IF(BL251="",0,1)+IF(BM251="",0,1)))</f>
        <v/>
      </c>
      <c r="BO251" s="171" t="str">
        <f t="shared" si="8"/>
        <v/>
      </c>
      <c r="BP251" s="171" t="str">
        <f t="shared" si="9"/>
        <v/>
      </c>
      <c r="BQ251" s="168"/>
      <c r="BR251" s="169"/>
      <c r="BS251" s="170"/>
      <c r="BT251" s="170"/>
      <c r="BU251" s="170"/>
      <c r="BV251" s="170"/>
      <c r="BW251" s="170"/>
      <c r="BX251" s="170"/>
      <c r="BY251" s="170"/>
      <c r="BZ251" s="170"/>
      <c r="CA251" s="171" t="str">
        <f>IF(AND(BS251="",BT251="",BU251="",BV251="",BW251="",BX251="",BY251="",BZ251=""),"",(VLOOKUP(BS251,'Grade-Percent-GPA'!$E:$F,2,FALSE)+VLOOKUP(BT251,'Grade-Percent-GPA'!$E:$F,2,FALSE)+VLOOKUP(BU251,'Grade-Percent-GPA'!$E:$F,2,FALSE)+VLOOKUP(BV251,'Grade-Percent-GPA'!$E:$F,2,FALSE)+VLOOKUP(BW251,'Grade-Percent-GPA'!$E:$F,2,FALSE)+VLOOKUP(BX251,'Grade-Percent-GPA'!$E:$F,2,FALSE)+VLOOKUP(BY251,'Grade-Percent-GPA'!$E:$F,2,FALSE)+VLOOKUP(BZ251,'Grade-Percent-GPA'!$E:$F,2,FALSE))/(IF(BS251="",0,1)+IF(BT251="",0,1)+IF(BU251="",0,1)+IF(BV251="",0,1)+IF(BW251="",0,1)+IF(BX251="",0,1)+IF(BY251="",0,1)+IF(BZ251="",0,1)))</f>
        <v/>
      </c>
      <c r="CB251" s="171" t="str">
        <f t="shared" si="10"/>
        <v/>
      </c>
      <c r="CC251" s="171" t="str">
        <f t="shared" si="11"/>
        <v/>
      </c>
      <c r="CD251" s="168"/>
      <c r="CE251" s="169"/>
      <c r="CF251" s="170"/>
      <c r="CG251" s="170"/>
      <c r="CH251" s="170"/>
      <c r="CI251" s="170"/>
      <c r="CJ251" s="170"/>
      <c r="CK251" s="170"/>
      <c r="CL251" s="170"/>
      <c r="CM251" s="170"/>
      <c r="CN251" s="171" t="str">
        <f>IF(AND(CF251="",CG251="",CH251="",CI251="",CJ251="",CK251="",CL251="",CM251=""),"",(VLOOKUP(CF251,'Grade-Percent-GPA'!$E:$F,2,FALSE)+VLOOKUP(CG251,'Grade-Percent-GPA'!$E:$F,2,FALSE)+VLOOKUP(CH251,'Grade-Percent-GPA'!$E:$F,2,FALSE)+VLOOKUP(CI251,'Grade-Percent-GPA'!$E:$F,2,FALSE)+VLOOKUP(CJ251,'Grade-Percent-GPA'!$E:$F,2,FALSE)+VLOOKUP(CK251,'Grade-Percent-GPA'!$E:$F,2,FALSE)+VLOOKUP(CL251,'Grade-Percent-GPA'!$E:$F,2,FALSE)+VLOOKUP(CM251,'Grade-Percent-GPA'!$E:$F,2,FALSE))/(IF(CF251="",0,1)+IF(CG251="",0,1)+IF(CH251="",0,1)+IF(CI251="",0,1)+IF(CJ251="",0,1)+IF(CK251="",0,1)+IF(CL251="",0,1)+IF(CM251="",0,1)))</f>
        <v/>
      </c>
      <c r="CO251" s="171" t="str">
        <f t="shared" si="12"/>
        <v/>
      </c>
      <c r="CP251" s="171" t="str">
        <f t="shared" si="13"/>
        <v/>
      </c>
      <c r="CQ251" s="168"/>
      <c r="CR251" s="169"/>
      <c r="CS251" s="170"/>
      <c r="CT251" s="170"/>
      <c r="CU251" s="170"/>
      <c r="CV251" s="170"/>
      <c r="CW251" s="170"/>
      <c r="CX251" s="170"/>
      <c r="CY251" s="170"/>
      <c r="CZ251" s="170"/>
      <c r="DA251" s="171" t="str">
        <f>IF(AND(CS251="",CT251="",CU251="",CV251="",CW251="",CX251="",CY251="",CZ251=""),"",(VLOOKUP(CS251,'Grade-Percent-GPA'!$E:$F,2,FALSE)+VLOOKUP(CT251,'Grade-Percent-GPA'!$E:$F,2,FALSE)+VLOOKUP(CU251,'Grade-Percent-GPA'!$E:$F,2,FALSE)+VLOOKUP(CV251,'Grade-Percent-GPA'!$E:$F,2,FALSE)+VLOOKUP(CW251,'Grade-Percent-GPA'!$E:$F,2,FALSE)+VLOOKUP(CX251,'Grade-Percent-GPA'!$E:$F,2,FALSE)+VLOOKUP(CY251,'Grade-Percent-GPA'!$E:$F,2,FALSE)+VLOOKUP(CZ251,'Grade-Percent-GPA'!$E:$F,2,FALSE))/(IF(CS251="",0,1)+IF(CT251="",0,1)+IF(CU251="",0,1)+IF(CV251="",0,1)+IF(CW251="",0,1)+IF(CX251="",0,1)+IF(CY251="",0,1)+IF(CZ251="",0,1)))</f>
        <v/>
      </c>
      <c r="DB251" s="171" t="str">
        <f t="shared" si="14"/>
        <v/>
      </c>
      <c r="DC251" s="171" t="str">
        <f t="shared" si="15"/>
        <v/>
      </c>
    </row>
    <row r="252" spans="1:107" ht="14.25" customHeight="1" x14ac:dyDescent="0.3">
      <c r="A252" s="167"/>
      <c r="B252" s="110"/>
      <c r="C252" s="110"/>
      <c r="D252" s="168"/>
      <c r="E252" s="169"/>
      <c r="F252" s="170"/>
      <c r="G252" s="170"/>
      <c r="H252" s="170"/>
      <c r="I252" s="170"/>
      <c r="J252" s="170"/>
      <c r="K252" s="170"/>
      <c r="L252" s="170"/>
      <c r="M252" s="170"/>
      <c r="N252" s="171" t="str">
        <f>IF(AND(F252="",G252="",H252="",I252="",J252="",K252="",L252="",M252=""),"",(VLOOKUP(F252,'Grade-Percent-GPA'!$E:$F,2,FALSE)+VLOOKUP(G252,'Grade-Percent-GPA'!$E:$F,2,FALSE)+VLOOKUP(H252,'Grade-Percent-GPA'!$E:$F,2,FALSE)+VLOOKUP(I252,'Grade-Percent-GPA'!$E:$F,2,FALSE)+VLOOKUP(J252,'Grade-Percent-GPA'!$E:$F,2,FALSE)+VLOOKUP(K252,'Grade-Percent-GPA'!$E:$F,2,FALSE)+VLOOKUP(L252,'Grade-Percent-GPA'!$E:$F,2,FALSE)+VLOOKUP(M252,'Grade-Percent-GPA'!$E:$F,2,FALSE))/(IF(F252="",0,1)+IF(G252="",0,1)+IF(H252="",0,1)+IF(I252="",0,1)+IF(J252="",0,1)+IF(K252="",0,1)+IF(L252="",0,1)+IF(M252="",0,1)))</f>
        <v/>
      </c>
      <c r="O252" s="171" t="str">
        <f t="shared" si="0"/>
        <v/>
      </c>
      <c r="P252" s="171" t="str">
        <f t="shared" si="1"/>
        <v/>
      </c>
      <c r="Q252" s="168"/>
      <c r="R252" s="169"/>
      <c r="S252" s="170"/>
      <c r="T252" s="170"/>
      <c r="U252" s="170"/>
      <c r="V252" s="170"/>
      <c r="W252" s="170"/>
      <c r="X252" s="170"/>
      <c r="Y252" s="170"/>
      <c r="Z252" s="170"/>
      <c r="AA252" s="171" t="str">
        <f>IF(AND(S252="",T252="",U252="",V252="",W252="",X252="",Y252="",Z252=""),"",(VLOOKUP(S252,'Grade-Percent-GPA'!$E:$F,2,FALSE)+VLOOKUP(T252,'Grade-Percent-GPA'!$E:$F,2,FALSE)+VLOOKUP(U252,'Grade-Percent-GPA'!$E:$F,2,FALSE)+VLOOKUP(V252,'Grade-Percent-GPA'!$E:$F,2,FALSE)+VLOOKUP(W252,'Grade-Percent-GPA'!$E:$F,2,FALSE)+VLOOKUP(X252,'Grade-Percent-GPA'!$E:$F,2,FALSE)+VLOOKUP(Y252,'Grade-Percent-GPA'!$E:$F,2,FALSE)+VLOOKUP(Z252,'Grade-Percent-GPA'!$E:$F,2,FALSE))/(IF(S252="",0,1)+IF(T252="",0,1)+IF(U252="",0,1)+IF(V252="",0,1)+IF(W252="",0,1)+IF(X252="",0,1)+IF(Y252="",0,1)+IF(Z252="",0,1)))</f>
        <v/>
      </c>
      <c r="AB252" s="171" t="str">
        <f t="shared" si="2"/>
        <v/>
      </c>
      <c r="AC252" s="171" t="str">
        <f t="shared" si="3"/>
        <v/>
      </c>
      <c r="AD252" s="168"/>
      <c r="AE252" s="169"/>
      <c r="AF252" s="170"/>
      <c r="AG252" s="170"/>
      <c r="AH252" s="170"/>
      <c r="AI252" s="170"/>
      <c r="AJ252" s="170"/>
      <c r="AK252" s="170"/>
      <c r="AL252" s="170"/>
      <c r="AM252" s="170"/>
      <c r="AN252" s="171" t="str">
        <f>IF(AND(AF252="",AG252="",AH252="",AI252="",AJ252="",AK252="",AL252="",AM252=""),"",(VLOOKUP(AF252,'Grade-Percent-GPA'!$E:$F,2,FALSE)+VLOOKUP(AG252,'Grade-Percent-GPA'!$E:$F,2,FALSE)+VLOOKUP(AH252,'Grade-Percent-GPA'!$E:$F,2,FALSE)+VLOOKUP(AI252,'Grade-Percent-GPA'!$E:$F,2,FALSE)+VLOOKUP(AJ252,'Grade-Percent-GPA'!$E:$F,2,FALSE)+VLOOKUP(AK252,'Grade-Percent-GPA'!$E:$F,2,FALSE)+VLOOKUP(AL252,'Grade-Percent-GPA'!$E:$F,2,FALSE)+VLOOKUP(AM252,'Grade-Percent-GPA'!$E:$F,2,FALSE))/(IF(AF252="",0,1)+IF(AG252="",0,1)+IF(AH252="",0,1)+IF(AI252="",0,1)+IF(AJ252="",0,1)+IF(AK252="",0,1)+IF(AL252="",0,1)+IF(AM252="",0,1)))</f>
        <v/>
      </c>
      <c r="AO252" s="171" t="str">
        <f t="shared" si="4"/>
        <v/>
      </c>
      <c r="AP252" s="171" t="str">
        <f t="shared" si="5"/>
        <v/>
      </c>
      <c r="AQ252" s="168"/>
      <c r="AR252" s="169"/>
      <c r="AS252" s="170"/>
      <c r="AT252" s="170"/>
      <c r="AU252" s="170"/>
      <c r="AV252" s="170"/>
      <c r="AW252" s="170"/>
      <c r="AX252" s="170"/>
      <c r="AY252" s="170"/>
      <c r="AZ252" s="170"/>
      <c r="BA252" s="171" t="str">
        <f>IF(AND(AS252="",AT252="",AU252="",AV252="",AW252="",AX252="",AY252="",AZ252=""),"",(VLOOKUP(AS252,'Grade-Percent-GPA'!$E:$F,2,FALSE)+VLOOKUP(AT252,'Grade-Percent-GPA'!$E:$F,2,FALSE)+VLOOKUP(AU252,'Grade-Percent-GPA'!$E:$F,2,FALSE)+VLOOKUP(AV252,'Grade-Percent-GPA'!$E:$F,2,FALSE)+VLOOKUP(AW252,'Grade-Percent-GPA'!$E:$F,2,FALSE)+VLOOKUP(AX252,'Grade-Percent-GPA'!$E:$F,2,FALSE)+VLOOKUP(AY252,'Grade-Percent-GPA'!$E:$F,2,FALSE)+VLOOKUP(AZ252,'Grade-Percent-GPA'!$E:$F,2,FALSE))/(IF(AS252="",0,1)+IF(AT252="",0,1)+IF(AU252="",0,1)+IF(AV252="",0,1)+IF(AW252="",0,1)+IF(AX252="",0,1)+IF(AY252="",0,1)+IF(AZ252="",0,1)))</f>
        <v/>
      </c>
      <c r="BB252" s="171" t="str">
        <f t="shared" si="6"/>
        <v/>
      </c>
      <c r="BC252" s="171" t="str">
        <f t="shared" si="7"/>
        <v/>
      </c>
      <c r="BD252" s="168"/>
      <c r="BE252" s="169"/>
      <c r="BF252" s="170"/>
      <c r="BG252" s="170"/>
      <c r="BH252" s="170"/>
      <c r="BI252" s="170"/>
      <c r="BJ252" s="170"/>
      <c r="BK252" s="170"/>
      <c r="BL252" s="170"/>
      <c r="BM252" s="170"/>
      <c r="BN252" s="171" t="str">
        <f>IF(AND(BF252="",BG252="",BH252="",BI252="",BJ252="",BK252="",BL252="",BM252=""),"",(VLOOKUP(BF252,'Grade-Percent-GPA'!$E:$F,2,FALSE)+VLOOKUP(BG252,'Grade-Percent-GPA'!$E:$F,2,FALSE)+VLOOKUP(BH252,'Grade-Percent-GPA'!$E:$F,2,FALSE)+VLOOKUP(BI252,'Grade-Percent-GPA'!$E:$F,2,FALSE)+VLOOKUP(BJ252,'Grade-Percent-GPA'!$E:$F,2,FALSE)+VLOOKUP(BK252,'Grade-Percent-GPA'!$E:$F,2,FALSE)+VLOOKUP(BL252,'Grade-Percent-GPA'!$E:$F,2,FALSE)+VLOOKUP(BM252,'Grade-Percent-GPA'!$E:$F,2,FALSE))/(IF(BF252="",0,1)+IF(BG252="",0,1)+IF(BH252="",0,1)+IF(BI252="",0,1)+IF(BJ252="",0,1)+IF(BK252="",0,1)+IF(BL252="",0,1)+IF(BM252="",0,1)))</f>
        <v/>
      </c>
      <c r="BO252" s="171" t="str">
        <f t="shared" si="8"/>
        <v/>
      </c>
      <c r="BP252" s="171" t="str">
        <f t="shared" si="9"/>
        <v/>
      </c>
      <c r="BQ252" s="168"/>
      <c r="BR252" s="169"/>
      <c r="BS252" s="170"/>
      <c r="BT252" s="170"/>
      <c r="BU252" s="170"/>
      <c r="BV252" s="170"/>
      <c r="BW252" s="170"/>
      <c r="BX252" s="170"/>
      <c r="BY252" s="170"/>
      <c r="BZ252" s="170"/>
      <c r="CA252" s="171" t="str">
        <f>IF(AND(BS252="",BT252="",BU252="",BV252="",BW252="",BX252="",BY252="",BZ252=""),"",(VLOOKUP(BS252,'Grade-Percent-GPA'!$E:$F,2,FALSE)+VLOOKUP(BT252,'Grade-Percent-GPA'!$E:$F,2,FALSE)+VLOOKUP(BU252,'Grade-Percent-GPA'!$E:$F,2,FALSE)+VLOOKUP(BV252,'Grade-Percent-GPA'!$E:$F,2,FALSE)+VLOOKUP(BW252,'Grade-Percent-GPA'!$E:$F,2,FALSE)+VLOOKUP(BX252,'Grade-Percent-GPA'!$E:$F,2,FALSE)+VLOOKUP(BY252,'Grade-Percent-GPA'!$E:$F,2,FALSE)+VLOOKUP(BZ252,'Grade-Percent-GPA'!$E:$F,2,FALSE))/(IF(BS252="",0,1)+IF(BT252="",0,1)+IF(BU252="",0,1)+IF(BV252="",0,1)+IF(BW252="",0,1)+IF(BX252="",0,1)+IF(BY252="",0,1)+IF(BZ252="",0,1)))</f>
        <v/>
      </c>
      <c r="CB252" s="171" t="str">
        <f t="shared" si="10"/>
        <v/>
      </c>
      <c r="CC252" s="171" t="str">
        <f t="shared" si="11"/>
        <v/>
      </c>
      <c r="CD252" s="168"/>
      <c r="CE252" s="169"/>
      <c r="CF252" s="170"/>
      <c r="CG252" s="170"/>
      <c r="CH252" s="170"/>
      <c r="CI252" s="170"/>
      <c r="CJ252" s="170"/>
      <c r="CK252" s="170"/>
      <c r="CL252" s="170"/>
      <c r="CM252" s="170"/>
      <c r="CN252" s="171" t="str">
        <f>IF(AND(CF252="",CG252="",CH252="",CI252="",CJ252="",CK252="",CL252="",CM252=""),"",(VLOOKUP(CF252,'Grade-Percent-GPA'!$E:$F,2,FALSE)+VLOOKUP(CG252,'Grade-Percent-GPA'!$E:$F,2,FALSE)+VLOOKUP(CH252,'Grade-Percent-GPA'!$E:$F,2,FALSE)+VLOOKUP(CI252,'Grade-Percent-GPA'!$E:$F,2,FALSE)+VLOOKUP(CJ252,'Grade-Percent-GPA'!$E:$F,2,FALSE)+VLOOKUP(CK252,'Grade-Percent-GPA'!$E:$F,2,FALSE)+VLOOKUP(CL252,'Grade-Percent-GPA'!$E:$F,2,FALSE)+VLOOKUP(CM252,'Grade-Percent-GPA'!$E:$F,2,FALSE))/(IF(CF252="",0,1)+IF(CG252="",0,1)+IF(CH252="",0,1)+IF(CI252="",0,1)+IF(CJ252="",0,1)+IF(CK252="",0,1)+IF(CL252="",0,1)+IF(CM252="",0,1)))</f>
        <v/>
      </c>
      <c r="CO252" s="171" t="str">
        <f t="shared" si="12"/>
        <v/>
      </c>
      <c r="CP252" s="171" t="str">
        <f t="shared" si="13"/>
        <v/>
      </c>
      <c r="CQ252" s="168"/>
      <c r="CR252" s="169"/>
      <c r="CS252" s="170"/>
      <c r="CT252" s="170"/>
      <c r="CU252" s="170"/>
      <c r="CV252" s="170"/>
      <c r="CW252" s="170"/>
      <c r="CX252" s="170"/>
      <c r="CY252" s="170"/>
      <c r="CZ252" s="170"/>
      <c r="DA252" s="171" t="str">
        <f>IF(AND(CS252="",CT252="",CU252="",CV252="",CW252="",CX252="",CY252="",CZ252=""),"",(VLOOKUP(CS252,'Grade-Percent-GPA'!$E:$F,2,FALSE)+VLOOKUP(CT252,'Grade-Percent-GPA'!$E:$F,2,FALSE)+VLOOKUP(CU252,'Grade-Percent-GPA'!$E:$F,2,FALSE)+VLOOKUP(CV252,'Grade-Percent-GPA'!$E:$F,2,FALSE)+VLOOKUP(CW252,'Grade-Percent-GPA'!$E:$F,2,FALSE)+VLOOKUP(CX252,'Grade-Percent-GPA'!$E:$F,2,FALSE)+VLOOKUP(CY252,'Grade-Percent-GPA'!$E:$F,2,FALSE)+VLOOKUP(CZ252,'Grade-Percent-GPA'!$E:$F,2,FALSE))/(IF(CS252="",0,1)+IF(CT252="",0,1)+IF(CU252="",0,1)+IF(CV252="",0,1)+IF(CW252="",0,1)+IF(CX252="",0,1)+IF(CY252="",0,1)+IF(CZ252="",0,1)))</f>
        <v/>
      </c>
      <c r="DB252" s="171" t="str">
        <f t="shared" si="14"/>
        <v/>
      </c>
      <c r="DC252" s="171" t="str">
        <f t="shared" si="15"/>
        <v/>
      </c>
    </row>
    <row r="253" spans="1:107" ht="14.25" customHeight="1" x14ac:dyDescent="0.3">
      <c r="A253" s="167"/>
      <c r="B253" s="110"/>
      <c r="C253" s="110"/>
      <c r="D253" s="168"/>
      <c r="E253" s="169"/>
      <c r="F253" s="170"/>
      <c r="G253" s="170"/>
      <c r="H253" s="170"/>
      <c r="I253" s="170"/>
      <c r="J253" s="170"/>
      <c r="K253" s="170"/>
      <c r="L253" s="170"/>
      <c r="M253" s="170"/>
      <c r="N253" s="171" t="str">
        <f>IF(AND(F253="",G253="",H253="",I253="",J253="",K253="",L253="",M253=""),"",(VLOOKUP(F253,'Grade-Percent-GPA'!$E:$F,2,FALSE)+VLOOKUP(G253,'Grade-Percent-GPA'!$E:$F,2,FALSE)+VLOOKUP(H253,'Grade-Percent-GPA'!$E:$F,2,FALSE)+VLOOKUP(I253,'Grade-Percent-GPA'!$E:$F,2,FALSE)+VLOOKUP(J253,'Grade-Percent-GPA'!$E:$F,2,FALSE)+VLOOKUP(K253,'Grade-Percent-GPA'!$E:$F,2,FALSE)+VLOOKUP(L253,'Grade-Percent-GPA'!$E:$F,2,FALSE)+VLOOKUP(M253,'Grade-Percent-GPA'!$E:$F,2,FALSE))/(IF(F253="",0,1)+IF(G253="",0,1)+IF(H253="",0,1)+IF(I253="",0,1)+IF(J253="",0,1)+IF(K253="",0,1)+IF(L253="",0,1)+IF(M253="",0,1)))</f>
        <v/>
      </c>
      <c r="O253" s="171" t="str">
        <f t="shared" si="0"/>
        <v/>
      </c>
      <c r="P253" s="171" t="str">
        <f t="shared" si="1"/>
        <v/>
      </c>
      <c r="Q253" s="168"/>
      <c r="R253" s="169"/>
      <c r="S253" s="170"/>
      <c r="T253" s="170"/>
      <c r="U253" s="170"/>
      <c r="V253" s="170"/>
      <c r="W253" s="170"/>
      <c r="X253" s="170"/>
      <c r="Y253" s="170"/>
      <c r="Z253" s="170"/>
      <c r="AA253" s="171" t="str">
        <f>IF(AND(S253="",T253="",U253="",V253="",W253="",X253="",Y253="",Z253=""),"",(VLOOKUP(S253,'Grade-Percent-GPA'!$E:$F,2,FALSE)+VLOOKUP(T253,'Grade-Percent-GPA'!$E:$F,2,FALSE)+VLOOKUP(U253,'Grade-Percent-GPA'!$E:$F,2,FALSE)+VLOOKUP(V253,'Grade-Percent-GPA'!$E:$F,2,FALSE)+VLOOKUP(W253,'Grade-Percent-GPA'!$E:$F,2,FALSE)+VLOOKUP(X253,'Grade-Percent-GPA'!$E:$F,2,FALSE)+VLOOKUP(Y253,'Grade-Percent-GPA'!$E:$F,2,FALSE)+VLOOKUP(Z253,'Grade-Percent-GPA'!$E:$F,2,FALSE))/(IF(S253="",0,1)+IF(T253="",0,1)+IF(U253="",0,1)+IF(V253="",0,1)+IF(W253="",0,1)+IF(X253="",0,1)+IF(Y253="",0,1)+IF(Z253="",0,1)))</f>
        <v/>
      </c>
      <c r="AB253" s="171" t="str">
        <f t="shared" si="2"/>
        <v/>
      </c>
      <c r="AC253" s="171" t="str">
        <f t="shared" si="3"/>
        <v/>
      </c>
      <c r="AD253" s="168"/>
      <c r="AE253" s="169"/>
      <c r="AF253" s="170"/>
      <c r="AG253" s="170"/>
      <c r="AH253" s="170"/>
      <c r="AI253" s="170"/>
      <c r="AJ253" s="170"/>
      <c r="AK253" s="170"/>
      <c r="AL253" s="170"/>
      <c r="AM253" s="170"/>
      <c r="AN253" s="171" t="str">
        <f>IF(AND(AF253="",AG253="",AH253="",AI253="",AJ253="",AK253="",AL253="",AM253=""),"",(VLOOKUP(AF253,'Grade-Percent-GPA'!$E:$F,2,FALSE)+VLOOKUP(AG253,'Grade-Percent-GPA'!$E:$F,2,FALSE)+VLOOKUP(AH253,'Grade-Percent-GPA'!$E:$F,2,FALSE)+VLOOKUP(AI253,'Grade-Percent-GPA'!$E:$F,2,FALSE)+VLOOKUP(AJ253,'Grade-Percent-GPA'!$E:$F,2,FALSE)+VLOOKUP(AK253,'Grade-Percent-GPA'!$E:$F,2,FALSE)+VLOOKUP(AL253,'Grade-Percent-GPA'!$E:$F,2,FALSE)+VLOOKUP(AM253,'Grade-Percent-GPA'!$E:$F,2,FALSE))/(IF(AF253="",0,1)+IF(AG253="",0,1)+IF(AH253="",0,1)+IF(AI253="",0,1)+IF(AJ253="",0,1)+IF(AK253="",0,1)+IF(AL253="",0,1)+IF(AM253="",0,1)))</f>
        <v/>
      </c>
      <c r="AO253" s="171" t="str">
        <f t="shared" si="4"/>
        <v/>
      </c>
      <c r="AP253" s="171" t="str">
        <f t="shared" si="5"/>
        <v/>
      </c>
      <c r="AQ253" s="168"/>
      <c r="AR253" s="169"/>
      <c r="AS253" s="170"/>
      <c r="AT253" s="170"/>
      <c r="AU253" s="170"/>
      <c r="AV253" s="170"/>
      <c r="AW253" s="170"/>
      <c r="AX253" s="170"/>
      <c r="AY253" s="170"/>
      <c r="AZ253" s="170"/>
      <c r="BA253" s="171" t="str">
        <f>IF(AND(AS253="",AT253="",AU253="",AV253="",AW253="",AX253="",AY253="",AZ253=""),"",(VLOOKUP(AS253,'Grade-Percent-GPA'!$E:$F,2,FALSE)+VLOOKUP(AT253,'Grade-Percent-GPA'!$E:$F,2,FALSE)+VLOOKUP(AU253,'Grade-Percent-GPA'!$E:$F,2,FALSE)+VLOOKUP(AV253,'Grade-Percent-GPA'!$E:$F,2,FALSE)+VLOOKUP(AW253,'Grade-Percent-GPA'!$E:$F,2,FALSE)+VLOOKUP(AX253,'Grade-Percent-GPA'!$E:$F,2,FALSE)+VLOOKUP(AY253,'Grade-Percent-GPA'!$E:$F,2,FALSE)+VLOOKUP(AZ253,'Grade-Percent-GPA'!$E:$F,2,FALSE))/(IF(AS253="",0,1)+IF(AT253="",0,1)+IF(AU253="",0,1)+IF(AV253="",0,1)+IF(AW253="",0,1)+IF(AX253="",0,1)+IF(AY253="",0,1)+IF(AZ253="",0,1)))</f>
        <v/>
      </c>
      <c r="BB253" s="171" t="str">
        <f t="shared" si="6"/>
        <v/>
      </c>
      <c r="BC253" s="171" t="str">
        <f t="shared" si="7"/>
        <v/>
      </c>
      <c r="BD253" s="168"/>
      <c r="BE253" s="169"/>
      <c r="BF253" s="170"/>
      <c r="BG253" s="170"/>
      <c r="BH253" s="170"/>
      <c r="BI253" s="170"/>
      <c r="BJ253" s="170"/>
      <c r="BK253" s="170"/>
      <c r="BL253" s="170"/>
      <c r="BM253" s="170"/>
      <c r="BN253" s="171" t="str">
        <f>IF(AND(BF253="",BG253="",BH253="",BI253="",BJ253="",BK253="",BL253="",BM253=""),"",(VLOOKUP(BF253,'Grade-Percent-GPA'!$E:$F,2,FALSE)+VLOOKUP(BG253,'Grade-Percent-GPA'!$E:$F,2,FALSE)+VLOOKUP(BH253,'Grade-Percent-GPA'!$E:$F,2,FALSE)+VLOOKUP(BI253,'Grade-Percent-GPA'!$E:$F,2,FALSE)+VLOOKUP(BJ253,'Grade-Percent-GPA'!$E:$F,2,FALSE)+VLOOKUP(BK253,'Grade-Percent-GPA'!$E:$F,2,FALSE)+VLOOKUP(BL253,'Grade-Percent-GPA'!$E:$F,2,FALSE)+VLOOKUP(BM253,'Grade-Percent-GPA'!$E:$F,2,FALSE))/(IF(BF253="",0,1)+IF(BG253="",0,1)+IF(BH253="",0,1)+IF(BI253="",0,1)+IF(BJ253="",0,1)+IF(BK253="",0,1)+IF(BL253="",0,1)+IF(BM253="",0,1)))</f>
        <v/>
      </c>
      <c r="BO253" s="171" t="str">
        <f t="shared" si="8"/>
        <v/>
      </c>
      <c r="BP253" s="171" t="str">
        <f t="shared" si="9"/>
        <v/>
      </c>
      <c r="BQ253" s="168"/>
      <c r="BR253" s="169"/>
      <c r="BS253" s="170"/>
      <c r="BT253" s="170"/>
      <c r="BU253" s="170"/>
      <c r="BV253" s="170"/>
      <c r="BW253" s="170"/>
      <c r="BX253" s="170"/>
      <c r="BY253" s="170"/>
      <c r="BZ253" s="170"/>
      <c r="CA253" s="171" t="str">
        <f>IF(AND(BS253="",BT253="",BU253="",BV253="",BW253="",BX253="",BY253="",BZ253=""),"",(VLOOKUP(BS253,'Grade-Percent-GPA'!$E:$F,2,FALSE)+VLOOKUP(BT253,'Grade-Percent-GPA'!$E:$F,2,FALSE)+VLOOKUP(BU253,'Grade-Percent-GPA'!$E:$F,2,FALSE)+VLOOKUP(BV253,'Grade-Percent-GPA'!$E:$F,2,FALSE)+VLOOKUP(BW253,'Grade-Percent-GPA'!$E:$F,2,FALSE)+VLOOKUP(BX253,'Grade-Percent-GPA'!$E:$F,2,FALSE)+VLOOKUP(BY253,'Grade-Percent-GPA'!$E:$F,2,FALSE)+VLOOKUP(BZ253,'Grade-Percent-GPA'!$E:$F,2,FALSE))/(IF(BS253="",0,1)+IF(BT253="",0,1)+IF(BU253="",0,1)+IF(BV253="",0,1)+IF(BW253="",0,1)+IF(BX253="",0,1)+IF(BY253="",0,1)+IF(BZ253="",0,1)))</f>
        <v/>
      </c>
      <c r="CB253" s="171" t="str">
        <f t="shared" si="10"/>
        <v/>
      </c>
      <c r="CC253" s="171" t="str">
        <f t="shared" si="11"/>
        <v/>
      </c>
      <c r="CD253" s="168"/>
      <c r="CE253" s="169"/>
      <c r="CF253" s="170"/>
      <c r="CG253" s="170"/>
      <c r="CH253" s="170"/>
      <c r="CI253" s="170"/>
      <c r="CJ253" s="170"/>
      <c r="CK253" s="170"/>
      <c r="CL253" s="170"/>
      <c r="CM253" s="170"/>
      <c r="CN253" s="171" t="str">
        <f>IF(AND(CF253="",CG253="",CH253="",CI253="",CJ253="",CK253="",CL253="",CM253=""),"",(VLOOKUP(CF253,'Grade-Percent-GPA'!$E:$F,2,FALSE)+VLOOKUP(CG253,'Grade-Percent-GPA'!$E:$F,2,FALSE)+VLOOKUP(CH253,'Grade-Percent-GPA'!$E:$F,2,FALSE)+VLOOKUP(CI253,'Grade-Percent-GPA'!$E:$F,2,FALSE)+VLOOKUP(CJ253,'Grade-Percent-GPA'!$E:$F,2,FALSE)+VLOOKUP(CK253,'Grade-Percent-GPA'!$E:$F,2,FALSE)+VLOOKUP(CL253,'Grade-Percent-GPA'!$E:$F,2,FALSE)+VLOOKUP(CM253,'Grade-Percent-GPA'!$E:$F,2,FALSE))/(IF(CF253="",0,1)+IF(CG253="",0,1)+IF(CH253="",0,1)+IF(CI253="",0,1)+IF(CJ253="",0,1)+IF(CK253="",0,1)+IF(CL253="",0,1)+IF(CM253="",0,1)))</f>
        <v/>
      </c>
      <c r="CO253" s="171" t="str">
        <f t="shared" si="12"/>
        <v/>
      </c>
      <c r="CP253" s="171" t="str">
        <f t="shared" si="13"/>
        <v/>
      </c>
      <c r="CQ253" s="168"/>
      <c r="CR253" s="169"/>
      <c r="CS253" s="170"/>
      <c r="CT253" s="170"/>
      <c r="CU253" s="170"/>
      <c r="CV253" s="170"/>
      <c r="CW253" s="170"/>
      <c r="CX253" s="170"/>
      <c r="CY253" s="170"/>
      <c r="CZ253" s="170"/>
      <c r="DA253" s="171" t="str">
        <f>IF(AND(CS253="",CT253="",CU253="",CV253="",CW253="",CX253="",CY253="",CZ253=""),"",(VLOOKUP(CS253,'Grade-Percent-GPA'!$E:$F,2,FALSE)+VLOOKUP(CT253,'Grade-Percent-GPA'!$E:$F,2,FALSE)+VLOOKUP(CU253,'Grade-Percent-GPA'!$E:$F,2,FALSE)+VLOOKUP(CV253,'Grade-Percent-GPA'!$E:$F,2,FALSE)+VLOOKUP(CW253,'Grade-Percent-GPA'!$E:$F,2,FALSE)+VLOOKUP(CX253,'Grade-Percent-GPA'!$E:$F,2,FALSE)+VLOOKUP(CY253,'Grade-Percent-GPA'!$E:$F,2,FALSE)+VLOOKUP(CZ253,'Grade-Percent-GPA'!$E:$F,2,FALSE))/(IF(CS253="",0,1)+IF(CT253="",0,1)+IF(CU253="",0,1)+IF(CV253="",0,1)+IF(CW253="",0,1)+IF(CX253="",0,1)+IF(CY253="",0,1)+IF(CZ253="",0,1)))</f>
        <v/>
      </c>
      <c r="DB253" s="171" t="str">
        <f t="shared" si="14"/>
        <v/>
      </c>
      <c r="DC253" s="171" t="str">
        <f t="shared" si="15"/>
        <v/>
      </c>
    </row>
    <row r="254" spans="1:107" ht="14.25" customHeight="1" x14ac:dyDescent="0.3">
      <c r="A254" s="167"/>
      <c r="B254" s="110"/>
      <c r="C254" s="110"/>
      <c r="D254" s="168"/>
      <c r="E254" s="169"/>
      <c r="F254" s="170"/>
      <c r="G254" s="170"/>
      <c r="H254" s="170"/>
      <c r="I254" s="170"/>
      <c r="J254" s="170"/>
      <c r="K254" s="170"/>
      <c r="L254" s="170"/>
      <c r="M254" s="170"/>
      <c r="N254" s="171" t="str">
        <f>IF(AND(F254="",G254="",H254="",I254="",J254="",K254="",L254="",M254=""),"",(VLOOKUP(F254,'Grade-Percent-GPA'!$E:$F,2,FALSE)+VLOOKUP(G254,'Grade-Percent-GPA'!$E:$F,2,FALSE)+VLOOKUP(H254,'Grade-Percent-GPA'!$E:$F,2,FALSE)+VLOOKUP(I254,'Grade-Percent-GPA'!$E:$F,2,FALSE)+VLOOKUP(J254,'Grade-Percent-GPA'!$E:$F,2,FALSE)+VLOOKUP(K254,'Grade-Percent-GPA'!$E:$F,2,FALSE)+VLOOKUP(L254,'Grade-Percent-GPA'!$E:$F,2,FALSE)+VLOOKUP(M254,'Grade-Percent-GPA'!$E:$F,2,FALSE))/(IF(F254="",0,1)+IF(G254="",0,1)+IF(H254="",0,1)+IF(I254="",0,1)+IF(J254="",0,1)+IF(K254="",0,1)+IF(L254="",0,1)+IF(M254="",0,1)))</f>
        <v/>
      </c>
      <c r="O254" s="171" t="str">
        <f t="shared" si="0"/>
        <v/>
      </c>
      <c r="P254" s="171" t="str">
        <f t="shared" si="1"/>
        <v/>
      </c>
      <c r="Q254" s="168"/>
      <c r="R254" s="169"/>
      <c r="S254" s="170"/>
      <c r="T254" s="170"/>
      <c r="U254" s="170"/>
      <c r="V254" s="170"/>
      <c r="W254" s="170"/>
      <c r="X254" s="170"/>
      <c r="Y254" s="170"/>
      <c r="Z254" s="170"/>
      <c r="AA254" s="171" t="str">
        <f>IF(AND(S254="",T254="",U254="",V254="",W254="",X254="",Y254="",Z254=""),"",(VLOOKUP(S254,'Grade-Percent-GPA'!$E:$F,2,FALSE)+VLOOKUP(T254,'Grade-Percent-GPA'!$E:$F,2,FALSE)+VLOOKUP(U254,'Grade-Percent-GPA'!$E:$F,2,FALSE)+VLOOKUP(V254,'Grade-Percent-GPA'!$E:$F,2,FALSE)+VLOOKUP(W254,'Grade-Percent-GPA'!$E:$F,2,FALSE)+VLOOKUP(X254,'Grade-Percent-GPA'!$E:$F,2,FALSE)+VLOOKUP(Y254,'Grade-Percent-GPA'!$E:$F,2,FALSE)+VLOOKUP(Z254,'Grade-Percent-GPA'!$E:$F,2,FALSE))/(IF(S254="",0,1)+IF(T254="",0,1)+IF(U254="",0,1)+IF(V254="",0,1)+IF(W254="",0,1)+IF(X254="",0,1)+IF(Y254="",0,1)+IF(Z254="",0,1)))</f>
        <v/>
      </c>
      <c r="AB254" s="171" t="str">
        <f t="shared" si="2"/>
        <v/>
      </c>
      <c r="AC254" s="171" t="str">
        <f t="shared" si="3"/>
        <v/>
      </c>
      <c r="AD254" s="168"/>
      <c r="AE254" s="169"/>
      <c r="AF254" s="170"/>
      <c r="AG254" s="170"/>
      <c r="AH254" s="170"/>
      <c r="AI254" s="170"/>
      <c r="AJ254" s="170"/>
      <c r="AK254" s="170"/>
      <c r="AL254" s="170"/>
      <c r="AM254" s="170"/>
      <c r="AN254" s="171" t="str">
        <f>IF(AND(AF254="",AG254="",AH254="",AI254="",AJ254="",AK254="",AL254="",AM254=""),"",(VLOOKUP(AF254,'Grade-Percent-GPA'!$E:$F,2,FALSE)+VLOOKUP(AG254,'Grade-Percent-GPA'!$E:$F,2,FALSE)+VLOOKUP(AH254,'Grade-Percent-GPA'!$E:$F,2,FALSE)+VLOOKUP(AI254,'Grade-Percent-GPA'!$E:$F,2,FALSE)+VLOOKUP(AJ254,'Grade-Percent-GPA'!$E:$F,2,FALSE)+VLOOKUP(AK254,'Grade-Percent-GPA'!$E:$F,2,FALSE)+VLOOKUP(AL254,'Grade-Percent-GPA'!$E:$F,2,FALSE)+VLOOKUP(AM254,'Grade-Percent-GPA'!$E:$F,2,FALSE))/(IF(AF254="",0,1)+IF(AG254="",0,1)+IF(AH254="",0,1)+IF(AI254="",0,1)+IF(AJ254="",0,1)+IF(AK254="",0,1)+IF(AL254="",0,1)+IF(AM254="",0,1)))</f>
        <v/>
      </c>
      <c r="AO254" s="171" t="str">
        <f t="shared" si="4"/>
        <v/>
      </c>
      <c r="AP254" s="171" t="str">
        <f t="shared" si="5"/>
        <v/>
      </c>
      <c r="AQ254" s="168"/>
      <c r="AR254" s="169"/>
      <c r="AS254" s="170"/>
      <c r="AT254" s="170"/>
      <c r="AU254" s="170"/>
      <c r="AV254" s="170"/>
      <c r="AW254" s="170"/>
      <c r="AX254" s="170"/>
      <c r="AY254" s="170"/>
      <c r="AZ254" s="170"/>
      <c r="BA254" s="171" t="str">
        <f>IF(AND(AS254="",AT254="",AU254="",AV254="",AW254="",AX254="",AY254="",AZ254=""),"",(VLOOKUP(AS254,'Grade-Percent-GPA'!$E:$F,2,FALSE)+VLOOKUP(AT254,'Grade-Percent-GPA'!$E:$F,2,FALSE)+VLOOKUP(AU254,'Grade-Percent-GPA'!$E:$F,2,FALSE)+VLOOKUP(AV254,'Grade-Percent-GPA'!$E:$F,2,FALSE)+VLOOKUP(AW254,'Grade-Percent-GPA'!$E:$F,2,FALSE)+VLOOKUP(AX254,'Grade-Percent-GPA'!$E:$F,2,FALSE)+VLOOKUP(AY254,'Grade-Percent-GPA'!$E:$F,2,FALSE)+VLOOKUP(AZ254,'Grade-Percent-GPA'!$E:$F,2,FALSE))/(IF(AS254="",0,1)+IF(AT254="",0,1)+IF(AU254="",0,1)+IF(AV254="",0,1)+IF(AW254="",0,1)+IF(AX254="",0,1)+IF(AY254="",0,1)+IF(AZ254="",0,1)))</f>
        <v/>
      </c>
      <c r="BB254" s="171" t="str">
        <f t="shared" si="6"/>
        <v/>
      </c>
      <c r="BC254" s="171" t="str">
        <f t="shared" si="7"/>
        <v/>
      </c>
      <c r="BD254" s="168"/>
      <c r="BE254" s="169"/>
      <c r="BF254" s="170"/>
      <c r="BG254" s="170"/>
      <c r="BH254" s="170"/>
      <c r="BI254" s="170"/>
      <c r="BJ254" s="170"/>
      <c r="BK254" s="170"/>
      <c r="BL254" s="170"/>
      <c r="BM254" s="170"/>
      <c r="BN254" s="171" t="str">
        <f>IF(AND(BF254="",BG254="",BH254="",BI254="",BJ254="",BK254="",BL254="",BM254=""),"",(VLOOKUP(BF254,'Grade-Percent-GPA'!$E:$F,2,FALSE)+VLOOKUP(BG254,'Grade-Percent-GPA'!$E:$F,2,FALSE)+VLOOKUP(BH254,'Grade-Percent-GPA'!$E:$F,2,FALSE)+VLOOKUP(BI254,'Grade-Percent-GPA'!$E:$F,2,FALSE)+VLOOKUP(BJ254,'Grade-Percent-GPA'!$E:$F,2,FALSE)+VLOOKUP(BK254,'Grade-Percent-GPA'!$E:$F,2,FALSE)+VLOOKUP(BL254,'Grade-Percent-GPA'!$E:$F,2,FALSE)+VLOOKUP(BM254,'Grade-Percent-GPA'!$E:$F,2,FALSE))/(IF(BF254="",0,1)+IF(BG254="",0,1)+IF(BH254="",0,1)+IF(BI254="",0,1)+IF(BJ254="",0,1)+IF(BK254="",0,1)+IF(BL254="",0,1)+IF(BM254="",0,1)))</f>
        <v/>
      </c>
      <c r="BO254" s="171" t="str">
        <f t="shared" si="8"/>
        <v/>
      </c>
      <c r="BP254" s="171" t="str">
        <f t="shared" si="9"/>
        <v/>
      </c>
      <c r="BQ254" s="168"/>
      <c r="BR254" s="169"/>
      <c r="BS254" s="170"/>
      <c r="BT254" s="170"/>
      <c r="BU254" s="170"/>
      <c r="BV254" s="170"/>
      <c r="BW254" s="170"/>
      <c r="BX254" s="170"/>
      <c r="BY254" s="170"/>
      <c r="BZ254" s="170"/>
      <c r="CA254" s="171" t="str">
        <f>IF(AND(BS254="",BT254="",BU254="",BV254="",BW254="",BX254="",BY254="",BZ254=""),"",(VLOOKUP(BS254,'Grade-Percent-GPA'!$E:$F,2,FALSE)+VLOOKUP(BT254,'Grade-Percent-GPA'!$E:$F,2,FALSE)+VLOOKUP(BU254,'Grade-Percent-GPA'!$E:$F,2,FALSE)+VLOOKUP(BV254,'Grade-Percent-GPA'!$E:$F,2,FALSE)+VLOOKUP(BW254,'Grade-Percent-GPA'!$E:$F,2,FALSE)+VLOOKUP(BX254,'Grade-Percent-GPA'!$E:$F,2,FALSE)+VLOOKUP(BY254,'Grade-Percent-GPA'!$E:$F,2,FALSE)+VLOOKUP(BZ254,'Grade-Percent-GPA'!$E:$F,2,FALSE))/(IF(BS254="",0,1)+IF(BT254="",0,1)+IF(BU254="",0,1)+IF(BV254="",0,1)+IF(BW254="",0,1)+IF(BX254="",0,1)+IF(BY254="",0,1)+IF(BZ254="",0,1)))</f>
        <v/>
      </c>
      <c r="CB254" s="171" t="str">
        <f t="shared" si="10"/>
        <v/>
      </c>
      <c r="CC254" s="171" t="str">
        <f t="shared" si="11"/>
        <v/>
      </c>
      <c r="CD254" s="168"/>
      <c r="CE254" s="169"/>
      <c r="CF254" s="170"/>
      <c r="CG254" s="170"/>
      <c r="CH254" s="170"/>
      <c r="CI254" s="170"/>
      <c r="CJ254" s="170"/>
      <c r="CK254" s="170"/>
      <c r="CL254" s="170"/>
      <c r="CM254" s="170"/>
      <c r="CN254" s="171" t="str">
        <f>IF(AND(CF254="",CG254="",CH254="",CI254="",CJ254="",CK254="",CL254="",CM254=""),"",(VLOOKUP(CF254,'Grade-Percent-GPA'!$E:$F,2,FALSE)+VLOOKUP(CG254,'Grade-Percent-GPA'!$E:$F,2,FALSE)+VLOOKUP(CH254,'Grade-Percent-GPA'!$E:$F,2,FALSE)+VLOOKUP(CI254,'Grade-Percent-GPA'!$E:$F,2,FALSE)+VLOOKUP(CJ254,'Grade-Percent-GPA'!$E:$F,2,FALSE)+VLOOKUP(CK254,'Grade-Percent-GPA'!$E:$F,2,FALSE)+VLOOKUP(CL254,'Grade-Percent-GPA'!$E:$F,2,FALSE)+VLOOKUP(CM254,'Grade-Percent-GPA'!$E:$F,2,FALSE))/(IF(CF254="",0,1)+IF(CG254="",0,1)+IF(CH254="",0,1)+IF(CI254="",0,1)+IF(CJ254="",0,1)+IF(CK254="",0,1)+IF(CL254="",0,1)+IF(CM254="",0,1)))</f>
        <v/>
      </c>
      <c r="CO254" s="171" t="str">
        <f t="shared" si="12"/>
        <v/>
      </c>
      <c r="CP254" s="171" t="str">
        <f t="shared" si="13"/>
        <v/>
      </c>
      <c r="CQ254" s="168"/>
      <c r="CR254" s="169"/>
      <c r="CS254" s="170"/>
      <c r="CT254" s="170"/>
      <c r="CU254" s="170"/>
      <c r="CV254" s="170"/>
      <c r="CW254" s="170"/>
      <c r="CX254" s="170"/>
      <c r="CY254" s="170"/>
      <c r="CZ254" s="170"/>
      <c r="DA254" s="171" t="str">
        <f>IF(AND(CS254="",CT254="",CU254="",CV254="",CW254="",CX254="",CY254="",CZ254=""),"",(VLOOKUP(CS254,'Grade-Percent-GPA'!$E:$F,2,FALSE)+VLOOKUP(CT254,'Grade-Percent-GPA'!$E:$F,2,FALSE)+VLOOKUP(CU254,'Grade-Percent-GPA'!$E:$F,2,FALSE)+VLOOKUP(CV254,'Grade-Percent-GPA'!$E:$F,2,FALSE)+VLOOKUP(CW254,'Grade-Percent-GPA'!$E:$F,2,FALSE)+VLOOKUP(CX254,'Grade-Percent-GPA'!$E:$F,2,FALSE)+VLOOKUP(CY254,'Grade-Percent-GPA'!$E:$F,2,FALSE)+VLOOKUP(CZ254,'Grade-Percent-GPA'!$E:$F,2,FALSE))/(IF(CS254="",0,1)+IF(CT254="",0,1)+IF(CU254="",0,1)+IF(CV254="",0,1)+IF(CW254="",0,1)+IF(CX254="",0,1)+IF(CY254="",0,1)+IF(CZ254="",0,1)))</f>
        <v/>
      </c>
      <c r="DB254" s="171" t="str">
        <f t="shared" si="14"/>
        <v/>
      </c>
      <c r="DC254" s="171" t="str">
        <f t="shared" si="15"/>
        <v/>
      </c>
    </row>
    <row r="255" spans="1:107" ht="14.25" customHeight="1" x14ac:dyDescent="0.3">
      <c r="A255" s="167"/>
      <c r="B255" s="110"/>
      <c r="C255" s="110"/>
      <c r="D255" s="168"/>
      <c r="E255" s="169"/>
      <c r="F255" s="170"/>
      <c r="G255" s="170"/>
      <c r="H255" s="170"/>
      <c r="I255" s="170"/>
      <c r="J255" s="170"/>
      <c r="K255" s="170"/>
      <c r="L255" s="170"/>
      <c r="M255" s="170"/>
      <c r="N255" s="171" t="str">
        <f>IF(AND(F255="",G255="",H255="",I255="",J255="",K255="",L255="",M255=""),"",(VLOOKUP(F255,'Grade-Percent-GPA'!$E:$F,2,FALSE)+VLOOKUP(G255,'Grade-Percent-GPA'!$E:$F,2,FALSE)+VLOOKUP(H255,'Grade-Percent-GPA'!$E:$F,2,FALSE)+VLOOKUP(I255,'Grade-Percent-GPA'!$E:$F,2,FALSE)+VLOOKUP(J255,'Grade-Percent-GPA'!$E:$F,2,FALSE)+VLOOKUP(K255,'Grade-Percent-GPA'!$E:$F,2,FALSE)+VLOOKUP(L255,'Grade-Percent-GPA'!$E:$F,2,FALSE)+VLOOKUP(M255,'Grade-Percent-GPA'!$E:$F,2,FALSE))/(IF(F255="",0,1)+IF(G255="",0,1)+IF(H255="",0,1)+IF(I255="",0,1)+IF(J255="",0,1)+IF(K255="",0,1)+IF(L255="",0,1)+IF(M255="",0,1)))</f>
        <v/>
      </c>
      <c r="O255" s="171" t="str">
        <f t="shared" si="0"/>
        <v/>
      </c>
      <c r="P255" s="171" t="str">
        <f t="shared" si="1"/>
        <v/>
      </c>
      <c r="Q255" s="168"/>
      <c r="R255" s="169"/>
      <c r="S255" s="170"/>
      <c r="T255" s="170"/>
      <c r="U255" s="170"/>
      <c r="V255" s="170"/>
      <c r="W255" s="170"/>
      <c r="X255" s="170"/>
      <c r="Y255" s="170"/>
      <c r="Z255" s="170"/>
      <c r="AA255" s="171" t="str">
        <f>IF(AND(S255="",T255="",U255="",V255="",W255="",X255="",Y255="",Z255=""),"",(VLOOKUP(S255,'Grade-Percent-GPA'!$E:$F,2,FALSE)+VLOOKUP(T255,'Grade-Percent-GPA'!$E:$F,2,FALSE)+VLOOKUP(U255,'Grade-Percent-GPA'!$E:$F,2,FALSE)+VLOOKUP(V255,'Grade-Percent-GPA'!$E:$F,2,FALSE)+VLOOKUP(W255,'Grade-Percent-GPA'!$E:$F,2,FALSE)+VLOOKUP(X255,'Grade-Percent-GPA'!$E:$F,2,FALSE)+VLOOKUP(Y255,'Grade-Percent-GPA'!$E:$F,2,FALSE)+VLOOKUP(Z255,'Grade-Percent-GPA'!$E:$F,2,FALSE))/(IF(S255="",0,1)+IF(T255="",0,1)+IF(U255="",0,1)+IF(V255="",0,1)+IF(W255="",0,1)+IF(X255="",0,1)+IF(Y255="",0,1)+IF(Z255="",0,1)))</f>
        <v/>
      </c>
      <c r="AB255" s="171" t="str">
        <f t="shared" si="2"/>
        <v/>
      </c>
      <c r="AC255" s="171" t="str">
        <f t="shared" si="3"/>
        <v/>
      </c>
      <c r="AD255" s="168"/>
      <c r="AE255" s="169"/>
      <c r="AF255" s="170"/>
      <c r="AG255" s="170"/>
      <c r="AH255" s="170"/>
      <c r="AI255" s="170"/>
      <c r="AJ255" s="170"/>
      <c r="AK255" s="170"/>
      <c r="AL255" s="170"/>
      <c r="AM255" s="170"/>
      <c r="AN255" s="171" t="str">
        <f>IF(AND(AF255="",AG255="",AH255="",AI255="",AJ255="",AK255="",AL255="",AM255=""),"",(VLOOKUP(AF255,'Grade-Percent-GPA'!$E:$F,2,FALSE)+VLOOKUP(AG255,'Grade-Percent-GPA'!$E:$F,2,FALSE)+VLOOKUP(AH255,'Grade-Percent-GPA'!$E:$F,2,FALSE)+VLOOKUP(AI255,'Grade-Percent-GPA'!$E:$F,2,FALSE)+VLOOKUP(AJ255,'Grade-Percent-GPA'!$E:$F,2,FALSE)+VLOOKUP(AK255,'Grade-Percent-GPA'!$E:$F,2,FALSE)+VLOOKUP(AL255,'Grade-Percent-GPA'!$E:$F,2,FALSE)+VLOOKUP(AM255,'Grade-Percent-GPA'!$E:$F,2,FALSE))/(IF(AF255="",0,1)+IF(AG255="",0,1)+IF(AH255="",0,1)+IF(AI255="",0,1)+IF(AJ255="",0,1)+IF(AK255="",0,1)+IF(AL255="",0,1)+IF(AM255="",0,1)))</f>
        <v/>
      </c>
      <c r="AO255" s="171" t="str">
        <f t="shared" si="4"/>
        <v/>
      </c>
      <c r="AP255" s="171" t="str">
        <f t="shared" si="5"/>
        <v/>
      </c>
      <c r="AQ255" s="168"/>
      <c r="AR255" s="169"/>
      <c r="AS255" s="170"/>
      <c r="AT255" s="170"/>
      <c r="AU255" s="170"/>
      <c r="AV255" s="170"/>
      <c r="AW255" s="170"/>
      <c r="AX255" s="170"/>
      <c r="AY255" s="170"/>
      <c r="AZ255" s="170"/>
      <c r="BA255" s="171" t="str">
        <f>IF(AND(AS255="",AT255="",AU255="",AV255="",AW255="",AX255="",AY255="",AZ255=""),"",(VLOOKUP(AS255,'Grade-Percent-GPA'!$E:$F,2,FALSE)+VLOOKUP(AT255,'Grade-Percent-GPA'!$E:$F,2,FALSE)+VLOOKUP(AU255,'Grade-Percent-GPA'!$E:$F,2,FALSE)+VLOOKUP(AV255,'Grade-Percent-GPA'!$E:$F,2,FALSE)+VLOOKUP(AW255,'Grade-Percent-GPA'!$E:$F,2,FALSE)+VLOOKUP(AX255,'Grade-Percent-GPA'!$E:$F,2,FALSE)+VLOOKUP(AY255,'Grade-Percent-GPA'!$E:$F,2,FALSE)+VLOOKUP(AZ255,'Grade-Percent-GPA'!$E:$F,2,FALSE))/(IF(AS255="",0,1)+IF(AT255="",0,1)+IF(AU255="",0,1)+IF(AV255="",0,1)+IF(AW255="",0,1)+IF(AX255="",0,1)+IF(AY255="",0,1)+IF(AZ255="",0,1)))</f>
        <v/>
      </c>
      <c r="BB255" s="171" t="str">
        <f t="shared" si="6"/>
        <v/>
      </c>
      <c r="BC255" s="171" t="str">
        <f t="shared" si="7"/>
        <v/>
      </c>
      <c r="BD255" s="168"/>
      <c r="BE255" s="169"/>
      <c r="BF255" s="170"/>
      <c r="BG255" s="170"/>
      <c r="BH255" s="170"/>
      <c r="BI255" s="170"/>
      <c r="BJ255" s="170"/>
      <c r="BK255" s="170"/>
      <c r="BL255" s="170"/>
      <c r="BM255" s="170"/>
      <c r="BN255" s="171" t="str">
        <f>IF(AND(BF255="",BG255="",BH255="",BI255="",BJ255="",BK255="",BL255="",BM255=""),"",(VLOOKUP(BF255,'Grade-Percent-GPA'!$E:$F,2,FALSE)+VLOOKUP(BG255,'Grade-Percent-GPA'!$E:$F,2,FALSE)+VLOOKUP(BH255,'Grade-Percent-GPA'!$E:$F,2,FALSE)+VLOOKUP(BI255,'Grade-Percent-GPA'!$E:$F,2,FALSE)+VLOOKUP(BJ255,'Grade-Percent-GPA'!$E:$F,2,FALSE)+VLOOKUP(BK255,'Grade-Percent-GPA'!$E:$F,2,FALSE)+VLOOKUP(BL255,'Grade-Percent-GPA'!$E:$F,2,FALSE)+VLOOKUP(BM255,'Grade-Percent-GPA'!$E:$F,2,FALSE))/(IF(BF255="",0,1)+IF(BG255="",0,1)+IF(BH255="",0,1)+IF(BI255="",0,1)+IF(BJ255="",0,1)+IF(BK255="",0,1)+IF(BL255="",0,1)+IF(BM255="",0,1)))</f>
        <v/>
      </c>
      <c r="BO255" s="171" t="str">
        <f t="shared" si="8"/>
        <v/>
      </c>
      <c r="BP255" s="171" t="str">
        <f t="shared" si="9"/>
        <v/>
      </c>
      <c r="BQ255" s="168"/>
      <c r="BR255" s="169"/>
      <c r="BS255" s="170"/>
      <c r="BT255" s="170"/>
      <c r="BU255" s="170"/>
      <c r="BV255" s="170"/>
      <c r="BW255" s="170"/>
      <c r="BX255" s="170"/>
      <c r="BY255" s="170"/>
      <c r="BZ255" s="170"/>
      <c r="CA255" s="171" t="str">
        <f>IF(AND(BS255="",BT255="",BU255="",BV255="",BW255="",BX255="",BY255="",BZ255=""),"",(VLOOKUP(BS255,'Grade-Percent-GPA'!$E:$F,2,FALSE)+VLOOKUP(BT255,'Grade-Percent-GPA'!$E:$F,2,FALSE)+VLOOKUP(BU255,'Grade-Percent-GPA'!$E:$F,2,FALSE)+VLOOKUP(BV255,'Grade-Percent-GPA'!$E:$F,2,FALSE)+VLOOKUP(BW255,'Grade-Percent-GPA'!$E:$F,2,FALSE)+VLOOKUP(BX255,'Grade-Percent-GPA'!$E:$F,2,FALSE)+VLOOKUP(BY255,'Grade-Percent-GPA'!$E:$F,2,FALSE)+VLOOKUP(BZ255,'Grade-Percent-GPA'!$E:$F,2,FALSE))/(IF(BS255="",0,1)+IF(BT255="",0,1)+IF(BU255="",0,1)+IF(BV255="",0,1)+IF(BW255="",0,1)+IF(BX255="",0,1)+IF(BY255="",0,1)+IF(BZ255="",0,1)))</f>
        <v/>
      </c>
      <c r="CB255" s="171" t="str">
        <f t="shared" si="10"/>
        <v/>
      </c>
      <c r="CC255" s="171" t="str">
        <f t="shared" si="11"/>
        <v/>
      </c>
      <c r="CD255" s="168"/>
      <c r="CE255" s="169"/>
      <c r="CF255" s="170"/>
      <c r="CG255" s="170"/>
      <c r="CH255" s="170"/>
      <c r="CI255" s="170"/>
      <c r="CJ255" s="170"/>
      <c r="CK255" s="170"/>
      <c r="CL255" s="170"/>
      <c r="CM255" s="170"/>
      <c r="CN255" s="171" t="str">
        <f>IF(AND(CF255="",CG255="",CH255="",CI255="",CJ255="",CK255="",CL255="",CM255=""),"",(VLOOKUP(CF255,'Grade-Percent-GPA'!$E:$F,2,FALSE)+VLOOKUP(CG255,'Grade-Percent-GPA'!$E:$F,2,FALSE)+VLOOKUP(CH255,'Grade-Percent-GPA'!$E:$F,2,FALSE)+VLOOKUP(CI255,'Grade-Percent-GPA'!$E:$F,2,FALSE)+VLOOKUP(CJ255,'Grade-Percent-GPA'!$E:$F,2,FALSE)+VLOOKUP(CK255,'Grade-Percent-GPA'!$E:$F,2,FALSE)+VLOOKUP(CL255,'Grade-Percent-GPA'!$E:$F,2,FALSE)+VLOOKUP(CM255,'Grade-Percent-GPA'!$E:$F,2,FALSE))/(IF(CF255="",0,1)+IF(CG255="",0,1)+IF(CH255="",0,1)+IF(CI255="",0,1)+IF(CJ255="",0,1)+IF(CK255="",0,1)+IF(CL255="",0,1)+IF(CM255="",0,1)))</f>
        <v/>
      </c>
      <c r="CO255" s="171" t="str">
        <f t="shared" si="12"/>
        <v/>
      </c>
      <c r="CP255" s="171" t="str">
        <f t="shared" si="13"/>
        <v/>
      </c>
      <c r="CQ255" s="168"/>
      <c r="CR255" s="169"/>
      <c r="CS255" s="170"/>
      <c r="CT255" s="170"/>
      <c r="CU255" s="170"/>
      <c r="CV255" s="170"/>
      <c r="CW255" s="170"/>
      <c r="CX255" s="170"/>
      <c r="CY255" s="170"/>
      <c r="CZ255" s="170"/>
      <c r="DA255" s="171" t="str">
        <f>IF(AND(CS255="",CT255="",CU255="",CV255="",CW255="",CX255="",CY255="",CZ255=""),"",(VLOOKUP(CS255,'Grade-Percent-GPA'!$E:$F,2,FALSE)+VLOOKUP(CT255,'Grade-Percent-GPA'!$E:$F,2,FALSE)+VLOOKUP(CU255,'Grade-Percent-GPA'!$E:$F,2,FALSE)+VLOOKUP(CV255,'Grade-Percent-GPA'!$E:$F,2,FALSE)+VLOOKUP(CW255,'Grade-Percent-GPA'!$E:$F,2,FALSE)+VLOOKUP(CX255,'Grade-Percent-GPA'!$E:$F,2,FALSE)+VLOOKUP(CY255,'Grade-Percent-GPA'!$E:$F,2,FALSE)+VLOOKUP(CZ255,'Grade-Percent-GPA'!$E:$F,2,FALSE))/(IF(CS255="",0,1)+IF(CT255="",0,1)+IF(CU255="",0,1)+IF(CV255="",0,1)+IF(CW255="",0,1)+IF(CX255="",0,1)+IF(CY255="",0,1)+IF(CZ255="",0,1)))</f>
        <v/>
      </c>
      <c r="DB255" s="171" t="str">
        <f t="shared" si="14"/>
        <v/>
      </c>
      <c r="DC255" s="171" t="str">
        <f t="shared" si="15"/>
        <v/>
      </c>
    </row>
    <row r="256" spans="1:107" ht="14.25" customHeight="1" x14ac:dyDescent="0.3">
      <c r="A256" s="167"/>
      <c r="B256" s="110"/>
      <c r="C256" s="110"/>
      <c r="D256" s="168"/>
      <c r="E256" s="169"/>
      <c r="F256" s="170"/>
      <c r="G256" s="170"/>
      <c r="H256" s="170"/>
      <c r="I256" s="170"/>
      <c r="J256" s="170"/>
      <c r="K256" s="170"/>
      <c r="L256" s="170"/>
      <c r="M256" s="170"/>
      <c r="N256" s="171" t="str">
        <f>IF(AND(F256="",G256="",H256="",I256="",J256="",K256="",L256="",M256=""),"",(VLOOKUP(F256,'Grade-Percent-GPA'!$E:$F,2,FALSE)+VLOOKUP(G256,'Grade-Percent-GPA'!$E:$F,2,FALSE)+VLOOKUP(H256,'Grade-Percent-GPA'!$E:$F,2,FALSE)+VLOOKUP(I256,'Grade-Percent-GPA'!$E:$F,2,FALSE)+VLOOKUP(J256,'Grade-Percent-GPA'!$E:$F,2,FALSE)+VLOOKUP(K256,'Grade-Percent-GPA'!$E:$F,2,FALSE)+VLOOKUP(L256,'Grade-Percent-GPA'!$E:$F,2,FALSE)+VLOOKUP(M256,'Grade-Percent-GPA'!$E:$F,2,FALSE))/(IF(F256="",0,1)+IF(G256="",0,1)+IF(H256="",0,1)+IF(I256="",0,1)+IF(J256="",0,1)+IF(K256="",0,1)+IF(L256="",0,1)+IF(M256="",0,1)))</f>
        <v/>
      </c>
      <c r="O256" s="171" t="str">
        <f t="shared" si="0"/>
        <v/>
      </c>
      <c r="P256" s="171" t="str">
        <f t="shared" si="1"/>
        <v/>
      </c>
      <c r="Q256" s="168"/>
      <c r="R256" s="169"/>
      <c r="S256" s="170"/>
      <c r="T256" s="170"/>
      <c r="U256" s="170"/>
      <c r="V256" s="170"/>
      <c r="W256" s="170"/>
      <c r="X256" s="170"/>
      <c r="Y256" s="170"/>
      <c r="Z256" s="170"/>
      <c r="AA256" s="171" t="str">
        <f>IF(AND(S256="",T256="",U256="",V256="",W256="",X256="",Y256="",Z256=""),"",(VLOOKUP(S256,'Grade-Percent-GPA'!$E:$F,2,FALSE)+VLOOKUP(T256,'Grade-Percent-GPA'!$E:$F,2,FALSE)+VLOOKUP(U256,'Grade-Percent-GPA'!$E:$F,2,FALSE)+VLOOKUP(V256,'Grade-Percent-GPA'!$E:$F,2,FALSE)+VLOOKUP(W256,'Grade-Percent-GPA'!$E:$F,2,FALSE)+VLOOKUP(X256,'Grade-Percent-GPA'!$E:$F,2,FALSE)+VLOOKUP(Y256,'Grade-Percent-GPA'!$E:$F,2,FALSE)+VLOOKUP(Z256,'Grade-Percent-GPA'!$E:$F,2,FALSE))/(IF(S256="",0,1)+IF(T256="",0,1)+IF(U256="",0,1)+IF(V256="",0,1)+IF(W256="",0,1)+IF(X256="",0,1)+IF(Y256="",0,1)+IF(Z256="",0,1)))</f>
        <v/>
      </c>
      <c r="AB256" s="171" t="str">
        <f t="shared" si="2"/>
        <v/>
      </c>
      <c r="AC256" s="171" t="str">
        <f t="shared" si="3"/>
        <v/>
      </c>
      <c r="AD256" s="168"/>
      <c r="AE256" s="169"/>
      <c r="AF256" s="170"/>
      <c r="AG256" s="170"/>
      <c r="AH256" s="170"/>
      <c r="AI256" s="170"/>
      <c r="AJ256" s="170"/>
      <c r="AK256" s="170"/>
      <c r="AL256" s="170"/>
      <c r="AM256" s="170"/>
      <c r="AN256" s="171" t="str">
        <f>IF(AND(AF256="",AG256="",AH256="",AI256="",AJ256="",AK256="",AL256="",AM256=""),"",(VLOOKUP(AF256,'Grade-Percent-GPA'!$E:$F,2,FALSE)+VLOOKUP(AG256,'Grade-Percent-GPA'!$E:$F,2,FALSE)+VLOOKUP(AH256,'Grade-Percent-GPA'!$E:$F,2,FALSE)+VLOOKUP(AI256,'Grade-Percent-GPA'!$E:$F,2,FALSE)+VLOOKUP(AJ256,'Grade-Percent-GPA'!$E:$F,2,FALSE)+VLOOKUP(AK256,'Grade-Percent-GPA'!$E:$F,2,FALSE)+VLOOKUP(AL256,'Grade-Percent-GPA'!$E:$F,2,FALSE)+VLOOKUP(AM256,'Grade-Percent-GPA'!$E:$F,2,FALSE))/(IF(AF256="",0,1)+IF(AG256="",0,1)+IF(AH256="",0,1)+IF(AI256="",0,1)+IF(AJ256="",0,1)+IF(AK256="",0,1)+IF(AL256="",0,1)+IF(AM256="",0,1)))</f>
        <v/>
      </c>
      <c r="AO256" s="171" t="str">
        <f t="shared" si="4"/>
        <v/>
      </c>
      <c r="AP256" s="171" t="str">
        <f t="shared" si="5"/>
        <v/>
      </c>
      <c r="AQ256" s="168"/>
      <c r="AR256" s="169"/>
      <c r="AS256" s="170"/>
      <c r="AT256" s="170"/>
      <c r="AU256" s="170"/>
      <c r="AV256" s="170"/>
      <c r="AW256" s="170"/>
      <c r="AX256" s="170"/>
      <c r="AY256" s="170"/>
      <c r="AZ256" s="170"/>
      <c r="BA256" s="171" t="str">
        <f>IF(AND(AS256="",AT256="",AU256="",AV256="",AW256="",AX256="",AY256="",AZ256=""),"",(VLOOKUP(AS256,'Grade-Percent-GPA'!$E:$F,2,FALSE)+VLOOKUP(AT256,'Grade-Percent-GPA'!$E:$F,2,FALSE)+VLOOKUP(AU256,'Grade-Percent-GPA'!$E:$F,2,FALSE)+VLOOKUP(AV256,'Grade-Percent-GPA'!$E:$F,2,FALSE)+VLOOKUP(AW256,'Grade-Percent-GPA'!$E:$F,2,FALSE)+VLOOKUP(AX256,'Grade-Percent-GPA'!$E:$F,2,FALSE)+VLOOKUP(AY256,'Grade-Percent-GPA'!$E:$F,2,FALSE)+VLOOKUP(AZ256,'Grade-Percent-GPA'!$E:$F,2,FALSE))/(IF(AS256="",0,1)+IF(AT256="",0,1)+IF(AU256="",0,1)+IF(AV256="",0,1)+IF(AW256="",0,1)+IF(AX256="",0,1)+IF(AY256="",0,1)+IF(AZ256="",0,1)))</f>
        <v/>
      </c>
      <c r="BB256" s="171" t="str">
        <f t="shared" si="6"/>
        <v/>
      </c>
      <c r="BC256" s="171" t="str">
        <f t="shared" si="7"/>
        <v/>
      </c>
      <c r="BD256" s="168"/>
      <c r="BE256" s="169"/>
      <c r="BF256" s="170"/>
      <c r="BG256" s="170"/>
      <c r="BH256" s="170"/>
      <c r="BI256" s="170"/>
      <c r="BJ256" s="170"/>
      <c r="BK256" s="170"/>
      <c r="BL256" s="170"/>
      <c r="BM256" s="170"/>
      <c r="BN256" s="171" t="str">
        <f>IF(AND(BF256="",BG256="",BH256="",BI256="",BJ256="",BK256="",BL256="",BM256=""),"",(VLOOKUP(BF256,'Grade-Percent-GPA'!$E:$F,2,FALSE)+VLOOKUP(BG256,'Grade-Percent-GPA'!$E:$F,2,FALSE)+VLOOKUP(BH256,'Grade-Percent-GPA'!$E:$F,2,FALSE)+VLOOKUP(BI256,'Grade-Percent-GPA'!$E:$F,2,FALSE)+VLOOKUP(BJ256,'Grade-Percent-GPA'!$E:$F,2,FALSE)+VLOOKUP(BK256,'Grade-Percent-GPA'!$E:$F,2,FALSE)+VLOOKUP(BL256,'Grade-Percent-GPA'!$E:$F,2,FALSE)+VLOOKUP(BM256,'Grade-Percent-GPA'!$E:$F,2,FALSE))/(IF(BF256="",0,1)+IF(BG256="",0,1)+IF(BH256="",0,1)+IF(BI256="",0,1)+IF(BJ256="",0,1)+IF(BK256="",0,1)+IF(BL256="",0,1)+IF(BM256="",0,1)))</f>
        <v/>
      </c>
      <c r="BO256" s="171" t="str">
        <f t="shared" si="8"/>
        <v/>
      </c>
      <c r="BP256" s="171" t="str">
        <f t="shared" si="9"/>
        <v/>
      </c>
      <c r="BQ256" s="168"/>
      <c r="BR256" s="169"/>
      <c r="BS256" s="170"/>
      <c r="BT256" s="170"/>
      <c r="BU256" s="170"/>
      <c r="BV256" s="170"/>
      <c r="BW256" s="170"/>
      <c r="BX256" s="170"/>
      <c r="BY256" s="170"/>
      <c r="BZ256" s="170"/>
      <c r="CA256" s="171" t="str">
        <f>IF(AND(BS256="",BT256="",BU256="",BV256="",BW256="",BX256="",BY256="",BZ256=""),"",(VLOOKUP(BS256,'Grade-Percent-GPA'!$E:$F,2,FALSE)+VLOOKUP(BT256,'Grade-Percent-GPA'!$E:$F,2,FALSE)+VLOOKUP(BU256,'Grade-Percent-GPA'!$E:$F,2,FALSE)+VLOOKUP(BV256,'Grade-Percent-GPA'!$E:$F,2,FALSE)+VLOOKUP(BW256,'Grade-Percent-GPA'!$E:$F,2,FALSE)+VLOOKUP(BX256,'Grade-Percent-GPA'!$E:$F,2,FALSE)+VLOOKUP(BY256,'Grade-Percent-GPA'!$E:$F,2,FALSE)+VLOOKUP(BZ256,'Grade-Percent-GPA'!$E:$F,2,FALSE))/(IF(BS256="",0,1)+IF(BT256="",0,1)+IF(BU256="",0,1)+IF(BV256="",0,1)+IF(BW256="",0,1)+IF(BX256="",0,1)+IF(BY256="",0,1)+IF(BZ256="",0,1)))</f>
        <v/>
      </c>
      <c r="CB256" s="171" t="str">
        <f t="shared" si="10"/>
        <v/>
      </c>
      <c r="CC256" s="171" t="str">
        <f t="shared" si="11"/>
        <v/>
      </c>
      <c r="CD256" s="168"/>
      <c r="CE256" s="169"/>
      <c r="CF256" s="170"/>
      <c r="CG256" s="170"/>
      <c r="CH256" s="170"/>
      <c r="CI256" s="170"/>
      <c r="CJ256" s="170"/>
      <c r="CK256" s="170"/>
      <c r="CL256" s="170"/>
      <c r="CM256" s="170"/>
      <c r="CN256" s="171" t="str">
        <f>IF(AND(CF256="",CG256="",CH256="",CI256="",CJ256="",CK256="",CL256="",CM256=""),"",(VLOOKUP(CF256,'Grade-Percent-GPA'!$E:$F,2,FALSE)+VLOOKUP(CG256,'Grade-Percent-GPA'!$E:$F,2,FALSE)+VLOOKUP(CH256,'Grade-Percent-GPA'!$E:$F,2,FALSE)+VLOOKUP(CI256,'Grade-Percent-GPA'!$E:$F,2,FALSE)+VLOOKUP(CJ256,'Grade-Percent-GPA'!$E:$F,2,FALSE)+VLOOKUP(CK256,'Grade-Percent-GPA'!$E:$F,2,FALSE)+VLOOKUP(CL256,'Grade-Percent-GPA'!$E:$F,2,FALSE)+VLOOKUP(CM256,'Grade-Percent-GPA'!$E:$F,2,FALSE))/(IF(CF256="",0,1)+IF(CG256="",0,1)+IF(CH256="",0,1)+IF(CI256="",0,1)+IF(CJ256="",0,1)+IF(CK256="",0,1)+IF(CL256="",0,1)+IF(CM256="",0,1)))</f>
        <v/>
      </c>
      <c r="CO256" s="171" t="str">
        <f t="shared" si="12"/>
        <v/>
      </c>
      <c r="CP256" s="171" t="str">
        <f t="shared" si="13"/>
        <v/>
      </c>
      <c r="CQ256" s="168"/>
      <c r="CR256" s="169"/>
      <c r="CS256" s="170"/>
      <c r="CT256" s="170"/>
      <c r="CU256" s="170"/>
      <c r="CV256" s="170"/>
      <c r="CW256" s="170"/>
      <c r="CX256" s="170"/>
      <c r="CY256" s="170"/>
      <c r="CZ256" s="170"/>
      <c r="DA256" s="171" t="str">
        <f>IF(AND(CS256="",CT256="",CU256="",CV256="",CW256="",CX256="",CY256="",CZ256=""),"",(VLOOKUP(CS256,'Grade-Percent-GPA'!$E:$F,2,FALSE)+VLOOKUP(CT256,'Grade-Percent-GPA'!$E:$F,2,FALSE)+VLOOKUP(CU256,'Grade-Percent-GPA'!$E:$F,2,FALSE)+VLOOKUP(CV256,'Grade-Percent-GPA'!$E:$F,2,FALSE)+VLOOKUP(CW256,'Grade-Percent-GPA'!$E:$F,2,FALSE)+VLOOKUP(CX256,'Grade-Percent-GPA'!$E:$F,2,FALSE)+VLOOKUP(CY256,'Grade-Percent-GPA'!$E:$F,2,FALSE)+VLOOKUP(CZ256,'Grade-Percent-GPA'!$E:$F,2,FALSE))/(IF(CS256="",0,1)+IF(CT256="",0,1)+IF(CU256="",0,1)+IF(CV256="",0,1)+IF(CW256="",0,1)+IF(CX256="",0,1)+IF(CY256="",0,1)+IF(CZ256="",0,1)))</f>
        <v/>
      </c>
      <c r="DB256" s="171" t="str">
        <f t="shared" si="14"/>
        <v/>
      </c>
      <c r="DC256" s="171" t="str">
        <f t="shared" si="15"/>
        <v/>
      </c>
    </row>
    <row r="257" spans="1:107" ht="14.25" customHeight="1" x14ac:dyDescent="0.3">
      <c r="A257" s="167"/>
      <c r="B257" s="110"/>
      <c r="C257" s="110"/>
      <c r="D257" s="168"/>
      <c r="E257" s="169"/>
      <c r="F257" s="170"/>
      <c r="G257" s="170"/>
      <c r="H257" s="170"/>
      <c r="I257" s="170"/>
      <c r="J257" s="170"/>
      <c r="K257" s="170"/>
      <c r="L257" s="170"/>
      <c r="M257" s="170"/>
      <c r="N257" s="171" t="str">
        <f>IF(AND(F257="",G257="",H257="",I257="",J257="",K257="",L257="",M257=""),"",(VLOOKUP(F257,'Grade-Percent-GPA'!$E:$F,2,FALSE)+VLOOKUP(G257,'Grade-Percent-GPA'!$E:$F,2,FALSE)+VLOOKUP(H257,'Grade-Percent-GPA'!$E:$F,2,FALSE)+VLOOKUP(I257,'Grade-Percent-GPA'!$E:$F,2,FALSE)+VLOOKUP(J257,'Grade-Percent-GPA'!$E:$F,2,FALSE)+VLOOKUP(K257,'Grade-Percent-GPA'!$E:$F,2,FALSE)+VLOOKUP(L257,'Grade-Percent-GPA'!$E:$F,2,FALSE)+VLOOKUP(M257,'Grade-Percent-GPA'!$E:$F,2,FALSE))/(IF(F257="",0,1)+IF(G257="",0,1)+IF(H257="",0,1)+IF(I257="",0,1)+IF(J257="",0,1)+IF(K257="",0,1)+IF(L257="",0,1)+IF(M257="",0,1)))</f>
        <v/>
      </c>
      <c r="O257" s="171" t="str">
        <f t="shared" si="0"/>
        <v/>
      </c>
      <c r="P257" s="171" t="str">
        <f t="shared" si="1"/>
        <v/>
      </c>
      <c r="Q257" s="168"/>
      <c r="R257" s="169"/>
      <c r="S257" s="170"/>
      <c r="T257" s="170"/>
      <c r="U257" s="170"/>
      <c r="V257" s="170"/>
      <c r="W257" s="170"/>
      <c r="X257" s="170"/>
      <c r="Y257" s="170"/>
      <c r="Z257" s="170"/>
      <c r="AA257" s="171" t="str">
        <f>IF(AND(S257="",T257="",U257="",V257="",W257="",X257="",Y257="",Z257=""),"",(VLOOKUP(S257,'Grade-Percent-GPA'!$E:$F,2,FALSE)+VLOOKUP(T257,'Grade-Percent-GPA'!$E:$F,2,FALSE)+VLOOKUP(U257,'Grade-Percent-GPA'!$E:$F,2,FALSE)+VLOOKUP(V257,'Grade-Percent-GPA'!$E:$F,2,FALSE)+VLOOKUP(W257,'Grade-Percent-GPA'!$E:$F,2,FALSE)+VLOOKUP(X257,'Grade-Percent-GPA'!$E:$F,2,FALSE)+VLOOKUP(Y257,'Grade-Percent-GPA'!$E:$F,2,FALSE)+VLOOKUP(Z257,'Grade-Percent-GPA'!$E:$F,2,FALSE))/(IF(S257="",0,1)+IF(T257="",0,1)+IF(U257="",0,1)+IF(V257="",0,1)+IF(W257="",0,1)+IF(X257="",0,1)+IF(Y257="",0,1)+IF(Z257="",0,1)))</f>
        <v/>
      </c>
      <c r="AB257" s="171" t="str">
        <f t="shared" si="2"/>
        <v/>
      </c>
      <c r="AC257" s="171" t="str">
        <f t="shared" si="3"/>
        <v/>
      </c>
      <c r="AD257" s="168"/>
      <c r="AE257" s="169"/>
      <c r="AF257" s="170"/>
      <c r="AG257" s="170"/>
      <c r="AH257" s="170"/>
      <c r="AI257" s="170"/>
      <c r="AJ257" s="170"/>
      <c r="AK257" s="170"/>
      <c r="AL257" s="170"/>
      <c r="AM257" s="170"/>
      <c r="AN257" s="171" t="str">
        <f>IF(AND(AF257="",AG257="",AH257="",AI257="",AJ257="",AK257="",AL257="",AM257=""),"",(VLOOKUP(AF257,'Grade-Percent-GPA'!$E:$F,2,FALSE)+VLOOKUP(AG257,'Grade-Percent-GPA'!$E:$F,2,FALSE)+VLOOKUP(AH257,'Grade-Percent-GPA'!$E:$F,2,FALSE)+VLOOKUP(AI257,'Grade-Percent-GPA'!$E:$F,2,FALSE)+VLOOKUP(AJ257,'Grade-Percent-GPA'!$E:$F,2,FALSE)+VLOOKUP(AK257,'Grade-Percent-GPA'!$E:$F,2,FALSE)+VLOOKUP(AL257,'Grade-Percent-GPA'!$E:$F,2,FALSE)+VLOOKUP(AM257,'Grade-Percent-GPA'!$E:$F,2,FALSE))/(IF(AF257="",0,1)+IF(AG257="",0,1)+IF(AH257="",0,1)+IF(AI257="",0,1)+IF(AJ257="",0,1)+IF(AK257="",0,1)+IF(AL257="",0,1)+IF(AM257="",0,1)))</f>
        <v/>
      </c>
      <c r="AO257" s="171" t="str">
        <f t="shared" si="4"/>
        <v/>
      </c>
      <c r="AP257" s="171" t="str">
        <f t="shared" si="5"/>
        <v/>
      </c>
      <c r="AQ257" s="168"/>
      <c r="AR257" s="169"/>
      <c r="AS257" s="170"/>
      <c r="AT257" s="170"/>
      <c r="AU257" s="170"/>
      <c r="AV257" s="170"/>
      <c r="AW257" s="170"/>
      <c r="AX257" s="170"/>
      <c r="AY257" s="170"/>
      <c r="AZ257" s="170"/>
      <c r="BA257" s="171" t="str">
        <f>IF(AND(AS257="",AT257="",AU257="",AV257="",AW257="",AX257="",AY257="",AZ257=""),"",(VLOOKUP(AS257,'Grade-Percent-GPA'!$E:$F,2,FALSE)+VLOOKUP(AT257,'Grade-Percent-GPA'!$E:$F,2,FALSE)+VLOOKUP(AU257,'Grade-Percent-GPA'!$E:$F,2,FALSE)+VLOOKUP(AV257,'Grade-Percent-GPA'!$E:$F,2,FALSE)+VLOOKUP(AW257,'Grade-Percent-GPA'!$E:$F,2,FALSE)+VLOOKUP(AX257,'Grade-Percent-GPA'!$E:$F,2,FALSE)+VLOOKUP(AY257,'Grade-Percent-GPA'!$E:$F,2,FALSE)+VLOOKUP(AZ257,'Grade-Percent-GPA'!$E:$F,2,FALSE))/(IF(AS257="",0,1)+IF(AT257="",0,1)+IF(AU257="",0,1)+IF(AV257="",0,1)+IF(AW257="",0,1)+IF(AX257="",0,1)+IF(AY257="",0,1)+IF(AZ257="",0,1)))</f>
        <v/>
      </c>
      <c r="BB257" s="171" t="str">
        <f t="shared" si="6"/>
        <v/>
      </c>
      <c r="BC257" s="171" t="str">
        <f t="shared" si="7"/>
        <v/>
      </c>
      <c r="BD257" s="168"/>
      <c r="BE257" s="169"/>
      <c r="BF257" s="170"/>
      <c r="BG257" s="170"/>
      <c r="BH257" s="170"/>
      <c r="BI257" s="170"/>
      <c r="BJ257" s="170"/>
      <c r="BK257" s="170"/>
      <c r="BL257" s="170"/>
      <c r="BM257" s="170"/>
      <c r="BN257" s="171" t="str">
        <f>IF(AND(BF257="",BG257="",BH257="",BI257="",BJ257="",BK257="",BL257="",BM257=""),"",(VLOOKUP(BF257,'Grade-Percent-GPA'!$E:$F,2,FALSE)+VLOOKUP(BG257,'Grade-Percent-GPA'!$E:$F,2,FALSE)+VLOOKUP(BH257,'Grade-Percent-GPA'!$E:$F,2,FALSE)+VLOOKUP(BI257,'Grade-Percent-GPA'!$E:$F,2,FALSE)+VLOOKUP(BJ257,'Grade-Percent-GPA'!$E:$F,2,FALSE)+VLOOKUP(BK257,'Grade-Percent-GPA'!$E:$F,2,FALSE)+VLOOKUP(BL257,'Grade-Percent-GPA'!$E:$F,2,FALSE)+VLOOKUP(BM257,'Grade-Percent-GPA'!$E:$F,2,FALSE))/(IF(BF257="",0,1)+IF(BG257="",0,1)+IF(BH257="",0,1)+IF(BI257="",0,1)+IF(BJ257="",0,1)+IF(BK257="",0,1)+IF(BL257="",0,1)+IF(BM257="",0,1)))</f>
        <v/>
      </c>
      <c r="BO257" s="171" t="str">
        <f t="shared" si="8"/>
        <v/>
      </c>
      <c r="BP257" s="171" t="str">
        <f t="shared" si="9"/>
        <v/>
      </c>
      <c r="BQ257" s="168"/>
      <c r="BR257" s="169"/>
      <c r="BS257" s="170"/>
      <c r="BT257" s="170"/>
      <c r="BU257" s="170"/>
      <c r="BV257" s="170"/>
      <c r="BW257" s="170"/>
      <c r="BX257" s="170"/>
      <c r="BY257" s="170"/>
      <c r="BZ257" s="170"/>
      <c r="CA257" s="171" t="str">
        <f>IF(AND(BS257="",BT257="",BU257="",BV257="",BW257="",BX257="",BY257="",BZ257=""),"",(VLOOKUP(BS257,'Grade-Percent-GPA'!$E:$F,2,FALSE)+VLOOKUP(BT257,'Grade-Percent-GPA'!$E:$F,2,FALSE)+VLOOKUP(BU257,'Grade-Percent-GPA'!$E:$F,2,FALSE)+VLOOKUP(BV257,'Grade-Percent-GPA'!$E:$F,2,FALSE)+VLOOKUP(BW257,'Grade-Percent-GPA'!$E:$F,2,FALSE)+VLOOKUP(BX257,'Grade-Percent-GPA'!$E:$F,2,FALSE)+VLOOKUP(BY257,'Grade-Percent-GPA'!$E:$F,2,FALSE)+VLOOKUP(BZ257,'Grade-Percent-GPA'!$E:$F,2,FALSE))/(IF(BS257="",0,1)+IF(BT257="",0,1)+IF(BU257="",0,1)+IF(BV257="",0,1)+IF(BW257="",0,1)+IF(BX257="",0,1)+IF(BY257="",0,1)+IF(BZ257="",0,1)))</f>
        <v/>
      </c>
      <c r="CB257" s="171" t="str">
        <f t="shared" si="10"/>
        <v/>
      </c>
      <c r="CC257" s="171" t="str">
        <f t="shared" si="11"/>
        <v/>
      </c>
      <c r="CD257" s="168"/>
      <c r="CE257" s="169"/>
      <c r="CF257" s="170"/>
      <c r="CG257" s="170"/>
      <c r="CH257" s="170"/>
      <c r="CI257" s="170"/>
      <c r="CJ257" s="170"/>
      <c r="CK257" s="170"/>
      <c r="CL257" s="170"/>
      <c r="CM257" s="170"/>
      <c r="CN257" s="171" t="str">
        <f>IF(AND(CF257="",CG257="",CH257="",CI257="",CJ257="",CK257="",CL257="",CM257=""),"",(VLOOKUP(CF257,'Grade-Percent-GPA'!$E:$F,2,FALSE)+VLOOKUP(CG257,'Grade-Percent-GPA'!$E:$F,2,FALSE)+VLOOKUP(CH257,'Grade-Percent-GPA'!$E:$F,2,FALSE)+VLOOKUP(CI257,'Grade-Percent-GPA'!$E:$F,2,FALSE)+VLOOKUP(CJ257,'Grade-Percent-GPA'!$E:$F,2,FALSE)+VLOOKUP(CK257,'Grade-Percent-GPA'!$E:$F,2,FALSE)+VLOOKUP(CL257,'Grade-Percent-GPA'!$E:$F,2,FALSE)+VLOOKUP(CM257,'Grade-Percent-GPA'!$E:$F,2,FALSE))/(IF(CF257="",0,1)+IF(CG257="",0,1)+IF(CH257="",0,1)+IF(CI257="",0,1)+IF(CJ257="",0,1)+IF(CK257="",0,1)+IF(CL257="",0,1)+IF(CM257="",0,1)))</f>
        <v/>
      </c>
      <c r="CO257" s="171" t="str">
        <f t="shared" si="12"/>
        <v/>
      </c>
      <c r="CP257" s="171" t="str">
        <f t="shared" si="13"/>
        <v/>
      </c>
      <c r="CQ257" s="168"/>
      <c r="CR257" s="169"/>
      <c r="CS257" s="170"/>
      <c r="CT257" s="170"/>
      <c r="CU257" s="170"/>
      <c r="CV257" s="170"/>
      <c r="CW257" s="170"/>
      <c r="CX257" s="170"/>
      <c r="CY257" s="170"/>
      <c r="CZ257" s="170"/>
      <c r="DA257" s="171" t="str">
        <f>IF(AND(CS257="",CT257="",CU257="",CV257="",CW257="",CX257="",CY257="",CZ257=""),"",(VLOOKUP(CS257,'Grade-Percent-GPA'!$E:$F,2,FALSE)+VLOOKUP(CT257,'Grade-Percent-GPA'!$E:$F,2,FALSE)+VLOOKUP(CU257,'Grade-Percent-GPA'!$E:$F,2,FALSE)+VLOOKUP(CV257,'Grade-Percent-GPA'!$E:$F,2,FALSE)+VLOOKUP(CW257,'Grade-Percent-GPA'!$E:$F,2,FALSE)+VLOOKUP(CX257,'Grade-Percent-GPA'!$E:$F,2,FALSE)+VLOOKUP(CY257,'Grade-Percent-GPA'!$E:$F,2,FALSE)+VLOOKUP(CZ257,'Grade-Percent-GPA'!$E:$F,2,FALSE))/(IF(CS257="",0,1)+IF(CT257="",0,1)+IF(CU257="",0,1)+IF(CV257="",0,1)+IF(CW257="",0,1)+IF(CX257="",0,1)+IF(CY257="",0,1)+IF(CZ257="",0,1)))</f>
        <v/>
      </c>
      <c r="DB257" s="171" t="str">
        <f t="shared" si="14"/>
        <v/>
      </c>
      <c r="DC257" s="171" t="str">
        <f t="shared" si="15"/>
        <v/>
      </c>
    </row>
    <row r="258" spans="1:107" ht="14.25" customHeight="1" x14ac:dyDescent="0.3">
      <c r="A258" s="167"/>
      <c r="B258" s="110"/>
      <c r="C258" s="110"/>
      <c r="D258" s="168"/>
      <c r="E258" s="169"/>
      <c r="F258" s="170"/>
      <c r="G258" s="170"/>
      <c r="H258" s="170"/>
      <c r="I258" s="170"/>
      <c r="J258" s="170"/>
      <c r="K258" s="170"/>
      <c r="L258" s="170"/>
      <c r="M258" s="170"/>
      <c r="N258" s="171" t="str">
        <f>IF(AND(F258="",G258="",H258="",I258="",J258="",K258="",L258="",M258=""),"",(VLOOKUP(F258,'Grade-Percent-GPA'!$E:$F,2,FALSE)+VLOOKUP(G258,'Grade-Percent-GPA'!$E:$F,2,FALSE)+VLOOKUP(H258,'Grade-Percent-GPA'!$E:$F,2,FALSE)+VLOOKUP(I258,'Grade-Percent-GPA'!$E:$F,2,FALSE)+VLOOKUP(J258,'Grade-Percent-GPA'!$E:$F,2,FALSE)+VLOOKUP(K258,'Grade-Percent-GPA'!$E:$F,2,FALSE)+VLOOKUP(L258,'Grade-Percent-GPA'!$E:$F,2,FALSE)+VLOOKUP(M258,'Grade-Percent-GPA'!$E:$F,2,FALSE))/(IF(F258="",0,1)+IF(G258="",0,1)+IF(H258="",0,1)+IF(I258="",0,1)+IF(J258="",0,1)+IF(K258="",0,1)+IF(L258="",0,1)+IF(M258="",0,1)))</f>
        <v/>
      </c>
      <c r="O258" s="171" t="str">
        <f t="shared" ref="O258:O402" si="16">IF(A258="","","NA")</f>
        <v/>
      </c>
      <c r="P258" s="171" t="str">
        <f t="shared" ref="P258:P402" si="17">IF(A258="","","NA")</f>
        <v/>
      </c>
      <c r="Q258" s="168"/>
      <c r="R258" s="169"/>
      <c r="S258" s="170"/>
      <c r="T258" s="170"/>
      <c r="U258" s="170"/>
      <c r="V258" s="170"/>
      <c r="W258" s="170"/>
      <c r="X258" s="170"/>
      <c r="Y258" s="170"/>
      <c r="Z258" s="170"/>
      <c r="AA258" s="171" t="str">
        <f>IF(AND(S258="",T258="",U258="",V258="",W258="",X258="",Y258="",Z258=""),"",(VLOOKUP(S258,'Grade-Percent-GPA'!$E:$F,2,FALSE)+VLOOKUP(T258,'Grade-Percent-GPA'!$E:$F,2,FALSE)+VLOOKUP(U258,'Grade-Percent-GPA'!$E:$F,2,FALSE)+VLOOKUP(V258,'Grade-Percent-GPA'!$E:$F,2,FALSE)+VLOOKUP(W258,'Grade-Percent-GPA'!$E:$F,2,FALSE)+VLOOKUP(X258,'Grade-Percent-GPA'!$E:$F,2,FALSE)+VLOOKUP(Y258,'Grade-Percent-GPA'!$E:$F,2,FALSE)+VLOOKUP(Z258,'Grade-Percent-GPA'!$E:$F,2,FALSE))/(IF(S258="",0,1)+IF(T258="",0,1)+IF(U258="",0,1)+IF(V258="",0,1)+IF(W258="",0,1)+IF(X258="",0,1)+IF(Y258="",0,1)+IF(Z258="",0,1)))</f>
        <v/>
      </c>
      <c r="AB258" s="171" t="str">
        <f t="shared" ref="AB258:AB402" si="18">IF(Q258&lt;&gt;"X","",IF(AA258="","No CY",IF(N258="","No PY",AA258-N258)))</f>
        <v/>
      </c>
      <c r="AC258" s="171" t="str">
        <f t="shared" ref="AC258:AC402" si="19">IF(Q258&lt;&gt;"X","",IF(AA258="","No CY",IF(N258="","No PY",IF(ABS(AA258-N258)&lt;0.1,"No Change",IF(AA258-N258&gt;=0.1,"Improved","Declined")))))</f>
        <v/>
      </c>
      <c r="AD258" s="168"/>
      <c r="AE258" s="169"/>
      <c r="AF258" s="170"/>
      <c r="AG258" s="170"/>
      <c r="AH258" s="170"/>
      <c r="AI258" s="170"/>
      <c r="AJ258" s="170"/>
      <c r="AK258" s="170"/>
      <c r="AL258" s="170"/>
      <c r="AM258" s="170"/>
      <c r="AN258" s="171" t="str">
        <f>IF(AND(AF258="",AG258="",AH258="",AI258="",AJ258="",AK258="",AL258="",AM258=""),"",(VLOOKUP(AF258,'Grade-Percent-GPA'!$E:$F,2,FALSE)+VLOOKUP(AG258,'Grade-Percent-GPA'!$E:$F,2,FALSE)+VLOOKUP(AH258,'Grade-Percent-GPA'!$E:$F,2,FALSE)+VLOOKUP(AI258,'Grade-Percent-GPA'!$E:$F,2,FALSE)+VLOOKUP(AJ258,'Grade-Percent-GPA'!$E:$F,2,FALSE)+VLOOKUP(AK258,'Grade-Percent-GPA'!$E:$F,2,FALSE)+VLOOKUP(AL258,'Grade-Percent-GPA'!$E:$F,2,FALSE)+VLOOKUP(AM258,'Grade-Percent-GPA'!$E:$F,2,FALSE))/(IF(AF258="",0,1)+IF(AG258="",0,1)+IF(AH258="",0,1)+IF(AI258="",0,1)+IF(AJ258="",0,1)+IF(AK258="",0,1)+IF(AL258="",0,1)+IF(AM258="",0,1)))</f>
        <v/>
      </c>
      <c r="AO258" s="171" t="str">
        <f t="shared" ref="AO258:AO402" si="20">IF(AD258&lt;&gt;"X","",IF(AN258="","No CY",IF(AA258="","No PY",AN258-AA258)))</f>
        <v/>
      </c>
      <c r="AP258" s="171" t="str">
        <f t="shared" ref="AP258:AP402" si="21">IF(AD258&lt;&gt;"X","",IF(AN258="","No CY",IF(AA258="","No PY",IF(ABS(AN258-AA258)&lt;0.1,"No Change",IF(AN258-AA258&gt;=0.1,"Improved","Declined")))))</f>
        <v/>
      </c>
      <c r="AQ258" s="168"/>
      <c r="AR258" s="169"/>
      <c r="AS258" s="170"/>
      <c r="AT258" s="170"/>
      <c r="AU258" s="170"/>
      <c r="AV258" s="170"/>
      <c r="AW258" s="170"/>
      <c r="AX258" s="170"/>
      <c r="AY258" s="170"/>
      <c r="AZ258" s="170"/>
      <c r="BA258" s="171" t="str">
        <f>IF(AND(AS258="",AT258="",AU258="",AV258="",AW258="",AX258="",AY258="",AZ258=""),"",(VLOOKUP(AS258,'Grade-Percent-GPA'!$E:$F,2,FALSE)+VLOOKUP(AT258,'Grade-Percent-GPA'!$E:$F,2,FALSE)+VLOOKUP(AU258,'Grade-Percent-GPA'!$E:$F,2,FALSE)+VLOOKUP(AV258,'Grade-Percent-GPA'!$E:$F,2,FALSE)+VLOOKUP(AW258,'Grade-Percent-GPA'!$E:$F,2,FALSE)+VLOOKUP(AX258,'Grade-Percent-GPA'!$E:$F,2,FALSE)+VLOOKUP(AY258,'Grade-Percent-GPA'!$E:$F,2,FALSE)+VLOOKUP(AZ258,'Grade-Percent-GPA'!$E:$F,2,FALSE))/(IF(AS258="",0,1)+IF(AT258="",0,1)+IF(AU258="",0,1)+IF(AV258="",0,1)+IF(AW258="",0,1)+IF(AX258="",0,1)+IF(AY258="",0,1)+IF(AZ258="",0,1)))</f>
        <v/>
      </c>
      <c r="BB258" s="171" t="str">
        <f t="shared" ref="BB258:BB402" si="22">IF(AQ258&lt;&gt;"X","",IF(BA258="","No CY",IF(AN258="","No PY",BA258-AN258)))</f>
        <v/>
      </c>
      <c r="BC258" s="171" t="str">
        <f t="shared" ref="BC258:BC402" si="23">IF(AQ258&lt;&gt;"X","",IF(BA258="","No CY",IF(AN258="","No PY",IF(ABS(BA258-AN258)&lt;0.1,"No Change",IF(BA258-AN258&gt;=0.1,"Improved","Declined")))))</f>
        <v/>
      </c>
      <c r="BD258" s="168"/>
      <c r="BE258" s="169"/>
      <c r="BF258" s="170"/>
      <c r="BG258" s="170"/>
      <c r="BH258" s="170"/>
      <c r="BI258" s="170"/>
      <c r="BJ258" s="170"/>
      <c r="BK258" s="170"/>
      <c r="BL258" s="170"/>
      <c r="BM258" s="170"/>
      <c r="BN258" s="171" t="str">
        <f>IF(AND(BF258="",BG258="",BH258="",BI258="",BJ258="",BK258="",BL258="",BM258=""),"",(VLOOKUP(BF258,'Grade-Percent-GPA'!$E:$F,2,FALSE)+VLOOKUP(BG258,'Grade-Percent-GPA'!$E:$F,2,FALSE)+VLOOKUP(BH258,'Grade-Percent-GPA'!$E:$F,2,FALSE)+VLOOKUP(BI258,'Grade-Percent-GPA'!$E:$F,2,FALSE)+VLOOKUP(BJ258,'Grade-Percent-GPA'!$E:$F,2,FALSE)+VLOOKUP(BK258,'Grade-Percent-GPA'!$E:$F,2,FALSE)+VLOOKUP(BL258,'Grade-Percent-GPA'!$E:$F,2,FALSE)+VLOOKUP(BM258,'Grade-Percent-GPA'!$E:$F,2,FALSE))/(IF(BF258="",0,1)+IF(BG258="",0,1)+IF(BH258="",0,1)+IF(BI258="",0,1)+IF(BJ258="",0,1)+IF(BK258="",0,1)+IF(BL258="",0,1)+IF(BM258="",0,1)))</f>
        <v/>
      </c>
      <c r="BO258" s="171" t="str">
        <f t="shared" ref="BO258:BO402" si="24">IF(BD258&lt;&gt;"X","",IF(BN258="","No CY",IF(BA258="","No PY",BN258-BA258)))</f>
        <v/>
      </c>
      <c r="BP258" s="171" t="str">
        <f t="shared" ref="BP258:BP402" si="25">IF(BD258&lt;&gt;"X","",IF(BN258="","No CY",IF(BA258="","No PY",IF(ABS(BN258-BA258)&lt;0.1,"No Change",IF(BN258-BA258&gt;=0.1,"Improved","Declined")))))</f>
        <v/>
      </c>
      <c r="BQ258" s="168"/>
      <c r="BR258" s="169"/>
      <c r="BS258" s="170"/>
      <c r="BT258" s="170"/>
      <c r="BU258" s="170"/>
      <c r="BV258" s="170"/>
      <c r="BW258" s="170"/>
      <c r="BX258" s="170"/>
      <c r="BY258" s="170"/>
      <c r="BZ258" s="170"/>
      <c r="CA258" s="171" t="str">
        <f>IF(AND(BS258="",BT258="",BU258="",BV258="",BW258="",BX258="",BY258="",BZ258=""),"",(VLOOKUP(BS258,'Grade-Percent-GPA'!$E:$F,2,FALSE)+VLOOKUP(BT258,'Grade-Percent-GPA'!$E:$F,2,FALSE)+VLOOKUP(BU258,'Grade-Percent-GPA'!$E:$F,2,FALSE)+VLOOKUP(BV258,'Grade-Percent-GPA'!$E:$F,2,FALSE)+VLOOKUP(BW258,'Grade-Percent-GPA'!$E:$F,2,FALSE)+VLOOKUP(BX258,'Grade-Percent-GPA'!$E:$F,2,FALSE)+VLOOKUP(BY258,'Grade-Percent-GPA'!$E:$F,2,FALSE)+VLOOKUP(BZ258,'Grade-Percent-GPA'!$E:$F,2,FALSE))/(IF(BS258="",0,1)+IF(BT258="",0,1)+IF(BU258="",0,1)+IF(BV258="",0,1)+IF(BW258="",0,1)+IF(BX258="",0,1)+IF(BY258="",0,1)+IF(BZ258="",0,1)))</f>
        <v/>
      </c>
      <c r="CB258" s="171" t="str">
        <f t="shared" ref="CB258:CB402" si="26">IF(BQ258&lt;&gt;"X","",IF(CA258="","No CY",IF(BN258="","No PY",CA258-BN258)))</f>
        <v/>
      </c>
      <c r="CC258" s="171" t="str">
        <f t="shared" ref="CC258:CC402" si="27">IF(BQ258&lt;&gt;"X","",IF(CA258="","No CY",IF(BN258="","No PY",IF(ABS(CA258-BN258)&lt;0.1,"No Change",IF(CA258-BN258&gt;=0.1,"Improved","Declined")))))</f>
        <v/>
      </c>
      <c r="CD258" s="168"/>
      <c r="CE258" s="169"/>
      <c r="CF258" s="170"/>
      <c r="CG258" s="170"/>
      <c r="CH258" s="170"/>
      <c r="CI258" s="170"/>
      <c r="CJ258" s="170"/>
      <c r="CK258" s="170"/>
      <c r="CL258" s="170"/>
      <c r="CM258" s="170"/>
      <c r="CN258" s="171" t="str">
        <f>IF(AND(CF258="",CG258="",CH258="",CI258="",CJ258="",CK258="",CL258="",CM258=""),"",(VLOOKUP(CF258,'Grade-Percent-GPA'!$E:$F,2,FALSE)+VLOOKUP(CG258,'Grade-Percent-GPA'!$E:$F,2,FALSE)+VLOOKUP(CH258,'Grade-Percent-GPA'!$E:$F,2,FALSE)+VLOOKUP(CI258,'Grade-Percent-GPA'!$E:$F,2,FALSE)+VLOOKUP(CJ258,'Grade-Percent-GPA'!$E:$F,2,FALSE)+VLOOKUP(CK258,'Grade-Percent-GPA'!$E:$F,2,FALSE)+VLOOKUP(CL258,'Grade-Percent-GPA'!$E:$F,2,FALSE)+VLOOKUP(CM258,'Grade-Percent-GPA'!$E:$F,2,FALSE))/(IF(CF258="",0,1)+IF(CG258="",0,1)+IF(CH258="",0,1)+IF(CI258="",0,1)+IF(CJ258="",0,1)+IF(CK258="",0,1)+IF(CL258="",0,1)+IF(CM258="",0,1)))</f>
        <v/>
      </c>
      <c r="CO258" s="171" t="str">
        <f t="shared" ref="CO258:CO402" si="28">IF(CD258&lt;&gt;"X","",IF(CN258="","No CY",IF(CA258="","No PY",CN258-CA258)))</f>
        <v/>
      </c>
      <c r="CP258" s="171" t="str">
        <f t="shared" ref="CP258:CP402" si="29">IF(CD258&lt;&gt;"X","",IF(CN258="","No CY",IF(CA258="","No PY",IF(ABS(CN258-CA258)&lt;0.1,"No Change",IF(CN258-CA258&gt;=0.1,"Improved","Declined")))))</f>
        <v/>
      </c>
      <c r="CQ258" s="168"/>
      <c r="CR258" s="169"/>
      <c r="CS258" s="170"/>
      <c r="CT258" s="170"/>
      <c r="CU258" s="170"/>
      <c r="CV258" s="170"/>
      <c r="CW258" s="170"/>
      <c r="CX258" s="170"/>
      <c r="CY258" s="170"/>
      <c r="CZ258" s="170"/>
      <c r="DA258" s="171" t="str">
        <f>IF(AND(CS258="",CT258="",CU258="",CV258="",CW258="",CX258="",CY258="",CZ258=""),"",(VLOOKUP(CS258,'Grade-Percent-GPA'!$E:$F,2,FALSE)+VLOOKUP(CT258,'Grade-Percent-GPA'!$E:$F,2,FALSE)+VLOOKUP(CU258,'Grade-Percent-GPA'!$E:$F,2,FALSE)+VLOOKUP(CV258,'Grade-Percent-GPA'!$E:$F,2,FALSE)+VLOOKUP(CW258,'Grade-Percent-GPA'!$E:$F,2,FALSE)+VLOOKUP(CX258,'Grade-Percent-GPA'!$E:$F,2,FALSE)+VLOOKUP(CY258,'Grade-Percent-GPA'!$E:$F,2,FALSE)+VLOOKUP(CZ258,'Grade-Percent-GPA'!$E:$F,2,FALSE))/(IF(CS258="",0,1)+IF(CT258="",0,1)+IF(CU258="",0,1)+IF(CV258="",0,1)+IF(CW258="",0,1)+IF(CX258="",0,1)+IF(CY258="",0,1)+IF(CZ258="",0,1)))</f>
        <v/>
      </c>
      <c r="DB258" s="171" t="str">
        <f t="shared" ref="DB258:DB402" si="30">IF(CQ258&lt;&gt;"X","",IF(DA258="","No CY",IF(CN258="","No PY",DA258-CN258)))</f>
        <v/>
      </c>
      <c r="DC258" s="171" t="str">
        <f t="shared" ref="DC258:DC402" si="31">IF(CQ258&lt;&gt;"X","",IF(DA258="","No CY",IF(CN258="","No PY",IF(ABS(DA258-CN258)&lt;0.1,"No Change",IF(DA258-CN258&gt;=0.1,"Improved","Declined")))))</f>
        <v/>
      </c>
    </row>
    <row r="259" spans="1:107" ht="14.25" customHeight="1" x14ac:dyDescent="0.3">
      <c r="A259" s="167"/>
      <c r="B259" s="110"/>
      <c r="C259" s="110"/>
      <c r="D259" s="168"/>
      <c r="E259" s="169"/>
      <c r="F259" s="170"/>
      <c r="G259" s="170"/>
      <c r="H259" s="170"/>
      <c r="I259" s="170"/>
      <c r="J259" s="170"/>
      <c r="K259" s="170"/>
      <c r="L259" s="170"/>
      <c r="M259" s="170"/>
      <c r="N259" s="171" t="str">
        <f>IF(AND(F259="",G259="",H259="",I259="",J259="",K259="",L259="",M259=""),"",(VLOOKUP(F259,'Grade-Percent-GPA'!$E:$F,2,FALSE)+VLOOKUP(G259,'Grade-Percent-GPA'!$E:$F,2,FALSE)+VLOOKUP(H259,'Grade-Percent-GPA'!$E:$F,2,FALSE)+VLOOKUP(I259,'Grade-Percent-GPA'!$E:$F,2,FALSE)+VLOOKUP(J259,'Grade-Percent-GPA'!$E:$F,2,FALSE)+VLOOKUP(K259,'Grade-Percent-GPA'!$E:$F,2,FALSE)+VLOOKUP(L259,'Grade-Percent-GPA'!$E:$F,2,FALSE)+VLOOKUP(M259,'Grade-Percent-GPA'!$E:$F,2,FALSE))/(IF(F259="",0,1)+IF(G259="",0,1)+IF(H259="",0,1)+IF(I259="",0,1)+IF(J259="",0,1)+IF(K259="",0,1)+IF(L259="",0,1)+IF(M259="",0,1)))</f>
        <v/>
      </c>
      <c r="O259" s="171" t="str">
        <f t="shared" si="16"/>
        <v/>
      </c>
      <c r="P259" s="171" t="str">
        <f t="shared" si="17"/>
        <v/>
      </c>
      <c r="Q259" s="168"/>
      <c r="R259" s="169"/>
      <c r="S259" s="170"/>
      <c r="T259" s="170"/>
      <c r="U259" s="170"/>
      <c r="V259" s="170"/>
      <c r="W259" s="170"/>
      <c r="X259" s="170"/>
      <c r="Y259" s="170"/>
      <c r="Z259" s="170"/>
      <c r="AA259" s="171" t="str">
        <f>IF(AND(S259="",T259="",U259="",V259="",W259="",X259="",Y259="",Z259=""),"",(VLOOKUP(S259,'Grade-Percent-GPA'!$E:$F,2,FALSE)+VLOOKUP(T259,'Grade-Percent-GPA'!$E:$F,2,FALSE)+VLOOKUP(U259,'Grade-Percent-GPA'!$E:$F,2,FALSE)+VLOOKUP(V259,'Grade-Percent-GPA'!$E:$F,2,FALSE)+VLOOKUP(W259,'Grade-Percent-GPA'!$E:$F,2,FALSE)+VLOOKUP(X259,'Grade-Percent-GPA'!$E:$F,2,FALSE)+VLOOKUP(Y259,'Grade-Percent-GPA'!$E:$F,2,FALSE)+VLOOKUP(Z259,'Grade-Percent-GPA'!$E:$F,2,FALSE))/(IF(S259="",0,1)+IF(T259="",0,1)+IF(U259="",0,1)+IF(V259="",0,1)+IF(W259="",0,1)+IF(X259="",0,1)+IF(Y259="",0,1)+IF(Z259="",0,1)))</f>
        <v/>
      </c>
      <c r="AB259" s="171" t="str">
        <f t="shared" si="18"/>
        <v/>
      </c>
      <c r="AC259" s="171" t="str">
        <f t="shared" si="19"/>
        <v/>
      </c>
      <c r="AD259" s="168"/>
      <c r="AE259" s="169"/>
      <c r="AF259" s="170"/>
      <c r="AG259" s="170"/>
      <c r="AH259" s="170"/>
      <c r="AI259" s="170"/>
      <c r="AJ259" s="170"/>
      <c r="AK259" s="170"/>
      <c r="AL259" s="170"/>
      <c r="AM259" s="170"/>
      <c r="AN259" s="171" t="str">
        <f>IF(AND(AF259="",AG259="",AH259="",AI259="",AJ259="",AK259="",AL259="",AM259=""),"",(VLOOKUP(AF259,'Grade-Percent-GPA'!$E:$F,2,FALSE)+VLOOKUP(AG259,'Grade-Percent-GPA'!$E:$F,2,FALSE)+VLOOKUP(AH259,'Grade-Percent-GPA'!$E:$F,2,FALSE)+VLOOKUP(AI259,'Grade-Percent-GPA'!$E:$F,2,FALSE)+VLOOKUP(AJ259,'Grade-Percent-GPA'!$E:$F,2,FALSE)+VLOOKUP(AK259,'Grade-Percent-GPA'!$E:$F,2,FALSE)+VLOOKUP(AL259,'Grade-Percent-GPA'!$E:$F,2,FALSE)+VLOOKUP(AM259,'Grade-Percent-GPA'!$E:$F,2,FALSE))/(IF(AF259="",0,1)+IF(AG259="",0,1)+IF(AH259="",0,1)+IF(AI259="",0,1)+IF(AJ259="",0,1)+IF(AK259="",0,1)+IF(AL259="",0,1)+IF(AM259="",0,1)))</f>
        <v/>
      </c>
      <c r="AO259" s="171" t="str">
        <f t="shared" si="20"/>
        <v/>
      </c>
      <c r="AP259" s="171" t="str">
        <f t="shared" si="21"/>
        <v/>
      </c>
      <c r="AQ259" s="168"/>
      <c r="AR259" s="169"/>
      <c r="AS259" s="170"/>
      <c r="AT259" s="170"/>
      <c r="AU259" s="170"/>
      <c r="AV259" s="170"/>
      <c r="AW259" s="170"/>
      <c r="AX259" s="170"/>
      <c r="AY259" s="170"/>
      <c r="AZ259" s="170"/>
      <c r="BA259" s="171" t="str">
        <f>IF(AND(AS259="",AT259="",AU259="",AV259="",AW259="",AX259="",AY259="",AZ259=""),"",(VLOOKUP(AS259,'Grade-Percent-GPA'!$E:$F,2,FALSE)+VLOOKUP(AT259,'Grade-Percent-GPA'!$E:$F,2,FALSE)+VLOOKUP(AU259,'Grade-Percent-GPA'!$E:$F,2,FALSE)+VLOOKUP(AV259,'Grade-Percent-GPA'!$E:$F,2,FALSE)+VLOOKUP(AW259,'Grade-Percent-GPA'!$E:$F,2,FALSE)+VLOOKUP(AX259,'Grade-Percent-GPA'!$E:$F,2,FALSE)+VLOOKUP(AY259,'Grade-Percent-GPA'!$E:$F,2,FALSE)+VLOOKUP(AZ259,'Grade-Percent-GPA'!$E:$F,2,FALSE))/(IF(AS259="",0,1)+IF(AT259="",0,1)+IF(AU259="",0,1)+IF(AV259="",0,1)+IF(AW259="",0,1)+IF(AX259="",0,1)+IF(AY259="",0,1)+IF(AZ259="",0,1)))</f>
        <v/>
      </c>
      <c r="BB259" s="171" t="str">
        <f t="shared" si="22"/>
        <v/>
      </c>
      <c r="BC259" s="171" t="str">
        <f t="shared" si="23"/>
        <v/>
      </c>
      <c r="BD259" s="168"/>
      <c r="BE259" s="169"/>
      <c r="BF259" s="170"/>
      <c r="BG259" s="170"/>
      <c r="BH259" s="170"/>
      <c r="BI259" s="170"/>
      <c r="BJ259" s="170"/>
      <c r="BK259" s="170"/>
      <c r="BL259" s="170"/>
      <c r="BM259" s="170"/>
      <c r="BN259" s="171" t="str">
        <f>IF(AND(BF259="",BG259="",BH259="",BI259="",BJ259="",BK259="",BL259="",BM259=""),"",(VLOOKUP(BF259,'Grade-Percent-GPA'!$E:$F,2,FALSE)+VLOOKUP(BG259,'Grade-Percent-GPA'!$E:$F,2,FALSE)+VLOOKUP(BH259,'Grade-Percent-GPA'!$E:$F,2,FALSE)+VLOOKUP(BI259,'Grade-Percent-GPA'!$E:$F,2,FALSE)+VLOOKUP(BJ259,'Grade-Percent-GPA'!$E:$F,2,FALSE)+VLOOKUP(BK259,'Grade-Percent-GPA'!$E:$F,2,FALSE)+VLOOKUP(BL259,'Grade-Percent-GPA'!$E:$F,2,FALSE)+VLOOKUP(BM259,'Grade-Percent-GPA'!$E:$F,2,FALSE))/(IF(BF259="",0,1)+IF(BG259="",0,1)+IF(BH259="",0,1)+IF(BI259="",0,1)+IF(BJ259="",0,1)+IF(BK259="",0,1)+IF(BL259="",0,1)+IF(BM259="",0,1)))</f>
        <v/>
      </c>
      <c r="BO259" s="171" t="str">
        <f t="shared" si="24"/>
        <v/>
      </c>
      <c r="BP259" s="171" t="str">
        <f t="shared" si="25"/>
        <v/>
      </c>
      <c r="BQ259" s="168"/>
      <c r="BR259" s="169"/>
      <c r="BS259" s="170"/>
      <c r="BT259" s="170"/>
      <c r="BU259" s="170"/>
      <c r="BV259" s="170"/>
      <c r="BW259" s="170"/>
      <c r="BX259" s="170"/>
      <c r="BY259" s="170"/>
      <c r="BZ259" s="170"/>
      <c r="CA259" s="171" t="str">
        <f>IF(AND(BS259="",BT259="",BU259="",BV259="",BW259="",BX259="",BY259="",BZ259=""),"",(VLOOKUP(BS259,'Grade-Percent-GPA'!$E:$F,2,FALSE)+VLOOKUP(BT259,'Grade-Percent-GPA'!$E:$F,2,FALSE)+VLOOKUP(BU259,'Grade-Percent-GPA'!$E:$F,2,FALSE)+VLOOKUP(BV259,'Grade-Percent-GPA'!$E:$F,2,FALSE)+VLOOKUP(BW259,'Grade-Percent-GPA'!$E:$F,2,FALSE)+VLOOKUP(BX259,'Grade-Percent-GPA'!$E:$F,2,FALSE)+VLOOKUP(BY259,'Grade-Percent-GPA'!$E:$F,2,FALSE)+VLOOKUP(BZ259,'Grade-Percent-GPA'!$E:$F,2,FALSE))/(IF(BS259="",0,1)+IF(BT259="",0,1)+IF(BU259="",0,1)+IF(BV259="",0,1)+IF(BW259="",0,1)+IF(BX259="",0,1)+IF(BY259="",0,1)+IF(BZ259="",0,1)))</f>
        <v/>
      </c>
      <c r="CB259" s="171" t="str">
        <f t="shared" si="26"/>
        <v/>
      </c>
      <c r="CC259" s="171" t="str">
        <f t="shared" si="27"/>
        <v/>
      </c>
      <c r="CD259" s="168"/>
      <c r="CE259" s="169"/>
      <c r="CF259" s="170"/>
      <c r="CG259" s="170"/>
      <c r="CH259" s="170"/>
      <c r="CI259" s="170"/>
      <c r="CJ259" s="170"/>
      <c r="CK259" s="170"/>
      <c r="CL259" s="170"/>
      <c r="CM259" s="170"/>
      <c r="CN259" s="171" t="str">
        <f>IF(AND(CF259="",CG259="",CH259="",CI259="",CJ259="",CK259="",CL259="",CM259=""),"",(VLOOKUP(CF259,'Grade-Percent-GPA'!$E:$F,2,FALSE)+VLOOKUP(CG259,'Grade-Percent-GPA'!$E:$F,2,FALSE)+VLOOKUP(CH259,'Grade-Percent-GPA'!$E:$F,2,FALSE)+VLOOKUP(CI259,'Grade-Percent-GPA'!$E:$F,2,FALSE)+VLOOKUP(CJ259,'Grade-Percent-GPA'!$E:$F,2,FALSE)+VLOOKUP(CK259,'Grade-Percent-GPA'!$E:$F,2,FALSE)+VLOOKUP(CL259,'Grade-Percent-GPA'!$E:$F,2,FALSE)+VLOOKUP(CM259,'Grade-Percent-GPA'!$E:$F,2,FALSE))/(IF(CF259="",0,1)+IF(CG259="",0,1)+IF(CH259="",0,1)+IF(CI259="",0,1)+IF(CJ259="",0,1)+IF(CK259="",0,1)+IF(CL259="",0,1)+IF(CM259="",0,1)))</f>
        <v/>
      </c>
      <c r="CO259" s="171" t="str">
        <f t="shared" si="28"/>
        <v/>
      </c>
      <c r="CP259" s="171" t="str">
        <f t="shared" si="29"/>
        <v/>
      </c>
      <c r="CQ259" s="168"/>
      <c r="CR259" s="169"/>
      <c r="CS259" s="170"/>
      <c r="CT259" s="170"/>
      <c r="CU259" s="170"/>
      <c r="CV259" s="170"/>
      <c r="CW259" s="170"/>
      <c r="CX259" s="170"/>
      <c r="CY259" s="170"/>
      <c r="CZ259" s="170"/>
      <c r="DA259" s="171" t="str">
        <f>IF(AND(CS259="",CT259="",CU259="",CV259="",CW259="",CX259="",CY259="",CZ259=""),"",(VLOOKUP(CS259,'Grade-Percent-GPA'!$E:$F,2,FALSE)+VLOOKUP(CT259,'Grade-Percent-GPA'!$E:$F,2,FALSE)+VLOOKUP(CU259,'Grade-Percent-GPA'!$E:$F,2,FALSE)+VLOOKUP(CV259,'Grade-Percent-GPA'!$E:$F,2,FALSE)+VLOOKUP(CW259,'Grade-Percent-GPA'!$E:$F,2,FALSE)+VLOOKUP(CX259,'Grade-Percent-GPA'!$E:$F,2,FALSE)+VLOOKUP(CY259,'Grade-Percent-GPA'!$E:$F,2,FALSE)+VLOOKUP(CZ259,'Grade-Percent-GPA'!$E:$F,2,FALSE))/(IF(CS259="",0,1)+IF(CT259="",0,1)+IF(CU259="",0,1)+IF(CV259="",0,1)+IF(CW259="",0,1)+IF(CX259="",0,1)+IF(CY259="",0,1)+IF(CZ259="",0,1)))</f>
        <v/>
      </c>
      <c r="DB259" s="171" t="str">
        <f t="shared" si="30"/>
        <v/>
      </c>
      <c r="DC259" s="171" t="str">
        <f t="shared" si="31"/>
        <v/>
      </c>
    </row>
    <row r="260" spans="1:107" ht="14.25" customHeight="1" x14ac:dyDescent="0.3">
      <c r="A260" s="167"/>
      <c r="B260" s="110"/>
      <c r="C260" s="110"/>
      <c r="D260" s="168"/>
      <c r="E260" s="169"/>
      <c r="F260" s="170"/>
      <c r="G260" s="170"/>
      <c r="H260" s="170"/>
      <c r="I260" s="170"/>
      <c r="J260" s="170"/>
      <c r="K260" s="170"/>
      <c r="L260" s="170"/>
      <c r="M260" s="170"/>
      <c r="N260" s="171" t="str">
        <f>IF(AND(F260="",G260="",H260="",I260="",J260="",K260="",L260="",M260=""),"",(VLOOKUP(F260,'Grade-Percent-GPA'!$E:$F,2,FALSE)+VLOOKUP(G260,'Grade-Percent-GPA'!$E:$F,2,FALSE)+VLOOKUP(H260,'Grade-Percent-GPA'!$E:$F,2,FALSE)+VLOOKUP(I260,'Grade-Percent-GPA'!$E:$F,2,FALSE)+VLOOKUP(J260,'Grade-Percent-GPA'!$E:$F,2,FALSE)+VLOOKUP(K260,'Grade-Percent-GPA'!$E:$F,2,FALSE)+VLOOKUP(L260,'Grade-Percent-GPA'!$E:$F,2,FALSE)+VLOOKUP(M260,'Grade-Percent-GPA'!$E:$F,2,FALSE))/(IF(F260="",0,1)+IF(G260="",0,1)+IF(H260="",0,1)+IF(I260="",0,1)+IF(J260="",0,1)+IF(K260="",0,1)+IF(L260="",0,1)+IF(M260="",0,1)))</f>
        <v/>
      </c>
      <c r="O260" s="171" t="str">
        <f t="shared" si="16"/>
        <v/>
      </c>
      <c r="P260" s="171" t="str">
        <f t="shared" si="17"/>
        <v/>
      </c>
      <c r="Q260" s="168"/>
      <c r="R260" s="169"/>
      <c r="S260" s="170"/>
      <c r="T260" s="170"/>
      <c r="U260" s="170"/>
      <c r="V260" s="170"/>
      <c r="W260" s="170"/>
      <c r="X260" s="170"/>
      <c r="Y260" s="170"/>
      <c r="Z260" s="170"/>
      <c r="AA260" s="171" t="str">
        <f>IF(AND(S260="",T260="",U260="",V260="",W260="",X260="",Y260="",Z260=""),"",(VLOOKUP(S260,'Grade-Percent-GPA'!$E:$F,2,FALSE)+VLOOKUP(T260,'Grade-Percent-GPA'!$E:$F,2,FALSE)+VLOOKUP(U260,'Grade-Percent-GPA'!$E:$F,2,FALSE)+VLOOKUP(V260,'Grade-Percent-GPA'!$E:$F,2,FALSE)+VLOOKUP(W260,'Grade-Percent-GPA'!$E:$F,2,FALSE)+VLOOKUP(X260,'Grade-Percent-GPA'!$E:$F,2,FALSE)+VLOOKUP(Y260,'Grade-Percent-GPA'!$E:$F,2,FALSE)+VLOOKUP(Z260,'Grade-Percent-GPA'!$E:$F,2,FALSE))/(IF(S260="",0,1)+IF(T260="",0,1)+IF(U260="",0,1)+IF(V260="",0,1)+IF(W260="",0,1)+IF(X260="",0,1)+IF(Y260="",0,1)+IF(Z260="",0,1)))</f>
        <v/>
      </c>
      <c r="AB260" s="171" t="str">
        <f t="shared" si="18"/>
        <v/>
      </c>
      <c r="AC260" s="171" t="str">
        <f t="shared" si="19"/>
        <v/>
      </c>
      <c r="AD260" s="168"/>
      <c r="AE260" s="169"/>
      <c r="AF260" s="170"/>
      <c r="AG260" s="170"/>
      <c r="AH260" s="170"/>
      <c r="AI260" s="170"/>
      <c r="AJ260" s="170"/>
      <c r="AK260" s="170"/>
      <c r="AL260" s="170"/>
      <c r="AM260" s="170"/>
      <c r="AN260" s="171" t="str">
        <f>IF(AND(AF260="",AG260="",AH260="",AI260="",AJ260="",AK260="",AL260="",AM260=""),"",(VLOOKUP(AF260,'Grade-Percent-GPA'!$E:$F,2,FALSE)+VLOOKUP(AG260,'Grade-Percent-GPA'!$E:$F,2,FALSE)+VLOOKUP(AH260,'Grade-Percent-GPA'!$E:$F,2,FALSE)+VLOOKUP(AI260,'Grade-Percent-GPA'!$E:$F,2,FALSE)+VLOOKUP(AJ260,'Grade-Percent-GPA'!$E:$F,2,FALSE)+VLOOKUP(AK260,'Grade-Percent-GPA'!$E:$F,2,FALSE)+VLOOKUP(AL260,'Grade-Percent-GPA'!$E:$F,2,FALSE)+VLOOKUP(AM260,'Grade-Percent-GPA'!$E:$F,2,FALSE))/(IF(AF260="",0,1)+IF(AG260="",0,1)+IF(AH260="",0,1)+IF(AI260="",0,1)+IF(AJ260="",0,1)+IF(AK260="",0,1)+IF(AL260="",0,1)+IF(AM260="",0,1)))</f>
        <v/>
      </c>
      <c r="AO260" s="171" t="str">
        <f t="shared" si="20"/>
        <v/>
      </c>
      <c r="AP260" s="171" t="str">
        <f t="shared" si="21"/>
        <v/>
      </c>
      <c r="AQ260" s="168"/>
      <c r="AR260" s="169"/>
      <c r="AS260" s="170"/>
      <c r="AT260" s="170"/>
      <c r="AU260" s="170"/>
      <c r="AV260" s="170"/>
      <c r="AW260" s="170"/>
      <c r="AX260" s="170"/>
      <c r="AY260" s="170"/>
      <c r="AZ260" s="170"/>
      <c r="BA260" s="171" t="str">
        <f>IF(AND(AS260="",AT260="",AU260="",AV260="",AW260="",AX260="",AY260="",AZ260=""),"",(VLOOKUP(AS260,'Grade-Percent-GPA'!$E:$F,2,FALSE)+VLOOKUP(AT260,'Grade-Percent-GPA'!$E:$F,2,FALSE)+VLOOKUP(AU260,'Grade-Percent-GPA'!$E:$F,2,FALSE)+VLOOKUP(AV260,'Grade-Percent-GPA'!$E:$F,2,FALSE)+VLOOKUP(AW260,'Grade-Percent-GPA'!$E:$F,2,FALSE)+VLOOKUP(AX260,'Grade-Percent-GPA'!$E:$F,2,FALSE)+VLOOKUP(AY260,'Grade-Percent-GPA'!$E:$F,2,FALSE)+VLOOKUP(AZ260,'Grade-Percent-GPA'!$E:$F,2,FALSE))/(IF(AS260="",0,1)+IF(AT260="",0,1)+IF(AU260="",0,1)+IF(AV260="",0,1)+IF(AW260="",0,1)+IF(AX260="",0,1)+IF(AY260="",0,1)+IF(AZ260="",0,1)))</f>
        <v/>
      </c>
      <c r="BB260" s="171" t="str">
        <f t="shared" si="22"/>
        <v/>
      </c>
      <c r="BC260" s="171" t="str">
        <f t="shared" si="23"/>
        <v/>
      </c>
      <c r="BD260" s="168"/>
      <c r="BE260" s="169"/>
      <c r="BF260" s="170"/>
      <c r="BG260" s="170"/>
      <c r="BH260" s="170"/>
      <c r="BI260" s="170"/>
      <c r="BJ260" s="170"/>
      <c r="BK260" s="170"/>
      <c r="BL260" s="170"/>
      <c r="BM260" s="170"/>
      <c r="BN260" s="171" t="str">
        <f>IF(AND(BF260="",BG260="",BH260="",BI260="",BJ260="",BK260="",BL260="",BM260=""),"",(VLOOKUP(BF260,'Grade-Percent-GPA'!$E:$F,2,FALSE)+VLOOKUP(BG260,'Grade-Percent-GPA'!$E:$F,2,FALSE)+VLOOKUP(BH260,'Grade-Percent-GPA'!$E:$F,2,FALSE)+VLOOKUP(BI260,'Grade-Percent-GPA'!$E:$F,2,FALSE)+VLOOKUP(BJ260,'Grade-Percent-GPA'!$E:$F,2,FALSE)+VLOOKUP(BK260,'Grade-Percent-GPA'!$E:$F,2,FALSE)+VLOOKUP(BL260,'Grade-Percent-GPA'!$E:$F,2,FALSE)+VLOOKUP(BM260,'Grade-Percent-GPA'!$E:$F,2,FALSE))/(IF(BF260="",0,1)+IF(BG260="",0,1)+IF(BH260="",0,1)+IF(BI260="",0,1)+IF(BJ260="",0,1)+IF(BK260="",0,1)+IF(BL260="",0,1)+IF(BM260="",0,1)))</f>
        <v/>
      </c>
      <c r="BO260" s="171" t="str">
        <f t="shared" si="24"/>
        <v/>
      </c>
      <c r="BP260" s="171" t="str">
        <f t="shared" si="25"/>
        <v/>
      </c>
      <c r="BQ260" s="168"/>
      <c r="BR260" s="169"/>
      <c r="BS260" s="170"/>
      <c r="BT260" s="170"/>
      <c r="BU260" s="170"/>
      <c r="BV260" s="170"/>
      <c r="BW260" s="170"/>
      <c r="BX260" s="170"/>
      <c r="BY260" s="170"/>
      <c r="BZ260" s="170"/>
      <c r="CA260" s="171" t="str">
        <f>IF(AND(BS260="",BT260="",BU260="",BV260="",BW260="",BX260="",BY260="",BZ260=""),"",(VLOOKUP(BS260,'Grade-Percent-GPA'!$E:$F,2,FALSE)+VLOOKUP(BT260,'Grade-Percent-GPA'!$E:$F,2,FALSE)+VLOOKUP(BU260,'Grade-Percent-GPA'!$E:$F,2,FALSE)+VLOOKUP(BV260,'Grade-Percent-GPA'!$E:$F,2,FALSE)+VLOOKUP(BW260,'Grade-Percent-GPA'!$E:$F,2,FALSE)+VLOOKUP(BX260,'Grade-Percent-GPA'!$E:$F,2,FALSE)+VLOOKUP(BY260,'Grade-Percent-GPA'!$E:$F,2,FALSE)+VLOOKUP(BZ260,'Grade-Percent-GPA'!$E:$F,2,FALSE))/(IF(BS260="",0,1)+IF(BT260="",0,1)+IF(BU260="",0,1)+IF(BV260="",0,1)+IF(BW260="",0,1)+IF(BX260="",0,1)+IF(BY260="",0,1)+IF(BZ260="",0,1)))</f>
        <v/>
      </c>
      <c r="CB260" s="171" t="str">
        <f t="shared" si="26"/>
        <v/>
      </c>
      <c r="CC260" s="171" t="str">
        <f t="shared" si="27"/>
        <v/>
      </c>
      <c r="CD260" s="168"/>
      <c r="CE260" s="169"/>
      <c r="CF260" s="170"/>
      <c r="CG260" s="170"/>
      <c r="CH260" s="170"/>
      <c r="CI260" s="170"/>
      <c r="CJ260" s="170"/>
      <c r="CK260" s="170"/>
      <c r="CL260" s="170"/>
      <c r="CM260" s="170"/>
      <c r="CN260" s="171" t="str">
        <f>IF(AND(CF260="",CG260="",CH260="",CI260="",CJ260="",CK260="",CL260="",CM260=""),"",(VLOOKUP(CF260,'Grade-Percent-GPA'!$E:$F,2,FALSE)+VLOOKUP(CG260,'Grade-Percent-GPA'!$E:$F,2,FALSE)+VLOOKUP(CH260,'Grade-Percent-GPA'!$E:$F,2,FALSE)+VLOOKUP(CI260,'Grade-Percent-GPA'!$E:$F,2,FALSE)+VLOOKUP(CJ260,'Grade-Percent-GPA'!$E:$F,2,FALSE)+VLOOKUP(CK260,'Grade-Percent-GPA'!$E:$F,2,FALSE)+VLOOKUP(CL260,'Grade-Percent-GPA'!$E:$F,2,FALSE)+VLOOKUP(CM260,'Grade-Percent-GPA'!$E:$F,2,FALSE))/(IF(CF260="",0,1)+IF(CG260="",0,1)+IF(CH260="",0,1)+IF(CI260="",0,1)+IF(CJ260="",0,1)+IF(CK260="",0,1)+IF(CL260="",0,1)+IF(CM260="",0,1)))</f>
        <v/>
      </c>
      <c r="CO260" s="171" t="str">
        <f t="shared" si="28"/>
        <v/>
      </c>
      <c r="CP260" s="171" t="str">
        <f t="shared" si="29"/>
        <v/>
      </c>
      <c r="CQ260" s="168"/>
      <c r="CR260" s="169"/>
      <c r="CS260" s="170"/>
      <c r="CT260" s="170"/>
      <c r="CU260" s="170"/>
      <c r="CV260" s="170"/>
      <c r="CW260" s="170"/>
      <c r="CX260" s="170"/>
      <c r="CY260" s="170"/>
      <c r="CZ260" s="170"/>
      <c r="DA260" s="171" t="str">
        <f>IF(AND(CS260="",CT260="",CU260="",CV260="",CW260="",CX260="",CY260="",CZ260=""),"",(VLOOKUP(CS260,'Grade-Percent-GPA'!$E:$F,2,FALSE)+VLOOKUP(CT260,'Grade-Percent-GPA'!$E:$F,2,FALSE)+VLOOKUP(CU260,'Grade-Percent-GPA'!$E:$F,2,FALSE)+VLOOKUP(CV260,'Grade-Percent-GPA'!$E:$F,2,FALSE)+VLOOKUP(CW260,'Grade-Percent-GPA'!$E:$F,2,FALSE)+VLOOKUP(CX260,'Grade-Percent-GPA'!$E:$F,2,FALSE)+VLOOKUP(CY260,'Grade-Percent-GPA'!$E:$F,2,FALSE)+VLOOKUP(CZ260,'Grade-Percent-GPA'!$E:$F,2,FALSE))/(IF(CS260="",0,1)+IF(CT260="",0,1)+IF(CU260="",0,1)+IF(CV260="",0,1)+IF(CW260="",0,1)+IF(CX260="",0,1)+IF(CY260="",0,1)+IF(CZ260="",0,1)))</f>
        <v/>
      </c>
      <c r="DB260" s="171" t="str">
        <f t="shared" si="30"/>
        <v/>
      </c>
      <c r="DC260" s="171" t="str">
        <f t="shared" si="31"/>
        <v/>
      </c>
    </row>
    <row r="261" spans="1:107" ht="14.25" customHeight="1" x14ac:dyDescent="0.3">
      <c r="A261" s="167"/>
      <c r="B261" s="110"/>
      <c r="C261" s="110"/>
      <c r="D261" s="168"/>
      <c r="E261" s="169"/>
      <c r="F261" s="170"/>
      <c r="G261" s="170"/>
      <c r="H261" s="170"/>
      <c r="I261" s="170"/>
      <c r="J261" s="170"/>
      <c r="K261" s="170"/>
      <c r="L261" s="170"/>
      <c r="M261" s="170"/>
      <c r="N261" s="171" t="str">
        <f>IF(AND(F261="",G261="",H261="",I261="",J261="",K261="",L261="",M261=""),"",(VLOOKUP(F261,'Grade-Percent-GPA'!$E:$F,2,FALSE)+VLOOKUP(G261,'Grade-Percent-GPA'!$E:$F,2,FALSE)+VLOOKUP(H261,'Grade-Percent-GPA'!$E:$F,2,FALSE)+VLOOKUP(I261,'Grade-Percent-GPA'!$E:$F,2,FALSE)+VLOOKUP(J261,'Grade-Percent-GPA'!$E:$F,2,FALSE)+VLOOKUP(K261,'Grade-Percent-GPA'!$E:$F,2,FALSE)+VLOOKUP(L261,'Grade-Percent-GPA'!$E:$F,2,FALSE)+VLOOKUP(M261,'Grade-Percent-GPA'!$E:$F,2,FALSE))/(IF(F261="",0,1)+IF(G261="",0,1)+IF(H261="",0,1)+IF(I261="",0,1)+IF(J261="",0,1)+IF(K261="",0,1)+IF(L261="",0,1)+IF(M261="",0,1)))</f>
        <v/>
      </c>
      <c r="O261" s="171" t="str">
        <f t="shared" si="16"/>
        <v/>
      </c>
      <c r="P261" s="171" t="str">
        <f t="shared" si="17"/>
        <v/>
      </c>
      <c r="Q261" s="168"/>
      <c r="R261" s="169"/>
      <c r="S261" s="170"/>
      <c r="T261" s="170"/>
      <c r="U261" s="170"/>
      <c r="V261" s="170"/>
      <c r="W261" s="170"/>
      <c r="X261" s="170"/>
      <c r="Y261" s="170"/>
      <c r="Z261" s="170"/>
      <c r="AA261" s="171" t="str">
        <f>IF(AND(S261="",T261="",U261="",V261="",W261="",X261="",Y261="",Z261=""),"",(VLOOKUP(S261,'Grade-Percent-GPA'!$E:$F,2,FALSE)+VLOOKUP(T261,'Grade-Percent-GPA'!$E:$F,2,FALSE)+VLOOKUP(U261,'Grade-Percent-GPA'!$E:$F,2,FALSE)+VLOOKUP(V261,'Grade-Percent-GPA'!$E:$F,2,FALSE)+VLOOKUP(W261,'Grade-Percent-GPA'!$E:$F,2,FALSE)+VLOOKUP(X261,'Grade-Percent-GPA'!$E:$F,2,FALSE)+VLOOKUP(Y261,'Grade-Percent-GPA'!$E:$F,2,FALSE)+VLOOKUP(Z261,'Grade-Percent-GPA'!$E:$F,2,FALSE))/(IF(S261="",0,1)+IF(T261="",0,1)+IF(U261="",0,1)+IF(V261="",0,1)+IF(W261="",0,1)+IF(X261="",0,1)+IF(Y261="",0,1)+IF(Z261="",0,1)))</f>
        <v/>
      </c>
      <c r="AB261" s="171" t="str">
        <f t="shared" si="18"/>
        <v/>
      </c>
      <c r="AC261" s="171" t="str">
        <f t="shared" si="19"/>
        <v/>
      </c>
      <c r="AD261" s="168"/>
      <c r="AE261" s="169"/>
      <c r="AF261" s="170"/>
      <c r="AG261" s="170"/>
      <c r="AH261" s="170"/>
      <c r="AI261" s="170"/>
      <c r="AJ261" s="170"/>
      <c r="AK261" s="170"/>
      <c r="AL261" s="170"/>
      <c r="AM261" s="170"/>
      <c r="AN261" s="171" t="str">
        <f>IF(AND(AF261="",AG261="",AH261="",AI261="",AJ261="",AK261="",AL261="",AM261=""),"",(VLOOKUP(AF261,'Grade-Percent-GPA'!$E:$F,2,FALSE)+VLOOKUP(AG261,'Grade-Percent-GPA'!$E:$F,2,FALSE)+VLOOKUP(AH261,'Grade-Percent-GPA'!$E:$F,2,FALSE)+VLOOKUP(AI261,'Grade-Percent-GPA'!$E:$F,2,FALSE)+VLOOKUP(AJ261,'Grade-Percent-GPA'!$E:$F,2,FALSE)+VLOOKUP(AK261,'Grade-Percent-GPA'!$E:$F,2,FALSE)+VLOOKUP(AL261,'Grade-Percent-GPA'!$E:$F,2,FALSE)+VLOOKUP(AM261,'Grade-Percent-GPA'!$E:$F,2,FALSE))/(IF(AF261="",0,1)+IF(AG261="",0,1)+IF(AH261="",0,1)+IF(AI261="",0,1)+IF(AJ261="",0,1)+IF(AK261="",0,1)+IF(AL261="",0,1)+IF(AM261="",0,1)))</f>
        <v/>
      </c>
      <c r="AO261" s="171" t="str">
        <f t="shared" si="20"/>
        <v/>
      </c>
      <c r="AP261" s="171" t="str">
        <f t="shared" si="21"/>
        <v/>
      </c>
      <c r="AQ261" s="168"/>
      <c r="AR261" s="169"/>
      <c r="AS261" s="170"/>
      <c r="AT261" s="170"/>
      <c r="AU261" s="170"/>
      <c r="AV261" s="170"/>
      <c r="AW261" s="170"/>
      <c r="AX261" s="170"/>
      <c r="AY261" s="170"/>
      <c r="AZ261" s="170"/>
      <c r="BA261" s="171" t="str">
        <f>IF(AND(AS261="",AT261="",AU261="",AV261="",AW261="",AX261="",AY261="",AZ261=""),"",(VLOOKUP(AS261,'Grade-Percent-GPA'!$E:$F,2,FALSE)+VLOOKUP(AT261,'Grade-Percent-GPA'!$E:$F,2,FALSE)+VLOOKUP(AU261,'Grade-Percent-GPA'!$E:$F,2,FALSE)+VLOOKUP(AV261,'Grade-Percent-GPA'!$E:$F,2,FALSE)+VLOOKUP(AW261,'Grade-Percent-GPA'!$E:$F,2,FALSE)+VLOOKUP(AX261,'Grade-Percent-GPA'!$E:$F,2,FALSE)+VLOOKUP(AY261,'Grade-Percent-GPA'!$E:$F,2,FALSE)+VLOOKUP(AZ261,'Grade-Percent-GPA'!$E:$F,2,FALSE))/(IF(AS261="",0,1)+IF(AT261="",0,1)+IF(AU261="",0,1)+IF(AV261="",0,1)+IF(AW261="",0,1)+IF(AX261="",0,1)+IF(AY261="",0,1)+IF(AZ261="",0,1)))</f>
        <v/>
      </c>
      <c r="BB261" s="171" t="str">
        <f t="shared" si="22"/>
        <v/>
      </c>
      <c r="BC261" s="171" t="str">
        <f t="shared" si="23"/>
        <v/>
      </c>
      <c r="BD261" s="168"/>
      <c r="BE261" s="169"/>
      <c r="BF261" s="170"/>
      <c r="BG261" s="170"/>
      <c r="BH261" s="170"/>
      <c r="BI261" s="170"/>
      <c r="BJ261" s="170"/>
      <c r="BK261" s="170"/>
      <c r="BL261" s="170"/>
      <c r="BM261" s="170"/>
      <c r="BN261" s="171" t="str">
        <f>IF(AND(BF261="",BG261="",BH261="",BI261="",BJ261="",BK261="",BL261="",BM261=""),"",(VLOOKUP(BF261,'Grade-Percent-GPA'!$E:$F,2,FALSE)+VLOOKUP(BG261,'Grade-Percent-GPA'!$E:$F,2,FALSE)+VLOOKUP(BH261,'Grade-Percent-GPA'!$E:$F,2,FALSE)+VLOOKUP(BI261,'Grade-Percent-GPA'!$E:$F,2,FALSE)+VLOOKUP(BJ261,'Grade-Percent-GPA'!$E:$F,2,FALSE)+VLOOKUP(BK261,'Grade-Percent-GPA'!$E:$F,2,FALSE)+VLOOKUP(BL261,'Grade-Percent-GPA'!$E:$F,2,FALSE)+VLOOKUP(BM261,'Grade-Percent-GPA'!$E:$F,2,FALSE))/(IF(BF261="",0,1)+IF(BG261="",0,1)+IF(BH261="",0,1)+IF(BI261="",0,1)+IF(BJ261="",0,1)+IF(BK261="",0,1)+IF(BL261="",0,1)+IF(BM261="",0,1)))</f>
        <v/>
      </c>
      <c r="BO261" s="171" t="str">
        <f t="shared" si="24"/>
        <v/>
      </c>
      <c r="BP261" s="171" t="str">
        <f t="shared" si="25"/>
        <v/>
      </c>
      <c r="BQ261" s="168"/>
      <c r="BR261" s="169"/>
      <c r="BS261" s="170"/>
      <c r="BT261" s="170"/>
      <c r="BU261" s="170"/>
      <c r="BV261" s="170"/>
      <c r="BW261" s="170"/>
      <c r="BX261" s="170"/>
      <c r="BY261" s="170"/>
      <c r="BZ261" s="170"/>
      <c r="CA261" s="171" t="str">
        <f>IF(AND(BS261="",BT261="",BU261="",BV261="",BW261="",BX261="",BY261="",BZ261=""),"",(VLOOKUP(BS261,'Grade-Percent-GPA'!$E:$F,2,FALSE)+VLOOKUP(BT261,'Grade-Percent-GPA'!$E:$F,2,FALSE)+VLOOKUP(BU261,'Grade-Percent-GPA'!$E:$F,2,FALSE)+VLOOKUP(BV261,'Grade-Percent-GPA'!$E:$F,2,FALSE)+VLOOKUP(BW261,'Grade-Percent-GPA'!$E:$F,2,FALSE)+VLOOKUP(BX261,'Grade-Percent-GPA'!$E:$F,2,FALSE)+VLOOKUP(BY261,'Grade-Percent-GPA'!$E:$F,2,FALSE)+VLOOKUP(BZ261,'Grade-Percent-GPA'!$E:$F,2,FALSE))/(IF(BS261="",0,1)+IF(BT261="",0,1)+IF(BU261="",0,1)+IF(BV261="",0,1)+IF(BW261="",0,1)+IF(BX261="",0,1)+IF(BY261="",0,1)+IF(BZ261="",0,1)))</f>
        <v/>
      </c>
      <c r="CB261" s="171" t="str">
        <f t="shared" si="26"/>
        <v/>
      </c>
      <c r="CC261" s="171" t="str">
        <f t="shared" si="27"/>
        <v/>
      </c>
      <c r="CD261" s="168"/>
      <c r="CE261" s="169"/>
      <c r="CF261" s="170"/>
      <c r="CG261" s="170"/>
      <c r="CH261" s="170"/>
      <c r="CI261" s="170"/>
      <c r="CJ261" s="170"/>
      <c r="CK261" s="170"/>
      <c r="CL261" s="170"/>
      <c r="CM261" s="170"/>
      <c r="CN261" s="171" t="str">
        <f>IF(AND(CF261="",CG261="",CH261="",CI261="",CJ261="",CK261="",CL261="",CM261=""),"",(VLOOKUP(CF261,'Grade-Percent-GPA'!$E:$F,2,FALSE)+VLOOKUP(CG261,'Grade-Percent-GPA'!$E:$F,2,FALSE)+VLOOKUP(CH261,'Grade-Percent-GPA'!$E:$F,2,FALSE)+VLOOKUP(CI261,'Grade-Percent-GPA'!$E:$F,2,FALSE)+VLOOKUP(CJ261,'Grade-Percent-GPA'!$E:$F,2,FALSE)+VLOOKUP(CK261,'Grade-Percent-GPA'!$E:$F,2,FALSE)+VLOOKUP(CL261,'Grade-Percent-GPA'!$E:$F,2,FALSE)+VLOOKUP(CM261,'Grade-Percent-GPA'!$E:$F,2,FALSE))/(IF(CF261="",0,1)+IF(CG261="",0,1)+IF(CH261="",0,1)+IF(CI261="",0,1)+IF(CJ261="",0,1)+IF(CK261="",0,1)+IF(CL261="",0,1)+IF(CM261="",0,1)))</f>
        <v/>
      </c>
      <c r="CO261" s="171" t="str">
        <f t="shared" si="28"/>
        <v/>
      </c>
      <c r="CP261" s="171" t="str">
        <f t="shared" si="29"/>
        <v/>
      </c>
      <c r="CQ261" s="168"/>
      <c r="CR261" s="169"/>
      <c r="CS261" s="170"/>
      <c r="CT261" s="170"/>
      <c r="CU261" s="170"/>
      <c r="CV261" s="170"/>
      <c r="CW261" s="170"/>
      <c r="CX261" s="170"/>
      <c r="CY261" s="170"/>
      <c r="CZ261" s="170"/>
      <c r="DA261" s="171" t="str">
        <f>IF(AND(CS261="",CT261="",CU261="",CV261="",CW261="",CX261="",CY261="",CZ261=""),"",(VLOOKUP(CS261,'Grade-Percent-GPA'!$E:$F,2,FALSE)+VLOOKUP(CT261,'Grade-Percent-GPA'!$E:$F,2,FALSE)+VLOOKUP(CU261,'Grade-Percent-GPA'!$E:$F,2,FALSE)+VLOOKUP(CV261,'Grade-Percent-GPA'!$E:$F,2,FALSE)+VLOOKUP(CW261,'Grade-Percent-GPA'!$E:$F,2,FALSE)+VLOOKUP(CX261,'Grade-Percent-GPA'!$E:$F,2,FALSE)+VLOOKUP(CY261,'Grade-Percent-GPA'!$E:$F,2,FALSE)+VLOOKUP(CZ261,'Grade-Percent-GPA'!$E:$F,2,FALSE))/(IF(CS261="",0,1)+IF(CT261="",0,1)+IF(CU261="",0,1)+IF(CV261="",0,1)+IF(CW261="",0,1)+IF(CX261="",0,1)+IF(CY261="",0,1)+IF(CZ261="",0,1)))</f>
        <v/>
      </c>
      <c r="DB261" s="171" t="str">
        <f t="shared" si="30"/>
        <v/>
      </c>
      <c r="DC261" s="171" t="str">
        <f t="shared" si="31"/>
        <v/>
      </c>
    </row>
    <row r="262" spans="1:107" ht="14.25" customHeight="1" x14ac:dyDescent="0.3">
      <c r="A262" s="167"/>
      <c r="B262" s="110"/>
      <c r="C262" s="110"/>
      <c r="D262" s="168"/>
      <c r="E262" s="169"/>
      <c r="F262" s="170"/>
      <c r="G262" s="170"/>
      <c r="H262" s="170"/>
      <c r="I262" s="170"/>
      <c r="J262" s="170"/>
      <c r="K262" s="170"/>
      <c r="L262" s="170"/>
      <c r="M262" s="170"/>
      <c r="N262" s="171" t="str">
        <f>IF(AND(F262="",G262="",H262="",I262="",J262="",K262="",L262="",M262=""),"",(VLOOKUP(F262,'Grade-Percent-GPA'!$E:$F,2,FALSE)+VLOOKUP(G262,'Grade-Percent-GPA'!$E:$F,2,FALSE)+VLOOKUP(H262,'Grade-Percent-GPA'!$E:$F,2,FALSE)+VLOOKUP(I262,'Grade-Percent-GPA'!$E:$F,2,FALSE)+VLOOKUP(J262,'Grade-Percent-GPA'!$E:$F,2,FALSE)+VLOOKUP(K262,'Grade-Percent-GPA'!$E:$F,2,FALSE)+VLOOKUP(L262,'Grade-Percent-GPA'!$E:$F,2,FALSE)+VLOOKUP(M262,'Grade-Percent-GPA'!$E:$F,2,FALSE))/(IF(F262="",0,1)+IF(G262="",0,1)+IF(H262="",0,1)+IF(I262="",0,1)+IF(J262="",0,1)+IF(K262="",0,1)+IF(L262="",0,1)+IF(M262="",0,1)))</f>
        <v/>
      </c>
      <c r="O262" s="171" t="str">
        <f t="shared" si="16"/>
        <v/>
      </c>
      <c r="P262" s="171" t="str">
        <f t="shared" si="17"/>
        <v/>
      </c>
      <c r="Q262" s="168"/>
      <c r="R262" s="169"/>
      <c r="S262" s="170"/>
      <c r="T262" s="170"/>
      <c r="U262" s="170"/>
      <c r="V262" s="170"/>
      <c r="W262" s="170"/>
      <c r="X262" s="170"/>
      <c r="Y262" s="170"/>
      <c r="Z262" s="170"/>
      <c r="AA262" s="171" t="str">
        <f>IF(AND(S262="",T262="",U262="",V262="",W262="",X262="",Y262="",Z262=""),"",(VLOOKUP(S262,'Grade-Percent-GPA'!$E:$F,2,FALSE)+VLOOKUP(T262,'Grade-Percent-GPA'!$E:$F,2,FALSE)+VLOOKUP(U262,'Grade-Percent-GPA'!$E:$F,2,FALSE)+VLOOKUP(V262,'Grade-Percent-GPA'!$E:$F,2,FALSE)+VLOOKUP(W262,'Grade-Percent-GPA'!$E:$F,2,FALSE)+VLOOKUP(X262,'Grade-Percent-GPA'!$E:$F,2,FALSE)+VLOOKUP(Y262,'Grade-Percent-GPA'!$E:$F,2,FALSE)+VLOOKUP(Z262,'Grade-Percent-GPA'!$E:$F,2,FALSE))/(IF(S262="",0,1)+IF(T262="",0,1)+IF(U262="",0,1)+IF(V262="",0,1)+IF(W262="",0,1)+IF(X262="",0,1)+IF(Y262="",0,1)+IF(Z262="",0,1)))</f>
        <v/>
      </c>
      <c r="AB262" s="171" t="str">
        <f t="shared" si="18"/>
        <v/>
      </c>
      <c r="AC262" s="171" t="str">
        <f t="shared" si="19"/>
        <v/>
      </c>
      <c r="AD262" s="168"/>
      <c r="AE262" s="169"/>
      <c r="AF262" s="170"/>
      <c r="AG262" s="170"/>
      <c r="AH262" s="170"/>
      <c r="AI262" s="170"/>
      <c r="AJ262" s="170"/>
      <c r="AK262" s="170"/>
      <c r="AL262" s="170"/>
      <c r="AM262" s="170"/>
      <c r="AN262" s="171" t="str">
        <f>IF(AND(AF262="",AG262="",AH262="",AI262="",AJ262="",AK262="",AL262="",AM262=""),"",(VLOOKUP(AF262,'Grade-Percent-GPA'!$E:$F,2,FALSE)+VLOOKUP(AG262,'Grade-Percent-GPA'!$E:$F,2,FALSE)+VLOOKUP(AH262,'Grade-Percent-GPA'!$E:$F,2,FALSE)+VLOOKUP(AI262,'Grade-Percent-GPA'!$E:$F,2,FALSE)+VLOOKUP(AJ262,'Grade-Percent-GPA'!$E:$F,2,FALSE)+VLOOKUP(AK262,'Grade-Percent-GPA'!$E:$F,2,FALSE)+VLOOKUP(AL262,'Grade-Percent-GPA'!$E:$F,2,FALSE)+VLOOKUP(AM262,'Grade-Percent-GPA'!$E:$F,2,FALSE))/(IF(AF262="",0,1)+IF(AG262="",0,1)+IF(AH262="",0,1)+IF(AI262="",0,1)+IF(AJ262="",0,1)+IF(AK262="",0,1)+IF(AL262="",0,1)+IF(AM262="",0,1)))</f>
        <v/>
      </c>
      <c r="AO262" s="171" t="str">
        <f t="shared" si="20"/>
        <v/>
      </c>
      <c r="AP262" s="171" t="str">
        <f t="shared" si="21"/>
        <v/>
      </c>
      <c r="AQ262" s="168"/>
      <c r="AR262" s="169"/>
      <c r="AS262" s="170"/>
      <c r="AT262" s="170"/>
      <c r="AU262" s="170"/>
      <c r="AV262" s="170"/>
      <c r="AW262" s="170"/>
      <c r="AX262" s="170"/>
      <c r="AY262" s="170"/>
      <c r="AZ262" s="170"/>
      <c r="BA262" s="171" t="str">
        <f>IF(AND(AS262="",AT262="",AU262="",AV262="",AW262="",AX262="",AY262="",AZ262=""),"",(VLOOKUP(AS262,'Grade-Percent-GPA'!$E:$F,2,FALSE)+VLOOKUP(AT262,'Grade-Percent-GPA'!$E:$F,2,FALSE)+VLOOKUP(AU262,'Grade-Percent-GPA'!$E:$F,2,FALSE)+VLOOKUP(AV262,'Grade-Percent-GPA'!$E:$F,2,FALSE)+VLOOKUP(AW262,'Grade-Percent-GPA'!$E:$F,2,FALSE)+VLOOKUP(AX262,'Grade-Percent-GPA'!$E:$F,2,FALSE)+VLOOKUP(AY262,'Grade-Percent-GPA'!$E:$F,2,FALSE)+VLOOKUP(AZ262,'Grade-Percent-GPA'!$E:$F,2,FALSE))/(IF(AS262="",0,1)+IF(AT262="",0,1)+IF(AU262="",0,1)+IF(AV262="",0,1)+IF(AW262="",0,1)+IF(AX262="",0,1)+IF(AY262="",0,1)+IF(AZ262="",0,1)))</f>
        <v/>
      </c>
      <c r="BB262" s="171" t="str">
        <f t="shared" si="22"/>
        <v/>
      </c>
      <c r="BC262" s="171" t="str">
        <f t="shared" si="23"/>
        <v/>
      </c>
      <c r="BD262" s="168"/>
      <c r="BE262" s="169"/>
      <c r="BF262" s="170"/>
      <c r="BG262" s="170"/>
      <c r="BH262" s="170"/>
      <c r="BI262" s="170"/>
      <c r="BJ262" s="170"/>
      <c r="BK262" s="170"/>
      <c r="BL262" s="170"/>
      <c r="BM262" s="170"/>
      <c r="BN262" s="171" t="str">
        <f>IF(AND(BF262="",BG262="",BH262="",BI262="",BJ262="",BK262="",BL262="",BM262=""),"",(VLOOKUP(BF262,'Grade-Percent-GPA'!$E:$F,2,FALSE)+VLOOKUP(BG262,'Grade-Percent-GPA'!$E:$F,2,FALSE)+VLOOKUP(BH262,'Grade-Percent-GPA'!$E:$F,2,FALSE)+VLOOKUP(BI262,'Grade-Percent-GPA'!$E:$F,2,FALSE)+VLOOKUP(BJ262,'Grade-Percent-GPA'!$E:$F,2,FALSE)+VLOOKUP(BK262,'Grade-Percent-GPA'!$E:$F,2,FALSE)+VLOOKUP(BL262,'Grade-Percent-GPA'!$E:$F,2,FALSE)+VLOOKUP(BM262,'Grade-Percent-GPA'!$E:$F,2,FALSE))/(IF(BF262="",0,1)+IF(BG262="",0,1)+IF(BH262="",0,1)+IF(BI262="",0,1)+IF(BJ262="",0,1)+IF(BK262="",0,1)+IF(BL262="",0,1)+IF(BM262="",0,1)))</f>
        <v/>
      </c>
      <c r="BO262" s="171" t="str">
        <f t="shared" si="24"/>
        <v/>
      </c>
      <c r="BP262" s="171" t="str">
        <f t="shared" si="25"/>
        <v/>
      </c>
      <c r="BQ262" s="168"/>
      <c r="BR262" s="169"/>
      <c r="BS262" s="170"/>
      <c r="BT262" s="170"/>
      <c r="BU262" s="170"/>
      <c r="BV262" s="170"/>
      <c r="BW262" s="170"/>
      <c r="BX262" s="170"/>
      <c r="BY262" s="170"/>
      <c r="BZ262" s="170"/>
      <c r="CA262" s="171" t="str">
        <f>IF(AND(BS262="",BT262="",BU262="",BV262="",BW262="",BX262="",BY262="",BZ262=""),"",(VLOOKUP(BS262,'Grade-Percent-GPA'!$E:$F,2,FALSE)+VLOOKUP(BT262,'Grade-Percent-GPA'!$E:$F,2,FALSE)+VLOOKUP(BU262,'Grade-Percent-GPA'!$E:$F,2,FALSE)+VLOOKUP(BV262,'Grade-Percent-GPA'!$E:$F,2,FALSE)+VLOOKUP(BW262,'Grade-Percent-GPA'!$E:$F,2,FALSE)+VLOOKUP(BX262,'Grade-Percent-GPA'!$E:$F,2,FALSE)+VLOOKUP(BY262,'Grade-Percent-GPA'!$E:$F,2,FALSE)+VLOOKUP(BZ262,'Grade-Percent-GPA'!$E:$F,2,FALSE))/(IF(BS262="",0,1)+IF(BT262="",0,1)+IF(BU262="",0,1)+IF(BV262="",0,1)+IF(BW262="",0,1)+IF(BX262="",0,1)+IF(BY262="",0,1)+IF(BZ262="",0,1)))</f>
        <v/>
      </c>
      <c r="CB262" s="171" t="str">
        <f t="shared" si="26"/>
        <v/>
      </c>
      <c r="CC262" s="171" t="str">
        <f t="shared" si="27"/>
        <v/>
      </c>
      <c r="CD262" s="168"/>
      <c r="CE262" s="169"/>
      <c r="CF262" s="170"/>
      <c r="CG262" s="170"/>
      <c r="CH262" s="170"/>
      <c r="CI262" s="170"/>
      <c r="CJ262" s="170"/>
      <c r="CK262" s="170"/>
      <c r="CL262" s="170"/>
      <c r="CM262" s="170"/>
      <c r="CN262" s="171" t="str">
        <f>IF(AND(CF262="",CG262="",CH262="",CI262="",CJ262="",CK262="",CL262="",CM262=""),"",(VLOOKUP(CF262,'Grade-Percent-GPA'!$E:$F,2,FALSE)+VLOOKUP(CG262,'Grade-Percent-GPA'!$E:$F,2,FALSE)+VLOOKUP(CH262,'Grade-Percent-GPA'!$E:$F,2,FALSE)+VLOOKUP(CI262,'Grade-Percent-GPA'!$E:$F,2,FALSE)+VLOOKUP(CJ262,'Grade-Percent-GPA'!$E:$F,2,FALSE)+VLOOKUP(CK262,'Grade-Percent-GPA'!$E:$F,2,FALSE)+VLOOKUP(CL262,'Grade-Percent-GPA'!$E:$F,2,FALSE)+VLOOKUP(CM262,'Grade-Percent-GPA'!$E:$F,2,FALSE))/(IF(CF262="",0,1)+IF(CG262="",0,1)+IF(CH262="",0,1)+IF(CI262="",0,1)+IF(CJ262="",0,1)+IF(CK262="",0,1)+IF(CL262="",0,1)+IF(CM262="",0,1)))</f>
        <v/>
      </c>
      <c r="CO262" s="171" t="str">
        <f t="shared" si="28"/>
        <v/>
      </c>
      <c r="CP262" s="171" t="str">
        <f t="shared" si="29"/>
        <v/>
      </c>
      <c r="CQ262" s="168"/>
      <c r="CR262" s="169"/>
      <c r="CS262" s="170"/>
      <c r="CT262" s="170"/>
      <c r="CU262" s="170"/>
      <c r="CV262" s="170"/>
      <c r="CW262" s="170"/>
      <c r="CX262" s="170"/>
      <c r="CY262" s="170"/>
      <c r="CZ262" s="170"/>
      <c r="DA262" s="171" t="str">
        <f>IF(AND(CS262="",CT262="",CU262="",CV262="",CW262="",CX262="",CY262="",CZ262=""),"",(VLOOKUP(CS262,'Grade-Percent-GPA'!$E:$F,2,FALSE)+VLOOKUP(CT262,'Grade-Percent-GPA'!$E:$F,2,FALSE)+VLOOKUP(CU262,'Grade-Percent-GPA'!$E:$F,2,FALSE)+VLOOKUP(CV262,'Grade-Percent-GPA'!$E:$F,2,FALSE)+VLOOKUP(CW262,'Grade-Percent-GPA'!$E:$F,2,FALSE)+VLOOKUP(CX262,'Grade-Percent-GPA'!$E:$F,2,FALSE)+VLOOKUP(CY262,'Grade-Percent-GPA'!$E:$F,2,FALSE)+VLOOKUP(CZ262,'Grade-Percent-GPA'!$E:$F,2,FALSE))/(IF(CS262="",0,1)+IF(CT262="",0,1)+IF(CU262="",0,1)+IF(CV262="",0,1)+IF(CW262="",0,1)+IF(CX262="",0,1)+IF(CY262="",0,1)+IF(CZ262="",0,1)))</f>
        <v/>
      </c>
      <c r="DB262" s="171" t="str">
        <f t="shared" si="30"/>
        <v/>
      </c>
      <c r="DC262" s="171" t="str">
        <f t="shared" si="31"/>
        <v/>
      </c>
    </row>
    <row r="263" spans="1:107" ht="14.25" customHeight="1" x14ac:dyDescent="0.3">
      <c r="A263" s="167"/>
      <c r="B263" s="110"/>
      <c r="C263" s="110"/>
      <c r="D263" s="168"/>
      <c r="E263" s="169"/>
      <c r="F263" s="170"/>
      <c r="G263" s="170"/>
      <c r="H263" s="170"/>
      <c r="I263" s="170"/>
      <c r="J263" s="170"/>
      <c r="K263" s="170"/>
      <c r="L263" s="170"/>
      <c r="M263" s="170"/>
      <c r="N263" s="171" t="str">
        <f>IF(AND(F263="",G263="",H263="",I263="",J263="",K263="",L263="",M263=""),"",(VLOOKUP(F263,'Grade-Percent-GPA'!$E:$F,2,FALSE)+VLOOKUP(G263,'Grade-Percent-GPA'!$E:$F,2,FALSE)+VLOOKUP(H263,'Grade-Percent-GPA'!$E:$F,2,FALSE)+VLOOKUP(I263,'Grade-Percent-GPA'!$E:$F,2,FALSE)+VLOOKUP(J263,'Grade-Percent-GPA'!$E:$F,2,FALSE)+VLOOKUP(K263,'Grade-Percent-GPA'!$E:$F,2,FALSE)+VLOOKUP(L263,'Grade-Percent-GPA'!$E:$F,2,FALSE)+VLOOKUP(M263,'Grade-Percent-GPA'!$E:$F,2,FALSE))/(IF(F263="",0,1)+IF(G263="",0,1)+IF(H263="",0,1)+IF(I263="",0,1)+IF(J263="",0,1)+IF(K263="",0,1)+IF(L263="",0,1)+IF(M263="",0,1)))</f>
        <v/>
      </c>
      <c r="O263" s="171" t="str">
        <f t="shared" si="16"/>
        <v/>
      </c>
      <c r="P263" s="171" t="str">
        <f t="shared" si="17"/>
        <v/>
      </c>
      <c r="Q263" s="168"/>
      <c r="R263" s="169"/>
      <c r="S263" s="170"/>
      <c r="T263" s="170"/>
      <c r="U263" s="170"/>
      <c r="V263" s="170"/>
      <c r="W263" s="170"/>
      <c r="X263" s="170"/>
      <c r="Y263" s="170"/>
      <c r="Z263" s="170"/>
      <c r="AA263" s="171" t="str">
        <f>IF(AND(S263="",T263="",U263="",V263="",W263="",X263="",Y263="",Z263=""),"",(VLOOKUP(S263,'Grade-Percent-GPA'!$E:$F,2,FALSE)+VLOOKUP(T263,'Grade-Percent-GPA'!$E:$F,2,FALSE)+VLOOKUP(U263,'Grade-Percent-GPA'!$E:$F,2,FALSE)+VLOOKUP(V263,'Grade-Percent-GPA'!$E:$F,2,FALSE)+VLOOKUP(W263,'Grade-Percent-GPA'!$E:$F,2,FALSE)+VLOOKUP(X263,'Grade-Percent-GPA'!$E:$F,2,FALSE)+VLOOKUP(Y263,'Grade-Percent-GPA'!$E:$F,2,FALSE)+VLOOKUP(Z263,'Grade-Percent-GPA'!$E:$F,2,FALSE))/(IF(S263="",0,1)+IF(T263="",0,1)+IF(U263="",0,1)+IF(V263="",0,1)+IF(W263="",0,1)+IF(X263="",0,1)+IF(Y263="",0,1)+IF(Z263="",0,1)))</f>
        <v/>
      </c>
      <c r="AB263" s="171" t="str">
        <f t="shared" si="18"/>
        <v/>
      </c>
      <c r="AC263" s="171" t="str">
        <f t="shared" si="19"/>
        <v/>
      </c>
      <c r="AD263" s="168"/>
      <c r="AE263" s="169"/>
      <c r="AF263" s="170"/>
      <c r="AG263" s="170"/>
      <c r="AH263" s="170"/>
      <c r="AI263" s="170"/>
      <c r="AJ263" s="170"/>
      <c r="AK263" s="170"/>
      <c r="AL263" s="170"/>
      <c r="AM263" s="170"/>
      <c r="AN263" s="171" t="str">
        <f>IF(AND(AF263="",AG263="",AH263="",AI263="",AJ263="",AK263="",AL263="",AM263=""),"",(VLOOKUP(AF263,'Grade-Percent-GPA'!$E:$F,2,FALSE)+VLOOKUP(AG263,'Grade-Percent-GPA'!$E:$F,2,FALSE)+VLOOKUP(AH263,'Grade-Percent-GPA'!$E:$F,2,FALSE)+VLOOKUP(AI263,'Grade-Percent-GPA'!$E:$F,2,FALSE)+VLOOKUP(AJ263,'Grade-Percent-GPA'!$E:$F,2,FALSE)+VLOOKUP(AK263,'Grade-Percent-GPA'!$E:$F,2,FALSE)+VLOOKUP(AL263,'Grade-Percent-GPA'!$E:$F,2,FALSE)+VLOOKUP(AM263,'Grade-Percent-GPA'!$E:$F,2,FALSE))/(IF(AF263="",0,1)+IF(AG263="",0,1)+IF(AH263="",0,1)+IF(AI263="",0,1)+IF(AJ263="",0,1)+IF(AK263="",0,1)+IF(AL263="",0,1)+IF(AM263="",0,1)))</f>
        <v/>
      </c>
      <c r="AO263" s="171" t="str">
        <f t="shared" si="20"/>
        <v/>
      </c>
      <c r="AP263" s="171" t="str">
        <f t="shared" si="21"/>
        <v/>
      </c>
      <c r="AQ263" s="168"/>
      <c r="AR263" s="169"/>
      <c r="AS263" s="170"/>
      <c r="AT263" s="170"/>
      <c r="AU263" s="170"/>
      <c r="AV263" s="170"/>
      <c r="AW263" s="170"/>
      <c r="AX263" s="170"/>
      <c r="AY263" s="170"/>
      <c r="AZ263" s="170"/>
      <c r="BA263" s="171" t="str">
        <f>IF(AND(AS263="",AT263="",AU263="",AV263="",AW263="",AX263="",AY263="",AZ263=""),"",(VLOOKUP(AS263,'Grade-Percent-GPA'!$E:$F,2,FALSE)+VLOOKUP(AT263,'Grade-Percent-GPA'!$E:$F,2,FALSE)+VLOOKUP(AU263,'Grade-Percent-GPA'!$E:$F,2,FALSE)+VLOOKUP(AV263,'Grade-Percent-GPA'!$E:$F,2,FALSE)+VLOOKUP(AW263,'Grade-Percent-GPA'!$E:$F,2,FALSE)+VLOOKUP(AX263,'Grade-Percent-GPA'!$E:$F,2,FALSE)+VLOOKUP(AY263,'Grade-Percent-GPA'!$E:$F,2,FALSE)+VLOOKUP(AZ263,'Grade-Percent-GPA'!$E:$F,2,FALSE))/(IF(AS263="",0,1)+IF(AT263="",0,1)+IF(AU263="",0,1)+IF(AV263="",0,1)+IF(AW263="",0,1)+IF(AX263="",0,1)+IF(AY263="",0,1)+IF(AZ263="",0,1)))</f>
        <v/>
      </c>
      <c r="BB263" s="171" t="str">
        <f t="shared" si="22"/>
        <v/>
      </c>
      <c r="BC263" s="171" t="str">
        <f t="shared" si="23"/>
        <v/>
      </c>
      <c r="BD263" s="168"/>
      <c r="BE263" s="169"/>
      <c r="BF263" s="170"/>
      <c r="BG263" s="170"/>
      <c r="BH263" s="170"/>
      <c r="BI263" s="170"/>
      <c r="BJ263" s="170"/>
      <c r="BK263" s="170"/>
      <c r="BL263" s="170"/>
      <c r="BM263" s="170"/>
      <c r="BN263" s="171" t="str">
        <f>IF(AND(BF263="",BG263="",BH263="",BI263="",BJ263="",BK263="",BL263="",BM263=""),"",(VLOOKUP(BF263,'Grade-Percent-GPA'!$E:$F,2,FALSE)+VLOOKUP(BG263,'Grade-Percent-GPA'!$E:$F,2,FALSE)+VLOOKUP(BH263,'Grade-Percent-GPA'!$E:$F,2,FALSE)+VLOOKUP(BI263,'Grade-Percent-GPA'!$E:$F,2,FALSE)+VLOOKUP(BJ263,'Grade-Percent-GPA'!$E:$F,2,FALSE)+VLOOKUP(BK263,'Grade-Percent-GPA'!$E:$F,2,FALSE)+VLOOKUP(BL263,'Grade-Percent-GPA'!$E:$F,2,FALSE)+VLOOKUP(BM263,'Grade-Percent-GPA'!$E:$F,2,FALSE))/(IF(BF263="",0,1)+IF(BG263="",0,1)+IF(BH263="",0,1)+IF(BI263="",0,1)+IF(BJ263="",0,1)+IF(BK263="",0,1)+IF(BL263="",0,1)+IF(BM263="",0,1)))</f>
        <v/>
      </c>
      <c r="BO263" s="171" t="str">
        <f t="shared" si="24"/>
        <v/>
      </c>
      <c r="BP263" s="171" t="str">
        <f t="shared" si="25"/>
        <v/>
      </c>
      <c r="BQ263" s="168"/>
      <c r="BR263" s="169"/>
      <c r="BS263" s="170"/>
      <c r="BT263" s="170"/>
      <c r="BU263" s="170"/>
      <c r="BV263" s="170"/>
      <c r="BW263" s="170"/>
      <c r="BX263" s="170"/>
      <c r="BY263" s="170"/>
      <c r="BZ263" s="170"/>
      <c r="CA263" s="171" t="str">
        <f>IF(AND(BS263="",BT263="",BU263="",BV263="",BW263="",BX263="",BY263="",BZ263=""),"",(VLOOKUP(BS263,'Grade-Percent-GPA'!$E:$F,2,FALSE)+VLOOKUP(BT263,'Grade-Percent-GPA'!$E:$F,2,FALSE)+VLOOKUP(BU263,'Grade-Percent-GPA'!$E:$F,2,FALSE)+VLOOKUP(BV263,'Grade-Percent-GPA'!$E:$F,2,FALSE)+VLOOKUP(BW263,'Grade-Percent-GPA'!$E:$F,2,FALSE)+VLOOKUP(BX263,'Grade-Percent-GPA'!$E:$F,2,FALSE)+VLOOKUP(BY263,'Grade-Percent-GPA'!$E:$F,2,FALSE)+VLOOKUP(BZ263,'Grade-Percent-GPA'!$E:$F,2,FALSE))/(IF(BS263="",0,1)+IF(BT263="",0,1)+IF(BU263="",0,1)+IF(BV263="",0,1)+IF(BW263="",0,1)+IF(BX263="",0,1)+IF(BY263="",0,1)+IF(BZ263="",0,1)))</f>
        <v/>
      </c>
      <c r="CB263" s="171" t="str">
        <f t="shared" si="26"/>
        <v/>
      </c>
      <c r="CC263" s="171" t="str">
        <f t="shared" si="27"/>
        <v/>
      </c>
      <c r="CD263" s="168"/>
      <c r="CE263" s="169"/>
      <c r="CF263" s="170"/>
      <c r="CG263" s="170"/>
      <c r="CH263" s="170"/>
      <c r="CI263" s="170"/>
      <c r="CJ263" s="170"/>
      <c r="CK263" s="170"/>
      <c r="CL263" s="170"/>
      <c r="CM263" s="170"/>
      <c r="CN263" s="171" t="str">
        <f>IF(AND(CF263="",CG263="",CH263="",CI263="",CJ263="",CK263="",CL263="",CM263=""),"",(VLOOKUP(CF263,'Grade-Percent-GPA'!$E:$F,2,FALSE)+VLOOKUP(CG263,'Grade-Percent-GPA'!$E:$F,2,FALSE)+VLOOKUP(CH263,'Grade-Percent-GPA'!$E:$F,2,FALSE)+VLOOKUP(CI263,'Grade-Percent-GPA'!$E:$F,2,FALSE)+VLOOKUP(CJ263,'Grade-Percent-GPA'!$E:$F,2,FALSE)+VLOOKUP(CK263,'Grade-Percent-GPA'!$E:$F,2,FALSE)+VLOOKUP(CL263,'Grade-Percent-GPA'!$E:$F,2,FALSE)+VLOOKUP(CM263,'Grade-Percent-GPA'!$E:$F,2,FALSE))/(IF(CF263="",0,1)+IF(CG263="",0,1)+IF(CH263="",0,1)+IF(CI263="",0,1)+IF(CJ263="",0,1)+IF(CK263="",0,1)+IF(CL263="",0,1)+IF(CM263="",0,1)))</f>
        <v/>
      </c>
      <c r="CO263" s="171" t="str">
        <f t="shared" si="28"/>
        <v/>
      </c>
      <c r="CP263" s="171" t="str">
        <f t="shared" si="29"/>
        <v/>
      </c>
      <c r="CQ263" s="168"/>
      <c r="CR263" s="169"/>
      <c r="CS263" s="170"/>
      <c r="CT263" s="170"/>
      <c r="CU263" s="170"/>
      <c r="CV263" s="170"/>
      <c r="CW263" s="170"/>
      <c r="CX263" s="170"/>
      <c r="CY263" s="170"/>
      <c r="CZ263" s="170"/>
      <c r="DA263" s="171" t="str">
        <f>IF(AND(CS263="",CT263="",CU263="",CV263="",CW263="",CX263="",CY263="",CZ263=""),"",(VLOOKUP(CS263,'Grade-Percent-GPA'!$E:$F,2,FALSE)+VLOOKUP(CT263,'Grade-Percent-GPA'!$E:$F,2,FALSE)+VLOOKUP(CU263,'Grade-Percent-GPA'!$E:$F,2,FALSE)+VLOOKUP(CV263,'Grade-Percent-GPA'!$E:$F,2,FALSE)+VLOOKUP(CW263,'Grade-Percent-GPA'!$E:$F,2,FALSE)+VLOOKUP(CX263,'Grade-Percent-GPA'!$E:$F,2,FALSE)+VLOOKUP(CY263,'Grade-Percent-GPA'!$E:$F,2,FALSE)+VLOOKUP(CZ263,'Grade-Percent-GPA'!$E:$F,2,FALSE))/(IF(CS263="",0,1)+IF(CT263="",0,1)+IF(CU263="",0,1)+IF(CV263="",0,1)+IF(CW263="",0,1)+IF(CX263="",0,1)+IF(CY263="",0,1)+IF(CZ263="",0,1)))</f>
        <v/>
      </c>
      <c r="DB263" s="171" t="str">
        <f t="shared" si="30"/>
        <v/>
      </c>
      <c r="DC263" s="171" t="str">
        <f t="shared" si="31"/>
        <v/>
      </c>
    </row>
    <row r="264" spans="1:107" ht="14.25" customHeight="1" x14ac:dyDescent="0.3">
      <c r="A264" s="167"/>
      <c r="B264" s="110"/>
      <c r="C264" s="110"/>
      <c r="D264" s="168"/>
      <c r="E264" s="169"/>
      <c r="F264" s="170"/>
      <c r="G264" s="170"/>
      <c r="H264" s="170"/>
      <c r="I264" s="170"/>
      <c r="J264" s="170"/>
      <c r="K264" s="170"/>
      <c r="L264" s="170"/>
      <c r="M264" s="170"/>
      <c r="N264" s="171" t="str">
        <f>IF(AND(F264="",G264="",H264="",I264="",J264="",K264="",L264="",M264=""),"",(VLOOKUP(F264,'Grade-Percent-GPA'!$E:$F,2,FALSE)+VLOOKUP(G264,'Grade-Percent-GPA'!$E:$F,2,FALSE)+VLOOKUP(H264,'Grade-Percent-GPA'!$E:$F,2,FALSE)+VLOOKUP(I264,'Grade-Percent-GPA'!$E:$F,2,FALSE)+VLOOKUP(J264,'Grade-Percent-GPA'!$E:$F,2,FALSE)+VLOOKUP(K264,'Grade-Percent-GPA'!$E:$F,2,FALSE)+VLOOKUP(L264,'Grade-Percent-GPA'!$E:$F,2,FALSE)+VLOOKUP(M264,'Grade-Percent-GPA'!$E:$F,2,FALSE))/(IF(F264="",0,1)+IF(G264="",0,1)+IF(H264="",0,1)+IF(I264="",0,1)+IF(J264="",0,1)+IF(K264="",0,1)+IF(L264="",0,1)+IF(M264="",0,1)))</f>
        <v/>
      </c>
      <c r="O264" s="171" t="str">
        <f t="shared" si="16"/>
        <v/>
      </c>
      <c r="P264" s="171" t="str">
        <f t="shared" si="17"/>
        <v/>
      </c>
      <c r="Q264" s="168"/>
      <c r="R264" s="169"/>
      <c r="S264" s="170"/>
      <c r="T264" s="170"/>
      <c r="U264" s="170"/>
      <c r="V264" s="170"/>
      <c r="W264" s="170"/>
      <c r="X264" s="170"/>
      <c r="Y264" s="170"/>
      <c r="Z264" s="170"/>
      <c r="AA264" s="171" t="str">
        <f>IF(AND(S264="",T264="",U264="",V264="",W264="",X264="",Y264="",Z264=""),"",(VLOOKUP(S264,'Grade-Percent-GPA'!$E:$F,2,FALSE)+VLOOKUP(T264,'Grade-Percent-GPA'!$E:$F,2,FALSE)+VLOOKUP(U264,'Grade-Percent-GPA'!$E:$F,2,FALSE)+VLOOKUP(V264,'Grade-Percent-GPA'!$E:$F,2,FALSE)+VLOOKUP(W264,'Grade-Percent-GPA'!$E:$F,2,FALSE)+VLOOKUP(X264,'Grade-Percent-GPA'!$E:$F,2,FALSE)+VLOOKUP(Y264,'Grade-Percent-GPA'!$E:$F,2,FALSE)+VLOOKUP(Z264,'Grade-Percent-GPA'!$E:$F,2,FALSE))/(IF(S264="",0,1)+IF(T264="",0,1)+IF(U264="",0,1)+IF(V264="",0,1)+IF(W264="",0,1)+IF(X264="",0,1)+IF(Y264="",0,1)+IF(Z264="",0,1)))</f>
        <v/>
      </c>
      <c r="AB264" s="171" t="str">
        <f t="shared" si="18"/>
        <v/>
      </c>
      <c r="AC264" s="171" t="str">
        <f t="shared" si="19"/>
        <v/>
      </c>
      <c r="AD264" s="168"/>
      <c r="AE264" s="169"/>
      <c r="AF264" s="170"/>
      <c r="AG264" s="170"/>
      <c r="AH264" s="170"/>
      <c r="AI264" s="170"/>
      <c r="AJ264" s="170"/>
      <c r="AK264" s="170"/>
      <c r="AL264" s="170"/>
      <c r="AM264" s="170"/>
      <c r="AN264" s="171" t="str">
        <f>IF(AND(AF264="",AG264="",AH264="",AI264="",AJ264="",AK264="",AL264="",AM264=""),"",(VLOOKUP(AF264,'Grade-Percent-GPA'!$E:$F,2,FALSE)+VLOOKUP(AG264,'Grade-Percent-GPA'!$E:$F,2,FALSE)+VLOOKUP(AH264,'Grade-Percent-GPA'!$E:$F,2,FALSE)+VLOOKUP(AI264,'Grade-Percent-GPA'!$E:$F,2,FALSE)+VLOOKUP(AJ264,'Grade-Percent-GPA'!$E:$F,2,FALSE)+VLOOKUP(AK264,'Grade-Percent-GPA'!$E:$F,2,FALSE)+VLOOKUP(AL264,'Grade-Percent-GPA'!$E:$F,2,FALSE)+VLOOKUP(AM264,'Grade-Percent-GPA'!$E:$F,2,FALSE))/(IF(AF264="",0,1)+IF(AG264="",0,1)+IF(AH264="",0,1)+IF(AI264="",0,1)+IF(AJ264="",0,1)+IF(AK264="",0,1)+IF(AL264="",0,1)+IF(AM264="",0,1)))</f>
        <v/>
      </c>
      <c r="AO264" s="171" t="str">
        <f t="shared" si="20"/>
        <v/>
      </c>
      <c r="AP264" s="171" t="str">
        <f t="shared" si="21"/>
        <v/>
      </c>
      <c r="AQ264" s="168"/>
      <c r="AR264" s="169"/>
      <c r="AS264" s="170"/>
      <c r="AT264" s="170"/>
      <c r="AU264" s="170"/>
      <c r="AV264" s="170"/>
      <c r="AW264" s="170"/>
      <c r="AX264" s="170"/>
      <c r="AY264" s="170"/>
      <c r="AZ264" s="170"/>
      <c r="BA264" s="171" t="str">
        <f>IF(AND(AS264="",AT264="",AU264="",AV264="",AW264="",AX264="",AY264="",AZ264=""),"",(VLOOKUP(AS264,'Grade-Percent-GPA'!$E:$F,2,FALSE)+VLOOKUP(AT264,'Grade-Percent-GPA'!$E:$F,2,FALSE)+VLOOKUP(AU264,'Grade-Percent-GPA'!$E:$F,2,FALSE)+VLOOKUP(AV264,'Grade-Percent-GPA'!$E:$F,2,FALSE)+VLOOKUP(AW264,'Grade-Percent-GPA'!$E:$F,2,FALSE)+VLOOKUP(AX264,'Grade-Percent-GPA'!$E:$F,2,FALSE)+VLOOKUP(AY264,'Grade-Percent-GPA'!$E:$F,2,FALSE)+VLOOKUP(AZ264,'Grade-Percent-GPA'!$E:$F,2,FALSE))/(IF(AS264="",0,1)+IF(AT264="",0,1)+IF(AU264="",0,1)+IF(AV264="",0,1)+IF(AW264="",0,1)+IF(AX264="",0,1)+IF(AY264="",0,1)+IF(AZ264="",0,1)))</f>
        <v/>
      </c>
      <c r="BB264" s="171" t="str">
        <f t="shared" si="22"/>
        <v/>
      </c>
      <c r="BC264" s="171" t="str">
        <f t="shared" si="23"/>
        <v/>
      </c>
      <c r="BD264" s="168"/>
      <c r="BE264" s="169"/>
      <c r="BF264" s="170"/>
      <c r="BG264" s="170"/>
      <c r="BH264" s="170"/>
      <c r="BI264" s="170"/>
      <c r="BJ264" s="170"/>
      <c r="BK264" s="170"/>
      <c r="BL264" s="170"/>
      <c r="BM264" s="170"/>
      <c r="BN264" s="171" t="str">
        <f>IF(AND(BF264="",BG264="",BH264="",BI264="",BJ264="",BK264="",BL264="",BM264=""),"",(VLOOKUP(BF264,'Grade-Percent-GPA'!$E:$F,2,FALSE)+VLOOKUP(BG264,'Grade-Percent-GPA'!$E:$F,2,FALSE)+VLOOKUP(BH264,'Grade-Percent-GPA'!$E:$F,2,FALSE)+VLOOKUP(BI264,'Grade-Percent-GPA'!$E:$F,2,FALSE)+VLOOKUP(BJ264,'Grade-Percent-GPA'!$E:$F,2,FALSE)+VLOOKUP(BK264,'Grade-Percent-GPA'!$E:$F,2,FALSE)+VLOOKUP(BL264,'Grade-Percent-GPA'!$E:$F,2,FALSE)+VLOOKUP(BM264,'Grade-Percent-GPA'!$E:$F,2,FALSE))/(IF(BF264="",0,1)+IF(BG264="",0,1)+IF(BH264="",0,1)+IF(BI264="",0,1)+IF(BJ264="",0,1)+IF(BK264="",0,1)+IF(BL264="",0,1)+IF(BM264="",0,1)))</f>
        <v/>
      </c>
      <c r="BO264" s="171" t="str">
        <f t="shared" si="24"/>
        <v/>
      </c>
      <c r="BP264" s="171" t="str">
        <f t="shared" si="25"/>
        <v/>
      </c>
      <c r="BQ264" s="168"/>
      <c r="BR264" s="169"/>
      <c r="BS264" s="170"/>
      <c r="BT264" s="170"/>
      <c r="BU264" s="170"/>
      <c r="BV264" s="170"/>
      <c r="BW264" s="170"/>
      <c r="BX264" s="170"/>
      <c r="BY264" s="170"/>
      <c r="BZ264" s="170"/>
      <c r="CA264" s="171" t="str">
        <f>IF(AND(BS264="",BT264="",BU264="",BV264="",BW264="",BX264="",BY264="",BZ264=""),"",(VLOOKUP(BS264,'Grade-Percent-GPA'!$E:$F,2,FALSE)+VLOOKUP(BT264,'Grade-Percent-GPA'!$E:$F,2,FALSE)+VLOOKUP(BU264,'Grade-Percent-GPA'!$E:$F,2,FALSE)+VLOOKUP(BV264,'Grade-Percent-GPA'!$E:$F,2,FALSE)+VLOOKUP(BW264,'Grade-Percent-GPA'!$E:$F,2,FALSE)+VLOOKUP(BX264,'Grade-Percent-GPA'!$E:$F,2,FALSE)+VLOOKUP(BY264,'Grade-Percent-GPA'!$E:$F,2,FALSE)+VLOOKUP(BZ264,'Grade-Percent-GPA'!$E:$F,2,FALSE))/(IF(BS264="",0,1)+IF(BT264="",0,1)+IF(BU264="",0,1)+IF(BV264="",0,1)+IF(BW264="",0,1)+IF(BX264="",0,1)+IF(BY264="",0,1)+IF(BZ264="",0,1)))</f>
        <v/>
      </c>
      <c r="CB264" s="171" t="str">
        <f t="shared" si="26"/>
        <v/>
      </c>
      <c r="CC264" s="171" t="str">
        <f t="shared" si="27"/>
        <v/>
      </c>
      <c r="CD264" s="168"/>
      <c r="CE264" s="169"/>
      <c r="CF264" s="170"/>
      <c r="CG264" s="170"/>
      <c r="CH264" s="170"/>
      <c r="CI264" s="170"/>
      <c r="CJ264" s="170"/>
      <c r="CK264" s="170"/>
      <c r="CL264" s="170"/>
      <c r="CM264" s="170"/>
      <c r="CN264" s="171" t="str">
        <f>IF(AND(CF264="",CG264="",CH264="",CI264="",CJ264="",CK264="",CL264="",CM264=""),"",(VLOOKUP(CF264,'Grade-Percent-GPA'!$E:$F,2,FALSE)+VLOOKUP(CG264,'Grade-Percent-GPA'!$E:$F,2,FALSE)+VLOOKUP(CH264,'Grade-Percent-GPA'!$E:$F,2,FALSE)+VLOOKUP(CI264,'Grade-Percent-GPA'!$E:$F,2,FALSE)+VLOOKUP(CJ264,'Grade-Percent-GPA'!$E:$F,2,FALSE)+VLOOKUP(CK264,'Grade-Percent-GPA'!$E:$F,2,FALSE)+VLOOKUP(CL264,'Grade-Percent-GPA'!$E:$F,2,FALSE)+VLOOKUP(CM264,'Grade-Percent-GPA'!$E:$F,2,FALSE))/(IF(CF264="",0,1)+IF(CG264="",0,1)+IF(CH264="",0,1)+IF(CI264="",0,1)+IF(CJ264="",0,1)+IF(CK264="",0,1)+IF(CL264="",0,1)+IF(CM264="",0,1)))</f>
        <v/>
      </c>
      <c r="CO264" s="171" t="str">
        <f t="shared" si="28"/>
        <v/>
      </c>
      <c r="CP264" s="171" t="str">
        <f t="shared" si="29"/>
        <v/>
      </c>
      <c r="CQ264" s="168"/>
      <c r="CR264" s="169"/>
      <c r="CS264" s="170"/>
      <c r="CT264" s="170"/>
      <c r="CU264" s="170"/>
      <c r="CV264" s="170"/>
      <c r="CW264" s="170"/>
      <c r="CX264" s="170"/>
      <c r="CY264" s="170"/>
      <c r="CZ264" s="170"/>
      <c r="DA264" s="171" t="str">
        <f>IF(AND(CS264="",CT264="",CU264="",CV264="",CW264="",CX264="",CY264="",CZ264=""),"",(VLOOKUP(CS264,'Grade-Percent-GPA'!$E:$F,2,FALSE)+VLOOKUP(CT264,'Grade-Percent-GPA'!$E:$F,2,FALSE)+VLOOKUP(CU264,'Grade-Percent-GPA'!$E:$F,2,FALSE)+VLOOKUP(CV264,'Grade-Percent-GPA'!$E:$F,2,FALSE)+VLOOKUP(CW264,'Grade-Percent-GPA'!$E:$F,2,FALSE)+VLOOKUP(CX264,'Grade-Percent-GPA'!$E:$F,2,FALSE)+VLOOKUP(CY264,'Grade-Percent-GPA'!$E:$F,2,FALSE)+VLOOKUP(CZ264,'Grade-Percent-GPA'!$E:$F,2,FALSE))/(IF(CS264="",0,1)+IF(CT264="",0,1)+IF(CU264="",0,1)+IF(CV264="",0,1)+IF(CW264="",0,1)+IF(CX264="",0,1)+IF(CY264="",0,1)+IF(CZ264="",0,1)))</f>
        <v/>
      </c>
      <c r="DB264" s="171" t="str">
        <f t="shared" si="30"/>
        <v/>
      </c>
      <c r="DC264" s="171" t="str">
        <f t="shared" si="31"/>
        <v/>
      </c>
    </row>
    <row r="265" spans="1:107" ht="14.25" customHeight="1" x14ac:dyDescent="0.3">
      <c r="A265" s="167"/>
      <c r="B265" s="110"/>
      <c r="C265" s="110"/>
      <c r="D265" s="168"/>
      <c r="E265" s="169"/>
      <c r="F265" s="170"/>
      <c r="G265" s="170"/>
      <c r="H265" s="170"/>
      <c r="I265" s="170"/>
      <c r="J265" s="170"/>
      <c r="K265" s="170"/>
      <c r="L265" s="170"/>
      <c r="M265" s="170"/>
      <c r="N265" s="171" t="str">
        <f>IF(AND(F265="",G265="",H265="",I265="",J265="",K265="",L265="",M265=""),"",(VLOOKUP(F265,'Grade-Percent-GPA'!$E:$F,2,FALSE)+VLOOKUP(G265,'Grade-Percent-GPA'!$E:$F,2,FALSE)+VLOOKUP(H265,'Grade-Percent-GPA'!$E:$F,2,FALSE)+VLOOKUP(I265,'Grade-Percent-GPA'!$E:$F,2,FALSE)+VLOOKUP(J265,'Grade-Percent-GPA'!$E:$F,2,FALSE)+VLOOKUP(K265,'Grade-Percent-GPA'!$E:$F,2,FALSE)+VLOOKUP(L265,'Grade-Percent-GPA'!$E:$F,2,FALSE)+VLOOKUP(M265,'Grade-Percent-GPA'!$E:$F,2,FALSE))/(IF(F265="",0,1)+IF(G265="",0,1)+IF(H265="",0,1)+IF(I265="",0,1)+IF(J265="",0,1)+IF(K265="",0,1)+IF(L265="",0,1)+IF(M265="",0,1)))</f>
        <v/>
      </c>
      <c r="O265" s="171" t="str">
        <f t="shared" si="16"/>
        <v/>
      </c>
      <c r="P265" s="171" t="str">
        <f t="shared" si="17"/>
        <v/>
      </c>
      <c r="Q265" s="168"/>
      <c r="R265" s="169"/>
      <c r="S265" s="170"/>
      <c r="T265" s="170"/>
      <c r="U265" s="170"/>
      <c r="V265" s="170"/>
      <c r="W265" s="170"/>
      <c r="X265" s="170"/>
      <c r="Y265" s="170"/>
      <c r="Z265" s="170"/>
      <c r="AA265" s="171" t="str">
        <f>IF(AND(S265="",T265="",U265="",V265="",W265="",X265="",Y265="",Z265=""),"",(VLOOKUP(S265,'Grade-Percent-GPA'!$E:$F,2,FALSE)+VLOOKUP(T265,'Grade-Percent-GPA'!$E:$F,2,FALSE)+VLOOKUP(U265,'Grade-Percent-GPA'!$E:$F,2,FALSE)+VLOOKUP(V265,'Grade-Percent-GPA'!$E:$F,2,FALSE)+VLOOKUP(W265,'Grade-Percent-GPA'!$E:$F,2,FALSE)+VLOOKUP(X265,'Grade-Percent-GPA'!$E:$F,2,FALSE)+VLOOKUP(Y265,'Grade-Percent-GPA'!$E:$F,2,FALSE)+VLOOKUP(Z265,'Grade-Percent-GPA'!$E:$F,2,FALSE))/(IF(S265="",0,1)+IF(T265="",0,1)+IF(U265="",0,1)+IF(V265="",0,1)+IF(W265="",0,1)+IF(X265="",0,1)+IF(Y265="",0,1)+IF(Z265="",0,1)))</f>
        <v/>
      </c>
      <c r="AB265" s="171" t="str">
        <f t="shared" si="18"/>
        <v/>
      </c>
      <c r="AC265" s="171" t="str">
        <f t="shared" si="19"/>
        <v/>
      </c>
      <c r="AD265" s="168"/>
      <c r="AE265" s="169"/>
      <c r="AF265" s="170"/>
      <c r="AG265" s="170"/>
      <c r="AH265" s="170"/>
      <c r="AI265" s="170"/>
      <c r="AJ265" s="170"/>
      <c r="AK265" s="170"/>
      <c r="AL265" s="170"/>
      <c r="AM265" s="170"/>
      <c r="AN265" s="171" t="str">
        <f>IF(AND(AF265="",AG265="",AH265="",AI265="",AJ265="",AK265="",AL265="",AM265=""),"",(VLOOKUP(AF265,'Grade-Percent-GPA'!$E:$F,2,FALSE)+VLOOKUP(AG265,'Grade-Percent-GPA'!$E:$F,2,FALSE)+VLOOKUP(AH265,'Grade-Percent-GPA'!$E:$F,2,FALSE)+VLOOKUP(AI265,'Grade-Percent-GPA'!$E:$F,2,FALSE)+VLOOKUP(AJ265,'Grade-Percent-GPA'!$E:$F,2,FALSE)+VLOOKUP(AK265,'Grade-Percent-GPA'!$E:$F,2,FALSE)+VLOOKUP(AL265,'Grade-Percent-GPA'!$E:$F,2,FALSE)+VLOOKUP(AM265,'Grade-Percent-GPA'!$E:$F,2,FALSE))/(IF(AF265="",0,1)+IF(AG265="",0,1)+IF(AH265="",0,1)+IF(AI265="",0,1)+IF(AJ265="",0,1)+IF(AK265="",0,1)+IF(AL265="",0,1)+IF(AM265="",0,1)))</f>
        <v/>
      </c>
      <c r="AO265" s="171" t="str">
        <f t="shared" si="20"/>
        <v/>
      </c>
      <c r="AP265" s="171" t="str">
        <f t="shared" si="21"/>
        <v/>
      </c>
      <c r="AQ265" s="168"/>
      <c r="AR265" s="169"/>
      <c r="AS265" s="170"/>
      <c r="AT265" s="170"/>
      <c r="AU265" s="170"/>
      <c r="AV265" s="170"/>
      <c r="AW265" s="170"/>
      <c r="AX265" s="170"/>
      <c r="AY265" s="170"/>
      <c r="AZ265" s="170"/>
      <c r="BA265" s="171" t="str">
        <f>IF(AND(AS265="",AT265="",AU265="",AV265="",AW265="",AX265="",AY265="",AZ265=""),"",(VLOOKUP(AS265,'Grade-Percent-GPA'!$E:$F,2,FALSE)+VLOOKUP(AT265,'Grade-Percent-GPA'!$E:$F,2,FALSE)+VLOOKUP(AU265,'Grade-Percent-GPA'!$E:$F,2,FALSE)+VLOOKUP(AV265,'Grade-Percent-GPA'!$E:$F,2,FALSE)+VLOOKUP(AW265,'Grade-Percent-GPA'!$E:$F,2,FALSE)+VLOOKUP(AX265,'Grade-Percent-GPA'!$E:$F,2,FALSE)+VLOOKUP(AY265,'Grade-Percent-GPA'!$E:$F,2,FALSE)+VLOOKUP(AZ265,'Grade-Percent-GPA'!$E:$F,2,FALSE))/(IF(AS265="",0,1)+IF(AT265="",0,1)+IF(AU265="",0,1)+IF(AV265="",0,1)+IF(AW265="",0,1)+IF(AX265="",0,1)+IF(AY265="",0,1)+IF(AZ265="",0,1)))</f>
        <v/>
      </c>
      <c r="BB265" s="171" t="str">
        <f t="shared" si="22"/>
        <v/>
      </c>
      <c r="BC265" s="171" t="str">
        <f t="shared" si="23"/>
        <v/>
      </c>
      <c r="BD265" s="168"/>
      <c r="BE265" s="169"/>
      <c r="BF265" s="170"/>
      <c r="BG265" s="170"/>
      <c r="BH265" s="170"/>
      <c r="BI265" s="170"/>
      <c r="BJ265" s="170"/>
      <c r="BK265" s="170"/>
      <c r="BL265" s="170"/>
      <c r="BM265" s="170"/>
      <c r="BN265" s="171" t="str">
        <f>IF(AND(BF265="",BG265="",BH265="",BI265="",BJ265="",BK265="",BL265="",BM265=""),"",(VLOOKUP(BF265,'Grade-Percent-GPA'!$E:$F,2,FALSE)+VLOOKUP(BG265,'Grade-Percent-GPA'!$E:$F,2,FALSE)+VLOOKUP(BH265,'Grade-Percent-GPA'!$E:$F,2,FALSE)+VLOOKUP(BI265,'Grade-Percent-GPA'!$E:$F,2,FALSE)+VLOOKUP(BJ265,'Grade-Percent-GPA'!$E:$F,2,FALSE)+VLOOKUP(BK265,'Grade-Percent-GPA'!$E:$F,2,FALSE)+VLOOKUP(BL265,'Grade-Percent-GPA'!$E:$F,2,FALSE)+VLOOKUP(BM265,'Grade-Percent-GPA'!$E:$F,2,FALSE))/(IF(BF265="",0,1)+IF(BG265="",0,1)+IF(BH265="",0,1)+IF(BI265="",0,1)+IF(BJ265="",0,1)+IF(BK265="",0,1)+IF(BL265="",0,1)+IF(BM265="",0,1)))</f>
        <v/>
      </c>
      <c r="BO265" s="171" t="str">
        <f t="shared" si="24"/>
        <v/>
      </c>
      <c r="BP265" s="171" t="str">
        <f t="shared" si="25"/>
        <v/>
      </c>
      <c r="BQ265" s="168"/>
      <c r="BR265" s="169"/>
      <c r="BS265" s="170"/>
      <c r="BT265" s="170"/>
      <c r="BU265" s="170"/>
      <c r="BV265" s="170"/>
      <c r="BW265" s="170"/>
      <c r="BX265" s="170"/>
      <c r="BY265" s="170"/>
      <c r="BZ265" s="170"/>
      <c r="CA265" s="171" t="str">
        <f>IF(AND(BS265="",BT265="",BU265="",BV265="",BW265="",BX265="",BY265="",BZ265=""),"",(VLOOKUP(BS265,'Grade-Percent-GPA'!$E:$F,2,FALSE)+VLOOKUP(BT265,'Grade-Percent-GPA'!$E:$F,2,FALSE)+VLOOKUP(BU265,'Grade-Percent-GPA'!$E:$F,2,FALSE)+VLOOKUP(BV265,'Grade-Percent-GPA'!$E:$F,2,FALSE)+VLOOKUP(BW265,'Grade-Percent-GPA'!$E:$F,2,FALSE)+VLOOKUP(BX265,'Grade-Percent-GPA'!$E:$F,2,FALSE)+VLOOKUP(BY265,'Grade-Percent-GPA'!$E:$F,2,FALSE)+VLOOKUP(BZ265,'Grade-Percent-GPA'!$E:$F,2,FALSE))/(IF(BS265="",0,1)+IF(BT265="",0,1)+IF(BU265="",0,1)+IF(BV265="",0,1)+IF(BW265="",0,1)+IF(BX265="",0,1)+IF(BY265="",0,1)+IF(BZ265="",0,1)))</f>
        <v/>
      </c>
      <c r="CB265" s="171" t="str">
        <f t="shared" si="26"/>
        <v/>
      </c>
      <c r="CC265" s="171" t="str">
        <f t="shared" si="27"/>
        <v/>
      </c>
      <c r="CD265" s="168"/>
      <c r="CE265" s="169"/>
      <c r="CF265" s="170"/>
      <c r="CG265" s="170"/>
      <c r="CH265" s="170"/>
      <c r="CI265" s="170"/>
      <c r="CJ265" s="170"/>
      <c r="CK265" s="170"/>
      <c r="CL265" s="170"/>
      <c r="CM265" s="170"/>
      <c r="CN265" s="171" t="str">
        <f>IF(AND(CF265="",CG265="",CH265="",CI265="",CJ265="",CK265="",CL265="",CM265=""),"",(VLOOKUP(CF265,'Grade-Percent-GPA'!$E:$F,2,FALSE)+VLOOKUP(CG265,'Grade-Percent-GPA'!$E:$F,2,FALSE)+VLOOKUP(CH265,'Grade-Percent-GPA'!$E:$F,2,FALSE)+VLOOKUP(CI265,'Grade-Percent-GPA'!$E:$F,2,FALSE)+VLOOKUP(CJ265,'Grade-Percent-GPA'!$E:$F,2,FALSE)+VLOOKUP(CK265,'Grade-Percent-GPA'!$E:$F,2,FALSE)+VLOOKUP(CL265,'Grade-Percent-GPA'!$E:$F,2,FALSE)+VLOOKUP(CM265,'Grade-Percent-GPA'!$E:$F,2,FALSE))/(IF(CF265="",0,1)+IF(CG265="",0,1)+IF(CH265="",0,1)+IF(CI265="",0,1)+IF(CJ265="",0,1)+IF(CK265="",0,1)+IF(CL265="",0,1)+IF(CM265="",0,1)))</f>
        <v/>
      </c>
      <c r="CO265" s="171" t="str">
        <f t="shared" si="28"/>
        <v/>
      </c>
      <c r="CP265" s="171" t="str">
        <f t="shared" si="29"/>
        <v/>
      </c>
      <c r="CQ265" s="168"/>
      <c r="CR265" s="169"/>
      <c r="CS265" s="170"/>
      <c r="CT265" s="170"/>
      <c r="CU265" s="170"/>
      <c r="CV265" s="170"/>
      <c r="CW265" s="170"/>
      <c r="CX265" s="170"/>
      <c r="CY265" s="170"/>
      <c r="CZ265" s="170"/>
      <c r="DA265" s="171" t="str">
        <f>IF(AND(CS265="",CT265="",CU265="",CV265="",CW265="",CX265="",CY265="",CZ265=""),"",(VLOOKUP(CS265,'Grade-Percent-GPA'!$E:$F,2,FALSE)+VLOOKUP(CT265,'Grade-Percent-GPA'!$E:$F,2,FALSE)+VLOOKUP(CU265,'Grade-Percent-GPA'!$E:$F,2,FALSE)+VLOOKUP(CV265,'Grade-Percent-GPA'!$E:$F,2,FALSE)+VLOOKUP(CW265,'Grade-Percent-GPA'!$E:$F,2,FALSE)+VLOOKUP(CX265,'Grade-Percent-GPA'!$E:$F,2,FALSE)+VLOOKUP(CY265,'Grade-Percent-GPA'!$E:$F,2,FALSE)+VLOOKUP(CZ265,'Grade-Percent-GPA'!$E:$F,2,FALSE))/(IF(CS265="",0,1)+IF(CT265="",0,1)+IF(CU265="",0,1)+IF(CV265="",0,1)+IF(CW265="",0,1)+IF(CX265="",0,1)+IF(CY265="",0,1)+IF(CZ265="",0,1)))</f>
        <v/>
      </c>
      <c r="DB265" s="171" t="str">
        <f t="shared" si="30"/>
        <v/>
      </c>
      <c r="DC265" s="171" t="str">
        <f t="shared" si="31"/>
        <v/>
      </c>
    </row>
    <row r="266" spans="1:107" ht="14.25" customHeight="1" x14ac:dyDescent="0.3">
      <c r="A266" s="167"/>
      <c r="B266" s="110"/>
      <c r="C266" s="110"/>
      <c r="D266" s="168"/>
      <c r="E266" s="169"/>
      <c r="F266" s="170"/>
      <c r="G266" s="170"/>
      <c r="H266" s="170"/>
      <c r="I266" s="170"/>
      <c r="J266" s="170"/>
      <c r="K266" s="170"/>
      <c r="L266" s="170"/>
      <c r="M266" s="170"/>
      <c r="N266" s="171" t="str">
        <f>IF(AND(F266="",G266="",H266="",I266="",J266="",K266="",L266="",M266=""),"",(VLOOKUP(F266,'Grade-Percent-GPA'!$E:$F,2,FALSE)+VLOOKUP(G266,'Grade-Percent-GPA'!$E:$F,2,FALSE)+VLOOKUP(H266,'Grade-Percent-GPA'!$E:$F,2,FALSE)+VLOOKUP(I266,'Grade-Percent-GPA'!$E:$F,2,FALSE)+VLOOKUP(J266,'Grade-Percent-GPA'!$E:$F,2,FALSE)+VLOOKUP(K266,'Grade-Percent-GPA'!$E:$F,2,FALSE)+VLOOKUP(L266,'Grade-Percent-GPA'!$E:$F,2,FALSE)+VLOOKUP(M266,'Grade-Percent-GPA'!$E:$F,2,FALSE))/(IF(F266="",0,1)+IF(G266="",0,1)+IF(H266="",0,1)+IF(I266="",0,1)+IF(J266="",0,1)+IF(K266="",0,1)+IF(L266="",0,1)+IF(M266="",0,1)))</f>
        <v/>
      </c>
      <c r="O266" s="171" t="str">
        <f t="shared" si="16"/>
        <v/>
      </c>
      <c r="P266" s="171" t="str">
        <f t="shared" si="17"/>
        <v/>
      </c>
      <c r="Q266" s="168"/>
      <c r="R266" s="169"/>
      <c r="S266" s="170"/>
      <c r="T266" s="170"/>
      <c r="U266" s="170"/>
      <c r="V266" s="170"/>
      <c r="W266" s="170"/>
      <c r="X266" s="170"/>
      <c r="Y266" s="170"/>
      <c r="Z266" s="170"/>
      <c r="AA266" s="171" t="str">
        <f>IF(AND(S266="",T266="",U266="",V266="",W266="",X266="",Y266="",Z266=""),"",(VLOOKUP(S266,'Grade-Percent-GPA'!$E:$F,2,FALSE)+VLOOKUP(T266,'Grade-Percent-GPA'!$E:$F,2,FALSE)+VLOOKUP(U266,'Grade-Percent-GPA'!$E:$F,2,FALSE)+VLOOKUP(V266,'Grade-Percent-GPA'!$E:$F,2,FALSE)+VLOOKUP(W266,'Grade-Percent-GPA'!$E:$F,2,FALSE)+VLOOKUP(X266,'Grade-Percent-GPA'!$E:$F,2,FALSE)+VLOOKUP(Y266,'Grade-Percent-GPA'!$E:$F,2,FALSE)+VLOOKUP(Z266,'Grade-Percent-GPA'!$E:$F,2,FALSE))/(IF(S266="",0,1)+IF(T266="",0,1)+IF(U266="",0,1)+IF(V266="",0,1)+IF(W266="",0,1)+IF(X266="",0,1)+IF(Y266="",0,1)+IF(Z266="",0,1)))</f>
        <v/>
      </c>
      <c r="AB266" s="171" t="str">
        <f t="shared" si="18"/>
        <v/>
      </c>
      <c r="AC266" s="171" t="str">
        <f t="shared" si="19"/>
        <v/>
      </c>
      <c r="AD266" s="168"/>
      <c r="AE266" s="169"/>
      <c r="AF266" s="170"/>
      <c r="AG266" s="170"/>
      <c r="AH266" s="170"/>
      <c r="AI266" s="170"/>
      <c r="AJ266" s="170"/>
      <c r="AK266" s="170"/>
      <c r="AL266" s="170"/>
      <c r="AM266" s="170"/>
      <c r="AN266" s="171" t="str">
        <f>IF(AND(AF266="",AG266="",AH266="",AI266="",AJ266="",AK266="",AL266="",AM266=""),"",(VLOOKUP(AF266,'Grade-Percent-GPA'!$E:$F,2,FALSE)+VLOOKUP(AG266,'Grade-Percent-GPA'!$E:$F,2,FALSE)+VLOOKUP(AH266,'Grade-Percent-GPA'!$E:$F,2,FALSE)+VLOOKUP(AI266,'Grade-Percent-GPA'!$E:$F,2,FALSE)+VLOOKUP(AJ266,'Grade-Percent-GPA'!$E:$F,2,FALSE)+VLOOKUP(AK266,'Grade-Percent-GPA'!$E:$F,2,FALSE)+VLOOKUP(AL266,'Grade-Percent-GPA'!$E:$F,2,FALSE)+VLOOKUP(AM266,'Grade-Percent-GPA'!$E:$F,2,FALSE))/(IF(AF266="",0,1)+IF(AG266="",0,1)+IF(AH266="",0,1)+IF(AI266="",0,1)+IF(AJ266="",0,1)+IF(AK266="",0,1)+IF(AL266="",0,1)+IF(AM266="",0,1)))</f>
        <v/>
      </c>
      <c r="AO266" s="171" t="str">
        <f t="shared" si="20"/>
        <v/>
      </c>
      <c r="AP266" s="171" t="str">
        <f t="shared" si="21"/>
        <v/>
      </c>
      <c r="AQ266" s="168"/>
      <c r="AR266" s="169"/>
      <c r="AS266" s="170"/>
      <c r="AT266" s="170"/>
      <c r="AU266" s="170"/>
      <c r="AV266" s="170"/>
      <c r="AW266" s="170"/>
      <c r="AX266" s="170"/>
      <c r="AY266" s="170"/>
      <c r="AZ266" s="170"/>
      <c r="BA266" s="171" t="str">
        <f>IF(AND(AS266="",AT266="",AU266="",AV266="",AW266="",AX266="",AY266="",AZ266=""),"",(VLOOKUP(AS266,'Grade-Percent-GPA'!$E:$F,2,FALSE)+VLOOKUP(AT266,'Grade-Percent-GPA'!$E:$F,2,FALSE)+VLOOKUP(AU266,'Grade-Percent-GPA'!$E:$F,2,FALSE)+VLOOKUP(AV266,'Grade-Percent-GPA'!$E:$F,2,FALSE)+VLOOKUP(AW266,'Grade-Percent-GPA'!$E:$F,2,FALSE)+VLOOKUP(AX266,'Grade-Percent-GPA'!$E:$F,2,FALSE)+VLOOKUP(AY266,'Grade-Percent-GPA'!$E:$F,2,FALSE)+VLOOKUP(AZ266,'Grade-Percent-GPA'!$E:$F,2,FALSE))/(IF(AS266="",0,1)+IF(AT266="",0,1)+IF(AU266="",0,1)+IF(AV266="",0,1)+IF(AW266="",0,1)+IF(AX266="",0,1)+IF(AY266="",0,1)+IF(AZ266="",0,1)))</f>
        <v/>
      </c>
      <c r="BB266" s="171" t="str">
        <f t="shared" si="22"/>
        <v/>
      </c>
      <c r="BC266" s="171" t="str">
        <f t="shared" si="23"/>
        <v/>
      </c>
      <c r="BD266" s="168"/>
      <c r="BE266" s="169"/>
      <c r="BF266" s="170"/>
      <c r="BG266" s="170"/>
      <c r="BH266" s="170"/>
      <c r="BI266" s="170"/>
      <c r="BJ266" s="170"/>
      <c r="BK266" s="170"/>
      <c r="BL266" s="170"/>
      <c r="BM266" s="170"/>
      <c r="BN266" s="171" t="str">
        <f>IF(AND(BF266="",BG266="",BH266="",BI266="",BJ266="",BK266="",BL266="",BM266=""),"",(VLOOKUP(BF266,'Grade-Percent-GPA'!$E:$F,2,FALSE)+VLOOKUP(BG266,'Grade-Percent-GPA'!$E:$F,2,FALSE)+VLOOKUP(BH266,'Grade-Percent-GPA'!$E:$F,2,FALSE)+VLOOKUP(BI266,'Grade-Percent-GPA'!$E:$F,2,FALSE)+VLOOKUP(BJ266,'Grade-Percent-GPA'!$E:$F,2,FALSE)+VLOOKUP(BK266,'Grade-Percent-GPA'!$E:$F,2,FALSE)+VLOOKUP(BL266,'Grade-Percent-GPA'!$E:$F,2,FALSE)+VLOOKUP(BM266,'Grade-Percent-GPA'!$E:$F,2,FALSE))/(IF(BF266="",0,1)+IF(BG266="",0,1)+IF(BH266="",0,1)+IF(BI266="",0,1)+IF(BJ266="",0,1)+IF(BK266="",0,1)+IF(BL266="",0,1)+IF(BM266="",0,1)))</f>
        <v/>
      </c>
      <c r="BO266" s="171" t="str">
        <f t="shared" si="24"/>
        <v/>
      </c>
      <c r="BP266" s="171" t="str">
        <f t="shared" si="25"/>
        <v/>
      </c>
      <c r="BQ266" s="168"/>
      <c r="BR266" s="169"/>
      <c r="BS266" s="170"/>
      <c r="BT266" s="170"/>
      <c r="BU266" s="170"/>
      <c r="BV266" s="170"/>
      <c r="BW266" s="170"/>
      <c r="BX266" s="170"/>
      <c r="BY266" s="170"/>
      <c r="BZ266" s="170"/>
      <c r="CA266" s="171" t="str">
        <f>IF(AND(BS266="",BT266="",BU266="",BV266="",BW266="",BX266="",BY266="",BZ266=""),"",(VLOOKUP(BS266,'Grade-Percent-GPA'!$E:$F,2,FALSE)+VLOOKUP(BT266,'Grade-Percent-GPA'!$E:$F,2,FALSE)+VLOOKUP(BU266,'Grade-Percent-GPA'!$E:$F,2,FALSE)+VLOOKUP(BV266,'Grade-Percent-GPA'!$E:$F,2,FALSE)+VLOOKUP(BW266,'Grade-Percent-GPA'!$E:$F,2,FALSE)+VLOOKUP(BX266,'Grade-Percent-GPA'!$E:$F,2,FALSE)+VLOOKUP(BY266,'Grade-Percent-GPA'!$E:$F,2,FALSE)+VLOOKUP(BZ266,'Grade-Percent-GPA'!$E:$F,2,FALSE))/(IF(BS266="",0,1)+IF(BT266="",0,1)+IF(BU266="",0,1)+IF(BV266="",0,1)+IF(BW266="",0,1)+IF(BX266="",0,1)+IF(BY266="",0,1)+IF(BZ266="",0,1)))</f>
        <v/>
      </c>
      <c r="CB266" s="171" t="str">
        <f t="shared" si="26"/>
        <v/>
      </c>
      <c r="CC266" s="171" t="str">
        <f t="shared" si="27"/>
        <v/>
      </c>
      <c r="CD266" s="168"/>
      <c r="CE266" s="169"/>
      <c r="CF266" s="170"/>
      <c r="CG266" s="170"/>
      <c r="CH266" s="170"/>
      <c r="CI266" s="170"/>
      <c r="CJ266" s="170"/>
      <c r="CK266" s="170"/>
      <c r="CL266" s="170"/>
      <c r="CM266" s="170"/>
      <c r="CN266" s="171" t="str">
        <f>IF(AND(CF266="",CG266="",CH266="",CI266="",CJ266="",CK266="",CL266="",CM266=""),"",(VLOOKUP(CF266,'Grade-Percent-GPA'!$E:$F,2,FALSE)+VLOOKUP(CG266,'Grade-Percent-GPA'!$E:$F,2,FALSE)+VLOOKUP(CH266,'Grade-Percent-GPA'!$E:$F,2,FALSE)+VLOOKUP(CI266,'Grade-Percent-GPA'!$E:$F,2,FALSE)+VLOOKUP(CJ266,'Grade-Percent-GPA'!$E:$F,2,FALSE)+VLOOKUP(CK266,'Grade-Percent-GPA'!$E:$F,2,FALSE)+VLOOKUP(CL266,'Grade-Percent-GPA'!$E:$F,2,FALSE)+VLOOKUP(CM266,'Grade-Percent-GPA'!$E:$F,2,FALSE))/(IF(CF266="",0,1)+IF(CG266="",0,1)+IF(CH266="",0,1)+IF(CI266="",0,1)+IF(CJ266="",0,1)+IF(CK266="",0,1)+IF(CL266="",0,1)+IF(CM266="",0,1)))</f>
        <v/>
      </c>
      <c r="CO266" s="171" t="str">
        <f t="shared" si="28"/>
        <v/>
      </c>
      <c r="CP266" s="171" t="str">
        <f t="shared" si="29"/>
        <v/>
      </c>
      <c r="CQ266" s="168"/>
      <c r="CR266" s="169"/>
      <c r="CS266" s="170"/>
      <c r="CT266" s="170"/>
      <c r="CU266" s="170"/>
      <c r="CV266" s="170"/>
      <c r="CW266" s="170"/>
      <c r="CX266" s="170"/>
      <c r="CY266" s="170"/>
      <c r="CZ266" s="170"/>
      <c r="DA266" s="171" t="str">
        <f>IF(AND(CS266="",CT266="",CU266="",CV266="",CW266="",CX266="",CY266="",CZ266=""),"",(VLOOKUP(CS266,'Grade-Percent-GPA'!$E:$F,2,FALSE)+VLOOKUP(CT266,'Grade-Percent-GPA'!$E:$F,2,FALSE)+VLOOKUP(CU266,'Grade-Percent-GPA'!$E:$F,2,FALSE)+VLOOKUP(CV266,'Grade-Percent-GPA'!$E:$F,2,FALSE)+VLOOKUP(CW266,'Grade-Percent-GPA'!$E:$F,2,FALSE)+VLOOKUP(CX266,'Grade-Percent-GPA'!$E:$F,2,FALSE)+VLOOKUP(CY266,'Grade-Percent-GPA'!$E:$F,2,FALSE)+VLOOKUP(CZ266,'Grade-Percent-GPA'!$E:$F,2,FALSE))/(IF(CS266="",0,1)+IF(CT266="",0,1)+IF(CU266="",0,1)+IF(CV266="",0,1)+IF(CW266="",0,1)+IF(CX266="",0,1)+IF(CY266="",0,1)+IF(CZ266="",0,1)))</f>
        <v/>
      </c>
      <c r="DB266" s="171" t="str">
        <f t="shared" si="30"/>
        <v/>
      </c>
      <c r="DC266" s="171" t="str">
        <f t="shared" si="31"/>
        <v/>
      </c>
    </row>
    <row r="267" spans="1:107" ht="14.25" customHeight="1" x14ac:dyDescent="0.3">
      <c r="A267" s="167"/>
      <c r="B267" s="110"/>
      <c r="C267" s="110"/>
      <c r="D267" s="168"/>
      <c r="E267" s="169"/>
      <c r="F267" s="170"/>
      <c r="G267" s="170"/>
      <c r="H267" s="170"/>
      <c r="I267" s="170"/>
      <c r="J267" s="170"/>
      <c r="K267" s="170"/>
      <c r="L267" s="170"/>
      <c r="M267" s="170"/>
      <c r="N267" s="171" t="str">
        <f>IF(AND(F267="",G267="",H267="",I267="",J267="",K267="",L267="",M267=""),"",(VLOOKUP(F267,'Grade-Percent-GPA'!$E:$F,2,FALSE)+VLOOKUP(G267,'Grade-Percent-GPA'!$E:$F,2,FALSE)+VLOOKUP(H267,'Grade-Percent-GPA'!$E:$F,2,FALSE)+VLOOKUP(I267,'Grade-Percent-GPA'!$E:$F,2,FALSE)+VLOOKUP(J267,'Grade-Percent-GPA'!$E:$F,2,FALSE)+VLOOKUP(K267,'Grade-Percent-GPA'!$E:$F,2,FALSE)+VLOOKUP(L267,'Grade-Percent-GPA'!$E:$F,2,FALSE)+VLOOKUP(M267,'Grade-Percent-GPA'!$E:$F,2,FALSE))/(IF(F267="",0,1)+IF(G267="",0,1)+IF(H267="",0,1)+IF(I267="",0,1)+IF(J267="",0,1)+IF(K267="",0,1)+IF(L267="",0,1)+IF(M267="",0,1)))</f>
        <v/>
      </c>
      <c r="O267" s="171" t="str">
        <f t="shared" si="16"/>
        <v/>
      </c>
      <c r="P267" s="171" t="str">
        <f t="shared" si="17"/>
        <v/>
      </c>
      <c r="Q267" s="168"/>
      <c r="R267" s="169"/>
      <c r="S267" s="170"/>
      <c r="T267" s="170"/>
      <c r="U267" s="170"/>
      <c r="V267" s="170"/>
      <c r="W267" s="170"/>
      <c r="X267" s="170"/>
      <c r="Y267" s="170"/>
      <c r="Z267" s="170"/>
      <c r="AA267" s="171" t="str">
        <f>IF(AND(S267="",T267="",U267="",V267="",W267="",X267="",Y267="",Z267=""),"",(VLOOKUP(S267,'Grade-Percent-GPA'!$E:$F,2,FALSE)+VLOOKUP(T267,'Grade-Percent-GPA'!$E:$F,2,FALSE)+VLOOKUP(U267,'Grade-Percent-GPA'!$E:$F,2,FALSE)+VLOOKUP(V267,'Grade-Percent-GPA'!$E:$F,2,FALSE)+VLOOKUP(W267,'Grade-Percent-GPA'!$E:$F,2,FALSE)+VLOOKUP(X267,'Grade-Percent-GPA'!$E:$F,2,FALSE)+VLOOKUP(Y267,'Grade-Percent-GPA'!$E:$F,2,FALSE)+VLOOKUP(Z267,'Grade-Percent-GPA'!$E:$F,2,FALSE))/(IF(S267="",0,1)+IF(T267="",0,1)+IF(U267="",0,1)+IF(V267="",0,1)+IF(W267="",0,1)+IF(X267="",0,1)+IF(Y267="",0,1)+IF(Z267="",0,1)))</f>
        <v/>
      </c>
      <c r="AB267" s="171" t="str">
        <f t="shared" si="18"/>
        <v/>
      </c>
      <c r="AC267" s="171" t="str">
        <f t="shared" si="19"/>
        <v/>
      </c>
      <c r="AD267" s="168"/>
      <c r="AE267" s="169"/>
      <c r="AF267" s="170"/>
      <c r="AG267" s="170"/>
      <c r="AH267" s="170"/>
      <c r="AI267" s="170"/>
      <c r="AJ267" s="170"/>
      <c r="AK267" s="170"/>
      <c r="AL267" s="170"/>
      <c r="AM267" s="170"/>
      <c r="AN267" s="171" t="str">
        <f>IF(AND(AF267="",AG267="",AH267="",AI267="",AJ267="",AK267="",AL267="",AM267=""),"",(VLOOKUP(AF267,'Grade-Percent-GPA'!$E:$F,2,FALSE)+VLOOKUP(AG267,'Grade-Percent-GPA'!$E:$F,2,FALSE)+VLOOKUP(AH267,'Grade-Percent-GPA'!$E:$F,2,FALSE)+VLOOKUP(AI267,'Grade-Percent-GPA'!$E:$F,2,FALSE)+VLOOKUP(AJ267,'Grade-Percent-GPA'!$E:$F,2,FALSE)+VLOOKUP(AK267,'Grade-Percent-GPA'!$E:$F,2,FALSE)+VLOOKUP(AL267,'Grade-Percent-GPA'!$E:$F,2,FALSE)+VLOOKUP(AM267,'Grade-Percent-GPA'!$E:$F,2,FALSE))/(IF(AF267="",0,1)+IF(AG267="",0,1)+IF(AH267="",0,1)+IF(AI267="",0,1)+IF(AJ267="",0,1)+IF(AK267="",0,1)+IF(AL267="",0,1)+IF(AM267="",0,1)))</f>
        <v/>
      </c>
      <c r="AO267" s="171" t="str">
        <f t="shared" si="20"/>
        <v/>
      </c>
      <c r="AP267" s="171" t="str">
        <f t="shared" si="21"/>
        <v/>
      </c>
      <c r="AQ267" s="168"/>
      <c r="AR267" s="169"/>
      <c r="AS267" s="170"/>
      <c r="AT267" s="170"/>
      <c r="AU267" s="170"/>
      <c r="AV267" s="170"/>
      <c r="AW267" s="170"/>
      <c r="AX267" s="170"/>
      <c r="AY267" s="170"/>
      <c r="AZ267" s="170"/>
      <c r="BA267" s="171" t="str">
        <f>IF(AND(AS267="",AT267="",AU267="",AV267="",AW267="",AX267="",AY267="",AZ267=""),"",(VLOOKUP(AS267,'Grade-Percent-GPA'!$E:$F,2,FALSE)+VLOOKUP(AT267,'Grade-Percent-GPA'!$E:$F,2,FALSE)+VLOOKUP(AU267,'Grade-Percent-GPA'!$E:$F,2,FALSE)+VLOOKUP(AV267,'Grade-Percent-GPA'!$E:$F,2,FALSE)+VLOOKUP(AW267,'Grade-Percent-GPA'!$E:$F,2,FALSE)+VLOOKUP(AX267,'Grade-Percent-GPA'!$E:$F,2,FALSE)+VLOOKUP(AY267,'Grade-Percent-GPA'!$E:$F,2,FALSE)+VLOOKUP(AZ267,'Grade-Percent-GPA'!$E:$F,2,FALSE))/(IF(AS267="",0,1)+IF(AT267="",0,1)+IF(AU267="",0,1)+IF(AV267="",0,1)+IF(AW267="",0,1)+IF(AX267="",0,1)+IF(AY267="",0,1)+IF(AZ267="",0,1)))</f>
        <v/>
      </c>
      <c r="BB267" s="171" t="str">
        <f t="shared" si="22"/>
        <v/>
      </c>
      <c r="BC267" s="171" t="str">
        <f t="shared" si="23"/>
        <v/>
      </c>
      <c r="BD267" s="168"/>
      <c r="BE267" s="169"/>
      <c r="BF267" s="170"/>
      <c r="BG267" s="170"/>
      <c r="BH267" s="170"/>
      <c r="BI267" s="170"/>
      <c r="BJ267" s="170"/>
      <c r="BK267" s="170"/>
      <c r="BL267" s="170"/>
      <c r="BM267" s="170"/>
      <c r="BN267" s="171" t="str">
        <f>IF(AND(BF267="",BG267="",BH267="",BI267="",BJ267="",BK267="",BL267="",BM267=""),"",(VLOOKUP(BF267,'Grade-Percent-GPA'!$E:$F,2,FALSE)+VLOOKUP(BG267,'Grade-Percent-GPA'!$E:$F,2,FALSE)+VLOOKUP(BH267,'Grade-Percent-GPA'!$E:$F,2,FALSE)+VLOOKUP(BI267,'Grade-Percent-GPA'!$E:$F,2,FALSE)+VLOOKUP(BJ267,'Grade-Percent-GPA'!$E:$F,2,FALSE)+VLOOKUP(BK267,'Grade-Percent-GPA'!$E:$F,2,FALSE)+VLOOKUP(BL267,'Grade-Percent-GPA'!$E:$F,2,FALSE)+VLOOKUP(BM267,'Grade-Percent-GPA'!$E:$F,2,FALSE))/(IF(BF267="",0,1)+IF(BG267="",0,1)+IF(BH267="",0,1)+IF(BI267="",0,1)+IF(BJ267="",0,1)+IF(BK267="",0,1)+IF(BL267="",0,1)+IF(BM267="",0,1)))</f>
        <v/>
      </c>
      <c r="BO267" s="171" t="str">
        <f t="shared" si="24"/>
        <v/>
      </c>
      <c r="BP267" s="171" t="str">
        <f t="shared" si="25"/>
        <v/>
      </c>
      <c r="BQ267" s="168"/>
      <c r="BR267" s="169"/>
      <c r="BS267" s="170"/>
      <c r="BT267" s="170"/>
      <c r="BU267" s="170"/>
      <c r="BV267" s="170"/>
      <c r="BW267" s="170"/>
      <c r="BX267" s="170"/>
      <c r="BY267" s="170"/>
      <c r="BZ267" s="170"/>
      <c r="CA267" s="171" t="str">
        <f>IF(AND(BS267="",BT267="",BU267="",BV267="",BW267="",BX267="",BY267="",BZ267=""),"",(VLOOKUP(BS267,'Grade-Percent-GPA'!$E:$F,2,FALSE)+VLOOKUP(BT267,'Grade-Percent-GPA'!$E:$F,2,FALSE)+VLOOKUP(BU267,'Grade-Percent-GPA'!$E:$F,2,FALSE)+VLOOKUP(BV267,'Grade-Percent-GPA'!$E:$F,2,FALSE)+VLOOKUP(BW267,'Grade-Percent-GPA'!$E:$F,2,FALSE)+VLOOKUP(BX267,'Grade-Percent-GPA'!$E:$F,2,FALSE)+VLOOKUP(BY267,'Grade-Percent-GPA'!$E:$F,2,FALSE)+VLOOKUP(BZ267,'Grade-Percent-GPA'!$E:$F,2,FALSE))/(IF(BS267="",0,1)+IF(BT267="",0,1)+IF(BU267="",0,1)+IF(BV267="",0,1)+IF(BW267="",0,1)+IF(BX267="",0,1)+IF(BY267="",0,1)+IF(BZ267="",0,1)))</f>
        <v/>
      </c>
      <c r="CB267" s="171" t="str">
        <f t="shared" si="26"/>
        <v/>
      </c>
      <c r="CC267" s="171" t="str">
        <f t="shared" si="27"/>
        <v/>
      </c>
      <c r="CD267" s="168"/>
      <c r="CE267" s="169"/>
      <c r="CF267" s="170"/>
      <c r="CG267" s="170"/>
      <c r="CH267" s="170"/>
      <c r="CI267" s="170"/>
      <c r="CJ267" s="170"/>
      <c r="CK267" s="170"/>
      <c r="CL267" s="170"/>
      <c r="CM267" s="170"/>
      <c r="CN267" s="171" t="str">
        <f>IF(AND(CF267="",CG267="",CH267="",CI267="",CJ267="",CK267="",CL267="",CM267=""),"",(VLOOKUP(CF267,'Grade-Percent-GPA'!$E:$F,2,FALSE)+VLOOKUP(CG267,'Grade-Percent-GPA'!$E:$F,2,FALSE)+VLOOKUP(CH267,'Grade-Percent-GPA'!$E:$F,2,FALSE)+VLOOKUP(CI267,'Grade-Percent-GPA'!$E:$F,2,FALSE)+VLOOKUP(CJ267,'Grade-Percent-GPA'!$E:$F,2,FALSE)+VLOOKUP(CK267,'Grade-Percent-GPA'!$E:$F,2,FALSE)+VLOOKUP(CL267,'Grade-Percent-GPA'!$E:$F,2,FALSE)+VLOOKUP(CM267,'Grade-Percent-GPA'!$E:$F,2,FALSE))/(IF(CF267="",0,1)+IF(CG267="",0,1)+IF(CH267="",0,1)+IF(CI267="",0,1)+IF(CJ267="",0,1)+IF(CK267="",0,1)+IF(CL267="",0,1)+IF(CM267="",0,1)))</f>
        <v/>
      </c>
      <c r="CO267" s="171" t="str">
        <f t="shared" si="28"/>
        <v/>
      </c>
      <c r="CP267" s="171" t="str">
        <f t="shared" si="29"/>
        <v/>
      </c>
      <c r="CQ267" s="168"/>
      <c r="CR267" s="169"/>
      <c r="CS267" s="170"/>
      <c r="CT267" s="170"/>
      <c r="CU267" s="170"/>
      <c r="CV267" s="170"/>
      <c r="CW267" s="170"/>
      <c r="CX267" s="170"/>
      <c r="CY267" s="170"/>
      <c r="CZ267" s="170"/>
      <c r="DA267" s="171" t="str">
        <f>IF(AND(CS267="",CT267="",CU267="",CV267="",CW267="",CX267="",CY267="",CZ267=""),"",(VLOOKUP(CS267,'Grade-Percent-GPA'!$E:$F,2,FALSE)+VLOOKUP(CT267,'Grade-Percent-GPA'!$E:$F,2,FALSE)+VLOOKUP(CU267,'Grade-Percent-GPA'!$E:$F,2,FALSE)+VLOOKUP(CV267,'Grade-Percent-GPA'!$E:$F,2,FALSE)+VLOOKUP(CW267,'Grade-Percent-GPA'!$E:$F,2,FALSE)+VLOOKUP(CX267,'Grade-Percent-GPA'!$E:$F,2,FALSE)+VLOOKUP(CY267,'Grade-Percent-GPA'!$E:$F,2,FALSE)+VLOOKUP(CZ267,'Grade-Percent-GPA'!$E:$F,2,FALSE))/(IF(CS267="",0,1)+IF(CT267="",0,1)+IF(CU267="",0,1)+IF(CV267="",0,1)+IF(CW267="",0,1)+IF(CX267="",0,1)+IF(CY267="",0,1)+IF(CZ267="",0,1)))</f>
        <v/>
      </c>
      <c r="DB267" s="171" t="str">
        <f t="shared" si="30"/>
        <v/>
      </c>
      <c r="DC267" s="171" t="str">
        <f t="shared" si="31"/>
        <v/>
      </c>
    </row>
    <row r="268" spans="1:107" ht="14.25" customHeight="1" x14ac:dyDescent="0.3">
      <c r="A268" s="167"/>
      <c r="B268" s="110"/>
      <c r="C268" s="110"/>
      <c r="D268" s="168"/>
      <c r="E268" s="169"/>
      <c r="F268" s="170"/>
      <c r="G268" s="170"/>
      <c r="H268" s="170"/>
      <c r="I268" s="170"/>
      <c r="J268" s="170"/>
      <c r="K268" s="170"/>
      <c r="L268" s="170"/>
      <c r="M268" s="170"/>
      <c r="N268" s="171" t="str">
        <f>IF(AND(F268="",G268="",H268="",I268="",J268="",K268="",L268="",M268=""),"",(VLOOKUP(F268,'Grade-Percent-GPA'!$E:$F,2,FALSE)+VLOOKUP(G268,'Grade-Percent-GPA'!$E:$F,2,FALSE)+VLOOKUP(H268,'Grade-Percent-GPA'!$E:$F,2,FALSE)+VLOOKUP(I268,'Grade-Percent-GPA'!$E:$F,2,FALSE)+VLOOKUP(J268,'Grade-Percent-GPA'!$E:$F,2,FALSE)+VLOOKUP(K268,'Grade-Percent-GPA'!$E:$F,2,FALSE)+VLOOKUP(L268,'Grade-Percent-GPA'!$E:$F,2,FALSE)+VLOOKUP(M268,'Grade-Percent-GPA'!$E:$F,2,FALSE))/(IF(F268="",0,1)+IF(G268="",0,1)+IF(H268="",0,1)+IF(I268="",0,1)+IF(J268="",0,1)+IF(K268="",0,1)+IF(L268="",0,1)+IF(M268="",0,1)))</f>
        <v/>
      </c>
      <c r="O268" s="171" t="str">
        <f t="shared" si="16"/>
        <v/>
      </c>
      <c r="P268" s="171" t="str">
        <f t="shared" si="17"/>
        <v/>
      </c>
      <c r="Q268" s="168"/>
      <c r="R268" s="169"/>
      <c r="S268" s="170"/>
      <c r="T268" s="170"/>
      <c r="U268" s="170"/>
      <c r="V268" s="170"/>
      <c r="W268" s="170"/>
      <c r="X268" s="170"/>
      <c r="Y268" s="170"/>
      <c r="Z268" s="170"/>
      <c r="AA268" s="171" t="str">
        <f>IF(AND(S268="",T268="",U268="",V268="",W268="",X268="",Y268="",Z268=""),"",(VLOOKUP(S268,'Grade-Percent-GPA'!$E:$F,2,FALSE)+VLOOKUP(T268,'Grade-Percent-GPA'!$E:$F,2,FALSE)+VLOOKUP(U268,'Grade-Percent-GPA'!$E:$F,2,FALSE)+VLOOKUP(V268,'Grade-Percent-GPA'!$E:$F,2,FALSE)+VLOOKUP(W268,'Grade-Percent-GPA'!$E:$F,2,FALSE)+VLOOKUP(X268,'Grade-Percent-GPA'!$E:$F,2,FALSE)+VLOOKUP(Y268,'Grade-Percent-GPA'!$E:$F,2,FALSE)+VLOOKUP(Z268,'Grade-Percent-GPA'!$E:$F,2,FALSE))/(IF(S268="",0,1)+IF(T268="",0,1)+IF(U268="",0,1)+IF(V268="",0,1)+IF(W268="",0,1)+IF(X268="",0,1)+IF(Y268="",0,1)+IF(Z268="",0,1)))</f>
        <v/>
      </c>
      <c r="AB268" s="171" t="str">
        <f t="shared" si="18"/>
        <v/>
      </c>
      <c r="AC268" s="171" t="str">
        <f t="shared" si="19"/>
        <v/>
      </c>
      <c r="AD268" s="168"/>
      <c r="AE268" s="169"/>
      <c r="AF268" s="170"/>
      <c r="AG268" s="170"/>
      <c r="AH268" s="170"/>
      <c r="AI268" s="170"/>
      <c r="AJ268" s="170"/>
      <c r="AK268" s="170"/>
      <c r="AL268" s="170"/>
      <c r="AM268" s="170"/>
      <c r="AN268" s="171" t="str">
        <f>IF(AND(AF268="",AG268="",AH268="",AI268="",AJ268="",AK268="",AL268="",AM268=""),"",(VLOOKUP(AF268,'Grade-Percent-GPA'!$E:$F,2,FALSE)+VLOOKUP(AG268,'Grade-Percent-GPA'!$E:$F,2,FALSE)+VLOOKUP(AH268,'Grade-Percent-GPA'!$E:$F,2,FALSE)+VLOOKUP(AI268,'Grade-Percent-GPA'!$E:$F,2,FALSE)+VLOOKUP(AJ268,'Grade-Percent-GPA'!$E:$F,2,FALSE)+VLOOKUP(AK268,'Grade-Percent-GPA'!$E:$F,2,FALSE)+VLOOKUP(AL268,'Grade-Percent-GPA'!$E:$F,2,FALSE)+VLOOKUP(AM268,'Grade-Percent-GPA'!$E:$F,2,FALSE))/(IF(AF268="",0,1)+IF(AG268="",0,1)+IF(AH268="",0,1)+IF(AI268="",0,1)+IF(AJ268="",0,1)+IF(AK268="",0,1)+IF(AL268="",0,1)+IF(AM268="",0,1)))</f>
        <v/>
      </c>
      <c r="AO268" s="171" t="str">
        <f t="shared" si="20"/>
        <v/>
      </c>
      <c r="AP268" s="171" t="str">
        <f t="shared" si="21"/>
        <v/>
      </c>
      <c r="AQ268" s="168"/>
      <c r="AR268" s="169"/>
      <c r="AS268" s="170"/>
      <c r="AT268" s="170"/>
      <c r="AU268" s="170"/>
      <c r="AV268" s="170"/>
      <c r="AW268" s="170"/>
      <c r="AX268" s="170"/>
      <c r="AY268" s="170"/>
      <c r="AZ268" s="170"/>
      <c r="BA268" s="171" t="str">
        <f>IF(AND(AS268="",AT268="",AU268="",AV268="",AW268="",AX268="",AY268="",AZ268=""),"",(VLOOKUP(AS268,'Grade-Percent-GPA'!$E:$F,2,FALSE)+VLOOKUP(AT268,'Grade-Percent-GPA'!$E:$F,2,FALSE)+VLOOKUP(AU268,'Grade-Percent-GPA'!$E:$F,2,FALSE)+VLOOKUP(AV268,'Grade-Percent-GPA'!$E:$F,2,FALSE)+VLOOKUP(AW268,'Grade-Percent-GPA'!$E:$F,2,FALSE)+VLOOKUP(AX268,'Grade-Percent-GPA'!$E:$F,2,FALSE)+VLOOKUP(AY268,'Grade-Percent-GPA'!$E:$F,2,FALSE)+VLOOKUP(AZ268,'Grade-Percent-GPA'!$E:$F,2,FALSE))/(IF(AS268="",0,1)+IF(AT268="",0,1)+IF(AU268="",0,1)+IF(AV268="",0,1)+IF(AW268="",0,1)+IF(AX268="",0,1)+IF(AY268="",0,1)+IF(AZ268="",0,1)))</f>
        <v/>
      </c>
      <c r="BB268" s="171" t="str">
        <f t="shared" si="22"/>
        <v/>
      </c>
      <c r="BC268" s="171" t="str">
        <f t="shared" si="23"/>
        <v/>
      </c>
      <c r="BD268" s="168"/>
      <c r="BE268" s="169"/>
      <c r="BF268" s="170"/>
      <c r="BG268" s="170"/>
      <c r="BH268" s="170"/>
      <c r="BI268" s="170"/>
      <c r="BJ268" s="170"/>
      <c r="BK268" s="170"/>
      <c r="BL268" s="170"/>
      <c r="BM268" s="170"/>
      <c r="BN268" s="171" t="str">
        <f>IF(AND(BF268="",BG268="",BH268="",BI268="",BJ268="",BK268="",BL268="",BM268=""),"",(VLOOKUP(BF268,'Grade-Percent-GPA'!$E:$F,2,FALSE)+VLOOKUP(BG268,'Grade-Percent-GPA'!$E:$F,2,FALSE)+VLOOKUP(BH268,'Grade-Percent-GPA'!$E:$F,2,FALSE)+VLOOKUP(BI268,'Grade-Percent-GPA'!$E:$F,2,FALSE)+VLOOKUP(BJ268,'Grade-Percent-GPA'!$E:$F,2,FALSE)+VLOOKUP(BK268,'Grade-Percent-GPA'!$E:$F,2,FALSE)+VLOOKUP(BL268,'Grade-Percent-GPA'!$E:$F,2,FALSE)+VLOOKUP(BM268,'Grade-Percent-GPA'!$E:$F,2,FALSE))/(IF(BF268="",0,1)+IF(BG268="",0,1)+IF(BH268="",0,1)+IF(BI268="",0,1)+IF(BJ268="",0,1)+IF(BK268="",0,1)+IF(BL268="",0,1)+IF(BM268="",0,1)))</f>
        <v/>
      </c>
      <c r="BO268" s="171" t="str">
        <f t="shared" si="24"/>
        <v/>
      </c>
      <c r="BP268" s="171" t="str">
        <f t="shared" si="25"/>
        <v/>
      </c>
      <c r="BQ268" s="168"/>
      <c r="BR268" s="169"/>
      <c r="BS268" s="170"/>
      <c r="BT268" s="170"/>
      <c r="BU268" s="170"/>
      <c r="BV268" s="170"/>
      <c r="BW268" s="170"/>
      <c r="BX268" s="170"/>
      <c r="BY268" s="170"/>
      <c r="BZ268" s="170"/>
      <c r="CA268" s="171" t="str">
        <f>IF(AND(BS268="",BT268="",BU268="",BV268="",BW268="",BX268="",BY268="",BZ268=""),"",(VLOOKUP(BS268,'Grade-Percent-GPA'!$E:$F,2,FALSE)+VLOOKUP(BT268,'Grade-Percent-GPA'!$E:$F,2,FALSE)+VLOOKUP(BU268,'Grade-Percent-GPA'!$E:$F,2,FALSE)+VLOOKUP(BV268,'Grade-Percent-GPA'!$E:$F,2,FALSE)+VLOOKUP(BW268,'Grade-Percent-GPA'!$E:$F,2,FALSE)+VLOOKUP(BX268,'Grade-Percent-GPA'!$E:$F,2,FALSE)+VLOOKUP(BY268,'Grade-Percent-GPA'!$E:$F,2,FALSE)+VLOOKUP(BZ268,'Grade-Percent-GPA'!$E:$F,2,FALSE))/(IF(BS268="",0,1)+IF(BT268="",0,1)+IF(BU268="",0,1)+IF(BV268="",0,1)+IF(BW268="",0,1)+IF(BX268="",0,1)+IF(BY268="",0,1)+IF(BZ268="",0,1)))</f>
        <v/>
      </c>
      <c r="CB268" s="171" t="str">
        <f t="shared" si="26"/>
        <v/>
      </c>
      <c r="CC268" s="171" t="str">
        <f t="shared" si="27"/>
        <v/>
      </c>
      <c r="CD268" s="168"/>
      <c r="CE268" s="169"/>
      <c r="CF268" s="170"/>
      <c r="CG268" s="170"/>
      <c r="CH268" s="170"/>
      <c r="CI268" s="170"/>
      <c r="CJ268" s="170"/>
      <c r="CK268" s="170"/>
      <c r="CL268" s="170"/>
      <c r="CM268" s="170"/>
      <c r="CN268" s="171" t="str">
        <f>IF(AND(CF268="",CG268="",CH268="",CI268="",CJ268="",CK268="",CL268="",CM268=""),"",(VLOOKUP(CF268,'Grade-Percent-GPA'!$E:$F,2,FALSE)+VLOOKUP(CG268,'Grade-Percent-GPA'!$E:$F,2,FALSE)+VLOOKUP(CH268,'Grade-Percent-GPA'!$E:$F,2,FALSE)+VLOOKUP(CI268,'Grade-Percent-GPA'!$E:$F,2,FALSE)+VLOOKUP(CJ268,'Grade-Percent-GPA'!$E:$F,2,FALSE)+VLOOKUP(CK268,'Grade-Percent-GPA'!$E:$F,2,FALSE)+VLOOKUP(CL268,'Grade-Percent-GPA'!$E:$F,2,FALSE)+VLOOKUP(CM268,'Grade-Percent-GPA'!$E:$F,2,FALSE))/(IF(CF268="",0,1)+IF(CG268="",0,1)+IF(CH268="",0,1)+IF(CI268="",0,1)+IF(CJ268="",0,1)+IF(CK268="",0,1)+IF(CL268="",0,1)+IF(CM268="",0,1)))</f>
        <v/>
      </c>
      <c r="CO268" s="171" t="str">
        <f t="shared" si="28"/>
        <v/>
      </c>
      <c r="CP268" s="171" t="str">
        <f t="shared" si="29"/>
        <v/>
      </c>
      <c r="CQ268" s="168"/>
      <c r="CR268" s="169"/>
      <c r="CS268" s="170"/>
      <c r="CT268" s="170"/>
      <c r="CU268" s="170"/>
      <c r="CV268" s="170"/>
      <c r="CW268" s="170"/>
      <c r="CX268" s="170"/>
      <c r="CY268" s="170"/>
      <c r="CZ268" s="170"/>
      <c r="DA268" s="171" t="str">
        <f>IF(AND(CS268="",CT268="",CU268="",CV268="",CW268="",CX268="",CY268="",CZ268=""),"",(VLOOKUP(CS268,'Grade-Percent-GPA'!$E:$F,2,FALSE)+VLOOKUP(CT268,'Grade-Percent-GPA'!$E:$F,2,FALSE)+VLOOKUP(CU268,'Grade-Percent-GPA'!$E:$F,2,FALSE)+VLOOKUP(CV268,'Grade-Percent-GPA'!$E:$F,2,FALSE)+VLOOKUP(CW268,'Grade-Percent-GPA'!$E:$F,2,FALSE)+VLOOKUP(CX268,'Grade-Percent-GPA'!$E:$F,2,FALSE)+VLOOKUP(CY268,'Grade-Percent-GPA'!$E:$F,2,FALSE)+VLOOKUP(CZ268,'Grade-Percent-GPA'!$E:$F,2,FALSE))/(IF(CS268="",0,1)+IF(CT268="",0,1)+IF(CU268="",0,1)+IF(CV268="",0,1)+IF(CW268="",0,1)+IF(CX268="",0,1)+IF(CY268="",0,1)+IF(CZ268="",0,1)))</f>
        <v/>
      </c>
      <c r="DB268" s="171" t="str">
        <f t="shared" si="30"/>
        <v/>
      </c>
      <c r="DC268" s="171" t="str">
        <f t="shared" si="31"/>
        <v/>
      </c>
    </row>
    <row r="269" spans="1:107" ht="14.25" customHeight="1" x14ac:dyDescent="0.3">
      <c r="A269" s="167"/>
      <c r="B269" s="110"/>
      <c r="C269" s="110"/>
      <c r="D269" s="168"/>
      <c r="E269" s="169"/>
      <c r="F269" s="170"/>
      <c r="G269" s="170"/>
      <c r="H269" s="170"/>
      <c r="I269" s="170"/>
      <c r="J269" s="170"/>
      <c r="K269" s="170"/>
      <c r="L269" s="170"/>
      <c r="M269" s="170"/>
      <c r="N269" s="171" t="str">
        <f>IF(AND(F269="",G269="",H269="",I269="",J269="",K269="",L269="",M269=""),"",(VLOOKUP(F269,'Grade-Percent-GPA'!$E:$F,2,FALSE)+VLOOKUP(G269,'Grade-Percent-GPA'!$E:$F,2,FALSE)+VLOOKUP(H269,'Grade-Percent-GPA'!$E:$F,2,FALSE)+VLOOKUP(I269,'Grade-Percent-GPA'!$E:$F,2,FALSE)+VLOOKUP(J269,'Grade-Percent-GPA'!$E:$F,2,FALSE)+VLOOKUP(K269,'Grade-Percent-GPA'!$E:$F,2,FALSE)+VLOOKUP(L269,'Grade-Percent-GPA'!$E:$F,2,FALSE)+VLOOKUP(M269,'Grade-Percent-GPA'!$E:$F,2,FALSE))/(IF(F269="",0,1)+IF(G269="",0,1)+IF(H269="",0,1)+IF(I269="",0,1)+IF(J269="",0,1)+IF(K269="",0,1)+IF(L269="",0,1)+IF(M269="",0,1)))</f>
        <v/>
      </c>
      <c r="O269" s="171" t="str">
        <f t="shared" si="16"/>
        <v/>
      </c>
      <c r="P269" s="171" t="str">
        <f t="shared" si="17"/>
        <v/>
      </c>
      <c r="Q269" s="168"/>
      <c r="R269" s="169"/>
      <c r="S269" s="170"/>
      <c r="T269" s="170"/>
      <c r="U269" s="170"/>
      <c r="V269" s="170"/>
      <c r="W269" s="170"/>
      <c r="X269" s="170"/>
      <c r="Y269" s="170"/>
      <c r="Z269" s="170"/>
      <c r="AA269" s="171" t="str">
        <f>IF(AND(S269="",T269="",U269="",V269="",W269="",X269="",Y269="",Z269=""),"",(VLOOKUP(S269,'Grade-Percent-GPA'!$E:$F,2,FALSE)+VLOOKUP(T269,'Grade-Percent-GPA'!$E:$F,2,FALSE)+VLOOKUP(U269,'Grade-Percent-GPA'!$E:$F,2,FALSE)+VLOOKUP(V269,'Grade-Percent-GPA'!$E:$F,2,FALSE)+VLOOKUP(W269,'Grade-Percent-GPA'!$E:$F,2,FALSE)+VLOOKUP(X269,'Grade-Percent-GPA'!$E:$F,2,FALSE)+VLOOKUP(Y269,'Grade-Percent-GPA'!$E:$F,2,FALSE)+VLOOKUP(Z269,'Grade-Percent-GPA'!$E:$F,2,FALSE))/(IF(S269="",0,1)+IF(T269="",0,1)+IF(U269="",0,1)+IF(V269="",0,1)+IF(W269="",0,1)+IF(X269="",0,1)+IF(Y269="",0,1)+IF(Z269="",0,1)))</f>
        <v/>
      </c>
      <c r="AB269" s="171" t="str">
        <f t="shared" si="18"/>
        <v/>
      </c>
      <c r="AC269" s="171" t="str">
        <f t="shared" si="19"/>
        <v/>
      </c>
      <c r="AD269" s="168"/>
      <c r="AE269" s="169"/>
      <c r="AF269" s="170"/>
      <c r="AG269" s="170"/>
      <c r="AH269" s="170"/>
      <c r="AI269" s="170"/>
      <c r="AJ269" s="170"/>
      <c r="AK269" s="170"/>
      <c r="AL269" s="170"/>
      <c r="AM269" s="170"/>
      <c r="AN269" s="171" t="str">
        <f>IF(AND(AF269="",AG269="",AH269="",AI269="",AJ269="",AK269="",AL269="",AM269=""),"",(VLOOKUP(AF269,'Grade-Percent-GPA'!$E:$F,2,FALSE)+VLOOKUP(AG269,'Grade-Percent-GPA'!$E:$F,2,FALSE)+VLOOKUP(AH269,'Grade-Percent-GPA'!$E:$F,2,FALSE)+VLOOKUP(AI269,'Grade-Percent-GPA'!$E:$F,2,FALSE)+VLOOKUP(AJ269,'Grade-Percent-GPA'!$E:$F,2,FALSE)+VLOOKUP(AK269,'Grade-Percent-GPA'!$E:$F,2,FALSE)+VLOOKUP(AL269,'Grade-Percent-GPA'!$E:$F,2,FALSE)+VLOOKUP(AM269,'Grade-Percent-GPA'!$E:$F,2,FALSE))/(IF(AF269="",0,1)+IF(AG269="",0,1)+IF(AH269="",0,1)+IF(AI269="",0,1)+IF(AJ269="",0,1)+IF(AK269="",0,1)+IF(AL269="",0,1)+IF(AM269="",0,1)))</f>
        <v/>
      </c>
      <c r="AO269" s="171" t="str">
        <f t="shared" si="20"/>
        <v/>
      </c>
      <c r="AP269" s="171" t="str">
        <f t="shared" si="21"/>
        <v/>
      </c>
      <c r="AQ269" s="168"/>
      <c r="AR269" s="169"/>
      <c r="AS269" s="170"/>
      <c r="AT269" s="170"/>
      <c r="AU269" s="170"/>
      <c r="AV269" s="170"/>
      <c r="AW269" s="170"/>
      <c r="AX269" s="170"/>
      <c r="AY269" s="170"/>
      <c r="AZ269" s="170"/>
      <c r="BA269" s="171" t="str">
        <f>IF(AND(AS269="",AT269="",AU269="",AV269="",AW269="",AX269="",AY269="",AZ269=""),"",(VLOOKUP(AS269,'Grade-Percent-GPA'!$E:$F,2,FALSE)+VLOOKUP(AT269,'Grade-Percent-GPA'!$E:$F,2,FALSE)+VLOOKUP(AU269,'Grade-Percent-GPA'!$E:$F,2,FALSE)+VLOOKUP(AV269,'Grade-Percent-GPA'!$E:$F,2,FALSE)+VLOOKUP(AW269,'Grade-Percent-GPA'!$E:$F,2,FALSE)+VLOOKUP(AX269,'Grade-Percent-GPA'!$E:$F,2,FALSE)+VLOOKUP(AY269,'Grade-Percent-GPA'!$E:$F,2,FALSE)+VLOOKUP(AZ269,'Grade-Percent-GPA'!$E:$F,2,FALSE))/(IF(AS269="",0,1)+IF(AT269="",0,1)+IF(AU269="",0,1)+IF(AV269="",0,1)+IF(AW269="",0,1)+IF(AX269="",0,1)+IF(AY269="",0,1)+IF(AZ269="",0,1)))</f>
        <v/>
      </c>
      <c r="BB269" s="171" t="str">
        <f t="shared" si="22"/>
        <v/>
      </c>
      <c r="BC269" s="171" t="str">
        <f t="shared" si="23"/>
        <v/>
      </c>
      <c r="BD269" s="168"/>
      <c r="BE269" s="169"/>
      <c r="BF269" s="170"/>
      <c r="BG269" s="170"/>
      <c r="BH269" s="170"/>
      <c r="BI269" s="170"/>
      <c r="BJ269" s="170"/>
      <c r="BK269" s="170"/>
      <c r="BL269" s="170"/>
      <c r="BM269" s="170"/>
      <c r="BN269" s="171" t="str">
        <f>IF(AND(BF269="",BG269="",BH269="",BI269="",BJ269="",BK269="",BL269="",BM269=""),"",(VLOOKUP(BF269,'Grade-Percent-GPA'!$E:$F,2,FALSE)+VLOOKUP(BG269,'Grade-Percent-GPA'!$E:$F,2,FALSE)+VLOOKUP(BH269,'Grade-Percent-GPA'!$E:$F,2,FALSE)+VLOOKUP(BI269,'Grade-Percent-GPA'!$E:$F,2,FALSE)+VLOOKUP(BJ269,'Grade-Percent-GPA'!$E:$F,2,FALSE)+VLOOKUP(BK269,'Grade-Percent-GPA'!$E:$F,2,FALSE)+VLOOKUP(BL269,'Grade-Percent-GPA'!$E:$F,2,FALSE)+VLOOKUP(BM269,'Grade-Percent-GPA'!$E:$F,2,FALSE))/(IF(BF269="",0,1)+IF(BG269="",0,1)+IF(BH269="",0,1)+IF(BI269="",0,1)+IF(BJ269="",0,1)+IF(BK269="",0,1)+IF(BL269="",0,1)+IF(BM269="",0,1)))</f>
        <v/>
      </c>
      <c r="BO269" s="171" t="str">
        <f t="shared" si="24"/>
        <v/>
      </c>
      <c r="BP269" s="171" t="str">
        <f t="shared" si="25"/>
        <v/>
      </c>
      <c r="BQ269" s="168"/>
      <c r="BR269" s="169"/>
      <c r="BS269" s="170"/>
      <c r="BT269" s="170"/>
      <c r="BU269" s="170"/>
      <c r="BV269" s="170"/>
      <c r="BW269" s="170"/>
      <c r="BX269" s="170"/>
      <c r="BY269" s="170"/>
      <c r="BZ269" s="170"/>
      <c r="CA269" s="171" t="str">
        <f>IF(AND(BS269="",BT269="",BU269="",BV269="",BW269="",BX269="",BY269="",BZ269=""),"",(VLOOKUP(BS269,'Grade-Percent-GPA'!$E:$F,2,FALSE)+VLOOKUP(BT269,'Grade-Percent-GPA'!$E:$F,2,FALSE)+VLOOKUP(BU269,'Grade-Percent-GPA'!$E:$F,2,FALSE)+VLOOKUP(BV269,'Grade-Percent-GPA'!$E:$F,2,FALSE)+VLOOKUP(BW269,'Grade-Percent-GPA'!$E:$F,2,FALSE)+VLOOKUP(BX269,'Grade-Percent-GPA'!$E:$F,2,FALSE)+VLOOKUP(BY269,'Grade-Percent-GPA'!$E:$F,2,FALSE)+VLOOKUP(BZ269,'Grade-Percent-GPA'!$E:$F,2,FALSE))/(IF(BS269="",0,1)+IF(BT269="",0,1)+IF(BU269="",0,1)+IF(BV269="",0,1)+IF(BW269="",0,1)+IF(BX269="",0,1)+IF(BY269="",0,1)+IF(BZ269="",0,1)))</f>
        <v/>
      </c>
      <c r="CB269" s="171" t="str">
        <f t="shared" si="26"/>
        <v/>
      </c>
      <c r="CC269" s="171" t="str">
        <f t="shared" si="27"/>
        <v/>
      </c>
      <c r="CD269" s="168"/>
      <c r="CE269" s="169"/>
      <c r="CF269" s="170"/>
      <c r="CG269" s="170"/>
      <c r="CH269" s="170"/>
      <c r="CI269" s="170"/>
      <c r="CJ269" s="170"/>
      <c r="CK269" s="170"/>
      <c r="CL269" s="170"/>
      <c r="CM269" s="170"/>
      <c r="CN269" s="171" t="str">
        <f>IF(AND(CF269="",CG269="",CH269="",CI269="",CJ269="",CK269="",CL269="",CM269=""),"",(VLOOKUP(CF269,'Grade-Percent-GPA'!$E:$F,2,FALSE)+VLOOKUP(CG269,'Grade-Percent-GPA'!$E:$F,2,FALSE)+VLOOKUP(CH269,'Grade-Percent-GPA'!$E:$F,2,FALSE)+VLOOKUP(CI269,'Grade-Percent-GPA'!$E:$F,2,FALSE)+VLOOKUP(CJ269,'Grade-Percent-GPA'!$E:$F,2,FALSE)+VLOOKUP(CK269,'Grade-Percent-GPA'!$E:$F,2,FALSE)+VLOOKUP(CL269,'Grade-Percent-GPA'!$E:$F,2,FALSE)+VLOOKUP(CM269,'Grade-Percent-GPA'!$E:$F,2,FALSE))/(IF(CF269="",0,1)+IF(CG269="",0,1)+IF(CH269="",0,1)+IF(CI269="",0,1)+IF(CJ269="",0,1)+IF(CK269="",0,1)+IF(CL269="",0,1)+IF(CM269="",0,1)))</f>
        <v/>
      </c>
      <c r="CO269" s="171" t="str">
        <f t="shared" si="28"/>
        <v/>
      </c>
      <c r="CP269" s="171" t="str">
        <f t="shared" si="29"/>
        <v/>
      </c>
      <c r="CQ269" s="168"/>
      <c r="CR269" s="169"/>
      <c r="CS269" s="170"/>
      <c r="CT269" s="170"/>
      <c r="CU269" s="170"/>
      <c r="CV269" s="170"/>
      <c r="CW269" s="170"/>
      <c r="CX269" s="170"/>
      <c r="CY269" s="170"/>
      <c r="CZ269" s="170"/>
      <c r="DA269" s="171" t="str">
        <f>IF(AND(CS269="",CT269="",CU269="",CV269="",CW269="",CX269="",CY269="",CZ269=""),"",(VLOOKUP(CS269,'Grade-Percent-GPA'!$E:$F,2,FALSE)+VLOOKUP(CT269,'Grade-Percent-GPA'!$E:$F,2,FALSE)+VLOOKUP(CU269,'Grade-Percent-GPA'!$E:$F,2,FALSE)+VLOOKUP(CV269,'Grade-Percent-GPA'!$E:$F,2,FALSE)+VLOOKUP(CW269,'Grade-Percent-GPA'!$E:$F,2,FALSE)+VLOOKUP(CX269,'Grade-Percent-GPA'!$E:$F,2,FALSE)+VLOOKUP(CY269,'Grade-Percent-GPA'!$E:$F,2,FALSE)+VLOOKUP(CZ269,'Grade-Percent-GPA'!$E:$F,2,FALSE))/(IF(CS269="",0,1)+IF(CT269="",0,1)+IF(CU269="",0,1)+IF(CV269="",0,1)+IF(CW269="",0,1)+IF(CX269="",0,1)+IF(CY269="",0,1)+IF(CZ269="",0,1)))</f>
        <v/>
      </c>
      <c r="DB269" s="171" t="str">
        <f t="shared" si="30"/>
        <v/>
      </c>
      <c r="DC269" s="171" t="str">
        <f t="shared" si="31"/>
        <v/>
      </c>
    </row>
    <row r="270" spans="1:107" ht="14.25" customHeight="1" x14ac:dyDescent="0.3">
      <c r="A270" s="167"/>
      <c r="B270" s="110"/>
      <c r="C270" s="110"/>
      <c r="D270" s="168"/>
      <c r="E270" s="169"/>
      <c r="F270" s="170"/>
      <c r="G270" s="170"/>
      <c r="H270" s="170"/>
      <c r="I270" s="170"/>
      <c r="J270" s="170"/>
      <c r="K270" s="170"/>
      <c r="L270" s="170"/>
      <c r="M270" s="170"/>
      <c r="N270" s="171" t="str">
        <f>IF(AND(F270="",G270="",H270="",I270="",J270="",K270="",L270="",M270=""),"",(VLOOKUP(F270,'Grade-Percent-GPA'!$E:$F,2,FALSE)+VLOOKUP(G270,'Grade-Percent-GPA'!$E:$F,2,FALSE)+VLOOKUP(H270,'Grade-Percent-GPA'!$E:$F,2,FALSE)+VLOOKUP(I270,'Grade-Percent-GPA'!$E:$F,2,FALSE)+VLOOKUP(J270,'Grade-Percent-GPA'!$E:$F,2,FALSE)+VLOOKUP(K270,'Grade-Percent-GPA'!$E:$F,2,FALSE)+VLOOKUP(L270,'Grade-Percent-GPA'!$E:$F,2,FALSE)+VLOOKUP(M270,'Grade-Percent-GPA'!$E:$F,2,FALSE))/(IF(F270="",0,1)+IF(G270="",0,1)+IF(H270="",0,1)+IF(I270="",0,1)+IF(J270="",0,1)+IF(K270="",0,1)+IF(L270="",0,1)+IF(M270="",0,1)))</f>
        <v/>
      </c>
      <c r="O270" s="171" t="str">
        <f t="shared" si="16"/>
        <v/>
      </c>
      <c r="P270" s="171" t="str">
        <f t="shared" si="17"/>
        <v/>
      </c>
      <c r="Q270" s="168"/>
      <c r="R270" s="169"/>
      <c r="S270" s="170"/>
      <c r="T270" s="170"/>
      <c r="U270" s="170"/>
      <c r="V270" s="170"/>
      <c r="W270" s="170"/>
      <c r="X270" s="170"/>
      <c r="Y270" s="170"/>
      <c r="Z270" s="170"/>
      <c r="AA270" s="171" t="str">
        <f>IF(AND(S270="",T270="",U270="",V270="",W270="",X270="",Y270="",Z270=""),"",(VLOOKUP(S270,'Grade-Percent-GPA'!$E:$F,2,FALSE)+VLOOKUP(T270,'Grade-Percent-GPA'!$E:$F,2,FALSE)+VLOOKUP(U270,'Grade-Percent-GPA'!$E:$F,2,FALSE)+VLOOKUP(V270,'Grade-Percent-GPA'!$E:$F,2,FALSE)+VLOOKUP(W270,'Grade-Percent-GPA'!$E:$F,2,FALSE)+VLOOKUP(X270,'Grade-Percent-GPA'!$E:$F,2,FALSE)+VLOOKUP(Y270,'Grade-Percent-GPA'!$E:$F,2,FALSE)+VLOOKUP(Z270,'Grade-Percent-GPA'!$E:$F,2,FALSE))/(IF(S270="",0,1)+IF(T270="",0,1)+IF(U270="",0,1)+IF(V270="",0,1)+IF(W270="",0,1)+IF(X270="",0,1)+IF(Y270="",0,1)+IF(Z270="",0,1)))</f>
        <v/>
      </c>
      <c r="AB270" s="171" t="str">
        <f t="shared" si="18"/>
        <v/>
      </c>
      <c r="AC270" s="171" t="str">
        <f t="shared" si="19"/>
        <v/>
      </c>
      <c r="AD270" s="168"/>
      <c r="AE270" s="169"/>
      <c r="AF270" s="170"/>
      <c r="AG270" s="170"/>
      <c r="AH270" s="170"/>
      <c r="AI270" s="170"/>
      <c r="AJ270" s="170"/>
      <c r="AK270" s="170"/>
      <c r="AL270" s="170"/>
      <c r="AM270" s="170"/>
      <c r="AN270" s="171" t="str">
        <f>IF(AND(AF270="",AG270="",AH270="",AI270="",AJ270="",AK270="",AL270="",AM270=""),"",(VLOOKUP(AF270,'Grade-Percent-GPA'!$E:$F,2,FALSE)+VLOOKUP(AG270,'Grade-Percent-GPA'!$E:$F,2,FALSE)+VLOOKUP(AH270,'Grade-Percent-GPA'!$E:$F,2,FALSE)+VLOOKUP(AI270,'Grade-Percent-GPA'!$E:$F,2,FALSE)+VLOOKUP(AJ270,'Grade-Percent-GPA'!$E:$F,2,FALSE)+VLOOKUP(AK270,'Grade-Percent-GPA'!$E:$F,2,FALSE)+VLOOKUP(AL270,'Grade-Percent-GPA'!$E:$F,2,FALSE)+VLOOKUP(AM270,'Grade-Percent-GPA'!$E:$F,2,FALSE))/(IF(AF270="",0,1)+IF(AG270="",0,1)+IF(AH270="",0,1)+IF(AI270="",0,1)+IF(AJ270="",0,1)+IF(AK270="",0,1)+IF(AL270="",0,1)+IF(AM270="",0,1)))</f>
        <v/>
      </c>
      <c r="AO270" s="171" t="str">
        <f t="shared" si="20"/>
        <v/>
      </c>
      <c r="AP270" s="171" t="str">
        <f t="shared" si="21"/>
        <v/>
      </c>
      <c r="AQ270" s="168"/>
      <c r="AR270" s="169"/>
      <c r="AS270" s="170"/>
      <c r="AT270" s="170"/>
      <c r="AU270" s="170"/>
      <c r="AV270" s="170"/>
      <c r="AW270" s="170"/>
      <c r="AX270" s="170"/>
      <c r="AY270" s="170"/>
      <c r="AZ270" s="170"/>
      <c r="BA270" s="171" t="str">
        <f>IF(AND(AS270="",AT270="",AU270="",AV270="",AW270="",AX270="",AY270="",AZ270=""),"",(VLOOKUP(AS270,'Grade-Percent-GPA'!$E:$F,2,FALSE)+VLOOKUP(AT270,'Grade-Percent-GPA'!$E:$F,2,FALSE)+VLOOKUP(AU270,'Grade-Percent-GPA'!$E:$F,2,FALSE)+VLOOKUP(AV270,'Grade-Percent-GPA'!$E:$F,2,FALSE)+VLOOKUP(AW270,'Grade-Percent-GPA'!$E:$F,2,FALSE)+VLOOKUP(AX270,'Grade-Percent-GPA'!$E:$F,2,FALSE)+VLOOKUP(AY270,'Grade-Percent-GPA'!$E:$F,2,FALSE)+VLOOKUP(AZ270,'Grade-Percent-GPA'!$E:$F,2,FALSE))/(IF(AS270="",0,1)+IF(AT270="",0,1)+IF(AU270="",0,1)+IF(AV270="",0,1)+IF(AW270="",0,1)+IF(AX270="",0,1)+IF(AY270="",0,1)+IF(AZ270="",0,1)))</f>
        <v/>
      </c>
      <c r="BB270" s="171" t="str">
        <f t="shared" si="22"/>
        <v/>
      </c>
      <c r="BC270" s="171" t="str">
        <f t="shared" si="23"/>
        <v/>
      </c>
      <c r="BD270" s="168"/>
      <c r="BE270" s="169"/>
      <c r="BF270" s="170"/>
      <c r="BG270" s="170"/>
      <c r="BH270" s="170"/>
      <c r="BI270" s="170"/>
      <c r="BJ270" s="170"/>
      <c r="BK270" s="170"/>
      <c r="BL270" s="170"/>
      <c r="BM270" s="170"/>
      <c r="BN270" s="171" t="str">
        <f>IF(AND(BF270="",BG270="",BH270="",BI270="",BJ270="",BK270="",BL270="",BM270=""),"",(VLOOKUP(BF270,'Grade-Percent-GPA'!$E:$F,2,FALSE)+VLOOKUP(BG270,'Grade-Percent-GPA'!$E:$F,2,FALSE)+VLOOKUP(BH270,'Grade-Percent-GPA'!$E:$F,2,FALSE)+VLOOKUP(BI270,'Grade-Percent-GPA'!$E:$F,2,FALSE)+VLOOKUP(BJ270,'Grade-Percent-GPA'!$E:$F,2,FALSE)+VLOOKUP(BK270,'Grade-Percent-GPA'!$E:$F,2,FALSE)+VLOOKUP(BL270,'Grade-Percent-GPA'!$E:$F,2,FALSE)+VLOOKUP(BM270,'Grade-Percent-GPA'!$E:$F,2,FALSE))/(IF(BF270="",0,1)+IF(BG270="",0,1)+IF(BH270="",0,1)+IF(BI270="",0,1)+IF(BJ270="",0,1)+IF(BK270="",0,1)+IF(BL270="",0,1)+IF(BM270="",0,1)))</f>
        <v/>
      </c>
      <c r="BO270" s="171" t="str">
        <f t="shared" si="24"/>
        <v/>
      </c>
      <c r="BP270" s="171" t="str">
        <f t="shared" si="25"/>
        <v/>
      </c>
      <c r="BQ270" s="168"/>
      <c r="BR270" s="169"/>
      <c r="BS270" s="170"/>
      <c r="BT270" s="170"/>
      <c r="BU270" s="170"/>
      <c r="BV270" s="170"/>
      <c r="BW270" s="170"/>
      <c r="BX270" s="170"/>
      <c r="BY270" s="170"/>
      <c r="BZ270" s="170"/>
      <c r="CA270" s="171" t="str">
        <f>IF(AND(BS270="",BT270="",BU270="",BV270="",BW270="",BX270="",BY270="",BZ270=""),"",(VLOOKUP(BS270,'Grade-Percent-GPA'!$E:$F,2,FALSE)+VLOOKUP(BT270,'Grade-Percent-GPA'!$E:$F,2,FALSE)+VLOOKUP(BU270,'Grade-Percent-GPA'!$E:$F,2,FALSE)+VLOOKUP(BV270,'Grade-Percent-GPA'!$E:$F,2,FALSE)+VLOOKUP(BW270,'Grade-Percent-GPA'!$E:$F,2,FALSE)+VLOOKUP(BX270,'Grade-Percent-GPA'!$E:$F,2,FALSE)+VLOOKUP(BY270,'Grade-Percent-GPA'!$E:$F,2,FALSE)+VLOOKUP(BZ270,'Grade-Percent-GPA'!$E:$F,2,FALSE))/(IF(BS270="",0,1)+IF(BT270="",0,1)+IF(BU270="",0,1)+IF(BV270="",0,1)+IF(BW270="",0,1)+IF(BX270="",0,1)+IF(BY270="",0,1)+IF(BZ270="",0,1)))</f>
        <v/>
      </c>
      <c r="CB270" s="171" t="str">
        <f t="shared" si="26"/>
        <v/>
      </c>
      <c r="CC270" s="171" t="str">
        <f t="shared" si="27"/>
        <v/>
      </c>
      <c r="CD270" s="168"/>
      <c r="CE270" s="169"/>
      <c r="CF270" s="170"/>
      <c r="CG270" s="170"/>
      <c r="CH270" s="170"/>
      <c r="CI270" s="170"/>
      <c r="CJ270" s="170"/>
      <c r="CK270" s="170"/>
      <c r="CL270" s="170"/>
      <c r="CM270" s="170"/>
      <c r="CN270" s="171" t="str">
        <f>IF(AND(CF270="",CG270="",CH270="",CI270="",CJ270="",CK270="",CL270="",CM270=""),"",(VLOOKUP(CF270,'Grade-Percent-GPA'!$E:$F,2,FALSE)+VLOOKUP(CG270,'Grade-Percent-GPA'!$E:$F,2,FALSE)+VLOOKUP(CH270,'Grade-Percent-GPA'!$E:$F,2,FALSE)+VLOOKUP(CI270,'Grade-Percent-GPA'!$E:$F,2,FALSE)+VLOOKUP(CJ270,'Grade-Percent-GPA'!$E:$F,2,FALSE)+VLOOKUP(CK270,'Grade-Percent-GPA'!$E:$F,2,FALSE)+VLOOKUP(CL270,'Grade-Percent-GPA'!$E:$F,2,FALSE)+VLOOKUP(CM270,'Grade-Percent-GPA'!$E:$F,2,FALSE))/(IF(CF270="",0,1)+IF(CG270="",0,1)+IF(CH270="",0,1)+IF(CI270="",0,1)+IF(CJ270="",0,1)+IF(CK270="",0,1)+IF(CL270="",0,1)+IF(CM270="",0,1)))</f>
        <v/>
      </c>
      <c r="CO270" s="171" t="str">
        <f t="shared" si="28"/>
        <v/>
      </c>
      <c r="CP270" s="171" t="str">
        <f t="shared" si="29"/>
        <v/>
      </c>
      <c r="CQ270" s="168"/>
      <c r="CR270" s="169"/>
      <c r="CS270" s="170"/>
      <c r="CT270" s="170"/>
      <c r="CU270" s="170"/>
      <c r="CV270" s="170"/>
      <c r="CW270" s="170"/>
      <c r="CX270" s="170"/>
      <c r="CY270" s="170"/>
      <c r="CZ270" s="170"/>
      <c r="DA270" s="171" t="str">
        <f>IF(AND(CS270="",CT270="",CU270="",CV270="",CW270="",CX270="",CY270="",CZ270=""),"",(VLOOKUP(CS270,'Grade-Percent-GPA'!$E:$F,2,FALSE)+VLOOKUP(CT270,'Grade-Percent-GPA'!$E:$F,2,FALSE)+VLOOKUP(CU270,'Grade-Percent-GPA'!$E:$F,2,FALSE)+VLOOKUP(CV270,'Grade-Percent-GPA'!$E:$F,2,FALSE)+VLOOKUP(CW270,'Grade-Percent-GPA'!$E:$F,2,FALSE)+VLOOKUP(CX270,'Grade-Percent-GPA'!$E:$F,2,FALSE)+VLOOKUP(CY270,'Grade-Percent-GPA'!$E:$F,2,FALSE)+VLOOKUP(CZ270,'Grade-Percent-GPA'!$E:$F,2,FALSE))/(IF(CS270="",0,1)+IF(CT270="",0,1)+IF(CU270="",0,1)+IF(CV270="",0,1)+IF(CW270="",0,1)+IF(CX270="",0,1)+IF(CY270="",0,1)+IF(CZ270="",0,1)))</f>
        <v/>
      </c>
      <c r="DB270" s="171" t="str">
        <f t="shared" si="30"/>
        <v/>
      </c>
      <c r="DC270" s="171" t="str">
        <f t="shared" si="31"/>
        <v/>
      </c>
    </row>
    <row r="271" spans="1:107" ht="14.25" customHeight="1" x14ac:dyDescent="0.3">
      <c r="A271" s="167"/>
      <c r="B271" s="110"/>
      <c r="C271" s="110"/>
      <c r="D271" s="168"/>
      <c r="E271" s="169"/>
      <c r="F271" s="170"/>
      <c r="G271" s="170"/>
      <c r="H271" s="170"/>
      <c r="I271" s="170"/>
      <c r="J271" s="170"/>
      <c r="K271" s="170"/>
      <c r="L271" s="170"/>
      <c r="M271" s="170"/>
      <c r="N271" s="171" t="str">
        <f>IF(AND(F271="",G271="",H271="",I271="",J271="",K271="",L271="",M271=""),"",(VLOOKUP(F271,'Grade-Percent-GPA'!$E:$F,2,FALSE)+VLOOKUP(G271,'Grade-Percent-GPA'!$E:$F,2,FALSE)+VLOOKUP(H271,'Grade-Percent-GPA'!$E:$F,2,FALSE)+VLOOKUP(I271,'Grade-Percent-GPA'!$E:$F,2,FALSE)+VLOOKUP(J271,'Grade-Percent-GPA'!$E:$F,2,FALSE)+VLOOKUP(K271,'Grade-Percent-GPA'!$E:$F,2,FALSE)+VLOOKUP(L271,'Grade-Percent-GPA'!$E:$F,2,FALSE)+VLOOKUP(M271,'Grade-Percent-GPA'!$E:$F,2,FALSE))/(IF(F271="",0,1)+IF(G271="",0,1)+IF(H271="",0,1)+IF(I271="",0,1)+IF(J271="",0,1)+IF(K271="",0,1)+IF(L271="",0,1)+IF(M271="",0,1)))</f>
        <v/>
      </c>
      <c r="O271" s="171" t="str">
        <f t="shared" si="16"/>
        <v/>
      </c>
      <c r="P271" s="171" t="str">
        <f t="shared" si="17"/>
        <v/>
      </c>
      <c r="Q271" s="168"/>
      <c r="R271" s="169"/>
      <c r="S271" s="170"/>
      <c r="T271" s="170"/>
      <c r="U271" s="170"/>
      <c r="V271" s="170"/>
      <c r="W271" s="170"/>
      <c r="X271" s="170"/>
      <c r="Y271" s="170"/>
      <c r="Z271" s="170"/>
      <c r="AA271" s="171" t="str">
        <f>IF(AND(S271="",T271="",U271="",V271="",W271="",X271="",Y271="",Z271=""),"",(VLOOKUP(S271,'Grade-Percent-GPA'!$E:$F,2,FALSE)+VLOOKUP(T271,'Grade-Percent-GPA'!$E:$F,2,FALSE)+VLOOKUP(U271,'Grade-Percent-GPA'!$E:$F,2,FALSE)+VLOOKUP(V271,'Grade-Percent-GPA'!$E:$F,2,FALSE)+VLOOKUP(W271,'Grade-Percent-GPA'!$E:$F,2,FALSE)+VLOOKUP(X271,'Grade-Percent-GPA'!$E:$F,2,FALSE)+VLOOKUP(Y271,'Grade-Percent-GPA'!$E:$F,2,FALSE)+VLOOKUP(Z271,'Grade-Percent-GPA'!$E:$F,2,FALSE))/(IF(S271="",0,1)+IF(T271="",0,1)+IF(U271="",0,1)+IF(V271="",0,1)+IF(W271="",0,1)+IF(X271="",0,1)+IF(Y271="",0,1)+IF(Z271="",0,1)))</f>
        <v/>
      </c>
      <c r="AB271" s="171" t="str">
        <f t="shared" si="18"/>
        <v/>
      </c>
      <c r="AC271" s="171" t="str">
        <f t="shared" si="19"/>
        <v/>
      </c>
      <c r="AD271" s="168"/>
      <c r="AE271" s="169"/>
      <c r="AF271" s="170"/>
      <c r="AG271" s="170"/>
      <c r="AH271" s="170"/>
      <c r="AI271" s="170"/>
      <c r="AJ271" s="170"/>
      <c r="AK271" s="170"/>
      <c r="AL271" s="170"/>
      <c r="AM271" s="170"/>
      <c r="AN271" s="171" t="str">
        <f>IF(AND(AF271="",AG271="",AH271="",AI271="",AJ271="",AK271="",AL271="",AM271=""),"",(VLOOKUP(AF271,'Grade-Percent-GPA'!$E:$F,2,FALSE)+VLOOKUP(AG271,'Grade-Percent-GPA'!$E:$F,2,FALSE)+VLOOKUP(AH271,'Grade-Percent-GPA'!$E:$F,2,FALSE)+VLOOKUP(AI271,'Grade-Percent-GPA'!$E:$F,2,FALSE)+VLOOKUP(AJ271,'Grade-Percent-GPA'!$E:$F,2,FALSE)+VLOOKUP(AK271,'Grade-Percent-GPA'!$E:$F,2,FALSE)+VLOOKUP(AL271,'Grade-Percent-GPA'!$E:$F,2,FALSE)+VLOOKUP(AM271,'Grade-Percent-GPA'!$E:$F,2,FALSE))/(IF(AF271="",0,1)+IF(AG271="",0,1)+IF(AH271="",0,1)+IF(AI271="",0,1)+IF(AJ271="",0,1)+IF(AK271="",0,1)+IF(AL271="",0,1)+IF(AM271="",0,1)))</f>
        <v/>
      </c>
      <c r="AO271" s="171" t="str">
        <f t="shared" si="20"/>
        <v/>
      </c>
      <c r="AP271" s="171" t="str">
        <f t="shared" si="21"/>
        <v/>
      </c>
      <c r="AQ271" s="168"/>
      <c r="AR271" s="169"/>
      <c r="AS271" s="170"/>
      <c r="AT271" s="170"/>
      <c r="AU271" s="170"/>
      <c r="AV271" s="170"/>
      <c r="AW271" s="170"/>
      <c r="AX271" s="170"/>
      <c r="AY271" s="170"/>
      <c r="AZ271" s="170"/>
      <c r="BA271" s="171" t="str">
        <f>IF(AND(AS271="",AT271="",AU271="",AV271="",AW271="",AX271="",AY271="",AZ271=""),"",(VLOOKUP(AS271,'Grade-Percent-GPA'!$E:$F,2,FALSE)+VLOOKUP(AT271,'Grade-Percent-GPA'!$E:$F,2,FALSE)+VLOOKUP(AU271,'Grade-Percent-GPA'!$E:$F,2,FALSE)+VLOOKUP(AV271,'Grade-Percent-GPA'!$E:$F,2,FALSE)+VLOOKUP(AW271,'Grade-Percent-GPA'!$E:$F,2,FALSE)+VLOOKUP(AX271,'Grade-Percent-GPA'!$E:$F,2,FALSE)+VLOOKUP(AY271,'Grade-Percent-GPA'!$E:$F,2,FALSE)+VLOOKUP(AZ271,'Grade-Percent-GPA'!$E:$F,2,FALSE))/(IF(AS271="",0,1)+IF(AT271="",0,1)+IF(AU271="",0,1)+IF(AV271="",0,1)+IF(AW271="",0,1)+IF(AX271="",0,1)+IF(AY271="",0,1)+IF(AZ271="",0,1)))</f>
        <v/>
      </c>
      <c r="BB271" s="171" t="str">
        <f t="shared" si="22"/>
        <v/>
      </c>
      <c r="BC271" s="171" t="str">
        <f t="shared" si="23"/>
        <v/>
      </c>
      <c r="BD271" s="168"/>
      <c r="BE271" s="169"/>
      <c r="BF271" s="170"/>
      <c r="BG271" s="170"/>
      <c r="BH271" s="170"/>
      <c r="BI271" s="170"/>
      <c r="BJ271" s="170"/>
      <c r="BK271" s="170"/>
      <c r="BL271" s="170"/>
      <c r="BM271" s="170"/>
      <c r="BN271" s="171" t="str">
        <f>IF(AND(BF271="",BG271="",BH271="",BI271="",BJ271="",BK271="",BL271="",BM271=""),"",(VLOOKUP(BF271,'Grade-Percent-GPA'!$E:$F,2,FALSE)+VLOOKUP(BG271,'Grade-Percent-GPA'!$E:$F,2,FALSE)+VLOOKUP(BH271,'Grade-Percent-GPA'!$E:$F,2,FALSE)+VLOOKUP(BI271,'Grade-Percent-GPA'!$E:$F,2,FALSE)+VLOOKUP(BJ271,'Grade-Percent-GPA'!$E:$F,2,FALSE)+VLOOKUP(BK271,'Grade-Percent-GPA'!$E:$F,2,FALSE)+VLOOKUP(BL271,'Grade-Percent-GPA'!$E:$F,2,FALSE)+VLOOKUP(BM271,'Grade-Percent-GPA'!$E:$F,2,FALSE))/(IF(BF271="",0,1)+IF(BG271="",0,1)+IF(BH271="",0,1)+IF(BI271="",0,1)+IF(BJ271="",0,1)+IF(BK271="",0,1)+IF(BL271="",0,1)+IF(BM271="",0,1)))</f>
        <v/>
      </c>
      <c r="BO271" s="171" t="str">
        <f t="shared" si="24"/>
        <v/>
      </c>
      <c r="BP271" s="171" t="str">
        <f t="shared" si="25"/>
        <v/>
      </c>
      <c r="BQ271" s="168"/>
      <c r="BR271" s="169"/>
      <c r="BS271" s="170"/>
      <c r="BT271" s="170"/>
      <c r="BU271" s="170"/>
      <c r="BV271" s="170"/>
      <c r="BW271" s="170"/>
      <c r="BX271" s="170"/>
      <c r="BY271" s="170"/>
      <c r="BZ271" s="170"/>
      <c r="CA271" s="171" t="str">
        <f>IF(AND(BS271="",BT271="",BU271="",BV271="",BW271="",BX271="",BY271="",BZ271=""),"",(VLOOKUP(BS271,'Grade-Percent-GPA'!$E:$F,2,FALSE)+VLOOKUP(BT271,'Grade-Percent-GPA'!$E:$F,2,FALSE)+VLOOKUP(BU271,'Grade-Percent-GPA'!$E:$F,2,FALSE)+VLOOKUP(BV271,'Grade-Percent-GPA'!$E:$F,2,FALSE)+VLOOKUP(BW271,'Grade-Percent-GPA'!$E:$F,2,FALSE)+VLOOKUP(BX271,'Grade-Percent-GPA'!$E:$F,2,FALSE)+VLOOKUP(BY271,'Grade-Percent-GPA'!$E:$F,2,FALSE)+VLOOKUP(BZ271,'Grade-Percent-GPA'!$E:$F,2,FALSE))/(IF(BS271="",0,1)+IF(BT271="",0,1)+IF(BU271="",0,1)+IF(BV271="",0,1)+IF(BW271="",0,1)+IF(BX271="",0,1)+IF(BY271="",0,1)+IF(BZ271="",0,1)))</f>
        <v/>
      </c>
      <c r="CB271" s="171" t="str">
        <f t="shared" si="26"/>
        <v/>
      </c>
      <c r="CC271" s="171" t="str">
        <f t="shared" si="27"/>
        <v/>
      </c>
      <c r="CD271" s="168"/>
      <c r="CE271" s="169"/>
      <c r="CF271" s="170"/>
      <c r="CG271" s="170"/>
      <c r="CH271" s="170"/>
      <c r="CI271" s="170"/>
      <c r="CJ271" s="170"/>
      <c r="CK271" s="170"/>
      <c r="CL271" s="170"/>
      <c r="CM271" s="170"/>
      <c r="CN271" s="171" t="str">
        <f>IF(AND(CF271="",CG271="",CH271="",CI271="",CJ271="",CK271="",CL271="",CM271=""),"",(VLOOKUP(CF271,'Grade-Percent-GPA'!$E:$F,2,FALSE)+VLOOKUP(CG271,'Grade-Percent-GPA'!$E:$F,2,FALSE)+VLOOKUP(CH271,'Grade-Percent-GPA'!$E:$F,2,FALSE)+VLOOKUP(CI271,'Grade-Percent-GPA'!$E:$F,2,FALSE)+VLOOKUP(CJ271,'Grade-Percent-GPA'!$E:$F,2,FALSE)+VLOOKUP(CK271,'Grade-Percent-GPA'!$E:$F,2,FALSE)+VLOOKUP(CL271,'Grade-Percent-GPA'!$E:$F,2,FALSE)+VLOOKUP(CM271,'Grade-Percent-GPA'!$E:$F,2,FALSE))/(IF(CF271="",0,1)+IF(CG271="",0,1)+IF(CH271="",0,1)+IF(CI271="",0,1)+IF(CJ271="",0,1)+IF(CK271="",0,1)+IF(CL271="",0,1)+IF(CM271="",0,1)))</f>
        <v/>
      </c>
      <c r="CO271" s="171" t="str">
        <f t="shared" si="28"/>
        <v/>
      </c>
      <c r="CP271" s="171" t="str">
        <f t="shared" si="29"/>
        <v/>
      </c>
      <c r="CQ271" s="168"/>
      <c r="CR271" s="169"/>
      <c r="CS271" s="170"/>
      <c r="CT271" s="170"/>
      <c r="CU271" s="170"/>
      <c r="CV271" s="170"/>
      <c r="CW271" s="170"/>
      <c r="CX271" s="170"/>
      <c r="CY271" s="170"/>
      <c r="CZ271" s="170"/>
      <c r="DA271" s="171" t="str">
        <f>IF(AND(CS271="",CT271="",CU271="",CV271="",CW271="",CX271="",CY271="",CZ271=""),"",(VLOOKUP(CS271,'Grade-Percent-GPA'!$E:$F,2,FALSE)+VLOOKUP(CT271,'Grade-Percent-GPA'!$E:$F,2,FALSE)+VLOOKUP(CU271,'Grade-Percent-GPA'!$E:$F,2,FALSE)+VLOOKUP(CV271,'Grade-Percent-GPA'!$E:$F,2,FALSE)+VLOOKUP(CW271,'Grade-Percent-GPA'!$E:$F,2,FALSE)+VLOOKUP(CX271,'Grade-Percent-GPA'!$E:$F,2,FALSE)+VLOOKUP(CY271,'Grade-Percent-GPA'!$E:$F,2,FALSE)+VLOOKUP(CZ271,'Grade-Percent-GPA'!$E:$F,2,FALSE))/(IF(CS271="",0,1)+IF(CT271="",0,1)+IF(CU271="",0,1)+IF(CV271="",0,1)+IF(CW271="",0,1)+IF(CX271="",0,1)+IF(CY271="",0,1)+IF(CZ271="",0,1)))</f>
        <v/>
      </c>
      <c r="DB271" s="171" t="str">
        <f t="shared" si="30"/>
        <v/>
      </c>
      <c r="DC271" s="171" t="str">
        <f t="shared" si="31"/>
        <v/>
      </c>
    </row>
    <row r="272" spans="1:107" ht="14.25" customHeight="1" x14ac:dyDescent="0.3">
      <c r="A272" s="167"/>
      <c r="B272" s="110"/>
      <c r="C272" s="110"/>
      <c r="D272" s="168"/>
      <c r="E272" s="169"/>
      <c r="F272" s="170"/>
      <c r="G272" s="170"/>
      <c r="H272" s="170"/>
      <c r="I272" s="170"/>
      <c r="J272" s="170"/>
      <c r="K272" s="170"/>
      <c r="L272" s="170"/>
      <c r="M272" s="170"/>
      <c r="N272" s="171" t="str">
        <f>IF(AND(F272="",G272="",H272="",I272="",J272="",K272="",L272="",M272=""),"",(VLOOKUP(F272,'Grade-Percent-GPA'!$E:$F,2,FALSE)+VLOOKUP(G272,'Grade-Percent-GPA'!$E:$F,2,FALSE)+VLOOKUP(H272,'Grade-Percent-GPA'!$E:$F,2,FALSE)+VLOOKUP(I272,'Grade-Percent-GPA'!$E:$F,2,FALSE)+VLOOKUP(J272,'Grade-Percent-GPA'!$E:$F,2,FALSE)+VLOOKUP(K272,'Grade-Percent-GPA'!$E:$F,2,FALSE)+VLOOKUP(L272,'Grade-Percent-GPA'!$E:$F,2,FALSE)+VLOOKUP(M272,'Grade-Percent-GPA'!$E:$F,2,FALSE))/(IF(F272="",0,1)+IF(G272="",0,1)+IF(H272="",0,1)+IF(I272="",0,1)+IF(J272="",0,1)+IF(K272="",0,1)+IF(L272="",0,1)+IF(M272="",0,1)))</f>
        <v/>
      </c>
      <c r="O272" s="171" t="str">
        <f t="shared" si="16"/>
        <v/>
      </c>
      <c r="P272" s="171" t="str">
        <f t="shared" si="17"/>
        <v/>
      </c>
      <c r="Q272" s="168"/>
      <c r="R272" s="169"/>
      <c r="S272" s="170"/>
      <c r="T272" s="170"/>
      <c r="U272" s="170"/>
      <c r="V272" s="170"/>
      <c r="W272" s="170"/>
      <c r="X272" s="170"/>
      <c r="Y272" s="170"/>
      <c r="Z272" s="170"/>
      <c r="AA272" s="171" t="str">
        <f>IF(AND(S272="",T272="",U272="",V272="",W272="",X272="",Y272="",Z272=""),"",(VLOOKUP(S272,'Grade-Percent-GPA'!$E:$F,2,FALSE)+VLOOKUP(T272,'Grade-Percent-GPA'!$E:$F,2,FALSE)+VLOOKUP(U272,'Grade-Percent-GPA'!$E:$F,2,FALSE)+VLOOKUP(V272,'Grade-Percent-GPA'!$E:$F,2,FALSE)+VLOOKUP(W272,'Grade-Percent-GPA'!$E:$F,2,FALSE)+VLOOKUP(X272,'Grade-Percent-GPA'!$E:$F,2,FALSE)+VLOOKUP(Y272,'Grade-Percent-GPA'!$E:$F,2,FALSE)+VLOOKUP(Z272,'Grade-Percent-GPA'!$E:$F,2,FALSE))/(IF(S272="",0,1)+IF(T272="",0,1)+IF(U272="",0,1)+IF(V272="",0,1)+IF(W272="",0,1)+IF(X272="",0,1)+IF(Y272="",0,1)+IF(Z272="",0,1)))</f>
        <v/>
      </c>
      <c r="AB272" s="171" t="str">
        <f t="shared" si="18"/>
        <v/>
      </c>
      <c r="AC272" s="171" t="str">
        <f t="shared" si="19"/>
        <v/>
      </c>
      <c r="AD272" s="168"/>
      <c r="AE272" s="169"/>
      <c r="AF272" s="170"/>
      <c r="AG272" s="170"/>
      <c r="AH272" s="170"/>
      <c r="AI272" s="170"/>
      <c r="AJ272" s="170"/>
      <c r="AK272" s="170"/>
      <c r="AL272" s="170"/>
      <c r="AM272" s="170"/>
      <c r="AN272" s="171" t="str">
        <f>IF(AND(AF272="",AG272="",AH272="",AI272="",AJ272="",AK272="",AL272="",AM272=""),"",(VLOOKUP(AF272,'Grade-Percent-GPA'!$E:$F,2,FALSE)+VLOOKUP(AG272,'Grade-Percent-GPA'!$E:$F,2,FALSE)+VLOOKUP(AH272,'Grade-Percent-GPA'!$E:$F,2,FALSE)+VLOOKUP(AI272,'Grade-Percent-GPA'!$E:$F,2,FALSE)+VLOOKUP(AJ272,'Grade-Percent-GPA'!$E:$F,2,FALSE)+VLOOKUP(AK272,'Grade-Percent-GPA'!$E:$F,2,FALSE)+VLOOKUP(AL272,'Grade-Percent-GPA'!$E:$F,2,FALSE)+VLOOKUP(AM272,'Grade-Percent-GPA'!$E:$F,2,FALSE))/(IF(AF272="",0,1)+IF(AG272="",0,1)+IF(AH272="",0,1)+IF(AI272="",0,1)+IF(AJ272="",0,1)+IF(AK272="",0,1)+IF(AL272="",0,1)+IF(AM272="",0,1)))</f>
        <v/>
      </c>
      <c r="AO272" s="171" t="str">
        <f t="shared" si="20"/>
        <v/>
      </c>
      <c r="AP272" s="171" t="str">
        <f t="shared" si="21"/>
        <v/>
      </c>
      <c r="AQ272" s="168"/>
      <c r="AR272" s="169"/>
      <c r="AS272" s="170"/>
      <c r="AT272" s="170"/>
      <c r="AU272" s="170"/>
      <c r="AV272" s="170"/>
      <c r="AW272" s="170"/>
      <c r="AX272" s="170"/>
      <c r="AY272" s="170"/>
      <c r="AZ272" s="170"/>
      <c r="BA272" s="171" t="str">
        <f>IF(AND(AS272="",AT272="",AU272="",AV272="",AW272="",AX272="",AY272="",AZ272=""),"",(VLOOKUP(AS272,'Grade-Percent-GPA'!$E:$F,2,FALSE)+VLOOKUP(AT272,'Grade-Percent-GPA'!$E:$F,2,FALSE)+VLOOKUP(AU272,'Grade-Percent-GPA'!$E:$F,2,FALSE)+VLOOKUP(AV272,'Grade-Percent-GPA'!$E:$F,2,FALSE)+VLOOKUP(AW272,'Grade-Percent-GPA'!$E:$F,2,FALSE)+VLOOKUP(AX272,'Grade-Percent-GPA'!$E:$F,2,FALSE)+VLOOKUP(AY272,'Grade-Percent-GPA'!$E:$F,2,FALSE)+VLOOKUP(AZ272,'Grade-Percent-GPA'!$E:$F,2,FALSE))/(IF(AS272="",0,1)+IF(AT272="",0,1)+IF(AU272="",0,1)+IF(AV272="",0,1)+IF(AW272="",0,1)+IF(AX272="",0,1)+IF(AY272="",0,1)+IF(AZ272="",0,1)))</f>
        <v/>
      </c>
      <c r="BB272" s="171" t="str">
        <f t="shared" si="22"/>
        <v/>
      </c>
      <c r="BC272" s="171" t="str">
        <f t="shared" si="23"/>
        <v/>
      </c>
      <c r="BD272" s="168"/>
      <c r="BE272" s="169"/>
      <c r="BF272" s="170"/>
      <c r="BG272" s="170"/>
      <c r="BH272" s="170"/>
      <c r="BI272" s="170"/>
      <c r="BJ272" s="170"/>
      <c r="BK272" s="170"/>
      <c r="BL272" s="170"/>
      <c r="BM272" s="170"/>
      <c r="BN272" s="171" t="str">
        <f>IF(AND(BF272="",BG272="",BH272="",BI272="",BJ272="",BK272="",BL272="",BM272=""),"",(VLOOKUP(BF272,'Grade-Percent-GPA'!$E:$F,2,FALSE)+VLOOKUP(BG272,'Grade-Percent-GPA'!$E:$F,2,FALSE)+VLOOKUP(BH272,'Grade-Percent-GPA'!$E:$F,2,FALSE)+VLOOKUP(BI272,'Grade-Percent-GPA'!$E:$F,2,FALSE)+VLOOKUP(BJ272,'Grade-Percent-GPA'!$E:$F,2,FALSE)+VLOOKUP(BK272,'Grade-Percent-GPA'!$E:$F,2,FALSE)+VLOOKUP(BL272,'Grade-Percent-GPA'!$E:$F,2,FALSE)+VLOOKUP(BM272,'Grade-Percent-GPA'!$E:$F,2,FALSE))/(IF(BF272="",0,1)+IF(BG272="",0,1)+IF(BH272="",0,1)+IF(BI272="",0,1)+IF(BJ272="",0,1)+IF(BK272="",0,1)+IF(BL272="",0,1)+IF(BM272="",0,1)))</f>
        <v/>
      </c>
      <c r="BO272" s="171" t="str">
        <f t="shared" si="24"/>
        <v/>
      </c>
      <c r="BP272" s="171" t="str">
        <f t="shared" si="25"/>
        <v/>
      </c>
      <c r="BQ272" s="168"/>
      <c r="BR272" s="169"/>
      <c r="BS272" s="170"/>
      <c r="BT272" s="170"/>
      <c r="BU272" s="170"/>
      <c r="BV272" s="170"/>
      <c r="BW272" s="170"/>
      <c r="BX272" s="170"/>
      <c r="BY272" s="170"/>
      <c r="BZ272" s="170"/>
      <c r="CA272" s="171" t="str">
        <f>IF(AND(BS272="",BT272="",BU272="",BV272="",BW272="",BX272="",BY272="",BZ272=""),"",(VLOOKUP(BS272,'Grade-Percent-GPA'!$E:$F,2,FALSE)+VLOOKUP(BT272,'Grade-Percent-GPA'!$E:$F,2,FALSE)+VLOOKUP(BU272,'Grade-Percent-GPA'!$E:$F,2,FALSE)+VLOOKUP(BV272,'Grade-Percent-GPA'!$E:$F,2,FALSE)+VLOOKUP(BW272,'Grade-Percent-GPA'!$E:$F,2,FALSE)+VLOOKUP(BX272,'Grade-Percent-GPA'!$E:$F,2,FALSE)+VLOOKUP(BY272,'Grade-Percent-GPA'!$E:$F,2,FALSE)+VLOOKUP(BZ272,'Grade-Percent-GPA'!$E:$F,2,FALSE))/(IF(BS272="",0,1)+IF(BT272="",0,1)+IF(BU272="",0,1)+IF(BV272="",0,1)+IF(BW272="",0,1)+IF(BX272="",0,1)+IF(BY272="",0,1)+IF(BZ272="",0,1)))</f>
        <v/>
      </c>
      <c r="CB272" s="171" t="str">
        <f t="shared" si="26"/>
        <v/>
      </c>
      <c r="CC272" s="171" t="str">
        <f t="shared" si="27"/>
        <v/>
      </c>
      <c r="CD272" s="168"/>
      <c r="CE272" s="169"/>
      <c r="CF272" s="170"/>
      <c r="CG272" s="170"/>
      <c r="CH272" s="170"/>
      <c r="CI272" s="170"/>
      <c r="CJ272" s="170"/>
      <c r="CK272" s="170"/>
      <c r="CL272" s="170"/>
      <c r="CM272" s="170"/>
      <c r="CN272" s="171" t="str">
        <f>IF(AND(CF272="",CG272="",CH272="",CI272="",CJ272="",CK272="",CL272="",CM272=""),"",(VLOOKUP(CF272,'Grade-Percent-GPA'!$E:$F,2,FALSE)+VLOOKUP(CG272,'Grade-Percent-GPA'!$E:$F,2,FALSE)+VLOOKUP(CH272,'Grade-Percent-GPA'!$E:$F,2,FALSE)+VLOOKUP(CI272,'Grade-Percent-GPA'!$E:$F,2,FALSE)+VLOOKUP(CJ272,'Grade-Percent-GPA'!$E:$F,2,FALSE)+VLOOKUP(CK272,'Grade-Percent-GPA'!$E:$F,2,FALSE)+VLOOKUP(CL272,'Grade-Percent-GPA'!$E:$F,2,FALSE)+VLOOKUP(CM272,'Grade-Percent-GPA'!$E:$F,2,FALSE))/(IF(CF272="",0,1)+IF(CG272="",0,1)+IF(CH272="",0,1)+IF(CI272="",0,1)+IF(CJ272="",0,1)+IF(CK272="",0,1)+IF(CL272="",0,1)+IF(CM272="",0,1)))</f>
        <v/>
      </c>
      <c r="CO272" s="171" t="str">
        <f t="shared" si="28"/>
        <v/>
      </c>
      <c r="CP272" s="171" t="str">
        <f t="shared" si="29"/>
        <v/>
      </c>
      <c r="CQ272" s="168"/>
      <c r="CR272" s="169"/>
      <c r="CS272" s="170"/>
      <c r="CT272" s="170"/>
      <c r="CU272" s="170"/>
      <c r="CV272" s="170"/>
      <c r="CW272" s="170"/>
      <c r="CX272" s="170"/>
      <c r="CY272" s="170"/>
      <c r="CZ272" s="170"/>
      <c r="DA272" s="171" t="str">
        <f>IF(AND(CS272="",CT272="",CU272="",CV272="",CW272="",CX272="",CY272="",CZ272=""),"",(VLOOKUP(CS272,'Grade-Percent-GPA'!$E:$F,2,FALSE)+VLOOKUP(CT272,'Grade-Percent-GPA'!$E:$F,2,FALSE)+VLOOKUP(CU272,'Grade-Percent-GPA'!$E:$F,2,FALSE)+VLOOKUP(CV272,'Grade-Percent-GPA'!$E:$F,2,FALSE)+VLOOKUP(CW272,'Grade-Percent-GPA'!$E:$F,2,FALSE)+VLOOKUP(CX272,'Grade-Percent-GPA'!$E:$F,2,FALSE)+VLOOKUP(CY272,'Grade-Percent-GPA'!$E:$F,2,FALSE)+VLOOKUP(CZ272,'Grade-Percent-GPA'!$E:$F,2,FALSE))/(IF(CS272="",0,1)+IF(CT272="",0,1)+IF(CU272="",0,1)+IF(CV272="",0,1)+IF(CW272="",0,1)+IF(CX272="",0,1)+IF(CY272="",0,1)+IF(CZ272="",0,1)))</f>
        <v/>
      </c>
      <c r="DB272" s="171" t="str">
        <f t="shared" si="30"/>
        <v/>
      </c>
      <c r="DC272" s="171" t="str">
        <f t="shared" si="31"/>
        <v/>
      </c>
    </row>
    <row r="273" spans="1:107" ht="14.25" customHeight="1" x14ac:dyDescent="0.3">
      <c r="A273" s="167"/>
      <c r="B273" s="110"/>
      <c r="C273" s="110"/>
      <c r="D273" s="168"/>
      <c r="E273" s="169"/>
      <c r="F273" s="170"/>
      <c r="G273" s="170"/>
      <c r="H273" s="170"/>
      <c r="I273" s="170"/>
      <c r="J273" s="170"/>
      <c r="K273" s="170"/>
      <c r="L273" s="170"/>
      <c r="M273" s="170"/>
      <c r="N273" s="171" t="str">
        <f>IF(AND(F273="",G273="",H273="",I273="",J273="",K273="",L273="",M273=""),"",(VLOOKUP(F273,'Grade-Percent-GPA'!$E:$F,2,FALSE)+VLOOKUP(G273,'Grade-Percent-GPA'!$E:$F,2,FALSE)+VLOOKUP(H273,'Grade-Percent-GPA'!$E:$F,2,FALSE)+VLOOKUP(I273,'Grade-Percent-GPA'!$E:$F,2,FALSE)+VLOOKUP(J273,'Grade-Percent-GPA'!$E:$F,2,FALSE)+VLOOKUP(K273,'Grade-Percent-GPA'!$E:$F,2,FALSE)+VLOOKUP(L273,'Grade-Percent-GPA'!$E:$F,2,FALSE)+VLOOKUP(M273,'Grade-Percent-GPA'!$E:$F,2,FALSE))/(IF(F273="",0,1)+IF(G273="",0,1)+IF(H273="",0,1)+IF(I273="",0,1)+IF(J273="",0,1)+IF(K273="",0,1)+IF(L273="",0,1)+IF(M273="",0,1)))</f>
        <v/>
      </c>
      <c r="O273" s="171" t="str">
        <f t="shared" si="16"/>
        <v/>
      </c>
      <c r="P273" s="171" t="str">
        <f t="shared" si="17"/>
        <v/>
      </c>
      <c r="Q273" s="168"/>
      <c r="R273" s="169"/>
      <c r="S273" s="170"/>
      <c r="T273" s="170"/>
      <c r="U273" s="170"/>
      <c r="V273" s="170"/>
      <c r="W273" s="170"/>
      <c r="X273" s="170"/>
      <c r="Y273" s="170"/>
      <c r="Z273" s="170"/>
      <c r="AA273" s="171" t="str">
        <f>IF(AND(S273="",T273="",U273="",V273="",W273="",X273="",Y273="",Z273=""),"",(VLOOKUP(S273,'Grade-Percent-GPA'!$E:$F,2,FALSE)+VLOOKUP(T273,'Grade-Percent-GPA'!$E:$F,2,FALSE)+VLOOKUP(U273,'Grade-Percent-GPA'!$E:$F,2,FALSE)+VLOOKUP(V273,'Grade-Percent-GPA'!$E:$F,2,FALSE)+VLOOKUP(W273,'Grade-Percent-GPA'!$E:$F,2,FALSE)+VLOOKUP(X273,'Grade-Percent-GPA'!$E:$F,2,FALSE)+VLOOKUP(Y273,'Grade-Percent-GPA'!$E:$F,2,FALSE)+VLOOKUP(Z273,'Grade-Percent-GPA'!$E:$F,2,FALSE))/(IF(S273="",0,1)+IF(T273="",0,1)+IF(U273="",0,1)+IF(V273="",0,1)+IF(W273="",0,1)+IF(X273="",0,1)+IF(Y273="",0,1)+IF(Z273="",0,1)))</f>
        <v/>
      </c>
      <c r="AB273" s="171" t="str">
        <f t="shared" si="18"/>
        <v/>
      </c>
      <c r="AC273" s="171" t="str">
        <f t="shared" si="19"/>
        <v/>
      </c>
      <c r="AD273" s="168"/>
      <c r="AE273" s="169"/>
      <c r="AF273" s="170"/>
      <c r="AG273" s="170"/>
      <c r="AH273" s="170"/>
      <c r="AI273" s="170"/>
      <c r="AJ273" s="170"/>
      <c r="AK273" s="170"/>
      <c r="AL273" s="170"/>
      <c r="AM273" s="170"/>
      <c r="AN273" s="171" t="str">
        <f>IF(AND(AF273="",AG273="",AH273="",AI273="",AJ273="",AK273="",AL273="",AM273=""),"",(VLOOKUP(AF273,'Grade-Percent-GPA'!$E:$F,2,FALSE)+VLOOKUP(AG273,'Grade-Percent-GPA'!$E:$F,2,FALSE)+VLOOKUP(AH273,'Grade-Percent-GPA'!$E:$F,2,FALSE)+VLOOKUP(AI273,'Grade-Percent-GPA'!$E:$F,2,FALSE)+VLOOKUP(AJ273,'Grade-Percent-GPA'!$E:$F,2,FALSE)+VLOOKUP(AK273,'Grade-Percent-GPA'!$E:$F,2,FALSE)+VLOOKUP(AL273,'Grade-Percent-GPA'!$E:$F,2,FALSE)+VLOOKUP(AM273,'Grade-Percent-GPA'!$E:$F,2,FALSE))/(IF(AF273="",0,1)+IF(AG273="",0,1)+IF(AH273="",0,1)+IF(AI273="",0,1)+IF(AJ273="",0,1)+IF(AK273="",0,1)+IF(AL273="",0,1)+IF(AM273="",0,1)))</f>
        <v/>
      </c>
      <c r="AO273" s="171" t="str">
        <f t="shared" si="20"/>
        <v/>
      </c>
      <c r="AP273" s="171" t="str">
        <f t="shared" si="21"/>
        <v/>
      </c>
      <c r="AQ273" s="168"/>
      <c r="AR273" s="169"/>
      <c r="AS273" s="170"/>
      <c r="AT273" s="170"/>
      <c r="AU273" s="170"/>
      <c r="AV273" s="170"/>
      <c r="AW273" s="170"/>
      <c r="AX273" s="170"/>
      <c r="AY273" s="170"/>
      <c r="AZ273" s="170"/>
      <c r="BA273" s="171" t="str">
        <f>IF(AND(AS273="",AT273="",AU273="",AV273="",AW273="",AX273="",AY273="",AZ273=""),"",(VLOOKUP(AS273,'Grade-Percent-GPA'!$E:$F,2,FALSE)+VLOOKUP(AT273,'Grade-Percent-GPA'!$E:$F,2,FALSE)+VLOOKUP(AU273,'Grade-Percent-GPA'!$E:$F,2,FALSE)+VLOOKUP(AV273,'Grade-Percent-GPA'!$E:$F,2,FALSE)+VLOOKUP(AW273,'Grade-Percent-GPA'!$E:$F,2,FALSE)+VLOOKUP(AX273,'Grade-Percent-GPA'!$E:$F,2,FALSE)+VLOOKUP(AY273,'Grade-Percent-GPA'!$E:$F,2,FALSE)+VLOOKUP(AZ273,'Grade-Percent-GPA'!$E:$F,2,FALSE))/(IF(AS273="",0,1)+IF(AT273="",0,1)+IF(AU273="",0,1)+IF(AV273="",0,1)+IF(AW273="",0,1)+IF(AX273="",0,1)+IF(AY273="",0,1)+IF(AZ273="",0,1)))</f>
        <v/>
      </c>
      <c r="BB273" s="171" t="str">
        <f t="shared" si="22"/>
        <v/>
      </c>
      <c r="BC273" s="171" t="str">
        <f t="shared" si="23"/>
        <v/>
      </c>
      <c r="BD273" s="168"/>
      <c r="BE273" s="169"/>
      <c r="BF273" s="170"/>
      <c r="BG273" s="170"/>
      <c r="BH273" s="170"/>
      <c r="BI273" s="170"/>
      <c r="BJ273" s="170"/>
      <c r="BK273" s="170"/>
      <c r="BL273" s="170"/>
      <c r="BM273" s="170"/>
      <c r="BN273" s="171" t="str">
        <f>IF(AND(BF273="",BG273="",BH273="",BI273="",BJ273="",BK273="",BL273="",BM273=""),"",(VLOOKUP(BF273,'Grade-Percent-GPA'!$E:$F,2,FALSE)+VLOOKUP(BG273,'Grade-Percent-GPA'!$E:$F,2,FALSE)+VLOOKUP(BH273,'Grade-Percent-GPA'!$E:$F,2,FALSE)+VLOOKUP(BI273,'Grade-Percent-GPA'!$E:$F,2,FALSE)+VLOOKUP(BJ273,'Grade-Percent-GPA'!$E:$F,2,FALSE)+VLOOKUP(BK273,'Grade-Percent-GPA'!$E:$F,2,FALSE)+VLOOKUP(BL273,'Grade-Percent-GPA'!$E:$F,2,FALSE)+VLOOKUP(BM273,'Grade-Percent-GPA'!$E:$F,2,FALSE))/(IF(BF273="",0,1)+IF(BG273="",0,1)+IF(BH273="",0,1)+IF(BI273="",0,1)+IF(BJ273="",0,1)+IF(BK273="",0,1)+IF(BL273="",0,1)+IF(BM273="",0,1)))</f>
        <v/>
      </c>
      <c r="BO273" s="171" t="str">
        <f t="shared" si="24"/>
        <v/>
      </c>
      <c r="BP273" s="171" t="str">
        <f t="shared" si="25"/>
        <v/>
      </c>
      <c r="BQ273" s="168"/>
      <c r="BR273" s="169"/>
      <c r="BS273" s="170"/>
      <c r="BT273" s="170"/>
      <c r="BU273" s="170"/>
      <c r="BV273" s="170"/>
      <c r="BW273" s="170"/>
      <c r="BX273" s="170"/>
      <c r="BY273" s="170"/>
      <c r="BZ273" s="170"/>
      <c r="CA273" s="171" t="str">
        <f>IF(AND(BS273="",BT273="",BU273="",BV273="",BW273="",BX273="",BY273="",BZ273=""),"",(VLOOKUP(BS273,'Grade-Percent-GPA'!$E:$F,2,FALSE)+VLOOKUP(BT273,'Grade-Percent-GPA'!$E:$F,2,FALSE)+VLOOKUP(BU273,'Grade-Percent-GPA'!$E:$F,2,FALSE)+VLOOKUP(BV273,'Grade-Percent-GPA'!$E:$F,2,FALSE)+VLOOKUP(BW273,'Grade-Percent-GPA'!$E:$F,2,FALSE)+VLOOKUP(BX273,'Grade-Percent-GPA'!$E:$F,2,FALSE)+VLOOKUP(BY273,'Grade-Percent-GPA'!$E:$F,2,FALSE)+VLOOKUP(BZ273,'Grade-Percent-GPA'!$E:$F,2,FALSE))/(IF(BS273="",0,1)+IF(BT273="",0,1)+IF(BU273="",0,1)+IF(BV273="",0,1)+IF(BW273="",0,1)+IF(BX273="",0,1)+IF(BY273="",0,1)+IF(BZ273="",0,1)))</f>
        <v/>
      </c>
      <c r="CB273" s="171" t="str">
        <f t="shared" si="26"/>
        <v/>
      </c>
      <c r="CC273" s="171" t="str">
        <f t="shared" si="27"/>
        <v/>
      </c>
      <c r="CD273" s="168"/>
      <c r="CE273" s="169"/>
      <c r="CF273" s="170"/>
      <c r="CG273" s="170"/>
      <c r="CH273" s="170"/>
      <c r="CI273" s="170"/>
      <c r="CJ273" s="170"/>
      <c r="CK273" s="170"/>
      <c r="CL273" s="170"/>
      <c r="CM273" s="170"/>
      <c r="CN273" s="171" t="str">
        <f>IF(AND(CF273="",CG273="",CH273="",CI273="",CJ273="",CK273="",CL273="",CM273=""),"",(VLOOKUP(CF273,'Grade-Percent-GPA'!$E:$F,2,FALSE)+VLOOKUP(CG273,'Grade-Percent-GPA'!$E:$F,2,FALSE)+VLOOKUP(CH273,'Grade-Percent-GPA'!$E:$F,2,FALSE)+VLOOKUP(CI273,'Grade-Percent-GPA'!$E:$F,2,FALSE)+VLOOKUP(CJ273,'Grade-Percent-GPA'!$E:$F,2,FALSE)+VLOOKUP(CK273,'Grade-Percent-GPA'!$E:$F,2,FALSE)+VLOOKUP(CL273,'Grade-Percent-GPA'!$E:$F,2,FALSE)+VLOOKUP(CM273,'Grade-Percent-GPA'!$E:$F,2,FALSE))/(IF(CF273="",0,1)+IF(CG273="",0,1)+IF(CH273="",0,1)+IF(CI273="",0,1)+IF(CJ273="",0,1)+IF(CK273="",0,1)+IF(CL273="",0,1)+IF(CM273="",0,1)))</f>
        <v/>
      </c>
      <c r="CO273" s="171" t="str">
        <f t="shared" si="28"/>
        <v/>
      </c>
      <c r="CP273" s="171" t="str">
        <f t="shared" si="29"/>
        <v/>
      </c>
      <c r="CQ273" s="168"/>
      <c r="CR273" s="169"/>
      <c r="CS273" s="170"/>
      <c r="CT273" s="170"/>
      <c r="CU273" s="170"/>
      <c r="CV273" s="170"/>
      <c r="CW273" s="170"/>
      <c r="CX273" s="170"/>
      <c r="CY273" s="170"/>
      <c r="CZ273" s="170"/>
      <c r="DA273" s="171" t="str">
        <f>IF(AND(CS273="",CT273="",CU273="",CV273="",CW273="",CX273="",CY273="",CZ273=""),"",(VLOOKUP(CS273,'Grade-Percent-GPA'!$E:$F,2,FALSE)+VLOOKUP(CT273,'Grade-Percent-GPA'!$E:$F,2,FALSE)+VLOOKUP(CU273,'Grade-Percent-GPA'!$E:$F,2,FALSE)+VLOOKUP(CV273,'Grade-Percent-GPA'!$E:$F,2,FALSE)+VLOOKUP(CW273,'Grade-Percent-GPA'!$E:$F,2,FALSE)+VLOOKUP(CX273,'Grade-Percent-GPA'!$E:$F,2,FALSE)+VLOOKUP(CY273,'Grade-Percent-GPA'!$E:$F,2,FALSE)+VLOOKUP(CZ273,'Grade-Percent-GPA'!$E:$F,2,FALSE))/(IF(CS273="",0,1)+IF(CT273="",0,1)+IF(CU273="",0,1)+IF(CV273="",0,1)+IF(CW273="",0,1)+IF(CX273="",0,1)+IF(CY273="",0,1)+IF(CZ273="",0,1)))</f>
        <v/>
      </c>
      <c r="DB273" s="171" t="str">
        <f t="shared" si="30"/>
        <v/>
      </c>
      <c r="DC273" s="171" t="str">
        <f t="shared" si="31"/>
        <v/>
      </c>
    </row>
    <row r="274" spans="1:107" ht="14.25" customHeight="1" x14ac:dyDescent="0.3">
      <c r="A274" s="167"/>
      <c r="B274" s="110"/>
      <c r="C274" s="110"/>
      <c r="D274" s="168"/>
      <c r="E274" s="169"/>
      <c r="F274" s="170"/>
      <c r="G274" s="170"/>
      <c r="H274" s="170"/>
      <c r="I274" s="170"/>
      <c r="J274" s="170"/>
      <c r="K274" s="170"/>
      <c r="L274" s="170"/>
      <c r="M274" s="170"/>
      <c r="N274" s="171" t="str">
        <f>IF(AND(F274="",G274="",H274="",I274="",J274="",K274="",L274="",M274=""),"",(VLOOKUP(F274,'Grade-Percent-GPA'!$E:$F,2,FALSE)+VLOOKUP(G274,'Grade-Percent-GPA'!$E:$F,2,FALSE)+VLOOKUP(H274,'Grade-Percent-GPA'!$E:$F,2,FALSE)+VLOOKUP(I274,'Grade-Percent-GPA'!$E:$F,2,FALSE)+VLOOKUP(J274,'Grade-Percent-GPA'!$E:$F,2,FALSE)+VLOOKUP(K274,'Grade-Percent-GPA'!$E:$F,2,FALSE)+VLOOKUP(L274,'Grade-Percent-GPA'!$E:$F,2,FALSE)+VLOOKUP(M274,'Grade-Percent-GPA'!$E:$F,2,FALSE))/(IF(F274="",0,1)+IF(G274="",0,1)+IF(H274="",0,1)+IF(I274="",0,1)+IF(J274="",0,1)+IF(K274="",0,1)+IF(L274="",0,1)+IF(M274="",0,1)))</f>
        <v/>
      </c>
      <c r="O274" s="171" t="str">
        <f t="shared" si="16"/>
        <v/>
      </c>
      <c r="P274" s="171" t="str">
        <f t="shared" si="17"/>
        <v/>
      </c>
      <c r="Q274" s="168"/>
      <c r="R274" s="169"/>
      <c r="S274" s="170"/>
      <c r="T274" s="170"/>
      <c r="U274" s="170"/>
      <c r="V274" s="170"/>
      <c r="W274" s="170"/>
      <c r="X274" s="170"/>
      <c r="Y274" s="170"/>
      <c r="Z274" s="170"/>
      <c r="AA274" s="171" t="str">
        <f>IF(AND(S274="",T274="",U274="",V274="",W274="",X274="",Y274="",Z274=""),"",(VLOOKUP(S274,'Grade-Percent-GPA'!$E:$F,2,FALSE)+VLOOKUP(T274,'Grade-Percent-GPA'!$E:$F,2,FALSE)+VLOOKUP(U274,'Grade-Percent-GPA'!$E:$F,2,FALSE)+VLOOKUP(V274,'Grade-Percent-GPA'!$E:$F,2,FALSE)+VLOOKUP(W274,'Grade-Percent-GPA'!$E:$F,2,FALSE)+VLOOKUP(X274,'Grade-Percent-GPA'!$E:$F,2,FALSE)+VLOOKUP(Y274,'Grade-Percent-GPA'!$E:$F,2,FALSE)+VLOOKUP(Z274,'Grade-Percent-GPA'!$E:$F,2,FALSE))/(IF(S274="",0,1)+IF(T274="",0,1)+IF(U274="",0,1)+IF(V274="",0,1)+IF(W274="",0,1)+IF(X274="",0,1)+IF(Y274="",0,1)+IF(Z274="",0,1)))</f>
        <v/>
      </c>
      <c r="AB274" s="171" t="str">
        <f t="shared" si="18"/>
        <v/>
      </c>
      <c r="AC274" s="171" t="str">
        <f t="shared" si="19"/>
        <v/>
      </c>
      <c r="AD274" s="168"/>
      <c r="AE274" s="169"/>
      <c r="AF274" s="170"/>
      <c r="AG274" s="170"/>
      <c r="AH274" s="170"/>
      <c r="AI274" s="170"/>
      <c r="AJ274" s="170"/>
      <c r="AK274" s="170"/>
      <c r="AL274" s="170"/>
      <c r="AM274" s="170"/>
      <c r="AN274" s="171" t="str">
        <f>IF(AND(AF274="",AG274="",AH274="",AI274="",AJ274="",AK274="",AL274="",AM274=""),"",(VLOOKUP(AF274,'Grade-Percent-GPA'!$E:$F,2,FALSE)+VLOOKUP(AG274,'Grade-Percent-GPA'!$E:$F,2,FALSE)+VLOOKUP(AH274,'Grade-Percent-GPA'!$E:$F,2,FALSE)+VLOOKUP(AI274,'Grade-Percent-GPA'!$E:$F,2,FALSE)+VLOOKUP(AJ274,'Grade-Percent-GPA'!$E:$F,2,FALSE)+VLOOKUP(AK274,'Grade-Percent-GPA'!$E:$F,2,FALSE)+VLOOKUP(AL274,'Grade-Percent-GPA'!$E:$F,2,FALSE)+VLOOKUP(AM274,'Grade-Percent-GPA'!$E:$F,2,FALSE))/(IF(AF274="",0,1)+IF(AG274="",0,1)+IF(AH274="",0,1)+IF(AI274="",0,1)+IF(AJ274="",0,1)+IF(AK274="",0,1)+IF(AL274="",0,1)+IF(AM274="",0,1)))</f>
        <v/>
      </c>
      <c r="AO274" s="171" t="str">
        <f t="shared" si="20"/>
        <v/>
      </c>
      <c r="AP274" s="171" t="str">
        <f t="shared" si="21"/>
        <v/>
      </c>
      <c r="AQ274" s="168"/>
      <c r="AR274" s="169"/>
      <c r="AS274" s="170"/>
      <c r="AT274" s="170"/>
      <c r="AU274" s="170"/>
      <c r="AV274" s="170"/>
      <c r="AW274" s="170"/>
      <c r="AX274" s="170"/>
      <c r="AY274" s="170"/>
      <c r="AZ274" s="170"/>
      <c r="BA274" s="171" t="str">
        <f>IF(AND(AS274="",AT274="",AU274="",AV274="",AW274="",AX274="",AY274="",AZ274=""),"",(VLOOKUP(AS274,'Grade-Percent-GPA'!$E:$F,2,FALSE)+VLOOKUP(AT274,'Grade-Percent-GPA'!$E:$F,2,FALSE)+VLOOKUP(AU274,'Grade-Percent-GPA'!$E:$F,2,FALSE)+VLOOKUP(AV274,'Grade-Percent-GPA'!$E:$F,2,FALSE)+VLOOKUP(AW274,'Grade-Percent-GPA'!$E:$F,2,FALSE)+VLOOKUP(AX274,'Grade-Percent-GPA'!$E:$F,2,FALSE)+VLOOKUP(AY274,'Grade-Percent-GPA'!$E:$F,2,FALSE)+VLOOKUP(AZ274,'Grade-Percent-GPA'!$E:$F,2,FALSE))/(IF(AS274="",0,1)+IF(AT274="",0,1)+IF(AU274="",0,1)+IF(AV274="",0,1)+IF(AW274="",0,1)+IF(AX274="",0,1)+IF(AY274="",0,1)+IF(AZ274="",0,1)))</f>
        <v/>
      </c>
      <c r="BB274" s="171" t="str">
        <f t="shared" si="22"/>
        <v/>
      </c>
      <c r="BC274" s="171" t="str">
        <f t="shared" si="23"/>
        <v/>
      </c>
      <c r="BD274" s="168"/>
      <c r="BE274" s="169"/>
      <c r="BF274" s="170"/>
      <c r="BG274" s="170"/>
      <c r="BH274" s="170"/>
      <c r="BI274" s="170"/>
      <c r="BJ274" s="170"/>
      <c r="BK274" s="170"/>
      <c r="BL274" s="170"/>
      <c r="BM274" s="170"/>
      <c r="BN274" s="171" t="str">
        <f>IF(AND(BF274="",BG274="",BH274="",BI274="",BJ274="",BK274="",BL274="",BM274=""),"",(VLOOKUP(BF274,'Grade-Percent-GPA'!$E:$F,2,FALSE)+VLOOKUP(BG274,'Grade-Percent-GPA'!$E:$F,2,FALSE)+VLOOKUP(BH274,'Grade-Percent-GPA'!$E:$F,2,FALSE)+VLOOKUP(BI274,'Grade-Percent-GPA'!$E:$F,2,FALSE)+VLOOKUP(BJ274,'Grade-Percent-GPA'!$E:$F,2,FALSE)+VLOOKUP(BK274,'Grade-Percent-GPA'!$E:$F,2,FALSE)+VLOOKUP(BL274,'Grade-Percent-GPA'!$E:$F,2,FALSE)+VLOOKUP(BM274,'Grade-Percent-GPA'!$E:$F,2,FALSE))/(IF(BF274="",0,1)+IF(BG274="",0,1)+IF(BH274="",0,1)+IF(BI274="",0,1)+IF(BJ274="",0,1)+IF(BK274="",0,1)+IF(BL274="",0,1)+IF(BM274="",0,1)))</f>
        <v/>
      </c>
      <c r="BO274" s="171" t="str">
        <f t="shared" si="24"/>
        <v/>
      </c>
      <c r="BP274" s="171" t="str">
        <f t="shared" si="25"/>
        <v/>
      </c>
      <c r="BQ274" s="168"/>
      <c r="BR274" s="169"/>
      <c r="BS274" s="170"/>
      <c r="BT274" s="170"/>
      <c r="BU274" s="170"/>
      <c r="BV274" s="170"/>
      <c r="BW274" s="170"/>
      <c r="BX274" s="170"/>
      <c r="BY274" s="170"/>
      <c r="BZ274" s="170"/>
      <c r="CA274" s="171" t="str">
        <f>IF(AND(BS274="",BT274="",BU274="",BV274="",BW274="",BX274="",BY274="",BZ274=""),"",(VLOOKUP(BS274,'Grade-Percent-GPA'!$E:$F,2,FALSE)+VLOOKUP(BT274,'Grade-Percent-GPA'!$E:$F,2,FALSE)+VLOOKUP(BU274,'Grade-Percent-GPA'!$E:$F,2,FALSE)+VLOOKUP(BV274,'Grade-Percent-GPA'!$E:$F,2,FALSE)+VLOOKUP(BW274,'Grade-Percent-GPA'!$E:$F,2,FALSE)+VLOOKUP(BX274,'Grade-Percent-GPA'!$E:$F,2,FALSE)+VLOOKUP(BY274,'Grade-Percent-GPA'!$E:$F,2,FALSE)+VLOOKUP(BZ274,'Grade-Percent-GPA'!$E:$F,2,FALSE))/(IF(BS274="",0,1)+IF(BT274="",0,1)+IF(BU274="",0,1)+IF(BV274="",0,1)+IF(BW274="",0,1)+IF(BX274="",0,1)+IF(BY274="",0,1)+IF(BZ274="",0,1)))</f>
        <v/>
      </c>
      <c r="CB274" s="171" t="str">
        <f t="shared" si="26"/>
        <v/>
      </c>
      <c r="CC274" s="171" t="str">
        <f t="shared" si="27"/>
        <v/>
      </c>
      <c r="CD274" s="168"/>
      <c r="CE274" s="169"/>
      <c r="CF274" s="170"/>
      <c r="CG274" s="170"/>
      <c r="CH274" s="170"/>
      <c r="CI274" s="170"/>
      <c r="CJ274" s="170"/>
      <c r="CK274" s="170"/>
      <c r="CL274" s="170"/>
      <c r="CM274" s="170"/>
      <c r="CN274" s="171" t="str">
        <f>IF(AND(CF274="",CG274="",CH274="",CI274="",CJ274="",CK274="",CL274="",CM274=""),"",(VLOOKUP(CF274,'Grade-Percent-GPA'!$E:$F,2,FALSE)+VLOOKUP(CG274,'Grade-Percent-GPA'!$E:$F,2,FALSE)+VLOOKUP(CH274,'Grade-Percent-GPA'!$E:$F,2,FALSE)+VLOOKUP(CI274,'Grade-Percent-GPA'!$E:$F,2,FALSE)+VLOOKUP(CJ274,'Grade-Percent-GPA'!$E:$F,2,FALSE)+VLOOKUP(CK274,'Grade-Percent-GPA'!$E:$F,2,FALSE)+VLOOKUP(CL274,'Grade-Percent-GPA'!$E:$F,2,FALSE)+VLOOKUP(CM274,'Grade-Percent-GPA'!$E:$F,2,FALSE))/(IF(CF274="",0,1)+IF(CG274="",0,1)+IF(CH274="",0,1)+IF(CI274="",0,1)+IF(CJ274="",0,1)+IF(CK274="",0,1)+IF(CL274="",0,1)+IF(CM274="",0,1)))</f>
        <v/>
      </c>
      <c r="CO274" s="171" t="str">
        <f t="shared" si="28"/>
        <v/>
      </c>
      <c r="CP274" s="171" t="str">
        <f t="shared" si="29"/>
        <v/>
      </c>
      <c r="CQ274" s="168"/>
      <c r="CR274" s="169"/>
      <c r="CS274" s="170"/>
      <c r="CT274" s="170"/>
      <c r="CU274" s="170"/>
      <c r="CV274" s="170"/>
      <c r="CW274" s="170"/>
      <c r="CX274" s="170"/>
      <c r="CY274" s="170"/>
      <c r="CZ274" s="170"/>
      <c r="DA274" s="171" t="str">
        <f>IF(AND(CS274="",CT274="",CU274="",CV274="",CW274="",CX274="",CY274="",CZ274=""),"",(VLOOKUP(CS274,'Grade-Percent-GPA'!$E:$F,2,FALSE)+VLOOKUP(CT274,'Grade-Percent-GPA'!$E:$F,2,FALSE)+VLOOKUP(CU274,'Grade-Percent-GPA'!$E:$F,2,FALSE)+VLOOKUP(CV274,'Grade-Percent-GPA'!$E:$F,2,FALSE)+VLOOKUP(CW274,'Grade-Percent-GPA'!$E:$F,2,FALSE)+VLOOKUP(CX274,'Grade-Percent-GPA'!$E:$F,2,FALSE)+VLOOKUP(CY274,'Grade-Percent-GPA'!$E:$F,2,FALSE)+VLOOKUP(CZ274,'Grade-Percent-GPA'!$E:$F,2,FALSE))/(IF(CS274="",0,1)+IF(CT274="",0,1)+IF(CU274="",0,1)+IF(CV274="",0,1)+IF(CW274="",0,1)+IF(CX274="",0,1)+IF(CY274="",0,1)+IF(CZ274="",0,1)))</f>
        <v/>
      </c>
      <c r="DB274" s="171" t="str">
        <f t="shared" si="30"/>
        <v/>
      </c>
      <c r="DC274" s="171" t="str">
        <f t="shared" si="31"/>
        <v/>
      </c>
    </row>
    <row r="275" spans="1:107" ht="14.25" customHeight="1" x14ac:dyDescent="0.3">
      <c r="A275" s="167"/>
      <c r="B275" s="110"/>
      <c r="C275" s="110"/>
      <c r="D275" s="168"/>
      <c r="E275" s="169"/>
      <c r="F275" s="170"/>
      <c r="G275" s="170"/>
      <c r="H275" s="170"/>
      <c r="I275" s="170"/>
      <c r="J275" s="170"/>
      <c r="K275" s="170"/>
      <c r="L275" s="170"/>
      <c r="M275" s="170"/>
      <c r="N275" s="171" t="str">
        <f>IF(AND(F275="",G275="",H275="",I275="",J275="",K275="",L275="",M275=""),"",(VLOOKUP(F275,'Grade-Percent-GPA'!$E:$F,2,FALSE)+VLOOKUP(G275,'Grade-Percent-GPA'!$E:$F,2,FALSE)+VLOOKUP(H275,'Grade-Percent-GPA'!$E:$F,2,FALSE)+VLOOKUP(I275,'Grade-Percent-GPA'!$E:$F,2,FALSE)+VLOOKUP(J275,'Grade-Percent-GPA'!$E:$F,2,FALSE)+VLOOKUP(K275,'Grade-Percent-GPA'!$E:$F,2,FALSE)+VLOOKUP(L275,'Grade-Percent-GPA'!$E:$F,2,FALSE)+VLOOKUP(M275,'Grade-Percent-GPA'!$E:$F,2,FALSE))/(IF(F275="",0,1)+IF(G275="",0,1)+IF(H275="",0,1)+IF(I275="",0,1)+IF(J275="",0,1)+IF(K275="",0,1)+IF(L275="",0,1)+IF(M275="",0,1)))</f>
        <v/>
      </c>
      <c r="O275" s="171" t="str">
        <f t="shared" si="16"/>
        <v/>
      </c>
      <c r="P275" s="171" t="str">
        <f t="shared" si="17"/>
        <v/>
      </c>
      <c r="Q275" s="168"/>
      <c r="R275" s="169"/>
      <c r="S275" s="170"/>
      <c r="T275" s="170"/>
      <c r="U275" s="170"/>
      <c r="V275" s="170"/>
      <c r="W275" s="170"/>
      <c r="X275" s="170"/>
      <c r="Y275" s="170"/>
      <c r="Z275" s="170"/>
      <c r="AA275" s="171" t="str">
        <f>IF(AND(S275="",T275="",U275="",V275="",W275="",X275="",Y275="",Z275=""),"",(VLOOKUP(S275,'Grade-Percent-GPA'!$E:$F,2,FALSE)+VLOOKUP(T275,'Grade-Percent-GPA'!$E:$F,2,FALSE)+VLOOKUP(U275,'Grade-Percent-GPA'!$E:$F,2,FALSE)+VLOOKUP(V275,'Grade-Percent-GPA'!$E:$F,2,FALSE)+VLOOKUP(W275,'Grade-Percent-GPA'!$E:$F,2,FALSE)+VLOOKUP(X275,'Grade-Percent-GPA'!$E:$F,2,FALSE)+VLOOKUP(Y275,'Grade-Percent-GPA'!$E:$F,2,FALSE)+VLOOKUP(Z275,'Grade-Percent-GPA'!$E:$F,2,FALSE))/(IF(S275="",0,1)+IF(T275="",0,1)+IF(U275="",0,1)+IF(V275="",0,1)+IF(W275="",0,1)+IF(X275="",0,1)+IF(Y275="",0,1)+IF(Z275="",0,1)))</f>
        <v/>
      </c>
      <c r="AB275" s="171" t="str">
        <f t="shared" si="18"/>
        <v/>
      </c>
      <c r="AC275" s="171" t="str">
        <f t="shared" si="19"/>
        <v/>
      </c>
      <c r="AD275" s="168"/>
      <c r="AE275" s="169"/>
      <c r="AF275" s="170"/>
      <c r="AG275" s="170"/>
      <c r="AH275" s="170"/>
      <c r="AI275" s="170"/>
      <c r="AJ275" s="170"/>
      <c r="AK275" s="170"/>
      <c r="AL275" s="170"/>
      <c r="AM275" s="170"/>
      <c r="AN275" s="171" t="str">
        <f>IF(AND(AF275="",AG275="",AH275="",AI275="",AJ275="",AK275="",AL275="",AM275=""),"",(VLOOKUP(AF275,'Grade-Percent-GPA'!$E:$F,2,FALSE)+VLOOKUP(AG275,'Grade-Percent-GPA'!$E:$F,2,FALSE)+VLOOKUP(AH275,'Grade-Percent-GPA'!$E:$F,2,FALSE)+VLOOKUP(AI275,'Grade-Percent-GPA'!$E:$F,2,FALSE)+VLOOKUP(AJ275,'Grade-Percent-GPA'!$E:$F,2,FALSE)+VLOOKUP(AK275,'Grade-Percent-GPA'!$E:$F,2,FALSE)+VLOOKUP(AL275,'Grade-Percent-GPA'!$E:$F,2,FALSE)+VLOOKUP(AM275,'Grade-Percent-GPA'!$E:$F,2,FALSE))/(IF(AF275="",0,1)+IF(AG275="",0,1)+IF(AH275="",0,1)+IF(AI275="",0,1)+IF(AJ275="",0,1)+IF(AK275="",0,1)+IF(AL275="",0,1)+IF(AM275="",0,1)))</f>
        <v/>
      </c>
      <c r="AO275" s="171" t="str">
        <f t="shared" si="20"/>
        <v/>
      </c>
      <c r="AP275" s="171" t="str">
        <f t="shared" si="21"/>
        <v/>
      </c>
      <c r="AQ275" s="168"/>
      <c r="AR275" s="169"/>
      <c r="AS275" s="170"/>
      <c r="AT275" s="170"/>
      <c r="AU275" s="170"/>
      <c r="AV275" s="170"/>
      <c r="AW275" s="170"/>
      <c r="AX275" s="170"/>
      <c r="AY275" s="170"/>
      <c r="AZ275" s="170"/>
      <c r="BA275" s="171" t="str">
        <f>IF(AND(AS275="",AT275="",AU275="",AV275="",AW275="",AX275="",AY275="",AZ275=""),"",(VLOOKUP(AS275,'Grade-Percent-GPA'!$E:$F,2,FALSE)+VLOOKUP(AT275,'Grade-Percent-GPA'!$E:$F,2,FALSE)+VLOOKUP(AU275,'Grade-Percent-GPA'!$E:$F,2,FALSE)+VLOOKUP(AV275,'Grade-Percent-GPA'!$E:$F,2,FALSE)+VLOOKUP(AW275,'Grade-Percent-GPA'!$E:$F,2,FALSE)+VLOOKUP(AX275,'Grade-Percent-GPA'!$E:$F,2,FALSE)+VLOOKUP(AY275,'Grade-Percent-GPA'!$E:$F,2,FALSE)+VLOOKUP(AZ275,'Grade-Percent-GPA'!$E:$F,2,FALSE))/(IF(AS275="",0,1)+IF(AT275="",0,1)+IF(AU275="",0,1)+IF(AV275="",0,1)+IF(AW275="",0,1)+IF(AX275="",0,1)+IF(AY275="",0,1)+IF(AZ275="",0,1)))</f>
        <v/>
      </c>
      <c r="BB275" s="171" t="str">
        <f t="shared" si="22"/>
        <v/>
      </c>
      <c r="BC275" s="171" t="str">
        <f t="shared" si="23"/>
        <v/>
      </c>
      <c r="BD275" s="168"/>
      <c r="BE275" s="169"/>
      <c r="BF275" s="170"/>
      <c r="BG275" s="170"/>
      <c r="BH275" s="170"/>
      <c r="BI275" s="170"/>
      <c r="BJ275" s="170"/>
      <c r="BK275" s="170"/>
      <c r="BL275" s="170"/>
      <c r="BM275" s="170"/>
      <c r="BN275" s="171" t="str">
        <f>IF(AND(BF275="",BG275="",BH275="",BI275="",BJ275="",BK275="",BL275="",BM275=""),"",(VLOOKUP(BF275,'Grade-Percent-GPA'!$E:$F,2,FALSE)+VLOOKUP(BG275,'Grade-Percent-GPA'!$E:$F,2,FALSE)+VLOOKUP(BH275,'Grade-Percent-GPA'!$E:$F,2,FALSE)+VLOOKUP(BI275,'Grade-Percent-GPA'!$E:$F,2,FALSE)+VLOOKUP(BJ275,'Grade-Percent-GPA'!$E:$F,2,FALSE)+VLOOKUP(BK275,'Grade-Percent-GPA'!$E:$F,2,FALSE)+VLOOKUP(BL275,'Grade-Percent-GPA'!$E:$F,2,FALSE)+VLOOKUP(BM275,'Grade-Percent-GPA'!$E:$F,2,FALSE))/(IF(BF275="",0,1)+IF(BG275="",0,1)+IF(BH275="",0,1)+IF(BI275="",0,1)+IF(BJ275="",0,1)+IF(BK275="",0,1)+IF(BL275="",0,1)+IF(BM275="",0,1)))</f>
        <v/>
      </c>
      <c r="BO275" s="171" t="str">
        <f t="shared" si="24"/>
        <v/>
      </c>
      <c r="BP275" s="171" t="str">
        <f t="shared" si="25"/>
        <v/>
      </c>
      <c r="BQ275" s="168"/>
      <c r="BR275" s="169"/>
      <c r="BS275" s="170"/>
      <c r="BT275" s="170"/>
      <c r="BU275" s="170"/>
      <c r="BV275" s="170"/>
      <c r="BW275" s="170"/>
      <c r="BX275" s="170"/>
      <c r="BY275" s="170"/>
      <c r="BZ275" s="170"/>
      <c r="CA275" s="171" t="str">
        <f>IF(AND(BS275="",BT275="",BU275="",BV275="",BW275="",BX275="",BY275="",BZ275=""),"",(VLOOKUP(BS275,'Grade-Percent-GPA'!$E:$F,2,FALSE)+VLOOKUP(BT275,'Grade-Percent-GPA'!$E:$F,2,FALSE)+VLOOKUP(BU275,'Grade-Percent-GPA'!$E:$F,2,FALSE)+VLOOKUP(BV275,'Grade-Percent-GPA'!$E:$F,2,FALSE)+VLOOKUP(BW275,'Grade-Percent-GPA'!$E:$F,2,FALSE)+VLOOKUP(BX275,'Grade-Percent-GPA'!$E:$F,2,FALSE)+VLOOKUP(BY275,'Grade-Percent-GPA'!$E:$F,2,FALSE)+VLOOKUP(BZ275,'Grade-Percent-GPA'!$E:$F,2,FALSE))/(IF(BS275="",0,1)+IF(BT275="",0,1)+IF(BU275="",0,1)+IF(BV275="",0,1)+IF(BW275="",0,1)+IF(BX275="",0,1)+IF(BY275="",0,1)+IF(BZ275="",0,1)))</f>
        <v/>
      </c>
      <c r="CB275" s="171" t="str">
        <f t="shared" si="26"/>
        <v/>
      </c>
      <c r="CC275" s="171" t="str">
        <f t="shared" si="27"/>
        <v/>
      </c>
      <c r="CD275" s="168"/>
      <c r="CE275" s="169"/>
      <c r="CF275" s="170"/>
      <c r="CG275" s="170"/>
      <c r="CH275" s="170"/>
      <c r="CI275" s="170"/>
      <c r="CJ275" s="170"/>
      <c r="CK275" s="170"/>
      <c r="CL275" s="170"/>
      <c r="CM275" s="170"/>
      <c r="CN275" s="171" t="str">
        <f>IF(AND(CF275="",CG275="",CH275="",CI275="",CJ275="",CK275="",CL275="",CM275=""),"",(VLOOKUP(CF275,'Grade-Percent-GPA'!$E:$F,2,FALSE)+VLOOKUP(CG275,'Grade-Percent-GPA'!$E:$F,2,FALSE)+VLOOKUP(CH275,'Grade-Percent-GPA'!$E:$F,2,FALSE)+VLOOKUP(CI275,'Grade-Percent-GPA'!$E:$F,2,FALSE)+VLOOKUP(CJ275,'Grade-Percent-GPA'!$E:$F,2,FALSE)+VLOOKUP(CK275,'Grade-Percent-GPA'!$E:$F,2,FALSE)+VLOOKUP(CL275,'Grade-Percent-GPA'!$E:$F,2,FALSE)+VLOOKUP(CM275,'Grade-Percent-GPA'!$E:$F,2,FALSE))/(IF(CF275="",0,1)+IF(CG275="",0,1)+IF(CH275="",0,1)+IF(CI275="",0,1)+IF(CJ275="",0,1)+IF(CK275="",0,1)+IF(CL275="",0,1)+IF(CM275="",0,1)))</f>
        <v/>
      </c>
      <c r="CO275" s="171" t="str">
        <f t="shared" si="28"/>
        <v/>
      </c>
      <c r="CP275" s="171" t="str">
        <f t="shared" si="29"/>
        <v/>
      </c>
      <c r="CQ275" s="168"/>
      <c r="CR275" s="169"/>
      <c r="CS275" s="170"/>
      <c r="CT275" s="170"/>
      <c r="CU275" s="170"/>
      <c r="CV275" s="170"/>
      <c r="CW275" s="170"/>
      <c r="CX275" s="170"/>
      <c r="CY275" s="170"/>
      <c r="CZ275" s="170"/>
      <c r="DA275" s="171" t="str">
        <f>IF(AND(CS275="",CT275="",CU275="",CV275="",CW275="",CX275="",CY275="",CZ275=""),"",(VLOOKUP(CS275,'Grade-Percent-GPA'!$E:$F,2,FALSE)+VLOOKUP(CT275,'Grade-Percent-GPA'!$E:$F,2,FALSE)+VLOOKUP(CU275,'Grade-Percent-GPA'!$E:$F,2,FALSE)+VLOOKUP(CV275,'Grade-Percent-GPA'!$E:$F,2,FALSE)+VLOOKUP(CW275,'Grade-Percent-GPA'!$E:$F,2,FALSE)+VLOOKUP(CX275,'Grade-Percent-GPA'!$E:$F,2,FALSE)+VLOOKUP(CY275,'Grade-Percent-GPA'!$E:$F,2,FALSE)+VLOOKUP(CZ275,'Grade-Percent-GPA'!$E:$F,2,FALSE))/(IF(CS275="",0,1)+IF(CT275="",0,1)+IF(CU275="",0,1)+IF(CV275="",0,1)+IF(CW275="",0,1)+IF(CX275="",0,1)+IF(CY275="",0,1)+IF(CZ275="",0,1)))</f>
        <v/>
      </c>
      <c r="DB275" s="171" t="str">
        <f t="shared" si="30"/>
        <v/>
      </c>
      <c r="DC275" s="171" t="str">
        <f t="shared" si="31"/>
        <v/>
      </c>
    </row>
    <row r="276" spans="1:107" ht="14.25" customHeight="1" x14ac:dyDescent="0.3">
      <c r="A276" s="167"/>
      <c r="B276" s="110"/>
      <c r="C276" s="110"/>
      <c r="D276" s="168"/>
      <c r="E276" s="169"/>
      <c r="F276" s="170"/>
      <c r="G276" s="170"/>
      <c r="H276" s="170"/>
      <c r="I276" s="170"/>
      <c r="J276" s="170"/>
      <c r="K276" s="170"/>
      <c r="L276" s="170"/>
      <c r="M276" s="170"/>
      <c r="N276" s="171" t="str">
        <f>IF(AND(F276="",G276="",H276="",I276="",J276="",K276="",L276="",M276=""),"",(VLOOKUP(F276,'Grade-Percent-GPA'!$E:$F,2,FALSE)+VLOOKUP(G276,'Grade-Percent-GPA'!$E:$F,2,FALSE)+VLOOKUP(H276,'Grade-Percent-GPA'!$E:$F,2,FALSE)+VLOOKUP(I276,'Grade-Percent-GPA'!$E:$F,2,FALSE)+VLOOKUP(J276,'Grade-Percent-GPA'!$E:$F,2,FALSE)+VLOOKUP(K276,'Grade-Percent-GPA'!$E:$F,2,FALSE)+VLOOKUP(L276,'Grade-Percent-GPA'!$E:$F,2,FALSE)+VLOOKUP(M276,'Grade-Percent-GPA'!$E:$F,2,FALSE))/(IF(F276="",0,1)+IF(G276="",0,1)+IF(H276="",0,1)+IF(I276="",0,1)+IF(J276="",0,1)+IF(K276="",0,1)+IF(L276="",0,1)+IF(M276="",0,1)))</f>
        <v/>
      </c>
      <c r="O276" s="171" t="str">
        <f t="shared" si="16"/>
        <v/>
      </c>
      <c r="P276" s="171" t="str">
        <f t="shared" si="17"/>
        <v/>
      </c>
      <c r="Q276" s="168"/>
      <c r="R276" s="169"/>
      <c r="S276" s="170"/>
      <c r="T276" s="170"/>
      <c r="U276" s="170"/>
      <c r="V276" s="170"/>
      <c r="W276" s="170"/>
      <c r="X276" s="170"/>
      <c r="Y276" s="170"/>
      <c r="Z276" s="170"/>
      <c r="AA276" s="171" t="str">
        <f>IF(AND(S276="",T276="",U276="",V276="",W276="",X276="",Y276="",Z276=""),"",(VLOOKUP(S276,'Grade-Percent-GPA'!$E:$F,2,FALSE)+VLOOKUP(T276,'Grade-Percent-GPA'!$E:$F,2,FALSE)+VLOOKUP(U276,'Grade-Percent-GPA'!$E:$F,2,FALSE)+VLOOKUP(V276,'Grade-Percent-GPA'!$E:$F,2,FALSE)+VLOOKUP(W276,'Grade-Percent-GPA'!$E:$F,2,FALSE)+VLOOKUP(X276,'Grade-Percent-GPA'!$E:$F,2,FALSE)+VLOOKUP(Y276,'Grade-Percent-GPA'!$E:$F,2,FALSE)+VLOOKUP(Z276,'Grade-Percent-GPA'!$E:$F,2,FALSE))/(IF(S276="",0,1)+IF(T276="",0,1)+IF(U276="",0,1)+IF(V276="",0,1)+IF(W276="",0,1)+IF(X276="",0,1)+IF(Y276="",0,1)+IF(Z276="",0,1)))</f>
        <v/>
      </c>
      <c r="AB276" s="171" t="str">
        <f t="shared" si="18"/>
        <v/>
      </c>
      <c r="AC276" s="171" t="str">
        <f t="shared" si="19"/>
        <v/>
      </c>
      <c r="AD276" s="168"/>
      <c r="AE276" s="169"/>
      <c r="AF276" s="170"/>
      <c r="AG276" s="170"/>
      <c r="AH276" s="170"/>
      <c r="AI276" s="170"/>
      <c r="AJ276" s="170"/>
      <c r="AK276" s="170"/>
      <c r="AL276" s="170"/>
      <c r="AM276" s="170"/>
      <c r="AN276" s="171" t="str">
        <f>IF(AND(AF276="",AG276="",AH276="",AI276="",AJ276="",AK276="",AL276="",AM276=""),"",(VLOOKUP(AF276,'Grade-Percent-GPA'!$E:$F,2,FALSE)+VLOOKUP(AG276,'Grade-Percent-GPA'!$E:$F,2,FALSE)+VLOOKUP(AH276,'Grade-Percent-GPA'!$E:$F,2,FALSE)+VLOOKUP(AI276,'Grade-Percent-GPA'!$E:$F,2,FALSE)+VLOOKUP(AJ276,'Grade-Percent-GPA'!$E:$F,2,FALSE)+VLOOKUP(AK276,'Grade-Percent-GPA'!$E:$F,2,FALSE)+VLOOKUP(AL276,'Grade-Percent-GPA'!$E:$F,2,FALSE)+VLOOKUP(AM276,'Grade-Percent-GPA'!$E:$F,2,FALSE))/(IF(AF276="",0,1)+IF(AG276="",0,1)+IF(AH276="",0,1)+IF(AI276="",0,1)+IF(AJ276="",0,1)+IF(AK276="",0,1)+IF(AL276="",0,1)+IF(AM276="",0,1)))</f>
        <v/>
      </c>
      <c r="AO276" s="171" t="str">
        <f t="shared" si="20"/>
        <v/>
      </c>
      <c r="AP276" s="171" t="str">
        <f t="shared" si="21"/>
        <v/>
      </c>
      <c r="AQ276" s="168"/>
      <c r="AR276" s="169"/>
      <c r="AS276" s="170"/>
      <c r="AT276" s="170"/>
      <c r="AU276" s="170"/>
      <c r="AV276" s="170"/>
      <c r="AW276" s="170"/>
      <c r="AX276" s="170"/>
      <c r="AY276" s="170"/>
      <c r="AZ276" s="170"/>
      <c r="BA276" s="171" t="str">
        <f>IF(AND(AS276="",AT276="",AU276="",AV276="",AW276="",AX276="",AY276="",AZ276=""),"",(VLOOKUP(AS276,'Grade-Percent-GPA'!$E:$F,2,FALSE)+VLOOKUP(AT276,'Grade-Percent-GPA'!$E:$F,2,FALSE)+VLOOKUP(AU276,'Grade-Percent-GPA'!$E:$F,2,FALSE)+VLOOKUP(AV276,'Grade-Percent-GPA'!$E:$F,2,FALSE)+VLOOKUP(AW276,'Grade-Percent-GPA'!$E:$F,2,FALSE)+VLOOKUP(AX276,'Grade-Percent-GPA'!$E:$F,2,FALSE)+VLOOKUP(AY276,'Grade-Percent-GPA'!$E:$F,2,FALSE)+VLOOKUP(AZ276,'Grade-Percent-GPA'!$E:$F,2,FALSE))/(IF(AS276="",0,1)+IF(AT276="",0,1)+IF(AU276="",0,1)+IF(AV276="",0,1)+IF(AW276="",0,1)+IF(AX276="",0,1)+IF(AY276="",0,1)+IF(AZ276="",0,1)))</f>
        <v/>
      </c>
      <c r="BB276" s="171" t="str">
        <f t="shared" si="22"/>
        <v/>
      </c>
      <c r="BC276" s="171" t="str">
        <f t="shared" si="23"/>
        <v/>
      </c>
      <c r="BD276" s="168"/>
      <c r="BE276" s="169"/>
      <c r="BF276" s="170"/>
      <c r="BG276" s="170"/>
      <c r="BH276" s="170"/>
      <c r="BI276" s="170"/>
      <c r="BJ276" s="170"/>
      <c r="BK276" s="170"/>
      <c r="BL276" s="170"/>
      <c r="BM276" s="170"/>
      <c r="BN276" s="171" t="str">
        <f>IF(AND(BF276="",BG276="",BH276="",BI276="",BJ276="",BK276="",BL276="",BM276=""),"",(VLOOKUP(BF276,'Grade-Percent-GPA'!$E:$F,2,FALSE)+VLOOKUP(BG276,'Grade-Percent-GPA'!$E:$F,2,FALSE)+VLOOKUP(BH276,'Grade-Percent-GPA'!$E:$F,2,FALSE)+VLOOKUP(BI276,'Grade-Percent-GPA'!$E:$F,2,FALSE)+VLOOKUP(BJ276,'Grade-Percent-GPA'!$E:$F,2,FALSE)+VLOOKUP(BK276,'Grade-Percent-GPA'!$E:$F,2,FALSE)+VLOOKUP(BL276,'Grade-Percent-GPA'!$E:$F,2,FALSE)+VLOOKUP(BM276,'Grade-Percent-GPA'!$E:$F,2,FALSE))/(IF(BF276="",0,1)+IF(BG276="",0,1)+IF(BH276="",0,1)+IF(BI276="",0,1)+IF(BJ276="",0,1)+IF(BK276="",0,1)+IF(BL276="",0,1)+IF(BM276="",0,1)))</f>
        <v/>
      </c>
      <c r="BO276" s="171" t="str">
        <f t="shared" si="24"/>
        <v/>
      </c>
      <c r="BP276" s="171" t="str">
        <f t="shared" si="25"/>
        <v/>
      </c>
      <c r="BQ276" s="168"/>
      <c r="BR276" s="169"/>
      <c r="BS276" s="170"/>
      <c r="BT276" s="170"/>
      <c r="BU276" s="170"/>
      <c r="BV276" s="170"/>
      <c r="BW276" s="170"/>
      <c r="BX276" s="170"/>
      <c r="BY276" s="170"/>
      <c r="BZ276" s="170"/>
      <c r="CA276" s="171" t="str">
        <f>IF(AND(BS276="",BT276="",BU276="",BV276="",BW276="",BX276="",BY276="",BZ276=""),"",(VLOOKUP(BS276,'Grade-Percent-GPA'!$E:$F,2,FALSE)+VLOOKUP(BT276,'Grade-Percent-GPA'!$E:$F,2,FALSE)+VLOOKUP(BU276,'Grade-Percent-GPA'!$E:$F,2,FALSE)+VLOOKUP(BV276,'Grade-Percent-GPA'!$E:$F,2,FALSE)+VLOOKUP(BW276,'Grade-Percent-GPA'!$E:$F,2,FALSE)+VLOOKUP(BX276,'Grade-Percent-GPA'!$E:$F,2,FALSE)+VLOOKUP(BY276,'Grade-Percent-GPA'!$E:$F,2,FALSE)+VLOOKUP(BZ276,'Grade-Percent-GPA'!$E:$F,2,FALSE))/(IF(BS276="",0,1)+IF(BT276="",0,1)+IF(BU276="",0,1)+IF(BV276="",0,1)+IF(BW276="",0,1)+IF(BX276="",0,1)+IF(BY276="",0,1)+IF(BZ276="",0,1)))</f>
        <v/>
      </c>
      <c r="CB276" s="171" t="str">
        <f t="shared" si="26"/>
        <v/>
      </c>
      <c r="CC276" s="171" t="str">
        <f t="shared" si="27"/>
        <v/>
      </c>
      <c r="CD276" s="168"/>
      <c r="CE276" s="169"/>
      <c r="CF276" s="170"/>
      <c r="CG276" s="170"/>
      <c r="CH276" s="170"/>
      <c r="CI276" s="170"/>
      <c r="CJ276" s="170"/>
      <c r="CK276" s="170"/>
      <c r="CL276" s="170"/>
      <c r="CM276" s="170"/>
      <c r="CN276" s="171" t="str">
        <f>IF(AND(CF276="",CG276="",CH276="",CI276="",CJ276="",CK276="",CL276="",CM276=""),"",(VLOOKUP(CF276,'Grade-Percent-GPA'!$E:$F,2,FALSE)+VLOOKUP(CG276,'Grade-Percent-GPA'!$E:$F,2,FALSE)+VLOOKUP(CH276,'Grade-Percent-GPA'!$E:$F,2,FALSE)+VLOOKUP(CI276,'Grade-Percent-GPA'!$E:$F,2,FALSE)+VLOOKUP(CJ276,'Grade-Percent-GPA'!$E:$F,2,FALSE)+VLOOKUP(CK276,'Grade-Percent-GPA'!$E:$F,2,FALSE)+VLOOKUP(CL276,'Grade-Percent-GPA'!$E:$F,2,FALSE)+VLOOKUP(CM276,'Grade-Percent-GPA'!$E:$F,2,FALSE))/(IF(CF276="",0,1)+IF(CG276="",0,1)+IF(CH276="",0,1)+IF(CI276="",0,1)+IF(CJ276="",0,1)+IF(CK276="",0,1)+IF(CL276="",0,1)+IF(CM276="",0,1)))</f>
        <v/>
      </c>
      <c r="CO276" s="171" t="str">
        <f t="shared" si="28"/>
        <v/>
      </c>
      <c r="CP276" s="171" t="str">
        <f t="shared" si="29"/>
        <v/>
      </c>
      <c r="CQ276" s="168"/>
      <c r="CR276" s="169"/>
      <c r="CS276" s="170"/>
      <c r="CT276" s="170"/>
      <c r="CU276" s="170"/>
      <c r="CV276" s="170"/>
      <c r="CW276" s="170"/>
      <c r="CX276" s="170"/>
      <c r="CY276" s="170"/>
      <c r="CZ276" s="170"/>
      <c r="DA276" s="171" t="str">
        <f>IF(AND(CS276="",CT276="",CU276="",CV276="",CW276="",CX276="",CY276="",CZ276=""),"",(VLOOKUP(CS276,'Grade-Percent-GPA'!$E:$F,2,FALSE)+VLOOKUP(CT276,'Grade-Percent-GPA'!$E:$F,2,FALSE)+VLOOKUP(CU276,'Grade-Percent-GPA'!$E:$F,2,FALSE)+VLOOKUP(CV276,'Grade-Percent-GPA'!$E:$F,2,FALSE)+VLOOKUP(CW276,'Grade-Percent-GPA'!$E:$F,2,FALSE)+VLOOKUP(CX276,'Grade-Percent-GPA'!$E:$F,2,FALSE)+VLOOKUP(CY276,'Grade-Percent-GPA'!$E:$F,2,FALSE)+VLOOKUP(CZ276,'Grade-Percent-GPA'!$E:$F,2,FALSE))/(IF(CS276="",0,1)+IF(CT276="",0,1)+IF(CU276="",0,1)+IF(CV276="",0,1)+IF(CW276="",0,1)+IF(CX276="",0,1)+IF(CY276="",0,1)+IF(CZ276="",0,1)))</f>
        <v/>
      </c>
      <c r="DB276" s="171" t="str">
        <f t="shared" si="30"/>
        <v/>
      </c>
      <c r="DC276" s="171" t="str">
        <f t="shared" si="31"/>
        <v/>
      </c>
    </row>
    <row r="277" spans="1:107" ht="14.25" customHeight="1" x14ac:dyDescent="0.3">
      <c r="A277" s="167"/>
      <c r="B277" s="110"/>
      <c r="C277" s="110"/>
      <c r="D277" s="168"/>
      <c r="E277" s="169"/>
      <c r="F277" s="170"/>
      <c r="G277" s="170"/>
      <c r="H277" s="170"/>
      <c r="I277" s="170"/>
      <c r="J277" s="170"/>
      <c r="K277" s="170"/>
      <c r="L277" s="170"/>
      <c r="M277" s="170"/>
      <c r="N277" s="171" t="str">
        <f>IF(AND(F277="",G277="",H277="",I277="",J277="",K277="",L277="",M277=""),"",(VLOOKUP(F277,'Grade-Percent-GPA'!$E:$F,2,FALSE)+VLOOKUP(G277,'Grade-Percent-GPA'!$E:$F,2,FALSE)+VLOOKUP(H277,'Grade-Percent-GPA'!$E:$F,2,FALSE)+VLOOKUP(I277,'Grade-Percent-GPA'!$E:$F,2,FALSE)+VLOOKUP(J277,'Grade-Percent-GPA'!$E:$F,2,FALSE)+VLOOKUP(K277,'Grade-Percent-GPA'!$E:$F,2,FALSE)+VLOOKUP(L277,'Grade-Percent-GPA'!$E:$F,2,FALSE)+VLOOKUP(M277,'Grade-Percent-GPA'!$E:$F,2,FALSE))/(IF(F277="",0,1)+IF(G277="",0,1)+IF(H277="",0,1)+IF(I277="",0,1)+IF(J277="",0,1)+IF(K277="",0,1)+IF(L277="",0,1)+IF(M277="",0,1)))</f>
        <v/>
      </c>
      <c r="O277" s="171" t="str">
        <f t="shared" si="16"/>
        <v/>
      </c>
      <c r="P277" s="171" t="str">
        <f t="shared" si="17"/>
        <v/>
      </c>
      <c r="Q277" s="168"/>
      <c r="R277" s="169"/>
      <c r="S277" s="170"/>
      <c r="T277" s="170"/>
      <c r="U277" s="170"/>
      <c r="V277" s="170"/>
      <c r="W277" s="170"/>
      <c r="X277" s="170"/>
      <c r="Y277" s="170"/>
      <c r="Z277" s="170"/>
      <c r="AA277" s="171" t="str">
        <f>IF(AND(S277="",T277="",U277="",V277="",W277="",X277="",Y277="",Z277=""),"",(VLOOKUP(S277,'Grade-Percent-GPA'!$E:$F,2,FALSE)+VLOOKUP(T277,'Grade-Percent-GPA'!$E:$F,2,FALSE)+VLOOKUP(U277,'Grade-Percent-GPA'!$E:$F,2,FALSE)+VLOOKUP(V277,'Grade-Percent-GPA'!$E:$F,2,FALSE)+VLOOKUP(W277,'Grade-Percent-GPA'!$E:$F,2,FALSE)+VLOOKUP(X277,'Grade-Percent-GPA'!$E:$F,2,FALSE)+VLOOKUP(Y277,'Grade-Percent-GPA'!$E:$F,2,FALSE)+VLOOKUP(Z277,'Grade-Percent-GPA'!$E:$F,2,FALSE))/(IF(S277="",0,1)+IF(T277="",0,1)+IF(U277="",0,1)+IF(V277="",0,1)+IF(W277="",0,1)+IF(X277="",0,1)+IF(Y277="",0,1)+IF(Z277="",0,1)))</f>
        <v/>
      </c>
      <c r="AB277" s="171" t="str">
        <f t="shared" si="18"/>
        <v/>
      </c>
      <c r="AC277" s="171" t="str">
        <f t="shared" si="19"/>
        <v/>
      </c>
      <c r="AD277" s="168"/>
      <c r="AE277" s="169"/>
      <c r="AF277" s="170"/>
      <c r="AG277" s="170"/>
      <c r="AH277" s="170"/>
      <c r="AI277" s="170"/>
      <c r="AJ277" s="170"/>
      <c r="AK277" s="170"/>
      <c r="AL277" s="170"/>
      <c r="AM277" s="170"/>
      <c r="AN277" s="171" t="str">
        <f>IF(AND(AF277="",AG277="",AH277="",AI277="",AJ277="",AK277="",AL277="",AM277=""),"",(VLOOKUP(AF277,'Grade-Percent-GPA'!$E:$F,2,FALSE)+VLOOKUP(AG277,'Grade-Percent-GPA'!$E:$F,2,FALSE)+VLOOKUP(AH277,'Grade-Percent-GPA'!$E:$F,2,FALSE)+VLOOKUP(AI277,'Grade-Percent-GPA'!$E:$F,2,FALSE)+VLOOKUP(AJ277,'Grade-Percent-GPA'!$E:$F,2,FALSE)+VLOOKUP(AK277,'Grade-Percent-GPA'!$E:$F,2,FALSE)+VLOOKUP(AL277,'Grade-Percent-GPA'!$E:$F,2,FALSE)+VLOOKUP(AM277,'Grade-Percent-GPA'!$E:$F,2,FALSE))/(IF(AF277="",0,1)+IF(AG277="",0,1)+IF(AH277="",0,1)+IF(AI277="",0,1)+IF(AJ277="",0,1)+IF(AK277="",0,1)+IF(AL277="",0,1)+IF(AM277="",0,1)))</f>
        <v/>
      </c>
      <c r="AO277" s="171" t="str">
        <f t="shared" si="20"/>
        <v/>
      </c>
      <c r="AP277" s="171" t="str">
        <f t="shared" si="21"/>
        <v/>
      </c>
      <c r="AQ277" s="168"/>
      <c r="AR277" s="169"/>
      <c r="AS277" s="170"/>
      <c r="AT277" s="170"/>
      <c r="AU277" s="170"/>
      <c r="AV277" s="170"/>
      <c r="AW277" s="170"/>
      <c r="AX277" s="170"/>
      <c r="AY277" s="170"/>
      <c r="AZ277" s="170"/>
      <c r="BA277" s="171" t="str">
        <f>IF(AND(AS277="",AT277="",AU277="",AV277="",AW277="",AX277="",AY277="",AZ277=""),"",(VLOOKUP(AS277,'Grade-Percent-GPA'!$E:$F,2,FALSE)+VLOOKUP(AT277,'Grade-Percent-GPA'!$E:$F,2,FALSE)+VLOOKUP(AU277,'Grade-Percent-GPA'!$E:$F,2,FALSE)+VLOOKUP(AV277,'Grade-Percent-GPA'!$E:$F,2,FALSE)+VLOOKUP(AW277,'Grade-Percent-GPA'!$E:$F,2,FALSE)+VLOOKUP(AX277,'Grade-Percent-GPA'!$E:$F,2,FALSE)+VLOOKUP(AY277,'Grade-Percent-GPA'!$E:$F,2,FALSE)+VLOOKUP(AZ277,'Grade-Percent-GPA'!$E:$F,2,FALSE))/(IF(AS277="",0,1)+IF(AT277="",0,1)+IF(AU277="",0,1)+IF(AV277="",0,1)+IF(AW277="",0,1)+IF(AX277="",0,1)+IF(AY277="",0,1)+IF(AZ277="",0,1)))</f>
        <v/>
      </c>
      <c r="BB277" s="171" t="str">
        <f t="shared" si="22"/>
        <v/>
      </c>
      <c r="BC277" s="171" t="str">
        <f t="shared" si="23"/>
        <v/>
      </c>
      <c r="BD277" s="168"/>
      <c r="BE277" s="169"/>
      <c r="BF277" s="170"/>
      <c r="BG277" s="170"/>
      <c r="BH277" s="170"/>
      <c r="BI277" s="170"/>
      <c r="BJ277" s="170"/>
      <c r="BK277" s="170"/>
      <c r="BL277" s="170"/>
      <c r="BM277" s="170"/>
      <c r="BN277" s="171" t="str">
        <f>IF(AND(BF277="",BG277="",BH277="",BI277="",BJ277="",BK277="",BL277="",BM277=""),"",(VLOOKUP(BF277,'Grade-Percent-GPA'!$E:$F,2,FALSE)+VLOOKUP(BG277,'Grade-Percent-GPA'!$E:$F,2,FALSE)+VLOOKUP(BH277,'Grade-Percent-GPA'!$E:$F,2,FALSE)+VLOOKUP(BI277,'Grade-Percent-GPA'!$E:$F,2,FALSE)+VLOOKUP(BJ277,'Grade-Percent-GPA'!$E:$F,2,FALSE)+VLOOKUP(BK277,'Grade-Percent-GPA'!$E:$F,2,FALSE)+VLOOKUP(BL277,'Grade-Percent-GPA'!$E:$F,2,FALSE)+VLOOKUP(BM277,'Grade-Percent-GPA'!$E:$F,2,FALSE))/(IF(BF277="",0,1)+IF(BG277="",0,1)+IF(BH277="",0,1)+IF(BI277="",0,1)+IF(BJ277="",0,1)+IF(BK277="",0,1)+IF(BL277="",0,1)+IF(BM277="",0,1)))</f>
        <v/>
      </c>
      <c r="BO277" s="171" t="str">
        <f t="shared" si="24"/>
        <v/>
      </c>
      <c r="BP277" s="171" t="str">
        <f t="shared" si="25"/>
        <v/>
      </c>
      <c r="BQ277" s="168"/>
      <c r="BR277" s="169"/>
      <c r="BS277" s="170"/>
      <c r="BT277" s="170"/>
      <c r="BU277" s="170"/>
      <c r="BV277" s="170"/>
      <c r="BW277" s="170"/>
      <c r="BX277" s="170"/>
      <c r="BY277" s="170"/>
      <c r="BZ277" s="170"/>
      <c r="CA277" s="171" t="str">
        <f>IF(AND(BS277="",BT277="",BU277="",BV277="",BW277="",BX277="",BY277="",BZ277=""),"",(VLOOKUP(BS277,'Grade-Percent-GPA'!$E:$F,2,FALSE)+VLOOKUP(BT277,'Grade-Percent-GPA'!$E:$F,2,FALSE)+VLOOKUP(BU277,'Grade-Percent-GPA'!$E:$F,2,FALSE)+VLOOKUP(BV277,'Grade-Percent-GPA'!$E:$F,2,FALSE)+VLOOKUP(BW277,'Grade-Percent-GPA'!$E:$F,2,FALSE)+VLOOKUP(BX277,'Grade-Percent-GPA'!$E:$F,2,FALSE)+VLOOKUP(BY277,'Grade-Percent-GPA'!$E:$F,2,FALSE)+VLOOKUP(BZ277,'Grade-Percent-GPA'!$E:$F,2,FALSE))/(IF(BS277="",0,1)+IF(BT277="",0,1)+IF(BU277="",0,1)+IF(BV277="",0,1)+IF(BW277="",0,1)+IF(BX277="",0,1)+IF(BY277="",0,1)+IF(BZ277="",0,1)))</f>
        <v/>
      </c>
      <c r="CB277" s="171" t="str">
        <f t="shared" si="26"/>
        <v/>
      </c>
      <c r="CC277" s="171" t="str">
        <f t="shared" si="27"/>
        <v/>
      </c>
      <c r="CD277" s="168"/>
      <c r="CE277" s="169"/>
      <c r="CF277" s="170"/>
      <c r="CG277" s="170"/>
      <c r="CH277" s="170"/>
      <c r="CI277" s="170"/>
      <c r="CJ277" s="170"/>
      <c r="CK277" s="170"/>
      <c r="CL277" s="170"/>
      <c r="CM277" s="170"/>
      <c r="CN277" s="171" t="str">
        <f>IF(AND(CF277="",CG277="",CH277="",CI277="",CJ277="",CK277="",CL277="",CM277=""),"",(VLOOKUP(CF277,'Grade-Percent-GPA'!$E:$F,2,FALSE)+VLOOKUP(CG277,'Grade-Percent-GPA'!$E:$F,2,FALSE)+VLOOKUP(CH277,'Grade-Percent-GPA'!$E:$F,2,FALSE)+VLOOKUP(CI277,'Grade-Percent-GPA'!$E:$F,2,FALSE)+VLOOKUP(CJ277,'Grade-Percent-GPA'!$E:$F,2,FALSE)+VLOOKUP(CK277,'Grade-Percent-GPA'!$E:$F,2,FALSE)+VLOOKUP(CL277,'Grade-Percent-GPA'!$E:$F,2,FALSE)+VLOOKUP(CM277,'Grade-Percent-GPA'!$E:$F,2,FALSE))/(IF(CF277="",0,1)+IF(CG277="",0,1)+IF(CH277="",0,1)+IF(CI277="",0,1)+IF(CJ277="",0,1)+IF(CK277="",0,1)+IF(CL277="",0,1)+IF(CM277="",0,1)))</f>
        <v/>
      </c>
      <c r="CO277" s="171" t="str">
        <f t="shared" si="28"/>
        <v/>
      </c>
      <c r="CP277" s="171" t="str">
        <f t="shared" si="29"/>
        <v/>
      </c>
      <c r="CQ277" s="168"/>
      <c r="CR277" s="169"/>
      <c r="CS277" s="170"/>
      <c r="CT277" s="170"/>
      <c r="CU277" s="170"/>
      <c r="CV277" s="170"/>
      <c r="CW277" s="170"/>
      <c r="CX277" s="170"/>
      <c r="CY277" s="170"/>
      <c r="CZ277" s="170"/>
      <c r="DA277" s="171" t="str">
        <f>IF(AND(CS277="",CT277="",CU277="",CV277="",CW277="",CX277="",CY277="",CZ277=""),"",(VLOOKUP(CS277,'Grade-Percent-GPA'!$E:$F,2,FALSE)+VLOOKUP(CT277,'Grade-Percent-GPA'!$E:$F,2,FALSE)+VLOOKUP(CU277,'Grade-Percent-GPA'!$E:$F,2,FALSE)+VLOOKUP(CV277,'Grade-Percent-GPA'!$E:$F,2,FALSE)+VLOOKUP(CW277,'Grade-Percent-GPA'!$E:$F,2,FALSE)+VLOOKUP(CX277,'Grade-Percent-GPA'!$E:$F,2,FALSE)+VLOOKUP(CY277,'Grade-Percent-GPA'!$E:$F,2,FALSE)+VLOOKUP(CZ277,'Grade-Percent-GPA'!$E:$F,2,FALSE))/(IF(CS277="",0,1)+IF(CT277="",0,1)+IF(CU277="",0,1)+IF(CV277="",0,1)+IF(CW277="",0,1)+IF(CX277="",0,1)+IF(CY277="",0,1)+IF(CZ277="",0,1)))</f>
        <v/>
      </c>
      <c r="DB277" s="171" t="str">
        <f t="shared" si="30"/>
        <v/>
      </c>
      <c r="DC277" s="171" t="str">
        <f t="shared" si="31"/>
        <v/>
      </c>
    </row>
    <row r="278" spans="1:107" ht="14.25" customHeight="1" x14ac:dyDescent="0.3">
      <c r="A278" s="167"/>
      <c r="B278" s="110"/>
      <c r="C278" s="110"/>
      <c r="D278" s="168"/>
      <c r="E278" s="169"/>
      <c r="F278" s="170"/>
      <c r="G278" s="170"/>
      <c r="H278" s="170"/>
      <c r="I278" s="170"/>
      <c r="J278" s="170"/>
      <c r="K278" s="170"/>
      <c r="L278" s="170"/>
      <c r="M278" s="170"/>
      <c r="N278" s="171" t="str">
        <f>IF(AND(F278="",G278="",H278="",I278="",J278="",K278="",L278="",M278=""),"",(VLOOKUP(F278,'Grade-Percent-GPA'!$E:$F,2,FALSE)+VLOOKUP(G278,'Grade-Percent-GPA'!$E:$F,2,FALSE)+VLOOKUP(H278,'Grade-Percent-GPA'!$E:$F,2,FALSE)+VLOOKUP(I278,'Grade-Percent-GPA'!$E:$F,2,FALSE)+VLOOKUP(J278,'Grade-Percent-GPA'!$E:$F,2,FALSE)+VLOOKUP(K278,'Grade-Percent-GPA'!$E:$F,2,FALSE)+VLOOKUP(L278,'Grade-Percent-GPA'!$E:$F,2,FALSE)+VLOOKUP(M278,'Grade-Percent-GPA'!$E:$F,2,FALSE))/(IF(F278="",0,1)+IF(G278="",0,1)+IF(H278="",0,1)+IF(I278="",0,1)+IF(J278="",0,1)+IF(K278="",0,1)+IF(L278="",0,1)+IF(M278="",0,1)))</f>
        <v/>
      </c>
      <c r="O278" s="171" t="str">
        <f t="shared" si="16"/>
        <v/>
      </c>
      <c r="P278" s="171" t="str">
        <f t="shared" si="17"/>
        <v/>
      </c>
      <c r="Q278" s="168"/>
      <c r="R278" s="169"/>
      <c r="S278" s="170"/>
      <c r="T278" s="170"/>
      <c r="U278" s="170"/>
      <c r="V278" s="170"/>
      <c r="W278" s="170"/>
      <c r="X278" s="170"/>
      <c r="Y278" s="170"/>
      <c r="Z278" s="170"/>
      <c r="AA278" s="171" t="str">
        <f>IF(AND(S278="",T278="",U278="",V278="",W278="",X278="",Y278="",Z278=""),"",(VLOOKUP(S278,'Grade-Percent-GPA'!$E:$F,2,FALSE)+VLOOKUP(T278,'Grade-Percent-GPA'!$E:$F,2,FALSE)+VLOOKUP(U278,'Grade-Percent-GPA'!$E:$F,2,FALSE)+VLOOKUP(V278,'Grade-Percent-GPA'!$E:$F,2,FALSE)+VLOOKUP(W278,'Grade-Percent-GPA'!$E:$F,2,FALSE)+VLOOKUP(X278,'Grade-Percent-GPA'!$E:$F,2,FALSE)+VLOOKUP(Y278,'Grade-Percent-GPA'!$E:$F,2,FALSE)+VLOOKUP(Z278,'Grade-Percent-GPA'!$E:$F,2,FALSE))/(IF(S278="",0,1)+IF(T278="",0,1)+IF(U278="",0,1)+IF(V278="",0,1)+IF(W278="",0,1)+IF(X278="",0,1)+IF(Y278="",0,1)+IF(Z278="",0,1)))</f>
        <v/>
      </c>
      <c r="AB278" s="171" t="str">
        <f t="shared" si="18"/>
        <v/>
      </c>
      <c r="AC278" s="171" t="str">
        <f t="shared" si="19"/>
        <v/>
      </c>
      <c r="AD278" s="168"/>
      <c r="AE278" s="169"/>
      <c r="AF278" s="170"/>
      <c r="AG278" s="170"/>
      <c r="AH278" s="170"/>
      <c r="AI278" s="170"/>
      <c r="AJ278" s="170"/>
      <c r="AK278" s="170"/>
      <c r="AL278" s="170"/>
      <c r="AM278" s="170"/>
      <c r="AN278" s="171" t="str">
        <f>IF(AND(AF278="",AG278="",AH278="",AI278="",AJ278="",AK278="",AL278="",AM278=""),"",(VLOOKUP(AF278,'Grade-Percent-GPA'!$E:$F,2,FALSE)+VLOOKUP(AG278,'Grade-Percent-GPA'!$E:$F,2,FALSE)+VLOOKUP(AH278,'Grade-Percent-GPA'!$E:$F,2,FALSE)+VLOOKUP(AI278,'Grade-Percent-GPA'!$E:$F,2,FALSE)+VLOOKUP(AJ278,'Grade-Percent-GPA'!$E:$F,2,FALSE)+VLOOKUP(AK278,'Grade-Percent-GPA'!$E:$F,2,FALSE)+VLOOKUP(AL278,'Grade-Percent-GPA'!$E:$F,2,FALSE)+VLOOKUP(AM278,'Grade-Percent-GPA'!$E:$F,2,FALSE))/(IF(AF278="",0,1)+IF(AG278="",0,1)+IF(AH278="",0,1)+IF(AI278="",0,1)+IF(AJ278="",0,1)+IF(AK278="",0,1)+IF(AL278="",0,1)+IF(AM278="",0,1)))</f>
        <v/>
      </c>
      <c r="AO278" s="171" t="str">
        <f t="shared" si="20"/>
        <v/>
      </c>
      <c r="AP278" s="171" t="str">
        <f t="shared" si="21"/>
        <v/>
      </c>
      <c r="AQ278" s="168"/>
      <c r="AR278" s="169"/>
      <c r="AS278" s="170"/>
      <c r="AT278" s="170"/>
      <c r="AU278" s="170"/>
      <c r="AV278" s="170"/>
      <c r="AW278" s="170"/>
      <c r="AX278" s="170"/>
      <c r="AY278" s="170"/>
      <c r="AZ278" s="170"/>
      <c r="BA278" s="171" t="str">
        <f>IF(AND(AS278="",AT278="",AU278="",AV278="",AW278="",AX278="",AY278="",AZ278=""),"",(VLOOKUP(AS278,'Grade-Percent-GPA'!$E:$F,2,FALSE)+VLOOKUP(AT278,'Grade-Percent-GPA'!$E:$F,2,FALSE)+VLOOKUP(AU278,'Grade-Percent-GPA'!$E:$F,2,FALSE)+VLOOKUP(AV278,'Grade-Percent-GPA'!$E:$F,2,FALSE)+VLOOKUP(AW278,'Grade-Percent-GPA'!$E:$F,2,FALSE)+VLOOKUP(AX278,'Grade-Percent-GPA'!$E:$F,2,FALSE)+VLOOKUP(AY278,'Grade-Percent-GPA'!$E:$F,2,FALSE)+VLOOKUP(AZ278,'Grade-Percent-GPA'!$E:$F,2,FALSE))/(IF(AS278="",0,1)+IF(AT278="",0,1)+IF(AU278="",0,1)+IF(AV278="",0,1)+IF(AW278="",0,1)+IF(AX278="",0,1)+IF(AY278="",0,1)+IF(AZ278="",0,1)))</f>
        <v/>
      </c>
      <c r="BB278" s="171" t="str">
        <f t="shared" si="22"/>
        <v/>
      </c>
      <c r="BC278" s="171" t="str">
        <f t="shared" si="23"/>
        <v/>
      </c>
      <c r="BD278" s="168"/>
      <c r="BE278" s="169"/>
      <c r="BF278" s="170"/>
      <c r="BG278" s="170"/>
      <c r="BH278" s="170"/>
      <c r="BI278" s="170"/>
      <c r="BJ278" s="170"/>
      <c r="BK278" s="170"/>
      <c r="BL278" s="170"/>
      <c r="BM278" s="170"/>
      <c r="BN278" s="171" t="str">
        <f>IF(AND(BF278="",BG278="",BH278="",BI278="",BJ278="",BK278="",BL278="",BM278=""),"",(VLOOKUP(BF278,'Grade-Percent-GPA'!$E:$F,2,FALSE)+VLOOKUP(BG278,'Grade-Percent-GPA'!$E:$F,2,FALSE)+VLOOKUP(BH278,'Grade-Percent-GPA'!$E:$F,2,FALSE)+VLOOKUP(BI278,'Grade-Percent-GPA'!$E:$F,2,FALSE)+VLOOKUP(BJ278,'Grade-Percent-GPA'!$E:$F,2,FALSE)+VLOOKUP(BK278,'Grade-Percent-GPA'!$E:$F,2,FALSE)+VLOOKUP(BL278,'Grade-Percent-GPA'!$E:$F,2,FALSE)+VLOOKUP(BM278,'Grade-Percent-GPA'!$E:$F,2,FALSE))/(IF(BF278="",0,1)+IF(BG278="",0,1)+IF(BH278="",0,1)+IF(BI278="",0,1)+IF(BJ278="",0,1)+IF(BK278="",0,1)+IF(BL278="",0,1)+IF(BM278="",0,1)))</f>
        <v/>
      </c>
      <c r="BO278" s="171" t="str">
        <f t="shared" si="24"/>
        <v/>
      </c>
      <c r="BP278" s="171" t="str">
        <f t="shared" si="25"/>
        <v/>
      </c>
      <c r="BQ278" s="168"/>
      <c r="BR278" s="169"/>
      <c r="BS278" s="170"/>
      <c r="BT278" s="170"/>
      <c r="BU278" s="170"/>
      <c r="BV278" s="170"/>
      <c r="BW278" s="170"/>
      <c r="BX278" s="170"/>
      <c r="BY278" s="170"/>
      <c r="BZ278" s="170"/>
      <c r="CA278" s="171" t="str">
        <f>IF(AND(BS278="",BT278="",BU278="",BV278="",BW278="",BX278="",BY278="",BZ278=""),"",(VLOOKUP(BS278,'Grade-Percent-GPA'!$E:$F,2,FALSE)+VLOOKUP(BT278,'Grade-Percent-GPA'!$E:$F,2,FALSE)+VLOOKUP(BU278,'Grade-Percent-GPA'!$E:$F,2,FALSE)+VLOOKUP(BV278,'Grade-Percent-GPA'!$E:$F,2,FALSE)+VLOOKUP(BW278,'Grade-Percent-GPA'!$E:$F,2,FALSE)+VLOOKUP(BX278,'Grade-Percent-GPA'!$E:$F,2,FALSE)+VLOOKUP(BY278,'Grade-Percent-GPA'!$E:$F,2,FALSE)+VLOOKUP(BZ278,'Grade-Percent-GPA'!$E:$F,2,FALSE))/(IF(BS278="",0,1)+IF(BT278="",0,1)+IF(BU278="",0,1)+IF(BV278="",0,1)+IF(BW278="",0,1)+IF(BX278="",0,1)+IF(BY278="",0,1)+IF(BZ278="",0,1)))</f>
        <v/>
      </c>
      <c r="CB278" s="171" t="str">
        <f t="shared" si="26"/>
        <v/>
      </c>
      <c r="CC278" s="171" t="str">
        <f t="shared" si="27"/>
        <v/>
      </c>
      <c r="CD278" s="168"/>
      <c r="CE278" s="169"/>
      <c r="CF278" s="170"/>
      <c r="CG278" s="170"/>
      <c r="CH278" s="170"/>
      <c r="CI278" s="170"/>
      <c r="CJ278" s="170"/>
      <c r="CK278" s="170"/>
      <c r="CL278" s="170"/>
      <c r="CM278" s="170"/>
      <c r="CN278" s="171" t="str">
        <f>IF(AND(CF278="",CG278="",CH278="",CI278="",CJ278="",CK278="",CL278="",CM278=""),"",(VLOOKUP(CF278,'Grade-Percent-GPA'!$E:$F,2,FALSE)+VLOOKUP(CG278,'Grade-Percent-GPA'!$E:$F,2,FALSE)+VLOOKUP(CH278,'Grade-Percent-GPA'!$E:$F,2,FALSE)+VLOOKUP(CI278,'Grade-Percent-GPA'!$E:$F,2,FALSE)+VLOOKUP(CJ278,'Grade-Percent-GPA'!$E:$F,2,FALSE)+VLOOKUP(CK278,'Grade-Percent-GPA'!$E:$F,2,FALSE)+VLOOKUP(CL278,'Grade-Percent-GPA'!$E:$F,2,FALSE)+VLOOKUP(CM278,'Grade-Percent-GPA'!$E:$F,2,FALSE))/(IF(CF278="",0,1)+IF(CG278="",0,1)+IF(CH278="",0,1)+IF(CI278="",0,1)+IF(CJ278="",0,1)+IF(CK278="",0,1)+IF(CL278="",0,1)+IF(CM278="",0,1)))</f>
        <v/>
      </c>
      <c r="CO278" s="171" t="str">
        <f t="shared" si="28"/>
        <v/>
      </c>
      <c r="CP278" s="171" t="str">
        <f t="shared" si="29"/>
        <v/>
      </c>
      <c r="CQ278" s="168"/>
      <c r="CR278" s="169"/>
      <c r="CS278" s="170"/>
      <c r="CT278" s="170"/>
      <c r="CU278" s="170"/>
      <c r="CV278" s="170"/>
      <c r="CW278" s="170"/>
      <c r="CX278" s="170"/>
      <c r="CY278" s="170"/>
      <c r="CZ278" s="170"/>
      <c r="DA278" s="171" t="str">
        <f>IF(AND(CS278="",CT278="",CU278="",CV278="",CW278="",CX278="",CY278="",CZ278=""),"",(VLOOKUP(CS278,'Grade-Percent-GPA'!$E:$F,2,FALSE)+VLOOKUP(CT278,'Grade-Percent-GPA'!$E:$F,2,FALSE)+VLOOKUP(CU278,'Grade-Percent-GPA'!$E:$F,2,FALSE)+VLOOKUP(CV278,'Grade-Percent-GPA'!$E:$F,2,FALSE)+VLOOKUP(CW278,'Grade-Percent-GPA'!$E:$F,2,FALSE)+VLOOKUP(CX278,'Grade-Percent-GPA'!$E:$F,2,FALSE)+VLOOKUP(CY278,'Grade-Percent-GPA'!$E:$F,2,FALSE)+VLOOKUP(CZ278,'Grade-Percent-GPA'!$E:$F,2,FALSE))/(IF(CS278="",0,1)+IF(CT278="",0,1)+IF(CU278="",0,1)+IF(CV278="",0,1)+IF(CW278="",0,1)+IF(CX278="",0,1)+IF(CY278="",0,1)+IF(CZ278="",0,1)))</f>
        <v/>
      </c>
      <c r="DB278" s="171" t="str">
        <f t="shared" si="30"/>
        <v/>
      </c>
      <c r="DC278" s="171" t="str">
        <f t="shared" si="31"/>
        <v/>
      </c>
    </row>
    <row r="279" spans="1:107" ht="14.25" customHeight="1" x14ac:dyDescent="0.3">
      <c r="A279" s="167"/>
      <c r="B279" s="110"/>
      <c r="C279" s="110"/>
      <c r="D279" s="168"/>
      <c r="E279" s="169"/>
      <c r="F279" s="170"/>
      <c r="G279" s="170"/>
      <c r="H279" s="170"/>
      <c r="I279" s="170"/>
      <c r="J279" s="170"/>
      <c r="K279" s="170"/>
      <c r="L279" s="170"/>
      <c r="M279" s="170"/>
      <c r="N279" s="171" t="str">
        <f>IF(AND(F279="",G279="",H279="",I279="",J279="",K279="",L279="",M279=""),"",(VLOOKUP(F279,'Grade-Percent-GPA'!$E:$F,2,FALSE)+VLOOKUP(G279,'Grade-Percent-GPA'!$E:$F,2,FALSE)+VLOOKUP(H279,'Grade-Percent-GPA'!$E:$F,2,FALSE)+VLOOKUP(I279,'Grade-Percent-GPA'!$E:$F,2,FALSE)+VLOOKUP(J279,'Grade-Percent-GPA'!$E:$F,2,FALSE)+VLOOKUP(K279,'Grade-Percent-GPA'!$E:$F,2,FALSE)+VLOOKUP(L279,'Grade-Percent-GPA'!$E:$F,2,FALSE)+VLOOKUP(M279,'Grade-Percent-GPA'!$E:$F,2,FALSE))/(IF(F279="",0,1)+IF(G279="",0,1)+IF(H279="",0,1)+IF(I279="",0,1)+IF(J279="",0,1)+IF(K279="",0,1)+IF(L279="",0,1)+IF(M279="",0,1)))</f>
        <v/>
      </c>
      <c r="O279" s="171" t="str">
        <f t="shared" si="16"/>
        <v/>
      </c>
      <c r="P279" s="171" t="str">
        <f t="shared" si="17"/>
        <v/>
      </c>
      <c r="Q279" s="168"/>
      <c r="R279" s="169"/>
      <c r="S279" s="170"/>
      <c r="T279" s="170"/>
      <c r="U279" s="170"/>
      <c r="V279" s="170"/>
      <c r="W279" s="170"/>
      <c r="X279" s="170"/>
      <c r="Y279" s="170"/>
      <c r="Z279" s="170"/>
      <c r="AA279" s="171" t="str">
        <f>IF(AND(S279="",T279="",U279="",V279="",W279="",X279="",Y279="",Z279=""),"",(VLOOKUP(S279,'Grade-Percent-GPA'!$E:$F,2,FALSE)+VLOOKUP(T279,'Grade-Percent-GPA'!$E:$F,2,FALSE)+VLOOKUP(U279,'Grade-Percent-GPA'!$E:$F,2,FALSE)+VLOOKUP(V279,'Grade-Percent-GPA'!$E:$F,2,FALSE)+VLOOKUP(W279,'Grade-Percent-GPA'!$E:$F,2,FALSE)+VLOOKUP(X279,'Grade-Percent-GPA'!$E:$F,2,FALSE)+VLOOKUP(Y279,'Grade-Percent-GPA'!$E:$F,2,FALSE)+VLOOKUP(Z279,'Grade-Percent-GPA'!$E:$F,2,FALSE))/(IF(S279="",0,1)+IF(T279="",0,1)+IF(U279="",0,1)+IF(V279="",0,1)+IF(W279="",0,1)+IF(X279="",0,1)+IF(Y279="",0,1)+IF(Z279="",0,1)))</f>
        <v/>
      </c>
      <c r="AB279" s="171" t="str">
        <f t="shared" si="18"/>
        <v/>
      </c>
      <c r="AC279" s="171" t="str">
        <f t="shared" si="19"/>
        <v/>
      </c>
      <c r="AD279" s="168"/>
      <c r="AE279" s="169"/>
      <c r="AF279" s="170"/>
      <c r="AG279" s="170"/>
      <c r="AH279" s="170"/>
      <c r="AI279" s="170"/>
      <c r="AJ279" s="170"/>
      <c r="AK279" s="170"/>
      <c r="AL279" s="170"/>
      <c r="AM279" s="170"/>
      <c r="AN279" s="171" t="str">
        <f>IF(AND(AF279="",AG279="",AH279="",AI279="",AJ279="",AK279="",AL279="",AM279=""),"",(VLOOKUP(AF279,'Grade-Percent-GPA'!$E:$F,2,FALSE)+VLOOKUP(AG279,'Grade-Percent-GPA'!$E:$F,2,FALSE)+VLOOKUP(AH279,'Grade-Percent-GPA'!$E:$F,2,FALSE)+VLOOKUP(AI279,'Grade-Percent-GPA'!$E:$F,2,FALSE)+VLOOKUP(AJ279,'Grade-Percent-GPA'!$E:$F,2,FALSE)+VLOOKUP(AK279,'Grade-Percent-GPA'!$E:$F,2,FALSE)+VLOOKUP(AL279,'Grade-Percent-GPA'!$E:$F,2,FALSE)+VLOOKUP(AM279,'Grade-Percent-GPA'!$E:$F,2,FALSE))/(IF(AF279="",0,1)+IF(AG279="",0,1)+IF(AH279="",0,1)+IF(AI279="",0,1)+IF(AJ279="",0,1)+IF(AK279="",0,1)+IF(AL279="",0,1)+IF(AM279="",0,1)))</f>
        <v/>
      </c>
      <c r="AO279" s="171" t="str">
        <f t="shared" si="20"/>
        <v/>
      </c>
      <c r="AP279" s="171" t="str">
        <f t="shared" si="21"/>
        <v/>
      </c>
      <c r="AQ279" s="168"/>
      <c r="AR279" s="169"/>
      <c r="AS279" s="170"/>
      <c r="AT279" s="170"/>
      <c r="AU279" s="170"/>
      <c r="AV279" s="170"/>
      <c r="AW279" s="170"/>
      <c r="AX279" s="170"/>
      <c r="AY279" s="170"/>
      <c r="AZ279" s="170"/>
      <c r="BA279" s="171" t="str">
        <f>IF(AND(AS279="",AT279="",AU279="",AV279="",AW279="",AX279="",AY279="",AZ279=""),"",(VLOOKUP(AS279,'Grade-Percent-GPA'!$E:$F,2,FALSE)+VLOOKUP(AT279,'Grade-Percent-GPA'!$E:$F,2,FALSE)+VLOOKUP(AU279,'Grade-Percent-GPA'!$E:$F,2,FALSE)+VLOOKUP(AV279,'Grade-Percent-GPA'!$E:$F,2,FALSE)+VLOOKUP(AW279,'Grade-Percent-GPA'!$E:$F,2,FALSE)+VLOOKUP(AX279,'Grade-Percent-GPA'!$E:$F,2,FALSE)+VLOOKUP(AY279,'Grade-Percent-GPA'!$E:$F,2,FALSE)+VLOOKUP(AZ279,'Grade-Percent-GPA'!$E:$F,2,FALSE))/(IF(AS279="",0,1)+IF(AT279="",0,1)+IF(AU279="",0,1)+IF(AV279="",0,1)+IF(AW279="",0,1)+IF(AX279="",0,1)+IF(AY279="",0,1)+IF(AZ279="",0,1)))</f>
        <v/>
      </c>
      <c r="BB279" s="171" t="str">
        <f t="shared" si="22"/>
        <v/>
      </c>
      <c r="BC279" s="171" t="str">
        <f t="shared" si="23"/>
        <v/>
      </c>
      <c r="BD279" s="168"/>
      <c r="BE279" s="169"/>
      <c r="BF279" s="170"/>
      <c r="BG279" s="170"/>
      <c r="BH279" s="170"/>
      <c r="BI279" s="170"/>
      <c r="BJ279" s="170"/>
      <c r="BK279" s="170"/>
      <c r="BL279" s="170"/>
      <c r="BM279" s="170"/>
      <c r="BN279" s="171" t="str">
        <f>IF(AND(BF279="",BG279="",BH279="",BI279="",BJ279="",BK279="",BL279="",BM279=""),"",(VLOOKUP(BF279,'Grade-Percent-GPA'!$E:$F,2,FALSE)+VLOOKUP(BG279,'Grade-Percent-GPA'!$E:$F,2,FALSE)+VLOOKUP(BH279,'Grade-Percent-GPA'!$E:$F,2,FALSE)+VLOOKUP(BI279,'Grade-Percent-GPA'!$E:$F,2,FALSE)+VLOOKUP(BJ279,'Grade-Percent-GPA'!$E:$F,2,FALSE)+VLOOKUP(BK279,'Grade-Percent-GPA'!$E:$F,2,FALSE)+VLOOKUP(BL279,'Grade-Percent-GPA'!$E:$F,2,FALSE)+VLOOKUP(BM279,'Grade-Percent-GPA'!$E:$F,2,FALSE))/(IF(BF279="",0,1)+IF(BG279="",0,1)+IF(BH279="",0,1)+IF(BI279="",0,1)+IF(BJ279="",0,1)+IF(BK279="",0,1)+IF(BL279="",0,1)+IF(BM279="",0,1)))</f>
        <v/>
      </c>
      <c r="BO279" s="171" t="str">
        <f t="shared" si="24"/>
        <v/>
      </c>
      <c r="BP279" s="171" t="str">
        <f t="shared" si="25"/>
        <v/>
      </c>
      <c r="BQ279" s="168"/>
      <c r="BR279" s="169"/>
      <c r="BS279" s="170"/>
      <c r="BT279" s="170"/>
      <c r="BU279" s="170"/>
      <c r="BV279" s="170"/>
      <c r="BW279" s="170"/>
      <c r="BX279" s="170"/>
      <c r="BY279" s="170"/>
      <c r="BZ279" s="170"/>
      <c r="CA279" s="171" t="str">
        <f>IF(AND(BS279="",BT279="",BU279="",BV279="",BW279="",BX279="",BY279="",BZ279=""),"",(VLOOKUP(BS279,'Grade-Percent-GPA'!$E:$F,2,FALSE)+VLOOKUP(BT279,'Grade-Percent-GPA'!$E:$F,2,FALSE)+VLOOKUP(BU279,'Grade-Percent-GPA'!$E:$F,2,FALSE)+VLOOKUP(BV279,'Grade-Percent-GPA'!$E:$F,2,FALSE)+VLOOKUP(BW279,'Grade-Percent-GPA'!$E:$F,2,FALSE)+VLOOKUP(BX279,'Grade-Percent-GPA'!$E:$F,2,FALSE)+VLOOKUP(BY279,'Grade-Percent-GPA'!$E:$F,2,FALSE)+VLOOKUP(BZ279,'Grade-Percent-GPA'!$E:$F,2,FALSE))/(IF(BS279="",0,1)+IF(BT279="",0,1)+IF(BU279="",0,1)+IF(BV279="",0,1)+IF(BW279="",0,1)+IF(BX279="",0,1)+IF(BY279="",0,1)+IF(BZ279="",0,1)))</f>
        <v/>
      </c>
      <c r="CB279" s="171" t="str">
        <f t="shared" si="26"/>
        <v/>
      </c>
      <c r="CC279" s="171" t="str">
        <f t="shared" si="27"/>
        <v/>
      </c>
      <c r="CD279" s="168"/>
      <c r="CE279" s="169"/>
      <c r="CF279" s="170"/>
      <c r="CG279" s="170"/>
      <c r="CH279" s="170"/>
      <c r="CI279" s="170"/>
      <c r="CJ279" s="170"/>
      <c r="CK279" s="170"/>
      <c r="CL279" s="170"/>
      <c r="CM279" s="170"/>
      <c r="CN279" s="171" t="str">
        <f>IF(AND(CF279="",CG279="",CH279="",CI279="",CJ279="",CK279="",CL279="",CM279=""),"",(VLOOKUP(CF279,'Grade-Percent-GPA'!$E:$F,2,FALSE)+VLOOKUP(CG279,'Grade-Percent-GPA'!$E:$F,2,FALSE)+VLOOKUP(CH279,'Grade-Percent-GPA'!$E:$F,2,FALSE)+VLOOKUP(CI279,'Grade-Percent-GPA'!$E:$F,2,FALSE)+VLOOKUP(CJ279,'Grade-Percent-GPA'!$E:$F,2,FALSE)+VLOOKUP(CK279,'Grade-Percent-GPA'!$E:$F,2,FALSE)+VLOOKUP(CL279,'Grade-Percent-GPA'!$E:$F,2,FALSE)+VLOOKUP(CM279,'Grade-Percent-GPA'!$E:$F,2,FALSE))/(IF(CF279="",0,1)+IF(CG279="",0,1)+IF(CH279="",0,1)+IF(CI279="",0,1)+IF(CJ279="",0,1)+IF(CK279="",0,1)+IF(CL279="",0,1)+IF(CM279="",0,1)))</f>
        <v/>
      </c>
      <c r="CO279" s="171" t="str">
        <f t="shared" si="28"/>
        <v/>
      </c>
      <c r="CP279" s="171" t="str">
        <f t="shared" si="29"/>
        <v/>
      </c>
      <c r="CQ279" s="168"/>
      <c r="CR279" s="169"/>
      <c r="CS279" s="170"/>
      <c r="CT279" s="170"/>
      <c r="CU279" s="170"/>
      <c r="CV279" s="170"/>
      <c r="CW279" s="170"/>
      <c r="CX279" s="170"/>
      <c r="CY279" s="170"/>
      <c r="CZ279" s="170"/>
      <c r="DA279" s="171" t="str">
        <f>IF(AND(CS279="",CT279="",CU279="",CV279="",CW279="",CX279="",CY279="",CZ279=""),"",(VLOOKUP(CS279,'Grade-Percent-GPA'!$E:$F,2,FALSE)+VLOOKUP(CT279,'Grade-Percent-GPA'!$E:$F,2,FALSE)+VLOOKUP(CU279,'Grade-Percent-GPA'!$E:$F,2,FALSE)+VLOOKUP(CV279,'Grade-Percent-GPA'!$E:$F,2,FALSE)+VLOOKUP(CW279,'Grade-Percent-GPA'!$E:$F,2,FALSE)+VLOOKUP(CX279,'Grade-Percent-GPA'!$E:$F,2,FALSE)+VLOOKUP(CY279,'Grade-Percent-GPA'!$E:$F,2,FALSE)+VLOOKUP(CZ279,'Grade-Percent-GPA'!$E:$F,2,FALSE))/(IF(CS279="",0,1)+IF(CT279="",0,1)+IF(CU279="",0,1)+IF(CV279="",0,1)+IF(CW279="",0,1)+IF(CX279="",0,1)+IF(CY279="",0,1)+IF(CZ279="",0,1)))</f>
        <v/>
      </c>
      <c r="DB279" s="171" t="str">
        <f t="shared" si="30"/>
        <v/>
      </c>
      <c r="DC279" s="171" t="str">
        <f t="shared" si="31"/>
        <v/>
      </c>
    </row>
    <row r="280" spans="1:107" ht="14.25" customHeight="1" x14ac:dyDescent="0.3">
      <c r="A280" s="167"/>
      <c r="B280" s="110"/>
      <c r="C280" s="110"/>
      <c r="D280" s="168"/>
      <c r="E280" s="169"/>
      <c r="F280" s="170"/>
      <c r="G280" s="170"/>
      <c r="H280" s="170"/>
      <c r="I280" s="170"/>
      <c r="J280" s="170"/>
      <c r="K280" s="170"/>
      <c r="L280" s="170"/>
      <c r="M280" s="170"/>
      <c r="N280" s="171" t="str">
        <f>IF(AND(F280="",G280="",H280="",I280="",J280="",K280="",L280="",M280=""),"",(VLOOKUP(F280,'Grade-Percent-GPA'!$E:$F,2,FALSE)+VLOOKUP(G280,'Grade-Percent-GPA'!$E:$F,2,FALSE)+VLOOKUP(H280,'Grade-Percent-GPA'!$E:$F,2,FALSE)+VLOOKUP(I280,'Grade-Percent-GPA'!$E:$F,2,FALSE)+VLOOKUP(J280,'Grade-Percent-GPA'!$E:$F,2,FALSE)+VLOOKUP(K280,'Grade-Percent-GPA'!$E:$F,2,FALSE)+VLOOKUP(L280,'Grade-Percent-GPA'!$E:$F,2,FALSE)+VLOOKUP(M280,'Grade-Percent-GPA'!$E:$F,2,FALSE))/(IF(F280="",0,1)+IF(G280="",0,1)+IF(H280="",0,1)+IF(I280="",0,1)+IF(J280="",0,1)+IF(K280="",0,1)+IF(L280="",0,1)+IF(M280="",0,1)))</f>
        <v/>
      </c>
      <c r="O280" s="171" t="str">
        <f t="shared" si="16"/>
        <v/>
      </c>
      <c r="P280" s="171" t="str">
        <f t="shared" si="17"/>
        <v/>
      </c>
      <c r="Q280" s="168"/>
      <c r="R280" s="169"/>
      <c r="S280" s="170"/>
      <c r="T280" s="170"/>
      <c r="U280" s="170"/>
      <c r="V280" s="170"/>
      <c r="W280" s="170"/>
      <c r="X280" s="170"/>
      <c r="Y280" s="170"/>
      <c r="Z280" s="170"/>
      <c r="AA280" s="171" t="str">
        <f>IF(AND(S280="",T280="",U280="",V280="",W280="",X280="",Y280="",Z280=""),"",(VLOOKUP(S280,'Grade-Percent-GPA'!$E:$F,2,FALSE)+VLOOKUP(T280,'Grade-Percent-GPA'!$E:$F,2,FALSE)+VLOOKUP(U280,'Grade-Percent-GPA'!$E:$F,2,FALSE)+VLOOKUP(V280,'Grade-Percent-GPA'!$E:$F,2,FALSE)+VLOOKUP(W280,'Grade-Percent-GPA'!$E:$F,2,FALSE)+VLOOKUP(X280,'Grade-Percent-GPA'!$E:$F,2,FALSE)+VLOOKUP(Y280,'Grade-Percent-GPA'!$E:$F,2,FALSE)+VLOOKUP(Z280,'Grade-Percent-GPA'!$E:$F,2,FALSE))/(IF(S280="",0,1)+IF(T280="",0,1)+IF(U280="",0,1)+IF(V280="",0,1)+IF(W280="",0,1)+IF(X280="",0,1)+IF(Y280="",0,1)+IF(Z280="",0,1)))</f>
        <v/>
      </c>
      <c r="AB280" s="171" t="str">
        <f t="shared" si="18"/>
        <v/>
      </c>
      <c r="AC280" s="171" t="str">
        <f t="shared" si="19"/>
        <v/>
      </c>
      <c r="AD280" s="168"/>
      <c r="AE280" s="169"/>
      <c r="AF280" s="170"/>
      <c r="AG280" s="170"/>
      <c r="AH280" s="170"/>
      <c r="AI280" s="170"/>
      <c r="AJ280" s="170"/>
      <c r="AK280" s="170"/>
      <c r="AL280" s="170"/>
      <c r="AM280" s="170"/>
      <c r="AN280" s="171" t="str">
        <f>IF(AND(AF280="",AG280="",AH280="",AI280="",AJ280="",AK280="",AL280="",AM280=""),"",(VLOOKUP(AF280,'Grade-Percent-GPA'!$E:$F,2,FALSE)+VLOOKUP(AG280,'Grade-Percent-GPA'!$E:$F,2,FALSE)+VLOOKUP(AH280,'Grade-Percent-GPA'!$E:$F,2,FALSE)+VLOOKUP(AI280,'Grade-Percent-GPA'!$E:$F,2,FALSE)+VLOOKUP(AJ280,'Grade-Percent-GPA'!$E:$F,2,FALSE)+VLOOKUP(AK280,'Grade-Percent-GPA'!$E:$F,2,FALSE)+VLOOKUP(AL280,'Grade-Percent-GPA'!$E:$F,2,FALSE)+VLOOKUP(AM280,'Grade-Percent-GPA'!$E:$F,2,FALSE))/(IF(AF280="",0,1)+IF(AG280="",0,1)+IF(AH280="",0,1)+IF(AI280="",0,1)+IF(AJ280="",0,1)+IF(AK280="",0,1)+IF(AL280="",0,1)+IF(AM280="",0,1)))</f>
        <v/>
      </c>
      <c r="AO280" s="171" t="str">
        <f t="shared" si="20"/>
        <v/>
      </c>
      <c r="AP280" s="171" t="str">
        <f t="shared" si="21"/>
        <v/>
      </c>
      <c r="AQ280" s="168"/>
      <c r="AR280" s="169"/>
      <c r="AS280" s="170"/>
      <c r="AT280" s="170"/>
      <c r="AU280" s="170"/>
      <c r="AV280" s="170"/>
      <c r="AW280" s="170"/>
      <c r="AX280" s="170"/>
      <c r="AY280" s="170"/>
      <c r="AZ280" s="170"/>
      <c r="BA280" s="171" t="str">
        <f>IF(AND(AS280="",AT280="",AU280="",AV280="",AW280="",AX280="",AY280="",AZ280=""),"",(VLOOKUP(AS280,'Grade-Percent-GPA'!$E:$F,2,FALSE)+VLOOKUP(AT280,'Grade-Percent-GPA'!$E:$F,2,FALSE)+VLOOKUP(AU280,'Grade-Percent-GPA'!$E:$F,2,FALSE)+VLOOKUP(AV280,'Grade-Percent-GPA'!$E:$F,2,FALSE)+VLOOKUP(AW280,'Grade-Percent-GPA'!$E:$F,2,FALSE)+VLOOKUP(AX280,'Grade-Percent-GPA'!$E:$F,2,FALSE)+VLOOKUP(AY280,'Grade-Percent-GPA'!$E:$F,2,FALSE)+VLOOKUP(AZ280,'Grade-Percent-GPA'!$E:$F,2,FALSE))/(IF(AS280="",0,1)+IF(AT280="",0,1)+IF(AU280="",0,1)+IF(AV280="",0,1)+IF(AW280="",0,1)+IF(AX280="",0,1)+IF(AY280="",0,1)+IF(AZ280="",0,1)))</f>
        <v/>
      </c>
      <c r="BB280" s="171" t="str">
        <f t="shared" si="22"/>
        <v/>
      </c>
      <c r="BC280" s="171" t="str">
        <f t="shared" si="23"/>
        <v/>
      </c>
      <c r="BD280" s="168"/>
      <c r="BE280" s="169"/>
      <c r="BF280" s="170"/>
      <c r="BG280" s="170"/>
      <c r="BH280" s="170"/>
      <c r="BI280" s="170"/>
      <c r="BJ280" s="170"/>
      <c r="BK280" s="170"/>
      <c r="BL280" s="170"/>
      <c r="BM280" s="170"/>
      <c r="BN280" s="171" t="str">
        <f>IF(AND(BF280="",BG280="",BH280="",BI280="",BJ280="",BK280="",BL280="",BM280=""),"",(VLOOKUP(BF280,'Grade-Percent-GPA'!$E:$F,2,FALSE)+VLOOKUP(BG280,'Grade-Percent-GPA'!$E:$F,2,FALSE)+VLOOKUP(BH280,'Grade-Percent-GPA'!$E:$F,2,FALSE)+VLOOKUP(BI280,'Grade-Percent-GPA'!$E:$F,2,FALSE)+VLOOKUP(BJ280,'Grade-Percent-GPA'!$E:$F,2,FALSE)+VLOOKUP(BK280,'Grade-Percent-GPA'!$E:$F,2,FALSE)+VLOOKUP(BL280,'Grade-Percent-GPA'!$E:$F,2,FALSE)+VLOOKUP(BM280,'Grade-Percent-GPA'!$E:$F,2,FALSE))/(IF(BF280="",0,1)+IF(BG280="",0,1)+IF(BH280="",0,1)+IF(BI280="",0,1)+IF(BJ280="",0,1)+IF(BK280="",0,1)+IF(BL280="",0,1)+IF(BM280="",0,1)))</f>
        <v/>
      </c>
      <c r="BO280" s="171" t="str">
        <f t="shared" si="24"/>
        <v/>
      </c>
      <c r="BP280" s="171" t="str">
        <f t="shared" si="25"/>
        <v/>
      </c>
      <c r="BQ280" s="168"/>
      <c r="BR280" s="169"/>
      <c r="BS280" s="170"/>
      <c r="BT280" s="170"/>
      <c r="BU280" s="170"/>
      <c r="BV280" s="170"/>
      <c r="BW280" s="170"/>
      <c r="BX280" s="170"/>
      <c r="BY280" s="170"/>
      <c r="BZ280" s="170"/>
      <c r="CA280" s="171" t="str">
        <f>IF(AND(BS280="",BT280="",BU280="",BV280="",BW280="",BX280="",BY280="",BZ280=""),"",(VLOOKUP(BS280,'Grade-Percent-GPA'!$E:$F,2,FALSE)+VLOOKUP(BT280,'Grade-Percent-GPA'!$E:$F,2,FALSE)+VLOOKUP(BU280,'Grade-Percent-GPA'!$E:$F,2,FALSE)+VLOOKUP(BV280,'Grade-Percent-GPA'!$E:$F,2,FALSE)+VLOOKUP(BW280,'Grade-Percent-GPA'!$E:$F,2,FALSE)+VLOOKUP(BX280,'Grade-Percent-GPA'!$E:$F,2,FALSE)+VLOOKUP(BY280,'Grade-Percent-GPA'!$E:$F,2,FALSE)+VLOOKUP(BZ280,'Grade-Percent-GPA'!$E:$F,2,FALSE))/(IF(BS280="",0,1)+IF(BT280="",0,1)+IF(BU280="",0,1)+IF(BV280="",0,1)+IF(BW280="",0,1)+IF(BX280="",0,1)+IF(BY280="",0,1)+IF(BZ280="",0,1)))</f>
        <v/>
      </c>
      <c r="CB280" s="171" t="str">
        <f t="shared" si="26"/>
        <v/>
      </c>
      <c r="CC280" s="171" t="str">
        <f t="shared" si="27"/>
        <v/>
      </c>
      <c r="CD280" s="168"/>
      <c r="CE280" s="169"/>
      <c r="CF280" s="170"/>
      <c r="CG280" s="170"/>
      <c r="CH280" s="170"/>
      <c r="CI280" s="170"/>
      <c r="CJ280" s="170"/>
      <c r="CK280" s="170"/>
      <c r="CL280" s="170"/>
      <c r="CM280" s="170"/>
      <c r="CN280" s="171" t="str">
        <f>IF(AND(CF280="",CG280="",CH280="",CI280="",CJ280="",CK280="",CL280="",CM280=""),"",(VLOOKUP(CF280,'Grade-Percent-GPA'!$E:$F,2,FALSE)+VLOOKUP(CG280,'Grade-Percent-GPA'!$E:$F,2,FALSE)+VLOOKUP(CH280,'Grade-Percent-GPA'!$E:$F,2,FALSE)+VLOOKUP(CI280,'Grade-Percent-GPA'!$E:$F,2,FALSE)+VLOOKUP(CJ280,'Grade-Percent-GPA'!$E:$F,2,FALSE)+VLOOKUP(CK280,'Grade-Percent-GPA'!$E:$F,2,FALSE)+VLOOKUP(CL280,'Grade-Percent-GPA'!$E:$F,2,FALSE)+VLOOKUP(CM280,'Grade-Percent-GPA'!$E:$F,2,FALSE))/(IF(CF280="",0,1)+IF(CG280="",0,1)+IF(CH280="",0,1)+IF(CI280="",0,1)+IF(CJ280="",0,1)+IF(CK280="",0,1)+IF(CL280="",0,1)+IF(CM280="",0,1)))</f>
        <v/>
      </c>
      <c r="CO280" s="171" t="str">
        <f t="shared" si="28"/>
        <v/>
      </c>
      <c r="CP280" s="171" t="str">
        <f t="shared" si="29"/>
        <v/>
      </c>
      <c r="CQ280" s="168"/>
      <c r="CR280" s="169"/>
      <c r="CS280" s="170"/>
      <c r="CT280" s="170"/>
      <c r="CU280" s="170"/>
      <c r="CV280" s="170"/>
      <c r="CW280" s="170"/>
      <c r="CX280" s="170"/>
      <c r="CY280" s="170"/>
      <c r="CZ280" s="170"/>
      <c r="DA280" s="171" t="str">
        <f>IF(AND(CS280="",CT280="",CU280="",CV280="",CW280="",CX280="",CY280="",CZ280=""),"",(VLOOKUP(CS280,'Grade-Percent-GPA'!$E:$F,2,FALSE)+VLOOKUP(CT280,'Grade-Percent-GPA'!$E:$F,2,FALSE)+VLOOKUP(CU280,'Grade-Percent-GPA'!$E:$F,2,FALSE)+VLOOKUP(CV280,'Grade-Percent-GPA'!$E:$F,2,FALSE)+VLOOKUP(CW280,'Grade-Percent-GPA'!$E:$F,2,FALSE)+VLOOKUP(CX280,'Grade-Percent-GPA'!$E:$F,2,FALSE)+VLOOKUP(CY280,'Grade-Percent-GPA'!$E:$F,2,FALSE)+VLOOKUP(CZ280,'Grade-Percent-GPA'!$E:$F,2,FALSE))/(IF(CS280="",0,1)+IF(CT280="",0,1)+IF(CU280="",0,1)+IF(CV280="",0,1)+IF(CW280="",0,1)+IF(CX280="",0,1)+IF(CY280="",0,1)+IF(CZ280="",0,1)))</f>
        <v/>
      </c>
      <c r="DB280" s="171" t="str">
        <f t="shared" si="30"/>
        <v/>
      </c>
      <c r="DC280" s="171" t="str">
        <f t="shared" si="31"/>
        <v/>
      </c>
    </row>
    <row r="281" spans="1:107" ht="14.25" customHeight="1" x14ac:dyDescent="0.3">
      <c r="A281" s="167"/>
      <c r="B281" s="110"/>
      <c r="C281" s="110"/>
      <c r="D281" s="168"/>
      <c r="E281" s="169"/>
      <c r="F281" s="170"/>
      <c r="G281" s="170"/>
      <c r="H281" s="170"/>
      <c r="I281" s="170"/>
      <c r="J281" s="170"/>
      <c r="K281" s="170"/>
      <c r="L281" s="170"/>
      <c r="M281" s="170"/>
      <c r="N281" s="171" t="str">
        <f>IF(AND(F281="",G281="",H281="",I281="",J281="",K281="",L281="",M281=""),"",(VLOOKUP(F281,'Grade-Percent-GPA'!$E:$F,2,FALSE)+VLOOKUP(G281,'Grade-Percent-GPA'!$E:$F,2,FALSE)+VLOOKUP(H281,'Grade-Percent-GPA'!$E:$F,2,FALSE)+VLOOKUP(I281,'Grade-Percent-GPA'!$E:$F,2,FALSE)+VLOOKUP(J281,'Grade-Percent-GPA'!$E:$F,2,FALSE)+VLOOKUP(K281,'Grade-Percent-GPA'!$E:$F,2,FALSE)+VLOOKUP(L281,'Grade-Percent-GPA'!$E:$F,2,FALSE)+VLOOKUP(M281,'Grade-Percent-GPA'!$E:$F,2,FALSE))/(IF(F281="",0,1)+IF(G281="",0,1)+IF(H281="",0,1)+IF(I281="",0,1)+IF(J281="",0,1)+IF(K281="",0,1)+IF(L281="",0,1)+IF(M281="",0,1)))</f>
        <v/>
      </c>
      <c r="O281" s="171" t="str">
        <f t="shared" si="16"/>
        <v/>
      </c>
      <c r="P281" s="171" t="str">
        <f t="shared" si="17"/>
        <v/>
      </c>
      <c r="Q281" s="168"/>
      <c r="R281" s="169"/>
      <c r="S281" s="170"/>
      <c r="T281" s="170"/>
      <c r="U281" s="170"/>
      <c r="V281" s="170"/>
      <c r="W281" s="170"/>
      <c r="X281" s="170"/>
      <c r="Y281" s="170"/>
      <c r="Z281" s="170"/>
      <c r="AA281" s="171" t="str">
        <f>IF(AND(S281="",T281="",U281="",V281="",W281="",X281="",Y281="",Z281=""),"",(VLOOKUP(S281,'Grade-Percent-GPA'!$E:$F,2,FALSE)+VLOOKUP(T281,'Grade-Percent-GPA'!$E:$F,2,FALSE)+VLOOKUP(U281,'Grade-Percent-GPA'!$E:$F,2,FALSE)+VLOOKUP(V281,'Grade-Percent-GPA'!$E:$F,2,FALSE)+VLOOKUP(W281,'Grade-Percent-GPA'!$E:$F,2,FALSE)+VLOOKUP(X281,'Grade-Percent-GPA'!$E:$F,2,FALSE)+VLOOKUP(Y281,'Grade-Percent-GPA'!$E:$F,2,FALSE)+VLOOKUP(Z281,'Grade-Percent-GPA'!$E:$F,2,FALSE))/(IF(S281="",0,1)+IF(T281="",0,1)+IF(U281="",0,1)+IF(V281="",0,1)+IF(W281="",0,1)+IF(X281="",0,1)+IF(Y281="",0,1)+IF(Z281="",0,1)))</f>
        <v/>
      </c>
      <c r="AB281" s="171" t="str">
        <f t="shared" si="18"/>
        <v/>
      </c>
      <c r="AC281" s="171" t="str">
        <f t="shared" si="19"/>
        <v/>
      </c>
      <c r="AD281" s="168"/>
      <c r="AE281" s="169"/>
      <c r="AF281" s="170"/>
      <c r="AG281" s="170"/>
      <c r="AH281" s="170"/>
      <c r="AI281" s="170"/>
      <c r="AJ281" s="170"/>
      <c r="AK281" s="170"/>
      <c r="AL281" s="170"/>
      <c r="AM281" s="170"/>
      <c r="AN281" s="171" t="str">
        <f>IF(AND(AF281="",AG281="",AH281="",AI281="",AJ281="",AK281="",AL281="",AM281=""),"",(VLOOKUP(AF281,'Grade-Percent-GPA'!$E:$F,2,FALSE)+VLOOKUP(AG281,'Grade-Percent-GPA'!$E:$F,2,FALSE)+VLOOKUP(AH281,'Grade-Percent-GPA'!$E:$F,2,FALSE)+VLOOKUP(AI281,'Grade-Percent-GPA'!$E:$F,2,FALSE)+VLOOKUP(AJ281,'Grade-Percent-GPA'!$E:$F,2,FALSE)+VLOOKUP(AK281,'Grade-Percent-GPA'!$E:$F,2,FALSE)+VLOOKUP(AL281,'Grade-Percent-GPA'!$E:$F,2,FALSE)+VLOOKUP(AM281,'Grade-Percent-GPA'!$E:$F,2,FALSE))/(IF(AF281="",0,1)+IF(AG281="",0,1)+IF(AH281="",0,1)+IF(AI281="",0,1)+IF(AJ281="",0,1)+IF(AK281="",0,1)+IF(AL281="",0,1)+IF(AM281="",0,1)))</f>
        <v/>
      </c>
      <c r="AO281" s="171" t="str">
        <f t="shared" si="20"/>
        <v/>
      </c>
      <c r="AP281" s="171" t="str">
        <f t="shared" si="21"/>
        <v/>
      </c>
      <c r="AQ281" s="168"/>
      <c r="AR281" s="169"/>
      <c r="AS281" s="170"/>
      <c r="AT281" s="170"/>
      <c r="AU281" s="170"/>
      <c r="AV281" s="170"/>
      <c r="AW281" s="170"/>
      <c r="AX281" s="170"/>
      <c r="AY281" s="170"/>
      <c r="AZ281" s="170"/>
      <c r="BA281" s="171" t="str">
        <f>IF(AND(AS281="",AT281="",AU281="",AV281="",AW281="",AX281="",AY281="",AZ281=""),"",(VLOOKUP(AS281,'Grade-Percent-GPA'!$E:$F,2,FALSE)+VLOOKUP(AT281,'Grade-Percent-GPA'!$E:$F,2,FALSE)+VLOOKUP(AU281,'Grade-Percent-GPA'!$E:$F,2,FALSE)+VLOOKUP(AV281,'Grade-Percent-GPA'!$E:$F,2,FALSE)+VLOOKUP(AW281,'Grade-Percent-GPA'!$E:$F,2,FALSE)+VLOOKUP(AX281,'Grade-Percent-GPA'!$E:$F,2,FALSE)+VLOOKUP(AY281,'Grade-Percent-GPA'!$E:$F,2,FALSE)+VLOOKUP(AZ281,'Grade-Percent-GPA'!$E:$F,2,FALSE))/(IF(AS281="",0,1)+IF(AT281="",0,1)+IF(AU281="",0,1)+IF(AV281="",0,1)+IF(AW281="",0,1)+IF(AX281="",0,1)+IF(AY281="",0,1)+IF(AZ281="",0,1)))</f>
        <v/>
      </c>
      <c r="BB281" s="171" t="str">
        <f t="shared" si="22"/>
        <v/>
      </c>
      <c r="BC281" s="171" t="str">
        <f t="shared" si="23"/>
        <v/>
      </c>
      <c r="BD281" s="168"/>
      <c r="BE281" s="169"/>
      <c r="BF281" s="170"/>
      <c r="BG281" s="170"/>
      <c r="BH281" s="170"/>
      <c r="BI281" s="170"/>
      <c r="BJ281" s="170"/>
      <c r="BK281" s="170"/>
      <c r="BL281" s="170"/>
      <c r="BM281" s="170"/>
      <c r="BN281" s="171" t="str">
        <f>IF(AND(BF281="",BG281="",BH281="",BI281="",BJ281="",BK281="",BL281="",BM281=""),"",(VLOOKUP(BF281,'Grade-Percent-GPA'!$E:$F,2,FALSE)+VLOOKUP(BG281,'Grade-Percent-GPA'!$E:$F,2,FALSE)+VLOOKUP(BH281,'Grade-Percent-GPA'!$E:$F,2,FALSE)+VLOOKUP(BI281,'Grade-Percent-GPA'!$E:$F,2,FALSE)+VLOOKUP(BJ281,'Grade-Percent-GPA'!$E:$F,2,FALSE)+VLOOKUP(BK281,'Grade-Percent-GPA'!$E:$F,2,FALSE)+VLOOKUP(BL281,'Grade-Percent-GPA'!$E:$F,2,FALSE)+VLOOKUP(BM281,'Grade-Percent-GPA'!$E:$F,2,FALSE))/(IF(BF281="",0,1)+IF(BG281="",0,1)+IF(BH281="",0,1)+IF(BI281="",0,1)+IF(BJ281="",0,1)+IF(BK281="",0,1)+IF(BL281="",0,1)+IF(BM281="",0,1)))</f>
        <v/>
      </c>
      <c r="BO281" s="171" t="str">
        <f t="shared" si="24"/>
        <v/>
      </c>
      <c r="BP281" s="171" t="str">
        <f t="shared" si="25"/>
        <v/>
      </c>
      <c r="BQ281" s="168"/>
      <c r="BR281" s="169"/>
      <c r="BS281" s="170"/>
      <c r="BT281" s="170"/>
      <c r="BU281" s="170"/>
      <c r="BV281" s="170"/>
      <c r="BW281" s="170"/>
      <c r="BX281" s="170"/>
      <c r="BY281" s="170"/>
      <c r="BZ281" s="170"/>
      <c r="CA281" s="171" t="str">
        <f>IF(AND(BS281="",BT281="",BU281="",BV281="",BW281="",BX281="",BY281="",BZ281=""),"",(VLOOKUP(BS281,'Grade-Percent-GPA'!$E:$F,2,FALSE)+VLOOKUP(BT281,'Grade-Percent-GPA'!$E:$F,2,FALSE)+VLOOKUP(BU281,'Grade-Percent-GPA'!$E:$F,2,FALSE)+VLOOKUP(BV281,'Grade-Percent-GPA'!$E:$F,2,FALSE)+VLOOKUP(BW281,'Grade-Percent-GPA'!$E:$F,2,FALSE)+VLOOKUP(BX281,'Grade-Percent-GPA'!$E:$F,2,FALSE)+VLOOKUP(BY281,'Grade-Percent-GPA'!$E:$F,2,FALSE)+VLOOKUP(BZ281,'Grade-Percent-GPA'!$E:$F,2,FALSE))/(IF(BS281="",0,1)+IF(BT281="",0,1)+IF(BU281="",0,1)+IF(BV281="",0,1)+IF(BW281="",0,1)+IF(BX281="",0,1)+IF(BY281="",0,1)+IF(BZ281="",0,1)))</f>
        <v/>
      </c>
      <c r="CB281" s="171" t="str">
        <f t="shared" si="26"/>
        <v/>
      </c>
      <c r="CC281" s="171" t="str">
        <f t="shared" si="27"/>
        <v/>
      </c>
      <c r="CD281" s="168"/>
      <c r="CE281" s="169"/>
      <c r="CF281" s="170"/>
      <c r="CG281" s="170"/>
      <c r="CH281" s="170"/>
      <c r="CI281" s="170"/>
      <c r="CJ281" s="170"/>
      <c r="CK281" s="170"/>
      <c r="CL281" s="170"/>
      <c r="CM281" s="170"/>
      <c r="CN281" s="171" t="str">
        <f>IF(AND(CF281="",CG281="",CH281="",CI281="",CJ281="",CK281="",CL281="",CM281=""),"",(VLOOKUP(CF281,'Grade-Percent-GPA'!$E:$F,2,FALSE)+VLOOKUP(CG281,'Grade-Percent-GPA'!$E:$F,2,FALSE)+VLOOKUP(CH281,'Grade-Percent-GPA'!$E:$F,2,FALSE)+VLOOKUP(CI281,'Grade-Percent-GPA'!$E:$F,2,FALSE)+VLOOKUP(CJ281,'Grade-Percent-GPA'!$E:$F,2,FALSE)+VLOOKUP(CK281,'Grade-Percent-GPA'!$E:$F,2,FALSE)+VLOOKUP(CL281,'Grade-Percent-GPA'!$E:$F,2,FALSE)+VLOOKUP(CM281,'Grade-Percent-GPA'!$E:$F,2,FALSE))/(IF(CF281="",0,1)+IF(CG281="",0,1)+IF(CH281="",0,1)+IF(CI281="",0,1)+IF(CJ281="",0,1)+IF(CK281="",0,1)+IF(CL281="",0,1)+IF(CM281="",0,1)))</f>
        <v/>
      </c>
      <c r="CO281" s="171" t="str">
        <f t="shared" si="28"/>
        <v/>
      </c>
      <c r="CP281" s="171" t="str">
        <f t="shared" si="29"/>
        <v/>
      </c>
      <c r="CQ281" s="168"/>
      <c r="CR281" s="169"/>
      <c r="CS281" s="170"/>
      <c r="CT281" s="170"/>
      <c r="CU281" s="170"/>
      <c r="CV281" s="170"/>
      <c r="CW281" s="170"/>
      <c r="CX281" s="170"/>
      <c r="CY281" s="170"/>
      <c r="CZ281" s="170"/>
      <c r="DA281" s="171" t="str">
        <f>IF(AND(CS281="",CT281="",CU281="",CV281="",CW281="",CX281="",CY281="",CZ281=""),"",(VLOOKUP(CS281,'Grade-Percent-GPA'!$E:$F,2,FALSE)+VLOOKUP(CT281,'Grade-Percent-GPA'!$E:$F,2,FALSE)+VLOOKUP(CU281,'Grade-Percent-GPA'!$E:$F,2,FALSE)+VLOOKUP(CV281,'Grade-Percent-GPA'!$E:$F,2,FALSE)+VLOOKUP(CW281,'Grade-Percent-GPA'!$E:$F,2,FALSE)+VLOOKUP(CX281,'Grade-Percent-GPA'!$E:$F,2,FALSE)+VLOOKUP(CY281,'Grade-Percent-GPA'!$E:$F,2,FALSE)+VLOOKUP(CZ281,'Grade-Percent-GPA'!$E:$F,2,FALSE))/(IF(CS281="",0,1)+IF(CT281="",0,1)+IF(CU281="",0,1)+IF(CV281="",0,1)+IF(CW281="",0,1)+IF(CX281="",0,1)+IF(CY281="",0,1)+IF(CZ281="",0,1)))</f>
        <v/>
      </c>
      <c r="DB281" s="171" t="str">
        <f t="shared" si="30"/>
        <v/>
      </c>
      <c r="DC281" s="171" t="str">
        <f t="shared" si="31"/>
        <v/>
      </c>
    </row>
    <row r="282" spans="1:107" ht="14.25" customHeight="1" x14ac:dyDescent="0.3">
      <c r="A282" s="167"/>
      <c r="B282" s="110"/>
      <c r="C282" s="110"/>
      <c r="D282" s="168"/>
      <c r="E282" s="169"/>
      <c r="F282" s="170"/>
      <c r="G282" s="170"/>
      <c r="H282" s="170"/>
      <c r="I282" s="170"/>
      <c r="J282" s="170"/>
      <c r="K282" s="170"/>
      <c r="L282" s="170"/>
      <c r="M282" s="170"/>
      <c r="N282" s="171" t="str">
        <f>IF(AND(F282="",G282="",H282="",I282="",J282="",K282="",L282="",M282=""),"",(VLOOKUP(F282,'Grade-Percent-GPA'!$E:$F,2,FALSE)+VLOOKUP(G282,'Grade-Percent-GPA'!$E:$F,2,FALSE)+VLOOKUP(H282,'Grade-Percent-GPA'!$E:$F,2,FALSE)+VLOOKUP(I282,'Grade-Percent-GPA'!$E:$F,2,FALSE)+VLOOKUP(J282,'Grade-Percent-GPA'!$E:$F,2,FALSE)+VLOOKUP(K282,'Grade-Percent-GPA'!$E:$F,2,FALSE)+VLOOKUP(L282,'Grade-Percent-GPA'!$E:$F,2,FALSE)+VLOOKUP(M282,'Grade-Percent-GPA'!$E:$F,2,FALSE))/(IF(F282="",0,1)+IF(G282="",0,1)+IF(H282="",0,1)+IF(I282="",0,1)+IF(J282="",0,1)+IF(K282="",0,1)+IF(L282="",0,1)+IF(M282="",0,1)))</f>
        <v/>
      </c>
      <c r="O282" s="171" t="str">
        <f t="shared" si="16"/>
        <v/>
      </c>
      <c r="P282" s="171" t="str">
        <f t="shared" si="17"/>
        <v/>
      </c>
      <c r="Q282" s="168"/>
      <c r="R282" s="169"/>
      <c r="S282" s="170"/>
      <c r="T282" s="170"/>
      <c r="U282" s="170"/>
      <c r="V282" s="170"/>
      <c r="W282" s="170"/>
      <c r="X282" s="170"/>
      <c r="Y282" s="170"/>
      <c r="Z282" s="170"/>
      <c r="AA282" s="171" t="str">
        <f>IF(AND(S282="",T282="",U282="",V282="",W282="",X282="",Y282="",Z282=""),"",(VLOOKUP(S282,'Grade-Percent-GPA'!$E:$F,2,FALSE)+VLOOKUP(T282,'Grade-Percent-GPA'!$E:$F,2,FALSE)+VLOOKUP(U282,'Grade-Percent-GPA'!$E:$F,2,FALSE)+VLOOKUP(V282,'Grade-Percent-GPA'!$E:$F,2,FALSE)+VLOOKUP(W282,'Grade-Percent-GPA'!$E:$F,2,FALSE)+VLOOKUP(X282,'Grade-Percent-GPA'!$E:$F,2,FALSE)+VLOOKUP(Y282,'Grade-Percent-GPA'!$E:$F,2,FALSE)+VLOOKUP(Z282,'Grade-Percent-GPA'!$E:$F,2,FALSE))/(IF(S282="",0,1)+IF(T282="",0,1)+IF(U282="",0,1)+IF(V282="",0,1)+IF(W282="",0,1)+IF(X282="",0,1)+IF(Y282="",0,1)+IF(Z282="",0,1)))</f>
        <v/>
      </c>
      <c r="AB282" s="171" t="str">
        <f t="shared" si="18"/>
        <v/>
      </c>
      <c r="AC282" s="171" t="str">
        <f t="shared" si="19"/>
        <v/>
      </c>
      <c r="AD282" s="168"/>
      <c r="AE282" s="169"/>
      <c r="AF282" s="170"/>
      <c r="AG282" s="170"/>
      <c r="AH282" s="170"/>
      <c r="AI282" s="170"/>
      <c r="AJ282" s="170"/>
      <c r="AK282" s="170"/>
      <c r="AL282" s="170"/>
      <c r="AM282" s="170"/>
      <c r="AN282" s="171" t="str">
        <f>IF(AND(AF282="",AG282="",AH282="",AI282="",AJ282="",AK282="",AL282="",AM282=""),"",(VLOOKUP(AF282,'Grade-Percent-GPA'!$E:$F,2,FALSE)+VLOOKUP(AG282,'Grade-Percent-GPA'!$E:$F,2,FALSE)+VLOOKUP(AH282,'Grade-Percent-GPA'!$E:$F,2,FALSE)+VLOOKUP(AI282,'Grade-Percent-GPA'!$E:$F,2,FALSE)+VLOOKUP(AJ282,'Grade-Percent-GPA'!$E:$F,2,FALSE)+VLOOKUP(AK282,'Grade-Percent-GPA'!$E:$F,2,FALSE)+VLOOKUP(AL282,'Grade-Percent-GPA'!$E:$F,2,FALSE)+VLOOKUP(AM282,'Grade-Percent-GPA'!$E:$F,2,FALSE))/(IF(AF282="",0,1)+IF(AG282="",0,1)+IF(AH282="",0,1)+IF(AI282="",0,1)+IF(AJ282="",0,1)+IF(AK282="",0,1)+IF(AL282="",0,1)+IF(AM282="",0,1)))</f>
        <v/>
      </c>
      <c r="AO282" s="171" t="str">
        <f t="shared" si="20"/>
        <v/>
      </c>
      <c r="AP282" s="171" t="str">
        <f t="shared" si="21"/>
        <v/>
      </c>
      <c r="AQ282" s="168"/>
      <c r="AR282" s="169"/>
      <c r="AS282" s="170"/>
      <c r="AT282" s="170"/>
      <c r="AU282" s="170"/>
      <c r="AV282" s="170"/>
      <c r="AW282" s="170"/>
      <c r="AX282" s="170"/>
      <c r="AY282" s="170"/>
      <c r="AZ282" s="170"/>
      <c r="BA282" s="171" t="str">
        <f>IF(AND(AS282="",AT282="",AU282="",AV282="",AW282="",AX282="",AY282="",AZ282=""),"",(VLOOKUP(AS282,'Grade-Percent-GPA'!$E:$F,2,FALSE)+VLOOKUP(AT282,'Grade-Percent-GPA'!$E:$F,2,FALSE)+VLOOKUP(AU282,'Grade-Percent-GPA'!$E:$F,2,FALSE)+VLOOKUP(AV282,'Grade-Percent-GPA'!$E:$F,2,FALSE)+VLOOKUP(AW282,'Grade-Percent-GPA'!$E:$F,2,FALSE)+VLOOKUP(AX282,'Grade-Percent-GPA'!$E:$F,2,FALSE)+VLOOKUP(AY282,'Grade-Percent-GPA'!$E:$F,2,FALSE)+VLOOKUP(AZ282,'Grade-Percent-GPA'!$E:$F,2,FALSE))/(IF(AS282="",0,1)+IF(AT282="",0,1)+IF(AU282="",0,1)+IF(AV282="",0,1)+IF(AW282="",0,1)+IF(AX282="",0,1)+IF(AY282="",0,1)+IF(AZ282="",0,1)))</f>
        <v/>
      </c>
      <c r="BB282" s="171" t="str">
        <f t="shared" si="22"/>
        <v/>
      </c>
      <c r="BC282" s="171" t="str">
        <f t="shared" si="23"/>
        <v/>
      </c>
      <c r="BD282" s="168"/>
      <c r="BE282" s="169"/>
      <c r="BF282" s="170"/>
      <c r="BG282" s="170"/>
      <c r="BH282" s="170"/>
      <c r="BI282" s="170"/>
      <c r="BJ282" s="170"/>
      <c r="BK282" s="170"/>
      <c r="BL282" s="170"/>
      <c r="BM282" s="170"/>
      <c r="BN282" s="171" t="str">
        <f>IF(AND(BF282="",BG282="",BH282="",BI282="",BJ282="",BK282="",BL282="",BM282=""),"",(VLOOKUP(BF282,'Grade-Percent-GPA'!$E:$F,2,FALSE)+VLOOKUP(BG282,'Grade-Percent-GPA'!$E:$F,2,FALSE)+VLOOKUP(BH282,'Grade-Percent-GPA'!$E:$F,2,FALSE)+VLOOKUP(BI282,'Grade-Percent-GPA'!$E:$F,2,FALSE)+VLOOKUP(BJ282,'Grade-Percent-GPA'!$E:$F,2,FALSE)+VLOOKUP(BK282,'Grade-Percent-GPA'!$E:$F,2,FALSE)+VLOOKUP(BL282,'Grade-Percent-GPA'!$E:$F,2,FALSE)+VLOOKUP(BM282,'Grade-Percent-GPA'!$E:$F,2,FALSE))/(IF(BF282="",0,1)+IF(BG282="",0,1)+IF(BH282="",0,1)+IF(BI282="",0,1)+IF(BJ282="",0,1)+IF(BK282="",0,1)+IF(BL282="",0,1)+IF(BM282="",0,1)))</f>
        <v/>
      </c>
      <c r="BO282" s="171" t="str">
        <f t="shared" si="24"/>
        <v/>
      </c>
      <c r="BP282" s="171" t="str">
        <f t="shared" si="25"/>
        <v/>
      </c>
      <c r="BQ282" s="168"/>
      <c r="BR282" s="169"/>
      <c r="BS282" s="170"/>
      <c r="BT282" s="170"/>
      <c r="BU282" s="170"/>
      <c r="BV282" s="170"/>
      <c r="BW282" s="170"/>
      <c r="BX282" s="170"/>
      <c r="BY282" s="170"/>
      <c r="BZ282" s="170"/>
      <c r="CA282" s="171" t="str">
        <f>IF(AND(BS282="",BT282="",BU282="",BV282="",BW282="",BX282="",BY282="",BZ282=""),"",(VLOOKUP(BS282,'Grade-Percent-GPA'!$E:$F,2,FALSE)+VLOOKUP(BT282,'Grade-Percent-GPA'!$E:$F,2,FALSE)+VLOOKUP(BU282,'Grade-Percent-GPA'!$E:$F,2,FALSE)+VLOOKUP(BV282,'Grade-Percent-GPA'!$E:$F,2,FALSE)+VLOOKUP(BW282,'Grade-Percent-GPA'!$E:$F,2,FALSE)+VLOOKUP(BX282,'Grade-Percent-GPA'!$E:$F,2,FALSE)+VLOOKUP(BY282,'Grade-Percent-GPA'!$E:$F,2,FALSE)+VLOOKUP(BZ282,'Grade-Percent-GPA'!$E:$F,2,FALSE))/(IF(BS282="",0,1)+IF(BT282="",0,1)+IF(BU282="",0,1)+IF(BV282="",0,1)+IF(BW282="",0,1)+IF(BX282="",0,1)+IF(BY282="",0,1)+IF(BZ282="",0,1)))</f>
        <v/>
      </c>
      <c r="CB282" s="171" t="str">
        <f t="shared" si="26"/>
        <v/>
      </c>
      <c r="CC282" s="171" t="str">
        <f t="shared" si="27"/>
        <v/>
      </c>
      <c r="CD282" s="168"/>
      <c r="CE282" s="169"/>
      <c r="CF282" s="170"/>
      <c r="CG282" s="170"/>
      <c r="CH282" s="170"/>
      <c r="CI282" s="170"/>
      <c r="CJ282" s="170"/>
      <c r="CK282" s="170"/>
      <c r="CL282" s="170"/>
      <c r="CM282" s="170"/>
      <c r="CN282" s="171" t="str">
        <f>IF(AND(CF282="",CG282="",CH282="",CI282="",CJ282="",CK282="",CL282="",CM282=""),"",(VLOOKUP(CF282,'Grade-Percent-GPA'!$E:$F,2,FALSE)+VLOOKUP(CG282,'Grade-Percent-GPA'!$E:$F,2,FALSE)+VLOOKUP(CH282,'Grade-Percent-GPA'!$E:$F,2,FALSE)+VLOOKUP(CI282,'Grade-Percent-GPA'!$E:$F,2,FALSE)+VLOOKUP(CJ282,'Grade-Percent-GPA'!$E:$F,2,FALSE)+VLOOKUP(CK282,'Grade-Percent-GPA'!$E:$F,2,FALSE)+VLOOKUP(CL282,'Grade-Percent-GPA'!$E:$F,2,FALSE)+VLOOKUP(CM282,'Grade-Percent-GPA'!$E:$F,2,FALSE))/(IF(CF282="",0,1)+IF(CG282="",0,1)+IF(CH282="",0,1)+IF(CI282="",0,1)+IF(CJ282="",0,1)+IF(CK282="",0,1)+IF(CL282="",0,1)+IF(CM282="",0,1)))</f>
        <v/>
      </c>
      <c r="CO282" s="171" t="str">
        <f t="shared" si="28"/>
        <v/>
      </c>
      <c r="CP282" s="171" t="str">
        <f t="shared" si="29"/>
        <v/>
      </c>
      <c r="CQ282" s="168"/>
      <c r="CR282" s="169"/>
      <c r="CS282" s="170"/>
      <c r="CT282" s="170"/>
      <c r="CU282" s="170"/>
      <c r="CV282" s="170"/>
      <c r="CW282" s="170"/>
      <c r="CX282" s="170"/>
      <c r="CY282" s="170"/>
      <c r="CZ282" s="170"/>
      <c r="DA282" s="171" t="str">
        <f>IF(AND(CS282="",CT282="",CU282="",CV282="",CW282="",CX282="",CY282="",CZ282=""),"",(VLOOKUP(CS282,'Grade-Percent-GPA'!$E:$F,2,FALSE)+VLOOKUP(CT282,'Grade-Percent-GPA'!$E:$F,2,FALSE)+VLOOKUP(CU282,'Grade-Percent-GPA'!$E:$F,2,FALSE)+VLOOKUP(CV282,'Grade-Percent-GPA'!$E:$F,2,FALSE)+VLOOKUP(CW282,'Grade-Percent-GPA'!$E:$F,2,FALSE)+VLOOKUP(CX282,'Grade-Percent-GPA'!$E:$F,2,FALSE)+VLOOKUP(CY282,'Grade-Percent-GPA'!$E:$F,2,FALSE)+VLOOKUP(CZ282,'Grade-Percent-GPA'!$E:$F,2,FALSE))/(IF(CS282="",0,1)+IF(CT282="",0,1)+IF(CU282="",0,1)+IF(CV282="",0,1)+IF(CW282="",0,1)+IF(CX282="",0,1)+IF(CY282="",0,1)+IF(CZ282="",0,1)))</f>
        <v/>
      </c>
      <c r="DB282" s="171" t="str">
        <f t="shared" si="30"/>
        <v/>
      </c>
      <c r="DC282" s="171" t="str">
        <f t="shared" si="31"/>
        <v/>
      </c>
    </row>
    <row r="283" spans="1:107" ht="14.25" customHeight="1" x14ac:dyDescent="0.3">
      <c r="A283" s="167"/>
      <c r="B283" s="110"/>
      <c r="C283" s="110"/>
      <c r="D283" s="168"/>
      <c r="E283" s="169"/>
      <c r="F283" s="170"/>
      <c r="G283" s="170"/>
      <c r="H283" s="170"/>
      <c r="I283" s="170"/>
      <c r="J283" s="170"/>
      <c r="K283" s="170"/>
      <c r="L283" s="170"/>
      <c r="M283" s="170"/>
      <c r="N283" s="171" t="str">
        <f>IF(AND(F283="",G283="",H283="",I283="",J283="",K283="",L283="",M283=""),"",(VLOOKUP(F283,'Grade-Percent-GPA'!$E:$F,2,FALSE)+VLOOKUP(G283,'Grade-Percent-GPA'!$E:$F,2,FALSE)+VLOOKUP(H283,'Grade-Percent-GPA'!$E:$F,2,FALSE)+VLOOKUP(I283,'Grade-Percent-GPA'!$E:$F,2,FALSE)+VLOOKUP(J283,'Grade-Percent-GPA'!$E:$F,2,FALSE)+VLOOKUP(K283,'Grade-Percent-GPA'!$E:$F,2,FALSE)+VLOOKUP(L283,'Grade-Percent-GPA'!$E:$F,2,FALSE)+VLOOKUP(M283,'Grade-Percent-GPA'!$E:$F,2,FALSE))/(IF(F283="",0,1)+IF(G283="",0,1)+IF(H283="",0,1)+IF(I283="",0,1)+IF(J283="",0,1)+IF(K283="",0,1)+IF(L283="",0,1)+IF(M283="",0,1)))</f>
        <v/>
      </c>
      <c r="O283" s="171" t="str">
        <f t="shared" si="16"/>
        <v/>
      </c>
      <c r="P283" s="171" t="str">
        <f t="shared" si="17"/>
        <v/>
      </c>
      <c r="Q283" s="168"/>
      <c r="R283" s="169"/>
      <c r="S283" s="170"/>
      <c r="T283" s="170"/>
      <c r="U283" s="170"/>
      <c r="V283" s="170"/>
      <c r="W283" s="170"/>
      <c r="X283" s="170"/>
      <c r="Y283" s="170"/>
      <c r="Z283" s="170"/>
      <c r="AA283" s="171" t="str">
        <f>IF(AND(S283="",T283="",U283="",V283="",W283="",X283="",Y283="",Z283=""),"",(VLOOKUP(S283,'Grade-Percent-GPA'!$E:$F,2,FALSE)+VLOOKUP(T283,'Grade-Percent-GPA'!$E:$F,2,FALSE)+VLOOKUP(U283,'Grade-Percent-GPA'!$E:$F,2,FALSE)+VLOOKUP(V283,'Grade-Percent-GPA'!$E:$F,2,FALSE)+VLOOKUP(W283,'Grade-Percent-GPA'!$E:$F,2,FALSE)+VLOOKUP(X283,'Grade-Percent-GPA'!$E:$F,2,FALSE)+VLOOKUP(Y283,'Grade-Percent-GPA'!$E:$F,2,FALSE)+VLOOKUP(Z283,'Grade-Percent-GPA'!$E:$F,2,FALSE))/(IF(S283="",0,1)+IF(T283="",0,1)+IF(U283="",0,1)+IF(V283="",0,1)+IF(W283="",0,1)+IF(X283="",0,1)+IF(Y283="",0,1)+IF(Z283="",0,1)))</f>
        <v/>
      </c>
      <c r="AB283" s="171" t="str">
        <f t="shared" si="18"/>
        <v/>
      </c>
      <c r="AC283" s="171" t="str">
        <f t="shared" si="19"/>
        <v/>
      </c>
      <c r="AD283" s="168"/>
      <c r="AE283" s="169"/>
      <c r="AF283" s="170"/>
      <c r="AG283" s="170"/>
      <c r="AH283" s="170"/>
      <c r="AI283" s="170"/>
      <c r="AJ283" s="170"/>
      <c r="AK283" s="170"/>
      <c r="AL283" s="170"/>
      <c r="AM283" s="170"/>
      <c r="AN283" s="171" t="str">
        <f>IF(AND(AF283="",AG283="",AH283="",AI283="",AJ283="",AK283="",AL283="",AM283=""),"",(VLOOKUP(AF283,'Grade-Percent-GPA'!$E:$F,2,FALSE)+VLOOKUP(AG283,'Grade-Percent-GPA'!$E:$F,2,FALSE)+VLOOKUP(AH283,'Grade-Percent-GPA'!$E:$F,2,FALSE)+VLOOKUP(AI283,'Grade-Percent-GPA'!$E:$F,2,FALSE)+VLOOKUP(AJ283,'Grade-Percent-GPA'!$E:$F,2,FALSE)+VLOOKUP(AK283,'Grade-Percent-GPA'!$E:$F,2,FALSE)+VLOOKUP(AL283,'Grade-Percent-GPA'!$E:$F,2,FALSE)+VLOOKUP(AM283,'Grade-Percent-GPA'!$E:$F,2,FALSE))/(IF(AF283="",0,1)+IF(AG283="",0,1)+IF(AH283="",0,1)+IF(AI283="",0,1)+IF(AJ283="",0,1)+IF(AK283="",0,1)+IF(AL283="",0,1)+IF(AM283="",0,1)))</f>
        <v/>
      </c>
      <c r="AO283" s="171" t="str">
        <f t="shared" si="20"/>
        <v/>
      </c>
      <c r="AP283" s="171" t="str">
        <f t="shared" si="21"/>
        <v/>
      </c>
      <c r="AQ283" s="168"/>
      <c r="AR283" s="169"/>
      <c r="AS283" s="170"/>
      <c r="AT283" s="170"/>
      <c r="AU283" s="170"/>
      <c r="AV283" s="170"/>
      <c r="AW283" s="170"/>
      <c r="AX283" s="170"/>
      <c r="AY283" s="170"/>
      <c r="AZ283" s="170"/>
      <c r="BA283" s="171" t="str">
        <f>IF(AND(AS283="",AT283="",AU283="",AV283="",AW283="",AX283="",AY283="",AZ283=""),"",(VLOOKUP(AS283,'Grade-Percent-GPA'!$E:$F,2,FALSE)+VLOOKUP(AT283,'Grade-Percent-GPA'!$E:$F,2,FALSE)+VLOOKUP(AU283,'Grade-Percent-GPA'!$E:$F,2,FALSE)+VLOOKUP(AV283,'Grade-Percent-GPA'!$E:$F,2,FALSE)+VLOOKUP(AW283,'Grade-Percent-GPA'!$E:$F,2,FALSE)+VLOOKUP(AX283,'Grade-Percent-GPA'!$E:$F,2,FALSE)+VLOOKUP(AY283,'Grade-Percent-GPA'!$E:$F,2,FALSE)+VLOOKUP(AZ283,'Grade-Percent-GPA'!$E:$F,2,FALSE))/(IF(AS283="",0,1)+IF(AT283="",0,1)+IF(AU283="",0,1)+IF(AV283="",0,1)+IF(AW283="",0,1)+IF(AX283="",0,1)+IF(AY283="",0,1)+IF(AZ283="",0,1)))</f>
        <v/>
      </c>
      <c r="BB283" s="171" t="str">
        <f t="shared" si="22"/>
        <v/>
      </c>
      <c r="BC283" s="171" t="str">
        <f t="shared" si="23"/>
        <v/>
      </c>
      <c r="BD283" s="168"/>
      <c r="BE283" s="169"/>
      <c r="BF283" s="170"/>
      <c r="BG283" s="170"/>
      <c r="BH283" s="170"/>
      <c r="BI283" s="170"/>
      <c r="BJ283" s="170"/>
      <c r="BK283" s="170"/>
      <c r="BL283" s="170"/>
      <c r="BM283" s="170"/>
      <c r="BN283" s="171" t="str">
        <f>IF(AND(BF283="",BG283="",BH283="",BI283="",BJ283="",BK283="",BL283="",BM283=""),"",(VLOOKUP(BF283,'Grade-Percent-GPA'!$E:$F,2,FALSE)+VLOOKUP(BG283,'Grade-Percent-GPA'!$E:$F,2,FALSE)+VLOOKUP(BH283,'Grade-Percent-GPA'!$E:$F,2,FALSE)+VLOOKUP(BI283,'Grade-Percent-GPA'!$E:$F,2,FALSE)+VLOOKUP(BJ283,'Grade-Percent-GPA'!$E:$F,2,FALSE)+VLOOKUP(BK283,'Grade-Percent-GPA'!$E:$F,2,FALSE)+VLOOKUP(BL283,'Grade-Percent-GPA'!$E:$F,2,FALSE)+VLOOKUP(BM283,'Grade-Percent-GPA'!$E:$F,2,FALSE))/(IF(BF283="",0,1)+IF(BG283="",0,1)+IF(BH283="",0,1)+IF(BI283="",0,1)+IF(BJ283="",0,1)+IF(BK283="",0,1)+IF(BL283="",0,1)+IF(BM283="",0,1)))</f>
        <v/>
      </c>
      <c r="BO283" s="171" t="str">
        <f t="shared" si="24"/>
        <v/>
      </c>
      <c r="BP283" s="171" t="str">
        <f t="shared" si="25"/>
        <v/>
      </c>
      <c r="BQ283" s="168"/>
      <c r="BR283" s="169"/>
      <c r="BS283" s="170"/>
      <c r="BT283" s="170"/>
      <c r="BU283" s="170"/>
      <c r="BV283" s="170"/>
      <c r="BW283" s="170"/>
      <c r="BX283" s="170"/>
      <c r="BY283" s="170"/>
      <c r="BZ283" s="170"/>
      <c r="CA283" s="171" t="str">
        <f>IF(AND(BS283="",BT283="",BU283="",BV283="",BW283="",BX283="",BY283="",BZ283=""),"",(VLOOKUP(BS283,'Grade-Percent-GPA'!$E:$F,2,FALSE)+VLOOKUP(BT283,'Grade-Percent-GPA'!$E:$F,2,FALSE)+VLOOKUP(BU283,'Grade-Percent-GPA'!$E:$F,2,FALSE)+VLOOKUP(BV283,'Grade-Percent-GPA'!$E:$F,2,FALSE)+VLOOKUP(BW283,'Grade-Percent-GPA'!$E:$F,2,FALSE)+VLOOKUP(BX283,'Grade-Percent-GPA'!$E:$F,2,FALSE)+VLOOKUP(BY283,'Grade-Percent-GPA'!$E:$F,2,FALSE)+VLOOKUP(BZ283,'Grade-Percent-GPA'!$E:$F,2,FALSE))/(IF(BS283="",0,1)+IF(BT283="",0,1)+IF(BU283="",0,1)+IF(BV283="",0,1)+IF(BW283="",0,1)+IF(BX283="",0,1)+IF(BY283="",0,1)+IF(BZ283="",0,1)))</f>
        <v/>
      </c>
      <c r="CB283" s="171" t="str">
        <f t="shared" si="26"/>
        <v/>
      </c>
      <c r="CC283" s="171" t="str">
        <f t="shared" si="27"/>
        <v/>
      </c>
      <c r="CD283" s="168"/>
      <c r="CE283" s="169"/>
      <c r="CF283" s="170"/>
      <c r="CG283" s="170"/>
      <c r="CH283" s="170"/>
      <c r="CI283" s="170"/>
      <c r="CJ283" s="170"/>
      <c r="CK283" s="170"/>
      <c r="CL283" s="170"/>
      <c r="CM283" s="170"/>
      <c r="CN283" s="171" t="str">
        <f>IF(AND(CF283="",CG283="",CH283="",CI283="",CJ283="",CK283="",CL283="",CM283=""),"",(VLOOKUP(CF283,'Grade-Percent-GPA'!$E:$F,2,FALSE)+VLOOKUP(CG283,'Grade-Percent-GPA'!$E:$F,2,FALSE)+VLOOKUP(CH283,'Grade-Percent-GPA'!$E:$F,2,FALSE)+VLOOKUP(CI283,'Grade-Percent-GPA'!$E:$F,2,FALSE)+VLOOKUP(CJ283,'Grade-Percent-GPA'!$E:$F,2,FALSE)+VLOOKUP(CK283,'Grade-Percent-GPA'!$E:$F,2,FALSE)+VLOOKUP(CL283,'Grade-Percent-GPA'!$E:$F,2,FALSE)+VLOOKUP(CM283,'Grade-Percent-GPA'!$E:$F,2,FALSE))/(IF(CF283="",0,1)+IF(CG283="",0,1)+IF(CH283="",0,1)+IF(CI283="",0,1)+IF(CJ283="",0,1)+IF(CK283="",0,1)+IF(CL283="",0,1)+IF(CM283="",0,1)))</f>
        <v/>
      </c>
      <c r="CO283" s="171" t="str">
        <f t="shared" si="28"/>
        <v/>
      </c>
      <c r="CP283" s="171" t="str">
        <f t="shared" si="29"/>
        <v/>
      </c>
      <c r="CQ283" s="168"/>
      <c r="CR283" s="169"/>
      <c r="CS283" s="170"/>
      <c r="CT283" s="170"/>
      <c r="CU283" s="170"/>
      <c r="CV283" s="170"/>
      <c r="CW283" s="170"/>
      <c r="CX283" s="170"/>
      <c r="CY283" s="170"/>
      <c r="CZ283" s="170"/>
      <c r="DA283" s="171" t="str">
        <f>IF(AND(CS283="",CT283="",CU283="",CV283="",CW283="",CX283="",CY283="",CZ283=""),"",(VLOOKUP(CS283,'Grade-Percent-GPA'!$E:$F,2,FALSE)+VLOOKUP(CT283,'Grade-Percent-GPA'!$E:$F,2,FALSE)+VLOOKUP(CU283,'Grade-Percent-GPA'!$E:$F,2,FALSE)+VLOOKUP(CV283,'Grade-Percent-GPA'!$E:$F,2,FALSE)+VLOOKUP(CW283,'Grade-Percent-GPA'!$E:$F,2,FALSE)+VLOOKUP(CX283,'Grade-Percent-GPA'!$E:$F,2,FALSE)+VLOOKUP(CY283,'Grade-Percent-GPA'!$E:$F,2,FALSE)+VLOOKUP(CZ283,'Grade-Percent-GPA'!$E:$F,2,FALSE))/(IF(CS283="",0,1)+IF(CT283="",0,1)+IF(CU283="",0,1)+IF(CV283="",0,1)+IF(CW283="",0,1)+IF(CX283="",0,1)+IF(CY283="",0,1)+IF(CZ283="",0,1)))</f>
        <v/>
      </c>
      <c r="DB283" s="171" t="str">
        <f t="shared" si="30"/>
        <v/>
      </c>
      <c r="DC283" s="171" t="str">
        <f t="shared" si="31"/>
        <v/>
      </c>
    </row>
    <row r="284" spans="1:107" ht="14.25" customHeight="1" x14ac:dyDescent="0.3">
      <c r="A284" s="167"/>
      <c r="B284" s="110"/>
      <c r="C284" s="110"/>
      <c r="D284" s="168"/>
      <c r="E284" s="169"/>
      <c r="F284" s="170"/>
      <c r="G284" s="170"/>
      <c r="H284" s="170"/>
      <c r="I284" s="170"/>
      <c r="J284" s="170"/>
      <c r="K284" s="170"/>
      <c r="L284" s="170"/>
      <c r="M284" s="170"/>
      <c r="N284" s="171" t="str">
        <f>IF(AND(F284="",G284="",H284="",I284="",J284="",K284="",L284="",M284=""),"",(VLOOKUP(F284,'Grade-Percent-GPA'!$E:$F,2,FALSE)+VLOOKUP(G284,'Grade-Percent-GPA'!$E:$F,2,FALSE)+VLOOKUP(H284,'Grade-Percent-GPA'!$E:$F,2,FALSE)+VLOOKUP(I284,'Grade-Percent-GPA'!$E:$F,2,FALSE)+VLOOKUP(J284,'Grade-Percent-GPA'!$E:$F,2,FALSE)+VLOOKUP(K284,'Grade-Percent-GPA'!$E:$F,2,FALSE)+VLOOKUP(L284,'Grade-Percent-GPA'!$E:$F,2,FALSE)+VLOOKUP(M284,'Grade-Percent-GPA'!$E:$F,2,FALSE))/(IF(F284="",0,1)+IF(G284="",0,1)+IF(H284="",0,1)+IF(I284="",0,1)+IF(J284="",0,1)+IF(K284="",0,1)+IF(L284="",0,1)+IF(M284="",0,1)))</f>
        <v/>
      </c>
      <c r="O284" s="171" t="str">
        <f t="shared" si="16"/>
        <v/>
      </c>
      <c r="P284" s="171" t="str">
        <f t="shared" si="17"/>
        <v/>
      </c>
      <c r="Q284" s="168"/>
      <c r="R284" s="169"/>
      <c r="S284" s="170"/>
      <c r="T284" s="170"/>
      <c r="U284" s="170"/>
      <c r="V284" s="170"/>
      <c r="W284" s="170"/>
      <c r="X284" s="170"/>
      <c r="Y284" s="170"/>
      <c r="Z284" s="170"/>
      <c r="AA284" s="171" t="str">
        <f>IF(AND(S284="",T284="",U284="",V284="",W284="",X284="",Y284="",Z284=""),"",(VLOOKUP(S284,'Grade-Percent-GPA'!$E:$F,2,FALSE)+VLOOKUP(T284,'Grade-Percent-GPA'!$E:$F,2,FALSE)+VLOOKUP(U284,'Grade-Percent-GPA'!$E:$F,2,FALSE)+VLOOKUP(V284,'Grade-Percent-GPA'!$E:$F,2,FALSE)+VLOOKUP(W284,'Grade-Percent-GPA'!$E:$F,2,FALSE)+VLOOKUP(X284,'Grade-Percent-GPA'!$E:$F,2,FALSE)+VLOOKUP(Y284,'Grade-Percent-GPA'!$E:$F,2,FALSE)+VLOOKUP(Z284,'Grade-Percent-GPA'!$E:$F,2,FALSE))/(IF(S284="",0,1)+IF(T284="",0,1)+IF(U284="",0,1)+IF(V284="",0,1)+IF(W284="",0,1)+IF(X284="",0,1)+IF(Y284="",0,1)+IF(Z284="",0,1)))</f>
        <v/>
      </c>
      <c r="AB284" s="171" t="str">
        <f t="shared" si="18"/>
        <v/>
      </c>
      <c r="AC284" s="171" t="str">
        <f t="shared" si="19"/>
        <v/>
      </c>
      <c r="AD284" s="168"/>
      <c r="AE284" s="169"/>
      <c r="AF284" s="170"/>
      <c r="AG284" s="170"/>
      <c r="AH284" s="170"/>
      <c r="AI284" s="170"/>
      <c r="AJ284" s="170"/>
      <c r="AK284" s="170"/>
      <c r="AL284" s="170"/>
      <c r="AM284" s="170"/>
      <c r="AN284" s="171" t="str">
        <f>IF(AND(AF284="",AG284="",AH284="",AI284="",AJ284="",AK284="",AL284="",AM284=""),"",(VLOOKUP(AF284,'Grade-Percent-GPA'!$E:$F,2,FALSE)+VLOOKUP(AG284,'Grade-Percent-GPA'!$E:$F,2,FALSE)+VLOOKUP(AH284,'Grade-Percent-GPA'!$E:$F,2,FALSE)+VLOOKUP(AI284,'Grade-Percent-GPA'!$E:$F,2,FALSE)+VLOOKUP(AJ284,'Grade-Percent-GPA'!$E:$F,2,FALSE)+VLOOKUP(AK284,'Grade-Percent-GPA'!$E:$F,2,FALSE)+VLOOKUP(AL284,'Grade-Percent-GPA'!$E:$F,2,FALSE)+VLOOKUP(AM284,'Grade-Percent-GPA'!$E:$F,2,FALSE))/(IF(AF284="",0,1)+IF(AG284="",0,1)+IF(AH284="",0,1)+IF(AI284="",0,1)+IF(AJ284="",0,1)+IF(AK284="",0,1)+IF(AL284="",0,1)+IF(AM284="",0,1)))</f>
        <v/>
      </c>
      <c r="AO284" s="171" t="str">
        <f t="shared" si="20"/>
        <v/>
      </c>
      <c r="AP284" s="171" t="str">
        <f t="shared" si="21"/>
        <v/>
      </c>
      <c r="AQ284" s="168"/>
      <c r="AR284" s="169"/>
      <c r="AS284" s="170"/>
      <c r="AT284" s="170"/>
      <c r="AU284" s="170"/>
      <c r="AV284" s="170"/>
      <c r="AW284" s="170"/>
      <c r="AX284" s="170"/>
      <c r="AY284" s="170"/>
      <c r="AZ284" s="170"/>
      <c r="BA284" s="171" t="str">
        <f>IF(AND(AS284="",AT284="",AU284="",AV284="",AW284="",AX284="",AY284="",AZ284=""),"",(VLOOKUP(AS284,'Grade-Percent-GPA'!$E:$F,2,FALSE)+VLOOKUP(AT284,'Grade-Percent-GPA'!$E:$F,2,FALSE)+VLOOKUP(AU284,'Grade-Percent-GPA'!$E:$F,2,FALSE)+VLOOKUP(AV284,'Grade-Percent-GPA'!$E:$F,2,FALSE)+VLOOKUP(AW284,'Grade-Percent-GPA'!$E:$F,2,FALSE)+VLOOKUP(AX284,'Grade-Percent-GPA'!$E:$F,2,FALSE)+VLOOKUP(AY284,'Grade-Percent-GPA'!$E:$F,2,FALSE)+VLOOKUP(AZ284,'Grade-Percent-GPA'!$E:$F,2,FALSE))/(IF(AS284="",0,1)+IF(AT284="",0,1)+IF(AU284="",0,1)+IF(AV284="",0,1)+IF(AW284="",0,1)+IF(AX284="",0,1)+IF(AY284="",0,1)+IF(AZ284="",0,1)))</f>
        <v/>
      </c>
      <c r="BB284" s="171" t="str">
        <f t="shared" si="22"/>
        <v/>
      </c>
      <c r="BC284" s="171" t="str">
        <f t="shared" si="23"/>
        <v/>
      </c>
      <c r="BD284" s="168"/>
      <c r="BE284" s="169"/>
      <c r="BF284" s="170"/>
      <c r="BG284" s="170"/>
      <c r="BH284" s="170"/>
      <c r="BI284" s="170"/>
      <c r="BJ284" s="170"/>
      <c r="BK284" s="170"/>
      <c r="BL284" s="170"/>
      <c r="BM284" s="170"/>
      <c r="BN284" s="171" t="str">
        <f>IF(AND(BF284="",BG284="",BH284="",BI284="",BJ284="",BK284="",BL284="",BM284=""),"",(VLOOKUP(BF284,'Grade-Percent-GPA'!$E:$F,2,FALSE)+VLOOKUP(BG284,'Grade-Percent-GPA'!$E:$F,2,FALSE)+VLOOKUP(BH284,'Grade-Percent-GPA'!$E:$F,2,FALSE)+VLOOKUP(BI284,'Grade-Percent-GPA'!$E:$F,2,FALSE)+VLOOKUP(BJ284,'Grade-Percent-GPA'!$E:$F,2,FALSE)+VLOOKUP(BK284,'Grade-Percent-GPA'!$E:$F,2,FALSE)+VLOOKUP(BL284,'Grade-Percent-GPA'!$E:$F,2,FALSE)+VLOOKUP(BM284,'Grade-Percent-GPA'!$E:$F,2,FALSE))/(IF(BF284="",0,1)+IF(BG284="",0,1)+IF(BH284="",0,1)+IF(BI284="",0,1)+IF(BJ284="",0,1)+IF(BK284="",0,1)+IF(BL284="",0,1)+IF(BM284="",0,1)))</f>
        <v/>
      </c>
      <c r="BO284" s="171" t="str">
        <f t="shared" si="24"/>
        <v/>
      </c>
      <c r="BP284" s="171" t="str">
        <f t="shared" si="25"/>
        <v/>
      </c>
      <c r="BQ284" s="168"/>
      <c r="BR284" s="169"/>
      <c r="BS284" s="170"/>
      <c r="BT284" s="170"/>
      <c r="BU284" s="170"/>
      <c r="BV284" s="170"/>
      <c r="BW284" s="170"/>
      <c r="BX284" s="170"/>
      <c r="BY284" s="170"/>
      <c r="BZ284" s="170"/>
      <c r="CA284" s="171" t="str">
        <f>IF(AND(BS284="",BT284="",BU284="",BV284="",BW284="",BX284="",BY284="",BZ284=""),"",(VLOOKUP(BS284,'Grade-Percent-GPA'!$E:$F,2,FALSE)+VLOOKUP(BT284,'Grade-Percent-GPA'!$E:$F,2,FALSE)+VLOOKUP(BU284,'Grade-Percent-GPA'!$E:$F,2,FALSE)+VLOOKUP(BV284,'Grade-Percent-GPA'!$E:$F,2,FALSE)+VLOOKUP(BW284,'Grade-Percent-GPA'!$E:$F,2,FALSE)+VLOOKUP(BX284,'Grade-Percent-GPA'!$E:$F,2,FALSE)+VLOOKUP(BY284,'Grade-Percent-GPA'!$E:$F,2,FALSE)+VLOOKUP(BZ284,'Grade-Percent-GPA'!$E:$F,2,FALSE))/(IF(BS284="",0,1)+IF(BT284="",0,1)+IF(BU284="",0,1)+IF(BV284="",0,1)+IF(BW284="",0,1)+IF(BX284="",0,1)+IF(BY284="",0,1)+IF(BZ284="",0,1)))</f>
        <v/>
      </c>
      <c r="CB284" s="171" t="str">
        <f t="shared" si="26"/>
        <v/>
      </c>
      <c r="CC284" s="171" t="str">
        <f t="shared" si="27"/>
        <v/>
      </c>
      <c r="CD284" s="168"/>
      <c r="CE284" s="169"/>
      <c r="CF284" s="170"/>
      <c r="CG284" s="170"/>
      <c r="CH284" s="170"/>
      <c r="CI284" s="170"/>
      <c r="CJ284" s="170"/>
      <c r="CK284" s="170"/>
      <c r="CL284" s="170"/>
      <c r="CM284" s="170"/>
      <c r="CN284" s="171" t="str">
        <f>IF(AND(CF284="",CG284="",CH284="",CI284="",CJ284="",CK284="",CL284="",CM284=""),"",(VLOOKUP(CF284,'Grade-Percent-GPA'!$E:$F,2,FALSE)+VLOOKUP(CG284,'Grade-Percent-GPA'!$E:$F,2,FALSE)+VLOOKUP(CH284,'Grade-Percent-GPA'!$E:$F,2,FALSE)+VLOOKUP(CI284,'Grade-Percent-GPA'!$E:$F,2,FALSE)+VLOOKUP(CJ284,'Grade-Percent-GPA'!$E:$F,2,FALSE)+VLOOKUP(CK284,'Grade-Percent-GPA'!$E:$F,2,FALSE)+VLOOKUP(CL284,'Grade-Percent-GPA'!$E:$F,2,FALSE)+VLOOKUP(CM284,'Grade-Percent-GPA'!$E:$F,2,FALSE))/(IF(CF284="",0,1)+IF(CG284="",0,1)+IF(CH284="",0,1)+IF(CI284="",0,1)+IF(CJ284="",0,1)+IF(CK284="",0,1)+IF(CL284="",0,1)+IF(CM284="",0,1)))</f>
        <v/>
      </c>
      <c r="CO284" s="171" t="str">
        <f t="shared" si="28"/>
        <v/>
      </c>
      <c r="CP284" s="171" t="str">
        <f t="shared" si="29"/>
        <v/>
      </c>
      <c r="CQ284" s="168"/>
      <c r="CR284" s="169"/>
      <c r="CS284" s="170"/>
      <c r="CT284" s="170"/>
      <c r="CU284" s="170"/>
      <c r="CV284" s="170"/>
      <c r="CW284" s="170"/>
      <c r="CX284" s="170"/>
      <c r="CY284" s="170"/>
      <c r="CZ284" s="170"/>
      <c r="DA284" s="171" t="str">
        <f>IF(AND(CS284="",CT284="",CU284="",CV284="",CW284="",CX284="",CY284="",CZ284=""),"",(VLOOKUP(CS284,'Grade-Percent-GPA'!$E:$F,2,FALSE)+VLOOKUP(CT284,'Grade-Percent-GPA'!$E:$F,2,FALSE)+VLOOKUP(CU284,'Grade-Percent-GPA'!$E:$F,2,FALSE)+VLOOKUP(CV284,'Grade-Percent-GPA'!$E:$F,2,FALSE)+VLOOKUP(CW284,'Grade-Percent-GPA'!$E:$F,2,FALSE)+VLOOKUP(CX284,'Grade-Percent-GPA'!$E:$F,2,FALSE)+VLOOKUP(CY284,'Grade-Percent-GPA'!$E:$F,2,FALSE)+VLOOKUP(CZ284,'Grade-Percent-GPA'!$E:$F,2,FALSE))/(IF(CS284="",0,1)+IF(CT284="",0,1)+IF(CU284="",0,1)+IF(CV284="",0,1)+IF(CW284="",0,1)+IF(CX284="",0,1)+IF(CY284="",0,1)+IF(CZ284="",0,1)))</f>
        <v/>
      </c>
      <c r="DB284" s="171" t="str">
        <f t="shared" si="30"/>
        <v/>
      </c>
      <c r="DC284" s="171" t="str">
        <f t="shared" si="31"/>
        <v/>
      </c>
    </row>
    <row r="285" spans="1:107" ht="14.25" customHeight="1" x14ac:dyDescent="0.3">
      <c r="A285" s="167"/>
      <c r="B285" s="110"/>
      <c r="C285" s="110"/>
      <c r="D285" s="168"/>
      <c r="E285" s="169"/>
      <c r="F285" s="170"/>
      <c r="G285" s="170"/>
      <c r="H285" s="170"/>
      <c r="I285" s="170"/>
      <c r="J285" s="170"/>
      <c r="K285" s="170"/>
      <c r="L285" s="170"/>
      <c r="M285" s="170"/>
      <c r="N285" s="171" t="str">
        <f>IF(AND(F285="",G285="",H285="",I285="",J285="",K285="",L285="",M285=""),"",(VLOOKUP(F285,'Grade-Percent-GPA'!$E:$F,2,FALSE)+VLOOKUP(G285,'Grade-Percent-GPA'!$E:$F,2,FALSE)+VLOOKUP(H285,'Grade-Percent-GPA'!$E:$F,2,FALSE)+VLOOKUP(I285,'Grade-Percent-GPA'!$E:$F,2,FALSE)+VLOOKUP(J285,'Grade-Percent-GPA'!$E:$F,2,FALSE)+VLOOKUP(K285,'Grade-Percent-GPA'!$E:$F,2,FALSE)+VLOOKUP(L285,'Grade-Percent-GPA'!$E:$F,2,FALSE)+VLOOKUP(M285,'Grade-Percent-GPA'!$E:$F,2,FALSE))/(IF(F285="",0,1)+IF(G285="",0,1)+IF(H285="",0,1)+IF(I285="",0,1)+IF(J285="",0,1)+IF(K285="",0,1)+IF(L285="",0,1)+IF(M285="",0,1)))</f>
        <v/>
      </c>
      <c r="O285" s="171" t="str">
        <f t="shared" si="16"/>
        <v/>
      </c>
      <c r="P285" s="171" t="str">
        <f t="shared" si="17"/>
        <v/>
      </c>
      <c r="Q285" s="168"/>
      <c r="R285" s="169"/>
      <c r="S285" s="170"/>
      <c r="T285" s="170"/>
      <c r="U285" s="170"/>
      <c r="V285" s="170"/>
      <c r="W285" s="170"/>
      <c r="X285" s="170"/>
      <c r="Y285" s="170"/>
      <c r="Z285" s="170"/>
      <c r="AA285" s="171" t="str">
        <f>IF(AND(S285="",T285="",U285="",V285="",W285="",X285="",Y285="",Z285=""),"",(VLOOKUP(S285,'Grade-Percent-GPA'!$E:$F,2,FALSE)+VLOOKUP(T285,'Grade-Percent-GPA'!$E:$F,2,FALSE)+VLOOKUP(U285,'Grade-Percent-GPA'!$E:$F,2,FALSE)+VLOOKUP(V285,'Grade-Percent-GPA'!$E:$F,2,FALSE)+VLOOKUP(W285,'Grade-Percent-GPA'!$E:$F,2,FALSE)+VLOOKUP(X285,'Grade-Percent-GPA'!$E:$F,2,FALSE)+VLOOKUP(Y285,'Grade-Percent-GPA'!$E:$F,2,FALSE)+VLOOKUP(Z285,'Grade-Percent-GPA'!$E:$F,2,FALSE))/(IF(S285="",0,1)+IF(T285="",0,1)+IF(U285="",0,1)+IF(V285="",0,1)+IF(W285="",0,1)+IF(X285="",0,1)+IF(Y285="",0,1)+IF(Z285="",0,1)))</f>
        <v/>
      </c>
      <c r="AB285" s="171" t="str">
        <f t="shared" si="18"/>
        <v/>
      </c>
      <c r="AC285" s="171" t="str">
        <f t="shared" si="19"/>
        <v/>
      </c>
      <c r="AD285" s="168"/>
      <c r="AE285" s="169"/>
      <c r="AF285" s="170"/>
      <c r="AG285" s="170"/>
      <c r="AH285" s="170"/>
      <c r="AI285" s="170"/>
      <c r="AJ285" s="170"/>
      <c r="AK285" s="170"/>
      <c r="AL285" s="170"/>
      <c r="AM285" s="170"/>
      <c r="AN285" s="171" t="str">
        <f>IF(AND(AF285="",AG285="",AH285="",AI285="",AJ285="",AK285="",AL285="",AM285=""),"",(VLOOKUP(AF285,'Grade-Percent-GPA'!$E:$F,2,FALSE)+VLOOKUP(AG285,'Grade-Percent-GPA'!$E:$F,2,FALSE)+VLOOKUP(AH285,'Grade-Percent-GPA'!$E:$F,2,FALSE)+VLOOKUP(AI285,'Grade-Percent-GPA'!$E:$F,2,FALSE)+VLOOKUP(AJ285,'Grade-Percent-GPA'!$E:$F,2,FALSE)+VLOOKUP(AK285,'Grade-Percent-GPA'!$E:$F,2,FALSE)+VLOOKUP(AL285,'Grade-Percent-GPA'!$E:$F,2,FALSE)+VLOOKUP(AM285,'Grade-Percent-GPA'!$E:$F,2,FALSE))/(IF(AF285="",0,1)+IF(AG285="",0,1)+IF(AH285="",0,1)+IF(AI285="",0,1)+IF(AJ285="",0,1)+IF(AK285="",0,1)+IF(AL285="",0,1)+IF(AM285="",0,1)))</f>
        <v/>
      </c>
      <c r="AO285" s="171" t="str">
        <f t="shared" si="20"/>
        <v/>
      </c>
      <c r="AP285" s="171" t="str">
        <f t="shared" si="21"/>
        <v/>
      </c>
      <c r="AQ285" s="168"/>
      <c r="AR285" s="169"/>
      <c r="AS285" s="170"/>
      <c r="AT285" s="170"/>
      <c r="AU285" s="170"/>
      <c r="AV285" s="170"/>
      <c r="AW285" s="170"/>
      <c r="AX285" s="170"/>
      <c r="AY285" s="170"/>
      <c r="AZ285" s="170"/>
      <c r="BA285" s="171" t="str">
        <f>IF(AND(AS285="",AT285="",AU285="",AV285="",AW285="",AX285="",AY285="",AZ285=""),"",(VLOOKUP(AS285,'Grade-Percent-GPA'!$E:$F,2,FALSE)+VLOOKUP(AT285,'Grade-Percent-GPA'!$E:$F,2,FALSE)+VLOOKUP(AU285,'Grade-Percent-GPA'!$E:$F,2,FALSE)+VLOOKUP(AV285,'Grade-Percent-GPA'!$E:$F,2,FALSE)+VLOOKUP(AW285,'Grade-Percent-GPA'!$E:$F,2,FALSE)+VLOOKUP(AX285,'Grade-Percent-GPA'!$E:$F,2,FALSE)+VLOOKUP(AY285,'Grade-Percent-GPA'!$E:$F,2,FALSE)+VLOOKUP(AZ285,'Grade-Percent-GPA'!$E:$F,2,FALSE))/(IF(AS285="",0,1)+IF(AT285="",0,1)+IF(AU285="",0,1)+IF(AV285="",0,1)+IF(AW285="",0,1)+IF(AX285="",0,1)+IF(AY285="",0,1)+IF(AZ285="",0,1)))</f>
        <v/>
      </c>
      <c r="BB285" s="171" t="str">
        <f t="shared" si="22"/>
        <v/>
      </c>
      <c r="BC285" s="171" t="str">
        <f t="shared" si="23"/>
        <v/>
      </c>
      <c r="BD285" s="168"/>
      <c r="BE285" s="169"/>
      <c r="BF285" s="170"/>
      <c r="BG285" s="170"/>
      <c r="BH285" s="170"/>
      <c r="BI285" s="170"/>
      <c r="BJ285" s="170"/>
      <c r="BK285" s="170"/>
      <c r="BL285" s="170"/>
      <c r="BM285" s="170"/>
      <c r="BN285" s="171" t="str">
        <f>IF(AND(BF285="",BG285="",BH285="",BI285="",BJ285="",BK285="",BL285="",BM285=""),"",(VLOOKUP(BF285,'Grade-Percent-GPA'!$E:$F,2,FALSE)+VLOOKUP(BG285,'Grade-Percent-GPA'!$E:$F,2,FALSE)+VLOOKUP(BH285,'Grade-Percent-GPA'!$E:$F,2,FALSE)+VLOOKUP(BI285,'Grade-Percent-GPA'!$E:$F,2,FALSE)+VLOOKUP(BJ285,'Grade-Percent-GPA'!$E:$F,2,FALSE)+VLOOKUP(BK285,'Grade-Percent-GPA'!$E:$F,2,FALSE)+VLOOKUP(BL285,'Grade-Percent-GPA'!$E:$F,2,FALSE)+VLOOKUP(BM285,'Grade-Percent-GPA'!$E:$F,2,FALSE))/(IF(BF285="",0,1)+IF(BG285="",0,1)+IF(BH285="",0,1)+IF(BI285="",0,1)+IF(BJ285="",0,1)+IF(BK285="",0,1)+IF(BL285="",0,1)+IF(BM285="",0,1)))</f>
        <v/>
      </c>
      <c r="BO285" s="171" t="str">
        <f t="shared" si="24"/>
        <v/>
      </c>
      <c r="BP285" s="171" t="str">
        <f t="shared" si="25"/>
        <v/>
      </c>
      <c r="BQ285" s="168"/>
      <c r="BR285" s="169"/>
      <c r="BS285" s="170"/>
      <c r="BT285" s="170"/>
      <c r="BU285" s="170"/>
      <c r="BV285" s="170"/>
      <c r="BW285" s="170"/>
      <c r="BX285" s="170"/>
      <c r="BY285" s="170"/>
      <c r="BZ285" s="170"/>
      <c r="CA285" s="171" t="str">
        <f>IF(AND(BS285="",BT285="",BU285="",BV285="",BW285="",BX285="",BY285="",BZ285=""),"",(VLOOKUP(BS285,'Grade-Percent-GPA'!$E:$F,2,FALSE)+VLOOKUP(BT285,'Grade-Percent-GPA'!$E:$F,2,FALSE)+VLOOKUP(BU285,'Grade-Percent-GPA'!$E:$F,2,FALSE)+VLOOKUP(BV285,'Grade-Percent-GPA'!$E:$F,2,FALSE)+VLOOKUP(BW285,'Grade-Percent-GPA'!$E:$F,2,FALSE)+VLOOKUP(BX285,'Grade-Percent-GPA'!$E:$F,2,FALSE)+VLOOKUP(BY285,'Grade-Percent-GPA'!$E:$F,2,FALSE)+VLOOKUP(BZ285,'Grade-Percent-GPA'!$E:$F,2,FALSE))/(IF(BS285="",0,1)+IF(BT285="",0,1)+IF(BU285="",0,1)+IF(BV285="",0,1)+IF(BW285="",0,1)+IF(BX285="",0,1)+IF(BY285="",0,1)+IF(BZ285="",0,1)))</f>
        <v/>
      </c>
      <c r="CB285" s="171" t="str">
        <f t="shared" si="26"/>
        <v/>
      </c>
      <c r="CC285" s="171" t="str">
        <f t="shared" si="27"/>
        <v/>
      </c>
      <c r="CD285" s="168"/>
      <c r="CE285" s="169"/>
      <c r="CF285" s="170"/>
      <c r="CG285" s="170"/>
      <c r="CH285" s="170"/>
      <c r="CI285" s="170"/>
      <c r="CJ285" s="170"/>
      <c r="CK285" s="170"/>
      <c r="CL285" s="170"/>
      <c r="CM285" s="170"/>
      <c r="CN285" s="171" t="str">
        <f>IF(AND(CF285="",CG285="",CH285="",CI285="",CJ285="",CK285="",CL285="",CM285=""),"",(VLOOKUP(CF285,'Grade-Percent-GPA'!$E:$F,2,FALSE)+VLOOKUP(CG285,'Grade-Percent-GPA'!$E:$F,2,FALSE)+VLOOKUP(CH285,'Grade-Percent-GPA'!$E:$F,2,FALSE)+VLOOKUP(CI285,'Grade-Percent-GPA'!$E:$F,2,FALSE)+VLOOKUP(CJ285,'Grade-Percent-GPA'!$E:$F,2,FALSE)+VLOOKUP(CK285,'Grade-Percent-GPA'!$E:$F,2,FALSE)+VLOOKUP(CL285,'Grade-Percent-GPA'!$E:$F,2,FALSE)+VLOOKUP(CM285,'Grade-Percent-GPA'!$E:$F,2,FALSE))/(IF(CF285="",0,1)+IF(CG285="",0,1)+IF(CH285="",0,1)+IF(CI285="",0,1)+IF(CJ285="",0,1)+IF(CK285="",0,1)+IF(CL285="",0,1)+IF(CM285="",0,1)))</f>
        <v/>
      </c>
      <c r="CO285" s="171" t="str">
        <f t="shared" si="28"/>
        <v/>
      </c>
      <c r="CP285" s="171" t="str">
        <f t="shared" si="29"/>
        <v/>
      </c>
      <c r="CQ285" s="168"/>
      <c r="CR285" s="169"/>
      <c r="CS285" s="170"/>
      <c r="CT285" s="170"/>
      <c r="CU285" s="170"/>
      <c r="CV285" s="170"/>
      <c r="CW285" s="170"/>
      <c r="CX285" s="170"/>
      <c r="CY285" s="170"/>
      <c r="CZ285" s="170"/>
      <c r="DA285" s="171" t="str">
        <f>IF(AND(CS285="",CT285="",CU285="",CV285="",CW285="",CX285="",CY285="",CZ285=""),"",(VLOOKUP(CS285,'Grade-Percent-GPA'!$E:$F,2,FALSE)+VLOOKUP(CT285,'Grade-Percent-GPA'!$E:$F,2,FALSE)+VLOOKUP(CU285,'Grade-Percent-GPA'!$E:$F,2,FALSE)+VLOOKUP(CV285,'Grade-Percent-GPA'!$E:$F,2,FALSE)+VLOOKUP(CW285,'Grade-Percent-GPA'!$E:$F,2,FALSE)+VLOOKUP(CX285,'Grade-Percent-GPA'!$E:$F,2,FALSE)+VLOOKUP(CY285,'Grade-Percent-GPA'!$E:$F,2,FALSE)+VLOOKUP(CZ285,'Grade-Percent-GPA'!$E:$F,2,FALSE))/(IF(CS285="",0,1)+IF(CT285="",0,1)+IF(CU285="",0,1)+IF(CV285="",0,1)+IF(CW285="",0,1)+IF(CX285="",0,1)+IF(CY285="",0,1)+IF(CZ285="",0,1)))</f>
        <v/>
      </c>
      <c r="DB285" s="171" t="str">
        <f t="shared" si="30"/>
        <v/>
      </c>
      <c r="DC285" s="171" t="str">
        <f t="shared" si="31"/>
        <v/>
      </c>
    </row>
    <row r="286" spans="1:107" ht="14.25" customHeight="1" x14ac:dyDescent="0.3">
      <c r="A286" s="167"/>
      <c r="B286" s="110"/>
      <c r="C286" s="110"/>
      <c r="D286" s="168"/>
      <c r="E286" s="169"/>
      <c r="F286" s="170"/>
      <c r="G286" s="170"/>
      <c r="H286" s="170"/>
      <c r="I286" s="170"/>
      <c r="J286" s="170"/>
      <c r="K286" s="170"/>
      <c r="L286" s="170"/>
      <c r="M286" s="170"/>
      <c r="N286" s="171" t="str">
        <f>IF(AND(F286="",G286="",H286="",I286="",J286="",K286="",L286="",M286=""),"",(VLOOKUP(F286,'Grade-Percent-GPA'!$E:$F,2,FALSE)+VLOOKUP(G286,'Grade-Percent-GPA'!$E:$F,2,FALSE)+VLOOKUP(H286,'Grade-Percent-GPA'!$E:$F,2,FALSE)+VLOOKUP(I286,'Grade-Percent-GPA'!$E:$F,2,FALSE)+VLOOKUP(J286,'Grade-Percent-GPA'!$E:$F,2,FALSE)+VLOOKUP(K286,'Grade-Percent-GPA'!$E:$F,2,FALSE)+VLOOKUP(L286,'Grade-Percent-GPA'!$E:$F,2,FALSE)+VLOOKUP(M286,'Grade-Percent-GPA'!$E:$F,2,FALSE))/(IF(F286="",0,1)+IF(G286="",0,1)+IF(H286="",0,1)+IF(I286="",0,1)+IF(J286="",0,1)+IF(K286="",0,1)+IF(L286="",0,1)+IF(M286="",0,1)))</f>
        <v/>
      </c>
      <c r="O286" s="171" t="str">
        <f t="shared" si="16"/>
        <v/>
      </c>
      <c r="P286" s="171" t="str">
        <f t="shared" si="17"/>
        <v/>
      </c>
      <c r="Q286" s="168"/>
      <c r="R286" s="169"/>
      <c r="S286" s="170"/>
      <c r="T286" s="170"/>
      <c r="U286" s="170"/>
      <c r="V286" s="170"/>
      <c r="W286" s="170"/>
      <c r="X286" s="170"/>
      <c r="Y286" s="170"/>
      <c r="Z286" s="170"/>
      <c r="AA286" s="171" t="str">
        <f>IF(AND(S286="",T286="",U286="",V286="",W286="",X286="",Y286="",Z286=""),"",(VLOOKUP(S286,'Grade-Percent-GPA'!$E:$F,2,FALSE)+VLOOKUP(T286,'Grade-Percent-GPA'!$E:$F,2,FALSE)+VLOOKUP(U286,'Grade-Percent-GPA'!$E:$F,2,FALSE)+VLOOKUP(V286,'Grade-Percent-GPA'!$E:$F,2,FALSE)+VLOOKUP(W286,'Grade-Percent-GPA'!$E:$F,2,FALSE)+VLOOKUP(X286,'Grade-Percent-GPA'!$E:$F,2,FALSE)+VLOOKUP(Y286,'Grade-Percent-GPA'!$E:$F,2,FALSE)+VLOOKUP(Z286,'Grade-Percent-GPA'!$E:$F,2,FALSE))/(IF(S286="",0,1)+IF(T286="",0,1)+IF(U286="",0,1)+IF(V286="",0,1)+IF(W286="",0,1)+IF(X286="",0,1)+IF(Y286="",0,1)+IF(Z286="",0,1)))</f>
        <v/>
      </c>
      <c r="AB286" s="171" t="str">
        <f t="shared" si="18"/>
        <v/>
      </c>
      <c r="AC286" s="171" t="str">
        <f t="shared" si="19"/>
        <v/>
      </c>
      <c r="AD286" s="168"/>
      <c r="AE286" s="169"/>
      <c r="AF286" s="170"/>
      <c r="AG286" s="170"/>
      <c r="AH286" s="170"/>
      <c r="AI286" s="170"/>
      <c r="AJ286" s="170"/>
      <c r="AK286" s="170"/>
      <c r="AL286" s="170"/>
      <c r="AM286" s="170"/>
      <c r="AN286" s="171" t="str">
        <f>IF(AND(AF286="",AG286="",AH286="",AI286="",AJ286="",AK286="",AL286="",AM286=""),"",(VLOOKUP(AF286,'Grade-Percent-GPA'!$E:$F,2,FALSE)+VLOOKUP(AG286,'Grade-Percent-GPA'!$E:$F,2,FALSE)+VLOOKUP(AH286,'Grade-Percent-GPA'!$E:$F,2,FALSE)+VLOOKUP(AI286,'Grade-Percent-GPA'!$E:$F,2,FALSE)+VLOOKUP(AJ286,'Grade-Percent-GPA'!$E:$F,2,FALSE)+VLOOKUP(AK286,'Grade-Percent-GPA'!$E:$F,2,FALSE)+VLOOKUP(AL286,'Grade-Percent-GPA'!$E:$F,2,FALSE)+VLOOKUP(AM286,'Grade-Percent-GPA'!$E:$F,2,FALSE))/(IF(AF286="",0,1)+IF(AG286="",0,1)+IF(AH286="",0,1)+IF(AI286="",0,1)+IF(AJ286="",0,1)+IF(AK286="",0,1)+IF(AL286="",0,1)+IF(AM286="",0,1)))</f>
        <v/>
      </c>
      <c r="AO286" s="171" t="str">
        <f t="shared" si="20"/>
        <v/>
      </c>
      <c r="AP286" s="171" t="str">
        <f t="shared" si="21"/>
        <v/>
      </c>
      <c r="AQ286" s="168"/>
      <c r="AR286" s="169"/>
      <c r="AS286" s="170"/>
      <c r="AT286" s="170"/>
      <c r="AU286" s="170"/>
      <c r="AV286" s="170"/>
      <c r="AW286" s="170"/>
      <c r="AX286" s="170"/>
      <c r="AY286" s="170"/>
      <c r="AZ286" s="170"/>
      <c r="BA286" s="171" t="str">
        <f>IF(AND(AS286="",AT286="",AU286="",AV286="",AW286="",AX286="",AY286="",AZ286=""),"",(VLOOKUP(AS286,'Grade-Percent-GPA'!$E:$F,2,FALSE)+VLOOKUP(AT286,'Grade-Percent-GPA'!$E:$F,2,FALSE)+VLOOKUP(AU286,'Grade-Percent-GPA'!$E:$F,2,FALSE)+VLOOKUP(AV286,'Grade-Percent-GPA'!$E:$F,2,FALSE)+VLOOKUP(AW286,'Grade-Percent-GPA'!$E:$F,2,FALSE)+VLOOKUP(AX286,'Grade-Percent-GPA'!$E:$F,2,FALSE)+VLOOKUP(AY286,'Grade-Percent-GPA'!$E:$F,2,FALSE)+VLOOKUP(AZ286,'Grade-Percent-GPA'!$E:$F,2,FALSE))/(IF(AS286="",0,1)+IF(AT286="",0,1)+IF(AU286="",0,1)+IF(AV286="",0,1)+IF(AW286="",0,1)+IF(AX286="",0,1)+IF(AY286="",0,1)+IF(AZ286="",0,1)))</f>
        <v/>
      </c>
      <c r="BB286" s="171" t="str">
        <f t="shared" si="22"/>
        <v/>
      </c>
      <c r="BC286" s="171" t="str">
        <f t="shared" si="23"/>
        <v/>
      </c>
      <c r="BD286" s="168"/>
      <c r="BE286" s="169"/>
      <c r="BF286" s="170"/>
      <c r="BG286" s="170"/>
      <c r="BH286" s="170"/>
      <c r="BI286" s="170"/>
      <c r="BJ286" s="170"/>
      <c r="BK286" s="170"/>
      <c r="BL286" s="170"/>
      <c r="BM286" s="170"/>
      <c r="BN286" s="171" t="str">
        <f>IF(AND(BF286="",BG286="",BH286="",BI286="",BJ286="",BK286="",BL286="",BM286=""),"",(VLOOKUP(BF286,'Grade-Percent-GPA'!$E:$F,2,FALSE)+VLOOKUP(BG286,'Grade-Percent-GPA'!$E:$F,2,FALSE)+VLOOKUP(BH286,'Grade-Percent-GPA'!$E:$F,2,FALSE)+VLOOKUP(BI286,'Grade-Percent-GPA'!$E:$F,2,FALSE)+VLOOKUP(BJ286,'Grade-Percent-GPA'!$E:$F,2,FALSE)+VLOOKUP(BK286,'Grade-Percent-GPA'!$E:$F,2,FALSE)+VLOOKUP(BL286,'Grade-Percent-GPA'!$E:$F,2,FALSE)+VLOOKUP(BM286,'Grade-Percent-GPA'!$E:$F,2,FALSE))/(IF(BF286="",0,1)+IF(BG286="",0,1)+IF(BH286="",0,1)+IF(BI286="",0,1)+IF(BJ286="",0,1)+IF(BK286="",0,1)+IF(BL286="",0,1)+IF(BM286="",0,1)))</f>
        <v/>
      </c>
      <c r="BO286" s="171" t="str">
        <f t="shared" si="24"/>
        <v/>
      </c>
      <c r="BP286" s="171" t="str">
        <f t="shared" si="25"/>
        <v/>
      </c>
      <c r="BQ286" s="168"/>
      <c r="BR286" s="169"/>
      <c r="BS286" s="170"/>
      <c r="BT286" s="170"/>
      <c r="BU286" s="170"/>
      <c r="BV286" s="170"/>
      <c r="BW286" s="170"/>
      <c r="BX286" s="170"/>
      <c r="BY286" s="170"/>
      <c r="BZ286" s="170"/>
      <c r="CA286" s="171" t="str">
        <f>IF(AND(BS286="",BT286="",BU286="",BV286="",BW286="",BX286="",BY286="",BZ286=""),"",(VLOOKUP(BS286,'Grade-Percent-GPA'!$E:$F,2,FALSE)+VLOOKUP(BT286,'Grade-Percent-GPA'!$E:$F,2,FALSE)+VLOOKUP(BU286,'Grade-Percent-GPA'!$E:$F,2,FALSE)+VLOOKUP(BV286,'Grade-Percent-GPA'!$E:$F,2,FALSE)+VLOOKUP(BW286,'Grade-Percent-GPA'!$E:$F,2,FALSE)+VLOOKUP(BX286,'Grade-Percent-GPA'!$E:$F,2,FALSE)+VLOOKUP(BY286,'Grade-Percent-GPA'!$E:$F,2,FALSE)+VLOOKUP(BZ286,'Grade-Percent-GPA'!$E:$F,2,FALSE))/(IF(BS286="",0,1)+IF(BT286="",0,1)+IF(BU286="",0,1)+IF(BV286="",0,1)+IF(BW286="",0,1)+IF(BX286="",0,1)+IF(BY286="",0,1)+IF(BZ286="",0,1)))</f>
        <v/>
      </c>
      <c r="CB286" s="171" t="str">
        <f t="shared" si="26"/>
        <v/>
      </c>
      <c r="CC286" s="171" t="str">
        <f t="shared" si="27"/>
        <v/>
      </c>
      <c r="CD286" s="168"/>
      <c r="CE286" s="169"/>
      <c r="CF286" s="170"/>
      <c r="CG286" s="170"/>
      <c r="CH286" s="170"/>
      <c r="CI286" s="170"/>
      <c r="CJ286" s="170"/>
      <c r="CK286" s="170"/>
      <c r="CL286" s="170"/>
      <c r="CM286" s="170"/>
      <c r="CN286" s="171" t="str">
        <f>IF(AND(CF286="",CG286="",CH286="",CI286="",CJ286="",CK286="",CL286="",CM286=""),"",(VLOOKUP(CF286,'Grade-Percent-GPA'!$E:$F,2,FALSE)+VLOOKUP(CG286,'Grade-Percent-GPA'!$E:$F,2,FALSE)+VLOOKUP(CH286,'Grade-Percent-GPA'!$E:$F,2,FALSE)+VLOOKUP(CI286,'Grade-Percent-GPA'!$E:$F,2,FALSE)+VLOOKUP(CJ286,'Grade-Percent-GPA'!$E:$F,2,FALSE)+VLOOKUP(CK286,'Grade-Percent-GPA'!$E:$F,2,FALSE)+VLOOKUP(CL286,'Grade-Percent-GPA'!$E:$F,2,FALSE)+VLOOKUP(CM286,'Grade-Percent-GPA'!$E:$F,2,FALSE))/(IF(CF286="",0,1)+IF(CG286="",0,1)+IF(CH286="",0,1)+IF(CI286="",0,1)+IF(CJ286="",0,1)+IF(CK286="",0,1)+IF(CL286="",0,1)+IF(CM286="",0,1)))</f>
        <v/>
      </c>
      <c r="CO286" s="171" t="str">
        <f t="shared" si="28"/>
        <v/>
      </c>
      <c r="CP286" s="171" t="str">
        <f t="shared" si="29"/>
        <v/>
      </c>
      <c r="CQ286" s="168"/>
      <c r="CR286" s="169"/>
      <c r="CS286" s="170"/>
      <c r="CT286" s="170"/>
      <c r="CU286" s="170"/>
      <c r="CV286" s="170"/>
      <c r="CW286" s="170"/>
      <c r="CX286" s="170"/>
      <c r="CY286" s="170"/>
      <c r="CZ286" s="170"/>
      <c r="DA286" s="171" t="str">
        <f>IF(AND(CS286="",CT286="",CU286="",CV286="",CW286="",CX286="",CY286="",CZ286=""),"",(VLOOKUP(CS286,'Grade-Percent-GPA'!$E:$F,2,FALSE)+VLOOKUP(CT286,'Grade-Percent-GPA'!$E:$F,2,FALSE)+VLOOKUP(CU286,'Grade-Percent-GPA'!$E:$F,2,FALSE)+VLOOKUP(CV286,'Grade-Percent-GPA'!$E:$F,2,FALSE)+VLOOKUP(CW286,'Grade-Percent-GPA'!$E:$F,2,FALSE)+VLOOKUP(CX286,'Grade-Percent-GPA'!$E:$F,2,FALSE)+VLOOKUP(CY286,'Grade-Percent-GPA'!$E:$F,2,FALSE)+VLOOKUP(CZ286,'Grade-Percent-GPA'!$E:$F,2,FALSE))/(IF(CS286="",0,1)+IF(CT286="",0,1)+IF(CU286="",0,1)+IF(CV286="",0,1)+IF(CW286="",0,1)+IF(CX286="",0,1)+IF(CY286="",0,1)+IF(CZ286="",0,1)))</f>
        <v/>
      </c>
      <c r="DB286" s="171" t="str">
        <f t="shared" si="30"/>
        <v/>
      </c>
      <c r="DC286" s="171" t="str">
        <f t="shared" si="31"/>
        <v/>
      </c>
    </row>
    <row r="287" spans="1:107" ht="14.25" customHeight="1" x14ac:dyDescent="0.3">
      <c r="A287" s="167"/>
      <c r="B287" s="110"/>
      <c r="C287" s="110"/>
      <c r="D287" s="168"/>
      <c r="E287" s="169"/>
      <c r="F287" s="170"/>
      <c r="G287" s="170"/>
      <c r="H287" s="170"/>
      <c r="I287" s="170"/>
      <c r="J287" s="170"/>
      <c r="K287" s="170"/>
      <c r="L287" s="170"/>
      <c r="M287" s="170"/>
      <c r="N287" s="171" t="str">
        <f>IF(AND(F287="",G287="",H287="",I287="",J287="",K287="",L287="",M287=""),"",(VLOOKUP(F287,'Grade-Percent-GPA'!$E:$F,2,FALSE)+VLOOKUP(G287,'Grade-Percent-GPA'!$E:$F,2,FALSE)+VLOOKUP(H287,'Grade-Percent-GPA'!$E:$F,2,FALSE)+VLOOKUP(I287,'Grade-Percent-GPA'!$E:$F,2,FALSE)+VLOOKUP(J287,'Grade-Percent-GPA'!$E:$F,2,FALSE)+VLOOKUP(K287,'Grade-Percent-GPA'!$E:$F,2,FALSE)+VLOOKUP(L287,'Grade-Percent-GPA'!$E:$F,2,FALSE)+VLOOKUP(M287,'Grade-Percent-GPA'!$E:$F,2,FALSE))/(IF(F287="",0,1)+IF(G287="",0,1)+IF(H287="",0,1)+IF(I287="",0,1)+IF(J287="",0,1)+IF(K287="",0,1)+IF(L287="",0,1)+IF(M287="",0,1)))</f>
        <v/>
      </c>
      <c r="O287" s="171" t="str">
        <f t="shared" si="16"/>
        <v/>
      </c>
      <c r="P287" s="171" t="str">
        <f t="shared" si="17"/>
        <v/>
      </c>
      <c r="Q287" s="168"/>
      <c r="R287" s="169"/>
      <c r="S287" s="170"/>
      <c r="T287" s="170"/>
      <c r="U287" s="170"/>
      <c r="V287" s="170"/>
      <c r="W287" s="170"/>
      <c r="X287" s="170"/>
      <c r="Y287" s="170"/>
      <c r="Z287" s="170"/>
      <c r="AA287" s="171" t="str">
        <f>IF(AND(S287="",T287="",U287="",V287="",W287="",X287="",Y287="",Z287=""),"",(VLOOKUP(S287,'Grade-Percent-GPA'!$E:$F,2,FALSE)+VLOOKUP(T287,'Grade-Percent-GPA'!$E:$F,2,FALSE)+VLOOKUP(U287,'Grade-Percent-GPA'!$E:$F,2,FALSE)+VLOOKUP(V287,'Grade-Percent-GPA'!$E:$F,2,FALSE)+VLOOKUP(W287,'Grade-Percent-GPA'!$E:$F,2,FALSE)+VLOOKUP(X287,'Grade-Percent-GPA'!$E:$F,2,FALSE)+VLOOKUP(Y287,'Grade-Percent-GPA'!$E:$F,2,FALSE)+VLOOKUP(Z287,'Grade-Percent-GPA'!$E:$F,2,FALSE))/(IF(S287="",0,1)+IF(T287="",0,1)+IF(U287="",0,1)+IF(V287="",0,1)+IF(W287="",0,1)+IF(X287="",0,1)+IF(Y287="",0,1)+IF(Z287="",0,1)))</f>
        <v/>
      </c>
      <c r="AB287" s="171" t="str">
        <f t="shared" si="18"/>
        <v/>
      </c>
      <c r="AC287" s="171" t="str">
        <f t="shared" si="19"/>
        <v/>
      </c>
      <c r="AD287" s="168"/>
      <c r="AE287" s="169"/>
      <c r="AF287" s="170"/>
      <c r="AG287" s="170"/>
      <c r="AH287" s="170"/>
      <c r="AI287" s="170"/>
      <c r="AJ287" s="170"/>
      <c r="AK287" s="170"/>
      <c r="AL287" s="170"/>
      <c r="AM287" s="170"/>
      <c r="AN287" s="171" t="str">
        <f>IF(AND(AF287="",AG287="",AH287="",AI287="",AJ287="",AK287="",AL287="",AM287=""),"",(VLOOKUP(AF287,'Grade-Percent-GPA'!$E:$F,2,FALSE)+VLOOKUP(AG287,'Grade-Percent-GPA'!$E:$F,2,FALSE)+VLOOKUP(AH287,'Grade-Percent-GPA'!$E:$F,2,FALSE)+VLOOKUP(AI287,'Grade-Percent-GPA'!$E:$F,2,FALSE)+VLOOKUP(AJ287,'Grade-Percent-GPA'!$E:$F,2,FALSE)+VLOOKUP(AK287,'Grade-Percent-GPA'!$E:$F,2,FALSE)+VLOOKUP(AL287,'Grade-Percent-GPA'!$E:$F,2,FALSE)+VLOOKUP(AM287,'Grade-Percent-GPA'!$E:$F,2,FALSE))/(IF(AF287="",0,1)+IF(AG287="",0,1)+IF(AH287="",0,1)+IF(AI287="",0,1)+IF(AJ287="",0,1)+IF(AK287="",0,1)+IF(AL287="",0,1)+IF(AM287="",0,1)))</f>
        <v/>
      </c>
      <c r="AO287" s="171" t="str">
        <f t="shared" si="20"/>
        <v/>
      </c>
      <c r="AP287" s="171" t="str">
        <f t="shared" si="21"/>
        <v/>
      </c>
      <c r="AQ287" s="168"/>
      <c r="AR287" s="169"/>
      <c r="AS287" s="170"/>
      <c r="AT287" s="170"/>
      <c r="AU287" s="170"/>
      <c r="AV287" s="170"/>
      <c r="AW287" s="170"/>
      <c r="AX287" s="170"/>
      <c r="AY287" s="170"/>
      <c r="AZ287" s="170"/>
      <c r="BA287" s="171" t="str">
        <f>IF(AND(AS287="",AT287="",AU287="",AV287="",AW287="",AX287="",AY287="",AZ287=""),"",(VLOOKUP(AS287,'Grade-Percent-GPA'!$E:$F,2,FALSE)+VLOOKUP(AT287,'Grade-Percent-GPA'!$E:$F,2,FALSE)+VLOOKUP(AU287,'Grade-Percent-GPA'!$E:$F,2,FALSE)+VLOOKUP(AV287,'Grade-Percent-GPA'!$E:$F,2,FALSE)+VLOOKUP(AW287,'Grade-Percent-GPA'!$E:$F,2,FALSE)+VLOOKUP(AX287,'Grade-Percent-GPA'!$E:$F,2,FALSE)+VLOOKUP(AY287,'Grade-Percent-GPA'!$E:$F,2,FALSE)+VLOOKUP(AZ287,'Grade-Percent-GPA'!$E:$F,2,FALSE))/(IF(AS287="",0,1)+IF(AT287="",0,1)+IF(AU287="",0,1)+IF(AV287="",0,1)+IF(AW287="",0,1)+IF(AX287="",0,1)+IF(AY287="",0,1)+IF(AZ287="",0,1)))</f>
        <v/>
      </c>
      <c r="BB287" s="171" t="str">
        <f t="shared" si="22"/>
        <v/>
      </c>
      <c r="BC287" s="171" t="str">
        <f t="shared" si="23"/>
        <v/>
      </c>
      <c r="BD287" s="168"/>
      <c r="BE287" s="169"/>
      <c r="BF287" s="170"/>
      <c r="BG287" s="170"/>
      <c r="BH287" s="170"/>
      <c r="BI287" s="170"/>
      <c r="BJ287" s="170"/>
      <c r="BK287" s="170"/>
      <c r="BL287" s="170"/>
      <c r="BM287" s="170"/>
      <c r="BN287" s="171" t="str">
        <f>IF(AND(BF287="",BG287="",BH287="",BI287="",BJ287="",BK287="",BL287="",BM287=""),"",(VLOOKUP(BF287,'Grade-Percent-GPA'!$E:$F,2,FALSE)+VLOOKUP(BG287,'Grade-Percent-GPA'!$E:$F,2,FALSE)+VLOOKUP(BH287,'Grade-Percent-GPA'!$E:$F,2,FALSE)+VLOOKUP(BI287,'Grade-Percent-GPA'!$E:$F,2,FALSE)+VLOOKUP(BJ287,'Grade-Percent-GPA'!$E:$F,2,FALSE)+VLOOKUP(BK287,'Grade-Percent-GPA'!$E:$F,2,FALSE)+VLOOKUP(BL287,'Grade-Percent-GPA'!$E:$F,2,FALSE)+VLOOKUP(BM287,'Grade-Percent-GPA'!$E:$F,2,FALSE))/(IF(BF287="",0,1)+IF(BG287="",0,1)+IF(BH287="",0,1)+IF(BI287="",0,1)+IF(BJ287="",0,1)+IF(BK287="",0,1)+IF(BL287="",0,1)+IF(BM287="",0,1)))</f>
        <v/>
      </c>
      <c r="BO287" s="171" t="str">
        <f t="shared" si="24"/>
        <v/>
      </c>
      <c r="BP287" s="171" t="str">
        <f t="shared" si="25"/>
        <v/>
      </c>
      <c r="BQ287" s="168"/>
      <c r="BR287" s="169"/>
      <c r="BS287" s="170"/>
      <c r="BT287" s="170"/>
      <c r="BU287" s="170"/>
      <c r="BV287" s="170"/>
      <c r="BW287" s="170"/>
      <c r="BX287" s="170"/>
      <c r="BY287" s="170"/>
      <c r="BZ287" s="170"/>
      <c r="CA287" s="171" t="str">
        <f>IF(AND(BS287="",BT287="",BU287="",BV287="",BW287="",BX287="",BY287="",BZ287=""),"",(VLOOKUP(BS287,'Grade-Percent-GPA'!$E:$F,2,FALSE)+VLOOKUP(BT287,'Grade-Percent-GPA'!$E:$F,2,FALSE)+VLOOKUP(BU287,'Grade-Percent-GPA'!$E:$F,2,FALSE)+VLOOKUP(BV287,'Grade-Percent-GPA'!$E:$F,2,FALSE)+VLOOKUP(BW287,'Grade-Percent-GPA'!$E:$F,2,FALSE)+VLOOKUP(BX287,'Grade-Percent-GPA'!$E:$F,2,FALSE)+VLOOKUP(BY287,'Grade-Percent-GPA'!$E:$F,2,FALSE)+VLOOKUP(BZ287,'Grade-Percent-GPA'!$E:$F,2,FALSE))/(IF(BS287="",0,1)+IF(BT287="",0,1)+IF(BU287="",0,1)+IF(BV287="",0,1)+IF(BW287="",0,1)+IF(BX287="",0,1)+IF(BY287="",0,1)+IF(BZ287="",0,1)))</f>
        <v/>
      </c>
      <c r="CB287" s="171" t="str">
        <f t="shared" si="26"/>
        <v/>
      </c>
      <c r="CC287" s="171" t="str">
        <f t="shared" si="27"/>
        <v/>
      </c>
      <c r="CD287" s="168"/>
      <c r="CE287" s="169"/>
      <c r="CF287" s="170"/>
      <c r="CG287" s="170"/>
      <c r="CH287" s="170"/>
      <c r="CI287" s="170"/>
      <c r="CJ287" s="170"/>
      <c r="CK287" s="170"/>
      <c r="CL287" s="170"/>
      <c r="CM287" s="170"/>
      <c r="CN287" s="171" t="str">
        <f>IF(AND(CF287="",CG287="",CH287="",CI287="",CJ287="",CK287="",CL287="",CM287=""),"",(VLOOKUP(CF287,'Grade-Percent-GPA'!$E:$F,2,FALSE)+VLOOKUP(CG287,'Grade-Percent-GPA'!$E:$F,2,FALSE)+VLOOKUP(CH287,'Grade-Percent-GPA'!$E:$F,2,FALSE)+VLOOKUP(CI287,'Grade-Percent-GPA'!$E:$F,2,FALSE)+VLOOKUP(CJ287,'Grade-Percent-GPA'!$E:$F,2,FALSE)+VLOOKUP(CK287,'Grade-Percent-GPA'!$E:$F,2,FALSE)+VLOOKUP(CL287,'Grade-Percent-GPA'!$E:$F,2,FALSE)+VLOOKUP(CM287,'Grade-Percent-GPA'!$E:$F,2,FALSE))/(IF(CF287="",0,1)+IF(CG287="",0,1)+IF(CH287="",0,1)+IF(CI287="",0,1)+IF(CJ287="",0,1)+IF(CK287="",0,1)+IF(CL287="",0,1)+IF(CM287="",0,1)))</f>
        <v/>
      </c>
      <c r="CO287" s="171" t="str">
        <f t="shared" si="28"/>
        <v/>
      </c>
      <c r="CP287" s="171" t="str">
        <f t="shared" si="29"/>
        <v/>
      </c>
      <c r="CQ287" s="168"/>
      <c r="CR287" s="169"/>
      <c r="CS287" s="170"/>
      <c r="CT287" s="170"/>
      <c r="CU287" s="170"/>
      <c r="CV287" s="170"/>
      <c r="CW287" s="170"/>
      <c r="CX287" s="170"/>
      <c r="CY287" s="170"/>
      <c r="CZ287" s="170"/>
      <c r="DA287" s="171" t="str">
        <f>IF(AND(CS287="",CT287="",CU287="",CV287="",CW287="",CX287="",CY287="",CZ287=""),"",(VLOOKUP(CS287,'Grade-Percent-GPA'!$E:$F,2,FALSE)+VLOOKUP(CT287,'Grade-Percent-GPA'!$E:$F,2,FALSE)+VLOOKUP(CU287,'Grade-Percent-GPA'!$E:$F,2,FALSE)+VLOOKUP(CV287,'Grade-Percent-GPA'!$E:$F,2,FALSE)+VLOOKUP(CW287,'Grade-Percent-GPA'!$E:$F,2,FALSE)+VLOOKUP(CX287,'Grade-Percent-GPA'!$E:$F,2,FALSE)+VLOOKUP(CY287,'Grade-Percent-GPA'!$E:$F,2,FALSE)+VLOOKUP(CZ287,'Grade-Percent-GPA'!$E:$F,2,FALSE))/(IF(CS287="",0,1)+IF(CT287="",0,1)+IF(CU287="",0,1)+IF(CV287="",0,1)+IF(CW287="",0,1)+IF(CX287="",0,1)+IF(CY287="",0,1)+IF(CZ287="",0,1)))</f>
        <v/>
      </c>
      <c r="DB287" s="171" t="str">
        <f t="shared" si="30"/>
        <v/>
      </c>
      <c r="DC287" s="171" t="str">
        <f t="shared" si="31"/>
        <v/>
      </c>
    </row>
    <row r="288" spans="1:107" ht="14.25" customHeight="1" x14ac:dyDescent="0.3">
      <c r="A288" s="167"/>
      <c r="B288" s="110"/>
      <c r="C288" s="110"/>
      <c r="D288" s="168"/>
      <c r="E288" s="169"/>
      <c r="F288" s="170"/>
      <c r="G288" s="170"/>
      <c r="H288" s="170"/>
      <c r="I288" s="170"/>
      <c r="J288" s="170"/>
      <c r="K288" s="170"/>
      <c r="L288" s="170"/>
      <c r="M288" s="170"/>
      <c r="N288" s="171" t="str">
        <f>IF(AND(F288="",G288="",H288="",I288="",J288="",K288="",L288="",M288=""),"",(VLOOKUP(F288,'Grade-Percent-GPA'!$E:$F,2,FALSE)+VLOOKUP(G288,'Grade-Percent-GPA'!$E:$F,2,FALSE)+VLOOKUP(H288,'Grade-Percent-GPA'!$E:$F,2,FALSE)+VLOOKUP(I288,'Grade-Percent-GPA'!$E:$F,2,FALSE)+VLOOKUP(J288,'Grade-Percent-GPA'!$E:$F,2,FALSE)+VLOOKUP(K288,'Grade-Percent-GPA'!$E:$F,2,FALSE)+VLOOKUP(L288,'Grade-Percent-GPA'!$E:$F,2,FALSE)+VLOOKUP(M288,'Grade-Percent-GPA'!$E:$F,2,FALSE))/(IF(F288="",0,1)+IF(G288="",0,1)+IF(H288="",0,1)+IF(I288="",0,1)+IF(J288="",0,1)+IF(K288="",0,1)+IF(L288="",0,1)+IF(M288="",0,1)))</f>
        <v/>
      </c>
      <c r="O288" s="171" t="str">
        <f t="shared" si="16"/>
        <v/>
      </c>
      <c r="P288" s="171" t="str">
        <f t="shared" si="17"/>
        <v/>
      </c>
      <c r="Q288" s="168"/>
      <c r="R288" s="169"/>
      <c r="S288" s="170"/>
      <c r="T288" s="170"/>
      <c r="U288" s="170"/>
      <c r="V288" s="170"/>
      <c r="W288" s="170"/>
      <c r="X288" s="170"/>
      <c r="Y288" s="170"/>
      <c r="Z288" s="170"/>
      <c r="AA288" s="171" t="str">
        <f>IF(AND(S288="",T288="",U288="",V288="",W288="",X288="",Y288="",Z288=""),"",(VLOOKUP(S288,'Grade-Percent-GPA'!$E:$F,2,FALSE)+VLOOKUP(T288,'Grade-Percent-GPA'!$E:$F,2,FALSE)+VLOOKUP(U288,'Grade-Percent-GPA'!$E:$F,2,FALSE)+VLOOKUP(V288,'Grade-Percent-GPA'!$E:$F,2,FALSE)+VLOOKUP(W288,'Grade-Percent-GPA'!$E:$F,2,FALSE)+VLOOKUP(X288,'Grade-Percent-GPA'!$E:$F,2,FALSE)+VLOOKUP(Y288,'Grade-Percent-GPA'!$E:$F,2,FALSE)+VLOOKUP(Z288,'Grade-Percent-GPA'!$E:$F,2,FALSE))/(IF(S288="",0,1)+IF(T288="",0,1)+IF(U288="",0,1)+IF(V288="",0,1)+IF(W288="",0,1)+IF(X288="",0,1)+IF(Y288="",0,1)+IF(Z288="",0,1)))</f>
        <v/>
      </c>
      <c r="AB288" s="171" t="str">
        <f t="shared" si="18"/>
        <v/>
      </c>
      <c r="AC288" s="171" t="str">
        <f t="shared" si="19"/>
        <v/>
      </c>
      <c r="AD288" s="168"/>
      <c r="AE288" s="169"/>
      <c r="AF288" s="170"/>
      <c r="AG288" s="170"/>
      <c r="AH288" s="170"/>
      <c r="AI288" s="170"/>
      <c r="AJ288" s="170"/>
      <c r="AK288" s="170"/>
      <c r="AL288" s="170"/>
      <c r="AM288" s="170"/>
      <c r="AN288" s="171" t="str">
        <f>IF(AND(AF288="",AG288="",AH288="",AI288="",AJ288="",AK288="",AL288="",AM288=""),"",(VLOOKUP(AF288,'Grade-Percent-GPA'!$E:$F,2,FALSE)+VLOOKUP(AG288,'Grade-Percent-GPA'!$E:$F,2,FALSE)+VLOOKUP(AH288,'Grade-Percent-GPA'!$E:$F,2,FALSE)+VLOOKUP(AI288,'Grade-Percent-GPA'!$E:$F,2,FALSE)+VLOOKUP(AJ288,'Grade-Percent-GPA'!$E:$F,2,FALSE)+VLOOKUP(AK288,'Grade-Percent-GPA'!$E:$F,2,FALSE)+VLOOKUP(AL288,'Grade-Percent-GPA'!$E:$F,2,FALSE)+VLOOKUP(AM288,'Grade-Percent-GPA'!$E:$F,2,FALSE))/(IF(AF288="",0,1)+IF(AG288="",0,1)+IF(AH288="",0,1)+IF(AI288="",0,1)+IF(AJ288="",0,1)+IF(AK288="",0,1)+IF(AL288="",0,1)+IF(AM288="",0,1)))</f>
        <v/>
      </c>
      <c r="AO288" s="171" t="str">
        <f t="shared" si="20"/>
        <v/>
      </c>
      <c r="AP288" s="171" t="str">
        <f t="shared" si="21"/>
        <v/>
      </c>
      <c r="AQ288" s="168"/>
      <c r="AR288" s="169"/>
      <c r="AS288" s="170"/>
      <c r="AT288" s="170"/>
      <c r="AU288" s="170"/>
      <c r="AV288" s="170"/>
      <c r="AW288" s="170"/>
      <c r="AX288" s="170"/>
      <c r="AY288" s="170"/>
      <c r="AZ288" s="170"/>
      <c r="BA288" s="171" t="str">
        <f>IF(AND(AS288="",AT288="",AU288="",AV288="",AW288="",AX288="",AY288="",AZ288=""),"",(VLOOKUP(AS288,'Grade-Percent-GPA'!$E:$F,2,FALSE)+VLOOKUP(AT288,'Grade-Percent-GPA'!$E:$F,2,FALSE)+VLOOKUP(AU288,'Grade-Percent-GPA'!$E:$F,2,FALSE)+VLOOKUP(AV288,'Grade-Percent-GPA'!$E:$F,2,FALSE)+VLOOKUP(AW288,'Grade-Percent-GPA'!$E:$F,2,FALSE)+VLOOKUP(AX288,'Grade-Percent-GPA'!$E:$F,2,FALSE)+VLOOKUP(AY288,'Grade-Percent-GPA'!$E:$F,2,FALSE)+VLOOKUP(AZ288,'Grade-Percent-GPA'!$E:$F,2,FALSE))/(IF(AS288="",0,1)+IF(AT288="",0,1)+IF(AU288="",0,1)+IF(AV288="",0,1)+IF(AW288="",0,1)+IF(AX288="",0,1)+IF(AY288="",0,1)+IF(AZ288="",0,1)))</f>
        <v/>
      </c>
      <c r="BB288" s="171" t="str">
        <f t="shared" si="22"/>
        <v/>
      </c>
      <c r="BC288" s="171" t="str">
        <f t="shared" si="23"/>
        <v/>
      </c>
      <c r="BD288" s="168"/>
      <c r="BE288" s="169"/>
      <c r="BF288" s="170"/>
      <c r="BG288" s="170"/>
      <c r="BH288" s="170"/>
      <c r="BI288" s="170"/>
      <c r="BJ288" s="170"/>
      <c r="BK288" s="170"/>
      <c r="BL288" s="170"/>
      <c r="BM288" s="170"/>
      <c r="BN288" s="171" t="str">
        <f>IF(AND(BF288="",BG288="",BH288="",BI288="",BJ288="",BK288="",BL288="",BM288=""),"",(VLOOKUP(BF288,'Grade-Percent-GPA'!$E:$F,2,FALSE)+VLOOKUP(BG288,'Grade-Percent-GPA'!$E:$F,2,FALSE)+VLOOKUP(BH288,'Grade-Percent-GPA'!$E:$F,2,FALSE)+VLOOKUP(BI288,'Grade-Percent-GPA'!$E:$F,2,FALSE)+VLOOKUP(BJ288,'Grade-Percent-GPA'!$E:$F,2,FALSE)+VLOOKUP(BK288,'Grade-Percent-GPA'!$E:$F,2,FALSE)+VLOOKUP(BL288,'Grade-Percent-GPA'!$E:$F,2,FALSE)+VLOOKUP(BM288,'Grade-Percent-GPA'!$E:$F,2,FALSE))/(IF(BF288="",0,1)+IF(BG288="",0,1)+IF(BH288="",0,1)+IF(BI288="",0,1)+IF(BJ288="",0,1)+IF(BK288="",0,1)+IF(BL288="",0,1)+IF(BM288="",0,1)))</f>
        <v/>
      </c>
      <c r="BO288" s="171" t="str">
        <f t="shared" si="24"/>
        <v/>
      </c>
      <c r="BP288" s="171" t="str">
        <f t="shared" si="25"/>
        <v/>
      </c>
      <c r="BQ288" s="168"/>
      <c r="BR288" s="169"/>
      <c r="BS288" s="170"/>
      <c r="BT288" s="170"/>
      <c r="BU288" s="170"/>
      <c r="BV288" s="170"/>
      <c r="BW288" s="170"/>
      <c r="BX288" s="170"/>
      <c r="BY288" s="170"/>
      <c r="BZ288" s="170"/>
      <c r="CA288" s="171" t="str">
        <f>IF(AND(BS288="",BT288="",BU288="",BV288="",BW288="",BX288="",BY288="",BZ288=""),"",(VLOOKUP(BS288,'Grade-Percent-GPA'!$E:$F,2,FALSE)+VLOOKUP(BT288,'Grade-Percent-GPA'!$E:$F,2,FALSE)+VLOOKUP(BU288,'Grade-Percent-GPA'!$E:$F,2,FALSE)+VLOOKUP(BV288,'Grade-Percent-GPA'!$E:$F,2,FALSE)+VLOOKUP(BW288,'Grade-Percent-GPA'!$E:$F,2,FALSE)+VLOOKUP(BX288,'Grade-Percent-GPA'!$E:$F,2,FALSE)+VLOOKUP(BY288,'Grade-Percent-GPA'!$E:$F,2,FALSE)+VLOOKUP(BZ288,'Grade-Percent-GPA'!$E:$F,2,FALSE))/(IF(BS288="",0,1)+IF(BT288="",0,1)+IF(BU288="",0,1)+IF(BV288="",0,1)+IF(BW288="",0,1)+IF(BX288="",0,1)+IF(BY288="",0,1)+IF(BZ288="",0,1)))</f>
        <v/>
      </c>
      <c r="CB288" s="171" t="str">
        <f t="shared" si="26"/>
        <v/>
      </c>
      <c r="CC288" s="171" t="str">
        <f t="shared" si="27"/>
        <v/>
      </c>
      <c r="CD288" s="168"/>
      <c r="CE288" s="169"/>
      <c r="CF288" s="170"/>
      <c r="CG288" s="170"/>
      <c r="CH288" s="170"/>
      <c r="CI288" s="170"/>
      <c r="CJ288" s="170"/>
      <c r="CK288" s="170"/>
      <c r="CL288" s="170"/>
      <c r="CM288" s="170"/>
      <c r="CN288" s="171" t="str">
        <f>IF(AND(CF288="",CG288="",CH288="",CI288="",CJ288="",CK288="",CL288="",CM288=""),"",(VLOOKUP(CF288,'Grade-Percent-GPA'!$E:$F,2,FALSE)+VLOOKUP(CG288,'Grade-Percent-GPA'!$E:$F,2,FALSE)+VLOOKUP(CH288,'Grade-Percent-GPA'!$E:$F,2,FALSE)+VLOOKUP(CI288,'Grade-Percent-GPA'!$E:$F,2,FALSE)+VLOOKUP(CJ288,'Grade-Percent-GPA'!$E:$F,2,FALSE)+VLOOKUP(CK288,'Grade-Percent-GPA'!$E:$F,2,FALSE)+VLOOKUP(CL288,'Grade-Percent-GPA'!$E:$F,2,FALSE)+VLOOKUP(CM288,'Grade-Percent-GPA'!$E:$F,2,FALSE))/(IF(CF288="",0,1)+IF(CG288="",0,1)+IF(CH288="",0,1)+IF(CI288="",0,1)+IF(CJ288="",0,1)+IF(CK288="",0,1)+IF(CL288="",0,1)+IF(CM288="",0,1)))</f>
        <v/>
      </c>
      <c r="CO288" s="171" t="str">
        <f t="shared" si="28"/>
        <v/>
      </c>
      <c r="CP288" s="171" t="str">
        <f t="shared" si="29"/>
        <v/>
      </c>
      <c r="CQ288" s="168"/>
      <c r="CR288" s="169"/>
      <c r="CS288" s="170"/>
      <c r="CT288" s="170"/>
      <c r="CU288" s="170"/>
      <c r="CV288" s="170"/>
      <c r="CW288" s="170"/>
      <c r="CX288" s="170"/>
      <c r="CY288" s="170"/>
      <c r="CZ288" s="170"/>
      <c r="DA288" s="171" t="str">
        <f>IF(AND(CS288="",CT288="",CU288="",CV288="",CW288="",CX288="",CY288="",CZ288=""),"",(VLOOKUP(CS288,'Grade-Percent-GPA'!$E:$F,2,FALSE)+VLOOKUP(CT288,'Grade-Percent-GPA'!$E:$F,2,FALSE)+VLOOKUP(CU288,'Grade-Percent-GPA'!$E:$F,2,FALSE)+VLOOKUP(CV288,'Grade-Percent-GPA'!$E:$F,2,FALSE)+VLOOKUP(CW288,'Grade-Percent-GPA'!$E:$F,2,FALSE)+VLOOKUP(CX288,'Grade-Percent-GPA'!$E:$F,2,FALSE)+VLOOKUP(CY288,'Grade-Percent-GPA'!$E:$F,2,FALSE)+VLOOKUP(CZ288,'Grade-Percent-GPA'!$E:$F,2,FALSE))/(IF(CS288="",0,1)+IF(CT288="",0,1)+IF(CU288="",0,1)+IF(CV288="",0,1)+IF(CW288="",0,1)+IF(CX288="",0,1)+IF(CY288="",0,1)+IF(CZ288="",0,1)))</f>
        <v/>
      </c>
      <c r="DB288" s="171" t="str">
        <f t="shared" si="30"/>
        <v/>
      </c>
      <c r="DC288" s="171" t="str">
        <f t="shared" si="31"/>
        <v/>
      </c>
    </row>
    <row r="289" spans="1:107" ht="14.25" customHeight="1" x14ac:dyDescent="0.3">
      <c r="A289" s="167"/>
      <c r="B289" s="110"/>
      <c r="C289" s="110"/>
      <c r="D289" s="168"/>
      <c r="E289" s="169"/>
      <c r="F289" s="170"/>
      <c r="G289" s="170"/>
      <c r="H289" s="170"/>
      <c r="I289" s="170"/>
      <c r="J289" s="170"/>
      <c r="K289" s="170"/>
      <c r="L289" s="170"/>
      <c r="M289" s="170"/>
      <c r="N289" s="171" t="str">
        <f>IF(AND(F289="",G289="",H289="",I289="",J289="",K289="",L289="",M289=""),"",(VLOOKUP(F289,'Grade-Percent-GPA'!$E:$F,2,FALSE)+VLOOKUP(G289,'Grade-Percent-GPA'!$E:$F,2,FALSE)+VLOOKUP(H289,'Grade-Percent-GPA'!$E:$F,2,FALSE)+VLOOKUP(I289,'Grade-Percent-GPA'!$E:$F,2,FALSE)+VLOOKUP(J289,'Grade-Percent-GPA'!$E:$F,2,FALSE)+VLOOKUP(K289,'Grade-Percent-GPA'!$E:$F,2,FALSE)+VLOOKUP(L289,'Grade-Percent-GPA'!$E:$F,2,FALSE)+VLOOKUP(M289,'Grade-Percent-GPA'!$E:$F,2,FALSE))/(IF(F289="",0,1)+IF(G289="",0,1)+IF(H289="",0,1)+IF(I289="",0,1)+IF(J289="",0,1)+IF(K289="",0,1)+IF(L289="",0,1)+IF(M289="",0,1)))</f>
        <v/>
      </c>
      <c r="O289" s="171" t="str">
        <f t="shared" si="16"/>
        <v/>
      </c>
      <c r="P289" s="171" t="str">
        <f t="shared" si="17"/>
        <v/>
      </c>
      <c r="Q289" s="168"/>
      <c r="R289" s="169"/>
      <c r="S289" s="170"/>
      <c r="T289" s="170"/>
      <c r="U289" s="170"/>
      <c r="V289" s="170"/>
      <c r="W289" s="170"/>
      <c r="X289" s="170"/>
      <c r="Y289" s="170"/>
      <c r="Z289" s="170"/>
      <c r="AA289" s="171" t="str">
        <f>IF(AND(S289="",T289="",U289="",V289="",W289="",X289="",Y289="",Z289=""),"",(VLOOKUP(S289,'Grade-Percent-GPA'!$E:$F,2,FALSE)+VLOOKUP(T289,'Grade-Percent-GPA'!$E:$F,2,FALSE)+VLOOKUP(U289,'Grade-Percent-GPA'!$E:$F,2,FALSE)+VLOOKUP(V289,'Grade-Percent-GPA'!$E:$F,2,FALSE)+VLOOKUP(W289,'Grade-Percent-GPA'!$E:$F,2,FALSE)+VLOOKUP(X289,'Grade-Percent-GPA'!$E:$F,2,FALSE)+VLOOKUP(Y289,'Grade-Percent-GPA'!$E:$F,2,FALSE)+VLOOKUP(Z289,'Grade-Percent-GPA'!$E:$F,2,FALSE))/(IF(S289="",0,1)+IF(T289="",0,1)+IF(U289="",0,1)+IF(V289="",0,1)+IF(W289="",0,1)+IF(X289="",0,1)+IF(Y289="",0,1)+IF(Z289="",0,1)))</f>
        <v/>
      </c>
      <c r="AB289" s="171" t="str">
        <f t="shared" si="18"/>
        <v/>
      </c>
      <c r="AC289" s="171" t="str">
        <f t="shared" si="19"/>
        <v/>
      </c>
      <c r="AD289" s="168"/>
      <c r="AE289" s="169"/>
      <c r="AF289" s="170"/>
      <c r="AG289" s="170"/>
      <c r="AH289" s="170"/>
      <c r="AI289" s="170"/>
      <c r="AJ289" s="170"/>
      <c r="AK289" s="170"/>
      <c r="AL289" s="170"/>
      <c r="AM289" s="170"/>
      <c r="AN289" s="171" t="str">
        <f>IF(AND(AF289="",AG289="",AH289="",AI289="",AJ289="",AK289="",AL289="",AM289=""),"",(VLOOKUP(AF289,'Grade-Percent-GPA'!$E:$F,2,FALSE)+VLOOKUP(AG289,'Grade-Percent-GPA'!$E:$F,2,FALSE)+VLOOKUP(AH289,'Grade-Percent-GPA'!$E:$F,2,FALSE)+VLOOKUP(AI289,'Grade-Percent-GPA'!$E:$F,2,FALSE)+VLOOKUP(AJ289,'Grade-Percent-GPA'!$E:$F,2,FALSE)+VLOOKUP(AK289,'Grade-Percent-GPA'!$E:$F,2,FALSE)+VLOOKUP(AL289,'Grade-Percent-GPA'!$E:$F,2,FALSE)+VLOOKUP(AM289,'Grade-Percent-GPA'!$E:$F,2,FALSE))/(IF(AF289="",0,1)+IF(AG289="",0,1)+IF(AH289="",0,1)+IF(AI289="",0,1)+IF(AJ289="",0,1)+IF(AK289="",0,1)+IF(AL289="",0,1)+IF(AM289="",0,1)))</f>
        <v/>
      </c>
      <c r="AO289" s="171" t="str">
        <f t="shared" si="20"/>
        <v/>
      </c>
      <c r="AP289" s="171" t="str">
        <f t="shared" si="21"/>
        <v/>
      </c>
      <c r="AQ289" s="168"/>
      <c r="AR289" s="169"/>
      <c r="AS289" s="170"/>
      <c r="AT289" s="170"/>
      <c r="AU289" s="170"/>
      <c r="AV289" s="170"/>
      <c r="AW289" s="170"/>
      <c r="AX289" s="170"/>
      <c r="AY289" s="170"/>
      <c r="AZ289" s="170"/>
      <c r="BA289" s="171" t="str">
        <f>IF(AND(AS289="",AT289="",AU289="",AV289="",AW289="",AX289="",AY289="",AZ289=""),"",(VLOOKUP(AS289,'Grade-Percent-GPA'!$E:$F,2,FALSE)+VLOOKUP(AT289,'Grade-Percent-GPA'!$E:$F,2,FALSE)+VLOOKUP(AU289,'Grade-Percent-GPA'!$E:$F,2,FALSE)+VLOOKUP(AV289,'Grade-Percent-GPA'!$E:$F,2,FALSE)+VLOOKUP(AW289,'Grade-Percent-GPA'!$E:$F,2,FALSE)+VLOOKUP(AX289,'Grade-Percent-GPA'!$E:$F,2,FALSE)+VLOOKUP(AY289,'Grade-Percent-GPA'!$E:$F,2,FALSE)+VLOOKUP(AZ289,'Grade-Percent-GPA'!$E:$F,2,FALSE))/(IF(AS289="",0,1)+IF(AT289="",0,1)+IF(AU289="",0,1)+IF(AV289="",0,1)+IF(AW289="",0,1)+IF(AX289="",0,1)+IF(AY289="",0,1)+IF(AZ289="",0,1)))</f>
        <v/>
      </c>
      <c r="BB289" s="171" t="str">
        <f t="shared" si="22"/>
        <v/>
      </c>
      <c r="BC289" s="171" t="str">
        <f t="shared" si="23"/>
        <v/>
      </c>
      <c r="BD289" s="168"/>
      <c r="BE289" s="169"/>
      <c r="BF289" s="170"/>
      <c r="BG289" s="170"/>
      <c r="BH289" s="170"/>
      <c r="BI289" s="170"/>
      <c r="BJ289" s="170"/>
      <c r="BK289" s="170"/>
      <c r="BL289" s="170"/>
      <c r="BM289" s="170"/>
      <c r="BN289" s="171" t="str">
        <f>IF(AND(BF289="",BG289="",BH289="",BI289="",BJ289="",BK289="",BL289="",BM289=""),"",(VLOOKUP(BF289,'Grade-Percent-GPA'!$E:$F,2,FALSE)+VLOOKUP(BG289,'Grade-Percent-GPA'!$E:$F,2,FALSE)+VLOOKUP(BH289,'Grade-Percent-GPA'!$E:$F,2,FALSE)+VLOOKUP(BI289,'Grade-Percent-GPA'!$E:$F,2,FALSE)+VLOOKUP(BJ289,'Grade-Percent-GPA'!$E:$F,2,FALSE)+VLOOKUP(BK289,'Grade-Percent-GPA'!$E:$F,2,FALSE)+VLOOKUP(BL289,'Grade-Percent-GPA'!$E:$F,2,FALSE)+VLOOKUP(BM289,'Grade-Percent-GPA'!$E:$F,2,FALSE))/(IF(BF289="",0,1)+IF(BG289="",0,1)+IF(BH289="",0,1)+IF(BI289="",0,1)+IF(BJ289="",0,1)+IF(BK289="",0,1)+IF(BL289="",0,1)+IF(BM289="",0,1)))</f>
        <v/>
      </c>
      <c r="BO289" s="171" t="str">
        <f t="shared" si="24"/>
        <v/>
      </c>
      <c r="BP289" s="171" t="str">
        <f t="shared" si="25"/>
        <v/>
      </c>
      <c r="BQ289" s="168"/>
      <c r="BR289" s="169"/>
      <c r="BS289" s="170"/>
      <c r="BT289" s="170"/>
      <c r="BU289" s="170"/>
      <c r="BV289" s="170"/>
      <c r="BW289" s="170"/>
      <c r="BX289" s="170"/>
      <c r="BY289" s="170"/>
      <c r="BZ289" s="170"/>
      <c r="CA289" s="171" t="str">
        <f>IF(AND(BS289="",BT289="",BU289="",BV289="",BW289="",BX289="",BY289="",BZ289=""),"",(VLOOKUP(BS289,'Grade-Percent-GPA'!$E:$F,2,FALSE)+VLOOKUP(BT289,'Grade-Percent-GPA'!$E:$F,2,FALSE)+VLOOKUP(BU289,'Grade-Percent-GPA'!$E:$F,2,FALSE)+VLOOKUP(BV289,'Grade-Percent-GPA'!$E:$F,2,FALSE)+VLOOKUP(BW289,'Grade-Percent-GPA'!$E:$F,2,FALSE)+VLOOKUP(BX289,'Grade-Percent-GPA'!$E:$F,2,FALSE)+VLOOKUP(BY289,'Grade-Percent-GPA'!$E:$F,2,FALSE)+VLOOKUP(BZ289,'Grade-Percent-GPA'!$E:$F,2,FALSE))/(IF(BS289="",0,1)+IF(BT289="",0,1)+IF(BU289="",0,1)+IF(BV289="",0,1)+IF(BW289="",0,1)+IF(BX289="",0,1)+IF(BY289="",0,1)+IF(BZ289="",0,1)))</f>
        <v/>
      </c>
      <c r="CB289" s="171" t="str">
        <f t="shared" si="26"/>
        <v/>
      </c>
      <c r="CC289" s="171" t="str">
        <f t="shared" si="27"/>
        <v/>
      </c>
      <c r="CD289" s="168"/>
      <c r="CE289" s="169"/>
      <c r="CF289" s="170"/>
      <c r="CG289" s="170"/>
      <c r="CH289" s="170"/>
      <c r="CI289" s="170"/>
      <c r="CJ289" s="170"/>
      <c r="CK289" s="170"/>
      <c r="CL289" s="170"/>
      <c r="CM289" s="170"/>
      <c r="CN289" s="171" t="str">
        <f>IF(AND(CF289="",CG289="",CH289="",CI289="",CJ289="",CK289="",CL289="",CM289=""),"",(VLOOKUP(CF289,'Grade-Percent-GPA'!$E:$F,2,FALSE)+VLOOKUP(CG289,'Grade-Percent-GPA'!$E:$F,2,FALSE)+VLOOKUP(CH289,'Grade-Percent-GPA'!$E:$F,2,FALSE)+VLOOKUP(CI289,'Grade-Percent-GPA'!$E:$F,2,FALSE)+VLOOKUP(CJ289,'Grade-Percent-GPA'!$E:$F,2,FALSE)+VLOOKUP(CK289,'Grade-Percent-GPA'!$E:$F,2,FALSE)+VLOOKUP(CL289,'Grade-Percent-GPA'!$E:$F,2,FALSE)+VLOOKUP(CM289,'Grade-Percent-GPA'!$E:$F,2,FALSE))/(IF(CF289="",0,1)+IF(CG289="",0,1)+IF(CH289="",0,1)+IF(CI289="",0,1)+IF(CJ289="",0,1)+IF(CK289="",0,1)+IF(CL289="",0,1)+IF(CM289="",0,1)))</f>
        <v/>
      </c>
      <c r="CO289" s="171" t="str">
        <f t="shared" si="28"/>
        <v/>
      </c>
      <c r="CP289" s="171" t="str">
        <f t="shared" si="29"/>
        <v/>
      </c>
      <c r="CQ289" s="168"/>
      <c r="CR289" s="169"/>
      <c r="CS289" s="170"/>
      <c r="CT289" s="170"/>
      <c r="CU289" s="170"/>
      <c r="CV289" s="170"/>
      <c r="CW289" s="170"/>
      <c r="CX289" s="170"/>
      <c r="CY289" s="170"/>
      <c r="CZ289" s="170"/>
      <c r="DA289" s="171" t="str">
        <f>IF(AND(CS289="",CT289="",CU289="",CV289="",CW289="",CX289="",CY289="",CZ289=""),"",(VLOOKUP(CS289,'Grade-Percent-GPA'!$E:$F,2,FALSE)+VLOOKUP(CT289,'Grade-Percent-GPA'!$E:$F,2,FALSE)+VLOOKUP(CU289,'Grade-Percent-GPA'!$E:$F,2,FALSE)+VLOOKUP(CV289,'Grade-Percent-GPA'!$E:$F,2,FALSE)+VLOOKUP(CW289,'Grade-Percent-GPA'!$E:$F,2,FALSE)+VLOOKUP(CX289,'Grade-Percent-GPA'!$E:$F,2,FALSE)+VLOOKUP(CY289,'Grade-Percent-GPA'!$E:$F,2,FALSE)+VLOOKUP(CZ289,'Grade-Percent-GPA'!$E:$F,2,FALSE))/(IF(CS289="",0,1)+IF(CT289="",0,1)+IF(CU289="",0,1)+IF(CV289="",0,1)+IF(CW289="",0,1)+IF(CX289="",0,1)+IF(CY289="",0,1)+IF(CZ289="",0,1)))</f>
        <v/>
      </c>
      <c r="DB289" s="171" t="str">
        <f t="shared" si="30"/>
        <v/>
      </c>
      <c r="DC289" s="171" t="str">
        <f t="shared" si="31"/>
        <v/>
      </c>
    </row>
    <row r="290" spans="1:107" ht="14.25" customHeight="1" x14ac:dyDescent="0.3">
      <c r="A290" s="167"/>
      <c r="B290" s="110"/>
      <c r="C290" s="110"/>
      <c r="D290" s="168"/>
      <c r="E290" s="169"/>
      <c r="F290" s="170"/>
      <c r="G290" s="170"/>
      <c r="H290" s="170"/>
      <c r="I290" s="170"/>
      <c r="J290" s="170"/>
      <c r="K290" s="170"/>
      <c r="L290" s="170"/>
      <c r="M290" s="170"/>
      <c r="N290" s="171" t="str">
        <f>IF(AND(F290="",G290="",H290="",I290="",J290="",K290="",L290="",M290=""),"",(VLOOKUP(F290,'Grade-Percent-GPA'!$E:$F,2,FALSE)+VLOOKUP(G290,'Grade-Percent-GPA'!$E:$F,2,FALSE)+VLOOKUP(H290,'Grade-Percent-GPA'!$E:$F,2,FALSE)+VLOOKUP(I290,'Grade-Percent-GPA'!$E:$F,2,FALSE)+VLOOKUP(J290,'Grade-Percent-GPA'!$E:$F,2,FALSE)+VLOOKUP(K290,'Grade-Percent-GPA'!$E:$F,2,FALSE)+VLOOKUP(L290,'Grade-Percent-GPA'!$E:$F,2,FALSE)+VLOOKUP(M290,'Grade-Percent-GPA'!$E:$F,2,FALSE))/(IF(F290="",0,1)+IF(G290="",0,1)+IF(H290="",0,1)+IF(I290="",0,1)+IF(J290="",0,1)+IF(K290="",0,1)+IF(L290="",0,1)+IF(M290="",0,1)))</f>
        <v/>
      </c>
      <c r="O290" s="171" t="str">
        <f t="shared" si="16"/>
        <v/>
      </c>
      <c r="P290" s="171" t="str">
        <f t="shared" si="17"/>
        <v/>
      </c>
      <c r="Q290" s="168"/>
      <c r="R290" s="169"/>
      <c r="S290" s="170"/>
      <c r="T290" s="170"/>
      <c r="U290" s="170"/>
      <c r="V290" s="170"/>
      <c r="W290" s="170"/>
      <c r="X290" s="170"/>
      <c r="Y290" s="170"/>
      <c r="Z290" s="170"/>
      <c r="AA290" s="171" t="str">
        <f>IF(AND(S290="",T290="",U290="",V290="",W290="",X290="",Y290="",Z290=""),"",(VLOOKUP(S290,'Grade-Percent-GPA'!$E:$F,2,FALSE)+VLOOKUP(T290,'Grade-Percent-GPA'!$E:$F,2,FALSE)+VLOOKUP(U290,'Grade-Percent-GPA'!$E:$F,2,FALSE)+VLOOKUP(V290,'Grade-Percent-GPA'!$E:$F,2,FALSE)+VLOOKUP(W290,'Grade-Percent-GPA'!$E:$F,2,FALSE)+VLOOKUP(X290,'Grade-Percent-GPA'!$E:$F,2,FALSE)+VLOOKUP(Y290,'Grade-Percent-GPA'!$E:$F,2,FALSE)+VLOOKUP(Z290,'Grade-Percent-GPA'!$E:$F,2,FALSE))/(IF(S290="",0,1)+IF(T290="",0,1)+IF(U290="",0,1)+IF(V290="",0,1)+IF(W290="",0,1)+IF(X290="",0,1)+IF(Y290="",0,1)+IF(Z290="",0,1)))</f>
        <v/>
      </c>
      <c r="AB290" s="171" t="str">
        <f t="shared" si="18"/>
        <v/>
      </c>
      <c r="AC290" s="171" t="str">
        <f t="shared" si="19"/>
        <v/>
      </c>
      <c r="AD290" s="168"/>
      <c r="AE290" s="169"/>
      <c r="AF290" s="170"/>
      <c r="AG290" s="170"/>
      <c r="AH290" s="170"/>
      <c r="AI290" s="170"/>
      <c r="AJ290" s="170"/>
      <c r="AK290" s="170"/>
      <c r="AL290" s="170"/>
      <c r="AM290" s="170"/>
      <c r="AN290" s="171" t="str">
        <f>IF(AND(AF290="",AG290="",AH290="",AI290="",AJ290="",AK290="",AL290="",AM290=""),"",(VLOOKUP(AF290,'Grade-Percent-GPA'!$E:$F,2,FALSE)+VLOOKUP(AG290,'Grade-Percent-GPA'!$E:$F,2,FALSE)+VLOOKUP(AH290,'Grade-Percent-GPA'!$E:$F,2,FALSE)+VLOOKUP(AI290,'Grade-Percent-GPA'!$E:$F,2,FALSE)+VLOOKUP(AJ290,'Grade-Percent-GPA'!$E:$F,2,FALSE)+VLOOKUP(AK290,'Grade-Percent-GPA'!$E:$F,2,FALSE)+VLOOKUP(AL290,'Grade-Percent-GPA'!$E:$F,2,FALSE)+VLOOKUP(AM290,'Grade-Percent-GPA'!$E:$F,2,FALSE))/(IF(AF290="",0,1)+IF(AG290="",0,1)+IF(AH290="",0,1)+IF(AI290="",0,1)+IF(AJ290="",0,1)+IF(AK290="",0,1)+IF(AL290="",0,1)+IF(AM290="",0,1)))</f>
        <v/>
      </c>
      <c r="AO290" s="171" t="str">
        <f t="shared" si="20"/>
        <v/>
      </c>
      <c r="AP290" s="171" t="str">
        <f t="shared" si="21"/>
        <v/>
      </c>
      <c r="AQ290" s="168"/>
      <c r="AR290" s="169"/>
      <c r="AS290" s="170"/>
      <c r="AT290" s="170"/>
      <c r="AU290" s="170"/>
      <c r="AV290" s="170"/>
      <c r="AW290" s="170"/>
      <c r="AX290" s="170"/>
      <c r="AY290" s="170"/>
      <c r="AZ290" s="170"/>
      <c r="BA290" s="171" t="str">
        <f>IF(AND(AS290="",AT290="",AU290="",AV290="",AW290="",AX290="",AY290="",AZ290=""),"",(VLOOKUP(AS290,'Grade-Percent-GPA'!$E:$F,2,FALSE)+VLOOKUP(AT290,'Grade-Percent-GPA'!$E:$F,2,FALSE)+VLOOKUP(AU290,'Grade-Percent-GPA'!$E:$F,2,FALSE)+VLOOKUP(AV290,'Grade-Percent-GPA'!$E:$F,2,FALSE)+VLOOKUP(AW290,'Grade-Percent-GPA'!$E:$F,2,FALSE)+VLOOKUP(AX290,'Grade-Percent-GPA'!$E:$F,2,FALSE)+VLOOKUP(AY290,'Grade-Percent-GPA'!$E:$F,2,FALSE)+VLOOKUP(AZ290,'Grade-Percent-GPA'!$E:$F,2,FALSE))/(IF(AS290="",0,1)+IF(AT290="",0,1)+IF(AU290="",0,1)+IF(AV290="",0,1)+IF(AW290="",0,1)+IF(AX290="",0,1)+IF(AY290="",0,1)+IF(AZ290="",0,1)))</f>
        <v/>
      </c>
      <c r="BB290" s="171" t="str">
        <f t="shared" si="22"/>
        <v/>
      </c>
      <c r="BC290" s="171" t="str">
        <f t="shared" si="23"/>
        <v/>
      </c>
      <c r="BD290" s="168"/>
      <c r="BE290" s="169"/>
      <c r="BF290" s="170"/>
      <c r="BG290" s="170"/>
      <c r="BH290" s="170"/>
      <c r="BI290" s="170"/>
      <c r="BJ290" s="170"/>
      <c r="BK290" s="170"/>
      <c r="BL290" s="170"/>
      <c r="BM290" s="170"/>
      <c r="BN290" s="171" t="str">
        <f>IF(AND(BF290="",BG290="",BH290="",BI290="",BJ290="",BK290="",BL290="",BM290=""),"",(VLOOKUP(BF290,'Grade-Percent-GPA'!$E:$F,2,FALSE)+VLOOKUP(BG290,'Grade-Percent-GPA'!$E:$F,2,FALSE)+VLOOKUP(BH290,'Grade-Percent-GPA'!$E:$F,2,FALSE)+VLOOKUP(BI290,'Grade-Percent-GPA'!$E:$F,2,FALSE)+VLOOKUP(BJ290,'Grade-Percent-GPA'!$E:$F,2,FALSE)+VLOOKUP(BK290,'Grade-Percent-GPA'!$E:$F,2,FALSE)+VLOOKUP(BL290,'Grade-Percent-GPA'!$E:$F,2,FALSE)+VLOOKUP(BM290,'Grade-Percent-GPA'!$E:$F,2,FALSE))/(IF(BF290="",0,1)+IF(BG290="",0,1)+IF(BH290="",0,1)+IF(BI290="",0,1)+IF(BJ290="",0,1)+IF(BK290="",0,1)+IF(BL290="",0,1)+IF(BM290="",0,1)))</f>
        <v/>
      </c>
      <c r="BO290" s="171" t="str">
        <f t="shared" si="24"/>
        <v/>
      </c>
      <c r="BP290" s="171" t="str">
        <f t="shared" si="25"/>
        <v/>
      </c>
      <c r="BQ290" s="168"/>
      <c r="BR290" s="169"/>
      <c r="BS290" s="170"/>
      <c r="BT290" s="170"/>
      <c r="BU290" s="170"/>
      <c r="BV290" s="170"/>
      <c r="BW290" s="170"/>
      <c r="BX290" s="170"/>
      <c r="BY290" s="170"/>
      <c r="BZ290" s="170"/>
      <c r="CA290" s="171" t="str">
        <f>IF(AND(BS290="",BT290="",BU290="",BV290="",BW290="",BX290="",BY290="",BZ290=""),"",(VLOOKUP(BS290,'Grade-Percent-GPA'!$E:$F,2,FALSE)+VLOOKUP(BT290,'Grade-Percent-GPA'!$E:$F,2,FALSE)+VLOOKUP(BU290,'Grade-Percent-GPA'!$E:$F,2,FALSE)+VLOOKUP(BV290,'Grade-Percent-GPA'!$E:$F,2,FALSE)+VLOOKUP(BW290,'Grade-Percent-GPA'!$E:$F,2,FALSE)+VLOOKUP(BX290,'Grade-Percent-GPA'!$E:$F,2,FALSE)+VLOOKUP(BY290,'Grade-Percent-GPA'!$E:$F,2,FALSE)+VLOOKUP(BZ290,'Grade-Percent-GPA'!$E:$F,2,FALSE))/(IF(BS290="",0,1)+IF(BT290="",0,1)+IF(BU290="",0,1)+IF(BV290="",0,1)+IF(BW290="",0,1)+IF(BX290="",0,1)+IF(BY290="",0,1)+IF(BZ290="",0,1)))</f>
        <v/>
      </c>
      <c r="CB290" s="171" t="str">
        <f t="shared" si="26"/>
        <v/>
      </c>
      <c r="CC290" s="171" t="str">
        <f t="shared" si="27"/>
        <v/>
      </c>
      <c r="CD290" s="168"/>
      <c r="CE290" s="169"/>
      <c r="CF290" s="170"/>
      <c r="CG290" s="170"/>
      <c r="CH290" s="170"/>
      <c r="CI290" s="170"/>
      <c r="CJ290" s="170"/>
      <c r="CK290" s="170"/>
      <c r="CL290" s="170"/>
      <c r="CM290" s="170"/>
      <c r="CN290" s="171" t="str">
        <f>IF(AND(CF290="",CG290="",CH290="",CI290="",CJ290="",CK290="",CL290="",CM290=""),"",(VLOOKUP(CF290,'Grade-Percent-GPA'!$E:$F,2,FALSE)+VLOOKUP(CG290,'Grade-Percent-GPA'!$E:$F,2,FALSE)+VLOOKUP(CH290,'Grade-Percent-GPA'!$E:$F,2,FALSE)+VLOOKUP(CI290,'Grade-Percent-GPA'!$E:$F,2,FALSE)+VLOOKUP(CJ290,'Grade-Percent-GPA'!$E:$F,2,FALSE)+VLOOKUP(CK290,'Grade-Percent-GPA'!$E:$F,2,FALSE)+VLOOKUP(CL290,'Grade-Percent-GPA'!$E:$F,2,FALSE)+VLOOKUP(CM290,'Grade-Percent-GPA'!$E:$F,2,FALSE))/(IF(CF290="",0,1)+IF(CG290="",0,1)+IF(CH290="",0,1)+IF(CI290="",0,1)+IF(CJ290="",0,1)+IF(CK290="",0,1)+IF(CL290="",0,1)+IF(CM290="",0,1)))</f>
        <v/>
      </c>
      <c r="CO290" s="171" t="str">
        <f t="shared" si="28"/>
        <v/>
      </c>
      <c r="CP290" s="171" t="str">
        <f t="shared" si="29"/>
        <v/>
      </c>
      <c r="CQ290" s="168"/>
      <c r="CR290" s="169"/>
      <c r="CS290" s="170"/>
      <c r="CT290" s="170"/>
      <c r="CU290" s="170"/>
      <c r="CV290" s="170"/>
      <c r="CW290" s="170"/>
      <c r="CX290" s="170"/>
      <c r="CY290" s="170"/>
      <c r="CZ290" s="170"/>
      <c r="DA290" s="171" t="str">
        <f>IF(AND(CS290="",CT290="",CU290="",CV290="",CW290="",CX290="",CY290="",CZ290=""),"",(VLOOKUP(CS290,'Grade-Percent-GPA'!$E:$F,2,FALSE)+VLOOKUP(CT290,'Grade-Percent-GPA'!$E:$F,2,FALSE)+VLOOKUP(CU290,'Grade-Percent-GPA'!$E:$F,2,FALSE)+VLOOKUP(CV290,'Grade-Percent-GPA'!$E:$F,2,FALSE)+VLOOKUP(CW290,'Grade-Percent-GPA'!$E:$F,2,FALSE)+VLOOKUP(CX290,'Grade-Percent-GPA'!$E:$F,2,FALSE)+VLOOKUP(CY290,'Grade-Percent-GPA'!$E:$F,2,FALSE)+VLOOKUP(CZ290,'Grade-Percent-GPA'!$E:$F,2,FALSE))/(IF(CS290="",0,1)+IF(CT290="",0,1)+IF(CU290="",0,1)+IF(CV290="",0,1)+IF(CW290="",0,1)+IF(CX290="",0,1)+IF(CY290="",0,1)+IF(CZ290="",0,1)))</f>
        <v/>
      </c>
      <c r="DB290" s="171" t="str">
        <f t="shared" si="30"/>
        <v/>
      </c>
      <c r="DC290" s="171" t="str">
        <f t="shared" si="31"/>
        <v/>
      </c>
    </row>
    <row r="291" spans="1:107" ht="14.25" customHeight="1" x14ac:dyDescent="0.3">
      <c r="A291" s="167"/>
      <c r="B291" s="110"/>
      <c r="C291" s="110"/>
      <c r="D291" s="168"/>
      <c r="E291" s="169"/>
      <c r="F291" s="170"/>
      <c r="G291" s="170"/>
      <c r="H291" s="170"/>
      <c r="I291" s="170"/>
      <c r="J291" s="170"/>
      <c r="K291" s="170"/>
      <c r="L291" s="170"/>
      <c r="M291" s="170"/>
      <c r="N291" s="171" t="str">
        <f>IF(AND(F291="",G291="",H291="",I291="",J291="",K291="",L291="",M291=""),"",(VLOOKUP(F291,'Grade-Percent-GPA'!$E:$F,2,FALSE)+VLOOKUP(G291,'Grade-Percent-GPA'!$E:$F,2,FALSE)+VLOOKUP(H291,'Grade-Percent-GPA'!$E:$F,2,FALSE)+VLOOKUP(I291,'Grade-Percent-GPA'!$E:$F,2,FALSE)+VLOOKUP(J291,'Grade-Percent-GPA'!$E:$F,2,FALSE)+VLOOKUP(K291,'Grade-Percent-GPA'!$E:$F,2,FALSE)+VLOOKUP(L291,'Grade-Percent-GPA'!$E:$F,2,FALSE)+VLOOKUP(M291,'Grade-Percent-GPA'!$E:$F,2,FALSE))/(IF(F291="",0,1)+IF(G291="",0,1)+IF(H291="",0,1)+IF(I291="",0,1)+IF(J291="",0,1)+IF(K291="",0,1)+IF(L291="",0,1)+IF(M291="",0,1)))</f>
        <v/>
      </c>
      <c r="O291" s="171" t="str">
        <f t="shared" si="16"/>
        <v/>
      </c>
      <c r="P291" s="171" t="str">
        <f t="shared" si="17"/>
        <v/>
      </c>
      <c r="Q291" s="168"/>
      <c r="R291" s="169"/>
      <c r="S291" s="170"/>
      <c r="T291" s="170"/>
      <c r="U291" s="170"/>
      <c r="V291" s="170"/>
      <c r="W291" s="170"/>
      <c r="X291" s="170"/>
      <c r="Y291" s="170"/>
      <c r="Z291" s="170"/>
      <c r="AA291" s="171" t="str">
        <f>IF(AND(S291="",T291="",U291="",V291="",W291="",X291="",Y291="",Z291=""),"",(VLOOKUP(S291,'Grade-Percent-GPA'!$E:$F,2,FALSE)+VLOOKUP(T291,'Grade-Percent-GPA'!$E:$F,2,FALSE)+VLOOKUP(U291,'Grade-Percent-GPA'!$E:$F,2,FALSE)+VLOOKUP(V291,'Grade-Percent-GPA'!$E:$F,2,FALSE)+VLOOKUP(W291,'Grade-Percent-GPA'!$E:$F,2,FALSE)+VLOOKUP(X291,'Grade-Percent-GPA'!$E:$F,2,FALSE)+VLOOKUP(Y291,'Grade-Percent-GPA'!$E:$F,2,FALSE)+VLOOKUP(Z291,'Grade-Percent-GPA'!$E:$F,2,FALSE))/(IF(S291="",0,1)+IF(T291="",0,1)+IF(U291="",0,1)+IF(V291="",0,1)+IF(W291="",0,1)+IF(X291="",0,1)+IF(Y291="",0,1)+IF(Z291="",0,1)))</f>
        <v/>
      </c>
      <c r="AB291" s="171" t="str">
        <f t="shared" si="18"/>
        <v/>
      </c>
      <c r="AC291" s="171" t="str">
        <f t="shared" si="19"/>
        <v/>
      </c>
      <c r="AD291" s="168"/>
      <c r="AE291" s="169"/>
      <c r="AF291" s="170"/>
      <c r="AG291" s="170"/>
      <c r="AH291" s="170"/>
      <c r="AI291" s="170"/>
      <c r="AJ291" s="170"/>
      <c r="AK291" s="170"/>
      <c r="AL291" s="170"/>
      <c r="AM291" s="170"/>
      <c r="AN291" s="171" t="str">
        <f>IF(AND(AF291="",AG291="",AH291="",AI291="",AJ291="",AK291="",AL291="",AM291=""),"",(VLOOKUP(AF291,'Grade-Percent-GPA'!$E:$F,2,FALSE)+VLOOKUP(AG291,'Grade-Percent-GPA'!$E:$F,2,FALSE)+VLOOKUP(AH291,'Grade-Percent-GPA'!$E:$F,2,FALSE)+VLOOKUP(AI291,'Grade-Percent-GPA'!$E:$F,2,FALSE)+VLOOKUP(AJ291,'Grade-Percent-GPA'!$E:$F,2,FALSE)+VLOOKUP(AK291,'Grade-Percent-GPA'!$E:$F,2,FALSE)+VLOOKUP(AL291,'Grade-Percent-GPA'!$E:$F,2,FALSE)+VLOOKUP(AM291,'Grade-Percent-GPA'!$E:$F,2,FALSE))/(IF(AF291="",0,1)+IF(AG291="",0,1)+IF(AH291="",0,1)+IF(AI291="",0,1)+IF(AJ291="",0,1)+IF(AK291="",0,1)+IF(AL291="",0,1)+IF(AM291="",0,1)))</f>
        <v/>
      </c>
      <c r="AO291" s="171" t="str">
        <f t="shared" si="20"/>
        <v/>
      </c>
      <c r="AP291" s="171" t="str">
        <f t="shared" si="21"/>
        <v/>
      </c>
      <c r="AQ291" s="168"/>
      <c r="AR291" s="169"/>
      <c r="AS291" s="170"/>
      <c r="AT291" s="170"/>
      <c r="AU291" s="170"/>
      <c r="AV291" s="170"/>
      <c r="AW291" s="170"/>
      <c r="AX291" s="170"/>
      <c r="AY291" s="170"/>
      <c r="AZ291" s="170"/>
      <c r="BA291" s="171" t="str">
        <f>IF(AND(AS291="",AT291="",AU291="",AV291="",AW291="",AX291="",AY291="",AZ291=""),"",(VLOOKUP(AS291,'Grade-Percent-GPA'!$E:$F,2,FALSE)+VLOOKUP(AT291,'Grade-Percent-GPA'!$E:$F,2,FALSE)+VLOOKUP(AU291,'Grade-Percent-GPA'!$E:$F,2,FALSE)+VLOOKUP(AV291,'Grade-Percent-GPA'!$E:$F,2,FALSE)+VLOOKUP(AW291,'Grade-Percent-GPA'!$E:$F,2,FALSE)+VLOOKUP(AX291,'Grade-Percent-GPA'!$E:$F,2,FALSE)+VLOOKUP(AY291,'Grade-Percent-GPA'!$E:$F,2,FALSE)+VLOOKUP(AZ291,'Grade-Percent-GPA'!$E:$F,2,FALSE))/(IF(AS291="",0,1)+IF(AT291="",0,1)+IF(AU291="",0,1)+IF(AV291="",0,1)+IF(AW291="",0,1)+IF(AX291="",0,1)+IF(AY291="",0,1)+IF(AZ291="",0,1)))</f>
        <v/>
      </c>
      <c r="BB291" s="171" t="str">
        <f t="shared" si="22"/>
        <v/>
      </c>
      <c r="BC291" s="171" t="str">
        <f t="shared" si="23"/>
        <v/>
      </c>
      <c r="BD291" s="168"/>
      <c r="BE291" s="169"/>
      <c r="BF291" s="170"/>
      <c r="BG291" s="170"/>
      <c r="BH291" s="170"/>
      <c r="BI291" s="170"/>
      <c r="BJ291" s="170"/>
      <c r="BK291" s="170"/>
      <c r="BL291" s="170"/>
      <c r="BM291" s="170"/>
      <c r="BN291" s="171" t="str">
        <f>IF(AND(BF291="",BG291="",BH291="",BI291="",BJ291="",BK291="",BL291="",BM291=""),"",(VLOOKUP(BF291,'Grade-Percent-GPA'!$E:$F,2,FALSE)+VLOOKUP(BG291,'Grade-Percent-GPA'!$E:$F,2,FALSE)+VLOOKUP(BH291,'Grade-Percent-GPA'!$E:$F,2,FALSE)+VLOOKUP(BI291,'Grade-Percent-GPA'!$E:$F,2,FALSE)+VLOOKUP(BJ291,'Grade-Percent-GPA'!$E:$F,2,FALSE)+VLOOKUP(BK291,'Grade-Percent-GPA'!$E:$F,2,FALSE)+VLOOKUP(BL291,'Grade-Percent-GPA'!$E:$F,2,FALSE)+VLOOKUP(BM291,'Grade-Percent-GPA'!$E:$F,2,FALSE))/(IF(BF291="",0,1)+IF(BG291="",0,1)+IF(BH291="",0,1)+IF(BI291="",0,1)+IF(BJ291="",0,1)+IF(BK291="",0,1)+IF(BL291="",0,1)+IF(BM291="",0,1)))</f>
        <v/>
      </c>
      <c r="BO291" s="171" t="str">
        <f t="shared" si="24"/>
        <v/>
      </c>
      <c r="BP291" s="171" t="str">
        <f t="shared" si="25"/>
        <v/>
      </c>
      <c r="BQ291" s="168"/>
      <c r="BR291" s="169"/>
      <c r="BS291" s="170"/>
      <c r="BT291" s="170"/>
      <c r="BU291" s="170"/>
      <c r="BV291" s="170"/>
      <c r="BW291" s="170"/>
      <c r="BX291" s="170"/>
      <c r="BY291" s="170"/>
      <c r="BZ291" s="170"/>
      <c r="CA291" s="171" t="str">
        <f>IF(AND(BS291="",BT291="",BU291="",BV291="",BW291="",BX291="",BY291="",BZ291=""),"",(VLOOKUP(BS291,'Grade-Percent-GPA'!$E:$F,2,FALSE)+VLOOKUP(BT291,'Grade-Percent-GPA'!$E:$F,2,FALSE)+VLOOKUP(BU291,'Grade-Percent-GPA'!$E:$F,2,FALSE)+VLOOKUP(BV291,'Grade-Percent-GPA'!$E:$F,2,FALSE)+VLOOKUP(BW291,'Grade-Percent-GPA'!$E:$F,2,FALSE)+VLOOKUP(BX291,'Grade-Percent-GPA'!$E:$F,2,FALSE)+VLOOKUP(BY291,'Grade-Percent-GPA'!$E:$F,2,FALSE)+VLOOKUP(BZ291,'Grade-Percent-GPA'!$E:$F,2,FALSE))/(IF(BS291="",0,1)+IF(BT291="",0,1)+IF(BU291="",0,1)+IF(BV291="",0,1)+IF(BW291="",0,1)+IF(BX291="",0,1)+IF(BY291="",0,1)+IF(BZ291="",0,1)))</f>
        <v/>
      </c>
      <c r="CB291" s="171" t="str">
        <f t="shared" si="26"/>
        <v/>
      </c>
      <c r="CC291" s="171" t="str">
        <f t="shared" si="27"/>
        <v/>
      </c>
      <c r="CD291" s="168"/>
      <c r="CE291" s="169"/>
      <c r="CF291" s="170"/>
      <c r="CG291" s="170"/>
      <c r="CH291" s="170"/>
      <c r="CI291" s="170"/>
      <c r="CJ291" s="170"/>
      <c r="CK291" s="170"/>
      <c r="CL291" s="170"/>
      <c r="CM291" s="170"/>
      <c r="CN291" s="171" t="str">
        <f>IF(AND(CF291="",CG291="",CH291="",CI291="",CJ291="",CK291="",CL291="",CM291=""),"",(VLOOKUP(CF291,'Grade-Percent-GPA'!$E:$F,2,FALSE)+VLOOKUP(CG291,'Grade-Percent-GPA'!$E:$F,2,FALSE)+VLOOKUP(CH291,'Grade-Percent-GPA'!$E:$F,2,FALSE)+VLOOKUP(CI291,'Grade-Percent-GPA'!$E:$F,2,FALSE)+VLOOKUP(CJ291,'Grade-Percent-GPA'!$E:$F,2,FALSE)+VLOOKUP(CK291,'Grade-Percent-GPA'!$E:$F,2,FALSE)+VLOOKUP(CL291,'Grade-Percent-GPA'!$E:$F,2,FALSE)+VLOOKUP(CM291,'Grade-Percent-GPA'!$E:$F,2,FALSE))/(IF(CF291="",0,1)+IF(CG291="",0,1)+IF(CH291="",0,1)+IF(CI291="",0,1)+IF(CJ291="",0,1)+IF(CK291="",0,1)+IF(CL291="",0,1)+IF(CM291="",0,1)))</f>
        <v/>
      </c>
      <c r="CO291" s="171" t="str">
        <f t="shared" si="28"/>
        <v/>
      </c>
      <c r="CP291" s="171" t="str">
        <f t="shared" si="29"/>
        <v/>
      </c>
      <c r="CQ291" s="168"/>
      <c r="CR291" s="169"/>
      <c r="CS291" s="170"/>
      <c r="CT291" s="170"/>
      <c r="CU291" s="170"/>
      <c r="CV291" s="170"/>
      <c r="CW291" s="170"/>
      <c r="CX291" s="170"/>
      <c r="CY291" s="170"/>
      <c r="CZ291" s="170"/>
      <c r="DA291" s="171" t="str">
        <f>IF(AND(CS291="",CT291="",CU291="",CV291="",CW291="",CX291="",CY291="",CZ291=""),"",(VLOOKUP(CS291,'Grade-Percent-GPA'!$E:$F,2,FALSE)+VLOOKUP(CT291,'Grade-Percent-GPA'!$E:$F,2,FALSE)+VLOOKUP(CU291,'Grade-Percent-GPA'!$E:$F,2,FALSE)+VLOOKUP(CV291,'Grade-Percent-GPA'!$E:$F,2,FALSE)+VLOOKUP(CW291,'Grade-Percent-GPA'!$E:$F,2,FALSE)+VLOOKUP(CX291,'Grade-Percent-GPA'!$E:$F,2,FALSE)+VLOOKUP(CY291,'Grade-Percent-GPA'!$E:$F,2,FALSE)+VLOOKUP(CZ291,'Grade-Percent-GPA'!$E:$F,2,FALSE))/(IF(CS291="",0,1)+IF(CT291="",0,1)+IF(CU291="",0,1)+IF(CV291="",0,1)+IF(CW291="",0,1)+IF(CX291="",0,1)+IF(CY291="",0,1)+IF(CZ291="",0,1)))</f>
        <v/>
      </c>
      <c r="DB291" s="171" t="str">
        <f t="shared" si="30"/>
        <v/>
      </c>
      <c r="DC291" s="171" t="str">
        <f t="shared" si="31"/>
        <v/>
      </c>
    </row>
    <row r="292" spans="1:107" ht="14.25" customHeight="1" x14ac:dyDescent="0.3">
      <c r="A292" s="167"/>
      <c r="B292" s="110"/>
      <c r="C292" s="110"/>
      <c r="D292" s="168"/>
      <c r="E292" s="169"/>
      <c r="F292" s="170"/>
      <c r="G292" s="170"/>
      <c r="H292" s="170"/>
      <c r="I292" s="170"/>
      <c r="J292" s="170"/>
      <c r="K292" s="170"/>
      <c r="L292" s="170"/>
      <c r="M292" s="170"/>
      <c r="N292" s="171" t="str">
        <f>IF(AND(F292="",G292="",H292="",I292="",J292="",K292="",L292="",M292=""),"",(VLOOKUP(F292,'Grade-Percent-GPA'!$E:$F,2,FALSE)+VLOOKUP(G292,'Grade-Percent-GPA'!$E:$F,2,FALSE)+VLOOKUP(H292,'Grade-Percent-GPA'!$E:$F,2,FALSE)+VLOOKUP(I292,'Grade-Percent-GPA'!$E:$F,2,FALSE)+VLOOKUP(J292,'Grade-Percent-GPA'!$E:$F,2,FALSE)+VLOOKUP(K292,'Grade-Percent-GPA'!$E:$F,2,FALSE)+VLOOKUP(L292,'Grade-Percent-GPA'!$E:$F,2,FALSE)+VLOOKUP(M292,'Grade-Percent-GPA'!$E:$F,2,FALSE))/(IF(F292="",0,1)+IF(G292="",0,1)+IF(H292="",0,1)+IF(I292="",0,1)+IF(J292="",0,1)+IF(K292="",0,1)+IF(L292="",0,1)+IF(M292="",0,1)))</f>
        <v/>
      </c>
      <c r="O292" s="171" t="str">
        <f t="shared" si="16"/>
        <v/>
      </c>
      <c r="P292" s="171" t="str">
        <f t="shared" si="17"/>
        <v/>
      </c>
      <c r="Q292" s="168"/>
      <c r="R292" s="169"/>
      <c r="S292" s="170"/>
      <c r="T292" s="170"/>
      <c r="U292" s="170"/>
      <c r="V292" s="170"/>
      <c r="W292" s="170"/>
      <c r="X292" s="170"/>
      <c r="Y292" s="170"/>
      <c r="Z292" s="170"/>
      <c r="AA292" s="171" t="str">
        <f>IF(AND(S292="",T292="",U292="",V292="",W292="",X292="",Y292="",Z292=""),"",(VLOOKUP(S292,'Grade-Percent-GPA'!$E:$F,2,FALSE)+VLOOKUP(T292,'Grade-Percent-GPA'!$E:$F,2,FALSE)+VLOOKUP(U292,'Grade-Percent-GPA'!$E:$F,2,FALSE)+VLOOKUP(V292,'Grade-Percent-GPA'!$E:$F,2,FALSE)+VLOOKUP(W292,'Grade-Percent-GPA'!$E:$F,2,FALSE)+VLOOKUP(X292,'Grade-Percent-GPA'!$E:$F,2,FALSE)+VLOOKUP(Y292,'Grade-Percent-GPA'!$E:$F,2,FALSE)+VLOOKUP(Z292,'Grade-Percent-GPA'!$E:$F,2,FALSE))/(IF(S292="",0,1)+IF(T292="",0,1)+IF(U292="",0,1)+IF(V292="",0,1)+IF(W292="",0,1)+IF(X292="",0,1)+IF(Y292="",0,1)+IF(Z292="",0,1)))</f>
        <v/>
      </c>
      <c r="AB292" s="171" t="str">
        <f t="shared" si="18"/>
        <v/>
      </c>
      <c r="AC292" s="171" t="str">
        <f t="shared" si="19"/>
        <v/>
      </c>
      <c r="AD292" s="168"/>
      <c r="AE292" s="169"/>
      <c r="AF292" s="170"/>
      <c r="AG292" s="170"/>
      <c r="AH292" s="170"/>
      <c r="AI292" s="170"/>
      <c r="AJ292" s="170"/>
      <c r="AK292" s="170"/>
      <c r="AL292" s="170"/>
      <c r="AM292" s="170"/>
      <c r="AN292" s="171" t="str">
        <f>IF(AND(AF292="",AG292="",AH292="",AI292="",AJ292="",AK292="",AL292="",AM292=""),"",(VLOOKUP(AF292,'Grade-Percent-GPA'!$E:$F,2,FALSE)+VLOOKUP(AG292,'Grade-Percent-GPA'!$E:$F,2,FALSE)+VLOOKUP(AH292,'Grade-Percent-GPA'!$E:$F,2,FALSE)+VLOOKUP(AI292,'Grade-Percent-GPA'!$E:$F,2,FALSE)+VLOOKUP(AJ292,'Grade-Percent-GPA'!$E:$F,2,FALSE)+VLOOKUP(AK292,'Grade-Percent-GPA'!$E:$F,2,FALSE)+VLOOKUP(AL292,'Grade-Percent-GPA'!$E:$F,2,FALSE)+VLOOKUP(AM292,'Grade-Percent-GPA'!$E:$F,2,FALSE))/(IF(AF292="",0,1)+IF(AG292="",0,1)+IF(AH292="",0,1)+IF(AI292="",0,1)+IF(AJ292="",0,1)+IF(AK292="",0,1)+IF(AL292="",0,1)+IF(AM292="",0,1)))</f>
        <v/>
      </c>
      <c r="AO292" s="171" t="str">
        <f t="shared" si="20"/>
        <v/>
      </c>
      <c r="AP292" s="171" t="str">
        <f t="shared" si="21"/>
        <v/>
      </c>
      <c r="AQ292" s="168"/>
      <c r="AR292" s="169"/>
      <c r="AS292" s="170"/>
      <c r="AT292" s="170"/>
      <c r="AU292" s="170"/>
      <c r="AV292" s="170"/>
      <c r="AW292" s="170"/>
      <c r="AX292" s="170"/>
      <c r="AY292" s="170"/>
      <c r="AZ292" s="170"/>
      <c r="BA292" s="171" t="str">
        <f>IF(AND(AS292="",AT292="",AU292="",AV292="",AW292="",AX292="",AY292="",AZ292=""),"",(VLOOKUP(AS292,'Grade-Percent-GPA'!$E:$F,2,FALSE)+VLOOKUP(AT292,'Grade-Percent-GPA'!$E:$F,2,FALSE)+VLOOKUP(AU292,'Grade-Percent-GPA'!$E:$F,2,FALSE)+VLOOKUP(AV292,'Grade-Percent-GPA'!$E:$F,2,FALSE)+VLOOKUP(AW292,'Grade-Percent-GPA'!$E:$F,2,FALSE)+VLOOKUP(AX292,'Grade-Percent-GPA'!$E:$F,2,FALSE)+VLOOKUP(AY292,'Grade-Percent-GPA'!$E:$F,2,FALSE)+VLOOKUP(AZ292,'Grade-Percent-GPA'!$E:$F,2,FALSE))/(IF(AS292="",0,1)+IF(AT292="",0,1)+IF(AU292="",0,1)+IF(AV292="",0,1)+IF(AW292="",0,1)+IF(AX292="",0,1)+IF(AY292="",0,1)+IF(AZ292="",0,1)))</f>
        <v/>
      </c>
      <c r="BB292" s="171" t="str">
        <f t="shared" si="22"/>
        <v/>
      </c>
      <c r="BC292" s="171" t="str">
        <f t="shared" si="23"/>
        <v/>
      </c>
      <c r="BD292" s="168"/>
      <c r="BE292" s="169"/>
      <c r="BF292" s="170"/>
      <c r="BG292" s="170"/>
      <c r="BH292" s="170"/>
      <c r="BI292" s="170"/>
      <c r="BJ292" s="170"/>
      <c r="BK292" s="170"/>
      <c r="BL292" s="170"/>
      <c r="BM292" s="170"/>
      <c r="BN292" s="171" t="str">
        <f>IF(AND(BF292="",BG292="",BH292="",BI292="",BJ292="",BK292="",BL292="",BM292=""),"",(VLOOKUP(BF292,'Grade-Percent-GPA'!$E:$F,2,FALSE)+VLOOKUP(BG292,'Grade-Percent-GPA'!$E:$F,2,FALSE)+VLOOKUP(BH292,'Grade-Percent-GPA'!$E:$F,2,FALSE)+VLOOKUP(BI292,'Grade-Percent-GPA'!$E:$F,2,FALSE)+VLOOKUP(BJ292,'Grade-Percent-GPA'!$E:$F,2,FALSE)+VLOOKUP(BK292,'Grade-Percent-GPA'!$E:$F,2,FALSE)+VLOOKUP(BL292,'Grade-Percent-GPA'!$E:$F,2,FALSE)+VLOOKUP(BM292,'Grade-Percent-GPA'!$E:$F,2,FALSE))/(IF(BF292="",0,1)+IF(BG292="",0,1)+IF(BH292="",0,1)+IF(BI292="",0,1)+IF(BJ292="",0,1)+IF(BK292="",0,1)+IF(BL292="",0,1)+IF(BM292="",0,1)))</f>
        <v/>
      </c>
      <c r="BO292" s="171" t="str">
        <f t="shared" si="24"/>
        <v/>
      </c>
      <c r="BP292" s="171" t="str">
        <f t="shared" si="25"/>
        <v/>
      </c>
      <c r="BQ292" s="168"/>
      <c r="BR292" s="169"/>
      <c r="BS292" s="170"/>
      <c r="BT292" s="170"/>
      <c r="BU292" s="170"/>
      <c r="BV292" s="170"/>
      <c r="BW292" s="170"/>
      <c r="BX292" s="170"/>
      <c r="BY292" s="170"/>
      <c r="BZ292" s="170"/>
      <c r="CA292" s="171" t="str">
        <f>IF(AND(BS292="",BT292="",BU292="",BV292="",BW292="",BX292="",BY292="",BZ292=""),"",(VLOOKUP(BS292,'Grade-Percent-GPA'!$E:$F,2,FALSE)+VLOOKUP(BT292,'Grade-Percent-GPA'!$E:$F,2,FALSE)+VLOOKUP(BU292,'Grade-Percent-GPA'!$E:$F,2,FALSE)+VLOOKUP(BV292,'Grade-Percent-GPA'!$E:$F,2,FALSE)+VLOOKUP(BW292,'Grade-Percent-GPA'!$E:$F,2,FALSE)+VLOOKUP(BX292,'Grade-Percent-GPA'!$E:$F,2,FALSE)+VLOOKUP(BY292,'Grade-Percent-GPA'!$E:$F,2,FALSE)+VLOOKUP(BZ292,'Grade-Percent-GPA'!$E:$F,2,FALSE))/(IF(BS292="",0,1)+IF(BT292="",0,1)+IF(BU292="",0,1)+IF(BV292="",0,1)+IF(BW292="",0,1)+IF(BX292="",0,1)+IF(BY292="",0,1)+IF(BZ292="",0,1)))</f>
        <v/>
      </c>
      <c r="CB292" s="171" t="str">
        <f t="shared" si="26"/>
        <v/>
      </c>
      <c r="CC292" s="171" t="str">
        <f t="shared" si="27"/>
        <v/>
      </c>
      <c r="CD292" s="168"/>
      <c r="CE292" s="169"/>
      <c r="CF292" s="170"/>
      <c r="CG292" s="170"/>
      <c r="CH292" s="170"/>
      <c r="CI292" s="170"/>
      <c r="CJ292" s="170"/>
      <c r="CK292" s="170"/>
      <c r="CL292" s="170"/>
      <c r="CM292" s="170"/>
      <c r="CN292" s="171" t="str">
        <f>IF(AND(CF292="",CG292="",CH292="",CI292="",CJ292="",CK292="",CL292="",CM292=""),"",(VLOOKUP(CF292,'Grade-Percent-GPA'!$E:$F,2,FALSE)+VLOOKUP(CG292,'Grade-Percent-GPA'!$E:$F,2,FALSE)+VLOOKUP(CH292,'Grade-Percent-GPA'!$E:$F,2,FALSE)+VLOOKUP(CI292,'Grade-Percent-GPA'!$E:$F,2,FALSE)+VLOOKUP(CJ292,'Grade-Percent-GPA'!$E:$F,2,FALSE)+VLOOKUP(CK292,'Grade-Percent-GPA'!$E:$F,2,FALSE)+VLOOKUP(CL292,'Grade-Percent-GPA'!$E:$F,2,FALSE)+VLOOKUP(CM292,'Grade-Percent-GPA'!$E:$F,2,FALSE))/(IF(CF292="",0,1)+IF(CG292="",0,1)+IF(CH292="",0,1)+IF(CI292="",0,1)+IF(CJ292="",0,1)+IF(CK292="",0,1)+IF(CL292="",0,1)+IF(CM292="",0,1)))</f>
        <v/>
      </c>
      <c r="CO292" s="171" t="str">
        <f t="shared" si="28"/>
        <v/>
      </c>
      <c r="CP292" s="171" t="str">
        <f t="shared" si="29"/>
        <v/>
      </c>
      <c r="CQ292" s="168"/>
      <c r="CR292" s="169"/>
      <c r="CS292" s="170"/>
      <c r="CT292" s="170"/>
      <c r="CU292" s="170"/>
      <c r="CV292" s="170"/>
      <c r="CW292" s="170"/>
      <c r="CX292" s="170"/>
      <c r="CY292" s="170"/>
      <c r="CZ292" s="170"/>
      <c r="DA292" s="171" t="str">
        <f>IF(AND(CS292="",CT292="",CU292="",CV292="",CW292="",CX292="",CY292="",CZ292=""),"",(VLOOKUP(CS292,'Grade-Percent-GPA'!$E:$F,2,FALSE)+VLOOKUP(CT292,'Grade-Percent-GPA'!$E:$F,2,FALSE)+VLOOKUP(CU292,'Grade-Percent-GPA'!$E:$F,2,FALSE)+VLOOKUP(CV292,'Grade-Percent-GPA'!$E:$F,2,FALSE)+VLOOKUP(CW292,'Grade-Percent-GPA'!$E:$F,2,FALSE)+VLOOKUP(CX292,'Grade-Percent-GPA'!$E:$F,2,FALSE)+VLOOKUP(CY292,'Grade-Percent-GPA'!$E:$F,2,FALSE)+VLOOKUP(CZ292,'Grade-Percent-GPA'!$E:$F,2,FALSE))/(IF(CS292="",0,1)+IF(CT292="",0,1)+IF(CU292="",0,1)+IF(CV292="",0,1)+IF(CW292="",0,1)+IF(CX292="",0,1)+IF(CY292="",0,1)+IF(CZ292="",0,1)))</f>
        <v/>
      </c>
      <c r="DB292" s="171" t="str">
        <f t="shared" si="30"/>
        <v/>
      </c>
      <c r="DC292" s="171" t="str">
        <f t="shared" si="31"/>
        <v/>
      </c>
    </row>
    <row r="293" spans="1:107" ht="14.25" customHeight="1" x14ac:dyDescent="0.3">
      <c r="A293" s="167"/>
      <c r="B293" s="110"/>
      <c r="C293" s="110"/>
      <c r="D293" s="168"/>
      <c r="E293" s="169"/>
      <c r="F293" s="170"/>
      <c r="G293" s="170"/>
      <c r="H293" s="170"/>
      <c r="I293" s="170"/>
      <c r="J293" s="170"/>
      <c r="K293" s="170"/>
      <c r="L293" s="170"/>
      <c r="M293" s="170"/>
      <c r="N293" s="171" t="str">
        <f>IF(AND(F293="",G293="",H293="",I293="",J293="",K293="",L293="",M293=""),"",(VLOOKUP(F293,'Grade-Percent-GPA'!$E:$F,2,FALSE)+VLOOKUP(G293,'Grade-Percent-GPA'!$E:$F,2,FALSE)+VLOOKUP(H293,'Grade-Percent-GPA'!$E:$F,2,FALSE)+VLOOKUP(I293,'Grade-Percent-GPA'!$E:$F,2,FALSE)+VLOOKUP(J293,'Grade-Percent-GPA'!$E:$F,2,FALSE)+VLOOKUP(K293,'Grade-Percent-GPA'!$E:$F,2,FALSE)+VLOOKUP(L293,'Grade-Percent-GPA'!$E:$F,2,FALSE)+VLOOKUP(M293,'Grade-Percent-GPA'!$E:$F,2,FALSE))/(IF(F293="",0,1)+IF(G293="",0,1)+IF(H293="",0,1)+IF(I293="",0,1)+IF(J293="",0,1)+IF(K293="",0,1)+IF(L293="",0,1)+IF(M293="",0,1)))</f>
        <v/>
      </c>
      <c r="O293" s="171" t="str">
        <f t="shared" si="16"/>
        <v/>
      </c>
      <c r="P293" s="171" t="str">
        <f t="shared" si="17"/>
        <v/>
      </c>
      <c r="Q293" s="168"/>
      <c r="R293" s="169"/>
      <c r="S293" s="170"/>
      <c r="T293" s="170"/>
      <c r="U293" s="170"/>
      <c r="V293" s="170"/>
      <c r="W293" s="170"/>
      <c r="X293" s="170"/>
      <c r="Y293" s="170"/>
      <c r="Z293" s="170"/>
      <c r="AA293" s="171" t="str">
        <f>IF(AND(S293="",T293="",U293="",V293="",W293="",X293="",Y293="",Z293=""),"",(VLOOKUP(S293,'Grade-Percent-GPA'!$E:$F,2,FALSE)+VLOOKUP(T293,'Grade-Percent-GPA'!$E:$F,2,FALSE)+VLOOKUP(U293,'Grade-Percent-GPA'!$E:$F,2,FALSE)+VLOOKUP(V293,'Grade-Percent-GPA'!$E:$F,2,FALSE)+VLOOKUP(W293,'Grade-Percent-GPA'!$E:$F,2,FALSE)+VLOOKUP(X293,'Grade-Percent-GPA'!$E:$F,2,FALSE)+VLOOKUP(Y293,'Grade-Percent-GPA'!$E:$F,2,FALSE)+VLOOKUP(Z293,'Grade-Percent-GPA'!$E:$F,2,FALSE))/(IF(S293="",0,1)+IF(T293="",0,1)+IF(U293="",0,1)+IF(V293="",0,1)+IF(W293="",0,1)+IF(X293="",0,1)+IF(Y293="",0,1)+IF(Z293="",0,1)))</f>
        <v/>
      </c>
      <c r="AB293" s="171" t="str">
        <f t="shared" si="18"/>
        <v/>
      </c>
      <c r="AC293" s="171" t="str">
        <f t="shared" si="19"/>
        <v/>
      </c>
      <c r="AD293" s="168"/>
      <c r="AE293" s="169"/>
      <c r="AF293" s="170"/>
      <c r="AG293" s="170"/>
      <c r="AH293" s="170"/>
      <c r="AI293" s="170"/>
      <c r="AJ293" s="170"/>
      <c r="AK293" s="170"/>
      <c r="AL293" s="170"/>
      <c r="AM293" s="170"/>
      <c r="AN293" s="171" t="str">
        <f>IF(AND(AF293="",AG293="",AH293="",AI293="",AJ293="",AK293="",AL293="",AM293=""),"",(VLOOKUP(AF293,'Grade-Percent-GPA'!$E:$F,2,FALSE)+VLOOKUP(AG293,'Grade-Percent-GPA'!$E:$F,2,FALSE)+VLOOKUP(AH293,'Grade-Percent-GPA'!$E:$F,2,FALSE)+VLOOKUP(AI293,'Grade-Percent-GPA'!$E:$F,2,FALSE)+VLOOKUP(AJ293,'Grade-Percent-GPA'!$E:$F,2,FALSE)+VLOOKUP(AK293,'Grade-Percent-GPA'!$E:$F,2,FALSE)+VLOOKUP(AL293,'Grade-Percent-GPA'!$E:$F,2,FALSE)+VLOOKUP(AM293,'Grade-Percent-GPA'!$E:$F,2,FALSE))/(IF(AF293="",0,1)+IF(AG293="",0,1)+IF(AH293="",0,1)+IF(AI293="",0,1)+IF(AJ293="",0,1)+IF(AK293="",0,1)+IF(AL293="",0,1)+IF(AM293="",0,1)))</f>
        <v/>
      </c>
      <c r="AO293" s="171" t="str">
        <f t="shared" si="20"/>
        <v/>
      </c>
      <c r="AP293" s="171" t="str">
        <f t="shared" si="21"/>
        <v/>
      </c>
      <c r="AQ293" s="168"/>
      <c r="AR293" s="169"/>
      <c r="AS293" s="170"/>
      <c r="AT293" s="170"/>
      <c r="AU293" s="170"/>
      <c r="AV293" s="170"/>
      <c r="AW293" s="170"/>
      <c r="AX293" s="170"/>
      <c r="AY293" s="170"/>
      <c r="AZ293" s="170"/>
      <c r="BA293" s="171" t="str">
        <f>IF(AND(AS293="",AT293="",AU293="",AV293="",AW293="",AX293="",AY293="",AZ293=""),"",(VLOOKUP(AS293,'Grade-Percent-GPA'!$E:$F,2,FALSE)+VLOOKUP(AT293,'Grade-Percent-GPA'!$E:$F,2,FALSE)+VLOOKUP(AU293,'Grade-Percent-GPA'!$E:$F,2,FALSE)+VLOOKUP(AV293,'Grade-Percent-GPA'!$E:$F,2,FALSE)+VLOOKUP(AW293,'Grade-Percent-GPA'!$E:$F,2,FALSE)+VLOOKUP(AX293,'Grade-Percent-GPA'!$E:$F,2,FALSE)+VLOOKUP(AY293,'Grade-Percent-GPA'!$E:$F,2,FALSE)+VLOOKUP(AZ293,'Grade-Percent-GPA'!$E:$F,2,FALSE))/(IF(AS293="",0,1)+IF(AT293="",0,1)+IF(AU293="",0,1)+IF(AV293="",0,1)+IF(AW293="",0,1)+IF(AX293="",0,1)+IF(AY293="",0,1)+IF(AZ293="",0,1)))</f>
        <v/>
      </c>
      <c r="BB293" s="171" t="str">
        <f t="shared" si="22"/>
        <v/>
      </c>
      <c r="BC293" s="171" t="str">
        <f t="shared" si="23"/>
        <v/>
      </c>
      <c r="BD293" s="168"/>
      <c r="BE293" s="169"/>
      <c r="BF293" s="170"/>
      <c r="BG293" s="170"/>
      <c r="BH293" s="170"/>
      <c r="BI293" s="170"/>
      <c r="BJ293" s="170"/>
      <c r="BK293" s="170"/>
      <c r="BL293" s="170"/>
      <c r="BM293" s="170"/>
      <c r="BN293" s="171" t="str">
        <f>IF(AND(BF293="",BG293="",BH293="",BI293="",BJ293="",BK293="",BL293="",BM293=""),"",(VLOOKUP(BF293,'Grade-Percent-GPA'!$E:$F,2,FALSE)+VLOOKUP(BG293,'Grade-Percent-GPA'!$E:$F,2,FALSE)+VLOOKUP(BH293,'Grade-Percent-GPA'!$E:$F,2,FALSE)+VLOOKUP(BI293,'Grade-Percent-GPA'!$E:$F,2,FALSE)+VLOOKUP(BJ293,'Grade-Percent-GPA'!$E:$F,2,FALSE)+VLOOKUP(BK293,'Grade-Percent-GPA'!$E:$F,2,FALSE)+VLOOKUP(BL293,'Grade-Percent-GPA'!$E:$F,2,FALSE)+VLOOKUP(BM293,'Grade-Percent-GPA'!$E:$F,2,FALSE))/(IF(BF293="",0,1)+IF(BG293="",0,1)+IF(BH293="",0,1)+IF(BI293="",0,1)+IF(BJ293="",0,1)+IF(BK293="",0,1)+IF(BL293="",0,1)+IF(BM293="",0,1)))</f>
        <v/>
      </c>
      <c r="BO293" s="171" t="str">
        <f t="shared" si="24"/>
        <v/>
      </c>
      <c r="BP293" s="171" t="str">
        <f t="shared" si="25"/>
        <v/>
      </c>
      <c r="BQ293" s="168"/>
      <c r="BR293" s="169"/>
      <c r="BS293" s="170"/>
      <c r="BT293" s="170"/>
      <c r="BU293" s="170"/>
      <c r="BV293" s="170"/>
      <c r="BW293" s="170"/>
      <c r="BX293" s="170"/>
      <c r="BY293" s="170"/>
      <c r="BZ293" s="170"/>
      <c r="CA293" s="171" t="str">
        <f>IF(AND(BS293="",BT293="",BU293="",BV293="",BW293="",BX293="",BY293="",BZ293=""),"",(VLOOKUP(BS293,'Grade-Percent-GPA'!$E:$F,2,FALSE)+VLOOKUP(BT293,'Grade-Percent-GPA'!$E:$F,2,FALSE)+VLOOKUP(BU293,'Grade-Percent-GPA'!$E:$F,2,FALSE)+VLOOKUP(BV293,'Grade-Percent-GPA'!$E:$F,2,FALSE)+VLOOKUP(BW293,'Grade-Percent-GPA'!$E:$F,2,FALSE)+VLOOKUP(BX293,'Grade-Percent-GPA'!$E:$F,2,FALSE)+VLOOKUP(BY293,'Grade-Percent-GPA'!$E:$F,2,FALSE)+VLOOKUP(BZ293,'Grade-Percent-GPA'!$E:$F,2,FALSE))/(IF(BS293="",0,1)+IF(BT293="",0,1)+IF(BU293="",0,1)+IF(BV293="",0,1)+IF(BW293="",0,1)+IF(BX293="",0,1)+IF(BY293="",0,1)+IF(BZ293="",0,1)))</f>
        <v/>
      </c>
      <c r="CB293" s="171" t="str">
        <f t="shared" si="26"/>
        <v/>
      </c>
      <c r="CC293" s="171" t="str">
        <f t="shared" si="27"/>
        <v/>
      </c>
      <c r="CD293" s="168"/>
      <c r="CE293" s="169"/>
      <c r="CF293" s="170"/>
      <c r="CG293" s="170"/>
      <c r="CH293" s="170"/>
      <c r="CI293" s="170"/>
      <c r="CJ293" s="170"/>
      <c r="CK293" s="170"/>
      <c r="CL293" s="170"/>
      <c r="CM293" s="170"/>
      <c r="CN293" s="171" t="str">
        <f>IF(AND(CF293="",CG293="",CH293="",CI293="",CJ293="",CK293="",CL293="",CM293=""),"",(VLOOKUP(CF293,'Grade-Percent-GPA'!$E:$F,2,FALSE)+VLOOKUP(CG293,'Grade-Percent-GPA'!$E:$F,2,FALSE)+VLOOKUP(CH293,'Grade-Percent-GPA'!$E:$F,2,FALSE)+VLOOKUP(CI293,'Grade-Percent-GPA'!$E:$F,2,FALSE)+VLOOKUP(CJ293,'Grade-Percent-GPA'!$E:$F,2,FALSE)+VLOOKUP(CK293,'Grade-Percent-GPA'!$E:$F,2,FALSE)+VLOOKUP(CL293,'Grade-Percent-GPA'!$E:$F,2,FALSE)+VLOOKUP(CM293,'Grade-Percent-GPA'!$E:$F,2,FALSE))/(IF(CF293="",0,1)+IF(CG293="",0,1)+IF(CH293="",0,1)+IF(CI293="",0,1)+IF(CJ293="",0,1)+IF(CK293="",0,1)+IF(CL293="",0,1)+IF(CM293="",0,1)))</f>
        <v/>
      </c>
      <c r="CO293" s="171" t="str">
        <f t="shared" si="28"/>
        <v/>
      </c>
      <c r="CP293" s="171" t="str">
        <f t="shared" si="29"/>
        <v/>
      </c>
      <c r="CQ293" s="168"/>
      <c r="CR293" s="169"/>
      <c r="CS293" s="170"/>
      <c r="CT293" s="170"/>
      <c r="CU293" s="170"/>
      <c r="CV293" s="170"/>
      <c r="CW293" s="170"/>
      <c r="CX293" s="170"/>
      <c r="CY293" s="170"/>
      <c r="CZ293" s="170"/>
      <c r="DA293" s="171" t="str">
        <f>IF(AND(CS293="",CT293="",CU293="",CV293="",CW293="",CX293="",CY293="",CZ293=""),"",(VLOOKUP(CS293,'Grade-Percent-GPA'!$E:$F,2,FALSE)+VLOOKUP(CT293,'Grade-Percent-GPA'!$E:$F,2,FALSE)+VLOOKUP(CU293,'Grade-Percent-GPA'!$E:$F,2,FALSE)+VLOOKUP(CV293,'Grade-Percent-GPA'!$E:$F,2,FALSE)+VLOOKUP(CW293,'Grade-Percent-GPA'!$E:$F,2,FALSE)+VLOOKUP(CX293,'Grade-Percent-GPA'!$E:$F,2,FALSE)+VLOOKUP(CY293,'Grade-Percent-GPA'!$E:$F,2,FALSE)+VLOOKUP(CZ293,'Grade-Percent-GPA'!$E:$F,2,FALSE))/(IF(CS293="",0,1)+IF(CT293="",0,1)+IF(CU293="",0,1)+IF(CV293="",0,1)+IF(CW293="",0,1)+IF(CX293="",0,1)+IF(CY293="",0,1)+IF(CZ293="",0,1)))</f>
        <v/>
      </c>
      <c r="DB293" s="171" t="str">
        <f t="shared" si="30"/>
        <v/>
      </c>
      <c r="DC293" s="171" t="str">
        <f t="shared" si="31"/>
        <v/>
      </c>
    </row>
    <row r="294" spans="1:107" ht="14.25" customHeight="1" x14ac:dyDescent="0.3">
      <c r="A294" s="167"/>
      <c r="B294" s="110"/>
      <c r="C294" s="110"/>
      <c r="D294" s="168"/>
      <c r="E294" s="169"/>
      <c r="F294" s="170"/>
      <c r="G294" s="170"/>
      <c r="H294" s="170"/>
      <c r="I294" s="170"/>
      <c r="J294" s="170"/>
      <c r="K294" s="170"/>
      <c r="L294" s="170"/>
      <c r="M294" s="170"/>
      <c r="N294" s="171" t="str">
        <f>IF(AND(F294="",G294="",H294="",I294="",J294="",K294="",L294="",M294=""),"",(VLOOKUP(F294,'Grade-Percent-GPA'!$E:$F,2,FALSE)+VLOOKUP(G294,'Grade-Percent-GPA'!$E:$F,2,FALSE)+VLOOKUP(H294,'Grade-Percent-GPA'!$E:$F,2,FALSE)+VLOOKUP(I294,'Grade-Percent-GPA'!$E:$F,2,FALSE)+VLOOKUP(J294,'Grade-Percent-GPA'!$E:$F,2,FALSE)+VLOOKUP(K294,'Grade-Percent-GPA'!$E:$F,2,FALSE)+VLOOKUP(L294,'Grade-Percent-GPA'!$E:$F,2,FALSE)+VLOOKUP(M294,'Grade-Percent-GPA'!$E:$F,2,FALSE))/(IF(F294="",0,1)+IF(G294="",0,1)+IF(H294="",0,1)+IF(I294="",0,1)+IF(J294="",0,1)+IF(K294="",0,1)+IF(L294="",0,1)+IF(M294="",0,1)))</f>
        <v/>
      </c>
      <c r="O294" s="171" t="str">
        <f t="shared" si="16"/>
        <v/>
      </c>
      <c r="P294" s="171" t="str">
        <f t="shared" si="17"/>
        <v/>
      </c>
      <c r="Q294" s="168"/>
      <c r="R294" s="169"/>
      <c r="S294" s="170"/>
      <c r="T294" s="170"/>
      <c r="U294" s="170"/>
      <c r="V294" s="170"/>
      <c r="W294" s="170"/>
      <c r="X294" s="170"/>
      <c r="Y294" s="170"/>
      <c r="Z294" s="170"/>
      <c r="AA294" s="171" t="str">
        <f>IF(AND(S294="",T294="",U294="",V294="",W294="",X294="",Y294="",Z294=""),"",(VLOOKUP(S294,'Grade-Percent-GPA'!$E:$F,2,FALSE)+VLOOKUP(T294,'Grade-Percent-GPA'!$E:$F,2,FALSE)+VLOOKUP(U294,'Grade-Percent-GPA'!$E:$F,2,FALSE)+VLOOKUP(V294,'Grade-Percent-GPA'!$E:$F,2,FALSE)+VLOOKUP(W294,'Grade-Percent-GPA'!$E:$F,2,FALSE)+VLOOKUP(X294,'Grade-Percent-GPA'!$E:$F,2,FALSE)+VLOOKUP(Y294,'Grade-Percent-GPA'!$E:$F,2,FALSE)+VLOOKUP(Z294,'Grade-Percent-GPA'!$E:$F,2,FALSE))/(IF(S294="",0,1)+IF(T294="",0,1)+IF(U294="",0,1)+IF(V294="",0,1)+IF(W294="",0,1)+IF(X294="",0,1)+IF(Y294="",0,1)+IF(Z294="",0,1)))</f>
        <v/>
      </c>
      <c r="AB294" s="171" t="str">
        <f t="shared" si="18"/>
        <v/>
      </c>
      <c r="AC294" s="171" t="str">
        <f t="shared" si="19"/>
        <v/>
      </c>
      <c r="AD294" s="168"/>
      <c r="AE294" s="169"/>
      <c r="AF294" s="170"/>
      <c r="AG294" s="170"/>
      <c r="AH294" s="170"/>
      <c r="AI294" s="170"/>
      <c r="AJ294" s="170"/>
      <c r="AK294" s="170"/>
      <c r="AL294" s="170"/>
      <c r="AM294" s="170"/>
      <c r="AN294" s="171" t="str">
        <f>IF(AND(AF294="",AG294="",AH294="",AI294="",AJ294="",AK294="",AL294="",AM294=""),"",(VLOOKUP(AF294,'Grade-Percent-GPA'!$E:$F,2,FALSE)+VLOOKUP(AG294,'Grade-Percent-GPA'!$E:$F,2,FALSE)+VLOOKUP(AH294,'Grade-Percent-GPA'!$E:$F,2,FALSE)+VLOOKUP(AI294,'Grade-Percent-GPA'!$E:$F,2,FALSE)+VLOOKUP(AJ294,'Grade-Percent-GPA'!$E:$F,2,FALSE)+VLOOKUP(AK294,'Grade-Percent-GPA'!$E:$F,2,FALSE)+VLOOKUP(AL294,'Grade-Percent-GPA'!$E:$F,2,FALSE)+VLOOKUP(AM294,'Grade-Percent-GPA'!$E:$F,2,FALSE))/(IF(AF294="",0,1)+IF(AG294="",0,1)+IF(AH294="",0,1)+IF(AI294="",0,1)+IF(AJ294="",0,1)+IF(AK294="",0,1)+IF(AL294="",0,1)+IF(AM294="",0,1)))</f>
        <v/>
      </c>
      <c r="AO294" s="171" t="str">
        <f t="shared" si="20"/>
        <v/>
      </c>
      <c r="AP294" s="171" t="str">
        <f t="shared" si="21"/>
        <v/>
      </c>
      <c r="AQ294" s="168"/>
      <c r="AR294" s="169"/>
      <c r="AS294" s="170"/>
      <c r="AT294" s="170"/>
      <c r="AU294" s="170"/>
      <c r="AV294" s="170"/>
      <c r="AW294" s="170"/>
      <c r="AX294" s="170"/>
      <c r="AY294" s="170"/>
      <c r="AZ294" s="170"/>
      <c r="BA294" s="171" t="str">
        <f>IF(AND(AS294="",AT294="",AU294="",AV294="",AW294="",AX294="",AY294="",AZ294=""),"",(VLOOKUP(AS294,'Grade-Percent-GPA'!$E:$F,2,FALSE)+VLOOKUP(AT294,'Grade-Percent-GPA'!$E:$F,2,FALSE)+VLOOKUP(AU294,'Grade-Percent-GPA'!$E:$F,2,FALSE)+VLOOKUP(AV294,'Grade-Percent-GPA'!$E:$F,2,FALSE)+VLOOKUP(AW294,'Grade-Percent-GPA'!$E:$F,2,FALSE)+VLOOKUP(AX294,'Grade-Percent-GPA'!$E:$F,2,FALSE)+VLOOKUP(AY294,'Grade-Percent-GPA'!$E:$F,2,FALSE)+VLOOKUP(AZ294,'Grade-Percent-GPA'!$E:$F,2,FALSE))/(IF(AS294="",0,1)+IF(AT294="",0,1)+IF(AU294="",0,1)+IF(AV294="",0,1)+IF(AW294="",0,1)+IF(AX294="",0,1)+IF(AY294="",0,1)+IF(AZ294="",0,1)))</f>
        <v/>
      </c>
      <c r="BB294" s="171" t="str">
        <f t="shared" si="22"/>
        <v/>
      </c>
      <c r="BC294" s="171" t="str">
        <f t="shared" si="23"/>
        <v/>
      </c>
      <c r="BD294" s="168"/>
      <c r="BE294" s="169"/>
      <c r="BF294" s="170"/>
      <c r="BG294" s="170"/>
      <c r="BH294" s="170"/>
      <c r="BI294" s="170"/>
      <c r="BJ294" s="170"/>
      <c r="BK294" s="170"/>
      <c r="BL294" s="170"/>
      <c r="BM294" s="170"/>
      <c r="BN294" s="171" t="str">
        <f>IF(AND(BF294="",BG294="",BH294="",BI294="",BJ294="",BK294="",BL294="",BM294=""),"",(VLOOKUP(BF294,'Grade-Percent-GPA'!$E:$F,2,FALSE)+VLOOKUP(BG294,'Grade-Percent-GPA'!$E:$F,2,FALSE)+VLOOKUP(BH294,'Grade-Percent-GPA'!$E:$F,2,FALSE)+VLOOKUP(BI294,'Grade-Percent-GPA'!$E:$F,2,FALSE)+VLOOKUP(BJ294,'Grade-Percent-GPA'!$E:$F,2,FALSE)+VLOOKUP(BK294,'Grade-Percent-GPA'!$E:$F,2,FALSE)+VLOOKUP(BL294,'Grade-Percent-GPA'!$E:$F,2,FALSE)+VLOOKUP(BM294,'Grade-Percent-GPA'!$E:$F,2,FALSE))/(IF(BF294="",0,1)+IF(BG294="",0,1)+IF(BH294="",0,1)+IF(BI294="",0,1)+IF(BJ294="",0,1)+IF(BK294="",0,1)+IF(BL294="",0,1)+IF(BM294="",0,1)))</f>
        <v/>
      </c>
      <c r="BO294" s="171" t="str">
        <f t="shared" si="24"/>
        <v/>
      </c>
      <c r="BP294" s="171" t="str">
        <f t="shared" si="25"/>
        <v/>
      </c>
      <c r="BQ294" s="168"/>
      <c r="BR294" s="169"/>
      <c r="BS294" s="170"/>
      <c r="BT294" s="170"/>
      <c r="BU294" s="170"/>
      <c r="BV294" s="170"/>
      <c r="BW294" s="170"/>
      <c r="BX294" s="170"/>
      <c r="BY294" s="170"/>
      <c r="BZ294" s="170"/>
      <c r="CA294" s="171" t="str">
        <f>IF(AND(BS294="",BT294="",BU294="",BV294="",BW294="",BX294="",BY294="",BZ294=""),"",(VLOOKUP(BS294,'Grade-Percent-GPA'!$E:$F,2,FALSE)+VLOOKUP(BT294,'Grade-Percent-GPA'!$E:$F,2,FALSE)+VLOOKUP(BU294,'Grade-Percent-GPA'!$E:$F,2,FALSE)+VLOOKUP(BV294,'Grade-Percent-GPA'!$E:$F,2,FALSE)+VLOOKUP(BW294,'Grade-Percent-GPA'!$E:$F,2,FALSE)+VLOOKUP(BX294,'Grade-Percent-GPA'!$E:$F,2,FALSE)+VLOOKUP(BY294,'Grade-Percent-GPA'!$E:$F,2,FALSE)+VLOOKUP(BZ294,'Grade-Percent-GPA'!$E:$F,2,FALSE))/(IF(BS294="",0,1)+IF(BT294="",0,1)+IF(BU294="",0,1)+IF(BV294="",0,1)+IF(BW294="",0,1)+IF(BX294="",0,1)+IF(BY294="",0,1)+IF(BZ294="",0,1)))</f>
        <v/>
      </c>
      <c r="CB294" s="171" t="str">
        <f t="shared" si="26"/>
        <v/>
      </c>
      <c r="CC294" s="171" t="str">
        <f t="shared" si="27"/>
        <v/>
      </c>
      <c r="CD294" s="168"/>
      <c r="CE294" s="169"/>
      <c r="CF294" s="170"/>
      <c r="CG294" s="170"/>
      <c r="CH294" s="170"/>
      <c r="CI294" s="170"/>
      <c r="CJ294" s="170"/>
      <c r="CK294" s="170"/>
      <c r="CL294" s="170"/>
      <c r="CM294" s="170"/>
      <c r="CN294" s="171" t="str">
        <f>IF(AND(CF294="",CG294="",CH294="",CI294="",CJ294="",CK294="",CL294="",CM294=""),"",(VLOOKUP(CF294,'Grade-Percent-GPA'!$E:$F,2,FALSE)+VLOOKUP(CG294,'Grade-Percent-GPA'!$E:$F,2,FALSE)+VLOOKUP(CH294,'Grade-Percent-GPA'!$E:$F,2,FALSE)+VLOOKUP(CI294,'Grade-Percent-GPA'!$E:$F,2,FALSE)+VLOOKUP(CJ294,'Grade-Percent-GPA'!$E:$F,2,FALSE)+VLOOKUP(CK294,'Grade-Percent-GPA'!$E:$F,2,FALSE)+VLOOKUP(CL294,'Grade-Percent-GPA'!$E:$F,2,FALSE)+VLOOKUP(CM294,'Grade-Percent-GPA'!$E:$F,2,FALSE))/(IF(CF294="",0,1)+IF(CG294="",0,1)+IF(CH294="",0,1)+IF(CI294="",0,1)+IF(CJ294="",0,1)+IF(CK294="",0,1)+IF(CL294="",0,1)+IF(CM294="",0,1)))</f>
        <v/>
      </c>
      <c r="CO294" s="171" t="str">
        <f t="shared" si="28"/>
        <v/>
      </c>
      <c r="CP294" s="171" t="str">
        <f t="shared" si="29"/>
        <v/>
      </c>
      <c r="CQ294" s="168"/>
      <c r="CR294" s="169"/>
      <c r="CS294" s="170"/>
      <c r="CT294" s="170"/>
      <c r="CU294" s="170"/>
      <c r="CV294" s="170"/>
      <c r="CW294" s="170"/>
      <c r="CX294" s="170"/>
      <c r="CY294" s="170"/>
      <c r="CZ294" s="170"/>
      <c r="DA294" s="171" t="str">
        <f>IF(AND(CS294="",CT294="",CU294="",CV294="",CW294="",CX294="",CY294="",CZ294=""),"",(VLOOKUP(CS294,'Grade-Percent-GPA'!$E:$F,2,FALSE)+VLOOKUP(CT294,'Grade-Percent-GPA'!$E:$F,2,FALSE)+VLOOKUP(CU294,'Grade-Percent-GPA'!$E:$F,2,FALSE)+VLOOKUP(CV294,'Grade-Percent-GPA'!$E:$F,2,FALSE)+VLOOKUP(CW294,'Grade-Percent-GPA'!$E:$F,2,FALSE)+VLOOKUP(CX294,'Grade-Percent-GPA'!$E:$F,2,FALSE)+VLOOKUP(CY294,'Grade-Percent-GPA'!$E:$F,2,FALSE)+VLOOKUP(CZ294,'Grade-Percent-GPA'!$E:$F,2,FALSE))/(IF(CS294="",0,1)+IF(CT294="",0,1)+IF(CU294="",0,1)+IF(CV294="",0,1)+IF(CW294="",0,1)+IF(CX294="",0,1)+IF(CY294="",0,1)+IF(CZ294="",0,1)))</f>
        <v/>
      </c>
      <c r="DB294" s="171" t="str">
        <f t="shared" si="30"/>
        <v/>
      </c>
      <c r="DC294" s="171" t="str">
        <f t="shared" si="31"/>
        <v/>
      </c>
    </row>
    <row r="295" spans="1:107" ht="14.25" customHeight="1" x14ac:dyDescent="0.3">
      <c r="A295" s="167"/>
      <c r="B295" s="110"/>
      <c r="C295" s="110"/>
      <c r="D295" s="168"/>
      <c r="E295" s="169"/>
      <c r="F295" s="170"/>
      <c r="G295" s="170"/>
      <c r="H295" s="170"/>
      <c r="I295" s="170"/>
      <c r="J295" s="170"/>
      <c r="K295" s="170"/>
      <c r="L295" s="170"/>
      <c r="M295" s="170"/>
      <c r="N295" s="171" t="str">
        <f>IF(AND(F295="",G295="",H295="",I295="",J295="",K295="",L295="",M295=""),"",(VLOOKUP(F295,'Grade-Percent-GPA'!$E:$F,2,FALSE)+VLOOKUP(G295,'Grade-Percent-GPA'!$E:$F,2,FALSE)+VLOOKUP(H295,'Grade-Percent-GPA'!$E:$F,2,FALSE)+VLOOKUP(I295,'Grade-Percent-GPA'!$E:$F,2,FALSE)+VLOOKUP(J295,'Grade-Percent-GPA'!$E:$F,2,FALSE)+VLOOKUP(K295,'Grade-Percent-GPA'!$E:$F,2,FALSE)+VLOOKUP(L295,'Grade-Percent-GPA'!$E:$F,2,FALSE)+VLOOKUP(M295,'Grade-Percent-GPA'!$E:$F,2,FALSE))/(IF(F295="",0,1)+IF(G295="",0,1)+IF(H295="",0,1)+IF(I295="",0,1)+IF(J295="",0,1)+IF(K295="",0,1)+IF(L295="",0,1)+IF(M295="",0,1)))</f>
        <v/>
      </c>
      <c r="O295" s="171" t="str">
        <f t="shared" si="16"/>
        <v/>
      </c>
      <c r="P295" s="171" t="str">
        <f t="shared" si="17"/>
        <v/>
      </c>
      <c r="Q295" s="168"/>
      <c r="R295" s="169"/>
      <c r="S295" s="170"/>
      <c r="T295" s="170"/>
      <c r="U295" s="170"/>
      <c r="V295" s="170"/>
      <c r="W295" s="170"/>
      <c r="X295" s="170"/>
      <c r="Y295" s="170"/>
      <c r="Z295" s="170"/>
      <c r="AA295" s="171" t="str">
        <f>IF(AND(S295="",T295="",U295="",V295="",W295="",X295="",Y295="",Z295=""),"",(VLOOKUP(S295,'Grade-Percent-GPA'!$E:$F,2,FALSE)+VLOOKUP(T295,'Grade-Percent-GPA'!$E:$F,2,FALSE)+VLOOKUP(U295,'Grade-Percent-GPA'!$E:$F,2,FALSE)+VLOOKUP(V295,'Grade-Percent-GPA'!$E:$F,2,FALSE)+VLOOKUP(W295,'Grade-Percent-GPA'!$E:$F,2,FALSE)+VLOOKUP(X295,'Grade-Percent-GPA'!$E:$F,2,FALSE)+VLOOKUP(Y295,'Grade-Percent-GPA'!$E:$F,2,FALSE)+VLOOKUP(Z295,'Grade-Percent-GPA'!$E:$F,2,FALSE))/(IF(S295="",0,1)+IF(T295="",0,1)+IF(U295="",0,1)+IF(V295="",0,1)+IF(W295="",0,1)+IF(X295="",0,1)+IF(Y295="",0,1)+IF(Z295="",0,1)))</f>
        <v/>
      </c>
      <c r="AB295" s="171" t="str">
        <f t="shared" si="18"/>
        <v/>
      </c>
      <c r="AC295" s="171" t="str">
        <f t="shared" si="19"/>
        <v/>
      </c>
      <c r="AD295" s="168"/>
      <c r="AE295" s="169"/>
      <c r="AF295" s="170"/>
      <c r="AG295" s="170"/>
      <c r="AH295" s="170"/>
      <c r="AI295" s="170"/>
      <c r="AJ295" s="170"/>
      <c r="AK295" s="170"/>
      <c r="AL295" s="170"/>
      <c r="AM295" s="170"/>
      <c r="AN295" s="171" t="str">
        <f>IF(AND(AF295="",AG295="",AH295="",AI295="",AJ295="",AK295="",AL295="",AM295=""),"",(VLOOKUP(AF295,'Grade-Percent-GPA'!$E:$F,2,FALSE)+VLOOKUP(AG295,'Grade-Percent-GPA'!$E:$F,2,FALSE)+VLOOKUP(AH295,'Grade-Percent-GPA'!$E:$F,2,FALSE)+VLOOKUP(AI295,'Grade-Percent-GPA'!$E:$F,2,FALSE)+VLOOKUP(AJ295,'Grade-Percent-GPA'!$E:$F,2,FALSE)+VLOOKUP(AK295,'Grade-Percent-GPA'!$E:$F,2,FALSE)+VLOOKUP(AL295,'Grade-Percent-GPA'!$E:$F,2,FALSE)+VLOOKUP(AM295,'Grade-Percent-GPA'!$E:$F,2,FALSE))/(IF(AF295="",0,1)+IF(AG295="",0,1)+IF(AH295="",0,1)+IF(AI295="",0,1)+IF(AJ295="",0,1)+IF(AK295="",0,1)+IF(AL295="",0,1)+IF(AM295="",0,1)))</f>
        <v/>
      </c>
      <c r="AO295" s="171" t="str">
        <f t="shared" si="20"/>
        <v/>
      </c>
      <c r="AP295" s="171" t="str">
        <f t="shared" si="21"/>
        <v/>
      </c>
      <c r="AQ295" s="168"/>
      <c r="AR295" s="169"/>
      <c r="AS295" s="170"/>
      <c r="AT295" s="170"/>
      <c r="AU295" s="170"/>
      <c r="AV295" s="170"/>
      <c r="AW295" s="170"/>
      <c r="AX295" s="170"/>
      <c r="AY295" s="170"/>
      <c r="AZ295" s="170"/>
      <c r="BA295" s="171" t="str">
        <f>IF(AND(AS295="",AT295="",AU295="",AV295="",AW295="",AX295="",AY295="",AZ295=""),"",(VLOOKUP(AS295,'Grade-Percent-GPA'!$E:$F,2,FALSE)+VLOOKUP(AT295,'Grade-Percent-GPA'!$E:$F,2,FALSE)+VLOOKUP(AU295,'Grade-Percent-GPA'!$E:$F,2,FALSE)+VLOOKUP(AV295,'Grade-Percent-GPA'!$E:$F,2,FALSE)+VLOOKUP(AW295,'Grade-Percent-GPA'!$E:$F,2,FALSE)+VLOOKUP(AX295,'Grade-Percent-GPA'!$E:$F,2,FALSE)+VLOOKUP(AY295,'Grade-Percent-GPA'!$E:$F,2,FALSE)+VLOOKUP(AZ295,'Grade-Percent-GPA'!$E:$F,2,FALSE))/(IF(AS295="",0,1)+IF(AT295="",0,1)+IF(AU295="",0,1)+IF(AV295="",0,1)+IF(AW295="",0,1)+IF(AX295="",0,1)+IF(AY295="",0,1)+IF(AZ295="",0,1)))</f>
        <v/>
      </c>
      <c r="BB295" s="171" t="str">
        <f t="shared" si="22"/>
        <v/>
      </c>
      <c r="BC295" s="171" t="str">
        <f t="shared" si="23"/>
        <v/>
      </c>
      <c r="BD295" s="168"/>
      <c r="BE295" s="169"/>
      <c r="BF295" s="170"/>
      <c r="BG295" s="170"/>
      <c r="BH295" s="170"/>
      <c r="BI295" s="170"/>
      <c r="BJ295" s="170"/>
      <c r="BK295" s="170"/>
      <c r="BL295" s="170"/>
      <c r="BM295" s="170"/>
      <c r="BN295" s="171" t="str">
        <f>IF(AND(BF295="",BG295="",BH295="",BI295="",BJ295="",BK295="",BL295="",BM295=""),"",(VLOOKUP(BF295,'Grade-Percent-GPA'!$E:$F,2,FALSE)+VLOOKUP(BG295,'Grade-Percent-GPA'!$E:$F,2,FALSE)+VLOOKUP(BH295,'Grade-Percent-GPA'!$E:$F,2,FALSE)+VLOOKUP(BI295,'Grade-Percent-GPA'!$E:$F,2,FALSE)+VLOOKUP(BJ295,'Grade-Percent-GPA'!$E:$F,2,FALSE)+VLOOKUP(BK295,'Grade-Percent-GPA'!$E:$F,2,FALSE)+VLOOKUP(BL295,'Grade-Percent-GPA'!$E:$F,2,FALSE)+VLOOKUP(BM295,'Grade-Percent-GPA'!$E:$F,2,FALSE))/(IF(BF295="",0,1)+IF(BG295="",0,1)+IF(BH295="",0,1)+IF(BI295="",0,1)+IF(BJ295="",0,1)+IF(BK295="",0,1)+IF(BL295="",0,1)+IF(BM295="",0,1)))</f>
        <v/>
      </c>
      <c r="BO295" s="171" t="str">
        <f t="shared" si="24"/>
        <v/>
      </c>
      <c r="BP295" s="171" t="str">
        <f t="shared" si="25"/>
        <v/>
      </c>
      <c r="BQ295" s="168"/>
      <c r="BR295" s="169"/>
      <c r="BS295" s="170"/>
      <c r="BT295" s="170"/>
      <c r="BU295" s="170"/>
      <c r="BV295" s="170"/>
      <c r="BW295" s="170"/>
      <c r="BX295" s="170"/>
      <c r="BY295" s="170"/>
      <c r="BZ295" s="170"/>
      <c r="CA295" s="171" t="str">
        <f>IF(AND(BS295="",BT295="",BU295="",BV295="",BW295="",BX295="",BY295="",BZ295=""),"",(VLOOKUP(BS295,'Grade-Percent-GPA'!$E:$F,2,FALSE)+VLOOKUP(BT295,'Grade-Percent-GPA'!$E:$F,2,FALSE)+VLOOKUP(BU295,'Grade-Percent-GPA'!$E:$F,2,FALSE)+VLOOKUP(BV295,'Grade-Percent-GPA'!$E:$F,2,FALSE)+VLOOKUP(BW295,'Grade-Percent-GPA'!$E:$F,2,FALSE)+VLOOKUP(BX295,'Grade-Percent-GPA'!$E:$F,2,FALSE)+VLOOKUP(BY295,'Grade-Percent-GPA'!$E:$F,2,FALSE)+VLOOKUP(BZ295,'Grade-Percent-GPA'!$E:$F,2,FALSE))/(IF(BS295="",0,1)+IF(BT295="",0,1)+IF(BU295="",0,1)+IF(BV295="",0,1)+IF(BW295="",0,1)+IF(BX295="",0,1)+IF(BY295="",0,1)+IF(BZ295="",0,1)))</f>
        <v/>
      </c>
      <c r="CB295" s="171" t="str">
        <f t="shared" si="26"/>
        <v/>
      </c>
      <c r="CC295" s="171" t="str">
        <f t="shared" si="27"/>
        <v/>
      </c>
      <c r="CD295" s="168"/>
      <c r="CE295" s="169"/>
      <c r="CF295" s="170"/>
      <c r="CG295" s="170"/>
      <c r="CH295" s="170"/>
      <c r="CI295" s="170"/>
      <c r="CJ295" s="170"/>
      <c r="CK295" s="170"/>
      <c r="CL295" s="170"/>
      <c r="CM295" s="170"/>
      <c r="CN295" s="171" t="str">
        <f>IF(AND(CF295="",CG295="",CH295="",CI295="",CJ295="",CK295="",CL295="",CM295=""),"",(VLOOKUP(CF295,'Grade-Percent-GPA'!$E:$F,2,FALSE)+VLOOKUP(CG295,'Grade-Percent-GPA'!$E:$F,2,FALSE)+VLOOKUP(CH295,'Grade-Percent-GPA'!$E:$F,2,FALSE)+VLOOKUP(CI295,'Grade-Percent-GPA'!$E:$F,2,FALSE)+VLOOKUP(CJ295,'Grade-Percent-GPA'!$E:$F,2,FALSE)+VLOOKUP(CK295,'Grade-Percent-GPA'!$E:$F,2,FALSE)+VLOOKUP(CL295,'Grade-Percent-GPA'!$E:$F,2,FALSE)+VLOOKUP(CM295,'Grade-Percent-GPA'!$E:$F,2,FALSE))/(IF(CF295="",0,1)+IF(CG295="",0,1)+IF(CH295="",0,1)+IF(CI295="",0,1)+IF(CJ295="",0,1)+IF(CK295="",0,1)+IF(CL295="",0,1)+IF(CM295="",0,1)))</f>
        <v/>
      </c>
      <c r="CO295" s="171" t="str">
        <f t="shared" si="28"/>
        <v/>
      </c>
      <c r="CP295" s="171" t="str">
        <f t="shared" si="29"/>
        <v/>
      </c>
      <c r="CQ295" s="168"/>
      <c r="CR295" s="169"/>
      <c r="CS295" s="170"/>
      <c r="CT295" s="170"/>
      <c r="CU295" s="170"/>
      <c r="CV295" s="170"/>
      <c r="CW295" s="170"/>
      <c r="CX295" s="170"/>
      <c r="CY295" s="170"/>
      <c r="CZ295" s="170"/>
      <c r="DA295" s="171" t="str">
        <f>IF(AND(CS295="",CT295="",CU295="",CV295="",CW295="",CX295="",CY295="",CZ295=""),"",(VLOOKUP(CS295,'Grade-Percent-GPA'!$E:$F,2,FALSE)+VLOOKUP(CT295,'Grade-Percent-GPA'!$E:$F,2,FALSE)+VLOOKUP(CU295,'Grade-Percent-GPA'!$E:$F,2,FALSE)+VLOOKUP(CV295,'Grade-Percent-GPA'!$E:$F,2,FALSE)+VLOOKUP(CW295,'Grade-Percent-GPA'!$E:$F,2,FALSE)+VLOOKUP(CX295,'Grade-Percent-GPA'!$E:$F,2,FALSE)+VLOOKUP(CY295,'Grade-Percent-GPA'!$E:$F,2,FALSE)+VLOOKUP(CZ295,'Grade-Percent-GPA'!$E:$F,2,FALSE))/(IF(CS295="",0,1)+IF(CT295="",0,1)+IF(CU295="",0,1)+IF(CV295="",0,1)+IF(CW295="",0,1)+IF(CX295="",0,1)+IF(CY295="",0,1)+IF(CZ295="",0,1)))</f>
        <v/>
      </c>
      <c r="DB295" s="171" t="str">
        <f t="shared" si="30"/>
        <v/>
      </c>
      <c r="DC295" s="171" t="str">
        <f t="shared" si="31"/>
        <v/>
      </c>
    </row>
    <row r="296" spans="1:107" ht="14.25" customHeight="1" x14ac:dyDescent="0.3">
      <c r="A296" s="167"/>
      <c r="B296" s="110"/>
      <c r="C296" s="110"/>
      <c r="D296" s="168"/>
      <c r="E296" s="169"/>
      <c r="F296" s="170"/>
      <c r="G296" s="170"/>
      <c r="H296" s="170"/>
      <c r="I296" s="170"/>
      <c r="J296" s="170"/>
      <c r="K296" s="170"/>
      <c r="L296" s="170"/>
      <c r="M296" s="170"/>
      <c r="N296" s="171" t="str">
        <f>IF(AND(F296="",G296="",H296="",I296="",J296="",K296="",L296="",M296=""),"",(VLOOKUP(F296,'Grade-Percent-GPA'!$E:$F,2,FALSE)+VLOOKUP(G296,'Grade-Percent-GPA'!$E:$F,2,FALSE)+VLOOKUP(H296,'Grade-Percent-GPA'!$E:$F,2,FALSE)+VLOOKUP(I296,'Grade-Percent-GPA'!$E:$F,2,FALSE)+VLOOKUP(J296,'Grade-Percent-GPA'!$E:$F,2,FALSE)+VLOOKUP(K296,'Grade-Percent-GPA'!$E:$F,2,FALSE)+VLOOKUP(L296,'Grade-Percent-GPA'!$E:$F,2,FALSE)+VLOOKUP(M296,'Grade-Percent-GPA'!$E:$F,2,FALSE))/(IF(F296="",0,1)+IF(G296="",0,1)+IF(H296="",0,1)+IF(I296="",0,1)+IF(J296="",0,1)+IF(K296="",0,1)+IF(L296="",0,1)+IF(M296="",0,1)))</f>
        <v/>
      </c>
      <c r="O296" s="171" t="str">
        <f t="shared" si="16"/>
        <v/>
      </c>
      <c r="P296" s="171" t="str">
        <f t="shared" si="17"/>
        <v/>
      </c>
      <c r="Q296" s="168"/>
      <c r="R296" s="169"/>
      <c r="S296" s="170"/>
      <c r="T296" s="170"/>
      <c r="U296" s="170"/>
      <c r="V296" s="170"/>
      <c r="W296" s="170"/>
      <c r="X296" s="170"/>
      <c r="Y296" s="170"/>
      <c r="Z296" s="170"/>
      <c r="AA296" s="171" t="str">
        <f>IF(AND(S296="",T296="",U296="",V296="",W296="",X296="",Y296="",Z296=""),"",(VLOOKUP(S296,'Grade-Percent-GPA'!$E:$F,2,FALSE)+VLOOKUP(T296,'Grade-Percent-GPA'!$E:$F,2,FALSE)+VLOOKUP(U296,'Grade-Percent-GPA'!$E:$F,2,FALSE)+VLOOKUP(V296,'Grade-Percent-GPA'!$E:$F,2,FALSE)+VLOOKUP(W296,'Grade-Percent-GPA'!$E:$F,2,FALSE)+VLOOKUP(X296,'Grade-Percent-GPA'!$E:$F,2,FALSE)+VLOOKUP(Y296,'Grade-Percent-GPA'!$E:$F,2,FALSE)+VLOOKUP(Z296,'Grade-Percent-GPA'!$E:$F,2,FALSE))/(IF(S296="",0,1)+IF(T296="",0,1)+IF(U296="",0,1)+IF(V296="",0,1)+IF(W296="",0,1)+IF(X296="",0,1)+IF(Y296="",0,1)+IF(Z296="",0,1)))</f>
        <v/>
      </c>
      <c r="AB296" s="171" t="str">
        <f t="shared" si="18"/>
        <v/>
      </c>
      <c r="AC296" s="171" t="str">
        <f t="shared" si="19"/>
        <v/>
      </c>
      <c r="AD296" s="168"/>
      <c r="AE296" s="169"/>
      <c r="AF296" s="170"/>
      <c r="AG296" s="170"/>
      <c r="AH296" s="170"/>
      <c r="AI296" s="170"/>
      <c r="AJ296" s="170"/>
      <c r="AK296" s="170"/>
      <c r="AL296" s="170"/>
      <c r="AM296" s="170"/>
      <c r="AN296" s="171" t="str">
        <f>IF(AND(AF296="",AG296="",AH296="",AI296="",AJ296="",AK296="",AL296="",AM296=""),"",(VLOOKUP(AF296,'Grade-Percent-GPA'!$E:$F,2,FALSE)+VLOOKUP(AG296,'Grade-Percent-GPA'!$E:$F,2,FALSE)+VLOOKUP(AH296,'Grade-Percent-GPA'!$E:$F,2,FALSE)+VLOOKUP(AI296,'Grade-Percent-GPA'!$E:$F,2,FALSE)+VLOOKUP(AJ296,'Grade-Percent-GPA'!$E:$F,2,FALSE)+VLOOKUP(AK296,'Grade-Percent-GPA'!$E:$F,2,FALSE)+VLOOKUP(AL296,'Grade-Percent-GPA'!$E:$F,2,FALSE)+VLOOKUP(AM296,'Grade-Percent-GPA'!$E:$F,2,FALSE))/(IF(AF296="",0,1)+IF(AG296="",0,1)+IF(AH296="",0,1)+IF(AI296="",0,1)+IF(AJ296="",0,1)+IF(AK296="",0,1)+IF(AL296="",0,1)+IF(AM296="",0,1)))</f>
        <v/>
      </c>
      <c r="AO296" s="171" t="str">
        <f t="shared" si="20"/>
        <v/>
      </c>
      <c r="AP296" s="171" t="str">
        <f t="shared" si="21"/>
        <v/>
      </c>
      <c r="AQ296" s="168"/>
      <c r="AR296" s="169"/>
      <c r="AS296" s="170"/>
      <c r="AT296" s="170"/>
      <c r="AU296" s="170"/>
      <c r="AV296" s="170"/>
      <c r="AW296" s="170"/>
      <c r="AX296" s="170"/>
      <c r="AY296" s="170"/>
      <c r="AZ296" s="170"/>
      <c r="BA296" s="171" t="str">
        <f>IF(AND(AS296="",AT296="",AU296="",AV296="",AW296="",AX296="",AY296="",AZ296=""),"",(VLOOKUP(AS296,'Grade-Percent-GPA'!$E:$F,2,FALSE)+VLOOKUP(AT296,'Grade-Percent-GPA'!$E:$F,2,FALSE)+VLOOKUP(AU296,'Grade-Percent-GPA'!$E:$F,2,FALSE)+VLOOKUP(AV296,'Grade-Percent-GPA'!$E:$F,2,FALSE)+VLOOKUP(AW296,'Grade-Percent-GPA'!$E:$F,2,FALSE)+VLOOKUP(AX296,'Grade-Percent-GPA'!$E:$F,2,FALSE)+VLOOKUP(AY296,'Grade-Percent-GPA'!$E:$F,2,FALSE)+VLOOKUP(AZ296,'Grade-Percent-GPA'!$E:$F,2,FALSE))/(IF(AS296="",0,1)+IF(AT296="",0,1)+IF(AU296="",0,1)+IF(AV296="",0,1)+IF(AW296="",0,1)+IF(AX296="",0,1)+IF(AY296="",0,1)+IF(AZ296="",0,1)))</f>
        <v/>
      </c>
      <c r="BB296" s="171" t="str">
        <f t="shared" si="22"/>
        <v/>
      </c>
      <c r="BC296" s="171" t="str">
        <f t="shared" si="23"/>
        <v/>
      </c>
      <c r="BD296" s="168"/>
      <c r="BE296" s="169"/>
      <c r="BF296" s="170"/>
      <c r="BG296" s="170"/>
      <c r="BH296" s="170"/>
      <c r="BI296" s="170"/>
      <c r="BJ296" s="170"/>
      <c r="BK296" s="170"/>
      <c r="BL296" s="170"/>
      <c r="BM296" s="170"/>
      <c r="BN296" s="171" t="str">
        <f>IF(AND(BF296="",BG296="",BH296="",BI296="",BJ296="",BK296="",BL296="",BM296=""),"",(VLOOKUP(BF296,'Grade-Percent-GPA'!$E:$F,2,FALSE)+VLOOKUP(BG296,'Grade-Percent-GPA'!$E:$F,2,FALSE)+VLOOKUP(BH296,'Grade-Percent-GPA'!$E:$F,2,FALSE)+VLOOKUP(BI296,'Grade-Percent-GPA'!$E:$F,2,FALSE)+VLOOKUP(BJ296,'Grade-Percent-GPA'!$E:$F,2,FALSE)+VLOOKUP(BK296,'Grade-Percent-GPA'!$E:$F,2,FALSE)+VLOOKUP(BL296,'Grade-Percent-GPA'!$E:$F,2,FALSE)+VLOOKUP(BM296,'Grade-Percent-GPA'!$E:$F,2,FALSE))/(IF(BF296="",0,1)+IF(BG296="",0,1)+IF(BH296="",0,1)+IF(BI296="",0,1)+IF(BJ296="",0,1)+IF(BK296="",0,1)+IF(BL296="",0,1)+IF(BM296="",0,1)))</f>
        <v/>
      </c>
      <c r="BO296" s="171" t="str">
        <f t="shared" si="24"/>
        <v/>
      </c>
      <c r="BP296" s="171" t="str">
        <f t="shared" si="25"/>
        <v/>
      </c>
      <c r="BQ296" s="168"/>
      <c r="BR296" s="169"/>
      <c r="BS296" s="170"/>
      <c r="BT296" s="170"/>
      <c r="BU296" s="170"/>
      <c r="BV296" s="170"/>
      <c r="BW296" s="170"/>
      <c r="BX296" s="170"/>
      <c r="BY296" s="170"/>
      <c r="BZ296" s="170"/>
      <c r="CA296" s="171" t="str">
        <f>IF(AND(BS296="",BT296="",BU296="",BV296="",BW296="",BX296="",BY296="",BZ296=""),"",(VLOOKUP(BS296,'Grade-Percent-GPA'!$E:$F,2,FALSE)+VLOOKUP(BT296,'Grade-Percent-GPA'!$E:$F,2,FALSE)+VLOOKUP(BU296,'Grade-Percent-GPA'!$E:$F,2,FALSE)+VLOOKUP(BV296,'Grade-Percent-GPA'!$E:$F,2,FALSE)+VLOOKUP(BW296,'Grade-Percent-GPA'!$E:$F,2,FALSE)+VLOOKUP(BX296,'Grade-Percent-GPA'!$E:$F,2,FALSE)+VLOOKUP(BY296,'Grade-Percent-GPA'!$E:$F,2,FALSE)+VLOOKUP(BZ296,'Grade-Percent-GPA'!$E:$F,2,FALSE))/(IF(BS296="",0,1)+IF(BT296="",0,1)+IF(BU296="",0,1)+IF(BV296="",0,1)+IF(BW296="",0,1)+IF(BX296="",0,1)+IF(BY296="",0,1)+IF(BZ296="",0,1)))</f>
        <v/>
      </c>
      <c r="CB296" s="171" t="str">
        <f t="shared" si="26"/>
        <v/>
      </c>
      <c r="CC296" s="171" t="str">
        <f t="shared" si="27"/>
        <v/>
      </c>
      <c r="CD296" s="168"/>
      <c r="CE296" s="169"/>
      <c r="CF296" s="170"/>
      <c r="CG296" s="170"/>
      <c r="CH296" s="170"/>
      <c r="CI296" s="170"/>
      <c r="CJ296" s="170"/>
      <c r="CK296" s="170"/>
      <c r="CL296" s="170"/>
      <c r="CM296" s="170"/>
      <c r="CN296" s="171" t="str">
        <f>IF(AND(CF296="",CG296="",CH296="",CI296="",CJ296="",CK296="",CL296="",CM296=""),"",(VLOOKUP(CF296,'Grade-Percent-GPA'!$E:$F,2,FALSE)+VLOOKUP(CG296,'Grade-Percent-GPA'!$E:$F,2,FALSE)+VLOOKUP(CH296,'Grade-Percent-GPA'!$E:$F,2,FALSE)+VLOOKUP(CI296,'Grade-Percent-GPA'!$E:$F,2,FALSE)+VLOOKUP(CJ296,'Grade-Percent-GPA'!$E:$F,2,FALSE)+VLOOKUP(CK296,'Grade-Percent-GPA'!$E:$F,2,FALSE)+VLOOKUP(CL296,'Grade-Percent-GPA'!$E:$F,2,FALSE)+VLOOKUP(CM296,'Grade-Percent-GPA'!$E:$F,2,FALSE))/(IF(CF296="",0,1)+IF(CG296="",0,1)+IF(CH296="",0,1)+IF(CI296="",0,1)+IF(CJ296="",0,1)+IF(CK296="",0,1)+IF(CL296="",0,1)+IF(CM296="",0,1)))</f>
        <v/>
      </c>
      <c r="CO296" s="171" t="str">
        <f t="shared" si="28"/>
        <v/>
      </c>
      <c r="CP296" s="171" t="str">
        <f t="shared" si="29"/>
        <v/>
      </c>
      <c r="CQ296" s="168"/>
      <c r="CR296" s="169"/>
      <c r="CS296" s="170"/>
      <c r="CT296" s="170"/>
      <c r="CU296" s="170"/>
      <c r="CV296" s="170"/>
      <c r="CW296" s="170"/>
      <c r="CX296" s="170"/>
      <c r="CY296" s="170"/>
      <c r="CZ296" s="170"/>
      <c r="DA296" s="171" t="str">
        <f>IF(AND(CS296="",CT296="",CU296="",CV296="",CW296="",CX296="",CY296="",CZ296=""),"",(VLOOKUP(CS296,'Grade-Percent-GPA'!$E:$F,2,FALSE)+VLOOKUP(CT296,'Grade-Percent-GPA'!$E:$F,2,FALSE)+VLOOKUP(CU296,'Grade-Percent-GPA'!$E:$F,2,FALSE)+VLOOKUP(CV296,'Grade-Percent-GPA'!$E:$F,2,FALSE)+VLOOKUP(CW296,'Grade-Percent-GPA'!$E:$F,2,FALSE)+VLOOKUP(CX296,'Grade-Percent-GPA'!$E:$F,2,FALSE)+VLOOKUP(CY296,'Grade-Percent-GPA'!$E:$F,2,FALSE)+VLOOKUP(CZ296,'Grade-Percent-GPA'!$E:$F,2,FALSE))/(IF(CS296="",0,1)+IF(CT296="",0,1)+IF(CU296="",0,1)+IF(CV296="",0,1)+IF(CW296="",0,1)+IF(CX296="",0,1)+IF(CY296="",0,1)+IF(CZ296="",0,1)))</f>
        <v/>
      </c>
      <c r="DB296" s="171" t="str">
        <f t="shared" si="30"/>
        <v/>
      </c>
      <c r="DC296" s="171" t="str">
        <f t="shared" si="31"/>
        <v/>
      </c>
    </row>
    <row r="297" spans="1:107" ht="14.25" customHeight="1" x14ac:dyDescent="0.3">
      <c r="A297" s="167"/>
      <c r="B297" s="110"/>
      <c r="C297" s="110"/>
      <c r="D297" s="168"/>
      <c r="E297" s="169"/>
      <c r="F297" s="170"/>
      <c r="G297" s="170"/>
      <c r="H297" s="170"/>
      <c r="I297" s="170"/>
      <c r="J297" s="170"/>
      <c r="K297" s="170"/>
      <c r="L297" s="170"/>
      <c r="M297" s="170"/>
      <c r="N297" s="171" t="str">
        <f>IF(AND(F297="",G297="",H297="",I297="",J297="",K297="",L297="",M297=""),"",(VLOOKUP(F297,'Grade-Percent-GPA'!$E:$F,2,FALSE)+VLOOKUP(G297,'Grade-Percent-GPA'!$E:$F,2,FALSE)+VLOOKUP(H297,'Grade-Percent-GPA'!$E:$F,2,FALSE)+VLOOKUP(I297,'Grade-Percent-GPA'!$E:$F,2,FALSE)+VLOOKUP(J297,'Grade-Percent-GPA'!$E:$F,2,FALSE)+VLOOKUP(K297,'Grade-Percent-GPA'!$E:$F,2,FALSE)+VLOOKUP(L297,'Grade-Percent-GPA'!$E:$F,2,FALSE)+VLOOKUP(M297,'Grade-Percent-GPA'!$E:$F,2,FALSE))/(IF(F297="",0,1)+IF(G297="",0,1)+IF(H297="",0,1)+IF(I297="",0,1)+IF(J297="",0,1)+IF(K297="",0,1)+IF(L297="",0,1)+IF(M297="",0,1)))</f>
        <v/>
      </c>
      <c r="O297" s="171" t="str">
        <f t="shared" si="16"/>
        <v/>
      </c>
      <c r="P297" s="171" t="str">
        <f t="shared" si="17"/>
        <v/>
      </c>
      <c r="Q297" s="168"/>
      <c r="R297" s="169"/>
      <c r="S297" s="170"/>
      <c r="T297" s="170"/>
      <c r="U297" s="170"/>
      <c r="V297" s="170"/>
      <c r="W297" s="170"/>
      <c r="X297" s="170"/>
      <c r="Y297" s="170"/>
      <c r="Z297" s="170"/>
      <c r="AA297" s="171" t="str">
        <f>IF(AND(S297="",T297="",U297="",V297="",W297="",X297="",Y297="",Z297=""),"",(VLOOKUP(S297,'Grade-Percent-GPA'!$E:$F,2,FALSE)+VLOOKUP(T297,'Grade-Percent-GPA'!$E:$F,2,FALSE)+VLOOKUP(U297,'Grade-Percent-GPA'!$E:$F,2,FALSE)+VLOOKUP(V297,'Grade-Percent-GPA'!$E:$F,2,FALSE)+VLOOKUP(W297,'Grade-Percent-GPA'!$E:$F,2,FALSE)+VLOOKUP(X297,'Grade-Percent-GPA'!$E:$F,2,FALSE)+VLOOKUP(Y297,'Grade-Percent-GPA'!$E:$F,2,FALSE)+VLOOKUP(Z297,'Grade-Percent-GPA'!$E:$F,2,FALSE))/(IF(S297="",0,1)+IF(T297="",0,1)+IF(U297="",0,1)+IF(V297="",0,1)+IF(W297="",0,1)+IF(X297="",0,1)+IF(Y297="",0,1)+IF(Z297="",0,1)))</f>
        <v/>
      </c>
      <c r="AB297" s="171" t="str">
        <f t="shared" si="18"/>
        <v/>
      </c>
      <c r="AC297" s="171" t="str">
        <f t="shared" si="19"/>
        <v/>
      </c>
      <c r="AD297" s="168"/>
      <c r="AE297" s="169"/>
      <c r="AF297" s="170"/>
      <c r="AG297" s="170"/>
      <c r="AH297" s="170"/>
      <c r="AI297" s="170"/>
      <c r="AJ297" s="170"/>
      <c r="AK297" s="170"/>
      <c r="AL297" s="170"/>
      <c r="AM297" s="170"/>
      <c r="AN297" s="171" t="str">
        <f>IF(AND(AF297="",AG297="",AH297="",AI297="",AJ297="",AK297="",AL297="",AM297=""),"",(VLOOKUP(AF297,'Grade-Percent-GPA'!$E:$F,2,FALSE)+VLOOKUP(AG297,'Grade-Percent-GPA'!$E:$F,2,FALSE)+VLOOKUP(AH297,'Grade-Percent-GPA'!$E:$F,2,FALSE)+VLOOKUP(AI297,'Grade-Percent-GPA'!$E:$F,2,FALSE)+VLOOKUP(AJ297,'Grade-Percent-GPA'!$E:$F,2,FALSE)+VLOOKUP(AK297,'Grade-Percent-GPA'!$E:$F,2,FALSE)+VLOOKUP(AL297,'Grade-Percent-GPA'!$E:$F,2,FALSE)+VLOOKUP(AM297,'Grade-Percent-GPA'!$E:$F,2,FALSE))/(IF(AF297="",0,1)+IF(AG297="",0,1)+IF(AH297="",0,1)+IF(AI297="",0,1)+IF(AJ297="",0,1)+IF(AK297="",0,1)+IF(AL297="",0,1)+IF(AM297="",0,1)))</f>
        <v/>
      </c>
      <c r="AO297" s="171" t="str">
        <f t="shared" si="20"/>
        <v/>
      </c>
      <c r="AP297" s="171" t="str">
        <f t="shared" si="21"/>
        <v/>
      </c>
      <c r="AQ297" s="168"/>
      <c r="AR297" s="169"/>
      <c r="AS297" s="170"/>
      <c r="AT297" s="170"/>
      <c r="AU297" s="170"/>
      <c r="AV297" s="170"/>
      <c r="AW297" s="170"/>
      <c r="AX297" s="170"/>
      <c r="AY297" s="170"/>
      <c r="AZ297" s="170"/>
      <c r="BA297" s="171" t="str">
        <f>IF(AND(AS297="",AT297="",AU297="",AV297="",AW297="",AX297="",AY297="",AZ297=""),"",(VLOOKUP(AS297,'Grade-Percent-GPA'!$E:$F,2,FALSE)+VLOOKUP(AT297,'Grade-Percent-GPA'!$E:$F,2,FALSE)+VLOOKUP(AU297,'Grade-Percent-GPA'!$E:$F,2,FALSE)+VLOOKUP(AV297,'Grade-Percent-GPA'!$E:$F,2,FALSE)+VLOOKUP(AW297,'Grade-Percent-GPA'!$E:$F,2,FALSE)+VLOOKUP(AX297,'Grade-Percent-GPA'!$E:$F,2,FALSE)+VLOOKUP(AY297,'Grade-Percent-GPA'!$E:$F,2,FALSE)+VLOOKUP(AZ297,'Grade-Percent-GPA'!$E:$F,2,FALSE))/(IF(AS297="",0,1)+IF(AT297="",0,1)+IF(AU297="",0,1)+IF(AV297="",0,1)+IF(AW297="",0,1)+IF(AX297="",0,1)+IF(AY297="",0,1)+IF(AZ297="",0,1)))</f>
        <v/>
      </c>
      <c r="BB297" s="171" t="str">
        <f t="shared" si="22"/>
        <v/>
      </c>
      <c r="BC297" s="171" t="str">
        <f t="shared" si="23"/>
        <v/>
      </c>
      <c r="BD297" s="168"/>
      <c r="BE297" s="169"/>
      <c r="BF297" s="170"/>
      <c r="BG297" s="170"/>
      <c r="BH297" s="170"/>
      <c r="BI297" s="170"/>
      <c r="BJ297" s="170"/>
      <c r="BK297" s="170"/>
      <c r="BL297" s="170"/>
      <c r="BM297" s="170"/>
      <c r="BN297" s="171" t="str">
        <f>IF(AND(BF297="",BG297="",BH297="",BI297="",BJ297="",BK297="",BL297="",BM297=""),"",(VLOOKUP(BF297,'Grade-Percent-GPA'!$E:$F,2,FALSE)+VLOOKUP(BG297,'Grade-Percent-GPA'!$E:$F,2,FALSE)+VLOOKUP(BH297,'Grade-Percent-GPA'!$E:$F,2,FALSE)+VLOOKUP(BI297,'Grade-Percent-GPA'!$E:$F,2,FALSE)+VLOOKUP(BJ297,'Grade-Percent-GPA'!$E:$F,2,FALSE)+VLOOKUP(BK297,'Grade-Percent-GPA'!$E:$F,2,FALSE)+VLOOKUP(BL297,'Grade-Percent-GPA'!$E:$F,2,FALSE)+VLOOKUP(BM297,'Grade-Percent-GPA'!$E:$F,2,FALSE))/(IF(BF297="",0,1)+IF(BG297="",0,1)+IF(BH297="",0,1)+IF(BI297="",0,1)+IF(BJ297="",0,1)+IF(BK297="",0,1)+IF(BL297="",0,1)+IF(BM297="",0,1)))</f>
        <v/>
      </c>
      <c r="BO297" s="171" t="str">
        <f t="shared" si="24"/>
        <v/>
      </c>
      <c r="BP297" s="171" t="str">
        <f t="shared" si="25"/>
        <v/>
      </c>
      <c r="BQ297" s="168"/>
      <c r="BR297" s="169"/>
      <c r="BS297" s="170"/>
      <c r="BT297" s="170"/>
      <c r="BU297" s="170"/>
      <c r="BV297" s="170"/>
      <c r="BW297" s="170"/>
      <c r="BX297" s="170"/>
      <c r="BY297" s="170"/>
      <c r="BZ297" s="170"/>
      <c r="CA297" s="171" t="str">
        <f>IF(AND(BS297="",BT297="",BU297="",BV297="",BW297="",BX297="",BY297="",BZ297=""),"",(VLOOKUP(BS297,'Grade-Percent-GPA'!$E:$F,2,FALSE)+VLOOKUP(BT297,'Grade-Percent-GPA'!$E:$F,2,FALSE)+VLOOKUP(BU297,'Grade-Percent-GPA'!$E:$F,2,FALSE)+VLOOKUP(BV297,'Grade-Percent-GPA'!$E:$F,2,FALSE)+VLOOKUP(BW297,'Grade-Percent-GPA'!$E:$F,2,FALSE)+VLOOKUP(BX297,'Grade-Percent-GPA'!$E:$F,2,FALSE)+VLOOKUP(BY297,'Grade-Percent-GPA'!$E:$F,2,FALSE)+VLOOKUP(BZ297,'Grade-Percent-GPA'!$E:$F,2,FALSE))/(IF(BS297="",0,1)+IF(BT297="",0,1)+IF(BU297="",0,1)+IF(BV297="",0,1)+IF(BW297="",0,1)+IF(BX297="",0,1)+IF(BY297="",0,1)+IF(BZ297="",0,1)))</f>
        <v/>
      </c>
      <c r="CB297" s="171" t="str">
        <f t="shared" si="26"/>
        <v/>
      </c>
      <c r="CC297" s="171" t="str">
        <f t="shared" si="27"/>
        <v/>
      </c>
      <c r="CD297" s="168"/>
      <c r="CE297" s="169"/>
      <c r="CF297" s="170"/>
      <c r="CG297" s="170"/>
      <c r="CH297" s="170"/>
      <c r="CI297" s="170"/>
      <c r="CJ297" s="170"/>
      <c r="CK297" s="170"/>
      <c r="CL297" s="170"/>
      <c r="CM297" s="170"/>
      <c r="CN297" s="171" t="str">
        <f>IF(AND(CF297="",CG297="",CH297="",CI297="",CJ297="",CK297="",CL297="",CM297=""),"",(VLOOKUP(CF297,'Grade-Percent-GPA'!$E:$F,2,FALSE)+VLOOKUP(CG297,'Grade-Percent-GPA'!$E:$F,2,FALSE)+VLOOKUP(CH297,'Grade-Percent-GPA'!$E:$F,2,FALSE)+VLOOKUP(CI297,'Grade-Percent-GPA'!$E:$F,2,FALSE)+VLOOKUP(CJ297,'Grade-Percent-GPA'!$E:$F,2,FALSE)+VLOOKUP(CK297,'Grade-Percent-GPA'!$E:$F,2,FALSE)+VLOOKUP(CL297,'Grade-Percent-GPA'!$E:$F,2,FALSE)+VLOOKUP(CM297,'Grade-Percent-GPA'!$E:$F,2,FALSE))/(IF(CF297="",0,1)+IF(CG297="",0,1)+IF(CH297="",0,1)+IF(CI297="",0,1)+IF(CJ297="",0,1)+IF(CK297="",0,1)+IF(CL297="",0,1)+IF(CM297="",0,1)))</f>
        <v/>
      </c>
      <c r="CO297" s="171" t="str">
        <f t="shared" si="28"/>
        <v/>
      </c>
      <c r="CP297" s="171" t="str">
        <f t="shared" si="29"/>
        <v/>
      </c>
      <c r="CQ297" s="168"/>
      <c r="CR297" s="169"/>
      <c r="CS297" s="170"/>
      <c r="CT297" s="170"/>
      <c r="CU297" s="170"/>
      <c r="CV297" s="170"/>
      <c r="CW297" s="170"/>
      <c r="CX297" s="170"/>
      <c r="CY297" s="170"/>
      <c r="CZ297" s="170"/>
      <c r="DA297" s="171" t="str">
        <f>IF(AND(CS297="",CT297="",CU297="",CV297="",CW297="",CX297="",CY297="",CZ297=""),"",(VLOOKUP(CS297,'Grade-Percent-GPA'!$E:$F,2,FALSE)+VLOOKUP(CT297,'Grade-Percent-GPA'!$E:$F,2,FALSE)+VLOOKUP(CU297,'Grade-Percent-GPA'!$E:$F,2,FALSE)+VLOOKUP(CV297,'Grade-Percent-GPA'!$E:$F,2,FALSE)+VLOOKUP(CW297,'Grade-Percent-GPA'!$E:$F,2,FALSE)+VLOOKUP(CX297,'Grade-Percent-GPA'!$E:$F,2,FALSE)+VLOOKUP(CY297,'Grade-Percent-GPA'!$E:$F,2,FALSE)+VLOOKUP(CZ297,'Grade-Percent-GPA'!$E:$F,2,FALSE))/(IF(CS297="",0,1)+IF(CT297="",0,1)+IF(CU297="",0,1)+IF(CV297="",0,1)+IF(CW297="",0,1)+IF(CX297="",0,1)+IF(CY297="",0,1)+IF(CZ297="",0,1)))</f>
        <v/>
      </c>
      <c r="DB297" s="171" t="str">
        <f t="shared" si="30"/>
        <v/>
      </c>
      <c r="DC297" s="171" t="str">
        <f t="shared" si="31"/>
        <v/>
      </c>
    </row>
    <row r="298" spans="1:107" ht="14.25" customHeight="1" x14ac:dyDescent="0.3">
      <c r="A298" s="167"/>
      <c r="B298" s="110"/>
      <c r="C298" s="110"/>
      <c r="D298" s="168"/>
      <c r="E298" s="169"/>
      <c r="F298" s="170"/>
      <c r="G298" s="170"/>
      <c r="H298" s="170"/>
      <c r="I298" s="170"/>
      <c r="J298" s="170"/>
      <c r="K298" s="170"/>
      <c r="L298" s="170"/>
      <c r="M298" s="170"/>
      <c r="N298" s="171" t="str">
        <f>IF(AND(F298="",G298="",H298="",I298="",J298="",K298="",L298="",M298=""),"",(VLOOKUP(F298,'Grade-Percent-GPA'!$E:$F,2,FALSE)+VLOOKUP(G298,'Grade-Percent-GPA'!$E:$F,2,FALSE)+VLOOKUP(H298,'Grade-Percent-GPA'!$E:$F,2,FALSE)+VLOOKUP(I298,'Grade-Percent-GPA'!$E:$F,2,FALSE)+VLOOKUP(J298,'Grade-Percent-GPA'!$E:$F,2,FALSE)+VLOOKUP(K298,'Grade-Percent-GPA'!$E:$F,2,FALSE)+VLOOKUP(L298,'Grade-Percent-GPA'!$E:$F,2,FALSE)+VLOOKUP(M298,'Grade-Percent-GPA'!$E:$F,2,FALSE))/(IF(F298="",0,1)+IF(G298="",0,1)+IF(H298="",0,1)+IF(I298="",0,1)+IF(J298="",0,1)+IF(K298="",0,1)+IF(L298="",0,1)+IF(M298="",0,1)))</f>
        <v/>
      </c>
      <c r="O298" s="171" t="str">
        <f t="shared" si="16"/>
        <v/>
      </c>
      <c r="P298" s="171" t="str">
        <f t="shared" si="17"/>
        <v/>
      </c>
      <c r="Q298" s="168"/>
      <c r="R298" s="169"/>
      <c r="S298" s="170"/>
      <c r="T298" s="170"/>
      <c r="U298" s="170"/>
      <c r="V298" s="170"/>
      <c r="W298" s="170"/>
      <c r="X298" s="170"/>
      <c r="Y298" s="170"/>
      <c r="Z298" s="170"/>
      <c r="AA298" s="171" t="str">
        <f>IF(AND(S298="",T298="",U298="",V298="",W298="",X298="",Y298="",Z298=""),"",(VLOOKUP(S298,'Grade-Percent-GPA'!$E:$F,2,FALSE)+VLOOKUP(T298,'Grade-Percent-GPA'!$E:$F,2,FALSE)+VLOOKUP(U298,'Grade-Percent-GPA'!$E:$F,2,FALSE)+VLOOKUP(V298,'Grade-Percent-GPA'!$E:$F,2,FALSE)+VLOOKUP(W298,'Grade-Percent-GPA'!$E:$F,2,FALSE)+VLOOKUP(X298,'Grade-Percent-GPA'!$E:$F,2,FALSE)+VLOOKUP(Y298,'Grade-Percent-GPA'!$E:$F,2,FALSE)+VLOOKUP(Z298,'Grade-Percent-GPA'!$E:$F,2,FALSE))/(IF(S298="",0,1)+IF(T298="",0,1)+IF(U298="",0,1)+IF(V298="",0,1)+IF(W298="",0,1)+IF(X298="",0,1)+IF(Y298="",0,1)+IF(Z298="",0,1)))</f>
        <v/>
      </c>
      <c r="AB298" s="171" t="str">
        <f t="shared" si="18"/>
        <v/>
      </c>
      <c r="AC298" s="171" t="str">
        <f t="shared" si="19"/>
        <v/>
      </c>
      <c r="AD298" s="168"/>
      <c r="AE298" s="169"/>
      <c r="AF298" s="170"/>
      <c r="AG298" s="170"/>
      <c r="AH298" s="170"/>
      <c r="AI298" s="170"/>
      <c r="AJ298" s="170"/>
      <c r="AK298" s="170"/>
      <c r="AL298" s="170"/>
      <c r="AM298" s="170"/>
      <c r="AN298" s="171" t="str">
        <f>IF(AND(AF298="",AG298="",AH298="",AI298="",AJ298="",AK298="",AL298="",AM298=""),"",(VLOOKUP(AF298,'Grade-Percent-GPA'!$E:$F,2,FALSE)+VLOOKUP(AG298,'Grade-Percent-GPA'!$E:$F,2,FALSE)+VLOOKUP(AH298,'Grade-Percent-GPA'!$E:$F,2,FALSE)+VLOOKUP(AI298,'Grade-Percent-GPA'!$E:$F,2,FALSE)+VLOOKUP(AJ298,'Grade-Percent-GPA'!$E:$F,2,FALSE)+VLOOKUP(AK298,'Grade-Percent-GPA'!$E:$F,2,FALSE)+VLOOKUP(AL298,'Grade-Percent-GPA'!$E:$F,2,FALSE)+VLOOKUP(AM298,'Grade-Percent-GPA'!$E:$F,2,FALSE))/(IF(AF298="",0,1)+IF(AG298="",0,1)+IF(AH298="",0,1)+IF(AI298="",0,1)+IF(AJ298="",0,1)+IF(AK298="",0,1)+IF(AL298="",0,1)+IF(AM298="",0,1)))</f>
        <v/>
      </c>
      <c r="AO298" s="171" t="str">
        <f t="shared" si="20"/>
        <v/>
      </c>
      <c r="AP298" s="171" t="str">
        <f t="shared" si="21"/>
        <v/>
      </c>
      <c r="AQ298" s="168"/>
      <c r="AR298" s="169"/>
      <c r="AS298" s="170"/>
      <c r="AT298" s="170"/>
      <c r="AU298" s="170"/>
      <c r="AV298" s="170"/>
      <c r="AW298" s="170"/>
      <c r="AX298" s="170"/>
      <c r="AY298" s="170"/>
      <c r="AZ298" s="170"/>
      <c r="BA298" s="171" t="str">
        <f>IF(AND(AS298="",AT298="",AU298="",AV298="",AW298="",AX298="",AY298="",AZ298=""),"",(VLOOKUP(AS298,'Grade-Percent-GPA'!$E:$F,2,FALSE)+VLOOKUP(AT298,'Grade-Percent-GPA'!$E:$F,2,FALSE)+VLOOKUP(AU298,'Grade-Percent-GPA'!$E:$F,2,FALSE)+VLOOKUP(AV298,'Grade-Percent-GPA'!$E:$F,2,FALSE)+VLOOKUP(AW298,'Grade-Percent-GPA'!$E:$F,2,FALSE)+VLOOKUP(AX298,'Grade-Percent-GPA'!$E:$F,2,FALSE)+VLOOKUP(AY298,'Grade-Percent-GPA'!$E:$F,2,FALSE)+VLOOKUP(AZ298,'Grade-Percent-GPA'!$E:$F,2,FALSE))/(IF(AS298="",0,1)+IF(AT298="",0,1)+IF(AU298="",0,1)+IF(AV298="",0,1)+IF(AW298="",0,1)+IF(AX298="",0,1)+IF(AY298="",0,1)+IF(AZ298="",0,1)))</f>
        <v/>
      </c>
      <c r="BB298" s="171" t="str">
        <f t="shared" si="22"/>
        <v/>
      </c>
      <c r="BC298" s="171" t="str">
        <f t="shared" si="23"/>
        <v/>
      </c>
      <c r="BD298" s="168"/>
      <c r="BE298" s="169"/>
      <c r="BF298" s="170"/>
      <c r="BG298" s="170"/>
      <c r="BH298" s="170"/>
      <c r="BI298" s="170"/>
      <c r="BJ298" s="170"/>
      <c r="BK298" s="170"/>
      <c r="BL298" s="170"/>
      <c r="BM298" s="170"/>
      <c r="BN298" s="171" t="str">
        <f>IF(AND(BF298="",BG298="",BH298="",BI298="",BJ298="",BK298="",BL298="",BM298=""),"",(VLOOKUP(BF298,'Grade-Percent-GPA'!$E:$F,2,FALSE)+VLOOKUP(BG298,'Grade-Percent-GPA'!$E:$F,2,FALSE)+VLOOKUP(BH298,'Grade-Percent-GPA'!$E:$F,2,FALSE)+VLOOKUP(BI298,'Grade-Percent-GPA'!$E:$F,2,FALSE)+VLOOKUP(BJ298,'Grade-Percent-GPA'!$E:$F,2,FALSE)+VLOOKUP(BK298,'Grade-Percent-GPA'!$E:$F,2,FALSE)+VLOOKUP(BL298,'Grade-Percent-GPA'!$E:$F,2,FALSE)+VLOOKUP(BM298,'Grade-Percent-GPA'!$E:$F,2,FALSE))/(IF(BF298="",0,1)+IF(BG298="",0,1)+IF(BH298="",0,1)+IF(BI298="",0,1)+IF(BJ298="",0,1)+IF(BK298="",0,1)+IF(BL298="",0,1)+IF(BM298="",0,1)))</f>
        <v/>
      </c>
      <c r="BO298" s="171" t="str">
        <f t="shared" si="24"/>
        <v/>
      </c>
      <c r="BP298" s="171" t="str">
        <f t="shared" si="25"/>
        <v/>
      </c>
      <c r="BQ298" s="168"/>
      <c r="BR298" s="169"/>
      <c r="BS298" s="170"/>
      <c r="BT298" s="170"/>
      <c r="BU298" s="170"/>
      <c r="BV298" s="170"/>
      <c r="BW298" s="170"/>
      <c r="BX298" s="170"/>
      <c r="BY298" s="170"/>
      <c r="BZ298" s="170"/>
      <c r="CA298" s="171" t="str">
        <f>IF(AND(BS298="",BT298="",BU298="",BV298="",BW298="",BX298="",BY298="",BZ298=""),"",(VLOOKUP(BS298,'Grade-Percent-GPA'!$E:$F,2,FALSE)+VLOOKUP(BT298,'Grade-Percent-GPA'!$E:$F,2,FALSE)+VLOOKUP(BU298,'Grade-Percent-GPA'!$E:$F,2,FALSE)+VLOOKUP(BV298,'Grade-Percent-GPA'!$E:$F,2,FALSE)+VLOOKUP(BW298,'Grade-Percent-GPA'!$E:$F,2,FALSE)+VLOOKUP(BX298,'Grade-Percent-GPA'!$E:$F,2,FALSE)+VLOOKUP(BY298,'Grade-Percent-GPA'!$E:$F,2,FALSE)+VLOOKUP(BZ298,'Grade-Percent-GPA'!$E:$F,2,FALSE))/(IF(BS298="",0,1)+IF(BT298="",0,1)+IF(BU298="",0,1)+IF(BV298="",0,1)+IF(BW298="",0,1)+IF(BX298="",0,1)+IF(BY298="",0,1)+IF(BZ298="",0,1)))</f>
        <v/>
      </c>
      <c r="CB298" s="171" t="str">
        <f t="shared" si="26"/>
        <v/>
      </c>
      <c r="CC298" s="171" t="str">
        <f t="shared" si="27"/>
        <v/>
      </c>
      <c r="CD298" s="168"/>
      <c r="CE298" s="169"/>
      <c r="CF298" s="170"/>
      <c r="CG298" s="170"/>
      <c r="CH298" s="170"/>
      <c r="CI298" s="170"/>
      <c r="CJ298" s="170"/>
      <c r="CK298" s="170"/>
      <c r="CL298" s="170"/>
      <c r="CM298" s="170"/>
      <c r="CN298" s="171" t="str">
        <f>IF(AND(CF298="",CG298="",CH298="",CI298="",CJ298="",CK298="",CL298="",CM298=""),"",(VLOOKUP(CF298,'Grade-Percent-GPA'!$E:$F,2,FALSE)+VLOOKUP(CG298,'Grade-Percent-GPA'!$E:$F,2,FALSE)+VLOOKUP(CH298,'Grade-Percent-GPA'!$E:$F,2,FALSE)+VLOOKUP(CI298,'Grade-Percent-GPA'!$E:$F,2,FALSE)+VLOOKUP(CJ298,'Grade-Percent-GPA'!$E:$F,2,FALSE)+VLOOKUP(CK298,'Grade-Percent-GPA'!$E:$F,2,FALSE)+VLOOKUP(CL298,'Grade-Percent-GPA'!$E:$F,2,FALSE)+VLOOKUP(CM298,'Grade-Percent-GPA'!$E:$F,2,FALSE))/(IF(CF298="",0,1)+IF(CG298="",0,1)+IF(CH298="",0,1)+IF(CI298="",0,1)+IF(CJ298="",0,1)+IF(CK298="",0,1)+IF(CL298="",0,1)+IF(CM298="",0,1)))</f>
        <v/>
      </c>
      <c r="CO298" s="171" t="str">
        <f t="shared" si="28"/>
        <v/>
      </c>
      <c r="CP298" s="171" t="str">
        <f t="shared" si="29"/>
        <v/>
      </c>
      <c r="CQ298" s="168"/>
      <c r="CR298" s="169"/>
      <c r="CS298" s="170"/>
      <c r="CT298" s="170"/>
      <c r="CU298" s="170"/>
      <c r="CV298" s="170"/>
      <c r="CW298" s="170"/>
      <c r="CX298" s="170"/>
      <c r="CY298" s="170"/>
      <c r="CZ298" s="170"/>
      <c r="DA298" s="171" t="str">
        <f>IF(AND(CS298="",CT298="",CU298="",CV298="",CW298="",CX298="",CY298="",CZ298=""),"",(VLOOKUP(CS298,'Grade-Percent-GPA'!$E:$F,2,FALSE)+VLOOKUP(CT298,'Grade-Percent-GPA'!$E:$F,2,FALSE)+VLOOKUP(CU298,'Grade-Percent-GPA'!$E:$F,2,FALSE)+VLOOKUP(CV298,'Grade-Percent-GPA'!$E:$F,2,FALSE)+VLOOKUP(CW298,'Grade-Percent-GPA'!$E:$F,2,FALSE)+VLOOKUP(CX298,'Grade-Percent-GPA'!$E:$F,2,FALSE)+VLOOKUP(CY298,'Grade-Percent-GPA'!$E:$F,2,FALSE)+VLOOKUP(CZ298,'Grade-Percent-GPA'!$E:$F,2,FALSE))/(IF(CS298="",0,1)+IF(CT298="",0,1)+IF(CU298="",0,1)+IF(CV298="",0,1)+IF(CW298="",0,1)+IF(CX298="",0,1)+IF(CY298="",0,1)+IF(CZ298="",0,1)))</f>
        <v/>
      </c>
      <c r="DB298" s="171" t="str">
        <f t="shared" si="30"/>
        <v/>
      </c>
      <c r="DC298" s="171" t="str">
        <f t="shared" si="31"/>
        <v/>
      </c>
    </row>
    <row r="299" spans="1:107" ht="14.25" customHeight="1" x14ac:dyDescent="0.3">
      <c r="A299" s="167"/>
      <c r="B299" s="110"/>
      <c r="C299" s="110"/>
      <c r="D299" s="168"/>
      <c r="E299" s="169"/>
      <c r="F299" s="170"/>
      <c r="G299" s="170"/>
      <c r="H299" s="170"/>
      <c r="I299" s="170"/>
      <c r="J299" s="170"/>
      <c r="K299" s="170"/>
      <c r="L299" s="170"/>
      <c r="M299" s="170"/>
      <c r="N299" s="171" t="str">
        <f>IF(AND(F299="",G299="",H299="",I299="",J299="",K299="",L299="",M299=""),"",(VLOOKUP(F299,'Grade-Percent-GPA'!$E:$F,2,FALSE)+VLOOKUP(G299,'Grade-Percent-GPA'!$E:$F,2,FALSE)+VLOOKUP(H299,'Grade-Percent-GPA'!$E:$F,2,FALSE)+VLOOKUP(I299,'Grade-Percent-GPA'!$E:$F,2,FALSE)+VLOOKUP(J299,'Grade-Percent-GPA'!$E:$F,2,FALSE)+VLOOKUP(K299,'Grade-Percent-GPA'!$E:$F,2,FALSE)+VLOOKUP(L299,'Grade-Percent-GPA'!$E:$F,2,FALSE)+VLOOKUP(M299,'Grade-Percent-GPA'!$E:$F,2,FALSE))/(IF(F299="",0,1)+IF(G299="",0,1)+IF(H299="",0,1)+IF(I299="",0,1)+IF(J299="",0,1)+IF(K299="",0,1)+IF(L299="",0,1)+IF(M299="",0,1)))</f>
        <v/>
      </c>
      <c r="O299" s="171" t="str">
        <f t="shared" si="16"/>
        <v/>
      </c>
      <c r="P299" s="171" t="str">
        <f t="shared" si="17"/>
        <v/>
      </c>
      <c r="Q299" s="168"/>
      <c r="R299" s="169"/>
      <c r="S299" s="170"/>
      <c r="T299" s="170"/>
      <c r="U299" s="170"/>
      <c r="V299" s="170"/>
      <c r="W299" s="170"/>
      <c r="X299" s="170"/>
      <c r="Y299" s="170"/>
      <c r="Z299" s="170"/>
      <c r="AA299" s="171" t="str">
        <f>IF(AND(S299="",T299="",U299="",V299="",W299="",X299="",Y299="",Z299=""),"",(VLOOKUP(S299,'Grade-Percent-GPA'!$E:$F,2,FALSE)+VLOOKUP(T299,'Grade-Percent-GPA'!$E:$F,2,FALSE)+VLOOKUP(U299,'Grade-Percent-GPA'!$E:$F,2,FALSE)+VLOOKUP(V299,'Grade-Percent-GPA'!$E:$F,2,FALSE)+VLOOKUP(W299,'Grade-Percent-GPA'!$E:$F,2,FALSE)+VLOOKUP(X299,'Grade-Percent-GPA'!$E:$F,2,FALSE)+VLOOKUP(Y299,'Grade-Percent-GPA'!$E:$F,2,FALSE)+VLOOKUP(Z299,'Grade-Percent-GPA'!$E:$F,2,FALSE))/(IF(S299="",0,1)+IF(T299="",0,1)+IF(U299="",0,1)+IF(V299="",0,1)+IF(W299="",0,1)+IF(X299="",0,1)+IF(Y299="",0,1)+IF(Z299="",0,1)))</f>
        <v/>
      </c>
      <c r="AB299" s="171" t="str">
        <f t="shared" si="18"/>
        <v/>
      </c>
      <c r="AC299" s="171" t="str">
        <f t="shared" si="19"/>
        <v/>
      </c>
      <c r="AD299" s="168"/>
      <c r="AE299" s="169"/>
      <c r="AF299" s="170"/>
      <c r="AG299" s="170"/>
      <c r="AH299" s="170"/>
      <c r="AI299" s="170"/>
      <c r="AJ299" s="170"/>
      <c r="AK299" s="170"/>
      <c r="AL299" s="170"/>
      <c r="AM299" s="170"/>
      <c r="AN299" s="171" t="str">
        <f>IF(AND(AF299="",AG299="",AH299="",AI299="",AJ299="",AK299="",AL299="",AM299=""),"",(VLOOKUP(AF299,'Grade-Percent-GPA'!$E:$F,2,FALSE)+VLOOKUP(AG299,'Grade-Percent-GPA'!$E:$F,2,FALSE)+VLOOKUP(AH299,'Grade-Percent-GPA'!$E:$F,2,FALSE)+VLOOKUP(AI299,'Grade-Percent-GPA'!$E:$F,2,FALSE)+VLOOKUP(AJ299,'Grade-Percent-GPA'!$E:$F,2,FALSE)+VLOOKUP(AK299,'Grade-Percent-GPA'!$E:$F,2,FALSE)+VLOOKUP(AL299,'Grade-Percent-GPA'!$E:$F,2,FALSE)+VLOOKUP(AM299,'Grade-Percent-GPA'!$E:$F,2,FALSE))/(IF(AF299="",0,1)+IF(AG299="",0,1)+IF(AH299="",0,1)+IF(AI299="",0,1)+IF(AJ299="",0,1)+IF(AK299="",0,1)+IF(AL299="",0,1)+IF(AM299="",0,1)))</f>
        <v/>
      </c>
      <c r="AO299" s="171" t="str">
        <f t="shared" si="20"/>
        <v/>
      </c>
      <c r="AP299" s="171" t="str">
        <f t="shared" si="21"/>
        <v/>
      </c>
      <c r="AQ299" s="168"/>
      <c r="AR299" s="169"/>
      <c r="AS299" s="170"/>
      <c r="AT299" s="170"/>
      <c r="AU299" s="170"/>
      <c r="AV299" s="170"/>
      <c r="AW299" s="170"/>
      <c r="AX299" s="170"/>
      <c r="AY299" s="170"/>
      <c r="AZ299" s="170"/>
      <c r="BA299" s="171" t="str">
        <f>IF(AND(AS299="",AT299="",AU299="",AV299="",AW299="",AX299="",AY299="",AZ299=""),"",(VLOOKUP(AS299,'Grade-Percent-GPA'!$E:$F,2,FALSE)+VLOOKUP(AT299,'Grade-Percent-GPA'!$E:$F,2,FALSE)+VLOOKUP(AU299,'Grade-Percent-GPA'!$E:$F,2,FALSE)+VLOOKUP(AV299,'Grade-Percent-GPA'!$E:$F,2,FALSE)+VLOOKUP(AW299,'Grade-Percent-GPA'!$E:$F,2,FALSE)+VLOOKUP(AX299,'Grade-Percent-GPA'!$E:$F,2,FALSE)+VLOOKUP(AY299,'Grade-Percent-GPA'!$E:$F,2,FALSE)+VLOOKUP(AZ299,'Grade-Percent-GPA'!$E:$F,2,FALSE))/(IF(AS299="",0,1)+IF(AT299="",0,1)+IF(AU299="",0,1)+IF(AV299="",0,1)+IF(AW299="",0,1)+IF(AX299="",0,1)+IF(AY299="",0,1)+IF(AZ299="",0,1)))</f>
        <v/>
      </c>
      <c r="BB299" s="171" t="str">
        <f t="shared" si="22"/>
        <v/>
      </c>
      <c r="BC299" s="171" t="str">
        <f t="shared" si="23"/>
        <v/>
      </c>
      <c r="BD299" s="168"/>
      <c r="BE299" s="169"/>
      <c r="BF299" s="170"/>
      <c r="BG299" s="170"/>
      <c r="BH299" s="170"/>
      <c r="BI299" s="170"/>
      <c r="BJ299" s="170"/>
      <c r="BK299" s="170"/>
      <c r="BL299" s="170"/>
      <c r="BM299" s="170"/>
      <c r="BN299" s="171" t="str">
        <f>IF(AND(BF299="",BG299="",BH299="",BI299="",BJ299="",BK299="",BL299="",BM299=""),"",(VLOOKUP(BF299,'Grade-Percent-GPA'!$E:$F,2,FALSE)+VLOOKUP(BG299,'Grade-Percent-GPA'!$E:$F,2,FALSE)+VLOOKUP(BH299,'Grade-Percent-GPA'!$E:$F,2,FALSE)+VLOOKUP(BI299,'Grade-Percent-GPA'!$E:$F,2,FALSE)+VLOOKUP(BJ299,'Grade-Percent-GPA'!$E:$F,2,FALSE)+VLOOKUP(BK299,'Grade-Percent-GPA'!$E:$F,2,FALSE)+VLOOKUP(BL299,'Grade-Percent-GPA'!$E:$F,2,FALSE)+VLOOKUP(BM299,'Grade-Percent-GPA'!$E:$F,2,FALSE))/(IF(BF299="",0,1)+IF(BG299="",0,1)+IF(BH299="",0,1)+IF(BI299="",0,1)+IF(BJ299="",0,1)+IF(BK299="",0,1)+IF(BL299="",0,1)+IF(BM299="",0,1)))</f>
        <v/>
      </c>
      <c r="BO299" s="171" t="str">
        <f t="shared" si="24"/>
        <v/>
      </c>
      <c r="BP299" s="171" t="str">
        <f t="shared" si="25"/>
        <v/>
      </c>
      <c r="BQ299" s="168"/>
      <c r="BR299" s="169"/>
      <c r="BS299" s="170"/>
      <c r="BT299" s="170"/>
      <c r="BU299" s="170"/>
      <c r="BV299" s="170"/>
      <c r="BW299" s="170"/>
      <c r="BX299" s="170"/>
      <c r="BY299" s="170"/>
      <c r="BZ299" s="170"/>
      <c r="CA299" s="171" t="str">
        <f>IF(AND(BS299="",BT299="",BU299="",BV299="",BW299="",BX299="",BY299="",BZ299=""),"",(VLOOKUP(BS299,'Grade-Percent-GPA'!$E:$F,2,FALSE)+VLOOKUP(BT299,'Grade-Percent-GPA'!$E:$F,2,FALSE)+VLOOKUP(BU299,'Grade-Percent-GPA'!$E:$F,2,FALSE)+VLOOKUP(BV299,'Grade-Percent-GPA'!$E:$F,2,FALSE)+VLOOKUP(BW299,'Grade-Percent-GPA'!$E:$F,2,FALSE)+VLOOKUP(BX299,'Grade-Percent-GPA'!$E:$F,2,FALSE)+VLOOKUP(BY299,'Grade-Percent-GPA'!$E:$F,2,FALSE)+VLOOKUP(BZ299,'Grade-Percent-GPA'!$E:$F,2,FALSE))/(IF(BS299="",0,1)+IF(BT299="",0,1)+IF(BU299="",0,1)+IF(BV299="",0,1)+IF(BW299="",0,1)+IF(BX299="",0,1)+IF(BY299="",0,1)+IF(BZ299="",0,1)))</f>
        <v/>
      </c>
      <c r="CB299" s="171" t="str">
        <f t="shared" si="26"/>
        <v/>
      </c>
      <c r="CC299" s="171" t="str">
        <f t="shared" si="27"/>
        <v/>
      </c>
      <c r="CD299" s="168"/>
      <c r="CE299" s="169"/>
      <c r="CF299" s="170"/>
      <c r="CG299" s="170"/>
      <c r="CH299" s="170"/>
      <c r="CI299" s="170"/>
      <c r="CJ299" s="170"/>
      <c r="CK299" s="170"/>
      <c r="CL299" s="170"/>
      <c r="CM299" s="170"/>
      <c r="CN299" s="171" t="str">
        <f>IF(AND(CF299="",CG299="",CH299="",CI299="",CJ299="",CK299="",CL299="",CM299=""),"",(VLOOKUP(CF299,'Grade-Percent-GPA'!$E:$F,2,FALSE)+VLOOKUP(CG299,'Grade-Percent-GPA'!$E:$F,2,FALSE)+VLOOKUP(CH299,'Grade-Percent-GPA'!$E:$F,2,FALSE)+VLOOKUP(CI299,'Grade-Percent-GPA'!$E:$F,2,FALSE)+VLOOKUP(CJ299,'Grade-Percent-GPA'!$E:$F,2,FALSE)+VLOOKUP(CK299,'Grade-Percent-GPA'!$E:$F,2,FALSE)+VLOOKUP(CL299,'Grade-Percent-GPA'!$E:$F,2,FALSE)+VLOOKUP(CM299,'Grade-Percent-GPA'!$E:$F,2,FALSE))/(IF(CF299="",0,1)+IF(CG299="",0,1)+IF(CH299="",0,1)+IF(CI299="",0,1)+IF(CJ299="",0,1)+IF(CK299="",0,1)+IF(CL299="",0,1)+IF(CM299="",0,1)))</f>
        <v/>
      </c>
      <c r="CO299" s="171" t="str">
        <f t="shared" si="28"/>
        <v/>
      </c>
      <c r="CP299" s="171" t="str">
        <f t="shared" si="29"/>
        <v/>
      </c>
      <c r="CQ299" s="168"/>
      <c r="CR299" s="169"/>
      <c r="CS299" s="170"/>
      <c r="CT299" s="170"/>
      <c r="CU299" s="170"/>
      <c r="CV299" s="170"/>
      <c r="CW299" s="170"/>
      <c r="CX299" s="170"/>
      <c r="CY299" s="170"/>
      <c r="CZ299" s="170"/>
      <c r="DA299" s="171" t="str">
        <f>IF(AND(CS299="",CT299="",CU299="",CV299="",CW299="",CX299="",CY299="",CZ299=""),"",(VLOOKUP(CS299,'Grade-Percent-GPA'!$E:$F,2,FALSE)+VLOOKUP(CT299,'Grade-Percent-GPA'!$E:$F,2,FALSE)+VLOOKUP(CU299,'Grade-Percent-GPA'!$E:$F,2,FALSE)+VLOOKUP(CV299,'Grade-Percent-GPA'!$E:$F,2,FALSE)+VLOOKUP(CW299,'Grade-Percent-GPA'!$E:$F,2,FALSE)+VLOOKUP(CX299,'Grade-Percent-GPA'!$E:$F,2,FALSE)+VLOOKUP(CY299,'Grade-Percent-GPA'!$E:$F,2,FALSE)+VLOOKUP(CZ299,'Grade-Percent-GPA'!$E:$F,2,FALSE))/(IF(CS299="",0,1)+IF(CT299="",0,1)+IF(CU299="",0,1)+IF(CV299="",0,1)+IF(CW299="",0,1)+IF(CX299="",0,1)+IF(CY299="",0,1)+IF(CZ299="",0,1)))</f>
        <v/>
      </c>
      <c r="DB299" s="171" t="str">
        <f t="shared" si="30"/>
        <v/>
      </c>
      <c r="DC299" s="171" t="str">
        <f t="shared" si="31"/>
        <v/>
      </c>
    </row>
    <row r="300" spans="1:107" ht="14.25" customHeight="1" x14ac:dyDescent="0.3">
      <c r="A300" s="167"/>
      <c r="B300" s="110"/>
      <c r="C300" s="110"/>
      <c r="D300" s="168"/>
      <c r="E300" s="169"/>
      <c r="F300" s="170"/>
      <c r="G300" s="170"/>
      <c r="H300" s="170"/>
      <c r="I300" s="170"/>
      <c r="J300" s="170"/>
      <c r="K300" s="170"/>
      <c r="L300" s="170"/>
      <c r="M300" s="170"/>
      <c r="N300" s="171" t="str">
        <f>IF(AND(F300="",G300="",H300="",I300="",J300="",K300="",L300="",M300=""),"",(VLOOKUP(F300,'Grade-Percent-GPA'!$E:$F,2,FALSE)+VLOOKUP(G300,'Grade-Percent-GPA'!$E:$F,2,FALSE)+VLOOKUP(H300,'Grade-Percent-GPA'!$E:$F,2,FALSE)+VLOOKUP(I300,'Grade-Percent-GPA'!$E:$F,2,FALSE)+VLOOKUP(J300,'Grade-Percent-GPA'!$E:$F,2,FALSE)+VLOOKUP(K300,'Grade-Percent-GPA'!$E:$F,2,FALSE)+VLOOKUP(L300,'Grade-Percent-GPA'!$E:$F,2,FALSE)+VLOOKUP(M300,'Grade-Percent-GPA'!$E:$F,2,FALSE))/(IF(F300="",0,1)+IF(G300="",0,1)+IF(H300="",0,1)+IF(I300="",0,1)+IF(J300="",0,1)+IF(K300="",0,1)+IF(L300="",0,1)+IF(M300="",0,1)))</f>
        <v/>
      </c>
      <c r="O300" s="171" t="str">
        <f t="shared" si="16"/>
        <v/>
      </c>
      <c r="P300" s="171" t="str">
        <f t="shared" si="17"/>
        <v/>
      </c>
      <c r="Q300" s="168"/>
      <c r="R300" s="169"/>
      <c r="S300" s="170"/>
      <c r="T300" s="170"/>
      <c r="U300" s="170"/>
      <c r="V300" s="170"/>
      <c r="W300" s="170"/>
      <c r="X300" s="170"/>
      <c r="Y300" s="170"/>
      <c r="Z300" s="170"/>
      <c r="AA300" s="171" t="str">
        <f>IF(AND(S300="",T300="",U300="",V300="",W300="",X300="",Y300="",Z300=""),"",(VLOOKUP(S300,'Grade-Percent-GPA'!$E:$F,2,FALSE)+VLOOKUP(T300,'Grade-Percent-GPA'!$E:$F,2,FALSE)+VLOOKUP(U300,'Grade-Percent-GPA'!$E:$F,2,FALSE)+VLOOKUP(V300,'Grade-Percent-GPA'!$E:$F,2,FALSE)+VLOOKUP(W300,'Grade-Percent-GPA'!$E:$F,2,FALSE)+VLOOKUP(X300,'Grade-Percent-GPA'!$E:$F,2,FALSE)+VLOOKUP(Y300,'Grade-Percent-GPA'!$E:$F,2,FALSE)+VLOOKUP(Z300,'Grade-Percent-GPA'!$E:$F,2,FALSE))/(IF(S300="",0,1)+IF(T300="",0,1)+IF(U300="",0,1)+IF(V300="",0,1)+IF(W300="",0,1)+IF(X300="",0,1)+IF(Y300="",0,1)+IF(Z300="",0,1)))</f>
        <v/>
      </c>
      <c r="AB300" s="171" t="str">
        <f t="shared" si="18"/>
        <v/>
      </c>
      <c r="AC300" s="171" t="str">
        <f t="shared" si="19"/>
        <v/>
      </c>
      <c r="AD300" s="168"/>
      <c r="AE300" s="169"/>
      <c r="AF300" s="170"/>
      <c r="AG300" s="170"/>
      <c r="AH300" s="170"/>
      <c r="AI300" s="170"/>
      <c r="AJ300" s="170"/>
      <c r="AK300" s="170"/>
      <c r="AL300" s="170"/>
      <c r="AM300" s="170"/>
      <c r="AN300" s="171" t="str">
        <f>IF(AND(AF300="",AG300="",AH300="",AI300="",AJ300="",AK300="",AL300="",AM300=""),"",(VLOOKUP(AF300,'Grade-Percent-GPA'!$E:$F,2,FALSE)+VLOOKUP(AG300,'Grade-Percent-GPA'!$E:$F,2,FALSE)+VLOOKUP(AH300,'Grade-Percent-GPA'!$E:$F,2,FALSE)+VLOOKUP(AI300,'Grade-Percent-GPA'!$E:$F,2,FALSE)+VLOOKUP(AJ300,'Grade-Percent-GPA'!$E:$F,2,FALSE)+VLOOKUP(AK300,'Grade-Percent-GPA'!$E:$F,2,FALSE)+VLOOKUP(AL300,'Grade-Percent-GPA'!$E:$F,2,FALSE)+VLOOKUP(AM300,'Grade-Percent-GPA'!$E:$F,2,FALSE))/(IF(AF300="",0,1)+IF(AG300="",0,1)+IF(AH300="",0,1)+IF(AI300="",0,1)+IF(AJ300="",0,1)+IF(AK300="",0,1)+IF(AL300="",0,1)+IF(AM300="",0,1)))</f>
        <v/>
      </c>
      <c r="AO300" s="171" t="str">
        <f t="shared" si="20"/>
        <v/>
      </c>
      <c r="AP300" s="171" t="str">
        <f t="shared" si="21"/>
        <v/>
      </c>
      <c r="AQ300" s="168"/>
      <c r="AR300" s="169"/>
      <c r="AS300" s="170"/>
      <c r="AT300" s="170"/>
      <c r="AU300" s="170"/>
      <c r="AV300" s="170"/>
      <c r="AW300" s="170"/>
      <c r="AX300" s="170"/>
      <c r="AY300" s="170"/>
      <c r="AZ300" s="170"/>
      <c r="BA300" s="171" t="str">
        <f>IF(AND(AS300="",AT300="",AU300="",AV300="",AW300="",AX300="",AY300="",AZ300=""),"",(VLOOKUP(AS300,'Grade-Percent-GPA'!$E:$F,2,FALSE)+VLOOKUP(AT300,'Grade-Percent-GPA'!$E:$F,2,FALSE)+VLOOKUP(AU300,'Grade-Percent-GPA'!$E:$F,2,FALSE)+VLOOKUP(AV300,'Grade-Percent-GPA'!$E:$F,2,FALSE)+VLOOKUP(AW300,'Grade-Percent-GPA'!$E:$F,2,FALSE)+VLOOKUP(AX300,'Grade-Percent-GPA'!$E:$F,2,FALSE)+VLOOKUP(AY300,'Grade-Percent-GPA'!$E:$F,2,FALSE)+VLOOKUP(AZ300,'Grade-Percent-GPA'!$E:$F,2,FALSE))/(IF(AS300="",0,1)+IF(AT300="",0,1)+IF(AU300="",0,1)+IF(AV300="",0,1)+IF(AW300="",0,1)+IF(AX300="",0,1)+IF(AY300="",0,1)+IF(AZ300="",0,1)))</f>
        <v/>
      </c>
      <c r="BB300" s="171" t="str">
        <f t="shared" si="22"/>
        <v/>
      </c>
      <c r="BC300" s="171" t="str">
        <f t="shared" si="23"/>
        <v/>
      </c>
      <c r="BD300" s="168"/>
      <c r="BE300" s="169"/>
      <c r="BF300" s="170"/>
      <c r="BG300" s="170"/>
      <c r="BH300" s="170"/>
      <c r="BI300" s="170"/>
      <c r="BJ300" s="170"/>
      <c r="BK300" s="170"/>
      <c r="BL300" s="170"/>
      <c r="BM300" s="170"/>
      <c r="BN300" s="171" t="str">
        <f>IF(AND(BF300="",BG300="",BH300="",BI300="",BJ300="",BK300="",BL300="",BM300=""),"",(VLOOKUP(BF300,'Grade-Percent-GPA'!$E:$F,2,FALSE)+VLOOKUP(BG300,'Grade-Percent-GPA'!$E:$F,2,FALSE)+VLOOKUP(BH300,'Grade-Percent-GPA'!$E:$F,2,FALSE)+VLOOKUP(BI300,'Grade-Percent-GPA'!$E:$F,2,FALSE)+VLOOKUP(BJ300,'Grade-Percent-GPA'!$E:$F,2,FALSE)+VLOOKUP(BK300,'Grade-Percent-GPA'!$E:$F,2,FALSE)+VLOOKUP(BL300,'Grade-Percent-GPA'!$E:$F,2,FALSE)+VLOOKUP(BM300,'Grade-Percent-GPA'!$E:$F,2,FALSE))/(IF(BF300="",0,1)+IF(BG300="",0,1)+IF(BH300="",0,1)+IF(BI300="",0,1)+IF(BJ300="",0,1)+IF(BK300="",0,1)+IF(BL300="",0,1)+IF(BM300="",0,1)))</f>
        <v/>
      </c>
      <c r="BO300" s="171" t="str">
        <f t="shared" si="24"/>
        <v/>
      </c>
      <c r="BP300" s="171" t="str">
        <f t="shared" si="25"/>
        <v/>
      </c>
      <c r="BQ300" s="168"/>
      <c r="BR300" s="169"/>
      <c r="BS300" s="170"/>
      <c r="BT300" s="170"/>
      <c r="BU300" s="170"/>
      <c r="BV300" s="170"/>
      <c r="BW300" s="170"/>
      <c r="BX300" s="170"/>
      <c r="BY300" s="170"/>
      <c r="BZ300" s="170"/>
      <c r="CA300" s="171" t="str">
        <f>IF(AND(BS300="",BT300="",BU300="",BV300="",BW300="",BX300="",BY300="",BZ300=""),"",(VLOOKUP(BS300,'Grade-Percent-GPA'!$E:$F,2,FALSE)+VLOOKUP(BT300,'Grade-Percent-GPA'!$E:$F,2,FALSE)+VLOOKUP(BU300,'Grade-Percent-GPA'!$E:$F,2,FALSE)+VLOOKUP(BV300,'Grade-Percent-GPA'!$E:$F,2,FALSE)+VLOOKUP(BW300,'Grade-Percent-GPA'!$E:$F,2,FALSE)+VLOOKUP(BX300,'Grade-Percent-GPA'!$E:$F,2,FALSE)+VLOOKUP(BY300,'Grade-Percent-GPA'!$E:$F,2,FALSE)+VLOOKUP(BZ300,'Grade-Percent-GPA'!$E:$F,2,FALSE))/(IF(BS300="",0,1)+IF(BT300="",0,1)+IF(BU300="",0,1)+IF(BV300="",0,1)+IF(BW300="",0,1)+IF(BX300="",0,1)+IF(BY300="",0,1)+IF(BZ300="",0,1)))</f>
        <v/>
      </c>
      <c r="CB300" s="171" t="str">
        <f t="shared" si="26"/>
        <v/>
      </c>
      <c r="CC300" s="171" t="str">
        <f t="shared" si="27"/>
        <v/>
      </c>
      <c r="CD300" s="168"/>
      <c r="CE300" s="169"/>
      <c r="CF300" s="170"/>
      <c r="CG300" s="170"/>
      <c r="CH300" s="170"/>
      <c r="CI300" s="170"/>
      <c r="CJ300" s="170"/>
      <c r="CK300" s="170"/>
      <c r="CL300" s="170"/>
      <c r="CM300" s="170"/>
      <c r="CN300" s="171" t="str">
        <f>IF(AND(CF300="",CG300="",CH300="",CI300="",CJ300="",CK300="",CL300="",CM300=""),"",(VLOOKUP(CF300,'Grade-Percent-GPA'!$E:$F,2,FALSE)+VLOOKUP(CG300,'Grade-Percent-GPA'!$E:$F,2,FALSE)+VLOOKUP(CH300,'Grade-Percent-GPA'!$E:$F,2,FALSE)+VLOOKUP(CI300,'Grade-Percent-GPA'!$E:$F,2,FALSE)+VLOOKUP(CJ300,'Grade-Percent-GPA'!$E:$F,2,FALSE)+VLOOKUP(CK300,'Grade-Percent-GPA'!$E:$F,2,FALSE)+VLOOKUP(CL300,'Grade-Percent-GPA'!$E:$F,2,FALSE)+VLOOKUP(CM300,'Grade-Percent-GPA'!$E:$F,2,FALSE))/(IF(CF300="",0,1)+IF(CG300="",0,1)+IF(CH300="",0,1)+IF(CI300="",0,1)+IF(CJ300="",0,1)+IF(CK300="",0,1)+IF(CL300="",0,1)+IF(CM300="",0,1)))</f>
        <v/>
      </c>
      <c r="CO300" s="171" t="str">
        <f t="shared" si="28"/>
        <v/>
      </c>
      <c r="CP300" s="171" t="str">
        <f t="shared" si="29"/>
        <v/>
      </c>
      <c r="CQ300" s="168"/>
      <c r="CR300" s="169"/>
      <c r="CS300" s="170"/>
      <c r="CT300" s="170"/>
      <c r="CU300" s="170"/>
      <c r="CV300" s="170"/>
      <c r="CW300" s="170"/>
      <c r="CX300" s="170"/>
      <c r="CY300" s="170"/>
      <c r="CZ300" s="170"/>
      <c r="DA300" s="171" t="str">
        <f>IF(AND(CS300="",CT300="",CU300="",CV300="",CW300="",CX300="",CY300="",CZ300=""),"",(VLOOKUP(CS300,'Grade-Percent-GPA'!$E:$F,2,FALSE)+VLOOKUP(CT300,'Grade-Percent-GPA'!$E:$F,2,FALSE)+VLOOKUP(CU300,'Grade-Percent-GPA'!$E:$F,2,FALSE)+VLOOKUP(CV300,'Grade-Percent-GPA'!$E:$F,2,FALSE)+VLOOKUP(CW300,'Grade-Percent-GPA'!$E:$F,2,FALSE)+VLOOKUP(CX300,'Grade-Percent-GPA'!$E:$F,2,FALSE)+VLOOKUP(CY300,'Grade-Percent-GPA'!$E:$F,2,FALSE)+VLOOKUP(CZ300,'Grade-Percent-GPA'!$E:$F,2,FALSE))/(IF(CS300="",0,1)+IF(CT300="",0,1)+IF(CU300="",0,1)+IF(CV300="",0,1)+IF(CW300="",0,1)+IF(CX300="",0,1)+IF(CY300="",0,1)+IF(CZ300="",0,1)))</f>
        <v/>
      </c>
      <c r="DB300" s="171" t="str">
        <f t="shared" si="30"/>
        <v/>
      </c>
      <c r="DC300" s="171" t="str">
        <f t="shared" si="31"/>
        <v/>
      </c>
    </row>
    <row r="301" spans="1:107" ht="14.25" customHeight="1" x14ac:dyDescent="0.3">
      <c r="A301" s="167"/>
      <c r="B301" s="110"/>
      <c r="C301" s="110"/>
      <c r="D301" s="168"/>
      <c r="E301" s="169"/>
      <c r="F301" s="170"/>
      <c r="G301" s="170"/>
      <c r="H301" s="170"/>
      <c r="I301" s="170"/>
      <c r="J301" s="170"/>
      <c r="K301" s="170"/>
      <c r="L301" s="170"/>
      <c r="M301" s="170"/>
      <c r="N301" s="171" t="str">
        <f>IF(AND(F301="",G301="",H301="",I301="",J301="",K301="",L301="",M301=""),"",(VLOOKUP(F301,'Grade-Percent-GPA'!$E:$F,2,FALSE)+VLOOKUP(G301,'Grade-Percent-GPA'!$E:$F,2,FALSE)+VLOOKUP(H301,'Grade-Percent-GPA'!$E:$F,2,FALSE)+VLOOKUP(I301,'Grade-Percent-GPA'!$E:$F,2,FALSE)+VLOOKUP(J301,'Grade-Percent-GPA'!$E:$F,2,FALSE)+VLOOKUP(K301,'Grade-Percent-GPA'!$E:$F,2,FALSE)+VLOOKUP(L301,'Grade-Percent-GPA'!$E:$F,2,FALSE)+VLOOKUP(M301,'Grade-Percent-GPA'!$E:$F,2,FALSE))/(IF(F301="",0,1)+IF(G301="",0,1)+IF(H301="",0,1)+IF(I301="",0,1)+IF(J301="",0,1)+IF(K301="",0,1)+IF(L301="",0,1)+IF(M301="",0,1)))</f>
        <v/>
      </c>
      <c r="O301" s="171" t="str">
        <f t="shared" si="16"/>
        <v/>
      </c>
      <c r="P301" s="171" t="str">
        <f t="shared" si="17"/>
        <v/>
      </c>
      <c r="Q301" s="168"/>
      <c r="R301" s="169"/>
      <c r="S301" s="170"/>
      <c r="T301" s="170"/>
      <c r="U301" s="170"/>
      <c r="V301" s="170"/>
      <c r="W301" s="170"/>
      <c r="X301" s="170"/>
      <c r="Y301" s="170"/>
      <c r="Z301" s="170"/>
      <c r="AA301" s="171" t="str">
        <f>IF(AND(S301="",T301="",U301="",V301="",W301="",X301="",Y301="",Z301=""),"",(VLOOKUP(S301,'Grade-Percent-GPA'!$E:$F,2,FALSE)+VLOOKUP(T301,'Grade-Percent-GPA'!$E:$F,2,FALSE)+VLOOKUP(U301,'Grade-Percent-GPA'!$E:$F,2,FALSE)+VLOOKUP(V301,'Grade-Percent-GPA'!$E:$F,2,FALSE)+VLOOKUP(W301,'Grade-Percent-GPA'!$E:$F,2,FALSE)+VLOOKUP(X301,'Grade-Percent-GPA'!$E:$F,2,FALSE)+VLOOKUP(Y301,'Grade-Percent-GPA'!$E:$F,2,FALSE)+VLOOKUP(Z301,'Grade-Percent-GPA'!$E:$F,2,FALSE))/(IF(S301="",0,1)+IF(T301="",0,1)+IF(U301="",0,1)+IF(V301="",0,1)+IF(W301="",0,1)+IF(X301="",0,1)+IF(Y301="",0,1)+IF(Z301="",0,1)))</f>
        <v/>
      </c>
      <c r="AB301" s="171" t="str">
        <f t="shared" si="18"/>
        <v/>
      </c>
      <c r="AC301" s="171" t="str">
        <f t="shared" si="19"/>
        <v/>
      </c>
      <c r="AD301" s="168"/>
      <c r="AE301" s="169"/>
      <c r="AF301" s="170"/>
      <c r="AG301" s="170"/>
      <c r="AH301" s="170"/>
      <c r="AI301" s="170"/>
      <c r="AJ301" s="170"/>
      <c r="AK301" s="170"/>
      <c r="AL301" s="170"/>
      <c r="AM301" s="170"/>
      <c r="AN301" s="171" t="str">
        <f>IF(AND(AF301="",AG301="",AH301="",AI301="",AJ301="",AK301="",AL301="",AM301=""),"",(VLOOKUP(AF301,'Grade-Percent-GPA'!$E:$F,2,FALSE)+VLOOKUP(AG301,'Grade-Percent-GPA'!$E:$F,2,FALSE)+VLOOKUP(AH301,'Grade-Percent-GPA'!$E:$F,2,FALSE)+VLOOKUP(AI301,'Grade-Percent-GPA'!$E:$F,2,FALSE)+VLOOKUP(AJ301,'Grade-Percent-GPA'!$E:$F,2,FALSE)+VLOOKUP(AK301,'Grade-Percent-GPA'!$E:$F,2,FALSE)+VLOOKUP(AL301,'Grade-Percent-GPA'!$E:$F,2,FALSE)+VLOOKUP(AM301,'Grade-Percent-GPA'!$E:$F,2,FALSE))/(IF(AF301="",0,1)+IF(AG301="",0,1)+IF(AH301="",0,1)+IF(AI301="",0,1)+IF(AJ301="",0,1)+IF(AK301="",0,1)+IF(AL301="",0,1)+IF(AM301="",0,1)))</f>
        <v/>
      </c>
      <c r="AO301" s="171" t="str">
        <f t="shared" si="20"/>
        <v/>
      </c>
      <c r="AP301" s="171" t="str">
        <f t="shared" si="21"/>
        <v/>
      </c>
      <c r="AQ301" s="168"/>
      <c r="AR301" s="169"/>
      <c r="AS301" s="170"/>
      <c r="AT301" s="170"/>
      <c r="AU301" s="170"/>
      <c r="AV301" s="170"/>
      <c r="AW301" s="170"/>
      <c r="AX301" s="170"/>
      <c r="AY301" s="170"/>
      <c r="AZ301" s="170"/>
      <c r="BA301" s="171" t="str">
        <f>IF(AND(AS301="",AT301="",AU301="",AV301="",AW301="",AX301="",AY301="",AZ301=""),"",(VLOOKUP(AS301,'Grade-Percent-GPA'!$E:$F,2,FALSE)+VLOOKUP(AT301,'Grade-Percent-GPA'!$E:$F,2,FALSE)+VLOOKUP(AU301,'Grade-Percent-GPA'!$E:$F,2,FALSE)+VLOOKUP(AV301,'Grade-Percent-GPA'!$E:$F,2,FALSE)+VLOOKUP(AW301,'Grade-Percent-GPA'!$E:$F,2,FALSE)+VLOOKUP(AX301,'Grade-Percent-GPA'!$E:$F,2,FALSE)+VLOOKUP(AY301,'Grade-Percent-GPA'!$E:$F,2,FALSE)+VLOOKUP(AZ301,'Grade-Percent-GPA'!$E:$F,2,FALSE))/(IF(AS301="",0,1)+IF(AT301="",0,1)+IF(AU301="",0,1)+IF(AV301="",0,1)+IF(AW301="",0,1)+IF(AX301="",0,1)+IF(AY301="",0,1)+IF(AZ301="",0,1)))</f>
        <v/>
      </c>
      <c r="BB301" s="171" t="str">
        <f t="shared" si="22"/>
        <v/>
      </c>
      <c r="BC301" s="171" t="str">
        <f t="shared" si="23"/>
        <v/>
      </c>
      <c r="BD301" s="168"/>
      <c r="BE301" s="169"/>
      <c r="BF301" s="170"/>
      <c r="BG301" s="170"/>
      <c r="BH301" s="170"/>
      <c r="BI301" s="170"/>
      <c r="BJ301" s="170"/>
      <c r="BK301" s="170"/>
      <c r="BL301" s="170"/>
      <c r="BM301" s="170"/>
      <c r="BN301" s="171" t="str">
        <f>IF(AND(BF301="",BG301="",BH301="",BI301="",BJ301="",BK301="",BL301="",BM301=""),"",(VLOOKUP(BF301,'Grade-Percent-GPA'!$E:$F,2,FALSE)+VLOOKUP(BG301,'Grade-Percent-GPA'!$E:$F,2,FALSE)+VLOOKUP(BH301,'Grade-Percent-GPA'!$E:$F,2,FALSE)+VLOOKUP(BI301,'Grade-Percent-GPA'!$E:$F,2,FALSE)+VLOOKUP(BJ301,'Grade-Percent-GPA'!$E:$F,2,FALSE)+VLOOKUP(BK301,'Grade-Percent-GPA'!$E:$F,2,FALSE)+VLOOKUP(BL301,'Grade-Percent-GPA'!$E:$F,2,FALSE)+VLOOKUP(BM301,'Grade-Percent-GPA'!$E:$F,2,FALSE))/(IF(BF301="",0,1)+IF(BG301="",0,1)+IF(BH301="",0,1)+IF(BI301="",0,1)+IF(BJ301="",0,1)+IF(BK301="",0,1)+IF(BL301="",0,1)+IF(BM301="",0,1)))</f>
        <v/>
      </c>
      <c r="BO301" s="171" t="str">
        <f t="shared" si="24"/>
        <v/>
      </c>
      <c r="BP301" s="171" t="str">
        <f t="shared" si="25"/>
        <v/>
      </c>
      <c r="BQ301" s="168"/>
      <c r="BR301" s="169"/>
      <c r="BS301" s="170"/>
      <c r="BT301" s="170"/>
      <c r="BU301" s="170"/>
      <c r="BV301" s="170"/>
      <c r="BW301" s="170"/>
      <c r="BX301" s="170"/>
      <c r="BY301" s="170"/>
      <c r="BZ301" s="170"/>
      <c r="CA301" s="171" t="str">
        <f>IF(AND(BS301="",BT301="",BU301="",BV301="",BW301="",BX301="",BY301="",BZ301=""),"",(VLOOKUP(BS301,'Grade-Percent-GPA'!$E:$F,2,FALSE)+VLOOKUP(BT301,'Grade-Percent-GPA'!$E:$F,2,FALSE)+VLOOKUP(BU301,'Grade-Percent-GPA'!$E:$F,2,FALSE)+VLOOKUP(BV301,'Grade-Percent-GPA'!$E:$F,2,FALSE)+VLOOKUP(BW301,'Grade-Percent-GPA'!$E:$F,2,FALSE)+VLOOKUP(BX301,'Grade-Percent-GPA'!$E:$F,2,FALSE)+VLOOKUP(BY301,'Grade-Percent-GPA'!$E:$F,2,FALSE)+VLOOKUP(BZ301,'Grade-Percent-GPA'!$E:$F,2,FALSE))/(IF(BS301="",0,1)+IF(BT301="",0,1)+IF(BU301="",0,1)+IF(BV301="",0,1)+IF(BW301="",0,1)+IF(BX301="",0,1)+IF(BY301="",0,1)+IF(BZ301="",0,1)))</f>
        <v/>
      </c>
      <c r="CB301" s="171" t="str">
        <f t="shared" si="26"/>
        <v/>
      </c>
      <c r="CC301" s="171" t="str">
        <f t="shared" si="27"/>
        <v/>
      </c>
      <c r="CD301" s="168"/>
      <c r="CE301" s="169"/>
      <c r="CF301" s="170"/>
      <c r="CG301" s="170"/>
      <c r="CH301" s="170"/>
      <c r="CI301" s="170"/>
      <c r="CJ301" s="170"/>
      <c r="CK301" s="170"/>
      <c r="CL301" s="170"/>
      <c r="CM301" s="170"/>
      <c r="CN301" s="171" t="str">
        <f>IF(AND(CF301="",CG301="",CH301="",CI301="",CJ301="",CK301="",CL301="",CM301=""),"",(VLOOKUP(CF301,'Grade-Percent-GPA'!$E:$F,2,FALSE)+VLOOKUP(CG301,'Grade-Percent-GPA'!$E:$F,2,FALSE)+VLOOKUP(CH301,'Grade-Percent-GPA'!$E:$F,2,FALSE)+VLOOKUP(CI301,'Grade-Percent-GPA'!$E:$F,2,FALSE)+VLOOKUP(CJ301,'Grade-Percent-GPA'!$E:$F,2,FALSE)+VLOOKUP(CK301,'Grade-Percent-GPA'!$E:$F,2,FALSE)+VLOOKUP(CL301,'Grade-Percent-GPA'!$E:$F,2,FALSE)+VLOOKUP(CM301,'Grade-Percent-GPA'!$E:$F,2,FALSE))/(IF(CF301="",0,1)+IF(CG301="",0,1)+IF(CH301="",0,1)+IF(CI301="",0,1)+IF(CJ301="",0,1)+IF(CK301="",0,1)+IF(CL301="",0,1)+IF(CM301="",0,1)))</f>
        <v/>
      </c>
      <c r="CO301" s="171" t="str">
        <f t="shared" si="28"/>
        <v/>
      </c>
      <c r="CP301" s="171" t="str">
        <f t="shared" si="29"/>
        <v/>
      </c>
      <c r="CQ301" s="168"/>
      <c r="CR301" s="169"/>
      <c r="CS301" s="170"/>
      <c r="CT301" s="170"/>
      <c r="CU301" s="170"/>
      <c r="CV301" s="170"/>
      <c r="CW301" s="170"/>
      <c r="CX301" s="170"/>
      <c r="CY301" s="170"/>
      <c r="CZ301" s="170"/>
      <c r="DA301" s="171" t="str">
        <f>IF(AND(CS301="",CT301="",CU301="",CV301="",CW301="",CX301="",CY301="",CZ301=""),"",(VLOOKUP(CS301,'Grade-Percent-GPA'!$E:$F,2,FALSE)+VLOOKUP(CT301,'Grade-Percent-GPA'!$E:$F,2,FALSE)+VLOOKUP(CU301,'Grade-Percent-GPA'!$E:$F,2,FALSE)+VLOOKUP(CV301,'Grade-Percent-GPA'!$E:$F,2,FALSE)+VLOOKUP(CW301,'Grade-Percent-GPA'!$E:$F,2,FALSE)+VLOOKUP(CX301,'Grade-Percent-GPA'!$E:$F,2,FALSE)+VLOOKUP(CY301,'Grade-Percent-GPA'!$E:$F,2,FALSE)+VLOOKUP(CZ301,'Grade-Percent-GPA'!$E:$F,2,FALSE))/(IF(CS301="",0,1)+IF(CT301="",0,1)+IF(CU301="",0,1)+IF(CV301="",0,1)+IF(CW301="",0,1)+IF(CX301="",0,1)+IF(CY301="",0,1)+IF(CZ301="",0,1)))</f>
        <v/>
      </c>
      <c r="DB301" s="171" t="str">
        <f t="shared" si="30"/>
        <v/>
      </c>
      <c r="DC301" s="171" t="str">
        <f t="shared" si="31"/>
        <v/>
      </c>
    </row>
    <row r="302" spans="1:107" ht="14.25" customHeight="1" x14ac:dyDescent="0.3">
      <c r="A302" s="167"/>
      <c r="B302" s="110"/>
      <c r="C302" s="110"/>
      <c r="D302" s="168"/>
      <c r="E302" s="169"/>
      <c r="F302" s="170"/>
      <c r="G302" s="170"/>
      <c r="H302" s="170"/>
      <c r="I302" s="170"/>
      <c r="J302" s="170"/>
      <c r="K302" s="170"/>
      <c r="L302" s="170"/>
      <c r="M302" s="170"/>
      <c r="N302" s="171" t="str">
        <f>IF(AND(F302="",G302="",H302="",I302="",J302="",K302="",L302="",M302=""),"",(VLOOKUP(F302,'Grade-Percent-GPA'!$E:$F,2,FALSE)+VLOOKUP(G302,'Grade-Percent-GPA'!$E:$F,2,FALSE)+VLOOKUP(H302,'Grade-Percent-GPA'!$E:$F,2,FALSE)+VLOOKUP(I302,'Grade-Percent-GPA'!$E:$F,2,FALSE)+VLOOKUP(J302,'Grade-Percent-GPA'!$E:$F,2,FALSE)+VLOOKUP(K302,'Grade-Percent-GPA'!$E:$F,2,FALSE)+VLOOKUP(L302,'Grade-Percent-GPA'!$E:$F,2,FALSE)+VLOOKUP(M302,'Grade-Percent-GPA'!$E:$F,2,FALSE))/(IF(F302="",0,1)+IF(G302="",0,1)+IF(H302="",0,1)+IF(I302="",0,1)+IF(J302="",0,1)+IF(K302="",0,1)+IF(L302="",0,1)+IF(M302="",0,1)))</f>
        <v/>
      </c>
      <c r="O302" s="171" t="str">
        <f t="shared" si="16"/>
        <v/>
      </c>
      <c r="P302" s="171" t="str">
        <f t="shared" si="17"/>
        <v/>
      </c>
      <c r="Q302" s="168"/>
      <c r="R302" s="169"/>
      <c r="S302" s="170"/>
      <c r="T302" s="170"/>
      <c r="U302" s="170"/>
      <c r="V302" s="170"/>
      <c r="W302" s="170"/>
      <c r="X302" s="170"/>
      <c r="Y302" s="170"/>
      <c r="Z302" s="170"/>
      <c r="AA302" s="171" t="str">
        <f>IF(AND(S302="",T302="",U302="",V302="",W302="",X302="",Y302="",Z302=""),"",(VLOOKUP(S302,'Grade-Percent-GPA'!$E:$F,2,FALSE)+VLOOKUP(T302,'Grade-Percent-GPA'!$E:$F,2,FALSE)+VLOOKUP(U302,'Grade-Percent-GPA'!$E:$F,2,FALSE)+VLOOKUP(V302,'Grade-Percent-GPA'!$E:$F,2,FALSE)+VLOOKUP(W302,'Grade-Percent-GPA'!$E:$F,2,FALSE)+VLOOKUP(X302,'Grade-Percent-GPA'!$E:$F,2,FALSE)+VLOOKUP(Y302,'Grade-Percent-GPA'!$E:$F,2,FALSE)+VLOOKUP(Z302,'Grade-Percent-GPA'!$E:$F,2,FALSE))/(IF(S302="",0,1)+IF(T302="",0,1)+IF(U302="",0,1)+IF(V302="",0,1)+IF(W302="",0,1)+IF(X302="",0,1)+IF(Y302="",0,1)+IF(Z302="",0,1)))</f>
        <v/>
      </c>
      <c r="AB302" s="171" t="str">
        <f t="shared" si="18"/>
        <v/>
      </c>
      <c r="AC302" s="171" t="str">
        <f t="shared" si="19"/>
        <v/>
      </c>
      <c r="AD302" s="168"/>
      <c r="AE302" s="169"/>
      <c r="AF302" s="170"/>
      <c r="AG302" s="170"/>
      <c r="AH302" s="170"/>
      <c r="AI302" s="170"/>
      <c r="AJ302" s="170"/>
      <c r="AK302" s="170"/>
      <c r="AL302" s="170"/>
      <c r="AM302" s="170"/>
      <c r="AN302" s="171" t="str">
        <f>IF(AND(AF302="",AG302="",AH302="",AI302="",AJ302="",AK302="",AL302="",AM302=""),"",(VLOOKUP(AF302,'Grade-Percent-GPA'!$E:$F,2,FALSE)+VLOOKUP(AG302,'Grade-Percent-GPA'!$E:$F,2,FALSE)+VLOOKUP(AH302,'Grade-Percent-GPA'!$E:$F,2,FALSE)+VLOOKUP(AI302,'Grade-Percent-GPA'!$E:$F,2,FALSE)+VLOOKUP(AJ302,'Grade-Percent-GPA'!$E:$F,2,FALSE)+VLOOKUP(AK302,'Grade-Percent-GPA'!$E:$F,2,FALSE)+VLOOKUP(AL302,'Grade-Percent-GPA'!$E:$F,2,FALSE)+VLOOKUP(AM302,'Grade-Percent-GPA'!$E:$F,2,FALSE))/(IF(AF302="",0,1)+IF(AG302="",0,1)+IF(AH302="",0,1)+IF(AI302="",0,1)+IF(AJ302="",0,1)+IF(AK302="",0,1)+IF(AL302="",0,1)+IF(AM302="",0,1)))</f>
        <v/>
      </c>
      <c r="AO302" s="171" t="str">
        <f t="shared" si="20"/>
        <v/>
      </c>
      <c r="AP302" s="171" t="str">
        <f t="shared" si="21"/>
        <v/>
      </c>
      <c r="AQ302" s="168"/>
      <c r="AR302" s="169"/>
      <c r="AS302" s="170"/>
      <c r="AT302" s="170"/>
      <c r="AU302" s="170"/>
      <c r="AV302" s="170"/>
      <c r="AW302" s="170"/>
      <c r="AX302" s="170"/>
      <c r="AY302" s="170"/>
      <c r="AZ302" s="170"/>
      <c r="BA302" s="171" t="str">
        <f>IF(AND(AS302="",AT302="",AU302="",AV302="",AW302="",AX302="",AY302="",AZ302=""),"",(VLOOKUP(AS302,'Grade-Percent-GPA'!$E:$F,2,FALSE)+VLOOKUP(AT302,'Grade-Percent-GPA'!$E:$F,2,FALSE)+VLOOKUP(AU302,'Grade-Percent-GPA'!$E:$F,2,FALSE)+VLOOKUP(AV302,'Grade-Percent-GPA'!$E:$F,2,FALSE)+VLOOKUP(AW302,'Grade-Percent-GPA'!$E:$F,2,FALSE)+VLOOKUP(AX302,'Grade-Percent-GPA'!$E:$F,2,FALSE)+VLOOKUP(AY302,'Grade-Percent-GPA'!$E:$F,2,FALSE)+VLOOKUP(AZ302,'Grade-Percent-GPA'!$E:$F,2,FALSE))/(IF(AS302="",0,1)+IF(AT302="",0,1)+IF(AU302="",0,1)+IF(AV302="",0,1)+IF(AW302="",0,1)+IF(AX302="",0,1)+IF(AY302="",0,1)+IF(AZ302="",0,1)))</f>
        <v/>
      </c>
      <c r="BB302" s="171" t="str">
        <f t="shared" si="22"/>
        <v/>
      </c>
      <c r="BC302" s="171" t="str">
        <f t="shared" si="23"/>
        <v/>
      </c>
      <c r="BD302" s="168"/>
      <c r="BE302" s="169"/>
      <c r="BF302" s="170"/>
      <c r="BG302" s="170"/>
      <c r="BH302" s="170"/>
      <c r="BI302" s="170"/>
      <c r="BJ302" s="170"/>
      <c r="BK302" s="170"/>
      <c r="BL302" s="170"/>
      <c r="BM302" s="170"/>
      <c r="BN302" s="171" t="str">
        <f>IF(AND(BF302="",BG302="",BH302="",BI302="",BJ302="",BK302="",BL302="",BM302=""),"",(VLOOKUP(BF302,'Grade-Percent-GPA'!$E:$F,2,FALSE)+VLOOKUP(BG302,'Grade-Percent-GPA'!$E:$F,2,FALSE)+VLOOKUP(BH302,'Grade-Percent-GPA'!$E:$F,2,FALSE)+VLOOKUP(BI302,'Grade-Percent-GPA'!$E:$F,2,FALSE)+VLOOKUP(BJ302,'Grade-Percent-GPA'!$E:$F,2,FALSE)+VLOOKUP(BK302,'Grade-Percent-GPA'!$E:$F,2,FALSE)+VLOOKUP(BL302,'Grade-Percent-GPA'!$E:$F,2,FALSE)+VLOOKUP(BM302,'Grade-Percent-GPA'!$E:$F,2,FALSE))/(IF(BF302="",0,1)+IF(BG302="",0,1)+IF(BH302="",0,1)+IF(BI302="",0,1)+IF(BJ302="",0,1)+IF(BK302="",0,1)+IF(BL302="",0,1)+IF(BM302="",0,1)))</f>
        <v/>
      </c>
      <c r="BO302" s="171" t="str">
        <f t="shared" si="24"/>
        <v/>
      </c>
      <c r="BP302" s="171" t="str">
        <f t="shared" si="25"/>
        <v/>
      </c>
      <c r="BQ302" s="168"/>
      <c r="BR302" s="169"/>
      <c r="BS302" s="170"/>
      <c r="BT302" s="170"/>
      <c r="BU302" s="170"/>
      <c r="BV302" s="170"/>
      <c r="BW302" s="170"/>
      <c r="BX302" s="170"/>
      <c r="BY302" s="170"/>
      <c r="BZ302" s="170"/>
      <c r="CA302" s="171" t="str">
        <f>IF(AND(BS302="",BT302="",BU302="",BV302="",BW302="",BX302="",BY302="",BZ302=""),"",(VLOOKUP(BS302,'Grade-Percent-GPA'!$E:$F,2,FALSE)+VLOOKUP(BT302,'Grade-Percent-GPA'!$E:$F,2,FALSE)+VLOOKUP(BU302,'Grade-Percent-GPA'!$E:$F,2,FALSE)+VLOOKUP(BV302,'Grade-Percent-GPA'!$E:$F,2,FALSE)+VLOOKUP(BW302,'Grade-Percent-GPA'!$E:$F,2,FALSE)+VLOOKUP(BX302,'Grade-Percent-GPA'!$E:$F,2,FALSE)+VLOOKUP(BY302,'Grade-Percent-GPA'!$E:$F,2,FALSE)+VLOOKUP(BZ302,'Grade-Percent-GPA'!$E:$F,2,FALSE))/(IF(BS302="",0,1)+IF(BT302="",0,1)+IF(BU302="",0,1)+IF(BV302="",0,1)+IF(BW302="",0,1)+IF(BX302="",0,1)+IF(BY302="",0,1)+IF(BZ302="",0,1)))</f>
        <v/>
      </c>
      <c r="CB302" s="171" t="str">
        <f t="shared" si="26"/>
        <v/>
      </c>
      <c r="CC302" s="171" t="str">
        <f t="shared" si="27"/>
        <v/>
      </c>
      <c r="CD302" s="168"/>
      <c r="CE302" s="169"/>
      <c r="CF302" s="170"/>
      <c r="CG302" s="170"/>
      <c r="CH302" s="170"/>
      <c r="CI302" s="170"/>
      <c r="CJ302" s="170"/>
      <c r="CK302" s="170"/>
      <c r="CL302" s="170"/>
      <c r="CM302" s="170"/>
      <c r="CN302" s="171" t="str">
        <f>IF(AND(CF302="",CG302="",CH302="",CI302="",CJ302="",CK302="",CL302="",CM302=""),"",(VLOOKUP(CF302,'Grade-Percent-GPA'!$E:$F,2,FALSE)+VLOOKUP(CG302,'Grade-Percent-GPA'!$E:$F,2,FALSE)+VLOOKUP(CH302,'Grade-Percent-GPA'!$E:$F,2,FALSE)+VLOOKUP(CI302,'Grade-Percent-GPA'!$E:$F,2,FALSE)+VLOOKUP(CJ302,'Grade-Percent-GPA'!$E:$F,2,FALSE)+VLOOKUP(CK302,'Grade-Percent-GPA'!$E:$F,2,FALSE)+VLOOKUP(CL302,'Grade-Percent-GPA'!$E:$F,2,FALSE)+VLOOKUP(CM302,'Grade-Percent-GPA'!$E:$F,2,FALSE))/(IF(CF302="",0,1)+IF(CG302="",0,1)+IF(CH302="",0,1)+IF(CI302="",0,1)+IF(CJ302="",0,1)+IF(CK302="",0,1)+IF(CL302="",0,1)+IF(CM302="",0,1)))</f>
        <v/>
      </c>
      <c r="CO302" s="171" t="str">
        <f t="shared" si="28"/>
        <v/>
      </c>
      <c r="CP302" s="171" t="str">
        <f t="shared" si="29"/>
        <v/>
      </c>
      <c r="CQ302" s="168"/>
      <c r="CR302" s="169"/>
      <c r="CS302" s="170"/>
      <c r="CT302" s="170"/>
      <c r="CU302" s="170"/>
      <c r="CV302" s="170"/>
      <c r="CW302" s="170"/>
      <c r="CX302" s="170"/>
      <c r="CY302" s="170"/>
      <c r="CZ302" s="170"/>
      <c r="DA302" s="171" t="str">
        <f>IF(AND(CS302="",CT302="",CU302="",CV302="",CW302="",CX302="",CY302="",CZ302=""),"",(VLOOKUP(CS302,'Grade-Percent-GPA'!$E:$F,2,FALSE)+VLOOKUP(CT302,'Grade-Percent-GPA'!$E:$F,2,FALSE)+VLOOKUP(CU302,'Grade-Percent-GPA'!$E:$F,2,FALSE)+VLOOKUP(CV302,'Grade-Percent-GPA'!$E:$F,2,FALSE)+VLOOKUP(CW302,'Grade-Percent-GPA'!$E:$F,2,FALSE)+VLOOKUP(CX302,'Grade-Percent-GPA'!$E:$F,2,FALSE)+VLOOKUP(CY302,'Grade-Percent-GPA'!$E:$F,2,FALSE)+VLOOKUP(CZ302,'Grade-Percent-GPA'!$E:$F,2,FALSE))/(IF(CS302="",0,1)+IF(CT302="",0,1)+IF(CU302="",0,1)+IF(CV302="",0,1)+IF(CW302="",0,1)+IF(CX302="",0,1)+IF(CY302="",0,1)+IF(CZ302="",0,1)))</f>
        <v/>
      </c>
      <c r="DB302" s="171" t="str">
        <f t="shared" si="30"/>
        <v/>
      </c>
      <c r="DC302" s="171" t="str">
        <f t="shared" si="31"/>
        <v/>
      </c>
    </row>
    <row r="303" spans="1:107" ht="14.25" customHeight="1" x14ac:dyDescent="0.3">
      <c r="A303" s="167"/>
      <c r="B303" s="110"/>
      <c r="C303" s="110"/>
      <c r="D303" s="168"/>
      <c r="E303" s="169"/>
      <c r="F303" s="170"/>
      <c r="G303" s="170"/>
      <c r="H303" s="170"/>
      <c r="I303" s="170"/>
      <c r="J303" s="170"/>
      <c r="K303" s="170"/>
      <c r="L303" s="170"/>
      <c r="M303" s="170"/>
      <c r="N303" s="171" t="str">
        <f>IF(AND(F303="",G303="",H303="",I303="",J303="",K303="",L303="",M303=""),"",(VLOOKUP(F303,'Grade-Percent-GPA'!$E:$F,2,FALSE)+VLOOKUP(G303,'Grade-Percent-GPA'!$E:$F,2,FALSE)+VLOOKUP(H303,'Grade-Percent-GPA'!$E:$F,2,FALSE)+VLOOKUP(I303,'Grade-Percent-GPA'!$E:$F,2,FALSE)+VLOOKUP(J303,'Grade-Percent-GPA'!$E:$F,2,FALSE)+VLOOKUP(K303,'Grade-Percent-GPA'!$E:$F,2,FALSE)+VLOOKUP(L303,'Grade-Percent-GPA'!$E:$F,2,FALSE)+VLOOKUP(M303,'Grade-Percent-GPA'!$E:$F,2,FALSE))/(IF(F303="",0,1)+IF(G303="",0,1)+IF(H303="",0,1)+IF(I303="",0,1)+IF(J303="",0,1)+IF(K303="",0,1)+IF(L303="",0,1)+IF(M303="",0,1)))</f>
        <v/>
      </c>
      <c r="O303" s="171" t="str">
        <f t="shared" si="16"/>
        <v/>
      </c>
      <c r="P303" s="171" t="str">
        <f t="shared" si="17"/>
        <v/>
      </c>
      <c r="Q303" s="168"/>
      <c r="R303" s="169"/>
      <c r="S303" s="170"/>
      <c r="T303" s="170"/>
      <c r="U303" s="170"/>
      <c r="V303" s="170"/>
      <c r="W303" s="170"/>
      <c r="X303" s="170"/>
      <c r="Y303" s="170"/>
      <c r="Z303" s="170"/>
      <c r="AA303" s="171" t="str">
        <f>IF(AND(S303="",T303="",U303="",V303="",W303="",X303="",Y303="",Z303=""),"",(VLOOKUP(S303,'Grade-Percent-GPA'!$E:$F,2,FALSE)+VLOOKUP(T303,'Grade-Percent-GPA'!$E:$F,2,FALSE)+VLOOKUP(U303,'Grade-Percent-GPA'!$E:$F,2,FALSE)+VLOOKUP(V303,'Grade-Percent-GPA'!$E:$F,2,FALSE)+VLOOKUP(W303,'Grade-Percent-GPA'!$E:$F,2,FALSE)+VLOOKUP(X303,'Grade-Percent-GPA'!$E:$F,2,FALSE)+VLOOKUP(Y303,'Grade-Percent-GPA'!$E:$F,2,FALSE)+VLOOKUP(Z303,'Grade-Percent-GPA'!$E:$F,2,FALSE))/(IF(S303="",0,1)+IF(T303="",0,1)+IF(U303="",0,1)+IF(V303="",0,1)+IF(W303="",0,1)+IF(X303="",0,1)+IF(Y303="",0,1)+IF(Z303="",0,1)))</f>
        <v/>
      </c>
      <c r="AB303" s="171" t="str">
        <f t="shared" si="18"/>
        <v/>
      </c>
      <c r="AC303" s="171" t="str">
        <f t="shared" si="19"/>
        <v/>
      </c>
      <c r="AD303" s="168"/>
      <c r="AE303" s="169"/>
      <c r="AF303" s="170"/>
      <c r="AG303" s="170"/>
      <c r="AH303" s="170"/>
      <c r="AI303" s="170"/>
      <c r="AJ303" s="170"/>
      <c r="AK303" s="170"/>
      <c r="AL303" s="170"/>
      <c r="AM303" s="170"/>
      <c r="AN303" s="171" t="str">
        <f>IF(AND(AF303="",AG303="",AH303="",AI303="",AJ303="",AK303="",AL303="",AM303=""),"",(VLOOKUP(AF303,'Grade-Percent-GPA'!$E:$F,2,FALSE)+VLOOKUP(AG303,'Grade-Percent-GPA'!$E:$F,2,FALSE)+VLOOKUP(AH303,'Grade-Percent-GPA'!$E:$F,2,FALSE)+VLOOKUP(AI303,'Grade-Percent-GPA'!$E:$F,2,FALSE)+VLOOKUP(AJ303,'Grade-Percent-GPA'!$E:$F,2,FALSE)+VLOOKUP(AK303,'Grade-Percent-GPA'!$E:$F,2,FALSE)+VLOOKUP(AL303,'Grade-Percent-GPA'!$E:$F,2,FALSE)+VLOOKUP(AM303,'Grade-Percent-GPA'!$E:$F,2,FALSE))/(IF(AF303="",0,1)+IF(AG303="",0,1)+IF(AH303="",0,1)+IF(AI303="",0,1)+IF(AJ303="",0,1)+IF(AK303="",0,1)+IF(AL303="",0,1)+IF(AM303="",0,1)))</f>
        <v/>
      </c>
      <c r="AO303" s="171" t="str">
        <f t="shared" si="20"/>
        <v/>
      </c>
      <c r="AP303" s="171" t="str">
        <f t="shared" si="21"/>
        <v/>
      </c>
      <c r="AQ303" s="168"/>
      <c r="AR303" s="169"/>
      <c r="AS303" s="170"/>
      <c r="AT303" s="170"/>
      <c r="AU303" s="170"/>
      <c r="AV303" s="170"/>
      <c r="AW303" s="170"/>
      <c r="AX303" s="170"/>
      <c r="AY303" s="170"/>
      <c r="AZ303" s="170"/>
      <c r="BA303" s="171" t="str">
        <f>IF(AND(AS303="",AT303="",AU303="",AV303="",AW303="",AX303="",AY303="",AZ303=""),"",(VLOOKUP(AS303,'Grade-Percent-GPA'!$E:$F,2,FALSE)+VLOOKUP(AT303,'Grade-Percent-GPA'!$E:$F,2,FALSE)+VLOOKUP(AU303,'Grade-Percent-GPA'!$E:$F,2,FALSE)+VLOOKUP(AV303,'Grade-Percent-GPA'!$E:$F,2,FALSE)+VLOOKUP(AW303,'Grade-Percent-GPA'!$E:$F,2,FALSE)+VLOOKUP(AX303,'Grade-Percent-GPA'!$E:$F,2,FALSE)+VLOOKUP(AY303,'Grade-Percent-GPA'!$E:$F,2,FALSE)+VLOOKUP(AZ303,'Grade-Percent-GPA'!$E:$F,2,FALSE))/(IF(AS303="",0,1)+IF(AT303="",0,1)+IF(AU303="",0,1)+IF(AV303="",0,1)+IF(AW303="",0,1)+IF(AX303="",0,1)+IF(AY303="",0,1)+IF(AZ303="",0,1)))</f>
        <v/>
      </c>
      <c r="BB303" s="171" t="str">
        <f t="shared" si="22"/>
        <v/>
      </c>
      <c r="BC303" s="171" t="str">
        <f t="shared" si="23"/>
        <v/>
      </c>
      <c r="BD303" s="168"/>
      <c r="BE303" s="169"/>
      <c r="BF303" s="170"/>
      <c r="BG303" s="170"/>
      <c r="BH303" s="170"/>
      <c r="BI303" s="170"/>
      <c r="BJ303" s="170"/>
      <c r="BK303" s="170"/>
      <c r="BL303" s="170"/>
      <c r="BM303" s="170"/>
      <c r="BN303" s="171" t="str">
        <f>IF(AND(BF303="",BG303="",BH303="",BI303="",BJ303="",BK303="",BL303="",BM303=""),"",(VLOOKUP(BF303,'Grade-Percent-GPA'!$E:$F,2,FALSE)+VLOOKUP(BG303,'Grade-Percent-GPA'!$E:$F,2,FALSE)+VLOOKUP(BH303,'Grade-Percent-GPA'!$E:$F,2,FALSE)+VLOOKUP(BI303,'Grade-Percent-GPA'!$E:$F,2,FALSE)+VLOOKUP(BJ303,'Grade-Percent-GPA'!$E:$F,2,FALSE)+VLOOKUP(BK303,'Grade-Percent-GPA'!$E:$F,2,FALSE)+VLOOKUP(BL303,'Grade-Percent-GPA'!$E:$F,2,FALSE)+VLOOKUP(BM303,'Grade-Percent-GPA'!$E:$F,2,FALSE))/(IF(BF303="",0,1)+IF(BG303="",0,1)+IF(BH303="",0,1)+IF(BI303="",0,1)+IF(BJ303="",0,1)+IF(BK303="",0,1)+IF(BL303="",0,1)+IF(BM303="",0,1)))</f>
        <v/>
      </c>
      <c r="BO303" s="171" t="str">
        <f t="shared" si="24"/>
        <v/>
      </c>
      <c r="BP303" s="171" t="str">
        <f t="shared" si="25"/>
        <v/>
      </c>
      <c r="BQ303" s="168"/>
      <c r="BR303" s="169"/>
      <c r="BS303" s="170"/>
      <c r="BT303" s="170"/>
      <c r="BU303" s="170"/>
      <c r="BV303" s="170"/>
      <c r="BW303" s="170"/>
      <c r="BX303" s="170"/>
      <c r="BY303" s="170"/>
      <c r="BZ303" s="170"/>
      <c r="CA303" s="171" t="str">
        <f>IF(AND(BS303="",BT303="",BU303="",BV303="",BW303="",BX303="",BY303="",BZ303=""),"",(VLOOKUP(BS303,'Grade-Percent-GPA'!$E:$F,2,FALSE)+VLOOKUP(BT303,'Grade-Percent-GPA'!$E:$F,2,FALSE)+VLOOKUP(BU303,'Grade-Percent-GPA'!$E:$F,2,FALSE)+VLOOKUP(BV303,'Grade-Percent-GPA'!$E:$F,2,FALSE)+VLOOKUP(BW303,'Grade-Percent-GPA'!$E:$F,2,FALSE)+VLOOKUP(BX303,'Grade-Percent-GPA'!$E:$F,2,FALSE)+VLOOKUP(BY303,'Grade-Percent-GPA'!$E:$F,2,FALSE)+VLOOKUP(BZ303,'Grade-Percent-GPA'!$E:$F,2,FALSE))/(IF(BS303="",0,1)+IF(BT303="",0,1)+IF(BU303="",0,1)+IF(BV303="",0,1)+IF(BW303="",0,1)+IF(BX303="",0,1)+IF(BY303="",0,1)+IF(BZ303="",0,1)))</f>
        <v/>
      </c>
      <c r="CB303" s="171" t="str">
        <f t="shared" si="26"/>
        <v/>
      </c>
      <c r="CC303" s="171" t="str">
        <f t="shared" si="27"/>
        <v/>
      </c>
      <c r="CD303" s="168"/>
      <c r="CE303" s="169"/>
      <c r="CF303" s="170"/>
      <c r="CG303" s="170"/>
      <c r="CH303" s="170"/>
      <c r="CI303" s="170"/>
      <c r="CJ303" s="170"/>
      <c r="CK303" s="170"/>
      <c r="CL303" s="170"/>
      <c r="CM303" s="170"/>
      <c r="CN303" s="171" t="str">
        <f>IF(AND(CF303="",CG303="",CH303="",CI303="",CJ303="",CK303="",CL303="",CM303=""),"",(VLOOKUP(CF303,'Grade-Percent-GPA'!$E:$F,2,FALSE)+VLOOKUP(CG303,'Grade-Percent-GPA'!$E:$F,2,FALSE)+VLOOKUP(CH303,'Grade-Percent-GPA'!$E:$F,2,FALSE)+VLOOKUP(CI303,'Grade-Percent-GPA'!$E:$F,2,FALSE)+VLOOKUP(CJ303,'Grade-Percent-GPA'!$E:$F,2,FALSE)+VLOOKUP(CK303,'Grade-Percent-GPA'!$E:$F,2,FALSE)+VLOOKUP(CL303,'Grade-Percent-GPA'!$E:$F,2,FALSE)+VLOOKUP(CM303,'Grade-Percent-GPA'!$E:$F,2,FALSE))/(IF(CF303="",0,1)+IF(CG303="",0,1)+IF(CH303="",0,1)+IF(CI303="",0,1)+IF(CJ303="",0,1)+IF(CK303="",0,1)+IF(CL303="",0,1)+IF(CM303="",0,1)))</f>
        <v/>
      </c>
      <c r="CO303" s="171" t="str">
        <f t="shared" si="28"/>
        <v/>
      </c>
      <c r="CP303" s="171" t="str">
        <f t="shared" si="29"/>
        <v/>
      </c>
      <c r="CQ303" s="168"/>
      <c r="CR303" s="169"/>
      <c r="CS303" s="170"/>
      <c r="CT303" s="170"/>
      <c r="CU303" s="170"/>
      <c r="CV303" s="170"/>
      <c r="CW303" s="170"/>
      <c r="CX303" s="170"/>
      <c r="CY303" s="170"/>
      <c r="CZ303" s="170"/>
      <c r="DA303" s="171" t="str">
        <f>IF(AND(CS303="",CT303="",CU303="",CV303="",CW303="",CX303="",CY303="",CZ303=""),"",(VLOOKUP(CS303,'Grade-Percent-GPA'!$E:$F,2,FALSE)+VLOOKUP(CT303,'Grade-Percent-GPA'!$E:$F,2,FALSE)+VLOOKUP(CU303,'Grade-Percent-GPA'!$E:$F,2,FALSE)+VLOOKUP(CV303,'Grade-Percent-GPA'!$E:$F,2,FALSE)+VLOOKUP(CW303,'Grade-Percent-GPA'!$E:$F,2,FALSE)+VLOOKUP(CX303,'Grade-Percent-GPA'!$E:$F,2,FALSE)+VLOOKUP(CY303,'Grade-Percent-GPA'!$E:$F,2,FALSE)+VLOOKUP(CZ303,'Grade-Percent-GPA'!$E:$F,2,FALSE))/(IF(CS303="",0,1)+IF(CT303="",0,1)+IF(CU303="",0,1)+IF(CV303="",0,1)+IF(CW303="",0,1)+IF(CX303="",0,1)+IF(CY303="",0,1)+IF(CZ303="",0,1)))</f>
        <v/>
      </c>
      <c r="DB303" s="171" t="str">
        <f t="shared" si="30"/>
        <v/>
      </c>
      <c r="DC303" s="171" t="str">
        <f t="shared" si="31"/>
        <v/>
      </c>
    </row>
    <row r="304" spans="1:107" ht="14.25" customHeight="1" x14ac:dyDescent="0.3">
      <c r="A304" s="167"/>
      <c r="B304" s="110"/>
      <c r="C304" s="110"/>
      <c r="D304" s="168"/>
      <c r="E304" s="169"/>
      <c r="F304" s="170"/>
      <c r="G304" s="170"/>
      <c r="H304" s="170"/>
      <c r="I304" s="170"/>
      <c r="J304" s="170"/>
      <c r="K304" s="170"/>
      <c r="L304" s="170"/>
      <c r="M304" s="170"/>
      <c r="N304" s="171" t="str">
        <f>IF(AND(F304="",G304="",H304="",I304="",J304="",K304="",L304="",M304=""),"",(VLOOKUP(F304,'Grade-Percent-GPA'!$E:$F,2,FALSE)+VLOOKUP(G304,'Grade-Percent-GPA'!$E:$F,2,FALSE)+VLOOKUP(H304,'Grade-Percent-GPA'!$E:$F,2,FALSE)+VLOOKUP(I304,'Grade-Percent-GPA'!$E:$F,2,FALSE)+VLOOKUP(J304,'Grade-Percent-GPA'!$E:$F,2,FALSE)+VLOOKUP(K304,'Grade-Percent-GPA'!$E:$F,2,FALSE)+VLOOKUP(L304,'Grade-Percent-GPA'!$E:$F,2,FALSE)+VLOOKUP(M304,'Grade-Percent-GPA'!$E:$F,2,FALSE))/(IF(F304="",0,1)+IF(G304="",0,1)+IF(H304="",0,1)+IF(I304="",0,1)+IF(J304="",0,1)+IF(K304="",0,1)+IF(L304="",0,1)+IF(M304="",0,1)))</f>
        <v/>
      </c>
      <c r="O304" s="171" t="str">
        <f t="shared" si="16"/>
        <v/>
      </c>
      <c r="P304" s="171" t="str">
        <f t="shared" si="17"/>
        <v/>
      </c>
      <c r="Q304" s="168"/>
      <c r="R304" s="169"/>
      <c r="S304" s="170"/>
      <c r="T304" s="170"/>
      <c r="U304" s="170"/>
      <c r="V304" s="170"/>
      <c r="W304" s="170"/>
      <c r="X304" s="170"/>
      <c r="Y304" s="170"/>
      <c r="Z304" s="170"/>
      <c r="AA304" s="171" t="str">
        <f>IF(AND(S304="",T304="",U304="",V304="",W304="",X304="",Y304="",Z304=""),"",(VLOOKUP(S304,'Grade-Percent-GPA'!$E:$F,2,FALSE)+VLOOKUP(T304,'Grade-Percent-GPA'!$E:$F,2,FALSE)+VLOOKUP(U304,'Grade-Percent-GPA'!$E:$F,2,FALSE)+VLOOKUP(V304,'Grade-Percent-GPA'!$E:$F,2,FALSE)+VLOOKUP(W304,'Grade-Percent-GPA'!$E:$F,2,FALSE)+VLOOKUP(X304,'Grade-Percent-GPA'!$E:$F,2,FALSE)+VLOOKUP(Y304,'Grade-Percent-GPA'!$E:$F,2,FALSE)+VLOOKUP(Z304,'Grade-Percent-GPA'!$E:$F,2,FALSE))/(IF(S304="",0,1)+IF(T304="",0,1)+IF(U304="",0,1)+IF(V304="",0,1)+IF(W304="",0,1)+IF(X304="",0,1)+IF(Y304="",0,1)+IF(Z304="",0,1)))</f>
        <v/>
      </c>
      <c r="AB304" s="171" t="str">
        <f t="shared" si="18"/>
        <v/>
      </c>
      <c r="AC304" s="171" t="str">
        <f t="shared" si="19"/>
        <v/>
      </c>
      <c r="AD304" s="168"/>
      <c r="AE304" s="169"/>
      <c r="AF304" s="170"/>
      <c r="AG304" s="170"/>
      <c r="AH304" s="170"/>
      <c r="AI304" s="170"/>
      <c r="AJ304" s="170"/>
      <c r="AK304" s="170"/>
      <c r="AL304" s="170"/>
      <c r="AM304" s="170"/>
      <c r="AN304" s="171" t="str">
        <f>IF(AND(AF304="",AG304="",AH304="",AI304="",AJ304="",AK304="",AL304="",AM304=""),"",(VLOOKUP(AF304,'Grade-Percent-GPA'!$E:$F,2,FALSE)+VLOOKUP(AG304,'Grade-Percent-GPA'!$E:$F,2,FALSE)+VLOOKUP(AH304,'Grade-Percent-GPA'!$E:$F,2,FALSE)+VLOOKUP(AI304,'Grade-Percent-GPA'!$E:$F,2,FALSE)+VLOOKUP(AJ304,'Grade-Percent-GPA'!$E:$F,2,FALSE)+VLOOKUP(AK304,'Grade-Percent-GPA'!$E:$F,2,FALSE)+VLOOKUP(AL304,'Grade-Percent-GPA'!$E:$F,2,FALSE)+VLOOKUP(AM304,'Grade-Percent-GPA'!$E:$F,2,FALSE))/(IF(AF304="",0,1)+IF(AG304="",0,1)+IF(AH304="",0,1)+IF(AI304="",0,1)+IF(AJ304="",0,1)+IF(AK304="",0,1)+IF(AL304="",0,1)+IF(AM304="",0,1)))</f>
        <v/>
      </c>
      <c r="AO304" s="171" t="str">
        <f t="shared" si="20"/>
        <v/>
      </c>
      <c r="AP304" s="171" t="str">
        <f t="shared" si="21"/>
        <v/>
      </c>
      <c r="AQ304" s="168"/>
      <c r="AR304" s="169"/>
      <c r="AS304" s="170"/>
      <c r="AT304" s="170"/>
      <c r="AU304" s="170"/>
      <c r="AV304" s="170"/>
      <c r="AW304" s="170"/>
      <c r="AX304" s="170"/>
      <c r="AY304" s="170"/>
      <c r="AZ304" s="170"/>
      <c r="BA304" s="171" t="str">
        <f>IF(AND(AS304="",AT304="",AU304="",AV304="",AW304="",AX304="",AY304="",AZ304=""),"",(VLOOKUP(AS304,'Grade-Percent-GPA'!$E:$F,2,FALSE)+VLOOKUP(AT304,'Grade-Percent-GPA'!$E:$F,2,FALSE)+VLOOKUP(AU304,'Grade-Percent-GPA'!$E:$F,2,FALSE)+VLOOKUP(AV304,'Grade-Percent-GPA'!$E:$F,2,FALSE)+VLOOKUP(AW304,'Grade-Percent-GPA'!$E:$F,2,FALSE)+VLOOKUP(AX304,'Grade-Percent-GPA'!$E:$F,2,FALSE)+VLOOKUP(AY304,'Grade-Percent-GPA'!$E:$F,2,FALSE)+VLOOKUP(AZ304,'Grade-Percent-GPA'!$E:$F,2,FALSE))/(IF(AS304="",0,1)+IF(AT304="",0,1)+IF(AU304="",0,1)+IF(AV304="",0,1)+IF(AW304="",0,1)+IF(AX304="",0,1)+IF(AY304="",0,1)+IF(AZ304="",0,1)))</f>
        <v/>
      </c>
      <c r="BB304" s="171" t="str">
        <f t="shared" si="22"/>
        <v/>
      </c>
      <c r="BC304" s="171" t="str">
        <f t="shared" si="23"/>
        <v/>
      </c>
      <c r="BD304" s="168"/>
      <c r="BE304" s="169"/>
      <c r="BF304" s="170"/>
      <c r="BG304" s="170"/>
      <c r="BH304" s="170"/>
      <c r="BI304" s="170"/>
      <c r="BJ304" s="170"/>
      <c r="BK304" s="170"/>
      <c r="BL304" s="170"/>
      <c r="BM304" s="170"/>
      <c r="BN304" s="171" t="str">
        <f>IF(AND(BF304="",BG304="",BH304="",BI304="",BJ304="",BK304="",BL304="",BM304=""),"",(VLOOKUP(BF304,'Grade-Percent-GPA'!$E:$F,2,FALSE)+VLOOKUP(BG304,'Grade-Percent-GPA'!$E:$F,2,FALSE)+VLOOKUP(BH304,'Grade-Percent-GPA'!$E:$F,2,FALSE)+VLOOKUP(BI304,'Grade-Percent-GPA'!$E:$F,2,FALSE)+VLOOKUP(BJ304,'Grade-Percent-GPA'!$E:$F,2,FALSE)+VLOOKUP(BK304,'Grade-Percent-GPA'!$E:$F,2,FALSE)+VLOOKUP(BL304,'Grade-Percent-GPA'!$E:$F,2,FALSE)+VLOOKUP(BM304,'Grade-Percent-GPA'!$E:$F,2,FALSE))/(IF(BF304="",0,1)+IF(BG304="",0,1)+IF(BH304="",0,1)+IF(BI304="",0,1)+IF(BJ304="",0,1)+IF(BK304="",0,1)+IF(BL304="",0,1)+IF(BM304="",0,1)))</f>
        <v/>
      </c>
      <c r="BO304" s="171" t="str">
        <f t="shared" si="24"/>
        <v/>
      </c>
      <c r="BP304" s="171" t="str">
        <f t="shared" si="25"/>
        <v/>
      </c>
      <c r="BQ304" s="168"/>
      <c r="BR304" s="169"/>
      <c r="BS304" s="170"/>
      <c r="BT304" s="170"/>
      <c r="BU304" s="170"/>
      <c r="BV304" s="170"/>
      <c r="BW304" s="170"/>
      <c r="BX304" s="170"/>
      <c r="BY304" s="170"/>
      <c r="BZ304" s="170"/>
      <c r="CA304" s="171" t="str">
        <f>IF(AND(BS304="",BT304="",BU304="",BV304="",BW304="",BX304="",BY304="",BZ304=""),"",(VLOOKUP(BS304,'Grade-Percent-GPA'!$E:$F,2,FALSE)+VLOOKUP(BT304,'Grade-Percent-GPA'!$E:$F,2,FALSE)+VLOOKUP(BU304,'Grade-Percent-GPA'!$E:$F,2,FALSE)+VLOOKUP(BV304,'Grade-Percent-GPA'!$E:$F,2,FALSE)+VLOOKUP(BW304,'Grade-Percent-GPA'!$E:$F,2,FALSE)+VLOOKUP(BX304,'Grade-Percent-GPA'!$E:$F,2,FALSE)+VLOOKUP(BY304,'Grade-Percent-GPA'!$E:$F,2,FALSE)+VLOOKUP(BZ304,'Grade-Percent-GPA'!$E:$F,2,FALSE))/(IF(BS304="",0,1)+IF(BT304="",0,1)+IF(BU304="",0,1)+IF(BV304="",0,1)+IF(BW304="",0,1)+IF(BX304="",0,1)+IF(BY304="",0,1)+IF(BZ304="",0,1)))</f>
        <v/>
      </c>
      <c r="CB304" s="171" t="str">
        <f t="shared" si="26"/>
        <v/>
      </c>
      <c r="CC304" s="171" t="str">
        <f t="shared" si="27"/>
        <v/>
      </c>
      <c r="CD304" s="168"/>
      <c r="CE304" s="169"/>
      <c r="CF304" s="170"/>
      <c r="CG304" s="170"/>
      <c r="CH304" s="170"/>
      <c r="CI304" s="170"/>
      <c r="CJ304" s="170"/>
      <c r="CK304" s="170"/>
      <c r="CL304" s="170"/>
      <c r="CM304" s="170"/>
      <c r="CN304" s="171" t="str">
        <f>IF(AND(CF304="",CG304="",CH304="",CI304="",CJ304="",CK304="",CL304="",CM304=""),"",(VLOOKUP(CF304,'Grade-Percent-GPA'!$E:$F,2,FALSE)+VLOOKUP(CG304,'Grade-Percent-GPA'!$E:$F,2,FALSE)+VLOOKUP(CH304,'Grade-Percent-GPA'!$E:$F,2,FALSE)+VLOOKUP(CI304,'Grade-Percent-GPA'!$E:$F,2,FALSE)+VLOOKUP(CJ304,'Grade-Percent-GPA'!$E:$F,2,FALSE)+VLOOKUP(CK304,'Grade-Percent-GPA'!$E:$F,2,FALSE)+VLOOKUP(CL304,'Grade-Percent-GPA'!$E:$F,2,FALSE)+VLOOKUP(CM304,'Grade-Percent-GPA'!$E:$F,2,FALSE))/(IF(CF304="",0,1)+IF(CG304="",0,1)+IF(CH304="",0,1)+IF(CI304="",0,1)+IF(CJ304="",0,1)+IF(CK304="",0,1)+IF(CL304="",0,1)+IF(CM304="",0,1)))</f>
        <v/>
      </c>
      <c r="CO304" s="171" t="str">
        <f t="shared" si="28"/>
        <v/>
      </c>
      <c r="CP304" s="171" t="str">
        <f t="shared" si="29"/>
        <v/>
      </c>
      <c r="CQ304" s="168"/>
      <c r="CR304" s="169"/>
      <c r="CS304" s="170"/>
      <c r="CT304" s="170"/>
      <c r="CU304" s="170"/>
      <c r="CV304" s="170"/>
      <c r="CW304" s="170"/>
      <c r="CX304" s="170"/>
      <c r="CY304" s="170"/>
      <c r="CZ304" s="170"/>
      <c r="DA304" s="171" t="str">
        <f>IF(AND(CS304="",CT304="",CU304="",CV304="",CW304="",CX304="",CY304="",CZ304=""),"",(VLOOKUP(CS304,'Grade-Percent-GPA'!$E:$F,2,FALSE)+VLOOKUP(CT304,'Grade-Percent-GPA'!$E:$F,2,FALSE)+VLOOKUP(CU304,'Grade-Percent-GPA'!$E:$F,2,FALSE)+VLOOKUP(CV304,'Grade-Percent-GPA'!$E:$F,2,FALSE)+VLOOKUP(CW304,'Grade-Percent-GPA'!$E:$F,2,FALSE)+VLOOKUP(CX304,'Grade-Percent-GPA'!$E:$F,2,FALSE)+VLOOKUP(CY304,'Grade-Percent-GPA'!$E:$F,2,FALSE)+VLOOKUP(CZ304,'Grade-Percent-GPA'!$E:$F,2,FALSE))/(IF(CS304="",0,1)+IF(CT304="",0,1)+IF(CU304="",0,1)+IF(CV304="",0,1)+IF(CW304="",0,1)+IF(CX304="",0,1)+IF(CY304="",0,1)+IF(CZ304="",0,1)))</f>
        <v/>
      </c>
      <c r="DB304" s="171" t="str">
        <f t="shared" si="30"/>
        <v/>
      </c>
      <c r="DC304" s="171" t="str">
        <f t="shared" si="31"/>
        <v/>
      </c>
    </row>
    <row r="305" spans="1:107" ht="14.25" customHeight="1" x14ac:dyDescent="0.3">
      <c r="A305" s="167"/>
      <c r="B305" s="110"/>
      <c r="C305" s="110"/>
      <c r="D305" s="168"/>
      <c r="E305" s="169"/>
      <c r="F305" s="170"/>
      <c r="G305" s="170"/>
      <c r="H305" s="170"/>
      <c r="I305" s="170"/>
      <c r="J305" s="170"/>
      <c r="K305" s="170"/>
      <c r="L305" s="170"/>
      <c r="M305" s="170"/>
      <c r="N305" s="171" t="str">
        <f>IF(AND(F305="",G305="",H305="",I305="",J305="",K305="",L305="",M305=""),"",(VLOOKUP(F305,'Grade-Percent-GPA'!$E:$F,2,FALSE)+VLOOKUP(G305,'Grade-Percent-GPA'!$E:$F,2,FALSE)+VLOOKUP(H305,'Grade-Percent-GPA'!$E:$F,2,FALSE)+VLOOKUP(I305,'Grade-Percent-GPA'!$E:$F,2,FALSE)+VLOOKUP(J305,'Grade-Percent-GPA'!$E:$F,2,FALSE)+VLOOKUP(K305,'Grade-Percent-GPA'!$E:$F,2,FALSE)+VLOOKUP(L305,'Grade-Percent-GPA'!$E:$F,2,FALSE)+VLOOKUP(M305,'Grade-Percent-GPA'!$E:$F,2,FALSE))/(IF(F305="",0,1)+IF(G305="",0,1)+IF(H305="",0,1)+IF(I305="",0,1)+IF(J305="",0,1)+IF(K305="",0,1)+IF(L305="",0,1)+IF(M305="",0,1)))</f>
        <v/>
      </c>
      <c r="O305" s="171" t="str">
        <f t="shared" si="16"/>
        <v/>
      </c>
      <c r="P305" s="171" t="str">
        <f t="shared" si="17"/>
        <v/>
      </c>
      <c r="Q305" s="168"/>
      <c r="R305" s="169"/>
      <c r="S305" s="170"/>
      <c r="T305" s="170"/>
      <c r="U305" s="170"/>
      <c r="V305" s="170"/>
      <c r="W305" s="170"/>
      <c r="X305" s="170"/>
      <c r="Y305" s="170"/>
      <c r="Z305" s="170"/>
      <c r="AA305" s="171" t="str">
        <f>IF(AND(S305="",T305="",U305="",V305="",W305="",X305="",Y305="",Z305=""),"",(VLOOKUP(S305,'Grade-Percent-GPA'!$E:$F,2,FALSE)+VLOOKUP(T305,'Grade-Percent-GPA'!$E:$F,2,FALSE)+VLOOKUP(U305,'Grade-Percent-GPA'!$E:$F,2,FALSE)+VLOOKUP(V305,'Grade-Percent-GPA'!$E:$F,2,FALSE)+VLOOKUP(W305,'Grade-Percent-GPA'!$E:$F,2,FALSE)+VLOOKUP(X305,'Grade-Percent-GPA'!$E:$F,2,FALSE)+VLOOKUP(Y305,'Grade-Percent-GPA'!$E:$F,2,FALSE)+VLOOKUP(Z305,'Grade-Percent-GPA'!$E:$F,2,FALSE))/(IF(S305="",0,1)+IF(T305="",0,1)+IF(U305="",0,1)+IF(V305="",0,1)+IF(W305="",0,1)+IF(X305="",0,1)+IF(Y305="",0,1)+IF(Z305="",0,1)))</f>
        <v/>
      </c>
      <c r="AB305" s="171" t="str">
        <f t="shared" si="18"/>
        <v/>
      </c>
      <c r="AC305" s="171" t="str">
        <f t="shared" si="19"/>
        <v/>
      </c>
      <c r="AD305" s="168"/>
      <c r="AE305" s="169"/>
      <c r="AF305" s="170"/>
      <c r="AG305" s="170"/>
      <c r="AH305" s="170"/>
      <c r="AI305" s="170"/>
      <c r="AJ305" s="170"/>
      <c r="AK305" s="170"/>
      <c r="AL305" s="170"/>
      <c r="AM305" s="170"/>
      <c r="AN305" s="171" t="str">
        <f>IF(AND(AF305="",AG305="",AH305="",AI305="",AJ305="",AK305="",AL305="",AM305=""),"",(VLOOKUP(AF305,'Grade-Percent-GPA'!$E:$F,2,FALSE)+VLOOKUP(AG305,'Grade-Percent-GPA'!$E:$F,2,FALSE)+VLOOKUP(AH305,'Grade-Percent-GPA'!$E:$F,2,FALSE)+VLOOKUP(AI305,'Grade-Percent-GPA'!$E:$F,2,FALSE)+VLOOKUP(AJ305,'Grade-Percent-GPA'!$E:$F,2,FALSE)+VLOOKUP(AK305,'Grade-Percent-GPA'!$E:$F,2,FALSE)+VLOOKUP(AL305,'Grade-Percent-GPA'!$E:$F,2,FALSE)+VLOOKUP(AM305,'Grade-Percent-GPA'!$E:$F,2,FALSE))/(IF(AF305="",0,1)+IF(AG305="",0,1)+IF(AH305="",0,1)+IF(AI305="",0,1)+IF(AJ305="",0,1)+IF(AK305="",0,1)+IF(AL305="",0,1)+IF(AM305="",0,1)))</f>
        <v/>
      </c>
      <c r="AO305" s="171" t="str">
        <f t="shared" si="20"/>
        <v/>
      </c>
      <c r="AP305" s="171" t="str">
        <f t="shared" si="21"/>
        <v/>
      </c>
      <c r="AQ305" s="168"/>
      <c r="AR305" s="169"/>
      <c r="AS305" s="170"/>
      <c r="AT305" s="170"/>
      <c r="AU305" s="170"/>
      <c r="AV305" s="170"/>
      <c r="AW305" s="170"/>
      <c r="AX305" s="170"/>
      <c r="AY305" s="170"/>
      <c r="AZ305" s="170"/>
      <c r="BA305" s="171" t="str">
        <f>IF(AND(AS305="",AT305="",AU305="",AV305="",AW305="",AX305="",AY305="",AZ305=""),"",(VLOOKUP(AS305,'Grade-Percent-GPA'!$E:$F,2,FALSE)+VLOOKUP(AT305,'Grade-Percent-GPA'!$E:$F,2,FALSE)+VLOOKUP(AU305,'Grade-Percent-GPA'!$E:$F,2,FALSE)+VLOOKUP(AV305,'Grade-Percent-GPA'!$E:$F,2,FALSE)+VLOOKUP(AW305,'Grade-Percent-GPA'!$E:$F,2,FALSE)+VLOOKUP(AX305,'Grade-Percent-GPA'!$E:$F,2,FALSE)+VLOOKUP(AY305,'Grade-Percent-GPA'!$E:$F,2,FALSE)+VLOOKUP(AZ305,'Grade-Percent-GPA'!$E:$F,2,FALSE))/(IF(AS305="",0,1)+IF(AT305="",0,1)+IF(AU305="",0,1)+IF(AV305="",0,1)+IF(AW305="",0,1)+IF(AX305="",0,1)+IF(AY305="",0,1)+IF(AZ305="",0,1)))</f>
        <v/>
      </c>
      <c r="BB305" s="171" t="str">
        <f t="shared" si="22"/>
        <v/>
      </c>
      <c r="BC305" s="171" t="str">
        <f t="shared" si="23"/>
        <v/>
      </c>
      <c r="BD305" s="168"/>
      <c r="BE305" s="169"/>
      <c r="BF305" s="170"/>
      <c r="BG305" s="170"/>
      <c r="BH305" s="170"/>
      <c r="BI305" s="170"/>
      <c r="BJ305" s="170"/>
      <c r="BK305" s="170"/>
      <c r="BL305" s="170"/>
      <c r="BM305" s="170"/>
      <c r="BN305" s="171" t="str">
        <f>IF(AND(BF305="",BG305="",BH305="",BI305="",BJ305="",BK305="",BL305="",BM305=""),"",(VLOOKUP(BF305,'Grade-Percent-GPA'!$E:$F,2,FALSE)+VLOOKUP(BG305,'Grade-Percent-GPA'!$E:$F,2,FALSE)+VLOOKUP(BH305,'Grade-Percent-GPA'!$E:$F,2,FALSE)+VLOOKUP(BI305,'Grade-Percent-GPA'!$E:$F,2,FALSE)+VLOOKUP(BJ305,'Grade-Percent-GPA'!$E:$F,2,FALSE)+VLOOKUP(BK305,'Grade-Percent-GPA'!$E:$F,2,FALSE)+VLOOKUP(BL305,'Grade-Percent-GPA'!$E:$F,2,FALSE)+VLOOKUP(BM305,'Grade-Percent-GPA'!$E:$F,2,FALSE))/(IF(BF305="",0,1)+IF(BG305="",0,1)+IF(BH305="",0,1)+IF(BI305="",0,1)+IF(BJ305="",0,1)+IF(BK305="",0,1)+IF(BL305="",0,1)+IF(BM305="",0,1)))</f>
        <v/>
      </c>
      <c r="BO305" s="171" t="str">
        <f t="shared" si="24"/>
        <v/>
      </c>
      <c r="BP305" s="171" t="str">
        <f t="shared" si="25"/>
        <v/>
      </c>
      <c r="BQ305" s="168"/>
      <c r="BR305" s="169"/>
      <c r="BS305" s="170"/>
      <c r="BT305" s="170"/>
      <c r="BU305" s="170"/>
      <c r="BV305" s="170"/>
      <c r="BW305" s="170"/>
      <c r="BX305" s="170"/>
      <c r="BY305" s="170"/>
      <c r="BZ305" s="170"/>
      <c r="CA305" s="171" t="str">
        <f>IF(AND(BS305="",BT305="",BU305="",BV305="",BW305="",BX305="",BY305="",BZ305=""),"",(VLOOKUP(BS305,'Grade-Percent-GPA'!$E:$F,2,FALSE)+VLOOKUP(BT305,'Grade-Percent-GPA'!$E:$F,2,FALSE)+VLOOKUP(BU305,'Grade-Percent-GPA'!$E:$F,2,FALSE)+VLOOKUP(BV305,'Grade-Percent-GPA'!$E:$F,2,FALSE)+VLOOKUP(BW305,'Grade-Percent-GPA'!$E:$F,2,FALSE)+VLOOKUP(BX305,'Grade-Percent-GPA'!$E:$F,2,FALSE)+VLOOKUP(BY305,'Grade-Percent-GPA'!$E:$F,2,FALSE)+VLOOKUP(BZ305,'Grade-Percent-GPA'!$E:$F,2,FALSE))/(IF(BS305="",0,1)+IF(BT305="",0,1)+IF(BU305="",0,1)+IF(BV305="",0,1)+IF(BW305="",0,1)+IF(BX305="",0,1)+IF(BY305="",0,1)+IF(BZ305="",0,1)))</f>
        <v/>
      </c>
      <c r="CB305" s="171" t="str">
        <f t="shared" si="26"/>
        <v/>
      </c>
      <c r="CC305" s="171" t="str">
        <f t="shared" si="27"/>
        <v/>
      </c>
      <c r="CD305" s="168"/>
      <c r="CE305" s="169"/>
      <c r="CF305" s="170"/>
      <c r="CG305" s="170"/>
      <c r="CH305" s="170"/>
      <c r="CI305" s="170"/>
      <c r="CJ305" s="170"/>
      <c r="CK305" s="170"/>
      <c r="CL305" s="170"/>
      <c r="CM305" s="170"/>
      <c r="CN305" s="171" t="str">
        <f>IF(AND(CF305="",CG305="",CH305="",CI305="",CJ305="",CK305="",CL305="",CM305=""),"",(VLOOKUP(CF305,'Grade-Percent-GPA'!$E:$F,2,FALSE)+VLOOKUP(CG305,'Grade-Percent-GPA'!$E:$F,2,FALSE)+VLOOKUP(CH305,'Grade-Percent-GPA'!$E:$F,2,FALSE)+VLOOKUP(CI305,'Grade-Percent-GPA'!$E:$F,2,FALSE)+VLOOKUP(CJ305,'Grade-Percent-GPA'!$E:$F,2,FALSE)+VLOOKUP(CK305,'Grade-Percent-GPA'!$E:$F,2,FALSE)+VLOOKUP(CL305,'Grade-Percent-GPA'!$E:$F,2,FALSE)+VLOOKUP(CM305,'Grade-Percent-GPA'!$E:$F,2,FALSE))/(IF(CF305="",0,1)+IF(CG305="",0,1)+IF(CH305="",0,1)+IF(CI305="",0,1)+IF(CJ305="",0,1)+IF(CK305="",0,1)+IF(CL305="",0,1)+IF(CM305="",0,1)))</f>
        <v/>
      </c>
      <c r="CO305" s="171" t="str">
        <f t="shared" si="28"/>
        <v/>
      </c>
      <c r="CP305" s="171" t="str">
        <f t="shared" si="29"/>
        <v/>
      </c>
      <c r="CQ305" s="168"/>
      <c r="CR305" s="169"/>
      <c r="CS305" s="170"/>
      <c r="CT305" s="170"/>
      <c r="CU305" s="170"/>
      <c r="CV305" s="170"/>
      <c r="CW305" s="170"/>
      <c r="CX305" s="170"/>
      <c r="CY305" s="170"/>
      <c r="CZ305" s="170"/>
      <c r="DA305" s="171" t="str">
        <f>IF(AND(CS305="",CT305="",CU305="",CV305="",CW305="",CX305="",CY305="",CZ305=""),"",(VLOOKUP(CS305,'Grade-Percent-GPA'!$E:$F,2,FALSE)+VLOOKUP(CT305,'Grade-Percent-GPA'!$E:$F,2,FALSE)+VLOOKUP(CU305,'Grade-Percent-GPA'!$E:$F,2,FALSE)+VLOOKUP(CV305,'Grade-Percent-GPA'!$E:$F,2,FALSE)+VLOOKUP(CW305,'Grade-Percent-GPA'!$E:$F,2,FALSE)+VLOOKUP(CX305,'Grade-Percent-GPA'!$E:$F,2,FALSE)+VLOOKUP(CY305,'Grade-Percent-GPA'!$E:$F,2,FALSE)+VLOOKUP(CZ305,'Grade-Percent-GPA'!$E:$F,2,FALSE))/(IF(CS305="",0,1)+IF(CT305="",0,1)+IF(CU305="",0,1)+IF(CV305="",0,1)+IF(CW305="",0,1)+IF(CX305="",0,1)+IF(CY305="",0,1)+IF(CZ305="",0,1)))</f>
        <v/>
      </c>
      <c r="DB305" s="171" t="str">
        <f t="shared" si="30"/>
        <v/>
      </c>
      <c r="DC305" s="171" t="str">
        <f t="shared" si="31"/>
        <v/>
      </c>
    </row>
    <row r="306" spans="1:107" ht="14.25" customHeight="1" x14ac:dyDescent="0.3">
      <c r="A306" s="167"/>
      <c r="B306" s="110"/>
      <c r="C306" s="110"/>
      <c r="D306" s="168"/>
      <c r="E306" s="169"/>
      <c r="F306" s="170"/>
      <c r="G306" s="170"/>
      <c r="H306" s="170"/>
      <c r="I306" s="170"/>
      <c r="J306" s="170"/>
      <c r="K306" s="170"/>
      <c r="L306" s="170"/>
      <c r="M306" s="170"/>
      <c r="N306" s="171" t="str">
        <f>IF(AND(F306="",G306="",H306="",I306="",J306="",K306="",L306="",M306=""),"",(VLOOKUP(F306,'Grade-Percent-GPA'!$E:$F,2,FALSE)+VLOOKUP(G306,'Grade-Percent-GPA'!$E:$F,2,FALSE)+VLOOKUP(H306,'Grade-Percent-GPA'!$E:$F,2,FALSE)+VLOOKUP(I306,'Grade-Percent-GPA'!$E:$F,2,FALSE)+VLOOKUP(J306,'Grade-Percent-GPA'!$E:$F,2,FALSE)+VLOOKUP(K306,'Grade-Percent-GPA'!$E:$F,2,FALSE)+VLOOKUP(L306,'Grade-Percent-GPA'!$E:$F,2,FALSE)+VLOOKUP(M306,'Grade-Percent-GPA'!$E:$F,2,FALSE))/(IF(F306="",0,1)+IF(G306="",0,1)+IF(H306="",0,1)+IF(I306="",0,1)+IF(J306="",0,1)+IF(K306="",0,1)+IF(L306="",0,1)+IF(M306="",0,1)))</f>
        <v/>
      </c>
      <c r="O306" s="171" t="str">
        <f t="shared" si="16"/>
        <v/>
      </c>
      <c r="P306" s="171" t="str">
        <f t="shared" si="17"/>
        <v/>
      </c>
      <c r="Q306" s="168"/>
      <c r="R306" s="169"/>
      <c r="S306" s="170"/>
      <c r="T306" s="170"/>
      <c r="U306" s="170"/>
      <c r="V306" s="170"/>
      <c r="W306" s="170"/>
      <c r="X306" s="170"/>
      <c r="Y306" s="170"/>
      <c r="Z306" s="170"/>
      <c r="AA306" s="171" t="str">
        <f>IF(AND(S306="",T306="",U306="",V306="",W306="",X306="",Y306="",Z306=""),"",(VLOOKUP(S306,'Grade-Percent-GPA'!$E:$F,2,FALSE)+VLOOKUP(T306,'Grade-Percent-GPA'!$E:$F,2,FALSE)+VLOOKUP(U306,'Grade-Percent-GPA'!$E:$F,2,FALSE)+VLOOKUP(V306,'Grade-Percent-GPA'!$E:$F,2,FALSE)+VLOOKUP(W306,'Grade-Percent-GPA'!$E:$F,2,FALSE)+VLOOKUP(X306,'Grade-Percent-GPA'!$E:$F,2,FALSE)+VLOOKUP(Y306,'Grade-Percent-GPA'!$E:$F,2,FALSE)+VLOOKUP(Z306,'Grade-Percent-GPA'!$E:$F,2,FALSE))/(IF(S306="",0,1)+IF(T306="",0,1)+IF(U306="",0,1)+IF(V306="",0,1)+IF(W306="",0,1)+IF(X306="",0,1)+IF(Y306="",0,1)+IF(Z306="",0,1)))</f>
        <v/>
      </c>
      <c r="AB306" s="171" t="str">
        <f t="shared" si="18"/>
        <v/>
      </c>
      <c r="AC306" s="171" t="str">
        <f t="shared" si="19"/>
        <v/>
      </c>
      <c r="AD306" s="168"/>
      <c r="AE306" s="169"/>
      <c r="AF306" s="170"/>
      <c r="AG306" s="170"/>
      <c r="AH306" s="170"/>
      <c r="AI306" s="170"/>
      <c r="AJ306" s="170"/>
      <c r="AK306" s="170"/>
      <c r="AL306" s="170"/>
      <c r="AM306" s="170"/>
      <c r="AN306" s="171" t="str">
        <f>IF(AND(AF306="",AG306="",AH306="",AI306="",AJ306="",AK306="",AL306="",AM306=""),"",(VLOOKUP(AF306,'Grade-Percent-GPA'!$E:$F,2,FALSE)+VLOOKUP(AG306,'Grade-Percent-GPA'!$E:$F,2,FALSE)+VLOOKUP(AH306,'Grade-Percent-GPA'!$E:$F,2,FALSE)+VLOOKUP(AI306,'Grade-Percent-GPA'!$E:$F,2,FALSE)+VLOOKUP(AJ306,'Grade-Percent-GPA'!$E:$F,2,FALSE)+VLOOKUP(AK306,'Grade-Percent-GPA'!$E:$F,2,FALSE)+VLOOKUP(AL306,'Grade-Percent-GPA'!$E:$F,2,FALSE)+VLOOKUP(AM306,'Grade-Percent-GPA'!$E:$F,2,FALSE))/(IF(AF306="",0,1)+IF(AG306="",0,1)+IF(AH306="",0,1)+IF(AI306="",0,1)+IF(AJ306="",0,1)+IF(AK306="",0,1)+IF(AL306="",0,1)+IF(AM306="",0,1)))</f>
        <v/>
      </c>
      <c r="AO306" s="171" t="str">
        <f t="shared" si="20"/>
        <v/>
      </c>
      <c r="AP306" s="171" t="str">
        <f t="shared" si="21"/>
        <v/>
      </c>
      <c r="AQ306" s="168"/>
      <c r="AR306" s="169"/>
      <c r="AS306" s="170"/>
      <c r="AT306" s="170"/>
      <c r="AU306" s="170"/>
      <c r="AV306" s="170"/>
      <c r="AW306" s="170"/>
      <c r="AX306" s="170"/>
      <c r="AY306" s="170"/>
      <c r="AZ306" s="170"/>
      <c r="BA306" s="171" t="str">
        <f>IF(AND(AS306="",AT306="",AU306="",AV306="",AW306="",AX306="",AY306="",AZ306=""),"",(VLOOKUP(AS306,'Grade-Percent-GPA'!$E:$F,2,FALSE)+VLOOKUP(AT306,'Grade-Percent-GPA'!$E:$F,2,FALSE)+VLOOKUP(AU306,'Grade-Percent-GPA'!$E:$F,2,FALSE)+VLOOKUP(AV306,'Grade-Percent-GPA'!$E:$F,2,FALSE)+VLOOKUP(AW306,'Grade-Percent-GPA'!$E:$F,2,FALSE)+VLOOKUP(AX306,'Grade-Percent-GPA'!$E:$F,2,FALSE)+VLOOKUP(AY306,'Grade-Percent-GPA'!$E:$F,2,FALSE)+VLOOKUP(AZ306,'Grade-Percent-GPA'!$E:$F,2,FALSE))/(IF(AS306="",0,1)+IF(AT306="",0,1)+IF(AU306="",0,1)+IF(AV306="",0,1)+IF(AW306="",0,1)+IF(AX306="",0,1)+IF(AY306="",0,1)+IF(AZ306="",0,1)))</f>
        <v/>
      </c>
      <c r="BB306" s="171" t="str">
        <f t="shared" si="22"/>
        <v/>
      </c>
      <c r="BC306" s="171" t="str">
        <f t="shared" si="23"/>
        <v/>
      </c>
      <c r="BD306" s="168"/>
      <c r="BE306" s="169"/>
      <c r="BF306" s="170"/>
      <c r="BG306" s="170"/>
      <c r="BH306" s="170"/>
      <c r="BI306" s="170"/>
      <c r="BJ306" s="170"/>
      <c r="BK306" s="170"/>
      <c r="BL306" s="170"/>
      <c r="BM306" s="170"/>
      <c r="BN306" s="171" t="str">
        <f>IF(AND(BF306="",BG306="",BH306="",BI306="",BJ306="",BK306="",BL306="",BM306=""),"",(VLOOKUP(BF306,'Grade-Percent-GPA'!$E:$F,2,FALSE)+VLOOKUP(BG306,'Grade-Percent-GPA'!$E:$F,2,FALSE)+VLOOKUP(BH306,'Grade-Percent-GPA'!$E:$F,2,FALSE)+VLOOKUP(BI306,'Grade-Percent-GPA'!$E:$F,2,FALSE)+VLOOKUP(BJ306,'Grade-Percent-GPA'!$E:$F,2,FALSE)+VLOOKUP(BK306,'Grade-Percent-GPA'!$E:$F,2,FALSE)+VLOOKUP(BL306,'Grade-Percent-GPA'!$E:$F,2,FALSE)+VLOOKUP(BM306,'Grade-Percent-GPA'!$E:$F,2,FALSE))/(IF(BF306="",0,1)+IF(BG306="",0,1)+IF(BH306="",0,1)+IF(BI306="",0,1)+IF(BJ306="",0,1)+IF(BK306="",0,1)+IF(BL306="",0,1)+IF(BM306="",0,1)))</f>
        <v/>
      </c>
      <c r="BO306" s="171" t="str">
        <f t="shared" si="24"/>
        <v/>
      </c>
      <c r="BP306" s="171" t="str">
        <f t="shared" si="25"/>
        <v/>
      </c>
      <c r="BQ306" s="168"/>
      <c r="BR306" s="169"/>
      <c r="BS306" s="170"/>
      <c r="BT306" s="170"/>
      <c r="BU306" s="170"/>
      <c r="BV306" s="170"/>
      <c r="BW306" s="170"/>
      <c r="BX306" s="170"/>
      <c r="BY306" s="170"/>
      <c r="BZ306" s="170"/>
      <c r="CA306" s="171" t="str">
        <f>IF(AND(BS306="",BT306="",BU306="",BV306="",BW306="",BX306="",BY306="",BZ306=""),"",(VLOOKUP(BS306,'Grade-Percent-GPA'!$E:$F,2,FALSE)+VLOOKUP(BT306,'Grade-Percent-GPA'!$E:$F,2,FALSE)+VLOOKUP(BU306,'Grade-Percent-GPA'!$E:$F,2,FALSE)+VLOOKUP(BV306,'Grade-Percent-GPA'!$E:$F,2,FALSE)+VLOOKUP(BW306,'Grade-Percent-GPA'!$E:$F,2,FALSE)+VLOOKUP(BX306,'Grade-Percent-GPA'!$E:$F,2,FALSE)+VLOOKUP(BY306,'Grade-Percent-GPA'!$E:$F,2,FALSE)+VLOOKUP(BZ306,'Grade-Percent-GPA'!$E:$F,2,FALSE))/(IF(BS306="",0,1)+IF(BT306="",0,1)+IF(BU306="",0,1)+IF(BV306="",0,1)+IF(BW306="",0,1)+IF(BX306="",0,1)+IF(BY306="",0,1)+IF(BZ306="",0,1)))</f>
        <v/>
      </c>
      <c r="CB306" s="171" t="str">
        <f t="shared" si="26"/>
        <v/>
      </c>
      <c r="CC306" s="171" t="str">
        <f t="shared" si="27"/>
        <v/>
      </c>
      <c r="CD306" s="168"/>
      <c r="CE306" s="169"/>
      <c r="CF306" s="170"/>
      <c r="CG306" s="170"/>
      <c r="CH306" s="170"/>
      <c r="CI306" s="170"/>
      <c r="CJ306" s="170"/>
      <c r="CK306" s="170"/>
      <c r="CL306" s="170"/>
      <c r="CM306" s="170"/>
      <c r="CN306" s="171" t="str">
        <f>IF(AND(CF306="",CG306="",CH306="",CI306="",CJ306="",CK306="",CL306="",CM306=""),"",(VLOOKUP(CF306,'Grade-Percent-GPA'!$E:$F,2,FALSE)+VLOOKUP(CG306,'Grade-Percent-GPA'!$E:$F,2,FALSE)+VLOOKUP(CH306,'Grade-Percent-GPA'!$E:$F,2,FALSE)+VLOOKUP(CI306,'Grade-Percent-GPA'!$E:$F,2,FALSE)+VLOOKUP(CJ306,'Grade-Percent-GPA'!$E:$F,2,FALSE)+VLOOKUP(CK306,'Grade-Percent-GPA'!$E:$F,2,FALSE)+VLOOKUP(CL306,'Grade-Percent-GPA'!$E:$F,2,FALSE)+VLOOKUP(CM306,'Grade-Percent-GPA'!$E:$F,2,FALSE))/(IF(CF306="",0,1)+IF(CG306="",0,1)+IF(CH306="",0,1)+IF(CI306="",0,1)+IF(CJ306="",0,1)+IF(CK306="",0,1)+IF(CL306="",0,1)+IF(CM306="",0,1)))</f>
        <v/>
      </c>
      <c r="CO306" s="171" t="str">
        <f t="shared" si="28"/>
        <v/>
      </c>
      <c r="CP306" s="171" t="str">
        <f t="shared" si="29"/>
        <v/>
      </c>
      <c r="CQ306" s="168"/>
      <c r="CR306" s="169"/>
      <c r="CS306" s="170"/>
      <c r="CT306" s="170"/>
      <c r="CU306" s="170"/>
      <c r="CV306" s="170"/>
      <c r="CW306" s="170"/>
      <c r="CX306" s="170"/>
      <c r="CY306" s="170"/>
      <c r="CZ306" s="170"/>
      <c r="DA306" s="171" t="str">
        <f>IF(AND(CS306="",CT306="",CU306="",CV306="",CW306="",CX306="",CY306="",CZ306=""),"",(VLOOKUP(CS306,'Grade-Percent-GPA'!$E:$F,2,FALSE)+VLOOKUP(CT306,'Grade-Percent-GPA'!$E:$F,2,FALSE)+VLOOKUP(CU306,'Grade-Percent-GPA'!$E:$F,2,FALSE)+VLOOKUP(CV306,'Grade-Percent-GPA'!$E:$F,2,FALSE)+VLOOKUP(CW306,'Grade-Percent-GPA'!$E:$F,2,FALSE)+VLOOKUP(CX306,'Grade-Percent-GPA'!$E:$F,2,FALSE)+VLOOKUP(CY306,'Grade-Percent-GPA'!$E:$F,2,FALSE)+VLOOKUP(CZ306,'Grade-Percent-GPA'!$E:$F,2,FALSE))/(IF(CS306="",0,1)+IF(CT306="",0,1)+IF(CU306="",0,1)+IF(CV306="",0,1)+IF(CW306="",0,1)+IF(CX306="",0,1)+IF(CY306="",0,1)+IF(CZ306="",0,1)))</f>
        <v/>
      </c>
      <c r="DB306" s="171" t="str">
        <f t="shared" si="30"/>
        <v/>
      </c>
      <c r="DC306" s="171" t="str">
        <f t="shared" si="31"/>
        <v/>
      </c>
    </row>
    <row r="307" spans="1:107" ht="14.25" customHeight="1" x14ac:dyDescent="0.3">
      <c r="A307" s="167"/>
      <c r="B307" s="110"/>
      <c r="C307" s="110"/>
      <c r="D307" s="168"/>
      <c r="E307" s="169"/>
      <c r="F307" s="170"/>
      <c r="G307" s="170"/>
      <c r="H307" s="170"/>
      <c r="I307" s="170"/>
      <c r="J307" s="170"/>
      <c r="K307" s="170"/>
      <c r="L307" s="170"/>
      <c r="M307" s="170"/>
      <c r="N307" s="171" t="str">
        <f>IF(AND(F307="",G307="",H307="",I307="",J307="",K307="",L307="",M307=""),"",(VLOOKUP(F307,'Grade-Percent-GPA'!$E:$F,2,FALSE)+VLOOKUP(G307,'Grade-Percent-GPA'!$E:$F,2,FALSE)+VLOOKUP(H307,'Grade-Percent-GPA'!$E:$F,2,FALSE)+VLOOKUP(I307,'Grade-Percent-GPA'!$E:$F,2,FALSE)+VLOOKUP(J307,'Grade-Percent-GPA'!$E:$F,2,FALSE)+VLOOKUP(K307,'Grade-Percent-GPA'!$E:$F,2,FALSE)+VLOOKUP(L307,'Grade-Percent-GPA'!$E:$F,2,FALSE)+VLOOKUP(M307,'Grade-Percent-GPA'!$E:$F,2,FALSE))/(IF(F307="",0,1)+IF(G307="",0,1)+IF(H307="",0,1)+IF(I307="",0,1)+IF(J307="",0,1)+IF(K307="",0,1)+IF(L307="",0,1)+IF(M307="",0,1)))</f>
        <v/>
      </c>
      <c r="O307" s="171" t="str">
        <f t="shared" si="16"/>
        <v/>
      </c>
      <c r="P307" s="171" t="str">
        <f t="shared" si="17"/>
        <v/>
      </c>
      <c r="Q307" s="168"/>
      <c r="R307" s="169"/>
      <c r="S307" s="170"/>
      <c r="T307" s="170"/>
      <c r="U307" s="170"/>
      <c r="V307" s="170"/>
      <c r="W307" s="170"/>
      <c r="X307" s="170"/>
      <c r="Y307" s="170"/>
      <c r="Z307" s="170"/>
      <c r="AA307" s="171" t="str">
        <f>IF(AND(S307="",T307="",U307="",V307="",W307="",X307="",Y307="",Z307=""),"",(VLOOKUP(S307,'Grade-Percent-GPA'!$E:$F,2,FALSE)+VLOOKUP(T307,'Grade-Percent-GPA'!$E:$F,2,FALSE)+VLOOKUP(U307,'Grade-Percent-GPA'!$E:$F,2,FALSE)+VLOOKUP(V307,'Grade-Percent-GPA'!$E:$F,2,FALSE)+VLOOKUP(W307,'Grade-Percent-GPA'!$E:$F,2,FALSE)+VLOOKUP(X307,'Grade-Percent-GPA'!$E:$F,2,FALSE)+VLOOKUP(Y307,'Grade-Percent-GPA'!$E:$F,2,FALSE)+VLOOKUP(Z307,'Grade-Percent-GPA'!$E:$F,2,FALSE))/(IF(S307="",0,1)+IF(T307="",0,1)+IF(U307="",0,1)+IF(V307="",0,1)+IF(W307="",0,1)+IF(X307="",0,1)+IF(Y307="",0,1)+IF(Z307="",0,1)))</f>
        <v/>
      </c>
      <c r="AB307" s="171" t="str">
        <f t="shared" si="18"/>
        <v/>
      </c>
      <c r="AC307" s="171" t="str">
        <f t="shared" si="19"/>
        <v/>
      </c>
      <c r="AD307" s="168"/>
      <c r="AE307" s="169"/>
      <c r="AF307" s="170"/>
      <c r="AG307" s="170"/>
      <c r="AH307" s="170"/>
      <c r="AI307" s="170"/>
      <c r="AJ307" s="170"/>
      <c r="AK307" s="170"/>
      <c r="AL307" s="170"/>
      <c r="AM307" s="170"/>
      <c r="AN307" s="171" t="str">
        <f>IF(AND(AF307="",AG307="",AH307="",AI307="",AJ307="",AK307="",AL307="",AM307=""),"",(VLOOKUP(AF307,'Grade-Percent-GPA'!$E:$F,2,FALSE)+VLOOKUP(AG307,'Grade-Percent-GPA'!$E:$F,2,FALSE)+VLOOKUP(AH307,'Grade-Percent-GPA'!$E:$F,2,FALSE)+VLOOKUP(AI307,'Grade-Percent-GPA'!$E:$F,2,FALSE)+VLOOKUP(AJ307,'Grade-Percent-GPA'!$E:$F,2,FALSE)+VLOOKUP(AK307,'Grade-Percent-GPA'!$E:$F,2,FALSE)+VLOOKUP(AL307,'Grade-Percent-GPA'!$E:$F,2,FALSE)+VLOOKUP(AM307,'Grade-Percent-GPA'!$E:$F,2,FALSE))/(IF(AF307="",0,1)+IF(AG307="",0,1)+IF(AH307="",0,1)+IF(AI307="",0,1)+IF(AJ307="",0,1)+IF(AK307="",0,1)+IF(AL307="",0,1)+IF(AM307="",0,1)))</f>
        <v/>
      </c>
      <c r="AO307" s="171" t="str">
        <f t="shared" si="20"/>
        <v/>
      </c>
      <c r="AP307" s="171" t="str">
        <f t="shared" si="21"/>
        <v/>
      </c>
      <c r="AQ307" s="168"/>
      <c r="AR307" s="169"/>
      <c r="AS307" s="170"/>
      <c r="AT307" s="170"/>
      <c r="AU307" s="170"/>
      <c r="AV307" s="170"/>
      <c r="AW307" s="170"/>
      <c r="AX307" s="170"/>
      <c r="AY307" s="170"/>
      <c r="AZ307" s="170"/>
      <c r="BA307" s="171" t="str">
        <f>IF(AND(AS307="",AT307="",AU307="",AV307="",AW307="",AX307="",AY307="",AZ307=""),"",(VLOOKUP(AS307,'Grade-Percent-GPA'!$E:$F,2,FALSE)+VLOOKUP(AT307,'Grade-Percent-GPA'!$E:$F,2,FALSE)+VLOOKUP(AU307,'Grade-Percent-GPA'!$E:$F,2,FALSE)+VLOOKUP(AV307,'Grade-Percent-GPA'!$E:$F,2,FALSE)+VLOOKUP(AW307,'Grade-Percent-GPA'!$E:$F,2,FALSE)+VLOOKUP(AX307,'Grade-Percent-GPA'!$E:$F,2,FALSE)+VLOOKUP(AY307,'Grade-Percent-GPA'!$E:$F,2,FALSE)+VLOOKUP(AZ307,'Grade-Percent-GPA'!$E:$F,2,FALSE))/(IF(AS307="",0,1)+IF(AT307="",0,1)+IF(AU307="",0,1)+IF(AV307="",0,1)+IF(AW307="",0,1)+IF(AX307="",0,1)+IF(AY307="",0,1)+IF(AZ307="",0,1)))</f>
        <v/>
      </c>
      <c r="BB307" s="171" t="str">
        <f t="shared" si="22"/>
        <v/>
      </c>
      <c r="BC307" s="171" t="str">
        <f t="shared" si="23"/>
        <v/>
      </c>
      <c r="BD307" s="168"/>
      <c r="BE307" s="169"/>
      <c r="BF307" s="170"/>
      <c r="BG307" s="170"/>
      <c r="BH307" s="170"/>
      <c r="BI307" s="170"/>
      <c r="BJ307" s="170"/>
      <c r="BK307" s="170"/>
      <c r="BL307" s="170"/>
      <c r="BM307" s="170"/>
      <c r="BN307" s="171" t="str">
        <f>IF(AND(BF307="",BG307="",BH307="",BI307="",BJ307="",BK307="",BL307="",BM307=""),"",(VLOOKUP(BF307,'Grade-Percent-GPA'!$E:$F,2,FALSE)+VLOOKUP(BG307,'Grade-Percent-GPA'!$E:$F,2,FALSE)+VLOOKUP(BH307,'Grade-Percent-GPA'!$E:$F,2,FALSE)+VLOOKUP(BI307,'Grade-Percent-GPA'!$E:$F,2,FALSE)+VLOOKUP(BJ307,'Grade-Percent-GPA'!$E:$F,2,FALSE)+VLOOKUP(BK307,'Grade-Percent-GPA'!$E:$F,2,FALSE)+VLOOKUP(BL307,'Grade-Percent-GPA'!$E:$F,2,FALSE)+VLOOKUP(BM307,'Grade-Percent-GPA'!$E:$F,2,FALSE))/(IF(BF307="",0,1)+IF(BG307="",0,1)+IF(BH307="",0,1)+IF(BI307="",0,1)+IF(BJ307="",0,1)+IF(BK307="",0,1)+IF(BL307="",0,1)+IF(BM307="",0,1)))</f>
        <v/>
      </c>
      <c r="BO307" s="171" t="str">
        <f t="shared" si="24"/>
        <v/>
      </c>
      <c r="BP307" s="171" t="str">
        <f t="shared" si="25"/>
        <v/>
      </c>
      <c r="BQ307" s="168"/>
      <c r="BR307" s="169"/>
      <c r="BS307" s="170"/>
      <c r="BT307" s="170"/>
      <c r="BU307" s="170"/>
      <c r="BV307" s="170"/>
      <c r="BW307" s="170"/>
      <c r="BX307" s="170"/>
      <c r="BY307" s="170"/>
      <c r="BZ307" s="170"/>
      <c r="CA307" s="171" t="str">
        <f>IF(AND(BS307="",BT307="",BU307="",BV307="",BW307="",BX307="",BY307="",BZ307=""),"",(VLOOKUP(BS307,'Grade-Percent-GPA'!$E:$F,2,FALSE)+VLOOKUP(BT307,'Grade-Percent-GPA'!$E:$F,2,FALSE)+VLOOKUP(BU307,'Grade-Percent-GPA'!$E:$F,2,FALSE)+VLOOKUP(BV307,'Grade-Percent-GPA'!$E:$F,2,FALSE)+VLOOKUP(BW307,'Grade-Percent-GPA'!$E:$F,2,FALSE)+VLOOKUP(BX307,'Grade-Percent-GPA'!$E:$F,2,FALSE)+VLOOKUP(BY307,'Grade-Percent-GPA'!$E:$F,2,FALSE)+VLOOKUP(BZ307,'Grade-Percent-GPA'!$E:$F,2,FALSE))/(IF(BS307="",0,1)+IF(BT307="",0,1)+IF(BU307="",0,1)+IF(BV307="",0,1)+IF(BW307="",0,1)+IF(BX307="",0,1)+IF(BY307="",0,1)+IF(BZ307="",0,1)))</f>
        <v/>
      </c>
      <c r="CB307" s="171" t="str">
        <f t="shared" si="26"/>
        <v/>
      </c>
      <c r="CC307" s="171" t="str">
        <f t="shared" si="27"/>
        <v/>
      </c>
      <c r="CD307" s="168"/>
      <c r="CE307" s="169"/>
      <c r="CF307" s="170"/>
      <c r="CG307" s="170"/>
      <c r="CH307" s="170"/>
      <c r="CI307" s="170"/>
      <c r="CJ307" s="170"/>
      <c r="CK307" s="170"/>
      <c r="CL307" s="170"/>
      <c r="CM307" s="170"/>
      <c r="CN307" s="171" t="str">
        <f>IF(AND(CF307="",CG307="",CH307="",CI307="",CJ307="",CK307="",CL307="",CM307=""),"",(VLOOKUP(CF307,'Grade-Percent-GPA'!$E:$F,2,FALSE)+VLOOKUP(CG307,'Grade-Percent-GPA'!$E:$F,2,FALSE)+VLOOKUP(CH307,'Grade-Percent-GPA'!$E:$F,2,FALSE)+VLOOKUP(CI307,'Grade-Percent-GPA'!$E:$F,2,FALSE)+VLOOKUP(CJ307,'Grade-Percent-GPA'!$E:$F,2,FALSE)+VLOOKUP(CK307,'Grade-Percent-GPA'!$E:$F,2,FALSE)+VLOOKUP(CL307,'Grade-Percent-GPA'!$E:$F,2,FALSE)+VLOOKUP(CM307,'Grade-Percent-GPA'!$E:$F,2,FALSE))/(IF(CF307="",0,1)+IF(CG307="",0,1)+IF(CH307="",0,1)+IF(CI307="",0,1)+IF(CJ307="",0,1)+IF(CK307="",0,1)+IF(CL307="",0,1)+IF(CM307="",0,1)))</f>
        <v/>
      </c>
      <c r="CO307" s="171" t="str">
        <f t="shared" si="28"/>
        <v/>
      </c>
      <c r="CP307" s="171" t="str">
        <f t="shared" si="29"/>
        <v/>
      </c>
      <c r="CQ307" s="168"/>
      <c r="CR307" s="169"/>
      <c r="CS307" s="170"/>
      <c r="CT307" s="170"/>
      <c r="CU307" s="170"/>
      <c r="CV307" s="170"/>
      <c r="CW307" s="170"/>
      <c r="CX307" s="170"/>
      <c r="CY307" s="170"/>
      <c r="CZ307" s="170"/>
      <c r="DA307" s="171" t="str">
        <f>IF(AND(CS307="",CT307="",CU307="",CV307="",CW307="",CX307="",CY307="",CZ307=""),"",(VLOOKUP(CS307,'Grade-Percent-GPA'!$E:$F,2,FALSE)+VLOOKUP(CT307,'Grade-Percent-GPA'!$E:$F,2,FALSE)+VLOOKUP(CU307,'Grade-Percent-GPA'!$E:$F,2,FALSE)+VLOOKUP(CV307,'Grade-Percent-GPA'!$E:$F,2,FALSE)+VLOOKUP(CW307,'Grade-Percent-GPA'!$E:$F,2,FALSE)+VLOOKUP(CX307,'Grade-Percent-GPA'!$E:$F,2,FALSE)+VLOOKUP(CY307,'Grade-Percent-GPA'!$E:$F,2,FALSE)+VLOOKUP(CZ307,'Grade-Percent-GPA'!$E:$F,2,FALSE))/(IF(CS307="",0,1)+IF(CT307="",0,1)+IF(CU307="",0,1)+IF(CV307="",0,1)+IF(CW307="",0,1)+IF(CX307="",0,1)+IF(CY307="",0,1)+IF(CZ307="",0,1)))</f>
        <v/>
      </c>
      <c r="DB307" s="171" t="str">
        <f t="shared" si="30"/>
        <v/>
      </c>
      <c r="DC307" s="171" t="str">
        <f t="shared" si="31"/>
        <v/>
      </c>
    </row>
    <row r="308" spans="1:107" ht="14.25" customHeight="1" x14ac:dyDescent="0.3">
      <c r="A308" s="167"/>
      <c r="B308" s="110"/>
      <c r="C308" s="110"/>
      <c r="D308" s="168"/>
      <c r="E308" s="169"/>
      <c r="F308" s="170"/>
      <c r="G308" s="170"/>
      <c r="H308" s="170"/>
      <c r="I308" s="170"/>
      <c r="J308" s="170"/>
      <c r="K308" s="170"/>
      <c r="L308" s="170"/>
      <c r="M308" s="170"/>
      <c r="N308" s="171" t="str">
        <f>IF(AND(F308="",G308="",H308="",I308="",J308="",K308="",L308="",M308=""),"",(VLOOKUP(F308,'Grade-Percent-GPA'!$E:$F,2,FALSE)+VLOOKUP(G308,'Grade-Percent-GPA'!$E:$F,2,FALSE)+VLOOKUP(H308,'Grade-Percent-GPA'!$E:$F,2,FALSE)+VLOOKUP(I308,'Grade-Percent-GPA'!$E:$F,2,FALSE)+VLOOKUP(J308,'Grade-Percent-GPA'!$E:$F,2,FALSE)+VLOOKUP(K308,'Grade-Percent-GPA'!$E:$F,2,FALSE)+VLOOKUP(L308,'Grade-Percent-GPA'!$E:$F,2,FALSE)+VLOOKUP(M308,'Grade-Percent-GPA'!$E:$F,2,FALSE))/(IF(F308="",0,1)+IF(G308="",0,1)+IF(H308="",0,1)+IF(I308="",0,1)+IF(J308="",0,1)+IF(K308="",0,1)+IF(L308="",0,1)+IF(M308="",0,1)))</f>
        <v/>
      </c>
      <c r="O308" s="171" t="str">
        <f t="shared" si="16"/>
        <v/>
      </c>
      <c r="P308" s="171" t="str">
        <f t="shared" si="17"/>
        <v/>
      </c>
      <c r="Q308" s="168"/>
      <c r="R308" s="169"/>
      <c r="S308" s="170"/>
      <c r="T308" s="170"/>
      <c r="U308" s="170"/>
      <c r="V308" s="170"/>
      <c r="W308" s="170"/>
      <c r="X308" s="170"/>
      <c r="Y308" s="170"/>
      <c r="Z308" s="170"/>
      <c r="AA308" s="171" t="str">
        <f>IF(AND(S308="",T308="",U308="",V308="",W308="",X308="",Y308="",Z308=""),"",(VLOOKUP(S308,'Grade-Percent-GPA'!$E:$F,2,FALSE)+VLOOKUP(T308,'Grade-Percent-GPA'!$E:$F,2,FALSE)+VLOOKUP(U308,'Grade-Percent-GPA'!$E:$F,2,FALSE)+VLOOKUP(V308,'Grade-Percent-GPA'!$E:$F,2,FALSE)+VLOOKUP(W308,'Grade-Percent-GPA'!$E:$F,2,FALSE)+VLOOKUP(X308,'Grade-Percent-GPA'!$E:$F,2,FALSE)+VLOOKUP(Y308,'Grade-Percent-GPA'!$E:$F,2,FALSE)+VLOOKUP(Z308,'Grade-Percent-GPA'!$E:$F,2,FALSE))/(IF(S308="",0,1)+IF(T308="",0,1)+IF(U308="",0,1)+IF(V308="",0,1)+IF(W308="",0,1)+IF(X308="",0,1)+IF(Y308="",0,1)+IF(Z308="",0,1)))</f>
        <v/>
      </c>
      <c r="AB308" s="171" t="str">
        <f t="shared" si="18"/>
        <v/>
      </c>
      <c r="AC308" s="171" t="str">
        <f t="shared" si="19"/>
        <v/>
      </c>
      <c r="AD308" s="168"/>
      <c r="AE308" s="169"/>
      <c r="AF308" s="170"/>
      <c r="AG308" s="170"/>
      <c r="AH308" s="170"/>
      <c r="AI308" s="170"/>
      <c r="AJ308" s="170"/>
      <c r="AK308" s="170"/>
      <c r="AL308" s="170"/>
      <c r="AM308" s="170"/>
      <c r="AN308" s="171" t="str">
        <f>IF(AND(AF308="",AG308="",AH308="",AI308="",AJ308="",AK308="",AL308="",AM308=""),"",(VLOOKUP(AF308,'Grade-Percent-GPA'!$E:$F,2,FALSE)+VLOOKUP(AG308,'Grade-Percent-GPA'!$E:$F,2,FALSE)+VLOOKUP(AH308,'Grade-Percent-GPA'!$E:$F,2,FALSE)+VLOOKUP(AI308,'Grade-Percent-GPA'!$E:$F,2,FALSE)+VLOOKUP(AJ308,'Grade-Percent-GPA'!$E:$F,2,FALSE)+VLOOKUP(AK308,'Grade-Percent-GPA'!$E:$F,2,FALSE)+VLOOKUP(AL308,'Grade-Percent-GPA'!$E:$F,2,FALSE)+VLOOKUP(AM308,'Grade-Percent-GPA'!$E:$F,2,FALSE))/(IF(AF308="",0,1)+IF(AG308="",0,1)+IF(AH308="",0,1)+IF(AI308="",0,1)+IF(AJ308="",0,1)+IF(AK308="",0,1)+IF(AL308="",0,1)+IF(AM308="",0,1)))</f>
        <v/>
      </c>
      <c r="AO308" s="171" t="str">
        <f t="shared" si="20"/>
        <v/>
      </c>
      <c r="AP308" s="171" t="str">
        <f t="shared" si="21"/>
        <v/>
      </c>
      <c r="AQ308" s="168"/>
      <c r="AR308" s="169"/>
      <c r="AS308" s="170"/>
      <c r="AT308" s="170"/>
      <c r="AU308" s="170"/>
      <c r="AV308" s="170"/>
      <c r="AW308" s="170"/>
      <c r="AX308" s="170"/>
      <c r="AY308" s="170"/>
      <c r="AZ308" s="170"/>
      <c r="BA308" s="171" t="str">
        <f>IF(AND(AS308="",AT308="",AU308="",AV308="",AW308="",AX308="",AY308="",AZ308=""),"",(VLOOKUP(AS308,'Grade-Percent-GPA'!$E:$F,2,FALSE)+VLOOKUP(AT308,'Grade-Percent-GPA'!$E:$F,2,FALSE)+VLOOKUP(AU308,'Grade-Percent-GPA'!$E:$F,2,FALSE)+VLOOKUP(AV308,'Grade-Percent-GPA'!$E:$F,2,FALSE)+VLOOKUP(AW308,'Grade-Percent-GPA'!$E:$F,2,FALSE)+VLOOKUP(AX308,'Grade-Percent-GPA'!$E:$F,2,FALSE)+VLOOKUP(AY308,'Grade-Percent-GPA'!$E:$F,2,FALSE)+VLOOKUP(AZ308,'Grade-Percent-GPA'!$E:$F,2,FALSE))/(IF(AS308="",0,1)+IF(AT308="",0,1)+IF(AU308="",0,1)+IF(AV308="",0,1)+IF(AW308="",0,1)+IF(AX308="",0,1)+IF(AY308="",0,1)+IF(AZ308="",0,1)))</f>
        <v/>
      </c>
      <c r="BB308" s="171" t="str">
        <f t="shared" si="22"/>
        <v/>
      </c>
      <c r="BC308" s="171" t="str">
        <f t="shared" si="23"/>
        <v/>
      </c>
      <c r="BD308" s="168"/>
      <c r="BE308" s="169"/>
      <c r="BF308" s="170"/>
      <c r="BG308" s="170"/>
      <c r="BH308" s="170"/>
      <c r="BI308" s="170"/>
      <c r="BJ308" s="170"/>
      <c r="BK308" s="170"/>
      <c r="BL308" s="170"/>
      <c r="BM308" s="170"/>
      <c r="BN308" s="171" t="str">
        <f>IF(AND(BF308="",BG308="",BH308="",BI308="",BJ308="",BK308="",BL308="",BM308=""),"",(VLOOKUP(BF308,'Grade-Percent-GPA'!$E:$F,2,FALSE)+VLOOKUP(BG308,'Grade-Percent-GPA'!$E:$F,2,FALSE)+VLOOKUP(BH308,'Grade-Percent-GPA'!$E:$F,2,FALSE)+VLOOKUP(BI308,'Grade-Percent-GPA'!$E:$F,2,FALSE)+VLOOKUP(BJ308,'Grade-Percent-GPA'!$E:$F,2,FALSE)+VLOOKUP(BK308,'Grade-Percent-GPA'!$E:$F,2,FALSE)+VLOOKUP(BL308,'Grade-Percent-GPA'!$E:$F,2,FALSE)+VLOOKUP(BM308,'Grade-Percent-GPA'!$E:$F,2,FALSE))/(IF(BF308="",0,1)+IF(BG308="",0,1)+IF(BH308="",0,1)+IF(BI308="",0,1)+IF(BJ308="",0,1)+IF(BK308="",0,1)+IF(BL308="",0,1)+IF(BM308="",0,1)))</f>
        <v/>
      </c>
      <c r="BO308" s="171" t="str">
        <f t="shared" si="24"/>
        <v/>
      </c>
      <c r="BP308" s="171" t="str">
        <f t="shared" si="25"/>
        <v/>
      </c>
      <c r="BQ308" s="168"/>
      <c r="BR308" s="169"/>
      <c r="BS308" s="170"/>
      <c r="BT308" s="170"/>
      <c r="BU308" s="170"/>
      <c r="BV308" s="170"/>
      <c r="BW308" s="170"/>
      <c r="BX308" s="170"/>
      <c r="BY308" s="170"/>
      <c r="BZ308" s="170"/>
      <c r="CA308" s="171" t="str">
        <f>IF(AND(BS308="",BT308="",BU308="",BV308="",BW308="",BX308="",BY308="",BZ308=""),"",(VLOOKUP(BS308,'Grade-Percent-GPA'!$E:$F,2,FALSE)+VLOOKUP(BT308,'Grade-Percent-GPA'!$E:$F,2,FALSE)+VLOOKUP(BU308,'Grade-Percent-GPA'!$E:$F,2,FALSE)+VLOOKUP(BV308,'Grade-Percent-GPA'!$E:$F,2,FALSE)+VLOOKUP(BW308,'Grade-Percent-GPA'!$E:$F,2,FALSE)+VLOOKUP(BX308,'Grade-Percent-GPA'!$E:$F,2,FALSE)+VLOOKUP(BY308,'Grade-Percent-GPA'!$E:$F,2,FALSE)+VLOOKUP(BZ308,'Grade-Percent-GPA'!$E:$F,2,FALSE))/(IF(BS308="",0,1)+IF(BT308="",0,1)+IF(BU308="",0,1)+IF(BV308="",0,1)+IF(BW308="",0,1)+IF(BX308="",0,1)+IF(BY308="",0,1)+IF(BZ308="",0,1)))</f>
        <v/>
      </c>
      <c r="CB308" s="171" t="str">
        <f t="shared" si="26"/>
        <v/>
      </c>
      <c r="CC308" s="171" t="str">
        <f t="shared" si="27"/>
        <v/>
      </c>
      <c r="CD308" s="168"/>
      <c r="CE308" s="169"/>
      <c r="CF308" s="170"/>
      <c r="CG308" s="170"/>
      <c r="CH308" s="170"/>
      <c r="CI308" s="170"/>
      <c r="CJ308" s="170"/>
      <c r="CK308" s="170"/>
      <c r="CL308" s="170"/>
      <c r="CM308" s="170"/>
      <c r="CN308" s="171" t="str">
        <f>IF(AND(CF308="",CG308="",CH308="",CI308="",CJ308="",CK308="",CL308="",CM308=""),"",(VLOOKUP(CF308,'Grade-Percent-GPA'!$E:$F,2,FALSE)+VLOOKUP(CG308,'Grade-Percent-GPA'!$E:$F,2,FALSE)+VLOOKUP(CH308,'Grade-Percent-GPA'!$E:$F,2,FALSE)+VLOOKUP(CI308,'Grade-Percent-GPA'!$E:$F,2,FALSE)+VLOOKUP(CJ308,'Grade-Percent-GPA'!$E:$F,2,FALSE)+VLOOKUP(CK308,'Grade-Percent-GPA'!$E:$F,2,FALSE)+VLOOKUP(CL308,'Grade-Percent-GPA'!$E:$F,2,FALSE)+VLOOKUP(CM308,'Grade-Percent-GPA'!$E:$F,2,FALSE))/(IF(CF308="",0,1)+IF(CG308="",0,1)+IF(CH308="",0,1)+IF(CI308="",0,1)+IF(CJ308="",0,1)+IF(CK308="",0,1)+IF(CL308="",0,1)+IF(CM308="",0,1)))</f>
        <v/>
      </c>
      <c r="CO308" s="171" t="str">
        <f t="shared" si="28"/>
        <v/>
      </c>
      <c r="CP308" s="171" t="str">
        <f t="shared" si="29"/>
        <v/>
      </c>
      <c r="CQ308" s="168"/>
      <c r="CR308" s="169"/>
      <c r="CS308" s="170"/>
      <c r="CT308" s="170"/>
      <c r="CU308" s="170"/>
      <c r="CV308" s="170"/>
      <c r="CW308" s="170"/>
      <c r="CX308" s="170"/>
      <c r="CY308" s="170"/>
      <c r="CZ308" s="170"/>
      <c r="DA308" s="171" t="str">
        <f>IF(AND(CS308="",CT308="",CU308="",CV308="",CW308="",CX308="",CY308="",CZ308=""),"",(VLOOKUP(CS308,'Grade-Percent-GPA'!$E:$F,2,FALSE)+VLOOKUP(CT308,'Grade-Percent-GPA'!$E:$F,2,FALSE)+VLOOKUP(CU308,'Grade-Percent-GPA'!$E:$F,2,FALSE)+VLOOKUP(CV308,'Grade-Percent-GPA'!$E:$F,2,FALSE)+VLOOKUP(CW308,'Grade-Percent-GPA'!$E:$F,2,FALSE)+VLOOKUP(CX308,'Grade-Percent-GPA'!$E:$F,2,FALSE)+VLOOKUP(CY308,'Grade-Percent-GPA'!$E:$F,2,FALSE)+VLOOKUP(CZ308,'Grade-Percent-GPA'!$E:$F,2,FALSE))/(IF(CS308="",0,1)+IF(CT308="",0,1)+IF(CU308="",0,1)+IF(CV308="",0,1)+IF(CW308="",0,1)+IF(CX308="",0,1)+IF(CY308="",0,1)+IF(CZ308="",0,1)))</f>
        <v/>
      </c>
      <c r="DB308" s="171" t="str">
        <f t="shared" si="30"/>
        <v/>
      </c>
      <c r="DC308" s="171" t="str">
        <f t="shared" si="31"/>
        <v/>
      </c>
    </row>
    <row r="309" spans="1:107" ht="14.25" customHeight="1" x14ac:dyDescent="0.3">
      <c r="A309" s="167"/>
      <c r="B309" s="110"/>
      <c r="C309" s="110"/>
      <c r="D309" s="168"/>
      <c r="E309" s="169"/>
      <c r="F309" s="170"/>
      <c r="G309" s="170"/>
      <c r="H309" s="170"/>
      <c r="I309" s="170"/>
      <c r="J309" s="170"/>
      <c r="K309" s="170"/>
      <c r="L309" s="170"/>
      <c r="M309" s="170"/>
      <c r="N309" s="171" t="str">
        <f>IF(AND(F309="",G309="",H309="",I309="",J309="",K309="",L309="",M309=""),"",(VLOOKUP(F309,'Grade-Percent-GPA'!$E:$F,2,FALSE)+VLOOKUP(G309,'Grade-Percent-GPA'!$E:$F,2,FALSE)+VLOOKUP(H309,'Grade-Percent-GPA'!$E:$F,2,FALSE)+VLOOKUP(I309,'Grade-Percent-GPA'!$E:$F,2,FALSE)+VLOOKUP(J309,'Grade-Percent-GPA'!$E:$F,2,FALSE)+VLOOKUP(K309,'Grade-Percent-GPA'!$E:$F,2,FALSE)+VLOOKUP(L309,'Grade-Percent-GPA'!$E:$F,2,FALSE)+VLOOKUP(M309,'Grade-Percent-GPA'!$E:$F,2,FALSE))/(IF(F309="",0,1)+IF(G309="",0,1)+IF(H309="",0,1)+IF(I309="",0,1)+IF(J309="",0,1)+IF(K309="",0,1)+IF(L309="",0,1)+IF(M309="",0,1)))</f>
        <v/>
      </c>
      <c r="O309" s="171" t="str">
        <f t="shared" si="16"/>
        <v/>
      </c>
      <c r="P309" s="171" t="str">
        <f t="shared" si="17"/>
        <v/>
      </c>
      <c r="Q309" s="168"/>
      <c r="R309" s="169"/>
      <c r="S309" s="170"/>
      <c r="T309" s="170"/>
      <c r="U309" s="170"/>
      <c r="V309" s="170"/>
      <c r="W309" s="170"/>
      <c r="X309" s="170"/>
      <c r="Y309" s="170"/>
      <c r="Z309" s="170"/>
      <c r="AA309" s="171" t="str">
        <f>IF(AND(S309="",T309="",U309="",V309="",W309="",X309="",Y309="",Z309=""),"",(VLOOKUP(S309,'Grade-Percent-GPA'!$E:$F,2,FALSE)+VLOOKUP(T309,'Grade-Percent-GPA'!$E:$F,2,FALSE)+VLOOKUP(U309,'Grade-Percent-GPA'!$E:$F,2,FALSE)+VLOOKUP(V309,'Grade-Percent-GPA'!$E:$F,2,FALSE)+VLOOKUP(W309,'Grade-Percent-GPA'!$E:$F,2,FALSE)+VLOOKUP(X309,'Grade-Percent-GPA'!$E:$F,2,FALSE)+VLOOKUP(Y309,'Grade-Percent-GPA'!$E:$F,2,FALSE)+VLOOKUP(Z309,'Grade-Percent-GPA'!$E:$F,2,FALSE))/(IF(S309="",0,1)+IF(T309="",0,1)+IF(U309="",0,1)+IF(V309="",0,1)+IF(W309="",0,1)+IF(X309="",0,1)+IF(Y309="",0,1)+IF(Z309="",0,1)))</f>
        <v/>
      </c>
      <c r="AB309" s="171" t="str">
        <f t="shared" si="18"/>
        <v/>
      </c>
      <c r="AC309" s="171" t="str">
        <f t="shared" si="19"/>
        <v/>
      </c>
      <c r="AD309" s="168"/>
      <c r="AE309" s="169"/>
      <c r="AF309" s="170"/>
      <c r="AG309" s="170"/>
      <c r="AH309" s="170"/>
      <c r="AI309" s="170"/>
      <c r="AJ309" s="170"/>
      <c r="AK309" s="170"/>
      <c r="AL309" s="170"/>
      <c r="AM309" s="170"/>
      <c r="AN309" s="171" t="str">
        <f>IF(AND(AF309="",AG309="",AH309="",AI309="",AJ309="",AK309="",AL309="",AM309=""),"",(VLOOKUP(AF309,'Grade-Percent-GPA'!$E:$F,2,FALSE)+VLOOKUP(AG309,'Grade-Percent-GPA'!$E:$F,2,FALSE)+VLOOKUP(AH309,'Grade-Percent-GPA'!$E:$F,2,FALSE)+VLOOKUP(AI309,'Grade-Percent-GPA'!$E:$F,2,FALSE)+VLOOKUP(AJ309,'Grade-Percent-GPA'!$E:$F,2,FALSE)+VLOOKUP(AK309,'Grade-Percent-GPA'!$E:$F,2,FALSE)+VLOOKUP(AL309,'Grade-Percent-GPA'!$E:$F,2,FALSE)+VLOOKUP(AM309,'Grade-Percent-GPA'!$E:$F,2,FALSE))/(IF(AF309="",0,1)+IF(AG309="",0,1)+IF(AH309="",0,1)+IF(AI309="",0,1)+IF(AJ309="",0,1)+IF(AK309="",0,1)+IF(AL309="",0,1)+IF(AM309="",0,1)))</f>
        <v/>
      </c>
      <c r="AO309" s="171" t="str">
        <f t="shared" si="20"/>
        <v/>
      </c>
      <c r="AP309" s="171" t="str">
        <f t="shared" si="21"/>
        <v/>
      </c>
      <c r="AQ309" s="168"/>
      <c r="AR309" s="169"/>
      <c r="AS309" s="170"/>
      <c r="AT309" s="170"/>
      <c r="AU309" s="170"/>
      <c r="AV309" s="170"/>
      <c r="AW309" s="170"/>
      <c r="AX309" s="170"/>
      <c r="AY309" s="170"/>
      <c r="AZ309" s="170"/>
      <c r="BA309" s="171" t="str">
        <f>IF(AND(AS309="",AT309="",AU309="",AV309="",AW309="",AX309="",AY309="",AZ309=""),"",(VLOOKUP(AS309,'Grade-Percent-GPA'!$E:$F,2,FALSE)+VLOOKUP(AT309,'Grade-Percent-GPA'!$E:$F,2,FALSE)+VLOOKUP(AU309,'Grade-Percent-GPA'!$E:$F,2,FALSE)+VLOOKUP(AV309,'Grade-Percent-GPA'!$E:$F,2,FALSE)+VLOOKUP(AW309,'Grade-Percent-GPA'!$E:$F,2,FALSE)+VLOOKUP(AX309,'Grade-Percent-GPA'!$E:$F,2,FALSE)+VLOOKUP(AY309,'Grade-Percent-GPA'!$E:$F,2,FALSE)+VLOOKUP(AZ309,'Grade-Percent-GPA'!$E:$F,2,FALSE))/(IF(AS309="",0,1)+IF(AT309="",0,1)+IF(AU309="",0,1)+IF(AV309="",0,1)+IF(AW309="",0,1)+IF(AX309="",0,1)+IF(AY309="",0,1)+IF(AZ309="",0,1)))</f>
        <v/>
      </c>
      <c r="BB309" s="171" t="str">
        <f t="shared" si="22"/>
        <v/>
      </c>
      <c r="BC309" s="171" t="str">
        <f t="shared" si="23"/>
        <v/>
      </c>
      <c r="BD309" s="168"/>
      <c r="BE309" s="169"/>
      <c r="BF309" s="170"/>
      <c r="BG309" s="170"/>
      <c r="BH309" s="170"/>
      <c r="BI309" s="170"/>
      <c r="BJ309" s="170"/>
      <c r="BK309" s="170"/>
      <c r="BL309" s="170"/>
      <c r="BM309" s="170"/>
      <c r="BN309" s="171" t="str">
        <f>IF(AND(BF309="",BG309="",BH309="",BI309="",BJ309="",BK309="",BL309="",BM309=""),"",(VLOOKUP(BF309,'Grade-Percent-GPA'!$E:$F,2,FALSE)+VLOOKUP(BG309,'Grade-Percent-GPA'!$E:$F,2,FALSE)+VLOOKUP(BH309,'Grade-Percent-GPA'!$E:$F,2,FALSE)+VLOOKUP(BI309,'Grade-Percent-GPA'!$E:$F,2,FALSE)+VLOOKUP(BJ309,'Grade-Percent-GPA'!$E:$F,2,FALSE)+VLOOKUP(BK309,'Grade-Percent-GPA'!$E:$F,2,FALSE)+VLOOKUP(BL309,'Grade-Percent-GPA'!$E:$F,2,FALSE)+VLOOKUP(BM309,'Grade-Percent-GPA'!$E:$F,2,FALSE))/(IF(BF309="",0,1)+IF(BG309="",0,1)+IF(BH309="",0,1)+IF(BI309="",0,1)+IF(BJ309="",0,1)+IF(BK309="",0,1)+IF(BL309="",0,1)+IF(BM309="",0,1)))</f>
        <v/>
      </c>
      <c r="BO309" s="171" t="str">
        <f t="shared" si="24"/>
        <v/>
      </c>
      <c r="BP309" s="171" t="str">
        <f t="shared" si="25"/>
        <v/>
      </c>
      <c r="BQ309" s="168"/>
      <c r="BR309" s="169"/>
      <c r="BS309" s="170"/>
      <c r="BT309" s="170"/>
      <c r="BU309" s="170"/>
      <c r="BV309" s="170"/>
      <c r="BW309" s="170"/>
      <c r="BX309" s="170"/>
      <c r="BY309" s="170"/>
      <c r="BZ309" s="170"/>
      <c r="CA309" s="171" t="str">
        <f>IF(AND(BS309="",BT309="",BU309="",BV309="",BW309="",BX309="",BY309="",BZ309=""),"",(VLOOKUP(BS309,'Grade-Percent-GPA'!$E:$F,2,FALSE)+VLOOKUP(BT309,'Grade-Percent-GPA'!$E:$F,2,FALSE)+VLOOKUP(BU309,'Grade-Percent-GPA'!$E:$F,2,FALSE)+VLOOKUP(BV309,'Grade-Percent-GPA'!$E:$F,2,FALSE)+VLOOKUP(BW309,'Grade-Percent-GPA'!$E:$F,2,FALSE)+VLOOKUP(BX309,'Grade-Percent-GPA'!$E:$F,2,FALSE)+VLOOKUP(BY309,'Grade-Percent-GPA'!$E:$F,2,FALSE)+VLOOKUP(BZ309,'Grade-Percent-GPA'!$E:$F,2,FALSE))/(IF(BS309="",0,1)+IF(BT309="",0,1)+IF(BU309="",0,1)+IF(BV309="",0,1)+IF(BW309="",0,1)+IF(BX309="",0,1)+IF(BY309="",0,1)+IF(BZ309="",0,1)))</f>
        <v/>
      </c>
      <c r="CB309" s="171" t="str">
        <f t="shared" si="26"/>
        <v/>
      </c>
      <c r="CC309" s="171" t="str">
        <f t="shared" si="27"/>
        <v/>
      </c>
      <c r="CD309" s="168"/>
      <c r="CE309" s="169"/>
      <c r="CF309" s="170"/>
      <c r="CG309" s="170"/>
      <c r="CH309" s="170"/>
      <c r="CI309" s="170"/>
      <c r="CJ309" s="170"/>
      <c r="CK309" s="170"/>
      <c r="CL309" s="170"/>
      <c r="CM309" s="170"/>
      <c r="CN309" s="171" t="str">
        <f>IF(AND(CF309="",CG309="",CH309="",CI309="",CJ309="",CK309="",CL309="",CM309=""),"",(VLOOKUP(CF309,'Grade-Percent-GPA'!$E:$F,2,FALSE)+VLOOKUP(CG309,'Grade-Percent-GPA'!$E:$F,2,FALSE)+VLOOKUP(CH309,'Grade-Percent-GPA'!$E:$F,2,FALSE)+VLOOKUP(CI309,'Grade-Percent-GPA'!$E:$F,2,FALSE)+VLOOKUP(CJ309,'Grade-Percent-GPA'!$E:$F,2,FALSE)+VLOOKUP(CK309,'Grade-Percent-GPA'!$E:$F,2,FALSE)+VLOOKUP(CL309,'Grade-Percent-GPA'!$E:$F,2,FALSE)+VLOOKUP(CM309,'Grade-Percent-GPA'!$E:$F,2,FALSE))/(IF(CF309="",0,1)+IF(CG309="",0,1)+IF(CH309="",0,1)+IF(CI309="",0,1)+IF(CJ309="",0,1)+IF(CK309="",0,1)+IF(CL309="",0,1)+IF(CM309="",0,1)))</f>
        <v/>
      </c>
      <c r="CO309" s="171" t="str">
        <f t="shared" si="28"/>
        <v/>
      </c>
      <c r="CP309" s="171" t="str">
        <f t="shared" si="29"/>
        <v/>
      </c>
      <c r="CQ309" s="168"/>
      <c r="CR309" s="169"/>
      <c r="CS309" s="170"/>
      <c r="CT309" s="170"/>
      <c r="CU309" s="170"/>
      <c r="CV309" s="170"/>
      <c r="CW309" s="170"/>
      <c r="CX309" s="170"/>
      <c r="CY309" s="170"/>
      <c r="CZ309" s="170"/>
      <c r="DA309" s="171" t="str">
        <f>IF(AND(CS309="",CT309="",CU309="",CV309="",CW309="",CX309="",CY309="",CZ309=""),"",(VLOOKUP(CS309,'Grade-Percent-GPA'!$E:$F,2,FALSE)+VLOOKUP(CT309,'Grade-Percent-GPA'!$E:$F,2,FALSE)+VLOOKUP(CU309,'Grade-Percent-GPA'!$E:$F,2,FALSE)+VLOOKUP(CV309,'Grade-Percent-GPA'!$E:$F,2,FALSE)+VLOOKUP(CW309,'Grade-Percent-GPA'!$E:$F,2,FALSE)+VLOOKUP(CX309,'Grade-Percent-GPA'!$E:$F,2,FALSE)+VLOOKUP(CY309,'Grade-Percent-GPA'!$E:$F,2,FALSE)+VLOOKUP(CZ309,'Grade-Percent-GPA'!$E:$F,2,FALSE))/(IF(CS309="",0,1)+IF(CT309="",0,1)+IF(CU309="",0,1)+IF(CV309="",0,1)+IF(CW309="",0,1)+IF(CX309="",0,1)+IF(CY309="",0,1)+IF(CZ309="",0,1)))</f>
        <v/>
      </c>
      <c r="DB309" s="171" t="str">
        <f t="shared" si="30"/>
        <v/>
      </c>
      <c r="DC309" s="171" t="str">
        <f t="shared" si="31"/>
        <v/>
      </c>
    </row>
    <row r="310" spans="1:107" ht="14.25" customHeight="1" x14ac:dyDescent="0.3">
      <c r="A310" s="167"/>
      <c r="B310" s="110"/>
      <c r="C310" s="110"/>
      <c r="D310" s="168"/>
      <c r="E310" s="169"/>
      <c r="F310" s="170"/>
      <c r="G310" s="170"/>
      <c r="H310" s="170"/>
      <c r="I310" s="170"/>
      <c r="J310" s="170"/>
      <c r="K310" s="170"/>
      <c r="L310" s="170"/>
      <c r="M310" s="170"/>
      <c r="N310" s="171" t="str">
        <f>IF(AND(F310="",G310="",H310="",I310="",J310="",K310="",L310="",M310=""),"",(VLOOKUP(F310,'Grade-Percent-GPA'!$E:$F,2,FALSE)+VLOOKUP(G310,'Grade-Percent-GPA'!$E:$F,2,FALSE)+VLOOKUP(H310,'Grade-Percent-GPA'!$E:$F,2,FALSE)+VLOOKUP(I310,'Grade-Percent-GPA'!$E:$F,2,FALSE)+VLOOKUP(J310,'Grade-Percent-GPA'!$E:$F,2,FALSE)+VLOOKUP(K310,'Grade-Percent-GPA'!$E:$F,2,FALSE)+VLOOKUP(L310,'Grade-Percent-GPA'!$E:$F,2,FALSE)+VLOOKUP(M310,'Grade-Percent-GPA'!$E:$F,2,FALSE))/(IF(F310="",0,1)+IF(G310="",0,1)+IF(H310="",0,1)+IF(I310="",0,1)+IF(J310="",0,1)+IF(K310="",0,1)+IF(L310="",0,1)+IF(M310="",0,1)))</f>
        <v/>
      </c>
      <c r="O310" s="171" t="str">
        <f t="shared" si="16"/>
        <v/>
      </c>
      <c r="P310" s="171" t="str">
        <f t="shared" si="17"/>
        <v/>
      </c>
      <c r="Q310" s="168"/>
      <c r="R310" s="169"/>
      <c r="S310" s="170"/>
      <c r="T310" s="170"/>
      <c r="U310" s="170"/>
      <c r="V310" s="170"/>
      <c r="W310" s="170"/>
      <c r="X310" s="170"/>
      <c r="Y310" s="170"/>
      <c r="Z310" s="170"/>
      <c r="AA310" s="171" t="str">
        <f>IF(AND(S310="",T310="",U310="",V310="",W310="",X310="",Y310="",Z310=""),"",(VLOOKUP(S310,'Grade-Percent-GPA'!$E:$F,2,FALSE)+VLOOKUP(T310,'Grade-Percent-GPA'!$E:$F,2,FALSE)+VLOOKUP(U310,'Grade-Percent-GPA'!$E:$F,2,FALSE)+VLOOKUP(V310,'Grade-Percent-GPA'!$E:$F,2,FALSE)+VLOOKUP(W310,'Grade-Percent-GPA'!$E:$F,2,FALSE)+VLOOKUP(X310,'Grade-Percent-GPA'!$E:$F,2,FALSE)+VLOOKUP(Y310,'Grade-Percent-GPA'!$E:$F,2,FALSE)+VLOOKUP(Z310,'Grade-Percent-GPA'!$E:$F,2,FALSE))/(IF(S310="",0,1)+IF(T310="",0,1)+IF(U310="",0,1)+IF(V310="",0,1)+IF(W310="",0,1)+IF(X310="",0,1)+IF(Y310="",0,1)+IF(Z310="",0,1)))</f>
        <v/>
      </c>
      <c r="AB310" s="171" t="str">
        <f t="shared" si="18"/>
        <v/>
      </c>
      <c r="AC310" s="171" t="str">
        <f t="shared" si="19"/>
        <v/>
      </c>
      <c r="AD310" s="168"/>
      <c r="AE310" s="169"/>
      <c r="AF310" s="170"/>
      <c r="AG310" s="170"/>
      <c r="AH310" s="170"/>
      <c r="AI310" s="170"/>
      <c r="AJ310" s="170"/>
      <c r="AK310" s="170"/>
      <c r="AL310" s="170"/>
      <c r="AM310" s="170"/>
      <c r="AN310" s="171" t="str">
        <f>IF(AND(AF310="",AG310="",AH310="",AI310="",AJ310="",AK310="",AL310="",AM310=""),"",(VLOOKUP(AF310,'Grade-Percent-GPA'!$E:$F,2,FALSE)+VLOOKUP(AG310,'Grade-Percent-GPA'!$E:$F,2,FALSE)+VLOOKUP(AH310,'Grade-Percent-GPA'!$E:$F,2,FALSE)+VLOOKUP(AI310,'Grade-Percent-GPA'!$E:$F,2,FALSE)+VLOOKUP(AJ310,'Grade-Percent-GPA'!$E:$F,2,FALSE)+VLOOKUP(AK310,'Grade-Percent-GPA'!$E:$F,2,FALSE)+VLOOKUP(AL310,'Grade-Percent-GPA'!$E:$F,2,FALSE)+VLOOKUP(AM310,'Grade-Percent-GPA'!$E:$F,2,FALSE))/(IF(AF310="",0,1)+IF(AG310="",0,1)+IF(AH310="",0,1)+IF(AI310="",0,1)+IF(AJ310="",0,1)+IF(AK310="",0,1)+IF(AL310="",0,1)+IF(AM310="",0,1)))</f>
        <v/>
      </c>
      <c r="AO310" s="171" t="str">
        <f t="shared" si="20"/>
        <v/>
      </c>
      <c r="AP310" s="171" t="str">
        <f t="shared" si="21"/>
        <v/>
      </c>
      <c r="AQ310" s="168"/>
      <c r="AR310" s="169"/>
      <c r="AS310" s="170"/>
      <c r="AT310" s="170"/>
      <c r="AU310" s="170"/>
      <c r="AV310" s="170"/>
      <c r="AW310" s="170"/>
      <c r="AX310" s="170"/>
      <c r="AY310" s="170"/>
      <c r="AZ310" s="170"/>
      <c r="BA310" s="171" t="str">
        <f>IF(AND(AS310="",AT310="",AU310="",AV310="",AW310="",AX310="",AY310="",AZ310=""),"",(VLOOKUP(AS310,'Grade-Percent-GPA'!$E:$F,2,FALSE)+VLOOKUP(AT310,'Grade-Percent-GPA'!$E:$F,2,FALSE)+VLOOKUP(AU310,'Grade-Percent-GPA'!$E:$F,2,FALSE)+VLOOKUP(AV310,'Grade-Percent-GPA'!$E:$F,2,FALSE)+VLOOKUP(AW310,'Grade-Percent-GPA'!$E:$F,2,FALSE)+VLOOKUP(AX310,'Grade-Percent-GPA'!$E:$F,2,FALSE)+VLOOKUP(AY310,'Grade-Percent-GPA'!$E:$F,2,FALSE)+VLOOKUP(AZ310,'Grade-Percent-GPA'!$E:$F,2,FALSE))/(IF(AS310="",0,1)+IF(AT310="",0,1)+IF(AU310="",0,1)+IF(AV310="",0,1)+IF(AW310="",0,1)+IF(AX310="",0,1)+IF(AY310="",0,1)+IF(AZ310="",0,1)))</f>
        <v/>
      </c>
      <c r="BB310" s="171" t="str">
        <f t="shared" si="22"/>
        <v/>
      </c>
      <c r="BC310" s="171" t="str">
        <f t="shared" si="23"/>
        <v/>
      </c>
      <c r="BD310" s="168"/>
      <c r="BE310" s="169"/>
      <c r="BF310" s="170"/>
      <c r="BG310" s="170"/>
      <c r="BH310" s="170"/>
      <c r="BI310" s="170"/>
      <c r="BJ310" s="170"/>
      <c r="BK310" s="170"/>
      <c r="BL310" s="170"/>
      <c r="BM310" s="170"/>
      <c r="BN310" s="171" t="str">
        <f>IF(AND(BF310="",BG310="",BH310="",BI310="",BJ310="",BK310="",BL310="",BM310=""),"",(VLOOKUP(BF310,'Grade-Percent-GPA'!$E:$F,2,FALSE)+VLOOKUP(BG310,'Grade-Percent-GPA'!$E:$F,2,FALSE)+VLOOKUP(BH310,'Grade-Percent-GPA'!$E:$F,2,FALSE)+VLOOKUP(BI310,'Grade-Percent-GPA'!$E:$F,2,FALSE)+VLOOKUP(BJ310,'Grade-Percent-GPA'!$E:$F,2,FALSE)+VLOOKUP(BK310,'Grade-Percent-GPA'!$E:$F,2,FALSE)+VLOOKUP(BL310,'Grade-Percent-GPA'!$E:$F,2,FALSE)+VLOOKUP(BM310,'Grade-Percent-GPA'!$E:$F,2,FALSE))/(IF(BF310="",0,1)+IF(BG310="",0,1)+IF(BH310="",0,1)+IF(BI310="",0,1)+IF(BJ310="",0,1)+IF(BK310="",0,1)+IF(BL310="",0,1)+IF(BM310="",0,1)))</f>
        <v/>
      </c>
      <c r="BO310" s="171" t="str">
        <f t="shared" si="24"/>
        <v/>
      </c>
      <c r="BP310" s="171" t="str">
        <f t="shared" si="25"/>
        <v/>
      </c>
      <c r="BQ310" s="168"/>
      <c r="BR310" s="169"/>
      <c r="BS310" s="170"/>
      <c r="BT310" s="170"/>
      <c r="BU310" s="170"/>
      <c r="BV310" s="170"/>
      <c r="BW310" s="170"/>
      <c r="BX310" s="170"/>
      <c r="BY310" s="170"/>
      <c r="BZ310" s="170"/>
      <c r="CA310" s="171" t="str">
        <f>IF(AND(BS310="",BT310="",BU310="",BV310="",BW310="",BX310="",BY310="",BZ310=""),"",(VLOOKUP(BS310,'Grade-Percent-GPA'!$E:$F,2,FALSE)+VLOOKUP(BT310,'Grade-Percent-GPA'!$E:$F,2,FALSE)+VLOOKUP(BU310,'Grade-Percent-GPA'!$E:$F,2,FALSE)+VLOOKUP(BV310,'Grade-Percent-GPA'!$E:$F,2,FALSE)+VLOOKUP(BW310,'Grade-Percent-GPA'!$E:$F,2,FALSE)+VLOOKUP(BX310,'Grade-Percent-GPA'!$E:$F,2,FALSE)+VLOOKUP(BY310,'Grade-Percent-GPA'!$E:$F,2,FALSE)+VLOOKUP(BZ310,'Grade-Percent-GPA'!$E:$F,2,FALSE))/(IF(BS310="",0,1)+IF(BT310="",0,1)+IF(BU310="",0,1)+IF(BV310="",0,1)+IF(BW310="",0,1)+IF(BX310="",0,1)+IF(BY310="",0,1)+IF(BZ310="",0,1)))</f>
        <v/>
      </c>
      <c r="CB310" s="171" t="str">
        <f t="shared" si="26"/>
        <v/>
      </c>
      <c r="CC310" s="171" t="str">
        <f t="shared" si="27"/>
        <v/>
      </c>
      <c r="CD310" s="168"/>
      <c r="CE310" s="169"/>
      <c r="CF310" s="170"/>
      <c r="CG310" s="170"/>
      <c r="CH310" s="170"/>
      <c r="CI310" s="170"/>
      <c r="CJ310" s="170"/>
      <c r="CK310" s="170"/>
      <c r="CL310" s="170"/>
      <c r="CM310" s="170"/>
      <c r="CN310" s="171" t="str">
        <f>IF(AND(CF310="",CG310="",CH310="",CI310="",CJ310="",CK310="",CL310="",CM310=""),"",(VLOOKUP(CF310,'Grade-Percent-GPA'!$E:$F,2,FALSE)+VLOOKUP(CG310,'Grade-Percent-GPA'!$E:$F,2,FALSE)+VLOOKUP(CH310,'Grade-Percent-GPA'!$E:$F,2,FALSE)+VLOOKUP(CI310,'Grade-Percent-GPA'!$E:$F,2,FALSE)+VLOOKUP(CJ310,'Grade-Percent-GPA'!$E:$F,2,FALSE)+VLOOKUP(CK310,'Grade-Percent-GPA'!$E:$F,2,FALSE)+VLOOKUP(CL310,'Grade-Percent-GPA'!$E:$F,2,FALSE)+VLOOKUP(CM310,'Grade-Percent-GPA'!$E:$F,2,FALSE))/(IF(CF310="",0,1)+IF(CG310="",0,1)+IF(CH310="",0,1)+IF(CI310="",0,1)+IF(CJ310="",0,1)+IF(CK310="",0,1)+IF(CL310="",0,1)+IF(CM310="",0,1)))</f>
        <v/>
      </c>
      <c r="CO310" s="171" t="str">
        <f t="shared" si="28"/>
        <v/>
      </c>
      <c r="CP310" s="171" t="str">
        <f t="shared" si="29"/>
        <v/>
      </c>
      <c r="CQ310" s="168"/>
      <c r="CR310" s="169"/>
      <c r="CS310" s="170"/>
      <c r="CT310" s="170"/>
      <c r="CU310" s="170"/>
      <c r="CV310" s="170"/>
      <c r="CW310" s="170"/>
      <c r="CX310" s="170"/>
      <c r="CY310" s="170"/>
      <c r="CZ310" s="170"/>
      <c r="DA310" s="171" t="str">
        <f>IF(AND(CS310="",CT310="",CU310="",CV310="",CW310="",CX310="",CY310="",CZ310=""),"",(VLOOKUP(CS310,'Grade-Percent-GPA'!$E:$F,2,FALSE)+VLOOKUP(CT310,'Grade-Percent-GPA'!$E:$F,2,FALSE)+VLOOKUP(CU310,'Grade-Percent-GPA'!$E:$F,2,FALSE)+VLOOKUP(CV310,'Grade-Percent-GPA'!$E:$F,2,FALSE)+VLOOKUP(CW310,'Grade-Percent-GPA'!$E:$F,2,FALSE)+VLOOKUP(CX310,'Grade-Percent-GPA'!$E:$F,2,FALSE)+VLOOKUP(CY310,'Grade-Percent-GPA'!$E:$F,2,FALSE)+VLOOKUP(CZ310,'Grade-Percent-GPA'!$E:$F,2,FALSE))/(IF(CS310="",0,1)+IF(CT310="",0,1)+IF(CU310="",0,1)+IF(CV310="",0,1)+IF(CW310="",0,1)+IF(CX310="",0,1)+IF(CY310="",0,1)+IF(CZ310="",0,1)))</f>
        <v/>
      </c>
      <c r="DB310" s="171" t="str">
        <f t="shared" si="30"/>
        <v/>
      </c>
      <c r="DC310" s="171" t="str">
        <f t="shared" si="31"/>
        <v/>
      </c>
    </row>
    <row r="311" spans="1:107" ht="14.25" customHeight="1" x14ac:dyDescent="0.3">
      <c r="A311" s="167"/>
      <c r="B311" s="110"/>
      <c r="C311" s="110"/>
      <c r="D311" s="168"/>
      <c r="E311" s="169"/>
      <c r="F311" s="170"/>
      <c r="G311" s="170"/>
      <c r="H311" s="170"/>
      <c r="I311" s="170"/>
      <c r="J311" s="170"/>
      <c r="K311" s="170"/>
      <c r="L311" s="170"/>
      <c r="M311" s="170"/>
      <c r="N311" s="171" t="str">
        <f>IF(AND(F311="",G311="",H311="",I311="",J311="",K311="",L311="",M311=""),"",(VLOOKUP(F311,'Grade-Percent-GPA'!$E:$F,2,FALSE)+VLOOKUP(G311,'Grade-Percent-GPA'!$E:$F,2,FALSE)+VLOOKUP(H311,'Grade-Percent-GPA'!$E:$F,2,FALSE)+VLOOKUP(I311,'Grade-Percent-GPA'!$E:$F,2,FALSE)+VLOOKUP(J311,'Grade-Percent-GPA'!$E:$F,2,FALSE)+VLOOKUP(K311,'Grade-Percent-GPA'!$E:$F,2,FALSE)+VLOOKUP(L311,'Grade-Percent-GPA'!$E:$F,2,FALSE)+VLOOKUP(M311,'Grade-Percent-GPA'!$E:$F,2,FALSE))/(IF(F311="",0,1)+IF(G311="",0,1)+IF(H311="",0,1)+IF(I311="",0,1)+IF(J311="",0,1)+IF(K311="",0,1)+IF(L311="",0,1)+IF(M311="",0,1)))</f>
        <v/>
      </c>
      <c r="O311" s="171" t="str">
        <f t="shared" si="16"/>
        <v/>
      </c>
      <c r="P311" s="171" t="str">
        <f t="shared" si="17"/>
        <v/>
      </c>
      <c r="Q311" s="168"/>
      <c r="R311" s="169"/>
      <c r="S311" s="170"/>
      <c r="T311" s="170"/>
      <c r="U311" s="170"/>
      <c r="V311" s="170"/>
      <c r="W311" s="170"/>
      <c r="X311" s="170"/>
      <c r="Y311" s="170"/>
      <c r="Z311" s="170"/>
      <c r="AA311" s="171" t="str">
        <f>IF(AND(S311="",T311="",U311="",V311="",W311="",X311="",Y311="",Z311=""),"",(VLOOKUP(S311,'Grade-Percent-GPA'!$E:$F,2,FALSE)+VLOOKUP(T311,'Grade-Percent-GPA'!$E:$F,2,FALSE)+VLOOKUP(U311,'Grade-Percent-GPA'!$E:$F,2,FALSE)+VLOOKUP(V311,'Grade-Percent-GPA'!$E:$F,2,FALSE)+VLOOKUP(W311,'Grade-Percent-GPA'!$E:$F,2,FALSE)+VLOOKUP(X311,'Grade-Percent-GPA'!$E:$F,2,FALSE)+VLOOKUP(Y311,'Grade-Percent-GPA'!$E:$F,2,FALSE)+VLOOKUP(Z311,'Grade-Percent-GPA'!$E:$F,2,FALSE))/(IF(S311="",0,1)+IF(T311="",0,1)+IF(U311="",0,1)+IF(V311="",0,1)+IF(W311="",0,1)+IF(X311="",0,1)+IF(Y311="",0,1)+IF(Z311="",0,1)))</f>
        <v/>
      </c>
      <c r="AB311" s="171" t="str">
        <f t="shared" si="18"/>
        <v/>
      </c>
      <c r="AC311" s="171" t="str">
        <f t="shared" si="19"/>
        <v/>
      </c>
      <c r="AD311" s="168"/>
      <c r="AE311" s="169"/>
      <c r="AF311" s="170"/>
      <c r="AG311" s="170"/>
      <c r="AH311" s="170"/>
      <c r="AI311" s="170"/>
      <c r="AJ311" s="170"/>
      <c r="AK311" s="170"/>
      <c r="AL311" s="170"/>
      <c r="AM311" s="170"/>
      <c r="AN311" s="171" t="str">
        <f>IF(AND(AF311="",AG311="",AH311="",AI311="",AJ311="",AK311="",AL311="",AM311=""),"",(VLOOKUP(AF311,'Grade-Percent-GPA'!$E:$F,2,FALSE)+VLOOKUP(AG311,'Grade-Percent-GPA'!$E:$F,2,FALSE)+VLOOKUP(AH311,'Grade-Percent-GPA'!$E:$F,2,FALSE)+VLOOKUP(AI311,'Grade-Percent-GPA'!$E:$F,2,FALSE)+VLOOKUP(AJ311,'Grade-Percent-GPA'!$E:$F,2,FALSE)+VLOOKUP(AK311,'Grade-Percent-GPA'!$E:$F,2,FALSE)+VLOOKUP(AL311,'Grade-Percent-GPA'!$E:$F,2,FALSE)+VLOOKUP(AM311,'Grade-Percent-GPA'!$E:$F,2,FALSE))/(IF(AF311="",0,1)+IF(AG311="",0,1)+IF(AH311="",0,1)+IF(AI311="",0,1)+IF(AJ311="",0,1)+IF(AK311="",0,1)+IF(AL311="",0,1)+IF(AM311="",0,1)))</f>
        <v/>
      </c>
      <c r="AO311" s="171" t="str">
        <f t="shared" si="20"/>
        <v/>
      </c>
      <c r="AP311" s="171" t="str">
        <f t="shared" si="21"/>
        <v/>
      </c>
      <c r="AQ311" s="168"/>
      <c r="AR311" s="169"/>
      <c r="AS311" s="170"/>
      <c r="AT311" s="170"/>
      <c r="AU311" s="170"/>
      <c r="AV311" s="170"/>
      <c r="AW311" s="170"/>
      <c r="AX311" s="170"/>
      <c r="AY311" s="170"/>
      <c r="AZ311" s="170"/>
      <c r="BA311" s="171" t="str">
        <f>IF(AND(AS311="",AT311="",AU311="",AV311="",AW311="",AX311="",AY311="",AZ311=""),"",(VLOOKUP(AS311,'Grade-Percent-GPA'!$E:$F,2,FALSE)+VLOOKUP(AT311,'Grade-Percent-GPA'!$E:$F,2,FALSE)+VLOOKUP(AU311,'Grade-Percent-GPA'!$E:$F,2,FALSE)+VLOOKUP(AV311,'Grade-Percent-GPA'!$E:$F,2,FALSE)+VLOOKUP(AW311,'Grade-Percent-GPA'!$E:$F,2,FALSE)+VLOOKUP(AX311,'Grade-Percent-GPA'!$E:$F,2,FALSE)+VLOOKUP(AY311,'Grade-Percent-GPA'!$E:$F,2,FALSE)+VLOOKUP(AZ311,'Grade-Percent-GPA'!$E:$F,2,FALSE))/(IF(AS311="",0,1)+IF(AT311="",0,1)+IF(AU311="",0,1)+IF(AV311="",0,1)+IF(AW311="",0,1)+IF(AX311="",0,1)+IF(AY311="",0,1)+IF(AZ311="",0,1)))</f>
        <v/>
      </c>
      <c r="BB311" s="171" t="str">
        <f t="shared" si="22"/>
        <v/>
      </c>
      <c r="BC311" s="171" t="str">
        <f t="shared" si="23"/>
        <v/>
      </c>
      <c r="BD311" s="168"/>
      <c r="BE311" s="169"/>
      <c r="BF311" s="170"/>
      <c r="BG311" s="170"/>
      <c r="BH311" s="170"/>
      <c r="BI311" s="170"/>
      <c r="BJ311" s="170"/>
      <c r="BK311" s="170"/>
      <c r="BL311" s="170"/>
      <c r="BM311" s="170"/>
      <c r="BN311" s="171" t="str">
        <f>IF(AND(BF311="",BG311="",BH311="",BI311="",BJ311="",BK311="",BL311="",BM311=""),"",(VLOOKUP(BF311,'Grade-Percent-GPA'!$E:$F,2,FALSE)+VLOOKUP(BG311,'Grade-Percent-GPA'!$E:$F,2,FALSE)+VLOOKUP(BH311,'Grade-Percent-GPA'!$E:$F,2,FALSE)+VLOOKUP(BI311,'Grade-Percent-GPA'!$E:$F,2,FALSE)+VLOOKUP(BJ311,'Grade-Percent-GPA'!$E:$F,2,FALSE)+VLOOKUP(BK311,'Grade-Percent-GPA'!$E:$F,2,FALSE)+VLOOKUP(BL311,'Grade-Percent-GPA'!$E:$F,2,FALSE)+VLOOKUP(BM311,'Grade-Percent-GPA'!$E:$F,2,FALSE))/(IF(BF311="",0,1)+IF(BG311="",0,1)+IF(BH311="",0,1)+IF(BI311="",0,1)+IF(BJ311="",0,1)+IF(BK311="",0,1)+IF(BL311="",0,1)+IF(BM311="",0,1)))</f>
        <v/>
      </c>
      <c r="BO311" s="171" t="str">
        <f t="shared" si="24"/>
        <v/>
      </c>
      <c r="BP311" s="171" t="str">
        <f t="shared" si="25"/>
        <v/>
      </c>
      <c r="BQ311" s="168"/>
      <c r="BR311" s="169"/>
      <c r="BS311" s="170"/>
      <c r="BT311" s="170"/>
      <c r="BU311" s="170"/>
      <c r="BV311" s="170"/>
      <c r="BW311" s="170"/>
      <c r="BX311" s="170"/>
      <c r="BY311" s="170"/>
      <c r="BZ311" s="170"/>
      <c r="CA311" s="171" t="str">
        <f>IF(AND(BS311="",BT311="",BU311="",BV311="",BW311="",BX311="",BY311="",BZ311=""),"",(VLOOKUP(BS311,'Grade-Percent-GPA'!$E:$F,2,FALSE)+VLOOKUP(BT311,'Grade-Percent-GPA'!$E:$F,2,FALSE)+VLOOKUP(BU311,'Grade-Percent-GPA'!$E:$F,2,FALSE)+VLOOKUP(BV311,'Grade-Percent-GPA'!$E:$F,2,FALSE)+VLOOKUP(BW311,'Grade-Percent-GPA'!$E:$F,2,FALSE)+VLOOKUP(BX311,'Grade-Percent-GPA'!$E:$F,2,FALSE)+VLOOKUP(BY311,'Grade-Percent-GPA'!$E:$F,2,FALSE)+VLOOKUP(BZ311,'Grade-Percent-GPA'!$E:$F,2,FALSE))/(IF(BS311="",0,1)+IF(BT311="",0,1)+IF(BU311="",0,1)+IF(BV311="",0,1)+IF(BW311="",0,1)+IF(BX311="",0,1)+IF(BY311="",0,1)+IF(BZ311="",0,1)))</f>
        <v/>
      </c>
      <c r="CB311" s="171" t="str">
        <f t="shared" si="26"/>
        <v/>
      </c>
      <c r="CC311" s="171" t="str">
        <f t="shared" si="27"/>
        <v/>
      </c>
      <c r="CD311" s="168"/>
      <c r="CE311" s="169"/>
      <c r="CF311" s="170"/>
      <c r="CG311" s="170"/>
      <c r="CH311" s="170"/>
      <c r="CI311" s="170"/>
      <c r="CJ311" s="170"/>
      <c r="CK311" s="170"/>
      <c r="CL311" s="170"/>
      <c r="CM311" s="170"/>
      <c r="CN311" s="171" t="str">
        <f>IF(AND(CF311="",CG311="",CH311="",CI311="",CJ311="",CK311="",CL311="",CM311=""),"",(VLOOKUP(CF311,'Grade-Percent-GPA'!$E:$F,2,FALSE)+VLOOKUP(CG311,'Grade-Percent-GPA'!$E:$F,2,FALSE)+VLOOKUP(CH311,'Grade-Percent-GPA'!$E:$F,2,FALSE)+VLOOKUP(CI311,'Grade-Percent-GPA'!$E:$F,2,FALSE)+VLOOKUP(CJ311,'Grade-Percent-GPA'!$E:$F,2,FALSE)+VLOOKUP(CK311,'Grade-Percent-GPA'!$E:$F,2,FALSE)+VLOOKUP(CL311,'Grade-Percent-GPA'!$E:$F,2,FALSE)+VLOOKUP(CM311,'Grade-Percent-GPA'!$E:$F,2,FALSE))/(IF(CF311="",0,1)+IF(CG311="",0,1)+IF(CH311="",0,1)+IF(CI311="",0,1)+IF(CJ311="",0,1)+IF(CK311="",0,1)+IF(CL311="",0,1)+IF(CM311="",0,1)))</f>
        <v/>
      </c>
      <c r="CO311" s="171" t="str">
        <f t="shared" si="28"/>
        <v/>
      </c>
      <c r="CP311" s="171" t="str">
        <f t="shared" si="29"/>
        <v/>
      </c>
      <c r="CQ311" s="168"/>
      <c r="CR311" s="169"/>
      <c r="CS311" s="170"/>
      <c r="CT311" s="170"/>
      <c r="CU311" s="170"/>
      <c r="CV311" s="170"/>
      <c r="CW311" s="170"/>
      <c r="CX311" s="170"/>
      <c r="CY311" s="170"/>
      <c r="CZ311" s="170"/>
      <c r="DA311" s="171" t="str">
        <f>IF(AND(CS311="",CT311="",CU311="",CV311="",CW311="",CX311="",CY311="",CZ311=""),"",(VLOOKUP(CS311,'Grade-Percent-GPA'!$E:$F,2,FALSE)+VLOOKUP(CT311,'Grade-Percent-GPA'!$E:$F,2,FALSE)+VLOOKUP(CU311,'Grade-Percent-GPA'!$E:$F,2,FALSE)+VLOOKUP(CV311,'Grade-Percent-GPA'!$E:$F,2,FALSE)+VLOOKUP(CW311,'Grade-Percent-GPA'!$E:$F,2,FALSE)+VLOOKUP(CX311,'Grade-Percent-GPA'!$E:$F,2,FALSE)+VLOOKUP(CY311,'Grade-Percent-GPA'!$E:$F,2,FALSE)+VLOOKUP(CZ311,'Grade-Percent-GPA'!$E:$F,2,FALSE))/(IF(CS311="",0,1)+IF(CT311="",0,1)+IF(CU311="",0,1)+IF(CV311="",0,1)+IF(CW311="",0,1)+IF(CX311="",0,1)+IF(CY311="",0,1)+IF(CZ311="",0,1)))</f>
        <v/>
      </c>
      <c r="DB311" s="171" t="str">
        <f t="shared" si="30"/>
        <v/>
      </c>
      <c r="DC311" s="171" t="str">
        <f t="shared" si="31"/>
        <v/>
      </c>
    </row>
    <row r="312" spans="1:107" ht="14.25" customHeight="1" x14ac:dyDescent="0.3">
      <c r="A312" s="167"/>
      <c r="B312" s="110"/>
      <c r="C312" s="110"/>
      <c r="D312" s="168"/>
      <c r="E312" s="169"/>
      <c r="F312" s="170"/>
      <c r="G312" s="170"/>
      <c r="H312" s="170"/>
      <c r="I312" s="170"/>
      <c r="J312" s="170"/>
      <c r="K312" s="170"/>
      <c r="L312" s="170"/>
      <c r="M312" s="170"/>
      <c r="N312" s="171" t="str">
        <f>IF(AND(F312="",G312="",H312="",I312="",J312="",K312="",L312="",M312=""),"",(VLOOKUP(F312,'Grade-Percent-GPA'!$E:$F,2,FALSE)+VLOOKUP(G312,'Grade-Percent-GPA'!$E:$F,2,FALSE)+VLOOKUP(H312,'Grade-Percent-GPA'!$E:$F,2,FALSE)+VLOOKUP(I312,'Grade-Percent-GPA'!$E:$F,2,FALSE)+VLOOKUP(J312,'Grade-Percent-GPA'!$E:$F,2,FALSE)+VLOOKUP(K312,'Grade-Percent-GPA'!$E:$F,2,FALSE)+VLOOKUP(L312,'Grade-Percent-GPA'!$E:$F,2,FALSE)+VLOOKUP(M312,'Grade-Percent-GPA'!$E:$F,2,FALSE))/(IF(F312="",0,1)+IF(G312="",0,1)+IF(H312="",0,1)+IF(I312="",0,1)+IF(J312="",0,1)+IF(K312="",0,1)+IF(L312="",0,1)+IF(M312="",0,1)))</f>
        <v/>
      </c>
      <c r="O312" s="171" t="str">
        <f t="shared" si="16"/>
        <v/>
      </c>
      <c r="P312" s="171" t="str">
        <f t="shared" si="17"/>
        <v/>
      </c>
      <c r="Q312" s="168"/>
      <c r="R312" s="169"/>
      <c r="S312" s="170"/>
      <c r="T312" s="170"/>
      <c r="U312" s="170"/>
      <c r="V312" s="170"/>
      <c r="W312" s="170"/>
      <c r="X312" s="170"/>
      <c r="Y312" s="170"/>
      <c r="Z312" s="170"/>
      <c r="AA312" s="171" t="str">
        <f>IF(AND(S312="",T312="",U312="",V312="",W312="",X312="",Y312="",Z312=""),"",(VLOOKUP(S312,'Grade-Percent-GPA'!$E:$F,2,FALSE)+VLOOKUP(T312,'Grade-Percent-GPA'!$E:$F,2,FALSE)+VLOOKUP(U312,'Grade-Percent-GPA'!$E:$F,2,FALSE)+VLOOKUP(V312,'Grade-Percent-GPA'!$E:$F,2,FALSE)+VLOOKUP(W312,'Grade-Percent-GPA'!$E:$F,2,FALSE)+VLOOKUP(X312,'Grade-Percent-GPA'!$E:$F,2,FALSE)+VLOOKUP(Y312,'Grade-Percent-GPA'!$E:$F,2,FALSE)+VLOOKUP(Z312,'Grade-Percent-GPA'!$E:$F,2,FALSE))/(IF(S312="",0,1)+IF(T312="",0,1)+IF(U312="",0,1)+IF(V312="",0,1)+IF(W312="",0,1)+IF(X312="",0,1)+IF(Y312="",0,1)+IF(Z312="",0,1)))</f>
        <v/>
      </c>
      <c r="AB312" s="171" t="str">
        <f t="shared" si="18"/>
        <v/>
      </c>
      <c r="AC312" s="171" t="str">
        <f t="shared" si="19"/>
        <v/>
      </c>
      <c r="AD312" s="168"/>
      <c r="AE312" s="169"/>
      <c r="AF312" s="170"/>
      <c r="AG312" s="170"/>
      <c r="AH312" s="170"/>
      <c r="AI312" s="170"/>
      <c r="AJ312" s="170"/>
      <c r="AK312" s="170"/>
      <c r="AL312" s="170"/>
      <c r="AM312" s="170"/>
      <c r="AN312" s="171" t="str">
        <f>IF(AND(AF312="",AG312="",AH312="",AI312="",AJ312="",AK312="",AL312="",AM312=""),"",(VLOOKUP(AF312,'Grade-Percent-GPA'!$E:$F,2,FALSE)+VLOOKUP(AG312,'Grade-Percent-GPA'!$E:$F,2,FALSE)+VLOOKUP(AH312,'Grade-Percent-GPA'!$E:$F,2,FALSE)+VLOOKUP(AI312,'Grade-Percent-GPA'!$E:$F,2,FALSE)+VLOOKUP(AJ312,'Grade-Percent-GPA'!$E:$F,2,FALSE)+VLOOKUP(AK312,'Grade-Percent-GPA'!$E:$F,2,FALSE)+VLOOKUP(AL312,'Grade-Percent-GPA'!$E:$F,2,FALSE)+VLOOKUP(AM312,'Grade-Percent-GPA'!$E:$F,2,FALSE))/(IF(AF312="",0,1)+IF(AG312="",0,1)+IF(AH312="",0,1)+IF(AI312="",0,1)+IF(AJ312="",0,1)+IF(AK312="",0,1)+IF(AL312="",0,1)+IF(AM312="",0,1)))</f>
        <v/>
      </c>
      <c r="AO312" s="171" t="str">
        <f t="shared" si="20"/>
        <v/>
      </c>
      <c r="AP312" s="171" t="str">
        <f t="shared" si="21"/>
        <v/>
      </c>
      <c r="AQ312" s="168"/>
      <c r="AR312" s="169"/>
      <c r="AS312" s="170"/>
      <c r="AT312" s="170"/>
      <c r="AU312" s="170"/>
      <c r="AV312" s="170"/>
      <c r="AW312" s="170"/>
      <c r="AX312" s="170"/>
      <c r="AY312" s="170"/>
      <c r="AZ312" s="170"/>
      <c r="BA312" s="171" t="str">
        <f>IF(AND(AS312="",AT312="",AU312="",AV312="",AW312="",AX312="",AY312="",AZ312=""),"",(VLOOKUP(AS312,'Grade-Percent-GPA'!$E:$F,2,FALSE)+VLOOKUP(AT312,'Grade-Percent-GPA'!$E:$F,2,FALSE)+VLOOKUP(AU312,'Grade-Percent-GPA'!$E:$F,2,FALSE)+VLOOKUP(AV312,'Grade-Percent-GPA'!$E:$F,2,FALSE)+VLOOKUP(AW312,'Grade-Percent-GPA'!$E:$F,2,FALSE)+VLOOKUP(AX312,'Grade-Percent-GPA'!$E:$F,2,FALSE)+VLOOKUP(AY312,'Grade-Percent-GPA'!$E:$F,2,FALSE)+VLOOKUP(AZ312,'Grade-Percent-GPA'!$E:$F,2,FALSE))/(IF(AS312="",0,1)+IF(AT312="",0,1)+IF(AU312="",0,1)+IF(AV312="",0,1)+IF(AW312="",0,1)+IF(AX312="",0,1)+IF(AY312="",0,1)+IF(AZ312="",0,1)))</f>
        <v/>
      </c>
      <c r="BB312" s="171" t="str">
        <f t="shared" si="22"/>
        <v/>
      </c>
      <c r="BC312" s="171" t="str">
        <f t="shared" si="23"/>
        <v/>
      </c>
      <c r="BD312" s="168"/>
      <c r="BE312" s="169"/>
      <c r="BF312" s="170"/>
      <c r="BG312" s="170"/>
      <c r="BH312" s="170"/>
      <c r="BI312" s="170"/>
      <c r="BJ312" s="170"/>
      <c r="BK312" s="170"/>
      <c r="BL312" s="170"/>
      <c r="BM312" s="170"/>
      <c r="BN312" s="171" t="str">
        <f>IF(AND(BF312="",BG312="",BH312="",BI312="",BJ312="",BK312="",BL312="",BM312=""),"",(VLOOKUP(BF312,'Grade-Percent-GPA'!$E:$F,2,FALSE)+VLOOKUP(BG312,'Grade-Percent-GPA'!$E:$F,2,FALSE)+VLOOKUP(BH312,'Grade-Percent-GPA'!$E:$F,2,FALSE)+VLOOKUP(BI312,'Grade-Percent-GPA'!$E:$F,2,FALSE)+VLOOKUP(BJ312,'Grade-Percent-GPA'!$E:$F,2,FALSE)+VLOOKUP(BK312,'Grade-Percent-GPA'!$E:$F,2,FALSE)+VLOOKUP(BL312,'Grade-Percent-GPA'!$E:$F,2,FALSE)+VLOOKUP(BM312,'Grade-Percent-GPA'!$E:$F,2,FALSE))/(IF(BF312="",0,1)+IF(BG312="",0,1)+IF(BH312="",0,1)+IF(BI312="",0,1)+IF(BJ312="",0,1)+IF(BK312="",0,1)+IF(BL312="",0,1)+IF(BM312="",0,1)))</f>
        <v/>
      </c>
      <c r="BO312" s="171" t="str">
        <f t="shared" si="24"/>
        <v/>
      </c>
      <c r="BP312" s="171" t="str">
        <f t="shared" si="25"/>
        <v/>
      </c>
      <c r="BQ312" s="168"/>
      <c r="BR312" s="169"/>
      <c r="BS312" s="170"/>
      <c r="BT312" s="170"/>
      <c r="BU312" s="170"/>
      <c r="BV312" s="170"/>
      <c r="BW312" s="170"/>
      <c r="BX312" s="170"/>
      <c r="BY312" s="170"/>
      <c r="BZ312" s="170"/>
      <c r="CA312" s="171" t="str">
        <f>IF(AND(BS312="",BT312="",BU312="",BV312="",BW312="",BX312="",BY312="",BZ312=""),"",(VLOOKUP(BS312,'Grade-Percent-GPA'!$E:$F,2,FALSE)+VLOOKUP(BT312,'Grade-Percent-GPA'!$E:$F,2,FALSE)+VLOOKUP(BU312,'Grade-Percent-GPA'!$E:$F,2,FALSE)+VLOOKUP(BV312,'Grade-Percent-GPA'!$E:$F,2,FALSE)+VLOOKUP(BW312,'Grade-Percent-GPA'!$E:$F,2,FALSE)+VLOOKUP(BX312,'Grade-Percent-GPA'!$E:$F,2,FALSE)+VLOOKUP(BY312,'Grade-Percent-GPA'!$E:$F,2,FALSE)+VLOOKUP(BZ312,'Grade-Percent-GPA'!$E:$F,2,FALSE))/(IF(BS312="",0,1)+IF(BT312="",0,1)+IF(BU312="",0,1)+IF(BV312="",0,1)+IF(BW312="",0,1)+IF(BX312="",0,1)+IF(BY312="",0,1)+IF(BZ312="",0,1)))</f>
        <v/>
      </c>
      <c r="CB312" s="171" t="str">
        <f t="shared" si="26"/>
        <v/>
      </c>
      <c r="CC312" s="171" t="str">
        <f t="shared" si="27"/>
        <v/>
      </c>
      <c r="CD312" s="168"/>
      <c r="CE312" s="169"/>
      <c r="CF312" s="170"/>
      <c r="CG312" s="170"/>
      <c r="CH312" s="170"/>
      <c r="CI312" s="170"/>
      <c r="CJ312" s="170"/>
      <c r="CK312" s="170"/>
      <c r="CL312" s="170"/>
      <c r="CM312" s="170"/>
      <c r="CN312" s="171" t="str">
        <f>IF(AND(CF312="",CG312="",CH312="",CI312="",CJ312="",CK312="",CL312="",CM312=""),"",(VLOOKUP(CF312,'Grade-Percent-GPA'!$E:$F,2,FALSE)+VLOOKUP(CG312,'Grade-Percent-GPA'!$E:$F,2,FALSE)+VLOOKUP(CH312,'Grade-Percent-GPA'!$E:$F,2,FALSE)+VLOOKUP(CI312,'Grade-Percent-GPA'!$E:$F,2,FALSE)+VLOOKUP(CJ312,'Grade-Percent-GPA'!$E:$F,2,FALSE)+VLOOKUP(CK312,'Grade-Percent-GPA'!$E:$F,2,FALSE)+VLOOKUP(CL312,'Grade-Percent-GPA'!$E:$F,2,FALSE)+VLOOKUP(CM312,'Grade-Percent-GPA'!$E:$F,2,FALSE))/(IF(CF312="",0,1)+IF(CG312="",0,1)+IF(CH312="",0,1)+IF(CI312="",0,1)+IF(CJ312="",0,1)+IF(CK312="",0,1)+IF(CL312="",0,1)+IF(CM312="",0,1)))</f>
        <v/>
      </c>
      <c r="CO312" s="171" t="str">
        <f t="shared" si="28"/>
        <v/>
      </c>
      <c r="CP312" s="171" t="str">
        <f t="shared" si="29"/>
        <v/>
      </c>
      <c r="CQ312" s="168"/>
      <c r="CR312" s="169"/>
      <c r="CS312" s="170"/>
      <c r="CT312" s="170"/>
      <c r="CU312" s="170"/>
      <c r="CV312" s="170"/>
      <c r="CW312" s="170"/>
      <c r="CX312" s="170"/>
      <c r="CY312" s="170"/>
      <c r="CZ312" s="170"/>
      <c r="DA312" s="171" t="str">
        <f>IF(AND(CS312="",CT312="",CU312="",CV312="",CW312="",CX312="",CY312="",CZ312=""),"",(VLOOKUP(CS312,'Grade-Percent-GPA'!$E:$F,2,FALSE)+VLOOKUP(CT312,'Grade-Percent-GPA'!$E:$F,2,FALSE)+VLOOKUP(CU312,'Grade-Percent-GPA'!$E:$F,2,FALSE)+VLOOKUP(CV312,'Grade-Percent-GPA'!$E:$F,2,FALSE)+VLOOKUP(CW312,'Grade-Percent-GPA'!$E:$F,2,FALSE)+VLOOKUP(CX312,'Grade-Percent-GPA'!$E:$F,2,FALSE)+VLOOKUP(CY312,'Grade-Percent-GPA'!$E:$F,2,FALSE)+VLOOKUP(CZ312,'Grade-Percent-GPA'!$E:$F,2,FALSE))/(IF(CS312="",0,1)+IF(CT312="",0,1)+IF(CU312="",0,1)+IF(CV312="",0,1)+IF(CW312="",0,1)+IF(CX312="",0,1)+IF(CY312="",0,1)+IF(CZ312="",0,1)))</f>
        <v/>
      </c>
      <c r="DB312" s="171" t="str">
        <f t="shared" si="30"/>
        <v/>
      </c>
      <c r="DC312" s="171" t="str">
        <f t="shared" si="31"/>
        <v/>
      </c>
    </row>
    <row r="313" spans="1:107" ht="14.25" customHeight="1" x14ac:dyDescent="0.3">
      <c r="A313" s="167"/>
      <c r="B313" s="110"/>
      <c r="C313" s="110"/>
      <c r="D313" s="168"/>
      <c r="E313" s="169"/>
      <c r="F313" s="170"/>
      <c r="G313" s="170"/>
      <c r="H313" s="170"/>
      <c r="I313" s="170"/>
      <c r="J313" s="170"/>
      <c r="K313" s="170"/>
      <c r="L313" s="170"/>
      <c r="M313" s="170"/>
      <c r="N313" s="171" t="str">
        <f>IF(AND(F313="",G313="",H313="",I313="",J313="",K313="",L313="",M313=""),"",(VLOOKUP(F313,'Grade-Percent-GPA'!$E:$F,2,FALSE)+VLOOKUP(G313,'Grade-Percent-GPA'!$E:$F,2,FALSE)+VLOOKUP(H313,'Grade-Percent-GPA'!$E:$F,2,FALSE)+VLOOKUP(I313,'Grade-Percent-GPA'!$E:$F,2,FALSE)+VLOOKUP(J313,'Grade-Percent-GPA'!$E:$F,2,FALSE)+VLOOKUP(K313,'Grade-Percent-GPA'!$E:$F,2,FALSE)+VLOOKUP(L313,'Grade-Percent-GPA'!$E:$F,2,FALSE)+VLOOKUP(M313,'Grade-Percent-GPA'!$E:$F,2,FALSE))/(IF(F313="",0,1)+IF(G313="",0,1)+IF(H313="",0,1)+IF(I313="",0,1)+IF(J313="",0,1)+IF(K313="",0,1)+IF(L313="",0,1)+IF(M313="",0,1)))</f>
        <v/>
      </c>
      <c r="O313" s="171" t="str">
        <f t="shared" si="16"/>
        <v/>
      </c>
      <c r="P313" s="171" t="str">
        <f t="shared" si="17"/>
        <v/>
      </c>
      <c r="Q313" s="168"/>
      <c r="R313" s="169"/>
      <c r="S313" s="170"/>
      <c r="T313" s="170"/>
      <c r="U313" s="170"/>
      <c r="V313" s="170"/>
      <c r="W313" s="170"/>
      <c r="X313" s="170"/>
      <c r="Y313" s="170"/>
      <c r="Z313" s="170"/>
      <c r="AA313" s="171" t="str">
        <f>IF(AND(S313="",T313="",U313="",V313="",W313="",X313="",Y313="",Z313=""),"",(VLOOKUP(S313,'Grade-Percent-GPA'!$E:$F,2,FALSE)+VLOOKUP(T313,'Grade-Percent-GPA'!$E:$F,2,FALSE)+VLOOKUP(U313,'Grade-Percent-GPA'!$E:$F,2,FALSE)+VLOOKUP(V313,'Grade-Percent-GPA'!$E:$F,2,FALSE)+VLOOKUP(W313,'Grade-Percent-GPA'!$E:$F,2,FALSE)+VLOOKUP(X313,'Grade-Percent-GPA'!$E:$F,2,FALSE)+VLOOKUP(Y313,'Grade-Percent-GPA'!$E:$F,2,FALSE)+VLOOKUP(Z313,'Grade-Percent-GPA'!$E:$F,2,FALSE))/(IF(S313="",0,1)+IF(T313="",0,1)+IF(U313="",0,1)+IF(V313="",0,1)+IF(W313="",0,1)+IF(X313="",0,1)+IF(Y313="",0,1)+IF(Z313="",0,1)))</f>
        <v/>
      </c>
      <c r="AB313" s="171" t="str">
        <f t="shared" si="18"/>
        <v/>
      </c>
      <c r="AC313" s="171" t="str">
        <f t="shared" si="19"/>
        <v/>
      </c>
      <c r="AD313" s="168"/>
      <c r="AE313" s="169"/>
      <c r="AF313" s="170"/>
      <c r="AG313" s="170"/>
      <c r="AH313" s="170"/>
      <c r="AI313" s="170"/>
      <c r="AJ313" s="170"/>
      <c r="AK313" s="170"/>
      <c r="AL313" s="170"/>
      <c r="AM313" s="170"/>
      <c r="AN313" s="171" t="str">
        <f>IF(AND(AF313="",AG313="",AH313="",AI313="",AJ313="",AK313="",AL313="",AM313=""),"",(VLOOKUP(AF313,'Grade-Percent-GPA'!$E:$F,2,FALSE)+VLOOKUP(AG313,'Grade-Percent-GPA'!$E:$F,2,FALSE)+VLOOKUP(AH313,'Grade-Percent-GPA'!$E:$F,2,FALSE)+VLOOKUP(AI313,'Grade-Percent-GPA'!$E:$F,2,FALSE)+VLOOKUP(AJ313,'Grade-Percent-GPA'!$E:$F,2,FALSE)+VLOOKUP(AK313,'Grade-Percent-GPA'!$E:$F,2,FALSE)+VLOOKUP(AL313,'Grade-Percent-GPA'!$E:$F,2,FALSE)+VLOOKUP(AM313,'Grade-Percent-GPA'!$E:$F,2,FALSE))/(IF(AF313="",0,1)+IF(AG313="",0,1)+IF(AH313="",0,1)+IF(AI313="",0,1)+IF(AJ313="",0,1)+IF(AK313="",0,1)+IF(AL313="",0,1)+IF(AM313="",0,1)))</f>
        <v/>
      </c>
      <c r="AO313" s="171" t="str">
        <f t="shared" si="20"/>
        <v/>
      </c>
      <c r="AP313" s="171" t="str">
        <f t="shared" si="21"/>
        <v/>
      </c>
      <c r="AQ313" s="168"/>
      <c r="AR313" s="169"/>
      <c r="AS313" s="170"/>
      <c r="AT313" s="170"/>
      <c r="AU313" s="170"/>
      <c r="AV313" s="170"/>
      <c r="AW313" s="170"/>
      <c r="AX313" s="170"/>
      <c r="AY313" s="170"/>
      <c r="AZ313" s="170"/>
      <c r="BA313" s="171" t="str">
        <f>IF(AND(AS313="",AT313="",AU313="",AV313="",AW313="",AX313="",AY313="",AZ313=""),"",(VLOOKUP(AS313,'Grade-Percent-GPA'!$E:$F,2,FALSE)+VLOOKUP(AT313,'Grade-Percent-GPA'!$E:$F,2,FALSE)+VLOOKUP(AU313,'Grade-Percent-GPA'!$E:$F,2,FALSE)+VLOOKUP(AV313,'Grade-Percent-GPA'!$E:$F,2,FALSE)+VLOOKUP(AW313,'Grade-Percent-GPA'!$E:$F,2,FALSE)+VLOOKUP(AX313,'Grade-Percent-GPA'!$E:$F,2,FALSE)+VLOOKUP(AY313,'Grade-Percent-GPA'!$E:$F,2,FALSE)+VLOOKUP(AZ313,'Grade-Percent-GPA'!$E:$F,2,FALSE))/(IF(AS313="",0,1)+IF(AT313="",0,1)+IF(AU313="",0,1)+IF(AV313="",0,1)+IF(AW313="",0,1)+IF(AX313="",0,1)+IF(AY313="",0,1)+IF(AZ313="",0,1)))</f>
        <v/>
      </c>
      <c r="BB313" s="171" t="str">
        <f t="shared" si="22"/>
        <v/>
      </c>
      <c r="BC313" s="171" t="str">
        <f t="shared" si="23"/>
        <v/>
      </c>
      <c r="BD313" s="168"/>
      <c r="BE313" s="169"/>
      <c r="BF313" s="170"/>
      <c r="BG313" s="170"/>
      <c r="BH313" s="170"/>
      <c r="BI313" s="170"/>
      <c r="BJ313" s="170"/>
      <c r="BK313" s="170"/>
      <c r="BL313" s="170"/>
      <c r="BM313" s="170"/>
      <c r="BN313" s="171" t="str">
        <f>IF(AND(BF313="",BG313="",BH313="",BI313="",BJ313="",BK313="",BL313="",BM313=""),"",(VLOOKUP(BF313,'Grade-Percent-GPA'!$E:$F,2,FALSE)+VLOOKUP(BG313,'Grade-Percent-GPA'!$E:$F,2,FALSE)+VLOOKUP(BH313,'Grade-Percent-GPA'!$E:$F,2,FALSE)+VLOOKUP(BI313,'Grade-Percent-GPA'!$E:$F,2,FALSE)+VLOOKUP(BJ313,'Grade-Percent-GPA'!$E:$F,2,FALSE)+VLOOKUP(BK313,'Grade-Percent-GPA'!$E:$F,2,FALSE)+VLOOKUP(BL313,'Grade-Percent-GPA'!$E:$F,2,FALSE)+VLOOKUP(BM313,'Grade-Percent-GPA'!$E:$F,2,FALSE))/(IF(BF313="",0,1)+IF(BG313="",0,1)+IF(BH313="",0,1)+IF(BI313="",0,1)+IF(BJ313="",0,1)+IF(BK313="",0,1)+IF(BL313="",0,1)+IF(BM313="",0,1)))</f>
        <v/>
      </c>
      <c r="BO313" s="171" t="str">
        <f t="shared" si="24"/>
        <v/>
      </c>
      <c r="BP313" s="171" t="str">
        <f t="shared" si="25"/>
        <v/>
      </c>
      <c r="BQ313" s="168"/>
      <c r="BR313" s="169"/>
      <c r="BS313" s="170"/>
      <c r="BT313" s="170"/>
      <c r="BU313" s="170"/>
      <c r="BV313" s="170"/>
      <c r="BW313" s="170"/>
      <c r="BX313" s="170"/>
      <c r="BY313" s="170"/>
      <c r="BZ313" s="170"/>
      <c r="CA313" s="171" t="str">
        <f>IF(AND(BS313="",BT313="",BU313="",BV313="",BW313="",BX313="",BY313="",BZ313=""),"",(VLOOKUP(BS313,'Grade-Percent-GPA'!$E:$F,2,FALSE)+VLOOKUP(BT313,'Grade-Percent-GPA'!$E:$F,2,FALSE)+VLOOKUP(BU313,'Grade-Percent-GPA'!$E:$F,2,FALSE)+VLOOKUP(BV313,'Grade-Percent-GPA'!$E:$F,2,FALSE)+VLOOKUP(BW313,'Grade-Percent-GPA'!$E:$F,2,FALSE)+VLOOKUP(BX313,'Grade-Percent-GPA'!$E:$F,2,FALSE)+VLOOKUP(BY313,'Grade-Percent-GPA'!$E:$F,2,FALSE)+VLOOKUP(BZ313,'Grade-Percent-GPA'!$E:$F,2,FALSE))/(IF(BS313="",0,1)+IF(BT313="",0,1)+IF(BU313="",0,1)+IF(BV313="",0,1)+IF(BW313="",0,1)+IF(BX313="",0,1)+IF(BY313="",0,1)+IF(BZ313="",0,1)))</f>
        <v/>
      </c>
      <c r="CB313" s="171" t="str">
        <f t="shared" si="26"/>
        <v/>
      </c>
      <c r="CC313" s="171" t="str">
        <f t="shared" si="27"/>
        <v/>
      </c>
      <c r="CD313" s="168"/>
      <c r="CE313" s="169"/>
      <c r="CF313" s="170"/>
      <c r="CG313" s="170"/>
      <c r="CH313" s="170"/>
      <c r="CI313" s="170"/>
      <c r="CJ313" s="170"/>
      <c r="CK313" s="170"/>
      <c r="CL313" s="170"/>
      <c r="CM313" s="170"/>
      <c r="CN313" s="171" t="str">
        <f>IF(AND(CF313="",CG313="",CH313="",CI313="",CJ313="",CK313="",CL313="",CM313=""),"",(VLOOKUP(CF313,'Grade-Percent-GPA'!$E:$F,2,FALSE)+VLOOKUP(CG313,'Grade-Percent-GPA'!$E:$F,2,FALSE)+VLOOKUP(CH313,'Grade-Percent-GPA'!$E:$F,2,FALSE)+VLOOKUP(CI313,'Grade-Percent-GPA'!$E:$F,2,FALSE)+VLOOKUP(CJ313,'Grade-Percent-GPA'!$E:$F,2,FALSE)+VLOOKUP(CK313,'Grade-Percent-GPA'!$E:$F,2,FALSE)+VLOOKUP(CL313,'Grade-Percent-GPA'!$E:$F,2,FALSE)+VLOOKUP(CM313,'Grade-Percent-GPA'!$E:$F,2,FALSE))/(IF(CF313="",0,1)+IF(CG313="",0,1)+IF(CH313="",0,1)+IF(CI313="",0,1)+IF(CJ313="",0,1)+IF(CK313="",0,1)+IF(CL313="",0,1)+IF(CM313="",0,1)))</f>
        <v/>
      </c>
      <c r="CO313" s="171" t="str">
        <f t="shared" si="28"/>
        <v/>
      </c>
      <c r="CP313" s="171" t="str">
        <f t="shared" si="29"/>
        <v/>
      </c>
      <c r="CQ313" s="168"/>
      <c r="CR313" s="169"/>
      <c r="CS313" s="170"/>
      <c r="CT313" s="170"/>
      <c r="CU313" s="170"/>
      <c r="CV313" s="170"/>
      <c r="CW313" s="170"/>
      <c r="CX313" s="170"/>
      <c r="CY313" s="170"/>
      <c r="CZ313" s="170"/>
      <c r="DA313" s="171" t="str">
        <f>IF(AND(CS313="",CT313="",CU313="",CV313="",CW313="",CX313="",CY313="",CZ313=""),"",(VLOOKUP(CS313,'Grade-Percent-GPA'!$E:$F,2,FALSE)+VLOOKUP(CT313,'Grade-Percent-GPA'!$E:$F,2,FALSE)+VLOOKUP(CU313,'Grade-Percent-GPA'!$E:$F,2,FALSE)+VLOOKUP(CV313,'Grade-Percent-GPA'!$E:$F,2,FALSE)+VLOOKUP(CW313,'Grade-Percent-GPA'!$E:$F,2,FALSE)+VLOOKUP(CX313,'Grade-Percent-GPA'!$E:$F,2,FALSE)+VLOOKUP(CY313,'Grade-Percent-GPA'!$E:$F,2,FALSE)+VLOOKUP(CZ313,'Grade-Percent-GPA'!$E:$F,2,FALSE))/(IF(CS313="",0,1)+IF(CT313="",0,1)+IF(CU313="",0,1)+IF(CV313="",0,1)+IF(CW313="",0,1)+IF(CX313="",0,1)+IF(CY313="",0,1)+IF(CZ313="",0,1)))</f>
        <v/>
      </c>
      <c r="DB313" s="171" t="str">
        <f t="shared" si="30"/>
        <v/>
      </c>
      <c r="DC313" s="171" t="str">
        <f t="shared" si="31"/>
        <v/>
      </c>
    </row>
    <row r="314" spans="1:107" ht="14.25" customHeight="1" x14ac:dyDescent="0.3">
      <c r="A314" s="167"/>
      <c r="B314" s="110"/>
      <c r="C314" s="110"/>
      <c r="D314" s="168"/>
      <c r="E314" s="169"/>
      <c r="F314" s="170"/>
      <c r="G314" s="170"/>
      <c r="H314" s="170"/>
      <c r="I314" s="170"/>
      <c r="J314" s="170"/>
      <c r="K314" s="170"/>
      <c r="L314" s="170"/>
      <c r="M314" s="170"/>
      <c r="N314" s="171" t="str">
        <f>IF(AND(F314="",G314="",H314="",I314="",J314="",K314="",L314="",M314=""),"",(VLOOKUP(F314,'Grade-Percent-GPA'!$E:$F,2,FALSE)+VLOOKUP(G314,'Grade-Percent-GPA'!$E:$F,2,FALSE)+VLOOKUP(H314,'Grade-Percent-GPA'!$E:$F,2,FALSE)+VLOOKUP(I314,'Grade-Percent-GPA'!$E:$F,2,FALSE)+VLOOKUP(J314,'Grade-Percent-GPA'!$E:$F,2,FALSE)+VLOOKUP(K314,'Grade-Percent-GPA'!$E:$F,2,FALSE)+VLOOKUP(L314,'Grade-Percent-GPA'!$E:$F,2,FALSE)+VLOOKUP(M314,'Grade-Percent-GPA'!$E:$F,2,FALSE))/(IF(F314="",0,1)+IF(G314="",0,1)+IF(H314="",0,1)+IF(I314="",0,1)+IF(J314="",0,1)+IF(K314="",0,1)+IF(L314="",0,1)+IF(M314="",0,1)))</f>
        <v/>
      </c>
      <c r="O314" s="171" t="str">
        <f t="shared" si="16"/>
        <v/>
      </c>
      <c r="P314" s="171" t="str">
        <f t="shared" si="17"/>
        <v/>
      </c>
      <c r="Q314" s="168"/>
      <c r="R314" s="169"/>
      <c r="S314" s="170"/>
      <c r="T314" s="170"/>
      <c r="U314" s="170"/>
      <c r="V314" s="170"/>
      <c r="W314" s="170"/>
      <c r="X314" s="170"/>
      <c r="Y314" s="170"/>
      <c r="Z314" s="170"/>
      <c r="AA314" s="171" t="str">
        <f>IF(AND(S314="",T314="",U314="",V314="",W314="",X314="",Y314="",Z314=""),"",(VLOOKUP(S314,'Grade-Percent-GPA'!$E:$F,2,FALSE)+VLOOKUP(T314,'Grade-Percent-GPA'!$E:$F,2,FALSE)+VLOOKUP(U314,'Grade-Percent-GPA'!$E:$F,2,FALSE)+VLOOKUP(V314,'Grade-Percent-GPA'!$E:$F,2,FALSE)+VLOOKUP(W314,'Grade-Percent-GPA'!$E:$F,2,FALSE)+VLOOKUP(X314,'Grade-Percent-GPA'!$E:$F,2,FALSE)+VLOOKUP(Y314,'Grade-Percent-GPA'!$E:$F,2,FALSE)+VLOOKUP(Z314,'Grade-Percent-GPA'!$E:$F,2,FALSE))/(IF(S314="",0,1)+IF(T314="",0,1)+IF(U314="",0,1)+IF(V314="",0,1)+IF(W314="",0,1)+IF(X314="",0,1)+IF(Y314="",0,1)+IF(Z314="",0,1)))</f>
        <v/>
      </c>
      <c r="AB314" s="171" t="str">
        <f t="shared" si="18"/>
        <v/>
      </c>
      <c r="AC314" s="171" t="str">
        <f t="shared" si="19"/>
        <v/>
      </c>
      <c r="AD314" s="168"/>
      <c r="AE314" s="169"/>
      <c r="AF314" s="170"/>
      <c r="AG314" s="170"/>
      <c r="AH314" s="170"/>
      <c r="AI314" s="170"/>
      <c r="AJ314" s="170"/>
      <c r="AK314" s="170"/>
      <c r="AL314" s="170"/>
      <c r="AM314" s="170"/>
      <c r="AN314" s="171" t="str">
        <f>IF(AND(AF314="",AG314="",AH314="",AI314="",AJ314="",AK314="",AL314="",AM314=""),"",(VLOOKUP(AF314,'Grade-Percent-GPA'!$E:$F,2,FALSE)+VLOOKUP(AG314,'Grade-Percent-GPA'!$E:$F,2,FALSE)+VLOOKUP(AH314,'Grade-Percent-GPA'!$E:$F,2,FALSE)+VLOOKUP(AI314,'Grade-Percent-GPA'!$E:$F,2,FALSE)+VLOOKUP(AJ314,'Grade-Percent-GPA'!$E:$F,2,FALSE)+VLOOKUP(AK314,'Grade-Percent-GPA'!$E:$F,2,FALSE)+VLOOKUP(AL314,'Grade-Percent-GPA'!$E:$F,2,FALSE)+VLOOKUP(AM314,'Grade-Percent-GPA'!$E:$F,2,FALSE))/(IF(AF314="",0,1)+IF(AG314="",0,1)+IF(AH314="",0,1)+IF(AI314="",0,1)+IF(AJ314="",0,1)+IF(AK314="",0,1)+IF(AL314="",0,1)+IF(AM314="",0,1)))</f>
        <v/>
      </c>
      <c r="AO314" s="171" t="str">
        <f t="shared" si="20"/>
        <v/>
      </c>
      <c r="AP314" s="171" t="str">
        <f t="shared" si="21"/>
        <v/>
      </c>
      <c r="AQ314" s="168"/>
      <c r="AR314" s="169"/>
      <c r="AS314" s="170"/>
      <c r="AT314" s="170"/>
      <c r="AU314" s="170"/>
      <c r="AV314" s="170"/>
      <c r="AW314" s="170"/>
      <c r="AX314" s="170"/>
      <c r="AY314" s="170"/>
      <c r="AZ314" s="170"/>
      <c r="BA314" s="171" t="str">
        <f>IF(AND(AS314="",AT314="",AU314="",AV314="",AW314="",AX314="",AY314="",AZ314=""),"",(VLOOKUP(AS314,'Grade-Percent-GPA'!$E:$F,2,FALSE)+VLOOKUP(AT314,'Grade-Percent-GPA'!$E:$F,2,FALSE)+VLOOKUP(AU314,'Grade-Percent-GPA'!$E:$F,2,FALSE)+VLOOKUP(AV314,'Grade-Percent-GPA'!$E:$F,2,FALSE)+VLOOKUP(AW314,'Grade-Percent-GPA'!$E:$F,2,FALSE)+VLOOKUP(AX314,'Grade-Percent-GPA'!$E:$F,2,FALSE)+VLOOKUP(AY314,'Grade-Percent-GPA'!$E:$F,2,FALSE)+VLOOKUP(AZ314,'Grade-Percent-GPA'!$E:$F,2,FALSE))/(IF(AS314="",0,1)+IF(AT314="",0,1)+IF(AU314="",0,1)+IF(AV314="",0,1)+IF(AW314="",0,1)+IF(AX314="",0,1)+IF(AY314="",0,1)+IF(AZ314="",0,1)))</f>
        <v/>
      </c>
      <c r="BB314" s="171" t="str">
        <f t="shared" si="22"/>
        <v/>
      </c>
      <c r="BC314" s="171" t="str">
        <f t="shared" si="23"/>
        <v/>
      </c>
      <c r="BD314" s="168"/>
      <c r="BE314" s="169"/>
      <c r="BF314" s="170"/>
      <c r="BG314" s="170"/>
      <c r="BH314" s="170"/>
      <c r="BI314" s="170"/>
      <c r="BJ314" s="170"/>
      <c r="BK314" s="170"/>
      <c r="BL314" s="170"/>
      <c r="BM314" s="170"/>
      <c r="BN314" s="171" t="str">
        <f>IF(AND(BF314="",BG314="",BH314="",BI314="",BJ314="",BK314="",BL314="",BM314=""),"",(VLOOKUP(BF314,'Grade-Percent-GPA'!$E:$F,2,FALSE)+VLOOKUP(BG314,'Grade-Percent-GPA'!$E:$F,2,FALSE)+VLOOKUP(BH314,'Grade-Percent-GPA'!$E:$F,2,FALSE)+VLOOKUP(BI314,'Grade-Percent-GPA'!$E:$F,2,FALSE)+VLOOKUP(BJ314,'Grade-Percent-GPA'!$E:$F,2,FALSE)+VLOOKUP(BK314,'Grade-Percent-GPA'!$E:$F,2,FALSE)+VLOOKUP(BL314,'Grade-Percent-GPA'!$E:$F,2,FALSE)+VLOOKUP(BM314,'Grade-Percent-GPA'!$E:$F,2,FALSE))/(IF(BF314="",0,1)+IF(BG314="",0,1)+IF(BH314="",0,1)+IF(BI314="",0,1)+IF(BJ314="",0,1)+IF(BK314="",0,1)+IF(BL314="",0,1)+IF(BM314="",0,1)))</f>
        <v/>
      </c>
      <c r="BO314" s="171" t="str">
        <f t="shared" si="24"/>
        <v/>
      </c>
      <c r="BP314" s="171" t="str">
        <f t="shared" si="25"/>
        <v/>
      </c>
      <c r="BQ314" s="168"/>
      <c r="BR314" s="169"/>
      <c r="BS314" s="170"/>
      <c r="BT314" s="170"/>
      <c r="BU314" s="170"/>
      <c r="BV314" s="170"/>
      <c r="BW314" s="170"/>
      <c r="BX314" s="170"/>
      <c r="BY314" s="170"/>
      <c r="BZ314" s="170"/>
      <c r="CA314" s="171" t="str">
        <f>IF(AND(BS314="",BT314="",BU314="",BV314="",BW314="",BX314="",BY314="",BZ314=""),"",(VLOOKUP(BS314,'Grade-Percent-GPA'!$E:$F,2,FALSE)+VLOOKUP(BT314,'Grade-Percent-GPA'!$E:$F,2,FALSE)+VLOOKUP(BU314,'Grade-Percent-GPA'!$E:$F,2,FALSE)+VLOOKUP(BV314,'Grade-Percent-GPA'!$E:$F,2,FALSE)+VLOOKUP(BW314,'Grade-Percent-GPA'!$E:$F,2,FALSE)+VLOOKUP(BX314,'Grade-Percent-GPA'!$E:$F,2,FALSE)+VLOOKUP(BY314,'Grade-Percent-GPA'!$E:$F,2,FALSE)+VLOOKUP(BZ314,'Grade-Percent-GPA'!$E:$F,2,FALSE))/(IF(BS314="",0,1)+IF(BT314="",0,1)+IF(BU314="",0,1)+IF(BV314="",0,1)+IF(BW314="",0,1)+IF(BX314="",0,1)+IF(BY314="",0,1)+IF(BZ314="",0,1)))</f>
        <v/>
      </c>
      <c r="CB314" s="171" t="str">
        <f t="shared" si="26"/>
        <v/>
      </c>
      <c r="CC314" s="171" t="str">
        <f t="shared" si="27"/>
        <v/>
      </c>
      <c r="CD314" s="168"/>
      <c r="CE314" s="169"/>
      <c r="CF314" s="170"/>
      <c r="CG314" s="170"/>
      <c r="CH314" s="170"/>
      <c r="CI314" s="170"/>
      <c r="CJ314" s="170"/>
      <c r="CK314" s="170"/>
      <c r="CL314" s="170"/>
      <c r="CM314" s="170"/>
      <c r="CN314" s="171" t="str">
        <f>IF(AND(CF314="",CG314="",CH314="",CI314="",CJ314="",CK314="",CL314="",CM314=""),"",(VLOOKUP(CF314,'Grade-Percent-GPA'!$E:$F,2,FALSE)+VLOOKUP(CG314,'Grade-Percent-GPA'!$E:$F,2,FALSE)+VLOOKUP(CH314,'Grade-Percent-GPA'!$E:$F,2,FALSE)+VLOOKUP(CI314,'Grade-Percent-GPA'!$E:$F,2,FALSE)+VLOOKUP(CJ314,'Grade-Percent-GPA'!$E:$F,2,FALSE)+VLOOKUP(CK314,'Grade-Percent-GPA'!$E:$F,2,FALSE)+VLOOKUP(CL314,'Grade-Percent-GPA'!$E:$F,2,FALSE)+VLOOKUP(CM314,'Grade-Percent-GPA'!$E:$F,2,FALSE))/(IF(CF314="",0,1)+IF(CG314="",0,1)+IF(CH314="",0,1)+IF(CI314="",0,1)+IF(CJ314="",0,1)+IF(CK314="",0,1)+IF(CL314="",0,1)+IF(CM314="",0,1)))</f>
        <v/>
      </c>
      <c r="CO314" s="171" t="str">
        <f t="shared" si="28"/>
        <v/>
      </c>
      <c r="CP314" s="171" t="str">
        <f t="shared" si="29"/>
        <v/>
      </c>
      <c r="CQ314" s="168"/>
      <c r="CR314" s="169"/>
      <c r="CS314" s="170"/>
      <c r="CT314" s="170"/>
      <c r="CU314" s="170"/>
      <c r="CV314" s="170"/>
      <c r="CW314" s="170"/>
      <c r="CX314" s="170"/>
      <c r="CY314" s="170"/>
      <c r="CZ314" s="170"/>
      <c r="DA314" s="171" t="str">
        <f>IF(AND(CS314="",CT314="",CU314="",CV314="",CW314="",CX314="",CY314="",CZ314=""),"",(VLOOKUP(CS314,'Grade-Percent-GPA'!$E:$F,2,FALSE)+VLOOKUP(CT314,'Grade-Percent-GPA'!$E:$F,2,FALSE)+VLOOKUP(CU314,'Grade-Percent-GPA'!$E:$F,2,FALSE)+VLOOKUP(CV314,'Grade-Percent-GPA'!$E:$F,2,FALSE)+VLOOKUP(CW314,'Grade-Percent-GPA'!$E:$F,2,FALSE)+VLOOKUP(CX314,'Grade-Percent-GPA'!$E:$F,2,FALSE)+VLOOKUP(CY314,'Grade-Percent-GPA'!$E:$F,2,FALSE)+VLOOKUP(CZ314,'Grade-Percent-GPA'!$E:$F,2,FALSE))/(IF(CS314="",0,1)+IF(CT314="",0,1)+IF(CU314="",0,1)+IF(CV314="",0,1)+IF(CW314="",0,1)+IF(CX314="",0,1)+IF(CY314="",0,1)+IF(CZ314="",0,1)))</f>
        <v/>
      </c>
      <c r="DB314" s="171" t="str">
        <f t="shared" si="30"/>
        <v/>
      </c>
      <c r="DC314" s="171" t="str">
        <f t="shared" si="31"/>
        <v/>
      </c>
    </row>
    <row r="315" spans="1:107" ht="14.25" customHeight="1" x14ac:dyDescent="0.3">
      <c r="A315" s="167"/>
      <c r="B315" s="110"/>
      <c r="C315" s="110"/>
      <c r="D315" s="168"/>
      <c r="E315" s="169"/>
      <c r="F315" s="170"/>
      <c r="G315" s="170"/>
      <c r="H315" s="170"/>
      <c r="I315" s="170"/>
      <c r="J315" s="170"/>
      <c r="K315" s="170"/>
      <c r="L315" s="170"/>
      <c r="M315" s="170"/>
      <c r="N315" s="171" t="str">
        <f>IF(AND(F315="",G315="",H315="",I315="",J315="",K315="",L315="",M315=""),"",(VLOOKUP(F315,'Grade-Percent-GPA'!$E:$F,2,FALSE)+VLOOKUP(G315,'Grade-Percent-GPA'!$E:$F,2,FALSE)+VLOOKUP(H315,'Grade-Percent-GPA'!$E:$F,2,FALSE)+VLOOKUP(I315,'Grade-Percent-GPA'!$E:$F,2,FALSE)+VLOOKUP(J315,'Grade-Percent-GPA'!$E:$F,2,FALSE)+VLOOKUP(K315,'Grade-Percent-GPA'!$E:$F,2,FALSE)+VLOOKUP(L315,'Grade-Percent-GPA'!$E:$F,2,FALSE)+VLOOKUP(M315,'Grade-Percent-GPA'!$E:$F,2,FALSE))/(IF(F315="",0,1)+IF(G315="",0,1)+IF(H315="",0,1)+IF(I315="",0,1)+IF(J315="",0,1)+IF(K315="",0,1)+IF(L315="",0,1)+IF(M315="",0,1)))</f>
        <v/>
      </c>
      <c r="O315" s="171" t="str">
        <f t="shared" si="16"/>
        <v/>
      </c>
      <c r="P315" s="171" t="str">
        <f t="shared" si="17"/>
        <v/>
      </c>
      <c r="Q315" s="168"/>
      <c r="R315" s="169"/>
      <c r="S315" s="170"/>
      <c r="T315" s="170"/>
      <c r="U315" s="170"/>
      <c r="V315" s="170"/>
      <c r="W315" s="170"/>
      <c r="X315" s="170"/>
      <c r="Y315" s="170"/>
      <c r="Z315" s="170"/>
      <c r="AA315" s="171" t="str">
        <f>IF(AND(S315="",T315="",U315="",V315="",W315="",X315="",Y315="",Z315=""),"",(VLOOKUP(S315,'Grade-Percent-GPA'!$E:$F,2,FALSE)+VLOOKUP(T315,'Grade-Percent-GPA'!$E:$F,2,FALSE)+VLOOKUP(U315,'Grade-Percent-GPA'!$E:$F,2,FALSE)+VLOOKUP(V315,'Grade-Percent-GPA'!$E:$F,2,FALSE)+VLOOKUP(W315,'Grade-Percent-GPA'!$E:$F,2,FALSE)+VLOOKUP(X315,'Grade-Percent-GPA'!$E:$F,2,FALSE)+VLOOKUP(Y315,'Grade-Percent-GPA'!$E:$F,2,FALSE)+VLOOKUP(Z315,'Grade-Percent-GPA'!$E:$F,2,FALSE))/(IF(S315="",0,1)+IF(T315="",0,1)+IF(U315="",0,1)+IF(V315="",0,1)+IF(W315="",0,1)+IF(X315="",0,1)+IF(Y315="",0,1)+IF(Z315="",0,1)))</f>
        <v/>
      </c>
      <c r="AB315" s="171" t="str">
        <f t="shared" si="18"/>
        <v/>
      </c>
      <c r="AC315" s="171" t="str">
        <f t="shared" si="19"/>
        <v/>
      </c>
      <c r="AD315" s="168"/>
      <c r="AE315" s="169"/>
      <c r="AF315" s="170"/>
      <c r="AG315" s="170"/>
      <c r="AH315" s="170"/>
      <c r="AI315" s="170"/>
      <c r="AJ315" s="170"/>
      <c r="AK315" s="170"/>
      <c r="AL315" s="170"/>
      <c r="AM315" s="170"/>
      <c r="AN315" s="171" t="str">
        <f>IF(AND(AF315="",AG315="",AH315="",AI315="",AJ315="",AK315="",AL315="",AM315=""),"",(VLOOKUP(AF315,'Grade-Percent-GPA'!$E:$F,2,FALSE)+VLOOKUP(AG315,'Grade-Percent-GPA'!$E:$F,2,FALSE)+VLOOKUP(AH315,'Grade-Percent-GPA'!$E:$F,2,FALSE)+VLOOKUP(AI315,'Grade-Percent-GPA'!$E:$F,2,FALSE)+VLOOKUP(AJ315,'Grade-Percent-GPA'!$E:$F,2,FALSE)+VLOOKUP(AK315,'Grade-Percent-GPA'!$E:$F,2,FALSE)+VLOOKUP(AL315,'Grade-Percent-GPA'!$E:$F,2,FALSE)+VLOOKUP(AM315,'Grade-Percent-GPA'!$E:$F,2,FALSE))/(IF(AF315="",0,1)+IF(AG315="",0,1)+IF(AH315="",0,1)+IF(AI315="",0,1)+IF(AJ315="",0,1)+IF(AK315="",0,1)+IF(AL315="",0,1)+IF(AM315="",0,1)))</f>
        <v/>
      </c>
      <c r="AO315" s="171" t="str">
        <f t="shared" si="20"/>
        <v/>
      </c>
      <c r="AP315" s="171" t="str">
        <f t="shared" si="21"/>
        <v/>
      </c>
      <c r="AQ315" s="168"/>
      <c r="AR315" s="169"/>
      <c r="AS315" s="170"/>
      <c r="AT315" s="170"/>
      <c r="AU315" s="170"/>
      <c r="AV315" s="170"/>
      <c r="AW315" s="170"/>
      <c r="AX315" s="170"/>
      <c r="AY315" s="170"/>
      <c r="AZ315" s="170"/>
      <c r="BA315" s="171" t="str">
        <f>IF(AND(AS315="",AT315="",AU315="",AV315="",AW315="",AX315="",AY315="",AZ315=""),"",(VLOOKUP(AS315,'Grade-Percent-GPA'!$E:$F,2,FALSE)+VLOOKUP(AT315,'Grade-Percent-GPA'!$E:$F,2,FALSE)+VLOOKUP(AU315,'Grade-Percent-GPA'!$E:$F,2,FALSE)+VLOOKUP(AV315,'Grade-Percent-GPA'!$E:$F,2,FALSE)+VLOOKUP(AW315,'Grade-Percent-GPA'!$E:$F,2,FALSE)+VLOOKUP(AX315,'Grade-Percent-GPA'!$E:$F,2,FALSE)+VLOOKUP(AY315,'Grade-Percent-GPA'!$E:$F,2,FALSE)+VLOOKUP(AZ315,'Grade-Percent-GPA'!$E:$F,2,FALSE))/(IF(AS315="",0,1)+IF(AT315="",0,1)+IF(AU315="",0,1)+IF(AV315="",0,1)+IF(AW315="",0,1)+IF(AX315="",0,1)+IF(AY315="",0,1)+IF(AZ315="",0,1)))</f>
        <v/>
      </c>
      <c r="BB315" s="171" t="str">
        <f t="shared" si="22"/>
        <v/>
      </c>
      <c r="BC315" s="171" t="str">
        <f t="shared" si="23"/>
        <v/>
      </c>
      <c r="BD315" s="168"/>
      <c r="BE315" s="169"/>
      <c r="BF315" s="170"/>
      <c r="BG315" s="170"/>
      <c r="BH315" s="170"/>
      <c r="BI315" s="170"/>
      <c r="BJ315" s="170"/>
      <c r="BK315" s="170"/>
      <c r="BL315" s="170"/>
      <c r="BM315" s="170"/>
      <c r="BN315" s="171" t="str">
        <f>IF(AND(BF315="",BG315="",BH315="",BI315="",BJ315="",BK315="",BL315="",BM315=""),"",(VLOOKUP(BF315,'Grade-Percent-GPA'!$E:$F,2,FALSE)+VLOOKUP(BG315,'Grade-Percent-GPA'!$E:$F,2,FALSE)+VLOOKUP(BH315,'Grade-Percent-GPA'!$E:$F,2,FALSE)+VLOOKUP(BI315,'Grade-Percent-GPA'!$E:$F,2,FALSE)+VLOOKUP(BJ315,'Grade-Percent-GPA'!$E:$F,2,FALSE)+VLOOKUP(BK315,'Grade-Percent-GPA'!$E:$F,2,FALSE)+VLOOKUP(BL315,'Grade-Percent-GPA'!$E:$F,2,FALSE)+VLOOKUP(BM315,'Grade-Percent-GPA'!$E:$F,2,FALSE))/(IF(BF315="",0,1)+IF(BG315="",0,1)+IF(BH315="",0,1)+IF(BI315="",0,1)+IF(BJ315="",0,1)+IF(BK315="",0,1)+IF(BL315="",0,1)+IF(BM315="",0,1)))</f>
        <v/>
      </c>
      <c r="BO315" s="171" t="str">
        <f t="shared" si="24"/>
        <v/>
      </c>
      <c r="BP315" s="171" t="str">
        <f t="shared" si="25"/>
        <v/>
      </c>
      <c r="BQ315" s="168"/>
      <c r="BR315" s="169"/>
      <c r="BS315" s="170"/>
      <c r="BT315" s="170"/>
      <c r="BU315" s="170"/>
      <c r="BV315" s="170"/>
      <c r="BW315" s="170"/>
      <c r="BX315" s="170"/>
      <c r="BY315" s="170"/>
      <c r="BZ315" s="170"/>
      <c r="CA315" s="171" t="str">
        <f>IF(AND(BS315="",BT315="",BU315="",BV315="",BW315="",BX315="",BY315="",BZ315=""),"",(VLOOKUP(BS315,'Grade-Percent-GPA'!$E:$F,2,FALSE)+VLOOKUP(BT315,'Grade-Percent-GPA'!$E:$F,2,FALSE)+VLOOKUP(BU315,'Grade-Percent-GPA'!$E:$F,2,FALSE)+VLOOKUP(BV315,'Grade-Percent-GPA'!$E:$F,2,FALSE)+VLOOKUP(BW315,'Grade-Percent-GPA'!$E:$F,2,FALSE)+VLOOKUP(BX315,'Grade-Percent-GPA'!$E:$F,2,FALSE)+VLOOKUP(BY315,'Grade-Percent-GPA'!$E:$F,2,FALSE)+VLOOKUP(BZ315,'Grade-Percent-GPA'!$E:$F,2,FALSE))/(IF(BS315="",0,1)+IF(BT315="",0,1)+IF(BU315="",0,1)+IF(BV315="",0,1)+IF(BW315="",0,1)+IF(BX315="",0,1)+IF(BY315="",0,1)+IF(BZ315="",0,1)))</f>
        <v/>
      </c>
      <c r="CB315" s="171" t="str">
        <f t="shared" si="26"/>
        <v/>
      </c>
      <c r="CC315" s="171" t="str">
        <f t="shared" si="27"/>
        <v/>
      </c>
      <c r="CD315" s="168"/>
      <c r="CE315" s="169"/>
      <c r="CF315" s="170"/>
      <c r="CG315" s="170"/>
      <c r="CH315" s="170"/>
      <c r="CI315" s="170"/>
      <c r="CJ315" s="170"/>
      <c r="CK315" s="170"/>
      <c r="CL315" s="170"/>
      <c r="CM315" s="170"/>
      <c r="CN315" s="171" t="str">
        <f>IF(AND(CF315="",CG315="",CH315="",CI315="",CJ315="",CK315="",CL315="",CM315=""),"",(VLOOKUP(CF315,'Grade-Percent-GPA'!$E:$F,2,FALSE)+VLOOKUP(CG315,'Grade-Percent-GPA'!$E:$F,2,FALSE)+VLOOKUP(CH315,'Grade-Percent-GPA'!$E:$F,2,FALSE)+VLOOKUP(CI315,'Grade-Percent-GPA'!$E:$F,2,FALSE)+VLOOKUP(CJ315,'Grade-Percent-GPA'!$E:$F,2,FALSE)+VLOOKUP(CK315,'Grade-Percent-GPA'!$E:$F,2,FALSE)+VLOOKUP(CL315,'Grade-Percent-GPA'!$E:$F,2,FALSE)+VLOOKUP(CM315,'Grade-Percent-GPA'!$E:$F,2,FALSE))/(IF(CF315="",0,1)+IF(CG315="",0,1)+IF(CH315="",0,1)+IF(CI315="",0,1)+IF(CJ315="",0,1)+IF(CK315="",0,1)+IF(CL315="",0,1)+IF(CM315="",0,1)))</f>
        <v/>
      </c>
      <c r="CO315" s="171" t="str">
        <f t="shared" si="28"/>
        <v/>
      </c>
      <c r="CP315" s="171" t="str">
        <f t="shared" si="29"/>
        <v/>
      </c>
      <c r="CQ315" s="168"/>
      <c r="CR315" s="169"/>
      <c r="CS315" s="170"/>
      <c r="CT315" s="170"/>
      <c r="CU315" s="170"/>
      <c r="CV315" s="170"/>
      <c r="CW315" s="170"/>
      <c r="CX315" s="170"/>
      <c r="CY315" s="170"/>
      <c r="CZ315" s="170"/>
      <c r="DA315" s="171" t="str">
        <f>IF(AND(CS315="",CT315="",CU315="",CV315="",CW315="",CX315="",CY315="",CZ315=""),"",(VLOOKUP(CS315,'Grade-Percent-GPA'!$E:$F,2,FALSE)+VLOOKUP(CT315,'Grade-Percent-GPA'!$E:$F,2,FALSE)+VLOOKUP(CU315,'Grade-Percent-GPA'!$E:$F,2,FALSE)+VLOOKUP(CV315,'Grade-Percent-GPA'!$E:$F,2,FALSE)+VLOOKUP(CW315,'Grade-Percent-GPA'!$E:$F,2,FALSE)+VLOOKUP(CX315,'Grade-Percent-GPA'!$E:$F,2,FALSE)+VLOOKUP(CY315,'Grade-Percent-GPA'!$E:$F,2,FALSE)+VLOOKUP(CZ315,'Grade-Percent-GPA'!$E:$F,2,FALSE))/(IF(CS315="",0,1)+IF(CT315="",0,1)+IF(CU315="",0,1)+IF(CV315="",0,1)+IF(CW315="",0,1)+IF(CX315="",0,1)+IF(CY315="",0,1)+IF(CZ315="",0,1)))</f>
        <v/>
      </c>
      <c r="DB315" s="171" t="str">
        <f t="shared" si="30"/>
        <v/>
      </c>
      <c r="DC315" s="171" t="str">
        <f t="shared" si="31"/>
        <v/>
      </c>
    </row>
    <row r="316" spans="1:107" ht="14.25" customHeight="1" x14ac:dyDescent="0.3">
      <c r="A316" s="167"/>
      <c r="B316" s="110"/>
      <c r="C316" s="110"/>
      <c r="D316" s="168"/>
      <c r="E316" s="169"/>
      <c r="F316" s="170"/>
      <c r="G316" s="170"/>
      <c r="H316" s="170"/>
      <c r="I316" s="170"/>
      <c r="J316" s="170"/>
      <c r="K316" s="170"/>
      <c r="L316" s="170"/>
      <c r="M316" s="170"/>
      <c r="N316" s="171" t="str">
        <f>IF(AND(F316="",G316="",H316="",I316="",J316="",K316="",L316="",M316=""),"",(VLOOKUP(F316,'Grade-Percent-GPA'!$E:$F,2,FALSE)+VLOOKUP(G316,'Grade-Percent-GPA'!$E:$F,2,FALSE)+VLOOKUP(H316,'Grade-Percent-GPA'!$E:$F,2,FALSE)+VLOOKUP(I316,'Grade-Percent-GPA'!$E:$F,2,FALSE)+VLOOKUP(J316,'Grade-Percent-GPA'!$E:$F,2,FALSE)+VLOOKUP(K316,'Grade-Percent-GPA'!$E:$F,2,FALSE)+VLOOKUP(L316,'Grade-Percent-GPA'!$E:$F,2,FALSE)+VLOOKUP(M316,'Grade-Percent-GPA'!$E:$F,2,FALSE))/(IF(F316="",0,1)+IF(G316="",0,1)+IF(H316="",0,1)+IF(I316="",0,1)+IF(J316="",0,1)+IF(K316="",0,1)+IF(L316="",0,1)+IF(M316="",0,1)))</f>
        <v/>
      </c>
      <c r="O316" s="171" t="str">
        <f t="shared" si="16"/>
        <v/>
      </c>
      <c r="P316" s="171" t="str">
        <f t="shared" si="17"/>
        <v/>
      </c>
      <c r="Q316" s="168"/>
      <c r="R316" s="169"/>
      <c r="S316" s="170"/>
      <c r="T316" s="170"/>
      <c r="U316" s="170"/>
      <c r="V316" s="170"/>
      <c r="W316" s="170"/>
      <c r="X316" s="170"/>
      <c r="Y316" s="170"/>
      <c r="Z316" s="170"/>
      <c r="AA316" s="171" t="str">
        <f>IF(AND(S316="",T316="",U316="",V316="",W316="",X316="",Y316="",Z316=""),"",(VLOOKUP(S316,'Grade-Percent-GPA'!$E:$F,2,FALSE)+VLOOKUP(T316,'Grade-Percent-GPA'!$E:$F,2,FALSE)+VLOOKUP(U316,'Grade-Percent-GPA'!$E:$F,2,FALSE)+VLOOKUP(V316,'Grade-Percent-GPA'!$E:$F,2,FALSE)+VLOOKUP(W316,'Grade-Percent-GPA'!$E:$F,2,FALSE)+VLOOKUP(X316,'Grade-Percent-GPA'!$E:$F,2,FALSE)+VLOOKUP(Y316,'Grade-Percent-GPA'!$E:$F,2,FALSE)+VLOOKUP(Z316,'Grade-Percent-GPA'!$E:$F,2,FALSE))/(IF(S316="",0,1)+IF(T316="",0,1)+IF(U316="",0,1)+IF(V316="",0,1)+IF(W316="",0,1)+IF(X316="",0,1)+IF(Y316="",0,1)+IF(Z316="",0,1)))</f>
        <v/>
      </c>
      <c r="AB316" s="171" t="str">
        <f t="shared" si="18"/>
        <v/>
      </c>
      <c r="AC316" s="171" t="str">
        <f t="shared" si="19"/>
        <v/>
      </c>
      <c r="AD316" s="168"/>
      <c r="AE316" s="169"/>
      <c r="AF316" s="170"/>
      <c r="AG316" s="170"/>
      <c r="AH316" s="170"/>
      <c r="AI316" s="170"/>
      <c r="AJ316" s="170"/>
      <c r="AK316" s="170"/>
      <c r="AL316" s="170"/>
      <c r="AM316" s="170"/>
      <c r="AN316" s="171" t="str">
        <f>IF(AND(AF316="",AG316="",AH316="",AI316="",AJ316="",AK316="",AL316="",AM316=""),"",(VLOOKUP(AF316,'Grade-Percent-GPA'!$E:$F,2,FALSE)+VLOOKUP(AG316,'Grade-Percent-GPA'!$E:$F,2,FALSE)+VLOOKUP(AH316,'Grade-Percent-GPA'!$E:$F,2,FALSE)+VLOOKUP(AI316,'Grade-Percent-GPA'!$E:$F,2,FALSE)+VLOOKUP(AJ316,'Grade-Percent-GPA'!$E:$F,2,FALSE)+VLOOKUP(AK316,'Grade-Percent-GPA'!$E:$F,2,FALSE)+VLOOKUP(AL316,'Grade-Percent-GPA'!$E:$F,2,FALSE)+VLOOKUP(AM316,'Grade-Percent-GPA'!$E:$F,2,FALSE))/(IF(AF316="",0,1)+IF(AG316="",0,1)+IF(AH316="",0,1)+IF(AI316="",0,1)+IF(AJ316="",0,1)+IF(AK316="",0,1)+IF(AL316="",0,1)+IF(AM316="",0,1)))</f>
        <v/>
      </c>
      <c r="AO316" s="171" t="str">
        <f t="shared" si="20"/>
        <v/>
      </c>
      <c r="AP316" s="171" t="str">
        <f t="shared" si="21"/>
        <v/>
      </c>
      <c r="AQ316" s="168"/>
      <c r="AR316" s="169"/>
      <c r="AS316" s="170"/>
      <c r="AT316" s="170"/>
      <c r="AU316" s="170"/>
      <c r="AV316" s="170"/>
      <c r="AW316" s="170"/>
      <c r="AX316" s="170"/>
      <c r="AY316" s="170"/>
      <c r="AZ316" s="170"/>
      <c r="BA316" s="171" t="str">
        <f>IF(AND(AS316="",AT316="",AU316="",AV316="",AW316="",AX316="",AY316="",AZ316=""),"",(VLOOKUP(AS316,'Grade-Percent-GPA'!$E:$F,2,FALSE)+VLOOKUP(AT316,'Grade-Percent-GPA'!$E:$F,2,FALSE)+VLOOKUP(AU316,'Grade-Percent-GPA'!$E:$F,2,FALSE)+VLOOKUP(AV316,'Grade-Percent-GPA'!$E:$F,2,FALSE)+VLOOKUP(AW316,'Grade-Percent-GPA'!$E:$F,2,FALSE)+VLOOKUP(AX316,'Grade-Percent-GPA'!$E:$F,2,FALSE)+VLOOKUP(AY316,'Grade-Percent-GPA'!$E:$F,2,FALSE)+VLOOKUP(AZ316,'Grade-Percent-GPA'!$E:$F,2,FALSE))/(IF(AS316="",0,1)+IF(AT316="",0,1)+IF(AU316="",0,1)+IF(AV316="",0,1)+IF(AW316="",0,1)+IF(AX316="",0,1)+IF(AY316="",0,1)+IF(AZ316="",0,1)))</f>
        <v/>
      </c>
      <c r="BB316" s="171" t="str">
        <f t="shared" si="22"/>
        <v/>
      </c>
      <c r="BC316" s="171" t="str">
        <f t="shared" si="23"/>
        <v/>
      </c>
      <c r="BD316" s="168"/>
      <c r="BE316" s="169"/>
      <c r="BF316" s="170"/>
      <c r="BG316" s="170"/>
      <c r="BH316" s="170"/>
      <c r="BI316" s="170"/>
      <c r="BJ316" s="170"/>
      <c r="BK316" s="170"/>
      <c r="BL316" s="170"/>
      <c r="BM316" s="170"/>
      <c r="BN316" s="171" t="str">
        <f>IF(AND(BF316="",BG316="",BH316="",BI316="",BJ316="",BK316="",BL316="",BM316=""),"",(VLOOKUP(BF316,'Grade-Percent-GPA'!$E:$F,2,FALSE)+VLOOKUP(BG316,'Grade-Percent-GPA'!$E:$F,2,FALSE)+VLOOKUP(BH316,'Grade-Percent-GPA'!$E:$F,2,FALSE)+VLOOKUP(BI316,'Grade-Percent-GPA'!$E:$F,2,FALSE)+VLOOKUP(BJ316,'Grade-Percent-GPA'!$E:$F,2,FALSE)+VLOOKUP(BK316,'Grade-Percent-GPA'!$E:$F,2,FALSE)+VLOOKUP(BL316,'Grade-Percent-GPA'!$E:$F,2,FALSE)+VLOOKUP(BM316,'Grade-Percent-GPA'!$E:$F,2,FALSE))/(IF(BF316="",0,1)+IF(BG316="",0,1)+IF(BH316="",0,1)+IF(BI316="",0,1)+IF(BJ316="",0,1)+IF(BK316="",0,1)+IF(BL316="",0,1)+IF(BM316="",0,1)))</f>
        <v/>
      </c>
      <c r="BO316" s="171" t="str">
        <f t="shared" si="24"/>
        <v/>
      </c>
      <c r="BP316" s="171" t="str">
        <f t="shared" si="25"/>
        <v/>
      </c>
      <c r="BQ316" s="168"/>
      <c r="BR316" s="169"/>
      <c r="BS316" s="170"/>
      <c r="BT316" s="170"/>
      <c r="BU316" s="170"/>
      <c r="BV316" s="170"/>
      <c r="BW316" s="170"/>
      <c r="BX316" s="170"/>
      <c r="BY316" s="170"/>
      <c r="BZ316" s="170"/>
      <c r="CA316" s="171" t="str">
        <f>IF(AND(BS316="",BT316="",BU316="",BV316="",BW316="",BX316="",BY316="",BZ316=""),"",(VLOOKUP(BS316,'Grade-Percent-GPA'!$E:$F,2,FALSE)+VLOOKUP(BT316,'Grade-Percent-GPA'!$E:$F,2,FALSE)+VLOOKUP(BU316,'Grade-Percent-GPA'!$E:$F,2,FALSE)+VLOOKUP(BV316,'Grade-Percent-GPA'!$E:$F,2,FALSE)+VLOOKUP(BW316,'Grade-Percent-GPA'!$E:$F,2,FALSE)+VLOOKUP(BX316,'Grade-Percent-GPA'!$E:$F,2,FALSE)+VLOOKUP(BY316,'Grade-Percent-GPA'!$E:$F,2,FALSE)+VLOOKUP(BZ316,'Grade-Percent-GPA'!$E:$F,2,FALSE))/(IF(BS316="",0,1)+IF(BT316="",0,1)+IF(BU316="",0,1)+IF(BV316="",0,1)+IF(BW316="",0,1)+IF(BX316="",0,1)+IF(BY316="",0,1)+IF(BZ316="",0,1)))</f>
        <v/>
      </c>
      <c r="CB316" s="171" t="str">
        <f t="shared" si="26"/>
        <v/>
      </c>
      <c r="CC316" s="171" t="str">
        <f t="shared" si="27"/>
        <v/>
      </c>
      <c r="CD316" s="168"/>
      <c r="CE316" s="169"/>
      <c r="CF316" s="170"/>
      <c r="CG316" s="170"/>
      <c r="CH316" s="170"/>
      <c r="CI316" s="170"/>
      <c r="CJ316" s="170"/>
      <c r="CK316" s="170"/>
      <c r="CL316" s="170"/>
      <c r="CM316" s="170"/>
      <c r="CN316" s="171" t="str">
        <f>IF(AND(CF316="",CG316="",CH316="",CI316="",CJ316="",CK316="",CL316="",CM316=""),"",(VLOOKUP(CF316,'Grade-Percent-GPA'!$E:$F,2,FALSE)+VLOOKUP(CG316,'Grade-Percent-GPA'!$E:$F,2,FALSE)+VLOOKUP(CH316,'Grade-Percent-GPA'!$E:$F,2,FALSE)+VLOOKUP(CI316,'Grade-Percent-GPA'!$E:$F,2,FALSE)+VLOOKUP(CJ316,'Grade-Percent-GPA'!$E:$F,2,FALSE)+VLOOKUP(CK316,'Grade-Percent-GPA'!$E:$F,2,FALSE)+VLOOKUP(CL316,'Grade-Percent-GPA'!$E:$F,2,FALSE)+VLOOKUP(CM316,'Grade-Percent-GPA'!$E:$F,2,FALSE))/(IF(CF316="",0,1)+IF(CG316="",0,1)+IF(CH316="",0,1)+IF(CI316="",0,1)+IF(CJ316="",0,1)+IF(CK316="",0,1)+IF(CL316="",0,1)+IF(CM316="",0,1)))</f>
        <v/>
      </c>
      <c r="CO316" s="171" t="str">
        <f t="shared" si="28"/>
        <v/>
      </c>
      <c r="CP316" s="171" t="str">
        <f t="shared" si="29"/>
        <v/>
      </c>
      <c r="CQ316" s="168"/>
      <c r="CR316" s="169"/>
      <c r="CS316" s="170"/>
      <c r="CT316" s="170"/>
      <c r="CU316" s="170"/>
      <c r="CV316" s="170"/>
      <c r="CW316" s="170"/>
      <c r="CX316" s="170"/>
      <c r="CY316" s="170"/>
      <c r="CZ316" s="170"/>
      <c r="DA316" s="171" t="str">
        <f>IF(AND(CS316="",CT316="",CU316="",CV316="",CW316="",CX316="",CY316="",CZ316=""),"",(VLOOKUP(CS316,'Grade-Percent-GPA'!$E:$F,2,FALSE)+VLOOKUP(CT316,'Grade-Percent-GPA'!$E:$F,2,FALSE)+VLOOKUP(CU316,'Grade-Percent-GPA'!$E:$F,2,FALSE)+VLOOKUP(CV316,'Grade-Percent-GPA'!$E:$F,2,FALSE)+VLOOKUP(CW316,'Grade-Percent-GPA'!$E:$F,2,FALSE)+VLOOKUP(CX316,'Grade-Percent-GPA'!$E:$F,2,FALSE)+VLOOKUP(CY316,'Grade-Percent-GPA'!$E:$F,2,FALSE)+VLOOKUP(CZ316,'Grade-Percent-GPA'!$E:$F,2,FALSE))/(IF(CS316="",0,1)+IF(CT316="",0,1)+IF(CU316="",0,1)+IF(CV316="",0,1)+IF(CW316="",0,1)+IF(CX316="",0,1)+IF(CY316="",0,1)+IF(CZ316="",0,1)))</f>
        <v/>
      </c>
      <c r="DB316" s="171" t="str">
        <f t="shared" si="30"/>
        <v/>
      </c>
      <c r="DC316" s="171" t="str">
        <f t="shared" si="31"/>
        <v/>
      </c>
    </row>
    <row r="317" spans="1:107" ht="14.25" customHeight="1" x14ac:dyDescent="0.3">
      <c r="A317" s="167"/>
      <c r="B317" s="110"/>
      <c r="C317" s="110"/>
      <c r="D317" s="168"/>
      <c r="E317" s="169"/>
      <c r="F317" s="170"/>
      <c r="G317" s="170"/>
      <c r="H317" s="170"/>
      <c r="I317" s="170"/>
      <c r="J317" s="170"/>
      <c r="K317" s="170"/>
      <c r="L317" s="170"/>
      <c r="M317" s="170"/>
      <c r="N317" s="171" t="str">
        <f>IF(AND(F317="",G317="",H317="",I317="",J317="",K317="",L317="",M317=""),"",(VLOOKUP(F317,'Grade-Percent-GPA'!$E:$F,2,FALSE)+VLOOKUP(G317,'Grade-Percent-GPA'!$E:$F,2,FALSE)+VLOOKUP(H317,'Grade-Percent-GPA'!$E:$F,2,FALSE)+VLOOKUP(I317,'Grade-Percent-GPA'!$E:$F,2,FALSE)+VLOOKUP(J317,'Grade-Percent-GPA'!$E:$F,2,FALSE)+VLOOKUP(K317,'Grade-Percent-GPA'!$E:$F,2,FALSE)+VLOOKUP(L317,'Grade-Percent-GPA'!$E:$F,2,FALSE)+VLOOKUP(M317,'Grade-Percent-GPA'!$E:$F,2,FALSE))/(IF(F317="",0,1)+IF(G317="",0,1)+IF(H317="",0,1)+IF(I317="",0,1)+IF(J317="",0,1)+IF(K317="",0,1)+IF(L317="",0,1)+IF(M317="",0,1)))</f>
        <v/>
      </c>
      <c r="O317" s="171" t="str">
        <f t="shared" si="16"/>
        <v/>
      </c>
      <c r="P317" s="171" t="str">
        <f t="shared" si="17"/>
        <v/>
      </c>
      <c r="Q317" s="168"/>
      <c r="R317" s="169"/>
      <c r="S317" s="170"/>
      <c r="T317" s="170"/>
      <c r="U317" s="170"/>
      <c r="V317" s="170"/>
      <c r="W317" s="170"/>
      <c r="X317" s="170"/>
      <c r="Y317" s="170"/>
      <c r="Z317" s="170"/>
      <c r="AA317" s="171" t="str">
        <f>IF(AND(S317="",T317="",U317="",V317="",W317="",X317="",Y317="",Z317=""),"",(VLOOKUP(S317,'Grade-Percent-GPA'!$E:$F,2,FALSE)+VLOOKUP(T317,'Grade-Percent-GPA'!$E:$F,2,FALSE)+VLOOKUP(U317,'Grade-Percent-GPA'!$E:$F,2,FALSE)+VLOOKUP(V317,'Grade-Percent-GPA'!$E:$F,2,FALSE)+VLOOKUP(W317,'Grade-Percent-GPA'!$E:$F,2,FALSE)+VLOOKUP(X317,'Grade-Percent-GPA'!$E:$F,2,FALSE)+VLOOKUP(Y317,'Grade-Percent-GPA'!$E:$F,2,FALSE)+VLOOKUP(Z317,'Grade-Percent-GPA'!$E:$F,2,FALSE))/(IF(S317="",0,1)+IF(T317="",0,1)+IF(U317="",0,1)+IF(V317="",0,1)+IF(W317="",0,1)+IF(X317="",0,1)+IF(Y317="",0,1)+IF(Z317="",0,1)))</f>
        <v/>
      </c>
      <c r="AB317" s="171" t="str">
        <f t="shared" si="18"/>
        <v/>
      </c>
      <c r="AC317" s="171" t="str">
        <f t="shared" si="19"/>
        <v/>
      </c>
      <c r="AD317" s="168"/>
      <c r="AE317" s="169"/>
      <c r="AF317" s="170"/>
      <c r="AG317" s="170"/>
      <c r="AH317" s="170"/>
      <c r="AI317" s="170"/>
      <c r="AJ317" s="170"/>
      <c r="AK317" s="170"/>
      <c r="AL317" s="170"/>
      <c r="AM317" s="170"/>
      <c r="AN317" s="171" t="str">
        <f>IF(AND(AF317="",AG317="",AH317="",AI317="",AJ317="",AK317="",AL317="",AM317=""),"",(VLOOKUP(AF317,'Grade-Percent-GPA'!$E:$F,2,FALSE)+VLOOKUP(AG317,'Grade-Percent-GPA'!$E:$F,2,FALSE)+VLOOKUP(AH317,'Grade-Percent-GPA'!$E:$F,2,FALSE)+VLOOKUP(AI317,'Grade-Percent-GPA'!$E:$F,2,FALSE)+VLOOKUP(AJ317,'Grade-Percent-GPA'!$E:$F,2,FALSE)+VLOOKUP(AK317,'Grade-Percent-GPA'!$E:$F,2,FALSE)+VLOOKUP(AL317,'Grade-Percent-GPA'!$E:$F,2,FALSE)+VLOOKUP(AM317,'Grade-Percent-GPA'!$E:$F,2,FALSE))/(IF(AF317="",0,1)+IF(AG317="",0,1)+IF(AH317="",0,1)+IF(AI317="",0,1)+IF(AJ317="",0,1)+IF(AK317="",0,1)+IF(AL317="",0,1)+IF(AM317="",0,1)))</f>
        <v/>
      </c>
      <c r="AO317" s="171" t="str">
        <f t="shared" si="20"/>
        <v/>
      </c>
      <c r="AP317" s="171" t="str">
        <f t="shared" si="21"/>
        <v/>
      </c>
      <c r="AQ317" s="168"/>
      <c r="AR317" s="169"/>
      <c r="AS317" s="170"/>
      <c r="AT317" s="170"/>
      <c r="AU317" s="170"/>
      <c r="AV317" s="170"/>
      <c r="AW317" s="170"/>
      <c r="AX317" s="170"/>
      <c r="AY317" s="170"/>
      <c r="AZ317" s="170"/>
      <c r="BA317" s="171" t="str">
        <f>IF(AND(AS317="",AT317="",AU317="",AV317="",AW317="",AX317="",AY317="",AZ317=""),"",(VLOOKUP(AS317,'Grade-Percent-GPA'!$E:$F,2,FALSE)+VLOOKUP(AT317,'Grade-Percent-GPA'!$E:$F,2,FALSE)+VLOOKUP(AU317,'Grade-Percent-GPA'!$E:$F,2,FALSE)+VLOOKUP(AV317,'Grade-Percent-GPA'!$E:$F,2,FALSE)+VLOOKUP(AW317,'Grade-Percent-GPA'!$E:$F,2,FALSE)+VLOOKUP(AX317,'Grade-Percent-GPA'!$E:$F,2,FALSE)+VLOOKUP(AY317,'Grade-Percent-GPA'!$E:$F,2,FALSE)+VLOOKUP(AZ317,'Grade-Percent-GPA'!$E:$F,2,FALSE))/(IF(AS317="",0,1)+IF(AT317="",0,1)+IF(AU317="",0,1)+IF(AV317="",0,1)+IF(AW317="",0,1)+IF(AX317="",0,1)+IF(AY317="",0,1)+IF(AZ317="",0,1)))</f>
        <v/>
      </c>
      <c r="BB317" s="171" t="str">
        <f t="shared" si="22"/>
        <v/>
      </c>
      <c r="BC317" s="171" t="str">
        <f t="shared" si="23"/>
        <v/>
      </c>
      <c r="BD317" s="168"/>
      <c r="BE317" s="169"/>
      <c r="BF317" s="170"/>
      <c r="BG317" s="170"/>
      <c r="BH317" s="170"/>
      <c r="BI317" s="170"/>
      <c r="BJ317" s="170"/>
      <c r="BK317" s="170"/>
      <c r="BL317" s="170"/>
      <c r="BM317" s="170"/>
      <c r="BN317" s="171" t="str">
        <f>IF(AND(BF317="",BG317="",BH317="",BI317="",BJ317="",BK317="",BL317="",BM317=""),"",(VLOOKUP(BF317,'Grade-Percent-GPA'!$E:$F,2,FALSE)+VLOOKUP(BG317,'Grade-Percent-GPA'!$E:$F,2,FALSE)+VLOOKUP(BH317,'Grade-Percent-GPA'!$E:$F,2,FALSE)+VLOOKUP(BI317,'Grade-Percent-GPA'!$E:$F,2,FALSE)+VLOOKUP(BJ317,'Grade-Percent-GPA'!$E:$F,2,FALSE)+VLOOKUP(BK317,'Grade-Percent-GPA'!$E:$F,2,FALSE)+VLOOKUP(BL317,'Grade-Percent-GPA'!$E:$F,2,FALSE)+VLOOKUP(BM317,'Grade-Percent-GPA'!$E:$F,2,FALSE))/(IF(BF317="",0,1)+IF(BG317="",0,1)+IF(BH317="",0,1)+IF(BI317="",0,1)+IF(BJ317="",0,1)+IF(BK317="",0,1)+IF(BL317="",0,1)+IF(BM317="",0,1)))</f>
        <v/>
      </c>
      <c r="BO317" s="171" t="str">
        <f t="shared" si="24"/>
        <v/>
      </c>
      <c r="BP317" s="171" t="str">
        <f t="shared" si="25"/>
        <v/>
      </c>
      <c r="BQ317" s="168"/>
      <c r="BR317" s="169"/>
      <c r="BS317" s="170"/>
      <c r="BT317" s="170"/>
      <c r="BU317" s="170"/>
      <c r="BV317" s="170"/>
      <c r="BW317" s="170"/>
      <c r="BX317" s="170"/>
      <c r="BY317" s="170"/>
      <c r="BZ317" s="170"/>
      <c r="CA317" s="171" t="str">
        <f>IF(AND(BS317="",BT317="",BU317="",BV317="",BW317="",BX317="",BY317="",BZ317=""),"",(VLOOKUP(BS317,'Grade-Percent-GPA'!$E:$F,2,FALSE)+VLOOKUP(BT317,'Grade-Percent-GPA'!$E:$F,2,FALSE)+VLOOKUP(BU317,'Grade-Percent-GPA'!$E:$F,2,FALSE)+VLOOKUP(BV317,'Grade-Percent-GPA'!$E:$F,2,FALSE)+VLOOKUP(BW317,'Grade-Percent-GPA'!$E:$F,2,FALSE)+VLOOKUP(BX317,'Grade-Percent-GPA'!$E:$F,2,FALSE)+VLOOKUP(BY317,'Grade-Percent-GPA'!$E:$F,2,FALSE)+VLOOKUP(BZ317,'Grade-Percent-GPA'!$E:$F,2,FALSE))/(IF(BS317="",0,1)+IF(BT317="",0,1)+IF(BU317="",0,1)+IF(BV317="",0,1)+IF(BW317="",0,1)+IF(BX317="",0,1)+IF(BY317="",0,1)+IF(BZ317="",0,1)))</f>
        <v/>
      </c>
      <c r="CB317" s="171" t="str">
        <f t="shared" si="26"/>
        <v/>
      </c>
      <c r="CC317" s="171" t="str">
        <f t="shared" si="27"/>
        <v/>
      </c>
      <c r="CD317" s="168"/>
      <c r="CE317" s="169"/>
      <c r="CF317" s="170"/>
      <c r="CG317" s="170"/>
      <c r="CH317" s="170"/>
      <c r="CI317" s="170"/>
      <c r="CJ317" s="170"/>
      <c r="CK317" s="170"/>
      <c r="CL317" s="170"/>
      <c r="CM317" s="170"/>
      <c r="CN317" s="171" t="str">
        <f>IF(AND(CF317="",CG317="",CH317="",CI317="",CJ317="",CK317="",CL317="",CM317=""),"",(VLOOKUP(CF317,'Grade-Percent-GPA'!$E:$F,2,FALSE)+VLOOKUP(CG317,'Grade-Percent-GPA'!$E:$F,2,FALSE)+VLOOKUP(CH317,'Grade-Percent-GPA'!$E:$F,2,FALSE)+VLOOKUP(CI317,'Grade-Percent-GPA'!$E:$F,2,FALSE)+VLOOKUP(CJ317,'Grade-Percent-GPA'!$E:$F,2,FALSE)+VLOOKUP(CK317,'Grade-Percent-GPA'!$E:$F,2,FALSE)+VLOOKUP(CL317,'Grade-Percent-GPA'!$E:$F,2,FALSE)+VLOOKUP(CM317,'Grade-Percent-GPA'!$E:$F,2,FALSE))/(IF(CF317="",0,1)+IF(CG317="",0,1)+IF(CH317="",0,1)+IF(CI317="",0,1)+IF(CJ317="",0,1)+IF(CK317="",0,1)+IF(CL317="",0,1)+IF(CM317="",0,1)))</f>
        <v/>
      </c>
      <c r="CO317" s="171" t="str">
        <f t="shared" si="28"/>
        <v/>
      </c>
      <c r="CP317" s="171" t="str">
        <f t="shared" si="29"/>
        <v/>
      </c>
      <c r="CQ317" s="168"/>
      <c r="CR317" s="169"/>
      <c r="CS317" s="170"/>
      <c r="CT317" s="170"/>
      <c r="CU317" s="170"/>
      <c r="CV317" s="170"/>
      <c r="CW317" s="170"/>
      <c r="CX317" s="170"/>
      <c r="CY317" s="170"/>
      <c r="CZ317" s="170"/>
      <c r="DA317" s="171" t="str">
        <f>IF(AND(CS317="",CT317="",CU317="",CV317="",CW317="",CX317="",CY317="",CZ317=""),"",(VLOOKUP(CS317,'Grade-Percent-GPA'!$E:$F,2,FALSE)+VLOOKUP(CT317,'Grade-Percent-GPA'!$E:$F,2,FALSE)+VLOOKUP(CU317,'Grade-Percent-GPA'!$E:$F,2,FALSE)+VLOOKUP(CV317,'Grade-Percent-GPA'!$E:$F,2,FALSE)+VLOOKUP(CW317,'Grade-Percent-GPA'!$E:$F,2,FALSE)+VLOOKUP(CX317,'Grade-Percent-GPA'!$E:$F,2,FALSE)+VLOOKUP(CY317,'Grade-Percent-GPA'!$E:$F,2,FALSE)+VLOOKUP(CZ317,'Grade-Percent-GPA'!$E:$F,2,FALSE))/(IF(CS317="",0,1)+IF(CT317="",0,1)+IF(CU317="",0,1)+IF(CV317="",0,1)+IF(CW317="",0,1)+IF(CX317="",0,1)+IF(CY317="",0,1)+IF(CZ317="",0,1)))</f>
        <v/>
      </c>
      <c r="DB317" s="171" t="str">
        <f t="shared" si="30"/>
        <v/>
      </c>
      <c r="DC317" s="171" t="str">
        <f t="shared" si="31"/>
        <v/>
      </c>
    </row>
    <row r="318" spans="1:107" ht="14.25" customHeight="1" x14ac:dyDescent="0.3">
      <c r="A318" s="167"/>
      <c r="B318" s="110"/>
      <c r="C318" s="110"/>
      <c r="D318" s="168"/>
      <c r="E318" s="169"/>
      <c r="F318" s="170"/>
      <c r="G318" s="170"/>
      <c r="H318" s="170"/>
      <c r="I318" s="170"/>
      <c r="J318" s="170"/>
      <c r="K318" s="170"/>
      <c r="L318" s="170"/>
      <c r="M318" s="170"/>
      <c r="N318" s="171" t="str">
        <f>IF(AND(F318="",G318="",H318="",I318="",J318="",K318="",L318="",M318=""),"",(VLOOKUP(F318,'Grade-Percent-GPA'!$E:$F,2,FALSE)+VLOOKUP(G318,'Grade-Percent-GPA'!$E:$F,2,FALSE)+VLOOKUP(H318,'Grade-Percent-GPA'!$E:$F,2,FALSE)+VLOOKUP(I318,'Grade-Percent-GPA'!$E:$F,2,FALSE)+VLOOKUP(J318,'Grade-Percent-GPA'!$E:$F,2,FALSE)+VLOOKUP(K318,'Grade-Percent-GPA'!$E:$F,2,FALSE)+VLOOKUP(L318,'Grade-Percent-GPA'!$E:$F,2,FALSE)+VLOOKUP(M318,'Grade-Percent-GPA'!$E:$F,2,FALSE))/(IF(F318="",0,1)+IF(G318="",0,1)+IF(H318="",0,1)+IF(I318="",0,1)+IF(J318="",0,1)+IF(K318="",0,1)+IF(L318="",0,1)+IF(M318="",0,1)))</f>
        <v/>
      </c>
      <c r="O318" s="171" t="str">
        <f t="shared" si="16"/>
        <v/>
      </c>
      <c r="P318" s="171" t="str">
        <f t="shared" si="17"/>
        <v/>
      </c>
      <c r="Q318" s="168"/>
      <c r="R318" s="169"/>
      <c r="S318" s="170"/>
      <c r="T318" s="170"/>
      <c r="U318" s="170"/>
      <c r="V318" s="170"/>
      <c r="W318" s="170"/>
      <c r="X318" s="170"/>
      <c r="Y318" s="170"/>
      <c r="Z318" s="170"/>
      <c r="AA318" s="171" t="str">
        <f>IF(AND(S318="",T318="",U318="",V318="",W318="",X318="",Y318="",Z318=""),"",(VLOOKUP(S318,'Grade-Percent-GPA'!$E:$F,2,FALSE)+VLOOKUP(T318,'Grade-Percent-GPA'!$E:$F,2,FALSE)+VLOOKUP(U318,'Grade-Percent-GPA'!$E:$F,2,FALSE)+VLOOKUP(V318,'Grade-Percent-GPA'!$E:$F,2,FALSE)+VLOOKUP(W318,'Grade-Percent-GPA'!$E:$F,2,FALSE)+VLOOKUP(X318,'Grade-Percent-GPA'!$E:$F,2,FALSE)+VLOOKUP(Y318,'Grade-Percent-GPA'!$E:$F,2,FALSE)+VLOOKUP(Z318,'Grade-Percent-GPA'!$E:$F,2,FALSE))/(IF(S318="",0,1)+IF(T318="",0,1)+IF(U318="",0,1)+IF(V318="",0,1)+IF(W318="",0,1)+IF(X318="",0,1)+IF(Y318="",0,1)+IF(Z318="",0,1)))</f>
        <v/>
      </c>
      <c r="AB318" s="171" t="str">
        <f t="shared" si="18"/>
        <v/>
      </c>
      <c r="AC318" s="171" t="str">
        <f t="shared" si="19"/>
        <v/>
      </c>
      <c r="AD318" s="168"/>
      <c r="AE318" s="169"/>
      <c r="AF318" s="170"/>
      <c r="AG318" s="170"/>
      <c r="AH318" s="170"/>
      <c r="AI318" s="170"/>
      <c r="AJ318" s="170"/>
      <c r="AK318" s="170"/>
      <c r="AL318" s="170"/>
      <c r="AM318" s="170"/>
      <c r="AN318" s="171" t="str">
        <f>IF(AND(AF318="",AG318="",AH318="",AI318="",AJ318="",AK318="",AL318="",AM318=""),"",(VLOOKUP(AF318,'Grade-Percent-GPA'!$E:$F,2,FALSE)+VLOOKUP(AG318,'Grade-Percent-GPA'!$E:$F,2,FALSE)+VLOOKUP(AH318,'Grade-Percent-GPA'!$E:$F,2,FALSE)+VLOOKUP(AI318,'Grade-Percent-GPA'!$E:$F,2,FALSE)+VLOOKUP(AJ318,'Grade-Percent-GPA'!$E:$F,2,FALSE)+VLOOKUP(AK318,'Grade-Percent-GPA'!$E:$F,2,FALSE)+VLOOKUP(AL318,'Grade-Percent-GPA'!$E:$F,2,FALSE)+VLOOKUP(AM318,'Grade-Percent-GPA'!$E:$F,2,FALSE))/(IF(AF318="",0,1)+IF(AG318="",0,1)+IF(AH318="",0,1)+IF(AI318="",0,1)+IF(AJ318="",0,1)+IF(AK318="",0,1)+IF(AL318="",0,1)+IF(AM318="",0,1)))</f>
        <v/>
      </c>
      <c r="AO318" s="171" t="str">
        <f t="shared" si="20"/>
        <v/>
      </c>
      <c r="AP318" s="171" t="str">
        <f t="shared" si="21"/>
        <v/>
      </c>
      <c r="AQ318" s="168"/>
      <c r="AR318" s="169"/>
      <c r="AS318" s="170"/>
      <c r="AT318" s="170"/>
      <c r="AU318" s="170"/>
      <c r="AV318" s="170"/>
      <c r="AW318" s="170"/>
      <c r="AX318" s="170"/>
      <c r="AY318" s="170"/>
      <c r="AZ318" s="170"/>
      <c r="BA318" s="171" t="str">
        <f>IF(AND(AS318="",AT318="",AU318="",AV318="",AW318="",AX318="",AY318="",AZ318=""),"",(VLOOKUP(AS318,'Grade-Percent-GPA'!$E:$F,2,FALSE)+VLOOKUP(AT318,'Grade-Percent-GPA'!$E:$F,2,FALSE)+VLOOKUP(AU318,'Grade-Percent-GPA'!$E:$F,2,FALSE)+VLOOKUP(AV318,'Grade-Percent-GPA'!$E:$F,2,FALSE)+VLOOKUP(AW318,'Grade-Percent-GPA'!$E:$F,2,FALSE)+VLOOKUP(AX318,'Grade-Percent-GPA'!$E:$F,2,FALSE)+VLOOKUP(AY318,'Grade-Percent-GPA'!$E:$F,2,FALSE)+VLOOKUP(AZ318,'Grade-Percent-GPA'!$E:$F,2,FALSE))/(IF(AS318="",0,1)+IF(AT318="",0,1)+IF(AU318="",0,1)+IF(AV318="",0,1)+IF(AW318="",0,1)+IF(AX318="",0,1)+IF(AY318="",0,1)+IF(AZ318="",0,1)))</f>
        <v/>
      </c>
      <c r="BB318" s="171" t="str">
        <f t="shared" si="22"/>
        <v/>
      </c>
      <c r="BC318" s="171" t="str">
        <f t="shared" si="23"/>
        <v/>
      </c>
      <c r="BD318" s="168"/>
      <c r="BE318" s="169"/>
      <c r="BF318" s="170"/>
      <c r="BG318" s="170"/>
      <c r="BH318" s="170"/>
      <c r="BI318" s="170"/>
      <c r="BJ318" s="170"/>
      <c r="BK318" s="170"/>
      <c r="BL318" s="170"/>
      <c r="BM318" s="170"/>
      <c r="BN318" s="171" t="str">
        <f>IF(AND(BF318="",BG318="",BH318="",BI318="",BJ318="",BK318="",BL318="",BM318=""),"",(VLOOKUP(BF318,'Grade-Percent-GPA'!$E:$F,2,FALSE)+VLOOKUP(BG318,'Grade-Percent-GPA'!$E:$F,2,FALSE)+VLOOKUP(BH318,'Grade-Percent-GPA'!$E:$F,2,FALSE)+VLOOKUP(BI318,'Grade-Percent-GPA'!$E:$F,2,FALSE)+VLOOKUP(BJ318,'Grade-Percent-GPA'!$E:$F,2,FALSE)+VLOOKUP(BK318,'Grade-Percent-GPA'!$E:$F,2,FALSE)+VLOOKUP(BL318,'Grade-Percent-GPA'!$E:$F,2,FALSE)+VLOOKUP(BM318,'Grade-Percent-GPA'!$E:$F,2,FALSE))/(IF(BF318="",0,1)+IF(BG318="",0,1)+IF(BH318="",0,1)+IF(BI318="",0,1)+IF(BJ318="",0,1)+IF(BK318="",0,1)+IF(BL318="",0,1)+IF(BM318="",0,1)))</f>
        <v/>
      </c>
      <c r="BO318" s="171" t="str">
        <f t="shared" si="24"/>
        <v/>
      </c>
      <c r="BP318" s="171" t="str">
        <f t="shared" si="25"/>
        <v/>
      </c>
      <c r="BQ318" s="168"/>
      <c r="BR318" s="169"/>
      <c r="BS318" s="170"/>
      <c r="BT318" s="170"/>
      <c r="BU318" s="170"/>
      <c r="BV318" s="170"/>
      <c r="BW318" s="170"/>
      <c r="BX318" s="170"/>
      <c r="BY318" s="170"/>
      <c r="BZ318" s="170"/>
      <c r="CA318" s="171" t="str">
        <f>IF(AND(BS318="",BT318="",BU318="",BV318="",BW318="",BX318="",BY318="",BZ318=""),"",(VLOOKUP(BS318,'Grade-Percent-GPA'!$E:$F,2,FALSE)+VLOOKUP(BT318,'Grade-Percent-GPA'!$E:$F,2,FALSE)+VLOOKUP(BU318,'Grade-Percent-GPA'!$E:$F,2,FALSE)+VLOOKUP(BV318,'Grade-Percent-GPA'!$E:$F,2,FALSE)+VLOOKUP(BW318,'Grade-Percent-GPA'!$E:$F,2,FALSE)+VLOOKUP(BX318,'Grade-Percent-GPA'!$E:$F,2,FALSE)+VLOOKUP(BY318,'Grade-Percent-GPA'!$E:$F,2,FALSE)+VLOOKUP(BZ318,'Grade-Percent-GPA'!$E:$F,2,FALSE))/(IF(BS318="",0,1)+IF(BT318="",0,1)+IF(BU318="",0,1)+IF(BV318="",0,1)+IF(BW318="",0,1)+IF(BX318="",0,1)+IF(BY318="",0,1)+IF(BZ318="",0,1)))</f>
        <v/>
      </c>
      <c r="CB318" s="171" t="str">
        <f t="shared" si="26"/>
        <v/>
      </c>
      <c r="CC318" s="171" t="str">
        <f t="shared" si="27"/>
        <v/>
      </c>
      <c r="CD318" s="168"/>
      <c r="CE318" s="169"/>
      <c r="CF318" s="170"/>
      <c r="CG318" s="170"/>
      <c r="CH318" s="170"/>
      <c r="CI318" s="170"/>
      <c r="CJ318" s="170"/>
      <c r="CK318" s="170"/>
      <c r="CL318" s="170"/>
      <c r="CM318" s="170"/>
      <c r="CN318" s="171" t="str">
        <f>IF(AND(CF318="",CG318="",CH318="",CI318="",CJ318="",CK318="",CL318="",CM318=""),"",(VLOOKUP(CF318,'Grade-Percent-GPA'!$E:$F,2,FALSE)+VLOOKUP(CG318,'Grade-Percent-GPA'!$E:$F,2,FALSE)+VLOOKUP(CH318,'Grade-Percent-GPA'!$E:$F,2,FALSE)+VLOOKUP(CI318,'Grade-Percent-GPA'!$E:$F,2,FALSE)+VLOOKUP(CJ318,'Grade-Percent-GPA'!$E:$F,2,FALSE)+VLOOKUP(CK318,'Grade-Percent-GPA'!$E:$F,2,FALSE)+VLOOKUP(CL318,'Grade-Percent-GPA'!$E:$F,2,FALSE)+VLOOKUP(CM318,'Grade-Percent-GPA'!$E:$F,2,FALSE))/(IF(CF318="",0,1)+IF(CG318="",0,1)+IF(CH318="",0,1)+IF(CI318="",0,1)+IF(CJ318="",0,1)+IF(CK318="",0,1)+IF(CL318="",0,1)+IF(CM318="",0,1)))</f>
        <v/>
      </c>
      <c r="CO318" s="171" t="str">
        <f t="shared" si="28"/>
        <v/>
      </c>
      <c r="CP318" s="171" t="str">
        <f t="shared" si="29"/>
        <v/>
      </c>
      <c r="CQ318" s="168"/>
      <c r="CR318" s="169"/>
      <c r="CS318" s="170"/>
      <c r="CT318" s="170"/>
      <c r="CU318" s="170"/>
      <c r="CV318" s="170"/>
      <c r="CW318" s="170"/>
      <c r="CX318" s="170"/>
      <c r="CY318" s="170"/>
      <c r="CZ318" s="170"/>
      <c r="DA318" s="171" t="str">
        <f>IF(AND(CS318="",CT318="",CU318="",CV318="",CW318="",CX318="",CY318="",CZ318=""),"",(VLOOKUP(CS318,'Grade-Percent-GPA'!$E:$F,2,FALSE)+VLOOKUP(CT318,'Grade-Percent-GPA'!$E:$F,2,FALSE)+VLOOKUP(CU318,'Grade-Percent-GPA'!$E:$F,2,FALSE)+VLOOKUP(CV318,'Grade-Percent-GPA'!$E:$F,2,FALSE)+VLOOKUP(CW318,'Grade-Percent-GPA'!$E:$F,2,FALSE)+VLOOKUP(CX318,'Grade-Percent-GPA'!$E:$F,2,FALSE)+VLOOKUP(CY318,'Grade-Percent-GPA'!$E:$F,2,FALSE)+VLOOKUP(CZ318,'Grade-Percent-GPA'!$E:$F,2,FALSE))/(IF(CS318="",0,1)+IF(CT318="",0,1)+IF(CU318="",0,1)+IF(CV318="",0,1)+IF(CW318="",0,1)+IF(CX318="",0,1)+IF(CY318="",0,1)+IF(CZ318="",0,1)))</f>
        <v/>
      </c>
      <c r="DB318" s="171" t="str">
        <f t="shared" si="30"/>
        <v/>
      </c>
      <c r="DC318" s="171" t="str">
        <f t="shared" si="31"/>
        <v/>
      </c>
    </row>
    <row r="319" spans="1:107" ht="14.25" customHeight="1" x14ac:dyDescent="0.3">
      <c r="A319" s="167"/>
      <c r="B319" s="110"/>
      <c r="C319" s="110"/>
      <c r="D319" s="168"/>
      <c r="E319" s="169"/>
      <c r="F319" s="170"/>
      <c r="G319" s="170"/>
      <c r="H319" s="170"/>
      <c r="I319" s="170"/>
      <c r="J319" s="170"/>
      <c r="K319" s="170"/>
      <c r="L319" s="170"/>
      <c r="M319" s="170"/>
      <c r="N319" s="171" t="str">
        <f>IF(AND(F319="",G319="",H319="",I319="",J319="",K319="",L319="",M319=""),"",(VLOOKUP(F319,'Grade-Percent-GPA'!$E:$F,2,FALSE)+VLOOKUP(G319,'Grade-Percent-GPA'!$E:$F,2,FALSE)+VLOOKUP(H319,'Grade-Percent-GPA'!$E:$F,2,FALSE)+VLOOKUP(I319,'Grade-Percent-GPA'!$E:$F,2,FALSE)+VLOOKUP(J319,'Grade-Percent-GPA'!$E:$F,2,FALSE)+VLOOKUP(K319,'Grade-Percent-GPA'!$E:$F,2,FALSE)+VLOOKUP(L319,'Grade-Percent-GPA'!$E:$F,2,FALSE)+VLOOKUP(M319,'Grade-Percent-GPA'!$E:$F,2,FALSE))/(IF(F319="",0,1)+IF(G319="",0,1)+IF(H319="",0,1)+IF(I319="",0,1)+IF(J319="",0,1)+IF(K319="",0,1)+IF(L319="",0,1)+IF(M319="",0,1)))</f>
        <v/>
      </c>
      <c r="O319" s="171" t="str">
        <f t="shared" si="16"/>
        <v/>
      </c>
      <c r="P319" s="171" t="str">
        <f t="shared" si="17"/>
        <v/>
      </c>
      <c r="Q319" s="168"/>
      <c r="R319" s="169"/>
      <c r="S319" s="170"/>
      <c r="T319" s="170"/>
      <c r="U319" s="170"/>
      <c r="V319" s="170"/>
      <c r="W319" s="170"/>
      <c r="X319" s="170"/>
      <c r="Y319" s="170"/>
      <c r="Z319" s="170"/>
      <c r="AA319" s="171" t="str">
        <f>IF(AND(S319="",T319="",U319="",V319="",W319="",X319="",Y319="",Z319=""),"",(VLOOKUP(S319,'Grade-Percent-GPA'!$E:$F,2,FALSE)+VLOOKUP(T319,'Grade-Percent-GPA'!$E:$F,2,FALSE)+VLOOKUP(U319,'Grade-Percent-GPA'!$E:$F,2,FALSE)+VLOOKUP(V319,'Grade-Percent-GPA'!$E:$F,2,FALSE)+VLOOKUP(W319,'Grade-Percent-GPA'!$E:$F,2,FALSE)+VLOOKUP(X319,'Grade-Percent-GPA'!$E:$F,2,FALSE)+VLOOKUP(Y319,'Grade-Percent-GPA'!$E:$F,2,FALSE)+VLOOKUP(Z319,'Grade-Percent-GPA'!$E:$F,2,FALSE))/(IF(S319="",0,1)+IF(T319="",0,1)+IF(U319="",0,1)+IF(V319="",0,1)+IF(W319="",0,1)+IF(X319="",0,1)+IF(Y319="",0,1)+IF(Z319="",0,1)))</f>
        <v/>
      </c>
      <c r="AB319" s="171" t="str">
        <f t="shared" si="18"/>
        <v/>
      </c>
      <c r="AC319" s="171" t="str">
        <f t="shared" si="19"/>
        <v/>
      </c>
      <c r="AD319" s="168"/>
      <c r="AE319" s="169"/>
      <c r="AF319" s="170"/>
      <c r="AG319" s="170"/>
      <c r="AH319" s="170"/>
      <c r="AI319" s="170"/>
      <c r="AJ319" s="170"/>
      <c r="AK319" s="170"/>
      <c r="AL319" s="170"/>
      <c r="AM319" s="170"/>
      <c r="AN319" s="171" t="str">
        <f>IF(AND(AF319="",AG319="",AH319="",AI319="",AJ319="",AK319="",AL319="",AM319=""),"",(VLOOKUP(AF319,'Grade-Percent-GPA'!$E:$F,2,FALSE)+VLOOKUP(AG319,'Grade-Percent-GPA'!$E:$F,2,FALSE)+VLOOKUP(AH319,'Grade-Percent-GPA'!$E:$F,2,FALSE)+VLOOKUP(AI319,'Grade-Percent-GPA'!$E:$F,2,FALSE)+VLOOKUP(AJ319,'Grade-Percent-GPA'!$E:$F,2,FALSE)+VLOOKUP(AK319,'Grade-Percent-GPA'!$E:$F,2,FALSE)+VLOOKUP(AL319,'Grade-Percent-GPA'!$E:$F,2,FALSE)+VLOOKUP(AM319,'Grade-Percent-GPA'!$E:$F,2,FALSE))/(IF(AF319="",0,1)+IF(AG319="",0,1)+IF(AH319="",0,1)+IF(AI319="",0,1)+IF(AJ319="",0,1)+IF(AK319="",0,1)+IF(AL319="",0,1)+IF(AM319="",0,1)))</f>
        <v/>
      </c>
      <c r="AO319" s="171" t="str">
        <f t="shared" si="20"/>
        <v/>
      </c>
      <c r="AP319" s="171" t="str">
        <f t="shared" si="21"/>
        <v/>
      </c>
      <c r="AQ319" s="168"/>
      <c r="AR319" s="169"/>
      <c r="AS319" s="170"/>
      <c r="AT319" s="170"/>
      <c r="AU319" s="170"/>
      <c r="AV319" s="170"/>
      <c r="AW319" s="170"/>
      <c r="AX319" s="170"/>
      <c r="AY319" s="170"/>
      <c r="AZ319" s="170"/>
      <c r="BA319" s="171" t="str">
        <f>IF(AND(AS319="",AT319="",AU319="",AV319="",AW319="",AX319="",AY319="",AZ319=""),"",(VLOOKUP(AS319,'Grade-Percent-GPA'!$E:$F,2,FALSE)+VLOOKUP(AT319,'Grade-Percent-GPA'!$E:$F,2,FALSE)+VLOOKUP(AU319,'Grade-Percent-GPA'!$E:$F,2,FALSE)+VLOOKUP(AV319,'Grade-Percent-GPA'!$E:$F,2,FALSE)+VLOOKUP(AW319,'Grade-Percent-GPA'!$E:$F,2,FALSE)+VLOOKUP(AX319,'Grade-Percent-GPA'!$E:$F,2,FALSE)+VLOOKUP(AY319,'Grade-Percent-GPA'!$E:$F,2,FALSE)+VLOOKUP(AZ319,'Grade-Percent-GPA'!$E:$F,2,FALSE))/(IF(AS319="",0,1)+IF(AT319="",0,1)+IF(AU319="",0,1)+IF(AV319="",0,1)+IF(AW319="",0,1)+IF(AX319="",0,1)+IF(AY319="",0,1)+IF(AZ319="",0,1)))</f>
        <v/>
      </c>
      <c r="BB319" s="171" t="str">
        <f t="shared" si="22"/>
        <v/>
      </c>
      <c r="BC319" s="171" t="str">
        <f t="shared" si="23"/>
        <v/>
      </c>
      <c r="BD319" s="168"/>
      <c r="BE319" s="169"/>
      <c r="BF319" s="170"/>
      <c r="BG319" s="170"/>
      <c r="BH319" s="170"/>
      <c r="BI319" s="170"/>
      <c r="BJ319" s="170"/>
      <c r="BK319" s="170"/>
      <c r="BL319" s="170"/>
      <c r="BM319" s="170"/>
      <c r="BN319" s="171" t="str">
        <f>IF(AND(BF319="",BG319="",BH319="",BI319="",BJ319="",BK319="",BL319="",BM319=""),"",(VLOOKUP(BF319,'Grade-Percent-GPA'!$E:$F,2,FALSE)+VLOOKUP(BG319,'Grade-Percent-GPA'!$E:$F,2,FALSE)+VLOOKUP(BH319,'Grade-Percent-GPA'!$E:$F,2,FALSE)+VLOOKUP(BI319,'Grade-Percent-GPA'!$E:$F,2,FALSE)+VLOOKUP(BJ319,'Grade-Percent-GPA'!$E:$F,2,FALSE)+VLOOKUP(BK319,'Grade-Percent-GPA'!$E:$F,2,FALSE)+VLOOKUP(BL319,'Grade-Percent-GPA'!$E:$F,2,FALSE)+VLOOKUP(BM319,'Grade-Percent-GPA'!$E:$F,2,FALSE))/(IF(BF319="",0,1)+IF(BG319="",0,1)+IF(BH319="",0,1)+IF(BI319="",0,1)+IF(BJ319="",0,1)+IF(BK319="",0,1)+IF(BL319="",0,1)+IF(BM319="",0,1)))</f>
        <v/>
      </c>
      <c r="BO319" s="171" t="str">
        <f t="shared" si="24"/>
        <v/>
      </c>
      <c r="BP319" s="171" t="str">
        <f t="shared" si="25"/>
        <v/>
      </c>
      <c r="BQ319" s="168"/>
      <c r="BR319" s="169"/>
      <c r="BS319" s="170"/>
      <c r="BT319" s="170"/>
      <c r="BU319" s="170"/>
      <c r="BV319" s="170"/>
      <c r="BW319" s="170"/>
      <c r="BX319" s="170"/>
      <c r="BY319" s="170"/>
      <c r="BZ319" s="170"/>
      <c r="CA319" s="171" t="str">
        <f>IF(AND(BS319="",BT319="",BU319="",BV319="",BW319="",BX319="",BY319="",BZ319=""),"",(VLOOKUP(BS319,'Grade-Percent-GPA'!$E:$F,2,FALSE)+VLOOKUP(BT319,'Grade-Percent-GPA'!$E:$F,2,FALSE)+VLOOKUP(BU319,'Grade-Percent-GPA'!$E:$F,2,FALSE)+VLOOKUP(BV319,'Grade-Percent-GPA'!$E:$F,2,FALSE)+VLOOKUP(BW319,'Grade-Percent-GPA'!$E:$F,2,FALSE)+VLOOKUP(BX319,'Grade-Percent-GPA'!$E:$F,2,FALSE)+VLOOKUP(BY319,'Grade-Percent-GPA'!$E:$F,2,FALSE)+VLOOKUP(BZ319,'Grade-Percent-GPA'!$E:$F,2,FALSE))/(IF(BS319="",0,1)+IF(BT319="",0,1)+IF(BU319="",0,1)+IF(BV319="",0,1)+IF(BW319="",0,1)+IF(BX319="",0,1)+IF(BY319="",0,1)+IF(BZ319="",0,1)))</f>
        <v/>
      </c>
      <c r="CB319" s="171" t="str">
        <f t="shared" si="26"/>
        <v/>
      </c>
      <c r="CC319" s="171" t="str">
        <f t="shared" si="27"/>
        <v/>
      </c>
      <c r="CD319" s="168"/>
      <c r="CE319" s="169"/>
      <c r="CF319" s="170"/>
      <c r="CG319" s="170"/>
      <c r="CH319" s="170"/>
      <c r="CI319" s="170"/>
      <c r="CJ319" s="170"/>
      <c r="CK319" s="170"/>
      <c r="CL319" s="170"/>
      <c r="CM319" s="170"/>
      <c r="CN319" s="171" t="str">
        <f>IF(AND(CF319="",CG319="",CH319="",CI319="",CJ319="",CK319="",CL319="",CM319=""),"",(VLOOKUP(CF319,'Grade-Percent-GPA'!$E:$F,2,FALSE)+VLOOKUP(CG319,'Grade-Percent-GPA'!$E:$F,2,FALSE)+VLOOKUP(CH319,'Grade-Percent-GPA'!$E:$F,2,FALSE)+VLOOKUP(CI319,'Grade-Percent-GPA'!$E:$F,2,FALSE)+VLOOKUP(CJ319,'Grade-Percent-GPA'!$E:$F,2,FALSE)+VLOOKUP(CK319,'Grade-Percent-GPA'!$E:$F,2,FALSE)+VLOOKUP(CL319,'Grade-Percent-GPA'!$E:$F,2,FALSE)+VLOOKUP(CM319,'Grade-Percent-GPA'!$E:$F,2,FALSE))/(IF(CF319="",0,1)+IF(CG319="",0,1)+IF(CH319="",0,1)+IF(CI319="",0,1)+IF(CJ319="",0,1)+IF(CK319="",0,1)+IF(CL319="",0,1)+IF(CM319="",0,1)))</f>
        <v/>
      </c>
      <c r="CO319" s="171" t="str">
        <f t="shared" si="28"/>
        <v/>
      </c>
      <c r="CP319" s="171" t="str">
        <f t="shared" si="29"/>
        <v/>
      </c>
      <c r="CQ319" s="168"/>
      <c r="CR319" s="169"/>
      <c r="CS319" s="170"/>
      <c r="CT319" s="170"/>
      <c r="CU319" s="170"/>
      <c r="CV319" s="170"/>
      <c r="CW319" s="170"/>
      <c r="CX319" s="170"/>
      <c r="CY319" s="170"/>
      <c r="CZ319" s="170"/>
      <c r="DA319" s="171" t="str">
        <f>IF(AND(CS319="",CT319="",CU319="",CV319="",CW319="",CX319="",CY319="",CZ319=""),"",(VLOOKUP(CS319,'Grade-Percent-GPA'!$E:$F,2,FALSE)+VLOOKUP(CT319,'Grade-Percent-GPA'!$E:$F,2,FALSE)+VLOOKUP(CU319,'Grade-Percent-GPA'!$E:$F,2,FALSE)+VLOOKUP(CV319,'Grade-Percent-GPA'!$E:$F,2,FALSE)+VLOOKUP(CW319,'Grade-Percent-GPA'!$E:$F,2,FALSE)+VLOOKUP(CX319,'Grade-Percent-GPA'!$E:$F,2,FALSE)+VLOOKUP(CY319,'Grade-Percent-GPA'!$E:$F,2,FALSE)+VLOOKUP(CZ319,'Grade-Percent-GPA'!$E:$F,2,FALSE))/(IF(CS319="",0,1)+IF(CT319="",0,1)+IF(CU319="",0,1)+IF(CV319="",0,1)+IF(CW319="",0,1)+IF(CX319="",0,1)+IF(CY319="",0,1)+IF(CZ319="",0,1)))</f>
        <v/>
      </c>
      <c r="DB319" s="171" t="str">
        <f t="shared" si="30"/>
        <v/>
      </c>
      <c r="DC319" s="171" t="str">
        <f t="shared" si="31"/>
        <v/>
      </c>
    </row>
    <row r="320" spans="1:107" ht="14.25" customHeight="1" x14ac:dyDescent="0.3">
      <c r="A320" s="167"/>
      <c r="B320" s="110"/>
      <c r="C320" s="110"/>
      <c r="D320" s="168"/>
      <c r="E320" s="169"/>
      <c r="F320" s="170"/>
      <c r="G320" s="170"/>
      <c r="H320" s="170"/>
      <c r="I320" s="170"/>
      <c r="J320" s="170"/>
      <c r="K320" s="170"/>
      <c r="L320" s="170"/>
      <c r="M320" s="170"/>
      <c r="N320" s="171" t="str">
        <f>IF(AND(F320="",G320="",H320="",I320="",J320="",K320="",L320="",M320=""),"",(VLOOKUP(F320,'Grade-Percent-GPA'!$E:$F,2,FALSE)+VLOOKUP(G320,'Grade-Percent-GPA'!$E:$F,2,FALSE)+VLOOKUP(H320,'Grade-Percent-GPA'!$E:$F,2,FALSE)+VLOOKUP(I320,'Grade-Percent-GPA'!$E:$F,2,FALSE)+VLOOKUP(J320,'Grade-Percent-GPA'!$E:$F,2,FALSE)+VLOOKUP(K320,'Grade-Percent-GPA'!$E:$F,2,FALSE)+VLOOKUP(L320,'Grade-Percent-GPA'!$E:$F,2,FALSE)+VLOOKUP(M320,'Grade-Percent-GPA'!$E:$F,2,FALSE))/(IF(F320="",0,1)+IF(G320="",0,1)+IF(H320="",0,1)+IF(I320="",0,1)+IF(J320="",0,1)+IF(K320="",0,1)+IF(L320="",0,1)+IF(M320="",0,1)))</f>
        <v/>
      </c>
      <c r="O320" s="171" t="str">
        <f t="shared" si="16"/>
        <v/>
      </c>
      <c r="P320" s="171" t="str">
        <f t="shared" si="17"/>
        <v/>
      </c>
      <c r="Q320" s="168"/>
      <c r="R320" s="169"/>
      <c r="S320" s="170"/>
      <c r="T320" s="170"/>
      <c r="U320" s="170"/>
      <c r="V320" s="170"/>
      <c r="W320" s="170"/>
      <c r="X320" s="170"/>
      <c r="Y320" s="170"/>
      <c r="Z320" s="170"/>
      <c r="AA320" s="171" t="str">
        <f>IF(AND(S320="",T320="",U320="",V320="",W320="",X320="",Y320="",Z320=""),"",(VLOOKUP(S320,'Grade-Percent-GPA'!$E:$F,2,FALSE)+VLOOKUP(T320,'Grade-Percent-GPA'!$E:$F,2,FALSE)+VLOOKUP(U320,'Grade-Percent-GPA'!$E:$F,2,FALSE)+VLOOKUP(V320,'Grade-Percent-GPA'!$E:$F,2,FALSE)+VLOOKUP(W320,'Grade-Percent-GPA'!$E:$F,2,FALSE)+VLOOKUP(X320,'Grade-Percent-GPA'!$E:$F,2,FALSE)+VLOOKUP(Y320,'Grade-Percent-GPA'!$E:$F,2,FALSE)+VLOOKUP(Z320,'Grade-Percent-GPA'!$E:$F,2,FALSE))/(IF(S320="",0,1)+IF(T320="",0,1)+IF(U320="",0,1)+IF(V320="",0,1)+IF(W320="",0,1)+IF(X320="",0,1)+IF(Y320="",0,1)+IF(Z320="",0,1)))</f>
        <v/>
      </c>
      <c r="AB320" s="171" t="str">
        <f t="shared" si="18"/>
        <v/>
      </c>
      <c r="AC320" s="171" t="str">
        <f t="shared" si="19"/>
        <v/>
      </c>
      <c r="AD320" s="168"/>
      <c r="AE320" s="169"/>
      <c r="AF320" s="170"/>
      <c r="AG320" s="170"/>
      <c r="AH320" s="170"/>
      <c r="AI320" s="170"/>
      <c r="AJ320" s="170"/>
      <c r="AK320" s="170"/>
      <c r="AL320" s="170"/>
      <c r="AM320" s="170"/>
      <c r="AN320" s="171" t="str">
        <f>IF(AND(AF320="",AG320="",AH320="",AI320="",AJ320="",AK320="",AL320="",AM320=""),"",(VLOOKUP(AF320,'Grade-Percent-GPA'!$E:$F,2,FALSE)+VLOOKUP(AG320,'Grade-Percent-GPA'!$E:$F,2,FALSE)+VLOOKUP(AH320,'Grade-Percent-GPA'!$E:$F,2,FALSE)+VLOOKUP(AI320,'Grade-Percent-GPA'!$E:$F,2,FALSE)+VLOOKUP(AJ320,'Grade-Percent-GPA'!$E:$F,2,FALSE)+VLOOKUP(AK320,'Grade-Percent-GPA'!$E:$F,2,FALSE)+VLOOKUP(AL320,'Grade-Percent-GPA'!$E:$F,2,FALSE)+VLOOKUP(AM320,'Grade-Percent-GPA'!$E:$F,2,FALSE))/(IF(AF320="",0,1)+IF(AG320="",0,1)+IF(AH320="",0,1)+IF(AI320="",0,1)+IF(AJ320="",0,1)+IF(AK320="",0,1)+IF(AL320="",0,1)+IF(AM320="",0,1)))</f>
        <v/>
      </c>
      <c r="AO320" s="171" t="str">
        <f t="shared" si="20"/>
        <v/>
      </c>
      <c r="AP320" s="171" t="str">
        <f t="shared" si="21"/>
        <v/>
      </c>
      <c r="AQ320" s="168"/>
      <c r="AR320" s="169"/>
      <c r="AS320" s="170"/>
      <c r="AT320" s="170"/>
      <c r="AU320" s="170"/>
      <c r="AV320" s="170"/>
      <c r="AW320" s="170"/>
      <c r="AX320" s="170"/>
      <c r="AY320" s="170"/>
      <c r="AZ320" s="170"/>
      <c r="BA320" s="171" t="str">
        <f>IF(AND(AS320="",AT320="",AU320="",AV320="",AW320="",AX320="",AY320="",AZ320=""),"",(VLOOKUP(AS320,'Grade-Percent-GPA'!$E:$F,2,FALSE)+VLOOKUP(AT320,'Grade-Percent-GPA'!$E:$F,2,FALSE)+VLOOKUP(AU320,'Grade-Percent-GPA'!$E:$F,2,FALSE)+VLOOKUP(AV320,'Grade-Percent-GPA'!$E:$F,2,FALSE)+VLOOKUP(AW320,'Grade-Percent-GPA'!$E:$F,2,FALSE)+VLOOKUP(AX320,'Grade-Percent-GPA'!$E:$F,2,FALSE)+VLOOKUP(AY320,'Grade-Percent-GPA'!$E:$F,2,FALSE)+VLOOKUP(AZ320,'Grade-Percent-GPA'!$E:$F,2,FALSE))/(IF(AS320="",0,1)+IF(AT320="",0,1)+IF(AU320="",0,1)+IF(AV320="",0,1)+IF(AW320="",0,1)+IF(AX320="",0,1)+IF(AY320="",0,1)+IF(AZ320="",0,1)))</f>
        <v/>
      </c>
      <c r="BB320" s="171" t="str">
        <f t="shared" si="22"/>
        <v/>
      </c>
      <c r="BC320" s="171" t="str">
        <f t="shared" si="23"/>
        <v/>
      </c>
      <c r="BD320" s="168"/>
      <c r="BE320" s="169"/>
      <c r="BF320" s="170"/>
      <c r="BG320" s="170"/>
      <c r="BH320" s="170"/>
      <c r="BI320" s="170"/>
      <c r="BJ320" s="170"/>
      <c r="BK320" s="170"/>
      <c r="BL320" s="170"/>
      <c r="BM320" s="170"/>
      <c r="BN320" s="171" t="str">
        <f>IF(AND(BF320="",BG320="",BH320="",BI320="",BJ320="",BK320="",BL320="",BM320=""),"",(VLOOKUP(BF320,'Grade-Percent-GPA'!$E:$F,2,FALSE)+VLOOKUP(BG320,'Grade-Percent-GPA'!$E:$F,2,FALSE)+VLOOKUP(BH320,'Grade-Percent-GPA'!$E:$F,2,FALSE)+VLOOKUP(BI320,'Grade-Percent-GPA'!$E:$F,2,FALSE)+VLOOKUP(BJ320,'Grade-Percent-GPA'!$E:$F,2,FALSE)+VLOOKUP(BK320,'Grade-Percent-GPA'!$E:$F,2,FALSE)+VLOOKUP(BL320,'Grade-Percent-GPA'!$E:$F,2,FALSE)+VLOOKUP(BM320,'Grade-Percent-GPA'!$E:$F,2,FALSE))/(IF(BF320="",0,1)+IF(BG320="",0,1)+IF(BH320="",0,1)+IF(BI320="",0,1)+IF(BJ320="",0,1)+IF(BK320="",0,1)+IF(BL320="",0,1)+IF(BM320="",0,1)))</f>
        <v/>
      </c>
      <c r="BO320" s="171" t="str">
        <f t="shared" si="24"/>
        <v/>
      </c>
      <c r="BP320" s="171" t="str">
        <f t="shared" si="25"/>
        <v/>
      </c>
      <c r="BQ320" s="168"/>
      <c r="BR320" s="169"/>
      <c r="BS320" s="170"/>
      <c r="BT320" s="170"/>
      <c r="BU320" s="170"/>
      <c r="BV320" s="170"/>
      <c r="BW320" s="170"/>
      <c r="BX320" s="170"/>
      <c r="BY320" s="170"/>
      <c r="BZ320" s="170"/>
      <c r="CA320" s="171" t="str">
        <f>IF(AND(BS320="",BT320="",BU320="",BV320="",BW320="",BX320="",BY320="",BZ320=""),"",(VLOOKUP(BS320,'Grade-Percent-GPA'!$E:$F,2,FALSE)+VLOOKUP(BT320,'Grade-Percent-GPA'!$E:$F,2,FALSE)+VLOOKUP(BU320,'Grade-Percent-GPA'!$E:$F,2,FALSE)+VLOOKUP(BV320,'Grade-Percent-GPA'!$E:$F,2,FALSE)+VLOOKUP(BW320,'Grade-Percent-GPA'!$E:$F,2,FALSE)+VLOOKUP(BX320,'Grade-Percent-GPA'!$E:$F,2,FALSE)+VLOOKUP(BY320,'Grade-Percent-GPA'!$E:$F,2,FALSE)+VLOOKUP(BZ320,'Grade-Percent-GPA'!$E:$F,2,FALSE))/(IF(BS320="",0,1)+IF(BT320="",0,1)+IF(BU320="",0,1)+IF(BV320="",0,1)+IF(BW320="",0,1)+IF(BX320="",0,1)+IF(BY320="",0,1)+IF(BZ320="",0,1)))</f>
        <v/>
      </c>
      <c r="CB320" s="171" t="str">
        <f t="shared" si="26"/>
        <v/>
      </c>
      <c r="CC320" s="171" t="str">
        <f t="shared" si="27"/>
        <v/>
      </c>
      <c r="CD320" s="168"/>
      <c r="CE320" s="169"/>
      <c r="CF320" s="170"/>
      <c r="CG320" s="170"/>
      <c r="CH320" s="170"/>
      <c r="CI320" s="170"/>
      <c r="CJ320" s="170"/>
      <c r="CK320" s="170"/>
      <c r="CL320" s="170"/>
      <c r="CM320" s="170"/>
      <c r="CN320" s="171" t="str">
        <f>IF(AND(CF320="",CG320="",CH320="",CI320="",CJ320="",CK320="",CL320="",CM320=""),"",(VLOOKUP(CF320,'Grade-Percent-GPA'!$E:$F,2,FALSE)+VLOOKUP(CG320,'Grade-Percent-GPA'!$E:$F,2,FALSE)+VLOOKUP(CH320,'Grade-Percent-GPA'!$E:$F,2,FALSE)+VLOOKUP(CI320,'Grade-Percent-GPA'!$E:$F,2,FALSE)+VLOOKUP(CJ320,'Grade-Percent-GPA'!$E:$F,2,FALSE)+VLOOKUP(CK320,'Grade-Percent-GPA'!$E:$F,2,FALSE)+VLOOKUP(CL320,'Grade-Percent-GPA'!$E:$F,2,FALSE)+VLOOKUP(CM320,'Grade-Percent-GPA'!$E:$F,2,FALSE))/(IF(CF320="",0,1)+IF(CG320="",0,1)+IF(CH320="",0,1)+IF(CI320="",0,1)+IF(CJ320="",0,1)+IF(CK320="",0,1)+IF(CL320="",0,1)+IF(CM320="",0,1)))</f>
        <v/>
      </c>
      <c r="CO320" s="171" t="str">
        <f t="shared" si="28"/>
        <v/>
      </c>
      <c r="CP320" s="171" t="str">
        <f t="shared" si="29"/>
        <v/>
      </c>
      <c r="CQ320" s="168"/>
      <c r="CR320" s="169"/>
      <c r="CS320" s="170"/>
      <c r="CT320" s="170"/>
      <c r="CU320" s="170"/>
      <c r="CV320" s="170"/>
      <c r="CW320" s="170"/>
      <c r="CX320" s="170"/>
      <c r="CY320" s="170"/>
      <c r="CZ320" s="170"/>
      <c r="DA320" s="171" t="str">
        <f>IF(AND(CS320="",CT320="",CU320="",CV320="",CW320="",CX320="",CY320="",CZ320=""),"",(VLOOKUP(CS320,'Grade-Percent-GPA'!$E:$F,2,FALSE)+VLOOKUP(CT320,'Grade-Percent-GPA'!$E:$F,2,FALSE)+VLOOKUP(CU320,'Grade-Percent-GPA'!$E:$F,2,FALSE)+VLOOKUP(CV320,'Grade-Percent-GPA'!$E:$F,2,FALSE)+VLOOKUP(CW320,'Grade-Percent-GPA'!$E:$F,2,FALSE)+VLOOKUP(CX320,'Grade-Percent-GPA'!$E:$F,2,FALSE)+VLOOKUP(CY320,'Grade-Percent-GPA'!$E:$F,2,FALSE)+VLOOKUP(CZ320,'Grade-Percent-GPA'!$E:$F,2,FALSE))/(IF(CS320="",0,1)+IF(CT320="",0,1)+IF(CU320="",0,1)+IF(CV320="",0,1)+IF(CW320="",0,1)+IF(CX320="",0,1)+IF(CY320="",0,1)+IF(CZ320="",0,1)))</f>
        <v/>
      </c>
      <c r="DB320" s="171" t="str">
        <f t="shared" si="30"/>
        <v/>
      </c>
      <c r="DC320" s="171" t="str">
        <f t="shared" si="31"/>
        <v/>
      </c>
    </row>
    <row r="321" spans="1:107" ht="14.25" customHeight="1" x14ac:dyDescent="0.3">
      <c r="A321" s="167"/>
      <c r="B321" s="110"/>
      <c r="C321" s="110"/>
      <c r="D321" s="168"/>
      <c r="E321" s="169"/>
      <c r="F321" s="170"/>
      <c r="G321" s="170"/>
      <c r="H321" s="170"/>
      <c r="I321" s="170"/>
      <c r="J321" s="170"/>
      <c r="K321" s="170"/>
      <c r="L321" s="170"/>
      <c r="M321" s="170"/>
      <c r="N321" s="171" t="str">
        <f>IF(AND(F321="",G321="",H321="",I321="",J321="",K321="",L321="",M321=""),"",(VLOOKUP(F321,'Grade-Percent-GPA'!$E:$F,2,FALSE)+VLOOKUP(G321,'Grade-Percent-GPA'!$E:$F,2,FALSE)+VLOOKUP(H321,'Grade-Percent-GPA'!$E:$F,2,FALSE)+VLOOKUP(I321,'Grade-Percent-GPA'!$E:$F,2,FALSE)+VLOOKUP(J321,'Grade-Percent-GPA'!$E:$F,2,FALSE)+VLOOKUP(K321,'Grade-Percent-GPA'!$E:$F,2,FALSE)+VLOOKUP(L321,'Grade-Percent-GPA'!$E:$F,2,FALSE)+VLOOKUP(M321,'Grade-Percent-GPA'!$E:$F,2,FALSE))/(IF(F321="",0,1)+IF(G321="",0,1)+IF(H321="",0,1)+IF(I321="",0,1)+IF(J321="",0,1)+IF(K321="",0,1)+IF(L321="",0,1)+IF(M321="",0,1)))</f>
        <v/>
      </c>
      <c r="O321" s="171" t="str">
        <f t="shared" si="16"/>
        <v/>
      </c>
      <c r="P321" s="171" t="str">
        <f t="shared" si="17"/>
        <v/>
      </c>
      <c r="Q321" s="168"/>
      <c r="R321" s="169"/>
      <c r="S321" s="170"/>
      <c r="T321" s="170"/>
      <c r="U321" s="170"/>
      <c r="V321" s="170"/>
      <c r="W321" s="170"/>
      <c r="X321" s="170"/>
      <c r="Y321" s="170"/>
      <c r="Z321" s="170"/>
      <c r="AA321" s="171" t="str">
        <f>IF(AND(S321="",T321="",U321="",V321="",W321="",X321="",Y321="",Z321=""),"",(VLOOKUP(S321,'Grade-Percent-GPA'!$E:$F,2,FALSE)+VLOOKUP(T321,'Grade-Percent-GPA'!$E:$F,2,FALSE)+VLOOKUP(U321,'Grade-Percent-GPA'!$E:$F,2,FALSE)+VLOOKUP(V321,'Grade-Percent-GPA'!$E:$F,2,FALSE)+VLOOKUP(W321,'Grade-Percent-GPA'!$E:$F,2,FALSE)+VLOOKUP(X321,'Grade-Percent-GPA'!$E:$F,2,FALSE)+VLOOKUP(Y321,'Grade-Percent-GPA'!$E:$F,2,FALSE)+VLOOKUP(Z321,'Grade-Percent-GPA'!$E:$F,2,FALSE))/(IF(S321="",0,1)+IF(T321="",0,1)+IF(U321="",0,1)+IF(V321="",0,1)+IF(W321="",0,1)+IF(X321="",0,1)+IF(Y321="",0,1)+IF(Z321="",0,1)))</f>
        <v/>
      </c>
      <c r="AB321" s="171" t="str">
        <f t="shared" si="18"/>
        <v/>
      </c>
      <c r="AC321" s="171" t="str">
        <f t="shared" si="19"/>
        <v/>
      </c>
      <c r="AD321" s="168"/>
      <c r="AE321" s="169"/>
      <c r="AF321" s="170"/>
      <c r="AG321" s="170"/>
      <c r="AH321" s="170"/>
      <c r="AI321" s="170"/>
      <c r="AJ321" s="170"/>
      <c r="AK321" s="170"/>
      <c r="AL321" s="170"/>
      <c r="AM321" s="170"/>
      <c r="AN321" s="171" t="str">
        <f>IF(AND(AF321="",AG321="",AH321="",AI321="",AJ321="",AK321="",AL321="",AM321=""),"",(VLOOKUP(AF321,'Grade-Percent-GPA'!$E:$F,2,FALSE)+VLOOKUP(AG321,'Grade-Percent-GPA'!$E:$F,2,FALSE)+VLOOKUP(AH321,'Grade-Percent-GPA'!$E:$F,2,FALSE)+VLOOKUP(AI321,'Grade-Percent-GPA'!$E:$F,2,FALSE)+VLOOKUP(AJ321,'Grade-Percent-GPA'!$E:$F,2,FALSE)+VLOOKUP(AK321,'Grade-Percent-GPA'!$E:$F,2,FALSE)+VLOOKUP(AL321,'Grade-Percent-GPA'!$E:$F,2,FALSE)+VLOOKUP(AM321,'Grade-Percent-GPA'!$E:$F,2,FALSE))/(IF(AF321="",0,1)+IF(AG321="",0,1)+IF(AH321="",0,1)+IF(AI321="",0,1)+IF(AJ321="",0,1)+IF(AK321="",0,1)+IF(AL321="",0,1)+IF(AM321="",0,1)))</f>
        <v/>
      </c>
      <c r="AO321" s="171" t="str">
        <f t="shared" si="20"/>
        <v/>
      </c>
      <c r="AP321" s="171" t="str">
        <f t="shared" si="21"/>
        <v/>
      </c>
      <c r="AQ321" s="168"/>
      <c r="AR321" s="169"/>
      <c r="AS321" s="170"/>
      <c r="AT321" s="170"/>
      <c r="AU321" s="170"/>
      <c r="AV321" s="170"/>
      <c r="AW321" s="170"/>
      <c r="AX321" s="170"/>
      <c r="AY321" s="170"/>
      <c r="AZ321" s="170"/>
      <c r="BA321" s="171" t="str">
        <f>IF(AND(AS321="",AT321="",AU321="",AV321="",AW321="",AX321="",AY321="",AZ321=""),"",(VLOOKUP(AS321,'Grade-Percent-GPA'!$E:$F,2,FALSE)+VLOOKUP(AT321,'Grade-Percent-GPA'!$E:$F,2,FALSE)+VLOOKUP(AU321,'Grade-Percent-GPA'!$E:$F,2,FALSE)+VLOOKUP(AV321,'Grade-Percent-GPA'!$E:$F,2,FALSE)+VLOOKUP(AW321,'Grade-Percent-GPA'!$E:$F,2,FALSE)+VLOOKUP(AX321,'Grade-Percent-GPA'!$E:$F,2,FALSE)+VLOOKUP(AY321,'Grade-Percent-GPA'!$E:$F,2,FALSE)+VLOOKUP(AZ321,'Grade-Percent-GPA'!$E:$F,2,FALSE))/(IF(AS321="",0,1)+IF(AT321="",0,1)+IF(AU321="",0,1)+IF(AV321="",0,1)+IF(AW321="",0,1)+IF(AX321="",0,1)+IF(AY321="",0,1)+IF(AZ321="",0,1)))</f>
        <v/>
      </c>
      <c r="BB321" s="171" t="str">
        <f t="shared" si="22"/>
        <v/>
      </c>
      <c r="BC321" s="171" t="str">
        <f t="shared" si="23"/>
        <v/>
      </c>
      <c r="BD321" s="168"/>
      <c r="BE321" s="169"/>
      <c r="BF321" s="170"/>
      <c r="BG321" s="170"/>
      <c r="BH321" s="170"/>
      <c r="BI321" s="170"/>
      <c r="BJ321" s="170"/>
      <c r="BK321" s="170"/>
      <c r="BL321" s="170"/>
      <c r="BM321" s="170"/>
      <c r="BN321" s="171" t="str">
        <f>IF(AND(BF321="",BG321="",BH321="",BI321="",BJ321="",BK321="",BL321="",BM321=""),"",(VLOOKUP(BF321,'Grade-Percent-GPA'!$E:$F,2,FALSE)+VLOOKUP(BG321,'Grade-Percent-GPA'!$E:$F,2,FALSE)+VLOOKUP(BH321,'Grade-Percent-GPA'!$E:$F,2,FALSE)+VLOOKUP(BI321,'Grade-Percent-GPA'!$E:$F,2,FALSE)+VLOOKUP(BJ321,'Grade-Percent-GPA'!$E:$F,2,FALSE)+VLOOKUP(BK321,'Grade-Percent-GPA'!$E:$F,2,FALSE)+VLOOKUP(BL321,'Grade-Percent-GPA'!$E:$F,2,FALSE)+VLOOKUP(BM321,'Grade-Percent-GPA'!$E:$F,2,FALSE))/(IF(BF321="",0,1)+IF(BG321="",0,1)+IF(BH321="",0,1)+IF(BI321="",0,1)+IF(BJ321="",0,1)+IF(BK321="",0,1)+IF(BL321="",0,1)+IF(BM321="",0,1)))</f>
        <v/>
      </c>
      <c r="BO321" s="171" t="str">
        <f t="shared" si="24"/>
        <v/>
      </c>
      <c r="BP321" s="171" t="str">
        <f t="shared" si="25"/>
        <v/>
      </c>
      <c r="BQ321" s="168"/>
      <c r="BR321" s="169"/>
      <c r="BS321" s="170"/>
      <c r="BT321" s="170"/>
      <c r="BU321" s="170"/>
      <c r="BV321" s="170"/>
      <c r="BW321" s="170"/>
      <c r="BX321" s="170"/>
      <c r="BY321" s="170"/>
      <c r="BZ321" s="170"/>
      <c r="CA321" s="171" t="str">
        <f>IF(AND(BS321="",BT321="",BU321="",BV321="",BW321="",BX321="",BY321="",BZ321=""),"",(VLOOKUP(BS321,'Grade-Percent-GPA'!$E:$F,2,FALSE)+VLOOKUP(BT321,'Grade-Percent-GPA'!$E:$F,2,FALSE)+VLOOKUP(BU321,'Grade-Percent-GPA'!$E:$F,2,FALSE)+VLOOKUP(BV321,'Grade-Percent-GPA'!$E:$F,2,FALSE)+VLOOKUP(BW321,'Grade-Percent-GPA'!$E:$F,2,FALSE)+VLOOKUP(BX321,'Grade-Percent-GPA'!$E:$F,2,FALSE)+VLOOKUP(BY321,'Grade-Percent-GPA'!$E:$F,2,FALSE)+VLOOKUP(BZ321,'Grade-Percent-GPA'!$E:$F,2,FALSE))/(IF(BS321="",0,1)+IF(BT321="",0,1)+IF(BU321="",0,1)+IF(BV321="",0,1)+IF(BW321="",0,1)+IF(BX321="",0,1)+IF(BY321="",0,1)+IF(BZ321="",0,1)))</f>
        <v/>
      </c>
      <c r="CB321" s="171" t="str">
        <f t="shared" si="26"/>
        <v/>
      </c>
      <c r="CC321" s="171" t="str">
        <f t="shared" si="27"/>
        <v/>
      </c>
      <c r="CD321" s="168"/>
      <c r="CE321" s="169"/>
      <c r="CF321" s="170"/>
      <c r="CG321" s="170"/>
      <c r="CH321" s="170"/>
      <c r="CI321" s="170"/>
      <c r="CJ321" s="170"/>
      <c r="CK321" s="170"/>
      <c r="CL321" s="170"/>
      <c r="CM321" s="170"/>
      <c r="CN321" s="171" t="str">
        <f>IF(AND(CF321="",CG321="",CH321="",CI321="",CJ321="",CK321="",CL321="",CM321=""),"",(VLOOKUP(CF321,'Grade-Percent-GPA'!$E:$F,2,FALSE)+VLOOKUP(CG321,'Grade-Percent-GPA'!$E:$F,2,FALSE)+VLOOKUP(CH321,'Grade-Percent-GPA'!$E:$F,2,FALSE)+VLOOKUP(CI321,'Grade-Percent-GPA'!$E:$F,2,FALSE)+VLOOKUP(CJ321,'Grade-Percent-GPA'!$E:$F,2,FALSE)+VLOOKUP(CK321,'Grade-Percent-GPA'!$E:$F,2,FALSE)+VLOOKUP(CL321,'Grade-Percent-GPA'!$E:$F,2,FALSE)+VLOOKUP(CM321,'Grade-Percent-GPA'!$E:$F,2,FALSE))/(IF(CF321="",0,1)+IF(CG321="",0,1)+IF(CH321="",0,1)+IF(CI321="",0,1)+IF(CJ321="",0,1)+IF(CK321="",0,1)+IF(CL321="",0,1)+IF(CM321="",0,1)))</f>
        <v/>
      </c>
      <c r="CO321" s="171" t="str">
        <f t="shared" si="28"/>
        <v/>
      </c>
      <c r="CP321" s="171" t="str">
        <f t="shared" si="29"/>
        <v/>
      </c>
      <c r="CQ321" s="168"/>
      <c r="CR321" s="169"/>
      <c r="CS321" s="170"/>
      <c r="CT321" s="170"/>
      <c r="CU321" s="170"/>
      <c r="CV321" s="170"/>
      <c r="CW321" s="170"/>
      <c r="CX321" s="170"/>
      <c r="CY321" s="170"/>
      <c r="CZ321" s="170"/>
      <c r="DA321" s="171" t="str">
        <f>IF(AND(CS321="",CT321="",CU321="",CV321="",CW321="",CX321="",CY321="",CZ321=""),"",(VLOOKUP(CS321,'Grade-Percent-GPA'!$E:$F,2,FALSE)+VLOOKUP(CT321,'Grade-Percent-GPA'!$E:$F,2,FALSE)+VLOOKUP(CU321,'Grade-Percent-GPA'!$E:$F,2,FALSE)+VLOOKUP(CV321,'Grade-Percent-GPA'!$E:$F,2,FALSE)+VLOOKUP(CW321,'Grade-Percent-GPA'!$E:$F,2,FALSE)+VLOOKUP(CX321,'Grade-Percent-GPA'!$E:$F,2,FALSE)+VLOOKUP(CY321,'Grade-Percent-GPA'!$E:$F,2,FALSE)+VLOOKUP(CZ321,'Grade-Percent-GPA'!$E:$F,2,FALSE))/(IF(CS321="",0,1)+IF(CT321="",0,1)+IF(CU321="",0,1)+IF(CV321="",0,1)+IF(CW321="",0,1)+IF(CX321="",0,1)+IF(CY321="",0,1)+IF(CZ321="",0,1)))</f>
        <v/>
      </c>
      <c r="DB321" s="171" t="str">
        <f t="shared" si="30"/>
        <v/>
      </c>
      <c r="DC321" s="171" t="str">
        <f t="shared" si="31"/>
        <v/>
      </c>
    </row>
    <row r="322" spans="1:107" ht="14.25" customHeight="1" x14ac:dyDescent="0.3">
      <c r="A322" s="167"/>
      <c r="B322" s="110"/>
      <c r="C322" s="110"/>
      <c r="D322" s="168"/>
      <c r="E322" s="169"/>
      <c r="F322" s="170"/>
      <c r="G322" s="170"/>
      <c r="H322" s="170"/>
      <c r="I322" s="170"/>
      <c r="J322" s="170"/>
      <c r="K322" s="170"/>
      <c r="L322" s="170"/>
      <c r="M322" s="170"/>
      <c r="N322" s="171" t="str">
        <f>IF(AND(F322="",G322="",H322="",I322="",J322="",K322="",L322="",M322=""),"",(VLOOKUP(F322,'Grade-Percent-GPA'!$E:$F,2,FALSE)+VLOOKUP(G322,'Grade-Percent-GPA'!$E:$F,2,FALSE)+VLOOKUP(H322,'Grade-Percent-GPA'!$E:$F,2,FALSE)+VLOOKUP(I322,'Grade-Percent-GPA'!$E:$F,2,FALSE)+VLOOKUP(J322,'Grade-Percent-GPA'!$E:$F,2,FALSE)+VLOOKUP(K322,'Grade-Percent-GPA'!$E:$F,2,FALSE)+VLOOKUP(L322,'Grade-Percent-GPA'!$E:$F,2,FALSE)+VLOOKUP(M322,'Grade-Percent-GPA'!$E:$F,2,FALSE))/(IF(F322="",0,1)+IF(G322="",0,1)+IF(H322="",0,1)+IF(I322="",0,1)+IF(J322="",0,1)+IF(K322="",0,1)+IF(L322="",0,1)+IF(M322="",0,1)))</f>
        <v/>
      </c>
      <c r="O322" s="171" t="str">
        <f t="shared" si="16"/>
        <v/>
      </c>
      <c r="P322" s="171" t="str">
        <f t="shared" si="17"/>
        <v/>
      </c>
      <c r="Q322" s="168"/>
      <c r="R322" s="169"/>
      <c r="S322" s="170"/>
      <c r="T322" s="170"/>
      <c r="U322" s="170"/>
      <c r="V322" s="170"/>
      <c r="W322" s="170"/>
      <c r="X322" s="170"/>
      <c r="Y322" s="170"/>
      <c r="Z322" s="170"/>
      <c r="AA322" s="171" t="str">
        <f>IF(AND(S322="",T322="",U322="",V322="",W322="",X322="",Y322="",Z322=""),"",(VLOOKUP(S322,'Grade-Percent-GPA'!$E:$F,2,FALSE)+VLOOKUP(T322,'Grade-Percent-GPA'!$E:$F,2,FALSE)+VLOOKUP(U322,'Grade-Percent-GPA'!$E:$F,2,FALSE)+VLOOKUP(V322,'Grade-Percent-GPA'!$E:$F,2,FALSE)+VLOOKUP(W322,'Grade-Percent-GPA'!$E:$F,2,FALSE)+VLOOKUP(X322,'Grade-Percent-GPA'!$E:$F,2,FALSE)+VLOOKUP(Y322,'Grade-Percent-GPA'!$E:$F,2,FALSE)+VLOOKUP(Z322,'Grade-Percent-GPA'!$E:$F,2,FALSE))/(IF(S322="",0,1)+IF(T322="",0,1)+IF(U322="",0,1)+IF(V322="",0,1)+IF(W322="",0,1)+IF(X322="",0,1)+IF(Y322="",0,1)+IF(Z322="",0,1)))</f>
        <v/>
      </c>
      <c r="AB322" s="171" t="str">
        <f t="shared" si="18"/>
        <v/>
      </c>
      <c r="AC322" s="171" t="str">
        <f t="shared" si="19"/>
        <v/>
      </c>
      <c r="AD322" s="168"/>
      <c r="AE322" s="169"/>
      <c r="AF322" s="170"/>
      <c r="AG322" s="170"/>
      <c r="AH322" s="170"/>
      <c r="AI322" s="170"/>
      <c r="AJ322" s="170"/>
      <c r="AK322" s="170"/>
      <c r="AL322" s="170"/>
      <c r="AM322" s="170"/>
      <c r="AN322" s="171" t="str">
        <f>IF(AND(AF322="",AG322="",AH322="",AI322="",AJ322="",AK322="",AL322="",AM322=""),"",(VLOOKUP(AF322,'Grade-Percent-GPA'!$E:$F,2,FALSE)+VLOOKUP(AG322,'Grade-Percent-GPA'!$E:$F,2,FALSE)+VLOOKUP(AH322,'Grade-Percent-GPA'!$E:$F,2,FALSE)+VLOOKUP(AI322,'Grade-Percent-GPA'!$E:$F,2,FALSE)+VLOOKUP(AJ322,'Grade-Percent-GPA'!$E:$F,2,FALSE)+VLOOKUP(AK322,'Grade-Percent-GPA'!$E:$F,2,FALSE)+VLOOKUP(AL322,'Grade-Percent-GPA'!$E:$F,2,FALSE)+VLOOKUP(AM322,'Grade-Percent-GPA'!$E:$F,2,FALSE))/(IF(AF322="",0,1)+IF(AG322="",0,1)+IF(AH322="",0,1)+IF(AI322="",0,1)+IF(AJ322="",0,1)+IF(AK322="",0,1)+IF(AL322="",0,1)+IF(AM322="",0,1)))</f>
        <v/>
      </c>
      <c r="AO322" s="171" t="str">
        <f t="shared" si="20"/>
        <v/>
      </c>
      <c r="AP322" s="171" t="str">
        <f t="shared" si="21"/>
        <v/>
      </c>
      <c r="AQ322" s="168"/>
      <c r="AR322" s="169"/>
      <c r="AS322" s="170"/>
      <c r="AT322" s="170"/>
      <c r="AU322" s="170"/>
      <c r="AV322" s="170"/>
      <c r="AW322" s="170"/>
      <c r="AX322" s="170"/>
      <c r="AY322" s="170"/>
      <c r="AZ322" s="170"/>
      <c r="BA322" s="171" t="str">
        <f>IF(AND(AS322="",AT322="",AU322="",AV322="",AW322="",AX322="",AY322="",AZ322=""),"",(VLOOKUP(AS322,'Grade-Percent-GPA'!$E:$F,2,FALSE)+VLOOKUP(AT322,'Grade-Percent-GPA'!$E:$F,2,FALSE)+VLOOKUP(AU322,'Grade-Percent-GPA'!$E:$F,2,FALSE)+VLOOKUP(AV322,'Grade-Percent-GPA'!$E:$F,2,FALSE)+VLOOKUP(AW322,'Grade-Percent-GPA'!$E:$F,2,FALSE)+VLOOKUP(AX322,'Grade-Percent-GPA'!$E:$F,2,FALSE)+VLOOKUP(AY322,'Grade-Percent-GPA'!$E:$F,2,FALSE)+VLOOKUP(AZ322,'Grade-Percent-GPA'!$E:$F,2,FALSE))/(IF(AS322="",0,1)+IF(AT322="",0,1)+IF(AU322="",0,1)+IF(AV322="",0,1)+IF(AW322="",0,1)+IF(AX322="",0,1)+IF(AY322="",0,1)+IF(AZ322="",0,1)))</f>
        <v/>
      </c>
      <c r="BB322" s="171" t="str">
        <f t="shared" si="22"/>
        <v/>
      </c>
      <c r="BC322" s="171" t="str">
        <f t="shared" si="23"/>
        <v/>
      </c>
      <c r="BD322" s="168"/>
      <c r="BE322" s="169"/>
      <c r="BF322" s="170"/>
      <c r="BG322" s="170"/>
      <c r="BH322" s="170"/>
      <c r="BI322" s="170"/>
      <c r="BJ322" s="170"/>
      <c r="BK322" s="170"/>
      <c r="BL322" s="170"/>
      <c r="BM322" s="170"/>
      <c r="BN322" s="171" t="str">
        <f>IF(AND(BF322="",BG322="",BH322="",BI322="",BJ322="",BK322="",BL322="",BM322=""),"",(VLOOKUP(BF322,'Grade-Percent-GPA'!$E:$F,2,FALSE)+VLOOKUP(BG322,'Grade-Percent-GPA'!$E:$F,2,FALSE)+VLOOKUP(BH322,'Grade-Percent-GPA'!$E:$F,2,FALSE)+VLOOKUP(BI322,'Grade-Percent-GPA'!$E:$F,2,FALSE)+VLOOKUP(BJ322,'Grade-Percent-GPA'!$E:$F,2,FALSE)+VLOOKUP(BK322,'Grade-Percent-GPA'!$E:$F,2,FALSE)+VLOOKUP(BL322,'Grade-Percent-GPA'!$E:$F,2,FALSE)+VLOOKUP(BM322,'Grade-Percent-GPA'!$E:$F,2,FALSE))/(IF(BF322="",0,1)+IF(BG322="",0,1)+IF(BH322="",0,1)+IF(BI322="",0,1)+IF(BJ322="",0,1)+IF(BK322="",0,1)+IF(BL322="",0,1)+IF(BM322="",0,1)))</f>
        <v/>
      </c>
      <c r="BO322" s="171" t="str">
        <f t="shared" si="24"/>
        <v/>
      </c>
      <c r="BP322" s="171" t="str">
        <f t="shared" si="25"/>
        <v/>
      </c>
      <c r="BQ322" s="168"/>
      <c r="BR322" s="169"/>
      <c r="BS322" s="170"/>
      <c r="BT322" s="170"/>
      <c r="BU322" s="170"/>
      <c r="BV322" s="170"/>
      <c r="BW322" s="170"/>
      <c r="BX322" s="170"/>
      <c r="BY322" s="170"/>
      <c r="BZ322" s="170"/>
      <c r="CA322" s="171" t="str">
        <f>IF(AND(BS322="",BT322="",BU322="",BV322="",BW322="",BX322="",BY322="",BZ322=""),"",(VLOOKUP(BS322,'Grade-Percent-GPA'!$E:$F,2,FALSE)+VLOOKUP(BT322,'Grade-Percent-GPA'!$E:$F,2,FALSE)+VLOOKUP(BU322,'Grade-Percent-GPA'!$E:$F,2,FALSE)+VLOOKUP(BV322,'Grade-Percent-GPA'!$E:$F,2,FALSE)+VLOOKUP(BW322,'Grade-Percent-GPA'!$E:$F,2,FALSE)+VLOOKUP(BX322,'Grade-Percent-GPA'!$E:$F,2,FALSE)+VLOOKUP(BY322,'Grade-Percent-GPA'!$E:$F,2,FALSE)+VLOOKUP(BZ322,'Grade-Percent-GPA'!$E:$F,2,FALSE))/(IF(BS322="",0,1)+IF(BT322="",0,1)+IF(BU322="",0,1)+IF(BV322="",0,1)+IF(BW322="",0,1)+IF(BX322="",0,1)+IF(BY322="",0,1)+IF(BZ322="",0,1)))</f>
        <v/>
      </c>
      <c r="CB322" s="171" t="str">
        <f t="shared" si="26"/>
        <v/>
      </c>
      <c r="CC322" s="171" t="str">
        <f t="shared" si="27"/>
        <v/>
      </c>
      <c r="CD322" s="168"/>
      <c r="CE322" s="169"/>
      <c r="CF322" s="170"/>
      <c r="CG322" s="170"/>
      <c r="CH322" s="170"/>
      <c r="CI322" s="170"/>
      <c r="CJ322" s="170"/>
      <c r="CK322" s="170"/>
      <c r="CL322" s="170"/>
      <c r="CM322" s="170"/>
      <c r="CN322" s="171" t="str">
        <f>IF(AND(CF322="",CG322="",CH322="",CI322="",CJ322="",CK322="",CL322="",CM322=""),"",(VLOOKUP(CF322,'Grade-Percent-GPA'!$E:$F,2,FALSE)+VLOOKUP(CG322,'Grade-Percent-GPA'!$E:$F,2,FALSE)+VLOOKUP(CH322,'Grade-Percent-GPA'!$E:$F,2,FALSE)+VLOOKUP(CI322,'Grade-Percent-GPA'!$E:$F,2,FALSE)+VLOOKUP(CJ322,'Grade-Percent-GPA'!$E:$F,2,FALSE)+VLOOKUP(CK322,'Grade-Percent-GPA'!$E:$F,2,FALSE)+VLOOKUP(CL322,'Grade-Percent-GPA'!$E:$F,2,FALSE)+VLOOKUP(CM322,'Grade-Percent-GPA'!$E:$F,2,FALSE))/(IF(CF322="",0,1)+IF(CG322="",0,1)+IF(CH322="",0,1)+IF(CI322="",0,1)+IF(CJ322="",0,1)+IF(CK322="",0,1)+IF(CL322="",0,1)+IF(CM322="",0,1)))</f>
        <v/>
      </c>
      <c r="CO322" s="171" t="str">
        <f t="shared" si="28"/>
        <v/>
      </c>
      <c r="CP322" s="171" t="str">
        <f t="shared" si="29"/>
        <v/>
      </c>
      <c r="CQ322" s="168"/>
      <c r="CR322" s="169"/>
      <c r="CS322" s="170"/>
      <c r="CT322" s="170"/>
      <c r="CU322" s="170"/>
      <c r="CV322" s="170"/>
      <c r="CW322" s="170"/>
      <c r="CX322" s="170"/>
      <c r="CY322" s="170"/>
      <c r="CZ322" s="170"/>
      <c r="DA322" s="171" t="str">
        <f>IF(AND(CS322="",CT322="",CU322="",CV322="",CW322="",CX322="",CY322="",CZ322=""),"",(VLOOKUP(CS322,'Grade-Percent-GPA'!$E:$F,2,FALSE)+VLOOKUP(CT322,'Grade-Percent-GPA'!$E:$F,2,FALSE)+VLOOKUP(CU322,'Grade-Percent-GPA'!$E:$F,2,FALSE)+VLOOKUP(CV322,'Grade-Percent-GPA'!$E:$F,2,FALSE)+VLOOKUP(CW322,'Grade-Percent-GPA'!$E:$F,2,FALSE)+VLOOKUP(CX322,'Grade-Percent-GPA'!$E:$F,2,FALSE)+VLOOKUP(CY322,'Grade-Percent-GPA'!$E:$F,2,FALSE)+VLOOKUP(CZ322,'Grade-Percent-GPA'!$E:$F,2,FALSE))/(IF(CS322="",0,1)+IF(CT322="",0,1)+IF(CU322="",0,1)+IF(CV322="",0,1)+IF(CW322="",0,1)+IF(CX322="",0,1)+IF(CY322="",0,1)+IF(CZ322="",0,1)))</f>
        <v/>
      </c>
      <c r="DB322" s="171" t="str">
        <f t="shared" si="30"/>
        <v/>
      </c>
      <c r="DC322" s="171" t="str">
        <f t="shared" si="31"/>
        <v/>
      </c>
    </row>
    <row r="323" spans="1:107" ht="14.25" customHeight="1" x14ac:dyDescent="0.3">
      <c r="A323" s="167"/>
      <c r="B323" s="110"/>
      <c r="C323" s="110"/>
      <c r="D323" s="168"/>
      <c r="E323" s="169"/>
      <c r="F323" s="170"/>
      <c r="G323" s="170"/>
      <c r="H323" s="170"/>
      <c r="I323" s="170"/>
      <c r="J323" s="170"/>
      <c r="K323" s="170"/>
      <c r="L323" s="170"/>
      <c r="M323" s="170"/>
      <c r="N323" s="171" t="str">
        <f>IF(AND(F323="",G323="",H323="",I323="",J323="",K323="",L323="",M323=""),"",(VLOOKUP(F323,'Grade-Percent-GPA'!$E:$F,2,FALSE)+VLOOKUP(G323,'Grade-Percent-GPA'!$E:$F,2,FALSE)+VLOOKUP(H323,'Grade-Percent-GPA'!$E:$F,2,FALSE)+VLOOKUP(I323,'Grade-Percent-GPA'!$E:$F,2,FALSE)+VLOOKUP(J323,'Grade-Percent-GPA'!$E:$F,2,FALSE)+VLOOKUP(K323,'Grade-Percent-GPA'!$E:$F,2,FALSE)+VLOOKUP(L323,'Grade-Percent-GPA'!$E:$F,2,FALSE)+VLOOKUP(M323,'Grade-Percent-GPA'!$E:$F,2,FALSE))/(IF(F323="",0,1)+IF(G323="",0,1)+IF(H323="",0,1)+IF(I323="",0,1)+IF(J323="",0,1)+IF(K323="",0,1)+IF(L323="",0,1)+IF(M323="",0,1)))</f>
        <v/>
      </c>
      <c r="O323" s="171" t="str">
        <f t="shared" si="16"/>
        <v/>
      </c>
      <c r="P323" s="171" t="str">
        <f t="shared" si="17"/>
        <v/>
      </c>
      <c r="Q323" s="168"/>
      <c r="R323" s="169"/>
      <c r="S323" s="170"/>
      <c r="T323" s="170"/>
      <c r="U323" s="170"/>
      <c r="V323" s="170"/>
      <c r="W323" s="170"/>
      <c r="X323" s="170"/>
      <c r="Y323" s="170"/>
      <c r="Z323" s="170"/>
      <c r="AA323" s="171" t="str">
        <f>IF(AND(S323="",T323="",U323="",V323="",W323="",X323="",Y323="",Z323=""),"",(VLOOKUP(S323,'Grade-Percent-GPA'!$E:$F,2,FALSE)+VLOOKUP(T323,'Grade-Percent-GPA'!$E:$F,2,FALSE)+VLOOKUP(U323,'Grade-Percent-GPA'!$E:$F,2,FALSE)+VLOOKUP(V323,'Grade-Percent-GPA'!$E:$F,2,FALSE)+VLOOKUP(W323,'Grade-Percent-GPA'!$E:$F,2,FALSE)+VLOOKUP(X323,'Grade-Percent-GPA'!$E:$F,2,FALSE)+VLOOKUP(Y323,'Grade-Percent-GPA'!$E:$F,2,FALSE)+VLOOKUP(Z323,'Grade-Percent-GPA'!$E:$F,2,FALSE))/(IF(S323="",0,1)+IF(T323="",0,1)+IF(U323="",0,1)+IF(V323="",0,1)+IF(W323="",0,1)+IF(X323="",0,1)+IF(Y323="",0,1)+IF(Z323="",0,1)))</f>
        <v/>
      </c>
      <c r="AB323" s="171" t="str">
        <f t="shared" si="18"/>
        <v/>
      </c>
      <c r="AC323" s="171" t="str">
        <f t="shared" si="19"/>
        <v/>
      </c>
      <c r="AD323" s="168"/>
      <c r="AE323" s="169"/>
      <c r="AF323" s="170"/>
      <c r="AG323" s="170"/>
      <c r="AH323" s="170"/>
      <c r="AI323" s="170"/>
      <c r="AJ323" s="170"/>
      <c r="AK323" s="170"/>
      <c r="AL323" s="170"/>
      <c r="AM323" s="170"/>
      <c r="AN323" s="171" t="str">
        <f>IF(AND(AF323="",AG323="",AH323="",AI323="",AJ323="",AK323="",AL323="",AM323=""),"",(VLOOKUP(AF323,'Grade-Percent-GPA'!$E:$F,2,FALSE)+VLOOKUP(AG323,'Grade-Percent-GPA'!$E:$F,2,FALSE)+VLOOKUP(AH323,'Grade-Percent-GPA'!$E:$F,2,FALSE)+VLOOKUP(AI323,'Grade-Percent-GPA'!$E:$F,2,FALSE)+VLOOKUP(AJ323,'Grade-Percent-GPA'!$E:$F,2,FALSE)+VLOOKUP(AK323,'Grade-Percent-GPA'!$E:$F,2,FALSE)+VLOOKUP(AL323,'Grade-Percent-GPA'!$E:$F,2,FALSE)+VLOOKUP(AM323,'Grade-Percent-GPA'!$E:$F,2,FALSE))/(IF(AF323="",0,1)+IF(AG323="",0,1)+IF(AH323="",0,1)+IF(AI323="",0,1)+IF(AJ323="",0,1)+IF(AK323="",0,1)+IF(AL323="",0,1)+IF(AM323="",0,1)))</f>
        <v/>
      </c>
      <c r="AO323" s="171" t="str">
        <f t="shared" si="20"/>
        <v/>
      </c>
      <c r="AP323" s="171" t="str">
        <f t="shared" si="21"/>
        <v/>
      </c>
      <c r="AQ323" s="168"/>
      <c r="AR323" s="169"/>
      <c r="AS323" s="170"/>
      <c r="AT323" s="170"/>
      <c r="AU323" s="170"/>
      <c r="AV323" s="170"/>
      <c r="AW323" s="170"/>
      <c r="AX323" s="170"/>
      <c r="AY323" s="170"/>
      <c r="AZ323" s="170"/>
      <c r="BA323" s="171" t="str">
        <f>IF(AND(AS323="",AT323="",AU323="",AV323="",AW323="",AX323="",AY323="",AZ323=""),"",(VLOOKUP(AS323,'Grade-Percent-GPA'!$E:$F,2,FALSE)+VLOOKUP(AT323,'Grade-Percent-GPA'!$E:$F,2,FALSE)+VLOOKUP(AU323,'Grade-Percent-GPA'!$E:$F,2,FALSE)+VLOOKUP(AV323,'Grade-Percent-GPA'!$E:$F,2,FALSE)+VLOOKUP(AW323,'Grade-Percent-GPA'!$E:$F,2,FALSE)+VLOOKUP(AX323,'Grade-Percent-GPA'!$E:$F,2,FALSE)+VLOOKUP(AY323,'Grade-Percent-GPA'!$E:$F,2,FALSE)+VLOOKUP(AZ323,'Grade-Percent-GPA'!$E:$F,2,FALSE))/(IF(AS323="",0,1)+IF(AT323="",0,1)+IF(AU323="",0,1)+IF(AV323="",0,1)+IF(AW323="",0,1)+IF(AX323="",0,1)+IF(AY323="",0,1)+IF(AZ323="",0,1)))</f>
        <v/>
      </c>
      <c r="BB323" s="171" t="str">
        <f t="shared" si="22"/>
        <v/>
      </c>
      <c r="BC323" s="171" t="str">
        <f t="shared" si="23"/>
        <v/>
      </c>
      <c r="BD323" s="168"/>
      <c r="BE323" s="169"/>
      <c r="BF323" s="170"/>
      <c r="BG323" s="170"/>
      <c r="BH323" s="170"/>
      <c r="BI323" s="170"/>
      <c r="BJ323" s="170"/>
      <c r="BK323" s="170"/>
      <c r="BL323" s="170"/>
      <c r="BM323" s="170"/>
      <c r="BN323" s="171" t="str">
        <f>IF(AND(BF323="",BG323="",BH323="",BI323="",BJ323="",BK323="",BL323="",BM323=""),"",(VLOOKUP(BF323,'Grade-Percent-GPA'!$E:$F,2,FALSE)+VLOOKUP(BG323,'Grade-Percent-GPA'!$E:$F,2,FALSE)+VLOOKUP(BH323,'Grade-Percent-GPA'!$E:$F,2,FALSE)+VLOOKUP(BI323,'Grade-Percent-GPA'!$E:$F,2,FALSE)+VLOOKUP(BJ323,'Grade-Percent-GPA'!$E:$F,2,FALSE)+VLOOKUP(BK323,'Grade-Percent-GPA'!$E:$F,2,FALSE)+VLOOKUP(BL323,'Grade-Percent-GPA'!$E:$F,2,FALSE)+VLOOKUP(BM323,'Grade-Percent-GPA'!$E:$F,2,FALSE))/(IF(BF323="",0,1)+IF(BG323="",0,1)+IF(BH323="",0,1)+IF(BI323="",0,1)+IF(BJ323="",0,1)+IF(BK323="",0,1)+IF(BL323="",0,1)+IF(BM323="",0,1)))</f>
        <v/>
      </c>
      <c r="BO323" s="171" t="str">
        <f t="shared" si="24"/>
        <v/>
      </c>
      <c r="BP323" s="171" t="str">
        <f t="shared" si="25"/>
        <v/>
      </c>
      <c r="BQ323" s="168"/>
      <c r="BR323" s="169"/>
      <c r="BS323" s="170"/>
      <c r="BT323" s="170"/>
      <c r="BU323" s="170"/>
      <c r="BV323" s="170"/>
      <c r="BW323" s="170"/>
      <c r="BX323" s="170"/>
      <c r="BY323" s="170"/>
      <c r="BZ323" s="170"/>
      <c r="CA323" s="171" t="str">
        <f>IF(AND(BS323="",BT323="",BU323="",BV323="",BW323="",BX323="",BY323="",BZ323=""),"",(VLOOKUP(BS323,'Grade-Percent-GPA'!$E:$F,2,FALSE)+VLOOKUP(BT323,'Grade-Percent-GPA'!$E:$F,2,FALSE)+VLOOKUP(BU323,'Grade-Percent-GPA'!$E:$F,2,FALSE)+VLOOKUP(BV323,'Grade-Percent-GPA'!$E:$F,2,FALSE)+VLOOKUP(BW323,'Grade-Percent-GPA'!$E:$F,2,FALSE)+VLOOKUP(BX323,'Grade-Percent-GPA'!$E:$F,2,FALSE)+VLOOKUP(BY323,'Grade-Percent-GPA'!$E:$F,2,FALSE)+VLOOKUP(BZ323,'Grade-Percent-GPA'!$E:$F,2,FALSE))/(IF(BS323="",0,1)+IF(BT323="",0,1)+IF(BU323="",0,1)+IF(BV323="",0,1)+IF(BW323="",0,1)+IF(BX323="",0,1)+IF(BY323="",0,1)+IF(BZ323="",0,1)))</f>
        <v/>
      </c>
      <c r="CB323" s="171" t="str">
        <f t="shared" si="26"/>
        <v/>
      </c>
      <c r="CC323" s="171" t="str">
        <f t="shared" si="27"/>
        <v/>
      </c>
      <c r="CD323" s="168"/>
      <c r="CE323" s="169"/>
      <c r="CF323" s="170"/>
      <c r="CG323" s="170"/>
      <c r="CH323" s="170"/>
      <c r="CI323" s="170"/>
      <c r="CJ323" s="170"/>
      <c r="CK323" s="170"/>
      <c r="CL323" s="170"/>
      <c r="CM323" s="170"/>
      <c r="CN323" s="171" t="str">
        <f>IF(AND(CF323="",CG323="",CH323="",CI323="",CJ323="",CK323="",CL323="",CM323=""),"",(VLOOKUP(CF323,'Grade-Percent-GPA'!$E:$F,2,FALSE)+VLOOKUP(CG323,'Grade-Percent-GPA'!$E:$F,2,FALSE)+VLOOKUP(CH323,'Grade-Percent-GPA'!$E:$F,2,FALSE)+VLOOKUP(CI323,'Grade-Percent-GPA'!$E:$F,2,FALSE)+VLOOKUP(CJ323,'Grade-Percent-GPA'!$E:$F,2,FALSE)+VLOOKUP(CK323,'Grade-Percent-GPA'!$E:$F,2,FALSE)+VLOOKUP(CL323,'Grade-Percent-GPA'!$E:$F,2,FALSE)+VLOOKUP(CM323,'Grade-Percent-GPA'!$E:$F,2,FALSE))/(IF(CF323="",0,1)+IF(CG323="",0,1)+IF(CH323="",0,1)+IF(CI323="",0,1)+IF(CJ323="",0,1)+IF(CK323="",0,1)+IF(CL323="",0,1)+IF(CM323="",0,1)))</f>
        <v/>
      </c>
      <c r="CO323" s="171" t="str">
        <f t="shared" si="28"/>
        <v/>
      </c>
      <c r="CP323" s="171" t="str">
        <f t="shared" si="29"/>
        <v/>
      </c>
      <c r="CQ323" s="168"/>
      <c r="CR323" s="169"/>
      <c r="CS323" s="170"/>
      <c r="CT323" s="170"/>
      <c r="CU323" s="170"/>
      <c r="CV323" s="170"/>
      <c r="CW323" s="170"/>
      <c r="CX323" s="170"/>
      <c r="CY323" s="170"/>
      <c r="CZ323" s="170"/>
      <c r="DA323" s="171" t="str">
        <f>IF(AND(CS323="",CT323="",CU323="",CV323="",CW323="",CX323="",CY323="",CZ323=""),"",(VLOOKUP(CS323,'Grade-Percent-GPA'!$E:$F,2,FALSE)+VLOOKUP(CT323,'Grade-Percent-GPA'!$E:$F,2,FALSE)+VLOOKUP(CU323,'Grade-Percent-GPA'!$E:$F,2,FALSE)+VLOOKUP(CV323,'Grade-Percent-GPA'!$E:$F,2,FALSE)+VLOOKUP(CW323,'Grade-Percent-GPA'!$E:$F,2,FALSE)+VLOOKUP(CX323,'Grade-Percent-GPA'!$E:$F,2,FALSE)+VLOOKUP(CY323,'Grade-Percent-GPA'!$E:$F,2,FALSE)+VLOOKUP(CZ323,'Grade-Percent-GPA'!$E:$F,2,FALSE))/(IF(CS323="",0,1)+IF(CT323="",0,1)+IF(CU323="",0,1)+IF(CV323="",0,1)+IF(CW323="",0,1)+IF(CX323="",0,1)+IF(CY323="",0,1)+IF(CZ323="",0,1)))</f>
        <v/>
      </c>
      <c r="DB323" s="171" t="str">
        <f t="shared" si="30"/>
        <v/>
      </c>
      <c r="DC323" s="171" t="str">
        <f t="shared" si="31"/>
        <v/>
      </c>
    </row>
    <row r="324" spans="1:107" ht="14.25" customHeight="1" x14ac:dyDescent="0.3">
      <c r="A324" s="167"/>
      <c r="B324" s="110"/>
      <c r="C324" s="110"/>
      <c r="D324" s="168"/>
      <c r="E324" s="169"/>
      <c r="F324" s="170"/>
      <c r="G324" s="170"/>
      <c r="H324" s="170"/>
      <c r="I324" s="170"/>
      <c r="J324" s="170"/>
      <c r="K324" s="170"/>
      <c r="L324" s="170"/>
      <c r="M324" s="170"/>
      <c r="N324" s="171" t="str">
        <f>IF(AND(F324="",G324="",H324="",I324="",J324="",K324="",L324="",M324=""),"",(VLOOKUP(F324,'Grade-Percent-GPA'!$E:$F,2,FALSE)+VLOOKUP(G324,'Grade-Percent-GPA'!$E:$F,2,FALSE)+VLOOKUP(H324,'Grade-Percent-GPA'!$E:$F,2,FALSE)+VLOOKUP(I324,'Grade-Percent-GPA'!$E:$F,2,FALSE)+VLOOKUP(J324,'Grade-Percent-GPA'!$E:$F,2,FALSE)+VLOOKUP(K324,'Grade-Percent-GPA'!$E:$F,2,FALSE)+VLOOKUP(L324,'Grade-Percent-GPA'!$E:$F,2,FALSE)+VLOOKUP(M324,'Grade-Percent-GPA'!$E:$F,2,FALSE))/(IF(F324="",0,1)+IF(G324="",0,1)+IF(H324="",0,1)+IF(I324="",0,1)+IF(J324="",0,1)+IF(K324="",0,1)+IF(L324="",0,1)+IF(M324="",0,1)))</f>
        <v/>
      </c>
      <c r="O324" s="171" t="str">
        <f t="shared" si="16"/>
        <v/>
      </c>
      <c r="P324" s="171" t="str">
        <f t="shared" si="17"/>
        <v/>
      </c>
      <c r="Q324" s="168"/>
      <c r="R324" s="169"/>
      <c r="S324" s="170"/>
      <c r="T324" s="170"/>
      <c r="U324" s="170"/>
      <c r="V324" s="170"/>
      <c r="W324" s="170"/>
      <c r="X324" s="170"/>
      <c r="Y324" s="170"/>
      <c r="Z324" s="170"/>
      <c r="AA324" s="171" t="str">
        <f>IF(AND(S324="",T324="",U324="",V324="",W324="",X324="",Y324="",Z324=""),"",(VLOOKUP(S324,'Grade-Percent-GPA'!$E:$F,2,FALSE)+VLOOKUP(T324,'Grade-Percent-GPA'!$E:$F,2,FALSE)+VLOOKUP(U324,'Grade-Percent-GPA'!$E:$F,2,FALSE)+VLOOKUP(V324,'Grade-Percent-GPA'!$E:$F,2,FALSE)+VLOOKUP(W324,'Grade-Percent-GPA'!$E:$F,2,FALSE)+VLOOKUP(X324,'Grade-Percent-GPA'!$E:$F,2,FALSE)+VLOOKUP(Y324,'Grade-Percent-GPA'!$E:$F,2,FALSE)+VLOOKUP(Z324,'Grade-Percent-GPA'!$E:$F,2,FALSE))/(IF(S324="",0,1)+IF(T324="",0,1)+IF(U324="",0,1)+IF(V324="",0,1)+IF(W324="",0,1)+IF(X324="",0,1)+IF(Y324="",0,1)+IF(Z324="",0,1)))</f>
        <v/>
      </c>
      <c r="AB324" s="171" t="str">
        <f t="shared" si="18"/>
        <v/>
      </c>
      <c r="AC324" s="171" t="str">
        <f t="shared" si="19"/>
        <v/>
      </c>
      <c r="AD324" s="168"/>
      <c r="AE324" s="169"/>
      <c r="AF324" s="170"/>
      <c r="AG324" s="170"/>
      <c r="AH324" s="170"/>
      <c r="AI324" s="170"/>
      <c r="AJ324" s="170"/>
      <c r="AK324" s="170"/>
      <c r="AL324" s="170"/>
      <c r="AM324" s="170"/>
      <c r="AN324" s="171" t="str">
        <f>IF(AND(AF324="",AG324="",AH324="",AI324="",AJ324="",AK324="",AL324="",AM324=""),"",(VLOOKUP(AF324,'Grade-Percent-GPA'!$E:$F,2,FALSE)+VLOOKUP(AG324,'Grade-Percent-GPA'!$E:$F,2,FALSE)+VLOOKUP(AH324,'Grade-Percent-GPA'!$E:$F,2,FALSE)+VLOOKUP(AI324,'Grade-Percent-GPA'!$E:$F,2,FALSE)+VLOOKUP(AJ324,'Grade-Percent-GPA'!$E:$F,2,FALSE)+VLOOKUP(AK324,'Grade-Percent-GPA'!$E:$F,2,FALSE)+VLOOKUP(AL324,'Grade-Percent-GPA'!$E:$F,2,FALSE)+VLOOKUP(AM324,'Grade-Percent-GPA'!$E:$F,2,FALSE))/(IF(AF324="",0,1)+IF(AG324="",0,1)+IF(AH324="",0,1)+IF(AI324="",0,1)+IF(AJ324="",0,1)+IF(AK324="",0,1)+IF(AL324="",0,1)+IF(AM324="",0,1)))</f>
        <v/>
      </c>
      <c r="AO324" s="171" t="str">
        <f t="shared" si="20"/>
        <v/>
      </c>
      <c r="AP324" s="171" t="str">
        <f t="shared" si="21"/>
        <v/>
      </c>
      <c r="AQ324" s="168"/>
      <c r="AR324" s="169"/>
      <c r="AS324" s="170"/>
      <c r="AT324" s="170"/>
      <c r="AU324" s="170"/>
      <c r="AV324" s="170"/>
      <c r="AW324" s="170"/>
      <c r="AX324" s="170"/>
      <c r="AY324" s="170"/>
      <c r="AZ324" s="170"/>
      <c r="BA324" s="171" t="str">
        <f>IF(AND(AS324="",AT324="",AU324="",AV324="",AW324="",AX324="",AY324="",AZ324=""),"",(VLOOKUP(AS324,'Grade-Percent-GPA'!$E:$F,2,FALSE)+VLOOKUP(AT324,'Grade-Percent-GPA'!$E:$F,2,FALSE)+VLOOKUP(AU324,'Grade-Percent-GPA'!$E:$F,2,FALSE)+VLOOKUP(AV324,'Grade-Percent-GPA'!$E:$F,2,FALSE)+VLOOKUP(AW324,'Grade-Percent-GPA'!$E:$F,2,FALSE)+VLOOKUP(AX324,'Grade-Percent-GPA'!$E:$F,2,FALSE)+VLOOKUP(AY324,'Grade-Percent-GPA'!$E:$F,2,FALSE)+VLOOKUP(AZ324,'Grade-Percent-GPA'!$E:$F,2,FALSE))/(IF(AS324="",0,1)+IF(AT324="",0,1)+IF(AU324="",0,1)+IF(AV324="",0,1)+IF(AW324="",0,1)+IF(AX324="",0,1)+IF(AY324="",0,1)+IF(AZ324="",0,1)))</f>
        <v/>
      </c>
      <c r="BB324" s="171" t="str">
        <f t="shared" si="22"/>
        <v/>
      </c>
      <c r="BC324" s="171" t="str">
        <f t="shared" si="23"/>
        <v/>
      </c>
      <c r="BD324" s="168"/>
      <c r="BE324" s="169"/>
      <c r="BF324" s="170"/>
      <c r="BG324" s="170"/>
      <c r="BH324" s="170"/>
      <c r="BI324" s="170"/>
      <c r="BJ324" s="170"/>
      <c r="BK324" s="170"/>
      <c r="BL324" s="170"/>
      <c r="BM324" s="170"/>
      <c r="BN324" s="171" t="str">
        <f>IF(AND(BF324="",BG324="",BH324="",BI324="",BJ324="",BK324="",BL324="",BM324=""),"",(VLOOKUP(BF324,'Grade-Percent-GPA'!$E:$F,2,FALSE)+VLOOKUP(BG324,'Grade-Percent-GPA'!$E:$F,2,FALSE)+VLOOKUP(BH324,'Grade-Percent-GPA'!$E:$F,2,FALSE)+VLOOKUP(BI324,'Grade-Percent-GPA'!$E:$F,2,FALSE)+VLOOKUP(BJ324,'Grade-Percent-GPA'!$E:$F,2,FALSE)+VLOOKUP(BK324,'Grade-Percent-GPA'!$E:$F,2,FALSE)+VLOOKUP(BL324,'Grade-Percent-GPA'!$E:$F,2,FALSE)+VLOOKUP(BM324,'Grade-Percent-GPA'!$E:$F,2,FALSE))/(IF(BF324="",0,1)+IF(BG324="",0,1)+IF(BH324="",0,1)+IF(BI324="",0,1)+IF(BJ324="",0,1)+IF(BK324="",0,1)+IF(BL324="",0,1)+IF(BM324="",0,1)))</f>
        <v/>
      </c>
      <c r="BO324" s="171" t="str">
        <f t="shared" si="24"/>
        <v/>
      </c>
      <c r="BP324" s="171" t="str">
        <f t="shared" si="25"/>
        <v/>
      </c>
      <c r="BQ324" s="168"/>
      <c r="BR324" s="169"/>
      <c r="BS324" s="170"/>
      <c r="BT324" s="170"/>
      <c r="BU324" s="170"/>
      <c r="BV324" s="170"/>
      <c r="BW324" s="170"/>
      <c r="BX324" s="170"/>
      <c r="BY324" s="170"/>
      <c r="BZ324" s="170"/>
      <c r="CA324" s="171" t="str">
        <f>IF(AND(BS324="",BT324="",BU324="",BV324="",BW324="",BX324="",BY324="",BZ324=""),"",(VLOOKUP(BS324,'Grade-Percent-GPA'!$E:$F,2,FALSE)+VLOOKUP(BT324,'Grade-Percent-GPA'!$E:$F,2,FALSE)+VLOOKUP(BU324,'Grade-Percent-GPA'!$E:$F,2,FALSE)+VLOOKUP(BV324,'Grade-Percent-GPA'!$E:$F,2,FALSE)+VLOOKUP(BW324,'Grade-Percent-GPA'!$E:$F,2,FALSE)+VLOOKUP(BX324,'Grade-Percent-GPA'!$E:$F,2,FALSE)+VLOOKUP(BY324,'Grade-Percent-GPA'!$E:$F,2,FALSE)+VLOOKUP(BZ324,'Grade-Percent-GPA'!$E:$F,2,FALSE))/(IF(BS324="",0,1)+IF(BT324="",0,1)+IF(BU324="",0,1)+IF(BV324="",0,1)+IF(BW324="",0,1)+IF(BX324="",0,1)+IF(BY324="",0,1)+IF(BZ324="",0,1)))</f>
        <v/>
      </c>
      <c r="CB324" s="171" t="str">
        <f t="shared" si="26"/>
        <v/>
      </c>
      <c r="CC324" s="171" t="str">
        <f t="shared" si="27"/>
        <v/>
      </c>
      <c r="CD324" s="168"/>
      <c r="CE324" s="169"/>
      <c r="CF324" s="170"/>
      <c r="CG324" s="170"/>
      <c r="CH324" s="170"/>
      <c r="CI324" s="170"/>
      <c r="CJ324" s="170"/>
      <c r="CK324" s="170"/>
      <c r="CL324" s="170"/>
      <c r="CM324" s="170"/>
      <c r="CN324" s="171" t="str">
        <f>IF(AND(CF324="",CG324="",CH324="",CI324="",CJ324="",CK324="",CL324="",CM324=""),"",(VLOOKUP(CF324,'Grade-Percent-GPA'!$E:$F,2,FALSE)+VLOOKUP(CG324,'Grade-Percent-GPA'!$E:$F,2,FALSE)+VLOOKUP(CH324,'Grade-Percent-GPA'!$E:$F,2,FALSE)+VLOOKUP(CI324,'Grade-Percent-GPA'!$E:$F,2,FALSE)+VLOOKUP(CJ324,'Grade-Percent-GPA'!$E:$F,2,FALSE)+VLOOKUP(CK324,'Grade-Percent-GPA'!$E:$F,2,FALSE)+VLOOKUP(CL324,'Grade-Percent-GPA'!$E:$F,2,FALSE)+VLOOKUP(CM324,'Grade-Percent-GPA'!$E:$F,2,FALSE))/(IF(CF324="",0,1)+IF(CG324="",0,1)+IF(CH324="",0,1)+IF(CI324="",0,1)+IF(CJ324="",0,1)+IF(CK324="",0,1)+IF(CL324="",0,1)+IF(CM324="",0,1)))</f>
        <v/>
      </c>
      <c r="CO324" s="171" t="str">
        <f t="shared" si="28"/>
        <v/>
      </c>
      <c r="CP324" s="171" t="str">
        <f t="shared" si="29"/>
        <v/>
      </c>
      <c r="CQ324" s="168"/>
      <c r="CR324" s="169"/>
      <c r="CS324" s="170"/>
      <c r="CT324" s="170"/>
      <c r="CU324" s="170"/>
      <c r="CV324" s="170"/>
      <c r="CW324" s="170"/>
      <c r="CX324" s="170"/>
      <c r="CY324" s="170"/>
      <c r="CZ324" s="170"/>
      <c r="DA324" s="171" t="str">
        <f>IF(AND(CS324="",CT324="",CU324="",CV324="",CW324="",CX324="",CY324="",CZ324=""),"",(VLOOKUP(CS324,'Grade-Percent-GPA'!$E:$F,2,FALSE)+VLOOKUP(CT324,'Grade-Percent-GPA'!$E:$F,2,FALSE)+VLOOKUP(CU324,'Grade-Percent-GPA'!$E:$F,2,FALSE)+VLOOKUP(CV324,'Grade-Percent-GPA'!$E:$F,2,FALSE)+VLOOKUP(CW324,'Grade-Percent-GPA'!$E:$F,2,FALSE)+VLOOKUP(CX324,'Grade-Percent-GPA'!$E:$F,2,FALSE)+VLOOKUP(CY324,'Grade-Percent-GPA'!$E:$F,2,FALSE)+VLOOKUP(CZ324,'Grade-Percent-GPA'!$E:$F,2,FALSE))/(IF(CS324="",0,1)+IF(CT324="",0,1)+IF(CU324="",0,1)+IF(CV324="",0,1)+IF(CW324="",0,1)+IF(CX324="",0,1)+IF(CY324="",0,1)+IF(CZ324="",0,1)))</f>
        <v/>
      </c>
      <c r="DB324" s="171" t="str">
        <f t="shared" si="30"/>
        <v/>
      </c>
      <c r="DC324" s="171" t="str">
        <f t="shared" si="31"/>
        <v/>
      </c>
    </row>
    <row r="325" spans="1:107" ht="14.25" customHeight="1" x14ac:dyDescent="0.3">
      <c r="A325" s="167"/>
      <c r="B325" s="110"/>
      <c r="C325" s="110"/>
      <c r="D325" s="168"/>
      <c r="E325" s="169"/>
      <c r="F325" s="170"/>
      <c r="G325" s="170"/>
      <c r="H325" s="170"/>
      <c r="I325" s="170"/>
      <c r="J325" s="170"/>
      <c r="K325" s="170"/>
      <c r="L325" s="170"/>
      <c r="M325" s="170"/>
      <c r="N325" s="171" t="str">
        <f>IF(AND(F325="",G325="",H325="",I325="",J325="",K325="",L325="",M325=""),"",(VLOOKUP(F325,'Grade-Percent-GPA'!$E:$F,2,FALSE)+VLOOKUP(G325,'Grade-Percent-GPA'!$E:$F,2,FALSE)+VLOOKUP(H325,'Grade-Percent-GPA'!$E:$F,2,FALSE)+VLOOKUP(I325,'Grade-Percent-GPA'!$E:$F,2,FALSE)+VLOOKUP(J325,'Grade-Percent-GPA'!$E:$F,2,FALSE)+VLOOKUP(K325,'Grade-Percent-GPA'!$E:$F,2,FALSE)+VLOOKUP(L325,'Grade-Percent-GPA'!$E:$F,2,FALSE)+VLOOKUP(M325,'Grade-Percent-GPA'!$E:$F,2,FALSE))/(IF(F325="",0,1)+IF(G325="",0,1)+IF(H325="",0,1)+IF(I325="",0,1)+IF(J325="",0,1)+IF(K325="",0,1)+IF(L325="",0,1)+IF(M325="",0,1)))</f>
        <v/>
      </c>
      <c r="O325" s="171" t="str">
        <f t="shared" si="16"/>
        <v/>
      </c>
      <c r="P325" s="171" t="str">
        <f t="shared" si="17"/>
        <v/>
      </c>
      <c r="Q325" s="168"/>
      <c r="R325" s="169"/>
      <c r="S325" s="170"/>
      <c r="T325" s="170"/>
      <c r="U325" s="170"/>
      <c r="V325" s="170"/>
      <c r="W325" s="170"/>
      <c r="X325" s="170"/>
      <c r="Y325" s="170"/>
      <c r="Z325" s="170"/>
      <c r="AA325" s="171" t="str">
        <f>IF(AND(S325="",T325="",U325="",V325="",W325="",X325="",Y325="",Z325=""),"",(VLOOKUP(S325,'Grade-Percent-GPA'!$E:$F,2,FALSE)+VLOOKUP(T325,'Grade-Percent-GPA'!$E:$F,2,FALSE)+VLOOKUP(U325,'Grade-Percent-GPA'!$E:$F,2,FALSE)+VLOOKUP(V325,'Grade-Percent-GPA'!$E:$F,2,FALSE)+VLOOKUP(W325,'Grade-Percent-GPA'!$E:$F,2,FALSE)+VLOOKUP(X325,'Grade-Percent-GPA'!$E:$F,2,FALSE)+VLOOKUP(Y325,'Grade-Percent-GPA'!$E:$F,2,FALSE)+VLOOKUP(Z325,'Grade-Percent-GPA'!$E:$F,2,FALSE))/(IF(S325="",0,1)+IF(T325="",0,1)+IF(U325="",0,1)+IF(V325="",0,1)+IF(W325="",0,1)+IF(X325="",0,1)+IF(Y325="",0,1)+IF(Z325="",0,1)))</f>
        <v/>
      </c>
      <c r="AB325" s="171" t="str">
        <f t="shared" si="18"/>
        <v/>
      </c>
      <c r="AC325" s="171" t="str">
        <f t="shared" si="19"/>
        <v/>
      </c>
      <c r="AD325" s="168"/>
      <c r="AE325" s="169"/>
      <c r="AF325" s="170"/>
      <c r="AG325" s="170"/>
      <c r="AH325" s="170"/>
      <c r="AI325" s="170"/>
      <c r="AJ325" s="170"/>
      <c r="AK325" s="170"/>
      <c r="AL325" s="170"/>
      <c r="AM325" s="170"/>
      <c r="AN325" s="171" t="str">
        <f>IF(AND(AF325="",AG325="",AH325="",AI325="",AJ325="",AK325="",AL325="",AM325=""),"",(VLOOKUP(AF325,'Grade-Percent-GPA'!$E:$F,2,FALSE)+VLOOKUP(AG325,'Grade-Percent-GPA'!$E:$F,2,FALSE)+VLOOKUP(AH325,'Grade-Percent-GPA'!$E:$F,2,FALSE)+VLOOKUP(AI325,'Grade-Percent-GPA'!$E:$F,2,FALSE)+VLOOKUP(AJ325,'Grade-Percent-GPA'!$E:$F,2,FALSE)+VLOOKUP(AK325,'Grade-Percent-GPA'!$E:$F,2,FALSE)+VLOOKUP(AL325,'Grade-Percent-GPA'!$E:$F,2,FALSE)+VLOOKUP(AM325,'Grade-Percent-GPA'!$E:$F,2,FALSE))/(IF(AF325="",0,1)+IF(AG325="",0,1)+IF(AH325="",0,1)+IF(AI325="",0,1)+IF(AJ325="",0,1)+IF(AK325="",0,1)+IF(AL325="",0,1)+IF(AM325="",0,1)))</f>
        <v/>
      </c>
      <c r="AO325" s="171" t="str">
        <f t="shared" si="20"/>
        <v/>
      </c>
      <c r="AP325" s="171" t="str">
        <f t="shared" si="21"/>
        <v/>
      </c>
      <c r="AQ325" s="168"/>
      <c r="AR325" s="169"/>
      <c r="AS325" s="170"/>
      <c r="AT325" s="170"/>
      <c r="AU325" s="170"/>
      <c r="AV325" s="170"/>
      <c r="AW325" s="170"/>
      <c r="AX325" s="170"/>
      <c r="AY325" s="170"/>
      <c r="AZ325" s="170"/>
      <c r="BA325" s="171" t="str">
        <f>IF(AND(AS325="",AT325="",AU325="",AV325="",AW325="",AX325="",AY325="",AZ325=""),"",(VLOOKUP(AS325,'Grade-Percent-GPA'!$E:$F,2,FALSE)+VLOOKUP(AT325,'Grade-Percent-GPA'!$E:$F,2,FALSE)+VLOOKUP(AU325,'Grade-Percent-GPA'!$E:$F,2,FALSE)+VLOOKUP(AV325,'Grade-Percent-GPA'!$E:$F,2,FALSE)+VLOOKUP(AW325,'Grade-Percent-GPA'!$E:$F,2,FALSE)+VLOOKUP(AX325,'Grade-Percent-GPA'!$E:$F,2,FALSE)+VLOOKUP(AY325,'Grade-Percent-GPA'!$E:$F,2,FALSE)+VLOOKUP(AZ325,'Grade-Percent-GPA'!$E:$F,2,FALSE))/(IF(AS325="",0,1)+IF(AT325="",0,1)+IF(AU325="",0,1)+IF(AV325="",0,1)+IF(AW325="",0,1)+IF(AX325="",0,1)+IF(AY325="",0,1)+IF(AZ325="",0,1)))</f>
        <v/>
      </c>
      <c r="BB325" s="171" t="str">
        <f t="shared" si="22"/>
        <v/>
      </c>
      <c r="BC325" s="171" t="str">
        <f t="shared" si="23"/>
        <v/>
      </c>
      <c r="BD325" s="168"/>
      <c r="BE325" s="169"/>
      <c r="BF325" s="170"/>
      <c r="BG325" s="170"/>
      <c r="BH325" s="170"/>
      <c r="BI325" s="170"/>
      <c r="BJ325" s="170"/>
      <c r="BK325" s="170"/>
      <c r="BL325" s="170"/>
      <c r="BM325" s="170"/>
      <c r="BN325" s="171" t="str">
        <f>IF(AND(BF325="",BG325="",BH325="",BI325="",BJ325="",BK325="",BL325="",BM325=""),"",(VLOOKUP(BF325,'Grade-Percent-GPA'!$E:$F,2,FALSE)+VLOOKUP(BG325,'Grade-Percent-GPA'!$E:$F,2,FALSE)+VLOOKUP(BH325,'Grade-Percent-GPA'!$E:$F,2,FALSE)+VLOOKUP(BI325,'Grade-Percent-GPA'!$E:$F,2,FALSE)+VLOOKUP(BJ325,'Grade-Percent-GPA'!$E:$F,2,FALSE)+VLOOKUP(BK325,'Grade-Percent-GPA'!$E:$F,2,FALSE)+VLOOKUP(BL325,'Grade-Percent-GPA'!$E:$F,2,FALSE)+VLOOKUP(BM325,'Grade-Percent-GPA'!$E:$F,2,FALSE))/(IF(BF325="",0,1)+IF(BG325="",0,1)+IF(BH325="",0,1)+IF(BI325="",0,1)+IF(BJ325="",0,1)+IF(BK325="",0,1)+IF(BL325="",0,1)+IF(BM325="",0,1)))</f>
        <v/>
      </c>
      <c r="BO325" s="171" t="str">
        <f t="shared" si="24"/>
        <v/>
      </c>
      <c r="BP325" s="171" t="str">
        <f t="shared" si="25"/>
        <v/>
      </c>
      <c r="BQ325" s="168"/>
      <c r="BR325" s="169"/>
      <c r="BS325" s="170"/>
      <c r="BT325" s="170"/>
      <c r="BU325" s="170"/>
      <c r="BV325" s="170"/>
      <c r="BW325" s="170"/>
      <c r="BX325" s="170"/>
      <c r="BY325" s="170"/>
      <c r="BZ325" s="170"/>
      <c r="CA325" s="171" t="str">
        <f>IF(AND(BS325="",BT325="",BU325="",BV325="",BW325="",BX325="",BY325="",BZ325=""),"",(VLOOKUP(BS325,'Grade-Percent-GPA'!$E:$F,2,FALSE)+VLOOKUP(BT325,'Grade-Percent-GPA'!$E:$F,2,FALSE)+VLOOKUP(BU325,'Grade-Percent-GPA'!$E:$F,2,FALSE)+VLOOKUP(BV325,'Grade-Percent-GPA'!$E:$F,2,FALSE)+VLOOKUP(BW325,'Grade-Percent-GPA'!$E:$F,2,FALSE)+VLOOKUP(BX325,'Grade-Percent-GPA'!$E:$F,2,FALSE)+VLOOKUP(BY325,'Grade-Percent-GPA'!$E:$F,2,FALSE)+VLOOKUP(BZ325,'Grade-Percent-GPA'!$E:$F,2,FALSE))/(IF(BS325="",0,1)+IF(BT325="",0,1)+IF(BU325="",0,1)+IF(BV325="",0,1)+IF(BW325="",0,1)+IF(BX325="",0,1)+IF(BY325="",0,1)+IF(BZ325="",0,1)))</f>
        <v/>
      </c>
      <c r="CB325" s="171" t="str">
        <f t="shared" si="26"/>
        <v/>
      </c>
      <c r="CC325" s="171" t="str">
        <f t="shared" si="27"/>
        <v/>
      </c>
      <c r="CD325" s="168"/>
      <c r="CE325" s="169"/>
      <c r="CF325" s="170"/>
      <c r="CG325" s="170"/>
      <c r="CH325" s="170"/>
      <c r="CI325" s="170"/>
      <c r="CJ325" s="170"/>
      <c r="CK325" s="170"/>
      <c r="CL325" s="170"/>
      <c r="CM325" s="170"/>
      <c r="CN325" s="171" t="str">
        <f>IF(AND(CF325="",CG325="",CH325="",CI325="",CJ325="",CK325="",CL325="",CM325=""),"",(VLOOKUP(CF325,'Grade-Percent-GPA'!$E:$F,2,FALSE)+VLOOKUP(CG325,'Grade-Percent-GPA'!$E:$F,2,FALSE)+VLOOKUP(CH325,'Grade-Percent-GPA'!$E:$F,2,FALSE)+VLOOKUP(CI325,'Grade-Percent-GPA'!$E:$F,2,FALSE)+VLOOKUP(CJ325,'Grade-Percent-GPA'!$E:$F,2,FALSE)+VLOOKUP(CK325,'Grade-Percent-GPA'!$E:$F,2,FALSE)+VLOOKUP(CL325,'Grade-Percent-GPA'!$E:$F,2,FALSE)+VLOOKUP(CM325,'Grade-Percent-GPA'!$E:$F,2,FALSE))/(IF(CF325="",0,1)+IF(CG325="",0,1)+IF(CH325="",0,1)+IF(CI325="",0,1)+IF(CJ325="",0,1)+IF(CK325="",0,1)+IF(CL325="",0,1)+IF(CM325="",0,1)))</f>
        <v/>
      </c>
      <c r="CO325" s="171" t="str">
        <f t="shared" si="28"/>
        <v/>
      </c>
      <c r="CP325" s="171" t="str">
        <f t="shared" si="29"/>
        <v/>
      </c>
      <c r="CQ325" s="168"/>
      <c r="CR325" s="169"/>
      <c r="CS325" s="170"/>
      <c r="CT325" s="170"/>
      <c r="CU325" s="170"/>
      <c r="CV325" s="170"/>
      <c r="CW325" s="170"/>
      <c r="CX325" s="170"/>
      <c r="CY325" s="170"/>
      <c r="CZ325" s="170"/>
      <c r="DA325" s="171" t="str">
        <f>IF(AND(CS325="",CT325="",CU325="",CV325="",CW325="",CX325="",CY325="",CZ325=""),"",(VLOOKUP(CS325,'Grade-Percent-GPA'!$E:$F,2,FALSE)+VLOOKUP(CT325,'Grade-Percent-GPA'!$E:$F,2,FALSE)+VLOOKUP(CU325,'Grade-Percent-GPA'!$E:$F,2,FALSE)+VLOOKUP(CV325,'Grade-Percent-GPA'!$E:$F,2,FALSE)+VLOOKUP(CW325,'Grade-Percent-GPA'!$E:$F,2,FALSE)+VLOOKUP(CX325,'Grade-Percent-GPA'!$E:$F,2,FALSE)+VLOOKUP(CY325,'Grade-Percent-GPA'!$E:$F,2,FALSE)+VLOOKUP(CZ325,'Grade-Percent-GPA'!$E:$F,2,FALSE))/(IF(CS325="",0,1)+IF(CT325="",0,1)+IF(CU325="",0,1)+IF(CV325="",0,1)+IF(CW325="",0,1)+IF(CX325="",0,1)+IF(CY325="",0,1)+IF(CZ325="",0,1)))</f>
        <v/>
      </c>
      <c r="DB325" s="171" t="str">
        <f t="shared" si="30"/>
        <v/>
      </c>
      <c r="DC325" s="171" t="str">
        <f t="shared" si="31"/>
        <v/>
      </c>
    </row>
    <row r="326" spans="1:107" ht="14.25" customHeight="1" x14ac:dyDescent="0.3">
      <c r="A326" s="167"/>
      <c r="B326" s="110"/>
      <c r="C326" s="110"/>
      <c r="D326" s="168"/>
      <c r="E326" s="169"/>
      <c r="F326" s="170"/>
      <c r="G326" s="170"/>
      <c r="H326" s="170"/>
      <c r="I326" s="170"/>
      <c r="J326" s="170"/>
      <c r="K326" s="170"/>
      <c r="L326" s="170"/>
      <c r="M326" s="170"/>
      <c r="N326" s="171" t="str">
        <f>IF(AND(F326="",G326="",H326="",I326="",J326="",K326="",L326="",M326=""),"",(VLOOKUP(F326,'Grade-Percent-GPA'!$E:$F,2,FALSE)+VLOOKUP(G326,'Grade-Percent-GPA'!$E:$F,2,FALSE)+VLOOKUP(H326,'Grade-Percent-GPA'!$E:$F,2,FALSE)+VLOOKUP(I326,'Grade-Percent-GPA'!$E:$F,2,FALSE)+VLOOKUP(J326,'Grade-Percent-GPA'!$E:$F,2,FALSE)+VLOOKUP(K326,'Grade-Percent-GPA'!$E:$F,2,FALSE)+VLOOKUP(L326,'Grade-Percent-GPA'!$E:$F,2,FALSE)+VLOOKUP(M326,'Grade-Percent-GPA'!$E:$F,2,FALSE))/(IF(F326="",0,1)+IF(G326="",0,1)+IF(H326="",0,1)+IF(I326="",0,1)+IF(J326="",0,1)+IF(K326="",0,1)+IF(L326="",0,1)+IF(M326="",0,1)))</f>
        <v/>
      </c>
      <c r="O326" s="171" t="str">
        <f t="shared" si="16"/>
        <v/>
      </c>
      <c r="P326" s="171" t="str">
        <f t="shared" si="17"/>
        <v/>
      </c>
      <c r="Q326" s="168"/>
      <c r="R326" s="169"/>
      <c r="S326" s="170"/>
      <c r="T326" s="170"/>
      <c r="U326" s="170"/>
      <c r="V326" s="170"/>
      <c r="W326" s="170"/>
      <c r="X326" s="170"/>
      <c r="Y326" s="170"/>
      <c r="Z326" s="170"/>
      <c r="AA326" s="171" t="str">
        <f>IF(AND(S326="",T326="",U326="",V326="",W326="",X326="",Y326="",Z326=""),"",(VLOOKUP(S326,'Grade-Percent-GPA'!$E:$F,2,FALSE)+VLOOKUP(T326,'Grade-Percent-GPA'!$E:$F,2,FALSE)+VLOOKUP(U326,'Grade-Percent-GPA'!$E:$F,2,FALSE)+VLOOKUP(V326,'Grade-Percent-GPA'!$E:$F,2,FALSE)+VLOOKUP(W326,'Grade-Percent-GPA'!$E:$F,2,FALSE)+VLOOKUP(X326,'Grade-Percent-GPA'!$E:$F,2,FALSE)+VLOOKUP(Y326,'Grade-Percent-GPA'!$E:$F,2,FALSE)+VLOOKUP(Z326,'Grade-Percent-GPA'!$E:$F,2,FALSE))/(IF(S326="",0,1)+IF(T326="",0,1)+IF(U326="",0,1)+IF(V326="",0,1)+IF(W326="",0,1)+IF(X326="",0,1)+IF(Y326="",0,1)+IF(Z326="",0,1)))</f>
        <v/>
      </c>
      <c r="AB326" s="171" t="str">
        <f t="shared" si="18"/>
        <v/>
      </c>
      <c r="AC326" s="171" t="str">
        <f t="shared" si="19"/>
        <v/>
      </c>
      <c r="AD326" s="168"/>
      <c r="AE326" s="169"/>
      <c r="AF326" s="170"/>
      <c r="AG326" s="170"/>
      <c r="AH326" s="170"/>
      <c r="AI326" s="170"/>
      <c r="AJ326" s="170"/>
      <c r="AK326" s="170"/>
      <c r="AL326" s="170"/>
      <c r="AM326" s="170"/>
      <c r="AN326" s="171" t="str">
        <f>IF(AND(AF326="",AG326="",AH326="",AI326="",AJ326="",AK326="",AL326="",AM326=""),"",(VLOOKUP(AF326,'Grade-Percent-GPA'!$E:$F,2,FALSE)+VLOOKUP(AG326,'Grade-Percent-GPA'!$E:$F,2,FALSE)+VLOOKUP(AH326,'Grade-Percent-GPA'!$E:$F,2,FALSE)+VLOOKUP(AI326,'Grade-Percent-GPA'!$E:$F,2,FALSE)+VLOOKUP(AJ326,'Grade-Percent-GPA'!$E:$F,2,FALSE)+VLOOKUP(AK326,'Grade-Percent-GPA'!$E:$F,2,FALSE)+VLOOKUP(AL326,'Grade-Percent-GPA'!$E:$F,2,FALSE)+VLOOKUP(AM326,'Grade-Percent-GPA'!$E:$F,2,FALSE))/(IF(AF326="",0,1)+IF(AG326="",0,1)+IF(AH326="",0,1)+IF(AI326="",0,1)+IF(AJ326="",0,1)+IF(AK326="",0,1)+IF(AL326="",0,1)+IF(AM326="",0,1)))</f>
        <v/>
      </c>
      <c r="AO326" s="171" t="str">
        <f t="shared" si="20"/>
        <v/>
      </c>
      <c r="AP326" s="171" t="str">
        <f t="shared" si="21"/>
        <v/>
      </c>
      <c r="AQ326" s="168"/>
      <c r="AR326" s="169"/>
      <c r="AS326" s="170"/>
      <c r="AT326" s="170"/>
      <c r="AU326" s="170"/>
      <c r="AV326" s="170"/>
      <c r="AW326" s="170"/>
      <c r="AX326" s="170"/>
      <c r="AY326" s="170"/>
      <c r="AZ326" s="170"/>
      <c r="BA326" s="171" t="str">
        <f>IF(AND(AS326="",AT326="",AU326="",AV326="",AW326="",AX326="",AY326="",AZ326=""),"",(VLOOKUP(AS326,'Grade-Percent-GPA'!$E:$F,2,FALSE)+VLOOKUP(AT326,'Grade-Percent-GPA'!$E:$F,2,FALSE)+VLOOKUP(AU326,'Grade-Percent-GPA'!$E:$F,2,FALSE)+VLOOKUP(AV326,'Grade-Percent-GPA'!$E:$F,2,FALSE)+VLOOKUP(AW326,'Grade-Percent-GPA'!$E:$F,2,FALSE)+VLOOKUP(AX326,'Grade-Percent-GPA'!$E:$F,2,FALSE)+VLOOKUP(AY326,'Grade-Percent-GPA'!$E:$F,2,FALSE)+VLOOKUP(AZ326,'Grade-Percent-GPA'!$E:$F,2,FALSE))/(IF(AS326="",0,1)+IF(AT326="",0,1)+IF(AU326="",0,1)+IF(AV326="",0,1)+IF(AW326="",0,1)+IF(AX326="",0,1)+IF(AY326="",0,1)+IF(AZ326="",0,1)))</f>
        <v/>
      </c>
      <c r="BB326" s="171" t="str">
        <f t="shared" si="22"/>
        <v/>
      </c>
      <c r="BC326" s="171" t="str">
        <f t="shared" si="23"/>
        <v/>
      </c>
      <c r="BD326" s="168"/>
      <c r="BE326" s="169"/>
      <c r="BF326" s="170"/>
      <c r="BG326" s="170"/>
      <c r="BH326" s="170"/>
      <c r="BI326" s="170"/>
      <c r="BJ326" s="170"/>
      <c r="BK326" s="170"/>
      <c r="BL326" s="170"/>
      <c r="BM326" s="170"/>
      <c r="BN326" s="171" t="str">
        <f>IF(AND(BF326="",BG326="",BH326="",BI326="",BJ326="",BK326="",BL326="",BM326=""),"",(VLOOKUP(BF326,'Grade-Percent-GPA'!$E:$F,2,FALSE)+VLOOKUP(BG326,'Grade-Percent-GPA'!$E:$F,2,FALSE)+VLOOKUP(BH326,'Grade-Percent-GPA'!$E:$F,2,FALSE)+VLOOKUP(BI326,'Grade-Percent-GPA'!$E:$F,2,FALSE)+VLOOKUP(BJ326,'Grade-Percent-GPA'!$E:$F,2,FALSE)+VLOOKUP(BK326,'Grade-Percent-GPA'!$E:$F,2,FALSE)+VLOOKUP(BL326,'Grade-Percent-GPA'!$E:$F,2,FALSE)+VLOOKUP(BM326,'Grade-Percent-GPA'!$E:$F,2,FALSE))/(IF(BF326="",0,1)+IF(BG326="",0,1)+IF(BH326="",0,1)+IF(BI326="",0,1)+IF(BJ326="",0,1)+IF(BK326="",0,1)+IF(BL326="",0,1)+IF(BM326="",0,1)))</f>
        <v/>
      </c>
      <c r="BO326" s="171" t="str">
        <f t="shared" si="24"/>
        <v/>
      </c>
      <c r="BP326" s="171" t="str">
        <f t="shared" si="25"/>
        <v/>
      </c>
      <c r="BQ326" s="168"/>
      <c r="BR326" s="169"/>
      <c r="BS326" s="170"/>
      <c r="BT326" s="170"/>
      <c r="BU326" s="170"/>
      <c r="BV326" s="170"/>
      <c r="BW326" s="170"/>
      <c r="BX326" s="170"/>
      <c r="BY326" s="170"/>
      <c r="BZ326" s="170"/>
      <c r="CA326" s="171" t="str">
        <f>IF(AND(BS326="",BT326="",BU326="",BV326="",BW326="",BX326="",BY326="",BZ326=""),"",(VLOOKUP(BS326,'Grade-Percent-GPA'!$E:$F,2,FALSE)+VLOOKUP(BT326,'Grade-Percent-GPA'!$E:$F,2,FALSE)+VLOOKUP(BU326,'Grade-Percent-GPA'!$E:$F,2,FALSE)+VLOOKUP(BV326,'Grade-Percent-GPA'!$E:$F,2,FALSE)+VLOOKUP(BW326,'Grade-Percent-GPA'!$E:$F,2,FALSE)+VLOOKUP(BX326,'Grade-Percent-GPA'!$E:$F,2,FALSE)+VLOOKUP(BY326,'Grade-Percent-GPA'!$E:$F,2,FALSE)+VLOOKUP(BZ326,'Grade-Percent-GPA'!$E:$F,2,FALSE))/(IF(BS326="",0,1)+IF(BT326="",0,1)+IF(BU326="",0,1)+IF(BV326="",0,1)+IF(BW326="",0,1)+IF(BX326="",0,1)+IF(BY326="",0,1)+IF(BZ326="",0,1)))</f>
        <v/>
      </c>
      <c r="CB326" s="171" t="str">
        <f t="shared" si="26"/>
        <v/>
      </c>
      <c r="CC326" s="171" t="str">
        <f t="shared" si="27"/>
        <v/>
      </c>
      <c r="CD326" s="168"/>
      <c r="CE326" s="169"/>
      <c r="CF326" s="170"/>
      <c r="CG326" s="170"/>
      <c r="CH326" s="170"/>
      <c r="CI326" s="170"/>
      <c r="CJ326" s="170"/>
      <c r="CK326" s="170"/>
      <c r="CL326" s="170"/>
      <c r="CM326" s="170"/>
      <c r="CN326" s="171" t="str">
        <f>IF(AND(CF326="",CG326="",CH326="",CI326="",CJ326="",CK326="",CL326="",CM326=""),"",(VLOOKUP(CF326,'Grade-Percent-GPA'!$E:$F,2,FALSE)+VLOOKUP(CG326,'Grade-Percent-GPA'!$E:$F,2,FALSE)+VLOOKUP(CH326,'Grade-Percent-GPA'!$E:$F,2,FALSE)+VLOOKUP(CI326,'Grade-Percent-GPA'!$E:$F,2,FALSE)+VLOOKUP(CJ326,'Grade-Percent-GPA'!$E:$F,2,FALSE)+VLOOKUP(CK326,'Grade-Percent-GPA'!$E:$F,2,FALSE)+VLOOKUP(CL326,'Grade-Percent-GPA'!$E:$F,2,FALSE)+VLOOKUP(CM326,'Grade-Percent-GPA'!$E:$F,2,FALSE))/(IF(CF326="",0,1)+IF(CG326="",0,1)+IF(CH326="",0,1)+IF(CI326="",0,1)+IF(CJ326="",0,1)+IF(CK326="",0,1)+IF(CL326="",0,1)+IF(CM326="",0,1)))</f>
        <v/>
      </c>
      <c r="CO326" s="171" t="str">
        <f t="shared" si="28"/>
        <v/>
      </c>
      <c r="CP326" s="171" t="str">
        <f t="shared" si="29"/>
        <v/>
      </c>
      <c r="CQ326" s="168"/>
      <c r="CR326" s="169"/>
      <c r="CS326" s="170"/>
      <c r="CT326" s="170"/>
      <c r="CU326" s="170"/>
      <c r="CV326" s="170"/>
      <c r="CW326" s="170"/>
      <c r="CX326" s="170"/>
      <c r="CY326" s="170"/>
      <c r="CZ326" s="170"/>
      <c r="DA326" s="171" t="str">
        <f>IF(AND(CS326="",CT326="",CU326="",CV326="",CW326="",CX326="",CY326="",CZ326=""),"",(VLOOKUP(CS326,'Grade-Percent-GPA'!$E:$F,2,FALSE)+VLOOKUP(CT326,'Grade-Percent-GPA'!$E:$F,2,FALSE)+VLOOKUP(CU326,'Grade-Percent-GPA'!$E:$F,2,FALSE)+VLOOKUP(CV326,'Grade-Percent-GPA'!$E:$F,2,FALSE)+VLOOKUP(CW326,'Grade-Percent-GPA'!$E:$F,2,FALSE)+VLOOKUP(CX326,'Grade-Percent-GPA'!$E:$F,2,FALSE)+VLOOKUP(CY326,'Grade-Percent-GPA'!$E:$F,2,FALSE)+VLOOKUP(CZ326,'Grade-Percent-GPA'!$E:$F,2,FALSE))/(IF(CS326="",0,1)+IF(CT326="",0,1)+IF(CU326="",0,1)+IF(CV326="",0,1)+IF(CW326="",0,1)+IF(CX326="",0,1)+IF(CY326="",0,1)+IF(CZ326="",0,1)))</f>
        <v/>
      </c>
      <c r="DB326" s="171" t="str">
        <f t="shared" si="30"/>
        <v/>
      </c>
      <c r="DC326" s="171" t="str">
        <f t="shared" si="31"/>
        <v/>
      </c>
    </row>
    <row r="327" spans="1:107" ht="14.25" customHeight="1" x14ac:dyDescent="0.3">
      <c r="A327" s="167"/>
      <c r="B327" s="110"/>
      <c r="C327" s="110"/>
      <c r="D327" s="168"/>
      <c r="E327" s="169"/>
      <c r="F327" s="170"/>
      <c r="G327" s="170"/>
      <c r="H327" s="170"/>
      <c r="I327" s="170"/>
      <c r="J327" s="170"/>
      <c r="K327" s="170"/>
      <c r="L327" s="170"/>
      <c r="M327" s="170"/>
      <c r="N327" s="171" t="str">
        <f>IF(AND(F327="",G327="",H327="",I327="",J327="",K327="",L327="",M327=""),"",(VLOOKUP(F327,'Grade-Percent-GPA'!$E:$F,2,FALSE)+VLOOKUP(G327,'Grade-Percent-GPA'!$E:$F,2,FALSE)+VLOOKUP(H327,'Grade-Percent-GPA'!$E:$F,2,FALSE)+VLOOKUP(I327,'Grade-Percent-GPA'!$E:$F,2,FALSE)+VLOOKUP(J327,'Grade-Percent-GPA'!$E:$F,2,FALSE)+VLOOKUP(K327,'Grade-Percent-GPA'!$E:$F,2,FALSE)+VLOOKUP(L327,'Grade-Percent-GPA'!$E:$F,2,FALSE)+VLOOKUP(M327,'Grade-Percent-GPA'!$E:$F,2,FALSE))/(IF(F327="",0,1)+IF(G327="",0,1)+IF(H327="",0,1)+IF(I327="",0,1)+IF(J327="",0,1)+IF(K327="",0,1)+IF(L327="",0,1)+IF(M327="",0,1)))</f>
        <v/>
      </c>
      <c r="O327" s="171" t="str">
        <f t="shared" si="16"/>
        <v/>
      </c>
      <c r="P327" s="171" t="str">
        <f t="shared" si="17"/>
        <v/>
      </c>
      <c r="Q327" s="168"/>
      <c r="R327" s="169"/>
      <c r="S327" s="170"/>
      <c r="T327" s="170"/>
      <c r="U327" s="170"/>
      <c r="V327" s="170"/>
      <c r="W327" s="170"/>
      <c r="X327" s="170"/>
      <c r="Y327" s="170"/>
      <c r="Z327" s="170"/>
      <c r="AA327" s="171" t="str">
        <f>IF(AND(S327="",T327="",U327="",V327="",W327="",X327="",Y327="",Z327=""),"",(VLOOKUP(S327,'Grade-Percent-GPA'!$E:$F,2,FALSE)+VLOOKUP(T327,'Grade-Percent-GPA'!$E:$F,2,FALSE)+VLOOKUP(U327,'Grade-Percent-GPA'!$E:$F,2,FALSE)+VLOOKUP(V327,'Grade-Percent-GPA'!$E:$F,2,FALSE)+VLOOKUP(W327,'Grade-Percent-GPA'!$E:$F,2,FALSE)+VLOOKUP(X327,'Grade-Percent-GPA'!$E:$F,2,FALSE)+VLOOKUP(Y327,'Grade-Percent-GPA'!$E:$F,2,FALSE)+VLOOKUP(Z327,'Grade-Percent-GPA'!$E:$F,2,FALSE))/(IF(S327="",0,1)+IF(T327="",0,1)+IF(U327="",0,1)+IF(V327="",0,1)+IF(W327="",0,1)+IF(X327="",0,1)+IF(Y327="",0,1)+IF(Z327="",0,1)))</f>
        <v/>
      </c>
      <c r="AB327" s="171" t="str">
        <f t="shared" si="18"/>
        <v/>
      </c>
      <c r="AC327" s="171" t="str">
        <f t="shared" si="19"/>
        <v/>
      </c>
      <c r="AD327" s="168"/>
      <c r="AE327" s="169"/>
      <c r="AF327" s="170"/>
      <c r="AG327" s="170"/>
      <c r="AH327" s="170"/>
      <c r="AI327" s="170"/>
      <c r="AJ327" s="170"/>
      <c r="AK327" s="170"/>
      <c r="AL327" s="170"/>
      <c r="AM327" s="170"/>
      <c r="AN327" s="171" t="str">
        <f>IF(AND(AF327="",AG327="",AH327="",AI327="",AJ327="",AK327="",AL327="",AM327=""),"",(VLOOKUP(AF327,'Grade-Percent-GPA'!$E:$F,2,FALSE)+VLOOKUP(AG327,'Grade-Percent-GPA'!$E:$F,2,FALSE)+VLOOKUP(AH327,'Grade-Percent-GPA'!$E:$F,2,FALSE)+VLOOKUP(AI327,'Grade-Percent-GPA'!$E:$F,2,FALSE)+VLOOKUP(AJ327,'Grade-Percent-GPA'!$E:$F,2,FALSE)+VLOOKUP(AK327,'Grade-Percent-GPA'!$E:$F,2,FALSE)+VLOOKUP(AL327,'Grade-Percent-GPA'!$E:$F,2,FALSE)+VLOOKUP(AM327,'Grade-Percent-GPA'!$E:$F,2,FALSE))/(IF(AF327="",0,1)+IF(AG327="",0,1)+IF(AH327="",0,1)+IF(AI327="",0,1)+IF(AJ327="",0,1)+IF(AK327="",0,1)+IF(AL327="",0,1)+IF(AM327="",0,1)))</f>
        <v/>
      </c>
      <c r="AO327" s="171" t="str">
        <f t="shared" si="20"/>
        <v/>
      </c>
      <c r="AP327" s="171" t="str">
        <f t="shared" si="21"/>
        <v/>
      </c>
      <c r="AQ327" s="168"/>
      <c r="AR327" s="169"/>
      <c r="AS327" s="170"/>
      <c r="AT327" s="170"/>
      <c r="AU327" s="170"/>
      <c r="AV327" s="170"/>
      <c r="AW327" s="170"/>
      <c r="AX327" s="170"/>
      <c r="AY327" s="170"/>
      <c r="AZ327" s="170"/>
      <c r="BA327" s="171" t="str">
        <f>IF(AND(AS327="",AT327="",AU327="",AV327="",AW327="",AX327="",AY327="",AZ327=""),"",(VLOOKUP(AS327,'Grade-Percent-GPA'!$E:$F,2,FALSE)+VLOOKUP(AT327,'Grade-Percent-GPA'!$E:$F,2,FALSE)+VLOOKUP(AU327,'Grade-Percent-GPA'!$E:$F,2,FALSE)+VLOOKUP(AV327,'Grade-Percent-GPA'!$E:$F,2,FALSE)+VLOOKUP(AW327,'Grade-Percent-GPA'!$E:$F,2,FALSE)+VLOOKUP(AX327,'Grade-Percent-GPA'!$E:$F,2,FALSE)+VLOOKUP(AY327,'Grade-Percent-GPA'!$E:$F,2,FALSE)+VLOOKUP(AZ327,'Grade-Percent-GPA'!$E:$F,2,FALSE))/(IF(AS327="",0,1)+IF(AT327="",0,1)+IF(AU327="",0,1)+IF(AV327="",0,1)+IF(AW327="",0,1)+IF(AX327="",0,1)+IF(AY327="",0,1)+IF(AZ327="",0,1)))</f>
        <v/>
      </c>
      <c r="BB327" s="171" t="str">
        <f t="shared" si="22"/>
        <v/>
      </c>
      <c r="BC327" s="171" t="str">
        <f t="shared" si="23"/>
        <v/>
      </c>
      <c r="BD327" s="168"/>
      <c r="BE327" s="169"/>
      <c r="BF327" s="170"/>
      <c r="BG327" s="170"/>
      <c r="BH327" s="170"/>
      <c r="BI327" s="170"/>
      <c r="BJ327" s="170"/>
      <c r="BK327" s="170"/>
      <c r="BL327" s="170"/>
      <c r="BM327" s="170"/>
      <c r="BN327" s="171" t="str">
        <f>IF(AND(BF327="",BG327="",BH327="",BI327="",BJ327="",BK327="",BL327="",BM327=""),"",(VLOOKUP(BF327,'Grade-Percent-GPA'!$E:$F,2,FALSE)+VLOOKUP(BG327,'Grade-Percent-GPA'!$E:$F,2,FALSE)+VLOOKUP(BH327,'Grade-Percent-GPA'!$E:$F,2,FALSE)+VLOOKUP(BI327,'Grade-Percent-GPA'!$E:$F,2,FALSE)+VLOOKUP(BJ327,'Grade-Percent-GPA'!$E:$F,2,FALSE)+VLOOKUP(BK327,'Grade-Percent-GPA'!$E:$F,2,FALSE)+VLOOKUP(BL327,'Grade-Percent-GPA'!$E:$F,2,FALSE)+VLOOKUP(BM327,'Grade-Percent-GPA'!$E:$F,2,FALSE))/(IF(BF327="",0,1)+IF(BG327="",0,1)+IF(BH327="",0,1)+IF(BI327="",0,1)+IF(BJ327="",0,1)+IF(BK327="",0,1)+IF(BL327="",0,1)+IF(BM327="",0,1)))</f>
        <v/>
      </c>
      <c r="BO327" s="171" t="str">
        <f t="shared" si="24"/>
        <v/>
      </c>
      <c r="BP327" s="171" t="str">
        <f t="shared" si="25"/>
        <v/>
      </c>
      <c r="BQ327" s="168"/>
      <c r="BR327" s="169"/>
      <c r="BS327" s="170"/>
      <c r="BT327" s="170"/>
      <c r="BU327" s="170"/>
      <c r="BV327" s="170"/>
      <c r="BW327" s="170"/>
      <c r="BX327" s="170"/>
      <c r="BY327" s="170"/>
      <c r="BZ327" s="170"/>
      <c r="CA327" s="171" t="str">
        <f>IF(AND(BS327="",BT327="",BU327="",BV327="",BW327="",BX327="",BY327="",BZ327=""),"",(VLOOKUP(BS327,'Grade-Percent-GPA'!$E:$F,2,FALSE)+VLOOKUP(BT327,'Grade-Percent-GPA'!$E:$F,2,FALSE)+VLOOKUP(BU327,'Grade-Percent-GPA'!$E:$F,2,FALSE)+VLOOKUP(BV327,'Grade-Percent-GPA'!$E:$F,2,FALSE)+VLOOKUP(BW327,'Grade-Percent-GPA'!$E:$F,2,FALSE)+VLOOKUP(BX327,'Grade-Percent-GPA'!$E:$F,2,FALSE)+VLOOKUP(BY327,'Grade-Percent-GPA'!$E:$F,2,FALSE)+VLOOKUP(BZ327,'Grade-Percent-GPA'!$E:$F,2,FALSE))/(IF(BS327="",0,1)+IF(BT327="",0,1)+IF(BU327="",0,1)+IF(BV327="",0,1)+IF(BW327="",0,1)+IF(BX327="",0,1)+IF(BY327="",0,1)+IF(BZ327="",0,1)))</f>
        <v/>
      </c>
      <c r="CB327" s="171" t="str">
        <f t="shared" si="26"/>
        <v/>
      </c>
      <c r="CC327" s="171" t="str">
        <f t="shared" si="27"/>
        <v/>
      </c>
      <c r="CD327" s="168"/>
      <c r="CE327" s="169"/>
      <c r="CF327" s="170"/>
      <c r="CG327" s="170"/>
      <c r="CH327" s="170"/>
      <c r="CI327" s="170"/>
      <c r="CJ327" s="170"/>
      <c r="CK327" s="170"/>
      <c r="CL327" s="170"/>
      <c r="CM327" s="170"/>
      <c r="CN327" s="171" t="str">
        <f>IF(AND(CF327="",CG327="",CH327="",CI327="",CJ327="",CK327="",CL327="",CM327=""),"",(VLOOKUP(CF327,'Grade-Percent-GPA'!$E:$F,2,FALSE)+VLOOKUP(CG327,'Grade-Percent-GPA'!$E:$F,2,FALSE)+VLOOKUP(CH327,'Grade-Percent-GPA'!$E:$F,2,FALSE)+VLOOKUP(CI327,'Grade-Percent-GPA'!$E:$F,2,FALSE)+VLOOKUP(CJ327,'Grade-Percent-GPA'!$E:$F,2,FALSE)+VLOOKUP(CK327,'Grade-Percent-GPA'!$E:$F,2,FALSE)+VLOOKUP(CL327,'Grade-Percent-GPA'!$E:$F,2,FALSE)+VLOOKUP(CM327,'Grade-Percent-GPA'!$E:$F,2,FALSE))/(IF(CF327="",0,1)+IF(CG327="",0,1)+IF(CH327="",0,1)+IF(CI327="",0,1)+IF(CJ327="",0,1)+IF(CK327="",0,1)+IF(CL327="",0,1)+IF(CM327="",0,1)))</f>
        <v/>
      </c>
      <c r="CO327" s="171" t="str">
        <f t="shared" si="28"/>
        <v/>
      </c>
      <c r="CP327" s="171" t="str">
        <f t="shared" si="29"/>
        <v/>
      </c>
      <c r="CQ327" s="168"/>
      <c r="CR327" s="169"/>
      <c r="CS327" s="170"/>
      <c r="CT327" s="170"/>
      <c r="CU327" s="170"/>
      <c r="CV327" s="170"/>
      <c r="CW327" s="170"/>
      <c r="CX327" s="170"/>
      <c r="CY327" s="170"/>
      <c r="CZ327" s="170"/>
      <c r="DA327" s="171" t="str">
        <f>IF(AND(CS327="",CT327="",CU327="",CV327="",CW327="",CX327="",CY327="",CZ327=""),"",(VLOOKUP(CS327,'Grade-Percent-GPA'!$E:$F,2,FALSE)+VLOOKUP(CT327,'Grade-Percent-GPA'!$E:$F,2,FALSE)+VLOOKUP(CU327,'Grade-Percent-GPA'!$E:$F,2,FALSE)+VLOOKUP(CV327,'Grade-Percent-GPA'!$E:$F,2,FALSE)+VLOOKUP(CW327,'Grade-Percent-GPA'!$E:$F,2,FALSE)+VLOOKUP(CX327,'Grade-Percent-GPA'!$E:$F,2,FALSE)+VLOOKUP(CY327,'Grade-Percent-GPA'!$E:$F,2,FALSE)+VLOOKUP(CZ327,'Grade-Percent-GPA'!$E:$F,2,FALSE))/(IF(CS327="",0,1)+IF(CT327="",0,1)+IF(CU327="",0,1)+IF(CV327="",0,1)+IF(CW327="",0,1)+IF(CX327="",0,1)+IF(CY327="",0,1)+IF(CZ327="",0,1)))</f>
        <v/>
      </c>
      <c r="DB327" s="171" t="str">
        <f t="shared" si="30"/>
        <v/>
      </c>
      <c r="DC327" s="171" t="str">
        <f t="shared" si="31"/>
        <v/>
      </c>
    </row>
    <row r="328" spans="1:107" ht="14.25" customHeight="1" x14ac:dyDescent="0.3">
      <c r="A328" s="167"/>
      <c r="B328" s="110"/>
      <c r="C328" s="110"/>
      <c r="D328" s="168"/>
      <c r="E328" s="169"/>
      <c r="F328" s="170"/>
      <c r="G328" s="170"/>
      <c r="H328" s="170"/>
      <c r="I328" s="170"/>
      <c r="J328" s="170"/>
      <c r="K328" s="170"/>
      <c r="L328" s="170"/>
      <c r="M328" s="170"/>
      <c r="N328" s="171" t="str">
        <f>IF(AND(F328="",G328="",H328="",I328="",J328="",K328="",L328="",M328=""),"",(VLOOKUP(F328,'Grade-Percent-GPA'!$E:$F,2,FALSE)+VLOOKUP(G328,'Grade-Percent-GPA'!$E:$F,2,FALSE)+VLOOKUP(H328,'Grade-Percent-GPA'!$E:$F,2,FALSE)+VLOOKUP(I328,'Grade-Percent-GPA'!$E:$F,2,FALSE)+VLOOKUP(J328,'Grade-Percent-GPA'!$E:$F,2,FALSE)+VLOOKUP(K328,'Grade-Percent-GPA'!$E:$F,2,FALSE)+VLOOKUP(L328,'Grade-Percent-GPA'!$E:$F,2,FALSE)+VLOOKUP(M328,'Grade-Percent-GPA'!$E:$F,2,FALSE))/(IF(F328="",0,1)+IF(G328="",0,1)+IF(H328="",0,1)+IF(I328="",0,1)+IF(J328="",0,1)+IF(K328="",0,1)+IF(L328="",0,1)+IF(M328="",0,1)))</f>
        <v/>
      </c>
      <c r="O328" s="171" t="str">
        <f t="shared" si="16"/>
        <v/>
      </c>
      <c r="P328" s="171" t="str">
        <f t="shared" si="17"/>
        <v/>
      </c>
      <c r="Q328" s="168"/>
      <c r="R328" s="169"/>
      <c r="S328" s="170"/>
      <c r="T328" s="170"/>
      <c r="U328" s="170"/>
      <c r="V328" s="170"/>
      <c r="W328" s="170"/>
      <c r="X328" s="170"/>
      <c r="Y328" s="170"/>
      <c r="Z328" s="170"/>
      <c r="AA328" s="171" t="str">
        <f>IF(AND(S328="",T328="",U328="",V328="",W328="",X328="",Y328="",Z328=""),"",(VLOOKUP(S328,'Grade-Percent-GPA'!$E:$F,2,FALSE)+VLOOKUP(T328,'Grade-Percent-GPA'!$E:$F,2,FALSE)+VLOOKUP(U328,'Grade-Percent-GPA'!$E:$F,2,FALSE)+VLOOKUP(V328,'Grade-Percent-GPA'!$E:$F,2,FALSE)+VLOOKUP(W328,'Grade-Percent-GPA'!$E:$F,2,FALSE)+VLOOKUP(X328,'Grade-Percent-GPA'!$E:$F,2,FALSE)+VLOOKUP(Y328,'Grade-Percent-GPA'!$E:$F,2,FALSE)+VLOOKUP(Z328,'Grade-Percent-GPA'!$E:$F,2,FALSE))/(IF(S328="",0,1)+IF(T328="",0,1)+IF(U328="",0,1)+IF(V328="",0,1)+IF(W328="",0,1)+IF(X328="",0,1)+IF(Y328="",0,1)+IF(Z328="",0,1)))</f>
        <v/>
      </c>
      <c r="AB328" s="171" t="str">
        <f t="shared" si="18"/>
        <v/>
      </c>
      <c r="AC328" s="171" t="str">
        <f t="shared" si="19"/>
        <v/>
      </c>
      <c r="AD328" s="168"/>
      <c r="AE328" s="169"/>
      <c r="AF328" s="170"/>
      <c r="AG328" s="170"/>
      <c r="AH328" s="170"/>
      <c r="AI328" s="170"/>
      <c r="AJ328" s="170"/>
      <c r="AK328" s="170"/>
      <c r="AL328" s="170"/>
      <c r="AM328" s="170"/>
      <c r="AN328" s="171" t="str">
        <f>IF(AND(AF328="",AG328="",AH328="",AI328="",AJ328="",AK328="",AL328="",AM328=""),"",(VLOOKUP(AF328,'Grade-Percent-GPA'!$E:$F,2,FALSE)+VLOOKUP(AG328,'Grade-Percent-GPA'!$E:$F,2,FALSE)+VLOOKUP(AH328,'Grade-Percent-GPA'!$E:$F,2,FALSE)+VLOOKUP(AI328,'Grade-Percent-GPA'!$E:$F,2,FALSE)+VLOOKUP(AJ328,'Grade-Percent-GPA'!$E:$F,2,FALSE)+VLOOKUP(AK328,'Grade-Percent-GPA'!$E:$F,2,FALSE)+VLOOKUP(AL328,'Grade-Percent-GPA'!$E:$F,2,FALSE)+VLOOKUP(AM328,'Grade-Percent-GPA'!$E:$F,2,FALSE))/(IF(AF328="",0,1)+IF(AG328="",0,1)+IF(AH328="",0,1)+IF(AI328="",0,1)+IF(AJ328="",0,1)+IF(AK328="",0,1)+IF(AL328="",0,1)+IF(AM328="",0,1)))</f>
        <v/>
      </c>
      <c r="AO328" s="171" t="str">
        <f t="shared" si="20"/>
        <v/>
      </c>
      <c r="AP328" s="171" t="str">
        <f t="shared" si="21"/>
        <v/>
      </c>
      <c r="AQ328" s="168"/>
      <c r="AR328" s="169"/>
      <c r="AS328" s="170"/>
      <c r="AT328" s="170"/>
      <c r="AU328" s="170"/>
      <c r="AV328" s="170"/>
      <c r="AW328" s="170"/>
      <c r="AX328" s="170"/>
      <c r="AY328" s="170"/>
      <c r="AZ328" s="170"/>
      <c r="BA328" s="171" t="str">
        <f>IF(AND(AS328="",AT328="",AU328="",AV328="",AW328="",AX328="",AY328="",AZ328=""),"",(VLOOKUP(AS328,'Grade-Percent-GPA'!$E:$F,2,FALSE)+VLOOKUP(AT328,'Grade-Percent-GPA'!$E:$F,2,FALSE)+VLOOKUP(AU328,'Grade-Percent-GPA'!$E:$F,2,FALSE)+VLOOKUP(AV328,'Grade-Percent-GPA'!$E:$F,2,FALSE)+VLOOKUP(AW328,'Grade-Percent-GPA'!$E:$F,2,FALSE)+VLOOKUP(AX328,'Grade-Percent-GPA'!$E:$F,2,FALSE)+VLOOKUP(AY328,'Grade-Percent-GPA'!$E:$F,2,FALSE)+VLOOKUP(AZ328,'Grade-Percent-GPA'!$E:$F,2,FALSE))/(IF(AS328="",0,1)+IF(AT328="",0,1)+IF(AU328="",0,1)+IF(AV328="",0,1)+IF(AW328="",0,1)+IF(AX328="",0,1)+IF(AY328="",0,1)+IF(AZ328="",0,1)))</f>
        <v/>
      </c>
      <c r="BB328" s="171" t="str">
        <f t="shared" si="22"/>
        <v/>
      </c>
      <c r="BC328" s="171" t="str">
        <f t="shared" si="23"/>
        <v/>
      </c>
      <c r="BD328" s="168"/>
      <c r="BE328" s="169"/>
      <c r="BF328" s="170"/>
      <c r="BG328" s="170"/>
      <c r="BH328" s="170"/>
      <c r="BI328" s="170"/>
      <c r="BJ328" s="170"/>
      <c r="BK328" s="170"/>
      <c r="BL328" s="170"/>
      <c r="BM328" s="170"/>
      <c r="BN328" s="171" t="str">
        <f>IF(AND(BF328="",BG328="",BH328="",BI328="",BJ328="",BK328="",BL328="",BM328=""),"",(VLOOKUP(BF328,'Grade-Percent-GPA'!$E:$F,2,FALSE)+VLOOKUP(BG328,'Grade-Percent-GPA'!$E:$F,2,FALSE)+VLOOKUP(BH328,'Grade-Percent-GPA'!$E:$F,2,FALSE)+VLOOKUP(BI328,'Grade-Percent-GPA'!$E:$F,2,FALSE)+VLOOKUP(BJ328,'Grade-Percent-GPA'!$E:$F,2,FALSE)+VLOOKUP(BK328,'Grade-Percent-GPA'!$E:$F,2,FALSE)+VLOOKUP(BL328,'Grade-Percent-GPA'!$E:$F,2,FALSE)+VLOOKUP(BM328,'Grade-Percent-GPA'!$E:$F,2,FALSE))/(IF(BF328="",0,1)+IF(BG328="",0,1)+IF(BH328="",0,1)+IF(BI328="",0,1)+IF(BJ328="",0,1)+IF(BK328="",0,1)+IF(BL328="",0,1)+IF(BM328="",0,1)))</f>
        <v/>
      </c>
      <c r="BO328" s="171" t="str">
        <f t="shared" si="24"/>
        <v/>
      </c>
      <c r="BP328" s="171" t="str">
        <f t="shared" si="25"/>
        <v/>
      </c>
      <c r="BQ328" s="168"/>
      <c r="BR328" s="169"/>
      <c r="BS328" s="170"/>
      <c r="BT328" s="170"/>
      <c r="BU328" s="170"/>
      <c r="BV328" s="170"/>
      <c r="BW328" s="170"/>
      <c r="BX328" s="170"/>
      <c r="BY328" s="170"/>
      <c r="BZ328" s="170"/>
      <c r="CA328" s="171" t="str">
        <f>IF(AND(BS328="",BT328="",BU328="",BV328="",BW328="",BX328="",BY328="",BZ328=""),"",(VLOOKUP(BS328,'Grade-Percent-GPA'!$E:$F,2,FALSE)+VLOOKUP(BT328,'Grade-Percent-GPA'!$E:$F,2,FALSE)+VLOOKUP(BU328,'Grade-Percent-GPA'!$E:$F,2,FALSE)+VLOOKUP(BV328,'Grade-Percent-GPA'!$E:$F,2,FALSE)+VLOOKUP(BW328,'Grade-Percent-GPA'!$E:$F,2,FALSE)+VLOOKUP(BX328,'Grade-Percent-GPA'!$E:$F,2,FALSE)+VLOOKUP(BY328,'Grade-Percent-GPA'!$E:$F,2,FALSE)+VLOOKUP(BZ328,'Grade-Percent-GPA'!$E:$F,2,FALSE))/(IF(BS328="",0,1)+IF(BT328="",0,1)+IF(BU328="",0,1)+IF(BV328="",0,1)+IF(BW328="",0,1)+IF(BX328="",0,1)+IF(BY328="",0,1)+IF(BZ328="",0,1)))</f>
        <v/>
      </c>
      <c r="CB328" s="171" t="str">
        <f t="shared" si="26"/>
        <v/>
      </c>
      <c r="CC328" s="171" t="str">
        <f t="shared" si="27"/>
        <v/>
      </c>
      <c r="CD328" s="168"/>
      <c r="CE328" s="169"/>
      <c r="CF328" s="170"/>
      <c r="CG328" s="170"/>
      <c r="CH328" s="170"/>
      <c r="CI328" s="170"/>
      <c r="CJ328" s="170"/>
      <c r="CK328" s="170"/>
      <c r="CL328" s="170"/>
      <c r="CM328" s="170"/>
      <c r="CN328" s="171" t="str">
        <f>IF(AND(CF328="",CG328="",CH328="",CI328="",CJ328="",CK328="",CL328="",CM328=""),"",(VLOOKUP(CF328,'Grade-Percent-GPA'!$E:$F,2,FALSE)+VLOOKUP(CG328,'Grade-Percent-GPA'!$E:$F,2,FALSE)+VLOOKUP(CH328,'Grade-Percent-GPA'!$E:$F,2,FALSE)+VLOOKUP(CI328,'Grade-Percent-GPA'!$E:$F,2,FALSE)+VLOOKUP(CJ328,'Grade-Percent-GPA'!$E:$F,2,FALSE)+VLOOKUP(CK328,'Grade-Percent-GPA'!$E:$F,2,FALSE)+VLOOKUP(CL328,'Grade-Percent-GPA'!$E:$F,2,FALSE)+VLOOKUP(CM328,'Grade-Percent-GPA'!$E:$F,2,FALSE))/(IF(CF328="",0,1)+IF(CG328="",0,1)+IF(CH328="",0,1)+IF(CI328="",0,1)+IF(CJ328="",0,1)+IF(CK328="",0,1)+IF(CL328="",0,1)+IF(CM328="",0,1)))</f>
        <v/>
      </c>
      <c r="CO328" s="171" t="str">
        <f t="shared" si="28"/>
        <v/>
      </c>
      <c r="CP328" s="171" t="str">
        <f t="shared" si="29"/>
        <v/>
      </c>
      <c r="CQ328" s="168"/>
      <c r="CR328" s="169"/>
      <c r="CS328" s="170"/>
      <c r="CT328" s="170"/>
      <c r="CU328" s="170"/>
      <c r="CV328" s="170"/>
      <c r="CW328" s="170"/>
      <c r="CX328" s="170"/>
      <c r="CY328" s="170"/>
      <c r="CZ328" s="170"/>
      <c r="DA328" s="171" t="str">
        <f>IF(AND(CS328="",CT328="",CU328="",CV328="",CW328="",CX328="",CY328="",CZ328=""),"",(VLOOKUP(CS328,'Grade-Percent-GPA'!$E:$F,2,FALSE)+VLOOKUP(CT328,'Grade-Percent-GPA'!$E:$F,2,FALSE)+VLOOKUP(CU328,'Grade-Percent-GPA'!$E:$F,2,FALSE)+VLOOKUP(CV328,'Grade-Percent-GPA'!$E:$F,2,FALSE)+VLOOKUP(CW328,'Grade-Percent-GPA'!$E:$F,2,FALSE)+VLOOKUP(CX328,'Grade-Percent-GPA'!$E:$F,2,FALSE)+VLOOKUP(CY328,'Grade-Percent-GPA'!$E:$F,2,FALSE)+VLOOKUP(CZ328,'Grade-Percent-GPA'!$E:$F,2,FALSE))/(IF(CS328="",0,1)+IF(CT328="",0,1)+IF(CU328="",0,1)+IF(CV328="",0,1)+IF(CW328="",0,1)+IF(CX328="",0,1)+IF(CY328="",0,1)+IF(CZ328="",0,1)))</f>
        <v/>
      </c>
      <c r="DB328" s="171" t="str">
        <f t="shared" si="30"/>
        <v/>
      </c>
      <c r="DC328" s="171" t="str">
        <f t="shared" si="31"/>
        <v/>
      </c>
    </row>
    <row r="329" spans="1:107" ht="14.25" customHeight="1" x14ac:dyDescent="0.3">
      <c r="A329" s="167"/>
      <c r="B329" s="110"/>
      <c r="C329" s="110"/>
      <c r="D329" s="168"/>
      <c r="E329" s="169"/>
      <c r="F329" s="170"/>
      <c r="G329" s="170"/>
      <c r="H329" s="170"/>
      <c r="I329" s="170"/>
      <c r="J329" s="170"/>
      <c r="K329" s="170"/>
      <c r="L329" s="170"/>
      <c r="M329" s="170"/>
      <c r="N329" s="171" t="str">
        <f>IF(AND(F329="",G329="",H329="",I329="",J329="",K329="",L329="",M329=""),"",(VLOOKUP(F329,'Grade-Percent-GPA'!$E:$F,2,FALSE)+VLOOKUP(G329,'Grade-Percent-GPA'!$E:$F,2,FALSE)+VLOOKUP(H329,'Grade-Percent-GPA'!$E:$F,2,FALSE)+VLOOKUP(I329,'Grade-Percent-GPA'!$E:$F,2,FALSE)+VLOOKUP(J329,'Grade-Percent-GPA'!$E:$F,2,FALSE)+VLOOKUP(K329,'Grade-Percent-GPA'!$E:$F,2,FALSE)+VLOOKUP(L329,'Grade-Percent-GPA'!$E:$F,2,FALSE)+VLOOKUP(M329,'Grade-Percent-GPA'!$E:$F,2,FALSE))/(IF(F329="",0,1)+IF(G329="",0,1)+IF(H329="",0,1)+IF(I329="",0,1)+IF(J329="",0,1)+IF(K329="",0,1)+IF(L329="",0,1)+IF(M329="",0,1)))</f>
        <v/>
      </c>
      <c r="O329" s="171" t="str">
        <f t="shared" si="16"/>
        <v/>
      </c>
      <c r="P329" s="171" t="str">
        <f t="shared" si="17"/>
        <v/>
      </c>
      <c r="Q329" s="168"/>
      <c r="R329" s="169"/>
      <c r="S329" s="170"/>
      <c r="T329" s="170"/>
      <c r="U329" s="170"/>
      <c r="V329" s="170"/>
      <c r="W329" s="170"/>
      <c r="X329" s="170"/>
      <c r="Y329" s="170"/>
      <c r="Z329" s="170"/>
      <c r="AA329" s="171" t="str">
        <f>IF(AND(S329="",T329="",U329="",V329="",W329="",X329="",Y329="",Z329=""),"",(VLOOKUP(S329,'Grade-Percent-GPA'!$E:$F,2,FALSE)+VLOOKUP(T329,'Grade-Percent-GPA'!$E:$F,2,FALSE)+VLOOKUP(U329,'Grade-Percent-GPA'!$E:$F,2,FALSE)+VLOOKUP(V329,'Grade-Percent-GPA'!$E:$F,2,FALSE)+VLOOKUP(W329,'Grade-Percent-GPA'!$E:$F,2,FALSE)+VLOOKUP(X329,'Grade-Percent-GPA'!$E:$F,2,FALSE)+VLOOKUP(Y329,'Grade-Percent-GPA'!$E:$F,2,FALSE)+VLOOKUP(Z329,'Grade-Percent-GPA'!$E:$F,2,FALSE))/(IF(S329="",0,1)+IF(T329="",0,1)+IF(U329="",0,1)+IF(V329="",0,1)+IF(W329="",0,1)+IF(X329="",0,1)+IF(Y329="",0,1)+IF(Z329="",0,1)))</f>
        <v/>
      </c>
      <c r="AB329" s="171" t="str">
        <f t="shared" si="18"/>
        <v/>
      </c>
      <c r="AC329" s="171" t="str">
        <f t="shared" si="19"/>
        <v/>
      </c>
      <c r="AD329" s="168"/>
      <c r="AE329" s="169"/>
      <c r="AF329" s="170"/>
      <c r="AG329" s="170"/>
      <c r="AH329" s="170"/>
      <c r="AI329" s="170"/>
      <c r="AJ329" s="170"/>
      <c r="AK329" s="170"/>
      <c r="AL329" s="170"/>
      <c r="AM329" s="170"/>
      <c r="AN329" s="171" t="str">
        <f>IF(AND(AF329="",AG329="",AH329="",AI329="",AJ329="",AK329="",AL329="",AM329=""),"",(VLOOKUP(AF329,'Grade-Percent-GPA'!$E:$F,2,FALSE)+VLOOKUP(AG329,'Grade-Percent-GPA'!$E:$F,2,FALSE)+VLOOKUP(AH329,'Grade-Percent-GPA'!$E:$F,2,FALSE)+VLOOKUP(AI329,'Grade-Percent-GPA'!$E:$F,2,FALSE)+VLOOKUP(AJ329,'Grade-Percent-GPA'!$E:$F,2,FALSE)+VLOOKUP(AK329,'Grade-Percent-GPA'!$E:$F,2,FALSE)+VLOOKUP(AL329,'Grade-Percent-GPA'!$E:$F,2,FALSE)+VLOOKUP(AM329,'Grade-Percent-GPA'!$E:$F,2,FALSE))/(IF(AF329="",0,1)+IF(AG329="",0,1)+IF(AH329="",0,1)+IF(AI329="",0,1)+IF(AJ329="",0,1)+IF(AK329="",0,1)+IF(AL329="",0,1)+IF(AM329="",0,1)))</f>
        <v/>
      </c>
      <c r="AO329" s="171" t="str">
        <f t="shared" si="20"/>
        <v/>
      </c>
      <c r="AP329" s="171" t="str">
        <f t="shared" si="21"/>
        <v/>
      </c>
      <c r="AQ329" s="168"/>
      <c r="AR329" s="169"/>
      <c r="AS329" s="170"/>
      <c r="AT329" s="170"/>
      <c r="AU329" s="170"/>
      <c r="AV329" s="170"/>
      <c r="AW329" s="170"/>
      <c r="AX329" s="170"/>
      <c r="AY329" s="170"/>
      <c r="AZ329" s="170"/>
      <c r="BA329" s="171" t="str">
        <f>IF(AND(AS329="",AT329="",AU329="",AV329="",AW329="",AX329="",AY329="",AZ329=""),"",(VLOOKUP(AS329,'Grade-Percent-GPA'!$E:$F,2,FALSE)+VLOOKUP(AT329,'Grade-Percent-GPA'!$E:$F,2,FALSE)+VLOOKUP(AU329,'Grade-Percent-GPA'!$E:$F,2,FALSE)+VLOOKUP(AV329,'Grade-Percent-GPA'!$E:$F,2,FALSE)+VLOOKUP(AW329,'Grade-Percent-GPA'!$E:$F,2,FALSE)+VLOOKUP(AX329,'Grade-Percent-GPA'!$E:$F,2,FALSE)+VLOOKUP(AY329,'Grade-Percent-GPA'!$E:$F,2,FALSE)+VLOOKUP(AZ329,'Grade-Percent-GPA'!$E:$F,2,FALSE))/(IF(AS329="",0,1)+IF(AT329="",0,1)+IF(AU329="",0,1)+IF(AV329="",0,1)+IF(AW329="",0,1)+IF(AX329="",0,1)+IF(AY329="",0,1)+IF(AZ329="",0,1)))</f>
        <v/>
      </c>
      <c r="BB329" s="171" t="str">
        <f t="shared" si="22"/>
        <v/>
      </c>
      <c r="BC329" s="171" t="str">
        <f t="shared" si="23"/>
        <v/>
      </c>
      <c r="BD329" s="168"/>
      <c r="BE329" s="169"/>
      <c r="BF329" s="170"/>
      <c r="BG329" s="170"/>
      <c r="BH329" s="170"/>
      <c r="BI329" s="170"/>
      <c r="BJ329" s="170"/>
      <c r="BK329" s="170"/>
      <c r="BL329" s="170"/>
      <c r="BM329" s="170"/>
      <c r="BN329" s="171" t="str">
        <f>IF(AND(BF329="",BG329="",BH329="",BI329="",BJ329="",BK329="",BL329="",BM329=""),"",(VLOOKUP(BF329,'Grade-Percent-GPA'!$E:$F,2,FALSE)+VLOOKUP(BG329,'Grade-Percent-GPA'!$E:$F,2,FALSE)+VLOOKUP(BH329,'Grade-Percent-GPA'!$E:$F,2,FALSE)+VLOOKUP(BI329,'Grade-Percent-GPA'!$E:$F,2,FALSE)+VLOOKUP(BJ329,'Grade-Percent-GPA'!$E:$F,2,FALSE)+VLOOKUP(BK329,'Grade-Percent-GPA'!$E:$F,2,FALSE)+VLOOKUP(BL329,'Grade-Percent-GPA'!$E:$F,2,FALSE)+VLOOKUP(BM329,'Grade-Percent-GPA'!$E:$F,2,FALSE))/(IF(BF329="",0,1)+IF(BG329="",0,1)+IF(BH329="",0,1)+IF(BI329="",0,1)+IF(BJ329="",0,1)+IF(BK329="",0,1)+IF(BL329="",0,1)+IF(BM329="",0,1)))</f>
        <v/>
      </c>
      <c r="BO329" s="171" t="str">
        <f t="shared" si="24"/>
        <v/>
      </c>
      <c r="BP329" s="171" t="str">
        <f t="shared" si="25"/>
        <v/>
      </c>
      <c r="BQ329" s="168"/>
      <c r="BR329" s="169"/>
      <c r="BS329" s="170"/>
      <c r="BT329" s="170"/>
      <c r="BU329" s="170"/>
      <c r="BV329" s="170"/>
      <c r="BW329" s="170"/>
      <c r="BX329" s="170"/>
      <c r="BY329" s="170"/>
      <c r="BZ329" s="170"/>
      <c r="CA329" s="171" t="str">
        <f>IF(AND(BS329="",BT329="",BU329="",BV329="",BW329="",BX329="",BY329="",BZ329=""),"",(VLOOKUP(BS329,'Grade-Percent-GPA'!$E:$F,2,FALSE)+VLOOKUP(BT329,'Grade-Percent-GPA'!$E:$F,2,FALSE)+VLOOKUP(BU329,'Grade-Percent-GPA'!$E:$F,2,FALSE)+VLOOKUP(BV329,'Grade-Percent-GPA'!$E:$F,2,FALSE)+VLOOKUP(BW329,'Grade-Percent-GPA'!$E:$F,2,FALSE)+VLOOKUP(BX329,'Grade-Percent-GPA'!$E:$F,2,FALSE)+VLOOKUP(BY329,'Grade-Percent-GPA'!$E:$F,2,FALSE)+VLOOKUP(BZ329,'Grade-Percent-GPA'!$E:$F,2,FALSE))/(IF(BS329="",0,1)+IF(BT329="",0,1)+IF(BU329="",0,1)+IF(BV329="",0,1)+IF(BW329="",0,1)+IF(BX329="",0,1)+IF(BY329="",0,1)+IF(BZ329="",0,1)))</f>
        <v/>
      </c>
      <c r="CB329" s="171" t="str">
        <f t="shared" si="26"/>
        <v/>
      </c>
      <c r="CC329" s="171" t="str">
        <f t="shared" si="27"/>
        <v/>
      </c>
      <c r="CD329" s="168"/>
      <c r="CE329" s="169"/>
      <c r="CF329" s="170"/>
      <c r="CG329" s="170"/>
      <c r="CH329" s="170"/>
      <c r="CI329" s="170"/>
      <c r="CJ329" s="170"/>
      <c r="CK329" s="170"/>
      <c r="CL329" s="170"/>
      <c r="CM329" s="170"/>
      <c r="CN329" s="171" t="str">
        <f>IF(AND(CF329="",CG329="",CH329="",CI329="",CJ329="",CK329="",CL329="",CM329=""),"",(VLOOKUP(CF329,'Grade-Percent-GPA'!$E:$F,2,FALSE)+VLOOKUP(CG329,'Grade-Percent-GPA'!$E:$F,2,FALSE)+VLOOKUP(CH329,'Grade-Percent-GPA'!$E:$F,2,FALSE)+VLOOKUP(CI329,'Grade-Percent-GPA'!$E:$F,2,FALSE)+VLOOKUP(CJ329,'Grade-Percent-GPA'!$E:$F,2,FALSE)+VLOOKUP(CK329,'Grade-Percent-GPA'!$E:$F,2,FALSE)+VLOOKUP(CL329,'Grade-Percent-GPA'!$E:$F,2,FALSE)+VLOOKUP(CM329,'Grade-Percent-GPA'!$E:$F,2,FALSE))/(IF(CF329="",0,1)+IF(CG329="",0,1)+IF(CH329="",0,1)+IF(CI329="",0,1)+IF(CJ329="",0,1)+IF(CK329="",0,1)+IF(CL329="",0,1)+IF(CM329="",0,1)))</f>
        <v/>
      </c>
      <c r="CO329" s="171" t="str">
        <f t="shared" si="28"/>
        <v/>
      </c>
      <c r="CP329" s="171" t="str">
        <f t="shared" si="29"/>
        <v/>
      </c>
      <c r="CQ329" s="168"/>
      <c r="CR329" s="169"/>
      <c r="CS329" s="170"/>
      <c r="CT329" s="170"/>
      <c r="CU329" s="170"/>
      <c r="CV329" s="170"/>
      <c r="CW329" s="170"/>
      <c r="CX329" s="170"/>
      <c r="CY329" s="170"/>
      <c r="CZ329" s="170"/>
      <c r="DA329" s="171" t="str">
        <f>IF(AND(CS329="",CT329="",CU329="",CV329="",CW329="",CX329="",CY329="",CZ329=""),"",(VLOOKUP(CS329,'Grade-Percent-GPA'!$E:$F,2,FALSE)+VLOOKUP(CT329,'Grade-Percent-GPA'!$E:$F,2,FALSE)+VLOOKUP(CU329,'Grade-Percent-GPA'!$E:$F,2,FALSE)+VLOOKUP(CV329,'Grade-Percent-GPA'!$E:$F,2,FALSE)+VLOOKUP(CW329,'Grade-Percent-GPA'!$E:$F,2,FALSE)+VLOOKUP(CX329,'Grade-Percent-GPA'!$E:$F,2,FALSE)+VLOOKUP(CY329,'Grade-Percent-GPA'!$E:$F,2,FALSE)+VLOOKUP(CZ329,'Grade-Percent-GPA'!$E:$F,2,FALSE))/(IF(CS329="",0,1)+IF(CT329="",0,1)+IF(CU329="",0,1)+IF(CV329="",0,1)+IF(CW329="",0,1)+IF(CX329="",0,1)+IF(CY329="",0,1)+IF(CZ329="",0,1)))</f>
        <v/>
      </c>
      <c r="DB329" s="171" t="str">
        <f t="shared" si="30"/>
        <v/>
      </c>
      <c r="DC329" s="171" t="str">
        <f t="shared" si="31"/>
        <v/>
      </c>
    </row>
    <row r="330" spans="1:107" ht="14.25" customHeight="1" x14ac:dyDescent="0.3">
      <c r="A330" s="167"/>
      <c r="B330" s="110"/>
      <c r="C330" s="110"/>
      <c r="D330" s="168"/>
      <c r="E330" s="169"/>
      <c r="F330" s="170"/>
      <c r="G330" s="170"/>
      <c r="H330" s="170"/>
      <c r="I330" s="170"/>
      <c r="J330" s="170"/>
      <c r="K330" s="170"/>
      <c r="L330" s="170"/>
      <c r="M330" s="170"/>
      <c r="N330" s="171" t="str">
        <f>IF(AND(F330="",G330="",H330="",I330="",J330="",K330="",L330="",M330=""),"",(VLOOKUP(F330,'Grade-Percent-GPA'!$E:$F,2,FALSE)+VLOOKUP(G330,'Grade-Percent-GPA'!$E:$F,2,FALSE)+VLOOKUP(H330,'Grade-Percent-GPA'!$E:$F,2,FALSE)+VLOOKUP(I330,'Grade-Percent-GPA'!$E:$F,2,FALSE)+VLOOKUP(J330,'Grade-Percent-GPA'!$E:$F,2,FALSE)+VLOOKUP(K330,'Grade-Percent-GPA'!$E:$F,2,FALSE)+VLOOKUP(L330,'Grade-Percent-GPA'!$E:$F,2,FALSE)+VLOOKUP(M330,'Grade-Percent-GPA'!$E:$F,2,FALSE))/(IF(F330="",0,1)+IF(G330="",0,1)+IF(H330="",0,1)+IF(I330="",0,1)+IF(J330="",0,1)+IF(K330="",0,1)+IF(L330="",0,1)+IF(M330="",0,1)))</f>
        <v/>
      </c>
      <c r="O330" s="171" t="str">
        <f t="shared" si="16"/>
        <v/>
      </c>
      <c r="P330" s="171" t="str">
        <f t="shared" si="17"/>
        <v/>
      </c>
      <c r="Q330" s="168"/>
      <c r="R330" s="169"/>
      <c r="S330" s="170"/>
      <c r="T330" s="170"/>
      <c r="U330" s="170"/>
      <c r="V330" s="170"/>
      <c r="W330" s="170"/>
      <c r="X330" s="170"/>
      <c r="Y330" s="170"/>
      <c r="Z330" s="170"/>
      <c r="AA330" s="171" t="str">
        <f>IF(AND(S330="",T330="",U330="",V330="",W330="",X330="",Y330="",Z330=""),"",(VLOOKUP(S330,'Grade-Percent-GPA'!$E:$F,2,FALSE)+VLOOKUP(T330,'Grade-Percent-GPA'!$E:$F,2,FALSE)+VLOOKUP(U330,'Grade-Percent-GPA'!$E:$F,2,FALSE)+VLOOKUP(V330,'Grade-Percent-GPA'!$E:$F,2,FALSE)+VLOOKUP(W330,'Grade-Percent-GPA'!$E:$F,2,FALSE)+VLOOKUP(X330,'Grade-Percent-GPA'!$E:$F,2,FALSE)+VLOOKUP(Y330,'Grade-Percent-GPA'!$E:$F,2,FALSE)+VLOOKUP(Z330,'Grade-Percent-GPA'!$E:$F,2,FALSE))/(IF(S330="",0,1)+IF(T330="",0,1)+IF(U330="",0,1)+IF(V330="",0,1)+IF(W330="",0,1)+IF(X330="",0,1)+IF(Y330="",0,1)+IF(Z330="",0,1)))</f>
        <v/>
      </c>
      <c r="AB330" s="171" t="str">
        <f t="shared" si="18"/>
        <v/>
      </c>
      <c r="AC330" s="171" t="str">
        <f t="shared" si="19"/>
        <v/>
      </c>
      <c r="AD330" s="168"/>
      <c r="AE330" s="169"/>
      <c r="AF330" s="170"/>
      <c r="AG330" s="170"/>
      <c r="AH330" s="170"/>
      <c r="AI330" s="170"/>
      <c r="AJ330" s="170"/>
      <c r="AK330" s="170"/>
      <c r="AL330" s="170"/>
      <c r="AM330" s="170"/>
      <c r="AN330" s="171" t="str">
        <f>IF(AND(AF330="",AG330="",AH330="",AI330="",AJ330="",AK330="",AL330="",AM330=""),"",(VLOOKUP(AF330,'Grade-Percent-GPA'!$E:$F,2,FALSE)+VLOOKUP(AG330,'Grade-Percent-GPA'!$E:$F,2,FALSE)+VLOOKUP(AH330,'Grade-Percent-GPA'!$E:$F,2,FALSE)+VLOOKUP(AI330,'Grade-Percent-GPA'!$E:$F,2,FALSE)+VLOOKUP(AJ330,'Grade-Percent-GPA'!$E:$F,2,FALSE)+VLOOKUP(AK330,'Grade-Percent-GPA'!$E:$F,2,FALSE)+VLOOKUP(AL330,'Grade-Percent-GPA'!$E:$F,2,FALSE)+VLOOKUP(AM330,'Grade-Percent-GPA'!$E:$F,2,FALSE))/(IF(AF330="",0,1)+IF(AG330="",0,1)+IF(AH330="",0,1)+IF(AI330="",0,1)+IF(AJ330="",0,1)+IF(AK330="",0,1)+IF(AL330="",0,1)+IF(AM330="",0,1)))</f>
        <v/>
      </c>
      <c r="AO330" s="171" t="str">
        <f t="shared" si="20"/>
        <v/>
      </c>
      <c r="AP330" s="171" t="str">
        <f t="shared" si="21"/>
        <v/>
      </c>
      <c r="AQ330" s="168"/>
      <c r="AR330" s="169"/>
      <c r="AS330" s="170"/>
      <c r="AT330" s="170"/>
      <c r="AU330" s="170"/>
      <c r="AV330" s="170"/>
      <c r="AW330" s="170"/>
      <c r="AX330" s="170"/>
      <c r="AY330" s="170"/>
      <c r="AZ330" s="170"/>
      <c r="BA330" s="171" t="str">
        <f>IF(AND(AS330="",AT330="",AU330="",AV330="",AW330="",AX330="",AY330="",AZ330=""),"",(VLOOKUP(AS330,'Grade-Percent-GPA'!$E:$F,2,FALSE)+VLOOKUP(AT330,'Grade-Percent-GPA'!$E:$F,2,FALSE)+VLOOKUP(AU330,'Grade-Percent-GPA'!$E:$F,2,FALSE)+VLOOKUP(AV330,'Grade-Percent-GPA'!$E:$F,2,FALSE)+VLOOKUP(AW330,'Grade-Percent-GPA'!$E:$F,2,FALSE)+VLOOKUP(AX330,'Grade-Percent-GPA'!$E:$F,2,FALSE)+VLOOKUP(AY330,'Grade-Percent-GPA'!$E:$F,2,FALSE)+VLOOKUP(AZ330,'Grade-Percent-GPA'!$E:$F,2,FALSE))/(IF(AS330="",0,1)+IF(AT330="",0,1)+IF(AU330="",0,1)+IF(AV330="",0,1)+IF(AW330="",0,1)+IF(AX330="",0,1)+IF(AY330="",0,1)+IF(AZ330="",0,1)))</f>
        <v/>
      </c>
      <c r="BB330" s="171" t="str">
        <f t="shared" si="22"/>
        <v/>
      </c>
      <c r="BC330" s="171" t="str">
        <f t="shared" si="23"/>
        <v/>
      </c>
      <c r="BD330" s="168"/>
      <c r="BE330" s="169"/>
      <c r="BF330" s="170"/>
      <c r="BG330" s="170"/>
      <c r="BH330" s="170"/>
      <c r="BI330" s="170"/>
      <c r="BJ330" s="170"/>
      <c r="BK330" s="170"/>
      <c r="BL330" s="170"/>
      <c r="BM330" s="170"/>
      <c r="BN330" s="171" t="str">
        <f>IF(AND(BF330="",BG330="",BH330="",BI330="",BJ330="",BK330="",BL330="",BM330=""),"",(VLOOKUP(BF330,'Grade-Percent-GPA'!$E:$F,2,FALSE)+VLOOKUP(BG330,'Grade-Percent-GPA'!$E:$F,2,FALSE)+VLOOKUP(BH330,'Grade-Percent-GPA'!$E:$F,2,FALSE)+VLOOKUP(BI330,'Grade-Percent-GPA'!$E:$F,2,FALSE)+VLOOKUP(BJ330,'Grade-Percent-GPA'!$E:$F,2,FALSE)+VLOOKUP(BK330,'Grade-Percent-GPA'!$E:$F,2,FALSE)+VLOOKUP(BL330,'Grade-Percent-GPA'!$E:$F,2,FALSE)+VLOOKUP(BM330,'Grade-Percent-GPA'!$E:$F,2,FALSE))/(IF(BF330="",0,1)+IF(BG330="",0,1)+IF(BH330="",0,1)+IF(BI330="",0,1)+IF(BJ330="",0,1)+IF(BK330="",0,1)+IF(BL330="",0,1)+IF(BM330="",0,1)))</f>
        <v/>
      </c>
      <c r="BO330" s="171" t="str">
        <f t="shared" si="24"/>
        <v/>
      </c>
      <c r="BP330" s="171" t="str">
        <f t="shared" si="25"/>
        <v/>
      </c>
      <c r="BQ330" s="168"/>
      <c r="BR330" s="169"/>
      <c r="BS330" s="170"/>
      <c r="BT330" s="170"/>
      <c r="BU330" s="170"/>
      <c r="BV330" s="170"/>
      <c r="BW330" s="170"/>
      <c r="BX330" s="170"/>
      <c r="BY330" s="170"/>
      <c r="BZ330" s="170"/>
      <c r="CA330" s="171" t="str">
        <f>IF(AND(BS330="",BT330="",BU330="",BV330="",BW330="",BX330="",BY330="",BZ330=""),"",(VLOOKUP(BS330,'Grade-Percent-GPA'!$E:$F,2,FALSE)+VLOOKUP(BT330,'Grade-Percent-GPA'!$E:$F,2,FALSE)+VLOOKUP(BU330,'Grade-Percent-GPA'!$E:$F,2,FALSE)+VLOOKUP(BV330,'Grade-Percent-GPA'!$E:$F,2,FALSE)+VLOOKUP(BW330,'Grade-Percent-GPA'!$E:$F,2,FALSE)+VLOOKUP(BX330,'Grade-Percent-GPA'!$E:$F,2,FALSE)+VLOOKUP(BY330,'Grade-Percent-GPA'!$E:$F,2,FALSE)+VLOOKUP(BZ330,'Grade-Percent-GPA'!$E:$F,2,FALSE))/(IF(BS330="",0,1)+IF(BT330="",0,1)+IF(BU330="",0,1)+IF(BV330="",0,1)+IF(BW330="",0,1)+IF(BX330="",0,1)+IF(BY330="",0,1)+IF(BZ330="",0,1)))</f>
        <v/>
      </c>
      <c r="CB330" s="171" t="str">
        <f t="shared" si="26"/>
        <v/>
      </c>
      <c r="CC330" s="171" t="str">
        <f t="shared" si="27"/>
        <v/>
      </c>
      <c r="CD330" s="168"/>
      <c r="CE330" s="169"/>
      <c r="CF330" s="170"/>
      <c r="CG330" s="170"/>
      <c r="CH330" s="170"/>
      <c r="CI330" s="170"/>
      <c r="CJ330" s="170"/>
      <c r="CK330" s="170"/>
      <c r="CL330" s="170"/>
      <c r="CM330" s="170"/>
      <c r="CN330" s="171" t="str">
        <f>IF(AND(CF330="",CG330="",CH330="",CI330="",CJ330="",CK330="",CL330="",CM330=""),"",(VLOOKUP(CF330,'Grade-Percent-GPA'!$E:$F,2,FALSE)+VLOOKUP(CG330,'Grade-Percent-GPA'!$E:$F,2,FALSE)+VLOOKUP(CH330,'Grade-Percent-GPA'!$E:$F,2,FALSE)+VLOOKUP(CI330,'Grade-Percent-GPA'!$E:$F,2,FALSE)+VLOOKUP(CJ330,'Grade-Percent-GPA'!$E:$F,2,FALSE)+VLOOKUP(CK330,'Grade-Percent-GPA'!$E:$F,2,FALSE)+VLOOKUP(CL330,'Grade-Percent-GPA'!$E:$F,2,FALSE)+VLOOKUP(CM330,'Grade-Percent-GPA'!$E:$F,2,FALSE))/(IF(CF330="",0,1)+IF(CG330="",0,1)+IF(CH330="",0,1)+IF(CI330="",0,1)+IF(CJ330="",0,1)+IF(CK330="",0,1)+IF(CL330="",0,1)+IF(CM330="",0,1)))</f>
        <v/>
      </c>
      <c r="CO330" s="171" t="str">
        <f t="shared" si="28"/>
        <v/>
      </c>
      <c r="CP330" s="171" t="str">
        <f t="shared" si="29"/>
        <v/>
      </c>
      <c r="CQ330" s="168"/>
      <c r="CR330" s="169"/>
      <c r="CS330" s="170"/>
      <c r="CT330" s="170"/>
      <c r="CU330" s="170"/>
      <c r="CV330" s="170"/>
      <c r="CW330" s="170"/>
      <c r="CX330" s="170"/>
      <c r="CY330" s="170"/>
      <c r="CZ330" s="170"/>
      <c r="DA330" s="171" t="str">
        <f>IF(AND(CS330="",CT330="",CU330="",CV330="",CW330="",CX330="",CY330="",CZ330=""),"",(VLOOKUP(CS330,'Grade-Percent-GPA'!$E:$F,2,FALSE)+VLOOKUP(CT330,'Grade-Percent-GPA'!$E:$F,2,FALSE)+VLOOKUP(CU330,'Grade-Percent-GPA'!$E:$F,2,FALSE)+VLOOKUP(CV330,'Grade-Percent-GPA'!$E:$F,2,FALSE)+VLOOKUP(CW330,'Grade-Percent-GPA'!$E:$F,2,FALSE)+VLOOKUP(CX330,'Grade-Percent-GPA'!$E:$F,2,FALSE)+VLOOKUP(CY330,'Grade-Percent-GPA'!$E:$F,2,FALSE)+VLOOKUP(CZ330,'Grade-Percent-GPA'!$E:$F,2,FALSE))/(IF(CS330="",0,1)+IF(CT330="",0,1)+IF(CU330="",0,1)+IF(CV330="",0,1)+IF(CW330="",0,1)+IF(CX330="",0,1)+IF(CY330="",0,1)+IF(CZ330="",0,1)))</f>
        <v/>
      </c>
      <c r="DB330" s="171" t="str">
        <f t="shared" si="30"/>
        <v/>
      </c>
      <c r="DC330" s="171" t="str">
        <f t="shared" si="31"/>
        <v/>
      </c>
    </row>
    <row r="331" spans="1:107" ht="14.25" customHeight="1" x14ac:dyDescent="0.3">
      <c r="A331" s="167"/>
      <c r="B331" s="110"/>
      <c r="C331" s="110"/>
      <c r="D331" s="168"/>
      <c r="E331" s="169"/>
      <c r="F331" s="170"/>
      <c r="G331" s="170"/>
      <c r="H331" s="170"/>
      <c r="I331" s="170"/>
      <c r="J331" s="170"/>
      <c r="K331" s="170"/>
      <c r="L331" s="170"/>
      <c r="M331" s="170"/>
      <c r="N331" s="171" t="str">
        <f>IF(AND(F331="",G331="",H331="",I331="",J331="",K331="",L331="",M331=""),"",(VLOOKUP(F331,'Grade-Percent-GPA'!$E:$F,2,FALSE)+VLOOKUP(G331,'Grade-Percent-GPA'!$E:$F,2,FALSE)+VLOOKUP(H331,'Grade-Percent-GPA'!$E:$F,2,FALSE)+VLOOKUP(I331,'Grade-Percent-GPA'!$E:$F,2,FALSE)+VLOOKUP(J331,'Grade-Percent-GPA'!$E:$F,2,FALSE)+VLOOKUP(K331,'Grade-Percent-GPA'!$E:$F,2,FALSE)+VLOOKUP(L331,'Grade-Percent-GPA'!$E:$F,2,FALSE)+VLOOKUP(M331,'Grade-Percent-GPA'!$E:$F,2,FALSE))/(IF(F331="",0,1)+IF(G331="",0,1)+IF(H331="",0,1)+IF(I331="",0,1)+IF(J331="",0,1)+IF(K331="",0,1)+IF(L331="",0,1)+IF(M331="",0,1)))</f>
        <v/>
      </c>
      <c r="O331" s="171" t="str">
        <f t="shared" si="16"/>
        <v/>
      </c>
      <c r="P331" s="171" t="str">
        <f t="shared" si="17"/>
        <v/>
      </c>
      <c r="Q331" s="168"/>
      <c r="R331" s="169"/>
      <c r="S331" s="170"/>
      <c r="T331" s="170"/>
      <c r="U331" s="170"/>
      <c r="V331" s="170"/>
      <c r="W331" s="170"/>
      <c r="X331" s="170"/>
      <c r="Y331" s="170"/>
      <c r="Z331" s="170"/>
      <c r="AA331" s="171" t="str">
        <f>IF(AND(S331="",T331="",U331="",V331="",W331="",X331="",Y331="",Z331=""),"",(VLOOKUP(S331,'Grade-Percent-GPA'!$E:$F,2,FALSE)+VLOOKUP(T331,'Grade-Percent-GPA'!$E:$F,2,FALSE)+VLOOKUP(U331,'Grade-Percent-GPA'!$E:$F,2,FALSE)+VLOOKUP(V331,'Grade-Percent-GPA'!$E:$F,2,FALSE)+VLOOKUP(W331,'Grade-Percent-GPA'!$E:$F,2,FALSE)+VLOOKUP(X331,'Grade-Percent-GPA'!$E:$F,2,FALSE)+VLOOKUP(Y331,'Grade-Percent-GPA'!$E:$F,2,FALSE)+VLOOKUP(Z331,'Grade-Percent-GPA'!$E:$F,2,FALSE))/(IF(S331="",0,1)+IF(T331="",0,1)+IF(U331="",0,1)+IF(V331="",0,1)+IF(W331="",0,1)+IF(X331="",0,1)+IF(Y331="",0,1)+IF(Z331="",0,1)))</f>
        <v/>
      </c>
      <c r="AB331" s="171" t="str">
        <f t="shared" si="18"/>
        <v/>
      </c>
      <c r="AC331" s="171" t="str">
        <f t="shared" si="19"/>
        <v/>
      </c>
      <c r="AD331" s="168"/>
      <c r="AE331" s="169"/>
      <c r="AF331" s="170"/>
      <c r="AG331" s="170"/>
      <c r="AH331" s="170"/>
      <c r="AI331" s="170"/>
      <c r="AJ331" s="170"/>
      <c r="AK331" s="170"/>
      <c r="AL331" s="170"/>
      <c r="AM331" s="170"/>
      <c r="AN331" s="171" t="str">
        <f>IF(AND(AF331="",AG331="",AH331="",AI331="",AJ331="",AK331="",AL331="",AM331=""),"",(VLOOKUP(AF331,'Grade-Percent-GPA'!$E:$F,2,FALSE)+VLOOKUP(AG331,'Grade-Percent-GPA'!$E:$F,2,FALSE)+VLOOKUP(AH331,'Grade-Percent-GPA'!$E:$F,2,FALSE)+VLOOKUP(AI331,'Grade-Percent-GPA'!$E:$F,2,FALSE)+VLOOKUP(AJ331,'Grade-Percent-GPA'!$E:$F,2,FALSE)+VLOOKUP(AK331,'Grade-Percent-GPA'!$E:$F,2,FALSE)+VLOOKUP(AL331,'Grade-Percent-GPA'!$E:$F,2,FALSE)+VLOOKUP(AM331,'Grade-Percent-GPA'!$E:$F,2,FALSE))/(IF(AF331="",0,1)+IF(AG331="",0,1)+IF(AH331="",0,1)+IF(AI331="",0,1)+IF(AJ331="",0,1)+IF(AK331="",0,1)+IF(AL331="",0,1)+IF(AM331="",0,1)))</f>
        <v/>
      </c>
      <c r="AO331" s="171" t="str">
        <f t="shared" si="20"/>
        <v/>
      </c>
      <c r="AP331" s="171" t="str">
        <f t="shared" si="21"/>
        <v/>
      </c>
      <c r="AQ331" s="168"/>
      <c r="AR331" s="169"/>
      <c r="AS331" s="170"/>
      <c r="AT331" s="170"/>
      <c r="AU331" s="170"/>
      <c r="AV331" s="170"/>
      <c r="AW331" s="170"/>
      <c r="AX331" s="170"/>
      <c r="AY331" s="170"/>
      <c r="AZ331" s="170"/>
      <c r="BA331" s="171" t="str">
        <f>IF(AND(AS331="",AT331="",AU331="",AV331="",AW331="",AX331="",AY331="",AZ331=""),"",(VLOOKUP(AS331,'Grade-Percent-GPA'!$E:$F,2,FALSE)+VLOOKUP(AT331,'Grade-Percent-GPA'!$E:$F,2,FALSE)+VLOOKUP(AU331,'Grade-Percent-GPA'!$E:$F,2,FALSE)+VLOOKUP(AV331,'Grade-Percent-GPA'!$E:$F,2,FALSE)+VLOOKUP(AW331,'Grade-Percent-GPA'!$E:$F,2,FALSE)+VLOOKUP(AX331,'Grade-Percent-GPA'!$E:$F,2,FALSE)+VLOOKUP(AY331,'Grade-Percent-GPA'!$E:$F,2,FALSE)+VLOOKUP(AZ331,'Grade-Percent-GPA'!$E:$F,2,FALSE))/(IF(AS331="",0,1)+IF(AT331="",0,1)+IF(AU331="",0,1)+IF(AV331="",0,1)+IF(AW331="",0,1)+IF(AX331="",0,1)+IF(AY331="",0,1)+IF(AZ331="",0,1)))</f>
        <v/>
      </c>
      <c r="BB331" s="171" t="str">
        <f t="shared" si="22"/>
        <v/>
      </c>
      <c r="BC331" s="171" t="str">
        <f t="shared" si="23"/>
        <v/>
      </c>
      <c r="BD331" s="168"/>
      <c r="BE331" s="169"/>
      <c r="BF331" s="170"/>
      <c r="BG331" s="170"/>
      <c r="BH331" s="170"/>
      <c r="BI331" s="170"/>
      <c r="BJ331" s="170"/>
      <c r="BK331" s="170"/>
      <c r="BL331" s="170"/>
      <c r="BM331" s="170"/>
      <c r="BN331" s="171" t="str">
        <f>IF(AND(BF331="",BG331="",BH331="",BI331="",BJ331="",BK331="",BL331="",BM331=""),"",(VLOOKUP(BF331,'Grade-Percent-GPA'!$E:$F,2,FALSE)+VLOOKUP(BG331,'Grade-Percent-GPA'!$E:$F,2,FALSE)+VLOOKUP(BH331,'Grade-Percent-GPA'!$E:$F,2,FALSE)+VLOOKUP(BI331,'Grade-Percent-GPA'!$E:$F,2,FALSE)+VLOOKUP(BJ331,'Grade-Percent-GPA'!$E:$F,2,FALSE)+VLOOKUP(BK331,'Grade-Percent-GPA'!$E:$F,2,FALSE)+VLOOKUP(BL331,'Grade-Percent-GPA'!$E:$F,2,FALSE)+VLOOKUP(BM331,'Grade-Percent-GPA'!$E:$F,2,FALSE))/(IF(BF331="",0,1)+IF(BG331="",0,1)+IF(BH331="",0,1)+IF(BI331="",0,1)+IF(BJ331="",0,1)+IF(BK331="",0,1)+IF(BL331="",0,1)+IF(BM331="",0,1)))</f>
        <v/>
      </c>
      <c r="BO331" s="171" t="str">
        <f t="shared" si="24"/>
        <v/>
      </c>
      <c r="BP331" s="171" t="str">
        <f t="shared" si="25"/>
        <v/>
      </c>
      <c r="BQ331" s="168"/>
      <c r="BR331" s="169"/>
      <c r="BS331" s="170"/>
      <c r="BT331" s="170"/>
      <c r="BU331" s="170"/>
      <c r="BV331" s="170"/>
      <c r="BW331" s="170"/>
      <c r="BX331" s="170"/>
      <c r="BY331" s="170"/>
      <c r="BZ331" s="170"/>
      <c r="CA331" s="171" t="str">
        <f>IF(AND(BS331="",BT331="",BU331="",BV331="",BW331="",BX331="",BY331="",BZ331=""),"",(VLOOKUP(BS331,'Grade-Percent-GPA'!$E:$F,2,FALSE)+VLOOKUP(BT331,'Grade-Percent-GPA'!$E:$F,2,FALSE)+VLOOKUP(BU331,'Grade-Percent-GPA'!$E:$F,2,FALSE)+VLOOKUP(BV331,'Grade-Percent-GPA'!$E:$F,2,FALSE)+VLOOKUP(BW331,'Grade-Percent-GPA'!$E:$F,2,FALSE)+VLOOKUP(BX331,'Grade-Percent-GPA'!$E:$F,2,FALSE)+VLOOKUP(BY331,'Grade-Percent-GPA'!$E:$F,2,FALSE)+VLOOKUP(BZ331,'Grade-Percent-GPA'!$E:$F,2,FALSE))/(IF(BS331="",0,1)+IF(BT331="",0,1)+IF(BU331="",0,1)+IF(BV331="",0,1)+IF(BW331="",0,1)+IF(BX331="",0,1)+IF(BY331="",0,1)+IF(BZ331="",0,1)))</f>
        <v/>
      </c>
      <c r="CB331" s="171" t="str">
        <f t="shared" si="26"/>
        <v/>
      </c>
      <c r="CC331" s="171" t="str">
        <f t="shared" si="27"/>
        <v/>
      </c>
      <c r="CD331" s="168"/>
      <c r="CE331" s="169"/>
      <c r="CF331" s="170"/>
      <c r="CG331" s="170"/>
      <c r="CH331" s="170"/>
      <c r="CI331" s="170"/>
      <c r="CJ331" s="170"/>
      <c r="CK331" s="170"/>
      <c r="CL331" s="170"/>
      <c r="CM331" s="170"/>
      <c r="CN331" s="171" t="str">
        <f>IF(AND(CF331="",CG331="",CH331="",CI331="",CJ331="",CK331="",CL331="",CM331=""),"",(VLOOKUP(CF331,'Grade-Percent-GPA'!$E:$F,2,FALSE)+VLOOKUP(CG331,'Grade-Percent-GPA'!$E:$F,2,FALSE)+VLOOKUP(CH331,'Grade-Percent-GPA'!$E:$F,2,FALSE)+VLOOKUP(CI331,'Grade-Percent-GPA'!$E:$F,2,FALSE)+VLOOKUP(CJ331,'Grade-Percent-GPA'!$E:$F,2,FALSE)+VLOOKUP(CK331,'Grade-Percent-GPA'!$E:$F,2,FALSE)+VLOOKUP(CL331,'Grade-Percent-GPA'!$E:$F,2,FALSE)+VLOOKUP(CM331,'Grade-Percent-GPA'!$E:$F,2,FALSE))/(IF(CF331="",0,1)+IF(CG331="",0,1)+IF(CH331="",0,1)+IF(CI331="",0,1)+IF(CJ331="",0,1)+IF(CK331="",0,1)+IF(CL331="",0,1)+IF(CM331="",0,1)))</f>
        <v/>
      </c>
      <c r="CO331" s="171" t="str">
        <f t="shared" si="28"/>
        <v/>
      </c>
      <c r="CP331" s="171" t="str">
        <f t="shared" si="29"/>
        <v/>
      </c>
      <c r="CQ331" s="168"/>
      <c r="CR331" s="169"/>
      <c r="CS331" s="170"/>
      <c r="CT331" s="170"/>
      <c r="CU331" s="170"/>
      <c r="CV331" s="170"/>
      <c r="CW331" s="170"/>
      <c r="CX331" s="170"/>
      <c r="CY331" s="170"/>
      <c r="CZ331" s="170"/>
      <c r="DA331" s="171" t="str">
        <f>IF(AND(CS331="",CT331="",CU331="",CV331="",CW331="",CX331="",CY331="",CZ331=""),"",(VLOOKUP(CS331,'Grade-Percent-GPA'!$E:$F,2,FALSE)+VLOOKUP(CT331,'Grade-Percent-GPA'!$E:$F,2,FALSE)+VLOOKUP(CU331,'Grade-Percent-GPA'!$E:$F,2,FALSE)+VLOOKUP(CV331,'Grade-Percent-GPA'!$E:$F,2,FALSE)+VLOOKUP(CW331,'Grade-Percent-GPA'!$E:$F,2,FALSE)+VLOOKUP(CX331,'Grade-Percent-GPA'!$E:$F,2,FALSE)+VLOOKUP(CY331,'Grade-Percent-GPA'!$E:$F,2,FALSE)+VLOOKUP(CZ331,'Grade-Percent-GPA'!$E:$F,2,FALSE))/(IF(CS331="",0,1)+IF(CT331="",0,1)+IF(CU331="",0,1)+IF(CV331="",0,1)+IF(CW331="",0,1)+IF(CX331="",0,1)+IF(CY331="",0,1)+IF(CZ331="",0,1)))</f>
        <v/>
      </c>
      <c r="DB331" s="171" t="str">
        <f t="shared" si="30"/>
        <v/>
      </c>
      <c r="DC331" s="171" t="str">
        <f t="shared" si="31"/>
        <v/>
      </c>
    </row>
    <row r="332" spans="1:107" ht="14.25" customHeight="1" x14ac:dyDescent="0.3">
      <c r="A332" s="167"/>
      <c r="B332" s="110"/>
      <c r="C332" s="110"/>
      <c r="D332" s="168"/>
      <c r="E332" s="169"/>
      <c r="F332" s="170"/>
      <c r="G332" s="170"/>
      <c r="H332" s="170"/>
      <c r="I332" s="170"/>
      <c r="J332" s="170"/>
      <c r="K332" s="170"/>
      <c r="L332" s="170"/>
      <c r="M332" s="170"/>
      <c r="N332" s="171" t="str">
        <f>IF(AND(F332="",G332="",H332="",I332="",J332="",K332="",L332="",M332=""),"",(VLOOKUP(F332,'Grade-Percent-GPA'!$E:$F,2,FALSE)+VLOOKUP(G332,'Grade-Percent-GPA'!$E:$F,2,FALSE)+VLOOKUP(H332,'Grade-Percent-GPA'!$E:$F,2,FALSE)+VLOOKUP(I332,'Grade-Percent-GPA'!$E:$F,2,FALSE)+VLOOKUP(J332,'Grade-Percent-GPA'!$E:$F,2,FALSE)+VLOOKUP(K332,'Grade-Percent-GPA'!$E:$F,2,FALSE)+VLOOKUP(L332,'Grade-Percent-GPA'!$E:$F,2,FALSE)+VLOOKUP(M332,'Grade-Percent-GPA'!$E:$F,2,FALSE))/(IF(F332="",0,1)+IF(G332="",0,1)+IF(H332="",0,1)+IF(I332="",0,1)+IF(J332="",0,1)+IF(K332="",0,1)+IF(L332="",0,1)+IF(M332="",0,1)))</f>
        <v/>
      </c>
      <c r="O332" s="171" t="str">
        <f t="shared" si="16"/>
        <v/>
      </c>
      <c r="P332" s="171" t="str">
        <f t="shared" si="17"/>
        <v/>
      </c>
      <c r="Q332" s="168"/>
      <c r="R332" s="169"/>
      <c r="S332" s="170"/>
      <c r="T332" s="170"/>
      <c r="U332" s="170"/>
      <c r="V332" s="170"/>
      <c r="W332" s="170"/>
      <c r="X332" s="170"/>
      <c r="Y332" s="170"/>
      <c r="Z332" s="170"/>
      <c r="AA332" s="171" t="str">
        <f>IF(AND(S332="",T332="",U332="",V332="",W332="",X332="",Y332="",Z332=""),"",(VLOOKUP(S332,'Grade-Percent-GPA'!$E:$F,2,FALSE)+VLOOKUP(T332,'Grade-Percent-GPA'!$E:$F,2,FALSE)+VLOOKUP(U332,'Grade-Percent-GPA'!$E:$F,2,FALSE)+VLOOKUP(V332,'Grade-Percent-GPA'!$E:$F,2,FALSE)+VLOOKUP(W332,'Grade-Percent-GPA'!$E:$F,2,FALSE)+VLOOKUP(X332,'Grade-Percent-GPA'!$E:$F,2,FALSE)+VLOOKUP(Y332,'Grade-Percent-GPA'!$E:$F,2,FALSE)+VLOOKUP(Z332,'Grade-Percent-GPA'!$E:$F,2,FALSE))/(IF(S332="",0,1)+IF(T332="",0,1)+IF(U332="",0,1)+IF(V332="",0,1)+IF(W332="",0,1)+IF(X332="",0,1)+IF(Y332="",0,1)+IF(Z332="",0,1)))</f>
        <v/>
      </c>
      <c r="AB332" s="171" t="str">
        <f t="shared" si="18"/>
        <v/>
      </c>
      <c r="AC332" s="171" t="str">
        <f t="shared" si="19"/>
        <v/>
      </c>
      <c r="AD332" s="168"/>
      <c r="AE332" s="169"/>
      <c r="AF332" s="170"/>
      <c r="AG332" s="170"/>
      <c r="AH332" s="170"/>
      <c r="AI332" s="170"/>
      <c r="AJ332" s="170"/>
      <c r="AK332" s="170"/>
      <c r="AL332" s="170"/>
      <c r="AM332" s="170"/>
      <c r="AN332" s="171" t="str">
        <f>IF(AND(AF332="",AG332="",AH332="",AI332="",AJ332="",AK332="",AL332="",AM332=""),"",(VLOOKUP(AF332,'Grade-Percent-GPA'!$E:$F,2,FALSE)+VLOOKUP(AG332,'Grade-Percent-GPA'!$E:$F,2,FALSE)+VLOOKUP(AH332,'Grade-Percent-GPA'!$E:$F,2,FALSE)+VLOOKUP(AI332,'Grade-Percent-GPA'!$E:$F,2,FALSE)+VLOOKUP(AJ332,'Grade-Percent-GPA'!$E:$F,2,FALSE)+VLOOKUP(AK332,'Grade-Percent-GPA'!$E:$F,2,FALSE)+VLOOKUP(AL332,'Grade-Percent-GPA'!$E:$F,2,FALSE)+VLOOKUP(AM332,'Grade-Percent-GPA'!$E:$F,2,FALSE))/(IF(AF332="",0,1)+IF(AG332="",0,1)+IF(AH332="",0,1)+IF(AI332="",0,1)+IF(AJ332="",0,1)+IF(AK332="",0,1)+IF(AL332="",0,1)+IF(AM332="",0,1)))</f>
        <v/>
      </c>
      <c r="AO332" s="171" t="str">
        <f t="shared" si="20"/>
        <v/>
      </c>
      <c r="AP332" s="171" t="str">
        <f t="shared" si="21"/>
        <v/>
      </c>
      <c r="AQ332" s="168"/>
      <c r="AR332" s="169"/>
      <c r="AS332" s="170"/>
      <c r="AT332" s="170"/>
      <c r="AU332" s="170"/>
      <c r="AV332" s="170"/>
      <c r="AW332" s="170"/>
      <c r="AX332" s="170"/>
      <c r="AY332" s="170"/>
      <c r="AZ332" s="170"/>
      <c r="BA332" s="171" t="str">
        <f>IF(AND(AS332="",AT332="",AU332="",AV332="",AW332="",AX332="",AY332="",AZ332=""),"",(VLOOKUP(AS332,'Grade-Percent-GPA'!$E:$F,2,FALSE)+VLOOKUP(AT332,'Grade-Percent-GPA'!$E:$F,2,FALSE)+VLOOKUP(AU332,'Grade-Percent-GPA'!$E:$F,2,FALSE)+VLOOKUP(AV332,'Grade-Percent-GPA'!$E:$F,2,FALSE)+VLOOKUP(AW332,'Grade-Percent-GPA'!$E:$F,2,FALSE)+VLOOKUP(AX332,'Grade-Percent-GPA'!$E:$F,2,FALSE)+VLOOKUP(AY332,'Grade-Percent-GPA'!$E:$F,2,FALSE)+VLOOKUP(AZ332,'Grade-Percent-GPA'!$E:$F,2,FALSE))/(IF(AS332="",0,1)+IF(AT332="",0,1)+IF(AU332="",0,1)+IF(AV332="",0,1)+IF(AW332="",0,1)+IF(AX332="",0,1)+IF(AY332="",0,1)+IF(AZ332="",0,1)))</f>
        <v/>
      </c>
      <c r="BB332" s="171" t="str">
        <f t="shared" si="22"/>
        <v/>
      </c>
      <c r="BC332" s="171" t="str">
        <f t="shared" si="23"/>
        <v/>
      </c>
      <c r="BD332" s="168"/>
      <c r="BE332" s="169"/>
      <c r="BF332" s="170"/>
      <c r="BG332" s="170"/>
      <c r="BH332" s="170"/>
      <c r="BI332" s="170"/>
      <c r="BJ332" s="170"/>
      <c r="BK332" s="170"/>
      <c r="BL332" s="170"/>
      <c r="BM332" s="170"/>
      <c r="BN332" s="171" t="str">
        <f>IF(AND(BF332="",BG332="",BH332="",BI332="",BJ332="",BK332="",BL332="",BM332=""),"",(VLOOKUP(BF332,'Grade-Percent-GPA'!$E:$F,2,FALSE)+VLOOKUP(BG332,'Grade-Percent-GPA'!$E:$F,2,FALSE)+VLOOKUP(BH332,'Grade-Percent-GPA'!$E:$F,2,FALSE)+VLOOKUP(BI332,'Grade-Percent-GPA'!$E:$F,2,FALSE)+VLOOKUP(BJ332,'Grade-Percent-GPA'!$E:$F,2,FALSE)+VLOOKUP(BK332,'Grade-Percent-GPA'!$E:$F,2,FALSE)+VLOOKUP(BL332,'Grade-Percent-GPA'!$E:$F,2,FALSE)+VLOOKUP(BM332,'Grade-Percent-GPA'!$E:$F,2,FALSE))/(IF(BF332="",0,1)+IF(BG332="",0,1)+IF(BH332="",0,1)+IF(BI332="",0,1)+IF(BJ332="",0,1)+IF(BK332="",0,1)+IF(BL332="",0,1)+IF(BM332="",0,1)))</f>
        <v/>
      </c>
      <c r="BO332" s="171" t="str">
        <f t="shared" si="24"/>
        <v/>
      </c>
      <c r="BP332" s="171" t="str">
        <f t="shared" si="25"/>
        <v/>
      </c>
      <c r="BQ332" s="168"/>
      <c r="BR332" s="169"/>
      <c r="BS332" s="170"/>
      <c r="BT332" s="170"/>
      <c r="BU332" s="170"/>
      <c r="BV332" s="170"/>
      <c r="BW332" s="170"/>
      <c r="BX332" s="170"/>
      <c r="BY332" s="170"/>
      <c r="BZ332" s="170"/>
      <c r="CA332" s="171" t="str">
        <f>IF(AND(BS332="",BT332="",BU332="",BV332="",BW332="",BX332="",BY332="",BZ332=""),"",(VLOOKUP(BS332,'Grade-Percent-GPA'!$E:$F,2,FALSE)+VLOOKUP(BT332,'Grade-Percent-GPA'!$E:$F,2,FALSE)+VLOOKUP(BU332,'Grade-Percent-GPA'!$E:$F,2,FALSE)+VLOOKUP(BV332,'Grade-Percent-GPA'!$E:$F,2,FALSE)+VLOOKUP(BW332,'Grade-Percent-GPA'!$E:$F,2,FALSE)+VLOOKUP(BX332,'Grade-Percent-GPA'!$E:$F,2,FALSE)+VLOOKUP(BY332,'Grade-Percent-GPA'!$E:$F,2,FALSE)+VLOOKUP(BZ332,'Grade-Percent-GPA'!$E:$F,2,FALSE))/(IF(BS332="",0,1)+IF(BT332="",0,1)+IF(BU332="",0,1)+IF(BV332="",0,1)+IF(BW332="",0,1)+IF(BX332="",0,1)+IF(BY332="",0,1)+IF(BZ332="",0,1)))</f>
        <v/>
      </c>
      <c r="CB332" s="171" t="str">
        <f t="shared" si="26"/>
        <v/>
      </c>
      <c r="CC332" s="171" t="str">
        <f t="shared" si="27"/>
        <v/>
      </c>
      <c r="CD332" s="168"/>
      <c r="CE332" s="169"/>
      <c r="CF332" s="170"/>
      <c r="CG332" s="170"/>
      <c r="CH332" s="170"/>
      <c r="CI332" s="170"/>
      <c r="CJ332" s="170"/>
      <c r="CK332" s="170"/>
      <c r="CL332" s="170"/>
      <c r="CM332" s="170"/>
      <c r="CN332" s="171" t="str">
        <f>IF(AND(CF332="",CG332="",CH332="",CI332="",CJ332="",CK332="",CL332="",CM332=""),"",(VLOOKUP(CF332,'Grade-Percent-GPA'!$E:$F,2,FALSE)+VLOOKUP(CG332,'Grade-Percent-GPA'!$E:$F,2,FALSE)+VLOOKUP(CH332,'Grade-Percent-GPA'!$E:$F,2,FALSE)+VLOOKUP(CI332,'Grade-Percent-GPA'!$E:$F,2,FALSE)+VLOOKUP(CJ332,'Grade-Percent-GPA'!$E:$F,2,FALSE)+VLOOKUP(CK332,'Grade-Percent-GPA'!$E:$F,2,FALSE)+VLOOKUP(CL332,'Grade-Percent-GPA'!$E:$F,2,FALSE)+VLOOKUP(CM332,'Grade-Percent-GPA'!$E:$F,2,FALSE))/(IF(CF332="",0,1)+IF(CG332="",0,1)+IF(CH332="",0,1)+IF(CI332="",0,1)+IF(CJ332="",0,1)+IF(CK332="",0,1)+IF(CL332="",0,1)+IF(CM332="",0,1)))</f>
        <v/>
      </c>
      <c r="CO332" s="171" t="str">
        <f t="shared" si="28"/>
        <v/>
      </c>
      <c r="CP332" s="171" t="str">
        <f t="shared" si="29"/>
        <v/>
      </c>
      <c r="CQ332" s="168"/>
      <c r="CR332" s="169"/>
      <c r="CS332" s="170"/>
      <c r="CT332" s="170"/>
      <c r="CU332" s="170"/>
      <c r="CV332" s="170"/>
      <c r="CW332" s="170"/>
      <c r="CX332" s="170"/>
      <c r="CY332" s="170"/>
      <c r="CZ332" s="170"/>
      <c r="DA332" s="171" t="str">
        <f>IF(AND(CS332="",CT332="",CU332="",CV332="",CW332="",CX332="",CY332="",CZ332=""),"",(VLOOKUP(CS332,'Grade-Percent-GPA'!$E:$F,2,FALSE)+VLOOKUP(CT332,'Grade-Percent-GPA'!$E:$F,2,FALSE)+VLOOKUP(CU332,'Grade-Percent-GPA'!$E:$F,2,FALSE)+VLOOKUP(CV332,'Grade-Percent-GPA'!$E:$F,2,FALSE)+VLOOKUP(CW332,'Grade-Percent-GPA'!$E:$F,2,FALSE)+VLOOKUP(CX332,'Grade-Percent-GPA'!$E:$F,2,FALSE)+VLOOKUP(CY332,'Grade-Percent-GPA'!$E:$F,2,FALSE)+VLOOKUP(CZ332,'Grade-Percent-GPA'!$E:$F,2,FALSE))/(IF(CS332="",0,1)+IF(CT332="",0,1)+IF(CU332="",0,1)+IF(CV332="",0,1)+IF(CW332="",0,1)+IF(CX332="",0,1)+IF(CY332="",0,1)+IF(CZ332="",0,1)))</f>
        <v/>
      </c>
      <c r="DB332" s="171" t="str">
        <f t="shared" si="30"/>
        <v/>
      </c>
      <c r="DC332" s="171" t="str">
        <f t="shared" si="31"/>
        <v/>
      </c>
    </row>
    <row r="333" spans="1:107" ht="14.25" customHeight="1" x14ac:dyDescent="0.3">
      <c r="A333" s="167"/>
      <c r="B333" s="110"/>
      <c r="C333" s="110"/>
      <c r="D333" s="168"/>
      <c r="E333" s="169"/>
      <c r="F333" s="170"/>
      <c r="G333" s="170"/>
      <c r="H333" s="170"/>
      <c r="I333" s="170"/>
      <c r="J333" s="170"/>
      <c r="K333" s="170"/>
      <c r="L333" s="170"/>
      <c r="M333" s="170"/>
      <c r="N333" s="171" t="str">
        <f>IF(AND(F333="",G333="",H333="",I333="",J333="",K333="",L333="",M333=""),"",(VLOOKUP(F333,'Grade-Percent-GPA'!$E:$F,2,FALSE)+VLOOKUP(G333,'Grade-Percent-GPA'!$E:$F,2,FALSE)+VLOOKUP(H333,'Grade-Percent-GPA'!$E:$F,2,FALSE)+VLOOKUP(I333,'Grade-Percent-GPA'!$E:$F,2,FALSE)+VLOOKUP(J333,'Grade-Percent-GPA'!$E:$F,2,FALSE)+VLOOKUP(K333,'Grade-Percent-GPA'!$E:$F,2,FALSE)+VLOOKUP(L333,'Grade-Percent-GPA'!$E:$F,2,FALSE)+VLOOKUP(M333,'Grade-Percent-GPA'!$E:$F,2,FALSE))/(IF(F333="",0,1)+IF(G333="",0,1)+IF(H333="",0,1)+IF(I333="",0,1)+IF(J333="",0,1)+IF(K333="",0,1)+IF(L333="",0,1)+IF(M333="",0,1)))</f>
        <v/>
      </c>
      <c r="O333" s="171" t="str">
        <f t="shared" si="16"/>
        <v/>
      </c>
      <c r="P333" s="171" t="str">
        <f t="shared" si="17"/>
        <v/>
      </c>
      <c r="Q333" s="168"/>
      <c r="R333" s="169"/>
      <c r="S333" s="170"/>
      <c r="T333" s="170"/>
      <c r="U333" s="170"/>
      <c r="V333" s="170"/>
      <c r="W333" s="170"/>
      <c r="X333" s="170"/>
      <c r="Y333" s="170"/>
      <c r="Z333" s="170"/>
      <c r="AA333" s="171" t="str">
        <f>IF(AND(S333="",T333="",U333="",V333="",W333="",X333="",Y333="",Z333=""),"",(VLOOKUP(S333,'Grade-Percent-GPA'!$E:$F,2,FALSE)+VLOOKUP(T333,'Grade-Percent-GPA'!$E:$F,2,FALSE)+VLOOKUP(U333,'Grade-Percent-GPA'!$E:$F,2,FALSE)+VLOOKUP(V333,'Grade-Percent-GPA'!$E:$F,2,FALSE)+VLOOKUP(W333,'Grade-Percent-GPA'!$E:$F,2,FALSE)+VLOOKUP(X333,'Grade-Percent-GPA'!$E:$F,2,FALSE)+VLOOKUP(Y333,'Grade-Percent-GPA'!$E:$F,2,FALSE)+VLOOKUP(Z333,'Grade-Percent-GPA'!$E:$F,2,FALSE))/(IF(S333="",0,1)+IF(T333="",0,1)+IF(U333="",0,1)+IF(V333="",0,1)+IF(W333="",0,1)+IF(X333="",0,1)+IF(Y333="",0,1)+IF(Z333="",0,1)))</f>
        <v/>
      </c>
      <c r="AB333" s="171" t="str">
        <f t="shared" si="18"/>
        <v/>
      </c>
      <c r="AC333" s="171" t="str">
        <f t="shared" si="19"/>
        <v/>
      </c>
      <c r="AD333" s="168"/>
      <c r="AE333" s="169"/>
      <c r="AF333" s="170"/>
      <c r="AG333" s="170"/>
      <c r="AH333" s="170"/>
      <c r="AI333" s="170"/>
      <c r="AJ333" s="170"/>
      <c r="AK333" s="170"/>
      <c r="AL333" s="170"/>
      <c r="AM333" s="170"/>
      <c r="AN333" s="171" t="str">
        <f>IF(AND(AF333="",AG333="",AH333="",AI333="",AJ333="",AK333="",AL333="",AM333=""),"",(VLOOKUP(AF333,'Grade-Percent-GPA'!$E:$F,2,FALSE)+VLOOKUP(AG333,'Grade-Percent-GPA'!$E:$F,2,FALSE)+VLOOKUP(AH333,'Grade-Percent-GPA'!$E:$F,2,FALSE)+VLOOKUP(AI333,'Grade-Percent-GPA'!$E:$F,2,FALSE)+VLOOKUP(AJ333,'Grade-Percent-GPA'!$E:$F,2,FALSE)+VLOOKUP(AK333,'Grade-Percent-GPA'!$E:$F,2,FALSE)+VLOOKUP(AL333,'Grade-Percent-GPA'!$E:$F,2,FALSE)+VLOOKUP(AM333,'Grade-Percent-GPA'!$E:$F,2,FALSE))/(IF(AF333="",0,1)+IF(AG333="",0,1)+IF(AH333="",0,1)+IF(AI333="",0,1)+IF(AJ333="",0,1)+IF(AK333="",0,1)+IF(AL333="",0,1)+IF(AM333="",0,1)))</f>
        <v/>
      </c>
      <c r="AO333" s="171" t="str">
        <f t="shared" si="20"/>
        <v/>
      </c>
      <c r="AP333" s="171" t="str">
        <f t="shared" si="21"/>
        <v/>
      </c>
      <c r="AQ333" s="168"/>
      <c r="AR333" s="169"/>
      <c r="AS333" s="170"/>
      <c r="AT333" s="170"/>
      <c r="AU333" s="170"/>
      <c r="AV333" s="170"/>
      <c r="AW333" s="170"/>
      <c r="AX333" s="170"/>
      <c r="AY333" s="170"/>
      <c r="AZ333" s="170"/>
      <c r="BA333" s="171" t="str">
        <f>IF(AND(AS333="",AT333="",AU333="",AV333="",AW333="",AX333="",AY333="",AZ333=""),"",(VLOOKUP(AS333,'Grade-Percent-GPA'!$E:$F,2,FALSE)+VLOOKUP(AT333,'Grade-Percent-GPA'!$E:$F,2,FALSE)+VLOOKUP(AU333,'Grade-Percent-GPA'!$E:$F,2,FALSE)+VLOOKUP(AV333,'Grade-Percent-GPA'!$E:$F,2,FALSE)+VLOOKUP(AW333,'Grade-Percent-GPA'!$E:$F,2,FALSE)+VLOOKUP(AX333,'Grade-Percent-GPA'!$E:$F,2,FALSE)+VLOOKUP(AY333,'Grade-Percent-GPA'!$E:$F,2,FALSE)+VLOOKUP(AZ333,'Grade-Percent-GPA'!$E:$F,2,FALSE))/(IF(AS333="",0,1)+IF(AT333="",0,1)+IF(AU333="",0,1)+IF(AV333="",0,1)+IF(AW333="",0,1)+IF(AX333="",0,1)+IF(AY333="",0,1)+IF(AZ333="",0,1)))</f>
        <v/>
      </c>
      <c r="BB333" s="171" t="str">
        <f t="shared" si="22"/>
        <v/>
      </c>
      <c r="BC333" s="171" t="str">
        <f t="shared" si="23"/>
        <v/>
      </c>
      <c r="BD333" s="168"/>
      <c r="BE333" s="169"/>
      <c r="BF333" s="170"/>
      <c r="BG333" s="170"/>
      <c r="BH333" s="170"/>
      <c r="BI333" s="170"/>
      <c r="BJ333" s="170"/>
      <c r="BK333" s="170"/>
      <c r="BL333" s="170"/>
      <c r="BM333" s="170"/>
      <c r="BN333" s="171" t="str">
        <f>IF(AND(BF333="",BG333="",BH333="",BI333="",BJ333="",BK333="",BL333="",BM333=""),"",(VLOOKUP(BF333,'Grade-Percent-GPA'!$E:$F,2,FALSE)+VLOOKUP(BG333,'Grade-Percent-GPA'!$E:$F,2,FALSE)+VLOOKUP(BH333,'Grade-Percent-GPA'!$E:$F,2,FALSE)+VLOOKUP(BI333,'Grade-Percent-GPA'!$E:$F,2,FALSE)+VLOOKUP(BJ333,'Grade-Percent-GPA'!$E:$F,2,FALSE)+VLOOKUP(BK333,'Grade-Percent-GPA'!$E:$F,2,FALSE)+VLOOKUP(BL333,'Grade-Percent-GPA'!$E:$F,2,FALSE)+VLOOKUP(BM333,'Grade-Percent-GPA'!$E:$F,2,FALSE))/(IF(BF333="",0,1)+IF(BG333="",0,1)+IF(BH333="",0,1)+IF(BI333="",0,1)+IF(BJ333="",0,1)+IF(BK333="",0,1)+IF(BL333="",0,1)+IF(BM333="",0,1)))</f>
        <v/>
      </c>
      <c r="BO333" s="171" t="str">
        <f t="shared" si="24"/>
        <v/>
      </c>
      <c r="BP333" s="171" t="str">
        <f t="shared" si="25"/>
        <v/>
      </c>
      <c r="BQ333" s="168"/>
      <c r="BR333" s="169"/>
      <c r="BS333" s="170"/>
      <c r="BT333" s="170"/>
      <c r="BU333" s="170"/>
      <c r="BV333" s="170"/>
      <c r="BW333" s="170"/>
      <c r="BX333" s="170"/>
      <c r="BY333" s="170"/>
      <c r="BZ333" s="170"/>
      <c r="CA333" s="171" t="str">
        <f>IF(AND(BS333="",BT333="",BU333="",BV333="",BW333="",BX333="",BY333="",BZ333=""),"",(VLOOKUP(BS333,'Grade-Percent-GPA'!$E:$F,2,FALSE)+VLOOKUP(BT333,'Grade-Percent-GPA'!$E:$F,2,FALSE)+VLOOKUP(BU333,'Grade-Percent-GPA'!$E:$F,2,FALSE)+VLOOKUP(BV333,'Grade-Percent-GPA'!$E:$F,2,FALSE)+VLOOKUP(BW333,'Grade-Percent-GPA'!$E:$F,2,FALSE)+VLOOKUP(BX333,'Grade-Percent-GPA'!$E:$F,2,FALSE)+VLOOKUP(BY333,'Grade-Percent-GPA'!$E:$F,2,FALSE)+VLOOKUP(BZ333,'Grade-Percent-GPA'!$E:$F,2,FALSE))/(IF(BS333="",0,1)+IF(BT333="",0,1)+IF(BU333="",0,1)+IF(BV333="",0,1)+IF(BW333="",0,1)+IF(BX333="",0,1)+IF(BY333="",0,1)+IF(BZ333="",0,1)))</f>
        <v/>
      </c>
      <c r="CB333" s="171" t="str">
        <f t="shared" si="26"/>
        <v/>
      </c>
      <c r="CC333" s="171" t="str">
        <f t="shared" si="27"/>
        <v/>
      </c>
      <c r="CD333" s="168"/>
      <c r="CE333" s="169"/>
      <c r="CF333" s="170"/>
      <c r="CG333" s="170"/>
      <c r="CH333" s="170"/>
      <c r="CI333" s="170"/>
      <c r="CJ333" s="170"/>
      <c r="CK333" s="170"/>
      <c r="CL333" s="170"/>
      <c r="CM333" s="170"/>
      <c r="CN333" s="171" t="str">
        <f>IF(AND(CF333="",CG333="",CH333="",CI333="",CJ333="",CK333="",CL333="",CM333=""),"",(VLOOKUP(CF333,'Grade-Percent-GPA'!$E:$F,2,FALSE)+VLOOKUP(CG333,'Grade-Percent-GPA'!$E:$F,2,FALSE)+VLOOKUP(CH333,'Grade-Percent-GPA'!$E:$F,2,FALSE)+VLOOKUP(CI333,'Grade-Percent-GPA'!$E:$F,2,FALSE)+VLOOKUP(CJ333,'Grade-Percent-GPA'!$E:$F,2,FALSE)+VLOOKUP(CK333,'Grade-Percent-GPA'!$E:$F,2,FALSE)+VLOOKUP(CL333,'Grade-Percent-GPA'!$E:$F,2,FALSE)+VLOOKUP(CM333,'Grade-Percent-GPA'!$E:$F,2,FALSE))/(IF(CF333="",0,1)+IF(CG333="",0,1)+IF(CH333="",0,1)+IF(CI333="",0,1)+IF(CJ333="",0,1)+IF(CK333="",0,1)+IF(CL333="",0,1)+IF(CM333="",0,1)))</f>
        <v/>
      </c>
      <c r="CO333" s="171" t="str">
        <f t="shared" si="28"/>
        <v/>
      </c>
      <c r="CP333" s="171" t="str">
        <f t="shared" si="29"/>
        <v/>
      </c>
      <c r="CQ333" s="168"/>
      <c r="CR333" s="169"/>
      <c r="CS333" s="170"/>
      <c r="CT333" s="170"/>
      <c r="CU333" s="170"/>
      <c r="CV333" s="170"/>
      <c r="CW333" s="170"/>
      <c r="CX333" s="170"/>
      <c r="CY333" s="170"/>
      <c r="CZ333" s="170"/>
      <c r="DA333" s="171" t="str">
        <f>IF(AND(CS333="",CT333="",CU333="",CV333="",CW333="",CX333="",CY333="",CZ333=""),"",(VLOOKUP(CS333,'Grade-Percent-GPA'!$E:$F,2,FALSE)+VLOOKUP(CT333,'Grade-Percent-GPA'!$E:$F,2,FALSE)+VLOOKUP(CU333,'Grade-Percent-GPA'!$E:$F,2,FALSE)+VLOOKUP(CV333,'Grade-Percent-GPA'!$E:$F,2,FALSE)+VLOOKUP(CW333,'Grade-Percent-GPA'!$E:$F,2,FALSE)+VLOOKUP(CX333,'Grade-Percent-GPA'!$E:$F,2,FALSE)+VLOOKUP(CY333,'Grade-Percent-GPA'!$E:$F,2,FALSE)+VLOOKUP(CZ333,'Grade-Percent-GPA'!$E:$F,2,FALSE))/(IF(CS333="",0,1)+IF(CT333="",0,1)+IF(CU333="",0,1)+IF(CV333="",0,1)+IF(CW333="",0,1)+IF(CX333="",0,1)+IF(CY333="",0,1)+IF(CZ333="",0,1)))</f>
        <v/>
      </c>
      <c r="DB333" s="171" t="str">
        <f t="shared" si="30"/>
        <v/>
      </c>
      <c r="DC333" s="171" t="str">
        <f t="shared" si="31"/>
        <v/>
      </c>
    </row>
    <row r="334" spans="1:107" ht="14.25" customHeight="1" x14ac:dyDescent="0.3">
      <c r="A334" s="167"/>
      <c r="B334" s="110"/>
      <c r="C334" s="110"/>
      <c r="D334" s="168"/>
      <c r="E334" s="169"/>
      <c r="F334" s="170"/>
      <c r="G334" s="170"/>
      <c r="H334" s="170"/>
      <c r="I334" s="170"/>
      <c r="J334" s="170"/>
      <c r="K334" s="170"/>
      <c r="L334" s="170"/>
      <c r="M334" s="170"/>
      <c r="N334" s="171" t="str">
        <f>IF(AND(F334="",G334="",H334="",I334="",J334="",K334="",L334="",M334=""),"",(VLOOKUP(F334,'Grade-Percent-GPA'!$E:$F,2,FALSE)+VLOOKUP(G334,'Grade-Percent-GPA'!$E:$F,2,FALSE)+VLOOKUP(H334,'Grade-Percent-GPA'!$E:$F,2,FALSE)+VLOOKUP(I334,'Grade-Percent-GPA'!$E:$F,2,FALSE)+VLOOKUP(J334,'Grade-Percent-GPA'!$E:$F,2,FALSE)+VLOOKUP(K334,'Grade-Percent-GPA'!$E:$F,2,FALSE)+VLOOKUP(L334,'Grade-Percent-GPA'!$E:$F,2,FALSE)+VLOOKUP(M334,'Grade-Percent-GPA'!$E:$F,2,FALSE))/(IF(F334="",0,1)+IF(G334="",0,1)+IF(H334="",0,1)+IF(I334="",0,1)+IF(J334="",0,1)+IF(K334="",0,1)+IF(L334="",0,1)+IF(M334="",0,1)))</f>
        <v/>
      </c>
      <c r="O334" s="171" t="str">
        <f t="shared" si="16"/>
        <v/>
      </c>
      <c r="P334" s="171" t="str">
        <f t="shared" si="17"/>
        <v/>
      </c>
      <c r="Q334" s="168"/>
      <c r="R334" s="169"/>
      <c r="S334" s="170"/>
      <c r="T334" s="170"/>
      <c r="U334" s="170"/>
      <c r="V334" s="170"/>
      <c r="W334" s="170"/>
      <c r="X334" s="170"/>
      <c r="Y334" s="170"/>
      <c r="Z334" s="170"/>
      <c r="AA334" s="171" t="str">
        <f>IF(AND(S334="",T334="",U334="",V334="",W334="",X334="",Y334="",Z334=""),"",(VLOOKUP(S334,'Grade-Percent-GPA'!$E:$F,2,FALSE)+VLOOKUP(T334,'Grade-Percent-GPA'!$E:$F,2,FALSE)+VLOOKUP(U334,'Grade-Percent-GPA'!$E:$F,2,FALSE)+VLOOKUP(V334,'Grade-Percent-GPA'!$E:$F,2,FALSE)+VLOOKUP(W334,'Grade-Percent-GPA'!$E:$F,2,FALSE)+VLOOKUP(X334,'Grade-Percent-GPA'!$E:$F,2,FALSE)+VLOOKUP(Y334,'Grade-Percent-GPA'!$E:$F,2,FALSE)+VLOOKUP(Z334,'Grade-Percent-GPA'!$E:$F,2,FALSE))/(IF(S334="",0,1)+IF(T334="",0,1)+IF(U334="",0,1)+IF(V334="",0,1)+IF(W334="",0,1)+IF(X334="",0,1)+IF(Y334="",0,1)+IF(Z334="",0,1)))</f>
        <v/>
      </c>
      <c r="AB334" s="171" t="str">
        <f t="shared" si="18"/>
        <v/>
      </c>
      <c r="AC334" s="171" t="str">
        <f t="shared" si="19"/>
        <v/>
      </c>
      <c r="AD334" s="168"/>
      <c r="AE334" s="169"/>
      <c r="AF334" s="170"/>
      <c r="AG334" s="170"/>
      <c r="AH334" s="170"/>
      <c r="AI334" s="170"/>
      <c r="AJ334" s="170"/>
      <c r="AK334" s="170"/>
      <c r="AL334" s="170"/>
      <c r="AM334" s="170"/>
      <c r="AN334" s="171" t="str">
        <f>IF(AND(AF334="",AG334="",AH334="",AI334="",AJ334="",AK334="",AL334="",AM334=""),"",(VLOOKUP(AF334,'Grade-Percent-GPA'!$E:$F,2,FALSE)+VLOOKUP(AG334,'Grade-Percent-GPA'!$E:$F,2,FALSE)+VLOOKUP(AH334,'Grade-Percent-GPA'!$E:$F,2,FALSE)+VLOOKUP(AI334,'Grade-Percent-GPA'!$E:$F,2,FALSE)+VLOOKUP(AJ334,'Grade-Percent-GPA'!$E:$F,2,FALSE)+VLOOKUP(AK334,'Grade-Percent-GPA'!$E:$F,2,FALSE)+VLOOKUP(AL334,'Grade-Percent-GPA'!$E:$F,2,FALSE)+VLOOKUP(AM334,'Grade-Percent-GPA'!$E:$F,2,FALSE))/(IF(AF334="",0,1)+IF(AG334="",0,1)+IF(AH334="",0,1)+IF(AI334="",0,1)+IF(AJ334="",0,1)+IF(AK334="",0,1)+IF(AL334="",0,1)+IF(AM334="",0,1)))</f>
        <v/>
      </c>
      <c r="AO334" s="171" t="str">
        <f t="shared" si="20"/>
        <v/>
      </c>
      <c r="AP334" s="171" t="str">
        <f t="shared" si="21"/>
        <v/>
      </c>
      <c r="AQ334" s="168"/>
      <c r="AR334" s="169"/>
      <c r="AS334" s="170"/>
      <c r="AT334" s="170"/>
      <c r="AU334" s="170"/>
      <c r="AV334" s="170"/>
      <c r="AW334" s="170"/>
      <c r="AX334" s="170"/>
      <c r="AY334" s="170"/>
      <c r="AZ334" s="170"/>
      <c r="BA334" s="171" t="str">
        <f>IF(AND(AS334="",AT334="",AU334="",AV334="",AW334="",AX334="",AY334="",AZ334=""),"",(VLOOKUP(AS334,'Grade-Percent-GPA'!$E:$F,2,FALSE)+VLOOKUP(AT334,'Grade-Percent-GPA'!$E:$F,2,FALSE)+VLOOKUP(AU334,'Grade-Percent-GPA'!$E:$F,2,FALSE)+VLOOKUP(AV334,'Grade-Percent-GPA'!$E:$F,2,FALSE)+VLOOKUP(AW334,'Grade-Percent-GPA'!$E:$F,2,FALSE)+VLOOKUP(AX334,'Grade-Percent-GPA'!$E:$F,2,FALSE)+VLOOKUP(AY334,'Grade-Percent-GPA'!$E:$F,2,FALSE)+VLOOKUP(AZ334,'Grade-Percent-GPA'!$E:$F,2,FALSE))/(IF(AS334="",0,1)+IF(AT334="",0,1)+IF(AU334="",0,1)+IF(AV334="",0,1)+IF(AW334="",0,1)+IF(AX334="",0,1)+IF(AY334="",0,1)+IF(AZ334="",0,1)))</f>
        <v/>
      </c>
      <c r="BB334" s="171" t="str">
        <f t="shared" si="22"/>
        <v/>
      </c>
      <c r="BC334" s="171" t="str">
        <f t="shared" si="23"/>
        <v/>
      </c>
      <c r="BD334" s="168"/>
      <c r="BE334" s="169"/>
      <c r="BF334" s="170"/>
      <c r="BG334" s="170"/>
      <c r="BH334" s="170"/>
      <c r="BI334" s="170"/>
      <c r="BJ334" s="170"/>
      <c r="BK334" s="170"/>
      <c r="BL334" s="170"/>
      <c r="BM334" s="170"/>
      <c r="BN334" s="171" t="str">
        <f>IF(AND(BF334="",BG334="",BH334="",BI334="",BJ334="",BK334="",BL334="",BM334=""),"",(VLOOKUP(BF334,'Grade-Percent-GPA'!$E:$F,2,FALSE)+VLOOKUP(BG334,'Grade-Percent-GPA'!$E:$F,2,FALSE)+VLOOKUP(BH334,'Grade-Percent-GPA'!$E:$F,2,FALSE)+VLOOKUP(BI334,'Grade-Percent-GPA'!$E:$F,2,FALSE)+VLOOKUP(BJ334,'Grade-Percent-GPA'!$E:$F,2,FALSE)+VLOOKUP(BK334,'Grade-Percent-GPA'!$E:$F,2,FALSE)+VLOOKUP(BL334,'Grade-Percent-GPA'!$E:$F,2,FALSE)+VLOOKUP(BM334,'Grade-Percent-GPA'!$E:$F,2,FALSE))/(IF(BF334="",0,1)+IF(BG334="",0,1)+IF(BH334="",0,1)+IF(BI334="",0,1)+IF(BJ334="",0,1)+IF(BK334="",0,1)+IF(BL334="",0,1)+IF(BM334="",0,1)))</f>
        <v/>
      </c>
      <c r="BO334" s="171" t="str">
        <f t="shared" si="24"/>
        <v/>
      </c>
      <c r="BP334" s="171" t="str">
        <f t="shared" si="25"/>
        <v/>
      </c>
      <c r="BQ334" s="168"/>
      <c r="BR334" s="169"/>
      <c r="BS334" s="170"/>
      <c r="BT334" s="170"/>
      <c r="BU334" s="170"/>
      <c r="BV334" s="170"/>
      <c r="BW334" s="170"/>
      <c r="BX334" s="170"/>
      <c r="BY334" s="170"/>
      <c r="BZ334" s="170"/>
      <c r="CA334" s="171" t="str">
        <f>IF(AND(BS334="",BT334="",BU334="",BV334="",BW334="",BX334="",BY334="",BZ334=""),"",(VLOOKUP(BS334,'Grade-Percent-GPA'!$E:$F,2,FALSE)+VLOOKUP(BT334,'Grade-Percent-GPA'!$E:$F,2,FALSE)+VLOOKUP(BU334,'Grade-Percent-GPA'!$E:$F,2,FALSE)+VLOOKUP(BV334,'Grade-Percent-GPA'!$E:$F,2,FALSE)+VLOOKUP(BW334,'Grade-Percent-GPA'!$E:$F,2,FALSE)+VLOOKUP(BX334,'Grade-Percent-GPA'!$E:$F,2,FALSE)+VLOOKUP(BY334,'Grade-Percent-GPA'!$E:$F,2,FALSE)+VLOOKUP(BZ334,'Grade-Percent-GPA'!$E:$F,2,FALSE))/(IF(BS334="",0,1)+IF(BT334="",0,1)+IF(BU334="",0,1)+IF(BV334="",0,1)+IF(BW334="",0,1)+IF(BX334="",0,1)+IF(BY334="",0,1)+IF(BZ334="",0,1)))</f>
        <v/>
      </c>
      <c r="CB334" s="171" t="str">
        <f t="shared" si="26"/>
        <v/>
      </c>
      <c r="CC334" s="171" t="str">
        <f t="shared" si="27"/>
        <v/>
      </c>
      <c r="CD334" s="168"/>
      <c r="CE334" s="169"/>
      <c r="CF334" s="170"/>
      <c r="CG334" s="170"/>
      <c r="CH334" s="170"/>
      <c r="CI334" s="170"/>
      <c r="CJ334" s="170"/>
      <c r="CK334" s="170"/>
      <c r="CL334" s="170"/>
      <c r="CM334" s="170"/>
      <c r="CN334" s="171" t="str">
        <f>IF(AND(CF334="",CG334="",CH334="",CI334="",CJ334="",CK334="",CL334="",CM334=""),"",(VLOOKUP(CF334,'Grade-Percent-GPA'!$E:$F,2,FALSE)+VLOOKUP(CG334,'Grade-Percent-GPA'!$E:$F,2,FALSE)+VLOOKUP(CH334,'Grade-Percent-GPA'!$E:$F,2,FALSE)+VLOOKUP(CI334,'Grade-Percent-GPA'!$E:$F,2,FALSE)+VLOOKUP(CJ334,'Grade-Percent-GPA'!$E:$F,2,FALSE)+VLOOKUP(CK334,'Grade-Percent-GPA'!$E:$F,2,FALSE)+VLOOKUP(CL334,'Grade-Percent-GPA'!$E:$F,2,FALSE)+VLOOKUP(CM334,'Grade-Percent-GPA'!$E:$F,2,FALSE))/(IF(CF334="",0,1)+IF(CG334="",0,1)+IF(CH334="",0,1)+IF(CI334="",0,1)+IF(CJ334="",0,1)+IF(CK334="",0,1)+IF(CL334="",0,1)+IF(CM334="",0,1)))</f>
        <v/>
      </c>
      <c r="CO334" s="171" t="str">
        <f t="shared" si="28"/>
        <v/>
      </c>
      <c r="CP334" s="171" t="str">
        <f t="shared" si="29"/>
        <v/>
      </c>
      <c r="CQ334" s="168"/>
      <c r="CR334" s="169"/>
      <c r="CS334" s="170"/>
      <c r="CT334" s="170"/>
      <c r="CU334" s="170"/>
      <c r="CV334" s="170"/>
      <c r="CW334" s="170"/>
      <c r="CX334" s="170"/>
      <c r="CY334" s="170"/>
      <c r="CZ334" s="170"/>
      <c r="DA334" s="171" t="str">
        <f>IF(AND(CS334="",CT334="",CU334="",CV334="",CW334="",CX334="",CY334="",CZ334=""),"",(VLOOKUP(CS334,'Grade-Percent-GPA'!$E:$F,2,FALSE)+VLOOKUP(CT334,'Grade-Percent-GPA'!$E:$F,2,FALSE)+VLOOKUP(CU334,'Grade-Percent-GPA'!$E:$F,2,FALSE)+VLOOKUP(CV334,'Grade-Percent-GPA'!$E:$F,2,FALSE)+VLOOKUP(CW334,'Grade-Percent-GPA'!$E:$F,2,FALSE)+VLOOKUP(CX334,'Grade-Percent-GPA'!$E:$F,2,FALSE)+VLOOKUP(CY334,'Grade-Percent-GPA'!$E:$F,2,FALSE)+VLOOKUP(CZ334,'Grade-Percent-GPA'!$E:$F,2,FALSE))/(IF(CS334="",0,1)+IF(CT334="",0,1)+IF(CU334="",0,1)+IF(CV334="",0,1)+IF(CW334="",0,1)+IF(CX334="",0,1)+IF(CY334="",0,1)+IF(CZ334="",0,1)))</f>
        <v/>
      </c>
      <c r="DB334" s="171" t="str">
        <f t="shared" si="30"/>
        <v/>
      </c>
      <c r="DC334" s="171" t="str">
        <f t="shared" si="31"/>
        <v/>
      </c>
    </row>
    <row r="335" spans="1:107" ht="14.25" customHeight="1" x14ac:dyDescent="0.3">
      <c r="A335" s="167"/>
      <c r="B335" s="110"/>
      <c r="C335" s="110"/>
      <c r="D335" s="168"/>
      <c r="E335" s="169"/>
      <c r="F335" s="170"/>
      <c r="G335" s="170"/>
      <c r="H335" s="170"/>
      <c r="I335" s="170"/>
      <c r="J335" s="170"/>
      <c r="K335" s="170"/>
      <c r="L335" s="170"/>
      <c r="M335" s="170"/>
      <c r="N335" s="171" t="str">
        <f>IF(AND(F335="",G335="",H335="",I335="",J335="",K335="",L335="",M335=""),"",(VLOOKUP(F335,'Grade-Percent-GPA'!$E:$F,2,FALSE)+VLOOKUP(G335,'Grade-Percent-GPA'!$E:$F,2,FALSE)+VLOOKUP(H335,'Grade-Percent-GPA'!$E:$F,2,FALSE)+VLOOKUP(I335,'Grade-Percent-GPA'!$E:$F,2,FALSE)+VLOOKUP(J335,'Grade-Percent-GPA'!$E:$F,2,FALSE)+VLOOKUP(K335,'Grade-Percent-GPA'!$E:$F,2,FALSE)+VLOOKUP(L335,'Grade-Percent-GPA'!$E:$F,2,FALSE)+VLOOKUP(M335,'Grade-Percent-GPA'!$E:$F,2,FALSE))/(IF(F335="",0,1)+IF(G335="",0,1)+IF(H335="",0,1)+IF(I335="",0,1)+IF(J335="",0,1)+IF(K335="",0,1)+IF(L335="",0,1)+IF(M335="",0,1)))</f>
        <v/>
      </c>
      <c r="O335" s="171" t="str">
        <f t="shared" si="16"/>
        <v/>
      </c>
      <c r="P335" s="171" t="str">
        <f t="shared" si="17"/>
        <v/>
      </c>
      <c r="Q335" s="168"/>
      <c r="R335" s="169"/>
      <c r="S335" s="170"/>
      <c r="T335" s="170"/>
      <c r="U335" s="170"/>
      <c r="V335" s="170"/>
      <c r="W335" s="170"/>
      <c r="X335" s="170"/>
      <c r="Y335" s="170"/>
      <c r="Z335" s="170"/>
      <c r="AA335" s="171" t="str">
        <f>IF(AND(S335="",T335="",U335="",V335="",W335="",X335="",Y335="",Z335=""),"",(VLOOKUP(S335,'Grade-Percent-GPA'!$E:$F,2,FALSE)+VLOOKUP(T335,'Grade-Percent-GPA'!$E:$F,2,FALSE)+VLOOKUP(U335,'Grade-Percent-GPA'!$E:$F,2,FALSE)+VLOOKUP(V335,'Grade-Percent-GPA'!$E:$F,2,FALSE)+VLOOKUP(W335,'Grade-Percent-GPA'!$E:$F,2,FALSE)+VLOOKUP(X335,'Grade-Percent-GPA'!$E:$F,2,FALSE)+VLOOKUP(Y335,'Grade-Percent-GPA'!$E:$F,2,FALSE)+VLOOKUP(Z335,'Grade-Percent-GPA'!$E:$F,2,FALSE))/(IF(S335="",0,1)+IF(T335="",0,1)+IF(U335="",0,1)+IF(V335="",0,1)+IF(W335="",0,1)+IF(X335="",0,1)+IF(Y335="",0,1)+IF(Z335="",0,1)))</f>
        <v/>
      </c>
      <c r="AB335" s="171" t="str">
        <f t="shared" si="18"/>
        <v/>
      </c>
      <c r="AC335" s="171" t="str">
        <f t="shared" si="19"/>
        <v/>
      </c>
      <c r="AD335" s="168"/>
      <c r="AE335" s="169"/>
      <c r="AF335" s="170"/>
      <c r="AG335" s="170"/>
      <c r="AH335" s="170"/>
      <c r="AI335" s="170"/>
      <c r="AJ335" s="170"/>
      <c r="AK335" s="170"/>
      <c r="AL335" s="170"/>
      <c r="AM335" s="170"/>
      <c r="AN335" s="171" t="str">
        <f>IF(AND(AF335="",AG335="",AH335="",AI335="",AJ335="",AK335="",AL335="",AM335=""),"",(VLOOKUP(AF335,'Grade-Percent-GPA'!$E:$F,2,FALSE)+VLOOKUP(AG335,'Grade-Percent-GPA'!$E:$F,2,FALSE)+VLOOKUP(AH335,'Grade-Percent-GPA'!$E:$F,2,FALSE)+VLOOKUP(AI335,'Grade-Percent-GPA'!$E:$F,2,FALSE)+VLOOKUP(AJ335,'Grade-Percent-GPA'!$E:$F,2,FALSE)+VLOOKUP(AK335,'Grade-Percent-GPA'!$E:$F,2,FALSE)+VLOOKUP(AL335,'Grade-Percent-GPA'!$E:$F,2,FALSE)+VLOOKUP(AM335,'Grade-Percent-GPA'!$E:$F,2,FALSE))/(IF(AF335="",0,1)+IF(AG335="",0,1)+IF(AH335="",0,1)+IF(AI335="",0,1)+IF(AJ335="",0,1)+IF(AK335="",0,1)+IF(AL335="",0,1)+IF(AM335="",0,1)))</f>
        <v/>
      </c>
      <c r="AO335" s="171" t="str">
        <f t="shared" si="20"/>
        <v/>
      </c>
      <c r="AP335" s="171" t="str">
        <f t="shared" si="21"/>
        <v/>
      </c>
      <c r="AQ335" s="168"/>
      <c r="AR335" s="169"/>
      <c r="AS335" s="170"/>
      <c r="AT335" s="170"/>
      <c r="AU335" s="170"/>
      <c r="AV335" s="170"/>
      <c r="AW335" s="170"/>
      <c r="AX335" s="170"/>
      <c r="AY335" s="170"/>
      <c r="AZ335" s="170"/>
      <c r="BA335" s="171" t="str">
        <f>IF(AND(AS335="",AT335="",AU335="",AV335="",AW335="",AX335="",AY335="",AZ335=""),"",(VLOOKUP(AS335,'Grade-Percent-GPA'!$E:$F,2,FALSE)+VLOOKUP(AT335,'Grade-Percent-GPA'!$E:$F,2,FALSE)+VLOOKUP(AU335,'Grade-Percent-GPA'!$E:$F,2,FALSE)+VLOOKUP(AV335,'Grade-Percent-GPA'!$E:$F,2,FALSE)+VLOOKUP(AW335,'Grade-Percent-GPA'!$E:$F,2,FALSE)+VLOOKUP(AX335,'Grade-Percent-GPA'!$E:$F,2,FALSE)+VLOOKUP(AY335,'Grade-Percent-GPA'!$E:$F,2,FALSE)+VLOOKUP(AZ335,'Grade-Percent-GPA'!$E:$F,2,FALSE))/(IF(AS335="",0,1)+IF(AT335="",0,1)+IF(AU335="",0,1)+IF(AV335="",0,1)+IF(AW335="",0,1)+IF(AX335="",0,1)+IF(AY335="",0,1)+IF(AZ335="",0,1)))</f>
        <v/>
      </c>
      <c r="BB335" s="171" t="str">
        <f t="shared" si="22"/>
        <v/>
      </c>
      <c r="BC335" s="171" t="str">
        <f t="shared" si="23"/>
        <v/>
      </c>
      <c r="BD335" s="168"/>
      <c r="BE335" s="169"/>
      <c r="BF335" s="170"/>
      <c r="BG335" s="170"/>
      <c r="BH335" s="170"/>
      <c r="BI335" s="170"/>
      <c r="BJ335" s="170"/>
      <c r="BK335" s="170"/>
      <c r="BL335" s="170"/>
      <c r="BM335" s="170"/>
      <c r="BN335" s="171" t="str">
        <f>IF(AND(BF335="",BG335="",BH335="",BI335="",BJ335="",BK335="",BL335="",BM335=""),"",(VLOOKUP(BF335,'Grade-Percent-GPA'!$E:$F,2,FALSE)+VLOOKUP(BG335,'Grade-Percent-GPA'!$E:$F,2,FALSE)+VLOOKUP(BH335,'Grade-Percent-GPA'!$E:$F,2,FALSE)+VLOOKUP(BI335,'Grade-Percent-GPA'!$E:$F,2,FALSE)+VLOOKUP(BJ335,'Grade-Percent-GPA'!$E:$F,2,FALSE)+VLOOKUP(BK335,'Grade-Percent-GPA'!$E:$F,2,FALSE)+VLOOKUP(BL335,'Grade-Percent-GPA'!$E:$F,2,FALSE)+VLOOKUP(BM335,'Grade-Percent-GPA'!$E:$F,2,FALSE))/(IF(BF335="",0,1)+IF(BG335="",0,1)+IF(BH335="",0,1)+IF(BI335="",0,1)+IF(BJ335="",0,1)+IF(BK335="",0,1)+IF(BL335="",0,1)+IF(BM335="",0,1)))</f>
        <v/>
      </c>
      <c r="BO335" s="171" t="str">
        <f t="shared" si="24"/>
        <v/>
      </c>
      <c r="BP335" s="171" t="str">
        <f t="shared" si="25"/>
        <v/>
      </c>
      <c r="BQ335" s="168"/>
      <c r="BR335" s="169"/>
      <c r="BS335" s="170"/>
      <c r="BT335" s="170"/>
      <c r="BU335" s="170"/>
      <c r="BV335" s="170"/>
      <c r="BW335" s="170"/>
      <c r="BX335" s="170"/>
      <c r="BY335" s="170"/>
      <c r="BZ335" s="170"/>
      <c r="CA335" s="171" t="str">
        <f>IF(AND(BS335="",BT335="",BU335="",BV335="",BW335="",BX335="",BY335="",BZ335=""),"",(VLOOKUP(BS335,'Grade-Percent-GPA'!$E:$F,2,FALSE)+VLOOKUP(BT335,'Grade-Percent-GPA'!$E:$F,2,FALSE)+VLOOKUP(BU335,'Grade-Percent-GPA'!$E:$F,2,FALSE)+VLOOKUP(BV335,'Grade-Percent-GPA'!$E:$F,2,FALSE)+VLOOKUP(BW335,'Grade-Percent-GPA'!$E:$F,2,FALSE)+VLOOKUP(BX335,'Grade-Percent-GPA'!$E:$F,2,FALSE)+VLOOKUP(BY335,'Grade-Percent-GPA'!$E:$F,2,FALSE)+VLOOKUP(BZ335,'Grade-Percent-GPA'!$E:$F,2,FALSE))/(IF(BS335="",0,1)+IF(BT335="",0,1)+IF(BU335="",0,1)+IF(BV335="",0,1)+IF(BW335="",0,1)+IF(BX335="",0,1)+IF(BY335="",0,1)+IF(BZ335="",0,1)))</f>
        <v/>
      </c>
      <c r="CB335" s="171" t="str">
        <f t="shared" si="26"/>
        <v/>
      </c>
      <c r="CC335" s="171" t="str">
        <f t="shared" si="27"/>
        <v/>
      </c>
      <c r="CD335" s="168"/>
      <c r="CE335" s="169"/>
      <c r="CF335" s="170"/>
      <c r="CG335" s="170"/>
      <c r="CH335" s="170"/>
      <c r="CI335" s="170"/>
      <c r="CJ335" s="170"/>
      <c r="CK335" s="170"/>
      <c r="CL335" s="170"/>
      <c r="CM335" s="170"/>
      <c r="CN335" s="171" t="str">
        <f>IF(AND(CF335="",CG335="",CH335="",CI335="",CJ335="",CK335="",CL335="",CM335=""),"",(VLOOKUP(CF335,'Grade-Percent-GPA'!$E:$F,2,FALSE)+VLOOKUP(CG335,'Grade-Percent-GPA'!$E:$F,2,FALSE)+VLOOKUP(CH335,'Grade-Percent-GPA'!$E:$F,2,FALSE)+VLOOKUP(CI335,'Grade-Percent-GPA'!$E:$F,2,FALSE)+VLOOKUP(CJ335,'Grade-Percent-GPA'!$E:$F,2,FALSE)+VLOOKUP(CK335,'Grade-Percent-GPA'!$E:$F,2,FALSE)+VLOOKUP(CL335,'Grade-Percent-GPA'!$E:$F,2,FALSE)+VLOOKUP(CM335,'Grade-Percent-GPA'!$E:$F,2,FALSE))/(IF(CF335="",0,1)+IF(CG335="",0,1)+IF(CH335="",0,1)+IF(CI335="",0,1)+IF(CJ335="",0,1)+IF(CK335="",0,1)+IF(CL335="",0,1)+IF(CM335="",0,1)))</f>
        <v/>
      </c>
      <c r="CO335" s="171" t="str">
        <f t="shared" si="28"/>
        <v/>
      </c>
      <c r="CP335" s="171" t="str">
        <f t="shared" si="29"/>
        <v/>
      </c>
      <c r="CQ335" s="168"/>
      <c r="CR335" s="169"/>
      <c r="CS335" s="170"/>
      <c r="CT335" s="170"/>
      <c r="CU335" s="170"/>
      <c r="CV335" s="170"/>
      <c r="CW335" s="170"/>
      <c r="CX335" s="170"/>
      <c r="CY335" s="170"/>
      <c r="CZ335" s="170"/>
      <c r="DA335" s="171" t="str">
        <f>IF(AND(CS335="",CT335="",CU335="",CV335="",CW335="",CX335="",CY335="",CZ335=""),"",(VLOOKUP(CS335,'Grade-Percent-GPA'!$E:$F,2,FALSE)+VLOOKUP(CT335,'Grade-Percent-GPA'!$E:$F,2,FALSE)+VLOOKUP(CU335,'Grade-Percent-GPA'!$E:$F,2,FALSE)+VLOOKUP(CV335,'Grade-Percent-GPA'!$E:$F,2,FALSE)+VLOOKUP(CW335,'Grade-Percent-GPA'!$E:$F,2,FALSE)+VLOOKUP(CX335,'Grade-Percent-GPA'!$E:$F,2,FALSE)+VLOOKUP(CY335,'Grade-Percent-GPA'!$E:$F,2,FALSE)+VLOOKUP(CZ335,'Grade-Percent-GPA'!$E:$F,2,FALSE))/(IF(CS335="",0,1)+IF(CT335="",0,1)+IF(CU335="",0,1)+IF(CV335="",0,1)+IF(CW335="",0,1)+IF(CX335="",0,1)+IF(CY335="",0,1)+IF(CZ335="",0,1)))</f>
        <v/>
      </c>
      <c r="DB335" s="171" t="str">
        <f t="shared" si="30"/>
        <v/>
      </c>
      <c r="DC335" s="171" t="str">
        <f t="shared" si="31"/>
        <v/>
      </c>
    </row>
    <row r="336" spans="1:107" ht="14.25" customHeight="1" x14ac:dyDescent="0.3">
      <c r="A336" s="167"/>
      <c r="B336" s="110"/>
      <c r="C336" s="110"/>
      <c r="D336" s="168"/>
      <c r="E336" s="169"/>
      <c r="F336" s="170"/>
      <c r="G336" s="170"/>
      <c r="H336" s="170"/>
      <c r="I336" s="170"/>
      <c r="J336" s="170"/>
      <c r="K336" s="170"/>
      <c r="L336" s="170"/>
      <c r="M336" s="170"/>
      <c r="N336" s="171" t="str">
        <f>IF(AND(F336="",G336="",H336="",I336="",J336="",K336="",L336="",M336=""),"",(VLOOKUP(F336,'Grade-Percent-GPA'!$E:$F,2,FALSE)+VLOOKUP(G336,'Grade-Percent-GPA'!$E:$F,2,FALSE)+VLOOKUP(H336,'Grade-Percent-GPA'!$E:$F,2,FALSE)+VLOOKUP(I336,'Grade-Percent-GPA'!$E:$F,2,FALSE)+VLOOKUP(J336,'Grade-Percent-GPA'!$E:$F,2,FALSE)+VLOOKUP(K336,'Grade-Percent-GPA'!$E:$F,2,FALSE)+VLOOKUP(L336,'Grade-Percent-GPA'!$E:$F,2,FALSE)+VLOOKUP(M336,'Grade-Percent-GPA'!$E:$F,2,FALSE))/(IF(F336="",0,1)+IF(G336="",0,1)+IF(H336="",0,1)+IF(I336="",0,1)+IF(J336="",0,1)+IF(K336="",0,1)+IF(L336="",0,1)+IF(M336="",0,1)))</f>
        <v/>
      </c>
      <c r="O336" s="171" t="str">
        <f t="shared" si="16"/>
        <v/>
      </c>
      <c r="P336" s="171" t="str">
        <f t="shared" si="17"/>
        <v/>
      </c>
      <c r="Q336" s="168"/>
      <c r="R336" s="169"/>
      <c r="S336" s="170"/>
      <c r="T336" s="170"/>
      <c r="U336" s="170"/>
      <c r="V336" s="170"/>
      <c r="W336" s="170"/>
      <c r="X336" s="170"/>
      <c r="Y336" s="170"/>
      <c r="Z336" s="170"/>
      <c r="AA336" s="171" t="str">
        <f>IF(AND(S336="",T336="",U336="",V336="",W336="",X336="",Y336="",Z336=""),"",(VLOOKUP(S336,'Grade-Percent-GPA'!$E:$F,2,FALSE)+VLOOKUP(T336,'Grade-Percent-GPA'!$E:$F,2,FALSE)+VLOOKUP(U336,'Grade-Percent-GPA'!$E:$F,2,FALSE)+VLOOKUP(V336,'Grade-Percent-GPA'!$E:$F,2,FALSE)+VLOOKUP(W336,'Grade-Percent-GPA'!$E:$F,2,FALSE)+VLOOKUP(X336,'Grade-Percent-GPA'!$E:$F,2,FALSE)+VLOOKUP(Y336,'Grade-Percent-GPA'!$E:$F,2,FALSE)+VLOOKUP(Z336,'Grade-Percent-GPA'!$E:$F,2,FALSE))/(IF(S336="",0,1)+IF(T336="",0,1)+IF(U336="",0,1)+IF(V336="",0,1)+IF(W336="",0,1)+IF(X336="",0,1)+IF(Y336="",0,1)+IF(Z336="",0,1)))</f>
        <v/>
      </c>
      <c r="AB336" s="171" t="str">
        <f t="shared" si="18"/>
        <v/>
      </c>
      <c r="AC336" s="171" t="str">
        <f t="shared" si="19"/>
        <v/>
      </c>
      <c r="AD336" s="168"/>
      <c r="AE336" s="169"/>
      <c r="AF336" s="170"/>
      <c r="AG336" s="170"/>
      <c r="AH336" s="170"/>
      <c r="AI336" s="170"/>
      <c r="AJ336" s="170"/>
      <c r="AK336" s="170"/>
      <c r="AL336" s="170"/>
      <c r="AM336" s="170"/>
      <c r="AN336" s="171" t="str">
        <f>IF(AND(AF336="",AG336="",AH336="",AI336="",AJ336="",AK336="",AL336="",AM336=""),"",(VLOOKUP(AF336,'Grade-Percent-GPA'!$E:$F,2,FALSE)+VLOOKUP(AG336,'Grade-Percent-GPA'!$E:$F,2,FALSE)+VLOOKUP(AH336,'Grade-Percent-GPA'!$E:$F,2,FALSE)+VLOOKUP(AI336,'Grade-Percent-GPA'!$E:$F,2,FALSE)+VLOOKUP(AJ336,'Grade-Percent-GPA'!$E:$F,2,FALSE)+VLOOKUP(AK336,'Grade-Percent-GPA'!$E:$F,2,FALSE)+VLOOKUP(AL336,'Grade-Percent-GPA'!$E:$F,2,FALSE)+VLOOKUP(AM336,'Grade-Percent-GPA'!$E:$F,2,FALSE))/(IF(AF336="",0,1)+IF(AG336="",0,1)+IF(AH336="",0,1)+IF(AI336="",0,1)+IF(AJ336="",0,1)+IF(AK336="",0,1)+IF(AL336="",0,1)+IF(AM336="",0,1)))</f>
        <v/>
      </c>
      <c r="AO336" s="171" t="str">
        <f t="shared" si="20"/>
        <v/>
      </c>
      <c r="AP336" s="171" t="str">
        <f t="shared" si="21"/>
        <v/>
      </c>
      <c r="AQ336" s="168"/>
      <c r="AR336" s="169"/>
      <c r="AS336" s="170"/>
      <c r="AT336" s="170"/>
      <c r="AU336" s="170"/>
      <c r="AV336" s="170"/>
      <c r="AW336" s="170"/>
      <c r="AX336" s="170"/>
      <c r="AY336" s="170"/>
      <c r="AZ336" s="170"/>
      <c r="BA336" s="171" t="str">
        <f>IF(AND(AS336="",AT336="",AU336="",AV336="",AW336="",AX336="",AY336="",AZ336=""),"",(VLOOKUP(AS336,'Grade-Percent-GPA'!$E:$F,2,FALSE)+VLOOKUP(AT336,'Grade-Percent-GPA'!$E:$F,2,FALSE)+VLOOKUP(AU336,'Grade-Percent-GPA'!$E:$F,2,FALSE)+VLOOKUP(AV336,'Grade-Percent-GPA'!$E:$F,2,FALSE)+VLOOKUP(AW336,'Grade-Percent-GPA'!$E:$F,2,FALSE)+VLOOKUP(AX336,'Grade-Percent-GPA'!$E:$F,2,FALSE)+VLOOKUP(AY336,'Grade-Percent-GPA'!$E:$F,2,FALSE)+VLOOKUP(AZ336,'Grade-Percent-GPA'!$E:$F,2,FALSE))/(IF(AS336="",0,1)+IF(AT336="",0,1)+IF(AU336="",0,1)+IF(AV336="",0,1)+IF(AW336="",0,1)+IF(AX336="",0,1)+IF(AY336="",0,1)+IF(AZ336="",0,1)))</f>
        <v/>
      </c>
      <c r="BB336" s="171" t="str">
        <f t="shared" si="22"/>
        <v/>
      </c>
      <c r="BC336" s="171" t="str">
        <f t="shared" si="23"/>
        <v/>
      </c>
      <c r="BD336" s="168"/>
      <c r="BE336" s="169"/>
      <c r="BF336" s="170"/>
      <c r="BG336" s="170"/>
      <c r="BH336" s="170"/>
      <c r="BI336" s="170"/>
      <c r="BJ336" s="170"/>
      <c r="BK336" s="170"/>
      <c r="BL336" s="170"/>
      <c r="BM336" s="170"/>
      <c r="BN336" s="171" t="str">
        <f>IF(AND(BF336="",BG336="",BH336="",BI336="",BJ336="",BK336="",BL336="",BM336=""),"",(VLOOKUP(BF336,'Grade-Percent-GPA'!$E:$F,2,FALSE)+VLOOKUP(BG336,'Grade-Percent-GPA'!$E:$F,2,FALSE)+VLOOKUP(BH336,'Grade-Percent-GPA'!$E:$F,2,FALSE)+VLOOKUP(BI336,'Grade-Percent-GPA'!$E:$F,2,FALSE)+VLOOKUP(BJ336,'Grade-Percent-GPA'!$E:$F,2,FALSE)+VLOOKUP(BK336,'Grade-Percent-GPA'!$E:$F,2,FALSE)+VLOOKUP(BL336,'Grade-Percent-GPA'!$E:$F,2,FALSE)+VLOOKUP(BM336,'Grade-Percent-GPA'!$E:$F,2,FALSE))/(IF(BF336="",0,1)+IF(BG336="",0,1)+IF(BH336="",0,1)+IF(BI336="",0,1)+IF(BJ336="",0,1)+IF(BK336="",0,1)+IF(BL336="",0,1)+IF(BM336="",0,1)))</f>
        <v/>
      </c>
      <c r="BO336" s="171" t="str">
        <f t="shared" si="24"/>
        <v/>
      </c>
      <c r="BP336" s="171" t="str">
        <f t="shared" si="25"/>
        <v/>
      </c>
      <c r="BQ336" s="168"/>
      <c r="BR336" s="169"/>
      <c r="BS336" s="170"/>
      <c r="BT336" s="170"/>
      <c r="BU336" s="170"/>
      <c r="BV336" s="170"/>
      <c r="BW336" s="170"/>
      <c r="BX336" s="170"/>
      <c r="BY336" s="170"/>
      <c r="BZ336" s="170"/>
      <c r="CA336" s="171" t="str">
        <f>IF(AND(BS336="",BT336="",BU336="",BV336="",BW336="",BX336="",BY336="",BZ336=""),"",(VLOOKUP(BS336,'Grade-Percent-GPA'!$E:$F,2,FALSE)+VLOOKUP(BT336,'Grade-Percent-GPA'!$E:$F,2,FALSE)+VLOOKUP(BU336,'Grade-Percent-GPA'!$E:$F,2,FALSE)+VLOOKUP(BV336,'Grade-Percent-GPA'!$E:$F,2,FALSE)+VLOOKUP(BW336,'Grade-Percent-GPA'!$E:$F,2,FALSE)+VLOOKUP(BX336,'Grade-Percent-GPA'!$E:$F,2,FALSE)+VLOOKUP(BY336,'Grade-Percent-GPA'!$E:$F,2,FALSE)+VLOOKUP(BZ336,'Grade-Percent-GPA'!$E:$F,2,FALSE))/(IF(BS336="",0,1)+IF(BT336="",0,1)+IF(BU336="",0,1)+IF(BV336="",0,1)+IF(BW336="",0,1)+IF(BX336="",0,1)+IF(BY336="",0,1)+IF(BZ336="",0,1)))</f>
        <v/>
      </c>
      <c r="CB336" s="171" t="str">
        <f t="shared" si="26"/>
        <v/>
      </c>
      <c r="CC336" s="171" t="str">
        <f t="shared" si="27"/>
        <v/>
      </c>
      <c r="CD336" s="168"/>
      <c r="CE336" s="169"/>
      <c r="CF336" s="170"/>
      <c r="CG336" s="170"/>
      <c r="CH336" s="170"/>
      <c r="CI336" s="170"/>
      <c r="CJ336" s="170"/>
      <c r="CK336" s="170"/>
      <c r="CL336" s="170"/>
      <c r="CM336" s="170"/>
      <c r="CN336" s="171" t="str">
        <f>IF(AND(CF336="",CG336="",CH336="",CI336="",CJ336="",CK336="",CL336="",CM336=""),"",(VLOOKUP(CF336,'Grade-Percent-GPA'!$E:$F,2,FALSE)+VLOOKUP(CG336,'Grade-Percent-GPA'!$E:$F,2,FALSE)+VLOOKUP(CH336,'Grade-Percent-GPA'!$E:$F,2,FALSE)+VLOOKUP(CI336,'Grade-Percent-GPA'!$E:$F,2,FALSE)+VLOOKUP(CJ336,'Grade-Percent-GPA'!$E:$F,2,FALSE)+VLOOKUP(CK336,'Grade-Percent-GPA'!$E:$F,2,FALSE)+VLOOKUP(CL336,'Grade-Percent-GPA'!$E:$F,2,FALSE)+VLOOKUP(CM336,'Grade-Percent-GPA'!$E:$F,2,FALSE))/(IF(CF336="",0,1)+IF(CG336="",0,1)+IF(CH336="",0,1)+IF(CI336="",0,1)+IF(CJ336="",0,1)+IF(CK336="",0,1)+IF(CL336="",0,1)+IF(CM336="",0,1)))</f>
        <v/>
      </c>
      <c r="CO336" s="171" t="str">
        <f t="shared" si="28"/>
        <v/>
      </c>
      <c r="CP336" s="171" t="str">
        <f t="shared" si="29"/>
        <v/>
      </c>
      <c r="CQ336" s="168"/>
      <c r="CR336" s="169"/>
      <c r="CS336" s="170"/>
      <c r="CT336" s="170"/>
      <c r="CU336" s="170"/>
      <c r="CV336" s="170"/>
      <c r="CW336" s="170"/>
      <c r="CX336" s="170"/>
      <c r="CY336" s="170"/>
      <c r="CZ336" s="170"/>
      <c r="DA336" s="171" t="str">
        <f>IF(AND(CS336="",CT336="",CU336="",CV336="",CW336="",CX336="",CY336="",CZ336=""),"",(VLOOKUP(CS336,'Grade-Percent-GPA'!$E:$F,2,FALSE)+VLOOKUP(CT336,'Grade-Percent-GPA'!$E:$F,2,FALSE)+VLOOKUP(CU336,'Grade-Percent-GPA'!$E:$F,2,FALSE)+VLOOKUP(CV336,'Grade-Percent-GPA'!$E:$F,2,FALSE)+VLOOKUP(CW336,'Grade-Percent-GPA'!$E:$F,2,FALSE)+VLOOKUP(CX336,'Grade-Percent-GPA'!$E:$F,2,FALSE)+VLOOKUP(CY336,'Grade-Percent-GPA'!$E:$F,2,FALSE)+VLOOKUP(CZ336,'Grade-Percent-GPA'!$E:$F,2,FALSE))/(IF(CS336="",0,1)+IF(CT336="",0,1)+IF(CU336="",0,1)+IF(CV336="",0,1)+IF(CW336="",0,1)+IF(CX336="",0,1)+IF(CY336="",0,1)+IF(CZ336="",0,1)))</f>
        <v/>
      </c>
      <c r="DB336" s="171" t="str">
        <f t="shared" si="30"/>
        <v/>
      </c>
      <c r="DC336" s="171" t="str">
        <f t="shared" si="31"/>
        <v/>
      </c>
    </row>
    <row r="337" spans="1:107" ht="14.25" customHeight="1" x14ac:dyDescent="0.3">
      <c r="A337" s="167"/>
      <c r="B337" s="110"/>
      <c r="C337" s="110"/>
      <c r="D337" s="168"/>
      <c r="E337" s="169"/>
      <c r="F337" s="170"/>
      <c r="G337" s="170"/>
      <c r="H337" s="170"/>
      <c r="I337" s="170"/>
      <c r="J337" s="170"/>
      <c r="K337" s="170"/>
      <c r="L337" s="170"/>
      <c r="M337" s="170"/>
      <c r="N337" s="171" t="str">
        <f>IF(AND(F337="",G337="",H337="",I337="",J337="",K337="",L337="",M337=""),"",(VLOOKUP(F337,'Grade-Percent-GPA'!$E:$F,2,FALSE)+VLOOKUP(G337,'Grade-Percent-GPA'!$E:$F,2,FALSE)+VLOOKUP(H337,'Grade-Percent-GPA'!$E:$F,2,FALSE)+VLOOKUP(I337,'Grade-Percent-GPA'!$E:$F,2,FALSE)+VLOOKUP(J337,'Grade-Percent-GPA'!$E:$F,2,FALSE)+VLOOKUP(K337,'Grade-Percent-GPA'!$E:$F,2,FALSE)+VLOOKUP(L337,'Grade-Percent-GPA'!$E:$F,2,FALSE)+VLOOKUP(M337,'Grade-Percent-GPA'!$E:$F,2,FALSE))/(IF(F337="",0,1)+IF(G337="",0,1)+IF(H337="",0,1)+IF(I337="",0,1)+IF(J337="",0,1)+IF(K337="",0,1)+IF(L337="",0,1)+IF(M337="",0,1)))</f>
        <v/>
      </c>
      <c r="O337" s="171" t="str">
        <f t="shared" si="16"/>
        <v/>
      </c>
      <c r="P337" s="171" t="str">
        <f t="shared" si="17"/>
        <v/>
      </c>
      <c r="Q337" s="168"/>
      <c r="R337" s="169"/>
      <c r="S337" s="170"/>
      <c r="T337" s="170"/>
      <c r="U337" s="170"/>
      <c r="V337" s="170"/>
      <c r="W337" s="170"/>
      <c r="X337" s="170"/>
      <c r="Y337" s="170"/>
      <c r="Z337" s="170"/>
      <c r="AA337" s="171" t="str">
        <f>IF(AND(S337="",T337="",U337="",V337="",W337="",X337="",Y337="",Z337=""),"",(VLOOKUP(S337,'Grade-Percent-GPA'!$E:$F,2,FALSE)+VLOOKUP(T337,'Grade-Percent-GPA'!$E:$F,2,FALSE)+VLOOKUP(U337,'Grade-Percent-GPA'!$E:$F,2,FALSE)+VLOOKUP(V337,'Grade-Percent-GPA'!$E:$F,2,FALSE)+VLOOKUP(W337,'Grade-Percent-GPA'!$E:$F,2,FALSE)+VLOOKUP(X337,'Grade-Percent-GPA'!$E:$F,2,FALSE)+VLOOKUP(Y337,'Grade-Percent-GPA'!$E:$F,2,FALSE)+VLOOKUP(Z337,'Grade-Percent-GPA'!$E:$F,2,FALSE))/(IF(S337="",0,1)+IF(T337="",0,1)+IF(U337="",0,1)+IF(V337="",0,1)+IF(W337="",0,1)+IF(X337="",0,1)+IF(Y337="",0,1)+IF(Z337="",0,1)))</f>
        <v/>
      </c>
      <c r="AB337" s="171" t="str">
        <f t="shared" si="18"/>
        <v/>
      </c>
      <c r="AC337" s="171" t="str">
        <f t="shared" si="19"/>
        <v/>
      </c>
      <c r="AD337" s="168"/>
      <c r="AE337" s="169"/>
      <c r="AF337" s="170"/>
      <c r="AG337" s="170"/>
      <c r="AH337" s="170"/>
      <c r="AI337" s="170"/>
      <c r="AJ337" s="170"/>
      <c r="AK337" s="170"/>
      <c r="AL337" s="170"/>
      <c r="AM337" s="170"/>
      <c r="AN337" s="171" t="str">
        <f>IF(AND(AF337="",AG337="",AH337="",AI337="",AJ337="",AK337="",AL337="",AM337=""),"",(VLOOKUP(AF337,'Grade-Percent-GPA'!$E:$F,2,FALSE)+VLOOKUP(AG337,'Grade-Percent-GPA'!$E:$F,2,FALSE)+VLOOKUP(AH337,'Grade-Percent-GPA'!$E:$F,2,FALSE)+VLOOKUP(AI337,'Grade-Percent-GPA'!$E:$F,2,FALSE)+VLOOKUP(AJ337,'Grade-Percent-GPA'!$E:$F,2,FALSE)+VLOOKUP(AK337,'Grade-Percent-GPA'!$E:$F,2,FALSE)+VLOOKUP(AL337,'Grade-Percent-GPA'!$E:$F,2,FALSE)+VLOOKUP(AM337,'Grade-Percent-GPA'!$E:$F,2,FALSE))/(IF(AF337="",0,1)+IF(AG337="",0,1)+IF(AH337="",0,1)+IF(AI337="",0,1)+IF(AJ337="",0,1)+IF(AK337="",0,1)+IF(AL337="",0,1)+IF(AM337="",0,1)))</f>
        <v/>
      </c>
      <c r="AO337" s="171" t="str">
        <f t="shared" si="20"/>
        <v/>
      </c>
      <c r="AP337" s="171" t="str">
        <f t="shared" si="21"/>
        <v/>
      </c>
      <c r="AQ337" s="168"/>
      <c r="AR337" s="169"/>
      <c r="AS337" s="170"/>
      <c r="AT337" s="170"/>
      <c r="AU337" s="170"/>
      <c r="AV337" s="170"/>
      <c r="AW337" s="170"/>
      <c r="AX337" s="170"/>
      <c r="AY337" s="170"/>
      <c r="AZ337" s="170"/>
      <c r="BA337" s="171" t="str">
        <f>IF(AND(AS337="",AT337="",AU337="",AV337="",AW337="",AX337="",AY337="",AZ337=""),"",(VLOOKUP(AS337,'Grade-Percent-GPA'!$E:$F,2,FALSE)+VLOOKUP(AT337,'Grade-Percent-GPA'!$E:$F,2,FALSE)+VLOOKUP(AU337,'Grade-Percent-GPA'!$E:$F,2,FALSE)+VLOOKUP(AV337,'Grade-Percent-GPA'!$E:$F,2,FALSE)+VLOOKUP(AW337,'Grade-Percent-GPA'!$E:$F,2,FALSE)+VLOOKUP(AX337,'Grade-Percent-GPA'!$E:$F,2,FALSE)+VLOOKUP(AY337,'Grade-Percent-GPA'!$E:$F,2,FALSE)+VLOOKUP(AZ337,'Grade-Percent-GPA'!$E:$F,2,FALSE))/(IF(AS337="",0,1)+IF(AT337="",0,1)+IF(AU337="",0,1)+IF(AV337="",0,1)+IF(AW337="",0,1)+IF(AX337="",0,1)+IF(AY337="",0,1)+IF(AZ337="",0,1)))</f>
        <v/>
      </c>
      <c r="BB337" s="171" t="str">
        <f t="shared" si="22"/>
        <v/>
      </c>
      <c r="BC337" s="171" t="str">
        <f t="shared" si="23"/>
        <v/>
      </c>
      <c r="BD337" s="168"/>
      <c r="BE337" s="169"/>
      <c r="BF337" s="170"/>
      <c r="BG337" s="170"/>
      <c r="BH337" s="170"/>
      <c r="BI337" s="170"/>
      <c r="BJ337" s="170"/>
      <c r="BK337" s="170"/>
      <c r="BL337" s="170"/>
      <c r="BM337" s="170"/>
      <c r="BN337" s="171" t="str">
        <f>IF(AND(BF337="",BG337="",BH337="",BI337="",BJ337="",BK337="",BL337="",BM337=""),"",(VLOOKUP(BF337,'Grade-Percent-GPA'!$E:$F,2,FALSE)+VLOOKUP(BG337,'Grade-Percent-GPA'!$E:$F,2,FALSE)+VLOOKUP(BH337,'Grade-Percent-GPA'!$E:$F,2,FALSE)+VLOOKUP(BI337,'Grade-Percent-GPA'!$E:$F,2,FALSE)+VLOOKUP(BJ337,'Grade-Percent-GPA'!$E:$F,2,FALSE)+VLOOKUP(BK337,'Grade-Percent-GPA'!$E:$F,2,FALSE)+VLOOKUP(BL337,'Grade-Percent-GPA'!$E:$F,2,FALSE)+VLOOKUP(BM337,'Grade-Percent-GPA'!$E:$F,2,FALSE))/(IF(BF337="",0,1)+IF(BG337="",0,1)+IF(BH337="",0,1)+IF(BI337="",0,1)+IF(BJ337="",0,1)+IF(BK337="",0,1)+IF(BL337="",0,1)+IF(BM337="",0,1)))</f>
        <v/>
      </c>
      <c r="BO337" s="171" t="str">
        <f t="shared" si="24"/>
        <v/>
      </c>
      <c r="BP337" s="171" t="str">
        <f t="shared" si="25"/>
        <v/>
      </c>
      <c r="BQ337" s="168"/>
      <c r="BR337" s="169"/>
      <c r="BS337" s="170"/>
      <c r="BT337" s="170"/>
      <c r="BU337" s="170"/>
      <c r="BV337" s="170"/>
      <c r="BW337" s="170"/>
      <c r="BX337" s="170"/>
      <c r="BY337" s="170"/>
      <c r="BZ337" s="170"/>
      <c r="CA337" s="171" t="str">
        <f>IF(AND(BS337="",BT337="",BU337="",BV337="",BW337="",BX337="",BY337="",BZ337=""),"",(VLOOKUP(BS337,'Grade-Percent-GPA'!$E:$F,2,FALSE)+VLOOKUP(BT337,'Grade-Percent-GPA'!$E:$F,2,FALSE)+VLOOKUP(BU337,'Grade-Percent-GPA'!$E:$F,2,FALSE)+VLOOKUP(BV337,'Grade-Percent-GPA'!$E:$F,2,FALSE)+VLOOKUP(BW337,'Grade-Percent-GPA'!$E:$F,2,FALSE)+VLOOKUP(BX337,'Grade-Percent-GPA'!$E:$F,2,FALSE)+VLOOKUP(BY337,'Grade-Percent-GPA'!$E:$F,2,FALSE)+VLOOKUP(BZ337,'Grade-Percent-GPA'!$E:$F,2,FALSE))/(IF(BS337="",0,1)+IF(BT337="",0,1)+IF(BU337="",0,1)+IF(BV337="",0,1)+IF(BW337="",0,1)+IF(BX337="",0,1)+IF(BY337="",0,1)+IF(BZ337="",0,1)))</f>
        <v/>
      </c>
      <c r="CB337" s="171" t="str">
        <f t="shared" si="26"/>
        <v/>
      </c>
      <c r="CC337" s="171" t="str">
        <f t="shared" si="27"/>
        <v/>
      </c>
      <c r="CD337" s="168"/>
      <c r="CE337" s="169"/>
      <c r="CF337" s="170"/>
      <c r="CG337" s="170"/>
      <c r="CH337" s="170"/>
      <c r="CI337" s="170"/>
      <c r="CJ337" s="170"/>
      <c r="CK337" s="170"/>
      <c r="CL337" s="170"/>
      <c r="CM337" s="170"/>
      <c r="CN337" s="171" t="str">
        <f>IF(AND(CF337="",CG337="",CH337="",CI337="",CJ337="",CK337="",CL337="",CM337=""),"",(VLOOKUP(CF337,'Grade-Percent-GPA'!$E:$F,2,FALSE)+VLOOKUP(CG337,'Grade-Percent-GPA'!$E:$F,2,FALSE)+VLOOKUP(CH337,'Grade-Percent-GPA'!$E:$F,2,FALSE)+VLOOKUP(CI337,'Grade-Percent-GPA'!$E:$F,2,FALSE)+VLOOKUP(CJ337,'Grade-Percent-GPA'!$E:$F,2,FALSE)+VLOOKUP(CK337,'Grade-Percent-GPA'!$E:$F,2,FALSE)+VLOOKUP(CL337,'Grade-Percent-GPA'!$E:$F,2,FALSE)+VLOOKUP(CM337,'Grade-Percent-GPA'!$E:$F,2,FALSE))/(IF(CF337="",0,1)+IF(CG337="",0,1)+IF(CH337="",0,1)+IF(CI337="",0,1)+IF(CJ337="",0,1)+IF(CK337="",0,1)+IF(CL337="",0,1)+IF(CM337="",0,1)))</f>
        <v/>
      </c>
      <c r="CO337" s="171" t="str">
        <f t="shared" si="28"/>
        <v/>
      </c>
      <c r="CP337" s="171" t="str">
        <f t="shared" si="29"/>
        <v/>
      </c>
      <c r="CQ337" s="168"/>
      <c r="CR337" s="169"/>
      <c r="CS337" s="170"/>
      <c r="CT337" s="170"/>
      <c r="CU337" s="170"/>
      <c r="CV337" s="170"/>
      <c r="CW337" s="170"/>
      <c r="CX337" s="170"/>
      <c r="CY337" s="170"/>
      <c r="CZ337" s="170"/>
      <c r="DA337" s="171" t="str">
        <f>IF(AND(CS337="",CT337="",CU337="",CV337="",CW337="",CX337="",CY337="",CZ337=""),"",(VLOOKUP(CS337,'Grade-Percent-GPA'!$E:$F,2,FALSE)+VLOOKUP(CT337,'Grade-Percent-GPA'!$E:$F,2,FALSE)+VLOOKUP(CU337,'Grade-Percent-GPA'!$E:$F,2,FALSE)+VLOOKUP(CV337,'Grade-Percent-GPA'!$E:$F,2,FALSE)+VLOOKUP(CW337,'Grade-Percent-GPA'!$E:$F,2,FALSE)+VLOOKUP(CX337,'Grade-Percent-GPA'!$E:$F,2,FALSE)+VLOOKUP(CY337,'Grade-Percent-GPA'!$E:$F,2,FALSE)+VLOOKUP(CZ337,'Grade-Percent-GPA'!$E:$F,2,FALSE))/(IF(CS337="",0,1)+IF(CT337="",0,1)+IF(CU337="",0,1)+IF(CV337="",0,1)+IF(CW337="",0,1)+IF(CX337="",0,1)+IF(CY337="",0,1)+IF(CZ337="",0,1)))</f>
        <v/>
      </c>
      <c r="DB337" s="171" t="str">
        <f t="shared" si="30"/>
        <v/>
      </c>
      <c r="DC337" s="171" t="str">
        <f t="shared" si="31"/>
        <v/>
      </c>
    </row>
    <row r="338" spans="1:107" ht="14.25" customHeight="1" x14ac:dyDescent="0.3">
      <c r="A338" s="167"/>
      <c r="B338" s="110"/>
      <c r="C338" s="110"/>
      <c r="D338" s="168"/>
      <c r="E338" s="169"/>
      <c r="F338" s="170"/>
      <c r="G338" s="170"/>
      <c r="H338" s="170"/>
      <c r="I338" s="170"/>
      <c r="J338" s="170"/>
      <c r="K338" s="170"/>
      <c r="L338" s="170"/>
      <c r="M338" s="170"/>
      <c r="N338" s="171" t="str">
        <f>IF(AND(F338="",G338="",H338="",I338="",J338="",K338="",L338="",M338=""),"",(VLOOKUP(F338,'Grade-Percent-GPA'!$E:$F,2,FALSE)+VLOOKUP(G338,'Grade-Percent-GPA'!$E:$F,2,FALSE)+VLOOKUP(H338,'Grade-Percent-GPA'!$E:$F,2,FALSE)+VLOOKUP(I338,'Grade-Percent-GPA'!$E:$F,2,FALSE)+VLOOKUP(J338,'Grade-Percent-GPA'!$E:$F,2,FALSE)+VLOOKUP(K338,'Grade-Percent-GPA'!$E:$F,2,FALSE)+VLOOKUP(L338,'Grade-Percent-GPA'!$E:$F,2,FALSE)+VLOOKUP(M338,'Grade-Percent-GPA'!$E:$F,2,FALSE))/(IF(F338="",0,1)+IF(G338="",0,1)+IF(H338="",0,1)+IF(I338="",0,1)+IF(J338="",0,1)+IF(K338="",0,1)+IF(L338="",0,1)+IF(M338="",0,1)))</f>
        <v/>
      </c>
      <c r="O338" s="171" t="str">
        <f t="shared" si="16"/>
        <v/>
      </c>
      <c r="P338" s="171" t="str">
        <f t="shared" si="17"/>
        <v/>
      </c>
      <c r="Q338" s="168"/>
      <c r="R338" s="169"/>
      <c r="S338" s="170"/>
      <c r="T338" s="170"/>
      <c r="U338" s="170"/>
      <c r="V338" s="170"/>
      <c r="W338" s="170"/>
      <c r="X338" s="170"/>
      <c r="Y338" s="170"/>
      <c r="Z338" s="170"/>
      <c r="AA338" s="171" t="str">
        <f>IF(AND(S338="",T338="",U338="",V338="",W338="",X338="",Y338="",Z338=""),"",(VLOOKUP(S338,'Grade-Percent-GPA'!$E:$F,2,FALSE)+VLOOKUP(T338,'Grade-Percent-GPA'!$E:$F,2,FALSE)+VLOOKUP(U338,'Grade-Percent-GPA'!$E:$F,2,FALSE)+VLOOKUP(V338,'Grade-Percent-GPA'!$E:$F,2,FALSE)+VLOOKUP(W338,'Grade-Percent-GPA'!$E:$F,2,FALSE)+VLOOKUP(X338,'Grade-Percent-GPA'!$E:$F,2,FALSE)+VLOOKUP(Y338,'Grade-Percent-GPA'!$E:$F,2,FALSE)+VLOOKUP(Z338,'Grade-Percent-GPA'!$E:$F,2,FALSE))/(IF(S338="",0,1)+IF(T338="",0,1)+IF(U338="",0,1)+IF(V338="",0,1)+IF(W338="",0,1)+IF(X338="",0,1)+IF(Y338="",0,1)+IF(Z338="",0,1)))</f>
        <v/>
      </c>
      <c r="AB338" s="171" t="str">
        <f t="shared" si="18"/>
        <v/>
      </c>
      <c r="AC338" s="171" t="str">
        <f t="shared" si="19"/>
        <v/>
      </c>
      <c r="AD338" s="168"/>
      <c r="AE338" s="169"/>
      <c r="AF338" s="170"/>
      <c r="AG338" s="170"/>
      <c r="AH338" s="170"/>
      <c r="AI338" s="170"/>
      <c r="AJ338" s="170"/>
      <c r="AK338" s="170"/>
      <c r="AL338" s="170"/>
      <c r="AM338" s="170"/>
      <c r="AN338" s="171" t="str">
        <f>IF(AND(AF338="",AG338="",AH338="",AI338="",AJ338="",AK338="",AL338="",AM338=""),"",(VLOOKUP(AF338,'Grade-Percent-GPA'!$E:$F,2,FALSE)+VLOOKUP(AG338,'Grade-Percent-GPA'!$E:$F,2,FALSE)+VLOOKUP(AH338,'Grade-Percent-GPA'!$E:$F,2,FALSE)+VLOOKUP(AI338,'Grade-Percent-GPA'!$E:$F,2,FALSE)+VLOOKUP(AJ338,'Grade-Percent-GPA'!$E:$F,2,FALSE)+VLOOKUP(AK338,'Grade-Percent-GPA'!$E:$F,2,FALSE)+VLOOKUP(AL338,'Grade-Percent-GPA'!$E:$F,2,FALSE)+VLOOKUP(AM338,'Grade-Percent-GPA'!$E:$F,2,FALSE))/(IF(AF338="",0,1)+IF(AG338="",0,1)+IF(AH338="",0,1)+IF(AI338="",0,1)+IF(AJ338="",0,1)+IF(AK338="",0,1)+IF(AL338="",0,1)+IF(AM338="",0,1)))</f>
        <v/>
      </c>
      <c r="AO338" s="171" t="str">
        <f t="shared" si="20"/>
        <v/>
      </c>
      <c r="AP338" s="171" t="str">
        <f t="shared" si="21"/>
        <v/>
      </c>
      <c r="AQ338" s="168"/>
      <c r="AR338" s="169"/>
      <c r="AS338" s="170"/>
      <c r="AT338" s="170"/>
      <c r="AU338" s="170"/>
      <c r="AV338" s="170"/>
      <c r="AW338" s="170"/>
      <c r="AX338" s="170"/>
      <c r="AY338" s="170"/>
      <c r="AZ338" s="170"/>
      <c r="BA338" s="171" t="str">
        <f>IF(AND(AS338="",AT338="",AU338="",AV338="",AW338="",AX338="",AY338="",AZ338=""),"",(VLOOKUP(AS338,'Grade-Percent-GPA'!$E:$F,2,FALSE)+VLOOKUP(AT338,'Grade-Percent-GPA'!$E:$F,2,FALSE)+VLOOKUP(AU338,'Grade-Percent-GPA'!$E:$F,2,FALSE)+VLOOKUP(AV338,'Grade-Percent-GPA'!$E:$F,2,FALSE)+VLOOKUP(AW338,'Grade-Percent-GPA'!$E:$F,2,FALSE)+VLOOKUP(AX338,'Grade-Percent-GPA'!$E:$F,2,FALSE)+VLOOKUP(AY338,'Grade-Percent-GPA'!$E:$F,2,FALSE)+VLOOKUP(AZ338,'Grade-Percent-GPA'!$E:$F,2,FALSE))/(IF(AS338="",0,1)+IF(AT338="",0,1)+IF(AU338="",0,1)+IF(AV338="",0,1)+IF(AW338="",0,1)+IF(AX338="",0,1)+IF(AY338="",0,1)+IF(AZ338="",0,1)))</f>
        <v/>
      </c>
      <c r="BB338" s="171" t="str">
        <f t="shared" si="22"/>
        <v/>
      </c>
      <c r="BC338" s="171" t="str">
        <f t="shared" si="23"/>
        <v/>
      </c>
      <c r="BD338" s="168"/>
      <c r="BE338" s="169"/>
      <c r="BF338" s="170"/>
      <c r="BG338" s="170"/>
      <c r="BH338" s="170"/>
      <c r="BI338" s="170"/>
      <c r="BJ338" s="170"/>
      <c r="BK338" s="170"/>
      <c r="BL338" s="170"/>
      <c r="BM338" s="170"/>
      <c r="BN338" s="171" t="str">
        <f>IF(AND(BF338="",BG338="",BH338="",BI338="",BJ338="",BK338="",BL338="",BM338=""),"",(VLOOKUP(BF338,'Grade-Percent-GPA'!$E:$F,2,FALSE)+VLOOKUP(BG338,'Grade-Percent-GPA'!$E:$F,2,FALSE)+VLOOKUP(BH338,'Grade-Percent-GPA'!$E:$F,2,FALSE)+VLOOKUP(BI338,'Grade-Percent-GPA'!$E:$F,2,FALSE)+VLOOKUP(BJ338,'Grade-Percent-GPA'!$E:$F,2,FALSE)+VLOOKUP(BK338,'Grade-Percent-GPA'!$E:$F,2,FALSE)+VLOOKUP(BL338,'Grade-Percent-GPA'!$E:$F,2,FALSE)+VLOOKUP(BM338,'Grade-Percent-GPA'!$E:$F,2,FALSE))/(IF(BF338="",0,1)+IF(BG338="",0,1)+IF(BH338="",0,1)+IF(BI338="",0,1)+IF(BJ338="",0,1)+IF(BK338="",0,1)+IF(BL338="",0,1)+IF(BM338="",0,1)))</f>
        <v/>
      </c>
      <c r="BO338" s="171" t="str">
        <f t="shared" si="24"/>
        <v/>
      </c>
      <c r="BP338" s="171" t="str">
        <f t="shared" si="25"/>
        <v/>
      </c>
      <c r="BQ338" s="168"/>
      <c r="BR338" s="169"/>
      <c r="BS338" s="170"/>
      <c r="BT338" s="170"/>
      <c r="BU338" s="170"/>
      <c r="BV338" s="170"/>
      <c r="BW338" s="170"/>
      <c r="BX338" s="170"/>
      <c r="BY338" s="170"/>
      <c r="BZ338" s="170"/>
      <c r="CA338" s="171" t="str">
        <f>IF(AND(BS338="",BT338="",BU338="",BV338="",BW338="",BX338="",BY338="",BZ338=""),"",(VLOOKUP(BS338,'Grade-Percent-GPA'!$E:$F,2,FALSE)+VLOOKUP(BT338,'Grade-Percent-GPA'!$E:$F,2,FALSE)+VLOOKUP(BU338,'Grade-Percent-GPA'!$E:$F,2,FALSE)+VLOOKUP(BV338,'Grade-Percent-GPA'!$E:$F,2,FALSE)+VLOOKUP(BW338,'Grade-Percent-GPA'!$E:$F,2,FALSE)+VLOOKUP(BX338,'Grade-Percent-GPA'!$E:$F,2,FALSE)+VLOOKUP(BY338,'Grade-Percent-GPA'!$E:$F,2,FALSE)+VLOOKUP(BZ338,'Grade-Percent-GPA'!$E:$F,2,FALSE))/(IF(BS338="",0,1)+IF(BT338="",0,1)+IF(BU338="",0,1)+IF(BV338="",0,1)+IF(BW338="",0,1)+IF(BX338="",0,1)+IF(BY338="",0,1)+IF(BZ338="",0,1)))</f>
        <v/>
      </c>
      <c r="CB338" s="171" t="str">
        <f t="shared" si="26"/>
        <v/>
      </c>
      <c r="CC338" s="171" t="str">
        <f t="shared" si="27"/>
        <v/>
      </c>
      <c r="CD338" s="168"/>
      <c r="CE338" s="169"/>
      <c r="CF338" s="170"/>
      <c r="CG338" s="170"/>
      <c r="CH338" s="170"/>
      <c r="CI338" s="170"/>
      <c r="CJ338" s="170"/>
      <c r="CK338" s="170"/>
      <c r="CL338" s="170"/>
      <c r="CM338" s="170"/>
      <c r="CN338" s="171" t="str">
        <f>IF(AND(CF338="",CG338="",CH338="",CI338="",CJ338="",CK338="",CL338="",CM338=""),"",(VLOOKUP(CF338,'Grade-Percent-GPA'!$E:$F,2,FALSE)+VLOOKUP(CG338,'Grade-Percent-GPA'!$E:$F,2,FALSE)+VLOOKUP(CH338,'Grade-Percent-GPA'!$E:$F,2,FALSE)+VLOOKUP(CI338,'Grade-Percent-GPA'!$E:$F,2,FALSE)+VLOOKUP(CJ338,'Grade-Percent-GPA'!$E:$F,2,FALSE)+VLOOKUP(CK338,'Grade-Percent-GPA'!$E:$F,2,FALSE)+VLOOKUP(CL338,'Grade-Percent-GPA'!$E:$F,2,FALSE)+VLOOKUP(CM338,'Grade-Percent-GPA'!$E:$F,2,FALSE))/(IF(CF338="",0,1)+IF(CG338="",0,1)+IF(CH338="",0,1)+IF(CI338="",0,1)+IF(CJ338="",0,1)+IF(CK338="",0,1)+IF(CL338="",0,1)+IF(CM338="",0,1)))</f>
        <v/>
      </c>
      <c r="CO338" s="171" t="str">
        <f t="shared" si="28"/>
        <v/>
      </c>
      <c r="CP338" s="171" t="str">
        <f t="shared" si="29"/>
        <v/>
      </c>
      <c r="CQ338" s="168"/>
      <c r="CR338" s="169"/>
      <c r="CS338" s="170"/>
      <c r="CT338" s="170"/>
      <c r="CU338" s="170"/>
      <c r="CV338" s="170"/>
      <c r="CW338" s="170"/>
      <c r="CX338" s="170"/>
      <c r="CY338" s="170"/>
      <c r="CZ338" s="170"/>
      <c r="DA338" s="171" t="str">
        <f>IF(AND(CS338="",CT338="",CU338="",CV338="",CW338="",CX338="",CY338="",CZ338=""),"",(VLOOKUP(CS338,'Grade-Percent-GPA'!$E:$F,2,FALSE)+VLOOKUP(CT338,'Grade-Percent-GPA'!$E:$F,2,FALSE)+VLOOKUP(CU338,'Grade-Percent-GPA'!$E:$F,2,FALSE)+VLOOKUP(CV338,'Grade-Percent-GPA'!$E:$F,2,FALSE)+VLOOKUP(CW338,'Grade-Percent-GPA'!$E:$F,2,FALSE)+VLOOKUP(CX338,'Grade-Percent-GPA'!$E:$F,2,FALSE)+VLOOKUP(CY338,'Grade-Percent-GPA'!$E:$F,2,FALSE)+VLOOKUP(CZ338,'Grade-Percent-GPA'!$E:$F,2,FALSE))/(IF(CS338="",0,1)+IF(CT338="",0,1)+IF(CU338="",0,1)+IF(CV338="",0,1)+IF(CW338="",0,1)+IF(CX338="",0,1)+IF(CY338="",0,1)+IF(CZ338="",0,1)))</f>
        <v/>
      </c>
      <c r="DB338" s="171" t="str">
        <f t="shared" si="30"/>
        <v/>
      </c>
      <c r="DC338" s="171" t="str">
        <f t="shared" si="31"/>
        <v/>
      </c>
    </row>
    <row r="339" spans="1:107" ht="14.25" customHeight="1" x14ac:dyDescent="0.3">
      <c r="A339" s="167"/>
      <c r="B339" s="110"/>
      <c r="C339" s="110"/>
      <c r="D339" s="168"/>
      <c r="E339" s="169"/>
      <c r="F339" s="170"/>
      <c r="G339" s="170"/>
      <c r="H339" s="170"/>
      <c r="I339" s="170"/>
      <c r="J339" s="170"/>
      <c r="K339" s="170"/>
      <c r="L339" s="170"/>
      <c r="M339" s="170"/>
      <c r="N339" s="171" t="str">
        <f>IF(AND(F339="",G339="",H339="",I339="",J339="",K339="",L339="",M339=""),"",(VLOOKUP(F339,'Grade-Percent-GPA'!$E:$F,2,FALSE)+VLOOKUP(G339,'Grade-Percent-GPA'!$E:$F,2,FALSE)+VLOOKUP(H339,'Grade-Percent-GPA'!$E:$F,2,FALSE)+VLOOKUP(I339,'Grade-Percent-GPA'!$E:$F,2,FALSE)+VLOOKUP(J339,'Grade-Percent-GPA'!$E:$F,2,FALSE)+VLOOKUP(K339,'Grade-Percent-GPA'!$E:$F,2,FALSE)+VLOOKUP(L339,'Grade-Percent-GPA'!$E:$F,2,FALSE)+VLOOKUP(M339,'Grade-Percent-GPA'!$E:$F,2,FALSE))/(IF(F339="",0,1)+IF(G339="",0,1)+IF(H339="",0,1)+IF(I339="",0,1)+IF(J339="",0,1)+IF(K339="",0,1)+IF(L339="",0,1)+IF(M339="",0,1)))</f>
        <v/>
      </c>
      <c r="O339" s="171" t="str">
        <f t="shared" si="16"/>
        <v/>
      </c>
      <c r="P339" s="171" t="str">
        <f t="shared" si="17"/>
        <v/>
      </c>
      <c r="Q339" s="168"/>
      <c r="R339" s="169"/>
      <c r="S339" s="170"/>
      <c r="T339" s="170"/>
      <c r="U339" s="170"/>
      <c r="V339" s="170"/>
      <c r="W339" s="170"/>
      <c r="X339" s="170"/>
      <c r="Y339" s="170"/>
      <c r="Z339" s="170"/>
      <c r="AA339" s="171" t="str">
        <f>IF(AND(S339="",T339="",U339="",V339="",W339="",X339="",Y339="",Z339=""),"",(VLOOKUP(S339,'Grade-Percent-GPA'!$E:$F,2,FALSE)+VLOOKUP(T339,'Grade-Percent-GPA'!$E:$F,2,FALSE)+VLOOKUP(U339,'Grade-Percent-GPA'!$E:$F,2,FALSE)+VLOOKUP(V339,'Grade-Percent-GPA'!$E:$F,2,FALSE)+VLOOKUP(W339,'Grade-Percent-GPA'!$E:$F,2,FALSE)+VLOOKUP(X339,'Grade-Percent-GPA'!$E:$F,2,FALSE)+VLOOKUP(Y339,'Grade-Percent-GPA'!$E:$F,2,FALSE)+VLOOKUP(Z339,'Grade-Percent-GPA'!$E:$F,2,FALSE))/(IF(S339="",0,1)+IF(T339="",0,1)+IF(U339="",0,1)+IF(V339="",0,1)+IF(W339="",0,1)+IF(X339="",0,1)+IF(Y339="",0,1)+IF(Z339="",0,1)))</f>
        <v/>
      </c>
      <c r="AB339" s="171" t="str">
        <f t="shared" si="18"/>
        <v/>
      </c>
      <c r="AC339" s="171" t="str">
        <f t="shared" si="19"/>
        <v/>
      </c>
      <c r="AD339" s="168"/>
      <c r="AE339" s="169"/>
      <c r="AF339" s="170"/>
      <c r="AG339" s="170"/>
      <c r="AH339" s="170"/>
      <c r="AI339" s="170"/>
      <c r="AJ339" s="170"/>
      <c r="AK339" s="170"/>
      <c r="AL339" s="170"/>
      <c r="AM339" s="170"/>
      <c r="AN339" s="171" t="str">
        <f>IF(AND(AF339="",AG339="",AH339="",AI339="",AJ339="",AK339="",AL339="",AM339=""),"",(VLOOKUP(AF339,'Grade-Percent-GPA'!$E:$F,2,FALSE)+VLOOKUP(AG339,'Grade-Percent-GPA'!$E:$F,2,FALSE)+VLOOKUP(AH339,'Grade-Percent-GPA'!$E:$F,2,FALSE)+VLOOKUP(AI339,'Grade-Percent-GPA'!$E:$F,2,FALSE)+VLOOKUP(AJ339,'Grade-Percent-GPA'!$E:$F,2,FALSE)+VLOOKUP(AK339,'Grade-Percent-GPA'!$E:$F,2,FALSE)+VLOOKUP(AL339,'Grade-Percent-GPA'!$E:$F,2,FALSE)+VLOOKUP(AM339,'Grade-Percent-GPA'!$E:$F,2,FALSE))/(IF(AF339="",0,1)+IF(AG339="",0,1)+IF(AH339="",0,1)+IF(AI339="",0,1)+IF(AJ339="",0,1)+IF(AK339="",0,1)+IF(AL339="",0,1)+IF(AM339="",0,1)))</f>
        <v/>
      </c>
      <c r="AO339" s="171" t="str">
        <f t="shared" si="20"/>
        <v/>
      </c>
      <c r="AP339" s="171" t="str">
        <f t="shared" si="21"/>
        <v/>
      </c>
      <c r="AQ339" s="168"/>
      <c r="AR339" s="169"/>
      <c r="AS339" s="170"/>
      <c r="AT339" s="170"/>
      <c r="AU339" s="170"/>
      <c r="AV339" s="170"/>
      <c r="AW339" s="170"/>
      <c r="AX339" s="170"/>
      <c r="AY339" s="170"/>
      <c r="AZ339" s="170"/>
      <c r="BA339" s="171" t="str">
        <f>IF(AND(AS339="",AT339="",AU339="",AV339="",AW339="",AX339="",AY339="",AZ339=""),"",(VLOOKUP(AS339,'Grade-Percent-GPA'!$E:$F,2,FALSE)+VLOOKUP(AT339,'Grade-Percent-GPA'!$E:$F,2,FALSE)+VLOOKUP(AU339,'Grade-Percent-GPA'!$E:$F,2,FALSE)+VLOOKUP(AV339,'Grade-Percent-GPA'!$E:$F,2,FALSE)+VLOOKUP(AW339,'Grade-Percent-GPA'!$E:$F,2,FALSE)+VLOOKUP(AX339,'Grade-Percent-GPA'!$E:$F,2,FALSE)+VLOOKUP(AY339,'Grade-Percent-GPA'!$E:$F,2,FALSE)+VLOOKUP(AZ339,'Grade-Percent-GPA'!$E:$F,2,FALSE))/(IF(AS339="",0,1)+IF(AT339="",0,1)+IF(AU339="",0,1)+IF(AV339="",0,1)+IF(AW339="",0,1)+IF(AX339="",0,1)+IF(AY339="",0,1)+IF(AZ339="",0,1)))</f>
        <v/>
      </c>
      <c r="BB339" s="171" t="str">
        <f t="shared" si="22"/>
        <v/>
      </c>
      <c r="BC339" s="171" t="str">
        <f t="shared" si="23"/>
        <v/>
      </c>
      <c r="BD339" s="168"/>
      <c r="BE339" s="169"/>
      <c r="BF339" s="170"/>
      <c r="BG339" s="170"/>
      <c r="BH339" s="170"/>
      <c r="BI339" s="170"/>
      <c r="BJ339" s="170"/>
      <c r="BK339" s="170"/>
      <c r="BL339" s="170"/>
      <c r="BM339" s="170"/>
      <c r="BN339" s="171" t="str">
        <f>IF(AND(BF339="",BG339="",BH339="",BI339="",BJ339="",BK339="",BL339="",BM339=""),"",(VLOOKUP(BF339,'Grade-Percent-GPA'!$E:$F,2,FALSE)+VLOOKUP(BG339,'Grade-Percent-GPA'!$E:$F,2,FALSE)+VLOOKUP(BH339,'Grade-Percent-GPA'!$E:$F,2,FALSE)+VLOOKUP(BI339,'Grade-Percent-GPA'!$E:$F,2,FALSE)+VLOOKUP(BJ339,'Grade-Percent-GPA'!$E:$F,2,FALSE)+VLOOKUP(BK339,'Grade-Percent-GPA'!$E:$F,2,FALSE)+VLOOKUP(BL339,'Grade-Percent-GPA'!$E:$F,2,FALSE)+VLOOKUP(BM339,'Grade-Percent-GPA'!$E:$F,2,FALSE))/(IF(BF339="",0,1)+IF(BG339="",0,1)+IF(BH339="",0,1)+IF(BI339="",0,1)+IF(BJ339="",0,1)+IF(BK339="",0,1)+IF(BL339="",0,1)+IF(BM339="",0,1)))</f>
        <v/>
      </c>
      <c r="BO339" s="171" t="str">
        <f t="shared" si="24"/>
        <v/>
      </c>
      <c r="BP339" s="171" t="str">
        <f t="shared" si="25"/>
        <v/>
      </c>
      <c r="BQ339" s="168"/>
      <c r="BR339" s="169"/>
      <c r="BS339" s="170"/>
      <c r="BT339" s="170"/>
      <c r="BU339" s="170"/>
      <c r="BV339" s="170"/>
      <c r="BW339" s="170"/>
      <c r="BX339" s="170"/>
      <c r="BY339" s="170"/>
      <c r="BZ339" s="170"/>
      <c r="CA339" s="171" t="str">
        <f>IF(AND(BS339="",BT339="",BU339="",BV339="",BW339="",BX339="",BY339="",BZ339=""),"",(VLOOKUP(BS339,'Grade-Percent-GPA'!$E:$F,2,FALSE)+VLOOKUP(BT339,'Grade-Percent-GPA'!$E:$F,2,FALSE)+VLOOKUP(BU339,'Grade-Percent-GPA'!$E:$F,2,FALSE)+VLOOKUP(BV339,'Grade-Percent-GPA'!$E:$F,2,FALSE)+VLOOKUP(BW339,'Grade-Percent-GPA'!$E:$F,2,FALSE)+VLOOKUP(BX339,'Grade-Percent-GPA'!$E:$F,2,FALSE)+VLOOKUP(BY339,'Grade-Percent-GPA'!$E:$F,2,FALSE)+VLOOKUP(BZ339,'Grade-Percent-GPA'!$E:$F,2,FALSE))/(IF(BS339="",0,1)+IF(BT339="",0,1)+IF(BU339="",0,1)+IF(BV339="",0,1)+IF(BW339="",0,1)+IF(BX339="",0,1)+IF(BY339="",0,1)+IF(BZ339="",0,1)))</f>
        <v/>
      </c>
      <c r="CB339" s="171" t="str">
        <f t="shared" si="26"/>
        <v/>
      </c>
      <c r="CC339" s="171" t="str">
        <f t="shared" si="27"/>
        <v/>
      </c>
      <c r="CD339" s="168"/>
      <c r="CE339" s="169"/>
      <c r="CF339" s="170"/>
      <c r="CG339" s="170"/>
      <c r="CH339" s="170"/>
      <c r="CI339" s="170"/>
      <c r="CJ339" s="170"/>
      <c r="CK339" s="170"/>
      <c r="CL339" s="170"/>
      <c r="CM339" s="170"/>
      <c r="CN339" s="171" t="str">
        <f>IF(AND(CF339="",CG339="",CH339="",CI339="",CJ339="",CK339="",CL339="",CM339=""),"",(VLOOKUP(CF339,'Grade-Percent-GPA'!$E:$F,2,FALSE)+VLOOKUP(CG339,'Grade-Percent-GPA'!$E:$F,2,FALSE)+VLOOKUP(CH339,'Grade-Percent-GPA'!$E:$F,2,FALSE)+VLOOKUP(CI339,'Grade-Percent-GPA'!$E:$F,2,FALSE)+VLOOKUP(CJ339,'Grade-Percent-GPA'!$E:$F,2,FALSE)+VLOOKUP(CK339,'Grade-Percent-GPA'!$E:$F,2,FALSE)+VLOOKUP(CL339,'Grade-Percent-GPA'!$E:$F,2,FALSE)+VLOOKUP(CM339,'Grade-Percent-GPA'!$E:$F,2,FALSE))/(IF(CF339="",0,1)+IF(CG339="",0,1)+IF(CH339="",0,1)+IF(CI339="",0,1)+IF(CJ339="",0,1)+IF(CK339="",0,1)+IF(CL339="",0,1)+IF(CM339="",0,1)))</f>
        <v/>
      </c>
      <c r="CO339" s="171" t="str">
        <f t="shared" si="28"/>
        <v/>
      </c>
      <c r="CP339" s="171" t="str">
        <f t="shared" si="29"/>
        <v/>
      </c>
      <c r="CQ339" s="168"/>
      <c r="CR339" s="169"/>
      <c r="CS339" s="170"/>
      <c r="CT339" s="170"/>
      <c r="CU339" s="170"/>
      <c r="CV339" s="170"/>
      <c r="CW339" s="170"/>
      <c r="CX339" s="170"/>
      <c r="CY339" s="170"/>
      <c r="CZ339" s="170"/>
      <c r="DA339" s="171" t="str">
        <f>IF(AND(CS339="",CT339="",CU339="",CV339="",CW339="",CX339="",CY339="",CZ339=""),"",(VLOOKUP(CS339,'Grade-Percent-GPA'!$E:$F,2,FALSE)+VLOOKUP(CT339,'Grade-Percent-GPA'!$E:$F,2,FALSE)+VLOOKUP(CU339,'Grade-Percent-GPA'!$E:$F,2,FALSE)+VLOOKUP(CV339,'Grade-Percent-GPA'!$E:$F,2,FALSE)+VLOOKUP(CW339,'Grade-Percent-GPA'!$E:$F,2,FALSE)+VLOOKUP(CX339,'Grade-Percent-GPA'!$E:$F,2,FALSE)+VLOOKUP(CY339,'Grade-Percent-GPA'!$E:$F,2,FALSE)+VLOOKUP(CZ339,'Grade-Percent-GPA'!$E:$F,2,FALSE))/(IF(CS339="",0,1)+IF(CT339="",0,1)+IF(CU339="",0,1)+IF(CV339="",0,1)+IF(CW339="",0,1)+IF(CX339="",0,1)+IF(CY339="",0,1)+IF(CZ339="",0,1)))</f>
        <v/>
      </c>
      <c r="DB339" s="171" t="str">
        <f t="shared" si="30"/>
        <v/>
      </c>
      <c r="DC339" s="171" t="str">
        <f t="shared" si="31"/>
        <v/>
      </c>
    </row>
    <row r="340" spans="1:107" ht="14.25" customHeight="1" x14ac:dyDescent="0.3">
      <c r="A340" s="167"/>
      <c r="B340" s="110"/>
      <c r="C340" s="110"/>
      <c r="D340" s="168"/>
      <c r="E340" s="169"/>
      <c r="F340" s="170"/>
      <c r="G340" s="170"/>
      <c r="H340" s="170"/>
      <c r="I340" s="170"/>
      <c r="J340" s="170"/>
      <c r="K340" s="170"/>
      <c r="L340" s="170"/>
      <c r="M340" s="170"/>
      <c r="N340" s="171" t="str">
        <f>IF(AND(F340="",G340="",H340="",I340="",J340="",K340="",L340="",M340=""),"",(VLOOKUP(F340,'Grade-Percent-GPA'!$E:$F,2,FALSE)+VLOOKUP(G340,'Grade-Percent-GPA'!$E:$F,2,FALSE)+VLOOKUP(H340,'Grade-Percent-GPA'!$E:$F,2,FALSE)+VLOOKUP(I340,'Grade-Percent-GPA'!$E:$F,2,FALSE)+VLOOKUP(J340,'Grade-Percent-GPA'!$E:$F,2,FALSE)+VLOOKUP(K340,'Grade-Percent-GPA'!$E:$F,2,FALSE)+VLOOKUP(L340,'Grade-Percent-GPA'!$E:$F,2,FALSE)+VLOOKUP(M340,'Grade-Percent-GPA'!$E:$F,2,FALSE))/(IF(F340="",0,1)+IF(G340="",0,1)+IF(H340="",0,1)+IF(I340="",0,1)+IF(J340="",0,1)+IF(K340="",0,1)+IF(L340="",0,1)+IF(M340="",0,1)))</f>
        <v/>
      </c>
      <c r="O340" s="171" t="str">
        <f t="shared" si="16"/>
        <v/>
      </c>
      <c r="P340" s="171" t="str">
        <f t="shared" si="17"/>
        <v/>
      </c>
      <c r="Q340" s="168"/>
      <c r="R340" s="169"/>
      <c r="S340" s="170"/>
      <c r="T340" s="170"/>
      <c r="U340" s="170"/>
      <c r="V340" s="170"/>
      <c r="W340" s="170"/>
      <c r="X340" s="170"/>
      <c r="Y340" s="170"/>
      <c r="Z340" s="170"/>
      <c r="AA340" s="171" t="str">
        <f>IF(AND(S340="",T340="",U340="",V340="",W340="",X340="",Y340="",Z340=""),"",(VLOOKUP(S340,'Grade-Percent-GPA'!$E:$F,2,FALSE)+VLOOKUP(T340,'Grade-Percent-GPA'!$E:$F,2,FALSE)+VLOOKUP(U340,'Grade-Percent-GPA'!$E:$F,2,FALSE)+VLOOKUP(V340,'Grade-Percent-GPA'!$E:$F,2,FALSE)+VLOOKUP(W340,'Grade-Percent-GPA'!$E:$F,2,FALSE)+VLOOKUP(X340,'Grade-Percent-GPA'!$E:$F,2,FALSE)+VLOOKUP(Y340,'Grade-Percent-GPA'!$E:$F,2,FALSE)+VLOOKUP(Z340,'Grade-Percent-GPA'!$E:$F,2,FALSE))/(IF(S340="",0,1)+IF(T340="",0,1)+IF(U340="",0,1)+IF(V340="",0,1)+IF(W340="",0,1)+IF(X340="",0,1)+IF(Y340="",0,1)+IF(Z340="",0,1)))</f>
        <v/>
      </c>
      <c r="AB340" s="171" t="str">
        <f t="shared" si="18"/>
        <v/>
      </c>
      <c r="AC340" s="171" t="str">
        <f t="shared" si="19"/>
        <v/>
      </c>
      <c r="AD340" s="168"/>
      <c r="AE340" s="169"/>
      <c r="AF340" s="170"/>
      <c r="AG340" s="170"/>
      <c r="AH340" s="170"/>
      <c r="AI340" s="170"/>
      <c r="AJ340" s="170"/>
      <c r="AK340" s="170"/>
      <c r="AL340" s="170"/>
      <c r="AM340" s="170"/>
      <c r="AN340" s="171" t="str">
        <f>IF(AND(AF340="",AG340="",AH340="",AI340="",AJ340="",AK340="",AL340="",AM340=""),"",(VLOOKUP(AF340,'Grade-Percent-GPA'!$E:$F,2,FALSE)+VLOOKUP(AG340,'Grade-Percent-GPA'!$E:$F,2,FALSE)+VLOOKUP(AH340,'Grade-Percent-GPA'!$E:$F,2,FALSE)+VLOOKUP(AI340,'Grade-Percent-GPA'!$E:$F,2,FALSE)+VLOOKUP(AJ340,'Grade-Percent-GPA'!$E:$F,2,FALSE)+VLOOKUP(AK340,'Grade-Percent-GPA'!$E:$F,2,FALSE)+VLOOKUP(AL340,'Grade-Percent-GPA'!$E:$F,2,FALSE)+VLOOKUP(AM340,'Grade-Percent-GPA'!$E:$F,2,FALSE))/(IF(AF340="",0,1)+IF(AG340="",0,1)+IF(AH340="",0,1)+IF(AI340="",0,1)+IF(AJ340="",0,1)+IF(AK340="",0,1)+IF(AL340="",0,1)+IF(AM340="",0,1)))</f>
        <v/>
      </c>
      <c r="AO340" s="171" t="str">
        <f t="shared" si="20"/>
        <v/>
      </c>
      <c r="AP340" s="171" t="str">
        <f t="shared" si="21"/>
        <v/>
      </c>
      <c r="AQ340" s="168"/>
      <c r="AR340" s="169"/>
      <c r="AS340" s="170"/>
      <c r="AT340" s="170"/>
      <c r="AU340" s="170"/>
      <c r="AV340" s="170"/>
      <c r="AW340" s="170"/>
      <c r="AX340" s="170"/>
      <c r="AY340" s="170"/>
      <c r="AZ340" s="170"/>
      <c r="BA340" s="171" t="str">
        <f>IF(AND(AS340="",AT340="",AU340="",AV340="",AW340="",AX340="",AY340="",AZ340=""),"",(VLOOKUP(AS340,'Grade-Percent-GPA'!$E:$F,2,FALSE)+VLOOKUP(AT340,'Grade-Percent-GPA'!$E:$F,2,FALSE)+VLOOKUP(AU340,'Grade-Percent-GPA'!$E:$F,2,FALSE)+VLOOKUP(AV340,'Grade-Percent-GPA'!$E:$F,2,FALSE)+VLOOKUP(AW340,'Grade-Percent-GPA'!$E:$F,2,FALSE)+VLOOKUP(AX340,'Grade-Percent-GPA'!$E:$F,2,FALSE)+VLOOKUP(AY340,'Grade-Percent-GPA'!$E:$F,2,FALSE)+VLOOKUP(AZ340,'Grade-Percent-GPA'!$E:$F,2,FALSE))/(IF(AS340="",0,1)+IF(AT340="",0,1)+IF(AU340="",0,1)+IF(AV340="",0,1)+IF(AW340="",0,1)+IF(AX340="",0,1)+IF(AY340="",0,1)+IF(AZ340="",0,1)))</f>
        <v/>
      </c>
      <c r="BB340" s="171" t="str">
        <f t="shared" si="22"/>
        <v/>
      </c>
      <c r="BC340" s="171" t="str">
        <f t="shared" si="23"/>
        <v/>
      </c>
      <c r="BD340" s="168"/>
      <c r="BE340" s="169"/>
      <c r="BF340" s="170"/>
      <c r="BG340" s="170"/>
      <c r="BH340" s="170"/>
      <c r="BI340" s="170"/>
      <c r="BJ340" s="170"/>
      <c r="BK340" s="170"/>
      <c r="BL340" s="170"/>
      <c r="BM340" s="170"/>
      <c r="BN340" s="171" t="str">
        <f>IF(AND(BF340="",BG340="",BH340="",BI340="",BJ340="",BK340="",BL340="",BM340=""),"",(VLOOKUP(BF340,'Grade-Percent-GPA'!$E:$F,2,FALSE)+VLOOKUP(BG340,'Grade-Percent-GPA'!$E:$F,2,FALSE)+VLOOKUP(BH340,'Grade-Percent-GPA'!$E:$F,2,FALSE)+VLOOKUP(BI340,'Grade-Percent-GPA'!$E:$F,2,FALSE)+VLOOKUP(BJ340,'Grade-Percent-GPA'!$E:$F,2,FALSE)+VLOOKUP(BK340,'Grade-Percent-GPA'!$E:$F,2,FALSE)+VLOOKUP(BL340,'Grade-Percent-GPA'!$E:$F,2,FALSE)+VLOOKUP(BM340,'Grade-Percent-GPA'!$E:$F,2,FALSE))/(IF(BF340="",0,1)+IF(BG340="",0,1)+IF(BH340="",0,1)+IF(BI340="",0,1)+IF(BJ340="",0,1)+IF(BK340="",0,1)+IF(BL340="",0,1)+IF(BM340="",0,1)))</f>
        <v/>
      </c>
      <c r="BO340" s="171" t="str">
        <f t="shared" si="24"/>
        <v/>
      </c>
      <c r="BP340" s="171" t="str">
        <f t="shared" si="25"/>
        <v/>
      </c>
      <c r="BQ340" s="168"/>
      <c r="BR340" s="169"/>
      <c r="BS340" s="170"/>
      <c r="BT340" s="170"/>
      <c r="BU340" s="170"/>
      <c r="BV340" s="170"/>
      <c r="BW340" s="170"/>
      <c r="BX340" s="170"/>
      <c r="BY340" s="170"/>
      <c r="BZ340" s="170"/>
      <c r="CA340" s="171" t="str">
        <f>IF(AND(BS340="",BT340="",BU340="",BV340="",BW340="",BX340="",BY340="",BZ340=""),"",(VLOOKUP(BS340,'Grade-Percent-GPA'!$E:$F,2,FALSE)+VLOOKUP(BT340,'Grade-Percent-GPA'!$E:$F,2,FALSE)+VLOOKUP(BU340,'Grade-Percent-GPA'!$E:$F,2,FALSE)+VLOOKUP(BV340,'Grade-Percent-GPA'!$E:$F,2,FALSE)+VLOOKUP(BW340,'Grade-Percent-GPA'!$E:$F,2,FALSE)+VLOOKUP(BX340,'Grade-Percent-GPA'!$E:$F,2,FALSE)+VLOOKUP(BY340,'Grade-Percent-GPA'!$E:$F,2,FALSE)+VLOOKUP(BZ340,'Grade-Percent-GPA'!$E:$F,2,FALSE))/(IF(BS340="",0,1)+IF(BT340="",0,1)+IF(BU340="",0,1)+IF(BV340="",0,1)+IF(BW340="",0,1)+IF(BX340="",0,1)+IF(BY340="",0,1)+IF(BZ340="",0,1)))</f>
        <v/>
      </c>
      <c r="CB340" s="171" t="str">
        <f t="shared" si="26"/>
        <v/>
      </c>
      <c r="CC340" s="171" t="str">
        <f t="shared" si="27"/>
        <v/>
      </c>
      <c r="CD340" s="168"/>
      <c r="CE340" s="169"/>
      <c r="CF340" s="170"/>
      <c r="CG340" s="170"/>
      <c r="CH340" s="170"/>
      <c r="CI340" s="170"/>
      <c r="CJ340" s="170"/>
      <c r="CK340" s="170"/>
      <c r="CL340" s="170"/>
      <c r="CM340" s="170"/>
      <c r="CN340" s="171" t="str">
        <f>IF(AND(CF340="",CG340="",CH340="",CI340="",CJ340="",CK340="",CL340="",CM340=""),"",(VLOOKUP(CF340,'Grade-Percent-GPA'!$E:$F,2,FALSE)+VLOOKUP(CG340,'Grade-Percent-GPA'!$E:$F,2,FALSE)+VLOOKUP(CH340,'Grade-Percent-GPA'!$E:$F,2,FALSE)+VLOOKUP(CI340,'Grade-Percent-GPA'!$E:$F,2,FALSE)+VLOOKUP(CJ340,'Grade-Percent-GPA'!$E:$F,2,FALSE)+VLOOKUP(CK340,'Grade-Percent-GPA'!$E:$F,2,FALSE)+VLOOKUP(CL340,'Grade-Percent-GPA'!$E:$F,2,FALSE)+VLOOKUP(CM340,'Grade-Percent-GPA'!$E:$F,2,FALSE))/(IF(CF340="",0,1)+IF(CG340="",0,1)+IF(CH340="",0,1)+IF(CI340="",0,1)+IF(CJ340="",0,1)+IF(CK340="",0,1)+IF(CL340="",0,1)+IF(CM340="",0,1)))</f>
        <v/>
      </c>
      <c r="CO340" s="171" t="str">
        <f t="shared" si="28"/>
        <v/>
      </c>
      <c r="CP340" s="171" t="str">
        <f t="shared" si="29"/>
        <v/>
      </c>
      <c r="CQ340" s="168"/>
      <c r="CR340" s="169"/>
      <c r="CS340" s="170"/>
      <c r="CT340" s="170"/>
      <c r="CU340" s="170"/>
      <c r="CV340" s="170"/>
      <c r="CW340" s="170"/>
      <c r="CX340" s="170"/>
      <c r="CY340" s="170"/>
      <c r="CZ340" s="170"/>
      <c r="DA340" s="171" t="str">
        <f>IF(AND(CS340="",CT340="",CU340="",CV340="",CW340="",CX340="",CY340="",CZ340=""),"",(VLOOKUP(CS340,'Grade-Percent-GPA'!$E:$F,2,FALSE)+VLOOKUP(CT340,'Grade-Percent-GPA'!$E:$F,2,FALSE)+VLOOKUP(CU340,'Grade-Percent-GPA'!$E:$F,2,FALSE)+VLOOKUP(CV340,'Grade-Percent-GPA'!$E:$F,2,FALSE)+VLOOKUP(CW340,'Grade-Percent-GPA'!$E:$F,2,FALSE)+VLOOKUP(CX340,'Grade-Percent-GPA'!$E:$F,2,FALSE)+VLOOKUP(CY340,'Grade-Percent-GPA'!$E:$F,2,FALSE)+VLOOKUP(CZ340,'Grade-Percent-GPA'!$E:$F,2,FALSE))/(IF(CS340="",0,1)+IF(CT340="",0,1)+IF(CU340="",0,1)+IF(CV340="",0,1)+IF(CW340="",0,1)+IF(CX340="",0,1)+IF(CY340="",0,1)+IF(CZ340="",0,1)))</f>
        <v/>
      </c>
      <c r="DB340" s="171" t="str">
        <f t="shared" si="30"/>
        <v/>
      </c>
      <c r="DC340" s="171" t="str">
        <f t="shared" si="31"/>
        <v/>
      </c>
    </row>
    <row r="341" spans="1:107" ht="14.25" customHeight="1" x14ac:dyDescent="0.3">
      <c r="A341" s="167"/>
      <c r="B341" s="110"/>
      <c r="C341" s="110"/>
      <c r="D341" s="168"/>
      <c r="E341" s="169"/>
      <c r="F341" s="170"/>
      <c r="G341" s="170"/>
      <c r="H341" s="170"/>
      <c r="I341" s="170"/>
      <c r="J341" s="170"/>
      <c r="K341" s="170"/>
      <c r="L341" s="170"/>
      <c r="M341" s="170"/>
      <c r="N341" s="171" t="str">
        <f>IF(AND(F341="",G341="",H341="",I341="",J341="",K341="",L341="",M341=""),"",(VLOOKUP(F341,'Grade-Percent-GPA'!$E:$F,2,FALSE)+VLOOKUP(G341,'Grade-Percent-GPA'!$E:$F,2,FALSE)+VLOOKUP(H341,'Grade-Percent-GPA'!$E:$F,2,FALSE)+VLOOKUP(I341,'Grade-Percent-GPA'!$E:$F,2,FALSE)+VLOOKUP(J341,'Grade-Percent-GPA'!$E:$F,2,FALSE)+VLOOKUP(K341,'Grade-Percent-GPA'!$E:$F,2,FALSE)+VLOOKUP(L341,'Grade-Percent-GPA'!$E:$F,2,FALSE)+VLOOKUP(M341,'Grade-Percent-GPA'!$E:$F,2,FALSE))/(IF(F341="",0,1)+IF(G341="",0,1)+IF(H341="",0,1)+IF(I341="",0,1)+IF(J341="",0,1)+IF(K341="",0,1)+IF(L341="",0,1)+IF(M341="",0,1)))</f>
        <v/>
      </c>
      <c r="O341" s="171" t="str">
        <f t="shared" si="16"/>
        <v/>
      </c>
      <c r="P341" s="171" t="str">
        <f t="shared" si="17"/>
        <v/>
      </c>
      <c r="Q341" s="168"/>
      <c r="R341" s="169"/>
      <c r="S341" s="170"/>
      <c r="T341" s="170"/>
      <c r="U341" s="170"/>
      <c r="V341" s="170"/>
      <c r="W341" s="170"/>
      <c r="X341" s="170"/>
      <c r="Y341" s="170"/>
      <c r="Z341" s="170"/>
      <c r="AA341" s="171" t="str">
        <f>IF(AND(S341="",T341="",U341="",V341="",W341="",X341="",Y341="",Z341=""),"",(VLOOKUP(S341,'Grade-Percent-GPA'!$E:$F,2,FALSE)+VLOOKUP(T341,'Grade-Percent-GPA'!$E:$F,2,FALSE)+VLOOKUP(U341,'Grade-Percent-GPA'!$E:$F,2,FALSE)+VLOOKUP(V341,'Grade-Percent-GPA'!$E:$F,2,FALSE)+VLOOKUP(W341,'Grade-Percent-GPA'!$E:$F,2,FALSE)+VLOOKUP(X341,'Grade-Percent-GPA'!$E:$F,2,FALSE)+VLOOKUP(Y341,'Grade-Percent-GPA'!$E:$F,2,FALSE)+VLOOKUP(Z341,'Grade-Percent-GPA'!$E:$F,2,FALSE))/(IF(S341="",0,1)+IF(T341="",0,1)+IF(U341="",0,1)+IF(V341="",0,1)+IF(W341="",0,1)+IF(X341="",0,1)+IF(Y341="",0,1)+IF(Z341="",0,1)))</f>
        <v/>
      </c>
      <c r="AB341" s="171" t="str">
        <f t="shared" si="18"/>
        <v/>
      </c>
      <c r="AC341" s="171" t="str">
        <f t="shared" si="19"/>
        <v/>
      </c>
      <c r="AD341" s="168"/>
      <c r="AE341" s="169"/>
      <c r="AF341" s="170"/>
      <c r="AG341" s="170"/>
      <c r="AH341" s="170"/>
      <c r="AI341" s="170"/>
      <c r="AJ341" s="170"/>
      <c r="AK341" s="170"/>
      <c r="AL341" s="170"/>
      <c r="AM341" s="170"/>
      <c r="AN341" s="171" t="str">
        <f>IF(AND(AF341="",AG341="",AH341="",AI341="",AJ341="",AK341="",AL341="",AM341=""),"",(VLOOKUP(AF341,'Grade-Percent-GPA'!$E:$F,2,FALSE)+VLOOKUP(AG341,'Grade-Percent-GPA'!$E:$F,2,FALSE)+VLOOKUP(AH341,'Grade-Percent-GPA'!$E:$F,2,FALSE)+VLOOKUP(AI341,'Grade-Percent-GPA'!$E:$F,2,FALSE)+VLOOKUP(AJ341,'Grade-Percent-GPA'!$E:$F,2,FALSE)+VLOOKUP(AK341,'Grade-Percent-GPA'!$E:$F,2,FALSE)+VLOOKUP(AL341,'Grade-Percent-GPA'!$E:$F,2,FALSE)+VLOOKUP(AM341,'Grade-Percent-GPA'!$E:$F,2,FALSE))/(IF(AF341="",0,1)+IF(AG341="",0,1)+IF(AH341="",0,1)+IF(AI341="",0,1)+IF(AJ341="",0,1)+IF(AK341="",0,1)+IF(AL341="",0,1)+IF(AM341="",0,1)))</f>
        <v/>
      </c>
      <c r="AO341" s="171" t="str">
        <f t="shared" si="20"/>
        <v/>
      </c>
      <c r="AP341" s="171" t="str">
        <f t="shared" si="21"/>
        <v/>
      </c>
      <c r="AQ341" s="168"/>
      <c r="AR341" s="169"/>
      <c r="AS341" s="170"/>
      <c r="AT341" s="170"/>
      <c r="AU341" s="170"/>
      <c r="AV341" s="170"/>
      <c r="AW341" s="170"/>
      <c r="AX341" s="170"/>
      <c r="AY341" s="170"/>
      <c r="AZ341" s="170"/>
      <c r="BA341" s="171" t="str">
        <f>IF(AND(AS341="",AT341="",AU341="",AV341="",AW341="",AX341="",AY341="",AZ341=""),"",(VLOOKUP(AS341,'Grade-Percent-GPA'!$E:$F,2,FALSE)+VLOOKUP(AT341,'Grade-Percent-GPA'!$E:$F,2,FALSE)+VLOOKUP(AU341,'Grade-Percent-GPA'!$E:$F,2,FALSE)+VLOOKUP(AV341,'Grade-Percent-GPA'!$E:$F,2,FALSE)+VLOOKUP(AW341,'Grade-Percent-GPA'!$E:$F,2,FALSE)+VLOOKUP(AX341,'Grade-Percent-GPA'!$E:$F,2,FALSE)+VLOOKUP(AY341,'Grade-Percent-GPA'!$E:$F,2,FALSE)+VLOOKUP(AZ341,'Grade-Percent-GPA'!$E:$F,2,FALSE))/(IF(AS341="",0,1)+IF(AT341="",0,1)+IF(AU341="",0,1)+IF(AV341="",0,1)+IF(AW341="",0,1)+IF(AX341="",0,1)+IF(AY341="",0,1)+IF(AZ341="",0,1)))</f>
        <v/>
      </c>
      <c r="BB341" s="171" t="str">
        <f t="shared" si="22"/>
        <v/>
      </c>
      <c r="BC341" s="171" t="str">
        <f t="shared" si="23"/>
        <v/>
      </c>
      <c r="BD341" s="168"/>
      <c r="BE341" s="169"/>
      <c r="BF341" s="170"/>
      <c r="BG341" s="170"/>
      <c r="BH341" s="170"/>
      <c r="BI341" s="170"/>
      <c r="BJ341" s="170"/>
      <c r="BK341" s="170"/>
      <c r="BL341" s="170"/>
      <c r="BM341" s="170"/>
      <c r="BN341" s="171" t="str">
        <f>IF(AND(BF341="",BG341="",BH341="",BI341="",BJ341="",BK341="",BL341="",BM341=""),"",(VLOOKUP(BF341,'Grade-Percent-GPA'!$E:$F,2,FALSE)+VLOOKUP(BG341,'Grade-Percent-GPA'!$E:$F,2,FALSE)+VLOOKUP(BH341,'Grade-Percent-GPA'!$E:$F,2,FALSE)+VLOOKUP(BI341,'Grade-Percent-GPA'!$E:$F,2,FALSE)+VLOOKUP(BJ341,'Grade-Percent-GPA'!$E:$F,2,FALSE)+VLOOKUP(BK341,'Grade-Percent-GPA'!$E:$F,2,FALSE)+VLOOKUP(BL341,'Grade-Percent-GPA'!$E:$F,2,FALSE)+VLOOKUP(BM341,'Grade-Percent-GPA'!$E:$F,2,FALSE))/(IF(BF341="",0,1)+IF(BG341="",0,1)+IF(BH341="",0,1)+IF(BI341="",0,1)+IF(BJ341="",0,1)+IF(BK341="",0,1)+IF(BL341="",0,1)+IF(BM341="",0,1)))</f>
        <v/>
      </c>
      <c r="BO341" s="171" t="str">
        <f t="shared" si="24"/>
        <v/>
      </c>
      <c r="BP341" s="171" t="str">
        <f t="shared" si="25"/>
        <v/>
      </c>
      <c r="BQ341" s="168"/>
      <c r="BR341" s="169"/>
      <c r="BS341" s="170"/>
      <c r="BT341" s="170"/>
      <c r="BU341" s="170"/>
      <c r="BV341" s="170"/>
      <c r="BW341" s="170"/>
      <c r="BX341" s="170"/>
      <c r="BY341" s="170"/>
      <c r="BZ341" s="170"/>
      <c r="CA341" s="171" t="str">
        <f>IF(AND(BS341="",BT341="",BU341="",BV341="",BW341="",BX341="",BY341="",BZ341=""),"",(VLOOKUP(BS341,'Grade-Percent-GPA'!$E:$F,2,FALSE)+VLOOKUP(BT341,'Grade-Percent-GPA'!$E:$F,2,FALSE)+VLOOKUP(BU341,'Grade-Percent-GPA'!$E:$F,2,FALSE)+VLOOKUP(BV341,'Grade-Percent-GPA'!$E:$F,2,FALSE)+VLOOKUP(BW341,'Grade-Percent-GPA'!$E:$F,2,FALSE)+VLOOKUP(BX341,'Grade-Percent-GPA'!$E:$F,2,FALSE)+VLOOKUP(BY341,'Grade-Percent-GPA'!$E:$F,2,FALSE)+VLOOKUP(BZ341,'Grade-Percent-GPA'!$E:$F,2,FALSE))/(IF(BS341="",0,1)+IF(BT341="",0,1)+IF(BU341="",0,1)+IF(BV341="",0,1)+IF(BW341="",0,1)+IF(BX341="",0,1)+IF(BY341="",0,1)+IF(BZ341="",0,1)))</f>
        <v/>
      </c>
      <c r="CB341" s="171" t="str">
        <f t="shared" si="26"/>
        <v/>
      </c>
      <c r="CC341" s="171" t="str">
        <f t="shared" si="27"/>
        <v/>
      </c>
      <c r="CD341" s="168"/>
      <c r="CE341" s="169"/>
      <c r="CF341" s="170"/>
      <c r="CG341" s="170"/>
      <c r="CH341" s="170"/>
      <c r="CI341" s="170"/>
      <c r="CJ341" s="170"/>
      <c r="CK341" s="170"/>
      <c r="CL341" s="170"/>
      <c r="CM341" s="170"/>
      <c r="CN341" s="171" t="str">
        <f>IF(AND(CF341="",CG341="",CH341="",CI341="",CJ341="",CK341="",CL341="",CM341=""),"",(VLOOKUP(CF341,'Grade-Percent-GPA'!$E:$F,2,FALSE)+VLOOKUP(CG341,'Grade-Percent-GPA'!$E:$F,2,FALSE)+VLOOKUP(CH341,'Grade-Percent-GPA'!$E:$F,2,FALSE)+VLOOKUP(CI341,'Grade-Percent-GPA'!$E:$F,2,FALSE)+VLOOKUP(CJ341,'Grade-Percent-GPA'!$E:$F,2,FALSE)+VLOOKUP(CK341,'Grade-Percent-GPA'!$E:$F,2,FALSE)+VLOOKUP(CL341,'Grade-Percent-GPA'!$E:$F,2,FALSE)+VLOOKUP(CM341,'Grade-Percent-GPA'!$E:$F,2,FALSE))/(IF(CF341="",0,1)+IF(CG341="",0,1)+IF(CH341="",0,1)+IF(CI341="",0,1)+IF(CJ341="",0,1)+IF(CK341="",0,1)+IF(CL341="",0,1)+IF(CM341="",0,1)))</f>
        <v/>
      </c>
      <c r="CO341" s="171" t="str">
        <f t="shared" si="28"/>
        <v/>
      </c>
      <c r="CP341" s="171" t="str">
        <f t="shared" si="29"/>
        <v/>
      </c>
      <c r="CQ341" s="168"/>
      <c r="CR341" s="169"/>
      <c r="CS341" s="170"/>
      <c r="CT341" s="170"/>
      <c r="CU341" s="170"/>
      <c r="CV341" s="170"/>
      <c r="CW341" s="170"/>
      <c r="CX341" s="170"/>
      <c r="CY341" s="170"/>
      <c r="CZ341" s="170"/>
      <c r="DA341" s="171" t="str">
        <f>IF(AND(CS341="",CT341="",CU341="",CV341="",CW341="",CX341="",CY341="",CZ341=""),"",(VLOOKUP(CS341,'Grade-Percent-GPA'!$E:$F,2,FALSE)+VLOOKUP(CT341,'Grade-Percent-GPA'!$E:$F,2,FALSE)+VLOOKUP(CU341,'Grade-Percent-GPA'!$E:$F,2,FALSE)+VLOOKUP(CV341,'Grade-Percent-GPA'!$E:$F,2,FALSE)+VLOOKUP(CW341,'Grade-Percent-GPA'!$E:$F,2,FALSE)+VLOOKUP(CX341,'Grade-Percent-GPA'!$E:$F,2,FALSE)+VLOOKUP(CY341,'Grade-Percent-GPA'!$E:$F,2,FALSE)+VLOOKUP(CZ341,'Grade-Percent-GPA'!$E:$F,2,FALSE))/(IF(CS341="",0,1)+IF(CT341="",0,1)+IF(CU341="",0,1)+IF(CV341="",0,1)+IF(CW341="",0,1)+IF(CX341="",0,1)+IF(CY341="",0,1)+IF(CZ341="",0,1)))</f>
        <v/>
      </c>
      <c r="DB341" s="171" t="str">
        <f t="shared" si="30"/>
        <v/>
      </c>
      <c r="DC341" s="171" t="str">
        <f t="shared" si="31"/>
        <v/>
      </c>
    </row>
    <row r="342" spans="1:107" ht="14.25" customHeight="1" x14ac:dyDescent="0.3">
      <c r="A342" s="167"/>
      <c r="B342" s="110"/>
      <c r="C342" s="110"/>
      <c r="D342" s="168"/>
      <c r="E342" s="169"/>
      <c r="F342" s="170"/>
      <c r="G342" s="170"/>
      <c r="H342" s="170"/>
      <c r="I342" s="170"/>
      <c r="J342" s="170"/>
      <c r="K342" s="170"/>
      <c r="L342" s="170"/>
      <c r="M342" s="170"/>
      <c r="N342" s="171" t="str">
        <f>IF(AND(F342="",G342="",H342="",I342="",J342="",K342="",L342="",M342=""),"",(VLOOKUP(F342,'Grade-Percent-GPA'!$E:$F,2,FALSE)+VLOOKUP(G342,'Grade-Percent-GPA'!$E:$F,2,FALSE)+VLOOKUP(H342,'Grade-Percent-GPA'!$E:$F,2,FALSE)+VLOOKUP(I342,'Grade-Percent-GPA'!$E:$F,2,FALSE)+VLOOKUP(J342,'Grade-Percent-GPA'!$E:$F,2,FALSE)+VLOOKUP(K342,'Grade-Percent-GPA'!$E:$F,2,FALSE)+VLOOKUP(L342,'Grade-Percent-GPA'!$E:$F,2,FALSE)+VLOOKUP(M342,'Grade-Percent-GPA'!$E:$F,2,FALSE))/(IF(F342="",0,1)+IF(G342="",0,1)+IF(H342="",0,1)+IF(I342="",0,1)+IF(J342="",0,1)+IF(K342="",0,1)+IF(L342="",0,1)+IF(M342="",0,1)))</f>
        <v/>
      </c>
      <c r="O342" s="171" t="str">
        <f t="shared" si="16"/>
        <v/>
      </c>
      <c r="P342" s="171" t="str">
        <f t="shared" si="17"/>
        <v/>
      </c>
      <c r="Q342" s="168"/>
      <c r="R342" s="169"/>
      <c r="S342" s="170"/>
      <c r="T342" s="170"/>
      <c r="U342" s="170"/>
      <c r="V342" s="170"/>
      <c r="W342" s="170"/>
      <c r="X342" s="170"/>
      <c r="Y342" s="170"/>
      <c r="Z342" s="170"/>
      <c r="AA342" s="171" t="str">
        <f>IF(AND(S342="",T342="",U342="",V342="",W342="",X342="",Y342="",Z342=""),"",(VLOOKUP(S342,'Grade-Percent-GPA'!$E:$F,2,FALSE)+VLOOKUP(T342,'Grade-Percent-GPA'!$E:$F,2,FALSE)+VLOOKUP(U342,'Grade-Percent-GPA'!$E:$F,2,FALSE)+VLOOKUP(V342,'Grade-Percent-GPA'!$E:$F,2,FALSE)+VLOOKUP(W342,'Grade-Percent-GPA'!$E:$F,2,FALSE)+VLOOKUP(X342,'Grade-Percent-GPA'!$E:$F,2,FALSE)+VLOOKUP(Y342,'Grade-Percent-GPA'!$E:$F,2,FALSE)+VLOOKUP(Z342,'Grade-Percent-GPA'!$E:$F,2,FALSE))/(IF(S342="",0,1)+IF(T342="",0,1)+IF(U342="",0,1)+IF(V342="",0,1)+IF(W342="",0,1)+IF(X342="",0,1)+IF(Y342="",0,1)+IF(Z342="",0,1)))</f>
        <v/>
      </c>
      <c r="AB342" s="171" t="str">
        <f t="shared" si="18"/>
        <v/>
      </c>
      <c r="AC342" s="171" t="str">
        <f t="shared" si="19"/>
        <v/>
      </c>
      <c r="AD342" s="168"/>
      <c r="AE342" s="169"/>
      <c r="AF342" s="170"/>
      <c r="AG342" s="170"/>
      <c r="AH342" s="170"/>
      <c r="AI342" s="170"/>
      <c r="AJ342" s="170"/>
      <c r="AK342" s="170"/>
      <c r="AL342" s="170"/>
      <c r="AM342" s="170"/>
      <c r="AN342" s="171" t="str">
        <f>IF(AND(AF342="",AG342="",AH342="",AI342="",AJ342="",AK342="",AL342="",AM342=""),"",(VLOOKUP(AF342,'Grade-Percent-GPA'!$E:$F,2,FALSE)+VLOOKUP(AG342,'Grade-Percent-GPA'!$E:$F,2,FALSE)+VLOOKUP(AH342,'Grade-Percent-GPA'!$E:$F,2,FALSE)+VLOOKUP(AI342,'Grade-Percent-GPA'!$E:$F,2,FALSE)+VLOOKUP(AJ342,'Grade-Percent-GPA'!$E:$F,2,FALSE)+VLOOKUP(AK342,'Grade-Percent-GPA'!$E:$F,2,FALSE)+VLOOKUP(AL342,'Grade-Percent-GPA'!$E:$F,2,FALSE)+VLOOKUP(AM342,'Grade-Percent-GPA'!$E:$F,2,FALSE))/(IF(AF342="",0,1)+IF(AG342="",0,1)+IF(AH342="",0,1)+IF(AI342="",0,1)+IF(AJ342="",0,1)+IF(AK342="",0,1)+IF(AL342="",0,1)+IF(AM342="",0,1)))</f>
        <v/>
      </c>
      <c r="AO342" s="171" t="str">
        <f t="shared" si="20"/>
        <v/>
      </c>
      <c r="AP342" s="171" t="str">
        <f t="shared" si="21"/>
        <v/>
      </c>
      <c r="AQ342" s="168"/>
      <c r="AR342" s="169"/>
      <c r="AS342" s="170"/>
      <c r="AT342" s="170"/>
      <c r="AU342" s="170"/>
      <c r="AV342" s="170"/>
      <c r="AW342" s="170"/>
      <c r="AX342" s="170"/>
      <c r="AY342" s="170"/>
      <c r="AZ342" s="170"/>
      <c r="BA342" s="171" t="str">
        <f>IF(AND(AS342="",AT342="",AU342="",AV342="",AW342="",AX342="",AY342="",AZ342=""),"",(VLOOKUP(AS342,'Grade-Percent-GPA'!$E:$F,2,FALSE)+VLOOKUP(AT342,'Grade-Percent-GPA'!$E:$F,2,FALSE)+VLOOKUP(AU342,'Grade-Percent-GPA'!$E:$F,2,FALSE)+VLOOKUP(AV342,'Grade-Percent-GPA'!$E:$F,2,FALSE)+VLOOKUP(AW342,'Grade-Percent-GPA'!$E:$F,2,FALSE)+VLOOKUP(AX342,'Grade-Percent-GPA'!$E:$F,2,FALSE)+VLOOKUP(AY342,'Grade-Percent-GPA'!$E:$F,2,FALSE)+VLOOKUP(AZ342,'Grade-Percent-GPA'!$E:$F,2,FALSE))/(IF(AS342="",0,1)+IF(AT342="",0,1)+IF(AU342="",0,1)+IF(AV342="",0,1)+IF(AW342="",0,1)+IF(AX342="",0,1)+IF(AY342="",0,1)+IF(AZ342="",0,1)))</f>
        <v/>
      </c>
      <c r="BB342" s="171" t="str">
        <f t="shared" si="22"/>
        <v/>
      </c>
      <c r="BC342" s="171" t="str">
        <f t="shared" si="23"/>
        <v/>
      </c>
      <c r="BD342" s="168"/>
      <c r="BE342" s="169"/>
      <c r="BF342" s="170"/>
      <c r="BG342" s="170"/>
      <c r="BH342" s="170"/>
      <c r="BI342" s="170"/>
      <c r="BJ342" s="170"/>
      <c r="BK342" s="170"/>
      <c r="BL342" s="170"/>
      <c r="BM342" s="170"/>
      <c r="BN342" s="171" t="str">
        <f>IF(AND(BF342="",BG342="",BH342="",BI342="",BJ342="",BK342="",BL342="",BM342=""),"",(VLOOKUP(BF342,'Grade-Percent-GPA'!$E:$F,2,FALSE)+VLOOKUP(BG342,'Grade-Percent-GPA'!$E:$F,2,FALSE)+VLOOKUP(BH342,'Grade-Percent-GPA'!$E:$F,2,FALSE)+VLOOKUP(BI342,'Grade-Percent-GPA'!$E:$F,2,FALSE)+VLOOKUP(BJ342,'Grade-Percent-GPA'!$E:$F,2,FALSE)+VLOOKUP(BK342,'Grade-Percent-GPA'!$E:$F,2,FALSE)+VLOOKUP(BL342,'Grade-Percent-GPA'!$E:$F,2,FALSE)+VLOOKUP(BM342,'Grade-Percent-GPA'!$E:$F,2,FALSE))/(IF(BF342="",0,1)+IF(BG342="",0,1)+IF(BH342="",0,1)+IF(BI342="",0,1)+IF(BJ342="",0,1)+IF(BK342="",0,1)+IF(BL342="",0,1)+IF(BM342="",0,1)))</f>
        <v/>
      </c>
      <c r="BO342" s="171" t="str">
        <f t="shared" si="24"/>
        <v/>
      </c>
      <c r="BP342" s="171" t="str">
        <f t="shared" si="25"/>
        <v/>
      </c>
      <c r="BQ342" s="168"/>
      <c r="BR342" s="169"/>
      <c r="BS342" s="170"/>
      <c r="BT342" s="170"/>
      <c r="BU342" s="170"/>
      <c r="BV342" s="170"/>
      <c r="BW342" s="170"/>
      <c r="BX342" s="170"/>
      <c r="BY342" s="170"/>
      <c r="BZ342" s="170"/>
      <c r="CA342" s="171" t="str">
        <f>IF(AND(BS342="",BT342="",BU342="",BV342="",BW342="",BX342="",BY342="",BZ342=""),"",(VLOOKUP(BS342,'Grade-Percent-GPA'!$E:$F,2,FALSE)+VLOOKUP(BT342,'Grade-Percent-GPA'!$E:$F,2,FALSE)+VLOOKUP(BU342,'Grade-Percent-GPA'!$E:$F,2,FALSE)+VLOOKUP(BV342,'Grade-Percent-GPA'!$E:$F,2,FALSE)+VLOOKUP(BW342,'Grade-Percent-GPA'!$E:$F,2,FALSE)+VLOOKUP(BX342,'Grade-Percent-GPA'!$E:$F,2,FALSE)+VLOOKUP(BY342,'Grade-Percent-GPA'!$E:$F,2,FALSE)+VLOOKUP(BZ342,'Grade-Percent-GPA'!$E:$F,2,FALSE))/(IF(BS342="",0,1)+IF(BT342="",0,1)+IF(BU342="",0,1)+IF(BV342="",0,1)+IF(BW342="",0,1)+IF(BX342="",0,1)+IF(BY342="",0,1)+IF(BZ342="",0,1)))</f>
        <v/>
      </c>
      <c r="CB342" s="171" t="str">
        <f t="shared" si="26"/>
        <v/>
      </c>
      <c r="CC342" s="171" t="str">
        <f t="shared" si="27"/>
        <v/>
      </c>
      <c r="CD342" s="168"/>
      <c r="CE342" s="169"/>
      <c r="CF342" s="170"/>
      <c r="CG342" s="170"/>
      <c r="CH342" s="170"/>
      <c r="CI342" s="170"/>
      <c r="CJ342" s="170"/>
      <c r="CK342" s="170"/>
      <c r="CL342" s="170"/>
      <c r="CM342" s="170"/>
      <c r="CN342" s="171" t="str">
        <f>IF(AND(CF342="",CG342="",CH342="",CI342="",CJ342="",CK342="",CL342="",CM342=""),"",(VLOOKUP(CF342,'Grade-Percent-GPA'!$E:$F,2,FALSE)+VLOOKUP(CG342,'Grade-Percent-GPA'!$E:$F,2,FALSE)+VLOOKUP(CH342,'Grade-Percent-GPA'!$E:$F,2,FALSE)+VLOOKUP(CI342,'Grade-Percent-GPA'!$E:$F,2,FALSE)+VLOOKUP(CJ342,'Grade-Percent-GPA'!$E:$F,2,FALSE)+VLOOKUP(CK342,'Grade-Percent-GPA'!$E:$F,2,FALSE)+VLOOKUP(CL342,'Grade-Percent-GPA'!$E:$F,2,FALSE)+VLOOKUP(CM342,'Grade-Percent-GPA'!$E:$F,2,FALSE))/(IF(CF342="",0,1)+IF(CG342="",0,1)+IF(CH342="",0,1)+IF(CI342="",0,1)+IF(CJ342="",0,1)+IF(CK342="",0,1)+IF(CL342="",0,1)+IF(CM342="",0,1)))</f>
        <v/>
      </c>
      <c r="CO342" s="171" t="str">
        <f t="shared" si="28"/>
        <v/>
      </c>
      <c r="CP342" s="171" t="str">
        <f t="shared" si="29"/>
        <v/>
      </c>
      <c r="CQ342" s="168"/>
      <c r="CR342" s="169"/>
      <c r="CS342" s="170"/>
      <c r="CT342" s="170"/>
      <c r="CU342" s="170"/>
      <c r="CV342" s="170"/>
      <c r="CW342" s="170"/>
      <c r="CX342" s="170"/>
      <c r="CY342" s="170"/>
      <c r="CZ342" s="170"/>
      <c r="DA342" s="171" t="str">
        <f>IF(AND(CS342="",CT342="",CU342="",CV342="",CW342="",CX342="",CY342="",CZ342=""),"",(VLOOKUP(CS342,'Grade-Percent-GPA'!$E:$F,2,FALSE)+VLOOKUP(CT342,'Grade-Percent-GPA'!$E:$F,2,FALSE)+VLOOKUP(CU342,'Grade-Percent-GPA'!$E:$F,2,FALSE)+VLOOKUP(CV342,'Grade-Percent-GPA'!$E:$F,2,FALSE)+VLOOKUP(CW342,'Grade-Percent-GPA'!$E:$F,2,FALSE)+VLOOKUP(CX342,'Grade-Percent-GPA'!$E:$F,2,FALSE)+VLOOKUP(CY342,'Grade-Percent-GPA'!$E:$F,2,FALSE)+VLOOKUP(CZ342,'Grade-Percent-GPA'!$E:$F,2,FALSE))/(IF(CS342="",0,1)+IF(CT342="",0,1)+IF(CU342="",0,1)+IF(CV342="",0,1)+IF(CW342="",0,1)+IF(CX342="",0,1)+IF(CY342="",0,1)+IF(CZ342="",0,1)))</f>
        <v/>
      </c>
      <c r="DB342" s="171" t="str">
        <f t="shared" si="30"/>
        <v/>
      </c>
      <c r="DC342" s="171" t="str">
        <f t="shared" si="31"/>
        <v/>
      </c>
    </row>
    <row r="343" spans="1:107" ht="14.25" customHeight="1" x14ac:dyDescent="0.3">
      <c r="A343" s="167"/>
      <c r="B343" s="110"/>
      <c r="C343" s="110"/>
      <c r="D343" s="168"/>
      <c r="E343" s="169"/>
      <c r="F343" s="170"/>
      <c r="G343" s="170"/>
      <c r="H343" s="170"/>
      <c r="I343" s="170"/>
      <c r="J343" s="170"/>
      <c r="K343" s="170"/>
      <c r="L343" s="170"/>
      <c r="M343" s="170"/>
      <c r="N343" s="171" t="str">
        <f>IF(AND(F343="",G343="",H343="",I343="",J343="",K343="",L343="",M343=""),"",(VLOOKUP(F343,'Grade-Percent-GPA'!$E:$F,2,FALSE)+VLOOKUP(G343,'Grade-Percent-GPA'!$E:$F,2,FALSE)+VLOOKUP(H343,'Grade-Percent-GPA'!$E:$F,2,FALSE)+VLOOKUP(I343,'Grade-Percent-GPA'!$E:$F,2,FALSE)+VLOOKUP(J343,'Grade-Percent-GPA'!$E:$F,2,FALSE)+VLOOKUP(K343,'Grade-Percent-GPA'!$E:$F,2,FALSE)+VLOOKUP(L343,'Grade-Percent-GPA'!$E:$F,2,FALSE)+VLOOKUP(M343,'Grade-Percent-GPA'!$E:$F,2,FALSE))/(IF(F343="",0,1)+IF(G343="",0,1)+IF(H343="",0,1)+IF(I343="",0,1)+IF(J343="",0,1)+IF(K343="",0,1)+IF(L343="",0,1)+IF(M343="",0,1)))</f>
        <v/>
      </c>
      <c r="O343" s="171" t="str">
        <f t="shared" si="16"/>
        <v/>
      </c>
      <c r="P343" s="171" t="str">
        <f t="shared" si="17"/>
        <v/>
      </c>
      <c r="Q343" s="168"/>
      <c r="R343" s="169"/>
      <c r="S343" s="170"/>
      <c r="T343" s="170"/>
      <c r="U343" s="170"/>
      <c r="V343" s="170"/>
      <c r="W343" s="170"/>
      <c r="X343" s="170"/>
      <c r="Y343" s="170"/>
      <c r="Z343" s="170"/>
      <c r="AA343" s="171" t="str">
        <f>IF(AND(S343="",T343="",U343="",V343="",W343="",X343="",Y343="",Z343=""),"",(VLOOKUP(S343,'Grade-Percent-GPA'!$E:$F,2,FALSE)+VLOOKUP(T343,'Grade-Percent-GPA'!$E:$F,2,FALSE)+VLOOKUP(U343,'Grade-Percent-GPA'!$E:$F,2,FALSE)+VLOOKUP(V343,'Grade-Percent-GPA'!$E:$F,2,FALSE)+VLOOKUP(W343,'Grade-Percent-GPA'!$E:$F,2,FALSE)+VLOOKUP(X343,'Grade-Percent-GPA'!$E:$F,2,FALSE)+VLOOKUP(Y343,'Grade-Percent-GPA'!$E:$F,2,FALSE)+VLOOKUP(Z343,'Grade-Percent-GPA'!$E:$F,2,FALSE))/(IF(S343="",0,1)+IF(T343="",0,1)+IF(U343="",0,1)+IF(V343="",0,1)+IF(W343="",0,1)+IF(X343="",0,1)+IF(Y343="",0,1)+IF(Z343="",0,1)))</f>
        <v/>
      </c>
      <c r="AB343" s="171" t="str">
        <f t="shared" si="18"/>
        <v/>
      </c>
      <c r="AC343" s="171" t="str">
        <f t="shared" si="19"/>
        <v/>
      </c>
      <c r="AD343" s="168"/>
      <c r="AE343" s="169"/>
      <c r="AF343" s="170"/>
      <c r="AG343" s="170"/>
      <c r="AH343" s="170"/>
      <c r="AI343" s="170"/>
      <c r="AJ343" s="170"/>
      <c r="AK343" s="170"/>
      <c r="AL343" s="170"/>
      <c r="AM343" s="170"/>
      <c r="AN343" s="171" t="str">
        <f>IF(AND(AF343="",AG343="",AH343="",AI343="",AJ343="",AK343="",AL343="",AM343=""),"",(VLOOKUP(AF343,'Grade-Percent-GPA'!$E:$F,2,FALSE)+VLOOKUP(AG343,'Grade-Percent-GPA'!$E:$F,2,FALSE)+VLOOKUP(AH343,'Grade-Percent-GPA'!$E:$F,2,FALSE)+VLOOKUP(AI343,'Grade-Percent-GPA'!$E:$F,2,FALSE)+VLOOKUP(AJ343,'Grade-Percent-GPA'!$E:$F,2,FALSE)+VLOOKUP(AK343,'Grade-Percent-GPA'!$E:$F,2,FALSE)+VLOOKUP(AL343,'Grade-Percent-GPA'!$E:$F,2,FALSE)+VLOOKUP(AM343,'Grade-Percent-GPA'!$E:$F,2,FALSE))/(IF(AF343="",0,1)+IF(AG343="",0,1)+IF(AH343="",0,1)+IF(AI343="",0,1)+IF(AJ343="",0,1)+IF(AK343="",0,1)+IF(AL343="",0,1)+IF(AM343="",0,1)))</f>
        <v/>
      </c>
      <c r="AO343" s="171" t="str">
        <f t="shared" si="20"/>
        <v/>
      </c>
      <c r="AP343" s="171" t="str">
        <f t="shared" si="21"/>
        <v/>
      </c>
      <c r="AQ343" s="168"/>
      <c r="AR343" s="169"/>
      <c r="AS343" s="170"/>
      <c r="AT343" s="170"/>
      <c r="AU343" s="170"/>
      <c r="AV343" s="170"/>
      <c r="AW343" s="170"/>
      <c r="AX343" s="170"/>
      <c r="AY343" s="170"/>
      <c r="AZ343" s="170"/>
      <c r="BA343" s="171" t="str">
        <f>IF(AND(AS343="",AT343="",AU343="",AV343="",AW343="",AX343="",AY343="",AZ343=""),"",(VLOOKUP(AS343,'Grade-Percent-GPA'!$E:$F,2,FALSE)+VLOOKUP(AT343,'Grade-Percent-GPA'!$E:$F,2,FALSE)+VLOOKUP(AU343,'Grade-Percent-GPA'!$E:$F,2,FALSE)+VLOOKUP(AV343,'Grade-Percent-GPA'!$E:$F,2,FALSE)+VLOOKUP(AW343,'Grade-Percent-GPA'!$E:$F,2,FALSE)+VLOOKUP(AX343,'Grade-Percent-GPA'!$E:$F,2,FALSE)+VLOOKUP(AY343,'Grade-Percent-GPA'!$E:$F,2,FALSE)+VLOOKUP(AZ343,'Grade-Percent-GPA'!$E:$F,2,FALSE))/(IF(AS343="",0,1)+IF(AT343="",0,1)+IF(AU343="",0,1)+IF(AV343="",0,1)+IF(AW343="",0,1)+IF(AX343="",0,1)+IF(AY343="",0,1)+IF(AZ343="",0,1)))</f>
        <v/>
      </c>
      <c r="BB343" s="171" t="str">
        <f t="shared" si="22"/>
        <v/>
      </c>
      <c r="BC343" s="171" t="str">
        <f t="shared" si="23"/>
        <v/>
      </c>
      <c r="BD343" s="168"/>
      <c r="BE343" s="169"/>
      <c r="BF343" s="170"/>
      <c r="BG343" s="170"/>
      <c r="BH343" s="170"/>
      <c r="BI343" s="170"/>
      <c r="BJ343" s="170"/>
      <c r="BK343" s="170"/>
      <c r="BL343" s="170"/>
      <c r="BM343" s="170"/>
      <c r="BN343" s="171" t="str">
        <f>IF(AND(BF343="",BG343="",BH343="",BI343="",BJ343="",BK343="",BL343="",BM343=""),"",(VLOOKUP(BF343,'Grade-Percent-GPA'!$E:$F,2,FALSE)+VLOOKUP(BG343,'Grade-Percent-GPA'!$E:$F,2,FALSE)+VLOOKUP(BH343,'Grade-Percent-GPA'!$E:$F,2,FALSE)+VLOOKUP(BI343,'Grade-Percent-GPA'!$E:$F,2,FALSE)+VLOOKUP(BJ343,'Grade-Percent-GPA'!$E:$F,2,FALSE)+VLOOKUP(BK343,'Grade-Percent-GPA'!$E:$F,2,FALSE)+VLOOKUP(BL343,'Grade-Percent-GPA'!$E:$F,2,FALSE)+VLOOKUP(BM343,'Grade-Percent-GPA'!$E:$F,2,FALSE))/(IF(BF343="",0,1)+IF(BG343="",0,1)+IF(BH343="",0,1)+IF(BI343="",0,1)+IF(BJ343="",0,1)+IF(BK343="",0,1)+IF(BL343="",0,1)+IF(BM343="",0,1)))</f>
        <v/>
      </c>
      <c r="BO343" s="171" t="str">
        <f t="shared" si="24"/>
        <v/>
      </c>
      <c r="BP343" s="171" t="str">
        <f t="shared" si="25"/>
        <v/>
      </c>
      <c r="BQ343" s="168"/>
      <c r="BR343" s="169"/>
      <c r="BS343" s="170"/>
      <c r="BT343" s="170"/>
      <c r="BU343" s="170"/>
      <c r="BV343" s="170"/>
      <c r="BW343" s="170"/>
      <c r="BX343" s="170"/>
      <c r="BY343" s="170"/>
      <c r="BZ343" s="170"/>
      <c r="CA343" s="171" t="str">
        <f>IF(AND(BS343="",BT343="",BU343="",BV343="",BW343="",BX343="",BY343="",BZ343=""),"",(VLOOKUP(BS343,'Grade-Percent-GPA'!$E:$F,2,FALSE)+VLOOKUP(BT343,'Grade-Percent-GPA'!$E:$F,2,FALSE)+VLOOKUP(BU343,'Grade-Percent-GPA'!$E:$F,2,FALSE)+VLOOKUP(BV343,'Grade-Percent-GPA'!$E:$F,2,FALSE)+VLOOKUP(BW343,'Grade-Percent-GPA'!$E:$F,2,FALSE)+VLOOKUP(BX343,'Grade-Percent-GPA'!$E:$F,2,FALSE)+VLOOKUP(BY343,'Grade-Percent-GPA'!$E:$F,2,FALSE)+VLOOKUP(BZ343,'Grade-Percent-GPA'!$E:$F,2,FALSE))/(IF(BS343="",0,1)+IF(BT343="",0,1)+IF(BU343="",0,1)+IF(BV343="",0,1)+IF(BW343="",0,1)+IF(BX343="",0,1)+IF(BY343="",0,1)+IF(BZ343="",0,1)))</f>
        <v/>
      </c>
      <c r="CB343" s="171" t="str">
        <f t="shared" si="26"/>
        <v/>
      </c>
      <c r="CC343" s="171" t="str">
        <f t="shared" si="27"/>
        <v/>
      </c>
      <c r="CD343" s="168"/>
      <c r="CE343" s="169"/>
      <c r="CF343" s="170"/>
      <c r="CG343" s="170"/>
      <c r="CH343" s="170"/>
      <c r="CI343" s="170"/>
      <c r="CJ343" s="170"/>
      <c r="CK343" s="170"/>
      <c r="CL343" s="170"/>
      <c r="CM343" s="170"/>
      <c r="CN343" s="171" t="str">
        <f>IF(AND(CF343="",CG343="",CH343="",CI343="",CJ343="",CK343="",CL343="",CM343=""),"",(VLOOKUP(CF343,'Grade-Percent-GPA'!$E:$F,2,FALSE)+VLOOKUP(CG343,'Grade-Percent-GPA'!$E:$F,2,FALSE)+VLOOKUP(CH343,'Grade-Percent-GPA'!$E:$F,2,FALSE)+VLOOKUP(CI343,'Grade-Percent-GPA'!$E:$F,2,FALSE)+VLOOKUP(CJ343,'Grade-Percent-GPA'!$E:$F,2,FALSE)+VLOOKUP(CK343,'Grade-Percent-GPA'!$E:$F,2,FALSE)+VLOOKUP(CL343,'Grade-Percent-GPA'!$E:$F,2,FALSE)+VLOOKUP(CM343,'Grade-Percent-GPA'!$E:$F,2,FALSE))/(IF(CF343="",0,1)+IF(CG343="",0,1)+IF(CH343="",0,1)+IF(CI343="",0,1)+IF(CJ343="",0,1)+IF(CK343="",0,1)+IF(CL343="",0,1)+IF(CM343="",0,1)))</f>
        <v/>
      </c>
      <c r="CO343" s="171" t="str">
        <f t="shared" si="28"/>
        <v/>
      </c>
      <c r="CP343" s="171" t="str">
        <f t="shared" si="29"/>
        <v/>
      </c>
      <c r="CQ343" s="168"/>
      <c r="CR343" s="169"/>
      <c r="CS343" s="170"/>
      <c r="CT343" s="170"/>
      <c r="CU343" s="170"/>
      <c r="CV343" s="170"/>
      <c r="CW343" s="170"/>
      <c r="CX343" s="170"/>
      <c r="CY343" s="170"/>
      <c r="CZ343" s="170"/>
      <c r="DA343" s="171" t="str">
        <f>IF(AND(CS343="",CT343="",CU343="",CV343="",CW343="",CX343="",CY343="",CZ343=""),"",(VLOOKUP(CS343,'Grade-Percent-GPA'!$E:$F,2,FALSE)+VLOOKUP(CT343,'Grade-Percent-GPA'!$E:$F,2,FALSE)+VLOOKUP(CU343,'Grade-Percent-GPA'!$E:$F,2,FALSE)+VLOOKUP(CV343,'Grade-Percent-GPA'!$E:$F,2,FALSE)+VLOOKUP(CW343,'Grade-Percent-GPA'!$E:$F,2,FALSE)+VLOOKUP(CX343,'Grade-Percent-GPA'!$E:$F,2,FALSE)+VLOOKUP(CY343,'Grade-Percent-GPA'!$E:$F,2,FALSE)+VLOOKUP(CZ343,'Grade-Percent-GPA'!$E:$F,2,FALSE))/(IF(CS343="",0,1)+IF(CT343="",0,1)+IF(CU343="",0,1)+IF(CV343="",0,1)+IF(CW343="",0,1)+IF(CX343="",0,1)+IF(CY343="",0,1)+IF(CZ343="",0,1)))</f>
        <v/>
      </c>
      <c r="DB343" s="171" t="str">
        <f t="shared" si="30"/>
        <v/>
      </c>
      <c r="DC343" s="171" t="str">
        <f t="shared" si="31"/>
        <v/>
      </c>
    </row>
    <row r="344" spans="1:107" ht="14.25" customHeight="1" x14ac:dyDescent="0.3">
      <c r="A344" s="167"/>
      <c r="B344" s="110"/>
      <c r="C344" s="110"/>
      <c r="D344" s="168"/>
      <c r="E344" s="169"/>
      <c r="F344" s="170"/>
      <c r="G344" s="170"/>
      <c r="H344" s="170"/>
      <c r="I344" s="170"/>
      <c r="J344" s="170"/>
      <c r="K344" s="170"/>
      <c r="L344" s="170"/>
      <c r="M344" s="170"/>
      <c r="N344" s="171" t="str">
        <f>IF(AND(F344="",G344="",H344="",I344="",J344="",K344="",L344="",M344=""),"",(VLOOKUP(F344,'Grade-Percent-GPA'!$E:$F,2,FALSE)+VLOOKUP(G344,'Grade-Percent-GPA'!$E:$F,2,FALSE)+VLOOKUP(H344,'Grade-Percent-GPA'!$E:$F,2,FALSE)+VLOOKUP(I344,'Grade-Percent-GPA'!$E:$F,2,FALSE)+VLOOKUP(J344,'Grade-Percent-GPA'!$E:$F,2,FALSE)+VLOOKUP(K344,'Grade-Percent-GPA'!$E:$F,2,FALSE)+VLOOKUP(L344,'Grade-Percent-GPA'!$E:$F,2,FALSE)+VLOOKUP(M344,'Grade-Percent-GPA'!$E:$F,2,FALSE))/(IF(F344="",0,1)+IF(G344="",0,1)+IF(H344="",0,1)+IF(I344="",0,1)+IF(J344="",0,1)+IF(K344="",0,1)+IF(L344="",0,1)+IF(M344="",0,1)))</f>
        <v/>
      </c>
      <c r="O344" s="171" t="str">
        <f t="shared" si="16"/>
        <v/>
      </c>
      <c r="P344" s="171" t="str">
        <f t="shared" si="17"/>
        <v/>
      </c>
      <c r="Q344" s="168"/>
      <c r="R344" s="169"/>
      <c r="S344" s="170"/>
      <c r="T344" s="170"/>
      <c r="U344" s="170"/>
      <c r="V344" s="170"/>
      <c r="W344" s="170"/>
      <c r="X344" s="170"/>
      <c r="Y344" s="170"/>
      <c r="Z344" s="170"/>
      <c r="AA344" s="171" t="str">
        <f>IF(AND(S344="",T344="",U344="",V344="",W344="",X344="",Y344="",Z344=""),"",(VLOOKUP(S344,'Grade-Percent-GPA'!$E:$F,2,FALSE)+VLOOKUP(T344,'Grade-Percent-GPA'!$E:$F,2,FALSE)+VLOOKUP(U344,'Grade-Percent-GPA'!$E:$F,2,FALSE)+VLOOKUP(V344,'Grade-Percent-GPA'!$E:$F,2,FALSE)+VLOOKUP(W344,'Grade-Percent-GPA'!$E:$F,2,FALSE)+VLOOKUP(X344,'Grade-Percent-GPA'!$E:$F,2,FALSE)+VLOOKUP(Y344,'Grade-Percent-GPA'!$E:$F,2,FALSE)+VLOOKUP(Z344,'Grade-Percent-GPA'!$E:$F,2,FALSE))/(IF(S344="",0,1)+IF(T344="",0,1)+IF(U344="",0,1)+IF(V344="",0,1)+IF(W344="",0,1)+IF(X344="",0,1)+IF(Y344="",0,1)+IF(Z344="",0,1)))</f>
        <v/>
      </c>
      <c r="AB344" s="171" t="str">
        <f t="shared" si="18"/>
        <v/>
      </c>
      <c r="AC344" s="171" t="str">
        <f t="shared" si="19"/>
        <v/>
      </c>
      <c r="AD344" s="168"/>
      <c r="AE344" s="169"/>
      <c r="AF344" s="170"/>
      <c r="AG344" s="170"/>
      <c r="AH344" s="170"/>
      <c r="AI344" s="170"/>
      <c r="AJ344" s="170"/>
      <c r="AK344" s="170"/>
      <c r="AL344" s="170"/>
      <c r="AM344" s="170"/>
      <c r="AN344" s="171" t="str">
        <f>IF(AND(AF344="",AG344="",AH344="",AI344="",AJ344="",AK344="",AL344="",AM344=""),"",(VLOOKUP(AF344,'Grade-Percent-GPA'!$E:$F,2,FALSE)+VLOOKUP(AG344,'Grade-Percent-GPA'!$E:$F,2,FALSE)+VLOOKUP(AH344,'Grade-Percent-GPA'!$E:$F,2,FALSE)+VLOOKUP(AI344,'Grade-Percent-GPA'!$E:$F,2,FALSE)+VLOOKUP(AJ344,'Grade-Percent-GPA'!$E:$F,2,FALSE)+VLOOKUP(AK344,'Grade-Percent-GPA'!$E:$F,2,FALSE)+VLOOKUP(AL344,'Grade-Percent-GPA'!$E:$F,2,FALSE)+VLOOKUP(AM344,'Grade-Percent-GPA'!$E:$F,2,FALSE))/(IF(AF344="",0,1)+IF(AG344="",0,1)+IF(AH344="",0,1)+IF(AI344="",0,1)+IF(AJ344="",0,1)+IF(AK344="",0,1)+IF(AL344="",0,1)+IF(AM344="",0,1)))</f>
        <v/>
      </c>
      <c r="AO344" s="171" t="str">
        <f t="shared" si="20"/>
        <v/>
      </c>
      <c r="AP344" s="171" t="str">
        <f t="shared" si="21"/>
        <v/>
      </c>
      <c r="AQ344" s="168"/>
      <c r="AR344" s="169"/>
      <c r="AS344" s="170"/>
      <c r="AT344" s="170"/>
      <c r="AU344" s="170"/>
      <c r="AV344" s="170"/>
      <c r="AW344" s="170"/>
      <c r="AX344" s="170"/>
      <c r="AY344" s="170"/>
      <c r="AZ344" s="170"/>
      <c r="BA344" s="171" t="str">
        <f>IF(AND(AS344="",AT344="",AU344="",AV344="",AW344="",AX344="",AY344="",AZ344=""),"",(VLOOKUP(AS344,'Grade-Percent-GPA'!$E:$F,2,FALSE)+VLOOKUP(AT344,'Grade-Percent-GPA'!$E:$F,2,FALSE)+VLOOKUP(AU344,'Grade-Percent-GPA'!$E:$F,2,FALSE)+VLOOKUP(AV344,'Grade-Percent-GPA'!$E:$F,2,FALSE)+VLOOKUP(AW344,'Grade-Percent-GPA'!$E:$F,2,FALSE)+VLOOKUP(AX344,'Grade-Percent-GPA'!$E:$F,2,FALSE)+VLOOKUP(AY344,'Grade-Percent-GPA'!$E:$F,2,FALSE)+VLOOKUP(AZ344,'Grade-Percent-GPA'!$E:$F,2,FALSE))/(IF(AS344="",0,1)+IF(AT344="",0,1)+IF(AU344="",0,1)+IF(AV344="",0,1)+IF(AW344="",0,1)+IF(AX344="",0,1)+IF(AY344="",0,1)+IF(AZ344="",0,1)))</f>
        <v/>
      </c>
      <c r="BB344" s="171" t="str">
        <f t="shared" si="22"/>
        <v/>
      </c>
      <c r="BC344" s="171" t="str">
        <f t="shared" si="23"/>
        <v/>
      </c>
      <c r="BD344" s="168"/>
      <c r="BE344" s="169"/>
      <c r="BF344" s="170"/>
      <c r="BG344" s="170"/>
      <c r="BH344" s="170"/>
      <c r="BI344" s="170"/>
      <c r="BJ344" s="170"/>
      <c r="BK344" s="170"/>
      <c r="BL344" s="170"/>
      <c r="BM344" s="170"/>
      <c r="BN344" s="171" t="str">
        <f>IF(AND(BF344="",BG344="",BH344="",BI344="",BJ344="",BK344="",BL344="",BM344=""),"",(VLOOKUP(BF344,'Grade-Percent-GPA'!$E:$F,2,FALSE)+VLOOKUP(BG344,'Grade-Percent-GPA'!$E:$F,2,FALSE)+VLOOKUP(BH344,'Grade-Percent-GPA'!$E:$F,2,FALSE)+VLOOKUP(BI344,'Grade-Percent-GPA'!$E:$F,2,FALSE)+VLOOKUP(BJ344,'Grade-Percent-GPA'!$E:$F,2,FALSE)+VLOOKUP(BK344,'Grade-Percent-GPA'!$E:$F,2,FALSE)+VLOOKUP(BL344,'Grade-Percent-GPA'!$E:$F,2,FALSE)+VLOOKUP(BM344,'Grade-Percent-GPA'!$E:$F,2,FALSE))/(IF(BF344="",0,1)+IF(BG344="",0,1)+IF(BH344="",0,1)+IF(BI344="",0,1)+IF(BJ344="",0,1)+IF(BK344="",0,1)+IF(BL344="",0,1)+IF(BM344="",0,1)))</f>
        <v/>
      </c>
      <c r="BO344" s="171" t="str">
        <f t="shared" si="24"/>
        <v/>
      </c>
      <c r="BP344" s="171" t="str">
        <f t="shared" si="25"/>
        <v/>
      </c>
      <c r="BQ344" s="168"/>
      <c r="BR344" s="169"/>
      <c r="BS344" s="170"/>
      <c r="BT344" s="170"/>
      <c r="BU344" s="170"/>
      <c r="BV344" s="170"/>
      <c r="BW344" s="170"/>
      <c r="BX344" s="170"/>
      <c r="BY344" s="170"/>
      <c r="BZ344" s="170"/>
      <c r="CA344" s="171" t="str">
        <f>IF(AND(BS344="",BT344="",BU344="",BV344="",BW344="",BX344="",BY344="",BZ344=""),"",(VLOOKUP(BS344,'Grade-Percent-GPA'!$E:$F,2,FALSE)+VLOOKUP(BT344,'Grade-Percent-GPA'!$E:$F,2,FALSE)+VLOOKUP(BU344,'Grade-Percent-GPA'!$E:$F,2,FALSE)+VLOOKUP(BV344,'Grade-Percent-GPA'!$E:$F,2,FALSE)+VLOOKUP(BW344,'Grade-Percent-GPA'!$E:$F,2,FALSE)+VLOOKUP(BX344,'Grade-Percent-GPA'!$E:$F,2,FALSE)+VLOOKUP(BY344,'Grade-Percent-GPA'!$E:$F,2,FALSE)+VLOOKUP(BZ344,'Grade-Percent-GPA'!$E:$F,2,FALSE))/(IF(BS344="",0,1)+IF(BT344="",0,1)+IF(BU344="",0,1)+IF(BV344="",0,1)+IF(BW344="",0,1)+IF(BX344="",0,1)+IF(BY344="",0,1)+IF(BZ344="",0,1)))</f>
        <v/>
      </c>
      <c r="CB344" s="171" t="str">
        <f t="shared" si="26"/>
        <v/>
      </c>
      <c r="CC344" s="171" t="str">
        <f t="shared" si="27"/>
        <v/>
      </c>
      <c r="CD344" s="168"/>
      <c r="CE344" s="169"/>
      <c r="CF344" s="170"/>
      <c r="CG344" s="170"/>
      <c r="CH344" s="170"/>
      <c r="CI344" s="170"/>
      <c r="CJ344" s="170"/>
      <c r="CK344" s="170"/>
      <c r="CL344" s="170"/>
      <c r="CM344" s="170"/>
      <c r="CN344" s="171" t="str">
        <f>IF(AND(CF344="",CG344="",CH344="",CI344="",CJ344="",CK344="",CL344="",CM344=""),"",(VLOOKUP(CF344,'Grade-Percent-GPA'!$E:$F,2,FALSE)+VLOOKUP(CG344,'Grade-Percent-GPA'!$E:$F,2,FALSE)+VLOOKUP(CH344,'Grade-Percent-GPA'!$E:$F,2,FALSE)+VLOOKUP(CI344,'Grade-Percent-GPA'!$E:$F,2,FALSE)+VLOOKUP(CJ344,'Grade-Percent-GPA'!$E:$F,2,FALSE)+VLOOKUP(CK344,'Grade-Percent-GPA'!$E:$F,2,FALSE)+VLOOKUP(CL344,'Grade-Percent-GPA'!$E:$F,2,FALSE)+VLOOKUP(CM344,'Grade-Percent-GPA'!$E:$F,2,FALSE))/(IF(CF344="",0,1)+IF(CG344="",0,1)+IF(CH344="",0,1)+IF(CI344="",0,1)+IF(CJ344="",0,1)+IF(CK344="",0,1)+IF(CL344="",0,1)+IF(CM344="",0,1)))</f>
        <v/>
      </c>
      <c r="CO344" s="171" t="str">
        <f t="shared" si="28"/>
        <v/>
      </c>
      <c r="CP344" s="171" t="str">
        <f t="shared" si="29"/>
        <v/>
      </c>
      <c r="CQ344" s="168"/>
      <c r="CR344" s="169"/>
      <c r="CS344" s="170"/>
      <c r="CT344" s="170"/>
      <c r="CU344" s="170"/>
      <c r="CV344" s="170"/>
      <c r="CW344" s="170"/>
      <c r="CX344" s="170"/>
      <c r="CY344" s="170"/>
      <c r="CZ344" s="170"/>
      <c r="DA344" s="171" t="str">
        <f>IF(AND(CS344="",CT344="",CU344="",CV344="",CW344="",CX344="",CY344="",CZ344=""),"",(VLOOKUP(CS344,'Grade-Percent-GPA'!$E:$F,2,FALSE)+VLOOKUP(CT344,'Grade-Percent-GPA'!$E:$F,2,FALSE)+VLOOKUP(CU344,'Grade-Percent-GPA'!$E:$F,2,FALSE)+VLOOKUP(CV344,'Grade-Percent-GPA'!$E:$F,2,FALSE)+VLOOKUP(CW344,'Grade-Percent-GPA'!$E:$F,2,FALSE)+VLOOKUP(CX344,'Grade-Percent-GPA'!$E:$F,2,FALSE)+VLOOKUP(CY344,'Grade-Percent-GPA'!$E:$F,2,FALSE)+VLOOKUP(CZ344,'Grade-Percent-GPA'!$E:$F,2,FALSE))/(IF(CS344="",0,1)+IF(CT344="",0,1)+IF(CU344="",0,1)+IF(CV344="",0,1)+IF(CW344="",0,1)+IF(CX344="",0,1)+IF(CY344="",0,1)+IF(CZ344="",0,1)))</f>
        <v/>
      </c>
      <c r="DB344" s="171" t="str">
        <f t="shared" si="30"/>
        <v/>
      </c>
      <c r="DC344" s="171" t="str">
        <f t="shared" si="31"/>
        <v/>
      </c>
    </row>
    <row r="345" spans="1:107" ht="14.25" customHeight="1" x14ac:dyDescent="0.3">
      <c r="A345" s="167"/>
      <c r="B345" s="110"/>
      <c r="C345" s="110"/>
      <c r="D345" s="168"/>
      <c r="E345" s="169"/>
      <c r="F345" s="170"/>
      <c r="G345" s="170"/>
      <c r="H345" s="170"/>
      <c r="I345" s="170"/>
      <c r="J345" s="170"/>
      <c r="K345" s="170"/>
      <c r="L345" s="170"/>
      <c r="M345" s="170"/>
      <c r="N345" s="171" t="str">
        <f>IF(AND(F345="",G345="",H345="",I345="",J345="",K345="",L345="",M345=""),"",(VLOOKUP(F345,'Grade-Percent-GPA'!$E:$F,2,FALSE)+VLOOKUP(G345,'Grade-Percent-GPA'!$E:$F,2,FALSE)+VLOOKUP(H345,'Grade-Percent-GPA'!$E:$F,2,FALSE)+VLOOKUP(I345,'Grade-Percent-GPA'!$E:$F,2,FALSE)+VLOOKUP(J345,'Grade-Percent-GPA'!$E:$F,2,FALSE)+VLOOKUP(K345,'Grade-Percent-GPA'!$E:$F,2,FALSE)+VLOOKUP(L345,'Grade-Percent-GPA'!$E:$F,2,FALSE)+VLOOKUP(M345,'Grade-Percent-GPA'!$E:$F,2,FALSE))/(IF(F345="",0,1)+IF(G345="",0,1)+IF(H345="",0,1)+IF(I345="",0,1)+IF(J345="",0,1)+IF(K345="",0,1)+IF(L345="",0,1)+IF(M345="",0,1)))</f>
        <v/>
      </c>
      <c r="O345" s="171" t="str">
        <f t="shared" si="16"/>
        <v/>
      </c>
      <c r="P345" s="171" t="str">
        <f t="shared" si="17"/>
        <v/>
      </c>
      <c r="Q345" s="168"/>
      <c r="R345" s="169"/>
      <c r="S345" s="170"/>
      <c r="T345" s="170"/>
      <c r="U345" s="170"/>
      <c r="V345" s="170"/>
      <c r="W345" s="170"/>
      <c r="X345" s="170"/>
      <c r="Y345" s="170"/>
      <c r="Z345" s="170"/>
      <c r="AA345" s="171" t="str">
        <f>IF(AND(S345="",T345="",U345="",V345="",W345="",X345="",Y345="",Z345=""),"",(VLOOKUP(S345,'Grade-Percent-GPA'!$E:$F,2,FALSE)+VLOOKUP(T345,'Grade-Percent-GPA'!$E:$F,2,FALSE)+VLOOKUP(U345,'Grade-Percent-GPA'!$E:$F,2,FALSE)+VLOOKUP(V345,'Grade-Percent-GPA'!$E:$F,2,FALSE)+VLOOKUP(W345,'Grade-Percent-GPA'!$E:$F,2,FALSE)+VLOOKUP(X345,'Grade-Percent-GPA'!$E:$F,2,FALSE)+VLOOKUP(Y345,'Grade-Percent-GPA'!$E:$F,2,FALSE)+VLOOKUP(Z345,'Grade-Percent-GPA'!$E:$F,2,FALSE))/(IF(S345="",0,1)+IF(T345="",0,1)+IF(U345="",0,1)+IF(V345="",0,1)+IF(W345="",0,1)+IF(X345="",0,1)+IF(Y345="",0,1)+IF(Z345="",0,1)))</f>
        <v/>
      </c>
      <c r="AB345" s="171" t="str">
        <f t="shared" si="18"/>
        <v/>
      </c>
      <c r="AC345" s="171" t="str">
        <f t="shared" si="19"/>
        <v/>
      </c>
      <c r="AD345" s="168"/>
      <c r="AE345" s="169"/>
      <c r="AF345" s="170"/>
      <c r="AG345" s="170"/>
      <c r="AH345" s="170"/>
      <c r="AI345" s="170"/>
      <c r="AJ345" s="170"/>
      <c r="AK345" s="170"/>
      <c r="AL345" s="170"/>
      <c r="AM345" s="170"/>
      <c r="AN345" s="171" t="str">
        <f>IF(AND(AF345="",AG345="",AH345="",AI345="",AJ345="",AK345="",AL345="",AM345=""),"",(VLOOKUP(AF345,'Grade-Percent-GPA'!$E:$F,2,FALSE)+VLOOKUP(AG345,'Grade-Percent-GPA'!$E:$F,2,FALSE)+VLOOKUP(AH345,'Grade-Percent-GPA'!$E:$F,2,FALSE)+VLOOKUP(AI345,'Grade-Percent-GPA'!$E:$F,2,FALSE)+VLOOKUP(AJ345,'Grade-Percent-GPA'!$E:$F,2,FALSE)+VLOOKUP(AK345,'Grade-Percent-GPA'!$E:$F,2,FALSE)+VLOOKUP(AL345,'Grade-Percent-GPA'!$E:$F,2,FALSE)+VLOOKUP(AM345,'Grade-Percent-GPA'!$E:$F,2,FALSE))/(IF(AF345="",0,1)+IF(AG345="",0,1)+IF(AH345="",0,1)+IF(AI345="",0,1)+IF(AJ345="",0,1)+IF(AK345="",0,1)+IF(AL345="",0,1)+IF(AM345="",0,1)))</f>
        <v/>
      </c>
      <c r="AO345" s="171" t="str">
        <f t="shared" si="20"/>
        <v/>
      </c>
      <c r="AP345" s="171" t="str">
        <f t="shared" si="21"/>
        <v/>
      </c>
      <c r="AQ345" s="168"/>
      <c r="AR345" s="169"/>
      <c r="AS345" s="170"/>
      <c r="AT345" s="170"/>
      <c r="AU345" s="170"/>
      <c r="AV345" s="170"/>
      <c r="AW345" s="170"/>
      <c r="AX345" s="170"/>
      <c r="AY345" s="170"/>
      <c r="AZ345" s="170"/>
      <c r="BA345" s="171" t="str">
        <f>IF(AND(AS345="",AT345="",AU345="",AV345="",AW345="",AX345="",AY345="",AZ345=""),"",(VLOOKUP(AS345,'Grade-Percent-GPA'!$E:$F,2,FALSE)+VLOOKUP(AT345,'Grade-Percent-GPA'!$E:$F,2,FALSE)+VLOOKUP(AU345,'Grade-Percent-GPA'!$E:$F,2,FALSE)+VLOOKUP(AV345,'Grade-Percent-GPA'!$E:$F,2,FALSE)+VLOOKUP(AW345,'Grade-Percent-GPA'!$E:$F,2,FALSE)+VLOOKUP(AX345,'Grade-Percent-GPA'!$E:$F,2,FALSE)+VLOOKUP(AY345,'Grade-Percent-GPA'!$E:$F,2,FALSE)+VLOOKUP(AZ345,'Grade-Percent-GPA'!$E:$F,2,FALSE))/(IF(AS345="",0,1)+IF(AT345="",0,1)+IF(AU345="",0,1)+IF(AV345="",0,1)+IF(AW345="",0,1)+IF(AX345="",0,1)+IF(AY345="",0,1)+IF(AZ345="",0,1)))</f>
        <v/>
      </c>
      <c r="BB345" s="171" t="str">
        <f t="shared" si="22"/>
        <v/>
      </c>
      <c r="BC345" s="171" t="str">
        <f t="shared" si="23"/>
        <v/>
      </c>
      <c r="BD345" s="168"/>
      <c r="BE345" s="169"/>
      <c r="BF345" s="170"/>
      <c r="BG345" s="170"/>
      <c r="BH345" s="170"/>
      <c r="BI345" s="170"/>
      <c r="BJ345" s="170"/>
      <c r="BK345" s="170"/>
      <c r="BL345" s="170"/>
      <c r="BM345" s="170"/>
      <c r="BN345" s="171" t="str">
        <f>IF(AND(BF345="",BG345="",BH345="",BI345="",BJ345="",BK345="",BL345="",BM345=""),"",(VLOOKUP(BF345,'Grade-Percent-GPA'!$E:$F,2,FALSE)+VLOOKUP(BG345,'Grade-Percent-GPA'!$E:$F,2,FALSE)+VLOOKUP(BH345,'Grade-Percent-GPA'!$E:$F,2,FALSE)+VLOOKUP(BI345,'Grade-Percent-GPA'!$E:$F,2,FALSE)+VLOOKUP(BJ345,'Grade-Percent-GPA'!$E:$F,2,FALSE)+VLOOKUP(BK345,'Grade-Percent-GPA'!$E:$F,2,FALSE)+VLOOKUP(BL345,'Grade-Percent-GPA'!$E:$F,2,FALSE)+VLOOKUP(BM345,'Grade-Percent-GPA'!$E:$F,2,FALSE))/(IF(BF345="",0,1)+IF(BG345="",0,1)+IF(BH345="",0,1)+IF(BI345="",0,1)+IF(BJ345="",0,1)+IF(BK345="",0,1)+IF(BL345="",0,1)+IF(BM345="",0,1)))</f>
        <v/>
      </c>
      <c r="BO345" s="171" t="str">
        <f t="shared" si="24"/>
        <v/>
      </c>
      <c r="BP345" s="171" t="str">
        <f t="shared" si="25"/>
        <v/>
      </c>
      <c r="BQ345" s="168"/>
      <c r="BR345" s="169"/>
      <c r="BS345" s="170"/>
      <c r="BT345" s="170"/>
      <c r="BU345" s="170"/>
      <c r="BV345" s="170"/>
      <c r="BW345" s="170"/>
      <c r="BX345" s="170"/>
      <c r="BY345" s="170"/>
      <c r="BZ345" s="170"/>
      <c r="CA345" s="171" t="str">
        <f>IF(AND(BS345="",BT345="",BU345="",BV345="",BW345="",BX345="",BY345="",BZ345=""),"",(VLOOKUP(BS345,'Grade-Percent-GPA'!$E:$F,2,FALSE)+VLOOKUP(BT345,'Grade-Percent-GPA'!$E:$F,2,FALSE)+VLOOKUP(BU345,'Grade-Percent-GPA'!$E:$F,2,FALSE)+VLOOKUP(BV345,'Grade-Percent-GPA'!$E:$F,2,FALSE)+VLOOKUP(BW345,'Grade-Percent-GPA'!$E:$F,2,FALSE)+VLOOKUP(BX345,'Grade-Percent-GPA'!$E:$F,2,FALSE)+VLOOKUP(BY345,'Grade-Percent-GPA'!$E:$F,2,FALSE)+VLOOKUP(BZ345,'Grade-Percent-GPA'!$E:$F,2,FALSE))/(IF(BS345="",0,1)+IF(BT345="",0,1)+IF(BU345="",0,1)+IF(BV345="",0,1)+IF(BW345="",0,1)+IF(BX345="",0,1)+IF(BY345="",0,1)+IF(BZ345="",0,1)))</f>
        <v/>
      </c>
      <c r="CB345" s="171" t="str">
        <f t="shared" si="26"/>
        <v/>
      </c>
      <c r="CC345" s="171" t="str">
        <f t="shared" si="27"/>
        <v/>
      </c>
      <c r="CD345" s="168"/>
      <c r="CE345" s="169"/>
      <c r="CF345" s="170"/>
      <c r="CG345" s="170"/>
      <c r="CH345" s="170"/>
      <c r="CI345" s="170"/>
      <c r="CJ345" s="170"/>
      <c r="CK345" s="170"/>
      <c r="CL345" s="170"/>
      <c r="CM345" s="170"/>
      <c r="CN345" s="171" t="str">
        <f>IF(AND(CF345="",CG345="",CH345="",CI345="",CJ345="",CK345="",CL345="",CM345=""),"",(VLOOKUP(CF345,'Grade-Percent-GPA'!$E:$F,2,FALSE)+VLOOKUP(CG345,'Grade-Percent-GPA'!$E:$F,2,FALSE)+VLOOKUP(CH345,'Grade-Percent-GPA'!$E:$F,2,FALSE)+VLOOKUP(CI345,'Grade-Percent-GPA'!$E:$F,2,FALSE)+VLOOKUP(CJ345,'Grade-Percent-GPA'!$E:$F,2,FALSE)+VLOOKUP(CK345,'Grade-Percent-GPA'!$E:$F,2,FALSE)+VLOOKUP(CL345,'Grade-Percent-GPA'!$E:$F,2,FALSE)+VLOOKUP(CM345,'Grade-Percent-GPA'!$E:$F,2,FALSE))/(IF(CF345="",0,1)+IF(CG345="",0,1)+IF(CH345="",0,1)+IF(CI345="",0,1)+IF(CJ345="",0,1)+IF(CK345="",0,1)+IF(CL345="",0,1)+IF(CM345="",0,1)))</f>
        <v/>
      </c>
      <c r="CO345" s="171" t="str">
        <f t="shared" si="28"/>
        <v/>
      </c>
      <c r="CP345" s="171" t="str">
        <f t="shared" si="29"/>
        <v/>
      </c>
      <c r="CQ345" s="168"/>
      <c r="CR345" s="169"/>
      <c r="CS345" s="170"/>
      <c r="CT345" s="170"/>
      <c r="CU345" s="170"/>
      <c r="CV345" s="170"/>
      <c r="CW345" s="170"/>
      <c r="CX345" s="170"/>
      <c r="CY345" s="170"/>
      <c r="CZ345" s="170"/>
      <c r="DA345" s="171" t="str">
        <f>IF(AND(CS345="",CT345="",CU345="",CV345="",CW345="",CX345="",CY345="",CZ345=""),"",(VLOOKUP(CS345,'Grade-Percent-GPA'!$E:$F,2,FALSE)+VLOOKUP(CT345,'Grade-Percent-GPA'!$E:$F,2,FALSE)+VLOOKUP(CU345,'Grade-Percent-GPA'!$E:$F,2,FALSE)+VLOOKUP(CV345,'Grade-Percent-GPA'!$E:$F,2,FALSE)+VLOOKUP(CW345,'Grade-Percent-GPA'!$E:$F,2,FALSE)+VLOOKUP(CX345,'Grade-Percent-GPA'!$E:$F,2,FALSE)+VLOOKUP(CY345,'Grade-Percent-GPA'!$E:$F,2,FALSE)+VLOOKUP(CZ345,'Grade-Percent-GPA'!$E:$F,2,FALSE))/(IF(CS345="",0,1)+IF(CT345="",0,1)+IF(CU345="",0,1)+IF(CV345="",0,1)+IF(CW345="",0,1)+IF(CX345="",0,1)+IF(CY345="",0,1)+IF(CZ345="",0,1)))</f>
        <v/>
      </c>
      <c r="DB345" s="171" t="str">
        <f t="shared" si="30"/>
        <v/>
      </c>
      <c r="DC345" s="171" t="str">
        <f t="shared" si="31"/>
        <v/>
      </c>
    </row>
    <row r="346" spans="1:107" ht="14.25" customHeight="1" x14ac:dyDescent="0.3">
      <c r="A346" s="167"/>
      <c r="B346" s="110"/>
      <c r="C346" s="110"/>
      <c r="D346" s="168"/>
      <c r="E346" s="169"/>
      <c r="F346" s="170"/>
      <c r="G346" s="170"/>
      <c r="H346" s="170"/>
      <c r="I346" s="170"/>
      <c r="J346" s="170"/>
      <c r="K346" s="170"/>
      <c r="L346" s="170"/>
      <c r="M346" s="170"/>
      <c r="N346" s="171" t="str">
        <f>IF(AND(F346="",G346="",H346="",I346="",J346="",K346="",L346="",M346=""),"",(VLOOKUP(F346,'Grade-Percent-GPA'!$E:$F,2,FALSE)+VLOOKUP(G346,'Grade-Percent-GPA'!$E:$F,2,FALSE)+VLOOKUP(H346,'Grade-Percent-GPA'!$E:$F,2,FALSE)+VLOOKUP(I346,'Grade-Percent-GPA'!$E:$F,2,FALSE)+VLOOKUP(J346,'Grade-Percent-GPA'!$E:$F,2,FALSE)+VLOOKUP(K346,'Grade-Percent-GPA'!$E:$F,2,FALSE)+VLOOKUP(L346,'Grade-Percent-GPA'!$E:$F,2,FALSE)+VLOOKUP(M346,'Grade-Percent-GPA'!$E:$F,2,FALSE))/(IF(F346="",0,1)+IF(G346="",0,1)+IF(H346="",0,1)+IF(I346="",0,1)+IF(J346="",0,1)+IF(K346="",0,1)+IF(L346="",0,1)+IF(M346="",0,1)))</f>
        <v/>
      </c>
      <c r="O346" s="171" t="str">
        <f t="shared" si="16"/>
        <v/>
      </c>
      <c r="P346" s="171" t="str">
        <f t="shared" si="17"/>
        <v/>
      </c>
      <c r="Q346" s="168"/>
      <c r="R346" s="169"/>
      <c r="S346" s="170"/>
      <c r="T346" s="170"/>
      <c r="U346" s="170"/>
      <c r="V346" s="170"/>
      <c r="W346" s="170"/>
      <c r="X346" s="170"/>
      <c r="Y346" s="170"/>
      <c r="Z346" s="170"/>
      <c r="AA346" s="171" t="str">
        <f>IF(AND(S346="",T346="",U346="",V346="",W346="",X346="",Y346="",Z346=""),"",(VLOOKUP(S346,'Grade-Percent-GPA'!$E:$F,2,FALSE)+VLOOKUP(T346,'Grade-Percent-GPA'!$E:$F,2,FALSE)+VLOOKUP(U346,'Grade-Percent-GPA'!$E:$F,2,FALSE)+VLOOKUP(V346,'Grade-Percent-GPA'!$E:$F,2,FALSE)+VLOOKUP(W346,'Grade-Percent-GPA'!$E:$F,2,FALSE)+VLOOKUP(X346,'Grade-Percent-GPA'!$E:$F,2,FALSE)+VLOOKUP(Y346,'Grade-Percent-GPA'!$E:$F,2,FALSE)+VLOOKUP(Z346,'Grade-Percent-GPA'!$E:$F,2,FALSE))/(IF(S346="",0,1)+IF(T346="",0,1)+IF(U346="",0,1)+IF(V346="",0,1)+IF(W346="",0,1)+IF(X346="",0,1)+IF(Y346="",0,1)+IF(Z346="",0,1)))</f>
        <v/>
      </c>
      <c r="AB346" s="171" t="str">
        <f t="shared" si="18"/>
        <v/>
      </c>
      <c r="AC346" s="171" t="str">
        <f t="shared" si="19"/>
        <v/>
      </c>
      <c r="AD346" s="168"/>
      <c r="AE346" s="169"/>
      <c r="AF346" s="170"/>
      <c r="AG346" s="170"/>
      <c r="AH346" s="170"/>
      <c r="AI346" s="170"/>
      <c r="AJ346" s="170"/>
      <c r="AK346" s="170"/>
      <c r="AL346" s="170"/>
      <c r="AM346" s="170"/>
      <c r="AN346" s="171" t="str">
        <f>IF(AND(AF346="",AG346="",AH346="",AI346="",AJ346="",AK346="",AL346="",AM346=""),"",(VLOOKUP(AF346,'Grade-Percent-GPA'!$E:$F,2,FALSE)+VLOOKUP(AG346,'Grade-Percent-GPA'!$E:$F,2,FALSE)+VLOOKUP(AH346,'Grade-Percent-GPA'!$E:$F,2,FALSE)+VLOOKUP(AI346,'Grade-Percent-GPA'!$E:$F,2,FALSE)+VLOOKUP(AJ346,'Grade-Percent-GPA'!$E:$F,2,FALSE)+VLOOKUP(AK346,'Grade-Percent-GPA'!$E:$F,2,FALSE)+VLOOKUP(AL346,'Grade-Percent-GPA'!$E:$F,2,FALSE)+VLOOKUP(AM346,'Grade-Percent-GPA'!$E:$F,2,FALSE))/(IF(AF346="",0,1)+IF(AG346="",0,1)+IF(AH346="",0,1)+IF(AI346="",0,1)+IF(AJ346="",0,1)+IF(AK346="",0,1)+IF(AL346="",0,1)+IF(AM346="",0,1)))</f>
        <v/>
      </c>
      <c r="AO346" s="171" t="str">
        <f t="shared" si="20"/>
        <v/>
      </c>
      <c r="AP346" s="171" t="str">
        <f t="shared" si="21"/>
        <v/>
      </c>
      <c r="AQ346" s="168"/>
      <c r="AR346" s="169"/>
      <c r="AS346" s="170"/>
      <c r="AT346" s="170"/>
      <c r="AU346" s="170"/>
      <c r="AV346" s="170"/>
      <c r="AW346" s="170"/>
      <c r="AX346" s="170"/>
      <c r="AY346" s="170"/>
      <c r="AZ346" s="170"/>
      <c r="BA346" s="171" t="str">
        <f>IF(AND(AS346="",AT346="",AU346="",AV346="",AW346="",AX346="",AY346="",AZ346=""),"",(VLOOKUP(AS346,'Grade-Percent-GPA'!$E:$F,2,FALSE)+VLOOKUP(AT346,'Grade-Percent-GPA'!$E:$F,2,FALSE)+VLOOKUP(AU346,'Grade-Percent-GPA'!$E:$F,2,FALSE)+VLOOKUP(AV346,'Grade-Percent-GPA'!$E:$F,2,FALSE)+VLOOKUP(AW346,'Grade-Percent-GPA'!$E:$F,2,FALSE)+VLOOKUP(AX346,'Grade-Percent-GPA'!$E:$F,2,FALSE)+VLOOKUP(AY346,'Grade-Percent-GPA'!$E:$F,2,FALSE)+VLOOKUP(AZ346,'Grade-Percent-GPA'!$E:$F,2,FALSE))/(IF(AS346="",0,1)+IF(AT346="",0,1)+IF(AU346="",0,1)+IF(AV346="",0,1)+IF(AW346="",0,1)+IF(AX346="",0,1)+IF(AY346="",0,1)+IF(AZ346="",0,1)))</f>
        <v/>
      </c>
      <c r="BB346" s="171" t="str">
        <f t="shared" si="22"/>
        <v/>
      </c>
      <c r="BC346" s="171" t="str">
        <f t="shared" si="23"/>
        <v/>
      </c>
      <c r="BD346" s="168"/>
      <c r="BE346" s="169"/>
      <c r="BF346" s="170"/>
      <c r="BG346" s="170"/>
      <c r="BH346" s="170"/>
      <c r="BI346" s="170"/>
      <c r="BJ346" s="170"/>
      <c r="BK346" s="170"/>
      <c r="BL346" s="170"/>
      <c r="BM346" s="170"/>
      <c r="BN346" s="171" t="str">
        <f>IF(AND(BF346="",BG346="",BH346="",BI346="",BJ346="",BK346="",BL346="",BM346=""),"",(VLOOKUP(BF346,'Grade-Percent-GPA'!$E:$F,2,FALSE)+VLOOKUP(BG346,'Grade-Percent-GPA'!$E:$F,2,FALSE)+VLOOKUP(BH346,'Grade-Percent-GPA'!$E:$F,2,FALSE)+VLOOKUP(BI346,'Grade-Percent-GPA'!$E:$F,2,FALSE)+VLOOKUP(BJ346,'Grade-Percent-GPA'!$E:$F,2,FALSE)+VLOOKUP(BK346,'Grade-Percent-GPA'!$E:$F,2,FALSE)+VLOOKUP(BL346,'Grade-Percent-GPA'!$E:$F,2,FALSE)+VLOOKUP(BM346,'Grade-Percent-GPA'!$E:$F,2,FALSE))/(IF(BF346="",0,1)+IF(BG346="",0,1)+IF(BH346="",0,1)+IF(BI346="",0,1)+IF(BJ346="",0,1)+IF(BK346="",0,1)+IF(BL346="",0,1)+IF(BM346="",0,1)))</f>
        <v/>
      </c>
      <c r="BO346" s="171" t="str">
        <f t="shared" si="24"/>
        <v/>
      </c>
      <c r="BP346" s="171" t="str">
        <f t="shared" si="25"/>
        <v/>
      </c>
      <c r="BQ346" s="168"/>
      <c r="BR346" s="169"/>
      <c r="BS346" s="170"/>
      <c r="BT346" s="170"/>
      <c r="BU346" s="170"/>
      <c r="BV346" s="170"/>
      <c r="BW346" s="170"/>
      <c r="BX346" s="170"/>
      <c r="BY346" s="170"/>
      <c r="BZ346" s="170"/>
      <c r="CA346" s="171" t="str">
        <f>IF(AND(BS346="",BT346="",BU346="",BV346="",BW346="",BX346="",BY346="",BZ346=""),"",(VLOOKUP(BS346,'Grade-Percent-GPA'!$E:$F,2,FALSE)+VLOOKUP(BT346,'Grade-Percent-GPA'!$E:$F,2,FALSE)+VLOOKUP(BU346,'Grade-Percent-GPA'!$E:$F,2,FALSE)+VLOOKUP(BV346,'Grade-Percent-GPA'!$E:$F,2,FALSE)+VLOOKUP(BW346,'Grade-Percent-GPA'!$E:$F,2,FALSE)+VLOOKUP(BX346,'Grade-Percent-GPA'!$E:$F,2,FALSE)+VLOOKUP(BY346,'Grade-Percent-GPA'!$E:$F,2,FALSE)+VLOOKUP(BZ346,'Grade-Percent-GPA'!$E:$F,2,FALSE))/(IF(BS346="",0,1)+IF(BT346="",0,1)+IF(BU346="",0,1)+IF(BV346="",0,1)+IF(BW346="",0,1)+IF(BX346="",0,1)+IF(BY346="",0,1)+IF(BZ346="",0,1)))</f>
        <v/>
      </c>
      <c r="CB346" s="171" t="str">
        <f t="shared" si="26"/>
        <v/>
      </c>
      <c r="CC346" s="171" t="str">
        <f t="shared" si="27"/>
        <v/>
      </c>
      <c r="CD346" s="168"/>
      <c r="CE346" s="169"/>
      <c r="CF346" s="170"/>
      <c r="CG346" s="170"/>
      <c r="CH346" s="170"/>
      <c r="CI346" s="170"/>
      <c r="CJ346" s="170"/>
      <c r="CK346" s="170"/>
      <c r="CL346" s="170"/>
      <c r="CM346" s="170"/>
      <c r="CN346" s="171" t="str">
        <f>IF(AND(CF346="",CG346="",CH346="",CI346="",CJ346="",CK346="",CL346="",CM346=""),"",(VLOOKUP(CF346,'Grade-Percent-GPA'!$E:$F,2,FALSE)+VLOOKUP(CG346,'Grade-Percent-GPA'!$E:$F,2,FALSE)+VLOOKUP(CH346,'Grade-Percent-GPA'!$E:$F,2,FALSE)+VLOOKUP(CI346,'Grade-Percent-GPA'!$E:$F,2,FALSE)+VLOOKUP(CJ346,'Grade-Percent-GPA'!$E:$F,2,FALSE)+VLOOKUP(CK346,'Grade-Percent-GPA'!$E:$F,2,FALSE)+VLOOKUP(CL346,'Grade-Percent-GPA'!$E:$F,2,FALSE)+VLOOKUP(CM346,'Grade-Percent-GPA'!$E:$F,2,FALSE))/(IF(CF346="",0,1)+IF(CG346="",0,1)+IF(CH346="",0,1)+IF(CI346="",0,1)+IF(CJ346="",0,1)+IF(CK346="",0,1)+IF(CL346="",0,1)+IF(CM346="",0,1)))</f>
        <v/>
      </c>
      <c r="CO346" s="171" t="str">
        <f t="shared" si="28"/>
        <v/>
      </c>
      <c r="CP346" s="171" t="str">
        <f t="shared" si="29"/>
        <v/>
      </c>
      <c r="CQ346" s="168"/>
      <c r="CR346" s="169"/>
      <c r="CS346" s="170"/>
      <c r="CT346" s="170"/>
      <c r="CU346" s="170"/>
      <c r="CV346" s="170"/>
      <c r="CW346" s="170"/>
      <c r="CX346" s="170"/>
      <c r="CY346" s="170"/>
      <c r="CZ346" s="170"/>
      <c r="DA346" s="171" t="str">
        <f>IF(AND(CS346="",CT346="",CU346="",CV346="",CW346="",CX346="",CY346="",CZ346=""),"",(VLOOKUP(CS346,'Grade-Percent-GPA'!$E:$F,2,FALSE)+VLOOKUP(CT346,'Grade-Percent-GPA'!$E:$F,2,FALSE)+VLOOKUP(CU346,'Grade-Percent-GPA'!$E:$F,2,FALSE)+VLOOKUP(CV346,'Grade-Percent-GPA'!$E:$F,2,FALSE)+VLOOKUP(CW346,'Grade-Percent-GPA'!$E:$F,2,FALSE)+VLOOKUP(CX346,'Grade-Percent-GPA'!$E:$F,2,FALSE)+VLOOKUP(CY346,'Grade-Percent-GPA'!$E:$F,2,FALSE)+VLOOKUP(CZ346,'Grade-Percent-GPA'!$E:$F,2,FALSE))/(IF(CS346="",0,1)+IF(CT346="",0,1)+IF(CU346="",0,1)+IF(CV346="",0,1)+IF(CW346="",0,1)+IF(CX346="",0,1)+IF(CY346="",0,1)+IF(CZ346="",0,1)))</f>
        <v/>
      </c>
      <c r="DB346" s="171" t="str">
        <f t="shared" si="30"/>
        <v/>
      </c>
      <c r="DC346" s="171" t="str">
        <f t="shared" si="31"/>
        <v/>
      </c>
    </row>
    <row r="347" spans="1:107" ht="14.25" customHeight="1" x14ac:dyDescent="0.3">
      <c r="A347" s="167"/>
      <c r="B347" s="110"/>
      <c r="C347" s="110"/>
      <c r="D347" s="168"/>
      <c r="E347" s="169"/>
      <c r="F347" s="170"/>
      <c r="G347" s="170"/>
      <c r="H347" s="170"/>
      <c r="I347" s="170"/>
      <c r="J347" s="170"/>
      <c r="K347" s="170"/>
      <c r="L347" s="170"/>
      <c r="M347" s="170"/>
      <c r="N347" s="171" t="str">
        <f>IF(AND(F347="",G347="",H347="",I347="",J347="",K347="",L347="",M347=""),"",(VLOOKUP(F347,'Grade-Percent-GPA'!$E:$F,2,FALSE)+VLOOKUP(G347,'Grade-Percent-GPA'!$E:$F,2,FALSE)+VLOOKUP(H347,'Grade-Percent-GPA'!$E:$F,2,FALSE)+VLOOKUP(I347,'Grade-Percent-GPA'!$E:$F,2,FALSE)+VLOOKUP(J347,'Grade-Percent-GPA'!$E:$F,2,FALSE)+VLOOKUP(K347,'Grade-Percent-GPA'!$E:$F,2,FALSE)+VLOOKUP(L347,'Grade-Percent-GPA'!$E:$F,2,FALSE)+VLOOKUP(M347,'Grade-Percent-GPA'!$E:$F,2,FALSE))/(IF(F347="",0,1)+IF(G347="",0,1)+IF(H347="",0,1)+IF(I347="",0,1)+IF(J347="",0,1)+IF(K347="",0,1)+IF(L347="",0,1)+IF(M347="",0,1)))</f>
        <v/>
      </c>
      <c r="O347" s="171" t="str">
        <f t="shared" si="16"/>
        <v/>
      </c>
      <c r="P347" s="171" t="str">
        <f t="shared" si="17"/>
        <v/>
      </c>
      <c r="Q347" s="168"/>
      <c r="R347" s="169"/>
      <c r="S347" s="170"/>
      <c r="T347" s="170"/>
      <c r="U347" s="170"/>
      <c r="V347" s="170"/>
      <c r="W347" s="170"/>
      <c r="X347" s="170"/>
      <c r="Y347" s="170"/>
      <c r="Z347" s="170"/>
      <c r="AA347" s="171" t="str">
        <f>IF(AND(S347="",T347="",U347="",V347="",W347="",X347="",Y347="",Z347=""),"",(VLOOKUP(S347,'Grade-Percent-GPA'!$E:$F,2,FALSE)+VLOOKUP(T347,'Grade-Percent-GPA'!$E:$F,2,FALSE)+VLOOKUP(U347,'Grade-Percent-GPA'!$E:$F,2,FALSE)+VLOOKUP(V347,'Grade-Percent-GPA'!$E:$F,2,FALSE)+VLOOKUP(W347,'Grade-Percent-GPA'!$E:$F,2,FALSE)+VLOOKUP(X347,'Grade-Percent-GPA'!$E:$F,2,FALSE)+VLOOKUP(Y347,'Grade-Percent-GPA'!$E:$F,2,FALSE)+VLOOKUP(Z347,'Grade-Percent-GPA'!$E:$F,2,FALSE))/(IF(S347="",0,1)+IF(T347="",0,1)+IF(U347="",0,1)+IF(V347="",0,1)+IF(W347="",0,1)+IF(X347="",0,1)+IF(Y347="",0,1)+IF(Z347="",0,1)))</f>
        <v/>
      </c>
      <c r="AB347" s="171" t="str">
        <f t="shared" si="18"/>
        <v/>
      </c>
      <c r="AC347" s="171" t="str">
        <f t="shared" si="19"/>
        <v/>
      </c>
      <c r="AD347" s="168"/>
      <c r="AE347" s="169"/>
      <c r="AF347" s="170"/>
      <c r="AG347" s="170"/>
      <c r="AH347" s="170"/>
      <c r="AI347" s="170"/>
      <c r="AJ347" s="170"/>
      <c r="AK347" s="170"/>
      <c r="AL347" s="170"/>
      <c r="AM347" s="170"/>
      <c r="AN347" s="171" t="str">
        <f>IF(AND(AF347="",AG347="",AH347="",AI347="",AJ347="",AK347="",AL347="",AM347=""),"",(VLOOKUP(AF347,'Grade-Percent-GPA'!$E:$F,2,FALSE)+VLOOKUP(AG347,'Grade-Percent-GPA'!$E:$F,2,FALSE)+VLOOKUP(AH347,'Grade-Percent-GPA'!$E:$F,2,FALSE)+VLOOKUP(AI347,'Grade-Percent-GPA'!$E:$F,2,FALSE)+VLOOKUP(AJ347,'Grade-Percent-GPA'!$E:$F,2,FALSE)+VLOOKUP(AK347,'Grade-Percent-GPA'!$E:$F,2,FALSE)+VLOOKUP(AL347,'Grade-Percent-GPA'!$E:$F,2,FALSE)+VLOOKUP(AM347,'Grade-Percent-GPA'!$E:$F,2,FALSE))/(IF(AF347="",0,1)+IF(AG347="",0,1)+IF(AH347="",0,1)+IF(AI347="",0,1)+IF(AJ347="",0,1)+IF(AK347="",0,1)+IF(AL347="",0,1)+IF(AM347="",0,1)))</f>
        <v/>
      </c>
      <c r="AO347" s="171" t="str">
        <f t="shared" si="20"/>
        <v/>
      </c>
      <c r="AP347" s="171" t="str">
        <f t="shared" si="21"/>
        <v/>
      </c>
      <c r="AQ347" s="168"/>
      <c r="AR347" s="169"/>
      <c r="AS347" s="170"/>
      <c r="AT347" s="170"/>
      <c r="AU347" s="170"/>
      <c r="AV347" s="170"/>
      <c r="AW347" s="170"/>
      <c r="AX347" s="170"/>
      <c r="AY347" s="170"/>
      <c r="AZ347" s="170"/>
      <c r="BA347" s="171" t="str">
        <f>IF(AND(AS347="",AT347="",AU347="",AV347="",AW347="",AX347="",AY347="",AZ347=""),"",(VLOOKUP(AS347,'Grade-Percent-GPA'!$E:$F,2,FALSE)+VLOOKUP(AT347,'Grade-Percent-GPA'!$E:$F,2,FALSE)+VLOOKUP(AU347,'Grade-Percent-GPA'!$E:$F,2,FALSE)+VLOOKUP(AV347,'Grade-Percent-GPA'!$E:$F,2,FALSE)+VLOOKUP(AW347,'Grade-Percent-GPA'!$E:$F,2,FALSE)+VLOOKUP(AX347,'Grade-Percent-GPA'!$E:$F,2,FALSE)+VLOOKUP(AY347,'Grade-Percent-GPA'!$E:$F,2,FALSE)+VLOOKUP(AZ347,'Grade-Percent-GPA'!$E:$F,2,FALSE))/(IF(AS347="",0,1)+IF(AT347="",0,1)+IF(AU347="",0,1)+IF(AV347="",0,1)+IF(AW347="",0,1)+IF(AX347="",0,1)+IF(AY347="",0,1)+IF(AZ347="",0,1)))</f>
        <v/>
      </c>
      <c r="BB347" s="171" t="str">
        <f t="shared" si="22"/>
        <v/>
      </c>
      <c r="BC347" s="171" t="str">
        <f t="shared" si="23"/>
        <v/>
      </c>
      <c r="BD347" s="168"/>
      <c r="BE347" s="169"/>
      <c r="BF347" s="170"/>
      <c r="BG347" s="170"/>
      <c r="BH347" s="170"/>
      <c r="BI347" s="170"/>
      <c r="BJ347" s="170"/>
      <c r="BK347" s="170"/>
      <c r="BL347" s="170"/>
      <c r="BM347" s="170"/>
      <c r="BN347" s="171" t="str">
        <f>IF(AND(BF347="",BG347="",BH347="",BI347="",BJ347="",BK347="",BL347="",BM347=""),"",(VLOOKUP(BF347,'Grade-Percent-GPA'!$E:$F,2,FALSE)+VLOOKUP(BG347,'Grade-Percent-GPA'!$E:$F,2,FALSE)+VLOOKUP(BH347,'Grade-Percent-GPA'!$E:$F,2,FALSE)+VLOOKUP(BI347,'Grade-Percent-GPA'!$E:$F,2,FALSE)+VLOOKUP(BJ347,'Grade-Percent-GPA'!$E:$F,2,FALSE)+VLOOKUP(BK347,'Grade-Percent-GPA'!$E:$F,2,FALSE)+VLOOKUP(BL347,'Grade-Percent-GPA'!$E:$F,2,FALSE)+VLOOKUP(BM347,'Grade-Percent-GPA'!$E:$F,2,FALSE))/(IF(BF347="",0,1)+IF(BG347="",0,1)+IF(BH347="",0,1)+IF(BI347="",0,1)+IF(BJ347="",0,1)+IF(BK347="",0,1)+IF(BL347="",0,1)+IF(BM347="",0,1)))</f>
        <v/>
      </c>
      <c r="BO347" s="171" t="str">
        <f t="shared" si="24"/>
        <v/>
      </c>
      <c r="BP347" s="171" t="str">
        <f t="shared" si="25"/>
        <v/>
      </c>
      <c r="BQ347" s="168"/>
      <c r="BR347" s="169"/>
      <c r="BS347" s="170"/>
      <c r="BT347" s="170"/>
      <c r="BU347" s="170"/>
      <c r="BV347" s="170"/>
      <c r="BW347" s="170"/>
      <c r="BX347" s="170"/>
      <c r="BY347" s="170"/>
      <c r="BZ347" s="170"/>
      <c r="CA347" s="171" t="str">
        <f>IF(AND(BS347="",BT347="",BU347="",BV347="",BW347="",BX347="",BY347="",BZ347=""),"",(VLOOKUP(BS347,'Grade-Percent-GPA'!$E:$F,2,FALSE)+VLOOKUP(BT347,'Grade-Percent-GPA'!$E:$F,2,FALSE)+VLOOKUP(BU347,'Grade-Percent-GPA'!$E:$F,2,FALSE)+VLOOKUP(BV347,'Grade-Percent-GPA'!$E:$F,2,FALSE)+VLOOKUP(BW347,'Grade-Percent-GPA'!$E:$F,2,FALSE)+VLOOKUP(BX347,'Grade-Percent-GPA'!$E:$F,2,FALSE)+VLOOKUP(BY347,'Grade-Percent-GPA'!$E:$F,2,FALSE)+VLOOKUP(BZ347,'Grade-Percent-GPA'!$E:$F,2,FALSE))/(IF(BS347="",0,1)+IF(BT347="",0,1)+IF(BU347="",0,1)+IF(BV347="",0,1)+IF(BW347="",0,1)+IF(BX347="",0,1)+IF(BY347="",0,1)+IF(BZ347="",0,1)))</f>
        <v/>
      </c>
      <c r="CB347" s="171" t="str">
        <f t="shared" si="26"/>
        <v/>
      </c>
      <c r="CC347" s="171" t="str">
        <f t="shared" si="27"/>
        <v/>
      </c>
      <c r="CD347" s="168"/>
      <c r="CE347" s="169"/>
      <c r="CF347" s="170"/>
      <c r="CG347" s="170"/>
      <c r="CH347" s="170"/>
      <c r="CI347" s="170"/>
      <c r="CJ347" s="170"/>
      <c r="CK347" s="170"/>
      <c r="CL347" s="170"/>
      <c r="CM347" s="170"/>
      <c r="CN347" s="171" t="str">
        <f>IF(AND(CF347="",CG347="",CH347="",CI347="",CJ347="",CK347="",CL347="",CM347=""),"",(VLOOKUP(CF347,'Grade-Percent-GPA'!$E:$F,2,FALSE)+VLOOKUP(CG347,'Grade-Percent-GPA'!$E:$F,2,FALSE)+VLOOKUP(CH347,'Grade-Percent-GPA'!$E:$F,2,FALSE)+VLOOKUP(CI347,'Grade-Percent-GPA'!$E:$F,2,FALSE)+VLOOKUP(CJ347,'Grade-Percent-GPA'!$E:$F,2,FALSE)+VLOOKUP(CK347,'Grade-Percent-GPA'!$E:$F,2,FALSE)+VLOOKUP(CL347,'Grade-Percent-GPA'!$E:$F,2,FALSE)+VLOOKUP(CM347,'Grade-Percent-GPA'!$E:$F,2,FALSE))/(IF(CF347="",0,1)+IF(CG347="",0,1)+IF(CH347="",0,1)+IF(CI347="",0,1)+IF(CJ347="",0,1)+IF(CK347="",0,1)+IF(CL347="",0,1)+IF(CM347="",0,1)))</f>
        <v/>
      </c>
      <c r="CO347" s="171" t="str">
        <f t="shared" si="28"/>
        <v/>
      </c>
      <c r="CP347" s="171" t="str">
        <f t="shared" si="29"/>
        <v/>
      </c>
      <c r="CQ347" s="168"/>
      <c r="CR347" s="169"/>
      <c r="CS347" s="170"/>
      <c r="CT347" s="170"/>
      <c r="CU347" s="170"/>
      <c r="CV347" s="170"/>
      <c r="CW347" s="170"/>
      <c r="CX347" s="170"/>
      <c r="CY347" s="170"/>
      <c r="CZ347" s="170"/>
      <c r="DA347" s="171" t="str">
        <f>IF(AND(CS347="",CT347="",CU347="",CV347="",CW347="",CX347="",CY347="",CZ347=""),"",(VLOOKUP(CS347,'Grade-Percent-GPA'!$E:$F,2,FALSE)+VLOOKUP(CT347,'Grade-Percent-GPA'!$E:$F,2,FALSE)+VLOOKUP(CU347,'Grade-Percent-GPA'!$E:$F,2,FALSE)+VLOOKUP(CV347,'Grade-Percent-GPA'!$E:$F,2,FALSE)+VLOOKUP(CW347,'Grade-Percent-GPA'!$E:$F,2,FALSE)+VLOOKUP(CX347,'Grade-Percent-GPA'!$E:$F,2,FALSE)+VLOOKUP(CY347,'Grade-Percent-GPA'!$E:$F,2,FALSE)+VLOOKUP(CZ347,'Grade-Percent-GPA'!$E:$F,2,FALSE))/(IF(CS347="",0,1)+IF(CT347="",0,1)+IF(CU347="",0,1)+IF(CV347="",0,1)+IF(CW347="",0,1)+IF(CX347="",0,1)+IF(CY347="",0,1)+IF(CZ347="",0,1)))</f>
        <v/>
      </c>
      <c r="DB347" s="171" t="str">
        <f t="shared" si="30"/>
        <v/>
      </c>
      <c r="DC347" s="171" t="str">
        <f t="shared" si="31"/>
        <v/>
      </c>
    </row>
    <row r="348" spans="1:107" ht="14.25" customHeight="1" x14ac:dyDescent="0.3">
      <c r="A348" s="167"/>
      <c r="B348" s="110"/>
      <c r="C348" s="110"/>
      <c r="D348" s="168"/>
      <c r="E348" s="169"/>
      <c r="F348" s="170"/>
      <c r="G348" s="170"/>
      <c r="H348" s="170"/>
      <c r="I348" s="170"/>
      <c r="J348" s="170"/>
      <c r="K348" s="170"/>
      <c r="L348" s="170"/>
      <c r="M348" s="170"/>
      <c r="N348" s="171" t="str">
        <f>IF(AND(F348="",G348="",H348="",I348="",J348="",K348="",L348="",M348=""),"",(VLOOKUP(F348,'Grade-Percent-GPA'!$E:$F,2,FALSE)+VLOOKUP(G348,'Grade-Percent-GPA'!$E:$F,2,FALSE)+VLOOKUP(H348,'Grade-Percent-GPA'!$E:$F,2,FALSE)+VLOOKUP(I348,'Grade-Percent-GPA'!$E:$F,2,FALSE)+VLOOKUP(J348,'Grade-Percent-GPA'!$E:$F,2,FALSE)+VLOOKUP(K348,'Grade-Percent-GPA'!$E:$F,2,FALSE)+VLOOKUP(L348,'Grade-Percent-GPA'!$E:$F,2,FALSE)+VLOOKUP(M348,'Grade-Percent-GPA'!$E:$F,2,FALSE))/(IF(F348="",0,1)+IF(G348="",0,1)+IF(H348="",0,1)+IF(I348="",0,1)+IF(J348="",0,1)+IF(K348="",0,1)+IF(L348="",0,1)+IF(M348="",0,1)))</f>
        <v/>
      </c>
      <c r="O348" s="171" t="str">
        <f t="shared" si="16"/>
        <v/>
      </c>
      <c r="P348" s="171" t="str">
        <f t="shared" si="17"/>
        <v/>
      </c>
      <c r="Q348" s="168"/>
      <c r="R348" s="169"/>
      <c r="S348" s="170"/>
      <c r="T348" s="170"/>
      <c r="U348" s="170"/>
      <c r="V348" s="170"/>
      <c r="W348" s="170"/>
      <c r="X348" s="170"/>
      <c r="Y348" s="170"/>
      <c r="Z348" s="170"/>
      <c r="AA348" s="171" t="str">
        <f>IF(AND(S348="",T348="",U348="",V348="",W348="",X348="",Y348="",Z348=""),"",(VLOOKUP(S348,'Grade-Percent-GPA'!$E:$F,2,FALSE)+VLOOKUP(T348,'Grade-Percent-GPA'!$E:$F,2,FALSE)+VLOOKUP(U348,'Grade-Percent-GPA'!$E:$F,2,FALSE)+VLOOKUP(V348,'Grade-Percent-GPA'!$E:$F,2,FALSE)+VLOOKUP(W348,'Grade-Percent-GPA'!$E:$F,2,FALSE)+VLOOKUP(X348,'Grade-Percent-GPA'!$E:$F,2,FALSE)+VLOOKUP(Y348,'Grade-Percent-GPA'!$E:$F,2,FALSE)+VLOOKUP(Z348,'Grade-Percent-GPA'!$E:$F,2,FALSE))/(IF(S348="",0,1)+IF(T348="",0,1)+IF(U348="",0,1)+IF(V348="",0,1)+IF(W348="",0,1)+IF(X348="",0,1)+IF(Y348="",0,1)+IF(Z348="",0,1)))</f>
        <v/>
      </c>
      <c r="AB348" s="171" t="str">
        <f t="shared" si="18"/>
        <v/>
      </c>
      <c r="AC348" s="171" t="str">
        <f t="shared" si="19"/>
        <v/>
      </c>
      <c r="AD348" s="168"/>
      <c r="AE348" s="169"/>
      <c r="AF348" s="170"/>
      <c r="AG348" s="170"/>
      <c r="AH348" s="170"/>
      <c r="AI348" s="170"/>
      <c r="AJ348" s="170"/>
      <c r="AK348" s="170"/>
      <c r="AL348" s="170"/>
      <c r="AM348" s="170"/>
      <c r="AN348" s="171" t="str">
        <f>IF(AND(AF348="",AG348="",AH348="",AI348="",AJ348="",AK348="",AL348="",AM348=""),"",(VLOOKUP(AF348,'Grade-Percent-GPA'!$E:$F,2,FALSE)+VLOOKUP(AG348,'Grade-Percent-GPA'!$E:$F,2,FALSE)+VLOOKUP(AH348,'Grade-Percent-GPA'!$E:$F,2,FALSE)+VLOOKUP(AI348,'Grade-Percent-GPA'!$E:$F,2,FALSE)+VLOOKUP(AJ348,'Grade-Percent-GPA'!$E:$F,2,FALSE)+VLOOKUP(AK348,'Grade-Percent-GPA'!$E:$F,2,FALSE)+VLOOKUP(AL348,'Grade-Percent-GPA'!$E:$F,2,FALSE)+VLOOKUP(AM348,'Grade-Percent-GPA'!$E:$F,2,FALSE))/(IF(AF348="",0,1)+IF(AG348="",0,1)+IF(AH348="",0,1)+IF(AI348="",0,1)+IF(AJ348="",0,1)+IF(AK348="",0,1)+IF(AL348="",0,1)+IF(AM348="",0,1)))</f>
        <v/>
      </c>
      <c r="AO348" s="171" t="str">
        <f t="shared" si="20"/>
        <v/>
      </c>
      <c r="AP348" s="171" t="str">
        <f t="shared" si="21"/>
        <v/>
      </c>
      <c r="AQ348" s="168"/>
      <c r="AR348" s="169"/>
      <c r="AS348" s="170"/>
      <c r="AT348" s="170"/>
      <c r="AU348" s="170"/>
      <c r="AV348" s="170"/>
      <c r="AW348" s="170"/>
      <c r="AX348" s="170"/>
      <c r="AY348" s="170"/>
      <c r="AZ348" s="170"/>
      <c r="BA348" s="171" t="str">
        <f>IF(AND(AS348="",AT348="",AU348="",AV348="",AW348="",AX348="",AY348="",AZ348=""),"",(VLOOKUP(AS348,'Grade-Percent-GPA'!$E:$F,2,FALSE)+VLOOKUP(AT348,'Grade-Percent-GPA'!$E:$F,2,FALSE)+VLOOKUP(AU348,'Grade-Percent-GPA'!$E:$F,2,FALSE)+VLOOKUP(AV348,'Grade-Percent-GPA'!$E:$F,2,FALSE)+VLOOKUP(AW348,'Grade-Percent-GPA'!$E:$F,2,FALSE)+VLOOKUP(AX348,'Grade-Percent-GPA'!$E:$F,2,FALSE)+VLOOKUP(AY348,'Grade-Percent-GPA'!$E:$F,2,FALSE)+VLOOKUP(AZ348,'Grade-Percent-GPA'!$E:$F,2,FALSE))/(IF(AS348="",0,1)+IF(AT348="",0,1)+IF(AU348="",0,1)+IF(AV348="",0,1)+IF(AW348="",0,1)+IF(AX348="",0,1)+IF(AY348="",0,1)+IF(AZ348="",0,1)))</f>
        <v/>
      </c>
      <c r="BB348" s="171" t="str">
        <f t="shared" si="22"/>
        <v/>
      </c>
      <c r="BC348" s="171" t="str">
        <f t="shared" si="23"/>
        <v/>
      </c>
      <c r="BD348" s="168"/>
      <c r="BE348" s="169"/>
      <c r="BF348" s="170"/>
      <c r="BG348" s="170"/>
      <c r="BH348" s="170"/>
      <c r="BI348" s="170"/>
      <c r="BJ348" s="170"/>
      <c r="BK348" s="170"/>
      <c r="BL348" s="170"/>
      <c r="BM348" s="170"/>
      <c r="BN348" s="171" t="str">
        <f>IF(AND(BF348="",BG348="",BH348="",BI348="",BJ348="",BK348="",BL348="",BM348=""),"",(VLOOKUP(BF348,'Grade-Percent-GPA'!$E:$F,2,FALSE)+VLOOKUP(BG348,'Grade-Percent-GPA'!$E:$F,2,FALSE)+VLOOKUP(BH348,'Grade-Percent-GPA'!$E:$F,2,FALSE)+VLOOKUP(BI348,'Grade-Percent-GPA'!$E:$F,2,FALSE)+VLOOKUP(BJ348,'Grade-Percent-GPA'!$E:$F,2,FALSE)+VLOOKUP(BK348,'Grade-Percent-GPA'!$E:$F,2,FALSE)+VLOOKUP(BL348,'Grade-Percent-GPA'!$E:$F,2,FALSE)+VLOOKUP(BM348,'Grade-Percent-GPA'!$E:$F,2,FALSE))/(IF(BF348="",0,1)+IF(BG348="",0,1)+IF(BH348="",0,1)+IF(BI348="",0,1)+IF(BJ348="",0,1)+IF(BK348="",0,1)+IF(BL348="",0,1)+IF(BM348="",0,1)))</f>
        <v/>
      </c>
      <c r="BO348" s="171" t="str">
        <f t="shared" si="24"/>
        <v/>
      </c>
      <c r="BP348" s="171" t="str">
        <f t="shared" si="25"/>
        <v/>
      </c>
      <c r="BQ348" s="168"/>
      <c r="BR348" s="169"/>
      <c r="BS348" s="170"/>
      <c r="BT348" s="170"/>
      <c r="BU348" s="170"/>
      <c r="BV348" s="170"/>
      <c r="BW348" s="170"/>
      <c r="BX348" s="170"/>
      <c r="BY348" s="170"/>
      <c r="BZ348" s="170"/>
      <c r="CA348" s="171" t="str">
        <f>IF(AND(BS348="",BT348="",BU348="",BV348="",BW348="",BX348="",BY348="",BZ348=""),"",(VLOOKUP(BS348,'Grade-Percent-GPA'!$E:$F,2,FALSE)+VLOOKUP(BT348,'Grade-Percent-GPA'!$E:$F,2,FALSE)+VLOOKUP(BU348,'Grade-Percent-GPA'!$E:$F,2,FALSE)+VLOOKUP(BV348,'Grade-Percent-GPA'!$E:$F,2,FALSE)+VLOOKUP(BW348,'Grade-Percent-GPA'!$E:$F,2,FALSE)+VLOOKUP(BX348,'Grade-Percent-GPA'!$E:$F,2,FALSE)+VLOOKUP(BY348,'Grade-Percent-GPA'!$E:$F,2,FALSE)+VLOOKUP(BZ348,'Grade-Percent-GPA'!$E:$F,2,FALSE))/(IF(BS348="",0,1)+IF(BT348="",0,1)+IF(BU348="",0,1)+IF(BV348="",0,1)+IF(BW348="",0,1)+IF(BX348="",0,1)+IF(BY348="",0,1)+IF(BZ348="",0,1)))</f>
        <v/>
      </c>
      <c r="CB348" s="171" t="str">
        <f t="shared" si="26"/>
        <v/>
      </c>
      <c r="CC348" s="171" t="str">
        <f t="shared" si="27"/>
        <v/>
      </c>
      <c r="CD348" s="168"/>
      <c r="CE348" s="169"/>
      <c r="CF348" s="170"/>
      <c r="CG348" s="170"/>
      <c r="CH348" s="170"/>
      <c r="CI348" s="170"/>
      <c r="CJ348" s="170"/>
      <c r="CK348" s="170"/>
      <c r="CL348" s="170"/>
      <c r="CM348" s="170"/>
      <c r="CN348" s="171" t="str">
        <f>IF(AND(CF348="",CG348="",CH348="",CI348="",CJ348="",CK348="",CL348="",CM348=""),"",(VLOOKUP(CF348,'Grade-Percent-GPA'!$E:$F,2,FALSE)+VLOOKUP(CG348,'Grade-Percent-GPA'!$E:$F,2,FALSE)+VLOOKUP(CH348,'Grade-Percent-GPA'!$E:$F,2,FALSE)+VLOOKUP(CI348,'Grade-Percent-GPA'!$E:$F,2,FALSE)+VLOOKUP(CJ348,'Grade-Percent-GPA'!$E:$F,2,FALSE)+VLOOKUP(CK348,'Grade-Percent-GPA'!$E:$F,2,FALSE)+VLOOKUP(CL348,'Grade-Percent-GPA'!$E:$F,2,FALSE)+VLOOKUP(CM348,'Grade-Percent-GPA'!$E:$F,2,FALSE))/(IF(CF348="",0,1)+IF(CG348="",0,1)+IF(CH348="",0,1)+IF(CI348="",0,1)+IF(CJ348="",0,1)+IF(CK348="",0,1)+IF(CL348="",0,1)+IF(CM348="",0,1)))</f>
        <v/>
      </c>
      <c r="CO348" s="171" t="str">
        <f t="shared" si="28"/>
        <v/>
      </c>
      <c r="CP348" s="171" t="str">
        <f t="shared" si="29"/>
        <v/>
      </c>
      <c r="CQ348" s="168"/>
      <c r="CR348" s="169"/>
      <c r="CS348" s="170"/>
      <c r="CT348" s="170"/>
      <c r="CU348" s="170"/>
      <c r="CV348" s="170"/>
      <c r="CW348" s="170"/>
      <c r="CX348" s="170"/>
      <c r="CY348" s="170"/>
      <c r="CZ348" s="170"/>
      <c r="DA348" s="171" t="str">
        <f>IF(AND(CS348="",CT348="",CU348="",CV348="",CW348="",CX348="",CY348="",CZ348=""),"",(VLOOKUP(CS348,'Grade-Percent-GPA'!$E:$F,2,FALSE)+VLOOKUP(CT348,'Grade-Percent-GPA'!$E:$F,2,FALSE)+VLOOKUP(CU348,'Grade-Percent-GPA'!$E:$F,2,FALSE)+VLOOKUP(CV348,'Grade-Percent-GPA'!$E:$F,2,FALSE)+VLOOKUP(CW348,'Grade-Percent-GPA'!$E:$F,2,FALSE)+VLOOKUP(CX348,'Grade-Percent-GPA'!$E:$F,2,FALSE)+VLOOKUP(CY348,'Grade-Percent-GPA'!$E:$F,2,FALSE)+VLOOKUP(CZ348,'Grade-Percent-GPA'!$E:$F,2,FALSE))/(IF(CS348="",0,1)+IF(CT348="",0,1)+IF(CU348="",0,1)+IF(CV348="",0,1)+IF(CW348="",0,1)+IF(CX348="",0,1)+IF(CY348="",0,1)+IF(CZ348="",0,1)))</f>
        <v/>
      </c>
      <c r="DB348" s="171" t="str">
        <f t="shared" si="30"/>
        <v/>
      </c>
      <c r="DC348" s="171" t="str">
        <f t="shared" si="31"/>
        <v/>
      </c>
    </row>
    <row r="349" spans="1:107" ht="14.25" customHeight="1" x14ac:dyDescent="0.3">
      <c r="A349" s="167"/>
      <c r="B349" s="110"/>
      <c r="C349" s="110"/>
      <c r="D349" s="168"/>
      <c r="E349" s="169"/>
      <c r="F349" s="170"/>
      <c r="G349" s="170"/>
      <c r="H349" s="170"/>
      <c r="I349" s="170"/>
      <c r="J349" s="170"/>
      <c r="K349" s="170"/>
      <c r="L349" s="170"/>
      <c r="M349" s="170"/>
      <c r="N349" s="171" t="str">
        <f>IF(AND(F349="",G349="",H349="",I349="",J349="",K349="",L349="",M349=""),"",(VLOOKUP(F349,'Grade-Percent-GPA'!$E:$F,2,FALSE)+VLOOKUP(G349,'Grade-Percent-GPA'!$E:$F,2,FALSE)+VLOOKUP(H349,'Grade-Percent-GPA'!$E:$F,2,FALSE)+VLOOKUP(I349,'Grade-Percent-GPA'!$E:$F,2,FALSE)+VLOOKUP(J349,'Grade-Percent-GPA'!$E:$F,2,FALSE)+VLOOKUP(K349,'Grade-Percent-GPA'!$E:$F,2,FALSE)+VLOOKUP(L349,'Grade-Percent-GPA'!$E:$F,2,FALSE)+VLOOKUP(M349,'Grade-Percent-GPA'!$E:$F,2,FALSE))/(IF(F349="",0,1)+IF(G349="",0,1)+IF(H349="",0,1)+IF(I349="",0,1)+IF(J349="",0,1)+IF(K349="",0,1)+IF(L349="",0,1)+IF(M349="",0,1)))</f>
        <v/>
      </c>
      <c r="O349" s="171" t="str">
        <f t="shared" si="16"/>
        <v/>
      </c>
      <c r="P349" s="171" t="str">
        <f t="shared" si="17"/>
        <v/>
      </c>
      <c r="Q349" s="168"/>
      <c r="R349" s="169"/>
      <c r="S349" s="170"/>
      <c r="T349" s="170"/>
      <c r="U349" s="170"/>
      <c r="V349" s="170"/>
      <c r="W349" s="170"/>
      <c r="X349" s="170"/>
      <c r="Y349" s="170"/>
      <c r="Z349" s="170"/>
      <c r="AA349" s="171" t="str">
        <f>IF(AND(S349="",T349="",U349="",V349="",W349="",X349="",Y349="",Z349=""),"",(VLOOKUP(S349,'Grade-Percent-GPA'!$E:$F,2,FALSE)+VLOOKUP(T349,'Grade-Percent-GPA'!$E:$F,2,FALSE)+VLOOKUP(U349,'Grade-Percent-GPA'!$E:$F,2,FALSE)+VLOOKUP(V349,'Grade-Percent-GPA'!$E:$F,2,FALSE)+VLOOKUP(W349,'Grade-Percent-GPA'!$E:$F,2,FALSE)+VLOOKUP(X349,'Grade-Percent-GPA'!$E:$F,2,FALSE)+VLOOKUP(Y349,'Grade-Percent-GPA'!$E:$F,2,FALSE)+VLOOKUP(Z349,'Grade-Percent-GPA'!$E:$F,2,FALSE))/(IF(S349="",0,1)+IF(T349="",0,1)+IF(U349="",0,1)+IF(V349="",0,1)+IF(W349="",0,1)+IF(X349="",0,1)+IF(Y349="",0,1)+IF(Z349="",0,1)))</f>
        <v/>
      </c>
      <c r="AB349" s="171" t="str">
        <f t="shared" si="18"/>
        <v/>
      </c>
      <c r="AC349" s="171" t="str">
        <f t="shared" si="19"/>
        <v/>
      </c>
      <c r="AD349" s="168"/>
      <c r="AE349" s="169"/>
      <c r="AF349" s="170"/>
      <c r="AG349" s="170"/>
      <c r="AH349" s="170"/>
      <c r="AI349" s="170"/>
      <c r="AJ349" s="170"/>
      <c r="AK349" s="170"/>
      <c r="AL349" s="170"/>
      <c r="AM349" s="170"/>
      <c r="AN349" s="171" t="str">
        <f>IF(AND(AF349="",AG349="",AH349="",AI349="",AJ349="",AK349="",AL349="",AM349=""),"",(VLOOKUP(AF349,'Grade-Percent-GPA'!$E:$F,2,FALSE)+VLOOKUP(AG349,'Grade-Percent-GPA'!$E:$F,2,FALSE)+VLOOKUP(AH349,'Grade-Percent-GPA'!$E:$F,2,FALSE)+VLOOKUP(AI349,'Grade-Percent-GPA'!$E:$F,2,FALSE)+VLOOKUP(AJ349,'Grade-Percent-GPA'!$E:$F,2,FALSE)+VLOOKUP(AK349,'Grade-Percent-GPA'!$E:$F,2,FALSE)+VLOOKUP(AL349,'Grade-Percent-GPA'!$E:$F,2,FALSE)+VLOOKUP(AM349,'Grade-Percent-GPA'!$E:$F,2,FALSE))/(IF(AF349="",0,1)+IF(AG349="",0,1)+IF(AH349="",0,1)+IF(AI349="",0,1)+IF(AJ349="",0,1)+IF(AK349="",0,1)+IF(AL349="",0,1)+IF(AM349="",0,1)))</f>
        <v/>
      </c>
      <c r="AO349" s="171" t="str">
        <f t="shared" si="20"/>
        <v/>
      </c>
      <c r="AP349" s="171" t="str">
        <f t="shared" si="21"/>
        <v/>
      </c>
      <c r="AQ349" s="168"/>
      <c r="AR349" s="169"/>
      <c r="AS349" s="170"/>
      <c r="AT349" s="170"/>
      <c r="AU349" s="170"/>
      <c r="AV349" s="170"/>
      <c r="AW349" s="170"/>
      <c r="AX349" s="170"/>
      <c r="AY349" s="170"/>
      <c r="AZ349" s="170"/>
      <c r="BA349" s="171" t="str">
        <f>IF(AND(AS349="",AT349="",AU349="",AV349="",AW349="",AX349="",AY349="",AZ349=""),"",(VLOOKUP(AS349,'Grade-Percent-GPA'!$E:$F,2,FALSE)+VLOOKUP(AT349,'Grade-Percent-GPA'!$E:$F,2,FALSE)+VLOOKUP(AU349,'Grade-Percent-GPA'!$E:$F,2,FALSE)+VLOOKUP(AV349,'Grade-Percent-GPA'!$E:$F,2,FALSE)+VLOOKUP(AW349,'Grade-Percent-GPA'!$E:$F,2,FALSE)+VLOOKUP(AX349,'Grade-Percent-GPA'!$E:$F,2,FALSE)+VLOOKUP(AY349,'Grade-Percent-GPA'!$E:$F,2,FALSE)+VLOOKUP(AZ349,'Grade-Percent-GPA'!$E:$F,2,FALSE))/(IF(AS349="",0,1)+IF(AT349="",0,1)+IF(AU349="",0,1)+IF(AV349="",0,1)+IF(AW349="",0,1)+IF(AX349="",0,1)+IF(AY349="",0,1)+IF(AZ349="",0,1)))</f>
        <v/>
      </c>
      <c r="BB349" s="171" t="str">
        <f t="shared" si="22"/>
        <v/>
      </c>
      <c r="BC349" s="171" t="str">
        <f t="shared" si="23"/>
        <v/>
      </c>
      <c r="BD349" s="168"/>
      <c r="BE349" s="169"/>
      <c r="BF349" s="170"/>
      <c r="BG349" s="170"/>
      <c r="BH349" s="170"/>
      <c r="BI349" s="170"/>
      <c r="BJ349" s="170"/>
      <c r="BK349" s="170"/>
      <c r="BL349" s="170"/>
      <c r="BM349" s="170"/>
      <c r="BN349" s="171" t="str">
        <f>IF(AND(BF349="",BG349="",BH349="",BI349="",BJ349="",BK349="",BL349="",BM349=""),"",(VLOOKUP(BF349,'Grade-Percent-GPA'!$E:$F,2,FALSE)+VLOOKUP(BG349,'Grade-Percent-GPA'!$E:$F,2,FALSE)+VLOOKUP(BH349,'Grade-Percent-GPA'!$E:$F,2,FALSE)+VLOOKUP(BI349,'Grade-Percent-GPA'!$E:$F,2,FALSE)+VLOOKUP(BJ349,'Grade-Percent-GPA'!$E:$F,2,FALSE)+VLOOKUP(BK349,'Grade-Percent-GPA'!$E:$F,2,FALSE)+VLOOKUP(BL349,'Grade-Percent-GPA'!$E:$F,2,FALSE)+VLOOKUP(BM349,'Grade-Percent-GPA'!$E:$F,2,FALSE))/(IF(BF349="",0,1)+IF(BG349="",0,1)+IF(BH349="",0,1)+IF(BI349="",0,1)+IF(BJ349="",0,1)+IF(BK349="",0,1)+IF(BL349="",0,1)+IF(BM349="",0,1)))</f>
        <v/>
      </c>
      <c r="BO349" s="171" t="str">
        <f t="shared" si="24"/>
        <v/>
      </c>
      <c r="BP349" s="171" t="str">
        <f t="shared" si="25"/>
        <v/>
      </c>
      <c r="BQ349" s="168"/>
      <c r="BR349" s="169"/>
      <c r="BS349" s="170"/>
      <c r="BT349" s="170"/>
      <c r="BU349" s="170"/>
      <c r="BV349" s="170"/>
      <c r="BW349" s="170"/>
      <c r="BX349" s="170"/>
      <c r="BY349" s="170"/>
      <c r="BZ349" s="170"/>
      <c r="CA349" s="171" t="str">
        <f>IF(AND(BS349="",BT349="",BU349="",BV349="",BW349="",BX349="",BY349="",BZ349=""),"",(VLOOKUP(BS349,'Grade-Percent-GPA'!$E:$F,2,FALSE)+VLOOKUP(BT349,'Grade-Percent-GPA'!$E:$F,2,FALSE)+VLOOKUP(BU349,'Grade-Percent-GPA'!$E:$F,2,FALSE)+VLOOKUP(BV349,'Grade-Percent-GPA'!$E:$F,2,FALSE)+VLOOKUP(BW349,'Grade-Percent-GPA'!$E:$F,2,FALSE)+VLOOKUP(BX349,'Grade-Percent-GPA'!$E:$F,2,FALSE)+VLOOKUP(BY349,'Grade-Percent-GPA'!$E:$F,2,FALSE)+VLOOKUP(BZ349,'Grade-Percent-GPA'!$E:$F,2,FALSE))/(IF(BS349="",0,1)+IF(BT349="",0,1)+IF(BU349="",0,1)+IF(BV349="",0,1)+IF(BW349="",0,1)+IF(BX349="",0,1)+IF(BY349="",0,1)+IF(BZ349="",0,1)))</f>
        <v/>
      </c>
      <c r="CB349" s="171" t="str">
        <f t="shared" si="26"/>
        <v/>
      </c>
      <c r="CC349" s="171" t="str">
        <f t="shared" si="27"/>
        <v/>
      </c>
      <c r="CD349" s="168"/>
      <c r="CE349" s="169"/>
      <c r="CF349" s="170"/>
      <c r="CG349" s="170"/>
      <c r="CH349" s="170"/>
      <c r="CI349" s="170"/>
      <c r="CJ349" s="170"/>
      <c r="CK349" s="170"/>
      <c r="CL349" s="170"/>
      <c r="CM349" s="170"/>
      <c r="CN349" s="171" t="str">
        <f>IF(AND(CF349="",CG349="",CH349="",CI349="",CJ349="",CK349="",CL349="",CM349=""),"",(VLOOKUP(CF349,'Grade-Percent-GPA'!$E:$F,2,FALSE)+VLOOKUP(CG349,'Grade-Percent-GPA'!$E:$F,2,FALSE)+VLOOKUP(CH349,'Grade-Percent-GPA'!$E:$F,2,FALSE)+VLOOKUP(CI349,'Grade-Percent-GPA'!$E:$F,2,FALSE)+VLOOKUP(CJ349,'Grade-Percent-GPA'!$E:$F,2,FALSE)+VLOOKUP(CK349,'Grade-Percent-GPA'!$E:$F,2,FALSE)+VLOOKUP(CL349,'Grade-Percent-GPA'!$E:$F,2,FALSE)+VLOOKUP(CM349,'Grade-Percent-GPA'!$E:$F,2,FALSE))/(IF(CF349="",0,1)+IF(CG349="",0,1)+IF(CH349="",0,1)+IF(CI349="",0,1)+IF(CJ349="",0,1)+IF(CK349="",0,1)+IF(CL349="",0,1)+IF(CM349="",0,1)))</f>
        <v/>
      </c>
      <c r="CO349" s="171" t="str">
        <f t="shared" si="28"/>
        <v/>
      </c>
      <c r="CP349" s="171" t="str">
        <f t="shared" si="29"/>
        <v/>
      </c>
      <c r="CQ349" s="168"/>
      <c r="CR349" s="169"/>
      <c r="CS349" s="170"/>
      <c r="CT349" s="170"/>
      <c r="CU349" s="170"/>
      <c r="CV349" s="170"/>
      <c r="CW349" s="170"/>
      <c r="CX349" s="170"/>
      <c r="CY349" s="170"/>
      <c r="CZ349" s="170"/>
      <c r="DA349" s="171" t="str">
        <f>IF(AND(CS349="",CT349="",CU349="",CV349="",CW349="",CX349="",CY349="",CZ349=""),"",(VLOOKUP(CS349,'Grade-Percent-GPA'!$E:$F,2,FALSE)+VLOOKUP(CT349,'Grade-Percent-GPA'!$E:$F,2,FALSE)+VLOOKUP(CU349,'Grade-Percent-GPA'!$E:$F,2,FALSE)+VLOOKUP(CV349,'Grade-Percent-GPA'!$E:$F,2,FALSE)+VLOOKUP(CW349,'Grade-Percent-GPA'!$E:$F,2,FALSE)+VLOOKUP(CX349,'Grade-Percent-GPA'!$E:$F,2,FALSE)+VLOOKUP(CY349,'Grade-Percent-GPA'!$E:$F,2,FALSE)+VLOOKUP(CZ349,'Grade-Percent-GPA'!$E:$F,2,FALSE))/(IF(CS349="",0,1)+IF(CT349="",0,1)+IF(CU349="",0,1)+IF(CV349="",0,1)+IF(CW349="",0,1)+IF(CX349="",0,1)+IF(CY349="",0,1)+IF(CZ349="",0,1)))</f>
        <v/>
      </c>
      <c r="DB349" s="171" t="str">
        <f t="shared" si="30"/>
        <v/>
      </c>
      <c r="DC349" s="171" t="str">
        <f t="shared" si="31"/>
        <v/>
      </c>
    </row>
    <row r="350" spans="1:107" ht="14.25" customHeight="1" x14ac:dyDescent="0.3">
      <c r="A350" s="167"/>
      <c r="B350" s="110"/>
      <c r="C350" s="110"/>
      <c r="D350" s="168"/>
      <c r="E350" s="169"/>
      <c r="F350" s="170"/>
      <c r="G350" s="170"/>
      <c r="H350" s="170"/>
      <c r="I350" s="170"/>
      <c r="J350" s="170"/>
      <c r="K350" s="170"/>
      <c r="L350" s="170"/>
      <c r="M350" s="170"/>
      <c r="N350" s="171" t="str">
        <f>IF(AND(F350="",G350="",H350="",I350="",J350="",K350="",L350="",M350=""),"",(VLOOKUP(F350,'Grade-Percent-GPA'!$E:$F,2,FALSE)+VLOOKUP(G350,'Grade-Percent-GPA'!$E:$F,2,FALSE)+VLOOKUP(H350,'Grade-Percent-GPA'!$E:$F,2,FALSE)+VLOOKUP(I350,'Grade-Percent-GPA'!$E:$F,2,FALSE)+VLOOKUP(J350,'Grade-Percent-GPA'!$E:$F,2,FALSE)+VLOOKUP(K350,'Grade-Percent-GPA'!$E:$F,2,FALSE)+VLOOKUP(L350,'Grade-Percent-GPA'!$E:$F,2,FALSE)+VLOOKUP(M350,'Grade-Percent-GPA'!$E:$F,2,FALSE))/(IF(F350="",0,1)+IF(G350="",0,1)+IF(H350="",0,1)+IF(I350="",0,1)+IF(J350="",0,1)+IF(K350="",0,1)+IF(L350="",0,1)+IF(M350="",0,1)))</f>
        <v/>
      </c>
      <c r="O350" s="171" t="str">
        <f t="shared" si="16"/>
        <v/>
      </c>
      <c r="P350" s="171" t="str">
        <f t="shared" si="17"/>
        <v/>
      </c>
      <c r="Q350" s="168"/>
      <c r="R350" s="169"/>
      <c r="S350" s="170"/>
      <c r="T350" s="170"/>
      <c r="U350" s="170"/>
      <c r="V350" s="170"/>
      <c r="W350" s="170"/>
      <c r="X350" s="170"/>
      <c r="Y350" s="170"/>
      <c r="Z350" s="170"/>
      <c r="AA350" s="171" t="str">
        <f>IF(AND(S350="",T350="",U350="",V350="",W350="",X350="",Y350="",Z350=""),"",(VLOOKUP(S350,'Grade-Percent-GPA'!$E:$F,2,FALSE)+VLOOKUP(T350,'Grade-Percent-GPA'!$E:$F,2,FALSE)+VLOOKUP(U350,'Grade-Percent-GPA'!$E:$F,2,FALSE)+VLOOKUP(V350,'Grade-Percent-GPA'!$E:$F,2,FALSE)+VLOOKUP(W350,'Grade-Percent-GPA'!$E:$F,2,FALSE)+VLOOKUP(X350,'Grade-Percent-GPA'!$E:$F,2,FALSE)+VLOOKUP(Y350,'Grade-Percent-GPA'!$E:$F,2,FALSE)+VLOOKUP(Z350,'Grade-Percent-GPA'!$E:$F,2,FALSE))/(IF(S350="",0,1)+IF(T350="",0,1)+IF(U350="",0,1)+IF(V350="",0,1)+IF(W350="",0,1)+IF(X350="",0,1)+IF(Y350="",0,1)+IF(Z350="",0,1)))</f>
        <v/>
      </c>
      <c r="AB350" s="171" t="str">
        <f t="shared" si="18"/>
        <v/>
      </c>
      <c r="AC350" s="171" t="str">
        <f t="shared" si="19"/>
        <v/>
      </c>
      <c r="AD350" s="168"/>
      <c r="AE350" s="169"/>
      <c r="AF350" s="170"/>
      <c r="AG350" s="170"/>
      <c r="AH350" s="170"/>
      <c r="AI350" s="170"/>
      <c r="AJ350" s="170"/>
      <c r="AK350" s="170"/>
      <c r="AL350" s="170"/>
      <c r="AM350" s="170"/>
      <c r="AN350" s="171" t="str">
        <f>IF(AND(AF350="",AG350="",AH350="",AI350="",AJ350="",AK350="",AL350="",AM350=""),"",(VLOOKUP(AF350,'Grade-Percent-GPA'!$E:$F,2,FALSE)+VLOOKUP(AG350,'Grade-Percent-GPA'!$E:$F,2,FALSE)+VLOOKUP(AH350,'Grade-Percent-GPA'!$E:$F,2,FALSE)+VLOOKUP(AI350,'Grade-Percent-GPA'!$E:$F,2,FALSE)+VLOOKUP(AJ350,'Grade-Percent-GPA'!$E:$F,2,FALSE)+VLOOKUP(AK350,'Grade-Percent-GPA'!$E:$F,2,FALSE)+VLOOKUP(AL350,'Grade-Percent-GPA'!$E:$F,2,FALSE)+VLOOKUP(AM350,'Grade-Percent-GPA'!$E:$F,2,FALSE))/(IF(AF350="",0,1)+IF(AG350="",0,1)+IF(AH350="",0,1)+IF(AI350="",0,1)+IF(AJ350="",0,1)+IF(AK350="",0,1)+IF(AL350="",0,1)+IF(AM350="",0,1)))</f>
        <v/>
      </c>
      <c r="AO350" s="171" t="str">
        <f t="shared" si="20"/>
        <v/>
      </c>
      <c r="AP350" s="171" t="str">
        <f t="shared" si="21"/>
        <v/>
      </c>
      <c r="AQ350" s="168"/>
      <c r="AR350" s="169"/>
      <c r="AS350" s="170"/>
      <c r="AT350" s="170"/>
      <c r="AU350" s="170"/>
      <c r="AV350" s="170"/>
      <c r="AW350" s="170"/>
      <c r="AX350" s="170"/>
      <c r="AY350" s="170"/>
      <c r="AZ350" s="170"/>
      <c r="BA350" s="171" t="str">
        <f>IF(AND(AS350="",AT350="",AU350="",AV350="",AW350="",AX350="",AY350="",AZ350=""),"",(VLOOKUP(AS350,'Grade-Percent-GPA'!$E:$F,2,FALSE)+VLOOKUP(AT350,'Grade-Percent-GPA'!$E:$F,2,FALSE)+VLOOKUP(AU350,'Grade-Percent-GPA'!$E:$F,2,FALSE)+VLOOKUP(AV350,'Grade-Percent-GPA'!$E:$F,2,FALSE)+VLOOKUP(AW350,'Grade-Percent-GPA'!$E:$F,2,FALSE)+VLOOKUP(AX350,'Grade-Percent-GPA'!$E:$F,2,FALSE)+VLOOKUP(AY350,'Grade-Percent-GPA'!$E:$F,2,FALSE)+VLOOKUP(AZ350,'Grade-Percent-GPA'!$E:$F,2,FALSE))/(IF(AS350="",0,1)+IF(AT350="",0,1)+IF(AU350="",0,1)+IF(AV350="",0,1)+IF(AW350="",0,1)+IF(AX350="",0,1)+IF(AY350="",0,1)+IF(AZ350="",0,1)))</f>
        <v/>
      </c>
      <c r="BB350" s="171" t="str">
        <f t="shared" si="22"/>
        <v/>
      </c>
      <c r="BC350" s="171" t="str">
        <f t="shared" si="23"/>
        <v/>
      </c>
      <c r="BD350" s="168"/>
      <c r="BE350" s="169"/>
      <c r="BF350" s="170"/>
      <c r="BG350" s="170"/>
      <c r="BH350" s="170"/>
      <c r="BI350" s="170"/>
      <c r="BJ350" s="170"/>
      <c r="BK350" s="170"/>
      <c r="BL350" s="170"/>
      <c r="BM350" s="170"/>
      <c r="BN350" s="171" t="str">
        <f>IF(AND(BF350="",BG350="",BH350="",BI350="",BJ350="",BK350="",BL350="",BM350=""),"",(VLOOKUP(BF350,'Grade-Percent-GPA'!$E:$F,2,FALSE)+VLOOKUP(BG350,'Grade-Percent-GPA'!$E:$F,2,FALSE)+VLOOKUP(BH350,'Grade-Percent-GPA'!$E:$F,2,FALSE)+VLOOKUP(BI350,'Grade-Percent-GPA'!$E:$F,2,FALSE)+VLOOKUP(BJ350,'Grade-Percent-GPA'!$E:$F,2,FALSE)+VLOOKUP(BK350,'Grade-Percent-GPA'!$E:$F,2,FALSE)+VLOOKUP(BL350,'Grade-Percent-GPA'!$E:$F,2,FALSE)+VLOOKUP(BM350,'Grade-Percent-GPA'!$E:$F,2,FALSE))/(IF(BF350="",0,1)+IF(BG350="",0,1)+IF(BH350="",0,1)+IF(BI350="",0,1)+IF(BJ350="",0,1)+IF(BK350="",0,1)+IF(BL350="",0,1)+IF(BM350="",0,1)))</f>
        <v/>
      </c>
      <c r="BO350" s="171" t="str">
        <f t="shared" si="24"/>
        <v/>
      </c>
      <c r="BP350" s="171" t="str">
        <f t="shared" si="25"/>
        <v/>
      </c>
      <c r="BQ350" s="168"/>
      <c r="BR350" s="169"/>
      <c r="BS350" s="170"/>
      <c r="BT350" s="170"/>
      <c r="BU350" s="170"/>
      <c r="BV350" s="170"/>
      <c r="BW350" s="170"/>
      <c r="BX350" s="170"/>
      <c r="BY350" s="170"/>
      <c r="BZ350" s="170"/>
      <c r="CA350" s="171" t="str">
        <f>IF(AND(BS350="",BT350="",BU350="",BV350="",BW350="",BX350="",BY350="",BZ350=""),"",(VLOOKUP(BS350,'Grade-Percent-GPA'!$E:$F,2,FALSE)+VLOOKUP(BT350,'Grade-Percent-GPA'!$E:$F,2,FALSE)+VLOOKUP(BU350,'Grade-Percent-GPA'!$E:$F,2,FALSE)+VLOOKUP(BV350,'Grade-Percent-GPA'!$E:$F,2,FALSE)+VLOOKUP(BW350,'Grade-Percent-GPA'!$E:$F,2,FALSE)+VLOOKUP(BX350,'Grade-Percent-GPA'!$E:$F,2,FALSE)+VLOOKUP(BY350,'Grade-Percent-GPA'!$E:$F,2,FALSE)+VLOOKUP(BZ350,'Grade-Percent-GPA'!$E:$F,2,FALSE))/(IF(BS350="",0,1)+IF(BT350="",0,1)+IF(BU350="",0,1)+IF(BV350="",0,1)+IF(BW350="",0,1)+IF(BX350="",0,1)+IF(BY350="",0,1)+IF(BZ350="",0,1)))</f>
        <v/>
      </c>
      <c r="CB350" s="171" t="str">
        <f t="shared" si="26"/>
        <v/>
      </c>
      <c r="CC350" s="171" t="str">
        <f t="shared" si="27"/>
        <v/>
      </c>
      <c r="CD350" s="168"/>
      <c r="CE350" s="169"/>
      <c r="CF350" s="170"/>
      <c r="CG350" s="170"/>
      <c r="CH350" s="170"/>
      <c r="CI350" s="170"/>
      <c r="CJ350" s="170"/>
      <c r="CK350" s="170"/>
      <c r="CL350" s="170"/>
      <c r="CM350" s="170"/>
      <c r="CN350" s="171" t="str">
        <f>IF(AND(CF350="",CG350="",CH350="",CI350="",CJ350="",CK350="",CL350="",CM350=""),"",(VLOOKUP(CF350,'Grade-Percent-GPA'!$E:$F,2,FALSE)+VLOOKUP(CG350,'Grade-Percent-GPA'!$E:$F,2,FALSE)+VLOOKUP(CH350,'Grade-Percent-GPA'!$E:$F,2,FALSE)+VLOOKUP(CI350,'Grade-Percent-GPA'!$E:$F,2,FALSE)+VLOOKUP(CJ350,'Grade-Percent-GPA'!$E:$F,2,FALSE)+VLOOKUP(CK350,'Grade-Percent-GPA'!$E:$F,2,FALSE)+VLOOKUP(CL350,'Grade-Percent-GPA'!$E:$F,2,FALSE)+VLOOKUP(CM350,'Grade-Percent-GPA'!$E:$F,2,FALSE))/(IF(CF350="",0,1)+IF(CG350="",0,1)+IF(CH350="",0,1)+IF(CI350="",0,1)+IF(CJ350="",0,1)+IF(CK350="",0,1)+IF(CL350="",0,1)+IF(CM350="",0,1)))</f>
        <v/>
      </c>
      <c r="CO350" s="171" t="str">
        <f t="shared" si="28"/>
        <v/>
      </c>
      <c r="CP350" s="171" t="str">
        <f t="shared" si="29"/>
        <v/>
      </c>
      <c r="CQ350" s="168"/>
      <c r="CR350" s="169"/>
      <c r="CS350" s="170"/>
      <c r="CT350" s="170"/>
      <c r="CU350" s="170"/>
      <c r="CV350" s="170"/>
      <c r="CW350" s="170"/>
      <c r="CX350" s="170"/>
      <c r="CY350" s="170"/>
      <c r="CZ350" s="170"/>
      <c r="DA350" s="171" t="str">
        <f>IF(AND(CS350="",CT350="",CU350="",CV350="",CW350="",CX350="",CY350="",CZ350=""),"",(VLOOKUP(CS350,'Grade-Percent-GPA'!$E:$F,2,FALSE)+VLOOKUP(CT350,'Grade-Percent-GPA'!$E:$F,2,FALSE)+VLOOKUP(CU350,'Grade-Percent-GPA'!$E:$F,2,FALSE)+VLOOKUP(CV350,'Grade-Percent-GPA'!$E:$F,2,FALSE)+VLOOKUP(CW350,'Grade-Percent-GPA'!$E:$F,2,FALSE)+VLOOKUP(CX350,'Grade-Percent-GPA'!$E:$F,2,FALSE)+VLOOKUP(CY350,'Grade-Percent-GPA'!$E:$F,2,FALSE)+VLOOKUP(CZ350,'Grade-Percent-GPA'!$E:$F,2,FALSE))/(IF(CS350="",0,1)+IF(CT350="",0,1)+IF(CU350="",0,1)+IF(CV350="",0,1)+IF(CW350="",0,1)+IF(CX350="",0,1)+IF(CY350="",0,1)+IF(CZ350="",0,1)))</f>
        <v/>
      </c>
      <c r="DB350" s="171" t="str">
        <f t="shared" si="30"/>
        <v/>
      </c>
      <c r="DC350" s="171" t="str">
        <f t="shared" si="31"/>
        <v/>
      </c>
    </row>
    <row r="351" spans="1:107" ht="14.25" customHeight="1" x14ac:dyDescent="0.3">
      <c r="A351" s="167"/>
      <c r="B351" s="110"/>
      <c r="C351" s="110"/>
      <c r="D351" s="168"/>
      <c r="E351" s="169"/>
      <c r="F351" s="170"/>
      <c r="G351" s="170"/>
      <c r="H351" s="170"/>
      <c r="I351" s="170"/>
      <c r="J351" s="170"/>
      <c r="K351" s="170"/>
      <c r="L351" s="170"/>
      <c r="M351" s="170"/>
      <c r="N351" s="171" t="str">
        <f>IF(AND(F351="",G351="",H351="",I351="",J351="",K351="",L351="",M351=""),"",(VLOOKUP(F351,'Grade-Percent-GPA'!$E:$F,2,FALSE)+VLOOKUP(G351,'Grade-Percent-GPA'!$E:$F,2,FALSE)+VLOOKUP(H351,'Grade-Percent-GPA'!$E:$F,2,FALSE)+VLOOKUP(I351,'Grade-Percent-GPA'!$E:$F,2,FALSE)+VLOOKUP(J351,'Grade-Percent-GPA'!$E:$F,2,FALSE)+VLOOKUP(K351,'Grade-Percent-GPA'!$E:$F,2,FALSE)+VLOOKUP(L351,'Grade-Percent-GPA'!$E:$F,2,FALSE)+VLOOKUP(M351,'Grade-Percent-GPA'!$E:$F,2,FALSE))/(IF(F351="",0,1)+IF(G351="",0,1)+IF(H351="",0,1)+IF(I351="",0,1)+IF(J351="",0,1)+IF(K351="",0,1)+IF(L351="",0,1)+IF(M351="",0,1)))</f>
        <v/>
      </c>
      <c r="O351" s="171" t="str">
        <f t="shared" si="16"/>
        <v/>
      </c>
      <c r="P351" s="171" t="str">
        <f t="shared" si="17"/>
        <v/>
      </c>
      <c r="Q351" s="168"/>
      <c r="R351" s="169"/>
      <c r="S351" s="170"/>
      <c r="T351" s="170"/>
      <c r="U351" s="170"/>
      <c r="V351" s="170"/>
      <c r="W351" s="170"/>
      <c r="X351" s="170"/>
      <c r="Y351" s="170"/>
      <c r="Z351" s="170"/>
      <c r="AA351" s="171" t="str">
        <f>IF(AND(S351="",T351="",U351="",V351="",W351="",X351="",Y351="",Z351=""),"",(VLOOKUP(S351,'Grade-Percent-GPA'!$E:$F,2,FALSE)+VLOOKUP(T351,'Grade-Percent-GPA'!$E:$F,2,FALSE)+VLOOKUP(U351,'Grade-Percent-GPA'!$E:$F,2,FALSE)+VLOOKUP(V351,'Grade-Percent-GPA'!$E:$F,2,FALSE)+VLOOKUP(W351,'Grade-Percent-GPA'!$E:$F,2,FALSE)+VLOOKUP(X351,'Grade-Percent-GPA'!$E:$F,2,FALSE)+VLOOKUP(Y351,'Grade-Percent-GPA'!$E:$F,2,FALSE)+VLOOKUP(Z351,'Grade-Percent-GPA'!$E:$F,2,FALSE))/(IF(S351="",0,1)+IF(T351="",0,1)+IF(U351="",0,1)+IF(V351="",0,1)+IF(W351="",0,1)+IF(X351="",0,1)+IF(Y351="",0,1)+IF(Z351="",0,1)))</f>
        <v/>
      </c>
      <c r="AB351" s="171" t="str">
        <f t="shared" si="18"/>
        <v/>
      </c>
      <c r="AC351" s="171" t="str">
        <f t="shared" si="19"/>
        <v/>
      </c>
      <c r="AD351" s="168"/>
      <c r="AE351" s="169"/>
      <c r="AF351" s="170"/>
      <c r="AG351" s="170"/>
      <c r="AH351" s="170"/>
      <c r="AI351" s="170"/>
      <c r="AJ351" s="170"/>
      <c r="AK351" s="170"/>
      <c r="AL351" s="170"/>
      <c r="AM351" s="170"/>
      <c r="AN351" s="171" t="str">
        <f>IF(AND(AF351="",AG351="",AH351="",AI351="",AJ351="",AK351="",AL351="",AM351=""),"",(VLOOKUP(AF351,'Grade-Percent-GPA'!$E:$F,2,FALSE)+VLOOKUP(AG351,'Grade-Percent-GPA'!$E:$F,2,FALSE)+VLOOKUP(AH351,'Grade-Percent-GPA'!$E:$F,2,FALSE)+VLOOKUP(AI351,'Grade-Percent-GPA'!$E:$F,2,FALSE)+VLOOKUP(AJ351,'Grade-Percent-GPA'!$E:$F,2,FALSE)+VLOOKUP(AK351,'Grade-Percent-GPA'!$E:$F,2,FALSE)+VLOOKUP(AL351,'Grade-Percent-GPA'!$E:$F,2,FALSE)+VLOOKUP(AM351,'Grade-Percent-GPA'!$E:$F,2,FALSE))/(IF(AF351="",0,1)+IF(AG351="",0,1)+IF(AH351="",0,1)+IF(AI351="",0,1)+IF(AJ351="",0,1)+IF(AK351="",0,1)+IF(AL351="",0,1)+IF(AM351="",0,1)))</f>
        <v/>
      </c>
      <c r="AO351" s="171" t="str">
        <f t="shared" si="20"/>
        <v/>
      </c>
      <c r="AP351" s="171" t="str">
        <f t="shared" si="21"/>
        <v/>
      </c>
      <c r="AQ351" s="168"/>
      <c r="AR351" s="169"/>
      <c r="AS351" s="170"/>
      <c r="AT351" s="170"/>
      <c r="AU351" s="170"/>
      <c r="AV351" s="170"/>
      <c r="AW351" s="170"/>
      <c r="AX351" s="170"/>
      <c r="AY351" s="170"/>
      <c r="AZ351" s="170"/>
      <c r="BA351" s="171" t="str">
        <f>IF(AND(AS351="",AT351="",AU351="",AV351="",AW351="",AX351="",AY351="",AZ351=""),"",(VLOOKUP(AS351,'Grade-Percent-GPA'!$E:$F,2,FALSE)+VLOOKUP(AT351,'Grade-Percent-GPA'!$E:$F,2,FALSE)+VLOOKUP(AU351,'Grade-Percent-GPA'!$E:$F,2,FALSE)+VLOOKUP(AV351,'Grade-Percent-GPA'!$E:$F,2,FALSE)+VLOOKUP(AW351,'Grade-Percent-GPA'!$E:$F,2,FALSE)+VLOOKUP(AX351,'Grade-Percent-GPA'!$E:$F,2,FALSE)+VLOOKUP(AY351,'Grade-Percent-GPA'!$E:$F,2,FALSE)+VLOOKUP(AZ351,'Grade-Percent-GPA'!$E:$F,2,FALSE))/(IF(AS351="",0,1)+IF(AT351="",0,1)+IF(AU351="",0,1)+IF(AV351="",0,1)+IF(AW351="",0,1)+IF(AX351="",0,1)+IF(AY351="",0,1)+IF(AZ351="",0,1)))</f>
        <v/>
      </c>
      <c r="BB351" s="171" t="str">
        <f t="shared" si="22"/>
        <v/>
      </c>
      <c r="BC351" s="171" t="str">
        <f t="shared" si="23"/>
        <v/>
      </c>
      <c r="BD351" s="168"/>
      <c r="BE351" s="169"/>
      <c r="BF351" s="170"/>
      <c r="BG351" s="170"/>
      <c r="BH351" s="170"/>
      <c r="BI351" s="170"/>
      <c r="BJ351" s="170"/>
      <c r="BK351" s="170"/>
      <c r="BL351" s="170"/>
      <c r="BM351" s="170"/>
      <c r="BN351" s="171" t="str">
        <f>IF(AND(BF351="",BG351="",BH351="",BI351="",BJ351="",BK351="",BL351="",BM351=""),"",(VLOOKUP(BF351,'Grade-Percent-GPA'!$E:$F,2,FALSE)+VLOOKUP(BG351,'Grade-Percent-GPA'!$E:$F,2,FALSE)+VLOOKUP(BH351,'Grade-Percent-GPA'!$E:$F,2,FALSE)+VLOOKUP(BI351,'Grade-Percent-GPA'!$E:$F,2,FALSE)+VLOOKUP(BJ351,'Grade-Percent-GPA'!$E:$F,2,FALSE)+VLOOKUP(BK351,'Grade-Percent-GPA'!$E:$F,2,FALSE)+VLOOKUP(BL351,'Grade-Percent-GPA'!$E:$F,2,FALSE)+VLOOKUP(BM351,'Grade-Percent-GPA'!$E:$F,2,FALSE))/(IF(BF351="",0,1)+IF(BG351="",0,1)+IF(BH351="",0,1)+IF(BI351="",0,1)+IF(BJ351="",0,1)+IF(BK351="",0,1)+IF(BL351="",0,1)+IF(BM351="",0,1)))</f>
        <v/>
      </c>
      <c r="BO351" s="171" t="str">
        <f t="shared" si="24"/>
        <v/>
      </c>
      <c r="BP351" s="171" t="str">
        <f t="shared" si="25"/>
        <v/>
      </c>
      <c r="BQ351" s="168"/>
      <c r="BR351" s="169"/>
      <c r="BS351" s="170"/>
      <c r="BT351" s="170"/>
      <c r="BU351" s="170"/>
      <c r="BV351" s="170"/>
      <c r="BW351" s="170"/>
      <c r="BX351" s="170"/>
      <c r="BY351" s="170"/>
      <c r="BZ351" s="170"/>
      <c r="CA351" s="171" t="str">
        <f>IF(AND(BS351="",BT351="",BU351="",BV351="",BW351="",BX351="",BY351="",BZ351=""),"",(VLOOKUP(BS351,'Grade-Percent-GPA'!$E:$F,2,FALSE)+VLOOKUP(BT351,'Grade-Percent-GPA'!$E:$F,2,FALSE)+VLOOKUP(BU351,'Grade-Percent-GPA'!$E:$F,2,FALSE)+VLOOKUP(BV351,'Grade-Percent-GPA'!$E:$F,2,FALSE)+VLOOKUP(BW351,'Grade-Percent-GPA'!$E:$F,2,FALSE)+VLOOKUP(BX351,'Grade-Percent-GPA'!$E:$F,2,FALSE)+VLOOKUP(BY351,'Grade-Percent-GPA'!$E:$F,2,FALSE)+VLOOKUP(BZ351,'Grade-Percent-GPA'!$E:$F,2,FALSE))/(IF(BS351="",0,1)+IF(BT351="",0,1)+IF(BU351="",0,1)+IF(BV351="",0,1)+IF(BW351="",0,1)+IF(BX351="",0,1)+IF(BY351="",0,1)+IF(BZ351="",0,1)))</f>
        <v/>
      </c>
      <c r="CB351" s="171" t="str">
        <f t="shared" si="26"/>
        <v/>
      </c>
      <c r="CC351" s="171" t="str">
        <f t="shared" si="27"/>
        <v/>
      </c>
      <c r="CD351" s="168"/>
      <c r="CE351" s="169"/>
      <c r="CF351" s="170"/>
      <c r="CG351" s="170"/>
      <c r="CH351" s="170"/>
      <c r="CI351" s="170"/>
      <c r="CJ351" s="170"/>
      <c r="CK351" s="170"/>
      <c r="CL351" s="170"/>
      <c r="CM351" s="170"/>
      <c r="CN351" s="171" t="str">
        <f>IF(AND(CF351="",CG351="",CH351="",CI351="",CJ351="",CK351="",CL351="",CM351=""),"",(VLOOKUP(CF351,'Grade-Percent-GPA'!$E:$F,2,FALSE)+VLOOKUP(CG351,'Grade-Percent-GPA'!$E:$F,2,FALSE)+VLOOKUP(CH351,'Grade-Percent-GPA'!$E:$F,2,FALSE)+VLOOKUP(CI351,'Grade-Percent-GPA'!$E:$F,2,FALSE)+VLOOKUP(CJ351,'Grade-Percent-GPA'!$E:$F,2,FALSE)+VLOOKUP(CK351,'Grade-Percent-GPA'!$E:$F,2,FALSE)+VLOOKUP(CL351,'Grade-Percent-GPA'!$E:$F,2,FALSE)+VLOOKUP(CM351,'Grade-Percent-GPA'!$E:$F,2,FALSE))/(IF(CF351="",0,1)+IF(CG351="",0,1)+IF(CH351="",0,1)+IF(CI351="",0,1)+IF(CJ351="",0,1)+IF(CK351="",0,1)+IF(CL351="",0,1)+IF(CM351="",0,1)))</f>
        <v/>
      </c>
      <c r="CO351" s="171" t="str">
        <f t="shared" si="28"/>
        <v/>
      </c>
      <c r="CP351" s="171" t="str">
        <f t="shared" si="29"/>
        <v/>
      </c>
      <c r="CQ351" s="168"/>
      <c r="CR351" s="169"/>
      <c r="CS351" s="170"/>
      <c r="CT351" s="170"/>
      <c r="CU351" s="170"/>
      <c r="CV351" s="170"/>
      <c r="CW351" s="170"/>
      <c r="CX351" s="170"/>
      <c r="CY351" s="170"/>
      <c r="CZ351" s="170"/>
      <c r="DA351" s="171" t="str">
        <f>IF(AND(CS351="",CT351="",CU351="",CV351="",CW351="",CX351="",CY351="",CZ351=""),"",(VLOOKUP(CS351,'Grade-Percent-GPA'!$E:$F,2,FALSE)+VLOOKUP(CT351,'Grade-Percent-GPA'!$E:$F,2,FALSE)+VLOOKUP(CU351,'Grade-Percent-GPA'!$E:$F,2,FALSE)+VLOOKUP(CV351,'Grade-Percent-GPA'!$E:$F,2,FALSE)+VLOOKUP(CW351,'Grade-Percent-GPA'!$E:$F,2,FALSE)+VLOOKUP(CX351,'Grade-Percent-GPA'!$E:$F,2,FALSE)+VLOOKUP(CY351,'Grade-Percent-GPA'!$E:$F,2,FALSE)+VLOOKUP(CZ351,'Grade-Percent-GPA'!$E:$F,2,FALSE))/(IF(CS351="",0,1)+IF(CT351="",0,1)+IF(CU351="",0,1)+IF(CV351="",0,1)+IF(CW351="",0,1)+IF(CX351="",0,1)+IF(CY351="",0,1)+IF(CZ351="",0,1)))</f>
        <v/>
      </c>
      <c r="DB351" s="171" t="str">
        <f t="shared" si="30"/>
        <v/>
      </c>
      <c r="DC351" s="171" t="str">
        <f t="shared" si="31"/>
        <v/>
      </c>
    </row>
    <row r="352" spans="1:107" ht="14.25" customHeight="1" x14ac:dyDescent="0.3">
      <c r="A352" s="167"/>
      <c r="B352" s="110"/>
      <c r="C352" s="110"/>
      <c r="D352" s="168"/>
      <c r="E352" s="169"/>
      <c r="F352" s="170"/>
      <c r="G352" s="170"/>
      <c r="H352" s="170"/>
      <c r="I352" s="170"/>
      <c r="J352" s="170"/>
      <c r="K352" s="170"/>
      <c r="L352" s="170"/>
      <c r="M352" s="170"/>
      <c r="N352" s="171" t="str">
        <f>IF(AND(F352="",G352="",H352="",I352="",J352="",K352="",L352="",M352=""),"",(VLOOKUP(F352,'Grade-Percent-GPA'!$E:$F,2,FALSE)+VLOOKUP(G352,'Grade-Percent-GPA'!$E:$F,2,FALSE)+VLOOKUP(H352,'Grade-Percent-GPA'!$E:$F,2,FALSE)+VLOOKUP(I352,'Grade-Percent-GPA'!$E:$F,2,FALSE)+VLOOKUP(J352,'Grade-Percent-GPA'!$E:$F,2,FALSE)+VLOOKUP(K352,'Grade-Percent-GPA'!$E:$F,2,FALSE)+VLOOKUP(L352,'Grade-Percent-GPA'!$E:$F,2,FALSE)+VLOOKUP(M352,'Grade-Percent-GPA'!$E:$F,2,FALSE))/(IF(F352="",0,1)+IF(G352="",0,1)+IF(H352="",0,1)+IF(I352="",0,1)+IF(J352="",0,1)+IF(K352="",0,1)+IF(L352="",0,1)+IF(M352="",0,1)))</f>
        <v/>
      </c>
      <c r="O352" s="171" t="str">
        <f t="shared" si="16"/>
        <v/>
      </c>
      <c r="P352" s="171" t="str">
        <f t="shared" si="17"/>
        <v/>
      </c>
      <c r="Q352" s="168"/>
      <c r="R352" s="169"/>
      <c r="S352" s="170"/>
      <c r="T352" s="170"/>
      <c r="U352" s="170"/>
      <c r="V352" s="170"/>
      <c r="W352" s="170"/>
      <c r="X352" s="170"/>
      <c r="Y352" s="170"/>
      <c r="Z352" s="170"/>
      <c r="AA352" s="171" t="str">
        <f>IF(AND(S352="",T352="",U352="",V352="",W352="",X352="",Y352="",Z352=""),"",(VLOOKUP(S352,'Grade-Percent-GPA'!$E:$F,2,FALSE)+VLOOKUP(T352,'Grade-Percent-GPA'!$E:$F,2,FALSE)+VLOOKUP(U352,'Grade-Percent-GPA'!$E:$F,2,FALSE)+VLOOKUP(V352,'Grade-Percent-GPA'!$E:$F,2,FALSE)+VLOOKUP(W352,'Grade-Percent-GPA'!$E:$F,2,FALSE)+VLOOKUP(X352,'Grade-Percent-GPA'!$E:$F,2,FALSE)+VLOOKUP(Y352,'Grade-Percent-GPA'!$E:$F,2,FALSE)+VLOOKUP(Z352,'Grade-Percent-GPA'!$E:$F,2,FALSE))/(IF(S352="",0,1)+IF(T352="",0,1)+IF(U352="",0,1)+IF(V352="",0,1)+IF(W352="",0,1)+IF(X352="",0,1)+IF(Y352="",0,1)+IF(Z352="",0,1)))</f>
        <v/>
      </c>
      <c r="AB352" s="171" t="str">
        <f t="shared" si="18"/>
        <v/>
      </c>
      <c r="AC352" s="171" t="str">
        <f t="shared" si="19"/>
        <v/>
      </c>
      <c r="AD352" s="168"/>
      <c r="AE352" s="169"/>
      <c r="AF352" s="170"/>
      <c r="AG352" s="170"/>
      <c r="AH352" s="170"/>
      <c r="AI352" s="170"/>
      <c r="AJ352" s="170"/>
      <c r="AK352" s="170"/>
      <c r="AL352" s="170"/>
      <c r="AM352" s="170"/>
      <c r="AN352" s="171" t="str">
        <f>IF(AND(AF352="",AG352="",AH352="",AI352="",AJ352="",AK352="",AL352="",AM352=""),"",(VLOOKUP(AF352,'Grade-Percent-GPA'!$E:$F,2,FALSE)+VLOOKUP(AG352,'Grade-Percent-GPA'!$E:$F,2,FALSE)+VLOOKUP(AH352,'Grade-Percent-GPA'!$E:$F,2,FALSE)+VLOOKUP(AI352,'Grade-Percent-GPA'!$E:$F,2,FALSE)+VLOOKUP(AJ352,'Grade-Percent-GPA'!$E:$F,2,FALSE)+VLOOKUP(AK352,'Grade-Percent-GPA'!$E:$F,2,FALSE)+VLOOKUP(AL352,'Grade-Percent-GPA'!$E:$F,2,FALSE)+VLOOKUP(AM352,'Grade-Percent-GPA'!$E:$F,2,FALSE))/(IF(AF352="",0,1)+IF(AG352="",0,1)+IF(AH352="",0,1)+IF(AI352="",0,1)+IF(AJ352="",0,1)+IF(AK352="",0,1)+IF(AL352="",0,1)+IF(AM352="",0,1)))</f>
        <v/>
      </c>
      <c r="AO352" s="171" t="str">
        <f t="shared" si="20"/>
        <v/>
      </c>
      <c r="AP352" s="171" t="str">
        <f t="shared" si="21"/>
        <v/>
      </c>
      <c r="AQ352" s="168"/>
      <c r="AR352" s="169"/>
      <c r="AS352" s="170"/>
      <c r="AT352" s="170"/>
      <c r="AU352" s="170"/>
      <c r="AV352" s="170"/>
      <c r="AW352" s="170"/>
      <c r="AX352" s="170"/>
      <c r="AY352" s="170"/>
      <c r="AZ352" s="170"/>
      <c r="BA352" s="171" t="str">
        <f>IF(AND(AS352="",AT352="",AU352="",AV352="",AW352="",AX352="",AY352="",AZ352=""),"",(VLOOKUP(AS352,'Grade-Percent-GPA'!$E:$F,2,FALSE)+VLOOKUP(AT352,'Grade-Percent-GPA'!$E:$F,2,FALSE)+VLOOKUP(AU352,'Grade-Percent-GPA'!$E:$F,2,FALSE)+VLOOKUP(AV352,'Grade-Percent-GPA'!$E:$F,2,FALSE)+VLOOKUP(AW352,'Grade-Percent-GPA'!$E:$F,2,FALSE)+VLOOKUP(AX352,'Grade-Percent-GPA'!$E:$F,2,FALSE)+VLOOKUP(AY352,'Grade-Percent-GPA'!$E:$F,2,FALSE)+VLOOKUP(AZ352,'Grade-Percent-GPA'!$E:$F,2,FALSE))/(IF(AS352="",0,1)+IF(AT352="",0,1)+IF(AU352="",0,1)+IF(AV352="",0,1)+IF(AW352="",0,1)+IF(AX352="",0,1)+IF(AY352="",0,1)+IF(AZ352="",0,1)))</f>
        <v/>
      </c>
      <c r="BB352" s="171" t="str">
        <f t="shared" si="22"/>
        <v/>
      </c>
      <c r="BC352" s="171" t="str">
        <f t="shared" si="23"/>
        <v/>
      </c>
      <c r="BD352" s="168"/>
      <c r="BE352" s="169"/>
      <c r="BF352" s="170"/>
      <c r="BG352" s="170"/>
      <c r="BH352" s="170"/>
      <c r="BI352" s="170"/>
      <c r="BJ352" s="170"/>
      <c r="BK352" s="170"/>
      <c r="BL352" s="170"/>
      <c r="BM352" s="170"/>
      <c r="BN352" s="171" t="str">
        <f>IF(AND(BF352="",BG352="",BH352="",BI352="",BJ352="",BK352="",BL352="",BM352=""),"",(VLOOKUP(BF352,'Grade-Percent-GPA'!$E:$F,2,FALSE)+VLOOKUP(BG352,'Grade-Percent-GPA'!$E:$F,2,FALSE)+VLOOKUP(BH352,'Grade-Percent-GPA'!$E:$F,2,FALSE)+VLOOKUP(BI352,'Grade-Percent-GPA'!$E:$F,2,FALSE)+VLOOKUP(BJ352,'Grade-Percent-GPA'!$E:$F,2,FALSE)+VLOOKUP(BK352,'Grade-Percent-GPA'!$E:$F,2,FALSE)+VLOOKUP(BL352,'Grade-Percent-GPA'!$E:$F,2,FALSE)+VLOOKUP(BM352,'Grade-Percent-GPA'!$E:$F,2,FALSE))/(IF(BF352="",0,1)+IF(BG352="",0,1)+IF(BH352="",0,1)+IF(BI352="",0,1)+IF(BJ352="",0,1)+IF(BK352="",0,1)+IF(BL352="",0,1)+IF(BM352="",0,1)))</f>
        <v/>
      </c>
      <c r="BO352" s="171" t="str">
        <f t="shared" si="24"/>
        <v/>
      </c>
      <c r="BP352" s="171" t="str">
        <f t="shared" si="25"/>
        <v/>
      </c>
      <c r="BQ352" s="168"/>
      <c r="BR352" s="169"/>
      <c r="BS352" s="170"/>
      <c r="BT352" s="170"/>
      <c r="BU352" s="170"/>
      <c r="BV352" s="170"/>
      <c r="BW352" s="170"/>
      <c r="BX352" s="170"/>
      <c r="BY352" s="170"/>
      <c r="BZ352" s="170"/>
      <c r="CA352" s="171" t="str">
        <f>IF(AND(BS352="",BT352="",BU352="",BV352="",BW352="",BX352="",BY352="",BZ352=""),"",(VLOOKUP(BS352,'Grade-Percent-GPA'!$E:$F,2,FALSE)+VLOOKUP(BT352,'Grade-Percent-GPA'!$E:$F,2,FALSE)+VLOOKUP(BU352,'Grade-Percent-GPA'!$E:$F,2,FALSE)+VLOOKUP(BV352,'Grade-Percent-GPA'!$E:$F,2,FALSE)+VLOOKUP(BW352,'Grade-Percent-GPA'!$E:$F,2,FALSE)+VLOOKUP(BX352,'Grade-Percent-GPA'!$E:$F,2,FALSE)+VLOOKUP(BY352,'Grade-Percent-GPA'!$E:$F,2,FALSE)+VLOOKUP(BZ352,'Grade-Percent-GPA'!$E:$F,2,FALSE))/(IF(BS352="",0,1)+IF(BT352="",0,1)+IF(BU352="",0,1)+IF(BV352="",0,1)+IF(BW352="",0,1)+IF(BX352="",0,1)+IF(BY352="",0,1)+IF(BZ352="",0,1)))</f>
        <v/>
      </c>
      <c r="CB352" s="171" t="str">
        <f t="shared" si="26"/>
        <v/>
      </c>
      <c r="CC352" s="171" t="str">
        <f t="shared" si="27"/>
        <v/>
      </c>
      <c r="CD352" s="168"/>
      <c r="CE352" s="169"/>
      <c r="CF352" s="170"/>
      <c r="CG352" s="170"/>
      <c r="CH352" s="170"/>
      <c r="CI352" s="170"/>
      <c r="CJ352" s="170"/>
      <c r="CK352" s="170"/>
      <c r="CL352" s="170"/>
      <c r="CM352" s="170"/>
      <c r="CN352" s="171" t="str">
        <f>IF(AND(CF352="",CG352="",CH352="",CI352="",CJ352="",CK352="",CL352="",CM352=""),"",(VLOOKUP(CF352,'Grade-Percent-GPA'!$E:$F,2,FALSE)+VLOOKUP(CG352,'Grade-Percent-GPA'!$E:$F,2,FALSE)+VLOOKUP(CH352,'Grade-Percent-GPA'!$E:$F,2,FALSE)+VLOOKUP(CI352,'Grade-Percent-GPA'!$E:$F,2,FALSE)+VLOOKUP(CJ352,'Grade-Percent-GPA'!$E:$F,2,FALSE)+VLOOKUP(CK352,'Grade-Percent-GPA'!$E:$F,2,FALSE)+VLOOKUP(CL352,'Grade-Percent-GPA'!$E:$F,2,FALSE)+VLOOKUP(CM352,'Grade-Percent-GPA'!$E:$F,2,FALSE))/(IF(CF352="",0,1)+IF(CG352="",0,1)+IF(CH352="",0,1)+IF(CI352="",0,1)+IF(CJ352="",0,1)+IF(CK352="",0,1)+IF(CL352="",0,1)+IF(CM352="",0,1)))</f>
        <v/>
      </c>
      <c r="CO352" s="171" t="str">
        <f t="shared" si="28"/>
        <v/>
      </c>
      <c r="CP352" s="171" t="str">
        <f t="shared" si="29"/>
        <v/>
      </c>
      <c r="CQ352" s="168"/>
      <c r="CR352" s="169"/>
      <c r="CS352" s="170"/>
      <c r="CT352" s="170"/>
      <c r="CU352" s="170"/>
      <c r="CV352" s="170"/>
      <c r="CW352" s="170"/>
      <c r="CX352" s="170"/>
      <c r="CY352" s="170"/>
      <c r="CZ352" s="170"/>
      <c r="DA352" s="171" t="str">
        <f>IF(AND(CS352="",CT352="",CU352="",CV352="",CW352="",CX352="",CY352="",CZ352=""),"",(VLOOKUP(CS352,'Grade-Percent-GPA'!$E:$F,2,FALSE)+VLOOKUP(CT352,'Grade-Percent-GPA'!$E:$F,2,FALSE)+VLOOKUP(CU352,'Grade-Percent-GPA'!$E:$F,2,FALSE)+VLOOKUP(CV352,'Grade-Percent-GPA'!$E:$F,2,FALSE)+VLOOKUP(CW352,'Grade-Percent-GPA'!$E:$F,2,FALSE)+VLOOKUP(CX352,'Grade-Percent-GPA'!$E:$F,2,FALSE)+VLOOKUP(CY352,'Grade-Percent-GPA'!$E:$F,2,FALSE)+VLOOKUP(CZ352,'Grade-Percent-GPA'!$E:$F,2,FALSE))/(IF(CS352="",0,1)+IF(CT352="",0,1)+IF(CU352="",0,1)+IF(CV352="",0,1)+IF(CW352="",0,1)+IF(CX352="",0,1)+IF(CY352="",0,1)+IF(CZ352="",0,1)))</f>
        <v/>
      </c>
      <c r="DB352" s="171" t="str">
        <f t="shared" si="30"/>
        <v/>
      </c>
      <c r="DC352" s="171" t="str">
        <f t="shared" si="31"/>
        <v/>
      </c>
    </row>
    <row r="353" spans="1:107" ht="14.25" customHeight="1" x14ac:dyDescent="0.3">
      <c r="A353" s="167"/>
      <c r="B353" s="110"/>
      <c r="C353" s="110"/>
      <c r="D353" s="168"/>
      <c r="E353" s="169"/>
      <c r="F353" s="170"/>
      <c r="G353" s="170"/>
      <c r="H353" s="170"/>
      <c r="I353" s="170"/>
      <c r="J353" s="170"/>
      <c r="K353" s="170"/>
      <c r="L353" s="170"/>
      <c r="M353" s="170"/>
      <c r="N353" s="171" t="str">
        <f>IF(AND(F353="",G353="",H353="",I353="",J353="",K353="",L353="",M353=""),"",(VLOOKUP(F353,'Grade-Percent-GPA'!$E:$F,2,FALSE)+VLOOKUP(G353,'Grade-Percent-GPA'!$E:$F,2,FALSE)+VLOOKUP(H353,'Grade-Percent-GPA'!$E:$F,2,FALSE)+VLOOKUP(I353,'Grade-Percent-GPA'!$E:$F,2,FALSE)+VLOOKUP(J353,'Grade-Percent-GPA'!$E:$F,2,FALSE)+VLOOKUP(K353,'Grade-Percent-GPA'!$E:$F,2,FALSE)+VLOOKUP(L353,'Grade-Percent-GPA'!$E:$F,2,FALSE)+VLOOKUP(M353,'Grade-Percent-GPA'!$E:$F,2,FALSE))/(IF(F353="",0,1)+IF(G353="",0,1)+IF(H353="",0,1)+IF(I353="",0,1)+IF(J353="",0,1)+IF(K353="",0,1)+IF(L353="",0,1)+IF(M353="",0,1)))</f>
        <v/>
      </c>
      <c r="O353" s="171" t="str">
        <f t="shared" si="16"/>
        <v/>
      </c>
      <c r="P353" s="171" t="str">
        <f t="shared" si="17"/>
        <v/>
      </c>
      <c r="Q353" s="168"/>
      <c r="R353" s="169"/>
      <c r="S353" s="170"/>
      <c r="T353" s="170"/>
      <c r="U353" s="170"/>
      <c r="V353" s="170"/>
      <c r="W353" s="170"/>
      <c r="X353" s="170"/>
      <c r="Y353" s="170"/>
      <c r="Z353" s="170"/>
      <c r="AA353" s="171" t="str">
        <f>IF(AND(S353="",T353="",U353="",V353="",W353="",X353="",Y353="",Z353=""),"",(VLOOKUP(S353,'Grade-Percent-GPA'!$E:$F,2,FALSE)+VLOOKUP(T353,'Grade-Percent-GPA'!$E:$F,2,FALSE)+VLOOKUP(U353,'Grade-Percent-GPA'!$E:$F,2,FALSE)+VLOOKUP(V353,'Grade-Percent-GPA'!$E:$F,2,FALSE)+VLOOKUP(W353,'Grade-Percent-GPA'!$E:$F,2,FALSE)+VLOOKUP(X353,'Grade-Percent-GPA'!$E:$F,2,FALSE)+VLOOKUP(Y353,'Grade-Percent-GPA'!$E:$F,2,FALSE)+VLOOKUP(Z353,'Grade-Percent-GPA'!$E:$F,2,FALSE))/(IF(S353="",0,1)+IF(T353="",0,1)+IF(U353="",0,1)+IF(V353="",0,1)+IF(W353="",0,1)+IF(X353="",0,1)+IF(Y353="",0,1)+IF(Z353="",0,1)))</f>
        <v/>
      </c>
      <c r="AB353" s="171" t="str">
        <f t="shared" si="18"/>
        <v/>
      </c>
      <c r="AC353" s="171" t="str">
        <f t="shared" si="19"/>
        <v/>
      </c>
      <c r="AD353" s="168"/>
      <c r="AE353" s="169"/>
      <c r="AF353" s="170"/>
      <c r="AG353" s="170"/>
      <c r="AH353" s="170"/>
      <c r="AI353" s="170"/>
      <c r="AJ353" s="170"/>
      <c r="AK353" s="170"/>
      <c r="AL353" s="170"/>
      <c r="AM353" s="170"/>
      <c r="AN353" s="171" t="str">
        <f>IF(AND(AF353="",AG353="",AH353="",AI353="",AJ353="",AK353="",AL353="",AM353=""),"",(VLOOKUP(AF353,'Grade-Percent-GPA'!$E:$F,2,FALSE)+VLOOKUP(AG353,'Grade-Percent-GPA'!$E:$F,2,FALSE)+VLOOKUP(AH353,'Grade-Percent-GPA'!$E:$F,2,FALSE)+VLOOKUP(AI353,'Grade-Percent-GPA'!$E:$F,2,FALSE)+VLOOKUP(AJ353,'Grade-Percent-GPA'!$E:$F,2,FALSE)+VLOOKUP(AK353,'Grade-Percent-GPA'!$E:$F,2,FALSE)+VLOOKUP(AL353,'Grade-Percent-GPA'!$E:$F,2,FALSE)+VLOOKUP(AM353,'Grade-Percent-GPA'!$E:$F,2,FALSE))/(IF(AF353="",0,1)+IF(AG353="",0,1)+IF(AH353="",0,1)+IF(AI353="",0,1)+IF(AJ353="",0,1)+IF(AK353="",0,1)+IF(AL353="",0,1)+IF(AM353="",0,1)))</f>
        <v/>
      </c>
      <c r="AO353" s="171" t="str">
        <f t="shared" si="20"/>
        <v/>
      </c>
      <c r="AP353" s="171" t="str">
        <f t="shared" si="21"/>
        <v/>
      </c>
      <c r="AQ353" s="168"/>
      <c r="AR353" s="169"/>
      <c r="AS353" s="170"/>
      <c r="AT353" s="170"/>
      <c r="AU353" s="170"/>
      <c r="AV353" s="170"/>
      <c r="AW353" s="170"/>
      <c r="AX353" s="170"/>
      <c r="AY353" s="170"/>
      <c r="AZ353" s="170"/>
      <c r="BA353" s="171" t="str">
        <f>IF(AND(AS353="",AT353="",AU353="",AV353="",AW353="",AX353="",AY353="",AZ353=""),"",(VLOOKUP(AS353,'Grade-Percent-GPA'!$E:$F,2,FALSE)+VLOOKUP(AT353,'Grade-Percent-GPA'!$E:$F,2,FALSE)+VLOOKUP(AU353,'Grade-Percent-GPA'!$E:$F,2,FALSE)+VLOOKUP(AV353,'Grade-Percent-GPA'!$E:$F,2,FALSE)+VLOOKUP(AW353,'Grade-Percent-GPA'!$E:$F,2,FALSE)+VLOOKUP(AX353,'Grade-Percent-GPA'!$E:$F,2,FALSE)+VLOOKUP(AY353,'Grade-Percent-GPA'!$E:$F,2,FALSE)+VLOOKUP(AZ353,'Grade-Percent-GPA'!$E:$F,2,FALSE))/(IF(AS353="",0,1)+IF(AT353="",0,1)+IF(AU353="",0,1)+IF(AV353="",0,1)+IF(AW353="",0,1)+IF(AX353="",0,1)+IF(AY353="",0,1)+IF(AZ353="",0,1)))</f>
        <v/>
      </c>
      <c r="BB353" s="171" t="str">
        <f t="shared" si="22"/>
        <v/>
      </c>
      <c r="BC353" s="171" t="str">
        <f t="shared" si="23"/>
        <v/>
      </c>
      <c r="BD353" s="168"/>
      <c r="BE353" s="169"/>
      <c r="BF353" s="170"/>
      <c r="BG353" s="170"/>
      <c r="BH353" s="170"/>
      <c r="BI353" s="170"/>
      <c r="BJ353" s="170"/>
      <c r="BK353" s="170"/>
      <c r="BL353" s="170"/>
      <c r="BM353" s="170"/>
      <c r="BN353" s="171" t="str">
        <f>IF(AND(BF353="",BG353="",BH353="",BI353="",BJ353="",BK353="",BL353="",BM353=""),"",(VLOOKUP(BF353,'Grade-Percent-GPA'!$E:$F,2,FALSE)+VLOOKUP(BG353,'Grade-Percent-GPA'!$E:$F,2,FALSE)+VLOOKUP(BH353,'Grade-Percent-GPA'!$E:$F,2,FALSE)+VLOOKUP(BI353,'Grade-Percent-GPA'!$E:$F,2,FALSE)+VLOOKUP(BJ353,'Grade-Percent-GPA'!$E:$F,2,FALSE)+VLOOKUP(BK353,'Grade-Percent-GPA'!$E:$F,2,FALSE)+VLOOKUP(BL353,'Grade-Percent-GPA'!$E:$F,2,FALSE)+VLOOKUP(BM353,'Grade-Percent-GPA'!$E:$F,2,FALSE))/(IF(BF353="",0,1)+IF(BG353="",0,1)+IF(BH353="",0,1)+IF(BI353="",0,1)+IF(BJ353="",0,1)+IF(BK353="",0,1)+IF(BL353="",0,1)+IF(BM353="",0,1)))</f>
        <v/>
      </c>
      <c r="BO353" s="171" t="str">
        <f t="shared" si="24"/>
        <v/>
      </c>
      <c r="BP353" s="171" t="str">
        <f t="shared" si="25"/>
        <v/>
      </c>
      <c r="BQ353" s="168"/>
      <c r="BR353" s="169"/>
      <c r="BS353" s="170"/>
      <c r="BT353" s="170"/>
      <c r="BU353" s="170"/>
      <c r="BV353" s="170"/>
      <c r="BW353" s="170"/>
      <c r="BX353" s="170"/>
      <c r="BY353" s="170"/>
      <c r="BZ353" s="170"/>
      <c r="CA353" s="171" t="str">
        <f>IF(AND(BS353="",BT353="",BU353="",BV353="",BW353="",BX353="",BY353="",BZ353=""),"",(VLOOKUP(BS353,'Grade-Percent-GPA'!$E:$F,2,FALSE)+VLOOKUP(BT353,'Grade-Percent-GPA'!$E:$F,2,FALSE)+VLOOKUP(BU353,'Grade-Percent-GPA'!$E:$F,2,FALSE)+VLOOKUP(BV353,'Grade-Percent-GPA'!$E:$F,2,FALSE)+VLOOKUP(BW353,'Grade-Percent-GPA'!$E:$F,2,FALSE)+VLOOKUP(BX353,'Grade-Percent-GPA'!$E:$F,2,FALSE)+VLOOKUP(BY353,'Grade-Percent-GPA'!$E:$F,2,FALSE)+VLOOKUP(BZ353,'Grade-Percent-GPA'!$E:$F,2,FALSE))/(IF(BS353="",0,1)+IF(BT353="",0,1)+IF(BU353="",0,1)+IF(BV353="",0,1)+IF(BW353="",0,1)+IF(BX353="",0,1)+IF(BY353="",0,1)+IF(BZ353="",0,1)))</f>
        <v/>
      </c>
      <c r="CB353" s="171" t="str">
        <f t="shared" si="26"/>
        <v/>
      </c>
      <c r="CC353" s="171" t="str">
        <f t="shared" si="27"/>
        <v/>
      </c>
      <c r="CD353" s="168"/>
      <c r="CE353" s="169"/>
      <c r="CF353" s="170"/>
      <c r="CG353" s="170"/>
      <c r="CH353" s="170"/>
      <c r="CI353" s="170"/>
      <c r="CJ353" s="170"/>
      <c r="CK353" s="170"/>
      <c r="CL353" s="170"/>
      <c r="CM353" s="170"/>
      <c r="CN353" s="171" t="str">
        <f>IF(AND(CF353="",CG353="",CH353="",CI353="",CJ353="",CK353="",CL353="",CM353=""),"",(VLOOKUP(CF353,'Grade-Percent-GPA'!$E:$F,2,FALSE)+VLOOKUP(CG353,'Grade-Percent-GPA'!$E:$F,2,FALSE)+VLOOKUP(CH353,'Grade-Percent-GPA'!$E:$F,2,FALSE)+VLOOKUP(CI353,'Grade-Percent-GPA'!$E:$F,2,FALSE)+VLOOKUP(CJ353,'Grade-Percent-GPA'!$E:$F,2,FALSE)+VLOOKUP(CK353,'Grade-Percent-GPA'!$E:$F,2,FALSE)+VLOOKUP(CL353,'Grade-Percent-GPA'!$E:$F,2,FALSE)+VLOOKUP(CM353,'Grade-Percent-GPA'!$E:$F,2,FALSE))/(IF(CF353="",0,1)+IF(CG353="",0,1)+IF(CH353="",0,1)+IF(CI353="",0,1)+IF(CJ353="",0,1)+IF(CK353="",0,1)+IF(CL353="",0,1)+IF(CM353="",0,1)))</f>
        <v/>
      </c>
      <c r="CO353" s="171" t="str">
        <f t="shared" si="28"/>
        <v/>
      </c>
      <c r="CP353" s="171" t="str">
        <f t="shared" si="29"/>
        <v/>
      </c>
      <c r="CQ353" s="168"/>
      <c r="CR353" s="169"/>
      <c r="CS353" s="170"/>
      <c r="CT353" s="170"/>
      <c r="CU353" s="170"/>
      <c r="CV353" s="170"/>
      <c r="CW353" s="170"/>
      <c r="CX353" s="170"/>
      <c r="CY353" s="170"/>
      <c r="CZ353" s="170"/>
      <c r="DA353" s="171" t="str">
        <f>IF(AND(CS353="",CT353="",CU353="",CV353="",CW353="",CX353="",CY353="",CZ353=""),"",(VLOOKUP(CS353,'Grade-Percent-GPA'!$E:$F,2,FALSE)+VLOOKUP(CT353,'Grade-Percent-GPA'!$E:$F,2,FALSE)+VLOOKUP(CU353,'Grade-Percent-GPA'!$E:$F,2,FALSE)+VLOOKUP(CV353,'Grade-Percent-GPA'!$E:$F,2,FALSE)+VLOOKUP(CW353,'Grade-Percent-GPA'!$E:$F,2,FALSE)+VLOOKUP(CX353,'Grade-Percent-GPA'!$E:$F,2,FALSE)+VLOOKUP(CY353,'Grade-Percent-GPA'!$E:$F,2,FALSE)+VLOOKUP(CZ353,'Grade-Percent-GPA'!$E:$F,2,FALSE))/(IF(CS353="",0,1)+IF(CT353="",0,1)+IF(CU353="",0,1)+IF(CV353="",0,1)+IF(CW353="",0,1)+IF(CX353="",0,1)+IF(CY353="",0,1)+IF(CZ353="",0,1)))</f>
        <v/>
      </c>
      <c r="DB353" s="171" t="str">
        <f t="shared" si="30"/>
        <v/>
      </c>
      <c r="DC353" s="171" t="str">
        <f t="shared" si="31"/>
        <v/>
      </c>
    </row>
    <row r="354" spans="1:107" ht="14.25" customHeight="1" x14ac:dyDescent="0.3">
      <c r="A354" s="167"/>
      <c r="B354" s="110"/>
      <c r="C354" s="110"/>
      <c r="D354" s="168"/>
      <c r="E354" s="169"/>
      <c r="F354" s="170"/>
      <c r="G354" s="170"/>
      <c r="H354" s="170"/>
      <c r="I354" s="170"/>
      <c r="J354" s="170"/>
      <c r="K354" s="170"/>
      <c r="L354" s="170"/>
      <c r="M354" s="170"/>
      <c r="N354" s="171" t="str">
        <f>IF(AND(F354="",G354="",H354="",I354="",J354="",K354="",L354="",M354=""),"",(VLOOKUP(F354,'Grade-Percent-GPA'!$E:$F,2,FALSE)+VLOOKUP(G354,'Grade-Percent-GPA'!$E:$F,2,FALSE)+VLOOKUP(H354,'Grade-Percent-GPA'!$E:$F,2,FALSE)+VLOOKUP(I354,'Grade-Percent-GPA'!$E:$F,2,FALSE)+VLOOKUP(J354,'Grade-Percent-GPA'!$E:$F,2,FALSE)+VLOOKUP(K354,'Grade-Percent-GPA'!$E:$F,2,FALSE)+VLOOKUP(L354,'Grade-Percent-GPA'!$E:$F,2,FALSE)+VLOOKUP(M354,'Grade-Percent-GPA'!$E:$F,2,FALSE))/(IF(F354="",0,1)+IF(G354="",0,1)+IF(H354="",0,1)+IF(I354="",0,1)+IF(J354="",0,1)+IF(K354="",0,1)+IF(L354="",0,1)+IF(M354="",0,1)))</f>
        <v/>
      </c>
      <c r="O354" s="171" t="str">
        <f t="shared" si="16"/>
        <v/>
      </c>
      <c r="P354" s="171" t="str">
        <f t="shared" si="17"/>
        <v/>
      </c>
      <c r="Q354" s="168"/>
      <c r="R354" s="169"/>
      <c r="S354" s="170"/>
      <c r="T354" s="170"/>
      <c r="U354" s="170"/>
      <c r="V354" s="170"/>
      <c r="W354" s="170"/>
      <c r="X354" s="170"/>
      <c r="Y354" s="170"/>
      <c r="Z354" s="170"/>
      <c r="AA354" s="171" t="str">
        <f>IF(AND(S354="",T354="",U354="",V354="",W354="",X354="",Y354="",Z354=""),"",(VLOOKUP(S354,'Grade-Percent-GPA'!$E:$F,2,FALSE)+VLOOKUP(T354,'Grade-Percent-GPA'!$E:$F,2,FALSE)+VLOOKUP(U354,'Grade-Percent-GPA'!$E:$F,2,FALSE)+VLOOKUP(V354,'Grade-Percent-GPA'!$E:$F,2,FALSE)+VLOOKUP(W354,'Grade-Percent-GPA'!$E:$F,2,FALSE)+VLOOKUP(X354,'Grade-Percent-GPA'!$E:$F,2,FALSE)+VLOOKUP(Y354,'Grade-Percent-GPA'!$E:$F,2,FALSE)+VLOOKUP(Z354,'Grade-Percent-GPA'!$E:$F,2,FALSE))/(IF(S354="",0,1)+IF(T354="",0,1)+IF(U354="",0,1)+IF(V354="",0,1)+IF(W354="",0,1)+IF(X354="",0,1)+IF(Y354="",0,1)+IF(Z354="",0,1)))</f>
        <v/>
      </c>
      <c r="AB354" s="171" t="str">
        <f t="shared" si="18"/>
        <v/>
      </c>
      <c r="AC354" s="171" t="str">
        <f t="shared" si="19"/>
        <v/>
      </c>
      <c r="AD354" s="168"/>
      <c r="AE354" s="169"/>
      <c r="AF354" s="170"/>
      <c r="AG354" s="170"/>
      <c r="AH354" s="170"/>
      <c r="AI354" s="170"/>
      <c r="AJ354" s="170"/>
      <c r="AK354" s="170"/>
      <c r="AL354" s="170"/>
      <c r="AM354" s="170"/>
      <c r="AN354" s="171" t="str">
        <f>IF(AND(AF354="",AG354="",AH354="",AI354="",AJ354="",AK354="",AL354="",AM354=""),"",(VLOOKUP(AF354,'Grade-Percent-GPA'!$E:$F,2,FALSE)+VLOOKUP(AG354,'Grade-Percent-GPA'!$E:$F,2,FALSE)+VLOOKUP(AH354,'Grade-Percent-GPA'!$E:$F,2,FALSE)+VLOOKUP(AI354,'Grade-Percent-GPA'!$E:$F,2,FALSE)+VLOOKUP(AJ354,'Grade-Percent-GPA'!$E:$F,2,FALSE)+VLOOKUP(AK354,'Grade-Percent-GPA'!$E:$F,2,FALSE)+VLOOKUP(AL354,'Grade-Percent-GPA'!$E:$F,2,FALSE)+VLOOKUP(AM354,'Grade-Percent-GPA'!$E:$F,2,FALSE))/(IF(AF354="",0,1)+IF(AG354="",0,1)+IF(AH354="",0,1)+IF(AI354="",0,1)+IF(AJ354="",0,1)+IF(AK354="",0,1)+IF(AL354="",0,1)+IF(AM354="",0,1)))</f>
        <v/>
      </c>
      <c r="AO354" s="171" t="str">
        <f t="shared" si="20"/>
        <v/>
      </c>
      <c r="AP354" s="171" t="str">
        <f t="shared" si="21"/>
        <v/>
      </c>
      <c r="AQ354" s="168"/>
      <c r="AR354" s="169"/>
      <c r="AS354" s="170"/>
      <c r="AT354" s="170"/>
      <c r="AU354" s="170"/>
      <c r="AV354" s="170"/>
      <c r="AW354" s="170"/>
      <c r="AX354" s="170"/>
      <c r="AY354" s="170"/>
      <c r="AZ354" s="170"/>
      <c r="BA354" s="171" t="str">
        <f>IF(AND(AS354="",AT354="",AU354="",AV354="",AW354="",AX354="",AY354="",AZ354=""),"",(VLOOKUP(AS354,'Grade-Percent-GPA'!$E:$F,2,FALSE)+VLOOKUP(AT354,'Grade-Percent-GPA'!$E:$F,2,FALSE)+VLOOKUP(AU354,'Grade-Percent-GPA'!$E:$F,2,FALSE)+VLOOKUP(AV354,'Grade-Percent-GPA'!$E:$F,2,FALSE)+VLOOKUP(AW354,'Grade-Percent-GPA'!$E:$F,2,FALSE)+VLOOKUP(AX354,'Grade-Percent-GPA'!$E:$F,2,FALSE)+VLOOKUP(AY354,'Grade-Percent-GPA'!$E:$F,2,FALSE)+VLOOKUP(AZ354,'Grade-Percent-GPA'!$E:$F,2,FALSE))/(IF(AS354="",0,1)+IF(AT354="",0,1)+IF(AU354="",0,1)+IF(AV354="",0,1)+IF(AW354="",0,1)+IF(AX354="",0,1)+IF(AY354="",0,1)+IF(AZ354="",0,1)))</f>
        <v/>
      </c>
      <c r="BB354" s="171" t="str">
        <f t="shared" si="22"/>
        <v/>
      </c>
      <c r="BC354" s="171" t="str">
        <f t="shared" si="23"/>
        <v/>
      </c>
      <c r="BD354" s="168"/>
      <c r="BE354" s="169"/>
      <c r="BF354" s="170"/>
      <c r="BG354" s="170"/>
      <c r="BH354" s="170"/>
      <c r="BI354" s="170"/>
      <c r="BJ354" s="170"/>
      <c r="BK354" s="170"/>
      <c r="BL354" s="170"/>
      <c r="BM354" s="170"/>
      <c r="BN354" s="171" t="str">
        <f>IF(AND(BF354="",BG354="",BH354="",BI354="",BJ354="",BK354="",BL354="",BM354=""),"",(VLOOKUP(BF354,'Grade-Percent-GPA'!$E:$F,2,FALSE)+VLOOKUP(BG354,'Grade-Percent-GPA'!$E:$F,2,FALSE)+VLOOKUP(BH354,'Grade-Percent-GPA'!$E:$F,2,FALSE)+VLOOKUP(BI354,'Grade-Percent-GPA'!$E:$F,2,FALSE)+VLOOKUP(BJ354,'Grade-Percent-GPA'!$E:$F,2,FALSE)+VLOOKUP(BK354,'Grade-Percent-GPA'!$E:$F,2,FALSE)+VLOOKUP(BL354,'Grade-Percent-GPA'!$E:$F,2,FALSE)+VLOOKUP(BM354,'Grade-Percent-GPA'!$E:$F,2,FALSE))/(IF(BF354="",0,1)+IF(BG354="",0,1)+IF(BH354="",0,1)+IF(BI354="",0,1)+IF(BJ354="",0,1)+IF(BK354="",0,1)+IF(BL354="",0,1)+IF(BM354="",0,1)))</f>
        <v/>
      </c>
      <c r="BO354" s="171" t="str">
        <f t="shared" si="24"/>
        <v/>
      </c>
      <c r="BP354" s="171" t="str">
        <f t="shared" si="25"/>
        <v/>
      </c>
      <c r="BQ354" s="168"/>
      <c r="BR354" s="169"/>
      <c r="BS354" s="170"/>
      <c r="BT354" s="170"/>
      <c r="BU354" s="170"/>
      <c r="BV354" s="170"/>
      <c r="BW354" s="170"/>
      <c r="BX354" s="170"/>
      <c r="BY354" s="170"/>
      <c r="BZ354" s="170"/>
      <c r="CA354" s="171" t="str">
        <f>IF(AND(BS354="",BT354="",BU354="",BV354="",BW354="",BX354="",BY354="",BZ354=""),"",(VLOOKUP(BS354,'Grade-Percent-GPA'!$E:$F,2,FALSE)+VLOOKUP(BT354,'Grade-Percent-GPA'!$E:$F,2,FALSE)+VLOOKUP(BU354,'Grade-Percent-GPA'!$E:$F,2,FALSE)+VLOOKUP(BV354,'Grade-Percent-GPA'!$E:$F,2,FALSE)+VLOOKUP(BW354,'Grade-Percent-GPA'!$E:$F,2,FALSE)+VLOOKUP(BX354,'Grade-Percent-GPA'!$E:$F,2,FALSE)+VLOOKUP(BY354,'Grade-Percent-GPA'!$E:$F,2,FALSE)+VLOOKUP(BZ354,'Grade-Percent-GPA'!$E:$F,2,FALSE))/(IF(BS354="",0,1)+IF(BT354="",0,1)+IF(BU354="",0,1)+IF(BV354="",0,1)+IF(BW354="",0,1)+IF(BX354="",0,1)+IF(BY354="",0,1)+IF(BZ354="",0,1)))</f>
        <v/>
      </c>
      <c r="CB354" s="171" t="str">
        <f t="shared" si="26"/>
        <v/>
      </c>
      <c r="CC354" s="171" t="str">
        <f t="shared" si="27"/>
        <v/>
      </c>
      <c r="CD354" s="168"/>
      <c r="CE354" s="169"/>
      <c r="CF354" s="170"/>
      <c r="CG354" s="170"/>
      <c r="CH354" s="170"/>
      <c r="CI354" s="170"/>
      <c r="CJ354" s="170"/>
      <c r="CK354" s="170"/>
      <c r="CL354" s="170"/>
      <c r="CM354" s="170"/>
      <c r="CN354" s="171" t="str">
        <f>IF(AND(CF354="",CG354="",CH354="",CI354="",CJ354="",CK354="",CL354="",CM354=""),"",(VLOOKUP(CF354,'Grade-Percent-GPA'!$E:$F,2,FALSE)+VLOOKUP(CG354,'Grade-Percent-GPA'!$E:$F,2,FALSE)+VLOOKUP(CH354,'Grade-Percent-GPA'!$E:$F,2,FALSE)+VLOOKUP(CI354,'Grade-Percent-GPA'!$E:$F,2,FALSE)+VLOOKUP(CJ354,'Grade-Percent-GPA'!$E:$F,2,FALSE)+VLOOKUP(CK354,'Grade-Percent-GPA'!$E:$F,2,FALSE)+VLOOKUP(CL354,'Grade-Percent-GPA'!$E:$F,2,FALSE)+VLOOKUP(CM354,'Grade-Percent-GPA'!$E:$F,2,FALSE))/(IF(CF354="",0,1)+IF(CG354="",0,1)+IF(CH354="",0,1)+IF(CI354="",0,1)+IF(CJ354="",0,1)+IF(CK354="",0,1)+IF(CL354="",0,1)+IF(CM354="",0,1)))</f>
        <v/>
      </c>
      <c r="CO354" s="171" t="str">
        <f t="shared" si="28"/>
        <v/>
      </c>
      <c r="CP354" s="171" t="str">
        <f t="shared" si="29"/>
        <v/>
      </c>
      <c r="CQ354" s="168"/>
      <c r="CR354" s="169"/>
      <c r="CS354" s="170"/>
      <c r="CT354" s="170"/>
      <c r="CU354" s="170"/>
      <c r="CV354" s="170"/>
      <c r="CW354" s="170"/>
      <c r="CX354" s="170"/>
      <c r="CY354" s="170"/>
      <c r="CZ354" s="170"/>
      <c r="DA354" s="171" t="str">
        <f>IF(AND(CS354="",CT354="",CU354="",CV354="",CW354="",CX354="",CY354="",CZ354=""),"",(VLOOKUP(CS354,'Grade-Percent-GPA'!$E:$F,2,FALSE)+VLOOKUP(CT354,'Grade-Percent-GPA'!$E:$F,2,FALSE)+VLOOKUP(CU354,'Grade-Percent-GPA'!$E:$F,2,FALSE)+VLOOKUP(CV354,'Grade-Percent-GPA'!$E:$F,2,FALSE)+VLOOKUP(CW354,'Grade-Percent-GPA'!$E:$F,2,FALSE)+VLOOKUP(CX354,'Grade-Percent-GPA'!$E:$F,2,FALSE)+VLOOKUP(CY354,'Grade-Percent-GPA'!$E:$F,2,FALSE)+VLOOKUP(CZ354,'Grade-Percent-GPA'!$E:$F,2,FALSE))/(IF(CS354="",0,1)+IF(CT354="",0,1)+IF(CU354="",0,1)+IF(CV354="",0,1)+IF(CW354="",0,1)+IF(CX354="",0,1)+IF(CY354="",0,1)+IF(CZ354="",0,1)))</f>
        <v/>
      </c>
      <c r="DB354" s="171" t="str">
        <f t="shared" si="30"/>
        <v/>
      </c>
      <c r="DC354" s="171" t="str">
        <f t="shared" si="31"/>
        <v/>
      </c>
    </row>
    <row r="355" spans="1:107" ht="14.25" customHeight="1" x14ac:dyDescent="0.3">
      <c r="A355" s="167"/>
      <c r="B355" s="110"/>
      <c r="C355" s="110"/>
      <c r="D355" s="168"/>
      <c r="E355" s="169"/>
      <c r="F355" s="170"/>
      <c r="G355" s="170"/>
      <c r="H355" s="170"/>
      <c r="I355" s="170"/>
      <c r="J355" s="170"/>
      <c r="K355" s="170"/>
      <c r="L355" s="170"/>
      <c r="M355" s="170"/>
      <c r="N355" s="171" t="str">
        <f>IF(AND(F355="",G355="",H355="",I355="",J355="",K355="",L355="",M355=""),"",(VLOOKUP(F355,'Grade-Percent-GPA'!$E:$F,2,FALSE)+VLOOKUP(G355,'Grade-Percent-GPA'!$E:$F,2,FALSE)+VLOOKUP(H355,'Grade-Percent-GPA'!$E:$F,2,FALSE)+VLOOKUP(I355,'Grade-Percent-GPA'!$E:$F,2,FALSE)+VLOOKUP(J355,'Grade-Percent-GPA'!$E:$F,2,FALSE)+VLOOKUP(K355,'Grade-Percent-GPA'!$E:$F,2,FALSE)+VLOOKUP(L355,'Grade-Percent-GPA'!$E:$F,2,FALSE)+VLOOKUP(M355,'Grade-Percent-GPA'!$E:$F,2,FALSE))/(IF(F355="",0,1)+IF(G355="",0,1)+IF(H355="",0,1)+IF(I355="",0,1)+IF(J355="",0,1)+IF(K355="",0,1)+IF(L355="",0,1)+IF(M355="",0,1)))</f>
        <v/>
      </c>
      <c r="O355" s="171" t="str">
        <f t="shared" si="16"/>
        <v/>
      </c>
      <c r="P355" s="171" t="str">
        <f t="shared" si="17"/>
        <v/>
      </c>
      <c r="Q355" s="168"/>
      <c r="R355" s="169"/>
      <c r="S355" s="170"/>
      <c r="T355" s="170"/>
      <c r="U355" s="170"/>
      <c r="V355" s="170"/>
      <c r="W355" s="170"/>
      <c r="X355" s="170"/>
      <c r="Y355" s="170"/>
      <c r="Z355" s="170"/>
      <c r="AA355" s="171" t="str">
        <f>IF(AND(S355="",T355="",U355="",V355="",W355="",X355="",Y355="",Z355=""),"",(VLOOKUP(S355,'Grade-Percent-GPA'!$E:$F,2,FALSE)+VLOOKUP(T355,'Grade-Percent-GPA'!$E:$F,2,FALSE)+VLOOKUP(U355,'Grade-Percent-GPA'!$E:$F,2,FALSE)+VLOOKUP(V355,'Grade-Percent-GPA'!$E:$F,2,FALSE)+VLOOKUP(W355,'Grade-Percent-GPA'!$E:$F,2,FALSE)+VLOOKUP(X355,'Grade-Percent-GPA'!$E:$F,2,FALSE)+VLOOKUP(Y355,'Grade-Percent-GPA'!$E:$F,2,FALSE)+VLOOKUP(Z355,'Grade-Percent-GPA'!$E:$F,2,FALSE))/(IF(S355="",0,1)+IF(T355="",0,1)+IF(U355="",0,1)+IF(V355="",0,1)+IF(W355="",0,1)+IF(X355="",0,1)+IF(Y355="",0,1)+IF(Z355="",0,1)))</f>
        <v/>
      </c>
      <c r="AB355" s="171" t="str">
        <f t="shared" si="18"/>
        <v/>
      </c>
      <c r="AC355" s="171" t="str">
        <f t="shared" si="19"/>
        <v/>
      </c>
      <c r="AD355" s="168"/>
      <c r="AE355" s="169"/>
      <c r="AF355" s="170"/>
      <c r="AG355" s="170"/>
      <c r="AH355" s="170"/>
      <c r="AI355" s="170"/>
      <c r="AJ355" s="170"/>
      <c r="AK355" s="170"/>
      <c r="AL355" s="170"/>
      <c r="AM355" s="170"/>
      <c r="AN355" s="171" t="str">
        <f>IF(AND(AF355="",AG355="",AH355="",AI355="",AJ355="",AK355="",AL355="",AM355=""),"",(VLOOKUP(AF355,'Grade-Percent-GPA'!$E:$F,2,FALSE)+VLOOKUP(AG355,'Grade-Percent-GPA'!$E:$F,2,FALSE)+VLOOKUP(AH355,'Grade-Percent-GPA'!$E:$F,2,FALSE)+VLOOKUP(AI355,'Grade-Percent-GPA'!$E:$F,2,FALSE)+VLOOKUP(AJ355,'Grade-Percent-GPA'!$E:$F,2,FALSE)+VLOOKUP(AK355,'Grade-Percent-GPA'!$E:$F,2,FALSE)+VLOOKUP(AL355,'Grade-Percent-GPA'!$E:$F,2,FALSE)+VLOOKUP(AM355,'Grade-Percent-GPA'!$E:$F,2,FALSE))/(IF(AF355="",0,1)+IF(AG355="",0,1)+IF(AH355="",0,1)+IF(AI355="",0,1)+IF(AJ355="",0,1)+IF(AK355="",0,1)+IF(AL355="",0,1)+IF(AM355="",0,1)))</f>
        <v/>
      </c>
      <c r="AO355" s="171" t="str">
        <f t="shared" si="20"/>
        <v/>
      </c>
      <c r="AP355" s="171" t="str">
        <f t="shared" si="21"/>
        <v/>
      </c>
      <c r="AQ355" s="168"/>
      <c r="AR355" s="169"/>
      <c r="AS355" s="170"/>
      <c r="AT355" s="170"/>
      <c r="AU355" s="170"/>
      <c r="AV355" s="170"/>
      <c r="AW355" s="170"/>
      <c r="AX355" s="170"/>
      <c r="AY355" s="170"/>
      <c r="AZ355" s="170"/>
      <c r="BA355" s="171" t="str">
        <f>IF(AND(AS355="",AT355="",AU355="",AV355="",AW355="",AX355="",AY355="",AZ355=""),"",(VLOOKUP(AS355,'Grade-Percent-GPA'!$E:$F,2,FALSE)+VLOOKUP(AT355,'Grade-Percent-GPA'!$E:$F,2,FALSE)+VLOOKUP(AU355,'Grade-Percent-GPA'!$E:$F,2,FALSE)+VLOOKUP(AV355,'Grade-Percent-GPA'!$E:$F,2,FALSE)+VLOOKUP(AW355,'Grade-Percent-GPA'!$E:$F,2,FALSE)+VLOOKUP(AX355,'Grade-Percent-GPA'!$E:$F,2,FALSE)+VLOOKUP(AY355,'Grade-Percent-GPA'!$E:$F,2,FALSE)+VLOOKUP(AZ355,'Grade-Percent-GPA'!$E:$F,2,FALSE))/(IF(AS355="",0,1)+IF(AT355="",0,1)+IF(AU355="",0,1)+IF(AV355="",0,1)+IF(AW355="",0,1)+IF(AX355="",0,1)+IF(AY355="",0,1)+IF(AZ355="",0,1)))</f>
        <v/>
      </c>
      <c r="BB355" s="171" t="str">
        <f t="shared" si="22"/>
        <v/>
      </c>
      <c r="BC355" s="171" t="str">
        <f t="shared" si="23"/>
        <v/>
      </c>
      <c r="BD355" s="168"/>
      <c r="BE355" s="169"/>
      <c r="BF355" s="170"/>
      <c r="BG355" s="170"/>
      <c r="BH355" s="170"/>
      <c r="BI355" s="170"/>
      <c r="BJ355" s="170"/>
      <c r="BK355" s="170"/>
      <c r="BL355" s="170"/>
      <c r="BM355" s="170"/>
      <c r="BN355" s="171" t="str">
        <f>IF(AND(BF355="",BG355="",BH355="",BI355="",BJ355="",BK355="",BL355="",BM355=""),"",(VLOOKUP(BF355,'Grade-Percent-GPA'!$E:$F,2,FALSE)+VLOOKUP(BG355,'Grade-Percent-GPA'!$E:$F,2,FALSE)+VLOOKUP(BH355,'Grade-Percent-GPA'!$E:$F,2,FALSE)+VLOOKUP(BI355,'Grade-Percent-GPA'!$E:$F,2,FALSE)+VLOOKUP(BJ355,'Grade-Percent-GPA'!$E:$F,2,FALSE)+VLOOKUP(BK355,'Grade-Percent-GPA'!$E:$F,2,FALSE)+VLOOKUP(BL355,'Grade-Percent-GPA'!$E:$F,2,FALSE)+VLOOKUP(BM355,'Grade-Percent-GPA'!$E:$F,2,FALSE))/(IF(BF355="",0,1)+IF(BG355="",0,1)+IF(BH355="",0,1)+IF(BI355="",0,1)+IF(BJ355="",0,1)+IF(BK355="",0,1)+IF(BL355="",0,1)+IF(BM355="",0,1)))</f>
        <v/>
      </c>
      <c r="BO355" s="171" t="str">
        <f t="shared" si="24"/>
        <v/>
      </c>
      <c r="BP355" s="171" t="str">
        <f t="shared" si="25"/>
        <v/>
      </c>
      <c r="BQ355" s="168"/>
      <c r="BR355" s="169"/>
      <c r="BS355" s="170"/>
      <c r="BT355" s="170"/>
      <c r="BU355" s="170"/>
      <c r="BV355" s="170"/>
      <c r="BW355" s="170"/>
      <c r="BX355" s="170"/>
      <c r="BY355" s="170"/>
      <c r="BZ355" s="170"/>
      <c r="CA355" s="171" t="str">
        <f>IF(AND(BS355="",BT355="",BU355="",BV355="",BW355="",BX355="",BY355="",BZ355=""),"",(VLOOKUP(BS355,'Grade-Percent-GPA'!$E:$F,2,FALSE)+VLOOKUP(BT355,'Grade-Percent-GPA'!$E:$F,2,FALSE)+VLOOKUP(BU355,'Grade-Percent-GPA'!$E:$F,2,FALSE)+VLOOKUP(BV355,'Grade-Percent-GPA'!$E:$F,2,FALSE)+VLOOKUP(BW355,'Grade-Percent-GPA'!$E:$F,2,FALSE)+VLOOKUP(BX355,'Grade-Percent-GPA'!$E:$F,2,FALSE)+VLOOKUP(BY355,'Grade-Percent-GPA'!$E:$F,2,FALSE)+VLOOKUP(BZ355,'Grade-Percent-GPA'!$E:$F,2,FALSE))/(IF(BS355="",0,1)+IF(BT355="",0,1)+IF(BU355="",0,1)+IF(BV355="",0,1)+IF(BW355="",0,1)+IF(BX355="",0,1)+IF(BY355="",0,1)+IF(BZ355="",0,1)))</f>
        <v/>
      </c>
      <c r="CB355" s="171" t="str">
        <f t="shared" si="26"/>
        <v/>
      </c>
      <c r="CC355" s="171" t="str">
        <f t="shared" si="27"/>
        <v/>
      </c>
      <c r="CD355" s="168"/>
      <c r="CE355" s="169"/>
      <c r="CF355" s="170"/>
      <c r="CG355" s="170"/>
      <c r="CH355" s="170"/>
      <c r="CI355" s="170"/>
      <c r="CJ355" s="170"/>
      <c r="CK355" s="170"/>
      <c r="CL355" s="170"/>
      <c r="CM355" s="170"/>
      <c r="CN355" s="171" t="str">
        <f>IF(AND(CF355="",CG355="",CH355="",CI355="",CJ355="",CK355="",CL355="",CM355=""),"",(VLOOKUP(CF355,'Grade-Percent-GPA'!$E:$F,2,FALSE)+VLOOKUP(CG355,'Grade-Percent-GPA'!$E:$F,2,FALSE)+VLOOKUP(CH355,'Grade-Percent-GPA'!$E:$F,2,FALSE)+VLOOKUP(CI355,'Grade-Percent-GPA'!$E:$F,2,FALSE)+VLOOKUP(CJ355,'Grade-Percent-GPA'!$E:$F,2,FALSE)+VLOOKUP(CK355,'Grade-Percent-GPA'!$E:$F,2,FALSE)+VLOOKUP(CL355,'Grade-Percent-GPA'!$E:$F,2,FALSE)+VLOOKUP(CM355,'Grade-Percent-GPA'!$E:$F,2,FALSE))/(IF(CF355="",0,1)+IF(CG355="",0,1)+IF(CH355="",0,1)+IF(CI355="",0,1)+IF(CJ355="",0,1)+IF(CK355="",0,1)+IF(CL355="",0,1)+IF(CM355="",0,1)))</f>
        <v/>
      </c>
      <c r="CO355" s="171" t="str">
        <f t="shared" si="28"/>
        <v/>
      </c>
      <c r="CP355" s="171" t="str">
        <f t="shared" si="29"/>
        <v/>
      </c>
      <c r="CQ355" s="168"/>
      <c r="CR355" s="169"/>
      <c r="CS355" s="170"/>
      <c r="CT355" s="170"/>
      <c r="CU355" s="170"/>
      <c r="CV355" s="170"/>
      <c r="CW355" s="170"/>
      <c r="CX355" s="170"/>
      <c r="CY355" s="170"/>
      <c r="CZ355" s="170"/>
      <c r="DA355" s="171" t="str">
        <f>IF(AND(CS355="",CT355="",CU355="",CV355="",CW355="",CX355="",CY355="",CZ355=""),"",(VLOOKUP(CS355,'Grade-Percent-GPA'!$E:$F,2,FALSE)+VLOOKUP(CT355,'Grade-Percent-GPA'!$E:$F,2,FALSE)+VLOOKUP(CU355,'Grade-Percent-GPA'!$E:$F,2,FALSE)+VLOOKUP(CV355,'Grade-Percent-GPA'!$E:$F,2,FALSE)+VLOOKUP(CW355,'Grade-Percent-GPA'!$E:$F,2,FALSE)+VLOOKUP(CX355,'Grade-Percent-GPA'!$E:$F,2,FALSE)+VLOOKUP(CY355,'Grade-Percent-GPA'!$E:$F,2,FALSE)+VLOOKUP(CZ355,'Grade-Percent-GPA'!$E:$F,2,FALSE))/(IF(CS355="",0,1)+IF(CT355="",0,1)+IF(CU355="",0,1)+IF(CV355="",0,1)+IF(CW355="",0,1)+IF(CX355="",0,1)+IF(CY355="",0,1)+IF(CZ355="",0,1)))</f>
        <v/>
      </c>
      <c r="DB355" s="171" t="str">
        <f t="shared" si="30"/>
        <v/>
      </c>
      <c r="DC355" s="171" t="str">
        <f t="shared" si="31"/>
        <v/>
      </c>
    </row>
    <row r="356" spans="1:107" ht="14.25" customHeight="1" x14ac:dyDescent="0.3">
      <c r="A356" s="167"/>
      <c r="B356" s="110"/>
      <c r="C356" s="110"/>
      <c r="D356" s="168"/>
      <c r="E356" s="169"/>
      <c r="F356" s="170"/>
      <c r="G356" s="170"/>
      <c r="H356" s="170"/>
      <c r="I356" s="170"/>
      <c r="J356" s="170"/>
      <c r="K356" s="170"/>
      <c r="L356" s="170"/>
      <c r="M356" s="170"/>
      <c r="N356" s="171" t="str">
        <f>IF(AND(F356="",G356="",H356="",I356="",J356="",K356="",L356="",M356=""),"",(VLOOKUP(F356,'Grade-Percent-GPA'!$E:$F,2,FALSE)+VLOOKUP(G356,'Grade-Percent-GPA'!$E:$F,2,FALSE)+VLOOKUP(H356,'Grade-Percent-GPA'!$E:$F,2,FALSE)+VLOOKUP(I356,'Grade-Percent-GPA'!$E:$F,2,FALSE)+VLOOKUP(J356,'Grade-Percent-GPA'!$E:$F,2,FALSE)+VLOOKUP(K356,'Grade-Percent-GPA'!$E:$F,2,FALSE)+VLOOKUP(L356,'Grade-Percent-GPA'!$E:$F,2,FALSE)+VLOOKUP(M356,'Grade-Percent-GPA'!$E:$F,2,FALSE))/(IF(F356="",0,1)+IF(G356="",0,1)+IF(H356="",0,1)+IF(I356="",0,1)+IF(J356="",0,1)+IF(K356="",0,1)+IF(L356="",0,1)+IF(M356="",0,1)))</f>
        <v/>
      </c>
      <c r="O356" s="171" t="str">
        <f t="shared" si="16"/>
        <v/>
      </c>
      <c r="P356" s="171" t="str">
        <f t="shared" si="17"/>
        <v/>
      </c>
      <c r="Q356" s="168"/>
      <c r="R356" s="169"/>
      <c r="S356" s="170"/>
      <c r="T356" s="170"/>
      <c r="U356" s="170"/>
      <c r="V356" s="170"/>
      <c r="W356" s="170"/>
      <c r="X356" s="170"/>
      <c r="Y356" s="170"/>
      <c r="Z356" s="170"/>
      <c r="AA356" s="171" t="str">
        <f>IF(AND(S356="",T356="",U356="",V356="",W356="",X356="",Y356="",Z356=""),"",(VLOOKUP(S356,'Grade-Percent-GPA'!$E:$F,2,FALSE)+VLOOKUP(T356,'Grade-Percent-GPA'!$E:$F,2,FALSE)+VLOOKUP(U356,'Grade-Percent-GPA'!$E:$F,2,FALSE)+VLOOKUP(V356,'Grade-Percent-GPA'!$E:$F,2,FALSE)+VLOOKUP(W356,'Grade-Percent-GPA'!$E:$F,2,FALSE)+VLOOKUP(X356,'Grade-Percent-GPA'!$E:$F,2,FALSE)+VLOOKUP(Y356,'Grade-Percent-GPA'!$E:$F,2,FALSE)+VLOOKUP(Z356,'Grade-Percent-GPA'!$E:$F,2,FALSE))/(IF(S356="",0,1)+IF(T356="",0,1)+IF(U356="",0,1)+IF(V356="",0,1)+IF(W356="",0,1)+IF(X356="",0,1)+IF(Y356="",0,1)+IF(Z356="",0,1)))</f>
        <v/>
      </c>
      <c r="AB356" s="171" t="str">
        <f t="shared" si="18"/>
        <v/>
      </c>
      <c r="AC356" s="171" t="str">
        <f t="shared" si="19"/>
        <v/>
      </c>
      <c r="AD356" s="168"/>
      <c r="AE356" s="169"/>
      <c r="AF356" s="170"/>
      <c r="AG356" s="170"/>
      <c r="AH356" s="170"/>
      <c r="AI356" s="170"/>
      <c r="AJ356" s="170"/>
      <c r="AK356" s="170"/>
      <c r="AL356" s="170"/>
      <c r="AM356" s="170"/>
      <c r="AN356" s="171" t="str">
        <f>IF(AND(AF356="",AG356="",AH356="",AI356="",AJ356="",AK356="",AL356="",AM356=""),"",(VLOOKUP(AF356,'Grade-Percent-GPA'!$E:$F,2,FALSE)+VLOOKUP(AG356,'Grade-Percent-GPA'!$E:$F,2,FALSE)+VLOOKUP(AH356,'Grade-Percent-GPA'!$E:$F,2,FALSE)+VLOOKUP(AI356,'Grade-Percent-GPA'!$E:$F,2,FALSE)+VLOOKUP(AJ356,'Grade-Percent-GPA'!$E:$F,2,FALSE)+VLOOKUP(AK356,'Grade-Percent-GPA'!$E:$F,2,FALSE)+VLOOKUP(AL356,'Grade-Percent-GPA'!$E:$F,2,FALSE)+VLOOKUP(AM356,'Grade-Percent-GPA'!$E:$F,2,FALSE))/(IF(AF356="",0,1)+IF(AG356="",0,1)+IF(AH356="",0,1)+IF(AI356="",0,1)+IF(AJ356="",0,1)+IF(AK356="",0,1)+IF(AL356="",0,1)+IF(AM356="",0,1)))</f>
        <v/>
      </c>
      <c r="AO356" s="171" t="str">
        <f t="shared" si="20"/>
        <v/>
      </c>
      <c r="AP356" s="171" t="str">
        <f t="shared" si="21"/>
        <v/>
      </c>
      <c r="AQ356" s="168"/>
      <c r="AR356" s="169"/>
      <c r="AS356" s="170"/>
      <c r="AT356" s="170"/>
      <c r="AU356" s="170"/>
      <c r="AV356" s="170"/>
      <c r="AW356" s="170"/>
      <c r="AX356" s="170"/>
      <c r="AY356" s="170"/>
      <c r="AZ356" s="170"/>
      <c r="BA356" s="171" t="str">
        <f>IF(AND(AS356="",AT356="",AU356="",AV356="",AW356="",AX356="",AY356="",AZ356=""),"",(VLOOKUP(AS356,'Grade-Percent-GPA'!$E:$F,2,FALSE)+VLOOKUP(AT356,'Grade-Percent-GPA'!$E:$F,2,FALSE)+VLOOKUP(AU356,'Grade-Percent-GPA'!$E:$F,2,FALSE)+VLOOKUP(AV356,'Grade-Percent-GPA'!$E:$F,2,FALSE)+VLOOKUP(AW356,'Grade-Percent-GPA'!$E:$F,2,FALSE)+VLOOKUP(AX356,'Grade-Percent-GPA'!$E:$F,2,FALSE)+VLOOKUP(AY356,'Grade-Percent-GPA'!$E:$F,2,FALSE)+VLOOKUP(AZ356,'Grade-Percent-GPA'!$E:$F,2,FALSE))/(IF(AS356="",0,1)+IF(AT356="",0,1)+IF(AU356="",0,1)+IF(AV356="",0,1)+IF(AW356="",0,1)+IF(AX356="",0,1)+IF(AY356="",0,1)+IF(AZ356="",0,1)))</f>
        <v/>
      </c>
      <c r="BB356" s="171" t="str">
        <f t="shared" si="22"/>
        <v/>
      </c>
      <c r="BC356" s="171" t="str">
        <f t="shared" si="23"/>
        <v/>
      </c>
      <c r="BD356" s="168"/>
      <c r="BE356" s="169"/>
      <c r="BF356" s="170"/>
      <c r="BG356" s="170"/>
      <c r="BH356" s="170"/>
      <c r="BI356" s="170"/>
      <c r="BJ356" s="170"/>
      <c r="BK356" s="170"/>
      <c r="BL356" s="170"/>
      <c r="BM356" s="170"/>
      <c r="BN356" s="171" t="str">
        <f>IF(AND(BF356="",BG356="",BH356="",BI356="",BJ356="",BK356="",BL356="",BM356=""),"",(VLOOKUP(BF356,'Grade-Percent-GPA'!$E:$F,2,FALSE)+VLOOKUP(BG356,'Grade-Percent-GPA'!$E:$F,2,FALSE)+VLOOKUP(BH356,'Grade-Percent-GPA'!$E:$F,2,FALSE)+VLOOKUP(BI356,'Grade-Percent-GPA'!$E:$F,2,FALSE)+VLOOKUP(BJ356,'Grade-Percent-GPA'!$E:$F,2,FALSE)+VLOOKUP(BK356,'Grade-Percent-GPA'!$E:$F,2,FALSE)+VLOOKUP(BL356,'Grade-Percent-GPA'!$E:$F,2,FALSE)+VLOOKUP(BM356,'Grade-Percent-GPA'!$E:$F,2,FALSE))/(IF(BF356="",0,1)+IF(BG356="",0,1)+IF(BH356="",0,1)+IF(BI356="",0,1)+IF(BJ356="",0,1)+IF(BK356="",0,1)+IF(BL356="",0,1)+IF(BM356="",0,1)))</f>
        <v/>
      </c>
      <c r="BO356" s="171" t="str">
        <f t="shared" si="24"/>
        <v/>
      </c>
      <c r="BP356" s="171" t="str">
        <f t="shared" si="25"/>
        <v/>
      </c>
      <c r="BQ356" s="168"/>
      <c r="BR356" s="169"/>
      <c r="BS356" s="170"/>
      <c r="BT356" s="170"/>
      <c r="BU356" s="170"/>
      <c r="BV356" s="170"/>
      <c r="BW356" s="170"/>
      <c r="BX356" s="170"/>
      <c r="BY356" s="170"/>
      <c r="BZ356" s="170"/>
      <c r="CA356" s="171" t="str">
        <f>IF(AND(BS356="",BT356="",BU356="",BV356="",BW356="",BX356="",BY356="",BZ356=""),"",(VLOOKUP(BS356,'Grade-Percent-GPA'!$E:$F,2,FALSE)+VLOOKUP(BT356,'Grade-Percent-GPA'!$E:$F,2,FALSE)+VLOOKUP(BU356,'Grade-Percent-GPA'!$E:$F,2,FALSE)+VLOOKUP(BV356,'Grade-Percent-GPA'!$E:$F,2,FALSE)+VLOOKUP(BW356,'Grade-Percent-GPA'!$E:$F,2,FALSE)+VLOOKUP(BX356,'Grade-Percent-GPA'!$E:$F,2,FALSE)+VLOOKUP(BY356,'Grade-Percent-GPA'!$E:$F,2,FALSE)+VLOOKUP(BZ356,'Grade-Percent-GPA'!$E:$F,2,FALSE))/(IF(BS356="",0,1)+IF(BT356="",0,1)+IF(BU356="",0,1)+IF(BV356="",0,1)+IF(BW356="",0,1)+IF(BX356="",0,1)+IF(BY356="",0,1)+IF(BZ356="",0,1)))</f>
        <v/>
      </c>
      <c r="CB356" s="171" t="str">
        <f t="shared" si="26"/>
        <v/>
      </c>
      <c r="CC356" s="171" t="str">
        <f t="shared" si="27"/>
        <v/>
      </c>
      <c r="CD356" s="168"/>
      <c r="CE356" s="169"/>
      <c r="CF356" s="170"/>
      <c r="CG356" s="170"/>
      <c r="CH356" s="170"/>
      <c r="CI356" s="170"/>
      <c r="CJ356" s="170"/>
      <c r="CK356" s="170"/>
      <c r="CL356" s="170"/>
      <c r="CM356" s="170"/>
      <c r="CN356" s="171" t="str">
        <f>IF(AND(CF356="",CG356="",CH356="",CI356="",CJ356="",CK356="",CL356="",CM356=""),"",(VLOOKUP(CF356,'Grade-Percent-GPA'!$E:$F,2,FALSE)+VLOOKUP(CG356,'Grade-Percent-GPA'!$E:$F,2,FALSE)+VLOOKUP(CH356,'Grade-Percent-GPA'!$E:$F,2,FALSE)+VLOOKUP(CI356,'Grade-Percent-GPA'!$E:$F,2,FALSE)+VLOOKUP(CJ356,'Grade-Percent-GPA'!$E:$F,2,FALSE)+VLOOKUP(CK356,'Grade-Percent-GPA'!$E:$F,2,FALSE)+VLOOKUP(CL356,'Grade-Percent-GPA'!$E:$F,2,FALSE)+VLOOKUP(CM356,'Grade-Percent-GPA'!$E:$F,2,FALSE))/(IF(CF356="",0,1)+IF(CG356="",0,1)+IF(CH356="",0,1)+IF(CI356="",0,1)+IF(CJ356="",0,1)+IF(CK356="",0,1)+IF(CL356="",0,1)+IF(CM356="",0,1)))</f>
        <v/>
      </c>
      <c r="CO356" s="171" t="str">
        <f t="shared" si="28"/>
        <v/>
      </c>
      <c r="CP356" s="171" t="str">
        <f t="shared" si="29"/>
        <v/>
      </c>
      <c r="CQ356" s="168"/>
      <c r="CR356" s="169"/>
      <c r="CS356" s="170"/>
      <c r="CT356" s="170"/>
      <c r="CU356" s="170"/>
      <c r="CV356" s="170"/>
      <c r="CW356" s="170"/>
      <c r="CX356" s="170"/>
      <c r="CY356" s="170"/>
      <c r="CZ356" s="170"/>
      <c r="DA356" s="171" t="str">
        <f>IF(AND(CS356="",CT356="",CU356="",CV356="",CW356="",CX356="",CY356="",CZ356=""),"",(VLOOKUP(CS356,'Grade-Percent-GPA'!$E:$F,2,FALSE)+VLOOKUP(CT356,'Grade-Percent-GPA'!$E:$F,2,FALSE)+VLOOKUP(CU356,'Grade-Percent-GPA'!$E:$F,2,FALSE)+VLOOKUP(CV356,'Grade-Percent-GPA'!$E:$F,2,FALSE)+VLOOKUP(CW356,'Grade-Percent-GPA'!$E:$F,2,FALSE)+VLOOKUP(CX356,'Grade-Percent-GPA'!$E:$F,2,FALSE)+VLOOKUP(CY356,'Grade-Percent-GPA'!$E:$F,2,FALSE)+VLOOKUP(CZ356,'Grade-Percent-GPA'!$E:$F,2,FALSE))/(IF(CS356="",0,1)+IF(CT356="",0,1)+IF(CU356="",0,1)+IF(CV356="",0,1)+IF(CW356="",0,1)+IF(CX356="",0,1)+IF(CY356="",0,1)+IF(CZ356="",0,1)))</f>
        <v/>
      </c>
      <c r="DB356" s="171" t="str">
        <f t="shared" si="30"/>
        <v/>
      </c>
      <c r="DC356" s="171" t="str">
        <f t="shared" si="31"/>
        <v/>
      </c>
    </row>
    <row r="357" spans="1:107" ht="14.25" customHeight="1" x14ac:dyDescent="0.3">
      <c r="A357" s="167"/>
      <c r="B357" s="110"/>
      <c r="C357" s="110"/>
      <c r="D357" s="168"/>
      <c r="E357" s="169"/>
      <c r="F357" s="170"/>
      <c r="G357" s="170"/>
      <c r="H357" s="170"/>
      <c r="I357" s="170"/>
      <c r="J357" s="170"/>
      <c r="K357" s="170"/>
      <c r="L357" s="170"/>
      <c r="M357" s="170"/>
      <c r="N357" s="171" t="str">
        <f>IF(AND(F357="",G357="",H357="",I357="",J357="",K357="",L357="",M357=""),"",(VLOOKUP(F357,'Grade-Percent-GPA'!$E:$F,2,FALSE)+VLOOKUP(G357,'Grade-Percent-GPA'!$E:$F,2,FALSE)+VLOOKUP(H357,'Grade-Percent-GPA'!$E:$F,2,FALSE)+VLOOKUP(I357,'Grade-Percent-GPA'!$E:$F,2,FALSE)+VLOOKUP(J357,'Grade-Percent-GPA'!$E:$F,2,FALSE)+VLOOKUP(K357,'Grade-Percent-GPA'!$E:$F,2,FALSE)+VLOOKUP(L357,'Grade-Percent-GPA'!$E:$F,2,FALSE)+VLOOKUP(M357,'Grade-Percent-GPA'!$E:$F,2,FALSE))/(IF(F357="",0,1)+IF(G357="",0,1)+IF(H357="",0,1)+IF(I357="",0,1)+IF(J357="",0,1)+IF(K357="",0,1)+IF(L357="",0,1)+IF(M357="",0,1)))</f>
        <v/>
      </c>
      <c r="O357" s="171" t="str">
        <f t="shared" si="16"/>
        <v/>
      </c>
      <c r="P357" s="171" t="str">
        <f t="shared" si="17"/>
        <v/>
      </c>
      <c r="Q357" s="168"/>
      <c r="R357" s="169"/>
      <c r="S357" s="170"/>
      <c r="T357" s="170"/>
      <c r="U357" s="170"/>
      <c r="V357" s="170"/>
      <c r="W357" s="170"/>
      <c r="X357" s="170"/>
      <c r="Y357" s="170"/>
      <c r="Z357" s="170"/>
      <c r="AA357" s="171" t="str">
        <f>IF(AND(S357="",T357="",U357="",V357="",W357="",X357="",Y357="",Z357=""),"",(VLOOKUP(S357,'Grade-Percent-GPA'!$E:$F,2,FALSE)+VLOOKUP(T357,'Grade-Percent-GPA'!$E:$F,2,FALSE)+VLOOKUP(U357,'Grade-Percent-GPA'!$E:$F,2,FALSE)+VLOOKUP(V357,'Grade-Percent-GPA'!$E:$F,2,FALSE)+VLOOKUP(W357,'Grade-Percent-GPA'!$E:$F,2,FALSE)+VLOOKUP(X357,'Grade-Percent-GPA'!$E:$F,2,FALSE)+VLOOKUP(Y357,'Grade-Percent-GPA'!$E:$F,2,FALSE)+VLOOKUP(Z357,'Grade-Percent-GPA'!$E:$F,2,FALSE))/(IF(S357="",0,1)+IF(T357="",0,1)+IF(U357="",0,1)+IF(V357="",0,1)+IF(W357="",0,1)+IF(X357="",0,1)+IF(Y357="",0,1)+IF(Z357="",0,1)))</f>
        <v/>
      </c>
      <c r="AB357" s="171" t="str">
        <f t="shared" si="18"/>
        <v/>
      </c>
      <c r="AC357" s="171" t="str">
        <f t="shared" si="19"/>
        <v/>
      </c>
      <c r="AD357" s="168"/>
      <c r="AE357" s="169"/>
      <c r="AF357" s="170"/>
      <c r="AG357" s="170"/>
      <c r="AH357" s="170"/>
      <c r="AI357" s="170"/>
      <c r="AJ357" s="170"/>
      <c r="AK357" s="170"/>
      <c r="AL357" s="170"/>
      <c r="AM357" s="170"/>
      <c r="AN357" s="171" t="str">
        <f>IF(AND(AF357="",AG357="",AH357="",AI357="",AJ357="",AK357="",AL357="",AM357=""),"",(VLOOKUP(AF357,'Grade-Percent-GPA'!$E:$F,2,FALSE)+VLOOKUP(AG357,'Grade-Percent-GPA'!$E:$F,2,FALSE)+VLOOKUP(AH357,'Grade-Percent-GPA'!$E:$F,2,FALSE)+VLOOKUP(AI357,'Grade-Percent-GPA'!$E:$F,2,FALSE)+VLOOKUP(AJ357,'Grade-Percent-GPA'!$E:$F,2,FALSE)+VLOOKUP(AK357,'Grade-Percent-GPA'!$E:$F,2,FALSE)+VLOOKUP(AL357,'Grade-Percent-GPA'!$E:$F,2,FALSE)+VLOOKUP(AM357,'Grade-Percent-GPA'!$E:$F,2,FALSE))/(IF(AF357="",0,1)+IF(AG357="",0,1)+IF(AH357="",0,1)+IF(AI357="",0,1)+IF(AJ357="",0,1)+IF(AK357="",0,1)+IF(AL357="",0,1)+IF(AM357="",0,1)))</f>
        <v/>
      </c>
      <c r="AO357" s="171" t="str">
        <f t="shared" si="20"/>
        <v/>
      </c>
      <c r="AP357" s="171" t="str">
        <f t="shared" si="21"/>
        <v/>
      </c>
      <c r="AQ357" s="168"/>
      <c r="AR357" s="169"/>
      <c r="AS357" s="170"/>
      <c r="AT357" s="170"/>
      <c r="AU357" s="170"/>
      <c r="AV357" s="170"/>
      <c r="AW357" s="170"/>
      <c r="AX357" s="170"/>
      <c r="AY357" s="170"/>
      <c r="AZ357" s="170"/>
      <c r="BA357" s="171" t="str">
        <f>IF(AND(AS357="",AT357="",AU357="",AV357="",AW357="",AX357="",AY357="",AZ357=""),"",(VLOOKUP(AS357,'Grade-Percent-GPA'!$E:$F,2,FALSE)+VLOOKUP(AT357,'Grade-Percent-GPA'!$E:$F,2,FALSE)+VLOOKUP(AU357,'Grade-Percent-GPA'!$E:$F,2,FALSE)+VLOOKUP(AV357,'Grade-Percent-GPA'!$E:$F,2,FALSE)+VLOOKUP(AW357,'Grade-Percent-GPA'!$E:$F,2,FALSE)+VLOOKUP(AX357,'Grade-Percent-GPA'!$E:$F,2,FALSE)+VLOOKUP(AY357,'Grade-Percent-GPA'!$E:$F,2,FALSE)+VLOOKUP(AZ357,'Grade-Percent-GPA'!$E:$F,2,FALSE))/(IF(AS357="",0,1)+IF(AT357="",0,1)+IF(AU357="",0,1)+IF(AV357="",0,1)+IF(AW357="",0,1)+IF(AX357="",0,1)+IF(AY357="",0,1)+IF(AZ357="",0,1)))</f>
        <v/>
      </c>
      <c r="BB357" s="171" t="str">
        <f t="shared" si="22"/>
        <v/>
      </c>
      <c r="BC357" s="171" t="str">
        <f t="shared" si="23"/>
        <v/>
      </c>
      <c r="BD357" s="168"/>
      <c r="BE357" s="169"/>
      <c r="BF357" s="170"/>
      <c r="BG357" s="170"/>
      <c r="BH357" s="170"/>
      <c r="BI357" s="170"/>
      <c r="BJ357" s="170"/>
      <c r="BK357" s="170"/>
      <c r="BL357" s="170"/>
      <c r="BM357" s="170"/>
      <c r="BN357" s="171" t="str">
        <f>IF(AND(BF357="",BG357="",BH357="",BI357="",BJ357="",BK357="",BL357="",BM357=""),"",(VLOOKUP(BF357,'Grade-Percent-GPA'!$E:$F,2,FALSE)+VLOOKUP(BG357,'Grade-Percent-GPA'!$E:$F,2,FALSE)+VLOOKUP(BH357,'Grade-Percent-GPA'!$E:$F,2,FALSE)+VLOOKUP(BI357,'Grade-Percent-GPA'!$E:$F,2,FALSE)+VLOOKUP(BJ357,'Grade-Percent-GPA'!$E:$F,2,FALSE)+VLOOKUP(BK357,'Grade-Percent-GPA'!$E:$F,2,FALSE)+VLOOKUP(BL357,'Grade-Percent-GPA'!$E:$F,2,FALSE)+VLOOKUP(BM357,'Grade-Percent-GPA'!$E:$F,2,FALSE))/(IF(BF357="",0,1)+IF(BG357="",0,1)+IF(BH357="",0,1)+IF(BI357="",0,1)+IF(BJ357="",0,1)+IF(BK357="",0,1)+IF(BL357="",0,1)+IF(BM357="",0,1)))</f>
        <v/>
      </c>
      <c r="BO357" s="171" t="str">
        <f t="shared" si="24"/>
        <v/>
      </c>
      <c r="BP357" s="171" t="str">
        <f t="shared" si="25"/>
        <v/>
      </c>
      <c r="BQ357" s="168"/>
      <c r="BR357" s="169"/>
      <c r="BS357" s="170"/>
      <c r="BT357" s="170"/>
      <c r="BU357" s="170"/>
      <c r="BV357" s="170"/>
      <c r="BW357" s="170"/>
      <c r="BX357" s="170"/>
      <c r="BY357" s="170"/>
      <c r="BZ357" s="170"/>
      <c r="CA357" s="171" t="str">
        <f>IF(AND(BS357="",BT357="",BU357="",BV357="",BW357="",BX357="",BY357="",BZ357=""),"",(VLOOKUP(BS357,'Grade-Percent-GPA'!$E:$F,2,FALSE)+VLOOKUP(BT357,'Grade-Percent-GPA'!$E:$F,2,FALSE)+VLOOKUP(BU357,'Grade-Percent-GPA'!$E:$F,2,FALSE)+VLOOKUP(BV357,'Grade-Percent-GPA'!$E:$F,2,FALSE)+VLOOKUP(BW357,'Grade-Percent-GPA'!$E:$F,2,FALSE)+VLOOKUP(BX357,'Grade-Percent-GPA'!$E:$F,2,FALSE)+VLOOKUP(BY357,'Grade-Percent-GPA'!$E:$F,2,FALSE)+VLOOKUP(BZ357,'Grade-Percent-GPA'!$E:$F,2,FALSE))/(IF(BS357="",0,1)+IF(BT357="",0,1)+IF(BU357="",0,1)+IF(BV357="",0,1)+IF(BW357="",0,1)+IF(BX357="",0,1)+IF(BY357="",0,1)+IF(BZ357="",0,1)))</f>
        <v/>
      </c>
      <c r="CB357" s="171" t="str">
        <f t="shared" si="26"/>
        <v/>
      </c>
      <c r="CC357" s="171" t="str">
        <f t="shared" si="27"/>
        <v/>
      </c>
      <c r="CD357" s="168"/>
      <c r="CE357" s="169"/>
      <c r="CF357" s="170"/>
      <c r="CG357" s="170"/>
      <c r="CH357" s="170"/>
      <c r="CI357" s="170"/>
      <c r="CJ357" s="170"/>
      <c r="CK357" s="170"/>
      <c r="CL357" s="170"/>
      <c r="CM357" s="170"/>
      <c r="CN357" s="171" t="str">
        <f>IF(AND(CF357="",CG357="",CH357="",CI357="",CJ357="",CK357="",CL357="",CM357=""),"",(VLOOKUP(CF357,'Grade-Percent-GPA'!$E:$F,2,FALSE)+VLOOKUP(CG357,'Grade-Percent-GPA'!$E:$F,2,FALSE)+VLOOKUP(CH357,'Grade-Percent-GPA'!$E:$F,2,FALSE)+VLOOKUP(CI357,'Grade-Percent-GPA'!$E:$F,2,FALSE)+VLOOKUP(CJ357,'Grade-Percent-GPA'!$E:$F,2,FALSE)+VLOOKUP(CK357,'Grade-Percent-GPA'!$E:$F,2,FALSE)+VLOOKUP(CL357,'Grade-Percent-GPA'!$E:$F,2,FALSE)+VLOOKUP(CM357,'Grade-Percent-GPA'!$E:$F,2,FALSE))/(IF(CF357="",0,1)+IF(CG357="",0,1)+IF(CH357="",0,1)+IF(CI357="",0,1)+IF(CJ357="",0,1)+IF(CK357="",0,1)+IF(CL357="",0,1)+IF(CM357="",0,1)))</f>
        <v/>
      </c>
      <c r="CO357" s="171" t="str">
        <f t="shared" si="28"/>
        <v/>
      </c>
      <c r="CP357" s="171" t="str">
        <f t="shared" si="29"/>
        <v/>
      </c>
      <c r="CQ357" s="168"/>
      <c r="CR357" s="169"/>
      <c r="CS357" s="170"/>
      <c r="CT357" s="170"/>
      <c r="CU357" s="170"/>
      <c r="CV357" s="170"/>
      <c r="CW357" s="170"/>
      <c r="CX357" s="170"/>
      <c r="CY357" s="170"/>
      <c r="CZ357" s="170"/>
      <c r="DA357" s="171" t="str">
        <f>IF(AND(CS357="",CT357="",CU357="",CV357="",CW357="",CX357="",CY357="",CZ357=""),"",(VLOOKUP(CS357,'Grade-Percent-GPA'!$E:$F,2,FALSE)+VLOOKUP(CT357,'Grade-Percent-GPA'!$E:$F,2,FALSE)+VLOOKUP(CU357,'Grade-Percent-GPA'!$E:$F,2,FALSE)+VLOOKUP(CV357,'Grade-Percent-GPA'!$E:$F,2,FALSE)+VLOOKUP(CW357,'Grade-Percent-GPA'!$E:$F,2,FALSE)+VLOOKUP(CX357,'Grade-Percent-GPA'!$E:$F,2,FALSE)+VLOOKUP(CY357,'Grade-Percent-GPA'!$E:$F,2,FALSE)+VLOOKUP(CZ357,'Grade-Percent-GPA'!$E:$F,2,FALSE))/(IF(CS357="",0,1)+IF(CT357="",0,1)+IF(CU357="",0,1)+IF(CV357="",0,1)+IF(CW357="",0,1)+IF(CX357="",0,1)+IF(CY357="",0,1)+IF(CZ357="",0,1)))</f>
        <v/>
      </c>
      <c r="DB357" s="171" t="str">
        <f t="shared" si="30"/>
        <v/>
      </c>
      <c r="DC357" s="171" t="str">
        <f t="shared" si="31"/>
        <v/>
      </c>
    </row>
    <row r="358" spans="1:107" ht="14.25" customHeight="1" x14ac:dyDescent="0.3">
      <c r="A358" s="167"/>
      <c r="B358" s="110"/>
      <c r="C358" s="110"/>
      <c r="D358" s="168"/>
      <c r="E358" s="169"/>
      <c r="F358" s="170"/>
      <c r="G358" s="170"/>
      <c r="H358" s="170"/>
      <c r="I358" s="170"/>
      <c r="J358" s="170"/>
      <c r="K358" s="170"/>
      <c r="L358" s="170"/>
      <c r="M358" s="170"/>
      <c r="N358" s="171" t="str">
        <f>IF(AND(F358="",G358="",H358="",I358="",J358="",K358="",L358="",M358=""),"",(VLOOKUP(F358,'Grade-Percent-GPA'!$E:$F,2,FALSE)+VLOOKUP(G358,'Grade-Percent-GPA'!$E:$F,2,FALSE)+VLOOKUP(H358,'Grade-Percent-GPA'!$E:$F,2,FALSE)+VLOOKUP(I358,'Grade-Percent-GPA'!$E:$F,2,FALSE)+VLOOKUP(J358,'Grade-Percent-GPA'!$E:$F,2,FALSE)+VLOOKUP(K358,'Grade-Percent-GPA'!$E:$F,2,FALSE)+VLOOKUP(L358,'Grade-Percent-GPA'!$E:$F,2,FALSE)+VLOOKUP(M358,'Grade-Percent-GPA'!$E:$F,2,FALSE))/(IF(F358="",0,1)+IF(G358="",0,1)+IF(H358="",0,1)+IF(I358="",0,1)+IF(J358="",0,1)+IF(K358="",0,1)+IF(L358="",0,1)+IF(M358="",0,1)))</f>
        <v/>
      </c>
      <c r="O358" s="171" t="str">
        <f t="shared" si="16"/>
        <v/>
      </c>
      <c r="P358" s="171" t="str">
        <f t="shared" si="17"/>
        <v/>
      </c>
      <c r="Q358" s="168"/>
      <c r="R358" s="169"/>
      <c r="S358" s="170"/>
      <c r="T358" s="170"/>
      <c r="U358" s="170"/>
      <c r="V358" s="170"/>
      <c r="W358" s="170"/>
      <c r="X358" s="170"/>
      <c r="Y358" s="170"/>
      <c r="Z358" s="170"/>
      <c r="AA358" s="171" t="str">
        <f>IF(AND(S358="",T358="",U358="",V358="",W358="",X358="",Y358="",Z358=""),"",(VLOOKUP(S358,'Grade-Percent-GPA'!$E:$F,2,FALSE)+VLOOKUP(T358,'Grade-Percent-GPA'!$E:$F,2,FALSE)+VLOOKUP(U358,'Grade-Percent-GPA'!$E:$F,2,FALSE)+VLOOKUP(V358,'Grade-Percent-GPA'!$E:$F,2,FALSE)+VLOOKUP(W358,'Grade-Percent-GPA'!$E:$F,2,FALSE)+VLOOKUP(X358,'Grade-Percent-GPA'!$E:$F,2,FALSE)+VLOOKUP(Y358,'Grade-Percent-GPA'!$E:$F,2,FALSE)+VLOOKUP(Z358,'Grade-Percent-GPA'!$E:$F,2,FALSE))/(IF(S358="",0,1)+IF(T358="",0,1)+IF(U358="",0,1)+IF(V358="",0,1)+IF(W358="",0,1)+IF(X358="",0,1)+IF(Y358="",0,1)+IF(Z358="",0,1)))</f>
        <v/>
      </c>
      <c r="AB358" s="171" t="str">
        <f t="shared" si="18"/>
        <v/>
      </c>
      <c r="AC358" s="171" t="str">
        <f t="shared" si="19"/>
        <v/>
      </c>
      <c r="AD358" s="168"/>
      <c r="AE358" s="169"/>
      <c r="AF358" s="170"/>
      <c r="AG358" s="170"/>
      <c r="AH358" s="170"/>
      <c r="AI358" s="170"/>
      <c r="AJ358" s="170"/>
      <c r="AK358" s="170"/>
      <c r="AL358" s="170"/>
      <c r="AM358" s="170"/>
      <c r="AN358" s="171" t="str">
        <f>IF(AND(AF358="",AG358="",AH358="",AI358="",AJ358="",AK358="",AL358="",AM358=""),"",(VLOOKUP(AF358,'Grade-Percent-GPA'!$E:$F,2,FALSE)+VLOOKUP(AG358,'Grade-Percent-GPA'!$E:$F,2,FALSE)+VLOOKUP(AH358,'Grade-Percent-GPA'!$E:$F,2,FALSE)+VLOOKUP(AI358,'Grade-Percent-GPA'!$E:$F,2,FALSE)+VLOOKUP(AJ358,'Grade-Percent-GPA'!$E:$F,2,FALSE)+VLOOKUP(AK358,'Grade-Percent-GPA'!$E:$F,2,FALSE)+VLOOKUP(AL358,'Grade-Percent-GPA'!$E:$F,2,FALSE)+VLOOKUP(AM358,'Grade-Percent-GPA'!$E:$F,2,FALSE))/(IF(AF358="",0,1)+IF(AG358="",0,1)+IF(AH358="",0,1)+IF(AI358="",0,1)+IF(AJ358="",0,1)+IF(AK358="",0,1)+IF(AL358="",0,1)+IF(AM358="",0,1)))</f>
        <v/>
      </c>
      <c r="AO358" s="171" t="str">
        <f t="shared" si="20"/>
        <v/>
      </c>
      <c r="AP358" s="171" t="str">
        <f t="shared" si="21"/>
        <v/>
      </c>
      <c r="AQ358" s="168"/>
      <c r="AR358" s="169"/>
      <c r="AS358" s="170"/>
      <c r="AT358" s="170"/>
      <c r="AU358" s="170"/>
      <c r="AV358" s="170"/>
      <c r="AW358" s="170"/>
      <c r="AX358" s="170"/>
      <c r="AY358" s="170"/>
      <c r="AZ358" s="170"/>
      <c r="BA358" s="171" t="str">
        <f>IF(AND(AS358="",AT358="",AU358="",AV358="",AW358="",AX358="",AY358="",AZ358=""),"",(VLOOKUP(AS358,'Grade-Percent-GPA'!$E:$F,2,FALSE)+VLOOKUP(AT358,'Grade-Percent-GPA'!$E:$F,2,FALSE)+VLOOKUP(AU358,'Grade-Percent-GPA'!$E:$F,2,FALSE)+VLOOKUP(AV358,'Grade-Percent-GPA'!$E:$F,2,FALSE)+VLOOKUP(AW358,'Grade-Percent-GPA'!$E:$F,2,FALSE)+VLOOKUP(AX358,'Grade-Percent-GPA'!$E:$F,2,FALSE)+VLOOKUP(AY358,'Grade-Percent-GPA'!$E:$F,2,FALSE)+VLOOKUP(AZ358,'Grade-Percent-GPA'!$E:$F,2,FALSE))/(IF(AS358="",0,1)+IF(AT358="",0,1)+IF(AU358="",0,1)+IF(AV358="",0,1)+IF(AW358="",0,1)+IF(AX358="",0,1)+IF(AY358="",0,1)+IF(AZ358="",0,1)))</f>
        <v/>
      </c>
      <c r="BB358" s="171" t="str">
        <f t="shared" si="22"/>
        <v/>
      </c>
      <c r="BC358" s="171" t="str">
        <f t="shared" si="23"/>
        <v/>
      </c>
      <c r="BD358" s="168"/>
      <c r="BE358" s="169"/>
      <c r="BF358" s="170"/>
      <c r="BG358" s="170"/>
      <c r="BH358" s="170"/>
      <c r="BI358" s="170"/>
      <c r="BJ358" s="170"/>
      <c r="BK358" s="170"/>
      <c r="BL358" s="170"/>
      <c r="BM358" s="170"/>
      <c r="BN358" s="171" t="str">
        <f>IF(AND(BF358="",BG358="",BH358="",BI358="",BJ358="",BK358="",BL358="",BM358=""),"",(VLOOKUP(BF358,'Grade-Percent-GPA'!$E:$F,2,FALSE)+VLOOKUP(BG358,'Grade-Percent-GPA'!$E:$F,2,FALSE)+VLOOKUP(BH358,'Grade-Percent-GPA'!$E:$F,2,FALSE)+VLOOKUP(BI358,'Grade-Percent-GPA'!$E:$F,2,FALSE)+VLOOKUP(BJ358,'Grade-Percent-GPA'!$E:$F,2,FALSE)+VLOOKUP(BK358,'Grade-Percent-GPA'!$E:$F,2,FALSE)+VLOOKUP(BL358,'Grade-Percent-GPA'!$E:$F,2,FALSE)+VLOOKUP(BM358,'Grade-Percent-GPA'!$E:$F,2,FALSE))/(IF(BF358="",0,1)+IF(BG358="",0,1)+IF(BH358="",0,1)+IF(BI358="",0,1)+IF(BJ358="",0,1)+IF(BK358="",0,1)+IF(BL358="",0,1)+IF(BM358="",0,1)))</f>
        <v/>
      </c>
      <c r="BO358" s="171" t="str">
        <f t="shared" si="24"/>
        <v/>
      </c>
      <c r="BP358" s="171" t="str">
        <f t="shared" si="25"/>
        <v/>
      </c>
      <c r="BQ358" s="168"/>
      <c r="BR358" s="169"/>
      <c r="BS358" s="170"/>
      <c r="BT358" s="170"/>
      <c r="BU358" s="170"/>
      <c r="BV358" s="170"/>
      <c r="BW358" s="170"/>
      <c r="BX358" s="170"/>
      <c r="BY358" s="170"/>
      <c r="BZ358" s="170"/>
      <c r="CA358" s="171" t="str">
        <f>IF(AND(BS358="",BT358="",BU358="",BV358="",BW358="",BX358="",BY358="",BZ358=""),"",(VLOOKUP(BS358,'Grade-Percent-GPA'!$E:$F,2,FALSE)+VLOOKUP(BT358,'Grade-Percent-GPA'!$E:$F,2,FALSE)+VLOOKUP(BU358,'Grade-Percent-GPA'!$E:$F,2,FALSE)+VLOOKUP(BV358,'Grade-Percent-GPA'!$E:$F,2,FALSE)+VLOOKUP(BW358,'Grade-Percent-GPA'!$E:$F,2,FALSE)+VLOOKUP(BX358,'Grade-Percent-GPA'!$E:$F,2,FALSE)+VLOOKUP(BY358,'Grade-Percent-GPA'!$E:$F,2,FALSE)+VLOOKUP(BZ358,'Grade-Percent-GPA'!$E:$F,2,FALSE))/(IF(BS358="",0,1)+IF(BT358="",0,1)+IF(BU358="",0,1)+IF(BV358="",0,1)+IF(BW358="",0,1)+IF(BX358="",0,1)+IF(BY358="",0,1)+IF(BZ358="",0,1)))</f>
        <v/>
      </c>
      <c r="CB358" s="171" t="str">
        <f t="shared" si="26"/>
        <v/>
      </c>
      <c r="CC358" s="171" t="str">
        <f t="shared" si="27"/>
        <v/>
      </c>
      <c r="CD358" s="168"/>
      <c r="CE358" s="169"/>
      <c r="CF358" s="170"/>
      <c r="CG358" s="170"/>
      <c r="CH358" s="170"/>
      <c r="CI358" s="170"/>
      <c r="CJ358" s="170"/>
      <c r="CK358" s="170"/>
      <c r="CL358" s="170"/>
      <c r="CM358" s="170"/>
      <c r="CN358" s="171" t="str">
        <f>IF(AND(CF358="",CG358="",CH358="",CI358="",CJ358="",CK358="",CL358="",CM358=""),"",(VLOOKUP(CF358,'Grade-Percent-GPA'!$E:$F,2,FALSE)+VLOOKUP(CG358,'Grade-Percent-GPA'!$E:$F,2,FALSE)+VLOOKUP(CH358,'Grade-Percent-GPA'!$E:$F,2,FALSE)+VLOOKUP(CI358,'Grade-Percent-GPA'!$E:$F,2,FALSE)+VLOOKUP(CJ358,'Grade-Percent-GPA'!$E:$F,2,FALSE)+VLOOKUP(CK358,'Grade-Percent-GPA'!$E:$F,2,FALSE)+VLOOKUP(CL358,'Grade-Percent-GPA'!$E:$F,2,FALSE)+VLOOKUP(CM358,'Grade-Percent-GPA'!$E:$F,2,FALSE))/(IF(CF358="",0,1)+IF(CG358="",0,1)+IF(CH358="",0,1)+IF(CI358="",0,1)+IF(CJ358="",0,1)+IF(CK358="",0,1)+IF(CL358="",0,1)+IF(CM358="",0,1)))</f>
        <v/>
      </c>
      <c r="CO358" s="171" t="str">
        <f t="shared" si="28"/>
        <v/>
      </c>
      <c r="CP358" s="171" t="str">
        <f t="shared" si="29"/>
        <v/>
      </c>
      <c r="CQ358" s="168"/>
      <c r="CR358" s="169"/>
      <c r="CS358" s="170"/>
      <c r="CT358" s="170"/>
      <c r="CU358" s="170"/>
      <c r="CV358" s="170"/>
      <c r="CW358" s="170"/>
      <c r="CX358" s="170"/>
      <c r="CY358" s="170"/>
      <c r="CZ358" s="170"/>
      <c r="DA358" s="171" t="str">
        <f>IF(AND(CS358="",CT358="",CU358="",CV358="",CW358="",CX358="",CY358="",CZ358=""),"",(VLOOKUP(CS358,'Grade-Percent-GPA'!$E:$F,2,FALSE)+VLOOKUP(CT358,'Grade-Percent-GPA'!$E:$F,2,FALSE)+VLOOKUP(CU358,'Grade-Percent-GPA'!$E:$F,2,FALSE)+VLOOKUP(CV358,'Grade-Percent-GPA'!$E:$F,2,FALSE)+VLOOKUP(CW358,'Grade-Percent-GPA'!$E:$F,2,FALSE)+VLOOKUP(CX358,'Grade-Percent-GPA'!$E:$F,2,FALSE)+VLOOKUP(CY358,'Grade-Percent-GPA'!$E:$F,2,FALSE)+VLOOKUP(CZ358,'Grade-Percent-GPA'!$E:$F,2,FALSE))/(IF(CS358="",0,1)+IF(CT358="",0,1)+IF(CU358="",0,1)+IF(CV358="",0,1)+IF(CW358="",0,1)+IF(CX358="",0,1)+IF(CY358="",0,1)+IF(CZ358="",0,1)))</f>
        <v/>
      </c>
      <c r="DB358" s="171" t="str">
        <f t="shared" si="30"/>
        <v/>
      </c>
      <c r="DC358" s="171" t="str">
        <f t="shared" si="31"/>
        <v/>
      </c>
    </row>
    <row r="359" spans="1:107" ht="14.25" customHeight="1" x14ac:dyDescent="0.3">
      <c r="A359" s="167"/>
      <c r="B359" s="110"/>
      <c r="C359" s="110"/>
      <c r="D359" s="168"/>
      <c r="E359" s="169"/>
      <c r="F359" s="170"/>
      <c r="G359" s="170"/>
      <c r="H359" s="170"/>
      <c r="I359" s="170"/>
      <c r="J359" s="170"/>
      <c r="K359" s="170"/>
      <c r="L359" s="170"/>
      <c r="M359" s="170"/>
      <c r="N359" s="171" t="str">
        <f>IF(AND(F359="",G359="",H359="",I359="",J359="",K359="",L359="",M359=""),"",(VLOOKUP(F359,'Grade-Percent-GPA'!$E:$F,2,FALSE)+VLOOKUP(G359,'Grade-Percent-GPA'!$E:$F,2,FALSE)+VLOOKUP(H359,'Grade-Percent-GPA'!$E:$F,2,FALSE)+VLOOKUP(I359,'Grade-Percent-GPA'!$E:$F,2,FALSE)+VLOOKUP(J359,'Grade-Percent-GPA'!$E:$F,2,FALSE)+VLOOKUP(K359,'Grade-Percent-GPA'!$E:$F,2,FALSE)+VLOOKUP(L359,'Grade-Percent-GPA'!$E:$F,2,FALSE)+VLOOKUP(M359,'Grade-Percent-GPA'!$E:$F,2,FALSE))/(IF(F359="",0,1)+IF(G359="",0,1)+IF(H359="",0,1)+IF(I359="",0,1)+IF(J359="",0,1)+IF(K359="",0,1)+IF(L359="",0,1)+IF(M359="",0,1)))</f>
        <v/>
      </c>
      <c r="O359" s="171" t="str">
        <f t="shared" si="16"/>
        <v/>
      </c>
      <c r="P359" s="171" t="str">
        <f t="shared" si="17"/>
        <v/>
      </c>
      <c r="Q359" s="168"/>
      <c r="R359" s="169"/>
      <c r="S359" s="170"/>
      <c r="T359" s="170"/>
      <c r="U359" s="170"/>
      <c r="V359" s="170"/>
      <c r="W359" s="170"/>
      <c r="X359" s="170"/>
      <c r="Y359" s="170"/>
      <c r="Z359" s="170"/>
      <c r="AA359" s="171" t="str">
        <f>IF(AND(S359="",T359="",U359="",V359="",W359="",X359="",Y359="",Z359=""),"",(VLOOKUP(S359,'Grade-Percent-GPA'!$E:$F,2,FALSE)+VLOOKUP(T359,'Grade-Percent-GPA'!$E:$F,2,FALSE)+VLOOKUP(U359,'Grade-Percent-GPA'!$E:$F,2,FALSE)+VLOOKUP(V359,'Grade-Percent-GPA'!$E:$F,2,FALSE)+VLOOKUP(W359,'Grade-Percent-GPA'!$E:$F,2,FALSE)+VLOOKUP(X359,'Grade-Percent-GPA'!$E:$F,2,FALSE)+VLOOKUP(Y359,'Grade-Percent-GPA'!$E:$F,2,FALSE)+VLOOKUP(Z359,'Grade-Percent-GPA'!$E:$F,2,FALSE))/(IF(S359="",0,1)+IF(T359="",0,1)+IF(U359="",0,1)+IF(V359="",0,1)+IF(W359="",0,1)+IF(X359="",0,1)+IF(Y359="",0,1)+IF(Z359="",0,1)))</f>
        <v/>
      </c>
      <c r="AB359" s="171" t="str">
        <f t="shared" si="18"/>
        <v/>
      </c>
      <c r="AC359" s="171" t="str">
        <f t="shared" si="19"/>
        <v/>
      </c>
      <c r="AD359" s="168"/>
      <c r="AE359" s="169"/>
      <c r="AF359" s="170"/>
      <c r="AG359" s="170"/>
      <c r="AH359" s="170"/>
      <c r="AI359" s="170"/>
      <c r="AJ359" s="170"/>
      <c r="AK359" s="170"/>
      <c r="AL359" s="170"/>
      <c r="AM359" s="170"/>
      <c r="AN359" s="171" t="str">
        <f>IF(AND(AF359="",AG359="",AH359="",AI359="",AJ359="",AK359="",AL359="",AM359=""),"",(VLOOKUP(AF359,'Grade-Percent-GPA'!$E:$F,2,FALSE)+VLOOKUP(AG359,'Grade-Percent-GPA'!$E:$F,2,FALSE)+VLOOKUP(AH359,'Grade-Percent-GPA'!$E:$F,2,FALSE)+VLOOKUP(AI359,'Grade-Percent-GPA'!$E:$F,2,FALSE)+VLOOKUP(AJ359,'Grade-Percent-GPA'!$E:$F,2,FALSE)+VLOOKUP(AK359,'Grade-Percent-GPA'!$E:$F,2,FALSE)+VLOOKUP(AL359,'Grade-Percent-GPA'!$E:$F,2,FALSE)+VLOOKUP(AM359,'Grade-Percent-GPA'!$E:$F,2,FALSE))/(IF(AF359="",0,1)+IF(AG359="",0,1)+IF(AH359="",0,1)+IF(AI359="",0,1)+IF(AJ359="",0,1)+IF(AK359="",0,1)+IF(AL359="",0,1)+IF(AM359="",0,1)))</f>
        <v/>
      </c>
      <c r="AO359" s="171" t="str">
        <f t="shared" si="20"/>
        <v/>
      </c>
      <c r="AP359" s="171" t="str">
        <f t="shared" si="21"/>
        <v/>
      </c>
      <c r="AQ359" s="168"/>
      <c r="AR359" s="169"/>
      <c r="AS359" s="170"/>
      <c r="AT359" s="170"/>
      <c r="AU359" s="170"/>
      <c r="AV359" s="170"/>
      <c r="AW359" s="170"/>
      <c r="AX359" s="170"/>
      <c r="AY359" s="170"/>
      <c r="AZ359" s="170"/>
      <c r="BA359" s="171" t="str">
        <f>IF(AND(AS359="",AT359="",AU359="",AV359="",AW359="",AX359="",AY359="",AZ359=""),"",(VLOOKUP(AS359,'Grade-Percent-GPA'!$E:$F,2,FALSE)+VLOOKUP(AT359,'Grade-Percent-GPA'!$E:$F,2,FALSE)+VLOOKUP(AU359,'Grade-Percent-GPA'!$E:$F,2,FALSE)+VLOOKUP(AV359,'Grade-Percent-GPA'!$E:$F,2,FALSE)+VLOOKUP(AW359,'Grade-Percent-GPA'!$E:$F,2,FALSE)+VLOOKUP(AX359,'Grade-Percent-GPA'!$E:$F,2,FALSE)+VLOOKUP(AY359,'Grade-Percent-GPA'!$E:$F,2,FALSE)+VLOOKUP(AZ359,'Grade-Percent-GPA'!$E:$F,2,FALSE))/(IF(AS359="",0,1)+IF(AT359="",0,1)+IF(AU359="",0,1)+IF(AV359="",0,1)+IF(AW359="",0,1)+IF(AX359="",0,1)+IF(AY359="",0,1)+IF(AZ359="",0,1)))</f>
        <v/>
      </c>
      <c r="BB359" s="171" t="str">
        <f t="shared" si="22"/>
        <v/>
      </c>
      <c r="BC359" s="171" t="str">
        <f t="shared" si="23"/>
        <v/>
      </c>
      <c r="BD359" s="168"/>
      <c r="BE359" s="169"/>
      <c r="BF359" s="170"/>
      <c r="BG359" s="170"/>
      <c r="BH359" s="170"/>
      <c r="BI359" s="170"/>
      <c r="BJ359" s="170"/>
      <c r="BK359" s="170"/>
      <c r="BL359" s="170"/>
      <c r="BM359" s="170"/>
      <c r="BN359" s="171" t="str">
        <f>IF(AND(BF359="",BG359="",BH359="",BI359="",BJ359="",BK359="",BL359="",BM359=""),"",(VLOOKUP(BF359,'Grade-Percent-GPA'!$E:$F,2,FALSE)+VLOOKUP(BG359,'Grade-Percent-GPA'!$E:$F,2,FALSE)+VLOOKUP(BH359,'Grade-Percent-GPA'!$E:$F,2,FALSE)+VLOOKUP(BI359,'Grade-Percent-GPA'!$E:$F,2,FALSE)+VLOOKUP(BJ359,'Grade-Percent-GPA'!$E:$F,2,FALSE)+VLOOKUP(BK359,'Grade-Percent-GPA'!$E:$F,2,FALSE)+VLOOKUP(BL359,'Grade-Percent-GPA'!$E:$F,2,FALSE)+VLOOKUP(BM359,'Grade-Percent-GPA'!$E:$F,2,FALSE))/(IF(BF359="",0,1)+IF(BG359="",0,1)+IF(BH359="",0,1)+IF(BI359="",0,1)+IF(BJ359="",0,1)+IF(BK359="",0,1)+IF(BL359="",0,1)+IF(BM359="",0,1)))</f>
        <v/>
      </c>
      <c r="BO359" s="171" t="str">
        <f t="shared" si="24"/>
        <v/>
      </c>
      <c r="BP359" s="171" t="str">
        <f t="shared" si="25"/>
        <v/>
      </c>
      <c r="BQ359" s="168"/>
      <c r="BR359" s="169"/>
      <c r="BS359" s="170"/>
      <c r="BT359" s="170"/>
      <c r="BU359" s="170"/>
      <c r="BV359" s="170"/>
      <c r="BW359" s="170"/>
      <c r="BX359" s="170"/>
      <c r="BY359" s="170"/>
      <c r="BZ359" s="170"/>
      <c r="CA359" s="171" t="str">
        <f>IF(AND(BS359="",BT359="",BU359="",BV359="",BW359="",BX359="",BY359="",BZ359=""),"",(VLOOKUP(BS359,'Grade-Percent-GPA'!$E:$F,2,FALSE)+VLOOKUP(BT359,'Grade-Percent-GPA'!$E:$F,2,FALSE)+VLOOKUP(BU359,'Grade-Percent-GPA'!$E:$F,2,FALSE)+VLOOKUP(BV359,'Grade-Percent-GPA'!$E:$F,2,FALSE)+VLOOKUP(BW359,'Grade-Percent-GPA'!$E:$F,2,FALSE)+VLOOKUP(BX359,'Grade-Percent-GPA'!$E:$F,2,FALSE)+VLOOKUP(BY359,'Grade-Percent-GPA'!$E:$F,2,FALSE)+VLOOKUP(BZ359,'Grade-Percent-GPA'!$E:$F,2,FALSE))/(IF(BS359="",0,1)+IF(BT359="",0,1)+IF(BU359="",0,1)+IF(BV359="",0,1)+IF(BW359="",0,1)+IF(BX359="",0,1)+IF(BY359="",0,1)+IF(BZ359="",0,1)))</f>
        <v/>
      </c>
      <c r="CB359" s="171" t="str">
        <f t="shared" si="26"/>
        <v/>
      </c>
      <c r="CC359" s="171" t="str">
        <f t="shared" si="27"/>
        <v/>
      </c>
      <c r="CD359" s="168"/>
      <c r="CE359" s="169"/>
      <c r="CF359" s="170"/>
      <c r="CG359" s="170"/>
      <c r="CH359" s="170"/>
      <c r="CI359" s="170"/>
      <c r="CJ359" s="170"/>
      <c r="CK359" s="170"/>
      <c r="CL359" s="170"/>
      <c r="CM359" s="170"/>
      <c r="CN359" s="171" t="str">
        <f>IF(AND(CF359="",CG359="",CH359="",CI359="",CJ359="",CK359="",CL359="",CM359=""),"",(VLOOKUP(CF359,'Grade-Percent-GPA'!$E:$F,2,FALSE)+VLOOKUP(CG359,'Grade-Percent-GPA'!$E:$F,2,FALSE)+VLOOKUP(CH359,'Grade-Percent-GPA'!$E:$F,2,FALSE)+VLOOKUP(CI359,'Grade-Percent-GPA'!$E:$F,2,FALSE)+VLOOKUP(CJ359,'Grade-Percent-GPA'!$E:$F,2,FALSE)+VLOOKUP(CK359,'Grade-Percent-GPA'!$E:$F,2,FALSE)+VLOOKUP(CL359,'Grade-Percent-GPA'!$E:$F,2,FALSE)+VLOOKUP(CM359,'Grade-Percent-GPA'!$E:$F,2,FALSE))/(IF(CF359="",0,1)+IF(CG359="",0,1)+IF(CH359="",0,1)+IF(CI359="",0,1)+IF(CJ359="",0,1)+IF(CK359="",0,1)+IF(CL359="",0,1)+IF(CM359="",0,1)))</f>
        <v/>
      </c>
      <c r="CO359" s="171" t="str">
        <f t="shared" si="28"/>
        <v/>
      </c>
      <c r="CP359" s="171" t="str">
        <f t="shared" si="29"/>
        <v/>
      </c>
      <c r="CQ359" s="168"/>
      <c r="CR359" s="169"/>
      <c r="CS359" s="170"/>
      <c r="CT359" s="170"/>
      <c r="CU359" s="170"/>
      <c r="CV359" s="170"/>
      <c r="CW359" s="170"/>
      <c r="CX359" s="170"/>
      <c r="CY359" s="170"/>
      <c r="CZ359" s="170"/>
      <c r="DA359" s="171" t="str">
        <f>IF(AND(CS359="",CT359="",CU359="",CV359="",CW359="",CX359="",CY359="",CZ359=""),"",(VLOOKUP(CS359,'Grade-Percent-GPA'!$E:$F,2,FALSE)+VLOOKUP(CT359,'Grade-Percent-GPA'!$E:$F,2,FALSE)+VLOOKUP(CU359,'Grade-Percent-GPA'!$E:$F,2,FALSE)+VLOOKUP(CV359,'Grade-Percent-GPA'!$E:$F,2,FALSE)+VLOOKUP(CW359,'Grade-Percent-GPA'!$E:$F,2,FALSE)+VLOOKUP(CX359,'Grade-Percent-GPA'!$E:$F,2,FALSE)+VLOOKUP(CY359,'Grade-Percent-GPA'!$E:$F,2,FALSE)+VLOOKUP(CZ359,'Grade-Percent-GPA'!$E:$F,2,FALSE))/(IF(CS359="",0,1)+IF(CT359="",0,1)+IF(CU359="",0,1)+IF(CV359="",0,1)+IF(CW359="",0,1)+IF(CX359="",0,1)+IF(CY359="",0,1)+IF(CZ359="",0,1)))</f>
        <v/>
      </c>
      <c r="DB359" s="171" t="str">
        <f t="shared" si="30"/>
        <v/>
      </c>
      <c r="DC359" s="171" t="str">
        <f t="shared" si="31"/>
        <v/>
      </c>
    </row>
    <row r="360" spans="1:107" ht="14.25" customHeight="1" x14ac:dyDescent="0.3">
      <c r="A360" s="167"/>
      <c r="B360" s="110"/>
      <c r="C360" s="110"/>
      <c r="D360" s="168"/>
      <c r="E360" s="169"/>
      <c r="F360" s="170"/>
      <c r="G360" s="170"/>
      <c r="H360" s="170"/>
      <c r="I360" s="170"/>
      <c r="J360" s="170"/>
      <c r="K360" s="170"/>
      <c r="L360" s="170"/>
      <c r="M360" s="170"/>
      <c r="N360" s="171" t="str">
        <f>IF(AND(F360="",G360="",H360="",I360="",J360="",K360="",L360="",M360=""),"",(VLOOKUP(F360,'Grade-Percent-GPA'!$E:$F,2,FALSE)+VLOOKUP(G360,'Grade-Percent-GPA'!$E:$F,2,FALSE)+VLOOKUP(H360,'Grade-Percent-GPA'!$E:$F,2,FALSE)+VLOOKUP(I360,'Grade-Percent-GPA'!$E:$F,2,FALSE)+VLOOKUP(J360,'Grade-Percent-GPA'!$E:$F,2,FALSE)+VLOOKUP(K360,'Grade-Percent-GPA'!$E:$F,2,FALSE)+VLOOKUP(L360,'Grade-Percent-GPA'!$E:$F,2,FALSE)+VLOOKUP(M360,'Grade-Percent-GPA'!$E:$F,2,FALSE))/(IF(F360="",0,1)+IF(G360="",0,1)+IF(H360="",0,1)+IF(I360="",0,1)+IF(J360="",0,1)+IF(K360="",0,1)+IF(L360="",0,1)+IF(M360="",0,1)))</f>
        <v/>
      </c>
      <c r="O360" s="171" t="str">
        <f t="shared" si="16"/>
        <v/>
      </c>
      <c r="P360" s="171" t="str">
        <f t="shared" si="17"/>
        <v/>
      </c>
      <c r="Q360" s="168"/>
      <c r="R360" s="169"/>
      <c r="S360" s="170"/>
      <c r="T360" s="170"/>
      <c r="U360" s="170"/>
      <c r="V360" s="170"/>
      <c r="W360" s="170"/>
      <c r="X360" s="170"/>
      <c r="Y360" s="170"/>
      <c r="Z360" s="170"/>
      <c r="AA360" s="171" t="str">
        <f>IF(AND(S360="",T360="",U360="",V360="",W360="",X360="",Y360="",Z360=""),"",(VLOOKUP(S360,'Grade-Percent-GPA'!$E:$F,2,FALSE)+VLOOKUP(T360,'Grade-Percent-GPA'!$E:$F,2,FALSE)+VLOOKUP(U360,'Grade-Percent-GPA'!$E:$F,2,FALSE)+VLOOKUP(V360,'Grade-Percent-GPA'!$E:$F,2,FALSE)+VLOOKUP(W360,'Grade-Percent-GPA'!$E:$F,2,FALSE)+VLOOKUP(X360,'Grade-Percent-GPA'!$E:$F,2,FALSE)+VLOOKUP(Y360,'Grade-Percent-GPA'!$E:$F,2,FALSE)+VLOOKUP(Z360,'Grade-Percent-GPA'!$E:$F,2,FALSE))/(IF(S360="",0,1)+IF(T360="",0,1)+IF(U360="",0,1)+IF(V360="",0,1)+IF(W360="",0,1)+IF(X360="",0,1)+IF(Y360="",0,1)+IF(Z360="",0,1)))</f>
        <v/>
      </c>
      <c r="AB360" s="171" t="str">
        <f t="shared" si="18"/>
        <v/>
      </c>
      <c r="AC360" s="171" t="str">
        <f t="shared" si="19"/>
        <v/>
      </c>
      <c r="AD360" s="168"/>
      <c r="AE360" s="169"/>
      <c r="AF360" s="170"/>
      <c r="AG360" s="170"/>
      <c r="AH360" s="170"/>
      <c r="AI360" s="170"/>
      <c r="AJ360" s="170"/>
      <c r="AK360" s="170"/>
      <c r="AL360" s="170"/>
      <c r="AM360" s="170"/>
      <c r="AN360" s="171" t="str">
        <f>IF(AND(AF360="",AG360="",AH360="",AI360="",AJ360="",AK360="",AL360="",AM360=""),"",(VLOOKUP(AF360,'Grade-Percent-GPA'!$E:$F,2,FALSE)+VLOOKUP(AG360,'Grade-Percent-GPA'!$E:$F,2,FALSE)+VLOOKUP(AH360,'Grade-Percent-GPA'!$E:$F,2,FALSE)+VLOOKUP(AI360,'Grade-Percent-GPA'!$E:$F,2,FALSE)+VLOOKUP(AJ360,'Grade-Percent-GPA'!$E:$F,2,FALSE)+VLOOKUP(AK360,'Grade-Percent-GPA'!$E:$F,2,FALSE)+VLOOKUP(AL360,'Grade-Percent-GPA'!$E:$F,2,FALSE)+VLOOKUP(AM360,'Grade-Percent-GPA'!$E:$F,2,FALSE))/(IF(AF360="",0,1)+IF(AG360="",0,1)+IF(AH360="",0,1)+IF(AI360="",0,1)+IF(AJ360="",0,1)+IF(AK360="",0,1)+IF(AL360="",0,1)+IF(AM360="",0,1)))</f>
        <v/>
      </c>
      <c r="AO360" s="171" t="str">
        <f t="shared" si="20"/>
        <v/>
      </c>
      <c r="AP360" s="171" t="str">
        <f t="shared" si="21"/>
        <v/>
      </c>
      <c r="AQ360" s="168"/>
      <c r="AR360" s="169"/>
      <c r="AS360" s="170"/>
      <c r="AT360" s="170"/>
      <c r="AU360" s="170"/>
      <c r="AV360" s="170"/>
      <c r="AW360" s="170"/>
      <c r="AX360" s="170"/>
      <c r="AY360" s="170"/>
      <c r="AZ360" s="170"/>
      <c r="BA360" s="171" t="str">
        <f>IF(AND(AS360="",AT360="",AU360="",AV360="",AW360="",AX360="",AY360="",AZ360=""),"",(VLOOKUP(AS360,'Grade-Percent-GPA'!$E:$F,2,FALSE)+VLOOKUP(AT360,'Grade-Percent-GPA'!$E:$F,2,FALSE)+VLOOKUP(AU360,'Grade-Percent-GPA'!$E:$F,2,FALSE)+VLOOKUP(AV360,'Grade-Percent-GPA'!$E:$F,2,FALSE)+VLOOKUP(AW360,'Grade-Percent-GPA'!$E:$F,2,FALSE)+VLOOKUP(AX360,'Grade-Percent-GPA'!$E:$F,2,FALSE)+VLOOKUP(AY360,'Grade-Percent-GPA'!$E:$F,2,FALSE)+VLOOKUP(AZ360,'Grade-Percent-GPA'!$E:$F,2,FALSE))/(IF(AS360="",0,1)+IF(AT360="",0,1)+IF(AU360="",0,1)+IF(AV360="",0,1)+IF(AW360="",0,1)+IF(AX360="",0,1)+IF(AY360="",0,1)+IF(AZ360="",0,1)))</f>
        <v/>
      </c>
      <c r="BB360" s="171" t="str">
        <f t="shared" si="22"/>
        <v/>
      </c>
      <c r="BC360" s="171" t="str">
        <f t="shared" si="23"/>
        <v/>
      </c>
      <c r="BD360" s="168"/>
      <c r="BE360" s="169"/>
      <c r="BF360" s="170"/>
      <c r="BG360" s="170"/>
      <c r="BH360" s="170"/>
      <c r="BI360" s="170"/>
      <c r="BJ360" s="170"/>
      <c r="BK360" s="170"/>
      <c r="BL360" s="170"/>
      <c r="BM360" s="170"/>
      <c r="BN360" s="171" t="str">
        <f>IF(AND(BF360="",BG360="",BH360="",BI360="",BJ360="",BK360="",BL360="",BM360=""),"",(VLOOKUP(BF360,'Grade-Percent-GPA'!$E:$F,2,FALSE)+VLOOKUP(BG360,'Grade-Percent-GPA'!$E:$F,2,FALSE)+VLOOKUP(BH360,'Grade-Percent-GPA'!$E:$F,2,FALSE)+VLOOKUP(BI360,'Grade-Percent-GPA'!$E:$F,2,FALSE)+VLOOKUP(BJ360,'Grade-Percent-GPA'!$E:$F,2,FALSE)+VLOOKUP(BK360,'Grade-Percent-GPA'!$E:$F,2,FALSE)+VLOOKUP(BL360,'Grade-Percent-GPA'!$E:$F,2,FALSE)+VLOOKUP(BM360,'Grade-Percent-GPA'!$E:$F,2,FALSE))/(IF(BF360="",0,1)+IF(BG360="",0,1)+IF(BH360="",0,1)+IF(BI360="",0,1)+IF(BJ360="",0,1)+IF(BK360="",0,1)+IF(BL360="",0,1)+IF(BM360="",0,1)))</f>
        <v/>
      </c>
      <c r="BO360" s="171" t="str">
        <f t="shared" si="24"/>
        <v/>
      </c>
      <c r="BP360" s="171" t="str">
        <f t="shared" si="25"/>
        <v/>
      </c>
      <c r="BQ360" s="168"/>
      <c r="BR360" s="169"/>
      <c r="BS360" s="170"/>
      <c r="BT360" s="170"/>
      <c r="BU360" s="170"/>
      <c r="BV360" s="170"/>
      <c r="BW360" s="170"/>
      <c r="BX360" s="170"/>
      <c r="BY360" s="170"/>
      <c r="BZ360" s="170"/>
      <c r="CA360" s="171" t="str">
        <f>IF(AND(BS360="",BT360="",BU360="",BV360="",BW360="",BX360="",BY360="",BZ360=""),"",(VLOOKUP(BS360,'Grade-Percent-GPA'!$E:$F,2,FALSE)+VLOOKUP(BT360,'Grade-Percent-GPA'!$E:$F,2,FALSE)+VLOOKUP(BU360,'Grade-Percent-GPA'!$E:$F,2,FALSE)+VLOOKUP(BV360,'Grade-Percent-GPA'!$E:$F,2,FALSE)+VLOOKUP(BW360,'Grade-Percent-GPA'!$E:$F,2,FALSE)+VLOOKUP(BX360,'Grade-Percent-GPA'!$E:$F,2,FALSE)+VLOOKUP(BY360,'Grade-Percent-GPA'!$E:$F,2,FALSE)+VLOOKUP(BZ360,'Grade-Percent-GPA'!$E:$F,2,FALSE))/(IF(BS360="",0,1)+IF(BT360="",0,1)+IF(BU360="",0,1)+IF(BV360="",0,1)+IF(BW360="",0,1)+IF(BX360="",0,1)+IF(BY360="",0,1)+IF(BZ360="",0,1)))</f>
        <v/>
      </c>
      <c r="CB360" s="171" t="str">
        <f t="shared" si="26"/>
        <v/>
      </c>
      <c r="CC360" s="171" t="str">
        <f t="shared" si="27"/>
        <v/>
      </c>
      <c r="CD360" s="168"/>
      <c r="CE360" s="169"/>
      <c r="CF360" s="170"/>
      <c r="CG360" s="170"/>
      <c r="CH360" s="170"/>
      <c r="CI360" s="170"/>
      <c r="CJ360" s="170"/>
      <c r="CK360" s="170"/>
      <c r="CL360" s="170"/>
      <c r="CM360" s="170"/>
      <c r="CN360" s="171" t="str">
        <f>IF(AND(CF360="",CG360="",CH360="",CI360="",CJ360="",CK360="",CL360="",CM360=""),"",(VLOOKUP(CF360,'Grade-Percent-GPA'!$E:$F,2,FALSE)+VLOOKUP(CG360,'Grade-Percent-GPA'!$E:$F,2,FALSE)+VLOOKUP(CH360,'Grade-Percent-GPA'!$E:$F,2,FALSE)+VLOOKUP(CI360,'Grade-Percent-GPA'!$E:$F,2,FALSE)+VLOOKUP(CJ360,'Grade-Percent-GPA'!$E:$F,2,FALSE)+VLOOKUP(CK360,'Grade-Percent-GPA'!$E:$F,2,FALSE)+VLOOKUP(CL360,'Grade-Percent-GPA'!$E:$F,2,FALSE)+VLOOKUP(CM360,'Grade-Percent-GPA'!$E:$F,2,FALSE))/(IF(CF360="",0,1)+IF(CG360="",0,1)+IF(CH360="",0,1)+IF(CI360="",0,1)+IF(CJ360="",0,1)+IF(CK360="",0,1)+IF(CL360="",0,1)+IF(CM360="",0,1)))</f>
        <v/>
      </c>
      <c r="CO360" s="171" t="str">
        <f t="shared" si="28"/>
        <v/>
      </c>
      <c r="CP360" s="171" t="str">
        <f t="shared" si="29"/>
        <v/>
      </c>
      <c r="CQ360" s="168"/>
      <c r="CR360" s="169"/>
      <c r="CS360" s="170"/>
      <c r="CT360" s="170"/>
      <c r="CU360" s="170"/>
      <c r="CV360" s="170"/>
      <c r="CW360" s="170"/>
      <c r="CX360" s="170"/>
      <c r="CY360" s="170"/>
      <c r="CZ360" s="170"/>
      <c r="DA360" s="171" t="str">
        <f>IF(AND(CS360="",CT360="",CU360="",CV360="",CW360="",CX360="",CY360="",CZ360=""),"",(VLOOKUP(CS360,'Grade-Percent-GPA'!$E:$F,2,FALSE)+VLOOKUP(CT360,'Grade-Percent-GPA'!$E:$F,2,FALSE)+VLOOKUP(CU360,'Grade-Percent-GPA'!$E:$F,2,FALSE)+VLOOKUP(CV360,'Grade-Percent-GPA'!$E:$F,2,FALSE)+VLOOKUP(CW360,'Grade-Percent-GPA'!$E:$F,2,FALSE)+VLOOKUP(CX360,'Grade-Percent-GPA'!$E:$F,2,FALSE)+VLOOKUP(CY360,'Grade-Percent-GPA'!$E:$F,2,FALSE)+VLOOKUP(CZ360,'Grade-Percent-GPA'!$E:$F,2,FALSE))/(IF(CS360="",0,1)+IF(CT360="",0,1)+IF(CU360="",0,1)+IF(CV360="",0,1)+IF(CW360="",0,1)+IF(CX360="",0,1)+IF(CY360="",0,1)+IF(CZ360="",0,1)))</f>
        <v/>
      </c>
      <c r="DB360" s="171" t="str">
        <f t="shared" si="30"/>
        <v/>
      </c>
      <c r="DC360" s="171" t="str">
        <f t="shared" si="31"/>
        <v/>
      </c>
    </row>
    <row r="361" spans="1:107" ht="14.25" customHeight="1" x14ac:dyDescent="0.3">
      <c r="A361" s="167"/>
      <c r="B361" s="110"/>
      <c r="C361" s="110"/>
      <c r="D361" s="168"/>
      <c r="E361" s="169"/>
      <c r="F361" s="170"/>
      <c r="G361" s="170"/>
      <c r="H361" s="170"/>
      <c r="I361" s="170"/>
      <c r="J361" s="170"/>
      <c r="K361" s="170"/>
      <c r="L361" s="170"/>
      <c r="M361" s="170"/>
      <c r="N361" s="171" t="str">
        <f>IF(AND(F361="",G361="",H361="",I361="",J361="",K361="",L361="",M361=""),"",(VLOOKUP(F361,'Grade-Percent-GPA'!$E:$F,2,FALSE)+VLOOKUP(G361,'Grade-Percent-GPA'!$E:$F,2,FALSE)+VLOOKUP(H361,'Grade-Percent-GPA'!$E:$F,2,FALSE)+VLOOKUP(I361,'Grade-Percent-GPA'!$E:$F,2,FALSE)+VLOOKUP(J361,'Grade-Percent-GPA'!$E:$F,2,FALSE)+VLOOKUP(K361,'Grade-Percent-GPA'!$E:$F,2,FALSE)+VLOOKUP(L361,'Grade-Percent-GPA'!$E:$F,2,FALSE)+VLOOKUP(M361,'Grade-Percent-GPA'!$E:$F,2,FALSE))/(IF(F361="",0,1)+IF(G361="",0,1)+IF(H361="",0,1)+IF(I361="",0,1)+IF(J361="",0,1)+IF(K361="",0,1)+IF(L361="",0,1)+IF(M361="",0,1)))</f>
        <v/>
      </c>
      <c r="O361" s="171" t="str">
        <f t="shared" si="16"/>
        <v/>
      </c>
      <c r="P361" s="171" t="str">
        <f t="shared" si="17"/>
        <v/>
      </c>
      <c r="Q361" s="168"/>
      <c r="R361" s="169"/>
      <c r="S361" s="170"/>
      <c r="T361" s="170"/>
      <c r="U361" s="170"/>
      <c r="V361" s="170"/>
      <c r="W361" s="170"/>
      <c r="X361" s="170"/>
      <c r="Y361" s="170"/>
      <c r="Z361" s="170"/>
      <c r="AA361" s="171" t="str">
        <f>IF(AND(S361="",T361="",U361="",V361="",W361="",X361="",Y361="",Z361=""),"",(VLOOKUP(S361,'Grade-Percent-GPA'!$E:$F,2,FALSE)+VLOOKUP(T361,'Grade-Percent-GPA'!$E:$F,2,FALSE)+VLOOKUP(U361,'Grade-Percent-GPA'!$E:$F,2,FALSE)+VLOOKUP(V361,'Grade-Percent-GPA'!$E:$F,2,FALSE)+VLOOKUP(W361,'Grade-Percent-GPA'!$E:$F,2,FALSE)+VLOOKUP(X361,'Grade-Percent-GPA'!$E:$F,2,FALSE)+VLOOKUP(Y361,'Grade-Percent-GPA'!$E:$F,2,FALSE)+VLOOKUP(Z361,'Grade-Percent-GPA'!$E:$F,2,FALSE))/(IF(S361="",0,1)+IF(T361="",0,1)+IF(U361="",0,1)+IF(V361="",0,1)+IF(W361="",0,1)+IF(X361="",0,1)+IF(Y361="",0,1)+IF(Z361="",0,1)))</f>
        <v/>
      </c>
      <c r="AB361" s="171" t="str">
        <f t="shared" si="18"/>
        <v/>
      </c>
      <c r="AC361" s="171" t="str">
        <f t="shared" si="19"/>
        <v/>
      </c>
      <c r="AD361" s="168"/>
      <c r="AE361" s="169"/>
      <c r="AF361" s="170"/>
      <c r="AG361" s="170"/>
      <c r="AH361" s="170"/>
      <c r="AI361" s="170"/>
      <c r="AJ361" s="170"/>
      <c r="AK361" s="170"/>
      <c r="AL361" s="170"/>
      <c r="AM361" s="170"/>
      <c r="AN361" s="171" t="str">
        <f>IF(AND(AF361="",AG361="",AH361="",AI361="",AJ361="",AK361="",AL361="",AM361=""),"",(VLOOKUP(AF361,'Grade-Percent-GPA'!$E:$F,2,FALSE)+VLOOKUP(AG361,'Grade-Percent-GPA'!$E:$F,2,FALSE)+VLOOKUP(AH361,'Grade-Percent-GPA'!$E:$F,2,FALSE)+VLOOKUP(AI361,'Grade-Percent-GPA'!$E:$F,2,FALSE)+VLOOKUP(AJ361,'Grade-Percent-GPA'!$E:$F,2,FALSE)+VLOOKUP(AK361,'Grade-Percent-GPA'!$E:$F,2,FALSE)+VLOOKUP(AL361,'Grade-Percent-GPA'!$E:$F,2,FALSE)+VLOOKUP(AM361,'Grade-Percent-GPA'!$E:$F,2,FALSE))/(IF(AF361="",0,1)+IF(AG361="",0,1)+IF(AH361="",0,1)+IF(AI361="",0,1)+IF(AJ361="",0,1)+IF(AK361="",0,1)+IF(AL361="",0,1)+IF(AM361="",0,1)))</f>
        <v/>
      </c>
      <c r="AO361" s="171" t="str">
        <f t="shared" si="20"/>
        <v/>
      </c>
      <c r="AP361" s="171" t="str">
        <f t="shared" si="21"/>
        <v/>
      </c>
      <c r="AQ361" s="168"/>
      <c r="AR361" s="169"/>
      <c r="AS361" s="170"/>
      <c r="AT361" s="170"/>
      <c r="AU361" s="170"/>
      <c r="AV361" s="170"/>
      <c r="AW361" s="170"/>
      <c r="AX361" s="170"/>
      <c r="AY361" s="170"/>
      <c r="AZ361" s="170"/>
      <c r="BA361" s="171" t="str">
        <f>IF(AND(AS361="",AT361="",AU361="",AV361="",AW361="",AX361="",AY361="",AZ361=""),"",(VLOOKUP(AS361,'Grade-Percent-GPA'!$E:$F,2,FALSE)+VLOOKUP(AT361,'Grade-Percent-GPA'!$E:$F,2,FALSE)+VLOOKUP(AU361,'Grade-Percent-GPA'!$E:$F,2,FALSE)+VLOOKUP(AV361,'Grade-Percent-GPA'!$E:$F,2,FALSE)+VLOOKUP(AW361,'Grade-Percent-GPA'!$E:$F,2,FALSE)+VLOOKUP(AX361,'Grade-Percent-GPA'!$E:$F,2,FALSE)+VLOOKUP(AY361,'Grade-Percent-GPA'!$E:$F,2,FALSE)+VLOOKUP(AZ361,'Grade-Percent-GPA'!$E:$F,2,FALSE))/(IF(AS361="",0,1)+IF(AT361="",0,1)+IF(AU361="",0,1)+IF(AV361="",0,1)+IF(AW361="",0,1)+IF(AX361="",0,1)+IF(AY361="",0,1)+IF(AZ361="",0,1)))</f>
        <v/>
      </c>
      <c r="BB361" s="171" t="str">
        <f t="shared" si="22"/>
        <v/>
      </c>
      <c r="BC361" s="171" t="str">
        <f t="shared" si="23"/>
        <v/>
      </c>
      <c r="BD361" s="168"/>
      <c r="BE361" s="169"/>
      <c r="BF361" s="170"/>
      <c r="BG361" s="170"/>
      <c r="BH361" s="170"/>
      <c r="BI361" s="170"/>
      <c r="BJ361" s="170"/>
      <c r="BK361" s="170"/>
      <c r="BL361" s="170"/>
      <c r="BM361" s="170"/>
      <c r="BN361" s="171" t="str">
        <f>IF(AND(BF361="",BG361="",BH361="",BI361="",BJ361="",BK361="",BL361="",BM361=""),"",(VLOOKUP(BF361,'Grade-Percent-GPA'!$E:$F,2,FALSE)+VLOOKUP(BG361,'Grade-Percent-GPA'!$E:$F,2,FALSE)+VLOOKUP(BH361,'Grade-Percent-GPA'!$E:$F,2,FALSE)+VLOOKUP(BI361,'Grade-Percent-GPA'!$E:$F,2,FALSE)+VLOOKUP(BJ361,'Grade-Percent-GPA'!$E:$F,2,FALSE)+VLOOKUP(BK361,'Grade-Percent-GPA'!$E:$F,2,FALSE)+VLOOKUP(BL361,'Grade-Percent-GPA'!$E:$F,2,FALSE)+VLOOKUP(BM361,'Grade-Percent-GPA'!$E:$F,2,FALSE))/(IF(BF361="",0,1)+IF(BG361="",0,1)+IF(BH361="",0,1)+IF(BI361="",0,1)+IF(BJ361="",0,1)+IF(BK361="",0,1)+IF(BL361="",0,1)+IF(BM361="",0,1)))</f>
        <v/>
      </c>
      <c r="BO361" s="171" t="str">
        <f t="shared" si="24"/>
        <v/>
      </c>
      <c r="BP361" s="171" t="str">
        <f t="shared" si="25"/>
        <v/>
      </c>
      <c r="BQ361" s="168"/>
      <c r="BR361" s="169"/>
      <c r="BS361" s="170"/>
      <c r="BT361" s="170"/>
      <c r="BU361" s="170"/>
      <c r="BV361" s="170"/>
      <c r="BW361" s="170"/>
      <c r="BX361" s="170"/>
      <c r="BY361" s="170"/>
      <c r="BZ361" s="170"/>
      <c r="CA361" s="171" t="str">
        <f>IF(AND(BS361="",BT361="",BU361="",BV361="",BW361="",BX361="",BY361="",BZ361=""),"",(VLOOKUP(BS361,'Grade-Percent-GPA'!$E:$F,2,FALSE)+VLOOKUP(BT361,'Grade-Percent-GPA'!$E:$F,2,FALSE)+VLOOKUP(BU361,'Grade-Percent-GPA'!$E:$F,2,FALSE)+VLOOKUP(BV361,'Grade-Percent-GPA'!$E:$F,2,FALSE)+VLOOKUP(BW361,'Grade-Percent-GPA'!$E:$F,2,FALSE)+VLOOKUP(BX361,'Grade-Percent-GPA'!$E:$F,2,FALSE)+VLOOKUP(BY361,'Grade-Percent-GPA'!$E:$F,2,FALSE)+VLOOKUP(BZ361,'Grade-Percent-GPA'!$E:$F,2,FALSE))/(IF(BS361="",0,1)+IF(BT361="",0,1)+IF(BU361="",0,1)+IF(BV361="",0,1)+IF(BW361="",0,1)+IF(BX361="",0,1)+IF(BY361="",0,1)+IF(BZ361="",0,1)))</f>
        <v/>
      </c>
      <c r="CB361" s="171" t="str">
        <f t="shared" si="26"/>
        <v/>
      </c>
      <c r="CC361" s="171" t="str">
        <f t="shared" si="27"/>
        <v/>
      </c>
      <c r="CD361" s="168"/>
      <c r="CE361" s="169"/>
      <c r="CF361" s="170"/>
      <c r="CG361" s="170"/>
      <c r="CH361" s="170"/>
      <c r="CI361" s="170"/>
      <c r="CJ361" s="170"/>
      <c r="CK361" s="170"/>
      <c r="CL361" s="170"/>
      <c r="CM361" s="170"/>
      <c r="CN361" s="171" t="str">
        <f>IF(AND(CF361="",CG361="",CH361="",CI361="",CJ361="",CK361="",CL361="",CM361=""),"",(VLOOKUP(CF361,'Grade-Percent-GPA'!$E:$F,2,FALSE)+VLOOKUP(CG361,'Grade-Percent-GPA'!$E:$F,2,FALSE)+VLOOKUP(CH361,'Grade-Percent-GPA'!$E:$F,2,FALSE)+VLOOKUP(CI361,'Grade-Percent-GPA'!$E:$F,2,FALSE)+VLOOKUP(CJ361,'Grade-Percent-GPA'!$E:$F,2,FALSE)+VLOOKUP(CK361,'Grade-Percent-GPA'!$E:$F,2,FALSE)+VLOOKUP(CL361,'Grade-Percent-GPA'!$E:$F,2,FALSE)+VLOOKUP(CM361,'Grade-Percent-GPA'!$E:$F,2,FALSE))/(IF(CF361="",0,1)+IF(CG361="",0,1)+IF(CH361="",0,1)+IF(CI361="",0,1)+IF(CJ361="",0,1)+IF(CK361="",0,1)+IF(CL361="",0,1)+IF(CM361="",0,1)))</f>
        <v/>
      </c>
      <c r="CO361" s="171" t="str">
        <f t="shared" si="28"/>
        <v/>
      </c>
      <c r="CP361" s="171" t="str">
        <f t="shared" si="29"/>
        <v/>
      </c>
      <c r="CQ361" s="168"/>
      <c r="CR361" s="169"/>
      <c r="CS361" s="170"/>
      <c r="CT361" s="170"/>
      <c r="CU361" s="170"/>
      <c r="CV361" s="170"/>
      <c r="CW361" s="170"/>
      <c r="CX361" s="170"/>
      <c r="CY361" s="170"/>
      <c r="CZ361" s="170"/>
      <c r="DA361" s="171" t="str">
        <f>IF(AND(CS361="",CT361="",CU361="",CV361="",CW361="",CX361="",CY361="",CZ361=""),"",(VLOOKUP(CS361,'Grade-Percent-GPA'!$E:$F,2,FALSE)+VLOOKUP(CT361,'Grade-Percent-GPA'!$E:$F,2,FALSE)+VLOOKUP(CU361,'Grade-Percent-GPA'!$E:$F,2,FALSE)+VLOOKUP(CV361,'Grade-Percent-GPA'!$E:$F,2,FALSE)+VLOOKUP(CW361,'Grade-Percent-GPA'!$E:$F,2,FALSE)+VLOOKUP(CX361,'Grade-Percent-GPA'!$E:$F,2,FALSE)+VLOOKUP(CY361,'Grade-Percent-GPA'!$E:$F,2,FALSE)+VLOOKUP(CZ361,'Grade-Percent-GPA'!$E:$F,2,FALSE))/(IF(CS361="",0,1)+IF(CT361="",0,1)+IF(CU361="",0,1)+IF(CV361="",0,1)+IF(CW361="",0,1)+IF(CX361="",0,1)+IF(CY361="",0,1)+IF(CZ361="",0,1)))</f>
        <v/>
      </c>
      <c r="DB361" s="171" t="str">
        <f t="shared" si="30"/>
        <v/>
      </c>
      <c r="DC361" s="171" t="str">
        <f t="shared" si="31"/>
        <v/>
      </c>
    </row>
    <row r="362" spans="1:107" ht="14.25" customHeight="1" x14ac:dyDescent="0.3">
      <c r="A362" s="167"/>
      <c r="B362" s="110"/>
      <c r="C362" s="110"/>
      <c r="D362" s="168"/>
      <c r="E362" s="169"/>
      <c r="F362" s="170"/>
      <c r="G362" s="170"/>
      <c r="H362" s="170"/>
      <c r="I362" s="170"/>
      <c r="J362" s="170"/>
      <c r="K362" s="170"/>
      <c r="L362" s="170"/>
      <c r="M362" s="170"/>
      <c r="N362" s="171" t="str">
        <f>IF(AND(F362="",G362="",H362="",I362="",J362="",K362="",L362="",M362=""),"",(VLOOKUP(F362,'Grade-Percent-GPA'!$E:$F,2,FALSE)+VLOOKUP(G362,'Grade-Percent-GPA'!$E:$F,2,FALSE)+VLOOKUP(H362,'Grade-Percent-GPA'!$E:$F,2,FALSE)+VLOOKUP(I362,'Grade-Percent-GPA'!$E:$F,2,FALSE)+VLOOKUP(J362,'Grade-Percent-GPA'!$E:$F,2,FALSE)+VLOOKUP(K362,'Grade-Percent-GPA'!$E:$F,2,FALSE)+VLOOKUP(L362,'Grade-Percent-GPA'!$E:$F,2,FALSE)+VLOOKUP(M362,'Grade-Percent-GPA'!$E:$F,2,FALSE))/(IF(F362="",0,1)+IF(G362="",0,1)+IF(H362="",0,1)+IF(I362="",0,1)+IF(J362="",0,1)+IF(K362="",0,1)+IF(L362="",0,1)+IF(M362="",0,1)))</f>
        <v/>
      </c>
      <c r="O362" s="171" t="str">
        <f t="shared" si="16"/>
        <v/>
      </c>
      <c r="P362" s="171" t="str">
        <f t="shared" si="17"/>
        <v/>
      </c>
      <c r="Q362" s="168"/>
      <c r="R362" s="169"/>
      <c r="S362" s="170"/>
      <c r="T362" s="170"/>
      <c r="U362" s="170"/>
      <c r="V362" s="170"/>
      <c r="W362" s="170"/>
      <c r="X362" s="170"/>
      <c r="Y362" s="170"/>
      <c r="Z362" s="170"/>
      <c r="AA362" s="171" t="str">
        <f>IF(AND(S362="",T362="",U362="",V362="",W362="",X362="",Y362="",Z362=""),"",(VLOOKUP(S362,'Grade-Percent-GPA'!$E:$F,2,FALSE)+VLOOKUP(T362,'Grade-Percent-GPA'!$E:$F,2,FALSE)+VLOOKUP(U362,'Grade-Percent-GPA'!$E:$F,2,FALSE)+VLOOKUP(V362,'Grade-Percent-GPA'!$E:$F,2,FALSE)+VLOOKUP(W362,'Grade-Percent-GPA'!$E:$F,2,FALSE)+VLOOKUP(X362,'Grade-Percent-GPA'!$E:$F,2,FALSE)+VLOOKUP(Y362,'Grade-Percent-GPA'!$E:$F,2,FALSE)+VLOOKUP(Z362,'Grade-Percent-GPA'!$E:$F,2,FALSE))/(IF(S362="",0,1)+IF(T362="",0,1)+IF(U362="",0,1)+IF(V362="",0,1)+IF(W362="",0,1)+IF(X362="",0,1)+IF(Y362="",0,1)+IF(Z362="",0,1)))</f>
        <v/>
      </c>
      <c r="AB362" s="171" t="str">
        <f t="shared" si="18"/>
        <v/>
      </c>
      <c r="AC362" s="171" t="str">
        <f t="shared" si="19"/>
        <v/>
      </c>
      <c r="AD362" s="168"/>
      <c r="AE362" s="169"/>
      <c r="AF362" s="170"/>
      <c r="AG362" s="170"/>
      <c r="AH362" s="170"/>
      <c r="AI362" s="170"/>
      <c r="AJ362" s="170"/>
      <c r="AK362" s="170"/>
      <c r="AL362" s="170"/>
      <c r="AM362" s="170"/>
      <c r="AN362" s="171" t="str">
        <f>IF(AND(AF362="",AG362="",AH362="",AI362="",AJ362="",AK362="",AL362="",AM362=""),"",(VLOOKUP(AF362,'Grade-Percent-GPA'!$E:$F,2,FALSE)+VLOOKUP(AG362,'Grade-Percent-GPA'!$E:$F,2,FALSE)+VLOOKUP(AH362,'Grade-Percent-GPA'!$E:$F,2,FALSE)+VLOOKUP(AI362,'Grade-Percent-GPA'!$E:$F,2,FALSE)+VLOOKUP(AJ362,'Grade-Percent-GPA'!$E:$F,2,FALSE)+VLOOKUP(AK362,'Grade-Percent-GPA'!$E:$F,2,FALSE)+VLOOKUP(AL362,'Grade-Percent-GPA'!$E:$F,2,FALSE)+VLOOKUP(AM362,'Grade-Percent-GPA'!$E:$F,2,FALSE))/(IF(AF362="",0,1)+IF(AG362="",0,1)+IF(AH362="",0,1)+IF(AI362="",0,1)+IF(AJ362="",0,1)+IF(AK362="",0,1)+IF(AL362="",0,1)+IF(AM362="",0,1)))</f>
        <v/>
      </c>
      <c r="AO362" s="171" t="str">
        <f t="shared" si="20"/>
        <v/>
      </c>
      <c r="AP362" s="171" t="str">
        <f t="shared" si="21"/>
        <v/>
      </c>
      <c r="AQ362" s="168"/>
      <c r="AR362" s="169"/>
      <c r="AS362" s="170"/>
      <c r="AT362" s="170"/>
      <c r="AU362" s="170"/>
      <c r="AV362" s="170"/>
      <c r="AW362" s="170"/>
      <c r="AX362" s="170"/>
      <c r="AY362" s="170"/>
      <c r="AZ362" s="170"/>
      <c r="BA362" s="171" t="str">
        <f>IF(AND(AS362="",AT362="",AU362="",AV362="",AW362="",AX362="",AY362="",AZ362=""),"",(VLOOKUP(AS362,'Grade-Percent-GPA'!$E:$F,2,FALSE)+VLOOKUP(AT362,'Grade-Percent-GPA'!$E:$F,2,FALSE)+VLOOKUP(AU362,'Grade-Percent-GPA'!$E:$F,2,FALSE)+VLOOKUP(AV362,'Grade-Percent-GPA'!$E:$F,2,FALSE)+VLOOKUP(AW362,'Grade-Percent-GPA'!$E:$F,2,FALSE)+VLOOKUP(AX362,'Grade-Percent-GPA'!$E:$F,2,FALSE)+VLOOKUP(AY362,'Grade-Percent-GPA'!$E:$F,2,FALSE)+VLOOKUP(AZ362,'Grade-Percent-GPA'!$E:$F,2,FALSE))/(IF(AS362="",0,1)+IF(AT362="",0,1)+IF(AU362="",0,1)+IF(AV362="",0,1)+IF(AW362="",0,1)+IF(AX362="",0,1)+IF(AY362="",0,1)+IF(AZ362="",0,1)))</f>
        <v/>
      </c>
      <c r="BB362" s="171" t="str">
        <f t="shared" si="22"/>
        <v/>
      </c>
      <c r="BC362" s="171" t="str">
        <f t="shared" si="23"/>
        <v/>
      </c>
      <c r="BD362" s="168"/>
      <c r="BE362" s="169"/>
      <c r="BF362" s="170"/>
      <c r="BG362" s="170"/>
      <c r="BH362" s="170"/>
      <c r="BI362" s="170"/>
      <c r="BJ362" s="170"/>
      <c r="BK362" s="170"/>
      <c r="BL362" s="170"/>
      <c r="BM362" s="170"/>
      <c r="BN362" s="171" t="str">
        <f>IF(AND(BF362="",BG362="",BH362="",BI362="",BJ362="",BK362="",BL362="",BM362=""),"",(VLOOKUP(BF362,'Grade-Percent-GPA'!$E:$F,2,FALSE)+VLOOKUP(BG362,'Grade-Percent-GPA'!$E:$F,2,FALSE)+VLOOKUP(BH362,'Grade-Percent-GPA'!$E:$F,2,FALSE)+VLOOKUP(BI362,'Grade-Percent-GPA'!$E:$F,2,FALSE)+VLOOKUP(BJ362,'Grade-Percent-GPA'!$E:$F,2,FALSE)+VLOOKUP(BK362,'Grade-Percent-GPA'!$E:$F,2,FALSE)+VLOOKUP(BL362,'Grade-Percent-GPA'!$E:$F,2,FALSE)+VLOOKUP(BM362,'Grade-Percent-GPA'!$E:$F,2,FALSE))/(IF(BF362="",0,1)+IF(BG362="",0,1)+IF(BH362="",0,1)+IF(BI362="",0,1)+IF(BJ362="",0,1)+IF(BK362="",0,1)+IF(BL362="",0,1)+IF(BM362="",0,1)))</f>
        <v/>
      </c>
      <c r="BO362" s="171" t="str">
        <f t="shared" si="24"/>
        <v/>
      </c>
      <c r="BP362" s="171" t="str">
        <f t="shared" si="25"/>
        <v/>
      </c>
      <c r="BQ362" s="168"/>
      <c r="BR362" s="169"/>
      <c r="BS362" s="170"/>
      <c r="BT362" s="170"/>
      <c r="BU362" s="170"/>
      <c r="BV362" s="170"/>
      <c r="BW362" s="170"/>
      <c r="BX362" s="170"/>
      <c r="BY362" s="170"/>
      <c r="BZ362" s="170"/>
      <c r="CA362" s="171" t="str">
        <f>IF(AND(BS362="",BT362="",BU362="",BV362="",BW362="",BX362="",BY362="",BZ362=""),"",(VLOOKUP(BS362,'Grade-Percent-GPA'!$E:$F,2,FALSE)+VLOOKUP(BT362,'Grade-Percent-GPA'!$E:$F,2,FALSE)+VLOOKUP(BU362,'Grade-Percent-GPA'!$E:$F,2,FALSE)+VLOOKUP(BV362,'Grade-Percent-GPA'!$E:$F,2,FALSE)+VLOOKUP(BW362,'Grade-Percent-GPA'!$E:$F,2,FALSE)+VLOOKUP(BX362,'Grade-Percent-GPA'!$E:$F,2,FALSE)+VLOOKUP(BY362,'Grade-Percent-GPA'!$E:$F,2,FALSE)+VLOOKUP(BZ362,'Grade-Percent-GPA'!$E:$F,2,FALSE))/(IF(BS362="",0,1)+IF(BT362="",0,1)+IF(BU362="",0,1)+IF(BV362="",0,1)+IF(BW362="",0,1)+IF(BX362="",0,1)+IF(BY362="",0,1)+IF(BZ362="",0,1)))</f>
        <v/>
      </c>
      <c r="CB362" s="171" t="str">
        <f t="shared" si="26"/>
        <v/>
      </c>
      <c r="CC362" s="171" t="str">
        <f t="shared" si="27"/>
        <v/>
      </c>
      <c r="CD362" s="168"/>
      <c r="CE362" s="169"/>
      <c r="CF362" s="170"/>
      <c r="CG362" s="170"/>
      <c r="CH362" s="170"/>
      <c r="CI362" s="170"/>
      <c r="CJ362" s="170"/>
      <c r="CK362" s="170"/>
      <c r="CL362" s="170"/>
      <c r="CM362" s="170"/>
      <c r="CN362" s="171" t="str">
        <f>IF(AND(CF362="",CG362="",CH362="",CI362="",CJ362="",CK362="",CL362="",CM362=""),"",(VLOOKUP(CF362,'Grade-Percent-GPA'!$E:$F,2,FALSE)+VLOOKUP(CG362,'Grade-Percent-GPA'!$E:$F,2,FALSE)+VLOOKUP(CH362,'Grade-Percent-GPA'!$E:$F,2,FALSE)+VLOOKUP(CI362,'Grade-Percent-GPA'!$E:$F,2,FALSE)+VLOOKUP(CJ362,'Grade-Percent-GPA'!$E:$F,2,FALSE)+VLOOKUP(CK362,'Grade-Percent-GPA'!$E:$F,2,FALSE)+VLOOKUP(CL362,'Grade-Percent-GPA'!$E:$F,2,FALSE)+VLOOKUP(CM362,'Grade-Percent-GPA'!$E:$F,2,FALSE))/(IF(CF362="",0,1)+IF(CG362="",0,1)+IF(CH362="",0,1)+IF(CI362="",0,1)+IF(CJ362="",0,1)+IF(CK362="",0,1)+IF(CL362="",0,1)+IF(CM362="",0,1)))</f>
        <v/>
      </c>
      <c r="CO362" s="171" t="str">
        <f t="shared" si="28"/>
        <v/>
      </c>
      <c r="CP362" s="171" t="str">
        <f t="shared" si="29"/>
        <v/>
      </c>
      <c r="CQ362" s="168"/>
      <c r="CR362" s="169"/>
      <c r="CS362" s="170"/>
      <c r="CT362" s="170"/>
      <c r="CU362" s="170"/>
      <c r="CV362" s="170"/>
      <c r="CW362" s="170"/>
      <c r="CX362" s="170"/>
      <c r="CY362" s="170"/>
      <c r="CZ362" s="170"/>
      <c r="DA362" s="171" t="str">
        <f>IF(AND(CS362="",CT362="",CU362="",CV362="",CW362="",CX362="",CY362="",CZ362=""),"",(VLOOKUP(CS362,'Grade-Percent-GPA'!$E:$F,2,FALSE)+VLOOKUP(CT362,'Grade-Percent-GPA'!$E:$F,2,FALSE)+VLOOKUP(CU362,'Grade-Percent-GPA'!$E:$F,2,FALSE)+VLOOKUP(CV362,'Grade-Percent-GPA'!$E:$F,2,FALSE)+VLOOKUP(CW362,'Grade-Percent-GPA'!$E:$F,2,FALSE)+VLOOKUP(CX362,'Grade-Percent-GPA'!$E:$F,2,FALSE)+VLOOKUP(CY362,'Grade-Percent-GPA'!$E:$F,2,FALSE)+VLOOKUP(CZ362,'Grade-Percent-GPA'!$E:$F,2,FALSE))/(IF(CS362="",0,1)+IF(CT362="",0,1)+IF(CU362="",0,1)+IF(CV362="",0,1)+IF(CW362="",0,1)+IF(CX362="",0,1)+IF(CY362="",0,1)+IF(CZ362="",0,1)))</f>
        <v/>
      </c>
      <c r="DB362" s="171" t="str">
        <f t="shared" si="30"/>
        <v/>
      </c>
      <c r="DC362" s="171" t="str">
        <f t="shared" si="31"/>
        <v/>
      </c>
    </row>
    <row r="363" spans="1:107" ht="14.25" customHeight="1" x14ac:dyDescent="0.3">
      <c r="A363" s="167"/>
      <c r="B363" s="110"/>
      <c r="C363" s="110"/>
      <c r="D363" s="168"/>
      <c r="E363" s="169"/>
      <c r="F363" s="170"/>
      <c r="G363" s="170"/>
      <c r="H363" s="170"/>
      <c r="I363" s="170"/>
      <c r="J363" s="170"/>
      <c r="K363" s="170"/>
      <c r="L363" s="170"/>
      <c r="M363" s="170"/>
      <c r="N363" s="171" t="str">
        <f>IF(AND(F363="",G363="",H363="",I363="",J363="",K363="",L363="",M363=""),"",(VLOOKUP(F363,'Grade-Percent-GPA'!$E:$F,2,FALSE)+VLOOKUP(G363,'Grade-Percent-GPA'!$E:$F,2,FALSE)+VLOOKUP(H363,'Grade-Percent-GPA'!$E:$F,2,FALSE)+VLOOKUP(I363,'Grade-Percent-GPA'!$E:$F,2,FALSE)+VLOOKUP(J363,'Grade-Percent-GPA'!$E:$F,2,FALSE)+VLOOKUP(K363,'Grade-Percent-GPA'!$E:$F,2,FALSE)+VLOOKUP(L363,'Grade-Percent-GPA'!$E:$F,2,FALSE)+VLOOKUP(M363,'Grade-Percent-GPA'!$E:$F,2,FALSE))/(IF(F363="",0,1)+IF(G363="",0,1)+IF(H363="",0,1)+IF(I363="",0,1)+IF(J363="",0,1)+IF(K363="",0,1)+IF(L363="",0,1)+IF(M363="",0,1)))</f>
        <v/>
      </c>
      <c r="O363" s="171" t="str">
        <f t="shared" si="16"/>
        <v/>
      </c>
      <c r="P363" s="171" t="str">
        <f t="shared" si="17"/>
        <v/>
      </c>
      <c r="Q363" s="168"/>
      <c r="R363" s="169"/>
      <c r="S363" s="170"/>
      <c r="T363" s="170"/>
      <c r="U363" s="170"/>
      <c r="V363" s="170"/>
      <c r="W363" s="170"/>
      <c r="X363" s="170"/>
      <c r="Y363" s="170"/>
      <c r="Z363" s="170"/>
      <c r="AA363" s="171" t="str">
        <f>IF(AND(S363="",T363="",U363="",V363="",W363="",X363="",Y363="",Z363=""),"",(VLOOKUP(S363,'Grade-Percent-GPA'!$E:$F,2,FALSE)+VLOOKUP(T363,'Grade-Percent-GPA'!$E:$F,2,FALSE)+VLOOKUP(U363,'Grade-Percent-GPA'!$E:$F,2,FALSE)+VLOOKUP(V363,'Grade-Percent-GPA'!$E:$F,2,FALSE)+VLOOKUP(W363,'Grade-Percent-GPA'!$E:$F,2,FALSE)+VLOOKUP(X363,'Grade-Percent-GPA'!$E:$F,2,FALSE)+VLOOKUP(Y363,'Grade-Percent-GPA'!$E:$F,2,FALSE)+VLOOKUP(Z363,'Grade-Percent-GPA'!$E:$F,2,FALSE))/(IF(S363="",0,1)+IF(T363="",0,1)+IF(U363="",0,1)+IF(V363="",0,1)+IF(W363="",0,1)+IF(X363="",0,1)+IF(Y363="",0,1)+IF(Z363="",0,1)))</f>
        <v/>
      </c>
      <c r="AB363" s="171" t="str">
        <f t="shared" si="18"/>
        <v/>
      </c>
      <c r="AC363" s="171" t="str">
        <f t="shared" si="19"/>
        <v/>
      </c>
      <c r="AD363" s="168"/>
      <c r="AE363" s="169"/>
      <c r="AF363" s="170"/>
      <c r="AG363" s="170"/>
      <c r="AH363" s="170"/>
      <c r="AI363" s="170"/>
      <c r="AJ363" s="170"/>
      <c r="AK363" s="170"/>
      <c r="AL363" s="170"/>
      <c r="AM363" s="170"/>
      <c r="AN363" s="171" t="str">
        <f>IF(AND(AF363="",AG363="",AH363="",AI363="",AJ363="",AK363="",AL363="",AM363=""),"",(VLOOKUP(AF363,'Grade-Percent-GPA'!$E:$F,2,FALSE)+VLOOKUP(AG363,'Grade-Percent-GPA'!$E:$F,2,FALSE)+VLOOKUP(AH363,'Grade-Percent-GPA'!$E:$F,2,FALSE)+VLOOKUP(AI363,'Grade-Percent-GPA'!$E:$F,2,FALSE)+VLOOKUP(AJ363,'Grade-Percent-GPA'!$E:$F,2,FALSE)+VLOOKUP(AK363,'Grade-Percent-GPA'!$E:$F,2,FALSE)+VLOOKUP(AL363,'Grade-Percent-GPA'!$E:$F,2,FALSE)+VLOOKUP(AM363,'Grade-Percent-GPA'!$E:$F,2,FALSE))/(IF(AF363="",0,1)+IF(AG363="",0,1)+IF(AH363="",0,1)+IF(AI363="",0,1)+IF(AJ363="",0,1)+IF(AK363="",0,1)+IF(AL363="",0,1)+IF(AM363="",0,1)))</f>
        <v/>
      </c>
      <c r="AO363" s="171" t="str">
        <f t="shared" si="20"/>
        <v/>
      </c>
      <c r="AP363" s="171" t="str">
        <f t="shared" si="21"/>
        <v/>
      </c>
      <c r="AQ363" s="168"/>
      <c r="AR363" s="169"/>
      <c r="AS363" s="170"/>
      <c r="AT363" s="170"/>
      <c r="AU363" s="170"/>
      <c r="AV363" s="170"/>
      <c r="AW363" s="170"/>
      <c r="AX363" s="170"/>
      <c r="AY363" s="170"/>
      <c r="AZ363" s="170"/>
      <c r="BA363" s="171" t="str">
        <f>IF(AND(AS363="",AT363="",AU363="",AV363="",AW363="",AX363="",AY363="",AZ363=""),"",(VLOOKUP(AS363,'Grade-Percent-GPA'!$E:$F,2,FALSE)+VLOOKUP(AT363,'Grade-Percent-GPA'!$E:$F,2,FALSE)+VLOOKUP(AU363,'Grade-Percent-GPA'!$E:$F,2,FALSE)+VLOOKUP(AV363,'Grade-Percent-GPA'!$E:$F,2,FALSE)+VLOOKUP(AW363,'Grade-Percent-GPA'!$E:$F,2,FALSE)+VLOOKUP(AX363,'Grade-Percent-GPA'!$E:$F,2,FALSE)+VLOOKUP(AY363,'Grade-Percent-GPA'!$E:$F,2,FALSE)+VLOOKUP(AZ363,'Grade-Percent-GPA'!$E:$F,2,FALSE))/(IF(AS363="",0,1)+IF(AT363="",0,1)+IF(AU363="",0,1)+IF(AV363="",0,1)+IF(AW363="",0,1)+IF(AX363="",0,1)+IF(AY363="",0,1)+IF(AZ363="",0,1)))</f>
        <v/>
      </c>
      <c r="BB363" s="171" t="str">
        <f t="shared" si="22"/>
        <v/>
      </c>
      <c r="BC363" s="171" t="str">
        <f t="shared" si="23"/>
        <v/>
      </c>
      <c r="BD363" s="168"/>
      <c r="BE363" s="169"/>
      <c r="BF363" s="170"/>
      <c r="BG363" s="170"/>
      <c r="BH363" s="170"/>
      <c r="BI363" s="170"/>
      <c r="BJ363" s="170"/>
      <c r="BK363" s="170"/>
      <c r="BL363" s="170"/>
      <c r="BM363" s="170"/>
      <c r="BN363" s="171" t="str">
        <f>IF(AND(BF363="",BG363="",BH363="",BI363="",BJ363="",BK363="",BL363="",BM363=""),"",(VLOOKUP(BF363,'Grade-Percent-GPA'!$E:$F,2,FALSE)+VLOOKUP(BG363,'Grade-Percent-GPA'!$E:$F,2,FALSE)+VLOOKUP(BH363,'Grade-Percent-GPA'!$E:$F,2,FALSE)+VLOOKUP(BI363,'Grade-Percent-GPA'!$E:$F,2,FALSE)+VLOOKUP(BJ363,'Grade-Percent-GPA'!$E:$F,2,FALSE)+VLOOKUP(BK363,'Grade-Percent-GPA'!$E:$F,2,FALSE)+VLOOKUP(BL363,'Grade-Percent-GPA'!$E:$F,2,FALSE)+VLOOKUP(BM363,'Grade-Percent-GPA'!$E:$F,2,FALSE))/(IF(BF363="",0,1)+IF(BG363="",0,1)+IF(BH363="",0,1)+IF(BI363="",0,1)+IF(BJ363="",0,1)+IF(BK363="",0,1)+IF(BL363="",0,1)+IF(BM363="",0,1)))</f>
        <v/>
      </c>
      <c r="BO363" s="171" t="str">
        <f t="shared" si="24"/>
        <v/>
      </c>
      <c r="BP363" s="171" t="str">
        <f t="shared" si="25"/>
        <v/>
      </c>
      <c r="BQ363" s="168"/>
      <c r="BR363" s="169"/>
      <c r="BS363" s="170"/>
      <c r="BT363" s="170"/>
      <c r="BU363" s="170"/>
      <c r="BV363" s="170"/>
      <c r="BW363" s="170"/>
      <c r="BX363" s="170"/>
      <c r="BY363" s="170"/>
      <c r="BZ363" s="170"/>
      <c r="CA363" s="171" t="str">
        <f>IF(AND(BS363="",BT363="",BU363="",BV363="",BW363="",BX363="",BY363="",BZ363=""),"",(VLOOKUP(BS363,'Grade-Percent-GPA'!$E:$F,2,FALSE)+VLOOKUP(BT363,'Grade-Percent-GPA'!$E:$F,2,FALSE)+VLOOKUP(BU363,'Grade-Percent-GPA'!$E:$F,2,FALSE)+VLOOKUP(BV363,'Grade-Percent-GPA'!$E:$F,2,FALSE)+VLOOKUP(BW363,'Grade-Percent-GPA'!$E:$F,2,FALSE)+VLOOKUP(BX363,'Grade-Percent-GPA'!$E:$F,2,FALSE)+VLOOKUP(BY363,'Grade-Percent-GPA'!$E:$F,2,FALSE)+VLOOKUP(BZ363,'Grade-Percent-GPA'!$E:$F,2,FALSE))/(IF(BS363="",0,1)+IF(BT363="",0,1)+IF(BU363="",0,1)+IF(BV363="",0,1)+IF(BW363="",0,1)+IF(BX363="",0,1)+IF(BY363="",0,1)+IF(BZ363="",0,1)))</f>
        <v/>
      </c>
      <c r="CB363" s="171" t="str">
        <f t="shared" si="26"/>
        <v/>
      </c>
      <c r="CC363" s="171" t="str">
        <f t="shared" si="27"/>
        <v/>
      </c>
      <c r="CD363" s="168"/>
      <c r="CE363" s="169"/>
      <c r="CF363" s="170"/>
      <c r="CG363" s="170"/>
      <c r="CH363" s="170"/>
      <c r="CI363" s="170"/>
      <c r="CJ363" s="170"/>
      <c r="CK363" s="170"/>
      <c r="CL363" s="170"/>
      <c r="CM363" s="170"/>
      <c r="CN363" s="171" t="str">
        <f>IF(AND(CF363="",CG363="",CH363="",CI363="",CJ363="",CK363="",CL363="",CM363=""),"",(VLOOKUP(CF363,'Grade-Percent-GPA'!$E:$F,2,FALSE)+VLOOKUP(CG363,'Grade-Percent-GPA'!$E:$F,2,FALSE)+VLOOKUP(CH363,'Grade-Percent-GPA'!$E:$F,2,FALSE)+VLOOKUP(CI363,'Grade-Percent-GPA'!$E:$F,2,FALSE)+VLOOKUP(CJ363,'Grade-Percent-GPA'!$E:$F,2,FALSE)+VLOOKUP(CK363,'Grade-Percent-GPA'!$E:$F,2,FALSE)+VLOOKUP(CL363,'Grade-Percent-GPA'!$E:$F,2,FALSE)+VLOOKUP(CM363,'Grade-Percent-GPA'!$E:$F,2,FALSE))/(IF(CF363="",0,1)+IF(CG363="",0,1)+IF(CH363="",0,1)+IF(CI363="",0,1)+IF(CJ363="",0,1)+IF(CK363="",0,1)+IF(CL363="",0,1)+IF(CM363="",0,1)))</f>
        <v/>
      </c>
      <c r="CO363" s="171" t="str">
        <f t="shared" si="28"/>
        <v/>
      </c>
      <c r="CP363" s="171" t="str">
        <f t="shared" si="29"/>
        <v/>
      </c>
      <c r="CQ363" s="168"/>
      <c r="CR363" s="169"/>
      <c r="CS363" s="170"/>
      <c r="CT363" s="170"/>
      <c r="CU363" s="170"/>
      <c r="CV363" s="170"/>
      <c r="CW363" s="170"/>
      <c r="CX363" s="170"/>
      <c r="CY363" s="170"/>
      <c r="CZ363" s="170"/>
      <c r="DA363" s="171" t="str">
        <f>IF(AND(CS363="",CT363="",CU363="",CV363="",CW363="",CX363="",CY363="",CZ363=""),"",(VLOOKUP(CS363,'Grade-Percent-GPA'!$E:$F,2,FALSE)+VLOOKUP(CT363,'Grade-Percent-GPA'!$E:$F,2,FALSE)+VLOOKUP(CU363,'Grade-Percent-GPA'!$E:$F,2,FALSE)+VLOOKUP(CV363,'Grade-Percent-GPA'!$E:$F,2,FALSE)+VLOOKUP(CW363,'Grade-Percent-GPA'!$E:$F,2,FALSE)+VLOOKUP(CX363,'Grade-Percent-GPA'!$E:$F,2,FALSE)+VLOOKUP(CY363,'Grade-Percent-GPA'!$E:$F,2,FALSE)+VLOOKUP(CZ363,'Grade-Percent-GPA'!$E:$F,2,FALSE))/(IF(CS363="",0,1)+IF(CT363="",0,1)+IF(CU363="",0,1)+IF(CV363="",0,1)+IF(CW363="",0,1)+IF(CX363="",0,1)+IF(CY363="",0,1)+IF(CZ363="",0,1)))</f>
        <v/>
      </c>
      <c r="DB363" s="171" t="str">
        <f t="shared" si="30"/>
        <v/>
      </c>
      <c r="DC363" s="171" t="str">
        <f t="shared" si="31"/>
        <v/>
      </c>
    </row>
    <row r="364" spans="1:107" ht="14.25" customHeight="1" x14ac:dyDescent="0.3">
      <c r="A364" s="167"/>
      <c r="B364" s="110"/>
      <c r="C364" s="110"/>
      <c r="D364" s="168"/>
      <c r="E364" s="169"/>
      <c r="F364" s="170"/>
      <c r="G364" s="170"/>
      <c r="H364" s="170"/>
      <c r="I364" s="170"/>
      <c r="J364" s="170"/>
      <c r="K364" s="170"/>
      <c r="L364" s="170"/>
      <c r="M364" s="170"/>
      <c r="N364" s="171" t="str">
        <f>IF(AND(F364="",G364="",H364="",I364="",J364="",K364="",L364="",M364=""),"",(VLOOKUP(F364,'Grade-Percent-GPA'!$E:$F,2,FALSE)+VLOOKUP(G364,'Grade-Percent-GPA'!$E:$F,2,FALSE)+VLOOKUP(H364,'Grade-Percent-GPA'!$E:$F,2,FALSE)+VLOOKUP(I364,'Grade-Percent-GPA'!$E:$F,2,FALSE)+VLOOKUP(J364,'Grade-Percent-GPA'!$E:$F,2,FALSE)+VLOOKUP(K364,'Grade-Percent-GPA'!$E:$F,2,FALSE)+VLOOKUP(L364,'Grade-Percent-GPA'!$E:$F,2,FALSE)+VLOOKUP(M364,'Grade-Percent-GPA'!$E:$F,2,FALSE))/(IF(F364="",0,1)+IF(G364="",0,1)+IF(H364="",0,1)+IF(I364="",0,1)+IF(J364="",0,1)+IF(K364="",0,1)+IF(L364="",0,1)+IF(M364="",0,1)))</f>
        <v/>
      </c>
      <c r="O364" s="171" t="str">
        <f t="shared" si="16"/>
        <v/>
      </c>
      <c r="P364" s="171" t="str">
        <f t="shared" si="17"/>
        <v/>
      </c>
      <c r="Q364" s="168"/>
      <c r="R364" s="169"/>
      <c r="S364" s="170"/>
      <c r="T364" s="170"/>
      <c r="U364" s="170"/>
      <c r="V364" s="170"/>
      <c r="W364" s="170"/>
      <c r="X364" s="170"/>
      <c r="Y364" s="170"/>
      <c r="Z364" s="170"/>
      <c r="AA364" s="171" t="str">
        <f>IF(AND(S364="",T364="",U364="",V364="",W364="",X364="",Y364="",Z364=""),"",(VLOOKUP(S364,'Grade-Percent-GPA'!$E:$F,2,FALSE)+VLOOKUP(T364,'Grade-Percent-GPA'!$E:$F,2,FALSE)+VLOOKUP(U364,'Grade-Percent-GPA'!$E:$F,2,FALSE)+VLOOKUP(V364,'Grade-Percent-GPA'!$E:$F,2,FALSE)+VLOOKUP(W364,'Grade-Percent-GPA'!$E:$F,2,FALSE)+VLOOKUP(X364,'Grade-Percent-GPA'!$E:$F,2,FALSE)+VLOOKUP(Y364,'Grade-Percent-GPA'!$E:$F,2,FALSE)+VLOOKUP(Z364,'Grade-Percent-GPA'!$E:$F,2,FALSE))/(IF(S364="",0,1)+IF(T364="",0,1)+IF(U364="",0,1)+IF(V364="",0,1)+IF(W364="",0,1)+IF(X364="",0,1)+IF(Y364="",0,1)+IF(Z364="",0,1)))</f>
        <v/>
      </c>
      <c r="AB364" s="171" t="str">
        <f t="shared" si="18"/>
        <v/>
      </c>
      <c r="AC364" s="171" t="str">
        <f t="shared" si="19"/>
        <v/>
      </c>
      <c r="AD364" s="168"/>
      <c r="AE364" s="169"/>
      <c r="AF364" s="170"/>
      <c r="AG364" s="170"/>
      <c r="AH364" s="170"/>
      <c r="AI364" s="170"/>
      <c r="AJ364" s="170"/>
      <c r="AK364" s="170"/>
      <c r="AL364" s="170"/>
      <c r="AM364" s="170"/>
      <c r="AN364" s="171" t="str">
        <f>IF(AND(AF364="",AG364="",AH364="",AI364="",AJ364="",AK364="",AL364="",AM364=""),"",(VLOOKUP(AF364,'Grade-Percent-GPA'!$E:$F,2,FALSE)+VLOOKUP(AG364,'Grade-Percent-GPA'!$E:$F,2,FALSE)+VLOOKUP(AH364,'Grade-Percent-GPA'!$E:$F,2,FALSE)+VLOOKUP(AI364,'Grade-Percent-GPA'!$E:$F,2,FALSE)+VLOOKUP(AJ364,'Grade-Percent-GPA'!$E:$F,2,FALSE)+VLOOKUP(AK364,'Grade-Percent-GPA'!$E:$F,2,FALSE)+VLOOKUP(AL364,'Grade-Percent-GPA'!$E:$F,2,FALSE)+VLOOKUP(AM364,'Grade-Percent-GPA'!$E:$F,2,FALSE))/(IF(AF364="",0,1)+IF(AG364="",0,1)+IF(AH364="",0,1)+IF(AI364="",0,1)+IF(AJ364="",0,1)+IF(AK364="",0,1)+IF(AL364="",0,1)+IF(AM364="",0,1)))</f>
        <v/>
      </c>
      <c r="AO364" s="171" t="str">
        <f t="shared" si="20"/>
        <v/>
      </c>
      <c r="AP364" s="171" t="str">
        <f t="shared" si="21"/>
        <v/>
      </c>
      <c r="AQ364" s="168"/>
      <c r="AR364" s="169"/>
      <c r="AS364" s="170"/>
      <c r="AT364" s="170"/>
      <c r="AU364" s="170"/>
      <c r="AV364" s="170"/>
      <c r="AW364" s="170"/>
      <c r="AX364" s="170"/>
      <c r="AY364" s="170"/>
      <c r="AZ364" s="170"/>
      <c r="BA364" s="171" t="str">
        <f>IF(AND(AS364="",AT364="",AU364="",AV364="",AW364="",AX364="",AY364="",AZ364=""),"",(VLOOKUP(AS364,'Grade-Percent-GPA'!$E:$F,2,FALSE)+VLOOKUP(AT364,'Grade-Percent-GPA'!$E:$F,2,FALSE)+VLOOKUP(AU364,'Grade-Percent-GPA'!$E:$F,2,FALSE)+VLOOKUP(AV364,'Grade-Percent-GPA'!$E:$F,2,FALSE)+VLOOKUP(AW364,'Grade-Percent-GPA'!$E:$F,2,FALSE)+VLOOKUP(AX364,'Grade-Percent-GPA'!$E:$F,2,FALSE)+VLOOKUP(AY364,'Grade-Percent-GPA'!$E:$F,2,FALSE)+VLOOKUP(AZ364,'Grade-Percent-GPA'!$E:$F,2,FALSE))/(IF(AS364="",0,1)+IF(AT364="",0,1)+IF(AU364="",0,1)+IF(AV364="",0,1)+IF(AW364="",0,1)+IF(AX364="",0,1)+IF(AY364="",0,1)+IF(AZ364="",0,1)))</f>
        <v/>
      </c>
      <c r="BB364" s="171" t="str">
        <f t="shared" si="22"/>
        <v/>
      </c>
      <c r="BC364" s="171" t="str">
        <f t="shared" si="23"/>
        <v/>
      </c>
      <c r="BD364" s="168"/>
      <c r="BE364" s="169"/>
      <c r="BF364" s="170"/>
      <c r="BG364" s="170"/>
      <c r="BH364" s="170"/>
      <c r="BI364" s="170"/>
      <c r="BJ364" s="170"/>
      <c r="BK364" s="170"/>
      <c r="BL364" s="170"/>
      <c r="BM364" s="170"/>
      <c r="BN364" s="171" t="str">
        <f>IF(AND(BF364="",BG364="",BH364="",BI364="",BJ364="",BK364="",BL364="",BM364=""),"",(VLOOKUP(BF364,'Grade-Percent-GPA'!$E:$F,2,FALSE)+VLOOKUP(BG364,'Grade-Percent-GPA'!$E:$F,2,FALSE)+VLOOKUP(BH364,'Grade-Percent-GPA'!$E:$F,2,FALSE)+VLOOKUP(BI364,'Grade-Percent-GPA'!$E:$F,2,FALSE)+VLOOKUP(BJ364,'Grade-Percent-GPA'!$E:$F,2,FALSE)+VLOOKUP(BK364,'Grade-Percent-GPA'!$E:$F,2,FALSE)+VLOOKUP(BL364,'Grade-Percent-GPA'!$E:$F,2,FALSE)+VLOOKUP(BM364,'Grade-Percent-GPA'!$E:$F,2,FALSE))/(IF(BF364="",0,1)+IF(BG364="",0,1)+IF(BH364="",0,1)+IF(BI364="",0,1)+IF(BJ364="",0,1)+IF(BK364="",0,1)+IF(BL364="",0,1)+IF(BM364="",0,1)))</f>
        <v/>
      </c>
      <c r="BO364" s="171" t="str">
        <f t="shared" si="24"/>
        <v/>
      </c>
      <c r="BP364" s="171" t="str">
        <f t="shared" si="25"/>
        <v/>
      </c>
      <c r="BQ364" s="168"/>
      <c r="BR364" s="169"/>
      <c r="BS364" s="170"/>
      <c r="BT364" s="170"/>
      <c r="BU364" s="170"/>
      <c r="BV364" s="170"/>
      <c r="BW364" s="170"/>
      <c r="BX364" s="170"/>
      <c r="BY364" s="170"/>
      <c r="BZ364" s="170"/>
      <c r="CA364" s="171" t="str">
        <f>IF(AND(BS364="",BT364="",BU364="",BV364="",BW364="",BX364="",BY364="",BZ364=""),"",(VLOOKUP(BS364,'Grade-Percent-GPA'!$E:$F,2,FALSE)+VLOOKUP(BT364,'Grade-Percent-GPA'!$E:$F,2,FALSE)+VLOOKUP(BU364,'Grade-Percent-GPA'!$E:$F,2,FALSE)+VLOOKUP(BV364,'Grade-Percent-GPA'!$E:$F,2,FALSE)+VLOOKUP(BW364,'Grade-Percent-GPA'!$E:$F,2,FALSE)+VLOOKUP(BX364,'Grade-Percent-GPA'!$E:$F,2,FALSE)+VLOOKUP(BY364,'Grade-Percent-GPA'!$E:$F,2,FALSE)+VLOOKUP(BZ364,'Grade-Percent-GPA'!$E:$F,2,FALSE))/(IF(BS364="",0,1)+IF(BT364="",0,1)+IF(BU364="",0,1)+IF(BV364="",0,1)+IF(BW364="",0,1)+IF(BX364="",0,1)+IF(BY364="",0,1)+IF(BZ364="",0,1)))</f>
        <v/>
      </c>
      <c r="CB364" s="171" t="str">
        <f t="shared" si="26"/>
        <v/>
      </c>
      <c r="CC364" s="171" t="str">
        <f t="shared" si="27"/>
        <v/>
      </c>
      <c r="CD364" s="168"/>
      <c r="CE364" s="169"/>
      <c r="CF364" s="170"/>
      <c r="CG364" s="170"/>
      <c r="CH364" s="170"/>
      <c r="CI364" s="170"/>
      <c r="CJ364" s="170"/>
      <c r="CK364" s="170"/>
      <c r="CL364" s="170"/>
      <c r="CM364" s="170"/>
      <c r="CN364" s="171" t="str">
        <f>IF(AND(CF364="",CG364="",CH364="",CI364="",CJ364="",CK364="",CL364="",CM364=""),"",(VLOOKUP(CF364,'Grade-Percent-GPA'!$E:$F,2,FALSE)+VLOOKUP(CG364,'Grade-Percent-GPA'!$E:$F,2,FALSE)+VLOOKUP(CH364,'Grade-Percent-GPA'!$E:$F,2,FALSE)+VLOOKUP(CI364,'Grade-Percent-GPA'!$E:$F,2,FALSE)+VLOOKUP(CJ364,'Grade-Percent-GPA'!$E:$F,2,FALSE)+VLOOKUP(CK364,'Grade-Percent-GPA'!$E:$F,2,FALSE)+VLOOKUP(CL364,'Grade-Percent-GPA'!$E:$F,2,FALSE)+VLOOKUP(CM364,'Grade-Percent-GPA'!$E:$F,2,FALSE))/(IF(CF364="",0,1)+IF(CG364="",0,1)+IF(CH364="",0,1)+IF(CI364="",0,1)+IF(CJ364="",0,1)+IF(CK364="",0,1)+IF(CL364="",0,1)+IF(CM364="",0,1)))</f>
        <v/>
      </c>
      <c r="CO364" s="171" t="str">
        <f t="shared" si="28"/>
        <v/>
      </c>
      <c r="CP364" s="171" t="str">
        <f t="shared" si="29"/>
        <v/>
      </c>
      <c r="CQ364" s="168"/>
      <c r="CR364" s="169"/>
      <c r="CS364" s="170"/>
      <c r="CT364" s="170"/>
      <c r="CU364" s="170"/>
      <c r="CV364" s="170"/>
      <c r="CW364" s="170"/>
      <c r="CX364" s="170"/>
      <c r="CY364" s="170"/>
      <c r="CZ364" s="170"/>
      <c r="DA364" s="171" t="str">
        <f>IF(AND(CS364="",CT364="",CU364="",CV364="",CW364="",CX364="",CY364="",CZ364=""),"",(VLOOKUP(CS364,'Grade-Percent-GPA'!$E:$F,2,FALSE)+VLOOKUP(CT364,'Grade-Percent-GPA'!$E:$F,2,FALSE)+VLOOKUP(CU364,'Grade-Percent-GPA'!$E:$F,2,FALSE)+VLOOKUP(CV364,'Grade-Percent-GPA'!$E:$F,2,FALSE)+VLOOKUP(CW364,'Grade-Percent-GPA'!$E:$F,2,FALSE)+VLOOKUP(CX364,'Grade-Percent-GPA'!$E:$F,2,FALSE)+VLOOKUP(CY364,'Grade-Percent-GPA'!$E:$F,2,FALSE)+VLOOKUP(CZ364,'Grade-Percent-GPA'!$E:$F,2,FALSE))/(IF(CS364="",0,1)+IF(CT364="",0,1)+IF(CU364="",0,1)+IF(CV364="",0,1)+IF(CW364="",0,1)+IF(CX364="",0,1)+IF(CY364="",0,1)+IF(CZ364="",0,1)))</f>
        <v/>
      </c>
      <c r="DB364" s="171" t="str">
        <f t="shared" si="30"/>
        <v/>
      </c>
      <c r="DC364" s="171" t="str">
        <f t="shared" si="31"/>
        <v/>
      </c>
    </row>
    <row r="365" spans="1:107" ht="14.25" customHeight="1" x14ac:dyDescent="0.3">
      <c r="A365" s="167"/>
      <c r="B365" s="110"/>
      <c r="C365" s="110"/>
      <c r="D365" s="168"/>
      <c r="E365" s="169"/>
      <c r="F365" s="170"/>
      <c r="G365" s="170"/>
      <c r="H365" s="170"/>
      <c r="I365" s="170"/>
      <c r="J365" s="170"/>
      <c r="K365" s="170"/>
      <c r="L365" s="170"/>
      <c r="M365" s="170"/>
      <c r="N365" s="171" t="str">
        <f>IF(AND(F365="",G365="",H365="",I365="",J365="",K365="",L365="",M365=""),"",(VLOOKUP(F365,'Grade-Percent-GPA'!$E:$F,2,FALSE)+VLOOKUP(G365,'Grade-Percent-GPA'!$E:$F,2,FALSE)+VLOOKUP(H365,'Grade-Percent-GPA'!$E:$F,2,FALSE)+VLOOKUP(I365,'Grade-Percent-GPA'!$E:$F,2,FALSE)+VLOOKUP(J365,'Grade-Percent-GPA'!$E:$F,2,FALSE)+VLOOKUP(K365,'Grade-Percent-GPA'!$E:$F,2,FALSE)+VLOOKUP(L365,'Grade-Percent-GPA'!$E:$F,2,FALSE)+VLOOKUP(M365,'Grade-Percent-GPA'!$E:$F,2,FALSE))/(IF(F365="",0,1)+IF(G365="",0,1)+IF(H365="",0,1)+IF(I365="",0,1)+IF(J365="",0,1)+IF(K365="",0,1)+IF(L365="",0,1)+IF(M365="",0,1)))</f>
        <v/>
      </c>
      <c r="O365" s="171" t="str">
        <f t="shared" si="16"/>
        <v/>
      </c>
      <c r="P365" s="171" t="str">
        <f t="shared" si="17"/>
        <v/>
      </c>
      <c r="Q365" s="168"/>
      <c r="R365" s="169"/>
      <c r="S365" s="170"/>
      <c r="T365" s="170"/>
      <c r="U365" s="170"/>
      <c r="V365" s="170"/>
      <c r="W365" s="170"/>
      <c r="X365" s="170"/>
      <c r="Y365" s="170"/>
      <c r="Z365" s="170"/>
      <c r="AA365" s="171" t="str">
        <f>IF(AND(S365="",T365="",U365="",V365="",W365="",X365="",Y365="",Z365=""),"",(VLOOKUP(S365,'Grade-Percent-GPA'!$E:$F,2,FALSE)+VLOOKUP(T365,'Grade-Percent-GPA'!$E:$F,2,FALSE)+VLOOKUP(U365,'Grade-Percent-GPA'!$E:$F,2,FALSE)+VLOOKUP(V365,'Grade-Percent-GPA'!$E:$F,2,FALSE)+VLOOKUP(W365,'Grade-Percent-GPA'!$E:$F,2,FALSE)+VLOOKUP(X365,'Grade-Percent-GPA'!$E:$F,2,FALSE)+VLOOKUP(Y365,'Grade-Percent-GPA'!$E:$F,2,FALSE)+VLOOKUP(Z365,'Grade-Percent-GPA'!$E:$F,2,FALSE))/(IF(S365="",0,1)+IF(T365="",0,1)+IF(U365="",0,1)+IF(V365="",0,1)+IF(W365="",0,1)+IF(X365="",0,1)+IF(Y365="",0,1)+IF(Z365="",0,1)))</f>
        <v/>
      </c>
      <c r="AB365" s="171" t="str">
        <f t="shared" si="18"/>
        <v/>
      </c>
      <c r="AC365" s="171" t="str">
        <f t="shared" si="19"/>
        <v/>
      </c>
      <c r="AD365" s="168"/>
      <c r="AE365" s="169"/>
      <c r="AF365" s="170"/>
      <c r="AG365" s="170"/>
      <c r="AH365" s="170"/>
      <c r="AI365" s="170"/>
      <c r="AJ365" s="170"/>
      <c r="AK365" s="170"/>
      <c r="AL365" s="170"/>
      <c r="AM365" s="170"/>
      <c r="AN365" s="171" t="str">
        <f>IF(AND(AF365="",AG365="",AH365="",AI365="",AJ365="",AK365="",AL365="",AM365=""),"",(VLOOKUP(AF365,'Grade-Percent-GPA'!$E:$F,2,FALSE)+VLOOKUP(AG365,'Grade-Percent-GPA'!$E:$F,2,FALSE)+VLOOKUP(AH365,'Grade-Percent-GPA'!$E:$F,2,FALSE)+VLOOKUP(AI365,'Grade-Percent-GPA'!$E:$F,2,FALSE)+VLOOKUP(AJ365,'Grade-Percent-GPA'!$E:$F,2,FALSE)+VLOOKUP(AK365,'Grade-Percent-GPA'!$E:$F,2,FALSE)+VLOOKUP(AL365,'Grade-Percent-GPA'!$E:$F,2,FALSE)+VLOOKUP(AM365,'Grade-Percent-GPA'!$E:$F,2,FALSE))/(IF(AF365="",0,1)+IF(AG365="",0,1)+IF(AH365="",0,1)+IF(AI365="",0,1)+IF(AJ365="",0,1)+IF(AK365="",0,1)+IF(AL365="",0,1)+IF(AM365="",0,1)))</f>
        <v/>
      </c>
      <c r="AO365" s="171" t="str">
        <f t="shared" si="20"/>
        <v/>
      </c>
      <c r="AP365" s="171" t="str">
        <f t="shared" si="21"/>
        <v/>
      </c>
      <c r="AQ365" s="168"/>
      <c r="AR365" s="169"/>
      <c r="AS365" s="170"/>
      <c r="AT365" s="170"/>
      <c r="AU365" s="170"/>
      <c r="AV365" s="170"/>
      <c r="AW365" s="170"/>
      <c r="AX365" s="170"/>
      <c r="AY365" s="170"/>
      <c r="AZ365" s="170"/>
      <c r="BA365" s="171" t="str">
        <f>IF(AND(AS365="",AT365="",AU365="",AV365="",AW365="",AX365="",AY365="",AZ365=""),"",(VLOOKUP(AS365,'Grade-Percent-GPA'!$E:$F,2,FALSE)+VLOOKUP(AT365,'Grade-Percent-GPA'!$E:$F,2,FALSE)+VLOOKUP(AU365,'Grade-Percent-GPA'!$E:$F,2,FALSE)+VLOOKUP(AV365,'Grade-Percent-GPA'!$E:$F,2,FALSE)+VLOOKUP(AW365,'Grade-Percent-GPA'!$E:$F,2,FALSE)+VLOOKUP(AX365,'Grade-Percent-GPA'!$E:$F,2,FALSE)+VLOOKUP(AY365,'Grade-Percent-GPA'!$E:$F,2,FALSE)+VLOOKUP(AZ365,'Grade-Percent-GPA'!$E:$F,2,FALSE))/(IF(AS365="",0,1)+IF(AT365="",0,1)+IF(AU365="",0,1)+IF(AV365="",0,1)+IF(AW365="",0,1)+IF(AX365="",0,1)+IF(AY365="",0,1)+IF(AZ365="",0,1)))</f>
        <v/>
      </c>
      <c r="BB365" s="171" t="str">
        <f t="shared" si="22"/>
        <v/>
      </c>
      <c r="BC365" s="171" t="str">
        <f t="shared" si="23"/>
        <v/>
      </c>
      <c r="BD365" s="168"/>
      <c r="BE365" s="169"/>
      <c r="BF365" s="170"/>
      <c r="BG365" s="170"/>
      <c r="BH365" s="170"/>
      <c r="BI365" s="170"/>
      <c r="BJ365" s="170"/>
      <c r="BK365" s="170"/>
      <c r="BL365" s="170"/>
      <c r="BM365" s="170"/>
      <c r="BN365" s="171" t="str">
        <f>IF(AND(BF365="",BG365="",BH365="",BI365="",BJ365="",BK365="",BL365="",BM365=""),"",(VLOOKUP(BF365,'Grade-Percent-GPA'!$E:$F,2,FALSE)+VLOOKUP(BG365,'Grade-Percent-GPA'!$E:$F,2,FALSE)+VLOOKUP(BH365,'Grade-Percent-GPA'!$E:$F,2,FALSE)+VLOOKUP(BI365,'Grade-Percent-GPA'!$E:$F,2,FALSE)+VLOOKUP(BJ365,'Grade-Percent-GPA'!$E:$F,2,FALSE)+VLOOKUP(BK365,'Grade-Percent-GPA'!$E:$F,2,FALSE)+VLOOKUP(BL365,'Grade-Percent-GPA'!$E:$F,2,FALSE)+VLOOKUP(BM365,'Grade-Percent-GPA'!$E:$F,2,FALSE))/(IF(BF365="",0,1)+IF(BG365="",0,1)+IF(BH365="",0,1)+IF(BI365="",0,1)+IF(BJ365="",0,1)+IF(BK365="",0,1)+IF(BL365="",0,1)+IF(BM365="",0,1)))</f>
        <v/>
      </c>
      <c r="BO365" s="171" t="str">
        <f t="shared" si="24"/>
        <v/>
      </c>
      <c r="BP365" s="171" t="str">
        <f t="shared" si="25"/>
        <v/>
      </c>
      <c r="BQ365" s="168"/>
      <c r="BR365" s="169"/>
      <c r="BS365" s="170"/>
      <c r="BT365" s="170"/>
      <c r="BU365" s="170"/>
      <c r="BV365" s="170"/>
      <c r="BW365" s="170"/>
      <c r="BX365" s="170"/>
      <c r="BY365" s="170"/>
      <c r="BZ365" s="170"/>
      <c r="CA365" s="171" t="str">
        <f>IF(AND(BS365="",BT365="",BU365="",BV365="",BW365="",BX365="",BY365="",BZ365=""),"",(VLOOKUP(BS365,'Grade-Percent-GPA'!$E:$F,2,FALSE)+VLOOKUP(BT365,'Grade-Percent-GPA'!$E:$F,2,FALSE)+VLOOKUP(BU365,'Grade-Percent-GPA'!$E:$F,2,FALSE)+VLOOKUP(BV365,'Grade-Percent-GPA'!$E:$F,2,FALSE)+VLOOKUP(BW365,'Grade-Percent-GPA'!$E:$F,2,FALSE)+VLOOKUP(BX365,'Grade-Percent-GPA'!$E:$F,2,FALSE)+VLOOKUP(BY365,'Grade-Percent-GPA'!$E:$F,2,FALSE)+VLOOKUP(BZ365,'Grade-Percent-GPA'!$E:$F,2,FALSE))/(IF(BS365="",0,1)+IF(BT365="",0,1)+IF(BU365="",0,1)+IF(BV365="",0,1)+IF(BW365="",0,1)+IF(BX365="",0,1)+IF(BY365="",0,1)+IF(BZ365="",0,1)))</f>
        <v/>
      </c>
      <c r="CB365" s="171" t="str">
        <f t="shared" si="26"/>
        <v/>
      </c>
      <c r="CC365" s="171" t="str">
        <f t="shared" si="27"/>
        <v/>
      </c>
      <c r="CD365" s="168"/>
      <c r="CE365" s="169"/>
      <c r="CF365" s="170"/>
      <c r="CG365" s="170"/>
      <c r="CH365" s="170"/>
      <c r="CI365" s="170"/>
      <c r="CJ365" s="170"/>
      <c r="CK365" s="170"/>
      <c r="CL365" s="170"/>
      <c r="CM365" s="170"/>
      <c r="CN365" s="171" t="str">
        <f>IF(AND(CF365="",CG365="",CH365="",CI365="",CJ365="",CK365="",CL365="",CM365=""),"",(VLOOKUP(CF365,'Grade-Percent-GPA'!$E:$F,2,FALSE)+VLOOKUP(CG365,'Grade-Percent-GPA'!$E:$F,2,FALSE)+VLOOKUP(CH365,'Grade-Percent-GPA'!$E:$F,2,FALSE)+VLOOKUP(CI365,'Grade-Percent-GPA'!$E:$F,2,FALSE)+VLOOKUP(CJ365,'Grade-Percent-GPA'!$E:$F,2,FALSE)+VLOOKUP(CK365,'Grade-Percent-GPA'!$E:$F,2,FALSE)+VLOOKUP(CL365,'Grade-Percent-GPA'!$E:$F,2,FALSE)+VLOOKUP(CM365,'Grade-Percent-GPA'!$E:$F,2,FALSE))/(IF(CF365="",0,1)+IF(CG365="",0,1)+IF(CH365="",0,1)+IF(CI365="",0,1)+IF(CJ365="",0,1)+IF(CK365="",0,1)+IF(CL365="",0,1)+IF(CM365="",0,1)))</f>
        <v/>
      </c>
      <c r="CO365" s="171" t="str">
        <f t="shared" si="28"/>
        <v/>
      </c>
      <c r="CP365" s="171" t="str">
        <f t="shared" si="29"/>
        <v/>
      </c>
      <c r="CQ365" s="168"/>
      <c r="CR365" s="169"/>
      <c r="CS365" s="170"/>
      <c r="CT365" s="170"/>
      <c r="CU365" s="170"/>
      <c r="CV365" s="170"/>
      <c r="CW365" s="170"/>
      <c r="CX365" s="170"/>
      <c r="CY365" s="170"/>
      <c r="CZ365" s="170"/>
      <c r="DA365" s="171" t="str">
        <f>IF(AND(CS365="",CT365="",CU365="",CV365="",CW365="",CX365="",CY365="",CZ365=""),"",(VLOOKUP(CS365,'Grade-Percent-GPA'!$E:$F,2,FALSE)+VLOOKUP(CT365,'Grade-Percent-GPA'!$E:$F,2,FALSE)+VLOOKUP(CU365,'Grade-Percent-GPA'!$E:$F,2,FALSE)+VLOOKUP(CV365,'Grade-Percent-GPA'!$E:$F,2,FALSE)+VLOOKUP(CW365,'Grade-Percent-GPA'!$E:$F,2,FALSE)+VLOOKUP(CX365,'Grade-Percent-GPA'!$E:$F,2,FALSE)+VLOOKUP(CY365,'Grade-Percent-GPA'!$E:$F,2,FALSE)+VLOOKUP(CZ365,'Grade-Percent-GPA'!$E:$F,2,FALSE))/(IF(CS365="",0,1)+IF(CT365="",0,1)+IF(CU365="",0,1)+IF(CV365="",0,1)+IF(CW365="",0,1)+IF(CX365="",0,1)+IF(CY365="",0,1)+IF(CZ365="",0,1)))</f>
        <v/>
      </c>
      <c r="DB365" s="171" t="str">
        <f t="shared" si="30"/>
        <v/>
      </c>
      <c r="DC365" s="171" t="str">
        <f t="shared" si="31"/>
        <v/>
      </c>
    </row>
    <row r="366" spans="1:107" ht="14.25" customHeight="1" x14ac:dyDescent="0.3">
      <c r="A366" s="167"/>
      <c r="B366" s="110"/>
      <c r="C366" s="110"/>
      <c r="D366" s="168"/>
      <c r="E366" s="169"/>
      <c r="F366" s="170"/>
      <c r="G366" s="170"/>
      <c r="H366" s="170"/>
      <c r="I366" s="170"/>
      <c r="J366" s="170"/>
      <c r="K366" s="170"/>
      <c r="L366" s="170"/>
      <c r="M366" s="170"/>
      <c r="N366" s="171" t="str">
        <f>IF(AND(F366="",G366="",H366="",I366="",J366="",K366="",L366="",M366=""),"",(VLOOKUP(F366,'Grade-Percent-GPA'!$E:$F,2,FALSE)+VLOOKUP(G366,'Grade-Percent-GPA'!$E:$F,2,FALSE)+VLOOKUP(H366,'Grade-Percent-GPA'!$E:$F,2,FALSE)+VLOOKUP(I366,'Grade-Percent-GPA'!$E:$F,2,FALSE)+VLOOKUP(J366,'Grade-Percent-GPA'!$E:$F,2,FALSE)+VLOOKUP(K366,'Grade-Percent-GPA'!$E:$F,2,FALSE)+VLOOKUP(L366,'Grade-Percent-GPA'!$E:$F,2,FALSE)+VLOOKUP(M366,'Grade-Percent-GPA'!$E:$F,2,FALSE))/(IF(F366="",0,1)+IF(G366="",0,1)+IF(H366="",0,1)+IF(I366="",0,1)+IF(J366="",0,1)+IF(K366="",0,1)+IF(L366="",0,1)+IF(M366="",0,1)))</f>
        <v/>
      </c>
      <c r="O366" s="171" t="str">
        <f t="shared" si="16"/>
        <v/>
      </c>
      <c r="P366" s="171" t="str">
        <f t="shared" si="17"/>
        <v/>
      </c>
      <c r="Q366" s="168"/>
      <c r="R366" s="169"/>
      <c r="S366" s="170"/>
      <c r="T366" s="170"/>
      <c r="U366" s="170"/>
      <c r="V366" s="170"/>
      <c r="W366" s="170"/>
      <c r="X366" s="170"/>
      <c r="Y366" s="170"/>
      <c r="Z366" s="170"/>
      <c r="AA366" s="171" t="str">
        <f>IF(AND(S366="",T366="",U366="",V366="",W366="",X366="",Y366="",Z366=""),"",(VLOOKUP(S366,'Grade-Percent-GPA'!$E:$F,2,FALSE)+VLOOKUP(T366,'Grade-Percent-GPA'!$E:$F,2,FALSE)+VLOOKUP(U366,'Grade-Percent-GPA'!$E:$F,2,FALSE)+VLOOKUP(V366,'Grade-Percent-GPA'!$E:$F,2,FALSE)+VLOOKUP(W366,'Grade-Percent-GPA'!$E:$F,2,FALSE)+VLOOKUP(X366,'Grade-Percent-GPA'!$E:$F,2,FALSE)+VLOOKUP(Y366,'Grade-Percent-GPA'!$E:$F,2,FALSE)+VLOOKUP(Z366,'Grade-Percent-GPA'!$E:$F,2,FALSE))/(IF(S366="",0,1)+IF(T366="",0,1)+IF(U366="",0,1)+IF(V366="",0,1)+IF(W366="",0,1)+IF(X366="",0,1)+IF(Y366="",0,1)+IF(Z366="",0,1)))</f>
        <v/>
      </c>
      <c r="AB366" s="171" t="str">
        <f t="shared" si="18"/>
        <v/>
      </c>
      <c r="AC366" s="171" t="str">
        <f t="shared" si="19"/>
        <v/>
      </c>
      <c r="AD366" s="168"/>
      <c r="AE366" s="169"/>
      <c r="AF366" s="170"/>
      <c r="AG366" s="170"/>
      <c r="AH366" s="170"/>
      <c r="AI366" s="170"/>
      <c r="AJ366" s="170"/>
      <c r="AK366" s="170"/>
      <c r="AL366" s="170"/>
      <c r="AM366" s="170"/>
      <c r="AN366" s="171" t="str">
        <f>IF(AND(AF366="",AG366="",AH366="",AI366="",AJ366="",AK366="",AL366="",AM366=""),"",(VLOOKUP(AF366,'Grade-Percent-GPA'!$E:$F,2,FALSE)+VLOOKUP(AG366,'Grade-Percent-GPA'!$E:$F,2,FALSE)+VLOOKUP(AH366,'Grade-Percent-GPA'!$E:$F,2,FALSE)+VLOOKUP(AI366,'Grade-Percent-GPA'!$E:$F,2,FALSE)+VLOOKUP(AJ366,'Grade-Percent-GPA'!$E:$F,2,FALSE)+VLOOKUP(AK366,'Grade-Percent-GPA'!$E:$F,2,FALSE)+VLOOKUP(AL366,'Grade-Percent-GPA'!$E:$F,2,FALSE)+VLOOKUP(AM366,'Grade-Percent-GPA'!$E:$F,2,FALSE))/(IF(AF366="",0,1)+IF(AG366="",0,1)+IF(AH366="",0,1)+IF(AI366="",0,1)+IF(AJ366="",0,1)+IF(AK366="",0,1)+IF(AL366="",0,1)+IF(AM366="",0,1)))</f>
        <v/>
      </c>
      <c r="AO366" s="171" t="str">
        <f t="shared" si="20"/>
        <v/>
      </c>
      <c r="AP366" s="171" t="str">
        <f t="shared" si="21"/>
        <v/>
      </c>
      <c r="AQ366" s="168"/>
      <c r="AR366" s="169"/>
      <c r="AS366" s="170"/>
      <c r="AT366" s="170"/>
      <c r="AU366" s="170"/>
      <c r="AV366" s="170"/>
      <c r="AW366" s="170"/>
      <c r="AX366" s="170"/>
      <c r="AY366" s="170"/>
      <c r="AZ366" s="170"/>
      <c r="BA366" s="171" t="str">
        <f>IF(AND(AS366="",AT366="",AU366="",AV366="",AW366="",AX366="",AY366="",AZ366=""),"",(VLOOKUP(AS366,'Grade-Percent-GPA'!$E:$F,2,FALSE)+VLOOKUP(AT366,'Grade-Percent-GPA'!$E:$F,2,FALSE)+VLOOKUP(AU366,'Grade-Percent-GPA'!$E:$F,2,FALSE)+VLOOKUP(AV366,'Grade-Percent-GPA'!$E:$F,2,FALSE)+VLOOKUP(AW366,'Grade-Percent-GPA'!$E:$F,2,FALSE)+VLOOKUP(AX366,'Grade-Percent-GPA'!$E:$F,2,FALSE)+VLOOKUP(AY366,'Grade-Percent-GPA'!$E:$F,2,FALSE)+VLOOKUP(AZ366,'Grade-Percent-GPA'!$E:$F,2,FALSE))/(IF(AS366="",0,1)+IF(AT366="",0,1)+IF(AU366="",0,1)+IF(AV366="",0,1)+IF(AW366="",0,1)+IF(AX366="",0,1)+IF(AY366="",0,1)+IF(AZ366="",0,1)))</f>
        <v/>
      </c>
      <c r="BB366" s="171" t="str">
        <f t="shared" si="22"/>
        <v/>
      </c>
      <c r="BC366" s="171" t="str">
        <f t="shared" si="23"/>
        <v/>
      </c>
      <c r="BD366" s="168"/>
      <c r="BE366" s="169"/>
      <c r="BF366" s="170"/>
      <c r="BG366" s="170"/>
      <c r="BH366" s="170"/>
      <c r="BI366" s="170"/>
      <c r="BJ366" s="170"/>
      <c r="BK366" s="170"/>
      <c r="BL366" s="170"/>
      <c r="BM366" s="170"/>
      <c r="BN366" s="171" t="str">
        <f>IF(AND(BF366="",BG366="",BH366="",BI366="",BJ366="",BK366="",BL366="",BM366=""),"",(VLOOKUP(BF366,'Grade-Percent-GPA'!$E:$F,2,FALSE)+VLOOKUP(BG366,'Grade-Percent-GPA'!$E:$F,2,FALSE)+VLOOKUP(BH366,'Grade-Percent-GPA'!$E:$F,2,FALSE)+VLOOKUP(BI366,'Grade-Percent-GPA'!$E:$F,2,FALSE)+VLOOKUP(BJ366,'Grade-Percent-GPA'!$E:$F,2,FALSE)+VLOOKUP(BK366,'Grade-Percent-GPA'!$E:$F,2,FALSE)+VLOOKUP(BL366,'Grade-Percent-GPA'!$E:$F,2,FALSE)+VLOOKUP(BM366,'Grade-Percent-GPA'!$E:$F,2,FALSE))/(IF(BF366="",0,1)+IF(BG366="",0,1)+IF(BH366="",0,1)+IF(BI366="",0,1)+IF(BJ366="",0,1)+IF(BK366="",0,1)+IF(BL366="",0,1)+IF(BM366="",0,1)))</f>
        <v/>
      </c>
      <c r="BO366" s="171" t="str">
        <f t="shared" si="24"/>
        <v/>
      </c>
      <c r="BP366" s="171" t="str">
        <f t="shared" si="25"/>
        <v/>
      </c>
      <c r="BQ366" s="168"/>
      <c r="BR366" s="169"/>
      <c r="BS366" s="170"/>
      <c r="BT366" s="170"/>
      <c r="BU366" s="170"/>
      <c r="BV366" s="170"/>
      <c r="BW366" s="170"/>
      <c r="BX366" s="170"/>
      <c r="BY366" s="170"/>
      <c r="BZ366" s="170"/>
      <c r="CA366" s="171" t="str">
        <f>IF(AND(BS366="",BT366="",BU366="",BV366="",BW366="",BX366="",BY366="",BZ366=""),"",(VLOOKUP(BS366,'Grade-Percent-GPA'!$E:$F,2,FALSE)+VLOOKUP(BT366,'Grade-Percent-GPA'!$E:$F,2,FALSE)+VLOOKUP(BU366,'Grade-Percent-GPA'!$E:$F,2,FALSE)+VLOOKUP(BV366,'Grade-Percent-GPA'!$E:$F,2,FALSE)+VLOOKUP(BW366,'Grade-Percent-GPA'!$E:$F,2,FALSE)+VLOOKUP(BX366,'Grade-Percent-GPA'!$E:$F,2,FALSE)+VLOOKUP(BY366,'Grade-Percent-GPA'!$E:$F,2,FALSE)+VLOOKUP(BZ366,'Grade-Percent-GPA'!$E:$F,2,FALSE))/(IF(BS366="",0,1)+IF(BT366="",0,1)+IF(BU366="",0,1)+IF(BV366="",0,1)+IF(BW366="",0,1)+IF(BX366="",0,1)+IF(BY366="",0,1)+IF(BZ366="",0,1)))</f>
        <v/>
      </c>
      <c r="CB366" s="171" t="str">
        <f t="shared" si="26"/>
        <v/>
      </c>
      <c r="CC366" s="171" t="str">
        <f t="shared" si="27"/>
        <v/>
      </c>
      <c r="CD366" s="168"/>
      <c r="CE366" s="169"/>
      <c r="CF366" s="170"/>
      <c r="CG366" s="170"/>
      <c r="CH366" s="170"/>
      <c r="CI366" s="170"/>
      <c r="CJ366" s="170"/>
      <c r="CK366" s="170"/>
      <c r="CL366" s="170"/>
      <c r="CM366" s="170"/>
      <c r="CN366" s="171" t="str">
        <f>IF(AND(CF366="",CG366="",CH366="",CI366="",CJ366="",CK366="",CL366="",CM366=""),"",(VLOOKUP(CF366,'Grade-Percent-GPA'!$E:$F,2,FALSE)+VLOOKUP(CG366,'Grade-Percent-GPA'!$E:$F,2,FALSE)+VLOOKUP(CH366,'Grade-Percent-GPA'!$E:$F,2,FALSE)+VLOOKUP(CI366,'Grade-Percent-GPA'!$E:$F,2,FALSE)+VLOOKUP(CJ366,'Grade-Percent-GPA'!$E:$F,2,FALSE)+VLOOKUP(CK366,'Grade-Percent-GPA'!$E:$F,2,FALSE)+VLOOKUP(CL366,'Grade-Percent-GPA'!$E:$F,2,FALSE)+VLOOKUP(CM366,'Grade-Percent-GPA'!$E:$F,2,FALSE))/(IF(CF366="",0,1)+IF(CG366="",0,1)+IF(CH366="",0,1)+IF(CI366="",0,1)+IF(CJ366="",0,1)+IF(CK366="",0,1)+IF(CL366="",0,1)+IF(CM366="",0,1)))</f>
        <v/>
      </c>
      <c r="CO366" s="171" t="str">
        <f t="shared" si="28"/>
        <v/>
      </c>
      <c r="CP366" s="171" t="str">
        <f t="shared" si="29"/>
        <v/>
      </c>
      <c r="CQ366" s="168"/>
      <c r="CR366" s="169"/>
      <c r="CS366" s="170"/>
      <c r="CT366" s="170"/>
      <c r="CU366" s="170"/>
      <c r="CV366" s="170"/>
      <c r="CW366" s="170"/>
      <c r="CX366" s="170"/>
      <c r="CY366" s="170"/>
      <c r="CZ366" s="170"/>
      <c r="DA366" s="171" t="str">
        <f>IF(AND(CS366="",CT366="",CU366="",CV366="",CW366="",CX366="",CY366="",CZ366=""),"",(VLOOKUP(CS366,'Grade-Percent-GPA'!$E:$F,2,FALSE)+VLOOKUP(CT366,'Grade-Percent-GPA'!$E:$F,2,FALSE)+VLOOKUP(CU366,'Grade-Percent-GPA'!$E:$F,2,FALSE)+VLOOKUP(CV366,'Grade-Percent-GPA'!$E:$F,2,FALSE)+VLOOKUP(CW366,'Grade-Percent-GPA'!$E:$F,2,FALSE)+VLOOKUP(CX366,'Grade-Percent-GPA'!$E:$F,2,FALSE)+VLOOKUP(CY366,'Grade-Percent-GPA'!$E:$F,2,FALSE)+VLOOKUP(CZ366,'Grade-Percent-GPA'!$E:$F,2,FALSE))/(IF(CS366="",0,1)+IF(CT366="",0,1)+IF(CU366="",0,1)+IF(CV366="",0,1)+IF(CW366="",0,1)+IF(CX366="",0,1)+IF(CY366="",0,1)+IF(CZ366="",0,1)))</f>
        <v/>
      </c>
      <c r="DB366" s="171" t="str">
        <f t="shared" si="30"/>
        <v/>
      </c>
      <c r="DC366" s="171" t="str">
        <f t="shared" si="31"/>
        <v/>
      </c>
    </row>
    <row r="367" spans="1:107" ht="14.25" customHeight="1" x14ac:dyDescent="0.3">
      <c r="A367" s="167"/>
      <c r="B367" s="110"/>
      <c r="C367" s="110"/>
      <c r="D367" s="168"/>
      <c r="E367" s="169"/>
      <c r="F367" s="170"/>
      <c r="G367" s="170"/>
      <c r="H367" s="170"/>
      <c r="I367" s="170"/>
      <c r="J367" s="170"/>
      <c r="K367" s="170"/>
      <c r="L367" s="170"/>
      <c r="M367" s="170"/>
      <c r="N367" s="171" t="str">
        <f>IF(AND(F367="",G367="",H367="",I367="",J367="",K367="",L367="",M367=""),"",(VLOOKUP(F367,'Grade-Percent-GPA'!$E:$F,2,FALSE)+VLOOKUP(G367,'Grade-Percent-GPA'!$E:$F,2,FALSE)+VLOOKUP(H367,'Grade-Percent-GPA'!$E:$F,2,FALSE)+VLOOKUP(I367,'Grade-Percent-GPA'!$E:$F,2,FALSE)+VLOOKUP(J367,'Grade-Percent-GPA'!$E:$F,2,FALSE)+VLOOKUP(K367,'Grade-Percent-GPA'!$E:$F,2,FALSE)+VLOOKUP(L367,'Grade-Percent-GPA'!$E:$F,2,FALSE)+VLOOKUP(M367,'Grade-Percent-GPA'!$E:$F,2,FALSE))/(IF(F367="",0,1)+IF(G367="",0,1)+IF(H367="",0,1)+IF(I367="",0,1)+IF(J367="",0,1)+IF(K367="",0,1)+IF(L367="",0,1)+IF(M367="",0,1)))</f>
        <v/>
      </c>
      <c r="O367" s="171" t="str">
        <f t="shared" si="16"/>
        <v/>
      </c>
      <c r="P367" s="171" t="str">
        <f t="shared" si="17"/>
        <v/>
      </c>
      <c r="Q367" s="168"/>
      <c r="R367" s="169"/>
      <c r="S367" s="170"/>
      <c r="T367" s="170"/>
      <c r="U367" s="170"/>
      <c r="V367" s="170"/>
      <c r="W367" s="170"/>
      <c r="X367" s="170"/>
      <c r="Y367" s="170"/>
      <c r="Z367" s="170"/>
      <c r="AA367" s="171" t="str">
        <f>IF(AND(S367="",T367="",U367="",V367="",W367="",X367="",Y367="",Z367=""),"",(VLOOKUP(S367,'Grade-Percent-GPA'!$E:$F,2,FALSE)+VLOOKUP(T367,'Grade-Percent-GPA'!$E:$F,2,FALSE)+VLOOKUP(U367,'Grade-Percent-GPA'!$E:$F,2,FALSE)+VLOOKUP(V367,'Grade-Percent-GPA'!$E:$F,2,FALSE)+VLOOKUP(W367,'Grade-Percent-GPA'!$E:$F,2,FALSE)+VLOOKUP(X367,'Grade-Percent-GPA'!$E:$F,2,FALSE)+VLOOKUP(Y367,'Grade-Percent-GPA'!$E:$F,2,FALSE)+VLOOKUP(Z367,'Grade-Percent-GPA'!$E:$F,2,FALSE))/(IF(S367="",0,1)+IF(T367="",0,1)+IF(U367="",0,1)+IF(V367="",0,1)+IF(W367="",0,1)+IF(X367="",0,1)+IF(Y367="",0,1)+IF(Z367="",0,1)))</f>
        <v/>
      </c>
      <c r="AB367" s="171" t="str">
        <f t="shared" si="18"/>
        <v/>
      </c>
      <c r="AC367" s="171" t="str">
        <f t="shared" si="19"/>
        <v/>
      </c>
      <c r="AD367" s="168"/>
      <c r="AE367" s="169"/>
      <c r="AF367" s="170"/>
      <c r="AG367" s="170"/>
      <c r="AH367" s="170"/>
      <c r="AI367" s="170"/>
      <c r="AJ367" s="170"/>
      <c r="AK367" s="170"/>
      <c r="AL367" s="170"/>
      <c r="AM367" s="170"/>
      <c r="AN367" s="171" t="str">
        <f>IF(AND(AF367="",AG367="",AH367="",AI367="",AJ367="",AK367="",AL367="",AM367=""),"",(VLOOKUP(AF367,'Grade-Percent-GPA'!$E:$F,2,FALSE)+VLOOKUP(AG367,'Grade-Percent-GPA'!$E:$F,2,FALSE)+VLOOKUP(AH367,'Grade-Percent-GPA'!$E:$F,2,FALSE)+VLOOKUP(AI367,'Grade-Percent-GPA'!$E:$F,2,FALSE)+VLOOKUP(AJ367,'Grade-Percent-GPA'!$E:$F,2,FALSE)+VLOOKUP(AK367,'Grade-Percent-GPA'!$E:$F,2,FALSE)+VLOOKUP(AL367,'Grade-Percent-GPA'!$E:$F,2,FALSE)+VLOOKUP(AM367,'Grade-Percent-GPA'!$E:$F,2,FALSE))/(IF(AF367="",0,1)+IF(AG367="",0,1)+IF(AH367="",0,1)+IF(AI367="",0,1)+IF(AJ367="",0,1)+IF(AK367="",0,1)+IF(AL367="",0,1)+IF(AM367="",0,1)))</f>
        <v/>
      </c>
      <c r="AO367" s="171" t="str">
        <f t="shared" si="20"/>
        <v/>
      </c>
      <c r="AP367" s="171" t="str">
        <f t="shared" si="21"/>
        <v/>
      </c>
      <c r="AQ367" s="168"/>
      <c r="AR367" s="169"/>
      <c r="AS367" s="170"/>
      <c r="AT367" s="170"/>
      <c r="AU367" s="170"/>
      <c r="AV367" s="170"/>
      <c r="AW367" s="170"/>
      <c r="AX367" s="170"/>
      <c r="AY367" s="170"/>
      <c r="AZ367" s="170"/>
      <c r="BA367" s="171" t="str">
        <f>IF(AND(AS367="",AT367="",AU367="",AV367="",AW367="",AX367="",AY367="",AZ367=""),"",(VLOOKUP(AS367,'Grade-Percent-GPA'!$E:$F,2,FALSE)+VLOOKUP(AT367,'Grade-Percent-GPA'!$E:$F,2,FALSE)+VLOOKUP(AU367,'Grade-Percent-GPA'!$E:$F,2,FALSE)+VLOOKUP(AV367,'Grade-Percent-GPA'!$E:$F,2,FALSE)+VLOOKUP(AW367,'Grade-Percent-GPA'!$E:$F,2,FALSE)+VLOOKUP(AX367,'Grade-Percent-GPA'!$E:$F,2,FALSE)+VLOOKUP(AY367,'Grade-Percent-GPA'!$E:$F,2,FALSE)+VLOOKUP(AZ367,'Grade-Percent-GPA'!$E:$F,2,FALSE))/(IF(AS367="",0,1)+IF(AT367="",0,1)+IF(AU367="",0,1)+IF(AV367="",0,1)+IF(AW367="",0,1)+IF(AX367="",0,1)+IF(AY367="",0,1)+IF(AZ367="",0,1)))</f>
        <v/>
      </c>
      <c r="BB367" s="171" t="str">
        <f t="shared" si="22"/>
        <v/>
      </c>
      <c r="BC367" s="171" t="str">
        <f t="shared" si="23"/>
        <v/>
      </c>
      <c r="BD367" s="168"/>
      <c r="BE367" s="169"/>
      <c r="BF367" s="170"/>
      <c r="BG367" s="170"/>
      <c r="BH367" s="170"/>
      <c r="BI367" s="170"/>
      <c r="BJ367" s="170"/>
      <c r="BK367" s="170"/>
      <c r="BL367" s="170"/>
      <c r="BM367" s="170"/>
      <c r="BN367" s="171" t="str">
        <f>IF(AND(BF367="",BG367="",BH367="",BI367="",BJ367="",BK367="",BL367="",BM367=""),"",(VLOOKUP(BF367,'Grade-Percent-GPA'!$E:$F,2,FALSE)+VLOOKUP(BG367,'Grade-Percent-GPA'!$E:$F,2,FALSE)+VLOOKUP(BH367,'Grade-Percent-GPA'!$E:$F,2,FALSE)+VLOOKUP(BI367,'Grade-Percent-GPA'!$E:$F,2,FALSE)+VLOOKUP(BJ367,'Grade-Percent-GPA'!$E:$F,2,FALSE)+VLOOKUP(BK367,'Grade-Percent-GPA'!$E:$F,2,FALSE)+VLOOKUP(BL367,'Grade-Percent-GPA'!$E:$F,2,FALSE)+VLOOKUP(BM367,'Grade-Percent-GPA'!$E:$F,2,FALSE))/(IF(BF367="",0,1)+IF(BG367="",0,1)+IF(BH367="",0,1)+IF(BI367="",0,1)+IF(BJ367="",0,1)+IF(BK367="",0,1)+IF(BL367="",0,1)+IF(BM367="",0,1)))</f>
        <v/>
      </c>
      <c r="BO367" s="171" t="str">
        <f t="shared" si="24"/>
        <v/>
      </c>
      <c r="BP367" s="171" t="str">
        <f t="shared" si="25"/>
        <v/>
      </c>
      <c r="BQ367" s="168"/>
      <c r="BR367" s="169"/>
      <c r="BS367" s="170"/>
      <c r="BT367" s="170"/>
      <c r="BU367" s="170"/>
      <c r="BV367" s="170"/>
      <c r="BW367" s="170"/>
      <c r="BX367" s="170"/>
      <c r="BY367" s="170"/>
      <c r="BZ367" s="170"/>
      <c r="CA367" s="171" t="str">
        <f>IF(AND(BS367="",BT367="",BU367="",BV367="",BW367="",BX367="",BY367="",BZ367=""),"",(VLOOKUP(BS367,'Grade-Percent-GPA'!$E:$F,2,FALSE)+VLOOKUP(BT367,'Grade-Percent-GPA'!$E:$F,2,FALSE)+VLOOKUP(BU367,'Grade-Percent-GPA'!$E:$F,2,FALSE)+VLOOKUP(BV367,'Grade-Percent-GPA'!$E:$F,2,FALSE)+VLOOKUP(BW367,'Grade-Percent-GPA'!$E:$F,2,FALSE)+VLOOKUP(BX367,'Grade-Percent-GPA'!$E:$F,2,FALSE)+VLOOKUP(BY367,'Grade-Percent-GPA'!$E:$F,2,FALSE)+VLOOKUP(BZ367,'Grade-Percent-GPA'!$E:$F,2,FALSE))/(IF(BS367="",0,1)+IF(BT367="",0,1)+IF(BU367="",0,1)+IF(BV367="",0,1)+IF(BW367="",0,1)+IF(BX367="",0,1)+IF(BY367="",0,1)+IF(BZ367="",0,1)))</f>
        <v/>
      </c>
      <c r="CB367" s="171" t="str">
        <f t="shared" si="26"/>
        <v/>
      </c>
      <c r="CC367" s="171" t="str">
        <f t="shared" si="27"/>
        <v/>
      </c>
      <c r="CD367" s="168"/>
      <c r="CE367" s="169"/>
      <c r="CF367" s="170"/>
      <c r="CG367" s="170"/>
      <c r="CH367" s="170"/>
      <c r="CI367" s="170"/>
      <c r="CJ367" s="170"/>
      <c r="CK367" s="170"/>
      <c r="CL367" s="170"/>
      <c r="CM367" s="170"/>
      <c r="CN367" s="171" t="str">
        <f>IF(AND(CF367="",CG367="",CH367="",CI367="",CJ367="",CK367="",CL367="",CM367=""),"",(VLOOKUP(CF367,'Grade-Percent-GPA'!$E:$F,2,FALSE)+VLOOKUP(CG367,'Grade-Percent-GPA'!$E:$F,2,FALSE)+VLOOKUP(CH367,'Grade-Percent-GPA'!$E:$F,2,FALSE)+VLOOKUP(CI367,'Grade-Percent-GPA'!$E:$F,2,FALSE)+VLOOKUP(CJ367,'Grade-Percent-GPA'!$E:$F,2,FALSE)+VLOOKUP(CK367,'Grade-Percent-GPA'!$E:$F,2,FALSE)+VLOOKUP(CL367,'Grade-Percent-GPA'!$E:$F,2,FALSE)+VLOOKUP(CM367,'Grade-Percent-GPA'!$E:$F,2,FALSE))/(IF(CF367="",0,1)+IF(CG367="",0,1)+IF(CH367="",0,1)+IF(CI367="",0,1)+IF(CJ367="",0,1)+IF(CK367="",0,1)+IF(CL367="",0,1)+IF(CM367="",0,1)))</f>
        <v/>
      </c>
      <c r="CO367" s="171" t="str">
        <f t="shared" si="28"/>
        <v/>
      </c>
      <c r="CP367" s="171" t="str">
        <f t="shared" si="29"/>
        <v/>
      </c>
      <c r="CQ367" s="168"/>
      <c r="CR367" s="169"/>
      <c r="CS367" s="170"/>
      <c r="CT367" s="170"/>
      <c r="CU367" s="170"/>
      <c r="CV367" s="170"/>
      <c r="CW367" s="170"/>
      <c r="CX367" s="170"/>
      <c r="CY367" s="170"/>
      <c r="CZ367" s="170"/>
      <c r="DA367" s="171" t="str">
        <f>IF(AND(CS367="",CT367="",CU367="",CV367="",CW367="",CX367="",CY367="",CZ367=""),"",(VLOOKUP(CS367,'Grade-Percent-GPA'!$E:$F,2,FALSE)+VLOOKUP(CT367,'Grade-Percent-GPA'!$E:$F,2,FALSE)+VLOOKUP(CU367,'Grade-Percent-GPA'!$E:$F,2,FALSE)+VLOOKUP(CV367,'Grade-Percent-GPA'!$E:$F,2,FALSE)+VLOOKUP(CW367,'Grade-Percent-GPA'!$E:$F,2,FALSE)+VLOOKUP(CX367,'Grade-Percent-GPA'!$E:$F,2,FALSE)+VLOOKUP(CY367,'Grade-Percent-GPA'!$E:$F,2,FALSE)+VLOOKUP(CZ367,'Grade-Percent-GPA'!$E:$F,2,FALSE))/(IF(CS367="",0,1)+IF(CT367="",0,1)+IF(CU367="",0,1)+IF(CV367="",0,1)+IF(CW367="",0,1)+IF(CX367="",0,1)+IF(CY367="",0,1)+IF(CZ367="",0,1)))</f>
        <v/>
      </c>
      <c r="DB367" s="171" t="str">
        <f t="shared" si="30"/>
        <v/>
      </c>
      <c r="DC367" s="171" t="str">
        <f t="shared" si="31"/>
        <v/>
      </c>
    </row>
    <row r="368" spans="1:107" ht="14.25" customHeight="1" x14ac:dyDescent="0.3">
      <c r="A368" s="167"/>
      <c r="B368" s="110"/>
      <c r="C368" s="110"/>
      <c r="D368" s="168"/>
      <c r="E368" s="169"/>
      <c r="F368" s="170"/>
      <c r="G368" s="170"/>
      <c r="H368" s="170"/>
      <c r="I368" s="170"/>
      <c r="J368" s="170"/>
      <c r="K368" s="170"/>
      <c r="L368" s="170"/>
      <c r="M368" s="170"/>
      <c r="N368" s="171" t="str">
        <f>IF(AND(F368="",G368="",H368="",I368="",J368="",K368="",L368="",M368=""),"",(VLOOKUP(F368,'Grade-Percent-GPA'!$E:$F,2,FALSE)+VLOOKUP(G368,'Grade-Percent-GPA'!$E:$F,2,FALSE)+VLOOKUP(H368,'Grade-Percent-GPA'!$E:$F,2,FALSE)+VLOOKUP(I368,'Grade-Percent-GPA'!$E:$F,2,FALSE)+VLOOKUP(J368,'Grade-Percent-GPA'!$E:$F,2,FALSE)+VLOOKUP(K368,'Grade-Percent-GPA'!$E:$F,2,FALSE)+VLOOKUP(L368,'Grade-Percent-GPA'!$E:$F,2,FALSE)+VLOOKUP(M368,'Grade-Percent-GPA'!$E:$F,2,FALSE))/(IF(F368="",0,1)+IF(G368="",0,1)+IF(H368="",0,1)+IF(I368="",0,1)+IF(J368="",0,1)+IF(K368="",0,1)+IF(L368="",0,1)+IF(M368="",0,1)))</f>
        <v/>
      </c>
      <c r="O368" s="171" t="str">
        <f t="shared" si="16"/>
        <v/>
      </c>
      <c r="P368" s="171" t="str">
        <f t="shared" si="17"/>
        <v/>
      </c>
      <c r="Q368" s="168"/>
      <c r="R368" s="169"/>
      <c r="S368" s="170"/>
      <c r="T368" s="170"/>
      <c r="U368" s="170"/>
      <c r="V368" s="170"/>
      <c r="W368" s="170"/>
      <c r="X368" s="170"/>
      <c r="Y368" s="170"/>
      <c r="Z368" s="170"/>
      <c r="AA368" s="171" t="str">
        <f>IF(AND(S368="",T368="",U368="",V368="",W368="",X368="",Y368="",Z368=""),"",(VLOOKUP(S368,'Grade-Percent-GPA'!$E:$F,2,FALSE)+VLOOKUP(T368,'Grade-Percent-GPA'!$E:$F,2,FALSE)+VLOOKUP(U368,'Grade-Percent-GPA'!$E:$F,2,FALSE)+VLOOKUP(V368,'Grade-Percent-GPA'!$E:$F,2,FALSE)+VLOOKUP(W368,'Grade-Percent-GPA'!$E:$F,2,FALSE)+VLOOKUP(X368,'Grade-Percent-GPA'!$E:$F,2,FALSE)+VLOOKUP(Y368,'Grade-Percent-GPA'!$E:$F,2,FALSE)+VLOOKUP(Z368,'Grade-Percent-GPA'!$E:$F,2,FALSE))/(IF(S368="",0,1)+IF(T368="",0,1)+IF(U368="",0,1)+IF(V368="",0,1)+IF(W368="",0,1)+IF(X368="",0,1)+IF(Y368="",0,1)+IF(Z368="",0,1)))</f>
        <v/>
      </c>
      <c r="AB368" s="171" t="str">
        <f t="shared" si="18"/>
        <v/>
      </c>
      <c r="AC368" s="171" t="str">
        <f t="shared" si="19"/>
        <v/>
      </c>
      <c r="AD368" s="168"/>
      <c r="AE368" s="169"/>
      <c r="AF368" s="170"/>
      <c r="AG368" s="170"/>
      <c r="AH368" s="170"/>
      <c r="AI368" s="170"/>
      <c r="AJ368" s="170"/>
      <c r="AK368" s="170"/>
      <c r="AL368" s="170"/>
      <c r="AM368" s="170"/>
      <c r="AN368" s="171" t="str">
        <f>IF(AND(AF368="",AG368="",AH368="",AI368="",AJ368="",AK368="",AL368="",AM368=""),"",(VLOOKUP(AF368,'Grade-Percent-GPA'!$E:$F,2,FALSE)+VLOOKUP(AG368,'Grade-Percent-GPA'!$E:$F,2,FALSE)+VLOOKUP(AH368,'Grade-Percent-GPA'!$E:$F,2,FALSE)+VLOOKUP(AI368,'Grade-Percent-GPA'!$E:$F,2,FALSE)+VLOOKUP(AJ368,'Grade-Percent-GPA'!$E:$F,2,FALSE)+VLOOKUP(AK368,'Grade-Percent-GPA'!$E:$F,2,FALSE)+VLOOKUP(AL368,'Grade-Percent-GPA'!$E:$F,2,FALSE)+VLOOKUP(AM368,'Grade-Percent-GPA'!$E:$F,2,FALSE))/(IF(AF368="",0,1)+IF(AG368="",0,1)+IF(AH368="",0,1)+IF(AI368="",0,1)+IF(AJ368="",0,1)+IF(AK368="",0,1)+IF(AL368="",0,1)+IF(AM368="",0,1)))</f>
        <v/>
      </c>
      <c r="AO368" s="171" t="str">
        <f t="shared" si="20"/>
        <v/>
      </c>
      <c r="AP368" s="171" t="str">
        <f t="shared" si="21"/>
        <v/>
      </c>
      <c r="AQ368" s="168"/>
      <c r="AR368" s="169"/>
      <c r="AS368" s="170"/>
      <c r="AT368" s="170"/>
      <c r="AU368" s="170"/>
      <c r="AV368" s="170"/>
      <c r="AW368" s="170"/>
      <c r="AX368" s="170"/>
      <c r="AY368" s="170"/>
      <c r="AZ368" s="170"/>
      <c r="BA368" s="171" t="str">
        <f>IF(AND(AS368="",AT368="",AU368="",AV368="",AW368="",AX368="",AY368="",AZ368=""),"",(VLOOKUP(AS368,'Grade-Percent-GPA'!$E:$F,2,FALSE)+VLOOKUP(AT368,'Grade-Percent-GPA'!$E:$F,2,FALSE)+VLOOKUP(AU368,'Grade-Percent-GPA'!$E:$F,2,FALSE)+VLOOKUP(AV368,'Grade-Percent-GPA'!$E:$F,2,FALSE)+VLOOKUP(AW368,'Grade-Percent-GPA'!$E:$F,2,FALSE)+VLOOKUP(AX368,'Grade-Percent-GPA'!$E:$F,2,FALSE)+VLOOKUP(AY368,'Grade-Percent-GPA'!$E:$F,2,FALSE)+VLOOKUP(AZ368,'Grade-Percent-GPA'!$E:$F,2,FALSE))/(IF(AS368="",0,1)+IF(AT368="",0,1)+IF(AU368="",0,1)+IF(AV368="",0,1)+IF(AW368="",0,1)+IF(AX368="",0,1)+IF(AY368="",0,1)+IF(AZ368="",0,1)))</f>
        <v/>
      </c>
      <c r="BB368" s="171" t="str">
        <f t="shared" si="22"/>
        <v/>
      </c>
      <c r="BC368" s="171" t="str">
        <f t="shared" si="23"/>
        <v/>
      </c>
      <c r="BD368" s="168"/>
      <c r="BE368" s="169"/>
      <c r="BF368" s="170"/>
      <c r="BG368" s="170"/>
      <c r="BH368" s="170"/>
      <c r="BI368" s="170"/>
      <c r="BJ368" s="170"/>
      <c r="BK368" s="170"/>
      <c r="BL368" s="170"/>
      <c r="BM368" s="170"/>
      <c r="BN368" s="171" t="str">
        <f>IF(AND(BF368="",BG368="",BH368="",BI368="",BJ368="",BK368="",BL368="",BM368=""),"",(VLOOKUP(BF368,'Grade-Percent-GPA'!$E:$F,2,FALSE)+VLOOKUP(BG368,'Grade-Percent-GPA'!$E:$F,2,FALSE)+VLOOKUP(BH368,'Grade-Percent-GPA'!$E:$F,2,FALSE)+VLOOKUP(BI368,'Grade-Percent-GPA'!$E:$F,2,FALSE)+VLOOKUP(BJ368,'Grade-Percent-GPA'!$E:$F,2,FALSE)+VLOOKUP(BK368,'Grade-Percent-GPA'!$E:$F,2,FALSE)+VLOOKUP(BL368,'Grade-Percent-GPA'!$E:$F,2,FALSE)+VLOOKUP(BM368,'Grade-Percent-GPA'!$E:$F,2,FALSE))/(IF(BF368="",0,1)+IF(BG368="",0,1)+IF(BH368="",0,1)+IF(BI368="",0,1)+IF(BJ368="",0,1)+IF(BK368="",0,1)+IF(BL368="",0,1)+IF(BM368="",0,1)))</f>
        <v/>
      </c>
      <c r="BO368" s="171" t="str">
        <f t="shared" si="24"/>
        <v/>
      </c>
      <c r="BP368" s="171" t="str">
        <f t="shared" si="25"/>
        <v/>
      </c>
      <c r="BQ368" s="168"/>
      <c r="BR368" s="169"/>
      <c r="BS368" s="170"/>
      <c r="BT368" s="170"/>
      <c r="BU368" s="170"/>
      <c r="BV368" s="170"/>
      <c r="BW368" s="170"/>
      <c r="BX368" s="170"/>
      <c r="BY368" s="170"/>
      <c r="BZ368" s="170"/>
      <c r="CA368" s="171" t="str">
        <f>IF(AND(BS368="",BT368="",BU368="",BV368="",BW368="",BX368="",BY368="",BZ368=""),"",(VLOOKUP(BS368,'Grade-Percent-GPA'!$E:$F,2,FALSE)+VLOOKUP(BT368,'Grade-Percent-GPA'!$E:$F,2,FALSE)+VLOOKUP(BU368,'Grade-Percent-GPA'!$E:$F,2,FALSE)+VLOOKUP(BV368,'Grade-Percent-GPA'!$E:$F,2,FALSE)+VLOOKUP(BW368,'Grade-Percent-GPA'!$E:$F,2,FALSE)+VLOOKUP(BX368,'Grade-Percent-GPA'!$E:$F,2,FALSE)+VLOOKUP(BY368,'Grade-Percent-GPA'!$E:$F,2,FALSE)+VLOOKUP(BZ368,'Grade-Percent-GPA'!$E:$F,2,FALSE))/(IF(BS368="",0,1)+IF(BT368="",0,1)+IF(BU368="",0,1)+IF(BV368="",0,1)+IF(BW368="",0,1)+IF(BX368="",0,1)+IF(BY368="",0,1)+IF(BZ368="",0,1)))</f>
        <v/>
      </c>
      <c r="CB368" s="171" t="str">
        <f t="shared" si="26"/>
        <v/>
      </c>
      <c r="CC368" s="171" t="str">
        <f t="shared" si="27"/>
        <v/>
      </c>
      <c r="CD368" s="168"/>
      <c r="CE368" s="169"/>
      <c r="CF368" s="170"/>
      <c r="CG368" s="170"/>
      <c r="CH368" s="170"/>
      <c r="CI368" s="170"/>
      <c r="CJ368" s="170"/>
      <c r="CK368" s="170"/>
      <c r="CL368" s="170"/>
      <c r="CM368" s="170"/>
      <c r="CN368" s="171" t="str">
        <f>IF(AND(CF368="",CG368="",CH368="",CI368="",CJ368="",CK368="",CL368="",CM368=""),"",(VLOOKUP(CF368,'Grade-Percent-GPA'!$E:$F,2,FALSE)+VLOOKUP(CG368,'Grade-Percent-GPA'!$E:$F,2,FALSE)+VLOOKUP(CH368,'Grade-Percent-GPA'!$E:$F,2,FALSE)+VLOOKUP(CI368,'Grade-Percent-GPA'!$E:$F,2,FALSE)+VLOOKUP(CJ368,'Grade-Percent-GPA'!$E:$F,2,FALSE)+VLOOKUP(CK368,'Grade-Percent-GPA'!$E:$F,2,FALSE)+VLOOKUP(CL368,'Grade-Percent-GPA'!$E:$F,2,FALSE)+VLOOKUP(CM368,'Grade-Percent-GPA'!$E:$F,2,FALSE))/(IF(CF368="",0,1)+IF(CG368="",0,1)+IF(CH368="",0,1)+IF(CI368="",0,1)+IF(CJ368="",0,1)+IF(CK368="",0,1)+IF(CL368="",0,1)+IF(CM368="",0,1)))</f>
        <v/>
      </c>
      <c r="CO368" s="171" t="str">
        <f t="shared" si="28"/>
        <v/>
      </c>
      <c r="CP368" s="171" t="str">
        <f t="shared" si="29"/>
        <v/>
      </c>
      <c r="CQ368" s="168"/>
      <c r="CR368" s="169"/>
      <c r="CS368" s="170"/>
      <c r="CT368" s="170"/>
      <c r="CU368" s="170"/>
      <c r="CV368" s="170"/>
      <c r="CW368" s="170"/>
      <c r="CX368" s="170"/>
      <c r="CY368" s="170"/>
      <c r="CZ368" s="170"/>
      <c r="DA368" s="171" t="str">
        <f>IF(AND(CS368="",CT368="",CU368="",CV368="",CW368="",CX368="",CY368="",CZ368=""),"",(VLOOKUP(CS368,'Grade-Percent-GPA'!$E:$F,2,FALSE)+VLOOKUP(CT368,'Grade-Percent-GPA'!$E:$F,2,FALSE)+VLOOKUP(CU368,'Grade-Percent-GPA'!$E:$F,2,FALSE)+VLOOKUP(CV368,'Grade-Percent-GPA'!$E:$F,2,FALSE)+VLOOKUP(CW368,'Grade-Percent-GPA'!$E:$F,2,FALSE)+VLOOKUP(CX368,'Grade-Percent-GPA'!$E:$F,2,FALSE)+VLOOKUP(CY368,'Grade-Percent-GPA'!$E:$F,2,FALSE)+VLOOKUP(CZ368,'Grade-Percent-GPA'!$E:$F,2,FALSE))/(IF(CS368="",0,1)+IF(CT368="",0,1)+IF(CU368="",0,1)+IF(CV368="",0,1)+IF(CW368="",0,1)+IF(CX368="",0,1)+IF(CY368="",0,1)+IF(CZ368="",0,1)))</f>
        <v/>
      </c>
      <c r="DB368" s="171" t="str">
        <f t="shared" si="30"/>
        <v/>
      </c>
      <c r="DC368" s="171" t="str">
        <f t="shared" si="31"/>
        <v/>
      </c>
    </row>
    <row r="369" spans="1:107" ht="14.25" customHeight="1" x14ac:dyDescent="0.3">
      <c r="A369" s="167"/>
      <c r="B369" s="110"/>
      <c r="C369" s="110"/>
      <c r="D369" s="168"/>
      <c r="E369" s="169"/>
      <c r="F369" s="170"/>
      <c r="G369" s="170"/>
      <c r="H369" s="170"/>
      <c r="I369" s="170"/>
      <c r="J369" s="170"/>
      <c r="K369" s="170"/>
      <c r="L369" s="170"/>
      <c r="M369" s="170"/>
      <c r="N369" s="171" t="str">
        <f>IF(AND(F369="",G369="",H369="",I369="",J369="",K369="",L369="",M369=""),"",(VLOOKUP(F369,'Grade-Percent-GPA'!$E:$F,2,FALSE)+VLOOKUP(G369,'Grade-Percent-GPA'!$E:$F,2,FALSE)+VLOOKUP(H369,'Grade-Percent-GPA'!$E:$F,2,FALSE)+VLOOKUP(I369,'Grade-Percent-GPA'!$E:$F,2,FALSE)+VLOOKUP(J369,'Grade-Percent-GPA'!$E:$F,2,FALSE)+VLOOKUP(K369,'Grade-Percent-GPA'!$E:$F,2,FALSE)+VLOOKUP(L369,'Grade-Percent-GPA'!$E:$F,2,FALSE)+VLOOKUP(M369,'Grade-Percent-GPA'!$E:$F,2,FALSE))/(IF(F369="",0,1)+IF(G369="",0,1)+IF(H369="",0,1)+IF(I369="",0,1)+IF(J369="",0,1)+IF(K369="",0,1)+IF(L369="",0,1)+IF(M369="",0,1)))</f>
        <v/>
      </c>
      <c r="O369" s="171" t="str">
        <f t="shared" si="16"/>
        <v/>
      </c>
      <c r="P369" s="171" t="str">
        <f t="shared" si="17"/>
        <v/>
      </c>
      <c r="Q369" s="168"/>
      <c r="R369" s="169"/>
      <c r="S369" s="170"/>
      <c r="T369" s="170"/>
      <c r="U369" s="170"/>
      <c r="V369" s="170"/>
      <c r="W369" s="170"/>
      <c r="X369" s="170"/>
      <c r="Y369" s="170"/>
      <c r="Z369" s="170"/>
      <c r="AA369" s="171" t="str">
        <f>IF(AND(S369="",T369="",U369="",V369="",W369="",X369="",Y369="",Z369=""),"",(VLOOKUP(S369,'Grade-Percent-GPA'!$E:$F,2,FALSE)+VLOOKUP(T369,'Grade-Percent-GPA'!$E:$F,2,FALSE)+VLOOKUP(U369,'Grade-Percent-GPA'!$E:$F,2,FALSE)+VLOOKUP(V369,'Grade-Percent-GPA'!$E:$F,2,FALSE)+VLOOKUP(W369,'Grade-Percent-GPA'!$E:$F,2,FALSE)+VLOOKUP(X369,'Grade-Percent-GPA'!$E:$F,2,FALSE)+VLOOKUP(Y369,'Grade-Percent-GPA'!$E:$F,2,FALSE)+VLOOKUP(Z369,'Grade-Percent-GPA'!$E:$F,2,FALSE))/(IF(S369="",0,1)+IF(T369="",0,1)+IF(U369="",0,1)+IF(V369="",0,1)+IF(W369="",0,1)+IF(X369="",0,1)+IF(Y369="",0,1)+IF(Z369="",0,1)))</f>
        <v/>
      </c>
      <c r="AB369" s="171" t="str">
        <f t="shared" si="18"/>
        <v/>
      </c>
      <c r="AC369" s="171" t="str">
        <f t="shared" si="19"/>
        <v/>
      </c>
      <c r="AD369" s="168"/>
      <c r="AE369" s="169"/>
      <c r="AF369" s="170"/>
      <c r="AG369" s="170"/>
      <c r="AH369" s="170"/>
      <c r="AI369" s="170"/>
      <c r="AJ369" s="170"/>
      <c r="AK369" s="170"/>
      <c r="AL369" s="170"/>
      <c r="AM369" s="170"/>
      <c r="AN369" s="171" t="str">
        <f>IF(AND(AF369="",AG369="",AH369="",AI369="",AJ369="",AK369="",AL369="",AM369=""),"",(VLOOKUP(AF369,'Grade-Percent-GPA'!$E:$F,2,FALSE)+VLOOKUP(AG369,'Grade-Percent-GPA'!$E:$F,2,FALSE)+VLOOKUP(AH369,'Grade-Percent-GPA'!$E:$F,2,FALSE)+VLOOKUP(AI369,'Grade-Percent-GPA'!$E:$F,2,FALSE)+VLOOKUP(AJ369,'Grade-Percent-GPA'!$E:$F,2,FALSE)+VLOOKUP(AK369,'Grade-Percent-GPA'!$E:$F,2,FALSE)+VLOOKUP(AL369,'Grade-Percent-GPA'!$E:$F,2,FALSE)+VLOOKUP(AM369,'Grade-Percent-GPA'!$E:$F,2,FALSE))/(IF(AF369="",0,1)+IF(AG369="",0,1)+IF(AH369="",0,1)+IF(AI369="",0,1)+IF(AJ369="",0,1)+IF(AK369="",0,1)+IF(AL369="",0,1)+IF(AM369="",0,1)))</f>
        <v/>
      </c>
      <c r="AO369" s="171" t="str">
        <f t="shared" si="20"/>
        <v/>
      </c>
      <c r="AP369" s="171" t="str">
        <f t="shared" si="21"/>
        <v/>
      </c>
      <c r="AQ369" s="168"/>
      <c r="AR369" s="169"/>
      <c r="AS369" s="170"/>
      <c r="AT369" s="170"/>
      <c r="AU369" s="170"/>
      <c r="AV369" s="170"/>
      <c r="AW369" s="170"/>
      <c r="AX369" s="170"/>
      <c r="AY369" s="170"/>
      <c r="AZ369" s="170"/>
      <c r="BA369" s="171" t="str">
        <f>IF(AND(AS369="",AT369="",AU369="",AV369="",AW369="",AX369="",AY369="",AZ369=""),"",(VLOOKUP(AS369,'Grade-Percent-GPA'!$E:$F,2,FALSE)+VLOOKUP(AT369,'Grade-Percent-GPA'!$E:$F,2,FALSE)+VLOOKUP(AU369,'Grade-Percent-GPA'!$E:$F,2,FALSE)+VLOOKUP(AV369,'Grade-Percent-GPA'!$E:$F,2,FALSE)+VLOOKUP(AW369,'Grade-Percent-GPA'!$E:$F,2,FALSE)+VLOOKUP(AX369,'Grade-Percent-GPA'!$E:$F,2,FALSE)+VLOOKUP(AY369,'Grade-Percent-GPA'!$E:$F,2,FALSE)+VLOOKUP(AZ369,'Grade-Percent-GPA'!$E:$F,2,FALSE))/(IF(AS369="",0,1)+IF(AT369="",0,1)+IF(AU369="",0,1)+IF(AV369="",0,1)+IF(AW369="",0,1)+IF(AX369="",0,1)+IF(AY369="",0,1)+IF(AZ369="",0,1)))</f>
        <v/>
      </c>
      <c r="BB369" s="171" t="str">
        <f t="shared" si="22"/>
        <v/>
      </c>
      <c r="BC369" s="171" t="str">
        <f t="shared" si="23"/>
        <v/>
      </c>
      <c r="BD369" s="168"/>
      <c r="BE369" s="169"/>
      <c r="BF369" s="170"/>
      <c r="BG369" s="170"/>
      <c r="BH369" s="170"/>
      <c r="BI369" s="170"/>
      <c r="BJ369" s="170"/>
      <c r="BK369" s="170"/>
      <c r="BL369" s="170"/>
      <c r="BM369" s="170"/>
      <c r="BN369" s="171" t="str">
        <f>IF(AND(BF369="",BG369="",BH369="",BI369="",BJ369="",BK369="",BL369="",BM369=""),"",(VLOOKUP(BF369,'Grade-Percent-GPA'!$E:$F,2,FALSE)+VLOOKUP(BG369,'Grade-Percent-GPA'!$E:$F,2,FALSE)+VLOOKUP(BH369,'Grade-Percent-GPA'!$E:$F,2,FALSE)+VLOOKUP(BI369,'Grade-Percent-GPA'!$E:$F,2,FALSE)+VLOOKUP(BJ369,'Grade-Percent-GPA'!$E:$F,2,FALSE)+VLOOKUP(BK369,'Grade-Percent-GPA'!$E:$F,2,FALSE)+VLOOKUP(BL369,'Grade-Percent-GPA'!$E:$F,2,FALSE)+VLOOKUP(BM369,'Grade-Percent-GPA'!$E:$F,2,FALSE))/(IF(BF369="",0,1)+IF(BG369="",0,1)+IF(BH369="",0,1)+IF(BI369="",0,1)+IF(BJ369="",0,1)+IF(BK369="",0,1)+IF(BL369="",0,1)+IF(BM369="",0,1)))</f>
        <v/>
      </c>
      <c r="BO369" s="171" t="str">
        <f t="shared" si="24"/>
        <v/>
      </c>
      <c r="BP369" s="171" t="str">
        <f t="shared" si="25"/>
        <v/>
      </c>
      <c r="BQ369" s="168"/>
      <c r="BR369" s="169"/>
      <c r="BS369" s="170"/>
      <c r="BT369" s="170"/>
      <c r="BU369" s="170"/>
      <c r="BV369" s="170"/>
      <c r="BW369" s="170"/>
      <c r="BX369" s="170"/>
      <c r="BY369" s="170"/>
      <c r="BZ369" s="170"/>
      <c r="CA369" s="171" t="str">
        <f>IF(AND(BS369="",BT369="",BU369="",BV369="",BW369="",BX369="",BY369="",BZ369=""),"",(VLOOKUP(BS369,'Grade-Percent-GPA'!$E:$F,2,FALSE)+VLOOKUP(BT369,'Grade-Percent-GPA'!$E:$F,2,FALSE)+VLOOKUP(BU369,'Grade-Percent-GPA'!$E:$F,2,FALSE)+VLOOKUP(BV369,'Grade-Percent-GPA'!$E:$F,2,FALSE)+VLOOKUP(BW369,'Grade-Percent-GPA'!$E:$F,2,FALSE)+VLOOKUP(BX369,'Grade-Percent-GPA'!$E:$F,2,FALSE)+VLOOKUP(BY369,'Grade-Percent-GPA'!$E:$F,2,FALSE)+VLOOKUP(BZ369,'Grade-Percent-GPA'!$E:$F,2,FALSE))/(IF(BS369="",0,1)+IF(BT369="",0,1)+IF(BU369="",0,1)+IF(BV369="",0,1)+IF(BW369="",0,1)+IF(BX369="",0,1)+IF(BY369="",0,1)+IF(BZ369="",0,1)))</f>
        <v/>
      </c>
      <c r="CB369" s="171" t="str">
        <f t="shared" si="26"/>
        <v/>
      </c>
      <c r="CC369" s="171" t="str">
        <f t="shared" si="27"/>
        <v/>
      </c>
      <c r="CD369" s="168"/>
      <c r="CE369" s="169"/>
      <c r="CF369" s="170"/>
      <c r="CG369" s="170"/>
      <c r="CH369" s="170"/>
      <c r="CI369" s="170"/>
      <c r="CJ369" s="170"/>
      <c r="CK369" s="170"/>
      <c r="CL369" s="170"/>
      <c r="CM369" s="170"/>
      <c r="CN369" s="171" t="str">
        <f>IF(AND(CF369="",CG369="",CH369="",CI369="",CJ369="",CK369="",CL369="",CM369=""),"",(VLOOKUP(CF369,'Grade-Percent-GPA'!$E:$F,2,FALSE)+VLOOKUP(CG369,'Grade-Percent-GPA'!$E:$F,2,FALSE)+VLOOKUP(CH369,'Grade-Percent-GPA'!$E:$F,2,FALSE)+VLOOKUP(CI369,'Grade-Percent-GPA'!$E:$F,2,FALSE)+VLOOKUP(CJ369,'Grade-Percent-GPA'!$E:$F,2,FALSE)+VLOOKUP(CK369,'Grade-Percent-GPA'!$E:$F,2,FALSE)+VLOOKUP(CL369,'Grade-Percent-GPA'!$E:$F,2,FALSE)+VLOOKUP(CM369,'Grade-Percent-GPA'!$E:$F,2,FALSE))/(IF(CF369="",0,1)+IF(CG369="",0,1)+IF(CH369="",0,1)+IF(CI369="",0,1)+IF(CJ369="",0,1)+IF(CK369="",0,1)+IF(CL369="",0,1)+IF(CM369="",0,1)))</f>
        <v/>
      </c>
      <c r="CO369" s="171" t="str">
        <f t="shared" si="28"/>
        <v/>
      </c>
      <c r="CP369" s="171" t="str">
        <f t="shared" si="29"/>
        <v/>
      </c>
      <c r="CQ369" s="168"/>
      <c r="CR369" s="169"/>
      <c r="CS369" s="170"/>
      <c r="CT369" s="170"/>
      <c r="CU369" s="170"/>
      <c r="CV369" s="170"/>
      <c r="CW369" s="170"/>
      <c r="CX369" s="170"/>
      <c r="CY369" s="170"/>
      <c r="CZ369" s="170"/>
      <c r="DA369" s="171" t="str">
        <f>IF(AND(CS369="",CT369="",CU369="",CV369="",CW369="",CX369="",CY369="",CZ369=""),"",(VLOOKUP(CS369,'Grade-Percent-GPA'!$E:$F,2,FALSE)+VLOOKUP(CT369,'Grade-Percent-GPA'!$E:$F,2,FALSE)+VLOOKUP(CU369,'Grade-Percent-GPA'!$E:$F,2,FALSE)+VLOOKUP(CV369,'Grade-Percent-GPA'!$E:$F,2,FALSE)+VLOOKUP(CW369,'Grade-Percent-GPA'!$E:$F,2,FALSE)+VLOOKUP(CX369,'Grade-Percent-GPA'!$E:$F,2,FALSE)+VLOOKUP(CY369,'Grade-Percent-GPA'!$E:$F,2,FALSE)+VLOOKUP(CZ369,'Grade-Percent-GPA'!$E:$F,2,FALSE))/(IF(CS369="",0,1)+IF(CT369="",0,1)+IF(CU369="",0,1)+IF(CV369="",0,1)+IF(CW369="",0,1)+IF(CX369="",0,1)+IF(CY369="",0,1)+IF(CZ369="",0,1)))</f>
        <v/>
      </c>
      <c r="DB369" s="171" t="str">
        <f t="shared" si="30"/>
        <v/>
      </c>
      <c r="DC369" s="171" t="str">
        <f t="shared" si="31"/>
        <v/>
      </c>
    </row>
    <row r="370" spans="1:107" ht="14.25" customHeight="1" x14ac:dyDescent="0.3">
      <c r="A370" s="167"/>
      <c r="B370" s="110"/>
      <c r="C370" s="110"/>
      <c r="D370" s="168"/>
      <c r="E370" s="169"/>
      <c r="F370" s="170"/>
      <c r="G370" s="170"/>
      <c r="H370" s="170"/>
      <c r="I370" s="170"/>
      <c r="J370" s="170"/>
      <c r="K370" s="170"/>
      <c r="L370" s="170"/>
      <c r="M370" s="170"/>
      <c r="N370" s="171" t="str">
        <f>IF(AND(F370="",G370="",H370="",I370="",J370="",K370="",L370="",M370=""),"",(VLOOKUP(F370,'Grade-Percent-GPA'!$E:$F,2,FALSE)+VLOOKUP(G370,'Grade-Percent-GPA'!$E:$F,2,FALSE)+VLOOKUP(H370,'Grade-Percent-GPA'!$E:$F,2,FALSE)+VLOOKUP(I370,'Grade-Percent-GPA'!$E:$F,2,FALSE)+VLOOKUP(J370,'Grade-Percent-GPA'!$E:$F,2,FALSE)+VLOOKUP(K370,'Grade-Percent-GPA'!$E:$F,2,FALSE)+VLOOKUP(L370,'Grade-Percent-GPA'!$E:$F,2,FALSE)+VLOOKUP(M370,'Grade-Percent-GPA'!$E:$F,2,FALSE))/(IF(F370="",0,1)+IF(G370="",0,1)+IF(H370="",0,1)+IF(I370="",0,1)+IF(J370="",0,1)+IF(K370="",0,1)+IF(L370="",0,1)+IF(M370="",0,1)))</f>
        <v/>
      </c>
      <c r="O370" s="171" t="str">
        <f t="shared" si="16"/>
        <v/>
      </c>
      <c r="P370" s="171" t="str">
        <f t="shared" si="17"/>
        <v/>
      </c>
      <c r="Q370" s="168"/>
      <c r="R370" s="169"/>
      <c r="S370" s="170"/>
      <c r="T370" s="170"/>
      <c r="U370" s="170"/>
      <c r="V370" s="170"/>
      <c r="W370" s="170"/>
      <c r="X370" s="170"/>
      <c r="Y370" s="170"/>
      <c r="Z370" s="170"/>
      <c r="AA370" s="171" t="str">
        <f>IF(AND(S370="",T370="",U370="",V370="",W370="",X370="",Y370="",Z370=""),"",(VLOOKUP(S370,'Grade-Percent-GPA'!$E:$F,2,FALSE)+VLOOKUP(T370,'Grade-Percent-GPA'!$E:$F,2,FALSE)+VLOOKUP(U370,'Grade-Percent-GPA'!$E:$F,2,FALSE)+VLOOKUP(V370,'Grade-Percent-GPA'!$E:$F,2,FALSE)+VLOOKUP(W370,'Grade-Percent-GPA'!$E:$F,2,FALSE)+VLOOKUP(X370,'Grade-Percent-GPA'!$E:$F,2,FALSE)+VLOOKUP(Y370,'Grade-Percent-GPA'!$E:$F,2,FALSE)+VLOOKUP(Z370,'Grade-Percent-GPA'!$E:$F,2,FALSE))/(IF(S370="",0,1)+IF(T370="",0,1)+IF(U370="",0,1)+IF(V370="",0,1)+IF(W370="",0,1)+IF(X370="",0,1)+IF(Y370="",0,1)+IF(Z370="",0,1)))</f>
        <v/>
      </c>
      <c r="AB370" s="171" t="str">
        <f t="shared" si="18"/>
        <v/>
      </c>
      <c r="AC370" s="171" t="str">
        <f t="shared" si="19"/>
        <v/>
      </c>
      <c r="AD370" s="168"/>
      <c r="AE370" s="169"/>
      <c r="AF370" s="170"/>
      <c r="AG370" s="170"/>
      <c r="AH370" s="170"/>
      <c r="AI370" s="170"/>
      <c r="AJ370" s="170"/>
      <c r="AK370" s="170"/>
      <c r="AL370" s="170"/>
      <c r="AM370" s="170"/>
      <c r="AN370" s="171" t="str">
        <f>IF(AND(AF370="",AG370="",AH370="",AI370="",AJ370="",AK370="",AL370="",AM370=""),"",(VLOOKUP(AF370,'Grade-Percent-GPA'!$E:$F,2,FALSE)+VLOOKUP(AG370,'Grade-Percent-GPA'!$E:$F,2,FALSE)+VLOOKUP(AH370,'Grade-Percent-GPA'!$E:$F,2,FALSE)+VLOOKUP(AI370,'Grade-Percent-GPA'!$E:$F,2,FALSE)+VLOOKUP(AJ370,'Grade-Percent-GPA'!$E:$F,2,FALSE)+VLOOKUP(AK370,'Grade-Percent-GPA'!$E:$F,2,FALSE)+VLOOKUP(AL370,'Grade-Percent-GPA'!$E:$F,2,FALSE)+VLOOKUP(AM370,'Grade-Percent-GPA'!$E:$F,2,FALSE))/(IF(AF370="",0,1)+IF(AG370="",0,1)+IF(AH370="",0,1)+IF(AI370="",0,1)+IF(AJ370="",0,1)+IF(AK370="",0,1)+IF(AL370="",0,1)+IF(AM370="",0,1)))</f>
        <v/>
      </c>
      <c r="AO370" s="171" t="str">
        <f t="shared" si="20"/>
        <v/>
      </c>
      <c r="AP370" s="171" t="str">
        <f t="shared" si="21"/>
        <v/>
      </c>
      <c r="AQ370" s="168"/>
      <c r="AR370" s="169"/>
      <c r="AS370" s="170"/>
      <c r="AT370" s="170"/>
      <c r="AU370" s="170"/>
      <c r="AV370" s="170"/>
      <c r="AW370" s="170"/>
      <c r="AX370" s="170"/>
      <c r="AY370" s="170"/>
      <c r="AZ370" s="170"/>
      <c r="BA370" s="171" t="str">
        <f>IF(AND(AS370="",AT370="",AU370="",AV370="",AW370="",AX370="",AY370="",AZ370=""),"",(VLOOKUP(AS370,'Grade-Percent-GPA'!$E:$F,2,FALSE)+VLOOKUP(AT370,'Grade-Percent-GPA'!$E:$F,2,FALSE)+VLOOKUP(AU370,'Grade-Percent-GPA'!$E:$F,2,FALSE)+VLOOKUP(AV370,'Grade-Percent-GPA'!$E:$F,2,FALSE)+VLOOKUP(AW370,'Grade-Percent-GPA'!$E:$F,2,FALSE)+VLOOKUP(AX370,'Grade-Percent-GPA'!$E:$F,2,FALSE)+VLOOKUP(AY370,'Grade-Percent-GPA'!$E:$F,2,FALSE)+VLOOKUP(AZ370,'Grade-Percent-GPA'!$E:$F,2,FALSE))/(IF(AS370="",0,1)+IF(AT370="",0,1)+IF(AU370="",0,1)+IF(AV370="",0,1)+IF(AW370="",0,1)+IF(AX370="",0,1)+IF(AY370="",0,1)+IF(AZ370="",0,1)))</f>
        <v/>
      </c>
      <c r="BB370" s="171" t="str">
        <f t="shared" si="22"/>
        <v/>
      </c>
      <c r="BC370" s="171" t="str">
        <f t="shared" si="23"/>
        <v/>
      </c>
      <c r="BD370" s="168"/>
      <c r="BE370" s="169"/>
      <c r="BF370" s="170"/>
      <c r="BG370" s="170"/>
      <c r="BH370" s="170"/>
      <c r="BI370" s="170"/>
      <c r="BJ370" s="170"/>
      <c r="BK370" s="170"/>
      <c r="BL370" s="170"/>
      <c r="BM370" s="170"/>
      <c r="BN370" s="171" t="str">
        <f>IF(AND(BF370="",BG370="",BH370="",BI370="",BJ370="",BK370="",BL370="",BM370=""),"",(VLOOKUP(BF370,'Grade-Percent-GPA'!$E:$F,2,FALSE)+VLOOKUP(BG370,'Grade-Percent-GPA'!$E:$F,2,FALSE)+VLOOKUP(BH370,'Grade-Percent-GPA'!$E:$F,2,FALSE)+VLOOKUP(BI370,'Grade-Percent-GPA'!$E:$F,2,FALSE)+VLOOKUP(BJ370,'Grade-Percent-GPA'!$E:$F,2,FALSE)+VLOOKUP(BK370,'Grade-Percent-GPA'!$E:$F,2,FALSE)+VLOOKUP(BL370,'Grade-Percent-GPA'!$E:$F,2,FALSE)+VLOOKUP(BM370,'Grade-Percent-GPA'!$E:$F,2,FALSE))/(IF(BF370="",0,1)+IF(BG370="",0,1)+IF(BH370="",0,1)+IF(BI370="",0,1)+IF(BJ370="",0,1)+IF(BK370="",0,1)+IF(BL370="",0,1)+IF(BM370="",0,1)))</f>
        <v/>
      </c>
      <c r="BO370" s="171" t="str">
        <f t="shared" si="24"/>
        <v/>
      </c>
      <c r="BP370" s="171" t="str">
        <f t="shared" si="25"/>
        <v/>
      </c>
      <c r="BQ370" s="168"/>
      <c r="BR370" s="169"/>
      <c r="BS370" s="170"/>
      <c r="BT370" s="170"/>
      <c r="BU370" s="170"/>
      <c r="BV370" s="170"/>
      <c r="BW370" s="170"/>
      <c r="BX370" s="170"/>
      <c r="BY370" s="170"/>
      <c r="BZ370" s="170"/>
      <c r="CA370" s="171" t="str">
        <f>IF(AND(BS370="",BT370="",BU370="",BV370="",BW370="",BX370="",BY370="",BZ370=""),"",(VLOOKUP(BS370,'Grade-Percent-GPA'!$E:$F,2,FALSE)+VLOOKUP(BT370,'Grade-Percent-GPA'!$E:$F,2,FALSE)+VLOOKUP(BU370,'Grade-Percent-GPA'!$E:$F,2,FALSE)+VLOOKUP(BV370,'Grade-Percent-GPA'!$E:$F,2,FALSE)+VLOOKUP(BW370,'Grade-Percent-GPA'!$E:$F,2,FALSE)+VLOOKUP(BX370,'Grade-Percent-GPA'!$E:$F,2,FALSE)+VLOOKUP(BY370,'Grade-Percent-GPA'!$E:$F,2,FALSE)+VLOOKUP(BZ370,'Grade-Percent-GPA'!$E:$F,2,FALSE))/(IF(BS370="",0,1)+IF(BT370="",0,1)+IF(BU370="",0,1)+IF(BV370="",0,1)+IF(BW370="",0,1)+IF(BX370="",0,1)+IF(BY370="",0,1)+IF(BZ370="",0,1)))</f>
        <v/>
      </c>
      <c r="CB370" s="171" t="str">
        <f t="shared" si="26"/>
        <v/>
      </c>
      <c r="CC370" s="171" t="str">
        <f t="shared" si="27"/>
        <v/>
      </c>
      <c r="CD370" s="168"/>
      <c r="CE370" s="169"/>
      <c r="CF370" s="170"/>
      <c r="CG370" s="170"/>
      <c r="CH370" s="170"/>
      <c r="CI370" s="170"/>
      <c r="CJ370" s="170"/>
      <c r="CK370" s="170"/>
      <c r="CL370" s="170"/>
      <c r="CM370" s="170"/>
      <c r="CN370" s="171" t="str">
        <f>IF(AND(CF370="",CG370="",CH370="",CI370="",CJ370="",CK370="",CL370="",CM370=""),"",(VLOOKUP(CF370,'Grade-Percent-GPA'!$E:$F,2,FALSE)+VLOOKUP(CG370,'Grade-Percent-GPA'!$E:$F,2,FALSE)+VLOOKUP(CH370,'Grade-Percent-GPA'!$E:$F,2,FALSE)+VLOOKUP(CI370,'Grade-Percent-GPA'!$E:$F,2,FALSE)+VLOOKUP(CJ370,'Grade-Percent-GPA'!$E:$F,2,FALSE)+VLOOKUP(CK370,'Grade-Percent-GPA'!$E:$F,2,FALSE)+VLOOKUP(CL370,'Grade-Percent-GPA'!$E:$F,2,FALSE)+VLOOKUP(CM370,'Grade-Percent-GPA'!$E:$F,2,FALSE))/(IF(CF370="",0,1)+IF(CG370="",0,1)+IF(CH370="",0,1)+IF(CI370="",0,1)+IF(CJ370="",0,1)+IF(CK370="",0,1)+IF(CL370="",0,1)+IF(CM370="",0,1)))</f>
        <v/>
      </c>
      <c r="CO370" s="171" t="str">
        <f t="shared" si="28"/>
        <v/>
      </c>
      <c r="CP370" s="171" t="str">
        <f t="shared" si="29"/>
        <v/>
      </c>
      <c r="CQ370" s="168"/>
      <c r="CR370" s="169"/>
      <c r="CS370" s="170"/>
      <c r="CT370" s="170"/>
      <c r="CU370" s="170"/>
      <c r="CV370" s="170"/>
      <c r="CW370" s="170"/>
      <c r="CX370" s="170"/>
      <c r="CY370" s="170"/>
      <c r="CZ370" s="170"/>
      <c r="DA370" s="171" t="str">
        <f>IF(AND(CS370="",CT370="",CU370="",CV370="",CW370="",CX370="",CY370="",CZ370=""),"",(VLOOKUP(CS370,'Grade-Percent-GPA'!$E:$F,2,FALSE)+VLOOKUP(CT370,'Grade-Percent-GPA'!$E:$F,2,FALSE)+VLOOKUP(CU370,'Grade-Percent-GPA'!$E:$F,2,FALSE)+VLOOKUP(CV370,'Grade-Percent-GPA'!$E:$F,2,FALSE)+VLOOKUP(CW370,'Grade-Percent-GPA'!$E:$F,2,FALSE)+VLOOKUP(CX370,'Grade-Percent-GPA'!$E:$F,2,FALSE)+VLOOKUP(CY370,'Grade-Percent-GPA'!$E:$F,2,FALSE)+VLOOKUP(CZ370,'Grade-Percent-GPA'!$E:$F,2,FALSE))/(IF(CS370="",0,1)+IF(CT370="",0,1)+IF(CU370="",0,1)+IF(CV370="",0,1)+IF(CW370="",0,1)+IF(CX370="",0,1)+IF(CY370="",0,1)+IF(CZ370="",0,1)))</f>
        <v/>
      </c>
      <c r="DB370" s="171" t="str">
        <f t="shared" si="30"/>
        <v/>
      </c>
      <c r="DC370" s="171" t="str">
        <f t="shared" si="31"/>
        <v/>
      </c>
    </row>
    <row r="371" spans="1:107" ht="14.25" customHeight="1" x14ac:dyDescent="0.3">
      <c r="A371" s="167"/>
      <c r="B371" s="110"/>
      <c r="C371" s="110"/>
      <c r="D371" s="168"/>
      <c r="E371" s="169"/>
      <c r="F371" s="170"/>
      <c r="G371" s="170"/>
      <c r="H371" s="170"/>
      <c r="I371" s="170"/>
      <c r="J371" s="170"/>
      <c r="K371" s="170"/>
      <c r="L371" s="170"/>
      <c r="M371" s="170"/>
      <c r="N371" s="171" t="str">
        <f>IF(AND(F371="",G371="",H371="",I371="",J371="",K371="",L371="",M371=""),"",(VLOOKUP(F371,'Grade-Percent-GPA'!$E:$F,2,FALSE)+VLOOKUP(G371,'Grade-Percent-GPA'!$E:$F,2,FALSE)+VLOOKUP(H371,'Grade-Percent-GPA'!$E:$F,2,FALSE)+VLOOKUP(I371,'Grade-Percent-GPA'!$E:$F,2,FALSE)+VLOOKUP(J371,'Grade-Percent-GPA'!$E:$F,2,FALSE)+VLOOKUP(K371,'Grade-Percent-GPA'!$E:$F,2,FALSE)+VLOOKUP(L371,'Grade-Percent-GPA'!$E:$F,2,FALSE)+VLOOKUP(M371,'Grade-Percent-GPA'!$E:$F,2,FALSE))/(IF(F371="",0,1)+IF(G371="",0,1)+IF(H371="",0,1)+IF(I371="",0,1)+IF(J371="",0,1)+IF(K371="",0,1)+IF(L371="",0,1)+IF(M371="",0,1)))</f>
        <v/>
      </c>
      <c r="O371" s="171" t="str">
        <f t="shared" si="16"/>
        <v/>
      </c>
      <c r="P371" s="171" t="str">
        <f t="shared" si="17"/>
        <v/>
      </c>
      <c r="Q371" s="168"/>
      <c r="R371" s="169"/>
      <c r="S371" s="170"/>
      <c r="T371" s="170"/>
      <c r="U371" s="170"/>
      <c r="V371" s="170"/>
      <c r="W371" s="170"/>
      <c r="X371" s="170"/>
      <c r="Y371" s="170"/>
      <c r="Z371" s="170"/>
      <c r="AA371" s="171" t="str">
        <f>IF(AND(S371="",T371="",U371="",V371="",W371="",X371="",Y371="",Z371=""),"",(VLOOKUP(S371,'Grade-Percent-GPA'!$E:$F,2,FALSE)+VLOOKUP(T371,'Grade-Percent-GPA'!$E:$F,2,FALSE)+VLOOKUP(U371,'Grade-Percent-GPA'!$E:$F,2,FALSE)+VLOOKUP(V371,'Grade-Percent-GPA'!$E:$F,2,FALSE)+VLOOKUP(W371,'Grade-Percent-GPA'!$E:$F,2,FALSE)+VLOOKUP(X371,'Grade-Percent-GPA'!$E:$F,2,FALSE)+VLOOKUP(Y371,'Grade-Percent-GPA'!$E:$F,2,FALSE)+VLOOKUP(Z371,'Grade-Percent-GPA'!$E:$F,2,FALSE))/(IF(S371="",0,1)+IF(T371="",0,1)+IF(U371="",0,1)+IF(V371="",0,1)+IF(W371="",0,1)+IF(X371="",0,1)+IF(Y371="",0,1)+IF(Z371="",0,1)))</f>
        <v/>
      </c>
      <c r="AB371" s="171" t="str">
        <f t="shared" si="18"/>
        <v/>
      </c>
      <c r="AC371" s="171" t="str">
        <f t="shared" si="19"/>
        <v/>
      </c>
      <c r="AD371" s="168"/>
      <c r="AE371" s="169"/>
      <c r="AF371" s="170"/>
      <c r="AG371" s="170"/>
      <c r="AH371" s="170"/>
      <c r="AI371" s="170"/>
      <c r="AJ371" s="170"/>
      <c r="AK371" s="170"/>
      <c r="AL371" s="170"/>
      <c r="AM371" s="170"/>
      <c r="AN371" s="171" t="str">
        <f>IF(AND(AF371="",AG371="",AH371="",AI371="",AJ371="",AK371="",AL371="",AM371=""),"",(VLOOKUP(AF371,'Grade-Percent-GPA'!$E:$F,2,FALSE)+VLOOKUP(AG371,'Grade-Percent-GPA'!$E:$F,2,FALSE)+VLOOKUP(AH371,'Grade-Percent-GPA'!$E:$F,2,FALSE)+VLOOKUP(AI371,'Grade-Percent-GPA'!$E:$F,2,FALSE)+VLOOKUP(AJ371,'Grade-Percent-GPA'!$E:$F,2,FALSE)+VLOOKUP(AK371,'Grade-Percent-GPA'!$E:$F,2,FALSE)+VLOOKUP(AL371,'Grade-Percent-GPA'!$E:$F,2,FALSE)+VLOOKUP(AM371,'Grade-Percent-GPA'!$E:$F,2,FALSE))/(IF(AF371="",0,1)+IF(AG371="",0,1)+IF(AH371="",0,1)+IF(AI371="",0,1)+IF(AJ371="",0,1)+IF(AK371="",0,1)+IF(AL371="",0,1)+IF(AM371="",0,1)))</f>
        <v/>
      </c>
      <c r="AO371" s="171" t="str">
        <f t="shared" si="20"/>
        <v/>
      </c>
      <c r="AP371" s="171" t="str">
        <f t="shared" si="21"/>
        <v/>
      </c>
      <c r="AQ371" s="168"/>
      <c r="AR371" s="169"/>
      <c r="AS371" s="170"/>
      <c r="AT371" s="170"/>
      <c r="AU371" s="170"/>
      <c r="AV371" s="170"/>
      <c r="AW371" s="170"/>
      <c r="AX371" s="170"/>
      <c r="AY371" s="170"/>
      <c r="AZ371" s="170"/>
      <c r="BA371" s="171" t="str">
        <f>IF(AND(AS371="",AT371="",AU371="",AV371="",AW371="",AX371="",AY371="",AZ371=""),"",(VLOOKUP(AS371,'Grade-Percent-GPA'!$E:$F,2,FALSE)+VLOOKUP(AT371,'Grade-Percent-GPA'!$E:$F,2,FALSE)+VLOOKUP(AU371,'Grade-Percent-GPA'!$E:$F,2,FALSE)+VLOOKUP(AV371,'Grade-Percent-GPA'!$E:$F,2,FALSE)+VLOOKUP(AW371,'Grade-Percent-GPA'!$E:$F,2,FALSE)+VLOOKUP(AX371,'Grade-Percent-GPA'!$E:$F,2,FALSE)+VLOOKUP(AY371,'Grade-Percent-GPA'!$E:$F,2,FALSE)+VLOOKUP(AZ371,'Grade-Percent-GPA'!$E:$F,2,FALSE))/(IF(AS371="",0,1)+IF(AT371="",0,1)+IF(AU371="",0,1)+IF(AV371="",0,1)+IF(AW371="",0,1)+IF(AX371="",0,1)+IF(AY371="",0,1)+IF(AZ371="",0,1)))</f>
        <v/>
      </c>
      <c r="BB371" s="171" t="str">
        <f t="shared" si="22"/>
        <v/>
      </c>
      <c r="BC371" s="171" t="str">
        <f t="shared" si="23"/>
        <v/>
      </c>
      <c r="BD371" s="168"/>
      <c r="BE371" s="169"/>
      <c r="BF371" s="170"/>
      <c r="BG371" s="170"/>
      <c r="BH371" s="170"/>
      <c r="BI371" s="170"/>
      <c r="BJ371" s="170"/>
      <c r="BK371" s="170"/>
      <c r="BL371" s="170"/>
      <c r="BM371" s="170"/>
      <c r="BN371" s="171" t="str">
        <f>IF(AND(BF371="",BG371="",BH371="",BI371="",BJ371="",BK371="",BL371="",BM371=""),"",(VLOOKUP(BF371,'Grade-Percent-GPA'!$E:$F,2,FALSE)+VLOOKUP(BG371,'Grade-Percent-GPA'!$E:$F,2,FALSE)+VLOOKUP(BH371,'Grade-Percent-GPA'!$E:$F,2,FALSE)+VLOOKUP(BI371,'Grade-Percent-GPA'!$E:$F,2,FALSE)+VLOOKUP(BJ371,'Grade-Percent-GPA'!$E:$F,2,FALSE)+VLOOKUP(BK371,'Grade-Percent-GPA'!$E:$F,2,FALSE)+VLOOKUP(BL371,'Grade-Percent-GPA'!$E:$F,2,FALSE)+VLOOKUP(BM371,'Grade-Percent-GPA'!$E:$F,2,FALSE))/(IF(BF371="",0,1)+IF(BG371="",0,1)+IF(BH371="",0,1)+IF(BI371="",0,1)+IF(BJ371="",0,1)+IF(BK371="",0,1)+IF(BL371="",0,1)+IF(BM371="",0,1)))</f>
        <v/>
      </c>
      <c r="BO371" s="171" t="str">
        <f t="shared" si="24"/>
        <v/>
      </c>
      <c r="BP371" s="171" t="str">
        <f t="shared" si="25"/>
        <v/>
      </c>
      <c r="BQ371" s="168"/>
      <c r="BR371" s="169"/>
      <c r="BS371" s="170"/>
      <c r="BT371" s="170"/>
      <c r="BU371" s="170"/>
      <c r="BV371" s="170"/>
      <c r="BW371" s="170"/>
      <c r="BX371" s="170"/>
      <c r="BY371" s="170"/>
      <c r="BZ371" s="170"/>
      <c r="CA371" s="171" t="str">
        <f>IF(AND(BS371="",BT371="",BU371="",BV371="",BW371="",BX371="",BY371="",BZ371=""),"",(VLOOKUP(BS371,'Grade-Percent-GPA'!$E:$F,2,FALSE)+VLOOKUP(BT371,'Grade-Percent-GPA'!$E:$F,2,FALSE)+VLOOKUP(BU371,'Grade-Percent-GPA'!$E:$F,2,FALSE)+VLOOKUP(BV371,'Grade-Percent-GPA'!$E:$F,2,FALSE)+VLOOKUP(BW371,'Grade-Percent-GPA'!$E:$F,2,FALSE)+VLOOKUP(BX371,'Grade-Percent-GPA'!$E:$F,2,FALSE)+VLOOKUP(BY371,'Grade-Percent-GPA'!$E:$F,2,FALSE)+VLOOKUP(BZ371,'Grade-Percent-GPA'!$E:$F,2,FALSE))/(IF(BS371="",0,1)+IF(BT371="",0,1)+IF(BU371="",0,1)+IF(BV371="",0,1)+IF(BW371="",0,1)+IF(BX371="",0,1)+IF(BY371="",0,1)+IF(BZ371="",0,1)))</f>
        <v/>
      </c>
      <c r="CB371" s="171" t="str">
        <f t="shared" si="26"/>
        <v/>
      </c>
      <c r="CC371" s="171" t="str">
        <f t="shared" si="27"/>
        <v/>
      </c>
      <c r="CD371" s="168"/>
      <c r="CE371" s="169"/>
      <c r="CF371" s="170"/>
      <c r="CG371" s="170"/>
      <c r="CH371" s="170"/>
      <c r="CI371" s="170"/>
      <c r="CJ371" s="170"/>
      <c r="CK371" s="170"/>
      <c r="CL371" s="170"/>
      <c r="CM371" s="170"/>
      <c r="CN371" s="171" t="str">
        <f>IF(AND(CF371="",CG371="",CH371="",CI371="",CJ371="",CK371="",CL371="",CM371=""),"",(VLOOKUP(CF371,'Grade-Percent-GPA'!$E:$F,2,FALSE)+VLOOKUP(CG371,'Grade-Percent-GPA'!$E:$F,2,FALSE)+VLOOKUP(CH371,'Grade-Percent-GPA'!$E:$F,2,FALSE)+VLOOKUP(CI371,'Grade-Percent-GPA'!$E:$F,2,FALSE)+VLOOKUP(CJ371,'Grade-Percent-GPA'!$E:$F,2,FALSE)+VLOOKUP(CK371,'Grade-Percent-GPA'!$E:$F,2,FALSE)+VLOOKUP(CL371,'Grade-Percent-GPA'!$E:$F,2,FALSE)+VLOOKUP(CM371,'Grade-Percent-GPA'!$E:$F,2,FALSE))/(IF(CF371="",0,1)+IF(CG371="",0,1)+IF(CH371="",0,1)+IF(CI371="",0,1)+IF(CJ371="",0,1)+IF(CK371="",0,1)+IF(CL371="",0,1)+IF(CM371="",0,1)))</f>
        <v/>
      </c>
      <c r="CO371" s="171" t="str">
        <f t="shared" si="28"/>
        <v/>
      </c>
      <c r="CP371" s="171" t="str">
        <f t="shared" si="29"/>
        <v/>
      </c>
      <c r="CQ371" s="168"/>
      <c r="CR371" s="169"/>
      <c r="CS371" s="170"/>
      <c r="CT371" s="170"/>
      <c r="CU371" s="170"/>
      <c r="CV371" s="170"/>
      <c r="CW371" s="170"/>
      <c r="CX371" s="170"/>
      <c r="CY371" s="170"/>
      <c r="CZ371" s="170"/>
      <c r="DA371" s="171" t="str">
        <f>IF(AND(CS371="",CT371="",CU371="",CV371="",CW371="",CX371="",CY371="",CZ371=""),"",(VLOOKUP(CS371,'Grade-Percent-GPA'!$E:$F,2,FALSE)+VLOOKUP(CT371,'Grade-Percent-GPA'!$E:$F,2,FALSE)+VLOOKUP(CU371,'Grade-Percent-GPA'!$E:$F,2,FALSE)+VLOOKUP(CV371,'Grade-Percent-GPA'!$E:$F,2,FALSE)+VLOOKUP(CW371,'Grade-Percent-GPA'!$E:$F,2,FALSE)+VLOOKUP(CX371,'Grade-Percent-GPA'!$E:$F,2,FALSE)+VLOOKUP(CY371,'Grade-Percent-GPA'!$E:$F,2,FALSE)+VLOOKUP(CZ371,'Grade-Percent-GPA'!$E:$F,2,FALSE))/(IF(CS371="",0,1)+IF(CT371="",0,1)+IF(CU371="",0,1)+IF(CV371="",0,1)+IF(CW371="",0,1)+IF(CX371="",0,1)+IF(CY371="",0,1)+IF(CZ371="",0,1)))</f>
        <v/>
      </c>
      <c r="DB371" s="171" t="str">
        <f t="shared" si="30"/>
        <v/>
      </c>
      <c r="DC371" s="171" t="str">
        <f t="shared" si="31"/>
        <v/>
      </c>
    </row>
    <row r="372" spans="1:107" ht="14.25" customHeight="1" x14ac:dyDescent="0.3">
      <c r="A372" s="167"/>
      <c r="B372" s="110"/>
      <c r="C372" s="110"/>
      <c r="D372" s="168"/>
      <c r="E372" s="169"/>
      <c r="F372" s="170"/>
      <c r="G372" s="170"/>
      <c r="H372" s="170"/>
      <c r="I372" s="170"/>
      <c r="J372" s="170"/>
      <c r="K372" s="170"/>
      <c r="L372" s="170"/>
      <c r="M372" s="170"/>
      <c r="N372" s="171" t="str">
        <f>IF(AND(F372="",G372="",H372="",I372="",J372="",K372="",L372="",M372=""),"",(VLOOKUP(F372,'Grade-Percent-GPA'!$E:$F,2,FALSE)+VLOOKUP(G372,'Grade-Percent-GPA'!$E:$F,2,FALSE)+VLOOKUP(H372,'Grade-Percent-GPA'!$E:$F,2,FALSE)+VLOOKUP(I372,'Grade-Percent-GPA'!$E:$F,2,FALSE)+VLOOKUP(J372,'Grade-Percent-GPA'!$E:$F,2,FALSE)+VLOOKUP(K372,'Grade-Percent-GPA'!$E:$F,2,FALSE)+VLOOKUP(L372,'Grade-Percent-GPA'!$E:$F,2,FALSE)+VLOOKUP(M372,'Grade-Percent-GPA'!$E:$F,2,FALSE))/(IF(F372="",0,1)+IF(G372="",0,1)+IF(H372="",0,1)+IF(I372="",0,1)+IF(J372="",0,1)+IF(K372="",0,1)+IF(L372="",0,1)+IF(M372="",0,1)))</f>
        <v/>
      </c>
      <c r="O372" s="171" t="str">
        <f t="shared" si="16"/>
        <v/>
      </c>
      <c r="P372" s="171" t="str">
        <f t="shared" si="17"/>
        <v/>
      </c>
      <c r="Q372" s="168"/>
      <c r="R372" s="169"/>
      <c r="S372" s="170"/>
      <c r="T372" s="170"/>
      <c r="U372" s="170"/>
      <c r="V372" s="170"/>
      <c r="W372" s="170"/>
      <c r="X372" s="170"/>
      <c r="Y372" s="170"/>
      <c r="Z372" s="170"/>
      <c r="AA372" s="171" t="str">
        <f>IF(AND(S372="",T372="",U372="",V372="",W372="",X372="",Y372="",Z372=""),"",(VLOOKUP(S372,'Grade-Percent-GPA'!$E:$F,2,FALSE)+VLOOKUP(T372,'Grade-Percent-GPA'!$E:$F,2,FALSE)+VLOOKUP(U372,'Grade-Percent-GPA'!$E:$F,2,FALSE)+VLOOKUP(V372,'Grade-Percent-GPA'!$E:$F,2,FALSE)+VLOOKUP(W372,'Grade-Percent-GPA'!$E:$F,2,FALSE)+VLOOKUP(X372,'Grade-Percent-GPA'!$E:$F,2,FALSE)+VLOOKUP(Y372,'Grade-Percent-GPA'!$E:$F,2,FALSE)+VLOOKUP(Z372,'Grade-Percent-GPA'!$E:$F,2,FALSE))/(IF(S372="",0,1)+IF(T372="",0,1)+IF(U372="",0,1)+IF(V372="",0,1)+IF(W372="",0,1)+IF(X372="",0,1)+IF(Y372="",0,1)+IF(Z372="",0,1)))</f>
        <v/>
      </c>
      <c r="AB372" s="171" t="str">
        <f t="shared" si="18"/>
        <v/>
      </c>
      <c r="AC372" s="171" t="str">
        <f t="shared" si="19"/>
        <v/>
      </c>
      <c r="AD372" s="168"/>
      <c r="AE372" s="169"/>
      <c r="AF372" s="170"/>
      <c r="AG372" s="170"/>
      <c r="AH372" s="170"/>
      <c r="AI372" s="170"/>
      <c r="AJ372" s="170"/>
      <c r="AK372" s="170"/>
      <c r="AL372" s="170"/>
      <c r="AM372" s="170"/>
      <c r="AN372" s="171" t="str">
        <f>IF(AND(AF372="",AG372="",AH372="",AI372="",AJ372="",AK372="",AL372="",AM372=""),"",(VLOOKUP(AF372,'Grade-Percent-GPA'!$E:$F,2,FALSE)+VLOOKUP(AG372,'Grade-Percent-GPA'!$E:$F,2,FALSE)+VLOOKUP(AH372,'Grade-Percent-GPA'!$E:$F,2,FALSE)+VLOOKUP(AI372,'Grade-Percent-GPA'!$E:$F,2,FALSE)+VLOOKUP(AJ372,'Grade-Percent-GPA'!$E:$F,2,FALSE)+VLOOKUP(AK372,'Grade-Percent-GPA'!$E:$F,2,FALSE)+VLOOKUP(AL372,'Grade-Percent-GPA'!$E:$F,2,FALSE)+VLOOKUP(AM372,'Grade-Percent-GPA'!$E:$F,2,FALSE))/(IF(AF372="",0,1)+IF(AG372="",0,1)+IF(AH372="",0,1)+IF(AI372="",0,1)+IF(AJ372="",0,1)+IF(AK372="",0,1)+IF(AL372="",0,1)+IF(AM372="",0,1)))</f>
        <v/>
      </c>
      <c r="AO372" s="171" t="str">
        <f t="shared" si="20"/>
        <v/>
      </c>
      <c r="AP372" s="171" t="str">
        <f t="shared" si="21"/>
        <v/>
      </c>
      <c r="AQ372" s="168"/>
      <c r="AR372" s="169"/>
      <c r="AS372" s="170"/>
      <c r="AT372" s="170"/>
      <c r="AU372" s="170"/>
      <c r="AV372" s="170"/>
      <c r="AW372" s="170"/>
      <c r="AX372" s="170"/>
      <c r="AY372" s="170"/>
      <c r="AZ372" s="170"/>
      <c r="BA372" s="171" t="str">
        <f>IF(AND(AS372="",AT372="",AU372="",AV372="",AW372="",AX372="",AY372="",AZ372=""),"",(VLOOKUP(AS372,'Grade-Percent-GPA'!$E:$F,2,FALSE)+VLOOKUP(AT372,'Grade-Percent-GPA'!$E:$F,2,FALSE)+VLOOKUP(AU372,'Grade-Percent-GPA'!$E:$F,2,FALSE)+VLOOKUP(AV372,'Grade-Percent-GPA'!$E:$F,2,FALSE)+VLOOKUP(AW372,'Grade-Percent-GPA'!$E:$F,2,FALSE)+VLOOKUP(AX372,'Grade-Percent-GPA'!$E:$F,2,FALSE)+VLOOKUP(AY372,'Grade-Percent-GPA'!$E:$F,2,FALSE)+VLOOKUP(AZ372,'Grade-Percent-GPA'!$E:$F,2,FALSE))/(IF(AS372="",0,1)+IF(AT372="",0,1)+IF(AU372="",0,1)+IF(AV372="",0,1)+IF(AW372="",0,1)+IF(AX372="",0,1)+IF(AY372="",0,1)+IF(AZ372="",0,1)))</f>
        <v/>
      </c>
      <c r="BB372" s="171" t="str">
        <f t="shared" si="22"/>
        <v/>
      </c>
      <c r="BC372" s="171" t="str">
        <f t="shared" si="23"/>
        <v/>
      </c>
      <c r="BD372" s="168"/>
      <c r="BE372" s="169"/>
      <c r="BF372" s="170"/>
      <c r="BG372" s="170"/>
      <c r="BH372" s="170"/>
      <c r="BI372" s="170"/>
      <c r="BJ372" s="170"/>
      <c r="BK372" s="170"/>
      <c r="BL372" s="170"/>
      <c r="BM372" s="170"/>
      <c r="BN372" s="171" t="str">
        <f>IF(AND(BF372="",BG372="",BH372="",BI372="",BJ372="",BK372="",BL372="",BM372=""),"",(VLOOKUP(BF372,'Grade-Percent-GPA'!$E:$F,2,FALSE)+VLOOKUP(BG372,'Grade-Percent-GPA'!$E:$F,2,FALSE)+VLOOKUP(BH372,'Grade-Percent-GPA'!$E:$F,2,FALSE)+VLOOKUP(BI372,'Grade-Percent-GPA'!$E:$F,2,FALSE)+VLOOKUP(BJ372,'Grade-Percent-GPA'!$E:$F,2,FALSE)+VLOOKUP(BK372,'Grade-Percent-GPA'!$E:$F,2,FALSE)+VLOOKUP(BL372,'Grade-Percent-GPA'!$E:$F,2,FALSE)+VLOOKUP(BM372,'Grade-Percent-GPA'!$E:$F,2,FALSE))/(IF(BF372="",0,1)+IF(BG372="",0,1)+IF(BH372="",0,1)+IF(BI372="",0,1)+IF(BJ372="",0,1)+IF(BK372="",0,1)+IF(BL372="",0,1)+IF(BM372="",0,1)))</f>
        <v/>
      </c>
      <c r="BO372" s="171" t="str">
        <f t="shared" si="24"/>
        <v/>
      </c>
      <c r="BP372" s="171" t="str">
        <f t="shared" si="25"/>
        <v/>
      </c>
      <c r="BQ372" s="168"/>
      <c r="BR372" s="169"/>
      <c r="BS372" s="170"/>
      <c r="BT372" s="170"/>
      <c r="BU372" s="170"/>
      <c r="BV372" s="170"/>
      <c r="BW372" s="170"/>
      <c r="BX372" s="170"/>
      <c r="BY372" s="170"/>
      <c r="BZ372" s="170"/>
      <c r="CA372" s="171" t="str">
        <f>IF(AND(BS372="",BT372="",BU372="",BV372="",BW372="",BX372="",BY372="",BZ372=""),"",(VLOOKUP(BS372,'Grade-Percent-GPA'!$E:$F,2,FALSE)+VLOOKUP(BT372,'Grade-Percent-GPA'!$E:$F,2,FALSE)+VLOOKUP(BU372,'Grade-Percent-GPA'!$E:$F,2,FALSE)+VLOOKUP(BV372,'Grade-Percent-GPA'!$E:$F,2,FALSE)+VLOOKUP(BW372,'Grade-Percent-GPA'!$E:$F,2,FALSE)+VLOOKUP(BX372,'Grade-Percent-GPA'!$E:$F,2,FALSE)+VLOOKUP(BY372,'Grade-Percent-GPA'!$E:$F,2,FALSE)+VLOOKUP(BZ372,'Grade-Percent-GPA'!$E:$F,2,FALSE))/(IF(BS372="",0,1)+IF(BT372="",0,1)+IF(BU372="",0,1)+IF(BV372="",0,1)+IF(BW372="",0,1)+IF(BX372="",0,1)+IF(BY372="",0,1)+IF(BZ372="",0,1)))</f>
        <v/>
      </c>
      <c r="CB372" s="171" t="str">
        <f t="shared" si="26"/>
        <v/>
      </c>
      <c r="CC372" s="171" t="str">
        <f t="shared" si="27"/>
        <v/>
      </c>
      <c r="CD372" s="168"/>
      <c r="CE372" s="169"/>
      <c r="CF372" s="170"/>
      <c r="CG372" s="170"/>
      <c r="CH372" s="170"/>
      <c r="CI372" s="170"/>
      <c r="CJ372" s="170"/>
      <c r="CK372" s="170"/>
      <c r="CL372" s="170"/>
      <c r="CM372" s="170"/>
      <c r="CN372" s="171" t="str">
        <f>IF(AND(CF372="",CG372="",CH372="",CI372="",CJ372="",CK372="",CL372="",CM372=""),"",(VLOOKUP(CF372,'Grade-Percent-GPA'!$E:$F,2,FALSE)+VLOOKUP(CG372,'Grade-Percent-GPA'!$E:$F,2,FALSE)+VLOOKUP(CH372,'Grade-Percent-GPA'!$E:$F,2,FALSE)+VLOOKUP(CI372,'Grade-Percent-GPA'!$E:$F,2,FALSE)+VLOOKUP(CJ372,'Grade-Percent-GPA'!$E:$F,2,FALSE)+VLOOKUP(CK372,'Grade-Percent-GPA'!$E:$F,2,FALSE)+VLOOKUP(CL372,'Grade-Percent-GPA'!$E:$F,2,FALSE)+VLOOKUP(CM372,'Grade-Percent-GPA'!$E:$F,2,FALSE))/(IF(CF372="",0,1)+IF(CG372="",0,1)+IF(CH372="",0,1)+IF(CI372="",0,1)+IF(CJ372="",0,1)+IF(CK372="",0,1)+IF(CL372="",0,1)+IF(CM372="",0,1)))</f>
        <v/>
      </c>
      <c r="CO372" s="171" t="str">
        <f t="shared" si="28"/>
        <v/>
      </c>
      <c r="CP372" s="171" t="str">
        <f t="shared" si="29"/>
        <v/>
      </c>
      <c r="CQ372" s="168"/>
      <c r="CR372" s="169"/>
      <c r="CS372" s="170"/>
      <c r="CT372" s="170"/>
      <c r="CU372" s="170"/>
      <c r="CV372" s="170"/>
      <c r="CW372" s="170"/>
      <c r="CX372" s="170"/>
      <c r="CY372" s="170"/>
      <c r="CZ372" s="170"/>
      <c r="DA372" s="171" t="str">
        <f>IF(AND(CS372="",CT372="",CU372="",CV372="",CW372="",CX372="",CY372="",CZ372=""),"",(VLOOKUP(CS372,'Grade-Percent-GPA'!$E:$F,2,FALSE)+VLOOKUP(CT372,'Grade-Percent-GPA'!$E:$F,2,FALSE)+VLOOKUP(CU372,'Grade-Percent-GPA'!$E:$F,2,FALSE)+VLOOKUP(CV372,'Grade-Percent-GPA'!$E:$F,2,FALSE)+VLOOKUP(CW372,'Grade-Percent-GPA'!$E:$F,2,FALSE)+VLOOKUP(CX372,'Grade-Percent-GPA'!$E:$F,2,FALSE)+VLOOKUP(CY372,'Grade-Percent-GPA'!$E:$F,2,FALSE)+VLOOKUP(CZ372,'Grade-Percent-GPA'!$E:$F,2,FALSE))/(IF(CS372="",0,1)+IF(CT372="",0,1)+IF(CU372="",0,1)+IF(CV372="",0,1)+IF(CW372="",0,1)+IF(CX372="",0,1)+IF(CY372="",0,1)+IF(CZ372="",0,1)))</f>
        <v/>
      </c>
      <c r="DB372" s="171" t="str">
        <f t="shared" si="30"/>
        <v/>
      </c>
      <c r="DC372" s="171" t="str">
        <f t="shared" si="31"/>
        <v/>
      </c>
    </row>
    <row r="373" spans="1:107" ht="14.25" customHeight="1" x14ac:dyDescent="0.3">
      <c r="A373" s="167"/>
      <c r="B373" s="110"/>
      <c r="C373" s="110"/>
      <c r="D373" s="168"/>
      <c r="E373" s="169"/>
      <c r="F373" s="170"/>
      <c r="G373" s="170"/>
      <c r="H373" s="170"/>
      <c r="I373" s="170"/>
      <c r="J373" s="170"/>
      <c r="K373" s="170"/>
      <c r="L373" s="170"/>
      <c r="M373" s="170"/>
      <c r="N373" s="171" t="str">
        <f>IF(AND(F373="",G373="",H373="",I373="",J373="",K373="",L373="",M373=""),"",(VLOOKUP(F373,'Grade-Percent-GPA'!$E:$F,2,FALSE)+VLOOKUP(G373,'Grade-Percent-GPA'!$E:$F,2,FALSE)+VLOOKUP(H373,'Grade-Percent-GPA'!$E:$F,2,FALSE)+VLOOKUP(I373,'Grade-Percent-GPA'!$E:$F,2,FALSE)+VLOOKUP(J373,'Grade-Percent-GPA'!$E:$F,2,FALSE)+VLOOKUP(K373,'Grade-Percent-GPA'!$E:$F,2,FALSE)+VLOOKUP(L373,'Grade-Percent-GPA'!$E:$F,2,FALSE)+VLOOKUP(M373,'Grade-Percent-GPA'!$E:$F,2,FALSE))/(IF(F373="",0,1)+IF(G373="",0,1)+IF(H373="",0,1)+IF(I373="",0,1)+IF(J373="",0,1)+IF(K373="",0,1)+IF(L373="",0,1)+IF(M373="",0,1)))</f>
        <v/>
      </c>
      <c r="O373" s="171" t="str">
        <f t="shared" si="16"/>
        <v/>
      </c>
      <c r="P373" s="171" t="str">
        <f t="shared" si="17"/>
        <v/>
      </c>
      <c r="Q373" s="168"/>
      <c r="R373" s="169"/>
      <c r="S373" s="170"/>
      <c r="T373" s="170"/>
      <c r="U373" s="170"/>
      <c r="V373" s="170"/>
      <c r="W373" s="170"/>
      <c r="X373" s="170"/>
      <c r="Y373" s="170"/>
      <c r="Z373" s="170"/>
      <c r="AA373" s="171" t="str">
        <f>IF(AND(S373="",T373="",U373="",V373="",W373="",X373="",Y373="",Z373=""),"",(VLOOKUP(S373,'Grade-Percent-GPA'!$E:$F,2,FALSE)+VLOOKUP(T373,'Grade-Percent-GPA'!$E:$F,2,FALSE)+VLOOKUP(U373,'Grade-Percent-GPA'!$E:$F,2,FALSE)+VLOOKUP(V373,'Grade-Percent-GPA'!$E:$F,2,FALSE)+VLOOKUP(W373,'Grade-Percent-GPA'!$E:$F,2,FALSE)+VLOOKUP(X373,'Grade-Percent-GPA'!$E:$F,2,FALSE)+VLOOKUP(Y373,'Grade-Percent-GPA'!$E:$F,2,FALSE)+VLOOKUP(Z373,'Grade-Percent-GPA'!$E:$F,2,FALSE))/(IF(S373="",0,1)+IF(T373="",0,1)+IF(U373="",0,1)+IF(V373="",0,1)+IF(W373="",0,1)+IF(X373="",0,1)+IF(Y373="",0,1)+IF(Z373="",0,1)))</f>
        <v/>
      </c>
      <c r="AB373" s="171" t="str">
        <f t="shared" si="18"/>
        <v/>
      </c>
      <c r="AC373" s="171" t="str">
        <f t="shared" si="19"/>
        <v/>
      </c>
      <c r="AD373" s="168"/>
      <c r="AE373" s="169"/>
      <c r="AF373" s="170"/>
      <c r="AG373" s="170"/>
      <c r="AH373" s="170"/>
      <c r="AI373" s="170"/>
      <c r="AJ373" s="170"/>
      <c r="AK373" s="170"/>
      <c r="AL373" s="170"/>
      <c r="AM373" s="170"/>
      <c r="AN373" s="171" t="str">
        <f>IF(AND(AF373="",AG373="",AH373="",AI373="",AJ373="",AK373="",AL373="",AM373=""),"",(VLOOKUP(AF373,'Grade-Percent-GPA'!$E:$F,2,FALSE)+VLOOKUP(AG373,'Grade-Percent-GPA'!$E:$F,2,FALSE)+VLOOKUP(AH373,'Grade-Percent-GPA'!$E:$F,2,FALSE)+VLOOKUP(AI373,'Grade-Percent-GPA'!$E:$F,2,FALSE)+VLOOKUP(AJ373,'Grade-Percent-GPA'!$E:$F,2,FALSE)+VLOOKUP(AK373,'Grade-Percent-GPA'!$E:$F,2,FALSE)+VLOOKUP(AL373,'Grade-Percent-GPA'!$E:$F,2,FALSE)+VLOOKUP(AM373,'Grade-Percent-GPA'!$E:$F,2,FALSE))/(IF(AF373="",0,1)+IF(AG373="",0,1)+IF(AH373="",0,1)+IF(AI373="",0,1)+IF(AJ373="",0,1)+IF(AK373="",0,1)+IF(AL373="",0,1)+IF(AM373="",0,1)))</f>
        <v/>
      </c>
      <c r="AO373" s="171" t="str">
        <f t="shared" si="20"/>
        <v/>
      </c>
      <c r="AP373" s="171" t="str">
        <f t="shared" si="21"/>
        <v/>
      </c>
      <c r="AQ373" s="168"/>
      <c r="AR373" s="169"/>
      <c r="AS373" s="170"/>
      <c r="AT373" s="170"/>
      <c r="AU373" s="170"/>
      <c r="AV373" s="170"/>
      <c r="AW373" s="170"/>
      <c r="AX373" s="170"/>
      <c r="AY373" s="170"/>
      <c r="AZ373" s="170"/>
      <c r="BA373" s="171" t="str">
        <f>IF(AND(AS373="",AT373="",AU373="",AV373="",AW373="",AX373="",AY373="",AZ373=""),"",(VLOOKUP(AS373,'Grade-Percent-GPA'!$E:$F,2,FALSE)+VLOOKUP(AT373,'Grade-Percent-GPA'!$E:$F,2,FALSE)+VLOOKUP(AU373,'Grade-Percent-GPA'!$E:$F,2,FALSE)+VLOOKUP(AV373,'Grade-Percent-GPA'!$E:$F,2,FALSE)+VLOOKUP(AW373,'Grade-Percent-GPA'!$E:$F,2,FALSE)+VLOOKUP(AX373,'Grade-Percent-GPA'!$E:$F,2,FALSE)+VLOOKUP(AY373,'Grade-Percent-GPA'!$E:$F,2,FALSE)+VLOOKUP(AZ373,'Grade-Percent-GPA'!$E:$F,2,FALSE))/(IF(AS373="",0,1)+IF(AT373="",0,1)+IF(AU373="",0,1)+IF(AV373="",0,1)+IF(AW373="",0,1)+IF(AX373="",0,1)+IF(AY373="",0,1)+IF(AZ373="",0,1)))</f>
        <v/>
      </c>
      <c r="BB373" s="171" t="str">
        <f t="shared" si="22"/>
        <v/>
      </c>
      <c r="BC373" s="171" t="str">
        <f t="shared" si="23"/>
        <v/>
      </c>
      <c r="BD373" s="168"/>
      <c r="BE373" s="169"/>
      <c r="BF373" s="170"/>
      <c r="BG373" s="170"/>
      <c r="BH373" s="170"/>
      <c r="BI373" s="170"/>
      <c r="BJ373" s="170"/>
      <c r="BK373" s="170"/>
      <c r="BL373" s="170"/>
      <c r="BM373" s="170"/>
      <c r="BN373" s="171" t="str">
        <f>IF(AND(BF373="",BG373="",BH373="",BI373="",BJ373="",BK373="",BL373="",BM373=""),"",(VLOOKUP(BF373,'Grade-Percent-GPA'!$E:$F,2,FALSE)+VLOOKUP(BG373,'Grade-Percent-GPA'!$E:$F,2,FALSE)+VLOOKUP(BH373,'Grade-Percent-GPA'!$E:$F,2,FALSE)+VLOOKUP(BI373,'Grade-Percent-GPA'!$E:$F,2,FALSE)+VLOOKUP(BJ373,'Grade-Percent-GPA'!$E:$F,2,FALSE)+VLOOKUP(BK373,'Grade-Percent-GPA'!$E:$F,2,FALSE)+VLOOKUP(BL373,'Grade-Percent-GPA'!$E:$F,2,FALSE)+VLOOKUP(BM373,'Grade-Percent-GPA'!$E:$F,2,FALSE))/(IF(BF373="",0,1)+IF(BG373="",0,1)+IF(BH373="",0,1)+IF(BI373="",0,1)+IF(BJ373="",0,1)+IF(BK373="",0,1)+IF(BL373="",0,1)+IF(BM373="",0,1)))</f>
        <v/>
      </c>
      <c r="BO373" s="171" t="str">
        <f t="shared" si="24"/>
        <v/>
      </c>
      <c r="BP373" s="171" t="str">
        <f t="shared" si="25"/>
        <v/>
      </c>
      <c r="BQ373" s="168"/>
      <c r="BR373" s="169"/>
      <c r="BS373" s="170"/>
      <c r="BT373" s="170"/>
      <c r="BU373" s="170"/>
      <c r="BV373" s="170"/>
      <c r="BW373" s="170"/>
      <c r="BX373" s="170"/>
      <c r="BY373" s="170"/>
      <c r="BZ373" s="170"/>
      <c r="CA373" s="171" t="str">
        <f>IF(AND(BS373="",BT373="",BU373="",BV373="",BW373="",BX373="",BY373="",BZ373=""),"",(VLOOKUP(BS373,'Grade-Percent-GPA'!$E:$F,2,FALSE)+VLOOKUP(BT373,'Grade-Percent-GPA'!$E:$F,2,FALSE)+VLOOKUP(BU373,'Grade-Percent-GPA'!$E:$F,2,FALSE)+VLOOKUP(BV373,'Grade-Percent-GPA'!$E:$F,2,FALSE)+VLOOKUP(BW373,'Grade-Percent-GPA'!$E:$F,2,FALSE)+VLOOKUP(BX373,'Grade-Percent-GPA'!$E:$F,2,FALSE)+VLOOKUP(BY373,'Grade-Percent-GPA'!$E:$F,2,FALSE)+VLOOKUP(BZ373,'Grade-Percent-GPA'!$E:$F,2,FALSE))/(IF(BS373="",0,1)+IF(BT373="",0,1)+IF(BU373="",0,1)+IF(BV373="",0,1)+IF(BW373="",0,1)+IF(BX373="",0,1)+IF(BY373="",0,1)+IF(BZ373="",0,1)))</f>
        <v/>
      </c>
      <c r="CB373" s="171" t="str">
        <f t="shared" si="26"/>
        <v/>
      </c>
      <c r="CC373" s="171" t="str">
        <f t="shared" si="27"/>
        <v/>
      </c>
      <c r="CD373" s="168"/>
      <c r="CE373" s="169"/>
      <c r="CF373" s="170"/>
      <c r="CG373" s="170"/>
      <c r="CH373" s="170"/>
      <c r="CI373" s="170"/>
      <c r="CJ373" s="170"/>
      <c r="CK373" s="170"/>
      <c r="CL373" s="170"/>
      <c r="CM373" s="170"/>
      <c r="CN373" s="171" t="str">
        <f>IF(AND(CF373="",CG373="",CH373="",CI373="",CJ373="",CK373="",CL373="",CM373=""),"",(VLOOKUP(CF373,'Grade-Percent-GPA'!$E:$F,2,FALSE)+VLOOKUP(CG373,'Grade-Percent-GPA'!$E:$F,2,FALSE)+VLOOKUP(CH373,'Grade-Percent-GPA'!$E:$F,2,FALSE)+VLOOKUP(CI373,'Grade-Percent-GPA'!$E:$F,2,FALSE)+VLOOKUP(CJ373,'Grade-Percent-GPA'!$E:$F,2,FALSE)+VLOOKUP(CK373,'Grade-Percent-GPA'!$E:$F,2,FALSE)+VLOOKUP(CL373,'Grade-Percent-GPA'!$E:$F,2,FALSE)+VLOOKUP(CM373,'Grade-Percent-GPA'!$E:$F,2,FALSE))/(IF(CF373="",0,1)+IF(CG373="",0,1)+IF(CH373="",0,1)+IF(CI373="",0,1)+IF(CJ373="",0,1)+IF(CK373="",0,1)+IF(CL373="",0,1)+IF(CM373="",0,1)))</f>
        <v/>
      </c>
      <c r="CO373" s="171" t="str">
        <f t="shared" si="28"/>
        <v/>
      </c>
      <c r="CP373" s="171" t="str">
        <f t="shared" si="29"/>
        <v/>
      </c>
      <c r="CQ373" s="168"/>
      <c r="CR373" s="169"/>
      <c r="CS373" s="170"/>
      <c r="CT373" s="170"/>
      <c r="CU373" s="170"/>
      <c r="CV373" s="170"/>
      <c r="CW373" s="170"/>
      <c r="CX373" s="170"/>
      <c r="CY373" s="170"/>
      <c r="CZ373" s="170"/>
      <c r="DA373" s="171" t="str">
        <f>IF(AND(CS373="",CT373="",CU373="",CV373="",CW373="",CX373="",CY373="",CZ373=""),"",(VLOOKUP(CS373,'Grade-Percent-GPA'!$E:$F,2,FALSE)+VLOOKUP(CT373,'Grade-Percent-GPA'!$E:$F,2,FALSE)+VLOOKUP(CU373,'Grade-Percent-GPA'!$E:$F,2,FALSE)+VLOOKUP(CV373,'Grade-Percent-GPA'!$E:$F,2,FALSE)+VLOOKUP(CW373,'Grade-Percent-GPA'!$E:$F,2,FALSE)+VLOOKUP(CX373,'Grade-Percent-GPA'!$E:$F,2,FALSE)+VLOOKUP(CY373,'Grade-Percent-GPA'!$E:$F,2,FALSE)+VLOOKUP(CZ373,'Grade-Percent-GPA'!$E:$F,2,FALSE))/(IF(CS373="",0,1)+IF(CT373="",0,1)+IF(CU373="",0,1)+IF(CV373="",0,1)+IF(CW373="",0,1)+IF(CX373="",0,1)+IF(CY373="",0,1)+IF(CZ373="",0,1)))</f>
        <v/>
      </c>
      <c r="DB373" s="171" t="str">
        <f t="shared" si="30"/>
        <v/>
      </c>
      <c r="DC373" s="171" t="str">
        <f t="shared" si="31"/>
        <v/>
      </c>
    </row>
    <row r="374" spans="1:107" ht="14.25" customHeight="1" x14ac:dyDescent="0.3">
      <c r="A374" s="167"/>
      <c r="B374" s="110"/>
      <c r="C374" s="110"/>
      <c r="D374" s="168"/>
      <c r="E374" s="169"/>
      <c r="F374" s="170"/>
      <c r="G374" s="170"/>
      <c r="H374" s="170"/>
      <c r="I374" s="170"/>
      <c r="J374" s="170"/>
      <c r="K374" s="170"/>
      <c r="L374" s="170"/>
      <c r="M374" s="170"/>
      <c r="N374" s="171" t="str">
        <f>IF(AND(F374="",G374="",H374="",I374="",J374="",K374="",L374="",M374=""),"",(VLOOKUP(F374,'Grade-Percent-GPA'!$E:$F,2,FALSE)+VLOOKUP(G374,'Grade-Percent-GPA'!$E:$F,2,FALSE)+VLOOKUP(H374,'Grade-Percent-GPA'!$E:$F,2,FALSE)+VLOOKUP(I374,'Grade-Percent-GPA'!$E:$F,2,FALSE)+VLOOKUP(J374,'Grade-Percent-GPA'!$E:$F,2,FALSE)+VLOOKUP(K374,'Grade-Percent-GPA'!$E:$F,2,FALSE)+VLOOKUP(L374,'Grade-Percent-GPA'!$E:$F,2,FALSE)+VLOOKUP(M374,'Grade-Percent-GPA'!$E:$F,2,FALSE))/(IF(F374="",0,1)+IF(G374="",0,1)+IF(H374="",0,1)+IF(I374="",0,1)+IF(J374="",0,1)+IF(K374="",0,1)+IF(L374="",0,1)+IF(M374="",0,1)))</f>
        <v/>
      </c>
      <c r="O374" s="171" t="str">
        <f t="shared" si="16"/>
        <v/>
      </c>
      <c r="P374" s="171" t="str">
        <f t="shared" si="17"/>
        <v/>
      </c>
      <c r="Q374" s="168"/>
      <c r="R374" s="169"/>
      <c r="S374" s="170"/>
      <c r="T374" s="170"/>
      <c r="U374" s="170"/>
      <c r="V374" s="170"/>
      <c r="W374" s="170"/>
      <c r="X374" s="170"/>
      <c r="Y374" s="170"/>
      <c r="Z374" s="170"/>
      <c r="AA374" s="171" t="str">
        <f>IF(AND(S374="",T374="",U374="",V374="",W374="",X374="",Y374="",Z374=""),"",(VLOOKUP(S374,'Grade-Percent-GPA'!$E:$F,2,FALSE)+VLOOKUP(T374,'Grade-Percent-GPA'!$E:$F,2,FALSE)+VLOOKUP(U374,'Grade-Percent-GPA'!$E:$F,2,FALSE)+VLOOKUP(V374,'Grade-Percent-GPA'!$E:$F,2,FALSE)+VLOOKUP(W374,'Grade-Percent-GPA'!$E:$F,2,FALSE)+VLOOKUP(X374,'Grade-Percent-GPA'!$E:$F,2,FALSE)+VLOOKUP(Y374,'Grade-Percent-GPA'!$E:$F,2,FALSE)+VLOOKUP(Z374,'Grade-Percent-GPA'!$E:$F,2,FALSE))/(IF(S374="",0,1)+IF(T374="",0,1)+IF(U374="",0,1)+IF(V374="",0,1)+IF(W374="",0,1)+IF(X374="",0,1)+IF(Y374="",0,1)+IF(Z374="",0,1)))</f>
        <v/>
      </c>
      <c r="AB374" s="171" t="str">
        <f t="shared" si="18"/>
        <v/>
      </c>
      <c r="AC374" s="171" t="str">
        <f t="shared" si="19"/>
        <v/>
      </c>
      <c r="AD374" s="168"/>
      <c r="AE374" s="169"/>
      <c r="AF374" s="170"/>
      <c r="AG374" s="170"/>
      <c r="AH374" s="170"/>
      <c r="AI374" s="170"/>
      <c r="AJ374" s="170"/>
      <c r="AK374" s="170"/>
      <c r="AL374" s="170"/>
      <c r="AM374" s="170"/>
      <c r="AN374" s="171" t="str">
        <f>IF(AND(AF374="",AG374="",AH374="",AI374="",AJ374="",AK374="",AL374="",AM374=""),"",(VLOOKUP(AF374,'Grade-Percent-GPA'!$E:$F,2,FALSE)+VLOOKUP(AG374,'Grade-Percent-GPA'!$E:$F,2,FALSE)+VLOOKUP(AH374,'Grade-Percent-GPA'!$E:$F,2,FALSE)+VLOOKUP(AI374,'Grade-Percent-GPA'!$E:$F,2,FALSE)+VLOOKUP(AJ374,'Grade-Percent-GPA'!$E:$F,2,FALSE)+VLOOKUP(AK374,'Grade-Percent-GPA'!$E:$F,2,FALSE)+VLOOKUP(AL374,'Grade-Percent-GPA'!$E:$F,2,FALSE)+VLOOKUP(AM374,'Grade-Percent-GPA'!$E:$F,2,FALSE))/(IF(AF374="",0,1)+IF(AG374="",0,1)+IF(AH374="",0,1)+IF(AI374="",0,1)+IF(AJ374="",0,1)+IF(AK374="",0,1)+IF(AL374="",0,1)+IF(AM374="",0,1)))</f>
        <v/>
      </c>
      <c r="AO374" s="171" t="str">
        <f t="shared" si="20"/>
        <v/>
      </c>
      <c r="AP374" s="171" t="str">
        <f t="shared" si="21"/>
        <v/>
      </c>
      <c r="AQ374" s="168"/>
      <c r="AR374" s="169"/>
      <c r="AS374" s="170"/>
      <c r="AT374" s="170"/>
      <c r="AU374" s="170"/>
      <c r="AV374" s="170"/>
      <c r="AW374" s="170"/>
      <c r="AX374" s="170"/>
      <c r="AY374" s="170"/>
      <c r="AZ374" s="170"/>
      <c r="BA374" s="171" t="str">
        <f>IF(AND(AS374="",AT374="",AU374="",AV374="",AW374="",AX374="",AY374="",AZ374=""),"",(VLOOKUP(AS374,'Grade-Percent-GPA'!$E:$F,2,FALSE)+VLOOKUP(AT374,'Grade-Percent-GPA'!$E:$F,2,FALSE)+VLOOKUP(AU374,'Grade-Percent-GPA'!$E:$F,2,FALSE)+VLOOKUP(AV374,'Grade-Percent-GPA'!$E:$F,2,FALSE)+VLOOKUP(AW374,'Grade-Percent-GPA'!$E:$F,2,FALSE)+VLOOKUP(AX374,'Grade-Percent-GPA'!$E:$F,2,FALSE)+VLOOKUP(AY374,'Grade-Percent-GPA'!$E:$F,2,FALSE)+VLOOKUP(AZ374,'Grade-Percent-GPA'!$E:$F,2,FALSE))/(IF(AS374="",0,1)+IF(AT374="",0,1)+IF(AU374="",0,1)+IF(AV374="",0,1)+IF(AW374="",0,1)+IF(AX374="",0,1)+IF(AY374="",0,1)+IF(AZ374="",0,1)))</f>
        <v/>
      </c>
      <c r="BB374" s="171" t="str">
        <f t="shared" si="22"/>
        <v/>
      </c>
      <c r="BC374" s="171" t="str">
        <f t="shared" si="23"/>
        <v/>
      </c>
      <c r="BD374" s="168"/>
      <c r="BE374" s="169"/>
      <c r="BF374" s="170"/>
      <c r="BG374" s="170"/>
      <c r="BH374" s="170"/>
      <c r="BI374" s="170"/>
      <c r="BJ374" s="170"/>
      <c r="BK374" s="170"/>
      <c r="BL374" s="170"/>
      <c r="BM374" s="170"/>
      <c r="BN374" s="171" t="str">
        <f>IF(AND(BF374="",BG374="",BH374="",BI374="",BJ374="",BK374="",BL374="",BM374=""),"",(VLOOKUP(BF374,'Grade-Percent-GPA'!$E:$F,2,FALSE)+VLOOKUP(BG374,'Grade-Percent-GPA'!$E:$F,2,FALSE)+VLOOKUP(BH374,'Grade-Percent-GPA'!$E:$F,2,FALSE)+VLOOKUP(BI374,'Grade-Percent-GPA'!$E:$F,2,FALSE)+VLOOKUP(BJ374,'Grade-Percent-GPA'!$E:$F,2,FALSE)+VLOOKUP(BK374,'Grade-Percent-GPA'!$E:$F,2,FALSE)+VLOOKUP(BL374,'Grade-Percent-GPA'!$E:$F,2,FALSE)+VLOOKUP(BM374,'Grade-Percent-GPA'!$E:$F,2,FALSE))/(IF(BF374="",0,1)+IF(BG374="",0,1)+IF(BH374="",0,1)+IF(BI374="",0,1)+IF(BJ374="",0,1)+IF(BK374="",0,1)+IF(BL374="",0,1)+IF(BM374="",0,1)))</f>
        <v/>
      </c>
      <c r="BO374" s="171" t="str">
        <f t="shared" si="24"/>
        <v/>
      </c>
      <c r="BP374" s="171" t="str">
        <f t="shared" si="25"/>
        <v/>
      </c>
      <c r="BQ374" s="168"/>
      <c r="BR374" s="169"/>
      <c r="BS374" s="170"/>
      <c r="BT374" s="170"/>
      <c r="BU374" s="170"/>
      <c r="BV374" s="170"/>
      <c r="BW374" s="170"/>
      <c r="BX374" s="170"/>
      <c r="BY374" s="170"/>
      <c r="BZ374" s="170"/>
      <c r="CA374" s="171" t="str">
        <f>IF(AND(BS374="",BT374="",BU374="",BV374="",BW374="",BX374="",BY374="",BZ374=""),"",(VLOOKUP(BS374,'Grade-Percent-GPA'!$E:$F,2,FALSE)+VLOOKUP(BT374,'Grade-Percent-GPA'!$E:$F,2,FALSE)+VLOOKUP(BU374,'Grade-Percent-GPA'!$E:$F,2,FALSE)+VLOOKUP(BV374,'Grade-Percent-GPA'!$E:$F,2,FALSE)+VLOOKUP(BW374,'Grade-Percent-GPA'!$E:$F,2,FALSE)+VLOOKUP(BX374,'Grade-Percent-GPA'!$E:$F,2,FALSE)+VLOOKUP(BY374,'Grade-Percent-GPA'!$E:$F,2,FALSE)+VLOOKUP(BZ374,'Grade-Percent-GPA'!$E:$F,2,FALSE))/(IF(BS374="",0,1)+IF(BT374="",0,1)+IF(BU374="",0,1)+IF(BV374="",0,1)+IF(BW374="",0,1)+IF(BX374="",0,1)+IF(BY374="",0,1)+IF(BZ374="",0,1)))</f>
        <v/>
      </c>
      <c r="CB374" s="171" t="str">
        <f t="shared" si="26"/>
        <v/>
      </c>
      <c r="CC374" s="171" t="str">
        <f t="shared" si="27"/>
        <v/>
      </c>
      <c r="CD374" s="168"/>
      <c r="CE374" s="169"/>
      <c r="CF374" s="170"/>
      <c r="CG374" s="170"/>
      <c r="CH374" s="170"/>
      <c r="CI374" s="170"/>
      <c r="CJ374" s="170"/>
      <c r="CK374" s="170"/>
      <c r="CL374" s="170"/>
      <c r="CM374" s="170"/>
      <c r="CN374" s="171" t="str">
        <f>IF(AND(CF374="",CG374="",CH374="",CI374="",CJ374="",CK374="",CL374="",CM374=""),"",(VLOOKUP(CF374,'Grade-Percent-GPA'!$E:$F,2,FALSE)+VLOOKUP(CG374,'Grade-Percent-GPA'!$E:$F,2,FALSE)+VLOOKUP(CH374,'Grade-Percent-GPA'!$E:$F,2,FALSE)+VLOOKUP(CI374,'Grade-Percent-GPA'!$E:$F,2,FALSE)+VLOOKUP(CJ374,'Grade-Percent-GPA'!$E:$F,2,FALSE)+VLOOKUP(CK374,'Grade-Percent-GPA'!$E:$F,2,FALSE)+VLOOKUP(CL374,'Grade-Percent-GPA'!$E:$F,2,FALSE)+VLOOKUP(CM374,'Grade-Percent-GPA'!$E:$F,2,FALSE))/(IF(CF374="",0,1)+IF(CG374="",0,1)+IF(CH374="",0,1)+IF(CI374="",0,1)+IF(CJ374="",0,1)+IF(CK374="",0,1)+IF(CL374="",0,1)+IF(CM374="",0,1)))</f>
        <v/>
      </c>
      <c r="CO374" s="171" t="str">
        <f t="shared" si="28"/>
        <v/>
      </c>
      <c r="CP374" s="171" t="str">
        <f t="shared" si="29"/>
        <v/>
      </c>
      <c r="CQ374" s="168"/>
      <c r="CR374" s="169"/>
      <c r="CS374" s="170"/>
      <c r="CT374" s="170"/>
      <c r="CU374" s="170"/>
      <c r="CV374" s="170"/>
      <c r="CW374" s="170"/>
      <c r="CX374" s="170"/>
      <c r="CY374" s="170"/>
      <c r="CZ374" s="170"/>
      <c r="DA374" s="171" t="str">
        <f>IF(AND(CS374="",CT374="",CU374="",CV374="",CW374="",CX374="",CY374="",CZ374=""),"",(VLOOKUP(CS374,'Grade-Percent-GPA'!$E:$F,2,FALSE)+VLOOKUP(CT374,'Grade-Percent-GPA'!$E:$F,2,FALSE)+VLOOKUP(CU374,'Grade-Percent-GPA'!$E:$F,2,FALSE)+VLOOKUP(CV374,'Grade-Percent-GPA'!$E:$F,2,FALSE)+VLOOKUP(CW374,'Grade-Percent-GPA'!$E:$F,2,FALSE)+VLOOKUP(CX374,'Grade-Percent-GPA'!$E:$F,2,FALSE)+VLOOKUP(CY374,'Grade-Percent-GPA'!$E:$F,2,FALSE)+VLOOKUP(CZ374,'Grade-Percent-GPA'!$E:$F,2,FALSE))/(IF(CS374="",0,1)+IF(CT374="",0,1)+IF(CU374="",0,1)+IF(CV374="",0,1)+IF(CW374="",0,1)+IF(CX374="",0,1)+IF(CY374="",0,1)+IF(CZ374="",0,1)))</f>
        <v/>
      </c>
      <c r="DB374" s="171" t="str">
        <f t="shared" si="30"/>
        <v/>
      </c>
      <c r="DC374" s="171" t="str">
        <f t="shared" si="31"/>
        <v/>
      </c>
    </row>
    <row r="375" spans="1:107" ht="14.25" customHeight="1" x14ac:dyDescent="0.3">
      <c r="A375" s="167"/>
      <c r="B375" s="110"/>
      <c r="C375" s="110"/>
      <c r="D375" s="168"/>
      <c r="E375" s="169"/>
      <c r="F375" s="170"/>
      <c r="G375" s="170"/>
      <c r="H375" s="170"/>
      <c r="I375" s="170"/>
      <c r="J375" s="170"/>
      <c r="K375" s="170"/>
      <c r="L375" s="170"/>
      <c r="M375" s="170"/>
      <c r="N375" s="171" t="str">
        <f>IF(AND(F375="",G375="",H375="",I375="",J375="",K375="",L375="",M375=""),"",(VLOOKUP(F375,'Grade-Percent-GPA'!$E:$F,2,FALSE)+VLOOKUP(G375,'Grade-Percent-GPA'!$E:$F,2,FALSE)+VLOOKUP(H375,'Grade-Percent-GPA'!$E:$F,2,FALSE)+VLOOKUP(I375,'Grade-Percent-GPA'!$E:$F,2,FALSE)+VLOOKUP(J375,'Grade-Percent-GPA'!$E:$F,2,FALSE)+VLOOKUP(K375,'Grade-Percent-GPA'!$E:$F,2,FALSE)+VLOOKUP(L375,'Grade-Percent-GPA'!$E:$F,2,FALSE)+VLOOKUP(M375,'Grade-Percent-GPA'!$E:$F,2,FALSE))/(IF(F375="",0,1)+IF(G375="",0,1)+IF(H375="",0,1)+IF(I375="",0,1)+IF(J375="",0,1)+IF(K375="",0,1)+IF(L375="",0,1)+IF(M375="",0,1)))</f>
        <v/>
      </c>
      <c r="O375" s="171" t="str">
        <f t="shared" si="16"/>
        <v/>
      </c>
      <c r="P375" s="171" t="str">
        <f t="shared" si="17"/>
        <v/>
      </c>
      <c r="Q375" s="168"/>
      <c r="R375" s="169"/>
      <c r="S375" s="170"/>
      <c r="T375" s="170"/>
      <c r="U375" s="170"/>
      <c r="V375" s="170"/>
      <c r="W375" s="170"/>
      <c r="X375" s="170"/>
      <c r="Y375" s="170"/>
      <c r="Z375" s="170"/>
      <c r="AA375" s="171" t="str">
        <f>IF(AND(S375="",T375="",U375="",V375="",W375="",X375="",Y375="",Z375=""),"",(VLOOKUP(S375,'Grade-Percent-GPA'!$E:$F,2,FALSE)+VLOOKUP(T375,'Grade-Percent-GPA'!$E:$F,2,FALSE)+VLOOKUP(U375,'Grade-Percent-GPA'!$E:$F,2,FALSE)+VLOOKUP(V375,'Grade-Percent-GPA'!$E:$F,2,FALSE)+VLOOKUP(W375,'Grade-Percent-GPA'!$E:$F,2,FALSE)+VLOOKUP(X375,'Grade-Percent-GPA'!$E:$F,2,FALSE)+VLOOKUP(Y375,'Grade-Percent-GPA'!$E:$F,2,FALSE)+VLOOKUP(Z375,'Grade-Percent-GPA'!$E:$F,2,FALSE))/(IF(S375="",0,1)+IF(T375="",0,1)+IF(U375="",0,1)+IF(V375="",0,1)+IF(W375="",0,1)+IF(X375="",0,1)+IF(Y375="",0,1)+IF(Z375="",0,1)))</f>
        <v/>
      </c>
      <c r="AB375" s="171" t="str">
        <f t="shared" si="18"/>
        <v/>
      </c>
      <c r="AC375" s="171" t="str">
        <f t="shared" si="19"/>
        <v/>
      </c>
      <c r="AD375" s="168"/>
      <c r="AE375" s="169"/>
      <c r="AF375" s="170"/>
      <c r="AG375" s="170"/>
      <c r="AH375" s="170"/>
      <c r="AI375" s="170"/>
      <c r="AJ375" s="170"/>
      <c r="AK375" s="170"/>
      <c r="AL375" s="170"/>
      <c r="AM375" s="170"/>
      <c r="AN375" s="171" t="str">
        <f>IF(AND(AF375="",AG375="",AH375="",AI375="",AJ375="",AK375="",AL375="",AM375=""),"",(VLOOKUP(AF375,'Grade-Percent-GPA'!$E:$F,2,FALSE)+VLOOKUP(AG375,'Grade-Percent-GPA'!$E:$F,2,FALSE)+VLOOKUP(AH375,'Grade-Percent-GPA'!$E:$F,2,FALSE)+VLOOKUP(AI375,'Grade-Percent-GPA'!$E:$F,2,FALSE)+VLOOKUP(AJ375,'Grade-Percent-GPA'!$E:$F,2,FALSE)+VLOOKUP(AK375,'Grade-Percent-GPA'!$E:$F,2,FALSE)+VLOOKUP(AL375,'Grade-Percent-GPA'!$E:$F,2,FALSE)+VLOOKUP(AM375,'Grade-Percent-GPA'!$E:$F,2,FALSE))/(IF(AF375="",0,1)+IF(AG375="",0,1)+IF(AH375="",0,1)+IF(AI375="",0,1)+IF(AJ375="",0,1)+IF(AK375="",0,1)+IF(AL375="",0,1)+IF(AM375="",0,1)))</f>
        <v/>
      </c>
      <c r="AO375" s="171" t="str">
        <f t="shared" si="20"/>
        <v/>
      </c>
      <c r="AP375" s="171" t="str">
        <f t="shared" si="21"/>
        <v/>
      </c>
      <c r="AQ375" s="168"/>
      <c r="AR375" s="169"/>
      <c r="AS375" s="170"/>
      <c r="AT375" s="170"/>
      <c r="AU375" s="170"/>
      <c r="AV375" s="170"/>
      <c r="AW375" s="170"/>
      <c r="AX375" s="170"/>
      <c r="AY375" s="170"/>
      <c r="AZ375" s="170"/>
      <c r="BA375" s="171" t="str">
        <f>IF(AND(AS375="",AT375="",AU375="",AV375="",AW375="",AX375="",AY375="",AZ375=""),"",(VLOOKUP(AS375,'Grade-Percent-GPA'!$E:$F,2,FALSE)+VLOOKUP(AT375,'Grade-Percent-GPA'!$E:$F,2,FALSE)+VLOOKUP(AU375,'Grade-Percent-GPA'!$E:$F,2,FALSE)+VLOOKUP(AV375,'Grade-Percent-GPA'!$E:$F,2,FALSE)+VLOOKUP(AW375,'Grade-Percent-GPA'!$E:$F,2,FALSE)+VLOOKUP(AX375,'Grade-Percent-GPA'!$E:$F,2,FALSE)+VLOOKUP(AY375,'Grade-Percent-GPA'!$E:$F,2,FALSE)+VLOOKUP(AZ375,'Grade-Percent-GPA'!$E:$F,2,FALSE))/(IF(AS375="",0,1)+IF(AT375="",0,1)+IF(AU375="",0,1)+IF(AV375="",0,1)+IF(AW375="",0,1)+IF(AX375="",0,1)+IF(AY375="",0,1)+IF(AZ375="",0,1)))</f>
        <v/>
      </c>
      <c r="BB375" s="171" t="str">
        <f t="shared" si="22"/>
        <v/>
      </c>
      <c r="BC375" s="171" t="str">
        <f t="shared" si="23"/>
        <v/>
      </c>
      <c r="BD375" s="168"/>
      <c r="BE375" s="169"/>
      <c r="BF375" s="170"/>
      <c r="BG375" s="170"/>
      <c r="BH375" s="170"/>
      <c r="BI375" s="170"/>
      <c r="BJ375" s="170"/>
      <c r="BK375" s="170"/>
      <c r="BL375" s="170"/>
      <c r="BM375" s="170"/>
      <c r="BN375" s="171" t="str">
        <f>IF(AND(BF375="",BG375="",BH375="",BI375="",BJ375="",BK375="",BL375="",BM375=""),"",(VLOOKUP(BF375,'Grade-Percent-GPA'!$E:$F,2,FALSE)+VLOOKUP(BG375,'Grade-Percent-GPA'!$E:$F,2,FALSE)+VLOOKUP(BH375,'Grade-Percent-GPA'!$E:$F,2,FALSE)+VLOOKUP(BI375,'Grade-Percent-GPA'!$E:$F,2,FALSE)+VLOOKUP(BJ375,'Grade-Percent-GPA'!$E:$F,2,FALSE)+VLOOKUP(BK375,'Grade-Percent-GPA'!$E:$F,2,FALSE)+VLOOKUP(BL375,'Grade-Percent-GPA'!$E:$F,2,FALSE)+VLOOKUP(BM375,'Grade-Percent-GPA'!$E:$F,2,FALSE))/(IF(BF375="",0,1)+IF(BG375="",0,1)+IF(BH375="",0,1)+IF(BI375="",0,1)+IF(BJ375="",0,1)+IF(BK375="",0,1)+IF(BL375="",0,1)+IF(BM375="",0,1)))</f>
        <v/>
      </c>
      <c r="BO375" s="171" t="str">
        <f t="shared" si="24"/>
        <v/>
      </c>
      <c r="BP375" s="171" t="str">
        <f t="shared" si="25"/>
        <v/>
      </c>
      <c r="BQ375" s="168"/>
      <c r="BR375" s="169"/>
      <c r="BS375" s="170"/>
      <c r="BT375" s="170"/>
      <c r="BU375" s="170"/>
      <c r="BV375" s="170"/>
      <c r="BW375" s="170"/>
      <c r="BX375" s="170"/>
      <c r="BY375" s="170"/>
      <c r="BZ375" s="170"/>
      <c r="CA375" s="171" t="str">
        <f>IF(AND(BS375="",BT375="",BU375="",BV375="",BW375="",BX375="",BY375="",BZ375=""),"",(VLOOKUP(BS375,'Grade-Percent-GPA'!$E:$F,2,FALSE)+VLOOKUP(BT375,'Grade-Percent-GPA'!$E:$F,2,FALSE)+VLOOKUP(BU375,'Grade-Percent-GPA'!$E:$F,2,FALSE)+VLOOKUP(BV375,'Grade-Percent-GPA'!$E:$F,2,FALSE)+VLOOKUP(BW375,'Grade-Percent-GPA'!$E:$F,2,FALSE)+VLOOKUP(BX375,'Grade-Percent-GPA'!$E:$F,2,FALSE)+VLOOKUP(BY375,'Grade-Percent-GPA'!$E:$F,2,FALSE)+VLOOKUP(BZ375,'Grade-Percent-GPA'!$E:$F,2,FALSE))/(IF(BS375="",0,1)+IF(BT375="",0,1)+IF(BU375="",0,1)+IF(BV375="",0,1)+IF(BW375="",0,1)+IF(BX375="",0,1)+IF(BY375="",0,1)+IF(BZ375="",0,1)))</f>
        <v/>
      </c>
      <c r="CB375" s="171" t="str">
        <f t="shared" si="26"/>
        <v/>
      </c>
      <c r="CC375" s="171" t="str">
        <f t="shared" si="27"/>
        <v/>
      </c>
      <c r="CD375" s="168"/>
      <c r="CE375" s="169"/>
      <c r="CF375" s="170"/>
      <c r="CG375" s="170"/>
      <c r="CH375" s="170"/>
      <c r="CI375" s="170"/>
      <c r="CJ375" s="170"/>
      <c r="CK375" s="170"/>
      <c r="CL375" s="170"/>
      <c r="CM375" s="170"/>
      <c r="CN375" s="171" t="str">
        <f>IF(AND(CF375="",CG375="",CH375="",CI375="",CJ375="",CK375="",CL375="",CM375=""),"",(VLOOKUP(CF375,'Grade-Percent-GPA'!$E:$F,2,FALSE)+VLOOKUP(CG375,'Grade-Percent-GPA'!$E:$F,2,FALSE)+VLOOKUP(CH375,'Grade-Percent-GPA'!$E:$F,2,FALSE)+VLOOKUP(CI375,'Grade-Percent-GPA'!$E:$F,2,FALSE)+VLOOKUP(CJ375,'Grade-Percent-GPA'!$E:$F,2,FALSE)+VLOOKUP(CK375,'Grade-Percent-GPA'!$E:$F,2,FALSE)+VLOOKUP(CL375,'Grade-Percent-GPA'!$E:$F,2,FALSE)+VLOOKUP(CM375,'Grade-Percent-GPA'!$E:$F,2,FALSE))/(IF(CF375="",0,1)+IF(CG375="",0,1)+IF(CH375="",0,1)+IF(CI375="",0,1)+IF(CJ375="",0,1)+IF(CK375="",0,1)+IF(CL375="",0,1)+IF(CM375="",0,1)))</f>
        <v/>
      </c>
      <c r="CO375" s="171" t="str">
        <f t="shared" si="28"/>
        <v/>
      </c>
      <c r="CP375" s="171" t="str">
        <f t="shared" si="29"/>
        <v/>
      </c>
      <c r="CQ375" s="168"/>
      <c r="CR375" s="169"/>
      <c r="CS375" s="170"/>
      <c r="CT375" s="170"/>
      <c r="CU375" s="170"/>
      <c r="CV375" s="170"/>
      <c r="CW375" s="170"/>
      <c r="CX375" s="170"/>
      <c r="CY375" s="170"/>
      <c r="CZ375" s="170"/>
      <c r="DA375" s="171" t="str">
        <f>IF(AND(CS375="",CT375="",CU375="",CV375="",CW375="",CX375="",CY375="",CZ375=""),"",(VLOOKUP(CS375,'Grade-Percent-GPA'!$E:$F,2,FALSE)+VLOOKUP(CT375,'Grade-Percent-GPA'!$E:$F,2,FALSE)+VLOOKUP(CU375,'Grade-Percent-GPA'!$E:$F,2,FALSE)+VLOOKUP(CV375,'Grade-Percent-GPA'!$E:$F,2,FALSE)+VLOOKUP(CW375,'Grade-Percent-GPA'!$E:$F,2,FALSE)+VLOOKUP(CX375,'Grade-Percent-GPA'!$E:$F,2,FALSE)+VLOOKUP(CY375,'Grade-Percent-GPA'!$E:$F,2,FALSE)+VLOOKUP(CZ375,'Grade-Percent-GPA'!$E:$F,2,FALSE))/(IF(CS375="",0,1)+IF(CT375="",0,1)+IF(CU375="",0,1)+IF(CV375="",0,1)+IF(CW375="",0,1)+IF(CX375="",0,1)+IF(CY375="",0,1)+IF(CZ375="",0,1)))</f>
        <v/>
      </c>
      <c r="DB375" s="171" t="str">
        <f t="shared" si="30"/>
        <v/>
      </c>
      <c r="DC375" s="171" t="str">
        <f t="shared" si="31"/>
        <v/>
      </c>
    </row>
    <row r="376" spans="1:107" ht="14.25" customHeight="1" x14ac:dyDescent="0.3">
      <c r="A376" s="167"/>
      <c r="B376" s="110"/>
      <c r="C376" s="110"/>
      <c r="D376" s="168"/>
      <c r="E376" s="169"/>
      <c r="F376" s="170"/>
      <c r="G376" s="170"/>
      <c r="H376" s="170"/>
      <c r="I376" s="170"/>
      <c r="J376" s="170"/>
      <c r="K376" s="170"/>
      <c r="L376" s="170"/>
      <c r="M376" s="170"/>
      <c r="N376" s="171" t="str">
        <f>IF(AND(F376="",G376="",H376="",I376="",J376="",K376="",L376="",M376=""),"",(VLOOKUP(F376,'Grade-Percent-GPA'!$E:$F,2,FALSE)+VLOOKUP(G376,'Grade-Percent-GPA'!$E:$F,2,FALSE)+VLOOKUP(H376,'Grade-Percent-GPA'!$E:$F,2,FALSE)+VLOOKUP(I376,'Grade-Percent-GPA'!$E:$F,2,FALSE)+VLOOKUP(J376,'Grade-Percent-GPA'!$E:$F,2,FALSE)+VLOOKUP(K376,'Grade-Percent-GPA'!$E:$F,2,FALSE)+VLOOKUP(L376,'Grade-Percent-GPA'!$E:$F,2,FALSE)+VLOOKUP(M376,'Grade-Percent-GPA'!$E:$F,2,FALSE))/(IF(F376="",0,1)+IF(G376="",0,1)+IF(H376="",0,1)+IF(I376="",0,1)+IF(J376="",0,1)+IF(K376="",0,1)+IF(L376="",0,1)+IF(M376="",0,1)))</f>
        <v/>
      </c>
      <c r="O376" s="171" t="str">
        <f t="shared" si="16"/>
        <v/>
      </c>
      <c r="P376" s="171" t="str">
        <f t="shared" si="17"/>
        <v/>
      </c>
      <c r="Q376" s="168"/>
      <c r="R376" s="169"/>
      <c r="S376" s="170"/>
      <c r="T376" s="170"/>
      <c r="U376" s="170"/>
      <c r="V376" s="170"/>
      <c r="W376" s="170"/>
      <c r="X376" s="170"/>
      <c r="Y376" s="170"/>
      <c r="Z376" s="170"/>
      <c r="AA376" s="171" t="str">
        <f>IF(AND(S376="",T376="",U376="",V376="",W376="",X376="",Y376="",Z376=""),"",(VLOOKUP(S376,'Grade-Percent-GPA'!$E:$F,2,FALSE)+VLOOKUP(T376,'Grade-Percent-GPA'!$E:$F,2,FALSE)+VLOOKUP(U376,'Grade-Percent-GPA'!$E:$F,2,FALSE)+VLOOKUP(V376,'Grade-Percent-GPA'!$E:$F,2,FALSE)+VLOOKUP(W376,'Grade-Percent-GPA'!$E:$F,2,FALSE)+VLOOKUP(X376,'Grade-Percent-GPA'!$E:$F,2,FALSE)+VLOOKUP(Y376,'Grade-Percent-GPA'!$E:$F,2,FALSE)+VLOOKUP(Z376,'Grade-Percent-GPA'!$E:$F,2,FALSE))/(IF(S376="",0,1)+IF(T376="",0,1)+IF(U376="",0,1)+IF(V376="",0,1)+IF(W376="",0,1)+IF(X376="",0,1)+IF(Y376="",0,1)+IF(Z376="",0,1)))</f>
        <v/>
      </c>
      <c r="AB376" s="171" t="str">
        <f t="shared" si="18"/>
        <v/>
      </c>
      <c r="AC376" s="171" t="str">
        <f t="shared" si="19"/>
        <v/>
      </c>
      <c r="AD376" s="168"/>
      <c r="AE376" s="169"/>
      <c r="AF376" s="170"/>
      <c r="AG376" s="170"/>
      <c r="AH376" s="170"/>
      <c r="AI376" s="170"/>
      <c r="AJ376" s="170"/>
      <c r="AK376" s="170"/>
      <c r="AL376" s="170"/>
      <c r="AM376" s="170"/>
      <c r="AN376" s="171" t="str">
        <f>IF(AND(AF376="",AG376="",AH376="",AI376="",AJ376="",AK376="",AL376="",AM376=""),"",(VLOOKUP(AF376,'Grade-Percent-GPA'!$E:$F,2,FALSE)+VLOOKUP(AG376,'Grade-Percent-GPA'!$E:$F,2,FALSE)+VLOOKUP(AH376,'Grade-Percent-GPA'!$E:$F,2,FALSE)+VLOOKUP(AI376,'Grade-Percent-GPA'!$E:$F,2,FALSE)+VLOOKUP(AJ376,'Grade-Percent-GPA'!$E:$F,2,FALSE)+VLOOKUP(AK376,'Grade-Percent-GPA'!$E:$F,2,FALSE)+VLOOKUP(AL376,'Grade-Percent-GPA'!$E:$F,2,FALSE)+VLOOKUP(AM376,'Grade-Percent-GPA'!$E:$F,2,FALSE))/(IF(AF376="",0,1)+IF(AG376="",0,1)+IF(AH376="",0,1)+IF(AI376="",0,1)+IF(AJ376="",0,1)+IF(AK376="",0,1)+IF(AL376="",0,1)+IF(AM376="",0,1)))</f>
        <v/>
      </c>
      <c r="AO376" s="171" t="str">
        <f t="shared" si="20"/>
        <v/>
      </c>
      <c r="AP376" s="171" t="str">
        <f t="shared" si="21"/>
        <v/>
      </c>
      <c r="AQ376" s="168"/>
      <c r="AR376" s="169"/>
      <c r="AS376" s="170"/>
      <c r="AT376" s="170"/>
      <c r="AU376" s="170"/>
      <c r="AV376" s="170"/>
      <c r="AW376" s="170"/>
      <c r="AX376" s="170"/>
      <c r="AY376" s="170"/>
      <c r="AZ376" s="170"/>
      <c r="BA376" s="171" t="str">
        <f>IF(AND(AS376="",AT376="",AU376="",AV376="",AW376="",AX376="",AY376="",AZ376=""),"",(VLOOKUP(AS376,'Grade-Percent-GPA'!$E:$F,2,FALSE)+VLOOKUP(AT376,'Grade-Percent-GPA'!$E:$F,2,FALSE)+VLOOKUP(AU376,'Grade-Percent-GPA'!$E:$F,2,FALSE)+VLOOKUP(AV376,'Grade-Percent-GPA'!$E:$F,2,FALSE)+VLOOKUP(AW376,'Grade-Percent-GPA'!$E:$F,2,FALSE)+VLOOKUP(AX376,'Grade-Percent-GPA'!$E:$F,2,FALSE)+VLOOKUP(AY376,'Grade-Percent-GPA'!$E:$F,2,FALSE)+VLOOKUP(AZ376,'Grade-Percent-GPA'!$E:$F,2,FALSE))/(IF(AS376="",0,1)+IF(AT376="",0,1)+IF(AU376="",0,1)+IF(AV376="",0,1)+IF(AW376="",0,1)+IF(AX376="",0,1)+IF(AY376="",0,1)+IF(AZ376="",0,1)))</f>
        <v/>
      </c>
      <c r="BB376" s="171" t="str">
        <f t="shared" si="22"/>
        <v/>
      </c>
      <c r="BC376" s="171" t="str">
        <f t="shared" si="23"/>
        <v/>
      </c>
      <c r="BD376" s="168"/>
      <c r="BE376" s="169"/>
      <c r="BF376" s="170"/>
      <c r="BG376" s="170"/>
      <c r="BH376" s="170"/>
      <c r="BI376" s="170"/>
      <c r="BJ376" s="170"/>
      <c r="BK376" s="170"/>
      <c r="BL376" s="170"/>
      <c r="BM376" s="170"/>
      <c r="BN376" s="171" t="str">
        <f>IF(AND(BF376="",BG376="",BH376="",BI376="",BJ376="",BK376="",BL376="",BM376=""),"",(VLOOKUP(BF376,'Grade-Percent-GPA'!$E:$F,2,FALSE)+VLOOKUP(BG376,'Grade-Percent-GPA'!$E:$F,2,FALSE)+VLOOKUP(BH376,'Grade-Percent-GPA'!$E:$F,2,FALSE)+VLOOKUP(BI376,'Grade-Percent-GPA'!$E:$F,2,FALSE)+VLOOKUP(BJ376,'Grade-Percent-GPA'!$E:$F,2,FALSE)+VLOOKUP(BK376,'Grade-Percent-GPA'!$E:$F,2,FALSE)+VLOOKUP(BL376,'Grade-Percent-GPA'!$E:$F,2,FALSE)+VLOOKUP(BM376,'Grade-Percent-GPA'!$E:$F,2,FALSE))/(IF(BF376="",0,1)+IF(BG376="",0,1)+IF(BH376="",0,1)+IF(BI376="",0,1)+IF(BJ376="",0,1)+IF(BK376="",0,1)+IF(BL376="",0,1)+IF(BM376="",0,1)))</f>
        <v/>
      </c>
      <c r="BO376" s="171" t="str">
        <f t="shared" si="24"/>
        <v/>
      </c>
      <c r="BP376" s="171" t="str">
        <f t="shared" si="25"/>
        <v/>
      </c>
      <c r="BQ376" s="168"/>
      <c r="BR376" s="169"/>
      <c r="BS376" s="170"/>
      <c r="BT376" s="170"/>
      <c r="BU376" s="170"/>
      <c r="BV376" s="170"/>
      <c r="BW376" s="170"/>
      <c r="BX376" s="170"/>
      <c r="BY376" s="170"/>
      <c r="BZ376" s="170"/>
      <c r="CA376" s="171" t="str">
        <f>IF(AND(BS376="",BT376="",BU376="",BV376="",BW376="",BX376="",BY376="",BZ376=""),"",(VLOOKUP(BS376,'Grade-Percent-GPA'!$E:$F,2,FALSE)+VLOOKUP(BT376,'Grade-Percent-GPA'!$E:$F,2,FALSE)+VLOOKUP(BU376,'Grade-Percent-GPA'!$E:$F,2,FALSE)+VLOOKUP(BV376,'Grade-Percent-GPA'!$E:$F,2,FALSE)+VLOOKUP(BW376,'Grade-Percent-GPA'!$E:$F,2,FALSE)+VLOOKUP(BX376,'Grade-Percent-GPA'!$E:$F,2,FALSE)+VLOOKUP(BY376,'Grade-Percent-GPA'!$E:$F,2,FALSE)+VLOOKUP(BZ376,'Grade-Percent-GPA'!$E:$F,2,FALSE))/(IF(BS376="",0,1)+IF(BT376="",0,1)+IF(BU376="",0,1)+IF(BV376="",0,1)+IF(BW376="",0,1)+IF(BX376="",0,1)+IF(BY376="",0,1)+IF(BZ376="",0,1)))</f>
        <v/>
      </c>
      <c r="CB376" s="171" t="str">
        <f t="shared" si="26"/>
        <v/>
      </c>
      <c r="CC376" s="171" t="str">
        <f t="shared" si="27"/>
        <v/>
      </c>
      <c r="CD376" s="168"/>
      <c r="CE376" s="169"/>
      <c r="CF376" s="170"/>
      <c r="CG376" s="170"/>
      <c r="CH376" s="170"/>
      <c r="CI376" s="170"/>
      <c r="CJ376" s="170"/>
      <c r="CK376" s="170"/>
      <c r="CL376" s="170"/>
      <c r="CM376" s="170"/>
      <c r="CN376" s="171" t="str">
        <f>IF(AND(CF376="",CG376="",CH376="",CI376="",CJ376="",CK376="",CL376="",CM376=""),"",(VLOOKUP(CF376,'Grade-Percent-GPA'!$E:$F,2,FALSE)+VLOOKUP(CG376,'Grade-Percent-GPA'!$E:$F,2,FALSE)+VLOOKUP(CH376,'Grade-Percent-GPA'!$E:$F,2,FALSE)+VLOOKUP(CI376,'Grade-Percent-GPA'!$E:$F,2,FALSE)+VLOOKUP(CJ376,'Grade-Percent-GPA'!$E:$F,2,FALSE)+VLOOKUP(CK376,'Grade-Percent-GPA'!$E:$F,2,FALSE)+VLOOKUP(CL376,'Grade-Percent-GPA'!$E:$F,2,FALSE)+VLOOKUP(CM376,'Grade-Percent-GPA'!$E:$F,2,FALSE))/(IF(CF376="",0,1)+IF(CG376="",0,1)+IF(CH376="",0,1)+IF(CI376="",0,1)+IF(CJ376="",0,1)+IF(CK376="",0,1)+IF(CL376="",0,1)+IF(CM376="",0,1)))</f>
        <v/>
      </c>
      <c r="CO376" s="171" t="str">
        <f t="shared" si="28"/>
        <v/>
      </c>
      <c r="CP376" s="171" t="str">
        <f t="shared" si="29"/>
        <v/>
      </c>
      <c r="CQ376" s="168"/>
      <c r="CR376" s="169"/>
      <c r="CS376" s="170"/>
      <c r="CT376" s="170"/>
      <c r="CU376" s="170"/>
      <c r="CV376" s="170"/>
      <c r="CW376" s="170"/>
      <c r="CX376" s="170"/>
      <c r="CY376" s="170"/>
      <c r="CZ376" s="170"/>
      <c r="DA376" s="171" t="str">
        <f>IF(AND(CS376="",CT376="",CU376="",CV376="",CW376="",CX376="",CY376="",CZ376=""),"",(VLOOKUP(CS376,'Grade-Percent-GPA'!$E:$F,2,FALSE)+VLOOKUP(CT376,'Grade-Percent-GPA'!$E:$F,2,FALSE)+VLOOKUP(CU376,'Grade-Percent-GPA'!$E:$F,2,FALSE)+VLOOKUP(CV376,'Grade-Percent-GPA'!$E:$F,2,FALSE)+VLOOKUP(CW376,'Grade-Percent-GPA'!$E:$F,2,FALSE)+VLOOKUP(CX376,'Grade-Percent-GPA'!$E:$F,2,FALSE)+VLOOKUP(CY376,'Grade-Percent-GPA'!$E:$F,2,FALSE)+VLOOKUP(CZ376,'Grade-Percent-GPA'!$E:$F,2,FALSE))/(IF(CS376="",0,1)+IF(CT376="",0,1)+IF(CU376="",0,1)+IF(CV376="",0,1)+IF(CW376="",0,1)+IF(CX376="",0,1)+IF(CY376="",0,1)+IF(CZ376="",0,1)))</f>
        <v/>
      </c>
      <c r="DB376" s="171" t="str">
        <f t="shared" si="30"/>
        <v/>
      </c>
      <c r="DC376" s="171" t="str">
        <f t="shared" si="31"/>
        <v/>
      </c>
    </row>
    <row r="377" spans="1:107" ht="14.25" customHeight="1" x14ac:dyDescent="0.3">
      <c r="A377" s="167"/>
      <c r="B377" s="110"/>
      <c r="C377" s="110"/>
      <c r="D377" s="168"/>
      <c r="E377" s="169"/>
      <c r="F377" s="170"/>
      <c r="G377" s="170"/>
      <c r="H377" s="170"/>
      <c r="I377" s="170"/>
      <c r="J377" s="170"/>
      <c r="K377" s="170"/>
      <c r="L377" s="170"/>
      <c r="M377" s="170"/>
      <c r="N377" s="171" t="str">
        <f>IF(AND(F377="",G377="",H377="",I377="",J377="",K377="",L377="",M377=""),"",(VLOOKUP(F377,'Grade-Percent-GPA'!$E:$F,2,FALSE)+VLOOKUP(G377,'Grade-Percent-GPA'!$E:$F,2,FALSE)+VLOOKUP(H377,'Grade-Percent-GPA'!$E:$F,2,FALSE)+VLOOKUP(I377,'Grade-Percent-GPA'!$E:$F,2,FALSE)+VLOOKUP(J377,'Grade-Percent-GPA'!$E:$F,2,FALSE)+VLOOKUP(K377,'Grade-Percent-GPA'!$E:$F,2,FALSE)+VLOOKUP(L377,'Grade-Percent-GPA'!$E:$F,2,FALSE)+VLOOKUP(M377,'Grade-Percent-GPA'!$E:$F,2,FALSE))/(IF(F377="",0,1)+IF(G377="",0,1)+IF(H377="",0,1)+IF(I377="",0,1)+IF(J377="",0,1)+IF(K377="",0,1)+IF(L377="",0,1)+IF(M377="",0,1)))</f>
        <v/>
      </c>
      <c r="O377" s="171" t="str">
        <f t="shared" si="16"/>
        <v/>
      </c>
      <c r="P377" s="171" t="str">
        <f t="shared" si="17"/>
        <v/>
      </c>
      <c r="Q377" s="168"/>
      <c r="R377" s="169"/>
      <c r="S377" s="170"/>
      <c r="T377" s="170"/>
      <c r="U377" s="170"/>
      <c r="V377" s="170"/>
      <c r="W377" s="170"/>
      <c r="X377" s="170"/>
      <c r="Y377" s="170"/>
      <c r="Z377" s="170"/>
      <c r="AA377" s="171" t="str">
        <f>IF(AND(S377="",T377="",U377="",V377="",W377="",X377="",Y377="",Z377=""),"",(VLOOKUP(S377,'Grade-Percent-GPA'!$E:$F,2,FALSE)+VLOOKUP(T377,'Grade-Percent-GPA'!$E:$F,2,FALSE)+VLOOKUP(U377,'Grade-Percent-GPA'!$E:$F,2,FALSE)+VLOOKUP(V377,'Grade-Percent-GPA'!$E:$F,2,FALSE)+VLOOKUP(W377,'Grade-Percent-GPA'!$E:$F,2,FALSE)+VLOOKUP(X377,'Grade-Percent-GPA'!$E:$F,2,FALSE)+VLOOKUP(Y377,'Grade-Percent-GPA'!$E:$F,2,FALSE)+VLOOKUP(Z377,'Grade-Percent-GPA'!$E:$F,2,FALSE))/(IF(S377="",0,1)+IF(T377="",0,1)+IF(U377="",0,1)+IF(V377="",0,1)+IF(W377="",0,1)+IF(X377="",0,1)+IF(Y377="",0,1)+IF(Z377="",0,1)))</f>
        <v/>
      </c>
      <c r="AB377" s="171" t="str">
        <f t="shared" si="18"/>
        <v/>
      </c>
      <c r="AC377" s="171" t="str">
        <f t="shared" si="19"/>
        <v/>
      </c>
      <c r="AD377" s="168"/>
      <c r="AE377" s="169"/>
      <c r="AF377" s="170"/>
      <c r="AG377" s="170"/>
      <c r="AH377" s="170"/>
      <c r="AI377" s="170"/>
      <c r="AJ377" s="170"/>
      <c r="AK377" s="170"/>
      <c r="AL377" s="170"/>
      <c r="AM377" s="170"/>
      <c r="AN377" s="171" t="str">
        <f>IF(AND(AF377="",AG377="",AH377="",AI377="",AJ377="",AK377="",AL377="",AM377=""),"",(VLOOKUP(AF377,'Grade-Percent-GPA'!$E:$F,2,FALSE)+VLOOKUP(AG377,'Grade-Percent-GPA'!$E:$F,2,FALSE)+VLOOKUP(AH377,'Grade-Percent-GPA'!$E:$F,2,FALSE)+VLOOKUP(AI377,'Grade-Percent-GPA'!$E:$F,2,FALSE)+VLOOKUP(AJ377,'Grade-Percent-GPA'!$E:$F,2,FALSE)+VLOOKUP(AK377,'Grade-Percent-GPA'!$E:$F,2,FALSE)+VLOOKUP(AL377,'Grade-Percent-GPA'!$E:$F,2,FALSE)+VLOOKUP(AM377,'Grade-Percent-GPA'!$E:$F,2,FALSE))/(IF(AF377="",0,1)+IF(AG377="",0,1)+IF(AH377="",0,1)+IF(AI377="",0,1)+IF(AJ377="",0,1)+IF(AK377="",0,1)+IF(AL377="",0,1)+IF(AM377="",0,1)))</f>
        <v/>
      </c>
      <c r="AO377" s="171" t="str">
        <f t="shared" si="20"/>
        <v/>
      </c>
      <c r="AP377" s="171" t="str">
        <f t="shared" si="21"/>
        <v/>
      </c>
      <c r="AQ377" s="168"/>
      <c r="AR377" s="169"/>
      <c r="AS377" s="170"/>
      <c r="AT377" s="170"/>
      <c r="AU377" s="170"/>
      <c r="AV377" s="170"/>
      <c r="AW377" s="170"/>
      <c r="AX377" s="170"/>
      <c r="AY377" s="170"/>
      <c r="AZ377" s="170"/>
      <c r="BA377" s="171" t="str">
        <f>IF(AND(AS377="",AT377="",AU377="",AV377="",AW377="",AX377="",AY377="",AZ377=""),"",(VLOOKUP(AS377,'Grade-Percent-GPA'!$E:$F,2,FALSE)+VLOOKUP(AT377,'Grade-Percent-GPA'!$E:$F,2,FALSE)+VLOOKUP(AU377,'Grade-Percent-GPA'!$E:$F,2,FALSE)+VLOOKUP(AV377,'Grade-Percent-GPA'!$E:$F,2,FALSE)+VLOOKUP(AW377,'Grade-Percent-GPA'!$E:$F,2,FALSE)+VLOOKUP(AX377,'Grade-Percent-GPA'!$E:$F,2,FALSE)+VLOOKUP(AY377,'Grade-Percent-GPA'!$E:$F,2,FALSE)+VLOOKUP(AZ377,'Grade-Percent-GPA'!$E:$F,2,FALSE))/(IF(AS377="",0,1)+IF(AT377="",0,1)+IF(AU377="",0,1)+IF(AV377="",0,1)+IF(AW377="",0,1)+IF(AX377="",0,1)+IF(AY377="",0,1)+IF(AZ377="",0,1)))</f>
        <v/>
      </c>
      <c r="BB377" s="171" t="str">
        <f t="shared" si="22"/>
        <v/>
      </c>
      <c r="BC377" s="171" t="str">
        <f t="shared" si="23"/>
        <v/>
      </c>
      <c r="BD377" s="168"/>
      <c r="BE377" s="169"/>
      <c r="BF377" s="170"/>
      <c r="BG377" s="170"/>
      <c r="BH377" s="170"/>
      <c r="BI377" s="170"/>
      <c r="BJ377" s="170"/>
      <c r="BK377" s="170"/>
      <c r="BL377" s="170"/>
      <c r="BM377" s="170"/>
      <c r="BN377" s="171" t="str">
        <f>IF(AND(BF377="",BG377="",BH377="",BI377="",BJ377="",BK377="",BL377="",BM377=""),"",(VLOOKUP(BF377,'Grade-Percent-GPA'!$E:$F,2,FALSE)+VLOOKUP(BG377,'Grade-Percent-GPA'!$E:$F,2,FALSE)+VLOOKUP(BH377,'Grade-Percent-GPA'!$E:$F,2,FALSE)+VLOOKUP(BI377,'Grade-Percent-GPA'!$E:$F,2,FALSE)+VLOOKUP(BJ377,'Grade-Percent-GPA'!$E:$F,2,FALSE)+VLOOKUP(BK377,'Grade-Percent-GPA'!$E:$F,2,FALSE)+VLOOKUP(BL377,'Grade-Percent-GPA'!$E:$F,2,FALSE)+VLOOKUP(BM377,'Grade-Percent-GPA'!$E:$F,2,FALSE))/(IF(BF377="",0,1)+IF(BG377="",0,1)+IF(BH377="",0,1)+IF(BI377="",0,1)+IF(BJ377="",0,1)+IF(BK377="",0,1)+IF(BL377="",0,1)+IF(BM377="",0,1)))</f>
        <v/>
      </c>
      <c r="BO377" s="171" t="str">
        <f t="shared" si="24"/>
        <v/>
      </c>
      <c r="BP377" s="171" t="str">
        <f t="shared" si="25"/>
        <v/>
      </c>
      <c r="BQ377" s="168"/>
      <c r="BR377" s="169"/>
      <c r="BS377" s="170"/>
      <c r="BT377" s="170"/>
      <c r="BU377" s="170"/>
      <c r="BV377" s="170"/>
      <c r="BW377" s="170"/>
      <c r="BX377" s="170"/>
      <c r="BY377" s="170"/>
      <c r="BZ377" s="170"/>
      <c r="CA377" s="171" t="str">
        <f>IF(AND(BS377="",BT377="",BU377="",BV377="",BW377="",BX377="",BY377="",BZ377=""),"",(VLOOKUP(BS377,'Grade-Percent-GPA'!$E:$F,2,FALSE)+VLOOKUP(BT377,'Grade-Percent-GPA'!$E:$F,2,FALSE)+VLOOKUP(BU377,'Grade-Percent-GPA'!$E:$F,2,FALSE)+VLOOKUP(BV377,'Grade-Percent-GPA'!$E:$F,2,FALSE)+VLOOKUP(BW377,'Grade-Percent-GPA'!$E:$F,2,FALSE)+VLOOKUP(BX377,'Grade-Percent-GPA'!$E:$F,2,FALSE)+VLOOKUP(BY377,'Grade-Percent-GPA'!$E:$F,2,FALSE)+VLOOKUP(BZ377,'Grade-Percent-GPA'!$E:$F,2,FALSE))/(IF(BS377="",0,1)+IF(BT377="",0,1)+IF(BU377="",0,1)+IF(BV377="",0,1)+IF(BW377="",0,1)+IF(BX377="",0,1)+IF(BY377="",0,1)+IF(BZ377="",0,1)))</f>
        <v/>
      </c>
      <c r="CB377" s="171" t="str">
        <f t="shared" si="26"/>
        <v/>
      </c>
      <c r="CC377" s="171" t="str">
        <f t="shared" si="27"/>
        <v/>
      </c>
      <c r="CD377" s="168"/>
      <c r="CE377" s="169"/>
      <c r="CF377" s="170"/>
      <c r="CG377" s="170"/>
      <c r="CH377" s="170"/>
      <c r="CI377" s="170"/>
      <c r="CJ377" s="170"/>
      <c r="CK377" s="170"/>
      <c r="CL377" s="170"/>
      <c r="CM377" s="170"/>
      <c r="CN377" s="171" t="str">
        <f>IF(AND(CF377="",CG377="",CH377="",CI377="",CJ377="",CK377="",CL377="",CM377=""),"",(VLOOKUP(CF377,'Grade-Percent-GPA'!$E:$F,2,FALSE)+VLOOKUP(CG377,'Grade-Percent-GPA'!$E:$F,2,FALSE)+VLOOKUP(CH377,'Grade-Percent-GPA'!$E:$F,2,FALSE)+VLOOKUP(CI377,'Grade-Percent-GPA'!$E:$F,2,FALSE)+VLOOKUP(CJ377,'Grade-Percent-GPA'!$E:$F,2,FALSE)+VLOOKUP(CK377,'Grade-Percent-GPA'!$E:$F,2,FALSE)+VLOOKUP(CL377,'Grade-Percent-GPA'!$E:$F,2,FALSE)+VLOOKUP(CM377,'Grade-Percent-GPA'!$E:$F,2,FALSE))/(IF(CF377="",0,1)+IF(CG377="",0,1)+IF(CH377="",0,1)+IF(CI377="",0,1)+IF(CJ377="",0,1)+IF(CK377="",0,1)+IF(CL377="",0,1)+IF(CM377="",0,1)))</f>
        <v/>
      </c>
      <c r="CO377" s="171" t="str">
        <f t="shared" si="28"/>
        <v/>
      </c>
      <c r="CP377" s="171" t="str">
        <f t="shared" si="29"/>
        <v/>
      </c>
      <c r="CQ377" s="168"/>
      <c r="CR377" s="169"/>
      <c r="CS377" s="170"/>
      <c r="CT377" s="170"/>
      <c r="CU377" s="170"/>
      <c r="CV377" s="170"/>
      <c r="CW377" s="170"/>
      <c r="CX377" s="170"/>
      <c r="CY377" s="170"/>
      <c r="CZ377" s="170"/>
      <c r="DA377" s="171" t="str">
        <f>IF(AND(CS377="",CT377="",CU377="",CV377="",CW377="",CX377="",CY377="",CZ377=""),"",(VLOOKUP(CS377,'Grade-Percent-GPA'!$E:$F,2,FALSE)+VLOOKUP(CT377,'Grade-Percent-GPA'!$E:$F,2,FALSE)+VLOOKUP(CU377,'Grade-Percent-GPA'!$E:$F,2,FALSE)+VLOOKUP(CV377,'Grade-Percent-GPA'!$E:$F,2,FALSE)+VLOOKUP(CW377,'Grade-Percent-GPA'!$E:$F,2,FALSE)+VLOOKUP(CX377,'Grade-Percent-GPA'!$E:$F,2,FALSE)+VLOOKUP(CY377,'Grade-Percent-GPA'!$E:$F,2,FALSE)+VLOOKUP(CZ377,'Grade-Percent-GPA'!$E:$F,2,FALSE))/(IF(CS377="",0,1)+IF(CT377="",0,1)+IF(CU377="",0,1)+IF(CV377="",0,1)+IF(CW377="",0,1)+IF(CX377="",0,1)+IF(CY377="",0,1)+IF(CZ377="",0,1)))</f>
        <v/>
      </c>
      <c r="DB377" s="171" t="str">
        <f t="shared" si="30"/>
        <v/>
      </c>
      <c r="DC377" s="171" t="str">
        <f t="shared" si="31"/>
        <v/>
      </c>
    </row>
    <row r="378" spans="1:107" ht="14.25" customHeight="1" x14ac:dyDescent="0.3">
      <c r="A378" s="167"/>
      <c r="B378" s="110"/>
      <c r="C378" s="110"/>
      <c r="D378" s="168"/>
      <c r="E378" s="169"/>
      <c r="F378" s="170"/>
      <c r="G378" s="170"/>
      <c r="H378" s="170"/>
      <c r="I378" s="170"/>
      <c r="J378" s="170"/>
      <c r="K378" s="170"/>
      <c r="L378" s="170"/>
      <c r="M378" s="170"/>
      <c r="N378" s="171" t="str">
        <f>IF(AND(F378="",G378="",H378="",I378="",J378="",K378="",L378="",M378=""),"",(VLOOKUP(F378,'Grade-Percent-GPA'!$E:$F,2,FALSE)+VLOOKUP(G378,'Grade-Percent-GPA'!$E:$F,2,FALSE)+VLOOKUP(H378,'Grade-Percent-GPA'!$E:$F,2,FALSE)+VLOOKUP(I378,'Grade-Percent-GPA'!$E:$F,2,FALSE)+VLOOKUP(J378,'Grade-Percent-GPA'!$E:$F,2,FALSE)+VLOOKUP(K378,'Grade-Percent-GPA'!$E:$F,2,FALSE)+VLOOKUP(L378,'Grade-Percent-GPA'!$E:$F,2,FALSE)+VLOOKUP(M378,'Grade-Percent-GPA'!$E:$F,2,FALSE))/(IF(F378="",0,1)+IF(G378="",0,1)+IF(H378="",0,1)+IF(I378="",0,1)+IF(J378="",0,1)+IF(K378="",0,1)+IF(L378="",0,1)+IF(M378="",0,1)))</f>
        <v/>
      </c>
      <c r="O378" s="171" t="str">
        <f t="shared" si="16"/>
        <v/>
      </c>
      <c r="P378" s="171" t="str">
        <f t="shared" si="17"/>
        <v/>
      </c>
      <c r="Q378" s="168"/>
      <c r="R378" s="169"/>
      <c r="S378" s="170"/>
      <c r="T378" s="170"/>
      <c r="U378" s="170"/>
      <c r="V378" s="170"/>
      <c r="W378" s="170"/>
      <c r="X378" s="170"/>
      <c r="Y378" s="170"/>
      <c r="Z378" s="170"/>
      <c r="AA378" s="171" t="str">
        <f>IF(AND(S378="",T378="",U378="",V378="",W378="",X378="",Y378="",Z378=""),"",(VLOOKUP(S378,'Grade-Percent-GPA'!$E:$F,2,FALSE)+VLOOKUP(T378,'Grade-Percent-GPA'!$E:$F,2,FALSE)+VLOOKUP(U378,'Grade-Percent-GPA'!$E:$F,2,FALSE)+VLOOKUP(V378,'Grade-Percent-GPA'!$E:$F,2,FALSE)+VLOOKUP(W378,'Grade-Percent-GPA'!$E:$F,2,FALSE)+VLOOKUP(X378,'Grade-Percent-GPA'!$E:$F,2,FALSE)+VLOOKUP(Y378,'Grade-Percent-GPA'!$E:$F,2,FALSE)+VLOOKUP(Z378,'Grade-Percent-GPA'!$E:$F,2,FALSE))/(IF(S378="",0,1)+IF(T378="",0,1)+IF(U378="",0,1)+IF(V378="",0,1)+IF(W378="",0,1)+IF(X378="",0,1)+IF(Y378="",0,1)+IF(Z378="",0,1)))</f>
        <v/>
      </c>
      <c r="AB378" s="171" t="str">
        <f t="shared" si="18"/>
        <v/>
      </c>
      <c r="AC378" s="171" t="str">
        <f t="shared" si="19"/>
        <v/>
      </c>
      <c r="AD378" s="168"/>
      <c r="AE378" s="169"/>
      <c r="AF378" s="170"/>
      <c r="AG378" s="170"/>
      <c r="AH378" s="170"/>
      <c r="AI378" s="170"/>
      <c r="AJ378" s="170"/>
      <c r="AK378" s="170"/>
      <c r="AL378" s="170"/>
      <c r="AM378" s="170"/>
      <c r="AN378" s="171" t="str">
        <f>IF(AND(AF378="",AG378="",AH378="",AI378="",AJ378="",AK378="",AL378="",AM378=""),"",(VLOOKUP(AF378,'Grade-Percent-GPA'!$E:$F,2,FALSE)+VLOOKUP(AG378,'Grade-Percent-GPA'!$E:$F,2,FALSE)+VLOOKUP(AH378,'Grade-Percent-GPA'!$E:$F,2,FALSE)+VLOOKUP(AI378,'Grade-Percent-GPA'!$E:$F,2,FALSE)+VLOOKUP(AJ378,'Grade-Percent-GPA'!$E:$F,2,FALSE)+VLOOKUP(AK378,'Grade-Percent-GPA'!$E:$F,2,FALSE)+VLOOKUP(AL378,'Grade-Percent-GPA'!$E:$F,2,FALSE)+VLOOKUP(AM378,'Grade-Percent-GPA'!$E:$F,2,FALSE))/(IF(AF378="",0,1)+IF(AG378="",0,1)+IF(AH378="",0,1)+IF(AI378="",0,1)+IF(AJ378="",0,1)+IF(AK378="",0,1)+IF(AL378="",0,1)+IF(AM378="",0,1)))</f>
        <v/>
      </c>
      <c r="AO378" s="171" t="str">
        <f t="shared" si="20"/>
        <v/>
      </c>
      <c r="AP378" s="171" t="str">
        <f t="shared" si="21"/>
        <v/>
      </c>
      <c r="AQ378" s="168"/>
      <c r="AR378" s="169"/>
      <c r="AS378" s="170"/>
      <c r="AT378" s="170"/>
      <c r="AU378" s="170"/>
      <c r="AV378" s="170"/>
      <c r="AW378" s="170"/>
      <c r="AX378" s="170"/>
      <c r="AY378" s="170"/>
      <c r="AZ378" s="170"/>
      <c r="BA378" s="171" t="str">
        <f>IF(AND(AS378="",AT378="",AU378="",AV378="",AW378="",AX378="",AY378="",AZ378=""),"",(VLOOKUP(AS378,'Grade-Percent-GPA'!$E:$F,2,FALSE)+VLOOKUP(AT378,'Grade-Percent-GPA'!$E:$F,2,FALSE)+VLOOKUP(AU378,'Grade-Percent-GPA'!$E:$F,2,FALSE)+VLOOKUP(AV378,'Grade-Percent-GPA'!$E:$F,2,FALSE)+VLOOKUP(AW378,'Grade-Percent-GPA'!$E:$F,2,FALSE)+VLOOKUP(AX378,'Grade-Percent-GPA'!$E:$F,2,FALSE)+VLOOKUP(AY378,'Grade-Percent-GPA'!$E:$F,2,FALSE)+VLOOKUP(AZ378,'Grade-Percent-GPA'!$E:$F,2,FALSE))/(IF(AS378="",0,1)+IF(AT378="",0,1)+IF(AU378="",0,1)+IF(AV378="",0,1)+IF(AW378="",0,1)+IF(AX378="",0,1)+IF(AY378="",0,1)+IF(AZ378="",0,1)))</f>
        <v/>
      </c>
      <c r="BB378" s="171" t="str">
        <f t="shared" si="22"/>
        <v/>
      </c>
      <c r="BC378" s="171" t="str">
        <f t="shared" si="23"/>
        <v/>
      </c>
      <c r="BD378" s="168"/>
      <c r="BE378" s="169"/>
      <c r="BF378" s="170"/>
      <c r="BG378" s="170"/>
      <c r="BH378" s="170"/>
      <c r="BI378" s="170"/>
      <c r="BJ378" s="170"/>
      <c r="BK378" s="170"/>
      <c r="BL378" s="170"/>
      <c r="BM378" s="170"/>
      <c r="BN378" s="171" t="str">
        <f>IF(AND(BF378="",BG378="",BH378="",BI378="",BJ378="",BK378="",BL378="",BM378=""),"",(VLOOKUP(BF378,'Grade-Percent-GPA'!$E:$F,2,FALSE)+VLOOKUP(BG378,'Grade-Percent-GPA'!$E:$F,2,FALSE)+VLOOKUP(BH378,'Grade-Percent-GPA'!$E:$F,2,FALSE)+VLOOKUP(BI378,'Grade-Percent-GPA'!$E:$F,2,FALSE)+VLOOKUP(BJ378,'Grade-Percent-GPA'!$E:$F,2,FALSE)+VLOOKUP(BK378,'Grade-Percent-GPA'!$E:$F,2,FALSE)+VLOOKUP(BL378,'Grade-Percent-GPA'!$E:$F,2,FALSE)+VLOOKUP(BM378,'Grade-Percent-GPA'!$E:$F,2,FALSE))/(IF(BF378="",0,1)+IF(BG378="",0,1)+IF(BH378="",0,1)+IF(BI378="",0,1)+IF(BJ378="",0,1)+IF(BK378="",0,1)+IF(BL378="",0,1)+IF(BM378="",0,1)))</f>
        <v/>
      </c>
      <c r="BO378" s="171" t="str">
        <f t="shared" si="24"/>
        <v/>
      </c>
      <c r="BP378" s="171" t="str">
        <f t="shared" si="25"/>
        <v/>
      </c>
      <c r="BQ378" s="168"/>
      <c r="BR378" s="169"/>
      <c r="BS378" s="170"/>
      <c r="BT378" s="170"/>
      <c r="BU378" s="170"/>
      <c r="BV378" s="170"/>
      <c r="BW378" s="170"/>
      <c r="BX378" s="170"/>
      <c r="BY378" s="170"/>
      <c r="BZ378" s="170"/>
      <c r="CA378" s="171" t="str">
        <f>IF(AND(BS378="",BT378="",BU378="",BV378="",BW378="",BX378="",BY378="",BZ378=""),"",(VLOOKUP(BS378,'Grade-Percent-GPA'!$E:$F,2,FALSE)+VLOOKUP(BT378,'Grade-Percent-GPA'!$E:$F,2,FALSE)+VLOOKUP(BU378,'Grade-Percent-GPA'!$E:$F,2,FALSE)+VLOOKUP(BV378,'Grade-Percent-GPA'!$E:$F,2,FALSE)+VLOOKUP(BW378,'Grade-Percent-GPA'!$E:$F,2,FALSE)+VLOOKUP(BX378,'Grade-Percent-GPA'!$E:$F,2,FALSE)+VLOOKUP(BY378,'Grade-Percent-GPA'!$E:$F,2,FALSE)+VLOOKUP(BZ378,'Grade-Percent-GPA'!$E:$F,2,FALSE))/(IF(BS378="",0,1)+IF(BT378="",0,1)+IF(BU378="",0,1)+IF(BV378="",0,1)+IF(BW378="",0,1)+IF(BX378="",0,1)+IF(BY378="",0,1)+IF(BZ378="",0,1)))</f>
        <v/>
      </c>
      <c r="CB378" s="171" t="str">
        <f t="shared" si="26"/>
        <v/>
      </c>
      <c r="CC378" s="171" t="str">
        <f t="shared" si="27"/>
        <v/>
      </c>
      <c r="CD378" s="168"/>
      <c r="CE378" s="169"/>
      <c r="CF378" s="170"/>
      <c r="CG378" s="170"/>
      <c r="CH378" s="170"/>
      <c r="CI378" s="170"/>
      <c r="CJ378" s="170"/>
      <c r="CK378" s="170"/>
      <c r="CL378" s="170"/>
      <c r="CM378" s="170"/>
      <c r="CN378" s="171" t="str">
        <f>IF(AND(CF378="",CG378="",CH378="",CI378="",CJ378="",CK378="",CL378="",CM378=""),"",(VLOOKUP(CF378,'Grade-Percent-GPA'!$E:$F,2,FALSE)+VLOOKUP(CG378,'Grade-Percent-GPA'!$E:$F,2,FALSE)+VLOOKUP(CH378,'Grade-Percent-GPA'!$E:$F,2,FALSE)+VLOOKUP(CI378,'Grade-Percent-GPA'!$E:$F,2,FALSE)+VLOOKUP(CJ378,'Grade-Percent-GPA'!$E:$F,2,FALSE)+VLOOKUP(CK378,'Grade-Percent-GPA'!$E:$F,2,FALSE)+VLOOKUP(CL378,'Grade-Percent-GPA'!$E:$F,2,FALSE)+VLOOKUP(CM378,'Grade-Percent-GPA'!$E:$F,2,FALSE))/(IF(CF378="",0,1)+IF(CG378="",0,1)+IF(CH378="",0,1)+IF(CI378="",0,1)+IF(CJ378="",0,1)+IF(CK378="",0,1)+IF(CL378="",0,1)+IF(CM378="",0,1)))</f>
        <v/>
      </c>
      <c r="CO378" s="171" t="str">
        <f t="shared" si="28"/>
        <v/>
      </c>
      <c r="CP378" s="171" t="str">
        <f t="shared" si="29"/>
        <v/>
      </c>
      <c r="CQ378" s="168"/>
      <c r="CR378" s="169"/>
      <c r="CS378" s="170"/>
      <c r="CT378" s="170"/>
      <c r="CU378" s="170"/>
      <c r="CV378" s="170"/>
      <c r="CW378" s="170"/>
      <c r="CX378" s="170"/>
      <c r="CY378" s="170"/>
      <c r="CZ378" s="170"/>
      <c r="DA378" s="171" t="str">
        <f>IF(AND(CS378="",CT378="",CU378="",CV378="",CW378="",CX378="",CY378="",CZ378=""),"",(VLOOKUP(CS378,'Grade-Percent-GPA'!$E:$F,2,FALSE)+VLOOKUP(CT378,'Grade-Percent-GPA'!$E:$F,2,FALSE)+VLOOKUP(CU378,'Grade-Percent-GPA'!$E:$F,2,FALSE)+VLOOKUP(CV378,'Grade-Percent-GPA'!$E:$F,2,FALSE)+VLOOKUP(CW378,'Grade-Percent-GPA'!$E:$F,2,FALSE)+VLOOKUP(CX378,'Grade-Percent-GPA'!$E:$F,2,FALSE)+VLOOKUP(CY378,'Grade-Percent-GPA'!$E:$F,2,FALSE)+VLOOKUP(CZ378,'Grade-Percent-GPA'!$E:$F,2,FALSE))/(IF(CS378="",0,1)+IF(CT378="",0,1)+IF(CU378="",0,1)+IF(CV378="",0,1)+IF(CW378="",0,1)+IF(CX378="",0,1)+IF(CY378="",0,1)+IF(CZ378="",0,1)))</f>
        <v/>
      </c>
      <c r="DB378" s="171" t="str">
        <f t="shared" si="30"/>
        <v/>
      </c>
      <c r="DC378" s="171" t="str">
        <f t="shared" si="31"/>
        <v/>
      </c>
    </row>
    <row r="379" spans="1:107" ht="14.25" customHeight="1" x14ac:dyDescent="0.3">
      <c r="A379" s="167"/>
      <c r="B379" s="110"/>
      <c r="C379" s="110"/>
      <c r="D379" s="168"/>
      <c r="E379" s="169"/>
      <c r="F379" s="170"/>
      <c r="G379" s="170"/>
      <c r="H379" s="170"/>
      <c r="I379" s="170"/>
      <c r="J379" s="170"/>
      <c r="K379" s="170"/>
      <c r="L379" s="170"/>
      <c r="M379" s="170"/>
      <c r="N379" s="171" t="str">
        <f>IF(AND(F379="",G379="",H379="",I379="",J379="",K379="",L379="",M379=""),"",(VLOOKUP(F379,'Grade-Percent-GPA'!$E:$F,2,FALSE)+VLOOKUP(G379,'Grade-Percent-GPA'!$E:$F,2,FALSE)+VLOOKUP(H379,'Grade-Percent-GPA'!$E:$F,2,FALSE)+VLOOKUP(I379,'Grade-Percent-GPA'!$E:$F,2,FALSE)+VLOOKUP(J379,'Grade-Percent-GPA'!$E:$F,2,FALSE)+VLOOKUP(K379,'Grade-Percent-GPA'!$E:$F,2,FALSE)+VLOOKUP(L379,'Grade-Percent-GPA'!$E:$F,2,FALSE)+VLOOKUP(M379,'Grade-Percent-GPA'!$E:$F,2,FALSE))/(IF(F379="",0,1)+IF(G379="",0,1)+IF(H379="",0,1)+IF(I379="",0,1)+IF(J379="",0,1)+IF(K379="",0,1)+IF(L379="",0,1)+IF(M379="",0,1)))</f>
        <v/>
      </c>
      <c r="O379" s="171" t="str">
        <f t="shared" si="16"/>
        <v/>
      </c>
      <c r="P379" s="171" t="str">
        <f t="shared" si="17"/>
        <v/>
      </c>
      <c r="Q379" s="168"/>
      <c r="R379" s="169"/>
      <c r="S379" s="170"/>
      <c r="T379" s="170"/>
      <c r="U379" s="170"/>
      <c r="V379" s="170"/>
      <c r="W379" s="170"/>
      <c r="X379" s="170"/>
      <c r="Y379" s="170"/>
      <c r="Z379" s="170"/>
      <c r="AA379" s="171" t="str">
        <f>IF(AND(S379="",T379="",U379="",V379="",W379="",X379="",Y379="",Z379=""),"",(VLOOKUP(S379,'Grade-Percent-GPA'!$E:$F,2,FALSE)+VLOOKUP(T379,'Grade-Percent-GPA'!$E:$F,2,FALSE)+VLOOKUP(U379,'Grade-Percent-GPA'!$E:$F,2,FALSE)+VLOOKUP(V379,'Grade-Percent-GPA'!$E:$F,2,FALSE)+VLOOKUP(W379,'Grade-Percent-GPA'!$E:$F,2,FALSE)+VLOOKUP(X379,'Grade-Percent-GPA'!$E:$F,2,FALSE)+VLOOKUP(Y379,'Grade-Percent-GPA'!$E:$F,2,FALSE)+VLOOKUP(Z379,'Grade-Percent-GPA'!$E:$F,2,FALSE))/(IF(S379="",0,1)+IF(T379="",0,1)+IF(U379="",0,1)+IF(V379="",0,1)+IF(W379="",0,1)+IF(X379="",0,1)+IF(Y379="",0,1)+IF(Z379="",0,1)))</f>
        <v/>
      </c>
      <c r="AB379" s="171" t="str">
        <f t="shared" si="18"/>
        <v/>
      </c>
      <c r="AC379" s="171" t="str">
        <f t="shared" si="19"/>
        <v/>
      </c>
      <c r="AD379" s="168"/>
      <c r="AE379" s="169"/>
      <c r="AF379" s="170"/>
      <c r="AG379" s="170"/>
      <c r="AH379" s="170"/>
      <c r="AI379" s="170"/>
      <c r="AJ379" s="170"/>
      <c r="AK379" s="170"/>
      <c r="AL379" s="170"/>
      <c r="AM379" s="170"/>
      <c r="AN379" s="171" t="str">
        <f>IF(AND(AF379="",AG379="",AH379="",AI379="",AJ379="",AK379="",AL379="",AM379=""),"",(VLOOKUP(AF379,'Grade-Percent-GPA'!$E:$F,2,FALSE)+VLOOKUP(AG379,'Grade-Percent-GPA'!$E:$F,2,FALSE)+VLOOKUP(AH379,'Grade-Percent-GPA'!$E:$F,2,FALSE)+VLOOKUP(AI379,'Grade-Percent-GPA'!$E:$F,2,FALSE)+VLOOKUP(AJ379,'Grade-Percent-GPA'!$E:$F,2,FALSE)+VLOOKUP(AK379,'Grade-Percent-GPA'!$E:$F,2,FALSE)+VLOOKUP(AL379,'Grade-Percent-GPA'!$E:$F,2,FALSE)+VLOOKUP(AM379,'Grade-Percent-GPA'!$E:$F,2,FALSE))/(IF(AF379="",0,1)+IF(AG379="",0,1)+IF(AH379="",0,1)+IF(AI379="",0,1)+IF(AJ379="",0,1)+IF(AK379="",0,1)+IF(AL379="",0,1)+IF(AM379="",0,1)))</f>
        <v/>
      </c>
      <c r="AO379" s="171" t="str">
        <f t="shared" si="20"/>
        <v/>
      </c>
      <c r="AP379" s="171" t="str">
        <f t="shared" si="21"/>
        <v/>
      </c>
      <c r="AQ379" s="168"/>
      <c r="AR379" s="169"/>
      <c r="AS379" s="170"/>
      <c r="AT379" s="170"/>
      <c r="AU379" s="170"/>
      <c r="AV379" s="170"/>
      <c r="AW379" s="170"/>
      <c r="AX379" s="170"/>
      <c r="AY379" s="170"/>
      <c r="AZ379" s="170"/>
      <c r="BA379" s="171" t="str">
        <f>IF(AND(AS379="",AT379="",AU379="",AV379="",AW379="",AX379="",AY379="",AZ379=""),"",(VLOOKUP(AS379,'Grade-Percent-GPA'!$E:$F,2,FALSE)+VLOOKUP(AT379,'Grade-Percent-GPA'!$E:$F,2,FALSE)+VLOOKUP(AU379,'Grade-Percent-GPA'!$E:$F,2,FALSE)+VLOOKUP(AV379,'Grade-Percent-GPA'!$E:$F,2,FALSE)+VLOOKUP(AW379,'Grade-Percent-GPA'!$E:$F,2,FALSE)+VLOOKUP(AX379,'Grade-Percent-GPA'!$E:$F,2,FALSE)+VLOOKUP(AY379,'Grade-Percent-GPA'!$E:$F,2,FALSE)+VLOOKUP(AZ379,'Grade-Percent-GPA'!$E:$F,2,FALSE))/(IF(AS379="",0,1)+IF(AT379="",0,1)+IF(AU379="",0,1)+IF(AV379="",0,1)+IF(AW379="",0,1)+IF(AX379="",0,1)+IF(AY379="",0,1)+IF(AZ379="",0,1)))</f>
        <v/>
      </c>
      <c r="BB379" s="171" t="str">
        <f t="shared" si="22"/>
        <v/>
      </c>
      <c r="BC379" s="171" t="str">
        <f t="shared" si="23"/>
        <v/>
      </c>
      <c r="BD379" s="168"/>
      <c r="BE379" s="169"/>
      <c r="BF379" s="170"/>
      <c r="BG379" s="170"/>
      <c r="BH379" s="170"/>
      <c r="BI379" s="170"/>
      <c r="BJ379" s="170"/>
      <c r="BK379" s="170"/>
      <c r="BL379" s="170"/>
      <c r="BM379" s="170"/>
      <c r="BN379" s="171" t="str">
        <f>IF(AND(BF379="",BG379="",BH379="",BI379="",BJ379="",BK379="",BL379="",BM379=""),"",(VLOOKUP(BF379,'Grade-Percent-GPA'!$E:$F,2,FALSE)+VLOOKUP(BG379,'Grade-Percent-GPA'!$E:$F,2,FALSE)+VLOOKUP(BH379,'Grade-Percent-GPA'!$E:$F,2,FALSE)+VLOOKUP(BI379,'Grade-Percent-GPA'!$E:$F,2,FALSE)+VLOOKUP(BJ379,'Grade-Percent-GPA'!$E:$F,2,FALSE)+VLOOKUP(BK379,'Grade-Percent-GPA'!$E:$F,2,FALSE)+VLOOKUP(BL379,'Grade-Percent-GPA'!$E:$F,2,FALSE)+VLOOKUP(BM379,'Grade-Percent-GPA'!$E:$F,2,FALSE))/(IF(BF379="",0,1)+IF(BG379="",0,1)+IF(BH379="",0,1)+IF(BI379="",0,1)+IF(BJ379="",0,1)+IF(BK379="",0,1)+IF(BL379="",0,1)+IF(BM379="",0,1)))</f>
        <v/>
      </c>
      <c r="BO379" s="171" t="str">
        <f t="shared" si="24"/>
        <v/>
      </c>
      <c r="BP379" s="171" t="str">
        <f t="shared" si="25"/>
        <v/>
      </c>
      <c r="BQ379" s="168"/>
      <c r="BR379" s="169"/>
      <c r="BS379" s="170"/>
      <c r="BT379" s="170"/>
      <c r="BU379" s="170"/>
      <c r="BV379" s="170"/>
      <c r="BW379" s="170"/>
      <c r="BX379" s="170"/>
      <c r="BY379" s="170"/>
      <c r="BZ379" s="170"/>
      <c r="CA379" s="171" t="str">
        <f>IF(AND(BS379="",BT379="",BU379="",BV379="",BW379="",BX379="",BY379="",BZ379=""),"",(VLOOKUP(BS379,'Grade-Percent-GPA'!$E:$F,2,FALSE)+VLOOKUP(BT379,'Grade-Percent-GPA'!$E:$F,2,FALSE)+VLOOKUP(BU379,'Grade-Percent-GPA'!$E:$F,2,FALSE)+VLOOKUP(BV379,'Grade-Percent-GPA'!$E:$F,2,FALSE)+VLOOKUP(BW379,'Grade-Percent-GPA'!$E:$F,2,FALSE)+VLOOKUP(BX379,'Grade-Percent-GPA'!$E:$F,2,FALSE)+VLOOKUP(BY379,'Grade-Percent-GPA'!$E:$F,2,FALSE)+VLOOKUP(BZ379,'Grade-Percent-GPA'!$E:$F,2,FALSE))/(IF(BS379="",0,1)+IF(BT379="",0,1)+IF(BU379="",0,1)+IF(BV379="",0,1)+IF(BW379="",0,1)+IF(BX379="",0,1)+IF(BY379="",0,1)+IF(BZ379="",0,1)))</f>
        <v/>
      </c>
      <c r="CB379" s="171" t="str">
        <f t="shared" si="26"/>
        <v/>
      </c>
      <c r="CC379" s="171" t="str">
        <f t="shared" si="27"/>
        <v/>
      </c>
      <c r="CD379" s="168"/>
      <c r="CE379" s="169"/>
      <c r="CF379" s="170"/>
      <c r="CG379" s="170"/>
      <c r="CH379" s="170"/>
      <c r="CI379" s="170"/>
      <c r="CJ379" s="170"/>
      <c r="CK379" s="170"/>
      <c r="CL379" s="170"/>
      <c r="CM379" s="170"/>
      <c r="CN379" s="171" t="str">
        <f>IF(AND(CF379="",CG379="",CH379="",CI379="",CJ379="",CK379="",CL379="",CM379=""),"",(VLOOKUP(CF379,'Grade-Percent-GPA'!$E:$F,2,FALSE)+VLOOKUP(CG379,'Grade-Percent-GPA'!$E:$F,2,FALSE)+VLOOKUP(CH379,'Grade-Percent-GPA'!$E:$F,2,FALSE)+VLOOKUP(CI379,'Grade-Percent-GPA'!$E:$F,2,FALSE)+VLOOKUP(CJ379,'Grade-Percent-GPA'!$E:$F,2,FALSE)+VLOOKUP(CK379,'Grade-Percent-GPA'!$E:$F,2,FALSE)+VLOOKUP(CL379,'Grade-Percent-GPA'!$E:$F,2,FALSE)+VLOOKUP(CM379,'Grade-Percent-GPA'!$E:$F,2,FALSE))/(IF(CF379="",0,1)+IF(CG379="",0,1)+IF(CH379="",0,1)+IF(CI379="",0,1)+IF(CJ379="",0,1)+IF(CK379="",0,1)+IF(CL379="",0,1)+IF(CM379="",0,1)))</f>
        <v/>
      </c>
      <c r="CO379" s="171" t="str">
        <f t="shared" si="28"/>
        <v/>
      </c>
      <c r="CP379" s="171" t="str">
        <f t="shared" si="29"/>
        <v/>
      </c>
      <c r="CQ379" s="168"/>
      <c r="CR379" s="169"/>
      <c r="CS379" s="170"/>
      <c r="CT379" s="170"/>
      <c r="CU379" s="170"/>
      <c r="CV379" s="170"/>
      <c r="CW379" s="170"/>
      <c r="CX379" s="170"/>
      <c r="CY379" s="170"/>
      <c r="CZ379" s="170"/>
      <c r="DA379" s="171" t="str">
        <f>IF(AND(CS379="",CT379="",CU379="",CV379="",CW379="",CX379="",CY379="",CZ379=""),"",(VLOOKUP(CS379,'Grade-Percent-GPA'!$E:$F,2,FALSE)+VLOOKUP(CT379,'Grade-Percent-GPA'!$E:$F,2,FALSE)+VLOOKUP(CU379,'Grade-Percent-GPA'!$E:$F,2,FALSE)+VLOOKUP(CV379,'Grade-Percent-GPA'!$E:$F,2,FALSE)+VLOOKUP(CW379,'Grade-Percent-GPA'!$E:$F,2,FALSE)+VLOOKUP(CX379,'Grade-Percent-GPA'!$E:$F,2,FALSE)+VLOOKUP(CY379,'Grade-Percent-GPA'!$E:$F,2,FALSE)+VLOOKUP(CZ379,'Grade-Percent-GPA'!$E:$F,2,FALSE))/(IF(CS379="",0,1)+IF(CT379="",0,1)+IF(CU379="",0,1)+IF(CV379="",0,1)+IF(CW379="",0,1)+IF(CX379="",0,1)+IF(CY379="",0,1)+IF(CZ379="",0,1)))</f>
        <v/>
      </c>
      <c r="DB379" s="171" t="str">
        <f t="shared" si="30"/>
        <v/>
      </c>
      <c r="DC379" s="171" t="str">
        <f t="shared" si="31"/>
        <v/>
      </c>
    </row>
    <row r="380" spans="1:107" ht="14.25" customHeight="1" x14ac:dyDescent="0.3">
      <c r="A380" s="167"/>
      <c r="B380" s="110"/>
      <c r="C380" s="110"/>
      <c r="D380" s="168"/>
      <c r="E380" s="169"/>
      <c r="F380" s="170"/>
      <c r="G380" s="170"/>
      <c r="H380" s="170"/>
      <c r="I380" s="170"/>
      <c r="J380" s="170"/>
      <c r="K380" s="170"/>
      <c r="L380" s="170"/>
      <c r="M380" s="170"/>
      <c r="N380" s="171" t="str">
        <f>IF(AND(F380="",G380="",H380="",I380="",J380="",K380="",L380="",M380=""),"",(VLOOKUP(F380,'Grade-Percent-GPA'!$E:$F,2,FALSE)+VLOOKUP(G380,'Grade-Percent-GPA'!$E:$F,2,FALSE)+VLOOKUP(H380,'Grade-Percent-GPA'!$E:$F,2,FALSE)+VLOOKUP(I380,'Grade-Percent-GPA'!$E:$F,2,FALSE)+VLOOKUP(J380,'Grade-Percent-GPA'!$E:$F,2,FALSE)+VLOOKUP(K380,'Grade-Percent-GPA'!$E:$F,2,FALSE)+VLOOKUP(L380,'Grade-Percent-GPA'!$E:$F,2,FALSE)+VLOOKUP(M380,'Grade-Percent-GPA'!$E:$F,2,FALSE))/(IF(F380="",0,1)+IF(G380="",0,1)+IF(H380="",0,1)+IF(I380="",0,1)+IF(J380="",0,1)+IF(K380="",0,1)+IF(L380="",0,1)+IF(M380="",0,1)))</f>
        <v/>
      </c>
      <c r="O380" s="171" t="str">
        <f t="shared" si="16"/>
        <v/>
      </c>
      <c r="P380" s="171" t="str">
        <f t="shared" si="17"/>
        <v/>
      </c>
      <c r="Q380" s="168"/>
      <c r="R380" s="169"/>
      <c r="S380" s="170"/>
      <c r="T380" s="170"/>
      <c r="U380" s="170"/>
      <c r="V380" s="170"/>
      <c r="W380" s="170"/>
      <c r="X380" s="170"/>
      <c r="Y380" s="170"/>
      <c r="Z380" s="170"/>
      <c r="AA380" s="171" t="str">
        <f>IF(AND(S380="",T380="",U380="",V380="",W380="",X380="",Y380="",Z380=""),"",(VLOOKUP(S380,'Grade-Percent-GPA'!$E:$F,2,FALSE)+VLOOKUP(T380,'Grade-Percent-GPA'!$E:$F,2,FALSE)+VLOOKUP(U380,'Grade-Percent-GPA'!$E:$F,2,FALSE)+VLOOKUP(V380,'Grade-Percent-GPA'!$E:$F,2,FALSE)+VLOOKUP(W380,'Grade-Percent-GPA'!$E:$F,2,FALSE)+VLOOKUP(X380,'Grade-Percent-GPA'!$E:$F,2,FALSE)+VLOOKUP(Y380,'Grade-Percent-GPA'!$E:$F,2,FALSE)+VLOOKUP(Z380,'Grade-Percent-GPA'!$E:$F,2,FALSE))/(IF(S380="",0,1)+IF(T380="",0,1)+IF(U380="",0,1)+IF(V380="",0,1)+IF(W380="",0,1)+IF(X380="",0,1)+IF(Y380="",0,1)+IF(Z380="",0,1)))</f>
        <v/>
      </c>
      <c r="AB380" s="171" t="str">
        <f t="shared" si="18"/>
        <v/>
      </c>
      <c r="AC380" s="171" t="str">
        <f t="shared" si="19"/>
        <v/>
      </c>
      <c r="AD380" s="168"/>
      <c r="AE380" s="169"/>
      <c r="AF380" s="170"/>
      <c r="AG380" s="170"/>
      <c r="AH380" s="170"/>
      <c r="AI380" s="170"/>
      <c r="AJ380" s="170"/>
      <c r="AK380" s="170"/>
      <c r="AL380" s="170"/>
      <c r="AM380" s="170"/>
      <c r="AN380" s="171" t="str">
        <f>IF(AND(AF380="",AG380="",AH380="",AI380="",AJ380="",AK380="",AL380="",AM380=""),"",(VLOOKUP(AF380,'Grade-Percent-GPA'!$E:$F,2,FALSE)+VLOOKUP(AG380,'Grade-Percent-GPA'!$E:$F,2,FALSE)+VLOOKUP(AH380,'Grade-Percent-GPA'!$E:$F,2,FALSE)+VLOOKUP(AI380,'Grade-Percent-GPA'!$E:$F,2,FALSE)+VLOOKUP(AJ380,'Grade-Percent-GPA'!$E:$F,2,FALSE)+VLOOKUP(AK380,'Grade-Percent-GPA'!$E:$F,2,FALSE)+VLOOKUP(AL380,'Grade-Percent-GPA'!$E:$F,2,FALSE)+VLOOKUP(AM380,'Grade-Percent-GPA'!$E:$F,2,FALSE))/(IF(AF380="",0,1)+IF(AG380="",0,1)+IF(AH380="",0,1)+IF(AI380="",0,1)+IF(AJ380="",0,1)+IF(AK380="",0,1)+IF(AL380="",0,1)+IF(AM380="",0,1)))</f>
        <v/>
      </c>
      <c r="AO380" s="171" t="str">
        <f t="shared" si="20"/>
        <v/>
      </c>
      <c r="AP380" s="171" t="str">
        <f t="shared" si="21"/>
        <v/>
      </c>
      <c r="AQ380" s="168"/>
      <c r="AR380" s="169"/>
      <c r="AS380" s="170"/>
      <c r="AT380" s="170"/>
      <c r="AU380" s="170"/>
      <c r="AV380" s="170"/>
      <c r="AW380" s="170"/>
      <c r="AX380" s="170"/>
      <c r="AY380" s="170"/>
      <c r="AZ380" s="170"/>
      <c r="BA380" s="171" t="str">
        <f>IF(AND(AS380="",AT380="",AU380="",AV380="",AW380="",AX380="",AY380="",AZ380=""),"",(VLOOKUP(AS380,'Grade-Percent-GPA'!$E:$F,2,FALSE)+VLOOKUP(AT380,'Grade-Percent-GPA'!$E:$F,2,FALSE)+VLOOKUP(AU380,'Grade-Percent-GPA'!$E:$F,2,FALSE)+VLOOKUP(AV380,'Grade-Percent-GPA'!$E:$F,2,FALSE)+VLOOKUP(AW380,'Grade-Percent-GPA'!$E:$F,2,FALSE)+VLOOKUP(AX380,'Grade-Percent-GPA'!$E:$F,2,FALSE)+VLOOKUP(AY380,'Grade-Percent-GPA'!$E:$F,2,FALSE)+VLOOKUP(AZ380,'Grade-Percent-GPA'!$E:$F,2,FALSE))/(IF(AS380="",0,1)+IF(AT380="",0,1)+IF(AU380="",0,1)+IF(AV380="",0,1)+IF(AW380="",0,1)+IF(AX380="",0,1)+IF(AY380="",0,1)+IF(AZ380="",0,1)))</f>
        <v/>
      </c>
      <c r="BB380" s="171" t="str">
        <f t="shared" si="22"/>
        <v/>
      </c>
      <c r="BC380" s="171" t="str">
        <f t="shared" si="23"/>
        <v/>
      </c>
      <c r="BD380" s="168"/>
      <c r="BE380" s="169"/>
      <c r="BF380" s="170"/>
      <c r="BG380" s="170"/>
      <c r="BH380" s="170"/>
      <c r="BI380" s="170"/>
      <c r="BJ380" s="170"/>
      <c r="BK380" s="170"/>
      <c r="BL380" s="170"/>
      <c r="BM380" s="170"/>
      <c r="BN380" s="171" t="str">
        <f>IF(AND(BF380="",BG380="",BH380="",BI380="",BJ380="",BK380="",BL380="",BM380=""),"",(VLOOKUP(BF380,'Grade-Percent-GPA'!$E:$F,2,FALSE)+VLOOKUP(BG380,'Grade-Percent-GPA'!$E:$F,2,FALSE)+VLOOKUP(BH380,'Grade-Percent-GPA'!$E:$F,2,FALSE)+VLOOKUP(BI380,'Grade-Percent-GPA'!$E:$F,2,FALSE)+VLOOKUP(BJ380,'Grade-Percent-GPA'!$E:$F,2,FALSE)+VLOOKUP(BK380,'Grade-Percent-GPA'!$E:$F,2,FALSE)+VLOOKUP(BL380,'Grade-Percent-GPA'!$E:$F,2,FALSE)+VLOOKUP(BM380,'Grade-Percent-GPA'!$E:$F,2,FALSE))/(IF(BF380="",0,1)+IF(BG380="",0,1)+IF(BH380="",0,1)+IF(BI380="",0,1)+IF(BJ380="",0,1)+IF(BK380="",0,1)+IF(BL380="",0,1)+IF(BM380="",0,1)))</f>
        <v/>
      </c>
      <c r="BO380" s="171" t="str">
        <f t="shared" si="24"/>
        <v/>
      </c>
      <c r="BP380" s="171" t="str">
        <f t="shared" si="25"/>
        <v/>
      </c>
      <c r="BQ380" s="168"/>
      <c r="BR380" s="169"/>
      <c r="BS380" s="170"/>
      <c r="BT380" s="170"/>
      <c r="BU380" s="170"/>
      <c r="BV380" s="170"/>
      <c r="BW380" s="170"/>
      <c r="BX380" s="170"/>
      <c r="BY380" s="170"/>
      <c r="BZ380" s="170"/>
      <c r="CA380" s="171" t="str">
        <f>IF(AND(BS380="",BT380="",BU380="",BV380="",BW380="",BX380="",BY380="",BZ380=""),"",(VLOOKUP(BS380,'Grade-Percent-GPA'!$E:$F,2,FALSE)+VLOOKUP(BT380,'Grade-Percent-GPA'!$E:$F,2,FALSE)+VLOOKUP(BU380,'Grade-Percent-GPA'!$E:$F,2,FALSE)+VLOOKUP(BV380,'Grade-Percent-GPA'!$E:$F,2,FALSE)+VLOOKUP(BW380,'Grade-Percent-GPA'!$E:$F,2,FALSE)+VLOOKUP(BX380,'Grade-Percent-GPA'!$E:$F,2,FALSE)+VLOOKUP(BY380,'Grade-Percent-GPA'!$E:$F,2,FALSE)+VLOOKUP(BZ380,'Grade-Percent-GPA'!$E:$F,2,FALSE))/(IF(BS380="",0,1)+IF(BT380="",0,1)+IF(BU380="",0,1)+IF(BV380="",0,1)+IF(BW380="",0,1)+IF(BX380="",0,1)+IF(BY380="",0,1)+IF(BZ380="",0,1)))</f>
        <v/>
      </c>
      <c r="CB380" s="171" t="str">
        <f t="shared" si="26"/>
        <v/>
      </c>
      <c r="CC380" s="171" t="str">
        <f t="shared" si="27"/>
        <v/>
      </c>
      <c r="CD380" s="168"/>
      <c r="CE380" s="169"/>
      <c r="CF380" s="170"/>
      <c r="CG380" s="170"/>
      <c r="CH380" s="170"/>
      <c r="CI380" s="170"/>
      <c r="CJ380" s="170"/>
      <c r="CK380" s="170"/>
      <c r="CL380" s="170"/>
      <c r="CM380" s="170"/>
      <c r="CN380" s="171" t="str">
        <f>IF(AND(CF380="",CG380="",CH380="",CI380="",CJ380="",CK380="",CL380="",CM380=""),"",(VLOOKUP(CF380,'Grade-Percent-GPA'!$E:$F,2,FALSE)+VLOOKUP(CG380,'Grade-Percent-GPA'!$E:$F,2,FALSE)+VLOOKUP(CH380,'Grade-Percent-GPA'!$E:$F,2,FALSE)+VLOOKUP(CI380,'Grade-Percent-GPA'!$E:$F,2,FALSE)+VLOOKUP(CJ380,'Grade-Percent-GPA'!$E:$F,2,FALSE)+VLOOKUP(CK380,'Grade-Percent-GPA'!$E:$F,2,FALSE)+VLOOKUP(CL380,'Grade-Percent-GPA'!$E:$F,2,FALSE)+VLOOKUP(CM380,'Grade-Percent-GPA'!$E:$F,2,FALSE))/(IF(CF380="",0,1)+IF(CG380="",0,1)+IF(CH380="",0,1)+IF(CI380="",0,1)+IF(CJ380="",0,1)+IF(CK380="",0,1)+IF(CL380="",0,1)+IF(CM380="",0,1)))</f>
        <v/>
      </c>
      <c r="CO380" s="171" t="str">
        <f t="shared" si="28"/>
        <v/>
      </c>
      <c r="CP380" s="171" t="str">
        <f t="shared" si="29"/>
        <v/>
      </c>
      <c r="CQ380" s="168"/>
      <c r="CR380" s="169"/>
      <c r="CS380" s="170"/>
      <c r="CT380" s="170"/>
      <c r="CU380" s="170"/>
      <c r="CV380" s="170"/>
      <c r="CW380" s="170"/>
      <c r="CX380" s="170"/>
      <c r="CY380" s="170"/>
      <c r="CZ380" s="170"/>
      <c r="DA380" s="171" t="str">
        <f>IF(AND(CS380="",CT380="",CU380="",CV380="",CW380="",CX380="",CY380="",CZ380=""),"",(VLOOKUP(CS380,'Grade-Percent-GPA'!$E:$F,2,FALSE)+VLOOKUP(CT380,'Grade-Percent-GPA'!$E:$F,2,FALSE)+VLOOKUP(CU380,'Grade-Percent-GPA'!$E:$F,2,FALSE)+VLOOKUP(CV380,'Grade-Percent-GPA'!$E:$F,2,FALSE)+VLOOKUP(CW380,'Grade-Percent-GPA'!$E:$F,2,FALSE)+VLOOKUP(CX380,'Grade-Percent-GPA'!$E:$F,2,FALSE)+VLOOKUP(CY380,'Grade-Percent-GPA'!$E:$F,2,FALSE)+VLOOKUP(CZ380,'Grade-Percent-GPA'!$E:$F,2,FALSE))/(IF(CS380="",0,1)+IF(CT380="",0,1)+IF(CU380="",0,1)+IF(CV380="",0,1)+IF(CW380="",0,1)+IF(CX380="",0,1)+IF(CY380="",0,1)+IF(CZ380="",0,1)))</f>
        <v/>
      </c>
      <c r="DB380" s="171" t="str">
        <f t="shared" si="30"/>
        <v/>
      </c>
      <c r="DC380" s="171" t="str">
        <f t="shared" si="31"/>
        <v/>
      </c>
    </row>
    <row r="381" spans="1:107" ht="14.25" customHeight="1" x14ac:dyDescent="0.3">
      <c r="A381" s="167"/>
      <c r="B381" s="110"/>
      <c r="C381" s="110"/>
      <c r="D381" s="168"/>
      <c r="E381" s="169"/>
      <c r="F381" s="170"/>
      <c r="G381" s="170"/>
      <c r="H381" s="170"/>
      <c r="I381" s="170"/>
      <c r="J381" s="170"/>
      <c r="K381" s="170"/>
      <c r="L381" s="170"/>
      <c r="M381" s="170"/>
      <c r="N381" s="171" t="str">
        <f>IF(AND(F381="",G381="",H381="",I381="",J381="",K381="",L381="",M381=""),"",(VLOOKUP(F381,'Grade-Percent-GPA'!$E:$F,2,FALSE)+VLOOKUP(G381,'Grade-Percent-GPA'!$E:$F,2,FALSE)+VLOOKUP(H381,'Grade-Percent-GPA'!$E:$F,2,FALSE)+VLOOKUP(I381,'Grade-Percent-GPA'!$E:$F,2,FALSE)+VLOOKUP(J381,'Grade-Percent-GPA'!$E:$F,2,FALSE)+VLOOKUP(K381,'Grade-Percent-GPA'!$E:$F,2,FALSE)+VLOOKUP(L381,'Grade-Percent-GPA'!$E:$F,2,FALSE)+VLOOKUP(M381,'Grade-Percent-GPA'!$E:$F,2,FALSE))/(IF(F381="",0,1)+IF(G381="",0,1)+IF(H381="",0,1)+IF(I381="",0,1)+IF(J381="",0,1)+IF(K381="",0,1)+IF(L381="",0,1)+IF(M381="",0,1)))</f>
        <v/>
      </c>
      <c r="O381" s="171" t="str">
        <f t="shared" si="16"/>
        <v/>
      </c>
      <c r="P381" s="171" t="str">
        <f t="shared" si="17"/>
        <v/>
      </c>
      <c r="Q381" s="168"/>
      <c r="R381" s="169"/>
      <c r="S381" s="170"/>
      <c r="T381" s="170"/>
      <c r="U381" s="170"/>
      <c r="V381" s="170"/>
      <c r="W381" s="170"/>
      <c r="X381" s="170"/>
      <c r="Y381" s="170"/>
      <c r="Z381" s="170"/>
      <c r="AA381" s="171" t="str">
        <f>IF(AND(S381="",T381="",U381="",V381="",W381="",X381="",Y381="",Z381=""),"",(VLOOKUP(S381,'Grade-Percent-GPA'!$E:$F,2,FALSE)+VLOOKUP(T381,'Grade-Percent-GPA'!$E:$F,2,FALSE)+VLOOKUP(U381,'Grade-Percent-GPA'!$E:$F,2,FALSE)+VLOOKUP(V381,'Grade-Percent-GPA'!$E:$F,2,FALSE)+VLOOKUP(W381,'Grade-Percent-GPA'!$E:$F,2,FALSE)+VLOOKUP(X381,'Grade-Percent-GPA'!$E:$F,2,FALSE)+VLOOKUP(Y381,'Grade-Percent-GPA'!$E:$F,2,FALSE)+VLOOKUP(Z381,'Grade-Percent-GPA'!$E:$F,2,FALSE))/(IF(S381="",0,1)+IF(T381="",0,1)+IF(U381="",0,1)+IF(V381="",0,1)+IF(W381="",0,1)+IF(X381="",0,1)+IF(Y381="",0,1)+IF(Z381="",0,1)))</f>
        <v/>
      </c>
      <c r="AB381" s="171" t="str">
        <f t="shared" si="18"/>
        <v/>
      </c>
      <c r="AC381" s="171" t="str">
        <f t="shared" si="19"/>
        <v/>
      </c>
      <c r="AD381" s="168"/>
      <c r="AE381" s="169"/>
      <c r="AF381" s="170"/>
      <c r="AG381" s="170"/>
      <c r="AH381" s="170"/>
      <c r="AI381" s="170"/>
      <c r="AJ381" s="170"/>
      <c r="AK381" s="170"/>
      <c r="AL381" s="170"/>
      <c r="AM381" s="170"/>
      <c r="AN381" s="171" t="str">
        <f>IF(AND(AF381="",AG381="",AH381="",AI381="",AJ381="",AK381="",AL381="",AM381=""),"",(VLOOKUP(AF381,'Grade-Percent-GPA'!$E:$F,2,FALSE)+VLOOKUP(AG381,'Grade-Percent-GPA'!$E:$F,2,FALSE)+VLOOKUP(AH381,'Grade-Percent-GPA'!$E:$F,2,FALSE)+VLOOKUP(AI381,'Grade-Percent-GPA'!$E:$F,2,FALSE)+VLOOKUP(AJ381,'Grade-Percent-GPA'!$E:$F,2,FALSE)+VLOOKUP(AK381,'Grade-Percent-GPA'!$E:$F,2,FALSE)+VLOOKUP(AL381,'Grade-Percent-GPA'!$E:$F,2,FALSE)+VLOOKUP(AM381,'Grade-Percent-GPA'!$E:$F,2,FALSE))/(IF(AF381="",0,1)+IF(AG381="",0,1)+IF(AH381="",0,1)+IF(AI381="",0,1)+IF(AJ381="",0,1)+IF(AK381="",0,1)+IF(AL381="",0,1)+IF(AM381="",0,1)))</f>
        <v/>
      </c>
      <c r="AO381" s="171" t="str">
        <f t="shared" si="20"/>
        <v/>
      </c>
      <c r="AP381" s="171" t="str">
        <f t="shared" si="21"/>
        <v/>
      </c>
      <c r="AQ381" s="168"/>
      <c r="AR381" s="169"/>
      <c r="AS381" s="170"/>
      <c r="AT381" s="170"/>
      <c r="AU381" s="170"/>
      <c r="AV381" s="170"/>
      <c r="AW381" s="170"/>
      <c r="AX381" s="170"/>
      <c r="AY381" s="170"/>
      <c r="AZ381" s="170"/>
      <c r="BA381" s="171" t="str">
        <f>IF(AND(AS381="",AT381="",AU381="",AV381="",AW381="",AX381="",AY381="",AZ381=""),"",(VLOOKUP(AS381,'Grade-Percent-GPA'!$E:$F,2,FALSE)+VLOOKUP(AT381,'Grade-Percent-GPA'!$E:$F,2,FALSE)+VLOOKUP(AU381,'Grade-Percent-GPA'!$E:$F,2,FALSE)+VLOOKUP(AV381,'Grade-Percent-GPA'!$E:$F,2,FALSE)+VLOOKUP(AW381,'Grade-Percent-GPA'!$E:$F,2,FALSE)+VLOOKUP(AX381,'Grade-Percent-GPA'!$E:$F,2,FALSE)+VLOOKUP(AY381,'Grade-Percent-GPA'!$E:$F,2,FALSE)+VLOOKUP(AZ381,'Grade-Percent-GPA'!$E:$F,2,FALSE))/(IF(AS381="",0,1)+IF(AT381="",0,1)+IF(AU381="",0,1)+IF(AV381="",0,1)+IF(AW381="",0,1)+IF(AX381="",0,1)+IF(AY381="",0,1)+IF(AZ381="",0,1)))</f>
        <v/>
      </c>
      <c r="BB381" s="171" t="str">
        <f t="shared" si="22"/>
        <v/>
      </c>
      <c r="BC381" s="171" t="str">
        <f t="shared" si="23"/>
        <v/>
      </c>
      <c r="BD381" s="168"/>
      <c r="BE381" s="169"/>
      <c r="BF381" s="170"/>
      <c r="BG381" s="170"/>
      <c r="BH381" s="170"/>
      <c r="BI381" s="170"/>
      <c r="BJ381" s="170"/>
      <c r="BK381" s="170"/>
      <c r="BL381" s="170"/>
      <c r="BM381" s="170"/>
      <c r="BN381" s="171" t="str">
        <f>IF(AND(BF381="",BG381="",BH381="",BI381="",BJ381="",BK381="",BL381="",BM381=""),"",(VLOOKUP(BF381,'Grade-Percent-GPA'!$E:$F,2,FALSE)+VLOOKUP(BG381,'Grade-Percent-GPA'!$E:$F,2,FALSE)+VLOOKUP(BH381,'Grade-Percent-GPA'!$E:$F,2,FALSE)+VLOOKUP(BI381,'Grade-Percent-GPA'!$E:$F,2,FALSE)+VLOOKUP(BJ381,'Grade-Percent-GPA'!$E:$F,2,FALSE)+VLOOKUP(BK381,'Grade-Percent-GPA'!$E:$F,2,FALSE)+VLOOKUP(BL381,'Grade-Percent-GPA'!$E:$F,2,FALSE)+VLOOKUP(BM381,'Grade-Percent-GPA'!$E:$F,2,FALSE))/(IF(BF381="",0,1)+IF(BG381="",0,1)+IF(BH381="",0,1)+IF(BI381="",0,1)+IF(BJ381="",0,1)+IF(BK381="",0,1)+IF(BL381="",0,1)+IF(BM381="",0,1)))</f>
        <v/>
      </c>
      <c r="BO381" s="171" t="str">
        <f t="shared" si="24"/>
        <v/>
      </c>
      <c r="BP381" s="171" t="str">
        <f t="shared" si="25"/>
        <v/>
      </c>
      <c r="BQ381" s="168"/>
      <c r="BR381" s="169"/>
      <c r="BS381" s="170"/>
      <c r="BT381" s="170"/>
      <c r="BU381" s="170"/>
      <c r="BV381" s="170"/>
      <c r="BW381" s="170"/>
      <c r="BX381" s="170"/>
      <c r="BY381" s="170"/>
      <c r="BZ381" s="170"/>
      <c r="CA381" s="171" t="str">
        <f>IF(AND(BS381="",BT381="",BU381="",BV381="",BW381="",BX381="",BY381="",BZ381=""),"",(VLOOKUP(BS381,'Grade-Percent-GPA'!$E:$F,2,FALSE)+VLOOKUP(BT381,'Grade-Percent-GPA'!$E:$F,2,FALSE)+VLOOKUP(BU381,'Grade-Percent-GPA'!$E:$F,2,FALSE)+VLOOKUP(BV381,'Grade-Percent-GPA'!$E:$F,2,FALSE)+VLOOKUP(BW381,'Grade-Percent-GPA'!$E:$F,2,FALSE)+VLOOKUP(BX381,'Grade-Percent-GPA'!$E:$F,2,FALSE)+VLOOKUP(BY381,'Grade-Percent-GPA'!$E:$F,2,FALSE)+VLOOKUP(BZ381,'Grade-Percent-GPA'!$E:$F,2,FALSE))/(IF(BS381="",0,1)+IF(BT381="",0,1)+IF(BU381="",0,1)+IF(BV381="",0,1)+IF(BW381="",0,1)+IF(BX381="",0,1)+IF(BY381="",0,1)+IF(BZ381="",0,1)))</f>
        <v/>
      </c>
      <c r="CB381" s="171" t="str">
        <f t="shared" si="26"/>
        <v/>
      </c>
      <c r="CC381" s="171" t="str">
        <f t="shared" si="27"/>
        <v/>
      </c>
      <c r="CD381" s="168"/>
      <c r="CE381" s="169"/>
      <c r="CF381" s="170"/>
      <c r="CG381" s="170"/>
      <c r="CH381" s="170"/>
      <c r="CI381" s="170"/>
      <c r="CJ381" s="170"/>
      <c r="CK381" s="170"/>
      <c r="CL381" s="170"/>
      <c r="CM381" s="170"/>
      <c r="CN381" s="171" t="str">
        <f>IF(AND(CF381="",CG381="",CH381="",CI381="",CJ381="",CK381="",CL381="",CM381=""),"",(VLOOKUP(CF381,'Grade-Percent-GPA'!$E:$F,2,FALSE)+VLOOKUP(CG381,'Grade-Percent-GPA'!$E:$F,2,FALSE)+VLOOKUP(CH381,'Grade-Percent-GPA'!$E:$F,2,FALSE)+VLOOKUP(CI381,'Grade-Percent-GPA'!$E:$F,2,FALSE)+VLOOKUP(CJ381,'Grade-Percent-GPA'!$E:$F,2,FALSE)+VLOOKUP(CK381,'Grade-Percent-GPA'!$E:$F,2,FALSE)+VLOOKUP(CL381,'Grade-Percent-GPA'!$E:$F,2,FALSE)+VLOOKUP(CM381,'Grade-Percent-GPA'!$E:$F,2,FALSE))/(IF(CF381="",0,1)+IF(CG381="",0,1)+IF(CH381="",0,1)+IF(CI381="",0,1)+IF(CJ381="",0,1)+IF(CK381="",0,1)+IF(CL381="",0,1)+IF(CM381="",0,1)))</f>
        <v/>
      </c>
      <c r="CO381" s="171" t="str">
        <f t="shared" si="28"/>
        <v/>
      </c>
      <c r="CP381" s="171" t="str">
        <f t="shared" si="29"/>
        <v/>
      </c>
      <c r="CQ381" s="168"/>
      <c r="CR381" s="169"/>
      <c r="CS381" s="170"/>
      <c r="CT381" s="170"/>
      <c r="CU381" s="170"/>
      <c r="CV381" s="170"/>
      <c r="CW381" s="170"/>
      <c r="CX381" s="170"/>
      <c r="CY381" s="170"/>
      <c r="CZ381" s="170"/>
      <c r="DA381" s="171" t="str">
        <f>IF(AND(CS381="",CT381="",CU381="",CV381="",CW381="",CX381="",CY381="",CZ381=""),"",(VLOOKUP(CS381,'Grade-Percent-GPA'!$E:$F,2,FALSE)+VLOOKUP(CT381,'Grade-Percent-GPA'!$E:$F,2,FALSE)+VLOOKUP(CU381,'Grade-Percent-GPA'!$E:$F,2,FALSE)+VLOOKUP(CV381,'Grade-Percent-GPA'!$E:$F,2,FALSE)+VLOOKUP(CW381,'Grade-Percent-GPA'!$E:$F,2,FALSE)+VLOOKUP(CX381,'Grade-Percent-GPA'!$E:$F,2,FALSE)+VLOOKUP(CY381,'Grade-Percent-GPA'!$E:$F,2,FALSE)+VLOOKUP(CZ381,'Grade-Percent-GPA'!$E:$F,2,FALSE))/(IF(CS381="",0,1)+IF(CT381="",0,1)+IF(CU381="",0,1)+IF(CV381="",0,1)+IF(CW381="",0,1)+IF(CX381="",0,1)+IF(CY381="",0,1)+IF(CZ381="",0,1)))</f>
        <v/>
      </c>
      <c r="DB381" s="171" t="str">
        <f t="shared" si="30"/>
        <v/>
      </c>
      <c r="DC381" s="171" t="str">
        <f t="shared" si="31"/>
        <v/>
      </c>
    </row>
    <row r="382" spans="1:107" ht="14.25" customHeight="1" x14ac:dyDescent="0.3">
      <c r="A382" s="167"/>
      <c r="B382" s="110"/>
      <c r="C382" s="110"/>
      <c r="D382" s="168"/>
      <c r="E382" s="169"/>
      <c r="F382" s="170"/>
      <c r="G382" s="170"/>
      <c r="H382" s="170"/>
      <c r="I382" s="170"/>
      <c r="J382" s="170"/>
      <c r="K382" s="170"/>
      <c r="L382" s="170"/>
      <c r="M382" s="170"/>
      <c r="N382" s="171" t="str">
        <f>IF(AND(F382="",G382="",H382="",I382="",J382="",K382="",L382="",M382=""),"",(VLOOKUP(F382,'Grade-Percent-GPA'!$E:$F,2,FALSE)+VLOOKUP(G382,'Grade-Percent-GPA'!$E:$F,2,FALSE)+VLOOKUP(H382,'Grade-Percent-GPA'!$E:$F,2,FALSE)+VLOOKUP(I382,'Grade-Percent-GPA'!$E:$F,2,FALSE)+VLOOKUP(J382,'Grade-Percent-GPA'!$E:$F,2,FALSE)+VLOOKUP(K382,'Grade-Percent-GPA'!$E:$F,2,FALSE)+VLOOKUP(L382,'Grade-Percent-GPA'!$E:$F,2,FALSE)+VLOOKUP(M382,'Grade-Percent-GPA'!$E:$F,2,FALSE))/(IF(F382="",0,1)+IF(G382="",0,1)+IF(H382="",0,1)+IF(I382="",0,1)+IF(J382="",0,1)+IF(K382="",0,1)+IF(L382="",0,1)+IF(M382="",0,1)))</f>
        <v/>
      </c>
      <c r="O382" s="171" t="str">
        <f t="shared" si="16"/>
        <v/>
      </c>
      <c r="P382" s="171" t="str">
        <f t="shared" si="17"/>
        <v/>
      </c>
      <c r="Q382" s="168"/>
      <c r="R382" s="169"/>
      <c r="S382" s="170"/>
      <c r="T382" s="170"/>
      <c r="U382" s="170"/>
      <c r="V382" s="170"/>
      <c r="W382" s="170"/>
      <c r="X382" s="170"/>
      <c r="Y382" s="170"/>
      <c r="Z382" s="170"/>
      <c r="AA382" s="171" t="str">
        <f>IF(AND(S382="",T382="",U382="",V382="",W382="",X382="",Y382="",Z382=""),"",(VLOOKUP(S382,'Grade-Percent-GPA'!$E:$F,2,FALSE)+VLOOKUP(T382,'Grade-Percent-GPA'!$E:$F,2,FALSE)+VLOOKUP(U382,'Grade-Percent-GPA'!$E:$F,2,FALSE)+VLOOKUP(V382,'Grade-Percent-GPA'!$E:$F,2,FALSE)+VLOOKUP(W382,'Grade-Percent-GPA'!$E:$F,2,FALSE)+VLOOKUP(X382,'Grade-Percent-GPA'!$E:$F,2,FALSE)+VLOOKUP(Y382,'Grade-Percent-GPA'!$E:$F,2,FALSE)+VLOOKUP(Z382,'Grade-Percent-GPA'!$E:$F,2,FALSE))/(IF(S382="",0,1)+IF(T382="",0,1)+IF(U382="",0,1)+IF(V382="",0,1)+IF(W382="",0,1)+IF(X382="",0,1)+IF(Y382="",0,1)+IF(Z382="",0,1)))</f>
        <v/>
      </c>
      <c r="AB382" s="171" t="str">
        <f t="shared" si="18"/>
        <v/>
      </c>
      <c r="AC382" s="171" t="str">
        <f t="shared" si="19"/>
        <v/>
      </c>
      <c r="AD382" s="168"/>
      <c r="AE382" s="169"/>
      <c r="AF382" s="170"/>
      <c r="AG382" s="170"/>
      <c r="AH382" s="170"/>
      <c r="AI382" s="170"/>
      <c r="AJ382" s="170"/>
      <c r="AK382" s="170"/>
      <c r="AL382" s="170"/>
      <c r="AM382" s="170"/>
      <c r="AN382" s="171" t="str">
        <f>IF(AND(AF382="",AG382="",AH382="",AI382="",AJ382="",AK382="",AL382="",AM382=""),"",(VLOOKUP(AF382,'Grade-Percent-GPA'!$E:$F,2,FALSE)+VLOOKUP(AG382,'Grade-Percent-GPA'!$E:$F,2,FALSE)+VLOOKUP(AH382,'Grade-Percent-GPA'!$E:$F,2,FALSE)+VLOOKUP(AI382,'Grade-Percent-GPA'!$E:$F,2,FALSE)+VLOOKUP(AJ382,'Grade-Percent-GPA'!$E:$F,2,FALSE)+VLOOKUP(AK382,'Grade-Percent-GPA'!$E:$F,2,FALSE)+VLOOKUP(AL382,'Grade-Percent-GPA'!$E:$F,2,FALSE)+VLOOKUP(AM382,'Grade-Percent-GPA'!$E:$F,2,FALSE))/(IF(AF382="",0,1)+IF(AG382="",0,1)+IF(AH382="",0,1)+IF(AI382="",0,1)+IF(AJ382="",0,1)+IF(AK382="",0,1)+IF(AL382="",0,1)+IF(AM382="",0,1)))</f>
        <v/>
      </c>
      <c r="AO382" s="171" t="str">
        <f t="shared" si="20"/>
        <v/>
      </c>
      <c r="AP382" s="171" t="str">
        <f t="shared" si="21"/>
        <v/>
      </c>
      <c r="AQ382" s="168"/>
      <c r="AR382" s="169"/>
      <c r="AS382" s="170"/>
      <c r="AT382" s="170"/>
      <c r="AU382" s="170"/>
      <c r="AV382" s="170"/>
      <c r="AW382" s="170"/>
      <c r="AX382" s="170"/>
      <c r="AY382" s="170"/>
      <c r="AZ382" s="170"/>
      <c r="BA382" s="171" t="str">
        <f>IF(AND(AS382="",AT382="",AU382="",AV382="",AW382="",AX382="",AY382="",AZ382=""),"",(VLOOKUP(AS382,'Grade-Percent-GPA'!$E:$F,2,FALSE)+VLOOKUP(AT382,'Grade-Percent-GPA'!$E:$F,2,FALSE)+VLOOKUP(AU382,'Grade-Percent-GPA'!$E:$F,2,FALSE)+VLOOKUP(AV382,'Grade-Percent-GPA'!$E:$F,2,FALSE)+VLOOKUP(AW382,'Grade-Percent-GPA'!$E:$F,2,FALSE)+VLOOKUP(AX382,'Grade-Percent-GPA'!$E:$F,2,FALSE)+VLOOKUP(AY382,'Grade-Percent-GPA'!$E:$F,2,FALSE)+VLOOKUP(AZ382,'Grade-Percent-GPA'!$E:$F,2,FALSE))/(IF(AS382="",0,1)+IF(AT382="",0,1)+IF(AU382="",0,1)+IF(AV382="",0,1)+IF(AW382="",0,1)+IF(AX382="",0,1)+IF(AY382="",0,1)+IF(AZ382="",0,1)))</f>
        <v/>
      </c>
      <c r="BB382" s="171" t="str">
        <f t="shared" si="22"/>
        <v/>
      </c>
      <c r="BC382" s="171" t="str">
        <f t="shared" si="23"/>
        <v/>
      </c>
      <c r="BD382" s="168"/>
      <c r="BE382" s="169"/>
      <c r="BF382" s="170"/>
      <c r="BG382" s="170"/>
      <c r="BH382" s="170"/>
      <c r="BI382" s="170"/>
      <c r="BJ382" s="170"/>
      <c r="BK382" s="170"/>
      <c r="BL382" s="170"/>
      <c r="BM382" s="170"/>
      <c r="BN382" s="171" t="str">
        <f>IF(AND(BF382="",BG382="",BH382="",BI382="",BJ382="",BK382="",BL382="",BM382=""),"",(VLOOKUP(BF382,'Grade-Percent-GPA'!$E:$F,2,FALSE)+VLOOKUP(BG382,'Grade-Percent-GPA'!$E:$F,2,FALSE)+VLOOKUP(BH382,'Grade-Percent-GPA'!$E:$F,2,FALSE)+VLOOKUP(BI382,'Grade-Percent-GPA'!$E:$F,2,FALSE)+VLOOKUP(BJ382,'Grade-Percent-GPA'!$E:$F,2,FALSE)+VLOOKUP(BK382,'Grade-Percent-GPA'!$E:$F,2,FALSE)+VLOOKUP(BL382,'Grade-Percent-GPA'!$E:$F,2,FALSE)+VLOOKUP(BM382,'Grade-Percent-GPA'!$E:$F,2,FALSE))/(IF(BF382="",0,1)+IF(BG382="",0,1)+IF(BH382="",0,1)+IF(BI382="",0,1)+IF(BJ382="",0,1)+IF(BK382="",0,1)+IF(BL382="",0,1)+IF(BM382="",0,1)))</f>
        <v/>
      </c>
      <c r="BO382" s="171" t="str">
        <f t="shared" si="24"/>
        <v/>
      </c>
      <c r="BP382" s="171" t="str">
        <f t="shared" si="25"/>
        <v/>
      </c>
      <c r="BQ382" s="168"/>
      <c r="BR382" s="169"/>
      <c r="BS382" s="170"/>
      <c r="BT382" s="170"/>
      <c r="BU382" s="170"/>
      <c r="BV382" s="170"/>
      <c r="BW382" s="170"/>
      <c r="BX382" s="170"/>
      <c r="BY382" s="170"/>
      <c r="BZ382" s="170"/>
      <c r="CA382" s="171" t="str">
        <f>IF(AND(BS382="",BT382="",BU382="",BV382="",BW382="",BX382="",BY382="",BZ382=""),"",(VLOOKUP(BS382,'Grade-Percent-GPA'!$E:$F,2,FALSE)+VLOOKUP(BT382,'Grade-Percent-GPA'!$E:$F,2,FALSE)+VLOOKUP(BU382,'Grade-Percent-GPA'!$E:$F,2,FALSE)+VLOOKUP(BV382,'Grade-Percent-GPA'!$E:$F,2,FALSE)+VLOOKUP(BW382,'Grade-Percent-GPA'!$E:$F,2,FALSE)+VLOOKUP(BX382,'Grade-Percent-GPA'!$E:$F,2,FALSE)+VLOOKUP(BY382,'Grade-Percent-GPA'!$E:$F,2,FALSE)+VLOOKUP(BZ382,'Grade-Percent-GPA'!$E:$F,2,FALSE))/(IF(BS382="",0,1)+IF(BT382="",0,1)+IF(BU382="",0,1)+IF(BV382="",0,1)+IF(BW382="",0,1)+IF(BX382="",0,1)+IF(BY382="",0,1)+IF(BZ382="",0,1)))</f>
        <v/>
      </c>
      <c r="CB382" s="171" t="str">
        <f t="shared" si="26"/>
        <v/>
      </c>
      <c r="CC382" s="171" t="str">
        <f t="shared" si="27"/>
        <v/>
      </c>
      <c r="CD382" s="168"/>
      <c r="CE382" s="169"/>
      <c r="CF382" s="170"/>
      <c r="CG382" s="170"/>
      <c r="CH382" s="170"/>
      <c r="CI382" s="170"/>
      <c r="CJ382" s="170"/>
      <c r="CK382" s="170"/>
      <c r="CL382" s="170"/>
      <c r="CM382" s="170"/>
      <c r="CN382" s="171" t="str">
        <f>IF(AND(CF382="",CG382="",CH382="",CI382="",CJ382="",CK382="",CL382="",CM382=""),"",(VLOOKUP(CF382,'Grade-Percent-GPA'!$E:$F,2,FALSE)+VLOOKUP(CG382,'Grade-Percent-GPA'!$E:$F,2,FALSE)+VLOOKUP(CH382,'Grade-Percent-GPA'!$E:$F,2,FALSE)+VLOOKUP(CI382,'Grade-Percent-GPA'!$E:$F,2,FALSE)+VLOOKUP(CJ382,'Grade-Percent-GPA'!$E:$F,2,FALSE)+VLOOKUP(CK382,'Grade-Percent-GPA'!$E:$F,2,FALSE)+VLOOKUP(CL382,'Grade-Percent-GPA'!$E:$F,2,FALSE)+VLOOKUP(CM382,'Grade-Percent-GPA'!$E:$F,2,FALSE))/(IF(CF382="",0,1)+IF(CG382="",0,1)+IF(CH382="",0,1)+IF(CI382="",0,1)+IF(CJ382="",0,1)+IF(CK382="",0,1)+IF(CL382="",0,1)+IF(CM382="",0,1)))</f>
        <v/>
      </c>
      <c r="CO382" s="171" t="str">
        <f t="shared" si="28"/>
        <v/>
      </c>
      <c r="CP382" s="171" t="str">
        <f t="shared" si="29"/>
        <v/>
      </c>
      <c r="CQ382" s="168"/>
      <c r="CR382" s="169"/>
      <c r="CS382" s="170"/>
      <c r="CT382" s="170"/>
      <c r="CU382" s="170"/>
      <c r="CV382" s="170"/>
      <c r="CW382" s="170"/>
      <c r="CX382" s="170"/>
      <c r="CY382" s="170"/>
      <c r="CZ382" s="170"/>
      <c r="DA382" s="171" t="str">
        <f>IF(AND(CS382="",CT382="",CU382="",CV382="",CW382="",CX382="",CY382="",CZ382=""),"",(VLOOKUP(CS382,'Grade-Percent-GPA'!$E:$F,2,FALSE)+VLOOKUP(CT382,'Grade-Percent-GPA'!$E:$F,2,FALSE)+VLOOKUP(CU382,'Grade-Percent-GPA'!$E:$F,2,FALSE)+VLOOKUP(CV382,'Grade-Percent-GPA'!$E:$F,2,FALSE)+VLOOKUP(CW382,'Grade-Percent-GPA'!$E:$F,2,FALSE)+VLOOKUP(CX382,'Grade-Percent-GPA'!$E:$F,2,FALSE)+VLOOKUP(CY382,'Grade-Percent-GPA'!$E:$F,2,FALSE)+VLOOKUP(CZ382,'Grade-Percent-GPA'!$E:$F,2,FALSE))/(IF(CS382="",0,1)+IF(CT382="",0,1)+IF(CU382="",0,1)+IF(CV382="",0,1)+IF(CW382="",0,1)+IF(CX382="",0,1)+IF(CY382="",0,1)+IF(CZ382="",0,1)))</f>
        <v/>
      </c>
      <c r="DB382" s="171" t="str">
        <f t="shared" si="30"/>
        <v/>
      </c>
      <c r="DC382" s="171" t="str">
        <f t="shared" si="31"/>
        <v/>
      </c>
    </row>
    <row r="383" spans="1:107" ht="14.25" customHeight="1" x14ac:dyDescent="0.3">
      <c r="A383" s="167"/>
      <c r="B383" s="110"/>
      <c r="C383" s="110"/>
      <c r="D383" s="168"/>
      <c r="E383" s="169"/>
      <c r="F383" s="170"/>
      <c r="G383" s="170"/>
      <c r="H383" s="170"/>
      <c r="I383" s="170"/>
      <c r="J383" s="170"/>
      <c r="K383" s="170"/>
      <c r="L383" s="170"/>
      <c r="M383" s="170"/>
      <c r="N383" s="171" t="str">
        <f>IF(AND(F383="",G383="",H383="",I383="",J383="",K383="",L383="",M383=""),"",(VLOOKUP(F383,'Grade-Percent-GPA'!$E:$F,2,FALSE)+VLOOKUP(G383,'Grade-Percent-GPA'!$E:$F,2,FALSE)+VLOOKUP(H383,'Grade-Percent-GPA'!$E:$F,2,FALSE)+VLOOKUP(I383,'Grade-Percent-GPA'!$E:$F,2,FALSE)+VLOOKUP(J383,'Grade-Percent-GPA'!$E:$F,2,FALSE)+VLOOKUP(K383,'Grade-Percent-GPA'!$E:$F,2,FALSE)+VLOOKUP(L383,'Grade-Percent-GPA'!$E:$F,2,FALSE)+VLOOKUP(M383,'Grade-Percent-GPA'!$E:$F,2,FALSE))/(IF(F383="",0,1)+IF(G383="",0,1)+IF(H383="",0,1)+IF(I383="",0,1)+IF(J383="",0,1)+IF(K383="",0,1)+IF(L383="",0,1)+IF(M383="",0,1)))</f>
        <v/>
      </c>
      <c r="O383" s="171" t="str">
        <f t="shared" si="16"/>
        <v/>
      </c>
      <c r="P383" s="171" t="str">
        <f t="shared" si="17"/>
        <v/>
      </c>
      <c r="Q383" s="168"/>
      <c r="R383" s="169"/>
      <c r="S383" s="170"/>
      <c r="T383" s="170"/>
      <c r="U383" s="170"/>
      <c r="V383" s="170"/>
      <c r="W383" s="170"/>
      <c r="X383" s="170"/>
      <c r="Y383" s="170"/>
      <c r="Z383" s="170"/>
      <c r="AA383" s="171" t="str">
        <f>IF(AND(S383="",T383="",U383="",V383="",W383="",X383="",Y383="",Z383=""),"",(VLOOKUP(S383,'Grade-Percent-GPA'!$E:$F,2,FALSE)+VLOOKUP(T383,'Grade-Percent-GPA'!$E:$F,2,FALSE)+VLOOKUP(U383,'Grade-Percent-GPA'!$E:$F,2,FALSE)+VLOOKUP(V383,'Grade-Percent-GPA'!$E:$F,2,FALSE)+VLOOKUP(W383,'Grade-Percent-GPA'!$E:$F,2,FALSE)+VLOOKUP(X383,'Grade-Percent-GPA'!$E:$F,2,FALSE)+VLOOKUP(Y383,'Grade-Percent-GPA'!$E:$F,2,FALSE)+VLOOKUP(Z383,'Grade-Percent-GPA'!$E:$F,2,FALSE))/(IF(S383="",0,1)+IF(T383="",0,1)+IF(U383="",0,1)+IF(V383="",0,1)+IF(W383="",0,1)+IF(X383="",0,1)+IF(Y383="",0,1)+IF(Z383="",0,1)))</f>
        <v/>
      </c>
      <c r="AB383" s="171" t="str">
        <f t="shared" si="18"/>
        <v/>
      </c>
      <c r="AC383" s="171" t="str">
        <f t="shared" si="19"/>
        <v/>
      </c>
      <c r="AD383" s="168"/>
      <c r="AE383" s="169"/>
      <c r="AF383" s="170"/>
      <c r="AG383" s="170"/>
      <c r="AH383" s="170"/>
      <c r="AI383" s="170"/>
      <c r="AJ383" s="170"/>
      <c r="AK383" s="170"/>
      <c r="AL383" s="170"/>
      <c r="AM383" s="170"/>
      <c r="AN383" s="171" t="str">
        <f>IF(AND(AF383="",AG383="",AH383="",AI383="",AJ383="",AK383="",AL383="",AM383=""),"",(VLOOKUP(AF383,'Grade-Percent-GPA'!$E:$F,2,FALSE)+VLOOKUP(AG383,'Grade-Percent-GPA'!$E:$F,2,FALSE)+VLOOKUP(AH383,'Grade-Percent-GPA'!$E:$F,2,FALSE)+VLOOKUP(AI383,'Grade-Percent-GPA'!$E:$F,2,FALSE)+VLOOKUP(AJ383,'Grade-Percent-GPA'!$E:$F,2,FALSE)+VLOOKUP(AK383,'Grade-Percent-GPA'!$E:$F,2,FALSE)+VLOOKUP(AL383,'Grade-Percent-GPA'!$E:$F,2,FALSE)+VLOOKUP(AM383,'Grade-Percent-GPA'!$E:$F,2,FALSE))/(IF(AF383="",0,1)+IF(AG383="",0,1)+IF(AH383="",0,1)+IF(AI383="",0,1)+IF(AJ383="",0,1)+IF(AK383="",0,1)+IF(AL383="",0,1)+IF(AM383="",0,1)))</f>
        <v/>
      </c>
      <c r="AO383" s="171" t="str">
        <f t="shared" si="20"/>
        <v/>
      </c>
      <c r="AP383" s="171" t="str">
        <f t="shared" si="21"/>
        <v/>
      </c>
      <c r="AQ383" s="168"/>
      <c r="AR383" s="169"/>
      <c r="AS383" s="170"/>
      <c r="AT383" s="170"/>
      <c r="AU383" s="170"/>
      <c r="AV383" s="170"/>
      <c r="AW383" s="170"/>
      <c r="AX383" s="170"/>
      <c r="AY383" s="170"/>
      <c r="AZ383" s="170"/>
      <c r="BA383" s="171" t="str">
        <f>IF(AND(AS383="",AT383="",AU383="",AV383="",AW383="",AX383="",AY383="",AZ383=""),"",(VLOOKUP(AS383,'Grade-Percent-GPA'!$E:$F,2,FALSE)+VLOOKUP(AT383,'Grade-Percent-GPA'!$E:$F,2,FALSE)+VLOOKUP(AU383,'Grade-Percent-GPA'!$E:$F,2,FALSE)+VLOOKUP(AV383,'Grade-Percent-GPA'!$E:$F,2,FALSE)+VLOOKUP(AW383,'Grade-Percent-GPA'!$E:$F,2,FALSE)+VLOOKUP(AX383,'Grade-Percent-GPA'!$E:$F,2,FALSE)+VLOOKUP(AY383,'Grade-Percent-GPA'!$E:$F,2,FALSE)+VLOOKUP(AZ383,'Grade-Percent-GPA'!$E:$F,2,FALSE))/(IF(AS383="",0,1)+IF(AT383="",0,1)+IF(AU383="",0,1)+IF(AV383="",0,1)+IF(AW383="",0,1)+IF(AX383="",0,1)+IF(AY383="",0,1)+IF(AZ383="",0,1)))</f>
        <v/>
      </c>
      <c r="BB383" s="171" t="str">
        <f t="shared" si="22"/>
        <v/>
      </c>
      <c r="BC383" s="171" t="str">
        <f t="shared" si="23"/>
        <v/>
      </c>
      <c r="BD383" s="168"/>
      <c r="BE383" s="169"/>
      <c r="BF383" s="170"/>
      <c r="BG383" s="170"/>
      <c r="BH383" s="170"/>
      <c r="BI383" s="170"/>
      <c r="BJ383" s="170"/>
      <c r="BK383" s="170"/>
      <c r="BL383" s="170"/>
      <c r="BM383" s="170"/>
      <c r="BN383" s="171" t="str">
        <f>IF(AND(BF383="",BG383="",BH383="",BI383="",BJ383="",BK383="",BL383="",BM383=""),"",(VLOOKUP(BF383,'Grade-Percent-GPA'!$E:$F,2,FALSE)+VLOOKUP(BG383,'Grade-Percent-GPA'!$E:$F,2,FALSE)+VLOOKUP(BH383,'Grade-Percent-GPA'!$E:$F,2,FALSE)+VLOOKUP(BI383,'Grade-Percent-GPA'!$E:$F,2,FALSE)+VLOOKUP(BJ383,'Grade-Percent-GPA'!$E:$F,2,FALSE)+VLOOKUP(BK383,'Grade-Percent-GPA'!$E:$F,2,FALSE)+VLOOKUP(BL383,'Grade-Percent-GPA'!$E:$F,2,FALSE)+VLOOKUP(BM383,'Grade-Percent-GPA'!$E:$F,2,FALSE))/(IF(BF383="",0,1)+IF(BG383="",0,1)+IF(BH383="",0,1)+IF(BI383="",0,1)+IF(BJ383="",0,1)+IF(BK383="",0,1)+IF(BL383="",0,1)+IF(BM383="",0,1)))</f>
        <v/>
      </c>
      <c r="BO383" s="171" t="str">
        <f t="shared" si="24"/>
        <v/>
      </c>
      <c r="BP383" s="171" t="str">
        <f t="shared" si="25"/>
        <v/>
      </c>
      <c r="BQ383" s="168"/>
      <c r="BR383" s="169"/>
      <c r="BS383" s="170"/>
      <c r="BT383" s="170"/>
      <c r="BU383" s="170"/>
      <c r="BV383" s="170"/>
      <c r="BW383" s="170"/>
      <c r="BX383" s="170"/>
      <c r="BY383" s="170"/>
      <c r="BZ383" s="170"/>
      <c r="CA383" s="171" t="str">
        <f>IF(AND(BS383="",BT383="",BU383="",BV383="",BW383="",BX383="",BY383="",BZ383=""),"",(VLOOKUP(BS383,'Grade-Percent-GPA'!$E:$F,2,FALSE)+VLOOKUP(BT383,'Grade-Percent-GPA'!$E:$F,2,FALSE)+VLOOKUP(BU383,'Grade-Percent-GPA'!$E:$F,2,FALSE)+VLOOKUP(BV383,'Grade-Percent-GPA'!$E:$F,2,FALSE)+VLOOKUP(BW383,'Grade-Percent-GPA'!$E:$F,2,FALSE)+VLOOKUP(BX383,'Grade-Percent-GPA'!$E:$F,2,FALSE)+VLOOKUP(BY383,'Grade-Percent-GPA'!$E:$F,2,FALSE)+VLOOKUP(BZ383,'Grade-Percent-GPA'!$E:$F,2,FALSE))/(IF(BS383="",0,1)+IF(BT383="",0,1)+IF(BU383="",0,1)+IF(BV383="",0,1)+IF(BW383="",0,1)+IF(BX383="",0,1)+IF(BY383="",0,1)+IF(BZ383="",0,1)))</f>
        <v/>
      </c>
      <c r="CB383" s="171" t="str">
        <f t="shared" si="26"/>
        <v/>
      </c>
      <c r="CC383" s="171" t="str">
        <f t="shared" si="27"/>
        <v/>
      </c>
      <c r="CD383" s="168"/>
      <c r="CE383" s="169"/>
      <c r="CF383" s="170"/>
      <c r="CG383" s="170"/>
      <c r="CH383" s="170"/>
      <c r="CI383" s="170"/>
      <c r="CJ383" s="170"/>
      <c r="CK383" s="170"/>
      <c r="CL383" s="170"/>
      <c r="CM383" s="170"/>
      <c r="CN383" s="171" t="str">
        <f>IF(AND(CF383="",CG383="",CH383="",CI383="",CJ383="",CK383="",CL383="",CM383=""),"",(VLOOKUP(CF383,'Grade-Percent-GPA'!$E:$F,2,FALSE)+VLOOKUP(CG383,'Grade-Percent-GPA'!$E:$F,2,FALSE)+VLOOKUP(CH383,'Grade-Percent-GPA'!$E:$F,2,FALSE)+VLOOKUP(CI383,'Grade-Percent-GPA'!$E:$F,2,FALSE)+VLOOKUP(CJ383,'Grade-Percent-GPA'!$E:$F,2,FALSE)+VLOOKUP(CK383,'Grade-Percent-GPA'!$E:$F,2,FALSE)+VLOOKUP(CL383,'Grade-Percent-GPA'!$E:$F,2,FALSE)+VLOOKUP(CM383,'Grade-Percent-GPA'!$E:$F,2,FALSE))/(IF(CF383="",0,1)+IF(CG383="",0,1)+IF(CH383="",0,1)+IF(CI383="",0,1)+IF(CJ383="",0,1)+IF(CK383="",0,1)+IF(CL383="",0,1)+IF(CM383="",0,1)))</f>
        <v/>
      </c>
      <c r="CO383" s="171" t="str">
        <f t="shared" si="28"/>
        <v/>
      </c>
      <c r="CP383" s="171" t="str">
        <f t="shared" si="29"/>
        <v/>
      </c>
      <c r="CQ383" s="168"/>
      <c r="CR383" s="169"/>
      <c r="CS383" s="170"/>
      <c r="CT383" s="170"/>
      <c r="CU383" s="170"/>
      <c r="CV383" s="170"/>
      <c r="CW383" s="170"/>
      <c r="CX383" s="170"/>
      <c r="CY383" s="170"/>
      <c r="CZ383" s="170"/>
      <c r="DA383" s="171" t="str">
        <f>IF(AND(CS383="",CT383="",CU383="",CV383="",CW383="",CX383="",CY383="",CZ383=""),"",(VLOOKUP(CS383,'Grade-Percent-GPA'!$E:$F,2,FALSE)+VLOOKUP(CT383,'Grade-Percent-GPA'!$E:$F,2,FALSE)+VLOOKUP(CU383,'Grade-Percent-GPA'!$E:$F,2,FALSE)+VLOOKUP(CV383,'Grade-Percent-GPA'!$E:$F,2,FALSE)+VLOOKUP(CW383,'Grade-Percent-GPA'!$E:$F,2,FALSE)+VLOOKUP(CX383,'Grade-Percent-GPA'!$E:$F,2,FALSE)+VLOOKUP(CY383,'Grade-Percent-GPA'!$E:$F,2,FALSE)+VLOOKUP(CZ383,'Grade-Percent-GPA'!$E:$F,2,FALSE))/(IF(CS383="",0,1)+IF(CT383="",0,1)+IF(CU383="",0,1)+IF(CV383="",0,1)+IF(CW383="",0,1)+IF(CX383="",0,1)+IF(CY383="",0,1)+IF(CZ383="",0,1)))</f>
        <v/>
      </c>
      <c r="DB383" s="171" t="str">
        <f t="shared" si="30"/>
        <v/>
      </c>
      <c r="DC383" s="171" t="str">
        <f t="shared" si="31"/>
        <v/>
      </c>
    </row>
    <row r="384" spans="1:107" ht="14.25" customHeight="1" x14ac:dyDescent="0.3">
      <c r="A384" s="167"/>
      <c r="B384" s="110"/>
      <c r="C384" s="110"/>
      <c r="D384" s="168"/>
      <c r="E384" s="169"/>
      <c r="F384" s="170"/>
      <c r="G384" s="170"/>
      <c r="H384" s="170"/>
      <c r="I384" s="170"/>
      <c r="J384" s="170"/>
      <c r="K384" s="170"/>
      <c r="L384" s="170"/>
      <c r="M384" s="170"/>
      <c r="N384" s="171" t="str">
        <f>IF(AND(F384="",G384="",H384="",I384="",J384="",K384="",L384="",M384=""),"",(VLOOKUP(F384,'Grade-Percent-GPA'!$E:$F,2,FALSE)+VLOOKUP(G384,'Grade-Percent-GPA'!$E:$F,2,FALSE)+VLOOKUP(H384,'Grade-Percent-GPA'!$E:$F,2,FALSE)+VLOOKUP(I384,'Grade-Percent-GPA'!$E:$F,2,FALSE)+VLOOKUP(J384,'Grade-Percent-GPA'!$E:$F,2,FALSE)+VLOOKUP(K384,'Grade-Percent-GPA'!$E:$F,2,FALSE)+VLOOKUP(L384,'Grade-Percent-GPA'!$E:$F,2,FALSE)+VLOOKUP(M384,'Grade-Percent-GPA'!$E:$F,2,FALSE))/(IF(F384="",0,1)+IF(G384="",0,1)+IF(H384="",0,1)+IF(I384="",0,1)+IF(J384="",0,1)+IF(K384="",0,1)+IF(L384="",0,1)+IF(M384="",0,1)))</f>
        <v/>
      </c>
      <c r="O384" s="171" t="str">
        <f t="shared" si="16"/>
        <v/>
      </c>
      <c r="P384" s="171" t="str">
        <f t="shared" si="17"/>
        <v/>
      </c>
      <c r="Q384" s="168"/>
      <c r="R384" s="169"/>
      <c r="S384" s="170"/>
      <c r="T384" s="170"/>
      <c r="U384" s="170"/>
      <c r="V384" s="170"/>
      <c r="W384" s="170"/>
      <c r="X384" s="170"/>
      <c r="Y384" s="170"/>
      <c r="Z384" s="170"/>
      <c r="AA384" s="171" t="str">
        <f>IF(AND(S384="",T384="",U384="",V384="",W384="",X384="",Y384="",Z384=""),"",(VLOOKUP(S384,'Grade-Percent-GPA'!$E:$F,2,FALSE)+VLOOKUP(T384,'Grade-Percent-GPA'!$E:$F,2,FALSE)+VLOOKUP(U384,'Grade-Percent-GPA'!$E:$F,2,FALSE)+VLOOKUP(V384,'Grade-Percent-GPA'!$E:$F,2,FALSE)+VLOOKUP(W384,'Grade-Percent-GPA'!$E:$F,2,FALSE)+VLOOKUP(X384,'Grade-Percent-GPA'!$E:$F,2,FALSE)+VLOOKUP(Y384,'Grade-Percent-GPA'!$E:$F,2,FALSE)+VLOOKUP(Z384,'Grade-Percent-GPA'!$E:$F,2,FALSE))/(IF(S384="",0,1)+IF(T384="",0,1)+IF(U384="",0,1)+IF(V384="",0,1)+IF(W384="",0,1)+IF(X384="",0,1)+IF(Y384="",0,1)+IF(Z384="",0,1)))</f>
        <v/>
      </c>
      <c r="AB384" s="171" t="str">
        <f t="shared" si="18"/>
        <v/>
      </c>
      <c r="AC384" s="171" t="str">
        <f t="shared" si="19"/>
        <v/>
      </c>
      <c r="AD384" s="168"/>
      <c r="AE384" s="169"/>
      <c r="AF384" s="170"/>
      <c r="AG384" s="170"/>
      <c r="AH384" s="170"/>
      <c r="AI384" s="170"/>
      <c r="AJ384" s="170"/>
      <c r="AK384" s="170"/>
      <c r="AL384" s="170"/>
      <c r="AM384" s="170"/>
      <c r="AN384" s="171" t="str">
        <f>IF(AND(AF384="",AG384="",AH384="",AI384="",AJ384="",AK384="",AL384="",AM384=""),"",(VLOOKUP(AF384,'Grade-Percent-GPA'!$E:$F,2,FALSE)+VLOOKUP(AG384,'Grade-Percent-GPA'!$E:$F,2,FALSE)+VLOOKUP(AH384,'Grade-Percent-GPA'!$E:$F,2,FALSE)+VLOOKUP(AI384,'Grade-Percent-GPA'!$E:$F,2,FALSE)+VLOOKUP(AJ384,'Grade-Percent-GPA'!$E:$F,2,FALSE)+VLOOKUP(AK384,'Grade-Percent-GPA'!$E:$F,2,FALSE)+VLOOKUP(AL384,'Grade-Percent-GPA'!$E:$F,2,FALSE)+VLOOKUP(AM384,'Grade-Percent-GPA'!$E:$F,2,FALSE))/(IF(AF384="",0,1)+IF(AG384="",0,1)+IF(AH384="",0,1)+IF(AI384="",0,1)+IF(AJ384="",0,1)+IF(AK384="",0,1)+IF(AL384="",0,1)+IF(AM384="",0,1)))</f>
        <v/>
      </c>
      <c r="AO384" s="171" t="str">
        <f t="shared" si="20"/>
        <v/>
      </c>
      <c r="AP384" s="171" t="str">
        <f t="shared" si="21"/>
        <v/>
      </c>
      <c r="AQ384" s="168"/>
      <c r="AR384" s="169"/>
      <c r="AS384" s="170"/>
      <c r="AT384" s="170"/>
      <c r="AU384" s="170"/>
      <c r="AV384" s="170"/>
      <c r="AW384" s="170"/>
      <c r="AX384" s="170"/>
      <c r="AY384" s="170"/>
      <c r="AZ384" s="170"/>
      <c r="BA384" s="171" t="str">
        <f>IF(AND(AS384="",AT384="",AU384="",AV384="",AW384="",AX384="",AY384="",AZ384=""),"",(VLOOKUP(AS384,'Grade-Percent-GPA'!$E:$F,2,FALSE)+VLOOKUP(AT384,'Grade-Percent-GPA'!$E:$F,2,FALSE)+VLOOKUP(AU384,'Grade-Percent-GPA'!$E:$F,2,FALSE)+VLOOKUP(AV384,'Grade-Percent-GPA'!$E:$F,2,FALSE)+VLOOKUP(AW384,'Grade-Percent-GPA'!$E:$F,2,FALSE)+VLOOKUP(AX384,'Grade-Percent-GPA'!$E:$F,2,FALSE)+VLOOKUP(AY384,'Grade-Percent-GPA'!$E:$F,2,FALSE)+VLOOKUP(AZ384,'Grade-Percent-GPA'!$E:$F,2,FALSE))/(IF(AS384="",0,1)+IF(AT384="",0,1)+IF(AU384="",0,1)+IF(AV384="",0,1)+IF(AW384="",0,1)+IF(AX384="",0,1)+IF(AY384="",0,1)+IF(AZ384="",0,1)))</f>
        <v/>
      </c>
      <c r="BB384" s="171" t="str">
        <f t="shared" si="22"/>
        <v/>
      </c>
      <c r="BC384" s="171" t="str">
        <f t="shared" si="23"/>
        <v/>
      </c>
      <c r="BD384" s="168"/>
      <c r="BE384" s="169"/>
      <c r="BF384" s="170"/>
      <c r="BG384" s="170"/>
      <c r="BH384" s="170"/>
      <c r="BI384" s="170"/>
      <c r="BJ384" s="170"/>
      <c r="BK384" s="170"/>
      <c r="BL384" s="170"/>
      <c r="BM384" s="170"/>
      <c r="BN384" s="171" t="str">
        <f>IF(AND(BF384="",BG384="",BH384="",BI384="",BJ384="",BK384="",BL384="",BM384=""),"",(VLOOKUP(BF384,'Grade-Percent-GPA'!$E:$F,2,FALSE)+VLOOKUP(BG384,'Grade-Percent-GPA'!$E:$F,2,FALSE)+VLOOKUP(BH384,'Grade-Percent-GPA'!$E:$F,2,FALSE)+VLOOKUP(BI384,'Grade-Percent-GPA'!$E:$F,2,FALSE)+VLOOKUP(BJ384,'Grade-Percent-GPA'!$E:$F,2,FALSE)+VLOOKUP(BK384,'Grade-Percent-GPA'!$E:$F,2,FALSE)+VLOOKUP(BL384,'Grade-Percent-GPA'!$E:$F,2,FALSE)+VLOOKUP(BM384,'Grade-Percent-GPA'!$E:$F,2,FALSE))/(IF(BF384="",0,1)+IF(BG384="",0,1)+IF(BH384="",0,1)+IF(BI384="",0,1)+IF(BJ384="",0,1)+IF(BK384="",0,1)+IF(BL384="",0,1)+IF(BM384="",0,1)))</f>
        <v/>
      </c>
      <c r="BO384" s="171" t="str">
        <f t="shared" si="24"/>
        <v/>
      </c>
      <c r="BP384" s="171" t="str">
        <f t="shared" si="25"/>
        <v/>
      </c>
      <c r="BQ384" s="168"/>
      <c r="BR384" s="169"/>
      <c r="BS384" s="170"/>
      <c r="BT384" s="170"/>
      <c r="BU384" s="170"/>
      <c r="BV384" s="170"/>
      <c r="BW384" s="170"/>
      <c r="BX384" s="170"/>
      <c r="BY384" s="170"/>
      <c r="BZ384" s="170"/>
      <c r="CA384" s="171" t="str">
        <f>IF(AND(BS384="",BT384="",BU384="",BV384="",BW384="",BX384="",BY384="",BZ384=""),"",(VLOOKUP(BS384,'Grade-Percent-GPA'!$E:$F,2,FALSE)+VLOOKUP(BT384,'Grade-Percent-GPA'!$E:$F,2,FALSE)+VLOOKUP(BU384,'Grade-Percent-GPA'!$E:$F,2,FALSE)+VLOOKUP(BV384,'Grade-Percent-GPA'!$E:$F,2,FALSE)+VLOOKUP(BW384,'Grade-Percent-GPA'!$E:$F,2,FALSE)+VLOOKUP(BX384,'Grade-Percent-GPA'!$E:$F,2,FALSE)+VLOOKUP(BY384,'Grade-Percent-GPA'!$E:$F,2,FALSE)+VLOOKUP(BZ384,'Grade-Percent-GPA'!$E:$F,2,FALSE))/(IF(BS384="",0,1)+IF(BT384="",0,1)+IF(BU384="",0,1)+IF(BV384="",0,1)+IF(BW384="",0,1)+IF(BX384="",0,1)+IF(BY384="",0,1)+IF(BZ384="",0,1)))</f>
        <v/>
      </c>
      <c r="CB384" s="171" t="str">
        <f t="shared" si="26"/>
        <v/>
      </c>
      <c r="CC384" s="171" t="str">
        <f t="shared" si="27"/>
        <v/>
      </c>
      <c r="CD384" s="168"/>
      <c r="CE384" s="169"/>
      <c r="CF384" s="170"/>
      <c r="CG384" s="170"/>
      <c r="CH384" s="170"/>
      <c r="CI384" s="170"/>
      <c r="CJ384" s="170"/>
      <c r="CK384" s="170"/>
      <c r="CL384" s="170"/>
      <c r="CM384" s="170"/>
      <c r="CN384" s="171" t="str">
        <f>IF(AND(CF384="",CG384="",CH384="",CI384="",CJ384="",CK384="",CL384="",CM384=""),"",(VLOOKUP(CF384,'Grade-Percent-GPA'!$E:$F,2,FALSE)+VLOOKUP(CG384,'Grade-Percent-GPA'!$E:$F,2,FALSE)+VLOOKUP(CH384,'Grade-Percent-GPA'!$E:$F,2,FALSE)+VLOOKUP(CI384,'Grade-Percent-GPA'!$E:$F,2,FALSE)+VLOOKUP(CJ384,'Grade-Percent-GPA'!$E:$F,2,FALSE)+VLOOKUP(CK384,'Grade-Percent-GPA'!$E:$F,2,FALSE)+VLOOKUP(CL384,'Grade-Percent-GPA'!$E:$F,2,FALSE)+VLOOKUP(CM384,'Grade-Percent-GPA'!$E:$F,2,FALSE))/(IF(CF384="",0,1)+IF(CG384="",0,1)+IF(CH384="",0,1)+IF(CI384="",0,1)+IF(CJ384="",0,1)+IF(CK384="",0,1)+IF(CL384="",0,1)+IF(CM384="",0,1)))</f>
        <v/>
      </c>
      <c r="CO384" s="171" t="str">
        <f t="shared" si="28"/>
        <v/>
      </c>
      <c r="CP384" s="171" t="str">
        <f t="shared" si="29"/>
        <v/>
      </c>
      <c r="CQ384" s="168"/>
      <c r="CR384" s="169"/>
      <c r="CS384" s="170"/>
      <c r="CT384" s="170"/>
      <c r="CU384" s="170"/>
      <c r="CV384" s="170"/>
      <c r="CW384" s="170"/>
      <c r="CX384" s="170"/>
      <c r="CY384" s="170"/>
      <c r="CZ384" s="170"/>
      <c r="DA384" s="171" t="str">
        <f>IF(AND(CS384="",CT384="",CU384="",CV384="",CW384="",CX384="",CY384="",CZ384=""),"",(VLOOKUP(CS384,'Grade-Percent-GPA'!$E:$F,2,FALSE)+VLOOKUP(CT384,'Grade-Percent-GPA'!$E:$F,2,FALSE)+VLOOKUP(CU384,'Grade-Percent-GPA'!$E:$F,2,FALSE)+VLOOKUP(CV384,'Grade-Percent-GPA'!$E:$F,2,FALSE)+VLOOKUP(CW384,'Grade-Percent-GPA'!$E:$F,2,FALSE)+VLOOKUP(CX384,'Grade-Percent-GPA'!$E:$F,2,FALSE)+VLOOKUP(CY384,'Grade-Percent-GPA'!$E:$F,2,FALSE)+VLOOKUP(CZ384,'Grade-Percent-GPA'!$E:$F,2,FALSE))/(IF(CS384="",0,1)+IF(CT384="",0,1)+IF(CU384="",0,1)+IF(CV384="",0,1)+IF(CW384="",0,1)+IF(CX384="",0,1)+IF(CY384="",0,1)+IF(CZ384="",0,1)))</f>
        <v/>
      </c>
      <c r="DB384" s="171" t="str">
        <f t="shared" si="30"/>
        <v/>
      </c>
      <c r="DC384" s="171" t="str">
        <f t="shared" si="31"/>
        <v/>
      </c>
    </row>
    <row r="385" spans="1:107" ht="14.25" customHeight="1" x14ac:dyDescent="0.3">
      <c r="A385" s="167"/>
      <c r="B385" s="110"/>
      <c r="C385" s="110"/>
      <c r="D385" s="168"/>
      <c r="E385" s="169"/>
      <c r="F385" s="170"/>
      <c r="G385" s="170"/>
      <c r="H385" s="170"/>
      <c r="I385" s="170"/>
      <c r="J385" s="170"/>
      <c r="K385" s="170"/>
      <c r="L385" s="170"/>
      <c r="M385" s="170"/>
      <c r="N385" s="171" t="str">
        <f>IF(AND(F385="",G385="",H385="",I385="",J385="",K385="",L385="",M385=""),"",(VLOOKUP(F385,'Grade-Percent-GPA'!$E:$F,2,FALSE)+VLOOKUP(G385,'Grade-Percent-GPA'!$E:$F,2,FALSE)+VLOOKUP(H385,'Grade-Percent-GPA'!$E:$F,2,FALSE)+VLOOKUP(I385,'Grade-Percent-GPA'!$E:$F,2,FALSE)+VLOOKUP(J385,'Grade-Percent-GPA'!$E:$F,2,FALSE)+VLOOKUP(K385,'Grade-Percent-GPA'!$E:$F,2,FALSE)+VLOOKUP(L385,'Grade-Percent-GPA'!$E:$F,2,FALSE)+VLOOKUP(M385,'Grade-Percent-GPA'!$E:$F,2,FALSE))/(IF(F385="",0,1)+IF(G385="",0,1)+IF(H385="",0,1)+IF(I385="",0,1)+IF(J385="",0,1)+IF(K385="",0,1)+IF(L385="",0,1)+IF(M385="",0,1)))</f>
        <v/>
      </c>
      <c r="O385" s="171" t="str">
        <f t="shared" si="16"/>
        <v/>
      </c>
      <c r="P385" s="171" t="str">
        <f t="shared" si="17"/>
        <v/>
      </c>
      <c r="Q385" s="168"/>
      <c r="R385" s="169"/>
      <c r="S385" s="170"/>
      <c r="T385" s="170"/>
      <c r="U385" s="170"/>
      <c r="V385" s="170"/>
      <c r="W385" s="170"/>
      <c r="X385" s="170"/>
      <c r="Y385" s="170"/>
      <c r="Z385" s="170"/>
      <c r="AA385" s="171" t="str">
        <f>IF(AND(S385="",T385="",U385="",V385="",W385="",X385="",Y385="",Z385=""),"",(VLOOKUP(S385,'Grade-Percent-GPA'!$E:$F,2,FALSE)+VLOOKUP(T385,'Grade-Percent-GPA'!$E:$F,2,FALSE)+VLOOKUP(U385,'Grade-Percent-GPA'!$E:$F,2,FALSE)+VLOOKUP(V385,'Grade-Percent-GPA'!$E:$F,2,FALSE)+VLOOKUP(W385,'Grade-Percent-GPA'!$E:$F,2,FALSE)+VLOOKUP(X385,'Grade-Percent-GPA'!$E:$F,2,FALSE)+VLOOKUP(Y385,'Grade-Percent-GPA'!$E:$F,2,FALSE)+VLOOKUP(Z385,'Grade-Percent-GPA'!$E:$F,2,FALSE))/(IF(S385="",0,1)+IF(T385="",0,1)+IF(U385="",0,1)+IF(V385="",0,1)+IF(W385="",0,1)+IF(X385="",0,1)+IF(Y385="",0,1)+IF(Z385="",0,1)))</f>
        <v/>
      </c>
      <c r="AB385" s="171" t="str">
        <f t="shared" si="18"/>
        <v/>
      </c>
      <c r="AC385" s="171" t="str">
        <f t="shared" si="19"/>
        <v/>
      </c>
      <c r="AD385" s="168"/>
      <c r="AE385" s="169"/>
      <c r="AF385" s="170"/>
      <c r="AG385" s="170"/>
      <c r="AH385" s="170"/>
      <c r="AI385" s="170"/>
      <c r="AJ385" s="170"/>
      <c r="AK385" s="170"/>
      <c r="AL385" s="170"/>
      <c r="AM385" s="170"/>
      <c r="AN385" s="171" t="str">
        <f>IF(AND(AF385="",AG385="",AH385="",AI385="",AJ385="",AK385="",AL385="",AM385=""),"",(VLOOKUP(AF385,'Grade-Percent-GPA'!$E:$F,2,FALSE)+VLOOKUP(AG385,'Grade-Percent-GPA'!$E:$F,2,FALSE)+VLOOKUP(AH385,'Grade-Percent-GPA'!$E:$F,2,FALSE)+VLOOKUP(AI385,'Grade-Percent-GPA'!$E:$F,2,FALSE)+VLOOKUP(AJ385,'Grade-Percent-GPA'!$E:$F,2,FALSE)+VLOOKUP(AK385,'Grade-Percent-GPA'!$E:$F,2,FALSE)+VLOOKUP(AL385,'Grade-Percent-GPA'!$E:$F,2,FALSE)+VLOOKUP(AM385,'Grade-Percent-GPA'!$E:$F,2,FALSE))/(IF(AF385="",0,1)+IF(AG385="",0,1)+IF(AH385="",0,1)+IF(AI385="",0,1)+IF(AJ385="",0,1)+IF(AK385="",0,1)+IF(AL385="",0,1)+IF(AM385="",0,1)))</f>
        <v/>
      </c>
      <c r="AO385" s="171" t="str">
        <f t="shared" si="20"/>
        <v/>
      </c>
      <c r="AP385" s="171" t="str">
        <f t="shared" si="21"/>
        <v/>
      </c>
      <c r="AQ385" s="168"/>
      <c r="AR385" s="169"/>
      <c r="AS385" s="170"/>
      <c r="AT385" s="170"/>
      <c r="AU385" s="170"/>
      <c r="AV385" s="170"/>
      <c r="AW385" s="170"/>
      <c r="AX385" s="170"/>
      <c r="AY385" s="170"/>
      <c r="AZ385" s="170"/>
      <c r="BA385" s="171" t="str">
        <f>IF(AND(AS385="",AT385="",AU385="",AV385="",AW385="",AX385="",AY385="",AZ385=""),"",(VLOOKUP(AS385,'Grade-Percent-GPA'!$E:$F,2,FALSE)+VLOOKUP(AT385,'Grade-Percent-GPA'!$E:$F,2,FALSE)+VLOOKUP(AU385,'Grade-Percent-GPA'!$E:$F,2,FALSE)+VLOOKUP(AV385,'Grade-Percent-GPA'!$E:$F,2,FALSE)+VLOOKUP(AW385,'Grade-Percent-GPA'!$E:$F,2,FALSE)+VLOOKUP(AX385,'Grade-Percent-GPA'!$E:$F,2,FALSE)+VLOOKUP(AY385,'Grade-Percent-GPA'!$E:$F,2,FALSE)+VLOOKUP(AZ385,'Grade-Percent-GPA'!$E:$F,2,FALSE))/(IF(AS385="",0,1)+IF(AT385="",0,1)+IF(AU385="",0,1)+IF(AV385="",0,1)+IF(AW385="",0,1)+IF(AX385="",0,1)+IF(AY385="",0,1)+IF(AZ385="",0,1)))</f>
        <v/>
      </c>
      <c r="BB385" s="171" t="str">
        <f t="shared" si="22"/>
        <v/>
      </c>
      <c r="BC385" s="171" t="str">
        <f t="shared" si="23"/>
        <v/>
      </c>
      <c r="BD385" s="168"/>
      <c r="BE385" s="169"/>
      <c r="BF385" s="170"/>
      <c r="BG385" s="170"/>
      <c r="BH385" s="170"/>
      <c r="BI385" s="170"/>
      <c r="BJ385" s="170"/>
      <c r="BK385" s="170"/>
      <c r="BL385" s="170"/>
      <c r="BM385" s="170"/>
      <c r="BN385" s="171" t="str">
        <f>IF(AND(BF385="",BG385="",BH385="",BI385="",BJ385="",BK385="",BL385="",BM385=""),"",(VLOOKUP(BF385,'Grade-Percent-GPA'!$E:$F,2,FALSE)+VLOOKUP(BG385,'Grade-Percent-GPA'!$E:$F,2,FALSE)+VLOOKUP(BH385,'Grade-Percent-GPA'!$E:$F,2,FALSE)+VLOOKUP(BI385,'Grade-Percent-GPA'!$E:$F,2,FALSE)+VLOOKUP(BJ385,'Grade-Percent-GPA'!$E:$F,2,FALSE)+VLOOKUP(BK385,'Grade-Percent-GPA'!$E:$F,2,FALSE)+VLOOKUP(BL385,'Grade-Percent-GPA'!$E:$F,2,FALSE)+VLOOKUP(BM385,'Grade-Percent-GPA'!$E:$F,2,FALSE))/(IF(BF385="",0,1)+IF(BG385="",0,1)+IF(BH385="",0,1)+IF(BI385="",0,1)+IF(BJ385="",0,1)+IF(BK385="",0,1)+IF(BL385="",0,1)+IF(BM385="",0,1)))</f>
        <v/>
      </c>
      <c r="BO385" s="171" t="str">
        <f t="shared" si="24"/>
        <v/>
      </c>
      <c r="BP385" s="171" t="str">
        <f t="shared" si="25"/>
        <v/>
      </c>
      <c r="BQ385" s="168"/>
      <c r="BR385" s="169"/>
      <c r="BS385" s="170"/>
      <c r="BT385" s="170"/>
      <c r="BU385" s="170"/>
      <c r="BV385" s="170"/>
      <c r="BW385" s="170"/>
      <c r="BX385" s="170"/>
      <c r="BY385" s="170"/>
      <c r="BZ385" s="170"/>
      <c r="CA385" s="171" t="str">
        <f>IF(AND(BS385="",BT385="",BU385="",BV385="",BW385="",BX385="",BY385="",BZ385=""),"",(VLOOKUP(BS385,'Grade-Percent-GPA'!$E:$F,2,FALSE)+VLOOKUP(BT385,'Grade-Percent-GPA'!$E:$F,2,FALSE)+VLOOKUP(BU385,'Grade-Percent-GPA'!$E:$F,2,FALSE)+VLOOKUP(BV385,'Grade-Percent-GPA'!$E:$F,2,FALSE)+VLOOKUP(BW385,'Grade-Percent-GPA'!$E:$F,2,FALSE)+VLOOKUP(BX385,'Grade-Percent-GPA'!$E:$F,2,FALSE)+VLOOKUP(BY385,'Grade-Percent-GPA'!$E:$F,2,FALSE)+VLOOKUP(BZ385,'Grade-Percent-GPA'!$E:$F,2,FALSE))/(IF(BS385="",0,1)+IF(BT385="",0,1)+IF(BU385="",0,1)+IF(BV385="",0,1)+IF(BW385="",0,1)+IF(BX385="",0,1)+IF(BY385="",0,1)+IF(BZ385="",0,1)))</f>
        <v/>
      </c>
      <c r="CB385" s="171" t="str">
        <f t="shared" si="26"/>
        <v/>
      </c>
      <c r="CC385" s="171" t="str">
        <f t="shared" si="27"/>
        <v/>
      </c>
      <c r="CD385" s="168"/>
      <c r="CE385" s="169"/>
      <c r="CF385" s="170"/>
      <c r="CG385" s="170"/>
      <c r="CH385" s="170"/>
      <c r="CI385" s="170"/>
      <c r="CJ385" s="170"/>
      <c r="CK385" s="170"/>
      <c r="CL385" s="170"/>
      <c r="CM385" s="170"/>
      <c r="CN385" s="171" t="str">
        <f>IF(AND(CF385="",CG385="",CH385="",CI385="",CJ385="",CK385="",CL385="",CM385=""),"",(VLOOKUP(CF385,'Grade-Percent-GPA'!$E:$F,2,FALSE)+VLOOKUP(CG385,'Grade-Percent-GPA'!$E:$F,2,FALSE)+VLOOKUP(CH385,'Grade-Percent-GPA'!$E:$F,2,FALSE)+VLOOKUP(CI385,'Grade-Percent-GPA'!$E:$F,2,FALSE)+VLOOKUP(CJ385,'Grade-Percent-GPA'!$E:$F,2,FALSE)+VLOOKUP(CK385,'Grade-Percent-GPA'!$E:$F,2,FALSE)+VLOOKUP(CL385,'Grade-Percent-GPA'!$E:$F,2,FALSE)+VLOOKUP(CM385,'Grade-Percent-GPA'!$E:$F,2,FALSE))/(IF(CF385="",0,1)+IF(CG385="",0,1)+IF(CH385="",0,1)+IF(CI385="",0,1)+IF(CJ385="",0,1)+IF(CK385="",0,1)+IF(CL385="",0,1)+IF(CM385="",0,1)))</f>
        <v/>
      </c>
      <c r="CO385" s="171" t="str">
        <f t="shared" si="28"/>
        <v/>
      </c>
      <c r="CP385" s="171" t="str">
        <f t="shared" si="29"/>
        <v/>
      </c>
      <c r="CQ385" s="168"/>
      <c r="CR385" s="169"/>
      <c r="CS385" s="170"/>
      <c r="CT385" s="170"/>
      <c r="CU385" s="170"/>
      <c r="CV385" s="170"/>
      <c r="CW385" s="170"/>
      <c r="CX385" s="170"/>
      <c r="CY385" s="170"/>
      <c r="CZ385" s="170"/>
      <c r="DA385" s="171" t="str">
        <f>IF(AND(CS385="",CT385="",CU385="",CV385="",CW385="",CX385="",CY385="",CZ385=""),"",(VLOOKUP(CS385,'Grade-Percent-GPA'!$E:$F,2,FALSE)+VLOOKUP(CT385,'Grade-Percent-GPA'!$E:$F,2,FALSE)+VLOOKUP(CU385,'Grade-Percent-GPA'!$E:$F,2,FALSE)+VLOOKUP(CV385,'Grade-Percent-GPA'!$E:$F,2,FALSE)+VLOOKUP(CW385,'Grade-Percent-GPA'!$E:$F,2,FALSE)+VLOOKUP(CX385,'Grade-Percent-GPA'!$E:$F,2,FALSE)+VLOOKUP(CY385,'Grade-Percent-GPA'!$E:$F,2,FALSE)+VLOOKUP(CZ385,'Grade-Percent-GPA'!$E:$F,2,FALSE))/(IF(CS385="",0,1)+IF(CT385="",0,1)+IF(CU385="",0,1)+IF(CV385="",0,1)+IF(CW385="",0,1)+IF(CX385="",0,1)+IF(CY385="",0,1)+IF(CZ385="",0,1)))</f>
        <v/>
      </c>
      <c r="DB385" s="171" t="str">
        <f t="shared" si="30"/>
        <v/>
      </c>
      <c r="DC385" s="171" t="str">
        <f t="shared" si="31"/>
        <v/>
      </c>
    </row>
    <row r="386" spans="1:107" ht="14.25" customHeight="1" x14ac:dyDescent="0.3">
      <c r="A386" s="167"/>
      <c r="B386" s="110"/>
      <c r="C386" s="110"/>
      <c r="D386" s="168"/>
      <c r="E386" s="169"/>
      <c r="F386" s="170"/>
      <c r="G386" s="170"/>
      <c r="H386" s="170"/>
      <c r="I386" s="170"/>
      <c r="J386" s="170"/>
      <c r="K386" s="170"/>
      <c r="L386" s="170"/>
      <c r="M386" s="170"/>
      <c r="N386" s="171" t="str">
        <f>IF(AND(F386="",G386="",H386="",I386="",J386="",K386="",L386="",M386=""),"",(VLOOKUP(F386,'Grade-Percent-GPA'!$E:$F,2,FALSE)+VLOOKUP(G386,'Grade-Percent-GPA'!$E:$F,2,FALSE)+VLOOKUP(H386,'Grade-Percent-GPA'!$E:$F,2,FALSE)+VLOOKUP(I386,'Grade-Percent-GPA'!$E:$F,2,FALSE)+VLOOKUP(J386,'Grade-Percent-GPA'!$E:$F,2,FALSE)+VLOOKUP(K386,'Grade-Percent-GPA'!$E:$F,2,FALSE)+VLOOKUP(L386,'Grade-Percent-GPA'!$E:$F,2,FALSE)+VLOOKUP(M386,'Grade-Percent-GPA'!$E:$F,2,FALSE))/(IF(F386="",0,1)+IF(G386="",0,1)+IF(H386="",0,1)+IF(I386="",0,1)+IF(J386="",0,1)+IF(K386="",0,1)+IF(L386="",0,1)+IF(M386="",0,1)))</f>
        <v/>
      </c>
      <c r="O386" s="171" t="str">
        <f t="shared" si="16"/>
        <v/>
      </c>
      <c r="P386" s="171" t="str">
        <f t="shared" si="17"/>
        <v/>
      </c>
      <c r="Q386" s="168"/>
      <c r="R386" s="169"/>
      <c r="S386" s="170"/>
      <c r="T386" s="170"/>
      <c r="U386" s="170"/>
      <c r="V386" s="170"/>
      <c r="W386" s="170"/>
      <c r="X386" s="170"/>
      <c r="Y386" s="170"/>
      <c r="Z386" s="170"/>
      <c r="AA386" s="171" t="str">
        <f>IF(AND(S386="",T386="",U386="",V386="",W386="",X386="",Y386="",Z386=""),"",(VLOOKUP(S386,'Grade-Percent-GPA'!$E:$F,2,FALSE)+VLOOKUP(T386,'Grade-Percent-GPA'!$E:$F,2,FALSE)+VLOOKUP(U386,'Grade-Percent-GPA'!$E:$F,2,FALSE)+VLOOKUP(V386,'Grade-Percent-GPA'!$E:$F,2,FALSE)+VLOOKUP(W386,'Grade-Percent-GPA'!$E:$F,2,FALSE)+VLOOKUP(X386,'Grade-Percent-GPA'!$E:$F,2,FALSE)+VLOOKUP(Y386,'Grade-Percent-GPA'!$E:$F,2,FALSE)+VLOOKUP(Z386,'Grade-Percent-GPA'!$E:$F,2,FALSE))/(IF(S386="",0,1)+IF(T386="",0,1)+IF(U386="",0,1)+IF(V386="",0,1)+IF(W386="",0,1)+IF(X386="",0,1)+IF(Y386="",0,1)+IF(Z386="",0,1)))</f>
        <v/>
      </c>
      <c r="AB386" s="171" t="str">
        <f t="shared" si="18"/>
        <v/>
      </c>
      <c r="AC386" s="171" t="str">
        <f t="shared" si="19"/>
        <v/>
      </c>
      <c r="AD386" s="168"/>
      <c r="AE386" s="169"/>
      <c r="AF386" s="170"/>
      <c r="AG386" s="170"/>
      <c r="AH386" s="170"/>
      <c r="AI386" s="170"/>
      <c r="AJ386" s="170"/>
      <c r="AK386" s="170"/>
      <c r="AL386" s="170"/>
      <c r="AM386" s="170"/>
      <c r="AN386" s="171" t="str">
        <f>IF(AND(AF386="",AG386="",AH386="",AI386="",AJ386="",AK386="",AL386="",AM386=""),"",(VLOOKUP(AF386,'Grade-Percent-GPA'!$E:$F,2,FALSE)+VLOOKUP(AG386,'Grade-Percent-GPA'!$E:$F,2,FALSE)+VLOOKUP(AH386,'Grade-Percent-GPA'!$E:$F,2,FALSE)+VLOOKUP(AI386,'Grade-Percent-GPA'!$E:$F,2,FALSE)+VLOOKUP(AJ386,'Grade-Percent-GPA'!$E:$F,2,FALSE)+VLOOKUP(AK386,'Grade-Percent-GPA'!$E:$F,2,FALSE)+VLOOKUP(AL386,'Grade-Percent-GPA'!$E:$F,2,FALSE)+VLOOKUP(AM386,'Grade-Percent-GPA'!$E:$F,2,FALSE))/(IF(AF386="",0,1)+IF(AG386="",0,1)+IF(AH386="",0,1)+IF(AI386="",0,1)+IF(AJ386="",0,1)+IF(AK386="",0,1)+IF(AL386="",0,1)+IF(AM386="",0,1)))</f>
        <v/>
      </c>
      <c r="AO386" s="171" t="str">
        <f t="shared" si="20"/>
        <v/>
      </c>
      <c r="AP386" s="171" t="str">
        <f t="shared" si="21"/>
        <v/>
      </c>
      <c r="AQ386" s="168"/>
      <c r="AR386" s="169"/>
      <c r="AS386" s="170"/>
      <c r="AT386" s="170"/>
      <c r="AU386" s="170"/>
      <c r="AV386" s="170"/>
      <c r="AW386" s="170"/>
      <c r="AX386" s="170"/>
      <c r="AY386" s="170"/>
      <c r="AZ386" s="170"/>
      <c r="BA386" s="171" t="str">
        <f>IF(AND(AS386="",AT386="",AU386="",AV386="",AW386="",AX386="",AY386="",AZ386=""),"",(VLOOKUP(AS386,'Grade-Percent-GPA'!$E:$F,2,FALSE)+VLOOKUP(AT386,'Grade-Percent-GPA'!$E:$F,2,FALSE)+VLOOKUP(AU386,'Grade-Percent-GPA'!$E:$F,2,FALSE)+VLOOKUP(AV386,'Grade-Percent-GPA'!$E:$F,2,FALSE)+VLOOKUP(AW386,'Grade-Percent-GPA'!$E:$F,2,FALSE)+VLOOKUP(AX386,'Grade-Percent-GPA'!$E:$F,2,FALSE)+VLOOKUP(AY386,'Grade-Percent-GPA'!$E:$F,2,FALSE)+VLOOKUP(AZ386,'Grade-Percent-GPA'!$E:$F,2,FALSE))/(IF(AS386="",0,1)+IF(AT386="",0,1)+IF(AU386="",0,1)+IF(AV386="",0,1)+IF(AW386="",0,1)+IF(AX386="",0,1)+IF(AY386="",0,1)+IF(AZ386="",0,1)))</f>
        <v/>
      </c>
      <c r="BB386" s="171" t="str">
        <f t="shared" si="22"/>
        <v/>
      </c>
      <c r="BC386" s="171" t="str">
        <f t="shared" si="23"/>
        <v/>
      </c>
      <c r="BD386" s="168"/>
      <c r="BE386" s="169"/>
      <c r="BF386" s="170"/>
      <c r="BG386" s="170"/>
      <c r="BH386" s="170"/>
      <c r="BI386" s="170"/>
      <c r="BJ386" s="170"/>
      <c r="BK386" s="170"/>
      <c r="BL386" s="170"/>
      <c r="BM386" s="170"/>
      <c r="BN386" s="171" t="str">
        <f>IF(AND(BF386="",BG386="",BH386="",BI386="",BJ386="",BK386="",BL386="",BM386=""),"",(VLOOKUP(BF386,'Grade-Percent-GPA'!$E:$F,2,FALSE)+VLOOKUP(BG386,'Grade-Percent-GPA'!$E:$F,2,FALSE)+VLOOKUP(BH386,'Grade-Percent-GPA'!$E:$F,2,FALSE)+VLOOKUP(BI386,'Grade-Percent-GPA'!$E:$F,2,FALSE)+VLOOKUP(BJ386,'Grade-Percent-GPA'!$E:$F,2,FALSE)+VLOOKUP(BK386,'Grade-Percent-GPA'!$E:$F,2,FALSE)+VLOOKUP(BL386,'Grade-Percent-GPA'!$E:$F,2,FALSE)+VLOOKUP(BM386,'Grade-Percent-GPA'!$E:$F,2,FALSE))/(IF(BF386="",0,1)+IF(BG386="",0,1)+IF(BH386="",0,1)+IF(BI386="",0,1)+IF(BJ386="",0,1)+IF(BK386="",0,1)+IF(BL386="",0,1)+IF(BM386="",0,1)))</f>
        <v/>
      </c>
      <c r="BO386" s="171" t="str">
        <f t="shared" si="24"/>
        <v/>
      </c>
      <c r="BP386" s="171" t="str">
        <f t="shared" si="25"/>
        <v/>
      </c>
      <c r="BQ386" s="168"/>
      <c r="BR386" s="169"/>
      <c r="BS386" s="170"/>
      <c r="BT386" s="170"/>
      <c r="BU386" s="170"/>
      <c r="BV386" s="170"/>
      <c r="BW386" s="170"/>
      <c r="BX386" s="170"/>
      <c r="BY386" s="170"/>
      <c r="BZ386" s="170"/>
      <c r="CA386" s="171" t="str">
        <f>IF(AND(BS386="",BT386="",BU386="",BV386="",BW386="",BX386="",BY386="",BZ386=""),"",(VLOOKUP(BS386,'Grade-Percent-GPA'!$E:$F,2,FALSE)+VLOOKUP(BT386,'Grade-Percent-GPA'!$E:$F,2,FALSE)+VLOOKUP(BU386,'Grade-Percent-GPA'!$E:$F,2,FALSE)+VLOOKUP(BV386,'Grade-Percent-GPA'!$E:$F,2,FALSE)+VLOOKUP(BW386,'Grade-Percent-GPA'!$E:$F,2,FALSE)+VLOOKUP(BX386,'Grade-Percent-GPA'!$E:$F,2,FALSE)+VLOOKUP(BY386,'Grade-Percent-GPA'!$E:$F,2,FALSE)+VLOOKUP(BZ386,'Grade-Percent-GPA'!$E:$F,2,FALSE))/(IF(BS386="",0,1)+IF(BT386="",0,1)+IF(BU386="",0,1)+IF(BV386="",0,1)+IF(BW386="",0,1)+IF(BX386="",0,1)+IF(BY386="",0,1)+IF(BZ386="",0,1)))</f>
        <v/>
      </c>
      <c r="CB386" s="171" t="str">
        <f t="shared" si="26"/>
        <v/>
      </c>
      <c r="CC386" s="171" t="str">
        <f t="shared" si="27"/>
        <v/>
      </c>
      <c r="CD386" s="168"/>
      <c r="CE386" s="169"/>
      <c r="CF386" s="170"/>
      <c r="CG386" s="170"/>
      <c r="CH386" s="170"/>
      <c r="CI386" s="170"/>
      <c r="CJ386" s="170"/>
      <c r="CK386" s="170"/>
      <c r="CL386" s="170"/>
      <c r="CM386" s="170"/>
      <c r="CN386" s="171" t="str">
        <f>IF(AND(CF386="",CG386="",CH386="",CI386="",CJ386="",CK386="",CL386="",CM386=""),"",(VLOOKUP(CF386,'Grade-Percent-GPA'!$E:$F,2,FALSE)+VLOOKUP(CG386,'Grade-Percent-GPA'!$E:$F,2,FALSE)+VLOOKUP(CH386,'Grade-Percent-GPA'!$E:$F,2,FALSE)+VLOOKUP(CI386,'Grade-Percent-GPA'!$E:$F,2,FALSE)+VLOOKUP(CJ386,'Grade-Percent-GPA'!$E:$F,2,FALSE)+VLOOKUP(CK386,'Grade-Percent-GPA'!$E:$F,2,FALSE)+VLOOKUP(CL386,'Grade-Percent-GPA'!$E:$F,2,FALSE)+VLOOKUP(CM386,'Grade-Percent-GPA'!$E:$F,2,FALSE))/(IF(CF386="",0,1)+IF(CG386="",0,1)+IF(CH386="",0,1)+IF(CI386="",0,1)+IF(CJ386="",0,1)+IF(CK386="",0,1)+IF(CL386="",0,1)+IF(CM386="",0,1)))</f>
        <v/>
      </c>
      <c r="CO386" s="171" t="str">
        <f t="shared" si="28"/>
        <v/>
      </c>
      <c r="CP386" s="171" t="str">
        <f t="shared" si="29"/>
        <v/>
      </c>
      <c r="CQ386" s="168"/>
      <c r="CR386" s="169"/>
      <c r="CS386" s="170"/>
      <c r="CT386" s="170"/>
      <c r="CU386" s="170"/>
      <c r="CV386" s="170"/>
      <c r="CW386" s="170"/>
      <c r="CX386" s="170"/>
      <c r="CY386" s="170"/>
      <c r="CZ386" s="170"/>
      <c r="DA386" s="171" t="str">
        <f>IF(AND(CS386="",CT386="",CU386="",CV386="",CW386="",CX386="",CY386="",CZ386=""),"",(VLOOKUP(CS386,'Grade-Percent-GPA'!$E:$F,2,FALSE)+VLOOKUP(CT386,'Grade-Percent-GPA'!$E:$F,2,FALSE)+VLOOKUP(CU386,'Grade-Percent-GPA'!$E:$F,2,FALSE)+VLOOKUP(CV386,'Grade-Percent-GPA'!$E:$F,2,FALSE)+VLOOKUP(CW386,'Grade-Percent-GPA'!$E:$F,2,FALSE)+VLOOKUP(CX386,'Grade-Percent-GPA'!$E:$F,2,FALSE)+VLOOKUP(CY386,'Grade-Percent-GPA'!$E:$F,2,FALSE)+VLOOKUP(CZ386,'Grade-Percent-GPA'!$E:$F,2,FALSE))/(IF(CS386="",0,1)+IF(CT386="",0,1)+IF(CU386="",0,1)+IF(CV386="",0,1)+IF(CW386="",0,1)+IF(CX386="",0,1)+IF(CY386="",0,1)+IF(CZ386="",0,1)))</f>
        <v/>
      </c>
      <c r="DB386" s="171" t="str">
        <f t="shared" si="30"/>
        <v/>
      </c>
      <c r="DC386" s="171" t="str">
        <f t="shared" si="31"/>
        <v/>
      </c>
    </row>
    <row r="387" spans="1:107" ht="14.25" customHeight="1" x14ac:dyDescent="0.3">
      <c r="A387" s="167"/>
      <c r="B387" s="110"/>
      <c r="C387" s="110"/>
      <c r="D387" s="168"/>
      <c r="E387" s="169"/>
      <c r="F387" s="170"/>
      <c r="G387" s="170"/>
      <c r="H387" s="170"/>
      <c r="I387" s="170"/>
      <c r="J387" s="170"/>
      <c r="K387" s="170"/>
      <c r="L387" s="170"/>
      <c r="M387" s="170"/>
      <c r="N387" s="171" t="str">
        <f>IF(AND(F387="",G387="",H387="",I387="",J387="",K387="",L387="",M387=""),"",(VLOOKUP(F387,'Grade-Percent-GPA'!$E:$F,2,FALSE)+VLOOKUP(G387,'Grade-Percent-GPA'!$E:$F,2,FALSE)+VLOOKUP(H387,'Grade-Percent-GPA'!$E:$F,2,FALSE)+VLOOKUP(I387,'Grade-Percent-GPA'!$E:$F,2,FALSE)+VLOOKUP(J387,'Grade-Percent-GPA'!$E:$F,2,FALSE)+VLOOKUP(K387,'Grade-Percent-GPA'!$E:$F,2,FALSE)+VLOOKUP(L387,'Grade-Percent-GPA'!$E:$F,2,FALSE)+VLOOKUP(M387,'Grade-Percent-GPA'!$E:$F,2,FALSE))/(IF(F387="",0,1)+IF(G387="",0,1)+IF(H387="",0,1)+IF(I387="",0,1)+IF(J387="",0,1)+IF(K387="",0,1)+IF(L387="",0,1)+IF(M387="",0,1)))</f>
        <v/>
      </c>
      <c r="O387" s="171" t="str">
        <f t="shared" si="16"/>
        <v/>
      </c>
      <c r="P387" s="171" t="str">
        <f t="shared" si="17"/>
        <v/>
      </c>
      <c r="Q387" s="168"/>
      <c r="R387" s="169"/>
      <c r="S387" s="170"/>
      <c r="T387" s="170"/>
      <c r="U387" s="170"/>
      <c r="V387" s="170"/>
      <c r="W387" s="170"/>
      <c r="X387" s="170"/>
      <c r="Y387" s="170"/>
      <c r="Z387" s="170"/>
      <c r="AA387" s="171" t="str">
        <f>IF(AND(S387="",T387="",U387="",V387="",W387="",X387="",Y387="",Z387=""),"",(VLOOKUP(S387,'Grade-Percent-GPA'!$E:$F,2,FALSE)+VLOOKUP(T387,'Grade-Percent-GPA'!$E:$F,2,FALSE)+VLOOKUP(U387,'Grade-Percent-GPA'!$E:$F,2,FALSE)+VLOOKUP(V387,'Grade-Percent-GPA'!$E:$F,2,FALSE)+VLOOKUP(W387,'Grade-Percent-GPA'!$E:$F,2,FALSE)+VLOOKUP(X387,'Grade-Percent-GPA'!$E:$F,2,FALSE)+VLOOKUP(Y387,'Grade-Percent-GPA'!$E:$F,2,FALSE)+VLOOKUP(Z387,'Grade-Percent-GPA'!$E:$F,2,FALSE))/(IF(S387="",0,1)+IF(T387="",0,1)+IF(U387="",0,1)+IF(V387="",0,1)+IF(W387="",0,1)+IF(X387="",0,1)+IF(Y387="",0,1)+IF(Z387="",0,1)))</f>
        <v/>
      </c>
      <c r="AB387" s="171" t="str">
        <f t="shared" si="18"/>
        <v/>
      </c>
      <c r="AC387" s="171" t="str">
        <f t="shared" si="19"/>
        <v/>
      </c>
      <c r="AD387" s="168"/>
      <c r="AE387" s="169"/>
      <c r="AF387" s="170"/>
      <c r="AG387" s="170"/>
      <c r="AH387" s="170"/>
      <c r="AI387" s="170"/>
      <c r="AJ387" s="170"/>
      <c r="AK387" s="170"/>
      <c r="AL387" s="170"/>
      <c r="AM387" s="170"/>
      <c r="AN387" s="171" t="str">
        <f>IF(AND(AF387="",AG387="",AH387="",AI387="",AJ387="",AK387="",AL387="",AM387=""),"",(VLOOKUP(AF387,'Grade-Percent-GPA'!$E:$F,2,FALSE)+VLOOKUP(AG387,'Grade-Percent-GPA'!$E:$F,2,FALSE)+VLOOKUP(AH387,'Grade-Percent-GPA'!$E:$F,2,FALSE)+VLOOKUP(AI387,'Grade-Percent-GPA'!$E:$F,2,FALSE)+VLOOKUP(AJ387,'Grade-Percent-GPA'!$E:$F,2,FALSE)+VLOOKUP(AK387,'Grade-Percent-GPA'!$E:$F,2,FALSE)+VLOOKUP(AL387,'Grade-Percent-GPA'!$E:$F,2,FALSE)+VLOOKUP(AM387,'Grade-Percent-GPA'!$E:$F,2,FALSE))/(IF(AF387="",0,1)+IF(AG387="",0,1)+IF(AH387="",0,1)+IF(AI387="",0,1)+IF(AJ387="",0,1)+IF(AK387="",0,1)+IF(AL387="",0,1)+IF(AM387="",0,1)))</f>
        <v/>
      </c>
      <c r="AO387" s="171" t="str">
        <f t="shared" si="20"/>
        <v/>
      </c>
      <c r="AP387" s="171" t="str">
        <f t="shared" si="21"/>
        <v/>
      </c>
      <c r="AQ387" s="168"/>
      <c r="AR387" s="169"/>
      <c r="AS387" s="170"/>
      <c r="AT387" s="170"/>
      <c r="AU387" s="170"/>
      <c r="AV387" s="170"/>
      <c r="AW387" s="170"/>
      <c r="AX387" s="170"/>
      <c r="AY387" s="170"/>
      <c r="AZ387" s="170"/>
      <c r="BA387" s="171" t="str">
        <f>IF(AND(AS387="",AT387="",AU387="",AV387="",AW387="",AX387="",AY387="",AZ387=""),"",(VLOOKUP(AS387,'Grade-Percent-GPA'!$E:$F,2,FALSE)+VLOOKUP(AT387,'Grade-Percent-GPA'!$E:$F,2,FALSE)+VLOOKUP(AU387,'Grade-Percent-GPA'!$E:$F,2,FALSE)+VLOOKUP(AV387,'Grade-Percent-GPA'!$E:$F,2,FALSE)+VLOOKUP(AW387,'Grade-Percent-GPA'!$E:$F,2,FALSE)+VLOOKUP(AX387,'Grade-Percent-GPA'!$E:$F,2,FALSE)+VLOOKUP(AY387,'Grade-Percent-GPA'!$E:$F,2,FALSE)+VLOOKUP(AZ387,'Grade-Percent-GPA'!$E:$F,2,FALSE))/(IF(AS387="",0,1)+IF(AT387="",0,1)+IF(AU387="",0,1)+IF(AV387="",0,1)+IF(AW387="",0,1)+IF(AX387="",0,1)+IF(AY387="",0,1)+IF(AZ387="",0,1)))</f>
        <v/>
      </c>
      <c r="BB387" s="171" t="str">
        <f t="shared" si="22"/>
        <v/>
      </c>
      <c r="BC387" s="171" t="str">
        <f t="shared" si="23"/>
        <v/>
      </c>
      <c r="BD387" s="168"/>
      <c r="BE387" s="169"/>
      <c r="BF387" s="170"/>
      <c r="BG387" s="170"/>
      <c r="BH387" s="170"/>
      <c r="BI387" s="170"/>
      <c r="BJ387" s="170"/>
      <c r="BK387" s="170"/>
      <c r="BL387" s="170"/>
      <c r="BM387" s="170"/>
      <c r="BN387" s="171" t="str">
        <f>IF(AND(BF387="",BG387="",BH387="",BI387="",BJ387="",BK387="",BL387="",BM387=""),"",(VLOOKUP(BF387,'Grade-Percent-GPA'!$E:$F,2,FALSE)+VLOOKUP(BG387,'Grade-Percent-GPA'!$E:$F,2,FALSE)+VLOOKUP(BH387,'Grade-Percent-GPA'!$E:$F,2,FALSE)+VLOOKUP(BI387,'Grade-Percent-GPA'!$E:$F,2,FALSE)+VLOOKUP(BJ387,'Grade-Percent-GPA'!$E:$F,2,FALSE)+VLOOKUP(BK387,'Grade-Percent-GPA'!$E:$F,2,FALSE)+VLOOKUP(BL387,'Grade-Percent-GPA'!$E:$F,2,FALSE)+VLOOKUP(BM387,'Grade-Percent-GPA'!$E:$F,2,FALSE))/(IF(BF387="",0,1)+IF(BG387="",0,1)+IF(BH387="",0,1)+IF(BI387="",0,1)+IF(BJ387="",0,1)+IF(BK387="",0,1)+IF(BL387="",0,1)+IF(BM387="",0,1)))</f>
        <v/>
      </c>
      <c r="BO387" s="171" t="str">
        <f t="shared" si="24"/>
        <v/>
      </c>
      <c r="BP387" s="171" t="str">
        <f t="shared" si="25"/>
        <v/>
      </c>
      <c r="BQ387" s="168"/>
      <c r="BR387" s="169"/>
      <c r="BS387" s="170"/>
      <c r="BT387" s="170"/>
      <c r="BU387" s="170"/>
      <c r="BV387" s="170"/>
      <c r="BW387" s="170"/>
      <c r="BX387" s="170"/>
      <c r="BY387" s="170"/>
      <c r="BZ387" s="170"/>
      <c r="CA387" s="171" t="str">
        <f>IF(AND(BS387="",BT387="",BU387="",BV387="",BW387="",BX387="",BY387="",BZ387=""),"",(VLOOKUP(BS387,'Grade-Percent-GPA'!$E:$F,2,FALSE)+VLOOKUP(BT387,'Grade-Percent-GPA'!$E:$F,2,FALSE)+VLOOKUP(BU387,'Grade-Percent-GPA'!$E:$F,2,FALSE)+VLOOKUP(BV387,'Grade-Percent-GPA'!$E:$F,2,FALSE)+VLOOKUP(BW387,'Grade-Percent-GPA'!$E:$F,2,FALSE)+VLOOKUP(BX387,'Grade-Percent-GPA'!$E:$F,2,FALSE)+VLOOKUP(BY387,'Grade-Percent-GPA'!$E:$F,2,FALSE)+VLOOKUP(BZ387,'Grade-Percent-GPA'!$E:$F,2,FALSE))/(IF(BS387="",0,1)+IF(BT387="",0,1)+IF(BU387="",0,1)+IF(BV387="",0,1)+IF(BW387="",0,1)+IF(BX387="",0,1)+IF(BY387="",0,1)+IF(BZ387="",0,1)))</f>
        <v/>
      </c>
      <c r="CB387" s="171" t="str">
        <f t="shared" si="26"/>
        <v/>
      </c>
      <c r="CC387" s="171" t="str">
        <f t="shared" si="27"/>
        <v/>
      </c>
      <c r="CD387" s="168"/>
      <c r="CE387" s="169"/>
      <c r="CF387" s="170"/>
      <c r="CG387" s="170"/>
      <c r="CH387" s="170"/>
      <c r="CI387" s="170"/>
      <c r="CJ387" s="170"/>
      <c r="CK387" s="170"/>
      <c r="CL387" s="170"/>
      <c r="CM387" s="170"/>
      <c r="CN387" s="171" t="str">
        <f>IF(AND(CF387="",CG387="",CH387="",CI387="",CJ387="",CK387="",CL387="",CM387=""),"",(VLOOKUP(CF387,'Grade-Percent-GPA'!$E:$F,2,FALSE)+VLOOKUP(CG387,'Grade-Percent-GPA'!$E:$F,2,FALSE)+VLOOKUP(CH387,'Grade-Percent-GPA'!$E:$F,2,FALSE)+VLOOKUP(CI387,'Grade-Percent-GPA'!$E:$F,2,FALSE)+VLOOKUP(CJ387,'Grade-Percent-GPA'!$E:$F,2,FALSE)+VLOOKUP(CK387,'Grade-Percent-GPA'!$E:$F,2,FALSE)+VLOOKUP(CL387,'Grade-Percent-GPA'!$E:$F,2,FALSE)+VLOOKUP(CM387,'Grade-Percent-GPA'!$E:$F,2,FALSE))/(IF(CF387="",0,1)+IF(CG387="",0,1)+IF(CH387="",0,1)+IF(CI387="",0,1)+IF(CJ387="",0,1)+IF(CK387="",0,1)+IF(CL387="",0,1)+IF(CM387="",0,1)))</f>
        <v/>
      </c>
      <c r="CO387" s="171" t="str">
        <f t="shared" si="28"/>
        <v/>
      </c>
      <c r="CP387" s="171" t="str">
        <f t="shared" si="29"/>
        <v/>
      </c>
      <c r="CQ387" s="168"/>
      <c r="CR387" s="169"/>
      <c r="CS387" s="170"/>
      <c r="CT387" s="170"/>
      <c r="CU387" s="170"/>
      <c r="CV387" s="170"/>
      <c r="CW387" s="170"/>
      <c r="CX387" s="170"/>
      <c r="CY387" s="170"/>
      <c r="CZ387" s="170"/>
      <c r="DA387" s="171" t="str">
        <f>IF(AND(CS387="",CT387="",CU387="",CV387="",CW387="",CX387="",CY387="",CZ387=""),"",(VLOOKUP(CS387,'Grade-Percent-GPA'!$E:$F,2,FALSE)+VLOOKUP(CT387,'Grade-Percent-GPA'!$E:$F,2,FALSE)+VLOOKUP(CU387,'Grade-Percent-GPA'!$E:$F,2,FALSE)+VLOOKUP(CV387,'Grade-Percent-GPA'!$E:$F,2,FALSE)+VLOOKUP(CW387,'Grade-Percent-GPA'!$E:$F,2,FALSE)+VLOOKUP(CX387,'Grade-Percent-GPA'!$E:$F,2,FALSE)+VLOOKUP(CY387,'Grade-Percent-GPA'!$E:$F,2,FALSE)+VLOOKUP(CZ387,'Grade-Percent-GPA'!$E:$F,2,FALSE))/(IF(CS387="",0,1)+IF(CT387="",0,1)+IF(CU387="",0,1)+IF(CV387="",0,1)+IF(CW387="",0,1)+IF(CX387="",0,1)+IF(CY387="",0,1)+IF(CZ387="",0,1)))</f>
        <v/>
      </c>
      <c r="DB387" s="171" t="str">
        <f t="shared" si="30"/>
        <v/>
      </c>
      <c r="DC387" s="171" t="str">
        <f t="shared" si="31"/>
        <v/>
      </c>
    </row>
    <row r="388" spans="1:107" ht="14.25" customHeight="1" x14ac:dyDescent="0.3">
      <c r="A388" s="167"/>
      <c r="B388" s="110"/>
      <c r="C388" s="110"/>
      <c r="D388" s="168"/>
      <c r="E388" s="169"/>
      <c r="F388" s="170"/>
      <c r="G388" s="170"/>
      <c r="H388" s="170"/>
      <c r="I388" s="170"/>
      <c r="J388" s="170"/>
      <c r="K388" s="170"/>
      <c r="L388" s="170"/>
      <c r="M388" s="170"/>
      <c r="N388" s="171" t="str">
        <f>IF(AND(F388="",G388="",H388="",I388="",J388="",K388="",L388="",M388=""),"",(VLOOKUP(F388,'Grade-Percent-GPA'!$E:$F,2,FALSE)+VLOOKUP(G388,'Grade-Percent-GPA'!$E:$F,2,FALSE)+VLOOKUP(H388,'Grade-Percent-GPA'!$E:$F,2,FALSE)+VLOOKUP(I388,'Grade-Percent-GPA'!$E:$F,2,FALSE)+VLOOKUP(J388,'Grade-Percent-GPA'!$E:$F,2,FALSE)+VLOOKUP(K388,'Grade-Percent-GPA'!$E:$F,2,FALSE)+VLOOKUP(L388,'Grade-Percent-GPA'!$E:$F,2,FALSE)+VLOOKUP(M388,'Grade-Percent-GPA'!$E:$F,2,FALSE))/(IF(F388="",0,1)+IF(G388="",0,1)+IF(H388="",0,1)+IF(I388="",0,1)+IF(J388="",0,1)+IF(K388="",0,1)+IF(L388="",0,1)+IF(M388="",0,1)))</f>
        <v/>
      </c>
      <c r="O388" s="171" t="str">
        <f t="shared" si="16"/>
        <v/>
      </c>
      <c r="P388" s="171" t="str">
        <f t="shared" si="17"/>
        <v/>
      </c>
      <c r="Q388" s="168"/>
      <c r="R388" s="169"/>
      <c r="S388" s="170"/>
      <c r="T388" s="170"/>
      <c r="U388" s="170"/>
      <c r="V388" s="170"/>
      <c r="W388" s="170"/>
      <c r="X388" s="170"/>
      <c r="Y388" s="170"/>
      <c r="Z388" s="170"/>
      <c r="AA388" s="171" t="str">
        <f>IF(AND(S388="",T388="",U388="",V388="",W388="",X388="",Y388="",Z388=""),"",(VLOOKUP(S388,'Grade-Percent-GPA'!$E:$F,2,FALSE)+VLOOKUP(T388,'Grade-Percent-GPA'!$E:$F,2,FALSE)+VLOOKUP(U388,'Grade-Percent-GPA'!$E:$F,2,FALSE)+VLOOKUP(V388,'Grade-Percent-GPA'!$E:$F,2,FALSE)+VLOOKUP(W388,'Grade-Percent-GPA'!$E:$F,2,FALSE)+VLOOKUP(X388,'Grade-Percent-GPA'!$E:$F,2,FALSE)+VLOOKUP(Y388,'Grade-Percent-GPA'!$E:$F,2,FALSE)+VLOOKUP(Z388,'Grade-Percent-GPA'!$E:$F,2,FALSE))/(IF(S388="",0,1)+IF(T388="",0,1)+IF(U388="",0,1)+IF(V388="",0,1)+IF(W388="",0,1)+IF(X388="",0,1)+IF(Y388="",0,1)+IF(Z388="",0,1)))</f>
        <v/>
      </c>
      <c r="AB388" s="171" t="str">
        <f t="shared" si="18"/>
        <v/>
      </c>
      <c r="AC388" s="171" t="str">
        <f t="shared" si="19"/>
        <v/>
      </c>
      <c r="AD388" s="168"/>
      <c r="AE388" s="169"/>
      <c r="AF388" s="170"/>
      <c r="AG388" s="170"/>
      <c r="AH388" s="170"/>
      <c r="AI388" s="170"/>
      <c r="AJ388" s="170"/>
      <c r="AK388" s="170"/>
      <c r="AL388" s="170"/>
      <c r="AM388" s="170"/>
      <c r="AN388" s="171" t="str">
        <f>IF(AND(AF388="",AG388="",AH388="",AI388="",AJ388="",AK388="",AL388="",AM388=""),"",(VLOOKUP(AF388,'Grade-Percent-GPA'!$E:$F,2,FALSE)+VLOOKUP(AG388,'Grade-Percent-GPA'!$E:$F,2,FALSE)+VLOOKUP(AH388,'Grade-Percent-GPA'!$E:$F,2,FALSE)+VLOOKUP(AI388,'Grade-Percent-GPA'!$E:$F,2,FALSE)+VLOOKUP(AJ388,'Grade-Percent-GPA'!$E:$F,2,FALSE)+VLOOKUP(AK388,'Grade-Percent-GPA'!$E:$F,2,FALSE)+VLOOKUP(AL388,'Grade-Percent-GPA'!$E:$F,2,FALSE)+VLOOKUP(AM388,'Grade-Percent-GPA'!$E:$F,2,FALSE))/(IF(AF388="",0,1)+IF(AG388="",0,1)+IF(AH388="",0,1)+IF(AI388="",0,1)+IF(AJ388="",0,1)+IF(AK388="",0,1)+IF(AL388="",0,1)+IF(AM388="",0,1)))</f>
        <v/>
      </c>
      <c r="AO388" s="171" t="str">
        <f t="shared" si="20"/>
        <v/>
      </c>
      <c r="AP388" s="171" t="str">
        <f t="shared" si="21"/>
        <v/>
      </c>
      <c r="AQ388" s="168"/>
      <c r="AR388" s="169"/>
      <c r="AS388" s="170"/>
      <c r="AT388" s="170"/>
      <c r="AU388" s="170"/>
      <c r="AV388" s="170"/>
      <c r="AW388" s="170"/>
      <c r="AX388" s="170"/>
      <c r="AY388" s="170"/>
      <c r="AZ388" s="170"/>
      <c r="BA388" s="171" t="str">
        <f>IF(AND(AS388="",AT388="",AU388="",AV388="",AW388="",AX388="",AY388="",AZ388=""),"",(VLOOKUP(AS388,'Grade-Percent-GPA'!$E:$F,2,FALSE)+VLOOKUP(AT388,'Grade-Percent-GPA'!$E:$F,2,FALSE)+VLOOKUP(AU388,'Grade-Percent-GPA'!$E:$F,2,FALSE)+VLOOKUP(AV388,'Grade-Percent-GPA'!$E:$F,2,FALSE)+VLOOKUP(AW388,'Grade-Percent-GPA'!$E:$F,2,FALSE)+VLOOKUP(AX388,'Grade-Percent-GPA'!$E:$F,2,FALSE)+VLOOKUP(AY388,'Grade-Percent-GPA'!$E:$F,2,FALSE)+VLOOKUP(AZ388,'Grade-Percent-GPA'!$E:$F,2,FALSE))/(IF(AS388="",0,1)+IF(AT388="",0,1)+IF(AU388="",0,1)+IF(AV388="",0,1)+IF(AW388="",0,1)+IF(AX388="",0,1)+IF(AY388="",0,1)+IF(AZ388="",0,1)))</f>
        <v/>
      </c>
      <c r="BB388" s="171" t="str">
        <f t="shared" si="22"/>
        <v/>
      </c>
      <c r="BC388" s="171" t="str">
        <f t="shared" si="23"/>
        <v/>
      </c>
      <c r="BD388" s="168"/>
      <c r="BE388" s="169"/>
      <c r="BF388" s="170"/>
      <c r="BG388" s="170"/>
      <c r="BH388" s="170"/>
      <c r="BI388" s="170"/>
      <c r="BJ388" s="170"/>
      <c r="BK388" s="170"/>
      <c r="BL388" s="170"/>
      <c r="BM388" s="170"/>
      <c r="BN388" s="171" t="str">
        <f>IF(AND(BF388="",BG388="",BH388="",BI388="",BJ388="",BK388="",BL388="",BM388=""),"",(VLOOKUP(BF388,'Grade-Percent-GPA'!$E:$F,2,FALSE)+VLOOKUP(BG388,'Grade-Percent-GPA'!$E:$F,2,FALSE)+VLOOKUP(BH388,'Grade-Percent-GPA'!$E:$F,2,FALSE)+VLOOKUP(BI388,'Grade-Percent-GPA'!$E:$F,2,FALSE)+VLOOKUP(BJ388,'Grade-Percent-GPA'!$E:$F,2,FALSE)+VLOOKUP(BK388,'Grade-Percent-GPA'!$E:$F,2,FALSE)+VLOOKUP(BL388,'Grade-Percent-GPA'!$E:$F,2,FALSE)+VLOOKUP(BM388,'Grade-Percent-GPA'!$E:$F,2,FALSE))/(IF(BF388="",0,1)+IF(BG388="",0,1)+IF(BH388="",0,1)+IF(BI388="",0,1)+IF(BJ388="",0,1)+IF(BK388="",0,1)+IF(BL388="",0,1)+IF(BM388="",0,1)))</f>
        <v/>
      </c>
      <c r="BO388" s="171" t="str">
        <f t="shared" si="24"/>
        <v/>
      </c>
      <c r="BP388" s="171" t="str">
        <f t="shared" si="25"/>
        <v/>
      </c>
      <c r="BQ388" s="168"/>
      <c r="BR388" s="169"/>
      <c r="BS388" s="170"/>
      <c r="BT388" s="170"/>
      <c r="BU388" s="170"/>
      <c r="BV388" s="170"/>
      <c r="BW388" s="170"/>
      <c r="BX388" s="170"/>
      <c r="BY388" s="170"/>
      <c r="BZ388" s="170"/>
      <c r="CA388" s="171" t="str">
        <f>IF(AND(BS388="",BT388="",BU388="",BV388="",BW388="",BX388="",BY388="",BZ388=""),"",(VLOOKUP(BS388,'Grade-Percent-GPA'!$E:$F,2,FALSE)+VLOOKUP(BT388,'Grade-Percent-GPA'!$E:$F,2,FALSE)+VLOOKUP(BU388,'Grade-Percent-GPA'!$E:$F,2,FALSE)+VLOOKUP(BV388,'Grade-Percent-GPA'!$E:$F,2,FALSE)+VLOOKUP(BW388,'Grade-Percent-GPA'!$E:$F,2,FALSE)+VLOOKUP(BX388,'Grade-Percent-GPA'!$E:$F,2,FALSE)+VLOOKUP(BY388,'Grade-Percent-GPA'!$E:$F,2,FALSE)+VLOOKUP(BZ388,'Grade-Percent-GPA'!$E:$F,2,FALSE))/(IF(BS388="",0,1)+IF(BT388="",0,1)+IF(BU388="",0,1)+IF(BV388="",0,1)+IF(BW388="",0,1)+IF(BX388="",0,1)+IF(BY388="",0,1)+IF(BZ388="",0,1)))</f>
        <v/>
      </c>
      <c r="CB388" s="171" t="str">
        <f t="shared" si="26"/>
        <v/>
      </c>
      <c r="CC388" s="171" t="str">
        <f t="shared" si="27"/>
        <v/>
      </c>
      <c r="CD388" s="168"/>
      <c r="CE388" s="169"/>
      <c r="CF388" s="170"/>
      <c r="CG388" s="170"/>
      <c r="CH388" s="170"/>
      <c r="CI388" s="170"/>
      <c r="CJ388" s="170"/>
      <c r="CK388" s="170"/>
      <c r="CL388" s="170"/>
      <c r="CM388" s="170"/>
      <c r="CN388" s="171" t="str">
        <f>IF(AND(CF388="",CG388="",CH388="",CI388="",CJ388="",CK388="",CL388="",CM388=""),"",(VLOOKUP(CF388,'Grade-Percent-GPA'!$E:$F,2,FALSE)+VLOOKUP(CG388,'Grade-Percent-GPA'!$E:$F,2,FALSE)+VLOOKUP(CH388,'Grade-Percent-GPA'!$E:$F,2,FALSE)+VLOOKUP(CI388,'Grade-Percent-GPA'!$E:$F,2,FALSE)+VLOOKUP(CJ388,'Grade-Percent-GPA'!$E:$F,2,FALSE)+VLOOKUP(CK388,'Grade-Percent-GPA'!$E:$F,2,FALSE)+VLOOKUP(CL388,'Grade-Percent-GPA'!$E:$F,2,FALSE)+VLOOKUP(CM388,'Grade-Percent-GPA'!$E:$F,2,FALSE))/(IF(CF388="",0,1)+IF(CG388="",0,1)+IF(CH388="",0,1)+IF(CI388="",0,1)+IF(CJ388="",0,1)+IF(CK388="",0,1)+IF(CL388="",0,1)+IF(CM388="",0,1)))</f>
        <v/>
      </c>
      <c r="CO388" s="171" t="str">
        <f t="shared" si="28"/>
        <v/>
      </c>
      <c r="CP388" s="171" t="str">
        <f t="shared" si="29"/>
        <v/>
      </c>
      <c r="CQ388" s="168"/>
      <c r="CR388" s="169"/>
      <c r="CS388" s="170"/>
      <c r="CT388" s="170"/>
      <c r="CU388" s="170"/>
      <c r="CV388" s="170"/>
      <c r="CW388" s="170"/>
      <c r="CX388" s="170"/>
      <c r="CY388" s="170"/>
      <c r="CZ388" s="170"/>
      <c r="DA388" s="171" t="str">
        <f>IF(AND(CS388="",CT388="",CU388="",CV388="",CW388="",CX388="",CY388="",CZ388=""),"",(VLOOKUP(CS388,'Grade-Percent-GPA'!$E:$F,2,FALSE)+VLOOKUP(CT388,'Grade-Percent-GPA'!$E:$F,2,FALSE)+VLOOKUP(CU388,'Grade-Percent-GPA'!$E:$F,2,FALSE)+VLOOKUP(CV388,'Grade-Percent-GPA'!$E:$F,2,FALSE)+VLOOKUP(CW388,'Grade-Percent-GPA'!$E:$F,2,FALSE)+VLOOKUP(CX388,'Grade-Percent-GPA'!$E:$F,2,FALSE)+VLOOKUP(CY388,'Grade-Percent-GPA'!$E:$F,2,FALSE)+VLOOKUP(CZ388,'Grade-Percent-GPA'!$E:$F,2,FALSE))/(IF(CS388="",0,1)+IF(CT388="",0,1)+IF(CU388="",0,1)+IF(CV388="",0,1)+IF(CW388="",0,1)+IF(CX388="",0,1)+IF(CY388="",0,1)+IF(CZ388="",0,1)))</f>
        <v/>
      </c>
      <c r="DB388" s="171" t="str">
        <f t="shared" si="30"/>
        <v/>
      </c>
      <c r="DC388" s="171" t="str">
        <f t="shared" si="31"/>
        <v/>
      </c>
    </row>
    <row r="389" spans="1:107" ht="14.25" customHeight="1" x14ac:dyDescent="0.3">
      <c r="A389" s="167"/>
      <c r="B389" s="110"/>
      <c r="C389" s="110"/>
      <c r="D389" s="168"/>
      <c r="E389" s="169"/>
      <c r="F389" s="170"/>
      <c r="G389" s="170"/>
      <c r="H389" s="170"/>
      <c r="I389" s="170"/>
      <c r="J389" s="170"/>
      <c r="K389" s="170"/>
      <c r="L389" s="170"/>
      <c r="M389" s="170"/>
      <c r="N389" s="171" t="str">
        <f>IF(AND(F389="",G389="",H389="",I389="",J389="",K389="",L389="",M389=""),"",(VLOOKUP(F389,'Grade-Percent-GPA'!$E:$F,2,FALSE)+VLOOKUP(G389,'Grade-Percent-GPA'!$E:$F,2,FALSE)+VLOOKUP(H389,'Grade-Percent-GPA'!$E:$F,2,FALSE)+VLOOKUP(I389,'Grade-Percent-GPA'!$E:$F,2,FALSE)+VLOOKUP(J389,'Grade-Percent-GPA'!$E:$F,2,FALSE)+VLOOKUP(K389,'Grade-Percent-GPA'!$E:$F,2,FALSE)+VLOOKUP(L389,'Grade-Percent-GPA'!$E:$F,2,FALSE)+VLOOKUP(M389,'Grade-Percent-GPA'!$E:$F,2,FALSE))/(IF(F389="",0,1)+IF(G389="",0,1)+IF(H389="",0,1)+IF(I389="",0,1)+IF(J389="",0,1)+IF(K389="",0,1)+IF(L389="",0,1)+IF(M389="",0,1)))</f>
        <v/>
      </c>
      <c r="O389" s="171" t="str">
        <f t="shared" si="16"/>
        <v/>
      </c>
      <c r="P389" s="171" t="str">
        <f t="shared" si="17"/>
        <v/>
      </c>
      <c r="Q389" s="168"/>
      <c r="R389" s="169"/>
      <c r="S389" s="170"/>
      <c r="T389" s="170"/>
      <c r="U389" s="170"/>
      <c r="V389" s="170"/>
      <c r="W389" s="170"/>
      <c r="X389" s="170"/>
      <c r="Y389" s="170"/>
      <c r="Z389" s="170"/>
      <c r="AA389" s="171" t="str">
        <f>IF(AND(S389="",T389="",U389="",V389="",W389="",X389="",Y389="",Z389=""),"",(VLOOKUP(S389,'Grade-Percent-GPA'!$E:$F,2,FALSE)+VLOOKUP(T389,'Grade-Percent-GPA'!$E:$F,2,FALSE)+VLOOKUP(U389,'Grade-Percent-GPA'!$E:$F,2,FALSE)+VLOOKUP(V389,'Grade-Percent-GPA'!$E:$F,2,FALSE)+VLOOKUP(W389,'Grade-Percent-GPA'!$E:$F,2,FALSE)+VLOOKUP(X389,'Grade-Percent-GPA'!$E:$F,2,FALSE)+VLOOKUP(Y389,'Grade-Percent-GPA'!$E:$F,2,FALSE)+VLOOKUP(Z389,'Grade-Percent-GPA'!$E:$F,2,FALSE))/(IF(S389="",0,1)+IF(T389="",0,1)+IF(U389="",0,1)+IF(V389="",0,1)+IF(W389="",0,1)+IF(X389="",0,1)+IF(Y389="",0,1)+IF(Z389="",0,1)))</f>
        <v/>
      </c>
      <c r="AB389" s="171" t="str">
        <f t="shared" si="18"/>
        <v/>
      </c>
      <c r="AC389" s="171" t="str">
        <f t="shared" si="19"/>
        <v/>
      </c>
      <c r="AD389" s="168"/>
      <c r="AE389" s="169"/>
      <c r="AF389" s="170"/>
      <c r="AG389" s="170"/>
      <c r="AH389" s="170"/>
      <c r="AI389" s="170"/>
      <c r="AJ389" s="170"/>
      <c r="AK389" s="170"/>
      <c r="AL389" s="170"/>
      <c r="AM389" s="170"/>
      <c r="AN389" s="171" t="str">
        <f>IF(AND(AF389="",AG389="",AH389="",AI389="",AJ389="",AK389="",AL389="",AM389=""),"",(VLOOKUP(AF389,'Grade-Percent-GPA'!$E:$F,2,FALSE)+VLOOKUP(AG389,'Grade-Percent-GPA'!$E:$F,2,FALSE)+VLOOKUP(AH389,'Grade-Percent-GPA'!$E:$F,2,FALSE)+VLOOKUP(AI389,'Grade-Percent-GPA'!$E:$F,2,FALSE)+VLOOKUP(AJ389,'Grade-Percent-GPA'!$E:$F,2,FALSE)+VLOOKUP(AK389,'Grade-Percent-GPA'!$E:$F,2,FALSE)+VLOOKUP(AL389,'Grade-Percent-GPA'!$E:$F,2,FALSE)+VLOOKUP(AM389,'Grade-Percent-GPA'!$E:$F,2,FALSE))/(IF(AF389="",0,1)+IF(AG389="",0,1)+IF(AH389="",0,1)+IF(AI389="",0,1)+IF(AJ389="",0,1)+IF(AK389="",0,1)+IF(AL389="",0,1)+IF(AM389="",0,1)))</f>
        <v/>
      </c>
      <c r="AO389" s="171" t="str">
        <f t="shared" si="20"/>
        <v/>
      </c>
      <c r="AP389" s="171" t="str">
        <f t="shared" si="21"/>
        <v/>
      </c>
      <c r="AQ389" s="168"/>
      <c r="AR389" s="169"/>
      <c r="AS389" s="170"/>
      <c r="AT389" s="170"/>
      <c r="AU389" s="170"/>
      <c r="AV389" s="170"/>
      <c r="AW389" s="170"/>
      <c r="AX389" s="170"/>
      <c r="AY389" s="170"/>
      <c r="AZ389" s="170"/>
      <c r="BA389" s="171" t="str">
        <f>IF(AND(AS389="",AT389="",AU389="",AV389="",AW389="",AX389="",AY389="",AZ389=""),"",(VLOOKUP(AS389,'Grade-Percent-GPA'!$E:$F,2,FALSE)+VLOOKUP(AT389,'Grade-Percent-GPA'!$E:$F,2,FALSE)+VLOOKUP(AU389,'Grade-Percent-GPA'!$E:$F,2,FALSE)+VLOOKUP(AV389,'Grade-Percent-GPA'!$E:$F,2,FALSE)+VLOOKUP(AW389,'Grade-Percent-GPA'!$E:$F,2,FALSE)+VLOOKUP(AX389,'Grade-Percent-GPA'!$E:$F,2,FALSE)+VLOOKUP(AY389,'Grade-Percent-GPA'!$E:$F,2,FALSE)+VLOOKUP(AZ389,'Grade-Percent-GPA'!$E:$F,2,FALSE))/(IF(AS389="",0,1)+IF(AT389="",0,1)+IF(AU389="",0,1)+IF(AV389="",0,1)+IF(AW389="",0,1)+IF(AX389="",0,1)+IF(AY389="",0,1)+IF(AZ389="",0,1)))</f>
        <v/>
      </c>
      <c r="BB389" s="171" t="str">
        <f t="shared" si="22"/>
        <v/>
      </c>
      <c r="BC389" s="171" t="str">
        <f t="shared" si="23"/>
        <v/>
      </c>
      <c r="BD389" s="168"/>
      <c r="BE389" s="169"/>
      <c r="BF389" s="170"/>
      <c r="BG389" s="170"/>
      <c r="BH389" s="170"/>
      <c r="BI389" s="170"/>
      <c r="BJ389" s="170"/>
      <c r="BK389" s="170"/>
      <c r="BL389" s="170"/>
      <c r="BM389" s="170"/>
      <c r="BN389" s="171" t="str">
        <f>IF(AND(BF389="",BG389="",BH389="",BI389="",BJ389="",BK389="",BL389="",BM389=""),"",(VLOOKUP(BF389,'Grade-Percent-GPA'!$E:$F,2,FALSE)+VLOOKUP(BG389,'Grade-Percent-GPA'!$E:$F,2,FALSE)+VLOOKUP(BH389,'Grade-Percent-GPA'!$E:$F,2,FALSE)+VLOOKUP(BI389,'Grade-Percent-GPA'!$E:$F,2,FALSE)+VLOOKUP(BJ389,'Grade-Percent-GPA'!$E:$F,2,FALSE)+VLOOKUP(BK389,'Grade-Percent-GPA'!$E:$F,2,FALSE)+VLOOKUP(BL389,'Grade-Percent-GPA'!$E:$F,2,FALSE)+VLOOKUP(BM389,'Grade-Percent-GPA'!$E:$F,2,FALSE))/(IF(BF389="",0,1)+IF(BG389="",0,1)+IF(BH389="",0,1)+IF(BI389="",0,1)+IF(BJ389="",0,1)+IF(BK389="",0,1)+IF(BL389="",0,1)+IF(BM389="",0,1)))</f>
        <v/>
      </c>
      <c r="BO389" s="171" t="str">
        <f t="shared" si="24"/>
        <v/>
      </c>
      <c r="BP389" s="171" t="str">
        <f t="shared" si="25"/>
        <v/>
      </c>
      <c r="BQ389" s="168"/>
      <c r="BR389" s="169"/>
      <c r="BS389" s="170"/>
      <c r="BT389" s="170"/>
      <c r="BU389" s="170"/>
      <c r="BV389" s="170"/>
      <c r="BW389" s="170"/>
      <c r="BX389" s="170"/>
      <c r="BY389" s="170"/>
      <c r="BZ389" s="170"/>
      <c r="CA389" s="171" t="str">
        <f>IF(AND(BS389="",BT389="",BU389="",BV389="",BW389="",BX389="",BY389="",BZ389=""),"",(VLOOKUP(BS389,'Grade-Percent-GPA'!$E:$F,2,FALSE)+VLOOKUP(BT389,'Grade-Percent-GPA'!$E:$F,2,FALSE)+VLOOKUP(BU389,'Grade-Percent-GPA'!$E:$F,2,FALSE)+VLOOKUP(BV389,'Grade-Percent-GPA'!$E:$F,2,FALSE)+VLOOKUP(BW389,'Grade-Percent-GPA'!$E:$F,2,FALSE)+VLOOKUP(BX389,'Grade-Percent-GPA'!$E:$F,2,FALSE)+VLOOKUP(BY389,'Grade-Percent-GPA'!$E:$F,2,FALSE)+VLOOKUP(BZ389,'Grade-Percent-GPA'!$E:$F,2,FALSE))/(IF(BS389="",0,1)+IF(BT389="",0,1)+IF(BU389="",0,1)+IF(BV389="",0,1)+IF(BW389="",0,1)+IF(BX389="",0,1)+IF(BY389="",0,1)+IF(BZ389="",0,1)))</f>
        <v/>
      </c>
      <c r="CB389" s="171" t="str">
        <f t="shared" si="26"/>
        <v/>
      </c>
      <c r="CC389" s="171" t="str">
        <f t="shared" si="27"/>
        <v/>
      </c>
      <c r="CD389" s="168"/>
      <c r="CE389" s="169"/>
      <c r="CF389" s="170"/>
      <c r="CG389" s="170"/>
      <c r="CH389" s="170"/>
      <c r="CI389" s="170"/>
      <c r="CJ389" s="170"/>
      <c r="CK389" s="170"/>
      <c r="CL389" s="170"/>
      <c r="CM389" s="170"/>
      <c r="CN389" s="171" t="str">
        <f>IF(AND(CF389="",CG389="",CH389="",CI389="",CJ389="",CK389="",CL389="",CM389=""),"",(VLOOKUP(CF389,'Grade-Percent-GPA'!$E:$F,2,FALSE)+VLOOKUP(CG389,'Grade-Percent-GPA'!$E:$F,2,FALSE)+VLOOKUP(CH389,'Grade-Percent-GPA'!$E:$F,2,FALSE)+VLOOKUP(CI389,'Grade-Percent-GPA'!$E:$F,2,FALSE)+VLOOKUP(CJ389,'Grade-Percent-GPA'!$E:$F,2,FALSE)+VLOOKUP(CK389,'Grade-Percent-GPA'!$E:$F,2,FALSE)+VLOOKUP(CL389,'Grade-Percent-GPA'!$E:$F,2,FALSE)+VLOOKUP(CM389,'Grade-Percent-GPA'!$E:$F,2,FALSE))/(IF(CF389="",0,1)+IF(CG389="",0,1)+IF(CH389="",0,1)+IF(CI389="",0,1)+IF(CJ389="",0,1)+IF(CK389="",0,1)+IF(CL389="",0,1)+IF(CM389="",0,1)))</f>
        <v/>
      </c>
      <c r="CO389" s="171" t="str">
        <f t="shared" si="28"/>
        <v/>
      </c>
      <c r="CP389" s="171" t="str">
        <f t="shared" si="29"/>
        <v/>
      </c>
      <c r="CQ389" s="168"/>
      <c r="CR389" s="169"/>
      <c r="CS389" s="170"/>
      <c r="CT389" s="170"/>
      <c r="CU389" s="170"/>
      <c r="CV389" s="170"/>
      <c r="CW389" s="170"/>
      <c r="CX389" s="170"/>
      <c r="CY389" s="170"/>
      <c r="CZ389" s="170"/>
      <c r="DA389" s="171" t="str">
        <f>IF(AND(CS389="",CT389="",CU389="",CV389="",CW389="",CX389="",CY389="",CZ389=""),"",(VLOOKUP(CS389,'Grade-Percent-GPA'!$E:$F,2,FALSE)+VLOOKUP(CT389,'Grade-Percent-GPA'!$E:$F,2,FALSE)+VLOOKUP(CU389,'Grade-Percent-GPA'!$E:$F,2,FALSE)+VLOOKUP(CV389,'Grade-Percent-GPA'!$E:$F,2,FALSE)+VLOOKUP(CW389,'Grade-Percent-GPA'!$E:$F,2,FALSE)+VLOOKUP(CX389,'Grade-Percent-GPA'!$E:$F,2,FALSE)+VLOOKUP(CY389,'Grade-Percent-GPA'!$E:$F,2,FALSE)+VLOOKUP(CZ389,'Grade-Percent-GPA'!$E:$F,2,FALSE))/(IF(CS389="",0,1)+IF(CT389="",0,1)+IF(CU389="",0,1)+IF(CV389="",0,1)+IF(CW389="",0,1)+IF(CX389="",0,1)+IF(CY389="",0,1)+IF(CZ389="",0,1)))</f>
        <v/>
      </c>
      <c r="DB389" s="171" t="str">
        <f t="shared" si="30"/>
        <v/>
      </c>
      <c r="DC389" s="171" t="str">
        <f t="shared" si="31"/>
        <v/>
      </c>
    </row>
    <row r="390" spans="1:107" ht="14.25" customHeight="1" x14ac:dyDescent="0.3">
      <c r="A390" s="167"/>
      <c r="B390" s="110"/>
      <c r="C390" s="110"/>
      <c r="D390" s="168"/>
      <c r="E390" s="169"/>
      <c r="F390" s="170"/>
      <c r="G390" s="170"/>
      <c r="H390" s="170"/>
      <c r="I390" s="170"/>
      <c r="J390" s="170"/>
      <c r="K390" s="170"/>
      <c r="L390" s="170"/>
      <c r="M390" s="170"/>
      <c r="N390" s="171" t="str">
        <f>IF(AND(F390="",G390="",H390="",I390="",J390="",K390="",L390="",M390=""),"",(VLOOKUP(F390,'Grade-Percent-GPA'!$E:$F,2,FALSE)+VLOOKUP(G390,'Grade-Percent-GPA'!$E:$F,2,FALSE)+VLOOKUP(H390,'Grade-Percent-GPA'!$E:$F,2,FALSE)+VLOOKUP(I390,'Grade-Percent-GPA'!$E:$F,2,FALSE)+VLOOKUP(J390,'Grade-Percent-GPA'!$E:$F,2,FALSE)+VLOOKUP(K390,'Grade-Percent-GPA'!$E:$F,2,FALSE)+VLOOKUP(L390,'Grade-Percent-GPA'!$E:$F,2,FALSE)+VLOOKUP(M390,'Grade-Percent-GPA'!$E:$F,2,FALSE))/(IF(F390="",0,1)+IF(G390="",0,1)+IF(H390="",0,1)+IF(I390="",0,1)+IF(J390="",0,1)+IF(K390="",0,1)+IF(L390="",0,1)+IF(M390="",0,1)))</f>
        <v/>
      </c>
      <c r="O390" s="171" t="str">
        <f t="shared" si="16"/>
        <v/>
      </c>
      <c r="P390" s="171" t="str">
        <f t="shared" si="17"/>
        <v/>
      </c>
      <c r="Q390" s="168"/>
      <c r="R390" s="169"/>
      <c r="S390" s="170"/>
      <c r="T390" s="170"/>
      <c r="U390" s="170"/>
      <c r="V390" s="170"/>
      <c r="W390" s="170"/>
      <c r="X390" s="170"/>
      <c r="Y390" s="170"/>
      <c r="Z390" s="170"/>
      <c r="AA390" s="171" t="str">
        <f>IF(AND(S390="",T390="",U390="",V390="",W390="",X390="",Y390="",Z390=""),"",(VLOOKUP(S390,'Grade-Percent-GPA'!$E:$F,2,FALSE)+VLOOKUP(T390,'Grade-Percent-GPA'!$E:$F,2,FALSE)+VLOOKUP(U390,'Grade-Percent-GPA'!$E:$F,2,FALSE)+VLOOKUP(V390,'Grade-Percent-GPA'!$E:$F,2,FALSE)+VLOOKUP(W390,'Grade-Percent-GPA'!$E:$F,2,FALSE)+VLOOKUP(X390,'Grade-Percent-GPA'!$E:$F,2,FALSE)+VLOOKUP(Y390,'Grade-Percent-GPA'!$E:$F,2,FALSE)+VLOOKUP(Z390,'Grade-Percent-GPA'!$E:$F,2,FALSE))/(IF(S390="",0,1)+IF(T390="",0,1)+IF(U390="",0,1)+IF(V390="",0,1)+IF(W390="",0,1)+IF(X390="",0,1)+IF(Y390="",0,1)+IF(Z390="",0,1)))</f>
        <v/>
      </c>
      <c r="AB390" s="171" t="str">
        <f t="shared" si="18"/>
        <v/>
      </c>
      <c r="AC390" s="171" t="str">
        <f t="shared" si="19"/>
        <v/>
      </c>
      <c r="AD390" s="168"/>
      <c r="AE390" s="169"/>
      <c r="AF390" s="170"/>
      <c r="AG390" s="170"/>
      <c r="AH390" s="170"/>
      <c r="AI390" s="170"/>
      <c r="AJ390" s="170"/>
      <c r="AK390" s="170"/>
      <c r="AL390" s="170"/>
      <c r="AM390" s="170"/>
      <c r="AN390" s="171" t="str">
        <f>IF(AND(AF390="",AG390="",AH390="",AI390="",AJ390="",AK390="",AL390="",AM390=""),"",(VLOOKUP(AF390,'Grade-Percent-GPA'!$E:$F,2,FALSE)+VLOOKUP(AG390,'Grade-Percent-GPA'!$E:$F,2,FALSE)+VLOOKUP(AH390,'Grade-Percent-GPA'!$E:$F,2,FALSE)+VLOOKUP(AI390,'Grade-Percent-GPA'!$E:$F,2,FALSE)+VLOOKUP(AJ390,'Grade-Percent-GPA'!$E:$F,2,FALSE)+VLOOKUP(AK390,'Grade-Percent-GPA'!$E:$F,2,FALSE)+VLOOKUP(AL390,'Grade-Percent-GPA'!$E:$F,2,FALSE)+VLOOKUP(AM390,'Grade-Percent-GPA'!$E:$F,2,FALSE))/(IF(AF390="",0,1)+IF(AG390="",0,1)+IF(AH390="",0,1)+IF(AI390="",0,1)+IF(AJ390="",0,1)+IF(AK390="",0,1)+IF(AL390="",0,1)+IF(AM390="",0,1)))</f>
        <v/>
      </c>
      <c r="AO390" s="171" t="str">
        <f t="shared" si="20"/>
        <v/>
      </c>
      <c r="AP390" s="171" t="str">
        <f t="shared" si="21"/>
        <v/>
      </c>
      <c r="AQ390" s="168"/>
      <c r="AR390" s="169"/>
      <c r="AS390" s="170"/>
      <c r="AT390" s="170"/>
      <c r="AU390" s="170"/>
      <c r="AV390" s="170"/>
      <c r="AW390" s="170"/>
      <c r="AX390" s="170"/>
      <c r="AY390" s="170"/>
      <c r="AZ390" s="170"/>
      <c r="BA390" s="171" t="str">
        <f>IF(AND(AS390="",AT390="",AU390="",AV390="",AW390="",AX390="",AY390="",AZ390=""),"",(VLOOKUP(AS390,'Grade-Percent-GPA'!$E:$F,2,FALSE)+VLOOKUP(AT390,'Grade-Percent-GPA'!$E:$F,2,FALSE)+VLOOKUP(AU390,'Grade-Percent-GPA'!$E:$F,2,FALSE)+VLOOKUP(AV390,'Grade-Percent-GPA'!$E:$F,2,FALSE)+VLOOKUP(AW390,'Grade-Percent-GPA'!$E:$F,2,FALSE)+VLOOKUP(AX390,'Grade-Percent-GPA'!$E:$F,2,FALSE)+VLOOKUP(AY390,'Grade-Percent-GPA'!$E:$F,2,FALSE)+VLOOKUP(AZ390,'Grade-Percent-GPA'!$E:$F,2,FALSE))/(IF(AS390="",0,1)+IF(AT390="",0,1)+IF(AU390="",0,1)+IF(AV390="",0,1)+IF(AW390="",0,1)+IF(AX390="",0,1)+IF(AY390="",0,1)+IF(AZ390="",0,1)))</f>
        <v/>
      </c>
      <c r="BB390" s="171" t="str">
        <f t="shared" si="22"/>
        <v/>
      </c>
      <c r="BC390" s="171" t="str">
        <f t="shared" si="23"/>
        <v/>
      </c>
      <c r="BD390" s="168"/>
      <c r="BE390" s="169"/>
      <c r="BF390" s="170"/>
      <c r="BG390" s="170"/>
      <c r="BH390" s="170"/>
      <c r="BI390" s="170"/>
      <c r="BJ390" s="170"/>
      <c r="BK390" s="170"/>
      <c r="BL390" s="170"/>
      <c r="BM390" s="170"/>
      <c r="BN390" s="171" t="str">
        <f>IF(AND(BF390="",BG390="",BH390="",BI390="",BJ390="",BK390="",BL390="",BM390=""),"",(VLOOKUP(BF390,'Grade-Percent-GPA'!$E:$F,2,FALSE)+VLOOKUP(BG390,'Grade-Percent-GPA'!$E:$F,2,FALSE)+VLOOKUP(BH390,'Grade-Percent-GPA'!$E:$F,2,FALSE)+VLOOKUP(BI390,'Grade-Percent-GPA'!$E:$F,2,FALSE)+VLOOKUP(BJ390,'Grade-Percent-GPA'!$E:$F,2,FALSE)+VLOOKUP(BK390,'Grade-Percent-GPA'!$E:$F,2,FALSE)+VLOOKUP(BL390,'Grade-Percent-GPA'!$E:$F,2,FALSE)+VLOOKUP(BM390,'Grade-Percent-GPA'!$E:$F,2,FALSE))/(IF(BF390="",0,1)+IF(BG390="",0,1)+IF(BH390="",0,1)+IF(BI390="",0,1)+IF(BJ390="",0,1)+IF(BK390="",0,1)+IF(BL390="",0,1)+IF(BM390="",0,1)))</f>
        <v/>
      </c>
      <c r="BO390" s="171" t="str">
        <f t="shared" si="24"/>
        <v/>
      </c>
      <c r="BP390" s="171" t="str">
        <f t="shared" si="25"/>
        <v/>
      </c>
      <c r="BQ390" s="168"/>
      <c r="BR390" s="169"/>
      <c r="BS390" s="170"/>
      <c r="BT390" s="170"/>
      <c r="BU390" s="170"/>
      <c r="BV390" s="170"/>
      <c r="BW390" s="170"/>
      <c r="BX390" s="170"/>
      <c r="BY390" s="170"/>
      <c r="BZ390" s="170"/>
      <c r="CA390" s="171" t="str">
        <f>IF(AND(BS390="",BT390="",BU390="",BV390="",BW390="",BX390="",BY390="",BZ390=""),"",(VLOOKUP(BS390,'Grade-Percent-GPA'!$E:$F,2,FALSE)+VLOOKUP(BT390,'Grade-Percent-GPA'!$E:$F,2,FALSE)+VLOOKUP(BU390,'Grade-Percent-GPA'!$E:$F,2,FALSE)+VLOOKUP(BV390,'Grade-Percent-GPA'!$E:$F,2,FALSE)+VLOOKUP(BW390,'Grade-Percent-GPA'!$E:$F,2,FALSE)+VLOOKUP(BX390,'Grade-Percent-GPA'!$E:$F,2,FALSE)+VLOOKUP(BY390,'Grade-Percent-GPA'!$E:$F,2,FALSE)+VLOOKUP(BZ390,'Grade-Percent-GPA'!$E:$F,2,FALSE))/(IF(BS390="",0,1)+IF(BT390="",0,1)+IF(BU390="",0,1)+IF(BV390="",0,1)+IF(BW390="",0,1)+IF(BX390="",0,1)+IF(BY390="",0,1)+IF(BZ390="",0,1)))</f>
        <v/>
      </c>
      <c r="CB390" s="171" t="str">
        <f t="shared" si="26"/>
        <v/>
      </c>
      <c r="CC390" s="171" t="str">
        <f t="shared" si="27"/>
        <v/>
      </c>
      <c r="CD390" s="168"/>
      <c r="CE390" s="169"/>
      <c r="CF390" s="170"/>
      <c r="CG390" s="170"/>
      <c r="CH390" s="170"/>
      <c r="CI390" s="170"/>
      <c r="CJ390" s="170"/>
      <c r="CK390" s="170"/>
      <c r="CL390" s="170"/>
      <c r="CM390" s="170"/>
      <c r="CN390" s="171" t="str">
        <f>IF(AND(CF390="",CG390="",CH390="",CI390="",CJ390="",CK390="",CL390="",CM390=""),"",(VLOOKUP(CF390,'Grade-Percent-GPA'!$E:$F,2,FALSE)+VLOOKUP(CG390,'Grade-Percent-GPA'!$E:$F,2,FALSE)+VLOOKUP(CH390,'Grade-Percent-GPA'!$E:$F,2,FALSE)+VLOOKUP(CI390,'Grade-Percent-GPA'!$E:$F,2,FALSE)+VLOOKUP(CJ390,'Grade-Percent-GPA'!$E:$F,2,FALSE)+VLOOKUP(CK390,'Grade-Percent-GPA'!$E:$F,2,FALSE)+VLOOKUP(CL390,'Grade-Percent-GPA'!$E:$F,2,FALSE)+VLOOKUP(CM390,'Grade-Percent-GPA'!$E:$F,2,FALSE))/(IF(CF390="",0,1)+IF(CG390="",0,1)+IF(CH390="",0,1)+IF(CI390="",0,1)+IF(CJ390="",0,1)+IF(CK390="",0,1)+IF(CL390="",0,1)+IF(CM390="",0,1)))</f>
        <v/>
      </c>
      <c r="CO390" s="171" t="str">
        <f t="shared" si="28"/>
        <v/>
      </c>
      <c r="CP390" s="171" t="str">
        <f t="shared" si="29"/>
        <v/>
      </c>
      <c r="CQ390" s="168"/>
      <c r="CR390" s="169"/>
      <c r="CS390" s="170"/>
      <c r="CT390" s="170"/>
      <c r="CU390" s="170"/>
      <c r="CV390" s="170"/>
      <c r="CW390" s="170"/>
      <c r="CX390" s="170"/>
      <c r="CY390" s="170"/>
      <c r="CZ390" s="170"/>
      <c r="DA390" s="171" t="str">
        <f>IF(AND(CS390="",CT390="",CU390="",CV390="",CW390="",CX390="",CY390="",CZ390=""),"",(VLOOKUP(CS390,'Grade-Percent-GPA'!$E:$F,2,FALSE)+VLOOKUP(CT390,'Grade-Percent-GPA'!$E:$F,2,FALSE)+VLOOKUP(CU390,'Grade-Percent-GPA'!$E:$F,2,FALSE)+VLOOKUP(CV390,'Grade-Percent-GPA'!$E:$F,2,FALSE)+VLOOKUP(CW390,'Grade-Percent-GPA'!$E:$F,2,FALSE)+VLOOKUP(CX390,'Grade-Percent-GPA'!$E:$F,2,FALSE)+VLOOKUP(CY390,'Grade-Percent-GPA'!$E:$F,2,FALSE)+VLOOKUP(CZ390,'Grade-Percent-GPA'!$E:$F,2,FALSE))/(IF(CS390="",0,1)+IF(CT390="",0,1)+IF(CU390="",0,1)+IF(CV390="",0,1)+IF(CW390="",0,1)+IF(CX390="",0,1)+IF(CY390="",0,1)+IF(CZ390="",0,1)))</f>
        <v/>
      </c>
      <c r="DB390" s="171" t="str">
        <f t="shared" si="30"/>
        <v/>
      </c>
      <c r="DC390" s="171" t="str">
        <f t="shared" si="31"/>
        <v/>
      </c>
    </row>
    <row r="391" spans="1:107" ht="14.25" customHeight="1" x14ac:dyDescent="0.3">
      <c r="A391" s="167"/>
      <c r="B391" s="110"/>
      <c r="C391" s="110"/>
      <c r="D391" s="168"/>
      <c r="E391" s="169"/>
      <c r="F391" s="170"/>
      <c r="G391" s="170"/>
      <c r="H391" s="170"/>
      <c r="I391" s="170"/>
      <c r="J391" s="170"/>
      <c r="K391" s="170"/>
      <c r="L391" s="170"/>
      <c r="M391" s="170"/>
      <c r="N391" s="171" t="str">
        <f>IF(AND(F391="",G391="",H391="",I391="",J391="",K391="",L391="",M391=""),"",(VLOOKUP(F391,'Grade-Percent-GPA'!$E:$F,2,FALSE)+VLOOKUP(G391,'Grade-Percent-GPA'!$E:$F,2,FALSE)+VLOOKUP(H391,'Grade-Percent-GPA'!$E:$F,2,FALSE)+VLOOKUP(I391,'Grade-Percent-GPA'!$E:$F,2,FALSE)+VLOOKUP(J391,'Grade-Percent-GPA'!$E:$F,2,FALSE)+VLOOKUP(K391,'Grade-Percent-GPA'!$E:$F,2,FALSE)+VLOOKUP(L391,'Grade-Percent-GPA'!$E:$F,2,FALSE)+VLOOKUP(M391,'Grade-Percent-GPA'!$E:$F,2,FALSE))/(IF(F391="",0,1)+IF(G391="",0,1)+IF(H391="",0,1)+IF(I391="",0,1)+IF(J391="",0,1)+IF(K391="",0,1)+IF(L391="",0,1)+IF(M391="",0,1)))</f>
        <v/>
      </c>
      <c r="O391" s="171" t="str">
        <f t="shared" si="16"/>
        <v/>
      </c>
      <c r="P391" s="171" t="str">
        <f t="shared" si="17"/>
        <v/>
      </c>
      <c r="Q391" s="168"/>
      <c r="R391" s="169"/>
      <c r="S391" s="170"/>
      <c r="T391" s="170"/>
      <c r="U391" s="170"/>
      <c r="V391" s="170"/>
      <c r="W391" s="170"/>
      <c r="X391" s="170"/>
      <c r="Y391" s="170"/>
      <c r="Z391" s="170"/>
      <c r="AA391" s="171" t="str">
        <f>IF(AND(S391="",T391="",U391="",V391="",W391="",X391="",Y391="",Z391=""),"",(VLOOKUP(S391,'Grade-Percent-GPA'!$E:$F,2,FALSE)+VLOOKUP(T391,'Grade-Percent-GPA'!$E:$F,2,FALSE)+VLOOKUP(U391,'Grade-Percent-GPA'!$E:$F,2,FALSE)+VLOOKUP(V391,'Grade-Percent-GPA'!$E:$F,2,FALSE)+VLOOKUP(W391,'Grade-Percent-GPA'!$E:$F,2,FALSE)+VLOOKUP(X391,'Grade-Percent-GPA'!$E:$F,2,FALSE)+VLOOKUP(Y391,'Grade-Percent-GPA'!$E:$F,2,FALSE)+VLOOKUP(Z391,'Grade-Percent-GPA'!$E:$F,2,FALSE))/(IF(S391="",0,1)+IF(T391="",0,1)+IF(U391="",0,1)+IF(V391="",0,1)+IF(W391="",0,1)+IF(X391="",0,1)+IF(Y391="",0,1)+IF(Z391="",0,1)))</f>
        <v/>
      </c>
      <c r="AB391" s="171" t="str">
        <f t="shared" si="18"/>
        <v/>
      </c>
      <c r="AC391" s="171" t="str">
        <f t="shared" si="19"/>
        <v/>
      </c>
      <c r="AD391" s="168"/>
      <c r="AE391" s="169"/>
      <c r="AF391" s="170"/>
      <c r="AG391" s="170"/>
      <c r="AH391" s="170"/>
      <c r="AI391" s="170"/>
      <c r="AJ391" s="170"/>
      <c r="AK391" s="170"/>
      <c r="AL391" s="170"/>
      <c r="AM391" s="170"/>
      <c r="AN391" s="171" t="str">
        <f>IF(AND(AF391="",AG391="",AH391="",AI391="",AJ391="",AK391="",AL391="",AM391=""),"",(VLOOKUP(AF391,'Grade-Percent-GPA'!$E:$F,2,FALSE)+VLOOKUP(AG391,'Grade-Percent-GPA'!$E:$F,2,FALSE)+VLOOKUP(AH391,'Grade-Percent-GPA'!$E:$F,2,FALSE)+VLOOKUP(AI391,'Grade-Percent-GPA'!$E:$F,2,FALSE)+VLOOKUP(AJ391,'Grade-Percent-GPA'!$E:$F,2,FALSE)+VLOOKUP(AK391,'Grade-Percent-GPA'!$E:$F,2,FALSE)+VLOOKUP(AL391,'Grade-Percent-GPA'!$E:$F,2,FALSE)+VLOOKUP(AM391,'Grade-Percent-GPA'!$E:$F,2,FALSE))/(IF(AF391="",0,1)+IF(AG391="",0,1)+IF(AH391="",0,1)+IF(AI391="",0,1)+IF(AJ391="",0,1)+IF(AK391="",0,1)+IF(AL391="",0,1)+IF(AM391="",0,1)))</f>
        <v/>
      </c>
      <c r="AO391" s="171" t="str">
        <f t="shared" si="20"/>
        <v/>
      </c>
      <c r="AP391" s="171" t="str">
        <f t="shared" si="21"/>
        <v/>
      </c>
      <c r="AQ391" s="168"/>
      <c r="AR391" s="169"/>
      <c r="AS391" s="170"/>
      <c r="AT391" s="170"/>
      <c r="AU391" s="170"/>
      <c r="AV391" s="170"/>
      <c r="AW391" s="170"/>
      <c r="AX391" s="170"/>
      <c r="AY391" s="170"/>
      <c r="AZ391" s="170"/>
      <c r="BA391" s="171" t="str">
        <f>IF(AND(AS391="",AT391="",AU391="",AV391="",AW391="",AX391="",AY391="",AZ391=""),"",(VLOOKUP(AS391,'Grade-Percent-GPA'!$E:$F,2,FALSE)+VLOOKUP(AT391,'Grade-Percent-GPA'!$E:$F,2,FALSE)+VLOOKUP(AU391,'Grade-Percent-GPA'!$E:$F,2,FALSE)+VLOOKUP(AV391,'Grade-Percent-GPA'!$E:$F,2,FALSE)+VLOOKUP(AW391,'Grade-Percent-GPA'!$E:$F,2,FALSE)+VLOOKUP(AX391,'Grade-Percent-GPA'!$E:$F,2,FALSE)+VLOOKUP(AY391,'Grade-Percent-GPA'!$E:$F,2,FALSE)+VLOOKUP(AZ391,'Grade-Percent-GPA'!$E:$F,2,FALSE))/(IF(AS391="",0,1)+IF(AT391="",0,1)+IF(AU391="",0,1)+IF(AV391="",0,1)+IF(AW391="",0,1)+IF(AX391="",0,1)+IF(AY391="",0,1)+IF(AZ391="",0,1)))</f>
        <v/>
      </c>
      <c r="BB391" s="171" t="str">
        <f t="shared" si="22"/>
        <v/>
      </c>
      <c r="BC391" s="171" t="str">
        <f t="shared" si="23"/>
        <v/>
      </c>
      <c r="BD391" s="168"/>
      <c r="BE391" s="169"/>
      <c r="BF391" s="170"/>
      <c r="BG391" s="170"/>
      <c r="BH391" s="170"/>
      <c r="BI391" s="170"/>
      <c r="BJ391" s="170"/>
      <c r="BK391" s="170"/>
      <c r="BL391" s="170"/>
      <c r="BM391" s="170"/>
      <c r="BN391" s="171" t="str">
        <f>IF(AND(BF391="",BG391="",BH391="",BI391="",BJ391="",BK391="",BL391="",BM391=""),"",(VLOOKUP(BF391,'Grade-Percent-GPA'!$E:$F,2,FALSE)+VLOOKUP(BG391,'Grade-Percent-GPA'!$E:$F,2,FALSE)+VLOOKUP(BH391,'Grade-Percent-GPA'!$E:$F,2,FALSE)+VLOOKUP(BI391,'Grade-Percent-GPA'!$E:$F,2,FALSE)+VLOOKUP(BJ391,'Grade-Percent-GPA'!$E:$F,2,FALSE)+VLOOKUP(BK391,'Grade-Percent-GPA'!$E:$F,2,FALSE)+VLOOKUP(BL391,'Grade-Percent-GPA'!$E:$F,2,FALSE)+VLOOKUP(BM391,'Grade-Percent-GPA'!$E:$F,2,FALSE))/(IF(BF391="",0,1)+IF(BG391="",0,1)+IF(BH391="",0,1)+IF(BI391="",0,1)+IF(BJ391="",0,1)+IF(BK391="",0,1)+IF(BL391="",0,1)+IF(BM391="",0,1)))</f>
        <v/>
      </c>
      <c r="BO391" s="171" t="str">
        <f t="shared" si="24"/>
        <v/>
      </c>
      <c r="BP391" s="171" t="str">
        <f t="shared" si="25"/>
        <v/>
      </c>
      <c r="BQ391" s="168"/>
      <c r="BR391" s="169"/>
      <c r="BS391" s="170"/>
      <c r="BT391" s="170"/>
      <c r="BU391" s="170"/>
      <c r="BV391" s="170"/>
      <c r="BW391" s="170"/>
      <c r="BX391" s="170"/>
      <c r="BY391" s="170"/>
      <c r="BZ391" s="170"/>
      <c r="CA391" s="171" t="str">
        <f>IF(AND(BS391="",BT391="",BU391="",BV391="",BW391="",BX391="",BY391="",BZ391=""),"",(VLOOKUP(BS391,'Grade-Percent-GPA'!$E:$F,2,FALSE)+VLOOKUP(BT391,'Grade-Percent-GPA'!$E:$F,2,FALSE)+VLOOKUP(BU391,'Grade-Percent-GPA'!$E:$F,2,FALSE)+VLOOKUP(BV391,'Grade-Percent-GPA'!$E:$F,2,FALSE)+VLOOKUP(BW391,'Grade-Percent-GPA'!$E:$F,2,FALSE)+VLOOKUP(BX391,'Grade-Percent-GPA'!$E:$F,2,FALSE)+VLOOKUP(BY391,'Grade-Percent-GPA'!$E:$F,2,FALSE)+VLOOKUP(BZ391,'Grade-Percent-GPA'!$E:$F,2,FALSE))/(IF(BS391="",0,1)+IF(BT391="",0,1)+IF(BU391="",0,1)+IF(BV391="",0,1)+IF(BW391="",0,1)+IF(BX391="",0,1)+IF(BY391="",0,1)+IF(BZ391="",0,1)))</f>
        <v/>
      </c>
      <c r="CB391" s="171" t="str">
        <f t="shared" si="26"/>
        <v/>
      </c>
      <c r="CC391" s="171" t="str">
        <f t="shared" si="27"/>
        <v/>
      </c>
      <c r="CD391" s="168"/>
      <c r="CE391" s="169"/>
      <c r="CF391" s="170"/>
      <c r="CG391" s="170"/>
      <c r="CH391" s="170"/>
      <c r="CI391" s="170"/>
      <c r="CJ391" s="170"/>
      <c r="CK391" s="170"/>
      <c r="CL391" s="170"/>
      <c r="CM391" s="170"/>
      <c r="CN391" s="171" t="str">
        <f>IF(AND(CF391="",CG391="",CH391="",CI391="",CJ391="",CK391="",CL391="",CM391=""),"",(VLOOKUP(CF391,'Grade-Percent-GPA'!$E:$F,2,FALSE)+VLOOKUP(CG391,'Grade-Percent-GPA'!$E:$F,2,FALSE)+VLOOKUP(CH391,'Grade-Percent-GPA'!$E:$F,2,FALSE)+VLOOKUP(CI391,'Grade-Percent-GPA'!$E:$F,2,FALSE)+VLOOKUP(CJ391,'Grade-Percent-GPA'!$E:$F,2,FALSE)+VLOOKUP(CK391,'Grade-Percent-GPA'!$E:$F,2,FALSE)+VLOOKUP(CL391,'Grade-Percent-GPA'!$E:$F,2,FALSE)+VLOOKUP(CM391,'Grade-Percent-GPA'!$E:$F,2,FALSE))/(IF(CF391="",0,1)+IF(CG391="",0,1)+IF(CH391="",0,1)+IF(CI391="",0,1)+IF(CJ391="",0,1)+IF(CK391="",0,1)+IF(CL391="",0,1)+IF(CM391="",0,1)))</f>
        <v/>
      </c>
      <c r="CO391" s="171" t="str">
        <f t="shared" si="28"/>
        <v/>
      </c>
      <c r="CP391" s="171" t="str">
        <f t="shared" si="29"/>
        <v/>
      </c>
      <c r="CQ391" s="168"/>
      <c r="CR391" s="169"/>
      <c r="CS391" s="170"/>
      <c r="CT391" s="170"/>
      <c r="CU391" s="170"/>
      <c r="CV391" s="170"/>
      <c r="CW391" s="170"/>
      <c r="CX391" s="170"/>
      <c r="CY391" s="170"/>
      <c r="CZ391" s="170"/>
      <c r="DA391" s="171" t="str">
        <f>IF(AND(CS391="",CT391="",CU391="",CV391="",CW391="",CX391="",CY391="",CZ391=""),"",(VLOOKUP(CS391,'Grade-Percent-GPA'!$E:$F,2,FALSE)+VLOOKUP(CT391,'Grade-Percent-GPA'!$E:$F,2,FALSE)+VLOOKUP(CU391,'Grade-Percent-GPA'!$E:$F,2,FALSE)+VLOOKUP(CV391,'Grade-Percent-GPA'!$E:$F,2,FALSE)+VLOOKUP(CW391,'Grade-Percent-GPA'!$E:$F,2,FALSE)+VLOOKUP(CX391,'Grade-Percent-GPA'!$E:$F,2,FALSE)+VLOOKUP(CY391,'Grade-Percent-GPA'!$E:$F,2,FALSE)+VLOOKUP(CZ391,'Grade-Percent-GPA'!$E:$F,2,FALSE))/(IF(CS391="",0,1)+IF(CT391="",0,1)+IF(CU391="",0,1)+IF(CV391="",0,1)+IF(CW391="",0,1)+IF(CX391="",0,1)+IF(CY391="",0,1)+IF(CZ391="",0,1)))</f>
        <v/>
      </c>
      <c r="DB391" s="171" t="str">
        <f t="shared" si="30"/>
        <v/>
      </c>
      <c r="DC391" s="171" t="str">
        <f t="shared" si="31"/>
        <v/>
      </c>
    </row>
    <row r="392" spans="1:107" ht="14.25" customHeight="1" x14ac:dyDescent="0.3">
      <c r="A392" s="167"/>
      <c r="B392" s="110"/>
      <c r="C392" s="110"/>
      <c r="D392" s="168"/>
      <c r="E392" s="169"/>
      <c r="F392" s="170"/>
      <c r="G392" s="170"/>
      <c r="H392" s="170"/>
      <c r="I392" s="170"/>
      <c r="J392" s="170"/>
      <c r="K392" s="170"/>
      <c r="L392" s="170"/>
      <c r="M392" s="170"/>
      <c r="N392" s="171" t="str">
        <f>IF(AND(F392="",G392="",H392="",I392="",J392="",K392="",L392="",M392=""),"",(VLOOKUP(F392,'Grade-Percent-GPA'!$E:$F,2,FALSE)+VLOOKUP(G392,'Grade-Percent-GPA'!$E:$F,2,FALSE)+VLOOKUP(H392,'Grade-Percent-GPA'!$E:$F,2,FALSE)+VLOOKUP(I392,'Grade-Percent-GPA'!$E:$F,2,FALSE)+VLOOKUP(J392,'Grade-Percent-GPA'!$E:$F,2,FALSE)+VLOOKUP(K392,'Grade-Percent-GPA'!$E:$F,2,FALSE)+VLOOKUP(L392,'Grade-Percent-GPA'!$E:$F,2,FALSE)+VLOOKUP(M392,'Grade-Percent-GPA'!$E:$F,2,FALSE))/(IF(F392="",0,1)+IF(G392="",0,1)+IF(H392="",0,1)+IF(I392="",0,1)+IF(J392="",0,1)+IF(K392="",0,1)+IF(L392="",0,1)+IF(M392="",0,1)))</f>
        <v/>
      </c>
      <c r="O392" s="171" t="str">
        <f t="shared" si="16"/>
        <v/>
      </c>
      <c r="P392" s="171" t="str">
        <f t="shared" si="17"/>
        <v/>
      </c>
      <c r="Q392" s="168"/>
      <c r="R392" s="169"/>
      <c r="S392" s="170"/>
      <c r="T392" s="170"/>
      <c r="U392" s="170"/>
      <c r="V392" s="170"/>
      <c r="W392" s="170"/>
      <c r="X392" s="170"/>
      <c r="Y392" s="170"/>
      <c r="Z392" s="170"/>
      <c r="AA392" s="171" t="str">
        <f>IF(AND(S392="",T392="",U392="",V392="",W392="",X392="",Y392="",Z392=""),"",(VLOOKUP(S392,'Grade-Percent-GPA'!$E:$F,2,FALSE)+VLOOKUP(T392,'Grade-Percent-GPA'!$E:$F,2,FALSE)+VLOOKUP(U392,'Grade-Percent-GPA'!$E:$F,2,FALSE)+VLOOKUP(V392,'Grade-Percent-GPA'!$E:$F,2,FALSE)+VLOOKUP(W392,'Grade-Percent-GPA'!$E:$F,2,FALSE)+VLOOKUP(X392,'Grade-Percent-GPA'!$E:$F,2,FALSE)+VLOOKUP(Y392,'Grade-Percent-GPA'!$E:$F,2,FALSE)+VLOOKUP(Z392,'Grade-Percent-GPA'!$E:$F,2,FALSE))/(IF(S392="",0,1)+IF(T392="",0,1)+IF(U392="",0,1)+IF(V392="",0,1)+IF(W392="",0,1)+IF(X392="",0,1)+IF(Y392="",0,1)+IF(Z392="",0,1)))</f>
        <v/>
      </c>
      <c r="AB392" s="171" t="str">
        <f t="shared" si="18"/>
        <v/>
      </c>
      <c r="AC392" s="171" t="str">
        <f t="shared" si="19"/>
        <v/>
      </c>
      <c r="AD392" s="168"/>
      <c r="AE392" s="169"/>
      <c r="AF392" s="170"/>
      <c r="AG392" s="170"/>
      <c r="AH392" s="170"/>
      <c r="AI392" s="170"/>
      <c r="AJ392" s="170"/>
      <c r="AK392" s="170"/>
      <c r="AL392" s="170"/>
      <c r="AM392" s="170"/>
      <c r="AN392" s="171" t="str">
        <f>IF(AND(AF392="",AG392="",AH392="",AI392="",AJ392="",AK392="",AL392="",AM392=""),"",(VLOOKUP(AF392,'Grade-Percent-GPA'!$E:$F,2,FALSE)+VLOOKUP(AG392,'Grade-Percent-GPA'!$E:$F,2,FALSE)+VLOOKUP(AH392,'Grade-Percent-GPA'!$E:$F,2,FALSE)+VLOOKUP(AI392,'Grade-Percent-GPA'!$E:$F,2,FALSE)+VLOOKUP(AJ392,'Grade-Percent-GPA'!$E:$F,2,FALSE)+VLOOKUP(AK392,'Grade-Percent-GPA'!$E:$F,2,FALSE)+VLOOKUP(AL392,'Grade-Percent-GPA'!$E:$F,2,FALSE)+VLOOKUP(AM392,'Grade-Percent-GPA'!$E:$F,2,FALSE))/(IF(AF392="",0,1)+IF(AG392="",0,1)+IF(AH392="",0,1)+IF(AI392="",0,1)+IF(AJ392="",0,1)+IF(AK392="",0,1)+IF(AL392="",0,1)+IF(AM392="",0,1)))</f>
        <v/>
      </c>
      <c r="AO392" s="171" t="str">
        <f t="shared" si="20"/>
        <v/>
      </c>
      <c r="AP392" s="171" t="str">
        <f t="shared" si="21"/>
        <v/>
      </c>
      <c r="AQ392" s="168"/>
      <c r="AR392" s="169"/>
      <c r="AS392" s="170"/>
      <c r="AT392" s="170"/>
      <c r="AU392" s="170"/>
      <c r="AV392" s="170"/>
      <c r="AW392" s="170"/>
      <c r="AX392" s="170"/>
      <c r="AY392" s="170"/>
      <c r="AZ392" s="170"/>
      <c r="BA392" s="171" t="str">
        <f>IF(AND(AS392="",AT392="",AU392="",AV392="",AW392="",AX392="",AY392="",AZ392=""),"",(VLOOKUP(AS392,'Grade-Percent-GPA'!$E:$F,2,FALSE)+VLOOKUP(AT392,'Grade-Percent-GPA'!$E:$F,2,FALSE)+VLOOKUP(AU392,'Grade-Percent-GPA'!$E:$F,2,FALSE)+VLOOKUP(AV392,'Grade-Percent-GPA'!$E:$F,2,FALSE)+VLOOKUP(AW392,'Grade-Percent-GPA'!$E:$F,2,FALSE)+VLOOKUP(AX392,'Grade-Percent-GPA'!$E:$F,2,FALSE)+VLOOKUP(AY392,'Grade-Percent-GPA'!$E:$F,2,FALSE)+VLOOKUP(AZ392,'Grade-Percent-GPA'!$E:$F,2,FALSE))/(IF(AS392="",0,1)+IF(AT392="",0,1)+IF(AU392="",0,1)+IF(AV392="",0,1)+IF(AW392="",0,1)+IF(AX392="",0,1)+IF(AY392="",0,1)+IF(AZ392="",0,1)))</f>
        <v/>
      </c>
      <c r="BB392" s="171" t="str">
        <f t="shared" si="22"/>
        <v/>
      </c>
      <c r="BC392" s="171" t="str">
        <f t="shared" si="23"/>
        <v/>
      </c>
      <c r="BD392" s="168"/>
      <c r="BE392" s="169"/>
      <c r="BF392" s="170"/>
      <c r="BG392" s="170"/>
      <c r="BH392" s="170"/>
      <c r="BI392" s="170"/>
      <c r="BJ392" s="170"/>
      <c r="BK392" s="170"/>
      <c r="BL392" s="170"/>
      <c r="BM392" s="170"/>
      <c r="BN392" s="171" t="str">
        <f>IF(AND(BF392="",BG392="",BH392="",BI392="",BJ392="",BK392="",BL392="",BM392=""),"",(VLOOKUP(BF392,'Grade-Percent-GPA'!$E:$F,2,FALSE)+VLOOKUP(BG392,'Grade-Percent-GPA'!$E:$F,2,FALSE)+VLOOKUP(BH392,'Grade-Percent-GPA'!$E:$F,2,FALSE)+VLOOKUP(BI392,'Grade-Percent-GPA'!$E:$F,2,FALSE)+VLOOKUP(BJ392,'Grade-Percent-GPA'!$E:$F,2,FALSE)+VLOOKUP(BK392,'Grade-Percent-GPA'!$E:$F,2,FALSE)+VLOOKUP(BL392,'Grade-Percent-GPA'!$E:$F,2,FALSE)+VLOOKUP(BM392,'Grade-Percent-GPA'!$E:$F,2,FALSE))/(IF(BF392="",0,1)+IF(BG392="",0,1)+IF(BH392="",0,1)+IF(BI392="",0,1)+IF(BJ392="",0,1)+IF(BK392="",0,1)+IF(BL392="",0,1)+IF(BM392="",0,1)))</f>
        <v/>
      </c>
      <c r="BO392" s="171" t="str">
        <f t="shared" si="24"/>
        <v/>
      </c>
      <c r="BP392" s="171" t="str">
        <f t="shared" si="25"/>
        <v/>
      </c>
      <c r="BQ392" s="168"/>
      <c r="BR392" s="169"/>
      <c r="BS392" s="170"/>
      <c r="BT392" s="170"/>
      <c r="BU392" s="170"/>
      <c r="BV392" s="170"/>
      <c r="BW392" s="170"/>
      <c r="BX392" s="170"/>
      <c r="BY392" s="170"/>
      <c r="BZ392" s="170"/>
      <c r="CA392" s="171" t="str">
        <f>IF(AND(BS392="",BT392="",BU392="",BV392="",BW392="",BX392="",BY392="",BZ392=""),"",(VLOOKUP(BS392,'Grade-Percent-GPA'!$E:$F,2,FALSE)+VLOOKUP(BT392,'Grade-Percent-GPA'!$E:$F,2,FALSE)+VLOOKUP(BU392,'Grade-Percent-GPA'!$E:$F,2,FALSE)+VLOOKUP(BV392,'Grade-Percent-GPA'!$E:$F,2,FALSE)+VLOOKUP(BW392,'Grade-Percent-GPA'!$E:$F,2,FALSE)+VLOOKUP(BX392,'Grade-Percent-GPA'!$E:$F,2,FALSE)+VLOOKUP(BY392,'Grade-Percent-GPA'!$E:$F,2,FALSE)+VLOOKUP(BZ392,'Grade-Percent-GPA'!$E:$F,2,FALSE))/(IF(BS392="",0,1)+IF(BT392="",0,1)+IF(BU392="",0,1)+IF(BV392="",0,1)+IF(BW392="",0,1)+IF(BX392="",0,1)+IF(BY392="",0,1)+IF(BZ392="",0,1)))</f>
        <v/>
      </c>
      <c r="CB392" s="171" t="str">
        <f t="shared" si="26"/>
        <v/>
      </c>
      <c r="CC392" s="171" t="str">
        <f t="shared" si="27"/>
        <v/>
      </c>
      <c r="CD392" s="168"/>
      <c r="CE392" s="169"/>
      <c r="CF392" s="170"/>
      <c r="CG392" s="170"/>
      <c r="CH392" s="170"/>
      <c r="CI392" s="170"/>
      <c r="CJ392" s="170"/>
      <c r="CK392" s="170"/>
      <c r="CL392" s="170"/>
      <c r="CM392" s="170"/>
      <c r="CN392" s="171" t="str">
        <f>IF(AND(CF392="",CG392="",CH392="",CI392="",CJ392="",CK392="",CL392="",CM392=""),"",(VLOOKUP(CF392,'Grade-Percent-GPA'!$E:$F,2,FALSE)+VLOOKUP(CG392,'Grade-Percent-GPA'!$E:$F,2,FALSE)+VLOOKUP(CH392,'Grade-Percent-GPA'!$E:$F,2,FALSE)+VLOOKUP(CI392,'Grade-Percent-GPA'!$E:$F,2,FALSE)+VLOOKUP(CJ392,'Grade-Percent-GPA'!$E:$F,2,FALSE)+VLOOKUP(CK392,'Grade-Percent-GPA'!$E:$F,2,FALSE)+VLOOKUP(CL392,'Grade-Percent-GPA'!$E:$F,2,FALSE)+VLOOKUP(CM392,'Grade-Percent-GPA'!$E:$F,2,FALSE))/(IF(CF392="",0,1)+IF(CG392="",0,1)+IF(CH392="",0,1)+IF(CI392="",0,1)+IF(CJ392="",0,1)+IF(CK392="",0,1)+IF(CL392="",0,1)+IF(CM392="",0,1)))</f>
        <v/>
      </c>
      <c r="CO392" s="171" t="str">
        <f t="shared" si="28"/>
        <v/>
      </c>
      <c r="CP392" s="171" t="str">
        <f t="shared" si="29"/>
        <v/>
      </c>
      <c r="CQ392" s="168"/>
      <c r="CR392" s="169"/>
      <c r="CS392" s="170"/>
      <c r="CT392" s="170"/>
      <c r="CU392" s="170"/>
      <c r="CV392" s="170"/>
      <c r="CW392" s="170"/>
      <c r="CX392" s="170"/>
      <c r="CY392" s="170"/>
      <c r="CZ392" s="170"/>
      <c r="DA392" s="171" t="str">
        <f>IF(AND(CS392="",CT392="",CU392="",CV392="",CW392="",CX392="",CY392="",CZ392=""),"",(VLOOKUP(CS392,'Grade-Percent-GPA'!$E:$F,2,FALSE)+VLOOKUP(CT392,'Grade-Percent-GPA'!$E:$F,2,FALSE)+VLOOKUP(CU392,'Grade-Percent-GPA'!$E:$F,2,FALSE)+VLOOKUP(CV392,'Grade-Percent-GPA'!$E:$F,2,FALSE)+VLOOKUP(CW392,'Grade-Percent-GPA'!$E:$F,2,FALSE)+VLOOKUP(CX392,'Grade-Percent-GPA'!$E:$F,2,FALSE)+VLOOKUP(CY392,'Grade-Percent-GPA'!$E:$F,2,FALSE)+VLOOKUP(CZ392,'Grade-Percent-GPA'!$E:$F,2,FALSE))/(IF(CS392="",0,1)+IF(CT392="",0,1)+IF(CU392="",0,1)+IF(CV392="",0,1)+IF(CW392="",0,1)+IF(CX392="",0,1)+IF(CY392="",0,1)+IF(CZ392="",0,1)))</f>
        <v/>
      </c>
      <c r="DB392" s="171" t="str">
        <f t="shared" si="30"/>
        <v/>
      </c>
      <c r="DC392" s="171" t="str">
        <f t="shared" si="31"/>
        <v/>
      </c>
    </row>
    <row r="393" spans="1:107" ht="14.25" customHeight="1" x14ac:dyDescent="0.3">
      <c r="A393" s="167"/>
      <c r="B393" s="110"/>
      <c r="C393" s="110"/>
      <c r="D393" s="168"/>
      <c r="E393" s="169"/>
      <c r="F393" s="170"/>
      <c r="G393" s="170"/>
      <c r="H393" s="170"/>
      <c r="I393" s="170"/>
      <c r="J393" s="170"/>
      <c r="K393" s="170"/>
      <c r="L393" s="170"/>
      <c r="M393" s="170"/>
      <c r="N393" s="171" t="str">
        <f>IF(AND(F393="",G393="",H393="",I393="",J393="",K393="",L393="",M393=""),"",(VLOOKUP(F393,'Grade-Percent-GPA'!$E:$F,2,FALSE)+VLOOKUP(G393,'Grade-Percent-GPA'!$E:$F,2,FALSE)+VLOOKUP(H393,'Grade-Percent-GPA'!$E:$F,2,FALSE)+VLOOKUP(I393,'Grade-Percent-GPA'!$E:$F,2,FALSE)+VLOOKUP(J393,'Grade-Percent-GPA'!$E:$F,2,FALSE)+VLOOKUP(K393,'Grade-Percent-GPA'!$E:$F,2,FALSE)+VLOOKUP(L393,'Grade-Percent-GPA'!$E:$F,2,FALSE)+VLOOKUP(M393,'Grade-Percent-GPA'!$E:$F,2,FALSE))/(IF(F393="",0,1)+IF(G393="",0,1)+IF(H393="",0,1)+IF(I393="",0,1)+IF(J393="",0,1)+IF(K393="",0,1)+IF(L393="",0,1)+IF(M393="",0,1)))</f>
        <v/>
      </c>
      <c r="O393" s="171" t="str">
        <f t="shared" si="16"/>
        <v/>
      </c>
      <c r="P393" s="171" t="str">
        <f t="shared" si="17"/>
        <v/>
      </c>
      <c r="Q393" s="168"/>
      <c r="R393" s="169"/>
      <c r="S393" s="170"/>
      <c r="T393" s="170"/>
      <c r="U393" s="170"/>
      <c r="V393" s="170"/>
      <c r="W393" s="170"/>
      <c r="X393" s="170"/>
      <c r="Y393" s="170"/>
      <c r="Z393" s="170"/>
      <c r="AA393" s="171" t="str">
        <f>IF(AND(S393="",T393="",U393="",V393="",W393="",X393="",Y393="",Z393=""),"",(VLOOKUP(S393,'Grade-Percent-GPA'!$E:$F,2,FALSE)+VLOOKUP(T393,'Grade-Percent-GPA'!$E:$F,2,FALSE)+VLOOKUP(U393,'Grade-Percent-GPA'!$E:$F,2,FALSE)+VLOOKUP(V393,'Grade-Percent-GPA'!$E:$F,2,FALSE)+VLOOKUP(W393,'Grade-Percent-GPA'!$E:$F,2,FALSE)+VLOOKUP(X393,'Grade-Percent-GPA'!$E:$F,2,FALSE)+VLOOKUP(Y393,'Grade-Percent-GPA'!$E:$F,2,FALSE)+VLOOKUP(Z393,'Grade-Percent-GPA'!$E:$F,2,FALSE))/(IF(S393="",0,1)+IF(T393="",0,1)+IF(U393="",0,1)+IF(V393="",0,1)+IF(W393="",0,1)+IF(X393="",0,1)+IF(Y393="",0,1)+IF(Z393="",0,1)))</f>
        <v/>
      </c>
      <c r="AB393" s="171" t="str">
        <f t="shared" si="18"/>
        <v/>
      </c>
      <c r="AC393" s="171" t="str">
        <f t="shared" si="19"/>
        <v/>
      </c>
      <c r="AD393" s="168"/>
      <c r="AE393" s="169"/>
      <c r="AF393" s="170"/>
      <c r="AG393" s="170"/>
      <c r="AH393" s="170"/>
      <c r="AI393" s="170"/>
      <c r="AJ393" s="170"/>
      <c r="AK393" s="170"/>
      <c r="AL393" s="170"/>
      <c r="AM393" s="170"/>
      <c r="AN393" s="171" t="str">
        <f>IF(AND(AF393="",AG393="",AH393="",AI393="",AJ393="",AK393="",AL393="",AM393=""),"",(VLOOKUP(AF393,'Grade-Percent-GPA'!$E:$F,2,FALSE)+VLOOKUP(AG393,'Grade-Percent-GPA'!$E:$F,2,FALSE)+VLOOKUP(AH393,'Grade-Percent-GPA'!$E:$F,2,FALSE)+VLOOKUP(AI393,'Grade-Percent-GPA'!$E:$F,2,FALSE)+VLOOKUP(AJ393,'Grade-Percent-GPA'!$E:$F,2,FALSE)+VLOOKUP(AK393,'Grade-Percent-GPA'!$E:$F,2,FALSE)+VLOOKUP(AL393,'Grade-Percent-GPA'!$E:$F,2,FALSE)+VLOOKUP(AM393,'Grade-Percent-GPA'!$E:$F,2,FALSE))/(IF(AF393="",0,1)+IF(AG393="",0,1)+IF(AH393="",0,1)+IF(AI393="",0,1)+IF(AJ393="",0,1)+IF(AK393="",0,1)+IF(AL393="",0,1)+IF(AM393="",0,1)))</f>
        <v/>
      </c>
      <c r="AO393" s="171" t="str">
        <f t="shared" si="20"/>
        <v/>
      </c>
      <c r="AP393" s="171" t="str">
        <f t="shared" si="21"/>
        <v/>
      </c>
      <c r="AQ393" s="168"/>
      <c r="AR393" s="169"/>
      <c r="AS393" s="170"/>
      <c r="AT393" s="170"/>
      <c r="AU393" s="170"/>
      <c r="AV393" s="170"/>
      <c r="AW393" s="170"/>
      <c r="AX393" s="170"/>
      <c r="AY393" s="170"/>
      <c r="AZ393" s="170"/>
      <c r="BA393" s="171" t="str">
        <f>IF(AND(AS393="",AT393="",AU393="",AV393="",AW393="",AX393="",AY393="",AZ393=""),"",(VLOOKUP(AS393,'Grade-Percent-GPA'!$E:$F,2,FALSE)+VLOOKUP(AT393,'Grade-Percent-GPA'!$E:$F,2,FALSE)+VLOOKUP(AU393,'Grade-Percent-GPA'!$E:$F,2,FALSE)+VLOOKUP(AV393,'Grade-Percent-GPA'!$E:$F,2,FALSE)+VLOOKUP(AW393,'Grade-Percent-GPA'!$E:$F,2,FALSE)+VLOOKUP(AX393,'Grade-Percent-GPA'!$E:$F,2,FALSE)+VLOOKUP(AY393,'Grade-Percent-GPA'!$E:$F,2,FALSE)+VLOOKUP(AZ393,'Grade-Percent-GPA'!$E:$F,2,FALSE))/(IF(AS393="",0,1)+IF(AT393="",0,1)+IF(AU393="",0,1)+IF(AV393="",0,1)+IF(AW393="",0,1)+IF(AX393="",0,1)+IF(AY393="",0,1)+IF(AZ393="",0,1)))</f>
        <v/>
      </c>
      <c r="BB393" s="171" t="str">
        <f t="shared" si="22"/>
        <v/>
      </c>
      <c r="BC393" s="171" t="str">
        <f t="shared" si="23"/>
        <v/>
      </c>
      <c r="BD393" s="168"/>
      <c r="BE393" s="169"/>
      <c r="BF393" s="170"/>
      <c r="BG393" s="170"/>
      <c r="BH393" s="170"/>
      <c r="BI393" s="170"/>
      <c r="BJ393" s="170"/>
      <c r="BK393" s="170"/>
      <c r="BL393" s="170"/>
      <c r="BM393" s="170"/>
      <c r="BN393" s="171" t="str">
        <f>IF(AND(BF393="",BG393="",BH393="",BI393="",BJ393="",BK393="",BL393="",BM393=""),"",(VLOOKUP(BF393,'Grade-Percent-GPA'!$E:$F,2,FALSE)+VLOOKUP(BG393,'Grade-Percent-GPA'!$E:$F,2,FALSE)+VLOOKUP(BH393,'Grade-Percent-GPA'!$E:$F,2,FALSE)+VLOOKUP(BI393,'Grade-Percent-GPA'!$E:$F,2,FALSE)+VLOOKUP(BJ393,'Grade-Percent-GPA'!$E:$F,2,FALSE)+VLOOKUP(BK393,'Grade-Percent-GPA'!$E:$F,2,FALSE)+VLOOKUP(BL393,'Grade-Percent-GPA'!$E:$F,2,FALSE)+VLOOKUP(BM393,'Grade-Percent-GPA'!$E:$F,2,FALSE))/(IF(BF393="",0,1)+IF(BG393="",0,1)+IF(BH393="",0,1)+IF(BI393="",0,1)+IF(BJ393="",0,1)+IF(BK393="",0,1)+IF(BL393="",0,1)+IF(BM393="",0,1)))</f>
        <v/>
      </c>
      <c r="BO393" s="171" t="str">
        <f t="shared" si="24"/>
        <v/>
      </c>
      <c r="BP393" s="171" t="str">
        <f t="shared" si="25"/>
        <v/>
      </c>
      <c r="BQ393" s="168"/>
      <c r="BR393" s="169"/>
      <c r="BS393" s="170"/>
      <c r="BT393" s="170"/>
      <c r="BU393" s="170"/>
      <c r="BV393" s="170"/>
      <c r="BW393" s="170"/>
      <c r="BX393" s="170"/>
      <c r="BY393" s="170"/>
      <c r="BZ393" s="170"/>
      <c r="CA393" s="171" t="str">
        <f>IF(AND(BS393="",BT393="",BU393="",BV393="",BW393="",BX393="",BY393="",BZ393=""),"",(VLOOKUP(BS393,'Grade-Percent-GPA'!$E:$F,2,FALSE)+VLOOKUP(BT393,'Grade-Percent-GPA'!$E:$F,2,FALSE)+VLOOKUP(BU393,'Grade-Percent-GPA'!$E:$F,2,FALSE)+VLOOKUP(BV393,'Grade-Percent-GPA'!$E:$F,2,FALSE)+VLOOKUP(BW393,'Grade-Percent-GPA'!$E:$F,2,FALSE)+VLOOKUP(BX393,'Grade-Percent-GPA'!$E:$F,2,FALSE)+VLOOKUP(BY393,'Grade-Percent-GPA'!$E:$F,2,FALSE)+VLOOKUP(BZ393,'Grade-Percent-GPA'!$E:$F,2,FALSE))/(IF(BS393="",0,1)+IF(BT393="",0,1)+IF(BU393="",0,1)+IF(BV393="",0,1)+IF(BW393="",0,1)+IF(BX393="",0,1)+IF(BY393="",0,1)+IF(BZ393="",0,1)))</f>
        <v/>
      </c>
      <c r="CB393" s="171" t="str">
        <f t="shared" si="26"/>
        <v/>
      </c>
      <c r="CC393" s="171" t="str">
        <f t="shared" si="27"/>
        <v/>
      </c>
      <c r="CD393" s="168"/>
      <c r="CE393" s="169"/>
      <c r="CF393" s="170"/>
      <c r="CG393" s="170"/>
      <c r="CH393" s="170"/>
      <c r="CI393" s="170"/>
      <c r="CJ393" s="170"/>
      <c r="CK393" s="170"/>
      <c r="CL393" s="170"/>
      <c r="CM393" s="170"/>
      <c r="CN393" s="171" t="str">
        <f>IF(AND(CF393="",CG393="",CH393="",CI393="",CJ393="",CK393="",CL393="",CM393=""),"",(VLOOKUP(CF393,'Grade-Percent-GPA'!$E:$F,2,FALSE)+VLOOKUP(CG393,'Grade-Percent-GPA'!$E:$F,2,FALSE)+VLOOKUP(CH393,'Grade-Percent-GPA'!$E:$F,2,FALSE)+VLOOKUP(CI393,'Grade-Percent-GPA'!$E:$F,2,FALSE)+VLOOKUP(CJ393,'Grade-Percent-GPA'!$E:$F,2,FALSE)+VLOOKUP(CK393,'Grade-Percent-GPA'!$E:$F,2,FALSE)+VLOOKUP(CL393,'Grade-Percent-GPA'!$E:$F,2,FALSE)+VLOOKUP(CM393,'Grade-Percent-GPA'!$E:$F,2,FALSE))/(IF(CF393="",0,1)+IF(CG393="",0,1)+IF(CH393="",0,1)+IF(CI393="",0,1)+IF(CJ393="",0,1)+IF(CK393="",0,1)+IF(CL393="",0,1)+IF(CM393="",0,1)))</f>
        <v/>
      </c>
      <c r="CO393" s="171" t="str">
        <f t="shared" si="28"/>
        <v/>
      </c>
      <c r="CP393" s="171" t="str">
        <f t="shared" si="29"/>
        <v/>
      </c>
      <c r="CQ393" s="168"/>
      <c r="CR393" s="169"/>
      <c r="CS393" s="170"/>
      <c r="CT393" s="170"/>
      <c r="CU393" s="170"/>
      <c r="CV393" s="170"/>
      <c r="CW393" s="170"/>
      <c r="CX393" s="170"/>
      <c r="CY393" s="170"/>
      <c r="CZ393" s="170"/>
      <c r="DA393" s="171" t="str">
        <f>IF(AND(CS393="",CT393="",CU393="",CV393="",CW393="",CX393="",CY393="",CZ393=""),"",(VLOOKUP(CS393,'Grade-Percent-GPA'!$E:$F,2,FALSE)+VLOOKUP(CT393,'Grade-Percent-GPA'!$E:$F,2,FALSE)+VLOOKUP(CU393,'Grade-Percent-GPA'!$E:$F,2,FALSE)+VLOOKUP(CV393,'Grade-Percent-GPA'!$E:$F,2,FALSE)+VLOOKUP(CW393,'Grade-Percent-GPA'!$E:$F,2,FALSE)+VLOOKUP(CX393,'Grade-Percent-GPA'!$E:$F,2,FALSE)+VLOOKUP(CY393,'Grade-Percent-GPA'!$E:$F,2,FALSE)+VLOOKUP(CZ393,'Grade-Percent-GPA'!$E:$F,2,FALSE))/(IF(CS393="",0,1)+IF(CT393="",0,1)+IF(CU393="",0,1)+IF(CV393="",0,1)+IF(CW393="",0,1)+IF(CX393="",0,1)+IF(CY393="",0,1)+IF(CZ393="",0,1)))</f>
        <v/>
      </c>
      <c r="DB393" s="171" t="str">
        <f t="shared" si="30"/>
        <v/>
      </c>
      <c r="DC393" s="171" t="str">
        <f t="shared" si="31"/>
        <v/>
      </c>
    </row>
    <row r="394" spans="1:107" ht="14.25" customHeight="1" x14ac:dyDescent="0.3">
      <c r="A394" s="167"/>
      <c r="B394" s="110"/>
      <c r="C394" s="110"/>
      <c r="D394" s="168"/>
      <c r="E394" s="169"/>
      <c r="F394" s="170"/>
      <c r="G394" s="170"/>
      <c r="H394" s="170"/>
      <c r="I394" s="170"/>
      <c r="J394" s="170"/>
      <c r="K394" s="170"/>
      <c r="L394" s="170"/>
      <c r="M394" s="170"/>
      <c r="N394" s="171" t="str">
        <f>IF(AND(F394="",G394="",H394="",I394="",J394="",K394="",L394="",M394=""),"",(VLOOKUP(F394,'Grade-Percent-GPA'!$E:$F,2,FALSE)+VLOOKUP(G394,'Grade-Percent-GPA'!$E:$F,2,FALSE)+VLOOKUP(H394,'Grade-Percent-GPA'!$E:$F,2,FALSE)+VLOOKUP(I394,'Grade-Percent-GPA'!$E:$F,2,FALSE)+VLOOKUP(J394,'Grade-Percent-GPA'!$E:$F,2,FALSE)+VLOOKUP(K394,'Grade-Percent-GPA'!$E:$F,2,FALSE)+VLOOKUP(L394,'Grade-Percent-GPA'!$E:$F,2,FALSE)+VLOOKUP(M394,'Grade-Percent-GPA'!$E:$F,2,FALSE))/(IF(F394="",0,1)+IF(G394="",0,1)+IF(H394="",0,1)+IF(I394="",0,1)+IF(J394="",0,1)+IF(K394="",0,1)+IF(L394="",0,1)+IF(M394="",0,1)))</f>
        <v/>
      </c>
      <c r="O394" s="171" t="str">
        <f t="shared" si="16"/>
        <v/>
      </c>
      <c r="P394" s="171" t="str">
        <f t="shared" si="17"/>
        <v/>
      </c>
      <c r="Q394" s="168"/>
      <c r="R394" s="169"/>
      <c r="S394" s="170"/>
      <c r="T394" s="170"/>
      <c r="U394" s="170"/>
      <c r="V394" s="170"/>
      <c r="W394" s="170"/>
      <c r="X394" s="170"/>
      <c r="Y394" s="170"/>
      <c r="Z394" s="170"/>
      <c r="AA394" s="171" t="str">
        <f>IF(AND(S394="",T394="",U394="",V394="",W394="",X394="",Y394="",Z394=""),"",(VLOOKUP(S394,'Grade-Percent-GPA'!$E:$F,2,FALSE)+VLOOKUP(T394,'Grade-Percent-GPA'!$E:$F,2,FALSE)+VLOOKUP(U394,'Grade-Percent-GPA'!$E:$F,2,FALSE)+VLOOKUP(V394,'Grade-Percent-GPA'!$E:$F,2,FALSE)+VLOOKUP(W394,'Grade-Percent-GPA'!$E:$F,2,FALSE)+VLOOKUP(X394,'Grade-Percent-GPA'!$E:$F,2,FALSE)+VLOOKUP(Y394,'Grade-Percent-GPA'!$E:$F,2,FALSE)+VLOOKUP(Z394,'Grade-Percent-GPA'!$E:$F,2,FALSE))/(IF(S394="",0,1)+IF(T394="",0,1)+IF(U394="",0,1)+IF(V394="",0,1)+IF(W394="",0,1)+IF(X394="",0,1)+IF(Y394="",0,1)+IF(Z394="",0,1)))</f>
        <v/>
      </c>
      <c r="AB394" s="171" t="str">
        <f t="shared" si="18"/>
        <v/>
      </c>
      <c r="AC394" s="171" t="str">
        <f t="shared" si="19"/>
        <v/>
      </c>
      <c r="AD394" s="168"/>
      <c r="AE394" s="169"/>
      <c r="AF394" s="170"/>
      <c r="AG394" s="170"/>
      <c r="AH394" s="170"/>
      <c r="AI394" s="170"/>
      <c r="AJ394" s="170"/>
      <c r="AK394" s="170"/>
      <c r="AL394" s="170"/>
      <c r="AM394" s="170"/>
      <c r="AN394" s="171" t="str">
        <f>IF(AND(AF394="",AG394="",AH394="",AI394="",AJ394="",AK394="",AL394="",AM394=""),"",(VLOOKUP(AF394,'Grade-Percent-GPA'!$E:$F,2,FALSE)+VLOOKUP(AG394,'Grade-Percent-GPA'!$E:$F,2,FALSE)+VLOOKUP(AH394,'Grade-Percent-GPA'!$E:$F,2,FALSE)+VLOOKUP(AI394,'Grade-Percent-GPA'!$E:$F,2,FALSE)+VLOOKUP(AJ394,'Grade-Percent-GPA'!$E:$F,2,FALSE)+VLOOKUP(AK394,'Grade-Percent-GPA'!$E:$F,2,FALSE)+VLOOKUP(AL394,'Grade-Percent-GPA'!$E:$F,2,FALSE)+VLOOKUP(AM394,'Grade-Percent-GPA'!$E:$F,2,FALSE))/(IF(AF394="",0,1)+IF(AG394="",0,1)+IF(AH394="",0,1)+IF(AI394="",0,1)+IF(AJ394="",0,1)+IF(AK394="",0,1)+IF(AL394="",0,1)+IF(AM394="",0,1)))</f>
        <v/>
      </c>
      <c r="AO394" s="171" t="str">
        <f t="shared" si="20"/>
        <v/>
      </c>
      <c r="AP394" s="171" t="str">
        <f t="shared" si="21"/>
        <v/>
      </c>
      <c r="AQ394" s="168"/>
      <c r="AR394" s="169"/>
      <c r="AS394" s="170"/>
      <c r="AT394" s="170"/>
      <c r="AU394" s="170"/>
      <c r="AV394" s="170"/>
      <c r="AW394" s="170"/>
      <c r="AX394" s="170"/>
      <c r="AY394" s="170"/>
      <c r="AZ394" s="170"/>
      <c r="BA394" s="171" t="str">
        <f>IF(AND(AS394="",AT394="",AU394="",AV394="",AW394="",AX394="",AY394="",AZ394=""),"",(VLOOKUP(AS394,'Grade-Percent-GPA'!$E:$F,2,FALSE)+VLOOKUP(AT394,'Grade-Percent-GPA'!$E:$F,2,FALSE)+VLOOKUP(AU394,'Grade-Percent-GPA'!$E:$F,2,FALSE)+VLOOKUP(AV394,'Grade-Percent-GPA'!$E:$F,2,FALSE)+VLOOKUP(AW394,'Grade-Percent-GPA'!$E:$F,2,FALSE)+VLOOKUP(AX394,'Grade-Percent-GPA'!$E:$F,2,FALSE)+VLOOKUP(AY394,'Grade-Percent-GPA'!$E:$F,2,FALSE)+VLOOKUP(AZ394,'Grade-Percent-GPA'!$E:$F,2,FALSE))/(IF(AS394="",0,1)+IF(AT394="",0,1)+IF(AU394="",0,1)+IF(AV394="",0,1)+IF(AW394="",0,1)+IF(AX394="",0,1)+IF(AY394="",0,1)+IF(AZ394="",0,1)))</f>
        <v/>
      </c>
      <c r="BB394" s="171" t="str">
        <f t="shared" si="22"/>
        <v/>
      </c>
      <c r="BC394" s="171" t="str">
        <f t="shared" si="23"/>
        <v/>
      </c>
      <c r="BD394" s="168"/>
      <c r="BE394" s="169"/>
      <c r="BF394" s="170"/>
      <c r="BG394" s="170"/>
      <c r="BH394" s="170"/>
      <c r="BI394" s="170"/>
      <c r="BJ394" s="170"/>
      <c r="BK394" s="170"/>
      <c r="BL394" s="170"/>
      <c r="BM394" s="170"/>
      <c r="BN394" s="171" t="str">
        <f>IF(AND(BF394="",BG394="",BH394="",BI394="",BJ394="",BK394="",BL394="",BM394=""),"",(VLOOKUP(BF394,'Grade-Percent-GPA'!$E:$F,2,FALSE)+VLOOKUP(BG394,'Grade-Percent-GPA'!$E:$F,2,FALSE)+VLOOKUP(BH394,'Grade-Percent-GPA'!$E:$F,2,FALSE)+VLOOKUP(BI394,'Grade-Percent-GPA'!$E:$F,2,FALSE)+VLOOKUP(BJ394,'Grade-Percent-GPA'!$E:$F,2,FALSE)+VLOOKUP(BK394,'Grade-Percent-GPA'!$E:$F,2,FALSE)+VLOOKUP(BL394,'Grade-Percent-GPA'!$E:$F,2,FALSE)+VLOOKUP(BM394,'Grade-Percent-GPA'!$E:$F,2,FALSE))/(IF(BF394="",0,1)+IF(BG394="",0,1)+IF(BH394="",0,1)+IF(BI394="",0,1)+IF(BJ394="",0,1)+IF(BK394="",0,1)+IF(BL394="",0,1)+IF(BM394="",0,1)))</f>
        <v/>
      </c>
      <c r="BO394" s="171" t="str">
        <f t="shared" si="24"/>
        <v/>
      </c>
      <c r="BP394" s="171" t="str">
        <f t="shared" si="25"/>
        <v/>
      </c>
      <c r="BQ394" s="168"/>
      <c r="BR394" s="169"/>
      <c r="BS394" s="170"/>
      <c r="BT394" s="170"/>
      <c r="BU394" s="170"/>
      <c r="BV394" s="170"/>
      <c r="BW394" s="170"/>
      <c r="BX394" s="170"/>
      <c r="BY394" s="170"/>
      <c r="BZ394" s="170"/>
      <c r="CA394" s="171" t="str">
        <f>IF(AND(BS394="",BT394="",BU394="",BV394="",BW394="",BX394="",BY394="",BZ394=""),"",(VLOOKUP(BS394,'Grade-Percent-GPA'!$E:$F,2,FALSE)+VLOOKUP(BT394,'Grade-Percent-GPA'!$E:$F,2,FALSE)+VLOOKUP(BU394,'Grade-Percent-GPA'!$E:$F,2,FALSE)+VLOOKUP(BV394,'Grade-Percent-GPA'!$E:$F,2,FALSE)+VLOOKUP(BW394,'Grade-Percent-GPA'!$E:$F,2,FALSE)+VLOOKUP(BX394,'Grade-Percent-GPA'!$E:$F,2,FALSE)+VLOOKUP(BY394,'Grade-Percent-GPA'!$E:$F,2,FALSE)+VLOOKUP(BZ394,'Grade-Percent-GPA'!$E:$F,2,FALSE))/(IF(BS394="",0,1)+IF(BT394="",0,1)+IF(BU394="",0,1)+IF(BV394="",0,1)+IF(BW394="",0,1)+IF(BX394="",0,1)+IF(BY394="",0,1)+IF(BZ394="",0,1)))</f>
        <v/>
      </c>
      <c r="CB394" s="171" t="str">
        <f t="shared" si="26"/>
        <v/>
      </c>
      <c r="CC394" s="171" t="str">
        <f t="shared" si="27"/>
        <v/>
      </c>
      <c r="CD394" s="168"/>
      <c r="CE394" s="169"/>
      <c r="CF394" s="170"/>
      <c r="CG394" s="170"/>
      <c r="CH394" s="170"/>
      <c r="CI394" s="170"/>
      <c r="CJ394" s="170"/>
      <c r="CK394" s="170"/>
      <c r="CL394" s="170"/>
      <c r="CM394" s="170"/>
      <c r="CN394" s="171" t="str">
        <f>IF(AND(CF394="",CG394="",CH394="",CI394="",CJ394="",CK394="",CL394="",CM394=""),"",(VLOOKUP(CF394,'Grade-Percent-GPA'!$E:$F,2,FALSE)+VLOOKUP(CG394,'Grade-Percent-GPA'!$E:$F,2,FALSE)+VLOOKUP(CH394,'Grade-Percent-GPA'!$E:$F,2,FALSE)+VLOOKUP(CI394,'Grade-Percent-GPA'!$E:$F,2,FALSE)+VLOOKUP(CJ394,'Grade-Percent-GPA'!$E:$F,2,FALSE)+VLOOKUP(CK394,'Grade-Percent-GPA'!$E:$F,2,FALSE)+VLOOKUP(CL394,'Grade-Percent-GPA'!$E:$F,2,FALSE)+VLOOKUP(CM394,'Grade-Percent-GPA'!$E:$F,2,FALSE))/(IF(CF394="",0,1)+IF(CG394="",0,1)+IF(CH394="",0,1)+IF(CI394="",0,1)+IF(CJ394="",0,1)+IF(CK394="",0,1)+IF(CL394="",0,1)+IF(CM394="",0,1)))</f>
        <v/>
      </c>
      <c r="CO394" s="171" t="str">
        <f t="shared" si="28"/>
        <v/>
      </c>
      <c r="CP394" s="171" t="str">
        <f t="shared" si="29"/>
        <v/>
      </c>
      <c r="CQ394" s="168"/>
      <c r="CR394" s="169"/>
      <c r="CS394" s="170"/>
      <c r="CT394" s="170"/>
      <c r="CU394" s="170"/>
      <c r="CV394" s="170"/>
      <c r="CW394" s="170"/>
      <c r="CX394" s="170"/>
      <c r="CY394" s="170"/>
      <c r="CZ394" s="170"/>
      <c r="DA394" s="171" t="str">
        <f>IF(AND(CS394="",CT394="",CU394="",CV394="",CW394="",CX394="",CY394="",CZ394=""),"",(VLOOKUP(CS394,'Grade-Percent-GPA'!$E:$F,2,FALSE)+VLOOKUP(CT394,'Grade-Percent-GPA'!$E:$F,2,FALSE)+VLOOKUP(CU394,'Grade-Percent-GPA'!$E:$F,2,FALSE)+VLOOKUP(CV394,'Grade-Percent-GPA'!$E:$F,2,FALSE)+VLOOKUP(CW394,'Grade-Percent-GPA'!$E:$F,2,FALSE)+VLOOKUP(CX394,'Grade-Percent-GPA'!$E:$F,2,FALSE)+VLOOKUP(CY394,'Grade-Percent-GPA'!$E:$F,2,FALSE)+VLOOKUP(CZ394,'Grade-Percent-GPA'!$E:$F,2,FALSE))/(IF(CS394="",0,1)+IF(CT394="",0,1)+IF(CU394="",0,1)+IF(CV394="",0,1)+IF(CW394="",0,1)+IF(CX394="",0,1)+IF(CY394="",0,1)+IF(CZ394="",0,1)))</f>
        <v/>
      </c>
      <c r="DB394" s="171" t="str">
        <f t="shared" si="30"/>
        <v/>
      </c>
      <c r="DC394" s="171" t="str">
        <f t="shared" si="31"/>
        <v/>
      </c>
    </row>
    <row r="395" spans="1:107" ht="14.25" customHeight="1" x14ac:dyDescent="0.3">
      <c r="A395" s="167"/>
      <c r="B395" s="110"/>
      <c r="C395" s="110"/>
      <c r="D395" s="168"/>
      <c r="E395" s="169"/>
      <c r="F395" s="170"/>
      <c r="G395" s="170"/>
      <c r="H395" s="170"/>
      <c r="I395" s="170"/>
      <c r="J395" s="170"/>
      <c r="K395" s="170"/>
      <c r="L395" s="170"/>
      <c r="M395" s="170"/>
      <c r="N395" s="171" t="str">
        <f>IF(AND(F395="",G395="",H395="",I395="",J395="",K395="",L395="",M395=""),"",(VLOOKUP(F395,'Grade-Percent-GPA'!$E:$F,2,FALSE)+VLOOKUP(G395,'Grade-Percent-GPA'!$E:$F,2,FALSE)+VLOOKUP(H395,'Grade-Percent-GPA'!$E:$F,2,FALSE)+VLOOKUP(I395,'Grade-Percent-GPA'!$E:$F,2,FALSE)+VLOOKUP(J395,'Grade-Percent-GPA'!$E:$F,2,FALSE)+VLOOKUP(K395,'Grade-Percent-GPA'!$E:$F,2,FALSE)+VLOOKUP(L395,'Grade-Percent-GPA'!$E:$F,2,FALSE)+VLOOKUP(M395,'Grade-Percent-GPA'!$E:$F,2,FALSE))/(IF(F395="",0,1)+IF(G395="",0,1)+IF(H395="",0,1)+IF(I395="",0,1)+IF(J395="",0,1)+IF(K395="",0,1)+IF(L395="",0,1)+IF(M395="",0,1)))</f>
        <v/>
      </c>
      <c r="O395" s="171" t="str">
        <f t="shared" si="16"/>
        <v/>
      </c>
      <c r="P395" s="171" t="str">
        <f t="shared" si="17"/>
        <v/>
      </c>
      <c r="Q395" s="168"/>
      <c r="R395" s="169"/>
      <c r="S395" s="170"/>
      <c r="T395" s="170"/>
      <c r="U395" s="170"/>
      <c r="V395" s="170"/>
      <c r="W395" s="170"/>
      <c r="X395" s="170"/>
      <c r="Y395" s="170"/>
      <c r="Z395" s="170"/>
      <c r="AA395" s="171" t="str">
        <f>IF(AND(S395="",T395="",U395="",V395="",W395="",X395="",Y395="",Z395=""),"",(VLOOKUP(S395,'Grade-Percent-GPA'!$E:$F,2,FALSE)+VLOOKUP(T395,'Grade-Percent-GPA'!$E:$F,2,FALSE)+VLOOKUP(U395,'Grade-Percent-GPA'!$E:$F,2,FALSE)+VLOOKUP(V395,'Grade-Percent-GPA'!$E:$F,2,FALSE)+VLOOKUP(W395,'Grade-Percent-GPA'!$E:$F,2,FALSE)+VLOOKUP(X395,'Grade-Percent-GPA'!$E:$F,2,FALSE)+VLOOKUP(Y395,'Grade-Percent-GPA'!$E:$F,2,FALSE)+VLOOKUP(Z395,'Grade-Percent-GPA'!$E:$F,2,FALSE))/(IF(S395="",0,1)+IF(T395="",0,1)+IF(U395="",0,1)+IF(V395="",0,1)+IF(W395="",0,1)+IF(X395="",0,1)+IF(Y395="",0,1)+IF(Z395="",0,1)))</f>
        <v/>
      </c>
      <c r="AB395" s="171" t="str">
        <f t="shared" si="18"/>
        <v/>
      </c>
      <c r="AC395" s="171" t="str">
        <f t="shared" si="19"/>
        <v/>
      </c>
      <c r="AD395" s="168"/>
      <c r="AE395" s="169"/>
      <c r="AF395" s="170"/>
      <c r="AG395" s="170"/>
      <c r="AH395" s="170"/>
      <c r="AI395" s="170"/>
      <c r="AJ395" s="170"/>
      <c r="AK395" s="170"/>
      <c r="AL395" s="170"/>
      <c r="AM395" s="170"/>
      <c r="AN395" s="171" t="str">
        <f>IF(AND(AF395="",AG395="",AH395="",AI395="",AJ395="",AK395="",AL395="",AM395=""),"",(VLOOKUP(AF395,'Grade-Percent-GPA'!$E:$F,2,FALSE)+VLOOKUP(AG395,'Grade-Percent-GPA'!$E:$F,2,FALSE)+VLOOKUP(AH395,'Grade-Percent-GPA'!$E:$F,2,FALSE)+VLOOKUP(AI395,'Grade-Percent-GPA'!$E:$F,2,FALSE)+VLOOKUP(AJ395,'Grade-Percent-GPA'!$E:$F,2,FALSE)+VLOOKUP(AK395,'Grade-Percent-GPA'!$E:$F,2,FALSE)+VLOOKUP(AL395,'Grade-Percent-GPA'!$E:$F,2,FALSE)+VLOOKUP(AM395,'Grade-Percent-GPA'!$E:$F,2,FALSE))/(IF(AF395="",0,1)+IF(AG395="",0,1)+IF(AH395="",0,1)+IF(AI395="",0,1)+IF(AJ395="",0,1)+IF(AK395="",0,1)+IF(AL395="",0,1)+IF(AM395="",0,1)))</f>
        <v/>
      </c>
      <c r="AO395" s="171" t="str">
        <f t="shared" si="20"/>
        <v/>
      </c>
      <c r="AP395" s="171" t="str">
        <f t="shared" si="21"/>
        <v/>
      </c>
      <c r="AQ395" s="168"/>
      <c r="AR395" s="169"/>
      <c r="AS395" s="170"/>
      <c r="AT395" s="170"/>
      <c r="AU395" s="170"/>
      <c r="AV395" s="170"/>
      <c r="AW395" s="170"/>
      <c r="AX395" s="170"/>
      <c r="AY395" s="170"/>
      <c r="AZ395" s="170"/>
      <c r="BA395" s="171" t="str">
        <f>IF(AND(AS395="",AT395="",AU395="",AV395="",AW395="",AX395="",AY395="",AZ395=""),"",(VLOOKUP(AS395,'Grade-Percent-GPA'!$E:$F,2,FALSE)+VLOOKUP(AT395,'Grade-Percent-GPA'!$E:$F,2,FALSE)+VLOOKUP(AU395,'Grade-Percent-GPA'!$E:$F,2,FALSE)+VLOOKUP(AV395,'Grade-Percent-GPA'!$E:$F,2,FALSE)+VLOOKUP(AW395,'Grade-Percent-GPA'!$E:$F,2,FALSE)+VLOOKUP(AX395,'Grade-Percent-GPA'!$E:$F,2,FALSE)+VLOOKUP(AY395,'Grade-Percent-GPA'!$E:$F,2,FALSE)+VLOOKUP(AZ395,'Grade-Percent-GPA'!$E:$F,2,FALSE))/(IF(AS395="",0,1)+IF(AT395="",0,1)+IF(AU395="",0,1)+IF(AV395="",0,1)+IF(AW395="",0,1)+IF(AX395="",0,1)+IF(AY395="",0,1)+IF(AZ395="",0,1)))</f>
        <v/>
      </c>
      <c r="BB395" s="171" t="str">
        <f t="shared" si="22"/>
        <v/>
      </c>
      <c r="BC395" s="171" t="str">
        <f t="shared" si="23"/>
        <v/>
      </c>
      <c r="BD395" s="168"/>
      <c r="BE395" s="169"/>
      <c r="BF395" s="170"/>
      <c r="BG395" s="170"/>
      <c r="BH395" s="170"/>
      <c r="BI395" s="170"/>
      <c r="BJ395" s="170"/>
      <c r="BK395" s="170"/>
      <c r="BL395" s="170"/>
      <c r="BM395" s="170"/>
      <c r="BN395" s="171" t="str">
        <f>IF(AND(BF395="",BG395="",BH395="",BI395="",BJ395="",BK395="",BL395="",BM395=""),"",(VLOOKUP(BF395,'Grade-Percent-GPA'!$E:$F,2,FALSE)+VLOOKUP(BG395,'Grade-Percent-GPA'!$E:$F,2,FALSE)+VLOOKUP(BH395,'Grade-Percent-GPA'!$E:$F,2,FALSE)+VLOOKUP(BI395,'Grade-Percent-GPA'!$E:$F,2,FALSE)+VLOOKUP(BJ395,'Grade-Percent-GPA'!$E:$F,2,FALSE)+VLOOKUP(BK395,'Grade-Percent-GPA'!$E:$F,2,FALSE)+VLOOKUP(BL395,'Grade-Percent-GPA'!$E:$F,2,FALSE)+VLOOKUP(BM395,'Grade-Percent-GPA'!$E:$F,2,FALSE))/(IF(BF395="",0,1)+IF(BG395="",0,1)+IF(BH395="",0,1)+IF(BI395="",0,1)+IF(BJ395="",0,1)+IF(BK395="",0,1)+IF(BL395="",0,1)+IF(BM395="",0,1)))</f>
        <v/>
      </c>
      <c r="BO395" s="171" t="str">
        <f t="shared" si="24"/>
        <v/>
      </c>
      <c r="BP395" s="171" t="str">
        <f t="shared" si="25"/>
        <v/>
      </c>
      <c r="BQ395" s="168"/>
      <c r="BR395" s="169"/>
      <c r="BS395" s="170"/>
      <c r="BT395" s="170"/>
      <c r="BU395" s="170"/>
      <c r="BV395" s="170"/>
      <c r="BW395" s="170"/>
      <c r="BX395" s="170"/>
      <c r="BY395" s="170"/>
      <c r="BZ395" s="170"/>
      <c r="CA395" s="171" t="str">
        <f>IF(AND(BS395="",BT395="",BU395="",BV395="",BW395="",BX395="",BY395="",BZ395=""),"",(VLOOKUP(BS395,'Grade-Percent-GPA'!$E:$F,2,FALSE)+VLOOKUP(BT395,'Grade-Percent-GPA'!$E:$F,2,FALSE)+VLOOKUP(BU395,'Grade-Percent-GPA'!$E:$F,2,FALSE)+VLOOKUP(BV395,'Grade-Percent-GPA'!$E:$F,2,FALSE)+VLOOKUP(BW395,'Grade-Percent-GPA'!$E:$F,2,FALSE)+VLOOKUP(BX395,'Grade-Percent-GPA'!$E:$F,2,FALSE)+VLOOKUP(BY395,'Grade-Percent-GPA'!$E:$F,2,FALSE)+VLOOKUP(BZ395,'Grade-Percent-GPA'!$E:$F,2,FALSE))/(IF(BS395="",0,1)+IF(BT395="",0,1)+IF(BU395="",0,1)+IF(BV395="",0,1)+IF(BW395="",0,1)+IF(BX395="",0,1)+IF(BY395="",0,1)+IF(BZ395="",0,1)))</f>
        <v/>
      </c>
      <c r="CB395" s="171" t="str">
        <f t="shared" si="26"/>
        <v/>
      </c>
      <c r="CC395" s="171" t="str">
        <f t="shared" si="27"/>
        <v/>
      </c>
      <c r="CD395" s="168"/>
      <c r="CE395" s="169"/>
      <c r="CF395" s="170"/>
      <c r="CG395" s="170"/>
      <c r="CH395" s="170"/>
      <c r="CI395" s="170"/>
      <c r="CJ395" s="170"/>
      <c r="CK395" s="170"/>
      <c r="CL395" s="170"/>
      <c r="CM395" s="170"/>
      <c r="CN395" s="171" t="str">
        <f>IF(AND(CF395="",CG395="",CH395="",CI395="",CJ395="",CK395="",CL395="",CM395=""),"",(VLOOKUP(CF395,'Grade-Percent-GPA'!$E:$F,2,FALSE)+VLOOKUP(CG395,'Grade-Percent-GPA'!$E:$F,2,FALSE)+VLOOKUP(CH395,'Grade-Percent-GPA'!$E:$F,2,FALSE)+VLOOKUP(CI395,'Grade-Percent-GPA'!$E:$F,2,FALSE)+VLOOKUP(CJ395,'Grade-Percent-GPA'!$E:$F,2,FALSE)+VLOOKUP(CK395,'Grade-Percent-GPA'!$E:$F,2,FALSE)+VLOOKUP(CL395,'Grade-Percent-GPA'!$E:$F,2,FALSE)+VLOOKUP(CM395,'Grade-Percent-GPA'!$E:$F,2,FALSE))/(IF(CF395="",0,1)+IF(CG395="",0,1)+IF(CH395="",0,1)+IF(CI395="",0,1)+IF(CJ395="",0,1)+IF(CK395="",0,1)+IF(CL395="",0,1)+IF(CM395="",0,1)))</f>
        <v/>
      </c>
      <c r="CO395" s="171" t="str">
        <f t="shared" si="28"/>
        <v/>
      </c>
      <c r="CP395" s="171" t="str">
        <f t="shared" si="29"/>
        <v/>
      </c>
      <c r="CQ395" s="168"/>
      <c r="CR395" s="169"/>
      <c r="CS395" s="170"/>
      <c r="CT395" s="170"/>
      <c r="CU395" s="170"/>
      <c r="CV395" s="170"/>
      <c r="CW395" s="170"/>
      <c r="CX395" s="170"/>
      <c r="CY395" s="170"/>
      <c r="CZ395" s="170"/>
      <c r="DA395" s="171" t="str">
        <f>IF(AND(CS395="",CT395="",CU395="",CV395="",CW395="",CX395="",CY395="",CZ395=""),"",(VLOOKUP(CS395,'Grade-Percent-GPA'!$E:$F,2,FALSE)+VLOOKUP(CT395,'Grade-Percent-GPA'!$E:$F,2,FALSE)+VLOOKUP(CU395,'Grade-Percent-GPA'!$E:$F,2,FALSE)+VLOOKUP(CV395,'Grade-Percent-GPA'!$E:$F,2,FALSE)+VLOOKUP(CW395,'Grade-Percent-GPA'!$E:$F,2,FALSE)+VLOOKUP(CX395,'Grade-Percent-GPA'!$E:$F,2,FALSE)+VLOOKUP(CY395,'Grade-Percent-GPA'!$E:$F,2,FALSE)+VLOOKUP(CZ395,'Grade-Percent-GPA'!$E:$F,2,FALSE))/(IF(CS395="",0,1)+IF(CT395="",0,1)+IF(CU395="",0,1)+IF(CV395="",0,1)+IF(CW395="",0,1)+IF(CX395="",0,1)+IF(CY395="",0,1)+IF(CZ395="",0,1)))</f>
        <v/>
      </c>
      <c r="DB395" s="171" t="str">
        <f t="shared" si="30"/>
        <v/>
      </c>
      <c r="DC395" s="171" t="str">
        <f t="shared" si="31"/>
        <v/>
      </c>
    </row>
    <row r="396" spans="1:107" ht="14.25" customHeight="1" x14ac:dyDescent="0.3">
      <c r="A396" s="167"/>
      <c r="B396" s="110"/>
      <c r="C396" s="110"/>
      <c r="D396" s="168"/>
      <c r="E396" s="169"/>
      <c r="F396" s="170"/>
      <c r="G396" s="170"/>
      <c r="H396" s="170"/>
      <c r="I396" s="170"/>
      <c r="J396" s="170"/>
      <c r="K396" s="170"/>
      <c r="L396" s="170"/>
      <c r="M396" s="170"/>
      <c r="N396" s="171" t="str">
        <f>IF(AND(F396="",G396="",H396="",I396="",J396="",K396="",L396="",M396=""),"",(VLOOKUP(F396,'Grade-Percent-GPA'!$E:$F,2,FALSE)+VLOOKUP(G396,'Grade-Percent-GPA'!$E:$F,2,FALSE)+VLOOKUP(H396,'Grade-Percent-GPA'!$E:$F,2,FALSE)+VLOOKUP(I396,'Grade-Percent-GPA'!$E:$F,2,FALSE)+VLOOKUP(J396,'Grade-Percent-GPA'!$E:$F,2,FALSE)+VLOOKUP(K396,'Grade-Percent-GPA'!$E:$F,2,FALSE)+VLOOKUP(L396,'Grade-Percent-GPA'!$E:$F,2,FALSE)+VLOOKUP(M396,'Grade-Percent-GPA'!$E:$F,2,FALSE))/(IF(F396="",0,1)+IF(G396="",0,1)+IF(H396="",0,1)+IF(I396="",0,1)+IF(J396="",0,1)+IF(K396="",0,1)+IF(L396="",0,1)+IF(M396="",0,1)))</f>
        <v/>
      </c>
      <c r="O396" s="171" t="str">
        <f t="shared" si="16"/>
        <v/>
      </c>
      <c r="P396" s="171" t="str">
        <f t="shared" si="17"/>
        <v/>
      </c>
      <c r="Q396" s="168"/>
      <c r="R396" s="169"/>
      <c r="S396" s="170"/>
      <c r="T396" s="170"/>
      <c r="U396" s="170"/>
      <c r="V396" s="170"/>
      <c r="W396" s="170"/>
      <c r="X396" s="170"/>
      <c r="Y396" s="170"/>
      <c r="Z396" s="170"/>
      <c r="AA396" s="171" t="str">
        <f>IF(AND(S396="",T396="",U396="",V396="",W396="",X396="",Y396="",Z396=""),"",(VLOOKUP(S396,'Grade-Percent-GPA'!$E:$F,2,FALSE)+VLOOKUP(T396,'Grade-Percent-GPA'!$E:$F,2,FALSE)+VLOOKUP(U396,'Grade-Percent-GPA'!$E:$F,2,FALSE)+VLOOKUP(V396,'Grade-Percent-GPA'!$E:$F,2,FALSE)+VLOOKUP(W396,'Grade-Percent-GPA'!$E:$F,2,FALSE)+VLOOKUP(X396,'Grade-Percent-GPA'!$E:$F,2,FALSE)+VLOOKUP(Y396,'Grade-Percent-GPA'!$E:$F,2,FALSE)+VLOOKUP(Z396,'Grade-Percent-GPA'!$E:$F,2,FALSE))/(IF(S396="",0,1)+IF(T396="",0,1)+IF(U396="",0,1)+IF(V396="",0,1)+IF(W396="",0,1)+IF(X396="",0,1)+IF(Y396="",0,1)+IF(Z396="",0,1)))</f>
        <v/>
      </c>
      <c r="AB396" s="171" t="str">
        <f t="shared" si="18"/>
        <v/>
      </c>
      <c r="AC396" s="171" t="str">
        <f t="shared" si="19"/>
        <v/>
      </c>
      <c r="AD396" s="168"/>
      <c r="AE396" s="169"/>
      <c r="AF396" s="170"/>
      <c r="AG396" s="170"/>
      <c r="AH396" s="170"/>
      <c r="AI396" s="170"/>
      <c r="AJ396" s="170"/>
      <c r="AK396" s="170"/>
      <c r="AL396" s="170"/>
      <c r="AM396" s="170"/>
      <c r="AN396" s="171" t="str">
        <f>IF(AND(AF396="",AG396="",AH396="",AI396="",AJ396="",AK396="",AL396="",AM396=""),"",(VLOOKUP(AF396,'Grade-Percent-GPA'!$E:$F,2,FALSE)+VLOOKUP(AG396,'Grade-Percent-GPA'!$E:$F,2,FALSE)+VLOOKUP(AH396,'Grade-Percent-GPA'!$E:$F,2,FALSE)+VLOOKUP(AI396,'Grade-Percent-GPA'!$E:$F,2,FALSE)+VLOOKUP(AJ396,'Grade-Percent-GPA'!$E:$F,2,FALSE)+VLOOKUP(AK396,'Grade-Percent-GPA'!$E:$F,2,FALSE)+VLOOKUP(AL396,'Grade-Percent-GPA'!$E:$F,2,FALSE)+VLOOKUP(AM396,'Grade-Percent-GPA'!$E:$F,2,FALSE))/(IF(AF396="",0,1)+IF(AG396="",0,1)+IF(AH396="",0,1)+IF(AI396="",0,1)+IF(AJ396="",0,1)+IF(AK396="",0,1)+IF(AL396="",0,1)+IF(AM396="",0,1)))</f>
        <v/>
      </c>
      <c r="AO396" s="171" t="str">
        <f t="shared" si="20"/>
        <v/>
      </c>
      <c r="AP396" s="171" t="str">
        <f t="shared" si="21"/>
        <v/>
      </c>
      <c r="AQ396" s="168"/>
      <c r="AR396" s="169"/>
      <c r="AS396" s="170"/>
      <c r="AT396" s="170"/>
      <c r="AU396" s="170"/>
      <c r="AV396" s="170"/>
      <c r="AW396" s="170"/>
      <c r="AX396" s="170"/>
      <c r="AY396" s="170"/>
      <c r="AZ396" s="170"/>
      <c r="BA396" s="171" t="str">
        <f>IF(AND(AS396="",AT396="",AU396="",AV396="",AW396="",AX396="",AY396="",AZ396=""),"",(VLOOKUP(AS396,'Grade-Percent-GPA'!$E:$F,2,FALSE)+VLOOKUP(AT396,'Grade-Percent-GPA'!$E:$F,2,FALSE)+VLOOKUP(AU396,'Grade-Percent-GPA'!$E:$F,2,FALSE)+VLOOKUP(AV396,'Grade-Percent-GPA'!$E:$F,2,FALSE)+VLOOKUP(AW396,'Grade-Percent-GPA'!$E:$F,2,FALSE)+VLOOKUP(AX396,'Grade-Percent-GPA'!$E:$F,2,FALSE)+VLOOKUP(AY396,'Grade-Percent-GPA'!$E:$F,2,FALSE)+VLOOKUP(AZ396,'Grade-Percent-GPA'!$E:$F,2,FALSE))/(IF(AS396="",0,1)+IF(AT396="",0,1)+IF(AU396="",0,1)+IF(AV396="",0,1)+IF(AW396="",0,1)+IF(AX396="",0,1)+IF(AY396="",0,1)+IF(AZ396="",0,1)))</f>
        <v/>
      </c>
      <c r="BB396" s="171" t="str">
        <f t="shared" si="22"/>
        <v/>
      </c>
      <c r="BC396" s="171" t="str">
        <f t="shared" si="23"/>
        <v/>
      </c>
      <c r="BD396" s="168"/>
      <c r="BE396" s="169"/>
      <c r="BF396" s="170"/>
      <c r="BG396" s="170"/>
      <c r="BH396" s="170"/>
      <c r="BI396" s="170"/>
      <c r="BJ396" s="170"/>
      <c r="BK396" s="170"/>
      <c r="BL396" s="170"/>
      <c r="BM396" s="170"/>
      <c r="BN396" s="171" t="str">
        <f>IF(AND(BF396="",BG396="",BH396="",BI396="",BJ396="",BK396="",BL396="",BM396=""),"",(VLOOKUP(BF396,'Grade-Percent-GPA'!$E:$F,2,FALSE)+VLOOKUP(BG396,'Grade-Percent-GPA'!$E:$F,2,FALSE)+VLOOKUP(BH396,'Grade-Percent-GPA'!$E:$F,2,FALSE)+VLOOKUP(BI396,'Grade-Percent-GPA'!$E:$F,2,FALSE)+VLOOKUP(BJ396,'Grade-Percent-GPA'!$E:$F,2,FALSE)+VLOOKUP(BK396,'Grade-Percent-GPA'!$E:$F,2,FALSE)+VLOOKUP(BL396,'Grade-Percent-GPA'!$E:$F,2,FALSE)+VLOOKUP(BM396,'Grade-Percent-GPA'!$E:$F,2,FALSE))/(IF(BF396="",0,1)+IF(BG396="",0,1)+IF(BH396="",0,1)+IF(BI396="",0,1)+IF(BJ396="",0,1)+IF(BK396="",0,1)+IF(BL396="",0,1)+IF(BM396="",0,1)))</f>
        <v/>
      </c>
      <c r="BO396" s="171" t="str">
        <f t="shared" si="24"/>
        <v/>
      </c>
      <c r="BP396" s="171" t="str">
        <f t="shared" si="25"/>
        <v/>
      </c>
      <c r="BQ396" s="168"/>
      <c r="BR396" s="169"/>
      <c r="BS396" s="170"/>
      <c r="BT396" s="170"/>
      <c r="BU396" s="170"/>
      <c r="BV396" s="170"/>
      <c r="BW396" s="170"/>
      <c r="BX396" s="170"/>
      <c r="BY396" s="170"/>
      <c r="BZ396" s="170"/>
      <c r="CA396" s="171" t="str">
        <f>IF(AND(BS396="",BT396="",BU396="",BV396="",BW396="",BX396="",BY396="",BZ396=""),"",(VLOOKUP(BS396,'Grade-Percent-GPA'!$E:$F,2,FALSE)+VLOOKUP(BT396,'Grade-Percent-GPA'!$E:$F,2,FALSE)+VLOOKUP(BU396,'Grade-Percent-GPA'!$E:$F,2,FALSE)+VLOOKUP(BV396,'Grade-Percent-GPA'!$E:$F,2,FALSE)+VLOOKUP(BW396,'Grade-Percent-GPA'!$E:$F,2,FALSE)+VLOOKUP(BX396,'Grade-Percent-GPA'!$E:$F,2,FALSE)+VLOOKUP(BY396,'Grade-Percent-GPA'!$E:$F,2,FALSE)+VLOOKUP(BZ396,'Grade-Percent-GPA'!$E:$F,2,FALSE))/(IF(BS396="",0,1)+IF(BT396="",0,1)+IF(BU396="",0,1)+IF(BV396="",0,1)+IF(BW396="",0,1)+IF(BX396="",0,1)+IF(BY396="",0,1)+IF(BZ396="",0,1)))</f>
        <v/>
      </c>
      <c r="CB396" s="171" t="str">
        <f t="shared" si="26"/>
        <v/>
      </c>
      <c r="CC396" s="171" t="str">
        <f t="shared" si="27"/>
        <v/>
      </c>
      <c r="CD396" s="168"/>
      <c r="CE396" s="169"/>
      <c r="CF396" s="170"/>
      <c r="CG396" s="170"/>
      <c r="CH396" s="170"/>
      <c r="CI396" s="170"/>
      <c r="CJ396" s="170"/>
      <c r="CK396" s="170"/>
      <c r="CL396" s="170"/>
      <c r="CM396" s="170"/>
      <c r="CN396" s="171" t="str">
        <f>IF(AND(CF396="",CG396="",CH396="",CI396="",CJ396="",CK396="",CL396="",CM396=""),"",(VLOOKUP(CF396,'Grade-Percent-GPA'!$E:$F,2,FALSE)+VLOOKUP(CG396,'Grade-Percent-GPA'!$E:$F,2,FALSE)+VLOOKUP(CH396,'Grade-Percent-GPA'!$E:$F,2,FALSE)+VLOOKUP(CI396,'Grade-Percent-GPA'!$E:$F,2,FALSE)+VLOOKUP(CJ396,'Grade-Percent-GPA'!$E:$F,2,FALSE)+VLOOKUP(CK396,'Grade-Percent-GPA'!$E:$F,2,FALSE)+VLOOKUP(CL396,'Grade-Percent-GPA'!$E:$F,2,FALSE)+VLOOKUP(CM396,'Grade-Percent-GPA'!$E:$F,2,FALSE))/(IF(CF396="",0,1)+IF(CG396="",0,1)+IF(CH396="",0,1)+IF(CI396="",0,1)+IF(CJ396="",0,1)+IF(CK396="",0,1)+IF(CL396="",0,1)+IF(CM396="",0,1)))</f>
        <v/>
      </c>
      <c r="CO396" s="171" t="str">
        <f t="shared" si="28"/>
        <v/>
      </c>
      <c r="CP396" s="171" t="str">
        <f t="shared" si="29"/>
        <v/>
      </c>
      <c r="CQ396" s="168"/>
      <c r="CR396" s="169"/>
      <c r="CS396" s="170"/>
      <c r="CT396" s="170"/>
      <c r="CU396" s="170"/>
      <c r="CV396" s="170"/>
      <c r="CW396" s="170"/>
      <c r="CX396" s="170"/>
      <c r="CY396" s="170"/>
      <c r="CZ396" s="170"/>
      <c r="DA396" s="171" t="str">
        <f>IF(AND(CS396="",CT396="",CU396="",CV396="",CW396="",CX396="",CY396="",CZ396=""),"",(VLOOKUP(CS396,'Grade-Percent-GPA'!$E:$F,2,FALSE)+VLOOKUP(CT396,'Grade-Percent-GPA'!$E:$F,2,FALSE)+VLOOKUP(CU396,'Grade-Percent-GPA'!$E:$F,2,FALSE)+VLOOKUP(CV396,'Grade-Percent-GPA'!$E:$F,2,FALSE)+VLOOKUP(CW396,'Grade-Percent-GPA'!$E:$F,2,FALSE)+VLOOKUP(CX396,'Grade-Percent-GPA'!$E:$F,2,FALSE)+VLOOKUP(CY396,'Grade-Percent-GPA'!$E:$F,2,FALSE)+VLOOKUP(CZ396,'Grade-Percent-GPA'!$E:$F,2,FALSE))/(IF(CS396="",0,1)+IF(CT396="",0,1)+IF(CU396="",0,1)+IF(CV396="",0,1)+IF(CW396="",0,1)+IF(CX396="",0,1)+IF(CY396="",0,1)+IF(CZ396="",0,1)))</f>
        <v/>
      </c>
      <c r="DB396" s="171" t="str">
        <f t="shared" si="30"/>
        <v/>
      </c>
      <c r="DC396" s="171" t="str">
        <f t="shared" si="31"/>
        <v/>
      </c>
    </row>
    <row r="397" spans="1:107" ht="14.25" customHeight="1" x14ac:dyDescent="0.3">
      <c r="A397" s="167"/>
      <c r="B397" s="110"/>
      <c r="C397" s="110"/>
      <c r="D397" s="168"/>
      <c r="E397" s="169"/>
      <c r="F397" s="170"/>
      <c r="G397" s="170"/>
      <c r="H397" s="170"/>
      <c r="I397" s="170"/>
      <c r="J397" s="170"/>
      <c r="K397" s="170"/>
      <c r="L397" s="170"/>
      <c r="M397" s="170"/>
      <c r="N397" s="171" t="str">
        <f>IF(AND(F397="",G397="",H397="",I397="",J397="",K397="",L397="",M397=""),"",(VLOOKUP(F397,'Grade-Percent-GPA'!$E:$F,2,FALSE)+VLOOKUP(G397,'Grade-Percent-GPA'!$E:$F,2,FALSE)+VLOOKUP(H397,'Grade-Percent-GPA'!$E:$F,2,FALSE)+VLOOKUP(I397,'Grade-Percent-GPA'!$E:$F,2,FALSE)+VLOOKUP(J397,'Grade-Percent-GPA'!$E:$F,2,FALSE)+VLOOKUP(K397,'Grade-Percent-GPA'!$E:$F,2,FALSE)+VLOOKUP(L397,'Grade-Percent-GPA'!$E:$F,2,FALSE)+VLOOKUP(M397,'Grade-Percent-GPA'!$E:$F,2,FALSE))/(IF(F397="",0,1)+IF(G397="",0,1)+IF(H397="",0,1)+IF(I397="",0,1)+IF(J397="",0,1)+IF(K397="",0,1)+IF(L397="",0,1)+IF(M397="",0,1)))</f>
        <v/>
      </c>
      <c r="O397" s="171" t="str">
        <f t="shared" si="16"/>
        <v/>
      </c>
      <c r="P397" s="171" t="str">
        <f t="shared" si="17"/>
        <v/>
      </c>
      <c r="Q397" s="168"/>
      <c r="R397" s="169"/>
      <c r="S397" s="170"/>
      <c r="T397" s="170"/>
      <c r="U397" s="170"/>
      <c r="V397" s="170"/>
      <c r="W397" s="170"/>
      <c r="X397" s="170"/>
      <c r="Y397" s="170"/>
      <c r="Z397" s="170"/>
      <c r="AA397" s="171" t="str">
        <f>IF(AND(S397="",T397="",U397="",V397="",W397="",X397="",Y397="",Z397=""),"",(VLOOKUP(S397,'Grade-Percent-GPA'!$E:$F,2,FALSE)+VLOOKUP(T397,'Grade-Percent-GPA'!$E:$F,2,FALSE)+VLOOKUP(U397,'Grade-Percent-GPA'!$E:$F,2,FALSE)+VLOOKUP(V397,'Grade-Percent-GPA'!$E:$F,2,FALSE)+VLOOKUP(W397,'Grade-Percent-GPA'!$E:$F,2,FALSE)+VLOOKUP(X397,'Grade-Percent-GPA'!$E:$F,2,FALSE)+VLOOKUP(Y397,'Grade-Percent-GPA'!$E:$F,2,FALSE)+VLOOKUP(Z397,'Grade-Percent-GPA'!$E:$F,2,FALSE))/(IF(S397="",0,1)+IF(T397="",0,1)+IF(U397="",0,1)+IF(V397="",0,1)+IF(W397="",0,1)+IF(X397="",0,1)+IF(Y397="",0,1)+IF(Z397="",0,1)))</f>
        <v/>
      </c>
      <c r="AB397" s="171" t="str">
        <f t="shared" si="18"/>
        <v/>
      </c>
      <c r="AC397" s="171" t="str">
        <f t="shared" si="19"/>
        <v/>
      </c>
      <c r="AD397" s="168"/>
      <c r="AE397" s="169"/>
      <c r="AF397" s="170"/>
      <c r="AG397" s="170"/>
      <c r="AH397" s="170"/>
      <c r="AI397" s="170"/>
      <c r="AJ397" s="170"/>
      <c r="AK397" s="170"/>
      <c r="AL397" s="170"/>
      <c r="AM397" s="170"/>
      <c r="AN397" s="171" t="str">
        <f>IF(AND(AF397="",AG397="",AH397="",AI397="",AJ397="",AK397="",AL397="",AM397=""),"",(VLOOKUP(AF397,'Grade-Percent-GPA'!$E:$F,2,FALSE)+VLOOKUP(AG397,'Grade-Percent-GPA'!$E:$F,2,FALSE)+VLOOKUP(AH397,'Grade-Percent-GPA'!$E:$F,2,FALSE)+VLOOKUP(AI397,'Grade-Percent-GPA'!$E:$F,2,FALSE)+VLOOKUP(AJ397,'Grade-Percent-GPA'!$E:$F,2,FALSE)+VLOOKUP(AK397,'Grade-Percent-GPA'!$E:$F,2,FALSE)+VLOOKUP(AL397,'Grade-Percent-GPA'!$E:$F,2,FALSE)+VLOOKUP(AM397,'Grade-Percent-GPA'!$E:$F,2,FALSE))/(IF(AF397="",0,1)+IF(AG397="",0,1)+IF(AH397="",0,1)+IF(AI397="",0,1)+IF(AJ397="",0,1)+IF(AK397="",0,1)+IF(AL397="",0,1)+IF(AM397="",0,1)))</f>
        <v/>
      </c>
      <c r="AO397" s="171" t="str">
        <f t="shared" si="20"/>
        <v/>
      </c>
      <c r="AP397" s="171" t="str">
        <f t="shared" si="21"/>
        <v/>
      </c>
      <c r="AQ397" s="168"/>
      <c r="AR397" s="169"/>
      <c r="AS397" s="170"/>
      <c r="AT397" s="170"/>
      <c r="AU397" s="170"/>
      <c r="AV397" s="170"/>
      <c r="AW397" s="170"/>
      <c r="AX397" s="170"/>
      <c r="AY397" s="170"/>
      <c r="AZ397" s="170"/>
      <c r="BA397" s="171" t="str">
        <f>IF(AND(AS397="",AT397="",AU397="",AV397="",AW397="",AX397="",AY397="",AZ397=""),"",(VLOOKUP(AS397,'Grade-Percent-GPA'!$E:$F,2,FALSE)+VLOOKUP(AT397,'Grade-Percent-GPA'!$E:$F,2,FALSE)+VLOOKUP(AU397,'Grade-Percent-GPA'!$E:$F,2,FALSE)+VLOOKUP(AV397,'Grade-Percent-GPA'!$E:$F,2,FALSE)+VLOOKUP(AW397,'Grade-Percent-GPA'!$E:$F,2,FALSE)+VLOOKUP(AX397,'Grade-Percent-GPA'!$E:$F,2,FALSE)+VLOOKUP(AY397,'Grade-Percent-GPA'!$E:$F,2,FALSE)+VLOOKUP(AZ397,'Grade-Percent-GPA'!$E:$F,2,FALSE))/(IF(AS397="",0,1)+IF(AT397="",0,1)+IF(AU397="",0,1)+IF(AV397="",0,1)+IF(AW397="",0,1)+IF(AX397="",0,1)+IF(AY397="",0,1)+IF(AZ397="",0,1)))</f>
        <v/>
      </c>
      <c r="BB397" s="171" t="str">
        <f t="shared" si="22"/>
        <v/>
      </c>
      <c r="BC397" s="171" t="str">
        <f t="shared" si="23"/>
        <v/>
      </c>
      <c r="BD397" s="168"/>
      <c r="BE397" s="169"/>
      <c r="BF397" s="170"/>
      <c r="BG397" s="170"/>
      <c r="BH397" s="170"/>
      <c r="BI397" s="170"/>
      <c r="BJ397" s="170"/>
      <c r="BK397" s="170"/>
      <c r="BL397" s="170"/>
      <c r="BM397" s="170"/>
      <c r="BN397" s="171" t="str">
        <f>IF(AND(BF397="",BG397="",BH397="",BI397="",BJ397="",BK397="",BL397="",BM397=""),"",(VLOOKUP(BF397,'Grade-Percent-GPA'!$E:$F,2,FALSE)+VLOOKUP(BG397,'Grade-Percent-GPA'!$E:$F,2,FALSE)+VLOOKUP(BH397,'Grade-Percent-GPA'!$E:$F,2,FALSE)+VLOOKUP(BI397,'Grade-Percent-GPA'!$E:$F,2,FALSE)+VLOOKUP(BJ397,'Grade-Percent-GPA'!$E:$F,2,FALSE)+VLOOKUP(BK397,'Grade-Percent-GPA'!$E:$F,2,FALSE)+VLOOKUP(BL397,'Grade-Percent-GPA'!$E:$F,2,FALSE)+VLOOKUP(BM397,'Grade-Percent-GPA'!$E:$F,2,FALSE))/(IF(BF397="",0,1)+IF(BG397="",0,1)+IF(BH397="",0,1)+IF(BI397="",0,1)+IF(BJ397="",0,1)+IF(BK397="",0,1)+IF(BL397="",0,1)+IF(BM397="",0,1)))</f>
        <v/>
      </c>
      <c r="BO397" s="171" t="str">
        <f t="shared" si="24"/>
        <v/>
      </c>
      <c r="BP397" s="171" t="str">
        <f t="shared" si="25"/>
        <v/>
      </c>
      <c r="BQ397" s="168"/>
      <c r="BR397" s="169"/>
      <c r="BS397" s="170"/>
      <c r="BT397" s="170"/>
      <c r="BU397" s="170"/>
      <c r="BV397" s="170"/>
      <c r="BW397" s="170"/>
      <c r="BX397" s="170"/>
      <c r="BY397" s="170"/>
      <c r="BZ397" s="170"/>
      <c r="CA397" s="171" t="str">
        <f>IF(AND(BS397="",BT397="",BU397="",BV397="",BW397="",BX397="",BY397="",BZ397=""),"",(VLOOKUP(BS397,'Grade-Percent-GPA'!$E:$F,2,FALSE)+VLOOKUP(BT397,'Grade-Percent-GPA'!$E:$F,2,FALSE)+VLOOKUP(BU397,'Grade-Percent-GPA'!$E:$F,2,FALSE)+VLOOKUP(BV397,'Grade-Percent-GPA'!$E:$F,2,FALSE)+VLOOKUP(BW397,'Grade-Percent-GPA'!$E:$F,2,FALSE)+VLOOKUP(BX397,'Grade-Percent-GPA'!$E:$F,2,FALSE)+VLOOKUP(BY397,'Grade-Percent-GPA'!$E:$F,2,FALSE)+VLOOKUP(BZ397,'Grade-Percent-GPA'!$E:$F,2,FALSE))/(IF(BS397="",0,1)+IF(BT397="",0,1)+IF(BU397="",0,1)+IF(BV397="",0,1)+IF(BW397="",0,1)+IF(BX397="",0,1)+IF(BY397="",0,1)+IF(BZ397="",0,1)))</f>
        <v/>
      </c>
      <c r="CB397" s="171" t="str">
        <f t="shared" si="26"/>
        <v/>
      </c>
      <c r="CC397" s="171" t="str">
        <f t="shared" si="27"/>
        <v/>
      </c>
      <c r="CD397" s="168"/>
      <c r="CE397" s="169"/>
      <c r="CF397" s="170"/>
      <c r="CG397" s="170"/>
      <c r="CH397" s="170"/>
      <c r="CI397" s="170"/>
      <c r="CJ397" s="170"/>
      <c r="CK397" s="170"/>
      <c r="CL397" s="170"/>
      <c r="CM397" s="170"/>
      <c r="CN397" s="171" t="str">
        <f>IF(AND(CF397="",CG397="",CH397="",CI397="",CJ397="",CK397="",CL397="",CM397=""),"",(VLOOKUP(CF397,'Grade-Percent-GPA'!$E:$F,2,FALSE)+VLOOKUP(CG397,'Grade-Percent-GPA'!$E:$F,2,FALSE)+VLOOKUP(CH397,'Grade-Percent-GPA'!$E:$F,2,FALSE)+VLOOKUP(CI397,'Grade-Percent-GPA'!$E:$F,2,FALSE)+VLOOKUP(CJ397,'Grade-Percent-GPA'!$E:$F,2,FALSE)+VLOOKUP(CK397,'Grade-Percent-GPA'!$E:$F,2,FALSE)+VLOOKUP(CL397,'Grade-Percent-GPA'!$E:$F,2,FALSE)+VLOOKUP(CM397,'Grade-Percent-GPA'!$E:$F,2,FALSE))/(IF(CF397="",0,1)+IF(CG397="",0,1)+IF(CH397="",0,1)+IF(CI397="",0,1)+IF(CJ397="",0,1)+IF(CK397="",0,1)+IF(CL397="",0,1)+IF(CM397="",0,1)))</f>
        <v/>
      </c>
      <c r="CO397" s="171" t="str">
        <f t="shared" si="28"/>
        <v/>
      </c>
      <c r="CP397" s="171" t="str">
        <f t="shared" si="29"/>
        <v/>
      </c>
      <c r="CQ397" s="168"/>
      <c r="CR397" s="169"/>
      <c r="CS397" s="170"/>
      <c r="CT397" s="170"/>
      <c r="CU397" s="170"/>
      <c r="CV397" s="170"/>
      <c r="CW397" s="170"/>
      <c r="CX397" s="170"/>
      <c r="CY397" s="170"/>
      <c r="CZ397" s="170"/>
      <c r="DA397" s="171" t="str">
        <f>IF(AND(CS397="",CT397="",CU397="",CV397="",CW397="",CX397="",CY397="",CZ397=""),"",(VLOOKUP(CS397,'Grade-Percent-GPA'!$E:$F,2,FALSE)+VLOOKUP(CT397,'Grade-Percent-GPA'!$E:$F,2,FALSE)+VLOOKUP(CU397,'Grade-Percent-GPA'!$E:$F,2,FALSE)+VLOOKUP(CV397,'Grade-Percent-GPA'!$E:$F,2,FALSE)+VLOOKUP(CW397,'Grade-Percent-GPA'!$E:$F,2,FALSE)+VLOOKUP(CX397,'Grade-Percent-GPA'!$E:$F,2,FALSE)+VLOOKUP(CY397,'Grade-Percent-GPA'!$E:$F,2,FALSE)+VLOOKUP(CZ397,'Grade-Percent-GPA'!$E:$F,2,FALSE))/(IF(CS397="",0,1)+IF(CT397="",0,1)+IF(CU397="",0,1)+IF(CV397="",0,1)+IF(CW397="",0,1)+IF(CX397="",0,1)+IF(CY397="",0,1)+IF(CZ397="",0,1)))</f>
        <v/>
      </c>
      <c r="DB397" s="171" t="str">
        <f t="shared" si="30"/>
        <v/>
      </c>
      <c r="DC397" s="171" t="str">
        <f t="shared" si="31"/>
        <v/>
      </c>
    </row>
    <row r="398" spans="1:107" ht="14.25" customHeight="1" x14ac:dyDescent="0.3">
      <c r="A398" s="167"/>
      <c r="B398" s="110"/>
      <c r="C398" s="110"/>
      <c r="D398" s="168"/>
      <c r="E398" s="169"/>
      <c r="F398" s="170"/>
      <c r="G398" s="170"/>
      <c r="H398" s="170"/>
      <c r="I398" s="170"/>
      <c r="J398" s="170"/>
      <c r="K398" s="170"/>
      <c r="L398" s="170"/>
      <c r="M398" s="170"/>
      <c r="N398" s="171" t="str">
        <f>IF(AND(F398="",G398="",H398="",I398="",J398="",K398="",L398="",M398=""),"",(VLOOKUP(F398,'Grade-Percent-GPA'!$E:$F,2,FALSE)+VLOOKUP(G398,'Grade-Percent-GPA'!$E:$F,2,FALSE)+VLOOKUP(H398,'Grade-Percent-GPA'!$E:$F,2,FALSE)+VLOOKUP(I398,'Grade-Percent-GPA'!$E:$F,2,FALSE)+VLOOKUP(J398,'Grade-Percent-GPA'!$E:$F,2,FALSE)+VLOOKUP(K398,'Grade-Percent-GPA'!$E:$F,2,FALSE)+VLOOKUP(L398,'Grade-Percent-GPA'!$E:$F,2,FALSE)+VLOOKUP(M398,'Grade-Percent-GPA'!$E:$F,2,FALSE))/(IF(F398="",0,1)+IF(G398="",0,1)+IF(H398="",0,1)+IF(I398="",0,1)+IF(J398="",0,1)+IF(K398="",0,1)+IF(L398="",0,1)+IF(M398="",0,1)))</f>
        <v/>
      </c>
      <c r="O398" s="171" t="str">
        <f t="shared" si="16"/>
        <v/>
      </c>
      <c r="P398" s="171" t="str">
        <f t="shared" si="17"/>
        <v/>
      </c>
      <c r="Q398" s="168"/>
      <c r="R398" s="169"/>
      <c r="S398" s="170"/>
      <c r="T398" s="170"/>
      <c r="U398" s="170"/>
      <c r="V398" s="170"/>
      <c r="W398" s="170"/>
      <c r="X398" s="170"/>
      <c r="Y398" s="170"/>
      <c r="Z398" s="170"/>
      <c r="AA398" s="171" t="str">
        <f>IF(AND(S398="",T398="",U398="",V398="",W398="",X398="",Y398="",Z398=""),"",(VLOOKUP(S398,'Grade-Percent-GPA'!$E:$F,2,FALSE)+VLOOKUP(T398,'Grade-Percent-GPA'!$E:$F,2,FALSE)+VLOOKUP(U398,'Grade-Percent-GPA'!$E:$F,2,FALSE)+VLOOKUP(V398,'Grade-Percent-GPA'!$E:$F,2,FALSE)+VLOOKUP(W398,'Grade-Percent-GPA'!$E:$F,2,FALSE)+VLOOKUP(X398,'Grade-Percent-GPA'!$E:$F,2,FALSE)+VLOOKUP(Y398,'Grade-Percent-GPA'!$E:$F,2,FALSE)+VLOOKUP(Z398,'Grade-Percent-GPA'!$E:$F,2,FALSE))/(IF(S398="",0,1)+IF(T398="",0,1)+IF(U398="",0,1)+IF(V398="",0,1)+IF(W398="",0,1)+IF(X398="",0,1)+IF(Y398="",0,1)+IF(Z398="",0,1)))</f>
        <v/>
      </c>
      <c r="AB398" s="171" t="str">
        <f t="shared" si="18"/>
        <v/>
      </c>
      <c r="AC398" s="171" t="str">
        <f t="shared" si="19"/>
        <v/>
      </c>
      <c r="AD398" s="168"/>
      <c r="AE398" s="169"/>
      <c r="AF398" s="170"/>
      <c r="AG398" s="170"/>
      <c r="AH398" s="170"/>
      <c r="AI398" s="170"/>
      <c r="AJ398" s="170"/>
      <c r="AK398" s="170"/>
      <c r="AL398" s="170"/>
      <c r="AM398" s="170"/>
      <c r="AN398" s="171" t="str">
        <f>IF(AND(AF398="",AG398="",AH398="",AI398="",AJ398="",AK398="",AL398="",AM398=""),"",(VLOOKUP(AF398,'Grade-Percent-GPA'!$E:$F,2,FALSE)+VLOOKUP(AG398,'Grade-Percent-GPA'!$E:$F,2,FALSE)+VLOOKUP(AH398,'Grade-Percent-GPA'!$E:$F,2,FALSE)+VLOOKUP(AI398,'Grade-Percent-GPA'!$E:$F,2,FALSE)+VLOOKUP(AJ398,'Grade-Percent-GPA'!$E:$F,2,FALSE)+VLOOKUP(AK398,'Grade-Percent-GPA'!$E:$F,2,FALSE)+VLOOKUP(AL398,'Grade-Percent-GPA'!$E:$F,2,FALSE)+VLOOKUP(AM398,'Grade-Percent-GPA'!$E:$F,2,FALSE))/(IF(AF398="",0,1)+IF(AG398="",0,1)+IF(AH398="",0,1)+IF(AI398="",0,1)+IF(AJ398="",0,1)+IF(AK398="",0,1)+IF(AL398="",0,1)+IF(AM398="",0,1)))</f>
        <v/>
      </c>
      <c r="AO398" s="171" t="str">
        <f t="shared" si="20"/>
        <v/>
      </c>
      <c r="AP398" s="171" t="str">
        <f t="shared" si="21"/>
        <v/>
      </c>
      <c r="AQ398" s="168"/>
      <c r="AR398" s="169"/>
      <c r="AS398" s="170"/>
      <c r="AT398" s="170"/>
      <c r="AU398" s="170"/>
      <c r="AV398" s="170"/>
      <c r="AW398" s="170"/>
      <c r="AX398" s="170"/>
      <c r="AY398" s="170"/>
      <c r="AZ398" s="170"/>
      <c r="BA398" s="171" t="str">
        <f>IF(AND(AS398="",AT398="",AU398="",AV398="",AW398="",AX398="",AY398="",AZ398=""),"",(VLOOKUP(AS398,'Grade-Percent-GPA'!$E:$F,2,FALSE)+VLOOKUP(AT398,'Grade-Percent-GPA'!$E:$F,2,FALSE)+VLOOKUP(AU398,'Grade-Percent-GPA'!$E:$F,2,FALSE)+VLOOKUP(AV398,'Grade-Percent-GPA'!$E:$F,2,FALSE)+VLOOKUP(AW398,'Grade-Percent-GPA'!$E:$F,2,FALSE)+VLOOKUP(AX398,'Grade-Percent-GPA'!$E:$F,2,FALSE)+VLOOKUP(AY398,'Grade-Percent-GPA'!$E:$F,2,FALSE)+VLOOKUP(AZ398,'Grade-Percent-GPA'!$E:$F,2,FALSE))/(IF(AS398="",0,1)+IF(AT398="",0,1)+IF(AU398="",0,1)+IF(AV398="",0,1)+IF(AW398="",0,1)+IF(AX398="",0,1)+IF(AY398="",0,1)+IF(AZ398="",0,1)))</f>
        <v/>
      </c>
      <c r="BB398" s="171" t="str">
        <f t="shared" si="22"/>
        <v/>
      </c>
      <c r="BC398" s="171" t="str">
        <f t="shared" si="23"/>
        <v/>
      </c>
      <c r="BD398" s="168"/>
      <c r="BE398" s="169"/>
      <c r="BF398" s="170"/>
      <c r="BG398" s="170"/>
      <c r="BH398" s="170"/>
      <c r="BI398" s="170"/>
      <c r="BJ398" s="170"/>
      <c r="BK398" s="170"/>
      <c r="BL398" s="170"/>
      <c r="BM398" s="170"/>
      <c r="BN398" s="171" t="str">
        <f>IF(AND(BF398="",BG398="",BH398="",BI398="",BJ398="",BK398="",BL398="",BM398=""),"",(VLOOKUP(BF398,'Grade-Percent-GPA'!$E:$F,2,FALSE)+VLOOKUP(BG398,'Grade-Percent-GPA'!$E:$F,2,FALSE)+VLOOKUP(BH398,'Grade-Percent-GPA'!$E:$F,2,FALSE)+VLOOKUP(BI398,'Grade-Percent-GPA'!$E:$F,2,FALSE)+VLOOKUP(BJ398,'Grade-Percent-GPA'!$E:$F,2,FALSE)+VLOOKUP(BK398,'Grade-Percent-GPA'!$E:$F,2,FALSE)+VLOOKUP(BL398,'Grade-Percent-GPA'!$E:$F,2,FALSE)+VLOOKUP(BM398,'Grade-Percent-GPA'!$E:$F,2,FALSE))/(IF(BF398="",0,1)+IF(BG398="",0,1)+IF(BH398="",0,1)+IF(BI398="",0,1)+IF(BJ398="",0,1)+IF(BK398="",0,1)+IF(BL398="",0,1)+IF(BM398="",0,1)))</f>
        <v/>
      </c>
      <c r="BO398" s="171" t="str">
        <f t="shared" si="24"/>
        <v/>
      </c>
      <c r="BP398" s="171" t="str">
        <f t="shared" si="25"/>
        <v/>
      </c>
      <c r="BQ398" s="168"/>
      <c r="BR398" s="169"/>
      <c r="BS398" s="170"/>
      <c r="BT398" s="170"/>
      <c r="BU398" s="170"/>
      <c r="BV398" s="170"/>
      <c r="BW398" s="170"/>
      <c r="BX398" s="170"/>
      <c r="BY398" s="170"/>
      <c r="BZ398" s="170"/>
      <c r="CA398" s="171" t="str">
        <f>IF(AND(BS398="",BT398="",BU398="",BV398="",BW398="",BX398="",BY398="",BZ398=""),"",(VLOOKUP(BS398,'Grade-Percent-GPA'!$E:$F,2,FALSE)+VLOOKUP(BT398,'Grade-Percent-GPA'!$E:$F,2,FALSE)+VLOOKUP(BU398,'Grade-Percent-GPA'!$E:$F,2,FALSE)+VLOOKUP(BV398,'Grade-Percent-GPA'!$E:$F,2,FALSE)+VLOOKUP(BW398,'Grade-Percent-GPA'!$E:$F,2,FALSE)+VLOOKUP(BX398,'Grade-Percent-GPA'!$E:$F,2,FALSE)+VLOOKUP(BY398,'Grade-Percent-GPA'!$E:$F,2,FALSE)+VLOOKUP(BZ398,'Grade-Percent-GPA'!$E:$F,2,FALSE))/(IF(BS398="",0,1)+IF(BT398="",0,1)+IF(BU398="",0,1)+IF(BV398="",0,1)+IF(BW398="",0,1)+IF(BX398="",0,1)+IF(BY398="",0,1)+IF(BZ398="",0,1)))</f>
        <v/>
      </c>
      <c r="CB398" s="171" t="str">
        <f t="shared" si="26"/>
        <v/>
      </c>
      <c r="CC398" s="171" t="str">
        <f t="shared" si="27"/>
        <v/>
      </c>
      <c r="CD398" s="168"/>
      <c r="CE398" s="169"/>
      <c r="CF398" s="170"/>
      <c r="CG398" s="170"/>
      <c r="CH398" s="170"/>
      <c r="CI398" s="170"/>
      <c r="CJ398" s="170"/>
      <c r="CK398" s="170"/>
      <c r="CL398" s="170"/>
      <c r="CM398" s="170"/>
      <c r="CN398" s="171" t="str">
        <f>IF(AND(CF398="",CG398="",CH398="",CI398="",CJ398="",CK398="",CL398="",CM398=""),"",(VLOOKUP(CF398,'Grade-Percent-GPA'!$E:$F,2,FALSE)+VLOOKUP(CG398,'Grade-Percent-GPA'!$E:$F,2,FALSE)+VLOOKUP(CH398,'Grade-Percent-GPA'!$E:$F,2,FALSE)+VLOOKUP(CI398,'Grade-Percent-GPA'!$E:$F,2,FALSE)+VLOOKUP(CJ398,'Grade-Percent-GPA'!$E:$F,2,FALSE)+VLOOKUP(CK398,'Grade-Percent-GPA'!$E:$F,2,FALSE)+VLOOKUP(CL398,'Grade-Percent-GPA'!$E:$F,2,FALSE)+VLOOKUP(CM398,'Grade-Percent-GPA'!$E:$F,2,FALSE))/(IF(CF398="",0,1)+IF(CG398="",0,1)+IF(CH398="",0,1)+IF(CI398="",0,1)+IF(CJ398="",0,1)+IF(CK398="",0,1)+IF(CL398="",0,1)+IF(CM398="",0,1)))</f>
        <v/>
      </c>
      <c r="CO398" s="171" t="str">
        <f t="shared" si="28"/>
        <v/>
      </c>
      <c r="CP398" s="171" t="str">
        <f t="shared" si="29"/>
        <v/>
      </c>
      <c r="CQ398" s="168"/>
      <c r="CR398" s="169"/>
      <c r="CS398" s="170"/>
      <c r="CT398" s="170"/>
      <c r="CU398" s="170"/>
      <c r="CV398" s="170"/>
      <c r="CW398" s="170"/>
      <c r="CX398" s="170"/>
      <c r="CY398" s="170"/>
      <c r="CZ398" s="170"/>
      <c r="DA398" s="171" t="str">
        <f>IF(AND(CS398="",CT398="",CU398="",CV398="",CW398="",CX398="",CY398="",CZ398=""),"",(VLOOKUP(CS398,'Grade-Percent-GPA'!$E:$F,2,FALSE)+VLOOKUP(CT398,'Grade-Percent-GPA'!$E:$F,2,FALSE)+VLOOKUP(CU398,'Grade-Percent-GPA'!$E:$F,2,FALSE)+VLOOKUP(CV398,'Grade-Percent-GPA'!$E:$F,2,FALSE)+VLOOKUP(CW398,'Grade-Percent-GPA'!$E:$F,2,FALSE)+VLOOKUP(CX398,'Grade-Percent-GPA'!$E:$F,2,FALSE)+VLOOKUP(CY398,'Grade-Percent-GPA'!$E:$F,2,FALSE)+VLOOKUP(CZ398,'Grade-Percent-GPA'!$E:$F,2,FALSE))/(IF(CS398="",0,1)+IF(CT398="",0,1)+IF(CU398="",0,1)+IF(CV398="",0,1)+IF(CW398="",0,1)+IF(CX398="",0,1)+IF(CY398="",0,1)+IF(CZ398="",0,1)))</f>
        <v/>
      </c>
      <c r="DB398" s="171" t="str">
        <f t="shared" si="30"/>
        <v/>
      </c>
      <c r="DC398" s="171" t="str">
        <f t="shared" si="31"/>
        <v/>
      </c>
    </row>
    <row r="399" spans="1:107" ht="14.25" customHeight="1" x14ac:dyDescent="0.3">
      <c r="A399" s="167"/>
      <c r="B399" s="110"/>
      <c r="C399" s="110"/>
      <c r="D399" s="168"/>
      <c r="E399" s="169"/>
      <c r="F399" s="170"/>
      <c r="G399" s="170"/>
      <c r="H399" s="170"/>
      <c r="I399" s="170"/>
      <c r="J399" s="170"/>
      <c r="K399" s="170"/>
      <c r="L399" s="170"/>
      <c r="M399" s="170"/>
      <c r="N399" s="171" t="str">
        <f>IF(AND(F399="",G399="",H399="",I399="",J399="",K399="",L399="",M399=""),"",(VLOOKUP(F399,'Grade-Percent-GPA'!$E:$F,2,FALSE)+VLOOKUP(G399,'Grade-Percent-GPA'!$E:$F,2,FALSE)+VLOOKUP(H399,'Grade-Percent-GPA'!$E:$F,2,FALSE)+VLOOKUP(I399,'Grade-Percent-GPA'!$E:$F,2,FALSE)+VLOOKUP(J399,'Grade-Percent-GPA'!$E:$F,2,FALSE)+VLOOKUP(K399,'Grade-Percent-GPA'!$E:$F,2,FALSE)+VLOOKUP(L399,'Grade-Percent-GPA'!$E:$F,2,FALSE)+VLOOKUP(M399,'Grade-Percent-GPA'!$E:$F,2,FALSE))/(IF(F399="",0,1)+IF(G399="",0,1)+IF(H399="",0,1)+IF(I399="",0,1)+IF(J399="",0,1)+IF(K399="",0,1)+IF(L399="",0,1)+IF(M399="",0,1)))</f>
        <v/>
      </c>
      <c r="O399" s="171" t="str">
        <f t="shared" si="16"/>
        <v/>
      </c>
      <c r="P399" s="171" t="str">
        <f t="shared" si="17"/>
        <v/>
      </c>
      <c r="Q399" s="168"/>
      <c r="R399" s="169"/>
      <c r="S399" s="170"/>
      <c r="T399" s="170"/>
      <c r="U399" s="170"/>
      <c r="V399" s="170"/>
      <c r="W399" s="170"/>
      <c r="X399" s="170"/>
      <c r="Y399" s="170"/>
      <c r="Z399" s="170"/>
      <c r="AA399" s="171" t="str">
        <f>IF(AND(S399="",T399="",U399="",V399="",W399="",X399="",Y399="",Z399=""),"",(VLOOKUP(S399,'Grade-Percent-GPA'!$E:$F,2,FALSE)+VLOOKUP(T399,'Grade-Percent-GPA'!$E:$F,2,FALSE)+VLOOKUP(U399,'Grade-Percent-GPA'!$E:$F,2,FALSE)+VLOOKUP(V399,'Grade-Percent-GPA'!$E:$F,2,FALSE)+VLOOKUP(W399,'Grade-Percent-GPA'!$E:$F,2,FALSE)+VLOOKUP(X399,'Grade-Percent-GPA'!$E:$F,2,FALSE)+VLOOKUP(Y399,'Grade-Percent-GPA'!$E:$F,2,FALSE)+VLOOKUP(Z399,'Grade-Percent-GPA'!$E:$F,2,FALSE))/(IF(S399="",0,1)+IF(T399="",0,1)+IF(U399="",0,1)+IF(V399="",0,1)+IF(W399="",0,1)+IF(X399="",0,1)+IF(Y399="",0,1)+IF(Z399="",0,1)))</f>
        <v/>
      </c>
      <c r="AB399" s="171" t="str">
        <f t="shared" si="18"/>
        <v/>
      </c>
      <c r="AC399" s="171" t="str">
        <f t="shared" si="19"/>
        <v/>
      </c>
      <c r="AD399" s="168"/>
      <c r="AE399" s="169"/>
      <c r="AF399" s="170"/>
      <c r="AG399" s="170"/>
      <c r="AH399" s="170"/>
      <c r="AI399" s="170"/>
      <c r="AJ399" s="170"/>
      <c r="AK399" s="170"/>
      <c r="AL399" s="170"/>
      <c r="AM399" s="170"/>
      <c r="AN399" s="171" t="str">
        <f>IF(AND(AF399="",AG399="",AH399="",AI399="",AJ399="",AK399="",AL399="",AM399=""),"",(VLOOKUP(AF399,'Grade-Percent-GPA'!$E:$F,2,FALSE)+VLOOKUP(AG399,'Grade-Percent-GPA'!$E:$F,2,FALSE)+VLOOKUP(AH399,'Grade-Percent-GPA'!$E:$F,2,FALSE)+VLOOKUP(AI399,'Grade-Percent-GPA'!$E:$F,2,FALSE)+VLOOKUP(AJ399,'Grade-Percent-GPA'!$E:$F,2,FALSE)+VLOOKUP(AK399,'Grade-Percent-GPA'!$E:$F,2,FALSE)+VLOOKUP(AL399,'Grade-Percent-GPA'!$E:$F,2,FALSE)+VLOOKUP(AM399,'Grade-Percent-GPA'!$E:$F,2,FALSE))/(IF(AF399="",0,1)+IF(AG399="",0,1)+IF(AH399="",0,1)+IF(AI399="",0,1)+IF(AJ399="",0,1)+IF(AK399="",0,1)+IF(AL399="",0,1)+IF(AM399="",0,1)))</f>
        <v/>
      </c>
      <c r="AO399" s="171" t="str">
        <f t="shared" si="20"/>
        <v/>
      </c>
      <c r="AP399" s="171" t="str">
        <f t="shared" si="21"/>
        <v/>
      </c>
      <c r="AQ399" s="168"/>
      <c r="AR399" s="169"/>
      <c r="AS399" s="170"/>
      <c r="AT399" s="170"/>
      <c r="AU399" s="170"/>
      <c r="AV399" s="170"/>
      <c r="AW399" s="170"/>
      <c r="AX399" s="170"/>
      <c r="AY399" s="170"/>
      <c r="AZ399" s="170"/>
      <c r="BA399" s="171" t="str">
        <f>IF(AND(AS399="",AT399="",AU399="",AV399="",AW399="",AX399="",AY399="",AZ399=""),"",(VLOOKUP(AS399,'Grade-Percent-GPA'!$E:$F,2,FALSE)+VLOOKUP(AT399,'Grade-Percent-GPA'!$E:$F,2,FALSE)+VLOOKUP(AU399,'Grade-Percent-GPA'!$E:$F,2,FALSE)+VLOOKUP(AV399,'Grade-Percent-GPA'!$E:$F,2,FALSE)+VLOOKUP(AW399,'Grade-Percent-GPA'!$E:$F,2,FALSE)+VLOOKUP(AX399,'Grade-Percent-GPA'!$E:$F,2,FALSE)+VLOOKUP(AY399,'Grade-Percent-GPA'!$E:$F,2,FALSE)+VLOOKUP(AZ399,'Grade-Percent-GPA'!$E:$F,2,FALSE))/(IF(AS399="",0,1)+IF(AT399="",0,1)+IF(AU399="",0,1)+IF(AV399="",0,1)+IF(AW399="",0,1)+IF(AX399="",0,1)+IF(AY399="",0,1)+IF(AZ399="",0,1)))</f>
        <v/>
      </c>
      <c r="BB399" s="171" t="str">
        <f t="shared" si="22"/>
        <v/>
      </c>
      <c r="BC399" s="171" t="str">
        <f t="shared" si="23"/>
        <v/>
      </c>
      <c r="BD399" s="168"/>
      <c r="BE399" s="169"/>
      <c r="BF399" s="170"/>
      <c r="BG399" s="170"/>
      <c r="BH399" s="170"/>
      <c r="BI399" s="170"/>
      <c r="BJ399" s="170"/>
      <c r="BK399" s="170"/>
      <c r="BL399" s="170"/>
      <c r="BM399" s="170"/>
      <c r="BN399" s="171" t="str">
        <f>IF(AND(BF399="",BG399="",BH399="",BI399="",BJ399="",BK399="",BL399="",BM399=""),"",(VLOOKUP(BF399,'Grade-Percent-GPA'!$E:$F,2,FALSE)+VLOOKUP(BG399,'Grade-Percent-GPA'!$E:$F,2,FALSE)+VLOOKUP(BH399,'Grade-Percent-GPA'!$E:$F,2,FALSE)+VLOOKUP(BI399,'Grade-Percent-GPA'!$E:$F,2,FALSE)+VLOOKUP(BJ399,'Grade-Percent-GPA'!$E:$F,2,FALSE)+VLOOKUP(BK399,'Grade-Percent-GPA'!$E:$F,2,FALSE)+VLOOKUP(BL399,'Grade-Percent-GPA'!$E:$F,2,FALSE)+VLOOKUP(BM399,'Grade-Percent-GPA'!$E:$F,2,FALSE))/(IF(BF399="",0,1)+IF(BG399="",0,1)+IF(BH399="",0,1)+IF(BI399="",0,1)+IF(BJ399="",0,1)+IF(BK399="",0,1)+IF(BL399="",0,1)+IF(BM399="",0,1)))</f>
        <v/>
      </c>
      <c r="BO399" s="171" t="str">
        <f t="shared" si="24"/>
        <v/>
      </c>
      <c r="BP399" s="171" t="str">
        <f t="shared" si="25"/>
        <v/>
      </c>
      <c r="BQ399" s="168"/>
      <c r="BR399" s="169"/>
      <c r="BS399" s="170"/>
      <c r="BT399" s="170"/>
      <c r="BU399" s="170"/>
      <c r="BV399" s="170"/>
      <c r="BW399" s="170"/>
      <c r="BX399" s="170"/>
      <c r="BY399" s="170"/>
      <c r="BZ399" s="170"/>
      <c r="CA399" s="171" t="str">
        <f>IF(AND(BS399="",BT399="",BU399="",BV399="",BW399="",BX399="",BY399="",BZ399=""),"",(VLOOKUP(BS399,'Grade-Percent-GPA'!$E:$F,2,FALSE)+VLOOKUP(BT399,'Grade-Percent-GPA'!$E:$F,2,FALSE)+VLOOKUP(BU399,'Grade-Percent-GPA'!$E:$F,2,FALSE)+VLOOKUP(BV399,'Grade-Percent-GPA'!$E:$F,2,FALSE)+VLOOKUP(BW399,'Grade-Percent-GPA'!$E:$F,2,FALSE)+VLOOKUP(BX399,'Grade-Percent-GPA'!$E:$F,2,FALSE)+VLOOKUP(BY399,'Grade-Percent-GPA'!$E:$F,2,FALSE)+VLOOKUP(BZ399,'Grade-Percent-GPA'!$E:$F,2,FALSE))/(IF(BS399="",0,1)+IF(BT399="",0,1)+IF(BU399="",0,1)+IF(BV399="",0,1)+IF(BW399="",0,1)+IF(BX399="",0,1)+IF(BY399="",0,1)+IF(BZ399="",0,1)))</f>
        <v/>
      </c>
      <c r="CB399" s="171" t="str">
        <f t="shared" si="26"/>
        <v/>
      </c>
      <c r="CC399" s="171" t="str">
        <f t="shared" si="27"/>
        <v/>
      </c>
      <c r="CD399" s="168"/>
      <c r="CE399" s="169"/>
      <c r="CF399" s="170"/>
      <c r="CG399" s="170"/>
      <c r="CH399" s="170"/>
      <c r="CI399" s="170"/>
      <c r="CJ399" s="170"/>
      <c r="CK399" s="170"/>
      <c r="CL399" s="170"/>
      <c r="CM399" s="170"/>
      <c r="CN399" s="171" t="str">
        <f>IF(AND(CF399="",CG399="",CH399="",CI399="",CJ399="",CK399="",CL399="",CM399=""),"",(VLOOKUP(CF399,'Grade-Percent-GPA'!$E:$F,2,FALSE)+VLOOKUP(CG399,'Grade-Percent-GPA'!$E:$F,2,FALSE)+VLOOKUP(CH399,'Grade-Percent-GPA'!$E:$F,2,FALSE)+VLOOKUP(CI399,'Grade-Percent-GPA'!$E:$F,2,FALSE)+VLOOKUP(CJ399,'Grade-Percent-GPA'!$E:$F,2,FALSE)+VLOOKUP(CK399,'Grade-Percent-GPA'!$E:$F,2,FALSE)+VLOOKUP(CL399,'Grade-Percent-GPA'!$E:$F,2,FALSE)+VLOOKUP(CM399,'Grade-Percent-GPA'!$E:$F,2,FALSE))/(IF(CF399="",0,1)+IF(CG399="",0,1)+IF(CH399="",0,1)+IF(CI399="",0,1)+IF(CJ399="",0,1)+IF(CK399="",0,1)+IF(CL399="",0,1)+IF(CM399="",0,1)))</f>
        <v/>
      </c>
      <c r="CO399" s="171" t="str">
        <f t="shared" si="28"/>
        <v/>
      </c>
      <c r="CP399" s="171" t="str">
        <f t="shared" si="29"/>
        <v/>
      </c>
      <c r="CQ399" s="168"/>
      <c r="CR399" s="169"/>
      <c r="CS399" s="170"/>
      <c r="CT399" s="170"/>
      <c r="CU399" s="170"/>
      <c r="CV399" s="170"/>
      <c r="CW399" s="170"/>
      <c r="CX399" s="170"/>
      <c r="CY399" s="170"/>
      <c r="CZ399" s="170"/>
      <c r="DA399" s="171" t="str">
        <f>IF(AND(CS399="",CT399="",CU399="",CV399="",CW399="",CX399="",CY399="",CZ399=""),"",(VLOOKUP(CS399,'Grade-Percent-GPA'!$E:$F,2,FALSE)+VLOOKUP(CT399,'Grade-Percent-GPA'!$E:$F,2,FALSE)+VLOOKUP(CU399,'Grade-Percent-GPA'!$E:$F,2,FALSE)+VLOOKUP(CV399,'Grade-Percent-GPA'!$E:$F,2,FALSE)+VLOOKUP(CW399,'Grade-Percent-GPA'!$E:$F,2,FALSE)+VLOOKUP(CX399,'Grade-Percent-GPA'!$E:$F,2,FALSE)+VLOOKUP(CY399,'Grade-Percent-GPA'!$E:$F,2,FALSE)+VLOOKUP(CZ399,'Grade-Percent-GPA'!$E:$F,2,FALSE))/(IF(CS399="",0,1)+IF(CT399="",0,1)+IF(CU399="",0,1)+IF(CV399="",0,1)+IF(CW399="",0,1)+IF(CX399="",0,1)+IF(CY399="",0,1)+IF(CZ399="",0,1)))</f>
        <v/>
      </c>
      <c r="DB399" s="171" t="str">
        <f t="shared" si="30"/>
        <v/>
      </c>
      <c r="DC399" s="171" t="str">
        <f t="shared" si="31"/>
        <v/>
      </c>
    </row>
    <row r="400" spans="1:107" ht="14.25" customHeight="1" x14ac:dyDescent="0.3">
      <c r="A400" s="167"/>
      <c r="B400" s="110"/>
      <c r="C400" s="110"/>
      <c r="D400" s="168"/>
      <c r="E400" s="169"/>
      <c r="F400" s="170"/>
      <c r="G400" s="170"/>
      <c r="H400" s="170"/>
      <c r="I400" s="170"/>
      <c r="J400" s="170"/>
      <c r="K400" s="170"/>
      <c r="L400" s="170"/>
      <c r="M400" s="170"/>
      <c r="N400" s="171" t="str">
        <f>IF(AND(F400="",G400="",H400="",I400="",J400="",K400="",L400="",M400=""),"",(VLOOKUP(F400,'Grade-Percent-GPA'!$E:$F,2,FALSE)+VLOOKUP(G400,'Grade-Percent-GPA'!$E:$F,2,FALSE)+VLOOKUP(H400,'Grade-Percent-GPA'!$E:$F,2,FALSE)+VLOOKUP(I400,'Grade-Percent-GPA'!$E:$F,2,FALSE)+VLOOKUP(J400,'Grade-Percent-GPA'!$E:$F,2,FALSE)+VLOOKUP(K400,'Grade-Percent-GPA'!$E:$F,2,FALSE)+VLOOKUP(L400,'Grade-Percent-GPA'!$E:$F,2,FALSE)+VLOOKUP(M400,'Grade-Percent-GPA'!$E:$F,2,FALSE))/(IF(F400="",0,1)+IF(G400="",0,1)+IF(H400="",0,1)+IF(I400="",0,1)+IF(J400="",0,1)+IF(K400="",0,1)+IF(L400="",0,1)+IF(M400="",0,1)))</f>
        <v/>
      </c>
      <c r="O400" s="171" t="str">
        <f t="shared" si="16"/>
        <v/>
      </c>
      <c r="P400" s="171" t="str">
        <f t="shared" si="17"/>
        <v/>
      </c>
      <c r="Q400" s="168"/>
      <c r="R400" s="169"/>
      <c r="S400" s="170"/>
      <c r="T400" s="170"/>
      <c r="U400" s="170"/>
      <c r="V400" s="170"/>
      <c r="W400" s="170"/>
      <c r="X400" s="170"/>
      <c r="Y400" s="170"/>
      <c r="Z400" s="170"/>
      <c r="AA400" s="171" t="str">
        <f>IF(AND(S400="",T400="",U400="",V400="",W400="",X400="",Y400="",Z400=""),"",(VLOOKUP(S400,'Grade-Percent-GPA'!$E:$F,2,FALSE)+VLOOKUP(T400,'Grade-Percent-GPA'!$E:$F,2,FALSE)+VLOOKUP(U400,'Grade-Percent-GPA'!$E:$F,2,FALSE)+VLOOKUP(V400,'Grade-Percent-GPA'!$E:$F,2,FALSE)+VLOOKUP(W400,'Grade-Percent-GPA'!$E:$F,2,FALSE)+VLOOKUP(X400,'Grade-Percent-GPA'!$E:$F,2,FALSE)+VLOOKUP(Y400,'Grade-Percent-GPA'!$E:$F,2,FALSE)+VLOOKUP(Z400,'Grade-Percent-GPA'!$E:$F,2,FALSE))/(IF(S400="",0,1)+IF(T400="",0,1)+IF(U400="",0,1)+IF(V400="",0,1)+IF(W400="",0,1)+IF(X400="",0,1)+IF(Y400="",0,1)+IF(Z400="",0,1)))</f>
        <v/>
      </c>
      <c r="AB400" s="171" t="str">
        <f t="shared" si="18"/>
        <v/>
      </c>
      <c r="AC400" s="171" t="str">
        <f t="shared" si="19"/>
        <v/>
      </c>
      <c r="AD400" s="168"/>
      <c r="AE400" s="169"/>
      <c r="AF400" s="170"/>
      <c r="AG400" s="170"/>
      <c r="AH400" s="170"/>
      <c r="AI400" s="170"/>
      <c r="AJ400" s="170"/>
      <c r="AK400" s="170"/>
      <c r="AL400" s="170"/>
      <c r="AM400" s="170"/>
      <c r="AN400" s="171" t="str">
        <f>IF(AND(AF400="",AG400="",AH400="",AI400="",AJ400="",AK400="",AL400="",AM400=""),"",(VLOOKUP(AF400,'Grade-Percent-GPA'!$E:$F,2,FALSE)+VLOOKUP(AG400,'Grade-Percent-GPA'!$E:$F,2,FALSE)+VLOOKUP(AH400,'Grade-Percent-GPA'!$E:$F,2,FALSE)+VLOOKUP(AI400,'Grade-Percent-GPA'!$E:$F,2,FALSE)+VLOOKUP(AJ400,'Grade-Percent-GPA'!$E:$F,2,FALSE)+VLOOKUP(AK400,'Grade-Percent-GPA'!$E:$F,2,FALSE)+VLOOKUP(AL400,'Grade-Percent-GPA'!$E:$F,2,FALSE)+VLOOKUP(AM400,'Grade-Percent-GPA'!$E:$F,2,FALSE))/(IF(AF400="",0,1)+IF(AG400="",0,1)+IF(AH400="",0,1)+IF(AI400="",0,1)+IF(AJ400="",0,1)+IF(AK400="",0,1)+IF(AL400="",0,1)+IF(AM400="",0,1)))</f>
        <v/>
      </c>
      <c r="AO400" s="171" t="str">
        <f t="shared" si="20"/>
        <v/>
      </c>
      <c r="AP400" s="171" t="str">
        <f t="shared" si="21"/>
        <v/>
      </c>
      <c r="AQ400" s="168"/>
      <c r="AR400" s="169"/>
      <c r="AS400" s="170"/>
      <c r="AT400" s="170"/>
      <c r="AU400" s="170"/>
      <c r="AV400" s="170"/>
      <c r="AW400" s="170"/>
      <c r="AX400" s="170"/>
      <c r="AY400" s="170"/>
      <c r="AZ400" s="170"/>
      <c r="BA400" s="171" t="str">
        <f>IF(AND(AS400="",AT400="",AU400="",AV400="",AW400="",AX400="",AY400="",AZ400=""),"",(VLOOKUP(AS400,'Grade-Percent-GPA'!$E:$F,2,FALSE)+VLOOKUP(AT400,'Grade-Percent-GPA'!$E:$F,2,FALSE)+VLOOKUP(AU400,'Grade-Percent-GPA'!$E:$F,2,FALSE)+VLOOKUP(AV400,'Grade-Percent-GPA'!$E:$F,2,FALSE)+VLOOKUP(AW400,'Grade-Percent-GPA'!$E:$F,2,FALSE)+VLOOKUP(AX400,'Grade-Percent-GPA'!$E:$F,2,FALSE)+VLOOKUP(AY400,'Grade-Percent-GPA'!$E:$F,2,FALSE)+VLOOKUP(AZ400,'Grade-Percent-GPA'!$E:$F,2,FALSE))/(IF(AS400="",0,1)+IF(AT400="",0,1)+IF(AU400="",0,1)+IF(AV400="",0,1)+IF(AW400="",0,1)+IF(AX400="",0,1)+IF(AY400="",0,1)+IF(AZ400="",0,1)))</f>
        <v/>
      </c>
      <c r="BB400" s="171" t="str">
        <f t="shared" si="22"/>
        <v/>
      </c>
      <c r="BC400" s="171" t="str">
        <f t="shared" si="23"/>
        <v/>
      </c>
      <c r="BD400" s="168"/>
      <c r="BE400" s="169"/>
      <c r="BF400" s="170"/>
      <c r="BG400" s="170"/>
      <c r="BH400" s="170"/>
      <c r="BI400" s="170"/>
      <c r="BJ400" s="170"/>
      <c r="BK400" s="170"/>
      <c r="BL400" s="170"/>
      <c r="BM400" s="170"/>
      <c r="BN400" s="171" t="str">
        <f>IF(AND(BF400="",BG400="",BH400="",BI400="",BJ400="",BK400="",BL400="",BM400=""),"",(VLOOKUP(BF400,'Grade-Percent-GPA'!$E:$F,2,FALSE)+VLOOKUP(BG400,'Grade-Percent-GPA'!$E:$F,2,FALSE)+VLOOKUP(BH400,'Grade-Percent-GPA'!$E:$F,2,FALSE)+VLOOKUP(BI400,'Grade-Percent-GPA'!$E:$F,2,FALSE)+VLOOKUP(BJ400,'Grade-Percent-GPA'!$E:$F,2,FALSE)+VLOOKUP(BK400,'Grade-Percent-GPA'!$E:$F,2,FALSE)+VLOOKUP(BL400,'Grade-Percent-GPA'!$E:$F,2,FALSE)+VLOOKUP(BM400,'Grade-Percent-GPA'!$E:$F,2,FALSE))/(IF(BF400="",0,1)+IF(BG400="",0,1)+IF(BH400="",0,1)+IF(BI400="",0,1)+IF(BJ400="",0,1)+IF(BK400="",0,1)+IF(BL400="",0,1)+IF(BM400="",0,1)))</f>
        <v/>
      </c>
      <c r="BO400" s="171" t="str">
        <f t="shared" si="24"/>
        <v/>
      </c>
      <c r="BP400" s="171" t="str">
        <f t="shared" si="25"/>
        <v/>
      </c>
      <c r="BQ400" s="168"/>
      <c r="BR400" s="169"/>
      <c r="BS400" s="170"/>
      <c r="BT400" s="170"/>
      <c r="BU400" s="170"/>
      <c r="BV400" s="170"/>
      <c r="BW400" s="170"/>
      <c r="BX400" s="170"/>
      <c r="BY400" s="170"/>
      <c r="BZ400" s="170"/>
      <c r="CA400" s="171" t="str">
        <f>IF(AND(BS400="",BT400="",BU400="",BV400="",BW400="",BX400="",BY400="",BZ400=""),"",(VLOOKUP(BS400,'Grade-Percent-GPA'!$E:$F,2,FALSE)+VLOOKUP(BT400,'Grade-Percent-GPA'!$E:$F,2,FALSE)+VLOOKUP(BU400,'Grade-Percent-GPA'!$E:$F,2,FALSE)+VLOOKUP(BV400,'Grade-Percent-GPA'!$E:$F,2,FALSE)+VLOOKUP(BW400,'Grade-Percent-GPA'!$E:$F,2,FALSE)+VLOOKUP(BX400,'Grade-Percent-GPA'!$E:$F,2,FALSE)+VLOOKUP(BY400,'Grade-Percent-GPA'!$E:$F,2,FALSE)+VLOOKUP(BZ400,'Grade-Percent-GPA'!$E:$F,2,FALSE))/(IF(BS400="",0,1)+IF(BT400="",0,1)+IF(BU400="",0,1)+IF(BV400="",0,1)+IF(BW400="",0,1)+IF(BX400="",0,1)+IF(BY400="",0,1)+IF(BZ400="",0,1)))</f>
        <v/>
      </c>
      <c r="CB400" s="171" t="str">
        <f t="shared" si="26"/>
        <v/>
      </c>
      <c r="CC400" s="171" t="str">
        <f t="shared" si="27"/>
        <v/>
      </c>
      <c r="CD400" s="168"/>
      <c r="CE400" s="169"/>
      <c r="CF400" s="170"/>
      <c r="CG400" s="170"/>
      <c r="CH400" s="170"/>
      <c r="CI400" s="170"/>
      <c r="CJ400" s="170"/>
      <c r="CK400" s="170"/>
      <c r="CL400" s="170"/>
      <c r="CM400" s="170"/>
      <c r="CN400" s="171" t="str">
        <f>IF(AND(CF400="",CG400="",CH400="",CI400="",CJ400="",CK400="",CL400="",CM400=""),"",(VLOOKUP(CF400,'Grade-Percent-GPA'!$E:$F,2,FALSE)+VLOOKUP(CG400,'Grade-Percent-GPA'!$E:$F,2,FALSE)+VLOOKUP(CH400,'Grade-Percent-GPA'!$E:$F,2,FALSE)+VLOOKUP(CI400,'Grade-Percent-GPA'!$E:$F,2,FALSE)+VLOOKUP(CJ400,'Grade-Percent-GPA'!$E:$F,2,FALSE)+VLOOKUP(CK400,'Grade-Percent-GPA'!$E:$F,2,FALSE)+VLOOKUP(CL400,'Grade-Percent-GPA'!$E:$F,2,FALSE)+VLOOKUP(CM400,'Grade-Percent-GPA'!$E:$F,2,FALSE))/(IF(CF400="",0,1)+IF(CG400="",0,1)+IF(CH400="",0,1)+IF(CI400="",0,1)+IF(CJ400="",0,1)+IF(CK400="",0,1)+IF(CL400="",0,1)+IF(CM400="",0,1)))</f>
        <v/>
      </c>
      <c r="CO400" s="171" t="str">
        <f t="shared" si="28"/>
        <v/>
      </c>
      <c r="CP400" s="171" t="str">
        <f t="shared" si="29"/>
        <v/>
      </c>
      <c r="CQ400" s="168"/>
      <c r="CR400" s="169"/>
      <c r="CS400" s="170"/>
      <c r="CT400" s="170"/>
      <c r="CU400" s="170"/>
      <c r="CV400" s="170"/>
      <c r="CW400" s="170"/>
      <c r="CX400" s="170"/>
      <c r="CY400" s="170"/>
      <c r="CZ400" s="170"/>
      <c r="DA400" s="171" t="str">
        <f>IF(AND(CS400="",CT400="",CU400="",CV400="",CW400="",CX400="",CY400="",CZ400=""),"",(VLOOKUP(CS400,'Grade-Percent-GPA'!$E:$F,2,FALSE)+VLOOKUP(CT400,'Grade-Percent-GPA'!$E:$F,2,FALSE)+VLOOKUP(CU400,'Grade-Percent-GPA'!$E:$F,2,FALSE)+VLOOKUP(CV400,'Grade-Percent-GPA'!$E:$F,2,FALSE)+VLOOKUP(CW400,'Grade-Percent-GPA'!$E:$F,2,FALSE)+VLOOKUP(CX400,'Grade-Percent-GPA'!$E:$F,2,FALSE)+VLOOKUP(CY400,'Grade-Percent-GPA'!$E:$F,2,FALSE)+VLOOKUP(CZ400,'Grade-Percent-GPA'!$E:$F,2,FALSE))/(IF(CS400="",0,1)+IF(CT400="",0,1)+IF(CU400="",0,1)+IF(CV400="",0,1)+IF(CW400="",0,1)+IF(CX400="",0,1)+IF(CY400="",0,1)+IF(CZ400="",0,1)))</f>
        <v/>
      </c>
      <c r="DB400" s="171" t="str">
        <f t="shared" si="30"/>
        <v/>
      </c>
      <c r="DC400" s="171" t="str">
        <f t="shared" si="31"/>
        <v/>
      </c>
    </row>
    <row r="401" spans="1:107" ht="14.25" customHeight="1" x14ac:dyDescent="0.3">
      <c r="A401" s="167"/>
      <c r="B401" s="110"/>
      <c r="C401" s="110"/>
      <c r="D401" s="168"/>
      <c r="E401" s="169"/>
      <c r="F401" s="170"/>
      <c r="G401" s="170"/>
      <c r="H401" s="170"/>
      <c r="I401" s="170"/>
      <c r="J401" s="170"/>
      <c r="K401" s="170"/>
      <c r="L401" s="170"/>
      <c r="M401" s="170"/>
      <c r="N401" s="171" t="str">
        <f>IF(AND(F401="",G401="",H401="",I401="",J401="",K401="",L401="",M401=""),"",(VLOOKUP(F401,'Grade-Percent-GPA'!$E:$F,2,FALSE)+VLOOKUP(G401,'Grade-Percent-GPA'!$E:$F,2,FALSE)+VLOOKUP(H401,'Grade-Percent-GPA'!$E:$F,2,FALSE)+VLOOKUP(I401,'Grade-Percent-GPA'!$E:$F,2,FALSE)+VLOOKUP(J401,'Grade-Percent-GPA'!$E:$F,2,FALSE)+VLOOKUP(K401,'Grade-Percent-GPA'!$E:$F,2,FALSE)+VLOOKUP(L401,'Grade-Percent-GPA'!$E:$F,2,FALSE)+VLOOKUP(M401,'Grade-Percent-GPA'!$E:$F,2,FALSE))/(IF(F401="",0,1)+IF(G401="",0,1)+IF(H401="",0,1)+IF(I401="",0,1)+IF(J401="",0,1)+IF(K401="",0,1)+IF(L401="",0,1)+IF(M401="",0,1)))</f>
        <v/>
      </c>
      <c r="O401" s="171" t="str">
        <f t="shared" si="16"/>
        <v/>
      </c>
      <c r="P401" s="171" t="str">
        <f t="shared" si="17"/>
        <v/>
      </c>
      <c r="Q401" s="168"/>
      <c r="R401" s="169"/>
      <c r="S401" s="170"/>
      <c r="T401" s="170"/>
      <c r="U401" s="170"/>
      <c r="V401" s="170"/>
      <c r="W401" s="170"/>
      <c r="X401" s="170"/>
      <c r="Y401" s="170"/>
      <c r="Z401" s="170"/>
      <c r="AA401" s="171" t="str">
        <f>IF(AND(S401="",T401="",U401="",V401="",W401="",X401="",Y401="",Z401=""),"",(VLOOKUP(S401,'Grade-Percent-GPA'!$E:$F,2,FALSE)+VLOOKUP(T401,'Grade-Percent-GPA'!$E:$F,2,FALSE)+VLOOKUP(U401,'Grade-Percent-GPA'!$E:$F,2,FALSE)+VLOOKUP(V401,'Grade-Percent-GPA'!$E:$F,2,FALSE)+VLOOKUP(W401,'Grade-Percent-GPA'!$E:$F,2,FALSE)+VLOOKUP(X401,'Grade-Percent-GPA'!$E:$F,2,FALSE)+VLOOKUP(Y401,'Grade-Percent-GPA'!$E:$F,2,FALSE)+VLOOKUP(Z401,'Grade-Percent-GPA'!$E:$F,2,FALSE))/(IF(S401="",0,1)+IF(T401="",0,1)+IF(U401="",0,1)+IF(V401="",0,1)+IF(W401="",0,1)+IF(X401="",0,1)+IF(Y401="",0,1)+IF(Z401="",0,1)))</f>
        <v/>
      </c>
      <c r="AB401" s="171" t="str">
        <f t="shared" si="18"/>
        <v/>
      </c>
      <c r="AC401" s="171" t="str">
        <f t="shared" si="19"/>
        <v/>
      </c>
      <c r="AD401" s="168"/>
      <c r="AE401" s="169"/>
      <c r="AF401" s="170"/>
      <c r="AG401" s="170"/>
      <c r="AH401" s="170"/>
      <c r="AI401" s="170"/>
      <c r="AJ401" s="170"/>
      <c r="AK401" s="170"/>
      <c r="AL401" s="170"/>
      <c r="AM401" s="170"/>
      <c r="AN401" s="171" t="str">
        <f>IF(AND(AF401="",AG401="",AH401="",AI401="",AJ401="",AK401="",AL401="",AM401=""),"",(VLOOKUP(AF401,'Grade-Percent-GPA'!$E:$F,2,FALSE)+VLOOKUP(AG401,'Grade-Percent-GPA'!$E:$F,2,FALSE)+VLOOKUP(AH401,'Grade-Percent-GPA'!$E:$F,2,FALSE)+VLOOKUP(AI401,'Grade-Percent-GPA'!$E:$F,2,FALSE)+VLOOKUP(AJ401,'Grade-Percent-GPA'!$E:$F,2,FALSE)+VLOOKUP(AK401,'Grade-Percent-GPA'!$E:$F,2,FALSE)+VLOOKUP(AL401,'Grade-Percent-GPA'!$E:$F,2,FALSE)+VLOOKUP(AM401,'Grade-Percent-GPA'!$E:$F,2,FALSE))/(IF(AF401="",0,1)+IF(AG401="",0,1)+IF(AH401="",0,1)+IF(AI401="",0,1)+IF(AJ401="",0,1)+IF(AK401="",0,1)+IF(AL401="",0,1)+IF(AM401="",0,1)))</f>
        <v/>
      </c>
      <c r="AO401" s="171" t="str">
        <f t="shared" si="20"/>
        <v/>
      </c>
      <c r="AP401" s="171" t="str">
        <f t="shared" si="21"/>
        <v/>
      </c>
      <c r="AQ401" s="168"/>
      <c r="AR401" s="169"/>
      <c r="AS401" s="170"/>
      <c r="AT401" s="170"/>
      <c r="AU401" s="170"/>
      <c r="AV401" s="170"/>
      <c r="AW401" s="170"/>
      <c r="AX401" s="170"/>
      <c r="AY401" s="170"/>
      <c r="AZ401" s="170"/>
      <c r="BA401" s="171" t="str">
        <f>IF(AND(AS401="",AT401="",AU401="",AV401="",AW401="",AX401="",AY401="",AZ401=""),"",(VLOOKUP(AS401,'Grade-Percent-GPA'!$E:$F,2,FALSE)+VLOOKUP(AT401,'Grade-Percent-GPA'!$E:$F,2,FALSE)+VLOOKUP(AU401,'Grade-Percent-GPA'!$E:$F,2,FALSE)+VLOOKUP(AV401,'Grade-Percent-GPA'!$E:$F,2,FALSE)+VLOOKUP(AW401,'Grade-Percent-GPA'!$E:$F,2,FALSE)+VLOOKUP(AX401,'Grade-Percent-GPA'!$E:$F,2,FALSE)+VLOOKUP(AY401,'Grade-Percent-GPA'!$E:$F,2,FALSE)+VLOOKUP(AZ401,'Grade-Percent-GPA'!$E:$F,2,FALSE))/(IF(AS401="",0,1)+IF(AT401="",0,1)+IF(AU401="",0,1)+IF(AV401="",0,1)+IF(AW401="",0,1)+IF(AX401="",0,1)+IF(AY401="",0,1)+IF(AZ401="",0,1)))</f>
        <v/>
      </c>
      <c r="BB401" s="171" t="str">
        <f t="shared" si="22"/>
        <v/>
      </c>
      <c r="BC401" s="171" t="str">
        <f t="shared" si="23"/>
        <v/>
      </c>
      <c r="BD401" s="168"/>
      <c r="BE401" s="169"/>
      <c r="BF401" s="170"/>
      <c r="BG401" s="170"/>
      <c r="BH401" s="170"/>
      <c r="BI401" s="170"/>
      <c r="BJ401" s="170"/>
      <c r="BK401" s="170"/>
      <c r="BL401" s="170"/>
      <c r="BM401" s="170"/>
      <c r="BN401" s="171" t="str">
        <f>IF(AND(BF401="",BG401="",BH401="",BI401="",BJ401="",BK401="",BL401="",BM401=""),"",(VLOOKUP(BF401,'Grade-Percent-GPA'!$E:$F,2,FALSE)+VLOOKUP(BG401,'Grade-Percent-GPA'!$E:$F,2,FALSE)+VLOOKUP(BH401,'Grade-Percent-GPA'!$E:$F,2,FALSE)+VLOOKUP(BI401,'Grade-Percent-GPA'!$E:$F,2,FALSE)+VLOOKUP(BJ401,'Grade-Percent-GPA'!$E:$F,2,FALSE)+VLOOKUP(BK401,'Grade-Percent-GPA'!$E:$F,2,FALSE)+VLOOKUP(BL401,'Grade-Percent-GPA'!$E:$F,2,FALSE)+VLOOKUP(BM401,'Grade-Percent-GPA'!$E:$F,2,FALSE))/(IF(BF401="",0,1)+IF(BG401="",0,1)+IF(BH401="",0,1)+IF(BI401="",0,1)+IF(BJ401="",0,1)+IF(BK401="",0,1)+IF(BL401="",0,1)+IF(BM401="",0,1)))</f>
        <v/>
      </c>
      <c r="BO401" s="171" t="str">
        <f t="shared" si="24"/>
        <v/>
      </c>
      <c r="BP401" s="171" t="str">
        <f t="shared" si="25"/>
        <v/>
      </c>
      <c r="BQ401" s="168"/>
      <c r="BR401" s="169"/>
      <c r="BS401" s="170"/>
      <c r="BT401" s="170"/>
      <c r="BU401" s="170"/>
      <c r="BV401" s="170"/>
      <c r="BW401" s="170"/>
      <c r="BX401" s="170"/>
      <c r="BY401" s="170"/>
      <c r="BZ401" s="170"/>
      <c r="CA401" s="171" t="str">
        <f>IF(AND(BS401="",BT401="",BU401="",BV401="",BW401="",BX401="",BY401="",BZ401=""),"",(VLOOKUP(BS401,'Grade-Percent-GPA'!$E:$F,2,FALSE)+VLOOKUP(BT401,'Grade-Percent-GPA'!$E:$F,2,FALSE)+VLOOKUP(BU401,'Grade-Percent-GPA'!$E:$F,2,FALSE)+VLOOKUP(BV401,'Grade-Percent-GPA'!$E:$F,2,FALSE)+VLOOKUP(BW401,'Grade-Percent-GPA'!$E:$F,2,FALSE)+VLOOKUP(BX401,'Grade-Percent-GPA'!$E:$F,2,FALSE)+VLOOKUP(BY401,'Grade-Percent-GPA'!$E:$F,2,FALSE)+VLOOKUP(BZ401,'Grade-Percent-GPA'!$E:$F,2,FALSE))/(IF(BS401="",0,1)+IF(BT401="",0,1)+IF(BU401="",0,1)+IF(BV401="",0,1)+IF(BW401="",0,1)+IF(BX401="",0,1)+IF(BY401="",0,1)+IF(BZ401="",0,1)))</f>
        <v/>
      </c>
      <c r="CB401" s="171" t="str">
        <f t="shared" si="26"/>
        <v/>
      </c>
      <c r="CC401" s="171" t="str">
        <f t="shared" si="27"/>
        <v/>
      </c>
      <c r="CD401" s="168"/>
      <c r="CE401" s="169"/>
      <c r="CF401" s="170"/>
      <c r="CG401" s="170"/>
      <c r="CH401" s="170"/>
      <c r="CI401" s="170"/>
      <c r="CJ401" s="170"/>
      <c r="CK401" s="170"/>
      <c r="CL401" s="170"/>
      <c r="CM401" s="170"/>
      <c r="CN401" s="171" t="str">
        <f>IF(AND(CF401="",CG401="",CH401="",CI401="",CJ401="",CK401="",CL401="",CM401=""),"",(VLOOKUP(CF401,'Grade-Percent-GPA'!$E:$F,2,FALSE)+VLOOKUP(CG401,'Grade-Percent-GPA'!$E:$F,2,FALSE)+VLOOKUP(CH401,'Grade-Percent-GPA'!$E:$F,2,FALSE)+VLOOKUP(CI401,'Grade-Percent-GPA'!$E:$F,2,FALSE)+VLOOKUP(CJ401,'Grade-Percent-GPA'!$E:$F,2,FALSE)+VLOOKUP(CK401,'Grade-Percent-GPA'!$E:$F,2,FALSE)+VLOOKUP(CL401,'Grade-Percent-GPA'!$E:$F,2,FALSE)+VLOOKUP(CM401,'Grade-Percent-GPA'!$E:$F,2,FALSE))/(IF(CF401="",0,1)+IF(CG401="",0,1)+IF(CH401="",0,1)+IF(CI401="",0,1)+IF(CJ401="",0,1)+IF(CK401="",0,1)+IF(CL401="",0,1)+IF(CM401="",0,1)))</f>
        <v/>
      </c>
      <c r="CO401" s="171" t="str">
        <f t="shared" si="28"/>
        <v/>
      </c>
      <c r="CP401" s="171" t="str">
        <f t="shared" si="29"/>
        <v/>
      </c>
      <c r="CQ401" s="168"/>
      <c r="CR401" s="169"/>
      <c r="CS401" s="170"/>
      <c r="CT401" s="170"/>
      <c r="CU401" s="170"/>
      <c r="CV401" s="170"/>
      <c r="CW401" s="170"/>
      <c r="CX401" s="170"/>
      <c r="CY401" s="170"/>
      <c r="CZ401" s="170"/>
      <c r="DA401" s="171" t="str">
        <f>IF(AND(CS401="",CT401="",CU401="",CV401="",CW401="",CX401="",CY401="",CZ401=""),"",(VLOOKUP(CS401,'Grade-Percent-GPA'!$E:$F,2,FALSE)+VLOOKUP(CT401,'Grade-Percent-GPA'!$E:$F,2,FALSE)+VLOOKUP(CU401,'Grade-Percent-GPA'!$E:$F,2,FALSE)+VLOOKUP(CV401,'Grade-Percent-GPA'!$E:$F,2,FALSE)+VLOOKUP(CW401,'Grade-Percent-GPA'!$E:$F,2,FALSE)+VLOOKUP(CX401,'Grade-Percent-GPA'!$E:$F,2,FALSE)+VLOOKUP(CY401,'Grade-Percent-GPA'!$E:$F,2,FALSE)+VLOOKUP(CZ401,'Grade-Percent-GPA'!$E:$F,2,FALSE))/(IF(CS401="",0,1)+IF(CT401="",0,1)+IF(CU401="",0,1)+IF(CV401="",0,1)+IF(CW401="",0,1)+IF(CX401="",0,1)+IF(CY401="",0,1)+IF(CZ401="",0,1)))</f>
        <v/>
      </c>
      <c r="DB401" s="171" t="str">
        <f t="shared" si="30"/>
        <v/>
      </c>
      <c r="DC401" s="171" t="str">
        <f t="shared" si="31"/>
        <v/>
      </c>
    </row>
    <row r="402" spans="1:107" ht="14.25" customHeight="1" x14ac:dyDescent="0.3">
      <c r="A402" s="167"/>
      <c r="B402" s="110"/>
      <c r="C402" s="110"/>
      <c r="D402" s="168"/>
      <c r="E402" s="169"/>
      <c r="F402" s="170"/>
      <c r="G402" s="170"/>
      <c r="H402" s="170"/>
      <c r="I402" s="170"/>
      <c r="J402" s="170"/>
      <c r="K402" s="170"/>
      <c r="L402" s="170"/>
      <c r="M402" s="170"/>
      <c r="N402" s="171" t="str">
        <f>IF(AND(F402="",G402="",H402="",I402="",J402="",K402="",L402="",M402=""),"",(VLOOKUP(F402,'Grade-Percent-GPA'!$E:$F,2,FALSE)+VLOOKUP(G402,'Grade-Percent-GPA'!$E:$F,2,FALSE)+VLOOKUP(H402,'Grade-Percent-GPA'!$E:$F,2,FALSE)+VLOOKUP(I402,'Grade-Percent-GPA'!$E:$F,2,FALSE)+VLOOKUP(J402,'Grade-Percent-GPA'!$E:$F,2,FALSE)+VLOOKUP(K402,'Grade-Percent-GPA'!$E:$F,2,FALSE)+VLOOKUP(L402,'Grade-Percent-GPA'!$E:$F,2,FALSE)+VLOOKUP(M402,'Grade-Percent-GPA'!$E:$F,2,FALSE))/(IF(F402="",0,1)+IF(G402="",0,1)+IF(H402="",0,1)+IF(I402="",0,1)+IF(J402="",0,1)+IF(K402="",0,1)+IF(L402="",0,1)+IF(M402="",0,1)))</f>
        <v/>
      </c>
      <c r="O402" s="171" t="str">
        <f t="shared" si="16"/>
        <v/>
      </c>
      <c r="P402" s="171" t="str">
        <f t="shared" si="17"/>
        <v/>
      </c>
      <c r="Q402" s="168"/>
      <c r="R402" s="169"/>
      <c r="S402" s="170"/>
      <c r="T402" s="170"/>
      <c r="U402" s="170"/>
      <c r="V402" s="170"/>
      <c r="W402" s="170"/>
      <c r="X402" s="170"/>
      <c r="Y402" s="170"/>
      <c r="Z402" s="170"/>
      <c r="AA402" s="171" t="str">
        <f>IF(AND(S402="",T402="",U402="",V402="",W402="",X402="",Y402="",Z402=""),"",(VLOOKUP(S402,'Grade-Percent-GPA'!$E:$F,2,FALSE)+VLOOKUP(T402,'Grade-Percent-GPA'!$E:$F,2,FALSE)+VLOOKUP(U402,'Grade-Percent-GPA'!$E:$F,2,FALSE)+VLOOKUP(V402,'Grade-Percent-GPA'!$E:$F,2,FALSE)+VLOOKUP(W402,'Grade-Percent-GPA'!$E:$F,2,FALSE)+VLOOKUP(X402,'Grade-Percent-GPA'!$E:$F,2,FALSE)+VLOOKUP(Y402,'Grade-Percent-GPA'!$E:$F,2,FALSE)+VLOOKUP(Z402,'Grade-Percent-GPA'!$E:$F,2,FALSE))/(IF(S402="",0,1)+IF(T402="",0,1)+IF(U402="",0,1)+IF(V402="",0,1)+IF(W402="",0,1)+IF(X402="",0,1)+IF(Y402="",0,1)+IF(Z402="",0,1)))</f>
        <v/>
      </c>
      <c r="AB402" s="171" t="str">
        <f t="shared" si="18"/>
        <v/>
      </c>
      <c r="AC402" s="171" t="str">
        <f t="shared" si="19"/>
        <v/>
      </c>
      <c r="AD402" s="168"/>
      <c r="AE402" s="169"/>
      <c r="AF402" s="170"/>
      <c r="AG402" s="170"/>
      <c r="AH402" s="170"/>
      <c r="AI402" s="170"/>
      <c r="AJ402" s="170"/>
      <c r="AK402" s="170"/>
      <c r="AL402" s="170"/>
      <c r="AM402" s="170"/>
      <c r="AN402" s="171" t="str">
        <f>IF(AND(AF402="",AG402="",AH402="",AI402="",AJ402="",AK402="",AL402="",AM402=""),"",(VLOOKUP(AF402,'Grade-Percent-GPA'!$E:$F,2,FALSE)+VLOOKUP(AG402,'Grade-Percent-GPA'!$E:$F,2,FALSE)+VLOOKUP(AH402,'Grade-Percent-GPA'!$E:$F,2,FALSE)+VLOOKUP(AI402,'Grade-Percent-GPA'!$E:$F,2,FALSE)+VLOOKUP(AJ402,'Grade-Percent-GPA'!$E:$F,2,FALSE)+VLOOKUP(AK402,'Grade-Percent-GPA'!$E:$F,2,FALSE)+VLOOKUP(AL402,'Grade-Percent-GPA'!$E:$F,2,FALSE)+VLOOKUP(AM402,'Grade-Percent-GPA'!$E:$F,2,FALSE))/(IF(AF402="",0,1)+IF(AG402="",0,1)+IF(AH402="",0,1)+IF(AI402="",0,1)+IF(AJ402="",0,1)+IF(AK402="",0,1)+IF(AL402="",0,1)+IF(AM402="",0,1)))</f>
        <v/>
      </c>
      <c r="AO402" s="171" t="str">
        <f t="shared" si="20"/>
        <v/>
      </c>
      <c r="AP402" s="171" t="str">
        <f t="shared" si="21"/>
        <v/>
      </c>
      <c r="AQ402" s="168"/>
      <c r="AR402" s="169"/>
      <c r="AS402" s="170"/>
      <c r="AT402" s="170"/>
      <c r="AU402" s="170"/>
      <c r="AV402" s="170"/>
      <c r="AW402" s="170"/>
      <c r="AX402" s="170"/>
      <c r="AY402" s="170"/>
      <c r="AZ402" s="170"/>
      <c r="BA402" s="171" t="str">
        <f>IF(AND(AS402="",AT402="",AU402="",AV402="",AW402="",AX402="",AY402="",AZ402=""),"",(VLOOKUP(AS402,'Grade-Percent-GPA'!$E:$F,2,FALSE)+VLOOKUP(AT402,'Grade-Percent-GPA'!$E:$F,2,FALSE)+VLOOKUP(AU402,'Grade-Percent-GPA'!$E:$F,2,FALSE)+VLOOKUP(AV402,'Grade-Percent-GPA'!$E:$F,2,FALSE)+VLOOKUP(AW402,'Grade-Percent-GPA'!$E:$F,2,FALSE)+VLOOKUP(AX402,'Grade-Percent-GPA'!$E:$F,2,FALSE)+VLOOKUP(AY402,'Grade-Percent-GPA'!$E:$F,2,FALSE)+VLOOKUP(AZ402,'Grade-Percent-GPA'!$E:$F,2,FALSE))/(IF(AS402="",0,1)+IF(AT402="",0,1)+IF(AU402="",0,1)+IF(AV402="",0,1)+IF(AW402="",0,1)+IF(AX402="",0,1)+IF(AY402="",0,1)+IF(AZ402="",0,1)))</f>
        <v/>
      </c>
      <c r="BB402" s="171" t="str">
        <f t="shared" si="22"/>
        <v/>
      </c>
      <c r="BC402" s="171" t="str">
        <f t="shared" si="23"/>
        <v/>
      </c>
      <c r="BD402" s="168"/>
      <c r="BE402" s="169"/>
      <c r="BF402" s="170"/>
      <c r="BG402" s="170"/>
      <c r="BH402" s="170"/>
      <c r="BI402" s="170"/>
      <c r="BJ402" s="170"/>
      <c r="BK402" s="170"/>
      <c r="BL402" s="170"/>
      <c r="BM402" s="170"/>
      <c r="BN402" s="171" t="str">
        <f>IF(AND(BF402="",BG402="",BH402="",BI402="",BJ402="",BK402="",BL402="",BM402=""),"",(VLOOKUP(BF402,'Grade-Percent-GPA'!$E:$F,2,FALSE)+VLOOKUP(BG402,'Grade-Percent-GPA'!$E:$F,2,FALSE)+VLOOKUP(BH402,'Grade-Percent-GPA'!$E:$F,2,FALSE)+VLOOKUP(BI402,'Grade-Percent-GPA'!$E:$F,2,FALSE)+VLOOKUP(BJ402,'Grade-Percent-GPA'!$E:$F,2,FALSE)+VLOOKUP(BK402,'Grade-Percent-GPA'!$E:$F,2,FALSE)+VLOOKUP(BL402,'Grade-Percent-GPA'!$E:$F,2,FALSE)+VLOOKUP(BM402,'Grade-Percent-GPA'!$E:$F,2,FALSE))/(IF(BF402="",0,1)+IF(BG402="",0,1)+IF(BH402="",0,1)+IF(BI402="",0,1)+IF(BJ402="",0,1)+IF(BK402="",0,1)+IF(BL402="",0,1)+IF(BM402="",0,1)))</f>
        <v/>
      </c>
      <c r="BO402" s="171" t="str">
        <f t="shared" si="24"/>
        <v/>
      </c>
      <c r="BP402" s="171" t="str">
        <f t="shared" si="25"/>
        <v/>
      </c>
      <c r="BQ402" s="168"/>
      <c r="BR402" s="169"/>
      <c r="BS402" s="170"/>
      <c r="BT402" s="170"/>
      <c r="BU402" s="170"/>
      <c r="BV402" s="170"/>
      <c r="BW402" s="170"/>
      <c r="BX402" s="170"/>
      <c r="BY402" s="170"/>
      <c r="BZ402" s="170"/>
      <c r="CA402" s="171" t="str">
        <f>IF(AND(BS402="",BT402="",BU402="",BV402="",BW402="",BX402="",BY402="",BZ402=""),"",(VLOOKUP(BS402,'Grade-Percent-GPA'!$E:$F,2,FALSE)+VLOOKUP(BT402,'Grade-Percent-GPA'!$E:$F,2,FALSE)+VLOOKUP(BU402,'Grade-Percent-GPA'!$E:$F,2,FALSE)+VLOOKUP(BV402,'Grade-Percent-GPA'!$E:$F,2,FALSE)+VLOOKUP(BW402,'Grade-Percent-GPA'!$E:$F,2,FALSE)+VLOOKUP(BX402,'Grade-Percent-GPA'!$E:$F,2,FALSE)+VLOOKUP(BY402,'Grade-Percent-GPA'!$E:$F,2,FALSE)+VLOOKUP(BZ402,'Grade-Percent-GPA'!$E:$F,2,FALSE))/(IF(BS402="",0,1)+IF(BT402="",0,1)+IF(BU402="",0,1)+IF(BV402="",0,1)+IF(BW402="",0,1)+IF(BX402="",0,1)+IF(BY402="",0,1)+IF(BZ402="",0,1)))</f>
        <v/>
      </c>
      <c r="CB402" s="171" t="str">
        <f t="shared" si="26"/>
        <v/>
      </c>
      <c r="CC402" s="171" t="str">
        <f t="shared" si="27"/>
        <v/>
      </c>
      <c r="CD402" s="168"/>
      <c r="CE402" s="169"/>
      <c r="CF402" s="170"/>
      <c r="CG402" s="170"/>
      <c r="CH402" s="170"/>
      <c r="CI402" s="170"/>
      <c r="CJ402" s="170"/>
      <c r="CK402" s="170"/>
      <c r="CL402" s="170"/>
      <c r="CM402" s="170"/>
      <c r="CN402" s="171" t="str">
        <f>IF(AND(CF402="",CG402="",CH402="",CI402="",CJ402="",CK402="",CL402="",CM402=""),"",(VLOOKUP(CF402,'Grade-Percent-GPA'!$E:$F,2,FALSE)+VLOOKUP(CG402,'Grade-Percent-GPA'!$E:$F,2,FALSE)+VLOOKUP(CH402,'Grade-Percent-GPA'!$E:$F,2,FALSE)+VLOOKUP(CI402,'Grade-Percent-GPA'!$E:$F,2,FALSE)+VLOOKUP(CJ402,'Grade-Percent-GPA'!$E:$F,2,FALSE)+VLOOKUP(CK402,'Grade-Percent-GPA'!$E:$F,2,FALSE)+VLOOKUP(CL402,'Grade-Percent-GPA'!$E:$F,2,FALSE)+VLOOKUP(CM402,'Grade-Percent-GPA'!$E:$F,2,FALSE))/(IF(CF402="",0,1)+IF(CG402="",0,1)+IF(CH402="",0,1)+IF(CI402="",0,1)+IF(CJ402="",0,1)+IF(CK402="",0,1)+IF(CL402="",0,1)+IF(CM402="",0,1)))</f>
        <v/>
      </c>
      <c r="CO402" s="171" t="str">
        <f t="shared" si="28"/>
        <v/>
      </c>
      <c r="CP402" s="171" t="str">
        <f t="shared" si="29"/>
        <v/>
      </c>
      <c r="CQ402" s="168"/>
      <c r="CR402" s="169"/>
      <c r="CS402" s="170"/>
      <c r="CT402" s="170"/>
      <c r="CU402" s="170"/>
      <c r="CV402" s="170"/>
      <c r="CW402" s="170"/>
      <c r="CX402" s="170"/>
      <c r="CY402" s="170"/>
      <c r="CZ402" s="170"/>
      <c r="DA402" s="171" t="str">
        <f>IF(AND(CS402="",CT402="",CU402="",CV402="",CW402="",CX402="",CY402="",CZ402=""),"",(VLOOKUP(CS402,'Grade-Percent-GPA'!$E:$F,2,FALSE)+VLOOKUP(CT402,'Grade-Percent-GPA'!$E:$F,2,FALSE)+VLOOKUP(CU402,'Grade-Percent-GPA'!$E:$F,2,FALSE)+VLOOKUP(CV402,'Grade-Percent-GPA'!$E:$F,2,FALSE)+VLOOKUP(CW402,'Grade-Percent-GPA'!$E:$F,2,FALSE)+VLOOKUP(CX402,'Grade-Percent-GPA'!$E:$F,2,FALSE)+VLOOKUP(CY402,'Grade-Percent-GPA'!$E:$F,2,FALSE)+VLOOKUP(CZ402,'Grade-Percent-GPA'!$E:$F,2,FALSE))/(IF(CS402="",0,1)+IF(CT402="",0,1)+IF(CU402="",0,1)+IF(CV402="",0,1)+IF(CW402="",0,1)+IF(CX402="",0,1)+IF(CY402="",0,1)+IF(CZ402="",0,1)))</f>
        <v/>
      </c>
      <c r="DB402" s="171" t="str">
        <f t="shared" si="30"/>
        <v/>
      </c>
      <c r="DC402" s="171" t="str">
        <f t="shared" si="31"/>
        <v/>
      </c>
    </row>
    <row r="403" spans="1:107" ht="14.25" customHeight="1" x14ac:dyDescent="0.3">
      <c r="A403" s="172"/>
      <c r="E403" s="172"/>
      <c r="F403" s="172"/>
      <c r="G403" s="172"/>
      <c r="H403" s="172"/>
      <c r="I403" s="172"/>
      <c r="J403" s="172"/>
      <c r="K403" s="172"/>
      <c r="L403" s="172"/>
      <c r="M403" s="172"/>
      <c r="N403" s="172"/>
      <c r="O403" s="172"/>
      <c r="P403" s="172"/>
      <c r="R403" s="172"/>
      <c r="S403" s="172"/>
      <c r="T403" s="172"/>
      <c r="U403" s="172"/>
      <c r="V403" s="172"/>
      <c r="W403" s="172"/>
      <c r="X403" s="172"/>
      <c r="Y403" s="172"/>
      <c r="Z403" s="172"/>
      <c r="AA403" s="172"/>
      <c r="AB403" s="172"/>
      <c r="AC403" s="172"/>
      <c r="AE403" s="172"/>
      <c r="AF403" s="172"/>
      <c r="AG403" s="172"/>
      <c r="AH403" s="172"/>
      <c r="AI403" s="172"/>
      <c r="AJ403" s="172"/>
      <c r="AK403" s="172"/>
      <c r="AL403" s="172"/>
      <c r="AM403" s="172"/>
      <c r="AN403" s="172"/>
      <c r="AO403" s="172"/>
      <c r="AP403" s="172"/>
      <c r="AR403" s="172"/>
      <c r="AS403" s="172"/>
      <c r="AT403" s="172"/>
      <c r="AU403" s="172"/>
      <c r="AV403" s="172"/>
      <c r="AW403" s="172"/>
      <c r="AX403" s="172"/>
      <c r="AY403" s="172"/>
      <c r="AZ403" s="172"/>
      <c r="BA403" s="172"/>
      <c r="BB403" s="172"/>
      <c r="BC403" s="172"/>
      <c r="BE403" s="172"/>
      <c r="BF403" s="172"/>
      <c r="BG403" s="172"/>
      <c r="BH403" s="172"/>
      <c r="BI403" s="172"/>
      <c r="BJ403" s="172"/>
      <c r="BK403" s="172"/>
      <c r="BL403" s="172"/>
      <c r="BM403" s="172"/>
      <c r="BN403" s="172"/>
      <c r="BO403" s="172"/>
      <c r="BP403" s="172"/>
      <c r="BR403" s="172"/>
      <c r="BS403" s="172"/>
      <c r="BT403" s="172"/>
      <c r="BU403" s="172"/>
      <c r="BV403" s="172"/>
      <c r="BW403" s="172"/>
      <c r="BX403" s="172"/>
      <c r="BY403" s="172"/>
      <c r="BZ403" s="172"/>
      <c r="CA403" s="172"/>
      <c r="CB403" s="172"/>
      <c r="CC403" s="172"/>
      <c r="CE403" s="172"/>
      <c r="CF403" s="172"/>
      <c r="CG403" s="172"/>
      <c r="CH403" s="172"/>
      <c r="CI403" s="172"/>
      <c r="CJ403" s="172"/>
      <c r="CK403" s="172"/>
      <c r="CL403" s="172"/>
      <c r="CM403" s="172"/>
      <c r="CN403" s="172"/>
      <c r="CO403" s="172"/>
      <c r="CP403" s="172"/>
      <c r="CR403" s="172"/>
      <c r="CS403" s="172"/>
      <c r="CT403" s="172"/>
      <c r="CU403" s="172"/>
      <c r="CV403" s="172"/>
      <c r="CW403" s="172"/>
      <c r="CX403" s="172"/>
      <c r="CY403" s="172"/>
      <c r="CZ403" s="172"/>
      <c r="DA403" s="172"/>
      <c r="DB403" s="172"/>
      <c r="DC403" s="172"/>
    </row>
    <row r="404" spans="1:107" ht="14.25" customHeight="1" x14ac:dyDescent="0.3">
      <c r="A404" s="172"/>
      <c r="E404" s="172"/>
      <c r="F404" s="172"/>
      <c r="G404" s="172"/>
      <c r="H404" s="172"/>
      <c r="I404" s="172"/>
      <c r="J404" s="172"/>
      <c r="K404" s="172"/>
      <c r="L404" s="172"/>
      <c r="M404" s="172"/>
      <c r="N404" s="172"/>
      <c r="O404" s="172"/>
      <c r="P404" s="172"/>
      <c r="R404" s="172"/>
      <c r="S404" s="172"/>
      <c r="T404" s="172"/>
      <c r="U404" s="172"/>
      <c r="V404" s="172"/>
      <c r="W404" s="172"/>
      <c r="X404" s="172"/>
      <c r="Y404" s="172"/>
      <c r="Z404" s="172"/>
      <c r="AA404" s="172"/>
      <c r="AB404" s="172"/>
      <c r="AC404" s="172"/>
      <c r="AE404" s="172"/>
      <c r="AF404" s="172"/>
      <c r="AG404" s="172"/>
      <c r="AH404" s="172"/>
      <c r="AI404" s="172"/>
      <c r="AJ404" s="172"/>
      <c r="AK404" s="172"/>
      <c r="AL404" s="172"/>
      <c r="AM404" s="172"/>
      <c r="AN404" s="172"/>
      <c r="AO404" s="172"/>
      <c r="AP404" s="172"/>
      <c r="AR404" s="172"/>
      <c r="AS404" s="172"/>
      <c r="AT404" s="172"/>
      <c r="AU404" s="172"/>
      <c r="AV404" s="172"/>
      <c r="AW404" s="172"/>
      <c r="AX404" s="172"/>
      <c r="AY404" s="172"/>
      <c r="AZ404" s="172"/>
      <c r="BA404" s="172"/>
      <c r="BB404" s="172"/>
      <c r="BC404" s="172"/>
      <c r="BE404" s="172"/>
      <c r="BF404" s="172"/>
      <c r="BG404" s="172"/>
      <c r="BH404" s="172"/>
      <c r="BI404" s="172"/>
      <c r="BJ404" s="172"/>
      <c r="BK404" s="172"/>
      <c r="BL404" s="172"/>
      <c r="BM404" s="172"/>
      <c r="BN404" s="172"/>
      <c r="BO404" s="172"/>
      <c r="BP404" s="172"/>
      <c r="BR404" s="172"/>
      <c r="BS404" s="172"/>
      <c r="BT404" s="172"/>
      <c r="BU404" s="172"/>
      <c r="BV404" s="172"/>
      <c r="BW404" s="172"/>
      <c r="BX404" s="172"/>
      <c r="BY404" s="172"/>
      <c r="BZ404" s="172"/>
      <c r="CA404" s="172"/>
      <c r="CB404" s="172"/>
      <c r="CC404" s="172"/>
      <c r="CE404" s="172"/>
      <c r="CF404" s="172"/>
      <c r="CG404" s="172"/>
      <c r="CH404" s="172"/>
      <c r="CI404" s="172"/>
      <c r="CJ404" s="172"/>
      <c r="CK404" s="172"/>
      <c r="CL404" s="172"/>
      <c r="CM404" s="172"/>
      <c r="CN404" s="172"/>
      <c r="CO404" s="172"/>
      <c r="CP404" s="172"/>
      <c r="CR404" s="172"/>
      <c r="CS404" s="172"/>
      <c r="CT404" s="172"/>
      <c r="CU404" s="172"/>
      <c r="CV404" s="172"/>
      <c r="CW404" s="172"/>
      <c r="CX404" s="172"/>
      <c r="CY404" s="172"/>
      <c r="CZ404" s="172"/>
      <c r="DA404" s="172"/>
      <c r="DB404" s="172"/>
      <c r="DC404" s="172"/>
    </row>
    <row r="405" spans="1:107" ht="14.25" customHeight="1" x14ac:dyDescent="0.3">
      <c r="A405" s="172"/>
      <c r="E405" s="172"/>
      <c r="F405" s="172"/>
      <c r="G405" s="172"/>
      <c r="H405" s="172"/>
      <c r="I405" s="172"/>
      <c r="J405" s="172"/>
      <c r="K405" s="172"/>
      <c r="L405" s="172"/>
      <c r="M405" s="172"/>
      <c r="N405" s="172"/>
      <c r="O405" s="172"/>
      <c r="P405" s="172"/>
      <c r="R405" s="172"/>
      <c r="S405" s="172"/>
      <c r="T405" s="172"/>
      <c r="U405" s="172"/>
      <c r="V405" s="172"/>
      <c r="W405" s="172"/>
      <c r="X405" s="172"/>
      <c r="Y405" s="172"/>
      <c r="Z405" s="172"/>
      <c r="AA405" s="172"/>
      <c r="AB405" s="172"/>
      <c r="AC405" s="172"/>
      <c r="AE405" s="172"/>
      <c r="AF405" s="172"/>
      <c r="AG405" s="172"/>
      <c r="AH405" s="172"/>
      <c r="AI405" s="172"/>
      <c r="AJ405" s="172"/>
      <c r="AK405" s="172"/>
      <c r="AL405" s="172"/>
      <c r="AM405" s="172"/>
      <c r="AN405" s="172"/>
      <c r="AO405" s="172"/>
      <c r="AP405" s="172"/>
      <c r="AR405" s="172"/>
      <c r="AS405" s="172"/>
      <c r="AT405" s="172"/>
      <c r="AU405" s="172"/>
      <c r="AV405" s="172"/>
      <c r="AW405" s="172"/>
      <c r="AX405" s="172"/>
      <c r="AY405" s="172"/>
      <c r="AZ405" s="172"/>
      <c r="BA405" s="172"/>
      <c r="BB405" s="172"/>
      <c r="BC405" s="172"/>
      <c r="BE405" s="172"/>
      <c r="BF405" s="172"/>
      <c r="BG405" s="172"/>
      <c r="BH405" s="172"/>
      <c r="BI405" s="172"/>
      <c r="BJ405" s="172"/>
      <c r="BK405" s="172"/>
      <c r="BL405" s="172"/>
      <c r="BM405" s="172"/>
      <c r="BN405" s="172"/>
      <c r="BO405" s="172"/>
      <c r="BP405" s="172"/>
      <c r="BR405" s="172"/>
      <c r="BS405" s="172"/>
      <c r="BT405" s="172"/>
      <c r="BU405" s="172"/>
      <c r="BV405" s="172"/>
      <c r="BW405" s="172"/>
      <c r="BX405" s="172"/>
      <c r="BY405" s="172"/>
      <c r="BZ405" s="172"/>
      <c r="CA405" s="172"/>
      <c r="CB405" s="172"/>
      <c r="CC405" s="172"/>
      <c r="CE405" s="172"/>
      <c r="CF405" s="172"/>
      <c r="CG405" s="172"/>
      <c r="CH405" s="172"/>
      <c r="CI405" s="172"/>
      <c r="CJ405" s="172"/>
      <c r="CK405" s="172"/>
      <c r="CL405" s="172"/>
      <c r="CM405" s="172"/>
      <c r="CN405" s="172"/>
      <c r="CO405" s="172"/>
      <c r="CP405" s="172"/>
      <c r="CR405" s="172"/>
      <c r="CS405" s="172"/>
      <c r="CT405" s="172"/>
      <c r="CU405" s="172"/>
      <c r="CV405" s="172"/>
      <c r="CW405" s="172"/>
      <c r="CX405" s="172"/>
      <c r="CY405" s="172"/>
      <c r="CZ405" s="172"/>
      <c r="DA405" s="172"/>
      <c r="DB405" s="172"/>
      <c r="DC405" s="172"/>
    </row>
    <row r="406" spans="1:107" ht="14.25" customHeight="1" x14ac:dyDescent="0.3">
      <c r="A406" s="172"/>
      <c r="E406" s="172"/>
      <c r="F406" s="172"/>
      <c r="G406" s="172"/>
      <c r="H406" s="172"/>
      <c r="I406" s="172"/>
      <c r="J406" s="172"/>
      <c r="K406" s="172"/>
      <c r="L406" s="172"/>
      <c r="M406" s="172"/>
      <c r="N406" s="172"/>
      <c r="O406" s="172"/>
      <c r="P406" s="172"/>
      <c r="R406" s="172"/>
      <c r="S406" s="172"/>
      <c r="T406" s="172"/>
      <c r="U406" s="172"/>
      <c r="V406" s="172"/>
      <c r="W406" s="172"/>
      <c r="X406" s="172"/>
      <c r="Y406" s="172"/>
      <c r="Z406" s="172"/>
      <c r="AA406" s="172"/>
      <c r="AB406" s="172"/>
      <c r="AC406" s="172"/>
      <c r="AE406" s="172"/>
      <c r="AF406" s="172"/>
      <c r="AG406" s="172"/>
      <c r="AH406" s="172"/>
      <c r="AI406" s="172"/>
      <c r="AJ406" s="172"/>
      <c r="AK406" s="172"/>
      <c r="AL406" s="172"/>
      <c r="AM406" s="172"/>
      <c r="AN406" s="172"/>
      <c r="AO406" s="172"/>
      <c r="AP406" s="172"/>
      <c r="AR406" s="172"/>
      <c r="AS406" s="172"/>
      <c r="AT406" s="172"/>
      <c r="AU406" s="172"/>
      <c r="AV406" s="172"/>
      <c r="AW406" s="172"/>
      <c r="AX406" s="172"/>
      <c r="AY406" s="172"/>
      <c r="AZ406" s="172"/>
      <c r="BA406" s="172"/>
      <c r="BB406" s="172"/>
      <c r="BC406" s="172"/>
      <c r="BE406" s="172"/>
      <c r="BF406" s="172"/>
      <c r="BG406" s="172"/>
      <c r="BH406" s="172"/>
      <c r="BI406" s="172"/>
      <c r="BJ406" s="172"/>
      <c r="BK406" s="172"/>
      <c r="BL406" s="172"/>
      <c r="BM406" s="172"/>
      <c r="BN406" s="172"/>
      <c r="BO406" s="172"/>
      <c r="BP406" s="172"/>
      <c r="BR406" s="172"/>
      <c r="BS406" s="172"/>
      <c r="BT406" s="172"/>
      <c r="BU406" s="172"/>
      <c r="BV406" s="172"/>
      <c r="BW406" s="172"/>
      <c r="BX406" s="172"/>
      <c r="BY406" s="172"/>
      <c r="BZ406" s="172"/>
      <c r="CA406" s="172"/>
      <c r="CB406" s="172"/>
      <c r="CC406" s="172"/>
      <c r="CE406" s="172"/>
      <c r="CF406" s="172"/>
      <c r="CG406" s="172"/>
      <c r="CH406" s="172"/>
      <c r="CI406" s="172"/>
      <c r="CJ406" s="172"/>
      <c r="CK406" s="172"/>
      <c r="CL406" s="172"/>
      <c r="CM406" s="172"/>
      <c r="CN406" s="172"/>
      <c r="CO406" s="172"/>
      <c r="CP406" s="172"/>
      <c r="CR406" s="172"/>
      <c r="CS406" s="172"/>
      <c r="CT406" s="172"/>
      <c r="CU406" s="172"/>
      <c r="CV406" s="172"/>
      <c r="CW406" s="172"/>
      <c r="CX406" s="172"/>
      <c r="CY406" s="172"/>
      <c r="CZ406" s="172"/>
      <c r="DA406" s="172"/>
      <c r="DB406" s="172"/>
      <c r="DC406" s="172"/>
    </row>
    <row r="407" spans="1:107" ht="14.25" customHeight="1" x14ac:dyDescent="0.3">
      <c r="A407" s="172"/>
      <c r="E407" s="172"/>
      <c r="F407" s="172"/>
      <c r="G407" s="172"/>
      <c r="H407" s="172"/>
      <c r="I407" s="172"/>
      <c r="J407" s="172"/>
      <c r="K407" s="172"/>
      <c r="L407" s="172"/>
      <c r="M407" s="172"/>
      <c r="N407" s="172"/>
      <c r="O407" s="172"/>
      <c r="P407" s="172"/>
      <c r="R407" s="172"/>
      <c r="S407" s="172"/>
      <c r="T407" s="172"/>
      <c r="U407" s="172"/>
      <c r="V407" s="172"/>
      <c r="W407" s="172"/>
      <c r="X407" s="172"/>
      <c r="Y407" s="172"/>
      <c r="Z407" s="172"/>
      <c r="AA407" s="172"/>
      <c r="AB407" s="172"/>
      <c r="AC407" s="172"/>
      <c r="AE407" s="172"/>
      <c r="AF407" s="172"/>
      <c r="AG407" s="172"/>
      <c r="AH407" s="172"/>
      <c r="AI407" s="172"/>
      <c r="AJ407" s="172"/>
      <c r="AK407" s="172"/>
      <c r="AL407" s="172"/>
      <c r="AM407" s="172"/>
      <c r="AN407" s="172"/>
      <c r="AO407" s="172"/>
      <c r="AP407" s="172"/>
      <c r="AR407" s="172"/>
      <c r="AS407" s="172"/>
      <c r="AT407" s="172"/>
      <c r="AU407" s="172"/>
      <c r="AV407" s="172"/>
      <c r="AW407" s="172"/>
      <c r="AX407" s="172"/>
      <c r="AY407" s="172"/>
      <c r="AZ407" s="172"/>
      <c r="BA407" s="172"/>
      <c r="BB407" s="172"/>
      <c r="BC407" s="172"/>
      <c r="BE407" s="172"/>
      <c r="BF407" s="172"/>
      <c r="BG407" s="172"/>
      <c r="BH407" s="172"/>
      <c r="BI407" s="172"/>
      <c r="BJ407" s="172"/>
      <c r="BK407" s="172"/>
      <c r="BL407" s="172"/>
      <c r="BM407" s="172"/>
      <c r="BN407" s="172"/>
      <c r="BO407" s="172"/>
      <c r="BP407" s="172"/>
      <c r="BR407" s="172"/>
      <c r="BS407" s="172"/>
      <c r="BT407" s="172"/>
      <c r="BU407" s="172"/>
      <c r="BV407" s="172"/>
      <c r="BW407" s="172"/>
      <c r="BX407" s="172"/>
      <c r="BY407" s="172"/>
      <c r="BZ407" s="172"/>
      <c r="CA407" s="172"/>
      <c r="CB407" s="172"/>
      <c r="CC407" s="172"/>
      <c r="CE407" s="172"/>
      <c r="CF407" s="172"/>
      <c r="CG407" s="172"/>
      <c r="CH407" s="172"/>
      <c r="CI407" s="172"/>
      <c r="CJ407" s="172"/>
      <c r="CK407" s="172"/>
      <c r="CL407" s="172"/>
      <c r="CM407" s="172"/>
      <c r="CN407" s="172"/>
      <c r="CO407" s="172"/>
      <c r="CP407" s="172"/>
      <c r="CR407" s="172"/>
      <c r="CS407" s="172"/>
      <c r="CT407" s="172"/>
      <c r="CU407" s="172"/>
      <c r="CV407" s="172"/>
      <c r="CW407" s="172"/>
      <c r="CX407" s="172"/>
      <c r="CY407" s="172"/>
      <c r="CZ407" s="172"/>
      <c r="DA407" s="172"/>
      <c r="DB407" s="172"/>
      <c r="DC407" s="172"/>
    </row>
    <row r="408" spans="1:107" ht="14.25" customHeight="1" x14ac:dyDescent="0.3">
      <c r="A408" s="172"/>
      <c r="E408" s="172"/>
      <c r="F408" s="172"/>
      <c r="G408" s="172"/>
      <c r="H408" s="172"/>
      <c r="I408" s="172"/>
      <c r="J408" s="172"/>
      <c r="K408" s="172"/>
      <c r="L408" s="172"/>
      <c r="M408" s="172"/>
      <c r="N408" s="172"/>
      <c r="O408" s="172"/>
      <c r="P408" s="172"/>
      <c r="R408" s="172"/>
      <c r="S408" s="172"/>
      <c r="T408" s="172"/>
      <c r="U408" s="172"/>
      <c r="V408" s="172"/>
      <c r="W408" s="172"/>
      <c r="X408" s="172"/>
      <c r="Y408" s="172"/>
      <c r="Z408" s="172"/>
      <c r="AA408" s="172"/>
      <c r="AB408" s="172"/>
      <c r="AC408" s="172"/>
      <c r="AE408" s="172"/>
      <c r="AF408" s="172"/>
      <c r="AG408" s="172"/>
      <c r="AH408" s="172"/>
      <c r="AI408" s="172"/>
      <c r="AJ408" s="172"/>
      <c r="AK408" s="172"/>
      <c r="AL408" s="172"/>
      <c r="AM408" s="172"/>
      <c r="AN408" s="172"/>
      <c r="AO408" s="172"/>
      <c r="AP408" s="172"/>
      <c r="AR408" s="172"/>
      <c r="AS408" s="172"/>
      <c r="AT408" s="172"/>
      <c r="AU408" s="172"/>
      <c r="AV408" s="172"/>
      <c r="AW408" s="172"/>
      <c r="AX408" s="172"/>
      <c r="AY408" s="172"/>
      <c r="AZ408" s="172"/>
      <c r="BA408" s="172"/>
      <c r="BB408" s="172"/>
      <c r="BC408" s="172"/>
      <c r="BE408" s="172"/>
      <c r="BF408" s="172"/>
      <c r="BG408" s="172"/>
      <c r="BH408" s="172"/>
      <c r="BI408" s="172"/>
      <c r="BJ408" s="172"/>
      <c r="BK408" s="172"/>
      <c r="BL408" s="172"/>
      <c r="BM408" s="172"/>
      <c r="BN408" s="172"/>
      <c r="BO408" s="172"/>
      <c r="BP408" s="172"/>
      <c r="BR408" s="172"/>
      <c r="BS408" s="172"/>
      <c r="BT408" s="172"/>
      <c r="BU408" s="172"/>
      <c r="BV408" s="172"/>
      <c r="BW408" s="172"/>
      <c r="BX408" s="172"/>
      <c r="BY408" s="172"/>
      <c r="BZ408" s="172"/>
      <c r="CA408" s="172"/>
      <c r="CB408" s="172"/>
      <c r="CC408" s="172"/>
      <c r="CE408" s="172"/>
      <c r="CF408" s="172"/>
      <c r="CG408" s="172"/>
      <c r="CH408" s="172"/>
      <c r="CI408" s="172"/>
      <c r="CJ408" s="172"/>
      <c r="CK408" s="172"/>
      <c r="CL408" s="172"/>
      <c r="CM408" s="172"/>
      <c r="CN408" s="172"/>
      <c r="CO408" s="172"/>
      <c r="CP408" s="172"/>
      <c r="CR408" s="172"/>
      <c r="CS408" s="172"/>
      <c r="CT408" s="172"/>
      <c r="CU408" s="172"/>
      <c r="CV408" s="172"/>
      <c r="CW408" s="172"/>
      <c r="CX408" s="172"/>
      <c r="CY408" s="172"/>
      <c r="CZ408" s="172"/>
      <c r="DA408" s="172"/>
      <c r="DB408" s="172"/>
      <c r="DC408" s="172"/>
    </row>
    <row r="409" spans="1:107" ht="14.25" customHeight="1" x14ac:dyDescent="0.3">
      <c r="A409" s="172"/>
      <c r="E409" s="172"/>
      <c r="F409" s="172"/>
      <c r="G409" s="172"/>
      <c r="H409" s="172"/>
      <c r="I409" s="172"/>
      <c r="J409" s="172"/>
      <c r="K409" s="172"/>
      <c r="L409" s="172"/>
      <c r="M409" s="172"/>
      <c r="N409" s="172"/>
      <c r="O409" s="172"/>
      <c r="P409" s="172"/>
      <c r="R409" s="172"/>
      <c r="S409" s="172"/>
      <c r="T409" s="172"/>
      <c r="U409" s="172"/>
      <c r="V409" s="172"/>
      <c r="W409" s="172"/>
      <c r="X409" s="172"/>
      <c r="Y409" s="172"/>
      <c r="Z409" s="172"/>
      <c r="AA409" s="172"/>
      <c r="AB409" s="172"/>
      <c r="AC409" s="172"/>
      <c r="AE409" s="172"/>
      <c r="AF409" s="172"/>
      <c r="AG409" s="172"/>
      <c r="AH409" s="172"/>
      <c r="AI409" s="172"/>
      <c r="AJ409" s="172"/>
      <c r="AK409" s="172"/>
      <c r="AL409" s="172"/>
      <c r="AM409" s="172"/>
      <c r="AN409" s="172"/>
      <c r="AO409" s="172"/>
      <c r="AP409" s="172"/>
      <c r="AR409" s="172"/>
      <c r="AS409" s="172"/>
      <c r="AT409" s="172"/>
      <c r="AU409" s="172"/>
      <c r="AV409" s="172"/>
      <c r="AW409" s="172"/>
      <c r="AX409" s="172"/>
      <c r="AY409" s="172"/>
      <c r="AZ409" s="172"/>
      <c r="BA409" s="172"/>
      <c r="BB409" s="172"/>
      <c r="BC409" s="172"/>
      <c r="BE409" s="172"/>
      <c r="BF409" s="172"/>
      <c r="BG409" s="172"/>
      <c r="BH409" s="172"/>
      <c r="BI409" s="172"/>
      <c r="BJ409" s="172"/>
      <c r="BK409" s="172"/>
      <c r="BL409" s="172"/>
      <c r="BM409" s="172"/>
      <c r="BN409" s="172"/>
      <c r="BO409" s="172"/>
      <c r="BP409" s="172"/>
      <c r="BR409" s="172"/>
      <c r="BS409" s="172"/>
      <c r="BT409" s="172"/>
      <c r="BU409" s="172"/>
      <c r="BV409" s="172"/>
      <c r="BW409" s="172"/>
      <c r="BX409" s="172"/>
      <c r="BY409" s="172"/>
      <c r="BZ409" s="172"/>
      <c r="CA409" s="172"/>
      <c r="CB409" s="172"/>
      <c r="CC409" s="172"/>
      <c r="CE409" s="172"/>
      <c r="CF409" s="172"/>
      <c r="CG409" s="172"/>
      <c r="CH409" s="172"/>
      <c r="CI409" s="172"/>
      <c r="CJ409" s="172"/>
      <c r="CK409" s="172"/>
      <c r="CL409" s="172"/>
      <c r="CM409" s="172"/>
      <c r="CN409" s="172"/>
      <c r="CO409" s="172"/>
      <c r="CP409" s="172"/>
      <c r="CR409" s="172"/>
      <c r="CS409" s="172"/>
      <c r="CT409" s="172"/>
      <c r="CU409" s="172"/>
      <c r="CV409" s="172"/>
      <c r="CW409" s="172"/>
      <c r="CX409" s="172"/>
      <c r="CY409" s="172"/>
      <c r="CZ409" s="172"/>
      <c r="DA409" s="172"/>
      <c r="DB409" s="172"/>
      <c r="DC409" s="172"/>
    </row>
    <row r="410" spans="1:107" ht="14.25" customHeight="1" x14ac:dyDescent="0.3">
      <c r="A410" s="172"/>
      <c r="E410" s="172"/>
      <c r="F410" s="172"/>
      <c r="G410" s="172"/>
      <c r="H410" s="172"/>
      <c r="I410" s="172"/>
      <c r="J410" s="172"/>
      <c r="K410" s="172"/>
      <c r="L410" s="172"/>
      <c r="M410" s="172"/>
      <c r="N410" s="172"/>
      <c r="O410" s="172"/>
      <c r="P410" s="172"/>
      <c r="R410" s="172"/>
      <c r="S410" s="172"/>
      <c r="T410" s="172"/>
      <c r="U410" s="172"/>
      <c r="V410" s="172"/>
      <c r="W410" s="172"/>
      <c r="X410" s="172"/>
      <c r="Y410" s="172"/>
      <c r="Z410" s="172"/>
      <c r="AA410" s="172"/>
      <c r="AB410" s="172"/>
      <c r="AC410" s="172"/>
      <c r="AE410" s="172"/>
      <c r="AF410" s="172"/>
      <c r="AG410" s="172"/>
      <c r="AH410" s="172"/>
      <c r="AI410" s="172"/>
      <c r="AJ410" s="172"/>
      <c r="AK410" s="172"/>
      <c r="AL410" s="172"/>
      <c r="AM410" s="172"/>
      <c r="AN410" s="172"/>
      <c r="AO410" s="172"/>
      <c r="AP410" s="172"/>
      <c r="AR410" s="172"/>
      <c r="AS410" s="172"/>
      <c r="AT410" s="172"/>
      <c r="AU410" s="172"/>
      <c r="AV410" s="172"/>
      <c r="AW410" s="172"/>
      <c r="AX410" s="172"/>
      <c r="AY410" s="172"/>
      <c r="AZ410" s="172"/>
      <c r="BA410" s="172"/>
      <c r="BB410" s="172"/>
      <c r="BC410" s="172"/>
      <c r="BE410" s="172"/>
      <c r="BF410" s="172"/>
      <c r="BG410" s="172"/>
      <c r="BH410" s="172"/>
      <c r="BI410" s="172"/>
      <c r="BJ410" s="172"/>
      <c r="BK410" s="172"/>
      <c r="BL410" s="172"/>
      <c r="BM410" s="172"/>
      <c r="BN410" s="172"/>
      <c r="BO410" s="172"/>
      <c r="BP410" s="172"/>
      <c r="BR410" s="172"/>
      <c r="BS410" s="172"/>
      <c r="BT410" s="172"/>
      <c r="BU410" s="172"/>
      <c r="BV410" s="172"/>
      <c r="BW410" s="172"/>
      <c r="BX410" s="172"/>
      <c r="BY410" s="172"/>
      <c r="BZ410" s="172"/>
      <c r="CA410" s="172"/>
      <c r="CB410" s="172"/>
      <c r="CC410" s="172"/>
      <c r="CE410" s="172"/>
      <c r="CF410" s="172"/>
      <c r="CG410" s="172"/>
      <c r="CH410" s="172"/>
      <c r="CI410" s="172"/>
      <c r="CJ410" s="172"/>
      <c r="CK410" s="172"/>
      <c r="CL410" s="172"/>
      <c r="CM410" s="172"/>
      <c r="CN410" s="172"/>
      <c r="CO410" s="172"/>
      <c r="CP410" s="172"/>
      <c r="CR410" s="172"/>
      <c r="CS410" s="172"/>
      <c r="CT410" s="172"/>
      <c r="CU410" s="172"/>
      <c r="CV410" s="172"/>
      <c r="CW410" s="172"/>
      <c r="CX410" s="172"/>
      <c r="CY410" s="172"/>
      <c r="CZ410" s="172"/>
      <c r="DA410" s="172"/>
      <c r="DB410" s="172"/>
      <c r="DC410" s="172"/>
    </row>
    <row r="411" spans="1:107" ht="14.25" customHeight="1" x14ac:dyDescent="0.3">
      <c r="A411" s="172"/>
      <c r="E411" s="172"/>
      <c r="F411" s="172"/>
      <c r="G411" s="172"/>
      <c r="H411" s="172"/>
      <c r="I411" s="172"/>
      <c r="J411" s="172"/>
      <c r="K411" s="172"/>
      <c r="L411" s="172"/>
      <c r="M411" s="172"/>
      <c r="N411" s="172"/>
      <c r="O411" s="172"/>
      <c r="P411" s="172"/>
      <c r="R411" s="172"/>
      <c r="S411" s="172"/>
      <c r="T411" s="172"/>
      <c r="U411" s="172"/>
      <c r="V411" s="172"/>
      <c r="W411" s="172"/>
      <c r="X411" s="172"/>
      <c r="Y411" s="172"/>
      <c r="Z411" s="172"/>
      <c r="AA411" s="172"/>
      <c r="AB411" s="172"/>
      <c r="AC411" s="172"/>
      <c r="AE411" s="172"/>
      <c r="AF411" s="172"/>
      <c r="AG411" s="172"/>
      <c r="AH411" s="172"/>
      <c r="AI411" s="172"/>
      <c r="AJ411" s="172"/>
      <c r="AK411" s="172"/>
      <c r="AL411" s="172"/>
      <c r="AM411" s="172"/>
      <c r="AN411" s="172"/>
      <c r="AO411" s="172"/>
      <c r="AP411" s="172"/>
      <c r="AR411" s="172"/>
      <c r="AS411" s="172"/>
      <c r="AT411" s="172"/>
      <c r="AU411" s="172"/>
      <c r="AV411" s="172"/>
      <c r="AW411" s="172"/>
      <c r="AX411" s="172"/>
      <c r="AY411" s="172"/>
      <c r="AZ411" s="172"/>
      <c r="BA411" s="172"/>
      <c r="BB411" s="172"/>
      <c r="BC411" s="172"/>
      <c r="BE411" s="172"/>
      <c r="BF411" s="172"/>
      <c r="BG411" s="172"/>
      <c r="BH411" s="172"/>
      <c r="BI411" s="172"/>
      <c r="BJ411" s="172"/>
      <c r="BK411" s="172"/>
      <c r="BL411" s="172"/>
      <c r="BM411" s="172"/>
      <c r="BN411" s="172"/>
      <c r="BO411" s="172"/>
      <c r="BP411" s="172"/>
      <c r="BR411" s="172"/>
      <c r="BS411" s="172"/>
      <c r="BT411" s="172"/>
      <c r="BU411" s="172"/>
      <c r="BV411" s="172"/>
      <c r="BW411" s="172"/>
      <c r="BX411" s="172"/>
      <c r="BY411" s="172"/>
      <c r="BZ411" s="172"/>
      <c r="CA411" s="172"/>
      <c r="CB411" s="172"/>
      <c r="CC411" s="172"/>
      <c r="CE411" s="172"/>
      <c r="CF411" s="172"/>
      <c r="CG411" s="172"/>
      <c r="CH411" s="172"/>
      <c r="CI411" s="172"/>
      <c r="CJ411" s="172"/>
      <c r="CK411" s="172"/>
      <c r="CL411" s="172"/>
      <c r="CM411" s="172"/>
      <c r="CN411" s="172"/>
      <c r="CO411" s="172"/>
      <c r="CP411" s="172"/>
      <c r="CR411" s="172"/>
      <c r="CS411" s="172"/>
      <c r="CT411" s="172"/>
      <c r="CU411" s="172"/>
      <c r="CV411" s="172"/>
      <c r="CW411" s="172"/>
      <c r="CX411" s="172"/>
      <c r="CY411" s="172"/>
      <c r="CZ411" s="172"/>
      <c r="DA411" s="172"/>
      <c r="DB411" s="172"/>
      <c r="DC411" s="172"/>
    </row>
    <row r="412" spans="1:107" ht="14.25" customHeight="1" x14ac:dyDescent="0.3">
      <c r="A412" s="172"/>
      <c r="E412" s="172"/>
      <c r="F412" s="172"/>
      <c r="G412" s="172"/>
      <c r="H412" s="172"/>
      <c r="I412" s="172"/>
      <c r="J412" s="172"/>
      <c r="K412" s="172"/>
      <c r="L412" s="172"/>
      <c r="M412" s="172"/>
      <c r="N412" s="172"/>
      <c r="O412" s="172"/>
      <c r="P412" s="172"/>
      <c r="R412" s="172"/>
      <c r="S412" s="172"/>
      <c r="T412" s="172"/>
      <c r="U412" s="172"/>
      <c r="V412" s="172"/>
      <c r="W412" s="172"/>
      <c r="X412" s="172"/>
      <c r="Y412" s="172"/>
      <c r="Z412" s="172"/>
      <c r="AA412" s="172"/>
      <c r="AB412" s="172"/>
      <c r="AC412" s="172"/>
      <c r="AE412" s="172"/>
      <c r="AF412" s="172"/>
      <c r="AG412" s="172"/>
      <c r="AH412" s="172"/>
      <c r="AI412" s="172"/>
      <c r="AJ412" s="172"/>
      <c r="AK412" s="172"/>
      <c r="AL412" s="172"/>
      <c r="AM412" s="172"/>
      <c r="AN412" s="172"/>
      <c r="AO412" s="172"/>
      <c r="AP412" s="172"/>
      <c r="AR412" s="172"/>
      <c r="AS412" s="172"/>
      <c r="AT412" s="172"/>
      <c r="AU412" s="172"/>
      <c r="AV412" s="172"/>
      <c r="AW412" s="172"/>
      <c r="AX412" s="172"/>
      <c r="AY412" s="172"/>
      <c r="AZ412" s="172"/>
      <c r="BA412" s="172"/>
      <c r="BB412" s="172"/>
      <c r="BC412" s="172"/>
      <c r="BE412" s="172"/>
      <c r="BF412" s="172"/>
      <c r="BG412" s="172"/>
      <c r="BH412" s="172"/>
      <c r="BI412" s="172"/>
      <c r="BJ412" s="172"/>
      <c r="BK412" s="172"/>
      <c r="BL412" s="172"/>
      <c r="BM412" s="172"/>
      <c r="BN412" s="172"/>
      <c r="BO412" s="172"/>
      <c r="BP412" s="172"/>
      <c r="BR412" s="172"/>
      <c r="BS412" s="172"/>
      <c r="BT412" s="172"/>
      <c r="BU412" s="172"/>
      <c r="BV412" s="172"/>
      <c r="BW412" s="172"/>
      <c r="BX412" s="172"/>
      <c r="BY412" s="172"/>
      <c r="BZ412" s="172"/>
      <c r="CA412" s="172"/>
      <c r="CB412" s="172"/>
      <c r="CC412" s="172"/>
      <c r="CE412" s="172"/>
      <c r="CF412" s="172"/>
      <c r="CG412" s="172"/>
      <c r="CH412" s="172"/>
      <c r="CI412" s="172"/>
      <c r="CJ412" s="172"/>
      <c r="CK412" s="172"/>
      <c r="CL412" s="172"/>
      <c r="CM412" s="172"/>
      <c r="CN412" s="172"/>
      <c r="CO412" s="172"/>
      <c r="CP412" s="172"/>
      <c r="CR412" s="172"/>
      <c r="CS412" s="172"/>
      <c r="CT412" s="172"/>
      <c r="CU412" s="172"/>
      <c r="CV412" s="172"/>
      <c r="CW412" s="172"/>
      <c r="CX412" s="172"/>
      <c r="CY412" s="172"/>
      <c r="CZ412" s="172"/>
      <c r="DA412" s="172"/>
      <c r="DB412" s="172"/>
      <c r="DC412" s="172"/>
    </row>
    <row r="413" spans="1:107" ht="14.25" customHeight="1" x14ac:dyDescent="0.3">
      <c r="A413" s="172"/>
      <c r="E413" s="172"/>
      <c r="F413" s="172"/>
      <c r="G413" s="172"/>
      <c r="H413" s="172"/>
      <c r="I413" s="172"/>
      <c r="J413" s="172"/>
      <c r="K413" s="172"/>
      <c r="L413" s="172"/>
      <c r="M413" s="172"/>
      <c r="N413" s="172"/>
      <c r="O413" s="172"/>
      <c r="P413" s="172"/>
      <c r="R413" s="172"/>
      <c r="S413" s="172"/>
      <c r="T413" s="172"/>
      <c r="U413" s="172"/>
      <c r="V413" s="172"/>
      <c r="W413" s="172"/>
      <c r="X413" s="172"/>
      <c r="Y413" s="172"/>
      <c r="Z413" s="172"/>
      <c r="AA413" s="172"/>
      <c r="AB413" s="172"/>
      <c r="AC413" s="172"/>
      <c r="AE413" s="172"/>
      <c r="AF413" s="172"/>
      <c r="AG413" s="172"/>
      <c r="AH413" s="172"/>
      <c r="AI413" s="172"/>
      <c r="AJ413" s="172"/>
      <c r="AK413" s="172"/>
      <c r="AL413" s="172"/>
      <c r="AM413" s="172"/>
      <c r="AN413" s="172"/>
      <c r="AO413" s="172"/>
      <c r="AP413" s="172"/>
      <c r="AR413" s="172"/>
      <c r="AS413" s="172"/>
      <c r="AT413" s="172"/>
      <c r="AU413" s="172"/>
      <c r="AV413" s="172"/>
      <c r="AW413" s="172"/>
      <c r="AX413" s="172"/>
      <c r="AY413" s="172"/>
      <c r="AZ413" s="172"/>
      <c r="BA413" s="172"/>
      <c r="BB413" s="172"/>
      <c r="BC413" s="172"/>
      <c r="BE413" s="172"/>
      <c r="BF413" s="172"/>
      <c r="BG413" s="172"/>
      <c r="BH413" s="172"/>
      <c r="BI413" s="172"/>
      <c r="BJ413" s="172"/>
      <c r="BK413" s="172"/>
      <c r="BL413" s="172"/>
      <c r="BM413" s="172"/>
      <c r="BN413" s="172"/>
      <c r="BO413" s="172"/>
      <c r="BP413" s="172"/>
      <c r="BR413" s="172"/>
      <c r="BS413" s="172"/>
      <c r="BT413" s="172"/>
      <c r="BU413" s="172"/>
      <c r="BV413" s="172"/>
      <c r="BW413" s="172"/>
      <c r="BX413" s="172"/>
      <c r="BY413" s="172"/>
      <c r="BZ413" s="172"/>
      <c r="CA413" s="172"/>
      <c r="CB413" s="172"/>
      <c r="CC413" s="172"/>
      <c r="CE413" s="172"/>
      <c r="CF413" s="172"/>
      <c r="CG413" s="172"/>
      <c r="CH413" s="172"/>
      <c r="CI413" s="172"/>
      <c r="CJ413" s="172"/>
      <c r="CK413" s="172"/>
      <c r="CL413" s="172"/>
      <c r="CM413" s="172"/>
      <c r="CN413" s="172"/>
      <c r="CO413" s="172"/>
      <c r="CP413" s="172"/>
      <c r="CR413" s="172"/>
      <c r="CS413" s="172"/>
      <c r="CT413" s="172"/>
      <c r="CU413" s="172"/>
      <c r="CV413" s="172"/>
      <c r="CW413" s="172"/>
      <c r="CX413" s="172"/>
      <c r="CY413" s="172"/>
      <c r="CZ413" s="172"/>
      <c r="DA413" s="172"/>
      <c r="DB413" s="172"/>
      <c r="DC413" s="172"/>
    </row>
    <row r="414" spans="1:107" ht="14.25" customHeight="1" x14ac:dyDescent="0.3">
      <c r="A414" s="172"/>
      <c r="E414" s="172"/>
      <c r="F414" s="172"/>
      <c r="G414" s="172"/>
      <c r="H414" s="172"/>
      <c r="I414" s="172"/>
      <c r="J414" s="172"/>
      <c r="K414" s="172"/>
      <c r="L414" s="172"/>
      <c r="M414" s="172"/>
      <c r="N414" s="172"/>
      <c r="O414" s="172"/>
      <c r="P414" s="172"/>
      <c r="R414" s="172"/>
      <c r="S414" s="172"/>
      <c r="T414" s="172"/>
      <c r="U414" s="172"/>
      <c r="V414" s="172"/>
      <c r="W414" s="172"/>
      <c r="X414" s="172"/>
      <c r="Y414" s="172"/>
      <c r="Z414" s="172"/>
      <c r="AA414" s="172"/>
      <c r="AB414" s="172"/>
      <c r="AC414" s="172"/>
      <c r="AE414" s="172"/>
      <c r="AF414" s="172"/>
      <c r="AG414" s="172"/>
      <c r="AH414" s="172"/>
      <c r="AI414" s="172"/>
      <c r="AJ414" s="172"/>
      <c r="AK414" s="172"/>
      <c r="AL414" s="172"/>
      <c r="AM414" s="172"/>
      <c r="AN414" s="172"/>
      <c r="AO414" s="172"/>
      <c r="AP414" s="172"/>
      <c r="AR414" s="172"/>
      <c r="AS414" s="172"/>
      <c r="AT414" s="172"/>
      <c r="AU414" s="172"/>
      <c r="AV414" s="172"/>
      <c r="AW414" s="172"/>
      <c r="AX414" s="172"/>
      <c r="AY414" s="172"/>
      <c r="AZ414" s="172"/>
      <c r="BA414" s="172"/>
      <c r="BB414" s="172"/>
      <c r="BC414" s="172"/>
      <c r="BE414" s="172"/>
      <c r="BF414" s="172"/>
      <c r="BG414" s="172"/>
      <c r="BH414" s="172"/>
      <c r="BI414" s="172"/>
      <c r="BJ414" s="172"/>
      <c r="BK414" s="172"/>
      <c r="BL414" s="172"/>
      <c r="BM414" s="172"/>
      <c r="BN414" s="172"/>
      <c r="BO414" s="172"/>
      <c r="BP414" s="172"/>
      <c r="BR414" s="172"/>
      <c r="BS414" s="172"/>
      <c r="BT414" s="172"/>
      <c r="BU414" s="172"/>
      <c r="BV414" s="172"/>
      <c r="BW414" s="172"/>
      <c r="BX414" s="172"/>
      <c r="BY414" s="172"/>
      <c r="BZ414" s="172"/>
      <c r="CA414" s="172"/>
      <c r="CB414" s="172"/>
      <c r="CC414" s="172"/>
      <c r="CE414" s="172"/>
      <c r="CF414" s="172"/>
      <c r="CG414" s="172"/>
      <c r="CH414" s="172"/>
      <c r="CI414" s="172"/>
      <c r="CJ414" s="172"/>
      <c r="CK414" s="172"/>
      <c r="CL414" s="172"/>
      <c r="CM414" s="172"/>
      <c r="CN414" s="172"/>
      <c r="CO414" s="172"/>
      <c r="CP414" s="172"/>
      <c r="CR414" s="172"/>
      <c r="CS414" s="172"/>
      <c r="CT414" s="172"/>
      <c r="CU414" s="172"/>
      <c r="CV414" s="172"/>
      <c r="CW414" s="172"/>
      <c r="CX414" s="172"/>
      <c r="CY414" s="172"/>
      <c r="CZ414" s="172"/>
      <c r="DA414" s="172"/>
      <c r="DB414" s="172"/>
      <c r="DC414" s="172"/>
    </row>
    <row r="415" spans="1:107" ht="14.25" customHeight="1" x14ac:dyDescent="0.3">
      <c r="A415" s="172"/>
      <c r="E415" s="172"/>
      <c r="F415" s="172"/>
      <c r="G415" s="172"/>
      <c r="H415" s="172"/>
      <c r="I415" s="172"/>
      <c r="J415" s="172"/>
      <c r="K415" s="172"/>
      <c r="L415" s="172"/>
      <c r="M415" s="172"/>
      <c r="N415" s="172"/>
      <c r="O415" s="172"/>
      <c r="P415" s="172"/>
      <c r="R415" s="172"/>
      <c r="S415" s="172"/>
      <c r="T415" s="172"/>
      <c r="U415" s="172"/>
      <c r="V415" s="172"/>
      <c r="W415" s="172"/>
      <c r="X415" s="172"/>
      <c r="Y415" s="172"/>
      <c r="Z415" s="172"/>
      <c r="AA415" s="172"/>
      <c r="AB415" s="172"/>
      <c r="AC415" s="172"/>
      <c r="AE415" s="172"/>
      <c r="AF415" s="172"/>
      <c r="AG415" s="172"/>
      <c r="AH415" s="172"/>
      <c r="AI415" s="172"/>
      <c r="AJ415" s="172"/>
      <c r="AK415" s="172"/>
      <c r="AL415" s="172"/>
      <c r="AM415" s="172"/>
      <c r="AN415" s="172"/>
      <c r="AO415" s="172"/>
      <c r="AP415" s="172"/>
      <c r="AR415" s="172"/>
      <c r="AS415" s="172"/>
      <c r="AT415" s="172"/>
      <c r="AU415" s="172"/>
      <c r="AV415" s="172"/>
      <c r="AW415" s="172"/>
      <c r="AX415" s="172"/>
      <c r="AY415" s="172"/>
      <c r="AZ415" s="172"/>
      <c r="BA415" s="172"/>
      <c r="BB415" s="172"/>
      <c r="BC415" s="172"/>
      <c r="BE415" s="172"/>
      <c r="BF415" s="172"/>
      <c r="BG415" s="172"/>
      <c r="BH415" s="172"/>
      <c r="BI415" s="172"/>
      <c r="BJ415" s="172"/>
      <c r="BK415" s="172"/>
      <c r="BL415" s="172"/>
      <c r="BM415" s="172"/>
      <c r="BN415" s="172"/>
      <c r="BO415" s="172"/>
      <c r="BP415" s="172"/>
      <c r="BR415" s="172"/>
      <c r="BS415" s="172"/>
      <c r="BT415" s="172"/>
      <c r="BU415" s="172"/>
      <c r="BV415" s="172"/>
      <c r="BW415" s="172"/>
      <c r="BX415" s="172"/>
      <c r="BY415" s="172"/>
      <c r="BZ415" s="172"/>
      <c r="CA415" s="172"/>
      <c r="CB415" s="172"/>
      <c r="CC415" s="172"/>
      <c r="CE415" s="172"/>
      <c r="CF415" s="172"/>
      <c r="CG415" s="172"/>
      <c r="CH415" s="172"/>
      <c r="CI415" s="172"/>
      <c r="CJ415" s="172"/>
      <c r="CK415" s="172"/>
      <c r="CL415" s="172"/>
      <c r="CM415" s="172"/>
      <c r="CN415" s="172"/>
      <c r="CO415" s="172"/>
      <c r="CP415" s="172"/>
      <c r="CR415" s="172"/>
      <c r="CS415" s="172"/>
      <c r="CT415" s="172"/>
      <c r="CU415" s="172"/>
      <c r="CV415" s="172"/>
      <c r="CW415" s="172"/>
      <c r="CX415" s="172"/>
      <c r="CY415" s="172"/>
      <c r="CZ415" s="172"/>
      <c r="DA415" s="172"/>
      <c r="DB415" s="172"/>
      <c r="DC415" s="172"/>
    </row>
    <row r="416" spans="1:107" ht="14.25" customHeight="1" x14ac:dyDescent="0.3">
      <c r="A416" s="172"/>
      <c r="E416" s="172"/>
      <c r="F416" s="172"/>
      <c r="G416" s="172"/>
      <c r="H416" s="172"/>
      <c r="I416" s="172"/>
      <c r="J416" s="172"/>
      <c r="K416" s="172"/>
      <c r="L416" s="172"/>
      <c r="M416" s="172"/>
      <c r="N416" s="172"/>
      <c r="O416" s="172"/>
      <c r="P416" s="172"/>
      <c r="R416" s="172"/>
      <c r="S416" s="172"/>
      <c r="T416" s="172"/>
      <c r="U416" s="172"/>
      <c r="V416" s="172"/>
      <c r="W416" s="172"/>
      <c r="X416" s="172"/>
      <c r="Y416" s="172"/>
      <c r="Z416" s="172"/>
      <c r="AA416" s="172"/>
      <c r="AB416" s="172"/>
      <c r="AC416" s="172"/>
      <c r="AE416" s="172"/>
      <c r="AF416" s="172"/>
      <c r="AG416" s="172"/>
      <c r="AH416" s="172"/>
      <c r="AI416" s="172"/>
      <c r="AJ416" s="172"/>
      <c r="AK416" s="172"/>
      <c r="AL416" s="172"/>
      <c r="AM416" s="172"/>
      <c r="AN416" s="172"/>
      <c r="AO416" s="172"/>
      <c r="AP416" s="172"/>
      <c r="AR416" s="172"/>
      <c r="AS416" s="172"/>
      <c r="AT416" s="172"/>
      <c r="AU416" s="172"/>
      <c r="AV416" s="172"/>
      <c r="AW416" s="172"/>
      <c r="AX416" s="172"/>
      <c r="AY416" s="172"/>
      <c r="AZ416" s="172"/>
      <c r="BA416" s="172"/>
      <c r="BB416" s="172"/>
      <c r="BC416" s="172"/>
      <c r="BE416" s="172"/>
      <c r="BF416" s="172"/>
      <c r="BG416" s="172"/>
      <c r="BH416" s="172"/>
      <c r="BI416" s="172"/>
      <c r="BJ416" s="172"/>
      <c r="BK416" s="172"/>
      <c r="BL416" s="172"/>
      <c r="BM416" s="172"/>
      <c r="BN416" s="172"/>
      <c r="BO416" s="172"/>
      <c r="BP416" s="172"/>
      <c r="BR416" s="172"/>
      <c r="BS416" s="172"/>
      <c r="BT416" s="172"/>
      <c r="BU416" s="172"/>
      <c r="BV416" s="172"/>
      <c r="BW416" s="172"/>
      <c r="BX416" s="172"/>
      <c r="BY416" s="172"/>
      <c r="BZ416" s="172"/>
      <c r="CA416" s="172"/>
      <c r="CB416" s="172"/>
      <c r="CC416" s="172"/>
      <c r="CE416" s="172"/>
      <c r="CF416" s="172"/>
      <c r="CG416" s="172"/>
      <c r="CH416" s="172"/>
      <c r="CI416" s="172"/>
      <c r="CJ416" s="172"/>
      <c r="CK416" s="172"/>
      <c r="CL416" s="172"/>
      <c r="CM416" s="172"/>
      <c r="CN416" s="172"/>
      <c r="CO416" s="172"/>
      <c r="CP416" s="172"/>
      <c r="CR416" s="172"/>
      <c r="CS416" s="172"/>
      <c r="CT416" s="172"/>
      <c r="CU416" s="172"/>
      <c r="CV416" s="172"/>
      <c r="CW416" s="172"/>
      <c r="CX416" s="172"/>
      <c r="CY416" s="172"/>
      <c r="CZ416" s="172"/>
      <c r="DA416" s="172"/>
      <c r="DB416" s="172"/>
      <c r="DC416" s="172"/>
    </row>
    <row r="417" spans="1:107" ht="14.25" customHeight="1" x14ac:dyDescent="0.3">
      <c r="A417" s="172"/>
      <c r="E417" s="172"/>
      <c r="F417" s="172"/>
      <c r="G417" s="172"/>
      <c r="H417" s="172"/>
      <c r="I417" s="172"/>
      <c r="J417" s="172"/>
      <c r="K417" s="172"/>
      <c r="L417" s="172"/>
      <c r="M417" s="172"/>
      <c r="N417" s="172"/>
      <c r="O417" s="172"/>
      <c r="P417" s="172"/>
      <c r="R417" s="172"/>
      <c r="S417" s="172"/>
      <c r="T417" s="172"/>
      <c r="U417" s="172"/>
      <c r="V417" s="172"/>
      <c r="W417" s="172"/>
      <c r="X417" s="172"/>
      <c r="Y417" s="172"/>
      <c r="Z417" s="172"/>
      <c r="AA417" s="172"/>
      <c r="AB417" s="172"/>
      <c r="AC417" s="172"/>
      <c r="AE417" s="172"/>
      <c r="AF417" s="172"/>
      <c r="AG417" s="172"/>
      <c r="AH417" s="172"/>
      <c r="AI417" s="172"/>
      <c r="AJ417" s="172"/>
      <c r="AK417" s="172"/>
      <c r="AL417" s="172"/>
      <c r="AM417" s="172"/>
      <c r="AN417" s="172"/>
      <c r="AO417" s="172"/>
      <c r="AP417" s="172"/>
      <c r="AR417" s="172"/>
      <c r="AS417" s="172"/>
      <c r="AT417" s="172"/>
      <c r="AU417" s="172"/>
      <c r="AV417" s="172"/>
      <c r="AW417" s="172"/>
      <c r="AX417" s="172"/>
      <c r="AY417" s="172"/>
      <c r="AZ417" s="172"/>
      <c r="BA417" s="172"/>
      <c r="BB417" s="172"/>
      <c r="BC417" s="172"/>
      <c r="BE417" s="172"/>
      <c r="BF417" s="172"/>
      <c r="BG417" s="172"/>
      <c r="BH417" s="172"/>
      <c r="BI417" s="172"/>
      <c r="BJ417" s="172"/>
      <c r="BK417" s="172"/>
      <c r="BL417" s="172"/>
      <c r="BM417" s="172"/>
      <c r="BN417" s="172"/>
      <c r="BO417" s="172"/>
      <c r="BP417" s="172"/>
      <c r="BR417" s="172"/>
      <c r="BS417" s="172"/>
      <c r="BT417" s="172"/>
      <c r="BU417" s="172"/>
      <c r="BV417" s="172"/>
      <c r="BW417" s="172"/>
      <c r="BX417" s="172"/>
      <c r="BY417" s="172"/>
      <c r="BZ417" s="172"/>
      <c r="CA417" s="172"/>
      <c r="CB417" s="172"/>
      <c r="CC417" s="172"/>
      <c r="CE417" s="172"/>
      <c r="CF417" s="172"/>
      <c r="CG417" s="172"/>
      <c r="CH417" s="172"/>
      <c r="CI417" s="172"/>
      <c r="CJ417" s="172"/>
      <c r="CK417" s="172"/>
      <c r="CL417" s="172"/>
      <c r="CM417" s="172"/>
      <c r="CN417" s="172"/>
      <c r="CO417" s="172"/>
      <c r="CP417" s="172"/>
      <c r="CR417" s="172"/>
      <c r="CS417" s="172"/>
      <c r="CT417" s="172"/>
      <c r="CU417" s="172"/>
      <c r="CV417" s="172"/>
      <c r="CW417" s="172"/>
      <c r="CX417" s="172"/>
      <c r="CY417" s="172"/>
      <c r="CZ417" s="172"/>
      <c r="DA417" s="172"/>
      <c r="DB417" s="172"/>
      <c r="DC417" s="172"/>
    </row>
    <row r="418" spans="1:107" ht="14.25" customHeight="1" x14ac:dyDescent="0.3">
      <c r="A418" s="172"/>
      <c r="E418" s="172"/>
      <c r="F418" s="172"/>
      <c r="G418" s="172"/>
      <c r="H418" s="172"/>
      <c r="I418" s="172"/>
      <c r="J418" s="172"/>
      <c r="K418" s="172"/>
      <c r="L418" s="172"/>
      <c r="M418" s="172"/>
      <c r="N418" s="172"/>
      <c r="O418" s="172"/>
      <c r="P418" s="172"/>
      <c r="R418" s="172"/>
      <c r="S418" s="172"/>
      <c r="T418" s="172"/>
      <c r="U418" s="172"/>
      <c r="V418" s="172"/>
      <c r="W418" s="172"/>
      <c r="X418" s="172"/>
      <c r="Y418" s="172"/>
      <c r="Z418" s="172"/>
      <c r="AA418" s="172"/>
      <c r="AB418" s="172"/>
      <c r="AC418" s="172"/>
      <c r="AE418" s="172"/>
      <c r="AF418" s="172"/>
      <c r="AG418" s="172"/>
      <c r="AH418" s="172"/>
      <c r="AI418" s="172"/>
      <c r="AJ418" s="172"/>
      <c r="AK418" s="172"/>
      <c r="AL418" s="172"/>
      <c r="AM418" s="172"/>
      <c r="AN418" s="172"/>
      <c r="AO418" s="172"/>
      <c r="AP418" s="172"/>
      <c r="AR418" s="172"/>
      <c r="AS418" s="172"/>
      <c r="AT418" s="172"/>
      <c r="AU418" s="172"/>
      <c r="AV418" s="172"/>
      <c r="AW418" s="172"/>
      <c r="AX418" s="172"/>
      <c r="AY418" s="172"/>
      <c r="AZ418" s="172"/>
      <c r="BA418" s="172"/>
      <c r="BB418" s="172"/>
      <c r="BC418" s="172"/>
      <c r="BE418" s="172"/>
      <c r="BF418" s="172"/>
      <c r="BG418" s="172"/>
      <c r="BH418" s="172"/>
      <c r="BI418" s="172"/>
      <c r="BJ418" s="172"/>
      <c r="BK418" s="172"/>
      <c r="BL418" s="172"/>
      <c r="BM418" s="172"/>
      <c r="BN418" s="172"/>
      <c r="BO418" s="172"/>
      <c r="BP418" s="172"/>
      <c r="BR418" s="172"/>
      <c r="BS418" s="172"/>
      <c r="BT418" s="172"/>
      <c r="BU418" s="172"/>
      <c r="BV418" s="172"/>
      <c r="BW418" s="172"/>
      <c r="BX418" s="172"/>
      <c r="BY418" s="172"/>
      <c r="BZ418" s="172"/>
      <c r="CA418" s="172"/>
      <c r="CB418" s="172"/>
      <c r="CC418" s="172"/>
      <c r="CE418" s="172"/>
      <c r="CF418" s="172"/>
      <c r="CG418" s="172"/>
      <c r="CH418" s="172"/>
      <c r="CI418" s="172"/>
      <c r="CJ418" s="172"/>
      <c r="CK418" s="172"/>
      <c r="CL418" s="172"/>
      <c r="CM418" s="172"/>
      <c r="CN418" s="172"/>
      <c r="CO418" s="172"/>
      <c r="CP418" s="172"/>
      <c r="CR418" s="172"/>
      <c r="CS418" s="172"/>
      <c r="CT418" s="172"/>
      <c r="CU418" s="172"/>
      <c r="CV418" s="172"/>
      <c r="CW418" s="172"/>
      <c r="CX418" s="172"/>
      <c r="CY418" s="172"/>
      <c r="CZ418" s="172"/>
      <c r="DA418" s="172"/>
      <c r="DB418" s="172"/>
      <c r="DC418" s="172"/>
    </row>
    <row r="419" spans="1:107" ht="14.25" customHeight="1" x14ac:dyDescent="0.3">
      <c r="A419" s="172"/>
      <c r="E419" s="172"/>
      <c r="F419" s="172"/>
      <c r="G419" s="172"/>
      <c r="H419" s="172"/>
      <c r="I419" s="172"/>
      <c r="J419" s="172"/>
      <c r="K419" s="172"/>
      <c r="L419" s="172"/>
      <c r="M419" s="172"/>
      <c r="N419" s="172"/>
      <c r="O419" s="172"/>
      <c r="P419" s="172"/>
      <c r="R419" s="172"/>
      <c r="S419" s="172"/>
      <c r="T419" s="172"/>
      <c r="U419" s="172"/>
      <c r="V419" s="172"/>
      <c r="W419" s="172"/>
      <c r="X419" s="172"/>
      <c r="Y419" s="172"/>
      <c r="Z419" s="172"/>
      <c r="AA419" s="172"/>
      <c r="AB419" s="172"/>
      <c r="AC419" s="172"/>
      <c r="AE419" s="172"/>
      <c r="AF419" s="172"/>
      <c r="AG419" s="172"/>
      <c r="AH419" s="172"/>
      <c r="AI419" s="172"/>
      <c r="AJ419" s="172"/>
      <c r="AK419" s="172"/>
      <c r="AL419" s="172"/>
      <c r="AM419" s="172"/>
      <c r="AN419" s="172"/>
      <c r="AO419" s="172"/>
      <c r="AP419" s="172"/>
      <c r="AR419" s="172"/>
      <c r="AS419" s="172"/>
      <c r="AT419" s="172"/>
      <c r="AU419" s="172"/>
      <c r="AV419" s="172"/>
      <c r="AW419" s="172"/>
      <c r="AX419" s="172"/>
      <c r="AY419" s="172"/>
      <c r="AZ419" s="172"/>
      <c r="BA419" s="172"/>
      <c r="BB419" s="172"/>
      <c r="BC419" s="172"/>
      <c r="BE419" s="172"/>
      <c r="BF419" s="172"/>
      <c r="BG419" s="172"/>
      <c r="BH419" s="172"/>
      <c r="BI419" s="172"/>
      <c r="BJ419" s="172"/>
      <c r="BK419" s="172"/>
      <c r="BL419" s="172"/>
      <c r="BM419" s="172"/>
      <c r="BN419" s="172"/>
      <c r="BO419" s="172"/>
      <c r="BP419" s="172"/>
      <c r="BR419" s="172"/>
      <c r="BS419" s="172"/>
      <c r="BT419" s="172"/>
      <c r="BU419" s="172"/>
      <c r="BV419" s="172"/>
      <c r="BW419" s="172"/>
      <c r="BX419" s="172"/>
      <c r="BY419" s="172"/>
      <c r="BZ419" s="172"/>
      <c r="CA419" s="172"/>
      <c r="CB419" s="172"/>
      <c r="CC419" s="172"/>
      <c r="CE419" s="172"/>
      <c r="CF419" s="172"/>
      <c r="CG419" s="172"/>
      <c r="CH419" s="172"/>
      <c r="CI419" s="172"/>
      <c r="CJ419" s="172"/>
      <c r="CK419" s="172"/>
      <c r="CL419" s="172"/>
      <c r="CM419" s="172"/>
      <c r="CN419" s="172"/>
      <c r="CO419" s="172"/>
      <c r="CP419" s="172"/>
      <c r="CR419" s="172"/>
      <c r="CS419" s="172"/>
      <c r="CT419" s="172"/>
      <c r="CU419" s="172"/>
      <c r="CV419" s="172"/>
      <c r="CW419" s="172"/>
      <c r="CX419" s="172"/>
      <c r="CY419" s="172"/>
      <c r="CZ419" s="172"/>
      <c r="DA419" s="172"/>
      <c r="DB419" s="172"/>
      <c r="DC419" s="172"/>
    </row>
    <row r="420" spans="1:107" ht="14.25" customHeight="1" x14ac:dyDescent="0.3">
      <c r="A420" s="172"/>
      <c r="E420" s="172"/>
      <c r="F420" s="172"/>
      <c r="G420" s="172"/>
      <c r="H420" s="172"/>
      <c r="I420" s="172"/>
      <c r="J420" s="172"/>
      <c r="K420" s="172"/>
      <c r="L420" s="172"/>
      <c r="M420" s="172"/>
      <c r="N420" s="172"/>
      <c r="O420" s="172"/>
      <c r="P420" s="172"/>
      <c r="R420" s="172"/>
      <c r="S420" s="172"/>
      <c r="T420" s="172"/>
      <c r="U420" s="172"/>
      <c r="V420" s="172"/>
      <c r="W420" s="172"/>
      <c r="X420" s="172"/>
      <c r="Y420" s="172"/>
      <c r="Z420" s="172"/>
      <c r="AA420" s="172"/>
      <c r="AB420" s="172"/>
      <c r="AC420" s="172"/>
      <c r="AE420" s="172"/>
      <c r="AF420" s="172"/>
      <c r="AG420" s="172"/>
      <c r="AH420" s="172"/>
      <c r="AI420" s="172"/>
      <c r="AJ420" s="172"/>
      <c r="AK420" s="172"/>
      <c r="AL420" s="172"/>
      <c r="AM420" s="172"/>
      <c r="AN420" s="172"/>
      <c r="AO420" s="172"/>
      <c r="AP420" s="172"/>
      <c r="AR420" s="172"/>
      <c r="AS420" s="172"/>
      <c r="AT420" s="172"/>
      <c r="AU420" s="172"/>
      <c r="AV420" s="172"/>
      <c r="AW420" s="172"/>
      <c r="AX420" s="172"/>
      <c r="AY420" s="172"/>
      <c r="AZ420" s="172"/>
      <c r="BA420" s="172"/>
      <c r="BB420" s="172"/>
      <c r="BC420" s="172"/>
      <c r="BE420" s="172"/>
      <c r="BF420" s="172"/>
      <c r="BG420" s="172"/>
      <c r="BH420" s="172"/>
      <c r="BI420" s="172"/>
      <c r="BJ420" s="172"/>
      <c r="BK420" s="172"/>
      <c r="BL420" s="172"/>
      <c r="BM420" s="172"/>
      <c r="BN420" s="172"/>
      <c r="BO420" s="172"/>
      <c r="BP420" s="172"/>
      <c r="BR420" s="172"/>
      <c r="BS420" s="172"/>
      <c r="BT420" s="172"/>
      <c r="BU420" s="172"/>
      <c r="BV420" s="172"/>
      <c r="BW420" s="172"/>
      <c r="BX420" s="172"/>
      <c r="BY420" s="172"/>
      <c r="BZ420" s="172"/>
      <c r="CA420" s="172"/>
      <c r="CB420" s="172"/>
      <c r="CC420" s="172"/>
      <c r="CE420" s="172"/>
      <c r="CF420" s="172"/>
      <c r="CG420" s="172"/>
      <c r="CH420" s="172"/>
      <c r="CI420" s="172"/>
      <c r="CJ420" s="172"/>
      <c r="CK420" s="172"/>
      <c r="CL420" s="172"/>
      <c r="CM420" s="172"/>
      <c r="CN420" s="172"/>
      <c r="CO420" s="172"/>
      <c r="CP420" s="172"/>
      <c r="CR420" s="172"/>
      <c r="CS420" s="172"/>
      <c r="CT420" s="172"/>
      <c r="CU420" s="172"/>
      <c r="CV420" s="172"/>
      <c r="CW420" s="172"/>
      <c r="CX420" s="172"/>
      <c r="CY420" s="172"/>
      <c r="CZ420" s="172"/>
      <c r="DA420" s="172"/>
      <c r="DB420" s="172"/>
      <c r="DC420" s="172"/>
    </row>
    <row r="421" spans="1:107" ht="14.25" customHeight="1" x14ac:dyDescent="0.3">
      <c r="A421" s="172"/>
      <c r="E421" s="172"/>
      <c r="F421" s="172"/>
      <c r="G421" s="172"/>
      <c r="H421" s="172"/>
      <c r="I421" s="172"/>
      <c r="J421" s="172"/>
      <c r="K421" s="172"/>
      <c r="L421" s="172"/>
      <c r="M421" s="172"/>
      <c r="N421" s="172"/>
      <c r="O421" s="172"/>
      <c r="P421" s="172"/>
      <c r="R421" s="172"/>
      <c r="S421" s="172"/>
      <c r="T421" s="172"/>
      <c r="U421" s="172"/>
      <c r="V421" s="172"/>
      <c r="W421" s="172"/>
      <c r="X421" s="172"/>
      <c r="Y421" s="172"/>
      <c r="Z421" s="172"/>
      <c r="AA421" s="172"/>
      <c r="AB421" s="172"/>
      <c r="AC421" s="172"/>
      <c r="AE421" s="172"/>
      <c r="AF421" s="172"/>
      <c r="AG421" s="172"/>
      <c r="AH421" s="172"/>
      <c r="AI421" s="172"/>
      <c r="AJ421" s="172"/>
      <c r="AK421" s="172"/>
      <c r="AL421" s="172"/>
      <c r="AM421" s="172"/>
      <c r="AN421" s="172"/>
      <c r="AO421" s="172"/>
      <c r="AP421" s="172"/>
      <c r="AR421" s="172"/>
      <c r="AS421" s="172"/>
      <c r="AT421" s="172"/>
      <c r="AU421" s="172"/>
      <c r="AV421" s="172"/>
      <c r="AW421" s="172"/>
      <c r="AX421" s="172"/>
      <c r="AY421" s="172"/>
      <c r="AZ421" s="172"/>
      <c r="BA421" s="172"/>
      <c r="BB421" s="172"/>
      <c r="BC421" s="172"/>
      <c r="BE421" s="172"/>
      <c r="BF421" s="172"/>
      <c r="BG421" s="172"/>
      <c r="BH421" s="172"/>
      <c r="BI421" s="172"/>
      <c r="BJ421" s="172"/>
      <c r="BK421" s="172"/>
      <c r="BL421" s="172"/>
      <c r="BM421" s="172"/>
      <c r="BN421" s="172"/>
      <c r="BO421" s="172"/>
      <c r="BP421" s="172"/>
      <c r="BR421" s="172"/>
      <c r="BS421" s="172"/>
      <c r="BT421" s="172"/>
      <c r="BU421" s="172"/>
      <c r="BV421" s="172"/>
      <c r="BW421" s="172"/>
      <c r="BX421" s="172"/>
      <c r="BY421" s="172"/>
      <c r="BZ421" s="172"/>
      <c r="CA421" s="172"/>
      <c r="CB421" s="172"/>
      <c r="CC421" s="172"/>
      <c r="CE421" s="172"/>
      <c r="CF421" s="172"/>
      <c r="CG421" s="172"/>
      <c r="CH421" s="172"/>
      <c r="CI421" s="172"/>
      <c r="CJ421" s="172"/>
      <c r="CK421" s="172"/>
      <c r="CL421" s="172"/>
      <c r="CM421" s="172"/>
      <c r="CN421" s="172"/>
      <c r="CO421" s="172"/>
      <c r="CP421" s="172"/>
      <c r="CR421" s="172"/>
      <c r="CS421" s="172"/>
      <c r="CT421" s="172"/>
      <c r="CU421" s="172"/>
      <c r="CV421" s="172"/>
      <c r="CW421" s="172"/>
      <c r="CX421" s="172"/>
      <c r="CY421" s="172"/>
      <c r="CZ421" s="172"/>
      <c r="DA421" s="172"/>
      <c r="DB421" s="172"/>
      <c r="DC421" s="172"/>
    </row>
    <row r="422" spans="1:107" ht="14.25" customHeight="1" x14ac:dyDescent="0.3">
      <c r="A422" s="172"/>
      <c r="E422" s="172"/>
      <c r="F422" s="172"/>
      <c r="G422" s="172"/>
      <c r="H422" s="172"/>
      <c r="I422" s="172"/>
      <c r="J422" s="172"/>
      <c r="K422" s="172"/>
      <c r="L422" s="172"/>
      <c r="M422" s="172"/>
      <c r="N422" s="172"/>
      <c r="O422" s="172"/>
      <c r="P422" s="172"/>
      <c r="R422" s="172"/>
      <c r="S422" s="172"/>
      <c r="T422" s="172"/>
      <c r="U422" s="172"/>
      <c r="V422" s="172"/>
      <c r="W422" s="172"/>
      <c r="X422" s="172"/>
      <c r="Y422" s="172"/>
      <c r="Z422" s="172"/>
      <c r="AA422" s="172"/>
      <c r="AB422" s="172"/>
      <c r="AC422" s="172"/>
      <c r="AE422" s="172"/>
      <c r="AF422" s="172"/>
      <c r="AG422" s="172"/>
      <c r="AH422" s="172"/>
      <c r="AI422" s="172"/>
      <c r="AJ422" s="172"/>
      <c r="AK422" s="172"/>
      <c r="AL422" s="172"/>
      <c r="AM422" s="172"/>
      <c r="AN422" s="172"/>
      <c r="AO422" s="172"/>
      <c r="AP422" s="172"/>
      <c r="AR422" s="172"/>
      <c r="AS422" s="172"/>
      <c r="AT422" s="172"/>
      <c r="AU422" s="172"/>
      <c r="AV422" s="172"/>
      <c r="AW422" s="172"/>
      <c r="AX422" s="172"/>
      <c r="AY422" s="172"/>
      <c r="AZ422" s="172"/>
      <c r="BA422" s="172"/>
      <c r="BB422" s="172"/>
      <c r="BC422" s="172"/>
      <c r="BE422" s="172"/>
      <c r="BF422" s="172"/>
      <c r="BG422" s="172"/>
      <c r="BH422" s="172"/>
      <c r="BI422" s="172"/>
      <c r="BJ422" s="172"/>
      <c r="BK422" s="172"/>
      <c r="BL422" s="172"/>
      <c r="BM422" s="172"/>
      <c r="BN422" s="172"/>
      <c r="BO422" s="172"/>
      <c r="BP422" s="172"/>
      <c r="BR422" s="172"/>
      <c r="BS422" s="172"/>
      <c r="BT422" s="172"/>
      <c r="BU422" s="172"/>
      <c r="BV422" s="172"/>
      <c r="BW422" s="172"/>
      <c r="BX422" s="172"/>
      <c r="BY422" s="172"/>
      <c r="BZ422" s="172"/>
      <c r="CA422" s="172"/>
      <c r="CB422" s="172"/>
      <c r="CC422" s="172"/>
      <c r="CE422" s="172"/>
      <c r="CF422" s="172"/>
      <c r="CG422" s="172"/>
      <c r="CH422" s="172"/>
      <c r="CI422" s="172"/>
      <c r="CJ422" s="172"/>
      <c r="CK422" s="172"/>
      <c r="CL422" s="172"/>
      <c r="CM422" s="172"/>
      <c r="CN422" s="172"/>
      <c r="CO422" s="172"/>
      <c r="CP422" s="172"/>
      <c r="CR422" s="172"/>
      <c r="CS422" s="172"/>
      <c r="CT422" s="172"/>
      <c r="CU422" s="172"/>
      <c r="CV422" s="172"/>
      <c r="CW422" s="172"/>
      <c r="CX422" s="172"/>
      <c r="CY422" s="172"/>
      <c r="CZ422" s="172"/>
      <c r="DA422" s="172"/>
      <c r="DB422" s="172"/>
      <c r="DC422" s="172"/>
    </row>
    <row r="423" spans="1:107" ht="14.25" customHeight="1" x14ac:dyDescent="0.3">
      <c r="A423" s="172"/>
      <c r="E423" s="172"/>
      <c r="F423" s="172"/>
      <c r="G423" s="172"/>
      <c r="H423" s="172"/>
      <c r="I423" s="172"/>
      <c r="J423" s="172"/>
      <c r="K423" s="172"/>
      <c r="L423" s="172"/>
      <c r="M423" s="172"/>
      <c r="N423" s="172"/>
      <c r="O423" s="172"/>
      <c r="P423" s="172"/>
      <c r="R423" s="172"/>
      <c r="S423" s="172"/>
      <c r="T423" s="172"/>
      <c r="U423" s="172"/>
      <c r="V423" s="172"/>
      <c r="W423" s="172"/>
      <c r="X423" s="172"/>
      <c r="Y423" s="172"/>
      <c r="Z423" s="172"/>
      <c r="AA423" s="172"/>
      <c r="AB423" s="172"/>
      <c r="AC423" s="172"/>
      <c r="AE423" s="172"/>
      <c r="AF423" s="172"/>
      <c r="AG423" s="172"/>
      <c r="AH423" s="172"/>
      <c r="AI423" s="172"/>
      <c r="AJ423" s="172"/>
      <c r="AK423" s="172"/>
      <c r="AL423" s="172"/>
      <c r="AM423" s="172"/>
      <c r="AN423" s="172"/>
      <c r="AO423" s="172"/>
      <c r="AP423" s="172"/>
      <c r="AR423" s="172"/>
      <c r="AS423" s="172"/>
      <c r="AT423" s="172"/>
      <c r="AU423" s="172"/>
      <c r="AV423" s="172"/>
      <c r="AW423" s="172"/>
      <c r="AX423" s="172"/>
      <c r="AY423" s="172"/>
      <c r="AZ423" s="172"/>
      <c r="BA423" s="172"/>
      <c r="BB423" s="172"/>
      <c r="BC423" s="172"/>
      <c r="BE423" s="172"/>
      <c r="BF423" s="172"/>
      <c r="BG423" s="172"/>
      <c r="BH423" s="172"/>
      <c r="BI423" s="172"/>
      <c r="BJ423" s="172"/>
      <c r="BK423" s="172"/>
      <c r="BL423" s="172"/>
      <c r="BM423" s="172"/>
      <c r="BN423" s="172"/>
      <c r="BO423" s="172"/>
      <c r="BP423" s="172"/>
      <c r="BR423" s="172"/>
      <c r="BS423" s="172"/>
      <c r="BT423" s="172"/>
      <c r="BU423" s="172"/>
      <c r="BV423" s="172"/>
      <c r="BW423" s="172"/>
      <c r="BX423" s="172"/>
      <c r="BY423" s="172"/>
      <c r="BZ423" s="172"/>
      <c r="CA423" s="172"/>
      <c r="CB423" s="172"/>
      <c r="CC423" s="172"/>
      <c r="CE423" s="172"/>
      <c r="CF423" s="172"/>
      <c r="CG423" s="172"/>
      <c r="CH423" s="172"/>
      <c r="CI423" s="172"/>
      <c r="CJ423" s="172"/>
      <c r="CK423" s="172"/>
      <c r="CL423" s="172"/>
      <c r="CM423" s="172"/>
      <c r="CN423" s="172"/>
      <c r="CO423" s="172"/>
      <c r="CP423" s="172"/>
      <c r="CR423" s="172"/>
      <c r="CS423" s="172"/>
      <c r="CT423" s="172"/>
      <c r="CU423" s="172"/>
      <c r="CV423" s="172"/>
      <c r="CW423" s="172"/>
      <c r="CX423" s="172"/>
      <c r="CY423" s="172"/>
      <c r="CZ423" s="172"/>
      <c r="DA423" s="172"/>
      <c r="DB423" s="172"/>
      <c r="DC423" s="172"/>
    </row>
    <row r="424" spans="1:107" ht="14.25" customHeight="1" x14ac:dyDescent="0.3">
      <c r="A424" s="172"/>
      <c r="E424" s="172"/>
      <c r="F424" s="172"/>
      <c r="G424" s="172"/>
      <c r="H424" s="172"/>
      <c r="I424" s="172"/>
      <c r="J424" s="172"/>
      <c r="K424" s="172"/>
      <c r="L424" s="172"/>
      <c r="M424" s="172"/>
      <c r="N424" s="172"/>
      <c r="O424" s="172"/>
      <c r="P424" s="172"/>
      <c r="R424" s="172"/>
      <c r="S424" s="172"/>
      <c r="T424" s="172"/>
      <c r="U424" s="172"/>
      <c r="V424" s="172"/>
      <c r="W424" s="172"/>
      <c r="X424" s="172"/>
      <c r="Y424" s="172"/>
      <c r="Z424" s="172"/>
      <c r="AA424" s="172"/>
      <c r="AB424" s="172"/>
      <c r="AC424" s="172"/>
      <c r="AE424" s="172"/>
      <c r="AF424" s="172"/>
      <c r="AG424" s="172"/>
      <c r="AH424" s="172"/>
      <c r="AI424" s="172"/>
      <c r="AJ424" s="172"/>
      <c r="AK424" s="172"/>
      <c r="AL424" s="172"/>
      <c r="AM424" s="172"/>
      <c r="AN424" s="172"/>
      <c r="AO424" s="172"/>
      <c r="AP424" s="172"/>
      <c r="AR424" s="172"/>
      <c r="AS424" s="172"/>
      <c r="AT424" s="172"/>
      <c r="AU424" s="172"/>
      <c r="AV424" s="172"/>
      <c r="AW424" s="172"/>
      <c r="AX424" s="172"/>
      <c r="AY424" s="172"/>
      <c r="AZ424" s="172"/>
      <c r="BA424" s="172"/>
      <c r="BB424" s="172"/>
      <c r="BC424" s="172"/>
      <c r="BE424" s="172"/>
      <c r="BF424" s="172"/>
      <c r="BG424" s="172"/>
      <c r="BH424" s="172"/>
      <c r="BI424" s="172"/>
      <c r="BJ424" s="172"/>
      <c r="BK424" s="172"/>
      <c r="BL424" s="172"/>
      <c r="BM424" s="172"/>
      <c r="BN424" s="172"/>
      <c r="BO424" s="172"/>
      <c r="BP424" s="172"/>
      <c r="BR424" s="172"/>
      <c r="BS424" s="172"/>
      <c r="BT424" s="172"/>
      <c r="BU424" s="172"/>
      <c r="BV424" s="172"/>
      <c r="BW424" s="172"/>
      <c r="BX424" s="172"/>
      <c r="BY424" s="172"/>
      <c r="BZ424" s="172"/>
      <c r="CA424" s="172"/>
      <c r="CB424" s="172"/>
      <c r="CC424" s="172"/>
      <c r="CE424" s="172"/>
      <c r="CF424" s="172"/>
      <c r="CG424" s="172"/>
      <c r="CH424" s="172"/>
      <c r="CI424" s="172"/>
      <c r="CJ424" s="172"/>
      <c r="CK424" s="172"/>
      <c r="CL424" s="172"/>
      <c r="CM424" s="172"/>
      <c r="CN424" s="172"/>
      <c r="CO424" s="172"/>
      <c r="CP424" s="172"/>
      <c r="CR424" s="172"/>
      <c r="CS424" s="172"/>
      <c r="CT424" s="172"/>
      <c r="CU424" s="172"/>
      <c r="CV424" s="172"/>
      <c r="CW424" s="172"/>
      <c r="CX424" s="172"/>
      <c r="CY424" s="172"/>
      <c r="CZ424" s="172"/>
      <c r="DA424" s="172"/>
      <c r="DB424" s="172"/>
      <c r="DC424" s="172"/>
    </row>
    <row r="425" spans="1:107" ht="14.25" customHeight="1" x14ac:dyDescent="0.3">
      <c r="A425" s="172"/>
      <c r="E425" s="172"/>
      <c r="F425" s="172"/>
      <c r="G425" s="172"/>
      <c r="H425" s="172"/>
      <c r="I425" s="172"/>
      <c r="J425" s="172"/>
      <c r="K425" s="172"/>
      <c r="L425" s="172"/>
      <c r="M425" s="172"/>
      <c r="N425" s="172"/>
      <c r="O425" s="172"/>
      <c r="P425" s="172"/>
      <c r="R425" s="172"/>
      <c r="S425" s="172"/>
      <c r="T425" s="172"/>
      <c r="U425" s="172"/>
      <c r="V425" s="172"/>
      <c r="W425" s="172"/>
      <c r="X425" s="172"/>
      <c r="Y425" s="172"/>
      <c r="Z425" s="172"/>
      <c r="AA425" s="172"/>
      <c r="AB425" s="172"/>
      <c r="AC425" s="172"/>
      <c r="AE425" s="172"/>
      <c r="AF425" s="172"/>
      <c r="AG425" s="172"/>
      <c r="AH425" s="172"/>
      <c r="AI425" s="172"/>
      <c r="AJ425" s="172"/>
      <c r="AK425" s="172"/>
      <c r="AL425" s="172"/>
      <c r="AM425" s="172"/>
      <c r="AN425" s="172"/>
      <c r="AO425" s="172"/>
      <c r="AP425" s="172"/>
      <c r="AR425" s="172"/>
      <c r="AS425" s="172"/>
      <c r="AT425" s="172"/>
      <c r="AU425" s="172"/>
      <c r="AV425" s="172"/>
      <c r="AW425" s="172"/>
      <c r="AX425" s="172"/>
      <c r="AY425" s="172"/>
      <c r="AZ425" s="172"/>
      <c r="BA425" s="172"/>
      <c r="BB425" s="172"/>
      <c r="BC425" s="172"/>
      <c r="BE425" s="172"/>
      <c r="BF425" s="172"/>
      <c r="BG425" s="172"/>
      <c r="BH425" s="172"/>
      <c r="BI425" s="172"/>
      <c r="BJ425" s="172"/>
      <c r="BK425" s="172"/>
      <c r="BL425" s="172"/>
      <c r="BM425" s="172"/>
      <c r="BN425" s="172"/>
      <c r="BO425" s="172"/>
      <c r="BP425" s="172"/>
      <c r="BR425" s="172"/>
      <c r="BS425" s="172"/>
      <c r="BT425" s="172"/>
      <c r="BU425" s="172"/>
      <c r="BV425" s="172"/>
      <c r="BW425" s="172"/>
      <c r="BX425" s="172"/>
      <c r="BY425" s="172"/>
      <c r="BZ425" s="172"/>
      <c r="CA425" s="172"/>
      <c r="CB425" s="172"/>
      <c r="CC425" s="172"/>
      <c r="CE425" s="172"/>
      <c r="CF425" s="172"/>
      <c r="CG425" s="172"/>
      <c r="CH425" s="172"/>
      <c r="CI425" s="172"/>
      <c r="CJ425" s="172"/>
      <c r="CK425" s="172"/>
      <c r="CL425" s="172"/>
      <c r="CM425" s="172"/>
      <c r="CN425" s="172"/>
      <c r="CO425" s="172"/>
      <c r="CP425" s="172"/>
      <c r="CR425" s="172"/>
      <c r="CS425" s="172"/>
      <c r="CT425" s="172"/>
      <c r="CU425" s="172"/>
      <c r="CV425" s="172"/>
      <c r="CW425" s="172"/>
      <c r="CX425" s="172"/>
      <c r="CY425" s="172"/>
      <c r="CZ425" s="172"/>
      <c r="DA425" s="172"/>
      <c r="DB425" s="172"/>
      <c r="DC425" s="172"/>
    </row>
    <row r="426" spans="1:107" ht="14.25" customHeight="1" x14ac:dyDescent="0.3">
      <c r="A426" s="172"/>
      <c r="E426" s="172"/>
      <c r="F426" s="172"/>
      <c r="G426" s="172"/>
      <c r="H426" s="172"/>
      <c r="I426" s="172"/>
      <c r="J426" s="172"/>
      <c r="K426" s="172"/>
      <c r="L426" s="172"/>
      <c r="M426" s="172"/>
      <c r="N426" s="172"/>
      <c r="O426" s="172"/>
      <c r="P426" s="172"/>
      <c r="R426" s="172"/>
      <c r="S426" s="172"/>
      <c r="T426" s="172"/>
      <c r="U426" s="172"/>
      <c r="V426" s="172"/>
      <c r="W426" s="172"/>
      <c r="X426" s="172"/>
      <c r="Y426" s="172"/>
      <c r="Z426" s="172"/>
      <c r="AA426" s="172"/>
      <c r="AB426" s="172"/>
      <c r="AC426" s="172"/>
      <c r="AE426" s="172"/>
      <c r="AF426" s="172"/>
      <c r="AG426" s="172"/>
      <c r="AH426" s="172"/>
      <c r="AI426" s="172"/>
      <c r="AJ426" s="172"/>
      <c r="AK426" s="172"/>
      <c r="AL426" s="172"/>
      <c r="AM426" s="172"/>
      <c r="AN426" s="172"/>
      <c r="AO426" s="172"/>
      <c r="AP426" s="172"/>
      <c r="AR426" s="172"/>
      <c r="AS426" s="172"/>
      <c r="AT426" s="172"/>
      <c r="AU426" s="172"/>
      <c r="AV426" s="172"/>
      <c r="AW426" s="172"/>
      <c r="AX426" s="172"/>
      <c r="AY426" s="172"/>
      <c r="AZ426" s="172"/>
      <c r="BA426" s="172"/>
      <c r="BB426" s="172"/>
      <c r="BC426" s="172"/>
      <c r="BE426" s="172"/>
      <c r="BF426" s="172"/>
      <c r="BG426" s="172"/>
      <c r="BH426" s="172"/>
      <c r="BI426" s="172"/>
      <c r="BJ426" s="172"/>
      <c r="BK426" s="172"/>
      <c r="BL426" s="172"/>
      <c r="BM426" s="172"/>
      <c r="BN426" s="172"/>
      <c r="BO426" s="172"/>
      <c r="BP426" s="172"/>
      <c r="BR426" s="172"/>
      <c r="BS426" s="172"/>
      <c r="BT426" s="172"/>
      <c r="BU426" s="172"/>
      <c r="BV426" s="172"/>
      <c r="BW426" s="172"/>
      <c r="BX426" s="172"/>
      <c r="BY426" s="172"/>
      <c r="BZ426" s="172"/>
      <c r="CA426" s="172"/>
      <c r="CB426" s="172"/>
      <c r="CC426" s="172"/>
      <c r="CE426" s="172"/>
      <c r="CF426" s="172"/>
      <c r="CG426" s="172"/>
      <c r="CH426" s="172"/>
      <c r="CI426" s="172"/>
      <c r="CJ426" s="172"/>
      <c r="CK426" s="172"/>
      <c r="CL426" s="172"/>
      <c r="CM426" s="172"/>
      <c r="CN426" s="172"/>
      <c r="CO426" s="172"/>
      <c r="CP426" s="172"/>
      <c r="CR426" s="172"/>
      <c r="CS426" s="172"/>
      <c r="CT426" s="172"/>
      <c r="CU426" s="172"/>
      <c r="CV426" s="172"/>
      <c r="CW426" s="172"/>
      <c r="CX426" s="172"/>
      <c r="CY426" s="172"/>
      <c r="CZ426" s="172"/>
      <c r="DA426" s="172"/>
      <c r="DB426" s="172"/>
      <c r="DC426" s="172"/>
    </row>
    <row r="427" spans="1:107" ht="14.25" customHeight="1" x14ac:dyDescent="0.3">
      <c r="A427" s="172"/>
      <c r="E427" s="172"/>
      <c r="F427" s="172"/>
      <c r="G427" s="172"/>
      <c r="H427" s="172"/>
      <c r="I427" s="172"/>
      <c r="J427" s="172"/>
      <c r="K427" s="172"/>
      <c r="L427" s="172"/>
      <c r="M427" s="172"/>
      <c r="N427" s="172"/>
      <c r="O427" s="172"/>
      <c r="P427" s="172"/>
      <c r="R427" s="172"/>
      <c r="S427" s="172"/>
      <c r="T427" s="172"/>
      <c r="U427" s="172"/>
      <c r="V427" s="172"/>
      <c r="W427" s="172"/>
      <c r="X427" s="172"/>
      <c r="Y427" s="172"/>
      <c r="Z427" s="172"/>
      <c r="AA427" s="172"/>
      <c r="AB427" s="172"/>
      <c r="AC427" s="172"/>
      <c r="AE427" s="172"/>
      <c r="AF427" s="172"/>
      <c r="AG427" s="172"/>
      <c r="AH427" s="172"/>
      <c r="AI427" s="172"/>
      <c r="AJ427" s="172"/>
      <c r="AK427" s="172"/>
      <c r="AL427" s="172"/>
      <c r="AM427" s="172"/>
      <c r="AN427" s="172"/>
      <c r="AO427" s="172"/>
      <c r="AP427" s="172"/>
      <c r="AR427" s="172"/>
      <c r="AS427" s="172"/>
      <c r="AT427" s="172"/>
      <c r="AU427" s="172"/>
      <c r="AV427" s="172"/>
      <c r="AW427" s="172"/>
      <c r="AX427" s="172"/>
      <c r="AY427" s="172"/>
      <c r="AZ427" s="172"/>
      <c r="BA427" s="172"/>
      <c r="BB427" s="172"/>
      <c r="BC427" s="172"/>
      <c r="BE427" s="172"/>
      <c r="BF427" s="172"/>
      <c r="BG427" s="172"/>
      <c r="BH427" s="172"/>
      <c r="BI427" s="172"/>
      <c r="BJ427" s="172"/>
      <c r="BK427" s="172"/>
      <c r="BL427" s="172"/>
      <c r="BM427" s="172"/>
      <c r="BN427" s="172"/>
      <c r="BO427" s="172"/>
      <c r="BP427" s="172"/>
      <c r="BR427" s="172"/>
      <c r="BS427" s="172"/>
      <c r="BT427" s="172"/>
      <c r="BU427" s="172"/>
      <c r="BV427" s="172"/>
      <c r="BW427" s="172"/>
      <c r="BX427" s="172"/>
      <c r="BY427" s="172"/>
      <c r="BZ427" s="172"/>
      <c r="CA427" s="172"/>
      <c r="CB427" s="172"/>
      <c r="CC427" s="172"/>
      <c r="CE427" s="172"/>
      <c r="CF427" s="172"/>
      <c r="CG427" s="172"/>
      <c r="CH427" s="172"/>
      <c r="CI427" s="172"/>
      <c r="CJ427" s="172"/>
      <c r="CK427" s="172"/>
      <c r="CL427" s="172"/>
      <c r="CM427" s="172"/>
      <c r="CN427" s="172"/>
      <c r="CO427" s="172"/>
      <c r="CP427" s="172"/>
      <c r="CR427" s="172"/>
      <c r="CS427" s="172"/>
      <c r="CT427" s="172"/>
      <c r="CU427" s="172"/>
      <c r="CV427" s="172"/>
      <c r="CW427" s="172"/>
      <c r="CX427" s="172"/>
      <c r="CY427" s="172"/>
      <c r="CZ427" s="172"/>
      <c r="DA427" s="172"/>
      <c r="DB427" s="172"/>
      <c r="DC427" s="172"/>
    </row>
    <row r="428" spans="1:107" ht="14.25" customHeight="1" x14ac:dyDescent="0.3">
      <c r="A428" s="172"/>
      <c r="E428" s="172"/>
      <c r="F428" s="172"/>
      <c r="G428" s="172"/>
      <c r="H428" s="172"/>
      <c r="I428" s="172"/>
      <c r="J428" s="172"/>
      <c r="K428" s="172"/>
      <c r="L428" s="172"/>
      <c r="M428" s="172"/>
      <c r="N428" s="172"/>
      <c r="O428" s="172"/>
      <c r="P428" s="172"/>
      <c r="R428" s="172"/>
      <c r="S428" s="172"/>
      <c r="T428" s="172"/>
      <c r="U428" s="172"/>
      <c r="V428" s="172"/>
      <c r="W428" s="172"/>
      <c r="X428" s="172"/>
      <c r="Y428" s="172"/>
      <c r="Z428" s="172"/>
      <c r="AA428" s="172"/>
      <c r="AB428" s="172"/>
      <c r="AC428" s="172"/>
      <c r="AE428" s="172"/>
      <c r="AF428" s="172"/>
      <c r="AG428" s="172"/>
      <c r="AH428" s="172"/>
      <c r="AI428" s="172"/>
      <c r="AJ428" s="172"/>
      <c r="AK428" s="172"/>
      <c r="AL428" s="172"/>
      <c r="AM428" s="172"/>
      <c r="AN428" s="172"/>
      <c r="AO428" s="172"/>
      <c r="AP428" s="172"/>
      <c r="AR428" s="172"/>
      <c r="AS428" s="172"/>
      <c r="AT428" s="172"/>
      <c r="AU428" s="172"/>
      <c r="AV428" s="172"/>
      <c r="AW428" s="172"/>
      <c r="AX428" s="172"/>
      <c r="AY428" s="172"/>
      <c r="AZ428" s="172"/>
      <c r="BA428" s="172"/>
      <c r="BB428" s="172"/>
      <c r="BC428" s="172"/>
      <c r="BE428" s="172"/>
      <c r="BF428" s="172"/>
      <c r="BG428" s="172"/>
      <c r="BH428" s="172"/>
      <c r="BI428" s="172"/>
      <c r="BJ428" s="172"/>
      <c r="BK428" s="172"/>
      <c r="BL428" s="172"/>
      <c r="BM428" s="172"/>
      <c r="BN428" s="172"/>
      <c r="BO428" s="172"/>
      <c r="BP428" s="172"/>
      <c r="BR428" s="172"/>
      <c r="BS428" s="172"/>
      <c r="BT428" s="172"/>
      <c r="BU428" s="172"/>
      <c r="BV428" s="172"/>
      <c r="BW428" s="172"/>
      <c r="BX428" s="172"/>
      <c r="BY428" s="172"/>
      <c r="BZ428" s="172"/>
      <c r="CA428" s="172"/>
      <c r="CB428" s="172"/>
      <c r="CC428" s="172"/>
      <c r="CE428" s="172"/>
      <c r="CF428" s="172"/>
      <c r="CG428" s="172"/>
      <c r="CH428" s="172"/>
      <c r="CI428" s="172"/>
      <c r="CJ428" s="172"/>
      <c r="CK428" s="172"/>
      <c r="CL428" s="172"/>
      <c r="CM428" s="172"/>
      <c r="CN428" s="172"/>
      <c r="CO428" s="172"/>
      <c r="CP428" s="172"/>
      <c r="CR428" s="172"/>
      <c r="CS428" s="172"/>
      <c r="CT428" s="172"/>
      <c r="CU428" s="172"/>
      <c r="CV428" s="172"/>
      <c r="CW428" s="172"/>
      <c r="CX428" s="172"/>
      <c r="CY428" s="172"/>
      <c r="CZ428" s="172"/>
      <c r="DA428" s="172"/>
      <c r="DB428" s="172"/>
      <c r="DC428" s="172"/>
    </row>
    <row r="429" spans="1:107" ht="14.25" customHeight="1" x14ac:dyDescent="0.3">
      <c r="A429" s="172"/>
      <c r="E429" s="172"/>
      <c r="F429" s="172"/>
      <c r="G429" s="172"/>
      <c r="H429" s="172"/>
      <c r="I429" s="172"/>
      <c r="J429" s="172"/>
      <c r="K429" s="172"/>
      <c r="L429" s="172"/>
      <c r="M429" s="172"/>
      <c r="N429" s="172"/>
      <c r="O429" s="172"/>
      <c r="P429" s="172"/>
      <c r="R429" s="172"/>
      <c r="S429" s="172"/>
      <c r="T429" s="172"/>
      <c r="U429" s="172"/>
      <c r="V429" s="172"/>
      <c r="W429" s="172"/>
      <c r="X429" s="172"/>
      <c r="Y429" s="172"/>
      <c r="Z429" s="172"/>
      <c r="AA429" s="172"/>
      <c r="AB429" s="172"/>
      <c r="AC429" s="172"/>
      <c r="AE429" s="172"/>
      <c r="AF429" s="172"/>
      <c r="AG429" s="172"/>
      <c r="AH429" s="172"/>
      <c r="AI429" s="172"/>
      <c r="AJ429" s="172"/>
      <c r="AK429" s="172"/>
      <c r="AL429" s="172"/>
      <c r="AM429" s="172"/>
      <c r="AN429" s="172"/>
      <c r="AO429" s="172"/>
      <c r="AP429" s="172"/>
      <c r="AR429" s="172"/>
      <c r="AS429" s="172"/>
      <c r="AT429" s="172"/>
      <c r="AU429" s="172"/>
      <c r="AV429" s="172"/>
      <c r="AW429" s="172"/>
      <c r="AX429" s="172"/>
      <c r="AY429" s="172"/>
      <c r="AZ429" s="172"/>
      <c r="BA429" s="172"/>
      <c r="BB429" s="172"/>
      <c r="BC429" s="172"/>
      <c r="BE429" s="172"/>
      <c r="BF429" s="172"/>
      <c r="BG429" s="172"/>
      <c r="BH429" s="172"/>
      <c r="BI429" s="172"/>
      <c r="BJ429" s="172"/>
      <c r="BK429" s="172"/>
      <c r="BL429" s="172"/>
      <c r="BM429" s="172"/>
      <c r="BN429" s="172"/>
      <c r="BO429" s="172"/>
      <c r="BP429" s="172"/>
      <c r="BR429" s="172"/>
      <c r="BS429" s="172"/>
      <c r="BT429" s="172"/>
      <c r="BU429" s="172"/>
      <c r="BV429" s="172"/>
      <c r="BW429" s="172"/>
      <c r="BX429" s="172"/>
      <c r="BY429" s="172"/>
      <c r="BZ429" s="172"/>
      <c r="CA429" s="172"/>
      <c r="CB429" s="172"/>
      <c r="CC429" s="172"/>
      <c r="CE429" s="172"/>
      <c r="CF429" s="172"/>
      <c r="CG429" s="172"/>
      <c r="CH429" s="172"/>
      <c r="CI429" s="172"/>
      <c r="CJ429" s="172"/>
      <c r="CK429" s="172"/>
      <c r="CL429" s="172"/>
      <c r="CM429" s="172"/>
      <c r="CN429" s="172"/>
      <c r="CO429" s="172"/>
      <c r="CP429" s="172"/>
      <c r="CR429" s="172"/>
      <c r="CS429" s="172"/>
      <c r="CT429" s="172"/>
      <c r="CU429" s="172"/>
      <c r="CV429" s="172"/>
      <c r="CW429" s="172"/>
      <c r="CX429" s="172"/>
      <c r="CY429" s="172"/>
      <c r="CZ429" s="172"/>
      <c r="DA429" s="172"/>
      <c r="DB429" s="172"/>
      <c r="DC429" s="172"/>
    </row>
    <row r="430" spans="1:107" ht="14.25" customHeight="1" x14ac:dyDescent="0.3">
      <c r="A430" s="172"/>
      <c r="E430" s="172"/>
      <c r="F430" s="172"/>
      <c r="G430" s="172"/>
      <c r="H430" s="172"/>
      <c r="I430" s="172"/>
      <c r="J430" s="172"/>
      <c r="K430" s="172"/>
      <c r="L430" s="172"/>
      <c r="M430" s="172"/>
      <c r="N430" s="172"/>
      <c r="O430" s="172"/>
      <c r="P430" s="172"/>
      <c r="R430" s="172"/>
      <c r="S430" s="172"/>
      <c r="T430" s="172"/>
      <c r="U430" s="172"/>
      <c r="V430" s="172"/>
      <c r="W430" s="172"/>
      <c r="X430" s="172"/>
      <c r="Y430" s="172"/>
      <c r="Z430" s="172"/>
      <c r="AA430" s="172"/>
      <c r="AB430" s="172"/>
      <c r="AC430" s="172"/>
      <c r="AE430" s="172"/>
      <c r="AF430" s="172"/>
      <c r="AG430" s="172"/>
      <c r="AH430" s="172"/>
      <c r="AI430" s="172"/>
      <c r="AJ430" s="172"/>
      <c r="AK430" s="172"/>
      <c r="AL430" s="172"/>
      <c r="AM430" s="172"/>
      <c r="AN430" s="172"/>
      <c r="AO430" s="172"/>
      <c r="AP430" s="172"/>
      <c r="AR430" s="172"/>
      <c r="AS430" s="172"/>
      <c r="AT430" s="172"/>
      <c r="AU430" s="172"/>
      <c r="AV430" s="172"/>
      <c r="AW430" s="172"/>
      <c r="AX430" s="172"/>
      <c r="AY430" s="172"/>
      <c r="AZ430" s="172"/>
      <c r="BA430" s="172"/>
      <c r="BB430" s="172"/>
      <c r="BC430" s="172"/>
      <c r="BE430" s="172"/>
      <c r="BF430" s="172"/>
      <c r="BG430" s="172"/>
      <c r="BH430" s="172"/>
      <c r="BI430" s="172"/>
      <c r="BJ430" s="172"/>
      <c r="BK430" s="172"/>
      <c r="BL430" s="172"/>
      <c r="BM430" s="172"/>
      <c r="BN430" s="172"/>
      <c r="BO430" s="172"/>
      <c r="BP430" s="172"/>
      <c r="BR430" s="172"/>
      <c r="BS430" s="172"/>
      <c r="BT430" s="172"/>
      <c r="BU430" s="172"/>
      <c r="BV430" s="172"/>
      <c r="BW430" s="172"/>
      <c r="BX430" s="172"/>
      <c r="BY430" s="172"/>
      <c r="BZ430" s="172"/>
      <c r="CA430" s="172"/>
      <c r="CB430" s="172"/>
      <c r="CC430" s="172"/>
      <c r="CE430" s="172"/>
      <c r="CF430" s="172"/>
      <c r="CG430" s="172"/>
      <c r="CH430" s="172"/>
      <c r="CI430" s="172"/>
      <c r="CJ430" s="172"/>
      <c r="CK430" s="172"/>
      <c r="CL430" s="172"/>
      <c r="CM430" s="172"/>
      <c r="CN430" s="172"/>
      <c r="CO430" s="172"/>
      <c r="CP430" s="172"/>
      <c r="CR430" s="172"/>
      <c r="CS430" s="172"/>
      <c r="CT430" s="172"/>
      <c r="CU430" s="172"/>
      <c r="CV430" s="172"/>
      <c r="CW430" s="172"/>
      <c r="CX430" s="172"/>
      <c r="CY430" s="172"/>
      <c r="CZ430" s="172"/>
      <c r="DA430" s="172"/>
      <c r="DB430" s="172"/>
      <c r="DC430" s="172"/>
    </row>
    <row r="431" spans="1:107" ht="14.25" customHeight="1" x14ac:dyDescent="0.3">
      <c r="A431" s="172"/>
      <c r="E431" s="172"/>
      <c r="F431" s="172"/>
      <c r="G431" s="172"/>
      <c r="H431" s="172"/>
      <c r="I431" s="172"/>
      <c r="J431" s="172"/>
      <c r="K431" s="172"/>
      <c r="L431" s="172"/>
      <c r="M431" s="172"/>
      <c r="N431" s="172"/>
      <c r="O431" s="172"/>
      <c r="P431" s="172"/>
      <c r="R431" s="172"/>
      <c r="S431" s="172"/>
      <c r="T431" s="172"/>
      <c r="U431" s="172"/>
      <c r="V431" s="172"/>
      <c r="W431" s="172"/>
      <c r="X431" s="172"/>
      <c r="Y431" s="172"/>
      <c r="Z431" s="172"/>
      <c r="AA431" s="172"/>
      <c r="AB431" s="172"/>
      <c r="AC431" s="172"/>
      <c r="AE431" s="172"/>
      <c r="AF431" s="172"/>
      <c r="AG431" s="172"/>
      <c r="AH431" s="172"/>
      <c r="AI431" s="172"/>
      <c r="AJ431" s="172"/>
      <c r="AK431" s="172"/>
      <c r="AL431" s="172"/>
      <c r="AM431" s="172"/>
      <c r="AN431" s="172"/>
      <c r="AO431" s="172"/>
      <c r="AP431" s="172"/>
      <c r="AR431" s="172"/>
      <c r="AS431" s="172"/>
      <c r="AT431" s="172"/>
      <c r="AU431" s="172"/>
      <c r="AV431" s="172"/>
      <c r="AW431" s="172"/>
      <c r="AX431" s="172"/>
      <c r="AY431" s="172"/>
      <c r="AZ431" s="172"/>
      <c r="BA431" s="172"/>
      <c r="BB431" s="172"/>
      <c r="BC431" s="172"/>
      <c r="BE431" s="172"/>
      <c r="BF431" s="172"/>
      <c r="BG431" s="172"/>
      <c r="BH431" s="172"/>
      <c r="BI431" s="172"/>
      <c r="BJ431" s="172"/>
      <c r="BK431" s="172"/>
      <c r="BL431" s="172"/>
      <c r="BM431" s="172"/>
      <c r="BN431" s="172"/>
      <c r="BO431" s="172"/>
      <c r="BP431" s="172"/>
      <c r="BR431" s="172"/>
      <c r="BS431" s="172"/>
      <c r="BT431" s="172"/>
      <c r="BU431" s="172"/>
      <c r="BV431" s="172"/>
      <c r="BW431" s="172"/>
      <c r="BX431" s="172"/>
      <c r="BY431" s="172"/>
      <c r="BZ431" s="172"/>
      <c r="CA431" s="172"/>
      <c r="CB431" s="172"/>
      <c r="CC431" s="172"/>
      <c r="CE431" s="172"/>
      <c r="CF431" s="172"/>
      <c r="CG431" s="172"/>
      <c r="CH431" s="172"/>
      <c r="CI431" s="172"/>
      <c r="CJ431" s="172"/>
      <c r="CK431" s="172"/>
      <c r="CL431" s="172"/>
      <c r="CM431" s="172"/>
      <c r="CN431" s="172"/>
      <c r="CO431" s="172"/>
      <c r="CP431" s="172"/>
      <c r="CR431" s="172"/>
      <c r="CS431" s="172"/>
      <c r="CT431" s="172"/>
      <c r="CU431" s="172"/>
      <c r="CV431" s="172"/>
      <c r="CW431" s="172"/>
      <c r="CX431" s="172"/>
      <c r="CY431" s="172"/>
      <c r="CZ431" s="172"/>
      <c r="DA431" s="172"/>
      <c r="DB431" s="172"/>
      <c r="DC431" s="172"/>
    </row>
    <row r="432" spans="1:107" ht="14.25" customHeight="1" x14ac:dyDescent="0.3">
      <c r="A432" s="172"/>
      <c r="E432" s="172"/>
      <c r="F432" s="172"/>
      <c r="G432" s="172"/>
      <c r="H432" s="172"/>
      <c r="I432" s="172"/>
      <c r="J432" s="172"/>
      <c r="K432" s="172"/>
      <c r="L432" s="172"/>
      <c r="M432" s="172"/>
      <c r="N432" s="172"/>
      <c r="O432" s="172"/>
      <c r="P432" s="172"/>
      <c r="R432" s="172"/>
      <c r="S432" s="172"/>
      <c r="T432" s="172"/>
      <c r="U432" s="172"/>
      <c r="V432" s="172"/>
      <c r="W432" s="172"/>
      <c r="X432" s="172"/>
      <c r="Y432" s="172"/>
      <c r="Z432" s="172"/>
      <c r="AA432" s="172"/>
      <c r="AB432" s="172"/>
      <c r="AC432" s="172"/>
      <c r="AE432" s="172"/>
      <c r="AF432" s="172"/>
      <c r="AG432" s="172"/>
      <c r="AH432" s="172"/>
      <c r="AI432" s="172"/>
      <c r="AJ432" s="172"/>
      <c r="AK432" s="172"/>
      <c r="AL432" s="172"/>
      <c r="AM432" s="172"/>
      <c r="AN432" s="172"/>
      <c r="AO432" s="172"/>
      <c r="AP432" s="172"/>
      <c r="AR432" s="172"/>
      <c r="AS432" s="172"/>
      <c r="AT432" s="172"/>
      <c r="AU432" s="172"/>
      <c r="AV432" s="172"/>
      <c r="AW432" s="172"/>
      <c r="AX432" s="172"/>
      <c r="AY432" s="172"/>
      <c r="AZ432" s="172"/>
      <c r="BA432" s="172"/>
      <c r="BB432" s="172"/>
      <c r="BC432" s="172"/>
      <c r="BE432" s="172"/>
      <c r="BF432" s="172"/>
      <c r="BG432" s="172"/>
      <c r="BH432" s="172"/>
      <c r="BI432" s="172"/>
      <c r="BJ432" s="172"/>
      <c r="BK432" s="172"/>
      <c r="BL432" s="172"/>
      <c r="BM432" s="172"/>
      <c r="BN432" s="172"/>
      <c r="BO432" s="172"/>
      <c r="BP432" s="172"/>
      <c r="BR432" s="172"/>
      <c r="BS432" s="172"/>
      <c r="BT432" s="172"/>
      <c r="BU432" s="172"/>
      <c r="BV432" s="172"/>
      <c r="BW432" s="172"/>
      <c r="BX432" s="172"/>
      <c r="BY432" s="172"/>
      <c r="BZ432" s="172"/>
      <c r="CA432" s="172"/>
      <c r="CB432" s="172"/>
      <c r="CC432" s="172"/>
      <c r="CE432" s="172"/>
      <c r="CF432" s="172"/>
      <c r="CG432" s="172"/>
      <c r="CH432" s="172"/>
      <c r="CI432" s="172"/>
      <c r="CJ432" s="172"/>
      <c r="CK432" s="172"/>
      <c r="CL432" s="172"/>
      <c r="CM432" s="172"/>
      <c r="CN432" s="172"/>
      <c r="CO432" s="172"/>
      <c r="CP432" s="172"/>
      <c r="CR432" s="172"/>
      <c r="CS432" s="172"/>
      <c r="CT432" s="172"/>
      <c r="CU432" s="172"/>
      <c r="CV432" s="172"/>
      <c r="CW432" s="172"/>
      <c r="CX432" s="172"/>
      <c r="CY432" s="172"/>
      <c r="CZ432" s="172"/>
      <c r="DA432" s="172"/>
      <c r="DB432" s="172"/>
      <c r="DC432" s="172"/>
    </row>
    <row r="433" spans="1:107" ht="14.25" customHeight="1" x14ac:dyDescent="0.3">
      <c r="A433" s="172"/>
      <c r="E433" s="172"/>
      <c r="F433" s="172"/>
      <c r="G433" s="172"/>
      <c r="H433" s="172"/>
      <c r="I433" s="172"/>
      <c r="J433" s="172"/>
      <c r="K433" s="172"/>
      <c r="L433" s="172"/>
      <c r="M433" s="172"/>
      <c r="N433" s="172"/>
      <c r="O433" s="172"/>
      <c r="P433" s="172"/>
      <c r="R433" s="172"/>
      <c r="S433" s="172"/>
      <c r="T433" s="172"/>
      <c r="U433" s="172"/>
      <c r="V433" s="172"/>
      <c r="W433" s="172"/>
      <c r="X433" s="172"/>
      <c r="Y433" s="172"/>
      <c r="Z433" s="172"/>
      <c r="AA433" s="172"/>
      <c r="AB433" s="172"/>
      <c r="AC433" s="172"/>
      <c r="AE433" s="172"/>
      <c r="AF433" s="172"/>
      <c r="AG433" s="172"/>
      <c r="AH433" s="172"/>
      <c r="AI433" s="172"/>
      <c r="AJ433" s="172"/>
      <c r="AK433" s="172"/>
      <c r="AL433" s="172"/>
      <c r="AM433" s="172"/>
      <c r="AN433" s="172"/>
      <c r="AO433" s="172"/>
      <c r="AP433" s="172"/>
      <c r="AR433" s="172"/>
      <c r="AS433" s="172"/>
      <c r="AT433" s="172"/>
      <c r="AU433" s="172"/>
      <c r="AV433" s="172"/>
      <c r="AW433" s="172"/>
      <c r="AX433" s="172"/>
      <c r="AY433" s="172"/>
      <c r="AZ433" s="172"/>
      <c r="BA433" s="172"/>
      <c r="BB433" s="172"/>
      <c r="BC433" s="172"/>
      <c r="BE433" s="172"/>
      <c r="BF433" s="172"/>
      <c r="BG433" s="172"/>
      <c r="BH433" s="172"/>
      <c r="BI433" s="172"/>
      <c r="BJ433" s="172"/>
      <c r="BK433" s="172"/>
      <c r="BL433" s="172"/>
      <c r="BM433" s="172"/>
      <c r="BN433" s="172"/>
      <c r="BO433" s="172"/>
      <c r="BP433" s="172"/>
      <c r="BR433" s="172"/>
      <c r="BS433" s="172"/>
      <c r="BT433" s="172"/>
      <c r="BU433" s="172"/>
      <c r="BV433" s="172"/>
      <c r="BW433" s="172"/>
      <c r="BX433" s="172"/>
      <c r="BY433" s="172"/>
      <c r="BZ433" s="172"/>
      <c r="CA433" s="172"/>
      <c r="CB433" s="172"/>
      <c r="CC433" s="172"/>
      <c r="CE433" s="172"/>
      <c r="CF433" s="172"/>
      <c r="CG433" s="172"/>
      <c r="CH433" s="172"/>
      <c r="CI433" s="172"/>
      <c r="CJ433" s="172"/>
      <c r="CK433" s="172"/>
      <c r="CL433" s="172"/>
      <c r="CM433" s="172"/>
      <c r="CN433" s="172"/>
      <c r="CO433" s="172"/>
      <c r="CP433" s="172"/>
      <c r="CR433" s="172"/>
      <c r="CS433" s="172"/>
      <c r="CT433" s="172"/>
      <c r="CU433" s="172"/>
      <c r="CV433" s="172"/>
      <c r="CW433" s="172"/>
      <c r="CX433" s="172"/>
      <c r="CY433" s="172"/>
      <c r="CZ433" s="172"/>
      <c r="DA433" s="172"/>
      <c r="DB433" s="172"/>
      <c r="DC433" s="172"/>
    </row>
    <row r="434" spans="1:107" ht="14.25" customHeight="1" x14ac:dyDescent="0.3">
      <c r="A434" s="172"/>
      <c r="E434" s="172"/>
      <c r="F434" s="172"/>
      <c r="G434" s="172"/>
      <c r="H434" s="172"/>
      <c r="I434" s="172"/>
      <c r="J434" s="172"/>
      <c r="K434" s="172"/>
      <c r="L434" s="172"/>
      <c r="M434" s="172"/>
      <c r="N434" s="172"/>
      <c r="O434" s="172"/>
      <c r="P434" s="172"/>
      <c r="R434" s="172"/>
      <c r="S434" s="172"/>
      <c r="T434" s="172"/>
      <c r="U434" s="172"/>
      <c r="V434" s="172"/>
      <c r="W434" s="172"/>
      <c r="X434" s="172"/>
      <c r="Y434" s="172"/>
      <c r="Z434" s="172"/>
      <c r="AA434" s="172"/>
      <c r="AB434" s="172"/>
      <c r="AC434" s="172"/>
      <c r="AE434" s="172"/>
      <c r="AF434" s="172"/>
      <c r="AG434" s="172"/>
      <c r="AH434" s="172"/>
      <c r="AI434" s="172"/>
      <c r="AJ434" s="172"/>
      <c r="AK434" s="172"/>
      <c r="AL434" s="172"/>
      <c r="AM434" s="172"/>
      <c r="AN434" s="172"/>
      <c r="AO434" s="172"/>
      <c r="AP434" s="172"/>
      <c r="AR434" s="172"/>
      <c r="AS434" s="172"/>
      <c r="AT434" s="172"/>
      <c r="AU434" s="172"/>
      <c r="AV434" s="172"/>
      <c r="AW434" s="172"/>
      <c r="AX434" s="172"/>
      <c r="AY434" s="172"/>
      <c r="AZ434" s="172"/>
      <c r="BA434" s="172"/>
      <c r="BB434" s="172"/>
      <c r="BC434" s="172"/>
      <c r="BE434" s="172"/>
      <c r="BF434" s="172"/>
      <c r="BG434" s="172"/>
      <c r="BH434" s="172"/>
      <c r="BI434" s="172"/>
      <c r="BJ434" s="172"/>
      <c r="BK434" s="172"/>
      <c r="BL434" s="172"/>
      <c r="BM434" s="172"/>
      <c r="BN434" s="172"/>
      <c r="BO434" s="172"/>
      <c r="BP434" s="172"/>
      <c r="BR434" s="172"/>
      <c r="BS434" s="172"/>
      <c r="BT434" s="172"/>
      <c r="BU434" s="172"/>
      <c r="BV434" s="172"/>
      <c r="BW434" s="172"/>
      <c r="BX434" s="172"/>
      <c r="BY434" s="172"/>
      <c r="BZ434" s="172"/>
      <c r="CA434" s="172"/>
      <c r="CB434" s="172"/>
      <c r="CC434" s="172"/>
      <c r="CE434" s="172"/>
      <c r="CF434" s="172"/>
      <c r="CG434" s="172"/>
      <c r="CH434" s="172"/>
      <c r="CI434" s="172"/>
      <c r="CJ434" s="172"/>
      <c r="CK434" s="172"/>
      <c r="CL434" s="172"/>
      <c r="CM434" s="172"/>
      <c r="CN434" s="172"/>
      <c r="CO434" s="172"/>
      <c r="CP434" s="172"/>
      <c r="CR434" s="172"/>
      <c r="CS434" s="172"/>
      <c r="CT434" s="172"/>
      <c r="CU434" s="172"/>
      <c r="CV434" s="172"/>
      <c r="CW434" s="172"/>
      <c r="CX434" s="172"/>
      <c r="CY434" s="172"/>
      <c r="CZ434" s="172"/>
      <c r="DA434" s="172"/>
      <c r="DB434" s="172"/>
      <c r="DC434" s="172"/>
    </row>
    <row r="435" spans="1:107" ht="14.25" customHeight="1" x14ac:dyDescent="0.3">
      <c r="A435" s="172"/>
      <c r="E435" s="172"/>
      <c r="F435" s="172"/>
      <c r="G435" s="172"/>
      <c r="H435" s="172"/>
      <c r="I435" s="172"/>
      <c r="J435" s="172"/>
      <c r="K435" s="172"/>
      <c r="L435" s="172"/>
      <c r="M435" s="172"/>
      <c r="N435" s="172"/>
      <c r="O435" s="172"/>
      <c r="P435" s="172"/>
      <c r="R435" s="172"/>
      <c r="S435" s="172"/>
      <c r="T435" s="172"/>
      <c r="U435" s="172"/>
      <c r="V435" s="172"/>
      <c r="W435" s="172"/>
      <c r="X435" s="172"/>
      <c r="Y435" s="172"/>
      <c r="Z435" s="172"/>
      <c r="AA435" s="172"/>
      <c r="AB435" s="172"/>
      <c r="AC435" s="172"/>
      <c r="AE435" s="172"/>
      <c r="AF435" s="172"/>
      <c r="AG435" s="172"/>
      <c r="AH435" s="172"/>
      <c r="AI435" s="172"/>
      <c r="AJ435" s="172"/>
      <c r="AK435" s="172"/>
      <c r="AL435" s="172"/>
      <c r="AM435" s="172"/>
      <c r="AN435" s="172"/>
      <c r="AO435" s="172"/>
      <c r="AP435" s="172"/>
      <c r="AR435" s="172"/>
      <c r="AS435" s="172"/>
      <c r="AT435" s="172"/>
      <c r="AU435" s="172"/>
      <c r="AV435" s="172"/>
      <c r="AW435" s="172"/>
      <c r="AX435" s="172"/>
      <c r="AY435" s="172"/>
      <c r="AZ435" s="172"/>
      <c r="BA435" s="172"/>
      <c r="BB435" s="172"/>
      <c r="BC435" s="172"/>
      <c r="BE435" s="172"/>
      <c r="BF435" s="172"/>
      <c r="BG435" s="172"/>
      <c r="BH435" s="172"/>
      <c r="BI435" s="172"/>
      <c r="BJ435" s="172"/>
      <c r="BK435" s="172"/>
      <c r="BL435" s="172"/>
      <c r="BM435" s="172"/>
      <c r="BN435" s="172"/>
      <c r="BO435" s="172"/>
      <c r="BP435" s="172"/>
      <c r="BR435" s="172"/>
      <c r="BS435" s="172"/>
      <c r="BT435" s="172"/>
      <c r="BU435" s="172"/>
      <c r="BV435" s="172"/>
      <c r="BW435" s="172"/>
      <c r="BX435" s="172"/>
      <c r="BY435" s="172"/>
      <c r="BZ435" s="172"/>
      <c r="CA435" s="172"/>
      <c r="CB435" s="172"/>
      <c r="CC435" s="172"/>
      <c r="CE435" s="172"/>
      <c r="CF435" s="172"/>
      <c r="CG435" s="172"/>
      <c r="CH435" s="172"/>
      <c r="CI435" s="172"/>
      <c r="CJ435" s="172"/>
      <c r="CK435" s="172"/>
      <c r="CL435" s="172"/>
      <c r="CM435" s="172"/>
      <c r="CN435" s="172"/>
      <c r="CO435" s="172"/>
      <c r="CP435" s="172"/>
      <c r="CR435" s="172"/>
      <c r="CS435" s="172"/>
      <c r="CT435" s="172"/>
      <c r="CU435" s="172"/>
      <c r="CV435" s="172"/>
      <c r="CW435" s="172"/>
      <c r="CX435" s="172"/>
      <c r="CY435" s="172"/>
      <c r="CZ435" s="172"/>
      <c r="DA435" s="172"/>
      <c r="DB435" s="172"/>
      <c r="DC435" s="172"/>
    </row>
    <row r="436" spans="1:107" ht="14.25" customHeight="1" x14ac:dyDescent="0.3">
      <c r="A436" s="172"/>
      <c r="E436" s="172"/>
      <c r="F436" s="172"/>
      <c r="G436" s="172"/>
      <c r="H436" s="172"/>
      <c r="I436" s="172"/>
      <c r="J436" s="172"/>
      <c r="K436" s="172"/>
      <c r="L436" s="172"/>
      <c r="M436" s="172"/>
      <c r="N436" s="172"/>
      <c r="O436" s="172"/>
      <c r="P436" s="172"/>
      <c r="R436" s="172"/>
      <c r="S436" s="172"/>
      <c r="T436" s="172"/>
      <c r="U436" s="172"/>
      <c r="V436" s="172"/>
      <c r="W436" s="172"/>
      <c r="X436" s="172"/>
      <c r="Y436" s="172"/>
      <c r="Z436" s="172"/>
      <c r="AA436" s="172"/>
      <c r="AB436" s="172"/>
      <c r="AC436" s="172"/>
      <c r="AE436" s="172"/>
      <c r="AF436" s="172"/>
      <c r="AG436" s="172"/>
      <c r="AH436" s="172"/>
      <c r="AI436" s="172"/>
      <c r="AJ436" s="172"/>
      <c r="AK436" s="172"/>
      <c r="AL436" s="172"/>
      <c r="AM436" s="172"/>
      <c r="AN436" s="172"/>
      <c r="AO436" s="172"/>
      <c r="AP436" s="172"/>
      <c r="AR436" s="172"/>
      <c r="AS436" s="172"/>
      <c r="AT436" s="172"/>
      <c r="AU436" s="172"/>
      <c r="AV436" s="172"/>
      <c r="AW436" s="172"/>
      <c r="AX436" s="172"/>
      <c r="AY436" s="172"/>
      <c r="AZ436" s="172"/>
      <c r="BA436" s="172"/>
      <c r="BB436" s="172"/>
      <c r="BC436" s="172"/>
      <c r="BE436" s="172"/>
      <c r="BF436" s="172"/>
      <c r="BG436" s="172"/>
      <c r="BH436" s="172"/>
      <c r="BI436" s="172"/>
      <c r="BJ436" s="172"/>
      <c r="BK436" s="172"/>
      <c r="BL436" s="172"/>
      <c r="BM436" s="172"/>
      <c r="BN436" s="172"/>
      <c r="BO436" s="172"/>
      <c r="BP436" s="172"/>
      <c r="BR436" s="172"/>
      <c r="BS436" s="172"/>
      <c r="BT436" s="172"/>
      <c r="BU436" s="172"/>
      <c r="BV436" s="172"/>
      <c r="BW436" s="172"/>
      <c r="BX436" s="172"/>
      <c r="BY436" s="172"/>
      <c r="BZ436" s="172"/>
      <c r="CA436" s="172"/>
      <c r="CB436" s="172"/>
      <c r="CC436" s="172"/>
      <c r="CE436" s="172"/>
      <c r="CF436" s="172"/>
      <c r="CG436" s="172"/>
      <c r="CH436" s="172"/>
      <c r="CI436" s="172"/>
      <c r="CJ436" s="172"/>
      <c r="CK436" s="172"/>
      <c r="CL436" s="172"/>
      <c r="CM436" s="172"/>
      <c r="CN436" s="172"/>
      <c r="CO436" s="172"/>
      <c r="CP436" s="172"/>
      <c r="CR436" s="172"/>
      <c r="CS436" s="172"/>
      <c r="CT436" s="172"/>
      <c r="CU436" s="172"/>
      <c r="CV436" s="172"/>
      <c r="CW436" s="172"/>
      <c r="CX436" s="172"/>
      <c r="CY436" s="172"/>
      <c r="CZ436" s="172"/>
      <c r="DA436" s="172"/>
      <c r="DB436" s="172"/>
      <c r="DC436" s="172"/>
    </row>
    <row r="437" spans="1:107" ht="14.25" customHeight="1" x14ac:dyDescent="0.3">
      <c r="A437" s="172"/>
      <c r="E437" s="172"/>
      <c r="F437" s="172"/>
      <c r="G437" s="172"/>
      <c r="H437" s="172"/>
      <c r="I437" s="172"/>
      <c r="J437" s="172"/>
      <c r="K437" s="172"/>
      <c r="L437" s="172"/>
      <c r="M437" s="172"/>
      <c r="N437" s="172"/>
      <c r="O437" s="172"/>
      <c r="P437" s="172"/>
      <c r="R437" s="172"/>
      <c r="S437" s="172"/>
      <c r="T437" s="172"/>
      <c r="U437" s="172"/>
      <c r="V437" s="172"/>
      <c r="W437" s="172"/>
      <c r="X437" s="172"/>
      <c r="Y437" s="172"/>
      <c r="Z437" s="172"/>
      <c r="AA437" s="172"/>
      <c r="AB437" s="172"/>
      <c r="AC437" s="172"/>
      <c r="AE437" s="172"/>
      <c r="AF437" s="172"/>
      <c r="AG437" s="172"/>
      <c r="AH437" s="172"/>
      <c r="AI437" s="172"/>
      <c r="AJ437" s="172"/>
      <c r="AK437" s="172"/>
      <c r="AL437" s="172"/>
      <c r="AM437" s="172"/>
      <c r="AN437" s="172"/>
      <c r="AO437" s="172"/>
      <c r="AP437" s="172"/>
      <c r="AR437" s="172"/>
      <c r="AS437" s="172"/>
      <c r="AT437" s="172"/>
      <c r="AU437" s="172"/>
      <c r="AV437" s="172"/>
      <c r="AW437" s="172"/>
      <c r="AX437" s="172"/>
      <c r="AY437" s="172"/>
      <c r="AZ437" s="172"/>
      <c r="BA437" s="172"/>
      <c r="BB437" s="172"/>
      <c r="BC437" s="172"/>
      <c r="BE437" s="172"/>
      <c r="BF437" s="172"/>
      <c r="BG437" s="172"/>
      <c r="BH437" s="172"/>
      <c r="BI437" s="172"/>
      <c r="BJ437" s="172"/>
      <c r="BK437" s="172"/>
      <c r="BL437" s="172"/>
      <c r="BM437" s="172"/>
      <c r="BN437" s="172"/>
      <c r="BO437" s="172"/>
      <c r="BP437" s="172"/>
      <c r="BR437" s="172"/>
      <c r="BS437" s="172"/>
      <c r="BT437" s="172"/>
      <c r="BU437" s="172"/>
      <c r="BV437" s="172"/>
      <c r="BW437" s="172"/>
      <c r="BX437" s="172"/>
      <c r="BY437" s="172"/>
      <c r="BZ437" s="172"/>
      <c r="CA437" s="172"/>
      <c r="CB437" s="172"/>
      <c r="CC437" s="172"/>
      <c r="CE437" s="172"/>
      <c r="CF437" s="172"/>
      <c r="CG437" s="172"/>
      <c r="CH437" s="172"/>
      <c r="CI437" s="172"/>
      <c r="CJ437" s="172"/>
      <c r="CK437" s="172"/>
      <c r="CL437" s="172"/>
      <c r="CM437" s="172"/>
      <c r="CN437" s="172"/>
      <c r="CO437" s="172"/>
      <c r="CP437" s="172"/>
      <c r="CR437" s="172"/>
      <c r="CS437" s="172"/>
      <c r="CT437" s="172"/>
      <c r="CU437" s="172"/>
      <c r="CV437" s="172"/>
      <c r="CW437" s="172"/>
      <c r="CX437" s="172"/>
      <c r="CY437" s="172"/>
      <c r="CZ437" s="172"/>
      <c r="DA437" s="172"/>
      <c r="DB437" s="172"/>
      <c r="DC437" s="172"/>
    </row>
    <row r="438" spans="1:107" ht="14.25" customHeight="1" x14ac:dyDescent="0.3">
      <c r="A438" s="172"/>
      <c r="E438" s="172"/>
      <c r="F438" s="172"/>
      <c r="G438" s="172"/>
      <c r="H438" s="172"/>
      <c r="I438" s="172"/>
      <c r="J438" s="172"/>
      <c r="K438" s="172"/>
      <c r="L438" s="172"/>
      <c r="M438" s="172"/>
      <c r="N438" s="172"/>
      <c r="O438" s="172"/>
      <c r="P438" s="172"/>
      <c r="R438" s="172"/>
      <c r="S438" s="172"/>
      <c r="T438" s="172"/>
      <c r="U438" s="172"/>
      <c r="V438" s="172"/>
      <c r="W438" s="172"/>
      <c r="X438" s="172"/>
      <c r="Y438" s="172"/>
      <c r="Z438" s="172"/>
      <c r="AA438" s="172"/>
      <c r="AB438" s="172"/>
      <c r="AC438" s="172"/>
      <c r="AE438" s="172"/>
      <c r="AF438" s="172"/>
      <c r="AG438" s="172"/>
      <c r="AH438" s="172"/>
      <c r="AI438" s="172"/>
      <c r="AJ438" s="172"/>
      <c r="AK438" s="172"/>
      <c r="AL438" s="172"/>
      <c r="AM438" s="172"/>
      <c r="AN438" s="172"/>
      <c r="AO438" s="172"/>
      <c r="AP438" s="172"/>
      <c r="AR438" s="172"/>
      <c r="AS438" s="172"/>
      <c r="AT438" s="172"/>
      <c r="AU438" s="172"/>
      <c r="AV438" s="172"/>
      <c r="AW438" s="172"/>
      <c r="AX438" s="172"/>
      <c r="AY438" s="172"/>
      <c r="AZ438" s="172"/>
      <c r="BA438" s="172"/>
      <c r="BB438" s="172"/>
      <c r="BC438" s="172"/>
      <c r="BE438" s="172"/>
      <c r="BF438" s="172"/>
      <c r="BG438" s="172"/>
      <c r="BH438" s="172"/>
      <c r="BI438" s="172"/>
      <c r="BJ438" s="172"/>
      <c r="BK438" s="172"/>
      <c r="BL438" s="172"/>
      <c r="BM438" s="172"/>
      <c r="BN438" s="172"/>
      <c r="BO438" s="172"/>
      <c r="BP438" s="172"/>
      <c r="BR438" s="172"/>
      <c r="BS438" s="172"/>
      <c r="BT438" s="172"/>
      <c r="BU438" s="172"/>
      <c r="BV438" s="172"/>
      <c r="BW438" s="172"/>
      <c r="BX438" s="172"/>
      <c r="BY438" s="172"/>
      <c r="BZ438" s="172"/>
      <c r="CA438" s="172"/>
      <c r="CB438" s="172"/>
      <c r="CC438" s="172"/>
      <c r="CE438" s="172"/>
      <c r="CF438" s="172"/>
      <c r="CG438" s="172"/>
      <c r="CH438" s="172"/>
      <c r="CI438" s="172"/>
      <c r="CJ438" s="172"/>
      <c r="CK438" s="172"/>
      <c r="CL438" s="172"/>
      <c r="CM438" s="172"/>
      <c r="CN438" s="172"/>
      <c r="CO438" s="172"/>
      <c r="CP438" s="172"/>
      <c r="CR438" s="172"/>
      <c r="CS438" s="172"/>
      <c r="CT438" s="172"/>
      <c r="CU438" s="172"/>
      <c r="CV438" s="172"/>
      <c r="CW438" s="172"/>
      <c r="CX438" s="172"/>
      <c r="CY438" s="172"/>
      <c r="CZ438" s="172"/>
      <c r="DA438" s="172"/>
      <c r="DB438" s="172"/>
      <c r="DC438" s="172"/>
    </row>
    <row r="439" spans="1:107" ht="14.25" customHeight="1" x14ac:dyDescent="0.3">
      <c r="A439" s="172"/>
      <c r="E439" s="172"/>
      <c r="F439" s="172"/>
      <c r="G439" s="172"/>
      <c r="H439" s="172"/>
      <c r="I439" s="172"/>
      <c r="J439" s="172"/>
      <c r="K439" s="172"/>
      <c r="L439" s="172"/>
      <c r="M439" s="172"/>
      <c r="N439" s="172"/>
      <c r="O439" s="172"/>
      <c r="P439" s="172"/>
      <c r="R439" s="172"/>
      <c r="S439" s="172"/>
      <c r="T439" s="172"/>
      <c r="U439" s="172"/>
      <c r="V439" s="172"/>
      <c r="W439" s="172"/>
      <c r="X439" s="172"/>
      <c r="Y439" s="172"/>
      <c r="Z439" s="172"/>
      <c r="AA439" s="172"/>
      <c r="AB439" s="172"/>
      <c r="AC439" s="172"/>
      <c r="AE439" s="172"/>
      <c r="AF439" s="172"/>
      <c r="AG439" s="172"/>
      <c r="AH439" s="172"/>
      <c r="AI439" s="172"/>
      <c r="AJ439" s="172"/>
      <c r="AK439" s="172"/>
      <c r="AL439" s="172"/>
      <c r="AM439" s="172"/>
      <c r="AN439" s="172"/>
      <c r="AO439" s="172"/>
      <c r="AP439" s="172"/>
      <c r="AR439" s="172"/>
      <c r="AS439" s="172"/>
      <c r="AT439" s="172"/>
      <c r="AU439" s="172"/>
      <c r="AV439" s="172"/>
      <c r="AW439" s="172"/>
      <c r="AX439" s="172"/>
      <c r="AY439" s="172"/>
      <c r="AZ439" s="172"/>
      <c r="BA439" s="172"/>
      <c r="BB439" s="172"/>
      <c r="BC439" s="172"/>
      <c r="BE439" s="172"/>
      <c r="BF439" s="172"/>
      <c r="BG439" s="172"/>
      <c r="BH439" s="172"/>
      <c r="BI439" s="172"/>
      <c r="BJ439" s="172"/>
      <c r="BK439" s="172"/>
      <c r="BL439" s="172"/>
      <c r="BM439" s="172"/>
      <c r="BN439" s="172"/>
      <c r="BO439" s="172"/>
      <c r="BP439" s="172"/>
      <c r="BR439" s="172"/>
      <c r="BS439" s="172"/>
      <c r="BT439" s="172"/>
      <c r="BU439" s="172"/>
      <c r="BV439" s="172"/>
      <c r="BW439" s="172"/>
      <c r="BX439" s="172"/>
      <c r="BY439" s="172"/>
      <c r="BZ439" s="172"/>
      <c r="CA439" s="172"/>
      <c r="CB439" s="172"/>
      <c r="CC439" s="172"/>
      <c r="CE439" s="172"/>
      <c r="CF439" s="172"/>
      <c r="CG439" s="172"/>
      <c r="CH439" s="172"/>
      <c r="CI439" s="172"/>
      <c r="CJ439" s="172"/>
      <c r="CK439" s="172"/>
      <c r="CL439" s="172"/>
      <c r="CM439" s="172"/>
      <c r="CN439" s="172"/>
      <c r="CO439" s="172"/>
      <c r="CP439" s="172"/>
      <c r="CR439" s="172"/>
      <c r="CS439" s="172"/>
      <c r="CT439" s="172"/>
      <c r="CU439" s="172"/>
      <c r="CV439" s="172"/>
      <c r="CW439" s="172"/>
      <c r="CX439" s="172"/>
      <c r="CY439" s="172"/>
      <c r="CZ439" s="172"/>
      <c r="DA439" s="172"/>
      <c r="DB439" s="172"/>
      <c r="DC439" s="172"/>
    </row>
    <row r="440" spans="1:107" ht="14.25" customHeight="1" x14ac:dyDescent="0.3">
      <c r="A440" s="172"/>
      <c r="E440" s="172"/>
      <c r="F440" s="172"/>
      <c r="G440" s="172"/>
      <c r="H440" s="172"/>
      <c r="I440" s="172"/>
      <c r="J440" s="172"/>
      <c r="K440" s="172"/>
      <c r="L440" s="172"/>
      <c r="M440" s="172"/>
      <c r="N440" s="172"/>
      <c r="O440" s="172"/>
      <c r="P440" s="172"/>
      <c r="R440" s="172"/>
      <c r="S440" s="172"/>
      <c r="T440" s="172"/>
      <c r="U440" s="172"/>
      <c r="V440" s="172"/>
      <c r="W440" s="172"/>
      <c r="X440" s="172"/>
      <c r="Y440" s="172"/>
      <c r="Z440" s="172"/>
      <c r="AA440" s="172"/>
      <c r="AB440" s="172"/>
      <c r="AC440" s="172"/>
      <c r="AE440" s="172"/>
      <c r="AF440" s="172"/>
      <c r="AG440" s="172"/>
      <c r="AH440" s="172"/>
      <c r="AI440" s="172"/>
      <c r="AJ440" s="172"/>
      <c r="AK440" s="172"/>
      <c r="AL440" s="172"/>
      <c r="AM440" s="172"/>
      <c r="AN440" s="172"/>
      <c r="AO440" s="172"/>
      <c r="AP440" s="172"/>
      <c r="AR440" s="172"/>
      <c r="AS440" s="172"/>
      <c r="AT440" s="172"/>
      <c r="AU440" s="172"/>
      <c r="AV440" s="172"/>
      <c r="AW440" s="172"/>
      <c r="AX440" s="172"/>
      <c r="AY440" s="172"/>
      <c r="AZ440" s="172"/>
      <c r="BA440" s="172"/>
      <c r="BB440" s="172"/>
      <c r="BC440" s="172"/>
      <c r="BE440" s="172"/>
      <c r="BF440" s="172"/>
      <c r="BG440" s="172"/>
      <c r="BH440" s="172"/>
      <c r="BI440" s="172"/>
      <c r="BJ440" s="172"/>
      <c r="BK440" s="172"/>
      <c r="BL440" s="172"/>
      <c r="BM440" s="172"/>
      <c r="BN440" s="172"/>
      <c r="BO440" s="172"/>
      <c r="BP440" s="172"/>
      <c r="BR440" s="172"/>
      <c r="BS440" s="172"/>
      <c r="BT440" s="172"/>
      <c r="BU440" s="172"/>
      <c r="BV440" s="172"/>
      <c r="BW440" s="172"/>
      <c r="BX440" s="172"/>
      <c r="BY440" s="172"/>
      <c r="BZ440" s="172"/>
      <c r="CA440" s="172"/>
      <c r="CB440" s="172"/>
      <c r="CC440" s="172"/>
      <c r="CE440" s="172"/>
      <c r="CF440" s="172"/>
      <c r="CG440" s="172"/>
      <c r="CH440" s="172"/>
      <c r="CI440" s="172"/>
      <c r="CJ440" s="172"/>
      <c r="CK440" s="172"/>
      <c r="CL440" s="172"/>
      <c r="CM440" s="172"/>
      <c r="CN440" s="172"/>
      <c r="CO440" s="172"/>
      <c r="CP440" s="172"/>
      <c r="CR440" s="172"/>
      <c r="CS440" s="172"/>
      <c r="CT440" s="172"/>
      <c r="CU440" s="172"/>
      <c r="CV440" s="172"/>
      <c r="CW440" s="172"/>
      <c r="CX440" s="172"/>
      <c r="CY440" s="172"/>
      <c r="CZ440" s="172"/>
      <c r="DA440" s="172"/>
      <c r="DB440" s="172"/>
      <c r="DC440" s="172"/>
    </row>
    <row r="441" spans="1:107" ht="14.25" customHeight="1" x14ac:dyDescent="0.3">
      <c r="A441" s="172"/>
      <c r="E441" s="172"/>
      <c r="F441" s="172"/>
      <c r="G441" s="172"/>
      <c r="H441" s="172"/>
      <c r="I441" s="172"/>
      <c r="J441" s="172"/>
      <c r="K441" s="172"/>
      <c r="L441" s="172"/>
      <c r="M441" s="172"/>
      <c r="N441" s="172"/>
      <c r="O441" s="172"/>
      <c r="P441" s="172"/>
      <c r="R441" s="172"/>
      <c r="S441" s="172"/>
      <c r="T441" s="172"/>
      <c r="U441" s="172"/>
      <c r="V441" s="172"/>
      <c r="W441" s="172"/>
      <c r="X441" s="172"/>
      <c r="Y441" s="172"/>
      <c r="Z441" s="172"/>
      <c r="AA441" s="172"/>
      <c r="AB441" s="172"/>
      <c r="AC441" s="172"/>
      <c r="AE441" s="172"/>
      <c r="AF441" s="172"/>
      <c r="AG441" s="172"/>
      <c r="AH441" s="172"/>
      <c r="AI441" s="172"/>
      <c r="AJ441" s="172"/>
      <c r="AK441" s="172"/>
      <c r="AL441" s="172"/>
      <c r="AM441" s="172"/>
      <c r="AN441" s="172"/>
      <c r="AO441" s="172"/>
      <c r="AP441" s="172"/>
      <c r="AR441" s="172"/>
      <c r="AS441" s="172"/>
      <c r="AT441" s="172"/>
      <c r="AU441" s="172"/>
      <c r="AV441" s="172"/>
      <c r="AW441" s="172"/>
      <c r="AX441" s="172"/>
      <c r="AY441" s="172"/>
      <c r="AZ441" s="172"/>
      <c r="BA441" s="172"/>
      <c r="BB441" s="172"/>
      <c r="BC441" s="172"/>
      <c r="BE441" s="172"/>
      <c r="BF441" s="172"/>
      <c r="BG441" s="172"/>
      <c r="BH441" s="172"/>
      <c r="BI441" s="172"/>
      <c r="BJ441" s="172"/>
      <c r="BK441" s="172"/>
      <c r="BL441" s="172"/>
      <c r="BM441" s="172"/>
      <c r="BN441" s="172"/>
      <c r="BO441" s="172"/>
      <c r="BP441" s="172"/>
      <c r="BR441" s="172"/>
      <c r="BS441" s="172"/>
      <c r="BT441" s="172"/>
      <c r="BU441" s="172"/>
      <c r="BV441" s="172"/>
      <c r="BW441" s="172"/>
      <c r="BX441" s="172"/>
      <c r="BY441" s="172"/>
      <c r="BZ441" s="172"/>
      <c r="CA441" s="172"/>
      <c r="CB441" s="172"/>
      <c r="CC441" s="172"/>
      <c r="CE441" s="172"/>
      <c r="CF441" s="172"/>
      <c r="CG441" s="172"/>
      <c r="CH441" s="172"/>
      <c r="CI441" s="172"/>
      <c r="CJ441" s="172"/>
      <c r="CK441" s="172"/>
      <c r="CL441" s="172"/>
      <c r="CM441" s="172"/>
      <c r="CN441" s="172"/>
      <c r="CO441" s="172"/>
      <c r="CP441" s="172"/>
      <c r="CR441" s="172"/>
      <c r="CS441" s="172"/>
      <c r="CT441" s="172"/>
      <c r="CU441" s="172"/>
      <c r="CV441" s="172"/>
      <c r="CW441" s="172"/>
      <c r="CX441" s="172"/>
      <c r="CY441" s="172"/>
      <c r="CZ441" s="172"/>
      <c r="DA441" s="172"/>
      <c r="DB441" s="172"/>
      <c r="DC441" s="172"/>
    </row>
    <row r="442" spans="1:107" ht="14.25" customHeight="1" x14ac:dyDescent="0.3">
      <c r="A442" s="172"/>
      <c r="E442" s="172"/>
      <c r="F442" s="172"/>
      <c r="G442" s="172"/>
      <c r="H442" s="172"/>
      <c r="I442" s="172"/>
      <c r="J442" s="172"/>
      <c r="K442" s="172"/>
      <c r="L442" s="172"/>
      <c r="M442" s="172"/>
      <c r="N442" s="172"/>
      <c r="O442" s="172"/>
      <c r="P442" s="172"/>
      <c r="R442" s="172"/>
      <c r="S442" s="172"/>
      <c r="T442" s="172"/>
      <c r="U442" s="172"/>
      <c r="V442" s="172"/>
      <c r="W442" s="172"/>
      <c r="X442" s="172"/>
      <c r="Y442" s="172"/>
      <c r="Z442" s="172"/>
      <c r="AA442" s="172"/>
      <c r="AB442" s="172"/>
      <c r="AC442" s="172"/>
      <c r="AE442" s="172"/>
      <c r="AF442" s="172"/>
      <c r="AG442" s="172"/>
      <c r="AH442" s="172"/>
      <c r="AI442" s="172"/>
      <c r="AJ442" s="172"/>
      <c r="AK442" s="172"/>
      <c r="AL442" s="172"/>
      <c r="AM442" s="172"/>
      <c r="AN442" s="172"/>
      <c r="AO442" s="172"/>
      <c r="AP442" s="172"/>
      <c r="AR442" s="172"/>
      <c r="AS442" s="172"/>
      <c r="AT442" s="172"/>
      <c r="AU442" s="172"/>
      <c r="AV442" s="172"/>
      <c r="AW442" s="172"/>
      <c r="AX442" s="172"/>
      <c r="AY442" s="172"/>
      <c r="AZ442" s="172"/>
      <c r="BA442" s="172"/>
      <c r="BB442" s="172"/>
      <c r="BC442" s="172"/>
      <c r="BE442" s="172"/>
      <c r="BF442" s="172"/>
      <c r="BG442" s="172"/>
      <c r="BH442" s="172"/>
      <c r="BI442" s="172"/>
      <c r="BJ442" s="172"/>
      <c r="BK442" s="172"/>
      <c r="BL442" s="172"/>
      <c r="BM442" s="172"/>
      <c r="BN442" s="172"/>
      <c r="BO442" s="172"/>
      <c r="BP442" s="172"/>
      <c r="BR442" s="172"/>
      <c r="BS442" s="172"/>
      <c r="BT442" s="172"/>
      <c r="BU442" s="172"/>
      <c r="BV442" s="172"/>
      <c r="BW442" s="172"/>
      <c r="BX442" s="172"/>
      <c r="BY442" s="172"/>
      <c r="BZ442" s="172"/>
      <c r="CA442" s="172"/>
      <c r="CB442" s="172"/>
      <c r="CC442" s="172"/>
      <c r="CE442" s="172"/>
      <c r="CF442" s="172"/>
      <c r="CG442" s="172"/>
      <c r="CH442" s="172"/>
      <c r="CI442" s="172"/>
      <c r="CJ442" s="172"/>
      <c r="CK442" s="172"/>
      <c r="CL442" s="172"/>
      <c r="CM442" s="172"/>
      <c r="CN442" s="172"/>
      <c r="CO442" s="172"/>
      <c r="CP442" s="172"/>
      <c r="CR442" s="172"/>
      <c r="CS442" s="172"/>
      <c r="CT442" s="172"/>
      <c r="CU442" s="172"/>
      <c r="CV442" s="172"/>
      <c r="CW442" s="172"/>
      <c r="CX442" s="172"/>
      <c r="CY442" s="172"/>
      <c r="CZ442" s="172"/>
      <c r="DA442" s="172"/>
      <c r="DB442" s="172"/>
      <c r="DC442" s="172"/>
    </row>
    <row r="443" spans="1:107" ht="14.25" customHeight="1" x14ac:dyDescent="0.3">
      <c r="A443" s="172"/>
      <c r="E443" s="172"/>
      <c r="F443" s="172"/>
      <c r="G443" s="172"/>
      <c r="H443" s="172"/>
      <c r="I443" s="172"/>
      <c r="J443" s="172"/>
      <c r="K443" s="172"/>
      <c r="L443" s="172"/>
      <c r="M443" s="172"/>
      <c r="N443" s="172"/>
      <c r="O443" s="172"/>
      <c r="P443" s="172"/>
      <c r="R443" s="172"/>
      <c r="S443" s="172"/>
      <c r="T443" s="172"/>
      <c r="U443" s="172"/>
      <c r="V443" s="172"/>
      <c r="W443" s="172"/>
      <c r="X443" s="172"/>
      <c r="Y443" s="172"/>
      <c r="Z443" s="172"/>
      <c r="AA443" s="172"/>
      <c r="AB443" s="172"/>
      <c r="AC443" s="172"/>
      <c r="AE443" s="172"/>
      <c r="AF443" s="172"/>
      <c r="AG443" s="172"/>
      <c r="AH443" s="172"/>
      <c r="AI443" s="172"/>
      <c r="AJ443" s="172"/>
      <c r="AK443" s="172"/>
      <c r="AL443" s="172"/>
      <c r="AM443" s="172"/>
      <c r="AN443" s="172"/>
      <c r="AO443" s="172"/>
      <c r="AP443" s="172"/>
      <c r="AR443" s="172"/>
      <c r="AS443" s="172"/>
      <c r="AT443" s="172"/>
      <c r="AU443" s="172"/>
      <c r="AV443" s="172"/>
      <c r="AW443" s="172"/>
      <c r="AX443" s="172"/>
      <c r="AY443" s="172"/>
      <c r="AZ443" s="172"/>
      <c r="BA443" s="172"/>
      <c r="BB443" s="172"/>
      <c r="BC443" s="172"/>
      <c r="BE443" s="172"/>
      <c r="BF443" s="172"/>
      <c r="BG443" s="172"/>
      <c r="BH443" s="172"/>
      <c r="BI443" s="172"/>
      <c r="BJ443" s="172"/>
      <c r="BK443" s="172"/>
      <c r="BL443" s="172"/>
      <c r="BM443" s="172"/>
      <c r="BN443" s="172"/>
      <c r="BO443" s="172"/>
      <c r="BP443" s="172"/>
      <c r="BR443" s="172"/>
      <c r="BS443" s="172"/>
      <c r="BT443" s="172"/>
      <c r="BU443" s="172"/>
      <c r="BV443" s="172"/>
      <c r="BW443" s="172"/>
      <c r="BX443" s="172"/>
      <c r="BY443" s="172"/>
      <c r="BZ443" s="172"/>
      <c r="CA443" s="172"/>
      <c r="CB443" s="172"/>
      <c r="CC443" s="172"/>
      <c r="CE443" s="172"/>
      <c r="CF443" s="172"/>
      <c r="CG443" s="172"/>
      <c r="CH443" s="172"/>
      <c r="CI443" s="172"/>
      <c r="CJ443" s="172"/>
      <c r="CK443" s="172"/>
      <c r="CL443" s="172"/>
      <c r="CM443" s="172"/>
      <c r="CN443" s="172"/>
      <c r="CO443" s="172"/>
      <c r="CP443" s="172"/>
      <c r="CR443" s="172"/>
      <c r="CS443" s="172"/>
      <c r="CT443" s="172"/>
      <c r="CU443" s="172"/>
      <c r="CV443" s="172"/>
      <c r="CW443" s="172"/>
      <c r="CX443" s="172"/>
      <c r="CY443" s="172"/>
      <c r="CZ443" s="172"/>
      <c r="DA443" s="172"/>
      <c r="DB443" s="172"/>
      <c r="DC443" s="172"/>
    </row>
    <row r="444" spans="1:107" ht="14.25" customHeight="1" x14ac:dyDescent="0.3">
      <c r="A444" s="172"/>
      <c r="E444" s="172"/>
      <c r="F444" s="172"/>
      <c r="G444" s="172"/>
      <c r="H444" s="172"/>
      <c r="I444" s="172"/>
      <c r="J444" s="172"/>
      <c r="K444" s="172"/>
      <c r="L444" s="172"/>
      <c r="M444" s="172"/>
      <c r="N444" s="172"/>
      <c r="O444" s="172"/>
      <c r="P444" s="172"/>
      <c r="R444" s="172"/>
      <c r="S444" s="172"/>
      <c r="T444" s="172"/>
      <c r="U444" s="172"/>
      <c r="V444" s="172"/>
      <c r="W444" s="172"/>
      <c r="X444" s="172"/>
      <c r="Y444" s="172"/>
      <c r="Z444" s="172"/>
      <c r="AA444" s="172"/>
      <c r="AB444" s="172"/>
      <c r="AC444" s="172"/>
      <c r="AE444" s="172"/>
      <c r="AF444" s="172"/>
      <c r="AG444" s="172"/>
      <c r="AH444" s="172"/>
      <c r="AI444" s="172"/>
      <c r="AJ444" s="172"/>
      <c r="AK444" s="172"/>
      <c r="AL444" s="172"/>
      <c r="AM444" s="172"/>
      <c r="AN444" s="172"/>
      <c r="AO444" s="172"/>
      <c r="AP444" s="172"/>
      <c r="AR444" s="172"/>
      <c r="AS444" s="172"/>
      <c r="AT444" s="172"/>
      <c r="AU444" s="172"/>
      <c r="AV444" s="172"/>
      <c r="AW444" s="172"/>
      <c r="AX444" s="172"/>
      <c r="AY444" s="172"/>
      <c r="AZ444" s="172"/>
      <c r="BA444" s="172"/>
      <c r="BB444" s="172"/>
      <c r="BC444" s="172"/>
      <c r="BE444" s="172"/>
      <c r="BF444" s="172"/>
      <c r="BG444" s="172"/>
      <c r="BH444" s="172"/>
      <c r="BI444" s="172"/>
      <c r="BJ444" s="172"/>
      <c r="BK444" s="172"/>
      <c r="BL444" s="172"/>
      <c r="BM444" s="172"/>
      <c r="BN444" s="172"/>
      <c r="BO444" s="172"/>
      <c r="BP444" s="172"/>
      <c r="BR444" s="172"/>
      <c r="BS444" s="172"/>
      <c r="BT444" s="172"/>
      <c r="BU444" s="172"/>
      <c r="BV444" s="172"/>
      <c r="BW444" s="172"/>
      <c r="BX444" s="172"/>
      <c r="BY444" s="172"/>
      <c r="BZ444" s="172"/>
      <c r="CA444" s="172"/>
      <c r="CB444" s="172"/>
      <c r="CC444" s="172"/>
      <c r="CE444" s="172"/>
      <c r="CF444" s="172"/>
      <c r="CG444" s="172"/>
      <c r="CH444" s="172"/>
      <c r="CI444" s="172"/>
      <c r="CJ444" s="172"/>
      <c r="CK444" s="172"/>
      <c r="CL444" s="172"/>
      <c r="CM444" s="172"/>
      <c r="CN444" s="172"/>
      <c r="CO444" s="172"/>
      <c r="CP444" s="172"/>
      <c r="CR444" s="172"/>
      <c r="CS444" s="172"/>
      <c r="CT444" s="172"/>
      <c r="CU444" s="172"/>
      <c r="CV444" s="172"/>
      <c r="CW444" s="172"/>
      <c r="CX444" s="172"/>
      <c r="CY444" s="172"/>
      <c r="CZ444" s="172"/>
      <c r="DA444" s="172"/>
      <c r="DB444" s="172"/>
      <c r="DC444" s="172"/>
    </row>
    <row r="445" spans="1:107" ht="14.25" customHeight="1" x14ac:dyDescent="0.3">
      <c r="A445" s="172"/>
      <c r="E445" s="172"/>
      <c r="F445" s="172"/>
      <c r="G445" s="172"/>
      <c r="H445" s="172"/>
      <c r="I445" s="172"/>
      <c r="J445" s="172"/>
      <c r="K445" s="172"/>
      <c r="L445" s="172"/>
      <c r="M445" s="172"/>
      <c r="N445" s="172"/>
      <c r="O445" s="172"/>
      <c r="P445" s="172"/>
      <c r="R445" s="172"/>
      <c r="S445" s="172"/>
      <c r="T445" s="172"/>
      <c r="U445" s="172"/>
      <c r="V445" s="172"/>
      <c r="W445" s="172"/>
      <c r="X445" s="172"/>
      <c r="Y445" s="172"/>
      <c r="Z445" s="172"/>
      <c r="AA445" s="172"/>
      <c r="AB445" s="172"/>
      <c r="AC445" s="172"/>
      <c r="AE445" s="172"/>
      <c r="AF445" s="172"/>
      <c r="AG445" s="172"/>
      <c r="AH445" s="172"/>
      <c r="AI445" s="172"/>
      <c r="AJ445" s="172"/>
      <c r="AK445" s="172"/>
      <c r="AL445" s="172"/>
      <c r="AM445" s="172"/>
      <c r="AN445" s="172"/>
      <c r="AO445" s="172"/>
      <c r="AP445" s="172"/>
      <c r="AR445" s="172"/>
      <c r="AS445" s="172"/>
      <c r="AT445" s="172"/>
      <c r="AU445" s="172"/>
      <c r="AV445" s="172"/>
      <c r="AW445" s="172"/>
      <c r="AX445" s="172"/>
      <c r="AY445" s="172"/>
      <c r="AZ445" s="172"/>
      <c r="BA445" s="172"/>
      <c r="BB445" s="172"/>
      <c r="BC445" s="172"/>
      <c r="BE445" s="172"/>
      <c r="BF445" s="172"/>
      <c r="BG445" s="172"/>
      <c r="BH445" s="172"/>
      <c r="BI445" s="172"/>
      <c r="BJ445" s="172"/>
      <c r="BK445" s="172"/>
      <c r="BL445" s="172"/>
      <c r="BM445" s="172"/>
      <c r="BN445" s="172"/>
      <c r="BO445" s="172"/>
      <c r="BP445" s="172"/>
      <c r="BR445" s="172"/>
      <c r="BS445" s="172"/>
      <c r="BT445" s="172"/>
      <c r="BU445" s="172"/>
      <c r="BV445" s="172"/>
      <c r="BW445" s="172"/>
      <c r="BX445" s="172"/>
      <c r="BY445" s="172"/>
      <c r="BZ445" s="172"/>
      <c r="CA445" s="172"/>
      <c r="CB445" s="172"/>
      <c r="CC445" s="172"/>
      <c r="CE445" s="172"/>
      <c r="CF445" s="172"/>
      <c r="CG445" s="172"/>
      <c r="CH445" s="172"/>
      <c r="CI445" s="172"/>
      <c r="CJ445" s="172"/>
      <c r="CK445" s="172"/>
      <c r="CL445" s="172"/>
      <c r="CM445" s="172"/>
      <c r="CN445" s="172"/>
      <c r="CO445" s="172"/>
      <c r="CP445" s="172"/>
      <c r="CR445" s="172"/>
      <c r="CS445" s="172"/>
      <c r="CT445" s="172"/>
      <c r="CU445" s="172"/>
      <c r="CV445" s="172"/>
      <c r="CW445" s="172"/>
      <c r="CX445" s="172"/>
      <c r="CY445" s="172"/>
      <c r="CZ445" s="172"/>
      <c r="DA445" s="172"/>
      <c r="DB445" s="172"/>
      <c r="DC445" s="172"/>
    </row>
    <row r="446" spans="1:107" ht="14.25" customHeight="1" x14ac:dyDescent="0.3">
      <c r="A446" s="172"/>
      <c r="E446" s="172"/>
      <c r="F446" s="172"/>
      <c r="G446" s="172"/>
      <c r="H446" s="172"/>
      <c r="I446" s="172"/>
      <c r="J446" s="172"/>
      <c r="K446" s="172"/>
      <c r="L446" s="172"/>
      <c r="M446" s="172"/>
      <c r="N446" s="172"/>
      <c r="O446" s="172"/>
      <c r="P446" s="172"/>
      <c r="R446" s="172"/>
      <c r="S446" s="172"/>
      <c r="T446" s="172"/>
      <c r="U446" s="172"/>
      <c r="V446" s="172"/>
      <c r="W446" s="172"/>
      <c r="X446" s="172"/>
      <c r="Y446" s="172"/>
      <c r="Z446" s="172"/>
      <c r="AA446" s="172"/>
      <c r="AB446" s="172"/>
      <c r="AC446" s="172"/>
      <c r="AE446" s="172"/>
      <c r="AF446" s="172"/>
      <c r="AG446" s="172"/>
      <c r="AH446" s="172"/>
      <c r="AI446" s="172"/>
      <c r="AJ446" s="172"/>
      <c r="AK446" s="172"/>
      <c r="AL446" s="172"/>
      <c r="AM446" s="172"/>
      <c r="AN446" s="172"/>
      <c r="AO446" s="172"/>
      <c r="AP446" s="172"/>
      <c r="AR446" s="172"/>
      <c r="AS446" s="172"/>
      <c r="AT446" s="172"/>
      <c r="AU446" s="172"/>
      <c r="AV446" s="172"/>
      <c r="AW446" s="172"/>
      <c r="AX446" s="172"/>
      <c r="AY446" s="172"/>
      <c r="AZ446" s="172"/>
      <c r="BA446" s="172"/>
      <c r="BB446" s="172"/>
      <c r="BC446" s="172"/>
      <c r="BE446" s="172"/>
      <c r="BF446" s="172"/>
      <c r="BG446" s="172"/>
      <c r="BH446" s="172"/>
      <c r="BI446" s="172"/>
      <c r="BJ446" s="172"/>
      <c r="BK446" s="172"/>
      <c r="BL446" s="172"/>
      <c r="BM446" s="172"/>
      <c r="BN446" s="172"/>
      <c r="BO446" s="172"/>
      <c r="BP446" s="172"/>
      <c r="BR446" s="172"/>
      <c r="BS446" s="172"/>
      <c r="BT446" s="172"/>
      <c r="BU446" s="172"/>
      <c r="BV446" s="172"/>
      <c r="BW446" s="172"/>
      <c r="BX446" s="172"/>
      <c r="BY446" s="172"/>
      <c r="BZ446" s="172"/>
      <c r="CA446" s="172"/>
      <c r="CB446" s="172"/>
      <c r="CC446" s="172"/>
      <c r="CE446" s="172"/>
      <c r="CF446" s="172"/>
      <c r="CG446" s="172"/>
      <c r="CH446" s="172"/>
      <c r="CI446" s="172"/>
      <c r="CJ446" s="172"/>
      <c r="CK446" s="172"/>
      <c r="CL446" s="172"/>
      <c r="CM446" s="172"/>
      <c r="CN446" s="172"/>
      <c r="CO446" s="172"/>
      <c r="CP446" s="172"/>
      <c r="CR446" s="172"/>
      <c r="CS446" s="172"/>
      <c r="CT446" s="172"/>
      <c r="CU446" s="172"/>
      <c r="CV446" s="172"/>
      <c r="CW446" s="172"/>
      <c r="CX446" s="172"/>
      <c r="CY446" s="172"/>
      <c r="CZ446" s="172"/>
      <c r="DA446" s="172"/>
      <c r="DB446" s="172"/>
      <c r="DC446" s="172"/>
    </row>
    <row r="447" spans="1:107" ht="14.25" customHeight="1" x14ac:dyDescent="0.3">
      <c r="A447" s="172"/>
      <c r="E447" s="172"/>
      <c r="F447" s="172"/>
      <c r="G447" s="172"/>
      <c r="H447" s="172"/>
      <c r="I447" s="172"/>
      <c r="J447" s="172"/>
      <c r="K447" s="172"/>
      <c r="L447" s="172"/>
      <c r="M447" s="172"/>
      <c r="N447" s="172"/>
      <c r="O447" s="172"/>
      <c r="P447" s="172"/>
      <c r="R447" s="172"/>
      <c r="S447" s="172"/>
      <c r="T447" s="172"/>
      <c r="U447" s="172"/>
      <c r="V447" s="172"/>
      <c r="W447" s="172"/>
      <c r="X447" s="172"/>
      <c r="Y447" s="172"/>
      <c r="Z447" s="172"/>
      <c r="AA447" s="172"/>
      <c r="AB447" s="172"/>
      <c r="AC447" s="172"/>
      <c r="AE447" s="172"/>
      <c r="AF447" s="172"/>
      <c r="AG447" s="172"/>
      <c r="AH447" s="172"/>
      <c r="AI447" s="172"/>
      <c r="AJ447" s="172"/>
      <c r="AK447" s="172"/>
      <c r="AL447" s="172"/>
      <c r="AM447" s="172"/>
      <c r="AN447" s="172"/>
      <c r="AO447" s="172"/>
      <c r="AP447" s="172"/>
      <c r="AR447" s="172"/>
      <c r="AS447" s="172"/>
      <c r="AT447" s="172"/>
      <c r="AU447" s="172"/>
      <c r="AV447" s="172"/>
      <c r="AW447" s="172"/>
      <c r="AX447" s="172"/>
      <c r="AY447" s="172"/>
      <c r="AZ447" s="172"/>
      <c r="BA447" s="172"/>
      <c r="BB447" s="172"/>
      <c r="BC447" s="172"/>
      <c r="BE447" s="172"/>
      <c r="BF447" s="172"/>
      <c r="BG447" s="172"/>
      <c r="BH447" s="172"/>
      <c r="BI447" s="172"/>
      <c r="BJ447" s="172"/>
      <c r="BK447" s="172"/>
      <c r="BL447" s="172"/>
      <c r="BM447" s="172"/>
      <c r="BN447" s="172"/>
      <c r="BO447" s="172"/>
      <c r="BP447" s="172"/>
      <c r="BR447" s="172"/>
      <c r="BS447" s="172"/>
      <c r="BT447" s="172"/>
      <c r="BU447" s="172"/>
      <c r="BV447" s="172"/>
      <c r="BW447" s="172"/>
      <c r="BX447" s="172"/>
      <c r="BY447" s="172"/>
      <c r="BZ447" s="172"/>
      <c r="CA447" s="172"/>
      <c r="CB447" s="172"/>
      <c r="CC447" s="172"/>
      <c r="CE447" s="172"/>
      <c r="CF447" s="172"/>
      <c r="CG447" s="172"/>
      <c r="CH447" s="172"/>
      <c r="CI447" s="172"/>
      <c r="CJ447" s="172"/>
      <c r="CK447" s="172"/>
      <c r="CL447" s="172"/>
      <c r="CM447" s="172"/>
      <c r="CN447" s="172"/>
      <c r="CO447" s="172"/>
      <c r="CP447" s="172"/>
      <c r="CR447" s="172"/>
      <c r="CS447" s="172"/>
      <c r="CT447" s="172"/>
      <c r="CU447" s="172"/>
      <c r="CV447" s="172"/>
      <c r="CW447" s="172"/>
      <c r="CX447" s="172"/>
      <c r="CY447" s="172"/>
      <c r="CZ447" s="172"/>
      <c r="DA447" s="172"/>
      <c r="DB447" s="172"/>
      <c r="DC447" s="172"/>
    </row>
    <row r="448" spans="1:107" ht="14.25" customHeight="1" x14ac:dyDescent="0.3">
      <c r="A448" s="172"/>
      <c r="E448" s="172"/>
      <c r="F448" s="172"/>
      <c r="G448" s="172"/>
      <c r="H448" s="172"/>
      <c r="I448" s="172"/>
      <c r="J448" s="172"/>
      <c r="K448" s="172"/>
      <c r="L448" s="172"/>
      <c r="M448" s="172"/>
      <c r="N448" s="172"/>
      <c r="O448" s="172"/>
      <c r="P448" s="172"/>
      <c r="R448" s="172"/>
      <c r="S448" s="172"/>
      <c r="T448" s="172"/>
      <c r="U448" s="172"/>
      <c r="V448" s="172"/>
      <c r="W448" s="172"/>
      <c r="X448" s="172"/>
      <c r="Y448" s="172"/>
      <c r="Z448" s="172"/>
      <c r="AA448" s="172"/>
      <c r="AB448" s="172"/>
      <c r="AC448" s="172"/>
      <c r="AE448" s="172"/>
      <c r="AF448" s="172"/>
      <c r="AG448" s="172"/>
      <c r="AH448" s="172"/>
      <c r="AI448" s="172"/>
      <c r="AJ448" s="172"/>
      <c r="AK448" s="172"/>
      <c r="AL448" s="172"/>
      <c r="AM448" s="172"/>
      <c r="AN448" s="172"/>
      <c r="AO448" s="172"/>
      <c r="AP448" s="172"/>
      <c r="AR448" s="172"/>
      <c r="AS448" s="172"/>
      <c r="AT448" s="172"/>
      <c r="AU448" s="172"/>
      <c r="AV448" s="172"/>
      <c r="AW448" s="172"/>
      <c r="AX448" s="172"/>
      <c r="AY448" s="172"/>
      <c r="AZ448" s="172"/>
      <c r="BA448" s="172"/>
      <c r="BB448" s="172"/>
      <c r="BC448" s="172"/>
      <c r="BE448" s="172"/>
      <c r="BF448" s="172"/>
      <c r="BG448" s="172"/>
      <c r="BH448" s="172"/>
      <c r="BI448" s="172"/>
      <c r="BJ448" s="172"/>
      <c r="BK448" s="172"/>
      <c r="BL448" s="172"/>
      <c r="BM448" s="172"/>
      <c r="BN448" s="172"/>
      <c r="BO448" s="172"/>
      <c r="BP448" s="172"/>
      <c r="BR448" s="172"/>
      <c r="BS448" s="172"/>
      <c r="BT448" s="172"/>
      <c r="BU448" s="172"/>
      <c r="BV448" s="172"/>
      <c r="BW448" s="172"/>
      <c r="BX448" s="172"/>
      <c r="BY448" s="172"/>
      <c r="BZ448" s="172"/>
      <c r="CA448" s="172"/>
      <c r="CB448" s="172"/>
      <c r="CC448" s="172"/>
      <c r="CE448" s="172"/>
      <c r="CF448" s="172"/>
      <c r="CG448" s="172"/>
      <c r="CH448" s="172"/>
      <c r="CI448" s="172"/>
      <c r="CJ448" s="172"/>
      <c r="CK448" s="172"/>
      <c r="CL448" s="172"/>
      <c r="CM448" s="172"/>
      <c r="CN448" s="172"/>
      <c r="CO448" s="172"/>
      <c r="CP448" s="172"/>
      <c r="CR448" s="172"/>
      <c r="CS448" s="172"/>
      <c r="CT448" s="172"/>
      <c r="CU448" s="172"/>
      <c r="CV448" s="172"/>
      <c r="CW448" s="172"/>
      <c r="CX448" s="172"/>
      <c r="CY448" s="172"/>
      <c r="CZ448" s="172"/>
      <c r="DA448" s="172"/>
      <c r="DB448" s="172"/>
      <c r="DC448" s="172"/>
    </row>
    <row r="449" spans="1:107" ht="14.25" customHeight="1" x14ac:dyDescent="0.3">
      <c r="A449" s="172"/>
      <c r="E449" s="172"/>
      <c r="F449" s="172"/>
      <c r="G449" s="172"/>
      <c r="H449" s="172"/>
      <c r="I449" s="172"/>
      <c r="J449" s="172"/>
      <c r="K449" s="172"/>
      <c r="L449" s="172"/>
      <c r="M449" s="172"/>
      <c r="N449" s="172"/>
      <c r="O449" s="172"/>
      <c r="P449" s="172"/>
      <c r="R449" s="172"/>
      <c r="S449" s="172"/>
      <c r="T449" s="172"/>
      <c r="U449" s="172"/>
      <c r="V449" s="172"/>
      <c r="W449" s="172"/>
      <c r="X449" s="172"/>
      <c r="Y449" s="172"/>
      <c r="Z449" s="172"/>
      <c r="AA449" s="172"/>
      <c r="AB449" s="172"/>
      <c r="AC449" s="172"/>
      <c r="AE449" s="172"/>
      <c r="AF449" s="172"/>
      <c r="AG449" s="172"/>
      <c r="AH449" s="172"/>
      <c r="AI449" s="172"/>
      <c r="AJ449" s="172"/>
      <c r="AK449" s="172"/>
      <c r="AL449" s="172"/>
      <c r="AM449" s="172"/>
      <c r="AN449" s="172"/>
      <c r="AO449" s="172"/>
      <c r="AP449" s="172"/>
      <c r="AR449" s="172"/>
      <c r="AS449" s="172"/>
      <c r="AT449" s="172"/>
      <c r="AU449" s="172"/>
      <c r="AV449" s="172"/>
      <c r="AW449" s="172"/>
      <c r="AX449" s="172"/>
      <c r="AY449" s="172"/>
      <c r="AZ449" s="172"/>
      <c r="BA449" s="172"/>
      <c r="BB449" s="172"/>
      <c r="BC449" s="172"/>
      <c r="BE449" s="172"/>
      <c r="BF449" s="172"/>
      <c r="BG449" s="172"/>
      <c r="BH449" s="172"/>
      <c r="BI449" s="172"/>
      <c r="BJ449" s="172"/>
      <c r="BK449" s="172"/>
      <c r="BL449" s="172"/>
      <c r="BM449" s="172"/>
      <c r="BN449" s="172"/>
      <c r="BO449" s="172"/>
      <c r="BP449" s="172"/>
      <c r="BR449" s="172"/>
      <c r="BS449" s="172"/>
      <c r="BT449" s="172"/>
      <c r="BU449" s="172"/>
      <c r="BV449" s="172"/>
      <c r="BW449" s="172"/>
      <c r="BX449" s="172"/>
      <c r="BY449" s="172"/>
      <c r="BZ449" s="172"/>
      <c r="CA449" s="172"/>
      <c r="CB449" s="172"/>
      <c r="CC449" s="172"/>
      <c r="CE449" s="172"/>
      <c r="CF449" s="172"/>
      <c r="CG449" s="172"/>
      <c r="CH449" s="172"/>
      <c r="CI449" s="172"/>
      <c r="CJ449" s="172"/>
      <c r="CK449" s="172"/>
      <c r="CL449" s="172"/>
      <c r="CM449" s="172"/>
      <c r="CN449" s="172"/>
      <c r="CO449" s="172"/>
      <c r="CP449" s="172"/>
      <c r="CR449" s="172"/>
      <c r="CS449" s="172"/>
      <c r="CT449" s="172"/>
      <c r="CU449" s="172"/>
      <c r="CV449" s="172"/>
      <c r="CW449" s="172"/>
      <c r="CX449" s="172"/>
      <c r="CY449" s="172"/>
      <c r="CZ449" s="172"/>
      <c r="DA449" s="172"/>
      <c r="DB449" s="172"/>
      <c r="DC449" s="172"/>
    </row>
    <row r="450" spans="1:107" ht="14.25" customHeight="1" x14ac:dyDescent="0.3">
      <c r="A450" s="172"/>
      <c r="E450" s="172"/>
      <c r="F450" s="172"/>
      <c r="G450" s="172"/>
      <c r="H450" s="172"/>
      <c r="I450" s="172"/>
      <c r="J450" s="172"/>
      <c r="K450" s="172"/>
      <c r="L450" s="172"/>
      <c r="M450" s="172"/>
      <c r="N450" s="172"/>
      <c r="O450" s="172"/>
      <c r="P450" s="172"/>
      <c r="R450" s="172"/>
      <c r="S450" s="172"/>
      <c r="T450" s="172"/>
      <c r="U450" s="172"/>
      <c r="V450" s="172"/>
      <c r="W450" s="172"/>
      <c r="X450" s="172"/>
      <c r="Y450" s="172"/>
      <c r="Z450" s="172"/>
      <c r="AA450" s="172"/>
      <c r="AB450" s="172"/>
      <c r="AC450" s="172"/>
      <c r="AE450" s="172"/>
      <c r="AF450" s="172"/>
      <c r="AG450" s="172"/>
      <c r="AH450" s="172"/>
      <c r="AI450" s="172"/>
      <c r="AJ450" s="172"/>
      <c r="AK450" s="172"/>
      <c r="AL450" s="172"/>
      <c r="AM450" s="172"/>
      <c r="AN450" s="172"/>
      <c r="AO450" s="172"/>
      <c r="AP450" s="172"/>
      <c r="AR450" s="172"/>
      <c r="AS450" s="172"/>
      <c r="AT450" s="172"/>
      <c r="AU450" s="172"/>
      <c r="AV450" s="172"/>
      <c r="AW450" s="172"/>
      <c r="AX450" s="172"/>
      <c r="AY450" s="172"/>
      <c r="AZ450" s="172"/>
      <c r="BA450" s="172"/>
      <c r="BB450" s="172"/>
      <c r="BC450" s="172"/>
      <c r="BE450" s="172"/>
      <c r="BF450" s="172"/>
      <c r="BG450" s="172"/>
      <c r="BH450" s="172"/>
      <c r="BI450" s="172"/>
      <c r="BJ450" s="172"/>
      <c r="BK450" s="172"/>
      <c r="BL450" s="172"/>
      <c r="BM450" s="172"/>
      <c r="BN450" s="172"/>
      <c r="BO450" s="172"/>
      <c r="BP450" s="172"/>
      <c r="BR450" s="172"/>
      <c r="BS450" s="172"/>
      <c r="BT450" s="172"/>
      <c r="BU450" s="172"/>
      <c r="BV450" s="172"/>
      <c r="BW450" s="172"/>
      <c r="BX450" s="172"/>
      <c r="BY450" s="172"/>
      <c r="BZ450" s="172"/>
      <c r="CA450" s="172"/>
      <c r="CB450" s="172"/>
      <c r="CC450" s="172"/>
      <c r="CE450" s="172"/>
      <c r="CF450" s="172"/>
      <c r="CG450" s="172"/>
      <c r="CH450" s="172"/>
      <c r="CI450" s="172"/>
      <c r="CJ450" s="172"/>
      <c r="CK450" s="172"/>
      <c r="CL450" s="172"/>
      <c r="CM450" s="172"/>
      <c r="CN450" s="172"/>
      <c r="CO450" s="172"/>
      <c r="CP450" s="172"/>
      <c r="CR450" s="172"/>
      <c r="CS450" s="172"/>
      <c r="CT450" s="172"/>
      <c r="CU450" s="172"/>
      <c r="CV450" s="172"/>
      <c r="CW450" s="172"/>
      <c r="CX450" s="172"/>
      <c r="CY450" s="172"/>
      <c r="CZ450" s="172"/>
      <c r="DA450" s="172"/>
      <c r="DB450" s="172"/>
      <c r="DC450" s="172"/>
    </row>
    <row r="451" spans="1:107" ht="14.25" customHeight="1" x14ac:dyDescent="0.3">
      <c r="A451" s="172"/>
      <c r="E451" s="172"/>
      <c r="F451" s="172"/>
      <c r="G451" s="172"/>
      <c r="H451" s="172"/>
      <c r="I451" s="172"/>
      <c r="J451" s="172"/>
      <c r="K451" s="172"/>
      <c r="L451" s="172"/>
      <c r="M451" s="172"/>
      <c r="N451" s="172"/>
      <c r="O451" s="172"/>
      <c r="P451" s="172"/>
      <c r="R451" s="172"/>
      <c r="S451" s="172"/>
      <c r="T451" s="172"/>
      <c r="U451" s="172"/>
      <c r="V451" s="172"/>
      <c r="W451" s="172"/>
      <c r="X451" s="172"/>
      <c r="Y451" s="172"/>
      <c r="Z451" s="172"/>
      <c r="AA451" s="172"/>
      <c r="AB451" s="172"/>
      <c r="AC451" s="172"/>
      <c r="AE451" s="172"/>
      <c r="AF451" s="172"/>
      <c r="AG451" s="172"/>
      <c r="AH451" s="172"/>
      <c r="AI451" s="172"/>
      <c r="AJ451" s="172"/>
      <c r="AK451" s="172"/>
      <c r="AL451" s="172"/>
      <c r="AM451" s="172"/>
      <c r="AN451" s="172"/>
      <c r="AO451" s="172"/>
      <c r="AP451" s="172"/>
      <c r="AR451" s="172"/>
      <c r="AS451" s="172"/>
      <c r="AT451" s="172"/>
      <c r="AU451" s="172"/>
      <c r="AV451" s="172"/>
      <c r="AW451" s="172"/>
      <c r="AX451" s="172"/>
      <c r="AY451" s="172"/>
      <c r="AZ451" s="172"/>
      <c r="BA451" s="172"/>
      <c r="BB451" s="172"/>
      <c r="BC451" s="172"/>
      <c r="BE451" s="172"/>
      <c r="BF451" s="172"/>
      <c r="BG451" s="172"/>
      <c r="BH451" s="172"/>
      <c r="BI451" s="172"/>
      <c r="BJ451" s="172"/>
      <c r="BK451" s="172"/>
      <c r="BL451" s="172"/>
      <c r="BM451" s="172"/>
      <c r="BN451" s="172"/>
      <c r="BO451" s="172"/>
      <c r="BP451" s="172"/>
      <c r="BR451" s="172"/>
      <c r="BS451" s="172"/>
      <c r="BT451" s="172"/>
      <c r="BU451" s="172"/>
      <c r="BV451" s="172"/>
      <c r="BW451" s="172"/>
      <c r="BX451" s="172"/>
      <c r="BY451" s="172"/>
      <c r="BZ451" s="172"/>
      <c r="CA451" s="172"/>
      <c r="CB451" s="172"/>
      <c r="CC451" s="172"/>
      <c r="CE451" s="172"/>
      <c r="CF451" s="172"/>
      <c r="CG451" s="172"/>
      <c r="CH451" s="172"/>
      <c r="CI451" s="172"/>
      <c r="CJ451" s="172"/>
      <c r="CK451" s="172"/>
      <c r="CL451" s="172"/>
      <c r="CM451" s="172"/>
      <c r="CN451" s="172"/>
      <c r="CO451" s="172"/>
      <c r="CP451" s="172"/>
      <c r="CR451" s="172"/>
      <c r="CS451" s="172"/>
      <c r="CT451" s="172"/>
      <c r="CU451" s="172"/>
      <c r="CV451" s="172"/>
      <c r="CW451" s="172"/>
      <c r="CX451" s="172"/>
      <c r="CY451" s="172"/>
      <c r="CZ451" s="172"/>
      <c r="DA451" s="172"/>
      <c r="DB451" s="172"/>
      <c r="DC451" s="172"/>
    </row>
    <row r="452" spans="1:107" ht="14.25" customHeight="1" x14ac:dyDescent="0.3">
      <c r="A452" s="172"/>
      <c r="E452" s="172"/>
      <c r="F452" s="172"/>
      <c r="G452" s="172"/>
      <c r="H452" s="172"/>
      <c r="I452" s="172"/>
      <c r="J452" s="172"/>
      <c r="K452" s="172"/>
      <c r="L452" s="172"/>
      <c r="M452" s="172"/>
      <c r="N452" s="172"/>
      <c r="O452" s="172"/>
      <c r="P452" s="172"/>
      <c r="R452" s="172"/>
      <c r="S452" s="172"/>
      <c r="T452" s="172"/>
      <c r="U452" s="172"/>
      <c r="V452" s="172"/>
      <c r="W452" s="172"/>
      <c r="X452" s="172"/>
      <c r="Y452" s="172"/>
      <c r="Z452" s="172"/>
      <c r="AA452" s="172"/>
      <c r="AB452" s="172"/>
      <c r="AC452" s="172"/>
      <c r="AE452" s="172"/>
      <c r="AF452" s="172"/>
      <c r="AG452" s="172"/>
      <c r="AH452" s="172"/>
      <c r="AI452" s="172"/>
      <c r="AJ452" s="172"/>
      <c r="AK452" s="172"/>
      <c r="AL452" s="172"/>
      <c r="AM452" s="172"/>
      <c r="AN452" s="172"/>
      <c r="AO452" s="172"/>
      <c r="AP452" s="172"/>
      <c r="AR452" s="172"/>
      <c r="AS452" s="172"/>
      <c r="AT452" s="172"/>
      <c r="AU452" s="172"/>
      <c r="AV452" s="172"/>
      <c r="AW452" s="172"/>
      <c r="AX452" s="172"/>
      <c r="AY452" s="172"/>
      <c r="AZ452" s="172"/>
      <c r="BA452" s="172"/>
      <c r="BB452" s="172"/>
      <c r="BC452" s="172"/>
      <c r="BE452" s="172"/>
      <c r="BF452" s="172"/>
      <c r="BG452" s="172"/>
      <c r="BH452" s="172"/>
      <c r="BI452" s="172"/>
      <c r="BJ452" s="172"/>
      <c r="BK452" s="172"/>
      <c r="BL452" s="172"/>
      <c r="BM452" s="172"/>
      <c r="BN452" s="172"/>
      <c r="BO452" s="172"/>
      <c r="BP452" s="172"/>
      <c r="BR452" s="172"/>
      <c r="BS452" s="172"/>
      <c r="BT452" s="172"/>
      <c r="BU452" s="172"/>
      <c r="BV452" s="172"/>
      <c r="BW452" s="172"/>
      <c r="BX452" s="172"/>
      <c r="BY452" s="172"/>
      <c r="BZ452" s="172"/>
      <c r="CA452" s="172"/>
      <c r="CB452" s="172"/>
      <c r="CC452" s="172"/>
      <c r="CE452" s="172"/>
      <c r="CF452" s="172"/>
      <c r="CG452" s="172"/>
      <c r="CH452" s="172"/>
      <c r="CI452" s="172"/>
      <c r="CJ452" s="172"/>
      <c r="CK452" s="172"/>
      <c r="CL452" s="172"/>
      <c r="CM452" s="172"/>
      <c r="CN452" s="172"/>
      <c r="CO452" s="172"/>
      <c r="CP452" s="172"/>
      <c r="CR452" s="172"/>
      <c r="CS452" s="172"/>
      <c r="CT452" s="172"/>
      <c r="CU452" s="172"/>
      <c r="CV452" s="172"/>
      <c r="CW452" s="172"/>
      <c r="CX452" s="172"/>
      <c r="CY452" s="172"/>
      <c r="CZ452" s="172"/>
      <c r="DA452" s="172"/>
      <c r="DB452" s="172"/>
      <c r="DC452" s="172"/>
    </row>
    <row r="453" spans="1:107" ht="14.25" customHeight="1" x14ac:dyDescent="0.3">
      <c r="A453" s="172"/>
      <c r="E453" s="172"/>
      <c r="F453" s="172"/>
      <c r="G453" s="172"/>
      <c r="H453" s="172"/>
      <c r="I453" s="172"/>
      <c r="J453" s="172"/>
      <c r="K453" s="172"/>
      <c r="L453" s="172"/>
      <c r="M453" s="172"/>
      <c r="N453" s="172"/>
      <c r="O453" s="172"/>
      <c r="P453" s="172"/>
      <c r="R453" s="172"/>
      <c r="S453" s="172"/>
      <c r="T453" s="172"/>
      <c r="U453" s="172"/>
      <c r="V453" s="172"/>
      <c r="W453" s="172"/>
      <c r="X453" s="172"/>
      <c r="Y453" s="172"/>
      <c r="Z453" s="172"/>
      <c r="AA453" s="172"/>
      <c r="AB453" s="172"/>
      <c r="AC453" s="172"/>
      <c r="AE453" s="172"/>
      <c r="AF453" s="172"/>
      <c r="AG453" s="172"/>
      <c r="AH453" s="172"/>
      <c r="AI453" s="172"/>
      <c r="AJ453" s="172"/>
      <c r="AK453" s="172"/>
      <c r="AL453" s="172"/>
      <c r="AM453" s="172"/>
      <c r="AN453" s="172"/>
      <c r="AO453" s="172"/>
      <c r="AP453" s="172"/>
      <c r="AR453" s="172"/>
      <c r="AS453" s="172"/>
      <c r="AT453" s="172"/>
      <c r="AU453" s="172"/>
      <c r="AV453" s="172"/>
      <c r="AW453" s="172"/>
      <c r="AX453" s="172"/>
      <c r="AY453" s="172"/>
      <c r="AZ453" s="172"/>
      <c r="BA453" s="172"/>
      <c r="BB453" s="172"/>
      <c r="BC453" s="172"/>
      <c r="BE453" s="172"/>
      <c r="BF453" s="172"/>
      <c r="BG453" s="172"/>
      <c r="BH453" s="172"/>
      <c r="BI453" s="172"/>
      <c r="BJ453" s="172"/>
      <c r="BK453" s="172"/>
      <c r="BL453" s="172"/>
      <c r="BM453" s="172"/>
      <c r="BN453" s="172"/>
      <c r="BO453" s="172"/>
      <c r="BP453" s="172"/>
      <c r="BR453" s="172"/>
      <c r="BS453" s="172"/>
      <c r="BT453" s="172"/>
      <c r="BU453" s="172"/>
      <c r="BV453" s="172"/>
      <c r="BW453" s="172"/>
      <c r="BX453" s="172"/>
      <c r="BY453" s="172"/>
      <c r="BZ453" s="172"/>
      <c r="CA453" s="172"/>
      <c r="CB453" s="172"/>
      <c r="CC453" s="172"/>
      <c r="CE453" s="172"/>
      <c r="CF453" s="172"/>
      <c r="CG453" s="172"/>
      <c r="CH453" s="172"/>
      <c r="CI453" s="172"/>
      <c r="CJ453" s="172"/>
      <c r="CK453" s="172"/>
      <c r="CL453" s="172"/>
      <c r="CM453" s="172"/>
      <c r="CN453" s="172"/>
      <c r="CO453" s="172"/>
      <c r="CP453" s="172"/>
      <c r="CR453" s="172"/>
      <c r="CS453" s="172"/>
      <c r="CT453" s="172"/>
      <c r="CU453" s="172"/>
      <c r="CV453" s="172"/>
      <c r="CW453" s="172"/>
      <c r="CX453" s="172"/>
      <c r="CY453" s="172"/>
      <c r="CZ453" s="172"/>
      <c r="DA453" s="172"/>
      <c r="DB453" s="172"/>
      <c r="DC453" s="172"/>
    </row>
    <row r="454" spans="1:107" ht="14.25" customHeight="1" x14ac:dyDescent="0.3">
      <c r="A454" s="172"/>
      <c r="E454" s="172"/>
      <c r="F454" s="172"/>
      <c r="G454" s="172"/>
      <c r="H454" s="172"/>
      <c r="I454" s="172"/>
      <c r="J454" s="172"/>
      <c r="K454" s="172"/>
      <c r="L454" s="172"/>
      <c r="M454" s="172"/>
      <c r="N454" s="172"/>
      <c r="O454" s="172"/>
      <c r="P454" s="172"/>
      <c r="R454" s="172"/>
      <c r="S454" s="172"/>
      <c r="T454" s="172"/>
      <c r="U454" s="172"/>
      <c r="V454" s="172"/>
      <c r="W454" s="172"/>
      <c r="X454" s="172"/>
      <c r="Y454" s="172"/>
      <c r="Z454" s="172"/>
      <c r="AA454" s="172"/>
      <c r="AB454" s="172"/>
      <c r="AC454" s="172"/>
      <c r="AE454" s="172"/>
      <c r="AF454" s="172"/>
      <c r="AG454" s="172"/>
      <c r="AH454" s="172"/>
      <c r="AI454" s="172"/>
      <c r="AJ454" s="172"/>
      <c r="AK454" s="172"/>
      <c r="AL454" s="172"/>
      <c r="AM454" s="172"/>
      <c r="AN454" s="172"/>
      <c r="AO454" s="172"/>
      <c r="AP454" s="172"/>
      <c r="AR454" s="172"/>
      <c r="AS454" s="172"/>
      <c r="AT454" s="172"/>
      <c r="AU454" s="172"/>
      <c r="AV454" s="172"/>
      <c r="AW454" s="172"/>
      <c r="AX454" s="172"/>
      <c r="AY454" s="172"/>
      <c r="AZ454" s="172"/>
      <c r="BA454" s="172"/>
      <c r="BB454" s="172"/>
      <c r="BC454" s="172"/>
      <c r="BE454" s="172"/>
      <c r="BF454" s="172"/>
      <c r="BG454" s="172"/>
      <c r="BH454" s="172"/>
      <c r="BI454" s="172"/>
      <c r="BJ454" s="172"/>
      <c r="BK454" s="172"/>
      <c r="BL454" s="172"/>
      <c r="BM454" s="172"/>
      <c r="BN454" s="172"/>
      <c r="BO454" s="172"/>
      <c r="BP454" s="172"/>
      <c r="BR454" s="172"/>
      <c r="BS454" s="172"/>
      <c r="BT454" s="172"/>
      <c r="BU454" s="172"/>
      <c r="BV454" s="172"/>
      <c r="BW454" s="172"/>
      <c r="BX454" s="172"/>
      <c r="BY454" s="172"/>
      <c r="BZ454" s="172"/>
      <c r="CA454" s="172"/>
      <c r="CB454" s="172"/>
      <c r="CC454" s="172"/>
      <c r="CE454" s="172"/>
      <c r="CF454" s="172"/>
      <c r="CG454" s="172"/>
      <c r="CH454" s="172"/>
      <c r="CI454" s="172"/>
      <c r="CJ454" s="172"/>
      <c r="CK454" s="172"/>
      <c r="CL454" s="172"/>
      <c r="CM454" s="172"/>
      <c r="CN454" s="172"/>
      <c r="CO454" s="172"/>
      <c r="CP454" s="172"/>
      <c r="CR454" s="172"/>
      <c r="CS454" s="172"/>
      <c r="CT454" s="172"/>
      <c r="CU454" s="172"/>
      <c r="CV454" s="172"/>
      <c r="CW454" s="172"/>
      <c r="CX454" s="172"/>
      <c r="CY454" s="172"/>
      <c r="CZ454" s="172"/>
      <c r="DA454" s="172"/>
      <c r="DB454" s="172"/>
      <c r="DC454" s="172"/>
    </row>
    <row r="455" spans="1:107" ht="14.25" customHeight="1" x14ac:dyDescent="0.3">
      <c r="A455" s="172"/>
      <c r="E455" s="172"/>
      <c r="F455" s="172"/>
      <c r="G455" s="172"/>
      <c r="H455" s="172"/>
      <c r="I455" s="172"/>
      <c r="J455" s="172"/>
      <c r="K455" s="172"/>
      <c r="L455" s="172"/>
      <c r="M455" s="172"/>
      <c r="N455" s="172"/>
      <c r="O455" s="172"/>
      <c r="P455" s="172"/>
      <c r="R455" s="172"/>
      <c r="S455" s="172"/>
      <c r="T455" s="172"/>
      <c r="U455" s="172"/>
      <c r="V455" s="172"/>
      <c r="W455" s="172"/>
      <c r="X455" s="172"/>
      <c r="Y455" s="172"/>
      <c r="Z455" s="172"/>
      <c r="AA455" s="172"/>
      <c r="AB455" s="172"/>
      <c r="AC455" s="172"/>
      <c r="AE455" s="172"/>
      <c r="AF455" s="172"/>
      <c r="AG455" s="172"/>
      <c r="AH455" s="172"/>
      <c r="AI455" s="172"/>
      <c r="AJ455" s="172"/>
      <c r="AK455" s="172"/>
      <c r="AL455" s="172"/>
      <c r="AM455" s="172"/>
      <c r="AN455" s="172"/>
      <c r="AO455" s="172"/>
      <c r="AP455" s="172"/>
      <c r="AR455" s="172"/>
      <c r="AS455" s="172"/>
      <c r="AT455" s="172"/>
      <c r="AU455" s="172"/>
      <c r="AV455" s="172"/>
      <c r="AW455" s="172"/>
      <c r="AX455" s="172"/>
      <c r="AY455" s="172"/>
      <c r="AZ455" s="172"/>
      <c r="BA455" s="172"/>
      <c r="BB455" s="172"/>
      <c r="BC455" s="172"/>
      <c r="BE455" s="172"/>
      <c r="BF455" s="172"/>
      <c r="BG455" s="172"/>
      <c r="BH455" s="172"/>
      <c r="BI455" s="172"/>
      <c r="BJ455" s="172"/>
      <c r="BK455" s="172"/>
      <c r="BL455" s="172"/>
      <c r="BM455" s="172"/>
      <c r="BN455" s="172"/>
      <c r="BO455" s="172"/>
      <c r="BP455" s="172"/>
      <c r="BR455" s="172"/>
      <c r="BS455" s="172"/>
      <c r="BT455" s="172"/>
      <c r="BU455" s="172"/>
      <c r="BV455" s="172"/>
      <c r="BW455" s="172"/>
      <c r="BX455" s="172"/>
      <c r="BY455" s="172"/>
      <c r="BZ455" s="172"/>
      <c r="CA455" s="172"/>
      <c r="CB455" s="172"/>
      <c r="CC455" s="172"/>
      <c r="CE455" s="172"/>
      <c r="CF455" s="172"/>
      <c r="CG455" s="172"/>
      <c r="CH455" s="172"/>
      <c r="CI455" s="172"/>
      <c r="CJ455" s="172"/>
      <c r="CK455" s="172"/>
      <c r="CL455" s="172"/>
      <c r="CM455" s="172"/>
      <c r="CN455" s="172"/>
      <c r="CO455" s="172"/>
      <c r="CP455" s="172"/>
      <c r="CR455" s="172"/>
      <c r="CS455" s="172"/>
      <c r="CT455" s="172"/>
      <c r="CU455" s="172"/>
      <c r="CV455" s="172"/>
      <c r="CW455" s="172"/>
      <c r="CX455" s="172"/>
      <c r="CY455" s="172"/>
      <c r="CZ455" s="172"/>
      <c r="DA455" s="172"/>
      <c r="DB455" s="172"/>
      <c r="DC455" s="172"/>
    </row>
    <row r="456" spans="1:107" ht="14.25" customHeight="1" x14ac:dyDescent="0.3">
      <c r="A456" s="172"/>
      <c r="E456" s="172"/>
      <c r="F456" s="172"/>
      <c r="G456" s="172"/>
      <c r="H456" s="172"/>
      <c r="I456" s="172"/>
      <c r="J456" s="172"/>
      <c r="K456" s="172"/>
      <c r="L456" s="172"/>
      <c r="M456" s="172"/>
      <c r="N456" s="172"/>
      <c r="O456" s="172"/>
      <c r="P456" s="172"/>
      <c r="R456" s="172"/>
      <c r="S456" s="172"/>
      <c r="T456" s="172"/>
      <c r="U456" s="172"/>
      <c r="V456" s="172"/>
      <c r="W456" s="172"/>
      <c r="X456" s="172"/>
      <c r="Y456" s="172"/>
      <c r="Z456" s="172"/>
      <c r="AA456" s="172"/>
      <c r="AB456" s="172"/>
      <c r="AC456" s="172"/>
      <c r="AE456" s="172"/>
      <c r="AF456" s="172"/>
      <c r="AG456" s="172"/>
      <c r="AH456" s="172"/>
      <c r="AI456" s="172"/>
      <c r="AJ456" s="172"/>
      <c r="AK456" s="172"/>
      <c r="AL456" s="172"/>
      <c r="AM456" s="172"/>
      <c r="AN456" s="172"/>
      <c r="AO456" s="172"/>
      <c r="AP456" s="172"/>
      <c r="AR456" s="172"/>
      <c r="AS456" s="172"/>
      <c r="AT456" s="172"/>
      <c r="AU456" s="172"/>
      <c r="AV456" s="172"/>
      <c r="AW456" s="172"/>
      <c r="AX456" s="172"/>
      <c r="AY456" s="172"/>
      <c r="AZ456" s="172"/>
      <c r="BA456" s="172"/>
      <c r="BB456" s="172"/>
      <c r="BC456" s="172"/>
      <c r="BE456" s="172"/>
      <c r="BF456" s="172"/>
      <c r="BG456" s="172"/>
      <c r="BH456" s="172"/>
      <c r="BI456" s="172"/>
      <c r="BJ456" s="172"/>
      <c r="BK456" s="172"/>
      <c r="BL456" s="172"/>
      <c r="BM456" s="172"/>
      <c r="BN456" s="172"/>
      <c r="BO456" s="172"/>
      <c r="BP456" s="172"/>
      <c r="BR456" s="172"/>
      <c r="BS456" s="172"/>
      <c r="BT456" s="172"/>
      <c r="BU456" s="172"/>
      <c r="BV456" s="172"/>
      <c r="BW456" s="172"/>
      <c r="BX456" s="172"/>
      <c r="BY456" s="172"/>
      <c r="BZ456" s="172"/>
      <c r="CA456" s="172"/>
      <c r="CB456" s="172"/>
      <c r="CC456" s="172"/>
      <c r="CE456" s="172"/>
      <c r="CF456" s="172"/>
      <c r="CG456" s="172"/>
      <c r="CH456" s="172"/>
      <c r="CI456" s="172"/>
      <c r="CJ456" s="172"/>
      <c r="CK456" s="172"/>
      <c r="CL456" s="172"/>
      <c r="CM456" s="172"/>
      <c r="CN456" s="172"/>
      <c r="CO456" s="172"/>
      <c r="CP456" s="172"/>
      <c r="CR456" s="172"/>
      <c r="CS456" s="172"/>
      <c r="CT456" s="172"/>
      <c r="CU456" s="172"/>
      <c r="CV456" s="172"/>
      <c r="CW456" s="172"/>
      <c r="CX456" s="172"/>
      <c r="CY456" s="172"/>
      <c r="CZ456" s="172"/>
      <c r="DA456" s="172"/>
      <c r="DB456" s="172"/>
      <c r="DC456" s="172"/>
    </row>
    <row r="457" spans="1:107" ht="14.25" customHeight="1" x14ac:dyDescent="0.3">
      <c r="A457" s="172"/>
      <c r="E457" s="172"/>
      <c r="F457" s="172"/>
      <c r="G457" s="172"/>
      <c r="H457" s="172"/>
      <c r="I457" s="172"/>
      <c r="J457" s="172"/>
      <c r="K457" s="172"/>
      <c r="L457" s="172"/>
      <c r="M457" s="172"/>
      <c r="N457" s="172"/>
      <c r="O457" s="172"/>
      <c r="P457" s="172"/>
      <c r="R457" s="172"/>
      <c r="S457" s="172"/>
      <c r="T457" s="172"/>
      <c r="U457" s="172"/>
      <c r="V457" s="172"/>
      <c r="W457" s="172"/>
      <c r="X457" s="172"/>
      <c r="Y457" s="172"/>
      <c r="Z457" s="172"/>
      <c r="AA457" s="172"/>
      <c r="AB457" s="172"/>
      <c r="AC457" s="172"/>
      <c r="AE457" s="172"/>
      <c r="AF457" s="172"/>
      <c r="AG457" s="172"/>
      <c r="AH457" s="172"/>
      <c r="AI457" s="172"/>
      <c r="AJ457" s="172"/>
      <c r="AK457" s="172"/>
      <c r="AL457" s="172"/>
      <c r="AM457" s="172"/>
      <c r="AN457" s="172"/>
      <c r="AO457" s="172"/>
      <c r="AP457" s="172"/>
      <c r="AR457" s="172"/>
      <c r="AS457" s="172"/>
      <c r="AT457" s="172"/>
      <c r="AU457" s="172"/>
      <c r="AV457" s="172"/>
      <c r="AW457" s="172"/>
      <c r="AX457" s="172"/>
      <c r="AY457" s="172"/>
      <c r="AZ457" s="172"/>
      <c r="BA457" s="172"/>
      <c r="BB457" s="172"/>
      <c r="BC457" s="172"/>
      <c r="BE457" s="172"/>
      <c r="BF457" s="172"/>
      <c r="BG457" s="172"/>
      <c r="BH457" s="172"/>
      <c r="BI457" s="172"/>
      <c r="BJ457" s="172"/>
      <c r="BK457" s="172"/>
      <c r="BL457" s="172"/>
      <c r="BM457" s="172"/>
      <c r="BN457" s="172"/>
      <c r="BO457" s="172"/>
      <c r="BP457" s="172"/>
      <c r="BR457" s="172"/>
      <c r="BS457" s="172"/>
      <c r="BT457" s="172"/>
      <c r="BU457" s="172"/>
      <c r="BV457" s="172"/>
      <c r="BW457" s="172"/>
      <c r="BX457" s="172"/>
      <c r="BY457" s="172"/>
      <c r="BZ457" s="172"/>
      <c r="CA457" s="172"/>
      <c r="CB457" s="172"/>
      <c r="CC457" s="172"/>
      <c r="CE457" s="172"/>
      <c r="CF457" s="172"/>
      <c r="CG457" s="172"/>
      <c r="CH457" s="172"/>
      <c r="CI457" s="172"/>
      <c r="CJ457" s="172"/>
      <c r="CK457" s="172"/>
      <c r="CL457" s="172"/>
      <c r="CM457" s="172"/>
      <c r="CN457" s="172"/>
      <c r="CO457" s="172"/>
      <c r="CP457" s="172"/>
      <c r="CR457" s="172"/>
      <c r="CS457" s="172"/>
      <c r="CT457" s="172"/>
      <c r="CU457" s="172"/>
      <c r="CV457" s="172"/>
      <c r="CW457" s="172"/>
      <c r="CX457" s="172"/>
      <c r="CY457" s="172"/>
      <c r="CZ457" s="172"/>
      <c r="DA457" s="172"/>
      <c r="DB457" s="172"/>
      <c r="DC457" s="172"/>
    </row>
    <row r="458" spans="1:107" ht="14.25" customHeight="1" x14ac:dyDescent="0.3">
      <c r="A458" s="172"/>
      <c r="E458" s="172"/>
      <c r="F458" s="172"/>
      <c r="G458" s="172"/>
      <c r="H458" s="172"/>
      <c r="I458" s="172"/>
      <c r="J458" s="172"/>
      <c r="K458" s="172"/>
      <c r="L458" s="172"/>
      <c r="M458" s="172"/>
      <c r="N458" s="172"/>
      <c r="O458" s="172"/>
      <c r="P458" s="172"/>
      <c r="R458" s="172"/>
      <c r="S458" s="172"/>
      <c r="T458" s="172"/>
      <c r="U458" s="172"/>
      <c r="V458" s="172"/>
      <c r="W458" s="172"/>
      <c r="X458" s="172"/>
      <c r="Y458" s="172"/>
      <c r="Z458" s="172"/>
      <c r="AA458" s="172"/>
      <c r="AB458" s="172"/>
      <c r="AC458" s="172"/>
      <c r="AE458" s="172"/>
      <c r="AF458" s="172"/>
      <c r="AG458" s="172"/>
      <c r="AH458" s="172"/>
      <c r="AI458" s="172"/>
      <c r="AJ458" s="172"/>
      <c r="AK458" s="172"/>
      <c r="AL458" s="172"/>
      <c r="AM458" s="172"/>
      <c r="AN458" s="172"/>
      <c r="AO458" s="172"/>
      <c r="AP458" s="172"/>
      <c r="AR458" s="172"/>
      <c r="AS458" s="172"/>
      <c r="AT458" s="172"/>
      <c r="AU458" s="172"/>
      <c r="AV458" s="172"/>
      <c r="AW458" s="172"/>
      <c r="AX458" s="172"/>
      <c r="AY458" s="172"/>
      <c r="AZ458" s="172"/>
      <c r="BA458" s="172"/>
      <c r="BB458" s="172"/>
      <c r="BC458" s="172"/>
      <c r="BE458" s="172"/>
      <c r="BF458" s="172"/>
      <c r="BG458" s="172"/>
      <c r="BH458" s="172"/>
      <c r="BI458" s="172"/>
      <c r="BJ458" s="172"/>
      <c r="BK458" s="172"/>
      <c r="BL458" s="172"/>
      <c r="BM458" s="172"/>
      <c r="BN458" s="172"/>
      <c r="BO458" s="172"/>
      <c r="BP458" s="172"/>
      <c r="BR458" s="172"/>
      <c r="BS458" s="172"/>
      <c r="BT458" s="172"/>
      <c r="BU458" s="172"/>
      <c r="BV458" s="172"/>
      <c r="BW458" s="172"/>
      <c r="BX458" s="172"/>
      <c r="BY458" s="172"/>
      <c r="BZ458" s="172"/>
      <c r="CA458" s="172"/>
      <c r="CB458" s="172"/>
      <c r="CC458" s="172"/>
      <c r="CE458" s="172"/>
      <c r="CF458" s="172"/>
      <c r="CG458" s="172"/>
      <c r="CH458" s="172"/>
      <c r="CI458" s="172"/>
      <c r="CJ458" s="172"/>
      <c r="CK458" s="172"/>
      <c r="CL458" s="172"/>
      <c r="CM458" s="172"/>
      <c r="CN458" s="172"/>
      <c r="CO458" s="172"/>
      <c r="CP458" s="172"/>
      <c r="CR458" s="172"/>
      <c r="CS458" s="172"/>
      <c r="CT458" s="172"/>
      <c r="CU458" s="172"/>
      <c r="CV458" s="172"/>
      <c r="CW458" s="172"/>
      <c r="CX458" s="172"/>
      <c r="CY458" s="172"/>
      <c r="CZ458" s="172"/>
      <c r="DA458" s="172"/>
      <c r="DB458" s="172"/>
      <c r="DC458" s="172"/>
    </row>
    <row r="459" spans="1:107" ht="14.25" customHeight="1" x14ac:dyDescent="0.3">
      <c r="A459" s="172"/>
      <c r="E459" s="172"/>
      <c r="F459" s="172"/>
      <c r="G459" s="172"/>
      <c r="H459" s="172"/>
      <c r="I459" s="172"/>
      <c r="J459" s="172"/>
      <c r="K459" s="172"/>
      <c r="L459" s="172"/>
      <c r="M459" s="172"/>
      <c r="N459" s="172"/>
      <c r="O459" s="172"/>
      <c r="P459" s="172"/>
      <c r="R459" s="172"/>
      <c r="S459" s="172"/>
      <c r="T459" s="172"/>
      <c r="U459" s="172"/>
      <c r="V459" s="172"/>
      <c r="W459" s="172"/>
      <c r="X459" s="172"/>
      <c r="Y459" s="172"/>
      <c r="Z459" s="172"/>
      <c r="AA459" s="172"/>
      <c r="AB459" s="172"/>
      <c r="AC459" s="172"/>
      <c r="AE459" s="172"/>
      <c r="AF459" s="172"/>
      <c r="AG459" s="172"/>
      <c r="AH459" s="172"/>
      <c r="AI459" s="172"/>
      <c r="AJ459" s="172"/>
      <c r="AK459" s="172"/>
      <c r="AL459" s="172"/>
      <c r="AM459" s="172"/>
      <c r="AN459" s="172"/>
      <c r="AO459" s="172"/>
      <c r="AP459" s="172"/>
      <c r="AR459" s="172"/>
      <c r="AS459" s="172"/>
      <c r="AT459" s="172"/>
      <c r="AU459" s="172"/>
      <c r="AV459" s="172"/>
      <c r="AW459" s="172"/>
      <c r="AX459" s="172"/>
      <c r="AY459" s="172"/>
      <c r="AZ459" s="172"/>
      <c r="BA459" s="172"/>
      <c r="BB459" s="172"/>
      <c r="BC459" s="172"/>
      <c r="BE459" s="172"/>
      <c r="BF459" s="172"/>
      <c r="BG459" s="172"/>
      <c r="BH459" s="172"/>
      <c r="BI459" s="172"/>
      <c r="BJ459" s="172"/>
      <c r="BK459" s="172"/>
      <c r="BL459" s="172"/>
      <c r="BM459" s="172"/>
      <c r="BN459" s="172"/>
      <c r="BO459" s="172"/>
      <c r="BP459" s="172"/>
      <c r="BR459" s="172"/>
      <c r="BS459" s="172"/>
      <c r="BT459" s="172"/>
      <c r="BU459" s="172"/>
      <c r="BV459" s="172"/>
      <c r="BW459" s="172"/>
      <c r="BX459" s="172"/>
      <c r="BY459" s="172"/>
      <c r="BZ459" s="172"/>
      <c r="CA459" s="172"/>
      <c r="CB459" s="172"/>
      <c r="CC459" s="172"/>
      <c r="CE459" s="172"/>
      <c r="CF459" s="172"/>
      <c r="CG459" s="172"/>
      <c r="CH459" s="172"/>
      <c r="CI459" s="172"/>
      <c r="CJ459" s="172"/>
      <c r="CK459" s="172"/>
      <c r="CL459" s="172"/>
      <c r="CM459" s="172"/>
      <c r="CN459" s="172"/>
      <c r="CO459" s="172"/>
      <c r="CP459" s="172"/>
      <c r="CR459" s="172"/>
      <c r="CS459" s="172"/>
      <c r="CT459" s="172"/>
      <c r="CU459" s="172"/>
      <c r="CV459" s="172"/>
      <c r="CW459" s="172"/>
      <c r="CX459" s="172"/>
      <c r="CY459" s="172"/>
      <c r="CZ459" s="172"/>
      <c r="DA459" s="172"/>
      <c r="DB459" s="172"/>
      <c r="DC459" s="172"/>
    </row>
    <row r="460" spans="1:107" ht="14.25" customHeight="1" x14ac:dyDescent="0.3">
      <c r="A460" s="172"/>
      <c r="E460" s="172"/>
      <c r="F460" s="172"/>
      <c r="G460" s="172"/>
      <c r="H460" s="172"/>
      <c r="I460" s="172"/>
      <c r="J460" s="172"/>
      <c r="K460" s="172"/>
      <c r="L460" s="172"/>
      <c r="M460" s="172"/>
      <c r="N460" s="172"/>
      <c r="O460" s="172"/>
      <c r="P460" s="172"/>
      <c r="R460" s="172"/>
      <c r="S460" s="172"/>
      <c r="T460" s="172"/>
      <c r="U460" s="172"/>
      <c r="V460" s="172"/>
      <c r="W460" s="172"/>
      <c r="X460" s="172"/>
      <c r="Y460" s="172"/>
      <c r="Z460" s="172"/>
      <c r="AA460" s="172"/>
      <c r="AB460" s="172"/>
      <c r="AC460" s="172"/>
      <c r="AE460" s="172"/>
      <c r="AF460" s="172"/>
      <c r="AG460" s="172"/>
      <c r="AH460" s="172"/>
      <c r="AI460" s="172"/>
      <c r="AJ460" s="172"/>
      <c r="AK460" s="172"/>
      <c r="AL460" s="172"/>
      <c r="AM460" s="172"/>
      <c r="AN460" s="172"/>
      <c r="AO460" s="172"/>
      <c r="AP460" s="172"/>
      <c r="AR460" s="172"/>
      <c r="AS460" s="172"/>
      <c r="AT460" s="172"/>
      <c r="AU460" s="172"/>
      <c r="AV460" s="172"/>
      <c r="AW460" s="172"/>
      <c r="AX460" s="172"/>
      <c r="AY460" s="172"/>
      <c r="AZ460" s="172"/>
      <c r="BA460" s="172"/>
      <c r="BB460" s="172"/>
      <c r="BC460" s="172"/>
      <c r="BE460" s="172"/>
      <c r="BF460" s="172"/>
      <c r="BG460" s="172"/>
      <c r="BH460" s="172"/>
      <c r="BI460" s="172"/>
      <c r="BJ460" s="172"/>
      <c r="BK460" s="172"/>
      <c r="BL460" s="172"/>
      <c r="BM460" s="172"/>
      <c r="BN460" s="172"/>
      <c r="BO460" s="172"/>
      <c r="BP460" s="172"/>
      <c r="BR460" s="172"/>
      <c r="BS460" s="172"/>
      <c r="BT460" s="172"/>
      <c r="BU460" s="172"/>
      <c r="BV460" s="172"/>
      <c r="BW460" s="172"/>
      <c r="BX460" s="172"/>
      <c r="BY460" s="172"/>
      <c r="BZ460" s="172"/>
      <c r="CA460" s="172"/>
      <c r="CB460" s="172"/>
      <c r="CC460" s="172"/>
      <c r="CE460" s="172"/>
      <c r="CF460" s="172"/>
      <c r="CG460" s="172"/>
      <c r="CH460" s="172"/>
      <c r="CI460" s="172"/>
      <c r="CJ460" s="172"/>
      <c r="CK460" s="172"/>
      <c r="CL460" s="172"/>
      <c r="CM460" s="172"/>
      <c r="CN460" s="172"/>
      <c r="CO460" s="172"/>
      <c r="CP460" s="172"/>
      <c r="CR460" s="172"/>
      <c r="CS460" s="172"/>
      <c r="CT460" s="172"/>
      <c r="CU460" s="172"/>
      <c r="CV460" s="172"/>
      <c r="CW460" s="172"/>
      <c r="CX460" s="172"/>
      <c r="CY460" s="172"/>
      <c r="CZ460" s="172"/>
      <c r="DA460" s="172"/>
      <c r="DB460" s="172"/>
      <c r="DC460" s="172"/>
    </row>
    <row r="461" spans="1:107" ht="14.25" customHeight="1" x14ac:dyDescent="0.3">
      <c r="A461" s="172"/>
      <c r="E461" s="172"/>
      <c r="F461" s="172"/>
      <c r="G461" s="172"/>
      <c r="H461" s="172"/>
      <c r="I461" s="172"/>
      <c r="J461" s="172"/>
      <c r="K461" s="172"/>
      <c r="L461" s="172"/>
      <c r="M461" s="172"/>
      <c r="N461" s="172"/>
      <c r="O461" s="172"/>
      <c r="P461" s="172"/>
      <c r="R461" s="172"/>
      <c r="S461" s="172"/>
      <c r="T461" s="172"/>
      <c r="U461" s="172"/>
      <c r="V461" s="172"/>
      <c r="W461" s="172"/>
      <c r="X461" s="172"/>
      <c r="Y461" s="172"/>
      <c r="Z461" s="172"/>
      <c r="AA461" s="172"/>
      <c r="AB461" s="172"/>
      <c r="AC461" s="172"/>
      <c r="AE461" s="172"/>
      <c r="AF461" s="172"/>
      <c r="AG461" s="172"/>
      <c r="AH461" s="172"/>
      <c r="AI461" s="172"/>
      <c r="AJ461" s="172"/>
      <c r="AK461" s="172"/>
      <c r="AL461" s="172"/>
      <c r="AM461" s="172"/>
      <c r="AN461" s="172"/>
      <c r="AO461" s="172"/>
      <c r="AP461" s="172"/>
      <c r="AR461" s="172"/>
      <c r="AS461" s="172"/>
      <c r="AT461" s="172"/>
      <c r="AU461" s="172"/>
      <c r="AV461" s="172"/>
      <c r="AW461" s="172"/>
      <c r="AX461" s="172"/>
      <c r="AY461" s="172"/>
      <c r="AZ461" s="172"/>
      <c r="BA461" s="172"/>
      <c r="BB461" s="172"/>
      <c r="BC461" s="172"/>
      <c r="BE461" s="172"/>
      <c r="BF461" s="172"/>
      <c r="BG461" s="172"/>
      <c r="BH461" s="172"/>
      <c r="BI461" s="172"/>
      <c r="BJ461" s="172"/>
      <c r="BK461" s="172"/>
      <c r="BL461" s="172"/>
      <c r="BM461" s="172"/>
      <c r="BN461" s="172"/>
      <c r="BO461" s="172"/>
      <c r="BP461" s="172"/>
      <c r="BR461" s="172"/>
      <c r="BS461" s="172"/>
      <c r="BT461" s="172"/>
      <c r="BU461" s="172"/>
      <c r="BV461" s="172"/>
      <c r="BW461" s="172"/>
      <c r="BX461" s="172"/>
      <c r="BY461" s="172"/>
      <c r="BZ461" s="172"/>
      <c r="CA461" s="172"/>
      <c r="CB461" s="172"/>
      <c r="CC461" s="172"/>
      <c r="CE461" s="172"/>
      <c r="CF461" s="172"/>
      <c r="CG461" s="172"/>
      <c r="CH461" s="172"/>
      <c r="CI461" s="172"/>
      <c r="CJ461" s="172"/>
      <c r="CK461" s="172"/>
      <c r="CL461" s="172"/>
      <c r="CM461" s="172"/>
      <c r="CN461" s="172"/>
      <c r="CO461" s="172"/>
      <c r="CP461" s="172"/>
      <c r="CR461" s="172"/>
      <c r="CS461" s="172"/>
      <c r="CT461" s="172"/>
      <c r="CU461" s="172"/>
      <c r="CV461" s="172"/>
      <c r="CW461" s="172"/>
      <c r="CX461" s="172"/>
      <c r="CY461" s="172"/>
      <c r="CZ461" s="172"/>
      <c r="DA461" s="172"/>
      <c r="DB461" s="172"/>
      <c r="DC461" s="172"/>
    </row>
    <row r="462" spans="1:107" ht="14.25" customHeight="1" x14ac:dyDescent="0.3">
      <c r="A462" s="172"/>
      <c r="E462" s="172"/>
      <c r="F462" s="172"/>
      <c r="G462" s="172"/>
      <c r="H462" s="172"/>
      <c r="I462" s="172"/>
      <c r="J462" s="172"/>
      <c r="K462" s="172"/>
      <c r="L462" s="172"/>
      <c r="M462" s="172"/>
      <c r="N462" s="172"/>
      <c r="O462" s="172"/>
      <c r="P462" s="172"/>
      <c r="R462" s="172"/>
      <c r="S462" s="172"/>
      <c r="T462" s="172"/>
      <c r="U462" s="172"/>
      <c r="V462" s="172"/>
      <c r="W462" s="172"/>
      <c r="X462" s="172"/>
      <c r="Y462" s="172"/>
      <c r="Z462" s="172"/>
      <c r="AA462" s="172"/>
      <c r="AB462" s="172"/>
      <c r="AC462" s="172"/>
      <c r="AE462" s="172"/>
      <c r="AF462" s="172"/>
      <c r="AG462" s="172"/>
      <c r="AH462" s="172"/>
      <c r="AI462" s="172"/>
      <c r="AJ462" s="172"/>
      <c r="AK462" s="172"/>
      <c r="AL462" s="172"/>
      <c r="AM462" s="172"/>
      <c r="AN462" s="172"/>
      <c r="AO462" s="172"/>
      <c r="AP462" s="172"/>
      <c r="AR462" s="172"/>
      <c r="AS462" s="172"/>
      <c r="AT462" s="172"/>
      <c r="AU462" s="172"/>
      <c r="AV462" s="172"/>
      <c r="AW462" s="172"/>
      <c r="AX462" s="172"/>
      <c r="AY462" s="172"/>
      <c r="AZ462" s="172"/>
      <c r="BA462" s="172"/>
      <c r="BB462" s="172"/>
      <c r="BC462" s="172"/>
      <c r="BE462" s="172"/>
      <c r="BF462" s="172"/>
      <c r="BG462" s="172"/>
      <c r="BH462" s="172"/>
      <c r="BI462" s="172"/>
      <c r="BJ462" s="172"/>
      <c r="BK462" s="172"/>
      <c r="BL462" s="172"/>
      <c r="BM462" s="172"/>
      <c r="BN462" s="172"/>
      <c r="BO462" s="172"/>
      <c r="BP462" s="172"/>
      <c r="BR462" s="172"/>
      <c r="BS462" s="172"/>
      <c r="BT462" s="172"/>
      <c r="BU462" s="172"/>
      <c r="BV462" s="172"/>
      <c r="BW462" s="172"/>
      <c r="BX462" s="172"/>
      <c r="BY462" s="172"/>
      <c r="BZ462" s="172"/>
      <c r="CA462" s="172"/>
      <c r="CB462" s="172"/>
      <c r="CC462" s="172"/>
      <c r="CE462" s="172"/>
      <c r="CF462" s="172"/>
      <c r="CG462" s="172"/>
      <c r="CH462" s="172"/>
      <c r="CI462" s="172"/>
      <c r="CJ462" s="172"/>
      <c r="CK462" s="172"/>
      <c r="CL462" s="172"/>
      <c r="CM462" s="172"/>
      <c r="CN462" s="172"/>
      <c r="CO462" s="172"/>
      <c r="CP462" s="172"/>
      <c r="CR462" s="172"/>
      <c r="CS462" s="172"/>
      <c r="CT462" s="172"/>
      <c r="CU462" s="172"/>
      <c r="CV462" s="172"/>
      <c r="CW462" s="172"/>
      <c r="CX462" s="172"/>
      <c r="CY462" s="172"/>
      <c r="CZ462" s="172"/>
      <c r="DA462" s="172"/>
      <c r="DB462" s="172"/>
      <c r="DC462" s="172"/>
    </row>
    <row r="463" spans="1:107" ht="14.25" customHeight="1" x14ac:dyDescent="0.3">
      <c r="A463" s="172"/>
      <c r="E463" s="172"/>
      <c r="F463" s="172"/>
      <c r="G463" s="172"/>
      <c r="H463" s="172"/>
      <c r="I463" s="172"/>
      <c r="J463" s="172"/>
      <c r="K463" s="172"/>
      <c r="L463" s="172"/>
      <c r="M463" s="172"/>
      <c r="N463" s="172"/>
      <c r="O463" s="172"/>
      <c r="P463" s="172"/>
      <c r="R463" s="172"/>
      <c r="S463" s="172"/>
      <c r="T463" s="172"/>
      <c r="U463" s="172"/>
      <c r="V463" s="172"/>
      <c r="W463" s="172"/>
      <c r="X463" s="172"/>
      <c r="Y463" s="172"/>
      <c r="Z463" s="172"/>
      <c r="AA463" s="172"/>
      <c r="AB463" s="172"/>
      <c r="AC463" s="172"/>
      <c r="AE463" s="172"/>
      <c r="AF463" s="172"/>
      <c r="AG463" s="172"/>
      <c r="AH463" s="172"/>
      <c r="AI463" s="172"/>
      <c r="AJ463" s="172"/>
      <c r="AK463" s="172"/>
      <c r="AL463" s="172"/>
      <c r="AM463" s="172"/>
      <c r="AN463" s="172"/>
      <c r="AO463" s="172"/>
      <c r="AP463" s="172"/>
      <c r="AR463" s="172"/>
      <c r="AS463" s="172"/>
      <c r="AT463" s="172"/>
      <c r="AU463" s="172"/>
      <c r="AV463" s="172"/>
      <c r="AW463" s="172"/>
      <c r="AX463" s="172"/>
      <c r="AY463" s="172"/>
      <c r="AZ463" s="172"/>
      <c r="BA463" s="172"/>
      <c r="BB463" s="172"/>
      <c r="BC463" s="172"/>
      <c r="BE463" s="172"/>
      <c r="BF463" s="172"/>
      <c r="BG463" s="172"/>
      <c r="BH463" s="172"/>
      <c r="BI463" s="172"/>
      <c r="BJ463" s="172"/>
      <c r="BK463" s="172"/>
      <c r="BL463" s="172"/>
      <c r="BM463" s="172"/>
      <c r="BN463" s="172"/>
      <c r="BO463" s="172"/>
      <c r="BP463" s="172"/>
      <c r="BR463" s="172"/>
      <c r="BS463" s="172"/>
      <c r="BT463" s="172"/>
      <c r="BU463" s="172"/>
      <c r="BV463" s="172"/>
      <c r="BW463" s="172"/>
      <c r="BX463" s="172"/>
      <c r="BY463" s="172"/>
      <c r="BZ463" s="172"/>
      <c r="CA463" s="172"/>
      <c r="CB463" s="172"/>
      <c r="CC463" s="172"/>
      <c r="CE463" s="172"/>
      <c r="CF463" s="172"/>
      <c r="CG463" s="172"/>
      <c r="CH463" s="172"/>
      <c r="CI463" s="172"/>
      <c r="CJ463" s="172"/>
      <c r="CK463" s="172"/>
      <c r="CL463" s="172"/>
      <c r="CM463" s="172"/>
      <c r="CN463" s="172"/>
      <c r="CO463" s="172"/>
      <c r="CP463" s="172"/>
      <c r="CR463" s="172"/>
      <c r="CS463" s="172"/>
      <c r="CT463" s="172"/>
      <c r="CU463" s="172"/>
      <c r="CV463" s="172"/>
      <c r="CW463" s="172"/>
      <c r="CX463" s="172"/>
      <c r="CY463" s="172"/>
      <c r="CZ463" s="172"/>
      <c r="DA463" s="172"/>
      <c r="DB463" s="172"/>
      <c r="DC463" s="172"/>
    </row>
    <row r="464" spans="1:107" ht="14.25" customHeight="1" x14ac:dyDescent="0.3">
      <c r="A464" s="172"/>
      <c r="E464" s="172"/>
      <c r="F464" s="172"/>
      <c r="G464" s="172"/>
      <c r="H464" s="172"/>
      <c r="I464" s="172"/>
      <c r="J464" s="172"/>
      <c r="K464" s="172"/>
      <c r="L464" s="172"/>
      <c r="M464" s="172"/>
      <c r="N464" s="172"/>
      <c r="O464" s="172"/>
      <c r="P464" s="172"/>
      <c r="R464" s="172"/>
      <c r="S464" s="172"/>
      <c r="T464" s="172"/>
      <c r="U464" s="172"/>
      <c r="V464" s="172"/>
      <c r="W464" s="172"/>
      <c r="X464" s="172"/>
      <c r="Y464" s="172"/>
      <c r="Z464" s="172"/>
      <c r="AA464" s="172"/>
      <c r="AB464" s="172"/>
      <c r="AC464" s="172"/>
      <c r="AE464" s="172"/>
      <c r="AF464" s="172"/>
      <c r="AG464" s="172"/>
      <c r="AH464" s="172"/>
      <c r="AI464" s="172"/>
      <c r="AJ464" s="172"/>
      <c r="AK464" s="172"/>
      <c r="AL464" s="172"/>
      <c r="AM464" s="172"/>
      <c r="AN464" s="172"/>
      <c r="AO464" s="172"/>
      <c r="AP464" s="172"/>
      <c r="AR464" s="172"/>
      <c r="AS464" s="172"/>
      <c r="AT464" s="172"/>
      <c r="AU464" s="172"/>
      <c r="AV464" s="172"/>
      <c r="AW464" s="172"/>
      <c r="AX464" s="172"/>
      <c r="AY464" s="172"/>
      <c r="AZ464" s="172"/>
      <c r="BA464" s="172"/>
      <c r="BB464" s="172"/>
      <c r="BC464" s="172"/>
      <c r="BE464" s="172"/>
      <c r="BF464" s="172"/>
      <c r="BG464" s="172"/>
      <c r="BH464" s="172"/>
      <c r="BI464" s="172"/>
      <c r="BJ464" s="172"/>
      <c r="BK464" s="172"/>
      <c r="BL464" s="172"/>
      <c r="BM464" s="172"/>
      <c r="BN464" s="172"/>
      <c r="BO464" s="172"/>
      <c r="BP464" s="172"/>
      <c r="BR464" s="172"/>
      <c r="BS464" s="172"/>
      <c r="BT464" s="172"/>
      <c r="BU464" s="172"/>
      <c r="BV464" s="172"/>
      <c r="BW464" s="172"/>
      <c r="BX464" s="172"/>
      <c r="BY464" s="172"/>
      <c r="BZ464" s="172"/>
      <c r="CA464" s="172"/>
      <c r="CB464" s="172"/>
      <c r="CC464" s="172"/>
      <c r="CE464" s="172"/>
      <c r="CF464" s="172"/>
      <c r="CG464" s="172"/>
      <c r="CH464" s="172"/>
      <c r="CI464" s="172"/>
      <c r="CJ464" s="172"/>
      <c r="CK464" s="172"/>
      <c r="CL464" s="172"/>
      <c r="CM464" s="172"/>
      <c r="CN464" s="172"/>
      <c r="CO464" s="172"/>
      <c r="CP464" s="172"/>
      <c r="CR464" s="172"/>
      <c r="CS464" s="172"/>
      <c r="CT464" s="172"/>
      <c r="CU464" s="172"/>
      <c r="CV464" s="172"/>
      <c r="CW464" s="172"/>
      <c r="CX464" s="172"/>
      <c r="CY464" s="172"/>
      <c r="CZ464" s="172"/>
      <c r="DA464" s="172"/>
      <c r="DB464" s="172"/>
      <c r="DC464" s="172"/>
    </row>
    <row r="465" spans="1:107" ht="14.25" customHeight="1" x14ac:dyDescent="0.3">
      <c r="A465" s="172"/>
      <c r="E465" s="172"/>
      <c r="F465" s="172"/>
      <c r="G465" s="172"/>
      <c r="H465" s="172"/>
      <c r="I465" s="172"/>
      <c r="J465" s="172"/>
      <c r="K465" s="172"/>
      <c r="L465" s="172"/>
      <c r="M465" s="172"/>
      <c r="N465" s="172"/>
      <c r="O465" s="172"/>
      <c r="P465" s="172"/>
      <c r="R465" s="172"/>
      <c r="S465" s="172"/>
      <c r="T465" s="172"/>
      <c r="U465" s="172"/>
      <c r="V465" s="172"/>
      <c r="W465" s="172"/>
      <c r="X465" s="172"/>
      <c r="Y465" s="172"/>
      <c r="Z465" s="172"/>
      <c r="AA465" s="172"/>
      <c r="AB465" s="172"/>
      <c r="AC465" s="172"/>
      <c r="AE465" s="172"/>
      <c r="AF465" s="172"/>
      <c r="AG465" s="172"/>
      <c r="AH465" s="172"/>
      <c r="AI465" s="172"/>
      <c r="AJ465" s="172"/>
      <c r="AK465" s="172"/>
      <c r="AL465" s="172"/>
      <c r="AM465" s="172"/>
      <c r="AN465" s="172"/>
      <c r="AO465" s="172"/>
      <c r="AP465" s="172"/>
      <c r="AR465" s="172"/>
      <c r="AS465" s="172"/>
      <c r="AT465" s="172"/>
      <c r="AU465" s="172"/>
      <c r="AV465" s="172"/>
      <c r="AW465" s="172"/>
      <c r="AX465" s="172"/>
      <c r="AY465" s="172"/>
      <c r="AZ465" s="172"/>
      <c r="BA465" s="172"/>
      <c r="BB465" s="172"/>
      <c r="BC465" s="172"/>
      <c r="BE465" s="172"/>
      <c r="BF465" s="172"/>
      <c r="BG465" s="172"/>
      <c r="BH465" s="172"/>
      <c r="BI465" s="172"/>
      <c r="BJ465" s="172"/>
      <c r="BK465" s="172"/>
      <c r="BL465" s="172"/>
      <c r="BM465" s="172"/>
      <c r="BN465" s="172"/>
      <c r="BO465" s="172"/>
      <c r="BP465" s="172"/>
      <c r="BR465" s="172"/>
      <c r="BS465" s="172"/>
      <c r="BT465" s="172"/>
      <c r="BU465" s="172"/>
      <c r="BV465" s="172"/>
      <c r="BW465" s="172"/>
      <c r="BX465" s="172"/>
      <c r="BY465" s="172"/>
      <c r="BZ465" s="172"/>
      <c r="CA465" s="172"/>
      <c r="CB465" s="172"/>
      <c r="CC465" s="172"/>
      <c r="CE465" s="172"/>
      <c r="CF465" s="172"/>
      <c r="CG465" s="172"/>
      <c r="CH465" s="172"/>
      <c r="CI465" s="172"/>
      <c r="CJ465" s="172"/>
      <c r="CK465" s="172"/>
      <c r="CL465" s="172"/>
      <c r="CM465" s="172"/>
      <c r="CN465" s="172"/>
      <c r="CO465" s="172"/>
      <c r="CP465" s="172"/>
      <c r="CR465" s="172"/>
      <c r="CS465" s="172"/>
      <c r="CT465" s="172"/>
      <c r="CU465" s="172"/>
      <c r="CV465" s="172"/>
      <c r="CW465" s="172"/>
      <c r="CX465" s="172"/>
      <c r="CY465" s="172"/>
      <c r="CZ465" s="172"/>
      <c r="DA465" s="172"/>
      <c r="DB465" s="172"/>
      <c r="DC465" s="172"/>
    </row>
    <row r="466" spans="1:107" ht="14.25" customHeight="1" x14ac:dyDescent="0.3">
      <c r="A466" s="172"/>
      <c r="E466" s="172"/>
      <c r="F466" s="172"/>
      <c r="G466" s="172"/>
      <c r="H466" s="172"/>
      <c r="I466" s="172"/>
      <c r="J466" s="172"/>
      <c r="K466" s="172"/>
      <c r="L466" s="172"/>
      <c r="M466" s="172"/>
      <c r="N466" s="172"/>
      <c r="O466" s="172"/>
      <c r="P466" s="172"/>
      <c r="R466" s="172"/>
      <c r="S466" s="172"/>
      <c r="T466" s="172"/>
      <c r="U466" s="172"/>
      <c r="V466" s="172"/>
      <c r="W466" s="172"/>
      <c r="X466" s="172"/>
      <c r="Y466" s="172"/>
      <c r="Z466" s="172"/>
      <c r="AA466" s="172"/>
      <c r="AB466" s="172"/>
      <c r="AC466" s="172"/>
      <c r="AE466" s="172"/>
      <c r="AF466" s="172"/>
      <c r="AG466" s="172"/>
      <c r="AH466" s="172"/>
      <c r="AI466" s="172"/>
      <c r="AJ466" s="172"/>
      <c r="AK466" s="172"/>
      <c r="AL466" s="172"/>
      <c r="AM466" s="172"/>
      <c r="AN466" s="172"/>
      <c r="AO466" s="172"/>
      <c r="AP466" s="172"/>
      <c r="AR466" s="172"/>
      <c r="AS466" s="172"/>
      <c r="AT466" s="172"/>
      <c r="AU466" s="172"/>
      <c r="AV466" s="172"/>
      <c r="AW466" s="172"/>
      <c r="AX466" s="172"/>
      <c r="AY466" s="172"/>
      <c r="AZ466" s="172"/>
      <c r="BA466" s="172"/>
      <c r="BB466" s="172"/>
      <c r="BC466" s="172"/>
      <c r="BE466" s="172"/>
      <c r="BF466" s="172"/>
      <c r="BG466" s="172"/>
      <c r="BH466" s="172"/>
      <c r="BI466" s="172"/>
      <c r="BJ466" s="172"/>
      <c r="BK466" s="172"/>
      <c r="BL466" s="172"/>
      <c r="BM466" s="172"/>
      <c r="BN466" s="172"/>
      <c r="BO466" s="172"/>
      <c r="BP466" s="172"/>
      <c r="BR466" s="172"/>
      <c r="BS466" s="172"/>
      <c r="BT466" s="172"/>
      <c r="BU466" s="172"/>
      <c r="BV466" s="172"/>
      <c r="BW466" s="172"/>
      <c r="BX466" s="172"/>
      <c r="BY466" s="172"/>
      <c r="BZ466" s="172"/>
      <c r="CA466" s="172"/>
      <c r="CB466" s="172"/>
      <c r="CC466" s="172"/>
      <c r="CE466" s="172"/>
      <c r="CF466" s="172"/>
      <c r="CG466" s="172"/>
      <c r="CH466" s="172"/>
      <c r="CI466" s="172"/>
      <c r="CJ466" s="172"/>
      <c r="CK466" s="172"/>
      <c r="CL466" s="172"/>
      <c r="CM466" s="172"/>
      <c r="CN466" s="172"/>
      <c r="CO466" s="172"/>
      <c r="CP466" s="172"/>
      <c r="CR466" s="172"/>
      <c r="CS466" s="172"/>
      <c r="CT466" s="172"/>
      <c r="CU466" s="172"/>
      <c r="CV466" s="172"/>
      <c r="CW466" s="172"/>
      <c r="CX466" s="172"/>
      <c r="CY466" s="172"/>
      <c r="CZ466" s="172"/>
      <c r="DA466" s="172"/>
      <c r="DB466" s="172"/>
      <c r="DC466" s="172"/>
    </row>
    <row r="467" spans="1:107" ht="14.25" customHeight="1" x14ac:dyDescent="0.3">
      <c r="A467" s="172"/>
      <c r="E467" s="172"/>
      <c r="F467" s="172"/>
      <c r="G467" s="172"/>
      <c r="H467" s="172"/>
      <c r="I467" s="172"/>
      <c r="J467" s="172"/>
      <c r="K467" s="172"/>
      <c r="L467" s="172"/>
      <c r="M467" s="172"/>
      <c r="N467" s="172"/>
      <c r="O467" s="172"/>
      <c r="P467" s="172"/>
      <c r="R467" s="172"/>
      <c r="S467" s="172"/>
      <c r="T467" s="172"/>
      <c r="U467" s="172"/>
      <c r="V467" s="172"/>
      <c r="W467" s="172"/>
      <c r="X467" s="172"/>
      <c r="Y467" s="172"/>
      <c r="Z467" s="172"/>
      <c r="AA467" s="172"/>
      <c r="AB467" s="172"/>
      <c r="AC467" s="172"/>
      <c r="AE467" s="172"/>
      <c r="AF467" s="172"/>
      <c r="AG467" s="172"/>
      <c r="AH467" s="172"/>
      <c r="AI467" s="172"/>
      <c r="AJ467" s="172"/>
      <c r="AK467" s="172"/>
      <c r="AL467" s="172"/>
      <c r="AM467" s="172"/>
      <c r="AN467" s="172"/>
      <c r="AO467" s="172"/>
      <c r="AP467" s="172"/>
      <c r="AR467" s="172"/>
      <c r="AS467" s="172"/>
      <c r="AT467" s="172"/>
      <c r="AU467" s="172"/>
      <c r="AV467" s="172"/>
      <c r="AW467" s="172"/>
      <c r="AX467" s="172"/>
      <c r="AY467" s="172"/>
      <c r="AZ467" s="172"/>
      <c r="BA467" s="172"/>
      <c r="BB467" s="172"/>
      <c r="BC467" s="172"/>
      <c r="BE467" s="172"/>
      <c r="BF467" s="172"/>
      <c r="BG467" s="172"/>
      <c r="BH467" s="172"/>
      <c r="BI467" s="172"/>
      <c r="BJ467" s="172"/>
      <c r="BK467" s="172"/>
      <c r="BL467" s="172"/>
      <c r="BM467" s="172"/>
      <c r="BN467" s="172"/>
      <c r="BO467" s="172"/>
      <c r="BP467" s="172"/>
      <c r="BR467" s="172"/>
      <c r="BS467" s="172"/>
      <c r="BT467" s="172"/>
      <c r="BU467" s="172"/>
      <c r="BV467" s="172"/>
      <c r="BW467" s="172"/>
      <c r="BX467" s="172"/>
      <c r="BY467" s="172"/>
      <c r="BZ467" s="172"/>
      <c r="CA467" s="172"/>
      <c r="CB467" s="172"/>
      <c r="CC467" s="172"/>
      <c r="CE467" s="172"/>
      <c r="CF467" s="172"/>
      <c r="CG467" s="172"/>
      <c r="CH467" s="172"/>
      <c r="CI467" s="172"/>
      <c r="CJ467" s="172"/>
      <c r="CK467" s="172"/>
      <c r="CL467" s="172"/>
      <c r="CM467" s="172"/>
      <c r="CN467" s="172"/>
      <c r="CO467" s="172"/>
      <c r="CP467" s="172"/>
      <c r="CR467" s="172"/>
      <c r="CS467" s="172"/>
      <c r="CT467" s="172"/>
      <c r="CU467" s="172"/>
      <c r="CV467" s="172"/>
      <c r="CW467" s="172"/>
      <c r="CX467" s="172"/>
      <c r="CY467" s="172"/>
      <c r="CZ467" s="172"/>
      <c r="DA467" s="172"/>
      <c r="DB467" s="172"/>
      <c r="DC467" s="172"/>
    </row>
    <row r="468" spans="1:107" ht="14.25" customHeight="1" x14ac:dyDescent="0.3">
      <c r="A468" s="172"/>
      <c r="E468" s="172"/>
      <c r="F468" s="172"/>
      <c r="G468" s="172"/>
      <c r="H468" s="172"/>
      <c r="I468" s="172"/>
      <c r="J468" s="172"/>
      <c r="K468" s="172"/>
      <c r="L468" s="172"/>
      <c r="M468" s="172"/>
      <c r="N468" s="172"/>
      <c r="O468" s="172"/>
      <c r="P468" s="172"/>
      <c r="R468" s="172"/>
      <c r="S468" s="172"/>
      <c r="T468" s="172"/>
      <c r="U468" s="172"/>
      <c r="V468" s="172"/>
      <c r="W468" s="172"/>
      <c r="X468" s="172"/>
      <c r="Y468" s="172"/>
      <c r="Z468" s="172"/>
      <c r="AA468" s="172"/>
      <c r="AB468" s="172"/>
      <c r="AC468" s="172"/>
      <c r="AE468" s="172"/>
      <c r="AF468" s="172"/>
      <c r="AG468" s="172"/>
      <c r="AH468" s="172"/>
      <c r="AI468" s="172"/>
      <c r="AJ468" s="172"/>
      <c r="AK468" s="172"/>
      <c r="AL468" s="172"/>
      <c r="AM468" s="172"/>
      <c r="AN468" s="172"/>
      <c r="AO468" s="172"/>
      <c r="AP468" s="172"/>
      <c r="AR468" s="172"/>
      <c r="AS468" s="172"/>
      <c r="AT468" s="172"/>
      <c r="AU468" s="172"/>
      <c r="AV468" s="172"/>
      <c r="AW468" s="172"/>
      <c r="AX468" s="172"/>
      <c r="AY468" s="172"/>
      <c r="AZ468" s="172"/>
      <c r="BA468" s="172"/>
      <c r="BB468" s="172"/>
      <c r="BC468" s="172"/>
      <c r="BE468" s="172"/>
      <c r="BF468" s="172"/>
      <c r="BG468" s="172"/>
      <c r="BH468" s="172"/>
      <c r="BI468" s="172"/>
      <c r="BJ468" s="172"/>
      <c r="BK468" s="172"/>
      <c r="BL468" s="172"/>
      <c r="BM468" s="172"/>
      <c r="BN468" s="172"/>
      <c r="BO468" s="172"/>
      <c r="BP468" s="172"/>
      <c r="BR468" s="172"/>
      <c r="BS468" s="172"/>
      <c r="BT468" s="172"/>
      <c r="BU468" s="172"/>
      <c r="BV468" s="172"/>
      <c r="BW468" s="172"/>
      <c r="BX468" s="172"/>
      <c r="BY468" s="172"/>
      <c r="BZ468" s="172"/>
      <c r="CA468" s="172"/>
      <c r="CB468" s="172"/>
      <c r="CC468" s="172"/>
      <c r="CE468" s="172"/>
      <c r="CF468" s="172"/>
      <c r="CG468" s="172"/>
      <c r="CH468" s="172"/>
      <c r="CI468" s="172"/>
      <c r="CJ468" s="172"/>
      <c r="CK468" s="172"/>
      <c r="CL468" s="172"/>
      <c r="CM468" s="172"/>
      <c r="CN468" s="172"/>
      <c r="CO468" s="172"/>
      <c r="CP468" s="172"/>
      <c r="CR468" s="172"/>
      <c r="CS468" s="172"/>
      <c r="CT468" s="172"/>
      <c r="CU468" s="172"/>
      <c r="CV468" s="172"/>
      <c r="CW468" s="172"/>
      <c r="CX468" s="172"/>
      <c r="CY468" s="172"/>
      <c r="CZ468" s="172"/>
      <c r="DA468" s="172"/>
      <c r="DB468" s="172"/>
      <c r="DC468" s="172"/>
    </row>
    <row r="469" spans="1:107" ht="14.25" customHeight="1" x14ac:dyDescent="0.3">
      <c r="A469" s="172"/>
      <c r="E469" s="172"/>
      <c r="F469" s="172"/>
      <c r="G469" s="172"/>
      <c r="H469" s="172"/>
      <c r="I469" s="172"/>
      <c r="J469" s="172"/>
      <c r="K469" s="172"/>
      <c r="L469" s="172"/>
      <c r="M469" s="172"/>
      <c r="N469" s="172"/>
      <c r="O469" s="172"/>
      <c r="P469" s="172"/>
      <c r="R469" s="172"/>
      <c r="S469" s="172"/>
      <c r="T469" s="172"/>
      <c r="U469" s="172"/>
      <c r="V469" s="172"/>
      <c r="W469" s="172"/>
      <c r="X469" s="172"/>
      <c r="Y469" s="172"/>
      <c r="Z469" s="172"/>
      <c r="AA469" s="172"/>
      <c r="AB469" s="172"/>
      <c r="AC469" s="172"/>
      <c r="AE469" s="172"/>
      <c r="AF469" s="172"/>
      <c r="AG469" s="172"/>
      <c r="AH469" s="172"/>
      <c r="AI469" s="172"/>
      <c r="AJ469" s="172"/>
      <c r="AK469" s="172"/>
      <c r="AL469" s="172"/>
      <c r="AM469" s="172"/>
      <c r="AN469" s="172"/>
      <c r="AO469" s="172"/>
      <c r="AP469" s="172"/>
      <c r="AR469" s="172"/>
      <c r="AS469" s="172"/>
      <c r="AT469" s="172"/>
      <c r="AU469" s="172"/>
      <c r="AV469" s="172"/>
      <c r="AW469" s="172"/>
      <c r="AX469" s="172"/>
      <c r="AY469" s="172"/>
      <c r="AZ469" s="172"/>
      <c r="BA469" s="172"/>
      <c r="BB469" s="172"/>
      <c r="BC469" s="172"/>
      <c r="BE469" s="172"/>
      <c r="BF469" s="172"/>
      <c r="BG469" s="172"/>
      <c r="BH469" s="172"/>
      <c r="BI469" s="172"/>
      <c r="BJ469" s="172"/>
      <c r="BK469" s="172"/>
      <c r="BL469" s="172"/>
      <c r="BM469" s="172"/>
      <c r="BN469" s="172"/>
      <c r="BO469" s="172"/>
      <c r="BP469" s="172"/>
      <c r="BR469" s="172"/>
      <c r="BS469" s="172"/>
      <c r="BT469" s="172"/>
      <c r="BU469" s="172"/>
      <c r="BV469" s="172"/>
      <c r="BW469" s="172"/>
      <c r="BX469" s="172"/>
      <c r="BY469" s="172"/>
      <c r="BZ469" s="172"/>
      <c r="CA469" s="172"/>
      <c r="CB469" s="172"/>
      <c r="CC469" s="172"/>
      <c r="CE469" s="172"/>
      <c r="CF469" s="172"/>
      <c r="CG469" s="172"/>
      <c r="CH469" s="172"/>
      <c r="CI469" s="172"/>
      <c r="CJ469" s="172"/>
      <c r="CK469" s="172"/>
      <c r="CL469" s="172"/>
      <c r="CM469" s="172"/>
      <c r="CN469" s="172"/>
      <c r="CO469" s="172"/>
      <c r="CP469" s="172"/>
      <c r="CR469" s="172"/>
      <c r="CS469" s="172"/>
      <c r="CT469" s="172"/>
      <c r="CU469" s="172"/>
      <c r="CV469" s="172"/>
      <c r="CW469" s="172"/>
      <c r="CX469" s="172"/>
      <c r="CY469" s="172"/>
      <c r="CZ469" s="172"/>
      <c r="DA469" s="172"/>
      <c r="DB469" s="172"/>
      <c r="DC469" s="172"/>
    </row>
    <row r="470" spans="1:107" ht="14.25" customHeight="1" x14ac:dyDescent="0.3">
      <c r="A470" s="172"/>
      <c r="E470" s="172"/>
      <c r="F470" s="172"/>
      <c r="G470" s="172"/>
      <c r="H470" s="172"/>
      <c r="I470" s="172"/>
      <c r="J470" s="172"/>
      <c r="K470" s="172"/>
      <c r="L470" s="172"/>
      <c r="M470" s="172"/>
      <c r="N470" s="172"/>
      <c r="O470" s="172"/>
      <c r="P470" s="172"/>
      <c r="R470" s="172"/>
      <c r="S470" s="172"/>
      <c r="T470" s="172"/>
      <c r="U470" s="172"/>
      <c r="V470" s="172"/>
      <c r="W470" s="172"/>
      <c r="X470" s="172"/>
      <c r="Y470" s="172"/>
      <c r="Z470" s="172"/>
      <c r="AA470" s="172"/>
      <c r="AB470" s="172"/>
      <c r="AC470" s="172"/>
      <c r="AE470" s="172"/>
      <c r="AF470" s="172"/>
      <c r="AG470" s="172"/>
      <c r="AH470" s="172"/>
      <c r="AI470" s="172"/>
      <c r="AJ470" s="172"/>
      <c r="AK470" s="172"/>
      <c r="AL470" s="172"/>
      <c r="AM470" s="172"/>
      <c r="AN470" s="172"/>
      <c r="AO470" s="172"/>
      <c r="AP470" s="172"/>
      <c r="AR470" s="172"/>
      <c r="AS470" s="172"/>
      <c r="AT470" s="172"/>
      <c r="AU470" s="172"/>
      <c r="AV470" s="172"/>
      <c r="AW470" s="172"/>
      <c r="AX470" s="172"/>
      <c r="AY470" s="172"/>
      <c r="AZ470" s="172"/>
      <c r="BA470" s="172"/>
      <c r="BB470" s="172"/>
      <c r="BC470" s="172"/>
      <c r="BE470" s="172"/>
      <c r="BF470" s="172"/>
      <c r="BG470" s="172"/>
      <c r="BH470" s="172"/>
      <c r="BI470" s="172"/>
      <c r="BJ470" s="172"/>
      <c r="BK470" s="172"/>
      <c r="BL470" s="172"/>
      <c r="BM470" s="172"/>
      <c r="BN470" s="172"/>
      <c r="BO470" s="172"/>
      <c r="BP470" s="172"/>
      <c r="BR470" s="172"/>
      <c r="BS470" s="172"/>
      <c r="BT470" s="172"/>
      <c r="BU470" s="172"/>
      <c r="BV470" s="172"/>
      <c r="BW470" s="172"/>
      <c r="BX470" s="172"/>
      <c r="BY470" s="172"/>
      <c r="BZ470" s="172"/>
      <c r="CA470" s="172"/>
      <c r="CB470" s="172"/>
      <c r="CC470" s="172"/>
      <c r="CE470" s="172"/>
      <c r="CF470" s="172"/>
      <c r="CG470" s="172"/>
      <c r="CH470" s="172"/>
      <c r="CI470" s="172"/>
      <c r="CJ470" s="172"/>
      <c r="CK470" s="172"/>
      <c r="CL470" s="172"/>
      <c r="CM470" s="172"/>
      <c r="CN470" s="172"/>
      <c r="CO470" s="172"/>
      <c r="CP470" s="172"/>
      <c r="CR470" s="172"/>
      <c r="CS470" s="172"/>
      <c r="CT470" s="172"/>
      <c r="CU470" s="172"/>
      <c r="CV470" s="172"/>
      <c r="CW470" s="172"/>
      <c r="CX470" s="172"/>
      <c r="CY470" s="172"/>
      <c r="CZ470" s="172"/>
      <c r="DA470" s="172"/>
      <c r="DB470" s="172"/>
      <c r="DC470" s="172"/>
    </row>
    <row r="471" spans="1:107" ht="14.25" customHeight="1" x14ac:dyDescent="0.3">
      <c r="A471" s="172"/>
      <c r="E471" s="172"/>
      <c r="F471" s="172"/>
      <c r="G471" s="172"/>
      <c r="H471" s="172"/>
      <c r="I471" s="172"/>
      <c r="J471" s="172"/>
      <c r="K471" s="172"/>
      <c r="L471" s="172"/>
      <c r="M471" s="172"/>
      <c r="N471" s="172"/>
      <c r="O471" s="172"/>
      <c r="P471" s="172"/>
      <c r="R471" s="172"/>
      <c r="S471" s="172"/>
      <c r="T471" s="172"/>
      <c r="U471" s="172"/>
      <c r="V471" s="172"/>
      <c r="W471" s="172"/>
      <c r="X471" s="172"/>
      <c r="Y471" s="172"/>
      <c r="Z471" s="172"/>
      <c r="AA471" s="172"/>
      <c r="AB471" s="172"/>
      <c r="AC471" s="172"/>
      <c r="AE471" s="172"/>
      <c r="AF471" s="172"/>
      <c r="AG471" s="172"/>
      <c r="AH471" s="172"/>
      <c r="AI471" s="172"/>
      <c r="AJ471" s="172"/>
      <c r="AK471" s="172"/>
      <c r="AL471" s="172"/>
      <c r="AM471" s="172"/>
      <c r="AN471" s="172"/>
      <c r="AO471" s="172"/>
      <c r="AP471" s="172"/>
      <c r="AR471" s="172"/>
      <c r="AS471" s="172"/>
      <c r="AT471" s="172"/>
      <c r="AU471" s="172"/>
      <c r="AV471" s="172"/>
      <c r="AW471" s="172"/>
      <c r="AX471" s="172"/>
      <c r="AY471" s="172"/>
      <c r="AZ471" s="172"/>
      <c r="BA471" s="172"/>
      <c r="BB471" s="172"/>
      <c r="BC471" s="172"/>
      <c r="BE471" s="172"/>
      <c r="BF471" s="172"/>
      <c r="BG471" s="172"/>
      <c r="BH471" s="172"/>
      <c r="BI471" s="172"/>
      <c r="BJ471" s="172"/>
      <c r="BK471" s="172"/>
      <c r="BL471" s="172"/>
      <c r="BM471" s="172"/>
      <c r="BN471" s="172"/>
      <c r="BO471" s="172"/>
      <c r="BP471" s="172"/>
      <c r="BR471" s="172"/>
      <c r="BS471" s="172"/>
      <c r="BT471" s="172"/>
      <c r="BU471" s="172"/>
      <c r="BV471" s="172"/>
      <c r="BW471" s="172"/>
      <c r="BX471" s="172"/>
      <c r="BY471" s="172"/>
      <c r="BZ471" s="172"/>
      <c r="CA471" s="172"/>
      <c r="CB471" s="172"/>
      <c r="CC471" s="172"/>
      <c r="CE471" s="172"/>
      <c r="CF471" s="172"/>
      <c r="CG471" s="172"/>
      <c r="CH471" s="172"/>
      <c r="CI471" s="172"/>
      <c r="CJ471" s="172"/>
      <c r="CK471" s="172"/>
      <c r="CL471" s="172"/>
      <c r="CM471" s="172"/>
      <c r="CN471" s="172"/>
      <c r="CO471" s="172"/>
      <c r="CP471" s="172"/>
      <c r="CR471" s="172"/>
      <c r="CS471" s="172"/>
      <c r="CT471" s="172"/>
      <c r="CU471" s="172"/>
      <c r="CV471" s="172"/>
      <c r="CW471" s="172"/>
      <c r="CX471" s="172"/>
      <c r="CY471" s="172"/>
      <c r="CZ471" s="172"/>
      <c r="DA471" s="172"/>
      <c r="DB471" s="172"/>
      <c r="DC471" s="172"/>
    </row>
    <row r="472" spans="1:107" ht="14.25" customHeight="1" x14ac:dyDescent="0.3">
      <c r="A472" s="172"/>
      <c r="E472" s="172"/>
      <c r="F472" s="172"/>
      <c r="G472" s="172"/>
      <c r="H472" s="172"/>
      <c r="I472" s="172"/>
      <c r="J472" s="172"/>
      <c r="K472" s="172"/>
      <c r="L472" s="172"/>
      <c r="M472" s="172"/>
      <c r="N472" s="172"/>
      <c r="O472" s="172"/>
      <c r="P472" s="172"/>
      <c r="R472" s="172"/>
      <c r="S472" s="172"/>
      <c r="T472" s="172"/>
      <c r="U472" s="172"/>
      <c r="V472" s="172"/>
      <c r="W472" s="172"/>
      <c r="X472" s="172"/>
      <c r="Y472" s="172"/>
      <c r="Z472" s="172"/>
      <c r="AA472" s="172"/>
      <c r="AB472" s="172"/>
      <c r="AC472" s="172"/>
      <c r="AE472" s="172"/>
      <c r="AF472" s="172"/>
      <c r="AG472" s="172"/>
      <c r="AH472" s="172"/>
      <c r="AI472" s="172"/>
      <c r="AJ472" s="172"/>
      <c r="AK472" s="172"/>
      <c r="AL472" s="172"/>
      <c r="AM472" s="172"/>
      <c r="AN472" s="172"/>
      <c r="AO472" s="172"/>
      <c r="AP472" s="172"/>
      <c r="AR472" s="172"/>
      <c r="AS472" s="172"/>
      <c r="AT472" s="172"/>
      <c r="AU472" s="172"/>
      <c r="AV472" s="172"/>
      <c r="AW472" s="172"/>
      <c r="AX472" s="172"/>
      <c r="AY472" s="172"/>
      <c r="AZ472" s="172"/>
      <c r="BA472" s="172"/>
      <c r="BB472" s="172"/>
      <c r="BC472" s="172"/>
      <c r="BE472" s="172"/>
      <c r="BF472" s="172"/>
      <c r="BG472" s="172"/>
      <c r="BH472" s="172"/>
      <c r="BI472" s="172"/>
      <c r="BJ472" s="172"/>
      <c r="BK472" s="172"/>
      <c r="BL472" s="172"/>
      <c r="BM472" s="172"/>
      <c r="BN472" s="172"/>
      <c r="BO472" s="172"/>
      <c r="BP472" s="172"/>
      <c r="BR472" s="172"/>
      <c r="BS472" s="172"/>
      <c r="BT472" s="172"/>
      <c r="BU472" s="172"/>
      <c r="BV472" s="172"/>
      <c r="BW472" s="172"/>
      <c r="BX472" s="172"/>
      <c r="BY472" s="172"/>
      <c r="BZ472" s="172"/>
      <c r="CA472" s="172"/>
      <c r="CB472" s="172"/>
      <c r="CC472" s="172"/>
      <c r="CE472" s="172"/>
      <c r="CF472" s="172"/>
      <c r="CG472" s="172"/>
      <c r="CH472" s="172"/>
      <c r="CI472" s="172"/>
      <c r="CJ472" s="172"/>
      <c r="CK472" s="172"/>
      <c r="CL472" s="172"/>
      <c r="CM472" s="172"/>
      <c r="CN472" s="172"/>
      <c r="CO472" s="172"/>
      <c r="CP472" s="172"/>
      <c r="CR472" s="172"/>
      <c r="CS472" s="172"/>
      <c r="CT472" s="172"/>
      <c r="CU472" s="172"/>
      <c r="CV472" s="172"/>
      <c r="CW472" s="172"/>
      <c r="CX472" s="172"/>
      <c r="CY472" s="172"/>
      <c r="CZ472" s="172"/>
      <c r="DA472" s="172"/>
      <c r="DB472" s="172"/>
      <c r="DC472" s="172"/>
    </row>
    <row r="473" spans="1:107" ht="14.25" customHeight="1" x14ac:dyDescent="0.3">
      <c r="A473" s="172"/>
      <c r="E473" s="172"/>
      <c r="F473" s="172"/>
      <c r="G473" s="172"/>
      <c r="H473" s="172"/>
      <c r="I473" s="172"/>
      <c r="J473" s="172"/>
      <c r="K473" s="172"/>
      <c r="L473" s="172"/>
      <c r="M473" s="172"/>
      <c r="N473" s="172"/>
      <c r="O473" s="172"/>
      <c r="P473" s="172"/>
      <c r="R473" s="172"/>
      <c r="S473" s="172"/>
      <c r="T473" s="172"/>
      <c r="U473" s="172"/>
      <c r="V473" s="172"/>
      <c r="W473" s="172"/>
      <c r="X473" s="172"/>
      <c r="Y473" s="172"/>
      <c r="Z473" s="172"/>
      <c r="AA473" s="172"/>
      <c r="AB473" s="172"/>
      <c r="AC473" s="172"/>
      <c r="AE473" s="172"/>
      <c r="AF473" s="172"/>
      <c r="AG473" s="172"/>
      <c r="AH473" s="172"/>
      <c r="AI473" s="172"/>
      <c r="AJ473" s="172"/>
      <c r="AK473" s="172"/>
      <c r="AL473" s="172"/>
      <c r="AM473" s="172"/>
      <c r="AN473" s="172"/>
      <c r="AO473" s="172"/>
      <c r="AP473" s="172"/>
      <c r="AR473" s="172"/>
      <c r="AS473" s="172"/>
      <c r="AT473" s="172"/>
      <c r="AU473" s="172"/>
      <c r="AV473" s="172"/>
      <c r="AW473" s="172"/>
      <c r="AX473" s="172"/>
      <c r="AY473" s="172"/>
      <c r="AZ473" s="172"/>
      <c r="BA473" s="172"/>
      <c r="BB473" s="172"/>
      <c r="BC473" s="172"/>
      <c r="BE473" s="172"/>
      <c r="BF473" s="172"/>
      <c r="BG473" s="172"/>
      <c r="BH473" s="172"/>
      <c r="BI473" s="172"/>
      <c r="BJ473" s="172"/>
      <c r="BK473" s="172"/>
      <c r="BL473" s="172"/>
      <c r="BM473" s="172"/>
      <c r="BN473" s="172"/>
      <c r="BO473" s="172"/>
      <c r="BP473" s="172"/>
      <c r="BR473" s="172"/>
      <c r="BS473" s="172"/>
      <c r="BT473" s="172"/>
      <c r="BU473" s="172"/>
      <c r="BV473" s="172"/>
      <c r="BW473" s="172"/>
      <c r="BX473" s="172"/>
      <c r="BY473" s="172"/>
      <c r="BZ473" s="172"/>
      <c r="CA473" s="172"/>
      <c r="CB473" s="172"/>
      <c r="CC473" s="172"/>
      <c r="CE473" s="172"/>
      <c r="CF473" s="172"/>
      <c r="CG473" s="172"/>
      <c r="CH473" s="172"/>
      <c r="CI473" s="172"/>
      <c r="CJ473" s="172"/>
      <c r="CK473" s="172"/>
      <c r="CL473" s="172"/>
      <c r="CM473" s="172"/>
      <c r="CN473" s="172"/>
      <c r="CO473" s="172"/>
      <c r="CP473" s="172"/>
      <c r="CR473" s="172"/>
      <c r="CS473" s="172"/>
      <c r="CT473" s="172"/>
      <c r="CU473" s="172"/>
      <c r="CV473" s="172"/>
      <c r="CW473" s="172"/>
      <c r="CX473" s="172"/>
      <c r="CY473" s="172"/>
      <c r="CZ473" s="172"/>
      <c r="DA473" s="172"/>
      <c r="DB473" s="172"/>
      <c r="DC473" s="172"/>
    </row>
    <row r="474" spans="1:107" ht="14.25" customHeight="1" x14ac:dyDescent="0.3">
      <c r="A474" s="172"/>
      <c r="E474" s="172"/>
      <c r="F474" s="172"/>
      <c r="G474" s="172"/>
      <c r="H474" s="172"/>
      <c r="I474" s="172"/>
      <c r="J474" s="172"/>
      <c r="K474" s="172"/>
      <c r="L474" s="172"/>
      <c r="M474" s="172"/>
      <c r="N474" s="172"/>
      <c r="O474" s="172"/>
      <c r="P474" s="172"/>
      <c r="R474" s="172"/>
      <c r="S474" s="172"/>
      <c r="T474" s="172"/>
      <c r="U474" s="172"/>
      <c r="V474" s="172"/>
      <c r="W474" s="172"/>
      <c r="X474" s="172"/>
      <c r="Y474" s="172"/>
      <c r="Z474" s="172"/>
      <c r="AA474" s="172"/>
      <c r="AB474" s="172"/>
      <c r="AC474" s="172"/>
      <c r="AE474" s="172"/>
      <c r="AF474" s="172"/>
      <c r="AG474" s="172"/>
      <c r="AH474" s="172"/>
      <c r="AI474" s="172"/>
      <c r="AJ474" s="172"/>
      <c r="AK474" s="172"/>
      <c r="AL474" s="172"/>
      <c r="AM474" s="172"/>
      <c r="AN474" s="172"/>
      <c r="AO474" s="172"/>
      <c r="AP474" s="172"/>
      <c r="AR474" s="172"/>
      <c r="AS474" s="172"/>
      <c r="AT474" s="172"/>
      <c r="AU474" s="172"/>
      <c r="AV474" s="172"/>
      <c r="AW474" s="172"/>
      <c r="AX474" s="172"/>
      <c r="AY474" s="172"/>
      <c r="AZ474" s="172"/>
      <c r="BA474" s="172"/>
      <c r="BB474" s="172"/>
      <c r="BC474" s="172"/>
      <c r="BE474" s="172"/>
      <c r="BF474" s="172"/>
      <c r="BG474" s="172"/>
      <c r="BH474" s="172"/>
      <c r="BI474" s="172"/>
      <c r="BJ474" s="172"/>
      <c r="BK474" s="172"/>
      <c r="BL474" s="172"/>
      <c r="BM474" s="172"/>
      <c r="BN474" s="172"/>
      <c r="BO474" s="172"/>
      <c r="BP474" s="172"/>
      <c r="BR474" s="172"/>
      <c r="BS474" s="172"/>
      <c r="BT474" s="172"/>
      <c r="BU474" s="172"/>
      <c r="BV474" s="172"/>
      <c r="BW474" s="172"/>
      <c r="BX474" s="172"/>
      <c r="BY474" s="172"/>
      <c r="BZ474" s="172"/>
      <c r="CA474" s="172"/>
      <c r="CB474" s="172"/>
      <c r="CC474" s="172"/>
      <c r="CE474" s="172"/>
      <c r="CF474" s="172"/>
      <c r="CG474" s="172"/>
      <c r="CH474" s="172"/>
      <c r="CI474" s="172"/>
      <c r="CJ474" s="172"/>
      <c r="CK474" s="172"/>
      <c r="CL474" s="172"/>
      <c r="CM474" s="172"/>
      <c r="CN474" s="172"/>
      <c r="CO474" s="172"/>
      <c r="CP474" s="172"/>
      <c r="CR474" s="172"/>
      <c r="CS474" s="172"/>
      <c r="CT474" s="172"/>
      <c r="CU474" s="172"/>
      <c r="CV474" s="172"/>
      <c r="CW474" s="172"/>
      <c r="CX474" s="172"/>
      <c r="CY474" s="172"/>
      <c r="CZ474" s="172"/>
      <c r="DA474" s="172"/>
      <c r="DB474" s="172"/>
      <c r="DC474" s="172"/>
    </row>
    <row r="475" spans="1:107" ht="14.25" customHeight="1" x14ac:dyDescent="0.3">
      <c r="A475" s="172"/>
      <c r="E475" s="172"/>
      <c r="F475" s="172"/>
      <c r="G475" s="172"/>
      <c r="H475" s="172"/>
      <c r="I475" s="172"/>
      <c r="J475" s="172"/>
      <c r="K475" s="172"/>
      <c r="L475" s="172"/>
      <c r="M475" s="172"/>
      <c r="N475" s="172"/>
      <c r="O475" s="172"/>
      <c r="P475" s="172"/>
      <c r="R475" s="172"/>
      <c r="S475" s="172"/>
      <c r="T475" s="172"/>
      <c r="U475" s="172"/>
      <c r="V475" s="172"/>
      <c r="W475" s="172"/>
      <c r="X475" s="172"/>
      <c r="Y475" s="172"/>
      <c r="Z475" s="172"/>
      <c r="AA475" s="172"/>
      <c r="AB475" s="172"/>
      <c r="AC475" s="172"/>
      <c r="AE475" s="172"/>
      <c r="AF475" s="172"/>
      <c r="AG475" s="172"/>
      <c r="AH475" s="172"/>
      <c r="AI475" s="172"/>
      <c r="AJ475" s="172"/>
      <c r="AK475" s="172"/>
      <c r="AL475" s="172"/>
      <c r="AM475" s="172"/>
      <c r="AN475" s="172"/>
      <c r="AO475" s="172"/>
      <c r="AP475" s="172"/>
      <c r="AR475" s="172"/>
      <c r="AS475" s="172"/>
      <c r="AT475" s="172"/>
      <c r="AU475" s="172"/>
      <c r="AV475" s="172"/>
      <c r="AW475" s="172"/>
      <c r="AX475" s="172"/>
      <c r="AY475" s="172"/>
      <c r="AZ475" s="172"/>
      <c r="BA475" s="172"/>
      <c r="BB475" s="172"/>
      <c r="BC475" s="172"/>
      <c r="BE475" s="172"/>
      <c r="BF475" s="172"/>
      <c r="BG475" s="172"/>
      <c r="BH475" s="172"/>
      <c r="BI475" s="172"/>
      <c r="BJ475" s="172"/>
      <c r="BK475" s="172"/>
      <c r="BL475" s="172"/>
      <c r="BM475" s="172"/>
      <c r="BN475" s="172"/>
      <c r="BO475" s="172"/>
      <c r="BP475" s="172"/>
      <c r="BR475" s="172"/>
      <c r="BS475" s="172"/>
      <c r="BT475" s="172"/>
      <c r="BU475" s="172"/>
      <c r="BV475" s="172"/>
      <c r="BW475" s="172"/>
      <c r="BX475" s="172"/>
      <c r="BY475" s="172"/>
      <c r="BZ475" s="172"/>
      <c r="CA475" s="172"/>
      <c r="CB475" s="172"/>
      <c r="CC475" s="172"/>
      <c r="CE475" s="172"/>
      <c r="CF475" s="172"/>
      <c r="CG475" s="172"/>
      <c r="CH475" s="172"/>
      <c r="CI475" s="172"/>
      <c r="CJ475" s="172"/>
      <c r="CK475" s="172"/>
      <c r="CL475" s="172"/>
      <c r="CM475" s="172"/>
      <c r="CN475" s="172"/>
      <c r="CO475" s="172"/>
      <c r="CP475" s="172"/>
      <c r="CR475" s="172"/>
      <c r="CS475" s="172"/>
      <c r="CT475" s="172"/>
      <c r="CU475" s="172"/>
      <c r="CV475" s="172"/>
      <c r="CW475" s="172"/>
      <c r="CX475" s="172"/>
      <c r="CY475" s="172"/>
      <c r="CZ475" s="172"/>
      <c r="DA475" s="172"/>
      <c r="DB475" s="172"/>
      <c r="DC475" s="172"/>
    </row>
    <row r="476" spans="1:107" ht="14.25" customHeight="1" x14ac:dyDescent="0.3">
      <c r="A476" s="172"/>
      <c r="E476" s="172"/>
      <c r="F476" s="172"/>
      <c r="G476" s="172"/>
      <c r="H476" s="172"/>
      <c r="I476" s="172"/>
      <c r="J476" s="172"/>
      <c r="K476" s="172"/>
      <c r="L476" s="172"/>
      <c r="M476" s="172"/>
      <c r="N476" s="172"/>
      <c r="O476" s="172"/>
      <c r="P476" s="172"/>
      <c r="R476" s="172"/>
      <c r="S476" s="172"/>
      <c r="T476" s="172"/>
      <c r="U476" s="172"/>
      <c r="V476" s="172"/>
      <c r="W476" s="172"/>
      <c r="X476" s="172"/>
      <c r="Y476" s="172"/>
      <c r="Z476" s="172"/>
      <c r="AA476" s="172"/>
      <c r="AB476" s="172"/>
      <c r="AC476" s="172"/>
      <c r="AE476" s="172"/>
      <c r="AF476" s="172"/>
      <c r="AG476" s="172"/>
      <c r="AH476" s="172"/>
      <c r="AI476" s="172"/>
      <c r="AJ476" s="172"/>
      <c r="AK476" s="172"/>
      <c r="AL476" s="172"/>
      <c r="AM476" s="172"/>
      <c r="AN476" s="172"/>
      <c r="AO476" s="172"/>
      <c r="AP476" s="172"/>
      <c r="AR476" s="172"/>
      <c r="AS476" s="172"/>
      <c r="AT476" s="172"/>
      <c r="AU476" s="172"/>
      <c r="AV476" s="172"/>
      <c r="AW476" s="172"/>
      <c r="AX476" s="172"/>
      <c r="AY476" s="172"/>
      <c r="AZ476" s="172"/>
      <c r="BA476" s="172"/>
      <c r="BB476" s="172"/>
      <c r="BC476" s="172"/>
      <c r="BE476" s="172"/>
      <c r="BF476" s="172"/>
      <c r="BG476" s="172"/>
      <c r="BH476" s="172"/>
      <c r="BI476" s="172"/>
      <c r="BJ476" s="172"/>
      <c r="BK476" s="172"/>
      <c r="BL476" s="172"/>
      <c r="BM476" s="172"/>
      <c r="BN476" s="172"/>
      <c r="BO476" s="172"/>
      <c r="BP476" s="172"/>
      <c r="BR476" s="172"/>
      <c r="BS476" s="172"/>
      <c r="BT476" s="172"/>
      <c r="BU476" s="172"/>
      <c r="BV476" s="172"/>
      <c r="BW476" s="172"/>
      <c r="BX476" s="172"/>
      <c r="BY476" s="172"/>
      <c r="BZ476" s="172"/>
      <c r="CA476" s="172"/>
      <c r="CB476" s="172"/>
      <c r="CC476" s="172"/>
      <c r="CE476" s="172"/>
      <c r="CF476" s="172"/>
      <c r="CG476" s="172"/>
      <c r="CH476" s="172"/>
      <c r="CI476" s="172"/>
      <c r="CJ476" s="172"/>
      <c r="CK476" s="172"/>
      <c r="CL476" s="172"/>
      <c r="CM476" s="172"/>
      <c r="CN476" s="172"/>
      <c r="CO476" s="172"/>
      <c r="CP476" s="172"/>
      <c r="CR476" s="172"/>
      <c r="CS476" s="172"/>
      <c r="CT476" s="172"/>
      <c r="CU476" s="172"/>
      <c r="CV476" s="172"/>
      <c r="CW476" s="172"/>
      <c r="CX476" s="172"/>
      <c r="CY476" s="172"/>
      <c r="CZ476" s="172"/>
      <c r="DA476" s="172"/>
      <c r="DB476" s="172"/>
      <c r="DC476" s="172"/>
    </row>
    <row r="477" spans="1:107" ht="14.25" customHeight="1" x14ac:dyDescent="0.3">
      <c r="A477" s="172"/>
      <c r="E477" s="172"/>
      <c r="F477" s="172"/>
      <c r="G477" s="172"/>
      <c r="H477" s="172"/>
      <c r="I477" s="172"/>
      <c r="J477" s="172"/>
      <c r="K477" s="172"/>
      <c r="L477" s="172"/>
      <c r="M477" s="172"/>
      <c r="N477" s="172"/>
      <c r="O477" s="172"/>
      <c r="P477" s="172"/>
      <c r="R477" s="172"/>
      <c r="S477" s="172"/>
      <c r="T477" s="172"/>
      <c r="U477" s="172"/>
      <c r="V477" s="172"/>
      <c r="W477" s="172"/>
      <c r="X477" s="172"/>
      <c r="Y477" s="172"/>
      <c r="Z477" s="172"/>
      <c r="AA477" s="172"/>
      <c r="AB477" s="172"/>
      <c r="AC477" s="172"/>
      <c r="AE477" s="172"/>
      <c r="AF477" s="172"/>
      <c r="AG477" s="172"/>
      <c r="AH477" s="172"/>
      <c r="AI477" s="172"/>
      <c r="AJ477" s="172"/>
      <c r="AK477" s="172"/>
      <c r="AL477" s="172"/>
      <c r="AM477" s="172"/>
      <c r="AN477" s="172"/>
      <c r="AO477" s="172"/>
      <c r="AP477" s="172"/>
      <c r="AR477" s="172"/>
      <c r="AS477" s="172"/>
      <c r="AT477" s="172"/>
      <c r="AU477" s="172"/>
      <c r="AV477" s="172"/>
      <c r="AW477" s="172"/>
      <c r="AX477" s="172"/>
      <c r="AY477" s="172"/>
      <c r="AZ477" s="172"/>
      <c r="BA477" s="172"/>
      <c r="BB477" s="172"/>
      <c r="BC477" s="172"/>
      <c r="BE477" s="172"/>
      <c r="BF477" s="172"/>
      <c r="BG477" s="172"/>
      <c r="BH477" s="172"/>
      <c r="BI477" s="172"/>
      <c r="BJ477" s="172"/>
      <c r="BK477" s="172"/>
      <c r="BL477" s="172"/>
      <c r="BM477" s="172"/>
      <c r="BN477" s="172"/>
      <c r="BO477" s="172"/>
      <c r="BP477" s="172"/>
      <c r="BR477" s="172"/>
      <c r="BS477" s="172"/>
      <c r="BT477" s="172"/>
      <c r="BU477" s="172"/>
      <c r="BV477" s="172"/>
      <c r="BW477" s="172"/>
      <c r="BX477" s="172"/>
      <c r="BY477" s="172"/>
      <c r="BZ477" s="172"/>
      <c r="CA477" s="172"/>
      <c r="CB477" s="172"/>
      <c r="CC477" s="172"/>
      <c r="CE477" s="172"/>
      <c r="CF477" s="172"/>
      <c r="CG477" s="172"/>
      <c r="CH477" s="172"/>
      <c r="CI477" s="172"/>
      <c r="CJ477" s="172"/>
      <c r="CK477" s="172"/>
      <c r="CL477" s="172"/>
      <c r="CM477" s="172"/>
      <c r="CN477" s="172"/>
      <c r="CO477" s="172"/>
      <c r="CP477" s="172"/>
      <c r="CR477" s="172"/>
      <c r="CS477" s="172"/>
      <c r="CT477" s="172"/>
      <c r="CU477" s="172"/>
      <c r="CV477" s="172"/>
      <c r="CW477" s="172"/>
      <c r="CX477" s="172"/>
      <c r="CY477" s="172"/>
      <c r="CZ477" s="172"/>
      <c r="DA477" s="172"/>
      <c r="DB477" s="172"/>
      <c r="DC477" s="172"/>
    </row>
    <row r="478" spans="1:107" ht="14.25" customHeight="1" x14ac:dyDescent="0.3">
      <c r="A478" s="172"/>
      <c r="E478" s="172"/>
      <c r="F478" s="172"/>
      <c r="G478" s="172"/>
      <c r="H478" s="172"/>
      <c r="I478" s="172"/>
      <c r="J478" s="172"/>
      <c r="K478" s="172"/>
      <c r="L478" s="172"/>
      <c r="M478" s="172"/>
      <c r="N478" s="172"/>
      <c r="O478" s="172"/>
      <c r="P478" s="172"/>
      <c r="R478" s="172"/>
      <c r="S478" s="172"/>
      <c r="T478" s="172"/>
      <c r="U478" s="172"/>
      <c r="V478" s="172"/>
      <c r="W478" s="172"/>
      <c r="X478" s="172"/>
      <c r="Y478" s="172"/>
      <c r="Z478" s="172"/>
      <c r="AA478" s="172"/>
      <c r="AB478" s="172"/>
      <c r="AC478" s="172"/>
      <c r="AE478" s="172"/>
      <c r="AF478" s="172"/>
      <c r="AG478" s="172"/>
      <c r="AH478" s="172"/>
      <c r="AI478" s="172"/>
      <c r="AJ478" s="172"/>
      <c r="AK478" s="172"/>
      <c r="AL478" s="172"/>
      <c r="AM478" s="172"/>
      <c r="AN478" s="172"/>
      <c r="AO478" s="172"/>
      <c r="AP478" s="172"/>
      <c r="AR478" s="172"/>
      <c r="AS478" s="172"/>
      <c r="AT478" s="172"/>
      <c r="AU478" s="172"/>
      <c r="AV478" s="172"/>
      <c r="AW478" s="172"/>
      <c r="AX478" s="172"/>
      <c r="AY478" s="172"/>
      <c r="AZ478" s="172"/>
      <c r="BA478" s="172"/>
      <c r="BB478" s="172"/>
      <c r="BC478" s="172"/>
      <c r="BE478" s="172"/>
      <c r="BF478" s="172"/>
      <c r="BG478" s="172"/>
      <c r="BH478" s="172"/>
      <c r="BI478" s="172"/>
      <c r="BJ478" s="172"/>
      <c r="BK478" s="172"/>
      <c r="BL478" s="172"/>
      <c r="BM478" s="172"/>
      <c r="BN478" s="172"/>
      <c r="BO478" s="172"/>
      <c r="BP478" s="172"/>
      <c r="BR478" s="172"/>
      <c r="BS478" s="172"/>
      <c r="BT478" s="172"/>
      <c r="BU478" s="172"/>
      <c r="BV478" s="172"/>
      <c r="BW478" s="172"/>
      <c r="BX478" s="172"/>
      <c r="BY478" s="172"/>
      <c r="BZ478" s="172"/>
      <c r="CA478" s="172"/>
      <c r="CB478" s="172"/>
      <c r="CC478" s="172"/>
      <c r="CE478" s="172"/>
      <c r="CF478" s="172"/>
      <c r="CG478" s="172"/>
      <c r="CH478" s="172"/>
      <c r="CI478" s="172"/>
      <c r="CJ478" s="172"/>
      <c r="CK478" s="172"/>
      <c r="CL478" s="172"/>
      <c r="CM478" s="172"/>
      <c r="CN478" s="172"/>
      <c r="CO478" s="172"/>
      <c r="CP478" s="172"/>
      <c r="CR478" s="172"/>
      <c r="CS478" s="172"/>
      <c r="CT478" s="172"/>
      <c r="CU478" s="172"/>
      <c r="CV478" s="172"/>
      <c r="CW478" s="172"/>
      <c r="CX478" s="172"/>
      <c r="CY478" s="172"/>
      <c r="CZ478" s="172"/>
      <c r="DA478" s="172"/>
      <c r="DB478" s="172"/>
      <c r="DC478" s="172"/>
    </row>
    <row r="479" spans="1:107" ht="14.25" customHeight="1" x14ac:dyDescent="0.3">
      <c r="A479" s="172"/>
      <c r="E479" s="172"/>
      <c r="F479" s="172"/>
      <c r="G479" s="172"/>
      <c r="H479" s="172"/>
      <c r="I479" s="172"/>
      <c r="J479" s="172"/>
      <c r="K479" s="172"/>
      <c r="L479" s="172"/>
      <c r="M479" s="172"/>
      <c r="N479" s="172"/>
      <c r="O479" s="172"/>
      <c r="P479" s="172"/>
      <c r="R479" s="172"/>
      <c r="S479" s="172"/>
      <c r="T479" s="172"/>
      <c r="U479" s="172"/>
      <c r="V479" s="172"/>
      <c r="W479" s="172"/>
      <c r="X479" s="172"/>
      <c r="Y479" s="172"/>
      <c r="Z479" s="172"/>
      <c r="AA479" s="172"/>
      <c r="AB479" s="172"/>
      <c r="AC479" s="172"/>
      <c r="AE479" s="172"/>
      <c r="AF479" s="172"/>
      <c r="AG479" s="172"/>
      <c r="AH479" s="172"/>
      <c r="AI479" s="172"/>
      <c r="AJ479" s="172"/>
      <c r="AK479" s="172"/>
      <c r="AL479" s="172"/>
      <c r="AM479" s="172"/>
      <c r="AN479" s="172"/>
      <c r="AO479" s="172"/>
      <c r="AP479" s="172"/>
      <c r="AR479" s="172"/>
      <c r="AS479" s="172"/>
      <c r="AT479" s="172"/>
      <c r="AU479" s="172"/>
      <c r="AV479" s="172"/>
      <c r="AW479" s="172"/>
      <c r="AX479" s="172"/>
      <c r="AY479" s="172"/>
      <c r="AZ479" s="172"/>
      <c r="BA479" s="172"/>
      <c r="BB479" s="172"/>
      <c r="BC479" s="172"/>
      <c r="BE479" s="172"/>
      <c r="BF479" s="172"/>
      <c r="BG479" s="172"/>
      <c r="BH479" s="172"/>
      <c r="BI479" s="172"/>
      <c r="BJ479" s="172"/>
      <c r="BK479" s="172"/>
      <c r="BL479" s="172"/>
      <c r="BM479" s="172"/>
      <c r="BN479" s="172"/>
      <c r="BO479" s="172"/>
      <c r="BP479" s="172"/>
      <c r="BR479" s="172"/>
      <c r="BS479" s="172"/>
      <c r="BT479" s="172"/>
      <c r="BU479" s="172"/>
      <c r="BV479" s="172"/>
      <c r="BW479" s="172"/>
      <c r="BX479" s="172"/>
      <c r="BY479" s="172"/>
      <c r="BZ479" s="172"/>
      <c r="CA479" s="172"/>
      <c r="CB479" s="172"/>
      <c r="CC479" s="172"/>
      <c r="CE479" s="172"/>
      <c r="CF479" s="172"/>
      <c r="CG479" s="172"/>
      <c r="CH479" s="172"/>
      <c r="CI479" s="172"/>
      <c r="CJ479" s="172"/>
      <c r="CK479" s="172"/>
      <c r="CL479" s="172"/>
      <c r="CM479" s="172"/>
      <c r="CN479" s="172"/>
      <c r="CO479" s="172"/>
      <c r="CP479" s="172"/>
      <c r="CR479" s="172"/>
      <c r="CS479" s="172"/>
      <c r="CT479" s="172"/>
      <c r="CU479" s="172"/>
      <c r="CV479" s="172"/>
      <c r="CW479" s="172"/>
      <c r="CX479" s="172"/>
      <c r="CY479" s="172"/>
      <c r="CZ479" s="172"/>
      <c r="DA479" s="172"/>
      <c r="DB479" s="172"/>
      <c r="DC479" s="172"/>
    </row>
    <row r="480" spans="1:107" ht="14.25" customHeight="1" x14ac:dyDescent="0.3">
      <c r="A480" s="172"/>
      <c r="E480" s="172"/>
      <c r="F480" s="172"/>
      <c r="G480" s="172"/>
      <c r="H480" s="172"/>
      <c r="I480" s="172"/>
      <c r="J480" s="172"/>
      <c r="K480" s="172"/>
      <c r="L480" s="172"/>
      <c r="M480" s="172"/>
      <c r="N480" s="172"/>
      <c r="O480" s="172"/>
      <c r="P480" s="172"/>
      <c r="R480" s="172"/>
      <c r="S480" s="172"/>
      <c r="T480" s="172"/>
      <c r="U480" s="172"/>
      <c r="V480" s="172"/>
      <c r="W480" s="172"/>
      <c r="X480" s="172"/>
      <c r="Y480" s="172"/>
      <c r="Z480" s="172"/>
      <c r="AA480" s="172"/>
      <c r="AB480" s="172"/>
      <c r="AC480" s="172"/>
      <c r="AE480" s="172"/>
      <c r="AF480" s="172"/>
      <c r="AG480" s="172"/>
      <c r="AH480" s="172"/>
      <c r="AI480" s="172"/>
      <c r="AJ480" s="172"/>
      <c r="AK480" s="172"/>
      <c r="AL480" s="172"/>
      <c r="AM480" s="172"/>
      <c r="AN480" s="172"/>
      <c r="AO480" s="172"/>
      <c r="AP480" s="172"/>
      <c r="AR480" s="172"/>
      <c r="AS480" s="172"/>
      <c r="AT480" s="172"/>
      <c r="AU480" s="172"/>
      <c r="AV480" s="172"/>
      <c r="AW480" s="172"/>
      <c r="AX480" s="172"/>
      <c r="AY480" s="172"/>
      <c r="AZ480" s="172"/>
      <c r="BA480" s="172"/>
      <c r="BB480" s="172"/>
      <c r="BC480" s="172"/>
      <c r="BE480" s="172"/>
      <c r="BF480" s="172"/>
      <c r="BG480" s="172"/>
      <c r="BH480" s="172"/>
      <c r="BI480" s="172"/>
      <c r="BJ480" s="172"/>
      <c r="BK480" s="172"/>
      <c r="BL480" s="172"/>
      <c r="BM480" s="172"/>
      <c r="BN480" s="172"/>
      <c r="BO480" s="172"/>
      <c r="BP480" s="172"/>
      <c r="BR480" s="172"/>
      <c r="BS480" s="172"/>
      <c r="BT480" s="172"/>
      <c r="BU480" s="172"/>
      <c r="BV480" s="172"/>
      <c r="BW480" s="172"/>
      <c r="BX480" s="172"/>
      <c r="BY480" s="172"/>
      <c r="BZ480" s="172"/>
      <c r="CA480" s="172"/>
      <c r="CB480" s="172"/>
      <c r="CC480" s="172"/>
      <c r="CE480" s="172"/>
      <c r="CF480" s="172"/>
      <c r="CG480" s="172"/>
      <c r="CH480" s="172"/>
      <c r="CI480" s="172"/>
      <c r="CJ480" s="172"/>
      <c r="CK480" s="172"/>
      <c r="CL480" s="172"/>
      <c r="CM480" s="172"/>
      <c r="CN480" s="172"/>
      <c r="CO480" s="172"/>
      <c r="CP480" s="172"/>
      <c r="CR480" s="172"/>
      <c r="CS480" s="172"/>
      <c r="CT480" s="172"/>
      <c r="CU480" s="172"/>
      <c r="CV480" s="172"/>
      <c r="CW480" s="172"/>
      <c r="CX480" s="172"/>
      <c r="CY480" s="172"/>
      <c r="CZ480" s="172"/>
      <c r="DA480" s="172"/>
      <c r="DB480" s="172"/>
      <c r="DC480" s="172"/>
    </row>
    <row r="481" spans="1:107" ht="14.25" customHeight="1" x14ac:dyDescent="0.3">
      <c r="A481" s="172"/>
      <c r="E481" s="172"/>
      <c r="F481" s="172"/>
      <c r="G481" s="172"/>
      <c r="H481" s="172"/>
      <c r="I481" s="172"/>
      <c r="J481" s="172"/>
      <c r="K481" s="172"/>
      <c r="L481" s="172"/>
      <c r="M481" s="172"/>
      <c r="N481" s="172"/>
      <c r="O481" s="172"/>
      <c r="P481" s="172"/>
      <c r="R481" s="172"/>
      <c r="S481" s="172"/>
      <c r="T481" s="172"/>
      <c r="U481" s="172"/>
      <c r="V481" s="172"/>
      <c r="W481" s="172"/>
      <c r="X481" s="172"/>
      <c r="Y481" s="172"/>
      <c r="Z481" s="172"/>
      <c r="AA481" s="172"/>
      <c r="AB481" s="172"/>
      <c r="AC481" s="172"/>
      <c r="AE481" s="172"/>
      <c r="AF481" s="172"/>
      <c r="AG481" s="172"/>
      <c r="AH481" s="172"/>
      <c r="AI481" s="172"/>
      <c r="AJ481" s="172"/>
      <c r="AK481" s="172"/>
      <c r="AL481" s="172"/>
      <c r="AM481" s="172"/>
      <c r="AN481" s="172"/>
      <c r="AO481" s="172"/>
      <c r="AP481" s="172"/>
      <c r="AR481" s="172"/>
      <c r="AS481" s="172"/>
      <c r="AT481" s="172"/>
      <c r="AU481" s="172"/>
      <c r="AV481" s="172"/>
      <c r="AW481" s="172"/>
      <c r="AX481" s="172"/>
      <c r="AY481" s="172"/>
      <c r="AZ481" s="172"/>
      <c r="BA481" s="172"/>
      <c r="BB481" s="172"/>
      <c r="BC481" s="172"/>
      <c r="BE481" s="172"/>
      <c r="BF481" s="172"/>
      <c r="BG481" s="172"/>
      <c r="BH481" s="172"/>
      <c r="BI481" s="172"/>
      <c r="BJ481" s="172"/>
      <c r="BK481" s="172"/>
      <c r="BL481" s="172"/>
      <c r="BM481" s="172"/>
      <c r="BN481" s="172"/>
      <c r="BO481" s="172"/>
      <c r="BP481" s="172"/>
      <c r="BR481" s="172"/>
      <c r="BS481" s="172"/>
      <c r="BT481" s="172"/>
      <c r="BU481" s="172"/>
      <c r="BV481" s="172"/>
      <c r="BW481" s="172"/>
      <c r="BX481" s="172"/>
      <c r="BY481" s="172"/>
      <c r="BZ481" s="172"/>
      <c r="CA481" s="172"/>
      <c r="CB481" s="172"/>
      <c r="CC481" s="172"/>
      <c r="CE481" s="172"/>
      <c r="CF481" s="172"/>
      <c r="CG481" s="172"/>
      <c r="CH481" s="172"/>
      <c r="CI481" s="172"/>
      <c r="CJ481" s="172"/>
      <c r="CK481" s="172"/>
      <c r="CL481" s="172"/>
      <c r="CM481" s="172"/>
      <c r="CN481" s="172"/>
      <c r="CO481" s="172"/>
      <c r="CP481" s="172"/>
      <c r="CR481" s="172"/>
      <c r="CS481" s="172"/>
      <c r="CT481" s="172"/>
      <c r="CU481" s="172"/>
      <c r="CV481" s="172"/>
      <c r="CW481" s="172"/>
      <c r="CX481" s="172"/>
      <c r="CY481" s="172"/>
      <c r="CZ481" s="172"/>
      <c r="DA481" s="172"/>
      <c r="DB481" s="172"/>
      <c r="DC481" s="172"/>
    </row>
    <row r="482" spans="1:107" ht="14.25" customHeight="1" x14ac:dyDescent="0.3">
      <c r="A482" s="172"/>
      <c r="E482" s="172"/>
      <c r="F482" s="172"/>
      <c r="G482" s="172"/>
      <c r="H482" s="172"/>
      <c r="I482" s="172"/>
      <c r="J482" s="172"/>
      <c r="K482" s="172"/>
      <c r="L482" s="172"/>
      <c r="M482" s="172"/>
      <c r="N482" s="172"/>
      <c r="O482" s="172"/>
      <c r="P482" s="172"/>
      <c r="R482" s="172"/>
      <c r="S482" s="172"/>
      <c r="T482" s="172"/>
      <c r="U482" s="172"/>
      <c r="V482" s="172"/>
      <c r="W482" s="172"/>
      <c r="X482" s="172"/>
      <c r="Y482" s="172"/>
      <c r="Z482" s="172"/>
      <c r="AA482" s="172"/>
      <c r="AB482" s="172"/>
      <c r="AC482" s="172"/>
      <c r="AE482" s="172"/>
      <c r="AF482" s="172"/>
      <c r="AG482" s="172"/>
      <c r="AH482" s="172"/>
      <c r="AI482" s="172"/>
      <c r="AJ482" s="172"/>
      <c r="AK482" s="172"/>
      <c r="AL482" s="172"/>
      <c r="AM482" s="172"/>
      <c r="AN482" s="172"/>
      <c r="AO482" s="172"/>
      <c r="AP482" s="172"/>
      <c r="AR482" s="172"/>
      <c r="AS482" s="172"/>
      <c r="AT482" s="172"/>
      <c r="AU482" s="172"/>
      <c r="AV482" s="172"/>
      <c r="AW482" s="172"/>
      <c r="AX482" s="172"/>
      <c r="AY482" s="172"/>
      <c r="AZ482" s="172"/>
      <c r="BA482" s="172"/>
      <c r="BB482" s="172"/>
      <c r="BC482" s="172"/>
      <c r="BE482" s="172"/>
      <c r="BF482" s="172"/>
      <c r="BG482" s="172"/>
      <c r="BH482" s="172"/>
      <c r="BI482" s="172"/>
      <c r="BJ482" s="172"/>
      <c r="BK482" s="172"/>
      <c r="BL482" s="172"/>
      <c r="BM482" s="172"/>
      <c r="BN482" s="172"/>
      <c r="BO482" s="172"/>
      <c r="BP482" s="172"/>
      <c r="BR482" s="172"/>
      <c r="BS482" s="172"/>
      <c r="BT482" s="172"/>
      <c r="BU482" s="172"/>
      <c r="BV482" s="172"/>
      <c r="BW482" s="172"/>
      <c r="BX482" s="172"/>
      <c r="BY482" s="172"/>
      <c r="BZ482" s="172"/>
      <c r="CA482" s="172"/>
      <c r="CB482" s="172"/>
      <c r="CC482" s="172"/>
      <c r="CE482" s="172"/>
      <c r="CF482" s="172"/>
      <c r="CG482" s="172"/>
      <c r="CH482" s="172"/>
      <c r="CI482" s="172"/>
      <c r="CJ482" s="172"/>
      <c r="CK482" s="172"/>
      <c r="CL482" s="172"/>
      <c r="CM482" s="172"/>
      <c r="CN482" s="172"/>
      <c r="CO482" s="172"/>
      <c r="CP482" s="172"/>
      <c r="CR482" s="172"/>
      <c r="CS482" s="172"/>
      <c r="CT482" s="172"/>
      <c r="CU482" s="172"/>
      <c r="CV482" s="172"/>
      <c r="CW482" s="172"/>
      <c r="CX482" s="172"/>
      <c r="CY482" s="172"/>
      <c r="CZ482" s="172"/>
      <c r="DA482" s="172"/>
      <c r="DB482" s="172"/>
      <c r="DC482" s="172"/>
    </row>
    <row r="483" spans="1:107" ht="14.25" customHeight="1" x14ac:dyDescent="0.3">
      <c r="A483" s="172"/>
      <c r="E483" s="172"/>
      <c r="F483" s="172"/>
      <c r="G483" s="172"/>
      <c r="H483" s="172"/>
      <c r="I483" s="172"/>
      <c r="J483" s="172"/>
      <c r="K483" s="172"/>
      <c r="L483" s="172"/>
      <c r="M483" s="172"/>
      <c r="N483" s="172"/>
      <c r="O483" s="172"/>
      <c r="P483" s="172"/>
      <c r="R483" s="172"/>
      <c r="S483" s="172"/>
      <c r="T483" s="172"/>
      <c r="U483" s="172"/>
      <c r="V483" s="172"/>
      <c r="W483" s="172"/>
      <c r="X483" s="172"/>
      <c r="Y483" s="172"/>
      <c r="Z483" s="172"/>
      <c r="AA483" s="172"/>
      <c r="AB483" s="172"/>
      <c r="AC483" s="172"/>
      <c r="AE483" s="172"/>
      <c r="AF483" s="172"/>
      <c r="AG483" s="172"/>
      <c r="AH483" s="172"/>
      <c r="AI483" s="172"/>
      <c r="AJ483" s="172"/>
      <c r="AK483" s="172"/>
      <c r="AL483" s="172"/>
      <c r="AM483" s="172"/>
      <c r="AN483" s="172"/>
      <c r="AO483" s="172"/>
      <c r="AP483" s="172"/>
      <c r="AR483" s="172"/>
      <c r="AS483" s="172"/>
      <c r="AT483" s="172"/>
      <c r="AU483" s="172"/>
      <c r="AV483" s="172"/>
      <c r="AW483" s="172"/>
      <c r="AX483" s="172"/>
      <c r="AY483" s="172"/>
      <c r="AZ483" s="172"/>
      <c r="BA483" s="172"/>
      <c r="BB483" s="172"/>
      <c r="BC483" s="172"/>
      <c r="BE483" s="172"/>
      <c r="BF483" s="172"/>
      <c r="BG483" s="172"/>
      <c r="BH483" s="172"/>
      <c r="BI483" s="172"/>
      <c r="BJ483" s="172"/>
      <c r="BK483" s="172"/>
      <c r="BL483" s="172"/>
      <c r="BM483" s="172"/>
      <c r="BN483" s="172"/>
      <c r="BO483" s="172"/>
      <c r="BP483" s="172"/>
      <c r="BR483" s="172"/>
      <c r="BS483" s="172"/>
      <c r="BT483" s="172"/>
      <c r="BU483" s="172"/>
      <c r="BV483" s="172"/>
      <c r="BW483" s="172"/>
      <c r="BX483" s="172"/>
      <c r="BY483" s="172"/>
      <c r="BZ483" s="172"/>
      <c r="CA483" s="172"/>
      <c r="CB483" s="172"/>
      <c r="CC483" s="172"/>
      <c r="CE483" s="172"/>
      <c r="CF483" s="172"/>
      <c r="CG483" s="172"/>
      <c r="CH483" s="172"/>
      <c r="CI483" s="172"/>
      <c r="CJ483" s="172"/>
      <c r="CK483" s="172"/>
      <c r="CL483" s="172"/>
      <c r="CM483" s="172"/>
      <c r="CN483" s="172"/>
      <c r="CO483" s="172"/>
      <c r="CP483" s="172"/>
      <c r="CR483" s="172"/>
      <c r="CS483" s="172"/>
      <c r="CT483" s="172"/>
      <c r="CU483" s="172"/>
      <c r="CV483" s="172"/>
      <c r="CW483" s="172"/>
      <c r="CX483" s="172"/>
      <c r="CY483" s="172"/>
      <c r="CZ483" s="172"/>
      <c r="DA483" s="172"/>
      <c r="DB483" s="172"/>
      <c r="DC483" s="172"/>
    </row>
    <row r="484" spans="1:107" ht="14.25" customHeight="1" x14ac:dyDescent="0.3">
      <c r="A484" s="172"/>
      <c r="E484" s="172"/>
      <c r="F484" s="172"/>
      <c r="G484" s="172"/>
      <c r="H484" s="172"/>
      <c r="I484" s="172"/>
      <c r="J484" s="172"/>
      <c r="K484" s="172"/>
      <c r="L484" s="172"/>
      <c r="M484" s="172"/>
      <c r="N484" s="172"/>
      <c r="O484" s="172"/>
      <c r="P484" s="172"/>
      <c r="R484" s="172"/>
      <c r="S484" s="172"/>
      <c r="T484" s="172"/>
      <c r="U484" s="172"/>
      <c r="V484" s="172"/>
      <c r="W484" s="172"/>
      <c r="X484" s="172"/>
      <c r="Y484" s="172"/>
      <c r="Z484" s="172"/>
      <c r="AA484" s="172"/>
      <c r="AB484" s="172"/>
      <c r="AC484" s="172"/>
      <c r="AE484" s="172"/>
      <c r="AF484" s="172"/>
      <c r="AG484" s="172"/>
      <c r="AH484" s="172"/>
      <c r="AI484" s="172"/>
      <c r="AJ484" s="172"/>
      <c r="AK484" s="172"/>
      <c r="AL484" s="172"/>
      <c r="AM484" s="172"/>
      <c r="AN484" s="172"/>
      <c r="AO484" s="172"/>
      <c r="AP484" s="172"/>
      <c r="AR484" s="172"/>
      <c r="AS484" s="172"/>
      <c r="AT484" s="172"/>
      <c r="AU484" s="172"/>
      <c r="AV484" s="172"/>
      <c r="AW484" s="172"/>
      <c r="AX484" s="172"/>
      <c r="AY484" s="172"/>
      <c r="AZ484" s="172"/>
      <c r="BA484" s="172"/>
      <c r="BB484" s="172"/>
      <c r="BC484" s="172"/>
      <c r="BE484" s="172"/>
      <c r="BF484" s="172"/>
      <c r="BG484" s="172"/>
      <c r="BH484" s="172"/>
      <c r="BI484" s="172"/>
      <c r="BJ484" s="172"/>
      <c r="BK484" s="172"/>
      <c r="BL484" s="172"/>
      <c r="BM484" s="172"/>
      <c r="BN484" s="172"/>
      <c r="BO484" s="172"/>
      <c r="BP484" s="172"/>
      <c r="BR484" s="172"/>
      <c r="BS484" s="172"/>
      <c r="BT484" s="172"/>
      <c r="BU484" s="172"/>
      <c r="BV484" s="172"/>
      <c r="BW484" s="172"/>
      <c r="BX484" s="172"/>
      <c r="BY484" s="172"/>
      <c r="BZ484" s="172"/>
      <c r="CA484" s="172"/>
      <c r="CB484" s="172"/>
      <c r="CC484" s="172"/>
      <c r="CE484" s="172"/>
      <c r="CF484" s="172"/>
      <c r="CG484" s="172"/>
      <c r="CH484" s="172"/>
      <c r="CI484" s="172"/>
      <c r="CJ484" s="172"/>
      <c r="CK484" s="172"/>
      <c r="CL484" s="172"/>
      <c r="CM484" s="172"/>
      <c r="CN484" s="172"/>
      <c r="CO484" s="172"/>
      <c r="CP484" s="172"/>
      <c r="CR484" s="172"/>
      <c r="CS484" s="172"/>
      <c r="CT484" s="172"/>
      <c r="CU484" s="172"/>
      <c r="CV484" s="172"/>
      <c r="CW484" s="172"/>
      <c r="CX484" s="172"/>
      <c r="CY484" s="172"/>
      <c r="CZ484" s="172"/>
      <c r="DA484" s="172"/>
      <c r="DB484" s="172"/>
      <c r="DC484" s="172"/>
    </row>
    <row r="485" spans="1:107" ht="14.25" customHeight="1" x14ac:dyDescent="0.3">
      <c r="A485" s="172"/>
      <c r="E485" s="172"/>
      <c r="F485" s="172"/>
      <c r="G485" s="172"/>
      <c r="H485" s="172"/>
      <c r="I485" s="172"/>
      <c r="J485" s="172"/>
      <c r="K485" s="172"/>
      <c r="L485" s="172"/>
      <c r="M485" s="172"/>
      <c r="N485" s="172"/>
      <c r="O485" s="172"/>
      <c r="P485" s="172"/>
      <c r="R485" s="172"/>
      <c r="S485" s="172"/>
      <c r="T485" s="172"/>
      <c r="U485" s="172"/>
      <c r="V485" s="172"/>
      <c r="W485" s="172"/>
      <c r="X485" s="172"/>
      <c r="Y485" s="172"/>
      <c r="Z485" s="172"/>
      <c r="AA485" s="172"/>
      <c r="AB485" s="172"/>
      <c r="AC485" s="172"/>
      <c r="AE485" s="172"/>
      <c r="AF485" s="172"/>
      <c r="AG485" s="172"/>
      <c r="AH485" s="172"/>
      <c r="AI485" s="172"/>
      <c r="AJ485" s="172"/>
      <c r="AK485" s="172"/>
      <c r="AL485" s="172"/>
      <c r="AM485" s="172"/>
      <c r="AN485" s="172"/>
      <c r="AO485" s="172"/>
      <c r="AP485" s="172"/>
      <c r="AR485" s="172"/>
      <c r="AS485" s="172"/>
      <c r="AT485" s="172"/>
      <c r="AU485" s="172"/>
      <c r="AV485" s="172"/>
      <c r="AW485" s="172"/>
      <c r="AX485" s="172"/>
      <c r="AY485" s="172"/>
      <c r="AZ485" s="172"/>
      <c r="BA485" s="172"/>
      <c r="BB485" s="172"/>
      <c r="BC485" s="172"/>
      <c r="BE485" s="172"/>
      <c r="BF485" s="172"/>
      <c r="BG485" s="172"/>
      <c r="BH485" s="172"/>
      <c r="BI485" s="172"/>
      <c r="BJ485" s="172"/>
      <c r="BK485" s="172"/>
      <c r="BL485" s="172"/>
      <c r="BM485" s="172"/>
      <c r="BN485" s="172"/>
      <c r="BO485" s="172"/>
      <c r="BP485" s="172"/>
      <c r="BR485" s="172"/>
      <c r="BS485" s="172"/>
      <c r="BT485" s="172"/>
      <c r="BU485" s="172"/>
      <c r="BV485" s="172"/>
      <c r="BW485" s="172"/>
      <c r="BX485" s="172"/>
      <c r="BY485" s="172"/>
      <c r="BZ485" s="172"/>
      <c r="CA485" s="172"/>
      <c r="CB485" s="172"/>
      <c r="CC485" s="172"/>
      <c r="CE485" s="172"/>
      <c r="CF485" s="172"/>
      <c r="CG485" s="172"/>
      <c r="CH485" s="172"/>
      <c r="CI485" s="172"/>
      <c r="CJ485" s="172"/>
      <c r="CK485" s="172"/>
      <c r="CL485" s="172"/>
      <c r="CM485" s="172"/>
      <c r="CN485" s="172"/>
      <c r="CO485" s="172"/>
      <c r="CP485" s="172"/>
      <c r="CR485" s="172"/>
      <c r="CS485" s="172"/>
      <c r="CT485" s="172"/>
      <c r="CU485" s="172"/>
      <c r="CV485" s="172"/>
      <c r="CW485" s="172"/>
      <c r="CX485" s="172"/>
      <c r="CY485" s="172"/>
      <c r="CZ485" s="172"/>
      <c r="DA485" s="172"/>
      <c r="DB485" s="172"/>
      <c r="DC485" s="172"/>
    </row>
    <row r="486" spans="1:107" ht="14.25" customHeight="1" x14ac:dyDescent="0.3">
      <c r="A486" s="172"/>
      <c r="E486" s="172"/>
      <c r="F486" s="172"/>
      <c r="G486" s="172"/>
      <c r="H486" s="172"/>
      <c r="I486" s="172"/>
      <c r="J486" s="172"/>
      <c r="K486" s="172"/>
      <c r="L486" s="172"/>
      <c r="M486" s="172"/>
      <c r="N486" s="172"/>
      <c r="O486" s="172"/>
      <c r="P486" s="172"/>
      <c r="R486" s="172"/>
      <c r="S486" s="172"/>
      <c r="T486" s="172"/>
      <c r="U486" s="172"/>
      <c r="V486" s="172"/>
      <c r="W486" s="172"/>
      <c r="X486" s="172"/>
      <c r="Y486" s="172"/>
      <c r="Z486" s="172"/>
      <c r="AA486" s="172"/>
      <c r="AB486" s="172"/>
      <c r="AC486" s="172"/>
      <c r="AE486" s="172"/>
      <c r="AF486" s="172"/>
      <c r="AG486" s="172"/>
      <c r="AH486" s="172"/>
      <c r="AI486" s="172"/>
      <c r="AJ486" s="172"/>
      <c r="AK486" s="172"/>
      <c r="AL486" s="172"/>
      <c r="AM486" s="172"/>
      <c r="AN486" s="172"/>
      <c r="AO486" s="172"/>
      <c r="AP486" s="172"/>
      <c r="AR486" s="172"/>
      <c r="AS486" s="172"/>
      <c r="AT486" s="172"/>
      <c r="AU486" s="172"/>
      <c r="AV486" s="172"/>
      <c r="AW486" s="172"/>
      <c r="AX486" s="172"/>
      <c r="AY486" s="172"/>
      <c r="AZ486" s="172"/>
      <c r="BA486" s="172"/>
      <c r="BB486" s="172"/>
      <c r="BC486" s="172"/>
      <c r="BE486" s="172"/>
      <c r="BF486" s="172"/>
      <c r="BG486" s="172"/>
      <c r="BH486" s="172"/>
      <c r="BI486" s="172"/>
      <c r="BJ486" s="172"/>
      <c r="BK486" s="172"/>
      <c r="BL486" s="172"/>
      <c r="BM486" s="172"/>
      <c r="BN486" s="172"/>
      <c r="BO486" s="172"/>
      <c r="BP486" s="172"/>
      <c r="BR486" s="172"/>
      <c r="BS486" s="172"/>
      <c r="BT486" s="172"/>
      <c r="BU486" s="172"/>
      <c r="BV486" s="172"/>
      <c r="BW486" s="172"/>
      <c r="BX486" s="172"/>
      <c r="BY486" s="172"/>
      <c r="BZ486" s="172"/>
      <c r="CA486" s="172"/>
      <c r="CB486" s="172"/>
      <c r="CC486" s="172"/>
      <c r="CE486" s="172"/>
      <c r="CF486" s="172"/>
      <c r="CG486" s="172"/>
      <c r="CH486" s="172"/>
      <c r="CI486" s="172"/>
      <c r="CJ486" s="172"/>
      <c r="CK486" s="172"/>
      <c r="CL486" s="172"/>
      <c r="CM486" s="172"/>
      <c r="CN486" s="172"/>
      <c r="CO486" s="172"/>
      <c r="CP486" s="172"/>
      <c r="CR486" s="172"/>
      <c r="CS486" s="172"/>
      <c r="CT486" s="172"/>
      <c r="CU486" s="172"/>
      <c r="CV486" s="172"/>
      <c r="CW486" s="172"/>
      <c r="CX486" s="172"/>
      <c r="CY486" s="172"/>
      <c r="CZ486" s="172"/>
      <c r="DA486" s="172"/>
      <c r="DB486" s="172"/>
      <c r="DC486" s="172"/>
    </row>
    <row r="487" spans="1:107" ht="14.25" customHeight="1" x14ac:dyDescent="0.3">
      <c r="A487" s="172"/>
      <c r="E487" s="172"/>
      <c r="F487" s="172"/>
      <c r="G487" s="172"/>
      <c r="H487" s="172"/>
      <c r="I487" s="172"/>
      <c r="J487" s="172"/>
      <c r="K487" s="172"/>
      <c r="L487" s="172"/>
      <c r="M487" s="172"/>
      <c r="N487" s="172"/>
      <c r="O487" s="172"/>
      <c r="P487" s="172"/>
      <c r="R487" s="172"/>
      <c r="S487" s="172"/>
      <c r="T487" s="172"/>
      <c r="U487" s="172"/>
      <c r="V487" s="172"/>
      <c r="W487" s="172"/>
      <c r="X487" s="172"/>
      <c r="Y487" s="172"/>
      <c r="Z487" s="172"/>
      <c r="AA487" s="172"/>
      <c r="AB487" s="172"/>
      <c r="AC487" s="172"/>
      <c r="AE487" s="172"/>
      <c r="AF487" s="172"/>
      <c r="AG487" s="172"/>
      <c r="AH487" s="172"/>
      <c r="AI487" s="172"/>
      <c r="AJ487" s="172"/>
      <c r="AK487" s="172"/>
      <c r="AL487" s="172"/>
      <c r="AM487" s="172"/>
      <c r="AN487" s="172"/>
      <c r="AO487" s="172"/>
      <c r="AP487" s="172"/>
      <c r="AR487" s="172"/>
      <c r="AS487" s="172"/>
      <c r="AT487" s="172"/>
      <c r="AU487" s="172"/>
      <c r="AV487" s="172"/>
      <c r="AW487" s="172"/>
      <c r="AX487" s="172"/>
      <c r="AY487" s="172"/>
      <c r="AZ487" s="172"/>
      <c r="BA487" s="172"/>
      <c r="BB487" s="172"/>
      <c r="BC487" s="172"/>
      <c r="BE487" s="172"/>
      <c r="BF487" s="172"/>
      <c r="BG487" s="172"/>
      <c r="BH487" s="172"/>
      <c r="BI487" s="172"/>
      <c r="BJ487" s="172"/>
      <c r="BK487" s="172"/>
      <c r="BL487" s="172"/>
      <c r="BM487" s="172"/>
      <c r="BN487" s="172"/>
      <c r="BO487" s="172"/>
      <c r="BP487" s="172"/>
      <c r="BR487" s="172"/>
      <c r="BS487" s="172"/>
      <c r="BT487" s="172"/>
      <c r="BU487" s="172"/>
      <c r="BV487" s="172"/>
      <c r="BW487" s="172"/>
      <c r="BX487" s="172"/>
      <c r="BY487" s="172"/>
      <c r="BZ487" s="172"/>
      <c r="CA487" s="172"/>
      <c r="CB487" s="172"/>
      <c r="CC487" s="172"/>
      <c r="CE487" s="172"/>
      <c r="CF487" s="172"/>
      <c r="CG487" s="172"/>
      <c r="CH487" s="172"/>
      <c r="CI487" s="172"/>
      <c r="CJ487" s="172"/>
      <c r="CK487" s="172"/>
      <c r="CL487" s="172"/>
      <c r="CM487" s="172"/>
      <c r="CN487" s="172"/>
      <c r="CO487" s="172"/>
      <c r="CP487" s="172"/>
      <c r="CR487" s="172"/>
      <c r="CS487" s="172"/>
      <c r="CT487" s="172"/>
      <c r="CU487" s="172"/>
      <c r="CV487" s="172"/>
      <c r="CW487" s="172"/>
      <c r="CX487" s="172"/>
      <c r="CY487" s="172"/>
      <c r="CZ487" s="172"/>
      <c r="DA487" s="172"/>
      <c r="DB487" s="172"/>
      <c r="DC487" s="172"/>
    </row>
    <row r="488" spans="1:107" ht="14.25" customHeight="1" x14ac:dyDescent="0.3">
      <c r="A488" s="172"/>
      <c r="E488" s="172"/>
      <c r="F488" s="172"/>
      <c r="G488" s="172"/>
      <c r="H488" s="172"/>
      <c r="I488" s="172"/>
      <c r="J488" s="172"/>
      <c r="K488" s="172"/>
      <c r="L488" s="172"/>
      <c r="M488" s="172"/>
      <c r="N488" s="172"/>
      <c r="O488" s="172"/>
      <c r="P488" s="172"/>
      <c r="R488" s="172"/>
      <c r="S488" s="172"/>
      <c r="T488" s="172"/>
      <c r="U488" s="172"/>
      <c r="V488" s="172"/>
      <c r="W488" s="172"/>
      <c r="X488" s="172"/>
      <c r="Y488" s="172"/>
      <c r="Z488" s="172"/>
      <c r="AA488" s="172"/>
      <c r="AB488" s="172"/>
      <c r="AC488" s="172"/>
      <c r="AE488" s="172"/>
      <c r="AF488" s="172"/>
      <c r="AG488" s="172"/>
      <c r="AH488" s="172"/>
      <c r="AI488" s="172"/>
      <c r="AJ488" s="172"/>
      <c r="AK488" s="172"/>
      <c r="AL488" s="172"/>
      <c r="AM488" s="172"/>
      <c r="AN488" s="172"/>
      <c r="AO488" s="172"/>
      <c r="AP488" s="172"/>
      <c r="AR488" s="172"/>
      <c r="AS488" s="172"/>
      <c r="AT488" s="172"/>
      <c r="AU488" s="172"/>
      <c r="AV488" s="172"/>
      <c r="AW488" s="172"/>
      <c r="AX488" s="172"/>
      <c r="AY488" s="172"/>
      <c r="AZ488" s="172"/>
      <c r="BA488" s="172"/>
      <c r="BB488" s="172"/>
      <c r="BC488" s="172"/>
      <c r="BE488" s="172"/>
      <c r="BF488" s="172"/>
      <c r="BG488" s="172"/>
      <c r="BH488" s="172"/>
      <c r="BI488" s="172"/>
      <c r="BJ488" s="172"/>
      <c r="BK488" s="172"/>
      <c r="BL488" s="172"/>
      <c r="BM488" s="172"/>
      <c r="BN488" s="172"/>
      <c r="BO488" s="172"/>
      <c r="BP488" s="172"/>
      <c r="BR488" s="172"/>
      <c r="BS488" s="172"/>
      <c r="BT488" s="172"/>
      <c r="BU488" s="172"/>
      <c r="BV488" s="172"/>
      <c r="BW488" s="172"/>
      <c r="BX488" s="172"/>
      <c r="BY488" s="172"/>
      <c r="BZ488" s="172"/>
      <c r="CA488" s="172"/>
      <c r="CB488" s="172"/>
      <c r="CC488" s="172"/>
      <c r="CE488" s="172"/>
      <c r="CF488" s="172"/>
      <c r="CG488" s="172"/>
      <c r="CH488" s="172"/>
      <c r="CI488" s="172"/>
      <c r="CJ488" s="172"/>
      <c r="CK488" s="172"/>
      <c r="CL488" s="172"/>
      <c r="CM488" s="172"/>
      <c r="CN488" s="172"/>
      <c r="CO488" s="172"/>
      <c r="CP488" s="172"/>
      <c r="CR488" s="172"/>
      <c r="CS488" s="172"/>
      <c r="CT488" s="172"/>
      <c r="CU488" s="172"/>
      <c r="CV488" s="172"/>
      <c r="CW488" s="172"/>
      <c r="CX488" s="172"/>
      <c r="CY488" s="172"/>
      <c r="CZ488" s="172"/>
      <c r="DA488" s="172"/>
      <c r="DB488" s="172"/>
      <c r="DC488" s="172"/>
    </row>
    <row r="489" spans="1:107" ht="14.25" customHeight="1" x14ac:dyDescent="0.3">
      <c r="A489" s="172"/>
      <c r="E489" s="172"/>
      <c r="F489" s="172"/>
      <c r="G489" s="172"/>
      <c r="H489" s="172"/>
      <c r="I489" s="172"/>
      <c r="J489" s="172"/>
      <c r="K489" s="172"/>
      <c r="L489" s="172"/>
      <c r="M489" s="172"/>
      <c r="N489" s="172"/>
      <c r="O489" s="172"/>
      <c r="P489" s="172"/>
      <c r="R489" s="172"/>
      <c r="S489" s="172"/>
      <c r="T489" s="172"/>
      <c r="U489" s="172"/>
      <c r="V489" s="172"/>
      <c r="W489" s="172"/>
      <c r="X489" s="172"/>
      <c r="Y489" s="172"/>
      <c r="Z489" s="172"/>
      <c r="AA489" s="172"/>
      <c r="AB489" s="172"/>
      <c r="AC489" s="172"/>
      <c r="AE489" s="172"/>
      <c r="AF489" s="172"/>
      <c r="AG489" s="172"/>
      <c r="AH489" s="172"/>
      <c r="AI489" s="172"/>
      <c r="AJ489" s="172"/>
      <c r="AK489" s="172"/>
      <c r="AL489" s="172"/>
      <c r="AM489" s="172"/>
      <c r="AN489" s="172"/>
      <c r="AO489" s="172"/>
      <c r="AP489" s="172"/>
      <c r="AR489" s="172"/>
      <c r="AS489" s="172"/>
      <c r="AT489" s="172"/>
      <c r="AU489" s="172"/>
      <c r="AV489" s="172"/>
      <c r="AW489" s="172"/>
      <c r="AX489" s="172"/>
      <c r="AY489" s="172"/>
      <c r="AZ489" s="172"/>
      <c r="BA489" s="172"/>
      <c r="BB489" s="172"/>
      <c r="BC489" s="172"/>
      <c r="BE489" s="172"/>
      <c r="BF489" s="172"/>
      <c r="BG489" s="172"/>
      <c r="BH489" s="172"/>
      <c r="BI489" s="172"/>
      <c r="BJ489" s="172"/>
      <c r="BK489" s="172"/>
      <c r="BL489" s="172"/>
      <c r="BM489" s="172"/>
      <c r="BN489" s="172"/>
      <c r="BO489" s="172"/>
      <c r="BP489" s="172"/>
      <c r="BR489" s="172"/>
      <c r="BS489" s="172"/>
      <c r="BT489" s="172"/>
      <c r="BU489" s="172"/>
      <c r="BV489" s="172"/>
      <c r="BW489" s="172"/>
      <c r="BX489" s="172"/>
      <c r="BY489" s="172"/>
      <c r="BZ489" s="172"/>
      <c r="CA489" s="172"/>
      <c r="CB489" s="172"/>
      <c r="CC489" s="172"/>
      <c r="CE489" s="172"/>
      <c r="CF489" s="172"/>
      <c r="CG489" s="172"/>
      <c r="CH489" s="172"/>
      <c r="CI489" s="172"/>
      <c r="CJ489" s="172"/>
      <c r="CK489" s="172"/>
      <c r="CL489" s="172"/>
      <c r="CM489" s="172"/>
      <c r="CN489" s="172"/>
      <c r="CO489" s="172"/>
      <c r="CP489" s="172"/>
      <c r="CR489" s="172"/>
      <c r="CS489" s="172"/>
      <c r="CT489" s="172"/>
      <c r="CU489" s="172"/>
      <c r="CV489" s="172"/>
      <c r="CW489" s="172"/>
      <c r="CX489" s="172"/>
      <c r="CY489" s="172"/>
      <c r="CZ489" s="172"/>
      <c r="DA489" s="172"/>
      <c r="DB489" s="172"/>
      <c r="DC489" s="172"/>
    </row>
    <row r="490" spans="1:107" ht="14.25" customHeight="1" x14ac:dyDescent="0.3">
      <c r="A490" s="172"/>
      <c r="E490" s="172"/>
      <c r="F490" s="172"/>
      <c r="G490" s="172"/>
      <c r="H490" s="172"/>
      <c r="I490" s="172"/>
      <c r="J490" s="172"/>
      <c r="K490" s="172"/>
      <c r="L490" s="172"/>
      <c r="M490" s="172"/>
      <c r="N490" s="172"/>
      <c r="O490" s="172"/>
      <c r="P490" s="172"/>
      <c r="R490" s="172"/>
      <c r="S490" s="172"/>
      <c r="T490" s="172"/>
      <c r="U490" s="172"/>
      <c r="V490" s="172"/>
      <c r="W490" s="172"/>
      <c r="X490" s="172"/>
      <c r="Y490" s="172"/>
      <c r="Z490" s="172"/>
      <c r="AA490" s="172"/>
      <c r="AB490" s="172"/>
      <c r="AC490" s="172"/>
      <c r="AE490" s="172"/>
      <c r="AF490" s="172"/>
      <c r="AG490" s="172"/>
      <c r="AH490" s="172"/>
      <c r="AI490" s="172"/>
      <c r="AJ490" s="172"/>
      <c r="AK490" s="172"/>
      <c r="AL490" s="172"/>
      <c r="AM490" s="172"/>
      <c r="AN490" s="172"/>
      <c r="AO490" s="172"/>
      <c r="AP490" s="172"/>
      <c r="AR490" s="172"/>
      <c r="AS490" s="172"/>
      <c r="AT490" s="172"/>
      <c r="AU490" s="172"/>
      <c r="AV490" s="172"/>
      <c r="AW490" s="172"/>
      <c r="AX490" s="172"/>
      <c r="AY490" s="172"/>
      <c r="AZ490" s="172"/>
      <c r="BA490" s="172"/>
      <c r="BB490" s="172"/>
      <c r="BC490" s="172"/>
      <c r="BE490" s="172"/>
      <c r="BF490" s="172"/>
      <c r="BG490" s="172"/>
      <c r="BH490" s="172"/>
      <c r="BI490" s="172"/>
      <c r="BJ490" s="172"/>
      <c r="BK490" s="172"/>
      <c r="BL490" s="172"/>
      <c r="BM490" s="172"/>
      <c r="BN490" s="172"/>
      <c r="BO490" s="172"/>
      <c r="BP490" s="172"/>
      <c r="BR490" s="172"/>
      <c r="BS490" s="172"/>
      <c r="BT490" s="172"/>
      <c r="BU490" s="172"/>
      <c r="BV490" s="172"/>
      <c r="BW490" s="172"/>
      <c r="BX490" s="172"/>
      <c r="BY490" s="172"/>
      <c r="BZ490" s="172"/>
      <c r="CA490" s="172"/>
      <c r="CB490" s="172"/>
      <c r="CC490" s="172"/>
      <c r="CE490" s="172"/>
      <c r="CF490" s="172"/>
      <c r="CG490" s="172"/>
      <c r="CH490" s="172"/>
      <c r="CI490" s="172"/>
      <c r="CJ490" s="172"/>
      <c r="CK490" s="172"/>
      <c r="CL490" s="172"/>
      <c r="CM490" s="172"/>
      <c r="CN490" s="172"/>
      <c r="CO490" s="172"/>
      <c r="CP490" s="172"/>
      <c r="CR490" s="172"/>
      <c r="CS490" s="172"/>
      <c r="CT490" s="172"/>
      <c r="CU490" s="172"/>
      <c r="CV490" s="172"/>
      <c r="CW490" s="172"/>
      <c r="CX490" s="172"/>
      <c r="CY490" s="172"/>
      <c r="CZ490" s="172"/>
      <c r="DA490" s="172"/>
      <c r="DB490" s="172"/>
      <c r="DC490" s="172"/>
    </row>
    <row r="491" spans="1:107" ht="14.25" customHeight="1" x14ac:dyDescent="0.3">
      <c r="A491" s="172"/>
      <c r="E491" s="172"/>
      <c r="F491" s="172"/>
      <c r="G491" s="172"/>
      <c r="H491" s="172"/>
      <c r="I491" s="172"/>
      <c r="J491" s="172"/>
      <c r="K491" s="172"/>
      <c r="L491" s="172"/>
      <c r="M491" s="172"/>
      <c r="N491" s="172"/>
      <c r="O491" s="172"/>
      <c r="P491" s="172"/>
      <c r="R491" s="172"/>
      <c r="S491" s="172"/>
      <c r="T491" s="172"/>
      <c r="U491" s="172"/>
      <c r="V491" s="172"/>
      <c r="W491" s="172"/>
      <c r="X491" s="172"/>
      <c r="Y491" s="172"/>
      <c r="Z491" s="172"/>
      <c r="AA491" s="172"/>
      <c r="AB491" s="172"/>
      <c r="AC491" s="172"/>
      <c r="AE491" s="172"/>
      <c r="AF491" s="172"/>
      <c r="AG491" s="172"/>
      <c r="AH491" s="172"/>
      <c r="AI491" s="172"/>
      <c r="AJ491" s="172"/>
      <c r="AK491" s="172"/>
      <c r="AL491" s="172"/>
      <c r="AM491" s="172"/>
      <c r="AN491" s="172"/>
      <c r="AO491" s="172"/>
      <c r="AP491" s="172"/>
      <c r="AR491" s="172"/>
      <c r="AS491" s="172"/>
      <c r="AT491" s="172"/>
      <c r="AU491" s="172"/>
      <c r="AV491" s="172"/>
      <c r="AW491" s="172"/>
      <c r="AX491" s="172"/>
      <c r="AY491" s="172"/>
      <c r="AZ491" s="172"/>
      <c r="BA491" s="172"/>
      <c r="BB491" s="172"/>
      <c r="BC491" s="172"/>
      <c r="BE491" s="172"/>
      <c r="BF491" s="172"/>
      <c r="BG491" s="172"/>
      <c r="BH491" s="172"/>
      <c r="BI491" s="172"/>
      <c r="BJ491" s="172"/>
      <c r="BK491" s="172"/>
      <c r="BL491" s="172"/>
      <c r="BM491" s="172"/>
      <c r="BN491" s="172"/>
      <c r="BO491" s="172"/>
      <c r="BP491" s="172"/>
      <c r="BR491" s="172"/>
      <c r="BS491" s="172"/>
      <c r="BT491" s="172"/>
      <c r="BU491" s="172"/>
      <c r="BV491" s="172"/>
      <c r="BW491" s="172"/>
      <c r="BX491" s="172"/>
      <c r="BY491" s="172"/>
      <c r="BZ491" s="172"/>
      <c r="CA491" s="172"/>
      <c r="CB491" s="172"/>
      <c r="CC491" s="172"/>
      <c r="CE491" s="172"/>
      <c r="CF491" s="172"/>
      <c r="CG491" s="172"/>
      <c r="CH491" s="172"/>
      <c r="CI491" s="172"/>
      <c r="CJ491" s="172"/>
      <c r="CK491" s="172"/>
      <c r="CL491" s="172"/>
      <c r="CM491" s="172"/>
      <c r="CN491" s="172"/>
      <c r="CO491" s="172"/>
      <c r="CP491" s="172"/>
      <c r="CR491" s="172"/>
      <c r="CS491" s="172"/>
      <c r="CT491" s="172"/>
      <c r="CU491" s="172"/>
      <c r="CV491" s="172"/>
      <c r="CW491" s="172"/>
      <c r="CX491" s="172"/>
      <c r="CY491" s="172"/>
      <c r="CZ491" s="172"/>
      <c r="DA491" s="172"/>
      <c r="DB491" s="172"/>
      <c r="DC491" s="172"/>
    </row>
    <row r="492" spans="1:107" ht="14.25" customHeight="1" x14ac:dyDescent="0.3">
      <c r="A492" s="172"/>
      <c r="E492" s="172"/>
      <c r="F492" s="172"/>
      <c r="G492" s="172"/>
      <c r="H492" s="172"/>
      <c r="I492" s="172"/>
      <c r="J492" s="172"/>
      <c r="K492" s="172"/>
      <c r="L492" s="172"/>
      <c r="M492" s="172"/>
      <c r="N492" s="172"/>
      <c r="O492" s="172"/>
      <c r="P492" s="172"/>
      <c r="R492" s="172"/>
      <c r="S492" s="172"/>
      <c r="T492" s="172"/>
      <c r="U492" s="172"/>
      <c r="V492" s="172"/>
      <c r="W492" s="172"/>
      <c r="X492" s="172"/>
      <c r="Y492" s="172"/>
      <c r="Z492" s="172"/>
      <c r="AA492" s="172"/>
      <c r="AB492" s="172"/>
      <c r="AC492" s="172"/>
      <c r="AE492" s="172"/>
      <c r="AF492" s="172"/>
      <c r="AG492" s="172"/>
      <c r="AH492" s="172"/>
      <c r="AI492" s="172"/>
      <c r="AJ492" s="172"/>
      <c r="AK492" s="172"/>
      <c r="AL492" s="172"/>
      <c r="AM492" s="172"/>
      <c r="AN492" s="172"/>
      <c r="AO492" s="172"/>
      <c r="AP492" s="172"/>
      <c r="AR492" s="172"/>
      <c r="AS492" s="172"/>
      <c r="AT492" s="172"/>
      <c r="AU492" s="172"/>
      <c r="AV492" s="172"/>
      <c r="AW492" s="172"/>
      <c r="AX492" s="172"/>
      <c r="AY492" s="172"/>
      <c r="AZ492" s="172"/>
      <c r="BA492" s="172"/>
      <c r="BB492" s="172"/>
      <c r="BC492" s="172"/>
      <c r="BE492" s="172"/>
      <c r="BF492" s="172"/>
      <c r="BG492" s="172"/>
      <c r="BH492" s="172"/>
      <c r="BI492" s="172"/>
      <c r="BJ492" s="172"/>
      <c r="BK492" s="172"/>
      <c r="BL492" s="172"/>
      <c r="BM492" s="172"/>
      <c r="BN492" s="172"/>
      <c r="BO492" s="172"/>
      <c r="BP492" s="172"/>
      <c r="BR492" s="172"/>
      <c r="BS492" s="172"/>
      <c r="BT492" s="172"/>
      <c r="BU492" s="172"/>
      <c r="BV492" s="172"/>
      <c r="BW492" s="172"/>
      <c r="BX492" s="172"/>
      <c r="BY492" s="172"/>
      <c r="BZ492" s="172"/>
      <c r="CA492" s="172"/>
      <c r="CB492" s="172"/>
      <c r="CC492" s="172"/>
      <c r="CE492" s="172"/>
      <c r="CF492" s="172"/>
      <c r="CG492" s="172"/>
      <c r="CH492" s="172"/>
      <c r="CI492" s="172"/>
      <c r="CJ492" s="172"/>
      <c r="CK492" s="172"/>
      <c r="CL492" s="172"/>
      <c r="CM492" s="172"/>
      <c r="CN492" s="172"/>
      <c r="CO492" s="172"/>
      <c r="CP492" s="172"/>
      <c r="CR492" s="172"/>
      <c r="CS492" s="172"/>
      <c r="CT492" s="172"/>
      <c r="CU492" s="172"/>
      <c r="CV492" s="172"/>
      <c r="CW492" s="172"/>
      <c r="CX492" s="172"/>
      <c r="CY492" s="172"/>
      <c r="CZ492" s="172"/>
      <c r="DA492" s="172"/>
      <c r="DB492" s="172"/>
      <c r="DC492" s="172"/>
    </row>
    <row r="493" spans="1:107" ht="14.25" customHeight="1" x14ac:dyDescent="0.3">
      <c r="A493" s="172"/>
      <c r="E493" s="172"/>
      <c r="F493" s="172"/>
      <c r="G493" s="172"/>
      <c r="H493" s="172"/>
      <c r="I493" s="172"/>
      <c r="J493" s="172"/>
      <c r="K493" s="172"/>
      <c r="L493" s="172"/>
      <c r="M493" s="172"/>
      <c r="N493" s="172"/>
      <c r="O493" s="172"/>
      <c r="P493" s="172"/>
      <c r="R493" s="172"/>
      <c r="S493" s="172"/>
      <c r="T493" s="172"/>
      <c r="U493" s="172"/>
      <c r="V493" s="172"/>
      <c r="W493" s="172"/>
      <c r="X493" s="172"/>
      <c r="Y493" s="172"/>
      <c r="Z493" s="172"/>
      <c r="AA493" s="172"/>
      <c r="AB493" s="172"/>
      <c r="AC493" s="172"/>
      <c r="AE493" s="172"/>
      <c r="AF493" s="172"/>
      <c r="AG493" s="172"/>
      <c r="AH493" s="172"/>
      <c r="AI493" s="172"/>
      <c r="AJ493" s="172"/>
      <c r="AK493" s="172"/>
      <c r="AL493" s="172"/>
      <c r="AM493" s="172"/>
      <c r="AN493" s="172"/>
      <c r="AO493" s="172"/>
      <c r="AP493" s="172"/>
      <c r="AR493" s="172"/>
      <c r="AS493" s="172"/>
      <c r="AT493" s="172"/>
      <c r="AU493" s="172"/>
      <c r="AV493" s="172"/>
      <c r="AW493" s="172"/>
      <c r="AX493" s="172"/>
      <c r="AY493" s="172"/>
      <c r="AZ493" s="172"/>
      <c r="BA493" s="172"/>
      <c r="BB493" s="172"/>
      <c r="BC493" s="172"/>
      <c r="BE493" s="172"/>
      <c r="BF493" s="172"/>
      <c r="BG493" s="172"/>
      <c r="BH493" s="172"/>
      <c r="BI493" s="172"/>
      <c r="BJ493" s="172"/>
      <c r="BK493" s="172"/>
      <c r="BL493" s="172"/>
      <c r="BM493" s="172"/>
      <c r="BN493" s="172"/>
      <c r="BO493" s="172"/>
      <c r="BP493" s="172"/>
      <c r="BR493" s="172"/>
      <c r="BS493" s="172"/>
      <c r="BT493" s="172"/>
      <c r="BU493" s="172"/>
      <c r="BV493" s="172"/>
      <c r="BW493" s="172"/>
      <c r="BX493" s="172"/>
      <c r="BY493" s="172"/>
      <c r="BZ493" s="172"/>
      <c r="CA493" s="172"/>
      <c r="CB493" s="172"/>
      <c r="CC493" s="172"/>
      <c r="CE493" s="172"/>
      <c r="CF493" s="172"/>
      <c r="CG493" s="172"/>
      <c r="CH493" s="172"/>
      <c r="CI493" s="172"/>
      <c r="CJ493" s="172"/>
      <c r="CK493" s="172"/>
      <c r="CL493" s="172"/>
      <c r="CM493" s="172"/>
      <c r="CN493" s="172"/>
      <c r="CO493" s="172"/>
      <c r="CP493" s="172"/>
      <c r="CR493" s="172"/>
      <c r="CS493" s="172"/>
      <c r="CT493" s="172"/>
      <c r="CU493" s="172"/>
      <c r="CV493" s="172"/>
      <c r="CW493" s="172"/>
      <c r="CX493" s="172"/>
      <c r="CY493" s="172"/>
      <c r="CZ493" s="172"/>
      <c r="DA493" s="172"/>
      <c r="DB493" s="172"/>
      <c r="DC493" s="172"/>
    </row>
    <row r="494" spans="1:107" ht="14.25" customHeight="1" x14ac:dyDescent="0.3">
      <c r="A494" s="172"/>
      <c r="E494" s="172"/>
      <c r="F494" s="172"/>
      <c r="G494" s="172"/>
      <c r="H494" s="172"/>
      <c r="I494" s="172"/>
      <c r="J494" s="172"/>
      <c r="K494" s="172"/>
      <c r="L494" s="172"/>
      <c r="M494" s="172"/>
      <c r="N494" s="172"/>
      <c r="O494" s="172"/>
      <c r="P494" s="172"/>
      <c r="R494" s="172"/>
      <c r="S494" s="172"/>
      <c r="T494" s="172"/>
      <c r="U494" s="172"/>
      <c r="V494" s="172"/>
      <c r="W494" s="172"/>
      <c r="X494" s="172"/>
      <c r="Y494" s="172"/>
      <c r="Z494" s="172"/>
      <c r="AA494" s="172"/>
      <c r="AB494" s="172"/>
      <c r="AC494" s="172"/>
      <c r="AE494" s="172"/>
      <c r="AF494" s="172"/>
      <c r="AG494" s="172"/>
      <c r="AH494" s="172"/>
      <c r="AI494" s="172"/>
      <c r="AJ494" s="172"/>
      <c r="AK494" s="172"/>
      <c r="AL494" s="172"/>
      <c r="AM494" s="172"/>
      <c r="AN494" s="172"/>
      <c r="AO494" s="172"/>
      <c r="AP494" s="172"/>
      <c r="AR494" s="172"/>
      <c r="AS494" s="172"/>
      <c r="AT494" s="172"/>
      <c r="AU494" s="172"/>
      <c r="AV494" s="172"/>
      <c r="AW494" s="172"/>
      <c r="AX494" s="172"/>
      <c r="AY494" s="172"/>
      <c r="AZ494" s="172"/>
      <c r="BA494" s="172"/>
      <c r="BB494" s="172"/>
      <c r="BC494" s="172"/>
      <c r="BE494" s="172"/>
      <c r="BF494" s="172"/>
      <c r="BG494" s="172"/>
      <c r="BH494" s="172"/>
      <c r="BI494" s="172"/>
      <c r="BJ494" s="172"/>
      <c r="BK494" s="172"/>
      <c r="BL494" s="172"/>
      <c r="BM494" s="172"/>
      <c r="BN494" s="172"/>
      <c r="BO494" s="172"/>
      <c r="BP494" s="172"/>
      <c r="BR494" s="172"/>
      <c r="BS494" s="172"/>
      <c r="BT494" s="172"/>
      <c r="BU494" s="172"/>
      <c r="BV494" s="172"/>
      <c r="BW494" s="172"/>
      <c r="BX494" s="172"/>
      <c r="BY494" s="172"/>
      <c r="BZ494" s="172"/>
      <c r="CA494" s="172"/>
      <c r="CB494" s="172"/>
      <c r="CC494" s="172"/>
      <c r="CE494" s="172"/>
      <c r="CF494" s="172"/>
      <c r="CG494" s="172"/>
      <c r="CH494" s="172"/>
      <c r="CI494" s="172"/>
      <c r="CJ494" s="172"/>
      <c r="CK494" s="172"/>
      <c r="CL494" s="172"/>
      <c r="CM494" s="172"/>
      <c r="CN494" s="172"/>
      <c r="CO494" s="172"/>
      <c r="CP494" s="172"/>
      <c r="CR494" s="172"/>
      <c r="CS494" s="172"/>
      <c r="CT494" s="172"/>
      <c r="CU494" s="172"/>
      <c r="CV494" s="172"/>
      <c r="CW494" s="172"/>
      <c r="CX494" s="172"/>
      <c r="CY494" s="172"/>
      <c r="CZ494" s="172"/>
      <c r="DA494" s="172"/>
      <c r="DB494" s="172"/>
      <c r="DC494" s="172"/>
    </row>
    <row r="495" spans="1:107" ht="14.25" customHeight="1" x14ac:dyDescent="0.3">
      <c r="A495" s="172"/>
      <c r="E495" s="172"/>
      <c r="F495" s="172"/>
      <c r="G495" s="172"/>
      <c r="H495" s="172"/>
      <c r="I495" s="172"/>
      <c r="J495" s="172"/>
      <c r="K495" s="172"/>
      <c r="L495" s="172"/>
      <c r="M495" s="172"/>
      <c r="N495" s="172"/>
      <c r="O495" s="172"/>
      <c r="P495" s="172"/>
      <c r="R495" s="172"/>
      <c r="S495" s="172"/>
      <c r="T495" s="172"/>
      <c r="U495" s="172"/>
      <c r="V495" s="172"/>
      <c r="W495" s="172"/>
      <c r="X495" s="172"/>
      <c r="Y495" s="172"/>
      <c r="Z495" s="172"/>
      <c r="AA495" s="172"/>
      <c r="AB495" s="172"/>
      <c r="AC495" s="172"/>
      <c r="AE495" s="172"/>
      <c r="AF495" s="172"/>
      <c r="AG495" s="172"/>
      <c r="AH495" s="172"/>
      <c r="AI495" s="172"/>
      <c r="AJ495" s="172"/>
      <c r="AK495" s="172"/>
      <c r="AL495" s="172"/>
      <c r="AM495" s="172"/>
      <c r="AN495" s="172"/>
      <c r="AO495" s="172"/>
      <c r="AP495" s="172"/>
      <c r="AR495" s="172"/>
      <c r="AS495" s="172"/>
      <c r="AT495" s="172"/>
      <c r="AU495" s="172"/>
      <c r="AV495" s="172"/>
      <c r="AW495" s="172"/>
      <c r="AX495" s="172"/>
      <c r="AY495" s="172"/>
      <c r="AZ495" s="172"/>
      <c r="BA495" s="172"/>
      <c r="BB495" s="172"/>
      <c r="BC495" s="172"/>
      <c r="BE495" s="172"/>
      <c r="BF495" s="172"/>
      <c r="BG495" s="172"/>
      <c r="BH495" s="172"/>
      <c r="BI495" s="172"/>
      <c r="BJ495" s="172"/>
      <c r="BK495" s="172"/>
      <c r="BL495" s="172"/>
      <c r="BM495" s="172"/>
      <c r="BN495" s="172"/>
      <c r="BO495" s="172"/>
      <c r="BP495" s="172"/>
      <c r="BR495" s="172"/>
      <c r="BS495" s="172"/>
      <c r="BT495" s="172"/>
      <c r="BU495" s="172"/>
      <c r="BV495" s="172"/>
      <c r="BW495" s="172"/>
      <c r="BX495" s="172"/>
      <c r="BY495" s="172"/>
      <c r="BZ495" s="172"/>
      <c r="CA495" s="172"/>
      <c r="CB495" s="172"/>
      <c r="CC495" s="172"/>
      <c r="CE495" s="172"/>
      <c r="CF495" s="172"/>
      <c r="CG495" s="172"/>
      <c r="CH495" s="172"/>
      <c r="CI495" s="172"/>
      <c r="CJ495" s="172"/>
      <c r="CK495" s="172"/>
      <c r="CL495" s="172"/>
      <c r="CM495" s="172"/>
      <c r="CN495" s="172"/>
      <c r="CO495" s="172"/>
      <c r="CP495" s="172"/>
      <c r="CR495" s="172"/>
      <c r="CS495" s="172"/>
      <c r="CT495" s="172"/>
      <c r="CU495" s="172"/>
      <c r="CV495" s="172"/>
      <c r="CW495" s="172"/>
      <c r="CX495" s="172"/>
      <c r="CY495" s="172"/>
      <c r="CZ495" s="172"/>
      <c r="DA495" s="172"/>
      <c r="DB495" s="172"/>
      <c r="DC495" s="172"/>
    </row>
    <row r="496" spans="1:107" ht="14.25" customHeight="1" x14ac:dyDescent="0.3">
      <c r="A496" s="172"/>
      <c r="E496" s="172"/>
      <c r="F496" s="172"/>
      <c r="G496" s="172"/>
      <c r="H496" s="172"/>
      <c r="I496" s="172"/>
      <c r="J496" s="172"/>
      <c r="K496" s="172"/>
      <c r="L496" s="172"/>
      <c r="M496" s="172"/>
      <c r="N496" s="172"/>
      <c r="O496" s="172"/>
      <c r="P496" s="172"/>
      <c r="R496" s="172"/>
      <c r="S496" s="172"/>
      <c r="T496" s="172"/>
      <c r="U496" s="172"/>
      <c r="V496" s="172"/>
      <c r="W496" s="172"/>
      <c r="X496" s="172"/>
      <c r="Y496" s="172"/>
      <c r="Z496" s="172"/>
      <c r="AA496" s="172"/>
      <c r="AB496" s="172"/>
      <c r="AC496" s="172"/>
      <c r="AE496" s="172"/>
      <c r="AF496" s="172"/>
      <c r="AG496" s="172"/>
      <c r="AH496" s="172"/>
      <c r="AI496" s="172"/>
      <c r="AJ496" s="172"/>
      <c r="AK496" s="172"/>
      <c r="AL496" s="172"/>
      <c r="AM496" s="172"/>
      <c r="AN496" s="172"/>
      <c r="AO496" s="172"/>
      <c r="AP496" s="172"/>
      <c r="AR496" s="172"/>
      <c r="AS496" s="172"/>
      <c r="AT496" s="172"/>
      <c r="AU496" s="172"/>
      <c r="AV496" s="172"/>
      <c r="AW496" s="172"/>
      <c r="AX496" s="172"/>
      <c r="AY496" s="172"/>
      <c r="AZ496" s="172"/>
      <c r="BA496" s="172"/>
      <c r="BB496" s="172"/>
      <c r="BC496" s="172"/>
      <c r="BE496" s="172"/>
      <c r="BF496" s="172"/>
      <c r="BG496" s="172"/>
      <c r="BH496" s="172"/>
      <c r="BI496" s="172"/>
      <c r="BJ496" s="172"/>
      <c r="BK496" s="172"/>
      <c r="BL496" s="172"/>
      <c r="BM496" s="172"/>
      <c r="BN496" s="172"/>
      <c r="BO496" s="172"/>
      <c r="BP496" s="172"/>
      <c r="BR496" s="172"/>
      <c r="BS496" s="172"/>
      <c r="BT496" s="172"/>
      <c r="BU496" s="172"/>
      <c r="BV496" s="172"/>
      <c r="BW496" s="172"/>
      <c r="BX496" s="172"/>
      <c r="BY496" s="172"/>
      <c r="BZ496" s="172"/>
      <c r="CA496" s="172"/>
      <c r="CB496" s="172"/>
      <c r="CC496" s="172"/>
      <c r="CE496" s="172"/>
      <c r="CF496" s="172"/>
      <c r="CG496" s="172"/>
      <c r="CH496" s="172"/>
      <c r="CI496" s="172"/>
      <c r="CJ496" s="172"/>
      <c r="CK496" s="172"/>
      <c r="CL496" s="172"/>
      <c r="CM496" s="172"/>
      <c r="CN496" s="172"/>
      <c r="CO496" s="172"/>
      <c r="CP496" s="172"/>
      <c r="CR496" s="172"/>
      <c r="CS496" s="172"/>
      <c r="CT496" s="172"/>
      <c r="CU496" s="172"/>
      <c r="CV496" s="172"/>
      <c r="CW496" s="172"/>
      <c r="CX496" s="172"/>
      <c r="CY496" s="172"/>
      <c r="CZ496" s="172"/>
      <c r="DA496" s="172"/>
      <c r="DB496" s="172"/>
      <c r="DC496" s="172"/>
    </row>
    <row r="497" spans="1:107" ht="14.25" customHeight="1" x14ac:dyDescent="0.3">
      <c r="A497" s="172"/>
      <c r="E497" s="172"/>
      <c r="F497" s="172"/>
      <c r="G497" s="172"/>
      <c r="H497" s="172"/>
      <c r="I497" s="172"/>
      <c r="J497" s="172"/>
      <c r="K497" s="172"/>
      <c r="L497" s="172"/>
      <c r="M497" s="172"/>
      <c r="N497" s="172"/>
      <c r="O497" s="172"/>
      <c r="P497" s="172"/>
      <c r="R497" s="172"/>
      <c r="S497" s="172"/>
      <c r="T497" s="172"/>
      <c r="U497" s="172"/>
      <c r="V497" s="172"/>
      <c r="W497" s="172"/>
      <c r="X497" s="172"/>
      <c r="Y497" s="172"/>
      <c r="Z497" s="172"/>
      <c r="AA497" s="172"/>
      <c r="AB497" s="172"/>
      <c r="AC497" s="172"/>
      <c r="AE497" s="172"/>
      <c r="AF497" s="172"/>
      <c r="AG497" s="172"/>
      <c r="AH497" s="172"/>
      <c r="AI497" s="172"/>
      <c r="AJ497" s="172"/>
      <c r="AK497" s="172"/>
      <c r="AL497" s="172"/>
      <c r="AM497" s="172"/>
      <c r="AN497" s="172"/>
      <c r="AO497" s="172"/>
      <c r="AP497" s="172"/>
      <c r="AR497" s="172"/>
      <c r="AS497" s="172"/>
      <c r="AT497" s="172"/>
      <c r="AU497" s="172"/>
      <c r="AV497" s="172"/>
      <c r="AW497" s="172"/>
      <c r="AX497" s="172"/>
      <c r="AY497" s="172"/>
      <c r="AZ497" s="172"/>
      <c r="BA497" s="172"/>
      <c r="BB497" s="172"/>
      <c r="BC497" s="172"/>
      <c r="BE497" s="172"/>
      <c r="BF497" s="172"/>
      <c r="BG497" s="172"/>
      <c r="BH497" s="172"/>
      <c r="BI497" s="172"/>
      <c r="BJ497" s="172"/>
      <c r="BK497" s="172"/>
      <c r="BL497" s="172"/>
      <c r="BM497" s="172"/>
      <c r="BN497" s="172"/>
      <c r="BO497" s="172"/>
      <c r="BP497" s="172"/>
      <c r="BR497" s="172"/>
      <c r="BS497" s="172"/>
      <c r="BT497" s="172"/>
      <c r="BU497" s="172"/>
      <c r="BV497" s="172"/>
      <c r="BW497" s="172"/>
      <c r="BX497" s="172"/>
      <c r="BY497" s="172"/>
      <c r="BZ497" s="172"/>
      <c r="CA497" s="172"/>
      <c r="CB497" s="172"/>
      <c r="CC497" s="172"/>
      <c r="CE497" s="172"/>
      <c r="CF497" s="172"/>
      <c r="CG497" s="172"/>
      <c r="CH497" s="172"/>
      <c r="CI497" s="172"/>
      <c r="CJ497" s="172"/>
      <c r="CK497" s="172"/>
      <c r="CL497" s="172"/>
      <c r="CM497" s="172"/>
      <c r="CN497" s="172"/>
      <c r="CO497" s="172"/>
      <c r="CP497" s="172"/>
      <c r="CR497" s="172"/>
      <c r="CS497" s="172"/>
      <c r="CT497" s="172"/>
      <c r="CU497" s="172"/>
      <c r="CV497" s="172"/>
      <c r="CW497" s="172"/>
      <c r="CX497" s="172"/>
      <c r="CY497" s="172"/>
      <c r="CZ497" s="172"/>
      <c r="DA497" s="172"/>
      <c r="DB497" s="172"/>
      <c r="DC497" s="172"/>
    </row>
    <row r="498" spans="1:107" ht="14.25" customHeight="1" x14ac:dyDescent="0.3">
      <c r="A498" s="172"/>
      <c r="E498" s="172"/>
      <c r="F498" s="172"/>
      <c r="G498" s="172"/>
      <c r="H498" s="172"/>
      <c r="I498" s="172"/>
      <c r="J498" s="172"/>
      <c r="K498" s="172"/>
      <c r="L498" s="172"/>
      <c r="M498" s="172"/>
      <c r="N498" s="172"/>
      <c r="O498" s="172"/>
      <c r="P498" s="172"/>
      <c r="R498" s="172"/>
      <c r="S498" s="172"/>
      <c r="T498" s="172"/>
      <c r="U498" s="172"/>
      <c r="V498" s="172"/>
      <c r="W498" s="172"/>
      <c r="X498" s="172"/>
      <c r="Y498" s="172"/>
      <c r="Z498" s="172"/>
      <c r="AA498" s="172"/>
      <c r="AB498" s="172"/>
      <c r="AC498" s="172"/>
      <c r="AE498" s="172"/>
      <c r="AF498" s="172"/>
      <c r="AG498" s="172"/>
      <c r="AH498" s="172"/>
      <c r="AI498" s="172"/>
      <c r="AJ498" s="172"/>
      <c r="AK498" s="172"/>
      <c r="AL498" s="172"/>
      <c r="AM498" s="172"/>
      <c r="AN498" s="172"/>
      <c r="AO498" s="172"/>
      <c r="AP498" s="172"/>
      <c r="AR498" s="172"/>
      <c r="AS498" s="172"/>
      <c r="AT498" s="172"/>
      <c r="AU498" s="172"/>
      <c r="AV498" s="172"/>
      <c r="AW498" s="172"/>
      <c r="AX498" s="172"/>
      <c r="AY498" s="172"/>
      <c r="AZ498" s="172"/>
      <c r="BA498" s="172"/>
      <c r="BB498" s="172"/>
      <c r="BC498" s="172"/>
      <c r="BE498" s="172"/>
      <c r="BF498" s="172"/>
      <c r="BG498" s="172"/>
      <c r="BH498" s="172"/>
      <c r="BI498" s="172"/>
      <c r="BJ498" s="172"/>
      <c r="BK498" s="172"/>
      <c r="BL498" s="172"/>
      <c r="BM498" s="172"/>
      <c r="BN498" s="172"/>
      <c r="BO498" s="172"/>
      <c r="BP498" s="172"/>
      <c r="BR498" s="172"/>
      <c r="BS498" s="172"/>
      <c r="BT498" s="172"/>
      <c r="BU498" s="172"/>
      <c r="BV498" s="172"/>
      <c r="BW498" s="172"/>
      <c r="BX498" s="172"/>
      <c r="BY498" s="172"/>
      <c r="BZ498" s="172"/>
      <c r="CA498" s="172"/>
      <c r="CB498" s="172"/>
      <c r="CC498" s="172"/>
      <c r="CE498" s="172"/>
      <c r="CF498" s="172"/>
      <c r="CG498" s="172"/>
      <c r="CH498" s="172"/>
      <c r="CI498" s="172"/>
      <c r="CJ498" s="172"/>
      <c r="CK498" s="172"/>
      <c r="CL498" s="172"/>
      <c r="CM498" s="172"/>
      <c r="CN498" s="172"/>
      <c r="CO498" s="172"/>
      <c r="CP498" s="172"/>
      <c r="CR498" s="172"/>
      <c r="CS498" s="172"/>
      <c r="CT498" s="172"/>
      <c r="CU498" s="172"/>
      <c r="CV498" s="172"/>
      <c r="CW498" s="172"/>
      <c r="CX498" s="172"/>
      <c r="CY498" s="172"/>
      <c r="CZ498" s="172"/>
      <c r="DA498" s="172"/>
      <c r="DB498" s="172"/>
      <c r="DC498" s="172"/>
    </row>
    <row r="499" spans="1:107" ht="14.25" customHeight="1" x14ac:dyDescent="0.3">
      <c r="A499" s="172"/>
      <c r="E499" s="172"/>
      <c r="F499" s="172"/>
      <c r="G499" s="172"/>
      <c r="H499" s="172"/>
      <c r="I499" s="172"/>
      <c r="J499" s="172"/>
      <c r="K499" s="172"/>
      <c r="L499" s="172"/>
      <c r="M499" s="172"/>
      <c r="N499" s="172"/>
      <c r="O499" s="172"/>
      <c r="P499" s="172"/>
      <c r="R499" s="172"/>
      <c r="S499" s="172"/>
      <c r="T499" s="172"/>
      <c r="U499" s="172"/>
      <c r="V499" s="172"/>
      <c r="W499" s="172"/>
      <c r="X499" s="172"/>
      <c r="Y499" s="172"/>
      <c r="Z499" s="172"/>
      <c r="AA499" s="172"/>
      <c r="AB499" s="172"/>
      <c r="AC499" s="172"/>
      <c r="AE499" s="172"/>
      <c r="AF499" s="172"/>
      <c r="AG499" s="172"/>
      <c r="AH499" s="172"/>
      <c r="AI499" s="172"/>
      <c r="AJ499" s="172"/>
      <c r="AK499" s="172"/>
      <c r="AL499" s="172"/>
      <c r="AM499" s="172"/>
      <c r="AN499" s="172"/>
      <c r="AO499" s="172"/>
      <c r="AP499" s="172"/>
      <c r="AR499" s="172"/>
      <c r="AS499" s="172"/>
      <c r="AT499" s="172"/>
      <c r="AU499" s="172"/>
      <c r="AV499" s="172"/>
      <c r="AW499" s="172"/>
      <c r="AX499" s="172"/>
      <c r="AY499" s="172"/>
      <c r="AZ499" s="172"/>
      <c r="BA499" s="172"/>
      <c r="BB499" s="172"/>
      <c r="BC499" s="172"/>
      <c r="BE499" s="172"/>
      <c r="BF499" s="172"/>
      <c r="BG499" s="172"/>
      <c r="BH499" s="172"/>
      <c r="BI499" s="172"/>
      <c r="BJ499" s="172"/>
      <c r="BK499" s="172"/>
      <c r="BL499" s="172"/>
      <c r="BM499" s="172"/>
      <c r="BN499" s="172"/>
      <c r="BO499" s="172"/>
      <c r="BP499" s="172"/>
      <c r="BR499" s="172"/>
      <c r="BS499" s="172"/>
      <c r="BT499" s="172"/>
      <c r="BU499" s="172"/>
      <c r="BV499" s="172"/>
      <c r="BW499" s="172"/>
      <c r="BX499" s="172"/>
      <c r="BY499" s="172"/>
      <c r="BZ499" s="172"/>
      <c r="CA499" s="172"/>
      <c r="CB499" s="172"/>
      <c r="CC499" s="172"/>
      <c r="CE499" s="172"/>
      <c r="CF499" s="172"/>
      <c r="CG499" s="172"/>
      <c r="CH499" s="172"/>
      <c r="CI499" s="172"/>
      <c r="CJ499" s="172"/>
      <c r="CK499" s="172"/>
      <c r="CL499" s="172"/>
      <c r="CM499" s="172"/>
      <c r="CN499" s="172"/>
      <c r="CO499" s="172"/>
      <c r="CP499" s="172"/>
      <c r="CR499" s="172"/>
      <c r="CS499" s="172"/>
      <c r="CT499" s="172"/>
      <c r="CU499" s="172"/>
      <c r="CV499" s="172"/>
      <c r="CW499" s="172"/>
      <c r="CX499" s="172"/>
      <c r="CY499" s="172"/>
      <c r="CZ499" s="172"/>
      <c r="DA499" s="172"/>
      <c r="DB499" s="172"/>
      <c r="DC499" s="172"/>
    </row>
    <row r="500" spans="1:107" ht="14.25" customHeight="1" x14ac:dyDescent="0.3">
      <c r="A500" s="172"/>
      <c r="E500" s="172"/>
      <c r="F500" s="172"/>
      <c r="G500" s="172"/>
      <c r="H500" s="172"/>
      <c r="I500" s="172"/>
      <c r="J500" s="172"/>
      <c r="K500" s="172"/>
      <c r="L500" s="172"/>
      <c r="M500" s="172"/>
      <c r="N500" s="172"/>
      <c r="O500" s="172"/>
      <c r="P500" s="172"/>
      <c r="R500" s="172"/>
      <c r="S500" s="172"/>
      <c r="T500" s="172"/>
      <c r="U500" s="172"/>
      <c r="V500" s="172"/>
      <c r="W500" s="172"/>
      <c r="X500" s="172"/>
      <c r="Y500" s="172"/>
      <c r="Z500" s="172"/>
      <c r="AA500" s="172"/>
      <c r="AB500" s="172"/>
      <c r="AC500" s="172"/>
      <c r="AE500" s="172"/>
      <c r="AF500" s="172"/>
      <c r="AG500" s="172"/>
      <c r="AH500" s="172"/>
      <c r="AI500" s="172"/>
      <c r="AJ500" s="172"/>
      <c r="AK500" s="172"/>
      <c r="AL500" s="172"/>
      <c r="AM500" s="172"/>
      <c r="AN500" s="172"/>
      <c r="AO500" s="172"/>
      <c r="AP500" s="172"/>
      <c r="AR500" s="172"/>
      <c r="AS500" s="172"/>
      <c r="AT500" s="172"/>
      <c r="AU500" s="172"/>
      <c r="AV500" s="172"/>
      <c r="AW500" s="172"/>
      <c r="AX500" s="172"/>
      <c r="AY500" s="172"/>
      <c r="AZ500" s="172"/>
      <c r="BA500" s="172"/>
      <c r="BB500" s="172"/>
      <c r="BC500" s="172"/>
      <c r="BE500" s="172"/>
      <c r="BF500" s="172"/>
      <c r="BG500" s="172"/>
      <c r="BH500" s="172"/>
      <c r="BI500" s="172"/>
      <c r="BJ500" s="172"/>
      <c r="BK500" s="172"/>
      <c r="BL500" s="172"/>
      <c r="BM500" s="172"/>
      <c r="BN500" s="172"/>
      <c r="BO500" s="172"/>
      <c r="BP500" s="172"/>
      <c r="BR500" s="172"/>
      <c r="BS500" s="172"/>
      <c r="BT500" s="172"/>
      <c r="BU500" s="172"/>
      <c r="BV500" s="172"/>
      <c r="BW500" s="172"/>
      <c r="BX500" s="172"/>
      <c r="BY500" s="172"/>
      <c r="BZ500" s="172"/>
      <c r="CA500" s="172"/>
      <c r="CB500" s="172"/>
      <c r="CC500" s="172"/>
      <c r="CE500" s="172"/>
      <c r="CF500" s="172"/>
      <c r="CG500" s="172"/>
      <c r="CH500" s="172"/>
      <c r="CI500" s="172"/>
      <c r="CJ500" s="172"/>
      <c r="CK500" s="172"/>
      <c r="CL500" s="172"/>
      <c r="CM500" s="172"/>
      <c r="CN500" s="172"/>
      <c r="CO500" s="172"/>
      <c r="CP500" s="172"/>
      <c r="CR500" s="172"/>
      <c r="CS500" s="172"/>
      <c r="CT500" s="172"/>
      <c r="CU500" s="172"/>
      <c r="CV500" s="172"/>
      <c r="CW500" s="172"/>
      <c r="CX500" s="172"/>
      <c r="CY500" s="172"/>
      <c r="CZ500" s="172"/>
      <c r="DA500" s="172"/>
      <c r="DB500" s="172"/>
      <c r="DC500" s="172"/>
    </row>
    <row r="501" spans="1:107" ht="14.25" customHeight="1" x14ac:dyDescent="0.3">
      <c r="A501" s="172"/>
      <c r="E501" s="172"/>
      <c r="F501" s="172"/>
      <c r="G501" s="172"/>
      <c r="H501" s="172"/>
      <c r="I501" s="172"/>
      <c r="J501" s="172"/>
      <c r="K501" s="172"/>
      <c r="L501" s="172"/>
      <c r="M501" s="172"/>
      <c r="N501" s="172"/>
      <c r="O501" s="172"/>
      <c r="P501" s="172"/>
      <c r="R501" s="172"/>
      <c r="S501" s="172"/>
      <c r="T501" s="172"/>
      <c r="U501" s="172"/>
      <c r="V501" s="172"/>
      <c r="W501" s="172"/>
      <c r="X501" s="172"/>
      <c r="Y501" s="172"/>
      <c r="Z501" s="172"/>
      <c r="AA501" s="172"/>
      <c r="AB501" s="172"/>
      <c r="AC501" s="172"/>
      <c r="AE501" s="172"/>
      <c r="AF501" s="172"/>
      <c r="AG501" s="172"/>
      <c r="AH501" s="172"/>
      <c r="AI501" s="172"/>
      <c r="AJ501" s="172"/>
      <c r="AK501" s="172"/>
      <c r="AL501" s="172"/>
      <c r="AM501" s="172"/>
      <c r="AN501" s="172"/>
      <c r="AO501" s="172"/>
      <c r="AP501" s="172"/>
      <c r="AR501" s="172"/>
      <c r="AS501" s="172"/>
      <c r="AT501" s="172"/>
      <c r="AU501" s="172"/>
      <c r="AV501" s="172"/>
      <c r="AW501" s="172"/>
      <c r="AX501" s="172"/>
      <c r="AY501" s="172"/>
      <c r="AZ501" s="172"/>
      <c r="BA501" s="172"/>
      <c r="BB501" s="172"/>
      <c r="BC501" s="172"/>
      <c r="BE501" s="172"/>
      <c r="BF501" s="172"/>
      <c r="BG501" s="172"/>
      <c r="BH501" s="172"/>
      <c r="BI501" s="172"/>
      <c r="BJ501" s="172"/>
      <c r="BK501" s="172"/>
      <c r="BL501" s="172"/>
      <c r="BM501" s="172"/>
      <c r="BN501" s="172"/>
      <c r="BO501" s="172"/>
      <c r="BP501" s="172"/>
      <c r="BR501" s="172"/>
      <c r="BS501" s="172"/>
      <c r="BT501" s="172"/>
      <c r="BU501" s="172"/>
      <c r="BV501" s="172"/>
      <c r="BW501" s="172"/>
      <c r="BX501" s="172"/>
      <c r="BY501" s="172"/>
      <c r="BZ501" s="172"/>
      <c r="CA501" s="172"/>
      <c r="CB501" s="172"/>
      <c r="CC501" s="172"/>
      <c r="CE501" s="172"/>
      <c r="CF501" s="172"/>
      <c r="CG501" s="172"/>
      <c r="CH501" s="172"/>
      <c r="CI501" s="172"/>
      <c r="CJ501" s="172"/>
      <c r="CK501" s="172"/>
      <c r="CL501" s="172"/>
      <c r="CM501" s="172"/>
      <c r="CN501" s="172"/>
      <c r="CO501" s="172"/>
      <c r="CP501" s="172"/>
      <c r="CR501" s="172"/>
      <c r="CS501" s="172"/>
      <c r="CT501" s="172"/>
      <c r="CU501" s="172"/>
      <c r="CV501" s="172"/>
      <c r="CW501" s="172"/>
      <c r="CX501" s="172"/>
      <c r="CY501" s="172"/>
      <c r="CZ501" s="172"/>
      <c r="DA501" s="172"/>
      <c r="DB501" s="172"/>
      <c r="DC501" s="172"/>
    </row>
    <row r="502" spans="1:107" ht="14.25" customHeight="1" x14ac:dyDescent="0.3">
      <c r="A502" s="172"/>
      <c r="E502" s="172"/>
      <c r="F502" s="172"/>
      <c r="G502" s="172"/>
      <c r="H502" s="172"/>
      <c r="I502" s="172"/>
      <c r="J502" s="172"/>
      <c r="K502" s="172"/>
      <c r="L502" s="172"/>
      <c r="M502" s="172"/>
      <c r="N502" s="172"/>
      <c r="O502" s="172"/>
      <c r="P502" s="172"/>
      <c r="R502" s="172"/>
      <c r="S502" s="172"/>
      <c r="T502" s="172"/>
      <c r="U502" s="172"/>
      <c r="V502" s="172"/>
      <c r="W502" s="172"/>
      <c r="X502" s="172"/>
      <c r="Y502" s="172"/>
      <c r="Z502" s="172"/>
      <c r="AA502" s="172"/>
      <c r="AB502" s="172"/>
      <c r="AC502" s="172"/>
      <c r="AE502" s="172"/>
      <c r="AF502" s="172"/>
      <c r="AG502" s="172"/>
      <c r="AH502" s="172"/>
      <c r="AI502" s="172"/>
      <c r="AJ502" s="172"/>
      <c r="AK502" s="172"/>
      <c r="AL502" s="172"/>
      <c r="AM502" s="172"/>
      <c r="AN502" s="172"/>
      <c r="AO502" s="172"/>
      <c r="AP502" s="172"/>
      <c r="AR502" s="172"/>
      <c r="AS502" s="172"/>
      <c r="AT502" s="172"/>
      <c r="AU502" s="172"/>
      <c r="AV502" s="172"/>
      <c r="AW502" s="172"/>
      <c r="AX502" s="172"/>
      <c r="AY502" s="172"/>
      <c r="AZ502" s="172"/>
      <c r="BA502" s="172"/>
      <c r="BB502" s="172"/>
      <c r="BC502" s="172"/>
      <c r="BE502" s="172"/>
      <c r="BF502" s="172"/>
      <c r="BG502" s="172"/>
      <c r="BH502" s="172"/>
      <c r="BI502" s="172"/>
      <c r="BJ502" s="172"/>
      <c r="BK502" s="172"/>
      <c r="BL502" s="172"/>
      <c r="BM502" s="172"/>
      <c r="BN502" s="172"/>
      <c r="BO502" s="172"/>
      <c r="BP502" s="172"/>
      <c r="BR502" s="172"/>
      <c r="BS502" s="172"/>
      <c r="BT502" s="172"/>
      <c r="BU502" s="172"/>
      <c r="BV502" s="172"/>
      <c r="BW502" s="172"/>
      <c r="BX502" s="172"/>
      <c r="BY502" s="172"/>
      <c r="BZ502" s="172"/>
      <c r="CA502" s="172"/>
      <c r="CB502" s="172"/>
      <c r="CC502" s="172"/>
      <c r="CE502" s="172"/>
      <c r="CF502" s="172"/>
      <c r="CG502" s="172"/>
      <c r="CH502" s="172"/>
      <c r="CI502" s="172"/>
      <c r="CJ502" s="172"/>
      <c r="CK502" s="172"/>
      <c r="CL502" s="172"/>
      <c r="CM502" s="172"/>
      <c r="CN502" s="172"/>
      <c r="CO502" s="172"/>
      <c r="CP502" s="172"/>
      <c r="CR502" s="172"/>
      <c r="CS502" s="172"/>
      <c r="CT502" s="172"/>
      <c r="CU502" s="172"/>
      <c r="CV502" s="172"/>
      <c r="CW502" s="172"/>
      <c r="CX502" s="172"/>
      <c r="CY502" s="172"/>
      <c r="CZ502" s="172"/>
      <c r="DA502" s="172"/>
      <c r="DB502" s="172"/>
      <c r="DC502" s="172"/>
    </row>
    <row r="503" spans="1:107" ht="14.25" customHeight="1" x14ac:dyDescent="0.3">
      <c r="A503" s="172"/>
      <c r="E503" s="172"/>
      <c r="F503" s="172"/>
      <c r="G503" s="172"/>
      <c r="H503" s="172"/>
      <c r="I503" s="172"/>
      <c r="J503" s="172"/>
      <c r="K503" s="172"/>
      <c r="L503" s="172"/>
      <c r="M503" s="172"/>
      <c r="N503" s="172"/>
      <c r="O503" s="172"/>
      <c r="P503" s="172"/>
      <c r="R503" s="172"/>
      <c r="S503" s="172"/>
      <c r="T503" s="172"/>
      <c r="U503" s="172"/>
      <c r="V503" s="172"/>
      <c r="W503" s="172"/>
      <c r="X503" s="172"/>
      <c r="Y503" s="172"/>
      <c r="Z503" s="172"/>
      <c r="AA503" s="172"/>
      <c r="AB503" s="172"/>
      <c r="AC503" s="172"/>
      <c r="AE503" s="172"/>
      <c r="AF503" s="172"/>
      <c r="AG503" s="172"/>
      <c r="AH503" s="172"/>
      <c r="AI503" s="172"/>
      <c r="AJ503" s="172"/>
      <c r="AK503" s="172"/>
      <c r="AL503" s="172"/>
      <c r="AM503" s="172"/>
      <c r="AN503" s="172"/>
      <c r="AO503" s="172"/>
      <c r="AP503" s="172"/>
      <c r="AR503" s="172"/>
      <c r="AS503" s="172"/>
      <c r="AT503" s="172"/>
      <c r="AU503" s="172"/>
      <c r="AV503" s="172"/>
      <c r="AW503" s="172"/>
      <c r="AX503" s="172"/>
      <c r="AY503" s="172"/>
      <c r="AZ503" s="172"/>
      <c r="BA503" s="172"/>
      <c r="BB503" s="172"/>
      <c r="BC503" s="172"/>
      <c r="BE503" s="172"/>
      <c r="BF503" s="172"/>
      <c r="BG503" s="172"/>
      <c r="BH503" s="172"/>
      <c r="BI503" s="172"/>
      <c r="BJ503" s="172"/>
      <c r="BK503" s="172"/>
      <c r="BL503" s="172"/>
      <c r="BM503" s="172"/>
      <c r="BN503" s="172"/>
      <c r="BO503" s="172"/>
      <c r="BP503" s="172"/>
      <c r="BR503" s="172"/>
      <c r="BS503" s="172"/>
      <c r="BT503" s="172"/>
      <c r="BU503" s="172"/>
      <c r="BV503" s="172"/>
      <c r="BW503" s="172"/>
      <c r="BX503" s="172"/>
      <c r="BY503" s="172"/>
      <c r="BZ503" s="172"/>
      <c r="CA503" s="172"/>
      <c r="CB503" s="172"/>
      <c r="CC503" s="172"/>
      <c r="CE503" s="172"/>
      <c r="CF503" s="172"/>
      <c r="CG503" s="172"/>
      <c r="CH503" s="172"/>
      <c r="CI503" s="172"/>
      <c r="CJ503" s="172"/>
      <c r="CK503" s="172"/>
      <c r="CL503" s="172"/>
      <c r="CM503" s="172"/>
      <c r="CN503" s="172"/>
      <c r="CO503" s="172"/>
      <c r="CP503" s="172"/>
      <c r="CR503" s="172"/>
      <c r="CS503" s="172"/>
      <c r="CT503" s="172"/>
      <c r="CU503" s="172"/>
      <c r="CV503" s="172"/>
      <c r="CW503" s="172"/>
      <c r="CX503" s="172"/>
      <c r="CY503" s="172"/>
      <c r="CZ503" s="172"/>
      <c r="DA503" s="172"/>
      <c r="DB503" s="172"/>
      <c r="DC503" s="172"/>
    </row>
    <row r="504" spans="1:107" ht="14.25" customHeight="1" x14ac:dyDescent="0.3">
      <c r="A504" s="172"/>
      <c r="E504" s="172"/>
      <c r="F504" s="172"/>
      <c r="G504" s="172"/>
      <c r="H504" s="172"/>
      <c r="I504" s="172"/>
      <c r="J504" s="172"/>
      <c r="K504" s="172"/>
      <c r="L504" s="172"/>
      <c r="M504" s="172"/>
      <c r="N504" s="172"/>
      <c r="O504" s="172"/>
      <c r="P504" s="172"/>
      <c r="R504" s="172"/>
      <c r="S504" s="172"/>
      <c r="T504" s="172"/>
      <c r="U504" s="172"/>
      <c r="V504" s="172"/>
      <c r="W504" s="172"/>
      <c r="X504" s="172"/>
      <c r="Y504" s="172"/>
      <c r="Z504" s="172"/>
      <c r="AA504" s="172"/>
      <c r="AB504" s="172"/>
      <c r="AC504" s="172"/>
      <c r="AE504" s="172"/>
      <c r="AF504" s="172"/>
      <c r="AG504" s="172"/>
      <c r="AH504" s="172"/>
      <c r="AI504" s="172"/>
      <c r="AJ504" s="172"/>
      <c r="AK504" s="172"/>
      <c r="AL504" s="172"/>
      <c r="AM504" s="172"/>
      <c r="AN504" s="172"/>
      <c r="AO504" s="172"/>
      <c r="AP504" s="172"/>
      <c r="AR504" s="172"/>
      <c r="AS504" s="172"/>
      <c r="AT504" s="172"/>
      <c r="AU504" s="172"/>
      <c r="AV504" s="172"/>
      <c r="AW504" s="172"/>
      <c r="AX504" s="172"/>
      <c r="AY504" s="172"/>
      <c r="AZ504" s="172"/>
      <c r="BA504" s="172"/>
      <c r="BB504" s="172"/>
      <c r="BC504" s="172"/>
      <c r="BE504" s="172"/>
      <c r="BF504" s="172"/>
      <c r="BG504" s="172"/>
      <c r="BH504" s="172"/>
      <c r="BI504" s="172"/>
      <c r="BJ504" s="172"/>
      <c r="BK504" s="172"/>
      <c r="BL504" s="172"/>
      <c r="BM504" s="172"/>
      <c r="BN504" s="172"/>
      <c r="BO504" s="172"/>
      <c r="BP504" s="172"/>
      <c r="BR504" s="172"/>
      <c r="BS504" s="172"/>
      <c r="BT504" s="172"/>
      <c r="BU504" s="172"/>
      <c r="BV504" s="172"/>
      <c r="BW504" s="172"/>
      <c r="BX504" s="172"/>
      <c r="BY504" s="172"/>
      <c r="BZ504" s="172"/>
      <c r="CA504" s="172"/>
      <c r="CB504" s="172"/>
      <c r="CC504" s="172"/>
      <c r="CE504" s="172"/>
      <c r="CF504" s="172"/>
      <c r="CG504" s="172"/>
      <c r="CH504" s="172"/>
      <c r="CI504" s="172"/>
      <c r="CJ504" s="172"/>
      <c r="CK504" s="172"/>
      <c r="CL504" s="172"/>
      <c r="CM504" s="172"/>
      <c r="CN504" s="172"/>
      <c r="CO504" s="172"/>
      <c r="CP504" s="172"/>
      <c r="CR504" s="172"/>
      <c r="CS504" s="172"/>
      <c r="CT504" s="172"/>
      <c r="CU504" s="172"/>
      <c r="CV504" s="172"/>
      <c r="CW504" s="172"/>
      <c r="CX504" s="172"/>
      <c r="CY504" s="172"/>
      <c r="CZ504" s="172"/>
      <c r="DA504" s="172"/>
      <c r="DB504" s="172"/>
      <c r="DC504" s="172"/>
    </row>
    <row r="505" spans="1:107" ht="14.25" customHeight="1" x14ac:dyDescent="0.3">
      <c r="A505" s="172"/>
      <c r="E505" s="172"/>
      <c r="F505" s="172"/>
      <c r="G505" s="172"/>
      <c r="H505" s="172"/>
      <c r="I505" s="172"/>
      <c r="J505" s="172"/>
      <c r="K505" s="172"/>
      <c r="L505" s="172"/>
      <c r="M505" s="172"/>
      <c r="N505" s="172"/>
      <c r="O505" s="172"/>
      <c r="P505" s="172"/>
      <c r="R505" s="172"/>
      <c r="S505" s="172"/>
      <c r="T505" s="172"/>
      <c r="U505" s="172"/>
      <c r="V505" s="172"/>
      <c r="W505" s="172"/>
      <c r="X505" s="172"/>
      <c r="Y505" s="172"/>
      <c r="Z505" s="172"/>
      <c r="AA505" s="172"/>
      <c r="AB505" s="172"/>
      <c r="AC505" s="172"/>
      <c r="AE505" s="172"/>
      <c r="AF505" s="172"/>
      <c r="AG505" s="172"/>
      <c r="AH505" s="172"/>
      <c r="AI505" s="172"/>
      <c r="AJ505" s="172"/>
      <c r="AK505" s="172"/>
      <c r="AL505" s="172"/>
      <c r="AM505" s="172"/>
      <c r="AN505" s="172"/>
      <c r="AO505" s="172"/>
      <c r="AP505" s="172"/>
      <c r="AR505" s="172"/>
      <c r="AS505" s="172"/>
      <c r="AT505" s="172"/>
      <c r="AU505" s="172"/>
      <c r="AV505" s="172"/>
      <c r="AW505" s="172"/>
      <c r="AX505" s="172"/>
      <c r="AY505" s="172"/>
      <c r="AZ505" s="172"/>
      <c r="BA505" s="172"/>
      <c r="BB505" s="172"/>
      <c r="BC505" s="172"/>
      <c r="BE505" s="172"/>
      <c r="BF505" s="172"/>
      <c r="BG505" s="172"/>
      <c r="BH505" s="172"/>
      <c r="BI505" s="172"/>
      <c r="BJ505" s="172"/>
      <c r="BK505" s="172"/>
      <c r="BL505" s="172"/>
      <c r="BM505" s="172"/>
      <c r="BN505" s="172"/>
      <c r="BO505" s="172"/>
      <c r="BP505" s="172"/>
      <c r="BR505" s="172"/>
      <c r="BS505" s="172"/>
      <c r="BT505" s="172"/>
      <c r="BU505" s="172"/>
      <c r="BV505" s="172"/>
      <c r="BW505" s="172"/>
      <c r="BX505" s="172"/>
      <c r="BY505" s="172"/>
      <c r="BZ505" s="172"/>
      <c r="CA505" s="172"/>
      <c r="CB505" s="172"/>
      <c r="CC505" s="172"/>
      <c r="CE505" s="172"/>
      <c r="CF505" s="172"/>
      <c r="CG505" s="172"/>
      <c r="CH505" s="172"/>
      <c r="CI505" s="172"/>
      <c r="CJ505" s="172"/>
      <c r="CK505" s="172"/>
      <c r="CL505" s="172"/>
      <c r="CM505" s="172"/>
      <c r="CN505" s="172"/>
      <c r="CO505" s="172"/>
      <c r="CP505" s="172"/>
      <c r="CR505" s="172"/>
      <c r="CS505" s="172"/>
      <c r="CT505" s="172"/>
      <c r="CU505" s="172"/>
      <c r="CV505" s="172"/>
      <c r="CW505" s="172"/>
      <c r="CX505" s="172"/>
      <c r="CY505" s="172"/>
      <c r="CZ505" s="172"/>
      <c r="DA505" s="172"/>
      <c r="DB505" s="172"/>
      <c r="DC505" s="172"/>
    </row>
    <row r="506" spans="1:107" ht="14.25" customHeight="1" x14ac:dyDescent="0.3">
      <c r="A506" s="172"/>
      <c r="E506" s="172"/>
      <c r="F506" s="172"/>
      <c r="G506" s="172"/>
      <c r="H506" s="172"/>
      <c r="I506" s="172"/>
      <c r="J506" s="172"/>
      <c r="K506" s="172"/>
      <c r="L506" s="172"/>
      <c r="M506" s="172"/>
      <c r="N506" s="172"/>
      <c r="O506" s="172"/>
      <c r="P506" s="172"/>
      <c r="R506" s="172"/>
      <c r="S506" s="172"/>
      <c r="T506" s="172"/>
      <c r="U506" s="172"/>
      <c r="V506" s="172"/>
      <c r="W506" s="172"/>
      <c r="X506" s="172"/>
      <c r="Y506" s="172"/>
      <c r="Z506" s="172"/>
      <c r="AA506" s="172"/>
      <c r="AB506" s="172"/>
      <c r="AC506" s="172"/>
      <c r="AE506" s="172"/>
      <c r="AF506" s="172"/>
      <c r="AG506" s="172"/>
      <c r="AH506" s="172"/>
      <c r="AI506" s="172"/>
      <c r="AJ506" s="172"/>
      <c r="AK506" s="172"/>
      <c r="AL506" s="172"/>
      <c r="AM506" s="172"/>
      <c r="AN506" s="172"/>
      <c r="AO506" s="172"/>
      <c r="AP506" s="172"/>
      <c r="AR506" s="172"/>
      <c r="AS506" s="172"/>
      <c r="AT506" s="172"/>
      <c r="AU506" s="172"/>
      <c r="AV506" s="172"/>
      <c r="AW506" s="172"/>
      <c r="AX506" s="172"/>
      <c r="AY506" s="172"/>
      <c r="AZ506" s="172"/>
      <c r="BA506" s="172"/>
      <c r="BB506" s="172"/>
      <c r="BC506" s="172"/>
      <c r="BE506" s="172"/>
      <c r="BF506" s="172"/>
      <c r="BG506" s="172"/>
      <c r="BH506" s="172"/>
      <c r="BI506" s="172"/>
      <c r="BJ506" s="172"/>
      <c r="BK506" s="172"/>
      <c r="BL506" s="172"/>
      <c r="BM506" s="172"/>
      <c r="BN506" s="172"/>
      <c r="BO506" s="172"/>
      <c r="BP506" s="172"/>
      <c r="BR506" s="172"/>
      <c r="BS506" s="172"/>
      <c r="BT506" s="172"/>
      <c r="BU506" s="172"/>
      <c r="BV506" s="172"/>
      <c r="BW506" s="172"/>
      <c r="BX506" s="172"/>
      <c r="BY506" s="172"/>
      <c r="BZ506" s="172"/>
      <c r="CA506" s="172"/>
      <c r="CB506" s="172"/>
      <c r="CC506" s="172"/>
      <c r="CE506" s="172"/>
      <c r="CF506" s="172"/>
      <c r="CG506" s="172"/>
      <c r="CH506" s="172"/>
      <c r="CI506" s="172"/>
      <c r="CJ506" s="172"/>
      <c r="CK506" s="172"/>
      <c r="CL506" s="172"/>
      <c r="CM506" s="172"/>
      <c r="CN506" s="172"/>
      <c r="CO506" s="172"/>
      <c r="CP506" s="172"/>
      <c r="CR506" s="172"/>
      <c r="CS506" s="172"/>
      <c r="CT506" s="172"/>
      <c r="CU506" s="172"/>
      <c r="CV506" s="172"/>
      <c r="CW506" s="172"/>
      <c r="CX506" s="172"/>
      <c r="CY506" s="172"/>
      <c r="CZ506" s="172"/>
      <c r="DA506" s="172"/>
      <c r="DB506" s="172"/>
      <c r="DC506" s="172"/>
    </row>
    <row r="507" spans="1:107" ht="14.25" customHeight="1" x14ac:dyDescent="0.3">
      <c r="A507" s="172"/>
      <c r="E507" s="172"/>
      <c r="F507" s="172"/>
      <c r="G507" s="172"/>
      <c r="H507" s="172"/>
      <c r="I507" s="172"/>
      <c r="J507" s="172"/>
      <c r="K507" s="172"/>
      <c r="L507" s="172"/>
      <c r="M507" s="172"/>
      <c r="N507" s="172"/>
      <c r="O507" s="172"/>
      <c r="P507" s="172"/>
      <c r="R507" s="172"/>
      <c r="S507" s="172"/>
      <c r="T507" s="172"/>
      <c r="U507" s="172"/>
      <c r="V507" s="172"/>
      <c r="W507" s="172"/>
      <c r="X507" s="172"/>
      <c r="Y507" s="172"/>
      <c r="Z507" s="172"/>
      <c r="AA507" s="172"/>
      <c r="AB507" s="172"/>
      <c r="AC507" s="172"/>
      <c r="AE507" s="172"/>
      <c r="AF507" s="172"/>
      <c r="AG507" s="172"/>
      <c r="AH507" s="172"/>
      <c r="AI507" s="172"/>
      <c r="AJ507" s="172"/>
      <c r="AK507" s="172"/>
      <c r="AL507" s="172"/>
      <c r="AM507" s="172"/>
      <c r="AN507" s="172"/>
      <c r="AO507" s="172"/>
      <c r="AP507" s="172"/>
      <c r="AR507" s="172"/>
      <c r="AS507" s="172"/>
      <c r="AT507" s="172"/>
      <c r="AU507" s="172"/>
      <c r="AV507" s="172"/>
      <c r="AW507" s="172"/>
      <c r="AX507" s="172"/>
      <c r="AY507" s="172"/>
      <c r="AZ507" s="172"/>
      <c r="BA507" s="172"/>
      <c r="BB507" s="172"/>
      <c r="BC507" s="172"/>
      <c r="BE507" s="172"/>
      <c r="BF507" s="172"/>
      <c r="BG507" s="172"/>
      <c r="BH507" s="172"/>
      <c r="BI507" s="172"/>
      <c r="BJ507" s="172"/>
      <c r="BK507" s="172"/>
      <c r="BL507" s="172"/>
      <c r="BM507" s="172"/>
      <c r="BN507" s="172"/>
      <c r="BO507" s="172"/>
      <c r="BP507" s="172"/>
      <c r="BR507" s="172"/>
      <c r="BS507" s="172"/>
      <c r="BT507" s="172"/>
      <c r="BU507" s="172"/>
      <c r="BV507" s="172"/>
      <c r="BW507" s="172"/>
      <c r="BX507" s="172"/>
      <c r="BY507" s="172"/>
      <c r="BZ507" s="172"/>
      <c r="CA507" s="172"/>
      <c r="CB507" s="172"/>
      <c r="CC507" s="172"/>
      <c r="CE507" s="172"/>
      <c r="CF507" s="172"/>
      <c r="CG507" s="172"/>
      <c r="CH507" s="172"/>
      <c r="CI507" s="172"/>
      <c r="CJ507" s="172"/>
      <c r="CK507" s="172"/>
      <c r="CL507" s="172"/>
      <c r="CM507" s="172"/>
      <c r="CN507" s="172"/>
      <c r="CO507" s="172"/>
      <c r="CP507" s="172"/>
      <c r="CR507" s="172"/>
      <c r="CS507" s="172"/>
      <c r="CT507" s="172"/>
      <c r="CU507" s="172"/>
      <c r="CV507" s="172"/>
      <c r="CW507" s="172"/>
      <c r="CX507" s="172"/>
      <c r="CY507" s="172"/>
      <c r="CZ507" s="172"/>
      <c r="DA507" s="172"/>
      <c r="DB507" s="172"/>
      <c r="DC507" s="172"/>
    </row>
    <row r="508" spans="1:107" ht="14.25" customHeight="1" x14ac:dyDescent="0.3">
      <c r="A508" s="172"/>
      <c r="E508" s="172"/>
      <c r="F508" s="172"/>
      <c r="G508" s="172"/>
      <c r="H508" s="172"/>
      <c r="I508" s="172"/>
      <c r="J508" s="172"/>
      <c r="K508" s="172"/>
      <c r="L508" s="172"/>
      <c r="M508" s="172"/>
      <c r="N508" s="172"/>
      <c r="O508" s="172"/>
      <c r="P508" s="172"/>
      <c r="R508" s="172"/>
      <c r="S508" s="172"/>
      <c r="T508" s="172"/>
      <c r="U508" s="172"/>
      <c r="V508" s="172"/>
      <c r="W508" s="172"/>
      <c r="X508" s="172"/>
      <c r="Y508" s="172"/>
      <c r="Z508" s="172"/>
      <c r="AA508" s="172"/>
      <c r="AB508" s="172"/>
      <c r="AC508" s="172"/>
      <c r="AE508" s="172"/>
      <c r="AF508" s="172"/>
      <c r="AG508" s="172"/>
      <c r="AH508" s="172"/>
      <c r="AI508" s="172"/>
      <c r="AJ508" s="172"/>
      <c r="AK508" s="172"/>
      <c r="AL508" s="172"/>
      <c r="AM508" s="172"/>
      <c r="AN508" s="172"/>
      <c r="AO508" s="172"/>
      <c r="AP508" s="172"/>
      <c r="AR508" s="172"/>
      <c r="AS508" s="172"/>
      <c r="AT508" s="172"/>
      <c r="AU508" s="172"/>
      <c r="AV508" s="172"/>
      <c r="AW508" s="172"/>
      <c r="AX508" s="172"/>
      <c r="AY508" s="172"/>
      <c r="AZ508" s="172"/>
      <c r="BA508" s="172"/>
      <c r="BB508" s="172"/>
      <c r="BC508" s="172"/>
      <c r="BE508" s="172"/>
      <c r="BF508" s="172"/>
      <c r="BG508" s="172"/>
      <c r="BH508" s="172"/>
      <c r="BI508" s="172"/>
      <c r="BJ508" s="172"/>
      <c r="BK508" s="172"/>
      <c r="BL508" s="172"/>
      <c r="BM508" s="172"/>
      <c r="BN508" s="172"/>
      <c r="BO508" s="172"/>
      <c r="BP508" s="172"/>
      <c r="BR508" s="172"/>
      <c r="BS508" s="172"/>
      <c r="BT508" s="172"/>
      <c r="BU508" s="172"/>
      <c r="BV508" s="172"/>
      <c r="BW508" s="172"/>
      <c r="BX508" s="172"/>
      <c r="BY508" s="172"/>
      <c r="BZ508" s="172"/>
      <c r="CA508" s="172"/>
      <c r="CB508" s="172"/>
      <c r="CC508" s="172"/>
      <c r="CE508" s="172"/>
      <c r="CF508" s="172"/>
      <c r="CG508" s="172"/>
      <c r="CH508" s="172"/>
      <c r="CI508" s="172"/>
      <c r="CJ508" s="172"/>
      <c r="CK508" s="172"/>
      <c r="CL508" s="172"/>
      <c r="CM508" s="172"/>
      <c r="CN508" s="172"/>
      <c r="CO508" s="172"/>
      <c r="CP508" s="172"/>
      <c r="CR508" s="172"/>
      <c r="CS508" s="172"/>
      <c r="CT508" s="172"/>
      <c r="CU508" s="172"/>
      <c r="CV508" s="172"/>
      <c r="CW508" s="172"/>
      <c r="CX508" s="172"/>
      <c r="CY508" s="172"/>
      <c r="CZ508" s="172"/>
      <c r="DA508" s="172"/>
      <c r="DB508" s="172"/>
      <c r="DC508" s="172"/>
    </row>
    <row r="509" spans="1:107" ht="14.25" customHeight="1" x14ac:dyDescent="0.3">
      <c r="A509" s="172"/>
      <c r="E509" s="172"/>
      <c r="F509" s="172"/>
      <c r="G509" s="172"/>
      <c r="H509" s="172"/>
      <c r="I509" s="172"/>
      <c r="J509" s="172"/>
      <c r="K509" s="172"/>
      <c r="L509" s="172"/>
      <c r="M509" s="172"/>
      <c r="N509" s="172"/>
      <c r="O509" s="172"/>
      <c r="P509" s="172"/>
      <c r="R509" s="172"/>
      <c r="S509" s="172"/>
      <c r="T509" s="172"/>
      <c r="U509" s="172"/>
      <c r="V509" s="172"/>
      <c r="W509" s="172"/>
      <c r="X509" s="172"/>
      <c r="Y509" s="172"/>
      <c r="Z509" s="172"/>
      <c r="AA509" s="172"/>
      <c r="AB509" s="172"/>
      <c r="AC509" s="172"/>
      <c r="AE509" s="172"/>
      <c r="AF509" s="172"/>
      <c r="AG509" s="172"/>
      <c r="AH509" s="172"/>
      <c r="AI509" s="172"/>
      <c r="AJ509" s="172"/>
      <c r="AK509" s="172"/>
      <c r="AL509" s="172"/>
      <c r="AM509" s="172"/>
      <c r="AN509" s="172"/>
      <c r="AO509" s="172"/>
      <c r="AP509" s="172"/>
      <c r="AR509" s="172"/>
      <c r="AS509" s="172"/>
      <c r="AT509" s="172"/>
      <c r="AU509" s="172"/>
      <c r="AV509" s="172"/>
      <c r="AW509" s="172"/>
      <c r="AX509" s="172"/>
      <c r="AY509" s="172"/>
      <c r="AZ509" s="172"/>
      <c r="BA509" s="172"/>
      <c r="BB509" s="172"/>
      <c r="BC509" s="172"/>
      <c r="BE509" s="172"/>
      <c r="BF509" s="172"/>
      <c r="BG509" s="172"/>
      <c r="BH509" s="172"/>
      <c r="BI509" s="172"/>
      <c r="BJ509" s="172"/>
      <c r="BK509" s="172"/>
      <c r="BL509" s="172"/>
      <c r="BM509" s="172"/>
      <c r="BN509" s="172"/>
      <c r="BO509" s="172"/>
      <c r="BP509" s="172"/>
      <c r="BR509" s="172"/>
      <c r="BS509" s="172"/>
      <c r="BT509" s="172"/>
      <c r="BU509" s="172"/>
      <c r="BV509" s="172"/>
      <c r="BW509" s="172"/>
      <c r="BX509" s="172"/>
      <c r="BY509" s="172"/>
      <c r="BZ509" s="172"/>
      <c r="CA509" s="172"/>
      <c r="CB509" s="172"/>
      <c r="CC509" s="172"/>
      <c r="CE509" s="172"/>
      <c r="CF509" s="172"/>
      <c r="CG509" s="172"/>
      <c r="CH509" s="172"/>
      <c r="CI509" s="172"/>
      <c r="CJ509" s="172"/>
      <c r="CK509" s="172"/>
      <c r="CL509" s="172"/>
      <c r="CM509" s="172"/>
      <c r="CN509" s="172"/>
      <c r="CO509" s="172"/>
      <c r="CP509" s="172"/>
      <c r="CR509" s="172"/>
      <c r="CS509" s="172"/>
      <c r="CT509" s="172"/>
      <c r="CU509" s="172"/>
      <c r="CV509" s="172"/>
      <c r="CW509" s="172"/>
      <c r="CX509" s="172"/>
      <c r="CY509" s="172"/>
      <c r="CZ509" s="172"/>
      <c r="DA509" s="172"/>
      <c r="DB509" s="172"/>
      <c r="DC509" s="172"/>
    </row>
    <row r="510" spans="1:107" ht="14.25" customHeight="1" x14ac:dyDescent="0.3">
      <c r="A510" s="172"/>
      <c r="E510" s="172"/>
      <c r="F510" s="172"/>
      <c r="G510" s="172"/>
      <c r="H510" s="172"/>
      <c r="I510" s="172"/>
      <c r="J510" s="172"/>
      <c r="K510" s="172"/>
      <c r="L510" s="172"/>
      <c r="M510" s="172"/>
      <c r="N510" s="172"/>
      <c r="O510" s="172"/>
      <c r="P510" s="172"/>
      <c r="R510" s="172"/>
      <c r="S510" s="172"/>
      <c r="T510" s="172"/>
      <c r="U510" s="172"/>
      <c r="V510" s="172"/>
      <c r="W510" s="172"/>
      <c r="X510" s="172"/>
      <c r="Y510" s="172"/>
      <c r="Z510" s="172"/>
      <c r="AA510" s="172"/>
      <c r="AB510" s="172"/>
      <c r="AC510" s="172"/>
      <c r="AE510" s="172"/>
      <c r="AF510" s="172"/>
      <c r="AG510" s="172"/>
      <c r="AH510" s="172"/>
      <c r="AI510" s="172"/>
      <c r="AJ510" s="172"/>
      <c r="AK510" s="172"/>
      <c r="AL510" s="172"/>
      <c r="AM510" s="172"/>
      <c r="AN510" s="172"/>
      <c r="AO510" s="172"/>
      <c r="AP510" s="172"/>
      <c r="AR510" s="172"/>
      <c r="AS510" s="172"/>
      <c r="AT510" s="172"/>
      <c r="AU510" s="172"/>
      <c r="AV510" s="172"/>
      <c r="AW510" s="172"/>
      <c r="AX510" s="172"/>
      <c r="AY510" s="172"/>
      <c r="AZ510" s="172"/>
      <c r="BA510" s="172"/>
      <c r="BB510" s="172"/>
      <c r="BC510" s="172"/>
      <c r="BE510" s="172"/>
      <c r="BF510" s="172"/>
      <c r="BG510" s="172"/>
      <c r="BH510" s="172"/>
      <c r="BI510" s="172"/>
      <c r="BJ510" s="172"/>
      <c r="BK510" s="172"/>
      <c r="BL510" s="172"/>
      <c r="BM510" s="172"/>
      <c r="BN510" s="172"/>
      <c r="BO510" s="172"/>
      <c r="BP510" s="172"/>
      <c r="BR510" s="172"/>
      <c r="BS510" s="172"/>
      <c r="BT510" s="172"/>
      <c r="BU510" s="172"/>
      <c r="BV510" s="172"/>
      <c r="BW510" s="172"/>
      <c r="BX510" s="172"/>
      <c r="BY510" s="172"/>
      <c r="BZ510" s="172"/>
      <c r="CA510" s="172"/>
      <c r="CB510" s="172"/>
      <c r="CC510" s="172"/>
      <c r="CE510" s="172"/>
      <c r="CF510" s="172"/>
      <c r="CG510" s="172"/>
      <c r="CH510" s="172"/>
      <c r="CI510" s="172"/>
      <c r="CJ510" s="172"/>
      <c r="CK510" s="172"/>
      <c r="CL510" s="172"/>
      <c r="CM510" s="172"/>
      <c r="CN510" s="172"/>
      <c r="CO510" s="172"/>
      <c r="CP510" s="172"/>
      <c r="CR510" s="172"/>
      <c r="CS510" s="172"/>
      <c r="CT510" s="172"/>
      <c r="CU510" s="172"/>
      <c r="CV510" s="172"/>
      <c r="CW510" s="172"/>
      <c r="CX510" s="172"/>
      <c r="CY510" s="172"/>
      <c r="CZ510" s="172"/>
      <c r="DA510" s="172"/>
      <c r="DB510" s="172"/>
      <c r="DC510" s="172"/>
    </row>
    <row r="511" spans="1:107" ht="14.25" customHeight="1" x14ac:dyDescent="0.3">
      <c r="A511" s="172"/>
      <c r="E511" s="172"/>
      <c r="F511" s="172"/>
      <c r="G511" s="172"/>
      <c r="H511" s="172"/>
      <c r="I511" s="172"/>
      <c r="J511" s="172"/>
      <c r="K511" s="172"/>
      <c r="L511" s="172"/>
      <c r="M511" s="172"/>
      <c r="N511" s="172"/>
      <c r="O511" s="172"/>
      <c r="P511" s="172"/>
      <c r="R511" s="172"/>
      <c r="S511" s="172"/>
      <c r="T511" s="172"/>
      <c r="U511" s="172"/>
      <c r="V511" s="172"/>
      <c r="W511" s="172"/>
      <c r="X511" s="172"/>
      <c r="Y511" s="172"/>
      <c r="Z511" s="172"/>
      <c r="AA511" s="172"/>
      <c r="AB511" s="172"/>
      <c r="AC511" s="172"/>
      <c r="AE511" s="172"/>
      <c r="AF511" s="172"/>
      <c r="AG511" s="172"/>
      <c r="AH511" s="172"/>
      <c r="AI511" s="172"/>
      <c r="AJ511" s="172"/>
      <c r="AK511" s="172"/>
      <c r="AL511" s="172"/>
      <c r="AM511" s="172"/>
      <c r="AN511" s="172"/>
      <c r="AO511" s="172"/>
      <c r="AP511" s="172"/>
      <c r="AR511" s="172"/>
      <c r="AS511" s="172"/>
      <c r="AT511" s="172"/>
      <c r="AU511" s="172"/>
      <c r="AV511" s="172"/>
      <c r="AW511" s="172"/>
      <c r="AX511" s="172"/>
      <c r="AY511" s="172"/>
      <c r="AZ511" s="172"/>
      <c r="BA511" s="172"/>
      <c r="BB511" s="172"/>
      <c r="BC511" s="172"/>
      <c r="BE511" s="172"/>
      <c r="BF511" s="172"/>
      <c r="BG511" s="172"/>
      <c r="BH511" s="172"/>
      <c r="BI511" s="172"/>
      <c r="BJ511" s="172"/>
      <c r="BK511" s="172"/>
      <c r="BL511" s="172"/>
      <c r="BM511" s="172"/>
      <c r="BN511" s="172"/>
      <c r="BO511" s="172"/>
      <c r="BP511" s="172"/>
      <c r="BR511" s="172"/>
      <c r="BS511" s="172"/>
      <c r="BT511" s="172"/>
      <c r="BU511" s="172"/>
      <c r="BV511" s="172"/>
      <c r="BW511" s="172"/>
      <c r="BX511" s="172"/>
      <c r="BY511" s="172"/>
      <c r="BZ511" s="172"/>
      <c r="CA511" s="172"/>
      <c r="CB511" s="172"/>
      <c r="CC511" s="172"/>
      <c r="CE511" s="172"/>
      <c r="CF511" s="172"/>
      <c r="CG511" s="172"/>
      <c r="CH511" s="172"/>
      <c r="CI511" s="172"/>
      <c r="CJ511" s="172"/>
      <c r="CK511" s="172"/>
      <c r="CL511" s="172"/>
      <c r="CM511" s="172"/>
      <c r="CN511" s="172"/>
      <c r="CO511" s="172"/>
      <c r="CP511" s="172"/>
      <c r="CR511" s="172"/>
      <c r="CS511" s="172"/>
      <c r="CT511" s="172"/>
      <c r="CU511" s="172"/>
      <c r="CV511" s="172"/>
      <c r="CW511" s="172"/>
      <c r="CX511" s="172"/>
      <c r="CY511" s="172"/>
      <c r="CZ511" s="172"/>
      <c r="DA511" s="172"/>
      <c r="DB511" s="172"/>
      <c r="DC511" s="172"/>
    </row>
    <row r="512" spans="1:107" ht="14.25" customHeight="1" x14ac:dyDescent="0.3">
      <c r="A512" s="172"/>
      <c r="E512" s="172"/>
      <c r="F512" s="172"/>
      <c r="G512" s="172"/>
      <c r="H512" s="172"/>
      <c r="I512" s="172"/>
      <c r="J512" s="172"/>
      <c r="K512" s="172"/>
      <c r="L512" s="172"/>
      <c r="M512" s="172"/>
      <c r="N512" s="172"/>
      <c r="O512" s="172"/>
      <c r="P512" s="172"/>
      <c r="R512" s="172"/>
      <c r="S512" s="172"/>
      <c r="T512" s="172"/>
      <c r="U512" s="172"/>
      <c r="V512" s="172"/>
      <c r="W512" s="172"/>
      <c r="X512" s="172"/>
      <c r="Y512" s="172"/>
      <c r="Z512" s="172"/>
      <c r="AA512" s="172"/>
      <c r="AB512" s="172"/>
      <c r="AC512" s="172"/>
      <c r="AE512" s="172"/>
      <c r="AF512" s="172"/>
      <c r="AG512" s="172"/>
      <c r="AH512" s="172"/>
      <c r="AI512" s="172"/>
      <c r="AJ512" s="172"/>
      <c r="AK512" s="172"/>
      <c r="AL512" s="172"/>
      <c r="AM512" s="172"/>
      <c r="AN512" s="172"/>
      <c r="AO512" s="172"/>
      <c r="AP512" s="172"/>
      <c r="AR512" s="172"/>
      <c r="AS512" s="172"/>
      <c r="AT512" s="172"/>
      <c r="AU512" s="172"/>
      <c r="AV512" s="172"/>
      <c r="AW512" s="172"/>
      <c r="AX512" s="172"/>
      <c r="AY512" s="172"/>
      <c r="AZ512" s="172"/>
      <c r="BA512" s="172"/>
      <c r="BB512" s="172"/>
      <c r="BC512" s="172"/>
      <c r="BE512" s="172"/>
      <c r="BF512" s="172"/>
      <c r="BG512" s="172"/>
      <c r="BH512" s="172"/>
      <c r="BI512" s="172"/>
      <c r="BJ512" s="172"/>
      <c r="BK512" s="172"/>
      <c r="BL512" s="172"/>
      <c r="BM512" s="172"/>
      <c r="BN512" s="172"/>
      <c r="BO512" s="172"/>
      <c r="BP512" s="172"/>
      <c r="BR512" s="172"/>
      <c r="BS512" s="172"/>
      <c r="BT512" s="172"/>
      <c r="BU512" s="172"/>
      <c r="BV512" s="172"/>
      <c r="BW512" s="172"/>
      <c r="BX512" s="172"/>
      <c r="BY512" s="172"/>
      <c r="BZ512" s="172"/>
      <c r="CA512" s="172"/>
      <c r="CB512" s="172"/>
      <c r="CC512" s="172"/>
      <c r="CE512" s="172"/>
      <c r="CF512" s="172"/>
      <c r="CG512" s="172"/>
      <c r="CH512" s="172"/>
      <c r="CI512" s="172"/>
      <c r="CJ512" s="172"/>
      <c r="CK512" s="172"/>
      <c r="CL512" s="172"/>
      <c r="CM512" s="172"/>
      <c r="CN512" s="172"/>
      <c r="CO512" s="172"/>
      <c r="CP512" s="172"/>
      <c r="CR512" s="172"/>
      <c r="CS512" s="172"/>
      <c r="CT512" s="172"/>
      <c r="CU512" s="172"/>
      <c r="CV512" s="172"/>
      <c r="CW512" s="172"/>
      <c r="CX512" s="172"/>
      <c r="CY512" s="172"/>
      <c r="CZ512" s="172"/>
      <c r="DA512" s="172"/>
      <c r="DB512" s="172"/>
      <c r="DC512" s="172"/>
    </row>
    <row r="513" spans="1:107" ht="14.25" customHeight="1" x14ac:dyDescent="0.3">
      <c r="A513" s="172"/>
      <c r="E513" s="172"/>
      <c r="F513" s="172"/>
      <c r="G513" s="172"/>
      <c r="H513" s="172"/>
      <c r="I513" s="172"/>
      <c r="J513" s="172"/>
      <c r="K513" s="172"/>
      <c r="L513" s="172"/>
      <c r="M513" s="172"/>
      <c r="N513" s="172"/>
      <c r="O513" s="172"/>
      <c r="P513" s="172"/>
      <c r="R513" s="172"/>
      <c r="S513" s="172"/>
      <c r="T513" s="172"/>
      <c r="U513" s="172"/>
      <c r="V513" s="172"/>
      <c r="W513" s="172"/>
      <c r="X513" s="172"/>
      <c r="Y513" s="172"/>
      <c r="Z513" s="172"/>
      <c r="AA513" s="172"/>
      <c r="AB513" s="172"/>
      <c r="AC513" s="172"/>
      <c r="AE513" s="172"/>
      <c r="AF513" s="172"/>
      <c r="AG513" s="172"/>
      <c r="AH513" s="172"/>
      <c r="AI513" s="172"/>
      <c r="AJ513" s="172"/>
      <c r="AK513" s="172"/>
      <c r="AL513" s="172"/>
      <c r="AM513" s="172"/>
      <c r="AN513" s="172"/>
      <c r="AO513" s="172"/>
      <c r="AP513" s="172"/>
      <c r="AR513" s="172"/>
      <c r="AS513" s="172"/>
      <c r="AT513" s="172"/>
      <c r="AU513" s="172"/>
      <c r="AV513" s="172"/>
      <c r="AW513" s="172"/>
      <c r="AX513" s="172"/>
      <c r="AY513" s="172"/>
      <c r="AZ513" s="172"/>
      <c r="BA513" s="172"/>
      <c r="BB513" s="172"/>
      <c r="BC513" s="172"/>
      <c r="BE513" s="172"/>
      <c r="BF513" s="172"/>
      <c r="BG513" s="172"/>
      <c r="BH513" s="172"/>
      <c r="BI513" s="172"/>
      <c r="BJ513" s="172"/>
      <c r="BK513" s="172"/>
      <c r="BL513" s="172"/>
      <c r="BM513" s="172"/>
      <c r="BN513" s="172"/>
      <c r="BO513" s="172"/>
      <c r="BP513" s="172"/>
      <c r="BR513" s="172"/>
      <c r="BS513" s="172"/>
      <c r="BT513" s="172"/>
      <c r="BU513" s="172"/>
      <c r="BV513" s="172"/>
      <c r="BW513" s="172"/>
      <c r="BX513" s="172"/>
      <c r="BY513" s="172"/>
      <c r="BZ513" s="172"/>
      <c r="CA513" s="172"/>
      <c r="CB513" s="172"/>
      <c r="CC513" s="172"/>
      <c r="CE513" s="172"/>
      <c r="CF513" s="172"/>
      <c r="CG513" s="172"/>
      <c r="CH513" s="172"/>
      <c r="CI513" s="172"/>
      <c r="CJ513" s="172"/>
      <c r="CK513" s="172"/>
      <c r="CL513" s="172"/>
      <c r="CM513" s="172"/>
      <c r="CN513" s="172"/>
      <c r="CO513" s="172"/>
      <c r="CP513" s="172"/>
      <c r="CR513" s="172"/>
      <c r="CS513" s="172"/>
      <c r="CT513" s="172"/>
      <c r="CU513" s="172"/>
      <c r="CV513" s="172"/>
      <c r="CW513" s="172"/>
      <c r="CX513" s="172"/>
      <c r="CY513" s="172"/>
      <c r="CZ513" s="172"/>
      <c r="DA513" s="172"/>
      <c r="DB513" s="172"/>
      <c r="DC513" s="172"/>
    </row>
    <row r="514" spans="1:107" ht="14.25" customHeight="1" x14ac:dyDescent="0.3">
      <c r="A514" s="172"/>
      <c r="E514" s="172"/>
      <c r="F514" s="172"/>
      <c r="G514" s="172"/>
      <c r="H514" s="172"/>
      <c r="I514" s="172"/>
      <c r="J514" s="172"/>
      <c r="K514" s="172"/>
      <c r="L514" s="172"/>
      <c r="M514" s="172"/>
      <c r="N514" s="172"/>
      <c r="O514" s="172"/>
      <c r="P514" s="172"/>
      <c r="R514" s="172"/>
      <c r="S514" s="172"/>
      <c r="T514" s="172"/>
      <c r="U514" s="172"/>
      <c r="V514" s="172"/>
      <c r="W514" s="172"/>
      <c r="X514" s="172"/>
      <c r="Y514" s="172"/>
      <c r="Z514" s="172"/>
      <c r="AA514" s="172"/>
      <c r="AB514" s="172"/>
      <c r="AC514" s="172"/>
      <c r="AE514" s="172"/>
      <c r="AF514" s="172"/>
      <c r="AG514" s="172"/>
      <c r="AH514" s="172"/>
      <c r="AI514" s="172"/>
      <c r="AJ514" s="172"/>
      <c r="AK514" s="172"/>
      <c r="AL514" s="172"/>
      <c r="AM514" s="172"/>
      <c r="AN514" s="172"/>
      <c r="AO514" s="172"/>
      <c r="AP514" s="172"/>
      <c r="AR514" s="172"/>
      <c r="AS514" s="172"/>
      <c r="AT514" s="172"/>
      <c r="AU514" s="172"/>
      <c r="AV514" s="172"/>
      <c r="AW514" s="172"/>
      <c r="AX514" s="172"/>
      <c r="AY514" s="172"/>
      <c r="AZ514" s="172"/>
      <c r="BA514" s="172"/>
      <c r="BB514" s="172"/>
      <c r="BC514" s="172"/>
      <c r="BE514" s="172"/>
      <c r="BF514" s="172"/>
      <c r="BG514" s="172"/>
      <c r="BH514" s="172"/>
      <c r="BI514" s="172"/>
      <c r="BJ514" s="172"/>
      <c r="BK514" s="172"/>
      <c r="BL514" s="172"/>
      <c r="BM514" s="172"/>
      <c r="BN514" s="172"/>
      <c r="BO514" s="172"/>
      <c r="BP514" s="172"/>
      <c r="BR514" s="172"/>
      <c r="BS514" s="172"/>
      <c r="BT514" s="172"/>
      <c r="BU514" s="172"/>
      <c r="BV514" s="172"/>
      <c r="BW514" s="172"/>
      <c r="BX514" s="172"/>
      <c r="BY514" s="172"/>
      <c r="BZ514" s="172"/>
      <c r="CA514" s="172"/>
      <c r="CB514" s="172"/>
      <c r="CC514" s="172"/>
      <c r="CE514" s="172"/>
      <c r="CF514" s="172"/>
      <c r="CG514" s="172"/>
      <c r="CH514" s="172"/>
      <c r="CI514" s="172"/>
      <c r="CJ514" s="172"/>
      <c r="CK514" s="172"/>
      <c r="CL514" s="172"/>
      <c r="CM514" s="172"/>
      <c r="CN514" s="172"/>
      <c r="CO514" s="172"/>
      <c r="CP514" s="172"/>
      <c r="CR514" s="172"/>
      <c r="CS514" s="172"/>
      <c r="CT514" s="172"/>
      <c r="CU514" s="172"/>
      <c r="CV514" s="172"/>
      <c r="CW514" s="172"/>
      <c r="CX514" s="172"/>
      <c r="CY514" s="172"/>
      <c r="CZ514" s="172"/>
      <c r="DA514" s="172"/>
      <c r="DB514" s="172"/>
      <c r="DC514" s="172"/>
    </row>
    <row r="515" spans="1:107" ht="14.25" customHeight="1" x14ac:dyDescent="0.3">
      <c r="A515" s="172"/>
      <c r="E515" s="172"/>
      <c r="F515" s="172"/>
      <c r="G515" s="172"/>
      <c r="H515" s="172"/>
      <c r="I515" s="172"/>
      <c r="J515" s="172"/>
      <c r="K515" s="172"/>
      <c r="L515" s="172"/>
      <c r="M515" s="172"/>
      <c r="N515" s="172"/>
      <c r="O515" s="172"/>
      <c r="P515" s="172"/>
      <c r="R515" s="172"/>
      <c r="S515" s="172"/>
      <c r="T515" s="172"/>
      <c r="U515" s="172"/>
      <c r="V515" s="172"/>
      <c r="W515" s="172"/>
      <c r="X515" s="172"/>
      <c r="Y515" s="172"/>
      <c r="Z515" s="172"/>
      <c r="AA515" s="172"/>
      <c r="AB515" s="172"/>
      <c r="AC515" s="172"/>
      <c r="AE515" s="172"/>
      <c r="AF515" s="172"/>
      <c r="AG515" s="172"/>
      <c r="AH515" s="172"/>
      <c r="AI515" s="172"/>
      <c r="AJ515" s="172"/>
      <c r="AK515" s="172"/>
      <c r="AL515" s="172"/>
      <c r="AM515" s="172"/>
      <c r="AN515" s="172"/>
      <c r="AO515" s="172"/>
      <c r="AP515" s="172"/>
      <c r="AR515" s="172"/>
      <c r="AS515" s="172"/>
      <c r="AT515" s="172"/>
      <c r="AU515" s="172"/>
      <c r="AV515" s="172"/>
      <c r="AW515" s="172"/>
      <c r="AX515" s="172"/>
      <c r="AY515" s="172"/>
      <c r="AZ515" s="172"/>
      <c r="BA515" s="172"/>
      <c r="BB515" s="172"/>
      <c r="BC515" s="172"/>
      <c r="BE515" s="172"/>
      <c r="BF515" s="172"/>
      <c r="BG515" s="172"/>
      <c r="BH515" s="172"/>
      <c r="BI515" s="172"/>
      <c r="BJ515" s="172"/>
      <c r="BK515" s="172"/>
      <c r="BL515" s="172"/>
      <c r="BM515" s="172"/>
      <c r="BN515" s="172"/>
      <c r="BO515" s="172"/>
      <c r="BP515" s="172"/>
      <c r="BR515" s="172"/>
      <c r="BS515" s="172"/>
      <c r="BT515" s="172"/>
      <c r="BU515" s="172"/>
      <c r="BV515" s="172"/>
      <c r="BW515" s="172"/>
      <c r="BX515" s="172"/>
      <c r="BY515" s="172"/>
      <c r="BZ515" s="172"/>
      <c r="CA515" s="172"/>
      <c r="CB515" s="172"/>
      <c r="CC515" s="172"/>
      <c r="CE515" s="172"/>
      <c r="CF515" s="172"/>
      <c r="CG515" s="172"/>
      <c r="CH515" s="172"/>
      <c r="CI515" s="172"/>
      <c r="CJ515" s="172"/>
      <c r="CK515" s="172"/>
      <c r="CL515" s="172"/>
      <c r="CM515" s="172"/>
      <c r="CN515" s="172"/>
      <c r="CO515" s="172"/>
      <c r="CP515" s="172"/>
      <c r="CR515" s="172"/>
      <c r="CS515" s="172"/>
      <c r="CT515" s="172"/>
      <c r="CU515" s="172"/>
      <c r="CV515" s="172"/>
      <c r="CW515" s="172"/>
      <c r="CX515" s="172"/>
      <c r="CY515" s="172"/>
      <c r="CZ515" s="172"/>
      <c r="DA515" s="172"/>
      <c r="DB515" s="172"/>
      <c r="DC515" s="172"/>
    </row>
    <row r="516" spans="1:107" ht="14.25" customHeight="1" x14ac:dyDescent="0.3">
      <c r="A516" s="172"/>
      <c r="E516" s="172"/>
      <c r="F516" s="172"/>
      <c r="G516" s="172"/>
      <c r="H516" s="172"/>
      <c r="I516" s="172"/>
      <c r="J516" s="172"/>
      <c r="K516" s="172"/>
      <c r="L516" s="172"/>
      <c r="M516" s="172"/>
      <c r="N516" s="172"/>
      <c r="O516" s="172"/>
      <c r="P516" s="172"/>
      <c r="R516" s="172"/>
      <c r="S516" s="172"/>
      <c r="T516" s="172"/>
      <c r="U516" s="172"/>
      <c r="V516" s="172"/>
      <c r="W516" s="172"/>
      <c r="X516" s="172"/>
      <c r="Y516" s="172"/>
      <c r="Z516" s="172"/>
      <c r="AA516" s="172"/>
      <c r="AB516" s="172"/>
      <c r="AC516" s="172"/>
      <c r="AE516" s="172"/>
      <c r="AF516" s="172"/>
      <c r="AG516" s="172"/>
      <c r="AH516" s="172"/>
      <c r="AI516" s="172"/>
      <c r="AJ516" s="172"/>
      <c r="AK516" s="172"/>
      <c r="AL516" s="172"/>
      <c r="AM516" s="172"/>
      <c r="AN516" s="172"/>
      <c r="AO516" s="172"/>
      <c r="AP516" s="172"/>
      <c r="AR516" s="172"/>
      <c r="AS516" s="172"/>
      <c r="AT516" s="172"/>
      <c r="AU516" s="172"/>
      <c r="AV516" s="172"/>
      <c r="AW516" s="172"/>
      <c r="AX516" s="172"/>
      <c r="AY516" s="172"/>
      <c r="AZ516" s="172"/>
      <c r="BA516" s="172"/>
      <c r="BB516" s="172"/>
      <c r="BC516" s="172"/>
      <c r="BE516" s="172"/>
      <c r="BF516" s="172"/>
      <c r="BG516" s="172"/>
      <c r="BH516" s="172"/>
      <c r="BI516" s="172"/>
      <c r="BJ516" s="172"/>
      <c r="BK516" s="172"/>
      <c r="BL516" s="172"/>
      <c r="BM516" s="172"/>
      <c r="BN516" s="172"/>
      <c r="BO516" s="172"/>
      <c r="BP516" s="172"/>
      <c r="BR516" s="172"/>
      <c r="BS516" s="172"/>
      <c r="BT516" s="172"/>
      <c r="BU516" s="172"/>
      <c r="BV516" s="172"/>
      <c r="BW516" s="172"/>
      <c r="BX516" s="172"/>
      <c r="BY516" s="172"/>
      <c r="BZ516" s="172"/>
      <c r="CA516" s="172"/>
      <c r="CB516" s="172"/>
      <c r="CC516" s="172"/>
      <c r="CE516" s="172"/>
      <c r="CF516" s="172"/>
      <c r="CG516" s="172"/>
      <c r="CH516" s="172"/>
      <c r="CI516" s="172"/>
      <c r="CJ516" s="172"/>
      <c r="CK516" s="172"/>
      <c r="CL516" s="172"/>
      <c r="CM516" s="172"/>
      <c r="CN516" s="172"/>
      <c r="CO516" s="172"/>
      <c r="CP516" s="172"/>
      <c r="CR516" s="172"/>
      <c r="CS516" s="172"/>
      <c r="CT516" s="172"/>
      <c r="CU516" s="172"/>
      <c r="CV516" s="172"/>
      <c r="CW516" s="172"/>
      <c r="CX516" s="172"/>
      <c r="CY516" s="172"/>
      <c r="CZ516" s="172"/>
      <c r="DA516" s="172"/>
      <c r="DB516" s="172"/>
      <c r="DC516" s="172"/>
    </row>
    <row r="517" spans="1:107" ht="14.25" customHeight="1" x14ac:dyDescent="0.3">
      <c r="A517" s="172"/>
      <c r="E517" s="172"/>
      <c r="F517" s="172"/>
      <c r="G517" s="172"/>
      <c r="H517" s="172"/>
      <c r="I517" s="172"/>
      <c r="J517" s="172"/>
      <c r="K517" s="172"/>
      <c r="L517" s="172"/>
      <c r="M517" s="172"/>
      <c r="N517" s="172"/>
      <c r="O517" s="172"/>
      <c r="P517" s="172"/>
      <c r="R517" s="172"/>
      <c r="S517" s="172"/>
      <c r="T517" s="172"/>
      <c r="U517" s="172"/>
      <c r="V517" s="172"/>
      <c r="W517" s="172"/>
      <c r="X517" s="172"/>
      <c r="Y517" s="172"/>
      <c r="Z517" s="172"/>
      <c r="AA517" s="172"/>
      <c r="AB517" s="172"/>
      <c r="AC517" s="172"/>
      <c r="AE517" s="172"/>
      <c r="AF517" s="172"/>
      <c r="AG517" s="172"/>
      <c r="AH517" s="172"/>
      <c r="AI517" s="172"/>
      <c r="AJ517" s="172"/>
      <c r="AK517" s="172"/>
      <c r="AL517" s="172"/>
      <c r="AM517" s="172"/>
      <c r="AN517" s="172"/>
      <c r="AO517" s="172"/>
      <c r="AP517" s="172"/>
      <c r="AR517" s="172"/>
      <c r="AS517" s="172"/>
      <c r="AT517" s="172"/>
      <c r="AU517" s="172"/>
      <c r="AV517" s="172"/>
      <c r="AW517" s="172"/>
      <c r="AX517" s="172"/>
      <c r="AY517" s="172"/>
      <c r="AZ517" s="172"/>
      <c r="BA517" s="172"/>
      <c r="BB517" s="172"/>
      <c r="BC517" s="172"/>
      <c r="BE517" s="172"/>
      <c r="BF517" s="172"/>
      <c r="BG517" s="172"/>
      <c r="BH517" s="172"/>
      <c r="BI517" s="172"/>
      <c r="BJ517" s="172"/>
      <c r="BK517" s="172"/>
      <c r="BL517" s="172"/>
      <c r="BM517" s="172"/>
      <c r="BN517" s="172"/>
      <c r="BO517" s="172"/>
      <c r="BP517" s="172"/>
      <c r="BR517" s="172"/>
      <c r="BS517" s="172"/>
      <c r="BT517" s="172"/>
      <c r="BU517" s="172"/>
      <c r="BV517" s="172"/>
      <c r="BW517" s="172"/>
      <c r="BX517" s="172"/>
      <c r="BY517" s="172"/>
      <c r="BZ517" s="172"/>
      <c r="CA517" s="172"/>
      <c r="CB517" s="172"/>
      <c r="CC517" s="172"/>
      <c r="CE517" s="172"/>
      <c r="CF517" s="172"/>
      <c r="CG517" s="172"/>
      <c r="CH517" s="172"/>
      <c r="CI517" s="172"/>
      <c r="CJ517" s="172"/>
      <c r="CK517" s="172"/>
      <c r="CL517" s="172"/>
      <c r="CM517" s="172"/>
      <c r="CN517" s="172"/>
      <c r="CO517" s="172"/>
      <c r="CP517" s="172"/>
      <c r="CR517" s="172"/>
      <c r="CS517" s="172"/>
      <c r="CT517" s="172"/>
      <c r="CU517" s="172"/>
      <c r="CV517" s="172"/>
      <c r="CW517" s="172"/>
      <c r="CX517" s="172"/>
      <c r="CY517" s="172"/>
      <c r="CZ517" s="172"/>
      <c r="DA517" s="172"/>
      <c r="DB517" s="172"/>
      <c r="DC517" s="172"/>
    </row>
    <row r="518" spans="1:107" ht="14.25" customHeight="1" x14ac:dyDescent="0.3">
      <c r="A518" s="172"/>
      <c r="E518" s="172"/>
      <c r="F518" s="172"/>
      <c r="G518" s="172"/>
      <c r="H518" s="172"/>
      <c r="I518" s="172"/>
      <c r="J518" s="172"/>
      <c r="K518" s="172"/>
      <c r="L518" s="172"/>
      <c r="M518" s="172"/>
      <c r="N518" s="172"/>
      <c r="O518" s="172"/>
      <c r="P518" s="172"/>
      <c r="R518" s="172"/>
      <c r="S518" s="172"/>
      <c r="T518" s="172"/>
      <c r="U518" s="172"/>
      <c r="V518" s="172"/>
      <c r="W518" s="172"/>
      <c r="X518" s="172"/>
      <c r="Y518" s="172"/>
      <c r="Z518" s="172"/>
      <c r="AA518" s="172"/>
      <c r="AB518" s="172"/>
      <c r="AC518" s="172"/>
      <c r="AE518" s="172"/>
      <c r="AF518" s="172"/>
      <c r="AG518" s="172"/>
      <c r="AH518" s="172"/>
      <c r="AI518" s="172"/>
      <c r="AJ518" s="172"/>
      <c r="AK518" s="172"/>
      <c r="AL518" s="172"/>
      <c r="AM518" s="172"/>
      <c r="AN518" s="172"/>
      <c r="AO518" s="172"/>
      <c r="AP518" s="172"/>
      <c r="AR518" s="172"/>
      <c r="AS518" s="172"/>
      <c r="AT518" s="172"/>
      <c r="AU518" s="172"/>
      <c r="AV518" s="172"/>
      <c r="AW518" s="172"/>
      <c r="AX518" s="172"/>
      <c r="AY518" s="172"/>
      <c r="AZ518" s="172"/>
      <c r="BA518" s="172"/>
      <c r="BB518" s="172"/>
      <c r="BC518" s="172"/>
      <c r="BE518" s="172"/>
      <c r="BF518" s="172"/>
      <c r="BG518" s="172"/>
      <c r="BH518" s="172"/>
      <c r="BI518" s="172"/>
      <c r="BJ518" s="172"/>
      <c r="BK518" s="172"/>
      <c r="BL518" s="172"/>
      <c r="BM518" s="172"/>
      <c r="BN518" s="172"/>
      <c r="BO518" s="172"/>
      <c r="BP518" s="172"/>
      <c r="BR518" s="172"/>
      <c r="BS518" s="172"/>
      <c r="BT518" s="172"/>
      <c r="BU518" s="172"/>
      <c r="BV518" s="172"/>
      <c r="BW518" s="172"/>
      <c r="BX518" s="172"/>
      <c r="BY518" s="172"/>
      <c r="BZ518" s="172"/>
      <c r="CA518" s="172"/>
      <c r="CB518" s="172"/>
      <c r="CC518" s="172"/>
      <c r="CE518" s="172"/>
      <c r="CF518" s="172"/>
      <c r="CG518" s="172"/>
      <c r="CH518" s="172"/>
      <c r="CI518" s="172"/>
      <c r="CJ518" s="172"/>
      <c r="CK518" s="172"/>
      <c r="CL518" s="172"/>
      <c r="CM518" s="172"/>
      <c r="CN518" s="172"/>
      <c r="CO518" s="172"/>
      <c r="CP518" s="172"/>
      <c r="CR518" s="172"/>
      <c r="CS518" s="172"/>
      <c r="CT518" s="172"/>
      <c r="CU518" s="172"/>
      <c r="CV518" s="172"/>
      <c r="CW518" s="172"/>
      <c r="CX518" s="172"/>
      <c r="CY518" s="172"/>
      <c r="CZ518" s="172"/>
      <c r="DA518" s="172"/>
      <c r="DB518" s="172"/>
      <c r="DC518" s="172"/>
    </row>
    <row r="519" spans="1:107" ht="14.25" customHeight="1" x14ac:dyDescent="0.3">
      <c r="A519" s="172"/>
      <c r="E519" s="172"/>
      <c r="F519" s="172"/>
      <c r="G519" s="172"/>
      <c r="H519" s="172"/>
      <c r="I519" s="172"/>
      <c r="J519" s="172"/>
      <c r="K519" s="172"/>
      <c r="L519" s="172"/>
      <c r="M519" s="172"/>
      <c r="N519" s="172"/>
      <c r="O519" s="172"/>
      <c r="P519" s="172"/>
      <c r="R519" s="172"/>
      <c r="S519" s="172"/>
      <c r="T519" s="172"/>
      <c r="U519" s="172"/>
      <c r="V519" s="172"/>
      <c r="W519" s="172"/>
      <c r="X519" s="172"/>
      <c r="Y519" s="172"/>
      <c r="Z519" s="172"/>
      <c r="AA519" s="172"/>
      <c r="AB519" s="172"/>
      <c r="AC519" s="172"/>
      <c r="AE519" s="172"/>
      <c r="AF519" s="172"/>
      <c r="AG519" s="172"/>
      <c r="AH519" s="172"/>
      <c r="AI519" s="172"/>
      <c r="AJ519" s="172"/>
      <c r="AK519" s="172"/>
      <c r="AL519" s="172"/>
      <c r="AM519" s="172"/>
      <c r="AN519" s="172"/>
      <c r="AO519" s="172"/>
      <c r="AP519" s="172"/>
      <c r="AR519" s="172"/>
      <c r="AS519" s="172"/>
      <c r="AT519" s="172"/>
      <c r="AU519" s="172"/>
      <c r="AV519" s="172"/>
      <c r="AW519" s="172"/>
      <c r="AX519" s="172"/>
      <c r="AY519" s="172"/>
      <c r="AZ519" s="172"/>
      <c r="BA519" s="172"/>
      <c r="BB519" s="172"/>
      <c r="BC519" s="172"/>
      <c r="BE519" s="172"/>
      <c r="BF519" s="172"/>
      <c r="BG519" s="172"/>
      <c r="BH519" s="172"/>
      <c r="BI519" s="172"/>
      <c r="BJ519" s="172"/>
      <c r="BK519" s="172"/>
      <c r="BL519" s="172"/>
      <c r="BM519" s="172"/>
      <c r="BN519" s="172"/>
      <c r="BO519" s="172"/>
      <c r="BP519" s="172"/>
      <c r="BR519" s="172"/>
      <c r="BS519" s="172"/>
      <c r="BT519" s="172"/>
      <c r="BU519" s="172"/>
      <c r="BV519" s="172"/>
      <c r="BW519" s="172"/>
      <c r="BX519" s="172"/>
      <c r="BY519" s="172"/>
      <c r="BZ519" s="172"/>
      <c r="CA519" s="172"/>
      <c r="CB519" s="172"/>
      <c r="CC519" s="172"/>
      <c r="CE519" s="172"/>
      <c r="CF519" s="172"/>
      <c r="CG519" s="172"/>
      <c r="CH519" s="172"/>
      <c r="CI519" s="172"/>
      <c r="CJ519" s="172"/>
      <c r="CK519" s="172"/>
      <c r="CL519" s="172"/>
      <c r="CM519" s="172"/>
      <c r="CN519" s="172"/>
      <c r="CO519" s="172"/>
      <c r="CP519" s="172"/>
      <c r="CR519" s="172"/>
      <c r="CS519" s="172"/>
      <c r="CT519" s="172"/>
      <c r="CU519" s="172"/>
      <c r="CV519" s="172"/>
      <c r="CW519" s="172"/>
      <c r="CX519" s="172"/>
      <c r="CY519" s="172"/>
      <c r="CZ519" s="172"/>
      <c r="DA519" s="172"/>
      <c r="DB519" s="172"/>
      <c r="DC519" s="172"/>
    </row>
    <row r="520" spans="1:107" ht="14.25" customHeight="1" x14ac:dyDescent="0.3">
      <c r="A520" s="172"/>
      <c r="E520" s="172"/>
      <c r="F520" s="172"/>
      <c r="G520" s="172"/>
      <c r="H520" s="172"/>
      <c r="I520" s="172"/>
      <c r="J520" s="172"/>
      <c r="K520" s="172"/>
      <c r="L520" s="172"/>
      <c r="M520" s="172"/>
      <c r="N520" s="172"/>
      <c r="O520" s="172"/>
      <c r="P520" s="172"/>
      <c r="R520" s="172"/>
      <c r="S520" s="172"/>
      <c r="T520" s="172"/>
      <c r="U520" s="172"/>
      <c r="V520" s="172"/>
      <c r="W520" s="172"/>
      <c r="X520" s="172"/>
      <c r="Y520" s="172"/>
      <c r="Z520" s="172"/>
      <c r="AA520" s="172"/>
      <c r="AB520" s="172"/>
      <c r="AC520" s="172"/>
      <c r="AE520" s="172"/>
      <c r="AF520" s="172"/>
      <c r="AG520" s="172"/>
      <c r="AH520" s="172"/>
      <c r="AI520" s="172"/>
      <c r="AJ520" s="172"/>
      <c r="AK520" s="172"/>
      <c r="AL520" s="172"/>
      <c r="AM520" s="172"/>
      <c r="AN520" s="172"/>
      <c r="AO520" s="172"/>
      <c r="AP520" s="172"/>
      <c r="AR520" s="172"/>
      <c r="AS520" s="172"/>
      <c r="AT520" s="172"/>
      <c r="AU520" s="172"/>
      <c r="AV520" s="172"/>
      <c r="AW520" s="172"/>
      <c r="AX520" s="172"/>
      <c r="AY520" s="172"/>
      <c r="AZ520" s="172"/>
      <c r="BA520" s="172"/>
      <c r="BB520" s="172"/>
      <c r="BC520" s="172"/>
      <c r="BE520" s="172"/>
      <c r="BF520" s="172"/>
      <c r="BG520" s="172"/>
      <c r="BH520" s="172"/>
      <c r="BI520" s="172"/>
      <c r="BJ520" s="172"/>
      <c r="BK520" s="172"/>
      <c r="BL520" s="172"/>
      <c r="BM520" s="172"/>
      <c r="BN520" s="172"/>
      <c r="BO520" s="172"/>
      <c r="BP520" s="172"/>
      <c r="BR520" s="172"/>
      <c r="BS520" s="172"/>
      <c r="BT520" s="172"/>
      <c r="BU520" s="172"/>
      <c r="BV520" s="172"/>
      <c r="BW520" s="172"/>
      <c r="BX520" s="172"/>
      <c r="BY520" s="172"/>
      <c r="BZ520" s="172"/>
      <c r="CA520" s="172"/>
      <c r="CB520" s="172"/>
      <c r="CC520" s="172"/>
      <c r="CE520" s="172"/>
      <c r="CF520" s="172"/>
      <c r="CG520" s="172"/>
      <c r="CH520" s="172"/>
      <c r="CI520" s="172"/>
      <c r="CJ520" s="172"/>
      <c r="CK520" s="172"/>
      <c r="CL520" s="172"/>
      <c r="CM520" s="172"/>
      <c r="CN520" s="172"/>
      <c r="CO520" s="172"/>
      <c r="CP520" s="172"/>
      <c r="CR520" s="172"/>
      <c r="CS520" s="172"/>
      <c r="CT520" s="172"/>
      <c r="CU520" s="172"/>
      <c r="CV520" s="172"/>
      <c r="CW520" s="172"/>
      <c r="CX520" s="172"/>
      <c r="CY520" s="172"/>
      <c r="CZ520" s="172"/>
      <c r="DA520" s="172"/>
      <c r="DB520" s="172"/>
      <c r="DC520" s="172"/>
    </row>
    <row r="521" spans="1:107" ht="14.25" customHeight="1" x14ac:dyDescent="0.3">
      <c r="A521" s="172"/>
      <c r="E521" s="172"/>
      <c r="F521" s="172"/>
      <c r="G521" s="172"/>
      <c r="H521" s="172"/>
      <c r="I521" s="172"/>
      <c r="J521" s="172"/>
      <c r="K521" s="172"/>
      <c r="L521" s="172"/>
      <c r="M521" s="172"/>
      <c r="N521" s="172"/>
      <c r="O521" s="172"/>
      <c r="P521" s="172"/>
      <c r="R521" s="172"/>
      <c r="S521" s="172"/>
      <c r="T521" s="172"/>
      <c r="U521" s="172"/>
      <c r="V521" s="172"/>
      <c r="W521" s="172"/>
      <c r="X521" s="172"/>
      <c r="Y521" s="172"/>
      <c r="Z521" s="172"/>
      <c r="AA521" s="172"/>
      <c r="AB521" s="172"/>
      <c r="AC521" s="172"/>
      <c r="AE521" s="172"/>
      <c r="AF521" s="172"/>
      <c r="AG521" s="172"/>
      <c r="AH521" s="172"/>
      <c r="AI521" s="172"/>
      <c r="AJ521" s="172"/>
      <c r="AK521" s="172"/>
      <c r="AL521" s="172"/>
      <c r="AM521" s="172"/>
      <c r="AN521" s="172"/>
      <c r="AO521" s="172"/>
      <c r="AP521" s="172"/>
      <c r="AR521" s="172"/>
      <c r="AS521" s="172"/>
      <c r="AT521" s="172"/>
      <c r="AU521" s="172"/>
      <c r="AV521" s="172"/>
      <c r="AW521" s="172"/>
      <c r="AX521" s="172"/>
      <c r="AY521" s="172"/>
      <c r="AZ521" s="172"/>
      <c r="BA521" s="172"/>
      <c r="BB521" s="172"/>
      <c r="BC521" s="172"/>
      <c r="BE521" s="172"/>
      <c r="BF521" s="172"/>
      <c r="BG521" s="172"/>
      <c r="BH521" s="172"/>
      <c r="BI521" s="172"/>
      <c r="BJ521" s="172"/>
      <c r="BK521" s="172"/>
      <c r="BL521" s="172"/>
      <c r="BM521" s="172"/>
      <c r="BN521" s="172"/>
      <c r="BO521" s="172"/>
      <c r="BP521" s="172"/>
      <c r="BR521" s="172"/>
      <c r="BS521" s="172"/>
      <c r="BT521" s="172"/>
      <c r="BU521" s="172"/>
      <c r="BV521" s="172"/>
      <c r="BW521" s="172"/>
      <c r="BX521" s="172"/>
      <c r="BY521" s="172"/>
      <c r="BZ521" s="172"/>
      <c r="CA521" s="172"/>
      <c r="CB521" s="172"/>
      <c r="CC521" s="172"/>
      <c r="CE521" s="172"/>
      <c r="CF521" s="172"/>
      <c r="CG521" s="172"/>
      <c r="CH521" s="172"/>
      <c r="CI521" s="172"/>
      <c r="CJ521" s="172"/>
      <c r="CK521" s="172"/>
      <c r="CL521" s="172"/>
      <c r="CM521" s="172"/>
      <c r="CN521" s="172"/>
      <c r="CO521" s="172"/>
      <c r="CP521" s="172"/>
      <c r="CR521" s="172"/>
      <c r="CS521" s="172"/>
      <c r="CT521" s="172"/>
      <c r="CU521" s="172"/>
      <c r="CV521" s="172"/>
      <c r="CW521" s="172"/>
      <c r="CX521" s="172"/>
      <c r="CY521" s="172"/>
      <c r="CZ521" s="172"/>
      <c r="DA521" s="172"/>
      <c r="DB521" s="172"/>
      <c r="DC521" s="172"/>
    </row>
    <row r="522" spans="1:107" ht="14.25" customHeight="1" x14ac:dyDescent="0.3">
      <c r="A522" s="172"/>
      <c r="E522" s="172"/>
      <c r="F522" s="172"/>
      <c r="G522" s="172"/>
      <c r="H522" s="172"/>
      <c r="I522" s="172"/>
      <c r="J522" s="172"/>
      <c r="K522" s="172"/>
      <c r="L522" s="172"/>
      <c r="M522" s="172"/>
      <c r="N522" s="172"/>
      <c r="O522" s="172"/>
      <c r="P522" s="172"/>
      <c r="R522" s="172"/>
      <c r="S522" s="172"/>
      <c r="T522" s="172"/>
      <c r="U522" s="172"/>
      <c r="V522" s="172"/>
      <c r="W522" s="172"/>
      <c r="X522" s="172"/>
      <c r="Y522" s="172"/>
      <c r="Z522" s="172"/>
      <c r="AA522" s="172"/>
      <c r="AB522" s="172"/>
      <c r="AC522" s="172"/>
      <c r="AE522" s="172"/>
      <c r="AF522" s="172"/>
      <c r="AG522" s="172"/>
      <c r="AH522" s="172"/>
      <c r="AI522" s="172"/>
      <c r="AJ522" s="172"/>
      <c r="AK522" s="172"/>
      <c r="AL522" s="172"/>
      <c r="AM522" s="172"/>
      <c r="AN522" s="172"/>
      <c r="AO522" s="172"/>
      <c r="AP522" s="172"/>
      <c r="AR522" s="172"/>
      <c r="AS522" s="172"/>
      <c r="AT522" s="172"/>
      <c r="AU522" s="172"/>
      <c r="AV522" s="172"/>
      <c r="AW522" s="172"/>
      <c r="AX522" s="172"/>
      <c r="AY522" s="172"/>
      <c r="AZ522" s="172"/>
      <c r="BA522" s="172"/>
      <c r="BB522" s="172"/>
      <c r="BC522" s="172"/>
      <c r="BE522" s="172"/>
      <c r="BF522" s="172"/>
      <c r="BG522" s="172"/>
      <c r="BH522" s="172"/>
      <c r="BI522" s="172"/>
      <c r="BJ522" s="172"/>
      <c r="BK522" s="172"/>
      <c r="BL522" s="172"/>
      <c r="BM522" s="172"/>
      <c r="BN522" s="172"/>
      <c r="BO522" s="172"/>
      <c r="BP522" s="172"/>
      <c r="BR522" s="172"/>
      <c r="BS522" s="172"/>
      <c r="BT522" s="172"/>
      <c r="BU522" s="172"/>
      <c r="BV522" s="172"/>
      <c r="BW522" s="172"/>
      <c r="BX522" s="172"/>
      <c r="BY522" s="172"/>
      <c r="BZ522" s="172"/>
      <c r="CA522" s="172"/>
      <c r="CB522" s="172"/>
      <c r="CC522" s="172"/>
      <c r="CE522" s="172"/>
      <c r="CF522" s="172"/>
      <c r="CG522" s="172"/>
      <c r="CH522" s="172"/>
      <c r="CI522" s="172"/>
      <c r="CJ522" s="172"/>
      <c r="CK522" s="172"/>
      <c r="CL522" s="172"/>
      <c r="CM522" s="172"/>
      <c r="CN522" s="172"/>
      <c r="CO522" s="172"/>
      <c r="CP522" s="172"/>
      <c r="CR522" s="172"/>
      <c r="CS522" s="172"/>
      <c r="CT522" s="172"/>
      <c r="CU522" s="172"/>
      <c r="CV522" s="172"/>
      <c r="CW522" s="172"/>
      <c r="CX522" s="172"/>
      <c r="CY522" s="172"/>
      <c r="CZ522" s="172"/>
      <c r="DA522" s="172"/>
      <c r="DB522" s="172"/>
      <c r="DC522" s="172"/>
    </row>
    <row r="523" spans="1:107" ht="14.25" customHeight="1" x14ac:dyDescent="0.3">
      <c r="A523" s="172"/>
      <c r="E523" s="172"/>
      <c r="F523" s="172"/>
      <c r="G523" s="172"/>
      <c r="H523" s="172"/>
      <c r="I523" s="172"/>
      <c r="J523" s="172"/>
      <c r="K523" s="172"/>
      <c r="L523" s="172"/>
      <c r="M523" s="172"/>
      <c r="N523" s="172"/>
      <c r="O523" s="172"/>
      <c r="P523" s="172"/>
      <c r="R523" s="172"/>
      <c r="S523" s="172"/>
      <c r="T523" s="172"/>
      <c r="U523" s="172"/>
      <c r="V523" s="172"/>
      <c r="W523" s="172"/>
      <c r="X523" s="172"/>
      <c r="Y523" s="172"/>
      <c r="Z523" s="172"/>
      <c r="AA523" s="172"/>
      <c r="AB523" s="172"/>
      <c r="AC523" s="172"/>
      <c r="AE523" s="172"/>
      <c r="AF523" s="172"/>
      <c r="AG523" s="172"/>
      <c r="AH523" s="172"/>
      <c r="AI523" s="172"/>
      <c r="AJ523" s="172"/>
      <c r="AK523" s="172"/>
      <c r="AL523" s="172"/>
      <c r="AM523" s="172"/>
      <c r="AN523" s="172"/>
      <c r="AO523" s="172"/>
      <c r="AP523" s="172"/>
      <c r="AR523" s="172"/>
      <c r="AS523" s="172"/>
      <c r="AT523" s="172"/>
      <c r="AU523" s="172"/>
      <c r="AV523" s="172"/>
      <c r="AW523" s="172"/>
      <c r="AX523" s="172"/>
      <c r="AY523" s="172"/>
      <c r="AZ523" s="172"/>
      <c r="BA523" s="172"/>
      <c r="BB523" s="172"/>
      <c r="BC523" s="172"/>
      <c r="BE523" s="172"/>
      <c r="BF523" s="172"/>
      <c r="BG523" s="172"/>
      <c r="BH523" s="172"/>
      <c r="BI523" s="172"/>
      <c r="BJ523" s="172"/>
      <c r="BK523" s="172"/>
      <c r="BL523" s="172"/>
      <c r="BM523" s="172"/>
      <c r="BN523" s="172"/>
      <c r="BO523" s="172"/>
      <c r="BP523" s="172"/>
      <c r="BR523" s="172"/>
      <c r="BS523" s="172"/>
      <c r="BT523" s="172"/>
      <c r="BU523" s="172"/>
      <c r="BV523" s="172"/>
      <c r="BW523" s="172"/>
      <c r="BX523" s="172"/>
      <c r="BY523" s="172"/>
      <c r="BZ523" s="172"/>
      <c r="CA523" s="172"/>
      <c r="CB523" s="172"/>
      <c r="CC523" s="172"/>
      <c r="CE523" s="172"/>
      <c r="CF523" s="172"/>
      <c r="CG523" s="172"/>
      <c r="CH523" s="172"/>
      <c r="CI523" s="172"/>
      <c r="CJ523" s="172"/>
      <c r="CK523" s="172"/>
      <c r="CL523" s="172"/>
      <c r="CM523" s="172"/>
      <c r="CN523" s="172"/>
      <c r="CO523" s="172"/>
      <c r="CP523" s="172"/>
      <c r="CR523" s="172"/>
      <c r="CS523" s="172"/>
      <c r="CT523" s="172"/>
      <c r="CU523" s="172"/>
      <c r="CV523" s="172"/>
      <c r="CW523" s="172"/>
      <c r="CX523" s="172"/>
      <c r="CY523" s="172"/>
      <c r="CZ523" s="172"/>
      <c r="DA523" s="172"/>
      <c r="DB523" s="172"/>
      <c r="DC523" s="172"/>
    </row>
    <row r="524" spans="1:107" ht="14.25" customHeight="1" x14ac:dyDescent="0.3">
      <c r="A524" s="172"/>
      <c r="E524" s="172"/>
      <c r="F524" s="172"/>
      <c r="G524" s="172"/>
      <c r="H524" s="172"/>
      <c r="I524" s="172"/>
      <c r="J524" s="172"/>
      <c r="K524" s="172"/>
      <c r="L524" s="172"/>
      <c r="M524" s="172"/>
      <c r="N524" s="172"/>
      <c r="O524" s="172"/>
      <c r="P524" s="172"/>
      <c r="R524" s="172"/>
      <c r="S524" s="172"/>
      <c r="T524" s="172"/>
      <c r="U524" s="172"/>
      <c r="V524" s="172"/>
      <c r="W524" s="172"/>
      <c r="X524" s="172"/>
      <c r="Y524" s="172"/>
      <c r="Z524" s="172"/>
      <c r="AA524" s="172"/>
      <c r="AB524" s="172"/>
      <c r="AC524" s="172"/>
      <c r="AE524" s="172"/>
      <c r="AF524" s="172"/>
      <c r="AG524" s="172"/>
      <c r="AH524" s="172"/>
      <c r="AI524" s="172"/>
      <c r="AJ524" s="172"/>
      <c r="AK524" s="172"/>
      <c r="AL524" s="172"/>
      <c r="AM524" s="172"/>
      <c r="AN524" s="172"/>
      <c r="AO524" s="172"/>
      <c r="AP524" s="172"/>
      <c r="AR524" s="172"/>
      <c r="AS524" s="172"/>
      <c r="AT524" s="172"/>
      <c r="AU524" s="172"/>
      <c r="AV524" s="172"/>
      <c r="AW524" s="172"/>
      <c r="AX524" s="172"/>
      <c r="AY524" s="172"/>
      <c r="AZ524" s="172"/>
      <c r="BA524" s="172"/>
      <c r="BB524" s="172"/>
      <c r="BC524" s="172"/>
      <c r="BE524" s="172"/>
      <c r="BF524" s="172"/>
      <c r="BG524" s="172"/>
      <c r="BH524" s="172"/>
      <c r="BI524" s="172"/>
      <c r="BJ524" s="172"/>
      <c r="BK524" s="172"/>
      <c r="BL524" s="172"/>
      <c r="BM524" s="172"/>
      <c r="BN524" s="172"/>
      <c r="BO524" s="172"/>
      <c r="BP524" s="172"/>
      <c r="BR524" s="172"/>
      <c r="BS524" s="172"/>
      <c r="BT524" s="172"/>
      <c r="BU524" s="172"/>
      <c r="BV524" s="172"/>
      <c r="BW524" s="172"/>
      <c r="BX524" s="172"/>
      <c r="BY524" s="172"/>
      <c r="BZ524" s="172"/>
      <c r="CA524" s="172"/>
      <c r="CB524" s="172"/>
      <c r="CC524" s="172"/>
      <c r="CE524" s="172"/>
      <c r="CF524" s="172"/>
      <c r="CG524" s="172"/>
      <c r="CH524" s="172"/>
      <c r="CI524" s="172"/>
      <c r="CJ524" s="172"/>
      <c r="CK524" s="172"/>
      <c r="CL524" s="172"/>
      <c r="CM524" s="172"/>
      <c r="CN524" s="172"/>
      <c r="CO524" s="172"/>
      <c r="CP524" s="172"/>
      <c r="CR524" s="172"/>
      <c r="CS524" s="172"/>
      <c r="CT524" s="172"/>
      <c r="CU524" s="172"/>
      <c r="CV524" s="172"/>
      <c r="CW524" s="172"/>
      <c r="CX524" s="172"/>
      <c r="CY524" s="172"/>
      <c r="CZ524" s="172"/>
      <c r="DA524" s="172"/>
      <c r="DB524" s="172"/>
      <c r="DC524" s="172"/>
    </row>
    <row r="525" spans="1:107" ht="14.25" customHeight="1" x14ac:dyDescent="0.3">
      <c r="A525" s="172"/>
      <c r="E525" s="172"/>
      <c r="F525" s="172"/>
      <c r="G525" s="172"/>
      <c r="H525" s="172"/>
      <c r="I525" s="172"/>
      <c r="J525" s="172"/>
      <c r="K525" s="172"/>
      <c r="L525" s="172"/>
      <c r="M525" s="172"/>
      <c r="N525" s="172"/>
      <c r="O525" s="172"/>
      <c r="P525" s="172"/>
      <c r="R525" s="172"/>
      <c r="S525" s="172"/>
      <c r="T525" s="172"/>
      <c r="U525" s="172"/>
      <c r="V525" s="172"/>
      <c r="W525" s="172"/>
      <c r="X525" s="172"/>
      <c r="Y525" s="172"/>
      <c r="Z525" s="172"/>
      <c r="AA525" s="172"/>
      <c r="AB525" s="172"/>
      <c r="AC525" s="172"/>
      <c r="AE525" s="172"/>
      <c r="AF525" s="172"/>
      <c r="AG525" s="172"/>
      <c r="AH525" s="172"/>
      <c r="AI525" s="172"/>
      <c r="AJ525" s="172"/>
      <c r="AK525" s="172"/>
      <c r="AL525" s="172"/>
      <c r="AM525" s="172"/>
      <c r="AN525" s="172"/>
      <c r="AO525" s="172"/>
      <c r="AP525" s="172"/>
      <c r="AR525" s="172"/>
      <c r="AS525" s="172"/>
      <c r="AT525" s="172"/>
      <c r="AU525" s="172"/>
      <c r="AV525" s="172"/>
      <c r="AW525" s="172"/>
      <c r="AX525" s="172"/>
      <c r="AY525" s="172"/>
      <c r="AZ525" s="172"/>
      <c r="BA525" s="172"/>
      <c r="BB525" s="172"/>
      <c r="BC525" s="172"/>
      <c r="BE525" s="172"/>
      <c r="BF525" s="172"/>
      <c r="BG525" s="172"/>
      <c r="BH525" s="172"/>
      <c r="BI525" s="172"/>
      <c r="BJ525" s="172"/>
      <c r="BK525" s="172"/>
      <c r="BL525" s="172"/>
      <c r="BM525" s="172"/>
      <c r="BN525" s="172"/>
      <c r="BO525" s="172"/>
      <c r="BP525" s="172"/>
      <c r="BR525" s="172"/>
      <c r="BS525" s="172"/>
      <c r="BT525" s="172"/>
      <c r="BU525" s="172"/>
      <c r="BV525" s="172"/>
      <c r="BW525" s="172"/>
      <c r="BX525" s="172"/>
      <c r="BY525" s="172"/>
      <c r="BZ525" s="172"/>
      <c r="CA525" s="172"/>
      <c r="CB525" s="172"/>
      <c r="CC525" s="172"/>
      <c r="CE525" s="172"/>
      <c r="CF525" s="172"/>
      <c r="CG525" s="172"/>
      <c r="CH525" s="172"/>
      <c r="CI525" s="172"/>
      <c r="CJ525" s="172"/>
      <c r="CK525" s="172"/>
      <c r="CL525" s="172"/>
      <c r="CM525" s="172"/>
      <c r="CN525" s="172"/>
      <c r="CO525" s="172"/>
      <c r="CP525" s="172"/>
      <c r="CR525" s="172"/>
      <c r="CS525" s="172"/>
      <c r="CT525" s="172"/>
      <c r="CU525" s="172"/>
      <c r="CV525" s="172"/>
      <c r="CW525" s="172"/>
      <c r="CX525" s="172"/>
      <c r="CY525" s="172"/>
      <c r="CZ525" s="172"/>
      <c r="DA525" s="172"/>
      <c r="DB525" s="172"/>
      <c r="DC525" s="172"/>
    </row>
    <row r="526" spans="1:107" ht="14.25" customHeight="1" x14ac:dyDescent="0.3">
      <c r="A526" s="172"/>
      <c r="E526" s="172"/>
      <c r="F526" s="172"/>
      <c r="G526" s="172"/>
      <c r="H526" s="172"/>
      <c r="I526" s="172"/>
      <c r="J526" s="172"/>
      <c r="K526" s="172"/>
      <c r="L526" s="172"/>
      <c r="M526" s="172"/>
      <c r="N526" s="172"/>
      <c r="O526" s="172"/>
      <c r="P526" s="172"/>
      <c r="R526" s="172"/>
      <c r="S526" s="172"/>
      <c r="T526" s="172"/>
      <c r="U526" s="172"/>
      <c r="V526" s="172"/>
      <c r="W526" s="172"/>
      <c r="X526" s="172"/>
      <c r="Y526" s="172"/>
      <c r="Z526" s="172"/>
      <c r="AA526" s="172"/>
      <c r="AB526" s="172"/>
      <c r="AC526" s="172"/>
      <c r="AE526" s="172"/>
      <c r="AF526" s="172"/>
      <c r="AG526" s="172"/>
      <c r="AH526" s="172"/>
      <c r="AI526" s="172"/>
      <c r="AJ526" s="172"/>
      <c r="AK526" s="172"/>
      <c r="AL526" s="172"/>
      <c r="AM526" s="172"/>
      <c r="AN526" s="172"/>
      <c r="AO526" s="172"/>
      <c r="AP526" s="172"/>
      <c r="AR526" s="172"/>
      <c r="AS526" s="172"/>
      <c r="AT526" s="172"/>
      <c r="AU526" s="172"/>
      <c r="AV526" s="172"/>
      <c r="AW526" s="172"/>
      <c r="AX526" s="172"/>
      <c r="AY526" s="172"/>
      <c r="AZ526" s="172"/>
      <c r="BA526" s="172"/>
      <c r="BB526" s="172"/>
      <c r="BC526" s="172"/>
      <c r="BE526" s="172"/>
      <c r="BF526" s="172"/>
      <c r="BG526" s="172"/>
      <c r="BH526" s="172"/>
      <c r="BI526" s="172"/>
      <c r="BJ526" s="172"/>
      <c r="BK526" s="172"/>
      <c r="BL526" s="172"/>
      <c r="BM526" s="172"/>
      <c r="BN526" s="172"/>
      <c r="BO526" s="172"/>
      <c r="BP526" s="172"/>
      <c r="BR526" s="172"/>
      <c r="BS526" s="172"/>
      <c r="BT526" s="172"/>
      <c r="BU526" s="172"/>
      <c r="BV526" s="172"/>
      <c r="BW526" s="172"/>
      <c r="BX526" s="172"/>
      <c r="BY526" s="172"/>
      <c r="BZ526" s="172"/>
      <c r="CA526" s="172"/>
      <c r="CB526" s="172"/>
      <c r="CC526" s="172"/>
      <c r="CE526" s="172"/>
      <c r="CF526" s="172"/>
      <c r="CG526" s="172"/>
      <c r="CH526" s="172"/>
      <c r="CI526" s="172"/>
      <c r="CJ526" s="172"/>
      <c r="CK526" s="172"/>
      <c r="CL526" s="172"/>
      <c r="CM526" s="172"/>
      <c r="CN526" s="172"/>
      <c r="CO526" s="172"/>
      <c r="CP526" s="172"/>
      <c r="CR526" s="172"/>
      <c r="CS526" s="172"/>
      <c r="CT526" s="172"/>
      <c r="CU526" s="172"/>
      <c r="CV526" s="172"/>
      <c r="CW526" s="172"/>
      <c r="CX526" s="172"/>
      <c r="CY526" s="172"/>
      <c r="CZ526" s="172"/>
      <c r="DA526" s="172"/>
      <c r="DB526" s="172"/>
      <c r="DC526" s="172"/>
    </row>
    <row r="527" spans="1:107" ht="14.25" customHeight="1" x14ac:dyDescent="0.3">
      <c r="A527" s="172"/>
      <c r="E527" s="172"/>
      <c r="F527" s="172"/>
      <c r="G527" s="172"/>
      <c r="H527" s="172"/>
      <c r="I527" s="172"/>
      <c r="J527" s="172"/>
      <c r="K527" s="172"/>
      <c r="L527" s="172"/>
      <c r="M527" s="172"/>
      <c r="N527" s="172"/>
      <c r="O527" s="172"/>
      <c r="P527" s="172"/>
      <c r="R527" s="172"/>
      <c r="S527" s="172"/>
      <c r="T527" s="172"/>
      <c r="U527" s="172"/>
      <c r="V527" s="172"/>
      <c r="W527" s="172"/>
      <c r="X527" s="172"/>
      <c r="Y527" s="172"/>
      <c r="Z527" s="172"/>
      <c r="AA527" s="172"/>
      <c r="AB527" s="172"/>
      <c r="AC527" s="172"/>
      <c r="AE527" s="172"/>
      <c r="AF527" s="172"/>
      <c r="AG527" s="172"/>
      <c r="AH527" s="172"/>
      <c r="AI527" s="172"/>
      <c r="AJ527" s="172"/>
      <c r="AK527" s="172"/>
      <c r="AL527" s="172"/>
      <c r="AM527" s="172"/>
      <c r="AN527" s="172"/>
      <c r="AO527" s="172"/>
      <c r="AP527" s="172"/>
      <c r="AR527" s="172"/>
      <c r="AS527" s="172"/>
      <c r="AT527" s="172"/>
      <c r="AU527" s="172"/>
      <c r="AV527" s="172"/>
      <c r="AW527" s="172"/>
      <c r="AX527" s="172"/>
      <c r="AY527" s="172"/>
      <c r="AZ527" s="172"/>
      <c r="BA527" s="172"/>
      <c r="BB527" s="172"/>
      <c r="BC527" s="172"/>
      <c r="BE527" s="172"/>
      <c r="BF527" s="172"/>
      <c r="BG527" s="172"/>
      <c r="BH527" s="172"/>
      <c r="BI527" s="172"/>
      <c r="BJ527" s="172"/>
      <c r="BK527" s="172"/>
      <c r="BL527" s="172"/>
      <c r="BM527" s="172"/>
      <c r="BN527" s="172"/>
      <c r="BO527" s="172"/>
      <c r="BP527" s="172"/>
      <c r="BR527" s="172"/>
      <c r="BS527" s="172"/>
      <c r="BT527" s="172"/>
      <c r="BU527" s="172"/>
      <c r="BV527" s="172"/>
      <c r="BW527" s="172"/>
      <c r="BX527" s="172"/>
      <c r="BY527" s="172"/>
      <c r="BZ527" s="172"/>
      <c r="CA527" s="172"/>
      <c r="CB527" s="172"/>
      <c r="CC527" s="172"/>
      <c r="CE527" s="172"/>
      <c r="CF527" s="172"/>
      <c r="CG527" s="172"/>
      <c r="CH527" s="172"/>
      <c r="CI527" s="172"/>
      <c r="CJ527" s="172"/>
      <c r="CK527" s="172"/>
      <c r="CL527" s="172"/>
      <c r="CM527" s="172"/>
      <c r="CN527" s="172"/>
      <c r="CO527" s="172"/>
      <c r="CP527" s="172"/>
      <c r="CR527" s="172"/>
      <c r="CS527" s="172"/>
      <c r="CT527" s="172"/>
      <c r="CU527" s="172"/>
      <c r="CV527" s="172"/>
      <c r="CW527" s="172"/>
      <c r="CX527" s="172"/>
      <c r="CY527" s="172"/>
      <c r="CZ527" s="172"/>
      <c r="DA527" s="172"/>
      <c r="DB527" s="172"/>
      <c r="DC527" s="172"/>
    </row>
    <row r="528" spans="1:107" ht="14.25" customHeight="1" x14ac:dyDescent="0.3">
      <c r="A528" s="172"/>
      <c r="E528" s="172"/>
      <c r="F528" s="172"/>
      <c r="G528" s="172"/>
      <c r="H528" s="172"/>
      <c r="I528" s="172"/>
      <c r="J528" s="172"/>
      <c r="K528" s="172"/>
      <c r="L528" s="172"/>
      <c r="M528" s="172"/>
      <c r="N528" s="172"/>
      <c r="O528" s="172"/>
      <c r="P528" s="172"/>
      <c r="R528" s="172"/>
      <c r="S528" s="172"/>
      <c r="T528" s="172"/>
      <c r="U528" s="172"/>
      <c r="V528" s="172"/>
      <c r="W528" s="172"/>
      <c r="X528" s="172"/>
      <c r="Y528" s="172"/>
      <c r="Z528" s="172"/>
      <c r="AA528" s="172"/>
      <c r="AB528" s="172"/>
      <c r="AC528" s="172"/>
      <c r="AE528" s="172"/>
      <c r="AF528" s="172"/>
      <c r="AG528" s="172"/>
      <c r="AH528" s="172"/>
      <c r="AI528" s="172"/>
      <c r="AJ528" s="172"/>
      <c r="AK528" s="172"/>
      <c r="AL528" s="172"/>
      <c r="AM528" s="172"/>
      <c r="AN528" s="172"/>
      <c r="AO528" s="172"/>
      <c r="AP528" s="172"/>
      <c r="AR528" s="172"/>
      <c r="AS528" s="172"/>
      <c r="AT528" s="172"/>
      <c r="AU528" s="172"/>
      <c r="AV528" s="172"/>
      <c r="AW528" s="172"/>
      <c r="AX528" s="172"/>
      <c r="AY528" s="172"/>
      <c r="AZ528" s="172"/>
      <c r="BA528" s="172"/>
      <c r="BB528" s="172"/>
      <c r="BC528" s="172"/>
      <c r="BE528" s="172"/>
      <c r="BF528" s="172"/>
      <c r="BG528" s="172"/>
      <c r="BH528" s="172"/>
      <c r="BI528" s="172"/>
      <c r="BJ528" s="172"/>
      <c r="BK528" s="172"/>
      <c r="BL528" s="172"/>
      <c r="BM528" s="172"/>
      <c r="BN528" s="172"/>
      <c r="BO528" s="172"/>
      <c r="BP528" s="172"/>
      <c r="BR528" s="172"/>
      <c r="BS528" s="172"/>
      <c r="BT528" s="172"/>
      <c r="BU528" s="172"/>
      <c r="BV528" s="172"/>
      <c r="BW528" s="172"/>
      <c r="BX528" s="172"/>
      <c r="BY528" s="172"/>
      <c r="BZ528" s="172"/>
      <c r="CA528" s="172"/>
      <c r="CB528" s="172"/>
      <c r="CC528" s="172"/>
      <c r="CE528" s="172"/>
      <c r="CF528" s="172"/>
      <c r="CG528" s="172"/>
      <c r="CH528" s="172"/>
      <c r="CI528" s="172"/>
      <c r="CJ528" s="172"/>
      <c r="CK528" s="172"/>
      <c r="CL528" s="172"/>
      <c r="CM528" s="172"/>
      <c r="CN528" s="172"/>
      <c r="CO528" s="172"/>
      <c r="CP528" s="172"/>
      <c r="CR528" s="172"/>
      <c r="CS528" s="172"/>
      <c r="CT528" s="172"/>
      <c r="CU528" s="172"/>
      <c r="CV528" s="172"/>
      <c r="CW528" s="172"/>
      <c r="CX528" s="172"/>
      <c r="CY528" s="172"/>
      <c r="CZ528" s="172"/>
      <c r="DA528" s="172"/>
      <c r="DB528" s="172"/>
      <c r="DC528" s="172"/>
    </row>
    <row r="529" spans="1:107" ht="14.25" customHeight="1" x14ac:dyDescent="0.3">
      <c r="A529" s="172"/>
      <c r="E529" s="172"/>
      <c r="F529" s="172"/>
      <c r="G529" s="172"/>
      <c r="H529" s="172"/>
      <c r="I529" s="172"/>
      <c r="J529" s="172"/>
      <c r="K529" s="172"/>
      <c r="L529" s="172"/>
      <c r="M529" s="172"/>
      <c r="N529" s="172"/>
      <c r="O529" s="172"/>
      <c r="P529" s="172"/>
      <c r="R529" s="172"/>
      <c r="S529" s="172"/>
      <c r="T529" s="172"/>
      <c r="U529" s="172"/>
      <c r="V529" s="172"/>
      <c r="W529" s="172"/>
      <c r="X529" s="172"/>
      <c r="Y529" s="172"/>
      <c r="Z529" s="172"/>
      <c r="AA529" s="172"/>
      <c r="AB529" s="172"/>
      <c r="AC529" s="172"/>
      <c r="AE529" s="172"/>
      <c r="AF529" s="172"/>
      <c r="AG529" s="172"/>
      <c r="AH529" s="172"/>
      <c r="AI529" s="172"/>
      <c r="AJ529" s="172"/>
      <c r="AK529" s="172"/>
      <c r="AL529" s="172"/>
      <c r="AM529" s="172"/>
      <c r="AN529" s="172"/>
      <c r="AO529" s="172"/>
      <c r="AP529" s="172"/>
      <c r="AR529" s="172"/>
      <c r="AS529" s="172"/>
      <c r="AT529" s="172"/>
      <c r="AU529" s="172"/>
      <c r="AV529" s="172"/>
      <c r="AW529" s="172"/>
      <c r="AX529" s="172"/>
      <c r="AY529" s="172"/>
      <c r="AZ529" s="172"/>
      <c r="BA529" s="172"/>
      <c r="BB529" s="172"/>
      <c r="BC529" s="172"/>
      <c r="BE529" s="172"/>
      <c r="BF529" s="172"/>
      <c r="BG529" s="172"/>
      <c r="BH529" s="172"/>
      <c r="BI529" s="172"/>
      <c r="BJ529" s="172"/>
      <c r="BK529" s="172"/>
      <c r="BL529" s="172"/>
      <c r="BM529" s="172"/>
      <c r="BN529" s="172"/>
      <c r="BO529" s="172"/>
      <c r="BP529" s="172"/>
      <c r="BR529" s="172"/>
      <c r="BS529" s="172"/>
      <c r="BT529" s="172"/>
      <c r="BU529" s="172"/>
      <c r="BV529" s="172"/>
      <c r="BW529" s="172"/>
      <c r="BX529" s="172"/>
      <c r="BY529" s="172"/>
      <c r="BZ529" s="172"/>
      <c r="CA529" s="172"/>
      <c r="CB529" s="172"/>
      <c r="CC529" s="172"/>
      <c r="CE529" s="172"/>
      <c r="CF529" s="172"/>
      <c r="CG529" s="172"/>
      <c r="CH529" s="172"/>
      <c r="CI529" s="172"/>
      <c r="CJ529" s="172"/>
      <c r="CK529" s="172"/>
      <c r="CL529" s="172"/>
      <c r="CM529" s="172"/>
      <c r="CN529" s="172"/>
      <c r="CO529" s="172"/>
      <c r="CP529" s="172"/>
      <c r="CR529" s="172"/>
      <c r="CS529" s="172"/>
      <c r="CT529" s="172"/>
      <c r="CU529" s="172"/>
      <c r="CV529" s="172"/>
      <c r="CW529" s="172"/>
      <c r="CX529" s="172"/>
      <c r="CY529" s="172"/>
      <c r="CZ529" s="172"/>
      <c r="DA529" s="172"/>
      <c r="DB529" s="172"/>
      <c r="DC529" s="172"/>
    </row>
    <row r="530" spans="1:107" ht="14.25" customHeight="1" x14ac:dyDescent="0.3">
      <c r="A530" s="172"/>
      <c r="E530" s="172"/>
      <c r="F530" s="172"/>
      <c r="G530" s="172"/>
      <c r="H530" s="172"/>
      <c r="I530" s="172"/>
      <c r="J530" s="172"/>
      <c r="K530" s="172"/>
      <c r="L530" s="172"/>
      <c r="M530" s="172"/>
      <c r="N530" s="172"/>
      <c r="O530" s="172"/>
      <c r="P530" s="172"/>
      <c r="R530" s="172"/>
      <c r="S530" s="172"/>
      <c r="T530" s="172"/>
      <c r="U530" s="172"/>
      <c r="V530" s="172"/>
      <c r="W530" s="172"/>
      <c r="X530" s="172"/>
      <c r="Y530" s="172"/>
      <c r="Z530" s="172"/>
      <c r="AA530" s="172"/>
      <c r="AB530" s="172"/>
      <c r="AC530" s="172"/>
      <c r="AE530" s="172"/>
      <c r="AF530" s="172"/>
      <c r="AG530" s="172"/>
      <c r="AH530" s="172"/>
      <c r="AI530" s="172"/>
      <c r="AJ530" s="172"/>
      <c r="AK530" s="172"/>
      <c r="AL530" s="172"/>
      <c r="AM530" s="172"/>
      <c r="AN530" s="172"/>
      <c r="AO530" s="172"/>
      <c r="AP530" s="172"/>
      <c r="AR530" s="172"/>
      <c r="AS530" s="172"/>
      <c r="AT530" s="172"/>
      <c r="AU530" s="172"/>
      <c r="AV530" s="172"/>
      <c r="AW530" s="172"/>
      <c r="AX530" s="172"/>
      <c r="AY530" s="172"/>
      <c r="AZ530" s="172"/>
      <c r="BA530" s="172"/>
      <c r="BB530" s="172"/>
      <c r="BC530" s="172"/>
      <c r="BE530" s="172"/>
      <c r="BF530" s="172"/>
      <c r="BG530" s="172"/>
      <c r="BH530" s="172"/>
      <c r="BI530" s="172"/>
      <c r="BJ530" s="172"/>
      <c r="BK530" s="172"/>
      <c r="BL530" s="172"/>
      <c r="BM530" s="172"/>
      <c r="BN530" s="172"/>
      <c r="BO530" s="172"/>
      <c r="BP530" s="172"/>
      <c r="BR530" s="172"/>
      <c r="BS530" s="172"/>
      <c r="BT530" s="172"/>
      <c r="BU530" s="172"/>
      <c r="BV530" s="172"/>
      <c r="BW530" s="172"/>
      <c r="BX530" s="172"/>
      <c r="BY530" s="172"/>
      <c r="BZ530" s="172"/>
      <c r="CA530" s="172"/>
      <c r="CB530" s="172"/>
      <c r="CC530" s="172"/>
      <c r="CE530" s="172"/>
      <c r="CF530" s="172"/>
      <c r="CG530" s="172"/>
      <c r="CH530" s="172"/>
      <c r="CI530" s="172"/>
      <c r="CJ530" s="172"/>
      <c r="CK530" s="172"/>
      <c r="CL530" s="172"/>
      <c r="CM530" s="172"/>
      <c r="CN530" s="172"/>
      <c r="CO530" s="172"/>
      <c r="CP530" s="172"/>
      <c r="CR530" s="172"/>
      <c r="CS530" s="172"/>
      <c r="CT530" s="172"/>
      <c r="CU530" s="172"/>
      <c r="CV530" s="172"/>
      <c r="CW530" s="172"/>
      <c r="CX530" s="172"/>
      <c r="CY530" s="172"/>
      <c r="CZ530" s="172"/>
      <c r="DA530" s="172"/>
      <c r="DB530" s="172"/>
      <c r="DC530" s="172"/>
    </row>
    <row r="531" spans="1:107" ht="14.25" customHeight="1" x14ac:dyDescent="0.3">
      <c r="A531" s="172"/>
      <c r="E531" s="172"/>
      <c r="F531" s="172"/>
      <c r="G531" s="172"/>
      <c r="H531" s="172"/>
      <c r="I531" s="172"/>
      <c r="J531" s="172"/>
      <c r="K531" s="172"/>
      <c r="L531" s="172"/>
      <c r="M531" s="172"/>
      <c r="N531" s="172"/>
      <c r="O531" s="172"/>
      <c r="P531" s="172"/>
      <c r="R531" s="172"/>
      <c r="S531" s="172"/>
      <c r="T531" s="172"/>
      <c r="U531" s="172"/>
      <c r="V531" s="172"/>
      <c r="W531" s="172"/>
      <c r="X531" s="172"/>
      <c r="Y531" s="172"/>
      <c r="Z531" s="172"/>
      <c r="AA531" s="172"/>
      <c r="AB531" s="172"/>
      <c r="AC531" s="172"/>
      <c r="AE531" s="172"/>
      <c r="AF531" s="172"/>
      <c r="AG531" s="172"/>
      <c r="AH531" s="172"/>
      <c r="AI531" s="172"/>
      <c r="AJ531" s="172"/>
      <c r="AK531" s="172"/>
      <c r="AL531" s="172"/>
      <c r="AM531" s="172"/>
      <c r="AN531" s="172"/>
      <c r="AO531" s="172"/>
      <c r="AP531" s="172"/>
      <c r="AR531" s="172"/>
      <c r="AS531" s="172"/>
      <c r="AT531" s="172"/>
      <c r="AU531" s="172"/>
      <c r="AV531" s="172"/>
      <c r="AW531" s="172"/>
      <c r="AX531" s="172"/>
      <c r="AY531" s="172"/>
      <c r="AZ531" s="172"/>
      <c r="BA531" s="172"/>
      <c r="BB531" s="172"/>
      <c r="BC531" s="172"/>
      <c r="BE531" s="172"/>
      <c r="BF531" s="172"/>
      <c r="BG531" s="172"/>
      <c r="BH531" s="172"/>
      <c r="BI531" s="172"/>
      <c r="BJ531" s="172"/>
      <c r="BK531" s="172"/>
      <c r="BL531" s="172"/>
      <c r="BM531" s="172"/>
      <c r="BN531" s="172"/>
      <c r="BO531" s="172"/>
      <c r="BP531" s="172"/>
      <c r="BR531" s="172"/>
      <c r="BS531" s="172"/>
      <c r="BT531" s="172"/>
      <c r="BU531" s="172"/>
      <c r="BV531" s="172"/>
      <c r="BW531" s="172"/>
      <c r="BX531" s="172"/>
      <c r="BY531" s="172"/>
      <c r="BZ531" s="172"/>
      <c r="CA531" s="172"/>
      <c r="CB531" s="172"/>
      <c r="CC531" s="172"/>
      <c r="CE531" s="172"/>
      <c r="CF531" s="172"/>
      <c r="CG531" s="172"/>
      <c r="CH531" s="172"/>
      <c r="CI531" s="172"/>
      <c r="CJ531" s="172"/>
      <c r="CK531" s="172"/>
      <c r="CL531" s="172"/>
      <c r="CM531" s="172"/>
      <c r="CN531" s="172"/>
      <c r="CO531" s="172"/>
      <c r="CP531" s="172"/>
      <c r="CR531" s="172"/>
      <c r="CS531" s="172"/>
      <c r="CT531" s="172"/>
      <c r="CU531" s="172"/>
      <c r="CV531" s="172"/>
      <c r="CW531" s="172"/>
      <c r="CX531" s="172"/>
      <c r="CY531" s="172"/>
      <c r="CZ531" s="172"/>
      <c r="DA531" s="172"/>
      <c r="DB531" s="172"/>
      <c r="DC531" s="172"/>
    </row>
    <row r="532" spans="1:107" ht="14.25" customHeight="1" x14ac:dyDescent="0.3">
      <c r="A532" s="172"/>
      <c r="E532" s="172"/>
      <c r="F532" s="172"/>
      <c r="G532" s="172"/>
      <c r="H532" s="172"/>
      <c r="I532" s="172"/>
      <c r="J532" s="172"/>
      <c r="K532" s="172"/>
      <c r="L532" s="172"/>
      <c r="M532" s="172"/>
      <c r="N532" s="172"/>
      <c r="O532" s="172"/>
      <c r="P532" s="172"/>
      <c r="R532" s="172"/>
      <c r="S532" s="172"/>
      <c r="T532" s="172"/>
      <c r="U532" s="172"/>
      <c r="V532" s="172"/>
      <c r="W532" s="172"/>
      <c r="X532" s="172"/>
      <c r="Y532" s="172"/>
      <c r="Z532" s="172"/>
      <c r="AA532" s="172"/>
      <c r="AB532" s="172"/>
      <c r="AC532" s="172"/>
      <c r="AE532" s="172"/>
      <c r="AF532" s="172"/>
      <c r="AG532" s="172"/>
      <c r="AH532" s="172"/>
      <c r="AI532" s="172"/>
      <c r="AJ532" s="172"/>
      <c r="AK532" s="172"/>
      <c r="AL532" s="172"/>
      <c r="AM532" s="172"/>
      <c r="AN532" s="172"/>
      <c r="AO532" s="172"/>
      <c r="AP532" s="172"/>
      <c r="AR532" s="172"/>
      <c r="AS532" s="172"/>
      <c r="AT532" s="172"/>
      <c r="AU532" s="172"/>
      <c r="AV532" s="172"/>
      <c r="AW532" s="172"/>
      <c r="AX532" s="172"/>
      <c r="AY532" s="172"/>
      <c r="AZ532" s="172"/>
      <c r="BA532" s="172"/>
      <c r="BB532" s="172"/>
      <c r="BC532" s="172"/>
      <c r="BE532" s="172"/>
      <c r="BF532" s="172"/>
      <c r="BG532" s="172"/>
      <c r="BH532" s="172"/>
      <c r="BI532" s="172"/>
      <c r="BJ532" s="172"/>
      <c r="BK532" s="172"/>
      <c r="BL532" s="172"/>
      <c r="BM532" s="172"/>
      <c r="BN532" s="172"/>
      <c r="BO532" s="172"/>
      <c r="BP532" s="172"/>
      <c r="BR532" s="172"/>
      <c r="BS532" s="172"/>
      <c r="BT532" s="172"/>
      <c r="BU532" s="172"/>
      <c r="BV532" s="172"/>
      <c r="BW532" s="172"/>
      <c r="BX532" s="172"/>
      <c r="BY532" s="172"/>
      <c r="BZ532" s="172"/>
      <c r="CA532" s="172"/>
      <c r="CB532" s="172"/>
      <c r="CC532" s="172"/>
      <c r="CE532" s="172"/>
      <c r="CF532" s="172"/>
      <c r="CG532" s="172"/>
      <c r="CH532" s="172"/>
      <c r="CI532" s="172"/>
      <c r="CJ532" s="172"/>
      <c r="CK532" s="172"/>
      <c r="CL532" s="172"/>
      <c r="CM532" s="172"/>
      <c r="CN532" s="172"/>
      <c r="CO532" s="172"/>
      <c r="CP532" s="172"/>
      <c r="CR532" s="172"/>
      <c r="CS532" s="172"/>
      <c r="CT532" s="172"/>
      <c r="CU532" s="172"/>
      <c r="CV532" s="172"/>
      <c r="CW532" s="172"/>
      <c r="CX532" s="172"/>
      <c r="CY532" s="172"/>
      <c r="CZ532" s="172"/>
      <c r="DA532" s="172"/>
      <c r="DB532" s="172"/>
      <c r="DC532" s="172"/>
    </row>
    <row r="533" spans="1:107" ht="14.25" customHeight="1" x14ac:dyDescent="0.3">
      <c r="A533" s="172"/>
      <c r="E533" s="172"/>
      <c r="F533" s="172"/>
      <c r="G533" s="172"/>
      <c r="H533" s="172"/>
      <c r="I533" s="172"/>
      <c r="J533" s="172"/>
      <c r="K533" s="172"/>
      <c r="L533" s="172"/>
      <c r="M533" s="172"/>
      <c r="N533" s="172"/>
      <c r="O533" s="172"/>
      <c r="P533" s="172"/>
      <c r="R533" s="172"/>
      <c r="S533" s="172"/>
      <c r="T533" s="172"/>
      <c r="U533" s="172"/>
      <c r="V533" s="172"/>
      <c r="W533" s="172"/>
      <c r="X533" s="172"/>
      <c r="Y533" s="172"/>
      <c r="Z533" s="172"/>
      <c r="AA533" s="172"/>
      <c r="AB533" s="172"/>
      <c r="AC533" s="172"/>
      <c r="AE533" s="172"/>
      <c r="AF533" s="172"/>
      <c r="AG533" s="172"/>
      <c r="AH533" s="172"/>
      <c r="AI533" s="172"/>
      <c r="AJ533" s="172"/>
      <c r="AK533" s="172"/>
      <c r="AL533" s="172"/>
      <c r="AM533" s="172"/>
      <c r="AN533" s="172"/>
      <c r="AO533" s="172"/>
      <c r="AP533" s="172"/>
      <c r="AR533" s="172"/>
      <c r="AS533" s="172"/>
      <c r="AT533" s="172"/>
      <c r="AU533" s="172"/>
      <c r="AV533" s="172"/>
      <c r="AW533" s="172"/>
      <c r="AX533" s="172"/>
      <c r="AY533" s="172"/>
      <c r="AZ533" s="172"/>
      <c r="BA533" s="172"/>
      <c r="BB533" s="172"/>
      <c r="BC533" s="172"/>
      <c r="BE533" s="172"/>
      <c r="BF533" s="172"/>
      <c r="BG533" s="172"/>
      <c r="BH533" s="172"/>
      <c r="BI533" s="172"/>
      <c r="BJ533" s="172"/>
      <c r="BK533" s="172"/>
      <c r="BL533" s="172"/>
      <c r="BM533" s="172"/>
      <c r="BN533" s="172"/>
      <c r="BO533" s="172"/>
      <c r="BP533" s="172"/>
      <c r="BR533" s="172"/>
      <c r="BS533" s="172"/>
      <c r="BT533" s="172"/>
      <c r="BU533" s="172"/>
      <c r="BV533" s="172"/>
      <c r="BW533" s="172"/>
      <c r="BX533" s="172"/>
      <c r="BY533" s="172"/>
      <c r="BZ533" s="172"/>
      <c r="CA533" s="172"/>
      <c r="CB533" s="172"/>
      <c r="CC533" s="172"/>
      <c r="CE533" s="172"/>
      <c r="CF533" s="172"/>
      <c r="CG533" s="172"/>
      <c r="CH533" s="172"/>
      <c r="CI533" s="172"/>
      <c r="CJ533" s="172"/>
      <c r="CK533" s="172"/>
      <c r="CL533" s="172"/>
      <c r="CM533" s="172"/>
      <c r="CN533" s="172"/>
      <c r="CO533" s="172"/>
      <c r="CP533" s="172"/>
      <c r="CR533" s="172"/>
      <c r="CS533" s="172"/>
      <c r="CT533" s="172"/>
      <c r="CU533" s="172"/>
      <c r="CV533" s="172"/>
      <c r="CW533" s="172"/>
      <c r="CX533" s="172"/>
      <c r="CY533" s="172"/>
      <c r="CZ533" s="172"/>
      <c r="DA533" s="172"/>
      <c r="DB533" s="172"/>
      <c r="DC533" s="172"/>
    </row>
    <row r="534" spans="1:107" ht="14.25" customHeight="1" x14ac:dyDescent="0.3">
      <c r="A534" s="172"/>
      <c r="E534" s="172"/>
      <c r="F534" s="172"/>
      <c r="G534" s="172"/>
      <c r="H534" s="172"/>
      <c r="I534" s="172"/>
      <c r="J534" s="172"/>
      <c r="K534" s="172"/>
      <c r="L534" s="172"/>
      <c r="M534" s="172"/>
      <c r="N534" s="172"/>
      <c r="O534" s="172"/>
      <c r="P534" s="172"/>
      <c r="R534" s="172"/>
      <c r="S534" s="172"/>
      <c r="T534" s="172"/>
      <c r="U534" s="172"/>
      <c r="V534" s="172"/>
      <c r="W534" s="172"/>
      <c r="X534" s="172"/>
      <c r="Y534" s="172"/>
      <c r="Z534" s="172"/>
      <c r="AA534" s="172"/>
      <c r="AB534" s="172"/>
      <c r="AC534" s="172"/>
      <c r="AE534" s="172"/>
      <c r="AF534" s="172"/>
      <c r="AG534" s="172"/>
      <c r="AH534" s="172"/>
      <c r="AI534" s="172"/>
      <c r="AJ534" s="172"/>
      <c r="AK534" s="172"/>
      <c r="AL534" s="172"/>
      <c r="AM534" s="172"/>
      <c r="AN534" s="172"/>
      <c r="AO534" s="172"/>
      <c r="AP534" s="172"/>
      <c r="AR534" s="172"/>
      <c r="AS534" s="172"/>
      <c r="AT534" s="172"/>
      <c r="AU534" s="172"/>
      <c r="AV534" s="172"/>
      <c r="AW534" s="172"/>
      <c r="AX534" s="172"/>
      <c r="AY534" s="172"/>
      <c r="AZ534" s="172"/>
      <c r="BA534" s="172"/>
      <c r="BB534" s="172"/>
      <c r="BC534" s="172"/>
      <c r="BE534" s="172"/>
      <c r="BF534" s="172"/>
      <c r="BG534" s="172"/>
      <c r="BH534" s="172"/>
      <c r="BI534" s="172"/>
      <c r="BJ534" s="172"/>
      <c r="BK534" s="172"/>
      <c r="BL534" s="172"/>
      <c r="BM534" s="172"/>
      <c r="BN534" s="172"/>
      <c r="BO534" s="172"/>
      <c r="BP534" s="172"/>
      <c r="BR534" s="172"/>
      <c r="BS534" s="172"/>
      <c r="BT534" s="172"/>
      <c r="BU534" s="172"/>
      <c r="BV534" s="172"/>
      <c r="BW534" s="172"/>
      <c r="BX534" s="172"/>
      <c r="BY534" s="172"/>
      <c r="BZ534" s="172"/>
      <c r="CA534" s="172"/>
      <c r="CB534" s="172"/>
      <c r="CC534" s="172"/>
      <c r="CE534" s="172"/>
      <c r="CF534" s="172"/>
      <c r="CG534" s="172"/>
      <c r="CH534" s="172"/>
      <c r="CI534" s="172"/>
      <c r="CJ534" s="172"/>
      <c r="CK534" s="172"/>
      <c r="CL534" s="172"/>
      <c r="CM534" s="172"/>
      <c r="CN534" s="172"/>
      <c r="CO534" s="172"/>
      <c r="CP534" s="172"/>
      <c r="CR534" s="172"/>
      <c r="CS534" s="172"/>
      <c r="CT534" s="172"/>
      <c r="CU534" s="172"/>
      <c r="CV534" s="172"/>
      <c r="CW534" s="172"/>
      <c r="CX534" s="172"/>
      <c r="CY534" s="172"/>
      <c r="CZ534" s="172"/>
      <c r="DA534" s="172"/>
      <c r="DB534" s="172"/>
      <c r="DC534" s="172"/>
    </row>
    <row r="535" spans="1:107" ht="14.25" customHeight="1" x14ac:dyDescent="0.3">
      <c r="A535" s="172"/>
      <c r="E535" s="172"/>
      <c r="F535" s="172"/>
      <c r="G535" s="172"/>
      <c r="H535" s="172"/>
      <c r="I535" s="172"/>
      <c r="J535" s="172"/>
      <c r="K535" s="172"/>
      <c r="L535" s="172"/>
      <c r="M535" s="172"/>
      <c r="N535" s="172"/>
      <c r="O535" s="172"/>
      <c r="P535" s="172"/>
      <c r="R535" s="172"/>
      <c r="S535" s="172"/>
      <c r="T535" s="172"/>
      <c r="U535" s="172"/>
      <c r="V535" s="172"/>
      <c r="W535" s="172"/>
      <c r="X535" s="172"/>
      <c r="Y535" s="172"/>
      <c r="Z535" s="172"/>
      <c r="AA535" s="172"/>
      <c r="AB535" s="172"/>
      <c r="AC535" s="172"/>
      <c r="AE535" s="172"/>
      <c r="AF535" s="172"/>
      <c r="AG535" s="172"/>
      <c r="AH535" s="172"/>
      <c r="AI535" s="172"/>
      <c r="AJ535" s="172"/>
      <c r="AK535" s="172"/>
      <c r="AL535" s="172"/>
      <c r="AM535" s="172"/>
      <c r="AN535" s="172"/>
      <c r="AO535" s="172"/>
      <c r="AP535" s="172"/>
      <c r="AR535" s="172"/>
      <c r="AS535" s="172"/>
      <c r="AT535" s="172"/>
      <c r="AU535" s="172"/>
      <c r="AV535" s="172"/>
      <c r="AW535" s="172"/>
      <c r="AX535" s="172"/>
      <c r="AY535" s="172"/>
      <c r="AZ535" s="172"/>
      <c r="BA535" s="172"/>
      <c r="BB535" s="172"/>
      <c r="BC535" s="172"/>
      <c r="BE535" s="172"/>
      <c r="BF535" s="172"/>
      <c r="BG535" s="172"/>
      <c r="BH535" s="172"/>
      <c r="BI535" s="172"/>
      <c r="BJ535" s="172"/>
      <c r="BK535" s="172"/>
      <c r="BL535" s="172"/>
      <c r="BM535" s="172"/>
      <c r="BN535" s="172"/>
      <c r="BO535" s="172"/>
      <c r="BP535" s="172"/>
      <c r="BR535" s="172"/>
      <c r="BS535" s="172"/>
      <c r="BT535" s="172"/>
      <c r="BU535" s="172"/>
      <c r="BV535" s="172"/>
      <c r="BW535" s="172"/>
      <c r="BX535" s="172"/>
      <c r="BY535" s="172"/>
      <c r="BZ535" s="172"/>
      <c r="CA535" s="172"/>
      <c r="CB535" s="172"/>
      <c r="CC535" s="172"/>
      <c r="CE535" s="172"/>
      <c r="CF535" s="172"/>
      <c r="CG535" s="172"/>
      <c r="CH535" s="172"/>
      <c r="CI535" s="172"/>
      <c r="CJ535" s="172"/>
      <c r="CK535" s="172"/>
      <c r="CL535" s="172"/>
      <c r="CM535" s="172"/>
      <c r="CN535" s="172"/>
      <c r="CO535" s="172"/>
      <c r="CP535" s="172"/>
      <c r="CR535" s="172"/>
      <c r="CS535" s="172"/>
      <c r="CT535" s="172"/>
      <c r="CU535" s="172"/>
      <c r="CV535" s="172"/>
      <c r="CW535" s="172"/>
      <c r="CX535" s="172"/>
      <c r="CY535" s="172"/>
      <c r="CZ535" s="172"/>
      <c r="DA535" s="172"/>
      <c r="DB535" s="172"/>
      <c r="DC535" s="172"/>
    </row>
    <row r="536" spans="1:107" ht="14.25" customHeight="1" x14ac:dyDescent="0.3">
      <c r="A536" s="172"/>
      <c r="E536" s="172"/>
      <c r="F536" s="172"/>
      <c r="G536" s="172"/>
      <c r="H536" s="172"/>
      <c r="I536" s="172"/>
      <c r="J536" s="172"/>
      <c r="K536" s="172"/>
      <c r="L536" s="172"/>
      <c r="M536" s="172"/>
      <c r="N536" s="172"/>
      <c r="O536" s="172"/>
      <c r="P536" s="172"/>
      <c r="R536" s="172"/>
      <c r="S536" s="172"/>
      <c r="T536" s="172"/>
      <c r="U536" s="172"/>
      <c r="V536" s="172"/>
      <c r="W536" s="172"/>
      <c r="X536" s="172"/>
      <c r="Y536" s="172"/>
      <c r="Z536" s="172"/>
      <c r="AA536" s="172"/>
      <c r="AB536" s="172"/>
      <c r="AC536" s="172"/>
      <c r="AE536" s="172"/>
      <c r="AF536" s="172"/>
      <c r="AG536" s="172"/>
      <c r="AH536" s="172"/>
      <c r="AI536" s="172"/>
      <c r="AJ536" s="172"/>
      <c r="AK536" s="172"/>
      <c r="AL536" s="172"/>
      <c r="AM536" s="172"/>
      <c r="AN536" s="172"/>
      <c r="AO536" s="172"/>
      <c r="AP536" s="172"/>
      <c r="AR536" s="172"/>
      <c r="AS536" s="172"/>
      <c r="AT536" s="172"/>
      <c r="AU536" s="172"/>
      <c r="AV536" s="172"/>
      <c r="AW536" s="172"/>
      <c r="AX536" s="172"/>
      <c r="AY536" s="172"/>
      <c r="AZ536" s="172"/>
      <c r="BA536" s="172"/>
      <c r="BB536" s="172"/>
      <c r="BC536" s="172"/>
      <c r="BE536" s="172"/>
      <c r="BF536" s="172"/>
      <c r="BG536" s="172"/>
      <c r="BH536" s="172"/>
      <c r="BI536" s="172"/>
      <c r="BJ536" s="172"/>
      <c r="BK536" s="172"/>
      <c r="BL536" s="172"/>
      <c r="BM536" s="172"/>
      <c r="BN536" s="172"/>
      <c r="BO536" s="172"/>
      <c r="BP536" s="172"/>
      <c r="BR536" s="172"/>
      <c r="BS536" s="172"/>
      <c r="BT536" s="172"/>
      <c r="BU536" s="172"/>
      <c r="BV536" s="172"/>
      <c r="BW536" s="172"/>
      <c r="BX536" s="172"/>
      <c r="BY536" s="172"/>
      <c r="BZ536" s="172"/>
      <c r="CA536" s="172"/>
      <c r="CB536" s="172"/>
      <c r="CC536" s="172"/>
      <c r="CE536" s="172"/>
      <c r="CF536" s="172"/>
      <c r="CG536" s="172"/>
      <c r="CH536" s="172"/>
      <c r="CI536" s="172"/>
      <c r="CJ536" s="172"/>
      <c r="CK536" s="172"/>
      <c r="CL536" s="172"/>
      <c r="CM536" s="172"/>
      <c r="CN536" s="172"/>
      <c r="CO536" s="172"/>
      <c r="CP536" s="172"/>
      <c r="CR536" s="172"/>
      <c r="CS536" s="172"/>
      <c r="CT536" s="172"/>
      <c r="CU536" s="172"/>
      <c r="CV536" s="172"/>
      <c r="CW536" s="172"/>
      <c r="CX536" s="172"/>
      <c r="CY536" s="172"/>
      <c r="CZ536" s="172"/>
      <c r="DA536" s="172"/>
      <c r="DB536" s="172"/>
      <c r="DC536" s="172"/>
    </row>
    <row r="537" spans="1:107" ht="14.25" customHeight="1" x14ac:dyDescent="0.3">
      <c r="A537" s="172"/>
      <c r="E537" s="172"/>
      <c r="F537" s="172"/>
      <c r="G537" s="172"/>
      <c r="H537" s="172"/>
      <c r="I537" s="172"/>
      <c r="J537" s="172"/>
      <c r="K537" s="172"/>
      <c r="L537" s="172"/>
      <c r="M537" s="172"/>
      <c r="N537" s="172"/>
      <c r="O537" s="172"/>
      <c r="P537" s="172"/>
      <c r="R537" s="172"/>
      <c r="S537" s="172"/>
      <c r="T537" s="172"/>
      <c r="U537" s="172"/>
      <c r="V537" s="172"/>
      <c r="W537" s="172"/>
      <c r="X537" s="172"/>
      <c r="Y537" s="172"/>
      <c r="Z537" s="172"/>
      <c r="AA537" s="172"/>
      <c r="AB537" s="172"/>
      <c r="AC537" s="172"/>
      <c r="AE537" s="172"/>
      <c r="AF537" s="172"/>
      <c r="AG537" s="172"/>
      <c r="AH537" s="172"/>
      <c r="AI537" s="172"/>
      <c r="AJ537" s="172"/>
      <c r="AK537" s="172"/>
      <c r="AL537" s="172"/>
      <c r="AM537" s="172"/>
      <c r="AN537" s="172"/>
      <c r="AO537" s="172"/>
      <c r="AP537" s="172"/>
      <c r="AR537" s="172"/>
      <c r="AS537" s="172"/>
      <c r="AT537" s="172"/>
      <c r="AU537" s="172"/>
      <c r="AV537" s="172"/>
      <c r="AW537" s="172"/>
      <c r="AX537" s="172"/>
      <c r="AY537" s="172"/>
      <c r="AZ537" s="172"/>
      <c r="BA537" s="172"/>
      <c r="BB537" s="172"/>
      <c r="BC537" s="172"/>
      <c r="BE537" s="172"/>
      <c r="BF537" s="172"/>
      <c r="BG537" s="172"/>
      <c r="BH537" s="172"/>
      <c r="BI537" s="172"/>
      <c r="BJ537" s="172"/>
      <c r="BK537" s="172"/>
      <c r="BL537" s="172"/>
      <c r="BM537" s="172"/>
      <c r="BN537" s="172"/>
      <c r="BO537" s="172"/>
      <c r="BP537" s="172"/>
      <c r="BR537" s="172"/>
      <c r="BS537" s="172"/>
      <c r="BT537" s="172"/>
      <c r="BU537" s="172"/>
      <c r="BV537" s="172"/>
      <c r="BW537" s="172"/>
      <c r="BX537" s="172"/>
      <c r="BY537" s="172"/>
      <c r="BZ537" s="172"/>
      <c r="CA537" s="172"/>
      <c r="CB537" s="172"/>
      <c r="CC537" s="172"/>
      <c r="CE537" s="172"/>
      <c r="CF537" s="172"/>
      <c r="CG537" s="172"/>
      <c r="CH537" s="172"/>
      <c r="CI537" s="172"/>
      <c r="CJ537" s="172"/>
      <c r="CK537" s="172"/>
      <c r="CL537" s="172"/>
      <c r="CM537" s="172"/>
      <c r="CN537" s="172"/>
      <c r="CO537" s="172"/>
      <c r="CP537" s="172"/>
      <c r="CR537" s="172"/>
      <c r="CS537" s="172"/>
      <c r="CT537" s="172"/>
      <c r="CU537" s="172"/>
      <c r="CV537" s="172"/>
      <c r="CW537" s="172"/>
      <c r="CX537" s="172"/>
      <c r="CY537" s="172"/>
      <c r="CZ537" s="172"/>
      <c r="DA537" s="172"/>
      <c r="DB537" s="172"/>
      <c r="DC537" s="172"/>
    </row>
    <row r="538" spans="1:107" ht="14.25" customHeight="1" x14ac:dyDescent="0.3">
      <c r="A538" s="172"/>
      <c r="E538" s="172"/>
      <c r="F538" s="172"/>
      <c r="G538" s="172"/>
      <c r="H538" s="172"/>
      <c r="I538" s="172"/>
      <c r="J538" s="172"/>
      <c r="K538" s="172"/>
      <c r="L538" s="172"/>
      <c r="M538" s="172"/>
      <c r="N538" s="172"/>
      <c r="O538" s="172"/>
      <c r="P538" s="172"/>
      <c r="R538" s="172"/>
      <c r="S538" s="172"/>
      <c r="T538" s="172"/>
      <c r="U538" s="172"/>
      <c r="V538" s="172"/>
      <c r="W538" s="172"/>
      <c r="X538" s="172"/>
      <c r="Y538" s="172"/>
      <c r="Z538" s="172"/>
      <c r="AA538" s="172"/>
      <c r="AB538" s="172"/>
      <c r="AC538" s="172"/>
      <c r="AE538" s="172"/>
      <c r="AF538" s="172"/>
      <c r="AG538" s="172"/>
      <c r="AH538" s="172"/>
      <c r="AI538" s="172"/>
      <c r="AJ538" s="172"/>
      <c r="AK538" s="172"/>
      <c r="AL538" s="172"/>
      <c r="AM538" s="172"/>
      <c r="AN538" s="172"/>
      <c r="AO538" s="172"/>
      <c r="AP538" s="172"/>
      <c r="AR538" s="172"/>
      <c r="AS538" s="172"/>
      <c r="AT538" s="172"/>
      <c r="AU538" s="172"/>
      <c r="AV538" s="172"/>
      <c r="AW538" s="172"/>
      <c r="AX538" s="172"/>
      <c r="AY538" s="172"/>
      <c r="AZ538" s="172"/>
      <c r="BA538" s="172"/>
      <c r="BB538" s="172"/>
      <c r="BC538" s="172"/>
      <c r="BE538" s="172"/>
      <c r="BF538" s="172"/>
      <c r="BG538" s="172"/>
      <c r="BH538" s="172"/>
      <c r="BI538" s="172"/>
      <c r="BJ538" s="172"/>
      <c r="BK538" s="172"/>
      <c r="BL538" s="172"/>
      <c r="BM538" s="172"/>
      <c r="BN538" s="172"/>
      <c r="BO538" s="172"/>
      <c r="BP538" s="172"/>
      <c r="BR538" s="172"/>
      <c r="BS538" s="172"/>
      <c r="BT538" s="172"/>
      <c r="BU538" s="172"/>
      <c r="BV538" s="172"/>
      <c r="BW538" s="172"/>
      <c r="BX538" s="172"/>
      <c r="BY538" s="172"/>
      <c r="BZ538" s="172"/>
      <c r="CA538" s="172"/>
      <c r="CB538" s="172"/>
      <c r="CC538" s="172"/>
      <c r="CE538" s="172"/>
      <c r="CF538" s="172"/>
      <c r="CG538" s="172"/>
      <c r="CH538" s="172"/>
      <c r="CI538" s="172"/>
      <c r="CJ538" s="172"/>
      <c r="CK538" s="172"/>
      <c r="CL538" s="172"/>
      <c r="CM538" s="172"/>
      <c r="CN538" s="172"/>
      <c r="CO538" s="172"/>
      <c r="CP538" s="172"/>
      <c r="CR538" s="172"/>
      <c r="CS538" s="172"/>
      <c r="CT538" s="172"/>
      <c r="CU538" s="172"/>
      <c r="CV538" s="172"/>
      <c r="CW538" s="172"/>
      <c r="CX538" s="172"/>
      <c r="CY538" s="172"/>
      <c r="CZ538" s="172"/>
      <c r="DA538" s="172"/>
      <c r="DB538" s="172"/>
      <c r="DC538" s="172"/>
    </row>
    <row r="539" spans="1:107" ht="14.25" customHeight="1" x14ac:dyDescent="0.3">
      <c r="A539" s="172"/>
      <c r="E539" s="172"/>
      <c r="F539" s="172"/>
      <c r="G539" s="172"/>
      <c r="H539" s="172"/>
      <c r="I539" s="172"/>
      <c r="J539" s="172"/>
      <c r="K539" s="172"/>
      <c r="L539" s="172"/>
      <c r="M539" s="172"/>
      <c r="N539" s="172"/>
      <c r="O539" s="172"/>
      <c r="P539" s="172"/>
      <c r="R539" s="172"/>
      <c r="S539" s="172"/>
      <c r="T539" s="172"/>
      <c r="U539" s="172"/>
      <c r="V539" s="172"/>
      <c r="W539" s="172"/>
      <c r="X539" s="172"/>
      <c r="Y539" s="172"/>
      <c r="Z539" s="172"/>
      <c r="AA539" s="172"/>
      <c r="AB539" s="172"/>
      <c r="AC539" s="172"/>
      <c r="AE539" s="172"/>
      <c r="AF539" s="172"/>
      <c r="AG539" s="172"/>
      <c r="AH539" s="172"/>
      <c r="AI539" s="172"/>
      <c r="AJ539" s="172"/>
      <c r="AK539" s="172"/>
      <c r="AL539" s="172"/>
      <c r="AM539" s="172"/>
      <c r="AN539" s="172"/>
      <c r="AO539" s="172"/>
      <c r="AP539" s="172"/>
      <c r="AR539" s="172"/>
      <c r="AS539" s="172"/>
      <c r="AT539" s="172"/>
      <c r="AU539" s="172"/>
      <c r="AV539" s="172"/>
      <c r="AW539" s="172"/>
      <c r="AX539" s="172"/>
      <c r="AY539" s="172"/>
      <c r="AZ539" s="172"/>
      <c r="BA539" s="172"/>
      <c r="BB539" s="172"/>
      <c r="BC539" s="172"/>
      <c r="BE539" s="172"/>
      <c r="BF539" s="172"/>
      <c r="BG539" s="172"/>
      <c r="BH539" s="172"/>
      <c r="BI539" s="172"/>
      <c r="BJ539" s="172"/>
      <c r="BK539" s="172"/>
      <c r="BL539" s="172"/>
      <c r="BM539" s="172"/>
      <c r="BN539" s="172"/>
      <c r="BO539" s="172"/>
      <c r="BP539" s="172"/>
      <c r="BR539" s="172"/>
      <c r="BS539" s="172"/>
      <c r="BT539" s="172"/>
      <c r="BU539" s="172"/>
      <c r="BV539" s="172"/>
      <c r="BW539" s="172"/>
      <c r="BX539" s="172"/>
      <c r="BY539" s="172"/>
      <c r="BZ539" s="172"/>
      <c r="CA539" s="172"/>
      <c r="CB539" s="172"/>
      <c r="CC539" s="172"/>
      <c r="CE539" s="172"/>
      <c r="CF539" s="172"/>
      <c r="CG539" s="172"/>
      <c r="CH539" s="172"/>
      <c r="CI539" s="172"/>
      <c r="CJ539" s="172"/>
      <c r="CK539" s="172"/>
      <c r="CL539" s="172"/>
      <c r="CM539" s="172"/>
      <c r="CN539" s="172"/>
      <c r="CO539" s="172"/>
      <c r="CP539" s="172"/>
      <c r="CR539" s="172"/>
      <c r="CS539" s="172"/>
      <c r="CT539" s="172"/>
      <c r="CU539" s="172"/>
      <c r="CV539" s="172"/>
      <c r="CW539" s="172"/>
      <c r="CX539" s="172"/>
      <c r="CY539" s="172"/>
      <c r="CZ539" s="172"/>
      <c r="DA539" s="172"/>
      <c r="DB539" s="172"/>
      <c r="DC539" s="172"/>
    </row>
    <row r="540" spans="1:107" ht="14.25" customHeight="1" x14ac:dyDescent="0.3">
      <c r="A540" s="172"/>
      <c r="E540" s="172"/>
      <c r="F540" s="172"/>
      <c r="G540" s="172"/>
      <c r="H540" s="172"/>
      <c r="I540" s="172"/>
      <c r="J540" s="172"/>
      <c r="K540" s="172"/>
      <c r="L540" s="172"/>
      <c r="M540" s="172"/>
      <c r="N540" s="172"/>
      <c r="O540" s="172"/>
      <c r="P540" s="172"/>
      <c r="R540" s="172"/>
      <c r="S540" s="172"/>
      <c r="T540" s="172"/>
      <c r="U540" s="172"/>
      <c r="V540" s="172"/>
      <c r="W540" s="172"/>
      <c r="X540" s="172"/>
      <c r="Y540" s="172"/>
      <c r="Z540" s="172"/>
      <c r="AA540" s="172"/>
      <c r="AB540" s="172"/>
      <c r="AC540" s="172"/>
      <c r="AE540" s="172"/>
      <c r="AF540" s="172"/>
      <c r="AG540" s="172"/>
      <c r="AH540" s="172"/>
      <c r="AI540" s="172"/>
      <c r="AJ540" s="172"/>
      <c r="AK540" s="172"/>
      <c r="AL540" s="172"/>
      <c r="AM540" s="172"/>
      <c r="AN540" s="172"/>
      <c r="AO540" s="172"/>
      <c r="AP540" s="172"/>
      <c r="AR540" s="172"/>
      <c r="AS540" s="172"/>
      <c r="AT540" s="172"/>
      <c r="AU540" s="172"/>
      <c r="AV540" s="172"/>
      <c r="AW540" s="172"/>
      <c r="AX540" s="172"/>
      <c r="AY540" s="172"/>
      <c r="AZ540" s="172"/>
      <c r="BA540" s="172"/>
      <c r="BB540" s="172"/>
      <c r="BC540" s="172"/>
      <c r="BE540" s="172"/>
      <c r="BF540" s="172"/>
      <c r="BG540" s="172"/>
      <c r="BH540" s="172"/>
      <c r="BI540" s="172"/>
      <c r="BJ540" s="172"/>
      <c r="BK540" s="172"/>
      <c r="BL540" s="172"/>
      <c r="BM540" s="172"/>
      <c r="BN540" s="172"/>
      <c r="BO540" s="172"/>
      <c r="BP540" s="172"/>
      <c r="BR540" s="172"/>
      <c r="BS540" s="172"/>
      <c r="BT540" s="172"/>
      <c r="BU540" s="172"/>
      <c r="BV540" s="172"/>
      <c r="BW540" s="172"/>
      <c r="BX540" s="172"/>
      <c r="BY540" s="172"/>
      <c r="BZ540" s="172"/>
      <c r="CA540" s="172"/>
      <c r="CB540" s="172"/>
      <c r="CC540" s="172"/>
      <c r="CE540" s="172"/>
      <c r="CF540" s="172"/>
      <c r="CG540" s="172"/>
      <c r="CH540" s="172"/>
      <c r="CI540" s="172"/>
      <c r="CJ540" s="172"/>
      <c r="CK540" s="172"/>
      <c r="CL540" s="172"/>
      <c r="CM540" s="172"/>
      <c r="CN540" s="172"/>
      <c r="CO540" s="172"/>
      <c r="CP540" s="172"/>
      <c r="CR540" s="172"/>
      <c r="CS540" s="172"/>
      <c r="CT540" s="172"/>
      <c r="CU540" s="172"/>
      <c r="CV540" s="172"/>
      <c r="CW540" s="172"/>
      <c r="CX540" s="172"/>
      <c r="CY540" s="172"/>
      <c r="CZ540" s="172"/>
      <c r="DA540" s="172"/>
      <c r="DB540" s="172"/>
      <c r="DC540" s="172"/>
    </row>
    <row r="541" spans="1:107" ht="14.25" customHeight="1" x14ac:dyDescent="0.3">
      <c r="A541" s="172"/>
      <c r="E541" s="172"/>
      <c r="F541" s="172"/>
      <c r="G541" s="172"/>
      <c r="H541" s="172"/>
      <c r="I541" s="172"/>
      <c r="J541" s="172"/>
      <c r="K541" s="172"/>
      <c r="L541" s="172"/>
      <c r="M541" s="172"/>
      <c r="N541" s="172"/>
      <c r="O541" s="172"/>
      <c r="P541" s="172"/>
      <c r="R541" s="172"/>
      <c r="S541" s="172"/>
      <c r="T541" s="172"/>
      <c r="U541" s="172"/>
      <c r="V541" s="172"/>
      <c r="W541" s="172"/>
      <c r="X541" s="172"/>
      <c r="Y541" s="172"/>
      <c r="Z541" s="172"/>
      <c r="AA541" s="172"/>
      <c r="AB541" s="172"/>
      <c r="AC541" s="172"/>
      <c r="AE541" s="172"/>
      <c r="AF541" s="172"/>
      <c r="AG541" s="172"/>
      <c r="AH541" s="172"/>
      <c r="AI541" s="172"/>
      <c r="AJ541" s="172"/>
      <c r="AK541" s="172"/>
      <c r="AL541" s="172"/>
      <c r="AM541" s="172"/>
      <c r="AN541" s="172"/>
      <c r="AO541" s="172"/>
      <c r="AP541" s="172"/>
      <c r="AR541" s="172"/>
      <c r="AS541" s="172"/>
      <c r="AT541" s="172"/>
      <c r="AU541" s="172"/>
      <c r="AV541" s="172"/>
      <c r="AW541" s="172"/>
      <c r="AX541" s="172"/>
      <c r="AY541" s="172"/>
      <c r="AZ541" s="172"/>
      <c r="BA541" s="172"/>
      <c r="BB541" s="172"/>
      <c r="BC541" s="172"/>
      <c r="BE541" s="172"/>
      <c r="BF541" s="172"/>
      <c r="BG541" s="172"/>
      <c r="BH541" s="172"/>
      <c r="BI541" s="172"/>
      <c r="BJ541" s="172"/>
      <c r="BK541" s="172"/>
      <c r="BL541" s="172"/>
      <c r="BM541" s="172"/>
      <c r="BN541" s="172"/>
      <c r="BO541" s="172"/>
      <c r="BP541" s="172"/>
      <c r="BR541" s="172"/>
      <c r="BS541" s="172"/>
      <c r="BT541" s="172"/>
      <c r="BU541" s="172"/>
      <c r="BV541" s="172"/>
      <c r="BW541" s="172"/>
      <c r="BX541" s="172"/>
      <c r="BY541" s="172"/>
      <c r="BZ541" s="172"/>
      <c r="CA541" s="172"/>
      <c r="CB541" s="172"/>
      <c r="CC541" s="172"/>
      <c r="CE541" s="172"/>
      <c r="CF541" s="172"/>
      <c r="CG541" s="172"/>
      <c r="CH541" s="172"/>
      <c r="CI541" s="172"/>
      <c r="CJ541" s="172"/>
      <c r="CK541" s="172"/>
      <c r="CL541" s="172"/>
      <c r="CM541" s="172"/>
      <c r="CN541" s="172"/>
      <c r="CO541" s="172"/>
      <c r="CP541" s="172"/>
      <c r="CR541" s="172"/>
      <c r="CS541" s="172"/>
      <c r="CT541" s="172"/>
      <c r="CU541" s="172"/>
      <c r="CV541" s="172"/>
      <c r="CW541" s="172"/>
      <c r="CX541" s="172"/>
      <c r="CY541" s="172"/>
      <c r="CZ541" s="172"/>
      <c r="DA541" s="172"/>
      <c r="DB541" s="172"/>
      <c r="DC541" s="172"/>
    </row>
    <row r="542" spans="1:107" ht="14.25" customHeight="1" x14ac:dyDescent="0.3">
      <c r="A542" s="172"/>
      <c r="E542" s="172"/>
      <c r="F542" s="172"/>
      <c r="G542" s="172"/>
      <c r="H542" s="172"/>
      <c r="I542" s="172"/>
      <c r="J542" s="172"/>
      <c r="K542" s="172"/>
      <c r="L542" s="172"/>
      <c r="M542" s="172"/>
      <c r="N542" s="172"/>
      <c r="O542" s="172"/>
      <c r="P542" s="172"/>
      <c r="R542" s="172"/>
      <c r="S542" s="172"/>
      <c r="T542" s="172"/>
      <c r="U542" s="172"/>
      <c r="V542" s="172"/>
      <c r="W542" s="172"/>
      <c r="X542" s="172"/>
      <c r="Y542" s="172"/>
      <c r="Z542" s="172"/>
      <c r="AA542" s="172"/>
      <c r="AB542" s="172"/>
      <c r="AC542" s="172"/>
      <c r="AE542" s="172"/>
      <c r="AF542" s="172"/>
      <c r="AG542" s="172"/>
      <c r="AH542" s="172"/>
      <c r="AI542" s="172"/>
      <c r="AJ542" s="172"/>
      <c r="AK542" s="172"/>
      <c r="AL542" s="172"/>
      <c r="AM542" s="172"/>
      <c r="AN542" s="172"/>
      <c r="AO542" s="172"/>
      <c r="AP542" s="172"/>
      <c r="AR542" s="172"/>
      <c r="AS542" s="172"/>
      <c r="AT542" s="172"/>
      <c r="AU542" s="172"/>
      <c r="AV542" s="172"/>
      <c r="AW542" s="172"/>
      <c r="AX542" s="172"/>
      <c r="AY542" s="172"/>
      <c r="AZ542" s="172"/>
      <c r="BA542" s="172"/>
      <c r="BB542" s="172"/>
      <c r="BC542" s="172"/>
      <c r="BE542" s="172"/>
      <c r="BF542" s="172"/>
      <c r="BG542" s="172"/>
      <c r="BH542" s="172"/>
      <c r="BI542" s="172"/>
      <c r="BJ542" s="172"/>
      <c r="BK542" s="172"/>
      <c r="BL542" s="172"/>
      <c r="BM542" s="172"/>
      <c r="BN542" s="172"/>
      <c r="BO542" s="172"/>
      <c r="BP542" s="172"/>
      <c r="BR542" s="172"/>
      <c r="BS542" s="172"/>
      <c r="BT542" s="172"/>
      <c r="BU542" s="172"/>
      <c r="BV542" s="172"/>
      <c r="BW542" s="172"/>
      <c r="BX542" s="172"/>
      <c r="BY542" s="172"/>
      <c r="BZ542" s="172"/>
      <c r="CA542" s="172"/>
      <c r="CB542" s="172"/>
      <c r="CC542" s="172"/>
      <c r="CE542" s="172"/>
      <c r="CF542" s="172"/>
      <c r="CG542" s="172"/>
      <c r="CH542" s="172"/>
      <c r="CI542" s="172"/>
      <c r="CJ542" s="172"/>
      <c r="CK542" s="172"/>
      <c r="CL542" s="172"/>
      <c r="CM542" s="172"/>
      <c r="CN542" s="172"/>
      <c r="CO542" s="172"/>
      <c r="CP542" s="172"/>
      <c r="CR542" s="172"/>
      <c r="CS542" s="172"/>
      <c r="CT542" s="172"/>
      <c r="CU542" s="172"/>
      <c r="CV542" s="172"/>
      <c r="CW542" s="172"/>
      <c r="CX542" s="172"/>
      <c r="CY542" s="172"/>
      <c r="CZ542" s="172"/>
      <c r="DA542" s="172"/>
      <c r="DB542" s="172"/>
      <c r="DC542" s="172"/>
    </row>
    <row r="543" spans="1:107" ht="14.25" customHeight="1" x14ac:dyDescent="0.3">
      <c r="A543" s="172"/>
      <c r="E543" s="172"/>
      <c r="F543" s="172"/>
      <c r="G543" s="172"/>
      <c r="H543" s="172"/>
      <c r="I543" s="172"/>
      <c r="J543" s="172"/>
      <c r="K543" s="172"/>
      <c r="L543" s="172"/>
      <c r="M543" s="172"/>
      <c r="N543" s="172"/>
      <c r="O543" s="172"/>
      <c r="P543" s="172"/>
      <c r="R543" s="172"/>
      <c r="S543" s="172"/>
      <c r="T543" s="172"/>
      <c r="U543" s="172"/>
      <c r="V543" s="172"/>
      <c r="W543" s="172"/>
      <c r="X543" s="172"/>
      <c r="Y543" s="172"/>
      <c r="Z543" s="172"/>
      <c r="AA543" s="172"/>
      <c r="AB543" s="172"/>
      <c r="AC543" s="172"/>
      <c r="AE543" s="172"/>
      <c r="AF543" s="172"/>
      <c r="AG543" s="172"/>
      <c r="AH543" s="172"/>
      <c r="AI543" s="172"/>
      <c r="AJ543" s="172"/>
      <c r="AK543" s="172"/>
      <c r="AL543" s="172"/>
      <c r="AM543" s="172"/>
      <c r="AN543" s="172"/>
      <c r="AO543" s="172"/>
      <c r="AP543" s="172"/>
      <c r="AR543" s="172"/>
      <c r="AS543" s="172"/>
      <c r="AT543" s="172"/>
      <c r="AU543" s="172"/>
      <c r="AV543" s="172"/>
      <c r="AW543" s="172"/>
      <c r="AX543" s="172"/>
      <c r="AY543" s="172"/>
      <c r="AZ543" s="172"/>
      <c r="BA543" s="172"/>
      <c r="BB543" s="172"/>
      <c r="BC543" s="172"/>
      <c r="BE543" s="172"/>
      <c r="BF543" s="172"/>
      <c r="BG543" s="172"/>
      <c r="BH543" s="172"/>
      <c r="BI543" s="172"/>
      <c r="BJ543" s="172"/>
      <c r="BK543" s="172"/>
      <c r="BL543" s="172"/>
      <c r="BM543" s="172"/>
      <c r="BN543" s="172"/>
      <c r="BO543" s="172"/>
      <c r="BP543" s="172"/>
      <c r="BR543" s="172"/>
      <c r="BS543" s="172"/>
      <c r="BT543" s="172"/>
      <c r="BU543" s="172"/>
      <c r="BV543" s="172"/>
      <c r="BW543" s="172"/>
      <c r="BX543" s="172"/>
      <c r="BY543" s="172"/>
      <c r="BZ543" s="172"/>
      <c r="CA543" s="172"/>
      <c r="CB543" s="172"/>
      <c r="CC543" s="172"/>
      <c r="CE543" s="172"/>
      <c r="CF543" s="172"/>
      <c r="CG543" s="172"/>
      <c r="CH543" s="172"/>
      <c r="CI543" s="172"/>
      <c r="CJ543" s="172"/>
      <c r="CK543" s="172"/>
      <c r="CL543" s="172"/>
      <c r="CM543" s="172"/>
      <c r="CN543" s="172"/>
      <c r="CO543" s="172"/>
      <c r="CP543" s="172"/>
      <c r="CR543" s="172"/>
      <c r="CS543" s="172"/>
      <c r="CT543" s="172"/>
      <c r="CU543" s="172"/>
      <c r="CV543" s="172"/>
      <c r="CW543" s="172"/>
      <c r="CX543" s="172"/>
      <c r="CY543" s="172"/>
      <c r="CZ543" s="172"/>
      <c r="DA543" s="172"/>
      <c r="DB543" s="172"/>
      <c r="DC543" s="172"/>
    </row>
    <row r="544" spans="1:107" ht="14.25" customHeight="1" x14ac:dyDescent="0.3">
      <c r="A544" s="172"/>
      <c r="E544" s="172"/>
      <c r="F544" s="172"/>
      <c r="G544" s="172"/>
      <c r="H544" s="172"/>
      <c r="I544" s="172"/>
      <c r="J544" s="172"/>
      <c r="K544" s="172"/>
      <c r="L544" s="172"/>
      <c r="M544" s="172"/>
      <c r="N544" s="172"/>
      <c r="O544" s="172"/>
      <c r="P544" s="172"/>
      <c r="R544" s="172"/>
      <c r="S544" s="172"/>
      <c r="T544" s="172"/>
      <c r="U544" s="172"/>
      <c r="V544" s="172"/>
      <c r="W544" s="172"/>
      <c r="X544" s="172"/>
      <c r="Y544" s="172"/>
      <c r="Z544" s="172"/>
      <c r="AA544" s="172"/>
      <c r="AB544" s="172"/>
      <c r="AC544" s="172"/>
      <c r="AE544" s="172"/>
      <c r="AF544" s="172"/>
      <c r="AG544" s="172"/>
      <c r="AH544" s="172"/>
      <c r="AI544" s="172"/>
      <c r="AJ544" s="172"/>
      <c r="AK544" s="172"/>
      <c r="AL544" s="172"/>
      <c r="AM544" s="172"/>
      <c r="AN544" s="172"/>
      <c r="AO544" s="172"/>
      <c r="AP544" s="172"/>
      <c r="AR544" s="172"/>
      <c r="AS544" s="172"/>
      <c r="AT544" s="172"/>
      <c r="AU544" s="172"/>
      <c r="AV544" s="172"/>
      <c r="AW544" s="172"/>
      <c r="AX544" s="172"/>
      <c r="AY544" s="172"/>
      <c r="AZ544" s="172"/>
      <c r="BA544" s="172"/>
      <c r="BB544" s="172"/>
      <c r="BC544" s="172"/>
      <c r="BE544" s="172"/>
      <c r="BF544" s="172"/>
      <c r="BG544" s="172"/>
      <c r="BH544" s="172"/>
      <c r="BI544" s="172"/>
      <c r="BJ544" s="172"/>
      <c r="BK544" s="172"/>
      <c r="BL544" s="172"/>
      <c r="BM544" s="172"/>
      <c r="BN544" s="172"/>
      <c r="BO544" s="172"/>
      <c r="BP544" s="172"/>
      <c r="BR544" s="172"/>
      <c r="BS544" s="172"/>
      <c r="BT544" s="172"/>
      <c r="BU544" s="172"/>
      <c r="BV544" s="172"/>
      <c r="BW544" s="172"/>
      <c r="BX544" s="172"/>
      <c r="BY544" s="172"/>
      <c r="BZ544" s="172"/>
      <c r="CA544" s="172"/>
      <c r="CB544" s="172"/>
      <c r="CC544" s="172"/>
      <c r="CE544" s="172"/>
      <c r="CF544" s="172"/>
      <c r="CG544" s="172"/>
      <c r="CH544" s="172"/>
      <c r="CI544" s="172"/>
      <c r="CJ544" s="172"/>
      <c r="CK544" s="172"/>
      <c r="CL544" s="172"/>
      <c r="CM544" s="172"/>
      <c r="CN544" s="172"/>
      <c r="CO544" s="172"/>
      <c r="CP544" s="172"/>
      <c r="CR544" s="172"/>
      <c r="CS544" s="172"/>
      <c r="CT544" s="172"/>
      <c r="CU544" s="172"/>
      <c r="CV544" s="172"/>
      <c r="CW544" s="172"/>
      <c r="CX544" s="172"/>
      <c r="CY544" s="172"/>
      <c r="CZ544" s="172"/>
      <c r="DA544" s="172"/>
      <c r="DB544" s="172"/>
      <c r="DC544" s="172"/>
    </row>
    <row r="545" spans="1:107" ht="14.25" customHeight="1" x14ac:dyDescent="0.3">
      <c r="A545" s="172"/>
      <c r="E545" s="172"/>
      <c r="F545" s="172"/>
      <c r="G545" s="172"/>
      <c r="H545" s="172"/>
      <c r="I545" s="172"/>
      <c r="J545" s="172"/>
      <c r="K545" s="172"/>
      <c r="L545" s="172"/>
      <c r="M545" s="172"/>
      <c r="N545" s="172"/>
      <c r="O545" s="172"/>
      <c r="P545" s="172"/>
      <c r="R545" s="172"/>
      <c r="S545" s="172"/>
      <c r="T545" s="172"/>
      <c r="U545" s="172"/>
      <c r="V545" s="172"/>
      <c r="W545" s="172"/>
      <c r="X545" s="172"/>
      <c r="Y545" s="172"/>
      <c r="Z545" s="172"/>
      <c r="AA545" s="172"/>
      <c r="AB545" s="172"/>
      <c r="AC545" s="172"/>
      <c r="AE545" s="172"/>
      <c r="AF545" s="172"/>
      <c r="AG545" s="172"/>
      <c r="AH545" s="172"/>
      <c r="AI545" s="172"/>
      <c r="AJ545" s="172"/>
      <c r="AK545" s="172"/>
      <c r="AL545" s="172"/>
      <c r="AM545" s="172"/>
      <c r="AN545" s="172"/>
      <c r="AO545" s="172"/>
      <c r="AP545" s="172"/>
      <c r="AR545" s="172"/>
      <c r="AS545" s="172"/>
      <c r="AT545" s="172"/>
      <c r="AU545" s="172"/>
      <c r="AV545" s="172"/>
      <c r="AW545" s="172"/>
      <c r="AX545" s="172"/>
      <c r="AY545" s="172"/>
      <c r="AZ545" s="172"/>
      <c r="BA545" s="172"/>
      <c r="BB545" s="172"/>
      <c r="BC545" s="172"/>
      <c r="BE545" s="172"/>
      <c r="BF545" s="172"/>
      <c r="BG545" s="172"/>
      <c r="BH545" s="172"/>
      <c r="BI545" s="172"/>
      <c r="BJ545" s="172"/>
      <c r="BK545" s="172"/>
      <c r="BL545" s="172"/>
      <c r="BM545" s="172"/>
      <c r="BN545" s="172"/>
      <c r="BO545" s="172"/>
      <c r="BP545" s="172"/>
      <c r="BR545" s="172"/>
      <c r="BS545" s="172"/>
      <c r="BT545" s="172"/>
      <c r="BU545" s="172"/>
      <c r="BV545" s="172"/>
      <c r="BW545" s="172"/>
      <c r="BX545" s="172"/>
      <c r="BY545" s="172"/>
      <c r="BZ545" s="172"/>
      <c r="CA545" s="172"/>
      <c r="CB545" s="172"/>
      <c r="CC545" s="172"/>
      <c r="CE545" s="172"/>
      <c r="CF545" s="172"/>
      <c r="CG545" s="172"/>
      <c r="CH545" s="172"/>
      <c r="CI545" s="172"/>
      <c r="CJ545" s="172"/>
      <c r="CK545" s="172"/>
      <c r="CL545" s="172"/>
      <c r="CM545" s="172"/>
      <c r="CN545" s="172"/>
      <c r="CO545" s="172"/>
      <c r="CP545" s="172"/>
      <c r="CR545" s="172"/>
      <c r="CS545" s="172"/>
      <c r="CT545" s="172"/>
      <c r="CU545" s="172"/>
      <c r="CV545" s="172"/>
      <c r="CW545" s="172"/>
      <c r="CX545" s="172"/>
      <c r="CY545" s="172"/>
      <c r="CZ545" s="172"/>
      <c r="DA545" s="172"/>
      <c r="DB545" s="172"/>
      <c r="DC545" s="172"/>
    </row>
    <row r="546" spans="1:107" ht="14.25" customHeight="1" x14ac:dyDescent="0.3">
      <c r="A546" s="172"/>
      <c r="E546" s="172"/>
      <c r="F546" s="172"/>
      <c r="G546" s="172"/>
      <c r="H546" s="172"/>
      <c r="I546" s="172"/>
      <c r="J546" s="172"/>
      <c r="K546" s="172"/>
      <c r="L546" s="172"/>
      <c r="M546" s="172"/>
      <c r="N546" s="172"/>
      <c r="O546" s="172"/>
      <c r="P546" s="172"/>
      <c r="R546" s="172"/>
      <c r="S546" s="172"/>
      <c r="T546" s="172"/>
      <c r="U546" s="172"/>
      <c r="V546" s="172"/>
      <c r="W546" s="172"/>
      <c r="X546" s="172"/>
      <c r="Y546" s="172"/>
      <c r="Z546" s="172"/>
      <c r="AA546" s="172"/>
      <c r="AB546" s="172"/>
      <c r="AC546" s="172"/>
      <c r="AE546" s="172"/>
      <c r="AF546" s="172"/>
      <c r="AG546" s="172"/>
      <c r="AH546" s="172"/>
      <c r="AI546" s="172"/>
      <c r="AJ546" s="172"/>
      <c r="AK546" s="172"/>
      <c r="AL546" s="172"/>
      <c r="AM546" s="172"/>
      <c r="AN546" s="172"/>
      <c r="AO546" s="172"/>
      <c r="AP546" s="172"/>
      <c r="AR546" s="172"/>
      <c r="AS546" s="172"/>
      <c r="AT546" s="172"/>
      <c r="AU546" s="172"/>
      <c r="AV546" s="172"/>
      <c r="AW546" s="172"/>
      <c r="AX546" s="172"/>
      <c r="AY546" s="172"/>
      <c r="AZ546" s="172"/>
      <c r="BA546" s="172"/>
      <c r="BB546" s="172"/>
      <c r="BC546" s="172"/>
      <c r="BE546" s="172"/>
      <c r="BF546" s="172"/>
      <c r="BG546" s="172"/>
      <c r="BH546" s="172"/>
      <c r="BI546" s="172"/>
      <c r="BJ546" s="172"/>
      <c r="BK546" s="172"/>
      <c r="BL546" s="172"/>
      <c r="BM546" s="172"/>
      <c r="BN546" s="172"/>
      <c r="BO546" s="172"/>
      <c r="BP546" s="172"/>
      <c r="BR546" s="172"/>
      <c r="BS546" s="172"/>
      <c r="BT546" s="172"/>
      <c r="BU546" s="172"/>
      <c r="BV546" s="172"/>
      <c r="BW546" s="172"/>
      <c r="BX546" s="172"/>
      <c r="BY546" s="172"/>
      <c r="BZ546" s="172"/>
      <c r="CA546" s="172"/>
      <c r="CB546" s="172"/>
      <c r="CC546" s="172"/>
      <c r="CE546" s="172"/>
      <c r="CF546" s="172"/>
      <c r="CG546" s="172"/>
      <c r="CH546" s="172"/>
      <c r="CI546" s="172"/>
      <c r="CJ546" s="172"/>
      <c r="CK546" s="172"/>
      <c r="CL546" s="172"/>
      <c r="CM546" s="172"/>
      <c r="CN546" s="172"/>
      <c r="CO546" s="172"/>
      <c r="CP546" s="172"/>
      <c r="CR546" s="172"/>
      <c r="CS546" s="172"/>
      <c r="CT546" s="172"/>
      <c r="CU546" s="172"/>
      <c r="CV546" s="172"/>
      <c r="CW546" s="172"/>
      <c r="CX546" s="172"/>
      <c r="CY546" s="172"/>
      <c r="CZ546" s="172"/>
      <c r="DA546" s="172"/>
      <c r="DB546" s="172"/>
      <c r="DC546" s="172"/>
    </row>
    <row r="547" spans="1:107" ht="14.25" customHeight="1" x14ac:dyDescent="0.3">
      <c r="A547" s="172"/>
      <c r="E547" s="172"/>
      <c r="F547" s="172"/>
      <c r="G547" s="172"/>
      <c r="H547" s="172"/>
      <c r="I547" s="172"/>
      <c r="J547" s="172"/>
      <c r="K547" s="172"/>
      <c r="L547" s="172"/>
      <c r="M547" s="172"/>
      <c r="N547" s="172"/>
      <c r="O547" s="172"/>
      <c r="P547" s="172"/>
      <c r="R547" s="172"/>
      <c r="S547" s="172"/>
      <c r="T547" s="172"/>
      <c r="U547" s="172"/>
      <c r="V547" s="172"/>
      <c r="W547" s="172"/>
      <c r="X547" s="172"/>
      <c r="Y547" s="172"/>
      <c r="Z547" s="172"/>
      <c r="AA547" s="172"/>
      <c r="AB547" s="172"/>
      <c r="AC547" s="172"/>
      <c r="AE547" s="172"/>
      <c r="AF547" s="172"/>
      <c r="AG547" s="172"/>
      <c r="AH547" s="172"/>
      <c r="AI547" s="172"/>
      <c r="AJ547" s="172"/>
      <c r="AK547" s="172"/>
      <c r="AL547" s="172"/>
      <c r="AM547" s="172"/>
      <c r="AN547" s="172"/>
      <c r="AO547" s="172"/>
      <c r="AP547" s="172"/>
      <c r="AR547" s="172"/>
      <c r="AS547" s="172"/>
      <c r="AT547" s="172"/>
      <c r="AU547" s="172"/>
      <c r="AV547" s="172"/>
      <c r="AW547" s="172"/>
      <c r="AX547" s="172"/>
      <c r="AY547" s="172"/>
      <c r="AZ547" s="172"/>
      <c r="BA547" s="172"/>
      <c r="BB547" s="172"/>
      <c r="BC547" s="172"/>
      <c r="BE547" s="172"/>
      <c r="BF547" s="172"/>
      <c r="BG547" s="172"/>
      <c r="BH547" s="172"/>
      <c r="BI547" s="172"/>
      <c r="BJ547" s="172"/>
      <c r="BK547" s="172"/>
      <c r="BL547" s="172"/>
      <c r="BM547" s="172"/>
      <c r="BN547" s="172"/>
      <c r="BO547" s="172"/>
      <c r="BP547" s="172"/>
      <c r="BR547" s="172"/>
      <c r="BS547" s="172"/>
      <c r="BT547" s="172"/>
      <c r="BU547" s="172"/>
      <c r="BV547" s="172"/>
      <c r="BW547" s="172"/>
      <c r="BX547" s="172"/>
      <c r="BY547" s="172"/>
      <c r="BZ547" s="172"/>
      <c r="CA547" s="172"/>
      <c r="CB547" s="172"/>
      <c r="CC547" s="172"/>
      <c r="CE547" s="172"/>
      <c r="CF547" s="172"/>
      <c r="CG547" s="172"/>
      <c r="CH547" s="172"/>
      <c r="CI547" s="172"/>
      <c r="CJ547" s="172"/>
      <c r="CK547" s="172"/>
      <c r="CL547" s="172"/>
      <c r="CM547" s="172"/>
      <c r="CN547" s="172"/>
      <c r="CO547" s="172"/>
      <c r="CP547" s="172"/>
      <c r="CR547" s="172"/>
      <c r="CS547" s="172"/>
      <c r="CT547" s="172"/>
      <c r="CU547" s="172"/>
      <c r="CV547" s="172"/>
      <c r="CW547" s="172"/>
      <c r="CX547" s="172"/>
      <c r="CY547" s="172"/>
      <c r="CZ547" s="172"/>
      <c r="DA547" s="172"/>
      <c r="DB547" s="172"/>
      <c r="DC547" s="172"/>
    </row>
    <row r="548" spans="1:107" ht="14.25" customHeight="1" x14ac:dyDescent="0.3">
      <c r="A548" s="172"/>
      <c r="E548" s="172"/>
      <c r="F548" s="172"/>
      <c r="G548" s="172"/>
      <c r="H548" s="172"/>
      <c r="I548" s="172"/>
      <c r="J548" s="172"/>
      <c r="K548" s="172"/>
      <c r="L548" s="172"/>
      <c r="M548" s="172"/>
      <c r="N548" s="172"/>
      <c r="O548" s="172"/>
      <c r="P548" s="172"/>
      <c r="R548" s="172"/>
      <c r="S548" s="172"/>
      <c r="T548" s="172"/>
      <c r="U548" s="172"/>
      <c r="V548" s="172"/>
      <c r="W548" s="172"/>
      <c r="X548" s="172"/>
      <c r="Y548" s="172"/>
      <c r="Z548" s="172"/>
      <c r="AA548" s="172"/>
      <c r="AB548" s="172"/>
      <c r="AC548" s="172"/>
      <c r="AE548" s="172"/>
      <c r="AF548" s="172"/>
      <c r="AG548" s="172"/>
      <c r="AH548" s="172"/>
      <c r="AI548" s="172"/>
      <c r="AJ548" s="172"/>
      <c r="AK548" s="172"/>
      <c r="AL548" s="172"/>
      <c r="AM548" s="172"/>
      <c r="AN548" s="172"/>
      <c r="AO548" s="172"/>
      <c r="AP548" s="172"/>
      <c r="AR548" s="172"/>
      <c r="AS548" s="172"/>
      <c r="AT548" s="172"/>
      <c r="AU548" s="172"/>
      <c r="AV548" s="172"/>
      <c r="AW548" s="172"/>
      <c r="AX548" s="172"/>
      <c r="AY548" s="172"/>
      <c r="AZ548" s="172"/>
      <c r="BA548" s="172"/>
      <c r="BB548" s="172"/>
      <c r="BC548" s="172"/>
      <c r="BE548" s="172"/>
      <c r="BF548" s="172"/>
      <c r="BG548" s="172"/>
      <c r="BH548" s="172"/>
      <c r="BI548" s="172"/>
      <c r="BJ548" s="172"/>
      <c r="BK548" s="172"/>
      <c r="BL548" s="172"/>
      <c r="BM548" s="172"/>
      <c r="BN548" s="172"/>
      <c r="BO548" s="172"/>
      <c r="BP548" s="172"/>
      <c r="BR548" s="172"/>
      <c r="BS548" s="172"/>
      <c r="BT548" s="172"/>
      <c r="BU548" s="172"/>
      <c r="BV548" s="172"/>
      <c r="BW548" s="172"/>
      <c r="BX548" s="172"/>
      <c r="BY548" s="172"/>
      <c r="BZ548" s="172"/>
      <c r="CA548" s="172"/>
      <c r="CB548" s="172"/>
      <c r="CC548" s="172"/>
      <c r="CE548" s="172"/>
      <c r="CF548" s="172"/>
      <c r="CG548" s="172"/>
      <c r="CH548" s="172"/>
      <c r="CI548" s="172"/>
      <c r="CJ548" s="172"/>
      <c r="CK548" s="172"/>
      <c r="CL548" s="172"/>
      <c r="CM548" s="172"/>
      <c r="CN548" s="172"/>
      <c r="CO548" s="172"/>
      <c r="CP548" s="172"/>
      <c r="CR548" s="172"/>
      <c r="CS548" s="172"/>
      <c r="CT548" s="172"/>
      <c r="CU548" s="172"/>
      <c r="CV548" s="172"/>
      <c r="CW548" s="172"/>
      <c r="CX548" s="172"/>
      <c r="CY548" s="172"/>
      <c r="CZ548" s="172"/>
      <c r="DA548" s="172"/>
      <c r="DB548" s="172"/>
      <c r="DC548" s="172"/>
    </row>
    <row r="549" spans="1:107" ht="14.25" customHeight="1" x14ac:dyDescent="0.3">
      <c r="A549" s="172"/>
      <c r="E549" s="172"/>
      <c r="F549" s="172"/>
      <c r="G549" s="172"/>
      <c r="H549" s="172"/>
      <c r="I549" s="172"/>
      <c r="J549" s="172"/>
      <c r="K549" s="172"/>
      <c r="L549" s="172"/>
      <c r="M549" s="172"/>
      <c r="N549" s="172"/>
      <c r="O549" s="172"/>
      <c r="P549" s="172"/>
      <c r="R549" s="172"/>
      <c r="S549" s="172"/>
      <c r="T549" s="172"/>
      <c r="U549" s="172"/>
      <c r="V549" s="172"/>
      <c r="W549" s="172"/>
      <c r="X549" s="172"/>
      <c r="Y549" s="172"/>
      <c r="Z549" s="172"/>
      <c r="AA549" s="172"/>
      <c r="AB549" s="172"/>
      <c r="AC549" s="172"/>
      <c r="AE549" s="172"/>
      <c r="AF549" s="172"/>
      <c r="AG549" s="172"/>
      <c r="AH549" s="172"/>
      <c r="AI549" s="172"/>
      <c r="AJ549" s="172"/>
      <c r="AK549" s="172"/>
      <c r="AL549" s="172"/>
      <c r="AM549" s="172"/>
      <c r="AN549" s="172"/>
      <c r="AO549" s="172"/>
      <c r="AP549" s="172"/>
      <c r="AR549" s="172"/>
      <c r="AS549" s="172"/>
      <c r="AT549" s="172"/>
      <c r="AU549" s="172"/>
      <c r="AV549" s="172"/>
      <c r="AW549" s="172"/>
      <c r="AX549" s="172"/>
      <c r="AY549" s="172"/>
      <c r="AZ549" s="172"/>
      <c r="BA549" s="172"/>
      <c r="BB549" s="172"/>
      <c r="BC549" s="172"/>
      <c r="BE549" s="172"/>
      <c r="BF549" s="172"/>
      <c r="BG549" s="172"/>
      <c r="BH549" s="172"/>
      <c r="BI549" s="172"/>
      <c r="BJ549" s="172"/>
      <c r="BK549" s="172"/>
      <c r="BL549" s="172"/>
      <c r="BM549" s="172"/>
      <c r="BN549" s="172"/>
      <c r="BO549" s="172"/>
      <c r="BP549" s="172"/>
      <c r="BR549" s="172"/>
      <c r="BS549" s="172"/>
      <c r="BT549" s="172"/>
      <c r="BU549" s="172"/>
      <c r="BV549" s="172"/>
      <c r="BW549" s="172"/>
      <c r="BX549" s="172"/>
      <c r="BY549" s="172"/>
      <c r="BZ549" s="172"/>
      <c r="CA549" s="172"/>
      <c r="CB549" s="172"/>
      <c r="CC549" s="172"/>
      <c r="CE549" s="172"/>
      <c r="CF549" s="172"/>
      <c r="CG549" s="172"/>
      <c r="CH549" s="172"/>
      <c r="CI549" s="172"/>
      <c r="CJ549" s="172"/>
      <c r="CK549" s="172"/>
      <c r="CL549" s="172"/>
      <c r="CM549" s="172"/>
      <c r="CN549" s="172"/>
      <c r="CO549" s="172"/>
      <c r="CP549" s="172"/>
      <c r="CR549" s="172"/>
      <c r="CS549" s="172"/>
      <c r="CT549" s="172"/>
      <c r="CU549" s="172"/>
      <c r="CV549" s="172"/>
      <c r="CW549" s="172"/>
      <c r="CX549" s="172"/>
      <c r="CY549" s="172"/>
      <c r="CZ549" s="172"/>
      <c r="DA549" s="172"/>
      <c r="DB549" s="172"/>
      <c r="DC549" s="172"/>
    </row>
    <row r="550" spans="1:107" ht="14.25" customHeight="1" x14ac:dyDescent="0.3">
      <c r="A550" s="172"/>
      <c r="E550" s="172"/>
      <c r="F550" s="172"/>
      <c r="G550" s="172"/>
      <c r="H550" s="172"/>
      <c r="I550" s="172"/>
      <c r="J550" s="172"/>
      <c r="K550" s="172"/>
      <c r="L550" s="172"/>
      <c r="M550" s="172"/>
      <c r="N550" s="172"/>
      <c r="O550" s="172"/>
      <c r="P550" s="172"/>
      <c r="R550" s="172"/>
      <c r="S550" s="172"/>
      <c r="T550" s="172"/>
      <c r="U550" s="172"/>
      <c r="V550" s="172"/>
      <c r="W550" s="172"/>
      <c r="X550" s="172"/>
      <c r="Y550" s="172"/>
      <c r="Z550" s="172"/>
      <c r="AA550" s="172"/>
      <c r="AB550" s="172"/>
      <c r="AC550" s="172"/>
      <c r="AE550" s="172"/>
      <c r="AF550" s="172"/>
      <c r="AG550" s="172"/>
      <c r="AH550" s="172"/>
      <c r="AI550" s="172"/>
      <c r="AJ550" s="172"/>
      <c r="AK550" s="172"/>
      <c r="AL550" s="172"/>
      <c r="AM550" s="172"/>
      <c r="AN550" s="172"/>
      <c r="AO550" s="172"/>
      <c r="AP550" s="172"/>
      <c r="AR550" s="172"/>
      <c r="AS550" s="172"/>
      <c r="AT550" s="172"/>
      <c r="AU550" s="172"/>
      <c r="AV550" s="172"/>
      <c r="AW550" s="172"/>
      <c r="AX550" s="172"/>
      <c r="AY550" s="172"/>
      <c r="AZ550" s="172"/>
      <c r="BA550" s="172"/>
      <c r="BB550" s="172"/>
      <c r="BC550" s="172"/>
      <c r="BE550" s="172"/>
      <c r="BF550" s="172"/>
      <c r="BG550" s="172"/>
      <c r="BH550" s="172"/>
      <c r="BI550" s="172"/>
      <c r="BJ550" s="172"/>
      <c r="BK550" s="172"/>
      <c r="BL550" s="172"/>
      <c r="BM550" s="172"/>
      <c r="BN550" s="172"/>
      <c r="BO550" s="172"/>
      <c r="BP550" s="172"/>
      <c r="BR550" s="172"/>
      <c r="BS550" s="172"/>
      <c r="BT550" s="172"/>
      <c r="BU550" s="172"/>
      <c r="BV550" s="172"/>
      <c r="BW550" s="172"/>
      <c r="BX550" s="172"/>
      <c r="BY550" s="172"/>
      <c r="BZ550" s="172"/>
      <c r="CA550" s="172"/>
      <c r="CB550" s="172"/>
      <c r="CC550" s="172"/>
      <c r="CE550" s="172"/>
      <c r="CF550" s="172"/>
      <c r="CG550" s="172"/>
      <c r="CH550" s="172"/>
      <c r="CI550" s="172"/>
      <c r="CJ550" s="172"/>
      <c r="CK550" s="172"/>
      <c r="CL550" s="172"/>
      <c r="CM550" s="172"/>
      <c r="CN550" s="172"/>
      <c r="CO550" s="172"/>
      <c r="CP550" s="172"/>
      <c r="CR550" s="172"/>
      <c r="CS550" s="172"/>
      <c r="CT550" s="172"/>
      <c r="CU550" s="172"/>
      <c r="CV550" s="172"/>
      <c r="CW550" s="172"/>
      <c r="CX550" s="172"/>
      <c r="CY550" s="172"/>
      <c r="CZ550" s="172"/>
      <c r="DA550" s="172"/>
      <c r="DB550" s="172"/>
      <c r="DC550" s="172"/>
    </row>
    <row r="551" spans="1:107" ht="14.25" customHeight="1" x14ac:dyDescent="0.3">
      <c r="A551" s="172"/>
      <c r="E551" s="172"/>
      <c r="F551" s="172"/>
      <c r="G551" s="172"/>
      <c r="H551" s="172"/>
      <c r="I551" s="172"/>
      <c r="J551" s="172"/>
      <c r="K551" s="172"/>
      <c r="L551" s="172"/>
      <c r="M551" s="172"/>
      <c r="N551" s="172"/>
      <c r="O551" s="172"/>
      <c r="P551" s="172"/>
      <c r="R551" s="172"/>
      <c r="S551" s="172"/>
      <c r="T551" s="172"/>
      <c r="U551" s="172"/>
      <c r="V551" s="172"/>
      <c r="W551" s="172"/>
      <c r="X551" s="172"/>
      <c r="Y551" s="172"/>
      <c r="Z551" s="172"/>
      <c r="AA551" s="172"/>
      <c r="AB551" s="172"/>
      <c r="AC551" s="172"/>
      <c r="AE551" s="172"/>
      <c r="AF551" s="172"/>
      <c r="AG551" s="172"/>
      <c r="AH551" s="172"/>
      <c r="AI551" s="172"/>
      <c r="AJ551" s="172"/>
      <c r="AK551" s="172"/>
      <c r="AL551" s="172"/>
      <c r="AM551" s="172"/>
      <c r="AN551" s="172"/>
      <c r="AO551" s="172"/>
      <c r="AP551" s="172"/>
      <c r="AR551" s="172"/>
      <c r="AS551" s="172"/>
      <c r="AT551" s="172"/>
      <c r="AU551" s="172"/>
      <c r="AV551" s="172"/>
      <c r="AW551" s="172"/>
      <c r="AX551" s="172"/>
      <c r="AY551" s="172"/>
      <c r="AZ551" s="172"/>
      <c r="BA551" s="172"/>
      <c r="BB551" s="172"/>
      <c r="BC551" s="172"/>
      <c r="BE551" s="172"/>
      <c r="BF551" s="172"/>
      <c r="BG551" s="172"/>
      <c r="BH551" s="172"/>
      <c r="BI551" s="172"/>
      <c r="BJ551" s="172"/>
      <c r="BK551" s="172"/>
      <c r="BL551" s="172"/>
      <c r="BM551" s="172"/>
      <c r="BN551" s="172"/>
      <c r="BO551" s="172"/>
      <c r="BP551" s="172"/>
      <c r="BR551" s="172"/>
      <c r="BS551" s="172"/>
      <c r="BT551" s="172"/>
      <c r="BU551" s="172"/>
      <c r="BV551" s="172"/>
      <c r="BW551" s="172"/>
      <c r="BX551" s="172"/>
      <c r="BY551" s="172"/>
      <c r="BZ551" s="172"/>
      <c r="CA551" s="172"/>
      <c r="CB551" s="172"/>
      <c r="CC551" s="172"/>
      <c r="CE551" s="172"/>
      <c r="CF551" s="172"/>
      <c r="CG551" s="172"/>
      <c r="CH551" s="172"/>
      <c r="CI551" s="172"/>
      <c r="CJ551" s="172"/>
      <c r="CK551" s="172"/>
      <c r="CL551" s="172"/>
      <c r="CM551" s="172"/>
      <c r="CN551" s="172"/>
      <c r="CO551" s="172"/>
      <c r="CP551" s="172"/>
      <c r="CR551" s="172"/>
      <c r="CS551" s="172"/>
      <c r="CT551" s="172"/>
      <c r="CU551" s="172"/>
      <c r="CV551" s="172"/>
      <c r="CW551" s="172"/>
      <c r="CX551" s="172"/>
      <c r="CY551" s="172"/>
      <c r="CZ551" s="172"/>
      <c r="DA551" s="172"/>
      <c r="DB551" s="172"/>
      <c r="DC551" s="172"/>
    </row>
    <row r="552" spans="1:107" ht="14.25" customHeight="1" x14ac:dyDescent="0.3">
      <c r="A552" s="172"/>
      <c r="E552" s="172"/>
      <c r="F552" s="172"/>
      <c r="G552" s="172"/>
      <c r="H552" s="172"/>
      <c r="I552" s="172"/>
      <c r="J552" s="172"/>
      <c r="K552" s="172"/>
      <c r="L552" s="172"/>
      <c r="M552" s="172"/>
      <c r="N552" s="172"/>
      <c r="O552" s="172"/>
      <c r="P552" s="172"/>
      <c r="R552" s="172"/>
      <c r="S552" s="172"/>
      <c r="T552" s="172"/>
      <c r="U552" s="172"/>
      <c r="V552" s="172"/>
      <c r="W552" s="172"/>
      <c r="X552" s="172"/>
      <c r="Y552" s="172"/>
      <c r="Z552" s="172"/>
      <c r="AA552" s="172"/>
      <c r="AB552" s="172"/>
      <c r="AC552" s="172"/>
      <c r="AE552" s="172"/>
      <c r="AF552" s="172"/>
      <c r="AG552" s="172"/>
      <c r="AH552" s="172"/>
      <c r="AI552" s="172"/>
      <c r="AJ552" s="172"/>
      <c r="AK552" s="172"/>
      <c r="AL552" s="172"/>
      <c r="AM552" s="172"/>
      <c r="AN552" s="172"/>
      <c r="AO552" s="172"/>
      <c r="AP552" s="172"/>
      <c r="AR552" s="172"/>
      <c r="AS552" s="172"/>
      <c r="AT552" s="172"/>
      <c r="AU552" s="172"/>
      <c r="AV552" s="172"/>
      <c r="AW552" s="172"/>
      <c r="AX552" s="172"/>
      <c r="AY552" s="172"/>
      <c r="AZ552" s="172"/>
      <c r="BA552" s="172"/>
      <c r="BB552" s="172"/>
      <c r="BC552" s="172"/>
      <c r="BE552" s="172"/>
      <c r="BF552" s="172"/>
      <c r="BG552" s="172"/>
      <c r="BH552" s="172"/>
      <c r="BI552" s="172"/>
      <c r="BJ552" s="172"/>
      <c r="BK552" s="172"/>
      <c r="BL552" s="172"/>
      <c r="BM552" s="172"/>
      <c r="BN552" s="172"/>
      <c r="BO552" s="172"/>
      <c r="BP552" s="172"/>
      <c r="BR552" s="172"/>
      <c r="BS552" s="172"/>
      <c r="BT552" s="172"/>
      <c r="BU552" s="172"/>
      <c r="BV552" s="172"/>
      <c r="BW552" s="172"/>
      <c r="BX552" s="172"/>
      <c r="BY552" s="172"/>
      <c r="BZ552" s="172"/>
      <c r="CA552" s="172"/>
      <c r="CB552" s="172"/>
      <c r="CC552" s="172"/>
      <c r="CE552" s="172"/>
      <c r="CF552" s="172"/>
      <c r="CG552" s="172"/>
      <c r="CH552" s="172"/>
      <c r="CI552" s="172"/>
      <c r="CJ552" s="172"/>
      <c r="CK552" s="172"/>
      <c r="CL552" s="172"/>
      <c r="CM552" s="172"/>
      <c r="CN552" s="172"/>
      <c r="CO552" s="172"/>
      <c r="CP552" s="172"/>
      <c r="CR552" s="172"/>
      <c r="CS552" s="172"/>
      <c r="CT552" s="172"/>
      <c r="CU552" s="172"/>
      <c r="CV552" s="172"/>
      <c r="CW552" s="172"/>
      <c r="CX552" s="172"/>
      <c r="CY552" s="172"/>
      <c r="CZ552" s="172"/>
      <c r="DA552" s="172"/>
      <c r="DB552" s="172"/>
      <c r="DC552" s="172"/>
    </row>
    <row r="553" spans="1:107" ht="14.25" customHeight="1" x14ac:dyDescent="0.3">
      <c r="A553" s="172"/>
      <c r="E553" s="172"/>
      <c r="F553" s="172"/>
      <c r="G553" s="172"/>
      <c r="H553" s="172"/>
      <c r="I553" s="172"/>
      <c r="J553" s="172"/>
      <c r="K553" s="172"/>
      <c r="L553" s="172"/>
      <c r="M553" s="172"/>
      <c r="N553" s="172"/>
      <c r="O553" s="172"/>
      <c r="P553" s="172"/>
      <c r="R553" s="172"/>
      <c r="S553" s="172"/>
      <c r="T553" s="172"/>
      <c r="U553" s="172"/>
      <c r="V553" s="172"/>
      <c r="W553" s="172"/>
      <c r="X553" s="172"/>
      <c r="Y553" s="172"/>
      <c r="Z553" s="172"/>
      <c r="AA553" s="172"/>
      <c r="AB553" s="172"/>
      <c r="AC553" s="172"/>
      <c r="AE553" s="172"/>
      <c r="AF553" s="172"/>
      <c r="AG553" s="172"/>
      <c r="AH553" s="172"/>
      <c r="AI553" s="172"/>
      <c r="AJ553" s="172"/>
      <c r="AK553" s="172"/>
      <c r="AL553" s="172"/>
      <c r="AM553" s="172"/>
      <c r="AN553" s="172"/>
      <c r="AO553" s="172"/>
      <c r="AP553" s="172"/>
      <c r="AR553" s="172"/>
      <c r="AS553" s="172"/>
      <c r="AT553" s="172"/>
      <c r="AU553" s="172"/>
      <c r="AV553" s="172"/>
      <c r="AW553" s="172"/>
      <c r="AX553" s="172"/>
      <c r="AY553" s="172"/>
      <c r="AZ553" s="172"/>
      <c r="BA553" s="172"/>
      <c r="BB553" s="172"/>
      <c r="BC553" s="172"/>
      <c r="BE553" s="172"/>
      <c r="BF553" s="172"/>
      <c r="BG553" s="172"/>
      <c r="BH553" s="172"/>
      <c r="BI553" s="172"/>
      <c r="BJ553" s="172"/>
      <c r="BK553" s="172"/>
      <c r="BL553" s="172"/>
      <c r="BM553" s="172"/>
      <c r="BN553" s="172"/>
      <c r="BO553" s="172"/>
      <c r="BP553" s="172"/>
      <c r="BR553" s="172"/>
      <c r="BS553" s="172"/>
      <c r="BT553" s="172"/>
      <c r="BU553" s="172"/>
      <c r="BV553" s="172"/>
      <c r="BW553" s="172"/>
      <c r="BX553" s="172"/>
      <c r="BY553" s="172"/>
      <c r="BZ553" s="172"/>
      <c r="CA553" s="172"/>
      <c r="CB553" s="172"/>
      <c r="CC553" s="172"/>
      <c r="CE553" s="172"/>
      <c r="CF553" s="172"/>
      <c r="CG553" s="172"/>
      <c r="CH553" s="172"/>
      <c r="CI553" s="172"/>
      <c r="CJ553" s="172"/>
      <c r="CK553" s="172"/>
      <c r="CL553" s="172"/>
      <c r="CM553" s="172"/>
      <c r="CN553" s="172"/>
      <c r="CO553" s="172"/>
      <c r="CP553" s="172"/>
      <c r="CR553" s="172"/>
      <c r="CS553" s="172"/>
      <c r="CT553" s="172"/>
      <c r="CU553" s="172"/>
      <c r="CV553" s="172"/>
      <c r="CW553" s="172"/>
      <c r="CX553" s="172"/>
      <c r="CY553" s="172"/>
      <c r="CZ553" s="172"/>
      <c r="DA553" s="172"/>
      <c r="DB553" s="172"/>
      <c r="DC553" s="172"/>
    </row>
    <row r="554" spans="1:107" ht="14.25" customHeight="1" x14ac:dyDescent="0.3">
      <c r="A554" s="172"/>
      <c r="E554" s="172"/>
      <c r="F554" s="172"/>
      <c r="G554" s="172"/>
      <c r="H554" s="172"/>
      <c r="I554" s="172"/>
      <c r="J554" s="172"/>
      <c r="K554" s="172"/>
      <c r="L554" s="172"/>
      <c r="M554" s="172"/>
      <c r="N554" s="172"/>
      <c r="O554" s="172"/>
      <c r="P554" s="172"/>
      <c r="R554" s="172"/>
      <c r="S554" s="172"/>
      <c r="T554" s="172"/>
      <c r="U554" s="172"/>
      <c r="V554" s="172"/>
      <c r="W554" s="172"/>
      <c r="X554" s="172"/>
      <c r="Y554" s="172"/>
      <c r="Z554" s="172"/>
      <c r="AA554" s="172"/>
      <c r="AB554" s="172"/>
      <c r="AC554" s="172"/>
      <c r="AE554" s="172"/>
      <c r="AF554" s="172"/>
      <c r="AG554" s="172"/>
      <c r="AH554" s="172"/>
      <c r="AI554" s="172"/>
      <c r="AJ554" s="172"/>
      <c r="AK554" s="172"/>
      <c r="AL554" s="172"/>
      <c r="AM554" s="172"/>
      <c r="AN554" s="172"/>
      <c r="AO554" s="172"/>
      <c r="AP554" s="172"/>
      <c r="AR554" s="172"/>
      <c r="AS554" s="172"/>
      <c r="AT554" s="172"/>
      <c r="AU554" s="172"/>
      <c r="AV554" s="172"/>
      <c r="AW554" s="172"/>
      <c r="AX554" s="172"/>
      <c r="AY554" s="172"/>
      <c r="AZ554" s="172"/>
      <c r="BA554" s="172"/>
      <c r="BB554" s="172"/>
      <c r="BC554" s="172"/>
      <c r="BE554" s="172"/>
      <c r="BF554" s="172"/>
      <c r="BG554" s="172"/>
      <c r="BH554" s="172"/>
      <c r="BI554" s="172"/>
      <c r="BJ554" s="172"/>
      <c r="BK554" s="172"/>
      <c r="BL554" s="172"/>
      <c r="BM554" s="172"/>
      <c r="BN554" s="172"/>
      <c r="BO554" s="172"/>
      <c r="BP554" s="172"/>
      <c r="BR554" s="172"/>
      <c r="BS554" s="172"/>
      <c r="BT554" s="172"/>
      <c r="BU554" s="172"/>
      <c r="BV554" s="172"/>
      <c r="BW554" s="172"/>
      <c r="BX554" s="172"/>
      <c r="BY554" s="172"/>
      <c r="BZ554" s="172"/>
      <c r="CA554" s="172"/>
      <c r="CB554" s="172"/>
      <c r="CC554" s="172"/>
      <c r="CE554" s="172"/>
      <c r="CF554" s="172"/>
      <c r="CG554" s="172"/>
      <c r="CH554" s="172"/>
      <c r="CI554" s="172"/>
      <c r="CJ554" s="172"/>
      <c r="CK554" s="172"/>
      <c r="CL554" s="172"/>
      <c r="CM554" s="172"/>
      <c r="CN554" s="172"/>
      <c r="CO554" s="172"/>
      <c r="CP554" s="172"/>
      <c r="CR554" s="172"/>
      <c r="CS554" s="172"/>
      <c r="CT554" s="172"/>
      <c r="CU554" s="172"/>
      <c r="CV554" s="172"/>
      <c r="CW554" s="172"/>
      <c r="CX554" s="172"/>
      <c r="CY554" s="172"/>
      <c r="CZ554" s="172"/>
      <c r="DA554" s="172"/>
      <c r="DB554" s="172"/>
      <c r="DC554" s="172"/>
    </row>
    <row r="555" spans="1:107" ht="14.25" customHeight="1" x14ac:dyDescent="0.3">
      <c r="A555" s="172"/>
      <c r="E555" s="172"/>
      <c r="F555" s="172"/>
      <c r="G555" s="172"/>
      <c r="H555" s="172"/>
      <c r="I555" s="172"/>
      <c r="J555" s="172"/>
      <c r="K555" s="172"/>
      <c r="L555" s="172"/>
      <c r="M555" s="172"/>
      <c r="N555" s="172"/>
      <c r="O555" s="172"/>
      <c r="P555" s="172"/>
      <c r="R555" s="172"/>
      <c r="S555" s="172"/>
      <c r="T555" s="172"/>
      <c r="U555" s="172"/>
      <c r="V555" s="172"/>
      <c r="W555" s="172"/>
      <c r="X555" s="172"/>
      <c r="Y555" s="172"/>
      <c r="Z555" s="172"/>
      <c r="AA555" s="172"/>
      <c r="AB555" s="172"/>
      <c r="AC555" s="172"/>
      <c r="AE555" s="172"/>
      <c r="AF555" s="172"/>
      <c r="AG555" s="172"/>
      <c r="AH555" s="172"/>
      <c r="AI555" s="172"/>
      <c r="AJ555" s="172"/>
      <c r="AK555" s="172"/>
      <c r="AL555" s="172"/>
      <c r="AM555" s="172"/>
      <c r="AN555" s="172"/>
      <c r="AO555" s="172"/>
      <c r="AP555" s="172"/>
      <c r="AR555" s="172"/>
      <c r="AS555" s="172"/>
      <c r="AT555" s="172"/>
      <c r="AU555" s="172"/>
      <c r="AV555" s="172"/>
      <c r="AW555" s="172"/>
      <c r="AX555" s="172"/>
      <c r="AY555" s="172"/>
      <c r="AZ555" s="172"/>
      <c r="BA555" s="172"/>
      <c r="BB555" s="172"/>
      <c r="BC555" s="172"/>
      <c r="BE555" s="172"/>
      <c r="BF555" s="172"/>
      <c r="BG555" s="172"/>
      <c r="BH555" s="172"/>
      <c r="BI555" s="172"/>
      <c r="BJ555" s="172"/>
      <c r="BK555" s="172"/>
      <c r="BL555" s="172"/>
      <c r="BM555" s="172"/>
      <c r="BN555" s="172"/>
      <c r="BO555" s="172"/>
      <c r="BP555" s="172"/>
      <c r="BR555" s="172"/>
      <c r="BS555" s="172"/>
      <c r="BT555" s="172"/>
      <c r="BU555" s="172"/>
      <c r="BV555" s="172"/>
      <c r="BW555" s="172"/>
      <c r="BX555" s="172"/>
      <c r="BY555" s="172"/>
      <c r="BZ555" s="172"/>
      <c r="CA555" s="172"/>
      <c r="CB555" s="172"/>
      <c r="CC555" s="172"/>
      <c r="CE555" s="172"/>
      <c r="CF555" s="172"/>
      <c r="CG555" s="172"/>
      <c r="CH555" s="172"/>
      <c r="CI555" s="172"/>
      <c r="CJ555" s="172"/>
      <c r="CK555" s="172"/>
      <c r="CL555" s="172"/>
      <c r="CM555" s="172"/>
      <c r="CN555" s="172"/>
      <c r="CO555" s="172"/>
      <c r="CP555" s="172"/>
      <c r="CR555" s="172"/>
      <c r="CS555" s="172"/>
      <c r="CT555" s="172"/>
      <c r="CU555" s="172"/>
      <c r="CV555" s="172"/>
      <c r="CW555" s="172"/>
      <c r="CX555" s="172"/>
      <c r="CY555" s="172"/>
      <c r="CZ555" s="172"/>
      <c r="DA555" s="172"/>
      <c r="DB555" s="172"/>
      <c r="DC555" s="172"/>
    </row>
    <row r="556" spans="1:107" ht="14.25" customHeight="1" x14ac:dyDescent="0.3">
      <c r="A556" s="172"/>
      <c r="E556" s="172"/>
      <c r="F556" s="172"/>
      <c r="G556" s="172"/>
      <c r="H556" s="172"/>
      <c r="I556" s="172"/>
      <c r="J556" s="172"/>
      <c r="K556" s="172"/>
      <c r="L556" s="172"/>
      <c r="M556" s="172"/>
      <c r="N556" s="172"/>
      <c r="O556" s="172"/>
      <c r="P556" s="172"/>
      <c r="R556" s="172"/>
      <c r="S556" s="172"/>
      <c r="T556" s="172"/>
      <c r="U556" s="172"/>
      <c r="V556" s="172"/>
      <c r="W556" s="172"/>
      <c r="X556" s="172"/>
      <c r="Y556" s="172"/>
      <c r="Z556" s="172"/>
      <c r="AA556" s="172"/>
      <c r="AB556" s="172"/>
      <c r="AC556" s="172"/>
      <c r="AE556" s="172"/>
      <c r="AF556" s="172"/>
      <c r="AG556" s="172"/>
      <c r="AH556" s="172"/>
      <c r="AI556" s="172"/>
      <c r="AJ556" s="172"/>
      <c r="AK556" s="172"/>
      <c r="AL556" s="172"/>
      <c r="AM556" s="172"/>
      <c r="AN556" s="172"/>
      <c r="AO556" s="172"/>
      <c r="AP556" s="172"/>
      <c r="AR556" s="172"/>
      <c r="AS556" s="172"/>
      <c r="AT556" s="172"/>
      <c r="AU556" s="172"/>
      <c r="AV556" s="172"/>
      <c r="AW556" s="172"/>
      <c r="AX556" s="172"/>
      <c r="AY556" s="172"/>
      <c r="AZ556" s="172"/>
      <c r="BA556" s="172"/>
      <c r="BB556" s="172"/>
      <c r="BC556" s="172"/>
      <c r="BE556" s="172"/>
      <c r="BF556" s="172"/>
      <c r="BG556" s="172"/>
      <c r="BH556" s="172"/>
      <c r="BI556" s="172"/>
      <c r="BJ556" s="172"/>
      <c r="BK556" s="172"/>
      <c r="BL556" s="172"/>
      <c r="BM556" s="172"/>
      <c r="BN556" s="172"/>
      <c r="BO556" s="172"/>
      <c r="BP556" s="172"/>
      <c r="BR556" s="172"/>
      <c r="BS556" s="172"/>
      <c r="BT556" s="172"/>
      <c r="BU556" s="172"/>
      <c r="BV556" s="172"/>
      <c r="BW556" s="172"/>
      <c r="BX556" s="172"/>
      <c r="BY556" s="172"/>
      <c r="BZ556" s="172"/>
      <c r="CA556" s="172"/>
      <c r="CB556" s="172"/>
      <c r="CC556" s="172"/>
      <c r="CE556" s="172"/>
      <c r="CF556" s="172"/>
      <c r="CG556" s="172"/>
      <c r="CH556" s="172"/>
      <c r="CI556" s="172"/>
      <c r="CJ556" s="172"/>
      <c r="CK556" s="172"/>
      <c r="CL556" s="172"/>
      <c r="CM556" s="172"/>
      <c r="CN556" s="172"/>
      <c r="CO556" s="172"/>
      <c r="CP556" s="172"/>
      <c r="CR556" s="172"/>
      <c r="CS556" s="172"/>
      <c r="CT556" s="172"/>
      <c r="CU556" s="172"/>
      <c r="CV556" s="172"/>
      <c r="CW556" s="172"/>
      <c r="CX556" s="172"/>
      <c r="CY556" s="172"/>
      <c r="CZ556" s="172"/>
      <c r="DA556" s="172"/>
      <c r="DB556" s="172"/>
      <c r="DC556" s="172"/>
    </row>
    <row r="557" spans="1:107" ht="14.25" customHeight="1" x14ac:dyDescent="0.3">
      <c r="A557" s="172"/>
      <c r="E557" s="172"/>
      <c r="F557" s="172"/>
      <c r="G557" s="172"/>
      <c r="H557" s="172"/>
      <c r="I557" s="172"/>
      <c r="J557" s="172"/>
      <c r="K557" s="172"/>
      <c r="L557" s="172"/>
      <c r="M557" s="172"/>
      <c r="N557" s="172"/>
      <c r="O557" s="172"/>
      <c r="P557" s="172"/>
      <c r="R557" s="172"/>
      <c r="S557" s="172"/>
      <c r="T557" s="172"/>
      <c r="U557" s="172"/>
      <c r="V557" s="172"/>
      <c r="W557" s="172"/>
      <c r="X557" s="172"/>
      <c r="Y557" s="172"/>
      <c r="Z557" s="172"/>
      <c r="AA557" s="172"/>
      <c r="AB557" s="172"/>
      <c r="AC557" s="172"/>
      <c r="AE557" s="172"/>
      <c r="AF557" s="172"/>
      <c r="AG557" s="172"/>
      <c r="AH557" s="172"/>
      <c r="AI557" s="172"/>
      <c r="AJ557" s="172"/>
      <c r="AK557" s="172"/>
      <c r="AL557" s="172"/>
      <c r="AM557" s="172"/>
      <c r="AN557" s="172"/>
      <c r="AO557" s="172"/>
      <c r="AP557" s="172"/>
      <c r="AR557" s="172"/>
      <c r="AS557" s="172"/>
      <c r="AT557" s="172"/>
      <c r="AU557" s="172"/>
      <c r="AV557" s="172"/>
      <c r="AW557" s="172"/>
      <c r="AX557" s="172"/>
      <c r="AY557" s="172"/>
      <c r="AZ557" s="172"/>
      <c r="BA557" s="172"/>
      <c r="BB557" s="172"/>
      <c r="BC557" s="172"/>
      <c r="BE557" s="172"/>
      <c r="BF557" s="172"/>
      <c r="BG557" s="172"/>
      <c r="BH557" s="172"/>
      <c r="BI557" s="172"/>
      <c r="BJ557" s="172"/>
      <c r="BK557" s="172"/>
      <c r="BL557" s="172"/>
      <c r="BM557" s="172"/>
      <c r="BN557" s="172"/>
      <c r="BO557" s="172"/>
      <c r="BP557" s="172"/>
      <c r="BR557" s="172"/>
      <c r="BS557" s="172"/>
      <c r="BT557" s="172"/>
      <c r="BU557" s="172"/>
      <c r="BV557" s="172"/>
      <c r="BW557" s="172"/>
      <c r="BX557" s="172"/>
      <c r="BY557" s="172"/>
      <c r="BZ557" s="172"/>
      <c r="CA557" s="172"/>
      <c r="CB557" s="172"/>
      <c r="CC557" s="172"/>
      <c r="CE557" s="172"/>
      <c r="CF557" s="172"/>
      <c r="CG557" s="172"/>
      <c r="CH557" s="172"/>
      <c r="CI557" s="172"/>
      <c r="CJ557" s="172"/>
      <c r="CK557" s="172"/>
      <c r="CL557" s="172"/>
      <c r="CM557" s="172"/>
      <c r="CN557" s="172"/>
      <c r="CO557" s="172"/>
      <c r="CP557" s="172"/>
      <c r="CR557" s="172"/>
      <c r="CS557" s="172"/>
      <c r="CT557" s="172"/>
      <c r="CU557" s="172"/>
      <c r="CV557" s="172"/>
      <c r="CW557" s="172"/>
      <c r="CX557" s="172"/>
      <c r="CY557" s="172"/>
      <c r="CZ557" s="172"/>
      <c r="DA557" s="172"/>
      <c r="DB557" s="172"/>
      <c r="DC557" s="172"/>
    </row>
    <row r="558" spans="1:107" ht="14.25" customHeight="1" x14ac:dyDescent="0.3">
      <c r="A558" s="172"/>
      <c r="E558" s="172"/>
      <c r="F558" s="172"/>
      <c r="G558" s="172"/>
      <c r="H558" s="172"/>
      <c r="I558" s="172"/>
      <c r="J558" s="172"/>
      <c r="K558" s="172"/>
      <c r="L558" s="172"/>
      <c r="M558" s="172"/>
      <c r="N558" s="172"/>
      <c r="O558" s="172"/>
      <c r="P558" s="172"/>
      <c r="R558" s="172"/>
      <c r="S558" s="172"/>
      <c r="T558" s="172"/>
      <c r="U558" s="172"/>
      <c r="V558" s="172"/>
      <c r="W558" s="172"/>
      <c r="X558" s="172"/>
      <c r="Y558" s="172"/>
      <c r="Z558" s="172"/>
      <c r="AA558" s="172"/>
      <c r="AB558" s="172"/>
      <c r="AC558" s="172"/>
      <c r="AE558" s="172"/>
      <c r="AF558" s="172"/>
      <c r="AG558" s="172"/>
      <c r="AH558" s="172"/>
      <c r="AI558" s="172"/>
      <c r="AJ558" s="172"/>
      <c r="AK558" s="172"/>
      <c r="AL558" s="172"/>
      <c r="AM558" s="172"/>
      <c r="AN558" s="172"/>
      <c r="AO558" s="172"/>
      <c r="AP558" s="172"/>
      <c r="AR558" s="172"/>
      <c r="AS558" s="172"/>
      <c r="AT558" s="172"/>
      <c r="AU558" s="172"/>
      <c r="AV558" s="172"/>
      <c r="AW558" s="172"/>
      <c r="AX558" s="172"/>
      <c r="AY558" s="172"/>
      <c r="AZ558" s="172"/>
      <c r="BA558" s="172"/>
      <c r="BB558" s="172"/>
      <c r="BC558" s="172"/>
      <c r="BE558" s="172"/>
      <c r="BF558" s="172"/>
      <c r="BG558" s="172"/>
      <c r="BH558" s="172"/>
      <c r="BI558" s="172"/>
      <c r="BJ558" s="172"/>
      <c r="BK558" s="172"/>
      <c r="BL558" s="172"/>
      <c r="BM558" s="172"/>
      <c r="BN558" s="172"/>
      <c r="BO558" s="172"/>
      <c r="BP558" s="172"/>
      <c r="BR558" s="172"/>
      <c r="BS558" s="172"/>
      <c r="BT558" s="172"/>
      <c r="BU558" s="172"/>
      <c r="BV558" s="172"/>
      <c r="BW558" s="172"/>
      <c r="BX558" s="172"/>
      <c r="BY558" s="172"/>
      <c r="BZ558" s="172"/>
      <c r="CA558" s="172"/>
      <c r="CB558" s="172"/>
      <c r="CC558" s="172"/>
      <c r="CE558" s="172"/>
      <c r="CF558" s="172"/>
      <c r="CG558" s="172"/>
      <c r="CH558" s="172"/>
      <c r="CI558" s="172"/>
      <c r="CJ558" s="172"/>
      <c r="CK558" s="172"/>
      <c r="CL558" s="172"/>
      <c r="CM558" s="172"/>
      <c r="CN558" s="172"/>
      <c r="CO558" s="172"/>
      <c r="CP558" s="172"/>
      <c r="CR558" s="172"/>
      <c r="CS558" s="172"/>
      <c r="CT558" s="172"/>
      <c r="CU558" s="172"/>
      <c r="CV558" s="172"/>
      <c r="CW558" s="172"/>
      <c r="CX558" s="172"/>
      <c r="CY558" s="172"/>
      <c r="CZ558" s="172"/>
      <c r="DA558" s="172"/>
      <c r="DB558" s="172"/>
      <c r="DC558" s="172"/>
    </row>
    <row r="559" spans="1:107" ht="14.25" customHeight="1" x14ac:dyDescent="0.3">
      <c r="A559" s="172"/>
      <c r="E559" s="172"/>
      <c r="F559" s="172"/>
      <c r="G559" s="172"/>
      <c r="H559" s="172"/>
      <c r="I559" s="172"/>
      <c r="J559" s="172"/>
      <c r="K559" s="172"/>
      <c r="L559" s="172"/>
      <c r="M559" s="172"/>
      <c r="N559" s="172"/>
      <c r="O559" s="172"/>
      <c r="P559" s="172"/>
      <c r="R559" s="172"/>
      <c r="S559" s="172"/>
      <c r="T559" s="172"/>
      <c r="U559" s="172"/>
      <c r="V559" s="172"/>
      <c r="W559" s="172"/>
      <c r="X559" s="172"/>
      <c r="Y559" s="172"/>
      <c r="Z559" s="172"/>
      <c r="AA559" s="172"/>
      <c r="AB559" s="172"/>
      <c r="AC559" s="172"/>
      <c r="AE559" s="172"/>
      <c r="AF559" s="172"/>
      <c r="AG559" s="172"/>
      <c r="AH559" s="172"/>
      <c r="AI559" s="172"/>
      <c r="AJ559" s="172"/>
      <c r="AK559" s="172"/>
      <c r="AL559" s="172"/>
      <c r="AM559" s="172"/>
      <c r="AN559" s="172"/>
      <c r="AO559" s="172"/>
      <c r="AP559" s="172"/>
      <c r="AR559" s="172"/>
      <c r="AS559" s="172"/>
      <c r="AT559" s="172"/>
      <c r="AU559" s="172"/>
      <c r="AV559" s="172"/>
      <c r="AW559" s="172"/>
      <c r="AX559" s="172"/>
      <c r="AY559" s="172"/>
      <c r="AZ559" s="172"/>
      <c r="BA559" s="172"/>
      <c r="BB559" s="172"/>
      <c r="BC559" s="172"/>
      <c r="BE559" s="172"/>
      <c r="BF559" s="172"/>
      <c r="BG559" s="172"/>
      <c r="BH559" s="172"/>
      <c r="BI559" s="172"/>
      <c r="BJ559" s="172"/>
      <c r="BK559" s="172"/>
      <c r="BL559" s="172"/>
      <c r="BM559" s="172"/>
      <c r="BN559" s="172"/>
      <c r="BO559" s="172"/>
      <c r="BP559" s="172"/>
      <c r="BR559" s="172"/>
      <c r="BS559" s="172"/>
      <c r="BT559" s="172"/>
      <c r="BU559" s="172"/>
      <c r="BV559" s="172"/>
      <c r="BW559" s="172"/>
      <c r="BX559" s="172"/>
      <c r="BY559" s="172"/>
      <c r="BZ559" s="172"/>
      <c r="CA559" s="172"/>
      <c r="CB559" s="172"/>
      <c r="CC559" s="172"/>
      <c r="CE559" s="172"/>
      <c r="CF559" s="172"/>
      <c r="CG559" s="172"/>
      <c r="CH559" s="172"/>
      <c r="CI559" s="172"/>
      <c r="CJ559" s="172"/>
      <c r="CK559" s="172"/>
      <c r="CL559" s="172"/>
      <c r="CM559" s="172"/>
      <c r="CN559" s="172"/>
      <c r="CO559" s="172"/>
      <c r="CP559" s="172"/>
      <c r="CR559" s="172"/>
      <c r="CS559" s="172"/>
      <c r="CT559" s="172"/>
      <c r="CU559" s="172"/>
      <c r="CV559" s="172"/>
      <c r="CW559" s="172"/>
      <c r="CX559" s="172"/>
      <c r="CY559" s="172"/>
      <c r="CZ559" s="172"/>
      <c r="DA559" s="172"/>
      <c r="DB559" s="172"/>
      <c r="DC559" s="172"/>
    </row>
    <row r="560" spans="1:107" ht="14.25" customHeight="1" x14ac:dyDescent="0.3">
      <c r="A560" s="172"/>
      <c r="E560" s="172"/>
      <c r="F560" s="172"/>
      <c r="G560" s="172"/>
      <c r="H560" s="172"/>
      <c r="I560" s="172"/>
      <c r="J560" s="172"/>
      <c r="K560" s="172"/>
      <c r="L560" s="172"/>
      <c r="M560" s="172"/>
      <c r="N560" s="172"/>
      <c r="O560" s="172"/>
      <c r="P560" s="172"/>
      <c r="R560" s="172"/>
      <c r="S560" s="172"/>
      <c r="T560" s="172"/>
      <c r="U560" s="172"/>
      <c r="V560" s="172"/>
      <c r="W560" s="172"/>
      <c r="X560" s="172"/>
      <c r="Y560" s="172"/>
      <c r="Z560" s="172"/>
      <c r="AA560" s="172"/>
      <c r="AB560" s="172"/>
      <c r="AC560" s="172"/>
      <c r="AE560" s="172"/>
      <c r="AF560" s="172"/>
      <c r="AG560" s="172"/>
      <c r="AH560" s="172"/>
      <c r="AI560" s="172"/>
      <c r="AJ560" s="172"/>
      <c r="AK560" s="172"/>
      <c r="AL560" s="172"/>
      <c r="AM560" s="172"/>
      <c r="AN560" s="172"/>
      <c r="AO560" s="172"/>
      <c r="AP560" s="172"/>
      <c r="AR560" s="172"/>
      <c r="AS560" s="172"/>
      <c r="AT560" s="172"/>
      <c r="AU560" s="172"/>
      <c r="AV560" s="172"/>
      <c r="AW560" s="172"/>
      <c r="AX560" s="172"/>
      <c r="AY560" s="172"/>
      <c r="AZ560" s="172"/>
      <c r="BA560" s="172"/>
      <c r="BB560" s="172"/>
      <c r="BC560" s="172"/>
      <c r="BE560" s="172"/>
      <c r="BF560" s="172"/>
      <c r="BG560" s="172"/>
      <c r="BH560" s="172"/>
      <c r="BI560" s="172"/>
      <c r="BJ560" s="172"/>
      <c r="BK560" s="172"/>
      <c r="BL560" s="172"/>
      <c r="BM560" s="172"/>
      <c r="BN560" s="172"/>
      <c r="BO560" s="172"/>
      <c r="BP560" s="172"/>
      <c r="BR560" s="172"/>
      <c r="BS560" s="172"/>
      <c r="BT560" s="172"/>
      <c r="BU560" s="172"/>
      <c r="BV560" s="172"/>
      <c r="BW560" s="172"/>
      <c r="BX560" s="172"/>
      <c r="BY560" s="172"/>
      <c r="BZ560" s="172"/>
      <c r="CA560" s="172"/>
      <c r="CB560" s="172"/>
      <c r="CC560" s="172"/>
      <c r="CE560" s="172"/>
      <c r="CF560" s="172"/>
      <c r="CG560" s="172"/>
      <c r="CH560" s="172"/>
      <c r="CI560" s="172"/>
      <c r="CJ560" s="172"/>
      <c r="CK560" s="172"/>
      <c r="CL560" s="172"/>
      <c r="CM560" s="172"/>
      <c r="CN560" s="172"/>
      <c r="CO560" s="172"/>
      <c r="CP560" s="172"/>
      <c r="CR560" s="172"/>
      <c r="CS560" s="172"/>
      <c r="CT560" s="172"/>
      <c r="CU560" s="172"/>
      <c r="CV560" s="172"/>
      <c r="CW560" s="172"/>
      <c r="CX560" s="172"/>
      <c r="CY560" s="172"/>
      <c r="CZ560" s="172"/>
      <c r="DA560" s="172"/>
      <c r="DB560" s="172"/>
      <c r="DC560" s="172"/>
    </row>
    <row r="561" spans="1:107" ht="14.25" customHeight="1" x14ac:dyDescent="0.3">
      <c r="A561" s="172"/>
      <c r="E561" s="172"/>
      <c r="F561" s="172"/>
      <c r="G561" s="172"/>
      <c r="H561" s="172"/>
      <c r="I561" s="172"/>
      <c r="J561" s="172"/>
      <c r="K561" s="172"/>
      <c r="L561" s="172"/>
      <c r="M561" s="172"/>
      <c r="N561" s="172"/>
      <c r="O561" s="172"/>
      <c r="P561" s="172"/>
      <c r="R561" s="172"/>
      <c r="S561" s="172"/>
      <c r="T561" s="172"/>
      <c r="U561" s="172"/>
      <c r="V561" s="172"/>
      <c r="W561" s="172"/>
      <c r="X561" s="172"/>
      <c r="Y561" s="172"/>
      <c r="Z561" s="172"/>
      <c r="AA561" s="172"/>
      <c r="AB561" s="172"/>
      <c r="AC561" s="172"/>
      <c r="AE561" s="172"/>
      <c r="AF561" s="172"/>
      <c r="AG561" s="172"/>
      <c r="AH561" s="172"/>
      <c r="AI561" s="172"/>
      <c r="AJ561" s="172"/>
      <c r="AK561" s="172"/>
      <c r="AL561" s="172"/>
      <c r="AM561" s="172"/>
      <c r="AN561" s="172"/>
      <c r="AO561" s="172"/>
      <c r="AP561" s="172"/>
      <c r="AR561" s="172"/>
      <c r="AS561" s="172"/>
      <c r="AT561" s="172"/>
      <c r="AU561" s="172"/>
      <c r="AV561" s="172"/>
      <c r="AW561" s="172"/>
      <c r="AX561" s="172"/>
      <c r="AY561" s="172"/>
      <c r="AZ561" s="172"/>
      <c r="BA561" s="172"/>
      <c r="BB561" s="172"/>
      <c r="BC561" s="172"/>
      <c r="BE561" s="172"/>
      <c r="BF561" s="172"/>
      <c r="BG561" s="172"/>
      <c r="BH561" s="172"/>
      <c r="BI561" s="172"/>
      <c r="BJ561" s="172"/>
      <c r="BK561" s="172"/>
      <c r="BL561" s="172"/>
      <c r="BM561" s="172"/>
      <c r="BN561" s="172"/>
      <c r="BO561" s="172"/>
      <c r="BP561" s="172"/>
      <c r="BR561" s="172"/>
      <c r="BS561" s="172"/>
      <c r="BT561" s="172"/>
      <c r="BU561" s="172"/>
      <c r="BV561" s="172"/>
      <c r="BW561" s="172"/>
      <c r="BX561" s="172"/>
      <c r="BY561" s="172"/>
      <c r="BZ561" s="172"/>
      <c r="CA561" s="172"/>
      <c r="CB561" s="172"/>
      <c r="CC561" s="172"/>
      <c r="CE561" s="172"/>
      <c r="CF561" s="172"/>
      <c r="CG561" s="172"/>
      <c r="CH561" s="172"/>
      <c r="CI561" s="172"/>
      <c r="CJ561" s="172"/>
      <c r="CK561" s="172"/>
      <c r="CL561" s="172"/>
      <c r="CM561" s="172"/>
      <c r="CN561" s="172"/>
      <c r="CO561" s="172"/>
      <c r="CP561" s="172"/>
      <c r="CR561" s="172"/>
      <c r="CS561" s="172"/>
      <c r="CT561" s="172"/>
      <c r="CU561" s="172"/>
      <c r="CV561" s="172"/>
      <c r="CW561" s="172"/>
      <c r="CX561" s="172"/>
      <c r="CY561" s="172"/>
      <c r="CZ561" s="172"/>
      <c r="DA561" s="172"/>
      <c r="DB561" s="172"/>
      <c r="DC561" s="172"/>
    </row>
    <row r="562" spans="1:107" ht="14.25" customHeight="1" x14ac:dyDescent="0.3">
      <c r="A562" s="172"/>
      <c r="E562" s="172"/>
      <c r="F562" s="172"/>
      <c r="G562" s="172"/>
      <c r="H562" s="172"/>
      <c r="I562" s="172"/>
      <c r="J562" s="172"/>
      <c r="K562" s="172"/>
      <c r="L562" s="172"/>
      <c r="M562" s="172"/>
      <c r="N562" s="172"/>
      <c r="O562" s="172"/>
      <c r="P562" s="172"/>
      <c r="R562" s="172"/>
      <c r="S562" s="172"/>
      <c r="T562" s="172"/>
      <c r="U562" s="172"/>
      <c r="V562" s="172"/>
      <c r="W562" s="172"/>
      <c r="X562" s="172"/>
      <c r="Y562" s="172"/>
      <c r="Z562" s="172"/>
      <c r="AA562" s="172"/>
      <c r="AB562" s="172"/>
      <c r="AC562" s="172"/>
      <c r="AE562" s="172"/>
      <c r="AF562" s="172"/>
      <c r="AG562" s="172"/>
      <c r="AH562" s="172"/>
      <c r="AI562" s="172"/>
      <c r="AJ562" s="172"/>
      <c r="AK562" s="172"/>
      <c r="AL562" s="172"/>
      <c r="AM562" s="172"/>
      <c r="AN562" s="172"/>
      <c r="AO562" s="172"/>
      <c r="AP562" s="172"/>
      <c r="AR562" s="172"/>
      <c r="AS562" s="172"/>
      <c r="AT562" s="172"/>
      <c r="AU562" s="172"/>
      <c r="AV562" s="172"/>
      <c r="AW562" s="172"/>
      <c r="AX562" s="172"/>
      <c r="AY562" s="172"/>
      <c r="AZ562" s="172"/>
      <c r="BA562" s="172"/>
      <c r="BB562" s="172"/>
      <c r="BC562" s="172"/>
      <c r="BE562" s="172"/>
      <c r="BF562" s="172"/>
      <c r="BG562" s="172"/>
      <c r="BH562" s="172"/>
      <c r="BI562" s="172"/>
      <c r="BJ562" s="172"/>
      <c r="BK562" s="172"/>
      <c r="BL562" s="172"/>
      <c r="BM562" s="172"/>
      <c r="BN562" s="172"/>
      <c r="BO562" s="172"/>
      <c r="BP562" s="172"/>
      <c r="BR562" s="172"/>
      <c r="BS562" s="172"/>
      <c r="BT562" s="172"/>
      <c r="BU562" s="172"/>
      <c r="BV562" s="172"/>
      <c r="BW562" s="172"/>
      <c r="BX562" s="172"/>
      <c r="BY562" s="172"/>
      <c r="BZ562" s="172"/>
      <c r="CA562" s="172"/>
      <c r="CB562" s="172"/>
      <c r="CC562" s="172"/>
      <c r="CE562" s="172"/>
      <c r="CF562" s="172"/>
      <c r="CG562" s="172"/>
      <c r="CH562" s="172"/>
      <c r="CI562" s="172"/>
      <c r="CJ562" s="172"/>
      <c r="CK562" s="172"/>
      <c r="CL562" s="172"/>
      <c r="CM562" s="172"/>
      <c r="CN562" s="172"/>
      <c r="CO562" s="172"/>
      <c r="CP562" s="172"/>
      <c r="CR562" s="172"/>
      <c r="CS562" s="172"/>
      <c r="CT562" s="172"/>
      <c r="CU562" s="172"/>
      <c r="CV562" s="172"/>
      <c r="CW562" s="172"/>
      <c r="CX562" s="172"/>
      <c r="CY562" s="172"/>
      <c r="CZ562" s="172"/>
      <c r="DA562" s="172"/>
      <c r="DB562" s="172"/>
      <c r="DC562" s="172"/>
    </row>
    <row r="563" spans="1:107" ht="14.25" customHeight="1" x14ac:dyDescent="0.3">
      <c r="A563" s="172"/>
      <c r="E563" s="172"/>
      <c r="F563" s="172"/>
      <c r="G563" s="172"/>
      <c r="H563" s="172"/>
      <c r="I563" s="172"/>
      <c r="J563" s="172"/>
      <c r="K563" s="172"/>
      <c r="L563" s="172"/>
      <c r="M563" s="172"/>
      <c r="N563" s="172"/>
      <c r="O563" s="172"/>
      <c r="P563" s="172"/>
      <c r="R563" s="172"/>
      <c r="S563" s="172"/>
      <c r="T563" s="172"/>
      <c r="U563" s="172"/>
      <c r="V563" s="172"/>
      <c r="W563" s="172"/>
      <c r="X563" s="172"/>
      <c r="Y563" s="172"/>
      <c r="Z563" s="172"/>
      <c r="AA563" s="172"/>
      <c r="AB563" s="172"/>
      <c r="AC563" s="172"/>
      <c r="AE563" s="172"/>
      <c r="AF563" s="172"/>
      <c r="AG563" s="172"/>
      <c r="AH563" s="172"/>
      <c r="AI563" s="172"/>
      <c r="AJ563" s="172"/>
      <c r="AK563" s="172"/>
      <c r="AL563" s="172"/>
      <c r="AM563" s="172"/>
      <c r="AN563" s="172"/>
      <c r="AO563" s="172"/>
      <c r="AP563" s="172"/>
      <c r="AR563" s="172"/>
      <c r="AS563" s="172"/>
      <c r="AT563" s="172"/>
      <c r="AU563" s="172"/>
      <c r="AV563" s="172"/>
      <c r="AW563" s="172"/>
      <c r="AX563" s="172"/>
      <c r="AY563" s="172"/>
      <c r="AZ563" s="172"/>
      <c r="BA563" s="172"/>
      <c r="BB563" s="172"/>
      <c r="BC563" s="172"/>
      <c r="BE563" s="172"/>
      <c r="BF563" s="172"/>
      <c r="BG563" s="172"/>
      <c r="BH563" s="172"/>
      <c r="BI563" s="172"/>
      <c r="BJ563" s="172"/>
      <c r="BK563" s="172"/>
      <c r="BL563" s="172"/>
      <c r="BM563" s="172"/>
      <c r="BN563" s="172"/>
      <c r="BO563" s="172"/>
      <c r="BP563" s="172"/>
      <c r="BR563" s="172"/>
      <c r="BS563" s="172"/>
      <c r="BT563" s="172"/>
      <c r="BU563" s="172"/>
      <c r="BV563" s="172"/>
      <c r="BW563" s="172"/>
      <c r="BX563" s="172"/>
      <c r="BY563" s="172"/>
      <c r="BZ563" s="172"/>
      <c r="CA563" s="172"/>
      <c r="CB563" s="172"/>
      <c r="CC563" s="172"/>
      <c r="CE563" s="172"/>
      <c r="CF563" s="172"/>
      <c r="CG563" s="172"/>
      <c r="CH563" s="172"/>
      <c r="CI563" s="172"/>
      <c r="CJ563" s="172"/>
      <c r="CK563" s="172"/>
      <c r="CL563" s="172"/>
      <c r="CM563" s="172"/>
      <c r="CN563" s="172"/>
      <c r="CO563" s="172"/>
      <c r="CP563" s="172"/>
      <c r="CR563" s="172"/>
      <c r="CS563" s="172"/>
      <c r="CT563" s="172"/>
      <c r="CU563" s="172"/>
      <c r="CV563" s="172"/>
      <c r="CW563" s="172"/>
      <c r="CX563" s="172"/>
      <c r="CY563" s="172"/>
      <c r="CZ563" s="172"/>
      <c r="DA563" s="172"/>
      <c r="DB563" s="172"/>
      <c r="DC563" s="172"/>
    </row>
    <row r="564" spans="1:107" ht="14.25" customHeight="1" x14ac:dyDescent="0.3">
      <c r="A564" s="172"/>
      <c r="E564" s="172"/>
      <c r="F564" s="172"/>
      <c r="G564" s="172"/>
      <c r="H564" s="172"/>
      <c r="I564" s="172"/>
      <c r="J564" s="172"/>
      <c r="K564" s="172"/>
      <c r="L564" s="172"/>
      <c r="M564" s="172"/>
      <c r="N564" s="172"/>
      <c r="O564" s="172"/>
      <c r="P564" s="172"/>
      <c r="R564" s="172"/>
      <c r="S564" s="172"/>
      <c r="T564" s="172"/>
      <c r="U564" s="172"/>
      <c r="V564" s="172"/>
      <c r="W564" s="172"/>
      <c r="X564" s="172"/>
      <c r="Y564" s="172"/>
      <c r="Z564" s="172"/>
      <c r="AA564" s="172"/>
      <c r="AB564" s="172"/>
      <c r="AC564" s="172"/>
      <c r="AE564" s="172"/>
      <c r="AF564" s="172"/>
      <c r="AG564" s="172"/>
      <c r="AH564" s="172"/>
      <c r="AI564" s="172"/>
      <c r="AJ564" s="172"/>
      <c r="AK564" s="172"/>
      <c r="AL564" s="172"/>
      <c r="AM564" s="172"/>
      <c r="AN564" s="172"/>
      <c r="AO564" s="172"/>
      <c r="AP564" s="172"/>
      <c r="AR564" s="172"/>
      <c r="AS564" s="172"/>
      <c r="AT564" s="172"/>
      <c r="AU564" s="172"/>
      <c r="AV564" s="172"/>
      <c r="AW564" s="172"/>
      <c r="AX564" s="172"/>
      <c r="AY564" s="172"/>
      <c r="AZ564" s="172"/>
      <c r="BA564" s="172"/>
      <c r="BB564" s="172"/>
      <c r="BC564" s="172"/>
      <c r="BE564" s="172"/>
      <c r="BF564" s="172"/>
      <c r="BG564" s="172"/>
      <c r="BH564" s="172"/>
      <c r="BI564" s="172"/>
      <c r="BJ564" s="172"/>
      <c r="BK564" s="172"/>
      <c r="BL564" s="172"/>
      <c r="BM564" s="172"/>
      <c r="BN564" s="172"/>
      <c r="BO564" s="172"/>
      <c r="BP564" s="172"/>
      <c r="BR564" s="172"/>
      <c r="BS564" s="172"/>
      <c r="BT564" s="172"/>
      <c r="BU564" s="172"/>
      <c r="BV564" s="172"/>
      <c r="BW564" s="172"/>
      <c r="BX564" s="172"/>
      <c r="BY564" s="172"/>
      <c r="BZ564" s="172"/>
      <c r="CA564" s="172"/>
      <c r="CB564" s="172"/>
      <c r="CC564" s="172"/>
      <c r="CE564" s="172"/>
      <c r="CF564" s="172"/>
      <c r="CG564" s="172"/>
      <c r="CH564" s="172"/>
      <c r="CI564" s="172"/>
      <c r="CJ564" s="172"/>
      <c r="CK564" s="172"/>
      <c r="CL564" s="172"/>
      <c r="CM564" s="172"/>
      <c r="CN564" s="172"/>
      <c r="CO564" s="172"/>
      <c r="CP564" s="172"/>
      <c r="CR564" s="172"/>
      <c r="CS564" s="172"/>
      <c r="CT564" s="172"/>
      <c r="CU564" s="172"/>
      <c r="CV564" s="172"/>
      <c r="CW564" s="172"/>
      <c r="CX564" s="172"/>
      <c r="CY564" s="172"/>
      <c r="CZ564" s="172"/>
      <c r="DA564" s="172"/>
      <c r="DB564" s="172"/>
      <c r="DC564" s="172"/>
    </row>
    <row r="565" spans="1:107" ht="14.25" customHeight="1" x14ac:dyDescent="0.3">
      <c r="A565" s="172"/>
      <c r="E565" s="172"/>
      <c r="F565" s="172"/>
      <c r="G565" s="172"/>
      <c r="H565" s="172"/>
      <c r="I565" s="172"/>
      <c r="J565" s="172"/>
      <c r="K565" s="172"/>
      <c r="L565" s="172"/>
      <c r="M565" s="172"/>
      <c r="N565" s="172"/>
      <c r="O565" s="172"/>
      <c r="P565" s="172"/>
      <c r="R565" s="172"/>
      <c r="S565" s="172"/>
      <c r="T565" s="172"/>
      <c r="U565" s="172"/>
      <c r="V565" s="172"/>
      <c r="W565" s="172"/>
      <c r="X565" s="172"/>
      <c r="Y565" s="172"/>
      <c r="Z565" s="172"/>
      <c r="AA565" s="172"/>
      <c r="AB565" s="172"/>
      <c r="AC565" s="172"/>
      <c r="AE565" s="172"/>
      <c r="AF565" s="172"/>
      <c r="AG565" s="172"/>
      <c r="AH565" s="172"/>
      <c r="AI565" s="172"/>
      <c r="AJ565" s="172"/>
      <c r="AK565" s="172"/>
      <c r="AL565" s="172"/>
      <c r="AM565" s="172"/>
      <c r="AN565" s="172"/>
      <c r="AO565" s="172"/>
      <c r="AP565" s="172"/>
      <c r="AR565" s="172"/>
      <c r="AS565" s="172"/>
      <c r="AT565" s="172"/>
      <c r="AU565" s="172"/>
      <c r="AV565" s="172"/>
      <c r="AW565" s="172"/>
      <c r="AX565" s="172"/>
      <c r="AY565" s="172"/>
      <c r="AZ565" s="172"/>
      <c r="BA565" s="172"/>
      <c r="BB565" s="172"/>
      <c r="BC565" s="172"/>
      <c r="BE565" s="172"/>
      <c r="BF565" s="172"/>
      <c r="BG565" s="172"/>
      <c r="BH565" s="172"/>
      <c r="BI565" s="172"/>
      <c r="BJ565" s="172"/>
      <c r="BK565" s="172"/>
      <c r="BL565" s="172"/>
      <c r="BM565" s="172"/>
      <c r="BN565" s="172"/>
      <c r="BO565" s="172"/>
      <c r="BP565" s="172"/>
      <c r="BR565" s="172"/>
      <c r="BS565" s="172"/>
      <c r="BT565" s="172"/>
      <c r="BU565" s="172"/>
      <c r="BV565" s="172"/>
      <c r="BW565" s="172"/>
      <c r="BX565" s="172"/>
      <c r="BY565" s="172"/>
      <c r="BZ565" s="172"/>
      <c r="CA565" s="172"/>
      <c r="CB565" s="172"/>
      <c r="CC565" s="172"/>
      <c r="CE565" s="172"/>
      <c r="CF565" s="172"/>
      <c r="CG565" s="172"/>
      <c r="CH565" s="172"/>
      <c r="CI565" s="172"/>
      <c r="CJ565" s="172"/>
      <c r="CK565" s="172"/>
      <c r="CL565" s="172"/>
      <c r="CM565" s="172"/>
      <c r="CN565" s="172"/>
      <c r="CO565" s="172"/>
      <c r="CP565" s="172"/>
      <c r="CR565" s="172"/>
      <c r="CS565" s="172"/>
      <c r="CT565" s="172"/>
      <c r="CU565" s="172"/>
      <c r="CV565" s="172"/>
      <c r="CW565" s="172"/>
      <c r="CX565" s="172"/>
      <c r="CY565" s="172"/>
      <c r="CZ565" s="172"/>
      <c r="DA565" s="172"/>
      <c r="DB565" s="172"/>
      <c r="DC565" s="172"/>
    </row>
    <row r="566" spans="1:107" ht="14.25" customHeight="1" x14ac:dyDescent="0.3">
      <c r="A566" s="172"/>
      <c r="E566" s="172"/>
      <c r="F566" s="172"/>
      <c r="G566" s="172"/>
      <c r="H566" s="172"/>
      <c r="I566" s="172"/>
      <c r="J566" s="172"/>
      <c r="K566" s="172"/>
      <c r="L566" s="172"/>
      <c r="M566" s="172"/>
      <c r="N566" s="172"/>
      <c r="O566" s="172"/>
      <c r="P566" s="172"/>
      <c r="R566" s="172"/>
      <c r="S566" s="172"/>
      <c r="T566" s="172"/>
      <c r="U566" s="172"/>
      <c r="V566" s="172"/>
      <c r="W566" s="172"/>
      <c r="X566" s="172"/>
      <c r="Y566" s="172"/>
      <c r="Z566" s="172"/>
      <c r="AA566" s="172"/>
      <c r="AB566" s="172"/>
      <c r="AC566" s="172"/>
      <c r="AE566" s="172"/>
      <c r="AF566" s="172"/>
      <c r="AG566" s="172"/>
      <c r="AH566" s="172"/>
      <c r="AI566" s="172"/>
      <c r="AJ566" s="172"/>
      <c r="AK566" s="172"/>
      <c r="AL566" s="172"/>
      <c r="AM566" s="172"/>
      <c r="AN566" s="172"/>
      <c r="AO566" s="172"/>
      <c r="AP566" s="172"/>
      <c r="AR566" s="172"/>
      <c r="AS566" s="172"/>
      <c r="AT566" s="172"/>
      <c r="AU566" s="172"/>
      <c r="AV566" s="172"/>
      <c r="AW566" s="172"/>
      <c r="AX566" s="172"/>
      <c r="AY566" s="172"/>
      <c r="AZ566" s="172"/>
      <c r="BA566" s="172"/>
      <c r="BB566" s="172"/>
      <c r="BC566" s="172"/>
      <c r="BE566" s="172"/>
      <c r="BF566" s="172"/>
      <c r="BG566" s="172"/>
      <c r="BH566" s="172"/>
      <c r="BI566" s="172"/>
      <c r="BJ566" s="172"/>
      <c r="BK566" s="172"/>
      <c r="BL566" s="172"/>
      <c r="BM566" s="172"/>
      <c r="BN566" s="172"/>
      <c r="BO566" s="172"/>
      <c r="BP566" s="172"/>
      <c r="BR566" s="172"/>
      <c r="BS566" s="172"/>
      <c r="BT566" s="172"/>
      <c r="BU566" s="172"/>
      <c r="BV566" s="172"/>
      <c r="BW566" s="172"/>
      <c r="BX566" s="172"/>
      <c r="BY566" s="172"/>
      <c r="BZ566" s="172"/>
      <c r="CA566" s="172"/>
      <c r="CB566" s="172"/>
      <c r="CC566" s="172"/>
      <c r="CE566" s="172"/>
      <c r="CF566" s="172"/>
      <c r="CG566" s="172"/>
      <c r="CH566" s="172"/>
      <c r="CI566" s="172"/>
      <c r="CJ566" s="172"/>
      <c r="CK566" s="172"/>
      <c r="CL566" s="172"/>
      <c r="CM566" s="172"/>
      <c r="CN566" s="172"/>
      <c r="CO566" s="172"/>
      <c r="CP566" s="172"/>
      <c r="CR566" s="172"/>
      <c r="CS566" s="172"/>
      <c r="CT566" s="172"/>
      <c r="CU566" s="172"/>
      <c r="CV566" s="172"/>
      <c r="CW566" s="172"/>
      <c r="CX566" s="172"/>
      <c r="CY566" s="172"/>
      <c r="CZ566" s="172"/>
      <c r="DA566" s="172"/>
      <c r="DB566" s="172"/>
      <c r="DC566" s="172"/>
    </row>
    <row r="567" spans="1:107" ht="14.25" customHeight="1" x14ac:dyDescent="0.3">
      <c r="A567" s="172"/>
      <c r="E567" s="172"/>
      <c r="F567" s="172"/>
      <c r="G567" s="172"/>
      <c r="H567" s="172"/>
      <c r="I567" s="172"/>
      <c r="J567" s="172"/>
      <c r="K567" s="172"/>
      <c r="L567" s="172"/>
      <c r="M567" s="172"/>
      <c r="N567" s="172"/>
      <c r="O567" s="172"/>
      <c r="P567" s="172"/>
      <c r="R567" s="172"/>
      <c r="S567" s="172"/>
      <c r="T567" s="172"/>
      <c r="U567" s="172"/>
      <c r="V567" s="172"/>
      <c r="W567" s="172"/>
      <c r="X567" s="172"/>
      <c r="Y567" s="172"/>
      <c r="Z567" s="172"/>
      <c r="AA567" s="172"/>
      <c r="AB567" s="172"/>
      <c r="AC567" s="172"/>
      <c r="AE567" s="172"/>
      <c r="AF567" s="172"/>
      <c r="AG567" s="172"/>
      <c r="AH567" s="172"/>
      <c r="AI567" s="172"/>
      <c r="AJ567" s="172"/>
      <c r="AK567" s="172"/>
      <c r="AL567" s="172"/>
      <c r="AM567" s="172"/>
      <c r="AN567" s="172"/>
      <c r="AO567" s="172"/>
      <c r="AP567" s="172"/>
      <c r="AR567" s="172"/>
      <c r="AS567" s="172"/>
      <c r="AT567" s="172"/>
      <c r="AU567" s="172"/>
      <c r="AV567" s="172"/>
      <c r="AW567" s="172"/>
      <c r="AX567" s="172"/>
      <c r="AY567" s="172"/>
      <c r="AZ567" s="172"/>
      <c r="BA567" s="172"/>
      <c r="BB567" s="172"/>
      <c r="BC567" s="172"/>
      <c r="BE567" s="172"/>
      <c r="BF567" s="172"/>
      <c r="BG567" s="172"/>
      <c r="BH567" s="172"/>
      <c r="BI567" s="172"/>
      <c r="BJ567" s="172"/>
      <c r="BK567" s="172"/>
      <c r="BL567" s="172"/>
      <c r="BM567" s="172"/>
      <c r="BN567" s="172"/>
      <c r="BO567" s="172"/>
      <c r="BP567" s="172"/>
      <c r="BR567" s="172"/>
      <c r="BS567" s="172"/>
      <c r="BT567" s="172"/>
      <c r="BU567" s="172"/>
      <c r="BV567" s="172"/>
      <c r="BW567" s="172"/>
      <c r="BX567" s="172"/>
      <c r="BY567" s="172"/>
      <c r="BZ567" s="172"/>
      <c r="CA567" s="172"/>
      <c r="CB567" s="172"/>
      <c r="CC567" s="172"/>
      <c r="CE567" s="172"/>
      <c r="CF567" s="172"/>
      <c r="CG567" s="172"/>
      <c r="CH567" s="172"/>
      <c r="CI567" s="172"/>
      <c r="CJ567" s="172"/>
      <c r="CK567" s="172"/>
      <c r="CL567" s="172"/>
      <c r="CM567" s="172"/>
      <c r="CN567" s="172"/>
      <c r="CO567" s="172"/>
      <c r="CP567" s="172"/>
      <c r="CR567" s="172"/>
      <c r="CS567" s="172"/>
      <c r="CT567" s="172"/>
      <c r="CU567" s="172"/>
      <c r="CV567" s="172"/>
      <c r="CW567" s="172"/>
      <c r="CX567" s="172"/>
      <c r="CY567" s="172"/>
      <c r="CZ567" s="172"/>
      <c r="DA567" s="172"/>
      <c r="DB567" s="172"/>
      <c r="DC567" s="172"/>
    </row>
    <row r="568" spans="1:107" ht="14.25" customHeight="1" x14ac:dyDescent="0.3">
      <c r="A568" s="172"/>
      <c r="E568" s="172"/>
      <c r="F568" s="172"/>
      <c r="G568" s="172"/>
      <c r="H568" s="172"/>
      <c r="I568" s="172"/>
      <c r="J568" s="172"/>
      <c r="K568" s="172"/>
      <c r="L568" s="172"/>
      <c r="M568" s="172"/>
      <c r="N568" s="172"/>
      <c r="O568" s="172"/>
      <c r="P568" s="172"/>
      <c r="R568" s="172"/>
      <c r="S568" s="172"/>
      <c r="T568" s="172"/>
      <c r="U568" s="172"/>
      <c r="V568" s="172"/>
      <c r="W568" s="172"/>
      <c r="X568" s="172"/>
      <c r="Y568" s="172"/>
      <c r="Z568" s="172"/>
      <c r="AA568" s="172"/>
      <c r="AB568" s="172"/>
      <c r="AC568" s="172"/>
      <c r="AE568" s="172"/>
      <c r="AF568" s="172"/>
      <c r="AG568" s="172"/>
      <c r="AH568" s="172"/>
      <c r="AI568" s="172"/>
      <c r="AJ568" s="172"/>
      <c r="AK568" s="172"/>
      <c r="AL568" s="172"/>
      <c r="AM568" s="172"/>
      <c r="AN568" s="172"/>
      <c r="AO568" s="172"/>
      <c r="AP568" s="172"/>
      <c r="AR568" s="172"/>
      <c r="AS568" s="172"/>
      <c r="AT568" s="172"/>
      <c r="AU568" s="172"/>
      <c r="AV568" s="172"/>
      <c r="AW568" s="172"/>
      <c r="AX568" s="172"/>
      <c r="AY568" s="172"/>
      <c r="AZ568" s="172"/>
      <c r="BA568" s="172"/>
      <c r="BB568" s="172"/>
      <c r="BC568" s="172"/>
      <c r="BE568" s="172"/>
      <c r="BF568" s="172"/>
      <c r="BG568" s="172"/>
      <c r="BH568" s="172"/>
      <c r="BI568" s="172"/>
      <c r="BJ568" s="172"/>
      <c r="BK568" s="172"/>
      <c r="BL568" s="172"/>
      <c r="BM568" s="172"/>
      <c r="BN568" s="172"/>
      <c r="BO568" s="172"/>
      <c r="BP568" s="172"/>
      <c r="BR568" s="172"/>
      <c r="BS568" s="172"/>
      <c r="BT568" s="172"/>
      <c r="BU568" s="172"/>
      <c r="BV568" s="172"/>
      <c r="BW568" s="172"/>
      <c r="BX568" s="172"/>
      <c r="BY568" s="172"/>
      <c r="BZ568" s="172"/>
      <c r="CA568" s="172"/>
      <c r="CB568" s="172"/>
      <c r="CC568" s="172"/>
      <c r="CE568" s="172"/>
      <c r="CF568" s="172"/>
      <c r="CG568" s="172"/>
      <c r="CH568" s="172"/>
      <c r="CI568" s="172"/>
      <c r="CJ568" s="172"/>
      <c r="CK568" s="172"/>
      <c r="CL568" s="172"/>
      <c r="CM568" s="172"/>
      <c r="CN568" s="172"/>
      <c r="CO568" s="172"/>
      <c r="CP568" s="172"/>
      <c r="CR568" s="172"/>
      <c r="CS568" s="172"/>
      <c r="CT568" s="172"/>
      <c r="CU568" s="172"/>
      <c r="CV568" s="172"/>
      <c r="CW568" s="172"/>
      <c r="CX568" s="172"/>
      <c r="CY568" s="172"/>
      <c r="CZ568" s="172"/>
      <c r="DA568" s="172"/>
      <c r="DB568" s="172"/>
      <c r="DC568" s="172"/>
    </row>
    <row r="569" spans="1:107" ht="14.25" customHeight="1" x14ac:dyDescent="0.3">
      <c r="A569" s="172"/>
      <c r="E569" s="172"/>
      <c r="F569" s="172"/>
      <c r="G569" s="172"/>
      <c r="H569" s="172"/>
      <c r="I569" s="172"/>
      <c r="J569" s="172"/>
      <c r="K569" s="172"/>
      <c r="L569" s="172"/>
      <c r="M569" s="172"/>
      <c r="N569" s="172"/>
      <c r="O569" s="172"/>
      <c r="P569" s="172"/>
      <c r="R569" s="172"/>
      <c r="S569" s="172"/>
      <c r="T569" s="172"/>
      <c r="U569" s="172"/>
      <c r="V569" s="172"/>
      <c r="W569" s="172"/>
      <c r="X569" s="172"/>
      <c r="Y569" s="172"/>
      <c r="Z569" s="172"/>
      <c r="AA569" s="172"/>
      <c r="AB569" s="172"/>
      <c r="AC569" s="172"/>
      <c r="AE569" s="172"/>
      <c r="AF569" s="172"/>
      <c r="AG569" s="172"/>
      <c r="AH569" s="172"/>
      <c r="AI569" s="172"/>
      <c r="AJ569" s="172"/>
      <c r="AK569" s="172"/>
      <c r="AL569" s="172"/>
      <c r="AM569" s="172"/>
      <c r="AN569" s="172"/>
      <c r="AO569" s="172"/>
      <c r="AP569" s="172"/>
      <c r="AR569" s="172"/>
      <c r="AS569" s="172"/>
      <c r="AT569" s="172"/>
      <c r="AU569" s="172"/>
      <c r="AV569" s="172"/>
      <c r="AW569" s="172"/>
      <c r="AX569" s="172"/>
      <c r="AY569" s="172"/>
      <c r="AZ569" s="172"/>
      <c r="BA569" s="172"/>
      <c r="BB569" s="172"/>
      <c r="BC569" s="172"/>
      <c r="BE569" s="172"/>
      <c r="BF569" s="172"/>
      <c r="BG569" s="172"/>
      <c r="BH569" s="172"/>
      <c r="BI569" s="172"/>
      <c r="BJ569" s="172"/>
      <c r="BK569" s="172"/>
      <c r="BL569" s="172"/>
      <c r="BM569" s="172"/>
      <c r="BN569" s="172"/>
      <c r="BO569" s="172"/>
      <c r="BP569" s="172"/>
      <c r="BR569" s="172"/>
      <c r="BS569" s="172"/>
      <c r="BT569" s="172"/>
      <c r="BU569" s="172"/>
      <c r="BV569" s="172"/>
      <c r="BW569" s="172"/>
      <c r="BX569" s="172"/>
      <c r="BY569" s="172"/>
      <c r="BZ569" s="172"/>
      <c r="CA569" s="172"/>
      <c r="CB569" s="172"/>
      <c r="CC569" s="172"/>
      <c r="CE569" s="172"/>
      <c r="CF569" s="172"/>
      <c r="CG569" s="172"/>
      <c r="CH569" s="172"/>
      <c r="CI569" s="172"/>
      <c r="CJ569" s="172"/>
      <c r="CK569" s="172"/>
      <c r="CL569" s="172"/>
      <c r="CM569" s="172"/>
      <c r="CN569" s="172"/>
      <c r="CO569" s="172"/>
      <c r="CP569" s="172"/>
      <c r="CR569" s="172"/>
      <c r="CS569" s="172"/>
      <c r="CT569" s="172"/>
      <c r="CU569" s="172"/>
      <c r="CV569" s="172"/>
      <c r="CW569" s="172"/>
      <c r="CX569" s="172"/>
      <c r="CY569" s="172"/>
      <c r="CZ569" s="172"/>
      <c r="DA569" s="172"/>
      <c r="DB569" s="172"/>
      <c r="DC569" s="172"/>
    </row>
    <row r="570" spans="1:107" ht="14.25" customHeight="1" x14ac:dyDescent="0.3">
      <c r="A570" s="172"/>
      <c r="E570" s="172"/>
      <c r="F570" s="172"/>
      <c r="G570" s="172"/>
      <c r="H570" s="172"/>
      <c r="I570" s="172"/>
      <c r="J570" s="172"/>
      <c r="K570" s="172"/>
      <c r="L570" s="172"/>
      <c r="M570" s="172"/>
      <c r="N570" s="172"/>
      <c r="O570" s="172"/>
      <c r="P570" s="172"/>
      <c r="R570" s="172"/>
      <c r="S570" s="172"/>
      <c r="T570" s="172"/>
      <c r="U570" s="172"/>
      <c r="V570" s="172"/>
      <c r="W570" s="172"/>
      <c r="X570" s="172"/>
      <c r="Y570" s="172"/>
      <c r="Z570" s="172"/>
      <c r="AA570" s="172"/>
      <c r="AB570" s="172"/>
      <c r="AC570" s="172"/>
      <c r="AE570" s="172"/>
      <c r="AF570" s="172"/>
      <c r="AG570" s="172"/>
      <c r="AH570" s="172"/>
      <c r="AI570" s="172"/>
      <c r="AJ570" s="172"/>
      <c r="AK570" s="172"/>
      <c r="AL570" s="172"/>
      <c r="AM570" s="172"/>
      <c r="AN570" s="172"/>
      <c r="AO570" s="172"/>
      <c r="AP570" s="172"/>
      <c r="AR570" s="172"/>
      <c r="AS570" s="172"/>
      <c r="AT570" s="172"/>
      <c r="AU570" s="172"/>
      <c r="AV570" s="172"/>
      <c r="AW570" s="172"/>
      <c r="AX570" s="172"/>
      <c r="AY570" s="172"/>
      <c r="AZ570" s="172"/>
      <c r="BA570" s="172"/>
      <c r="BB570" s="172"/>
      <c r="BC570" s="172"/>
      <c r="BE570" s="172"/>
      <c r="BF570" s="172"/>
      <c r="BG570" s="172"/>
      <c r="BH570" s="172"/>
      <c r="BI570" s="172"/>
      <c r="BJ570" s="172"/>
      <c r="BK570" s="172"/>
      <c r="BL570" s="172"/>
      <c r="BM570" s="172"/>
      <c r="BN570" s="172"/>
      <c r="BO570" s="172"/>
      <c r="BP570" s="172"/>
      <c r="BR570" s="172"/>
      <c r="BS570" s="172"/>
      <c r="BT570" s="172"/>
      <c r="BU570" s="172"/>
      <c r="BV570" s="172"/>
      <c r="BW570" s="172"/>
      <c r="BX570" s="172"/>
      <c r="BY570" s="172"/>
      <c r="BZ570" s="172"/>
      <c r="CA570" s="172"/>
      <c r="CB570" s="172"/>
      <c r="CC570" s="172"/>
      <c r="CE570" s="172"/>
      <c r="CF570" s="172"/>
      <c r="CG570" s="172"/>
      <c r="CH570" s="172"/>
      <c r="CI570" s="172"/>
      <c r="CJ570" s="172"/>
      <c r="CK570" s="172"/>
      <c r="CL570" s="172"/>
      <c r="CM570" s="172"/>
      <c r="CN570" s="172"/>
      <c r="CO570" s="172"/>
      <c r="CP570" s="172"/>
      <c r="CR570" s="172"/>
      <c r="CS570" s="172"/>
      <c r="CT570" s="172"/>
      <c r="CU570" s="172"/>
      <c r="CV570" s="172"/>
      <c r="CW570" s="172"/>
      <c r="CX570" s="172"/>
      <c r="CY570" s="172"/>
      <c r="CZ570" s="172"/>
      <c r="DA570" s="172"/>
      <c r="DB570" s="172"/>
      <c r="DC570" s="172"/>
    </row>
    <row r="571" spans="1:107" ht="14.25" customHeight="1" x14ac:dyDescent="0.3">
      <c r="A571" s="172"/>
      <c r="E571" s="172"/>
      <c r="F571" s="172"/>
      <c r="G571" s="172"/>
      <c r="H571" s="172"/>
      <c r="I571" s="172"/>
      <c r="J571" s="172"/>
      <c r="K571" s="172"/>
      <c r="L571" s="172"/>
      <c r="M571" s="172"/>
      <c r="N571" s="172"/>
      <c r="O571" s="172"/>
      <c r="P571" s="172"/>
      <c r="R571" s="172"/>
      <c r="S571" s="172"/>
      <c r="T571" s="172"/>
      <c r="U571" s="172"/>
      <c r="V571" s="172"/>
      <c r="W571" s="172"/>
      <c r="X571" s="172"/>
      <c r="Y571" s="172"/>
      <c r="Z571" s="172"/>
      <c r="AA571" s="172"/>
      <c r="AB571" s="172"/>
      <c r="AC571" s="172"/>
      <c r="AE571" s="172"/>
      <c r="AF571" s="172"/>
      <c r="AG571" s="172"/>
      <c r="AH571" s="172"/>
      <c r="AI571" s="172"/>
      <c r="AJ571" s="172"/>
      <c r="AK571" s="172"/>
      <c r="AL571" s="172"/>
      <c r="AM571" s="172"/>
      <c r="AN571" s="172"/>
      <c r="AO571" s="172"/>
      <c r="AP571" s="172"/>
      <c r="AR571" s="172"/>
      <c r="AS571" s="172"/>
      <c r="AT571" s="172"/>
      <c r="AU571" s="172"/>
      <c r="AV571" s="172"/>
      <c r="AW571" s="172"/>
      <c r="AX571" s="172"/>
      <c r="AY571" s="172"/>
      <c r="AZ571" s="172"/>
      <c r="BA571" s="172"/>
      <c r="BB571" s="172"/>
      <c r="BC571" s="172"/>
      <c r="BE571" s="172"/>
      <c r="BF571" s="172"/>
      <c r="BG571" s="172"/>
      <c r="BH571" s="172"/>
      <c r="BI571" s="172"/>
      <c r="BJ571" s="172"/>
      <c r="BK571" s="172"/>
      <c r="BL571" s="172"/>
      <c r="BM571" s="172"/>
      <c r="BN571" s="172"/>
      <c r="BO571" s="172"/>
      <c r="BP571" s="172"/>
      <c r="BR571" s="172"/>
      <c r="BS571" s="172"/>
      <c r="BT571" s="172"/>
      <c r="BU571" s="172"/>
      <c r="BV571" s="172"/>
      <c r="BW571" s="172"/>
      <c r="BX571" s="172"/>
      <c r="BY571" s="172"/>
      <c r="BZ571" s="172"/>
      <c r="CA571" s="172"/>
      <c r="CB571" s="172"/>
      <c r="CC571" s="172"/>
      <c r="CE571" s="172"/>
      <c r="CF571" s="172"/>
      <c r="CG571" s="172"/>
      <c r="CH571" s="172"/>
      <c r="CI571" s="172"/>
      <c r="CJ571" s="172"/>
      <c r="CK571" s="172"/>
      <c r="CL571" s="172"/>
      <c r="CM571" s="172"/>
      <c r="CN571" s="172"/>
      <c r="CO571" s="172"/>
      <c r="CP571" s="172"/>
      <c r="CR571" s="172"/>
      <c r="CS571" s="172"/>
      <c r="CT571" s="172"/>
      <c r="CU571" s="172"/>
      <c r="CV571" s="172"/>
      <c r="CW571" s="172"/>
      <c r="CX571" s="172"/>
      <c r="CY571" s="172"/>
      <c r="CZ571" s="172"/>
      <c r="DA571" s="172"/>
      <c r="DB571" s="172"/>
      <c r="DC571" s="172"/>
    </row>
    <row r="572" spans="1:107" ht="14.25" customHeight="1" x14ac:dyDescent="0.3">
      <c r="A572" s="172"/>
      <c r="E572" s="172"/>
      <c r="F572" s="172"/>
      <c r="G572" s="172"/>
      <c r="H572" s="172"/>
      <c r="I572" s="172"/>
      <c r="J572" s="172"/>
      <c r="K572" s="172"/>
      <c r="L572" s="172"/>
      <c r="M572" s="172"/>
      <c r="N572" s="172"/>
      <c r="O572" s="172"/>
      <c r="P572" s="172"/>
      <c r="R572" s="172"/>
      <c r="S572" s="172"/>
      <c r="T572" s="172"/>
      <c r="U572" s="172"/>
      <c r="V572" s="172"/>
      <c r="W572" s="172"/>
      <c r="X572" s="172"/>
      <c r="Y572" s="172"/>
      <c r="Z572" s="172"/>
      <c r="AA572" s="172"/>
      <c r="AB572" s="172"/>
      <c r="AC572" s="172"/>
      <c r="AE572" s="172"/>
      <c r="AF572" s="172"/>
      <c r="AG572" s="172"/>
      <c r="AH572" s="172"/>
      <c r="AI572" s="172"/>
      <c r="AJ572" s="172"/>
      <c r="AK572" s="172"/>
      <c r="AL572" s="172"/>
      <c r="AM572" s="172"/>
      <c r="AN572" s="172"/>
      <c r="AO572" s="172"/>
      <c r="AP572" s="172"/>
      <c r="AR572" s="172"/>
      <c r="AS572" s="172"/>
      <c r="AT572" s="172"/>
      <c r="AU572" s="172"/>
      <c r="AV572" s="172"/>
      <c r="AW572" s="172"/>
      <c r="AX572" s="172"/>
      <c r="AY572" s="172"/>
      <c r="AZ572" s="172"/>
      <c r="BA572" s="172"/>
      <c r="BB572" s="172"/>
      <c r="BC572" s="172"/>
      <c r="BE572" s="172"/>
      <c r="BF572" s="172"/>
      <c r="BG572" s="172"/>
      <c r="BH572" s="172"/>
      <c r="BI572" s="172"/>
      <c r="BJ572" s="172"/>
      <c r="BK572" s="172"/>
      <c r="BL572" s="172"/>
      <c r="BM572" s="172"/>
      <c r="BN572" s="172"/>
      <c r="BO572" s="172"/>
      <c r="BP572" s="172"/>
      <c r="BR572" s="172"/>
      <c r="BS572" s="172"/>
      <c r="BT572" s="172"/>
      <c r="BU572" s="172"/>
      <c r="BV572" s="172"/>
      <c r="BW572" s="172"/>
      <c r="BX572" s="172"/>
      <c r="BY572" s="172"/>
      <c r="BZ572" s="172"/>
      <c r="CA572" s="172"/>
      <c r="CB572" s="172"/>
      <c r="CC572" s="172"/>
      <c r="CE572" s="172"/>
      <c r="CF572" s="172"/>
      <c r="CG572" s="172"/>
      <c r="CH572" s="172"/>
      <c r="CI572" s="172"/>
      <c r="CJ572" s="172"/>
      <c r="CK572" s="172"/>
      <c r="CL572" s="172"/>
      <c r="CM572" s="172"/>
      <c r="CN572" s="172"/>
      <c r="CO572" s="172"/>
      <c r="CP572" s="172"/>
      <c r="CR572" s="172"/>
      <c r="CS572" s="172"/>
      <c r="CT572" s="172"/>
      <c r="CU572" s="172"/>
      <c r="CV572" s="172"/>
      <c r="CW572" s="172"/>
      <c r="CX572" s="172"/>
      <c r="CY572" s="172"/>
      <c r="CZ572" s="172"/>
      <c r="DA572" s="172"/>
      <c r="DB572" s="172"/>
      <c r="DC572" s="172"/>
    </row>
    <row r="573" spans="1:107" ht="14.25" customHeight="1" x14ac:dyDescent="0.3">
      <c r="A573" s="172"/>
      <c r="E573" s="172"/>
      <c r="F573" s="172"/>
      <c r="G573" s="172"/>
      <c r="H573" s="172"/>
      <c r="I573" s="172"/>
      <c r="J573" s="172"/>
      <c r="K573" s="172"/>
      <c r="L573" s="172"/>
      <c r="M573" s="172"/>
      <c r="N573" s="172"/>
      <c r="O573" s="172"/>
      <c r="P573" s="172"/>
      <c r="R573" s="172"/>
      <c r="S573" s="172"/>
      <c r="T573" s="172"/>
      <c r="U573" s="172"/>
      <c r="V573" s="172"/>
      <c r="W573" s="172"/>
      <c r="X573" s="172"/>
      <c r="Y573" s="172"/>
      <c r="Z573" s="172"/>
      <c r="AA573" s="172"/>
      <c r="AB573" s="172"/>
      <c r="AC573" s="172"/>
      <c r="AE573" s="172"/>
      <c r="AF573" s="172"/>
      <c r="AG573" s="172"/>
      <c r="AH573" s="172"/>
      <c r="AI573" s="172"/>
      <c r="AJ573" s="172"/>
      <c r="AK573" s="172"/>
      <c r="AL573" s="172"/>
      <c r="AM573" s="172"/>
      <c r="AN573" s="172"/>
      <c r="AO573" s="172"/>
      <c r="AP573" s="172"/>
      <c r="AR573" s="172"/>
      <c r="AS573" s="172"/>
      <c r="AT573" s="172"/>
      <c r="AU573" s="172"/>
      <c r="AV573" s="172"/>
      <c r="AW573" s="172"/>
      <c r="AX573" s="172"/>
      <c r="AY573" s="172"/>
      <c r="AZ573" s="172"/>
      <c r="BA573" s="172"/>
      <c r="BB573" s="172"/>
      <c r="BC573" s="172"/>
      <c r="BE573" s="172"/>
      <c r="BF573" s="172"/>
      <c r="BG573" s="172"/>
      <c r="BH573" s="172"/>
      <c r="BI573" s="172"/>
      <c r="BJ573" s="172"/>
      <c r="BK573" s="172"/>
      <c r="BL573" s="172"/>
      <c r="BM573" s="172"/>
      <c r="BN573" s="172"/>
      <c r="BO573" s="172"/>
      <c r="BP573" s="172"/>
      <c r="BR573" s="172"/>
      <c r="BS573" s="172"/>
      <c r="BT573" s="172"/>
      <c r="BU573" s="172"/>
      <c r="BV573" s="172"/>
      <c r="BW573" s="172"/>
      <c r="BX573" s="172"/>
      <c r="BY573" s="172"/>
      <c r="BZ573" s="172"/>
      <c r="CA573" s="172"/>
      <c r="CB573" s="172"/>
      <c r="CC573" s="172"/>
      <c r="CE573" s="172"/>
      <c r="CF573" s="172"/>
      <c r="CG573" s="172"/>
      <c r="CH573" s="172"/>
      <c r="CI573" s="172"/>
      <c r="CJ573" s="172"/>
      <c r="CK573" s="172"/>
      <c r="CL573" s="172"/>
      <c r="CM573" s="172"/>
      <c r="CN573" s="172"/>
      <c r="CO573" s="172"/>
      <c r="CP573" s="172"/>
      <c r="CR573" s="172"/>
      <c r="CS573" s="172"/>
      <c r="CT573" s="172"/>
      <c r="CU573" s="172"/>
      <c r="CV573" s="172"/>
      <c r="CW573" s="172"/>
      <c r="CX573" s="172"/>
      <c r="CY573" s="172"/>
      <c r="CZ573" s="172"/>
      <c r="DA573" s="172"/>
      <c r="DB573" s="172"/>
      <c r="DC573" s="172"/>
    </row>
    <row r="574" spans="1:107" ht="14.25" customHeight="1" x14ac:dyDescent="0.3">
      <c r="A574" s="172"/>
      <c r="E574" s="172"/>
      <c r="F574" s="172"/>
      <c r="G574" s="172"/>
      <c r="H574" s="172"/>
      <c r="I574" s="172"/>
      <c r="J574" s="172"/>
      <c r="K574" s="172"/>
      <c r="L574" s="172"/>
      <c r="M574" s="172"/>
      <c r="N574" s="172"/>
      <c r="O574" s="172"/>
      <c r="P574" s="172"/>
      <c r="R574" s="172"/>
      <c r="S574" s="172"/>
      <c r="T574" s="172"/>
      <c r="U574" s="172"/>
      <c r="V574" s="172"/>
      <c r="W574" s="172"/>
      <c r="X574" s="172"/>
      <c r="Y574" s="172"/>
      <c r="Z574" s="172"/>
      <c r="AA574" s="172"/>
      <c r="AB574" s="172"/>
      <c r="AC574" s="172"/>
      <c r="AE574" s="172"/>
      <c r="AF574" s="172"/>
      <c r="AG574" s="172"/>
      <c r="AH574" s="172"/>
      <c r="AI574" s="172"/>
      <c r="AJ574" s="172"/>
      <c r="AK574" s="172"/>
      <c r="AL574" s="172"/>
      <c r="AM574" s="172"/>
      <c r="AN574" s="172"/>
      <c r="AO574" s="172"/>
      <c r="AP574" s="172"/>
      <c r="AR574" s="172"/>
      <c r="AS574" s="172"/>
      <c r="AT574" s="172"/>
      <c r="AU574" s="172"/>
      <c r="AV574" s="172"/>
      <c r="AW574" s="172"/>
      <c r="AX574" s="172"/>
      <c r="AY574" s="172"/>
      <c r="AZ574" s="172"/>
      <c r="BA574" s="172"/>
      <c r="BB574" s="172"/>
      <c r="BC574" s="172"/>
      <c r="BE574" s="172"/>
      <c r="BF574" s="172"/>
      <c r="BG574" s="172"/>
      <c r="BH574" s="172"/>
      <c r="BI574" s="172"/>
      <c r="BJ574" s="172"/>
      <c r="BK574" s="172"/>
      <c r="BL574" s="172"/>
      <c r="BM574" s="172"/>
      <c r="BN574" s="172"/>
      <c r="BO574" s="172"/>
      <c r="BP574" s="172"/>
      <c r="BR574" s="172"/>
      <c r="BS574" s="172"/>
      <c r="BT574" s="172"/>
      <c r="BU574" s="172"/>
      <c r="BV574" s="172"/>
      <c r="BW574" s="172"/>
      <c r="BX574" s="172"/>
      <c r="BY574" s="172"/>
      <c r="BZ574" s="172"/>
      <c r="CA574" s="172"/>
      <c r="CB574" s="172"/>
      <c r="CC574" s="172"/>
      <c r="CE574" s="172"/>
      <c r="CF574" s="172"/>
      <c r="CG574" s="172"/>
      <c r="CH574" s="172"/>
      <c r="CI574" s="172"/>
      <c r="CJ574" s="172"/>
      <c r="CK574" s="172"/>
      <c r="CL574" s="172"/>
      <c r="CM574" s="172"/>
      <c r="CN574" s="172"/>
      <c r="CO574" s="172"/>
      <c r="CP574" s="172"/>
      <c r="CR574" s="172"/>
      <c r="CS574" s="172"/>
      <c r="CT574" s="172"/>
      <c r="CU574" s="172"/>
      <c r="CV574" s="172"/>
      <c r="CW574" s="172"/>
      <c r="CX574" s="172"/>
      <c r="CY574" s="172"/>
      <c r="CZ574" s="172"/>
      <c r="DA574" s="172"/>
      <c r="DB574" s="172"/>
      <c r="DC574" s="172"/>
    </row>
    <row r="575" spans="1:107" ht="14.25" customHeight="1" x14ac:dyDescent="0.3">
      <c r="A575" s="172"/>
      <c r="E575" s="172"/>
      <c r="F575" s="172"/>
      <c r="G575" s="172"/>
      <c r="H575" s="172"/>
      <c r="I575" s="172"/>
      <c r="J575" s="172"/>
      <c r="K575" s="172"/>
      <c r="L575" s="172"/>
      <c r="M575" s="172"/>
      <c r="N575" s="172"/>
      <c r="O575" s="172"/>
      <c r="P575" s="172"/>
      <c r="R575" s="172"/>
      <c r="S575" s="172"/>
      <c r="T575" s="172"/>
      <c r="U575" s="172"/>
      <c r="V575" s="172"/>
      <c r="W575" s="172"/>
      <c r="X575" s="172"/>
      <c r="Y575" s="172"/>
      <c r="Z575" s="172"/>
      <c r="AA575" s="172"/>
      <c r="AB575" s="172"/>
      <c r="AC575" s="172"/>
      <c r="AE575" s="172"/>
      <c r="AF575" s="172"/>
      <c r="AG575" s="172"/>
      <c r="AH575" s="172"/>
      <c r="AI575" s="172"/>
      <c r="AJ575" s="172"/>
      <c r="AK575" s="172"/>
      <c r="AL575" s="172"/>
      <c r="AM575" s="172"/>
      <c r="AN575" s="172"/>
      <c r="AO575" s="172"/>
      <c r="AP575" s="172"/>
      <c r="AR575" s="172"/>
      <c r="AS575" s="172"/>
      <c r="AT575" s="172"/>
      <c r="AU575" s="172"/>
      <c r="AV575" s="172"/>
      <c r="AW575" s="172"/>
      <c r="AX575" s="172"/>
      <c r="AY575" s="172"/>
      <c r="AZ575" s="172"/>
      <c r="BA575" s="172"/>
      <c r="BB575" s="172"/>
      <c r="BC575" s="172"/>
      <c r="BE575" s="172"/>
      <c r="BF575" s="172"/>
      <c r="BG575" s="172"/>
      <c r="BH575" s="172"/>
      <c r="BI575" s="172"/>
      <c r="BJ575" s="172"/>
      <c r="BK575" s="172"/>
      <c r="BL575" s="172"/>
      <c r="BM575" s="172"/>
      <c r="BN575" s="172"/>
      <c r="BO575" s="172"/>
      <c r="BP575" s="172"/>
      <c r="BR575" s="172"/>
      <c r="BS575" s="172"/>
      <c r="BT575" s="172"/>
      <c r="BU575" s="172"/>
      <c r="BV575" s="172"/>
      <c r="BW575" s="172"/>
      <c r="BX575" s="172"/>
      <c r="BY575" s="172"/>
      <c r="BZ575" s="172"/>
      <c r="CA575" s="172"/>
      <c r="CB575" s="172"/>
      <c r="CC575" s="172"/>
      <c r="CE575" s="172"/>
      <c r="CF575" s="172"/>
      <c r="CG575" s="172"/>
      <c r="CH575" s="172"/>
      <c r="CI575" s="172"/>
      <c r="CJ575" s="172"/>
      <c r="CK575" s="172"/>
      <c r="CL575" s="172"/>
      <c r="CM575" s="172"/>
      <c r="CN575" s="172"/>
      <c r="CO575" s="172"/>
      <c r="CP575" s="172"/>
      <c r="CR575" s="172"/>
      <c r="CS575" s="172"/>
      <c r="CT575" s="172"/>
      <c r="CU575" s="172"/>
      <c r="CV575" s="172"/>
      <c r="CW575" s="172"/>
      <c r="CX575" s="172"/>
      <c r="CY575" s="172"/>
      <c r="CZ575" s="172"/>
      <c r="DA575" s="172"/>
      <c r="DB575" s="172"/>
      <c r="DC575" s="172"/>
    </row>
    <row r="576" spans="1:107" ht="14.25" customHeight="1" x14ac:dyDescent="0.3">
      <c r="A576" s="172"/>
      <c r="E576" s="172"/>
      <c r="F576" s="172"/>
      <c r="G576" s="172"/>
      <c r="H576" s="172"/>
      <c r="I576" s="172"/>
      <c r="J576" s="172"/>
      <c r="K576" s="172"/>
      <c r="L576" s="172"/>
      <c r="M576" s="172"/>
      <c r="N576" s="172"/>
      <c r="O576" s="172"/>
      <c r="P576" s="172"/>
      <c r="R576" s="172"/>
      <c r="S576" s="172"/>
      <c r="T576" s="172"/>
      <c r="U576" s="172"/>
      <c r="V576" s="172"/>
      <c r="W576" s="172"/>
      <c r="X576" s="172"/>
      <c r="Y576" s="172"/>
      <c r="Z576" s="172"/>
      <c r="AA576" s="172"/>
      <c r="AB576" s="172"/>
      <c r="AC576" s="172"/>
      <c r="AE576" s="172"/>
      <c r="AF576" s="172"/>
      <c r="AG576" s="172"/>
      <c r="AH576" s="172"/>
      <c r="AI576" s="172"/>
      <c r="AJ576" s="172"/>
      <c r="AK576" s="172"/>
      <c r="AL576" s="172"/>
      <c r="AM576" s="172"/>
      <c r="AN576" s="172"/>
      <c r="AO576" s="172"/>
      <c r="AP576" s="172"/>
      <c r="AR576" s="172"/>
      <c r="AS576" s="172"/>
      <c r="AT576" s="172"/>
      <c r="AU576" s="172"/>
      <c r="AV576" s="172"/>
      <c r="AW576" s="172"/>
      <c r="AX576" s="172"/>
      <c r="AY576" s="172"/>
      <c r="AZ576" s="172"/>
      <c r="BA576" s="172"/>
      <c r="BB576" s="172"/>
      <c r="BC576" s="172"/>
      <c r="BE576" s="172"/>
      <c r="BF576" s="172"/>
      <c r="BG576" s="172"/>
      <c r="BH576" s="172"/>
      <c r="BI576" s="172"/>
      <c r="BJ576" s="172"/>
      <c r="BK576" s="172"/>
      <c r="BL576" s="172"/>
      <c r="BM576" s="172"/>
      <c r="BN576" s="172"/>
      <c r="BO576" s="172"/>
      <c r="BP576" s="172"/>
      <c r="BR576" s="172"/>
      <c r="BS576" s="172"/>
      <c r="BT576" s="172"/>
      <c r="BU576" s="172"/>
      <c r="BV576" s="172"/>
      <c r="BW576" s="172"/>
      <c r="BX576" s="172"/>
      <c r="BY576" s="172"/>
      <c r="BZ576" s="172"/>
      <c r="CA576" s="172"/>
      <c r="CB576" s="172"/>
      <c r="CC576" s="172"/>
      <c r="CE576" s="172"/>
      <c r="CF576" s="172"/>
      <c r="CG576" s="172"/>
      <c r="CH576" s="172"/>
      <c r="CI576" s="172"/>
      <c r="CJ576" s="172"/>
      <c r="CK576" s="172"/>
      <c r="CL576" s="172"/>
      <c r="CM576" s="172"/>
      <c r="CN576" s="172"/>
      <c r="CO576" s="172"/>
      <c r="CP576" s="172"/>
      <c r="CR576" s="172"/>
      <c r="CS576" s="172"/>
      <c r="CT576" s="172"/>
      <c r="CU576" s="172"/>
      <c r="CV576" s="172"/>
      <c r="CW576" s="172"/>
      <c r="CX576" s="172"/>
      <c r="CY576" s="172"/>
      <c r="CZ576" s="172"/>
      <c r="DA576" s="172"/>
      <c r="DB576" s="172"/>
      <c r="DC576" s="172"/>
    </row>
    <row r="577" spans="1:107" ht="14.25" customHeight="1" x14ac:dyDescent="0.3">
      <c r="A577" s="172"/>
      <c r="E577" s="172"/>
      <c r="F577" s="172"/>
      <c r="G577" s="172"/>
      <c r="H577" s="172"/>
      <c r="I577" s="172"/>
      <c r="J577" s="172"/>
      <c r="K577" s="172"/>
      <c r="L577" s="172"/>
      <c r="M577" s="172"/>
      <c r="N577" s="172"/>
      <c r="O577" s="172"/>
      <c r="P577" s="172"/>
      <c r="R577" s="172"/>
      <c r="S577" s="172"/>
      <c r="T577" s="172"/>
      <c r="U577" s="172"/>
      <c r="V577" s="172"/>
      <c r="W577" s="172"/>
      <c r="X577" s="172"/>
      <c r="Y577" s="172"/>
      <c r="Z577" s="172"/>
      <c r="AA577" s="172"/>
      <c r="AB577" s="172"/>
      <c r="AC577" s="172"/>
      <c r="AE577" s="172"/>
      <c r="AF577" s="172"/>
      <c r="AG577" s="172"/>
      <c r="AH577" s="172"/>
      <c r="AI577" s="172"/>
      <c r="AJ577" s="172"/>
      <c r="AK577" s="172"/>
      <c r="AL577" s="172"/>
      <c r="AM577" s="172"/>
      <c r="AN577" s="172"/>
      <c r="AO577" s="172"/>
      <c r="AP577" s="172"/>
      <c r="AR577" s="172"/>
      <c r="AS577" s="172"/>
      <c r="AT577" s="172"/>
      <c r="AU577" s="172"/>
      <c r="AV577" s="172"/>
      <c r="AW577" s="172"/>
      <c r="AX577" s="172"/>
      <c r="AY577" s="172"/>
      <c r="AZ577" s="172"/>
      <c r="BA577" s="172"/>
      <c r="BB577" s="172"/>
      <c r="BC577" s="172"/>
      <c r="BE577" s="172"/>
      <c r="BF577" s="172"/>
      <c r="BG577" s="172"/>
      <c r="BH577" s="172"/>
      <c r="BI577" s="172"/>
      <c r="BJ577" s="172"/>
      <c r="BK577" s="172"/>
      <c r="BL577" s="172"/>
      <c r="BM577" s="172"/>
      <c r="BN577" s="172"/>
      <c r="BO577" s="172"/>
      <c r="BP577" s="172"/>
      <c r="BR577" s="172"/>
      <c r="BS577" s="172"/>
      <c r="BT577" s="172"/>
      <c r="BU577" s="172"/>
      <c r="BV577" s="172"/>
      <c r="BW577" s="172"/>
      <c r="BX577" s="172"/>
      <c r="BY577" s="172"/>
      <c r="BZ577" s="172"/>
      <c r="CA577" s="172"/>
      <c r="CB577" s="172"/>
      <c r="CC577" s="172"/>
      <c r="CE577" s="172"/>
      <c r="CF577" s="172"/>
      <c r="CG577" s="172"/>
      <c r="CH577" s="172"/>
      <c r="CI577" s="172"/>
      <c r="CJ577" s="172"/>
      <c r="CK577" s="172"/>
      <c r="CL577" s="172"/>
      <c r="CM577" s="172"/>
      <c r="CN577" s="172"/>
      <c r="CO577" s="172"/>
      <c r="CP577" s="172"/>
      <c r="CR577" s="172"/>
      <c r="CS577" s="172"/>
      <c r="CT577" s="172"/>
      <c r="CU577" s="172"/>
      <c r="CV577" s="172"/>
      <c r="CW577" s="172"/>
      <c r="CX577" s="172"/>
      <c r="CY577" s="172"/>
      <c r="CZ577" s="172"/>
      <c r="DA577" s="172"/>
      <c r="DB577" s="172"/>
      <c r="DC577" s="172"/>
    </row>
    <row r="578" spans="1:107" ht="14.25" customHeight="1" x14ac:dyDescent="0.3">
      <c r="A578" s="172"/>
      <c r="E578" s="172"/>
      <c r="F578" s="172"/>
      <c r="G578" s="172"/>
      <c r="H578" s="172"/>
      <c r="I578" s="172"/>
      <c r="J578" s="172"/>
      <c r="K578" s="172"/>
      <c r="L578" s="172"/>
      <c r="M578" s="172"/>
      <c r="N578" s="172"/>
      <c r="O578" s="172"/>
      <c r="P578" s="172"/>
      <c r="R578" s="172"/>
      <c r="S578" s="172"/>
      <c r="T578" s="172"/>
      <c r="U578" s="172"/>
      <c r="V578" s="172"/>
      <c r="W578" s="172"/>
      <c r="X578" s="172"/>
      <c r="Y578" s="172"/>
      <c r="Z578" s="172"/>
      <c r="AA578" s="172"/>
      <c r="AB578" s="172"/>
      <c r="AC578" s="172"/>
      <c r="AE578" s="172"/>
      <c r="AF578" s="172"/>
      <c r="AG578" s="172"/>
      <c r="AH578" s="172"/>
      <c r="AI578" s="172"/>
      <c r="AJ578" s="172"/>
      <c r="AK578" s="172"/>
      <c r="AL578" s="172"/>
      <c r="AM578" s="172"/>
      <c r="AN578" s="172"/>
      <c r="AO578" s="172"/>
      <c r="AP578" s="172"/>
      <c r="AR578" s="172"/>
      <c r="AS578" s="172"/>
      <c r="AT578" s="172"/>
      <c r="AU578" s="172"/>
      <c r="AV578" s="172"/>
      <c r="AW578" s="172"/>
      <c r="AX578" s="172"/>
      <c r="AY578" s="172"/>
      <c r="AZ578" s="172"/>
      <c r="BA578" s="172"/>
      <c r="BB578" s="172"/>
      <c r="BC578" s="172"/>
      <c r="BE578" s="172"/>
      <c r="BF578" s="172"/>
      <c r="BG578" s="172"/>
      <c r="BH578" s="172"/>
      <c r="BI578" s="172"/>
      <c r="BJ578" s="172"/>
      <c r="BK578" s="172"/>
      <c r="BL578" s="172"/>
      <c r="BM578" s="172"/>
      <c r="BN578" s="172"/>
      <c r="BO578" s="172"/>
      <c r="BP578" s="172"/>
      <c r="BR578" s="172"/>
      <c r="BS578" s="172"/>
      <c r="BT578" s="172"/>
      <c r="BU578" s="172"/>
      <c r="BV578" s="172"/>
      <c r="BW578" s="172"/>
      <c r="BX578" s="172"/>
      <c r="BY578" s="172"/>
      <c r="BZ578" s="172"/>
      <c r="CA578" s="172"/>
      <c r="CB578" s="172"/>
      <c r="CC578" s="172"/>
      <c r="CE578" s="172"/>
      <c r="CF578" s="172"/>
      <c r="CG578" s="172"/>
      <c r="CH578" s="172"/>
      <c r="CI578" s="172"/>
      <c r="CJ578" s="172"/>
      <c r="CK578" s="172"/>
      <c r="CL578" s="172"/>
      <c r="CM578" s="172"/>
      <c r="CN578" s="172"/>
      <c r="CO578" s="172"/>
      <c r="CP578" s="172"/>
      <c r="CR578" s="172"/>
      <c r="CS578" s="172"/>
      <c r="CT578" s="172"/>
      <c r="CU578" s="172"/>
      <c r="CV578" s="172"/>
      <c r="CW578" s="172"/>
      <c r="CX578" s="172"/>
      <c r="CY578" s="172"/>
      <c r="CZ578" s="172"/>
      <c r="DA578" s="172"/>
      <c r="DB578" s="172"/>
      <c r="DC578" s="172"/>
    </row>
    <row r="579" spans="1:107" ht="14.25" customHeight="1" x14ac:dyDescent="0.3">
      <c r="A579" s="172"/>
      <c r="E579" s="172"/>
      <c r="F579" s="172"/>
      <c r="G579" s="172"/>
      <c r="H579" s="172"/>
      <c r="I579" s="172"/>
      <c r="J579" s="172"/>
      <c r="K579" s="172"/>
      <c r="L579" s="172"/>
      <c r="M579" s="172"/>
      <c r="N579" s="172"/>
      <c r="O579" s="172"/>
      <c r="P579" s="172"/>
      <c r="R579" s="172"/>
      <c r="S579" s="172"/>
      <c r="T579" s="172"/>
      <c r="U579" s="172"/>
      <c r="V579" s="172"/>
      <c r="W579" s="172"/>
      <c r="X579" s="172"/>
      <c r="Y579" s="172"/>
      <c r="Z579" s="172"/>
      <c r="AA579" s="172"/>
      <c r="AB579" s="172"/>
      <c r="AC579" s="172"/>
      <c r="AE579" s="172"/>
      <c r="AF579" s="172"/>
      <c r="AG579" s="172"/>
      <c r="AH579" s="172"/>
      <c r="AI579" s="172"/>
      <c r="AJ579" s="172"/>
      <c r="AK579" s="172"/>
      <c r="AL579" s="172"/>
      <c r="AM579" s="172"/>
      <c r="AN579" s="172"/>
      <c r="AO579" s="172"/>
      <c r="AP579" s="172"/>
      <c r="AR579" s="172"/>
      <c r="AS579" s="172"/>
      <c r="AT579" s="172"/>
      <c r="AU579" s="172"/>
      <c r="AV579" s="172"/>
      <c r="AW579" s="172"/>
      <c r="AX579" s="172"/>
      <c r="AY579" s="172"/>
      <c r="AZ579" s="172"/>
      <c r="BA579" s="172"/>
      <c r="BB579" s="172"/>
      <c r="BC579" s="172"/>
      <c r="BE579" s="172"/>
      <c r="BF579" s="172"/>
      <c r="BG579" s="172"/>
      <c r="BH579" s="172"/>
      <c r="BI579" s="172"/>
      <c r="BJ579" s="172"/>
      <c r="BK579" s="172"/>
      <c r="BL579" s="172"/>
      <c r="BM579" s="172"/>
      <c r="BN579" s="172"/>
      <c r="BO579" s="172"/>
      <c r="BP579" s="172"/>
      <c r="BR579" s="172"/>
      <c r="BS579" s="172"/>
      <c r="BT579" s="172"/>
      <c r="BU579" s="172"/>
      <c r="BV579" s="172"/>
      <c r="BW579" s="172"/>
      <c r="BX579" s="172"/>
      <c r="BY579" s="172"/>
      <c r="BZ579" s="172"/>
      <c r="CA579" s="172"/>
      <c r="CB579" s="172"/>
      <c r="CC579" s="172"/>
      <c r="CE579" s="172"/>
      <c r="CF579" s="172"/>
      <c r="CG579" s="172"/>
      <c r="CH579" s="172"/>
      <c r="CI579" s="172"/>
      <c r="CJ579" s="172"/>
      <c r="CK579" s="172"/>
      <c r="CL579" s="172"/>
      <c r="CM579" s="172"/>
      <c r="CN579" s="172"/>
      <c r="CO579" s="172"/>
      <c r="CP579" s="172"/>
      <c r="CR579" s="172"/>
      <c r="CS579" s="172"/>
      <c r="CT579" s="172"/>
      <c r="CU579" s="172"/>
      <c r="CV579" s="172"/>
      <c r="CW579" s="172"/>
      <c r="CX579" s="172"/>
      <c r="CY579" s="172"/>
      <c r="CZ579" s="172"/>
      <c r="DA579" s="172"/>
      <c r="DB579" s="172"/>
      <c r="DC579" s="172"/>
    </row>
    <row r="580" spans="1:107" ht="14.25" customHeight="1" x14ac:dyDescent="0.3">
      <c r="A580" s="172"/>
      <c r="E580" s="172"/>
      <c r="F580" s="172"/>
      <c r="G580" s="172"/>
      <c r="H580" s="172"/>
      <c r="I580" s="172"/>
      <c r="J580" s="172"/>
      <c r="K580" s="172"/>
      <c r="L580" s="172"/>
      <c r="M580" s="172"/>
      <c r="N580" s="172"/>
      <c r="O580" s="172"/>
      <c r="P580" s="172"/>
      <c r="R580" s="172"/>
      <c r="S580" s="172"/>
      <c r="T580" s="172"/>
      <c r="U580" s="172"/>
      <c r="V580" s="172"/>
      <c r="W580" s="172"/>
      <c r="X580" s="172"/>
      <c r="Y580" s="172"/>
      <c r="Z580" s="172"/>
      <c r="AA580" s="172"/>
      <c r="AB580" s="172"/>
      <c r="AC580" s="172"/>
      <c r="AE580" s="172"/>
      <c r="AF580" s="172"/>
      <c r="AG580" s="172"/>
      <c r="AH580" s="172"/>
      <c r="AI580" s="172"/>
      <c r="AJ580" s="172"/>
      <c r="AK580" s="172"/>
      <c r="AL580" s="172"/>
      <c r="AM580" s="172"/>
      <c r="AN580" s="172"/>
      <c r="AO580" s="172"/>
      <c r="AP580" s="172"/>
      <c r="AR580" s="172"/>
      <c r="AS580" s="172"/>
      <c r="AT580" s="172"/>
      <c r="AU580" s="172"/>
      <c r="AV580" s="172"/>
      <c r="AW580" s="172"/>
      <c r="AX580" s="172"/>
      <c r="AY580" s="172"/>
      <c r="AZ580" s="172"/>
      <c r="BA580" s="172"/>
      <c r="BB580" s="172"/>
      <c r="BC580" s="172"/>
      <c r="BE580" s="172"/>
      <c r="BF580" s="172"/>
      <c r="BG580" s="172"/>
      <c r="BH580" s="172"/>
      <c r="BI580" s="172"/>
      <c r="BJ580" s="172"/>
      <c r="BK580" s="172"/>
      <c r="BL580" s="172"/>
      <c r="BM580" s="172"/>
      <c r="BN580" s="172"/>
      <c r="BO580" s="172"/>
      <c r="BP580" s="172"/>
      <c r="BR580" s="172"/>
      <c r="BS580" s="172"/>
      <c r="BT580" s="172"/>
      <c r="BU580" s="172"/>
      <c r="BV580" s="172"/>
      <c r="BW580" s="172"/>
      <c r="BX580" s="172"/>
      <c r="BY580" s="172"/>
      <c r="BZ580" s="172"/>
      <c r="CA580" s="172"/>
      <c r="CB580" s="172"/>
      <c r="CC580" s="172"/>
      <c r="CE580" s="172"/>
      <c r="CF580" s="172"/>
      <c r="CG580" s="172"/>
      <c r="CH580" s="172"/>
      <c r="CI580" s="172"/>
      <c r="CJ580" s="172"/>
      <c r="CK580" s="172"/>
      <c r="CL580" s="172"/>
      <c r="CM580" s="172"/>
      <c r="CN580" s="172"/>
      <c r="CO580" s="172"/>
      <c r="CP580" s="172"/>
      <c r="CR580" s="172"/>
      <c r="CS580" s="172"/>
      <c r="CT580" s="172"/>
      <c r="CU580" s="172"/>
      <c r="CV580" s="172"/>
      <c r="CW580" s="172"/>
      <c r="CX580" s="172"/>
      <c r="CY580" s="172"/>
      <c r="CZ580" s="172"/>
      <c r="DA580" s="172"/>
      <c r="DB580" s="172"/>
      <c r="DC580" s="172"/>
    </row>
    <row r="581" spans="1:107" ht="14.25" customHeight="1" x14ac:dyDescent="0.3">
      <c r="A581" s="172"/>
      <c r="E581" s="172"/>
      <c r="F581" s="172"/>
      <c r="G581" s="172"/>
      <c r="H581" s="172"/>
      <c r="I581" s="172"/>
      <c r="J581" s="172"/>
      <c r="K581" s="172"/>
      <c r="L581" s="172"/>
      <c r="M581" s="172"/>
      <c r="N581" s="172"/>
      <c r="O581" s="172"/>
      <c r="P581" s="172"/>
      <c r="R581" s="172"/>
      <c r="S581" s="172"/>
      <c r="T581" s="172"/>
      <c r="U581" s="172"/>
      <c r="V581" s="172"/>
      <c r="W581" s="172"/>
      <c r="X581" s="172"/>
      <c r="Y581" s="172"/>
      <c r="Z581" s="172"/>
      <c r="AA581" s="172"/>
      <c r="AB581" s="172"/>
      <c r="AC581" s="172"/>
      <c r="AE581" s="172"/>
      <c r="AF581" s="172"/>
      <c r="AG581" s="172"/>
      <c r="AH581" s="172"/>
      <c r="AI581" s="172"/>
      <c r="AJ581" s="172"/>
      <c r="AK581" s="172"/>
      <c r="AL581" s="172"/>
      <c r="AM581" s="172"/>
      <c r="AN581" s="172"/>
      <c r="AO581" s="172"/>
      <c r="AP581" s="172"/>
      <c r="AR581" s="172"/>
      <c r="AS581" s="172"/>
      <c r="AT581" s="172"/>
      <c r="AU581" s="172"/>
      <c r="AV581" s="172"/>
      <c r="AW581" s="172"/>
      <c r="AX581" s="172"/>
      <c r="AY581" s="172"/>
      <c r="AZ581" s="172"/>
      <c r="BA581" s="172"/>
      <c r="BB581" s="172"/>
      <c r="BC581" s="172"/>
      <c r="BE581" s="172"/>
      <c r="BF581" s="172"/>
      <c r="BG581" s="172"/>
      <c r="BH581" s="172"/>
      <c r="BI581" s="172"/>
      <c r="BJ581" s="172"/>
      <c r="BK581" s="172"/>
      <c r="BL581" s="172"/>
      <c r="BM581" s="172"/>
      <c r="BN581" s="172"/>
      <c r="BO581" s="172"/>
      <c r="BP581" s="172"/>
      <c r="BR581" s="172"/>
      <c r="BS581" s="172"/>
      <c r="BT581" s="172"/>
      <c r="BU581" s="172"/>
      <c r="BV581" s="172"/>
      <c r="BW581" s="172"/>
      <c r="BX581" s="172"/>
      <c r="BY581" s="172"/>
      <c r="BZ581" s="172"/>
      <c r="CA581" s="172"/>
      <c r="CB581" s="172"/>
      <c r="CC581" s="172"/>
      <c r="CE581" s="172"/>
      <c r="CF581" s="172"/>
      <c r="CG581" s="172"/>
      <c r="CH581" s="172"/>
      <c r="CI581" s="172"/>
      <c r="CJ581" s="172"/>
      <c r="CK581" s="172"/>
      <c r="CL581" s="172"/>
      <c r="CM581" s="172"/>
      <c r="CN581" s="172"/>
      <c r="CO581" s="172"/>
      <c r="CP581" s="172"/>
      <c r="CR581" s="172"/>
      <c r="CS581" s="172"/>
      <c r="CT581" s="172"/>
      <c r="CU581" s="172"/>
      <c r="CV581" s="172"/>
      <c r="CW581" s="172"/>
      <c r="CX581" s="172"/>
      <c r="CY581" s="172"/>
      <c r="CZ581" s="172"/>
      <c r="DA581" s="172"/>
      <c r="DB581" s="172"/>
      <c r="DC581" s="172"/>
    </row>
    <row r="582" spans="1:107" ht="14.25" customHeight="1" x14ac:dyDescent="0.3">
      <c r="A582" s="172"/>
      <c r="E582" s="172"/>
      <c r="F582" s="172"/>
      <c r="G582" s="172"/>
      <c r="H582" s="172"/>
      <c r="I582" s="172"/>
      <c r="J582" s="172"/>
      <c r="K582" s="172"/>
      <c r="L582" s="172"/>
      <c r="M582" s="172"/>
      <c r="N582" s="172"/>
      <c r="O582" s="172"/>
      <c r="P582" s="172"/>
      <c r="R582" s="172"/>
      <c r="S582" s="172"/>
      <c r="T582" s="172"/>
      <c r="U582" s="172"/>
      <c r="V582" s="172"/>
      <c r="W582" s="172"/>
      <c r="X582" s="172"/>
      <c r="Y582" s="172"/>
      <c r="Z582" s="172"/>
      <c r="AA582" s="172"/>
      <c r="AB582" s="172"/>
      <c r="AC582" s="172"/>
      <c r="AE582" s="172"/>
      <c r="AF582" s="172"/>
      <c r="AG582" s="172"/>
      <c r="AH582" s="172"/>
      <c r="AI582" s="172"/>
      <c r="AJ582" s="172"/>
      <c r="AK582" s="172"/>
      <c r="AL582" s="172"/>
      <c r="AM582" s="172"/>
      <c r="AN582" s="172"/>
      <c r="AO582" s="172"/>
      <c r="AP582" s="172"/>
      <c r="AR582" s="172"/>
      <c r="AS582" s="172"/>
      <c r="AT582" s="172"/>
      <c r="AU582" s="172"/>
      <c r="AV582" s="172"/>
      <c r="AW582" s="172"/>
      <c r="AX582" s="172"/>
      <c r="AY582" s="172"/>
      <c r="AZ582" s="172"/>
      <c r="BA582" s="172"/>
      <c r="BB582" s="172"/>
      <c r="BC582" s="172"/>
      <c r="BE582" s="172"/>
      <c r="BF582" s="172"/>
      <c r="BG582" s="172"/>
      <c r="BH582" s="172"/>
      <c r="BI582" s="172"/>
      <c r="BJ582" s="172"/>
      <c r="BK582" s="172"/>
      <c r="BL582" s="172"/>
      <c r="BM582" s="172"/>
      <c r="BN582" s="172"/>
      <c r="BO582" s="172"/>
      <c r="BP582" s="172"/>
      <c r="BR582" s="172"/>
      <c r="BS582" s="172"/>
      <c r="BT582" s="172"/>
      <c r="BU582" s="172"/>
      <c r="BV582" s="172"/>
      <c r="BW582" s="172"/>
      <c r="BX582" s="172"/>
      <c r="BY582" s="172"/>
      <c r="BZ582" s="172"/>
      <c r="CA582" s="172"/>
      <c r="CB582" s="172"/>
      <c r="CC582" s="172"/>
      <c r="CE582" s="172"/>
      <c r="CF582" s="172"/>
      <c r="CG582" s="172"/>
      <c r="CH582" s="172"/>
      <c r="CI582" s="172"/>
      <c r="CJ582" s="172"/>
      <c r="CK582" s="172"/>
      <c r="CL582" s="172"/>
      <c r="CM582" s="172"/>
      <c r="CN582" s="172"/>
      <c r="CO582" s="172"/>
      <c r="CP582" s="172"/>
      <c r="CR582" s="172"/>
      <c r="CS582" s="172"/>
      <c r="CT582" s="172"/>
      <c r="CU582" s="172"/>
      <c r="CV582" s="172"/>
      <c r="CW582" s="172"/>
      <c r="CX582" s="172"/>
      <c r="CY582" s="172"/>
      <c r="CZ582" s="172"/>
      <c r="DA582" s="172"/>
      <c r="DB582" s="172"/>
      <c r="DC582" s="172"/>
    </row>
    <row r="583" spans="1:107" ht="14.25" customHeight="1" x14ac:dyDescent="0.3">
      <c r="A583" s="172"/>
      <c r="E583" s="172"/>
      <c r="F583" s="172"/>
      <c r="G583" s="172"/>
      <c r="H583" s="172"/>
      <c r="I583" s="172"/>
      <c r="J583" s="172"/>
      <c r="K583" s="172"/>
      <c r="L583" s="172"/>
      <c r="M583" s="172"/>
      <c r="N583" s="172"/>
      <c r="O583" s="172"/>
      <c r="P583" s="172"/>
      <c r="R583" s="172"/>
      <c r="S583" s="172"/>
      <c r="T583" s="172"/>
      <c r="U583" s="172"/>
      <c r="V583" s="172"/>
      <c r="W583" s="172"/>
      <c r="X583" s="172"/>
      <c r="Y583" s="172"/>
      <c r="Z583" s="172"/>
      <c r="AA583" s="172"/>
      <c r="AB583" s="172"/>
      <c r="AC583" s="172"/>
      <c r="AE583" s="172"/>
      <c r="AF583" s="172"/>
      <c r="AG583" s="172"/>
      <c r="AH583" s="172"/>
      <c r="AI583" s="172"/>
      <c r="AJ583" s="172"/>
      <c r="AK583" s="172"/>
      <c r="AL583" s="172"/>
      <c r="AM583" s="172"/>
      <c r="AN583" s="172"/>
      <c r="AO583" s="172"/>
      <c r="AP583" s="172"/>
      <c r="AR583" s="172"/>
      <c r="AS583" s="172"/>
      <c r="AT583" s="172"/>
      <c r="AU583" s="172"/>
      <c r="AV583" s="172"/>
      <c r="AW583" s="172"/>
      <c r="AX583" s="172"/>
      <c r="AY583" s="172"/>
      <c r="AZ583" s="172"/>
      <c r="BA583" s="172"/>
      <c r="BB583" s="172"/>
      <c r="BC583" s="172"/>
      <c r="BE583" s="172"/>
      <c r="BF583" s="172"/>
      <c r="BG583" s="172"/>
      <c r="BH583" s="172"/>
      <c r="BI583" s="172"/>
      <c r="BJ583" s="172"/>
      <c r="BK583" s="172"/>
      <c r="BL583" s="172"/>
      <c r="BM583" s="172"/>
      <c r="BN583" s="172"/>
      <c r="BO583" s="172"/>
      <c r="BP583" s="172"/>
      <c r="BR583" s="172"/>
      <c r="BS583" s="172"/>
      <c r="BT583" s="172"/>
      <c r="BU583" s="172"/>
      <c r="BV583" s="172"/>
      <c r="BW583" s="172"/>
      <c r="BX583" s="172"/>
      <c r="BY583" s="172"/>
      <c r="BZ583" s="172"/>
      <c r="CA583" s="172"/>
      <c r="CB583" s="172"/>
      <c r="CC583" s="172"/>
      <c r="CE583" s="172"/>
      <c r="CF583" s="172"/>
      <c r="CG583" s="172"/>
      <c r="CH583" s="172"/>
      <c r="CI583" s="172"/>
      <c r="CJ583" s="172"/>
      <c r="CK583" s="172"/>
      <c r="CL583" s="172"/>
      <c r="CM583" s="172"/>
      <c r="CN583" s="172"/>
      <c r="CO583" s="172"/>
      <c r="CP583" s="172"/>
      <c r="CR583" s="172"/>
      <c r="CS583" s="172"/>
      <c r="CT583" s="172"/>
      <c r="CU583" s="172"/>
      <c r="CV583" s="172"/>
      <c r="CW583" s="172"/>
      <c r="CX583" s="172"/>
      <c r="CY583" s="172"/>
      <c r="CZ583" s="172"/>
      <c r="DA583" s="172"/>
      <c r="DB583" s="172"/>
      <c r="DC583" s="172"/>
    </row>
    <row r="584" spans="1:107" ht="14.25" customHeight="1" x14ac:dyDescent="0.3">
      <c r="A584" s="172"/>
      <c r="E584" s="172"/>
      <c r="F584" s="172"/>
      <c r="G584" s="172"/>
      <c r="H584" s="172"/>
      <c r="I584" s="172"/>
      <c r="J584" s="172"/>
      <c r="K584" s="172"/>
      <c r="L584" s="172"/>
      <c r="M584" s="172"/>
      <c r="N584" s="172"/>
      <c r="O584" s="172"/>
      <c r="P584" s="172"/>
      <c r="R584" s="172"/>
      <c r="S584" s="172"/>
      <c r="T584" s="172"/>
      <c r="U584" s="172"/>
      <c r="V584" s="172"/>
      <c r="W584" s="172"/>
      <c r="X584" s="172"/>
      <c r="Y584" s="172"/>
      <c r="Z584" s="172"/>
      <c r="AA584" s="172"/>
      <c r="AB584" s="172"/>
      <c r="AC584" s="172"/>
      <c r="AE584" s="172"/>
      <c r="AF584" s="172"/>
      <c r="AG584" s="172"/>
      <c r="AH584" s="172"/>
      <c r="AI584" s="172"/>
      <c r="AJ584" s="172"/>
      <c r="AK584" s="172"/>
      <c r="AL584" s="172"/>
      <c r="AM584" s="172"/>
      <c r="AN584" s="172"/>
      <c r="AO584" s="172"/>
      <c r="AP584" s="172"/>
      <c r="AR584" s="172"/>
      <c r="AS584" s="172"/>
      <c r="AT584" s="172"/>
      <c r="AU584" s="172"/>
      <c r="AV584" s="172"/>
      <c r="AW584" s="172"/>
      <c r="AX584" s="172"/>
      <c r="AY584" s="172"/>
      <c r="AZ584" s="172"/>
      <c r="BA584" s="172"/>
      <c r="BB584" s="172"/>
      <c r="BC584" s="172"/>
      <c r="BE584" s="172"/>
      <c r="BF584" s="172"/>
      <c r="BG584" s="172"/>
      <c r="BH584" s="172"/>
      <c r="BI584" s="172"/>
      <c r="BJ584" s="172"/>
      <c r="BK584" s="172"/>
      <c r="BL584" s="172"/>
      <c r="BM584" s="172"/>
      <c r="BN584" s="172"/>
      <c r="BO584" s="172"/>
      <c r="BP584" s="172"/>
      <c r="BR584" s="172"/>
      <c r="BS584" s="172"/>
      <c r="BT584" s="172"/>
      <c r="BU584" s="172"/>
      <c r="BV584" s="172"/>
      <c r="BW584" s="172"/>
      <c r="BX584" s="172"/>
      <c r="BY584" s="172"/>
      <c r="BZ584" s="172"/>
      <c r="CA584" s="172"/>
      <c r="CB584" s="172"/>
      <c r="CC584" s="172"/>
      <c r="CE584" s="172"/>
      <c r="CF584" s="172"/>
      <c r="CG584" s="172"/>
      <c r="CH584" s="172"/>
      <c r="CI584" s="172"/>
      <c r="CJ584" s="172"/>
      <c r="CK584" s="172"/>
      <c r="CL584" s="172"/>
      <c r="CM584" s="172"/>
      <c r="CN584" s="172"/>
      <c r="CO584" s="172"/>
      <c r="CP584" s="172"/>
      <c r="CR584" s="172"/>
      <c r="CS584" s="172"/>
      <c r="CT584" s="172"/>
      <c r="CU584" s="172"/>
      <c r="CV584" s="172"/>
      <c r="CW584" s="172"/>
      <c r="CX584" s="172"/>
      <c r="CY584" s="172"/>
      <c r="CZ584" s="172"/>
      <c r="DA584" s="172"/>
      <c r="DB584" s="172"/>
      <c r="DC584" s="172"/>
    </row>
    <row r="585" spans="1:107" ht="14.25" customHeight="1" x14ac:dyDescent="0.3">
      <c r="A585" s="172"/>
      <c r="E585" s="172"/>
      <c r="F585" s="172"/>
      <c r="G585" s="172"/>
      <c r="H585" s="172"/>
      <c r="I585" s="172"/>
      <c r="J585" s="172"/>
      <c r="K585" s="172"/>
      <c r="L585" s="172"/>
      <c r="M585" s="172"/>
      <c r="N585" s="172"/>
      <c r="O585" s="172"/>
      <c r="P585" s="172"/>
      <c r="R585" s="172"/>
      <c r="S585" s="172"/>
      <c r="T585" s="172"/>
      <c r="U585" s="172"/>
      <c r="V585" s="172"/>
      <c r="W585" s="172"/>
      <c r="X585" s="172"/>
      <c r="Y585" s="172"/>
      <c r="Z585" s="172"/>
      <c r="AA585" s="172"/>
      <c r="AB585" s="172"/>
      <c r="AC585" s="172"/>
      <c r="AE585" s="172"/>
      <c r="AF585" s="172"/>
      <c r="AG585" s="172"/>
      <c r="AH585" s="172"/>
      <c r="AI585" s="172"/>
      <c r="AJ585" s="172"/>
      <c r="AK585" s="172"/>
      <c r="AL585" s="172"/>
      <c r="AM585" s="172"/>
      <c r="AN585" s="172"/>
      <c r="AO585" s="172"/>
      <c r="AP585" s="172"/>
      <c r="AR585" s="172"/>
      <c r="AS585" s="172"/>
      <c r="AT585" s="172"/>
      <c r="AU585" s="172"/>
      <c r="AV585" s="172"/>
      <c r="AW585" s="172"/>
      <c r="AX585" s="172"/>
      <c r="AY585" s="172"/>
      <c r="AZ585" s="172"/>
      <c r="BA585" s="172"/>
      <c r="BB585" s="172"/>
      <c r="BC585" s="172"/>
      <c r="BE585" s="172"/>
      <c r="BF585" s="172"/>
      <c r="BG585" s="172"/>
      <c r="BH585" s="172"/>
      <c r="BI585" s="172"/>
      <c r="BJ585" s="172"/>
      <c r="BK585" s="172"/>
      <c r="BL585" s="172"/>
      <c r="BM585" s="172"/>
      <c r="BN585" s="172"/>
      <c r="BO585" s="172"/>
      <c r="BP585" s="172"/>
      <c r="BR585" s="172"/>
      <c r="BS585" s="172"/>
      <c r="BT585" s="172"/>
      <c r="BU585" s="172"/>
      <c r="BV585" s="172"/>
      <c r="BW585" s="172"/>
      <c r="BX585" s="172"/>
      <c r="BY585" s="172"/>
      <c r="BZ585" s="172"/>
      <c r="CA585" s="172"/>
      <c r="CB585" s="172"/>
      <c r="CC585" s="172"/>
      <c r="CE585" s="172"/>
      <c r="CF585" s="172"/>
      <c r="CG585" s="172"/>
      <c r="CH585" s="172"/>
      <c r="CI585" s="172"/>
      <c r="CJ585" s="172"/>
      <c r="CK585" s="172"/>
      <c r="CL585" s="172"/>
      <c r="CM585" s="172"/>
      <c r="CN585" s="172"/>
      <c r="CO585" s="172"/>
      <c r="CP585" s="172"/>
      <c r="CR585" s="172"/>
      <c r="CS585" s="172"/>
      <c r="CT585" s="172"/>
      <c r="CU585" s="172"/>
      <c r="CV585" s="172"/>
      <c r="CW585" s="172"/>
      <c r="CX585" s="172"/>
      <c r="CY585" s="172"/>
      <c r="CZ585" s="172"/>
      <c r="DA585" s="172"/>
      <c r="DB585" s="172"/>
      <c r="DC585" s="172"/>
    </row>
    <row r="586" spans="1:107" ht="14.25" customHeight="1" x14ac:dyDescent="0.3">
      <c r="A586" s="172"/>
      <c r="E586" s="172"/>
      <c r="F586" s="172"/>
      <c r="G586" s="172"/>
      <c r="H586" s="172"/>
      <c r="I586" s="172"/>
      <c r="J586" s="172"/>
      <c r="K586" s="172"/>
      <c r="L586" s="172"/>
      <c r="M586" s="172"/>
      <c r="N586" s="172"/>
      <c r="O586" s="172"/>
      <c r="P586" s="172"/>
      <c r="R586" s="172"/>
      <c r="S586" s="172"/>
      <c r="T586" s="172"/>
      <c r="U586" s="172"/>
      <c r="V586" s="172"/>
      <c r="W586" s="172"/>
      <c r="X586" s="172"/>
      <c r="Y586" s="172"/>
      <c r="Z586" s="172"/>
      <c r="AA586" s="172"/>
      <c r="AB586" s="172"/>
      <c r="AC586" s="172"/>
      <c r="AE586" s="172"/>
      <c r="AF586" s="172"/>
      <c r="AG586" s="172"/>
      <c r="AH586" s="172"/>
      <c r="AI586" s="172"/>
      <c r="AJ586" s="172"/>
      <c r="AK586" s="172"/>
      <c r="AL586" s="172"/>
      <c r="AM586" s="172"/>
      <c r="AN586" s="172"/>
      <c r="AO586" s="172"/>
      <c r="AP586" s="172"/>
      <c r="AR586" s="172"/>
      <c r="AS586" s="172"/>
      <c r="AT586" s="172"/>
      <c r="AU586" s="172"/>
      <c r="AV586" s="172"/>
      <c r="AW586" s="172"/>
      <c r="AX586" s="172"/>
      <c r="AY586" s="172"/>
      <c r="AZ586" s="172"/>
      <c r="BA586" s="172"/>
      <c r="BB586" s="172"/>
      <c r="BC586" s="172"/>
      <c r="BE586" s="172"/>
      <c r="BF586" s="172"/>
      <c r="BG586" s="172"/>
      <c r="BH586" s="172"/>
      <c r="BI586" s="172"/>
      <c r="BJ586" s="172"/>
      <c r="BK586" s="172"/>
      <c r="BL586" s="172"/>
      <c r="BM586" s="172"/>
      <c r="BN586" s="172"/>
      <c r="BO586" s="172"/>
      <c r="BP586" s="172"/>
      <c r="BR586" s="172"/>
      <c r="BS586" s="172"/>
      <c r="BT586" s="172"/>
      <c r="BU586" s="172"/>
      <c r="BV586" s="172"/>
      <c r="BW586" s="172"/>
      <c r="BX586" s="172"/>
      <c r="BY586" s="172"/>
      <c r="BZ586" s="172"/>
      <c r="CA586" s="172"/>
      <c r="CB586" s="172"/>
      <c r="CC586" s="172"/>
      <c r="CE586" s="172"/>
      <c r="CF586" s="172"/>
      <c r="CG586" s="172"/>
      <c r="CH586" s="172"/>
      <c r="CI586" s="172"/>
      <c r="CJ586" s="172"/>
      <c r="CK586" s="172"/>
      <c r="CL586" s="172"/>
      <c r="CM586" s="172"/>
      <c r="CN586" s="172"/>
      <c r="CO586" s="172"/>
      <c r="CP586" s="172"/>
      <c r="CR586" s="172"/>
      <c r="CS586" s="172"/>
      <c r="CT586" s="172"/>
      <c r="CU586" s="172"/>
      <c r="CV586" s="172"/>
      <c r="CW586" s="172"/>
      <c r="CX586" s="172"/>
      <c r="CY586" s="172"/>
      <c r="CZ586" s="172"/>
      <c r="DA586" s="172"/>
      <c r="DB586" s="172"/>
      <c r="DC586" s="172"/>
    </row>
    <row r="587" spans="1:107" ht="14.25" customHeight="1" x14ac:dyDescent="0.3">
      <c r="A587" s="172"/>
      <c r="E587" s="172"/>
      <c r="F587" s="172"/>
      <c r="G587" s="172"/>
      <c r="H587" s="172"/>
      <c r="I587" s="172"/>
      <c r="J587" s="172"/>
      <c r="K587" s="172"/>
      <c r="L587" s="172"/>
      <c r="M587" s="172"/>
      <c r="N587" s="172"/>
      <c r="O587" s="172"/>
      <c r="P587" s="172"/>
      <c r="R587" s="172"/>
      <c r="S587" s="172"/>
      <c r="T587" s="172"/>
      <c r="U587" s="172"/>
      <c r="V587" s="172"/>
      <c r="W587" s="172"/>
      <c r="X587" s="172"/>
      <c r="Y587" s="172"/>
      <c r="Z587" s="172"/>
      <c r="AA587" s="172"/>
      <c r="AB587" s="172"/>
      <c r="AC587" s="172"/>
      <c r="AE587" s="172"/>
      <c r="AF587" s="172"/>
      <c r="AG587" s="172"/>
      <c r="AH587" s="172"/>
      <c r="AI587" s="172"/>
      <c r="AJ587" s="172"/>
      <c r="AK587" s="172"/>
      <c r="AL587" s="172"/>
      <c r="AM587" s="172"/>
      <c r="AN587" s="172"/>
      <c r="AO587" s="172"/>
      <c r="AP587" s="172"/>
      <c r="AR587" s="172"/>
      <c r="AS587" s="172"/>
      <c r="AT587" s="172"/>
      <c r="AU587" s="172"/>
      <c r="AV587" s="172"/>
      <c r="AW587" s="172"/>
      <c r="AX587" s="172"/>
      <c r="AY587" s="172"/>
      <c r="AZ587" s="172"/>
      <c r="BA587" s="172"/>
      <c r="BB587" s="172"/>
      <c r="BC587" s="172"/>
      <c r="BE587" s="172"/>
      <c r="BF587" s="172"/>
      <c r="BG587" s="172"/>
      <c r="BH587" s="172"/>
      <c r="BI587" s="172"/>
      <c r="BJ587" s="172"/>
      <c r="BK587" s="172"/>
      <c r="BL587" s="172"/>
      <c r="BM587" s="172"/>
      <c r="BN587" s="172"/>
      <c r="BO587" s="172"/>
      <c r="BP587" s="172"/>
      <c r="BR587" s="172"/>
      <c r="BS587" s="172"/>
      <c r="BT587" s="172"/>
      <c r="BU587" s="172"/>
      <c r="BV587" s="172"/>
      <c r="BW587" s="172"/>
      <c r="BX587" s="172"/>
      <c r="BY587" s="172"/>
      <c r="BZ587" s="172"/>
      <c r="CA587" s="172"/>
      <c r="CB587" s="172"/>
      <c r="CC587" s="172"/>
      <c r="CE587" s="172"/>
      <c r="CF587" s="172"/>
      <c r="CG587" s="172"/>
      <c r="CH587" s="172"/>
      <c r="CI587" s="172"/>
      <c r="CJ587" s="172"/>
      <c r="CK587" s="172"/>
      <c r="CL587" s="172"/>
      <c r="CM587" s="172"/>
      <c r="CN587" s="172"/>
      <c r="CO587" s="172"/>
      <c r="CP587" s="172"/>
      <c r="CR587" s="172"/>
      <c r="CS587" s="172"/>
      <c r="CT587" s="172"/>
      <c r="CU587" s="172"/>
      <c r="CV587" s="172"/>
      <c r="CW587" s="172"/>
      <c r="CX587" s="172"/>
      <c r="CY587" s="172"/>
      <c r="CZ587" s="172"/>
      <c r="DA587" s="172"/>
      <c r="DB587" s="172"/>
      <c r="DC587" s="172"/>
    </row>
    <row r="588" spans="1:107" ht="14.25" customHeight="1" x14ac:dyDescent="0.3">
      <c r="A588" s="172"/>
      <c r="E588" s="172"/>
      <c r="F588" s="172"/>
      <c r="G588" s="172"/>
      <c r="H588" s="172"/>
      <c r="I588" s="172"/>
      <c r="J588" s="172"/>
      <c r="K588" s="172"/>
      <c r="L588" s="172"/>
      <c r="M588" s="172"/>
      <c r="N588" s="172"/>
      <c r="O588" s="172"/>
      <c r="P588" s="172"/>
      <c r="R588" s="172"/>
      <c r="S588" s="172"/>
      <c r="T588" s="172"/>
      <c r="U588" s="172"/>
      <c r="V588" s="172"/>
      <c r="W588" s="172"/>
      <c r="X588" s="172"/>
      <c r="Y588" s="172"/>
      <c r="Z588" s="172"/>
      <c r="AA588" s="172"/>
      <c r="AB588" s="172"/>
      <c r="AC588" s="172"/>
      <c r="AE588" s="172"/>
      <c r="AF588" s="172"/>
      <c r="AG588" s="172"/>
      <c r="AH588" s="172"/>
      <c r="AI588" s="172"/>
      <c r="AJ588" s="172"/>
      <c r="AK588" s="172"/>
      <c r="AL588" s="172"/>
      <c r="AM588" s="172"/>
      <c r="AN588" s="172"/>
      <c r="AO588" s="172"/>
      <c r="AP588" s="172"/>
      <c r="AR588" s="172"/>
      <c r="AS588" s="172"/>
      <c r="AT588" s="172"/>
      <c r="AU588" s="172"/>
      <c r="AV588" s="172"/>
      <c r="AW588" s="172"/>
      <c r="AX588" s="172"/>
      <c r="AY588" s="172"/>
      <c r="AZ588" s="172"/>
      <c r="BA588" s="172"/>
      <c r="BB588" s="172"/>
      <c r="BC588" s="172"/>
      <c r="BE588" s="172"/>
      <c r="BF588" s="172"/>
      <c r="BG588" s="172"/>
      <c r="BH588" s="172"/>
      <c r="BI588" s="172"/>
      <c r="BJ588" s="172"/>
      <c r="BK588" s="172"/>
      <c r="BL588" s="172"/>
      <c r="BM588" s="172"/>
      <c r="BN588" s="172"/>
      <c r="BO588" s="172"/>
      <c r="BP588" s="172"/>
      <c r="BR588" s="172"/>
      <c r="BS588" s="172"/>
      <c r="BT588" s="172"/>
      <c r="BU588" s="172"/>
      <c r="BV588" s="172"/>
      <c r="BW588" s="172"/>
      <c r="BX588" s="172"/>
      <c r="BY588" s="172"/>
      <c r="BZ588" s="172"/>
      <c r="CA588" s="172"/>
      <c r="CB588" s="172"/>
      <c r="CC588" s="172"/>
      <c r="CE588" s="172"/>
      <c r="CF588" s="172"/>
      <c r="CG588" s="172"/>
      <c r="CH588" s="172"/>
      <c r="CI588" s="172"/>
      <c r="CJ588" s="172"/>
      <c r="CK588" s="172"/>
      <c r="CL588" s="172"/>
      <c r="CM588" s="172"/>
      <c r="CN588" s="172"/>
      <c r="CO588" s="172"/>
      <c r="CP588" s="172"/>
      <c r="CR588" s="172"/>
      <c r="CS588" s="172"/>
      <c r="CT588" s="172"/>
      <c r="CU588" s="172"/>
      <c r="CV588" s="172"/>
      <c r="CW588" s="172"/>
      <c r="CX588" s="172"/>
      <c r="CY588" s="172"/>
      <c r="CZ588" s="172"/>
      <c r="DA588" s="172"/>
      <c r="DB588" s="172"/>
      <c r="DC588" s="172"/>
    </row>
    <row r="589" spans="1:107" ht="14.25" customHeight="1" x14ac:dyDescent="0.3">
      <c r="A589" s="172"/>
      <c r="E589" s="172"/>
      <c r="F589" s="172"/>
      <c r="G589" s="172"/>
      <c r="H589" s="172"/>
      <c r="I589" s="172"/>
      <c r="J589" s="172"/>
      <c r="K589" s="172"/>
      <c r="L589" s="172"/>
      <c r="M589" s="172"/>
      <c r="N589" s="172"/>
      <c r="O589" s="172"/>
      <c r="P589" s="172"/>
      <c r="R589" s="172"/>
      <c r="S589" s="172"/>
      <c r="T589" s="172"/>
      <c r="U589" s="172"/>
      <c r="V589" s="172"/>
      <c r="W589" s="172"/>
      <c r="X589" s="172"/>
      <c r="Y589" s="172"/>
      <c r="Z589" s="172"/>
      <c r="AA589" s="172"/>
      <c r="AB589" s="172"/>
      <c r="AC589" s="172"/>
      <c r="AE589" s="172"/>
      <c r="AF589" s="172"/>
      <c r="AG589" s="172"/>
      <c r="AH589" s="172"/>
      <c r="AI589" s="172"/>
      <c r="AJ589" s="172"/>
      <c r="AK589" s="172"/>
      <c r="AL589" s="172"/>
      <c r="AM589" s="172"/>
      <c r="AN589" s="172"/>
      <c r="AO589" s="172"/>
      <c r="AP589" s="172"/>
      <c r="AR589" s="172"/>
      <c r="AS589" s="172"/>
      <c r="AT589" s="172"/>
      <c r="AU589" s="172"/>
      <c r="AV589" s="172"/>
      <c r="AW589" s="172"/>
      <c r="AX589" s="172"/>
      <c r="AY589" s="172"/>
      <c r="AZ589" s="172"/>
      <c r="BA589" s="172"/>
      <c r="BB589" s="172"/>
      <c r="BC589" s="172"/>
      <c r="BE589" s="172"/>
      <c r="BF589" s="172"/>
      <c r="BG589" s="172"/>
      <c r="BH589" s="172"/>
      <c r="BI589" s="172"/>
      <c r="BJ589" s="172"/>
      <c r="BK589" s="172"/>
      <c r="BL589" s="172"/>
      <c r="BM589" s="172"/>
      <c r="BN589" s="172"/>
      <c r="BO589" s="172"/>
      <c r="BP589" s="172"/>
      <c r="BR589" s="172"/>
      <c r="BS589" s="172"/>
      <c r="BT589" s="172"/>
      <c r="BU589" s="172"/>
      <c r="BV589" s="172"/>
      <c r="BW589" s="172"/>
      <c r="BX589" s="172"/>
      <c r="BY589" s="172"/>
      <c r="BZ589" s="172"/>
      <c r="CA589" s="172"/>
      <c r="CB589" s="172"/>
      <c r="CC589" s="172"/>
      <c r="CE589" s="172"/>
      <c r="CF589" s="172"/>
      <c r="CG589" s="172"/>
      <c r="CH589" s="172"/>
      <c r="CI589" s="172"/>
      <c r="CJ589" s="172"/>
      <c r="CK589" s="172"/>
      <c r="CL589" s="172"/>
      <c r="CM589" s="172"/>
      <c r="CN589" s="172"/>
      <c r="CO589" s="172"/>
      <c r="CP589" s="172"/>
      <c r="CR589" s="172"/>
      <c r="CS589" s="172"/>
      <c r="CT589" s="172"/>
      <c r="CU589" s="172"/>
      <c r="CV589" s="172"/>
      <c r="CW589" s="172"/>
      <c r="CX589" s="172"/>
      <c r="CY589" s="172"/>
      <c r="CZ589" s="172"/>
      <c r="DA589" s="172"/>
      <c r="DB589" s="172"/>
      <c r="DC589" s="172"/>
    </row>
    <row r="590" spans="1:107" ht="14.25" customHeight="1" x14ac:dyDescent="0.3">
      <c r="A590" s="172"/>
      <c r="E590" s="172"/>
      <c r="F590" s="172"/>
      <c r="G590" s="172"/>
      <c r="H590" s="172"/>
      <c r="I590" s="172"/>
      <c r="J590" s="172"/>
      <c r="K590" s="172"/>
      <c r="L590" s="172"/>
      <c r="M590" s="172"/>
      <c r="N590" s="172"/>
      <c r="O590" s="172"/>
      <c r="P590" s="172"/>
      <c r="R590" s="172"/>
      <c r="S590" s="172"/>
      <c r="T590" s="172"/>
      <c r="U590" s="172"/>
      <c r="V590" s="172"/>
      <c r="W590" s="172"/>
      <c r="X590" s="172"/>
      <c r="Y590" s="172"/>
      <c r="Z590" s="172"/>
      <c r="AA590" s="172"/>
      <c r="AB590" s="172"/>
      <c r="AC590" s="172"/>
      <c r="AE590" s="172"/>
      <c r="AF590" s="172"/>
      <c r="AG590" s="172"/>
      <c r="AH590" s="172"/>
      <c r="AI590" s="172"/>
      <c r="AJ590" s="172"/>
      <c r="AK590" s="172"/>
      <c r="AL590" s="172"/>
      <c r="AM590" s="172"/>
      <c r="AN590" s="172"/>
      <c r="AO590" s="172"/>
      <c r="AP590" s="172"/>
      <c r="AR590" s="172"/>
      <c r="AS590" s="172"/>
      <c r="AT590" s="172"/>
      <c r="AU590" s="172"/>
      <c r="AV590" s="172"/>
      <c r="AW590" s="172"/>
      <c r="AX590" s="172"/>
      <c r="AY590" s="172"/>
      <c r="AZ590" s="172"/>
      <c r="BA590" s="172"/>
      <c r="BB590" s="172"/>
      <c r="BC590" s="172"/>
      <c r="BE590" s="172"/>
      <c r="BF590" s="172"/>
      <c r="BG590" s="172"/>
      <c r="BH590" s="172"/>
      <c r="BI590" s="172"/>
      <c r="BJ590" s="172"/>
      <c r="BK590" s="172"/>
      <c r="BL590" s="172"/>
      <c r="BM590" s="172"/>
      <c r="BN590" s="172"/>
      <c r="BO590" s="172"/>
      <c r="BP590" s="172"/>
      <c r="BR590" s="172"/>
      <c r="BS590" s="172"/>
      <c r="BT590" s="172"/>
      <c r="BU590" s="172"/>
      <c r="BV590" s="172"/>
      <c r="BW590" s="172"/>
      <c r="BX590" s="172"/>
      <c r="BY590" s="172"/>
      <c r="BZ590" s="172"/>
      <c r="CA590" s="172"/>
      <c r="CB590" s="172"/>
      <c r="CC590" s="172"/>
      <c r="CE590" s="172"/>
      <c r="CF590" s="172"/>
      <c r="CG590" s="172"/>
      <c r="CH590" s="172"/>
      <c r="CI590" s="172"/>
      <c r="CJ590" s="172"/>
      <c r="CK590" s="172"/>
      <c r="CL590" s="172"/>
      <c r="CM590" s="172"/>
      <c r="CN590" s="172"/>
      <c r="CO590" s="172"/>
      <c r="CP590" s="172"/>
      <c r="CR590" s="172"/>
      <c r="CS590" s="172"/>
      <c r="CT590" s="172"/>
      <c r="CU590" s="172"/>
      <c r="CV590" s="172"/>
      <c r="CW590" s="172"/>
      <c r="CX590" s="172"/>
      <c r="CY590" s="172"/>
      <c r="CZ590" s="172"/>
      <c r="DA590" s="172"/>
      <c r="DB590" s="172"/>
      <c r="DC590" s="172"/>
    </row>
    <row r="591" spans="1:107" ht="14.25" customHeight="1" x14ac:dyDescent="0.3">
      <c r="A591" s="172"/>
      <c r="E591" s="172"/>
      <c r="F591" s="172"/>
      <c r="G591" s="172"/>
      <c r="H591" s="172"/>
      <c r="I591" s="172"/>
      <c r="J591" s="172"/>
      <c r="K591" s="172"/>
      <c r="L591" s="172"/>
      <c r="M591" s="172"/>
      <c r="N591" s="172"/>
      <c r="O591" s="172"/>
      <c r="P591" s="172"/>
      <c r="R591" s="172"/>
      <c r="S591" s="172"/>
      <c r="T591" s="172"/>
      <c r="U591" s="172"/>
      <c r="V591" s="172"/>
      <c r="W591" s="172"/>
      <c r="X591" s="172"/>
      <c r="Y591" s="172"/>
      <c r="Z591" s="172"/>
      <c r="AA591" s="172"/>
      <c r="AB591" s="172"/>
      <c r="AC591" s="172"/>
      <c r="AE591" s="172"/>
      <c r="AF591" s="172"/>
      <c r="AG591" s="172"/>
      <c r="AH591" s="172"/>
      <c r="AI591" s="172"/>
      <c r="AJ591" s="172"/>
      <c r="AK591" s="172"/>
      <c r="AL591" s="172"/>
      <c r="AM591" s="172"/>
      <c r="AN591" s="172"/>
      <c r="AO591" s="172"/>
      <c r="AP591" s="172"/>
      <c r="AR591" s="172"/>
      <c r="AS591" s="172"/>
      <c r="AT591" s="172"/>
      <c r="AU591" s="172"/>
      <c r="AV591" s="172"/>
      <c r="AW591" s="172"/>
      <c r="AX591" s="172"/>
      <c r="AY591" s="172"/>
      <c r="AZ591" s="172"/>
      <c r="BA591" s="172"/>
      <c r="BB591" s="172"/>
      <c r="BC591" s="172"/>
      <c r="BE591" s="172"/>
      <c r="BF591" s="172"/>
      <c r="BG591" s="172"/>
      <c r="BH591" s="172"/>
      <c r="BI591" s="172"/>
      <c r="BJ591" s="172"/>
      <c r="BK591" s="172"/>
      <c r="BL591" s="172"/>
      <c r="BM591" s="172"/>
      <c r="BN591" s="172"/>
      <c r="BO591" s="172"/>
      <c r="BP591" s="172"/>
      <c r="BR591" s="172"/>
      <c r="BS591" s="172"/>
      <c r="BT591" s="172"/>
      <c r="BU591" s="172"/>
      <c r="BV591" s="172"/>
      <c r="BW591" s="172"/>
      <c r="BX591" s="172"/>
      <c r="BY591" s="172"/>
      <c r="BZ591" s="172"/>
      <c r="CA591" s="172"/>
      <c r="CB591" s="172"/>
      <c r="CC591" s="172"/>
      <c r="CE591" s="172"/>
      <c r="CF591" s="172"/>
      <c r="CG591" s="172"/>
      <c r="CH591" s="172"/>
      <c r="CI591" s="172"/>
      <c r="CJ591" s="172"/>
      <c r="CK591" s="172"/>
      <c r="CL591" s="172"/>
      <c r="CM591" s="172"/>
      <c r="CN591" s="172"/>
      <c r="CO591" s="172"/>
      <c r="CP591" s="172"/>
      <c r="CR591" s="172"/>
      <c r="CS591" s="172"/>
      <c r="CT591" s="172"/>
      <c r="CU591" s="172"/>
      <c r="CV591" s="172"/>
      <c r="CW591" s="172"/>
      <c r="CX591" s="172"/>
      <c r="CY591" s="172"/>
      <c r="CZ591" s="172"/>
      <c r="DA591" s="172"/>
      <c r="DB591" s="172"/>
      <c r="DC591" s="172"/>
    </row>
    <row r="592" spans="1:107" ht="14.25" customHeight="1" x14ac:dyDescent="0.3">
      <c r="A592" s="172"/>
      <c r="E592" s="172"/>
      <c r="F592" s="172"/>
      <c r="G592" s="172"/>
      <c r="H592" s="172"/>
      <c r="I592" s="172"/>
      <c r="J592" s="172"/>
      <c r="K592" s="172"/>
      <c r="L592" s="172"/>
      <c r="M592" s="172"/>
      <c r="N592" s="172"/>
      <c r="O592" s="172"/>
      <c r="P592" s="172"/>
      <c r="R592" s="172"/>
      <c r="S592" s="172"/>
      <c r="T592" s="172"/>
      <c r="U592" s="172"/>
      <c r="V592" s="172"/>
      <c r="W592" s="172"/>
      <c r="X592" s="172"/>
      <c r="Y592" s="172"/>
      <c r="Z592" s="172"/>
      <c r="AA592" s="172"/>
      <c r="AB592" s="172"/>
      <c r="AC592" s="172"/>
      <c r="AE592" s="172"/>
      <c r="AF592" s="172"/>
      <c r="AG592" s="172"/>
      <c r="AH592" s="172"/>
      <c r="AI592" s="172"/>
      <c r="AJ592" s="172"/>
      <c r="AK592" s="172"/>
      <c r="AL592" s="172"/>
      <c r="AM592" s="172"/>
      <c r="AN592" s="172"/>
      <c r="AO592" s="172"/>
      <c r="AP592" s="172"/>
      <c r="AR592" s="172"/>
      <c r="AS592" s="172"/>
      <c r="AT592" s="172"/>
      <c r="AU592" s="172"/>
      <c r="AV592" s="172"/>
      <c r="AW592" s="172"/>
      <c r="AX592" s="172"/>
      <c r="AY592" s="172"/>
      <c r="AZ592" s="172"/>
      <c r="BA592" s="172"/>
      <c r="BB592" s="172"/>
      <c r="BC592" s="172"/>
      <c r="BE592" s="172"/>
      <c r="BF592" s="172"/>
      <c r="BG592" s="172"/>
      <c r="BH592" s="172"/>
      <c r="BI592" s="172"/>
      <c r="BJ592" s="172"/>
      <c r="BK592" s="172"/>
      <c r="BL592" s="172"/>
      <c r="BM592" s="172"/>
      <c r="BN592" s="172"/>
      <c r="BO592" s="172"/>
      <c r="BP592" s="172"/>
      <c r="BR592" s="172"/>
      <c r="BS592" s="172"/>
      <c r="BT592" s="172"/>
      <c r="BU592" s="172"/>
      <c r="BV592" s="172"/>
      <c r="BW592" s="172"/>
      <c r="BX592" s="172"/>
      <c r="BY592" s="172"/>
      <c r="BZ592" s="172"/>
      <c r="CA592" s="172"/>
      <c r="CB592" s="172"/>
      <c r="CC592" s="172"/>
      <c r="CE592" s="172"/>
      <c r="CF592" s="172"/>
      <c r="CG592" s="172"/>
      <c r="CH592" s="172"/>
      <c r="CI592" s="172"/>
      <c r="CJ592" s="172"/>
      <c r="CK592" s="172"/>
      <c r="CL592" s="172"/>
      <c r="CM592" s="172"/>
      <c r="CN592" s="172"/>
      <c r="CO592" s="172"/>
      <c r="CP592" s="172"/>
      <c r="CR592" s="172"/>
      <c r="CS592" s="172"/>
      <c r="CT592" s="172"/>
      <c r="CU592" s="172"/>
      <c r="CV592" s="172"/>
      <c r="CW592" s="172"/>
      <c r="CX592" s="172"/>
      <c r="CY592" s="172"/>
      <c r="CZ592" s="172"/>
      <c r="DA592" s="172"/>
      <c r="DB592" s="172"/>
      <c r="DC592" s="172"/>
    </row>
    <row r="593" spans="1:107" ht="14.25" customHeight="1" x14ac:dyDescent="0.3">
      <c r="A593" s="172"/>
      <c r="E593" s="172"/>
      <c r="F593" s="172"/>
      <c r="G593" s="172"/>
      <c r="H593" s="172"/>
      <c r="I593" s="172"/>
      <c r="J593" s="172"/>
      <c r="K593" s="172"/>
      <c r="L593" s="172"/>
      <c r="M593" s="172"/>
      <c r="N593" s="172"/>
      <c r="O593" s="172"/>
      <c r="P593" s="172"/>
      <c r="R593" s="172"/>
      <c r="S593" s="172"/>
      <c r="T593" s="172"/>
      <c r="U593" s="172"/>
      <c r="V593" s="172"/>
      <c r="W593" s="172"/>
      <c r="X593" s="172"/>
      <c r="Y593" s="172"/>
      <c r="Z593" s="172"/>
      <c r="AA593" s="172"/>
      <c r="AB593" s="172"/>
      <c r="AC593" s="172"/>
      <c r="AE593" s="172"/>
      <c r="AF593" s="172"/>
      <c r="AG593" s="172"/>
      <c r="AH593" s="172"/>
      <c r="AI593" s="172"/>
      <c r="AJ593" s="172"/>
      <c r="AK593" s="172"/>
      <c r="AL593" s="172"/>
      <c r="AM593" s="172"/>
      <c r="AN593" s="172"/>
      <c r="AO593" s="172"/>
      <c r="AP593" s="172"/>
      <c r="AR593" s="172"/>
      <c r="AS593" s="172"/>
      <c r="AT593" s="172"/>
      <c r="AU593" s="172"/>
      <c r="AV593" s="172"/>
      <c r="AW593" s="172"/>
      <c r="AX593" s="172"/>
      <c r="AY593" s="172"/>
      <c r="AZ593" s="172"/>
      <c r="BA593" s="172"/>
      <c r="BB593" s="172"/>
      <c r="BC593" s="172"/>
      <c r="BE593" s="172"/>
      <c r="BF593" s="172"/>
      <c r="BG593" s="172"/>
      <c r="BH593" s="172"/>
      <c r="BI593" s="172"/>
      <c r="BJ593" s="172"/>
      <c r="BK593" s="172"/>
      <c r="BL593" s="172"/>
      <c r="BM593" s="172"/>
      <c r="BN593" s="172"/>
      <c r="BO593" s="172"/>
      <c r="BP593" s="172"/>
      <c r="BR593" s="172"/>
      <c r="BS593" s="172"/>
      <c r="BT593" s="172"/>
      <c r="BU593" s="172"/>
      <c r="BV593" s="172"/>
      <c r="BW593" s="172"/>
      <c r="BX593" s="172"/>
      <c r="BY593" s="172"/>
      <c r="BZ593" s="172"/>
      <c r="CA593" s="172"/>
      <c r="CB593" s="172"/>
      <c r="CC593" s="172"/>
      <c r="CE593" s="172"/>
      <c r="CF593" s="172"/>
      <c r="CG593" s="172"/>
      <c r="CH593" s="172"/>
      <c r="CI593" s="172"/>
      <c r="CJ593" s="172"/>
      <c r="CK593" s="172"/>
      <c r="CL593" s="172"/>
      <c r="CM593" s="172"/>
      <c r="CN593" s="172"/>
      <c r="CO593" s="172"/>
      <c r="CP593" s="172"/>
      <c r="CR593" s="172"/>
      <c r="CS593" s="172"/>
      <c r="CT593" s="172"/>
      <c r="CU593" s="172"/>
      <c r="CV593" s="172"/>
      <c r="CW593" s="172"/>
      <c r="CX593" s="172"/>
      <c r="CY593" s="172"/>
      <c r="CZ593" s="172"/>
      <c r="DA593" s="172"/>
      <c r="DB593" s="172"/>
      <c r="DC593" s="172"/>
    </row>
    <row r="594" spans="1:107" ht="14.25" customHeight="1" x14ac:dyDescent="0.3">
      <c r="A594" s="172"/>
      <c r="E594" s="172"/>
      <c r="F594" s="172"/>
      <c r="G594" s="172"/>
      <c r="H594" s="172"/>
      <c r="I594" s="172"/>
      <c r="J594" s="172"/>
      <c r="K594" s="172"/>
      <c r="L594" s="172"/>
      <c r="M594" s="172"/>
      <c r="N594" s="172"/>
      <c r="O594" s="172"/>
      <c r="P594" s="172"/>
      <c r="R594" s="172"/>
      <c r="S594" s="172"/>
      <c r="T594" s="172"/>
      <c r="U594" s="172"/>
      <c r="V594" s="172"/>
      <c r="W594" s="172"/>
      <c r="X594" s="172"/>
      <c r="Y594" s="172"/>
      <c r="Z594" s="172"/>
      <c r="AA594" s="172"/>
      <c r="AB594" s="172"/>
      <c r="AC594" s="172"/>
      <c r="AE594" s="172"/>
      <c r="AF594" s="172"/>
      <c r="AG594" s="172"/>
      <c r="AH594" s="172"/>
      <c r="AI594" s="172"/>
      <c r="AJ594" s="172"/>
      <c r="AK594" s="172"/>
      <c r="AL594" s="172"/>
      <c r="AM594" s="172"/>
      <c r="AN594" s="172"/>
      <c r="AO594" s="172"/>
      <c r="AP594" s="172"/>
      <c r="AR594" s="172"/>
      <c r="AS594" s="172"/>
      <c r="AT594" s="172"/>
      <c r="AU594" s="172"/>
      <c r="AV594" s="172"/>
      <c r="AW594" s="172"/>
      <c r="AX594" s="172"/>
      <c r="AY594" s="172"/>
      <c r="AZ594" s="172"/>
      <c r="BA594" s="172"/>
      <c r="BB594" s="172"/>
      <c r="BC594" s="172"/>
      <c r="BE594" s="172"/>
      <c r="BF594" s="172"/>
      <c r="BG594" s="172"/>
      <c r="BH594" s="172"/>
      <c r="BI594" s="172"/>
      <c r="BJ594" s="172"/>
      <c r="BK594" s="172"/>
      <c r="BL594" s="172"/>
      <c r="BM594" s="172"/>
      <c r="BN594" s="172"/>
      <c r="BO594" s="172"/>
      <c r="BP594" s="172"/>
      <c r="BR594" s="172"/>
      <c r="BS594" s="172"/>
      <c r="BT594" s="172"/>
      <c r="BU594" s="172"/>
      <c r="BV594" s="172"/>
      <c r="BW594" s="172"/>
      <c r="BX594" s="172"/>
      <c r="BY594" s="172"/>
      <c r="BZ594" s="172"/>
      <c r="CA594" s="172"/>
      <c r="CB594" s="172"/>
      <c r="CC594" s="172"/>
      <c r="CE594" s="172"/>
      <c r="CF594" s="172"/>
      <c r="CG594" s="172"/>
      <c r="CH594" s="172"/>
      <c r="CI594" s="172"/>
      <c r="CJ594" s="172"/>
      <c r="CK594" s="172"/>
      <c r="CL594" s="172"/>
      <c r="CM594" s="172"/>
      <c r="CN594" s="172"/>
      <c r="CO594" s="172"/>
      <c r="CP594" s="172"/>
      <c r="CR594" s="172"/>
      <c r="CS594" s="172"/>
      <c r="CT594" s="172"/>
      <c r="CU594" s="172"/>
      <c r="CV594" s="172"/>
      <c r="CW594" s="172"/>
      <c r="CX594" s="172"/>
      <c r="CY594" s="172"/>
      <c r="CZ594" s="172"/>
      <c r="DA594" s="172"/>
      <c r="DB594" s="172"/>
      <c r="DC594" s="172"/>
    </row>
    <row r="595" spans="1:107" ht="14.25" customHeight="1" x14ac:dyDescent="0.3">
      <c r="A595" s="172"/>
      <c r="E595" s="172"/>
      <c r="F595" s="172"/>
      <c r="G595" s="172"/>
      <c r="H595" s="172"/>
      <c r="I595" s="172"/>
      <c r="J595" s="172"/>
      <c r="K595" s="172"/>
      <c r="L595" s="172"/>
      <c r="M595" s="172"/>
      <c r="N595" s="172"/>
      <c r="O595" s="172"/>
      <c r="P595" s="172"/>
      <c r="R595" s="172"/>
      <c r="S595" s="172"/>
      <c r="T595" s="172"/>
      <c r="U595" s="172"/>
      <c r="V595" s="172"/>
      <c r="W595" s="172"/>
      <c r="X595" s="172"/>
      <c r="Y595" s="172"/>
      <c r="Z595" s="172"/>
      <c r="AA595" s="172"/>
      <c r="AB595" s="172"/>
      <c r="AC595" s="172"/>
      <c r="AE595" s="172"/>
      <c r="AF595" s="172"/>
      <c r="AG595" s="172"/>
      <c r="AH595" s="172"/>
      <c r="AI595" s="172"/>
      <c r="AJ595" s="172"/>
      <c r="AK595" s="172"/>
      <c r="AL595" s="172"/>
      <c r="AM595" s="172"/>
      <c r="AN595" s="172"/>
      <c r="AO595" s="172"/>
      <c r="AP595" s="172"/>
      <c r="AR595" s="172"/>
      <c r="AS595" s="172"/>
      <c r="AT595" s="172"/>
      <c r="AU595" s="172"/>
      <c r="AV595" s="172"/>
      <c r="AW595" s="172"/>
      <c r="AX595" s="172"/>
      <c r="AY595" s="172"/>
      <c r="AZ595" s="172"/>
      <c r="BA595" s="172"/>
      <c r="BB595" s="172"/>
      <c r="BC595" s="172"/>
      <c r="BE595" s="172"/>
      <c r="BF595" s="172"/>
      <c r="BG595" s="172"/>
      <c r="BH595" s="172"/>
      <c r="BI595" s="172"/>
      <c r="BJ595" s="172"/>
      <c r="BK595" s="172"/>
      <c r="BL595" s="172"/>
      <c r="BM595" s="172"/>
      <c r="BN595" s="172"/>
      <c r="BO595" s="172"/>
      <c r="BP595" s="172"/>
      <c r="BR595" s="172"/>
      <c r="BS595" s="172"/>
      <c r="BT595" s="172"/>
      <c r="BU595" s="172"/>
      <c r="BV595" s="172"/>
      <c r="BW595" s="172"/>
      <c r="BX595" s="172"/>
      <c r="BY595" s="172"/>
      <c r="BZ595" s="172"/>
      <c r="CA595" s="172"/>
      <c r="CB595" s="172"/>
      <c r="CC595" s="172"/>
      <c r="CE595" s="172"/>
      <c r="CF595" s="172"/>
      <c r="CG595" s="172"/>
      <c r="CH595" s="172"/>
      <c r="CI595" s="172"/>
      <c r="CJ595" s="172"/>
      <c r="CK595" s="172"/>
      <c r="CL595" s="172"/>
      <c r="CM595" s="172"/>
      <c r="CN595" s="172"/>
      <c r="CO595" s="172"/>
      <c r="CP595" s="172"/>
      <c r="CR595" s="172"/>
      <c r="CS595" s="172"/>
      <c r="CT595" s="172"/>
      <c r="CU595" s="172"/>
      <c r="CV595" s="172"/>
      <c r="CW595" s="172"/>
      <c r="CX595" s="172"/>
      <c r="CY595" s="172"/>
      <c r="CZ595" s="172"/>
      <c r="DA595" s="172"/>
      <c r="DB595" s="172"/>
      <c r="DC595" s="172"/>
    </row>
    <row r="596" spans="1:107" ht="14.25" customHeight="1" x14ac:dyDescent="0.3">
      <c r="A596" s="172"/>
      <c r="E596" s="172"/>
      <c r="F596" s="172"/>
      <c r="G596" s="172"/>
      <c r="H596" s="172"/>
      <c r="I596" s="172"/>
      <c r="J596" s="172"/>
      <c r="K596" s="172"/>
      <c r="L596" s="172"/>
      <c r="M596" s="172"/>
      <c r="N596" s="172"/>
      <c r="O596" s="172"/>
      <c r="P596" s="172"/>
      <c r="R596" s="172"/>
      <c r="S596" s="172"/>
      <c r="T596" s="172"/>
      <c r="U596" s="172"/>
      <c r="V596" s="172"/>
      <c r="W596" s="172"/>
      <c r="X596" s="172"/>
      <c r="Y596" s="172"/>
      <c r="Z596" s="172"/>
      <c r="AA596" s="172"/>
      <c r="AB596" s="172"/>
      <c r="AC596" s="172"/>
      <c r="AE596" s="172"/>
      <c r="AF596" s="172"/>
      <c r="AG596" s="172"/>
      <c r="AH596" s="172"/>
      <c r="AI596" s="172"/>
      <c r="AJ596" s="172"/>
      <c r="AK596" s="172"/>
      <c r="AL596" s="172"/>
      <c r="AM596" s="172"/>
      <c r="AN596" s="172"/>
      <c r="AO596" s="172"/>
      <c r="AP596" s="172"/>
      <c r="AR596" s="172"/>
      <c r="AS596" s="172"/>
      <c r="AT596" s="172"/>
      <c r="AU596" s="172"/>
      <c r="AV596" s="172"/>
      <c r="AW596" s="172"/>
      <c r="AX596" s="172"/>
      <c r="AY596" s="172"/>
      <c r="AZ596" s="172"/>
      <c r="BA596" s="172"/>
      <c r="BB596" s="172"/>
      <c r="BC596" s="172"/>
      <c r="BE596" s="172"/>
      <c r="BF596" s="172"/>
      <c r="BG596" s="172"/>
      <c r="BH596" s="172"/>
      <c r="BI596" s="172"/>
      <c r="BJ596" s="172"/>
      <c r="BK596" s="172"/>
      <c r="BL596" s="172"/>
      <c r="BM596" s="172"/>
      <c r="BN596" s="172"/>
      <c r="BO596" s="172"/>
      <c r="BP596" s="172"/>
      <c r="BR596" s="172"/>
      <c r="BS596" s="172"/>
      <c r="BT596" s="172"/>
      <c r="BU596" s="172"/>
      <c r="BV596" s="172"/>
      <c r="BW596" s="172"/>
      <c r="BX596" s="172"/>
      <c r="BY596" s="172"/>
      <c r="BZ596" s="172"/>
      <c r="CA596" s="172"/>
      <c r="CB596" s="172"/>
      <c r="CC596" s="172"/>
      <c r="CE596" s="172"/>
      <c r="CF596" s="172"/>
      <c r="CG596" s="172"/>
      <c r="CH596" s="172"/>
      <c r="CI596" s="172"/>
      <c r="CJ596" s="172"/>
      <c r="CK596" s="172"/>
      <c r="CL596" s="172"/>
      <c r="CM596" s="172"/>
      <c r="CN596" s="172"/>
      <c r="CO596" s="172"/>
      <c r="CP596" s="172"/>
      <c r="CR596" s="172"/>
      <c r="CS596" s="172"/>
      <c r="CT596" s="172"/>
      <c r="CU596" s="172"/>
      <c r="CV596" s="172"/>
      <c r="CW596" s="172"/>
      <c r="CX596" s="172"/>
      <c r="CY596" s="172"/>
      <c r="CZ596" s="172"/>
      <c r="DA596" s="172"/>
      <c r="DB596" s="172"/>
      <c r="DC596" s="172"/>
    </row>
    <row r="597" spans="1:107" ht="14.25" customHeight="1" x14ac:dyDescent="0.3">
      <c r="A597" s="172"/>
      <c r="E597" s="172"/>
      <c r="F597" s="172"/>
      <c r="G597" s="172"/>
      <c r="H597" s="172"/>
      <c r="I597" s="172"/>
      <c r="J597" s="172"/>
      <c r="K597" s="172"/>
      <c r="L597" s="172"/>
      <c r="M597" s="172"/>
      <c r="N597" s="172"/>
      <c r="O597" s="172"/>
      <c r="P597" s="172"/>
      <c r="R597" s="172"/>
      <c r="S597" s="172"/>
      <c r="T597" s="172"/>
      <c r="U597" s="172"/>
      <c r="V597" s="172"/>
      <c r="W597" s="172"/>
      <c r="X597" s="172"/>
      <c r="Y597" s="172"/>
      <c r="Z597" s="172"/>
      <c r="AA597" s="172"/>
      <c r="AB597" s="172"/>
      <c r="AC597" s="172"/>
      <c r="AE597" s="172"/>
      <c r="AF597" s="172"/>
      <c r="AG597" s="172"/>
      <c r="AH597" s="172"/>
      <c r="AI597" s="172"/>
      <c r="AJ597" s="172"/>
      <c r="AK597" s="172"/>
      <c r="AL597" s="172"/>
      <c r="AM597" s="172"/>
      <c r="AN597" s="172"/>
      <c r="AO597" s="172"/>
      <c r="AP597" s="172"/>
      <c r="AR597" s="172"/>
      <c r="AS597" s="172"/>
      <c r="AT597" s="172"/>
      <c r="AU597" s="172"/>
      <c r="AV597" s="172"/>
      <c r="AW597" s="172"/>
      <c r="AX597" s="172"/>
      <c r="AY597" s="172"/>
      <c r="AZ597" s="172"/>
      <c r="BA597" s="172"/>
      <c r="BB597" s="172"/>
      <c r="BC597" s="172"/>
      <c r="BE597" s="172"/>
      <c r="BF597" s="172"/>
      <c r="BG597" s="172"/>
      <c r="BH597" s="172"/>
      <c r="BI597" s="172"/>
      <c r="BJ597" s="172"/>
      <c r="BK597" s="172"/>
      <c r="BL597" s="172"/>
      <c r="BM597" s="172"/>
      <c r="BN597" s="172"/>
      <c r="BO597" s="172"/>
      <c r="BP597" s="172"/>
      <c r="BR597" s="172"/>
      <c r="BS597" s="172"/>
      <c r="BT597" s="172"/>
      <c r="BU597" s="172"/>
      <c r="BV597" s="172"/>
      <c r="BW597" s="172"/>
      <c r="BX597" s="172"/>
      <c r="BY597" s="172"/>
      <c r="BZ597" s="172"/>
      <c r="CA597" s="172"/>
      <c r="CB597" s="172"/>
      <c r="CC597" s="172"/>
      <c r="CE597" s="172"/>
      <c r="CF597" s="172"/>
      <c r="CG597" s="172"/>
      <c r="CH597" s="172"/>
      <c r="CI597" s="172"/>
      <c r="CJ597" s="172"/>
      <c r="CK597" s="172"/>
      <c r="CL597" s="172"/>
      <c r="CM597" s="172"/>
      <c r="CN597" s="172"/>
      <c r="CO597" s="172"/>
      <c r="CP597" s="172"/>
      <c r="CR597" s="172"/>
      <c r="CS597" s="172"/>
      <c r="CT597" s="172"/>
      <c r="CU597" s="172"/>
      <c r="CV597" s="172"/>
      <c r="CW597" s="172"/>
      <c r="CX597" s="172"/>
      <c r="CY597" s="172"/>
      <c r="CZ597" s="172"/>
      <c r="DA597" s="172"/>
      <c r="DB597" s="172"/>
      <c r="DC597" s="172"/>
    </row>
    <row r="598" spans="1:107" ht="14.25" customHeight="1" x14ac:dyDescent="0.3">
      <c r="A598" s="172"/>
      <c r="E598" s="172"/>
      <c r="F598" s="172"/>
      <c r="G598" s="172"/>
      <c r="H598" s="172"/>
      <c r="I598" s="172"/>
      <c r="J598" s="172"/>
      <c r="K598" s="172"/>
      <c r="L598" s="172"/>
      <c r="M598" s="172"/>
      <c r="N598" s="172"/>
      <c r="O598" s="172"/>
      <c r="P598" s="172"/>
      <c r="R598" s="172"/>
      <c r="S598" s="172"/>
      <c r="T598" s="172"/>
      <c r="U598" s="172"/>
      <c r="V598" s="172"/>
      <c r="W598" s="172"/>
      <c r="X598" s="172"/>
      <c r="Y598" s="172"/>
      <c r="Z598" s="172"/>
      <c r="AA598" s="172"/>
      <c r="AB598" s="172"/>
      <c r="AC598" s="172"/>
      <c r="AE598" s="172"/>
      <c r="AF598" s="172"/>
      <c r="AG598" s="172"/>
      <c r="AH598" s="172"/>
      <c r="AI598" s="172"/>
      <c r="AJ598" s="172"/>
      <c r="AK598" s="172"/>
      <c r="AL598" s="172"/>
      <c r="AM598" s="172"/>
      <c r="AN598" s="172"/>
      <c r="AO598" s="172"/>
      <c r="AP598" s="172"/>
      <c r="AR598" s="172"/>
      <c r="AS598" s="172"/>
      <c r="AT598" s="172"/>
      <c r="AU598" s="172"/>
      <c r="AV598" s="172"/>
      <c r="AW598" s="172"/>
      <c r="AX598" s="172"/>
      <c r="AY598" s="172"/>
      <c r="AZ598" s="172"/>
      <c r="BA598" s="172"/>
      <c r="BB598" s="172"/>
      <c r="BC598" s="172"/>
      <c r="BE598" s="172"/>
      <c r="BF598" s="172"/>
      <c r="BG598" s="172"/>
      <c r="BH598" s="172"/>
      <c r="BI598" s="172"/>
      <c r="BJ598" s="172"/>
      <c r="BK598" s="172"/>
      <c r="BL598" s="172"/>
      <c r="BM598" s="172"/>
      <c r="BN598" s="172"/>
      <c r="BO598" s="172"/>
      <c r="BP598" s="172"/>
      <c r="BR598" s="172"/>
      <c r="BS598" s="172"/>
      <c r="BT598" s="172"/>
      <c r="BU598" s="172"/>
      <c r="BV598" s="172"/>
      <c r="BW598" s="172"/>
      <c r="BX598" s="172"/>
      <c r="BY598" s="172"/>
      <c r="BZ598" s="172"/>
      <c r="CA598" s="172"/>
      <c r="CB598" s="172"/>
      <c r="CC598" s="172"/>
      <c r="CE598" s="172"/>
      <c r="CF598" s="172"/>
      <c r="CG598" s="172"/>
      <c r="CH598" s="172"/>
      <c r="CI598" s="172"/>
      <c r="CJ598" s="172"/>
      <c r="CK598" s="172"/>
      <c r="CL598" s="172"/>
      <c r="CM598" s="172"/>
      <c r="CN598" s="172"/>
      <c r="CO598" s="172"/>
      <c r="CP598" s="172"/>
      <c r="CR598" s="172"/>
      <c r="CS598" s="172"/>
      <c r="CT598" s="172"/>
      <c r="CU598" s="172"/>
      <c r="CV598" s="172"/>
      <c r="CW598" s="172"/>
      <c r="CX598" s="172"/>
      <c r="CY598" s="172"/>
      <c r="CZ598" s="172"/>
      <c r="DA598" s="172"/>
      <c r="DB598" s="172"/>
      <c r="DC598" s="172"/>
    </row>
    <row r="599" spans="1:107" ht="14.25" customHeight="1" x14ac:dyDescent="0.3">
      <c r="A599" s="172"/>
      <c r="E599" s="172"/>
      <c r="F599" s="172"/>
      <c r="G599" s="172"/>
      <c r="H599" s="172"/>
      <c r="I599" s="172"/>
      <c r="J599" s="172"/>
      <c r="K599" s="172"/>
      <c r="L599" s="172"/>
      <c r="M599" s="172"/>
      <c r="N599" s="172"/>
      <c r="O599" s="172"/>
      <c r="P599" s="172"/>
      <c r="R599" s="172"/>
      <c r="S599" s="172"/>
      <c r="T599" s="172"/>
      <c r="U599" s="172"/>
      <c r="V599" s="172"/>
      <c r="W599" s="172"/>
      <c r="X599" s="172"/>
      <c r="Y599" s="172"/>
      <c r="Z599" s="172"/>
      <c r="AA599" s="172"/>
      <c r="AB599" s="172"/>
      <c r="AC599" s="172"/>
      <c r="AE599" s="172"/>
      <c r="AF599" s="172"/>
      <c r="AG599" s="172"/>
      <c r="AH599" s="172"/>
      <c r="AI599" s="172"/>
      <c r="AJ599" s="172"/>
      <c r="AK599" s="172"/>
      <c r="AL599" s="172"/>
      <c r="AM599" s="172"/>
      <c r="AN599" s="172"/>
      <c r="AO599" s="172"/>
      <c r="AP599" s="172"/>
      <c r="AR599" s="172"/>
      <c r="AS599" s="172"/>
      <c r="AT599" s="172"/>
      <c r="AU599" s="172"/>
      <c r="AV599" s="172"/>
      <c r="AW599" s="172"/>
      <c r="AX599" s="172"/>
      <c r="AY599" s="172"/>
      <c r="AZ599" s="172"/>
      <c r="BA599" s="172"/>
      <c r="BB599" s="172"/>
      <c r="BC599" s="172"/>
      <c r="BE599" s="172"/>
      <c r="BF599" s="172"/>
      <c r="BG599" s="172"/>
      <c r="BH599" s="172"/>
      <c r="BI599" s="172"/>
      <c r="BJ599" s="172"/>
      <c r="BK599" s="172"/>
      <c r="BL599" s="172"/>
      <c r="BM599" s="172"/>
      <c r="BN599" s="172"/>
      <c r="BO599" s="172"/>
      <c r="BP599" s="172"/>
      <c r="BR599" s="172"/>
      <c r="BS599" s="172"/>
      <c r="BT599" s="172"/>
      <c r="BU599" s="172"/>
      <c r="BV599" s="172"/>
      <c r="BW599" s="172"/>
      <c r="BX599" s="172"/>
      <c r="BY599" s="172"/>
      <c r="BZ599" s="172"/>
      <c r="CA599" s="172"/>
      <c r="CB599" s="172"/>
      <c r="CC599" s="172"/>
      <c r="CE599" s="172"/>
      <c r="CF599" s="172"/>
      <c r="CG599" s="172"/>
      <c r="CH599" s="172"/>
      <c r="CI599" s="172"/>
      <c r="CJ599" s="172"/>
      <c r="CK599" s="172"/>
      <c r="CL599" s="172"/>
      <c r="CM599" s="172"/>
      <c r="CN599" s="172"/>
      <c r="CO599" s="172"/>
      <c r="CP599" s="172"/>
      <c r="CR599" s="172"/>
      <c r="CS599" s="172"/>
      <c r="CT599" s="172"/>
      <c r="CU599" s="172"/>
      <c r="CV599" s="172"/>
      <c r="CW599" s="172"/>
      <c r="CX599" s="172"/>
      <c r="CY599" s="172"/>
      <c r="CZ599" s="172"/>
      <c r="DA599" s="172"/>
      <c r="DB599" s="172"/>
      <c r="DC599" s="172"/>
    </row>
    <row r="600" spans="1:107" ht="14.25" customHeight="1" x14ac:dyDescent="0.3">
      <c r="A600" s="172"/>
      <c r="E600" s="172"/>
      <c r="F600" s="172"/>
      <c r="G600" s="172"/>
      <c r="H600" s="172"/>
      <c r="I600" s="172"/>
      <c r="J600" s="172"/>
      <c r="K600" s="172"/>
      <c r="L600" s="172"/>
      <c r="M600" s="172"/>
      <c r="N600" s="172"/>
      <c r="O600" s="172"/>
      <c r="P600" s="172"/>
      <c r="R600" s="172"/>
      <c r="S600" s="172"/>
      <c r="T600" s="172"/>
      <c r="U600" s="172"/>
      <c r="V600" s="172"/>
      <c r="W600" s="172"/>
      <c r="X600" s="172"/>
      <c r="Y600" s="172"/>
      <c r="Z600" s="172"/>
      <c r="AA600" s="172"/>
      <c r="AB600" s="172"/>
      <c r="AC600" s="172"/>
      <c r="AE600" s="172"/>
      <c r="AF600" s="172"/>
      <c r="AG600" s="172"/>
      <c r="AH600" s="172"/>
      <c r="AI600" s="172"/>
      <c r="AJ600" s="172"/>
      <c r="AK600" s="172"/>
      <c r="AL600" s="172"/>
      <c r="AM600" s="172"/>
      <c r="AN600" s="172"/>
      <c r="AO600" s="172"/>
      <c r="AP600" s="172"/>
      <c r="AR600" s="172"/>
      <c r="AS600" s="172"/>
      <c r="AT600" s="172"/>
      <c r="AU600" s="172"/>
      <c r="AV600" s="172"/>
      <c r="AW600" s="172"/>
      <c r="AX600" s="172"/>
      <c r="AY600" s="172"/>
      <c r="AZ600" s="172"/>
      <c r="BA600" s="172"/>
      <c r="BB600" s="172"/>
      <c r="BC600" s="172"/>
      <c r="BE600" s="172"/>
      <c r="BF600" s="172"/>
      <c r="BG600" s="172"/>
      <c r="BH600" s="172"/>
      <c r="BI600" s="172"/>
      <c r="BJ600" s="172"/>
      <c r="BK600" s="172"/>
      <c r="BL600" s="172"/>
      <c r="BM600" s="172"/>
      <c r="BN600" s="172"/>
      <c r="BO600" s="172"/>
      <c r="BP600" s="172"/>
      <c r="BR600" s="172"/>
      <c r="BS600" s="172"/>
      <c r="BT600" s="172"/>
      <c r="BU600" s="172"/>
      <c r="BV600" s="172"/>
      <c r="BW600" s="172"/>
      <c r="BX600" s="172"/>
      <c r="BY600" s="172"/>
      <c r="BZ600" s="172"/>
      <c r="CA600" s="172"/>
      <c r="CB600" s="172"/>
      <c r="CC600" s="172"/>
      <c r="CE600" s="172"/>
      <c r="CF600" s="172"/>
      <c r="CG600" s="172"/>
      <c r="CH600" s="172"/>
      <c r="CI600" s="172"/>
      <c r="CJ600" s="172"/>
      <c r="CK600" s="172"/>
      <c r="CL600" s="172"/>
      <c r="CM600" s="172"/>
      <c r="CN600" s="172"/>
      <c r="CO600" s="172"/>
      <c r="CP600" s="172"/>
      <c r="CR600" s="172"/>
      <c r="CS600" s="172"/>
      <c r="CT600" s="172"/>
      <c r="CU600" s="172"/>
      <c r="CV600" s="172"/>
      <c r="CW600" s="172"/>
      <c r="CX600" s="172"/>
      <c r="CY600" s="172"/>
      <c r="CZ600" s="172"/>
      <c r="DA600" s="172"/>
      <c r="DB600" s="172"/>
      <c r="DC600" s="172"/>
    </row>
    <row r="601" spans="1:107" ht="14.25" customHeight="1" x14ac:dyDescent="0.3">
      <c r="A601" s="172"/>
      <c r="E601" s="172"/>
      <c r="F601" s="172"/>
      <c r="G601" s="172"/>
      <c r="H601" s="172"/>
      <c r="I601" s="172"/>
      <c r="J601" s="172"/>
      <c r="K601" s="172"/>
      <c r="L601" s="172"/>
      <c r="M601" s="172"/>
      <c r="N601" s="172"/>
      <c r="O601" s="172"/>
      <c r="P601" s="172"/>
      <c r="R601" s="172"/>
      <c r="S601" s="172"/>
      <c r="T601" s="172"/>
      <c r="U601" s="172"/>
      <c r="V601" s="172"/>
      <c r="W601" s="172"/>
      <c r="X601" s="172"/>
      <c r="Y601" s="172"/>
      <c r="Z601" s="172"/>
      <c r="AA601" s="172"/>
      <c r="AB601" s="172"/>
      <c r="AC601" s="172"/>
      <c r="AE601" s="172"/>
      <c r="AF601" s="172"/>
      <c r="AG601" s="172"/>
      <c r="AH601" s="172"/>
      <c r="AI601" s="172"/>
      <c r="AJ601" s="172"/>
      <c r="AK601" s="172"/>
      <c r="AL601" s="172"/>
      <c r="AM601" s="172"/>
      <c r="AN601" s="172"/>
      <c r="AO601" s="172"/>
      <c r="AP601" s="172"/>
      <c r="AR601" s="172"/>
      <c r="AS601" s="172"/>
      <c r="AT601" s="172"/>
      <c r="AU601" s="172"/>
      <c r="AV601" s="172"/>
      <c r="AW601" s="172"/>
      <c r="AX601" s="172"/>
      <c r="AY601" s="172"/>
      <c r="AZ601" s="172"/>
      <c r="BA601" s="172"/>
      <c r="BB601" s="172"/>
      <c r="BC601" s="172"/>
      <c r="BE601" s="172"/>
      <c r="BF601" s="172"/>
      <c r="BG601" s="172"/>
      <c r="BH601" s="172"/>
      <c r="BI601" s="172"/>
      <c r="BJ601" s="172"/>
      <c r="BK601" s="172"/>
      <c r="BL601" s="172"/>
      <c r="BM601" s="172"/>
      <c r="BN601" s="172"/>
      <c r="BO601" s="172"/>
      <c r="BP601" s="172"/>
      <c r="BR601" s="172"/>
      <c r="BS601" s="172"/>
      <c r="BT601" s="172"/>
      <c r="BU601" s="172"/>
      <c r="BV601" s="172"/>
      <c r="BW601" s="172"/>
      <c r="BX601" s="172"/>
      <c r="BY601" s="172"/>
      <c r="BZ601" s="172"/>
      <c r="CA601" s="172"/>
      <c r="CB601" s="172"/>
      <c r="CC601" s="172"/>
      <c r="CE601" s="172"/>
      <c r="CF601" s="172"/>
      <c r="CG601" s="172"/>
      <c r="CH601" s="172"/>
      <c r="CI601" s="172"/>
      <c r="CJ601" s="172"/>
      <c r="CK601" s="172"/>
      <c r="CL601" s="172"/>
      <c r="CM601" s="172"/>
      <c r="CN601" s="172"/>
      <c r="CO601" s="172"/>
      <c r="CP601" s="172"/>
      <c r="CR601" s="172"/>
      <c r="CS601" s="172"/>
      <c r="CT601" s="172"/>
      <c r="CU601" s="172"/>
      <c r="CV601" s="172"/>
      <c r="CW601" s="172"/>
      <c r="CX601" s="172"/>
      <c r="CY601" s="172"/>
      <c r="CZ601" s="172"/>
      <c r="DA601" s="172"/>
      <c r="DB601" s="172"/>
      <c r="DC601" s="172"/>
    </row>
    <row r="602" spans="1:107" ht="14.25" customHeight="1" x14ac:dyDescent="0.3">
      <c r="A602" s="172"/>
      <c r="E602" s="172"/>
      <c r="F602" s="172"/>
      <c r="G602" s="172"/>
      <c r="H602" s="172"/>
      <c r="I602" s="172"/>
      <c r="J602" s="172"/>
      <c r="K602" s="172"/>
      <c r="L602" s="172"/>
      <c r="M602" s="172"/>
      <c r="N602" s="172"/>
      <c r="O602" s="172"/>
      <c r="P602" s="172"/>
      <c r="R602" s="172"/>
      <c r="S602" s="172"/>
      <c r="T602" s="172"/>
      <c r="U602" s="172"/>
      <c r="V602" s="172"/>
      <c r="W602" s="172"/>
      <c r="X602" s="172"/>
      <c r="Y602" s="172"/>
      <c r="Z602" s="172"/>
      <c r="AA602" s="172"/>
      <c r="AB602" s="172"/>
      <c r="AC602" s="172"/>
      <c r="AE602" s="172"/>
      <c r="AF602" s="172"/>
      <c r="AG602" s="172"/>
      <c r="AH602" s="172"/>
      <c r="AI602" s="172"/>
      <c r="AJ602" s="172"/>
      <c r="AK602" s="172"/>
      <c r="AL602" s="172"/>
      <c r="AM602" s="172"/>
      <c r="AN602" s="172"/>
      <c r="AO602" s="172"/>
      <c r="AP602" s="172"/>
      <c r="AR602" s="172"/>
      <c r="AS602" s="172"/>
      <c r="AT602" s="172"/>
      <c r="AU602" s="172"/>
      <c r="AV602" s="172"/>
      <c r="AW602" s="172"/>
      <c r="AX602" s="172"/>
      <c r="AY602" s="172"/>
      <c r="AZ602" s="172"/>
      <c r="BA602" s="172"/>
      <c r="BB602" s="172"/>
      <c r="BC602" s="172"/>
      <c r="BE602" s="172"/>
      <c r="BF602" s="172"/>
      <c r="BG602" s="172"/>
      <c r="BH602" s="172"/>
      <c r="BI602" s="172"/>
      <c r="BJ602" s="172"/>
      <c r="BK602" s="172"/>
      <c r="BL602" s="172"/>
      <c r="BM602" s="172"/>
      <c r="BN602" s="172"/>
      <c r="BO602" s="172"/>
      <c r="BP602" s="172"/>
      <c r="BR602" s="172"/>
      <c r="BS602" s="172"/>
      <c r="BT602" s="172"/>
      <c r="BU602" s="172"/>
      <c r="BV602" s="172"/>
      <c r="BW602" s="172"/>
      <c r="BX602" s="172"/>
      <c r="BY602" s="172"/>
      <c r="BZ602" s="172"/>
      <c r="CA602" s="172"/>
      <c r="CB602" s="172"/>
      <c r="CC602" s="172"/>
      <c r="CE602" s="172"/>
      <c r="CF602" s="172"/>
      <c r="CG602" s="172"/>
      <c r="CH602" s="172"/>
      <c r="CI602" s="172"/>
      <c r="CJ602" s="172"/>
      <c r="CK602" s="172"/>
      <c r="CL602" s="172"/>
      <c r="CM602" s="172"/>
      <c r="CN602" s="172"/>
      <c r="CO602" s="172"/>
      <c r="CP602" s="172"/>
      <c r="CR602" s="172"/>
      <c r="CS602" s="172"/>
      <c r="CT602" s="172"/>
      <c r="CU602" s="172"/>
      <c r="CV602" s="172"/>
      <c r="CW602" s="172"/>
      <c r="CX602" s="172"/>
      <c r="CY602" s="172"/>
      <c r="CZ602" s="172"/>
      <c r="DA602" s="172"/>
      <c r="DB602" s="172"/>
      <c r="DC602" s="172"/>
    </row>
    <row r="603" spans="1:107" ht="14.25" customHeight="1" x14ac:dyDescent="0.3">
      <c r="A603" s="172"/>
      <c r="E603" s="172"/>
      <c r="F603" s="172"/>
      <c r="G603" s="172"/>
      <c r="H603" s="172"/>
      <c r="I603" s="172"/>
      <c r="J603" s="172"/>
      <c r="K603" s="172"/>
      <c r="L603" s="172"/>
      <c r="M603" s="172"/>
      <c r="N603" s="172"/>
      <c r="O603" s="172"/>
      <c r="P603" s="172"/>
      <c r="R603" s="172"/>
      <c r="S603" s="172"/>
      <c r="T603" s="172"/>
      <c r="U603" s="172"/>
      <c r="V603" s="172"/>
      <c r="W603" s="172"/>
      <c r="X603" s="172"/>
      <c r="Y603" s="172"/>
      <c r="Z603" s="172"/>
      <c r="AA603" s="172"/>
      <c r="AB603" s="172"/>
      <c r="AC603" s="172"/>
      <c r="AE603" s="172"/>
      <c r="AF603" s="172"/>
      <c r="AG603" s="172"/>
      <c r="AH603" s="172"/>
      <c r="AI603" s="172"/>
      <c r="AJ603" s="172"/>
      <c r="AK603" s="172"/>
      <c r="AL603" s="172"/>
      <c r="AM603" s="172"/>
      <c r="AN603" s="172"/>
      <c r="AO603" s="172"/>
      <c r="AP603" s="172"/>
      <c r="AR603" s="172"/>
      <c r="AS603" s="172"/>
      <c r="AT603" s="172"/>
      <c r="AU603" s="172"/>
      <c r="AV603" s="172"/>
      <c r="AW603" s="172"/>
      <c r="AX603" s="172"/>
      <c r="AY603" s="172"/>
      <c r="AZ603" s="172"/>
      <c r="BA603" s="172"/>
      <c r="BB603" s="172"/>
      <c r="BC603" s="172"/>
      <c r="BE603" s="172"/>
      <c r="BF603" s="172"/>
      <c r="BG603" s="172"/>
      <c r="BH603" s="172"/>
      <c r="BI603" s="172"/>
      <c r="BJ603" s="172"/>
      <c r="BK603" s="172"/>
      <c r="BL603" s="172"/>
      <c r="BM603" s="172"/>
      <c r="BN603" s="172"/>
      <c r="BO603" s="172"/>
      <c r="BP603" s="172"/>
      <c r="BR603" s="172"/>
      <c r="BS603" s="172"/>
      <c r="BT603" s="172"/>
      <c r="BU603" s="172"/>
      <c r="BV603" s="172"/>
      <c r="BW603" s="172"/>
      <c r="BX603" s="172"/>
      <c r="BY603" s="172"/>
      <c r="BZ603" s="172"/>
      <c r="CA603" s="172"/>
      <c r="CB603" s="172"/>
      <c r="CC603" s="172"/>
      <c r="CE603" s="172"/>
      <c r="CF603" s="172"/>
      <c r="CG603" s="172"/>
      <c r="CH603" s="172"/>
      <c r="CI603" s="172"/>
      <c r="CJ603" s="172"/>
      <c r="CK603" s="172"/>
      <c r="CL603" s="172"/>
      <c r="CM603" s="172"/>
      <c r="CN603" s="172"/>
      <c r="CO603" s="172"/>
      <c r="CP603" s="172"/>
      <c r="CR603" s="172"/>
      <c r="CS603" s="172"/>
      <c r="CT603" s="172"/>
      <c r="CU603" s="172"/>
      <c r="CV603" s="172"/>
      <c r="CW603" s="172"/>
      <c r="CX603" s="172"/>
      <c r="CY603" s="172"/>
      <c r="CZ603" s="172"/>
      <c r="DA603" s="172"/>
      <c r="DB603" s="172"/>
      <c r="DC603" s="172"/>
    </row>
    <row r="604" spans="1:107" ht="14.25" customHeight="1" x14ac:dyDescent="0.3">
      <c r="A604" s="172"/>
      <c r="E604" s="172"/>
      <c r="F604" s="172"/>
      <c r="G604" s="172"/>
      <c r="H604" s="172"/>
      <c r="I604" s="172"/>
      <c r="J604" s="172"/>
      <c r="K604" s="172"/>
      <c r="L604" s="172"/>
      <c r="M604" s="172"/>
      <c r="N604" s="172"/>
      <c r="O604" s="172"/>
      <c r="P604" s="172"/>
      <c r="R604" s="172"/>
      <c r="S604" s="172"/>
      <c r="T604" s="172"/>
      <c r="U604" s="172"/>
      <c r="V604" s="172"/>
      <c r="W604" s="172"/>
      <c r="X604" s="172"/>
      <c r="Y604" s="172"/>
      <c r="Z604" s="172"/>
      <c r="AA604" s="172"/>
      <c r="AB604" s="172"/>
      <c r="AC604" s="172"/>
      <c r="AE604" s="172"/>
      <c r="AF604" s="172"/>
      <c r="AG604" s="172"/>
      <c r="AH604" s="172"/>
      <c r="AI604" s="172"/>
      <c r="AJ604" s="172"/>
      <c r="AK604" s="172"/>
      <c r="AL604" s="172"/>
      <c r="AM604" s="172"/>
      <c r="AN604" s="172"/>
      <c r="AO604" s="172"/>
      <c r="AP604" s="172"/>
      <c r="AR604" s="172"/>
      <c r="AS604" s="172"/>
      <c r="AT604" s="172"/>
      <c r="AU604" s="172"/>
      <c r="AV604" s="172"/>
      <c r="AW604" s="172"/>
      <c r="AX604" s="172"/>
      <c r="AY604" s="172"/>
      <c r="AZ604" s="172"/>
      <c r="BA604" s="172"/>
      <c r="BB604" s="172"/>
      <c r="BC604" s="172"/>
      <c r="BE604" s="172"/>
      <c r="BF604" s="172"/>
      <c r="BG604" s="172"/>
      <c r="BH604" s="172"/>
      <c r="BI604" s="172"/>
      <c r="BJ604" s="172"/>
      <c r="BK604" s="172"/>
      <c r="BL604" s="172"/>
      <c r="BM604" s="172"/>
      <c r="BN604" s="172"/>
      <c r="BO604" s="172"/>
      <c r="BP604" s="172"/>
      <c r="BR604" s="172"/>
      <c r="BS604" s="172"/>
      <c r="BT604" s="172"/>
      <c r="BU604" s="172"/>
      <c r="BV604" s="172"/>
      <c r="BW604" s="172"/>
      <c r="BX604" s="172"/>
      <c r="BY604" s="172"/>
      <c r="BZ604" s="172"/>
      <c r="CA604" s="172"/>
      <c r="CB604" s="172"/>
      <c r="CC604" s="172"/>
      <c r="CE604" s="172"/>
      <c r="CF604" s="172"/>
      <c r="CG604" s="172"/>
      <c r="CH604" s="172"/>
      <c r="CI604" s="172"/>
      <c r="CJ604" s="172"/>
      <c r="CK604" s="172"/>
      <c r="CL604" s="172"/>
      <c r="CM604" s="172"/>
      <c r="CN604" s="172"/>
      <c r="CO604" s="172"/>
      <c r="CP604" s="172"/>
      <c r="CR604" s="172"/>
      <c r="CS604" s="172"/>
      <c r="CT604" s="172"/>
      <c r="CU604" s="172"/>
      <c r="CV604" s="172"/>
      <c r="CW604" s="172"/>
      <c r="CX604" s="172"/>
      <c r="CY604" s="172"/>
      <c r="CZ604" s="172"/>
      <c r="DA604" s="172"/>
      <c r="DB604" s="172"/>
      <c r="DC604" s="172"/>
    </row>
    <row r="605" spans="1:107" ht="14.25" customHeight="1" x14ac:dyDescent="0.3">
      <c r="A605" s="172"/>
      <c r="E605" s="172"/>
      <c r="F605" s="172"/>
      <c r="G605" s="172"/>
      <c r="H605" s="172"/>
      <c r="I605" s="172"/>
      <c r="J605" s="172"/>
      <c r="K605" s="172"/>
      <c r="L605" s="172"/>
      <c r="M605" s="172"/>
      <c r="N605" s="172"/>
      <c r="O605" s="172"/>
      <c r="P605" s="172"/>
      <c r="R605" s="172"/>
      <c r="S605" s="172"/>
      <c r="T605" s="172"/>
      <c r="U605" s="172"/>
      <c r="V605" s="172"/>
      <c r="W605" s="172"/>
      <c r="X605" s="172"/>
      <c r="Y605" s="172"/>
      <c r="Z605" s="172"/>
      <c r="AA605" s="172"/>
      <c r="AB605" s="172"/>
      <c r="AC605" s="172"/>
      <c r="AE605" s="172"/>
      <c r="AF605" s="172"/>
      <c r="AG605" s="172"/>
      <c r="AH605" s="172"/>
      <c r="AI605" s="172"/>
      <c r="AJ605" s="172"/>
      <c r="AK605" s="172"/>
      <c r="AL605" s="172"/>
      <c r="AM605" s="172"/>
      <c r="AN605" s="172"/>
      <c r="AO605" s="172"/>
      <c r="AP605" s="172"/>
      <c r="AR605" s="172"/>
      <c r="AS605" s="172"/>
      <c r="AT605" s="172"/>
      <c r="AU605" s="172"/>
      <c r="AV605" s="172"/>
      <c r="AW605" s="172"/>
      <c r="AX605" s="172"/>
      <c r="AY605" s="172"/>
      <c r="AZ605" s="172"/>
      <c r="BA605" s="172"/>
      <c r="BB605" s="172"/>
      <c r="BC605" s="172"/>
      <c r="BE605" s="172"/>
      <c r="BF605" s="172"/>
      <c r="BG605" s="172"/>
      <c r="BH605" s="172"/>
      <c r="BI605" s="172"/>
      <c r="BJ605" s="172"/>
      <c r="BK605" s="172"/>
      <c r="BL605" s="172"/>
      <c r="BM605" s="172"/>
      <c r="BN605" s="172"/>
      <c r="BO605" s="172"/>
      <c r="BP605" s="172"/>
      <c r="BR605" s="172"/>
      <c r="BS605" s="172"/>
      <c r="BT605" s="172"/>
      <c r="BU605" s="172"/>
      <c r="BV605" s="172"/>
      <c r="BW605" s="172"/>
      <c r="BX605" s="172"/>
      <c r="BY605" s="172"/>
      <c r="BZ605" s="172"/>
      <c r="CA605" s="172"/>
      <c r="CB605" s="172"/>
      <c r="CC605" s="172"/>
      <c r="CE605" s="172"/>
      <c r="CF605" s="172"/>
      <c r="CG605" s="172"/>
      <c r="CH605" s="172"/>
      <c r="CI605" s="172"/>
      <c r="CJ605" s="172"/>
      <c r="CK605" s="172"/>
      <c r="CL605" s="172"/>
      <c r="CM605" s="172"/>
      <c r="CN605" s="172"/>
      <c r="CO605" s="172"/>
      <c r="CP605" s="172"/>
      <c r="CR605" s="172"/>
      <c r="CS605" s="172"/>
      <c r="CT605" s="172"/>
      <c r="CU605" s="172"/>
      <c r="CV605" s="172"/>
      <c r="CW605" s="172"/>
      <c r="CX605" s="172"/>
      <c r="CY605" s="172"/>
      <c r="CZ605" s="172"/>
      <c r="DA605" s="172"/>
      <c r="DB605" s="172"/>
      <c r="DC605" s="172"/>
    </row>
    <row r="606" spans="1:107" ht="14.25" customHeight="1" x14ac:dyDescent="0.3">
      <c r="A606" s="172"/>
      <c r="E606" s="172"/>
      <c r="F606" s="172"/>
      <c r="G606" s="172"/>
      <c r="H606" s="172"/>
      <c r="I606" s="172"/>
      <c r="J606" s="172"/>
      <c r="K606" s="172"/>
      <c r="L606" s="172"/>
      <c r="M606" s="172"/>
      <c r="N606" s="172"/>
      <c r="O606" s="172"/>
      <c r="P606" s="172"/>
      <c r="R606" s="172"/>
      <c r="S606" s="172"/>
      <c r="T606" s="172"/>
      <c r="U606" s="172"/>
      <c r="V606" s="172"/>
      <c r="W606" s="172"/>
      <c r="X606" s="172"/>
      <c r="Y606" s="172"/>
      <c r="Z606" s="172"/>
      <c r="AA606" s="172"/>
      <c r="AB606" s="172"/>
      <c r="AC606" s="172"/>
      <c r="AE606" s="172"/>
      <c r="AF606" s="172"/>
      <c r="AG606" s="172"/>
      <c r="AH606" s="172"/>
      <c r="AI606" s="172"/>
      <c r="AJ606" s="172"/>
      <c r="AK606" s="172"/>
      <c r="AL606" s="172"/>
      <c r="AM606" s="172"/>
      <c r="AN606" s="172"/>
      <c r="AO606" s="172"/>
      <c r="AP606" s="172"/>
      <c r="AR606" s="172"/>
      <c r="AS606" s="172"/>
      <c r="AT606" s="172"/>
      <c r="AU606" s="172"/>
      <c r="AV606" s="172"/>
      <c r="AW606" s="172"/>
      <c r="AX606" s="172"/>
      <c r="AY606" s="172"/>
      <c r="AZ606" s="172"/>
      <c r="BA606" s="172"/>
      <c r="BB606" s="172"/>
      <c r="BC606" s="172"/>
      <c r="BE606" s="172"/>
      <c r="BF606" s="172"/>
      <c r="BG606" s="172"/>
      <c r="BH606" s="172"/>
      <c r="BI606" s="172"/>
      <c r="BJ606" s="172"/>
      <c r="BK606" s="172"/>
      <c r="BL606" s="172"/>
      <c r="BM606" s="172"/>
      <c r="BN606" s="172"/>
      <c r="BO606" s="172"/>
      <c r="BP606" s="172"/>
      <c r="BR606" s="172"/>
      <c r="BS606" s="172"/>
      <c r="BT606" s="172"/>
      <c r="BU606" s="172"/>
      <c r="BV606" s="172"/>
      <c r="BW606" s="172"/>
      <c r="BX606" s="172"/>
      <c r="BY606" s="172"/>
      <c r="BZ606" s="172"/>
      <c r="CA606" s="172"/>
      <c r="CB606" s="172"/>
      <c r="CC606" s="172"/>
      <c r="CE606" s="172"/>
      <c r="CF606" s="172"/>
      <c r="CG606" s="172"/>
      <c r="CH606" s="172"/>
      <c r="CI606" s="172"/>
      <c r="CJ606" s="172"/>
      <c r="CK606" s="172"/>
      <c r="CL606" s="172"/>
      <c r="CM606" s="172"/>
      <c r="CN606" s="172"/>
      <c r="CO606" s="172"/>
      <c r="CP606" s="172"/>
      <c r="CR606" s="172"/>
      <c r="CS606" s="172"/>
      <c r="CT606" s="172"/>
      <c r="CU606" s="172"/>
      <c r="CV606" s="172"/>
      <c r="CW606" s="172"/>
      <c r="CX606" s="172"/>
      <c r="CY606" s="172"/>
      <c r="CZ606" s="172"/>
      <c r="DA606" s="172"/>
      <c r="DB606" s="172"/>
      <c r="DC606" s="172"/>
    </row>
    <row r="607" spans="1:107" ht="14.25" customHeight="1" x14ac:dyDescent="0.3">
      <c r="A607" s="172"/>
      <c r="E607" s="172"/>
      <c r="F607" s="172"/>
      <c r="G607" s="172"/>
      <c r="H607" s="172"/>
      <c r="I607" s="172"/>
      <c r="J607" s="172"/>
      <c r="K607" s="172"/>
      <c r="L607" s="172"/>
      <c r="M607" s="172"/>
      <c r="N607" s="172"/>
      <c r="O607" s="172"/>
      <c r="P607" s="172"/>
      <c r="R607" s="172"/>
      <c r="S607" s="172"/>
      <c r="T607" s="172"/>
      <c r="U607" s="172"/>
      <c r="V607" s="172"/>
      <c r="W607" s="172"/>
      <c r="X607" s="172"/>
      <c r="Y607" s="172"/>
      <c r="Z607" s="172"/>
      <c r="AA607" s="172"/>
      <c r="AB607" s="172"/>
      <c r="AC607" s="172"/>
      <c r="AE607" s="172"/>
      <c r="AF607" s="172"/>
      <c r="AG607" s="172"/>
      <c r="AH607" s="172"/>
      <c r="AI607" s="172"/>
      <c r="AJ607" s="172"/>
      <c r="AK607" s="172"/>
      <c r="AL607" s="172"/>
      <c r="AM607" s="172"/>
      <c r="AN607" s="172"/>
      <c r="AO607" s="172"/>
      <c r="AP607" s="172"/>
      <c r="AR607" s="172"/>
      <c r="AS607" s="172"/>
      <c r="AT607" s="172"/>
      <c r="AU607" s="172"/>
      <c r="AV607" s="172"/>
      <c r="AW607" s="172"/>
      <c r="AX607" s="172"/>
      <c r="AY607" s="172"/>
      <c r="AZ607" s="172"/>
      <c r="BA607" s="172"/>
      <c r="BB607" s="172"/>
      <c r="BC607" s="172"/>
      <c r="BE607" s="172"/>
      <c r="BF607" s="172"/>
      <c r="BG607" s="172"/>
      <c r="BH607" s="172"/>
      <c r="BI607" s="172"/>
      <c r="BJ607" s="172"/>
      <c r="BK607" s="172"/>
      <c r="BL607" s="172"/>
      <c r="BM607" s="172"/>
      <c r="BN607" s="172"/>
      <c r="BO607" s="172"/>
      <c r="BP607" s="172"/>
      <c r="BR607" s="172"/>
      <c r="BS607" s="172"/>
      <c r="BT607" s="172"/>
      <c r="BU607" s="172"/>
      <c r="BV607" s="172"/>
      <c r="BW607" s="172"/>
      <c r="BX607" s="172"/>
      <c r="BY607" s="172"/>
      <c r="BZ607" s="172"/>
      <c r="CA607" s="172"/>
      <c r="CB607" s="172"/>
      <c r="CC607" s="172"/>
      <c r="CE607" s="172"/>
      <c r="CF607" s="172"/>
      <c r="CG607" s="172"/>
      <c r="CH607" s="172"/>
      <c r="CI607" s="172"/>
      <c r="CJ607" s="172"/>
      <c r="CK607" s="172"/>
      <c r="CL607" s="172"/>
      <c r="CM607" s="172"/>
      <c r="CN607" s="172"/>
      <c r="CO607" s="172"/>
      <c r="CP607" s="172"/>
      <c r="CR607" s="172"/>
      <c r="CS607" s="172"/>
      <c r="CT607" s="172"/>
      <c r="CU607" s="172"/>
      <c r="CV607" s="172"/>
      <c r="CW607" s="172"/>
      <c r="CX607" s="172"/>
      <c r="CY607" s="172"/>
      <c r="CZ607" s="172"/>
      <c r="DA607" s="172"/>
      <c r="DB607" s="172"/>
      <c r="DC607" s="172"/>
    </row>
    <row r="608" spans="1:107" ht="14.25" customHeight="1" x14ac:dyDescent="0.3">
      <c r="A608" s="172"/>
      <c r="E608" s="172"/>
      <c r="F608" s="172"/>
      <c r="G608" s="172"/>
      <c r="H608" s="172"/>
      <c r="I608" s="172"/>
      <c r="J608" s="172"/>
      <c r="K608" s="172"/>
      <c r="L608" s="172"/>
      <c r="M608" s="172"/>
      <c r="N608" s="172"/>
      <c r="O608" s="172"/>
      <c r="P608" s="172"/>
      <c r="R608" s="172"/>
      <c r="S608" s="172"/>
      <c r="T608" s="172"/>
      <c r="U608" s="172"/>
      <c r="V608" s="172"/>
      <c r="W608" s="172"/>
      <c r="X608" s="172"/>
      <c r="Y608" s="172"/>
      <c r="Z608" s="172"/>
      <c r="AA608" s="172"/>
      <c r="AB608" s="172"/>
      <c r="AC608" s="172"/>
      <c r="AE608" s="172"/>
      <c r="AF608" s="172"/>
      <c r="AG608" s="172"/>
      <c r="AH608" s="172"/>
      <c r="AI608" s="172"/>
      <c r="AJ608" s="172"/>
      <c r="AK608" s="172"/>
      <c r="AL608" s="172"/>
      <c r="AM608" s="172"/>
      <c r="AN608" s="172"/>
      <c r="AO608" s="172"/>
      <c r="AP608" s="172"/>
      <c r="AR608" s="172"/>
      <c r="AS608" s="172"/>
      <c r="AT608" s="172"/>
      <c r="AU608" s="172"/>
      <c r="AV608" s="172"/>
      <c r="AW608" s="172"/>
      <c r="AX608" s="172"/>
      <c r="AY608" s="172"/>
      <c r="AZ608" s="172"/>
      <c r="BA608" s="172"/>
      <c r="BB608" s="172"/>
      <c r="BC608" s="172"/>
      <c r="BE608" s="172"/>
      <c r="BF608" s="172"/>
      <c r="BG608" s="172"/>
      <c r="BH608" s="172"/>
      <c r="BI608" s="172"/>
      <c r="BJ608" s="172"/>
      <c r="BK608" s="172"/>
      <c r="BL608" s="172"/>
      <c r="BM608" s="172"/>
      <c r="BN608" s="172"/>
      <c r="BO608" s="172"/>
      <c r="BP608" s="172"/>
      <c r="BR608" s="172"/>
      <c r="BS608" s="172"/>
      <c r="BT608" s="172"/>
      <c r="BU608" s="172"/>
      <c r="BV608" s="172"/>
      <c r="BW608" s="172"/>
      <c r="BX608" s="172"/>
      <c r="BY608" s="172"/>
      <c r="BZ608" s="172"/>
      <c r="CA608" s="172"/>
      <c r="CB608" s="172"/>
      <c r="CC608" s="172"/>
      <c r="CE608" s="172"/>
      <c r="CF608" s="172"/>
      <c r="CG608" s="172"/>
      <c r="CH608" s="172"/>
      <c r="CI608" s="172"/>
      <c r="CJ608" s="172"/>
      <c r="CK608" s="172"/>
      <c r="CL608" s="172"/>
      <c r="CM608" s="172"/>
      <c r="CN608" s="172"/>
      <c r="CO608" s="172"/>
      <c r="CP608" s="172"/>
      <c r="CR608" s="172"/>
      <c r="CS608" s="172"/>
      <c r="CT608" s="172"/>
      <c r="CU608" s="172"/>
      <c r="CV608" s="172"/>
      <c r="CW608" s="172"/>
      <c r="CX608" s="172"/>
      <c r="CY608" s="172"/>
      <c r="CZ608" s="172"/>
      <c r="DA608" s="172"/>
      <c r="DB608" s="172"/>
      <c r="DC608" s="172"/>
    </row>
    <row r="609" spans="1:107" ht="14.25" customHeight="1" x14ac:dyDescent="0.3">
      <c r="A609" s="172"/>
      <c r="E609" s="172"/>
      <c r="F609" s="172"/>
      <c r="G609" s="172"/>
      <c r="H609" s="172"/>
      <c r="I609" s="172"/>
      <c r="J609" s="172"/>
      <c r="K609" s="172"/>
      <c r="L609" s="172"/>
      <c r="M609" s="172"/>
      <c r="N609" s="172"/>
      <c r="O609" s="172"/>
      <c r="P609" s="172"/>
      <c r="R609" s="172"/>
      <c r="S609" s="172"/>
      <c r="T609" s="172"/>
      <c r="U609" s="172"/>
      <c r="V609" s="172"/>
      <c r="W609" s="172"/>
      <c r="X609" s="172"/>
      <c r="Y609" s="172"/>
      <c r="Z609" s="172"/>
      <c r="AA609" s="172"/>
      <c r="AB609" s="172"/>
      <c r="AC609" s="172"/>
      <c r="AE609" s="172"/>
      <c r="AF609" s="172"/>
      <c r="AG609" s="172"/>
      <c r="AH609" s="172"/>
      <c r="AI609" s="172"/>
      <c r="AJ609" s="172"/>
      <c r="AK609" s="172"/>
      <c r="AL609" s="172"/>
      <c r="AM609" s="172"/>
      <c r="AN609" s="172"/>
      <c r="AO609" s="172"/>
      <c r="AP609" s="172"/>
      <c r="AR609" s="172"/>
      <c r="AS609" s="172"/>
      <c r="AT609" s="172"/>
      <c r="AU609" s="172"/>
      <c r="AV609" s="172"/>
      <c r="AW609" s="172"/>
      <c r="AX609" s="172"/>
      <c r="AY609" s="172"/>
      <c r="AZ609" s="172"/>
      <c r="BA609" s="172"/>
      <c r="BB609" s="172"/>
      <c r="BC609" s="172"/>
      <c r="BE609" s="172"/>
      <c r="BF609" s="172"/>
      <c r="BG609" s="172"/>
      <c r="BH609" s="172"/>
      <c r="BI609" s="172"/>
      <c r="BJ609" s="172"/>
      <c r="BK609" s="172"/>
      <c r="BL609" s="172"/>
      <c r="BM609" s="172"/>
      <c r="BN609" s="172"/>
      <c r="BO609" s="172"/>
      <c r="BP609" s="172"/>
      <c r="BR609" s="172"/>
      <c r="BS609" s="172"/>
      <c r="BT609" s="172"/>
      <c r="BU609" s="172"/>
      <c r="BV609" s="172"/>
      <c r="BW609" s="172"/>
      <c r="BX609" s="172"/>
      <c r="BY609" s="172"/>
      <c r="BZ609" s="172"/>
      <c r="CA609" s="172"/>
      <c r="CB609" s="172"/>
      <c r="CC609" s="172"/>
      <c r="CE609" s="172"/>
      <c r="CF609" s="172"/>
      <c r="CG609" s="172"/>
      <c r="CH609" s="172"/>
      <c r="CI609" s="172"/>
      <c r="CJ609" s="172"/>
      <c r="CK609" s="172"/>
      <c r="CL609" s="172"/>
      <c r="CM609" s="172"/>
      <c r="CN609" s="172"/>
      <c r="CO609" s="172"/>
      <c r="CP609" s="172"/>
      <c r="CR609" s="172"/>
      <c r="CS609" s="172"/>
      <c r="CT609" s="172"/>
      <c r="CU609" s="172"/>
      <c r="CV609" s="172"/>
      <c r="CW609" s="172"/>
      <c r="CX609" s="172"/>
      <c r="CY609" s="172"/>
      <c r="CZ609" s="172"/>
      <c r="DA609" s="172"/>
      <c r="DB609" s="172"/>
      <c r="DC609" s="172"/>
    </row>
    <row r="610" spans="1:107" ht="14.25" customHeight="1" x14ac:dyDescent="0.3">
      <c r="A610" s="172"/>
      <c r="E610" s="172"/>
      <c r="F610" s="172"/>
      <c r="G610" s="172"/>
      <c r="H610" s="172"/>
      <c r="I610" s="172"/>
      <c r="J610" s="172"/>
      <c r="K610" s="172"/>
      <c r="L610" s="172"/>
      <c r="M610" s="172"/>
      <c r="N610" s="172"/>
      <c r="O610" s="172"/>
      <c r="P610" s="172"/>
      <c r="R610" s="172"/>
      <c r="S610" s="172"/>
      <c r="T610" s="172"/>
      <c r="U610" s="172"/>
      <c r="V610" s="172"/>
      <c r="W610" s="172"/>
      <c r="X610" s="172"/>
      <c r="Y610" s="172"/>
      <c r="Z610" s="172"/>
      <c r="AA610" s="172"/>
      <c r="AB610" s="172"/>
      <c r="AC610" s="172"/>
      <c r="AE610" s="172"/>
      <c r="AF610" s="172"/>
      <c r="AG610" s="172"/>
      <c r="AH610" s="172"/>
      <c r="AI610" s="172"/>
      <c r="AJ610" s="172"/>
      <c r="AK610" s="172"/>
      <c r="AL610" s="172"/>
      <c r="AM610" s="172"/>
      <c r="AN610" s="172"/>
      <c r="AO610" s="172"/>
      <c r="AP610" s="172"/>
      <c r="AR610" s="172"/>
      <c r="AS610" s="172"/>
      <c r="AT610" s="172"/>
      <c r="AU610" s="172"/>
      <c r="AV610" s="172"/>
      <c r="AW610" s="172"/>
      <c r="AX610" s="172"/>
      <c r="AY610" s="172"/>
      <c r="AZ610" s="172"/>
      <c r="BA610" s="172"/>
      <c r="BB610" s="172"/>
      <c r="BC610" s="172"/>
      <c r="BE610" s="172"/>
      <c r="BF610" s="172"/>
      <c r="BG610" s="172"/>
      <c r="BH610" s="172"/>
      <c r="BI610" s="172"/>
      <c r="BJ610" s="172"/>
      <c r="BK610" s="172"/>
      <c r="BL610" s="172"/>
      <c r="BM610" s="172"/>
      <c r="BN610" s="172"/>
      <c r="BO610" s="172"/>
      <c r="BP610" s="172"/>
      <c r="BR610" s="172"/>
      <c r="BS610" s="172"/>
      <c r="BT610" s="172"/>
      <c r="BU610" s="172"/>
      <c r="BV610" s="172"/>
      <c r="BW610" s="172"/>
      <c r="BX610" s="172"/>
      <c r="BY610" s="172"/>
      <c r="BZ610" s="172"/>
      <c r="CA610" s="172"/>
      <c r="CB610" s="172"/>
      <c r="CC610" s="172"/>
      <c r="CE610" s="172"/>
      <c r="CF610" s="172"/>
      <c r="CG610" s="172"/>
      <c r="CH610" s="172"/>
      <c r="CI610" s="172"/>
      <c r="CJ610" s="172"/>
      <c r="CK610" s="172"/>
      <c r="CL610" s="172"/>
      <c r="CM610" s="172"/>
      <c r="CN610" s="172"/>
      <c r="CO610" s="172"/>
      <c r="CP610" s="172"/>
      <c r="CR610" s="172"/>
      <c r="CS610" s="172"/>
      <c r="CT610" s="172"/>
      <c r="CU610" s="172"/>
      <c r="CV610" s="172"/>
      <c r="CW610" s="172"/>
      <c r="CX610" s="172"/>
      <c r="CY610" s="172"/>
      <c r="CZ610" s="172"/>
      <c r="DA610" s="172"/>
      <c r="DB610" s="172"/>
      <c r="DC610" s="172"/>
    </row>
    <row r="611" spans="1:107" ht="14.25" customHeight="1" x14ac:dyDescent="0.3">
      <c r="A611" s="172"/>
      <c r="E611" s="172"/>
      <c r="F611" s="172"/>
      <c r="G611" s="172"/>
      <c r="H611" s="172"/>
      <c r="I611" s="172"/>
      <c r="J611" s="172"/>
      <c r="K611" s="172"/>
      <c r="L611" s="172"/>
      <c r="M611" s="172"/>
      <c r="N611" s="172"/>
      <c r="O611" s="172"/>
      <c r="P611" s="172"/>
      <c r="R611" s="172"/>
      <c r="S611" s="172"/>
      <c r="T611" s="172"/>
      <c r="U611" s="172"/>
      <c r="V611" s="172"/>
      <c r="W611" s="172"/>
      <c r="X611" s="172"/>
      <c r="Y611" s="172"/>
      <c r="Z611" s="172"/>
      <c r="AA611" s="172"/>
      <c r="AB611" s="172"/>
      <c r="AC611" s="172"/>
      <c r="AE611" s="172"/>
      <c r="AF611" s="172"/>
      <c r="AG611" s="172"/>
      <c r="AH611" s="172"/>
      <c r="AI611" s="172"/>
      <c r="AJ611" s="172"/>
      <c r="AK611" s="172"/>
      <c r="AL611" s="172"/>
      <c r="AM611" s="172"/>
      <c r="AN611" s="172"/>
      <c r="AO611" s="172"/>
      <c r="AP611" s="172"/>
      <c r="AR611" s="172"/>
      <c r="AS611" s="172"/>
      <c r="AT611" s="172"/>
      <c r="AU611" s="172"/>
      <c r="AV611" s="172"/>
      <c r="AW611" s="172"/>
      <c r="AX611" s="172"/>
      <c r="AY611" s="172"/>
      <c r="AZ611" s="172"/>
      <c r="BA611" s="172"/>
      <c r="BB611" s="172"/>
      <c r="BC611" s="172"/>
      <c r="BE611" s="172"/>
      <c r="BF611" s="172"/>
      <c r="BG611" s="172"/>
      <c r="BH611" s="172"/>
      <c r="BI611" s="172"/>
      <c r="BJ611" s="172"/>
      <c r="BK611" s="172"/>
      <c r="BL611" s="172"/>
      <c r="BM611" s="172"/>
      <c r="BN611" s="172"/>
      <c r="BO611" s="172"/>
      <c r="BP611" s="172"/>
      <c r="BR611" s="172"/>
      <c r="BS611" s="172"/>
      <c r="BT611" s="172"/>
      <c r="BU611" s="172"/>
      <c r="BV611" s="172"/>
      <c r="BW611" s="172"/>
      <c r="BX611" s="172"/>
      <c r="BY611" s="172"/>
      <c r="BZ611" s="172"/>
      <c r="CA611" s="172"/>
      <c r="CB611" s="172"/>
      <c r="CC611" s="172"/>
      <c r="CE611" s="172"/>
      <c r="CF611" s="172"/>
      <c r="CG611" s="172"/>
      <c r="CH611" s="172"/>
      <c r="CI611" s="172"/>
      <c r="CJ611" s="172"/>
      <c r="CK611" s="172"/>
      <c r="CL611" s="172"/>
      <c r="CM611" s="172"/>
      <c r="CN611" s="172"/>
      <c r="CO611" s="172"/>
      <c r="CP611" s="172"/>
      <c r="CR611" s="172"/>
      <c r="CS611" s="172"/>
      <c r="CT611" s="172"/>
      <c r="CU611" s="172"/>
      <c r="CV611" s="172"/>
      <c r="CW611" s="172"/>
      <c r="CX611" s="172"/>
      <c r="CY611" s="172"/>
      <c r="CZ611" s="172"/>
      <c r="DA611" s="172"/>
      <c r="DB611" s="172"/>
      <c r="DC611" s="172"/>
    </row>
    <row r="612" spans="1:107" ht="14.25" customHeight="1" x14ac:dyDescent="0.3">
      <c r="A612" s="172"/>
      <c r="E612" s="172"/>
      <c r="F612" s="172"/>
      <c r="G612" s="172"/>
      <c r="H612" s="172"/>
      <c r="I612" s="172"/>
      <c r="J612" s="172"/>
      <c r="K612" s="172"/>
      <c r="L612" s="172"/>
      <c r="M612" s="172"/>
      <c r="N612" s="172"/>
      <c r="O612" s="172"/>
      <c r="P612" s="172"/>
      <c r="R612" s="172"/>
      <c r="S612" s="172"/>
      <c r="T612" s="172"/>
      <c r="U612" s="172"/>
      <c r="V612" s="172"/>
      <c r="W612" s="172"/>
      <c r="X612" s="172"/>
      <c r="Y612" s="172"/>
      <c r="Z612" s="172"/>
      <c r="AA612" s="172"/>
      <c r="AB612" s="172"/>
      <c r="AC612" s="172"/>
      <c r="AE612" s="172"/>
      <c r="AF612" s="172"/>
      <c r="AG612" s="172"/>
      <c r="AH612" s="172"/>
      <c r="AI612" s="172"/>
      <c r="AJ612" s="172"/>
      <c r="AK612" s="172"/>
      <c r="AL612" s="172"/>
      <c r="AM612" s="172"/>
      <c r="AN612" s="172"/>
      <c r="AO612" s="172"/>
      <c r="AP612" s="172"/>
      <c r="AR612" s="172"/>
      <c r="AS612" s="172"/>
      <c r="AT612" s="172"/>
      <c r="AU612" s="172"/>
      <c r="AV612" s="172"/>
      <c r="AW612" s="172"/>
      <c r="AX612" s="172"/>
      <c r="AY612" s="172"/>
      <c r="AZ612" s="172"/>
      <c r="BA612" s="172"/>
      <c r="BB612" s="172"/>
      <c r="BC612" s="172"/>
      <c r="BE612" s="172"/>
      <c r="BF612" s="172"/>
      <c r="BG612" s="172"/>
      <c r="BH612" s="172"/>
      <c r="BI612" s="172"/>
      <c r="BJ612" s="172"/>
      <c r="BK612" s="172"/>
      <c r="BL612" s="172"/>
      <c r="BM612" s="172"/>
      <c r="BN612" s="172"/>
      <c r="BO612" s="172"/>
      <c r="BP612" s="172"/>
      <c r="BR612" s="172"/>
      <c r="BS612" s="172"/>
      <c r="BT612" s="172"/>
      <c r="BU612" s="172"/>
      <c r="BV612" s="172"/>
      <c r="BW612" s="172"/>
      <c r="BX612" s="172"/>
      <c r="BY612" s="172"/>
      <c r="BZ612" s="172"/>
      <c r="CA612" s="172"/>
      <c r="CB612" s="172"/>
      <c r="CC612" s="172"/>
      <c r="CE612" s="172"/>
      <c r="CF612" s="172"/>
      <c r="CG612" s="172"/>
      <c r="CH612" s="172"/>
      <c r="CI612" s="172"/>
      <c r="CJ612" s="172"/>
      <c r="CK612" s="172"/>
      <c r="CL612" s="172"/>
      <c r="CM612" s="172"/>
      <c r="CN612" s="172"/>
      <c r="CO612" s="172"/>
      <c r="CP612" s="172"/>
      <c r="CR612" s="172"/>
      <c r="CS612" s="172"/>
      <c r="CT612" s="172"/>
      <c r="CU612" s="172"/>
      <c r="CV612" s="172"/>
      <c r="CW612" s="172"/>
      <c r="CX612" s="172"/>
      <c r="CY612" s="172"/>
      <c r="CZ612" s="172"/>
      <c r="DA612" s="172"/>
      <c r="DB612" s="172"/>
      <c r="DC612" s="172"/>
    </row>
    <row r="613" spans="1:107" ht="14.25" customHeight="1" x14ac:dyDescent="0.3">
      <c r="A613" s="172"/>
      <c r="E613" s="172"/>
      <c r="F613" s="172"/>
      <c r="G613" s="172"/>
      <c r="H613" s="172"/>
      <c r="I613" s="172"/>
      <c r="J613" s="172"/>
      <c r="K613" s="172"/>
      <c r="L613" s="172"/>
      <c r="M613" s="172"/>
      <c r="N613" s="172"/>
      <c r="O613" s="172"/>
      <c r="P613" s="172"/>
      <c r="R613" s="172"/>
      <c r="S613" s="172"/>
      <c r="T613" s="172"/>
      <c r="U613" s="172"/>
      <c r="V613" s="172"/>
      <c r="W613" s="172"/>
      <c r="X613" s="172"/>
      <c r="Y613" s="172"/>
      <c r="Z613" s="172"/>
      <c r="AA613" s="172"/>
      <c r="AB613" s="172"/>
      <c r="AC613" s="172"/>
      <c r="AE613" s="172"/>
      <c r="AF613" s="172"/>
      <c r="AG613" s="172"/>
      <c r="AH613" s="172"/>
      <c r="AI613" s="172"/>
      <c r="AJ613" s="172"/>
      <c r="AK613" s="172"/>
      <c r="AL613" s="172"/>
      <c r="AM613" s="172"/>
      <c r="AN613" s="172"/>
      <c r="AO613" s="172"/>
      <c r="AP613" s="172"/>
      <c r="AR613" s="172"/>
      <c r="AS613" s="172"/>
      <c r="AT613" s="172"/>
      <c r="AU613" s="172"/>
      <c r="AV613" s="172"/>
      <c r="AW613" s="172"/>
      <c r="AX613" s="172"/>
      <c r="AY613" s="172"/>
      <c r="AZ613" s="172"/>
      <c r="BA613" s="172"/>
      <c r="BB613" s="172"/>
      <c r="BC613" s="172"/>
      <c r="BE613" s="172"/>
      <c r="BF613" s="172"/>
      <c r="BG613" s="172"/>
      <c r="BH613" s="172"/>
      <c r="BI613" s="172"/>
      <c r="BJ613" s="172"/>
      <c r="BK613" s="172"/>
      <c r="BL613" s="172"/>
      <c r="BM613" s="172"/>
      <c r="BN613" s="172"/>
      <c r="BO613" s="172"/>
      <c r="BP613" s="172"/>
      <c r="BR613" s="172"/>
      <c r="BS613" s="172"/>
      <c r="BT613" s="172"/>
      <c r="BU613" s="172"/>
      <c r="BV613" s="172"/>
      <c r="BW613" s="172"/>
      <c r="BX613" s="172"/>
      <c r="BY613" s="172"/>
      <c r="BZ613" s="172"/>
      <c r="CA613" s="172"/>
      <c r="CB613" s="172"/>
      <c r="CC613" s="172"/>
      <c r="CE613" s="172"/>
      <c r="CF613" s="172"/>
      <c r="CG613" s="172"/>
      <c r="CH613" s="172"/>
      <c r="CI613" s="172"/>
      <c r="CJ613" s="172"/>
      <c r="CK613" s="172"/>
      <c r="CL613" s="172"/>
      <c r="CM613" s="172"/>
      <c r="CN613" s="172"/>
      <c r="CO613" s="172"/>
      <c r="CP613" s="172"/>
      <c r="CR613" s="172"/>
      <c r="CS613" s="172"/>
      <c r="CT613" s="172"/>
      <c r="CU613" s="172"/>
      <c r="CV613" s="172"/>
      <c r="CW613" s="172"/>
      <c r="CX613" s="172"/>
      <c r="CY613" s="172"/>
      <c r="CZ613" s="172"/>
      <c r="DA613" s="172"/>
      <c r="DB613" s="172"/>
      <c r="DC613" s="172"/>
    </row>
    <row r="614" spans="1:107" ht="14.25" customHeight="1" x14ac:dyDescent="0.3">
      <c r="A614" s="172"/>
      <c r="E614" s="172"/>
      <c r="F614" s="172"/>
      <c r="G614" s="172"/>
      <c r="H614" s="172"/>
      <c r="I614" s="172"/>
      <c r="J614" s="172"/>
      <c r="K614" s="172"/>
      <c r="L614" s="172"/>
      <c r="M614" s="172"/>
      <c r="N614" s="172"/>
      <c r="O614" s="172"/>
      <c r="P614" s="172"/>
      <c r="R614" s="172"/>
      <c r="S614" s="172"/>
      <c r="T614" s="172"/>
      <c r="U614" s="172"/>
      <c r="V614" s="172"/>
      <c r="W614" s="172"/>
      <c r="X614" s="172"/>
      <c r="Y614" s="172"/>
      <c r="Z614" s="172"/>
      <c r="AA614" s="172"/>
      <c r="AB614" s="172"/>
      <c r="AC614" s="172"/>
      <c r="AE614" s="172"/>
      <c r="AF614" s="172"/>
      <c r="AG614" s="172"/>
      <c r="AH614" s="172"/>
      <c r="AI614" s="172"/>
      <c r="AJ614" s="172"/>
      <c r="AK614" s="172"/>
      <c r="AL614" s="172"/>
      <c r="AM614" s="172"/>
      <c r="AN614" s="172"/>
      <c r="AO614" s="172"/>
      <c r="AP614" s="172"/>
      <c r="AR614" s="172"/>
      <c r="AS614" s="172"/>
      <c r="AT614" s="172"/>
      <c r="AU614" s="172"/>
      <c r="AV614" s="172"/>
      <c r="AW614" s="172"/>
      <c r="AX614" s="172"/>
      <c r="AY614" s="172"/>
      <c r="AZ614" s="172"/>
      <c r="BA614" s="172"/>
      <c r="BB614" s="172"/>
      <c r="BC614" s="172"/>
      <c r="BE614" s="172"/>
      <c r="BF614" s="172"/>
      <c r="BG614" s="172"/>
      <c r="BH614" s="172"/>
      <c r="BI614" s="172"/>
      <c r="BJ614" s="172"/>
      <c r="BK614" s="172"/>
      <c r="BL614" s="172"/>
      <c r="BM614" s="172"/>
      <c r="BN614" s="172"/>
      <c r="BO614" s="172"/>
      <c r="BP614" s="172"/>
      <c r="BR614" s="172"/>
      <c r="BS614" s="172"/>
      <c r="BT614" s="172"/>
      <c r="BU614" s="172"/>
      <c r="BV614" s="172"/>
      <c r="BW614" s="172"/>
      <c r="BX614" s="172"/>
      <c r="BY614" s="172"/>
      <c r="BZ614" s="172"/>
      <c r="CA614" s="172"/>
      <c r="CB614" s="172"/>
      <c r="CC614" s="172"/>
      <c r="CE614" s="172"/>
      <c r="CF614" s="172"/>
      <c r="CG614" s="172"/>
      <c r="CH614" s="172"/>
      <c r="CI614" s="172"/>
      <c r="CJ614" s="172"/>
      <c r="CK614" s="172"/>
      <c r="CL614" s="172"/>
      <c r="CM614" s="172"/>
      <c r="CN614" s="172"/>
      <c r="CO614" s="172"/>
      <c r="CP614" s="172"/>
      <c r="CR614" s="172"/>
      <c r="CS614" s="172"/>
      <c r="CT614" s="172"/>
      <c r="CU614" s="172"/>
      <c r="CV614" s="172"/>
      <c r="CW614" s="172"/>
      <c r="CX614" s="172"/>
      <c r="CY614" s="172"/>
      <c r="CZ614" s="172"/>
      <c r="DA614" s="172"/>
      <c r="DB614" s="172"/>
      <c r="DC614" s="172"/>
    </row>
    <row r="615" spans="1:107" ht="14.25" customHeight="1" x14ac:dyDescent="0.3">
      <c r="A615" s="172"/>
      <c r="E615" s="172"/>
      <c r="F615" s="172"/>
      <c r="G615" s="172"/>
      <c r="H615" s="172"/>
      <c r="I615" s="172"/>
      <c r="J615" s="172"/>
      <c r="K615" s="172"/>
      <c r="L615" s="172"/>
      <c r="M615" s="172"/>
      <c r="N615" s="172"/>
      <c r="O615" s="172"/>
      <c r="P615" s="172"/>
      <c r="R615" s="172"/>
      <c r="S615" s="172"/>
      <c r="T615" s="172"/>
      <c r="U615" s="172"/>
      <c r="V615" s="172"/>
      <c r="W615" s="172"/>
      <c r="X615" s="172"/>
      <c r="Y615" s="172"/>
      <c r="Z615" s="172"/>
      <c r="AA615" s="172"/>
      <c r="AB615" s="172"/>
      <c r="AC615" s="172"/>
      <c r="AE615" s="172"/>
      <c r="AF615" s="172"/>
      <c r="AG615" s="172"/>
      <c r="AH615" s="172"/>
      <c r="AI615" s="172"/>
      <c r="AJ615" s="172"/>
      <c r="AK615" s="172"/>
      <c r="AL615" s="172"/>
      <c r="AM615" s="172"/>
      <c r="AN615" s="172"/>
      <c r="AO615" s="172"/>
      <c r="AP615" s="172"/>
      <c r="AR615" s="172"/>
      <c r="AS615" s="172"/>
      <c r="AT615" s="172"/>
      <c r="AU615" s="172"/>
      <c r="AV615" s="172"/>
      <c r="AW615" s="172"/>
      <c r="AX615" s="172"/>
      <c r="AY615" s="172"/>
      <c r="AZ615" s="172"/>
      <c r="BA615" s="172"/>
      <c r="BB615" s="172"/>
      <c r="BC615" s="172"/>
      <c r="BE615" s="172"/>
      <c r="BF615" s="172"/>
      <c r="BG615" s="172"/>
      <c r="BH615" s="172"/>
      <c r="BI615" s="172"/>
      <c r="BJ615" s="172"/>
      <c r="BK615" s="172"/>
      <c r="BL615" s="172"/>
      <c r="BM615" s="172"/>
      <c r="BN615" s="172"/>
      <c r="BO615" s="172"/>
      <c r="BP615" s="172"/>
      <c r="BR615" s="172"/>
      <c r="BS615" s="172"/>
      <c r="BT615" s="172"/>
      <c r="BU615" s="172"/>
      <c r="BV615" s="172"/>
      <c r="BW615" s="172"/>
      <c r="BX615" s="172"/>
      <c r="BY615" s="172"/>
      <c r="BZ615" s="172"/>
      <c r="CA615" s="172"/>
      <c r="CB615" s="172"/>
      <c r="CC615" s="172"/>
      <c r="CE615" s="172"/>
      <c r="CF615" s="172"/>
      <c r="CG615" s="172"/>
      <c r="CH615" s="172"/>
      <c r="CI615" s="172"/>
      <c r="CJ615" s="172"/>
      <c r="CK615" s="172"/>
      <c r="CL615" s="172"/>
      <c r="CM615" s="172"/>
      <c r="CN615" s="172"/>
      <c r="CO615" s="172"/>
      <c r="CP615" s="172"/>
      <c r="CR615" s="172"/>
      <c r="CS615" s="172"/>
      <c r="CT615" s="172"/>
      <c r="CU615" s="172"/>
      <c r="CV615" s="172"/>
      <c r="CW615" s="172"/>
      <c r="CX615" s="172"/>
      <c r="CY615" s="172"/>
      <c r="CZ615" s="172"/>
      <c r="DA615" s="172"/>
      <c r="DB615" s="172"/>
      <c r="DC615" s="172"/>
    </row>
    <row r="616" spans="1:107" ht="14.25" customHeight="1" x14ac:dyDescent="0.3">
      <c r="A616" s="172"/>
      <c r="E616" s="172"/>
      <c r="F616" s="172"/>
      <c r="G616" s="172"/>
      <c r="H616" s="172"/>
      <c r="I616" s="172"/>
      <c r="J616" s="172"/>
      <c r="K616" s="172"/>
      <c r="L616" s="172"/>
      <c r="M616" s="172"/>
      <c r="N616" s="172"/>
      <c r="O616" s="172"/>
      <c r="P616" s="172"/>
      <c r="R616" s="172"/>
      <c r="S616" s="172"/>
      <c r="T616" s="172"/>
      <c r="U616" s="172"/>
      <c r="V616" s="172"/>
      <c r="W616" s="172"/>
      <c r="X616" s="172"/>
      <c r="Y616" s="172"/>
      <c r="Z616" s="172"/>
      <c r="AA616" s="172"/>
      <c r="AB616" s="172"/>
      <c r="AC616" s="172"/>
      <c r="AE616" s="172"/>
      <c r="AF616" s="172"/>
      <c r="AG616" s="172"/>
      <c r="AH616" s="172"/>
      <c r="AI616" s="172"/>
      <c r="AJ616" s="172"/>
      <c r="AK616" s="172"/>
      <c r="AL616" s="172"/>
      <c r="AM616" s="172"/>
      <c r="AN616" s="172"/>
      <c r="AO616" s="172"/>
      <c r="AP616" s="172"/>
      <c r="AR616" s="172"/>
      <c r="AS616" s="172"/>
      <c r="AT616" s="172"/>
      <c r="AU616" s="172"/>
      <c r="AV616" s="172"/>
      <c r="AW616" s="172"/>
      <c r="AX616" s="172"/>
      <c r="AY616" s="172"/>
      <c r="AZ616" s="172"/>
      <c r="BA616" s="172"/>
      <c r="BB616" s="172"/>
      <c r="BC616" s="172"/>
      <c r="BE616" s="172"/>
      <c r="BF616" s="172"/>
      <c r="BG616" s="172"/>
      <c r="BH616" s="172"/>
      <c r="BI616" s="172"/>
      <c r="BJ616" s="172"/>
      <c r="BK616" s="172"/>
      <c r="BL616" s="172"/>
      <c r="BM616" s="172"/>
      <c r="BN616" s="172"/>
      <c r="BO616" s="172"/>
      <c r="BP616" s="172"/>
      <c r="BR616" s="172"/>
      <c r="BS616" s="172"/>
      <c r="BT616" s="172"/>
      <c r="BU616" s="172"/>
      <c r="BV616" s="172"/>
      <c r="BW616" s="172"/>
      <c r="BX616" s="172"/>
      <c r="BY616" s="172"/>
      <c r="BZ616" s="172"/>
      <c r="CA616" s="172"/>
      <c r="CB616" s="172"/>
      <c r="CC616" s="172"/>
      <c r="CE616" s="172"/>
      <c r="CF616" s="172"/>
      <c r="CG616" s="172"/>
      <c r="CH616" s="172"/>
      <c r="CI616" s="172"/>
      <c r="CJ616" s="172"/>
      <c r="CK616" s="172"/>
      <c r="CL616" s="172"/>
      <c r="CM616" s="172"/>
      <c r="CN616" s="172"/>
      <c r="CO616" s="172"/>
      <c r="CP616" s="172"/>
      <c r="CR616" s="172"/>
      <c r="CS616" s="172"/>
      <c r="CT616" s="172"/>
      <c r="CU616" s="172"/>
      <c r="CV616" s="172"/>
      <c r="CW616" s="172"/>
      <c r="CX616" s="172"/>
      <c r="CY616" s="172"/>
      <c r="CZ616" s="172"/>
      <c r="DA616" s="172"/>
      <c r="DB616" s="172"/>
      <c r="DC616" s="172"/>
    </row>
    <row r="617" spans="1:107" ht="14.25" customHeight="1" x14ac:dyDescent="0.3">
      <c r="A617" s="172"/>
      <c r="E617" s="172"/>
      <c r="F617" s="172"/>
      <c r="G617" s="172"/>
      <c r="H617" s="172"/>
      <c r="I617" s="172"/>
      <c r="J617" s="172"/>
      <c r="K617" s="172"/>
      <c r="L617" s="172"/>
      <c r="M617" s="172"/>
      <c r="N617" s="172"/>
      <c r="O617" s="172"/>
      <c r="P617" s="172"/>
      <c r="R617" s="172"/>
      <c r="S617" s="172"/>
      <c r="T617" s="172"/>
      <c r="U617" s="172"/>
      <c r="V617" s="172"/>
      <c r="W617" s="172"/>
      <c r="X617" s="172"/>
      <c r="Y617" s="172"/>
      <c r="Z617" s="172"/>
      <c r="AA617" s="172"/>
      <c r="AB617" s="172"/>
      <c r="AC617" s="172"/>
      <c r="AE617" s="172"/>
      <c r="AF617" s="172"/>
      <c r="AG617" s="172"/>
      <c r="AH617" s="172"/>
      <c r="AI617" s="172"/>
      <c r="AJ617" s="172"/>
      <c r="AK617" s="172"/>
      <c r="AL617" s="172"/>
      <c r="AM617" s="172"/>
      <c r="AN617" s="172"/>
      <c r="AO617" s="172"/>
      <c r="AP617" s="172"/>
      <c r="AR617" s="172"/>
      <c r="AS617" s="172"/>
      <c r="AT617" s="172"/>
      <c r="AU617" s="172"/>
      <c r="AV617" s="172"/>
      <c r="AW617" s="172"/>
      <c r="AX617" s="172"/>
      <c r="AY617" s="172"/>
      <c r="AZ617" s="172"/>
      <c r="BA617" s="172"/>
      <c r="BB617" s="172"/>
      <c r="BC617" s="172"/>
      <c r="BE617" s="172"/>
      <c r="BF617" s="172"/>
      <c r="BG617" s="172"/>
      <c r="BH617" s="172"/>
      <c r="BI617" s="172"/>
      <c r="BJ617" s="172"/>
      <c r="BK617" s="172"/>
      <c r="BL617" s="172"/>
      <c r="BM617" s="172"/>
      <c r="BN617" s="172"/>
      <c r="BO617" s="172"/>
      <c r="BP617" s="172"/>
      <c r="BR617" s="172"/>
      <c r="BS617" s="172"/>
      <c r="BT617" s="172"/>
      <c r="BU617" s="172"/>
      <c r="BV617" s="172"/>
      <c r="BW617" s="172"/>
      <c r="BX617" s="172"/>
      <c r="BY617" s="172"/>
      <c r="BZ617" s="172"/>
      <c r="CA617" s="172"/>
      <c r="CB617" s="172"/>
      <c r="CC617" s="172"/>
      <c r="CE617" s="172"/>
      <c r="CF617" s="172"/>
      <c r="CG617" s="172"/>
      <c r="CH617" s="172"/>
      <c r="CI617" s="172"/>
      <c r="CJ617" s="172"/>
      <c r="CK617" s="172"/>
      <c r="CL617" s="172"/>
      <c r="CM617" s="172"/>
      <c r="CN617" s="172"/>
      <c r="CO617" s="172"/>
      <c r="CP617" s="172"/>
      <c r="CR617" s="172"/>
      <c r="CS617" s="172"/>
      <c r="CT617" s="172"/>
      <c r="CU617" s="172"/>
      <c r="CV617" s="172"/>
      <c r="CW617" s="172"/>
      <c r="CX617" s="172"/>
      <c r="CY617" s="172"/>
      <c r="CZ617" s="172"/>
      <c r="DA617" s="172"/>
      <c r="DB617" s="172"/>
      <c r="DC617" s="172"/>
    </row>
    <row r="618" spans="1:107" ht="14.25" customHeight="1" x14ac:dyDescent="0.3">
      <c r="A618" s="172"/>
      <c r="E618" s="172"/>
      <c r="F618" s="172"/>
      <c r="G618" s="172"/>
      <c r="H618" s="172"/>
      <c r="I618" s="172"/>
      <c r="J618" s="172"/>
      <c r="K618" s="172"/>
      <c r="L618" s="172"/>
      <c r="M618" s="172"/>
      <c r="N618" s="172"/>
      <c r="O618" s="172"/>
      <c r="P618" s="172"/>
      <c r="R618" s="172"/>
      <c r="S618" s="172"/>
      <c r="T618" s="172"/>
      <c r="U618" s="172"/>
      <c r="V618" s="172"/>
      <c r="W618" s="172"/>
      <c r="X618" s="172"/>
      <c r="Y618" s="172"/>
      <c r="Z618" s="172"/>
      <c r="AA618" s="172"/>
      <c r="AB618" s="172"/>
      <c r="AC618" s="172"/>
      <c r="AE618" s="172"/>
      <c r="AF618" s="172"/>
      <c r="AG618" s="172"/>
      <c r="AH618" s="172"/>
      <c r="AI618" s="172"/>
      <c r="AJ618" s="172"/>
      <c r="AK618" s="172"/>
      <c r="AL618" s="172"/>
      <c r="AM618" s="172"/>
      <c r="AN618" s="172"/>
      <c r="AO618" s="172"/>
      <c r="AP618" s="172"/>
      <c r="AR618" s="172"/>
      <c r="AS618" s="172"/>
      <c r="AT618" s="172"/>
      <c r="AU618" s="172"/>
      <c r="AV618" s="172"/>
      <c r="AW618" s="172"/>
      <c r="AX618" s="172"/>
      <c r="AY618" s="172"/>
      <c r="AZ618" s="172"/>
      <c r="BA618" s="172"/>
      <c r="BB618" s="172"/>
      <c r="BC618" s="172"/>
      <c r="BE618" s="172"/>
      <c r="BF618" s="172"/>
      <c r="BG618" s="172"/>
      <c r="BH618" s="172"/>
      <c r="BI618" s="172"/>
      <c r="BJ618" s="172"/>
      <c r="BK618" s="172"/>
      <c r="BL618" s="172"/>
      <c r="BM618" s="172"/>
      <c r="BN618" s="172"/>
      <c r="BO618" s="172"/>
      <c r="BP618" s="172"/>
      <c r="BR618" s="172"/>
      <c r="BS618" s="172"/>
      <c r="BT618" s="172"/>
      <c r="BU618" s="172"/>
      <c r="BV618" s="172"/>
      <c r="BW618" s="172"/>
      <c r="BX618" s="172"/>
      <c r="BY618" s="172"/>
      <c r="BZ618" s="172"/>
      <c r="CA618" s="172"/>
      <c r="CB618" s="172"/>
      <c r="CC618" s="172"/>
      <c r="CE618" s="172"/>
      <c r="CF618" s="172"/>
      <c r="CG618" s="172"/>
      <c r="CH618" s="172"/>
      <c r="CI618" s="172"/>
      <c r="CJ618" s="172"/>
      <c r="CK618" s="172"/>
      <c r="CL618" s="172"/>
      <c r="CM618" s="172"/>
      <c r="CN618" s="172"/>
      <c r="CO618" s="172"/>
      <c r="CP618" s="172"/>
      <c r="CR618" s="172"/>
      <c r="CS618" s="172"/>
      <c r="CT618" s="172"/>
      <c r="CU618" s="172"/>
      <c r="CV618" s="172"/>
      <c r="CW618" s="172"/>
      <c r="CX618" s="172"/>
      <c r="CY618" s="172"/>
      <c r="CZ618" s="172"/>
      <c r="DA618" s="172"/>
      <c r="DB618" s="172"/>
      <c r="DC618" s="172"/>
    </row>
    <row r="619" spans="1:107" ht="14.25" customHeight="1" x14ac:dyDescent="0.3">
      <c r="A619" s="172"/>
      <c r="E619" s="172"/>
      <c r="F619" s="172"/>
      <c r="G619" s="172"/>
      <c r="H619" s="172"/>
      <c r="I619" s="172"/>
      <c r="J619" s="172"/>
      <c r="K619" s="172"/>
      <c r="L619" s="172"/>
      <c r="M619" s="172"/>
      <c r="N619" s="172"/>
      <c r="O619" s="172"/>
      <c r="P619" s="172"/>
      <c r="R619" s="172"/>
      <c r="S619" s="172"/>
      <c r="T619" s="172"/>
      <c r="U619" s="172"/>
      <c r="V619" s="172"/>
      <c r="W619" s="172"/>
      <c r="X619" s="172"/>
      <c r="Y619" s="172"/>
      <c r="Z619" s="172"/>
      <c r="AA619" s="172"/>
      <c r="AB619" s="172"/>
      <c r="AC619" s="172"/>
      <c r="AE619" s="172"/>
      <c r="AF619" s="172"/>
      <c r="AG619" s="172"/>
      <c r="AH619" s="172"/>
      <c r="AI619" s="172"/>
      <c r="AJ619" s="172"/>
      <c r="AK619" s="172"/>
      <c r="AL619" s="172"/>
      <c r="AM619" s="172"/>
      <c r="AN619" s="172"/>
      <c r="AO619" s="172"/>
      <c r="AP619" s="172"/>
      <c r="AR619" s="172"/>
      <c r="AS619" s="172"/>
      <c r="AT619" s="172"/>
      <c r="AU619" s="172"/>
      <c r="AV619" s="172"/>
      <c r="AW619" s="172"/>
      <c r="AX619" s="172"/>
      <c r="AY619" s="172"/>
      <c r="AZ619" s="172"/>
      <c r="BA619" s="172"/>
      <c r="BB619" s="172"/>
      <c r="BC619" s="172"/>
      <c r="BE619" s="172"/>
      <c r="BF619" s="172"/>
      <c r="BG619" s="172"/>
      <c r="BH619" s="172"/>
      <c r="BI619" s="172"/>
      <c r="BJ619" s="172"/>
      <c r="BK619" s="172"/>
      <c r="BL619" s="172"/>
      <c r="BM619" s="172"/>
      <c r="BN619" s="172"/>
      <c r="BO619" s="172"/>
      <c r="BP619" s="172"/>
      <c r="BR619" s="172"/>
      <c r="BS619" s="172"/>
      <c r="BT619" s="172"/>
      <c r="BU619" s="172"/>
      <c r="BV619" s="172"/>
      <c r="BW619" s="172"/>
      <c r="BX619" s="172"/>
      <c r="BY619" s="172"/>
      <c r="BZ619" s="172"/>
      <c r="CA619" s="172"/>
      <c r="CB619" s="172"/>
      <c r="CC619" s="172"/>
      <c r="CE619" s="172"/>
      <c r="CF619" s="172"/>
      <c r="CG619" s="172"/>
      <c r="CH619" s="172"/>
      <c r="CI619" s="172"/>
      <c r="CJ619" s="172"/>
      <c r="CK619" s="172"/>
      <c r="CL619" s="172"/>
      <c r="CM619" s="172"/>
      <c r="CN619" s="172"/>
      <c r="CO619" s="172"/>
      <c r="CP619" s="172"/>
      <c r="CR619" s="172"/>
      <c r="CS619" s="172"/>
      <c r="CT619" s="172"/>
      <c r="CU619" s="172"/>
      <c r="CV619" s="172"/>
      <c r="CW619" s="172"/>
      <c r="CX619" s="172"/>
      <c r="CY619" s="172"/>
      <c r="CZ619" s="172"/>
      <c r="DA619" s="172"/>
      <c r="DB619" s="172"/>
      <c r="DC619" s="172"/>
    </row>
    <row r="620" spans="1:107" ht="14.25" customHeight="1" x14ac:dyDescent="0.3">
      <c r="A620" s="172"/>
      <c r="E620" s="172"/>
      <c r="F620" s="172"/>
      <c r="G620" s="172"/>
      <c r="H620" s="172"/>
      <c r="I620" s="172"/>
      <c r="J620" s="172"/>
      <c r="K620" s="172"/>
      <c r="L620" s="172"/>
      <c r="M620" s="172"/>
      <c r="N620" s="172"/>
      <c r="O620" s="172"/>
      <c r="P620" s="172"/>
      <c r="R620" s="172"/>
      <c r="S620" s="172"/>
      <c r="T620" s="172"/>
      <c r="U620" s="172"/>
      <c r="V620" s="172"/>
      <c r="W620" s="172"/>
      <c r="X620" s="172"/>
      <c r="Y620" s="172"/>
      <c r="Z620" s="172"/>
      <c r="AA620" s="172"/>
      <c r="AB620" s="172"/>
      <c r="AC620" s="172"/>
      <c r="AE620" s="172"/>
      <c r="AF620" s="172"/>
      <c r="AG620" s="172"/>
      <c r="AH620" s="172"/>
      <c r="AI620" s="172"/>
      <c r="AJ620" s="172"/>
      <c r="AK620" s="172"/>
      <c r="AL620" s="172"/>
      <c r="AM620" s="172"/>
      <c r="AN620" s="172"/>
      <c r="AO620" s="172"/>
      <c r="AP620" s="172"/>
      <c r="AR620" s="172"/>
      <c r="AS620" s="172"/>
      <c r="AT620" s="172"/>
      <c r="AU620" s="172"/>
      <c r="AV620" s="172"/>
      <c r="AW620" s="172"/>
      <c r="AX620" s="172"/>
      <c r="AY620" s="172"/>
      <c r="AZ620" s="172"/>
      <c r="BA620" s="172"/>
      <c r="BB620" s="172"/>
      <c r="BC620" s="172"/>
      <c r="BE620" s="172"/>
      <c r="BF620" s="172"/>
      <c r="BG620" s="172"/>
      <c r="BH620" s="172"/>
      <c r="BI620" s="172"/>
      <c r="BJ620" s="172"/>
      <c r="BK620" s="172"/>
      <c r="BL620" s="172"/>
      <c r="BM620" s="172"/>
      <c r="BN620" s="172"/>
      <c r="BO620" s="172"/>
      <c r="BP620" s="172"/>
      <c r="BR620" s="172"/>
      <c r="BS620" s="172"/>
      <c r="BT620" s="172"/>
      <c r="BU620" s="172"/>
      <c r="BV620" s="172"/>
      <c r="BW620" s="172"/>
      <c r="BX620" s="172"/>
      <c r="BY620" s="172"/>
      <c r="BZ620" s="172"/>
      <c r="CA620" s="172"/>
      <c r="CB620" s="172"/>
      <c r="CC620" s="172"/>
      <c r="CE620" s="172"/>
      <c r="CF620" s="172"/>
      <c r="CG620" s="172"/>
      <c r="CH620" s="172"/>
      <c r="CI620" s="172"/>
      <c r="CJ620" s="172"/>
      <c r="CK620" s="172"/>
      <c r="CL620" s="172"/>
      <c r="CM620" s="172"/>
      <c r="CN620" s="172"/>
      <c r="CO620" s="172"/>
      <c r="CP620" s="172"/>
      <c r="CR620" s="172"/>
      <c r="CS620" s="172"/>
      <c r="CT620" s="172"/>
      <c r="CU620" s="172"/>
      <c r="CV620" s="172"/>
      <c r="CW620" s="172"/>
      <c r="CX620" s="172"/>
      <c r="CY620" s="172"/>
      <c r="CZ620" s="172"/>
      <c r="DA620" s="172"/>
      <c r="DB620" s="172"/>
      <c r="DC620" s="172"/>
    </row>
    <row r="621" spans="1:107" ht="14.25" customHeight="1" x14ac:dyDescent="0.3">
      <c r="A621" s="172"/>
      <c r="E621" s="172"/>
      <c r="F621" s="172"/>
      <c r="G621" s="172"/>
      <c r="H621" s="172"/>
      <c r="I621" s="172"/>
      <c r="J621" s="172"/>
      <c r="K621" s="172"/>
      <c r="L621" s="172"/>
      <c r="M621" s="172"/>
      <c r="N621" s="172"/>
      <c r="O621" s="172"/>
      <c r="P621" s="172"/>
      <c r="R621" s="172"/>
      <c r="S621" s="172"/>
      <c r="T621" s="172"/>
      <c r="U621" s="172"/>
      <c r="V621" s="172"/>
      <c r="W621" s="172"/>
      <c r="X621" s="172"/>
      <c r="Y621" s="172"/>
      <c r="Z621" s="172"/>
      <c r="AA621" s="172"/>
      <c r="AB621" s="172"/>
      <c r="AC621" s="172"/>
      <c r="AE621" s="172"/>
      <c r="AF621" s="172"/>
      <c r="AG621" s="172"/>
      <c r="AH621" s="172"/>
      <c r="AI621" s="172"/>
      <c r="AJ621" s="172"/>
      <c r="AK621" s="172"/>
      <c r="AL621" s="172"/>
      <c r="AM621" s="172"/>
      <c r="AN621" s="172"/>
      <c r="AO621" s="172"/>
      <c r="AP621" s="172"/>
      <c r="AR621" s="172"/>
      <c r="AS621" s="172"/>
      <c r="AT621" s="172"/>
      <c r="AU621" s="172"/>
      <c r="AV621" s="172"/>
      <c r="AW621" s="172"/>
      <c r="AX621" s="172"/>
      <c r="AY621" s="172"/>
      <c r="AZ621" s="172"/>
      <c r="BA621" s="172"/>
      <c r="BB621" s="172"/>
      <c r="BC621" s="172"/>
      <c r="BE621" s="172"/>
      <c r="BF621" s="172"/>
      <c r="BG621" s="172"/>
      <c r="BH621" s="172"/>
      <c r="BI621" s="172"/>
      <c r="BJ621" s="172"/>
      <c r="BK621" s="172"/>
      <c r="BL621" s="172"/>
      <c r="BM621" s="172"/>
      <c r="BN621" s="172"/>
      <c r="BO621" s="172"/>
      <c r="BP621" s="172"/>
      <c r="BR621" s="172"/>
      <c r="BS621" s="172"/>
      <c r="BT621" s="172"/>
      <c r="BU621" s="172"/>
      <c r="BV621" s="172"/>
      <c r="BW621" s="172"/>
      <c r="BX621" s="172"/>
      <c r="BY621" s="172"/>
      <c r="BZ621" s="172"/>
      <c r="CA621" s="172"/>
      <c r="CB621" s="172"/>
      <c r="CC621" s="172"/>
      <c r="CE621" s="172"/>
      <c r="CF621" s="172"/>
      <c r="CG621" s="172"/>
      <c r="CH621" s="172"/>
      <c r="CI621" s="172"/>
      <c r="CJ621" s="172"/>
      <c r="CK621" s="172"/>
      <c r="CL621" s="172"/>
      <c r="CM621" s="172"/>
      <c r="CN621" s="172"/>
      <c r="CO621" s="172"/>
      <c r="CP621" s="172"/>
      <c r="CR621" s="172"/>
      <c r="CS621" s="172"/>
      <c r="CT621" s="172"/>
      <c r="CU621" s="172"/>
      <c r="CV621" s="172"/>
      <c r="CW621" s="172"/>
      <c r="CX621" s="172"/>
      <c r="CY621" s="172"/>
      <c r="CZ621" s="172"/>
      <c r="DA621" s="172"/>
      <c r="DB621" s="172"/>
      <c r="DC621" s="172"/>
    </row>
    <row r="622" spans="1:107" ht="14.25" customHeight="1" x14ac:dyDescent="0.3">
      <c r="A622" s="172"/>
      <c r="E622" s="172"/>
      <c r="F622" s="172"/>
      <c r="G622" s="172"/>
      <c r="H622" s="172"/>
      <c r="I622" s="172"/>
      <c r="J622" s="172"/>
      <c r="K622" s="172"/>
      <c r="L622" s="172"/>
      <c r="M622" s="172"/>
      <c r="N622" s="172"/>
      <c r="O622" s="172"/>
      <c r="P622" s="172"/>
      <c r="R622" s="172"/>
      <c r="S622" s="172"/>
      <c r="T622" s="172"/>
      <c r="U622" s="172"/>
      <c r="V622" s="172"/>
      <c r="W622" s="172"/>
      <c r="X622" s="172"/>
      <c r="Y622" s="172"/>
      <c r="Z622" s="172"/>
      <c r="AA622" s="172"/>
      <c r="AB622" s="172"/>
      <c r="AC622" s="172"/>
      <c r="AE622" s="172"/>
      <c r="AF622" s="172"/>
      <c r="AG622" s="172"/>
      <c r="AH622" s="172"/>
      <c r="AI622" s="172"/>
      <c r="AJ622" s="172"/>
      <c r="AK622" s="172"/>
      <c r="AL622" s="172"/>
      <c r="AM622" s="172"/>
      <c r="AN622" s="172"/>
      <c r="AO622" s="172"/>
      <c r="AP622" s="172"/>
      <c r="AR622" s="172"/>
      <c r="AS622" s="172"/>
      <c r="AT622" s="172"/>
      <c r="AU622" s="172"/>
      <c r="AV622" s="172"/>
      <c r="AW622" s="172"/>
      <c r="AX622" s="172"/>
      <c r="AY622" s="172"/>
      <c r="AZ622" s="172"/>
      <c r="BA622" s="172"/>
      <c r="BB622" s="172"/>
      <c r="BC622" s="172"/>
      <c r="BE622" s="172"/>
      <c r="BF622" s="172"/>
      <c r="BG622" s="172"/>
      <c r="BH622" s="172"/>
      <c r="BI622" s="172"/>
      <c r="BJ622" s="172"/>
      <c r="BK622" s="172"/>
      <c r="BL622" s="172"/>
      <c r="BM622" s="172"/>
      <c r="BN622" s="172"/>
      <c r="BO622" s="172"/>
      <c r="BP622" s="172"/>
      <c r="BR622" s="172"/>
      <c r="BS622" s="172"/>
      <c r="BT622" s="172"/>
      <c r="BU622" s="172"/>
      <c r="BV622" s="172"/>
      <c r="BW622" s="172"/>
      <c r="BX622" s="172"/>
      <c r="BY622" s="172"/>
      <c r="BZ622" s="172"/>
      <c r="CA622" s="172"/>
      <c r="CB622" s="172"/>
      <c r="CC622" s="172"/>
      <c r="CE622" s="172"/>
      <c r="CF622" s="172"/>
      <c r="CG622" s="172"/>
      <c r="CH622" s="172"/>
      <c r="CI622" s="172"/>
      <c r="CJ622" s="172"/>
      <c r="CK622" s="172"/>
      <c r="CL622" s="172"/>
      <c r="CM622" s="172"/>
      <c r="CN622" s="172"/>
      <c r="CO622" s="172"/>
      <c r="CP622" s="172"/>
      <c r="CR622" s="172"/>
      <c r="CS622" s="172"/>
      <c r="CT622" s="172"/>
      <c r="CU622" s="172"/>
      <c r="CV622" s="172"/>
      <c r="CW622" s="172"/>
      <c r="CX622" s="172"/>
      <c r="CY622" s="172"/>
      <c r="CZ622" s="172"/>
      <c r="DA622" s="172"/>
      <c r="DB622" s="172"/>
      <c r="DC622" s="172"/>
    </row>
    <row r="623" spans="1:107" ht="14.25" customHeight="1" x14ac:dyDescent="0.3">
      <c r="A623" s="172"/>
      <c r="E623" s="172"/>
      <c r="F623" s="172"/>
      <c r="G623" s="172"/>
      <c r="H623" s="172"/>
      <c r="I623" s="172"/>
      <c r="J623" s="172"/>
      <c r="K623" s="172"/>
      <c r="L623" s="172"/>
      <c r="M623" s="172"/>
      <c r="N623" s="172"/>
      <c r="O623" s="172"/>
      <c r="P623" s="172"/>
      <c r="R623" s="172"/>
      <c r="S623" s="172"/>
      <c r="T623" s="172"/>
      <c r="U623" s="172"/>
      <c r="V623" s="172"/>
      <c r="W623" s="172"/>
      <c r="X623" s="172"/>
      <c r="Y623" s="172"/>
      <c r="Z623" s="172"/>
      <c r="AA623" s="172"/>
      <c r="AB623" s="172"/>
      <c r="AC623" s="172"/>
      <c r="AE623" s="172"/>
      <c r="AF623" s="172"/>
      <c r="AG623" s="172"/>
      <c r="AH623" s="172"/>
      <c r="AI623" s="172"/>
      <c r="AJ623" s="172"/>
      <c r="AK623" s="172"/>
      <c r="AL623" s="172"/>
      <c r="AM623" s="172"/>
      <c r="AN623" s="172"/>
      <c r="AO623" s="172"/>
      <c r="AP623" s="172"/>
      <c r="AR623" s="172"/>
      <c r="AS623" s="172"/>
      <c r="AT623" s="172"/>
      <c r="AU623" s="172"/>
      <c r="AV623" s="172"/>
      <c r="AW623" s="172"/>
      <c r="AX623" s="172"/>
      <c r="AY623" s="172"/>
      <c r="AZ623" s="172"/>
      <c r="BA623" s="172"/>
      <c r="BB623" s="172"/>
      <c r="BC623" s="172"/>
      <c r="BE623" s="172"/>
      <c r="BF623" s="172"/>
      <c r="BG623" s="172"/>
      <c r="BH623" s="172"/>
      <c r="BI623" s="172"/>
      <c r="BJ623" s="172"/>
      <c r="BK623" s="172"/>
      <c r="BL623" s="172"/>
      <c r="BM623" s="172"/>
      <c r="BN623" s="172"/>
      <c r="BO623" s="172"/>
      <c r="BP623" s="172"/>
      <c r="BR623" s="172"/>
      <c r="BS623" s="172"/>
      <c r="BT623" s="172"/>
      <c r="BU623" s="172"/>
      <c r="BV623" s="172"/>
      <c r="BW623" s="172"/>
      <c r="BX623" s="172"/>
      <c r="BY623" s="172"/>
      <c r="BZ623" s="172"/>
      <c r="CA623" s="172"/>
      <c r="CB623" s="172"/>
      <c r="CC623" s="172"/>
      <c r="CE623" s="172"/>
      <c r="CF623" s="172"/>
      <c r="CG623" s="172"/>
      <c r="CH623" s="172"/>
      <c r="CI623" s="172"/>
      <c r="CJ623" s="172"/>
      <c r="CK623" s="172"/>
      <c r="CL623" s="172"/>
      <c r="CM623" s="172"/>
      <c r="CN623" s="172"/>
      <c r="CO623" s="172"/>
      <c r="CP623" s="172"/>
      <c r="CR623" s="172"/>
      <c r="CS623" s="172"/>
      <c r="CT623" s="172"/>
      <c r="CU623" s="172"/>
      <c r="CV623" s="172"/>
      <c r="CW623" s="172"/>
      <c r="CX623" s="172"/>
      <c r="CY623" s="172"/>
      <c r="CZ623" s="172"/>
      <c r="DA623" s="172"/>
      <c r="DB623" s="172"/>
      <c r="DC623" s="172"/>
    </row>
    <row r="624" spans="1:107" ht="14.25" customHeight="1" x14ac:dyDescent="0.3">
      <c r="A624" s="172"/>
      <c r="E624" s="172"/>
      <c r="F624" s="172"/>
      <c r="G624" s="172"/>
      <c r="H624" s="172"/>
      <c r="I624" s="172"/>
      <c r="J624" s="172"/>
      <c r="K624" s="172"/>
      <c r="L624" s="172"/>
      <c r="M624" s="172"/>
      <c r="N624" s="172"/>
      <c r="O624" s="172"/>
      <c r="P624" s="172"/>
      <c r="R624" s="172"/>
      <c r="S624" s="172"/>
      <c r="T624" s="172"/>
      <c r="U624" s="172"/>
      <c r="V624" s="172"/>
      <c r="W624" s="172"/>
      <c r="X624" s="172"/>
      <c r="Y624" s="172"/>
      <c r="Z624" s="172"/>
      <c r="AA624" s="172"/>
      <c r="AB624" s="172"/>
      <c r="AC624" s="172"/>
      <c r="AE624" s="172"/>
      <c r="AF624" s="172"/>
      <c r="AG624" s="172"/>
      <c r="AH624" s="172"/>
      <c r="AI624" s="172"/>
      <c r="AJ624" s="172"/>
      <c r="AK624" s="172"/>
      <c r="AL624" s="172"/>
      <c r="AM624" s="172"/>
      <c r="AN624" s="172"/>
      <c r="AO624" s="172"/>
      <c r="AP624" s="172"/>
      <c r="AR624" s="172"/>
      <c r="AS624" s="172"/>
      <c r="AT624" s="172"/>
      <c r="AU624" s="172"/>
      <c r="AV624" s="172"/>
      <c r="AW624" s="172"/>
      <c r="AX624" s="172"/>
      <c r="AY624" s="172"/>
      <c r="AZ624" s="172"/>
      <c r="BA624" s="172"/>
      <c r="BB624" s="172"/>
      <c r="BC624" s="172"/>
      <c r="BE624" s="172"/>
      <c r="BF624" s="172"/>
      <c r="BG624" s="172"/>
      <c r="BH624" s="172"/>
      <c r="BI624" s="172"/>
      <c r="BJ624" s="172"/>
      <c r="BK624" s="172"/>
      <c r="BL624" s="172"/>
      <c r="BM624" s="172"/>
      <c r="BN624" s="172"/>
      <c r="BO624" s="172"/>
      <c r="BP624" s="172"/>
      <c r="BR624" s="172"/>
      <c r="BS624" s="172"/>
      <c r="BT624" s="172"/>
      <c r="BU624" s="172"/>
      <c r="BV624" s="172"/>
      <c r="BW624" s="172"/>
      <c r="BX624" s="172"/>
      <c r="BY624" s="172"/>
      <c r="BZ624" s="172"/>
      <c r="CA624" s="172"/>
      <c r="CB624" s="172"/>
      <c r="CC624" s="172"/>
      <c r="CE624" s="172"/>
      <c r="CF624" s="172"/>
      <c r="CG624" s="172"/>
      <c r="CH624" s="172"/>
      <c r="CI624" s="172"/>
      <c r="CJ624" s="172"/>
      <c r="CK624" s="172"/>
      <c r="CL624" s="172"/>
      <c r="CM624" s="172"/>
      <c r="CN624" s="172"/>
      <c r="CO624" s="172"/>
      <c r="CP624" s="172"/>
      <c r="CR624" s="172"/>
      <c r="CS624" s="172"/>
      <c r="CT624" s="172"/>
      <c r="CU624" s="172"/>
      <c r="CV624" s="172"/>
      <c r="CW624" s="172"/>
      <c r="CX624" s="172"/>
      <c r="CY624" s="172"/>
      <c r="CZ624" s="172"/>
      <c r="DA624" s="172"/>
      <c r="DB624" s="172"/>
      <c r="DC624" s="172"/>
    </row>
    <row r="625" spans="1:107" ht="14.25" customHeight="1" x14ac:dyDescent="0.3">
      <c r="A625" s="172"/>
      <c r="E625" s="172"/>
      <c r="F625" s="172"/>
      <c r="G625" s="172"/>
      <c r="H625" s="172"/>
      <c r="I625" s="172"/>
      <c r="J625" s="172"/>
      <c r="K625" s="172"/>
      <c r="L625" s="172"/>
      <c r="M625" s="172"/>
      <c r="N625" s="172"/>
      <c r="O625" s="172"/>
      <c r="P625" s="172"/>
      <c r="R625" s="172"/>
      <c r="S625" s="172"/>
      <c r="T625" s="172"/>
      <c r="U625" s="172"/>
      <c r="V625" s="172"/>
      <c r="W625" s="172"/>
      <c r="X625" s="172"/>
      <c r="Y625" s="172"/>
      <c r="Z625" s="172"/>
      <c r="AA625" s="172"/>
      <c r="AB625" s="172"/>
      <c r="AC625" s="172"/>
      <c r="AE625" s="172"/>
      <c r="AF625" s="172"/>
      <c r="AG625" s="172"/>
      <c r="AH625" s="172"/>
      <c r="AI625" s="172"/>
      <c r="AJ625" s="172"/>
      <c r="AK625" s="172"/>
      <c r="AL625" s="172"/>
      <c r="AM625" s="172"/>
      <c r="AN625" s="172"/>
      <c r="AO625" s="172"/>
      <c r="AP625" s="172"/>
      <c r="AR625" s="172"/>
      <c r="AS625" s="172"/>
      <c r="AT625" s="172"/>
      <c r="AU625" s="172"/>
      <c r="AV625" s="172"/>
      <c r="AW625" s="172"/>
      <c r="AX625" s="172"/>
      <c r="AY625" s="172"/>
      <c r="AZ625" s="172"/>
      <c r="BA625" s="172"/>
      <c r="BB625" s="172"/>
      <c r="BC625" s="172"/>
      <c r="BE625" s="172"/>
      <c r="BF625" s="172"/>
      <c r="BG625" s="172"/>
      <c r="BH625" s="172"/>
      <c r="BI625" s="172"/>
      <c r="BJ625" s="172"/>
      <c r="BK625" s="172"/>
      <c r="BL625" s="172"/>
      <c r="BM625" s="172"/>
      <c r="BN625" s="172"/>
      <c r="BO625" s="172"/>
      <c r="BP625" s="172"/>
      <c r="BR625" s="172"/>
      <c r="BS625" s="172"/>
      <c r="BT625" s="172"/>
      <c r="BU625" s="172"/>
      <c r="BV625" s="172"/>
      <c r="BW625" s="172"/>
      <c r="BX625" s="172"/>
      <c r="BY625" s="172"/>
      <c r="BZ625" s="172"/>
      <c r="CA625" s="172"/>
      <c r="CB625" s="172"/>
      <c r="CC625" s="172"/>
      <c r="CE625" s="172"/>
      <c r="CF625" s="172"/>
      <c r="CG625" s="172"/>
      <c r="CH625" s="172"/>
      <c r="CI625" s="172"/>
      <c r="CJ625" s="172"/>
      <c r="CK625" s="172"/>
      <c r="CL625" s="172"/>
      <c r="CM625" s="172"/>
      <c r="CN625" s="172"/>
      <c r="CO625" s="172"/>
      <c r="CP625" s="172"/>
      <c r="CR625" s="172"/>
      <c r="CS625" s="172"/>
      <c r="CT625" s="172"/>
      <c r="CU625" s="172"/>
      <c r="CV625" s="172"/>
      <c r="CW625" s="172"/>
      <c r="CX625" s="172"/>
      <c r="CY625" s="172"/>
      <c r="CZ625" s="172"/>
      <c r="DA625" s="172"/>
      <c r="DB625" s="172"/>
      <c r="DC625" s="172"/>
    </row>
    <row r="626" spans="1:107" ht="14.25" customHeight="1" x14ac:dyDescent="0.3">
      <c r="A626" s="172"/>
      <c r="E626" s="172"/>
      <c r="F626" s="172"/>
      <c r="G626" s="172"/>
      <c r="H626" s="172"/>
      <c r="I626" s="172"/>
      <c r="J626" s="172"/>
      <c r="K626" s="172"/>
      <c r="L626" s="172"/>
      <c r="M626" s="172"/>
      <c r="N626" s="172"/>
      <c r="O626" s="172"/>
      <c r="P626" s="172"/>
      <c r="R626" s="172"/>
      <c r="S626" s="172"/>
      <c r="T626" s="172"/>
      <c r="U626" s="172"/>
      <c r="V626" s="172"/>
      <c r="W626" s="172"/>
      <c r="X626" s="172"/>
      <c r="Y626" s="172"/>
      <c r="Z626" s="172"/>
      <c r="AA626" s="172"/>
      <c r="AB626" s="172"/>
      <c r="AC626" s="172"/>
      <c r="AE626" s="172"/>
      <c r="AF626" s="172"/>
      <c r="AG626" s="172"/>
      <c r="AH626" s="172"/>
      <c r="AI626" s="172"/>
      <c r="AJ626" s="172"/>
      <c r="AK626" s="172"/>
      <c r="AL626" s="172"/>
      <c r="AM626" s="172"/>
      <c r="AN626" s="172"/>
      <c r="AO626" s="172"/>
      <c r="AP626" s="172"/>
      <c r="AR626" s="172"/>
      <c r="AS626" s="172"/>
      <c r="AT626" s="172"/>
      <c r="AU626" s="172"/>
      <c r="AV626" s="172"/>
      <c r="AW626" s="172"/>
      <c r="AX626" s="172"/>
      <c r="AY626" s="172"/>
      <c r="AZ626" s="172"/>
      <c r="BA626" s="172"/>
      <c r="BB626" s="172"/>
      <c r="BC626" s="172"/>
      <c r="BE626" s="172"/>
      <c r="BF626" s="172"/>
      <c r="BG626" s="172"/>
      <c r="BH626" s="172"/>
      <c r="BI626" s="172"/>
      <c r="BJ626" s="172"/>
      <c r="BK626" s="172"/>
      <c r="BL626" s="172"/>
      <c r="BM626" s="172"/>
      <c r="BN626" s="172"/>
      <c r="BO626" s="172"/>
      <c r="BP626" s="172"/>
      <c r="BR626" s="172"/>
      <c r="BS626" s="172"/>
      <c r="BT626" s="172"/>
      <c r="BU626" s="172"/>
      <c r="BV626" s="172"/>
      <c r="BW626" s="172"/>
      <c r="BX626" s="172"/>
      <c r="BY626" s="172"/>
      <c r="BZ626" s="172"/>
      <c r="CA626" s="172"/>
      <c r="CB626" s="172"/>
      <c r="CC626" s="172"/>
      <c r="CE626" s="172"/>
      <c r="CF626" s="172"/>
      <c r="CG626" s="172"/>
      <c r="CH626" s="172"/>
      <c r="CI626" s="172"/>
      <c r="CJ626" s="172"/>
      <c r="CK626" s="172"/>
      <c r="CL626" s="172"/>
      <c r="CM626" s="172"/>
      <c r="CN626" s="172"/>
      <c r="CO626" s="172"/>
      <c r="CP626" s="172"/>
      <c r="CR626" s="172"/>
      <c r="CS626" s="172"/>
      <c r="CT626" s="172"/>
      <c r="CU626" s="172"/>
      <c r="CV626" s="172"/>
      <c r="CW626" s="172"/>
      <c r="CX626" s="172"/>
      <c r="CY626" s="172"/>
      <c r="CZ626" s="172"/>
      <c r="DA626" s="172"/>
      <c r="DB626" s="172"/>
      <c r="DC626" s="172"/>
    </row>
    <row r="627" spans="1:107" ht="14.25" customHeight="1" x14ac:dyDescent="0.3">
      <c r="A627" s="172"/>
      <c r="E627" s="172"/>
      <c r="F627" s="172"/>
      <c r="G627" s="172"/>
      <c r="H627" s="172"/>
      <c r="I627" s="172"/>
      <c r="J627" s="172"/>
      <c r="K627" s="172"/>
      <c r="L627" s="172"/>
      <c r="M627" s="172"/>
      <c r="N627" s="172"/>
      <c r="O627" s="172"/>
      <c r="P627" s="172"/>
      <c r="R627" s="172"/>
      <c r="S627" s="172"/>
      <c r="T627" s="172"/>
      <c r="U627" s="172"/>
      <c r="V627" s="172"/>
      <c r="W627" s="172"/>
      <c r="X627" s="172"/>
      <c r="Y627" s="172"/>
      <c r="Z627" s="172"/>
      <c r="AA627" s="172"/>
      <c r="AB627" s="172"/>
      <c r="AC627" s="172"/>
      <c r="AE627" s="172"/>
      <c r="AF627" s="172"/>
      <c r="AG627" s="172"/>
      <c r="AH627" s="172"/>
      <c r="AI627" s="172"/>
      <c r="AJ627" s="172"/>
      <c r="AK627" s="172"/>
      <c r="AL627" s="172"/>
      <c r="AM627" s="172"/>
      <c r="AN627" s="172"/>
      <c r="AO627" s="172"/>
      <c r="AP627" s="172"/>
      <c r="AR627" s="172"/>
      <c r="AS627" s="172"/>
      <c r="AT627" s="172"/>
      <c r="AU627" s="172"/>
      <c r="AV627" s="172"/>
      <c r="AW627" s="172"/>
      <c r="AX627" s="172"/>
      <c r="AY627" s="172"/>
      <c r="AZ627" s="172"/>
      <c r="BA627" s="172"/>
      <c r="BB627" s="172"/>
      <c r="BC627" s="172"/>
      <c r="BE627" s="172"/>
      <c r="BF627" s="172"/>
      <c r="BG627" s="172"/>
      <c r="BH627" s="172"/>
      <c r="BI627" s="172"/>
      <c r="BJ627" s="172"/>
      <c r="BK627" s="172"/>
      <c r="BL627" s="172"/>
      <c r="BM627" s="172"/>
      <c r="BN627" s="172"/>
      <c r="BO627" s="172"/>
      <c r="BP627" s="172"/>
      <c r="BR627" s="172"/>
      <c r="BS627" s="172"/>
      <c r="BT627" s="172"/>
      <c r="BU627" s="172"/>
      <c r="BV627" s="172"/>
      <c r="BW627" s="172"/>
      <c r="BX627" s="172"/>
      <c r="BY627" s="172"/>
      <c r="BZ627" s="172"/>
      <c r="CA627" s="172"/>
      <c r="CB627" s="172"/>
      <c r="CC627" s="172"/>
      <c r="CE627" s="172"/>
      <c r="CF627" s="172"/>
      <c r="CG627" s="172"/>
      <c r="CH627" s="172"/>
      <c r="CI627" s="172"/>
      <c r="CJ627" s="172"/>
      <c r="CK627" s="172"/>
      <c r="CL627" s="172"/>
      <c r="CM627" s="172"/>
      <c r="CN627" s="172"/>
      <c r="CO627" s="172"/>
      <c r="CP627" s="172"/>
      <c r="CR627" s="172"/>
      <c r="CS627" s="172"/>
      <c r="CT627" s="172"/>
      <c r="CU627" s="172"/>
      <c r="CV627" s="172"/>
      <c r="CW627" s="172"/>
      <c r="CX627" s="172"/>
      <c r="CY627" s="172"/>
      <c r="CZ627" s="172"/>
      <c r="DA627" s="172"/>
      <c r="DB627" s="172"/>
      <c r="DC627" s="172"/>
    </row>
    <row r="628" spans="1:107" ht="14.25" customHeight="1" x14ac:dyDescent="0.3">
      <c r="A628" s="172"/>
      <c r="E628" s="172"/>
      <c r="F628" s="172"/>
      <c r="G628" s="172"/>
      <c r="H628" s="172"/>
      <c r="I628" s="172"/>
      <c r="J628" s="172"/>
      <c r="K628" s="172"/>
      <c r="L628" s="172"/>
      <c r="M628" s="172"/>
      <c r="N628" s="172"/>
      <c r="O628" s="172"/>
      <c r="P628" s="172"/>
      <c r="R628" s="172"/>
      <c r="S628" s="172"/>
      <c r="T628" s="172"/>
      <c r="U628" s="172"/>
      <c r="V628" s="172"/>
      <c r="W628" s="172"/>
      <c r="X628" s="172"/>
      <c r="Y628" s="172"/>
      <c r="Z628" s="172"/>
      <c r="AA628" s="172"/>
      <c r="AB628" s="172"/>
      <c r="AC628" s="172"/>
      <c r="AE628" s="172"/>
      <c r="AF628" s="172"/>
      <c r="AG628" s="172"/>
      <c r="AH628" s="172"/>
      <c r="AI628" s="172"/>
      <c r="AJ628" s="172"/>
      <c r="AK628" s="172"/>
      <c r="AL628" s="172"/>
      <c r="AM628" s="172"/>
      <c r="AN628" s="172"/>
      <c r="AO628" s="172"/>
      <c r="AP628" s="172"/>
      <c r="AR628" s="172"/>
      <c r="AS628" s="172"/>
      <c r="AT628" s="172"/>
      <c r="AU628" s="172"/>
      <c r="AV628" s="172"/>
      <c r="AW628" s="172"/>
      <c r="AX628" s="172"/>
      <c r="AY628" s="172"/>
      <c r="AZ628" s="172"/>
      <c r="BA628" s="172"/>
      <c r="BB628" s="172"/>
      <c r="BC628" s="172"/>
      <c r="BE628" s="172"/>
      <c r="BF628" s="172"/>
      <c r="BG628" s="172"/>
      <c r="BH628" s="172"/>
      <c r="BI628" s="172"/>
      <c r="BJ628" s="172"/>
      <c r="BK628" s="172"/>
      <c r="BL628" s="172"/>
      <c r="BM628" s="172"/>
      <c r="BN628" s="172"/>
      <c r="BO628" s="172"/>
      <c r="BP628" s="172"/>
      <c r="BR628" s="172"/>
      <c r="BS628" s="172"/>
      <c r="BT628" s="172"/>
      <c r="BU628" s="172"/>
      <c r="BV628" s="172"/>
      <c r="BW628" s="172"/>
      <c r="BX628" s="172"/>
      <c r="BY628" s="172"/>
      <c r="BZ628" s="172"/>
      <c r="CA628" s="172"/>
      <c r="CB628" s="172"/>
      <c r="CC628" s="172"/>
      <c r="CE628" s="172"/>
      <c r="CF628" s="172"/>
      <c r="CG628" s="172"/>
      <c r="CH628" s="172"/>
      <c r="CI628" s="172"/>
      <c r="CJ628" s="172"/>
      <c r="CK628" s="172"/>
      <c r="CL628" s="172"/>
      <c r="CM628" s="172"/>
      <c r="CN628" s="172"/>
      <c r="CO628" s="172"/>
      <c r="CP628" s="172"/>
      <c r="CR628" s="172"/>
      <c r="CS628" s="172"/>
      <c r="CT628" s="172"/>
      <c r="CU628" s="172"/>
      <c r="CV628" s="172"/>
      <c r="CW628" s="172"/>
      <c r="CX628" s="172"/>
      <c r="CY628" s="172"/>
      <c r="CZ628" s="172"/>
      <c r="DA628" s="172"/>
      <c r="DB628" s="172"/>
      <c r="DC628" s="172"/>
    </row>
    <row r="629" spans="1:107" ht="14.25" customHeight="1" x14ac:dyDescent="0.3">
      <c r="A629" s="172"/>
      <c r="E629" s="172"/>
      <c r="F629" s="172"/>
      <c r="G629" s="172"/>
      <c r="H629" s="172"/>
      <c r="I629" s="172"/>
      <c r="J629" s="172"/>
      <c r="K629" s="172"/>
      <c r="L629" s="172"/>
      <c r="M629" s="172"/>
      <c r="N629" s="172"/>
      <c r="O629" s="172"/>
      <c r="P629" s="172"/>
      <c r="R629" s="172"/>
      <c r="S629" s="172"/>
      <c r="T629" s="172"/>
      <c r="U629" s="172"/>
      <c r="V629" s="172"/>
      <c r="W629" s="172"/>
      <c r="X629" s="172"/>
      <c r="Y629" s="172"/>
      <c r="Z629" s="172"/>
      <c r="AA629" s="172"/>
      <c r="AB629" s="172"/>
      <c r="AC629" s="172"/>
      <c r="AE629" s="172"/>
      <c r="AF629" s="172"/>
      <c r="AG629" s="172"/>
      <c r="AH629" s="172"/>
      <c r="AI629" s="172"/>
      <c r="AJ629" s="172"/>
      <c r="AK629" s="172"/>
      <c r="AL629" s="172"/>
      <c r="AM629" s="172"/>
      <c r="AN629" s="172"/>
      <c r="AO629" s="172"/>
      <c r="AP629" s="172"/>
      <c r="AR629" s="172"/>
      <c r="AS629" s="172"/>
      <c r="AT629" s="172"/>
      <c r="AU629" s="172"/>
      <c r="AV629" s="172"/>
      <c r="AW629" s="172"/>
      <c r="AX629" s="172"/>
      <c r="AY629" s="172"/>
      <c r="AZ629" s="172"/>
      <c r="BA629" s="172"/>
      <c r="BB629" s="172"/>
      <c r="BC629" s="172"/>
      <c r="BE629" s="172"/>
      <c r="BF629" s="172"/>
      <c r="BG629" s="172"/>
      <c r="BH629" s="172"/>
      <c r="BI629" s="172"/>
      <c r="BJ629" s="172"/>
      <c r="BK629" s="172"/>
      <c r="BL629" s="172"/>
      <c r="BM629" s="172"/>
      <c r="BN629" s="172"/>
      <c r="BO629" s="172"/>
      <c r="BP629" s="172"/>
      <c r="BR629" s="172"/>
      <c r="BS629" s="172"/>
      <c r="BT629" s="172"/>
      <c r="BU629" s="172"/>
      <c r="BV629" s="172"/>
      <c r="BW629" s="172"/>
      <c r="BX629" s="172"/>
      <c r="BY629" s="172"/>
      <c r="BZ629" s="172"/>
      <c r="CA629" s="172"/>
      <c r="CB629" s="172"/>
      <c r="CC629" s="172"/>
      <c r="CE629" s="172"/>
      <c r="CF629" s="172"/>
      <c r="CG629" s="172"/>
      <c r="CH629" s="172"/>
      <c r="CI629" s="172"/>
      <c r="CJ629" s="172"/>
      <c r="CK629" s="172"/>
      <c r="CL629" s="172"/>
      <c r="CM629" s="172"/>
      <c r="CN629" s="172"/>
      <c r="CO629" s="172"/>
      <c r="CP629" s="172"/>
      <c r="CR629" s="172"/>
      <c r="CS629" s="172"/>
      <c r="CT629" s="172"/>
      <c r="CU629" s="172"/>
      <c r="CV629" s="172"/>
      <c r="CW629" s="172"/>
      <c r="CX629" s="172"/>
      <c r="CY629" s="172"/>
      <c r="CZ629" s="172"/>
      <c r="DA629" s="172"/>
      <c r="DB629" s="172"/>
      <c r="DC629" s="172"/>
    </row>
    <row r="630" spans="1:107" ht="14.25" customHeight="1" x14ac:dyDescent="0.3">
      <c r="A630" s="172"/>
      <c r="E630" s="172"/>
      <c r="F630" s="172"/>
      <c r="G630" s="172"/>
      <c r="H630" s="172"/>
      <c r="I630" s="172"/>
      <c r="J630" s="172"/>
      <c r="K630" s="172"/>
      <c r="L630" s="172"/>
      <c r="M630" s="172"/>
      <c r="N630" s="172"/>
      <c r="O630" s="172"/>
      <c r="P630" s="172"/>
      <c r="R630" s="172"/>
      <c r="S630" s="172"/>
      <c r="T630" s="172"/>
      <c r="U630" s="172"/>
      <c r="V630" s="172"/>
      <c r="W630" s="172"/>
      <c r="X630" s="172"/>
      <c r="Y630" s="172"/>
      <c r="Z630" s="172"/>
      <c r="AA630" s="172"/>
      <c r="AB630" s="172"/>
      <c r="AC630" s="172"/>
      <c r="AE630" s="172"/>
      <c r="AF630" s="172"/>
      <c r="AG630" s="172"/>
      <c r="AH630" s="172"/>
      <c r="AI630" s="172"/>
      <c r="AJ630" s="172"/>
      <c r="AK630" s="172"/>
      <c r="AL630" s="172"/>
      <c r="AM630" s="172"/>
      <c r="AN630" s="172"/>
      <c r="AO630" s="172"/>
      <c r="AP630" s="172"/>
      <c r="AR630" s="172"/>
      <c r="AS630" s="172"/>
      <c r="AT630" s="172"/>
      <c r="AU630" s="172"/>
      <c r="AV630" s="172"/>
      <c r="AW630" s="172"/>
      <c r="AX630" s="172"/>
      <c r="AY630" s="172"/>
      <c r="AZ630" s="172"/>
      <c r="BA630" s="172"/>
      <c r="BB630" s="172"/>
      <c r="BC630" s="172"/>
      <c r="BE630" s="172"/>
      <c r="BF630" s="172"/>
      <c r="BG630" s="172"/>
      <c r="BH630" s="172"/>
      <c r="BI630" s="172"/>
      <c r="BJ630" s="172"/>
      <c r="BK630" s="172"/>
      <c r="BL630" s="172"/>
      <c r="BM630" s="172"/>
      <c r="BN630" s="172"/>
      <c r="BO630" s="172"/>
      <c r="BP630" s="172"/>
      <c r="BR630" s="172"/>
      <c r="BS630" s="172"/>
      <c r="BT630" s="172"/>
      <c r="BU630" s="172"/>
      <c r="BV630" s="172"/>
      <c r="BW630" s="172"/>
      <c r="BX630" s="172"/>
      <c r="BY630" s="172"/>
      <c r="BZ630" s="172"/>
      <c r="CA630" s="172"/>
      <c r="CB630" s="172"/>
      <c r="CC630" s="172"/>
      <c r="CE630" s="172"/>
      <c r="CF630" s="172"/>
      <c r="CG630" s="172"/>
      <c r="CH630" s="172"/>
      <c r="CI630" s="172"/>
      <c r="CJ630" s="172"/>
      <c r="CK630" s="172"/>
      <c r="CL630" s="172"/>
      <c r="CM630" s="172"/>
      <c r="CN630" s="172"/>
      <c r="CO630" s="172"/>
      <c r="CP630" s="172"/>
      <c r="CR630" s="172"/>
      <c r="CS630" s="172"/>
      <c r="CT630" s="172"/>
      <c r="CU630" s="172"/>
      <c r="CV630" s="172"/>
      <c r="CW630" s="172"/>
      <c r="CX630" s="172"/>
      <c r="CY630" s="172"/>
      <c r="CZ630" s="172"/>
      <c r="DA630" s="172"/>
      <c r="DB630" s="172"/>
      <c r="DC630" s="172"/>
    </row>
    <row r="631" spans="1:107" ht="14.25" customHeight="1" x14ac:dyDescent="0.3">
      <c r="A631" s="172"/>
      <c r="E631" s="172"/>
      <c r="F631" s="172"/>
      <c r="G631" s="172"/>
      <c r="H631" s="172"/>
      <c r="I631" s="172"/>
      <c r="J631" s="172"/>
      <c r="K631" s="172"/>
      <c r="L631" s="172"/>
      <c r="M631" s="172"/>
      <c r="N631" s="172"/>
      <c r="O631" s="172"/>
      <c r="P631" s="172"/>
      <c r="R631" s="172"/>
      <c r="S631" s="172"/>
      <c r="T631" s="172"/>
      <c r="U631" s="172"/>
      <c r="V631" s="172"/>
      <c r="W631" s="172"/>
      <c r="X631" s="172"/>
      <c r="Y631" s="172"/>
      <c r="Z631" s="172"/>
      <c r="AA631" s="172"/>
      <c r="AB631" s="172"/>
      <c r="AC631" s="172"/>
      <c r="AE631" s="172"/>
      <c r="AF631" s="172"/>
      <c r="AG631" s="172"/>
      <c r="AH631" s="172"/>
      <c r="AI631" s="172"/>
      <c r="AJ631" s="172"/>
      <c r="AK631" s="172"/>
      <c r="AL631" s="172"/>
      <c r="AM631" s="172"/>
      <c r="AN631" s="172"/>
      <c r="AO631" s="172"/>
      <c r="AP631" s="172"/>
      <c r="AR631" s="172"/>
      <c r="AS631" s="172"/>
      <c r="AT631" s="172"/>
      <c r="AU631" s="172"/>
      <c r="AV631" s="172"/>
      <c r="AW631" s="172"/>
      <c r="AX631" s="172"/>
      <c r="AY631" s="172"/>
      <c r="AZ631" s="172"/>
      <c r="BA631" s="172"/>
      <c r="BB631" s="172"/>
      <c r="BC631" s="172"/>
      <c r="BE631" s="172"/>
      <c r="BF631" s="172"/>
      <c r="BG631" s="172"/>
      <c r="BH631" s="172"/>
      <c r="BI631" s="172"/>
      <c r="BJ631" s="172"/>
      <c r="BK631" s="172"/>
      <c r="BL631" s="172"/>
      <c r="BM631" s="172"/>
      <c r="BN631" s="172"/>
      <c r="BO631" s="172"/>
      <c r="BP631" s="172"/>
      <c r="BR631" s="172"/>
      <c r="BS631" s="172"/>
      <c r="BT631" s="172"/>
      <c r="BU631" s="172"/>
      <c r="BV631" s="172"/>
      <c r="BW631" s="172"/>
      <c r="BX631" s="172"/>
      <c r="BY631" s="172"/>
      <c r="BZ631" s="172"/>
      <c r="CA631" s="172"/>
      <c r="CB631" s="172"/>
      <c r="CC631" s="172"/>
      <c r="CE631" s="172"/>
      <c r="CF631" s="172"/>
      <c r="CG631" s="172"/>
      <c r="CH631" s="172"/>
      <c r="CI631" s="172"/>
      <c r="CJ631" s="172"/>
      <c r="CK631" s="172"/>
      <c r="CL631" s="172"/>
      <c r="CM631" s="172"/>
      <c r="CN631" s="172"/>
      <c r="CO631" s="172"/>
      <c r="CP631" s="172"/>
      <c r="CR631" s="172"/>
      <c r="CS631" s="172"/>
      <c r="CT631" s="172"/>
      <c r="CU631" s="172"/>
      <c r="CV631" s="172"/>
      <c r="CW631" s="172"/>
      <c r="CX631" s="172"/>
      <c r="CY631" s="172"/>
      <c r="CZ631" s="172"/>
      <c r="DA631" s="172"/>
      <c r="DB631" s="172"/>
      <c r="DC631" s="172"/>
    </row>
    <row r="632" spans="1:107" ht="14.25" customHeight="1" x14ac:dyDescent="0.3">
      <c r="A632" s="172"/>
      <c r="E632" s="172"/>
      <c r="F632" s="172"/>
      <c r="G632" s="172"/>
      <c r="H632" s="172"/>
      <c r="I632" s="172"/>
      <c r="J632" s="172"/>
      <c r="K632" s="172"/>
      <c r="L632" s="172"/>
      <c r="M632" s="172"/>
      <c r="N632" s="172"/>
      <c r="O632" s="172"/>
      <c r="P632" s="172"/>
      <c r="R632" s="172"/>
      <c r="S632" s="172"/>
      <c r="T632" s="172"/>
      <c r="U632" s="172"/>
      <c r="V632" s="172"/>
      <c r="W632" s="172"/>
      <c r="X632" s="172"/>
      <c r="Y632" s="172"/>
      <c r="Z632" s="172"/>
      <c r="AA632" s="172"/>
      <c r="AB632" s="172"/>
      <c r="AC632" s="172"/>
      <c r="AE632" s="172"/>
      <c r="AF632" s="172"/>
      <c r="AG632" s="172"/>
      <c r="AH632" s="172"/>
      <c r="AI632" s="172"/>
      <c r="AJ632" s="172"/>
      <c r="AK632" s="172"/>
      <c r="AL632" s="172"/>
      <c r="AM632" s="172"/>
      <c r="AN632" s="172"/>
      <c r="AO632" s="172"/>
      <c r="AP632" s="172"/>
      <c r="AR632" s="172"/>
      <c r="AS632" s="172"/>
      <c r="AT632" s="172"/>
      <c r="AU632" s="172"/>
      <c r="AV632" s="172"/>
      <c r="AW632" s="172"/>
      <c r="AX632" s="172"/>
      <c r="AY632" s="172"/>
      <c r="AZ632" s="172"/>
      <c r="BA632" s="172"/>
      <c r="BB632" s="172"/>
      <c r="BC632" s="172"/>
      <c r="BE632" s="172"/>
      <c r="BF632" s="172"/>
      <c r="BG632" s="172"/>
      <c r="BH632" s="172"/>
      <c r="BI632" s="172"/>
      <c r="BJ632" s="172"/>
      <c r="BK632" s="172"/>
      <c r="BL632" s="172"/>
      <c r="BM632" s="172"/>
      <c r="BN632" s="172"/>
      <c r="BO632" s="172"/>
      <c r="BP632" s="172"/>
      <c r="BR632" s="172"/>
      <c r="BS632" s="172"/>
      <c r="BT632" s="172"/>
      <c r="BU632" s="172"/>
      <c r="BV632" s="172"/>
      <c r="BW632" s="172"/>
      <c r="BX632" s="172"/>
      <c r="BY632" s="172"/>
      <c r="BZ632" s="172"/>
      <c r="CA632" s="172"/>
      <c r="CB632" s="172"/>
      <c r="CC632" s="172"/>
      <c r="CE632" s="172"/>
      <c r="CF632" s="172"/>
      <c r="CG632" s="172"/>
      <c r="CH632" s="172"/>
      <c r="CI632" s="172"/>
      <c r="CJ632" s="172"/>
      <c r="CK632" s="172"/>
      <c r="CL632" s="172"/>
      <c r="CM632" s="172"/>
      <c r="CN632" s="172"/>
      <c r="CO632" s="172"/>
      <c r="CP632" s="172"/>
      <c r="CR632" s="172"/>
      <c r="CS632" s="172"/>
      <c r="CT632" s="172"/>
      <c r="CU632" s="172"/>
      <c r="CV632" s="172"/>
      <c r="CW632" s="172"/>
      <c r="CX632" s="172"/>
      <c r="CY632" s="172"/>
      <c r="CZ632" s="172"/>
      <c r="DA632" s="172"/>
      <c r="DB632" s="172"/>
      <c r="DC632" s="172"/>
    </row>
    <row r="633" spans="1:107" ht="14.25" customHeight="1" x14ac:dyDescent="0.3">
      <c r="A633" s="172"/>
      <c r="E633" s="172"/>
      <c r="F633" s="172"/>
      <c r="G633" s="172"/>
      <c r="H633" s="172"/>
      <c r="I633" s="172"/>
      <c r="J633" s="172"/>
      <c r="K633" s="172"/>
      <c r="L633" s="172"/>
      <c r="M633" s="172"/>
      <c r="N633" s="172"/>
      <c r="O633" s="172"/>
      <c r="P633" s="172"/>
      <c r="R633" s="172"/>
      <c r="S633" s="172"/>
      <c r="T633" s="172"/>
      <c r="U633" s="172"/>
      <c r="V633" s="172"/>
      <c r="W633" s="172"/>
      <c r="X633" s="172"/>
      <c r="Y633" s="172"/>
      <c r="Z633" s="172"/>
      <c r="AA633" s="172"/>
      <c r="AB633" s="172"/>
      <c r="AC633" s="172"/>
      <c r="AE633" s="172"/>
      <c r="AF633" s="172"/>
      <c r="AG633" s="172"/>
      <c r="AH633" s="172"/>
      <c r="AI633" s="172"/>
      <c r="AJ633" s="172"/>
      <c r="AK633" s="172"/>
      <c r="AL633" s="172"/>
      <c r="AM633" s="172"/>
      <c r="AN633" s="172"/>
      <c r="AO633" s="172"/>
      <c r="AP633" s="172"/>
      <c r="AR633" s="172"/>
      <c r="AS633" s="172"/>
      <c r="AT633" s="172"/>
      <c r="AU633" s="172"/>
      <c r="AV633" s="172"/>
      <c r="AW633" s="172"/>
      <c r="AX633" s="172"/>
      <c r="AY633" s="172"/>
      <c r="AZ633" s="172"/>
      <c r="BA633" s="172"/>
      <c r="BB633" s="172"/>
      <c r="BC633" s="172"/>
      <c r="BE633" s="172"/>
      <c r="BF633" s="172"/>
      <c r="BG633" s="172"/>
      <c r="BH633" s="172"/>
      <c r="BI633" s="172"/>
      <c r="BJ633" s="172"/>
      <c r="BK633" s="172"/>
      <c r="BL633" s="172"/>
      <c r="BM633" s="172"/>
      <c r="BN633" s="172"/>
      <c r="BO633" s="172"/>
      <c r="BP633" s="172"/>
      <c r="BR633" s="172"/>
      <c r="BS633" s="172"/>
      <c r="BT633" s="172"/>
      <c r="BU633" s="172"/>
      <c r="BV633" s="172"/>
      <c r="BW633" s="172"/>
      <c r="BX633" s="172"/>
      <c r="BY633" s="172"/>
      <c r="BZ633" s="172"/>
      <c r="CA633" s="172"/>
      <c r="CB633" s="172"/>
      <c r="CC633" s="172"/>
      <c r="CE633" s="172"/>
      <c r="CF633" s="172"/>
      <c r="CG633" s="172"/>
      <c r="CH633" s="172"/>
      <c r="CI633" s="172"/>
      <c r="CJ633" s="172"/>
      <c r="CK633" s="172"/>
      <c r="CL633" s="172"/>
      <c r="CM633" s="172"/>
      <c r="CN633" s="172"/>
      <c r="CO633" s="172"/>
      <c r="CP633" s="172"/>
      <c r="CR633" s="172"/>
      <c r="CS633" s="172"/>
      <c r="CT633" s="172"/>
      <c r="CU633" s="172"/>
      <c r="CV633" s="172"/>
      <c r="CW633" s="172"/>
      <c r="CX633" s="172"/>
      <c r="CY633" s="172"/>
      <c r="CZ633" s="172"/>
      <c r="DA633" s="172"/>
      <c r="DB633" s="172"/>
      <c r="DC633" s="172"/>
    </row>
    <row r="634" spans="1:107" ht="14.25" customHeight="1" x14ac:dyDescent="0.3">
      <c r="A634" s="172"/>
      <c r="E634" s="172"/>
      <c r="F634" s="172"/>
      <c r="G634" s="172"/>
      <c r="H634" s="172"/>
      <c r="I634" s="172"/>
      <c r="J634" s="172"/>
      <c r="K634" s="172"/>
      <c r="L634" s="172"/>
      <c r="M634" s="172"/>
      <c r="N634" s="172"/>
      <c r="O634" s="172"/>
      <c r="P634" s="172"/>
      <c r="R634" s="172"/>
      <c r="S634" s="172"/>
      <c r="T634" s="172"/>
      <c r="U634" s="172"/>
      <c r="V634" s="172"/>
      <c r="W634" s="172"/>
      <c r="X634" s="172"/>
      <c r="Y634" s="172"/>
      <c r="Z634" s="172"/>
      <c r="AA634" s="172"/>
      <c r="AB634" s="172"/>
      <c r="AC634" s="172"/>
      <c r="AE634" s="172"/>
      <c r="AF634" s="172"/>
      <c r="AG634" s="172"/>
      <c r="AH634" s="172"/>
      <c r="AI634" s="172"/>
      <c r="AJ634" s="172"/>
      <c r="AK634" s="172"/>
      <c r="AL634" s="172"/>
      <c r="AM634" s="172"/>
      <c r="AN634" s="172"/>
      <c r="AO634" s="172"/>
      <c r="AP634" s="172"/>
      <c r="AR634" s="172"/>
      <c r="AS634" s="172"/>
      <c r="AT634" s="172"/>
      <c r="AU634" s="172"/>
      <c r="AV634" s="172"/>
      <c r="AW634" s="172"/>
      <c r="AX634" s="172"/>
      <c r="AY634" s="172"/>
      <c r="AZ634" s="172"/>
      <c r="BA634" s="172"/>
      <c r="BB634" s="172"/>
      <c r="BC634" s="172"/>
      <c r="BE634" s="172"/>
      <c r="BF634" s="172"/>
      <c r="BG634" s="172"/>
      <c r="BH634" s="172"/>
      <c r="BI634" s="172"/>
      <c r="BJ634" s="172"/>
      <c r="BK634" s="172"/>
      <c r="BL634" s="172"/>
      <c r="BM634" s="172"/>
      <c r="BN634" s="172"/>
      <c r="BO634" s="172"/>
      <c r="BP634" s="172"/>
      <c r="BR634" s="172"/>
      <c r="BS634" s="172"/>
      <c r="BT634" s="172"/>
      <c r="BU634" s="172"/>
      <c r="BV634" s="172"/>
      <c r="BW634" s="172"/>
      <c r="BX634" s="172"/>
      <c r="BY634" s="172"/>
      <c r="BZ634" s="172"/>
      <c r="CA634" s="172"/>
      <c r="CB634" s="172"/>
      <c r="CC634" s="172"/>
      <c r="CE634" s="172"/>
      <c r="CF634" s="172"/>
      <c r="CG634" s="172"/>
      <c r="CH634" s="172"/>
      <c r="CI634" s="172"/>
      <c r="CJ634" s="172"/>
      <c r="CK634" s="172"/>
      <c r="CL634" s="172"/>
      <c r="CM634" s="172"/>
      <c r="CN634" s="172"/>
      <c r="CO634" s="172"/>
      <c r="CP634" s="172"/>
      <c r="CR634" s="172"/>
      <c r="CS634" s="172"/>
      <c r="CT634" s="172"/>
      <c r="CU634" s="172"/>
      <c r="CV634" s="172"/>
      <c r="CW634" s="172"/>
      <c r="CX634" s="172"/>
      <c r="CY634" s="172"/>
      <c r="CZ634" s="172"/>
      <c r="DA634" s="172"/>
      <c r="DB634" s="172"/>
      <c r="DC634" s="172"/>
    </row>
    <row r="635" spans="1:107" ht="14.25" customHeight="1" x14ac:dyDescent="0.3">
      <c r="A635" s="172"/>
      <c r="E635" s="172"/>
      <c r="F635" s="172"/>
      <c r="G635" s="172"/>
      <c r="H635" s="172"/>
      <c r="I635" s="172"/>
      <c r="J635" s="172"/>
      <c r="K635" s="172"/>
      <c r="L635" s="172"/>
      <c r="M635" s="172"/>
      <c r="N635" s="172"/>
      <c r="O635" s="172"/>
      <c r="P635" s="172"/>
      <c r="R635" s="172"/>
      <c r="S635" s="172"/>
      <c r="T635" s="172"/>
      <c r="U635" s="172"/>
      <c r="V635" s="172"/>
      <c r="W635" s="172"/>
      <c r="X635" s="172"/>
      <c r="Y635" s="172"/>
      <c r="Z635" s="172"/>
      <c r="AA635" s="172"/>
      <c r="AB635" s="172"/>
      <c r="AC635" s="172"/>
      <c r="AE635" s="172"/>
      <c r="AF635" s="172"/>
      <c r="AG635" s="172"/>
      <c r="AH635" s="172"/>
      <c r="AI635" s="172"/>
      <c r="AJ635" s="172"/>
      <c r="AK635" s="172"/>
      <c r="AL635" s="172"/>
      <c r="AM635" s="172"/>
      <c r="AN635" s="172"/>
      <c r="AO635" s="172"/>
      <c r="AP635" s="172"/>
      <c r="AR635" s="172"/>
      <c r="AS635" s="172"/>
      <c r="AT635" s="172"/>
      <c r="AU635" s="172"/>
      <c r="AV635" s="172"/>
      <c r="AW635" s="172"/>
      <c r="AX635" s="172"/>
      <c r="AY635" s="172"/>
      <c r="AZ635" s="172"/>
      <c r="BA635" s="172"/>
      <c r="BB635" s="172"/>
      <c r="BC635" s="172"/>
      <c r="BE635" s="172"/>
      <c r="BF635" s="172"/>
      <c r="BG635" s="172"/>
      <c r="BH635" s="172"/>
      <c r="BI635" s="172"/>
      <c r="BJ635" s="172"/>
      <c r="BK635" s="172"/>
      <c r="BL635" s="172"/>
      <c r="BM635" s="172"/>
      <c r="BN635" s="172"/>
      <c r="BO635" s="172"/>
      <c r="BP635" s="172"/>
      <c r="BR635" s="172"/>
      <c r="BS635" s="172"/>
      <c r="BT635" s="172"/>
      <c r="BU635" s="172"/>
      <c r="BV635" s="172"/>
      <c r="BW635" s="172"/>
      <c r="BX635" s="172"/>
      <c r="BY635" s="172"/>
      <c r="BZ635" s="172"/>
      <c r="CA635" s="172"/>
      <c r="CB635" s="172"/>
      <c r="CC635" s="172"/>
      <c r="CE635" s="172"/>
      <c r="CF635" s="172"/>
      <c r="CG635" s="172"/>
      <c r="CH635" s="172"/>
      <c r="CI635" s="172"/>
      <c r="CJ635" s="172"/>
      <c r="CK635" s="172"/>
      <c r="CL635" s="172"/>
      <c r="CM635" s="172"/>
      <c r="CN635" s="172"/>
      <c r="CO635" s="172"/>
      <c r="CP635" s="172"/>
      <c r="CR635" s="172"/>
      <c r="CS635" s="172"/>
      <c r="CT635" s="172"/>
      <c r="CU635" s="172"/>
      <c r="CV635" s="172"/>
      <c r="CW635" s="172"/>
      <c r="CX635" s="172"/>
      <c r="CY635" s="172"/>
      <c r="CZ635" s="172"/>
      <c r="DA635" s="172"/>
      <c r="DB635" s="172"/>
      <c r="DC635" s="172"/>
    </row>
    <row r="636" spans="1:107" ht="14.25" customHeight="1" x14ac:dyDescent="0.3">
      <c r="A636" s="172"/>
      <c r="E636" s="172"/>
      <c r="F636" s="172"/>
      <c r="G636" s="172"/>
      <c r="H636" s="172"/>
      <c r="I636" s="172"/>
      <c r="J636" s="172"/>
      <c r="K636" s="172"/>
      <c r="L636" s="172"/>
      <c r="M636" s="172"/>
      <c r="N636" s="172"/>
      <c r="O636" s="172"/>
      <c r="P636" s="172"/>
      <c r="R636" s="172"/>
      <c r="S636" s="172"/>
      <c r="T636" s="172"/>
      <c r="U636" s="172"/>
      <c r="V636" s="172"/>
      <c r="W636" s="172"/>
      <c r="X636" s="172"/>
      <c r="Y636" s="172"/>
      <c r="Z636" s="172"/>
      <c r="AA636" s="172"/>
      <c r="AB636" s="172"/>
      <c r="AC636" s="172"/>
      <c r="AE636" s="172"/>
      <c r="AF636" s="172"/>
      <c r="AG636" s="172"/>
      <c r="AH636" s="172"/>
      <c r="AI636" s="172"/>
      <c r="AJ636" s="172"/>
      <c r="AK636" s="172"/>
      <c r="AL636" s="172"/>
      <c r="AM636" s="172"/>
      <c r="AN636" s="172"/>
      <c r="AO636" s="172"/>
      <c r="AP636" s="172"/>
      <c r="AR636" s="172"/>
      <c r="AS636" s="172"/>
      <c r="AT636" s="172"/>
      <c r="AU636" s="172"/>
      <c r="AV636" s="172"/>
      <c r="AW636" s="172"/>
      <c r="AX636" s="172"/>
      <c r="AY636" s="172"/>
      <c r="AZ636" s="172"/>
      <c r="BA636" s="172"/>
      <c r="BB636" s="172"/>
      <c r="BC636" s="172"/>
      <c r="BE636" s="172"/>
      <c r="BF636" s="172"/>
      <c r="BG636" s="172"/>
      <c r="BH636" s="172"/>
      <c r="BI636" s="172"/>
      <c r="BJ636" s="172"/>
      <c r="BK636" s="172"/>
      <c r="BL636" s="172"/>
      <c r="BM636" s="172"/>
      <c r="BN636" s="172"/>
      <c r="BO636" s="172"/>
      <c r="BP636" s="172"/>
      <c r="BR636" s="172"/>
      <c r="BS636" s="172"/>
      <c r="BT636" s="172"/>
      <c r="BU636" s="172"/>
      <c r="BV636" s="172"/>
      <c r="BW636" s="172"/>
      <c r="BX636" s="172"/>
      <c r="BY636" s="172"/>
      <c r="BZ636" s="172"/>
      <c r="CA636" s="172"/>
      <c r="CB636" s="172"/>
      <c r="CC636" s="172"/>
      <c r="CE636" s="172"/>
      <c r="CF636" s="172"/>
      <c r="CG636" s="172"/>
      <c r="CH636" s="172"/>
      <c r="CI636" s="172"/>
      <c r="CJ636" s="172"/>
      <c r="CK636" s="172"/>
      <c r="CL636" s="172"/>
      <c r="CM636" s="172"/>
      <c r="CN636" s="172"/>
      <c r="CO636" s="172"/>
      <c r="CP636" s="172"/>
      <c r="CR636" s="172"/>
      <c r="CS636" s="172"/>
      <c r="CT636" s="172"/>
      <c r="CU636" s="172"/>
      <c r="CV636" s="172"/>
      <c r="CW636" s="172"/>
      <c r="CX636" s="172"/>
      <c r="CY636" s="172"/>
      <c r="CZ636" s="172"/>
      <c r="DA636" s="172"/>
      <c r="DB636" s="172"/>
      <c r="DC636" s="172"/>
    </row>
    <row r="637" spans="1:107" ht="14.25" customHeight="1" x14ac:dyDescent="0.3">
      <c r="A637" s="172"/>
      <c r="E637" s="172"/>
      <c r="F637" s="172"/>
      <c r="G637" s="172"/>
      <c r="H637" s="172"/>
      <c r="I637" s="172"/>
      <c r="J637" s="172"/>
      <c r="K637" s="172"/>
      <c r="L637" s="172"/>
      <c r="M637" s="172"/>
      <c r="N637" s="172"/>
      <c r="O637" s="172"/>
      <c r="P637" s="172"/>
      <c r="R637" s="172"/>
      <c r="S637" s="172"/>
      <c r="T637" s="172"/>
      <c r="U637" s="172"/>
      <c r="V637" s="172"/>
      <c r="W637" s="172"/>
      <c r="X637" s="172"/>
      <c r="Y637" s="172"/>
      <c r="Z637" s="172"/>
      <c r="AA637" s="172"/>
      <c r="AB637" s="172"/>
      <c r="AC637" s="172"/>
      <c r="AE637" s="172"/>
      <c r="AF637" s="172"/>
      <c r="AG637" s="172"/>
      <c r="AH637" s="172"/>
      <c r="AI637" s="172"/>
      <c r="AJ637" s="172"/>
      <c r="AK637" s="172"/>
      <c r="AL637" s="172"/>
      <c r="AM637" s="172"/>
      <c r="AN637" s="172"/>
      <c r="AO637" s="172"/>
      <c r="AP637" s="172"/>
      <c r="AR637" s="172"/>
      <c r="AS637" s="172"/>
      <c r="AT637" s="172"/>
      <c r="AU637" s="172"/>
      <c r="AV637" s="172"/>
      <c r="AW637" s="172"/>
      <c r="AX637" s="172"/>
      <c r="AY637" s="172"/>
      <c r="AZ637" s="172"/>
      <c r="BA637" s="172"/>
      <c r="BB637" s="172"/>
      <c r="BC637" s="172"/>
      <c r="BE637" s="172"/>
      <c r="BF637" s="172"/>
      <c r="BG637" s="172"/>
      <c r="BH637" s="172"/>
      <c r="BI637" s="172"/>
      <c r="BJ637" s="172"/>
      <c r="BK637" s="172"/>
      <c r="BL637" s="172"/>
      <c r="BM637" s="172"/>
      <c r="BN637" s="172"/>
      <c r="BO637" s="172"/>
      <c r="BP637" s="172"/>
      <c r="BR637" s="172"/>
      <c r="BS637" s="172"/>
      <c r="BT637" s="172"/>
      <c r="BU637" s="172"/>
      <c r="BV637" s="172"/>
      <c r="BW637" s="172"/>
      <c r="BX637" s="172"/>
      <c r="BY637" s="172"/>
      <c r="BZ637" s="172"/>
      <c r="CA637" s="172"/>
      <c r="CB637" s="172"/>
      <c r="CC637" s="172"/>
      <c r="CE637" s="172"/>
      <c r="CF637" s="172"/>
      <c r="CG637" s="172"/>
      <c r="CH637" s="172"/>
      <c r="CI637" s="172"/>
      <c r="CJ637" s="172"/>
      <c r="CK637" s="172"/>
      <c r="CL637" s="172"/>
      <c r="CM637" s="172"/>
      <c r="CN637" s="172"/>
      <c r="CO637" s="172"/>
      <c r="CP637" s="172"/>
      <c r="CR637" s="172"/>
      <c r="CS637" s="172"/>
      <c r="CT637" s="172"/>
      <c r="CU637" s="172"/>
      <c r="CV637" s="172"/>
      <c r="CW637" s="172"/>
      <c r="CX637" s="172"/>
      <c r="CY637" s="172"/>
      <c r="CZ637" s="172"/>
      <c r="DA637" s="172"/>
      <c r="DB637" s="172"/>
      <c r="DC637" s="172"/>
    </row>
    <row r="638" spans="1:107" ht="14.25" customHeight="1" x14ac:dyDescent="0.3">
      <c r="A638" s="172"/>
      <c r="E638" s="172"/>
      <c r="F638" s="172"/>
      <c r="G638" s="172"/>
      <c r="H638" s="172"/>
      <c r="I638" s="172"/>
      <c r="J638" s="172"/>
      <c r="K638" s="172"/>
      <c r="L638" s="172"/>
      <c r="M638" s="172"/>
      <c r="N638" s="172"/>
      <c r="O638" s="172"/>
      <c r="P638" s="172"/>
      <c r="R638" s="172"/>
      <c r="S638" s="172"/>
      <c r="T638" s="172"/>
      <c r="U638" s="172"/>
      <c r="V638" s="172"/>
      <c r="W638" s="172"/>
      <c r="X638" s="172"/>
      <c r="Y638" s="172"/>
      <c r="Z638" s="172"/>
      <c r="AA638" s="172"/>
      <c r="AB638" s="172"/>
      <c r="AC638" s="172"/>
      <c r="AE638" s="172"/>
      <c r="AF638" s="172"/>
      <c r="AG638" s="172"/>
      <c r="AH638" s="172"/>
      <c r="AI638" s="172"/>
      <c r="AJ638" s="172"/>
      <c r="AK638" s="172"/>
      <c r="AL638" s="172"/>
      <c r="AM638" s="172"/>
      <c r="AN638" s="172"/>
      <c r="AO638" s="172"/>
      <c r="AP638" s="172"/>
      <c r="AR638" s="172"/>
      <c r="AS638" s="172"/>
      <c r="AT638" s="172"/>
      <c r="AU638" s="172"/>
      <c r="AV638" s="172"/>
      <c r="AW638" s="172"/>
      <c r="AX638" s="172"/>
      <c r="AY638" s="172"/>
      <c r="AZ638" s="172"/>
      <c r="BA638" s="172"/>
      <c r="BB638" s="172"/>
      <c r="BC638" s="172"/>
      <c r="BE638" s="172"/>
      <c r="BF638" s="172"/>
      <c r="BG638" s="172"/>
      <c r="BH638" s="172"/>
      <c r="BI638" s="172"/>
      <c r="BJ638" s="172"/>
      <c r="BK638" s="172"/>
      <c r="BL638" s="172"/>
      <c r="BM638" s="172"/>
      <c r="BN638" s="172"/>
      <c r="BO638" s="172"/>
      <c r="BP638" s="172"/>
      <c r="BR638" s="172"/>
      <c r="BS638" s="172"/>
      <c r="BT638" s="172"/>
      <c r="BU638" s="172"/>
      <c r="BV638" s="172"/>
      <c r="BW638" s="172"/>
      <c r="BX638" s="172"/>
      <c r="BY638" s="172"/>
      <c r="BZ638" s="172"/>
      <c r="CA638" s="172"/>
      <c r="CB638" s="172"/>
      <c r="CC638" s="172"/>
      <c r="CE638" s="172"/>
      <c r="CF638" s="172"/>
      <c r="CG638" s="172"/>
      <c r="CH638" s="172"/>
      <c r="CI638" s="172"/>
      <c r="CJ638" s="172"/>
      <c r="CK638" s="172"/>
      <c r="CL638" s="172"/>
      <c r="CM638" s="172"/>
      <c r="CN638" s="172"/>
      <c r="CO638" s="172"/>
      <c r="CP638" s="172"/>
      <c r="CR638" s="172"/>
      <c r="CS638" s="172"/>
      <c r="CT638" s="172"/>
      <c r="CU638" s="172"/>
      <c r="CV638" s="172"/>
      <c r="CW638" s="172"/>
      <c r="CX638" s="172"/>
      <c r="CY638" s="172"/>
      <c r="CZ638" s="172"/>
      <c r="DA638" s="172"/>
      <c r="DB638" s="172"/>
      <c r="DC638" s="172"/>
    </row>
    <row r="639" spans="1:107" ht="14.25" customHeight="1" x14ac:dyDescent="0.3">
      <c r="A639" s="172"/>
      <c r="E639" s="172"/>
      <c r="F639" s="172"/>
      <c r="G639" s="172"/>
      <c r="H639" s="172"/>
      <c r="I639" s="172"/>
      <c r="J639" s="172"/>
      <c r="K639" s="172"/>
      <c r="L639" s="172"/>
      <c r="M639" s="172"/>
      <c r="N639" s="172"/>
      <c r="O639" s="172"/>
      <c r="P639" s="172"/>
      <c r="R639" s="172"/>
      <c r="S639" s="172"/>
      <c r="T639" s="172"/>
      <c r="U639" s="172"/>
      <c r="V639" s="172"/>
      <c r="W639" s="172"/>
      <c r="X639" s="172"/>
      <c r="Y639" s="172"/>
      <c r="Z639" s="172"/>
      <c r="AA639" s="172"/>
      <c r="AB639" s="172"/>
      <c r="AC639" s="172"/>
      <c r="AE639" s="172"/>
      <c r="AF639" s="172"/>
      <c r="AG639" s="172"/>
      <c r="AH639" s="172"/>
      <c r="AI639" s="172"/>
      <c r="AJ639" s="172"/>
      <c r="AK639" s="172"/>
      <c r="AL639" s="172"/>
      <c r="AM639" s="172"/>
      <c r="AN639" s="172"/>
      <c r="AO639" s="172"/>
      <c r="AP639" s="172"/>
      <c r="AR639" s="172"/>
      <c r="AS639" s="172"/>
      <c r="AT639" s="172"/>
      <c r="AU639" s="172"/>
      <c r="AV639" s="172"/>
      <c r="AW639" s="172"/>
      <c r="AX639" s="172"/>
      <c r="AY639" s="172"/>
      <c r="AZ639" s="172"/>
      <c r="BA639" s="172"/>
      <c r="BB639" s="172"/>
      <c r="BC639" s="172"/>
      <c r="BE639" s="172"/>
      <c r="BF639" s="172"/>
      <c r="BG639" s="172"/>
      <c r="BH639" s="172"/>
      <c r="BI639" s="172"/>
      <c r="BJ639" s="172"/>
      <c r="BK639" s="172"/>
      <c r="BL639" s="172"/>
      <c r="BM639" s="172"/>
      <c r="BN639" s="172"/>
      <c r="BO639" s="172"/>
      <c r="BP639" s="172"/>
      <c r="BR639" s="172"/>
      <c r="BS639" s="172"/>
      <c r="BT639" s="172"/>
      <c r="BU639" s="172"/>
      <c r="BV639" s="172"/>
      <c r="BW639" s="172"/>
      <c r="BX639" s="172"/>
      <c r="BY639" s="172"/>
      <c r="BZ639" s="172"/>
      <c r="CA639" s="172"/>
      <c r="CB639" s="172"/>
      <c r="CC639" s="172"/>
      <c r="CE639" s="172"/>
      <c r="CF639" s="172"/>
      <c r="CG639" s="172"/>
      <c r="CH639" s="172"/>
      <c r="CI639" s="172"/>
      <c r="CJ639" s="172"/>
      <c r="CK639" s="172"/>
      <c r="CL639" s="172"/>
      <c r="CM639" s="172"/>
      <c r="CN639" s="172"/>
      <c r="CO639" s="172"/>
      <c r="CP639" s="172"/>
      <c r="CR639" s="172"/>
      <c r="CS639" s="172"/>
      <c r="CT639" s="172"/>
      <c r="CU639" s="172"/>
      <c r="CV639" s="172"/>
      <c r="CW639" s="172"/>
      <c r="CX639" s="172"/>
      <c r="CY639" s="172"/>
      <c r="CZ639" s="172"/>
      <c r="DA639" s="172"/>
      <c r="DB639" s="172"/>
      <c r="DC639" s="172"/>
    </row>
    <row r="640" spans="1:107" ht="14.25" customHeight="1" x14ac:dyDescent="0.3">
      <c r="A640" s="172"/>
      <c r="E640" s="172"/>
      <c r="F640" s="172"/>
      <c r="G640" s="172"/>
      <c r="H640" s="172"/>
      <c r="I640" s="172"/>
      <c r="J640" s="172"/>
      <c r="K640" s="172"/>
      <c r="L640" s="172"/>
      <c r="M640" s="172"/>
      <c r="N640" s="172"/>
      <c r="O640" s="172"/>
      <c r="P640" s="172"/>
      <c r="R640" s="172"/>
      <c r="S640" s="172"/>
      <c r="T640" s="172"/>
      <c r="U640" s="172"/>
      <c r="V640" s="172"/>
      <c r="W640" s="172"/>
      <c r="X640" s="172"/>
      <c r="Y640" s="172"/>
      <c r="Z640" s="172"/>
      <c r="AA640" s="172"/>
      <c r="AB640" s="172"/>
      <c r="AC640" s="172"/>
      <c r="AE640" s="172"/>
      <c r="AF640" s="172"/>
      <c r="AG640" s="172"/>
      <c r="AH640" s="172"/>
      <c r="AI640" s="172"/>
      <c r="AJ640" s="172"/>
      <c r="AK640" s="172"/>
      <c r="AL640" s="172"/>
      <c r="AM640" s="172"/>
      <c r="AN640" s="172"/>
      <c r="AO640" s="172"/>
      <c r="AP640" s="172"/>
      <c r="AR640" s="172"/>
      <c r="AS640" s="172"/>
      <c r="AT640" s="172"/>
      <c r="AU640" s="172"/>
      <c r="AV640" s="172"/>
      <c r="AW640" s="172"/>
      <c r="AX640" s="172"/>
      <c r="AY640" s="172"/>
      <c r="AZ640" s="172"/>
      <c r="BA640" s="172"/>
      <c r="BB640" s="172"/>
      <c r="BC640" s="172"/>
      <c r="BE640" s="172"/>
      <c r="BF640" s="172"/>
      <c r="BG640" s="172"/>
      <c r="BH640" s="172"/>
      <c r="BI640" s="172"/>
      <c r="BJ640" s="172"/>
      <c r="BK640" s="172"/>
      <c r="BL640" s="172"/>
      <c r="BM640" s="172"/>
      <c r="BN640" s="172"/>
      <c r="BO640" s="172"/>
      <c r="BP640" s="172"/>
      <c r="BR640" s="172"/>
      <c r="BS640" s="172"/>
      <c r="BT640" s="172"/>
      <c r="BU640" s="172"/>
      <c r="BV640" s="172"/>
      <c r="BW640" s="172"/>
      <c r="BX640" s="172"/>
      <c r="BY640" s="172"/>
      <c r="BZ640" s="172"/>
      <c r="CA640" s="172"/>
      <c r="CB640" s="172"/>
      <c r="CC640" s="172"/>
      <c r="CE640" s="172"/>
      <c r="CF640" s="172"/>
      <c r="CG640" s="172"/>
      <c r="CH640" s="172"/>
      <c r="CI640" s="172"/>
      <c r="CJ640" s="172"/>
      <c r="CK640" s="172"/>
      <c r="CL640" s="172"/>
      <c r="CM640" s="172"/>
      <c r="CN640" s="172"/>
      <c r="CO640" s="172"/>
      <c r="CP640" s="172"/>
      <c r="CR640" s="172"/>
      <c r="CS640" s="172"/>
      <c r="CT640" s="172"/>
      <c r="CU640" s="172"/>
      <c r="CV640" s="172"/>
      <c r="CW640" s="172"/>
      <c r="CX640" s="172"/>
      <c r="CY640" s="172"/>
      <c r="CZ640" s="172"/>
      <c r="DA640" s="172"/>
      <c r="DB640" s="172"/>
      <c r="DC640" s="172"/>
    </row>
    <row r="641" spans="1:107" ht="14.25" customHeight="1" x14ac:dyDescent="0.3">
      <c r="A641" s="172"/>
      <c r="E641" s="172"/>
      <c r="F641" s="172"/>
      <c r="G641" s="172"/>
      <c r="H641" s="172"/>
      <c r="I641" s="172"/>
      <c r="J641" s="172"/>
      <c r="K641" s="172"/>
      <c r="L641" s="172"/>
      <c r="M641" s="172"/>
      <c r="N641" s="172"/>
      <c r="O641" s="172"/>
      <c r="P641" s="172"/>
      <c r="R641" s="172"/>
      <c r="S641" s="172"/>
      <c r="T641" s="172"/>
      <c r="U641" s="172"/>
      <c r="V641" s="172"/>
      <c r="W641" s="172"/>
      <c r="X641" s="172"/>
      <c r="Y641" s="172"/>
      <c r="Z641" s="172"/>
      <c r="AA641" s="172"/>
      <c r="AB641" s="172"/>
      <c r="AC641" s="172"/>
      <c r="AE641" s="172"/>
      <c r="AF641" s="172"/>
      <c r="AG641" s="172"/>
      <c r="AH641" s="172"/>
      <c r="AI641" s="172"/>
      <c r="AJ641" s="172"/>
      <c r="AK641" s="172"/>
      <c r="AL641" s="172"/>
      <c r="AM641" s="172"/>
      <c r="AN641" s="172"/>
      <c r="AO641" s="172"/>
      <c r="AP641" s="172"/>
      <c r="AR641" s="172"/>
      <c r="AS641" s="172"/>
      <c r="AT641" s="172"/>
      <c r="AU641" s="172"/>
      <c r="AV641" s="172"/>
      <c r="AW641" s="172"/>
      <c r="AX641" s="172"/>
      <c r="AY641" s="172"/>
      <c r="AZ641" s="172"/>
      <c r="BA641" s="172"/>
      <c r="BB641" s="172"/>
      <c r="BC641" s="172"/>
      <c r="BE641" s="172"/>
      <c r="BF641" s="172"/>
      <c r="BG641" s="172"/>
      <c r="BH641" s="172"/>
      <c r="BI641" s="172"/>
      <c r="BJ641" s="172"/>
      <c r="BK641" s="172"/>
      <c r="BL641" s="172"/>
      <c r="BM641" s="172"/>
      <c r="BN641" s="172"/>
      <c r="BO641" s="172"/>
      <c r="BP641" s="172"/>
      <c r="BR641" s="172"/>
      <c r="BS641" s="172"/>
      <c r="BT641" s="172"/>
      <c r="BU641" s="172"/>
      <c r="BV641" s="172"/>
      <c r="BW641" s="172"/>
      <c r="BX641" s="172"/>
      <c r="BY641" s="172"/>
      <c r="BZ641" s="172"/>
      <c r="CA641" s="172"/>
      <c r="CB641" s="172"/>
      <c r="CC641" s="172"/>
      <c r="CE641" s="172"/>
      <c r="CF641" s="172"/>
      <c r="CG641" s="172"/>
      <c r="CH641" s="172"/>
      <c r="CI641" s="172"/>
      <c r="CJ641" s="172"/>
      <c r="CK641" s="172"/>
      <c r="CL641" s="172"/>
      <c r="CM641" s="172"/>
      <c r="CN641" s="172"/>
      <c r="CO641" s="172"/>
      <c r="CP641" s="172"/>
      <c r="CR641" s="172"/>
      <c r="CS641" s="172"/>
      <c r="CT641" s="172"/>
      <c r="CU641" s="172"/>
      <c r="CV641" s="172"/>
      <c r="CW641" s="172"/>
      <c r="CX641" s="172"/>
      <c r="CY641" s="172"/>
      <c r="CZ641" s="172"/>
      <c r="DA641" s="172"/>
      <c r="DB641" s="172"/>
      <c r="DC641" s="172"/>
    </row>
    <row r="642" spans="1:107" ht="14.25" customHeight="1" x14ac:dyDescent="0.3">
      <c r="A642" s="172"/>
      <c r="E642" s="172"/>
      <c r="F642" s="172"/>
      <c r="G642" s="172"/>
      <c r="H642" s="172"/>
      <c r="I642" s="172"/>
      <c r="J642" s="172"/>
      <c r="K642" s="172"/>
      <c r="L642" s="172"/>
      <c r="M642" s="172"/>
      <c r="N642" s="172"/>
      <c r="O642" s="172"/>
      <c r="P642" s="172"/>
      <c r="R642" s="172"/>
      <c r="S642" s="172"/>
      <c r="T642" s="172"/>
      <c r="U642" s="172"/>
      <c r="V642" s="172"/>
      <c r="W642" s="172"/>
      <c r="X642" s="172"/>
      <c r="Y642" s="172"/>
      <c r="Z642" s="172"/>
      <c r="AA642" s="172"/>
      <c r="AB642" s="172"/>
      <c r="AC642" s="172"/>
      <c r="AE642" s="172"/>
      <c r="AF642" s="172"/>
      <c r="AG642" s="172"/>
      <c r="AH642" s="172"/>
      <c r="AI642" s="172"/>
      <c r="AJ642" s="172"/>
      <c r="AK642" s="172"/>
      <c r="AL642" s="172"/>
      <c r="AM642" s="172"/>
      <c r="AN642" s="172"/>
      <c r="AO642" s="172"/>
      <c r="AP642" s="172"/>
      <c r="AR642" s="172"/>
      <c r="AS642" s="172"/>
      <c r="AT642" s="172"/>
      <c r="AU642" s="172"/>
      <c r="AV642" s="172"/>
      <c r="AW642" s="172"/>
      <c r="AX642" s="172"/>
      <c r="AY642" s="172"/>
      <c r="AZ642" s="172"/>
      <c r="BA642" s="172"/>
      <c r="BB642" s="172"/>
      <c r="BC642" s="172"/>
      <c r="BE642" s="172"/>
      <c r="BF642" s="172"/>
      <c r="BG642" s="172"/>
      <c r="BH642" s="172"/>
      <c r="BI642" s="172"/>
      <c r="BJ642" s="172"/>
      <c r="BK642" s="172"/>
      <c r="BL642" s="172"/>
      <c r="BM642" s="172"/>
      <c r="BN642" s="172"/>
      <c r="BO642" s="172"/>
      <c r="BP642" s="172"/>
      <c r="BR642" s="172"/>
      <c r="BS642" s="172"/>
      <c r="BT642" s="172"/>
      <c r="BU642" s="172"/>
      <c r="BV642" s="172"/>
      <c r="BW642" s="172"/>
      <c r="BX642" s="172"/>
      <c r="BY642" s="172"/>
      <c r="BZ642" s="172"/>
      <c r="CA642" s="172"/>
      <c r="CB642" s="172"/>
      <c r="CC642" s="172"/>
      <c r="CE642" s="172"/>
      <c r="CF642" s="172"/>
      <c r="CG642" s="172"/>
      <c r="CH642" s="172"/>
      <c r="CI642" s="172"/>
      <c r="CJ642" s="172"/>
      <c r="CK642" s="172"/>
      <c r="CL642" s="172"/>
      <c r="CM642" s="172"/>
      <c r="CN642" s="172"/>
      <c r="CO642" s="172"/>
      <c r="CP642" s="172"/>
      <c r="CR642" s="172"/>
      <c r="CS642" s="172"/>
      <c r="CT642" s="172"/>
      <c r="CU642" s="172"/>
      <c r="CV642" s="172"/>
      <c r="CW642" s="172"/>
      <c r="CX642" s="172"/>
      <c r="CY642" s="172"/>
      <c r="CZ642" s="172"/>
      <c r="DA642" s="172"/>
      <c r="DB642" s="172"/>
      <c r="DC642" s="172"/>
    </row>
    <row r="643" spans="1:107" ht="14.25" customHeight="1" x14ac:dyDescent="0.3">
      <c r="A643" s="172"/>
      <c r="E643" s="172"/>
      <c r="F643" s="172"/>
      <c r="G643" s="172"/>
      <c r="H643" s="172"/>
      <c r="I643" s="172"/>
      <c r="J643" s="172"/>
      <c r="K643" s="172"/>
      <c r="L643" s="172"/>
      <c r="M643" s="172"/>
      <c r="N643" s="172"/>
      <c r="O643" s="172"/>
      <c r="P643" s="172"/>
      <c r="R643" s="172"/>
      <c r="S643" s="172"/>
      <c r="T643" s="172"/>
      <c r="U643" s="172"/>
      <c r="V643" s="172"/>
      <c r="W643" s="172"/>
      <c r="X643" s="172"/>
      <c r="Y643" s="172"/>
      <c r="Z643" s="172"/>
      <c r="AA643" s="172"/>
      <c r="AB643" s="172"/>
      <c r="AC643" s="172"/>
      <c r="AE643" s="172"/>
      <c r="AF643" s="172"/>
      <c r="AG643" s="172"/>
      <c r="AH643" s="172"/>
      <c r="AI643" s="172"/>
      <c r="AJ643" s="172"/>
      <c r="AK643" s="172"/>
      <c r="AL643" s="172"/>
      <c r="AM643" s="172"/>
      <c r="AN643" s="172"/>
      <c r="AO643" s="172"/>
      <c r="AP643" s="172"/>
      <c r="AR643" s="172"/>
      <c r="AS643" s="172"/>
      <c r="AT643" s="172"/>
      <c r="AU643" s="172"/>
      <c r="AV643" s="172"/>
      <c r="AW643" s="172"/>
      <c r="AX643" s="172"/>
      <c r="AY643" s="172"/>
      <c r="AZ643" s="172"/>
      <c r="BA643" s="172"/>
      <c r="BB643" s="172"/>
      <c r="BC643" s="172"/>
      <c r="BE643" s="172"/>
      <c r="BF643" s="172"/>
      <c r="BG643" s="172"/>
      <c r="BH643" s="172"/>
      <c r="BI643" s="172"/>
      <c r="BJ643" s="172"/>
      <c r="BK643" s="172"/>
      <c r="BL643" s="172"/>
      <c r="BM643" s="172"/>
      <c r="BN643" s="172"/>
      <c r="BO643" s="172"/>
      <c r="BP643" s="172"/>
      <c r="BR643" s="172"/>
      <c r="BS643" s="172"/>
      <c r="BT643" s="172"/>
      <c r="BU643" s="172"/>
      <c r="BV643" s="172"/>
      <c r="BW643" s="172"/>
      <c r="BX643" s="172"/>
      <c r="BY643" s="172"/>
      <c r="BZ643" s="172"/>
      <c r="CA643" s="172"/>
      <c r="CB643" s="172"/>
      <c r="CC643" s="172"/>
      <c r="CE643" s="172"/>
      <c r="CF643" s="172"/>
      <c r="CG643" s="172"/>
      <c r="CH643" s="172"/>
      <c r="CI643" s="172"/>
      <c r="CJ643" s="172"/>
      <c r="CK643" s="172"/>
      <c r="CL643" s="172"/>
      <c r="CM643" s="172"/>
      <c r="CN643" s="172"/>
      <c r="CO643" s="172"/>
      <c r="CP643" s="172"/>
      <c r="CR643" s="172"/>
      <c r="CS643" s="172"/>
      <c r="CT643" s="172"/>
      <c r="CU643" s="172"/>
      <c r="CV643" s="172"/>
      <c r="CW643" s="172"/>
      <c r="CX643" s="172"/>
      <c r="CY643" s="172"/>
      <c r="CZ643" s="172"/>
      <c r="DA643" s="172"/>
      <c r="DB643" s="172"/>
      <c r="DC643" s="172"/>
    </row>
    <row r="644" spans="1:107" ht="14.25" customHeight="1" x14ac:dyDescent="0.3">
      <c r="A644" s="172"/>
      <c r="E644" s="172"/>
      <c r="F644" s="172"/>
      <c r="G644" s="172"/>
      <c r="H644" s="172"/>
      <c r="I644" s="172"/>
      <c r="J644" s="172"/>
      <c r="K644" s="172"/>
      <c r="L644" s="172"/>
      <c r="M644" s="172"/>
      <c r="N644" s="172"/>
      <c r="O644" s="172"/>
      <c r="P644" s="172"/>
      <c r="R644" s="172"/>
      <c r="S644" s="172"/>
      <c r="T644" s="172"/>
      <c r="U644" s="172"/>
      <c r="V644" s="172"/>
      <c r="W644" s="172"/>
      <c r="X644" s="172"/>
      <c r="Y644" s="172"/>
      <c r="Z644" s="172"/>
      <c r="AA644" s="172"/>
      <c r="AB644" s="172"/>
      <c r="AC644" s="172"/>
      <c r="AE644" s="172"/>
      <c r="AF644" s="172"/>
      <c r="AG644" s="172"/>
      <c r="AH644" s="172"/>
      <c r="AI644" s="172"/>
      <c r="AJ644" s="172"/>
      <c r="AK644" s="172"/>
      <c r="AL644" s="172"/>
      <c r="AM644" s="172"/>
      <c r="AN644" s="172"/>
      <c r="AO644" s="172"/>
      <c r="AP644" s="172"/>
      <c r="AR644" s="172"/>
      <c r="AS644" s="172"/>
      <c r="AT644" s="172"/>
      <c r="AU644" s="172"/>
      <c r="AV644" s="172"/>
      <c r="AW644" s="172"/>
      <c r="AX644" s="172"/>
      <c r="AY644" s="172"/>
      <c r="AZ644" s="172"/>
      <c r="BA644" s="172"/>
      <c r="BB644" s="172"/>
      <c r="BC644" s="172"/>
      <c r="BE644" s="172"/>
      <c r="BF644" s="172"/>
      <c r="BG644" s="172"/>
      <c r="BH644" s="172"/>
      <c r="BI644" s="172"/>
      <c r="BJ644" s="172"/>
      <c r="BK644" s="172"/>
      <c r="BL644" s="172"/>
      <c r="BM644" s="172"/>
      <c r="BN644" s="172"/>
      <c r="BO644" s="172"/>
      <c r="BP644" s="172"/>
      <c r="BR644" s="172"/>
      <c r="BS644" s="172"/>
      <c r="BT644" s="172"/>
      <c r="BU644" s="172"/>
      <c r="BV644" s="172"/>
      <c r="BW644" s="172"/>
      <c r="BX644" s="172"/>
      <c r="BY644" s="172"/>
      <c r="BZ644" s="172"/>
      <c r="CA644" s="172"/>
      <c r="CB644" s="172"/>
      <c r="CC644" s="172"/>
      <c r="CE644" s="172"/>
      <c r="CF644" s="172"/>
      <c r="CG644" s="172"/>
      <c r="CH644" s="172"/>
      <c r="CI644" s="172"/>
      <c r="CJ644" s="172"/>
      <c r="CK644" s="172"/>
      <c r="CL644" s="172"/>
      <c r="CM644" s="172"/>
      <c r="CN644" s="172"/>
      <c r="CO644" s="172"/>
      <c r="CP644" s="172"/>
      <c r="CR644" s="172"/>
      <c r="CS644" s="172"/>
      <c r="CT644" s="172"/>
      <c r="CU644" s="172"/>
      <c r="CV644" s="172"/>
      <c r="CW644" s="172"/>
      <c r="CX644" s="172"/>
      <c r="CY644" s="172"/>
      <c r="CZ644" s="172"/>
      <c r="DA644" s="172"/>
      <c r="DB644" s="172"/>
      <c r="DC644" s="172"/>
    </row>
    <row r="645" spans="1:107" ht="14.25" customHeight="1" x14ac:dyDescent="0.3">
      <c r="A645" s="172"/>
      <c r="E645" s="172"/>
      <c r="F645" s="172"/>
      <c r="G645" s="172"/>
      <c r="H645" s="172"/>
      <c r="I645" s="172"/>
      <c r="J645" s="172"/>
      <c r="K645" s="172"/>
      <c r="L645" s="172"/>
      <c r="M645" s="172"/>
      <c r="N645" s="172"/>
      <c r="O645" s="172"/>
      <c r="P645" s="172"/>
      <c r="R645" s="172"/>
      <c r="S645" s="172"/>
      <c r="T645" s="172"/>
      <c r="U645" s="172"/>
      <c r="V645" s="172"/>
      <c r="W645" s="172"/>
      <c r="X645" s="172"/>
      <c r="Y645" s="172"/>
      <c r="Z645" s="172"/>
      <c r="AA645" s="172"/>
      <c r="AB645" s="172"/>
      <c r="AC645" s="172"/>
      <c r="AE645" s="172"/>
      <c r="AF645" s="172"/>
      <c r="AG645" s="172"/>
      <c r="AH645" s="172"/>
      <c r="AI645" s="172"/>
      <c r="AJ645" s="172"/>
      <c r="AK645" s="172"/>
      <c r="AL645" s="172"/>
      <c r="AM645" s="172"/>
      <c r="AN645" s="172"/>
      <c r="AO645" s="172"/>
      <c r="AP645" s="172"/>
      <c r="AR645" s="172"/>
      <c r="AS645" s="172"/>
      <c r="AT645" s="172"/>
      <c r="AU645" s="172"/>
      <c r="AV645" s="172"/>
      <c r="AW645" s="172"/>
      <c r="AX645" s="172"/>
      <c r="AY645" s="172"/>
      <c r="AZ645" s="172"/>
      <c r="BA645" s="172"/>
      <c r="BB645" s="172"/>
      <c r="BC645" s="172"/>
      <c r="BE645" s="172"/>
      <c r="BF645" s="172"/>
      <c r="BG645" s="172"/>
      <c r="BH645" s="172"/>
      <c r="BI645" s="172"/>
      <c r="BJ645" s="172"/>
      <c r="BK645" s="172"/>
      <c r="BL645" s="172"/>
      <c r="BM645" s="172"/>
      <c r="BN645" s="172"/>
      <c r="BO645" s="172"/>
      <c r="BP645" s="172"/>
      <c r="BR645" s="172"/>
      <c r="BS645" s="172"/>
      <c r="BT645" s="172"/>
      <c r="BU645" s="172"/>
      <c r="BV645" s="172"/>
      <c r="BW645" s="172"/>
      <c r="BX645" s="172"/>
      <c r="BY645" s="172"/>
      <c r="BZ645" s="172"/>
      <c r="CA645" s="172"/>
      <c r="CB645" s="172"/>
      <c r="CC645" s="172"/>
      <c r="CE645" s="172"/>
      <c r="CF645" s="172"/>
      <c r="CG645" s="172"/>
      <c r="CH645" s="172"/>
      <c r="CI645" s="172"/>
      <c r="CJ645" s="172"/>
      <c r="CK645" s="172"/>
      <c r="CL645" s="172"/>
      <c r="CM645" s="172"/>
      <c r="CN645" s="172"/>
      <c r="CO645" s="172"/>
      <c r="CP645" s="172"/>
      <c r="CR645" s="172"/>
      <c r="CS645" s="172"/>
      <c r="CT645" s="172"/>
      <c r="CU645" s="172"/>
      <c r="CV645" s="172"/>
      <c r="CW645" s="172"/>
      <c r="CX645" s="172"/>
      <c r="CY645" s="172"/>
      <c r="CZ645" s="172"/>
      <c r="DA645" s="172"/>
      <c r="DB645" s="172"/>
      <c r="DC645" s="172"/>
    </row>
    <row r="646" spans="1:107" ht="14.25" customHeight="1" x14ac:dyDescent="0.3">
      <c r="A646" s="172"/>
      <c r="E646" s="172"/>
      <c r="F646" s="172"/>
      <c r="G646" s="172"/>
      <c r="H646" s="172"/>
      <c r="I646" s="172"/>
      <c r="J646" s="172"/>
      <c r="K646" s="172"/>
      <c r="L646" s="172"/>
      <c r="M646" s="172"/>
      <c r="N646" s="172"/>
      <c r="O646" s="172"/>
      <c r="P646" s="172"/>
      <c r="R646" s="172"/>
      <c r="S646" s="172"/>
      <c r="T646" s="172"/>
      <c r="U646" s="172"/>
      <c r="V646" s="172"/>
      <c r="W646" s="172"/>
      <c r="X646" s="172"/>
      <c r="Y646" s="172"/>
      <c r="Z646" s="172"/>
      <c r="AA646" s="172"/>
      <c r="AB646" s="172"/>
      <c r="AC646" s="172"/>
      <c r="AE646" s="172"/>
      <c r="AF646" s="172"/>
      <c r="AG646" s="172"/>
      <c r="AH646" s="172"/>
      <c r="AI646" s="172"/>
      <c r="AJ646" s="172"/>
      <c r="AK646" s="172"/>
      <c r="AL646" s="172"/>
      <c r="AM646" s="172"/>
      <c r="AN646" s="172"/>
      <c r="AO646" s="172"/>
      <c r="AP646" s="172"/>
      <c r="AR646" s="172"/>
      <c r="AS646" s="172"/>
      <c r="AT646" s="172"/>
      <c r="AU646" s="172"/>
      <c r="AV646" s="172"/>
      <c r="AW646" s="172"/>
      <c r="AX646" s="172"/>
      <c r="AY646" s="172"/>
      <c r="AZ646" s="172"/>
      <c r="BA646" s="172"/>
      <c r="BB646" s="172"/>
      <c r="BC646" s="172"/>
      <c r="BE646" s="172"/>
      <c r="BF646" s="172"/>
      <c r="BG646" s="172"/>
      <c r="BH646" s="172"/>
      <c r="BI646" s="172"/>
      <c r="BJ646" s="172"/>
      <c r="BK646" s="172"/>
      <c r="BL646" s="172"/>
      <c r="BM646" s="172"/>
      <c r="BN646" s="172"/>
      <c r="BO646" s="172"/>
      <c r="BP646" s="172"/>
      <c r="BR646" s="172"/>
      <c r="BS646" s="172"/>
      <c r="BT646" s="172"/>
      <c r="BU646" s="172"/>
      <c r="BV646" s="172"/>
      <c r="BW646" s="172"/>
      <c r="BX646" s="172"/>
      <c r="BY646" s="172"/>
      <c r="BZ646" s="172"/>
      <c r="CA646" s="172"/>
      <c r="CB646" s="172"/>
      <c r="CC646" s="172"/>
      <c r="CE646" s="172"/>
      <c r="CF646" s="172"/>
      <c r="CG646" s="172"/>
      <c r="CH646" s="172"/>
      <c r="CI646" s="172"/>
      <c r="CJ646" s="172"/>
      <c r="CK646" s="172"/>
      <c r="CL646" s="172"/>
      <c r="CM646" s="172"/>
      <c r="CN646" s="172"/>
      <c r="CO646" s="172"/>
      <c r="CP646" s="172"/>
      <c r="CR646" s="172"/>
      <c r="CS646" s="172"/>
      <c r="CT646" s="172"/>
      <c r="CU646" s="172"/>
      <c r="CV646" s="172"/>
      <c r="CW646" s="172"/>
      <c r="CX646" s="172"/>
      <c r="CY646" s="172"/>
      <c r="CZ646" s="172"/>
      <c r="DA646" s="172"/>
      <c r="DB646" s="172"/>
      <c r="DC646" s="172"/>
    </row>
    <row r="647" spans="1:107" ht="14.25" customHeight="1" x14ac:dyDescent="0.3">
      <c r="A647" s="172"/>
      <c r="E647" s="172"/>
      <c r="F647" s="172"/>
      <c r="G647" s="172"/>
      <c r="H647" s="172"/>
      <c r="I647" s="172"/>
      <c r="J647" s="172"/>
      <c r="K647" s="172"/>
      <c r="L647" s="172"/>
      <c r="M647" s="172"/>
      <c r="N647" s="172"/>
      <c r="O647" s="172"/>
      <c r="P647" s="172"/>
      <c r="R647" s="172"/>
      <c r="S647" s="172"/>
      <c r="T647" s="172"/>
      <c r="U647" s="172"/>
      <c r="V647" s="172"/>
      <c r="W647" s="172"/>
      <c r="X647" s="172"/>
      <c r="Y647" s="172"/>
      <c r="Z647" s="172"/>
      <c r="AA647" s="172"/>
      <c r="AB647" s="172"/>
      <c r="AC647" s="172"/>
      <c r="AE647" s="172"/>
      <c r="AF647" s="172"/>
      <c r="AG647" s="172"/>
      <c r="AH647" s="172"/>
      <c r="AI647" s="172"/>
      <c r="AJ647" s="172"/>
      <c r="AK647" s="172"/>
      <c r="AL647" s="172"/>
      <c r="AM647" s="172"/>
      <c r="AN647" s="172"/>
      <c r="AO647" s="172"/>
      <c r="AP647" s="172"/>
      <c r="AR647" s="172"/>
      <c r="AS647" s="172"/>
      <c r="AT647" s="172"/>
      <c r="AU647" s="172"/>
      <c r="AV647" s="172"/>
      <c r="AW647" s="172"/>
      <c r="AX647" s="172"/>
      <c r="AY647" s="172"/>
      <c r="AZ647" s="172"/>
      <c r="BA647" s="172"/>
      <c r="BB647" s="172"/>
      <c r="BC647" s="172"/>
      <c r="BE647" s="172"/>
      <c r="BF647" s="172"/>
      <c r="BG647" s="172"/>
      <c r="BH647" s="172"/>
      <c r="BI647" s="172"/>
      <c r="BJ647" s="172"/>
      <c r="BK647" s="172"/>
      <c r="BL647" s="172"/>
      <c r="BM647" s="172"/>
      <c r="BN647" s="172"/>
      <c r="BO647" s="172"/>
      <c r="BP647" s="172"/>
      <c r="BR647" s="172"/>
      <c r="BS647" s="172"/>
      <c r="BT647" s="172"/>
      <c r="BU647" s="172"/>
      <c r="BV647" s="172"/>
      <c r="BW647" s="172"/>
      <c r="BX647" s="172"/>
      <c r="BY647" s="172"/>
      <c r="BZ647" s="172"/>
      <c r="CA647" s="172"/>
      <c r="CB647" s="172"/>
      <c r="CC647" s="172"/>
      <c r="CE647" s="172"/>
      <c r="CF647" s="172"/>
      <c r="CG647" s="172"/>
      <c r="CH647" s="172"/>
      <c r="CI647" s="172"/>
      <c r="CJ647" s="172"/>
      <c r="CK647" s="172"/>
      <c r="CL647" s="172"/>
      <c r="CM647" s="172"/>
      <c r="CN647" s="172"/>
      <c r="CO647" s="172"/>
      <c r="CP647" s="172"/>
      <c r="CR647" s="172"/>
      <c r="CS647" s="172"/>
      <c r="CT647" s="172"/>
      <c r="CU647" s="172"/>
      <c r="CV647" s="172"/>
      <c r="CW647" s="172"/>
      <c r="CX647" s="172"/>
      <c r="CY647" s="172"/>
      <c r="CZ647" s="172"/>
      <c r="DA647" s="172"/>
      <c r="DB647" s="172"/>
      <c r="DC647" s="172"/>
    </row>
    <row r="648" spans="1:107" ht="14.25" customHeight="1" x14ac:dyDescent="0.3">
      <c r="A648" s="172"/>
      <c r="E648" s="172"/>
      <c r="F648" s="172"/>
      <c r="G648" s="172"/>
      <c r="H648" s="172"/>
      <c r="I648" s="172"/>
      <c r="J648" s="172"/>
      <c r="K648" s="172"/>
      <c r="L648" s="172"/>
      <c r="M648" s="172"/>
      <c r="N648" s="172"/>
      <c r="O648" s="172"/>
      <c r="P648" s="172"/>
      <c r="R648" s="172"/>
      <c r="S648" s="172"/>
      <c r="T648" s="172"/>
      <c r="U648" s="172"/>
      <c r="V648" s="172"/>
      <c r="W648" s="172"/>
      <c r="X648" s="172"/>
      <c r="Y648" s="172"/>
      <c r="Z648" s="172"/>
      <c r="AA648" s="172"/>
      <c r="AB648" s="172"/>
      <c r="AC648" s="172"/>
      <c r="AE648" s="172"/>
      <c r="AF648" s="172"/>
      <c r="AG648" s="172"/>
      <c r="AH648" s="172"/>
      <c r="AI648" s="172"/>
      <c r="AJ648" s="172"/>
      <c r="AK648" s="172"/>
      <c r="AL648" s="172"/>
      <c r="AM648" s="172"/>
      <c r="AN648" s="172"/>
      <c r="AO648" s="172"/>
      <c r="AP648" s="172"/>
      <c r="AR648" s="172"/>
      <c r="AS648" s="172"/>
      <c r="AT648" s="172"/>
      <c r="AU648" s="172"/>
      <c r="AV648" s="172"/>
      <c r="AW648" s="172"/>
      <c r="AX648" s="172"/>
      <c r="AY648" s="172"/>
      <c r="AZ648" s="172"/>
      <c r="BA648" s="172"/>
      <c r="BB648" s="172"/>
      <c r="BC648" s="172"/>
      <c r="BE648" s="172"/>
      <c r="BF648" s="172"/>
      <c r="BG648" s="172"/>
      <c r="BH648" s="172"/>
      <c r="BI648" s="172"/>
      <c r="BJ648" s="172"/>
      <c r="BK648" s="172"/>
      <c r="BL648" s="172"/>
      <c r="BM648" s="172"/>
      <c r="BN648" s="172"/>
      <c r="BO648" s="172"/>
      <c r="BP648" s="172"/>
      <c r="BR648" s="172"/>
      <c r="BS648" s="172"/>
      <c r="BT648" s="172"/>
      <c r="BU648" s="172"/>
      <c r="BV648" s="172"/>
      <c r="BW648" s="172"/>
      <c r="BX648" s="172"/>
      <c r="BY648" s="172"/>
      <c r="BZ648" s="172"/>
      <c r="CA648" s="172"/>
      <c r="CB648" s="172"/>
      <c r="CC648" s="172"/>
      <c r="CE648" s="172"/>
      <c r="CF648" s="172"/>
      <c r="CG648" s="172"/>
      <c r="CH648" s="172"/>
      <c r="CI648" s="172"/>
      <c r="CJ648" s="172"/>
      <c r="CK648" s="172"/>
      <c r="CL648" s="172"/>
      <c r="CM648" s="172"/>
      <c r="CN648" s="172"/>
      <c r="CO648" s="172"/>
      <c r="CP648" s="172"/>
      <c r="CR648" s="172"/>
      <c r="CS648" s="172"/>
      <c r="CT648" s="172"/>
      <c r="CU648" s="172"/>
      <c r="CV648" s="172"/>
      <c r="CW648" s="172"/>
      <c r="CX648" s="172"/>
      <c r="CY648" s="172"/>
      <c r="CZ648" s="172"/>
      <c r="DA648" s="172"/>
      <c r="DB648" s="172"/>
      <c r="DC648" s="172"/>
    </row>
    <row r="649" spans="1:107" ht="14.25" customHeight="1" x14ac:dyDescent="0.3">
      <c r="A649" s="172"/>
      <c r="E649" s="172"/>
      <c r="F649" s="172"/>
      <c r="G649" s="172"/>
      <c r="H649" s="172"/>
      <c r="I649" s="172"/>
      <c r="J649" s="172"/>
      <c r="K649" s="172"/>
      <c r="L649" s="172"/>
      <c r="M649" s="172"/>
      <c r="N649" s="172"/>
      <c r="O649" s="172"/>
      <c r="P649" s="172"/>
      <c r="R649" s="172"/>
      <c r="S649" s="172"/>
      <c r="T649" s="172"/>
      <c r="U649" s="172"/>
      <c r="V649" s="172"/>
      <c r="W649" s="172"/>
      <c r="X649" s="172"/>
      <c r="Y649" s="172"/>
      <c r="Z649" s="172"/>
      <c r="AA649" s="172"/>
      <c r="AB649" s="172"/>
      <c r="AC649" s="172"/>
      <c r="AE649" s="172"/>
      <c r="AF649" s="172"/>
      <c r="AG649" s="172"/>
      <c r="AH649" s="172"/>
      <c r="AI649" s="172"/>
      <c r="AJ649" s="172"/>
      <c r="AK649" s="172"/>
      <c r="AL649" s="172"/>
      <c r="AM649" s="172"/>
      <c r="AN649" s="172"/>
      <c r="AO649" s="172"/>
      <c r="AP649" s="172"/>
      <c r="AR649" s="172"/>
      <c r="AS649" s="172"/>
      <c r="AT649" s="172"/>
      <c r="AU649" s="172"/>
      <c r="AV649" s="172"/>
      <c r="AW649" s="172"/>
      <c r="AX649" s="172"/>
      <c r="AY649" s="172"/>
      <c r="AZ649" s="172"/>
      <c r="BA649" s="172"/>
      <c r="BB649" s="172"/>
      <c r="BC649" s="172"/>
      <c r="BE649" s="172"/>
      <c r="BF649" s="172"/>
      <c r="BG649" s="172"/>
      <c r="BH649" s="172"/>
      <c r="BI649" s="172"/>
      <c r="BJ649" s="172"/>
      <c r="BK649" s="172"/>
      <c r="BL649" s="172"/>
      <c r="BM649" s="172"/>
      <c r="BN649" s="172"/>
      <c r="BO649" s="172"/>
      <c r="BP649" s="172"/>
      <c r="BR649" s="172"/>
      <c r="BS649" s="172"/>
      <c r="BT649" s="172"/>
      <c r="BU649" s="172"/>
      <c r="BV649" s="172"/>
      <c r="BW649" s="172"/>
      <c r="BX649" s="172"/>
      <c r="BY649" s="172"/>
      <c r="BZ649" s="172"/>
      <c r="CA649" s="172"/>
      <c r="CB649" s="172"/>
      <c r="CC649" s="172"/>
      <c r="CE649" s="172"/>
      <c r="CF649" s="172"/>
      <c r="CG649" s="172"/>
      <c r="CH649" s="172"/>
      <c r="CI649" s="172"/>
      <c r="CJ649" s="172"/>
      <c r="CK649" s="172"/>
      <c r="CL649" s="172"/>
      <c r="CM649" s="172"/>
      <c r="CN649" s="172"/>
      <c r="CO649" s="172"/>
      <c r="CP649" s="172"/>
      <c r="CR649" s="172"/>
      <c r="CS649" s="172"/>
      <c r="CT649" s="172"/>
      <c r="CU649" s="172"/>
      <c r="CV649" s="172"/>
      <c r="CW649" s="172"/>
      <c r="CX649" s="172"/>
      <c r="CY649" s="172"/>
      <c r="CZ649" s="172"/>
      <c r="DA649" s="172"/>
      <c r="DB649" s="172"/>
      <c r="DC649" s="172"/>
    </row>
    <row r="650" spans="1:107" ht="14.25" customHeight="1" x14ac:dyDescent="0.3">
      <c r="A650" s="172"/>
      <c r="E650" s="172"/>
      <c r="F650" s="172"/>
      <c r="G650" s="172"/>
      <c r="H650" s="172"/>
      <c r="I650" s="172"/>
      <c r="J650" s="172"/>
      <c r="K650" s="172"/>
      <c r="L650" s="172"/>
      <c r="M650" s="172"/>
      <c r="N650" s="172"/>
      <c r="O650" s="172"/>
      <c r="P650" s="172"/>
      <c r="R650" s="172"/>
      <c r="S650" s="172"/>
      <c r="T650" s="172"/>
      <c r="U650" s="172"/>
      <c r="V650" s="172"/>
      <c r="W650" s="172"/>
      <c r="X650" s="172"/>
      <c r="Y650" s="172"/>
      <c r="Z650" s="172"/>
      <c r="AA650" s="172"/>
      <c r="AB650" s="172"/>
      <c r="AC650" s="172"/>
      <c r="AE650" s="172"/>
      <c r="AF650" s="172"/>
      <c r="AG650" s="172"/>
      <c r="AH650" s="172"/>
      <c r="AI650" s="172"/>
      <c r="AJ650" s="172"/>
      <c r="AK650" s="172"/>
      <c r="AL650" s="172"/>
      <c r="AM650" s="172"/>
      <c r="AN650" s="172"/>
      <c r="AO650" s="172"/>
      <c r="AP650" s="172"/>
      <c r="AR650" s="172"/>
      <c r="AS650" s="172"/>
      <c r="AT650" s="172"/>
      <c r="AU650" s="172"/>
      <c r="AV650" s="172"/>
      <c r="AW650" s="172"/>
      <c r="AX650" s="172"/>
      <c r="AY650" s="172"/>
      <c r="AZ650" s="172"/>
      <c r="BA650" s="172"/>
      <c r="BB650" s="172"/>
      <c r="BC650" s="172"/>
      <c r="BE650" s="172"/>
      <c r="BF650" s="172"/>
      <c r="BG650" s="172"/>
      <c r="BH650" s="172"/>
      <c r="BI650" s="172"/>
      <c r="BJ650" s="172"/>
      <c r="BK650" s="172"/>
      <c r="BL650" s="172"/>
      <c r="BM650" s="172"/>
      <c r="BN650" s="172"/>
      <c r="BO650" s="172"/>
      <c r="BP650" s="172"/>
      <c r="BR650" s="172"/>
      <c r="BS650" s="172"/>
      <c r="BT650" s="172"/>
      <c r="BU650" s="172"/>
      <c r="BV650" s="172"/>
      <c r="BW650" s="172"/>
      <c r="BX650" s="172"/>
      <c r="BY650" s="172"/>
      <c r="BZ650" s="172"/>
      <c r="CA650" s="172"/>
      <c r="CB650" s="172"/>
      <c r="CC650" s="172"/>
      <c r="CE650" s="172"/>
      <c r="CF650" s="172"/>
      <c r="CG650" s="172"/>
      <c r="CH650" s="172"/>
      <c r="CI650" s="172"/>
      <c r="CJ650" s="172"/>
      <c r="CK650" s="172"/>
      <c r="CL650" s="172"/>
      <c r="CM650" s="172"/>
      <c r="CN650" s="172"/>
      <c r="CO650" s="172"/>
      <c r="CP650" s="172"/>
      <c r="CR650" s="172"/>
      <c r="CS650" s="172"/>
      <c r="CT650" s="172"/>
      <c r="CU650" s="172"/>
      <c r="CV650" s="172"/>
      <c r="CW650" s="172"/>
      <c r="CX650" s="172"/>
      <c r="CY650" s="172"/>
      <c r="CZ650" s="172"/>
      <c r="DA650" s="172"/>
      <c r="DB650" s="172"/>
      <c r="DC650" s="172"/>
    </row>
    <row r="651" spans="1:107" ht="14.25" customHeight="1" x14ac:dyDescent="0.3">
      <c r="A651" s="172"/>
      <c r="E651" s="172"/>
      <c r="F651" s="172"/>
      <c r="G651" s="172"/>
      <c r="H651" s="172"/>
      <c r="I651" s="172"/>
      <c r="J651" s="172"/>
      <c r="K651" s="172"/>
      <c r="L651" s="172"/>
      <c r="M651" s="172"/>
      <c r="N651" s="172"/>
      <c r="O651" s="172"/>
      <c r="P651" s="172"/>
      <c r="R651" s="172"/>
      <c r="S651" s="172"/>
      <c r="T651" s="172"/>
      <c r="U651" s="172"/>
      <c r="V651" s="172"/>
      <c r="W651" s="172"/>
      <c r="X651" s="172"/>
      <c r="Y651" s="172"/>
      <c r="Z651" s="172"/>
      <c r="AA651" s="172"/>
      <c r="AB651" s="172"/>
      <c r="AC651" s="172"/>
      <c r="AE651" s="172"/>
      <c r="AF651" s="172"/>
      <c r="AG651" s="172"/>
      <c r="AH651" s="172"/>
      <c r="AI651" s="172"/>
      <c r="AJ651" s="172"/>
      <c r="AK651" s="172"/>
      <c r="AL651" s="172"/>
      <c r="AM651" s="172"/>
      <c r="AN651" s="172"/>
      <c r="AO651" s="172"/>
      <c r="AP651" s="172"/>
      <c r="AR651" s="172"/>
      <c r="AS651" s="172"/>
      <c r="AT651" s="172"/>
      <c r="AU651" s="172"/>
      <c r="AV651" s="172"/>
      <c r="AW651" s="172"/>
      <c r="AX651" s="172"/>
      <c r="AY651" s="172"/>
      <c r="AZ651" s="172"/>
      <c r="BA651" s="172"/>
      <c r="BB651" s="172"/>
      <c r="BC651" s="172"/>
      <c r="BE651" s="172"/>
      <c r="BF651" s="172"/>
      <c r="BG651" s="172"/>
      <c r="BH651" s="172"/>
      <c r="BI651" s="172"/>
      <c r="BJ651" s="172"/>
      <c r="BK651" s="172"/>
      <c r="BL651" s="172"/>
      <c r="BM651" s="172"/>
      <c r="BN651" s="172"/>
      <c r="BO651" s="172"/>
      <c r="BP651" s="172"/>
      <c r="BR651" s="172"/>
      <c r="BS651" s="172"/>
      <c r="BT651" s="172"/>
      <c r="BU651" s="172"/>
      <c r="BV651" s="172"/>
      <c r="BW651" s="172"/>
      <c r="BX651" s="172"/>
      <c r="BY651" s="172"/>
      <c r="BZ651" s="172"/>
      <c r="CA651" s="172"/>
      <c r="CB651" s="172"/>
      <c r="CC651" s="172"/>
      <c r="CE651" s="172"/>
      <c r="CF651" s="172"/>
      <c r="CG651" s="172"/>
      <c r="CH651" s="172"/>
      <c r="CI651" s="172"/>
      <c r="CJ651" s="172"/>
      <c r="CK651" s="172"/>
      <c r="CL651" s="172"/>
      <c r="CM651" s="172"/>
      <c r="CN651" s="172"/>
      <c r="CO651" s="172"/>
      <c r="CP651" s="172"/>
      <c r="CR651" s="172"/>
      <c r="CS651" s="172"/>
      <c r="CT651" s="172"/>
      <c r="CU651" s="172"/>
      <c r="CV651" s="172"/>
      <c r="CW651" s="172"/>
      <c r="CX651" s="172"/>
      <c r="CY651" s="172"/>
      <c r="CZ651" s="172"/>
      <c r="DA651" s="172"/>
      <c r="DB651" s="172"/>
      <c r="DC651" s="172"/>
    </row>
    <row r="652" spans="1:107" ht="14.25" customHeight="1" x14ac:dyDescent="0.3">
      <c r="A652" s="172"/>
      <c r="E652" s="172"/>
      <c r="F652" s="172"/>
      <c r="G652" s="172"/>
      <c r="H652" s="172"/>
      <c r="I652" s="172"/>
      <c r="J652" s="172"/>
      <c r="K652" s="172"/>
      <c r="L652" s="172"/>
      <c r="M652" s="172"/>
      <c r="N652" s="172"/>
      <c r="O652" s="172"/>
      <c r="P652" s="172"/>
      <c r="R652" s="172"/>
      <c r="S652" s="172"/>
      <c r="T652" s="172"/>
      <c r="U652" s="172"/>
      <c r="V652" s="172"/>
      <c r="W652" s="172"/>
      <c r="X652" s="172"/>
      <c r="Y652" s="172"/>
      <c r="Z652" s="172"/>
      <c r="AA652" s="172"/>
      <c r="AB652" s="172"/>
      <c r="AC652" s="172"/>
      <c r="AE652" s="172"/>
      <c r="AF652" s="172"/>
      <c r="AG652" s="172"/>
      <c r="AH652" s="172"/>
      <c r="AI652" s="172"/>
      <c r="AJ652" s="172"/>
      <c r="AK652" s="172"/>
      <c r="AL652" s="172"/>
      <c r="AM652" s="172"/>
      <c r="AN652" s="172"/>
      <c r="AO652" s="172"/>
      <c r="AP652" s="172"/>
      <c r="AR652" s="172"/>
      <c r="AS652" s="172"/>
      <c r="AT652" s="172"/>
      <c r="AU652" s="172"/>
      <c r="AV652" s="172"/>
      <c r="AW652" s="172"/>
      <c r="AX652" s="172"/>
      <c r="AY652" s="172"/>
      <c r="AZ652" s="172"/>
      <c r="BA652" s="172"/>
      <c r="BB652" s="172"/>
      <c r="BC652" s="172"/>
      <c r="BE652" s="172"/>
      <c r="BF652" s="172"/>
      <c r="BG652" s="172"/>
      <c r="BH652" s="172"/>
      <c r="BI652" s="172"/>
      <c r="BJ652" s="172"/>
      <c r="BK652" s="172"/>
      <c r="BL652" s="172"/>
      <c r="BM652" s="172"/>
      <c r="BN652" s="172"/>
      <c r="BO652" s="172"/>
      <c r="BP652" s="172"/>
      <c r="BR652" s="172"/>
      <c r="BS652" s="172"/>
      <c r="BT652" s="172"/>
      <c r="BU652" s="172"/>
      <c r="BV652" s="172"/>
      <c r="BW652" s="172"/>
      <c r="BX652" s="172"/>
      <c r="BY652" s="172"/>
      <c r="BZ652" s="172"/>
      <c r="CA652" s="172"/>
      <c r="CB652" s="172"/>
      <c r="CC652" s="172"/>
      <c r="CE652" s="172"/>
      <c r="CF652" s="172"/>
      <c r="CG652" s="172"/>
      <c r="CH652" s="172"/>
      <c r="CI652" s="172"/>
      <c r="CJ652" s="172"/>
      <c r="CK652" s="172"/>
      <c r="CL652" s="172"/>
      <c r="CM652" s="172"/>
      <c r="CN652" s="172"/>
      <c r="CO652" s="172"/>
      <c r="CP652" s="172"/>
      <c r="CR652" s="172"/>
      <c r="CS652" s="172"/>
      <c r="CT652" s="172"/>
      <c r="CU652" s="172"/>
      <c r="CV652" s="172"/>
      <c r="CW652" s="172"/>
      <c r="CX652" s="172"/>
      <c r="CY652" s="172"/>
      <c r="CZ652" s="172"/>
      <c r="DA652" s="172"/>
      <c r="DB652" s="172"/>
      <c r="DC652" s="172"/>
    </row>
    <row r="653" spans="1:107" ht="14.25" customHeight="1" x14ac:dyDescent="0.3">
      <c r="A653" s="172"/>
      <c r="E653" s="172"/>
      <c r="F653" s="172"/>
      <c r="G653" s="172"/>
      <c r="H653" s="172"/>
      <c r="I653" s="172"/>
      <c r="J653" s="172"/>
      <c r="K653" s="172"/>
      <c r="L653" s="172"/>
      <c r="M653" s="172"/>
      <c r="N653" s="172"/>
      <c r="O653" s="172"/>
      <c r="P653" s="172"/>
      <c r="R653" s="172"/>
      <c r="S653" s="172"/>
      <c r="T653" s="172"/>
      <c r="U653" s="172"/>
      <c r="V653" s="172"/>
      <c r="W653" s="172"/>
      <c r="X653" s="172"/>
      <c r="Y653" s="172"/>
      <c r="Z653" s="172"/>
      <c r="AA653" s="172"/>
      <c r="AB653" s="172"/>
      <c r="AC653" s="172"/>
      <c r="AE653" s="172"/>
      <c r="AF653" s="172"/>
      <c r="AG653" s="172"/>
      <c r="AH653" s="172"/>
      <c r="AI653" s="172"/>
      <c r="AJ653" s="172"/>
      <c r="AK653" s="172"/>
      <c r="AL653" s="172"/>
      <c r="AM653" s="172"/>
      <c r="AN653" s="172"/>
      <c r="AO653" s="172"/>
      <c r="AP653" s="172"/>
      <c r="AR653" s="172"/>
      <c r="AS653" s="172"/>
      <c r="AT653" s="172"/>
      <c r="AU653" s="172"/>
      <c r="AV653" s="172"/>
      <c r="AW653" s="172"/>
      <c r="AX653" s="172"/>
      <c r="AY653" s="172"/>
      <c r="AZ653" s="172"/>
      <c r="BA653" s="172"/>
      <c r="BB653" s="172"/>
      <c r="BC653" s="172"/>
      <c r="BE653" s="172"/>
      <c r="BF653" s="172"/>
      <c r="BG653" s="172"/>
      <c r="BH653" s="172"/>
      <c r="BI653" s="172"/>
      <c r="BJ653" s="172"/>
      <c r="BK653" s="172"/>
      <c r="BL653" s="172"/>
      <c r="BM653" s="172"/>
      <c r="BN653" s="172"/>
      <c r="BO653" s="172"/>
      <c r="BP653" s="172"/>
      <c r="BR653" s="172"/>
      <c r="BS653" s="172"/>
      <c r="BT653" s="172"/>
      <c r="BU653" s="172"/>
      <c r="BV653" s="172"/>
      <c r="BW653" s="172"/>
      <c r="BX653" s="172"/>
      <c r="BY653" s="172"/>
      <c r="BZ653" s="172"/>
      <c r="CA653" s="172"/>
      <c r="CB653" s="172"/>
      <c r="CC653" s="172"/>
      <c r="CE653" s="172"/>
      <c r="CF653" s="172"/>
      <c r="CG653" s="172"/>
      <c r="CH653" s="172"/>
      <c r="CI653" s="172"/>
      <c r="CJ653" s="172"/>
      <c r="CK653" s="172"/>
      <c r="CL653" s="172"/>
      <c r="CM653" s="172"/>
      <c r="CN653" s="172"/>
      <c r="CO653" s="172"/>
      <c r="CP653" s="172"/>
      <c r="CR653" s="172"/>
      <c r="CS653" s="172"/>
      <c r="CT653" s="172"/>
      <c r="CU653" s="172"/>
      <c r="CV653" s="172"/>
      <c r="CW653" s="172"/>
      <c r="CX653" s="172"/>
      <c r="CY653" s="172"/>
      <c r="CZ653" s="172"/>
      <c r="DA653" s="172"/>
      <c r="DB653" s="172"/>
      <c r="DC653" s="172"/>
    </row>
    <row r="654" spans="1:107" ht="14.25" customHeight="1" x14ac:dyDescent="0.3">
      <c r="A654" s="172"/>
      <c r="E654" s="172"/>
      <c r="F654" s="172"/>
      <c r="G654" s="172"/>
      <c r="H654" s="172"/>
      <c r="I654" s="172"/>
      <c r="J654" s="172"/>
      <c r="K654" s="172"/>
      <c r="L654" s="172"/>
      <c r="M654" s="172"/>
      <c r="N654" s="172"/>
      <c r="O654" s="172"/>
      <c r="P654" s="172"/>
      <c r="R654" s="172"/>
      <c r="S654" s="172"/>
      <c r="T654" s="172"/>
      <c r="U654" s="172"/>
      <c r="V654" s="172"/>
      <c r="W654" s="172"/>
      <c r="X654" s="172"/>
      <c r="Y654" s="172"/>
      <c r="Z654" s="172"/>
      <c r="AA654" s="172"/>
      <c r="AB654" s="172"/>
      <c r="AC654" s="172"/>
      <c r="AE654" s="172"/>
      <c r="AF654" s="172"/>
      <c r="AG654" s="172"/>
      <c r="AH654" s="172"/>
      <c r="AI654" s="172"/>
      <c r="AJ654" s="172"/>
      <c r="AK654" s="172"/>
      <c r="AL654" s="172"/>
      <c r="AM654" s="172"/>
      <c r="AN654" s="172"/>
      <c r="AO654" s="172"/>
      <c r="AP654" s="172"/>
      <c r="AR654" s="172"/>
      <c r="AS654" s="172"/>
      <c r="AT654" s="172"/>
      <c r="AU654" s="172"/>
      <c r="AV654" s="172"/>
      <c r="AW654" s="172"/>
      <c r="AX654" s="172"/>
      <c r="AY654" s="172"/>
      <c r="AZ654" s="172"/>
      <c r="BA654" s="172"/>
      <c r="BB654" s="172"/>
      <c r="BC654" s="172"/>
      <c r="BE654" s="172"/>
      <c r="BF654" s="172"/>
      <c r="BG654" s="172"/>
      <c r="BH654" s="172"/>
      <c r="BI654" s="172"/>
      <c r="BJ654" s="172"/>
      <c r="BK654" s="172"/>
      <c r="BL654" s="172"/>
      <c r="BM654" s="172"/>
      <c r="BN654" s="172"/>
      <c r="BO654" s="172"/>
      <c r="BP654" s="172"/>
      <c r="BR654" s="172"/>
      <c r="BS654" s="172"/>
      <c r="BT654" s="172"/>
      <c r="BU654" s="172"/>
      <c r="BV654" s="172"/>
      <c r="BW654" s="172"/>
      <c r="BX654" s="172"/>
      <c r="BY654" s="172"/>
      <c r="BZ654" s="172"/>
      <c r="CA654" s="172"/>
      <c r="CB654" s="172"/>
      <c r="CC654" s="172"/>
      <c r="CE654" s="172"/>
      <c r="CF654" s="172"/>
      <c r="CG654" s="172"/>
      <c r="CH654" s="172"/>
      <c r="CI654" s="172"/>
      <c r="CJ654" s="172"/>
      <c r="CK654" s="172"/>
      <c r="CL654" s="172"/>
      <c r="CM654" s="172"/>
      <c r="CN654" s="172"/>
      <c r="CO654" s="172"/>
      <c r="CP654" s="172"/>
      <c r="CR654" s="172"/>
      <c r="CS654" s="172"/>
      <c r="CT654" s="172"/>
      <c r="CU654" s="172"/>
      <c r="CV654" s="172"/>
      <c r="CW654" s="172"/>
      <c r="CX654" s="172"/>
      <c r="CY654" s="172"/>
      <c r="CZ654" s="172"/>
      <c r="DA654" s="172"/>
      <c r="DB654" s="172"/>
      <c r="DC654" s="172"/>
    </row>
    <row r="655" spans="1:107" ht="14.25" customHeight="1" x14ac:dyDescent="0.3">
      <c r="A655" s="172"/>
      <c r="E655" s="172"/>
      <c r="F655" s="172"/>
      <c r="G655" s="172"/>
      <c r="H655" s="172"/>
      <c r="I655" s="172"/>
      <c r="J655" s="172"/>
      <c r="K655" s="172"/>
      <c r="L655" s="172"/>
      <c r="M655" s="172"/>
      <c r="N655" s="172"/>
      <c r="O655" s="172"/>
      <c r="P655" s="172"/>
      <c r="R655" s="172"/>
      <c r="S655" s="172"/>
      <c r="T655" s="172"/>
      <c r="U655" s="172"/>
      <c r="V655" s="172"/>
      <c r="W655" s="172"/>
      <c r="X655" s="172"/>
      <c r="Y655" s="172"/>
      <c r="Z655" s="172"/>
      <c r="AA655" s="172"/>
      <c r="AB655" s="172"/>
      <c r="AC655" s="172"/>
      <c r="AE655" s="172"/>
      <c r="AF655" s="172"/>
      <c r="AG655" s="172"/>
      <c r="AH655" s="172"/>
      <c r="AI655" s="172"/>
      <c r="AJ655" s="172"/>
      <c r="AK655" s="172"/>
      <c r="AL655" s="172"/>
      <c r="AM655" s="172"/>
      <c r="AN655" s="172"/>
      <c r="AO655" s="172"/>
      <c r="AP655" s="172"/>
      <c r="AR655" s="172"/>
      <c r="AS655" s="172"/>
      <c r="AT655" s="172"/>
      <c r="AU655" s="172"/>
      <c r="AV655" s="172"/>
      <c r="AW655" s="172"/>
      <c r="AX655" s="172"/>
      <c r="AY655" s="172"/>
      <c r="AZ655" s="172"/>
      <c r="BA655" s="172"/>
      <c r="BB655" s="172"/>
      <c r="BC655" s="172"/>
      <c r="BE655" s="172"/>
      <c r="BF655" s="172"/>
      <c r="BG655" s="172"/>
      <c r="BH655" s="172"/>
      <c r="BI655" s="172"/>
      <c r="BJ655" s="172"/>
      <c r="BK655" s="172"/>
      <c r="BL655" s="172"/>
      <c r="BM655" s="172"/>
      <c r="BN655" s="172"/>
      <c r="BO655" s="172"/>
      <c r="BP655" s="172"/>
      <c r="BR655" s="172"/>
      <c r="BS655" s="172"/>
      <c r="BT655" s="172"/>
      <c r="BU655" s="172"/>
      <c r="BV655" s="172"/>
      <c r="BW655" s="172"/>
      <c r="BX655" s="172"/>
      <c r="BY655" s="172"/>
      <c r="BZ655" s="172"/>
      <c r="CA655" s="172"/>
      <c r="CB655" s="172"/>
      <c r="CC655" s="172"/>
      <c r="CE655" s="172"/>
      <c r="CF655" s="172"/>
      <c r="CG655" s="172"/>
      <c r="CH655" s="172"/>
      <c r="CI655" s="172"/>
      <c r="CJ655" s="172"/>
      <c r="CK655" s="172"/>
      <c r="CL655" s="172"/>
      <c r="CM655" s="172"/>
      <c r="CN655" s="172"/>
      <c r="CO655" s="172"/>
      <c r="CP655" s="172"/>
      <c r="CR655" s="172"/>
      <c r="CS655" s="172"/>
      <c r="CT655" s="172"/>
      <c r="CU655" s="172"/>
      <c r="CV655" s="172"/>
      <c r="CW655" s="172"/>
      <c r="CX655" s="172"/>
      <c r="CY655" s="172"/>
      <c r="CZ655" s="172"/>
      <c r="DA655" s="172"/>
      <c r="DB655" s="172"/>
      <c r="DC655" s="172"/>
    </row>
    <row r="656" spans="1:107" ht="14.25" customHeight="1" x14ac:dyDescent="0.3">
      <c r="A656" s="172"/>
      <c r="E656" s="172"/>
      <c r="F656" s="172"/>
      <c r="G656" s="172"/>
      <c r="H656" s="172"/>
      <c r="I656" s="172"/>
      <c r="J656" s="172"/>
      <c r="K656" s="172"/>
      <c r="L656" s="172"/>
      <c r="M656" s="172"/>
      <c r="N656" s="172"/>
      <c r="O656" s="172"/>
      <c r="P656" s="172"/>
      <c r="R656" s="172"/>
      <c r="S656" s="172"/>
      <c r="T656" s="172"/>
      <c r="U656" s="172"/>
      <c r="V656" s="172"/>
      <c r="W656" s="172"/>
      <c r="X656" s="172"/>
      <c r="Y656" s="172"/>
      <c r="Z656" s="172"/>
      <c r="AA656" s="172"/>
      <c r="AB656" s="172"/>
      <c r="AC656" s="172"/>
      <c r="AE656" s="172"/>
      <c r="AF656" s="172"/>
      <c r="AG656" s="172"/>
      <c r="AH656" s="172"/>
      <c r="AI656" s="172"/>
      <c r="AJ656" s="172"/>
      <c r="AK656" s="172"/>
      <c r="AL656" s="172"/>
      <c r="AM656" s="172"/>
      <c r="AN656" s="172"/>
      <c r="AO656" s="172"/>
      <c r="AP656" s="172"/>
      <c r="AR656" s="172"/>
      <c r="AS656" s="172"/>
      <c r="AT656" s="172"/>
      <c r="AU656" s="172"/>
      <c r="AV656" s="172"/>
      <c r="AW656" s="172"/>
      <c r="AX656" s="172"/>
      <c r="AY656" s="172"/>
      <c r="AZ656" s="172"/>
      <c r="BA656" s="172"/>
      <c r="BB656" s="172"/>
      <c r="BC656" s="172"/>
      <c r="BE656" s="172"/>
      <c r="BF656" s="172"/>
      <c r="BG656" s="172"/>
      <c r="BH656" s="172"/>
      <c r="BI656" s="172"/>
      <c r="BJ656" s="172"/>
      <c r="BK656" s="172"/>
      <c r="BL656" s="172"/>
      <c r="BM656" s="172"/>
      <c r="BN656" s="172"/>
      <c r="BO656" s="172"/>
      <c r="BP656" s="172"/>
      <c r="BR656" s="172"/>
      <c r="BS656" s="172"/>
      <c r="BT656" s="172"/>
      <c r="BU656" s="172"/>
      <c r="BV656" s="172"/>
      <c r="BW656" s="172"/>
      <c r="BX656" s="172"/>
      <c r="BY656" s="172"/>
      <c r="BZ656" s="172"/>
      <c r="CA656" s="172"/>
      <c r="CB656" s="172"/>
      <c r="CC656" s="172"/>
      <c r="CE656" s="172"/>
      <c r="CF656" s="172"/>
      <c r="CG656" s="172"/>
      <c r="CH656" s="172"/>
      <c r="CI656" s="172"/>
      <c r="CJ656" s="172"/>
      <c r="CK656" s="172"/>
      <c r="CL656" s="172"/>
      <c r="CM656" s="172"/>
      <c r="CN656" s="172"/>
      <c r="CO656" s="172"/>
      <c r="CP656" s="172"/>
      <c r="CR656" s="172"/>
      <c r="CS656" s="172"/>
      <c r="CT656" s="172"/>
      <c r="CU656" s="172"/>
      <c r="CV656" s="172"/>
      <c r="CW656" s="172"/>
      <c r="CX656" s="172"/>
      <c r="CY656" s="172"/>
      <c r="CZ656" s="172"/>
      <c r="DA656" s="172"/>
      <c r="DB656" s="172"/>
      <c r="DC656" s="172"/>
    </row>
    <row r="657" spans="1:107" ht="14.25" customHeight="1" x14ac:dyDescent="0.3">
      <c r="A657" s="172"/>
      <c r="E657" s="172"/>
      <c r="F657" s="172"/>
      <c r="G657" s="172"/>
      <c r="H657" s="172"/>
      <c r="I657" s="172"/>
      <c r="J657" s="172"/>
      <c r="K657" s="172"/>
      <c r="L657" s="172"/>
      <c r="M657" s="172"/>
      <c r="N657" s="172"/>
      <c r="O657" s="172"/>
      <c r="P657" s="172"/>
      <c r="R657" s="172"/>
      <c r="S657" s="172"/>
      <c r="T657" s="172"/>
      <c r="U657" s="172"/>
      <c r="V657" s="172"/>
      <c r="W657" s="172"/>
      <c r="X657" s="172"/>
      <c r="Y657" s="172"/>
      <c r="Z657" s="172"/>
      <c r="AA657" s="172"/>
      <c r="AB657" s="172"/>
      <c r="AC657" s="172"/>
      <c r="AE657" s="172"/>
      <c r="AF657" s="172"/>
      <c r="AG657" s="172"/>
      <c r="AH657" s="172"/>
      <c r="AI657" s="172"/>
      <c r="AJ657" s="172"/>
      <c r="AK657" s="172"/>
      <c r="AL657" s="172"/>
      <c r="AM657" s="172"/>
      <c r="AN657" s="172"/>
      <c r="AO657" s="172"/>
      <c r="AP657" s="172"/>
      <c r="AR657" s="172"/>
      <c r="AS657" s="172"/>
      <c r="AT657" s="172"/>
      <c r="AU657" s="172"/>
      <c r="AV657" s="172"/>
      <c r="AW657" s="172"/>
      <c r="AX657" s="172"/>
      <c r="AY657" s="172"/>
      <c r="AZ657" s="172"/>
      <c r="BA657" s="172"/>
      <c r="BB657" s="172"/>
      <c r="BC657" s="172"/>
      <c r="BE657" s="172"/>
      <c r="BF657" s="172"/>
      <c r="BG657" s="172"/>
      <c r="BH657" s="172"/>
      <c r="BI657" s="172"/>
      <c r="BJ657" s="172"/>
      <c r="BK657" s="172"/>
      <c r="BL657" s="172"/>
      <c r="BM657" s="172"/>
      <c r="BN657" s="172"/>
      <c r="BO657" s="172"/>
      <c r="BP657" s="172"/>
      <c r="BR657" s="172"/>
      <c r="BS657" s="172"/>
      <c r="BT657" s="172"/>
      <c r="BU657" s="172"/>
      <c r="BV657" s="172"/>
      <c r="BW657" s="172"/>
      <c r="BX657" s="172"/>
      <c r="BY657" s="172"/>
      <c r="BZ657" s="172"/>
      <c r="CA657" s="172"/>
      <c r="CB657" s="172"/>
      <c r="CC657" s="172"/>
      <c r="CE657" s="172"/>
      <c r="CF657" s="172"/>
      <c r="CG657" s="172"/>
      <c r="CH657" s="172"/>
      <c r="CI657" s="172"/>
      <c r="CJ657" s="172"/>
      <c r="CK657" s="172"/>
      <c r="CL657" s="172"/>
      <c r="CM657" s="172"/>
      <c r="CN657" s="172"/>
      <c r="CO657" s="172"/>
      <c r="CP657" s="172"/>
      <c r="CR657" s="172"/>
      <c r="CS657" s="172"/>
      <c r="CT657" s="172"/>
      <c r="CU657" s="172"/>
      <c r="CV657" s="172"/>
      <c r="CW657" s="172"/>
      <c r="CX657" s="172"/>
      <c r="CY657" s="172"/>
      <c r="CZ657" s="172"/>
      <c r="DA657" s="172"/>
      <c r="DB657" s="172"/>
      <c r="DC657" s="172"/>
    </row>
    <row r="658" spans="1:107" ht="14.25" customHeight="1" x14ac:dyDescent="0.3">
      <c r="A658" s="172"/>
      <c r="E658" s="172"/>
      <c r="F658" s="172"/>
      <c r="G658" s="172"/>
      <c r="H658" s="172"/>
      <c r="I658" s="172"/>
      <c r="J658" s="172"/>
      <c r="K658" s="172"/>
      <c r="L658" s="172"/>
      <c r="M658" s="172"/>
      <c r="N658" s="172"/>
      <c r="O658" s="172"/>
      <c r="P658" s="172"/>
      <c r="R658" s="172"/>
      <c r="S658" s="172"/>
      <c r="T658" s="172"/>
      <c r="U658" s="172"/>
      <c r="V658" s="172"/>
      <c r="W658" s="172"/>
      <c r="X658" s="172"/>
      <c r="Y658" s="172"/>
      <c r="Z658" s="172"/>
      <c r="AA658" s="172"/>
      <c r="AB658" s="172"/>
      <c r="AC658" s="172"/>
      <c r="AE658" s="172"/>
      <c r="AF658" s="172"/>
      <c r="AG658" s="172"/>
      <c r="AH658" s="172"/>
      <c r="AI658" s="172"/>
      <c r="AJ658" s="172"/>
      <c r="AK658" s="172"/>
      <c r="AL658" s="172"/>
      <c r="AM658" s="172"/>
      <c r="AN658" s="172"/>
      <c r="AO658" s="172"/>
      <c r="AP658" s="172"/>
      <c r="AR658" s="172"/>
      <c r="AS658" s="172"/>
      <c r="AT658" s="172"/>
      <c r="AU658" s="172"/>
      <c r="AV658" s="172"/>
      <c r="AW658" s="172"/>
      <c r="AX658" s="172"/>
      <c r="AY658" s="172"/>
      <c r="AZ658" s="172"/>
      <c r="BA658" s="172"/>
      <c r="BB658" s="172"/>
      <c r="BC658" s="172"/>
      <c r="BE658" s="172"/>
      <c r="BF658" s="172"/>
      <c r="BG658" s="172"/>
      <c r="BH658" s="172"/>
      <c r="BI658" s="172"/>
      <c r="BJ658" s="172"/>
      <c r="BK658" s="172"/>
      <c r="BL658" s="172"/>
      <c r="BM658" s="172"/>
      <c r="BN658" s="172"/>
      <c r="BO658" s="172"/>
      <c r="BP658" s="172"/>
      <c r="BR658" s="172"/>
      <c r="BS658" s="172"/>
      <c r="BT658" s="172"/>
      <c r="BU658" s="172"/>
      <c r="BV658" s="172"/>
      <c r="BW658" s="172"/>
      <c r="BX658" s="172"/>
      <c r="BY658" s="172"/>
      <c r="BZ658" s="172"/>
      <c r="CA658" s="172"/>
      <c r="CB658" s="172"/>
      <c r="CC658" s="172"/>
      <c r="CE658" s="172"/>
      <c r="CF658" s="172"/>
      <c r="CG658" s="172"/>
      <c r="CH658" s="172"/>
      <c r="CI658" s="172"/>
      <c r="CJ658" s="172"/>
      <c r="CK658" s="172"/>
      <c r="CL658" s="172"/>
      <c r="CM658" s="172"/>
      <c r="CN658" s="172"/>
      <c r="CO658" s="172"/>
      <c r="CP658" s="172"/>
      <c r="CR658" s="172"/>
      <c r="CS658" s="172"/>
      <c r="CT658" s="172"/>
      <c r="CU658" s="172"/>
      <c r="CV658" s="172"/>
      <c r="CW658" s="172"/>
      <c r="CX658" s="172"/>
      <c r="CY658" s="172"/>
      <c r="CZ658" s="172"/>
      <c r="DA658" s="172"/>
      <c r="DB658" s="172"/>
      <c r="DC658" s="172"/>
    </row>
    <row r="659" spans="1:107" ht="14.25" customHeight="1" x14ac:dyDescent="0.3">
      <c r="A659" s="172"/>
      <c r="E659" s="172"/>
      <c r="F659" s="172"/>
      <c r="G659" s="172"/>
      <c r="H659" s="172"/>
      <c r="I659" s="172"/>
      <c r="J659" s="172"/>
      <c r="K659" s="172"/>
      <c r="L659" s="172"/>
      <c r="M659" s="172"/>
      <c r="N659" s="172"/>
      <c r="O659" s="172"/>
      <c r="P659" s="172"/>
      <c r="R659" s="172"/>
      <c r="S659" s="172"/>
      <c r="T659" s="172"/>
      <c r="U659" s="172"/>
      <c r="V659" s="172"/>
      <c r="W659" s="172"/>
      <c r="X659" s="172"/>
      <c r="Y659" s="172"/>
      <c r="Z659" s="172"/>
      <c r="AA659" s="172"/>
      <c r="AB659" s="172"/>
      <c r="AC659" s="172"/>
      <c r="AE659" s="172"/>
      <c r="AF659" s="172"/>
      <c r="AG659" s="172"/>
      <c r="AH659" s="172"/>
      <c r="AI659" s="172"/>
      <c r="AJ659" s="172"/>
      <c r="AK659" s="172"/>
      <c r="AL659" s="172"/>
      <c r="AM659" s="172"/>
      <c r="AN659" s="172"/>
      <c r="AO659" s="172"/>
      <c r="AP659" s="172"/>
      <c r="AR659" s="172"/>
      <c r="AS659" s="172"/>
      <c r="AT659" s="172"/>
      <c r="AU659" s="172"/>
      <c r="AV659" s="172"/>
      <c r="AW659" s="172"/>
      <c r="AX659" s="172"/>
      <c r="AY659" s="172"/>
      <c r="AZ659" s="172"/>
      <c r="BA659" s="172"/>
      <c r="BB659" s="172"/>
      <c r="BC659" s="172"/>
      <c r="BE659" s="172"/>
      <c r="BF659" s="172"/>
      <c r="BG659" s="172"/>
      <c r="BH659" s="172"/>
      <c r="BI659" s="172"/>
      <c r="BJ659" s="172"/>
      <c r="BK659" s="172"/>
      <c r="BL659" s="172"/>
      <c r="BM659" s="172"/>
      <c r="BN659" s="172"/>
      <c r="BO659" s="172"/>
      <c r="BP659" s="172"/>
      <c r="BR659" s="172"/>
      <c r="BS659" s="172"/>
      <c r="BT659" s="172"/>
      <c r="BU659" s="172"/>
      <c r="BV659" s="172"/>
      <c r="BW659" s="172"/>
      <c r="BX659" s="172"/>
      <c r="BY659" s="172"/>
      <c r="BZ659" s="172"/>
      <c r="CA659" s="172"/>
      <c r="CB659" s="172"/>
      <c r="CC659" s="172"/>
      <c r="CE659" s="172"/>
      <c r="CF659" s="172"/>
      <c r="CG659" s="172"/>
      <c r="CH659" s="172"/>
      <c r="CI659" s="172"/>
      <c r="CJ659" s="172"/>
      <c r="CK659" s="172"/>
      <c r="CL659" s="172"/>
      <c r="CM659" s="172"/>
      <c r="CN659" s="172"/>
      <c r="CO659" s="172"/>
      <c r="CP659" s="172"/>
      <c r="CR659" s="172"/>
      <c r="CS659" s="172"/>
      <c r="CT659" s="172"/>
      <c r="CU659" s="172"/>
      <c r="CV659" s="172"/>
      <c r="CW659" s="172"/>
      <c r="CX659" s="172"/>
      <c r="CY659" s="172"/>
      <c r="CZ659" s="172"/>
      <c r="DA659" s="172"/>
      <c r="DB659" s="172"/>
      <c r="DC659" s="172"/>
    </row>
    <row r="660" spans="1:107" ht="14.25" customHeight="1" x14ac:dyDescent="0.3">
      <c r="A660" s="172"/>
      <c r="E660" s="172"/>
      <c r="F660" s="172"/>
      <c r="G660" s="172"/>
      <c r="H660" s="172"/>
      <c r="I660" s="172"/>
      <c r="J660" s="172"/>
      <c r="K660" s="172"/>
      <c r="L660" s="172"/>
      <c r="M660" s="172"/>
      <c r="N660" s="172"/>
      <c r="O660" s="172"/>
      <c r="P660" s="172"/>
      <c r="R660" s="172"/>
      <c r="S660" s="172"/>
      <c r="T660" s="172"/>
      <c r="U660" s="172"/>
      <c r="V660" s="172"/>
      <c r="W660" s="172"/>
      <c r="X660" s="172"/>
      <c r="Y660" s="172"/>
      <c r="Z660" s="172"/>
      <c r="AA660" s="172"/>
      <c r="AB660" s="172"/>
      <c r="AC660" s="172"/>
      <c r="AE660" s="172"/>
      <c r="AF660" s="172"/>
      <c r="AG660" s="172"/>
      <c r="AH660" s="172"/>
      <c r="AI660" s="172"/>
      <c r="AJ660" s="172"/>
      <c r="AK660" s="172"/>
      <c r="AL660" s="172"/>
      <c r="AM660" s="172"/>
      <c r="AN660" s="172"/>
      <c r="AO660" s="172"/>
      <c r="AP660" s="172"/>
      <c r="AR660" s="172"/>
      <c r="AS660" s="172"/>
      <c r="AT660" s="172"/>
      <c r="AU660" s="172"/>
      <c r="AV660" s="172"/>
      <c r="AW660" s="172"/>
      <c r="AX660" s="172"/>
      <c r="AY660" s="172"/>
      <c r="AZ660" s="172"/>
      <c r="BA660" s="172"/>
      <c r="BB660" s="172"/>
      <c r="BC660" s="172"/>
      <c r="BE660" s="172"/>
      <c r="BF660" s="172"/>
      <c r="BG660" s="172"/>
      <c r="BH660" s="172"/>
      <c r="BI660" s="172"/>
      <c r="BJ660" s="172"/>
      <c r="BK660" s="172"/>
      <c r="BL660" s="172"/>
      <c r="BM660" s="172"/>
      <c r="BN660" s="172"/>
      <c r="BO660" s="172"/>
      <c r="BP660" s="172"/>
      <c r="BR660" s="172"/>
      <c r="BS660" s="172"/>
      <c r="BT660" s="172"/>
      <c r="BU660" s="172"/>
      <c r="BV660" s="172"/>
      <c r="BW660" s="172"/>
      <c r="BX660" s="172"/>
      <c r="BY660" s="172"/>
      <c r="BZ660" s="172"/>
      <c r="CA660" s="172"/>
      <c r="CB660" s="172"/>
      <c r="CC660" s="172"/>
      <c r="CE660" s="172"/>
      <c r="CF660" s="172"/>
      <c r="CG660" s="172"/>
      <c r="CH660" s="172"/>
      <c r="CI660" s="172"/>
      <c r="CJ660" s="172"/>
      <c r="CK660" s="172"/>
      <c r="CL660" s="172"/>
      <c r="CM660" s="172"/>
      <c r="CN660" s="172"/>
      <c r="CO660" s="172"/>
      <c r="CP660" s="172"/>
      <c r="CR660" s="172"/>
      <c r="CS660" s="172"/>
      <c r="CT660" s="172"/>
      <c r="CU660" s="172"/>
      <c r="CV660" s="172"/>
      <c r="CW660" s="172"/>
      <c r="CX660" s="172"/>
      <c r="CY660" s="172"/>
      <c r="CZ660" s="172"/>
      <c r="DA660" s="172"/>
      <c r="DB660" s="172"/>
      <c r="DC660" s="172"/>
    </row>
    <row r="661" spans="1:107" ht="14.25" customHeight="1" x14ac:dyDescent="0.3">
      <c r="A661" s="172"/>
      <c r="E661" s="172"/>
      <c r="F661" s="172"/>
      <c r="G661" s="172"/>
      <c r="H661" s="172"/>
      <c r="I661" s="172"/>
      <c r="J661" s="172"/>
      <c r="K661" s="172"/>
      <c r="L661" s="172"/>
      <c r="M661" s="172"/>
      <c r="N661" s="172"/>
      <c r="O661" s="172"/>
      <c r="P661" s="172"/>
      <c r="R661" s="172"/>
      <c r="S661" s="172"/>
      <c r="T661" s="172"/>
      <c r="U661" s="172"/>
      <c r="V661" s="172"/>
      <c r="W661" s="172"/>
      <c r="X661" s="172"/>
      <c r="Y661" s="172"/>
      <c r="Z661" s="172"/>
      <c r="AA661" s="172"/>
      <c r="AB661" s="172"/>
      <c r="AC661" s="172"/>
      <c r="AE661" s="172"/>
      <c r="AF661" s="172"/>
      <c r="AG661" s="172"/>
      <c r="AH661" s="172"/>
      <c r="AI661" s="172"/>
      <c r="AJ661" s="172"/>
      <c r="AK661" s="172"/>
      <c r="AL661" s="172"/>
      <c r="AM661" s="172"/>
      <c r="AN661" s="172"/>
      <c r="AO661" s="172"/>
      <c r="AP661" s="172"/>
      <c r="AR661" s="172"/>
      <c r="AS661" s="172"/>
      <c r="AT661" s="172"/>
      <c r="AU661" s="172"/>
      <c r="AV661" s="172"/>
      <c r="AW661" s="172"/>
      <c r="AX661" s="172"/>
      <c r="AY661" s="172"/>
      <c r="AZ661" s="172"/>
      <c r="BA661" s="172"/>
      <c r="BB661" s="172"/>
      <c r="BC661" s="172"/>
      <c r="BE661" s="172"/>
      <c r="BF661" s="172"/>
      <c r="BG661" s="172"/>
      <c r="BH661" s="172"/>
      <c r="BI661" s="172"/>
      <c r="BJ661" s="172"/>
      <c r="BK661" s="172"/>
      <c r="BL661" s="172"/>
      <c r="BM661" s="172"/>
      <c r="BN661" s="172"/>
      <c r="BO661" s="172"/>
      <c r="BP661" s="172"/>
      <c r="BR661" s="172"/>
      <c r="BS661" s="172"/>
      <c r="BT661" s="172"/>
      <c r="BU661" s="172"/>
      <c r="BV661" s="172"/>
      <c r="BW661" s="172"/>
      <c r="BX661" s="172"/>
      <c r="BY661" s="172"/>
      <c r="BZ661" s="172"/>
      <c r="CA661" s="172"/>
      <c r="CB661" s="172"/>
      <c r="CC661" s="172"/>
      <c r="CE661" s="172"/>
      <c r="CF661" s="172"/>
      <c r="CG661" s="172"/>
      <c r="CH661" s="172"/>
      <c r="CI661" s="172"/>
      <c r="CJ661" s="172"/>
      <c r="CK661" s="172"/>
      <c r="CL661" s="172"/>
      <c r="CM661" s="172"/>
      <c r="CN661" s="172"/>
      <c r="CO661" s="172"/>
      <c r="CP661" s="172"/>
      <c r="CR661" s="172"/>
      <c r="CS661" s="172"/>
      <c r="CT661" s="172"/>
      <c r="CU661" s="172"/>
      <c r="CV661" s="172"/>
      <c r="CW661" s="172"/>
      <c r="CX661" s="172"/>
      <c r="CY661" s="172"/>
      <c r="CZ661" s="172"/>
      <c r="DA661" s="172"/>
      <c r="DB661" s="172"/>
      <c r="DC661" s="172"/>
    </row>
    <row r="662" spans="1:107" ht="14.25" customHeight="1" x14ac:dyDescent="0.3">
      <c r="A662" s="172"/>
      <c r="E662" s="172"/>
      <c r="F662" s="172"/>
      <c r="G662" s="172"/>
      <c r="H662" s="172"/>
      <c r="I662" s="172"/>
      <c r="J662" s="172"/>
      <c r="K662" s="172"/>
      <c r="L662" s="172"/>
      <c r="M662" s="172"/>
      <c r="N662" s="172"/>
      <c r="O662" s="172"/>
      <c r="P662" s="172"/>
      <c r="R662" s="172"/>
      <c r="S662" s="172"/>
      <c r="T662" s="172"/>
      <c r="U662" s="172"/>
      <c r="V662" s="172"/>
      <c r="W662" s="172"/>
      <c r="X662" s="172"/>
      <c r="Y662" s="172"/>
      <c r="Z662" s="172"/>
      <c r="AA662" s="172"/>
      <c r="AB662" s="172"/>
      <c r="AC662" s="172"/>
      <c r="AE662" s="172"/>
      <c r="AF662" s="172"/>
      <c r="AG662" s="172"/>
      <c r="AH662" s="172"/>
      <c r="AI662" s="172"/>
      <c r="AJ662" s="172"/>
      <c r="AK662" s="172"/>
      <c r="AL662" s="172"/>
      <c r="AM662" s="172"/>
      <c r="AN662" s="172"/>
      <c r="AO662" s="172"/>
      <c r="AP662" s="172"/>
      <c r="AR662" s="172"/>
      <c r="AS662" s="172"/>
      <c r="AT662" s="172"/>
      <c r="AU662" s="172"/>
      <c r="AV662" s="172"/>
      <c r="AW662" s="172"/>
      <c r="AX662" s="172"/>
      <c r="AY662" s="172"/>
      <c r="AZ662" s="172"/>
      <c r="BA662" s="172"/>
      <c r="BB662" s="172"/>
      <c r="BC662" s="172"/>
      <c r="BE662" s="172"/>
      <c r="BF662" s="172"/>
      <c r="BG662" s="172"/>
      <c r="BH662" s="172"/>
      <c r="BI662" s="172"/>
      <c r="BJ662" s="172"/>
      <c r="BK662" s="172"/>
      <c r="BL662" s="172"/>
      <c r="BM662" s="172"/>
      <c r="BN662" s="172"/>
      <c r="BO662" s="172"/>
      <c r="BP662" s="172"/>
      <c r="BR662" s="172"/>
      <c r="BS662" s="172"/>
      <c r="BT662" s="172"/>
      <c r="BU662" s="172"/>
      <c r="BV662" s="172"/>
      <c r="BW662" s="172"/>
      <c r="BX662" s="172"/>
      <c r="BY662" s="172"/>
      <c r="BZ662" s="172"/>
      <c r="CA662" s="172"/>
      <c r="CB662" s="172"/>
      <c r="CC662" s="172"/>
      <c r="CE662" s="172"/>
      <c r="CF662" s="172"/>
      <c r="CG662" s="172"/>
      <c r="CH662" s="172"/>
      <c r="CI662" s="172"/>
      <c r="CJ662" s="172"/>
      <c r="CK662" s="172"/>
      <c r="CL662" s="172"/>
      <c r="CM662" s="172"/>
      <c r="CN662" s="172"/>
      <c r="CO662" s="172"/>
      <c r="CP662" s="172"/>
      <c r="CR662" s="172"/>
      <c r="CS662" s="172"/>
      <c r="CT662" s="172"/>
      <c r="CU662" s="172"/>
      <c r="CV662" s="172"/>
      <c r="CW662" s="172"/>
      <c r="CX662" s="172"/>
      <c r="CY662" s="172"/>
      <c r="CZ662" s="172"/>
      <c r="DA662" s="172"/>
      <c r="DB662" s="172"/>
      <c r="DC662" s="172"/>
    </row>
    <row r="663" spans="1:107" ht="14.25" customHeight="1" x14ac:dyDescent="0.3">
      <c r="A663" s="172"/>
      <c r="E663" s="172"/>
      <c r="F663" s="172"/>
      <c r="G663" s="172"/>
      <c r="H663" s="172"/>
      <c r="I663" s="172"/>
      <c r="J663" s="172"/>
      <c r="K663" s="172"/>
      <c r="L663" s="172"/>
      <c r="M663" s="172"/>
      <c r="N663" s="172"/>
      <c r="O663" s="172"/>
      <c r="P663" s="172"/>
      <c r="R663" s="172"/>
      <c r="S663" s="172"/>
      <c r="T663" s="172"/>
      <c r="U663" s="172"/>
      <c r="V663" s="172"/>
      <c r="W663" s="172"/>
      <c r="X663" s="172"/>
      <c r="Y663" s="172"/>
      <c r="Z663" s="172"/>
      <c r="AA663" s="172"/>
      <c r="AB663" s="172"/>
      <c r="AC663" s="172"/>
      <c r="AE663" s="172"/>
      <c r="AF663" s="172"/>
      <c r="AG663" s="172"/>
      <c r="AH663" s="172"/>
      <c r="AI663" s="172"/>
      <c r="AJ663" s="172"/>
      <c r="AK663" s="172"/>
      <c r="AL663" s="172"/>
      <c r="AM663" s="172"/>
      <c r="AN663" s="172"/>
      <c r="AO663" s="172"/>
      <c r="AP663" s="172"/>
      <c r="AR663" s="172"/>
      <c r="AS663" s="172"/>
      <c r="AT663" s="172"/>
      <c r="AU663" s="172"/>
      <c r="AV663" s="172"/>
      <c r="AW663" s="172"/>
      <c r="AX663" s="172"/>
      <c r="AY663" s="172"/>
      <c r="AZ663" s="172"/>
      <c r="BA663" s="172"/>
      <c r="BB663" s="172"/>
      <c r="BC663" s="172"/>
      <c r="BE663" s="172"/>
      <c r="BF663" s="172"/>
      <c r="BG663" s="172"/>
      <c r="BH663" s="172"/>
      <c r="BI663" s="172"/>
      <c r="BJ663" s="172"/>
      <c r="BK663" s="172"/>
      <c r="BL663" s="172"/>
      <c r="BM663" s="172"/>
      <c r="BN663" s="172"/>
      <c r="BO663" s="172"/>
      <c r="BP663" s="172"/>
      <c r="BR663" s="172"/>
      <c r="BS663" s="172"/>
      <c r="BT663" s="172"/>
      <c r="BU663" s="172"/>
      <c r="BV663" s="172"/>
      <c r="BW663" s="172"/>
      <c r="BX663" s="172"/>
      <c r="BY663" s="172"/>
      <c r="BZ663" s="172"/>
      <c r="CA663" s="172"/>
      <c r="CB663" s="172"/>
      <c r="CC663" s="172"/>
      <c r="CE663" s="172"/>
      <c r="CF663" s="172"/>
      <c r="CG663" s="172"/>
      <c r="CH663" s="172"/>
      <c r="CI663" s="172"/>
      <c r="CJ663" s="172"/>
      <c r="CK663" s="172"/>
      <c r="CL663" s="172"/>
      <c r="CM663" s="172"/>
      <c r="CN663" s="172"/>
      <c r="CO663" s="172"/>
      <c r="CP663" s="172"/>
      <c r="CR663" s="172"/>
      <c r="CS663" s="172"/>
      <c r="CT663" s="172"/>
      <c r="CU663" s="172"/>
      <c r="CV663" s="172"/>
      <c r="CW663" s="172"/>
      <c r="CX663" s="172"/>
      <c r="CY663" s="172"/>
      <c r="CZ663" s="172"/>
      <c r="DA663" s="172"/>
      <c r="DB663" s="172"/>
      <c r="DC663" s="172"/>
    </row>
    <row r="664" spans="1:107" ht="14.25" customHeight="1" x14ac:dyDescent="0.3">
      <c r="A664" s="172"/>
      <c r="E664" s="172"/>
      <c r="F664" s="172"/>
      <c r="G664" s="172"/>
      <c r="H664" s="172"/>
      <c r="I664" s="172"/>
      <c r="J664" s="172"/>
      <c r="K664" s="172"/>
      <c r="L664" s="172"/>
      <c r="M664" s="172"/>
      <c r="N664" s="172"/>
      <c r="O664" s="172"/>
      <c r="P664" s="172"/>
      <c r="R664" s="172"/>
      <c r="S664" s="172"/>
      <c r="T664" s="172"/>
      <c r="U664" s="172"/>
      <c r="V664" s="172"/>
      <c r="W664" s="172"/>
      <c r="X664" s="172"/>
      <c r="Y664" s="172"/>
      <c r="Z664" s="172"/>
      <c r="AA664" s="172"/>
      <c r="AB664" s="172"/>
      <c r="AC664" s="172"/>
      <c r="AE664" s="172"/>
      <c r="AF664" s="172"/>
      <c r="AG664" s="172"/>
      <c r="AH664" s="172"/>
      <c r="AI664" s="172"/>
      <c r="AJ664" s="172"/>
      <c r="AK664" s="172"/>
      <c r="AL664" s="172"/>
      <c r="AM664" s="172"/>
      <c r="AN664" s="172"/>
      <c r="AO664" s="172"/>
      <c r="AP664" s="172"/>
      <c r="AR664" s="172"/>
      <c r="AS664" s="172"/>
      <c r="AT664" s="172"/>
      <c r="AU664" s="172"/>
      <c r="AV664" s="172"/>
      <c r="AW664" s="172"/>
      <c r="AX664" s="172"/>
      <c r="AY664" s="172"/>
      <c r="AZ664" s="172"/>
      <c r="BA664" s="172"/>
      <c r="BB664" s="172"/>
      <c r="BC664" s="172"/>
      <c r="BE664" s="172"/>
      <c r="BF664" s="172"/>
      <c r="BG664" s="172"/>
      <c r="BH664" s="172"/>
      <c r="BI664" s="172"/>
      <c r="BJ664" s="172"/>
      <c r="BK664" s="172"/>
      <c r="BL664" s="172"/>
      <c r="BM664" s="172"/>
      <c r="BN664" s="172"/>
      <c r="BO664" s="172"/>
      <c r="BP664" s="172"/>
      <c r="BR664" s="172"/>
      <c r="BS664" s="172"/>
      <c r="BT664" s="172"/>
      <c r="BU664" s="172"/>
      <c r="BV664" s="172"/>
      <c r="BW664" s="172"/>
      <c r="BX664" s="172"/>
      <c r="BY664" s="172"/>
      <c r="BZ664" s="172"/>
      <c r="CA664" s="172"/>
      <c r="CB664" s="172"/>
      <c r="CC664" s="172"/>
      <c r="CE664" s="172"/>
      <c r="CF664" s="172"/>
      <c r="CG664" s="172"/>
      <c r="CH664" s="172"/>
      <c r="CI664" s="172"/>
      <c r="CJ664" s="172"/>
      <c r="CK664" s="172"/>
      <c r="CL664" s="172"/>
      <c r="CM664" s="172"/>
      <c r="CN664" s="172"/>
      <c r="CO664" s="172"/>
      <c r="CP664" s="172"/>
      <c r="CR664" s="172"/>
      <c r="CS664" s="172"/>
      <c r="CT664" s="172"/>
      <c r="CU664" s="172"/>
      <c r="CV664" s="172"/>
      <c r="CW664" s="172"/>
      <c r="CX664" s="172"/>
      <c r="CY664" s="172"/>
      <c r="CZ664" s="172"/>
      <c r="DA664" s="172"/>
      <c r="DB664" s="172"/>
      <c r="DC664" s="172"/>
    </row>
    <row r="665" spans="1:107" ht="14.25" customHeight="1" x14ac:dyDescent="0.3">
      <c r="A665" s="172"/>
      <c r="E665" s="172"/>
      <c r="F665" s="172"/>
      <c r="G665" s="172"/>
      <c r="H665" s="172"/>
      <c r="I665" s="172"/>
      <c r="J665" s="172"/>
      <c r="K665" s="172"/>
      <c r="L665" s="172"/>
      <c r="M665" s="172"/>
      <c r="N665" s="172"/>
      <c r="O665" s="172"/>
      <c r="P665" s="172"/>
      <c r="R665" s="172"/>
      <c r="S665" s="172"/>
      <c r="T665" s="172"/>
      <c r="U665" s="172"/>
      <c r="V665" s="172"/>
      <c r="W665" s="172"/>
      <c r="X665" s="172"/>
      <c r="Y665" s="172"/>
      <c r="Z665" s="172"/>
      <c r="AA665" s="172"/>
      <c r="AB665" s="172"/>
      <c r="AC665" s="172"/>
      <c r="AE665" s="172"/>
      <c r="AF665" s="172"/>
      <c r="AG665" s="172"/>
      <c r="AH665" s="172"/>
      <c r="AI665" s="172"/>
      <c r="AJ665" s="172"/>
      <c r="AK665" s="172"/>
      <c r="AL665" s="172"/>
      <c r="AM665" s="172"/>
      <c r="AN665" s="172"/>
      <c r="AO665" s="172"/>
      <c r="AP665" s="172"/>
      <c r="AR665" s="172"/>
      <c r="AS665" s="172"/>
      <c r="AT665" s="172"/>
      <c r="AU665" s="172"/>
      <c r="AV665" s="172"/>
      <c r="AW665" s="172"/>
      <c r="AX665" s="172"/>
      <c r="AY665" s="172"/>
      <c r="AZ665" s="172"/>
      <c r="BA665" s="172"/>
      <c r="BB665" s="172"/>
      <c r="BC665" s="172"/>
      <c r="BE665" s="172"/>
      <c r="BF665" s="172"/>
      <c r="BG665" s="172"/>
      <c r="BH665" s="172"/>
      <c r="BI665" s="172"/>
      <c r="BJ665" s="172"/>
      <c r="BK665" s="172"/>
      <c r="BL665" s="172"/>
      <c r="BM665" s="172"/>
      <c r="BN665" s="172"/>
      <c r="BO665" s="172"/>
      <c r="BP665" s="172"/>
      <c r="BR665" s="172"/>
      <c r="BS665" s="172"/>
      <c r="BT665" s="172"/>
      <c r="BU665" s="172"/>
      <c r="BV665" s="172"/>
      <c r="BW665" s="172"/>
      <c r="BX665" s="172"/>
      <c r="BY665" s="172"/>
      <c r="BZ665" s="172"/>
      <c r="CA665" s="172"/>
      <c r="CB665" s="172"/>
      <c r="CC665" s="172"/>
      <c r="CE665" s="172"/>
      <c r="CF665" s="172"/>
      <c r="CG665" s="172"/>
      <c r="CH665" s="172"/>
      <c r="CI665" s="172"/>
      <c r="CJ665" s="172"/>
      <c r="CK665" s="172"/>
      <c r="CL665" s="172"/>
      <c r="CM665" s="172"/>
      <c r="CN665" s="172"/>
      <c r="CO665" s="172"/>
      <c r="CP665" s="172"/>
      <c r="CR665" s="172"/>
      <c r="CS665" s="172"/>
      <c r="CT665" s="172"/>
      <c r="CU665" s="172"/>
      <c r="CV665" s="172"/>
      <c r="CW665" s="172"/>
      <c r="CX665" s="172"/>
      <c r="CY665" s="172"/>
      <c r="CZ665" s="172"/>
      <c r="DA665" s="172"/>
      <c r="DB665" s="172"/>
      <c r="DC665" s="172"/>
    </row>
    <row r="666" spans="1:107" ht="14.25" customHeight="1" x14ac:dyDescent="0.3">
      <c r="A666" s="172"/>
      <c r="E666" s="172"/>
      <c r="F666" s="172"/>
      <c r="G666" s="172"/>
      <c r="H666" s="172"/>
      <c r="I666" s="172"/>
      <c r="J666" s="172"/>
      <c r="K666" s="172"/>
      <c r="L666" s="172"/>
      <c r="M666" s="172"/>
      <c r="N666" s="172"/>
      <c r="O666" s="172"/>
      <c r="P666" s="172"/>
      <c r="R666" s="172"/>
      <c r="S666" s="172"/>
      <c r="T666" s="172"/>
      <c r="U666" s="172"/>
      <c r="V666" s="172"/>
      <c r="W666" s="172"/>
      <c r="X666" s="172"/>
      <c r="Y666" s="172"/>
      <c r="Z666" s="172"/>
      <c r="AA666" s="172"/>
      <c r="AB666" s="172"/>
      <c r="AC666" s="172"/>
      <c r="AE666" s="172"/>
      <c r="AF666" s="172"/>
      <c r="AG666" s="172"/>
      <c r="AH666" s="172"/>
      <c r="AI666" s="172"/>
      <c r="AJ666" s="172"/>
      <c r="AK666" s="172"/>
      <c r="AL666" s="172"/>
      <c r="AM666" s="172"/>
      <c r="AN666" s="172"/>
      <c r="AO666" s="172"/>
      <c r="AP666" s="172"/>
      <c r="AR666" s="172"/>
      <c r="AS666" s="172"/>
      <c r="AT666" s="172"/>
      <c r="AU666" s="172"/>
      <c r="AV666" s="172"/>
      <c r="AW666" s="172"/>
      <c r="AX666" s="172"/>
      <c r="AY666" s="172"/>
      <c r="AZ666" s="172"/>
      <c r="BA666" s="172"/>
      <c r="BB666" s="172"/>
      <c r="BC666" s="172"/>
      <c r="BE666" s="172"/>
      <c r="BF666" s="172"/>
      <c r="BG666" s="172"/>
      <c r="BH666" s="172"/>
      <c r="BI666" s="172"/>
      <c r="BJ666" s="172"/>
      <c r="BK666" s="172"/>
      <c r="BL666" s="172"/>
      <c r="BM666" s="172"/>
      <c r="BN666" s="172"/>
      <c r="BO666" s="172"/>
      <c r="BP666" s="172"/>
      <c r="BR666" s="172"/>
      <c r="BS666" s="172"/>
      <c r="BT666" s="172"/>
      <c r="BU666" s="172"/>
      <c r="BV666" s="172"/>
      <c r="BW666" s="172"/>
      <c r="BX666" s="172"/>
      <c r="BY666" s="172"/>
      <c r="BZ666" s="172"/>
      <c r="CA666" s="172"/>
      <c r="CB666" s="172"/>
      <c r="CC666" s="172"/>
      <c r="CE666" s="172"/>
      <c r="CF666" s="172"/>
      <c r="CG666" s="172"/>
      <c r="CH666" s="172"/>
      <c r="CI666" s="172"/>
      <c r="CJ666" s="172"/>
      <c r="CK666" s="172"/>
      <c r="CL666" s="172"/>
      <c r="CM666" s="172"/>
      <c r="CN666" s="172"/>
      <c r="CO666" s="172"/>
      <c r="CP666" s="172"/>
      <c r="CR666" s="172"/>
      <c r="CS666" s="172"/>
      <c r="CT666" s="172"/>
      <c r="CU666" s="172"/>
      <c r="CV666" s="172"/>
      <c r="CW666" s="172"/>
      <c r="CX666" s="172"/>
      <c r="CY666" s="172"/>
      <c r="CZ666" s="172"/>
      <c r="DA666" s="172"/>
      <c r="DB666" s="172"/>
      <c r="DC666" s="172"/>
    </row>
    <row r="667" spans="1:107" ht="14.25" customHeight="1" x14ac:dyDescent="0.3">
      <c r="A667" s="172"/>
      <c r="E667" s="172"/>
      <c r="F667" s="172"/>
      <c r="G667" s="172"/>
      <c r="H667" s="172"/>
      <c r="I667" s="172"/>
      <c r="J667" s="172"/>
      <c r="K667" s="172"/>
      <c r="L667" s="172"/>
      <c r="M667" s="172"/>
      <c r="N667" s="172"/>
      <c r="O667" s="172"/>
      <c r="P667" s="172"/>
      <c r="R667" s="172"/>
      <c r="S667" s="172"/>
      <c r="T667" s="172"/>
      <c r="U667" s="172"/>
      <c r="V667" s="172"/>
      <c r="W667" s="172"/>
      <c r="X667" s="172"/>
      <c r="Y667" s="172"/>
      <c r="Z667" s="172"/>
      <c r="AA667" s="172"/>
      <c r="AB667" s="172"/>
      <c r="AC667" s="172"/>
      <c r="AE667" s="172"/>
      <c r="AF667" s="172"/>
      <c r="AG667" s="172"/>
      <c r="AH667" s="172"/>
      <c r="AI667" s="172"/>
      <c r="AJ667" s="172"/>
      <c r="AK667" s="172"/>
      <c r="AL667" s="172"/>
      <c r="AM667" s="172"/>
      <c r="AN667" s="172"/>
      <c r="AO667" s="172"/>
      <c r="AP667" s="172"/>
      <c r="AR667" s="172"/>
      <c r="AS667" s="172"/>
      <c r="AT667" s="172"/>
      <c r="AU667" s="172"/>
      <c r="AV667" s="172"/>
      <c r="AW667" s="172"/>
      <c r="AX667" s="172"/>
      <c r="AY667" s="172"/>
      <c r="AZ667" s="172"/>
      <c r="BA667" s="172"/>
      <c r="BB667" s="172"/>
      <c r="BC667" s="172"/>
      <c r="BE667" s="172"/>
      <c r="BF667" s="172"/>
      <c r="BG667" s="172"/>
      <c r="BH667" s="172"/>
      <c r="BI667" s="172"/>
      <c r="BJ667" s="172"/>
      <c r="BK667" s="172"/>
      <c r="BL667" s="172"/>
      <c r="BM667" s="172"/>
      <c r="BN667" s="172"/>
      <c r="BO667" s="172"/>
      <c r="BP667" s="172"/>
      <c r="BR667" s="172"/>
      <c r="BS667" s="172"/>
      <c r="BT667" s="172"/>
      <c r="BU667" s="172"/>
      <c r="BV667" s="172"/>
      <c r="BW667" s="172"/>
      <c r="BX667" s="172"/>
      <c r="BY667" s="172"/>
      <c r="BZ667" s="172"/>
      <c r="CA667" s="172"/>
      <c r="CB667" s="172"/>
      <c r="CC667" s="172"/>
      <c r="CE667" s="172"/>
      <c r="CF667" s="172"/>
      <c r="CG667" s="172"/>
      <c r="CH667" s="172"/>
      <c r="CI667" s="172"/>
      <c r="CJ667" s="172"/>
      <c r="CK667" s="172"/>
      <c r="CL667" s="172"/>
      <c r="CM667" s="172"/>
      <c r="CN667" s="172"/>
      <c r="CO667" s="172"/>
      <c r="CP667" s="172"/>
      <c r="CR667" s="172"/>
      <c r="CS667" s="172"/>
      <c r="CT667" s="172"/>
      <c r="CU667" s="172"/>
      <c r="CV667" s="172"/>
      <c r="CW667" s="172"/>
      <c r="CX667" s="172"/>
      <c r="CY667" s="172"/>
      <c r="CZ667" s="172"/>
      <c r="DA667" s="172"/>
      <c r="DB667" s="172"/>
      <c r="DC667" s="172"/>
    </row>
    <row r="668" spans="1:107" ht="14.25" customHeight="1" x14ac:dyDescent="0.3">
      <c r="A668" s="172"/>
      <c r="E668" s="172"/>
      <c r="F668" s="172"/>
      <c r="G668" s="172"/>
      <c r="H668" s="172"/>
      <c r="I668" s="172"/>
      <c r="J668" s="172"/>
      <c r="K668" s="172"/>
      <c r="L668" s="172"/>
      <c r="M668" s="172"/>
      <c r="N668" s="172"/>
      <c r="O668" s="172"/>
      <c r="P668" s="172"/>
      <c r="R668" s="172"/>
      <c r="S668" s="172"/>
      <c r="T668" s="172"/>
      <c r="U668" s="172"/>
      <c r="V668" s="172"/>
      <c r="W668" s="172"/>
      <c r="X668" s="172"/>
      <c r="Y668" s="172"/>
      <c r="Z668" s="172"/>
      <c r="AA668" s="172"/>
      <c r="AB668" s="172"/>
      <c r="AC668" s="172"/>
      <c r="AE668" s="172"/>
      <c r="AF668" s="172"/>
      <c r="AG668" s="172"/>
      <c r="AH668" s="172"/>
      <c r="AI668" s="172"/>
      <c r="AJ668" s="172"/>
      <c r="AK668" s="172"/>
      <c r="AL668" s="172"/>
      <c r="AM668" s="172"/>
      <c r="AN668" s="172"/>
      <c r="AO668" s="172"/>
      <c r="AP668" s="172"/>
      <c r="AR668" s="172"/>
      <c r="AS668" s="172"/>
      <c r="AT668" s="172"/>
      <c r="AU668" s="172"/>
      <c r="AV668" s="172"/>
      <c r="AW668" s="172"/>
      <c r="AX668" s="172"/>
      <c r="AY668" s="172"/>
      <c r="AZ668" s="172"/>
      <c r="BA668" s="172"/>
      <c r="BB668" s="172"/>
      <c r="BC668" s="172"/>
      <c r="BE668" s="172"/>
      <c r="BF668" s="172"/>
      <c r="BG668" s="172"/>
      <c r="BH668" s="172"/>
      <c r="BI668" s="172"/>
      <c r="BJ668" s="172"/>
      <c r="BK668" s="172"/>
      <c r="BL668" s="172"/>
      <c r="BM668" s="172"/>
      <c r="BN668" s="172"/>
      <c r="BO668" s="172"/>
      <c r="BP668" s="172"/>
      <c r="BR668" s="172"/>
      <c r="BS668" s="172"/>
      <c r="BT668" s="172"/>
      <c r="BU668" s="172"/>
      <c r="BV668" s="172"/>
      <c r="BW668" s="172"/>
      <c r="BX668" s="172"/>
      <c r="BY668" s="172"/>
      <c r="BZ668" s="172"/>
      <c r="CA668" s="172"/>
      <c r="CB668" s="172"/>
      <c r="CC668" s="172"/>
      <c r="CE668" s="172"/>
      <c r="CF668" s="172"/>
      <c r="CG668" s="172"/>
      <c r="CH668" s="172"/>
      <c r="CI668" s="172"/>
      <c r="CJ668" s="172"/>
      <c r="CK668" s="172"/>
      <c r="CL668" s="172"/>
      <c r="CM668" s="172"/>
      <c r="CN668" s="172"/>
      <c r="CO668" s="172"/>
      <c r="CP668" s="172"/>
      <c r="CR668" s="172"/>
      <c r="CS668" s="172"/>
      <c r="CT668" s="172"/>
      <c r="CU668" s="172"/>
      <c r="CV668" s="172"/>
      <c r="CW668" s="172"/>
      <c r="CX668" s="172"/>
      <c r="CY668" s="172"/>
      <c r="CZ668" s="172"/>
      <c r="DA668" s="172"/>
      <c r="DB668" s="172"/>
      <c r="DC668" s="172"/>
    </row>
    <row r="669" spans="1:107" ht="14.25" customHeight="1" x14ac:dyDescent="0.3">
      <c r="A669" s="172"/>
      <c r="E669" s="172"/>
      <c r="F669" s="172"/>
      <c r="G669" s="172"/>
      <c r="H669" s="172"/>
      <c r="I669" s="172"/>
      <c r="J669" s="172"/>
      <c r="K669" s="172"/>
      <c r="L669" s="172"/>
      <c r="M669" s="172"/>
      <c r="N669" s="172"/>
      <c r="O669" s="172"/>
      <c r="P669" s="172"/>
      <c r="R669" s="172"/>
      <c r="S669" s="172"/>
      <c r="T669" s="172"/>
      <c r="U669" s="172"/>
      <c r="V669" s="172"/>
      <c r="W669" s="172"/>
      <c r="X669" s="172"/>
      <c r="Y669" s="172"/>
      <c r="Z669" s="172"/>
      <c r="AA669" s="172"/>
      <c r="AB669" s="172"/>
      <c r="AC669" s="172"/>
      <c r="AE669" s="172"/>
      <c r="AF669" s="172"/>
      <c r="AG669" s="172"/>
      <c r="AH669" s="172"/>
      <c r="AI669" s="172"/>
      <c r="AJ669" s="172"/>
      <c r="AK669" s="172"/>
      <c r="AL669" s="172"/>
      <c r="AM669" s="172"/>
      <c r="AN669" s="172"/>
      <c r="AO669" s="172"/>
      <c r="AP669" s="172"/>
      <c r="AR669" s="172"/>
      <c r="AS669" s="172"/>
      <c r="AT669" s="172"/>
      <c r="AU669" s="172"/>
      <c r="AV669" s="172"/>
      <c r="AW669" s="172"/>
      <c r="AX669" s="172"/>
      <c r="AY669" s="172"/>
      <c r="AZ669" s="172"/>
      <c r="BA669" s="172"/>
      <c r="BB669" s="172"/>
      <c r="BC669" s="172"/>
      <c r="BE669" s="172"/>
      <c r="BF669" s="172"/>
      <c r="BG669" s="172"/>
      <c r="BH669" s="172"/>
      <c r="BI669" s="172"/>
      <c r="BJ669" s="172"/>
      <c r="BK669" s="172"/>
      <c r="BL669" s="172"/>
      <c r="BM669" s="172"/>
      <c r="BN669" s="172"/>
      <c r="BO669" s="172"/>
      <c r="BP669" s="172"/>
      <c r="BR669" s="172"/>
      <c r="BS669" s="172"/>
      <c r="BT669" s="172"/>
      <c r="BU669" s="172"/>
      <c r="BV669" s="172"/>
      <c r="BW669" s="172"/>
      <c r="BX669" s="172"/>
      <c r="BY669" s="172"/>
      <c r="BZ669" s="172"/>
      <c r="CA669" s="172"/>
      <c r="CB669" s="172"/>
      <c r="CC669" s="172"/>
      <c r="CE669" s="172"/>
      <c r="CF669" s="172"/>
      <c r="CG669" s="172"/>
      <c r="CH669" s="172"/>
      <c r="CI669" s="172"/>
      <c r="CJ669" s="172"/>
      <c r="CK669" s="172"/>
      <c r="CL669" s="172"/>
      <c r="CM669" s="172"/>
      <c r="CN669" s="172"/>
      <c r="CO669" s="172"/>
      <c r="CP669" s="172"/>
      <c r="CR669" s="172"/>
      <c r="CS669" s="172"/>
      <c r="CT669" s="172"/>
      <c r="CU669" s="172"/>
      <c r="CV669" s="172"/>
      <c r="CW669" s="172"/>
      <c r="CX669" s="172"/>
      <c r="CY669" s="172"/>
      <c r="CZ669" s="172"/>
      <c r="DA669" s="172"/>
      <c r="DB669" s="172"/>
      <c r="DC669" s="172"/>
    </row>
    <row r="670" spans="1:107" ht="14.25" customHeight="1" x14ac:dyDescent="0.3">
      <c r="A670" s="172"/>
      <c r="E670" s="172"/>
      <c r="F670" s="172"/>
      <c r="G670" s="172"/>
      <c r="H670" s="172"/>
      <c r="I670" s="172"/>
      <c r="J670" s="172"/>
      <c r="K670" s="172"/>
      <c r="L670" s="172"/>
      <c r="M670" s="172"/>
      <c r="N670" s="172"/>
      <c r="O670" s="172"/>
      <c r="P670" s="172"/>
      <c r="R670" s="172"/>
      <c r="S670" s="172"/>
      <c r="T670" s="172"/>
      <c r="U670" s="172"/>
      <c r="V670" s="172"/>
      <c r="W670" s="172"/>
      <c r="X670" s="172"/>
      <c r="Y670" s="172"/>
      <c r="Z670" s="172"/>
      <c r="AA670" s="172"/>
      <c r="AB670" s="172"/>
      <c r="AC670" s="172"/>
      <c r="AE670" s="172"/>
      <c r="AF670" s="172"/>
      <c r="AG670" s="172"/>
      <c r="AH670" s="172"/>
      <c r="AI670" s="172"/>
      <c r="AJ670" s="172"/>
      <c r="AK670" s="172"/>
      <c r="AL670" s="172"/>
      <c r="AM670" s="172"/>
      <c r="AN670" s="172"/>
      <c r="AO670" s="172"/>
      <c r="AP670" s="172"/>
      <c r="AR670" s="172"/>
      <c r="AS670" s="172"/>
      <c r="AT670" s="172"/>
      <c r="AU670" s="172"/>
      <c r="AV670" s="172"/>
      <c r="AW670" s="172"/>
      <c r="AX670" s="172"/>
      <c r="AY670" s="172"/>
      <c r="AZ670" s="172"/>
      <c r="BA670" s="172"/>
      <c r="BB670" s="172"/>
      <c r="BC670" s="172"/>
      <c r="BE670" s="172"/>
      <c r="BF670" s="172"/>
      <c r="BG670" s="172"/>
      <c r="BH670" s="172"/>
      <c r="BI670" s="172"/>
      <c r="BJ670" s="172"/>
      <c r="BK670" s="172"/>
      <c r="BL670" s="172"/>
      <c r="BM670" s="172"/>
      <c r="BN670" s="172"/>
      <c r="BO670" s="172"/>
      <c r="BP670" s="172"/>
      <c r="BR670" s="172"/>
      <c r="BS670" s="172"/>
      <c r="BT670" s="172"/>
      <c r="BU670" s="172"/>
      <c r="BV670" s="172"/>
      <c r="BW670" s="172"/>
      <c r="BX670" s="172"/>
      <c r="BY670" s="172"/>
      <c r="BZ670" s="172"/>
      <c r="CA670" s="172"/>
      <c r="CB670" s="172"/>
      <c r="CC670" s="172"/>
      <c r="CE670" s="172"/>
      <c r="CF670" s="172"/>
      <c r="CG670" s="172"/>
      <c r="CH670" s="172"/>
      <c r="CI670" s="172"/>
      <c r="CJ670" s="172"/>
      <c r="CK670" s="172"/>
      <c r="CL670" s="172"/>
      <c r="CM670" s="172"/>
      <c r="CN670" s="172"/>
      <c r="CO670" s="172"/>
      <c r="CP670" s="172"/>
      <c r="CR670" s="172"/>
      <c r="CS670" s="172"/>
      <c r="CT670" s="172"/>
      <c r="CU670" s="172"/>
      <c r="CV670" s="172"/>
      <c r="CW670" s="172"/>
      <c r="CX670" s="172"/>
      <c r="CY670" s="172"/>
      <c r="CZ670" s="172"/>
      <c r="DA670" s="172"/>
      <c r="DB670" s="172"/>
      <c r="DC670" s="172"/>
    </row>
    <row r="671" spans="1:107" ht="14.25" customHeight="1" x14ac:dyDescent="0.3">
      <c r="A671" s="172"/>
      <c r="E671" s="172"/>
      <c r="F671" s="172"/>
      <c r="G671" s="172"/>
      <c r="H671" s="172"/>
      <c r="I671" s="172"/>
      <c r="J671" s="172"/>
      <c r="K671" s="172"/>
      <c r="L671" s="172"/>
      <c r="M671" s="172"/>
      <c r="N671" s="172"/>
      <c r="O671" s="172"/>
      <c r="P671" s="172"/>
      <c r="R671" s="172"/>
      <c r="S671" s="172"/>
      <c r="T671" s="172"/>
      <c r="U671" s="172"/>
      <c r="V671" s="172"/>
      <c r="W671" s="172"/>
      <c r="X671" s="172"/>
      <c r="Y671" s="172"/>
      <c r="Z671" s="172"/>
      <c r="AA671" s="172"/>
      <c r="AB671" s="172"/>
      <c r="AC671" s="172"/>
      <c r="AE671" s="172"/>
      <c r="AF671" s="172"/>
      <c r="AG671" s="172"/>
      <c r="AH671" s="172"/>
      <c r="AI671" s="172"/>
      <c r="AJ671" s="172"/>
      <c r="AK671" s="172"/>
      <c r="AL671" s="172"/>
      <c r="AM671" s="172"/>
      <c r="AN671" s="172"/>
      <c r="AO671" s="172"/>
      <c r="AP671" s="172"/>
      <c r="AR671" s="172"/>
      <c r="AS671" s="172"/>
      <c r="AT671" s="172"/>
      <c r="AU671" s="172"/>
      <c r="AV671" s="172"/>
      <c r="AW671" s="172"/>
      <c r="AX671" s="172"/>
      <c r="AY671" s="172"/>
      <c r="AZ671" s="172"/>
      <c r="BA671" s="172"/>
      <c r="BB671" s="172"/>
      <c r="BC671" s="172"/>
      <c r="BE671" s="172"/>
      <c r="BF671" s="172"/>
      <c r="BG671" s="172"/>
      <c r="BH671" s="172"/>
      <c r="BI671" s="172"/>
      <c r="BJ671" s="172"/>
      <c r="BK671" s="172"/>
      <c r="BL671" s="172"/>
      <c r="BM671" s="172"/>
      <c r="BN671" s="172"/>
      <c r="BO671" s="172"/>
      <c r="BP671" s="172"/>
      <c r="BR671" s="172"/>
      <c r="BS671" s="172"/>
      <c r="BT671" s="172"/>
      <c r="BU671" s="172"/>
      <c r="BV671" s="172"/>
      <c r="BW671" s="172"/>
      <c r="BX671" s="172"/>
      <c r="BY671" s="172"/>
      <c r="BZ671" s="172"/>
      <c r="CA671" s="172"/>
      <c r="CB671" s="172"/>
      <c r="CC671" s="172"/>
      <c r="CE671" s="172"/>
      <c r="CF671" s="172"/>
      <c r="CG671" s="172"/>
      <c r="CH671" s="172"/>
      <c r="CI671" s="172"/>
      <c r="CJ671" s="172"/>
      <c r="CK671" s="172"/>
      <c r="CL671" s="172"/>
      <c r="CM671" s="172"/>
      <c r="CN671" s="172"/>
      <c r="CO671" s="172"/>
      <c r="CP671" s="172"/>
      <c r="CR671" s="172"/>
      <c r="CS671" s="172"/>
      <c r="CT671" s="172"/>
      <c r="CU671" s="172"/>
      <c r="CV671" s="172"/>
      <c r="CW671" s="172"/>
      <c r="CX671" s="172"/>
      <c r="CY671" s="172"/>
      <c r="CZ671" s="172"/>
      <c r="DA671" s="172"/>
      <c r="DB671" s="172"/>
      <c r="DC671" s="172"/>
    </row>
    <row r="672" spans="1:107" ht="14.25" customHeight="1" x14ac:dyDescent="0.3">
      <c r="A672" s="172"/>
      <c r="E672" s="172"/>
      <c r="F672" s="172"/>
      <c r="G672" s="172"/>
      <c r="H672" s="172"/>
      <c r="I672" s="172"/>
      <c r="J672" s="172"/>
      <c r="K672" s="172"/>
      <c r="L672" s="172"/>
      <c r="M672" s="172"/>
      <c r="N672" s="172"/>
      <c r="O672" s="172"/>
      <c r="P672" s="172"/>
      <c r="R672" s="172"/>
      <c r="S672" s="172"/>
      <c r="T672" s="172"/>
      <c r="U672" s="172"/>
      <c r="V672" s="172"/>
      <c r="W672" s="172"/>
      <c r="X672" s="172"/>
      <c r="Y672" s="172"/>
      <c r="Z672" s="172"/>
      <c r="AA672" s="172"/>
      <c r="AB672" s="172"/>
      <c r="AC672" s="172"/>
      <c r="AE672" s="172"/>
      <c r="AF672" s="172"/>
      <c r="AG672" s="172"/>
      <c r="AH672" s="172"/>
      <c r="AI672" s="172"/>
      <c r="AJ672" s="172"/>
      <c r="AK672" s="172"/>
      <c r="AL672" s="172"/>
      <c r="AM672" s="172"/>
      <c r="AN672" s="172"/>
      <c r="AO672" s="172"/>
      <c r="AP672" s="172"/>
      <c r="AR672" s="172"/>
      <c r="AS672" s="172"/>
      <c r="AT672" s="172"/>
      <c r="AU672" s="172"/>
      <c r="AV672" s="172"/>
      <c r="AW672" s="172"/>
      <c r="AX672" s="172"/>
      <c r="AY672" s="172"/>
      <c r="AZ672" s="172"/>
      <c r="BA672" s="172"/>
      <c r="BB672" s="172"/>
      <c r="BC672" s="172"/>
      <c r="BE672" s="172"/>
      <c r="BF672" s="172"/>
      <c r="BG672" s="172"/>
      <c r="BH672" s="172"/>
      <c r="BI672" s="172"/>
      <c r="BJ672" s="172"/>
      <c r="BK672" s="172"/>
      <c r="BL672" s="172"/>
      <c r="BM672" s="172"/>
      <c r="BN672" s="172"/>
      <c r="BO672" s="172"/>
      <c r="BP672" s="172"/>
      <c r="BR672" s="172"/>
      <c r="BS672" s="172"/>
      <c r="BT672" s="172"/>
      <c r="BU672" s="172"/>
      <c r="BV672" s="172"/>
      <c r="BW672" s="172"/>
      <c r="BX672" s="172"/>
      <c r="BY672" s="172"/>
      <c r="BZ672" s="172"/>
      <c r="CA672" s="172"/>
      <c r="CB672" s="172"/>
      <c r="CC672" s="172"/>
      <c r="CE672" s="172"/>
      <c r="CF672" s="172"/>
      <c r="CG672" s="172"/>
      <c r="CH672" s="172"/>
      <c r="CI672" s="172"/>
      <c r="CJ672" s="172"/>
      <c r="CK672" s="172"/>
      <c r="CL672" s="172"/>
      <c r="CM672" s="172"/>
      <c r="CN672" s="172"/>
      <c r="CO672" s="172"/>
      <c r="CP672" s="172"/>
      <c r="CR672" s="172"/>
      <c r="CS672" s="172"/>
      <c r="CT672" s="172"/>
      <c r="CU672" s="172"/>
      <c r="CV672" s="172"/>
      <c r="CW672" s="172"/>
      <c r="CX672" s="172"/>
      <c r="CY672" s="172"/>
      <c r="CZ672" s="172"/>
      <c r="DA672" s="172"/>
      <c r="DB672" s="172"/>
      <c r="DC672" s="172"/>
    </row>
    <row r="673" spans="1:107" ht="14.25" customHeight="1" x14ac:dyDescent="0.3">
      <c r="A673" s="172"/>
      <c r="E673" s="172"/>
      <c r="F673" s="172"/>
      <c r="G673" s="172"/>
      <c r="H673" s="172"/>
      <c r="I673" s="172"/>
      <c r="J673" s="172"/>
      <c r="K673" s="172"/>
      <c r="L673" s="172"/>
      <c r="M673" s="172"/>
      <c r="N673" s="172"/>
      <c r="O673" s="172"/>
      <c r="P673" s="172"/>
      <c r="R673" s="172"/>
      <c r="S673" s="172"/>
      <c r="T673" s="172"/>
      <c r="U673" s="172"/>
      <c r="V673" s="172"/>
      <c r="W673" s="172"/>
      <c r="X673" s="172"/>
      <c r="Y673" s="172"/>
      <c r="Z673" s="172"/>
      <c r="AA673" s="172"/>
      <c r="AB673" s="172"/>
      <c r="AC673" s="172"/>
      <c r="AE673" s="172"/>
      <c r="AF673" s="172"/>
      <c r="AG673" s="172"/>
      <c r="AH673" s="172"/>
      <c r="AI673" s="172"/>
      <c r="AJ673" s="172"/>
      <c r="AK673" s="172"/>
      <c r="AL673" s="172"/>
      <c r="AM673" s="172"/>
      <c r="AN673" s="172"/>
      <c r="AO673" s="172"/>
      <c r="AP673" s="172"/>
      <c r="AR673" s="172"/>
      <c r="AS673" s="172"/>
      <c r="AT673" s="172"/>
      <c r="AU673" s="172"/>
      <c r="AV673" s="172"/>
      <c r="AW673" s="172"/>
      <c r="AX673" s="172"/>
      <c r="AY673" s="172"/>
      <c r="AZ673" s="172"/>
      <c r="BA673" s="172"/>
      <c r="BB673" s="172"/>
      <c r="BC673" s="172"/>
      <c r="BE673" s="172"/>
      <c r="BF673" s="172"/>
      <c r="BG673" s="172"/>
      <c r="BH673" s="172"/>
      <c r="BI673" s="172"/>
      <c r="BJ673" s="172"/>
      <c r="BK673" s="172"/>
      <c r="BL673" s="172"/>
      <c r="BM673" s="172"/>
      <c r="BN673" s="172"/>
      <c r="BO673" s="172"/>
      <c r="BP673" s="172"/>
      <c r="BR673" s="172"/>
      <c r="BS673" s="172"/>
      <c r="BT673" s="172"/>
      <c r="BU673" s="172"/>
      <c r="BV673" s="172"/>
      <c r="BW673" s="172"/>
      <c r="BX673" s="172"/>
      <c r="BY673" s="172"/>
      <c r="BZ673" s="172"/>
      <c r="CA673" s="172"/>
      <c r="CB673" s="172"/>
      <c r="CC673" s="172"/>
      <c r="CE673" s="172"/>
      <c r="CF673" s="172"/>
      <c r="CG673" s="172"/>
      <c r="CH673" s="172"/>
      <c r="CI673" s="172"/>
      <c r="CJ673" s="172"/>
      <c r="CK673" s="172"/>
      <c r="CL673" s="172"/>
      <c r="CM673" s="172"/>
      <c r="CN673" s="172"/>
      <c r="CO673" s="172"/>
      <c r="CP673" s="172"/>
      <c r="CR673" s="172"/>
      <c r="CS673" s="172"/>
      <c r="CT673" s="172"/>
      <c r="CU673" s="172"/>
      <c r="CV673" s="172"/>
      <c r="CW673" s="172"/>
      <c r="CX673" s="172"/>
      <c r="CY673" s="172"/>
      <c r="CZ673" s="172"/>
      <c r="DA673" s="172"/>
      <c r="DB673" s="172"/>
      <c r="DC673" s="172"/>
    </row>
    <row r="674" spans="1:107" ht="14.25" customHeight="1" x14ac:dyDescent="0.3">
      <c r="A674" s="172"/>
      <c r="E674" s="172"/>
      <c r="F674" s="172"/>
      <c r="G674" s="172"/>
      <c r="H674" s="172"/>
      <c r="I674" s="172"/>
      <c r="J674" s="172"/>
      <c r="K674" s="172"/>
      <c r="L674" s="172"/>
      <c r="M674" s="172"/>
      <c r="N674" s="172"/>
      <c r="O674" s="172"/>
      <c r="P674" s="172"/>
      <c r="R674" s="172"/>
      <c r="S674" s="172"/>
      <c r="T674" s="172"/>
      <c r="U674" s="172"/>
      <c r="V674" s="172"/>
      <c r="W674" s="172"/>
      <c r="X674" s="172"/>
      <c r="Y674" s="172"/>
      <c r="Z674" s="172"/>
      <c r="AA674" s="172"/>
      <c r="AB674" s="172"/>
      <c r="AC674" s="172"/>
      <c r="AE674" s="172"/>
      <c r="AF674" s="172"/>
      <c r="AG674" s="172"/>
      <c r="AH674" s="172"/>
      <c r="AI674" s="172"/>
      <c r="AJ674" s="172"/>
      <c r="AK674" s="172"/>
      <c r="AL674" s="172"/>
      <c r="AM674" s="172"/>
      <c r="AN674" s="172"/>
      <c r="AO674" s="172"/>
      <c r="AP674" s="172"/>
      <c r="AR674" s="172"/>
      <c r="AS674" s="172"/>
      <c r="AT674" s="172"/>
      <c r="AU674" s="172"/>
      <c r="AV674" s="172"/>
      <c r="AW674" s="172"/>
      <c r="AX674" s="172"/>
      <c r="AY674" s="172"/>
      <c r="AZ674" s="172"/>
      <c r="BA674" s="172"/>
      <c r="BB674" s="172"/>
      <c r="BC674" s="172"/>
      <c r="BE674" s="172"/>
      <c r="BF674" s="172"/>
      <c r="BG674" s="172"/>
      <c r="BH674" s="172"/>
      <c r="BI674" s="172"/>
      <c r="BJ674" s="172"/>
      <c r="BK674" s="172"/>
      <c r="BL674" s="172"/>
      <c r="BM674" s="172"/>
      <c r="BN674" s="172"/>
      <c r="BO674" s="172"/>
      <c r="BP674" s="172"/>
      <c r="BR674" s="172"/>
      <c r="BS674" s="172"/>
      <c r="BT674" s="172"/>
      <c r="BU674" s="172"/>
      <c r="BV674" s="172"/>
      <c r="BW674" s="172"/>
      <c r="BX674" s="172"/>
      <c r="BY674" s="172"/>
      <c r="BZ674" s="172"/>
      <c r="CA674" s="172"/>
      <c r="CB674" s="172"/>
      <c r="CC674" s="172"/>
      <c r="CE674" s="172"/>
      <c r="CF674" s="172"/>
      <c r="CG674" s="172"/>
      <c r="CH674" s="172"/>
      <c r="CI674" s="172"/>
      <c r="CJ674" s="172"/>
      <c r="CK674" s="172"/>
      <c r="CL674" s="172"/>
      <c r="CM674" s="172"/>
      <c r="CN674" s="172"/>
      <c r="CO674" s="172"/>
      <c r="CP674" s="172"/>
      <c r="CR674" s="172"/>
      <c r="CS674" s="172"/>
      <c r="CT674" s="172"/>
      <c r="CU674" s="172"/>
      <c r="CV674" s="172"/>
      <c r="CW674" s="172"/>
      <c r="CX674" s="172"/>
      <c r="CY674" s="172"/>
      <c r="CZ674" s="172"/>
      <c r="DA674" s="172"/>
      <c r="DB674" s="172"/>
      <c r="DC674" s="172"/>
    </row>
    <row r="675" spans="1:107" ht="14.25" customHeight="1" x14ac:dyDescent="0.3">
      <c r="A675" s="172"/>
      <c r="E675" s="172"/>
      <c r="F675" s="172"/>
      <c r="G675" s="172"/>
      <c r="H675" s="172"/>
      <c r="I675" s="172"/>
      <c r="J675" s="172"/>
      <c r="K675" s="172"/>
      <c r="L675" s="172"/>
      <c r="M675" s="172"/>
      <c r="N675" s="172"/>
      <c r="O675" s="172"/>
      <c r="P675" s="172"/>
      <c r="R675" s="172"/>
      <c r="S675" s="172"/>
      <c r="T675" s="172"/>
      <c r="U675" s="172"/>
      <c r="V675" s="172"/>
      <c r="W675" s="172"/>
      <c r="X675" s="172"/>
      <c r="Y675" s="172"/>
      <c r="Z675" s="172"/>
      <c r="AA675" s="172"/>
      <c r="AB675" s="172"/>
      <c r="AC675" s="172"/>
      <c r="AE675" s="172"/>
      <c r="AF675" s="172"/>
      <c r="AG675" s="172"/>
      <c r="AH675" s="172"/>
      <c r="AI675" s="172"/>
      <c r="AJ675" s="172"/>
      <c r="AK675" s="172"/>
      <c r="AL675" s="172"/>
      <c r="AM675" s="172"/>
      <c r="AN675" s="172"/>
      <c r="AO675" s="172"/>
      <c r="AP675" s="172"/>
      <c r="AR675" s="172"/>
      <c r="AS675" s="172"/>
      <c r="AT675" s="172"/>
      <c r="AU675" s="172"/>
      <c r="AV675" s="172"/>
      <c r="AW675" s="172"/>
      <c r="AX675" s="172"/>
      <c r="AY675" s="172"/>
      <c r="AZ675" s="172"/>
      <c r="BA675" s="172"/>
      <c r="BB675" s="172"/>
      <c r="BC675" s="172"/>
      <c r="BE675" s="172"/>
      <c r="BF675" s="172"/>
      <c r="BG675" s="172"/>
      <c r="BH675" s="172"/>
      <c r="BI675" s="172"/>
      <c r="BJ675" s="172"/>
      <c r="BK675" s="172"/>
      <c r="BL675" s="172"/>
      <c r="BM675" s="172"/>
      <c r="BN675" s="172"/>
      <c r="BO675" s="172"/>
      <c r="BP675" s="172"/>
      <c r="BR675" s="172"/>
      <c r="BS675" s="172"/>
      <c r="BT675" s="172"/>
      <c r="BU675" s="172"/>
      <c r="BV675" s="172"/>
      <c r="BW675" s="172"/>
      <c r="BX675" s="172"/>
      <c r="BY675" s="172"/>
      <c r="BZ675" s="172"/>
      <c r="CA675" s="172"/>
      <c r="CB675" s="172"/>
      <c r="CC675" s="172"/>
      <c r="CE675" s="172"/>
      <c r="CF675" s="172"/>
      <c r="CG675" s="172"/>
      <c r="CH675" s="172"/>
      <c r="CI675" s="172"/>
      <c r="CJ675" s="172"/>
      <c r="CK675" s="172"/>
      <c r="CL675" s="172"/>
      <c r="CM675" s="172"/>
      <c r="CN675" s="172"/>
      <c r="CO675" s="172"/>
      <c r="CP675" s="172"/>
      <c r="CR675" s="172"/>
      <c r="CS675" s="172"/>
      <c r="CT675" s="172"/>
      <c r="CU675" s="172"/>
      <c r="CV675" s="172"/>
      <c r="CW675" s="172"/>
      <c r="CX675" s="172"/>
      <c r="CY675" s="172"/>
      <c r="CZ675" s="172"/>
      <c r="DA675" s="172"/>
      <c r="DB675" s="172"/>
      <c r="DC675" s="172"/>
    </row>
    <row r="676" spans="1:107" ht="14.25" customHeight="1" x14ac:dyDescent="0.3">
      <c r="A676" s="172"/>
      <c r="E676" s="172"/>
      <c r="F676" s="172"/>
      <c r="G676" s="172"/>
      <c r="H676" s="172"/>
      <c r="I676" s="172"/>
      <c r="J676" s="172"/>
      <c r="K676" s="172"/>
      <c r="L676" s="172"/>
      <c r="M676" s="172"/>
      <c r="N676" s="172"/>
      <c r="O676" s="172"/>
      <c r="P676" s="172"/>
      <c r="R676" s="172"/>
      <c r="S676" s="172"/>
      <c r="T676" s="172"/>
      <c r="U676" s="172"/>
      <c r="V676" s="172"/>
      <c r="W676" s="172"/>
      <c r="X676" s="172"/>
      <c r="Y676" s="172"/>
      <c r="Z676" s="172"/>
      <c r="AA676" s="172"/>
      <c r="AB676" s="172"/>
      <c r="AC676" s="172"/>
      <c r="AE676" s="172"/>
      <c r="AF676" s="172"/>
      <c r="AG676" s="172"/>
      <c r="AH676" s="172"/>
      <c r="AI676" s="172"/>
      <c r="AJ676" s="172"/>
      <c r="AK676" s="172"/>
      <c r="AL676" s="172"/>
      <c r="AM676" s="172"/>
      <c r="AN676" s="172"/>
      <c r="AO676" s="172"/>
      <c r="AP676" s="172"/>
      <c r="AR676" s="172"/>
      <c r="AS676" s="172"/>
      <c r="AT676" s="172"/>
      <c r="AU676" s="172"/>
      <c r="AV676" s="172"/>
      <c r="AW676" s="172"/>
      <c r="AX676" s="172"/>
      <c r="AY676" s="172"/>
      <c r="AZ676" s="172"/>
      <c r="BA676" s="172"/>
      <c r="BB676" s="172"/>
      <c r="BC676" s="172"/>
      <c r="BE676" s="172"/>
      <c r="BF676" s="172"/>
      <c r="BG676" s="172"/>
      <c r="BH676" s="172"/>
      <c r="BI676" s="172"/>
      <c r="BJ676" s="172"/>
      <c r="BK676" s="172"/>
      <c r="BL676" s="172"/>
      <c r="BM676" s="172"/>
      <c r="BN676" s="172"/>
      <c r="BO676" s="172"/>
      <c r="BP676" s="172"/>
      <c r="BR676" s="172"/>
      <c r="BS676" s="172"/>
      <c r="BT676" s="172"/>
      <c r="BU676" s="172"/>
      <c r="BV676" s="172"/>
      <c r="BW676" s="172"/>
      <c r="BX676" s="172"/>
      <c r="BY676" s="172"/>
      <c r="BZ676" s="172"/>
      <c r="CA676" s="172"/>
      <c r="CB676" s="172"/>
      <c r="CC676" s="172"/>
      <c r="CE676" s="172"/>
      <c r="CF676" s="172"/>
      <c r="CG676" s="172"/>
      <c r="CH676" s="172"/>
      <c r="CI676" s="172"/>
      <c r="CJ676" s="172"/>
      <c r="CK676" s="172"/>
      <c r="CL676" s="172"/>
      <c r="CM676" s="172"/>
      <c r="CN676" s="172"/>
      <c r="CO676" s="172"/>
      <c r="CP676" s="172"/>
      <c r="CR676" s="172"/>
      <c r="CS676" s="172"/>
      <c r="CT676" s="172"/>
      <c r="CU676" s="172"/>
      <c r="CV676" s="172"/>
      <c r="CW676" s="172"/>
      <c r="CX676" s="172"/>
      <c r="CY676" s="172"/>
      <c r="CZ676" s="172"/>
      <c r="DA676" s="172"/>
      <c r="DB676" s="172"/>
      <c r="DC676" s="172"/>
    </row>
    <row r="677" spans="1:107" ht="14.25" customHeight="1" x14ac:dyDescent="0.3">
      <c r="A677" s="172"/>
      <c r="E677" s="172"/>
      <c r="F677" s="172"/>
      <c r="G677" s="172"/>
      <c r="H677" s="172"/>
      <c r="I677" s="172"/>
      <c r="J677" s="172"/>
      <c r="K677" s="172"/>
      <c r="L677" s="172"/>
      <c r="M677" s="172"/>
      <c r="N677" s="172"/>
      <c r="O677" s="172"/>
      <c r="P677" s="172"/>
      <c r="R677" s="172"/>
      <c r="S677" s="172"/>
      <c r="T677" s="172"/>
      <c r="U677" s="172"/>
      <c r="V677" s="172"/>
      <c r="W677" s="172"/>
      <c r="X677" s="172"/>
      <c r="Y677" s="172"/>
      <c r="Z677" s="172"/>
      <c r="AA677" s="172"/>
      <c r="AB677" s="172"/>
      <c r="AC677" s="172"/>
      <c r="AE677" s="172"/>
      <c r="AF677" s="172"/>
      <c r="AG677" s="172"/>
      <c r="AH677" s="172"/>
      <c r="AI677" s="172"/>
      <c r="AJ677" s="172"/>
      <c r="AK677" s="172"/>
      <c r="AL677" s="172"/>
      <c r="AM677" s="172"/>
      <c r="AN677" s="172"/>
      <c r="AO677" s="172"/>
      <c r="AP677" s="172"/>
      <c r="AR677" s="172"/>
      <c r="AS677" s="172"/>
      <c r="AT677" s="172"/>
      <c r="AU677" s="172"/>
      <c r="AV677" s="172"/>
      <c r="AW677" s="172"/>
      <c r="AX677" s="172"/>
      <c r="AY677" s="172"/>
      <c r="AZ677" s="172"/>
      <c r="BA677" s="172"/>
      <c r="BB677" s="172"/>
      <c r="BC677" s="172"/>
      <c r="BE677" s="172"/>
      <c r="BF677" s="172"/>
      <c r="BG677" s="172"/>
      <c r="BH677" s="172"/>
      <c r="BI677" s="172"/>
      <c r="BJ677" s="172"/>
      <c r="BK677" s="172"/>
      <c r="BL677" s="172"/>
      <c r="BM677" s="172"/>
      <c r="BN677" s="172"/>
      <c r="BO677" s="172"/>
      <c r="BP677" s="172"/>
      <c r="BR677" s="172"/>
      <c r="BS677" s="172"/>
      <c r="BT677" s="172"/>
      <c r="BU677" s="172"/>
      <c r="BV677" s="172"/>
      <c r="BW677" s="172"/>
      <c r="BX677" s="172"/>
      <c r="BY677" s="172"/>
      <c r="BZ677" s="172"/>
      <c r="CA677" s="172"/>
      <c r="CB677" s="172"/>
      <c r="CC677" s="172"/>
      <c r="CE677" s="172"/>
      <c r="CF677" s="172"/>
      <c r="CG677" s="172"/>
      <c r="CH677" s="172"/>
      <c r="CI677" s="172"/>
      <c r="CJ677" s="172"/>
      <c r="CK677" s="172"/>
      <c r="CL677" s="172"/>
      <c r="CM677" s="172"/>
      <c r="CN677" s="172"/>
      <c r="CO677" s="172"/>
      <c r="CP677" s="172"/>
      <c r="CR677" s="172"/>
      <c r="CS677" s="172"/>
      <c r="CT677" s="172"/>
      <c r="CU677" s="172"/>
      <c r="CV677" s="172"/>
      <c r="CW677" s="172"/>
      <c r="CX677" s="172"/>
      <c r="CY677" s="172"/>
      <c r="CZ677" s="172"/>
      <c r="DA677" s="172"/>
      <c r="DB677" s="172"/>
      <c r="DC677" s="172"/>
    </row>
    <row r="678" spans="1:107" ht="14.25" customHeight="1" x14ac:dyDescent="0.3">
      <c r="A678" s="172"/>
      <c r="E678" s="172"/>
      <c r="F678" s="172"/>
      <c r="G678" s="172"/>
      <c r="H678" s="172"/>
      <c r="I678" s="172"/>
      <c r="J678" s="172"/>
      <c r="K678" s="172"/>
      <c r="L678" s="172"/>
      <c r="M678" s="172"/>
      <c r="N678" s="172"/>
      <c r="O678" s="172"/>
      <c r="P678" s="172"/>
      <c r="R678" s="172"/>
      <c r="S678" s="172"/>
      <c r="T678" s="172"/>
      <c r="U678" s="172"/>
      <c r="V678" s="172"/>
      <c r="W678" s="172"/>
      <c r="X678" s="172"/>
      <c r="Y678" s="172"/>
      <c r="Z678" s="172"/>
      <c r="AA678" s="172"/>
      <c r="AB678" s="172"/>
      <c r="AC678" s="172"/>
      <c r="AE678" s="172"/>
      <c r="AF678" s="172"/>
      <c r="AG678" s="172"/>
      <c r="AH678" s="172"/>
      <c r="AI678" s="172"/>
      <c r="AJ678" s="172"/>
      <c r="AK678" s="172"/>
      <c r="AL678" s="172"/>
      <c r="AM678" s="172"/>
      <c r="AN678" s="172"/>
      <c r="AO678" s="172"/>
      <c r="AP678" s="172"/>
      <c r="AR678" s="172"/>
      <c r="AS678" s="172"/>
      <c r="AT678" s="172"/>
      <c r="AU678" s="172"/>
      <c r="AV678" s="172"/>
      <c r="AW678" s="172"/>
      <c r="AX678" s="172"/>
      <c r="AY678" s="172"/>
      <c r="AZ678" s="172"/>
      <c r="BA678" s="172"/>
      <c r="BB678" s="172"/>
      <c r="BC678" s="172"/>
      <c r="BE678" s="172"/>
      <c r="BF678" s="172"/>
      <c r="BG678" s="172"/>
      <c r="BH678" s="172"/>
      <c r="BI678" s="172"/>
      <c r="BJ678" s="172"/>
      <c r="BK678" s="172"/>
      <c r="BL678" s="172"/>
      <c r="BM678" s="172"/>
      <c r="BN678" s="172"/>
      <c r="BO678" s="172"/>
      <c r="BP678" s="172"/>
      <c r="BR678" s="172"/>
      <c r="BS678" s="172"/>
      <c r="BT678" s="172"/>
      <c r="BU678" s="172"/>
      <c r="BV678" s="172"/>
      <c r="BW678" s="172"/>
      <c r="BX678" s="172"/>
      <c r="BY678" s="172"/>
      <c r="BZ678" s="172"/>
      <c r="CA678" s="172"/>
      <c r="CB678" s="172"/>
      <c r="CC678" s="172"/>
      <c r="CE678" s="172"/>
      <c r="CF678" s="172"/>
      <c r="CG678" s="172"/>
      <c r="CH678" s="172"/>
      <c r="CI678" s="172"/>
      <c r="CJ678" s="172"/>
      <c r="CK678" s="172"/>
      <c r="CL678" s="172"/>
      <c r="CM678" s="172"/>
      <c r="CN678" s="172"/>
      <c r="CO678" s="172"/>
      <c r="CP678" s="172"/>
      <c r="CR678" s="172"/>
      <c r="CS678" s="172"/>
      <c r="CT678" s="172"/>
      <c r="CU678" s="172"/>
      <c r="CV678" s="172"/>
      <c r="CW678" s="172"/>
      <c r="CX678" s="172"/>
      <c r="CY678" s="172"/>
      <c r="CZ678" s="172"/>
      <c r="DA678" s="172"/>
      <c r="DB678" s="172"/>
      <c r="DC678" s="172"/>
    </row>
    <row r="679" spans="1:107" ht="14.25" customHeight="1" x14ac:dyDescent="0.3">
      <c r="A679" s="172"/>
      <c r="E679" s="172"/>
      <c r="F679" s="172"/>
      <c r="G679" s="172"/>
      <c r="H679" s="172"/>
      <c r="I679" s="172"/>
      <c r="J679" s="172"/>
      <c r="K679" s="172"/>
      <c r="L679" s="172"/>
      <c r="M679" s="172"/>
      <c r="N679" s="172"/>
      <c r="O679" s="172"/>
      <c r="P679" s="172"/>
      <c r="R679" s="172"/>
      <c r="S679" s="172"/>
      <c r="T679" s="172"/>
      <c r="U679" s="172"/>
      <c r="V679" s="172"/>
      <c r="W679" s="172"/>
      <c r="X679" s="172"/>
      <c r="Y679" s="172"/>
      <c r="Z679" s="172"/>
      <c r="AA679" s="172"/>
      <c r="AB679" s="172"/>
      <c r="AC679" s="172"/>
      <c r="AE679" s="172"/>
      <c r="AF679" s="172"/>
      <c r="AG679" s="172"/>
      <c r="AH679" s="172"/>
      <c r="AI679" s="172"/>
      <c r="AJ679" s="172"/>
      <c r="AK679" s="172"/>
      <c r="AL679" s="172"/>
      <c r="AM679" s="172"/>
      <c r="AN679" s="172"/>
      <c r="AO679" s="172"/>
      <c r="AP679" s="172"/>
      <c r="AR679" s="172"/>
      <c r="AS679" s="172"/>
      <c r="AT679" s="172"/>
      <c r="AU679" s="172"/>
      <c r="AV679" s="172"/>
      <c r="AW679" s="172"/>
      <c r="AX679" s="172"/>
      <c r="AY679" s="172"/>
      <c r="AZ679" s="172"/>
      <c r="BA679" s="172"/>
      <c r="BB679" s="172"/>
      <c r="BC679" s="172"/>
      <c r="BE679" s="172"/>
      <c r="BF679" s="172"/>
      <c r="BG679" s="172"/>
      <c r="BH679" s="172"/>
      <c r="BI679" s="172"/>
      <c r="BJ679" s="172"/>
      <c r="BK679" s="172"/>
      <c r="BL679" s="172"/>
      <c r="BM679" s="172"/>
      <c r="BN679" s="172"/>
      <c r="BO679" s="172"/>
      <c r="BP679" s="172"/>
      <c r="BR679" s="172"/>
      <c r="BS679" s="172"/>
      <c r="BT679" s="172"/>
      <c r="BU679" s="172"/>
      <c r="BV679" s="172"/>
      <c r="BW679" s="172"/>
      <c r="BX679" s="172"/>
      <c r="BY679" s="172"/>
      <c r="BZ679" s="172"/>
      <c r="CA679" s="172"/>
      <c r="CB679" s="172"/>
      <c r="CC679" s="172"/>
      <c r="CE679" s="172"/>
      <c r="CF679" s="172"/>
      <c r="CG679" s="172"/>
      <c r="CH679" s="172"/>
      <c r="CI679" s="172"/>
      <c r="CJ679" s="172"/>
      <c r="CK679" s="172"/>
      <c r="CL679" s="172"/>
      <c r="CM679" s="172"/>
      <c r="CN679" s="172"/>
      <c r="CO679" s="172"/>
      <c r="CP679" s="172"/>
      <c r="CR679" s="172"/>
      <c r="CS679" s="172"/>
      <c r="CT679" s="172"/>
      <c r="CU679" s="172"/>
      <c r="CV679" s="172"/>
      <c r="CW679" s="172"/>
      <c r="CX679" s="172"/>
      <c r="CY679" s="172"/>
      <c r="CZ679" s="172"/>
      <c r="DA679" s="172"/>
      <c r="DB679" s="172"/>
      <c r="DC679" s="172"/>
    </row>
    <row r="680" spans="1:107" ht="14.25" customHeight="1" x14ac:dyDescent="0.3">
      <c r="A680" s="172"/>
      <c r="E680" s="172"/>
      <c r="F680" s="172"/>
      <c r="G680" s="172"/>
      <c r="H680" s="172"/>
      <c r="I680" s="172"/>
      <c r="J680" s="172"/>
      <c r="K680" s="172"/>
      <c r="L680" s="172"/>
      <c r="M680" s="172"/>
      <c r="N680" s="172"/>
      <c r="O680" s="172"/>
      <c r="P680" s="172"/>
      <c r="R680" s="172"/>
      <c r="S680" s="172"/>
      <c r="T680" s="172"/>
      <c r="U680" s="172"/>
      <c r="V680" s="172"/>
      <c r="W680" s="172"/>
      <c r="X680" s="172"/>
      <c r="Y680" s="172"/>
      <c r="Z680" s="172"/>
      <c r="AA680" s="172"/>
      <c r="AB680" s="172"/>
      <c r="AC680" s="172"/>
      <c r="AE680" s="172"/>
      <c r="AF680" s="172"/>
      <c r="AG680" s="172"/>
      <c r="AH680" s="172"/>
      <c r="AI680" s="172"/>
      <c r="AJ680" s="172"/>
      <c r="AK680" s="172"/>
      <c r="AL680" s="172"/>
      <c r="AM680" s="172"/>
      <c r="AN680" s="172"/>
      <c r="AO680" s="172"/>
      <c r="AP680" s="172"/>
      <c r="AR680" s="172"/>
      <c r="AS680" s="172"/>
      <c r="AT680" s="172"/>
      <c r="AU680" s="172"/>
      <c r="AV680" s="172"/>
      <c r="AW680" s="172"/>
      <c r="AX680" s="172"/>
      <c r="AY680" s="172"/>
      <c r="AZ680" s="172"/>
      <c r="BA680" s="172"/>
      <c r="BB680" s="172"/>
      <c r="BC680" s="172"/>
      <c r="BE680" s="172"/>
      <c r="BF680" s="172"/>
      <c r="BG680" s="172"/>
      <c r="BH680" s="172"/>
      <c r="BI680" s="172"/>
      <c r="BJ680" s="172"/>
      <c r="BK680" s="172"/>
      <c r="BL680" s="172"/>
      <c r="BM680" s="172"/>
      <c r="BN680" s="172"/>
      <c r="BO680" s="172"/>
      <c r="BP680" s="172"/>
      <c r="BR680" s="172"/>
      <c r="BS680" s="172"/>
      <c r="BT680" s="172"/>
      <c r="BU680" s="172"/>
      <c r="BV680" s="172"/>
      <c r="BW680" s="172"/>
      <c r="BX680" s="172"/>
      <c r="BY680" s="172"/>
      <c r="BZ680" s="172"/>
      <c r="CA680" s="172"/>
      <c r="CB680" s="172"/>
      <c r="CC680" s="172"/>
      <c r="CE680" s="172"/>
      <c r="CF680" s="172"/>
      <c r="CG680" s="172"/>
      <c r="CH680" s="172"/>
      <c r="CI680" s="172"/>
      <c r="CJ680" s="172"/>
      <c r="CK680" s="172"/>
      <c r="CL680" s="172"/>
      <c r="CM680" s="172"/>
      <c r="CN680" s="172"/>
      <c r="CO680" s="172"/>
      <c r="CP680" s="172"/>
      <c r="CR680" s="172"/>
      <c r="CS680" s="172"/>
      <c r="CT680" s="172"/>
      <c r="CU680" s="172"/>
      <c r="CV680" s="172"/>
      <c r="CW680" s="172"/>
      <c r="CX680" s="172"/>
      <c r="CY680" s="172"/>
      <c r="CZ680" s="172"/>
      <c r="DA680" s="172"/>
      <c r="DB680" s="172"/>
      <c r="DC680" s="172"/>
    </row>
    <row r="681" spans="1:107" ht="14.25" customHeight="1" x14ac:dyDescent="0.3">
      <c r="A681" s="172"/>
      <c r="E681" s="172"/>
      <c r="F681" s="172"/>
      <c r="G681" s="172"/>
      <c r="H681" s="172"/>
      <c r="I681" s="172"/>
      <c r="J681" s="172"/>
      <c r="K681" s="172"/>
      <c r="L681" s="172"/>
      <c r="M681" s="172"/>
      <c r="N681" s="172"/>
      <c r="O681" s="172"/>
      <c r="P681" s="172"/>
      <c r="R681" s="172"/>
      <c r="S681" s="172"/>
      <c r="T681" s="172"/>
      <c r="U681" s="172"/>
      <c r="V681" s="172"/>
      <c r="W681" s="172"/>
      <c r="X681" s="172"/>
      <c r="Y681" s="172"/>
      <c r="Z681" s="172"/>
      <c r="AA681" s="172"/>
      <c r="AB681" s="172"/>
      <c r="AC681" s="172"/>
      <c r="AE681" s="172"/>
      <c r="AF681" s="172"/>
      <c r="AG681" s="172"/>
      <c r="AH681" s="172"/>
      <c r="AI681" s="172"/>
      <c r="AJ681" s="172"/>
      <c r="AK681" s="172"/>
      <c r="AL681" s="172"/>
      <c r="AM681" s="172"/>
      <c r="AN681" s="172"/>
      <c r="AO681" s="172"/>
      <c r="AP681" s="172"/>
      <c r="AR681" s="172"/>
      <c r="AS681" s="172"/>
      <c r="AT681" s="172"/>
      <c r="AU681" s="172"/>
      <c r="AV681" s="172"/>
      <c r="AW681" s="172"/>
      <c r="AX681" s="172"/>
      <c r="AY681" s="172"/>
      <c r="AZ681" s="172"/>
      <c r="BA681" s="172"/>
      <c r="BB681" s="172"/>
      <c r="BC681" s="172"/>
      <c r="BE681" s="172"/>
      <c r="BF681" s="172"/>
      <c r="BG681" s="172"/>
      <c r="BH681" s="172"/>
      <c r="BI681" s="172"/>
      <c r="BJ681" s="172"/>
      <c r="BK681" s="172"/>
      <c r="BL681" s="172"/>
      <c r="BM681" s="172"/>
      <c r="BN681" s="172"/>
      <c r="BO681" s="172"/>
      <c r="BP681" s="172"/>
      <c r="BR681" s="172"/>
      <c r="BS681" s="172"/>
      <c r="BT681" s="172"/>
      <c r="BU681" s="172"/>
      <c r="BV681" s="172"/>
      <c r="BW681" s="172"/>
      <c r="BX681" s="172"/>
      <c r="BY681" s="172"/>
      <c r="BZ681" s="172"/>
      <c r="CA681" s="172"/>
      <c r="CB681" s="172"/>
      <c r="CC681" s="172"/>
      <c r="CE681" s="172"/>
      <c r="CF681" s="172"/>
      <c r="CG681" s="172"/>
      <c r="CH681" s="172"/>
      <c r="CI681" s="172"/>
      <c r="CJ681" s="172"/>
      <c r="CK681" s="172"/>
      <c r="CL681" s="172"/>
      <c r="CM681" s="172"/>
      <c r="CN681" s="172"/>
      <c r="CO681" s="172"/>
      <c r="CP681" s="172"/>
      <c r="CR681" s="172"/>
      <c r="CS681" s="172"/>
      <c r="CT681" s="172"/>
      <c r="CU681" s="172"/>
      <c r="CV681" s="172"/>
      <c r="CW681" s="172"/>
      <c r="CX681" s="172"/>
      <c r="CY681" s="172"/>
      <c r="CZ681" s="172"/>
      <c r="DA681" s="172"/>
      <c r="DB681" s="172"/>
      <c r="DC681" s="172"/>
    </row>
    <row r="682" spans="1:107" ht="14.25" customHeight="1" x14ac:dyDescent="0.3">
      <c r="A682" s="172"/>
      <c r="E682" s="172"/>
      <c r="F682" s="172"/>
      <c r="G682" s="172"/>
      <c r="H682" s="172"/>
      <c r="I682" s="172"/>
      <c r="J682" s="172"/>
      <c r="K682" s="172"/>
      <c r="L682" s="172"/>
      <c r="M682" s="172"/>
      <c r="N682" s="172"/>
      <c r="O682" s="172"/>
      <c r="P682" s="172"/>
      <c r="R682" s="172"/>
      <c r="S682" s="172"/>
      <c r="T682" s="172"/>
      <c r="U682" s="172"/>
      <c r="V682" s="172"/>
      <c r="W682" s="172"/>
      <c r="X682" s="172"/>
      <c r="Y682" s="172"/>
      <c r="Z682" s="172"/>
      <c r="AA682" s="172"/>
      <c r="AB682" s="172"/>
      <c r="AC682" s="172"/>
      <c r="AE682" s="172"/>
      <c r="AF682" s="172"/>
      <c r="AG682" s="172"/>
      <c r="AH682" s="172"/>
      <c r="AI682" s="172"/>
      <c r="AJ682" s="172"/>
      <c r="AK682" s="172"/>
      <c r="AL682" s="172"/>
      <c r="AM682" s="172"/>
      <c r="AN682" s="172"/>
      <c r="AO682" s="172"/>
      <c r="AP682" s="172"/>
      <c r="AR682" s="172"/>
      <c r="AS682" s="172"/>
      <c r="AT682" s="172"/>
      <c r="AU682" s="172"/>
      <c r="AV682" s="172"/>
      <c r="AW682" s="172"/>
      <c r="AX682" s="172"/>
      <c r="AY682" s="172"/>
      <c r="AZ682" s="172"/>
      <c r="BA682" s="172"/>
      <c r="BB682" s="172"/>
      <c r="BC682" s="172"/>
      <c r="BE682" s="172"/>
      <c r="BF682" s="172"/>
      <c r="BG682" s="172"/>
      <c r="BH682" s="172"/>
      <c r="BI682" s="172"/>
      <c r="BJ682" s="172"/>
      <c r="BK682" s="172"/>
      <c r="BL682" s="172"/>
      <c r="BM682" s="172"/>
      <c r="BN682" s="172"/>
      <c r="BO682" s="172"/>
      <c r="BP682" s="172"/>
      <c r="BR682" s="172"/>
      <c r="BS682" s="172"/>
      <c r="BT682" s="172"/>
      <c r="BU682" s="172"/>
      <c r="BV682" s="172"/>
      <c r="BW682" s="172"/>
      <c r="BX682" s="172"/>
      <c r="BY682" s="172"/>
      <c r="BZ682" s="172"/>
      <c r="CA682" s="172"/>
      <c r="CB682" s="172"/>
      <c r="CC682" s="172"/>
      <c r="CE682" s="172"/>
      <c r="CF682" s="172"/>
      <c r="CG682" s="172"/>
      <c r="CH682" s="172"/>
      <c r="CI682" s="172"/>
      <c r="CJ682" s="172"/>
      <c r="CK682" s="172"/>
      <c r="CL682" s="172"/>
      <c r="CM682" s="172"/>
      <c r="CN682" s="172"/>
      <c r="CO682" s="172"/>
      <c r="CP682" s="172"/>
      <c r="CR682" s="172"/>
      <c r="CS682" s="172"/>
      <c r="CT682" s="172"/>
      <c r="CU682" s="172"/>
      <c r="CV682" s="172"/>
      <c r="CW682" s="172"/>
      <c r="CX682" s="172"/>
      <c r="CY682" s="172"/>
      <c r="CZ682" s="172"/>
      <c r="DA682" s="172"/>
      <c r="DB682" s="172"/>
      <c r="DC682" s="172"/>
    </row>
    <row r="683" spans="1:107" ht="14.25" customHeight="1" x14ac:dyDescent="0.3">
      <c r="A683" s="172"/>
      <c r="E683" s="172"/>
      <c r="F683" s="172"/>
      <c r="G683" s="172"/>
      <c r="H683" s="172"/>
      <c r="I683" s="172"/>
      <c r="J683" s="172"/>
      <c r="K683" s="172"/>
      <c r="L683" s="172"/>
      <c r="M683" s="172"/>
      <c r="N683" s="172"/>
      <c r="O683" s="172"/>
      <c r="P683" s="172"/>
      <c r="R683" s="172"/>
      <c r="S683" s="172"/>
      <c r="T683" s="172"/>
      <c r="U683" s="172"/>
      <c r="V683" s="172"/>
      <c r="W683" s="172"/>
      <c r="X683" s="172"/>
      <c r="Y683" s="172"/>
      <c r="Z683" s="172"/>
      <c r="AA683" s="172"/>
      <c r="AB683" s="172"/>
      <c r="AC683" s="172"/>
      <c r="AE683" s="172"/>
      <c r="AF683" s="172"/>
      <c r="AG683" s="172"/>
      <c r="AH683" s="172"/>
      <c r="AI683" s="172"/>
      <c r="AJ683" s="172"/>
      <c r="AK683" s="172"/>
      <c r="AL683" s="172"/>
      <c r="AM683" s="172"/>
      <c r="AN683" s="172"/>
      <c r="AO683" s="172"/>
      <c r="AP683" s="172"/>
      <c r="AR683" s="172"/>
      <c r="AS683" s="172"/>
      <c r="AT683" s="172"/>
      <c r="AU683" s="172"/>
      <c r="AV683" s="172"/>
      <c r="AW683" s="172"/>
      <c r="AX683" s="172"/>
      <c r="AY683" s="172"/>
      <c r="AZ683" s="172"/>
      <c r="BA683" s="172"/>
      <c r="BB683" s="172"/>
      <c r="BC683" s="172"/>
      <c r="BE683" s="172"/>
      <c r="BF683" s="172"/>
      <c r="BG683" s="172"/>
      <c r="BH683" s="172"/>
      <c r="BI683" s="172"/>
      <c r="BJ683" s="172"/>
      <c r="BK683" s="172"/>
      <c r="BL683" s="172"/>
      <c r="BM683" s="172"/>
      <c r="BN683" s="172"/>
      <c r="BO683" s="172"/>
      <c r="BP683" s="172"/>
      <c r="BR683" s="172"/>
      <c r="BS683" s="172"/>
      <c r="BT683" s="172"/>
      <c r="BU683" s="172"/>
      <c r="BV683" s="172"/>
      <c r="BW683" s="172"/>
      <c r="BX683" s="172"/>
      <c r="BY683" s="172"/>
      <c r="BZ683" s="172"/>
      <c r="CA683" s="172"/>
      <c r="CB683" s="172"/>
      <c r="CC683" s="172"/>
      <c r="CE683" s="172"/>
      <c r="CF683" s="172"/>
      <c r="CG683" s="172"/>
      <c r="CH683" s="172"/>
      <c r="CI683" s="172"/>
      <c r="CJ683" s="172"/>
      <c r="CK683" s="172"/>
      <c r="CL683" s="172"/>
      <c r="CM683" s="172"/>
      <c r="CN683" s="172"/>
      <c r="CO683" s="172"/>
      <c r="CP683" s="172"/>
      <c r="CR683" s="172"/>
      <c r="CS683" s="172"/>
      <c r="CT683" s="172"/>
      <c r="CU683" s="172"/>
      <c r="CV683" s="172"/>
      <c r="CW683" s="172"/>
      <c r="CX683" s="172"/>
      <c r="CY683" s="172"/>
      <c r="CZ683" s="172"/>
      <c r="DA683" s="172"/>
      <c r="DB683" s="172"/>
      <c r="DC683" s="172"/>
    </row>
    <row r="684" spans="1:107" ht="14.25" customHeight="1" x14ac:dyDescent="0.3">
      <c r="A684" s="172"/>
      <c r="E684" s="172"/>
      <c r="F684" s="172"/>
      <c r="G684" s="172"/>
      <c r="H684" s="172"/>
      <c r="I684" s="172"/>
      <c r="J684" s="172"/>
      <c r="K684" s="172"/>
      <c r="L684" s="172"/>
      <c r="M684" s="172"/>
      <c r="N684" s="172"/>
      <c r="O684" s="172"/>
      <c r="P684" s="172"/>
      <c r="R684" s="172"/>
      <c r="S684" s="172"/>
      <c r="T684" s="172"/>
      <c r="U684" s="172"/>
      <c r="V684" s="172"/>
      <c r="W684" s="172"/>
      <c r="X684" s="172"/>
      <c r="Y684" s="172"/>
      <c r="Z684" s="172"/>
      <c r="AA684" s="172"/>
      <c r="AB684" s="172"/>
      <c r="AC684" s="172"/>
      <c r="AE684" s="172"/>
      <c r="AF684" s="172"/>
      <c r="AG684" s="172"/>
      <c r="AH684" s="172"/>
      <c r="AI684" s="172"/>
      <c r="AJ684" s="172"/>
      <c r="AK684" s="172"/>
      <c r="AL684" s="172"/>
      <c r="AM684" s="172"/>
      <c r="AN684" s="172"/>
      <c r="AO684" s="172"/>
      <c r="AP684" s="172"/>
      <c r="AR684" s="172"/>
      <c r="AS684" s="172"/>
      <c r="AT684" s="172"/>
      <c r="AU684" s="172"/>
      <c r="AV684" s="172"/>
      <c r="AW684" s="172"/>
      <c r="AX684" s="172"/>
      <c r="AY684" s="172"/>
      <c r="AZ684" s="172"/>
      <c r="BA684" s="172"/>
      <c r="BB684" s="172"/>
      <c r="BC684" s="172"/>
      <c r="BE684" s="172"/>
      <c r="BF684" s="172"/>
      <c r="BG684" s="172"/>
      <c r="BH684" s="172"/>
      <c r="BI684" s="172"/>
      <c r="BJ684" s="172"/>
      <c r="BK684" s="172"/>
      <c r="BL684" s="172"/>
      <c r="BM684" s="172"/>
      <c r="BN684" s="172"/>
      <c r="BO684" s="172"/>
      <c r="BP684" s="172"/>
      <c r="BR684" s="172"/>
      <c r="BS684" s="172"/>
      <c r="BT684" s="172"/>
      <c r="BU684" s="172"/>
      <c r="BV684" s="172"/>
      <c r="BW684" s="172"/>
      <c r="BX684" s="172"/>
      <c r="BY684" s="172"/>
      <c r="BZ684" s="172"/>
      <c r="CA684" s="172"/>
      <c r="CB684" s="172"/>
      <c r="CC684" s="172"/>
      <c r="CE684" s="172"/>
      <c r="CF684" s="172"/>
      <c r="CG684" s="172"/>
      <c r="CH684" s="172"/>
      <c r="CI684" s="172"/>
      <c r="CJ684" s="172"/>
      <c r="CK684" s="172"/>
      <c r="CL684" s="172"/>
      <c r="CM684" s="172"/>
      <c r="CN684" s="172"/>
      <c r="CO684" s="172"/>
      <c r="CP684" s="172"/>
      <c r="CR684" s="172"/>
      <c r="CS684" s="172"/>
      <c r="CT684" s="172"/>
      <c r="CU684" s="172"/>
      <c r="CV684" s="172"/>
      <c r="CW684" s="172"/>
      <c r="CX684" s="172"/>
      <c r="CY684" s="172"/>
      <c r="CZ684" s="172"/>
      <c r="DA684" s="172"/>
      <c r="DB684" s="172"/>
      <c r="DC684" s="172"/>
    </row>
    <row r="685" spans="1:107" ht="14.25" customHeight="1" x14ac:dyDescent="0.3">
      <c r="A685" s="172"/>
      <c r="E685" s="172"/>
      <c r="F685" s="172"/>
      <c r="G685" s="172"/>
      <c r="H685" s="172"/>
      <c r="I685" s="172"/>
      <c r="J685" s="172"/>
      <c r="K685" s="172"/>
      <c r="L685" s="172"/>
      <c r="M685" s="172"/>
      <c r="N685" s="172"/>
      <c r="O685" s="172"/>
      <c r="P685" s="172"/>
      <c r="R685" s="172"/>
      <c r="S685" s="172"/>
      <c r="T685" s="172"/>
      <c r="U685" s="172"/>
      <c r="V685" s="172"/>
      <c r="W685" s="172"/>
      <c r="X685" s="172"/>
      <c r="Y685" s="172"/>
      <c r="Z685" s="172"/>
      <c r="AA685" s="172"/>
      <c r="AB685" s="172"/>
      <c r="AC685" s="172"/>
      <c r="AE685" s="172"/>
      <c r="AF685" s="172"/>
      <c r="AG685" s="172"/>
      <c r="AH685" s="172"/>
      <c r="AI685" s="172"/>
      <c r="AJ685" s="172"/>
      <c r="AK685" s="172"/>
      <c r="AL685" s="172"/>
      <c r="AM685" s="172"/>
      <c r="AN685" s="172"/>
      <c r="AO685" s="172"/>
      <c r="AP685" s="172"/>
      <c r="AR685" s="172"/>
      <c r="AS685" s="172"/>
      <c r="AT685" s="172"/>
      <c r="AU685" s="172"/>
      <c r="AV685" s="172"/>
      <c r="AW685" s="172"/>
      <c r="AX685" s="172"/>
      <c r="AY685" s="172"/>
      <c r="AZ685" s="172"/>
      <c r="BA685" s="172"/>
      <c r="BB685" s="172"/>
      <c r="BC685" s="172"/>
      <c r="BE685" s="172"/>
      <c r="BF685" s="172"/>
      <c r="BG685" s="172"/>
      <c r="BH685" s="172"/>
      <c r="BI685" s="172"/>
      <c r="BJ685" s="172"/>
      <c r="BK685" s="172"/>
      <c r="BL685" s="172"/>
      <c r="BM685" s="172"/>
      <c r="BN685" s="172"/>
      <c r="BO685" s="172"/>
      <c r="BP685" s="172"/>
      <c r="BR685" s="172"/>
      <c r="BS685" s="172"/>
      <c r="BT685" s="172"/>
      <c r="BU685" s="172"/>
      <c r="BV685" s="172"/>
      <c r="BW685" s="172"/>
      <c r="BX685" s="172"/>
      <c r="BY685" s="172"/>
      <c r="BZ685" s="172"/>
      <c r="CA685" s="172"/>
      <c r="CB685" s="172"/>
      <c r="CC685" s="172"/>
      <c r="CE685" s="172"/>
      <c r="CF685" s="172"/>
      <c r="CG685" s="172"/>
      <c r="CH685" s="172"/>
      <c r="CI685" s="172"/>
      <c r="CJ685" s="172"/>
      <c r="CK685" s="172"/>
      <c r="CL685" s="172"/>
      <c r="CM685" s="172"/>
      <c r="CN685" s="172"/>
      <c r="CO685" s="172"/>
      <c r="CP685" s="172"/>
      <c r="CR685" s="172"/>
      <c r="CS685" s="172"/>
      <c r="CT685" s="172"/>
      <c r="CU685" s="172"/>
      <c r="CV685" s="172"/>
      <c r="CW685" s="172"/>
      <c r="CX685" s="172"/>
      <c r="CY685" s="172"/>
      <c r="CZ685" s="172"/>
      <c r="DA685" s="172"/>
      <c r="DB685" s="172"/>
      <c r="DC685" s="172"/>
    </row>
    <row r="686" spans="1:107" ht="14.25" customHeight="1" x14ac:dyDescent="0.3">
      <c r="A686" s="172"/>
      <c r="E686" s="172"/>
      <c r="F686" s="172"/>
      <c r="G686" s="172"/>
      <c r="H686" s="172"/>
      <c r="I686" s="172"/>
      <c r="J686" s="172"/>
      <c r="K686" s="172"/>
      <c r="L686" s="172"/>
      <c r="M686" s="172"/>
      <c r="N686" s="172"/>
      <c r="O686" s="172"/>
      <c r="P686" s="172"/>
      <c r="R686" s="172"/>
      <c r="S686" s="172"/>
      <c r="T686" s="172"/>
      <c r="U686" s="172"/>
      <c r="V686" s="172"/>
      <c r="W686" s="172"/>
      <c r="X686" s="172"/>
      <c r="Y686" s="172"/>
      <c r="Z686" s="172"/>
      <c r="AA686" s="172"/>
      <c r="AB686" s="172"/>
      <c r="AC686" s="172"/>
      <c r="AE686" s="172"/>
      <c r="AF686" s="172"/>
      <c r="AG686" s="172"/>
      <c r="AH686" s="172"/>
      <c r="AI686" s="172"/>
      <c r="AJ686" s="172"/>
      <c r="AK686" s="172"/>
      <c r="AL686" s="172"/>
      <c r="AM686" s="172"/>
      <c r="AN686" s="172"/>
      <c r="AO686" s="172"/>
      <c r="AP686" s="172"/>
      <c r="AR686" s="172"/>
      <c r="AS686" s="172"/>
      <c r="AT686" s="172"/>
      <c r="AU686" s="172"/>
      <c r="AV686" s="172"/>
      <c r="AW686" s="172"/>
      <c r="AX686" s="172"/>
      <c r="AY686" s="172"/>
      <c r="AZ686" s="172"/>
      <c r="BA686" s="172"/>
      <c r="BB686" s="172"/>
      <c r="BC686" s="172"/>
      <c r="BE686" s="172"/>
      <c r="BF686" s="172"/>
      <c r="BG686" s="172"/>
      <c r="BH686" s="172"/>
      <c r="BI686" s="172"/>
      <c r="BJ686" s="172"/>
      <c r="BK686" s="172"/>
      <c r="BL686" s="172"/>
      <c r="BM686" s="172"/>
      <c r="BN686" s="172"/>
      <c r="BO686" s="172"/>
      <c r="BP686" s="172"/>
      <c r="BR686" s="172"/>
      <c r="BS686" s="172"/>
      <c r="BT686" s="172"/>
      <c r="BU686" s="172"/>
      <c r="BV686" s="172"/>
      <c r="BW686" s="172"/>
      <c r="BX686" s="172"/>
      <c r="BY686" s="172"/>
      <c r="BZ686" s="172"/>
      <c r="CA686" s="172"/>
      <c r="CB686" s="172"/>
      <c r="CC686" s="172"/>
      <c r="CE686" s="172"/>
      <c r="CF686" s="172"/>
      <c r="CG686" s="172"/>
      <c r="CH686" s="172"/>
      <c r="CI686" s="172"/>
      <c r="CJ686" s="172"/>
      <c r="CK686" s="172"/>
      <c r="CL686" s="172"/>
      <c r="CM686" s="172"/>
      <c r="CN686" s="172"/>
      <c r="CO686" s="172"/>
      <c r="CP686" s="172"/>
      <c r="CR686" s="172"/>
      <c r="CS686" s="172"/>
      <c r="CT686" s="172"/>
      <c r="CU686" s="172"/>
      <c r="CV686" s="172"/>
      <c r="CW686" s="172"/>
      <c r="CX686" s="172"/>
      <c r="CY686" s="172"/>
      <c r="CZ686" s="172"/>
      <c r="DA686" s="172"/>
      <c r="DB686" s="172"/>
      <c r="DC686" s="172"/>
    </row>
    <row r="687" spans="1:107" ht="14.25" customHeight="1" x14ac:dyDescent="0.3">
      <c r="A687" s="172"/>
      <c r="E687" s="172"/>
      <c r="F687" s="172"/>
      <c r="G687" s="172"/>
      <c r="H687" s="172"/>
      <c r="I687" s="172"/>
      <c r="J687" s="172"/>
      <c r="K687" s="172"/>
      <c r="L687" s="172"/>
      <c r="M687" s="172"/>
      <c r="N687" s="172"/>
      <c r="O687" s="172"/>
      <c r="P687" s="172"/>
      <c r="R687" s="172"/>
      <c r="S687" s="172"/>
      <c r="T687" s="172"/>
      <c r="U687" s="172"/>
      <c r="V687" s="172"/>
      <c r="W687" s="172"/>
      <c r="X687" s="172"/>
      <c r="Y687" s="172"/>
      <c r="Z687" s="172"/>
      <c r="AA687" s="172"/>
      <c r="AB687" s="172"/>
      <c r="AC687" s="172"/>
      <c r="AE687" s="172"/>
      <c r="AF687" s="172"/>
      <c r="AG687" s="172"/>
      <c r="AH687" s="172"/>
      <c r="AI687" s="172"/>
      <c r="AJ687" s="172"/>
      <c r="AK687" s="172"/>
      <c r="AL687" s="172"/>
      <c r="AM687" s="172"/>
      <c r="AN687" s="172"/>
      <c r="AO687" s="172"/>
      <c r="AP687" s="172"/>
      <c r="AR687" s="172"/>
      <c r="AS687" s="172"/>
      <c r="AT687" s="172"/>
      <c r="AU687" s="172"/>
      <c r="AV687" s="172"/>
      <c r="AW687" s="172"/>
      <c r="AX687" s="172"/>
      <c r="AY687" s="172"/>
      <c r="AZ687" s="172"/>
      <c r="BA687" s="172"/>
      <c r="BB687" s="172"/>
      <c r="BC687" s="172"/>
      <c r="BE687" s="172"/>
      <c r="BF687" s="172"/>
      <c r="BG687" s="172"/>
      <c r="BH687" s="172"/>
      <c r="BI687" s="172"/>
      <c r="BJ687" s="172"/>
      <c r="BK687" s="172"/>
      <c r="BL687" s="172"/>
      <c r="BM687" s="172"/>
      <c r="BN687" s="172"/>
      <c r="BO687" s="172"/>
      <c r="BP687" s="172"/>
      <c r="BR687" s="172"/>
      <c r="BS687" s="172"/>
      <c r="BT687" s="172"/>
      <c r="BU687" s="172"/>
      <c r="BV687" s="172"/>
      <c r="BW687" s="172"/>
      <c r="BX687" s="172"/>
      <c r="BY687" s="172"/>
      <c r="BZ687" s="172"/>
      <c r="CA687" s="172"/>
      <c r="CB687" s="172"/>
      <c r="CC687" s="172"/>
      <c r="CE687" s="172"/>
      <c r="CF687" s="172"/>
      <c r="CG687" s="172"/>
      <c r="CH687" s="172"/>
      <c r="CI687" s="172"/>
      <c r="CJ687" s="172"/>
      <c r="CK687" s="172"/>
      <c r="CL687" s="172"/>
      <c r="CM687" s="172"/>
      <c r="CN687" s="172"/>
      <c r="CO687" s="172"/>
      <c r="CP687" s="172"/>
      <c r="CR687" s="172"/>
      <c r="CS687" s="172"/>
      <c r="CT687" s="172"/>
      <c r="CU687" s="172"/>
      <c r="CV687" s="172"/>
      <c r="CW687" s="172"/>
      <c r="CX687" s="172"/>
      <c r="CY687" s="172"/>
      <c r="CZ687" s="172"/>
      <c r="DA687" s="172"/>
      <c r="DB687" s="172"/>
      <c r="DC687" s="172"/>
    </row>
    <row r="688" spans="1:107" ht="14.25" customHeight="1" x14ac:dyDescent="0.3">
      <c r="A688" s="172"/>
      <c r="E688" s="172"/>
      <c r="F688" s="172"/>
      <c r="G688" s="172"/>
      <c r="H688" s="172"/>
      <c r="I688" s="172"/>
      <c r="J688" s="172"/>
      <c r="K688" s="172"/>
      <c r="L688" s="172"/>
      <c r="M688" s="172"/>
      <c r="N688" s="172"/>
      <c r="O688" s="172"/>
      <c r="P688" s="172"/>
      <c r="R688" s="172"/>
      <c r="S688" s="172"/>
      <c r="T688" s="172"/>
      <c r="U688" s="172"/>
      <c r="V688" s="172"/>
      <c r="W688" s="172"/>
      <c r="X688" s="172"/>
      <c r="Y688" s="172"/>
      <c r="Z688" s="172"/>
      <c r="AA688" s="172"/>
      <c r="AB688" s="172"/>
      <c r="AC688" s="172"/>
      <c r="AE688" s="172"/>
      <c r="AF688" s="172"/>
      <c r="AG688" s="172"/>
      <c r="AH688" s="172"/>
      <c r="AI688" s="172"/>
      <c r="AJ688" s="172"/>
      <c r="AK688" s="172"/>
      <c r="AL688" s="172"/>
      <c r="AM688" s="172"/>
      <c r="AN688" s="172"/>
      <c r="AO688" s="172"/>
      <c r="AP688" s="172"/>
      <c r="AR688" s="172"/>
      <c r="AS688" s="172"/>
      <c r="AT688" s="172"/>
      <c r="AU688" s="172"/>
      <c r="AV688" s="172"/>
      <c r="AW688" s="172"/>
      <c r="AX688" s="172"/>
      <c r="AY688" s="172"/>
      <c r="AZ688" s="172"/>
      <c r="BA688" s="172"/>
      <c r="BB688" s="172"/>
      <c r="BC688" s="172"/>
      <c r="BE688" s="172"/>
      <c r="BF688" s="172"/>
      <c r="BG688" s="172"/>
      <c r="BH688" s="172"/>
      <c r="BI688" s="172"/>
      <c r="BJ688" s="172"/>
      <c r="BK688" s="172"/>
      <c r="BL688" s="172"/>
      <c r="BM688" s="172"/>
      <c r="BN688" s="172"/>
      <c r="BO688" s="172"/>
      <c r="BP688" s="172"/>
      <c r="BR688" s="172"/>
      <c r="BS688" s="172"/>
      <c r="BT688" s="172"/>
      <c r="BU688" s="172"/>
      <c r="BV688" s="172"/>
      <c r="BW688" s="172"/>
      <c r="BX688" s="172"/>
      <c r="BY688" s="172"/>
      <c r="BZ688" s="172"/>
      <c r="CA688" s="172"/>
      <c r="CB688" s="172"/>
      <c r="CC688" s="172"/>
      <c r="CE688" s="172"/>
      <c r="CF688" s="172"/>
      <c r="CG688" s="172"/>
      <c r="CH688" s="172"/>
      <c r="CI688" s="172"/>
      <c r="CJ688" s="172"/>
      <c r="CK688" s="172"/>
      <c r="CL688" s="172"/>
      <c r="CM688" s="172"/>
      <c r="CN688" s="172"/>
      <c r="CO688" s="172"/>
      <c r="CP688" s="172"/>
      <c r="CR688" s="172"/>
      <c r="CS688" s="172"/>
      <c r="CT688" s="172"/>
      <c r="CU688" s="172"/>
      <c r="CV688" s="172"/>
      <c r="CW688" s="172"/>
      <c r="CX688" s="172"/>
      <c r="CY688" s="172"/>
      <c r="CZ688" s="172"/>
      <c r="DA688" s="172"/>
      <c r="DB688" s="172"/>
      <c r="DC688" s="172"/>
    </row>
    <row r="689" spans="1:107" ht="14.25" customHeight="1" x14ac:dyDescent="0.3">
      <c r="A689" s="172"/>
      <c r="E689" s="172"/>
      <c r="F689" s="172"/>
      <c r="G689" s="172"/>
      <c r="H689" s="172"/>
      <c r="I689" s="172"/>
      <c r="J689" s="172"/>
      <c r="K689" s="172"/>
      <c r="L689" s="172"/>
      <c r="M689" s="172"/>
      <c r="N689" s="172"/>
      <c r="O689" s="172"/>
      <c r="P689" s="172"/>
      <c r="R689" s="172"/>
      <c r="S689" s="172"/>
      <c r="T689" s="172"/>
      <c r="U689" s="172"/>
      <c r="V689" s="172"/>
      <c r="W689" s="172"/>
      <c r="X689" s="172"/>
      <c r="Y689" s="172"/>
      <c r="Z689" s="172"/>
      <c r="AA689" s="172"/>
      <c r="AB689" s="172"/>
      <c r="AC689" s="172"/>
      <c r="AE689" s="172"/>
      <c r="AF689" s="172"/>
      <c r="AG689" s="172"/>
      <c r="AH689" s="172"/>
      <c r="AI689" s="172"/>
      <c r="AJ689" s="172"/>
      <c r="AK689" s="172"/>
      <c r="AL689" s="172"/>
      <c r="AM689" s="172"/>
      <c r="AN689" s="172"/>
      <c r="AO689" s="172"/>
      <c r="AP689" s="172"/>
      <c r="AR689" s="172"/>
      <c r="AS689" s="172"/>
      <c r="AT689" s="172"/>
      <c r="AU689" s="172"/>
      <c r="AV689" s="172"/>
      <c r="AW689" s="172"/>
      <c r="AX689" s="172"/>
      <c r="AY689" s="172"/>
      <c r="AZ689" s="172"/>
      <c r="BA689" s="172"/>
      <c r="BB689" s="172"/>
      <c r="BC689" s="172"/>
      <c r="BE689" s="172"/>
      <c r="BF689" s="172"/>
      <c r="BG689" s="172"/>
      <c r="BH689" s="172"/>
      <c r="BI689" s="172"/>
      <c r="BJ689" s="172"/>
      <c r="BK689" s="172"/>
      <c r="BL689" s="172"/>
      <c r="BM689" s="172"/>
      <c r="BN689" s="172"/>
      <c r="BO689" s="172"/>
      <c r="BP689" s="172"/>
      <c r="BR689" s="172"/>
      <c r="BS689" s="172"/>
      <c r="BT689" s="172"/>
      <c r="BU689" s="172"/>
      <c r="BV689" s="172"/>
      <c r="BW689" s="172"/>
      <c r="BX689" s="172"/>
      <c r="BY689" s="172"/>
      <c r="BZ689" s="172"/>
      <c r="CA689" s="172"/>
      <c r="CB689" s="172"/>
      <c r="CC689" s="172"/>
      <c r="CE689" s="172"/>
      <c r="CF689" s="172"/>
      <c r="CG689" s="172"/>
      <c r="CH689" s="172"/>
      <c r="CI689" s="172"/>
      <c r="CJ689" s="172"/>
      <c r="CK689" s="172"/>
      <c r="CL689" s="172"/>
      <c r="CM689" s="172"/>
      <c r="CN689" s="172"/>
      <c r="CO689" s="172"/>
      <c r="CP689" s="172"/>
      <c r="CR689" s="172"/>
      <c r="CS689" s="172"/>
      <c r="CT689" s="172"/>
      <c r="CU689" s="172"/>
      <c r="CV689" s="172"/>
      <c r="CW689" s="172"/>
      <c r="CX689" s="172"/>
      <c r="CY689" s="172"/>
      <c r="CZ689" s="172"/>
      <c r="DA689" s="172"/>
      <c r="DB689" s="172"/>
      <c r="DC689" s="172"/>
    </row>
    <row r="690" spans="1:107" ht="14.25" customHeight="1" x14ac:dyDescent="0.3">
      <c r="A690" s="172"/>
      <c r="E690" s="172"/>
      <c r="F690" s="172"/>
      <c r="G690" s="172"/>
      <c r="H690" s="172"/>
      <c r="I690" s="172"/>
      <c r="J690" s="172"/>
      <c r="K690" s="172"/>
      <c r="L690" s="172"/>
      <c r="M690" s="172"/>
      <c r="N690" s="172"/>
      <c r="O690" s="172"/>
      <c r="P690" s="172"/>
      <c r="R690" s="172"/>
      <c r="S690" s="172"/>
      <c r="T690" s="172"/>
      <c r="U690" s="172"/>
      <c r="V690" s="172"/>
      <c r="W690" s="172"/>
      <c r="X690" s="172"/>
      <c r="Y690" s="172"/>
      <c r="Z690" s="172"/>
      <c r="AA690" s="172"/>
      <c r="AB690" s="172"/>
      <c r="AC690" s="172"/>
      <c r="AE690" s="172"/>
      <c r="AF690" s="172"/>
      <c r="AG690" s="172"/>
      <c r="AH690" s="172"/>
      <c r="AI690" s="172"/>
      <c r="AJ690" s="172"/>
      <c r="AK690" s="172"/>
      <c r="AL690" s="172"/>
      <c r="AM690" s="172"/>
      <c r="AN690" s="172"/>
      <c r="AO690" s="172"/>
      <c r="AP690" s="172"/>
      <c r="AR690" s="172"/>
      <c r="AS690" s="172"/>
      <c r="AT690" s="172"/>
      <c r="AU690" s="172"/>
      <c r="AV690" s="172"/>
      <c r="AW690" s="172"/>
      <c r="AX690" s="172"/>
      <c r="AY690" s="172"/>
      <c r="AZ690" s="172"/>
      <c r="BA690" s="172"/>
      <c r="BB690" s="172"/>
      <c r="BC690" s="172"/>
      <c r="BE690" s="172"/>
      <c r="BF690" s="172"/>
      <c r="BG690" s="172"/>
      <c r="BH690" s="172"/>
      <c r="BI690" s="172"/>
      <c r="BJ690" s="172"/>
      <c r="BK690" s="172"/>
      <c r="BL690" s="172"/>
      <c r="BM690" s="172"/>
      <c r="BN690" s="172"/>
      <c r="BO690" s="172"/>
      <c r="BP690" s="172"/>
      <c r="BR690" s="172"/>
      <c r="BS690" s="172"/>
      <c r="BT690" s="172"/>
      <c r="BU690" s="172"/>
      <c r="BV690" s="172"/>
      <c r="BW690" s="172"/>
      <c r="BX690" s="172"/>
      <c r="BY690" s="172"/>
      <c r="BZ690" s="172"/>
      <c r="CA690" s="172"/>
      <c r="CB690" s="172"/>
      <c r="CC690" s="172"/>
      <c r="CE690" s="172"/>
      <c r="CF690" s="172"/>
      <c r="CG690" s="172"/>
      <c r="CH690" s="172"/>
      <c r="CI690" s="172"/>
      <c r="CJ690" s="172"/>
      <c r="CK690" s="172"/>
      <c r="CL690" s="172"/>
      <c r="CM690" s="172"/>
      <c r="CN690" s="172"/>
      <c r="CO690" s="172"/>
      <c r="CP690" s="172"/>
      <c r="CR690" s="172"/>
      <c r="CS690" s="172"/>
      <c r="CT690" s="172"/>
      <c r="CU690" s="172"/>
      <c r="CV690" s="172"/>
      <c r="CW690" s="172"/>
      <c r="CX690" s="172"/>
      <c r="CY690" s="172"/>
      <c r="CZ690" s="172"/>
      <c r="DA690" s="172"/>
      <c r="DB690" s="172"/>
      <c r="DC690" s="172"/>
    </row>
    <row r="691" spans="1:107" ht="14.25" customHeight="1" x14ac:dyDescent="0.3">
      <c r="A691" s="172"/>
      <c r="E691" s="172"/>
      <c r="F691" s="172"/>
      <c r="G691" s="172"/>
      <c r="H691" s="172"/>
      <c r="I691" s="172"/>
      <c r="J691" s="172"/>
      <c r="K691" s="172"/>
      <c r="L691" s="172"/>
      <c r="M691" s="172"/>
      <c r="N691" s="172"/>
      <c r="O691" s="172"/>
      <c r="P691" s="172"/>
      <c r="R691" s="172"/>
      <c r="S691" s="172"/>
      <c r="T691" s="172"/>
      <c r="U691" s="172"/>
      <c r="V691" s="172"/>
      <c r="W691" s="172"/>
      <c r="X691" s="172"/>
      <c r="Y691" s="172"/>
      <c r="Z691" s="172"/>
      <c r="AA691" s="172"/>
      <c r="AB691" s="172"/>
      <c r="AC691" s="172"/>
      <c r="AE691" s="172"/>
      <c r="AF691" s="172"/>
      <c r="AG691" s="172"/>
      <c r="AH691" s="172"/>
      <c r="AI691" s="172"/>
      <c r="AJ691" s="172"/>
      <c r="AK691" s="172"/>
      <c r="AL691" s="172"/>
      <c r="AM691" s="172"/>
      <c r="AN691" s="172"/>
      <c r="AO691" s="172"/>
      <c r="AP691" s="172"/>
      <c r="AR691" s="172"/>
      <c r="AS691" s="172"/>
      <c r="AT691" s="172"/>
      <c r="AU691" s="172"/>
      <c r="AV691" s="172"/>
      <c r="AW691" s="172"/>
      <c r="AX691" s="172"/>
      <c r="AY691" s="172"/>
      <c r="AZ691" s="172"/>
      <c r="BA691" s="172"/>
      <c r="BB691" s="172"/>
      <c r="BC691" s="172"/>
      <c r="BE691" s="172"/>
      <c r="BF691" s="172"/>
      <c r="BG691" s="172"/>
      <c r="BH691" s="172"/>
      <c r="BI691" s="172"/>
      <c r="BJ691" s="172"/>
      <c r="BK691" s="172"/>
      <c r="BL691" s="172"/>
      <c r="BM691" s="172"/>
      <c r="BN691" s="172"/>
      <c r="BO691" s="172"/>
      <c r="BP691" s="172"/>
      <c r="BR691" s="172"/>
      <c r="BS691" s="172"/>
      <c r="BT691" s="172"/>
      <c r="BU691" s="172"/>
      <c r="BV691" s="172"/>
      <c r="BW691" s="172"/>
      <c r="BX691" s="172"/>
      <c r="BY691" s="172"/>
      <c r="BZ691" s="172"/>
      <c r="CA691" s="172"/>
      <c r="CB691" s="172"/>
      <c r="CC691" s="172"/>
      <c r="CE691" s="172"/>
      <c r="CF691" s="172"/>
      <c r="CG691" s="172"/>
      <c r="CH691" s="172"/>
      <c r="CI691" s="172"/>
      <c r="CJ691" s="172"/>
      <c r="CK691" s="172"/>
      <c r="CL691" s="172"/>
      <c r="CM691" s="172"/>
      <c r="CN691" s="172"/>
      <c r="CO691" s="172"/>
      <c r="CP691" s="172"/>
      <c r="CR691" s="172"/>
      <c r="CS691" s="172"/>
      <c r="CT691" s="172"/>
      <c r="CU691" s="172"/>
      <c r="CV691" s="172"/>
      <c r="CW691" s="172"/>
      <c r="CX691" s="172"/>
      <c r="CY691" s="172"/>
      <c r="CZ691" s="172"/>
      <c r="DA691" s="172"/>
      <c r="DB691" s="172"/>
      <c r="DC691" s="172"/>
    </row>
    <row r="692" spans="1:107" ht="14.25" customHeight="1" x14ac:dyDescent="0.3">
      <c r="A692" s="172"/>
      <c r="E692" s="172"/>
      <c r="F692" s="172"/>
      <c r="G692" s="172"/>
      <c r="H692" s="172"/>
      <c r="I692" s="172"/>
      <c r="J692" s="172"/>
      <c r="K692" s="172"/>
      <c r="L692" s="172"/>
      <c r="M692" s="172"/>
      <c r="N692" s="172"/>
      <c r="O692" s="172"/>
      <c r="P692" s="172"/>
      <c r="R692" s="172"/>
      <c r="S692" s="172"/>
      <c r="T692" s="172"/>
      <c r="U692" s="172"/>
      <c r="V692" s="172"/>
      <c r="W692" s="172"/>
      <c r="X692" s="172"/>
      <c r="Y692" s="172"/>
      <c r="Z692" s="172"/>
      <c r="AA692" s="172"/>
      <c r="AB692" s="172"/>
      <c r="AC692" s="172"/>
      <c r="AE692" s="172"/>
      <c r="AF692" s="172"/>
      <c r="AG692" s="172"/>
      <c r="AH692" s="172"/>
      <c r="AI692" s="172"/>
      <c r="AJ692" s="172"/>
      <c r="AK692" s="172"/>
      <c r="AL692" s="172"/>
      <c r="AM692" s="172"/>
      <c r="AN692" s="172"/>
      <c r="AO692" s="172"/>
      <c r="AP692" s="172"/>
      <c r="AR692" s="172"/>
      <c r="AS692" s="172"/>
      <c r="AT692" s="172"/>
      <c r="AU692" s="172"/>
      <c r="AV692" s="172"/>
      <c r="AW692" s="172"/>
      <c r="AX692" s="172"/>
      <c r="AY692" s="172"/>
      <c r="AZ692" s="172"/>
      <c r="BA692" s="172"/>
      <c r="BB692" s="172"/>
      <c r="BC692" s="172"/>
      <c r="BE692" s="172"/>
      <c r="BF692" s="172"/>
      <c r="BG692" s="172"/>
      <c r="BH692" s="172"/>
      <c r="BI692" s="172"/>
      <c r="BJ692" s="172"/>
      <c r="BK692" s="172"/>
      <c r="BL692" s="172"/>
      <c r="BM692" s="172"/>
      <c r="BN692" s="172"/>
      <c r="BO692" s="172"/>
      <c r="BP692" s="172"/>
      <c r="BR692" s="172"/>
      <c r="BS692" s="172"/>
      <c r="BT692" s="172"/>
      <c r="BU692" s="172"/>
      <c r="BV692" s="172"/>
      <c r="BW692" s="172"/>
      <c r="BX692" s="172"/>
      <c r="BY692" s="172"/>
      <c r="BZ692" s="172"/>
      <c r="CA692" s="172"/>
      <c r="CB692" s="172"/>
      <c r="CC692" s="172"/>
      <c r="CE692" s="172"/>
      <c r="CF692" s="172"/>
      <c r="CG692" s="172"/>
      <c r="CH692" s="172"/>
      <c r="CI692" s="172"/>
      <c r="CJ692" s="172"/>
      <c r="CK692" s="172"/>
      <c r="CL692" s="172"/>
      <c r="CM692" s="172"/>
      <c r="CN692" s="172"/>
      <c r="CO692" s="172"/>
      <c r="CP692" s="172"/>
      <c r="CR692" s="172"/>
      <c r="CS692" s="172"/>
      <c r="CT692" s="172"/>
      <c r="CU692" s="172"/>
      <c r="CV692" s="172"/>
      <c r="CW692" s="172"/>
      <c r="CX692" s="172"/>
      <c r="CY692" s="172"/>
      <c r="CZ692" s="172"/>
      <c r="DA692" s="172"/>
      <c r="DB692" s="172"/>
      <c r="DC692" s="172"/>
    </row>
    <row r="693" spans="1:107" ht="14.25" customHeight="1" x14ac:dyDescent="0.3">
      <c r="A693" s="172"/>
      <c r="E693" s="172"/>
      <c r="F693" s="172"/>
      <c r="G693" s="172"/>
      <c r="H693" s="172"/>
      <c r="I693" s="172"/>
      <c r="J693" s="172"/>
      <c r="K693" s="172"/>
      <c r="L693" s="172"/>
      <c r="M693" s="172"/>
      <c r="N693" s="172"/>
      <c r="O693" s="172"/>
      <c r="P693" s="172"/>
      <c r="R693" s="172"/>
      <c r="S693" s="172"/>
      <c r="T693" s="172"/>
      <c r="U693" s="172"/>
      <c r="V693" s="172"/>
      <c r="W693" s="172"/>
      <c r="X693" s="172"/>
      <c r="Y693" s="172"/>
      <c r="Z693" s="172"/>
      <c r="AA693" s="172"/>
      <c r="AB693" s="172"/>
      <c r="AC693" s="172"/>
      <c r="AE693" s="172"/>
      <c r="AF693" s="172"/>
      <c r="AG693" s="172"/>
      <c r="AH693" s="172"/>
      <c r="AI693" s="172"/>
      <c r="AJ693" s="172"/>
      <c r="AK693" s="172"/>
      <c r="AL693" s="172"/>
      <c r="AM693" s="172"/>
      <c r="AN693" s="172"/>
      <c r="AO693" s="172"/>
      <c r="AP693" s="172"/>
      <c r="AR693" s="172"/>
      <c r="AS693" s="172"/>
      <c r="AT693" s="172"/>
      <c r="AU693" s="172"/>
      <c r="AV693" s="172"/>
      <c r="AW693" s="172"/>
      <c r="AX693" s="172"/>
      <c r="AY693" s="172"/>
      <c r="AZ693" s="172"/>
      <c r="BA693" s="172"/>
      <c r="BB693" s="172"/>
      <c r="BC693" s="172"/>
      <c r="BE693" s="172"/>
      <c r="BF693" s="172"/>
      <c r="BG693" s="172"/>
      <c r="BH693" s="172"/>
      <c r="BI693" s="172"/>
      <c r="BJ693" s="172"/>
      <c r="BK693" s="172"/>
      <c r="BL693" s="172"/>
      <c r="BM693" s="172"/>
      <c r="BN693" s="172"/>
      <c r="BO693" s="172"/>
      <c r="BP693" s="172"/>
      <c r="BR693" s="172"/>
      <c r="BS693" s="172"/>
      <c r="BT693" s="172"/>
      <c r="BU693" s="172"/>
      <c r="BV693" s="172"/>
      <c r="BW693" s="172"/>
      <c r="BX693" s="172"/>
      <c r="BY693" s="172"/>
      <c r="BZ693" s="172"/>
      <c r="CA693" s="172"/>
      <c r="CB693" s="172"/>
      <c r="CC693" s="172"/>
      <c r="CE693" s="172"/>
      <c r="CF693" s="172"/>
      <c r="CG693" s="172"/>
      <c r="CH693" s="172"/>
      <c r="CI693" s="172"/>
      <c r="CJ693" s="172"/>
      <c r="CK693" s="172"/>
      <c r="CL693" s="172"/>
      <c r="CM693" s="172"/>
      <c r="CN693" s="172"/>
      <c r="CO693" s="172"/>
      <c r="CP693" s="172"/>
      <c r="CR693" s="172"/>
      <c r="CS693" s="172"/>
      <c r="CT693" s="172"/>
      <c r="CU693" s="172"/>
      <c r="CV693" s="172"/>
      <c r="CW693" s="172"/>
      <c r="CX693" s="172"/>
      <c r="CY693" s="172"/>
      <c r="CZ693" s="172"/>
      <c r="DA693" s="172"/>
      <c r="DB693" s="172"/>
      <c r="DC693" s="172"/>
    </row>
    <row r="694" spans="1:107" ht="14.25" customHeight="1" x14ac:dyDescent="0.3">
      <c r="A694" s="172"/>
      <c r="E694" s="172"/>
      <c r="F694" s="172"/>
      <c r="G694" s="172"/>
      <c r="H694" s="172"/>
      <c r="I694" s="172"/>
      <c r="J694" s="172"/>
      <c r="K694" s="172"/>
      <c r="L694" s="172"/>
      <c r="M694" s="172"/>
      <c r="N694" s="172"/>
      <c r="O694" s="172"/>
      <c r="P694" s="172"/>
      <c r="R694" s="172"/>
      <c r="S694" s="172"/>
      <c r="T694" s="172"/>
      <c r="U694" s="172"/>
      <c r="V694" s="172"/>
      <c r="W694" s="172"/>
      <c r="X694" s="172"/>
      <c r="Y694" s="172"/>
      <c r="Z694" s="172"/>
      <c r="AA694" s="172"/>
      <c r="AB694" s="172"/>
      <c r="AC694" s="172"/>
      <c r="AE694" s="172"/>
      <c r="AF694" s="172"/>
      <c r="AG694" s="172"/>
      <c r="AH694" s="172"/>
      <c r="AI694" s="172"/>
      <c r="AJ694" s="172"/>
      <c r="AK694" s="172"/>
      <c r="AL694" s="172"/>
      <c r="AM694" s="172"/>
      <c r="AN694" s="172"/>
      <c r="AO694" s="172"/>
      <c r="AP694" s="172"/>
      <c r="AR694" s="172"/>
      <c r="AS694" s="172"/>
      <c r="AT694" s="172"/>
      <c r="AU694" s="172"/>
      <c r="AV694" s="172"/>
      <c r="AW694" s="172"/>
      <c r="AX694" s="172"/>
      <c r="AY694" s="172"/>
      <c r="AZ694" s="172"/>
      <c r="BA694" s="172"/>
      <c r="BB694" s="172"/>
      <c r="BC694" s="172"/>
      <c r="BE694" s="172"/>
      <c r="BF694" s="172"/>
      <c r="BG694" s="172"/>
      <c r="BH694" s="172"/>
      <c r="BI694" s="172"/>
      <c r="BJ694" s="172"/>
      <c r="BK694" s="172"/>
      <c r="BL694" s="172"/>
      <c r="BM694" s="172"/>
      <c r="BN694" s="172"/>
      <c r="BO694" s="172"/>
      <c r="BP694" s="172"/>
      <c r="BR694" s="172"/>
      <c r="BS694" s="172"/>
      <c r="BT694" s="172"/>
      <c r="BU694" s="172"/>
      <c r="BV694" s="172"/>
      <c r="BW694" s="172"/>
      <c r="BX694" s="172"/>
      <c r="BY694" s="172"/>
      <c r="BZ694" s="172"/>
      <c r="CA694" s="172"/>
      <c r="CB694" s="172"/>
      <c r="CC694" s="172"/>
      <c r="CE694" s="172"/>
      <c r="CF694" s="172"/>
      <c r="CG694" s="172"/>
      <c r="CH694" s="172"/>
      <c r="CI694" s="172"/>
      <c r="CJ694" s="172"/>
      <c r="CK694" s="172"/>
      <c r="CL694" s="172"/>
      <c r="CM694" s="172"/>
      <c r="CN694" s="172"/>
      <c r="CO694" s="172"/>
      <c r="CP694" s="172"/>
      <c r="CR694" s="172"/>
      <c r="CS694" s="172"/>
      <c r="CT694" s="172"/>
      <c r="CU694" s="172"/>
      <c r="CV694" s="172"/>
      <c r="CW694" s="172"/>
      <c r="CX694" s="172"/>
      <c r="CY694" s="172"/>
      <c r="CZ694" s="172"/>
      <c r="DA694" s="172"/>
      <c r="DB694" s="172"/>
      <c r="DC694" s="172"/>
    </row>
    <row r="695" spans="1:107" ht="14.25" customHeight="1" x14ac:dyDescent="0.3">
      <c r="A695" s="172"/>
      <c r="E695" s="172"/>
      <c r="F695" s="172"/>
      <c r="G695" s="172"/>
      <c r="H695" s="172"/>
      <c r="I695" s="172"/>
      <c r="J695" s="172"/>
      <c r="K695" s="172"/>
      <c r="L695" s="172"/>
      <c r="M695" s="172"/>
      <c r="N695" s="172"/>
      <c r="O695" s="172"/>
      <c r="P695" s="172"/>
      <c r="R695" s="172"/>
      <c r="S695" s="172"/>
      <c r="T695" s="172"/>
      <c r="U695" s="172"/>
      <c r="V695" s="172"/>
      <c r="W695" s="172"/>
      <c r="X695" s="172"/>
      <c r="Y695" s="172"/>
      <c r="Z695" s="172"/>
      <c r="AA695" s="172"/>
      <c r="AB695" s="172"/>
      <c r="AC695" s="172"/>
      <c r="AE695" s="172"/>
      <c r="AF695" s="172"/>
      <c r="AG695" s="172"/>
      <c r="AH695" s="172"/>
      <c r="AI695" s="172"/>
      <c r="AJ695" s="172"/>
      <c r="AK695" s="172"/>
      <c r="AL695" s="172"/>
      <c r="AM695" s="172"/>
      <c r="AN695" s="172"/>
      <c r="AO695" s="172"/>
      <c r="AP695" s="172"/>
      <c r="AR695" s="172"/>
      <c r="AS695" s="172"/>
      <c r="AT695" s="172"/>
      <c r="AU695" s="172"/>
      <c r="AV695" s="172"/>
      <c r="AW695" s="172"/>
      <c r="AX695" s="172"/>
      <c r="AY695" s="172"/>
      <c r="AZ695" s="172"/>
      <c r="BA695" s="172"/>
      <c r="BB695" s="172"/>
      <c r="BC695" s="172"/>
      <c r="BE695" s="172"/>
      <c r="BF695" s="172"/>
      <c r="BG695" s="172"/>
      <c r="BH695" s="172"/>
      <c r="BI695" s="172"/>
      <c r="BJ695" s="172"/>
      <c r="BK695" s="172"/>
      <c r="BL695" s="172"/>
      <c r="BM695" s="172"/>
      <c r="BN695" s="172"/>
      <c r="BO695" s="172"/>
      <c r="BP695" s="172"/>
      <c r="BR695" s="172"/>
      <c r="BS695" s="172"/>
      <c r="BT695" s="172"/>
      <c r="BU695" s="172"/>
      <c r="BV695" s="172"/>
      <c r="BW695" s="172"/>
      <c r="BX695" s="172"/>
      <c r="BY695" s="172"/>
      <c r="BZ695" s="172"/>
      <c r="CA695" s="172"/>
      <c r="CB695" s="172"/>
      <c r="CC695" s="172"/>
      <c r="CE695" s="172"/>
      <c r="CF695" s="172"/>
      <c r="CG695" s="172"/>
      <c r="CH695" s="172"/>
      <c r="CI695" s="172"/>
      <c r="CJ695" s="172"/>
      <c r="CK695" s="172"/>
      <c r="CL695" s="172"/>
      <c r="CM695" s="172"/>
      <c r="CN695" s="172"/>
      <c r="CO695" s="172"/>
      <c r="CP695" s="172"/>
      <c r="CR695" s="172"/>
      <c r="CS695" s="172"/>
      <c r="CT695" s="172"/>
      <c r="CU695" s="172"/>
      <c r="CV695" s="172"/>
      <c r="CW695" s="172"/>
      <c r="CX695" s="172"/>
      <c r="CY695" s="172"/>
      <c r="CZ695" s="172"/>
      <c r="DA695" s="172"/>
      <c r="DB695" s="172"/>
      <c r="DC695" s="172"/>
    </row>
    <row r="696" spans="1:107" ht="14.25" customHeight="1" x14ac:dyDescent="0.3">
      <c r="A696" s="172"/>
      <c r="E696" s="172"/>
      <c r="F696" s="172"/>
      <c r="G696" s="172"/>
      <c r="H696" s="172"/>
      <c r="I696" s="172"/>
      <c r="J696" s="172"/>
      <c r="K696" s="172"/>
      <c r="L696" s="172"/>
      <c r="M696" s="172"/>
      <c r="N696" s="172"/>
      <c r="O696" s="172"/>
      <c r="P696" s="172"/>
      <c r="R696" s="172"/>
      <c r="S696" s="172"/>
      <c r="T696" s="172"/>
      <c r="U696" s="172"/>
      <c r="V696" s="172"/>
      <c r="W696" s="172"/>
      <c r="X696" s="172"/>
      <c r="Y696" s="172"/>
      <c r="Z696" s="172"/>
      <c r="AA696" s="172"/>
      <c r="AB696" s="172"/>
      <c r="AC696" s="172"/>
      <c r="AE696" s="172"/>
      <c r="AF696" s="172"/>
      <c r="AG696" s="172"/>
      <c r="AH696" s="172"/>
      <c r="AI696" s="172"/>
      <c r="AJ696" s="172"/>
      <c r="AK696" s="172"/>
      <c r="AL696" s="172"/>
      <c r="AM696" s="172"/>
      <c r="AN696" s="172"/>
      <c r="AO696" s="172"/>
      <c r="AP696" s="172"/>
      <c r="AR696" s="172"/>
      <c r="AS696" s="172"/>
      <c r="AT696" s="172"/>
      <c r="AU696" s="172"/>
      <c r="AV696" s="172"/>
      <c r="AW696" s="172"/>
      <c r="AX696" s="172"/>
      <c r="AY696" s="172"/>
      <c r="AZ696" s="172"/>
      <c r="BA696" s="172"/>
      <c r="BB696" s="172"/>
      <c r="BC696" s="172"/>
      <c r="BE696" s="172"/>
      <c r="BF696" s="172"/>
      <c r="BG696" s="172"/>
      <c r="BH696" s="172"/>
      <c r="BI696" s="172"/>
      <c r="BJ696" s="172"/>
      <c r="BK696" s="172"/>
      <c r="BL696" s="172"/>
      <c r="BM696" s="172"/>
      <c r="BN696" s="172"/>
      <c r="BO696" s="172"/>
      <c r="BP696" s="172"/>
      <c r="BR696" s="172"/>
      <c r="BS696" s="172"/>
      <c r="BT696" s="172"/>
      <c r="BU696" s="172"/>
      <c r="BV696" s="172"/>
      <c r="BW696" s="172"/>
      <c r="BX696" s="172"/>
      <c r="BY696" s="172"/>
      <c r="BZ696" s="172"/>
      <c r="CA696" s="172"/>
      <c r="CB696" s="172"/>
      <c r="CC696" s="172"/>
      <c r="CE696" s="172"/>
      <c r="CF696" s="172"/>
      <c r="CG696" s="172"/>
      <c r="CH696" s="172"/>
      <c r="CI696" s="172"/>
      <c r="CJ696" s="172"/>
      <c r="CK696" s="172"/>
      <c r="CL696" s="172"/>
      <c r="CM696" s="172"/>
      <c r="CN696" s="172"/>
      <c r="CO696" s="172"/>
      <c r="CP696" s="172"/>
      <c r="CR696" s="172"/>
      <c r="CS696" s="172"/>
      <c r="CT696" s="172"/>
      <c r="CU696" s="172"/>
      <c r="CV696" s="172"/>
      <c r="CW696" s="172"/>
      <c r="CX696" s="172"/>
      <c r="CY696" s="172"/>
      <c r="CZ696" s="172"/>
      <c r="DA696" s="172"/>
      <c r="DB696" s="172"/>
      <c r="DC696" s="172"/>
    </row>
    <row r="697" spans="1:107" ht="14.25" customHeight="1" x14ac:dyDescent="0.3">
      <c r="A697" s="172"/>
      <c r="E697" s="172"/>
      <c r="F697" s="172"/>
      <c r="G697" s="172"/>
      <c r="H697" s="172"/>
      <c r="I697" s="172"/>
      <c r="J697" s="172"/>
      <c r="K697" s="172"/>
      <c r="L697" s="172"/>
      <c r="M697" s="172"/>
      <c r="N697" s="172"/>
      <c r="O697" s="172"/>
      <c r="P697" s="172"/>
      <c r="R697" s="172"/>
      <c r="S697" s="172"/>
      <c r="T697" s="172"/>
      <c r="U697" s="172"/>
      <c r="V697" s="172"/>
      <c r="W697" s="172"/>
      <c r="X697" s="172"/>
      <c r="Y697" s="172"/>
      <c r="Z697" s="172"/>
      <c r="AA697" s="172"/>
      <c r="AB697" s="172"/>
      <c r="AC697" s="172"/>
      <c r="AE697" s="172"/>
      <c r="AF697" s="172"/>
      <c r="AG697" s="172"/>
      <c r="AH697" s="172"/>
      <c r="AI697" s="172"/>
      <c r="AJ697" s="172"/>
      <c r="AK697" s="172"/>
      <c r="AL697" s="172"/>
      <c r="AM697" s="172"/>
      <c r="AN697" s="172"/>
      <c r="AO697" s="172"/>
      <c r="AP697" s="172"/>
      <c r="AR697" s="172"/>
      <c r="AS697" s="172"/>
      <c r="AT697" s="172"/>
      <c r="AU697" s="172"/>
      <c r="AV697" s="172"/>
      <c r="AW697" s="172"/>
      <c r="AX697" s="172"/>
      <c r="AY697" s="172"/>
      <c r="AZ697" s="172"/>
      <c r="BA697" s="172"/>
      <c r="BB697" s="172"/>
      <c r="BC697" s="172"/>
      <c r="BE697" s="172"/>
      <c r="BF697" s="172"/>
      <c r="BG697" s="172"/>
      <c r="BH697" s="172"/>
      <c r="BI697" s="172"/>
      <c r="BJ697" s="172"/>
      <c r="BK697" s="172"/>
      <c r="BL697" s="172"/>
      <c r="BM697" s="172"/>
      <c r="BN697" s="172"/>
      <c r="BO697" s="172"/>
      <c r="BP697" s="172"/>
      <c r="BR697" s="172"/>
      <c r="BS697" s="172"/>
      <c r="BT697" s="172"/>
      <c r="BU697" s="172"/>
      <c r="BV697" s="172"/>
      <c r="BW697" s="172"/>
      <c r="BX697" s="172"/>
      <c r="BY697" s="172"/>
      <c r="BZ697" s="172"/>
      <c r="CA697" s="172"/>
      <c r="CB697" s="172"/>
      <c r="CC697" s="172"/>
      <c r="CE697" s="172"/>
      <c r="CF697" s="172"/>
      <c r="CG697" s="172"/>
      <c r="CH697" s="172"/>
      <c r="CI697" s="172"/>
      <c r="CJ697" s="172"/>
      <c r="CK697" s="172"/>
      <c r="CL697" s="172"/>
      <c r="CM697" s="172"/>
      <c r="CN697" s="172"/>
      <c r="CO697" s="172"/>
      <c r="CP697" s="172"/>
      <c r="CR697" s="172"/>
      <c r="CS697" s="172"/>
      <c r="CT697" s="172"/>
      <c r="CU697" s="172"/>
      <c r="CV697" s="172"/>
      <c r="CW697" s="172"/>
      <c r="CX697" s="172"/>
      <c r="CY697" s="172"/>
      <c r="CZ697" s="172"/>
      <c r="DA697" s="172"/>
      <c r="DB697" s="172"/>
      <c r="DC697" s="172"/>
    </row>
    <row r="698" spans="1:107" ht="14.25" customHeight="1" x14ac:dyDescent="0.3">
      <c r="A698" s="172"/>
      <c r="E698" s="172"/>
      <c r="F698" s="172"/>
      <c r="G698" s="172"/>
      <c r="H698" s="172"/>
      <c r="I698" s="172"/>
      <c r="J698" s="172"/>
      <c r="K698" s="172"/>
      <c r="L698" s="172"/>
      <c r="M698" s="172"/>
      <c r="N698" s="172"/>
      <c r="O698" s="172"/>
      <c r="P698" s="172"/>
      <c r="R698" s="172"/>
      <c r="S698" s="172"/>
      <c r="T698" s="172"/>
      <c r="U698" s="172"/>
      <c r="V698" s="172"/>
      <c r="W698" s="172"/>
      <c r="X698" s="172"/>
      <c r="Y698" s="172"/>
      <c r="Z698" s="172"/>
      <c r="AA698" s="172"/>
      <c r="AB698" s="172"/>
      <c r="AC698" s="172"/>
      <c r="AE698" s="172"/>
      <c r="AF698" s="172"/>
      <c r="AG698" s="172"/>
      <c r="AH698" s="172"/>
      <c r="AI698" s="172"/>
      <c r="AJ698" s="172"/>
      <c r="AK698" s="172"/>
      <c r="AL698" s="172"/>
      <c r="AM698" s="172"/>
      <c r="AN698" s="172"/>
      <c r="AO698" s="172"/>
      <c r="AP698" s="172"/>
      <c r="AR698" s="172"/>
      <c r="AS698" s="172"/>
      <c r="AT698" s="172"/>
      <c r="AU698" s="172"/>
      <c r="AV698" s="172"/>
      <c r="AW698" s="172"/>
      <c r="AX698" s="172"/>
      <c r="AY698" s="172"/>
      <c r="AZ698" s="172"/>
      <c r="BA698" s="172"/>
      <c r="BB698" s="172"/>
      <c r="BC698" s="172"/>
      <c r="BE698" s="172"/>
      <c r="BF698" s="172"/>
      <c r="BG698" s="172"/>
      <c r="BH698" s="172"/>
      <c r="BI698" s="172"/>
      <c r="BJ698" s="172"/>
      <c r="BK698" s="172"/>
      <c r="BL698" s="172"/>
      <c r="BM698" s="172"/>
      <c r="BN698" s="172"/>
      <c r="BO698" s="172"/>
      <c r="BP698" s="172"/>
      <c r="BR698" s="172"/>
      <c r="BS698" s="172"/>
      <c r="BT698" s="172"/>
      <c r="BU698" s="172"/>
      <c r="BV698" s="172"/>
      <c r="BW698" s="172"/>
      <c r="BX698" s="172"/>
      <c r="BY698" s="172"/>
      <c r="BZ698" s="172"/>
      <c r="CA698" s="172"/>
      <c r="CB698" s="172"/>
      <c r="CC698" s="172"/>
      <c r="CE698" s="172"/>
      <c r="CF698" s="172"/>
      <c r="CG698" s="172"/>
      <c r="CH698" s="172"/>
      <c r="CI698" s="172"/>
      <c r="CJ698" s="172"/>
      <c r="CK698" s="172"/>
      <c r="CL698" s="172"/>
      <c r="CM698" s="172"/>
      <c r="CN698" s="172"/>
      <c r="CO698" s="172"/>
      <c r="CP698" s="172"/>
      <c r="CR698" s="172"/>
      <c r="CS698" s="172"/>
      <c r="CT698" s="172"/>
      <c r="CU698" s="172"/>
      <c r="CV698" s="172"/>
      <c r="CW698" s="172"/>
      <c r="CX698" s="172"/>
      <c r="CY698" s="172"/>
      <c r="CZ698" s="172"/>
      <c r="DA698" s="172"/>
      <c r="DB698" s="172"/>
      <c r="DC698" s="172"/>
    </row>
    <row r="699" spans="1:107" ht="14.25" customHeight="1" x14ac:dyDescent="0.3">
      <c r="A699" s="172"/>
      <c r="E699" s="172"/>
      <c r="F699" s="172"/>
      <c r="G699" s="172"/>
      <c r="H699" s="172"/>
      <c r="I699" s="172"/>
      <c r="J699" s="172"/>
      <c r="K699" s="172"/>
      <c r="L699" s="172"/>
      <c r="M699" s="172"/>
      <c r="N699" s="172"/>
      <c r="O699" s="172"/>
      <c r="P699" s="172"/>
      <c r="R699" s="172"/>
      <c r="S699" s="172"/>
      <c r="T699" s="172"/>
      <c r="U699" s="172"/>
      <c r="V699" s="172"/>
      <c r="W699" s="172"/>
      <c r="X699" s="172"/>
      <c r="Y699" s="172"/>
      <c r="Z699" s="172"/>
      <c r="AA699" s="172"/>
      <c r="AB699" s="172"/>
      <c r="AC699" s="172"/>
      <c r="AE699" s="172"/>
      <c r="AF699" s="172"/>
      <c r="AG699" s="172"/>
      <c r="AH699" s="172"/>
      <c r="AI699" s="172"/>
      <c r="AJ699" s="172"/>
      <c r="AK699" s="172"/>
      <c r="AL699" s="172"/>
      <c r="AM699" s="172"/>
      <c r="AN699" s="172"/>
      <c r="AO699" s="172"/>
      <c r="AP699" s="172"/>
      <c r="AR699" s="172"/>
      <c r="AS699" s="172"/>
      <c r="AT699" s="172"/>
      <c r="AU699" s="172"/>
      <c r="AV699" s="172"/>
      <c r="AW699" s="172"/>
      <c r="AX699" s="172"/>
      <c r="AY699" s="172"/>
      <c r="AZ699" s="172"/>
      <c r="BA699" s="172"/>
      <c r="BB699" s="172"/>
      <c r="BC699" s="172"/>
      <c r="BE699" s="172"/>
      <c r="BF699" s="172"/>
      <c r="BG699" s="172"/>
      <c r="BH699" s="172"/>
      <c r="BI699" s="172"/>
      <c r="BJ699" s="172"/>
      <c r="BK699" s="172"/>
      <c r="BL699" s="172"/>
      <c r="BM699" s="172"/>
      <c r="BN699" s="172"/>
      <c r="BO699" s="172"/>
      <c r="BP699" s="172"/>
      <c r="BR699" s="172"/>
      <c r="BS699" s="172"/>
      <c r="BT699" s="172"/>
      <c r="BU699" s="172"/>
      <c r="BV699" s="172"/>
      <c r="BW699" s="172"/>
      <c r="BX699" s="172"/>
      <c r="BY699" s="172"/>
      <c r="BZ699" s="172"/>
      <c r="CA699" s="172"/>
      <c r="CB699" s="172"/>
      <c r="CC699" s="172"/>
      <c r="CE699" s="172"/>
      <c r="CF699" s="172"/>
      <c r="CG699" s="172"/>
      <c r="CH699" s="172"/>
      <c r="CI699" s="172"/>
      <c r="CJ699" s="172"/>
      <c r="CK699" s="172"/>
      <c r="CL699" s="172"/>
      <c r="CM699" s="172"/>
      <c r="CN699" s="172"/>
      <c r="CO699" s="172"/>
      <c r="CP699" s="172"/>
      <c r="CR699" s="172"/>
      <c r="CS699" s="172"/>
      <c r="CT699" s="172"/>
      <c r="CU699" s="172"/>
      <c r="CV699" s="172"/>
      <c r="CW699" s="172"/>
      <c r="CX699" s="172"/>
      <c r="CY699" s="172"/>
      <c r="CZ699" s="172"/>
      <c r="DA699" s="172"/>
      <c r="DB699" s="172"/>
      <c r="DC699" s="172"/>
    </row>
    <row r="700" spans="1:107" ht="14.25" customHeight="1" x14ac:dyDescent="0.3">
      <c r="A700" s="172"/>
      <c r="E700" s="172"/>
      <c r="F700" s="172"/>
      <c r="G700" s="172"/>
      <c r="H700" s="172"/>
      <c r="I700" s="172"/>
      <c r="J700" s="172"/>
      <c r="K700" s="172"/>
      <c r="L700" s="172"/>
      <c r="M700" s="172"/>
      <c r="N700" s="172"/>
      <c r="O700" s="172"/>
      <c r="P700" s="172"/>
      <c r="R700" s="172"/>
      <c r="S700" s="172"/>
      <c r="T700" s="172"/>
      <c r="U700" s="172"/>
      <c r="V700" s="172"/>
      <c r="W700" s="172"/>
      <c r="X700" s="172"/>
      <c r="Y700" s="172"/>
      <c r="Z700" s="172"/>
      <c r="AA700" s="172"/>
      <c r="AB700" s="172"/>
      <c r="AC700" s="172"/>
      <c r="AE700" s="172"/>
      <c r="AF700" s="172"/>
      <c r="AG700" s="172"/>
      <c r="AH700" s="172"/>
      <c r="AI700" s="172"/>
      <c r="AJ700" s="172"/>
      <c r="AK700" s="172"/>
      <c r="AL700" s="172"/>
      <c r="AM700" s="172"/>
      <c r="AN700" s="172"/>
      <c r="AO700" s="172"/>
      <c r="AP700" s="172"/>
      <c r="AR700" s="172"/>
      <c r="AS700" s="172"/>
      <c r="AT700" s="172"/>
      <c r="AU700" s="172"/>
      <c r="AV700" s="172"/>
      <c r="AW700" s="172"/>
      <c r="AX700" s="172"/>
      <c r="AY700" s="172"/>
      <c r="AZ700" s="172"/>
      <c r="BA700" s="172"/>
      <c r="BB700" s="172"/>
      <c r="BC700" s="172"/>
      <c r="BE700" s="172"/>
      <c r="BF700" s="172"/>
      <c r="BG700" s="172"/>
      <c r="BH700" s="172"/>
      <c r="BI700" s="172"/>
      <c r="BJ700" s="172"/>
      <c r="BK700" s="172"/>
      <c r="BL700" s="172"/>
      <c r="BM700" s="172"/>
      <c r="BN700" s="172"/>
      <c r="BO700" s="172"/>
      <c r="BP700" s="172"/>
      <c r="BR700" s="172"/>
      <c r="BS700" s="172"/>
      <c r="BT700" s="172"/>
      <c r="BU700" s="172"/>
      <c r="BV700" s="172"/>
      <c r="BW700" s="172"/>
      <c r="BX700" s="172"/>
      <c r="BY700" s="172"/>
      <c r="BZ700" s="172"/>
      <c r="CA700" s="172"/>
      <c r="CB700" s="172"/>
      <c r="CC700" s="172"/>
      <c r="CE700" s="172"/>
      <c r="CF700" s="172"/>
      <c r="CG700" s="172"/>
      <c r="CH700" s="172"/>
      <c r="CI700" s="172"/>
      <c r="CJ700" s="172"/>
      <c r="CK700" s="172"/>
      <c r="CL700" s="172"/>
      <c r="CM700" s="172"/>
      <c r="CN700" s="172"/>
      <c r="CO700" s="172"/>
      <c r="CP700" s="172"/>
      <c r="CR700" s="172"/>
      <c r="CS700" s="172"/>
      <c r="CT700" s="172"/>
      <c r="CU700" s="172"/>
      <c r="CV700" s="172"/>
      <c r="CW700" s="172"/>
      <c r="CX700" s="172"/>
      <c r="CY700" s="172"/>
      <c r="CZ700" s="172"/>
      <c r="DA700" s="172"/>
      <c r="DB700" s="172"/>
      <c r="DC700" s="172"/>
    </row>
    <row r="701" spans="1:107" ht="14.25" customHeight="1" x14ac:dyDescent="0.3">
      <c r="A701" s="172"/>
      <c r="E701" s="172"/>
      <c r="F701" s="172"/>
      <c r="G701" s="172"/>
      <c r="H701" s="172"/>
      <c r="I701" s="172"/>
      <c r="J701" s="172"/>
      <c r="K701" s="172"/>
      <c r="L701" s="172"/>
      <c r="M701" s="172"/>
      <c r="N701" s="172"/>
      <c r="O701" s="172"/>
      <c r="P701" s="172"/>
      <c r="R701" s="172"/>
      <c r="S701" s="172"/>
      <c r="T701" s="172"/>
      <c r="U701" s="172"/>
      <c r="V701" s="172"/>
      <c r="W701" s="172"/>
      <c r="X701" s="172"/>
      <c r="Y701" s="172"/>
      <c r="Z701" s="172"/>
      <c r="AA701" s="172"/>
      <c r="AB701" s="172"/>
      <c r="AC701" s="172"/>
      <c r="AE701" s="172"/>
      <c r="AF701" s="172"/>
      <c r="AG701" s="172"/>
      <c r="AH701" s="172"/>
      <c r="AI701" s="172"/>
      <c r="AJ701" s="172"/>
      <c r="AK701" s="172"/>
      <c r="AL701" s="172"/>
      <c r="AM701" s="172"/>
      <c r="AN701" s="172"/>
      <c r="AO701" s="172"/>
      <c r="AP701" s="172"/>
      <c r="AR701" s="172"/>
      <c r="AS701" s="172"/>
      <c r="AT701" s="172"/>
      <c r="AU701" s="172"/>
      <c r="AV701" s="172"/>
      <c r="AW701" s="172"/>
      <c r="AX701" s="172"/>
      <c r="AY701" s="172"/>
      <c r="AZ701" s="172"/>
      <c r="BA701" s="172"/>
      <c r="BB701" s="172"/>
      <c r="BC701" s="172"/>
      <c r="BE701" s="172"/>
      <c r="BF701" s="172"/>
      <c r="BG701" s="172"/>
      <c r="BH701" s="172"/>
      <c r="BI701" s="172"/>
      <c r="BJ701" s="172"/>
      <c r="BK701" s="172"/>
      <c r="BL701" s="172"/>
      <c r="BM701" s="172"/>
      <c r="BN701" s="172"/>
      <c r="BO701" s="172"/>
      <c r="BP701" s="172"/>
      <c r="BR701" s="172"/>
      <c r="BS701" s="172"/>
      <c r="BT701" s="172"/>
      <c r="BU701" s="172"/>
      <c r="BV701" s="172"/>
      <c r="BW701" s="172"/>
      <c r="BX701" s="172"/>
      <c r="BY701" s="172"/>
      <c r="BZ701" s="172"/>
      <c r="CA701" s="172"/>
      <c r="CB701" s="172"/>
      <c r="CC701" s="172"/>
      <c r="CE701" s="172"/>
      <c r="CF701" s="172"/>
      <c r="CG701" s="172"/>
      <c r="CH701" s="172"/>
      <c r="CI701" s="172"/>
      <c r="CJ701" s="172"/>
      <c r="CK701" s="172"/>
      <c r="CL701" s="172"/>
      <c r="CM701" s="172"/>
      <c r="CN701" s="172"/>
      <c r="CO701" s="172"/>
      <c r="CP701" s="172"/>
      <c r="CR701" s="172"/>
      <c r="CS701" s="172"/>
      <c r="CT701" s="172"/>
      <c r="CU701" s="172"/>
      <c r="CV701" s="172"/>
      <c r="CW701" s="172"/>
      <c r="CX701" s="172"/>
      <c r="CY701" s="172"/>
      <c r="CZ701" s="172"/>
      <c r="DA701" s="172"/>
      <c r="DB701" s="172"/>
      <c r="DC701" s="172"/>
    </row>
    <row r="702" spans="1:107" ht="14.25" customHeight="1" x14ac:dyDescent="0.3">
      <c r="A702" s="172"/>
      <c r="E702" s="172"/>
      <c r="F702" s="172"/>
      <c r="G702" s="172"/>
      <c r="H702" s="172"/>
      <c r="I702" s="172"/>
      <c r="J702" s="172"/>
      <c r="K702" s="172"/>
      <c r="L702" s="172"/>
      <c r="M702" s="172"/>
      <c r="N702" s="172"/>
      <c r="O702" s="172"/>
      <c r="P702" s="172"/>
      <c r="R702" s="172"/>
      <c r="S702" s="172"/>
      <c r="T702" s="172"/>
      <c r="U702" s="172"/>
      <c r="V702" s="172"/>
      <c r="W702" s="172"/>
      <c r="X702" s="172"/>
      <c r="Y702" s="172"/>
      <c r="Z702" s="172"/>
      <c r="AA702" s="172"/>
      <c r="AB702" s="172"/>
      <c r="AC702" s="172"/>
      <c r="AE702" s="172"/>
      <c r="AF702" s="172"/>
      <c r="AG702" s="172"/>
      <c r="AH702" s="172"/>
      <c r="AI702" s="172"/>
      <c r="AJ702" s="172"/>
      <c r="AK702" s="172"/>
      <c r="AL702" s="172"/>
      <c r="AM702" s="172"/>
      <c r="AN702" s="172"/>
      <c r="AO702" s="172"/>
      <c r="AP702" s="172"/>
      <c r="AR702" s="172"/>
      <c r="AS702" s="172"/>
      <c r="AT702" s="172"/>
      <c r="AU702" s="172"/>
      <c r="AV702" s="172"/>
      <c r="AW702" s="172"/>
      <c r="AX702" s="172"/>
      <c r="AY702" s="172"/>
      <c r="AZ702" s="172"/>
      <c r="BA702" s="172"/>
      <c r="BB702" s="172"/>
      <c r="BC702" s="172"/>
      <c r="BE702" s="172"/>
      <c r="BF702" s="172"/>
      <c r="BG702" s="172"/>
      <c r="BH702" s="172"/>
      <c r="BI702" s="172"/>
      <c r="BJ702" s="172"/>
      <c r="BK702" s="172"/>
      <c r="BL702" s="172"/>
      <c r="BM702" s="172"/>
      <c r="BN702" s="172"/>
      <c r="BO702" s="172"/>
      <c r="BP702" s="172"/>
      <c r="BR702" s="172"/>
      <c r="BS702" s="172"/>
      <c r="BT702" s="172"/>
      <c r="BU702" s="172"/>
      <c r="BV702" s="172"/>
      <c r="BW702" s="172"/>
      <c r="BX702" s="172"/>
      <c r="BY702" s="172"/>
      <c r="BZ702" s="172"/>
      <c r="CA702" s="172"/>
      <c r="CB702" s="172"/>
      <c r="CC702" s="172"/>
      <c r="CE702" s="172"/>
      <c r="CF702" s="172"/>
      <c r="CG702" s="172"/>
      <c r="CH702" s="172"/>
      <c r="CI702" s="172"/>
      <c r="CJ702" s="172"/>
      <c r="CK702" s="172"/>
      <c r="CL702" s="172"/>
      <c r="CM702" s="172"/>
      <c r="CN702" s="172"/>
      <c r="CO702" s="172"/>
      <c r="CP702" s="172"/>
      <c r="CR702" s="172"/>
      <c r="CS702" s="172"/>
      <c r="CT702" s="172"/>
      <c r="CU702" s="172"/>
      <c r="CV702" s="172"/>
      <c r="CW702" s="172"/>
      <c r="CX702" s="172"/>
      <c r="CY702" s="172"/>
      <c r="CZ702" s="172"/>
      <c r="DA702" s="172"/>
      <c r="DB702" s="172"/>
      <c r="DC702" s="172"/>
    </row>
    <row r="703" spans="1:107" ht="14.25" customHeight="1" x14ac:dyDescent="0.3">
      <c r="A703" s="172"/>
      <c r="E703" s="172"/>
      <c r="F703" s="172"/>
      <c r="G703" s="172"/>
      <c r="H703" s="172"/>
      <c r="I703" s="172"/>
      <c r="J703" s="172"/>
      <c r="K703" s="172"/>
      <c r="L703" s="172"/>
      <c r="M703" s="172"/>
      <c r="N703" s="172"/>
      <c r="O703" s="172"/>
      <c r="P703" s="172"/>
      <c r="R703" s="172"/>
      <c r="S703" s="172"/>
      <c r="T703" s="172"/>
      <c r="U703" s="172"/>
      <c r="V703" s="172"/>
      <c r="W703" s="172"/>
      <c r="X703" s="172"/>
      <c r="Y703" s="172"/>
      <c r="Z703" s="172"/>
      <c r="AA703" s="172"/>
      <c r="AB703" s="172"/>
      <c r="AC703" s="172"/>
      <c r="AE703" s="172"/>
      <c r="AF703" s="172"/>
      <c r="AG703" s="172"/>
      <c r="AH703" s="172"/>
      <c r="AI703" s="172"/>
      <c r="AJ703" s="172"/>
      <c r="AK703" s="172"/>
      <c r="AL703" s="172"/>
      <c r="AM703" s="172"/>
      <c r="AN703" s="172"/>
      <c r="AO703" s="172"/>
      <c r="AP703" s="172"/>
      <c r="AR703" s="172"/>
      <c r="AS703" s="172"/>
      <c r="AT703" s="172"/>
      <c r="AU703" s="172"/>
      <c r="AV703" s="172"/>
      <c r="AW703" s="172"/>
      <c r="AX703" s="172"/>
      <c r="AY703" s="172"/>
      <c r="AZ703" s="172"/>
      <c r="BA703" s="172"/>
      <c r="BB703" s="172"/>
      <c r="BC703" s="172"/>
      <c r="BE703" s="172"/>
      <c r="BF703" s="172"/>
      <c r="BG703" s="172"/>
      <c r="BH703" s="172"/>
      <c r="BI703" s="172"/>
      <c r="BJ703" s="172"/>
      <c r="BK703" s="172"/>
      <c r="BL703" s="172"/>
      <c r="BM703" s="172"/>
      <c r="BN703" s="172"/>
      <c r="BO703" s="172"/>
      <c r="BP703" s="172"/>
      <c r="BR703" s="172"/>
      <c r="BS703" s="172"/>
      <c r="BT703" s="172"/>
      <c r="BU703" s="172"/>
      <c r="BV703" s="172"/>
      <c r="BW703" s="172"/>
      <c r="BX703" s="172"/>
      <c r="BY703" s="172"/>
      <c r="BZ703" s="172"/>
      <c r="CA703" s="172"/>
      <c r="CB703" s="172"/>
      <c r="CC703" s="172"/>
      <c r="CE703" s="172"/>
      <c r="CF703" s="172"/>
      <c r="CG703" s="172"/>
      <c r="CH703" s="172"/>
      <c r="CI703" s="172"/>
      <c r="CJ703" s="172"/>
      <c r="CK703" s="172"/>
      <c r="CL703" s="172"/>
      <c r="CM703" s="172"/>
      <c r="CN703" s="172"/>
      <c r="CO703" s="172"/>
      <c r="CP703" s="172"/>
      <c r="CR703" s="172"/>
      <c r="CS703" s="172"/>
      <c r="CT703" s="172"/>
      <c r="CU703" s="172"/>
      <c r="CV703" s="172"/>
      <c r="CW703" s="172"/>
      <c r="CX703" s="172"/>
      <c r="CY703" s="172"/>
      <c r="CZ703" s="172"/>
      <c r="DA703" s="172"/>
      <c r="DB703" s="172"/>
      <c r="DC703" s="172"/>
    </row>
    <row r="704" spans="1:107" ht="14.25" customHeight="1" x14ac:dyDescent="0.3">
      <c r="A704" s="172"/>
      <c r="E704" s="172"/>
      <c r="F704" s="172"/>
      <c r="G704" s="172"/>
      <c r="H704" s="172"/>
      <c r="I704" s="172"/>
      <c r="J704" s="172"/>
      <c r="K704" s="172"/>
      <c r="L704" s="172"/>
      <c r="M704" s="172"/>
      <c r="N704" s="172"/>
      <c r="O704" s="172"/>
      <c r="P704" s="172"/>
      <c r="R704" s="172"/>
      <c r="S704" s="172"/>
      <c r="T704" s="172"/>
      <c r="U704" s="172"/>
      <c r="V704" s="172"/>
      <c r="W704" s="172"/>
      <c r="X704" s="172"/>
      <c r="Y704" s="172"/>
      <c r="Z704" s="172"/>
      <c r="AA704" s="172"/>
      <c r="AB704" s="172"/>
      <c r="AC704" s="172"/>
      <c r="AE704" s="172"/>
      <c r="AF704" s="172"/>
      <c r="AG704" s="172"/>
      <c r="AH704" s="172"/>
      <c r="AI704" s="172"/>
      <c r="AJ704" s="172"/>
      <c r="AK704" s="172"/>
      <c r="AL704" s="172"/>
      <c r="AM704" s="172"/>
      <c r="AN704" s="172"/>
      <c r="AO704" s="172"/>
      <c r="AP704" s="172"/>
      <c r="AR704" s="172"/>
      <c r="AS704" s="172"/>
      <c r="AT704" s="172"/>
      <c r="AU704" s="172"/>
      <c r="AV704" s="172"/>
      <c r="AW704" s="172"/>
      <c r="AX704" s="172"/>
      <c r="AY704" s="172"/>
      <c r="AZ704" s="172"/>
      <c r="BA704" s="172"/>
      <c r="BB704" s="172"/>
      <c r="BC704" s="172"/>
      <c r="BE704" s="172"/>
      <c r="BF704" s="172"/>
      <c r="BG704" s="172"/>
      <c r="BH704" s="172"/>
      <c r="BI704" s="172"/>
      <c r="BJ704" s="172"/>
      <c r="BK704" s="172"/>
      <c r="BL704" s="172"/>
      <c r="BM704" s="172"/>
      <c r="BN704" s="172"/>
      <c r="BO704" s="172"/>
      <c r="BP704" s="172"/>
      <c r="BR704" s="172"/>
      <c r="BS704" s="172"/>
      <c r="BT704" s="172"/>
      <c r="BU704" s="172"/>
      <c r="BV704" s="172"/>
      <c r="BW704" s="172"/>
      <c r="BX704" s="172"/>
      <c r="BY704" s="172"/>
      <c r="BZ704" s="172"/>
      <c r="CA704" s="172"/>
      <c r="CB704" s="172"/>
      <c r="CC704" s="172"/>
      <c r="CE704" s="172"/>
      <c r="CF704" s="172"/>
      <c r="CG704" s="172"/>
      <c r="CH704" s="172"/>
      <c r="CI704" s="172"/>
      <c r="CJ704" s="172"/>
      <c r="CK704" s="172"/>
      <c r="CL704" s="172"/>
      <c r="CM704" s="172"/>
      <c r="CN704" s="172"/>
      <c r="CO704" s="172"/>
      <c r="CP704" s="172"/>
      <c r="CR704" s="172"/>
      <c r="CS704" s="172"/>
      <c r="CT704" s="172"/>
      <c r="CU704" s="172"/>
      <c r="CV704" s="172"/>
      <c r="CW704" s="172"/>
      <c r="CX704" s="172"/>
      <c r="CY704" s="172"/>
      <c r="CZ704" s="172"/>
      <c r="DA704" s="172"/>
      <c r="DB704" s="172"/>
      <c r="DC704" s="172"/>
    </row>
    <row r="705" spans="1:107" ht="14.25" customHeight="1" x14ac:dyDescent="0.3">
      <c r="A705" s="172"/>
      <c r="E705" s="172"/>
      <c r="F705" s="172"/>
      <c r="G705" s="172"/>
      <c r="H705" s="172"/>
      <c r="I705" s="172"/>
      <c r="J705" s="172"/>
      <c r="K705" s="172"/>
      <c r="L705" s="172"/>
      <c r="M705" s="172"/>
      <c r="N705" s="172"/>
      <c r="O705" s="172"/>
      <c r="P705" s="172"/>
      <c r="R705" s="172"/>
      <c r="S705" s="172"/>
      <c r="T705" s="172"/>
      <c r="U705" s="172"/>
      <c r="V705" s="172"/>
      <c r="W705" s="172"/>
      <c r="X705" s="172"/>
      <c r="Y705" s="172"/>
      <c r="Z705" s="172"/>
      <c r="AA705" s="172"/>
      <c r="AB705" s="172"/>
      <c r="AC705" s="172"/>
      <c r="AE705" s="172"/>
      <c r="AF705" s="172"/>
      <c r="AG705" s="172"/>
      <c r="AH705" s="172"/>
      <c r="AI705" s="172"/>
      <c r="AJ705" s="172"/>
      <c r="AK705" s="172"/>
      <c r="AL705" s="172"/>
      <c r="AM705" s="172"/>
      <c r="AN705" s="172"/>
      <c r="AO705" s="172"/>
      <c r="AP705" s="172"/>
      <c r="AR705" s="172"/>
      <c r="AS705" s="172"/>
      <c r="AT705" s="172"/>
      <c r="AU705" s="172"/>
      <c r="AV705" s="172"/>
      <c r="AW705" s="172"/>
      <c r="AX705" s="172"/>
      <c r="AY705" s="172"/>
      <c r="AZ705" s="172"/>
      <c r="BA705" s="172"/>
      <c r="BB705" s="172"/>
      <c r="BC705" s="172"/>
      <c r="BE705" s="172"/>
      <c r="BF705" s="172"/>
      <c r="BG705" s="172"/>
      <c r="BH705" s="172"/>
      <c r="BI705" s="172"/>
      <c r="BJ705" s="172"/>
      <c r="BK705" s="172"/>
      <c r="BL705" s="172"/>
      <c r="BM705" s="172"/>
      <c r="BN705" s="172"/>
      <c r="BO705" s="172"/>
      <c r="BP705" s="172"/>
      <c r="BR705" s="172"/>
      <c r="BS705" s="172"/>
      <c r="BT705" s="172"/>
      <c r="BU705" s="172"/>
      <c r="BV705" s="172"/>
      <c r="BW705" s="172"/>
      <c r="BX705" s="172"/>
      <c r="BY705" s="172"/>
      <c r="BZ705" s="172"/>
      <c r="CA705" s="172"/>
      <c r="CB705" s="172"/>
      <c r="CC705" s="172"/>
      <c r="CE705" s="172"/>
      <c r="CF705" s="172"/>
      <c r="CG705" s="172"/>
      <c r="CH705" s="172"/>
      <c r="CI705" s="172"/>
      <c r="CJ705" s="172"/>
      <c r="CK705" s="172"/>
      <c r="CL705" s="172"/>
      <c r="CM705" s="172"/>
      <c r="CN705" s="172"/>
      <c r="CO705" s="172"/>
      <c r="CP705" s="172"/>
      <c r="CR705" s="172"/>
      <c r="CS705" s="172"/>
      <c r="CT705" s="172"/>
      <c r="CU705" s="172"/>
      <c r="CV705" s="172"/>
      <c r="CW705" s="172"/>
      <c r="CX705" s="172"/>
      <c r="CY705" s="172"/>
      <c r="CZ705" s="172"/>
      <c r="DA705" s="172"/>
      <c r="DB705" s="172"/>
      <c r="DC705" s="172"/>
    </row>
    <row r="706" spans="1:107" ht="14.25" customHeight="1" x14ac:dyDescent="0.3">
      <c r="A706" s="172"/>
      <c r="E706" s="172"/>
      <c r="F706" s="172"/>
      <c r="G706" s="172"/>
      <c r="H706" s="172"/>
      <c r="I706" s="172"/>
      <c r="J706" s="172"/>
      <c r="K706" s="172"/>
      <c r="L706" s="172"/>
      <c r="M706" s="172"/>
      <c r="N706" s="172"/>
      <c r="O706" s="172"/>
      <c r="P706" s="172"/>
      <c r="R706" s="172"/>
      <c r="S706" s="172"/>
      <c r="T706" s="172"/>
      <c r="U706" s="172"/>
      <c r="V706" s="172"/>
      <c r="W706" s="172"/>
      <c r="X706" s="172"/>
      <c r="Y706" s="172"/>
      <c r="Z706" s="172"/>
      <c r="AA706" s="172"/>
      <c r="AB706" s="172"/>
      <c r="AC706" s="172"/>
      <c r="AE706" s="172"/>
      <c r="AF706" s="172"/>
      <c r="AG706" s="172"/>
      <c r="AH706" s="172"/>
      <c r="AI706" s="172"/>
      <c r="AJ706" s="172"/>
      <c r="AK706" s="172"/>
      <c r="AL706" s="172"/>
      <c r="AM706" s="172"/>
      <c r="AN706" s="172"/>
      <c r="AO706" s="172"/>
      <c r="AP706" s="172"/>
      <c r="AR706" s="172"/>
      <c r="AS706" s="172"/>
      <c r="AT706" s="172"/>
      <c r="AU706" s="172"/>
      <c r="AV706" s="172"/>
      <c r="AW706" s="172"/>
      <c r="AX706" s="172"/>
      <c r="AY706" s="172"/>
      <c r="AZ706" s="172"/>
      <c r="BA706" s="172"/>
      <c r="BB706" s="172"/>
      <c r="BC706" s="172"/>
      <c r="BE706" s="172"/>
      <c r="BF706" s="172"/>
      <c r="BG706" s="172"/>
      <c r="BH706" s="172"/>
      <c r="BI706" s="172"/>
      <c r="BJ706" s="172"/>
      <c r="BK706" s="172"/>
      <c r="BL706" s="172"/>
      <c r="BM706" s="172"/>
      <c r="BN706" s="172"/>
      <c r="BO706" s="172"/>
      <c r="BP706" s="172"/>
      <c r="BR706" s="172"/>
      <c r="BS706" s="172"/>
      <c r="BT706" s="172"/>
      <c r="BU706" s="172"/>
      <c r="BV706" s="172"/>
      <c r="BW706" s="172"/>
      <c r="BX706" s="172"/>
      <c r="BY706" s="172"/>
      <c r="BZ706" s="172"/>
      <c r="CA706" s="172"/>
      <c r="CB706" s="172"/>
      <c r="CC706" s="172"/>
      <c r="CE706" s="172"/>
      <c r="CF706" s="172"/>
      <c r="CG706" s="172"/>
      <c r="CH706" s="172"/>
      <c r="CI706" s="172"/>
      <c r="CJ706" s="172"/>
      <c r="CK706" s="172"/>
      <c r="CL706" s="172"/>
      <c r="CM706" s="172"/>
      <c r="CN706" s="172"/>
      <c r="CO706" s="172"/>
      <c r="CP706" s="172"/>
      <c r="CR706" s="172"/>
      <c r="CS706" s="172"/>
      <c r="CT706" s="172"/>
      <c r="CU706" s="172"/>
      <c r="CV706" s="172"/>
      <c r="CW706" s="172"/>
      <c r="CX706" s="172"/>
      <c r="CY706" s="172"/>
      <c r="CZ706" s="172"/>
      <c r="DA706" s="172"/>
      <c r="DB706" s="172"/>
      <c r="DC706" s="172"/>
    </row>
    <row r="707" spans="1:107" ht="14.25" customHeight="1" x14ac:dyDescent="0.3">
      <c r="A707" s="172"/>
      <c r="E707" s="172"/>
      <c r="F707" s="172"/>
      <c r="G707" s="172"/>
      <c r="H707" s="172"/>
      <c r="I707" s="172"/>
      <c r="J707" s="172"/>
      <c r="K707" s="172"/>
      <c r="L707" s="172"/>
      <c r="M707" s="172"/>
      <c r="N707" s="172"/>
      <c r="O707" s="172"/>
      <c r="P707" s="172"/>
      <c r="R707" s="172"/>
      <c r="S707" s="172"/>
      <c r="T707" s="172"/>
      <c r="U707" s="172"/>
      <c r="V707" s="172"/>
      <c r="W707" s="172"/>
      <c r="X707" s="172"/>
      <c r="Y707" s="172"/>
      <c r="Z707" s="172"/>
      <c r="AA707" s="172"/>
      <c r="AB707" s="172"/>
      <c r="AC707" s="172"/>
      <c r="AE707" s="172"/>
      <c r="AF707" s="172"/>
      <c r="AG707" s="172"/>
      <c r="AH707" s="172"/>
      <c r="AI707" s="172"/>
      <c r="AJ707" s="172"/>
      <c r="AK707" s="172"/>
      <c r="AL707" s="172"/>
      <c r="AM707" s="172"/>
      <c r="AN707" s="172"/>
      <c r="AO707" s="172"/>
      <c r="AP707" s="172"/>
      <c r="AR707" s="172"/>
      <c r="AS707" s="172"/>
      <c r="AT707" s="172"/>
      <c r="AU707" s="172"/>
      <c r="AV707" s="172"/>
      <c r="AW707" s="172"/>
      <c r="AX707" s="172"/>
      <c r="AY707" s="172"/>
      <c r="AZ707" s="172"/>
      <c r="BA707" s="172"/>
      <c r="BB707" s="172"/>
      <c r="BC707" s="172"/>
      <c r="BE707" s="172"/>
      <c r="BF707" s="172"/>
      <c r="BG707" s="172"/>
      <c r="BH707" s="172"/>
      <c r="BI707" s="172"/>
      <c r="BJ707" s="172"/>
      <c r="BK707" s="172"/>
      <c r="BL707" s="172"/>
      <c r="BM707" s="172"/>
      <c r="BN707" s="172"/>
      <c r="BO707" s="172"/>
      <c r="BP707" s="172"/>
      <c r="BR707" s="172"/>
      <c r="BS707" s="172"/>
      <c r="BT707" s="172"/>
      <c r="BU707" s="172"/>
      <c r="BV707" s="172"/>
      <c r="BW707" s="172"/>
      <c r="BX707" s="172"/>
      <c r="BY707" s="172"/>
      <c r="BZ707" s="172"/>
      <c r="CA707" s="172"/>
      <c r="CB707" s="172"/>
      <c r="CC707" s="172"/>
      <c r="CE707" s="172"/>
      <c r="CF707" s="172"/>
      <c r="CG707" s="172"/>
      <c r="CH707" s="172"/>
      <c r="CI707" s="172"/>
      <c r="CJ707" s="172"/>
      <c r="CK707" s="172"/>
      <c r="CL707" s="172"/>
      <c r="CM707" s="172"/>
      <c r="CN707" s="172"/>
      <c r="CO707" s="172"/>
      <c r="CP707" s="172"/>
      <c r="CR707" s="172"/>
      <c r="CS707" s="172"/>
      <c r="CT707" s="172"/>
      <c r="CU707" s="172"/>
      <c r="CV707" s="172"/>
      <c r="CW707" s="172"/>
      <c r="CX707" s="172"/>
      <c r="CY707" s="172"/>
      <c r="CZ707" s="172"/>
      <c r="DA707" s="172"/>
      <c r="DB707" s="172"/>
      <c r="DC707" s="172"/>
    </row>
    <row r="708" spans="1:107" ht="14.25" customHeight="1" x14ac:dyDescent="0.3">
      <c r="A708" s="172"/>
      <c r="E708" s="172"/>
      <c r="F708" s="172"/>
      <c r="G708" s="172"/>
      <c r="H708" s="172"/>
      <c r="I708" s="172"/>
      <c r="J708" s="172"/>
      <c r="K708" s="172"/>
      <c r="L708" s="172"/>
      <c r="M708" s="172"/>
      <c r="N708" s="172"/>
      <c r="O708" s="172"/>
      <c r="P708" s="172"/>
      <c r="R708" s="172"/>
      <c r="S708" s="172"/>
      <c r="T708" s="172"/>
      <c r="U708" s="172"/>
      <c r="V708" s="172"/>
      <c r="W708" s="172"/>
      <c r="X708" s="172"/>
      <c r="Y708" s="172"/>
      <c r="Z708" s="172"/>
      <c r="AA708" s="172"/>
      <c r="AB708" s="172"/>
      <c r="AC708" s="172"/>
      <c r="AE708" s="172"/>
      <c r="AF708" s="172"/>
      <c r="AG708" s="172"/>
      <c r="AH708" s="172"/>
      <c r="AI708" s="172"/>
      <c r="AJ708" s="172"/>
      <c r="AK708" s="172"/>
      <c r="AL708" s="172"/>
      <c r="AM708" s="172"/>
      <c r="AN708" s="172"/>
      <c r="AO708" s="172"/>
      <c r="AP708" s="172"/>
      <c r="AR708" s="172"/>
      <c r="AS708" s="172"/>
      <c r="AT708" s="172"/>
      <c r="AU708" s="172"/>
      <c r="AV708" s="172"/>
      <c r="AW708" s="172"/>
      <c r="AX708" s="172"/>
      <c r="AY708" s="172"/>
      <c r="AZ708" s="172"/>
      <c r="BA708" s="172"/>
      <c r="BB708" s="172"/>
      <c r="BC708" s="172"/>
      <c r="BE708" s="172"/>
      <c r="BF708" s="172"/>
      <c r="BG708" s="172"/>
      <c r="BH708" s="172"/>
      <c r="BI708" s="172"/>
      <c r="BJ708" s="172"/>
      <c r="BK708" s="172"/>
      <c r="BL708" s="172"/>
      <c r="BM708" s="172"/>
      <c r="BN708" s="172"/>
      <c r="BO708" s="172"/>
      <c r="BP708" s="172"/>
      <c r="BR708" s="172"/>
      <c r="BS708" s="172"/>
      <c r="BT708" s="172"/>
      <c r="BU708" s="172"/>
      <c r="BV708" s="172"/>
      <c r="BW708" s="172"/>
      <c r="BX708" s="172"/>
      <c r="BY708" s="172"/>
      <c r="BZ708" s="172"/>
      <c r="CA708" s="172"/>
      <c r="CB708" s="172"/>
      <c r="CC708" s="172"/>
      <c r="CE708" s="172"/>
      <c r="CF708" s="172"/>
      <c r="CG708" s="172"/>
      <c r="CH708" s="172"/>
      <c r="CI708" s="172"/>
      <c r="CJ708" s="172"/>
      <c r="CK708" s="172"/>
      <c r="CL708" s="172"/>
      <c r="CM708" s="172"/>
      <c r="CN708" s="172"/>
      <c r="CO708" s="172"/>
      <c r="CP708" s="172"/>
      <c r="CR708" s="172"/>
      <c r="CS708" s="172"/>
      <c r="CT708" s="172"/>
      <c r="CU708" s="172"/>
      <c r="CV708" s="172"/>
      <c r="CW708" s="172"/>
      <c r="CX708" s="172"/>
      <c r="CY708" s="172"/>
      <c r="CZ708" s="172"/>
      <c r="DA708" s="172"/>
      <c r="DB708" s="172"/>
      <c r="DC708" s="172"/>
    </row>
    <row r="709" spans="1:107" ht="14.25" customHeight="1" x14ac:dyDescent="0.3">
      <c r="A709" s="172"/>
      <c r="E709" s="172"/>
      <c r="F709" s="172"/>
      <c r="G709" s="172"/>
      <c r="H709" s="172"/>
      <c r="I709" s="172"/>
      <c r="J709" s="172"/>
      <c r="K709" s="172"/>
      <c r="L709" s="172"/>
      <c r="M709" s="172"/>
      <c r="N709" s="172"/>
      <c r="O709" s="172"/>
      <c r="P709" s="172"/>
      <c r="R709" s="172"/>
      <c r="S709" s="172"/>
      <c r="T709" s="172"/>
      <c r="U709" s="172"/>
      <c r="V709" s="172"/>
      <c r="W709" s="172"/>
      <c r="X709" s="172"/>
      <c r="Y709" s="172"/>
      <c r="Z709" s="172"/>
      <c r="AA709" s="172"/>
      <c r="AB709" s="172"/>
      <c r="AC709" s="172"/>
      <c r="AE709" s="172"/>
      <c r="AF709" s="172"/>
      <c r="AG709" s="172"/>
      <c r="AH709" s="172"/>
      <c r="AI709" s="172"/>
      <c r="AJ709" s="172"/>
      <c r="AK709" s="172"/>
      <c r="AL709" s="172"/>
      <c r="AM709" s="172"/>
      <c r="AN709" s="172"/>
      <c r="AO709" s="172"/>
      <c r="AP709" s="172"/>
      <c r="AR709" s="172"/>
      <c r="AS709" s="172"/>
      <c r="AT709" s="172"/>
      <c r="AU709" s="172"/>
      <c r="AV709" s="172"/>
      <c r="AW709" s="172"/>
      <c r="AX709" s="172"/>
      <c r="AY709" s="172"/>
      <c r="AZ709" s="172"/>
      <c r="BA709" s="172"/>
      <c r="BB709" s="172"/>
      <c r="BC709" s="172"/>
      <c r="BE709" s="172"/>
      <c r="BF709" s="172"/>
      <c r="BG709" s="172"/>
      <c r="BH709" s="172"/>
      <c r="BI709" s="172"/>
      <c r="BJ709" s="172"/>
      <c r="BK709" s="172"/>
      <c r="BL709" s="172"/>
      <c r="BM709" s="172"/>
      <c r="BN709" s="172"/>
      <c r="BO709" s="172"/>
      <c r="BP709" s="172"/>
      <c r="BR709" s="172"/>
      <c r="BS709" s="172"/>
      <c r="BT709" s="172"/>
      <c r="BU709" s="172"/>
      <c r="BV709" s="172"/>
      <c r="BW709" s="172"/>
      <c r="BX709" s="172"/>
      <c r="BY709" s="172"/>
      <c r="BZ709" s="172"/>
      <c r="CA709" s="172"/>
      <c r="CB709" s="172"/>
      <c r="CC709" s="172"/>
      <c r="CE709" s="172"/>
      <c r="CF709" s="172"/>
      <c r="CG709" s="172"/>
      <c r="CH709" s="172"/>
      <c r="CI709" s="172"/>
      <c r="CJ709" s="172"/>
      <c r="CK709" s="172"/>
      <c r="CL709" s="172"/>
      <c r="CM709" s="172"/>
      <c r="CN709" s="172"/>
      <c r="CO709" s="172"/>
      <c r="CP709" s="172"/>
      <c r="CR709" s="172"/>
      <c r="CS709" s="172"/>
      <c r="CT709" s="172"/>
      <c r="CU709" s="172"/>
      <c r="CV709" s="172"/>
      <c r="CW709" s="172"/>
      <c r="CX709" s="172"/>
      <c r="CY709" s="172"/>
      <c r="CZ709" s="172"/>
      <c r="DA709" s="172"/>
      <c r="DB709" s="172"/>
      <c r="DC709" s="172"/>
    </row>
    <row r="710" spans="1:107" ht="14.25" customHeight="1" x14ac:dyDescent="0.3">
      <c r="A710" s="172"/>
      <c r="E710" s="172"/>
      <c r="F710" s="172"/>
      <c r="G710" s="172"/>
      <c r="H710" s="172"/>
      <c r="I710" s="172"/>
      <c r="J710" s="172"/>
      <c r="K710" s="172"/>
      <c r="L710" s="172"/>
      <c r="M710" s="172"/>
      <c r="N710" s="172"/>
      <c r="O710" s="172"/>
      <c r="P710" s="172"/>
      <c r="R710" s="172"/>
      <c r="S710" s="172"/>
      <c r="T710" s="172"/>
      <c r="U710" s="172"/>
      <c r="V710" s="172"/>
      <c r="W710" s="172"/>
      <c r="X710" s="172"/>
      <c r="Y710" s="172"/>
      <c r="Z710" s="172"/>
      <c r="AA710" s="172"/>
      <c r="AB710" s="172"/>
      <c r="AC710" s="172"/>
      <c r="AE710" s="172"/>
      <c r="AF710" s="172"/>
      <c r="AG710" s="172"/>
      <c r="AH710" s="172"/>
      <c r="AI710" s="172"/>
      <c r="AJ710" s="172"/>
      <c r="AK710" s="172"/>
      <c r="AL710" s="172"/>
      <c r="AM710" s="172"/>
      <c r="AN710" s="172"/>
      <c r="AO710" s="172"/>
      <c r="AP710" s="172"/>
      <c r="AR710" s="172"/>
      <c r="AS710" s="172"/>
      <c r="AT710" s="172"/>
      <c r="AU710" s="172"/>
      <c r="AV710" s="172"/>
      <c r="AW710" s="172"/>
      <c r="AX710" s="172"/>
      <c r="AY710" s="172"/>
      <c r="AZ710" s="172"/>
      <c r="BA710" s="172"/>
      <c r="BB710" s="172"/>
      <c r="BC710" s="172"/>
      <c r="BE710" s="172"/>
      <c r="BF710" s="172"/>
      <c r="BG710" s="172"/>
      <c r="BH710" s="172"/>
      <c r="BI710" s="172"/>
      <c r="BJ710" s="172"/>
      <c r="BK710" s="172"/>
      <c r="BL710" s="172"/>
      <c r="BM710" s="172"/>
      <c r="BN710" s="172"/>
      <c r="BO710" s="172"/>
      <c r="BP710" s="172"/>
      <c r="BR710" s="172"/>
      <c r="BS710" s="172"/>
      <c r="BT710" s="172"/>
      <c r="BU710" s="172"/>
      <c r="BV710" s="172"/>
      <c r="BW710" s="172"/>
      <c r="BX710" s="172"/>
      <c r="BY710" s="172"/>
      <c r="BZ710" s="172"/>
      <c r="CA710" s="172"/>
      <c r="CB710" s="172"/>
      <c r="CC710" s="172"/>
      <c r="CE710" s="172"/>
      <c r="CF710" s="172"/>
      <c r="CG710" s="172"/>
      <c r="CH710" s="172"/>
      <c r="CI710" s="172"/>
      <c r="CJ710" s="172"/>
      <c r="CK710" s="172"/>
      <c r="CL710" s="172"/>
      <c r="CM710" s="172"/>
      <c r="CN710" s="172"/>
      <c r="CO710" s="172"/>
      <c r="CP710" s="172"/>
      <c r="CR710" s="172"/>
      <c r="CS710" s="172"/>
      <c r="CT710" s="172"/>
      <c r="CU710" s="172"/>
      <c r="CV710" s="172"/>
      <c r="CW710" s="172"/>
      <c r="CX710" s="172"/>
      <c r="CY710" s="172"/>
      <c r="CZ710" s="172"/>
      <c r="DA710" s="172"/>
      <c r="DB710" s="172"/>
      <c r="DC710" s="172"/>
    </row>
    <row r="711" spans="1:107" ht="14.25" customHeight="1" x14ac:dyDescent="0.3">
      <c r="A711" s="172"/>
      <c r="E711" s="172"/>
      <c r="F711" s="172"/>
      <c r="G711" s="172"/>
      <c r="H711" s="172"/>
      <c r="I711" s="172"/>
      <c r="J711" s="172"/>
      <c r="K711" s="172"/>
      <c r="L711" s="172"/>
      <c r="M711" s="172"/>
      <c r="N711" s="172"/>
      <c r="O711" s="172"/>
      <c r="P711" s="172"/>
      <c r="R711" s="172"/>
      <c r="S711" s="172"/>
      <c r="T711" s="172"/>
      <c r="U711" s="172"/>
      <c r="V711" s="172"/>
      <c r="W711" s="172"/>
      <c r="X711" s="172"/>
      <c r="Y711" s="172"/>
      <c r="Z711" s="172"/>
      <c r="AA711" s="172"/>
      <c r="AB711" s="172"/>
      <c r="AC711" s="172"/>
      <c r="AE711" s="172"/>
      <c r="AF711" s="172"/>
      <c r="AG711" s="172"/>
      <c r="AH711" s="172"/>
      <c r="AI711" s="172"/>
      <c r="AJ711" s="172"/>
      <c r="AK711" s="172"/>
      <c r="AL711" s="172"/>
      <c r="AM711" s="172"/>
      <c r="AN711" s="172"/>
      <c r="AO711" s="172"/>
      <c r="AP711" s="172"/>
      <c r="AR711" s="172"/>
      <c r="AS711" s="172"/>
      <c r="AT711" s="172"/>
      <c r="AU711" s="172"/>
      <c r="AV711" s="172"/>
      <c r="AW711" s="172"/>
      <c r="AX711" s="172"/>
      <c r="AY711" s="172"/>
      <c r="AZ711" s="172"/>
      <c r="BA711" s="172"/>
      <c r="BB711" s="172"/>
      <c r="BC711" s="172"/>
      <c r="BE711" s="172"/>
      <c r="BF711" s="172"/>
      <c r="BG711" s="172"/>
      <c r="BH711" s="172"/>
      <c r="BI711" s="172"/>
      <c r="BJ711" s="172"/>
      <c r="BK711" s="172"/>
      <c r="BL711" s="172"/>
      <c r="BM711" s="172"/>
      <c r="BN711" s="172"/>
      <c r="BO711" s="172"/>
      <c r="BP711" s="172"/>
      <c r="BR711" s="172"/>
      <c r="BS711" s="172"/>
      <c r="BT711" s="172"/>
      <c r="BU711" s="172"/>
      <c r="BV711" s="172"/>
      <c r="BW711" s="172"/>
      <c r="BX711" s="172"/>
      <c r="BY711" s="172"/>
      <c r="BZ711" s="172"/>
      <c r="CA711" s="172"/>
      <c r="CB711" s="172"/>
      <c r="CC711" s="172"/>
      <c r="CE711" s="172"/>
      <c r="CF711" s="172"/>
      <c r="CG711" s="172"/>
      <c r="CH711" s="172"/>
      <c r="CI711" s="172"/>
      <c r="CJ711" s="172"/>
      <c r="CK711" s="172"/>
      <c r="CL711" s="172"/>
      <c r="CM711" s="172"/>
      <c r="CN711" s="172"/>
      <c r="CO711" s="172"/>
      <c r="CP711" s="172"/>
      <c r="CR711" s="172"/>
      <c r="CS711" s="172"/>
      <c r="CT711" s="172"/>
      <c r="CU711" s="172"/>
      <c r="CV711" s="172"/>
      <c r="CW711" s="172"/>
      <c r="CX711" s="172"/>
      <c r="CY711" s="172"/>
      <c r="CZ711" s="172"/>
      <c r="DA711" s="172"/>
      <c r="DB711" s="172"/>
      <c r="DC711" s="172"/>
    </row>
    <row r="712" spans="1:107" ht="14.25" customHeight="1" x14ac:dyDescent="0.3">
      <c r="A712" s="172"/>
      <c r="E712" s="172"/>
      <c r="F712" s="172"/>
      <c r="G712" s="172"/>
      <c r="H712" s="172"/>
      <c r="I712" s="172"/>
      <c r="J712" s="172"/>
      <c r="K712" s="172"/>
      <c r="L712" s="172"/>
      <c r="M712" s="172"/>
      <c r="N712" s="172"/>
      <c r="O712" s="172"/>
      <c r="P712" s="172"/>
      <c r="R712" s="172"/>
      <c r="S712" s="172"/>
      <c r="T712" s="172"/>
      <c r="U712" s="172"/>
      <c r="V712" s="172"/>
      <c r="W712" s="172"/>
      <c r="X712" s="172"/>
      <c r="Y712" s="172"/>
      <c r="Z712" s="172"/>
      <c r="AA712" s="172"/>
      <c r="AB712" s="172"/>
      <c r="AC712" s="172"/>
      <c r="AE712" s="172"/>
      <c r="AF712" s="172"/>
      <c r="AG712" s="172"/>
      <c r="AH712" s="172"/>
      <c r="AI712" s="172"/>
      <c r="AJ712" s="172"/>
      <c r="AK712" s="172"/>
      <c r="AL712" s="172"/>
      <c r="AM712" s="172"/>
      <c r="AN712" s="172"/>
      <c r="AO712" s="172"/>
      <c r="AP712" s="172"/>
      <c r="AR712" s="172"/>
      <c r="AS712" s="172"/>
      <c r="AT712" s="172"/>
      <c r="AU712" s="172"/>
      <c r="AV712" s="172"/>
      <c r="AW712" s="172"/>
      <c r="AX712" s="172"/>
      <c r="AY712" s="172"/>
      <c r="AZ712" s="172"/>
      <c r="BA712" s="172"/>
      <c r="BB712" s="172"/>
      <c r="BC712" s="172"/>
      <c r="BE712" s="172"/>
      <c r="BF712" s="172"/>
      <c r="BG712" s="172"/>
      <c r="BH712" s="172"/>
      <c r="BI712" s="172"/>
      <c r="BJ712" s="172"/>
      <c r="BK712" s="172"/>
      <c r="BL712" s="172"/>
      <c r="BM712" s="172"/>
      <c r="BN712" s="172"/>
      <c r="BO712" s="172"/>
      <c r="BP712" s="172"/>
      <c r="BR712" s="172"/>
      <c r="BS712" s="172"/>
      <c r="BT712" s="172"/>
      <c r="BU712" s="172"/>
      <c r="BV712" s="172"/>
      <c r="BW712" s="172"/>
      <c r="BX712" s="172"/>
      <c r="BY712" s="172"/>
      <c r="BZ712" s="172"/>
      <c r="CA712" s="172"/>
      <c r="CB712" s="172"/>
      <c r="CC712" s="172"/>
      <c r="CE712" s="172"/>
      <c r="CF712" s="172"/>
      <c r="CG712" s="172"/>
      <c r="CH712" s="172"/>
      <c r="CI712" s="172"/>
      <c r="CJ712" s="172"/>
      <c r="CK712" s="172"/>
      <c r="CL712" s="172"/>
      <c r="CM712" s="172"/>
      <c r="CN712" s="172"/>
      <c r="CO712" s="172"/>
      <c r="CP712" s="172"/>
      <c r="CR712" s="172"/>
      <c r="CS712" s="172"/>
      <c r="CT712" s="172"/>
      <c r="CU712" s="172"/>
      <c r="CV712" s="172"/>
      <c r="CW712" s="172"/>
      <c r="CX712" s="172"/>
      <c r="CY712" s="172"/>
      <c r="CZ712" s="172"/>
      <c r="DA712" s="172"/>
      <c r="DB712" s="172"/>
      <c r="DC712" s="172"/>
    </row>
    <row r="713" spans="1:107" ht="14.25" customHeight="1" x14ac:dyDescent="0.3">
      <c r="A713" s="172"/>
      <c r="E713" s="172"/>
      <c r="F713" s="172"/>
      <c r="G713" s="172"/>
      <c r="H713" s="172"/>
      <c r="I713" s="172"/>
      <c r="J713" s="172"/>
      <c r="K713" s="172"/>
      <c r="L713" s="172"/>
      <c r="M713" s="172"/>
      <c r="N713" s="172"/>
      <c r="O713" s="172"/>
      <c r="P713" s="172"/>
      <c r="R713" s="172"/>
      <c r="S713" s="172"/>
      <c r="T713" s="172"/>
      <c r="U713" s="172"/>
      <c r="V713" s="172"/>
      <c r="W713" s="172"/>
      <c r="X713" s="172"/>
      <c r="Y713" s="172"/>
      <c r="Z713" s="172"/>
      <c r="AA713" s="172"/>
      <c r="AB713" s="172"/>
      <c r="AC713" s="172"/>
      <c r="AE713" s="172"/>
      <c r="AF713" s="172"/>
      <c r="AG713" s="172"/>
      <c r="AH713" s="172"/>
      <c r="AI713" s="172"/>
      <c r="AJ713" s="172"/>
      <c r="AK713" s="172"/>
      <c r="AL713" s="172"/>
      <c r="AM713" s="172"/>
      <c r="AN713" s="172"/>
      <c r="AO713" s="172"/>
      <c r="AP713" s="172"/>
      <c r="AR713" s="172"/>
      <c r="AS713" s="172"/>
      <c r="AT713" s="172"/>
      <c r="AU713" s="172"/>
      <c r="AV713" s="172"/>
      <c r="AW713" s="172"/>
      <c r="AX713" s="172"/>
      <c r="AY713" s="172"/>
      <c r="AZ713" s="172"/>
      <c r="BA713" s="172"/>
      <c r="BB713" s="172"/>
      <c r="BC713" s="172"/>
      <c r="BE713" s="172"/>
      <c r="BF713" s="172"/>
      <c r="BG713" s="172"/>
      <c r="BH713" s="172"/>
      <c r="BI713" s="172"/>
      <c r="BJ713" s="172"/>
      <c r="BK713" s="172"/>
      <c r="BL713" s="172"/>
      <c r="BM713" s="172"/>
      <c r="BN713" s="172"/>
      <c r="BO713" s="172"/>
      <c r="BP713" s="172"/>
      <c r="BR713" s="172"/>
      <c r="BS713" s="172"/>
      <c r="BT713" s="172"/>
      <c r="BU713" s="172"/>
      <c r="BV713" s="172"/>
      <c r="BW713" s="172"/>
      <c r="BX713" s="172"/>
      <c r="BY713" s="172"/>
      <c r="BZ713" s="172"/>
      <c r="CA713" s="172"/>
      <c r="CB713" s="172"/>
      <c r="CC713" s="172"/>
      <c r="CE713" s="172"/>
      <c r="CF713" s="172"/>
      <c r="CG713" s="172"/>
      <c r="CH713" s="172"/>
      <c r="CI713" s="172"/>
      <c r="CJ713" s="172"/>
      <c r="CK713" s="172"/>
      <c r="CL713" s="172"/>
      <c r="CM713" s="172"/>
      <c r="CN713" s="172"/>
      <c r="CO713" s="172"/>
      <c r="CP713" s="172"/>
      <c r="CR713" s="172"/>
      <c r="CS713" s="172"/>
      <c r="CT713" s="172"/>
      <c r="CU713" s="172"/>
      <c r="CV713" s="172"/>
      <c r="CW713" s="172"/>
      <c r="CX713" s="172"/>
      <c r="CY713" s="172"/>
      <c r="CZ713" s="172"/>
      <c r="DA713" s="172"/>
      <c r="DB713" s="172"/>
      <c r="DC713" s="172"/>
    </row>
    <row r="714" spans="1:107" ht="14.25" customHeight="1" x14ac:dyDescent="0.3">
      <c r="A714" s="172"/>
      <c r="E714" s="172"/>
      <c r="F714" s="172"/>
      <c r="G714" s="172"/>
      <c r="H714" s="172"/>
      <c r="I714" s="172"/>
      <c r="J714" s="172"/>
      <c r="K714" s="172"/>
      <c r="L714" s="172"/>
      <c r="M714" s="172"/>
      <c r="N714" s="172"/>
      <c r="O714" s="172"/>
      <c r="P714" s="172"/>
      <c r="R714" s="172"/>
      <c r="S714" s="172"/>
      <c r="T714" s="172"/>
      <c r="U714" s="172"/>
      <c r="V714" s="172"/>
      <c r="W714" s="172"/>
      <c r="X714" s="172"/>
      <c r="Y714" s="172"/>
      <c r="Z714" s="172"/>
      <c r="AA714" s="172"/>
      <c r="AB714" s="172"/>
      <c r="AC714" s="172"/>
      <c r="AE714" s="172"/>
      <c r="AF714" s="172"/>
      <c r="AG714" s="172"/>
      <c r="AH714" s="172"/>
      <c r="AI714" s="172"/>
      <c r="AJ714" s="172"/>
      <c r="AK714" s="172"/>
      <c r="AL714" s="172"/>
      <c r="AM714" s="172"/>
      <c r="AN714" s="172"/>
      <c r="AO714" s="172"/>
      <c r="AP714" s="172"/>
      <c r="AR714" s="172"/>
      <c r="AS714" s="172"/>
      <c r="AT714" s="172"/>
      <c r="AU714" s="172"/>
      <c r="AV714" s="172"/>
      <c r="AW714" s="172"/>
      <c r="AX714" s="172"/>
      <c r="AY714" s="172"/>
      <c r="AZ714" s="172"/>
      <c r="BA714" s="172"/>
      <c r="BB714" s="172"/>
      <c r="BC714" s="172"/>
      <c r="BE714" s="172"/>
      <c r="BF714" s="172"/>
      <c r="BG714" s="172"/>
      <c r="BH714" s="172"/>
      <c r="BI714" s="172"/>
      <c r="BJ714" s="172"/>
      <c r="BK714" s="172"/>
      <c r="BL714" s="172"/>
      <c r="BM714" s="172"/>
      <c r="BN714" s="172"/>
      <c r="BO714" s="172"/>
      <c r="BP714" s="172"/>
      <c r="BR714" s="172"/>
      <c r="BS714" s="172"/>
      <c r="BT714" s="172"/>
      <c r="BU714" s="172"/>
      <c r="BV714" s="172"/>
      <c r="BW714" s="172"/>
      <c r="BX714" s="172"/>
      <c r="BY714" s="172"/>
      <c r="BZ714" s="172"/>
      <c r="CA714" s="172"/>
      <c r="CB714" s="172"/>
      <c r="CC714" s="172"/>
      <c r="CE714" s="172"/>
      <c r="CF714" s="172"/>
      <c r="CG714" s="172"/>
      <c r="CH714" s="172"/>
      <c r="CI714" s="172"/>
      <c r="CJ714" s="172"/>
      <c r="CK714" s="172"/>
      <c r="CL714" s="172"/>
      <c r="CM714" s="172"/>
      <c r="CN714" s="172"/>
      <c r="CO714" s="172"/>
      <c r="CP714" s="172"/>
      <c r="CR714" s="172"/>
      <c r="CS714" s="172"/>
      <c r="CT714" s="172"/>
      <c r="CU714" s="172"/>
      <c r="CV714" s="172"/>
      <c r="CW714" s="172"/>
      <c r="CX714" s="172"/>
      <c r="CY714" s="172"/>
      <c r="CZ714" s="172"/>
      <c r="DA714" s="172"/>
      <c r="DB714" s="172"/>
      <c r="DC714" s="172"/>
    </row>
    <row r="715" spans="1:107" ht="14.25" customHeight="1" x14ac:dyDescent="0.3">
      <c r="A715" s="172"/>
      <c r="E715" s="172"/>
      <c r="F715" s="172"/>
      <c r="G715" s="172"/>
      <c r="H715" s="172"/>
      <c r="I715" s="172"/>
      <c r="J715" s="172"/>
      <c r="K715" s="172"/>
      <c r="L715" s="172"/>
      <c r="M715" s="172"/>
      <c r="N715" s="172"/>
      <c r="O715" s="172"/>
      <c r="P715" s="172"/>
      <c r="R715" s="172"/>
      <c r="S715" s="172"/>
      <c r="T715" s="172"/>
      <c r="U715" s="172"/>
      <c r="V715" s="172"/>
      <c r="W715" s="172"/>
      <c r="X715" s="172"/>
      <c r="Y715" s="172"/>
      <c r="Z715" s="172"/>
      <c r="AA715" s="172"/>
      <c r="AB715" s="172"/>
      <c r="AC715" s="172"/>
      <c r="AE715" s="172"/>
      <c r="AF715" s="172"/>
      <c r="AG715" s="172"/>
      <c r="AH715" s="172"/>
      <c r="AI715" s="172"/>
      <c r="AJ715" s="172"/>
      <c r="AK715" s="172"/>
      <c r="AL715" s="172"/>
      <c r="AM715" s="172"/>
      <c r="AN715" s="172"/>
      <c r="AO715" s="172"/>
      <c r="AP715" s="172"/>
      <c r="AR715" s="172"/>
      <c r="AS715" s="172"/>
      <c r="AT715" s="172"/>
      <c r="AU715" s="172"/>
      <c r="AV715" s="172"/>
      <c r="AW715" s="172"/>
      <c r="AX715" s="172"/>
      <c r="AY715" s="172"/>
      <c r="AZ715" s="172"/>
      <c r="BA715" s="172"/>
      <c r="BB715" s="172"/>
      <c r="BC715" s="172"/>
      <c r="BE715" s="172"/>
      <c r="BF715" s="172"/>
      <c r="BG715" s="172"/>
      <c r="BH715" s="172"/>
      <c r="BI715" s="172"/>
      <c r="BJ715" s="172"/>
      <c r="BK715" s="172"/>
      <c r="BL715" s="172"/>
      <c r="BM715" s="172"/>
      <c r="BN715" s="172"/>
      <c r="BO715" s="172"/>
      <c r="BP715" s="172"/>
      <c r="BR715" s="172"/>
      <c r="BS715" s="172"/>
      <c r="BT715" s="172"/>
      <c r="BU715" s="172"/>
      <c r="BV715" s="172"/>
      <c r="BW715" s="172"/>
      <c r="BX715" s="172"/>
      <c r="BY715" s="172"/>
      <c r="BZ715" s="172"/>
      <c r="CA715" s="172"/>
      <c r="CB715" s="172"/>
      <c r="CC715" s="172"/>
      <c r="CE715" s="172"/>
      <c r="CF715" s="172"/>
      <c r="CG715" s="172"/>
      <c r="CH715" s="172"/>
      <c r="CI715" s="172"/>
      <c r="CJ715" s="172"/>
      <c r="CK715" s="172"/>
      <c r="CL715" s="172"/>
      <c r="CM715" s="172"/>
      <c r="CN715" s="172"/>
      <c r="CO715" s="172"/>
      <c r="CP715" s="172"/>
      <c r="CR715" s="172"/>
      <c r="CS715" s="172"/>
      <c r="CT715" s="172"/>
      <c r="CU715" s="172"/>
      <c r="CV715" s="172"/>
      <c r="CW715" s="172"/>
      <c r="CX715" s="172"/>
      <c r="CY715" s="172"/>
      <c r="CZ715" s="172"/>
      <c r="DA715" s="172"/>
      <c r="DB715" s="172"/>
      <c r="DC715" s="172"/>
    </row>
    <row r="716" spans="1:107" ht="14.25" customHeight="1" x14ac:dyDescent="0.3">
      <c r="A716" s="172"/>
      <c r="E716" s="172"/>
      <c r="F716" s="172"/>
      <c r="G716" s="172"/>
      <c r="H716" s="172"/>
      <c r="I716" s="172"/>
      <c r="J716" s="172"/>
      <c r="K716" s="172"/>
      <c r="L716" s="172"/>
      <c r="M716" s="172"/>
      <c r="N716" s="172"/>
      <c r="O716" s="172"/>
      <c r="P716" s="172"/>
      <c r="R716" s="172"/>
      <c r="S716" s="172"/>
      <c r="T716" s="172"/>
      <c r="U716" s="172"/>
      <c r="V716" s="172"/>
      <c r="W716" s="172"/>
      <c r="X716" s="172"/>
      <c r="Y716" s="172"/>
      <c r="Z716" s="172"/>
      <c r="AA716" s="172"/>
      <c r="AB716" s="172"/>
      <c r="AC716" s="172"/>
      <c r="AE716" s="172"/>
      <c r="AF716" s="172"/>
      <c r="AG716" s="172"/>
      <c r="AH716" s="172"/>
      <c r="AI716" s="172"/>
      <c r="AJ716" s="172"/>
      <c r="AK716" s="172"/>
      <c r="AL716" s="172"/>
      <c r="AM716" s="172"/>
      <c r="AN716" s="172"/>
      <c r="AO716" s="172"/>
      <c r="AP716" s="172"/>
      <c r="AR716" s="172"/>
      <c r="AS716" s="172"/>
      <c r="AT716" s="172"/>
      <c r="AU716" s="172"/>
      <c r="AV716" s="172"/>
      <c r="AW716" s="172"/>
      <c r="AX716" s="172"/>
      <c r="AY716" s="172"/>
      <c r="AZ716" s="172"/>
      <c r="BA716" s="172"/>
      <c r="BB716" s="172"/>
      <c r="BC716" s="172"/>
      <c r="BE716" s="172"/>
      <c r="BF716" s="172"/>
      <c r="BG716" s="172"/>
      <c r="BH716" s="172"/>
      <c r="BI716" s="172"/>
      <c r="BJ716" s="172"/>
      <c r="BK716" s="172"/>
      <c r="BL716" s="172"/>
      <c r="BM716" s="172"/>
      <c r="BN716" s="172"/>
      <c r="BO716" s="172"/>
      <c r="BP716" s="172"/>
      <c r="BR716" s="172"/>
      <c r="BS716" s="172"/>
      <c r="BT716" s="172"/>
      <c r="BU716" s="172"/>
      <c r="BV716" s="172"/>
      <c r="BW716" s="172"/>
      <c r="BX716" s="172"/>
      <c r="BY716" s="172"/>
      <c r="BZ716" s="172"/>
      <c r="CA716" s="172"/>
      <c r="CB716" s="172"/>
      <c r="CC716" s="172"/>
      <c r="CE716" s="172"/>
      <c r="CF716" s="172"/>
      <c r="CG716" s="172"/>
      <c r="CH716" s="172"/>
      <c r="CI716" s="172"/>
      <c r="CJ716" s="172"/>
      <c r="CK716" s="172"/>
      <c r="CL716" s="172"/>
      <c r="CM716" s="172"/>
      <c r="CN716" s="172"/>
      <c r="CO716" s="172"/>
      <c r="CP716" s="172"/>
      <c r="CR716" s="172"/>
      <c r="CS716" s="172"/>
      <c r="CT716" s="172"/>
      <c r="CU716" s="172"/>
      <c r="CV716" s="172"/>
      <c r="CW716" s="172"/>
      <c r="CX716" s="172"/>
      <c r="CY716" s="172"/>
      <c r="CZ716" s="172"/>
      <c r="DA716" s="172"/>
      <c r="DB716" s="172"/>
      <c r="DC716" s="172"/>
    </row>
    <row r="717" spans="1:107" ht="14.25" customHeight="1" x14ac:dyDescent="0.3">
      <c r="A717" s="172"/>
      <c r="E717" s="172"/>
      <c r="F717" s="172"/>
      <c r="G717" s="172"/>
      <c r="H717" s="172"/>
      <c r="I717" s="172"/>
      <c r="J717" s="172"/>
      <c r="K717" s="172"/>
      <c r="L717" s="172"/>
      <c r="M717" s="172"/>
      <c r="N717" s="172"/>
      <c r="O717" s="172"/>
      <c r="P717" s="172"/>
      <c r="R717" s="172"/>
      <c r="S717" s="172"/>
      <c r="T717" s="172"/>
      <c r="U717" s="172"/>
      <c r="V717" s="172"/>
      <c r="W717" s="172"/>
      <c r="X717" s="172"/>
      <c r="Y717" s="172"/>
      <c r="Z717" s="172"/>
      <c r="AA717" s="172"/>
      <c r="AB717" s="172"/>
      <c r="AC717" s="172"/>
      <c r="AE717" s="172"/>
      <c r="AF717" s="172"/>
      <c r="AG717" s="172"/>
      <c r="AH717" s="172"/>
      <c r="AI717" s="172"/>
      <c r="AJ717" s="172"/>
      <c r="AK717" s="172"/>
      <c r="AL717" s="172"/>
      <c r="AM717" s="172"/>
      <c r="AN717" s="172"/>
      <c r="AO717" s="172"/>
      <c r="AP717" s="172"/>
      <c r="AR717" s="172"/>
      <c r="AS717" s="172"/>
      <c r="AT717" s="172"/>
      <c r="AU717" s="172"/>
      <c r="AV717" s="172"/>
      <c r="AW717" s="172"/>
      <c r="AX717" s="172"/>
      <c r="AY717" s="172"/>
      <c r="AZ717" s="172"/>
      <c r="BA717" s="172"/>
      <c r="BB717" s="172"/>
      <c r="BC717" s="172"/>
      <c r="BE717" s="172"/>
      <c r="BF717" s="172"/>
      <c r="BG717" s="172"/>
      <c r="BH717" s="172"/>
      <c r="BI717" s="172"/>
      <c r="BJ717" s="172"/>
      <c r="BK717" s="172"/>
      <c r="BL717" s="172"/>
      <c r="BM717" s="172"/>
      <c r="BN717" s="172"/>
      <c r="BO717" s="172"/>
      <c r="BP717" s="172"/>
      <c r="BR717" s="172"/>
      <c r="BS717" s="172"/>
      <c r="BT717" s="172"/>
      <c r="BU717" s="172"/>
      <c r="BV717" s="172"/>
      <c r="BW717" s="172"/>
      <c r="BX717" s="172"/>
      <c r="BY717" s="172"/>
      <c r="BZ717" s="172"/>
      <c r="CA717" s="172"/>
      <c r="CB717" s="172"/>
      <c r="CC717" s="172"/>
      <c r="CE717" s="172"/>
      <c r="CF717" s="172"/>
      <c r="CG717" s="172"/>
      <c r="CH717" s="172"/>
      <c r="CI717" s="172"/>
      <c r="CJ717" s="172"/>
      <c r="CK717" s="172"/>
      <c r="CL717" s="172"/>
      <c r="CM717" s="172"/>
      <c r="CN717" s="172"/>
      <c r="CO717" s="172"/>
      <c r="CP717" s="172"/>
      <c r="CR717" s="172"/>
      <c r="CS717" s="172"/>
      <c r="CT717" s="172"/>
      <c r="CU717" s="172"/>
      <c r="CV717" s="172"/>
      <c r="CW717" s="172"/>
      <c r="CX717" s="172"/>
      <c r="CY717" s="172"/>
      <c r="CZ717" s="172"/>
      <c r="DA717" s="172"/>
      <c r="DB717" s="172"/>
      <c r="DC717" s="172"/>
    </row>
    <row r="718" spans="1:107" ht="14.25" customHeight="1" x14ac:dyDescent="0.3">
      <c r="A718" s="172"/>
      <c r="E718" s="172"/>
      <c r="F718" s="172"/>
      <c r="G718" s="172"/>
      <c r="H718" s="172"/>
      <c r="I718" s="172"/>
      <c r="J718" s="172"/>
      <c r="K718" s="172"/>
      <c r="L718" s="172"/>
      <c r="M718" s="172"/>
      <c r="N718" s="172"/>
      <c r="O718" s="172"/>
      <c r="P718" s="172"/>
      <c r="R718" s="172"/>
      <c r="S718" s="172"/>
      <c r="T718" s="172"/>
      <c r="U718" s="172"/>
      <c r="V718" s="172"/>
      <c r="W718" s="172"/>
      <c r="X718" s="172"/>
      <c r="Y718" s="172"/>
      <c r="Z718" s="172"/>
      <c r="AA718" s="172"/>
      <c r="AB718" s="172"/>
      <c r="AC718" s="172"/>
      <c r="AE718" s="172"/>
      <c r="AF718" s="172"/>
      <c r="AG718" s="172"/>
      <c r="AH718" s="172"/>
      <c r="AI718" s="172"/>
      <c r="AJ718" s="172"/>
      <c r="AK718" s="172"/>
      <c r="AL718" s="172"/>
      <c r="AM718" s="172"/>
      <c r="AN718" s="172"/>
      <c r="AO718" s="172"/>
      <c r="AP718" s="172"/>
      <c r="AR718" s="172"/>
      <c r="AS718" s="172"/>
      <c r="AT718" s="172"/>
      <c r="AU718" s="172"/>
      <c r="AV718" s="172"/>
      <c r="AW718" s="172"/>
      <c r="AX718" s="172"/>
      <c r="AY718" s="172"/>
      <c r="AZ718" s="172"/>
      <c r="BA718" s="172"/>
      <c r="BB718" s="172"/>
      <c r="BC718" s="172"/>
      <c r="BE718" s="172"/>
      <c r="BF718" s="172"/>
      <c r="BG718" s="172"/>
      <c r="BH718" s="172"/>
      <c r="BI718" s="172"/>
      <c r="BJ718" s="172"/>
      <c r="BK718" s="172"/>
      <c r="BL718" s="172"/>
      <c r="BM718" s="172"/>
      <c r="BN718" s="172"/>
      <c r="BO718" s="172"/>
      <c r="BP718" s="172"/>
      <c r="BR718" s="172"/>
      <c r="BS718" s="172"/>
      <c r="BT718" s="172"/>
      <c r="BU718" s="172"/>
      <c r="BV718" s="172"/>
      <c r="BW718" s="172"/>
      <c r="BX718" s="172"/>
      <c r="BY718" s="172"/>
      <c r="BZ718" s="172"/>
      <c r="CA718" s="172"/>
      <c r="CB718" s="172"/>
      <c r="CC718" s="172"/>
      <c r="CE718" s="172"/>
      <c r="CF718" s="172"/>
      <c r="CG718" s="172"/>
      <c r="CH718" s="172"/>
      <c r="CI718" s="172"/>
      <c r="CJ718" s="172"/>
      <c r="CK718" s="172"/>
      <c r="CL718" s="172"/>
      <c r="CM718" s="172"/>
      <c r="CN718" s="172"/>
      <c r="CO718" s="172"/>
      <c r="CP718" s="172"/>
      <c r="CR718" s="172"/>
      <c r="CS718" s="172"/>
      <c r="CT718" s="172"/>
      <c r="CU718" s="172"/>
      <c r="CV718" s="172"/>
      <c r="CW718" s="172"/>
      <c r="CX718" s="172"/>
      <c r="CY718" s="172"/>
      <c r="CZ718" s="172"/>
      <c r="DA718" s="172"/>
      <c r="DB718" s="172"/>
      <c r="DC718" s="172"/>
    </row>
    <row r="719" spans="1:107" ht="14.25" customHeight="1" x14ac:dyDescent="0.3">
      <c r="A719" s="172"/>
      <c r="E719" s="172"/>
      <c r="F719" s="172"/>
      <c r="G719" s="172"/>
      <c r="H719" s="172"/>
      <c r="I719" s="172"/>
      <c r="J719" s="172"/>
      <c r="K719" s="172"/>
      <c r="L719" s="172"/>
      <c r="M719" s="172"/>
      <c r="N719" s="172"/>
      <c r="O719" s="172"/>
      <c r="P719" s="172"/>
      <c r="R719" s="172"/>
      <c r="S719" s="172"/>
      <c r="T719" s="172"/>
      <c r="U719" s="172"/>
      <c r="V719" s="172"/>
      <c r="W719" s="172"/>
      <c r="X719" s="172"/>
      <c r="Y719" s="172"/>
      <c r="Z719" s="172"/>
      <c r="AA719" s="172"/>
      <c r="AB719" s="172"/>
      <c r="AC719" s="172"/>
      <c r="AE719" s="172"/>
      <c r="AF719" s="172"/>
      <c r="AG719" s="172"/>
      <c r="AH719" s="172"/>
      <c r="AI719" s="172"/>
      <c r="AJ719" s="172"/>
      <c r="AK719" s="172"/>
      <c r="AL719" s="172"/>
      <c r="AM719" s="172"/>
      <c r="AN719" s="172"/>
      <c r="AO719" s="172"/>
      <c r="AP719" s="172"/>
      <c r="AR719" s="172"/>
      <c r="AS719" s="172"/>
      <c r="AT719" s="172"/>
      <c r="AU719" s="172"/>
      <c r="AV719" s="172"/>
      <c r="AW719" s="172"/>
      <c r="AX719" s="172"/>
      <c r="AY719" s="172"/>
      <c r="AZ719" s="172"/>
      <c r="BA719" s="172"/>
      <c r="BB719" s="172"/>
      <c r="BC719" s="172"/>
      <c r="BE719" s="172"/>
      <c r="BF719" s="172"/>
      <c r="BG719" s="172"/>
      <c r="BH719" s="172"/>
      <c r="BI719" s="172"/>
      <c r="BJ719" s="172"/>
      <c r="BK719" s="172"/>
      <c r="BL719" s="172"/>
      <c r="BM719" s="172"/>
      <c r="BN719" s="172"/>
      <c r="BO719" s="172"/>
      <c r="BP719" s="172"/>
      <c r="BR719" s="172"/>
      <c r="BS719" s="172"/>
      <c r="BT719" s="172"/>
      <c r="BU719" s="172"/>
      <c r="BV719" s="172"/>
      <c r="BW719" s="172"/>
      <c r="BX719" s="172"/>
      <c r="BY719" s="172"/>
      <c r="BZ719" s="172"/>
      <c r="CA719" s="172"/>
      <c r="CB719" s="172"/>
      <c r="CC719" s="172"/>
      <c r="CE719" s="172"/>
      <c r="CF719" s="172"/>
      <c r="CG719" s="172"/>
      <c r="CH719" s="172"/>
      <c r="CI719" s="172"/>
      <c r="CJ719" s="172"/>
      <c r="CK719" s="172"/>
      <c r="CL719" s="172"/>
      <c r="CM719" s="172"/>
      <c r="CN719" s="172"/>
      <c r="CO719" s="172"/>
      <c r="CP719" s="172"/>
      <c r="CR719" s="172"/>
      <c r="CS719" s="172"/>
      <c r="CT719" s="172"/>
      <c r="CU719" s="172"/>
      <c r="CV719" s="172"/>
      <c r="CW719" s="172"/>
      <c r="CX719" s="172"/>
      <c r="CY719" s="172"/>
      <c r="CZ719" s="172"/>
      <c r="DA719" s="172"/>
      <c r="DB719" s="172"/>
      <c r="DC719" s="172"/>
    </row>
    <row r="720" spans="1:107" ht="14.25" customHeight="1" x14ac:dyDescent="0.3">
      <c r="A720" s="172"/>
      <c r="E720" s="172"/>
      <c r="F720" s="172"/>
      <c r="G720" s="172"/>
      <c r="H720" s="172"/>
      <c r="I720" s="172"/>
      <c r="J720" s="172"/>
      <c r="K720" s="172"/>
      <c r="L720" s="172"/>
      <c r="M720" s="172"/>
      <c r="N720" s="172"/>
      <c r="O720" s="172"/>
      <c r="P720" s="172"/>
      <c r="R720" s="172"/>
      <c r="S720" s="172"/>
      <c r="T720" s="172"/>
      <c r="U720" s="172"/>
      <c r="V720" s="172"/>
      <c r="W720" s="172"/>
      <c r="X720" s="172"/>
      <c r="Y720" s="172"/>
      <c r="Z720" s="172"/>
      <c r="AA720" s="172"/>
      <c r="AB720" s="172"/>
      <c r="AC720" s="172"/>
      <c r="AE720" s="172"/>
      <c r="AF720" s="172"/>
      <c r="AG720" s="172"/>
      <c r="AH720" s="172"/>
      <c r="AI720" s="172"/>
      <c r="AJ720" s="172"/>
      <c r="AK720" s="172"/>
      <c r="AL720" s="172"/>
      <c r="AM720" s="172"/>
      <c r="AN720" s="172"/>
      <c r="AO720" s="172"/>
      <c r="AP720" s="172"/>
      <c r="AR720" s="172"/>
      <c r="AS720" s="172"/>
      <c r="AT720" s="172"/>
      <c r="AU720" s="172"/>
      <c r="AV720" s="172"/>
      <c r="AW720" s="172"/>
      <c r="AX720" s="172"/>
      <c r="AY720" s="172"/>
      <c r="AZ720" s="172"/>
      <c r="BA720" s="172"/>
      <c r="BB720" s="172"/>
      <c r="BC720" s="172"/>
      <c r="BE720" s="172"/>
      <c r="BF720" s="172"/>
      <c r="BG720" s="172"/>
      <c r="BH720" s="172"/>
      <c r="BI720" s="172"/>
      <c r="BJ720" s="172"/>
      <c r="BK720" s="172"/>
      <c r="BL720" s="172"/>
      <c r="BM720" s="172"/>
      <c r="BN720" s="172"/>
      <c r="BO720" s="172"/>
      <c r="BP720" s="172"/>
      <c r="BR720" s="172"/>
      <c r="BS720" s="172"/>
      <c r="BT720" s="172"/>
      <c r="BU720" s="172"/>
      <c r="BV720" s="172"/>
      <c r="BW720" s="172"/>
      <c r="BX720" s="172"/>
      <c r="BY720" s="172"/>
      <c r="BZ720" s="172"/>
      <c r="CA720" s="172"/>
      <c r="CB720" s="172"/>
      <c r="CC720" s="172"/>
      <c r="CE720" s="172"/>
      <c r="CF720" s="172"/>
      <c r="CG720" s="172"/>
      <c r="CH720" s="172"/>
      <c r="CI720" s="172"/>
      <c r="CJ720" s="172"/>
      <c r="CK720" s="172"/>
      <c r="CL720" s="172"/>
      <c r="CM720" s="172"/>
      <c r="CN720" s="172"/>
      <c r="CO720" s="172"/>
      <c r="CP720" s="172"/>
      <c r="CR720" s="172"/>
      <c r="CS720" s="172"/>
      <c r="CT720" s="172"/>
      <c r="CU720" s="172"/>
      <c r="CV720" s="172"/>
      <c r="CW720" s="172"/>
      <c r="CX720" s="172"/>
      <c r="CY720" s="172"/>
      <c r="CZ720" s="172"/>
      <c r="DA720" s="172"/>
      <c r="DB720" s="172"/>
      <c r="DC720" s="172"/>
    </row>
    <row r="721" spans="1:107" ht="14.25" customHeight="1" x14ac:dyDescent="0.3">
      <c r="A721" s="172"/>
      <c r="E721" s="172"/>
      <c r="F721" s="172"/>
      <c r="G721" s="172"/>
      <c r="H721" s="172"/>
      <c r="I721" s="172"/>
      <c r="J721" s="172"/>
      <c r="K721" s="172"/>
      <c r="L721" s="172"/>
      <c r="M721" s="172"/>
      <c r="N721" s="172"/>
      <c r="O721" s="172"/>
      <c r="P721" s="172"/>
      <c r="R721" s="172"/>
      <c r="S721" s="172"/>
      <c r="T721" s="172"/>
      <c r="U721" s="172"/>
      <c r="V721" s="172"/>
      <c r="W721" s="172"/>
      <c r="X721" s="172"/>
      <c r="Y721" s="172"/>
      <c r="Z721" s="172"/>
      <c r="AA721" s="172"/>
      <c r="AB721" s="172"/>
      <c r="AC721" s="172"/>
      <c r="AE721" s="172"/>
      <c r="AF721" s="172"/>
      <c r="AG721" s="172"/>
      <c r="AH721" s="172"/>
      <c r="AI721" s="172"/>
      <c r="AJ721" s="172"/>
      <c r="AK721" s="172"/>
      <c r="AL721" s="172"/>
      <c r="AM721" s="172"/>
      <c r="AN721" s="172"/>
      <c r="AO721" s="172"/>
      <c r="AP721" s="172"/>
      <c r="AR721" s="172"/>
      <c r="AS721" s="172"/>
      <c r="AT721" s="172"/>
      <c r="AU721" s="172"/>
      <c r="AV721" s="172"/>
      <c r="AW721" s="172"/>
      <c r="AX721" s="172"/>
      <c r="AY721" s="172"/>
      <c r="AZ721" s="172"/>
      <c r="BA721" s="172"/>
      <c r="BB721" s="172"/>
      <c r="BC721" s="172"/>
      <c r="BE721" s="172"/>
      <c r="BF721" s="172"/>
      <c r="BG721" s="172"/>
      <c r="BH721" s="172"/>
      <c r="BI721" s="172"/>
      <c r="BJ721" s="172"/>
      <c r="BK721" s="172"/>
      <c r="BL721" s="172"/>
      <c r="BM721" s="172"/>
      <c r="BN721" s="172"/>
      <c r="BO721" s="172"/>
      <c r="BP721" s="172"/>
      <c r="BR721" s="172"/>
      <c r="BS721" s="172"/>
      <c r="BT721" s="172"/>
      <c r="BU721" s="172"/>
      <c r="BV721" s="172"/>
      <c r="BW721" s="172"/>
      <c r="BX721" s="172"/>
      <c r="BY721" s="172"/>
      <c r="BZ721" s="172"/>
      <c r="CA721" s="172"/>
      <c r="CB721" s="172"/>
      <c r="CC721" s="172"/>
      <c r="CE721" s="172"/>
      <c r="CF721" s="172"/>
      <c r="CG721" s="172"/>
      <c r="CH721" s="172"/>
      <c r="CI721" s="172"/>
      <c r="CJ721" s="172"/>
      <c r="CK721" s="172"/>
      <c r="CL721" s="172"/>
      <c r="CM721" s="172"/>
      <c r="CN721" s="172"/>
      <c r="CO721" s="172"/>
      <c r="CP721" s="172"/>
      <c r="CR721" s="172"/>
      <c r="CS721" s="172"/>
      <c r="CT721" s="172"/>
      <c r="CU721" s="172"/>
      <c r="CV721" s="172"/>
      <c r="CW721" s="172"/>
      <c r="CX721" s="172"/>
      <c r="CY721" s="172"/>
      <c r="CZ721" s="172"/>
      <c r="DA721" s="172"/>
      <c r="DB721" s="172"/>
      <c r="DC721" s="172"/>
    </row>
    <row r="722" spans="1:107" ht="14.25" customHeight="1" x14ac:dyDescent="0.3">
      <c r="A722" s="172"/>
      <c r="E722" s="172"/>
      <c r="F722" s="172"/>
      <c r="G722" s="172"/>
      <c r="H722" s="172"/>
      <c r="I722" s="172"/>
      <c r="J722" s="172"/>
      <c r="K722" s="172"/>
      <c r="L722" s="172"/>
      <c r="M722" s="172"/>
      <c r="N722" s="172"/>
      <c r="O722" s="172"/>
      <c r="P722" s="172"/>
      <c r="R722" s="172"/>
      <c r="S722" s="172"/>
      <c r="T722" s="172"/>
      <c r="U722" s="172"/>
      <c r="V722" s="172"/>
      <c r="W722" s="172"/>
      <c r="X722" s="172"/>
      <c r="Y722" s="172"/>
      <c r="Z722" s="172"/>
      <c r="AA722" s="172"/>
      <c r="AB722" s="172"/>
      <c r="AC722" s="172"/>
      <c r="AE722" s="172"/>
      <c r="AF722" s="172"/>
      <c r="AG722" s="172"/>
      <c r="AH722" s="172"/>
      <c r="AI722" s="172"/>
      <c r="AJ722" s="172"/>
      <c r="AK722" s="172"/>
      <c r="AL722" s="172"/>
      <c r="AM722" s="172"/>
      <c r="AN722" s="172"/>
      <c r="AO722" s="172"/>
      <c r="AP722" s="172"/>
      <c r="AR722" s="172"/>
      <c r="AS722" s="172"/>
      <c r="AT722" s="172"/>
      <c r="AU722" s="172"/>
      <c r="AV722" s="172"/>
      <c r="AW722" s="172"/>
      <c r="AX722" s="172"/>
      <c r="AY722" s="172"/>
      <c r="AZ722" s="172"/>
      <c r="BA722" s="172"/>
      <c r="BB722" s="172"/>
      <c r="BC722" s="172"/>
      <c r="BE722" s="172"/>
      <c r="BF722" s="172"/>
      <c r="BG722" s="172"/>
      <c r="BH722" s="172"/>
      <c r="BI722" s="172"/>
      <c r="BJ722" s="172"/>
      <c r="BK722" s="172"/>
      <c r="BL722" s="172"/>
      <c r="BM722" s="172"/>
      <c r="BN722" s="172"/>
      <c r="BO722" s="172"/>
      <c r="BP722" s="172"/>
      <c r="BR722" s="172"/>
      <c r="BS722" s="172"/>
      <c r="BT722" s="172"/>
      <c r="BU722" s="172"/>
      <c r="BV722" s="172"/>
      <c r="BW722" s="172"/>
      <c r="BX722" s="172"/>
      <c r="BY722" s="172"/>
      <c r="BZ722" s="172"/>
      <c r="CA722" s="172"/>
      <c r="CB722" s="172"/>
      <c r="CC722" s="172"/>
      <c r="CE722" s="172"/>
      <c r="CF722" s="172"/>
      <c r="CG722" s="172"/>
      <c r="CH722" s="172"/>
      <c r="CI722" s="172"/>
      <c r="CJ722" s="172"/>
      <c r="CK722" s="172"/>
      <c r="CL722" s="172"/>
      <c r="CM722" s="172"/>
      <c r="CN722" s="172"/>
      <c r="CO722" s="172"/>
      <c r="CP722" s="172"/>
      <c r="CR722" s="172"/>
      <c r="CS722" s="172"/>
      <c r="CT722" s="172"/>
      <c r="CU722" s="172"/>
      <c r="CV722" s="172"/>
      <c r="CW722" s="172"/>
      <c r="CX722" s="172"/>
      <c r="CY722" s="172"/>
      <c r="CZ722" s="172"/>
      <c r="DA722" s="172"/>
      <c r="DB722" s="172"/>
      <c r="DC722" s="172"/>
    </row>
    <row r="723" spans="1:107" ht="14.25" customHeight="1" x14ac:dyDescent="0.3">
      <c r="A723" s="172"/>
      <c r="E723" s="172"/>
      <c r="F723" s="172"/>
      <c r="G723" s="172"/>
      <c r="H723" s="172"/>
      <c r="I723" s="172"/>
      <c r="J723" s="172"/>
      <c r="K723" s="172"/>
      <c r="L723" s="172"/>
      <c r="M723" s="172"/>
      <c r="N723" s="172"/>
      <c r="O723" s="172"/>
      <c r="P723" s="172"/>
      <c r="R723" s="172"/>
      <c r="S723" s="172"/>
      <c r="T723" s="172"/>
      <c r="U723" s="172"/>
      <c r="V723" s="172"/>
      <c r="W723" s="172"/>
      <c r="X723" s="172"/>
      <c r="Y723" s="172"/>
      <c r="Z723" s="172"/>
      <c r="AA723" s="172"/>
      <c r="AB723" s="172"/>
      <c r="AC723" s="172"/>
      <c r="AE723" s="172"/>
      <c r="AF723" s="172"/>
      <c r="AG723" s="172"/>
      <c r="AH723" s="172"/>
      <c r="AI723" s="172"/>
      <c r="AJ723" s="172"/>
      <c r="AK723" s="172"/>
      <c r="AL723" s="172"/>
      <c r="AM723" s="172"/>
      <c r="AN723" s="172"/>
      <c r="AO723" s="172"/>
      <c r="AP723" s="172"/>
      <c r="AR723" s="172"/>
      <c r="AS723" s="172"/>
      <c r="AT723" s="172"/>
      <c r="AU723" s="172"/>
      <c r="AV723" s="172"/>
      <c r="AW723" s="172"/>
      <c r="AX723" s="172"/>
      <c r="AY723" s="172"/>
      <c r="AZ723" s="172"/>
      <c r="BA723" s="172"/>
      <c r="BB723" s="172"/>
      <c r="BC723" s="172"/>
      <c r="BE723" s="172"/>
      <c r="BF723" s="172"/>
      <c r="BG723" s="172"/>
      <c r="BH723" s="172"/>
      <c r="BI723" s="172"/>
      <c r="BJ723" s="172"/>
      <c r="BK723" s="172"/>
      <c r="BL723" s="172"/>
      <c r="BM723" s="172"/>
      <c r="BN723" s="172"/>
      <c r="BO723" s="172"/>
      <c r="BP723" s="172"/>
      <c r="BR723" s="172"/>
      <c r="BS723" s="172"/>
      <c r="BT723" s="172"/>
      <c r="BU723" s="172"/>
      <c r="BV723" s="172"/>
      <c r="BW723" s="172"/>
      <c r="BX723" s="172"/>
      <c r="BY723" s="172"/>
      <c r="BZ723" s="172"/>
      <c r="CA723" s="172"/>
      <c r="CB723" s="172"/>
      <c r="CC723" s="172"/>
      <c r="CE723" s="172"/>
      <c r="CF723" s="172"/>
      <c r="CG723" s="172"/>
      <c r="CH723" s="172"/>
      <c r="CI723" s="172"/>
      <c r="CJ723" s="172"/>
      <c r="CK723" s="172"/>
      <c r="CL723" s="172"/>
      <c r="CM723" s="172"/>
      <c r="CN723" s="172"/>
      <c r="CO723" s="172"/>
      <c r="CP723" s="172"/>
      <c r="CR723" s="172"/>
      <c r="CS723" s="172"/>
      <c r="CT723" s="172"/>
      <c r="CU723" s="172"/>
      <c r="CV723" s="172"/>
      <c r="CW723" s="172"/>
      <c r="CX723" s="172"/>
      <c r="CY723" s="172"/>
      <c r="CZ723" s="172"/>
      <c r="DA723" s="172"/>
      <c r="DB723" s="172"/>
      <c r="DC723" s="172"/>
    </row>
    <row r="724" spans="1:107" ht="14.25" customHeight="1" x14ac:dyDescent="0.3">
      <c r="A724" s="172"/>
      <c r="E724" s="172"/>
      <c r="F724" s="172"/>
      <c r="G724" s="172"/>
      <c r="H724" s="172"/>
      <c r="I724" s="172"/>
      <c r="J724" s="172"/>
      <c r="K724" s="172"/>
      <c r="L724" s="172"/>
      <c r="M724" s="172"/>
      <c r="N724" s="172"/>
      <c r="O724" s="172"/>
      <c r="P724" s="172"/>
      <c r="R724" s="172"/>
      <c r="S724" s="172"/>
      <c r="T724" s="172"/>
      <c r="U724" s="172"/>
      <c r="V724" s="172"/>
      <c r="W724" s="172"/>
      <c r="X724" s="172"/>
      <c r="Y724" s="172"/>
      <c r="Z724" s="172"/>
      <c r="AA724" s="172"/>
      <c r="AB724" s="172"/>
      <c r="AC724" s="172"/>
      <c r="AE724" s="172"/>
      <c r="AF724" s="172"/>
      <c r="AG724" s="172"/>
      <c r="AH724" s="172"/>
      <c r="AI724" s="172"/>
      <c r="AJ724" s="172"/>
      <c r="AK724" s="172"/>
      <c r="AL724" s="172"/>
      <c r="AM724" s="172"/>
      <c r="AN724" s="172"/>
      <c r="AO724" s="172"/>
      <c r="AP724" s="172"/>
      <c r="AR724" s="172"/>
      <c r="AS724" s="172"/>
      <c r="AT724" s="172"/>
      <c r="AU724" s="172"/>
      <c r="AV724" s="172"/>
      <c r="AW724" s="172"/>
      <c r="AX724" s="172"/>
      <c r="AY724" s="172"/>
      <c r="AZ724" s="172"/>
      <c r="BA724" s="172"/>
      <c r="BB724" s="172"/>
      <c r="BC724" s="172"/>
      <c r="BE724" s="172"/>
      <c r="BF724" s="172"/>
      <c r="BG724" s="172"/>
      <c r="BH724" s="172"/>
      <c r="BI724" s="172"/>
      <c r="BJ724" s="172"/>
      <c r="BK724" s="172"/>
      <c r="BL724" s="172"/>
      <c r="BM724" s="172"/>
      <c r="BN724" s="172"/>
      <c r="BO724" s="172"/>
      <c r="BP724" s="172"/>
      <c r="BR724" s="172"/>
      <c r="BS724" s="172"/>
      <c r="BT724" s="172"/>
      <c r="BU724" s="172"/>
      <c r="BV724" s="172"/>
      <c r="BW724" s="172"/>
      <c r="BX724" s="172"/>
      <c r="BY724" s="172"/>
      <c r="BZ724" s="172"/>
      <c r="CA724" s="172"/>
      <c r="CB724" s="172"/>
      <c r="CC724" s="172"/>
      <c r="CE724" s="172"/>
      <c r="CF724" s="172"/>
      <c r="CG724" s="172"/>
      <c r="CH724" s="172"/>
      <c r="CI724" s="172"/>
      <c r="CJ724" s="172"/>
      <c r="CK724" s="172"/>
      <c r="CL724" s="172"/>
      <c r="CM724" s="172"/>
      <c r="CN724" s="172"/>
      <c r="CO724" s="172"/>
      <c r="CP724" s="172"/>
      <c r="CR724" s="172"/>
      <c r="CS724" s="172"/>
      <c r="CT724" s="172"/>
      <c r="CU724" s="172"/>
      <c r="CV724" s="172"/>
      <c r="CW724" s="172"/>
      <c r="CX724" s="172"/>
      <c r="CY724" s="172"/>
      <c r="CZ724" s="172"/>
      <c r="DA724" s="172"/>
      <c r="DB724" s="172"/>
      <c r="DC724" s="172"/>
    </row>
    <row r="725" spans="1:107" ht="14.25" customHeight="1" x14ac:dyDescent="0.3">
      <c r="A725" s="172"/>
      <c r="E725" s="172"/>
      <c r="F725" s="172"/>
      <c r="G725" s="172"/>
      <c r="H725" s="172"/>
      <c r="I725" s="172"/>
      <c r="J725" s="172"/>
      <c r="K725" s="172"/>
      <c r="L725" s="172"/>
      <c r="M725" s="172"/>
      <c r="N725" s="172"/>
      <c r="O725" s="172"/>
      <c r="P725" s="172"/>
      <c r="R725" s="172"/>
      <c r="S725" s="172"/>
      <c r="T725" s="172"/>
      <c r="U725" s="172"/>
      <c r="V725" s="172"/>
      <c r="W725" s="172"/>
      <c r="X725" s="172"/>
      <c r="Y725" s="172"/>
      <c r="Z725" s="172"/>
      <c r="AA725" s="172"/>
      <c r="AB725" s="172"/>
      <c r="AC725" s="172"/>
      <c r="AE725" s="172"/>
      <c r="AF725" s="172"/>
      <c r="AG725" s="172"/>
      <c r="AH725" s="172"/>
      <c r="AI725" s="172"/>
      <c r="AJ725" s="172"/>
      <c r="AK725" s="172"/>
      <c r="AL725" s="172"/>
      <c r="AM725" s="172"/>
      <c r="AN725" s="172"/>
      <c r="AO725" s="172"/>
      <c r="AP725" s="172"/>
      <c r="AR725" s="172"/>
      <c r="AS725" s="172"/>
      <c r="AT725" s="172"/>
      <c r="AU725" s="172"/>
      <c r="AV725" s="172"/>
      <c r="AW725" s="172"/>
      <c r="AX725" s="172"/>
      <c r="AY725" s="172"/>
      <c r="AZ725" s="172"/>
      <c r="BA725" s="172"/>
      <c r="BB725" s="172"/>
      <c r="BC725" s="172"/>
      <c r="BE725" s="172"/>
      <c r="BF725" s="172"/>
      <c r="BG725" s="172"/>
      <c r="BH725" s="172"/>
      <c r="BI725" s="172"/>
      <c r="BJ725" s="172"/>
      <c r="BK725" s="172"/>
      <c r="BL725" s="172"/>
      <c r="BM725" s="172"/>
      <c r="BN725" s="172"/>
      <c r="BO725" s="172"/>
      <c r="BP725" s="172"/>
      <c r="BR725" s="172"/>
      <c r="BS725" s="172"/>
      <c r="BT725" s="172"/>
      <c r="BU725" s="172"/>
      <c r="BV725" s="172"/>
      <c r="BW725" s="172"/>
      <c r="BX725" s="172"/>
      <c r="BY725" s="172"/>
      <c r="BZ725" s="172"/>
      <c r="CA725" s="172"/>
      <c r="CB725" s="172"/>
      <c r="CC725" s="172"/>
      <c r="CE725" s="172"/>
      <c r="CF725" s="172"/>
      <c r="CG725" s="172"/>
      <c r="CH725" s="172"/>
      <c r="CI725" s="172"/>
      <c r="CJ725" s="172"/>
      <c r="CK725" s="172"/>
      <c r="CL725" s="172"/>
      <c r="CM725" s="172"/>
      <c r="CN725" s="172"/>
      <c r="CO725" s="172"/>
      <c r="CP725" s="172"/>
      <c r="CR725" s="172"/>
      <c r="CS725" s="172"/>
      <c r="CT725" s="172"/>
      <c r="CU725" s="172"/>
      <c r="CV725" s="172"/>
      <c r="CW725" s="172"/>
      <c r="CX725" s="172"/>
      <c r="CY725" s="172"/>
      <c r="CZ725" s="172"/>
      <c r="DA725" s="172"/>
      <c r="DB725" s="172"/>
      <c r="DC725" s="172"/>
    </row>
    <row r="726" spans="1:107" ht="14.25" customHeight="1" x14ac:dyDescent="0.3">
      <c r="A726" s="172"/>
      <c r="E726" s="172"/>
      <c r="F726" s="172"/>
      <c r="G726" s="172"/>
      <c r="H726" s="172"/>
      <c r="I726" s="172"/>
      <c r="J726" s="172"/>
      <c r="K726" s="172"/>
      <c r="L726" s="172"/>
      <c r="M726" s="172"/>
      <c r="N726" s="172"/>
      <c r="O726" s="172"/>
      <c r="P726" s="172"/>
      <c r="R726" s="172"/>
      <c r="S726" s="172"/>
      <c r="T726" s="172"/>
      <c r="U726" s="172"/>
      <c r="V726" s="172"/>
      <c r="W726" s="172"/>
      <c r="X726" s="172"/>
      <c r="Y726" s="172"/>
      <c r="Z726" s="172"/>
      <c r="AA726" s="172"/>
      <c r="AB726" s="172"/>
      <c r="AC726" s="172"/>
      <c r="AE726" s="172"/>
      <c r="AF726" s="172"/>
      <c r="AG726" s="172"/>
      <c r="AH726" s="172"/>
      <c r="AI726" s="172"/>
      <c r="AJ726" s="172"/>
      <c r="AK726" s="172"/>
      <c r="AL726" s="172"/>
      <c r="AM726" s="172"/>
      <c r="AN726" s="172"/>
      <c r="AO726" s="172"/>
      <c r="AP726" s="172"/>
      <c r="AR726" s="172"/>
      <c r="AS726" s="172"/>
      <c r="AT726" s="172"/>
      <c r="AU726" s="172"/>
      <c r="AV726" s="172"/>
      <c r="AW726" s="172"/>
      <c r="AX726" s="172"/>
      <c r="AY726" s="172"/>
      <c r="AZ726" s="172"/>
      <c r="BA726" s="172"/>
      <c r="BB726" s="172"/>
      <c r="BC726" s="172"/>
      <c r="BE726" s="172"/>
      <c r="BF726" s="172"/>
      <c r="BG726" s="172"/>
      <c r="BH726" s="172"/>
      <c r="BI726" s="172"/>
      <c r="BJ726" s="172"/>
      <c r="BK726" s="172"/>
      <c r="BL726" s="172"/>
      <c r="BM726" s="172"/>
      <c r="BN726" s="172"/>
      <c r="BO726" s="172"/>
      <c r="BP726" s="172"/>
      <c r="BR726" s="172"/>
      <c r="BS726" s="172"/>
      <c r="BT726" s="172"/>
      <c r="BU726" s="172"/>
      <c r="BV726" s="172"/>
      <c r="BW726" s="172"/>
      <c r="BX726" s="172"/>
      <c r="BY726" s="172"/>
      <c r="BZ726" s="172"/>
      <c r="CA726" s="172"/>
      <c r="CB726" s="172"/>
      <c r="CC726" s="172"/>
      <c r="CE726" s="172"/>
      <c r="CF726" s="172"/>
      <c r="CG726" s="172"/>
      <c r="CH726" s="172"/>
      <c r="CI726" s="172"/>
      <c r="CJ726" s="172"/>
      <c r="CK726" s="172"/>
      <c r="CL726" s="172"/>
      <c r="CM726" s="172"/>
      <c r="CN726" s="172"/>
      <c r="CO726" s="172"/>
      <c r="CP726" s="172"/>
      <c r="CR726" s="172"/>
      <c r="CS726" s="172"/>
      <c r="CT726" s="172"/>
      <c r="CU726" s="172"/>
      <c r="CV726" s="172"/>
      <c r="CW726" s="172"/>
      <c r="CX726" s="172"/>
      <c r="CY726" s="172"/>
      <c r="CZ726" s="172"/>
      <c r="DA726" s="172"/>
      <c r="DB726" s="172"/>
      <c r="DC726" s="172"/>
    </row>
    <row r="727" spans="1:107" ht="14.25" customHeight="1" x14ac:dyDescent="0.3">
      <c r="A727" s="172"/>
      <c r="E727" s="172"/>
      <c r="F727" s="172"/>
      <c r="G727" s="172"/>
      <c r="H727" s="172"/>
      <c r="I727" s="172"/>
      <c r="J727" s="172"/>
      <c r="K727" s="172"/>
      <c r="L727" s="172"/>
      <c r="M727" s="172"/>
      <c r="N727" s="172"/>
      <c r="O727" s="172"/>
      <c r="P727" s="172"/>
      <c r="R727" s="172"/>
      <c r="S727" s="172"/>
      <c r="T727" s="172"/>
      <c r="U727" s="172"/>
      <c r="V727" s="172"/>
      <c r="W727" s="172"/>
      <c r="X727" s="172"/>
      <c r="Y727" s="172"/>
      <c r="Z727" s="172"/>
      <c r="AA727" s="172"/>
      <c r="AB727" s="172"/>
      <c r="AC727" s="172"/>
      <c r="AE727" s="172"/>
      <c r="AF727" s="172"/>
      <c r="AG727" s="172"/>
      <c r="AH727" s="172"/>
      <c r="AI727" s="172"/>
      <c r="AJ727" s="172"/>
      <c r="AK727" s="172"/>
      <c r="AL727" s="172"/>
      <c r="AM727" s="172"/>
      <c r="AN727" s="172"/>
      <c r="AO727" s="172"/>
      <c r="AP727" s="172"/>
      <c r="AR727" s="172"/>
      <c r="AS727" s="172"/>
      <c r="AT727" s="172"/>
      <c r="AU727" s="172"/>
      <c r="AV727" s="172"/>
      <c r="AW727" s="172"/>
      <c r="AX727" s="172"/>
      <c r="AY727" s="172"/>
      <c r="AZ727" s="172"/>
      <c r="BA727" s="172"/>
      <c r="BB727" s="172"/>
      <c r="BC727" s="172"/>
      <c r="BE727" s="172"/>
      <c r="BF727" s="172"/>
      <c r="BG727" s="172"/>
      <c r="BH727" s="172"/>
      <c r="BI727" s="172"/>
      <c r="BJ727" s="172"/>
      <c r="BK727" s="172"/>
      <c r="BL727" s="172"/>
      <c r="BM727" s="172"/>
      <c r="BN727" s="172"/>
      <c r="BO727" s="172"/>
      <c r="BP727" s="172"/>
      <c r="BR727" s="172"/>
      <c r="BS727" s="172"/>
      <c r="BT727" s="172"/>
      <c r="BU727" s="172"/>
      <c r="BV727" s="172"/>
      <c r="BW727" s="172"/>
      <c r="BX727" s="172"/>
      <c r="BY727" s="172"/>
      <c r="BZ727" s="172"/>
      <c r="CA727" s="172"/>
      <c r="CB727" s="172"/>
      <c r="CC727" s="172"/>
      <c r="CE727" s="172"/>
      <c r="CF727" s="172"/>
      <c r="CG727" s="172"/>
      <c r="CH727" s="172"/>
      <c r="CI727" s="172"/>
      <c r="CJ727" s="172"/>
      <c r="CK727" s="172"/>
      <c r="CL727" s="172"/>
      <c r="CM727" s="172"/>
      <c r="CN727" s="172"/>
      <c r="CO727" s="172"/>
      <c r="CP727" s="172"/>
      <c r="CR727" s="172"/>
      <c r="CS727" s="172"/>
      <c r="CT727" s="172"/>
      <c r="CU727" s="172"/>
      <c r="CV727" s="172"/>
      <c r="CW727" s="172"/>
      <c r="CX727" s="172"/>
      <c r="CY727" s="172"/>
      <c r="CZ727" s="172"/>
      <c r="DA727" s="172"/>
      <c r="DB727" s="172"/>
      <c r="DC727" s="172"/>
    </row>
    <row r="728" spans="1:107" ht="14.25" customHeight="1" x14ac:dyDescent="0.3">
      <c r="A728" s="172"/>
      <c r="E728" s="172"/>
      <c r="F728" s="172"/>
      <c r="G728" s="172"/>
      <c r="H728" s="172"/>
      <c r="I728" s="172"/>
      <c r="J728" s="172"/>
      <c r="K728" s="172"/>
      <c r="L728" s="172"/>
      <c r="M728" s="172"/>
      <c r="N728" s="172"/>
      <c r="O728" s="172"/>
      <c r="P728" s="172"/>
      <c r="R728" s="172"/>
      <c r="S728" s="172"/>
      <c r="T728" s="172"/>
      <c r="U728" s="172"/>
      <c r="V728" s="172"/>
      <c r="W728" s="172"/>
      <c r="X728" s="172"/>
      <c r="Y728" s="172"/>
      <c r="Z728" s="172"/>
      <c r="AA728" s="172"/>
      <c r="AB728" s="172"/>
      <c r="AC728" s="172"/>
      <c r="AE728" s="172"/>
      <c r="AF728" s="172"/>
      <c r="AG728" s="172"/>
      <c r="AH728" s="172"/>
      <c r="AI728" s="172"/>
      <c r="AJ728" s="172"/>
      <c r="AK728" s="172"/>
      <c r="AL728" s="172"/>
      <c r="AM728" s="172"/>
      <c r="AN728" s="172"/>
      <c r="AO728" s="172"/>
      <c r="AP728" s="172"/>
      <c r="AR728" s="172"/>
      <c r="AS728" s="172"/>
      <c r="AT728" s="172"/>
      <c r="AU728" s="172"/>
      <c r="AV728" s="172"/>
      <c r="AW728" s="172"/>
      <c r="AX728" s="172"/>
      <c r="AY728" s="172"/>
      <c r="AZ728" s="172"/>
      <c r="BA728" s="172"/>
      <c r="BB728" s="172"/>
      <c r="BC728" s="172"/>
      <c r="BE728" s="172"/>
      <c r="BF728" s="172"/>
      <c r="BG728" s="172"/>
      <c r="BH728" s="172"/>
      <c r="BI728" s="172"/>
      <c r="BJ728" s="172"/>
      <c r="BK728" s="172"/>
      <c r="BL728" s="172"/>
      <c r="BM728" s="172"/>
      <c r="BN728" s="172"/>
      <c r="BO728" s="172"/>
      <c r="BP728" s="172"/>
      <c r="BR728" s="172"/>
      <c r="BS728" s="172"/>
      <c r="BT728" s="172"/>
      <c r="BU728" s="172"/>
      <c r="BV728" s="172"/>
      <c r="BW728" s="172"/>
      <c r="BX728" s="172"/>
      <c r="BY728" s="172"/>
      <c r="BZ728" s="172"/>
      <c r="CA728" s="172"/>
      <c r="CB728" s="172"/>
      <c r="CC728" s="172"/>
      <c r="CE728" s="172"/>
      <c r="CF728" s="172"/>
      <c r="CG728" s="172"/>
      <c r="CH728" s="172"/>
      <c r="CI728" s="172"/>
      <c r="CJ728" s="172"/>
      <c r="CK728" s="172"/>
      <c r="CL728" s="172"/>
      <c r="CM728" s="172"/>
      <c r="CN728" s="172"/>
      <c r="CO728" s="172"/>
      <c r="CP728" s="172"/>
      <c r="CR728" s="172"/>
      <c r="CS728" s="172"/>
      <c r="CT728" s="172"/>
      <c r="CU728" s="172"/>
      <c r="CV728" s="172"/>
      <c r="CW728" s="172"/>
      <c r="CX728" s="172"/>
      <c r="CY728" s="172"/>
      <c r="CZ728" s="172"/>
      <c r="DA728" s="172"/>
      <c r="DB728" s="172"/>
      <c r="DC728" s="172"/>
    </row>
    <row r="729" spans="1:107" ht="14.25" customHeight="1" x14ac:dyDescent="0.3">
      <c r="A729" s="172"/>
      <c r="E729" s="172"/>
      <c r="F729" s="172"/>
      <c r="G729" s="172"/>
      <c r="H729" s="172"/>
      <c r="I729" s="172"/>
      <c r="J729" s="172"/>
      <c r="K729" s="172"/>
      <c r="L729" s="172"/>
      <c r="M729" s="172"/>
      <c r="N729" s="172"/>
      <c r="O729" s="172"/>
      <c r="P729" s="172"/>
      <c r="R729" s="172"/>
      <c r="S729" s="172"/>
      <c r="T729" s="172"/>
      <c r="U729" s="172"/>
      <c r="V729" s="172"/>
      <c r="W729" s="172"/>
      <c r="X729" s="172"/>
      <c r="Y729" s="172"/>
      <c r="Z729" s="172"/>
      <c r="AA729" s="172"/>
      <c r="AB729" s="172"/>
      <c r="AC729" s="172"/>
      <c r="AE729" s="172"/>
      <c r="AF729" s="172"/>
      <c r="AG729" s="172"/>
      <c r="AH729" s="172"/>
      <c r="AI729" s="172"/>
      <c r="AJ729" s="172"/>
      <c r="AK729" s="172"/>
      <c r="AL729" s="172"/>
      <c r="AM729" s="172"/>
      <c r="AN729" s="172"/>
      <c r="AO729" s="172"/>
      <c r="AP729" s="172"/>
      <c r="AR729" s="172"/>
      <c r="AS729" s="172"/>
      <c r="AT729" s="172"/>
      <c r="AU729" s="172"/>
      <c r="AV729" s="172"/>
      <c r="AW729" s="172"/>
      <c r="AX729" s="172"/>
      <c r="AY729" s="172"/>
      <c r="AZ729" s="172"/>
      <c r="BA729" s="172"/>
      <c r="BB729" s="172"/>
      <c r="BC729" s="172"/>
      <c r="BE729" s="172"/>
      <c r="BF729" s="172"/>
      <c r="BG729" s="172"/>
      <c r="BH729" s="172"/>
      <c r="BI729" s="172"/>
      <c r="BJ729" s="172"/>
      <c r="BK729" s="172"/>
      <c r="BL729" s="172"/>
      <c r="BM729" s="172"/>
      <c r="BN729" s="172"/>
      <c r="BO729" s="172"/>
      <c r="BP729" s="172"/>
      <c r="BR729" s="172"/>
      <c r="BS729" s="172"/>
      <c r="BT729" s="172"/>
      <c r="BU729" s="172"/>
      <c r="BV729" s="172"/>
      <c r="BW729" s="172"/>
      <c r="BX729" s="172"/>
      <c r="BY729" s="172"/>
      <c r="BZ729" s="172"/>
      <c r="CA729" s="172"/>
      <c r="CB729" s="172"/>
      <c r="CC729" s="172"/>
      <c r="CE729" s="172"/>
      <c r="CF729" s="172"/>
      <c r="CG729" s="172"/>
      <c r="CH729" s="172"/>
      <c r="CI729" s="172"/>
      <c r="CJ729" s="172"/>
      <c r="CK729" s="172"/>
      <c r="CL729" s="172"/>
      <c r="CM729" s="172"/>
      <c r="CN729" s="172"/>
      <c r="CO729" s="172"/>
      <c r="CP729" s="172"/>
      <c r="CR729" s="172"/>
      <c r="CS729" s="172"/>
      <c r="CT729" s="172"/>
      <c r="CU729" s="172"/>
      <c r="CV729" s="172"/>
      <c r="CW729" s="172"/>
      <c r="CX729" s="172"/>
      <c r="CY729" s="172"/>
      <c r="CZ729" s="172"/>
      <c r="DA729" s="172"/>
      <c r="DB729" s="172"/>
      <c r="DC729" s="172"/>
    </row>
    <row r="730" spans="1:107" ht="14.25" customHeight="1" x14ac:dyDescent="0.3">
      <c r="A730" s="172"/>
      <c r="E730" s="172"/>
      <c r="F730" s="172"/>
      <c r="G730" s="172"/>
      <c r="H730" s="172"/>
      <c r="I730" s="172"/>
      <c r="J730" s="172"/>
      <c r="K730" s="172"/>
      <c r="L730" s="172"/>
      <c r="M730" s="172"/>
      <c r="N730" s="172"/>
      <c r="O730" s="172"/>
      <c r="P730" s="172"/>
      <c r="R730" s="172"/>
      <c r="S730" s="172"/>
      <c r="T730" s="172"/>
      <c r="U730" s="172"/>
      <c r="V730" s="172"/>
      <c r="W730" s="172"/>
      <c r="X730" s="172"/>
      <c r="Y730" s="172"/>
      <c r="Z730" s="172"/>
      <c r="AA730" s="172"/>
      <c r="AB730" s="172"/>
      <c r="AC730" s="172"/>
      <c r="AE730" s="172"/>
      <c r="AF730" s="172"/>
      <c r="AG730" s="172"/>
      <c r="AH730" s="172"/>
      <c r="AI730" s="172"/>
      <c r="AJ730" s="172"/>
      <c r="AK730" s="172"/>
      <c r="AL730" s="172"/>
      <c r="AM730" s="172"/>
      <c r="AN730" s="172"/>
      <c r="AO730" s="172"/>
      <c r="AP730" s="172"/>
      <c r="AR730" s="172"/>
      <c r="AS730" s="172"/>
      <c r="AT730" s="172"/>
      <c r="AU730" s="172"/>
      <c r="AV730" s="172"/>
      <c r="AW730" s="172"/>
      <c r="AX730" s="172"/>
      <c r="AY730" s="172"/>
      <c r="AZ730" s="172"/>
      <c r="BA730" s="172"/>
      <c r="BB730" s="172"/>
      <c r="BC730" s="172"/>
      <c r="BE730" s="172"/>
      <c r="BF730" s="172"/>
      <c r="BG730" s="172"/>
      <c r="BH730" s="172"/>
      <c r="BI730" s="172"/>
      <c r="BJ730" s="172"/>
      <c r="BK730" s="172"/>
      <c r="BL730" s="172"/>
      <c r="BM730" s="172"/>
      <c r="BN730" s="172"/>
      <c r="BO730" s="172"/>
      <c r="BP730" s="172"/>
      <c r="BR730" s="172"/>
      <c r="BS730" s="172"/>
      <c r="BT730" s="172"/>
      <c r="BU730" s="172"/>
      <c r="BV730" s="172"/>
      <c r="BW730" s="172"/>
      <c r="BX730" s="172"/>
      <c r="BY730" s="172"/>
      <c r="BZ730" s="172"/>
      <c r="CA730" s="172"/>
      <c r="CB730" s="172"/>
      <c r="CC730" s="172"/>
      <c r="CE730" s="172"/>
      <c r="CF730" s="172"/>
      <c r="CG730" s="172"/>
      <c r="CH730" s="172"/>
      <c r="CI730" s="172"/>
      <c r="CJ730" s="172"/>
      <c r="CK730" s="172"/>
      <c r="CL730" s="172"/>
      <c r="CM730" s="172"/>
      <c r="CN730" s="172"/>
      <c r="CO730" s="172"/>
      <c r="CP730" s="172"/>
      <c r="CR730" s="172"/>
      <c r="CS730" s="172"/>
      <c r="CT730" s="172"/>
      <c r="CU730" s="172"/>
      <c r="CV730" s="172"/>
      <c r="CW730" s="172"/>
      <c r="CX730" s="172"/>
      <c r="CY730" s="172"/>
      <c r="CZ730" s="172"/>
      <c r="DA730" s="172"/>
      <c r="DB730" s="172"/>
      <c r="DC730" s="172"/>
    </row>
    <row r="731" spans="1:107" ht="14.25" customHeight="1" x14ac:dyDescent="0.3">
      <c r="A731" s="172"/>
      <c r="E731" s="172"/>
      <c r="F731" s="172"/>
      <c r="G731" s="172"/>
      <c r="H731" s="172"/>
      <c r="I731" s="172"/>
      <c r="J731" s="172"/>
      <c r="K731" s="172"/>
      <c r="L731" s="172"/>
      <c r="M731" s="172"/>
      <c r="N731" s="172"/>
      <c r="O731" s="172"/>
      <c r="P731" s="172"/>
      <c r="R731" s="172"/>
      <c r="S731" s="172"/>
      <c r="T731" s="172"/>
      <c r="U731" s="172"/>
      <c r="V731" s="172"/>
      <c r="W731" s="172"/>
      <c r="X731" s="172"/>
      <c r="Y731" s="172"/>
      <c r="Z731" s="172"/>
      <c r="AA731" s="172"/>
      <c r="AB731" s="172"/>
      <c r="AC731" s="172"/>
      <c r="AE731" s="172"/>
      <c r="AF731" s="172"/>
      <c r="AG731" s="172"/>
      <c r="AH731" s="172"/>
      <c r="AI731" s="172"/>
      <c r="AJ731" s="172"/>
      <c r="AK731" s="172"/>
      <c r="AL731" s="172"/>
      <c r="AM731" s="172"/>
      <c r="AN731" s="172"/>
      <c r="AO731" s="172"/>
      <c r="AP731" s="172"/>
      <c r="AR731" s="172"/>
      <c r="AS731" s="172"/>
      <c r="AT731" s="172"/>
      <c r="AU731" s="172"/>
      <c r="AV731" s="172"/>
      <c r="AW731" s="172"/>
      <c r="AX731" s="172"/>
      <c r="AY731" s="172"/>
      <c r="AZ731" s="172"/>
      <c r="BA731" s="172"/>
      <c r="BB731" s="172"/>
      <c r="BC731" s="172"/>
      <c r="BE731" s="172"/>
      <c r="BF731" s="172"/>
      <c r="BG731" s="172"/>
      <c r="BH731" s="172"/>
      <c r="BI731" s="172"/>
      <c r="BJ731" s="172"/>
      <c r="BK731" s="172"/>
      <c r="BL731" s="172"/>
      <c r="BM731" s="172"/>
      <c r="BN731" s="172"/>
      <c r="BO731" s="172"/>
      <c r="BP731" s="172"/>
      <c r="BR731" s="172"/>
      <c r="BS731" s="172"/>
      <c r="BT731" s="172"/>
      <c r="BU731" s="172"/>
      <c r="BV731" s="172"/>
      <c r="BW731" s="172"/>
      <c r="BX731" s="172"/>
      <c r="BY731" s="172"/>
      <c r="BZ731" s="172"/>
      <c r="CA731" s="172"/>
      <c r="CB731" s="172"/>
      <c r="CC731" s="172"/>
      <c r="CE731" s="172"/>
      <c r="CF731" s="172"/>
      <c r="CG731" s="172"/>
      <c r="CH731" s="172"/>
      <c r="CI731" s="172"/>
      <c r="CJ731" s="172"/>
      <c r="CK731" s="172"/>
      <c r="CL731" s="172"/>
      <c r="CM731" s="172"/>
      <c r="CN731" s="172"/>
      <c r="CO731" s="172"/>
      <c r="CP731" s="172"/>
      <c r="CR731" s="172"/>
      <c r="CS731" s="172"/>
      <c r="CT731" s="172"/>
      <c r="CU731" s="172"/>
      <c r="CV731" s="172"/>
      <c r="CW731" s="172"/>
      <c r="CX731" s="172"/>
      <c r="CY731" s="172"/>
      <c r="CZ731" s="172"/>
      <c r="DA731" s="172"/>
      <c r="DB731" s="172"/>
      <c r="DC731" s="172"/>
    </row>
    <row r="732" spans="1:107" ht="14.25" customHeight="1" x14ac:dyDescent="0.3">
      <c r="A732" s="172"/>
      <c r="E732" s="172"/>
      <c r="F732" s="172"/>
      <c r="G732" s="172"/>
      <c r="H732" s="172"/>
      <c r="I732" s="172"/>
      <c r="J732" s="172"/>
      <c r="K732" s="172"/>
      <c r="L732" s="172"/>
      <c r="M732" s="172"/>
      <c r="N732" s="172"/>
      <c r="O732" s="172"/>
      <c r="P732" s="172"/>
      <c r="R732" s="172"/>
      <c r="S732" s="172"/>
      <c r="T732" s="172"/>
      <c r="U732" s="172"/>
      <c r="V732" s="172"/>
      <c r="W732" s="172"/>
      <c r="X732" s="172"/>
      <c r="Y732" s="172"/>
      <c r="Z732" s="172"/>
      <c r="AA732" s="172"/>
      <c r="AB732" s="172"/>
      <c r="AC732" s="172"/>
      <c r="AE732" s="172"/>
      <c r="AF732" s="172"/>
      <c r="AG732" s="172"/>
      <c r="AH732" s="172"/>
      <c r="AI732" s="172"/>
      <c r="AJ732" s="172"/>
      <c r="AK732" s="172"/>
      <c r="AL732" s="172"/>
      <c r="AM732" s="172"/>
      <c r="AN732" s="172"/>
      <c r="AO732" s="172"/>
      <c r="AP732" s="172"/>
      <c r="AR732" s="172"/>
      <c r="AS732" s="172"/>
      <c r="AT732" s="172"/>
      <c r="AU732" s="172"/>
      <c r="AV732" s="172"/>
      <c r="AW732" s="172"/>
      <c r="AX732" s="172"/>
      <c r="AY732" s="172"/>
      <c r="AZ732" s="172"/>
      <c r="BA732" s="172"/>
      <c r="BB732" s="172"/>
      <c r="BC732" s="172"/>
      <c r="BE732" s="172"/>
      <c r="BF732" s="172"/>
      <c r="BG732" s="172"/>
      <c r="BH732" s="172"/>
      <c r="BI732" s="172"/>
      <c r="BJ732" s="172"/>
      <c r="BK732" s="172"/>
      <c r="BL732" s="172"/>
      <c r="BM732" s="172"/>
      <c r="BN732" s="172"/>
      <c r="BO732" s="172"/>
      <c r="BP732" s="172"/>
      <c r="BR732" s="172"/>
      <c r="BS732" s="172"/>
      <c r="BT732" s="172"/>
      <c r="BU732" s="172"/>
      <c r="BV732" s="172"/>
      <c r="BW732" s="172"/>
      <c r="BX732" s="172"/>
      <c r="BY732" s="172"/>
      <c r="BZ732" s="172"/>
      <c r="CA732" s="172"/>
      <c r="CB732" s="172"/>
      <c r="CC732" s="172"/>
      <c r="CE732" s="172"/>
      <c r="CF732" s="172"/>
      <c r="CG732" s="172"/>
      <c r="CH732" s="172"/>
      <c r="CI732" s="172"/>
      <c r="CJ732" s="172"/>
      <c r="CK732" s="172"/>
      <c r="CL732" s="172"/>
      <c r="CM732" s="172"/>
      <c r="CN732" s="172"/>
      <c r="CO732" s="172"/>
      <c r="CP732" s="172"/>
      <c r="CR732" s="172"/>
      <c r="CS732" s="172"/>
      <c r="CT732" s="172"/>
      <c r="CU732" s="172"/>
      <c r="CV732" s="172"/>
      <c r="CW732" s="172"/>
      <c r="CX732" s="172"/>
      <c r="CY732" s="172"/>
      <c r="CZ732" s="172"/>
      <c r="DA732" s="172"/>
      <c r="DB732" s="172"/>
      <c r="DC732" s="172"/>
    </row>
    <row r="733" spans="1:107" ht="14.25" customHeight="1" x14ac:dyDescent="0.3">
      <c r="A733" s="172"/>
      <c r="E733" s="172"/>
      <c r="F733" s="172"/>
      <c r="G733" s="172"/>
      <c r="H733" s="172"/>
      <c r="I733" s="172"/>
      <c r="J733" s="172"/>
      <c r="K733" s="172"/>
      <c r="L733" s="172"/>
      <c r="M733" s="172"/>
      <c r="N733" s="172"/>
      <c r="O733" s="172"/>
      <c r="P733" s="172"/>
      <c r="R733" s="172"/>
      <c r="S733" s="172"/>
      <c r="T733" s="172"/>
      <c r="U733" s="172"/>
      <c r="V733" s="172"/>
      <c r="W733" s="172"/>
      <c r="X733" s="172"/>
      <c r="Y733" s="172"/>
      <c r="Z733" s="172"/>
      <c r="AA733" s="172"/>
      <c r="AB733" s="172"/>
      <c r="AC733" s="172"/>
      <c r="AE733" s="172"/>
      <c r="AF733" s="172"/>
      <c r="AG733" s="172"/>
      <c r="AH733" s="172"/>
      <c r="AI733" s="172"/>
      <c r="AJ733" s="172"/>
      <c r="AK733" s="172"/>
      <c r="AL733" s="172"/>
      <c r="AM733" s="172"/>
      <c r="AN733" s="172"/>
      <c r="AO733" s="172"/>
      <c r="AP733" s="172"/>
      <c r="AR733" s="172"/>
      <c r="AS733" s="172"/>
      <c r="AT733" s="172"/>
      <c r="AU733" s="172"/>
      <c r="AV733" s="172"/>
      <c r="AW733" s="172"/>
      <c r="AX733" s="172"/>
      <c r="AY733" s="172"/>
      <c r="AZ733" s="172"/>
      <c r="BA733" s="172"/>
      <c r="BB733" s="172"/>
      <c r="BC733" s="172"/>
      <c r="BE733" s="172"/>
      <c r="BF733" s="172"/>
      <c r="BG733" s="172"/>
      <c r="BH733" s="172"/>
      <c r="BI733" s="172"/>
      <c r="BJ733" s="172"/>
      <c r="BK733" s="172"/>
      <c r="BL733" s="172"/>
      <c r="BM733" s="172"/>
      <c r="BN733" s="172"/>
      <c r="BO733" s="172"/>
      <c r="BP733" s="172"/>
      <c r="BR733" s="172"/>
      <c r="BS733" s="172"/>
      <c r="BT733" s="172"/>
      <c r="BU733" s="172"/>
      <c r="BV733" s="172"/>
      <c r="BW733" s="172"/>
      <c r="BX733" s="172"/>
      <c r="BY733" s="172"/>
      <c r="BZ733" s="172"/>
      <c r="CA733" s="172"/>
      <c r="CB733" s="172"/>
      <c r="CC733" s="172"/>
      <c r="CE733" s="172"/>
      <c r="CF733" s="172"/>
      <c r="CG733" s="172"/>
      <c r="CH733" s="172"/>
      <c r="CI733" s="172"/>
      <c r="CJ733" s="172"/>
      <c r="CK733" s="172"/>
      <c r="CL733" s="172"/>
      <c r="CM733" s="172"/>
      <c r="CN733" s="172"/>
      <c r="CO733" s="172"/>
      <c r="CP733" s="172"/>
      <c r="CR733" s="172"/>
      <c r="CS733" s="172"/>
      <c r="CT733" s="172"/>
      <c r="CU733" s="172"/>
      <c r="CV733" s="172"/>
      <c r="CW733" s="172"/>
      <c r="CX733" s="172"/>
      <c r="CY733" s="172"/>
      <c r="CZ733" s="172"/>
      <c r="DA733" s="172"/>
      <c r="DB733" s="172"/>
      <c r="DC733" s="172"/>
    </row>
    <row r="734" spans="1:107" ht="14.25" customHeight="1" x14ac:dyDescent="0.3">
      <c r="A734" s="172"/>
      <c r="E734" s="172"/>
      <c r="F734" s="172"/>
      <c r="G734" s="172"/>
      <c r="H734" s="172"/>
      <c r="I734" s="172"/>
      <c r="J734" s="172"/>
      <c r="K734" s="172"/>
      <c r="L734" s="172"/>
      <c r="M734" s="172"/>
      <c r="N734" s="172"/>
      <c r="O734" s="172"/>
      <c r="P734" s="172"/>
      <c r="R734" s="172"/>
      <c r="S734" s="172"/>
      <c r="T734" s="172"/>
      <c r="U734" s="172"/>
      <c r="V734" s="172"/>
      <c r="W734" s="172"/>
      <c r="X734" s="172"/>
      <c r="Y734" s="172"/>
      <c r="Z734" s="172"/>
      <c r="AA734" s="172"/>
      <c r="AB734" s="172"/>
      <c r="AC734" s="172"/>
      <c r="AE734" s="172"/>
      <c r="AF734" s="172"/>
      <c r="AG734" s="172"/>
      <c r="AH734" s="172"/>
      <c r="AI734" s="172"/>
      <c r="AJ734" s="172"/>
      <c r="AK734" s="172"/>
      <c r="AL734" s="172"/>
      <c r="AM734" s="172"/>
      <c r="AN734" s="172"/>
      <c r="AO734" s="172"/>
      <c r="AP734" s="172"/>
      <c r="AR734" s="172"/>
      <c r="AS734" s="172"/>
      <c r="AT734" s="172"/>
      <c r="AU734" s="172"/>
      <c r="AV734" s="172"/>
      <c r="AW734" s="172"/>
      <c r="AX734" s="172"/>
      <c r="AY734" s="172"/>
      <c r="AZ734" s="172"/>
      <c r="BA734" s="172"/>
      <c r="BB734" s="172"/>
      <c r="BC734" s="172"/>
      <c r="BE734" s="172"/>
      <c r="BF734" s="172"/>
      <c r="BG734" s="172"/>
      <c r="BH734" s="172"/>
      <c r="BI734" s="172"/>
      <c r="BJ734" s="172"/>
      <c r="BK734" s="172"/>
      <c r="BL734" s="172"/>
      <c r="BM734" s="172"/>
      <c r="BN734" s="172"/>
      <c r="BO734" s="172"/>
      <c r="BP734" s="172"/>
      <c r="BR734" s="172"/>
      <c r="BS734" s="172"/>
      <c r="BT734" s="172"/>
      <c r="BU734" s="172"/>
      <c r="BV734" s="172"/>
      <c r="BW734" s="172"/>
      <c r="BX734" s="172"/>
      <c r="BY734" s="172"/>
      <c r="BZ734" s="172"/>
      <c r="CA734" s="172"/>
      <c r="CB734" s="172"/>
      <c r="CC734" s="172"/>
      <c r="CE734" s="172"/>
      <c r="CF734" s="172"/>
      <c r="CG734" s="172"/>
      <c r="CH734" s="172"/>
      <c r="CI734" s="172"/>
      <c r="CJ734" s="172"/>
      <c r="CK734" s="172"/>
      <c r="CL734" s="172"/>
      <c r="CM734" s="172"/>
      <c r="CN734" s="172"/>
      <c r="CO734" s="172"/>
      <c r="CP734" s="172"/>
      <c r="CR734" s="172"/>
      <c r="CS734" s="172"/>
      <c r="CT734" s="172"/>
      <c r="CU734" s="172"/>
      <c r="CV734" s="172"/>
      <c r="CW734" s="172"/>
      <c r="CX734" s="172"/>
      <c r="CY734" s="172"/>
      <c r="CZ734" s="172"/>
      <c r="DA734" s="172"/>
      <c r="DB734" s="172"/>
      <c r="DC734" s="172"/>
    </row>
    <row r="735" spans="1:107" ht="14.25" customHeight="1" x14ac:dyDescent="0.3">
      <c r="A735" s="172"/>
      <c r="E735" s="172"/>
      <c r="F735" s="172"/>
      <c r="G735" s="172"/>
      <c r="H735" s="172"/>
      <c r="I735" s="172"/>
      <c r="J735" s="172"/>
      <c r="K735" s="172"/>
      <c r="L735" s="172"/>
      <c r="M735" s="172"/>
      <c r="N735" s="172"/>
      <c r="O735" s="172"/>
      <c r="P735" s="172"/>
      <c r="R735" s="172"/>
      <c r="S735" s="172"/>
      <c r="T735" s="172"/>
      <c r="U735" s="172"/>
      <c r="V735" s="172"/>
      <c r="W735" s="172"/>
      <c r="X735" s="172"/>
      <c r="Y735" s="172"/>
      <c r="Z735" s="172"/>
      <c r="AA735" s="172"/>
      <c r="AB735" s="172"/>
      <c r="AC735" s="172"/>
      <c r="AE735" s="172"/>
      <c r="AF735" s="172"/>
      <c r="AG735" s="172"/>
      <c r="AH735" s="172"/>
      <c r="AI735" s="172"/>
      <c r="AJ735" s="172"/>
      <c r="AK735" s="172"/>
      <c r="AL735" s="172"/>
      <c r="AM735" s="172"/>
      <c r="AN735" s="172"/>
      <c r="AO735" s="172"/>
      <c r="AP735" s="172"/>
      <c r="AR735" s="172"/>
      <c r="AS735" s="172"/>
      <c r="AT735" s="172"/>
      <c r="AU735" s="172"/>
      <c r="AV735" s="172"/>
      <c r="AW735" s="172"/>
      <c r="AX735" s="172"/>
      <c r="AY735" s="172"/>
      <c r="AZ735" s="172"/>
      <c r="BA735" s="172"/>
      <c r="BB735" s="172"/>
      <c r="BC735" s="172"/>
      <c r="BE735" s="172"/>
      <c r="BF735" s="172"/>
      <c r="BG735" s="172"/>
      <c r="BH735" s="172"/>
      <c r="BI735" s="172"/>
      <c r="BJ735" s="172"/>
      <c r="BK735" s="172"/>
      <c r="BL735" s="172"/>
      <c r="BM735" s="172"/>
      <c r="BN735" s="172"/>
      <c r="BO735" s="172"/>
      <c r="BP735" s="172"/>
      <c r="BR735" s="172"/>
      <c r="BS735" s="172"/>
      <c r="BT735" s="172"/>
      <c r="BU735" s="172"/>
      <c r="BV735" s="172"/>
      <c r="BW735" s="172"/>
      <c r="BX735" s="172"/>
      <c r="BY735" s="172"/>
      <c r="BZ735" s="172"/>
      <c r="CA735" s="172"/>
      <c r="CB735" s="172"/>
      <c r="CC735" s="172"/>
      <c r="CE735" s="172"/>
      <c r="CF735" s="172"/>
      <c r="CG735" s="172"/>
      <c r="CH735" s="172"/>
      <c r="CI735" s="172"/>
      <c r="CJ735" s="172"/>
      <c r="CK735" s="172"/>
      <c r="CL735" s="172"/>
      <c r="CM735" s="172"/>
      <c r="CN735" s="172"/>
      <c r="CO735" s="172"/>
      <c r="CP735" s="172"/>
      <c r="CR735" s="172"/>
      <c r="CS735" s="172"/>
      <c r="CT735" s="172"/>
      <c r="CU735" s="172"/>
      <c r="CV735" s="172"/>
      <c r="CW735" s="172"/>
      <c r="CX735" s="172"/>
      <c r="CY735" s="172"/>
      <c r="CZ735" s="172"/>
      <c r="DA735" s="172"/>
      <c r="DB735" s="172"/>
      <c r="DC735" s="172"/>
    </row>
    <row r="736" spans="1:107" ht="14.25" customHeight="1" x14ac:dyDescent="0.3">
      <c r="A736" s="172"/>
      <c r="E736" s="172"/>
      <c r="F736" s="172"/>
      <c r="G736" s="172"/>
      <c r="H736" s="172"/>
      <c r="I736" s="172"/>
      <c r="J736" s="172"/>
      <c r="K736" s="172"/>
      <c r="L736" s="172"/>
      <c r="M736" s="172"/>
      <c r="N736" s="172"/>
      <c r="O736" s="172"/>
      <c r="P736" s="172"/>
      <c r="R736" s="172"/>
      <c r="S736" s="172"/>
      <c r="T736" s="172"/>
      <c r="U736" s="172"/>
      <c r="V736" s="172"/>
      <c r="W736" s="172"/>
      <c r="X736" s="172"/>
      <c r="Y736" s="172"/>
      <c r="Z736" s="172"/>
      <c r="AA736" s="172"/>
      <c r="AB736" s="172"/>
      <c r="AC736" s="172"/>
      <c r="AE736" s="172"/>
      <c r="AF736" s="172"/>
      <c r="AG736" s="172"/>
      <c r="AH736" s="172"/>
      <c r="AI736" s="172"/>
      <c r="AJ736" s="172"/>
      <c r="AK736" s="172"/>
      <c r="AL736" s="172"/>
      <c r="AM736" s="172"/>
      <c r="AN736" s="172"/>
      <c r="AO736" s="172"/>
      <c r="AP736" s="172"/>
      <c r="AR736" s="172"/>
      <c r="AS736" s="172"/>
      <c r="AT736" s="172"/>
      <c r="AU736" s="172"/>
      <c r="AV736" s="172"/>
      <c r="AW736" s="172"/>
      <c r="AX736" s="172"/>
      <c r="AY736" s="172"/>
      <c r="AZ736" s="172"/>
      <c r="BA736" s="172"/>
      <c r="BB736" s="172"/>
      <c r="BC736" s="172"/>
      <c r="BE736" s="172"/>
      <c r="BF736" s="172"/>
      <c r="BG736" s="172"/>
      <c r="BH736" s="172"/>
      <c r="BI736" s="172"/>
      <c r="BJ736" s="172"/>
      <c r="BK736" s="172"/>
      <c r="BL736" s="172"/>
      <c r="BM736" s="172"/>
      <c r="BN736" s="172"/>
      <c r="BO736" s="172"/>
      <c r="BP736" s="172"/>
      <c r="BR736" s="172"/>
      <c r="BS736" s="172"/>
      <c r="BT736" s="172"/>
      <c r="BU736" s="172"/>
      <c r="BV736" s="172"/>
      <c r="BW736" s="172"/>
      <c r="BX736" s="172"/>
      <c r="BY736" s="172"/>
      <c r="BZ736" s="172"/>
      <c r="CA736" s="172"/>
      <c r="CB736" s="172"/>
      <c r="CC736" s="172"/>
      <c r="CE736" s="172"/>
      <c r="CF736" s="172"/>
      <c r="CG736" s="172"/>
      <c r="CH736" s="172"/>
      <c r="CI736" s="172"/>
      <c r="CJ736" s="172"/>
      <c r="CK736" s="172"/>
      <c r="CL736" s="172"/>
      <c r="CM736" s="172"/>
      <c r="CN736" s="172"/>
      <c r="CO736" s="172"/>
      <c r="CP736" s="172"/>
      <c r="CR736" s="172"/>
      <c r="CS736" s="172"/>
      <c r="CT736" s="172"/>
      <c r="CU736" s="172"/>
      <c r="CV736" s="172"/>
      <c r="CW736" s="172"/>
      <c r="CX736" s="172"/>
      <c r="CY736" s="172"/>
      <c r="CZ736" s="172"/>
      <c r="DA736" s="172"/>
      <c r="DB736" s="172"/>
      <c r="DC736" s="172"/>
    </row>
    <row r="737" spans="1:107" ht="14.25" customHeight="1" x14ac:dyDescent="0.3">
      <c r="A737" s="172"/>
      <c r="E737" s="172"/>
      <c r="F737" s="172"/>
      <c r="G737" s="172"/>
      <c r="H737" s="172"/>
      <c r="I737" s="172"/>
      <c r="J737" s="172"/>
      <c r="K737" s="172"/>
      <c r="L737" s="172"/>
      <c r="M737" s="172"/>
      <c r="N737" s="172"/>
      <c r="O737" s="172"/>
      <c r="P737" s="172"/>
      <c r="R737" s="172"/>
      <c r="S737" s="172"/>
      <c r="T737" s="172"/>
      <c r="U737" s="172"/>
      <c r="V737" s="172"/>
      <c r="W737" s="172"/>
      <c r="X737" s="172"/>
      <c r="Y737" s="172"/>
      <c r="Z737" s="172"/>
      <c r="AA737" s="172"/>
      <c r="AB737" s="172"/>
      <c r="AC737" s="172"/>
      <c r="AE737" s="172"/>
      <c r="AF737" s="172"/>
      <c r="AG737" s="172"/>
      <c r="AH737" s="172"/>
      <c r="AI737" s="172"/>
      <c r="AJ737" s="172"/>
      <c r="AK737" s="172"/>
      <c r="AL737" s="172"/>
      <c r="AM737" s="172"/>
      <c r="AN737" s="172"/>
      <c r="AO737" s="172"/>
      <c r="AP737" s="172"/>
      <c r="AR737" s="172"/>
      <c r="AS737" s="172"/>
      <c r="AT737" s="172"/>
      <c r="AU737" s="172"/>
      <c r="AV737" s="172"/>
      <c r="AW737" s="172"/>
      <c r="AX737" s="172"/>
      <c r="AY737" s="172"/>
      <c r="AZ737" s="172"/>
      <c r="BA737" s="172"/>
      <c r="BB737" s="172"/>
      <c r="BC737" s="172"/>
      <c r="BE737" s="172"/>
      <c r="BF737" s="172"/>
      <c r="BG737" s="172"/>
      <c r="BH737" s="172"/>
      <c r="BI737" s="172"/>
      <c r="BJ737" s="172"/>
      <c r="BK737" s="172"/>
      <c r="BL737" s="172"/>
      <c r="BM737" s="172"/>
      <c r="BN737" s="172"/>
      <c r="BO737" s="172"/>
      <c r="BP737" s="172"/>
      <c r="BR737" s="172"/>
      <c r="BS737" s="172"/>
      <c r="BT737" s="172"/>
      <c r="BU737" s="172"/>
      <c r="BV737" s="172"/>
      <c r="BW737" s="172"/>
      <c r="BX737" s="172"/>
      <c r="BY737" s="172"/>
      <c r="BZ737" s="172"/>
      <c r="CA737" s="172"/>
      <c r="CB737" s="172"/>
      <c r="CC737" s="172"/>
      <c r="CE737" s="172"/>
      <c r="CF737" s="172"/>
      <c r="CG737" s="172"/>
      <c r="CH737" s="172"/>
      <c r="CI737" s="172"/>
      <c r="CJ737" s="172"/>
      <c r="CK737" s="172"/>
      <c r="CL737" s="172"/>
      <c r="CM737" s="172"/>
      <c r="CN737" s="172"/>
      <c r="CO737" s="172"/>
      <c r="CP737" s="172"/>
      <c r="CR737" s="172"/>
      <c r="CS737" s="172"/>
      <c r="CT737" s="172"/>
      <c r="CU737" s="172"/>
      <c r="CV737" s="172"/>
      <c r="CW737" s="172"/>
      <c r="CX737" s="172"/>
      <c r="CY737" s="172"/>
      <c r="CZ737" s="172"/>
      <c r="DA737" s="172"/>
      <c r="DB737" s="172"/>
      <c r="DC737" s="172"/>
    </row>
    <row r="738" spans="1:107" ht="14.25" customHeight="1" x14ac:dyDescent="0.3">
      <c r="A738" s="172"/>
      <c r="E738" s="172"/>
      <c r="F738" s="172"/>
      <c r="G738" s="172"/>
      <c r="H738" s="172"/>
      <c r="I738" s="172"/>
      <c r="J738" s="172"/>
      <c r="K738" s="172"/>
      <c r="L738" s="172"/>
      <c r="M738" s="172"/>
      <c r="N738" s="172"/>
      <c r="O738" s="172"/>
      <c r="P738" s="172"/>
      <c r="R738" s="172"/>
      <c r="S738" s="172"/>
      <c r="T738" s="172"/>
      <c r="U738" s="172"/>
      <c r="V738" s="172"/>
      <c r="W738" s="172"/>
      <c r="X738" s="172"/>
      <c r="Y738" s="172"/>
      <c r="Z738" s="172"/>
      <c r="AA738" s="172"/>
      <c r="AB738" s="172"/>
      <c r="AC738" s="172"/>
      <c r="AE738" s="172"/>
      <c r="AF738" s="172"/>
      <c r="AG738" s="172"/>
      <c r="AH738" s="172"/>
      <c r="AI738" s="172"/>
      <c r="AJ738" s="172"/>
      <c r="AK738" s="172"/>
      <c r="AL738" s="172"/>
      <c r="AM738" s="172"/>
      <c r="AN738" s="172"/>
      <c r="AO738" s="172"/>
      <c r="AP738" s="172"/>
      <c r="AR738" s="172"/>
      <c r="AS738" s="172"/>
      <c r="AT738" s="172"/>
      <c r="AU738" s="172"/>
      <c r="AV738" s="172"/>
      <c r="AW738" s="172"/>
      <c r="AX738" s="172"/>
      <c r="AY738" s="172"/>
      <c r="AZ738" s="172"/>
      <c r="BA738" s="172"/>
      <c r="BB738" s="172"/>
      <c r="BC738" s="172"/>
      <c r="BE738" s="172"/>
      <c r="BF738" s="172"/>
      <c r="BG738" s="172"/>
      <c r="BH738" s="172"/>
      <c r="BI738" s="172"/>
      <c r="BJ738" s="172"/>
      <c r="BK738" s="172"/>
      <c r="BL738" s="172"/>
      <c r="BM738" s="172"/>
      <c r="BN738" s="172"/>
      <c r="BO738" s="172"/>
      <c r="BP738" s="172"/>
      <c r="BR738" s="172"/>
      <c r="BS738" s="172"/>
      <c r="BT738" s="172"/>
      <c r="BU738" s="172"/>
      <c r="BV738" s="172"/>
      <c r="BW738" s="172"/>
      <c r="BX738" s="172"/>
      <c r="BY738" s="172"/>
      <c r="BZ738" s="172"/>
      <c r="CA738" s="172"/>
      <c r="CB738" s="172"/>
      <c r="CC738" s="172"/>
      <c r="CE738" s="172"/>
      <c r="CF738" s="172"/>
      <c r="CG738" s="172"/>
      <c r="CH738" s="172"/>
      <c r="CI738" s="172"/>
      <c r="CJ738" s="172"/>
      <c r="CK738" s="172"/>
      <c r="CL738" s="172"/>
      <c r="CM738" s="172"/>
      <c r="CN738" s="172"/>
      <c r="CO738" s="172"/>
      <c r="CP738" s="172"/>
      <c r="CR738" s="172"/>
      <c r="CS738" s="172"/>
      <c r="CT738" s="172"/>
      <c r="CU738" s="172"/>
      <c r="CV738" s="172"/>
      <c r="CW738" s="172"/>
      <c r="CX738" s="172"/>
      <c r="CY738" s="172"/>
      <c r="CZ738" s="172"/>
      <c r="DA738" s="172"/>
      <c r="DB738" s="172"/>
      <c r="DC738" s="172"/>
    </row>
    <row r="739" spans="1:107" ht="14.25" customHeight="1" x14ac:dyDescent="0.3">
      <c r="A739" s="172"/>
      <c r="E739" s="172"/>
      <c r="F739" s="172"/>
      <c r="G739" s="172"/>
      <c r="H739" s="172"/>
      <c r="I739" s="172"/>
      <c r="J739" s="172"/>
      <c r="K739" s="172"/>
      <c r="L739" s="172"/>
      <c r="M739" s="172"/>
      <c r="N739" s="172"/>
      <c r="O739" s="172"/>
      <c r="P739" s="172"/>
      <c r="R739" s="172"/>
      <c r="S739" s="172"/>
      <c r="T739" s="172"/>
      <c r="U739" s="172"/>
      <c r="V739" s="172"/>
      <c r="W739" s="172"/>
      <c r="X739" s="172"/>
      <c r="Y739" s="172"/>
      <c r="Z739" s="172"/>
      <c r="AA739" s="172"/>
      <c r="AB739" s="172"/>
      <c r="AC739" s="172"/>
      <c r="AE739" s="172"/>
      <c r="AF739" s="172"/>
      <c r="AG739" s="172"/>
      <c r="AH739" s="172"/>
      <c r="AI739" s="172"/>
      <c r="AJ739" s="172"/>
      <c r="AK739" s="172"/>
      <c r="AL739" s="172"/>
      <c r="AM739" s="172"/>
      <c r="AN739" s="172"/>
      <c r="AO739" s="172"/>
      <c r="AP739" s="172"/>
      <c r="AR739" s="172"/>
      <c r="AS739" s="172"/>
      <c r="AT739" s="172"/>
      <c r="AU739" s="172"/>
      <c r="AV739" s="172"/>
      <c r="AW739" s="172"/>
      <c r="AX739" s="172"/>
      <c r="AY739" s="172"/>
      <c r="AZ739" s="172"/>
      <c r="BA739" s="172"/>
      <c r="BB739" s="172"/>
      <c r="BC739" s="172"/>
      <c r="BE739" s="172"/>
      <c r="BF739" s="172"/>
      <c r="BG739" s="172"/>
      <c r="BH739" s="172"/>
      <c r="BI739" s="172"/>
      <c r="BJ739" s="172"/>
      <c r="BK739" s="172"/>
      <c r="BL739" s="172"/>
      <c r="BM739" s="172"/>
      <c r="BN739" s="172"/>
      <c r="BO739" s="172"/>
      <c r="BP739" s="172"/>
      <c r="BR739" s="172"/>
      <c r="BS739" s="172"/>
      <c r="BT739" s="172"/>
      <c r="BU739" s="172"/>
      <c r="BV739" s="172"/>
      <c r="BW739" s="172"/>
      <c r="BX739" s="172"/>
      <c r="BY739" s="172"/>
      <c r="BZ739" s="172"/>
      <c r="CA739" s="172"/>
      <c r="CB739" s="172"/>
      <c r="CC739" s="172"/>
      <c r="CE739" s="172"/>
      <c r="CF739" s="172"/>
      <c r="CG739" s="172"/>
      <c r="CH739" s="172"/>
      <c r="CI739" s="172"/>
      <c r="CJ739" s="172"/>
      <c r="CK739" s="172"/>
      <c r="CL739" s="172"/>
      <c r="CM739" s="172"/>
      <c r="CN739" s="172"/>
      <c r="CO739" s="172"/>
      <c r="CP739" s="172"/>
      <c r="CR739" s="172"/>
      <c r="CS739" s="172"/>
      <c r="CT739" s="172"/>
      <c r="CU739" s="172"/>
      <c r="CV739" s="172"/>
      <c r="CW739" s="172"/>
      <c r="CX739" s="172"/>
      <c r="CY739" s="172"/>
      <c r="CZ739" s="172"/>
      <c r="DA739" s="172"/>
      <c r="DB739" s="172"/>
      <c r="DC739" s="172"/>
    </row>
    <row r="740" spans="1:107" ht="14.25" customHeight="1" x14ac:dyDescent="0.3">
      <c r="A740" s="172"/>
      <c r="E740" s="172"/>
      <c r="F740" s="172"/>
      <c r="G740" s="172"/>
      <c r="H740" s="172"/>
      <c r="I740" s="172"/>
      <c r="J740" s="172"/>
      <c r="K740" s="172"/>
      <c r="L740" s="172"/>
      <c r="M740" s="172"/>
      <c r="N740" s="172"/>
      <c r="O740" s="172"/>
      <c r="P740" s="172"/>
      <c r="R740" s="172"/>
      <c r="S740" s="172"/>
      <c r="T740" s="172"/>
      <c r="U740" s="172"/>
      <c r="V740" s="172"/>
      <c r="W740" s="172"/>
      <c r="X740" s="172"/>
      <c r="Y740" s="172"/>
      <c r="Z740" s="172"/>
      <c r="AA740" s="172"/>
      <c r="AB740" s="172"/>
      <c r="AC740" s="172"/>
      <c r="AE740" s="172"/>
      <c r="AF740" s="172"/>
      <c r="AG740" s="172"/>
      <c r="AH740" s="172"/>
      <c r="AI740" s="172"/>
      <c r="AJ740" s="172"/>
      <c r="AK740" s="172"/>
      <c r="AL740" s="172"/>
      <c r="AM740" s="172"/>
      <c r="AN740" s="172"/>
      <c r="AO740" s="172"/>
      <c r="AP740" s="172"/>
      <c r="AR740" s="172"/>
      <c r="AS740" s="172"/>
      <c r="AT740" s="172"/>
      <c r="AU740" s="172"/>
      <c r="AV740" s="172"/>
      <c r="AW740" s="172"/>
      <c r="AX740" s="172"/>
      <c r="AY740" s="172"/>
      <c r="AZ740" s="172"/>
      <c r="BA740" s="172"/>
      <c r="BB740" s="172"/>
      <c r="BC740" s="172"/>
      <c r="BE740" s="172"/>
      <c r="BF740" s="172"/>
      <c r="BG740" s="172"/>
      <c r="BH740" s="172"/>
      <c r="BI740" s="172"/>
      <c r="BJ740" s="172"/>
      <c r="BK740" s="172"/>
      <c r="BL740" s="172"/>
      <c r="BM740" s="172"/>
      <c r="BN740" s="172"/>
      <c r="BO740" s="172"/>
      <c r="BP740" s="172"/>
      <c r="BR740" s="172"/>
      <c r="BS740" s="172"/>
      <c r="BT740" s="172"/>
      <c r="BU740" s="172"/>
      <c r="BV740" s="172"/>
      <c r="BW740" s="172"/>
      <c r="BX740" s="172"/>
      <c r="BY740" s="172"/>
      <c r="BZ740" s="172"/>
      <c r="CA740" s="172"/>
      <c r="CB740" s="172"/>
      <c r="CC740" s="172"/>
      <c r="CE740" s="172"/>
      <c r="CF740" s="172"/>
      <c r="CG740" s="172"/>
      <c r="CH740" s="172"/>
      <c r="CI740" s="172"/>
      <c r="CJ740" s="172"/>
      <c r="CK740" s="172"/>
      <c r="CL740" s="172"/>
      <c r="CM740" s="172"/>
      <c r="CN740" s="172"/>
      <c r="CO740" s="172"/>
      <c r="CP740" s="172"/>
      <c r="CR740" s="172"/>
      <c r="CS740" s="172"/>
      <c r="CT740" s="172"/>
      <c r="CU740" s="172"/>
      <c r="CV740" s="172"/>
      <c r="CW740" s="172"/>
      <c r="CX740" s="172"/>
      <c r="CY740" s="172"/>
      <c r="CZ740" s="172"/>
      <c r="DA740" s="172"/>
      <c r="DB740" s="172"/>
      <c r="DC740" s="172"/>
    </row>
    <row r="741" spans="1:107" ht="14.25" customHeight="1" x14ac:dyDescent="0.3">
      <c r="A741" s="172"/>
      <c r="E741" s="172"/>
      <c r="F741" s="172"/>
      <c r="G741" s="172"/>
      <c r="H741" s="172"/>
      <c r="I741" s="172"/>
      <c r="J741" s="172"/>
      <c r="K741" s="172"/>
      <c r="L741" s="172"/>
      <c r="M741" s="172"/>
      <c r="N741" s="172"/>
      <c r="O741" s="172"/>
      <c r="P741" s="172"/>
      <c r="R741" s="172"/>
      <c r="S741" s="172"/>
      <c r="T741" s="172"/>
      <c r="U741" s="172"/>
      <c r="V741" s="172"/>
      <c r="W741" s="172"/>
      <c r="X741" s="172"/>
      <c r="Y741" s="172"/>
      <c r="Z741" s="172"/>
      <c r="AA741" s="172"/>
      <c r="AB741" s="172"/>
      <c r="AC741" s="172"/>
      <c r="AE741" s="172"/>
      <c r="AF741" s="172"/>
      <c r="AG741" s="172"/>
      <c r="AH741" s="172"/>
      <c r="AI741" s="172"/>
      <c r="AJ741" s="172"/>
      <c r="AK741" s="172"/>
      <c r="AL741" s="172"/>
      <c r="AM741" s="172"/>
      <c r="AN741" s="172"/>
      <c r="AO741" s="172"/>
      <c r="AP741" s="172"/>
      <c r="AR741" s="172"/>
      <c r="AS741" s="172"/>
      <c r="AT741" s="172"/>
      <c r="AU741" s="172"/>
      <c r="AV741" s="172"/>
      <c r="AW741" s="172"/>
      <c r="AX741" s="172"/>
      <c r="AY741" s="172"/>
      <c r="AZ741" s="172"/>
      <c r="BA741" s="172"/>
      <c r="BB741" s="172"/>
      <c r="BC741" s="172"/>
      <c r="BE741" s="172"/>
      <c r="BF741" s="172"/>
      <c r="BG741" s="172"/>
      <c r="BH741" s="172"/>
      <c r="BI741" s="172"/>
      <c r="BJ741" s="172"/>
      <c r="BK741" s="172"/>
      <c r="BL741" s="172"/>
      <c r="BM741" s="172"/>
      <c r="BN741" s="172"/>
      <c r="BO741" s="172"/>
      <c r="BP741" s="172"/>
      <c r="BR741" s="172"/>
      <c r="BS741" s="172"/>
      <c r="BT741" s="172"/>
      <c r="BU741" s="172"/>
      <c r="BV741" s="172"/>
      <c r="BW741" s="172"/>
      <c r="BX741" s="172"/>
      <c r="BY741" s="172"/>
      <c r="BZ741" s="172"/>
      <c r="CA741" s="172"/>
      <c r="CB741" s="172"/>
      <c r="CC741" s="172"/>
      <c r="CE741" s="172"/>
      <c r="CF741" s="172"/>
      <c r="CG741" s="172"/>
      <c r="CH741" s="172"/>
      <c r="CI741" s="172"/>
      <c r="CJ741" s="172"/>
      <c r="CK741" s="172"/>
      <c r="CL741" s="172"/>
      <c r="CM741" s="172"/>
      <c r="CN741" s="172"/>
      <c r="CO741" s="172"/>
      <c r="CP741" s="172"/>
      <c r="CR741" s="172"/>
      <c r="CS741" s="172"/>
      <c r="CT741" s="172"/>
      <c r="CU741" s="172"/>
      <c r="CV741" s="172"/>
      <c r="CW741" s="172"/>
      <c r="CX741" s="172"/>
      <c r="CY741" s="172"/>
      <c r="CZ741" s="172"/>
      <c r="DA741" s="172"/>
      <c r="DB741" s="172"/>
      <c r="DC741" s="172"/>
    </row>
    <row r="742" spans="1:107" ht="14.25" customHeight="1" x14ac:dyDescent="0.3">
      <c r="A742" s="172"/>
      <c r="E742" s="172"/>
      <c r="F742" s="172"/>
      <c r="G742" s="172"/>
      <c r="H742" s="172"/>
      <c r="I742" s="172"/>
      <c r="J742" s="172"/>
      <c r="K742" s="172"/>
      <c r="L742" s="172"/>
      <c r="M742" s="172"/>
      <c r="N742" s="172"/>
      <c r="O742" s="172"/>
      <c r="P742" s="172"/>
      <c r="R742" s="172"/>
      <c r="S742" s="172"/>
      <c r="T742" s="172"/>
      <c r="U742" s="172"/>
      <c r="V742" s="172"/>
      <c r="W742" s="172"/>
      <c r="X742" s="172"/>
      <c r="Y742" s="172"/>
      <c r="Z742" s="172"/>
      <c r="AA742" s="172"/>
      <c r="AB742" s="172"/>
      <c r="AC742" s="172"/>
      <c r="AE742" s="172"/>
      <c r="AF742" s="172"/>
      <c r="AG742" s="172"/>
      <c r="AH742" s="172"/>
      <c r="AI742" s="172"/>
      <c r="AJ742" s="172"/>
      <c r="AK742" s="172"/>
      <c r="AL742" s="172"/>
      <c r="AM742" s="172"/>
      <c r="AN742" s="172"/>
      <c r="AO742" s="172"/>
      <c r="AP742" s="172"/>
      <c r="AR742" s="172"/>
      <c r="AS742" s="172"/>
      <c r="AT742" s="172"/>
      <c r="AU742" s="172"/>
      <c r="AV742" s="172"/>
      <c r="AW742" s="172"/>
      <c r="AX742" s="172"/>
      <c r="AY742" s="172"/>
      <c r="AZ742" s="172"/>
      <c r="BA742" s="172"/>
      <c r="BB742" s="172"/>
      <c r="BC742" s="172"/>
      <c r="BE742" s="172"/>
      <c r="BF742" s="172"/>
      <c r="BG742" s="172"/>
      <c r="BH742" s="172"/>
      <c r="BI742" s="172"/>
      <c r="BJ742" s="172"/>
      <c r="BK742" s="172"/>
      <c r="BL742" s="172"/>
      <c r="BM742" s="172"/>
      <c r="BN742" s="172"/>
      <c r="BO742" s="172"/>
      <c r="BP742" s="172"/>
      <c r="BR742" s="172"/>
      <c r="BS742" s="172"/>
      <c r="BT742" s="172"/>
      <c r="BU742" s="172"/>
      <c r="BV742" s="172"/>
      <c r="BW742" s="172"/>
      <c r="BX742" s="172"/>
      <c r="BY742" s="172"/>
      <c r="BZ742" s="172"/>
      <c r="CA742" s="172"/>
      <c r="CB742" s="172"/>
      <c r="CC742" s="172"/>
      <c r="CE742" s="172"/>
      <c r="CF742" s="172"/>
      <c r="CG742" s="172"/>
      <c r="CH742" s="172"/>
      <c r="CI742" s="172"/>
      <c r="CJ742" s="172"/>
      <c r="CK742" s="172"/>
      <c r="CL742" s="172"/>
      <c r="CM742" s="172"/>
      <c r="CN742" s="172"/>
      <c r="CO742" s="172"/>
      <c r="CP742" s="172"/>
      <c r="CR742" s="172"/>
      <c r="CS742" s="172"/>
      <c r="CT742" s="172"/>
      <c r="CU742" s="172"/>
      <c r="CV742" s="172"/>
      <c r="CW742" s="172"/>
      <c r="CX742" s="172"/>
      <c r="CY742" s="172"/>
      <c r="CZ742" s="172"/>
      <c r="DA742" s="172"/>
      <c r="DB742" s="172"/>
      <c r="DC742" s="172"/>
    </row>
    <row r="743" spans="1:107" ht="14.25" customHeight="1" x14ac:dyDescent="0.3">
      <c r="A743" s="172"/>
      <c r="E743" s="172"/>
      <c r="F743" s="172"/>
      <c r="G743" s="172"/>
      <c r="H743" s="172"/>
      <c r="I743" s="172"/>
      <c r="J743" s="172"/>
      <c r="K743" s="172"/>
      <c r="L743" s="172"/>
      <c r="M743" s="172"/>
      <c r="N743" s="172"/>
      <c r="O743" s="172"/>
      <c r="P743" s="172"/>
      <c r="R743" s="172"/>
      <c r="S743" s="172"/>
      <c r="T743" s="172"/>
      <c r="U743" s="172"/>
      <c r="V743" s="172"/>
      <c r="W743" s="172"/>
      <c r="X743" s="172"/>
      <c r="Y743" s="172"/>
      <c r="Z743" s="172"/>
      <c r="AA743" s="172"/>
      <c r="AB743" s="172"/>
      <c r="AC743" s="172"/>
      <c r="AE743" s="172"/>
      <c r="AF743" s="172"/>
      <c r="AG743" s="172"/>
      <c r="AH743" s="172"/>
      <c r="AI743" s="172"/>
      <c r="AJ743" s="172"/>
      <c r="AK743" s="172"/>
      <c r="AL743" s="172"/>
      <c r="AM743" s="172"/>
      <c r="AN743" s="172"/>
      <c r="AO743" s="172"/>
      <c r="AP743" s="172"/>
      <c r="AR743" s="172"/>
      <c r="AS743" s="172"/>
      <c r="AT743" s="172"/>
      <c r="AU743" s="172"/>
      <c r="AV743" s="172"/>
      <c r="AW743" s="172"/>
      <c r="AX743" s="172"/>
      <c r="AY743" s="172"/>
      <c r="AZ743" s="172"/>
      <c r="BA743" s="172"/>
      <c r="BB743" s="172"/>
      <c r="BC743" s="172"/>
      <c r="BE743" s="172"/>
      <c r="BF743" s="172"/>
      <c r="BG743" s="172"/>
      <c r="BH743" s="172"/>
      <c r="BI743" s="172"/>
      <c r="BJ743" s="172"/>
      <c r="BK743" s="172"/>
      <c r="BL743" s="172"/>
      <c r="BM743" s="172"/>
      <c r="BN743" s="172"/>
      <c r="BO743" s="172"/>
      <c r="BP743" s="172"/>
      <c r="BR743" s="172"/>
      <c r="BS743" s="172"/>
      <c r="BT743" s="172"/>
      <c r="BU743" s="172"/>
      <c r="BV743" s="172"/>
      <c r="BW743" s="172"/>
      <c r="BX743" s="172"/>
      <c r="BY743" s="172"/>
      <c r="BZ743" s="172"/>
      <c r="CA743" s="172"/>
      <c r="CB743" s="172"/>
      <c r="CC743" s="172"/>
      <c r="CE743" s="172"/>
      <c r="CF743" s="172"/>
      <c r="CG743" s="172"/>
      <c r="CH743" s="172"/>
      <c r="CI743" s="172"/>
      <c r="CJ743" s="172"/>
      <c r="CK743" s="172"/>
      <c r="CL743" s="172"/>
      <c r="CM743" s="172"/>
      <c r="CN743" s="172"/>
      <c r="CO743" s="172"/>
      <c r="CP743" s="172"/>
      <c r="CR743" s="172"/>
      <c r="CS743" s="172"/>
      <c r="CT743" s="172"/>
      <c r="CU743" s="172"/>
      <c r="CV743" s="172"/>
      <c r="CW743" s="172"/>
      <c r="CX743" s="172"/>
      <c r="CY743" s="172"/>
      <c r="CZ743" s="172"/>
      <c r="DA743" s="172"/>
      <c r="DB743" s="172"/>
      <c r="DC743" s="172"/>
    </row>
    <row r="744" spans="1:107" ht="14.25" customHeight="1" x14ac:dyDescent="0.3">
      <c r="A744" s="172"/>
      <c r="E744" s="172"/>
      <c r="F744" s="172"/>
      <c r="G744" s="172"/>
      <c r="H744" s="172"/>
      <c r="I744" s="172"/>
      <c r="J744" s="172"/>
      <c r="K744" s="172"/>
      <c r="L744" s="172"/>
      <c r="M744" s="172"/>
      <c r="N744" s="172"/>
      <c r="O744" s="172"/>
      <c r="P744" s="172"/>
      <c r="R744" s="172"/>
      <c r="S744" s="172"/>
      <c r="T744" s="172"/>
      <c r="U744" s="172"/>
      <c r="V744" s="172"/>
      <c r="W744" s="172"/>
      <c r="X744" s="172"/>
      <c r="Y744" s="172"/>
      <c r="Z744" s="172"/>
      <c r="AA744" s="172"/>
      <c r="AB744" s="172"/>
      <c r="AC744" s="172"/>
      <c r="AE744" s="172"/>
      <c r="AF744" s="172"/>
      <c r="AG744" s="172"/>
      <c r="AH744" s="172"/>
      <c r="AI744" s="172"/>
      <c r="AJ744" s="172"/>
      <c r="AK744" s="172"/>
      <c r="AL744" s="172"/>
      <c r="AM744" s="172"/>
      <c r="AN744" s="172"/>
      <c r="AO744" s="172"/>
      <c r="AP744" s="172"/>
      <c r="AR744" s="172"/>
      <c r="AS744" s="172"/>
      <c r="AT744" s="172"/>
      <c r="AU744" s="172"/>
      <c r="AV744" s="172"/>
      <c r="AW744" s="172"/>
      <c r="AX744" s="172"/>
      <c r="AY744" s="172"/>
      <c r="AZ744" s="172"/>
      <c r="BA744" s="172"/>
      <c r="BB744" s="172"/>
      <c r="BC744" s="172"/>
      <c r="BE744" s="172"/>
      <c r="BF744" s="172"/>
      <c r="BG744" s="172"/>
      <c r="BH744" s="172"/>
      <c r="BI744" s="172"/>
      <c r="BJ744" s="172"/>
      <c r="BK744" s="172"/>
      <c r="BL744" s="172"/>
      <c r="BM744" s="172"/>
      <c r="BN744" s="172"/>
      <c r="BO744" s="172"/>
      <c r="BP744" s="172"/>
      <c r="BR744" s="172"/>
      <c r="BS744" s="172"/>
      <c r="BT744" s="172"/>
      <c r="BU744" s="172"/>
      <c r="BV744" s="172"/>
      <c r="BW744" s="172"/>
      <c r="BX744" s="172"/>
      <c r="BY744" s="172"/>
      <c r="BZ744" s="172"/>
      <c r="CA744" s="172"/>
      <c r="CB744" s="172"/>
      <c r="CC744" s="172"/>
      <c r="CE744" s="172"/>
      <c r="CF744" s="172"/>
      <c r="CG744" s="172"/>
      <c r="CH744" s="172"/>
      <c r="CI744" s="172"/>
      <c r="CJ744" s="172"/>
      <c r="CK744" s="172"/>
      <c r="CL744" s="172"/>
      <c r="CM744" s="172"/>
      <c r="CN744" s="172"/>
      <c r="CO744" s="172"/>
      <c r="CP744" s="172"/>
      <c r="CR744" s="172"/>
      <c r="CS744" s="172"/>
      <c r="CT744" s="172"/>
      <c r="CU744" s="172"/>
      <c r="CV744" s="172"/>
      <c r="CW744" s="172"/>
      <c r="CX744" s="172"/>
      <c r="CY744" s="172"/>
      <c r="CZ744" s="172"/>
      <c r="DA744" s="172"/>
      <c r="DB744" s="172"/>
      <c r="DC744" s="172"/>
    </row>
    <row r="745" spans="1:107" ht="14.25" customHeight="1" x14ac:dyDescent="0.3">
      <c r="A745" s="172"/>
      <c r="E745" s="172"/>
      <c r="F745" s="172"/>
      <c r="G745" s="172"/>
      <c r="H745" s="172"/>
      <c r="I745" s="172"/>
      <c r="J745" s="172"/>
      <c r="K745" s="172"/>
      <c r="L745" s="172"/>
      <c r="M745" s="172"/>
      <c r="N745" s="172"/>
      <c r="O745" s="172"/>
      <c r="P745" s="172"/>
      <c r="R745" s="172"/>
      <c r="S745" s="172"/>
      <c r="T745" s="172"/>
      <c r="U745" s="172"/>
      <c r="V745" s="172"/>
      <c r="W745" s="172"/>
      <c r="X745" s="172"/>
      <c r="Y745" s="172"/>
      <c r="Z745" s="172"/>
      <c r="AA745" s="172"/>
      <c r="AB745" s="172"/>
      <c r="AC745" s="172"/>
      <c r="AE745" s="172"/>
      <c r="AF745" s="172"/>
      <c r="AG745" s="172"/>
      <c r="AH745" s="172"/>
      <c r="AI745" s="172"/>
      <c r="AJ745" s="172"/>
      <c r="AK745" s="172"/>
      <c r="AL745" s="172"/>
      <c r="AM745" s="172"/>
      <c r="AN745" s="172"/>
      <c r="AO745" s="172"/>
      <c r="AP745" s="172"/>
      <c r="AR745" s="172"/>
      <c r="AS745" s="172"/>
      <c r="AT745" s="172"/>
      <c r="AU745" s="172"/>
      <c r="AV745" s="172"/>
      <c r="AW745" s="172"/>
      <c r="AX745" s="172"/>
      <c r="AY745" s="172"/>
      <c r="AZ745" s="172"/>
      <c r="BA745" s="172"/>
      <c r="BB745" s="172"/>
      <c r="BC745" s="172"/>
      <c r="BE745" s="172"/>
      <c r="BF745" s="172"/>
      <c r="BG745" s="172"/>
      <c r="BH745" s="172"/>
      <c r="BI745" s="172"/>
      <c r="BJ745" s="172"/>
      <c r="BK745" s="172"/>
      <c r="BL745" s="172"/>
      <c r="BM745" s="172"/>
      <c r="BN745" s="172"/>
      <c r="BO745" s="172"/>
      <c r="BP745" s="172"/>
      <c r="BR745" s="172"/>
      <c r="BS745" s="172"/>
      <c r="BT745" s="172"/>
      <c r="BU745" s="172"/>
      <c r="BV745" s="172"/>
      <c r="BW745" s="172"/>
      <c r="BX745" s="172"/>
      <c r="BY745" s="172"/>
      <c r="BZ745" s="172"/>
      <c r="CA745" s="172"/>
      <c r="CB745" s="172"/>
      <c r="CC745" s="172"/>
      <c r="CE745" s="172"/>
      <c r="CF745" s="172"/>
      <c r="CG745" s="172"/>
      <c r="CH745" s="172"/>
      <c r="CI745" s="172"/>
      <c r="CJ745" s="172"/>
      <c r="CK745" s="172"/>
      <c r="CL745" s="172"/>
      <c r="CM745" s="172"/>
      <c r="CN745" s="172"/>
      <c r="CO745" s="172"/>
      <c r="CP745" s="172"/>
      <c r="CR745" s="172"/>
      <c r="CS745" s="172"/>
      <c r="CT745" s="172"/>
      <c r="CU745" s="172"/>
      <c r="CV745" s="172"/>
      <c r="CW745" s="172"/>
      <c r="CX745" s="172"/>
      <c r="CY745" s="172"/>
      <c r="CZ745" s="172"/>
      <c r="DA745" s="172"/>
      <c r="DB745" s="172"/>
      <c r="DC745" s="172"/>
    </row>
    <row r="746" spans="1:107" ht="14.25" customHeight="1" x14ac:dyDescent="0.3">
      <c r="A746" s="172"/>
      <c r="E746" s="172"/>
      <c r="F746" s="172"/>
      <c r="G746" s="172"/>
      <c r="H746" s="172"/>
      <c r="I746" s="172"/>
      <c r="J746" s="172"/>
      <c r="K746" s="172"/>
      <c r="L746" s="172"/>
      <c r="M746" s="172"/>
      <c r="N746" s="172"/>
      <c r="O746" s="172"/>
      <c r="P746" s="172"/>
      <c r="R746" s="172"/>
      <c r="S746" s="172"/>
      <c r="T746" s="172"/>
      <c r="U746" s="172"/>
      <c r="V746" s="172"/>
      <c r="W746" s="172"/>
      <c r="X746" s="172"/>
      <c r="Y746" s="172"/>
      <c r="Z746" s="172"/>
      <c r="AA746" s="172"/>
      <c r="AB746" s="172"/>
      <c r="AC746" s="172"/>
      <c r="AE746" s="172"/>
      <c r="AF746" s="172"/>
      <c r="AG746" s="172"/>
      <c r="AH746" s="172"/>
      <c r="AI746" s="172"/>
      <c r="AJ746" s="172"/>
      <c r="AK746" s="172"/>
      <c r="AL746" s="172"/>
      <c r="AM746" s="172"/>
      <c r="AN746" s="172"/>
      <c r="AO746" s="172"/>
      <c r="AP746" s="172"/>
      <c r="AR746" s="172"/>
      <c r="AS746" s="172"/>
      <c r="AT746" s="172"/>
      <c r="AU746" s="172"/>
      <c r="AV746" s="172"/>
      <c r="AW746" s="172"/>
      <c r="AX746" s="172"/>
      <c r="AY746" s="172"/>
      <c r="AZ746" s="172"/>
      <c r="BA746" s="172"/>
      <c r="BB746" s="172"/>
      <c r="BC746" s="172"/>
      <c r="BE746" s="172"/>
      <c r="BF746" s="172"/>
      <c r="BG746" s="172"/>
      <c r="BH746" s="172"/>
      <c r="BI746" s="172"/>
      <c r="BJ746" s="172"/>
      <c r="BK746" s="172"/>
      <c r="BL746" s="172"/>
      <c r="BM746" s="172"/>
      <c r="BN746" s="172"/>
      <c r="BO746" s="172"/>
      <c r="BP746" s="172"/>
      <c r="BR746" s="172"/>
      <c r="BS746" s="172"/>
      <c r="BT746" s="172"/>
      <c r="BU746" s="172"/>
      <c r="BV746" s="172"/>
      <c r="BW746" s="172"/>
      <c r="BX746" s="172"/>
      <c r="BY746" s="172"/>
      <c r="BZ746" s="172"/>
      <c r="CA746" s="172"/>
      <c r="CB746" s="172"/>
      <c r="CC746" s="172"/>
      <c r="CE746" s="172"/>
      <c r="CF746" s="172"/>
      <c r="CG746" s="172"/>
      <c r="CH746" s="172"/>
      <c r="CI746" s="172"/>
      <c r="CJ746" s="172"/>
      <c r="CK746" s="172"/>
      <c r="CL746" s="172"/>
      <c r="CM746" s="172"/>
      <c r="CN746" s="172"/>
      <c r="CO746" s="172"/>
      <c r="CP746" s="172"/>
      <c r="CR746" s="172"/>
      <c r="CS746" s="172"/>
      <c r="CT746" s="172"/>
      <c r="CU746" s="172"/>
      <c r="CV746" s="172"/>
      <c r="CW746" s="172"/>
      <c r="CX746" s="172"/>
      <c r="CY746" s="172"/>
      <c r="CZ746" s="172"/>
      <c r="DA746" s="172"/>
      <c r="DB746" s="172"/>
      <c r="DC746" s="172"/>
    </row>
    <row r="747" spans="1:107" ht="14.25" customHeight="1" x14ac:dyDescent="0.3">
      <c r="A747" s="172"/>
      <c r="E747" s="172"/>
      <c r="F747" s="172"/>
      <c r="G747" s="172"/>
      <c r="H747" s="172"/>
      <c r="I747" s="172"/>
      <c r="J747" s="172"/>
      <c r="K747" s="172"/>
      <c r="L747" s="172"/>
      <c r="M747" s="172"/>
      <c r="N747" s="172"/>
      <c r="O747" s="172"/>
      <c r="P747" s="172"/>
      <c r="R747" s="172"/>
      <c r="S747" s="172"/>
      <c r="T747" s="172"/>
      <c r="U747" s="172"/>
      <c r="V747" s="172"/>
      <c r="W747" s="172"/>
      <c r="X747" s="172"/>
      <c r="Y747" s="172"/>
      <c r="Z747" s="172"/>
      <c r="AA747" s="172"/>
      <c r="AB747" s="172"/>
      <c r="AC747" s="172"/>
      <c r="AE747" s="172"/>
      <c r="AF747" s="172"/>
      <c r="AG747" s="172"/>
      <c r="AH747" s="172"/>
      <c r="AI747" s="172"/>
      <c r="AJ747" s="172"/>
      <c r="AK747" s="172"/>
      <c r="AL747" s="172"/>
      <c r="AM747" s="172"/>
      <c r="AN747" s="172"/>
      <c r="AO747" s="172"/>
      <c r="AP747" s="172"/>
      <c r="AR747" s="172"/>
      <c r="AS747" s="172"/>
      <c r="AT747" s="172"/>
      <c r="AU747" s="172"/>
      <c r="AV747" s="172"/>
      <c r="AW747" s="172"/>
      <c r="AX747" s="172"/>
      <c r="AY747" s="172"/>
      <c r="AZ747" s="172"/>
      <c r="BA747" s="172"/>
      <c r="BB747" s="172"/>
      <c r="BC747" s="172"/>
      <c r="BE747" s="172"/>
      <c r="BF747" s="172"/>
      <c r="BG747" s="172"/>
      <c r="BH747" s="172"/>
      <c r="BI747" s="172"/>
      <c r="BJ747" s="172"/>
      <c r="BK747" s="172"/>
      <c r="BL747" s="172"/>
      <c r="BM747" s="172"/>
      <c r="BN747" s="172"/>
      <c r="BO747" s="172"/>
      <c r="BP747" s="172"/>
      <c r="BR747" s="172"/>
      <c r="BS747" s="172"/>
      <c r="BT747" s="172"/>
      <c r="BU747" s="172"/>
      <c r="BV747" s="172"/>
      <c r="BW747" s="172"/>
      <c r="BX747" s="172"/>
      <c r="BY747" s="172"/>
      <c r="BZ747" s="172"/>
      <c r="CA747" s="172"/>
      <c r="CB747" s="172"/>
      <c r="CC747" s="172"/>
      <c r="CE747" s="172"/>
      <c r="CF747" s="172"/>
      <c r="CG747" s="172"/>
      <c r="CH747" s="172"/>
      <c r="CI747" s="172"/>
      <c r="CJ747" s="172"/>
      <c r="CK747" s="172"/>
      <c r="CL747" s="172"/>
      <c r="CM747" s="172"/>
      <c r="CN747" s="172"/>
      <c r="CO747" s="172"/>
      <c r="CP747" s="172"/>
      <c r="CR747" s="172"/>
      <c r="CS747" s="172"/>
      <c r="CT747" s="172"/>
      <c r="CU747" s="172"/>
      <c r="CV747" s="172"/>
      <c r="CW747" s="172"/>
      <c r="CX747" s="172"/>
      <c r="CY747" s="172"/>
      <c r="CZ747" s="172"/>
      <c r="DA747" s="172"/>
      <c r="DB747" s="172"/>
      <c r="DC747" s="172"/>
    </row>
    <row r="748" spans="1:107" ht="14.25" customHeight="1" x14ac:dyDescent="0.3">
      <c r="A748" s="172"/>
      <c r="E748" s="172"/>
      <c r="F748" s="172"/>
      <c r="G748" s="172"/>
      <c r="H748" s="172"/>
      <c r="I748" s="172"/>
      <c r="J748" s="172"/>
      <c r="K748" s="172"/>
      <c r="L748" s="172"/>
      <c r="M748" s="172"/>
      <c r="N748" s="172"/>
      <c r="O748" s="172"/>
      <c r="P748" s="172"/>
      <c r="R748" s="172"/>
      <c r="S748" s="172"/>
      <c r="T748" s="172"/>
      <c r="U748" s="172"/>
      <c r="V748" s="172"/>
      <c r="W748" s="172"/>
      <c r="X748" s="172"/>
      <c r="Y748" s="172"/>
      <c r="Z748" s="172"/>
      <c r="AA748" s="172"/>
      <c r="AB748" s="172"/>
      <c r="AC748" s="172"/>
      <c r="AE748" s="172"/>
      <c r="AF748" s="172"/>
      <c r="AG748" s="172"/>
      <c r="AH748" s="172"/>
      <c r="AI748" s="172"/>
      <c r="AJ748" s="172"/>
      <c r="AK748" s="172"/>
      <c r="AL748" s="172"/>
      <c r="AM748" s="172"/>
      <c r="AN748" s="172"/>
      <c r="AO748" s="172"/>
      <c r="AP748" s="172"/>
      <c r="AR748" s="172"/>
      <c r="AS748" s="172"/>
      <c r="AT748" s="172"/>
      <c r="AU748" s="172"/>
      <c r="AV748" s="172"/>
      <c r="AW748" s="172"/>
      <c r="AX748" s="172"/>
      <c r="AY748" s="172"/>
      <c r="AZ748" s="172"/>
      <c r="BA748" s="172"/>
      <c r="BB748" s="172"/>
      <c r="BC748" s="172"/>
      <c r="BE748" s="172"/>
      <c r="BF748" s="172"/>
      <c r="BG748" s="172"/>
      <c r="BH748" s="172"/>
      <c r="BI748" s="172"/>
      <c r="BJ748" s="172"/>
      <c r="BK748" s="172"/>
      <c r="BL748" s="172"/>
      <c r="BM748" s="172"/>
      <c r="BN748" s="172"/>
      <c r="BO748" s="172"/>
      <c r="BP748" s="172"/>
      <c r="BR748" s="172"/>
      <c r="BS748" s="172"/>
      <c r="BT748" s="172"/>
      <c r="BU748" s="172"/>
      <c r="BV748" s="172"/>
      <c r="BW748" s="172"/>
      <c r="BX748" s="172"/>
      <c r="BY748" s="172"/>
      <c r="BZ748" s="172"/>
      <c r="CA748" s="172"/>
      <c r="CB748" s="172"/>
      <c r="CC748" s="172"/>
      <c r="CE748" s="172"/>
      <c r="CF748" s="172"/>
      <c r="CG748" s="172"/>
      <c r="CH748" s="172"/>
      <c r="CI748" s="172"/>
      <c r="CJ748" s="172"/>
      <c r="CK748" s="172"/>
      <c r="CL748" s="172"/>
      <c r="CM748" s="172"/>
      <c r="CN748" s="172"/>
      <c r="CO748" s="172"/>
      <c r="CP748" s="172"/>
      <c r="CR748" s="172"/>
      <c r="CS748" s="172"/>
      <c r="CT748" s="172"/>
      <c r="CU748" s="172"/>
      <c r="CV748" s="172"/>
      <c r="CW748" s="172"/>
      <c r="CX748" s="172"/>
      <c r="CY748" s="172"/>
      <c r="CZ748" s="172"/>
      <c r="DA748" s="172"/>
      <c r="DB748" s="172"/>
      <c r="DC748" s="172"/>
    </row>
    <row r="749" spans="1:107" ht="14.25" customHeight="1" x14ac:dyDescent="0.3">
      <c r="A749" s="172"/>
      <c r="E749" s="172"/>
      <c r="F749" s="172"/>
      <c r="G749" s="172"/>
      <c r="H749" s="172"/>
      <c r="I749" s="172"/>
      <c r="J749" s="172"/>
      <c r="K749" s="172"/>
      <c r="L749" s="172"/>
      <c r="M749" s="172"/>
      <c r="N749" s="172"/>
      <c r="O749" s="172"/>
      <c r="P749" s="172"/>
      <c r="R749" s="172"/>
      <c r="S749" s="172"/>
      <c r="T749" s="172"/>
      <c r="U749" s="172"/>
      <c r="V749" s="172"/>
      <c r="W749" s="172"/>
      <c r="X749" s="172"/>
      <c r="Y749" s="172"/>
      <c r="Z749" s="172"/>
      <c r="AA749" s="172"/>
      <c r="AB749" s="172"/>
      <c r="AC749" s="172"/>
      <c r="AE749" s="172"/>
      <c r="AF749" s="172"/>
      <c r="AG749" s="172"/>
      <c r="AH749" s="172"/>
      <c r="AI749" s="172"/>
      <c r="AJ749" s="172"/>
      <c r="AK749" s="172"/>
      <c r="AL749" s="172"/>
      <c r="AM749" s="172"/>
      <c r="AN749" s="172"/>
      <c r="AO749" s="172"/>
      <c r="AP749" s="172"/>
      <c r="AR749" s="172"/>
      <c r="AS749" s="172"/>
      <c r="AT749" s="172"/>
      <c r="AU749" s="172"/>
      <c r="AV749" s="172"/>
      <c r="AW749" s="172"/>
      <c r="AX749" s="172"/>
      <c r="AY749" s="172"/>
      <c r="AZ749" s="172"/>
      <c r="BA749" s="172"/>
      <c r="BB749" s="172"/>
      <c r="BC749" s="172"/>
      <c r="BE749" s="172"/>
      <c r="BF749" s="172"/>
      <c r="BG749" s="172"/>
      <c r="BH749" s="172"/>
      <c r="BI749" s="172"/>
      <c r="BJ749" s="172"/>
      <c r="BK749" s="172"/>
      <c r="BL749" s="172"/>
      <c r="BM749" s="172"/>
      <c r="BN749" s="172"/>
      <c r="BO749" s="172"/>
      <c r="BP749" s="172"/>
      <c r="BR749" s="172"/>
      <c r="BS749" s="172"/>
      <c r="BT749" s="172"/>
      <c r="BU749" s="172"/>
      <c r="BV749" s="172"/>
      <c r="BW749" s="172"/>
      <c r="BX749" s="172"/>
      <c r="BY749" s="172"/>
      <c r="BZ749" s="172"/>
      <c r="CA749" s="172"/>
      <c r="CB749" s="172"/>
      <c r="CC749" s="172"/>
      <c r="CE749" s="172"/>
      <c r="CF749" s="172"/>
      <c r="CG749" s="172"/>
      <c r="CH749" s="172"/>
      <c r="CI749" s="172"/>
      <c r="CJ749" s="172"/>
      <c r="CK749" s="172"/>
      <c r="CL749" s="172"/>
      <c r="CM749" s="172"/>
      <c r="CN749" s="172"/>
      <c r="CO749" s="172"/>
      <c r="CP749" s="172"/>
      <c r="CR749" s="172"/>
      <c r="CS749" s="172"/>
      <c r="CT749" s="172"/>
      <c r="CU749" s="172"/>
      <c r="CV749" s="172"/>
      <c r="CW749" s="172"/>
      <c r="CX749" s="172"/>
      <c r="CY749" s="172"/>
      <c r="CZ749" s="172"/>
      <c r="DA749" s="172"/>
      <c r="DB749" s="172"/>
      <c r="DC749" s="172"/>
    </row>
    <row r="750" spans="1:107" ht="14.25" customHeight="1" x14ac:dyDescent="0.3">
      <c r="A750" s="172"/>
      <c r="E750" s="172"/>
      <c r="F750" s="172"/>
      <c r="G750" s="172"/>
      <c r="H750" s="172"/>
      <c r="I750" s="172"/>
      <c r="J750" s="172"/>
      <c r="K750" s="172"/>
      <c r="L750" s="172"/>
      <c r="M750" s="172"/>
      <c r="N750" s="172"/>
      <c r="O750" s="172"/>
      <c r="P750" s="172"/>
      <c r="R750" s="172"/>
      <c r="S750" s="172"/>
      <c r="T750" s="172"/>
      <c r="U750" s="172"/>
      <c r="V750" s="172"/>
      <c r="W750" s="172"/>
      <c r="X750" s="172"/>
      <c r="Y750" s="172"/>
      <c r="Z750" s="172"/>
      <c r="AA750" s="172"/>
      <c r="AB750" s="172"/>
      <c r="AC750" s="172"/>
      <c r="AE750" s="172"/>
      <c r="AF750" s="172"/>
      <c r="AG750" s="172"/>
      <c r="AH750" s="172"/>
      <c r="AI750" s="172"/>
      <c r="AJ750" s="172"/>
      <c r="AK750" s="172"/>
      <c r="AL750" s="172"/>
      <c r="AM750" s="172"/>
      <c r="AN750" s="172"/>
      <c r="AO750" s="172"/>
      <c r="AP750" s="172"/>
      <c r="AR750" s="172"/>
      <c r="AS750" s="172"/>
      <c r="AT750" s="172"/>
      <c r="AU750" s="172"/>
      <c r="AV750" s="172"/>
      <c r="AW750" s="172"/>
      <c r="AX750" s="172"/>
      <c r="AY750" s="172"/>
      <c r="AZ750" s="172"/>
      <c r="BA750" s="172"/>
      <c r="BB750" s="172"/>
      <c r="BC750" s="172"/>
      <c r="BE750" s="172"/>
      <c r="BF750" s="172"/>
      <c r="BG750" s="172"/>
      <c r="BH750" s="172"/>
      <c r="BI750" s="172"/>
      <c r="BJ750" s="172"/>
      <c r="BK750" s="172"/>
      <c r="BL750" s="172"/>
      <c r="BM750" s="172"/>
      <c r="BN750" s="172"/>
      <c r="BO750" s="172"/>
      <c r="BP750" s="172"/>
      <c r="BR750" s="172"/>
      <c r="BS750" s="172"/>
      <c r="BT750" s="172"/>
      <c r="BU750" s="172"/>
      <c r="BV750" s="172"/>
      <c r="BW750" s="172"/>
      <c r="BX750" s="172"/>
      <c r="BY750" s="172"/>
      <c r="BZ750" s="172"/>
      <c r="CA750" s="172"/>
      <c r="CB750" s="172"/>
      <c r="CC750" s="172"/>
      <c r="CE750" s="172"/>
      <c r="CF750" s="172"/>
      <c r="CG750" s="172"/>
      <c r="CH750" s="172"/>
      <c r="CI750" s="172"/>
      <c r="CJ750" s="172"/>
      <c r="CK750" s="172"/>
      <c r="CL750" s="172"/>
      <c r="CM750" s="172"/>
      <c r="CN750" s="172"/>
      <c r="CO750" s="172"/>
      <c r="CP750" s="172"/>
      <c r="CR750" s="172"/>
      <c r="CS750" s="172"/>
      <c r="CT750" s="172"/>
      <c r="CU750" s="172"/>
      <c r="CV750" s="172"/>
      <c r="CW750" s="172"/>
      <c r="CX750" s="172"/>
      <c r="CY750" s="172"/>
      <c r="CZ750" s="172"/>
      <c r="DA750" s="172"/>
      <c r="DB750" s="172"/>
      <c r="DC750" s="172"/>
    </row>
    <row r="751" spans="1:107" ht="14.25" customHeight="1" x14ac:dyDescent="0.3">
      <c r="A751" s="172"/>
      <c r="E751" s="172"/>
      <c r="F751" s="172"/>
      <c r="G751" s="172"/>
      <c r="H751" s="172"/>
      <c r="I751" s="172"/>
      <c r="J751" s="172"/>
      <c r="K751" s="172"/>
      <c r="L751" s="172"/>
      <c r="M751" s="172"/>
      <c r="N751" s="172"/>
      <c r="O751" s="172"/>
      <c r="P751" s="172"/>
      <c r="R751" s="172"/>
      <c r="S751" s="172"/>
      <c r="T751" s="172"/>
      <c r="U751" s="172"/>
      <c r="V751" s="172"/>
      <c r="W751" s="172"/>
      <c r="X751" s="172"/>
      <c r="Y751" s="172"/>
      <c r="Z751" s="172"/>
      <c r="AA751" s="172"/>
      <c r="AB751" s="172"/>
      <c r="AC751" s="172"/>
      <c r="AE751" s="172"/>
      <c r="AF751" s="172"/>
      <c r="AG751" s="172"/>
      <c r="AH751" s="172"/>
      <c r="AI751" s="172"/>
      <c r="AJ751" s="172"/>
      <c r="AK751" s="172"/>
      <c r="AL751" s="172"/>
      <c r="AM751" s="172"/>
      <c r="AN751" s="172"/>
      <c r="AO751" s="172"/>
      <c r="AP751" s="172"/>
      <c r="AR751" s="172"/>
      <c r="AS751" s="172"/>
      <c r="AT751" s="172"/>
      <c r="AU751" s="172"/>
      <c r="AV751" s="172"/>
      <c r="AW751" s="172"/>
      <c r="AX751" s="172"/>
      <c r="AY751" s="172"/>
      <c r="AZ751" s="172"/>
      <c r="BA751" s="172"/>
      <c r="BB751" s="172"/>
      <c r="BC751" s="172"/>
      <c r="BE751" s="172"/>
      <c r="BF751" s="172"/>
      <c r="BG751" s="172"/>
      <c r="BH751" s="172"/>
      <c r="BI751" s="172"/>
      <c r="BJ751" s="172"/>
      <c r="BK751" s="172"/>
      <c r="BL751" s="172"/>
      <c r="BM751" s="172"/>
      <c r="BN751" s="172"/>
      <c r="BO751" s="172"/>
      <c r="BP751" s="172"/>
      <c r="BR751" s="172"/>
      <c r="BS751" s="172"/>
      <c r="BT751" s="172"/>
      <c r="BU751" s="172"/>
      <c r="BV751" s="172"/>
      <c r="BW751" s="172"/>
      <c r="BX751" s="172"/>
      <c r="BY751" s="172"/>
      <c r="BZ751" s="172"/>
      <c r="CA751" s="172"/>
      <c r="CB751" s="172"/>
      <c r="CC751" s="172"/>
      <c r="CE751" s="172"/>
      <c r="CF751" s="172"/>
      <c r="CG751" s="172"/>
      <c r="CH751" s="172"/>
      <c r="CI751" s="172"/>
      <c r="CJ751" s="172"/>
      <c r="CK751" s="172"/>
      <c r="CL751" s="172"/>
      <c r="CM751" s="172"/>
      <c r="CN751" s="172"/>
      <c r="CO751" s="172"/>
      <c r="CP751" s="172"/>
      <c r="CR751" s="172"/>
      <c r="CS751" s="172"/>
      <c r="CT751" s="172"/>
      <c r="CU751" s="172"/>
      <c r="CV751" s="172"/>
      <c r="CW751" s="172"/>
      <c r="CX751" s="172"/>
      <c r="CY751" s="172"/>
      <c r="CZ751" s="172"/>
      <c r="DA751" s="172"/>
      <c r="DB751" s="172"/>
      <c r="DC751" s="172"/>
    </row>
    <row r="752" spans="1:107" ht="14.25" customHeight="1" x14ac:dyDescent="0.3">
      <c r="A752" s="172"/>
      <c r="E752" s="172"/>
      <c r="F752" s="172"/>
      <c r="G752" s="172"/>
      <c r="H752" s="172"/>
      <c r="I752" s="172"/>
      <c r="J752" s="172"/>
      <c r="K752" s="172"/>
      <c r="L752" s="172"/>
      <c r="M752" s="172"/>
      <c r="N752" s="172"/>
      <c r="O752" s="172"/>
      <c r="P752" s="172"/>
      <c r="R752" s="172"/>
      <c r="S752" s="172"/>
      <c r="T752" s="172"/>
      <c r="U752" s="172"/>
      <c r="V752" s="172"/>
      <c r="W752" s="172"/>
      <c r="X752" s="172"/>
      <c r="Y752" s="172"/>
      <c r="Z752" s="172"/>
      <c r="AA752" s="172"/>
      <c r="AB752" s="172"/>
      <c r="AC752" s="172"/>
      <c r="AE752" s="172"/>
      <c r="AF752" s="172"/>
      <c r="AG752" s="172"/>
      <c r="AH752" s="172"/>
      <c r="AI752" s="172"/>
      <c r="AJ752" s="172"/>
      <c r="AK752" s="172"/>
      <c r="AL752" s="172"/>
      <c r="AM752" s="172"/>
      <c r="AN752" s="172"/>
      <c r="AO752" s="172"/>
      <c r="AP752" s="172"/>
      <c r="AR752" s="172"/>
      <c r="AS752" s="172"/>
      <c r="AT752" s="172"/>
      <c r="AU752" s="172"/>
      <c r="AV752" s="172"/>
      <c r="AW752" s="172"/>
      <c r="AX752" s="172"/>
      <c r="AY752" s="172"/>
      <c r="AZ752" s="172"/>
      <c r="BA752" s="172"/>
      <c r="BB752" s="172"/>
      <c r="BC752" s="172"/>
      <c r="BE752" s="172"/>
      <c r="BF752" s="172"/>
      <c r="BG752" s="172"/>
      <c r="BH752" s="172"/>
      <c r="BI752" s="172"/>
      <c r="BJ752" s="172"/>
      <c r="BK752" s="172"/>
      <c r="BL752" s="172"/>
      <c r="BM752" s="172"/>
      <c r="BN752" s="172"/>
      <c r="BO752" s="172"/>
      <c r="BP752" s="172"/>
      <c r="BR752" s="172"/>
      <c r="BS752" s="172"/>
      <c r="BT752" s="172"/>
      <c r="BU752" s="172"/>
      <c r="BV752" s="172"/>
      <c r="BW752" s="172"/>
      <c r="BX752" s="172"/>
      <c r="BY752" s="172"/>
      <c r="BZ752" s="172"/>
      <c r="CA752" s="172"/>
      <c r="CB752" s="172"/>
      <c r="CC752" s="172"/>
      <c r="CE752" s="172"/>
      <c r="CF752" s="172"/>
      <c r="CG752" s="172"/>
      <c r="CH752" s="172"/>
      <c r="CI752" s="172"/>
      <c r="CJ752" s="172"/>
      <c r="CK752" s="172"/>
      <c r="CL752" s="172"/>
      <c r="CM752" s="172"/>
      <c r="CN752" s="172"/>
      <c r="CO752" s="172"/>
      <c r="CP752" s="172"/>
      <c r="CR752" s="172"/>
      <c r="CS752" s="172"/>
      <c r="CT752" s="172"/>
      <c r="CU752" s="172"/>
      <c r="CV752" s="172"/>
      <c r="CW752" s="172"/>
      <c r="CX752" s="172"/>
      <c r="CY752" s="172"/>
      <c r="CZ752" s="172"/>
      <c r="DA752" s="172"/>
      <c r="DB752" s="172"/>
      <c r="DC752" s="172"/>
    </row>
    <row r="753" spans="1:107" ht="14.25" customHeight="1" x14ac:dyDescent="0.3">
      <c r="A753" s="172"/>
      <c r="E753" s="172"/>
      <c r="F753" s="172"/>
      <c r="G753" s="172"/>
      <c r="H753" s="172"/>
      <c r="I753" s="172"/>
      <c r="J753" s="172"/>
      <c r="K753" s="172"/>
      <c r="L753" s="172"/>
      <c r="M753" s="172"/>
      <c r="N753" s="172"/>
      <c r="O753" s="172"/>
      <c r="P753" s="172"/>
      <c r="R753" s="172"/>
      <c r="S753" s="172"/>
      <c r="T753" s="172"/>
      <c r="U753" s="172"/>
      <c r="V753" s="172"/>
      <c r="W753" s="172"/>
      <c r="X753" s="172"/>
      <c r="Y753" s="172"/>
      <c r="Z753" s="172"/>
      <c r="AA753" s="172"/>
      <c r="AB753" s="172"/>
      <c r="AC753" s="172"/>
      <c r="AE753" s="172"/>
      <c r="AF753" s="172"/>
      <c r="AG753" s="172"/>
      <c r="AH753" s="172"/>
      <c r="AI753" s="172"/>
      <c r="AJ753" s="172"/>
      <c r="AK753" s="172"/>
      <c r="AL753" s="172"/>
      <c r="AM753" s="172"/>
      <c r="AN753" s="172"/>
      <c r="AO753" s="172"/>
      <c r="AP753" s="172"/>
      <c r="AR753" s="172"/>
      <c r="AS753" s="172"/>
      <c r="AT753" s="172"/>
      <c r="AU753" s="172"/>
      <c r="AV753" s="172"/>
      <c r="AW753" s="172"/>
      <c r="AX753" s="172"/>
      <c r="AY753" s="172"/>
      <c r="AZ753" s="172"/>
      <c r="BA753" s="172"/>
      <c r="BB753" s="172"/>
      <c r="BC753" s="172"/>
      <c r="BE753" s="172"/>
      <c r="BF753" s="172"/>
      <c r="BG753" s="172"/>
      <c r="BH753" s="172"/>
      <c r="BI753" s="172"/>
      <c r="BJ753" s="172"/>
      <c r="BK753" s="172"/>
      <c r="BL753" s="172"/>
      <c r="BM753" s="172"/>
      <c r="BN753" s="172"/>
      <c r="BO753" s="172"/>
      <c r="BP753" s="172"/>
      <c r="BR753" s="172"/>
      <c r="BS753" s="172"/>
      <c r="BT753" s="172"/>
      <c r="BU753" s="172"/>
      <c r="BV753" s="172"/>
      <c r="BW753" s="172"/>
      <c r="BX753" s="172"/>
      <c r="BY753" s="172"/>
      <c r="BZ753" s="172"/>
      <c r="CA753" s="172"/>
      <c r="CB753" s="172"/>
      <c r="CC753" s="172"/>
      <c r="CE753" s="172"/>
      <c r="CF753" s="172"/>
      <c r="CG753" s="172"/>
      <c r="CH753" s="172"/>
      <c r="CI753" s="172"/>
      <c r="CJ753" s="172"/>
      <c r="CK753" s="172"/>
      <c r="CL753" s="172"/>
      <c r="CM753" s="172"/>
      <c r="CN753" s="172"/>
      <c r="CO753" s="172"/>
      <c r="CP753" s="172"/>
      <c r="CR753" s="172"/>
      <c r="CS753" s="172"/>
      <c r="CT753" s="172"/>
      <c r="CU753" s="172"/>
      <c r="CV753" s="172"/>
      <c r="CW753" s="172"/>
      <c r="CX753" s="172"/>
      <c r="CY753" s="172"/>
      <c r="CZ753" s="172"/>
      <c r="DA753" s="172"/>
      <c r="DB753" s="172"/>
      <c r="DC753" s="172"/>
    </row>
    <row r="754" spans="1:107" ht="14.25" customHeight="1" x14ac:dyDescent="0.3">
      <c r="A754" s="172"/>
      <c r="E754" s="172"/>
      <c r="F754" s="172"/>
      <c r="G754" s="172"/>
      <c r="H754" s="172"/>
      <c r="I754" s="172"/>
      <c r="J754" s="172"/>
      <c r="K754" s="172"/>
      <c r="L754" s="172"/>
      <c r="M754" s="172"/>
      <c r="N754" s="172"/>
      <c r="O754" s="172"/>
      <c r="P754" s="172"/>
      <c r="R754" s="172"/>
      <c r="S754" s="172"/>
      <c r="T754" s="172"/>
      <c r="U754" s="172"/>
      <c r="V754" s="172"/>
      <c r="W754" s="172"/>
      <c r="X754" s="172"/>
      <c r="Y754" s="172"/>
      <c r="Z754" s="172"/>
      <c r="AA754" s="172"/>
      <c r="AB754" s="172"/>
      <c r="AC754" s="172"/>
      <c r="AE754" s="172"/>
      <c r="AF754" s="172"/>
      <c r="AG754" s="172"/>
      <c r="AH754" s="172"/>
      <c r="AI754" s="172"/>
      <c r="AJ754" s="172"/>
      <c r="AK754" s="172"/>
      <c r="AL754" s="172"/>
      <c r="AM754" s="172"/>
      <c r="AN754" s="172"/>
      <c r="AO754" s="172"/>
      <c r="AP754" s="172"/>
      <c r="AR754" s="172"/>
      <c r="AS754" s="172"/>
      <c r="AT754" s="172"/>
      <c r="AU754" s="172"/>
      <c r="AV754" s="172"/>
      <c r="AW754" s="172"/>
      <c r="AX754" s="172"/>
      <c r="AY754" s="172"/>
      <c r="AZ754" s="172"/>
      <c r="BA754" s="172"/>
      <c r="BB754" s="172"/>
      <c r="BC754" s="172"/>
      <c r="BE754" s="172"/>
      <c r="BF754" s="172"/>
      <c r="BG754" s="172"/>
      <c r="BH754" s="172"/>
      <c r="BI754" s="172"/>
      <c r="BJ754" s="172"/>
      <c r="BK754" s="172"/>
      <c r="BL754" s="172"/>
      <c r="BM754" s="172"/>
      <c r="BN754" s="172"/>
      <c r="BO754" s="172"/>
      <c r="BP754" s="172"/>
      <c r="BR754" s="172"/>
      <c r="BS754" s="172"/>
      <c r="BT754" s="172"/>
      <c r="BU754" s="172"/>
      <c r="BV754" s="172"/>
      <c r="BW754" s="172"/>
      <c r="BX754" s="172"/>
      <c r="BY754" s="172"/>
      <c r="BZ754" s="172"/>
      <c r="CA754" s="172"/>
      <c r="CB754" s="172"/>
      <c r="CC754" s="172"/>
      <c r="CE754" s="172"/>
      <c r="CF754" s="172"/>
      <c r="CG754" s="172"/>
      <c r="CH754" s="172"/>
      <c r="CI754" s="172"/>
      <c r="CJ754" s="172"/>
      <c r="CK754" s="172"/>
      <c r="CL754" s="172"/>
      <c r="CM754" s="172"/>
      <c r="CN754" s="172"/>
      <c r="CO754" s="172"/>
      <c r="CP754" s="172"/>
      <c r="CR754" s="172"/>
      <c r="CS754" s="172"/>
      <c r="CT754" s="172"/>
      <c r="CU754" s="172"/>
      <c r="CV754" s="172"/>
      <c r="CW754" s="172"/>
      <c r="CX754" s="172"/>
      <c r="CY754" s="172"/>
      <c r="CZ754" s="172"/>
      <c r="DA754" s="172"/>
      <c r="DB754" s="172"/>
      <c r="DC754" s="172"/>
    </row>
    <row r="755" spans="1:107" ht="14.25" customHeight="1" x14ac:dyDescent="0.3">
      <c r="A755" s="172"/>
      <c r="E755" s="172"/>
      <c r="F755" s="172"/>
      <c r="G755" s="172"/>
      <c r="H755" s="172"/>
      <c r="I755" s="172"/>
      <c r="J755" s="172"/>
      <c r="K755" s="172"/>
      <c r="L755" s="172"/>
      <c r="M755" s="172"/>
      <c r="N755" s="172"/>
      <c r="O755" s="172"/>
      <c r="P755" s="172"/>
      <c r="R755" s="172"/>
      <c r="S755" s="172"/>
      <c r="T755" s="172"/>
      <c r="U755" s="172"/>
      <c r="V755" s="172"/>
      <c r="W755" s="172"/>
      <c r="X755" s="172"/>
      <c r="Y755" s="172"/>
      <c r="Z755" s="172"/>
      <c r="AA755" s="172"/>
      <c r="AB755" s="172"/>
      <c r="AC755" s="172"/>
      <c r="AE755" s="172"/>
      <c r="AF755" s="172"/>
      <c r="AG755" s="172"/>
      <c r="AH755" s="172"/>
      <c r="AI755" s="172"/>
      <c r="AJ755" s="172"/>
      <c r="AK755" s="172"/>
      <c r="AL755" s="172"/>
      <c r="AM755" s="172"/>
      <c r="AN755" s="172"/>
      <c r="AO755" s="172"/>
      <c r="AP755" s="172"/>
      <c r="AR755" s="172"/>
      <c r="AS755" s="172"/>
      <c r="AT755" s="172"/>
      <c r="AU755" s="172"/>
      <c r="AV755" s="172"/>
      <c r="AW755" s="172"/>
      <c r="AX755" s="172"/>
      <c r="AY755" s="172"/>
      <c r="AZ755" s="172"/>
      <c r="BA755" s="172"/>
      <c r="BB755" s="172"/>
      <c r="BC755" s="172"/>
      <c r="BE755" s="172"/>
      <c r="BF755" s="172"/>
      <c r="BG755" s="172"/>
      <c r="BH755" s="172"/>
      <c r="BI755" s="172"/>
      <c r="BJ755" s="172"/>
      <c r="BK755" s="172"/>
      <c r="BL755" s="172"/>
      <c r="BM755" s="172"/>
      <c r="BN755" s="172"/>
      <c r="BO755" s="172"/>
      <c r="BP755" s="172"/>
      <c r="BR755" s="172"/>
      <c r="BS755" s="172"/>
      <c r="BT755" s="172"/>
      <c r="BU755" s="172"/>
      <c r="BV755" s="172"/>
      <c r="BW755" s="172"/>
      <c r="BX755" s="172"/>
      <c r="BY755" s="172"/>
      <c r="BZ755" s="172"/>
      <c r="CA755" s="172"/>
      <c r="CB755" s="172"/>
      <c r="CC755" s="172"/>
      <c r="CE755" s="172"/>
      <c r="CF755" s="172"/>
      <c r="CG755" s="172"/>
      <c r="CH755" s="172"/>
      <c r="CI755" s="172"/>
      <c r="CJ755" s="172"/>
      <c r="CK755" s="172"/>
      <c r="CL755" s="172"/>
      <c r="CM755" s="172"/>
      <c r="CN755" s="172"/>
      <c r="CO755" s="172"/>
      <c r="CP755" s="172"/>
      <c r="CR755" s="172"/>
      <c r="CS755" s="172"/>
      <c r="CT755" s="172"/>
      <c r="CU755" s="172"/>
      <c r="CV755" s="172"/>
      <c r="CW755" s="172"/>
      <c r="CX755" s="172"/>
      <c r="CY755" s="172"/>
      <c r="CZ755" s="172"/>
      <c r="DA755" s="172"/>
      <c r="DB755" s="172"/>
      <c r="DC755" s="172"/>
    </row>
    <row r="756" spans="1:107" ht="14.25" customHeight="1" x14ac:dyDescent="0.3">
      <c r="A756" s="172"/>
      <c r="E756" s="172"/>
      <c r="F756" s="172"/>
      <c r="G756" s="172"/>
      <c r="H756" s="172"/>
      <c r="I756" s="172"/>
      <c r="J756" s="172"/>
      <c r="K756" s="172"/>
      <c r="L756" s="172"/>
      <c r="M756" s="172"/>
      <c r="N756" s="172"/>
      <c r="O756" s="172"/>
      <c r="P756" s="172"/>
      <c r="R756" s="172"/>
      <c r="S756" s="172"/>
      <c r="T756" s="172"/>
      <c r="U756" s="172"/>
      <c r="V756" s="172"/>
      <c r="W756" s="172"/>
      <c r="X756" s="172"/>
      <c r="Y756" s="172"/>
      <c r="Z756" s="172"/>
      <c r="AA756" s="172"/>
      <c r="AB756" s="172"/>
      <c r="AC756" s="172"/>
      <c r="AE756" s="172"/>
      <c r="AF756" s="172"/>
      <c r="AG756" s="172"/>
      <c r="AH756" s="172"/>
      <c r="AI756" s="172"/>
      <c r="AJ756" s="172"/>
      <c r="AK756" s="172"/>
      <c r="AL756" s="172"/>
      <c r="AM756" s="172"/>
      <c r="AN756" s="172"/>
      <c r="AO756" s="172"/>
      <c r="AP756" s="172"/>
      <c r="AR756" s="172"/>
      <c r="AS756" s="172"/>
      <c r="AT756" s="172"/>
      <c r="AU756" s="172"/>
      <c r="AV756" s="172"/>
      <c r="AW756" s="172"/>
      <c r="AX756" s="172"/>
      <c r="AY756" s="172"/>
      <c r="AZ756" s="172"/>
      <c r="BA756" s="172"/>
      <c r="BB756" s="172"/>
      <c r="BC756" s="172"/>
      <c r="BE756" s="172"/>
      <c r="BF756" s="172"/>
      <c r="BG756" s="172"/>
      <c r="BH756" s="172"/>
      <c r="BI756" s="172"/>
      <c r="BJ756" s="172"/>
      <c r="BK756" s="172"/>
      <c r="BL756" s="172"/>
      <c r="BM756" s="172"/>
      <c r="BN756" s="172"/>
      <c r="BO756" s="172"/>
      <c r="BP756" s="172"/>
      <c r="BR756" s="172"/>
      <c r="BS756" s="172"/>
      <c r="BT756" s="172"/>
      <c r="BU756" s="172"/>
      <c r="BV756" s="172"/>
      <c r="BW756" s="172"/>
      <c r="BX756" s="172"/>
      <c r="BY756" s="172"/>
      <c r="BZ756" s="172"/>
      <c r="CA756" s="172"/>
      <c r="CB756" s="172"/>
      <c r="CC756" s="172"/>
      <c r="CE756" s="172"/>
      <c r="CF756" s="172"/>
      <c r="CG756" s="172"/>
      <c r="CH756" s="172"/>
      <c r="CI756" s="172"/>
      <c r="CJ756" s="172"/>
      <c r="CK756" s="172"/>
      <c r="CL756" s="172"/>
      <c r="CM756" s="172"/>
      <c r="CN756" s="172"/>
      <c r="CO756" s="172"/>
      <c r="CP756" s="172"/>
      <c r="CR756" s="172"/>
      <c r="CS756" s="172"/>
      <c r="CT756" s="172"/>
      <c r="CU756" s="172"/>
      <c r="CV756" s="172"/>
      <c r="CW756" s="172"/>
      <c r="CX756" s="172"/>
      <c r="CY756" s="172"/>
      <c r="CZ756" s="172"/>
      <c r="DA756" s="172"/>
      <c r="DB756" s="172"/>
      <c r="DC756" s="172"/>
    </row>
    <row r="757" spans="1:107" ht="14.25" customHeight="1" x14ac:dyDescent="0.3">
      <c r="A757" s="172"/>
      <c r="E757" s="172"/>
      <c r="F757" s="172"/>
      <c r="G757" s="172"/>
      <c r="H757" s="172"/>
      <c r="I757" s="172"/>
      <c r="J757" s="172"/>
      <c r="K757" s="172"/>
      <c r="L757" s="172"/>
      <c r="M757" s="172"/>
      <c r="N757" s="172"/>
      <c r="O757" s="172"/>
      <c r="P757" s="172"/>
      <c r="R757" s="172"/>
      <c r="S757" s="172"/>
      <c r="T757" s="172"/>
      <c r="U757" s="172"/>
      <c r="V757" s="172"/>
      <c r="W757" s="172"/>
      <c r="X757" s="172"/>
      <c r="Y757" s="172"/>
      <c r="Z757" s="172"/>
      <c r="AA757" s="172"/>
      <c r="AB757" s="172"/>
      <c r="AC757" s="172"/>
      <c r="AE757" s="172"/>
      <c r="AF757" s="172"/>
      <c r="AG757" s="172"/>
      <c r="AH757" s="172"/>
      <c r="AI757" s="172"/>
      <c r="AJ757" s="172"/>
      <c r="AK757" s="172"/>
      <c r="AL757" s="172"/>
      <c r="AM757" s="172"/>
      <c r="AN757" s="172"/>
      <c r="AO757" s="172"/>
      <c r="AP757" s="172"/>
      <c r="AR757" s="172"/>
      <c r="AS757" s="172"/>
      <c r="AT757" s="172"/>
      <c r="AU757" s="172"/>
      <c r="AV757" s="172"/>
      <c r="AW757" s="172"/>
      <c r="AX757" s="172"/>
      <c r="AY757" s="172"/>
      <c r="AZ757" s="172"/>
      <c r="BA757" s="172"/>
      <c r="BB757" s="172"/>
      <c r="BC757" s="172"/>
      <c r="BE757" s="172"/>
      <c r="BF757" s="172"/>
      <c r="BG757" s="172"/>
      <c r="BH757" s="172"/>
      <c r="BI757" s="172"/>
      <c r="BJ757" s="172"/>
      <c r="BK757" s="172"/>
      <c r="BL757" s="172"/>
      <c r="BM757" s="172"/>
      <c r="BN757" s="172"/>
      <c r="BO757" s="172"/>
      <c r="BP757" s="172"/>
      <c r="BR757" s="172"/>
      <c r="BS757" s="172"/>
      <c r="BT757" s="172"/>
      <c r="BU757" s="172"/>
      <c r="BV757" s="172"/>
      <c r="BW757" s="172"/>
      <c r="BX757" s="172"/>
      <c r="BY757" s="172"/>
      <c r="BZ757" s="172"/>
      <c r="CA757" s="172"/>
      <c r="CB757" s="172"/>
      <c r="CC757" s="172"/>
      <c r="CE757" s="172"/>
      <c r="CF757" s="172"/>
      <c r="CG757" s="172"/>
      <c r="CH757" s="172"/>
      <c r="CI757" s="172"/>
      <c r="CJ757" s="172"/>
      <c r="CK757" s="172"/>
      <c r="CL757" s="172"/>
      <c r="CM757" s="172"/>
      <c r="CN757" s="172"/>
      <c r="CO757" s="172"/>
      <c r="CP757" s="172"/>
      <c r="CR757" s="172"/>
      <c r="CS757" s="172"/>
      <c r="CT757" s="172"/>
      <c r="CU757" s="172"/>
      <c r="CV757" s="172"/>
      <c r="CW757" s="172"/>
      <c r="CX757" s="172"/>
      <c r="CY757" s="172"/>
      <c r="CZ757" s="172"/>
      <c r="DA757" s="172"/>
      <c r="DB757" s="172"/>
      <c r="DC757" s="172"/>
    </row>
    <row r="758" spans="1:107" ht="14.25" customHeight="1" x14ac:dyDescent="0.3">
      <c r="A758" s="172"/>
      <c r="E758" s="172"/>
      <c r="F758" s="172"/>
      <c r="G758" s="172"/>
      <c r="H758" s="172"/>
      <c r="I758" s="172"/>
      <c r="J758" s="172"/>
      <c r="K758" s="172"/>
      <c r="L758" s="172"/>
      <c r="M758" s="172"/>
      <c r="N758" s="172"/>
      <c r="O758" s="172"/>
      <c r="P758" s="172"/>
      <c r="R758" s="172"/>
      <c r="S758" s="172"/>
      <c r="T758" s="172"/>
      <c r="U758" s="172"/>
      <c r="V758" s="172"/>
      <c r="W758" s="172"/>
      <c r="X758" s="172"/>
      <c r="Y758" s="172"/>
      <c r="Z758" s="172"/>
      <c r="AA758" s="172"/>
      <c r="AB758" s="172"/>
      <c r="AC758" s="172"/>
      <c r="AE758" s="172"/>
      <c r="AF758" s="172"/>
      <c r="AG758" s="172"/>
      <c r="AH758" s="172"/>
      <c r="AI758" s="172"/>
      <c r="AJ758" s="172"/>
      <c r="AK758" s="172"/>
      <c r="AL758" s="172"/>
      <c r="AM758" s="172"/>
      <c r="AN758" s="172"/>
      <c r="AO758" s="172"/>
      <c r="AP758" s="172"/>
      <c r="AR758" s="172"/>
      <c r="AS758" s="172"/>
      <c r="AT758" s="172"/>
      <c r="AU758" s="172"/>
      <c r="AV758" s="172"/>
      <c r="AW758" s="172"/>
      <c r="AX758" s="172"/>
      <c r="AY758" s="172"/>
      <c r="AZ758" s="172"/>
      <c r="BA758" s="172"/>
      <c r="BB758" s="172"/>
      <c r="BC758" s="172"/>
      <c r="BE758" s="172"/>
      <c r="BF758" s="172"/>
      <c r="BG758" s="172"/>
      <c r="BH758" s="172"/>
      <c r="BI758" s="172"/>
      <c r="BJ758" s="172"/>
      <c r="BK758" s="172"/>
      <c r="BL758" s="172"/>
      <c r="BM758" s="172"/>
      <c r="BN758" s="172"/>
      <c r="BO758" s="172"/>
      <c r="BP758" s="172"/>
      <c r="BR758" s="172"/>
      <c r="BS758" s="172"/>
      <c r="BT758" s="172"/>
      <c r="BU758" s="172"/>
      <c r="BV758" s="172"/>
      <c r="BW758" s="172"/>
      <c r="BX758" s="172"/>
      <c r="BY758" s="172"/>
      <c r="BZ758" s="172"/>
      <c r="CA758" s="172"/>
      <c r="CB758" s="172"/>
      <c r="CC758" s="172"/>
      <c r="CE758" s="172"/>
      <c r="CF758" s="172"/>
      <c r="CG758" s="172"/>
      <c r="CH758" s="172"/>
      <c r="CI758" s="172"/>
      <c r="CJ758" s="172"/>
      <c r="CK758" s="172"/>
      <c r="CL758" s="172"/>
      <c r="CM758" s="172"/>
      <c r="CN758" s="172"/>
      <c r="CO758" s="172"/>
      <c r="CP758" s="172"/>
      <c r="CR758" s="172"/>
      <c r="CS758" s="172"/>
      <c r="CT758" s="172"/>
      <c r="CU758" s="172"/>
      <c r="CV758" s="172"/>
      <c r="CW758" s="172"/>
      <c r="CX758" s="172"/>
      <c r="CY758" s="172"/>
      <c r="CZ758" s="172"/>
      <c r="DA758" s="172"/>
      <c r="DB758" s="172"/>
      <c r="DC758" s="172"/>
    </row>
    <row r="759" spans="1:107" ht="14.25" customHeight="1" x14ac:dyDescent="0.3">
      <c r="A759" s="172"/>
      <c r="E759" s="172"/>
      <c r="F759" s="172"/>
      <c r="G759" s="172"/>
      <c r="H759" s="172"/>
      <c r="I759" s="172"/>
      <c r="J759" s="172"/>
      <c r="K759" s="172"/>
      <c r="L759" s="172"/>
      <c r="M759" s="172"/>
      <c r="N759" s="172"/>
      <c r="O759" s="172"/>
      <c r="P759" s="172"/>
      <c r="R759" s="172"/>
      <c r="S759" s="172"/>
      <c r="T759" s="172"/>
      <c r="U759" s="172"/>
      <c r="V759" s="172"/>
      <c r="W759" s="172"/>
      <c r="X759" s="172"/>
      <c r="Y759" s="172"/>
      <c r="Z759" s="172"/>
      <c r="AA759" s="172"/>
      <c r="AB759" s="172"/>
      <c r="AC759" s="172"/>
      <c r="AE759" s="172"/>
      <c r="AF759" s="172"/>
      <c r="AG759" s="172"/>
      <c r="AH759" s="172"/>
      <c r="AI759" s="172"/>
      <c r="AJ759" s="172"/>
      <c r="AK759" s="172"/>
      <c r="AL759" s="172"/>
      <c r="AM759" s="172"/>
      <c r="AN759" s="172"/>
      <c r="AO759" s="172"/>
      <c r="AP759" s="172"/>
      <c r="AR759" s="172"/>
      <c r="AS759" s="172"/>
      <c r="AT759" s="172"/>
      <c r="AU759" s="172"/>
      <c r="AV759" s="172"/>
      <c r="AW759" s="172"/>
      <c r="AX759" s="172"/>
      <c r="AY759" s="172"/>
      <c r="AZ759" s="172"/>
      <c r="BA759" s="172"/>
      <c r="BB759" s="172"/>
      <c r="BC759" s="172"/>
      <c r="BE759" s="172"/>
      <c r="BF759" s="172"/>
      <c r="BG759" s="172"/>
      <c r="BH759" s="172"/>
      <c r="BI759" s="172"/>
      <c r="BJ759" s="172"/>
      <c r="BK759" s="172"/>
      <c r="BL759" s="172"/>
      <c r="BM759" s="172"/>
      <c r="BN759" s="172"/>
      <c r="BO759" s="172"/>
      <c r="BP759" s="172"/>
      <c r="BR759" s="172"/>
      <c r="BS759" s="172"/>
      <c r="BT759" s="172"/>
      <c r="BU759" s="172"/>
      <c r="BV759" s="172"/>
      <c r="BW759" s="172"/>
      <c r="BX759" s="172"/>
      <c r="BY759" s="172"/>
      <c r="BZ759" s="172"/>
      <c r="CA759" s="172"/>
      <c r="CB759" s="172"/>
      <c r="CC759" s="172"/>
      <c r="CE759" s="172"/>
      <c r="CF759" s="172"/>
      <c r="CG759" s="172"/>
      <c r="CH759" s="172"/>
      <c r="CI759" s="172"/>
      <c r="CJ759" s="172"/>
      <c r="CK759" s="172"/>
      <c r="CL759" s="172"/>
      <c r="CM759" s="172"/>
      <c r="CN759" s="172"/>
      <c r="CO759" s="172"/>
      <c r="CP759" s="172"/>
      <c r="CR759" s="172"/>
      <c r="CS759" s="172"/>
      <c r="CT759" s="172"/>
      <c r="CU759" s="172"/>
      <c r="CV759" s="172"/>
      <c r="CW759" s="172"/>
      <c r="CX759" s="172"/>
      <c r="CY759" s="172"/>
      <c r="CZ759" s="172"/>
      <c r="DA759" s="172"/>
      <c r="DB759" s="172"/>
      <c r="DC759" s="172"/>
    </row>
    <row r="760" spans="1:107" ht="14.25" customHeight="1" x14ac:dyDescent="0.3">
      <c r="A760" s="172"/>
      <c r="E760" s="172"/>
      <c r="F760" s="172"/>
      <c r="G760" s="172"/>
      <c r="H760" s="172"/>
      <c r="I760" s="172"/>
      <c r="J760" s="172"/>
      <c r="K760" s="172"/>
      <c r="L760" s="172"/>
      <c r="M760" s="172"/>
      <c r="N760" s="172"/>
      <c r="O760" s="172"/>
      <c r="P760" s="172"/>
      <c r="R760" s="172"/>
      <c r="S760" s="172"/>
      <c r="T760" s="172"/>
      <c r="U760" s="172"/>
      <c r="V760" s="172"/>
      <c r="W760" s="172"/>
      <c r="X760" s="172"/>
      <c r="Y760" s="172"/>
      <c r="Z760" s="172"/>
      <c r="AA760" s="172"/>
      <c r="AB760" s="172"/>
      <c r="AC760" s="172"/>
      <c r="AE760" s="172"/>
      <c r="AF760" s="172"/>
      <c r="AG760" s="172"/>
      <c r="AH760" s="172"/>
      <c r="AI760" s="172"/>
      <c r="AJ760" s="172"/>
      <c r="AK760" s="172"/>
      <c r="AL760" s="172"/>
      <c r="AM760" s="172"/>
      <c r="AN760" s="172"/>
      <c r="AO760" s="172"/>
      <c r="AP760" s="172"/>
      <c r="AR760" s="172"/>
      <c r="AS760" s="172"/>
      <c r="AT760" s="172"/>
      <c r="AU760" s="172"/>
      <c r="AV760" s="172"/>
      <c r="AW760" s="172"/>
      <c r="AX760" s="172"/>
      <c r="AY760" s="172"/>
      <c r="AZ760" s="172"/>
      <c r="BA760" s="172"/>
      <c r="BB760" s="172"/>
      <c r="BC760" s="172"/>
      <c r="BE760" s="172"/>
      <c r="BF760" s="172"/>
      <c r="BG760" s="172"/>
      <c r="BH760" s="172"/>
      <c r="BI760" s="172"/>
      <c r="BJ760" s="172"/>
      <c r="BK760" s="172"/>
      <c r="BL760" s="172"/>
      <c r="BM760" s="172"/>
      <c r="BN760" s="172"/>
      <c r="BO760" s="172"/>
      <c r="BP760" s="172"/>
      <c r="BR760" s="172"/>
      <c r="BS760" s="172"/>
      <c r="BT760" s="172"/>
      <c r="BU760" s="172"/>
      <c r="BV760" s="172"/>
      <c r="BW760" s="172"/>
      <c r="BX760" s="172"/>
      <c r="BY760" s="172"/>
      <c r="BZ760" s="172"/>
      <c r="CA760" s="172"/>
      <c r="CB760" s="172"/>
      <c r="CC760" s="172"/>
      <c r="CE760" s="172"/>
      <c r="CF760" s="172"/>
      <c r="CG760" s="172"/>
      <c r="CH760" s="172"/>
      <c r="CI760" s="172"/>
      <c r="CJ760" s="172"/>
      <c r="CK760" s="172"/>
      <c r="CL760" s="172"/>
      <c r="CM760" s="172"/>
      <c r="CN760" s="172"/>
      <c r="CO760" s="172"/>
      <c r="CP760" s="172"/>
      <c r="CR760" s="172"/>
      <c r="CS760" s="172"/>
      <c r="CT760" s="172"/>
      <c r="CU760" s="172"/>
      <c r="CV760" s="172"/>
      <c r="CW760" s="172"/>
      <c r="CX760" s="172"/>
      <c r="CY760" s="172"/>
      <c r="CZ760" s="172"/>
      <c r="DA760" s="172"/>
      <c r="DB760" s="172"/>
      <c r="DC760" s="172"/>
    </row>
    <row r="761" spans="1:107" ht="14.25" customHeight="1" x14ac:dyDescent="0.3">
      <c r="A761" s="172"/>
      <c r="E761" s="172"/>
      <c r="F761" s="172"/>
      <c r="G761" s="172"/>
      <c r="H761" s="172"/>
      <c r="I761" s="172"/>
      <c r="J761" s="172"/>
      <c r="K761" s="172"/>
      <c r="L761" s="172"/>
      <c r="M761" s="172"/>
      <c r="N761" s="172"/>
      <c r="O761" s="172"/>
      <c r="P761" s="172"/>
      <c r="R761" s="172"/>
      <c r="S761" s="172"/>
      <c r="T761" s="172"/>
      <c r="U761" s="172"/>
      <c r="V761" s="172"/>
      <c r="W761" s="172"/>
      <c r="X761" s="172"/>
      <c r="Y761" s="172"/>
      <c r="Z761" s="172"/>
      <c r="AA761" s="172"/>
      <c r="AB761" s="172"/>
      <c r="AC761" s="172"/>
      <c r="AE761" s="172"/>
      <c r="AF761" s="172"/>
      <c r="AG761" s="172"/>
      <c r="AH761" s="172"/>
      <c r="AI761" s="172"/>
      <c r="AJ761" s="172"/>
      <c r="AK761" s="172"/>
      <c r="AL761" s="172"/>
      <c r="AM761" s="172"/>
      <c r="AN761" s="172"/>
      <c r="AO761" s="172"/>
      <c r="AP761" s="172"/>
      <c r="AR761" s="172"/>
      <c r="AS761" s="172"/>
      <c r="AT761" s="172"/>
      <c r="AU761" s="172"/>
      <c r="AV761" s="172"/>
      <c r="AW761" s="172"/>
      <c r="AX761" s="172"/>
      <c r="AY761" s="172"/>
      <c r="AZ761" s="172"/>
      <c r="BA761" s="172"/>
      <c r="BB761" s="172"/>
      <c r="BC761" s="172"/>
      <c r="BE761" s="172"/>
      <c r="BF761" s="172"/>
      <c r="BG761" s="172"/>
      <c r="BH761" s="172"/>
      <c r="BI761" s="172"/>
      <c r="BJ761" s="172"/>
      <c r="BK761" s="172"/>
      <c r="BL761" s="172"/>
      <c r="BM761" s="172"/>
      <c r="BN761" s="172"/>
      <c r="BO761" s="172"/>
      <c r="BP761" s="172"/>
      <c r="BR761" s="172"/>
      <c r="BS761" s="172"/>
      <c r="BT761" s="172"/>
      <c r="BU761" s="172"/>
      <c r="BV761" s="172"/>
      <c r="BW761" s="172"/>
      <c r="BX761" s="172"/>
      <c r="BY761" s="172"/>
      <c r="BZ761" s="172"/>
      <c r="CA761" s="172"/>
      <c r="CB761" s="172"/>
      <c r="CC761" s="172"/>
      <c r="CE761" s="172"/>
      <c r="CF761" s="172"/>
      <c r="CG761" s="172"/>
      <c r="CH761" s="172"/>
      <c r="CI761" s="172"/>
      <c r="CJ761" s="172"/>
      <c r="CK761" s="172"/>
      <c r="CL761" s="172"/>
      <c r="CM761" s="172"/>
      <c r="CN761" s="172"/>
      <c r="CO761" s="172"/>
      <c r="CP761" s="172"/>
      <c r="CR761" s="172"/>
      <c r="CS761" s="172"/>
      <c r="CT761" s="172"/>
      <c r="CU761" s="172"/>
      <c r="CV761" s="172"/>
      <c r="CW761" s="172"/>
      <c r="CX761" s="172"/>
      <c r="CY761" s="172"/>
      <c r="CZ761" s="172"/>
      <c r="DA761" s="172"/>
      <c r="DB761" s="172"/>
      <c r="DC761" s="172"/>
    </row>
    <row r="762" spans="1:107" ht="14.25" customHeight="1" x14ac:dyDescent="0.3">
      <c r="A762" s="172"/>
      <c r="E762" s="172"/>
      <c r="F762" s="172"/>
      <c r="G762" s="172"/>
      <c r="H762" s="172"/>
      <c r="I762" s="172"/>
      <c r="J762" s="172"/>
      <c r="K762" s="172"/>
      <c r="L762" s="172"/>
      <c r="M762" s="172"/>
      <c r="N762" s="172"/>
      <c r="O762" s="172"/>
      <c r="P762" s="172"/>
      <c r="R762" s="172"/>
      <c r="S762" s="172"/>
      <c r="T762" s="172"/>
      <c r="U762" s="172"/>
      <c r="V762" s="172"/>
      <c r="W762" s="172"/>
      <c r="X762" s="172"/>
      <c r="Y762" s="172"/>
      <c r="Z762" s="172"/>
      <c r="AA762" s="172"/>
      <c r="AB762" s="172"/>
      <c r="AC762" s="172"/>
      <c r="AE762" s="172"/>
      <c r="AF762" s="172"/>
      <c r="AG762" s="172"/>
      <c r="AH762" s="172"/>
      <c r="AI762" s="172"/>
      <c r="AJ762" s="172"/>
      <c r="AK762" s="172"/>
      <c r="AL762" s="172"/>
      <c r="AM762" s="172"/>
      <c r="AN762" s="172"/>
      <c r="AO762" s="172"/>
      <c r="AP762" s="172"/>
      <c r="AR762" s="172"/>
      <c r="AS762" s="172"/>
      <c r="AT762" s="172"/>
      <c r="AU762" s="172"/>
      <c r="AV762" s="172"/>
      <c r="AW762" s="172"/>
      <c r="AX762" s="172"/>
      <c r="AY762" s="172"/>
      <c r="AZ762" s="172"/>
      <c r="BA762" s="172"/>
      <c r="BB762" s="172"/>
      <c r="BC762" s="172"/>
      <c r="BE762" s="172"/>
      <c r="BF762" s="172"/>
      <c r="BG762" s="172"/>
      <c r="BH762" s="172"/>
      <c r="BI762" s="172"/>
      <c r="BJ762" s="172"/>
      <c r="BK762" s="172"/>
      <c r="BL762" s="172"/>
      <c r="BM762" s="172"/>
      <c r="BN762" s="172"/>
      <c r="BO762" s="172"/>
      <c r="BP762" s="172"/>
      <c r="BR762" s="172"/>
      <c r="BS762" s="172"/>
      <c r="BT762" s="172"/>
      <c r="BU762" s="172"/>
      <c r="BV762" s="172"/>
      <c r="BW762" s="172"/>
      <c r="BX762" s="172"/>
      <c r="BY762" s="172"/>
      <c r="BZ762" s="172"/>
      <c r="CA762" s="172"/>
      <c r="CB762" s="172"/>
      <c r="CC762" s="172"/>
      <c r="CE762" s="172"/>
      <c r="CF762" s="172"/>
      <c r="CG762" s="172"/>
      <c r="CH762" s="172"/>
      <c r="CI762" s="172"/>
      <c r="CJ762" s="172"/>
      <c r="CK762" s="172"/>
      <c r="CL762" s="172"/>
      <c r="CM762" s="172"/>
      <c r="CN762" s="172"/>
      <c r="CO762" s="172"/>
      <c r="CP762" s="172"/>
      <c r="CR762" s="172"/>
      <c r="CS762" s="172"/>
      <c r="CT762" s="172"/>
      <c r="CU762" s="172"/>
      <c r="CV762" s="172"/>
      <c r="CW762" s="172"/>
      <c r="CX762" s="172"/>
      <c r="CY762" s="172"/>
      <c r="CZ762" s="172"/>
      <c r="DA762" s="172"/>
      <c r="DB762" s="172"/>
      <c r="DC762" s="172"/>
    </row>
    <row r="763" spans="1:107" ht="14.25" customHeight="1" x14ac:dyDescent="0.3">
      <c r="A763" s="172"/>
      <c r="E763" s="172"/>
      <c r="F763" s="172"/>
      <c r="G763" s="172"/>
      <c r="H763" s="172"/>
      <c r="I763" s="172"/>
      <c r="J763" s="172"/>
      <c r="K763" s="172"/>
      <c r="L763" s="172"/>
      <c r="M763" s="172"/>
      <c r="N763" s="172"/>
      <c r="O763" s="172"/>
      <c r="P763" s="172"/>
      <c r="R763" s="172"/>
      <c r="S763" s="172"/>
      <c r="T763" s="172"/>
      <c r="U763" s="172"/>
      <c r="V763" s="172"/>
      <c r="W763" s="172"/>
      <c r="X763" s="172"/>
      <c r="Y763" s="172"/>
      <c r="Z763" s="172"/>
      <c r="AA763" s="172"/>
      <c r="AB763" s="172"/>
      <c r="AC763" s="172"/>
      <c r="AE763" s="172"/>
      <c r="AF763" s="172"/>
      <c r="AG763" s="172"/>
      <c r="AH763" s="172"/>
      <c r="AI763" s="172"/>
      <c r="AJ763" s="172"/>
      <c r="AK763" s="172"/>
      <c r="AL763" s="172"/>
      <c r="AM763" s="172"/>
      <c r="AN763" s="172"/>
      <c r="AO763" s="172"/>
      <c r="AP763" s="172"/>
      <c r="AR763" s="172"/>
      <c r="AS763" s="172"/>
      <c r="AT763" s="172"/>
      <c r="AU763" s="172"/>
      <c r="AV763" s="172"/>
      <c r="AW763" s="172"/>
      <c r="AX763" s="172"/>
      <c r="AY763" s="172"/>
      <c r="AZ763" s="172"/>
      <c r="BA763" s="172"/>
      <c r="BB763" s="172"/>
      <c r="BC763" s="172"/>
      <c r="BE763" s="172"/>
      <c r="BF763" s="172"/>
      <c r="BG763" s="172"/>
      <c r="BH763" s="172"/>
      <c r="BI763" s="172"/>
      <c r="BJ763" s="172"/>
      <c r="BK763" s="172"/>
      <c r="BL763" s="172"/>
      <c r="BM763" s="172"/>
      <c r="BN763" s="172"/>
      <c r="BO763" s="172"/>
      <c r="BP763" s="172"/>
      <c r="BR763" s="172"/>
      <c r="BS763" s="172"/>
      <c r="BT763" s="172"/>
      <c r="BU763" s="172"/>
      <c r="BV763" s="172"/>
      <c r="BW763" s="172"/>
      <c r="BX763" s="172"/>
      <c r="BY763" s="172"/>
      <c r="BZ763" s="172"/>
      <c r="CA763" s="172"/>
      <c r="CB763" s="172"/>
      <c r="CC763" s="172"/>
      <c r="CE763" s="172"/>
      <c r="CF763" s="172"/>
      <c r="CG763" s="172"/>
      <c r="CH763" s="172"/>
      <c r="CI763" s="172"/>
      <c r="CJ763" s="172"/>
      <c r="CK763" s="172"/>
      <c r="CL763" s="172"/>
      <c r="CM763" s="172"/>
      <c r="CN763" s="172"/>
      <c r="CO763" s="172"/>
      <c r="CP763" s="172"/>
      <c r="CR763" s="172"/>
      <c r="CS763" s="172"/>
      <c r="CT763" s="172"/>
      <c r="CU763" s="172"/>
      <c r="CV763" s="172"/>
      <c r="CW763" s="172"/>
      <c r="CX763" s="172"/>
      <c r="CY763" s="172"/>
      <c r="CZ763" s="172"/>
      <c r="DA763" s="172"/>
      <c r="DB763" s="172"/>
      <c r="DC763" s="172"/>
    </row>
    <row r="764" spans="1:107" ht="14.25" customHeight="1" x14ac:dyDescent="0.3">
      <c r="A764" s="172"/>
      <c r="E764" s="172"/>
      <c r="F764" s="172"/>
      <c r="G764" s="172"/>
      <c r="H764" s="172"/>
      <c r="I764" s="172"/>
      <c r="J764" s="172"/>
      <c r="K764" s="172"/>
      <c r="L764" s="172"/>
      <c r="M764" s="172"/>
      <c r="N764" s="172"/>
      <c r="O764" s="172"/>
      <c r="P764" s="172"/>
      <c r="R764" s="172"/>
      <c r="S764" s="172"/>
      <c r="T764" s="172"/>
      <c r="U764" s="172"/>
      <c r="V764" s="172"/>
      <c r="W764" s="172"/>
      <c r="X764" s="172"/>
      <c r="Y764" s="172"/>
      <c r="Z764" s="172"/>
      <c r="AA764" s="172"/>
      <c r="AB764" s="172"/>
      <c r="AC764" s="172"/>
      <c r="AE764" s="172"/>
      <c r="AF764" s="172"/>
      <c r="AG764" s="172"/>
      <c r="AH764" s="172"/>
      <c r="AI764" s="172"/>
      <c r="AJ764" s="172"/>
      <c r="AK764" s="172"/>
      <c r="AL764" s="172"/>
      <c r="AM764" s="172"/>
      <c r="AN764" s="172"/>
      <c r="AO764" s="172"/>
      <c r="AP764" s="172"/>
      <c r="AR764" s="172"/>
      <c r="AS764" s="172"/>
      <c r="AT764" s="172"/>
      <c r="AU764" s="172"/>
      <c r="AV764" s="172"/>
      <c r="AW764" s="172"/>
      <c r="AX764" s="172"/>
      <c r="AY764" s="172"/>
      <c r="AZ764" s="172"/>
      <c r="BA764" s="172"/>
      <c r="BB764" s="172"/>
      <c r="BC764" s="172"/>
      <c r="BE764" s="172"/>
      <c r="BF764" s="172"/>
      <c r="BG764" s="172"/>
      <c r="BH764" s="172"/>
      <c r="BI764" s="172"/>
      <c r="BJ764" s="172"/>
      <c r="BK764" s="172"/>
      <c r="BL764" s="172"/>
      <c r="BM764" s="172"/>
      <c r="BN764" s="172"/>
      <c r="BO764" s="172"/>
      <c r="BP764" s="172"/>
      <c r="BR764" s="172"/>
      <c r="BS764" s="172"/>
      <c r="BT764" s="172"/>
      <c r="BU764" s="172"/>
      <c r="BV764" s="172"/>
      <c r="BW764" s="172"/>
      <c r="BX764" s="172"/>
      <c r="BY764" s="172"/>
      <c r="BZ764" s="172"/>
      <c r="CA764" s="172"/>
      <c r="CB764" s="172"/>
      <c r="CC764" s="172"/>
      <c r="CE764" s="172"/>
      <c r="CF764" s="172"/>
      <c r="CG764" s="172"/>
      <c r="CH764" s="172"/>
      <c r="CI764" s="172"/>
      <c r="CJ764" s="172"/>
      <c r="CK764" s="172"/>
      <c r="CL764" s="172"/>
      <c r="CM764" s="172"/>
      <c r="CN764" s="172"/>
      <c r="CO764" s="172"/>
      <c r="CP764" s="172"/>
      <c r="CR764" s="172"/>
      <c r="CS764" s="172"/>
      <c r="CT764" s="172"/>
      <c r="CU764" s="172"/>
      <c r="CV764" s="172"/>
      <c r="CW764" s="172"/>
      <c r="CX764" s="172"/>
      <c r="CY764" s="172"/>
      <c r="CZ764" s="172"/>
      <c r="DA764" s="172"/>
      <c r="DB764" s="172"/>
      <c r="DC764" s="172"/>
    </row>
    <row r="765" spans="1:107" ht="14.25" customHeight="1" x14ac:dyDescent="0.3">
      <c r="A765" s="172"/>
      <c r="E765" s="172"/>
      <c r="F765" s="172"/>
      <c r="G765" s="172"/>
      <c r="H765" s="172"/>
      <c r="I765" s="172"/>
      <c r="J765" s="172"/>
      <c r="K765" s="172"/>
      <c r="L765" s="172"/>
      <c r="M765" s="172"/>
      <c r="N765" s="172"/>
      <c r="O765" s="172"/>
      <c r="P765" s="172"/>
      <c r="R765" s="172"/>
      <c r="S765" s="172"/>
      <c r="T765" s="172"/>
      <c r="U765" s="172"/>
      <c r="V765" s="172"/>
      <c r="W765" s="172"/>
      <c r="X765" s="172"/>
      <c r="Y765" s="172"/>
      <c r="Z765" s="172"/>
      <c r="AA765" s="172"/>
      <c r="AB765" s="172"/>
      <c r="AC765" s="172"/>
      <c r="AE765" s="172"/>
      <c r="AF765" s="172"/>
      <c r="AG765" s="172"/>
      <c r="AH765" s="172"/>
      <c r="AI765" s="172"/>
      <c r="AJ765" s="172"/>
      <c r="AK765" s="172"/>
      <c r="AL765" s="172"/>
      <c r="AM765" s="172"/>
      <c r="AN765" s="172"/>
      <c r="AO765" s="172"/>
      <c r="AP765" s="172"/>
      <c r="AR765" s="172"/>
      <c r="AS765" s="172"/>
      <c r="AT765" s="172"/>
      <c r="AU765" s="172"/>
      <c r="AV765" s="172"/>
      <c r="AW765" s="172"/>
      <c r="AX765" s="172"/>
      <c r="AY765" s="172"/>
      <c r="AZ765" s="172"/>
      <c r="BA765" s="172"/>
      <c r="BB765" s="172"/>
      <c r="BC765" s="172"/>
      <c r="BE765" s="172"/>
      <c r="BF765" s="172"/>
      <c r="BG765" s="172"/>
      <c r="BH765" s="172"/>
      <c r="BI765" s="172"/>
      <c r="BJ765" s="172"/>
      <c r="BK765" s="172"/>
      <c r="BL765" s="172"/>
      <c r="BM765" s="172"/>
      <c r="BN765" s="172"/>
      <c r="BO765" s="172"/>
      <c r="BP765" s="172"/>
      <c r="BR765" s="172"/>
      <c r="BS765" s="172"/>
      <c r="BT765" s="172"/>
      <c r="BU765" s="172"/>
      <c r="BV765" s="172"/>
      <c r="BW765" s="172"/>
      <c r="BX765" s="172"/>
      <c r="BY765" s="172"/>
      <c r="BZ765" s="172"/>
      <c r="CA765" s="172"/>
      <c r="CB765" s="172"/>
      <c r="CC765" s="172"/>
      <c r="CE765" s="172"/>
      <c r="CF765" s="172"/>
      <c r="CG765" s="172"/>
      <c r="CH765" s="172"/>
      <c r="CI765" s="172"/>
      <c r="CJ765" s="172"/>
      <c r="CK765" s="172"/>
      <c r="CL765" s="172"/>
      <c r="CM765" s="172"/>
      <c r="CN765" s="172"/>
      <c r="CO765" s="172"/>
      <c r="CP765" s="172"/>
      <c r="CR765" s="172"/>
      <c r="CS765" s="172"/>
      <c r="CT765" s="172"/>
      <c r="CU765" s="172"/>
      <c r="CV765" s="172"/>
      <c r="CW765" s="172"/>
      <c r="CX765" s="172"/>
      <c r="CY765" s="172"/>
      <c r="CZ765" s="172"/>
      <c r="DA765" s="172"/>
      <c r="DB765" s="172"/>
      <c r="DC765" s="172"/>
    </row>
    <row r="766" spans="1:107" ht="14.25" customHeight="1" x14ac:dyDescent="0.3">
      <c r="A766" s="172"/>
      <c r="E766" s="172"/>
      <c r="F766" s="172"/>
      <c r="G766" s="172"/>
      <c r="H766" s="172"/>
      <c r="I766" s="172"/>
      <c r="J766" s="172"/>
      <c r="K766" s="172"/>
      <c r="L766" s="172"/>
      <c r="M766" s="172"/>
      <c r="N766" s="172"/>
      <c r="O766" s="172"/>
      <c r="P766" s="172"/>
      <c r="R766" s="172"/>
      <c r="S766" s="172"/>
      <c r="T766" s="172"/>
      <c r="U766" s="172"/>
      <c r="V766" s="172"/>
      <c r="W766" s="172"/>
      <c r="X766" s="172"/>
      <c r="Y766" s="172"/>
      <c r="Z766" s="172"/>
      <c r="AA766" s="172"/>
      <c r="AB766" s="172"/>
      <c r="AC766" s="172"/>
      <c r="AE766" s="172"/>
      <c r="AF766" s="172"/>
      <c r="AG766" s="172"/>
      <c r="AH766" s="172"/>
      <c r="AI766" s="172"/>
      <c r="AJ766" s="172"/>
      <c r="AK766" s="172"/>
      <c r="AL766" s="172"/>
      <c r="AM766" s="172"/>
      <c r="AN766" s="172"/>
      <c r="AO766" s="172"/>
      <c r="AP766" s="172"/>
      <c r="AR766" s="172"/>
      <c r="AS766" s="172"/>
      <c r="AT766" s="172"/>
      <c r="AU766" s="172"/>
      <c r="AV766" s="172"/>
      <c r="AW766" s="172"/>
      <c r="AX766" s="172"/>
      <c r="AY766" s="172"/>
      <c r="AZ766" s="172"/>
      <c r="BA766" s="172"/>
      <c r="BB766" s="172"/>
      <c r="BC766" s="172"/>
      <c r="BE766" s="172"/>
      <c r="BF766" s="172"/>
      <c r="BG766" s="172"/>
      <c r="BH766" s="172"/>
      <c r="BI766" s="172"/>
      <c r="BJ766" s="172"/>
      <c r="BK766" s="172"/>
      <c r="BL766" s="172"/>
      <c r="BM766" s="172"/>
      <c r="BN766" s="172"/>
      <c r="BO766" s="172"/>
      <c r="BP766" s="172"/>
      <c r="BR766" s="172"/>
      <c r="BS766" s="172"/>
      <c r="BT766" s="172"/>
      <c r="BU766" s="172"/>
      <c r="BV766" s="172"/>
      <c r="BW766" s="172"/>
      <c r="BX766" s="172"/>
      <c r="BY766" s="172"/>
      <c r="BZ766" s="172"/>
      <c r="CA766" s="172"/>
      <c r="CB766" s="172"/>
      <c r="CC766" s="172"/>
      <c r="CE766" s="172"/>
      <c r="CF766" s="172"/>
      <c r="CG766" s="172"/>
      <c r="CH766" s="172"/>
      <c r="CI766" s="172"/>
      <c r="CJ766" s="172"/>
      <c r="CK766" s="172"/>
      <c r="CL766" s="172"/>
      <c r="CM766" s="172"/>
      <c r="CN766" s="172"/>
      <c r="CO766" s="172"/>
      <c r="CP766" s="172"/>
      <c r="CR766" s="172"/>
      <c r="CS766" s="172"/>
      <c r="CT766" s="172"/>
      <c r="CU766" s="172"/>
      <c r="CV766" s="172"/>
      <c r="CW766" s="172"/>
      <c r="CX766" s="172"/>
      <c r="CY766" s="172"/>
      <c r="CZ766" s="172"/>
      <c r="DA766" s="172"/>
      <c r="DB766" s="172"/>
      <c r="DC766" s="172"/>
    </row>
    <row r="767" spans="1:107" ht="14.25" customHeight="1" x14ac:dyDescent="0.3">
      <c r="A767" s="172"/>
      <c r="E767" s="172"/>
      <c r="F767" s="172"/>
      <c r="G767" s="172"/>
      <c r="H767" s="172"/>
      <c r="I767" s="172"/>
      <c r="J767" s="172"/>
      <c r="K767" s="172"/>
      <c r="L767" s="172"/>
      <c r="M767" s="172"/>
      <c r="N767" s="172"/>
      <c r="O767" s="172"/>
      <c r="P767" s="172"/>
      <c r="R767" s="172"/>
      <c r="S767" s="172"/>
      <c r="T767" s="172"/>
      <c r="U767" s="172"/>
      <c r="V767" s="172"/>
      <c r="W767" s="172"/>
      <c r="X767" s="172"/>
      <c r="Y767" s="172"/>
      <c r="Z767" s="172"/>
      <c r="AA767" s="172"/>
      <c r="AB767" s="172"/>
      <c r="AC767" s="172"/>
      <c r="AE767" s="172"/>
      <c r="AF767" s="172"/>
      <c r="AG767" s="172"/>
      <c r="AH767" s="172"/>
      <c r="AI767" s="172"/>
      <c r="AJ767" s="172"/>
      <c r="AK767" s="172"/>
      <c r="AL767" s="172"/>
      <c r="AM767" s="172"/>
      <c r="AN767" s="172"/>
      <c r="AO767" s="172"/>
      <c r="AP767" s="172"/>
      <c r="AR767" s="172"/>
      <c r="AS767" s="172"/>
      <c r="AT767" s="172"/>
      <c r="AU767" s="172"/>
      <c r="AV767" s="172"/>
      <c r="AW767" s="172"/>
      <c r="AX767" s="172"/>
      <c r="AY767" s="172"/>
      <c r="AZ767" s="172"/>
      <c r="BA767" s="172"/>
      <c r="BB767" s="172"/>
      <c r="BC767" s="172"/>
      <c r="BE767" s="172"/>
      <c r="BF767" s="172"/>
      <c r="BG767" s="172"/>
      <c r="BH767" s="172"/>
      <c r="BI767" s="172"/>
      <c r="BJ767" s="172"/>
      <c r="BK767" s="172"/>
      <c r="BL767" s="172"/>
      <c r="BM767" s="172"/>
      <c r="BN767" s="172"/>
      <c r="BO767" s="172"/>
      <c r="BP767" s="172"/>
      <c r="BR767" s="172"/>
      <c r="BS767" s="172"/>
      <c r="BT767" s="172"/>
      <c r="BU767" s="172"/>
      <c r="BV767" s="172"/>
      <c r="BW767" s="172"/>
      <c r="BX767" s="172"/>
      <c r="BY767" s="172"/>
      <c r="BZ767" s="172"/>
      <c r="CA767" s="172"/>
      <c r="CB767" s="172"/>
      <c r="CC767" s="172"/>
      <c r="CE767" s="172"/>
      <c r="CF767" s="172"/>
      <c r="CG767" s="172"/>
      <c r="CH767" s="172"/>
      <c r="CI767" s="172"/>
      <c r="CJ767" s="172"/>
      <c r="CK767" s="172"/>
      <c r="CL767" s="172"/>
      <c r="CM767" s="172"/>
      <c r="CN767" s="172"/>
      <c r="CO767" s="172"/>
      <c r="CP767" s="172"/>
      <c r="CR767" s="172"/>
      <c r="CS767" s="172"/>
      <c r="CT767" s="172"/>
      <c r="CU767" s="172"/>
      <c r="CV767" s="172"/>
      <c r="CW767" s="172"/>
      <c r="CX767" s="172"/>
      <c r="CY767" s="172"/>
      <c r="CZ767" s="172"/>
      <c r="DA767" s="172"/>
      <c r="DB767" s="172"/>
      <c r="DC767" s="172"/>
    </row>
    <row r="768" spans="1:107" ht="14.25" customHeight="1" x14ac:dyDescent="0.3">
      <c r="A768" s="172"/>
      <c r="E768" s="172"/>
      <c r="F768" s="172"/>
      <c r="G768" s="172"/>
      <c r="H768" s="172"/>
      <c r="I768" s="172"/>
      <c r="J768" s="172"/>
      <c r="K768" s="172"/>
      <c r="L768" s="172"/>
      <c r="M768" s="172"/>
      <c r="N768" s="172"/>
      <c r="O768" s="172"/>
      <c r="P768" s="172"/>
      <c r="R768" s="172"/>
      <c r="S768" s="172"/>
      <c r="T768" s="172"/>
      <c r="U768" s="172"/>
      <c r="V768" s="172"/>
      <c r="W768" s="172"/>
      <c r="X768" s="172"/>
      <c r="Y768" s="172"/>
      <c r="Z768" s="172"/>
      <c r="AA768" s="172"/>
      <c r="AB768" s="172"/>
      <c r="AC768" s="172"/>
      <c r="AE768" s="172"/>
      <c r="AF768" s="172"/>
      <c r="AG768" s="172"/>
      <c r="AH768" s="172"/>
      <c r="AI768" s="172"/>
      <c r="AJ768" s="172"/>
      <c r="AK768" s="172"/>
      <c r="AL768" s="172"/>
      <c r="AM768" s="172"/>
      <c r="AN768" s="172"/>
      <c r="AO768" s="172"/>
      <c r="AP768" s="172"/>
      <c r="AR768" s="172"/>
      <c r="AS768" s="172"/>
      <c r="AT768" s="172"/>
      <c r="AU768" s="172"/>
      <c r="AV768" s="172"/>
      <c r="AW768" s="172"/>
      <c r="AX768" s="172"/>
      <c r="AY768" s="172"/>
      <c r="AZ768" s="172"/>
      <c r="BA768" s="172"/>
      <c r="BB768" s="172"/>
      <c r="BC768" s="172"/>
      <c r="BE768" s="172"/>
      <c r="BF768" s="172"/>
      <c r="BG768" s="172"/>
      <c r="BH768" s="172"/>
      <c r="BI768" s="172"/>
      <c r="BJ768" s="172"/>
      <c r="BK768" s="172"/>
      <c r="BL768" s="172"/>
      <c r="BM768" s="172"/>
      <c r="BN768" s="172"/>
      <c r="BO768" s="172"/>
      <c r="BP768" s="172"/>
      <c r="BR768" s="172"/>
      <c r="BS768" s="172"/>
      <c r="BT768" s="172"/>
      <c r="BU768" s="172"/>
      <c r="BV768" s="172"/>
      <c r="BW768" s="172"/>
      <c r="BX768" s="172"/>
      <c r="BY768" s="172"/>
      <c r="BZ768" s="172"/>
      <c r="CA768" s="172"/>
      <c r="CB768" s="172"/>
      <c r="CC768" s="172"/>
      <c r="CE768" s="172"/>
      <c r="CF768" s="172"/>
      <c r="CG768" s="172"/>
      <c r="CH768" s="172"/>
      <c r="CI768" s="172"/>
      <c r="CJ768" s="172"/>
      <c r="CK768" s="172"/>
      <c r="CL768" s="172"/>
      <c r="CM768" s="172"/>
      <c r="CN768" s="172"/>
      <c r="CO768" s="172"/>
      <c r="CP768" s="172"/>
      <c r="CR768" s="172"/>
      <c r="CS768" s="172"/>
      <c r="CT768" s="172"/>
      <c r="CU768" s="172"/>
      <c r="CV768" s="172"/>
      <c r="CW768" s="172"/>
      <c r="CX768" s="172"/>
      <c r="CY768" s="172"/>
      <c r="CZ768" s="172"/>
      <c r="DA768" s="172"/>
      <c r="DB768" s="172"/>
      <c r="DC768" s="172"/>
    </row>
    <row r="769" spans="1:107" ht="14.25" customHeight="1" x14ac:dyDescent="0.3">
      <c r="A769" s="172"/>
      <c r="E769" s="172"/>
      <c r="F769" s="172"/>
      <c r="G769" s="172"/>
      <c r="H769" s="172"/>
      <c r="I769" s="172"/>
      <c r="J769" s="172"/>
      <c r="K769" s="172"/>
      <c r="L769" s="172"/>
      <c r="M769" s="172"/>
      <c r="N769" s="172"/>
      <c r="O769" s="172"/>
      <c r="P769" s="172"/>
      <c r="R769" s="172"/>
      <c r="S769" s="172"/>
      <c r="T769" s="172"/>
      <c r="U769" s="172"/>
      <c r="V769" s="172"/>
      <c r="W769" s="172"/>
      <c r="X769" s="172"/>
      <c r="Y769" s="172"/>
      <c r="Z769" s="172"/>
      <c r="AA769" s="172"/>
      <c r="AB769" s="172"/>
      <c r="AC769" s="172"/>
      <c r="AE769" s="172"/>
      <c r="AF769" s="172"/>
      <c r="AG769" s="172"/>
      <c r="AH769" s="172"/>
      <c r="AI769" s="172"/>
      <c r="AJ769" s="172"/>
      <c r="AK769" s="172"/>
      <c r="AL769" s="172"/>
      <c r="AM769" s="172"/>
      <c r="AN769" s="172"/>
      <c r="AO769" s="172"/>
      <c r="AP769" s="172"/>
      <c r="AR769" s="172"/>
      <c r="AS769" s="172"/>
      <c r="AT769" s="172"/>
      <c r="AU769" s="172"/>
      <c r="AV769" s="172"/>
      <c r="AW769" s="172"/>
      <c r="AX769" s="172"/>
      <c r="AY769" s="172"/>
      <c r="AZ769" s="172"/>
      <c r="BA769" s="172"/>
      <c r="BB769" s="172"/>
      <c r="BC769" s="172"/>
      <c r="BE769" s="172"/>
      <c r="BF769" s="172"/>
      <c r="BG769" s="172"/>
      <c r="BH769" s="172"/>
      <c r="BI769" s="172"/>
      <c r="BJ769" s="172"/>
      <c r="BK769" s="172"/>
      <c r="BL769" s="172"/>
      <c r="BM769" s="172"/>
      <c r="BN769" s="172"/>
      <c r="BO769" s="172"/>
      <c r="BP769" s="172"/>
      <c r="BR769" s="172"/>
      <c r="BS769" s="172"/>
      <c r="BT769" s="172"/>
      <c r="BU769" s="172"/>
      <c r="BV769" s="172"/>
      <c r="BW769" s="172"/>
      <c r="BX769" s="172"/>
      <c r="BY769" s="172"/>
      <c r="BZ769" s="172"/>
      <c r="CA769" s="172"/>
      <c r="CB769" s="172"/>
      <c r="CC769" s="172"/>
      <c r="CE769" s="172"/>
      <c r="CF769" s="172"/>
      <c r="CG769" s="172"/>
      <c r="CH769" s="172"/>
      <c r="CI769" s="172"/>
      <c r="CJ769" s="172"/>
      <c r="CK769" s="172"/>
      <c r="CL769" s="172"/>
      <c r="CM769" s="172"/>
      <c r="CN769" s="172"/>
      <c r="CO769" s="172"/>
      <c r="CP769" s="172"/>
      <c r="CR769" s="172"/>
      <c r="CS769" s="172"/>
      <c r="CT769" s="172"/>
      <c r="CU769" s="172"/>
      <c r="CV769" s="172"/>
      <c r="CW769" s="172"/>
      <c r="CX769" s="172"/>
      <c r="CY769" s="172"/>
      <c r="CZ769" s="172"/>
      <c r="DA769" s="172"/>
      <c r="DB769" s="172"/>
      <c r="DC769" s="172"/>
    </row>
    <row r="770" spans="1:107" ht="14.25" customHeight="1" x14ac:dyDescent="0.3">
      <c r="A770" s="172"/>
      <c r="E770" s="172"/>
      <c r="F770" s="172"/>
      <c r="G770" s="172"/>
      <c r="H770" s="172"/>
      <c r="I770" s="172"/>
      <c r="J770" s="172"/>
      <c r="K770" s="172"/>
      <c r="L770" s="172"/>
      <c r="M770" s="172"/>
      <c r="N770" s="172"/>
      <c r="O770" s="172"/>
      <c r="P770" s="172"/>
      <c r="R770" s="172"/>
      <c r="S770" s="172"/>
      <c r="T770" s="172"/>
      <c r="U770" s="172"/>
      <c r="V770" s="172"/>
      <c r="W770" s="172"/>
      <c r="X770" s="172"/>
      <c r="Y770" s="172"/>
      <c r="Z770" s="172"/>
      <c r="AA770" s="172"/>
      <c r="AB770" s="172"/>
      <c r="AC770" s="172"/>
      <c r="AE770" s="172"/>
      <c r="AF770" s="172"/>
      <c r="AG770" s="172"/>
      <c r="AH770" s="172"/>
      <c r="AI770" s="172"/>
      <c r="AJ770" s="172"/>
      <c r="AK770" s="172"/>
      <c r="AL770" s="172"/>
      <c r="AM770" s="172"/>
      <c r="AN770" s="172"/>
      <c r="AO770" s="172"/>
      <c r="AP770" s="172"/>
      <c r="AR770" s="172"/>
      <c r="AS770" s="172"/>
      <c r="AT770" s="172"/>
      <c r="AU770" s="172"/>
      <c r="AV770" s="172"/>
      <c r="AW770" s="172"/>
      <c r="AX770" s="172"/>
      <c r="AY770" s="172"/>
      <c r="AZ770" s="172"/>
      <c r="BA770" s="172"/>
      <c r="BB770" s="172"/>
      <c r="BC770" s="172"/>
      <c r="BE770" s="172"/>
      <c r="BF770" s="172"/>
      <c r="BG770" s="172"/>
      <c r="BH770" s="172"/>
      <c r="BI770" s="172"/>
      <c r="BJ770" s="172"/>
      <c r="BK770" s="172"/>
      <c r="BL770" s="172"/>
      <c r="BM770" s="172"/>
      <c r="BN770" s="172"/>
      <c r="BO770" s="172"/>
      <c r="BP770" s="172"/>
      <c r="BR770" s="172"/>
      <c r="BS770" s="172"/>
      <c r="BT770" s="172"/>
      <c r="BU770" s="172"/>
      <c r="BV770" s="172"/>
      <c r="BW770" s="172"/>
      <c r="BX770" s="172"/>
      <c r="BY770" s="172"/>
      <c r="BZ770" s="172"/>
      <c r="CA770" s="172"/>
      <c r="CB770" s="172"/>
      <c r="CC770" s="172"/>
      <c r="CE770" s="172"/>
      <c r="CF770" s="172"/>
      <c r="CG770" s="172"/>
      <c r="CH770" s="172"/>
      <c r="CI770" s="172"/>
      <c r="CJ770" s="172"/>
      <c r="CK770" s="172"/>
      <c r="CL770" s="172"/>
      <c r="CM770" s="172"/>
      <c r="CN770" s="172"/>
      <c r="CO770" s="172"/>
      <c r="CP770" s="172"/>
      <c r="CR770" s="172"/>
      <c r="CS770" s="172"/>
      <c r="CT770" s="172"/>
      <c r="CU770" s="172"/>
      <c r="CV770" s="172"/>
      <c r="CW770" s="172"/>
      <c r="CX770" s="172"/>
      <c r="CY770" s="172"/>
      <c r="CZ770" s="172"/>
      <c r="DA770" s="172"/>
      <c r="DB770" s="172"/>
      <c r="DC770" s="172"/>
    </row>
    <row r="771" spans="1:107" ht="14.25" customHeight="1" x14ac:dyDescent="0.3">
      <c r="A771" s="172"/>
      <c r="E771" s="172"/>
      <c r="F771" s="172"/>
      <c r="G771" s="172"/>
      <c r="H771" s="172"/>
      <c r="I771" s="172"/>
      <c r="J771" s="172"/>
      <c r="K771" s="172"/>
      <c r="L771" s="172"/>
      <c r="M771" s="172"/>
      <c r="N771" s="172"/>
      <c r="O771" s="172"/>
      <c r="P771" s="172"/>
      <c r="R771" s="172"/>
      <c r="S771" s="172"/>
      <c r="T771" s="172"/>
      <c r="U771" s="172"/>
      <c r="V771" s="172"/>
      <c r="W771" s="172"/>
      <c r="X771" s="172"/>
      <c r="Y771" s="172"/>
      <c r="Z771" s="172"/>
      <c r="AA771" s="172"/>
      <c r="AB771" s="172"/>
      <c r="AC771" s="172"/>
      <c r="AE771" s="172"/>
      <c r="AF771" s="172"/>
      <c r="AG771" s="172"/>
      <c r="AH771" s="172"/>
      <c r="AI771" s="172"/>
      <c r="AJ771" s="172"/>
      <c r="AK771" s="172"/>
      <c r="AL771" s="172"/>
      <c r="AM771" s="172"/>
      <c r="AN771" s="172"/>
      <c r="AO771" s="172"/>
      <c r="AP771" s="172"/>
      <c r="AR771" s="172"/>
      <c r="AS771" s="172"/>
      <c r="AT771" s="172"/>
      <c r="AU771" s="172"/>
      <c r="AV771" s="172"/>
      <c r="AW771" s="172"/>
      <c r="AX771" s="172"/>
      <c r="AY771" s="172"/>
      <c r="AZ771" s="172"/>
      <c r="BA771" s="172"/>
      <c r="BB771" s="172"/>
      <c r="BC771" s="172"/>
      <c r="BE771" s="172"/>
      <c r="BF771" s="172"/>
      <c r="BG771" s="172"/>
      <c r="BH771" s="172"/>
      <c r="BI771" s="172"/>
      <c r="BJ771" s="172"/>
      <c r="BK771" s="172"/>
      <c r="BL771" s="172"/>
      <c r="BM771" s="172"/>
      <c r="BN771" s="172"/>
      <c r="BO771" s="172"/>
      <c r="BP771" s="172"/>
      <c r="BR771" s="172"/>
      <c r="BS771" s="172"/>
      <c r="BT771" s="172"/>
      <c r="BU771" s="172"/>
      <c r="BV771" s="172"/>
      <c r="BW771" s="172"/>
      <c r="BX771" s="172"/>
      <c r="BY771" s="172"/>
      <c r="BZ771" s="172"/>
      <c r="CA771" s="172"/>
      <c r="CB771" s="172"/>
      <c r="CC771" s="172"/>
      <c r="CE771" s="172"/>
      <c r="CF771" s="172"/>
      <c r="CG771" s="172"/>
      <c r="CH771" s="172"/>
      <c r="CI771" s="172"/>
      <c r="CJ771" s="172"/>
      <c r="CK771" s="172"/>
      <c r="CL771" s="172"/>
      <c r="CM771" s="172"/>
      <c r="CN771" s="172"/>
      <c r="CO771" s="172"/>
      <c r="CP771" s="172"/>
      <c r="CR771" s="172"/>
      <c r="CS771" s="172"/>
      <c r="CT771" s="172"/>
      <c r="CU771" s="172"/>
      <c r="CV771" s="172"/>
      <c r="CW771" s="172"/>
      <c r="CX771" s="172"/>
      <c r="CY771" s="172"/>
      <c r="CZ771" s="172"/>
      <c r="DA771" s="172"/>
      <c r="DB771" s="172"/>
      <c r="DC771" s="172"/>
    </row>
    <row r="772" spans="1:107" ht="14.25" customHeight="1" x14ac:dyDescent="0.3">
      <c r="A772" s="172"/>
      <c r="E772" s="172"/>
      <c r="F772" s="172"/>
      <c r="G772" s="172"/>
      <c r="H772" s="172"/>
      <c r="I772" s="172"/>
      <c r="J772" s="172"/>
      <c r="K772" s="172"/>
      <c r="L772" s="172"/>
      <c r="M772" s="172"/>
      <c r="N772" s="172"/>
      <c r="O772" s="172"/>
      <c r="P772" s="172"/>
      <c r="R772" s="172"/>
      <c r="S772" s="172"/>
      <c r="T772" s="172"/>
      <c r="U772" s="172"/>
      <c r="V772" s="172"/>
      <c r="W772" s="172"/>
      <c r="X772" s="172"/>
      <c r="Y772" s="172"/>
      <c r="Z772" s="172"/>
      <c r="AA772" s="172"/>
      <c r="AB772" s="172"/>
      <c r="AC772" s="172"/>
      <c r="AE772" s="172"/>
      <c r="AF772" s="172"/>
      <c r="AG772" s="172"/>
      <c r="AH772" s="172"/>
      <c r="AI772" s="172"/>
      <c r="AJ772" s="172"/>
      <c r="AK772" s="172"/>
      <c r="AL772" s="172"/>
      <c r="AM772" s="172"/>
      <c r="AN772" s="172"/>
      <c r="AO772" s="172"/>
      <c r="AP772" s="172"/>
      <c r="AR772" s="172"/>
      <c r="AS772" s="172"/>
      <c r="AT772" s="172"/>
      <c r="AU772" s="172"/>
      <c r="AV772" s="172"/>
      <c r="AW772" s="172"/>
      <c r="AX772" s="172"/>
      <c r="AY772" s="172"/>
      <c r="AZ772" s="172"/>
      <c r="BA772" s="172"/>
      <c r="BB772" s="172"/>
      <c r="BC772" s="172"/>
      <c r="BE772" s="172"/>
      <c r="BF772" s="172"/>
      <c r="BG772" s="172"/>
      <c r="BH772" s="172"/>
      <c r="BI772" s="172"/>
      <c r="BJ772" s="172"/>
      <c r="BK772" s="172"/>
      <c r="BL772" s="172"/>
      <c r="BM772" s="172"/>
      <c r="BN772" s="172"/>
      <c r="BO772" s="172"/>
      <c r="BP772" s="172"/>
      <c r="BR772" s="172"/>
      <c r="BS772" s="172"/>
      <c r="BT772" s="172"/>
      <c r="BU772" s="172"/>
      <c r="BV772" s="172"/>
      <c r="BW772" s="172"/>
      <c r="BX772" s="172"/>
      <c r="BY772" s="172"/>
      <c r="BZ772" s="172"/>
      <c r="CA772" s="172"/>
      <c r="CB772" s="172"/>
      <c r="CC772" s="172"/>
      <c r="CE772" s="172"/>
      <c r="CF772" s="172"/>
      <c r="CG772" s="172"/>
      <c r="CH772" s="172"/>
      <c r="CI772" s="172"/>
      <c r="CJ772" s="172"/>
      <c r="CK772" s="172"/>
      <c r="CL772" s="172"/>
      <c r="CM772" s="172"/>
      <c r="CN772" s="172"/>
      <c r="CO772" s="172"/>
      <c r="CP772" s="172"/>
      <c r="CR772" s="172"/>
      <c r="CS772" s="172"/>
      <c r="CT772" s="172"/>
      <c r="CU772" s="172"/>
      <c r="CV772" s="172"/>
      <c r="CW772" s="172"/>
      <c r="CX772" s="172"/>
      <c r="CY772" s="172"/>
      <c r="CZ772" s="172"/>
      <c r="DA772" s="172"/>
      <c r="DB772" s="172"/>
      <c r="DC772" s="172"/>
    </row>
    <row r="773" spans="1:107" ht="14.25" customHeight="1" x14ac:dyDescent="0.3">
      <c r="A773" s="172"/>
      <c r="E773" s="172"/>
      <c r="F773" s="172"/>
      <c r="G773" s="172"/>
      <c r="H773" s="172"/>
      <c r="I773" s="172"/>
      <c r="J773" s="172"/>
      <c r="K773" s="172"/>
      <c r="L773" s="172"/>
      <c r="M773" s="172"/>
      <c r="N773" s="172"/>
      <c r="O773" s="172"/>
      <c r="P773" s="172"/>
      <c r="R773" s="172"/>
      <c r="S773" s="172"/>
      <c r="T773" s="172"/>
      <c r="U773" s="172"/>
      <c r="V773" s="172"/>
      <c r="W773" s="172"/>
      <c r="X773" s="172"/>
      <c r="Y773" s="172"/>
      <c r="Z773" s="172"/>
      <c r="AA773" s="172"/>
      <c r="AB773" s="172"/>
      <c r="AC773" s="172"/>
      <c r="AE773" s="172"/>
      <c r="AF773" s="172"/>
      <c r="AG773" s="172"/>
      <c r="AH773" s="172"/>
      <c r="AI773" s="172"/>
      <c r="AJ773" s="172"/>
      <c r="AK773" s="172"/>
      <c r="AL773" s="172"/>
      <c r="AM773" s="172"/>
      <c r="AN773" s="172"/>
      <c r="AO773" s="172"/>
      <c r="AP773" s="172"/>
      <c r="AR773" s="172"/>
      <c r="AS773" s="172"/>
      <c r="AT773" s="172"/>
      <c r="AU773" s="172"/>
      <c r="AV773" s="172"/>
      <c r="AW773" s="172"/>
      <c r="AX773" s="172"/>
      <c r="AY773" s="172"/>
      <c r="AZ773" s="172"/>
      <c r="BA773" s="172"/>
      <c r="BB773" s="172"/>
      <c r="BC773" s="172"/>
      <c r="BE773" s="172"/>
      <c r="BF773" s="172"/>
      <c r="BG773" s="172"/>
      <c r="BH773" s="172"/>
      <c r="BI773" s="172"/>
      <c r="BJ773" s="172"/>
      <c r="BK773" s="172"/>
      <c r="BL773" s="172"/>
      <c r="BM773" s="172"/>
      <c r="BN773" s="172"/>
      <c r="BO773" s="172"/>
      <c r="BP773" s="172"/>
      <c r="BR773" s="172"/>
      <c r="BS773" s="172"/>
      <c r="BT773" s="172"/>
      <c r="BU773" s="172"/>
      <c r="BV773" s="172"/>
      <c r="BW773" s="172"/>
      <c r="BX773" s="172"/>
      <c r="BY773" s="172"/>
      <c r="BZ773" s="172"/>
      <c r="CA773" s="172"/>
      <c r="CB773" s="172"/>
      <c r="CC773" s="172"/>
      <c r="CE773" s="172"/>
      <c r="CF773" s="172"/>
      <c r="CG773" s="172"/>
      <c r="CH773" s="172"/>
      <c r="CI773" s="172"/>
      <c r="CJ773" s="172"/>
      <c r="CK773" s="172"/>
      <c r="CL773" s="172"/>
      <c r="CM773" s="172"/>
      <c r="CN773" s="172"/>
      <c r="CO773" s="172"/>
      <c r="CP773" s="172"/>
      <c r="CR773" s="172"/>
      <c r="CS773" s="172"/>
      <c r="CT773" s="172"/>
      <c r="CU773" s="172"/>
      <c r="CV773" s="172"/>
      <c r="CW773" s="172"/>
      <c r="CX773" s="172"/>
      <c r="CY773" s="172"/>
      <c r="CZ773" s="172"/>
      <c r="DA773" s="172"/>
      <c r="DB773" s="172"/>
      <c r="DC773" s="172"/>
    </row>
    <row r="774" spans="1:107" ht="14.25" customHeight="1" x14ac:dyDescent="0.3">
      <c r="A774" s="172"/>
      <c r="E774" s="172"/>
      <c r="F774" s="172"/>
      <c r="G774" s="172"/>
      <c r="H774" s="172"/>
      <c r="I774" s="172"/>
      <c r="J774" s="172"/>
      <c r="K774" s="172"/>
      <c r="L774" s="172"/>
      <c r="M774" s="172"/>
      <c r="N774" s="172"/>
      <c r="O774" s="172"/>
      <c r="P774" s="172"/>
      <c r="R774" s="172"/>
      <c r="S774" s="172"/>
      <c r="T774" s="172"/>
      <c r="U774" s="172"/>
      <c r="V774" s="172"/>
      <c r="W774" s="172"/>
      <c r="X774" s="172"/>
      <c r="Y774" s="172"/>
      <c r="Z774" s="172"/>
      <c r="AA774" s="172"/>
      <c r="AB774" s="172"/>
      <c r="AC774" s="172"/>
      <c r="AE774" s="172"/>
      <c r="AF774" s="172"/>
      <c r="AG774" s="172"/>
      <c r="AH774" s="172"/>
      <c r="AI774" s="172"/>
      <c r="AJ774" s="172"/>
      <c r="AK774" s="172"/>
      <c r="AL774" s="172"/>
      <c r="AM774" s="172"/>
      <c r="AN774" s="172"/>
      <c r="AO774" s="172"/>
      <c r="AP774" s="172"/>
      <c r="AR774" s="172"/>
      <c r="AS774" s="172"/>
      <c r="AT774" s="172"/>
      <c r="AU774" s="172"/>
      <c r="AV774" s="172"/>
      <c r="AW774" s="172"/>
      <c r="AX774" s="172"/>
      <c r="AY774" s="172"/>
      <c r="AZ774" s="172"/>
      <c r="BA774" s="172"/>
      <c r="BB774" s="172"/>
      <c r="BC774" s="172"/>
      <c r="BE774" s="172"/>
      <c r="BF774" s="172"/>
      <c r="BG774" s="172"/>
      <c r="BH774" s="172"/>
      <c r="BI774" s="172"/>
      <c r="BJ774" s="172"/>
      <c r="BK774" s="172"/>
      <c r="BL774" s="172"/>
      <c r="BM774" s="172"/>
      <c r="BN774" s="172"/>
      <c r="BO774" s="172"/>
      <c r="BP774" s="172"/>
      <c r="BR774" s="172"/>
      <c r="BS774" s="172"/>
      <c r="BT774" s="172"/>
      <c r="BU774" s="172"/>
      <c r="BV774" s="172"/>
      <c r="BW774" s="172"/>
      <c r="BX774" s="172"/>
      <c r="BY774" s="172"/>
      <c r="BZ774" s="172"/>
      <c r="CA774" s="172"/>
      <c r="CB774" s="172"/>
      <c r="CC774" s="172"/>
      <c r="CE774" s="172"/>
      <c r="CF774" s="172"/>
      <c r="CG774" s="172"/>
      <c r="CH774" s="172"/>
      <c r="CI774" s="172"/>
      <c r="CJ774" s="172"/>
      <c r="CK774" s="172"/>
      <c r="CL774" s="172"/>
      <c r="CM774" s="172"/>
      <c r="CN774" s="172"/>
      <c r="CO774" s="172"/>
      <c r="CP774" s="172"/>
      <c r="CR774" s="172"/>
      <c r="CS774" s="172"/>
      <c r="CT774" s="172"/>
      <c r="CU774" s="172"/>
      <c r="CV774" s="172"/>
      <c r="CW774" s="172"/>
      <c r="CX774" s="172"/>
      <c r="CY774" s="172"/>
      <c r="CZ774" s="172"/>
      <c r="DA774" s="172"/>
      <c r="DB774" s="172"/>
      <c r="DC774" s="172"/>
    </row>
    <row r="775" spans="1:107" ht="14.25" customHeight="1" x14ac:dyDescent="0.3">
      <c r="A775" s="172"/>
      <c r="E775" s="172"/>
      <c r="F775" s="172"/>
      <c r="G775" s="172"/>
      <c r="H775" s="172"/>
      <c r="I775" s="172"/>
      <c r="J775" s="172"/>
      <c r="K775" s="172"/>
      <c r="L775" s="172"/>
      <c r="M775" s="172"/>
      <c r="N775" s="172"/>
      <c r="O775" s="172"/>
      <c r="P775" s="172"/>
      <c r="R775" s="172"/>
      <c r="S775" s="172"/>
      <c r="T775" s="172"/>
      <c r="U775" s="172"/>
      <c r="V775" s="172"/>
      <c r="W775" s="172"/>
      <c r="X775" s="172"/>
      <c r="Y775" s="172"/>
      <c r="Z775" s="172"/>
      <c r="AA775" s="172"/>
      <c r="AB775" s="172"/>
      <c r="AC775" s="172"/>
      <c r="AE775" s="172"/>
      <c r="AF775" s="172"/>
      <c r="AG775" s="172"/>
      <c r="AH775" s="172"/>
      <c r="AI775" s="172"/>
      <c r="AJ775" s="172"/>
      <c r="AK775" s="172"/>
      <c r="AL775" s="172"/>
      <c r="AM775" s="172"/>
      <c r="AN775" s="172"/>
      <c r="AO775" s="172"/>
      <c r="AP775" s="172"/>
      <c r="AR775" s="172"/>
      <c r="AS775" s="172"/>
      <c r="AT775" s="172"/>
      <c r="AU775" s="172"/>
      <c r="AV775" s="172"/>
      <c r="AW775" s="172"/>
      <c r="AX775" s="172"/>
      <c r="AY775" s="172"/>
      <c r="AZ775" s="172"/>
      <c r="BA775" s="172"/>
      <c r="BB775" s="172"/>
      <c r="BC775" s="172"/>
      <c r="BE775" s="172"/>
      <c r="BF775" s="172"/>
      <c r="BG775" s="172"/>
      <c r="BH775" s="172"/>
      <c r="BI775" s="172"/>
      <c r="BJ775" s="172"/>
      <c r="BK775" s="172"/>
      <c r="BL775" s="172"/>
      <c r="BM775" s="172"/>
      <c r="BN775" s="172"/>
      <c r="BO775" s="172"/>
      <c r="BP775" s="172"/>
      <c r="BR775" s="172"/>
      <c r="BS775" s="172"/>
      <c r="BT775" s="172"/>
      <c r="BU775" s="172"/>
      <c r="BV775" s="172"/>
      <c r="BW775" s="172"/>
      <c r="BX775" s="172"/>
      <c r="BY775" s="172"/>
      <c r="BZ775" s="172"/>
      <c r="CA775" s="172"/>
      <c r="CB775" s="172"/>
      <c r="CC775" s="172"/>
      <c r="CE775" s="172"/>
      <c r="CF775" s="172"/>
      <c r="CG775" s="172"/>
      <c r="CH775" s="172"/>
      <c r="CI775" s="172"/>
      <c r="CJ775" s="172"/>
      <c r="CK775" s="172"/>
      <c r="CL775" s="172"/>
      <c r="CM775" s="172"/>
      <c r="CN775" s="172"/>
      <c r="CO775" s="172"/>
      <c r="CP775" s="172"/>
      <c r="CR775" s="172"/>
      <c r="CS775" s="172"/>
      <c r="CT775" s="172"/>
      <c r="CU775" s="172"/>
      <c r="CV775" s="172"/>
      <c r="CW775" s="172"/>
      <c r="CX775" s="172"/>
      <c r="CY775" s="172"/>
      <c r="CZ775" s="172"/>
      <c r="DA775" s="172"/>
      <c r="DB775" s="172"/>
      <c r="DC775" s="172"/>
    </row>
    <row r="776" spans="1:107" ht="14.25" customHeight="1" x14ac:dyDescent="0.3">
      <c r="A776" s="172"/>
      <c r="E776" s="172"/>
      <c r="F776" s="172"/>
      <c r="G776" s="172"/>
      <c r="H776" s="172"/>
      <c r="I776" s="172"/>
      <c r="J776" s="172"/>
      <c r="K776" s="172"/>
      <c r="L776" s="172"/>
      <c r="M776" s="172"/>
      <c r="N776" s="172"/>
      <c r="O776" s="172"/>
      <c r="P776" s="172"/>
      <c r="R776" s="172"/>
      <c r="S776" s="172"/>
      <c r="T776" s="172"/>
      <c r="U776" s="172"/>
      <c r="V776" s="172"/>
      <c r="W776" s="172"/>
      <c r="X776" s="172"/>
      <c r="Y776" s="172"/>
      <c r="Z776" s="172"/>
      <c r="AA776" s="172"/>
      <c r="AB776" s="172"/>
      <c r="AC776" s="172"/>
      <c r="AE776" s="172"/>
      <c r="AF776" s="172"/>
      <c r="AG776" s="172"/>
      <c r="AH776" s="172"/>
      <c r="AI776" s="172"/>
      <c r="AJ776" s="172"/>
      <c r="AK776" s="172"/>
      <c r="AL776" s="172"/>
      <c r="AM776" s="172"/>
      <c r="AN776" s="172"/>
      <c r="AO776" s="172"/>
      <c r="AP776" s="172"/>
      <c r="AR776" s="172"/>
      <c r="AS776" s="172"/>
      <c r="AT776" s="172"/>
      <c r="AU776" s="172"/>
      <c r="AV776" s="172"/>
      <c r="AW776" s="172"/>
      <c r="AX776" s="172"/>
      <c r="AY776" s="172"/>
      <c r="AZ776" s="172"/>
      <c r="BA776" s="172"/>
      <c r="BB776" s="172"/>
      <c r="BC776" s="172"/>
      <c r="BE776" s="172"/>
      <c r="BF776" s="172"/>
      <c r="BG776" s="172"/>
      <c r="BH776" s="172"/>
      <c r="BI776" s="172"/>
      <c r="BJ776" s="172"/>
      <c r="BK776" s="172"/>
      <c r="BL776" s="172"/>
      <c r="BM776" s="172"/>
      <c r="BN776" s="172"/>
      <c r="BO776" s="172"/>
      <c r="BP776" s="172"/>
      <c r="BR776" s="172"/>
      <c r="BS776" s="172"/>
      <c r="BT776" s="172"/>
      <c r="BU776" s="172"/>
      <c r="BV776" s="172"/>
      <c r="BW776" s="172"/>
      <c r="BX776" s="172"/>
      <c r="BY776" s="172"/>
      <c r="BZ776" s="172"/>
      <c r="CA776" s="172"/>
      <c r="CB776" s="172"/>
      <c r="CC776" s="172"/>
      <c r="CE776" s="172"/>
      <c r="CF776" s="172"/>
      <c r="CG776" s="172"/>
      <c r="CH776" s="172"/>
      <c r="CI776" s="172"/>
      <c r="CJ776" s="172"/>
      <c r="CK776" s="172"/>
      <c r="CL776" s="172"/>
      <c r="CM776" s="172"/>
      <c r="CN776" s="172"/>
      <c r="CO776" s="172"/>
      <c r="CP776" s="172"/>
      <c r="CR776" s="172"/>
      <c r="CS776" s="172"/>
      <c r="CT776" s="172"/>
      <c r="CU776" s="172"/>
      <c r="CV776" s="172"/>
      <c r="CW776" s="172"/>
      <c r="CX776" s="172"/>
      <c r="CY776" s="172"/>
      <c r="CZ776" s="172"/>
      <c r="DA776" s="172"/>
      <c r="DB776" s="172"/>
      <c r="DC776" s="172"/>
    </row>
    <row r="777" spans="1:107" ht="14.25" customHeight="1" x14ac:dyDescent="0.3">
      <c r="A777" s="172"/>
      <c r="E777" s="172"/>
      <c r="F777" s="172"/>
      <c r="G777" s="172"/>
      <c r="H777" s="172"/>
      <c r="I777" s="172"/>
      <c r="J777" s="172"/>
      <c r="K777" s="172"/>
      <c r="L777" s="172"/>
      <c r="M777" s="172"/>
      <c r="N777" s="172"/>
      <c r="O777" s="172"/>
      <c r="P777" s="172"/>
      <c r="R777" s="172"/>
      <c r="S777" s="172"/>
      <c r="T777" s="172"/>
      <c r="U777" s="172"/>
      <c r="V777" s="172"/>
      <c r="W777" s="172"/>
      <c r="X777" s="172"/>
      <c r="Y777" s="172"/>
      <c r="Z777" s="172"/>
      <c r="AA777" s="172"/>
      <c r="AB777" s="172"/>
      <c r="AC777" s="172"/>
      <c r="AE777" s="172"/>
      <c r="AF777" s="172"/>
      <c r="AG777" s="172"/>
      <c r="AH777" s="172"/>
      <c r="AI777" s="172"/>
      <c r="AJ777" s="172"/>
      <c r="AK777" s="172"/>
      <c r="AL777" s="172"/>
      <c r="AM777" s="172"/>
      <c r="AN777" s="172"/>
      <c r="AO777" s="172"/>
      <c r="AP777" s="172"/>
      <c r="AR777" s="172"/>
      <c r="AS777" s="172"/>
      <c r="AT777" s="172"/>
      <c r="AU777" s="172"/>
      <c r="AV777" s="172"/>
      <c r="AW777" s="172"/>
      <c r="AX777" s="172"/>
      <c r="AY777" s="172"/>
      <c r="AZ777" s="172"/>
      <c r="BA777" s="172"/>
      <c r="BB777" s="172"/>
      <c r="BC777" s="172"/>
      <c r="BE777" s="172"/>
      <c r="BF777" s="172"/>
      <c r="BG777" s="172"/>
      <c r="BH777" s="172"/>
      <c r="BI777" s="172"/>
      <c r="BJ777" s="172"/>
      <c r="BK777" s="172"/>
      <c r="BL777" s="172"/>
      <c r="BM777" s="172"/>
      <c r="BN777" s="172"/>
      <c r="BO777" s="172"/>
      <c r="BP777" s="172"/>
      <c r="BR777" s="172"/>
      <c r="BS777" s="172"/>
      <c r="BT777" s="172"/>
      <c r="BU777" s="172"/>
      <c r="BV777" s="172"/>
      <c r="BW777" s="172"/>
      <c r="BX777" s="172"/>
      <c r="BY777" s="172"/>
      <c r="BZ777" s="172"/>
      <c r="CA777" s="172"/>
      <c r="CB777" s="172"/>
      <c r="CC777" s="172"/>
      <c r="CE777" s="172"/>
      <c r="CF777" s="172"/>
      <c r="CG777" s="172"/>
      <c r="CH777" s="172"/>
      <c r="CI777" s="172"/>
      <c r="CJ777" s="172"/>
      <c r="CK777" s="172"/>
      <c r="CL777" s="172"/>
      <c r="CM777" s="172"/>
      <c r="CN777" s="172"/>
      <c r="CO777" s="172"/>
      <c r="CP777" s="172"/>
      <c r="CR777" s="172"/>
      <c r="CS777" s="172"/>
      <c r="CT777" s="172"/>
      <c r="CU777" s="172"/>
      <c r="CV777" s="172"/>
      <c r="CW777" s="172"/>
      <c r="CX777" s="172"/>
      <c r="CY777" s="172"/>
      <c r="CZ777" s="172"/>
      <c r="DA777" s="172"/>
      <c r="DB777" s="172"/>
      <c r="DC777" s="172"/>
    </row>
    <row r="778" spans="1:107" ht="14.25" customHeight="1" x14ac:dyDescent="0.3">
      <c r="A778" s="172"/>
      <c r="E778" s="172"/>
      <c r="F778" s="172"/>
      <c r="G778" s="172"/>
      <c r="H778" s="172"/>
      <c r="I778" s="172"/>
      <c r="J778" s="172"/>
      <c r="K778" s="172"/>
      <c r="L778" s="172"/>
      <c r="M778" s="172"/>
      <c r="N778" s="172"/>
      <c r="O778" s="172"/>
      <c r="P778" s="172"/>
      <c r="R778" s="172"/>
      <c r="S778" s="172"/>
      <c r="T778" s="172"/>
      <c r="U778" s="172"/>
      <c r="V778" s="172"/>
      <c r="W778" s="172"/>
      <c r="X778" s="172"/>
      <c r="Y778" s="172"/>
      <c r="Z778" s="172"/>
      <c r="AA778" s="172"/>
      <c r="AB778" s="172"/>
      <c r="AC778" s="172"/>
      <c r="AE778" s="172"/>
      <c r="AF778" s="172"/>
      <c r="AG778" s="172"/>
      <c r="AH778" s="172"/>
      <c r="AI778" s="172"/>
      <c r="AJ778" s="172"/>
      <c r="AK778" s="172"/>
      <c r="AL778" s="172"/>
      <c r="AM778" s="172"/>
      <c r="AN778" s="172"/>
      <c r="AO778" s="172"/>
      <c r="AP778" s="172"/>
      <c r="AR778" s="172"/>
      <c r="AS778" s="172"/>
      <c r="AT778" s="172"/>
      <c r="AU778" s="172"/>
      <c r="AV778" s="172"/>
      <c r="AW778" s="172"/>
      <c r="AX778" s="172"/>
      <c r="AY778" s="172"/>
      <c r="AZ778" s="172"/>
      <c r="BA778" s="172"/>
      <c r="BB778" s="172"/>
      <c r="BC778" s="172"/>
      <c r="BE778" s="172"/>
      <c r="BF778" s="172"/>
      <c r="BG778" s="172"/>
      <c r="BH778" s="172"/>
      <c r="BI778" s="172"/>
      <c r="BJ778" s="172"/>
      <c r="BK778" s="172"/>
      <c r="BL778" s="172"/>
      <c r="BM778" s="172"/>
      <c r="BN778" s="172"/>
      <c r="BO778" s="172"/>
      <c r="BP778" s="172"/>
      <c r="BR778" s="172"/>
      <c r="BS778" s="172"/>
      <c r="BT778" s="172"/>
      <c r="BU778" s="172"/>
      <c r="BV778" s="172"/>
      <c r="BW778" s="172"/>
      <c r="BX778" s="172"/>
      <c r="BY778" s="172"/>
      <c r="BZ778" s="172"/>
      <c r="CA778" s="172"/>
      <c r="CB778" s="172"/>
      <c r="CC778" s="172"/>
      <c r="CE778" s="172"/>
      <c r="CF778" s="172"/>
      <c r="CG778" s="172"/>
      <c r="CH778" s="172"/>
      <c r="CI778" s="172"/>
      <c r="CJ778" s="172"/>
      <c r="CK778" s="172"/>
      <c r="CL778" s="172"/>
      <c r="CM778" s="172"/>
      <c r="CN778" s="172"/>
      <c r="CO778" s="172"/>
      <c r="CP778" s="172"/>
      <c r="CR778" s="172"/>
      <c r="CS778" s="172"/>
      <c r="CT778" s="172"/>
      <c r="CU778" s="172"/>
      <c r="CV778" s="172"/>
      <c r="CW778" s="172"/>
      <c r="CX778" s="172"/>
      <c r="CY778" s="172"/>
      <c r="CZ778" s="172"/>
      <c r="DA778" s="172"/>
      <c r="DB778" s="172"/>
      <c r="DC778" s="172"/>
    </row>
    <row r="779" spans="1:107" ht="14.25" customHeight="1" x14ac:dyDescent="0.3">
      <c r="A779" s="172"/>
      <c r="E779" s="172"/>
      <c r="F779" s="172"/>
      <c r="G779" s="172"/>
      <c r="H779" s="172"/>
      <c r="I779" s="172"/>
      <c r="J779" s="172"/>
      <c r="K779" s="172"/>
      <c r="L779" s="172"/>
      <c r="M779" s="172"/>
      <c r="N779" s="172"/>
      <c r="O779" s="172"/>
      <c r="P779" s="172"/>
      <c r="R779" s="172"/>
      <c r="S779" s="172"/>
      <c r="T779" s="172"/>
      <c r="U779" s="172"/>
      <c r="V779" s="172"/>
      <c r="W779" s="172"/>
      <c r="X779" s="172"/>
      <c r="Y779" s="172"/>
      <c r="Z779" s="172"/>
      <c r="AA779" s="172"/>
      <c r="AB779" s="172"/>
      <c r="AC779" s="172"/>
      <c r="AE779" s="172"/>
      <c r="AF779" s="172"/>
      <c r="AG779" s="172"/>
      <c r="AH779" s="172"/>
      <c r="AI779" s="172"/>
      <c r="AJ779" s="172"/>
      <c r="AK779" s="172"/>
      <c r="AL779" s="172"/>
      <c r="AM779" s="172"/>
      <c r="AN779" s="172"/>
      <c r="AO779" s="172"/>
      <c r="AP779" s="172"/>
      <c r="AR779" s="172"/>
      <c r="AS779" s="172"/>
      <c r="AT779" s="172"/>
      <c r="AU779" s="172"/>
      <c r="AV779" s="172"/>
      <c r="AW779" s="172"/>
      <c r="AX779" s="172"/>
      <c r="AY779" s="172"/>
      <c r="AZ779" s="172"/>
      <c r="BA779" s="172"/>
      <c r="BB779" s="172"/>
      <c r="BC779" s="172"/>
      <c r="BE779" s="172"/>
      <c r="BF779" s="172"/>
      <c r="BG779" s="172"/>
      <c r="BH779" s="172"/>
      <c r="BI779" s="172"/>
      <c r="BJ779" s="172"/>
      <c r="BK779" s="172"/>
      <c r="BL779" s="172"/>
      <c r="BM779" s="172"/>
      <c r="BN779" s="172"/>
      <c r="BO779" s="172"/>
      <c r="BP779" s="172"/>
      <c r="BR779" s="172"/>
      <c r="BS779" s="172"/>
      <c r="BT779" s="172"/>
      <c r="BU779" s="172"/>
      <c r="BV779" s="172"/>
      <c r="BW779" s="172"/>
      <c r="BX779" s="172"/>
      <c r="BY779" s="172"/>
      <c r="BZ779" s="172"/>
      <c r="CA779" s="172"/>
      <c r="CB779" s="172"/>
      <c r="CC779" s="172"/>
      <c r="CE779" s="172"/>
      <c r="CF779" s="172"/>
      <c r="CG779" s="172"/>
      <c r="CH779" s="172"/>
      <c r="CI779" s="172"/>
      <c r="CJ779" s="172"/>
      <c r="CK779" s="172"/>
      <c r="CL779" s="172"/>
      <c r="CM779" s="172"/>
      <c r="CN779" s="172"/>
      <c r="CO779" s="172"/>
      <c r="CP779" s="172"/>
      <c r="CR779" s="172"/>
      <c r="CS779" s="172"/>
      <c r="CT779" s="172"/>
      <c r="CU779" s="172"/>
      <c r="CV779" s="172"/>
      <c r="CW779" s="172"/>
      <c r="CX779" s="172"/>
      <c r="CY779" s="172"/>
      <c r="CZ779" s="172"/>
      <c r="DA779" s="172"/>
      <c r="DB779" s="172"/>
      <c r="DC779" s="172"/>
    </row>
    <row r="780" spans="1:107" ht="14.25" customHeight="1" x14ac:dyDescent="0.3">
      <c r="A780" s="172"/>
      <c r="E780" s="172"/>
      <c r="F780" s="172"/>
      <c r="G780" s="172"/>
      <c r="H780" s="172"/>
      <c r="I780" s="172"/>
      <c r="J780" s="172"/>
      <c r="K780" s="172"/>
      <c r="L780" s="172"/>
      <c r="M780" s="172"/>
      <c r="N780" s="172"/>
      <c r="O780" s="172"/>
      <c r="P780" s="172"/>
      <c r="R780" s="172"/>
      <c r="S780" s="172"/>
      <c r="T780" s="172"/>
      <c r="U780" s="172"/>
      <c r="V780" s="172"/>
      <c r="W780" s="172"/>
      <c r="X780" s="172"/>
      <c r="Y780" s="172"/>
      <c r="Z780" s="172"/>
      <c r="AA780" s="172"/>
      <c r="AB780" s="172"/>
      <c r="AC780" s="172"/>
      <c r="AE780" s="172"/>
      <c r="AF780" s="172"/>
      <c r="AG780" s="172"/>
      <c r="AH780" s="172"/>
      <c r="AI780" s="172"/>
      <c r="AJ780" s="172"/>
      <c r="AK780" s="172"/>
      <c r="AL780" s="172"/>
      <c r="AM780" s="172"/>
      <c r="AN780" s="172"/>
      <c r="AO780" s="172"/>
      <c r="AP780" s="172"/>
      <c r="AR780" s="172"/>
      <c r="AS780" s="172"/>
      <c r="AT780" s="172"/>
      <c r="AU780" s="172"/>
      <c r="AV780" s="172"/>
      <c r="AW780" s="172"/>
      <c r="AX780" s="172"/>
      <c r="AY780" s="172"/>
      <c r="AZ780" s="172"/>
      <c r="BA780" s="172"/>
      <c r="BB780" s="172"/>
      <c r="BC780" s="172"/>
      <c r="BE780" s="172"/>
      <c r="BF780" s="172"/>
      <c r="BG780" s="172"/>
      <c r="BH780" s="172"/>
      <c r="BI780" s="172"/>
      <c r="BJ780" s="172"/>
      <c r="BK780" s="172"/>
      <c r="BL780" s="172"/>
      <c r="BM780" s="172"/>
      <c r="BN780" s="172"/>
      <c r="BO780" s="172"/>
      <c r="BP780" s="172"/>
      <c r="BR780" s="172"/>
      <c r="BS780" s="172"/>
      <c r="BT780" s="172"/>
      <c r="BU780" s="172"/>
      <c r="BV780" s="172"/>
      <c r="BW780" s="172"/>
      <c r="BX780" s="172"/>
      <c r="BY780" s="172"/>
      <c r="BZ780" s="172"/>
      <c r="CA780" s="172"/>
      <c r="CB780" s="172"/>
      <c r="CC780" s="172"/>
      <c r="CE780" s="172"/>
      <c r="CF780" s="172"/>
      <c r="CG780" s="172"/>
      <c r="CH780" s="172"/>
      <c r="CI780" s="172"/>
      <c r="CJ780" s="172"/>
      <c r="CK780" s="172"/>
      <c r="CL780" s="172"/>
      <c r="CM780" s="172"/>
      <c r="CN780" s="172"/>
      <c r="CO780" s="172"/>
      <c r="CP780" s="172"/>
      <c r="CR780" s="172"/>
      <c r="CS780" s="172"/>
      <c r="CT780" s="172"/>
      <c r="CU780" s="172"/>
      <c r="CV780" s="172"/>
      <c r="CW780" s="172"/>
      <c r="CX780" s="172"/>
      <c r="CY780" s="172"/>
      <c r="CZ780" s="172"/>
      <c r="DA780" s="172"/>
      <c r="DB780" s="172"/>
      <c r="DC780" s="172"/>
    </row>
    <row r="781" spans="1:107" ht="14.25" customHeight="1" x14ac:dyDescent="0.3">
      <c r="A781" s="172"/>
      <c r="E781" s="172"/>
      <c r="F781" s="172"/>
      <c r="G781" s="172"/>
      <c r="H781" s="172"/>
      <c r="I781" s="172"/>
      <c r="J781" s="172"/>
      <c r="K781" s="172"/>
      <c r="L781" s="172"/>
      <c r="M781" s="172"/>
      <c r="N781" s="172"/>
      <c r="O781" s="172"/>
      <c r="P781" s="172"/>
      <c r="R781" s="172"/>
      <c r="S781" s="172"/>
      <c r="T781" s="172"/>
      <c r="U781" s="172"/>
      <c r="V781" s="172"/>
      <c r="W781" s="172"/>
      <c r="X781" s="172"/>
      <c r="Y781" s="172"/>
      <c r="Z781" s="172"/>
      <c r="AA781" s="172"/>
      <c r="AB781" s="172"/>
      <c r="AC781" s="172"/>
      <c r="AE781" s="172"/>
      <c r="AF781" s="172"/>
      <c r="AG781" s="172"/>
      <c r="AH781" s="172"/>
      <c r="AI781" s="172"/>
      <c r="AJ781" s="172"/>
      <c r="AK781" s="172"/>
      <c r="AL781" s="172"/>
      <c r="AM781" s="172"/>
      <c r="AN781" s="172"/>
      <c r="AO781" s="172"/>
      <c r="AP781" s="172"/>
      <c r="AR781" s="172"/>
      <c r="AS781" s="172"/>
      <c r="AT781" s="172"/>
      <c r="AU781" s="172"/>
      <c r="AV781" s="172"/>
      <c r="AW781" s="172"/>
      <c r="AX781" s="172"/>
      <c r="AY781" s="172"/>
      <c r="AZ781" s="172"/>
      <c r="BA781" s="172"/>
      <c r="BB781" s="172"/>
      <c r="BC781" s="172"/>
      <c r="BE781" s="172"/>
      <c r="BF781" s="172"/>
      <c r="BG781" s="172"/>
      <c r="BH781" s="172"/>
      <c r="BI781" s="172"/>
      <c r="BJ781" s="172"/>
      <c r="BK781" s="172"/>
      <c r="BL781" s="172"/>
      <c r="BM781" s="172"/>
      <c r="BN781" s="172"/>
      <c r="BO781" s="172"/>
      <c r="BP781" s="172"/>
      <c r="BR781" s="172"/>
      <c r="BS781" s="172"/>
      <c r="BT781" s="172"/>
      <c r="BU781" s="172"/>
      <c r="BV781" s="172"/>
      <c r="BW781" s="172"/>
      <c r="BX781" s="172"/>
      <c r="BY781" s="172"/>
      <c r="BZ781" s="172"/>
      <c r="CA781" s="172"/>
      <c r="CB781" s="172"/>
      <c r="CC781" s="172"/>
      <c r="CE781" s="172"/>
      <c r="CF781" s="172"/>
      <c r="CG781" s="172"/>
      <c r="CH781" s="172"/>
      <c r="CI781" s="172"/>
      <c r="CJ781" s="172"/>
      <c r="CK781" s="172"/>
      <c r="CL781" s="172"/>
      <c r="CM781" s="172"/>
      <c r="CN781" s="172"/>
      <c r="CO781" s="172"/>
      <c r="CP781" s="172"/>
      <c r="CR781" s="172"/>
      <c r="CS781" s="172"/>
      <c r="CT781" s="172"/>
      <c r="CU781" s="172"/>
      <c r="CV781" s="172"/>
      <c r="CW781" s="172"/>
      <c r="CX781" s="172"/>
      <c r="CY781" s="172"/>
      <c r="CZ781" s="172"/>
      <c r="DA781" s="172"/>
      <c r="DB781" s="172"/>
      <c r="DC781" s="172"/>
    </row>
    <row r="782" spans="1:107" ht="14.25" customHeight="1" x14ac:dyDescent="0.3">
      <c r="A782" s="172"/>
      <c r="E782" s="172"/>
      <c r="F782" s="172"/>
      <c r="G782" s="172"/>
      <c r="H782" s="172"/>
      <c r="I782" s="172"/>
      <c r="J782" s="172"/>
      <c r="K782" s="172"/>
      <c r="L782" s="172"/>
      <c r="M782" s="172"/>
      <c r="N782" s="172"/>
      <c r="O782" s="172"/>
      <c r="P782" s="172"/>
      <c r="R782" s="172"/>
      <c r="S782" s="172"/>
      <c r="T782" s="172"/>
      <c r="U782" s="172"/>
      <c r="V782" s="172"/>
      <c r="W782" s="172"/>
      <c r="X782" s="172"/>
      <c r="Y782" s="172"/>
      <c r="Z782" s="172"/>
      <c r="AA782" s="172"/>
      <c r="AB782" s="172"/>
      <c r="AC782" s="172"/>
      <c r="AE782" s="172"/>
      <c r="AF782" s="172"/>
      <c r="AG782" s="172"/>
      <c r="AH782" s="172"/>
      <c r="AI782" s="172"/>
      <c r="AJ782" s="172"/>
      <c r="AK782" s="172"/>
      <c r="AL782" s="172"/>
      <c r="AM782" s="172"/>
      <c r="AN782" s="172"/>
      <c r="AO782" s="172"/>
      <c r="AP782" s="172"/>
      <c r="AR782" s="172"/>
      <c r="AS782" s="172"/>
      <c r="AT782" s="172"/>
      <c r="AU782" s="172"/>
      <c r="AV782" s="172"/>
      <c r="AW782" s="172"/>
      <c r="AX782" s="172"/>
      <c r="AY782" s="172"/>
      <c r="AZ782" s="172"/>
      <c r="BA782" s="172"/>
      <c r="BB782" s="172"/>
      <c r="BC782" s="172"/>
      <c r="BE782" s="172"/>
      <c r="BF782" s="172"/>
      <c r="BG782" s="172"/>
      <c r="BH782" s="172"/>
      <c r="BI782" s="172"/>
      <c r="BJ782" s="172"/>
      <c r="BK782" s="172"/>
      <c r="BL782" s="172"/>
      <c r="BM782" s="172"/>
      <c r="BN782" s="172"/>
      <c r="BO782" s="172"/>
      <c r="BP782" s="172"/>
      <c r="BR782" s="172"/>
      <c r="BS782" s="172"/>
      <c r="BT782" s="172"/>
      <c r="BU782" s="172"/>
      <c r="BV782" s="172"/>
      <c r="BW782" s="172"/>
      <c r="BX782" s="172"/>
      <c r="BY782" s="172"/>
      <c r="BZ782" s="172"/>
      <c r="CA782" s="172"/>
      <c r="CB782" s="172"/>
      <c r="CC782" s="172"/>
      <c r="CE782" s="172"/>
      <c r="CF782" s="172"/>
      <c r="CG782" s="172"/>
      <c r="CH782" s="172"/>
      <c r="CI782" s="172"/>
      <c r="CJ782" s="172"/>
      <c r="CK782" s="172"/>
      <c r="CL782" s="172"/>
      <c r="CM782" s="172"/>
      <c r="CN782" s="172"/>
      <c r="CO782" s="172"/>
      <c r="CP782" s="172"/>
      <c r="CR782" s="172"/>
      <c r="CS782" s="172"/>
      <c r="CT782" s="172"/>
      <c r="CU782" s="172"/>
      <c r="CV782" s="172"/>
      <c r="CW782" s="172"/>
      <c r="CX782" s="172"/>
      <c r="CY782" s="172"/>
      <c r="CZ782" s="172"/>
      <c r="DA782" s="172"/>
      <c r="DB782" s="172"/>
      <c r="DC782" s="172"/>
    </row>
    <row r="783" spans="1:107" ht="14.25" customHeight="1" x14ac:dyDescent="0.3">
      <c r="A783" s="172"/>
      <c r="E783" s="172"/>
      <c r="F783" s="172"/>
      <c r="G783" s="172"/>
      <c r="H783" s="172"/>
      <c r="I783" s="172"/>
      <c r="J783" s="172"/>
      <c r="K783" s="172"/>
      <c r="L783" s="172"/>
      <c r="M783" s="172"/>
      <c r="N783" s="172"/>
      <c r="O783" s="172"/>
      <c r="P783" s="172"/>
      <c r="R783" s="172"/>
      <c r="S783" s="172"/>
      <c r="T783" s="172"/>
      <c r="U783" s="172"/>
      <c r="V783" s="172"/>
      <c r="W783" s="172"/>
      <c r="X783" s="172"/>
      <c r="Y783" s="172"/>
      <c r="Z783" s="172"/>
      <c r="AA783" s="172"/>
      <c r="AB783" s="172"/>
      <c r="AC783" s="172"/>
      <c r="AE783" s="172"/>
      <c r="AF783" s="172"/>
      <c r="AG783" s="172"/>
      <c r="AH783" s="172"/>
      <c r="AI783" s="172"/>
      <c r="AJ783" s="172"/>
      <c r="AK783" s="172"/>
      <c r="AL783" s="172"/>
      <c r="AM783" s="172"/>
      <c r="AN783" s="172"/>
      <c r="AO783" s="172"/>
      <c r="AP783" s="172"/>
      <c r="AR783" s="172"/>
      <c r="AS783" s="172"/>
      <c r="AT783" s="172"/>
      <c r="AU783" s="172"/>
      <c r="AV783" s="172"/>
      <c r="AW783" s="172"/>
      <c r="AX783" s="172"/>
      <c r="AY783" s="172"/>
      <c r="AZ783" s="172"/>
      <c r="BA783" s="172"/>
      <c r="BB783" s="172"/>
      <c r="BC783" s="172"/>
      <c r="BE783" s="172"/>
      <c r="BF783" s="172"/>
      <c r="BG783" s="172"/>
      <c r="BH783" s="172"/>
      <c r="BI783" s="172"/>
      <c r="BJ783" s="172"/>
      <c r="BK783" s="172"/>
      <c r="BL783" s="172"/>
      <c r="BM783" s="172"/>
      <c r="BN783" s="172"/>
      <c r="BO783" s="172"/>
      <c r="BP783" s="172"/>
      <c r="BR783" s="172"/>
      <c r="BS783" s="172"/>
      <c r="BT783" s="172"/>
      <c r="BU783" s="172"/>
      <c r="BV783" s="172"/>
      <c r="BW783" s="172"/>
      <c r="BX783" s="172"/>
      <c r="BY783" s="172"/>
      <c r="BZ783" s="172"/>
      <c r="CA783" s="172"/>
      <c r="CB783" s="172"/>
      <c r="CC783" s="172"/>
      <c r="CE783" s="172"/>
      <c r="CF783" s="172"/>
      <c r="CG783" s="172"/>
      <c r="CH783" s="172"/>
      <c r="CI783" s="172"/>
      <c r="CJ783" s="172"/>
      <c r="CK783" s="172"/>
      <c r="CL783" s="172"/>
      <c r="CM783" s="172"/>
      <c r="CN783" s="172"/>
      <c r="CO783" s="172"/>
      <c r="CP783" s="172"/>
      <c r="CR783" s="172"/>
      <c r="CS783" s="172"/>
      <c r="CT783" s="172"/>
      <c r="CU783" s="172"/>
      <c r="CV783" s="172"/>
      <c r="CW783" s="172"/>
      <c r="CX783" s="172"/>
      <c r="CY783" s="172"/>
      <c r="CZ783" s="172"/>
      <c r="DA783" s="172"/>
      <c r="DB783" s="172"/>
      <c r="DC783" s="172"/>
    </row>
    <row r="784" spans="1:107" ht="14.25" customHeight="1" x14ac:dyDescent="0.3">
      <c r="A784" s="172"/>
      <c r="E784" s="172"/>
      <c r="F784" s="172"/>
      <c r="G784" s="172"/>
      <c r="H784" s="172"/>
      <c r="I784" s="172"/>
      <c r="J784" s="172"/>
      <c r="K784" s="172"/>
      <c r="L784" s="172"/>
      <c r="M784" s="172"/>
      <c r="N784" s="172"/>
      <c r="O784" s="172"/>
      <c r="P784" s="172"/>
      <c r="R784" s="172"/>
      <c r="S784" s="172"/>
      <c r="T784" s="172"/>
      <c r="U784" s="172"/>
      <c r="V784" s="172"/>
      <c r="W784" s="172"/>
      <c r="X784" s="172"/>
      <c r="Y784" s="172"/>
      <c r="Z784" s="172"/>
      <c r="AA784" s="172"/>
      <c r="AB784" s="172"/>
      <c r="AC784" s="172"/>
      <c r="AE784" s="172"/>
      <c r="AF784" s="172"/>
      <c r="AG784" s="172"/>
      <c r="AH784" s="172"/>
      <c r="AI784" s="172"/>
      <c r="AJ784" s="172"/>
      <c r="AK784" s="172"/>
      <c r="AL784" s="172"/>
      <c r="AM784" s="172"/>
      <c r="AN784" s="172"/>
      <c r="AO784" s="172"/>
      <c r="AP784" s="172"/>
      <c r="AR784" s="172"/>
      <c r="AS784" s="172"/>
      <c r="AT784" s="172"/>
      <c r="AU784" s="172"/>
      <c r="AV784" s="172"/>
      <c r="AW784" s="172"/>
      <c r="AX784" s="172"/>
      <c r="AY784" s="172"/>
      <c r="AZ784" s="172"/>
      <c r="BA784" s="172"/>
      <c r="BB784" s="172"/>
      <c r="BC784" s="172"/>
      <c r="BE784" s="172"/>
      <c r="BF784" s="172"/>
      <c r="BG784" s="172"/>
      <c r="BH784" s="172"/>
      <c r="BI784" s="172"/>
      <c r="BJ784" s="172"/>
      <c r="BK784" s="172"/>
      <c r="BL784" s="172"/>
      <c r="BM784" s="172"/>
      <c r="BN784" s="172"/>
      <c r="BO784" s="172"/>
      <c r="BP784" s="172"/>
      <c r="BR784" s="172"/>
      <c r="BS784" s="172"/>
      <c r="BT784" s="172"/>
      <c r="BU784" s="172"/>
      <c r="BV784" s="172"/>
      <c r="BW784" s="172"/>
      <c r="BX784" s="172"/>
      <c r="BY784" s="172"/>
      <c r="BZ784" s="172"/>
      <c r="CA784" s="172"/>
      <c r="CB784" s="172"/>
      <c r="CC784" s="172"/>
      <c r="CE784" s="172"/>
      <c r="CF784" s="172"/>
      <c r="CG784" s="172"/>
      <c r="CH784" s="172"/>
      <c r="CI784" s="172"/>
      <c r="CJ784" s="172"/>
      <c r="CK784" s="172"/>
      <c r="CL784" s="172"/>
      <c r="CM784" s="172"/>
      <c r="CN784" s="172"/>
      <c r="CO784" s="172"/>
      <c r="CP784" s="172"/>
      <c r="CR784" s="172"/>
      <c r="CS784" s="172"/>
      <c r="CT784" s="172"/>
      <c r="CU784" s="172"/>
      <c r="CV784" s="172"/>
      <c r="CW784" s="172"/>
      <c r="CX784" s="172"/>
      <c r="CY784" s="172"/>
      <c r="CZ784" s="172"/>
      <c r="DA784" s="172"/>
      <c r="DB784" s="172"/>
      <c r="DC784" s="172"/>
    </row>
    <row r="785" spans="1:107" ht="14.25" customHeight="1" x14ac:dyDescent="0.3">
      <c r="A785" s="172"/>
      <c r="E785" s="172"/>
      <c r="F785" s="172"/>
      <c r="G785" s="172"/>
      <c r="H785" s="172"/>
      <c r="I785" s="172"/>
      <c r="J785" s="172"/>
      <c r="K785" s="172"/>
      <c r="L785" s="172"/>
      <c r="M785" s="172"/>
      <c r="N785" s="172"/>
      <c r="O785" s="172"/>
      <c r="P785" s="172"/>
      <c r="R785" s="172"/>
      <c r="S785" s="172"/>
      <c r="T785" s="172"/>
      <c r="U785" s="172"/>
      <c r="V785" s="172"/>
      <c r="W785" s="172"/>
      <c r="X785" s="172"/>
      <c r="Y785" s="172"/>
      <c r="Z785" s="172"/>
      <c r="AA785" s="172"/>
      <c r="AB785" s="172"/>
      <c r="AC785" s="172"/>
      <c r="AE785" s="172"/>
      <c r="AF785" s="172"/>
      <c r="AG785" s="172"/>
      <c r="AH785" s="172"/>
      <c r="AI785" s="172"/>
      <c r="AJ785" s="172"/>
      <c r="AK785" s="172"/>
      <c r="AL785" s="172"/>
      <c r="AM785" s="172"/>
      <c r="AN785" s="172"/>
      <c r="AO785" s="172"/>
      <c r="AP785" s="172"/>
      <c r="AR785" s="172"/>
      <c r="AS785" s="172"/>
      <c r="AT785" s="172"/>
      <c r="AU785" s="172"/>
      <c r="AV785" s="172"/>
      <c r="AW785" s="172"/>
      <c r="AX785" s="172"/>
      <c r="AY785" s="172"/>
      <c r="AZ785" s="172"/>
      <c r="BA785" s="172"/>
      <c r="BB785" s="172"/>
      <c r="BC785" s="172"/>
      <c r="BE785" s="172"/>
      <c r="BF785" s="172"/>
      <c r="BG785" s="172"/>
      <c r="BH785" s="172"/>
      <c r="BI785" s="172"/>
      <c r="BJ785" s="172"/>
      <c r="BK785" s="172"/>
      <c r="BL785" s="172"/>
      <c r="BM785" s="172"/>
      <c r="BN785" s="172"/>
      <c r="BO785" s="172"/>
      <c r="BP785" s="172"/>
      <c r="BR785" s="172"/>
      <c r="BS785" s="172"/>
      <c r="BT785" s="172"/>
      <c r="BU785" s="172"/>
      <c r="BV785" s="172"/>
      <c r="BW785" s="172"/>
      <c r="BX785" s="172"/>
      <c r="BY785" s="172"/>
      <c r="BZ785" s="172"/>
      <c r="CA785" s="172"/>
      <c r="CB785" s="172"/>
      <c r="CC785" s="172"/>
      <c r="CE785" s="172"/>
      <c r="CF785" s="172"/>
      <c r="CG785" s="172"/>
      <c r="CH785" s="172"/>
      <c r="CI785" s="172"/>
      <c r="CJ785" s="172"/>
      <c r="CK785" s="172"/>
      <c r="CL785" s="172"/>
      <c r="CM785" s="172"/>
      <c r="CN785" s="172"/>
      <c r="CO785" s="172"/>
      <c r="CP785" s="172"/>
      <c r="CR785" s="172"/>
      <c r="CS785" s="172"/>
      <c r="CT785" s="172"/>
      <c r="CU785" s="172"/>
      <c r="CV785" s="172"/>
      <c r="CW785" s="172"/>
      <c r="CX785" s="172"/>
      <c r="CY785" s="172"/>
      <c r="CZ785" s="172"/>
      <c r="DA785" s="172"/>
      <c r="DB785" s="172"/>
      <c r="DC785" s="172"/>
    </row>
    <row r="786" spans="1:107" ht="14.25" customHeight="1" x14ac:dyDescent="0.3">
      <c r="A786" s="172"/>
      <c r="E786" s="172"/>
      <c r="F786" s="172"/>
      <c r="G786" s="172"/>
      <c r="H786" s="172"/>
      <c r="I786" s="172"/>
      <c r="J786" s="172"/>
      <c r="K786" s="172"/>
      <c r="L786" s="172"/>
      <c r="M786" s="172"/>
      <c r="N786" s="172"/>
      <c r="O786" s="172"/>
      <c r="P786" s="172"/>
      <c r="R786" s="172"/>
      <c r="S786" s="172"/>
      <c r="T786" s="172"/>
      <c r="U786" s="172"/>
      <c r="V786" s="172"/>
      <c r="W786" s="172"/>
      <c r="X786" s="172"/>
      <c r="Y786" s="172"/>
      <c r="Z786" s="172"/>
      <c r="AA786" s="172"/>
      <c r="AB786" s="172"/>
      <c r="AC786" s="172"/>
      <c r="AE786" s="172"/>
      <c r="AF786" s="172"/>
      <c r="AG786" s="172"/>
      <c r="AH786" s="172"/>
      <c r="AI786" s="172"/>
      <c r="AJ786" s="172"/>
      <c r="AK786" s="172"/>
      <c r="AL786" s="172"/>
      <c r="AM786" s="172"/>
      <c r="AN786" s="172"/>
      <c r="AO786" s="172"/>
      <c r="AP786" s="172"/>
      <c r="AR786" s="172"/>
      <c r="AS786" s="172"/>
      <c r="AT786" s="172"/>
      <c r="AU786" s="172"/>
      <c r="AV786" s="172"/>
      <c r="AW786" s="172"/>
      <c r="AX786" s="172"/>
      <c r="AY786" s="172"/>
      <c r="AZ786" s="172"/>
      <c r="BA786" s="172"/>
      <c r="BB786" s="172"/>
      <c r="BC786" s="172"/>
      <c r="BE786" s="172"/>
      <c r="BF786" s="172"/>
      <c r="BG786" s="172"/>
      <c r="BH786" s="172"/>
      <c r="BI786" s="172"/>
      <c r="BJ786" s="172"/>
      <c r="BK786" s="172"/>
      <c r="BL786" s="172"/>
      <c r="BM786" s="172"/>
      <c r="BN786" s="172"/>
      <c r="BO786" s="172"/>
      <c r="BP786" s="172"/>
      <c r="BR786" s="172"/>
      <c r="BS786" s="172"/>
      <c r="BT786" s="172"/>
      <c r="BU786" s="172"/>
      <c r="BV786" s="172"/>
      <c r="BW786" s="172"/>
      <c r="BX786" s="172"/>
      <c r="BY786" s="172"/>
      <c r="BZ786" s="172"/>
      <c r="CA786" s="172"/>
      <c r="CB786" s="172"/>
      <c r="CC786" s="172"/>
      <c r="CE786" s="172"/>
      <c r="CF786" s="172"/>
      <c r="CG786" s="172"/>
      <c r="CH786" s="172"/>
      <c r="CI786" s="172"/>
      <c r="CJ786" s="172"/>
      <c r="CK786" s="172"/>
      <c r="CL786" s="172"/>
      <c r="CM786" s="172"/>
      <c r="CN786" s="172"/>
      <c r="CO786" s="172"/>
      <c r="CP786" s="172"/>
      <c r="CR786" s="172"/>
      <c r="CS786" s="172"/>
      <c r="CT786" s="172"/>
      <c r="CU786" s="172"/>
      <c r="CV786" s="172"/>
      <c r="CW786" s="172"/>
      <c r="CX786" s="172"/>
      <c r="CY786" s="172"/>
      <c r="CZ786" s="172"/>
      <c r="DA786" s="172"/>
      <c r="DB786" s="172"/>
      <c r="DC786" s="172"/>
    </row>
    <row r="787" spans="1:107" ht="14.25" customHeight="1" x14ac:dyDescent="0.3">
      <c r="A787" s="172"/>
      <c r="E787" s="172"/>
      <c r="F787" s="172"/>
      <c r="G787" s="172"/>
      <c r="H787" s="172"/>
      <c r="I787" s="172"/>
      <c r="J787" s="172"/>
      <c r="K787" s="172"/>
      <c r="L787" s="172"/>
      <c r="M787" s="172"/>
      <c r="N787" s="172"/>
      <c r="O787" s="172"/>
      <c r="P787" s="172"/>
      <c r="R787" s="172"/>
      <c r="S787" s="172"/>
      <c r="T787" s="172"/>
      <c r="U787" s="172"/>
      <c r="V787" s="172"/>
      <c r="W787" s="172"/>
      <c r="X787" s="172"/>
      <c r="Y787" s="172"/>
      <c r="Z787" s="172"/>
      <c r="AA787" s="172"/>
      <c r="AB787" s="172"/>
      <c r="AC787" s="172"/>
      <c r="AE787" s="172"/>
      <c r="AF787" s="172"/>
      <c r="AG787" s="172"/>
      <c r="AH787" s="172"/>
      <c r="AI787" s="172"/>
      <c r="AJ787" s="172"/>
      <c r="AK787" s="172"/>
      <c r="AL787" s="172"/>
      <c r="AM787" s="172"/>
      <c r="AN787" s="172"/>
      <c r="AO787" s="172"/>
      <c r="AP787" s="172"/>
      <c r="AR787" s="172"/>
      <c r="AS787" s="172"/>
      <c r="AT787" s="172"/>
      <c r="AU787" s="172"/>
      <c r="AV787" s="172"/>
      <c r="AW787" s="172"/>
      <c r="AX787" s="172"/>
      <c r="AY787" s="172"/>
      <c r="AZ787" s="172"/>
      <c r="BA787" s="172"/>
      <c r="BB787" s="172"/>
      <c r="BC787" s="172"/>
      <c r="BE787" s="172"/>
      <c r="BF787" s="172"/>
      <c r="BG787" s="172"/>
      <c r="BH787" s="172"/>
      <c r="BI787" s="172"/>
      <c r="BJ787" s="172"/>
      <c r="BK787" s="172"/>
      <c r="BL787" s="172"/>
      <c r="BM787" s="172"/>
      <c r="BN787" s="172"/>
      <c r="BO787" s="172"/>
      <c r="BP787" s="172"/>
      <c r="BR787" s="172"/>
      <c r="BS787" s="172"/>
      <c r="BT787" s="172"/>
      <c r="BU787" s="172"/>
      <c r="BV787" s="172"/>
      <c r="BW787" s="172"/>
      <c r="BX787" s="172"/>
      <c r="BY787" s="172"/>
      <c r="BZ787" s="172"/>
      <c r="CA787" s="172"/>
      <c r="CB787" s="172"/>
      <c r="CC787" s="172"/>
      <c r="CE787" s="172"/>
      <c r="CF787" s="172"/>
      <c r="CG787" s="172"/>
      <c r="CH787" s="172"/>
      <c r="CI787" s="172"/>
      <c r="CJ787" s="172"/>
      <c r="CK787" s="172"/>
      <c r="CL787" s="172"/>
      <c r="CM787" s="172"/>
      <c r="CN787" s="172"/>
      <c r="CO787" s="172"/>
      <c r="CP787" s="172"/>
      <c r="CR787" s="172"/>
      <c r="CS787" s="172"/>
      <c r="CT787" s="172"/>
      <c r="CU787" s="172"/>
      <c r="CV787" s="172"/>
      <c r="CW787" s="172"/>
      <c r="CX787" s="172"/>
      <c r="CY787" s="172"/>
      <c r="CZ787" s="172"/>
      <c r="DA787" s="172"/>
      <c r="DB787" s="172"/>
      <c r="DC787" s="172"/>
    </row>
    <row r="788" spans="1:107" ht="14.25" customHeight="1" x14ac:dyDescent="0.3">
      <c r="A788" s="172"/>
      <c r="E788" s="172"/>
      <c r="F788" s="172"/>
      <c r="G788" s="172"/>
      <c r="H788" s="172"/>
      <c r="I788" s="172"/>
      <c r="J788" s="172"/>
      <c r="K788" s="172"/>
      <c r="L788" s="172"/>
      <c r="M788" s="172"/>
      <c r="N788" s="172"/>
      <c r="O788" s="172"/>
      <c r="P788" s="172"/>
      <c r="R788" s="172"/>
      <c r="S788" s="172"/>
      <c r="T788" s="172"/>
      <c r="U788" s="172"/>
      <c r="V788" s="172"/>
      <c r="W788" s="172"/>
      <c r="X788" s="172"/>
      <c r="Y788" s="172"/>
      <c r="Z788" s="172"/>
      <c r="AA788" s="172"/>
      <c r="AB788" s="172"/>
      <c r="AC788" s="172"/>
      <c r="AE788" s="172"/>
      <c r="AF788" s="172"/>
      <c r="AG788" s="172"/>
      <c r="AH788" s="172"/>
      <c r="AI788" s="172"/>
      <c r="AJ788" s="172"/>
      <c r="AK788" s="172"/>
      <c r="AL788" s="172"/>
      <c r="AM788" s="172"/>
      <c r="AN788" s="172"/>
      <c r="AO788" s="172"/>
      <c r="AP788" s="172"/>
      <c r="AR788" s="172"/>
      <c r="AS788" s="172"/>
      <c r="AT788" s="172"/>
      <c r="AU788" s="172"/>
      <c r="AV788" s="172"/>
      <c r="AW788" s="172"/>
      <c r="AX788" s="172"/>
      <c r="AY788" s="172"/>
      <c r="AZ788" s="172"/>
      <c r="BA788" s="172"/>
      <c r="BB788" s="172"/>
      <c r="BC788" s="172"/>
      <c r="BE788" s="172"/>
      <c r="BF788" s="172"/>
      <c r="BG788" s="172"/>
      <c r="BH788" s="172"/>
      <c r="BI788" s="172"/>
      <c r="BJ788" s="172"/>
      <c r="BK788" s="172"/>
      <c r="BL788" s="172"/>
      <c r="BM788" s="172"/>
      <c r="BN788" s="172"/>
      <c r="BO788" s="172"/>
      <c r="BP788" s="172"/>
      <c r="BR788" s="172"/>
      <c r="BS788" s="172"/>
      <c r="BT788" s="172"/>
      <c r="BU788" s="172"/>
      <c r="BV788" s="172"/>
      <c r="BW788" s="172"/>
      <c r="BX788" s="172"/>
      <c r="BY788" s="172"/>
      <c r="BZ788" s="172"/>
      <c r="CA788" s="172"/>
      <c r="CB788" s="172"/>
      <c r="CC788" s="172"/>
      <c r="CE788" s="172"/>
      <c r="CF788" s="172"/>
      <c r="CG788" s="172"/>
      <c r="CH788" s="172"/>
      <c r="CI788" s="172"/>
      <c r="CJ788" s="172"/>
      <c r="CK788" s="172"/>
      <c r="CL788" s="172"/>
      <c r="CM788" s="172"/>
      <c r="CN788" s="172"/>
      <c r="CO788" s="172"/>
      <c r="CP788" s="172"/>
      <c r="CR788" s="172"/>
      <c r="CS788" s="172"/>
      <c r="CT788" s="172"/>
      <c r="CU788" s="172"/>
      <c r="CV788" s="172"/>
      <c r="CW788" s="172"/>
      <c r="CX788" s="172"/>
      <c r="CY788" s="172"/>
      <c r="CZ788" s="172"/>
      <c r="DA788" s="172"/>
      <c r="DB788" s="172"/>
      <c r="DC788" s="172"/>
    </row>
    <row r="789" spans="1:107" ht="14.25" customHeight="1" x14ac:dyDescent="0.3">
      <c r="A789" s="172"/>
      <c r="E789" s="172"/>
      <c r="F789" s="172"/>
      <c r="G789" s="172"/>
      <c r="H789" s="172"/>
      <c r="I789" s="172"/>
      <c r="J789" s="172"/>
      <c r="K789" s="172"/>
      <c r="L789" s="172"/>
      <c r="M789" s="172"/>
      <c r="N789" s="172"/>
      <c r="O789" s="172"/>
      <c r="P789" s="172"/>
      <c r="R789" s="172"/>
      <c r="S789" s="172"/>
      <c r="T789" s="172"/>
      <c r="U789" s="172"/>
      <c r="V789" s="172"/>
      <c r="W789" s="172"/>
      <c r="X789" s="172"/>
      <c r="Y789" s="172"/>
      <c r="Z789" s="172"/>
      <c r="AA789" s="172"/>
      <c r="AB789" s="172"/>
      <c r="AC789" s="172"/>
      <c r="AE789" s="172"/>
      <c r="AF789" s="172"/>
      <c r="AG789" s="172"/>
      <c r="AH789" s="172"/>
      <c r="AI789" s="172"/>
      <c r="AJ789" s="172"/>
      <c r="AK789" s="172"/>
      <c r="AL789" s="172"/>
      <c r="AM789" s="172"/>
      <c r="AN789" s="172"/>
      <c r="AO789" s="172"/>
      <c r="AP789" s="172"/>
      <c r="AR789" s="172"/>
      <c r="AS789" s="172"/>
      <c r="AT789" s="172"/>
      <c r="AU789" s="172"/>
      <c r="AV789" s="172"/>
      <c r="AW789" s="172"/>
      <c r="AX789" s="172"/>
      <c r="AY789" s="172"/>
      <c r="AZ789" s="172"/>
      <c r="BA789" s="172"/>
      <c r="BB789" s="172"/>
      <c r="BC789" s="172"/>
      <c r="BE789" s="172"/>
      <c r="BF789" s="172"/>
      <c r="BG789" s="172"/>
      <c r="BH789" s="172"/>
      <c r="BI789" s="172"/>
      <c r="BJ789" s="172"/>
      <c r="BK789" s="172"/>
      <c r="BL789" s="172"/>
      <c r="BM789" s="172"/>
      <c r="BN789" s="172"/>
      <c r="BO789" s="172"/>
      <c r="BP789" s="172"/>
      <c r="BR789" s="172"/>
      <c r="BS789" s="172"/>
      <c r="BT789" s="172"/>
      <c r="BU789" s="172"/>
      <c r="BV789" s="172"/>
      <c r="BW789" s="172"/>
      <c r="BX789" s="172"/>
      <c r="BY789" s="172"/>
      <c r="BZ789" s="172"/>
      <c r="CA789" s="172"/>
      <c r="CB789" s="172"/>
      <c r="CC789" s="172"/>
      <c r="CE789" s="172"/>
      <c r="CF789" s="172"/>
      <c r="CG789" s="172"/>
      <c r="CH789" s="172"/>
      <c r="CI789" s="172"/>
      <c r="CJ789" s="172"/>
      <c r="CK789" s="172"/>
      <c r="CL789" s="172"/>
      <c r="CM789" s="172"/>
      <c r="CN789" s="172"/>
      <c r="CO789" s="172"/>
      <c r="CP789" s="172"/>
      <c r="CR789" s="172"/>
      <c r="CS789" s="172"/>
      <c r="CT789" s="172"/>
      <c r="CU789" s="172"/>
      <c r="CV789" s="172"/>
      <c r="CW789" s="172"/>
      <c r="CX789" s="172"/>
      <c r="CY789" s="172"/>
      <c r="CZ789" s="172"/>
      <c r="DA789" s="172"/>
      <c r="DB789" s="172"/>
      <c r="DC789" s="172"/>
    </row>
    <row r="790" spans="1:107" ht="14.25" customHeight="1" x14ac:dyDescent="0.3">
      <c r="A790" s="172"/>
      <c r="E790" s="172"/>
      <c r="F790" s="172"/>
      <c r="G790" s="172"/>
      <c r="H790" s="172"/>
      <c r="I790" s="172"/>
      <c r="J790" s="172"/>
      <c r="K790" s="172"/>
      <c r="L790" s="172"/>
      <c r="M790" s="172"/>
      <c r="N790" s="172"/>
      <c r="O790" s="172"/>
      <c r="P790" s="172"/>
      <c r="R790" s="172"/>
      <c r="S790" s="172"/>
      <c r="T790" s="172"/>
      <c r="U790" s="172"/>
      <c r="V790" s="172"/>
      <c r="W790" s="172"/>
      <c r="X790" s="172"/>
      <c r="Y790" s="172"/>
      <c r="Z790" s="172"/>
      <c r="AA790" s="172"/>
      <c r="AB790" s="172"/>
      <c r="AC790" s="172"/>
      <c r="AE790" s="172"/>
      <c r="AF790" s="172"/>
      <c r="AG790" s="172"/>
      <c r="AH790" s="172"/>
      <c r="AI790" s="172"/>
      <c r="AJ790" s="172"/>
      <c r="AK790" s="172"/>
      <c r="AL790" s="172"/>
      <c r="AM790" s="172"/>
      <c r="AN790" s="172"/>
      <c r="AO790" s="172"/>
      <c r="AP790" s="172"/>
      <c r="AR790" s="172"/>
      <c r="AS790" s="172"/>
      <c r="AT790" s="172"/>
      <c r="AU790" s="172"/>
      <c r="AV790" s="172"/>
      <c r="AW790" s="172"/>
      <c r="AX790" s="172"/>
      <c r="AY790" s="172"/>
      <c r="AZ790" s="172"/>
      <c r="BA790" s="172"/>
      <c r="BB790" s="172"/>
      <c r="BC790" s="172"/>
      <c r="BE790" s="172"/>
      <c r="BF790" s="172"/>
      <c r="BG790" s="172"/>
      <c r="BH790" s="172"/>
      <c r="BI790" s="172"/>
      <c r="BJ790" s="172"/>
      <c r="BK790" s="172"/>
      <c r="BL790" s="172"/>
      <c r="BM790" s="172"/>
      <c r="BN790" s="172"/>
      <c r="BO790" s="172"/>
      <c r="BP790" s="172"/>
      <c r="BR790" s="172"/>
      <c r="BS790" s="172"/>
      <c r="BT790" s="172"/>
      <c r="BU790" s="172"/>
      <c r="BV790" s="172"/>
      <c r="BW790" s="172"/>
      <c r="BX790" s="172"/>
      <c r="BY790" s="172"/>
      <c r="BZ790" s="172"/>
      <c r="CA790" s="172"/>
      <c r="CB790" s="172"/>
      <c r="CC790" s="172"/>
      <c r="CE790" s="172"/>
      <c r="CF790" s="172"/>
      <c r="CG790" s="172"/>
      <c r="CH790" s="172"/>
      <c r="CI790" s="172"/>
      <c r="CJ790" s="172"/>
      <c r="CK790" s="172"/>
      <c r="CL790" s="172"/>
      <c r="CM790" s="172"/>
      <c r="CN790" s="172"/>
      <c r="CO790" s="172"/>
      <c r="CP790" s="172"/>
      <c r="CR790" s="172"/>
      <c r="CS790" s="172"/>
      <c r="CT790" s="172"/>
      <c r="CU790" s="172"/>
      <c r="CV790" s="172"/>
      <c r="CW790" s="172"/>
      <c r="CX790" s="172"/>
      <c r="CY790" s="172"/>
      <c r="CZ790" s="172"/>
      <c r="DA790" s="172"/>
      <c r="DB790" s="172"/>
      <c r="DC790" s="172"/>
    </row>
    <row r="791" spans="1:107" ht="14.25" customHeight="1" x14ac:dyDescent="0.3">
      <c r="A791" s="172"/>
      <c r="E791" s="172"/>
      <c r="F791" s="172"/>
      <c r="G791" s="172"/>
      <c r="H791" s="172"/>
      <c r="I791" s="172"/>
      <c r="J791" s="172"/>
      <c r="K791" s="172"/>
      <c r="L791" s="172"/>
      <c r="M791" s="172"/>
      <c r="N791" s="172"/>
      <c r="O791" s="172"/>
      <c r="P791" s="172"/>
      <c r="R791" s="172"/>
      <c r="S791" s="172"/>
      <c r="T791" s="172"/>
      <c r="U791" s="172"/>
      <c r="V791" s="172"/>
      <c r="W791" s="172"/>
      <c r="X791" s="172"/>
      <c r="Y791" s="172"/>
      <c r="Z791" s="172"/>
      <c r="AA791" s="172"/>
      <c r="AB791" s="172"/>
      <c r="AC791" s="172"/>
      <c r="AE791" s="172"/>
      <c r="AF791" s="172"/>
      <c r="AG791" s="172"/>
      <c r="AH791" s="172"/>
      <c r="AI791" s="172"/>
      <c r="AJ791" s="172"/>
      <c r="AK791" s="172"/>
      <c r="AL791" s="172"/>
      <c r="AM791" s="172"/>
      <c r="AN791" s="172"/>
      <c r="AO791" s="172"/>
      <c r="AP791" s="172"/>
      <c r="AR791" s="172"/>
      <c r="AS791" s="172"/>
      <c r="AT791" s="172"/>
      <c r="AU791" s="172"/>
      <c r="AV791" s="172"/>
      <c r="AW791" s="172"/>
      <c r="AX791" s="172"/>
      <c r="AY791" s="172"/>
      <c r="AZ791" s="172"/>
      <c r="BA791" s="172"/>
      <c r="BB791" s="172"/>
      <c r="BC791" s="172"/>
      <c r="BE791" s="172"/>
      <c r="BF791" s="172"/>
      <c r="BG791" s="172"/>
      <c r="BH791" s="172"/>
      <c r="BI791" s="172"/>
      <c r="BJ791" s="172"/>
      <c r="BK791" s="172"/>
      <c r="BL791" s="172"/>
      <c r="BM791" s="172"/>
      <c r="BN791" s="172"/>
      <c r="BO791" s="172"/>
      <c r="BP791" s="172"/>
      <c r="BR791" s="172"/>
      <c r="BS791" s="172"/>
      <c r="BT791" s="172"/>
      <c r="BU791" s="172"/>
      <c r="BV791" s="172"/>
      <c r="BW791" s="172"/>
      <c r="BX791" s="172"/>
      <c r="BY791" s="172"/>
      <c r="BZ791" s="172"/>
      <c r="CA791" s="172"/>
      <c r="CB791" s="172"/>
      <c r="CC791" s="172"/>
      <c r="CE791" s="172"/>
      <c r="CF791" s="172"/>
      <c r="CG791" s="172"/>
      <c r="CH791" s="172"/>
      <c r="CI791" s="172"/>
      <c r="CJ791" s="172"/>
      <c r="CK791" s="172"/>
      <c r="CL791" s="172"/>
      <c r="CM791" s="172"/>
      <c r="CN791" s="172"/>
      <c r="CO791" s="172"/>
      <c r="CP791" s="172"/>
      <c r="CR791" s="172"/>
      <c r="CS791" s="172"/>
      <c r="CT791" s="172"/>
      <c r="CU791" s="172"/>
      <c r="CV791" s="172"/>
      <c r="CW791" s="172"/>
      <c r="CX791" s="172"/>
      <c r="CY791" s="172"/>
      <c r="CZ791" s="172"/>
      <c r="DA791" s="172"/>
      <c r="DB791" s="172"/>
      <c r="DC791" s="172"/>
    </row>
    <row r="792" spans="1:107" ht="14.25" customHeight="1" x14ac:dyDescent="0.3">
      <c r="A792" s="172"/>
      <c r="E792" s="172"/>
      <c r="F792" s="172"/>
      <c r="G792" s="172"/>
      <c r="H792" s="172"/>
      <c r="I792" s="172"/>
      <c r="J792" s="172"/>
      <c r="K792" s="172"/>
      <c r="L792" s="172"/>
      <c r="M792" s="172"/>
      <c r="N792" s="172"/>
      <c r="O792" s="172"/>
      <c r="P792" s="172"/>
      <c r="R792" s="172"/>
      <c r="S792" s="172"/>
      <c r="T792" s="172"/>
      <c r="U792" s="172"/>
      <c r="V792" s="172"/>
      <c r="W792" s="172"/>
      <c r="X792" s="172"/>
      <c r="Y792" s="172"/>
      <c r="Z792" s="172"/>
      <c r="AA792" s="172"/>
      <c r="AB792" s="172"/>
      <c r="AC792" s="172"/>
      <c r="AE792" s="172"/>
      <c r="AF792" s="172"/>
      <c r="AG792" s="172"/>
      <c r="AH792" s="172"/>
      <c r="AI792" s="172"/>
      <c r="AJ792" s="172"/>
      <c r="AK792" s="172"/>
      <c r="AL792" s="172"/>
      <c r="AM792" s="172"/>
      <c r="AN792" s="172"/>
      <c r="AO792" s="172"/>
      <c r="AP792" s="172"/>
      <c r="AR792" s="172"/>
      <c r="AS792" s="172"/>
      <c r="AT792" s="172"/>
      <c r="AU792" s="172"/>
      <c r="AV792" s="172"/>
      <c r="AW792" s="172"/>
      <c r="AX792" s="172"/>
      <c r="AY792" s="172"/>
      <c r="AZ792" s="172"/>
      <c r="BA792" s="172"/>
      <c r="BB792" s="172"/>
      <c r="BC792" s="172"/>
      <c r="BE792" s="172"/>
      <c r="BF792" s="172"/>
      <c r="BG792" s="172"/>
      <c r="BH792" s="172"/>
      <c r="BI792" s="172"/>
      <c r="BJ792" s="172"/>
      <c r="BK792" s="172"/>
      <c r="BL792" s="172"/>
      <c r="BM792" s="172"/>
      <c r="BN792" s="172"/>
      <c r="BO792" s="172"/>
      <c r="BP792" s="172"/>
      <c r="BR792" s="172"/>
      <c r="BS792" s="172"/>
      <c r="BT792" s="172"/>
      <c r="BU792" s="172"/>
      <c r="BV792" s="172"/>
      <c r="BW792" s="172"/>
      <c r="BX792" s="172"/>
      <c r="BY792" s="172"/>
      <c r="BZ792" s="172"/>
      <c r="CA792" s="172"/>
      <c r="CB792" s="172"/>
      <c r="CC792" s="172"/>
      <c r="CE792" s="172"/>
      <c r="CF792" s="172"/>
      <c r="CG792" s="172"/>
      <c r="CH792" s="172"/>
      <c r="CI792" s="172"/>
      <c r="CJ792" s="172"/>
      <c r="CK792" s="172"/>
      <c r="CL792" s="172"/>
      <c r="CM792" s="172"/>
      <c r="CN792" s="172"/>
      <c r="CO792" s="172"/>
      <c r="CP792" s="172"/>
      <c r="CR792" s="172"/>
      <c r="CS792" s="172"/>
      <c r="CT792" s="172"/>
      <c r="CU792" s="172"/>
      <c r="CV792" s="172"/>
      <c r="CW792" s="172"/>
      <c r="CX792" s="172"/>
      <c r="CY792" s="172"/>
      <c r="CZ792" s="172"/>
      <c r="DA792" s="172"/>
      <c r="DB792" s="172"/>
      <c r="DC792" s="172"/>
    </row>
    <row r="793" spans="1:107" ht="14.25" customHeight="1" x14ac:dyDescent="0.3">
      <c r="A793" s="172"/>
      <c r="E793" s="172"/>
      <c r="F793" s="172"/>
      <c r="G793" s="172"/>
      <c r="H793" s="172"/>
      <c r="I793" s="172"/>
      <c r="J793" s="172"/>
      <c r="K793" s="172"/>
      <c r="L793" s="172"/>
      <c r="M793" s="172"/>
      <c r="N793" s="172"/>
      <c r="O793" s="172"/>
      <c r="P793" s="172"/>
      <c r="R793" s="172"/>
      <c r="S793" s="172"/>
      <c r="T793" s="172"/>
      <c r="U793" s="172"/>
      <c r="V793" s="172"/>
      <c r="W793" s="172"/>
      <c r="X793" s="172"/>
      <c r="Y793" s="172"/>
      <c r="Z793" s="172"/>
      <c r="AA793" s="172"/>
      <c r="AB793" s="172"/>
      <c r="AC793" s="172"/>
      <c r="AE793" s="172"/>
      <c r="AF793" s="172"/>
      <c r="AG793" s="172"/>
      <c r="AH793" s="172"/>
      <c r="AI793" s="172"/>
      <c r="AJ793" s="172"/>
      <c r="AK793" s="172"/>
      <c r="AL793" s="172"/>
      <c r="AM793" s="172"/>
      <c r="AN793" s="172"/>
      <c r="AO793" s="172"/>
      <c r="AP793" s="172"/>
      <c r="AR793" s="172"/>
      <c r="AS793" s="172"/>
      <c r="AT793" s="172"/>
      <c r="AU793" s="172"/>
      <c r="AV793" s="172"/>
      <c r="AW793" s="172"/>
      <c r="AX793" s="172"/>
      <c r="AY793" s="172"/>
      <c r="AZ793" s="172"/>
      <c r="BA793" s="172"/>
      <c r="BB793" s="172"/>
      <c r="BC793" s="172"/>
      <c r="BE793" s="172"/>
      <c r="BF793" s="172"/>
      <c r="BG793" s="172"/>
      <c r="BH793" s="172"/>
      <c r="BI793" s="172"/>
      <c r="BJ793" s="172"/>
      <c r="BK793" s="172"/>
      <c r="BL793" s="172"/>
      <c r="BM793" s="172"/>
      <c r="BN793" s="172"/>
      <c r="BO793" s="172"/>
      <c r="BP793" s="172"/>
      <c r="BR793" s="172"/>
      <c r="BS793" s="172"/>
      <c r="BT793" s="172"/>
      <c r="BU793" s="172"/>
      <c r="BV793" s="172"/>
      <c r="BW793" s="172"/>
      <c r="BX793" s="172"/>
      <c r="BY793" s="172"/>
      <c r="BZ793" s="172"/>
      <c r="CA793" s="172"/>
      <c r="CB793" s="172"/>
      <c r="CC793" s="172"/>
      <c r="CE793" s="172"/>
      <c r="CF793" s="172"/>
      <c r="CG793" s="172"/>
      <c r="CH793" s="172"/>
      <c r="CI793" s="172"/>
      <c r="CJ793" s="172"/>
      <c r="CK793" s="172"/>
      <c r="CL793" s="172"/>
      <c r="CM793" s="172"/>
      <c r="CN793" s="172"/>
      <c r="CO793" s="172"/>
      <c r="CP793" s="172"/>
      <c r="CR793" s="172"/>
      <c r="CS793" s="172"/>
      <c r="CT793" s="172"/>
      <c r="CU793" s="172"/>
      <c r="CV793" s="172"/>
      <c r="CW793" s="172"/>
      <c r="CX793" s="172"/>
      <c r="CY793" s="172"/>
      <c r="CZ793" s="172"/>
      <c r="DA793" s="172"/>
      <c r="DB793" s="172"/>
      <c r="DC793" s="172"/>
    </row>
    <row r="794" spans="1:107" ht="14.25" customHeight="1" x14ac:dyDescent="0.3">
      <c r="A794" s="172"/>
      <c r="E794" s="172"/>
      <c r="F794" s="172"/>
      <c r="G794" s="172"/>
      <c r="H794" s="172"/>
      <c r="I794" s="172"/>
      <c r="J794" s="172"/>
      <c r="K794" s="172"/>
      <c r="L794" s="172"/>
      <c r="M794" s="172"/>
      <c r="N794" s="172"/>
      <c r="O794" s="172"/>
      <c r="P794" s="172"/>
      <c r="R794" s="172"/>
      <c r="S794" s="172"/>
      <c r="T794" s="172"/>
      <c r="U794" s="172"/>
      <c r="V794" s="172"/>
      <c r="W794" s="172"/>
      <c r="X794" s="172"/>
      <c r="Y794" s="172"/>
      <c r="Z794" s="172"/>
      <c r="AA794" s="172"/>
      <c r="AB794" s="172"/>
      <c r="AC794" s="172"/>
      <c r="AE794" s="172"/>
      <c r="AF794" s="172"/>
      <c r="AG794" s="172"/>
      <c r="AH794" s="172"/>
      <c r="AI794" s="172"/>
      <c r="AJ794" s="172"/>
      <c r="AK794" s="172"/>
      <c r="AL794" s="172"/>
      <c r="AM794" s="172"/>
      <c r="AN794" s="172"/>
      <c r="AO794" s="172"/>
      <c r="AP794" s="172"/>
      <c r="AR794" s="172"/>
      <c r="AS794" s="172"/>
      <c r="AT794" s="172"/>
      <c r="AU794" s="172"/>
      <c r="AV794" s="172"/>
      <c r="AW794" s="172"/>
      <c r="AX794" s="172"/>
      <c r="AY794" s="172"/>
      <c r="AZ794" s="172"/>
      <c r="BA794" s="172"/>
      <c r="BB794" s="172"/>
      <c r="BC794" s="172"/>
      <c r="BE794" s="172"/>
      <c r="BF794" s="172"/>
      <c r="BG794" s="172"/>
      <c r="BH794" s="172"/>
      <c r="BI794" s="172"/>
      <c r="BJ794" s="172"/>
      <c r="BK794" s="172"/>
      <c r="BL794" s="172"/>
      <c r="BM794" s="172"/>
      <c r="BN794" s="172"/>
      <c r="BO794" s="172"/>
      <c r="BP794" s="172"/>
      <c r="BR794" s="172"/>
      <c r="BS794" s="172"/>
      <c r="BT794" s="172"/>
      <c r="BU794" s="172"/>
      <c r="BV794" s="172"/>
      <c r="BW794" s="172"/>
      <c r="BX794" s="172"/>
      <c r="BY794" s="172"/>
      <c r="BZ794" s="172"/>
      <c r="CA794" s="172"/>
      <c r="CB794" s="172"/>
      <c r="CC794" s="172"/>
      <c r="CE794" s="172"/>
      <c r="CF794" s="172"/>
      <c r="CG794" s="172"/>
      <c r="CH794" s="172"/>
      <c r="CI794" s="172"/>
      <c r="CJ794" s="172"/>
      <c r="CK794" s="172"/>
      <c r="CL794" s="172"/>
      <c r="CM794" s="172"/>
      <c r="CN794" s="172"/>
      <c r="CO794" s="172"/>
      <c r="CP794" s="172"/>
      <c r="CR794" s="172"/>
      <c r="CS794" s="172"/>
      <c r="CT794" s="172"/>
      <c r="CU794" s="172"/>
      <c r="CV794" s="172"/>
      <c r="CW794" s="172"/>
      <c r="CX794" s="172"/>
      <c r="CY794" s="172"/>
      <c r="CZ794" s="172"/>
      <c r="DA794" s="172"/>
      <c r="DB794" s="172"/>
      <c r="DC794" s="172"/>
    </row>
    <row r="795" spans="1:107" ht="14.25" customHeight="1" x14ac:dyDescent="0.3">
      <c r="A795" s="172"/>
      <c r="E795" s="172"/>
      <c r="F795" s="172"/>
      <c r="G795" s="172"/>
      <c r="H795" s="172"/>
      <c r="I795" s="172"/>
      <c r="J795" s="172"/>
      <c r="K795" s="172"/>
      <c r="L795" s="172"/>
      <c r="M795" s="172"/>
      <c r="N795" s="172"/>
      <c r="O795" s="172"/>
      <c r="P795" s="172"/>
      <c r="R795" s="172"/>
      <c r="S795" s="172"/>
      <c r="T795" s="172"/>
      <c r="U795" s="172"/>
      <c r="V795" s="172"/>
      <c r="W795" s="172"/>
      <c r="X795" s="172"/>
      <c r="Y795" s="172"/>
      <c r="Z795" s="172"/>
      <c r="AA795" s="172"/>
      <c r="AB795" s="172"/>
      <c r="AC795" s="172"/>
      <c r="AE795" s="172"/>
      <c r="AF795" s="172"/>
      <c r="AG795" s="172"/>
      <c r="AH795" s="172"/>
      <c r="AI795" s="172"/>
      <c r="AJ795" s="172"/>
      <c r="AK795" s="172"/>
      <c r="AL795" s="172"/>
      <c r="AM795" s="172"/>
      <c r="AN795" s="172"/>
      <c r="AO795" s="172"/>
      <c r="AP795" s="172"/>
      <c r="AR795" s="172"/>
      <c r="AS795" s="172"/>
      <c r="AT795" s="172"/>
      <c r="AU795" s="172"/>
      <c r="AV795" s="172"/>
      <c r="AW795" s="172"/>
      <c r="AX795" s="172"/>
      <c r="AY795" s="172"/>
      <c r="AZ795" s="172"/>
      <c r="BA795" s="172"/>
      <c r="BB795" s="172"/>
      <c r="BC795" s="172"/>
      <c r="BE795" s="172"/>
      <c r="BF795" s="172"/>
      <c r="BG795" s="172"/>
      <c r="BH795" s="172"/>
      <c r="BI795" s="172"/>
      <c r="BJ795" s="172"/>
      <c r="BK795" s="172"/>
      <c r="BL795" s="172"/>
      <c r="BM795" s="172"/>
      <c r="BN795" s="172"/>
      <c r="BO795" s="172"/>
      <c r="BP795" s="172"/>
      <c r="BR795" s="172"/>
      <c r="BS795" s="172"/>
      <c r="BT795" s="172"/>
      <c r="BU795" s="172"/>
      <c r="BV795" s="172"/>
      <c r="BW795" s="172"/>
      <c r="BX795" s="172"/>
      <c r="BY795" s="172"/>
      <c r="BZ795" s="172"/>
      <c r="CA795" s="172"/>
      <c r="CB795" s="172"/>
      <c r="CC795" s="172"/>
      <c r="CE795" s="172"/>
      <c r="CF795" s="172"/>
      <c r="CG795" s="172"/>
      <c r="CH795" s="172"/>
      <c r="CI795" s="172"/>
      <c r="CJ795" s="172"/>
      <c r="CK795" s="172"/>
      <c r="CL795" s="172"/>
      <c r="CM795" s="172"/>
      <c r="CN795" s="172"/>
      <c r="CO795" s="172"/>
      <c r="CP795" s="172"/>
      <c r="CR795" s="172"/>
      <c r="CS795" s="172"/>
      <c r="CT795" s="172"/>
      <c r="CU795" s="172"/>
      <c r="CV795" s="172"/>
      <c r="CW795" s="172"/>
      <c r="CX795" s="172"/>
      <c r="CY795" s="172"/>
      <c r="CZ795" s="172"/>
      <c r="DA795" s="172"/>
      <c r="DB795" s="172"/>
      <c r="DC795" s="172"/>
    </row>
    <row r="796" spans="1:107" ht="14.25" customHeight="1" x14ac:dyDescent="0.3">
      <c r="A796" s="172"/>
      <c r="E796" s="172"/>
      <c r="F796" s="172"/>
      <c r="G796" s="172"/>
      <c r="H796" s="172"/>
      <c r="I796" s="172"/>
      <c r="J796" s="172"/>
      <c r="K796" s="172"/>
      <c r="L796" s="172"/>
      <c r="M796" s="172"/>
      <c r="N796" s="172"/>
      <c r="O796" s="172"/>
      <c r="P796" s="172"/>
      <c r="R796" s="172"/>
      <c r="S796" s="172"/>
      <c r="T796" s="172"/>
      <c r="U796" s="172"/>
      <c r="V796" s="172"/>
      <c r="W796" s="172"/>
      <c r="X796" s="172"/>
      <c r="Y796" s="172"/>
      <c r="Z796" s="172"/>
      <c r="AA796" s="172"/>
      <c r="AB796" s="172"/>
      <c r="AC796" s="172"/>
      <c r="AE796" s="172"/>
      <c r="AF796" s="172"/>
      <c r="AG796" s="172"/>
      <c r="AH796" s="172"/>
      <c r="AI796" s="172"/>
      <c r="AJ796" s="172"/>
      <c r="AK796" s="172"/>
      <c r="AL796" s="172"/>
      <c r="AM796" s="172"/>
      <c r="AN796" s="172"/>
      <c r="AO796" s="172"/>
      <c r="AP796" s="172"/>
      <c r="AR796" s="172"/>
      <c r="AS796" s="172"/>
      <c r="AT796" s="172"/>
      <c r="AU796" s="172"/>
      <c r="AV796" s="172"/>
      <c r="AW796" s="172"/>
      <c r="AX796" s="172"/>
      <c r="AY796" s="172"/>
      <c r="AZ796" s="172"/>
      <c r="BA796" s="172"/>
      <c r="BB796" s="172"/>
      <c r="BC796" s="172"/>
      <c r="BE796" s="172"/>
      <c r="BF796" s="172"/>
      <c r="BG796" s="172"/>
      <c r="BH796" s="172"/>
      <c r="BI796" s="172"/>
      <c r="BJ796" s="172"/>
      <c r="BK796" s="172"/>
      <c r="BL796" s="172"/>
      <c r="BM796" s="172"/>
      <c r="BN796" s="172"/>
      <c r="BO796" s="172"/>
      <c r="BP796" s="172"/>
      <c r="BR796" s="172"/>
      <c r="BS796" s="172"/>
      <c r="BT796" s="172"/>
      <c r="BU796" s="172"/>
      <c r="BV796" s="172"/>
      <c r="BW796" s="172"/>
      <c r="BX796" s="172"/>
      <c r="BY796" s="172"/>
      <c r="BZ796" s="172"/>
      <c r="CA796" s="172"/>
      <c r="CB796" s="172"/>
      <c r="CC796" s="172"/>
      <c r="CE796" s="172"/>
      <c r="CF796" s="172"/>
      <c r="CG796" s="172"/>
      <c r="CH796" s="172"/>
      <c r="CI796" s="172"/>
      <c r="CJ796" s="172"/>
      <c r="CK796" s="172"/>
      <c r="CL796" s="172"/>
      <c r="CM796" s="172"/>
      <c r="CN796" s="172"/>
      <c r="CO796" s="172"/>
      <c r="CP796" s="172"/>
      <c r="CR796" s="172"/>
      <c r="CS796" s="172"/>
      <c r="CT796" s="172"/>
      <c r="CU796" s="172"/>
      <c r="CV796" s="172"/>
      <c r="CW796" s="172"/>
      <c r="CX796" s="172"/>
      <c r="CY796" s="172"/>
      <c r="CZ796" s="172"/>
      <c r="DA796" s="172"/>
      <c r="DB796" s="172"/>
      <c r="DC796" s="172"/>
    </row>
    <row r="797" spans="1:107" ht="14.25" customHeight="1" x14ac:dyDescent="0.3">
      <c r="A797" s="172"/>
      <c r="E797" s="172"/>
      <c r="F797" s="172"/>
      <c r="G797" s="172"/>
      <c r="H797" s="172"/>
      <c r="I797" s="172"/>
      <c r="J797" s="172"/>
      <c r="K797" s="172"/>
      <c r="L797" s="172"/>
      <c r="M797" s="172"/>
      <c r="N797" s="172"/>
      <c r="O797" s="172"/>
      <c r="P797" s="172"/>
      <c r="R797" s="172"/>
      <c r="S797" s="172"/>
      <c r="T797" s="172"/>
      <c r="U797" s="172"/>
      <c r="V797" s="172"/>
      <c r="W797" s="172"/>
      <c r="X797" s="172"/>
      <c r="Y797" s="172"/>
      <c r="Z797" s="172"/>
      <c r="AA797" s="172"/>
      <c r="AB797" s="172"/>
      <c r="AC797" s="172"/>
      <c r="AE797" s="172"/>
      <c r="AF797" s="172"/>
      <c r="AG797" s="172"/>
      <c r="AH797" s="172"/>
      <c r="AI797" s="172"/>
      <c r="AJ797" s="172"/>
      <c r="AK797" s="172"/>
      <c r="AL797" s="172"/>
      <c r="AM797" s="172"/>
      <c r="AN797" s="172"/>
      <c r="AO797" s="172"/>
      <c r="AP797" s="172"/>
      <c r="AR797" s="172"/>
      <c r="AS797" s="172"/>
      <c r="AT797" s="172"/>
      <c r="AU797" s="172"/>
      <c r="AV797" s="172"/>
      <c r="AW797" s="172"/>
      <c r="AX797" s="172"/>
      <c r="AY797" s="172"/>
      <c r="AZ797" s="172"/>
      <c r="BA797" s="172"/>
      <c r="BB797" s="172"/>
      <c r="BC797" s="172"/>
      <c r="BE797" s="172"/>
      <c r="BF797" s="172"/>
      <c r="BG797" s="172"/>
      <c r="BH797" s="172"/>
      <c r="BI797" s="172"/>
      <c r="BJ797" s="172"/>
      <c r="BK797" s="172"/>
      <c r="BL797" s="172"/>
      <c r="BM797" s="172"/>
      <c r="BN797" s="172"/>
      <c r="BO797" s="172"/>
      <c r="BP797" s="172"/>
      <c r="BR797" s="172"/>
      <c r="BS797" s="172"/>
      <c r="BT797" s="172"/>
      <c r="BU797" s="172"/>
      <c r="BV797" s="172"/>
      <c r="BW797" s="172"/>
      <c r="BX797" s="172"/>
      <c r="BY797" s="172"/>
      <c r="BZ797" s="172"/>
      <c r="CA797" s="172"/>
      <c r="CB797" s="172"/>
      <c r="CC797" s="172"/>
      <c r="CE797" s="172"/>
      <c r="CF797" s="172"/>
      <c r="CG797" s="172"/>
      <c r="CH797" s="172"/>
      <c r="CI797" s="172"/>
      <c r="CJ797" s="172"/>
      <c r="CK797" s="172"/>
      <c r="CL797" s="172"/>
      <c r="CM797" s="172"/>
      <c r="CN797" s="172"/>
      <c r="CO797" s="172"/>
      <c r="CP797" s="172"/>
      <c r="CR797" s="172"/>
      <c r="CS797" s="172"/>
      <c r="CT797" s="172"/>
      <c r="CU797" s="172"/>
      <c r="CV797" s="172"/>
      <c r="CW797" s="172"/>
      <c r="CX797" s="172"/>
      <c r="CY797" s="172"/>
      <c r="CZ797" s="172"/>
      <c r="DA797" s="172"/>
      <c r="DB797" s="172"/>
      <c r="DC797" s="172"/>
    </row>
    <row r="798" spans="1:107" ht="14.25" customHeight="1" x14ac:dyDescent="0.3">
      <c r="A798" s="172"/>
      <c r="E798" s="172"/>
      <c r="F798" s="172"/>
      <c r="G798" s="172"/>
      <c r="H798" s="172"/>
      <c r="I798" s="172"/>
      <c r="J798" s="172"/>
      <c r="K798" s="172"/>
      <c r="L798" s="172"/>
      <c r="M798" s="172"/>
      <c r="N798" s="172"/>
      <c r="O798" s="172"/>
      <c r="P798" s="172"/>
      <c r="R798" s="172"/>
      <c r="S798" s="172"/>
      <c r="T798" s="172"/>
      <c r="U798" s="172"/>
      <c r="V798" s="172"/>
      <c r="W798" s="172"/>
      <c r="X798" s="172"/>
      <c r="Y798" s="172"/>
      <c r="Z798" s="172"/>
      <c r="AA798" s="172"/>
      <c r="AB798" s="172"/>
      <c r="AC798" s="172"/>
      <c r="AE798" s="172"/>
      <c r="AF798" s="172"/>
      <c r="AG798" s="172"/>
      <c r="AH798" s="172"/>
      <c r="AI798" s="172"/>
      <c r="AJ798" s="172"/>
      <c r="AK798" s="172"/>
      <c r="AL798" s="172"/>
      <c r="AM798" s="172"/>
      <c r="AN798" s="172"/>
      <c r="AO798" s="172"/>
      <c r="AP798" s="172"/>
      <c r="AR798" s="172"/>
      <c r="AS798" s="172"/>
      <c r="AT798" s="172"/>
      <c r="AU798" s="172"/>
      <c r="AV798" s="172"/>
      <c r="AW798" s="172"/>
      <c r="AX798" s="172"/>
      <c r="AY798" s="172"/>
      <c r="AZ798" s="172"/>
      <c r="BA798" s="172"/>
      <c r="BB798" s="172"/>
      <c r="BC798" s="172"/>
      <c r="BE798" s="172"/>
      <c r="BF798" s="172"/>
      <c r="BG798" s="172"/>
      <c r="BH798" s="172"/>
      <c r="BI798" s="172"/>
      <c r="BJ798" s="172"/>
      <c r="BK798" s="172"/>
      <c r="BL798" s="172"/>
      <c r="BM798" s="172"/>
      <c r="BN798" s="172"/>
      <c r="BO798" s="172"/>
      <c r="BP798" s="172"/>
      <c r="BR798" s="172"/>
      <c r="BS798" s="172"/>
      <c r="BT798" s="172"/>
      <c r="BU798" s="172"/>
      <c r="BV798" s="172"/>
      <c r="BW798" s="172"/>
      <c r="BX798" s="172"/>
      <c r="BY798" s="172"/>
      <c r="BZ798" s="172"/>
      <c r="CA798" s="172"/>
      <c r="CB798" s="172"/>
      <c r="CC798" s="172"/>
      <c r="CE798" s="172"/>
      <c r="CF798" s="172"/>
      <c r="CG798" s="172"/>
      <c r="CH798" s="172"/>
      <c r="CI798" s="172"/>
      <c r="CJ798" s="172"/>
      <c r="CK798" s="172"/>
      <c r="CL798" s="172"/>
      <c r="CM798" s="172"/>
      <c r="CN798" s="172"/>
      <c r="CO798" s="172"/>
      <c r="CP798" s="172"/>
      <c r="CR798" s="172"/>
      <c r="CS798" s="172"/>
      <c r="CT798" s="172"/>
      <c r="CU798" s="172"/>
      <c r="CV798" s="172"/>
      <c r="CW798" s="172"/>
      <c r="CX798" s="172"/>
      <c r="CY798" s="172"/>
      <c r="CZ798" s="172"/>
      <c r="DA798" s="172"/>
      <c r="DB798" s="172"/>
      <c r="DC798" s="172"/>
    </row>
    <row r="799" spans="1:107" ht="14.25" customHeight="1" x14ac:dyDescent="0.3">
      <c r="A799" s="172"/>
      <c r="E799" s="172"/>
      <c r="F799" s="172"/>
      <c r="G799" s="172"/>
      <c r="H799" s="172"/>
      <c r="I799" s="172"/>
      <c r="J799" s="172"/>
      <c r="K799" s="172"/>
      <c r="L799" s="172"/>
      <c r="M799" s="172"/>
      <c r="N799" s="172"/>
      <c r="O799" s="172"/>
      <c r="P799" s="172"/>
      <c r="R799" s="172"/>
      <c r="S799" s="172"/>
      <c r="T799" s="172"/>
      <c r="U799" s="172"/>
      <c r="V799" s="172"/>
      <c r="W799" s="172"/>
      <c r="X799" s="172"/>
      <c r="Y799" s="172"/>
      <c r="Z799" s="172"/>
      <c r="AA799" s="172"/>
      <c r="AB799" s="172"/>
      <c r="AC799" s="172"/>
      <c r="AE799" s="172"/>
      <c r="AF799" s="172"/>
      <c r="AG799" s="172"/>
      <c r="AH799" s="172"/>
      <c r="AI799" s="172"/>
      <c r="AJ799" s="172"/>
      <c r="AK799" s="172"/>
      <c r="AL799" s="172"/>
      <c r="AM799" s="172"/>
      <c r="AN799" s="172"/>
      <c r="AO799" s="172"/>
      <c r="AP799" s="172"/>
      <c r="AR799" s="172"/>
      <c r="AS799" s="172"/>
      <c r="AT799" s="172"/>
      <c r="AU799" s="172"/>
      <c r="AV799" s="172"/>
      <c r="AW799" s="172"/>
      <c r="AX799" s="172"/>
      <c r="AY799" s="172"/>
      <c r="AZ799" s="172"/>
      <c r="BA799" s="172"/>
      <c r="BB799" s="172"/>
      <c r="BC799" s="172"/>
      <c r="BE799" s="172"/>
      <c r="BF799" s="172"/>
      <c r="BG799" s="172"/>
      <c r="BH799" s="172"/>
      <c r="BI799" s="172"/>
      <c r="BJ799" s="172"/>
      <c r="BK799" s="172"/>
      <c r="BL799" s="172"/>
      <c r="BM799" s="172"/>
      <c r="BN799" s="172"/>
      <c r="BO799" s="172"/>
      <c r="BP799" s="172"/>
      <c r="BR799" s="172"/>
      <c r="BS799" s="172"/>
      <c r="BT799" s="172"/>
      <c r="BU799" s="172"/>
      <c r="BV799" s="172"/>
      <c r="BW799" s="172"/>
      <c r="BX799" s="172"/>
      <c r="BY799" s="172"/>
      <c r="BZ799" s="172"/>
      <c r="CA799" s="172"/>
      <c r="CB799" s="172"/>
      <c r="CC799" s="172"/>
      <c r="CE799" s="172"/>
      <c r="CF799" s="172"/>
      <c r="CG799" s="172"/>
      <c r="CH799" s="172"/>
      <c r="CI799" s="172"/>
      <c r="CJ799" s="172"/>
      <c r="CK799" s="172"/>
      <c r="CL799" s="172"/>
      <c r="CM799" s="172"/>
      <c r="CN799" s="172"/>
      <c r="CO799" s="172"/>
      <c r="CP799" s="172"/>
      <c r="CR799" s="172"/>
      <c r="CS799" s="172"/>
      <c r="CT799" s="172"/>
      <c r="CU799" s="172"/>
      <c r="CV799" s="172"/>
      <c r="CW799" s="172"/>
      <c r="CX799" s="172"/>
      <c r="CY799" s="172"/>
      <c r="CZ799" s="172"/>
      <c r="DA799" s="172"/>
      <c r="DB799" s="172"/>
      <c r="DC799" s="172"/>
    </row>
    <row r="800" spans="1:107" ht="14.25" customHeight="1" x14ac:dyDescent="0.3">
      <c r="A800" s="172"/>
      <c r="E800" s="172"/>
      <c r="F800" s="172"/>
      <c r="G800" s="172"/>
      <c r="H800" s="172"/>
      <c r="I800" s="172"/>
      <c r="J800" s="172"/>
      <c r="K800" s="172"/>
      <c r="L800" s="172"/>
      <c r="M800" s="172"/>
      <c r="N800" s="172"/>
      <c r="O800" s="172"/>
      <c r="P800" s="172"/>
      <c r="R800" s="172"/>
      <c r="S800" s="172"/>
      <c r="T800" s="172"/>
      <c r="U800" s="172"/>
      <c r="V800" s="172"/>
      <c r="W800" s="172"/>
      <c r="X800" s="172"/>
      <c r="Y800" s="172"/>
      <c r="Z800" s="172"/>
      <c r="AA800" s="172"/>
      <c r="AB800" s="172"/>
      <c r="AC800" s="172"/>
      <c r="AE800" s="172"/>
      <c r="AF800" s="172"/>
      <c r="AG800" s="172"/>
      <c r="AH800" s="172"/>
      <c r="AI800" s="172"/>
      <c r="AJ800" s="172"/>
      <c r="AK800" s="172"/>
      <c r="AL800" s="172"/>
      <c r="AM800" s="172"/>
      <c r="AN800" s="172"/>
      <c r="AO800" s="172"/>
      <c r="AP800" s="172"/>
      <c r="AR800" s="172"/>
      <c r="AS800" s="172"/>
      <c r="AT800" s="172"/>
      <c r="AU800" s="172"/>
      <c r="AV800" s="172"/>
      <c r="AW800" s="172"/>
      <c r="AX800" s="172"/>
      <c r="AY800" s="172"/>
      <c r="AZ800" s="172"/>
      <c r="BA800" s="172"/>
      <c r="BB800" s="172"/>
      <c r="BC800" s="172"/>
      <c r="BE800" s="172"/>
      <c r="BF800" s="172"/>
      <c r="BG800" s="172"/>
      <c r="BH800" s="172"/>
      <c r="BI800" s="172"/>
      <c r="BJ800" s="172"/>
      <c r="BK800" s="172"/>
      <c r="BL800" s="172"/>
      <c r="BM800" s="172"/>
      <c r="BN800" s="172"/>
      <c r="BO800" s="172"/>
      <c r="BP800" s="172"/>
      <c r="BR800" s="172"/>
      <c r="BS800" s="172"/>
      <c r="BT800" s="172"/>
      <c r="BU800" s="172"/>
      <c r="BV800" s="172"/>
      <c r="BW800" s="172"/>
      <c r="BX800" s="172"/>
      <c r="BY800" s="172"/>
      <c r="BZ800" s="172"/>
      <c r="CA800" s="172"/>
      <c r="CB800" s="172"/>
      <c r="CC800" s="172"/>
      <c r="CE800" s="172"/>
      <c r="CF800" s="172"/>
      <c r="CG800" s="172"/>
      <c r="CH800" s="172"/>
      <c r="CI800" s="172"/>
      <c r="CJ800" s="172"/>
      <c r="CK800" s="172"/>
      <c r="CL800" s="172"/>
      <c r="CM800" s="172"/>
      <c r="CN800" s="172"/>
      <c r="CO800" s="172"/>
      <c r="CP800" s="172"/>
      <c r="CR800" s="172"/>
      <c r="CS800" s="172"/>
      <c r="CT800" s="172"/>
      <c r="CU800" s="172"/>
      <c r="CV800" s="172"/>
      <c r="CW800" s="172"/>
      <c r="CX800" s="172"/>
      <c r="CY800" s="172"/>
      <c r="CZ800" s="172"/>
      <c r="DA800" s="172"/>
      <c r="DB800" s="172"/>
      <c r="DC800" s="172"/>
    </row>
    <row r="801" spans="1:107" ht="14.25" customHeight="1" x14ac:dyDescent="0.3">
      <c r="A801" s="172"/>
      <c r="E801" s="172"/>
      <c r="F801" s="172"/>
      <c r="G801" s="172"/>
      <c r="H801" s="172"/>
      <c r="I801" s="172"/>
      <c r="J801" s="172"/>
      <c r="K801" s="172"/>
      <c r="L801" s="172"/>
      <c r="M801" s="172"/>
      <c r="N801" s="172"/>
      <c r="O801" s="172"/>
      <c r="P801" s="172"/>
      <c r="R801" s="172"/>
      <c r="S801" s="172"/>
      <c r="T801" s="172"/>
      <c r="U801" s="172"/>
      <c r="V801" s="172"/>
      <c r="W801" s="172"/>
      <c r="X801" s="172"/>
      <c r="Y801" s="172"/>
      <c r="Z801" s="172"/>
      <c r="AA801" s="172"/>
      <c r="AB801" s="172"/>
      <c r="AC801" s="172"/>
      <c r="AE801" s="172"/>
      <c r="AF801" s="172"/>
      <c r="AG801" s="172"/>
      <c r="AH801" s="172"/>
      <c r="AI801" s="172"/>
      <c r="AJ801" s="172"/>
      <c r="AK801" s="172"/>
      <c r="AL801" s="172"/>
      <c r="AM801" s="172"/>
      <c r="AN801" s="172"/>
      <c r="AO801" s="172"/>
      <c r="AP801" s="172"/>
      <c r="AR801" s="172"/>
      <c r="AS801" s="172"/>
      <c r="AT801" s="172"/>
      <c r="AU801" s="172"/>
      <c r="AV801" s="172"/>
      <c r="AW801" s="172"/>
      <c r="AX801" s="172"/>
      <c r="AY801" s="172"/>
      <c r="AZ801" s="172"/>
      <c r="BA801" s="172"/>
      <c r="BB801" s="172"/>
      <c r="BC801" s="172"/>
      <c r="BE801" s="172"/>
      <c r="BF801" s="172"/>
      <c r="BG801" s="172"/>
      <c r="BH801" s="172"/>
      <c r="BI801" s="172"/>
      <c r="BJ801" s="172"/>
      <c r="BK801" s="172"/>
      <c r="BL801" s="172"/>
      <c r="BM801" s="172"/>
      <c r="BN801" s="172"/>
      <c r="BO801" s="172"/>
      <c r="BP801" s="172"/>
      <c r="BR801" s="172"/>
      <c r="BS801" s="172"/>
      <c r="BT801" s="172"/>
      <c r="BU801" s="172"/>
      <c r="BV801" s="172"/>
      <c r="BW801" s="172"/>
      <c r="BX801" s="172"/>
      <c r="BY801" s="172"/>
      <c r="BZ801" s="172"/>
      <c r="CA801" s="172"/>
      <c r="CB801" s="172"/>
      <c r="CC801" s="172"/>
      <c r="CE801" s="172"/>
      <c r="CF801" s="172"/>
      <c r="CG801" s="172"/>
      <c r="CH801" s="172"/>
      <c r="CI801" s="172"/>
      <c r="CJ801" s="172"/>
      <c r="CK801" s="172"/>
      <c r="CL801" s="172"/>
      <c r="CM801" s="172"/>
      <c r="CN801" s="172"/>
      <c r="CO801" s="172"/>
      <c r="CP801" s="172"/>
      <c r="CR801" s="172"/>
      <c r="CS801" s="172"/>
      <c r="CT801" s="172"/>
      <c r="CU801" s="172"/>
      <c r="CV801" s="172"/>
      <c r="CW801" s="172"/>
      <c r="CX801" s="172"/>
      <c r="CY801" s="172"/>
      <c r="CZ801" s="172"/>
      <c r="DA801" s="172"/>
      <c r="DB801" s="172"/>
      <c r="DC801" s="172"/>
    </row>
    <row r="802" spans="1:107" ht="14.25" customHeight="1" x14ac:dyDescent="0.3">
      <c r="A802" s="172"/>
      <c r="E802" s="172"/>
      <c r="F802" s="172"/>
      <c r="G802" s="172"/>
      <c r="H802" s="172"/>
      <c r="I802" s="172"/>
      <c r="J802" s="172"/>
      <c r="K802" s="172"/>
      <c r="L802" s="172"/>
      <c r="M802" s="172"/>
      <c r="N802" s="172"/>
      <c r="O802" s="172"/>
      <c r="P802" s="172"/>
      <c r="R802" s="172"/>
      <c r="S802" s="172"/>
      <c r="T802" s="172"/>
      <c r="U802" s="172"/>
      <c r="V802" s="172"/>
      <c r="W802" s="172"/>
      <c r="X802" s="172"/>
      <c r="Y802" s="172"/>
      <c r="Z802" s="172"/>
      <c r="AA802" s="172"/>
      <c r="AB802" s="172"/>
      <c r="AC802" s="172"/>
      <c r="AE802" s="172"/>
      <c r="AF802" s="172"/>
      <c r="AG802" s="172"/>
      <c r="AH802" s="172"/>
      <c r="AI802" s="172"/>
      <c r="AJ802" s="172"/>
      <c r="AK802" s="172"/>
      <c r="AL802" s="172"/>
      <c r="AM802" s="172"/>
      <c r="AN802" s="172"/>
      <c r="AO802" s="172"/>
      <c r="AP802" s="172"/>
      <c r="AR802" s="172"/>
      <c r="AS802" s="172"/>
      <c r="AT802" s="172"/>
      <c r="AU802" s="172"/>
      <c r="AV802" s="172"/>
      <c r="AW802" s="172"/>
      <c r="AX802" s="172"/>
      <c r="AY802" s="172"/>
      <c r="AZ802" s="172"/>
      <c r="BA802" s="172"/>
      <c r="BB802" s="172"/>
      <c r="BC802" s="172"/>
      <c r="BE802" s="172"/>
      <c r="BF802" s="172"/>
      <c r="BG802" s="172"/>
      <c r="BH802" s="172"/>
      <c r="BI802" s="172"/>
      <c r="BJ802" s="172"/>
      <c r="BK802" s="172"/>
      <c r="BL802" s="172"/>
      <c r="BM802" s="172"/>
      <c r="BN802" s="172"/>
      <c r="BO802" s="172"/>
      <c r="BP802" s="172"/>
      <c r="BR802" s="172"/>
      <c r="BS802" s="172"/>
      <c r="BT802" s="172"/>
      <c r="BU802" s="172"/>
      <c r="BV802" s="172"/>
      <c r="BW802" s="172"/>
      <c r="BX802" s="172"/>
      <c r="BY802" s="172"/>
      <c r="BZ802" s="172"/>
      <c r="CA802" s="172"/>
      <c r="CB802" s="172"/>
      <c r="CC802" s="172"/>
      <c r="CE802" s="172"/>
      <c r="CF802" s="172"/>
      <c r="CG802" s="172"/>
      <c r="CH802" s="172"/>
      <c r="CI802" s="172"/>
      <c r="CJ802" s="172"/>
      <c r="CK802" s="172"/>
      <c r="CL802" s="172"/>
      <c r="CM802" s="172"/>
      <c r="CN802" s="172"/>
      <c r="CO802" s="172"/>
      <c r="CP802" s="172"/>
      <c r="CR802" s="172"/>
      <c r="CS802" s="172"/>
      <c r="CT802" s="172"/>
      <c r="CU802" s="172"/>
      <c r="CV802" s="172"/>
      <c r="CW802" s="172"/>
      <c r="CX802" s="172"/>
      <c r="CY802" s="172"/>
      <c r="CZ802" s="172"/>
      <c r="DA802" s="172"/>
      <c r="DB802" s="172"/>
      <c r="DC802" s="172"/>
    </row>
    <row r="803" spans="1:107" ht="14.25" customHeight="1" x14ac:dyDescent="0.3">
      <c r="A803" s="172"/>
      <c r="E803" s="172"/>
      <c r="F803" s="172"/>
      <c r="G803" s="172"/>
      <c r="H803" s="172"/>
      <c r="I803" s="172"/>
      <c r="J803" s="172"/>
      <c r="K803" s="172"/>
      <c r="L803" s="172"/>
      <c r="M803" s="172"/>
      <c r="N803" s="172"/>
      <c r="O803" s="172"/>
      <c r="P803" s="172"/>
      <c r="R803" s="172"/>
      <c r="S803" s="172"/>
      <c r="T803" s="172"/>
      <c r="U803" s="172"/>
      <c r="V803" s="172"/>
      <c r="W803" s="172"/>
      <c r="X803" s="172"/>
      <c r="Y803" s="172"/>
      <c r="Z803" s="172"/>
      <c r="AA803" s="172"/>
      <c r="AB803" s="172"/>
      <c r="AC803" s="172"/>
      <c r="AE803" s="172"/>
      <c r="AF803" s="172"/>
      <c r="AG803" s="172"/>
      <c r="AH803" s="172"/>
      <c r="AI803" s="172"/>
      <c r="AJ803" s="172"/>
      <c r="AK803" s="172"/>
      <c r="AL803" s="172"/>
      <c r="AM803" s="172"/>
      <c r="AN803" s="172"/>
      <c r="AO803" s="172"/>
      <c r="AP803" s="172"/>
      <c r="AR803" s="172"/>
      <c r="AS803" s="172"/>
      <c r="AT803" s="172"/>
      <c r="AU803" s="172"/>
      <c r="AV803" s="172"/>
      <c r="AW803" s="172"/>
      <c r="AX803" s="172"/>
      <c r="AY803" s="172"/>
      <c r="AZ803" s="172"/>
      <c r="BA803" s="172"/>
      <c r="BB803" s="172"/>
      <c r="BC803" s="172"/>
      <c r="BE803" s="172"/>
      <c r="BF803" s="172"/>
      <c r="BG803" s="172"/>
      <c r="BH803" s="172"/>
      <c r="BI803" s="172"/>
      <c r="BJ803" s="172"/>
      <c r="BK803" s="172"/>
      <c r="BL803" s="172"/>
      <c r="BM803" s="172"/>
      <c r="BN803" s="172"/>
      <c r="BO803" s="172"/>
      <c r="BP803" s="172"/>
      <c r="BR803" s="172"/>
      <c r="BS803" s="172"/>
      <c r="BT803" s="172"/>
      <c r="BU803" s="172"/>
      <c r="BV803" s="172"/>
      <c r="BW803" s="172"/>
      <c r="BX803" s="172"/>
      <c r="BY803" s="172"/>
      <c r="BZ803" s="172"/>
      <c r="CA803" s="172"/>
      <c r="CB803" s="172"/>
      <c r="CC803" s="172"/>
      <c r="CE803" s="172"/>
      <c r="CF803" s="172"/>
      <c r="CG803" s="172"/>
      <c r="CH803" s="172"/>
      <c r="CI803" s="172"/>
      <c r="CJ803" s="172"/>
      <c r="CK803" s="172"/>
      <c r="CL803" s="172"/>
      <c r="CM803" s="172"/>
      <c r="CN803" s="172"/>
      <c r="CO803" s="172"/>
      <c r="CP803" s="172"/>
      <c r="CR803" s="172"/>
      <c r="CS803" s="172"/>
      <c r="CT803" s="172"/>
      <c r="CU803" s="172"/>
      <c r="CV803" s="172"/>
      <c r="CW803" s="172"/>
      <c r="CX803" s="172"/>
      <c r="CY803" s="172"/>
      <c r="CZ803" s="172"/>
      <c r="DA803" s="172"/>
      <c r="DB803" s="172"/>
      <c r="DC803" s="172"/>
    </row>
    <row r="804" spans="1:107" ht="14.25" customHeight="1" x14ac:dyDescent="0.3">
      <c r="A804" s="172"/>
      <c r="E804" s="172"/>
      <c r="F804" s="172"/>
      <c r="G804" s="172"/>
      <c r="H804" s="172"/>
      <c r="I804" s="172"/>
      <c r="J804" s="172"/>
      <c r="K804" s="172"/>
      <c r="L804" s="172"/>
      <c r="M804" s="172"/>
      <c r="N804" s="172"/>
      <c r="O804" s="172"/>
      <c r="P804" s="172"/>
      <c r="R804" s="172"/>
      <c r="S804" s="172"/>
      <c r="T804" s="172"/>
      <c r="U804" s="172"/>
      <c r="V804" s="172"/>
      <c r="W804" s="172"/>
      <c r="X804" s="172"/>
      <c r="Y804" s="172"/>
      <c r="Z804" s="172"/>
      <c r="AA804" s="172"/>
      <c r="AB804" s="172"/>
      <c r="AC804" s="172"/>
      <c r="AE804" s="172"/>
      <c r="AF804" s="172"/>
      <c r="AG804" s="172"/>
      <c r="AH804" s="172"/>
      <c r="AI804" s="172"/>
      <c r="AJ804" s="172"/>
      <c r="AK804" s="172"/>
      <c r="AL804" s="172"/>
      <c r="AM804" s="172"/>
      <c r="AN804" s="172"/>
      <c r="AO804" s="172"/>
      <c r="AP804" s="172"/>
      <c r="AR804" s="172"/>
      <c r="AS804" s="172"/>
      <c r="AT804" s="172"/>
      <c r="AU804" s="172"/>
      <c r="AV804" s="172"/>
      <c r="AW804" s="172"/>
      <c r="AX804" s="172"/>
      <c r="AY804" s="172"/>
      <c r="AZ804" s="172"/>
      <c r="BA804" s="172"/>
      <c r="BB804" s="172"/>
      <c r="BC804" s="172"/>
      <c r="BE804" s="172"/>
      <c r="BF804" s="172"/>
      <c r="BG804" s="172"/>
      <c r="BH804" s="172"/>
      <c r="BI804" s="172"/>
      <c r="BJ804" s="172"/>
      <c r="BK804" s="172"/>
      <c r="BL804" s="172"/>
      <c r="BM804" s="172"/>
      <c r="BN804" s="172"/>
      <c r="BO804" s="172"/>
      <c r="BP804" s="172"/>
      <c r="BR804" s="172"/>
      <c r="BS804" s="172"/>
      <c r="BT804" s="172"/>
      <c r="BU804" s="172"/>
      <c r="BV804" s="172"/>
      <c r="BW804" s="172"/>
      <c r="BX804" s="172"/>
      <c r="BY804" s="172"/>
      <c r="BZ804" s="172"/>
      <c r="CA804" s="172"/>
      <c r="CB804" s="172"/>
      <c r="CC804" s="172"/>
      <c r="CE804" s="172"/>
      <c r="CF804" s="172"/>
      <c r="CG804" s="172"/>
      <c r="CH804" s="172"/>
      <c r="CI804" s="172"/>
      <c r="CJ804" s="172"/>
      <c r="CK804" s="172"/>
      <c r="CL804" s="172"/>
      <c r="CM804" s="172"/>
      <c r="CN804" s="172"/>
      <c r="CO804" s="172"/>
      <c r="CP804" s="172"/>
      <c r="CR804" s="172"/>
      <c r="CS804" s="172"/>
      <c r="CT804" s="172"/>
      <c r="CU804" s="172"/>
      <c r="CV804" s="172"/>
      <c r="CW804" s="172"/>
      <c r="CX804" s="172"/>
      <c r="CY804" s="172"/>
      <c r="CZ804" s="172"/>
      <c r="DA804" s="172"/>
      <c r="DB804" s="172"/>
      <c r="DC804" s="172"/>
    </row>
    <row r="805" spans="1:107" ht="14.25" customHeight="1" x14ac:dyDescent="0.3">
      <c r="A805" s="172"/>
      <c r="E805" s="172"/>
      <c r="F805" s="172"/>
      <c r="G805" s="172"/>
      <c r="H805" s="172"/>
      <c r="I805" s="172"/>
      <c r="J805" s="172"/>
      <c r="K805" s="172"/>
      <c r="L805" s="172"/>
      <c r="M805" s="172"/>
      <c r="N805" s="172"/>
      <c r="O805" s="172"/>
      <c r="P805" s="172"/>
      <c r="R805" s="172"/>
      <c r="S805" s="172"/>
      <c r="T805" s="172"/>
      <c r="U805" s="172"/>
      <c r="V805" s="172"/>
      <c r="W805" s="172"/>
      <c r="X805" s="172"/>
      <c r="Y805" s="172"/>
      <c r="Z805" s="172"/>
      <c r="AA805" s="172"/>
      <c r="AB805" s="172"/>
      <c r="AC805" s="172"/>
      <c r="AE805" s="172"/>
      <c r="AF805" s="172"/>
      <c r="AG805" s="172"/>
      <c r="AH805" s="172"/>
      <c r="AI805" s="172"/>
      <c r="AJ805" s="172"/>
      <c r="AK805" s="172"/>
      <c r="AL805" s="172"/>
      <c r="AM805" s="172"/>
      <c r="AN805" s="172"/>
      <c r="AO805" s="172"/>
      <c r="AP805" s="172"/>
      <c r="AR805" s="172"/>
      <c r="AS805" s="172"/>
      <c r="AT805" s="172"/>
      <c r="AU805" s="172"/>
      <c r="AV805" s="172"/>
      <c r="AW805" s="172"/>
      <c r="AX805" s="172"/>
      <c r="AY805" s="172"/>
      <c r="AZ805" s="172"/>
      <c r="BA805" s="172"/>
      <c r="BB805" s="172"/>
      <c r="BC805" s="172"/>
      <c r="BE805" s="172"/>
      <c r="BF805" s="172"/>
      <c r="BG805" s="172"/>
      <c r="BH805" s="172"/>
      <c r="BI805" s="172"/>
      <c r="BJ805" s="172"/>
      <c r="BK805" s="172"/>
      <c r="BL805" s="172"/>
      <c r="BM805" s="172"/>
      <c r="BN805" s="172"/>
      <c r="BO805" s="172"/>
      <c r="BP805" s="172"/>
      <c r="BR805" s="172"/>
      <c r="BS805" s="172"/>
      <c r="BT805" s="172"/>
      <c r="BU805" s="172"/>
      <c r="BV805" s="172"/>
      <c r="BW805" s="172"/>
      <c r="BX805" s="172"/>
      <c r="BY805" s="172"/>
      <c r="BZ805" s="172"/>
      <c r="CA805" s="172"/>
      <c r="CB805" s="172"/>
      <c r="CC805" s="172"/>
      <c r="CE805" s="172"/>
      <c r="CF805" s="172"/>
      <c r="CG805" s="172"/>
      <c r="CH805" s="172"/>
      <c r="CI805" s="172"/>
      <c r="CJ805" s="172"/>
      <c r="CK805" s="172"/>
      <c r="CL805" s="172"/>
      <c r="CM805" s="172"/>
      <c r="CN805" s="172"/>
      <c r="CO805" s="172"/>
      <c r="CP805" s="172"/>
      <c r="CR805" s="172"/>
      <c r="CS805" s="172"/>
      <c r="CT805" s="172"/>
      <c r="CU805" s="172"/>
      <c r="CV805" s="172"/>
      <c r="CW805" s="172"/>
      <c r="CX805" s="172"/>
      <c r="CY805" s="172"/>
      <c r="CZ805" s="172"/>
      <c r="DA805" s="172"/>
      <c r="DB805" s="172"/>
      <c r="DC805" s="172"/>
    </row>
    <row r="806" spans="1:107" ht="14.25" customHeight="1" x14ac:dyDescent="0.3">
      <c r="A806" s="172"/>
      <c r="E806" s="172"/>
      <c r="F806" s="172"/>
      <c r="G806" s="172"/>
      <c r="H806" s="172"/>
      <c r="I806" s="172"/>
      <c r="J806" s="172"/>
      <c r="K806" s="172"/>
      <c r="L806" s="172"/>
      <c r="M806" s="172"/>
      <c r="N806" s="172"/>
      <c r="O806" s="172"/>
      <c r="P806" s="172"/>
      <c r="R806" s="172"/>
      <c r="S806" s="172"/>
      <c r="T806" s="172"/>
      <c r="U806" s="172"/>
      <c r="V806" s="172"/>
      <c r="W806" s="172"/>
      <c r="X806" s="172"/>
      <c r="Y806" s="172"/>
      <c r="Z806" s="172"/>
      <c r="AA806" s="172"/>
      <c r="AB806" s="172"/>
      <c r="AC806" s="172"/>
      <c r="AE806" s="172"/>
      <c r="AF806" s="172"/>
      <c r="AG806" s="172"/>
      <c r="AH806" s="172"/>
      <c r="AI806" s="172"/>
      <c r="AJ806" s="172"/>
      <c r="AK806" s="172"/>
      <c r="AL806" s="172"/>
      <c r="AM806" s="172"/>
      <c r="AN806" s="172"/>
      <c r="AO806" s="172"/>
      <c r="AP806" s="172"/>
      <c r="AR806" s="172"/>
      <c r="AS806" s="172"/>
      <c r="AT806" s="172"/>
      <c r="AU806" s="172"/>
      <c r="AV806" s="172"/>
      <c r="AW806" s="172"/>
      <c r="AX806" s="172"/>
      <c r="AY806" s="172"/>
      <c r="AZ806" s="172"/>
      <c r="BA806" s="172"/>
      <c r="BB806" s="172"/>
      <c r="BC806" s="172"/>
      <c r="BE806" s="172"/>
      <c r="BF806" s="172"/>
      <c r="BG806" s="172"/>
      <c r="BH806" s="172"/>
      <c r="BI806" s="172"/>
      <c r="BJ806" s="172"/>
      <c r="BK806" s="172"/>
      <c r="BL806" s="172"/>
      <c r="BM806" s="172"/>
      <c r="BN806" s="172"/>
      <c r="BO806" s="172"/>
      <c r="BP806" s="172"/>
      <c r="BR806" s="172"/>
      <c r="BS806" s="172"/>
      <c r="BT806" s="172"/>
      <c r="BU806" s="172"/>
      <c r="BV806" s="172"/>
      <c r="BW806" s="172"/>
      <c r="BX806" s="172"/>
      <c r="BY806" s="172"/>
      <c r="BZ806" s="172"/>
      <c r="CA806" s="172"/>
      <c r="CB806" s="172"/>
      <c r="CC806" s="172"/>
      <c r="CE806" s="172"/>
      <c r="CF806" s="172"/>
      <c r="CG806" s="172"/>
      <c r="CH806" s="172"/>
      <c r="CI806" s="172"/>
      <c r="CJ806" s="172"/>
      <c r="CK806" s="172"/>
      <c r="CL806" s="172"/>
      <c r="CM806" s="172"/>
      <c r="CN806" s="172"/>
      <c r="CO806" s="172"/>
      <c r="CP806" s="172"/>
      <c r="CR806" s="172"/>
      <c r="CS806" s="172"/>
      <c r="CT806" s="172"/>
      <c r="CU806" s="172"/>
      <c r="CV806" s="172"/>
      <c r="CW806" s="172"/>
      <c r="CX806" s="172"/>
      <c r="CY806" s="172"/>
      <c r="CZ806" s="172"/>
      <c r="DA806" s="172"/>
      <c r="DB806" s="172"/>
      <c r="DC806" s="172"/>
    </row>
    <row r="807" spans="1:107" ht="14.25" customHeight="1" x14ac:dyDescent="0.3">
      <c r="A807" s="172"/>
      <c r="E807" s="172"/>
      <c r="F807" s="172"/>
      <c r="G807" s="172"/>
      <c r="H807" s="172"/>
      <c r="I807" s="172"/>
      <c r="J807" s="172"/>
      <c r="K807" s="172"/>
      <c r="L807" s="172"/>
      <c r="M807" s="172"/>
      <c r="N807" s="172"/>
      <c r="O807" s="172"/>
      <c r="P807" s="172"/>
      <c r="R807" s="172"/>
      <c r="S807" s="172"/>
      <c r="T807" s="172"/>
      <c r="U807" s="172"/>
      <c r="V807" s="172"/>
      <c r="W807" s="172"/>
      <c r="X807" s="172"/>
      <c r="Y807" s="172"/>
      <c r="Z807" s="172"/>
      <c r="AA807" s="172"/>
      <c r="AB807" s="172"/>
      <c r="AC807" s="172"/>
      <c r="AE807" s="172"/>
      <c r="AF807" s="172"/>
      <c r="AG807" s="172"/>
      <c r="AH807" s="172"/>
      <c r="AI807" s="172"/>
      <c r="AJ807" s="172"/>
      <c r="AK807" s="172"/>
      <c r="AL807" s="172"/>
      <c r="AM807" s="172"/>
      <c r="AN807" s="172"/>
      <c r="AO807" s="172"/>
      <c r="AP807" s="172"/>
      <c r="AR807" s="172"/>
      <c r="AS807" s="172"/>
      <c r="AT807" s="172"/>
      <c r="AU807" s="172"/>
      <c r="AV807" s="172"/>
      <c r="AW807" s="172"/>
      <c r="AX807" s="172"/>
      <c r="AY807" s="172"/>
      <c r="AZ807" s="172"/>
      <c r="BA807" s="172"/>
      <c r="BB807" s="172"/>
      <c r="BC807" s="172"/>
      <c r="BE807" s="172"/>
      <c r="BF807" s="172"/>
      <c r="BG807" s="172"/>
      <c r="BH807" s="172"/>
      <c r="BI807" s="172"/>
      <c r="BJ807" s="172"/>
      <c r="BK807" s="172"/>
      <c r="BL807" s="172"/>
      <c r="BM807" s="172"/>
      <c r="BN807" s="172"/>
      <c r="BO807" s="172"/>
      <c r="BP807" s="172"/>
      <c r="BR807" s="172"/>
      <c r="BS807" s="172"/>
      <c r="BT807" s="172"/>
      <c r="BU807" s="172"/>
      <c r="BV807" s="172"/>
      <c r="BW807" s="172"/>
      <c r="BX807" s="172"/>
      <c r="BY807" s="172"/>
      <c r="BZ807" s="172"/>
      <c r="CA807" s="172"/>
      <c r="CB807" s="172"/>
      <c r="CC807" s="172"/>
      <c r="CE807" s="172"/>
      <c r="CF807" s="172"/>
      <c r="CG807" s="172"/>
      <c r="CH807" s="172"/>
      <c r="CI807" s="172"/>
      <c r="CJ807" s="172"/>
      <c r="CK807" s="172"/>
      <c r="CL807" s="172"/>
      <c r="CM807" s="172"/>
      <c r="CN807" s="172"/>
      <c r="CO807" s="172"/>
      <c r="CP807" s="172"/>
      <c r="CR807" s="172"/>
      <c r="CS807" s="172"/>
      <c r="CT807" s="172"/>
      <c r="CU807" s="172"/>
      <c r="CV807" s="172"/>
      <c r="CW807" s="172"/>
      <c r="CX807" s="172"/>
      <c r="CY807" s="172"/>
      <c r="CZ807" s="172"/>
      <c r="DA807" s="172"/>
      <c r="DB807" s="172"/>
      <c r="DC807" s="172"/>
    </row>
    <row r="808" spans="1:107" ht="14.25" customHeight="1" x14ac:dyDescent="0.3">
      <c r="A808" s="172"/>
      <c r="E808" s="172"/>
      <c r="F808" s="172"/>
      <c r="G808" s="172"/>
      <c r="H808" s="172"/>
      <c r="I808" s="172"/>
      <c r="J808" s="172"/>
      <c r="K808" s="172"/>
      <c r="L808" s="172"/>
      <c r="M808" s="172"/>
      <c r="N808" s="172"/>
      <c r="O808" s="172"/>
      <c r="P808" s="172"/>
      <c r="R808" s="172"/>
      <c r="S808" s="172"/>
      <c r="T808" s="172"/>
      <c r="U808" s="172"/>
      <c r="V808" s="172"/>
      <c r="W808" s="172"/>
      <c r="X808" s="172"/>
      <c r="Y808" s="172"/>
      <c r="Z808" s="172"/>
      <c r="AA808" s="172"/>
      <c r="AB808" s="172"/>
      <c r="AC808" s="172"/>
      <c r="AE808" s="172"/>
      <c r="AF808" s="172"/>
      <c r="AG808" s="172"/>
      <c r="AH808" s="172"/>
      <c r="AI808" s="172"/>
      <c r="AJ808" s="172"/>
      <c r="AK808" s="172"/>
      <c r="AL808" s="172"/>
      <c r="AM808" s="172"/>
      <c r="AN808" s="172"/>
      <c r="AO808" s="172"/>
      <c r="AP808" s="172"/>
      <c r="AR808" s="172"/>
      <c r="AS808" s="172"/>
      <c r="AT808" s="172"/>
      <c r="AU808" s="172"/>
      <c r="AV808" s="172"/>
      <c r="AW808" s="172"/>
      <c r="AX808" s="172"/>
      <c r="AY808" s="172"/>
      <c r="AZ808" s="172"/>
      <c r="BA808" s="172"/>
      <c r="BB808" s="172"/>
      <c r="BC808" s="172"/>
      <c r="BE808" s="172"/>
      <c r="BF808" s="172"/>
      <c r="BG808" s="172"/>
      <c r="BH808" s="172"/>
      <c r="BI808" s="172"/>
      <c r="BJ808" s="172"/>
      <c r="BK808" s="172"/>
      <c r="BL808" s="172"/>
      <c r="BM808" s="172"/>
      <c r="BN808" s="172"/>
      <c r="BO808" s="172"/>
      <c r="BP808" s="172"/>
      <c r="BR808" s="172"/>
      <c r="BS808" s="172"/>
      <c r="BT808" s="172"/>
      <c r="BU808" s="172"/>
      <c r="BV808" s="172"/>
      <c r="BW808" s="172"/>
      <c r="BX808" s="172"/>
      <c r="BY808" s="172"/>
      <c r="BZ808" s="172"/>
      <c r="CA808" s="172"/>
      <c r="CB808" s="172"/>
      <c r="CC808" s="172"/>
      <c r="CE808" s="172"/>
      <c r="CF808" s="172"/>
      <c r="CG808" s="172"/>
      <c r="CH808" s="172"/>
      <c r="CI808" s="172"/>
      <c r="CJ808" s="172"/>
      <c r="CK808" s="172"/>
      <c r="CL808" s="172"/>
      <c r="CM808" s="172"/>
      <c r="CN808" s="172"/>
      <c r="CO808" s="172"/>
      <c r="CP808" s="172"/>
      <c r="CR808" s="172"/>
      <c r="CS808" s="172"/>
      <c r="CT808" s="172"/>
      <c r="CU808" s="172"/>
      <c r="CV808" s="172"/>
      <c r="CW808" s="172"/>
      <c r="CX808" s="172"/>
      <c r="CY808" s="172"/>
      <c r="CZ808" s="172"/>
      <c r="DA808" s="172"/>
      <c r="DB808" s="172"/>
      <c r="DC808" s="172"/>
    </row>
    <row r="809" spans="1:107" ht="14.25" customHeight="1" x14ac:dyDescent="0.3">
      <c r="A809" s="172"/>
      <c r="E809" s="172"/>
      <c r="F809" s="172"/>
      <c r="G809" s="172"/>
      <c r="H809" s="172"/>
      <c r="I809" s="172"/>
      <c r="J809" s="172"/>
      <c r="K809" s="172"/>
      <c r="L809" s="172"/>
      <c r="M809" s="172"/>
      <c r="N809" s="172"/>
      <c r="O809" s="172"/>
      <c r="P809" s="172"/>
      <c r="R809" s="172"/>
      <c r="S809" s="172"/>
      <c r="T809" s="172"/>
      <c r="U809" s="172"/>
      <c r="V809" s="172"/>
      <c r="W809" s="172"/>
      <c r="X809" s="172"/>
      <c r="Y809" s="172"/>
      <c r="Z809" s="172"/>
      <c r="AA809" s="172"/>
      <c r="AB809" s="172"/>
      <c r="AC809" s="172"/>
      <c r="AE809" s="172"/>
      <c r="AF809" s="172"/>
      <c r="AG809" s="172"/>
      <c r="AH809" s="172"/>
      <c r="AI809" s="172"/>
      <c r="AJ809" s="172"/>
      <c r="AK809" s="172"/>
      <c r="AL809" s="172"/>
      <c r="AM809" s="172"/>
      <c r="AN809" s="172"/>
      <c r="AO809" s="172"/>
      <c r="AP809" s="172"/>
      <c r="AR809" s="172"/>
      <c r="AS809" s="172"/>
      <c r="AT809" s="172"/>
      <c r="AU809" s="172"/>
      <c r="AV809" s="172"/>
      <c r="AW809" s="172"/>
      <c r="AX809" s="172"/>
      <c r="AY809" s="172"/>
      <c r="AZ809" s="172"/>
      <c r="BA809" s="172"/>
      <c r="BB809" s="172"/>
      <c r="BC809" s="172"/>
      <c r="BE809" s="172"/>
      <c r="BF809" s="172"/>
      <c r="BG809" s="172"/>
      <c r="BH809" s="172"/>
      <c r="BI809" s="172"/>
      <c r="BJ809" s="172"/>
      <c r="BK809" s="172"/>
      <c r="BL809" s="172"/>
      <c r="BM809" s="172"/>
      <c r="BN809" s="172"/>
      <c r="BO809" s="172"/>
      <c r="BP809" s="172"/>
      <c r="BR809" s="172"/>
      <c r="BS809" s="172"/>
      <c r="BT809" s="172"/>
      <c r="BU809" s="172"/>
      <c r="BV809" s="172"/>
      <c r="BW809" s="172"/>
      <c r="BX809" s="172"/>
      <c r="BY809" s="172"/>
      <c r="BZ809" s="172"/>
      <c r="CA809" s="172"/>
      <c r="CB809" s="172"/>
      <c r="CC809" s="172"/>
      <c r="CE809" s="172"/>
      <c r="CF809" s="172"/>
      <c r="CG809" s="172"/>
      <c r="CH809" s="172"/>
      <c r="CI809" s="172"/>
      <c r="CJ809" s="172"/>
      <c r="CK809" s="172"/>
      <c r="CL809" s="172"/>
      <c r="CM809" s="172"/>
      <c r="CN809" s="172"/>
      <c r="CO809" s="172"/>
      <c r="CP809" s="172"/>
      <c r="CR809" s="172"/>
      <c r="CS809" s="172"/>
      <c r="CT809" s="172"/>
      <c r="CU809" s="172"/>
      <c r="CV809" s="172"/>
      <c r="CW809" s="172"/>
      <c r="CX809" s="172"/>
      <c r="CY809" s="172"/>
      <c r="CZ809" s="172"/>
      <c r="DA809" s="172"/>
      <c r="DB809" s="172"/>
      <c r="DC809" s="172"/>
    </row>
    <row r="810" spans="1:107" ht="14.25" customHeight="1" x14ac:dyDescent="0.3">
      <c r="A810" s="172"/>
      <c r="E810" s="172"/>
      <c r="F810" s="172"/>
      <c r="G810" s="172"/>
      <c r="H810" s="172"/>
      <c r="I810" s="172"/>
      <c r="J810" s="172"/>
      <c r="K810" s="172"/>
      <c r="L810" s="172"/>
      <c r="M810" s="172"/>
      <c r="N810" s="172"/>
      <c r="O810" s="172"/>
      <c r="P810" s="172"/>
      <c r="R810" s="172"/>
      <c r="S810" s="172"/>
      <c r="T810" s="172"/>
      <c r="U810" s="172"/>
      <c r="V810" s="172"/>
      <c r="W810" s="172"/>
      <c r="X810" s="172"/>
      <c r="Y810" s="172"/>
      <c r="Z810" s="172"/>
      <c r="AA810" s="172"/>
      <c r="AB810" s="172"/>
      <c r="AC810" s="172"/>
      <c r="AE810" s="172"/>
      <c r="AF810" s="172"/>
      <c r="AG810" s="172"/>
      <c r="AH810" s="172"/>
      <c r="AI810" s="172"/>
      <c r="AJ810" s="172"/>
      <c r="AK810" s="172"/>
      <c r="AL810" s="172"/>
      <c r="AM810" s="172"/>
      <c r="AN810" s="172"/>
      <c r="AO810" s="172"/>
      <c r="AP810" s="172"/>
      <c r="AR810" s="172"/>
      <c r="AS810" s="172"/>
      <c r="AT810" s="172"/>
      <c r="AU810" s="172"/>
      <c r="AV810" s="172"/>
      <c r="AW810" s="172"/>
      <c r="AX810" s="172"/>
      <c r="AY810" s="172"/>
      <c r="AZ810" s="172"/>
      <c r="BA810" s="172"/>
      <c r="BB810" s="172"/>
      <c r="BC810" s="172"/>
      <c r="BE810" s="172"/>
      <c r="BF810" s="172"/>
      <c r="BG810" s="172"/>
      <c r="BH810" s="172"/>
      <c r="BI810" s="172"/>
      <c r="BJ810" s="172"/>
      <c r="BK810" s="172"/>
      <c r="BL810" s="172"/>
      <c r="BM810" s="172"/>
      <c r="BN810" s="172"/>
      <c r="BO810" s="172"/>
      <c r="BP810" s="172"/>
      <c r="BR810" s="172"/>
      <c r="BS810" s="172"/>
      <c r="BT810" s="172"/>
      <c r="BU810" s="172"/>
      <c r="BV810" s="172"/>
      <c r="BW810" s="172"/>
      <c r="BX810" s="172"/>
      <c r="BY810" s="172"/>
      <c r="BZ810" s="172"/>
      <c r="CA810" s="172"/>
      <c r="CB810" s="172"/>
      <c r="CC810" s="172"/>
      <c r="CE810" s="172"/>
      <c r="CF810" s="172"/>
      <c r="CG810" s="172"/>
      <c r="CH810" s="172"/>
      <c r="CI810" s="172"/>
      <c r="CJ810" s="172"/>
      <c r="CK810" s="172"/>
      <c r="CL810" s="172"/>
      <c r="CM810" s="172"/>
      <c r="CN810" s="172"/>
      <c r="CO810" s="172"/>
      <c r="CP810" s="172"/>
      <c r="CR810" s="172"/>
      <c r="CS810" s="172"/>
      <c r="CT810" s="172"/>
      <c r="CU810" s="172"/>
      <c r="CV810" s="172"/>
      <c r="CW810" s="172"/>
      <c r="CX810" s="172"/>
      <c r="CY810" s="172"/>
      <c r="CZ810" s="172"/>
      <c r="DA810" s="172"/>
      <c r="DB810" s="172"/>
      <c r="DC810" s="172"/>
    </row>
    <row r="811" spans="1:107" ht="14.25" customHeight="1" x14ac:dyDescent="0.3">
      <c r="A811" s="172"/>
      <c r="E811" s="172"/>
      <c r="F811" s="172"/>
      <c r="G811" s="172"/>
      <c r="H811" s="172"/>
      <c r="I811" s="172"/>
      <c r="J811" s="172"/>
      <c r="K811" s="172"/>
      <c r="L811" s="172"/>
      <c r="M811" s="172"/>
      <c r="N811" s="172"/>
      <c r="O811" s="172"/>
      <c r="P811" s="172"/>
      <c r="R811" s="172"/>
      <c r="S811" s="172"/>
      <c r="T811" s="172"/>
      <c r="U811" s="172"/>
      <c r="V811" s="172"/>
      <c r="W811" s="172"/>
      <c r="X811" s="172"/>
      <c r="Y811" s="172"/>
      <c r="Z811" s="172"/>
      <c r="AA811" s="172"/>
      <c r="AB811" s="172"/>
      <c r="AC811" s="172"/>
      <c r="AE811" s="172"/>
      <c r="AF811" s="172"/>
      <c r="AG811" s="172"/>
      <c r="AH811" s="172"/>
      <c r="AI811" s="172"/>
      <c r="AJ811" s="172"/>
      <c r="AK811" s="172"/>
      <c r="AL811" s="172"/>
      <c r="AM811" s="172"/>
      <c r="AN811" s="172"/>
      <c r="AO811" s="172"/>
      <c r="AP811" s="172"/>
      <c r="AR811" s="172"/>
      <c r="AS811" s="172"/>
      <c r="AT811" s="172"/>
      <c r="AU811" s="172"/>
      <c r="AV811" s="172"/>
      <c r="AW811" s="172"/>
      <c r="AX811" s="172"/>
      <c r="AY811" s="172"/>
      <c r="AZ811" s="172"/>
      <c r="BA811" s="172"/>
      <c r="BB811" s="172"/>
      <c r="BC811" s="172"/>
      <c r="BE811" s="172"/>
      <c r="BF811" s="172"/>
      <c r="BG811" s="172"/>
      <c r="BH811" s="172"/>
      <c r="BI811" s="172"/>
      <c r="BJ811" s="172"/>
      <c r="BK811" s="172"/>
      <c r="BL811" s="172"/>
      <c r="BM811" s="172"/>
      <c r="BN811" s="172"/>
      <c r="BO811" s="172"/>
      <c r="BP811" s="172"/>
      <c r="BR811" s="172"/>
      <c r="BS811" s="172"/>
      <c r="BT811" s="172"/>
      <c r="BU811" s="172"/>
      <c r="BV811" s="172"/>
      <c r="BW811" s="172"/>
      <c r="BX811" s="172"/>
      <c r="BY811" s="172"/>
      <c r="BZ811" s="172"/>
      <c r="CA811" s="172"/>
      <c r="CB811" s="172"/>
      <c r="CC811" s="172"/>
      <c r="CE811" s="172"/>
      <c r="CF811" s="172"/>
      <c r="CG811" s="172"/>
      <c r="CH811" s="172"/>
      <c r="CI811" s="172"/>
      <c r="CJ811" s="172"/>
      <c r="CK811" s="172"/>
      <c r="CL811" s="172"/>
      <c r="CM811" s="172"/>
      <c r="CN811" s="172"/>
      <c r="CO811" s="172"/>
      <c r="CP811" s="172"/>
      <c r="CR811" s="172"/>
      <c r="CS811" s="172"/>
      <c r="CT811" s="172"/>
      <c r="CU811" s="172"/>
      <c r="CV811" s="172"/>
      <c r="CW811" s="172"/>
      <c r="CX811" s="172"/>
      <c r="CY811" s="172"/>
      <c r="CZ811" s="172"/>
      <c r="DA811" s="172"/>
      <c r="DB811" s="172"/>
      <c r="DC811" s="172"/>
    </row>
    <row r="812" spans="1:107" ht="14.25" customHeight="1" x14ac:dyDescent="0.3">
      <c r="A812" s="172"/>
      <c r="E812" s="172"/>
      <c r="F812" s="172"/>
      <c r="G812" s="172"/>
      <c r="H812" s="172"/>
      <c r="I812" s="172"/>
      <c r="J812" s="172"/>
      <c r="K812" s="172"/>
      <c r="L812" s="172"/>
      <c r="M812" s="172"/>
      <c r="N812" s="172"/>
      <c r="O812" s="172"/>
      <c r="P812" s="172"/>
      <c r="R812" s="172"/>
      <c r="S812" s="172"/>
      <c r="T812" s="172"/>
      <c r="U812" s="172"/>
      <c r="V812" s="172"/>
      <c r="W812" s="172"/>
      <c r="X812" s="172"/>
      <c r="Y812" s="172"/>
      <c r="Z812" s="172"/>
      <c r="AA812" s="172"/>
      <c r="AB812" s="172"/>
      <c r="AC812" s="172"/>
      <c r="AE812" s="172"/>
      <c r="AF812" s="172"/>
      <c r="AG812" s="172"/>
      <c r="AH812" s="172"/>
      <c r="AI812" s="172"/>
      <c r="AJ812" s="172"/>
      <c r="AK812" s="172"/>
      <c r="AL812" s="172"/>
      <c r="AM812" s="172"/>
      <c r="AN812" s="172"/>
      <c r="AO812" s="172"/>
      <c r="AP812" s="172"/>
      <c r="AR812" s="172"/>
      <c r="AS812" s="172"/>
      <c r="AT812" s="172"/>
      <c r="AU812" s="172"/>
      <c r="AV812" s="172"/>
      <c r="AW812" s="172"/>
      <c r="AX812" s="172"/>
      <c r="AY812" s="172"/>
      <c r="AZ812" s="172"/>
      <c r="BA812" s="172"/>
      <c r="BB812" s="172"/>
      <c r="BC812" s="172"/>
      <c r="BE812" s="172"/>
      <c r="BF812" s="172"/>
      <c r="BG812" s="172"/>
      <c r="BH812" s="172"/>
      <c r="BI812" s="172"/>
      <c r="BJ812" s="172"/>
      <c r="BK812" s="172"/>
      <c r="BL812" s="172"/>
      <c r="BM812" s="172"/>
      <c r="BN812" s="172"/>
      <c r="BO812" s="172"/>
      <c r="BP812" s="172"/>
      <c r="BR812" s="172"/>
      <c r="BS812" s="172"/>
      <c r="BT812" s="172"/>
      <c r="BU812" s="172"/>
      <c r="BV812" s="172"/>
      <c r="BW812" s="172"/>
      <c r="BX812" s="172"/>
      <c r="BY812" s="172"/>
      <c r="BZ812" s="172"/>
      <c r="CA812" s="172"/>
      <c r="CB812" s="172"/>
      <c r="CC812" s="172"/>
      <c r="CE812" s="172"/>
      <c r="CF812" s="172"/>
      <c r="CG812" s="172"/>
      <c r="CH812" s="172"/>
      <c r="CI812" s="172"/>
      <c r="CJ812" s="172"/>
      <c r="CK812" s="172"/>
      <c r="CL812" s="172"/>
      <c r="CM812" s="172"/>
      <c r="CN812" s="172"/>
      <c r="CO812" s="172"/>
      <c r="CP812" s="172"/>
      <c r="CR812" s="172"/>
      <c r="CS812" s="172"/>
      <c r="CT812" s="172"/>
      <c r="CU812" s="172"/>
      <c r="CV812" s="172"/>
      <c r="CW812" s="172"/>
      <c r="CX812" s="172"/>
      <c r="CY812" s="172"/>
      <c r="CZ812" s="172"/>
      <c r="DA812" s="172"/>
      <c r="DB812" s="172"/>
      <c r="DC812" s="172"/>
    </row>
    <row r="813" spans="1:107" ht="14.25" customHeight="1" x14ac:dyDescent="0.3">
      <c r="A813" s="172"/>
      <c r="E813" s="172"/>
      <c r="F813" s="172"/>
      <c r="G813" s="172"/>
      <c r="H813" s="172"/>
      <c r="I813" s="172"/>
      <c r="J813" s="172"/>
      <c r="K813" s="172"/>
      <c r="L813" s="172"/>
      <c r="M813" s="172"/>
      <c r="N813" s="172"/>
      <c r="O813" s="172"/>
      <c r="P813" s="172"/>
      <c r="R813" s="172"/>
      <c r="S813" s="172"/>
      <c r="T813" s="172"/>
      <c r="U813" s="172"/>
      <c r="V813" s="172"/>
      <c r="W813" s="172"/>
      <c r="X813" s="172"/>
      <c r="Y813" s="172"/>
      <c r="Z813" s="172"/>
      <c r="AA813" s="172"/>
      <c r="AB813" s="172"/>
      <c r="AC813" s="172"/>
      <c r="AE813" s="172"/>
      <c r="AF813" s="172"/>
      <c r="AG813" s="172"/>
      <c r="AH813" s="172"/>
      <c r="AI813" s="172"/>
      <c r="AJ813" s="172"/>
      <c r="AK813" s="172"/>
      <c r="AL813" s="172"/>
      <c r="AM813" s="172"/>
      <c r="AN813" s="172"/>
      <c r="AO813" s="172"/>
      <c r="AP813" s="172"/>
      <c r="AR813" s="172"/>
      <c r="AS813" s="172"/>
      <c r="AT813" s="172"/>
      <c r="AU813" s="172"/>
      <c r="AV813" s="172"/>
      <c r="AW813" s="172"/>
      <c r="AX813" s="172"/>
      <c r="AY813" s="172"/>
      <c r="AZ813" s="172"/>
      <c r="BA813" s="172"/>
      <c r="BB813" s="172"/>
      <c r="BC813" s="172"/>
      <c r="BE813" s="172"/>
      <c r="BF813" s="172"/>
      <c r="BG813" s="172"/>
      <c r="BH813" s="172"/>
      <c r="BI813" s="172"/>
      <c r="BJ813" s="172"/>
      <c r="BK813" s="172"/>
      <c r="BL813" s="172"/>
      <c r="BM813" s="172"/>
      <c r="BN813" s="172"/>
      <c r="BO813" s="172"/>
      <c r="BP813" s="172"/>
      <c r="BR813" s="172"/>
      <c r="BS813" s="172"/>
      <c r="BT813" s="172"/>
      <c r="BU813" s="172"/>
      <c r="BV813" s="172"/>
      <c r="BW813" s="172"/>
      <c r="BX813" s="172"/>
      <c r="BY813" s="172"/>
      <c r="BZ813" s="172"/>
      <c r="CA813" s="172"/>
      <c r="CB813" s="172"/>
      <c r="CC813" s="172"/>
      <c r="CE813" s="172"/>
      <c r="CF813" s="172"/>
      <c r="CG813" s="172"/>
      <c r="CH813" s="172"/>
      <c r="CI813" s="172"/>
      <c r="CJ813" s="172"/>
      <c r="CK813" s="172"/>
      <c r="CL813" s="172"/>
      <c r="CM813" s="172"/>
      <c r="CN813" s="172"/>
      <c r="CO813" s="172"/>
      <c r="CP813" s="172"/>
      <c r="CR813" s="172"/>
      <c r="CS813" s="172"/>
      <c r="CT813" s="172"/>
      <c r="CU813" s="172"/>
      <c r="CV813" s="172"/>
      <c r="CW813" s="172"/>
      <c r="CX813" s="172"/>
      <c r="CY813" s="172"/>
      <c r="CZ813" s="172"/>
      <c r="DA813" s="172"/>
      <c r="DB813" s="172"/>
      <c r="DC813" s="172"/>
    </row>
    <row r="814" spans="1:107" ht="14.25" customHeight="1" x14ac:dyDescent="0.3">
      <c r="A814" s="172"/>
      <c r="E814" s="172"/>
      <c r="F814" s="172"/>
      <c r="G814" s="172"/>
      <c r="H814" s="172"/>
      <c r="I814" s="172"/>
      <c r="J814" s="172"/>
      <c r="K814" s="172"/>
      <c r="L814" s="172"/>
      <c r="M814" s="172"/>
      <c r="N814" s="172"/>
      <c r="O814" s="172"/>
      <c r="P814" s="172"/>
      <c r="R814" s="172"/>
      <c r="S814" s="172"/>
      <c r="T814" s="172"/>
      <c r="U814" s="172"/>
      <c r="V814" s="172"/>
      <c r="W814" s="172"/>
      <c r="X814" s="172"/>
      <c r="Y814" s="172"/>
      <c r="Z814" s="172"/>
      <c r="AA814" s="172"/>
      <c r="AB814" s="172"/>
      <c r="AC814" s="172"/>
      <c r="AE814" s="172"/>
      <c r="AF814" s="172"/>
      <c r="AG814" s="172"/>
      <c r="AH814" s="172"/>
      <c r="AI814" s="172"/>
      <c r="AJ814" s="172"/>
      <c r="AK814" s="172"/>
      <c r="AL814" s="172"/>
      <c r="AM814" s="172"/>
      <c r="AN814" s="172"/>
      <c r="AO814" s="172"/>
      <c r="AP814" s="172"/>
      <c r="AR814" s="172"/>
      <c r="AS814" s="172"/>
      <c r="AT814" s="172"/>
      <c r="AU814" s="172"/>
      <c r="AV814" s="172"/>
      <c r="AW814" s="172"/>
      <c r="AX814" s="172"/>
      <c r="AY814" s="172"/>
      <c r="AZ814" s="172"/>
      <c r="BA814" s="172"/>
      <c r="BB814" s="172"/>
      <c r="BC814" s="172"/>
      <c r="BE814" s="172"/>
      <c r="BF814" s="172"/>
      <c r="BG814" s="172"/>
      <c r="BH814" s="172"/>
      <c r="BI814" s="172"/>
      <c r="BJ814" s="172"/>
      <c r="BK814" s="172"/>
      <c r="BL814" s="172"/>
      <c r="BM814" s="172"/>
      <c r="BN814" s="172"/>
      <c r="BO814" s="172"/>
      <c r="BP814" s="172"/>
      <c r="BR814" s="172"/>
      <c r="BS814" s="172"/>
      <c r="BT814" s="172"/>
      <c r="BU814" s="172"/>
      <c r="BV814" s="172"/>
      <c r="BW814" s="172"/>
      <c r="BX814" s="172"/>
      <c r="BY814" s="172"/>
      <c r="BZ814" s="172"/>
      <c r="CA814" s="172"/>
      <c r="CB814" s="172"/>
      <c r="CC814" s="172"/>
      <c r="CE814" s="172"/>
      <c r="CF814" s="172"/>
      <c r="CG814" s="172"/>
      <c r="CH814" s="172"/>
      <c r="CI814" s="172"/>
      <c r="CJ814" s="172"/>
      <c r="CK814" s="172"/>
      <c r="CL814" s="172"/>
      <c r="CM814" s="172"/>
      <c r="CN814" s="172"/>
      <c r="CO814" s="172"/>
      <c r="CP814" s="172"/>
      <c r="CR814" s="172"/>
      <c r="CS814" s="172"/>
      <c r="CT814" s="172"/>
      <c r="CU814" s="172"/>
      <c r="CV814" s="172"/>
      <c r="CW814" s="172"/>
      <c r="CX814" s="172"/>
      <c r="CY814" s="172"/>
      <c r="CZ814" s="172"/>
      <c r="DA814" s="172"/>
      <c r="DB814" s="172"/>
      <c r="DC814" s="172"/>
    </row>
    <row r="815" spans="1:107" ht="14.25" customHeight="1" x14ac:dyDescent="0.3">
      <c r="A815" s="172"/>
      <c r="E815" s="172"/>
      <c r="F815" s="172"/>
      <c r="G815" s="172"/>
      <c r="H815" s="172"/>
      <c r="I815" s="172"/>
      <c r="J815" s="172"/>
      <c r="K815" s="172"/>
      <c r="L815" s="172"/>
      <c r="M815" s="172"/>
      <c r="N815" s="172"/>
      <c r="O815" s="172"/>
      <c r="P815" s="172"/>
      <c r="R815" s="172"/>
      <c r="S815" s="172"/>
      <c r="T815" s="172"/>
      <c r="U815" s="172"/>
      <c r="V815" s="172"/>
      <c r="W815" s="172"/>
      <c r="X815" s="172"/>
      <c r="Y815" s="172"/>
      <c r="Z815" s="172"/>
      <c r="AA815" s="172"/>
      <c r="AB815" s="172"/>
      <c r="AC815" s="172"/>
      <c r="AE815" s="172"/>
      <c r="AF815" s="172"/>
      <c r="AG815" s="172"/>
      <c r="AH815" s="172"/>
      <c r="AI815" s="172"/>
      <c r="AJ815" s="172"/>
      <c r="AK815" s="172"/>
      <c r="AL815" s="172"/>
      <c r="AM815" s="172"/>
      <c r="AN815" s="172"/>
      <c r="AO815" s="172"/>
      <c r="AP815" s="172"/>
      <c r="AR815" s="172"/>
      <c r="AS815" s="172"/>
      <c r="AT815" s="172"/>
      <c r="AU815" s="172"/>
      <c r="AV815" s="172"/>
      <c r="AW815" s="172"/>
      <c r="AX815" s="172"/>
      <c r="AY815" s="172"/>
      <c r="AZ815" s="172"/>
      <c r="BA815" s="172"/>
      <c r="BB815" s="172"/>
      <c r="BC815" s="172"/>
      <c r="BE815" s="172"/>
      <c r="BF815" s="172"/>
      <c r="BG815" s="172"/>
      <c r="BH815" s="172"/>
      <c r="BI815" s="172"/>
      <c r="BJ815" s="172"/>
      <c r="BK815" s="172"/>
      <c r="BL815" s="172"/>
      <c r="BM815" s="172"/>
      <c r="BN815" s="172"/>
      <c r="BO815" s="172"/>
      <c r="BP815" s="172"/>
      <c r="BR815" s="172"/>
      <c r="BS815" s="172"/>
      <c r="BT815" s="172"/>
      <c r="BU815" s="172"/>
      <c r="BV815" s="172"/>
      <c r="BW815" s="172"/>
      <c r="BX815" s="172"/>
      <c r="BY815" s="172"/>
      <c r="BZ815" s="172"/>
      <c r="CA815" s="172"/>
      <c r="CB815" s="172"/>
      <c r="CC815" s="172"/>
      <c r="CE815" s="172"/>
      <c r="CF815" s="172"/>
      <c r="CG815" s="172"/>
      <c r="CH815" s="172"/>
      <c r="CI815" s="172"/>
      <c r="CJ815" s="172"/>
      <c r="CK815" s="172"/>
      <c r="CL815" s="172"/>
      <c r="CM815" s="172"/>
      <c r="CN815" s="172"/>
      <c r="CO815" s="172"/>
      <c r="CP815" s="172"/>
      <c r="CR815" s="172"/>
      <c r="CS815" s="172"/>
      <c r="CT815" s="172"/>
      <c r="CU815" s="172"/>
      <c r="CV815" s="172"/>
      <c r="CW815" s="172"/>
      <c r="CX815" s="172"/>
      <c r="CY815" s="172"/>
      <c r="CZ815" s="172"/>
      <c r="DA815" s="172"/>
      <c r="DB815" s="172"/>
      <c r="DC815" s="172"/>
    </row>
    <row r="816" spans="1:107" ht="14.25" customHeight="1" x14ac:dyDescent="0.3">
      <c r="A816" s="172"/>
      <c r="E816" s="172"/>
      <c r="F816" s="172"/>
      <c r="G816" s="172"/>
      <c r="H816" s="172"/>
      <c r="I816" s="172"/>
      <c r="J816" s="172"/>
      <c r="K816" s="172"/>
      <c r="L816" s="172"/>
      <c r="M816" s="172"/>
      <c r="N816" s="172"/>
      <c r="O816" s="172"/>
      <c r="P816" s="172"/>
      <c r="R816" s="172"/>
      <c r="S816" s="172"/>
      <c r="T816" s="172"/>
      <c r="U816" s="172"/>
      <c r="V816" s="172"/>
      <c r="W816" s="172"/>
      <c r="X816" s="172"/>
      <c r="Y816" s="172"/>
      <c r="Z816" s="172"/>
      <c r="AA816" s="172"/>
      <c r="AB816" s="172"/>
      <c r="AC816" s="172"/>
      <c r="AE816" s="172"/>
      <c r="AF816" s="172"/>
      <c r="AG816" s="172"/>
      <c r="AH816" s="172"/>
      <c r="AI816" s="172"/>
      <c r="AJ816" s="172"/>
      <c r="AK816" s="172"/>
      <c r="AL816" s="172"/>
      <c r="AM816" s="172"/>
      <c r="AN816" s="172"/>
      <c r="AO816" s="172"/>
      <c r="AP816" s="172"/>
      <c r="AR816" s="172"/>
      <c r="AS816" s="172"/>
      <c r="AT816" s="172"/>
      <c r="AU816" s="172"/>
      <c r="AV816" s="172"/>
      <c r="AW816" s="172"/>
      <c r="AX816" s="172"/>
      <c r="AY816" s="172"/>
      <c r="AZ816" s="172"/>
      <c r="BA816" s="172"/>
      <c r="BB816" s="172"/>
      <c r="BC816" s="172"/>
      <c r="BE816" s="172"/>
      <c r="BF816" s="172"/>
      <c r="BG816" s="172"/>
      <c r="BH816" s="172"/>
      <c r="BI816" s="172"/>
      <c r="BJ816" s="172"/>
      <c r="BK816" s="172"/>
      <c r="BL816" s="172"/>
      <c r="BM816" s="172"/>
      <c r="BN816" s="172"/>
      <c r="BO816" s="172"/>
      <c r="BP816" s="172"/>
      <c r="BR816" s="172"/>
      <c r="BS816" s="172"/>
      <c r="BT816" s="172"/>
      <c r="BU816" s="172"/>
      <c r="BV816" s="172"/>
      <c r="BW816" s="172"/>
      <c r="BX816" s="172"/>
      <c r="BY816" s="172"/>
      <c r="BZ816" s="172"/>
      <c r="CA816" s="172"/>
      <c r="CB816" s="172"/>
      <c r="CC816" s="172"/>
      <c r="CE816" s="172"/>
      <c r="CF816" s="172"/>
      <c r="CG816" s="172"/>
      <c r="CH816" s="172"/>
      <c r="CI816" s="172"/>
      <c r="CJ816" s="172"/>
      <c r="CK816" s="172"/>
      <c r="CL816" s="172"/>
      <c r="CM816" s="172"/>
      <c r="CN816" s="172"/>
      <c r="CO816" s="172"/>
      <c r="CP816" s="172"/>
      <c r="CR816" s="172"/>
      <c r="CS816" s="172"/>
      <c r="CT816" s="172"/>
      <c r="CU816" s="172"/>
      <c r="CV816" s="172"/>
      <c r="CW816" s="172"/>
      <c r="CX816" s="172"/>
      <c r="CY816" s="172"/>
      <c r="CZ816" s="172"/>
      <c r="DA816" s="172"/>
      <c r="DB816" s="172"/>
      <c r="DC816" s="172"/>
    </row>
    <row r="817" spans="1:107" ht="14.25" customHeight="1" x14ac:dyDescent="0.3">
      <c r="A817" s="172"/>
      <c r="E817" s="172"/>
      <c r="F817" s="172"/>
      <c r="G817" s="172"/>
      <c r="H817" s="172"/>
      <c r="I817" s="172"/>
      <c r="J817" s="172"/>
      <c r="K817" s="172"/>
      <c r="L817" s="172"/>
      <c r="M817" s="172"/>
      <c r="N817" s="172"/>
      <c r="O817" s="172"/>
      <c r="P817" s="172"/>
      <c r="R817" s="172"/>
      <c r="S817" s="172"/>
      <c r="T817" s="172"/>
      <c r="U817" s="172"/>
      <c r="V817" s="172"/>
      <c r="W817" s="172"/>
      <c r="X817" s="172"/>
      <c r="Y817" s="172"/>
      <c r="Z817" s="172"/>
      <c r="AA817" s="172"/>
      <c r="AB817" s="172"/>
      <c r="AC817" s="172"/>
      <c r="AE817" s="172"/>
      <c r="AF817" s="172"/>
      <c r="AG817" s="172"/>
      <c r="AH817" s="172"/>
      <c r="AI817" s="172"/>
      <c r="AJ817" s="172"/>
      <c r="AK817" s="172"/>
      <c r="AL817" s="172"/>
      <c r="AM817" s="172"/>
      <c r="AN817" s="172"/>
      <c r="AO817" s="172"/>
      <c r="AP817" s="172"/>
      <c r="AR817" s="172"/>
      <c r="AS817" s="172"/>
      <c r="AT817" s="172"/>
      <c r="AU817" s="172"/>
      <c r="AV817" s="172"/>
      <c r="AW817" s="172"/>
      <c r="AX817" s="172"/>
      <c r="AY817" s="172"/>
      <c r="AZ817" s="172"/>
      <c r="BA817" s="172"/>
      <c r="BB817" s="172"/>
      <c r="BC817" s="172"/>
      <c r="BE817" s="172"/>
      <c r="BF817" s="172"/>
      <c r="BG817" s="172"/>
      <c r="BH817" s="172"/>
      <c r="BI817" s="172"/>
      <c r="BJ817" s="172"/>
      <c r="BK817" s="172"/>
      <c r="BL817" s="172"/>
      <c r="BM817" s="172"/>
      <c r="BN817" s="172"/>
      <c r="BO817" s="172"/>
      <c r="BP817" s="172"/>
      <c r="BR817" s="172"/>
      <c r="BS817" s="172"/>
      <c r="BT817" s="172"/>
      <c r="BU817" s="172"/>
      <c r="BV817" s="172"/>
      <c r="BW817" s="172"/>
      <c r="BX817" s="172"/>
      <c r="BY817" s="172"/>
      <c r="BZ817" s="172"/>
      <c r="CA817" s="172"/>
      <c r="CB817" s="172"/>
      <c r="CC817" s="172"/>
      <c r="CE817" s="172"/>
      <c r="CF817" s="172"/>
      <c r="CG817" s="172"/>
      <c r="CH817" s="172"/>
      <c r="CI817" s="172"/>
      <c r="CJ817" s="172"/>
      <c r="CK817" s="172"/>
      <c r="CL817" s="172"/>
      <c r="CM817" s="172"/>
      <c r="CN817" s="172"/>
      <c r="CO817" s="172"/>
      <c r="CP817" s="172"/>
      <c r="CR817" s="172"/>
      <c r="CS817" s="172"/>
      <c r="CT817" s="172"/>
      <c r="CU817" s="172"/>
      <c r="CV817" s="172"/>
      <c r="CW817" s="172"/>
      <c r="CX817" s="172"/>
      <c r="CY817" s="172"/>
      <c r="CZ817" s="172"/>
      <c r="DA817" s="172"/>
      <c r="DB817" s="172"/>
      <c r="DC817" s="172"/>
    </row>
    <row r="818" spans="1:107" ht="14.25" customHeight="1" x14ac:dyDescent="0.3">
      <c r="A818" s="172"/>
      <c r="E818" s="172"/>
      <c r="F818" s="172"/>
      <c r="G818" s="172"/>
      <c r="H818" s="172"/>
      <c r="I818" s="172"/>
      <c r="J818" s="172"/>
      <c r="K818" s="172"/>
      <c r="L818" s="172"/>
      <c r="M818" s="172"/>
      <c r="N818" s="172"/>
      <c r="O818" s="172"/>
      <c r="P818" s="172"/>
      <c r="R818" s="172"/>
      <c r="S818" s="172"/>
      <c r="T818" s="172"/>
      <c r="U818" s="172"/>
      <c r="V818" s="172"/>
      <c r="W818" s="172"/>
      <c r="X818" s="172"/>
      <c r="Y818" s="172"/>
      <c r="Z818" s="172"/>
      <c r="AA818" s="172"/>
      <c r="AB818" s="172"/>
      <c r="AC818" s="172"/>
      <c r="AE818" s="172"/>
      <c r="AF818" s="172"/>
      <c r="AG818" s="172"/>
      <c r="AH818" s="172"/>
      <c r="AI818" s="172"/>
      <c r="AJ818" s="172"/>
      <c r="AK818" s="172"/>
      <c r="AL818" s="172"/>
      <c r="AM818" s="172"/>
      <c r="AN818" s="172"/>
      <c r="AO818" s="172"/>
      <c r="AP818" s="172"/>
      <c r="AR818" s="172"/>
      <c r="AS818" s="172"/>
      <c r="AT818" s="172"/>
      <c r="AU818" s="172"/>
      <c r="AV818" s="172"/>
      <c r="AW818" s="172"/>
      <c r="AX818" s="172"/>
      <c r="AY818" s="172"/>
      <c r="AZ818" s="172"/>
      <c r="BA818" s="172"/>
      <c r="BB818" s="172"/>
      <c r="BC818" s="172"/>
      <c r="BE818" s="172"/>
      <c r="BF818" s="172"/>
      <c r="BG818" s="172"/>
      <c r="BH818" s="172"/>
      <c r="BI818" s="172"/>
      <c r="BJ818" s="172"/>
      <c r="BK818" s="172"/>
      <c r="BL818" s="172"/>
      <c r="BM818" s="172"/>
      <c r="BN818" s="172"/>
      <c r="BO818" s="172"/>
      <c r="BP818" s="172"/>
      <c r="BR818" s="172"/>
      <c r="BS818" s="172"/>
      <c r="BT818" s="172"/>
      <c r="BU818" s="172"/>
      <c r="BV818" s="172"/>
      <c r="BW818" s="172"/>
      <c r="BX818" s="172"/>
      <c r="BY818" s="172"/>
      <c r="BZ818" s="172"/>
      <c r="CA818" s="172"/>
      <c r="CB818" s="172"/>
      <c r="CC818" s="172"/>
      <c r="CE818" s="172"/>
      <c r="CF818" s="172"/>
      <c r="CG818" s="172"/>
      <c r="CH818" s="172"/>
      <c r="CI818" s="172"/>
      <c r="CJ818" s="172"/>
      <c r="CK818" s="172"/>
      <c r="CL818" s="172"/>
      <c r="CM818" s="172"/>
      <c r="CN818" s="172"/>
      <c r="CO818" s="172"/>
      <c r="CP818" s="172"/>
      <c r="CR818" s="172"/>
      <c r="CS818" s="172"/>
      <c r="CT818" s="172"/>
      <c r="CU818" s="172"/>
      <c r="CV818" s="172"/>
      <c r="CW818" s="172"/>
      <c r="CX818" s="172"/>
      <c r="CY818" s="172"/>
      <c r="CZ818" s="172"/>
      <c r="DA818" s="172"/>
      <c r="DB818" s="172"/>
      <c r="DC818" s="172"/>
    </row>
    <row r="819" spans="1:107" ht="14.25" customHeight="1" x14ac:dyDescent="0.3">
      <c r="A819" s="172"/>
      <c r="E819" s="172"/>
      <c r="F819" s="172"/>
      <c r="G819" s="172"/>
      <c r="H819" s="172"/>
      <c r="I819" s="172"/>
      <c r="J819" s="172"/>
      <c r="K819" s="172"/>
      <c r="L819" s="172"/>
      <c r="M819" s="172"/>
      <c r="N819" s="172"/>
      <c r="O819" s="172"/>
      <c r="P819" s="172"/>
      <c r="R819" s="172"/>
      <c r="S819" s="172"/>
      <c r="T819" s="172"/>
      <c r="U819" s="172"/>
      <c r="V819" s="172"/>
      <c r="W819" s="172"/>
      <c r="X819" s="172"/>
      <c r="Y819" s="172"/>
      <c r="Z819" s="172"/>
      <c r="AA819" s="172"/>
      <c r="AB819" s="172"/>
      <c r="AC819" s="172"/>
      <c r="AE819" s="172"/>
      <c r="AF819" s="172"/>
      <c r="AG819" s="172"/>
      <c r="AH819" s="172"/>
      <c r="AI819" s="172"/>
      <c r="AJ819" s="172"/>
      <c r="AK819" s="172"/>
      <c r="AL819" s="172"/>
      <c r="AM819" s="172"/>
      <c r="AN819" s="172"/>
      <c r="AO819" s="172"/>
      <c r="AP819" s="172"/>
      <c r="AR819" s="172"/>
      <c r="AS819" s="172"/>
      <c r="AT819" s="172"/>
      <c r="AU819" s="172"/>
      <c r="AV819" s="172"/>
      <c r="AW819" s="172"/>
      <c r="AX819" s="172"/>
      <c r="AY819" s="172"/>
      <c r="AZ819" s="172"/>
      <c r="BA819" s="172"/>
      <c r="BB819" s="172"/>
      <c r="BC819" s="172"/>
      <c r="BE819" s="172"/>
      <c r="BF819" s="172"/>
      <c r="BG819" s="172"/>
      <c r="BH819" s="172"/>
      <c r="BI819" s="172"/>
      <c r="BJ819" s="172"/>
      <c r="BK819" s="172"/>
      <c r="BL819" s="172"/>
      <c r="BM819" s="172"/>
      <c r="BN819" s="172"/>
      <c r="BO819" s="172"/>
      <c r="BP819" s="172"/>
      <c r="BR819" s="172"/>
      <c r="BS819" s="172"/>
      <c r="BT819" s="172"/>
      <c r="BU819" s="172"/>
      <c r="BV819" s="172"/>
      <c r="BW819" s="172"/>
      <c r="BX819" s="172"/>
      <c r="BY819" s="172"/>
      <c r="BZ819" s="172"/>
      <c r="CA819" s="172"/>
      <c r="CB819" s="172"/>
      <c r="CC819" s="172"/>
      <c r="CE819" s="172"/>
      <c r="CF819" s="172"/>
      <c r="CG819" s="172"/>
      <c r="CH819" s="172"/>
      <c r="CI819" s="172"/>
      <c r="CJ819" s="172"/>
      <c r="CK819" s="172"/>
      <c r="CL819" s="172"/>
      <c r="CM819" s="172"/>
      <c r="CN819" s="172"/>
      <c r="CO819" s="172"/>
      <c r="CP819" s="172"/>
      <c r="CR819" s="172"/>
      <c r="CS819" s="172"/>
      <c r="CT819" s="172"/>
      <c r="CU819" s="172"/>
      <c r="CV819" s="172"/>
      <c r="CW819" s="172"/>
      <c r="CX819" s="172"/>
      <c r="CY819" s="172"/>
      <c r="CZ819" s="172"/>
      <c r="DA819" s="172"/>
      <c r="DB819" s="172"/>
      <c r="DC819" s="172"/>
    </row>
    <row r="820" spans="1:107" ht="14.25" customHeight="1" x14ac:dyDescent="0.3">
      <c r="A820" s="172"/>
      <c r="E820" s="172"/>
      <c r="F820" s="172"/>
      <c r="G820" s="172"/>
      <c r="H820" s="172"/>
      <c r="I820" s="172"/>
      <c r="J820" s="172"/>
      <c r="K820" s="172"/>
      <c r="L820" s="172"/>
      <c r="M820" s="172"/>
      <c r="N820" s="172"/>
      <c r="O820" s="172"/>
      <c r="P820" s="172"/>
      <c r="R820" s="172"/>
      <c r="S820" s="172"/>
      <c r="T820" s="172"/>
      <c r="U820" s="172"/>
      <c r="V820" s="172"/>
      <c r="W820" s="172"/>
      <c r="X820" s="172"/>
      <c r="Y820" s="172"/>
      <c r="Z820" s="172"/>
      <c r="AA820" s="172"/>
      <c r="AB820" s="172"/>
      <c r="AC820" s="172"/>
      <c r="AE820" s="172"/>
      <c r="AF820" s="172"/>
      <c r="AG820" s="172"/>
      <c r="AH820" s="172"/>
      <c r="AI820" s="172"/>
      <c r="AJ820" s="172"/>
      <c r="AK820" s="172"/>
      <c r="AL820" s="172"/>
      <c r="AM820" s="172"/>
      <c r="AN820" s="172"/>
      <c r="AO820" s="172"/>
      <c r="AP820" s="172"/>
      <c r="AR820" s="172"/>
      <c r="AS820" s="172"/>
      <c r="AT820" s="172"/>
      <c r="AU820" s="172"/>
      <c r="AV820" s="172"/>
      <c r="AW820" s="172"/>
      <c r="AX820" s="172"/>
      <c r="AY820" s="172"/>
      <c r="AZ820" s="172"/>
      <c r="BA820" s="172"/>
      <c r="BB820" s="172"/>
      <c r="BC820" s="172"/>
      <c r="BE820" s="172"/>
      <c r="BF820" s="172"/>
      <c r="BG820" s="172"/>
      <c r="BH820" s="172"/>
      <c r="BI820" s="172"/>
      <c r="BJ820" s="172"/>
      <c r="BK820" s="172"/>
      <c r="BL820" s="172"/>
      <c r="BM820" s="172"/>
      <c r="BN820" s="172"/>
      <c r="BO820" s="172"/>
      <c r="BP820" s="172"/>
      <c r="BR820" s="172"/>
      <c r="BS820" s="172"/>
      <c r="BT820" s="172"/>
      <c r="BU820" s="172"/>
      <c r="BV820" s="172"/>
      <c r="BW820" s="172"/>
      <c r="BX820" s="172"/>
      <c r="BY820" s="172"/>
      <c r="BZ820" s="172"/>
      <c r="CA820" s="172"/>
      <c r="CB820" s="172"/>
      <c r="CC820" s="172"/>
      <c r="CE820" s="172"/>
      <c r="CF820" s="172"/>
      <c r="CG820" s="172"/>
      <c r="CH820" s="172"/>
      <c r="CI820" s="172"/>
      <c r="CJ820" s="172"/>
      <c r="CK820" s="172"/>
      <c r="CL820" s="172"/>
      <c r="CM820" s="172"/>
      <c r="CN820" s="172"/>
      <c r="CO820" s="172"/>
      <c r="CP820" s="172"/>
      <c r="CR820" s="172"/>
      <c r="CS820" s="172"/>
      <c r="CT820" s="172"/>
      <c r="CU820" s="172"/>
      <c r="CV820" s="172"/>
      <c r="CW820" s="172"/>
      <c r="CX820" s="172"/>
      <c r="CY820" s="172"/>
      <c r="CZ820" s="172"/>
      <c r="DA820" s="172"/>
      <c r="DB820" s="172"/>
      <c r="DC820" s="172"/>
    </row>
    <row r="821" spans="1:107" ht="14.25" customHeight="1" x14ac:dyDescent="0.3">
      <c r="A821" s="172"/>
      <c r="E821" s="172"/>
      <c r="F821" s="172"/>
      <c r="G821" s="172"/>
      <c r="H821" s="172"/>
      <c r="I821" s="172"/>
      <c r="J821" s="172"/>
      <c r="K821" s="172"/>
      <c r="L821" s="172"/>
      <c r="M821" s="172"/>
      <c r="N821" s="172"/>
      <c r="O821" s="172"/>
      <c r="P821" s="172"/>
      <c r="R821" s="172"/>
      <c r="S821" s="172"/>
      <c r="T821" s="172"/>
      <c r="U821" s="172"/>
      <c r="V821" s="172"/>
      <c r="W821" s="172"/>
      <c r="X821" s="172"/>
      <c r="Y821" s="172"/>
      <c r="Z821" s="172"/>
      <c r="AA821" s="172"/>
      <c r="AB821" s="172"/>
      <c r="AC821" s="172"/>
      <c r="AE821" s="172"/>
      <c r="AF821" s="172"/>
      <c r="AG821" s="172"/>
      <c r="AH821" s="172"/>
      <c r="AI821" s="172"/>
      <c r="AJ821" s="172"/>
      <c r="AK821" s="172"/>
      <c r="AL821" s="172"/>
      <c r="AM821" s="172"/>
      <c r="AN821" s="172"/>
      <c r="AO821" s="172"/>
      <c r="AP821" s="172"/>
      <c r="AR821" s="172"/>
      <c r="AS821" s="172"/>
      <c r="AT821" s="172"/>
      <c r="AU821" s="172"/>
      <c r="AV821" s="172"/>
      <c r="AW821" s="172"/>
      <c r="AX821" s="172"/>
      <c r="AY821" s="172"/>
      <c r="AZ821" s="172"/>
      <c r="BA821" s="172"/>
      <c r="BB821" s="172"/>
      <c r="BC821" s="172"/>
      <c r="BE821" s="172"/>
      <c r="BF821" s="172"/>
      <c r="BG821" s="172"/>
      <c r="BH821" s="172"/>
      <c r="BI821" s="172"/>
      <c r="BJ821" s="172"/>
      <c r="BK821" s="172"/>
      <c r="BL821" s="172"/>
      <c r="BM821" s="172"/>
      <c r="BN821" s="172"/>
      <c r="BO821" s="172"/>
      <c r="BP821" s="172"/>
      <c r="BR821" s="172"/>
      <c r="BS821" s="172"/>
      <c r="BT821" s="172"/>
      <c r="BU821" s="172"/>
      <c r="BV821" s="172"/>
      <c r="BW821" s="172"/>
      <c r="BX821" s="172"/>
      <c r="BY821" s="172"/>
      <c r="BZ821" s="172"/>
      <c r="CA821" s="172"/>
      <c r="CB821" s="172"/>
      <c r="CC821" s="172"/>
      <c r="CE821" s="172"/>
      <c r="CF821" s="172"/>
      <c r="CG821" s="172"/>
      <c r="CH821" s="172"/>
      <c r="CI821" s="172"/>
      <c r="CJ821" s="172"/>
      <c r="CK821" s="172"/>
      <c r="CL821" s="172"/>
      <c r="CM821" s="172"/>
      <c r="CN821" s="172"/>
      <c r="CO821" s="172"/>
      <c r="CP821" s="172"/>
      <c r="CR821" s="172"/>
      <c r="CS821" s="172"/>
      <c r="CT821" s="172"/>
      <c r="CU821" s="172"/>
      <c r="CV821" s="172"/>
      <c r="CW821" s="172"/>
      <c r="CX821" s="172"/>
      <c r="CY821" s="172"/>
      <c r="CZ821" s="172"/>
      <c r="DA821" s="172"/>
      <c r="DB821" s="172"/>
      <c r="DC821" s="172"/>
    </row>
    <row r="822" spans="1:107" ht="14.25" customHeight="1" x14ac:dyDescent="0.3">
      <c r="A822" s="172"/>
      <c r="E822" s="172"/>
      <c r="F822" s="172"/>
      <c r="G822" s="172"/>
      <c r="H822" s="172"/>
      <c r="I822" s="172"/>
      <c r="J822" s="172"/>
      <c r="K822" s="172"/>
      <c r="L822" s="172"/>
      <c r="M822" s="172"/>
      <c r="N822" s="172"/>
      <c r="O822" s="172"/>
      <c r="P822" s="172"/>
      <c r="R822" s="172"/>
      <c r="S822" s="172"/>
      <c r="T822" s="172"/>
      <c r="U822" s="172"/>
      <c r="V822" s="172"/>
      <c r="W822" s="172"/>
      <c r="X822" s="172"/>
      <c r="Y822" s="172"/>
      <c r="Z822" s="172"/>
      <c r="AA822" s="172"/>
      <c r="AB822" s="172"/>
      <c r="AC822" s="172"/>
      <c r="AE822" s="172"/>
      <c r="AF822" s="172"/>
      <c r="AG822" s="172"/>
      <c r="AH822" s="172"/>
      <c r="AI822" s="172"/>
      <c r="AJ822" s="172"/>
      <c r="AK822" s="172"/>
      <c r="AL822" s="172"/>
      <c r="AM822" s="172"/>
      <c r="AN822" s="172"/>
      <c r="AO822" s="172"/>
      <c r="AP822" s="172"/>
      <c r="AR822" s="172"/>
      <c r="AS822" s="172"/>
      <c r="AT822" s="172"/>
      <c r="AU822" s="172"/>
      <c r="AV822" s="172"/>
      <c r="AW822" s="172"/>
      <c r="AX822" s="172"/>
      <c r="AY822" s="172"/>
      <c r="AZ822" s="172"/>
      <c r="BA822" s="172"/>
      <c r="BB822" s="172"/>
      <c r="BC822" s="172"/>
      <c r="BE822" s="172"/>
      <c r="BF822" s="172"/>
      <c r="BG822" s="172"/>
      <c r="BH822" s="172"/>
      <c r="BI822" s="172"/>
      <c r="BJ822" s="172"/>
      <c r="BK822" s="172"/>
      <c r="BL822" s="172"/>
      <c r="BM822" s="172"/>
      <c r="BN822" s="172"/>
      <c r="BO822" s="172"/>
      <c r="BP822" s="172"/>
      <c r="BR822" s="172"/>
      <c r="BS822" s="172"/>
      <c r="BT822" s="172"/>
      <c r="BU822" s="172"/>
      <c r="BV822" s="172"/>
      <c r="BW822" s="172"/>
      <c r="BX822" s="172"/>
      <c r="BY822" s="172"/>
      <c r="BZ822" s="172"/>
      <c r="CA822" s="172"/>
      <c r="CB822" s="172"/>
      <c r="CC822" s="172"/>
      <c r="CE822" s="172"/>
      <c r="CF822" s="172"/>
      <c r="CG822" s="172"/>
      <c r="CH822" s="172"/>
      <c r="CI822" s="172"/>
      <c r="CJ822" s="172"/>
      <c r="CK822" s="172"/>
      <c r="CL822" s="172"/>
      <c r="CM822" s="172"/>
      <c r="CN822" s="172"/>
      <c r="CO822" s="172"/>
      <c r="CP822" s="172"/>
      <c r="CR822" s="172"/>
      <c r="CS822" s="172"/>
      <c r="CT822" s="172"/>
      <c r="CU822" s="172"/>
      <c r="CV822" s="172"/>
      <c r="CW822" s="172"/>
      <c r="CX822" s="172"/>
      <c r="CY822" s="172"/>
      <c r="CZ822" s="172"/>
      <c r="DA822" s="172"/>
      <c r="DB822" s="172"/>
      <c r="DC822" s="172"/>
    </row>
    <row r="823" spans="1:107" ht="14.25" customHeight="1" x14ac:dyDescent="0.3">
      <c r="A823" s="172"/>
      <c r="E823" s="172"/>
      <c r="F823" s="172"/>
      <c r="G823" s="172"/>
      <c r="H823" s="172"/>
      <c r="I823" s="172"/>
      <c r="J823" s="172"/>
      <c r="K823" s="172"/>
      <c r="L823" s="172"/>
      <c r="M823" s="172"/>
      <c r="N823" s="172"/>
      <c r="O823" s="172"/>
      <c r="P823" s="172"/>
      <c r="R823" s="172"/>
      <c r="S823" s="172"/>
      <c r="T823" s="172"/>
      <c r="U823" s="172"/>
      <c r="V823" s="172"/>
      <c r="W823" s="172"/>
      <c r="X823" s="172"/>
      <c r="Y823" s="172"/>
      <c r="Z823" s="172"/>
      <c r="AA823" s="172"/>
      <c r="AB823" s="172"/>
      <c r="AC823" s="172"/>
      <c r="AE823" s="172"/>
      <c r="AF823" s="172"/>
      <c r="AG823" s="172"/>
      <c r="AH823" s="172"/>
      <c r="AI823" s="172"/>
      <c r="AJ823" s="172"/>
      <c r="AK823" s="172"/>
      <c r="AL823" s="172"/>
      <c r="AM823" s="172"/>
      <c r="AN823" s="172"/>
      <c r="AO823" s="172"/>
      <c r="AP823" s="172"/>
      <c r="AR823" s="172"/>
      <c r="AS823" s="172"/>
      <c r="AT823" s="172"/>
      <c r="AU823" s="172"/>
      <c r="AV823" s="172"/>
      <c r="AW823" s="172"/>
      <c r="AX823" s="172"/>
      <c r="AY823" s="172"/>
      <c r="AZ823" s="172"/>
      <c r="BA823" s="172"/>
      <c r="BB823" s="172"/>
      <c r="BC823" s="172"/>
      <c r="BE823" s="172"/>
      <c r="BF823" s="172"/>
      <c r="BG823" s="172"/>
      <c r="BH823" s="172"/>
      <c r="BI823" s="172"/>
      <c r="BJ823" s="172"/>
      <c r="BK823" s="172"/>
      <c r="BL823" s="172"/>
      <c r="BM823" s="172"/>
      <c r="BN823" s="172"/>
      <c r="BO823" s="172"/>
      <c r="BP823" s="172"/>
      <c r="BR823" s="172"/>
      <c r="BS823" s="172"/>
      <c r="BT823" s="172"/>
      <c r="BU823" s="172"/>
      <c r="BV823" s="172"/>
      <c r="BW823" s="172"/>
      <c r="BX823" s="172"/>
      <c r="BY823" s="172"/>
      <c r="BZ823" s="172"/>
      <c r="CA823" s="172"/>
      <c r="CB823" s="172"/>
      <c r="CC823" s="172"/>
      <c r="CE823" s="172"/>
      <c r="CF823" s="172"/>
      <c r="CG823" s="172"/>
      <c r="CH823" s="172"/>
      <c r="CI823" s="172"/>
      <c r="CJ823" s="172"/>
      <c r="CK823" s="172"/>
      <c r="CL823" s="172"/>
      <c r="CM823" s="172"/>
      <c r="CN823" s="172"/>
      <c r="CO823" s="172"/>
      <c r="CP823" s="172"/>
      <c r="CR823" s="172"/>
      <c r="CS823" s="172"/>
      <c r="CT823" s="172"/>
      <c r="CU823" s="172"/>
      <c r="CV823" s="172"/>
      <c r="CW823" s="172"/>
      <c r="CX823" s="172"/>
      <c r="CY823" s="172"/>
      <c r="CZ823" s="172"/>
      <c r="DA823" s="172"/>
      <c r="DB823" s="172"/>
      <c r="DC823" s="172"/>
    </row>
    <row r="824" spans="1:107" ht="14.25" customHeight="1" x14ac:dyDescent="0.3">
      <c r="A824" s="172"/>
      <c r="E824" s="172"/>
      <c r="F824" s="172"/>
      <c r="G824" s="172"/>
      <c r="H824" s="172"/>
      <c r="I824" s="172"/>
      <c r="J824" s="172"/>
      <c r="K824" s="172"/>
      <c r="L824" s="172"/>
      <c r="M824" s="172"/>
      <c r="N824" s="172"/>
      <c r="O824" s="172"/>
      <c r="P824" s="172"/>
      <c r="R824" s="172"/>
      <c r="S824" s="172"/>
      <c r="T824" s="172"/>
      <c r="U824" s="172"/>
      <c r="V824" s="172"/>
      <c r="W824" s="172"/>
      <c r="X824" s="172"/>
      <c r="Y824" s="172"/>
      <c r="Z824" s="172"/>
      <c r="AA824" s="172"/>
      <c r="AB824" s="172"/>
      <c r="AC824" s="172"/>
      <c r="AE824" s="172"/>
      <c r="AF824" s="172"/>
      <c r="AG824" s="172"/>
      <c r="AH824" s="172"/>
      <c r="AI824" s="172"/>
      <c r="AJ824" s="172"/>
      <c r="AK824" s="172"/>
      <c r="AL824" s="172"/>
      <c r="AM824" s="172"/>
      <c r="AN824" s="172"/>
      <c r="AO824" s="172"/>
      <c r="AP824" s="172"/>
      <c r="AR824" s="172"/>
      <c r="AS824" s="172"/>
      <c r="AT824" s="172"/>
      <c r="AU824" s="172"/>
      <c r="AV824" s="172"/>
      <c r="AW824" s="172"/>
      <c r="AX824" s="172"/>
      <c r="AY824" s="172"/>
      <c r="AZ824" s="172"/>
      <c r="BA824" s="172"/>
      <c r="BB824" s="172"/>
      <c r="BC824" s="172"/>
      <c r="BE824" s="172"/>
      <c r="BF824" s="172"/>
      <c r="BG824" s="172"/>
      <c r="BH824" s="172"/>
      <c r="BI824" s="172"/>
      <c r="BJ824" s="172"/>
      <c r="BK824" s="172"/>
      <c r="BL824" s="172"/>
      <c r="BM824" s="172"/>
      <c r="BN824" s="172"/>
      <c r="BO824" s="172"/>
      <c r="BP824" s="172"/>
      <c r="BR824" s="172"/>
      <c r="BS824" s="172"/>
      <c r="BT824" s="172"/>
      <c r="BU824" s="172"/>
      <c r="BV824" s="172"/>
      <c r="BW824" s="172"/>
      <c r="BX824" s="172"/>
      <c r="BY824" s="172"/>
      <c r="BZ824" s="172"/>
      <c r="CA824" s="172"/>
      <c r="CB824" s="172"/>
      <c r="CC824" s="172"/>
      <c r="CE824" s="172"/>
      <c r="CF824" s="172"/>
      <c r="CG824" s="172"/>
      <c r="CH824" s="172"/>
      <c r="CI824" s="172"/>
      <c r="CJ824" s="172"/>
      <c r="CK824" s="172"/>
      <c r="CL824" s="172"/>
      <c r="CM824" s="172"/>
      <c r="CN824" s="172"/>
      <c r="CO824" s="172"/>
      <c r="CP824" s="172"/>
      <c r="CR824" s="172"/>
      <c r="CS824" s="172"/>
      <c r="CT824" s="172"/>
      <c r="CU824" s="172"/>
      <c r="CV824" s="172"/>
      <c r="CW824" s="172"/>
      <c r="CX824" s="172"/>
      <c r="CY824" s="172"/>
      <c r="CZ824" s="172"/>
      <c r="DA824" s="172"/>
      <c r="DB824" s="172"/>
      <c r="DC824" s="172"/>
    </row>
    <row r="825" spans="1:107" ht="14.25" customHeight="1" x14ac:dyDescent="0.3">
      <c r="A825" s="172"/>
      <c r="E825" s="172"/>
      <c r="F825" s="172"/>
      <c r="G825" s="172"/>
      <c r="H825" s="172"/>
      <c r="I825" s="172"/>
      <c r="J825" s="172"/>
      <c r="K825" s="172"/>
      <c r="L825" s="172"/>
      <c r="M825" s="172"/>
      <c r="N825" s="172"/>
      <c r="O825" s="172"/>
      <c r="P825" s="172"/>
      <c r="R825" s="172"/>
      <c r="S825" s="172"/>
      <c r="T825" s="172"/>
      <c r="U825" s="172"/>
      <c r="V825" s="172"/>
      <c r="W825" s="172"/>
      <c r="X825" s="172"/>
      <c r="Y825" s="172"/>
      <c r="Z825" s="172"/>
      <c r="AA825" s="172"/>
      <c r="AB825" s="172"/>
      <c r="AC825" s="172"/>
      <c r="AE825" s="172"/>
      <c r="AF825" s="172"/>
      <c r="AG825" s="172"/>
      <c r="AH825" s="172"/>
      <c r="AI825" s="172"/>
      <c r="AJ825" s="172"/>
      <c r="AK825" s="172"/>
      <c r="AL825" s="172"/>
      <c r="AM825" s="172"/>
      <c r="AN825" s="172"/>
      <c r="AO825" s="172"/>
      <c r="AP825" s="172"/>
      <c r="AR825" s="172"/>
      <c r="AS825" s="172"/>
      <c r="AT825" s="172"/>
      <c r="AU825" s="172"/>
      <c r="AV825" s="172"/>
      <c r="AW825" s="172"/>
      <c r="AX825" s="172"/>
      <c r="AY825" s="172"/>
      <c r="AZ825" s="172"/>
      <c r="BA825" s="172"/>
      <c r="BB825" s="172"/>
      <c r="BC825" s="172"/>
      <c r="BE825" s="172"/>
      <c r="BF825" s="172"/>
      <c r="BG825" s="172"/>
      <c r="BH825" s="172"/>
      <c r="BI825" s="172"/>
      <c r="BJ825" s="172"/>
      <c r="BK825" s="172"/>
      <c r="BL825" s="172"/>
      <c r="BM825" s="172"/>
      <c r="BN825" s="172"/>
      <c r="BO825" s="172"/>
      <c r="BP825" s="172"/>
      <c r="BR825" s="172"/>
      <c r="BS825" s="172"/>
      <c r="BT825" s="172"/>
      <c r="BU825" s="172"/>
      <c r="BV825" s="172"/>
      <c r="BW825" s="172"/>
      <c r="BX825" s="172"/>
      <c r="BY825" s="172"/>
      <c r="BZ825" s="172"/>
      <c r="CA825" s="172"/>
      <c r="CB825" s="172"/>
      <c r="CC825" s="172"/>
      <c r="CE825" s="172"/>
      <c r="CF825" s="172"/>
      <c r="CG825" s="172"/>
      <c r="CH825" s="172"/>
      <c r="CI825" s="172"/>
      <c r="CJ825" s="172"/>
      <c r="CK825" s="172"/>
      <c r="CL825" s="172"/>
      <c r="CM825" s="172"/>
      <c r="CN825" s="172"/>
      <c r="CO825" s="172"/>
      <c r="CP825" s="172"/>
      <c r="CR825" s="172"/>
      <c r="CS825" s="172"/>
      <c r="CT825" s="172"/>
      <c r="CU825" s="172"/>
      <c r="CV825" s="172"/>
      <c r="CW825" s="172"/>
      <c r="CX825" s="172"/>
      <c r="CY825" s="172"/>
      <c r="CZ825" s="172"/>
      <c r="DA825" s="172"/>
      <c r="DB825" s="172"/>
      <c r="DC825" s="172"/>
    </row>
    <row r="826" spans="1:107" ht="14.25" customHeight="1" x14ac:dyDescent="0.3">
      <c r="A826" s="172"/>
      <c r="E826" s="172"/>
      <c r="F826" s="172"/>
      <c r="G826" s="172"/>
      <c r="H826" s="172"/>
      <c r="I826" s="172"/>
      <c r="J826" s="172"/>
      <c r="K826" s="172"/>
      <c r="L826" s="172"/>
      <c r="M826" s="172"/>
      <c r="N826" s="172"/>
      <c r="O826" s="172"/>
      <c r="P826" s="172"/>
      <c r="R826" s="172"/>
      <c r="S826" s="172"/>
      <c r="T826" s="172"/>
      <c r="U826" s="172"/>
      <c r="V826" s="172"/>
      <c r="W826" s="172"/>
      <c r="X826" s="172"/>
      <c r="Y826" s="172"/>
      <c r="Z826" s="172"/>
      <c r="AA826" s="172"/>
      <c r="AB826" s="172"/>
      <c r="AC826" s="172"/>
      <c r="AE826" s="172"/>
      <c r="AF826" s="172"/>
      <c r="AG826" s="172"/>
      <c r="AH826" s="172"/>
      <c r="AI826" s="172"/>
      <c r="AJ826" s="172"/>
      <c r="AK826" s="172"/>
      <c r="AL826" s="172"/>
      <c r="AM826" s="172"/>
      <c r="AN826" s="172"/>
      <c r="AO826" s="172"/>
      <c r="AP826" s="172"/>
      <c r="AR826" s="172"/>
      <c r="AS826" s="172"/>
      <c r="AT826" s="172"/>
      <c r="AU826" s="172"/>
      <c r="AV826" s="172"/>
      <c r="AW826" s="172"/>
      <c r="AX826" s="172"/>
      <c r="AY826" s="172"/>
      <c r="AZ826" s="172"/>
      <c r="BA826" s="172"/>
      <c r="BB826" s="172"/>
      <c r="BC826" s="172"/>
      <c r="BE826" s="172"/>
      <c r="BF826" s="172"/>
      <c r="BG826" s="172"/>
      <c r="BH826" s="172"/>
      <c r="BI826" s="172"/>
      <c r="BJ826" s="172"/>
      <c r="BK826" s="172"/>
      <c r="BL826" s="172"/>
      <c r="BM826" s="172"/>
      <c r="BN826" s="172"/>
      <c r="BO826" s="172"/>
      <c r="BP826" s="172"/>
      <c r="BR826" s="172"/>
      <c r="BS826" s="172"/>
      <c r="BT826" s="172"/>
      <c r="BU826" s="172"/>
      <c r="BV826" s="172"/>
      <c r="BW826" s="172"/>
      <c r="BX826" s="172"/>
      <c r="BY826" s="172"/>
      <c r="BZ826" s="172"/>
      <c r="CA826" s="172"/>
      <c r="CB826" s="172"/>
      <c r="CC826" s="172"/>
      <c r="CE826" s="172"/>
      <c r="CF826" s="172"/>
      <c r="CG826" s="172"/>
      <c r="CH826" s="172"/>
      <c r="CI826" s="172"/>
      <c r="CJ826" s="172"/>
      <c r="CK826" s="172"/>
      <c r="CL826" s="172"/>
      <c r="CM826" s="172"/>
      <c r="CN826" s="172"/>
      <c r="CO826" s="172"/>
      <c r="CP826" s="172"/>
      <c r="CR826" s="172"/>
      <c r="CS826" s="172"/>
      <c r="CT826" s="172"/>
      <c r="CU826" s="172"/>
      <c r="CV826" s="172"/>
      <c r="CW826" s="172"/>
      <c r="CX826" s="172"/>
      <c r="CY826" s="172"/>
      <c r="CZ826" s="172"/>
      <c r="DA826" s="172"/>
      <c r="DB826" s="172"/>
      <c r="DC826" s="172"/>
    </row>
    <row r="827" spans="1:107" ht="14.25" customHeight="1" x14ac:dyDescent="0.3">
      <c r="A827" s="172"/>
      <c r="E827" s="172"/>
      <c r="F827" s="172"/>
      <c r="G827" s="172"/>
      <c r="H827" s="172"/>
      <c r="I827" s="172"/>
      <c r="J827" s="172"/>
      <c r="K827" s="172"/>
      <c r="L827" s="172"/>
      <c r="M827" s="172"/>
      <c r="N827" s="172"/>
      <c r="O827" s="172"/>
      <c r="P827" s="172"/>
      <c r="R827" s="172"/>
      <c r="S827" s="172"/>
      <c r="T827" s="172"/>
      <c r="U827" s="172"/>
      <c r="V827" s="172"/>
      <c r="W827" s="172"/>
      <c r="X827" s="172"/>
      <c r="Y827" s="172"/>
      <c r="Z827" s="172"/>
      <c r="AA827" s="172"/>
      <c r="AB827" s="172"/>
      <c r="AC827" s="172"/>
      <c r="AE827" s="172"/>
      <c r="AF827" s="172"/>
      <c r="AG827" s="172"/>
      <c r="AH827" s="172"/>
      <c r="AI827" s="172"/>
      <c r="AJ827" s="172"/>
      <c r="AK827" s="172"/>
      <c r="AL827" s="172"/>
      <c r="AM827" s="172"/>
      <c r="AN827" s="172"/>
      <c r="AO827" s="172"/>
      <c r="AP827" s="172"/>
      <c r="AR827" s="172"/>
      <c r="AS827" s="172"/>
      <c r="AT827" s="172"/>
      <c r="AU827" s="172"/>
      <c r="AV827" s="172"/>
      <c r="AW827" s="172"/>
      <c r="AX827" s="172"/>
      <c r="AY827" s="172"/>
      <c r="AZ827" s="172"/>
      <c r="BA827" s="172"/>
      <c r="BB827" s="172"/>
      <c r="BC827" s="172"/>
      <c r="BE827" s="172"/>
      <c r="BF827" s="172"/>
      <c r="BG827" s="172"/>
      <c r="BH827" s="172"/>
      <c r="BI827" s="172"/>
      <c r="BJ827" s="172"/>
      <c r="BK827" s="172"/>
      <c r="BL827" s="172"/>
      <c r="BM827" s="172"/>
      <c r="BN827" s="172"/>
      <c r="BO827" s="172"/>
      <c r="BP827" s="172"/>
      <c r="BR827" s="172"/>
      <c r="BS827" s="172"/>
      <c r="BT827" s="172"/>
      <c r="BU827" s="172"/>
      <c r="BV827" s="172"/>
      <c r="BW827" s="172"/>
      <c r="BX827" s="172"/>
      <c r="BY827" s="172"/>
      <c r="BZ827" s="172"/>
      <c r="CA827" s="172"/>
      <c r="CB827" s="172"/>
      <c r="CC827" s="172"/>
      <c r="CE827" s="172"/>
      <c r="CF827" s="172"/>
      <c r="CG827" s="172"/>
      <c r="CH827" s="172"/>
      <c r="CI827" s="172"/>
      <c r="CJ827" s="172"/>
      <c r="CK827" s="172"/>
      <c r="CL827" s="172"/>
      <c r="CM827" s="172"/>
      <c r="CN827" s="172"/>
      <c r="CO827" s="172"/>
      <c r="CP827" s="172"/>
      <c r="CR827" s="172"/>
      <c r="CS827" s="172"/>
      <c r="CT827" s="172"/>
      <c r="CU827" s="172"/>
      <c r="CV827" s="172"/>
      <c r="CW827" s="172"/>
      <c r="CX827" s="172"/>
      <c r="CY827" s="172"/>
      <c r="CZ827" s="172"/>
      <c r="DA827" s="172"/>
      <c r="DB827" s="172"/>
      <c r="DC827" s="172"/>
    </row>
    <row r="828" spans="1:107" ht="14.25" customHeight="1" x14ac:dyDescent="0.3">
      <c r="A828" s="172"/>
      <c r="E828" s="172"/>
      <c r="F828" s="172"/>
      <c r="G828" s="172"/>
      <c r="H828" s="172"/>
      <c r="I828" s="172"/>
      <c r="J828" s="172"/>
      <c r="K828" s="172"/>
      <c r="L828" s="172"/>
      <c r="M828" s="172"/>
      <c r="N828" s="172"/>
      <c r="O828" s="172"/>
      <c r="P828" s="172"/>
      <c r="R828" s="172"/>
      <c r="S828" s="172"/>
      <c r="T828" s="172"/>
      <c r="U828" s="172"/>
      <c r="V828" s="172"/>
      <c r="W828" s="172"/>
      <c r="X828" s="172"/>
      <c r="Y828" s="172"/>
      <c r="Z828" s="172"/>
      <c r="AA828" s="172"/>
      <c r="AB828" s="172"/>
      <c r="AC828" s="172"/>
      <c r="AE828" s="172"/>
      <c r="AF828" s="172"/>
      <c r="AG828" s="172"/>
      <c r="AH828" s="172"/>
      <c r="AI828" s="172"/>
      <c r="AJ828" s="172"/>
      <c r="AK828" s="172"/>
      <c r="AL828" s="172"/>
      <c r="AM828" s="172"/>
      <c r="AN828" s="172"/>
      <c r="AO828" s="172"/>
      <c r="AP828" s="172"/>
      <c r="AR828" s="172"/>
      <c r="AS828" s="172"/>
      <c r="AT828" s="172"/>
      <c r="AU828" s="172"/>
      <c r="AV828" s="172"/>
      <c r="AW828" s="172"/>
      <c r="AX828" s="172"/>
      <c r="AY828" s="172"/>
      <c r="AZ828" s="172"/>
      <c r="BA828" s="172"/>
      <c r="BB828" s="172"/>
      <c r="BC828" s="172"/>
      <c r="BE828" s="172"/>
      <c r="BF828" s="172"/>
      <c r="BG828" s="172"/>
      <c r="BH828" s="172"/>
      <c r="BI828" s="172"/>
      <c r="BJ828" s="172"/>
      <c r="BK828" s="172"/>
      <c r="BL828" s="172"/>
      <c r="BM828" s="172"/>
      <c r="BN828" s="172"/>
      <c r="BO828" s="172"/>
      <c r="BP828" s="172"/>
      <c r="BR828" s="172"/>
      <c r="BS828" s="172"/>
      <c r="BT828" s="172"/>
      <c r="BU828" s="172"/>
      <c r="BV828" s="172"/>
      <c r="BW828" s="172"/>
      <c r="BX828" s="172"/>
      <c r="BY828" s="172"/>
      <c r="BZ828" s="172"/>
      <c r="CA828" s="172"/>
      <c r="CB828" s="172"/>
      <c r="CC828" s="172"/>
      <c r="CE828" s="172"/>
      <c r="CF828" s="172"/>
      <c r="CG828" s="172"/>
      <c r="CH828" s="172"/>
      <c r="CI828" s="172"/>
      <c r="CJ828" s="172"/>
      <c r="CK828" s="172"/>
      <c r="CL828" s="172"/>
      <c r="CM828" s="172"/>
      <c r="CN828" s="172"/>
      <c r="CO828" s="172"/>
      <c r="CP828" s="172"/>
      <c r="CR828" s="172"/>
      <c r="CS828" s="172"/>
      <c r="CT828" s="172"/>
      <c r="CU828" s="172"/>
      <c r="CV828" s="172"/>
      <c r="CW828" s="172"/>
      <c r="CX828" s="172"/>
      <c r="CY828" s="172"/>
      <c r="CZ828" s="172"/>
      <c r="DA828" s="172"/>
      <c r="DB828" s="172"/>
      <c r="DC828" s="172"/>
    </row>
    <row r="829" spans="1:107" ht="14.25" customHeight="1" x14ac:dyDescent="0.3">
      <c r="A829" s="172"/>
      <c r="E829" s="172"/>
      <c r="F829" s="172"/>
      <c r="G829" s="172"/>
      <c r="H829" s="172"/>
      <c r="I829" s="172"/>
      <c r="J829" s="172"/>
      <c r="K829" s="172"/>
      <c r="L829" s="172"/>
      <c r="M829" s="172"/>
      <c r="N829" s="172"/>
      <c r="O829" s="172"/>
      <c r="P829" s="172"/>
      <c r="R829" s="172"/>
      <c r="S829" s="172"/>
      <c r="T829" s="172"/>
      <c r="U829" s="172"/>
      <c r="V829" s="172"/>
      <c r="W829" s="172"/>
      <c r="X829" s="172"/>
      <c r="Y829" s="172"/>
      <c r="Z829" s="172"/>
      <c r="AA829" s="172"/>
      <c r="AB829" s="172"/>
      <c r="AC829" s="172"/>
      <c r="AE829" s="172"/>
      <c r="AF829" s="172"/>
      <c r="AG829" s="172"/>
      <c r="AH829" s="172"/>
      <c r="AI829" s="172"/>
      <c r="AJ829" s="172"/>
      <c r="AK829" s="172"/>
      <c r="AL829" s="172"/>
      <c r="AM829" s="172"/>
      <c r="AN829" s="172"/>
      <c r="AO829" s="172"/>
      <c r="AP829" s="172"/>
      <c r="AR829" s="172"/>
      <c r="AS829" s="172"/>
      <c r="AT829" s="172"/>
      <c r="AU829" s="172"/>
      <c r="AV829" s="172"/>
      <c r="AW829" s="172"/>
      <c r="AX829" s="172"/>
      <c r="AY829" s="172"/>
      <c r="AZ829" s="172"/>
      <c r="BA829" s="172"/>
      <c r="BB829" s="172"/>
      <c r="BC829" s="172"/>
      <c r="BE829" s="172"/>
      <c r="BF829" s="172"/>
      <c r="BG829" s="172"/>
      <c r="BH829" s="172"/>
      <c r="BI829" s="172"/>
      <c r="BJ829" s="172"/>
      <c r="BK829" s="172"/>
      <c r="BL829" s="172"/>
      <c r="BM829" s="172"/>
      <c r="BN829" s="172"/>
      <c r="BO829" s="172"/>
      <c r="BP829" s="172"/>
      <c r="BR829" s="172"/>
      <c r="BS829" s="172"/>
      <c r="BT829" s="172"/>
      <c r="BU829" s="172"/>
      <c r="BV829" s="172"/>
      <c r="BW829" s="172"/>
      <c r="BX829" s="172"/>
      <c r="BY829" s="172"/>
      <c r="BZ829" s="172"/>
      <c r="CA829" s="172"/>
      <c r="CB829" s="172"/>
      <c r="CC829" s="172"/>
      <c r="CE829" s="172"/>
      <c r="CF829" s="172"/>
      <c r="CG829" s="172"/>
      <c r="CH829" s="172"/>
      <c r="CI829" s="172"/>
      <c r="CJ829" s="172"/>
      <c r="CK829" s="172"/>
      <c r="CL829" s="172"/>
      <c r="CM829" s="172"/>
      <c r="CN829" s="172"/>
      <c r="CO829" s="172"/>
      <c r="CP829" s="172"/>
      <c r="CR829" s="172"/>
      <c r="CS829" s="172"/>
      <c r="CT829" s="172"/>
      <c r="CU829" s="172"/>
      <c r="CV829" s="172"/>
      <c r="CW829" s="172"/>
      <c r="CX829" s="172"/>
      <c r="CY829" s="172"/>
      <c r="CZ829" s="172"/>
      <c r="DA829" s="172"/>
      <c r="DB829" s="172"/>
      <c r="DC829" s="172"/>
    </row>
    <row r="830" spans="1:107" ht="14.25" customHeight="1" x14ac:dyDescent="0.3">
      <c r="A830" s="172"/>
      <c r="E830" s="172"/>
      <c r="F830" s="172"/>
      <c r="G830" s="172"/>
      <c r="H830" s="172"/>
      <c r="I830" s="172"/>
      <c r="J830" s="172"/>
      <c r="K830" s="172"/>
      <c r="L830" s="172"/>
      <c r="M830" s="172"/>
      <c r="N830" s="172"/>
      <c r="O830" s="172"/>
      <c r="P830" s="172"/>
      <c r="R830" s="172"/>
      <c r="S830" s="172"/>
      <c r="T830" s="172"/>
      <c r="U830" s="172"/>
      <c r="V830" s="172"/>
      <c r="W830" s="172"/>
      <c r="X830" s="172"/>
      <c r="Y830" s="172"/>
      <c r="Z830" s="172"/>
      <c r="AA830" s="172"/>
      <c r="AB830" s="172"/>
      <c r="AC830" s="172"/>
      <c r="AE830" s="172"/>
      <c r="AF830" s="172"/>
      <c r="AG830" s="172"/>
      <c r="AH830" s="172"/>
      <c r="AI830" s="172"/>
      <c r="AJ830" s="172"/>
      <c r="AK830" s="172"/>
      <c r="AL830" s="172"/>
      <c r="AM830" s="172"/>
      <c r="AN830" s="172"/>
      <c r="AO830" s="172"/>
      <c r="AP830" s="172"/>
      <c r="AR830" s="172"/>
      <c r="AS830" s="172"/>
      <c r="AT830" s="172"/>
      <c r="AU830" s="172"/>
      <c r="AV830" s="172"/>
      <c r="AW830" s="172"/>
      <c r="AX830" s="172"/>
      <c r="AY830" s="172"/>
      <c r="AZ830" s="172"/>
      <c r="BA830" s="172"/>
      <c r="BB830" s="172"/>
      <c r="BC830" s="172"/>
      <c r="BE830" s="172"/>
      <c r="BF830" s="172"/>
      <c r="BG830" s="172"/>
      <c r="BH830" s="172"/>
      <c r="BI830" s="172"/>
      <c r="BJ830" s="172"/>
      <c r="BK830" s="172"/>
      <c r="BL830" s="172"/>
      <c r="BM830" s="172"/>
      <c r="BN830" s="172"/>
      <c r="BO830" s="172"/>
      <c r="BP830" s="172"/>
      <c r="BR830" s="172"/>
      <c r="BS830" s="172"/>
      <c r="BT830" s="172"/>
      <c r="BU830" s="172"/>
      <c r="BV830" s="172"/>
      <c r="BW830" s="172"/>
      <c r="BX830" s="172"/>
      <c r="BY830" s="172"/>
      <c r="BZ830" s="172"/>
      <c r="CA830" s="172"/>
      <c r="CB830" s="172"/>
      <c r="CC830" s="172"/>
      <c r="CE830" s="172"/>
      <c r="CF830" s="172"/>
      <c r="CG830" s="172"/>
      <c r="CH830" s="172"/>
      <c r="CI830" s="172"/>
      <c r="CJ830" s="172"/>
      <c r="CK830" s="172"/>
      <c r="CL830" s="172"/>
      <c r="CM830" s="172"/>
      <c r="CN830" s="172"/>
      <c r="CO830" s="172"/>
      <c r="CP830" s="172"/>
      <c r="CR830" s="172"/>
      <c r="CS830" s="172"/>
      <c r="CT830" s="172"/>
      <c r="CU830" s="172"/>
      <c r="CV830" s="172"/>
      <c r="CW830" s="172"/>
      <c r="CX830" s="172"/>
      <c r="CY830" s="172"/>
      <c r="CZ830" s="172"/>
      <c r="DA830" s="172"/>
      <c r="DB830" s="172"/>
      <c r="DC830" s="172"/>
    </row>
    <row r="831" spans="1:107" ht="14.25" customHeight="1" x14ac:dyDescent="0.3">
      <c r="A831" s="172"/>
      <c r="E831" s="172"/>
      <c r="F831" s="172"/>
      <c r="G831" s="172"/>
      <c r="H831" s="172"/>
      <c r="I831" s="172"/>
      <c r="J831" s="172"/>
      <c r="K831" s="172"/>
      <c r="L831" s="172"/>
      <c r="M831" s="172"/>
      <c r="N831" s="172"/>
      <c r="O831" s="172"/>
      <c r="P831" s="172"/>
      <c r="R831" s="172"/>
      <c r="S831" s="172"/>
      <c r="T831" s="172"/>
      <c r="U831" s="172"/>
      <c r="V831" s="172"/>
      <c r="W831" s="172"/>
      <c r="X831" s="172"/>
      <c r="Y831" s="172"/>
      <c r="Z831" s="172"/>
      <c r="AA831" s="172"/>
      <c r="AB831" s="172"/>
      <c r="AC831" s="172"/>
      <c r="AE831" s="172"/>
      <c r="AF831" s="172"/>
      <c r="AG831" s="172"/>
      <c r="AH831" s="172"/>
      <c r="AI831" s="172"/>
      <c r="AJ831" s="172"/>
      <c r="AK831" s="172"/>
      <c r="AL831" s="172"/>
      <c r="AM831" s="172"/>
      <c r="AN831" s="172"/>
      <c r="AO831" s="172"/>
      <c r="AP831" s="172"/>
      <c r="AR831" s="172"/>
      <c r="AS831" s="172"/>
      <c r="AT831" s="172"/>
      <c r="AU831" s="172"/>
      <c r="AV831" s="172"/>
      <c r="AW831" s="172"/>
      <c r="AX831" s="172"/>
      <c r="AY831" s="172"/>
      <c r="AZ831" s="172"/>
      <c r="BA831" s="172"/>
      <c r="BB831" s="172"/>
      <c r="BC831" s="172"/>
      <c r="BE831" s="172"/>
      <c r="BF831" s="172"/>
      <c r="BG831" s="172"/>
      <c r="BH831" s="172"/>
      <c r="BI831" s="172"/>
      <c r="BJ831" s="172"/>
      <c r="BK831" s="172"/>
      <c r="BL831" s="172"/>
      <c r="BM831" s="172"/>
      <c r="BN831" s="172"/>
      <c r="BO831" s="172"/>
      <c r="BP831" s="172"/>
      <c r="BR831" s="172"/>
      <c r="BS831" s="172"/>
      <c r="BT831" s="172"/>
      <c r="BU831" s="172"/>
      <c r="BV831" s="172"/>
      <c r="BW831" s="172"/>
      <c r="BX831" s="172"/>
      <c r="BY831" s="172"/>
      <c r="BZ831" s="172"/>
      <c r="CA831" s="172"/>
      <c r="CB831" s="172"/>
      <c r="CC831" s="172"/>
      <c r="CE831" s="172"/>
      <c r="CF831" s="172"/>
      <c r="CG831" s="172"/>
      <c r="CH831" s="172"/>
      <c r="CI831" s="172"/>
      <c r="CJ831" s="172"/>
      <c r="CK831" s="172"/>
      <c r="CL831" s="172"/>
      <c r="CM831" s="172"/>
      <c r="CN831" s="172"/>
      <c r="CO831" s="172"/>
      <c r="CP831" s="172"/>
      <c r="CR831" s="172"/>
      <c r="CS831" s="172"/>
      <c r="CT831" s="172"/>
      <c r="CU831" s="172"/>
      <c r="CV831" s="172"/>
      <c r="CW831" s="172"/>
      <c r="CX831" s="172"/>
      <c r="CY831" s="172"/>
      <c r="CZ831" s="172"/>
      <c r="DA831" s="172"/>
      <c r="DB831" s="172"/>
      <c r="DC831" s="172"/>
    </row>
    <row r="832" spans="1:107" ht="14.25" customHeight="1" x14ac:dyDescent="0.3">
      <c r="A832" s="172"/>
      <c r="E832" s="172"/>
      <c r="F832" s="172"/>
      <c r="G832" s="172"/>
      <c r="H832" s="172"/>
      <c r="I832" s="172"/>
      <c r="J832" s="172"/>
      <c r="K832" s="172"/>
      <c r="L832" s="172"/>
      <c r="M832" s="172"/>
      <c r="N832" s="172"/>
      <c r="O832" s="172"/>
      <c r="P832" s="172"/>
      <c r="R832" s="172"/>
      <c r="S832" s="172"/>
      <c r="T832" s="172"/>
      <c r="U832" s="172"/>
      <c r="V832" s="172"/>
      <c r="W832" s="172"/>
      <c r="X832" s="172"/>
      <c r="Y832" s="172"/>
      <c r="Z832" s="172"/>
      <c r="AA832" s="172"/>
      <c r="AB832" s="172"/>
      <c r="AC832" s="172"/>
      <c r="AE832" s="172"/>
      <c r="AF832" s="172"/>
      <c r="AG832" s="172"/>
      <c r="AH832" s="172"/>
      <c r="AI832" s="172"/>
      <c r="AJ832" s="172"/>
      <c r="AK832" s="172"/>
      <c r="AL832" s="172"/>
      <c r="AM832" s="172"/>
      <c r="AN832" s="172"/>
      <c r="AO832" s="172"/>
      <c r="AP832" s="172"/>
      <c r="AR832" s="172"/>
      <c r="AS832" s="172"/>
      <c r="AT832" s="172"/>
      <c r="AU832" s="172"/>
      <c r="AV832" s="172"/>
      <c r="AW832" s="172"/>
      <c r="AX832" s="172"/>
      <c r="AY832" s="172"/>
      <c r="AZ832" s="172"/>
      <c r="BA832" s="172"/>
      <c r="BB832" s="172"/>
      <c r="BC832" s="172"/>
      <c r="BE832" s="172"/>
      <c r="BF832" s="172"/>
      <c r="BG832" s="172"/>
      <c r="BH832" s="172"/>
      <c r="BI832" s="172"/>
      <c r="BJ832" s="172"/>
      <c r="BK832" s="172"/>
      <c r="BL832" s="172"/>
      <c r="BM832" s="172"/>
      <c r="BN832" s="172"/>
      <c r="BO832" s="172"/>
      <c r="BP832" s="172"/>
      <c r="BR832" s="172"/>
      <c r="BS832" s="172"/>
      <c r="BT832" s="172"/>
      <c r="BU832" s="172"/>
      <c r="BV832" s="172"/>
      <c r="BW832" s="172"/>
      <c r="BX832" s="172"/>
      <c r="BY832" s="172"/>
      <c r="BZ832" s="172"/>
      <c r="CA832" s="172"/>
      <c r="CB832" s="172"/>
      <c r="CC832" s="172"/>
      <c r="CE832" s="172"/>
      <c r="CF832" s="172"/>
      <c r="CG832" s="172"/>
      <c r="CH832" s="172"/>
      <c r="CI832" s="172"/>
      <c r="CJ832" s="172"/>
      <c r="CK832" s="172"/>
      <c r="CL832" s="172"/>
      <c r="CM832" s="172"/>
      <c r="CN832" s="172"/>
      <c r="CO832" s="172"/>
      <c r="CP832" s="172"/>
      <c r="CR832" s="172"/>
      <c r="CS832" s="172"/>
      <c r="CT832" s="172"/>
      <c r="CU832" s="172"/>
      <c r="CV832" s="172"/>
      <c r="CW832" s="172"/>
      <c r="CX832" s="172"/>
      <c r="CY832" s="172"/>
      <c r="CZ832" s="172"/>
      <c r="DA832" s="172"/>
      <c r="DB832" s="172"/>
      <c r="DC832" s="172"/>
    </row>
    <row r="833" spans="1:107" ht="14.25" customHeight="1" x14ac:dyDescent="0.3">
      <c r="A833" s="172"/>
      <c r="E833" s="172"/>
      <c r="F833" s="172"/>
      <c r="G833" s="172"/>
      <c r="H833" s="172"/>
      <c r="I833" s="172"/>
      <c r="J833" s="172"/>
      <c r="K833" s="172"/>
      <c r="L833" s="172"/>
      <c r="M833" s="172"/>
      <c r="N833" s="172"/>
      <c r="O833" s="172"/>
      <c r="P833" s="172"/>
      <c r="R833" s="172"/>
      <c r="S833" s="172"/>
      <c r="T833" s="172"/>
      <c r="U833" s="172"/>
      <c r="V833" s="172"/>
      <c r="W833" s="172"/>
      <c r="X833" s="172"/>
      <c r="Y833" s="172"/>
      <c r="Z833" s="172"/>
      <c r="AA833" s="172"/>
      <c r="AB833" s="172"/>
      <c r="AC833" s="172"/>
      <c r="AE833" s="172"/>
      <c r="AF833" s="172"/>
      <c r="AG833" s="172"/>
      <c r="AH833" s="172"/>
      <c r="AI833" s="172"/>
      <c r="AJ833" s="172"/>
      <c r="AK833" s="172"/>
      <c r="AL833" s="172"/>
      <c r="AM833" s="172"/>
      <c r="AN833" s="172"/>
      <c r="AO833" s="172"/>
      <c r="AP833" s="172"/>
      <c r="AR833" s="172"/>
      <c r="AS833" s="172"/>
      <c r="AT833" s="172"/>
      <c r="AU833" s="172"/>
      <c r="AV833" s="172"/>
      <c r="AW833" s="172"/>
      <c r="AX833" s="172"/>
      <c r="AY833" s="172"/>
      <c r="AZ833" s="172"/>
      <c r="BA833" s="172"/>
      <c r="BB833" s="172"/>
      <c r="BC833" s="172"/>
      <c r="BE833" s="172"/>
      <c r="BF833" s="172"/>
      <c r="BG833" s="172"/>
      <c r="BH833" s="172"/>
      <c r="BI833" s="172"/>
      <c r="BJ833" s="172"/>
      <c r="BK833" s="172"/>
      <c r="BL833" s="172"/>
      <c r="BM833" s="172"/>
      <c r="BN833" s="172"/>
      <c r="BO833" s="172"/>
      <c r="BP833" s="172"/>
      <c r="BR833" s="172"/>
      <c r="BS833" s="172"/>
      <c r="BT833" s="172"/>
      <c r="BU833" s="172"/>
      <c r="BV833" s="172"/>
      <c r="BW833" s="172"/>
      <c r="BX833" s="172"/>
      <c r="BY833" s="172"/>
      <c r="BZ833" s="172"/>
      <c r="CA833" s="172"/>
      <c r="CB833" s="172"/>
      <c r="CC833" s="172"/>
      <c r="CE833" s="172"/>
      <c r="CF833" s="172"/>
      <c r="CG833" s="172"/>
      <c r="CH833" s="172"/>
      <c r="CI833" s="172"/>
      <c r="CJ833" s="172"/>
      <c r="CK833" s="172"/>
      <c r="CL833" s="172"/>
      <c r="CM833" s="172"/>
      <c r="CN833" s="172"/>
      <c r="CO833" s="172"/>
      <c r="CP833" s="172"/>
      <c r="CR833" s="172"/>
      <c r="CS833" s="172"/>
      <c r="CT833" s="172"/>
      <c r="CU833" s="172"/>
      <c r="CV833" s="172"/>
      <c r="CW833" s="172"/>
      <c r="CX833" s="172"/>
      <c r="CY833" s="172"/>
      <c r="CZ833" s="172"/>
      <c r="DA833" s="172"/>
      <c r="DB833" s="172"/>
      <c r="DC833" s="172"/>
    </row>
    <row r="834" spans="1:107" ht="14.25" customHeight="1" x14ac:dyDescent="0.3">
      <c r="A834" s="172"/>
      <c r="E834" s="172"/>
      <c r="F834" s="172"/>
      <c r="G834" s="172"/>
      <c r="H834" s="172"/>
      <c r="I834" s="172"/>
      <c r="J834" s="172"/>
      <c r="K834" s="172"/>
      <c r="L834" s="172"/>
      <c r="M834" s="172"/>
      <c r="N834" s="172"/>
      <c r="O834" s="172"/>
      <c r="P834" s="172"/>
      <c r="R834" s="172"/>
      <c r="S834" s="172"/>
      <c r="T834" s="172"/>
      <c r="U834" s="172"/>
      <c r="V834" s="172"/>
      <c r="W834" s="172"/>
      <c r="X834" s="172"/>
      <c r="Y834" s="172"/>
      <c r="Z834" s="172"/>
      <c r="AA834" s="172"/>
      <c r="AB834" s="172"/>
      <c r="AC834" s="172"/>
      <c r="AE834" s="172"/>
      <c r="AF834" s="172"/>
      <c r="AG834" s="172"/>
      <c r="AH834" s="172"/>
      <c r="AI834" s="172"/>
      <c r="AJ834" s="172"/>
      <c r="AK834" s="172"/>
      <c r="AL834" s="172"/>
      <c r="AM834" s="172"/>
      <c r="AN834" s="172"/>
      <c r="AO834" s="172"/>
      <c r="AP834" s="172"/>
      <c r="AR834" s="172"/>
      <c r="AS834" s="172"/>
      <c r="AT834" s="172"/>
      <c r="AU834" s="172"/>
      <c r="AV834" s="172"/>
      <c r="AW834" s="172"/>
      <c r="AX834" s="172"/>
      <c r="AY834" s="172"/>
      <c r="AZ834" s="172"/>
      <c r="BA834" s="172"/>
      <c r="BB834" s="172"/>
      <c r="BC834" s="172"/>
      <c r="BE834" s="172"/>
      <c r="BF834" s="172"/>
      <c r="BG834" s="172"/>
      <c r="BH834" s="172"/>
      <c r="BI834" s="172"/>
      <c r="BJ834" s="172"/>
      <c r="BK834" s="172"/>
      <c r="BL834" s="172"/>
      <c r="BM834" s="172"/>
      <c r="BN834" s="172"/>
      <c r="BO834" s="172"/>
      <c r="BP834" s="172"/>
      <c r="BR834" s="172"/>
      <c r="BS834" s="172"/>
      <c r="BT834" s="172"/>
      <c r="BU834" s="172"/>
      <c r="BV834" s="172"/>
      <c r="BW834" s="172"/>
      <c r="BX834" s="172"/>
      <c r="BY834" s="172"/>
      <c r="BZ834" s="172"/>
      <c r="CA834" s="172"/>
      <c r="CB834" s="172"/>
      <c r="CC834" s="172"/>
      <c r="CE834" s="172"/>
      <c r="CF834" s="172"/>
      <c r="CG834" s="172"/>
      <c r="CH834" s="172"/>
      <c r="CI834" s="172"/>
      <c r="CJ834" s="172"/>
      <c r="CK834" s="172"/>
      <c r="CL834" s="172"/>
      <c r="CM834" s="172"/>
      <c r="CN834" s="172"/>
      <c r="CO834" s="172"/>
      <c r="CP834" s="172"/>
      <c r="CR834" s="172"/>
      <c r="CS834" s="172"/>
      <c r="CT834" s="172"/>
      <c r="CU834" s="172"/>
      <c r="CV834" s="172"/>
      <c r="CW834" s="172"/>
      <c r="CX834" s="172"/>
      <c r="CY834" s="172"/>
      <c r="CZ834" s="172"/>
      <c r="DA834" s="172"/>
      <c r="DB834" s="172"/>
      <c r="DC834" s="172"/>
    </row>
    <row r="835" spans="1:107" ht="14.25" customHeight="1" x14ac:dyDescent="0.3">
      <c r="A835" s="172"/>
      <c r="E835" s="172"/>
      <c r="F835" s="172"/>
      <c r="G835" s="172"/>
      <c r="H835" s="172"/>
      <c r="I835" s="172"/>
      <c r="J835" s="172"/>
      <c r="K835" s="172"/>
      <c r="L835" s="172"/>
      <c r="M835" s="172"/>
      <c r="N835" s="172"/>
      <c r="O835" s="172"/>
      <c r="P835" s="172"/>
      <c r="R835" s="172"/>
      <c r="S835" s="172"/>
      <c r="T835" s="172"/>
      <c r="U835" s="172"/>
      <c r="V835" s="172"/>
      <c r="W835" s="172"/>
      <c r="X835" s="172"/>
      <c r="Y835" s="172"/>
      <c r="Z835" s="172"/>
      <c r="AA835" s="172"/>
      <c r="AB835" s="172"/>
      <c r="AC835" s="172"/>
      <c r="AE835" s="172"/>
      <c r="AF835" s="172"/>
      <c r="AG835" s="172"/>
      <c r="AH835" s="172"/>
      <c r="AI835" s="172"/>
      <c r="AJ835" s="172"/>
      <c r="AK835" s="172"/>
      <c r="AL835" s="172"/>
      <c r="AM835" s="172"/>
      <c r="AN835" s="172"/>
      <c r="AO835" s="172"/>
      <c r="AP835" s="172"/>
      <c r="AR835" s="172"/>
      <c r="AS835" s="172"/>
      <c r="AT835" s="172"/>
      <c r="AU835" s="172"/>
      <c r="AV835" s="172"/>
      <c r="AW835" s="172"/>
      <c r="AX835" s="172"/>
      <c r="AY835" s="172"/>
      <c r="AZ835" s="172"/>
      <c r="BA835" s="172"/>
      <c r="BB835" s="172"/>
      <c r="BC835" s="172"/>
      <c r="BE835" s="172"/>
      <c r="BF835" s="172"/>
      <c r="BG835" s="172"/>
      <c r="BH835" s="172"/>
      <c r="BI835" s="172"/>
      <c r="BJ835" s="172"/>
      <c r="BK835" s="172"/>
      <c r="BL835" s="172"/>
      <c r="BM835" s="172"/>
      <c r="BN835" s="172"/>
      <c r="BO835" s="172"/>
      <c r="BP835" s="172"/>
      <c r="BR835" s="172"/>
      <c r="BS835" s="172"/>
      <c r="BT835" s="172"/>
      <c r="BU835" s="172"/>
      <c r="BV835" s="172"/>
      <c r="BW835" s="172"/>
      <c r="BX835" s="172"/>
      <c r="BY835" s="172"/>
      <c r="BZ835" s="172"/>
      <c r="CA835" s="172"/>
      <c r="CB835" s="172"/>
      <c r="CC835" s="172"/>
      <c r="CE835" s="172"/>
      <c r="CF835" s="172"/>
      <c r="CG835" s="172"/>
      <c r="CH835" s="172"/>
      <c r="CI835" s="172"/>
      <c r="CJ835" s="172"/>
      <c r="CK835" s="172"/>
      <c r="CL835" s="172"/>
      <c r="CM835" s="172"/>
      <c r="CN835" s="172"/>
      <c r="CO835" s="172"/>
      <c r="CP835" s="172"/>
      <c r="CR835" s="172"/>
      <c r="CS835" s="172"/>
      <c r="CT835" s="172"/>
      <c r="CU835" s="172"/>
      <c r="CV835" s="172"/>
      <c r="CW835" s="172"/>
      <c r="CX835" s="172"/>
      <c r="CY835" s="172"/>
      <c r="CZ835" s="172"/>
      <c r="DA835" s="172"/>
      <c r="DB835" s="172"/>
      <c r="DC835" s="172"/>
    </row>
    <row r="836" spans="1:107" ht="14.25" customHeight="1" x14ac:dyDescent="0.3">
      <c r="A836" s="172"/>
      <c r="E836" s="172"/>
      <c r="F836" s="172"/>
      <c r="G836" s="172"/>
      <c r="H836" s="172"/>
      <c r="I836" s="172"/>
      <c r="J836" s="172"/>
      <c r="K836" s="172"/>
      <c r="L836" s="172"/>
      <c r="M836" s="172"/>
      <c r="N836" s="172"/>
      <c r="O836" s="172"/>
      <c r="P836" s="172"/>
      <c r="R836" s="172"/>
      <c r="S836" s="172"/>
      <c r="T836" s="172"/>
      <c r="U836" s="172"/>
      <c r="V836" s="172"/>
      <c r="W836" s="172"/>
      <c r="X836" s="172"/>
      <c r="Y836" s="172"/>
      <c r="Z836" s="172"/>
      <c r="AA836" s="172"/>
      <c r="AB836" s="172"/>
      <c r="AC836" s="172"/>
      <c r="AE836" s="172"/>
      <c r="AF836" s="172"/>
      <c r="AG836" s="172"/>
      <c r="AH836" s="172"/>
      <c r="AI836" s="172"/>
      <c r="AJ836" s="172"/>
      <c r="AK836" s="172"/>
      <c r="AL836" s="172"/>
      <c r="AM836" s="172"/>
      <c r="AN836" s="172"/>
      <c r="AO836" s="172"/>
      <c r="AP836" s="172"/>
      <c r="AR836" s="172"/>
      <c r="AS836" s="172"/>
      <c r="AT836" s="172"/>
      <c r="AU836" s="172"/>
      <c r="AV836" s="172"/>
      <c r="AW836" s="172"/>
      <c r="AX836" s="172"/>
      <c r="AY836" s="172"/>
      <c r="AZ836" s="172"/>
      <c r="BA836" s="172"/>
      <c r="BB836" s="172"/>
      <c r="BC836" s="172"/>
      <c r="BE836" s="172"/>
      <c r="BF836" s="172"/>
      <c r="BG836" s="172"/>
      <c r="BH836" s="172"/>
      <c r="BI836" s="172"/>
      <c r="BJ836" s="172"/>
      <c r="BK836" s="172"/>
      <c r="BL836" s="172"/>
      <c r="BM836" s="172"/>
      <c r="BN836" s="172"/>
      <c r="BO836" s="172"/>
      <c r="BP836" s="172"/>
      <c r="BR836" s="172"/>
      <c r="BS836" s="172"/>
      <c r="BT836" s="172"/>
      <c r="BU836" s="172"/>
      <c r="BV836" s="172"/>
      <c r="BW836" s="172"/>
      <c r="BX836" s="172"/>
      <c r="BY836" s="172"/>
      <c r="BZ836" s="172"/>
      <c r="CA836" s="172"/>
      <c r="CB836" s="172"/>
      <c r="CC836" s="172"/>
      <c r="CE836" s="172"/>
      <c r="CF836" s="172"/>
      <c r="CG836" s="172"/>
      <c r="CH836" s="172"/>
      <c r="CI836" s="172"/>
      <c r="CJ836" s="172"/>
      <c r="CK836" s="172"/>
      <c r="CL836" s="172"/>
      <c r="CM836" s="172"/>
      <c r="CN836" s="172"/>
      <c r="CO836" s="172"/>
      <c r="CP836" s="172"/>
      <c r="CR836" s="172"/>
      <c r="CS836" s="172"/>
      <c r="CT836" s="172"/>
      <c r="CU836" s="172"/>
      <c r="CV836" s="172"/>
      <c r="CW836" s="172"/>
      <c r="CX836" s="172"/>
      <c r="CY836" s="172"/>
      <c r="CZ836" s="172"/>
      <c r="DA836" s="172"/>
      <c r="DB836" s="172"/>
      <c r="DC836" s="172"/>
    </row>
    <row r="837" spans="1:107" ht="14.25" customHeight="1" x14ac:dyDescent="0.3">
      <c r="A837" s="172"/>
      <c r="E837" s="172"/>
      <c r="F837" s="172"/>
      <c r="G837" s="172"/>
      <c r="H837" s="172"/>
      <c r="I837" s="172"/>
      <c r="J837" s="172"/>
      <c r="K837" s="172"/>
      <c r="L837" s="172"/>
      <c r="M837" s="172"/>
      <c r="N837" s="172"/>
      <c r="O837" s="172"/>
      <c r="P837" s="172"/>
      <c r="R837" s="172"/>
      <c r="S837" s="172"/>
      <c r="T837" s="172"/>
      <c r="U837" s="172"/>
      <c r="V837" s="172"/>
      <c r="W837" s="172"/>
      <c r="X837" s="172"/>
      <c r="Y837" s="172"/>
      <c r="Z837" s="172"/>
      <c r="AA837" s="172"/>
      <c r="AB837" s="172"/>
      <c r="AC837" s="172"/>
      <c r="AE837" s="172"/>
      <c r="AF837" s="172"/>
      <c r="AG837" s="172"/>
      <c r="AH837" s="172"/>
      <c r="AI837" s="172"/>
      <c r="AJ837" s="172"/>
      <c r="AK837" s="172"/>
      <c r="AL837" s="172"/>
      <c r="AM837" s="172"/>
      <c r="AN837" s="172"/>
      <c r="AO837" s="172"/>
      <c r="AP837" s="172"/>
      <c r="AR837" s="172"/>
      <c r="AS837" s="172"/>
      <c r="AT837" s="172"/>
      <c r="AU837" s="172"/>
      <c r="AV837" s="172"/>
      <c r="AW837" s="172"/>
      <c r="AX837" s="172"/>
      <c r="AY837" s="172"/>
      <c r="AZ837" s="172"/>
      <c r="BA837" s="172"/>
      <c r="BB837" s="172"/>
      <c r="BC837" s="172"/>
      <c r="BE837" s="172"/>
      <c r="BF837" s="172"/>
      <c r="BG837" s="172"/>
      <c r="BH837" s="172"/>
      <c r="BI837" s="172"/>
      <c r="BJ837" s="172"/>
      <c r="BK837" s="172"/>
      <c r="BL837" s="172"/>
      <c r="BM837" s="172"/>
      <c r="BN837" s="172"/>
      <c r="BO837" s="172"/>
      <c r="BP837" s="172"/>
      <c r="BR837" s="172"/>
      <c r="BS837" s="172"/>
      <c r="BT837" s="172"/>
      <c r="BU837" s="172"/>
      <c r="BV837" s="172"/>
      <c r="BW837" s="172"/>
      <c r="BX837" s="172"/>
      <c r="BY837" s="172"/>
      <c r="BZ837" s="172"/>
      <c r="CA837" s="172"/>
      <c r="CB837" s="172"/>
      <c r="CC837" s="172"/>
      <c r="CE837" s="172"/>
      <c r="CF837" s="172"/>
      <c r="CG837" s="172"/>
      <c r="CH837" s="172"/>
      <c r="CI837" s="172"/>
      <c r="CJ837" s="172"/>
      <c r="CK837" s="172"/>
      <c r="CL837" s="172"/>
      <c r="CM837" s="172"/>
      <c r="CN837" s="172"/>
      <c r="CO837" s="172"/>
      <c r="CP837" s="172"/>
      <c r="CR837" s="172"/>
      <c r="CS837" s="172"/>
      <c r="CT837" s="172"/>
      <c r="CU837" s="172"/>
      <c r="CV837" s="172"/>
      <c r="CW837" s="172"/>
      <c r="CX837" s="172"/>
      <c r="CY837" s="172"/>
      <c r="CZ837" s="172"/>
      <c r="DA837" s="172"/>
      <c r="DB837" s="172"/>
      <c r="DC837" s="172"/>
    </row>
    <row r="838" spans="1:107" ht="14.25" customHeight="1" x14ac:dyDescent="0.3">
      <c r="A838" s="172"/>
      <c r="E838" s="172"/>
      <c r="F838" s="172"/>
      <c r="G838" s="172"/>
      <c r="H838" s="172"/>
      <c r="I838" s="172"/>
      <c r="J838" s="172"/>
      <c r="K838" s="172"/>
      <c r="L838" s="172"/>
      <c r="M838" s="172"/>
      <c r="N838" s="172"/>
      <c r="O838" s="172"/>
      <c r="P838" s="172"/>
      <c r="R838" s="172"/>
      <c r="S838" s="172"/>
      <c r="T838" s="172"/>
      <c r="U838" s="172"/>
      <c r="V838" s="172"/>
      <c r="W838" s="172"/>
      <c r="X838" s="172"/>
      <c r="Y838" s="172"/>
      <c r="Z838" s="172"/>
      <c r="AA838" s="172"/>
      <c r="AB838" s="172"/>
      <c r="AC838" s="172"/>
      <c r="AE838" s="172"/>
      <c r="AF838" s="172"/>
      <c r="AG838" s="172"/>
      <c r="AH838" s="172"/>
      <c r="AI838" s="172"/>
      <c r="AJ838" s="172"/>
      <c r="AK838" s="172"/>
      <c r="AL838" s="172"/>
      <c r="AM838" s="172"/>
      <c r="AN838" s="172"/>
      <c r="AO838" s="172"/>
      <c r="AP838" s="172"/>
      <c r="AR838" s="172"/>
      <c r="AS838" s="172"/>
      <c r="AT838" s="172"/>
      <c r="AU838" s="172"/>
      <c r="AV838" s="172"/>
      <c r="AW838" s="172"/>
      <c r="AX838" s="172"/>
      <c r="AY838" s="172"/>
      <c r="AZ838" s="172"/>
      <c r="BA838" s="172"/>
      <c r="BB838" s="172"/>
      <c r="BC838" s="172"/>
      <c r="BE838" s="172"/>
      <c r="BF838" s="172"/>
      <c r="BG838" s="172"/>
      <c r="BH838" s="172"/>
      <c r="BI838" s="172"/>
      <c r="BJ838" s="172"/>
      <c r="BK838" s="172"/>
      <c r="BL838" s="172"/>
      <c r="BM838" s="172"/>
      <c r="BN838" s="172"/>
      <c r="BO838" s="172"/>
      <c r="BP838" s="172"/>
      <c r="BR838" s="172"/>
      <c r="BS838" s="172"/>
      <c r="BT838" s="172"/>
      <c r="BU838" s="172"/>
      <c r="BV838" s="172"/>
      <c r="BW838" s="172"/>
      <c r="BX838" s="172"/>
      <c r="BY838" s="172"/>
      <c r="BZ838" s="172"/>
      <c r="CA838" s="172"/>
      <c r="CB838" s="172"/>
      <c r="CC838" s="172"/>
      <c r="CE838" s="172"/>
      <c r="CF838" s="172"/>
      <c r="CG838" s="172"/>
      <c r="CH838" s="172"/>
      <c r="CI838" s="172"/>
      <c r="CJ838" s="172"/>
      <c r="CK838" s="172"/>
      <c r="CL838" s="172"/>
      <c r="CM838" s="172"/>
      <c r="CN838" s="172"/>
      <c r="CO838" s="172"/>
      <c r="CP838" s="172"/>
      <c r="CR838" s="172"/>
      <c r="CS838" s="172"/>
      <c r="CT838" s="172"/>
      <c r="CU838" s="172"/>
      <c r="CV838" s="172"/>
      <c r="CW838" s="172"/>
      <c r="CX838" s="172"/>
      <c r="CY838" s="172"/>
      <c r="CZ838" s="172"/>
      <c r="DA838" s="172"/>
      <c r="DB838" s="172"/>
      <c r="DC838" s="172"/>
    </row>
    <row r="839" spans="1:107" ht="14.25" customHeight="1" x14ac:dyDescent="0.3">
      <c r="A839" s="172"/>
      <c r="E839" s="172"/>
      <c r="F839" s="172"/>
      <c r="G839" s="172"/>
      <c r="H839" s="172"/>
      <c r="I839" s="172"/>
      <c r="J839" s="172"/>
      <c r="K839" s="172"/>
      <c r="L839" s="172"/>
      <c r="M839" s="172"/>
      <c r="N839" s="172"/>
      <c r="O839" s="172"/>
      <c r="P839" s="172"/>
      <c r="R839" s="172"/>
      <c r="S839" s="172"/>
      <c r="T839" s="172"/>
      <c r="U839" s="172"/>
      <c r="V839" s="172"/>
      <c r="W839" s="172"/>
      <c r="X839" s="172"/>
      <c r="Y839" s="172"/>
      <c r="Z839" s="172"/>
      <c r="AA839" s="172"/>
      <c r="AB839" s="172"/>
      <c r="AC839" s="172"/>
      <c r="AE839" s="172"/>
      <c r="AF839" s="172"/>
      <c r="AG839" s="172"/>
      <c r="AH839" s="172"/>
      <c r="AI839" s="172"/>
      <c r="AJ839" s="172"/>
      <c r="AK839" s="172"/>
      <c r="AL839" s="172"/>
      <c r="AM839" s="172"/>
      <c r="AN839" s="172"/>
      <c r="AO839" s="172"/>
      <c r="AP839" s="172"/>
      <c r="AR839" s="172"/>
      <c r="AS839" s="172"/>
      <c r="AT839" s="172"/>
      <c r="AU839" s="172"/>
      <c r="AV839" s="172"/>
      <c r="AW839" s="172"/>
      <c r="AX839" s="172"/>
      <c r="AY839" s="172"/>
      <c r="AZ839" s="172"/>
      <c r="BA839" s="172"/>
      <c r="BB839" s="172"/>
      <c r="BC839" s="172"/>
      <c r="BE839" s="172"/>
      <c r="BF839" s="172"/>
      <c r="BG839" s="172"/>
      <c r="BH839" s="172"/>
      <c r="BI839" s="172"/>
      <c r="BJ839" s="172"/>
      <c r="BK839" s="172"/>
      <c r="BL839" s="172"/>
      <c r="BM839" s="172"/>
      <c r="BN839" s="172"/>
      <c r="BO839" s="172"/>
      <c r="BP839" s="172"/>
      <c r="BR839" s="172"/>
      <c r="BS839" s="172"/>
      <c r="BT839" s="172"/>
      <c r="BU839" s="172"/>
      <c r="BV839" s="172"/>
      <c r="BW839" s="172"/>
      <c r="BX839" s="172"/>
      <c r="BY839" s="172"/>
      <c r="BZ839" s="172"/>
      <c r="CA839" s="172"/>
      <c r="CB839" s="172"/>
      <c r="CC839" s="172"/>
      <c r="CE839" s="172"/>
      <c r="CF839" s="172"/>
      <c r="CG839" s="172"/>
      <c r="CH839" s="172"/>
      <c r="CI839" s="172"/>
      <c r="CJ839" s="172"/>
      <c r="CK839" s="172"/>
      <c r="CL839" s="172"/>
      <c r="CM839" s="172"/>
      <c r="CN839" s="172"/>
      <c r="CO839" s="172"/>
      <c r="CP839" s="172"/>
      <c r="CR839" s="172"/>
      <c r="CS839" s="172"/>
      <c r="CT839" s="172"/>
      <c r="CU839" s="172"/>
      <c r="CV839" s="172"/>
      <c r="CW839" s="172"/>
      <c r="CX839" s="172"/>
      <c r="CY839" s="172"/>
      <c r="CZ839" s="172"/>
      <c r="DA839" s="172"/>
      <c r="DB839" s="172"/>
      <c r="DC839" s="172"/>
    </row>
    <row r="840" spans="1:107" ht="14.25" customHeight="1" x14ac:dyDescent="0.3">
      <c r="A840" s="172"/>
      <c r="E840" s="172"/>
      <c r="F840" s="172"/>
      <c r="G840" s="172"/>
      <c r="H840" s="172"/>
      <c r="I840" s="172"/>
      <c r="J840" s="172"/>
      <c r="K840" s="172"/>
      <c r="L840" s="172"/>
      <c r="M840" s="172"/>
      <c r="N840" s="172"/>
      <c r="O840" s="172"/>
      <c r="P840" s="172"/>
      <c r="R840" s="172"/>
      <c r="S840" s="172"/>
      <c r="T840" s="172"/>
      <c r="U840" s="172"/>
      <c r="V840" s="172"/>
      <c r="W840" s="172"/>
      <c r="X840" s="172"/>
      <c r="Y840" s="172"/>
      <c r="Z840" s="172"/>
      <c r="AA840" s="172"/>
      <c r="AB840" s="172"/>
      <c r="AC840" s="172"/>
      <c r="AE840" s="172"/>
      <c r="AF840" s="172"/>
      <c r="AG840" s="172"/>
      <c r="AH840" s="172"/>
      <c r="AI840" s="172"/>
      <c r="AJ840" s="172"/>
      <c r="AK840" s="172"/>
      <c r="AL840" s="172"/>
      <c r="AM840" s="172"/>
      <c r="AN840" s="172"/>
      <c r="AO840" s="172"/>
      <c r="AP840" s="172"/>
      <c r="AR840" s="172"/>
      <c r="AS840" s="172"/>
      <c r="AT840" s="172"/>
      <c r="AU840" s="172"/>
      <c r="AV840" s="172"/>
      <c r="AW840" s="172"/>
      <c r="AX840" s="172"/>
      <c r="AY840" s="172"/>
      <c r="AZ840" s="172"/>
      <c r="BA840" s="172"/>
      <c r="BB840" s="172"/>
      <c r="BC840" s="172"/>
      <c r="BE840" s="172"/>
      <c r="BF840" s="172"/>
      <c r="BG840" s="172"/>
      <c r="BH840" s="172"/>
      <c r="BI840" s="172"/>
      <c r="BJ840" s="172"/>
      <c r="BK840" s="172"/>
      <c r="BL840" s="172"/>
      <c r="BM840" s="172"/>
      <c r="BN840" s="172"/>
      <c r="BO840" s="172"/>
      <c r="BP840" s="172"/>
      <c r="BR840" s="172"/>
      <c r="BS840" s="172"/>
      <c r="BT840" s="172"/>
      <c r="BU840" s="172"/>
      <c r="BV840" s="172"/>
      <c r="BW840" s="172"/>
      <c r="BX840" s="172"/>
      <c r="BY840" s="172"/>
      <c r="BZ840" s="172"/>
      <c r="CA840" s="172"/>
      <c r="CB840" s="172"/>
      <c r="CC840" s="172"/>
      <c r="CE840" s="172"/>
      <c r="CF840" s="172"/>
      <c r="CG840" s="172"/>
      <c r="CH840" s="172"/>
      <c r="CI840" s="172"/>
      <c r="CJ840" s="172"/>
      <c r="CK840" s="172"/>
      <c r="CL840" s="172"/>
      <c r="CM840" s="172"/>
      <c r="CN840" s="172"/>
      <c r="CO840" s="172"/>
      <c r="CP840" s="172"/>
      <c r="CR840" s="172"/>
      <c r="CS840" s="172"/>
      <c r="CT840" s="172"/>
      <c r="CU840" s="172"/>
      <c r="CV840" s="172"/>
      <c r="CW840" s="172"/>
      <c r="CX840" s="172"/>
      <c r="CY840" s="172"/>
      <c r="CZ840" s="172"/>
      <c r="DA840" s="172"/>
      <c r="DB840" s="172"/>
      <c r="DC840" s="172"/>
    </row>
    <row r="841" spans="1:107" ht="14.25" customHeight="1" x14ac:dyDescent="0.3">
      <c r="A841" s="172"/>
      <c r="E841" s="172"/>
      <c r="F841" s="172"/>
      <c r="G841" s="172"/>
      <c r="H841" s="172"/>
      <c r="I841" s="172"/>
      <c r="J841" s="172"/>
      <c r="K841" s="172"/>
      <c r="L841" s="172"/>
      <c r="M841" s="172"/>
      <c r="N841" s="172"/>
      <c r="O841" s="172"/>
      <c r="P841" s="172"/>
      <c r="R841" s="172"/>
      <c r="S841" s="172"/>
      <c r="T841" s="172"/>
      <c r="U841" s="172"/>
      <c r="V841" s="172"/>
      <c r="W841" s="172"/>
      <c r="X841" s="172"/>
      <c r="Y841" s="172"/>
      <c r="Z841" s="172"/>
      <c r="AA841" s="172"/>
      <c r="AB841" s="172"/>
      <c r="AC841" s="172"/>
      <c r="AE841" s="172"/>
      <c r="AF841" s="172"/>
      <c r="AG841" s="172"/>
      <c r="AH841" s="172"/>
      <c r="AI841" s="172"/>
      <c r="AJ841" s="172"/>
      <c r="AK841" s="172"/>
      <c r="AL841" s="172"/>
      <c r="AM841" s="172"/>
      <c r="AN841" s="172"/>
      <c r="AO841" s="172"/>
      <c r="AP841" s="172"/>
      <c r="AR841" s="172"/>
      <c r="AS841" s="172"/>
      <c r="AT841" s="172"/>
      <c r="AU841" s="172"/>
      <c r="AV841" s="172"/>
      <c r="AW841" s="172"/>
      <c r="AX841" s="172"/>
      <c r="AY841" s="172"/>
      <c r="AZ841" s="172"/>
      <c r="BA841" s="172"/>
      <c r="BB841" s="172"/>
      <c r="BC841" s="172"/>
      <c r="BE841" s="172"/>
      <c r="BF841" s="172"/>
      <c r="BG841" s="172"/>
      <c r="BH841" s="172"/>
      <c r="BI841" s="172"/>
      <c r="BJ841" s="172"/>
      <c r="BK841" s="172"/>
      <c r="BL841" s="172"/>
      <c r="BM841" s="172"/>
      <c r="BN841" s="172"/>
      <c r="BO841" s="172"/>
      <c r="BP841" s="172"/>
      <c r="BR841" s="172"/>
      <c r="BS841" s="172"/>
      <c r="BT841" s="172"/>
      <c r="BU841" s="172"/>
      <c r="BV841" s="172"/>
      <c r="BW841" s="172"/>
      <c r="BX841" s="172"/>
      <c r="BY841" s="172"/>
      <c r="BZ841" s="172"/>
      <c r="CA841" s="172"/>
      <c r="CB841" s="172"/>
      <c r="CC841" s="172"/>
      <c r="CE841" s="172"/>
      <c r="CF841" s="172"/>
      <c r="CG841" s="172"/>
      <c r="CH841" s="172"/>
      <c r="CI841" s="172"/>
      <c r="CJ841" s="172"/>
      <c r="CK841" s="172"/>
      <c r="CL841" s="172"/>
      <c r="CM841" s="172"/>
      <c r="CN841" s="172"/>
      <c r="CO841" s="172"/>
      <c r="CP841" s="172"/>
      <c r="CR841" s="172"/>
      <c r="CS841" s="172"/>
      <c r="CT841" s="172"/>
      <c r="CU841" s="172"/>
      <c r="CV841" s="172"/>
      <c r="CW841" s="172"/>
      <c r="CX841" s="172"/>
      <c r="CY841" s="172"/>
      <c r="CZ841" s="172"/>
      <c r="DA841" s="172"/>
      <c r="DB841" s="172"/>
      <c r="DC841" s="172"/>
    </row>
    <row r="842" spans="1:107" ht="14.25" customHeight="1" x14ac:dyDescent="0.3">
      <c r="A842" s="172"/>
      <c r="E842" s="172"/>
      <c r="F842" s="172"/>
      <c r="G842" s="172"/>
      <c r="H842" s="172"/>
      <c r="I842" s="172"/>
      <c r="J842" s="172"/>
      <c r="K842" s="172"/>
      <c r="L842" s="172"/>
      <c r="M842" s="172"/>
      <c r="N842" s="172"/>
      <c r="O842" s="172"/>
      <c r="P842" s="172"/>
      <c r="R842" s="172"/>
      <c r="S842" s="172"/>
      <c r="T842" s="172"/>
      <c r="U842" s="172"/>
      <c r="V842" s="172"/>
      <c r="W842" s="172"/>
      <c r="X842" s="172"/>
      <c r="Y842" s="172"/>
      <c r="Z842" s="172"/>
      <c r="AA842" s="172"/>
      <c r="AB842" s="172"/>
      <c r="AC842" s="172"/>
      <c r="AE842" s="172"/>
      <c r="AF842" s="172"/>
      <c r="AG842" s="172"/>
      <c r="AH842" s="172"/>
      <c r="AI842" s="172"/>
      <c r="AJ842" s="172"/>
      <c r="AK842" s="172"/>
      <c r="AL842" s="172"/>
      <c r="AM842" s="172"/>
      <c r="AN842" s="172"/>
      <c r="AO842" s="172"/>
      <c r="AP842" s="172"/>
      <c r="AR842" s="172"/>
      <c r="AS842" s="172"/>
      <c r="AT842" s="172"/>
      <c r="AU842" s="172"/>
      <c r="AV842" s="172"/>
      <c r="AW842" s="172"/>
      <c r="AX842" s="172"/>
      <c r="AY842" s="172"/>
      <c r="AZ842" s="172"/>
      <c r="BA842" s="172"/>
      <c r="BB842" s="172"/>
      <c r="BC842" s="172"/>
      <c r="BE842" s="172"/>
      <c r="BF842" s="172"/>
      <c r="BG842" s="172"/>
      <c r="BH842" s="172"/>
      <c r="BI842" s="172"/>
      <c r="BJ842" s="172"/>
      <c r="BK842" s="172"/>
      <c r="BL842" s="172"/>
      <c r="BM842" s="172"/>
      <c r="BN842" s="172"/>
      <c r="BO842" s="172"/>
      <c r="BP842" s="172"/>
      <c r="BR842" s="172"/>
      <c r="BS842" s="172"/>
      <c r="BT842" s="172"/>
      <c r="BU842" s="172"/>
      <c r="BV842" s="172"/>
      <c r="BW842" s="172"/>
      <c r="BX842" s="172"/>
      <c r="BY842" s="172"/>
      <c r="BZ842" s="172"/>
      <c r="CA842" s="172"/>
      <c r="CB842" s="172"/>
      <c r="CC842" s="172"/>
      <c r="CE842" s="172"/>
      <c r="CF842" s="172"/>
      <c r="CG842" s="172"/>
      <c r="CH842" s="172"/>
      <c r="CI842" s="172"/>
      <c r="CJ842" s="172"/>
      <c r="CK842" s="172"/>
      <c r="CL842" s="172"/>
      <c r="CM842" s="172"/>
      <c r="CN842" s="172"/>
      <c r="CO842" s="172"/>
      <c r="CP842" s="172"/>
      <c r="CR842" s="172"/>
      <c r="CS842" s="172"/>
      <c r="CT842" s="172"/>
      <c r="CU842" s="172"/>
      <c r="CV842" s="172"/>
      <c r="CW842" s="172"/>
      <c r="CX842" s="172"/>
      <c r="CY842" s="172"/>
      <c r="CZ842" s="172"/>
      <c r="DA842" s="172"/>
      <c r="DB842" s="172"/>
      <c r="DC842" s="172"/>
    </row>
    <row r="843" spans="1:107" ht="14.25" customHeight="1" x14ac:dyDescent="0.3">
      <c r="A843" s="172"/>
      <c r="E843" s="172"/>
      <c r="F843" s="172"/>
      <c r="G843" s="172"/>
      <c r="H843" s="172"/>
      <c r="I843" s="172"/>
      <c r="J843" s="172"/>
      <c r="K843" s="172"/>
      <c r="L843" s="172"/>
      <c r="M843" s="172"/>
      <c r="N843" s="172"/>
      <c r="O843" s="172"/>
      <c r="P843" s="172"/>
      <c r="R843" s="172"/>
      <c r="S843" s="172"/>
      <c r="T843" s="172"/>
      <c r="U843" s="172"/>
      <c r="V843" s="172"/>
      <c r="W843" s="172"/>
      <c r="X843" s="172"/>
      <c r="Y843" s="172"/>
      <c r="Z843" s="172"/>
      <c r="AA843" s="172"/>
      <c r="AB843" s="172"/>
      <c r="AC843" s="172"/>
      <c r="AE843" s="172"/>
      <c r="AF843" s="172"/>
      <c r="AG843" s="172"/>
      <c r="AH843" s="172"/>
      <c r="AI843" s="172"/>
      <c r="AJ843" s="172"/>
      <c r="AK843" s="172"/>
      <c r="AL843" s="172"/>
      <c r="AM843" s="172"/>
      <c r="AN843" s="172"/>
      <c r="AO843" s="172"/>
      <c r="AP843" s="172"/>
      <c r="AR843" s="172"/>
      <c r="AS843" s="172"/>
      <c r="AT843" s="172"/>
      <c r="AU843" s="172"/>
      <c r="AV843" s="172"/>
      <c r="AW843" s="172"/>
      <c r="AX843" s="172"/>
      <c r="AY843" s="172"/>
      <c r="AZ843" s="172"/>
      <c r="BA843" s="172"/>
      <c r="BB843" s="172"/>
      <c r="BC843" s="172"/>
      <c r="BE843" s="172"/>
      <c r="BF843" s="172"/>
      <c r="BG843" s="172"/>
      <c r="BH843" s="172"/>
      <c r="BI843" s="172"/>
      <c r="BJ843" s="172"/>
      <c r="BK843" s="172"/>
      <c r="BL843" s="172"/>
      <c r="BM843" s="172"/>
      <c r="BN843" s="172"/>
      <c r="BO843" s="172"/>
      <c r="BP843" s="172"/>
      <c r="BR843" s="172"/>
      <c r="BS843" s="172"/>
      <c r="BT843" s="172"/>
      <c r="BU843" s="172"/>
      <c r="BV843" s="172"/>
      <c r="BW843" s="172"/>
      <c r="BX843" s="172"/>
      <c r="BY843" s="172"/>
      <c r="BZ843" s="172"/>
      <c r="CA843" s="172"/>
      <c r="CB843" s="172"/>
      <c r="CC843" s="172"/>
      <c r="CE843" s="172"/>
      <c r="CF843" s="172"/>
      <c r="CG843" s="172"/>
      <c r="CH843" s="172"/>
      <c r="CI843" s="172"/>
      <c r="CJ843" s="172"/>
      <c r="CK843" s="172"/>
      <c r="CL843" s="172"/>
      <c r="CM843" s="172"/>
      <c r="CN843" s="172"/>
      <c r="CO843" s="172"/>
      <c r="CP843" s="172"/>
      <c r="CR843" s="172"/>
      <c r="CS843" s="172"/>
      <c r="CT843" s="172"/>
      <c r="CU843" s="172"/>
      <c r="CV843" s="172"/>
      <c r="CW843" s="172"/>
      <c r="CX843" s="172"/>
      <c r="CY843" s="172"/>
      <c r="CZ843" s="172"/>
      <c r="DA843" s="172"/>
      <c r="DB843" s="172"/>
      <c r="DC843" s="172"/>
    </row>
    <row r="844" spans="1:107" ht="14.25" customHeight="1" x14ac:dyDescent="0.3">
      <c r="A844" s="172"/>
      <c r="E844" s="172"/>
      <c r="F844" s="172"/>
      <c r="G844" s="172"/>
      <c r="H844" s="172"/>
      <c r="I844" s="172"/>
      <c r="J844" s="172"/>
      <c r="K844" s="172"/>
      <c r="L844" s="172"/>
      <c r="M844" s="172"/>
      <c r="N844" s="172"/>
      <c r="O844" s="172"/>
      <c r="P844" s="172"/>
      <c r="R844" s="172"/>
      <c r="S844" s="172"/>
      <c r="T844" s="172"/>
      <c r="U844" s="172"/>
      <c r="V844" s="172"/>
      <c r="W844" s="172"/>
      <c r="X844" s="172"/>
      <c r="Y844" s="172"/>
      <c r="Z844" s="172"/>
      <c r="AA844" s="172"/>
      <c r="AB844" s="172"/>
      <c r="AC844" s="172"/>
      <c r="AE844" s="172"/>
      <c r="AF844" s="172"/>
      <c r="AG844" s="172"/>
      <c r="AH844" s="172"/>
      <c r="AI844" s="172"/>
      <c r="AJ844" s="172"/>
      <c r="AK844" s="172"/>
      <c r="AL844" s="172"/>
      <c r="AM844" s="172"/>
      <c r="AN844" s="172"/>
      <c r="AO844" s="172"/>
      <c r="AP844" s="172"/>
      <c r="AR844" s="172"/>
      <c r="AS844" s="172"/>
      <c r="AT844" s="172"/>
      <c r="AU844" s="172"/>
      <c r="AV844" s="172"/>
      <c r="AW844" s="172"/>
      <c r="AX844" s="172"/>
      <c r="AY844" s="172"/>
      <c r="AZ844" s="172"/>
      <c r="BA844" s="172"/>
      <c r="BB844" s="172"/>
      <c r="BC844" s="172"/>
      <c r="BE844" s="172"/>
      <c r="BF844" s="172"/>
      <c r="BG844" s="172"/>
      <c r="BH844" s="172"/>
      <c r="BI844" s="172"/>
      <c r="BJ844" s="172"/>
      <c r="BK844" s="172"/>
      <c r="BL844" s="172"/>
      <c r="BM844" s="172"/>
      <c r="BN844" s="172"/>
      <c r="BO844" s="172"/>
      <c r="BP844" s="172"/>
      <c r="BR844" s="172"/>
      <c r="BS844" s="172"/>
      <c r="BT844" s="172"/>
      <c r="BU844" s="172"/>
      <c r="BV844" s="172"/>
      <c r="BW844" s="172"/>
      <c r="BX844" s="172"/>
      <c r="BY844" s="172"/>
      <c r="BZ844" s="172"/>
      <c r="CA844" s="172"/>
      <c r="CB844" s="172"/>
      <c r="CC844" s="172"/>
      <c r="CE844" s="172"/>
      <c r="CF844" s="172"/>
      <c r="CG844" s="172"/>
      <c r="CH844" s="172"/>
      <c r="CI844" s="172"/>
      <c r="CJ844" s="172"/>
      <c r="CK844" s="172"/>
      <c r="CL844" s="172"/>
      <c r="CM844" s="172"/>
      <c r="CN844" s="172"/>
      <c r="CO844" s="172"/>
      <c r="CP844" s="172"/>
      <c r="CR844" s="172"/>
      <c r="CS844" s="172"/>
      <c r="CT844" s="172"/>
      <c r="CU844" s="172"/>
      <c r="CV844" s="172"/>
      <c r="CW844" s="172"/>
      <c r="CX844" s="172"/>
      <c r="CY844" s="172"/>
      <c r="CZ844" s="172"/>
      <c r="DA844" s="172"/>
      <c r="DB844" s="172"/>
      <c r="DC844" s="172"/>
    </row>
    <row r="845" spans="1:107" ht="14.25" customHeight="1" x14ac:dyDescent="0.3">
      <c r="A845" s="172"/>
      <c r="E845" s="172"/>
      <c r="F845" s="172"/>
      <c r="G845" s="172"/>
      <c r="H845" s="172"/>
      <c r="I845" s="172"/>
      <c r="J845" s="172"/>
      <c r="K845" s="172"/>
      <c r="L845" s="172"/>
      <c r="M845" s="172"/>
      <c r="N845" s="172"/>
      <c r="O845" s="172"/>
      <c r="P845" s="172"/>
      <c r="R845" s="172"/>
      <c r="S845" s="172"/>
      <c r="T845" s="172"/>
      <c r="U845" s="172"/>
      <c r="V845" s="172"/>
      <c r="W845" s="172"/>
      <c r="X845" s="172"/>
      <c r="Y845" s="172"/>
      <c r="Z845" s="172"/>
      <c r="AA845" s="172"/>
      <c r="AB845" s="172"/>
      <c r="AC845" s="172"/>
      <c r="AE845" s="172"/>
      <c r="AF845" s="172"/>
      <c r="AG845" s="172"/>
      <c r="AH845" s="172"/>
      <c r="AI845" s="172"/>
      <c r="AJ845" s="172"/>
      <c r="AK845" s="172"/>
      <c r="AL845" s="172"/>
      <c r="AM845" s="172"/>
      <c r="AN845" s="172"/>
      <c r="AO845" s="172"/>
      <c r="AP845" s="172"/>
      <c r="AR845" s="172"/>
      <c r="AS845" s="172"/>
      <c r="AT845" s="172"/>
      <c r="AU845" s="172"/>
      <c r="AV845" s="172"/>
      <c r="AW845" s="172"/>
      <c r="AX845" s="172"/>
      <c r="AY845" s="172"/>
      <c r="AZ845" s="172"/>
      <c r="BA845" s="172"/>
      <c r="BB845" s="172"/>
      <c r="BC845" s="172"/>
      <c r="BE845" s="172"/>
      <c r="BF845" s="172"/>
      <c r="BG845" s="172"/>
      <c r="BH845" s="172"/>
      <c r="BI845" s="172"/>
      <c r="BJ845" s="172"/>
      <c r="BK845" s="172"/>
      <c r="BL845" s="172"/>
      <c r="BM845" s="172"/>
      <c r="BN845" s="172"/>
      <c r="BO845" s="172"/>
      <c r="BP845" s="172"/>
      <c r="BR845" s="172"/>
      <c r="BS845" s="172"/>
      <c r="BT845" s="172"/>
      <c r="BU845" s="172"/>
      <c r="BV845" s="172"/>
      <c r="BW845" s="172"/>
      <c r="BX845" s="172"/>
      <c r="BY845" s="172"/>
      <c r="BZ845" s="172"/>
      <c r="CA845" s="172"/>
      <c r="CB845" s="172"/>
      <c r="CC845" s="172"/>
      <c r="CE845" s="172"/>
      <c r="CF845" s="172"/>
      <c r="CG845" s="172"/>
      <c r="CH845" s="172"/>
      <c r="CI845" s="172"/>
      <c r="CJ845" s="172"/>
      <c r="CK845" s="172"/>
      <c r="CL845" s="172"/>
      <c r="CM845" s="172"/>
      <c r="CN845" s="172"/>
      <c r="CO845" s="172"/>
      <c r="CP845" s="172"/>
      <c r="CR845" s="172"/>
      <c r="CS845" s="172"/>
      <c r="CT845" s="172"/>
      <c r="CU845" s="172"/>
      <c r="CV845" s="172"/>
      <c r="CW845" s="172"/>
      <c r="CX845" s="172"/>
      <c r="CY845" s="172"/>
      <c r="CZ845" s="172"/>
      <c r="DA845" s="172"/>
      <c r="DB845" s="172"/>
      <c r="DC845" s="172"/>
    </row>
    <row r="846" spans="1:107" ht="14.25" customHeight="1" x14ac:dyDescent="0.3">
      <c r="A846" s="172"/>
      <c r="E846" s="172"/>
      <c r="F846" s="172"/>
      <c r="G846" s="172"/>
      <c r="H846" s="172"/>
      <c r="I846" s="172"/>
      <c r="J846" s="172"/>
      <c r="K846" s="172"/>
      <c r="L846" s="172"/>
      <c r="M846" s="172"/>
      <c r="N846" s="172"/>
      <c r="O846" s="172"/>
      <c r="P846" s="172"/>
      <c r="R846" s="172"/>
      <c r="S846" s="172"/>
      <c r="T846" s="172"/>
      <c r="U846" s="172"/>
      <c r="V846" s="172"/>
      <c r="W846" s="172"/>
      <c r="X846" s="172"/>
      <c r="Y846" s="172"/>
      <c r="Z846" s="172"/>
      <c r="AA846" s="172"/>
      <c r="AB846" s="172"/>
      <c r="AC846" s="172"/>
      <c r="AE846" s="172"/>
      <c r="AF846" s="172"/>
      <c r="AG846" s="172"/>
      <c r="AH846" s="172"/>
      <c r="AI846" s="172"/>
      <c r="AJ846" s="172"/>
      <c r="AK846" s="172"/>
      <c r="AL846" s="172"/>
      <c r="AM846" s="172"/>
      <c r="AN846" s="172"/>
      <c r="AO846" s="172"/>
      <c r="AP846" s="172"/>
      <c r="AR846" s="172"/>
      <c r="AS846" s="172"/>
      <c r="AT846" s="172"/>
      <c r="AU846" s="172"/>
      <c r="AV846" s="172"/>
      <c r="AW846" s="172"/>
      <c r="AX846" s="172"/>
      <c r="AY846" s="172"/>
      <c r="AZ846" s="172"/>
      <c r="BA846" s="172"/>
      <c r="BB846" s="172"/>
      <c r="BC846" s="172"/>
      <c r="BE846" s="172"/>
      <c r="BF846" s="172"/>
      <c r="BG846" s="172"/>
      <c r="BH846" s="172"/>
      <c r="BI846" s="172"/>
      <c r="BJ846" s="172"/>
      <c r="BK846" s="172"/>
      <c r="BL846" s="172"/>
      <c r="BM846" s="172"/>
      <c r="BN846" s="172"/>
      <c r="BO846" s="172"/>
      <c r="BP846" s="172"/>
      <c r="BR846" s="172"/>
      <c r="BS846" s="172"/>
      <c r="BT846" s="172"/>
      <c r="BU846" s="172"/>
      <c r="BV846" s="172"/>
      <c r="BW846" s="172"/>
      <c r="BX846" s="172"/>
      <c r="BY846" s="172"/>
      <c r="BZ846" s="172"/>
      <c r="CA846" s="172"/>
      <c r="CB846" s="172"/>
      <c r="CC846" s="172"/>
      <c r="CE846" s="172"/>
      <c r="CF846" s="172"/>
      <c r="CG846" s="172"/>
      <c r="CH846" s="172"/>
      <c r="CI846" s="172"/>
      <c r="CJ846" s="172"/>
      <c r="CK846" s="172"/>
      <c r="CL846" s="172"/>
      <c r="CM846" s="172"/>
      <c r="CN846" s="172"/>
      <c r="CO846" s="172"/>
      <c r="CP846" s="172"/>
      <c r="CR846" s="172"/>
      <c r="CS846" s="172"/>
      <c r="CT846" s="172"/>
      <c r="CU846" s="172"/>
      <c r="CV846" s="172"/>
      <c r="CW846" s="172"/>
      <c r="CX846" s="172"/>
      <c r="CY846" s="172"/>
      <c r="CZ846" s="172"/>
      <c r="DA846" s="172"/>
      <c r="DB846" s="172"/>
      <c r="DC846" s="172"/>
    </row>
    <row r="847" spans="1:107" ht="14.25" customHeight="1" x14ac:dyDescent="0.3">
      <c r="A847" s="172"/>
      <c r="E847" s="172"/>
      <c r="F847" s="172"/>
      <c r="G847" s="172"/>
      <c r="H847" s="172"/>
      <c r="I847" s="172"/>
      <c r="J847" s="172"/>
      <c r="K847" s="172"/>
      <c r="L847" s="172"/>
      <c r="M847" s="172"/>
      <c r="N847" s="172"/>
      <c r="O847" s="172"/>
      <c r="P847" s="172"/>
      <c r="R847" s="172"/>
      <c r="S847" s="172"/>
      <c r="T847" s="172"/>
      <c r="U847" s="172"/>
      <c r="V847" s="172"/>
      <c r="W847" s="172"/>
      <c r="X847" s="172"/>
      <c r="Y847" s="172"/>
      <c r="Z847" s="172"/>
      <c r="AA847" s="172"/>
      <c r="AB847" s="172"/>
      <c r="AC847" s="172"/>
      <c r="AE847" s="172"/>
      <c r="AF847" s="172"/>
      <c r="AG847" s="172"/>
      <c r="AH847" s="172"/>
      <c r="AI847" s="172"/>
      <c r="AJ847" s="172"/>
      <c r="AK847" s="172"/>
      <c r="AL847" s="172"/>
      <c r="AM847" s="172"/>
      <c r="AN847" s="172"/>
      <c r="AO847" s="172"/>
      <c r="AP847" s="172"/>
      <c r="AR847" s="172"/>
      <c r="AS847" s="172"/>
      <c r="AT847" s="172"/>
      <c r="AU847" s="172"/>
      <c r="AV847" s="172"/>
      <c r="AW847" s="172"/>
      <c r="AX847" s="172"/>
      <c r="AY847" s="172"/>
      <c r="AZ847" s="172"/>
      <c r="BA847" s="172"/>
      <c r="BB847" s="172"/>
      <c r="BC847" s="172"/>
      <c r="BE847" s="172"/>
      <c r="BF847" s="172"/>
      <c r="BG847" s="172"/>
      <c r="BH847" s="172"/>
      <c r="BI847" s="172"/>
      <c r="BJ847" s="172"/>
      <c r="BK847" s="172"/>
      <c r="BL847" s="172"/>
      <c r="BM847" s="172"/>
      <c r="BN847" s="172"/>
      <c r="BO847" s="172"/>
      <c r="BP847" s="172"/>
      <c r="BR847" s="172"/>
      <c r="BS847" s="172"/>
      <c r="BT847" s="172"/>
      <c r="BU847" s="172"/>
      <c r="BV847" s="172"/>
      <c r="BW847" s="172"/>
      <c r="BX847" s="172"/>
      <c r="BY847" s="172"/>
      <c r="BZ847" s="172"/>
      <c r="CA847" s="172"/>
      <c r="CB847" s="172"/>
      <c r="CC847" s="172"/>
      <c r="CE847" s="172"/>
      <c r="CF847" s="172"/>
      <c r="CG847" s="172"/>
      <c r="CH847" s="172"/>
      <c r="CI847" s="172"/>
      <c r="CJ847" s="172"/>
      <c r="CK847" s="172"/>
      <c r="CL847" s="172"/>
      <c r="CM847" s="172"/>
      <c r="CN847" s="172"/>
      <c r="CO847" s="172"/>
      <c r="CP847" s="172"/>
      <c r="CR847" s="172"/>
      <c r="CS847" s="172"/>
      <c r="CT847" s="172"/>
      <c r="CU847" s="172"/>
      <c r="CV847" s="172"/>
      <c r="CW847" s="172"/>
      <c r="CX847" s="172"/>
      <c r="CY847" s="172"/>
      <c r="CZ847" s="172"/>
      <c r="DA847" s="172"/>
      <c r="DB847" s="172"/>
      <c r="DC847" s="172"/>
    </row>
    <row r="848" spans="1:107" ht="14.25" customHeight="1" x14ac:dyDescent="0.3">
      <c r="A848" s="172"/>
      <c r="E848" s="172"/>
      <c r="F848" s="172"/>
      <c r="G848" s="172"/>
      <c r="H848" s="172"/>
      <c r="I848" s="172"/>
      <c r="J848" s="172"/>
      <c r="K848" s="172"/>
      <c r="L848" s="172"/>
      <c r="M848" s="172"/>
      <c r="N848" s="172"/>
      <c r="O848" s="172"/>
      <c r="P848" s="172"/>
      <c r="R848" s="172"/>
      <c r="S848" s="172"/>
      <c r="T848" s="172"/>
      <c r="U848" s="172"/>
      <c r="V848" s="172"/>
      <c r="W848" s="172"/>
      <c r="X848" s="172"/>
      <c r="Y848" s="172"/>
      <c r="Z848" s="172"/>
      <c r="AA848" s="172"/>
      <c r="AB848" s="172"/>
      <c r="AC848" s="172"/>
      <c r="AE848" s="172"/>
      <c r="AF848" s="172"/>
      <c r="AG848" s="172"/>
      <c r="AH848" s="172"/>
      <c r="AI848" s="172"/>
      <c r="AJ848" s="172"/>
      <c r="AK848" s="172"/>
      <c r="AL848" s="172"/>
      <c r="AM848" s="172"/>
      <c r="AN848" s="172"/>
      <c r="AO848" s="172"/>
      <c r="AP848" s="172"/>
      <c r="AR848" s="172"/>
      <c r="AS848" s="172"/>
      <c r="AT848" s="172"/>
      <c r="AU848" s="172"/>
      <c r="AV848" s="172"/>
      <c r="AW848" s="172"/>
      <c r="AX848" s="172"/>
      <c r="AY848" s="172"/>
      <c r="AZ848" s="172"/>
      <c r="BA848" s="172"/>
      <c r="BB848" s="172"/>
      <c r="BC848" s="172"/>
      <c r="BE848" s="172"/>
      <c r="BF848" s="172"/>
      <c r="BG848" s="172"/>
      <c r="BH848" s="172"/>
      <c r="BI848" s="172"/>
      <c r="BJ848" s="172"/>
      <c r="BK848" s="172"/>
      <c r="BL848" s="172"/>
      <c r="BM848" s="172"/>
      <c r="BN848" s="172"/>
      <c r="BO848" s="172"/>
      <c r="BP848" s="172"/>
      <c r="BR848" s="172"/>
      <c r="BS848" s="172"/>
      <c r="BT848" s="172"/>
      <c r="BU848" s="172"/>
      <c r="BV848" s="172"/>
      <c r="BW848" s="172"/>
      <c r="BX848" s="172"/>
      <c r="BY848" s="172"/>
      <c r="BZ848" s="172"/>
      <c r="CA848" s="172"/>
      <c r="CB848" s="172"/>
      <c r="CC848" s="172"/>
      <c r="CE848" s="172"/>
      <c r="CF848" s="172"/>
      <c r="CG848" s="172"/>
      <c r="CH848" s="172"/>
      <c r="CI848" s="172"/>
      <c r="CJ848" s="172"/>
      <c r="CK848" s="172"/>
      <c r="CL848" s="172"/>
      <c r="CM848" s="172"/>
      <c r="CN848" s="172"/>
      <c r="CO848" s="172"/>
      <c r="CP848" s="172"/>
      <c r="CR848" s="172"/>
      <c r="CS848" s="172"/>
      <c r="CT848" s="172"/>
      <c r="CU848" s="172"/>
      <c r="CV848" s="172"/>
      <c r="CW848" s="172"/>
      <c r="CX848" s="172"/>
      <c r="CY848" s="172"/>
      <c r="CZ848" s="172"/>
      <c r="DA848" s="172"/>
      <c r="DB848" s="172"/>
      <c r="DC848" s="172"/>
    </row>
    <row r="849" spans="1:107" ht="14.25" customHeight="1" x14ac:dyDescent="0.3">
      <c r="A849" s="172"/>
      <c r="E849" s="172"/>
      <c r="F849" s="172"/>
      <c r="G849" s="172"/>
      <c r="H849" s="172"/>
      <c r="I849" s="172"/>
      <c r="J849" s="172"/>
      <c r="K849" s="172"/>
      <c r="L849" s="172"/>
      <c r="M849" s="172"/>
      <c r="N849" s="172"/>
      <c r="O849" s="172"/>
      <c r="P849" s="172"/>
      <c r="R849" s="172"/>
      <c r="S849" s="172"/>
      <c r="T849" s="172"/>
      <c r="U849" s="172"/>
      <c r="V849" s="172"/>
      <c r="W849" s="172"/>
      <c r="X849" s="172"/>
      <c r="Y849" s="172"/>
      <c r="Z849" s="172"/>
      <c r="AA849" s="172"/>
      <c r="AB849" s="172"/>
      <c r="AC849" s="172"/>
      <c r="AE849" s="172"/>
      <c r="AF849" s="172"/>
      <c r="AG849" s="172"/>
      <c r="AH849" s="172"/>
      <c r="AI849" s="172"/>
      <c r="AJ849" s="172"/>
      <c r="AK849" s="172"/>
      <c r="AL849" s="172"/>
      <c r="AM849" s="172"/>
      <c r="AN849" s="172"/>
      <c r="AO849" s="172"/>
      <c r="AP849" s="172"/>
      <c r="AR849" s="172"/>
      <c r="AS849" s="172"/>
      <c r="AT849" s="172"/>
      <c r="AU849" s="172"/>
      <c r="AV849" s="172"/>
      <c r="AW849" s="172"/>
      <c r="AX849" s="172"/>
      <c r="AY849" s="172"/>
      <c r="AZ849" s="172"/>
      <c r="BA849" s="172"/>
      <c r="BB849" s="172"/>
      <c r="BC849" s="172"/>
      <c r="BE849" s="172"/>
      <c r="BF849" s="172"/>
      <c r="BG849" s="172"/>
      <c r="BH849" s="172"/>
      <c r="BI849" s="172"/>
      <c r="BJ849" s="172"/>
      <c r="BK849" s="172"/>
      <c r="BL849" s="172"/>
      <c r="BM849" s="172"/>
      <c r="BN849" s="172"/>
      <c r="BO849" s="172"/>
      <c r="BP849" s="172"/>
      <c r="BR849" s="172"/>
      <c r="BS849" s="172"/>
      <c r="BT849" s="172"/>
      <c r="BU849" s="172"/>
      <c r="BV849" s="172"/>
      <c r="BW849" s="172"/>
      <c r="BX849" s="172"/>
      <c r="BY849" s="172"/>
      <c r="BZ849" s="172"/>
      <c r="CA849" s="172"/>
      <c r="CB849" s="172"/>
      <c r="CC849" s="172"/>
      <c r="CE849" s="172"/>
      <c r="CF849" s="172"/>
      <c r="CG849" s="172"/>
      <c r="CH849" s="172"/>
      <c r="CI849" s="172"/>
      <c r="CJ849" s="172"/>
      <c r="CK849" s="172"/>
      <c r="CL849" s="172"/>
      <c r="CM849" s="172"/>
      <c r="CN849" s="172"/>
      <c r="CO849" s="172"/>
      <c r="CP849" s="172"/>
      <c r="CR849" s="172"/>
      <c r="CS849" s="172"/>
      <c r="CT849" s="172"/>
      <c r="CU849" s="172"/>
      <c r="CV849" s="172"/>
      <c r="CW849" s="172"/>
      <c r="CX849" s="172"/>
      <c r="CY849" s="172"/>
      <c r="CZ849" s="172"/>
      <c r="DA849" s="172"/>
      <c r="DB849" s="172"/>
      <c r="DC849" s="172"/>
    </row>
    <row r="850" spans="1:107" ht="14.25" customHeight="1" x14ac:dyDescent="0.3">
      <c r="A850" s="172"/>
      <c r="E850" s="172"/>
      <c r="F850" s="172"/>
      <c r="G850" s="172"/>
      <c r="H850" s="172"/>
      <c r="I850" s="172"/>
      <c r="J850" s="172"/>
      <c r="K850" s="172"/>
      <c r="L850" s="172"/>
      <c r="M850" s="172"/>
      <c r="N850" s="172"/>
      <c r="O850" s="172"/>
      <c r="P850" s="172"/>
      <c r="R850" s="172"/>
      <c r="S850" s="172"/>
      <c r="T850" s="172"/>
      <c r="U850" s="172"/>
      <c r="V850" s="172"/>
      <c r="W850" s="172"/>
      <c r="X850" s="172"/>
      <c r="Y850" s="172"/>
      <c r="Z850" s="172"/>
      <c r="AA850" s="172"/>
      <c r="AB850" s="172"/>
      <c r="AC850" s="172"/>
      <c r="AE850" s="172"/>
      <c r="AF850" s="172"/>
      <c r="AG850" s="172"/>
      <c r="AH850" s="172"/>
      <c r="AI850" s="172"/>
      <c r="AJ850" s="172"/>
      <c r="AK850" s="172"/>
      <c r="AL850" s="172"/>
      <c r="AM850" s="172"/>
      <c r="AN850" s="172"/>
      <c r="AO850" s="172"/>
      <c r="AP850" s="172"/>
      <c r="AR850" s="172"/>
      <c r="AS850" s="172"/>
      <c r="AT850" s="172"/>
      <c r="AU850" s="172"/>
      <c r="AV850" s="172"/>
      <c r="AW850" s="172"/>
      <c r="AX850" s="172"/>
      <c r="AY850" s="172"/>
      <c r="AZ850" s="172"/>
      <c r="BA850" s="172"/>
      <c r="BB850" s="172"/>
      <c r="BC850" s="172"/>
      <c r="BE850" s="172"/>
      <c r="BF850" s="172"/>
      <c r="BG850" s="172"/>
      <c r="BH850" s="172"/>
      <c r="BI850" s="172"/>
      <c r="BJ850" s="172"/>
      <c r="BK850" s="172"/>
      <c r="BL850" s="172"/>
      <c r="BM850" s="172"/>
      <c r="BN850" s="172"/>
      <c r="BO850" s="172"/>
      <c r="BP850" s="172"/>
      <c r="BR850" s="172"/>
      <c r="BS850" s="172"/>
      <c r="BT850" s="172"/>
      <c r="BU850" s="172"/>
      <c r="BV850" s="172"/>
      <c r="BW850" s="172"/>
      <c r="BX850" s="172"/>
      <c r="BY850" s="172"/>
      <c r="BZ850" s="172"/>
      <c r="CA850" s="172"/>
      <c r="CB850" s="172"/>
      <c r="CC850" s="172"/>
      <c r="CE850" s="172"/>
      <c r="CF850" s="172"/>
      <c r="CG850" s="172"/>
      <c r="CH850" s="172"/>
      <c r="CI850" s="172"/>
      <c r="CJ850" s="172"/>
      <c r="CK850" s="172"/>
      <c r="CL850" s="172"/>
      <c r="CM850" s="172"/>
      <c r="CN850" s="172"/>
      <c r="CO850" s="172"/>
      <c r="CP850" s="172"/>
      <c r="CR850" s="172"/>
      <c r="CS850" s="172"/>
      <c r="CT850" s="172"/>
      <c r="CU850" s="172"/>
      <c r="CV850" s="172"/>
      <c r="CW850" s="172"/>
      <c r="CX850" s="172"/>
      <c r="CY850" s="172"/>
      <c r="CZ850" s="172"/>
      <c r="DA850" s="172"/>
      <c r="DB850" s="172"/>
      <c r="DC850" s="172"/>
    </row>
    <row r="851" spans="1:107" ht="14.25" customHeight="1" x14ac:dyDescent="0.3">
      <c r="A851" s="172"/>
      <c r="E851" s="172"/>
      <c r="F851" s="172"/>
      <c r="G851" s="172"/>
      <c r="H851" s="172"/>
      <c r="I851" s="172"/>
      <c r="J851" s="172"/>
      <c r="K851" s="172"/>
      <c r="L851" s="172"/>
      <c r="M851" s="172"/>
      <c r="N851" s="172"/>
      <c r="O851" s="172"/>
      <c r="P851" s="172"/>
      <c r="R851" s="172"/>
      <c r="S851" s="172"/>
      <c r="T851" s="172"/>
      <c r="U851" s="172"/>
      <c r="V851" s="172"/>
      <c r="W851" s="172"/>
      <c r="X851" s="172"/>
      <c r="Y851" s="172"/>
      <c r="Z851" s="172"/>
      <c r="AA851" s="172"/>
      <c r="AB851" s="172"/>
      <c r="AC851" s="172"/>
      <c r="AE851" s="172"/>
      <c r="AF851" s="172"/>
      <c r="AG851" s="172"/>
      <c r="AH851" s="172"/>
      <c r="AI851" s="172"/>
      <c r="AJ851" s="172"/>
      <c r="AK851" s="172"/>
      <c r="AL851" s="172"/>
      <c r="AM851" s="172"/>
      <c r="AN851" s="172"/>
      <c r="AO851" s="172"/>
      <c r="AP851" s="172"/>
      <c r="AR851" s="172"/>
      <c r="AS851" s="172"/>
      <c r="AT851" s="172"/>
      <c r="AU851" s="172"/>
      <c r="AV851" s="172"/>
      <c r="AW851" s="172"/>
      <c r="AX851" s="172"/>
      <c r="AY851" s="172"/>
      <c r="AZ851" s="172"/>
      <c r="BA851" s="172"/>
      <c r="BB851" s="172"/>
      <c r="BC851" s="172"/>
      <c r="BE851" s="172"/>
      <c r="BF851" s="172"/>
      <c r="BG851" s="172"/>
      <c r="BH851" s="172"/>
      <c r="BI851" s="172"/>
      <c r="BJ851" s="172"/>
      <c r="BK851" s="172"/>
      <c r="BL851" s="172"/>
      <c r="BM851" s="172"/>
      <c r="BN851" s="172"/>
      <c r="BO851" s="172"/>
      <c r="BP851" s="172"/>
      <c r="BR851" s="172"/>
      <c r="BS851" s="172"/>
      <c r="BT851" s="172"/>
      <c r="BU851" s="172"/>
      <c r="BV851" s="172"/>
      <c r="BW851" s="172"/>
      <c r="BX851" s="172"/>
      <c r="BY851" s="172"/>
      <c r="BZ851" s="172"/>
      <c r="CA851" s="172"/>
      <c r="CB851" s="172"/>
      <c r="CC851" s="172"/>
      <c r="CE851" s="172"/>
      <c r="CF851" s="172"/>
      <c r="CG851" s="172"/>
      <c r="CH851" s="172"/>
      <c r="CI851" s="172"/>
      <c r="CJ851" s="172"/>
      <c r="CK851" s="172"/>
      <c r="CL851" s="172"/>
      <c r="CM851" s="172"/>
      <c r="CN851" s="172"/>
      <c r="CO851" s="172"/>
      <c r="CP851" s="172"/>
      <c r="CR851" s="172"/>
      <c r="CS851" s="172"/>
      <c r="CT851" s="172"/>
      <c r="CU851" s="172"/>
      <c r="CV851" s="172"/>
      <c r="CW851" s="172"/>
      <c r="CX851" s="172"/>
      <c r="CY851" s="172"/>
      <c r="CZ851" s="172"/>
      <c r="DA851" s="172"/>
      <c r="DB851" s="172"/>
      <c r="DC851" s="172"/>
    </row>
    <row r="852" spans="1:107" ht="14.25" customHeight="1" x14ac:dyDescent="0.3">
      <c r="A852" s="172"/>
      <c r="E852" s="172"/>
      <c r="F852" s="172"/>
      <c r="G852" s="172"/>
      <c r="H852" s="172"/>
      <c r="I852" s="172"/>
      <c r="J852" s="172"/>
      <c r="K852" s="172"/>
      <c r="L852" s="172"/>
      <c r="M852" s="172"/>
      <c r="N852" s="172"/>
      <c r="O852" s="172"/>
      <c r="P852" s="172"/>
      <c r="R852" s="172"/>
      <c r="S852" s="172"/>
      <c r="T852" s="172"/>
      <c r="U852" s="172"/>
      <c r="V852" s="172"/>
      <c r="W852" s="172"/>
      <c r="X852" s="172"/>
      <c r="Y852" s="172"/>
      <c r="Z852" s="172"/>
      <c r="AA852" s="172"/>
      <c r="AB852" s="172"/>
      <c r="AC852" s="172"/>
      <c r="AE852" s="172"/>
      <c r="AF852" s="172"/>
      <c r="AG852" s="172"/>
      <c r="AH852" s="172"/>
      <c r="AI852" s="172"/>
      <c r="AJ852" s="172"/>
      <c r="AK852" s="172"/>
      <c r="AL852" s="172"/>
      <c r="AM852" s="172"/>
      <c r="AN852" s="172"/>
      <c r="AO852" s="172"/>
      <c r="AP852" s="172"/>
      <c r="AR852" s="172"/>
      <c r="AS852" s="172"/>
      <c r="AT852" s="172"/>
      <c r="AU852" s="172"/>
      <c r="AV852" s="172"/>
      <c r="AW852" s="172"/>
      <c r="AX852" s="172"/>
      <c r="AY852" s="172"/>
      <c r="AZ852" s="172"/>
      <c r="BA852" s="172"/>
      <c r="BB852" s="172"/>
      <c r="BC852" s="172"/>
      <c r="BE852" s="172"/>
      <c r="BF852" s="172"/>
      <c r="BG852" s="172"/>
      <c r="BH852" s="172"/>
      <c r="BI852" s="172"/>
      <c r="BJ852" s="172"/>
      <c r="BK852" s="172"/>
      <c r="BL852" s="172"/>
      <c r="BM852" s="172"/>
      <c r="BN852" s="172"/>
      <c r="BO852" s="172"/>
      <c r="BP852" s="172"/>
      <c r="BR852" s="172"/>
      <c r="BS852" s="172"/>
      <c r="BT852" s="172"/>
      <c r="BU852" s="172"/>
      <c r="BV852" s="172"/>
      <c r="BW852" s="172"/>
      <c r="BX852" s="172"/>
      <c r="BY852" s="172"/>
      <c r="BZ852" s="172"/>
      <c r="CA852" s="172"/>
      <c r="CB852" s="172"/>
      <c r="CC852" s="172"/>
      <c r="CE852" s="172"/>
      <c r="CF852" s="172"/>
      <c r="CG852" s="172"/>
      <c r="CH852" s="172"/>
      <c r="CI852" s="172"/>
      <c r="CJ852" s="172"/>
      <c r="CK852" s="172"/>
      <c r="CL852" s="172"/>
      <c r="CM852" s="172"/>
      <c r="CN852" s="172"/>
      <c r="CO852" s="172"/>
      <c r="CP852" s="172"/>
      <c r="CR852" s="172"/>
      <c r="CS852" s="172"/>
      <c r="CT852" s="172"/>
      <c r="CU852" s="172"/>
      <c r="CV852" s="172"/>
      <c r="CW852" s="172"/>
      <c r="CX852" s="172"/>
      <c r="CY852" s="172"/>
      <c r="CZ852" s="172"/>
      <c r="DA852" s="172"/>
      <c r="DB852" s="172"/>
      <c r="DC852" s="172"/>
    </row>
    <row r="853" spans="1:107" ht="14.25" customHeight="1" x14ac:dyDescent="0.3">
      <c r="A853" s="172"/>
      <c r="E853" s="172"/>
      <c r="F853" s="172"/>
      <c r="G853" s="172"/>
      <c r="H853" s="172"/>
      <c r="I853" s="172"/>
      <c r="J853" s="172"/>
      <c r="K853" s="172"/>
      <c r="L853" s="172"/>
      <c r="M853" s="172"/>
      <c r="N853" s="172"/>
      <c r="O853" s="172"/>
      <c r="P853" s="172"/>
      <c r="R853" s="172"/>
      <c r="S853" s="172"/>
      <c r="T853" s="172"/>
      <c r="U853" s="172"/>
      <c r="V853" s="172"/>
      <c r="W853" s="172"/>
      <c r="X853" s="172"/>
      <c r="Y853" s="172"/>
      <c r="Z853" s="172"/>
      <c r="AA853" s="172"/>
      <c r="AB853" s="172"/>
      <c r="AC853" s="172"/>
      <c r="AE853" s="172"/>
      <c r="AF853" s="172"/>
      <c r="AG853" s="172"/>
      <c r="AH853" s="172"/>
      <c r="AI853" s="172"/>
      <c r="AJ853" s="172"/>
      <c r="AK853" s="172"/>
      <c r="AL853" s="172"/>
      <c r="AM853" s="172"/>
      <c r="AN853" s="172"/>
      <c r="AO853" s="172"/>
      <c r="AP853" s="172"/>
      <c r="AR853" s="172"/>
      <c r="AS853" s="172"/>
      <c r="AT853" s="172"/>
      <c r="AU853" s="172"/>
      <c r="AV853" s="172"/>
      <c r="AW853" s="172"/>
      <c r="AX853" s="172"/>
      <c r="AY853" s="172"/>
      <c r="AZ853" s="172"/>
      <c r="BA853" s="172"/>
      <c r="BB853" s="172"/>
      <c r="BC853" s="172"/>
      <c r="BE853" s="172"/>
      <c r="BF853" s="172"/>
      <c r="BG853" s="172"/>
      <c r="BH853" s="172"/>
      <c r="BI853" s="172"/>
      <c r="BJ853" s="172"/>
      <c r="BK853" s="172"/>
      <c r="BL853" s="172"/>
      <c r="BM853" s="172"/>
      <c r="BN853" s="172"/>
      <c r="BO853" s="172"/>
      <c r="BP853" s="172"/>
      <c r="BR853" s="172"/>
      <c r="BS853" s="172"/>
      <c r="BT853" s="172"/>
      <c r="BU853" s="172"/>
      <c r="BV853" s="172"/>
      <c r="BW853" s="172"/>
      <c r="BX853" s="172"/>
      <c r="BY853" s="172"/>
      <c r="BZ853" s="172"/>
      <c r="CA853" s="172"/>
      <c r="CB853" s="172"/>
      <c r="CC853" s="172"/>
      <c r="CE853" s="172"/>
      <c r="CF853" s="172"/>
      <c r="CG853" s="172"/>
      <c r="CH853" s="172"/>
      <c r="CI853" s="172"/>
      <c r="CJ853" s="172"/>
      <c r="CK853" s="172"/>
      <c r="CL853" s="172"/>
      <c r="CM853" s="172"/>
      <c r="CN853" s="172"/>
      <c r="CO853" s="172"/>
      <c r="CP853" s="172"/>
      <c r="CR853" s="172"/>
      <c r="CS853" s="172"/>
      <c r="CT853" s="172"/>
      <c r="CU853" s="172"/>
      <c r="CV853" s="172"/>
      <c r="CW853" s="172"/>
      <c r="CX853" s="172"/>
      <c r="CY853" s="172"/>
      <c r="CZ853" s="172"/>
      <c r="DA853" s="172"/>
      <c r="DB853" s="172"/>
      <c r="DC853" s="172"/>
    </row>
    <row r="854" spans="1:107" ht="14.25" customHeight="1" x14ac:dyDescent="0.3">
      <c r="A854" s="172"/>
      <c r="E854" s="172"/>
      <c r="F854" s="172"/>
      <c r="G854" s="172"/>
      <c r="H854" s="172"/>
      <c r="I854" s="172"/>
      <c r="J854" s="172"/>
      <c r="K854" s="172"/>
      <c r="L854" s="172"/>
      <c r="M854" s="172"/>
      <c r="N854" s="172"/>
      <c r="O854" s="172"/>
      <c r="P854" s="172"/>
      <c r="R854" s="172"/>
      <c r="S854" s="172"/>
      <c r="T854" s="172"/>
      <c r="U854" s="172"/>
      <c r="V854" s="172"/>
      <c r="W854" s="172"/>
      <c r="X854" s="172"/>
      <c r="Y854" s="172"/>
      <c r="Z854" s="172"/>
      <c r="AA854" s="172"/>
      <c r="AB854" s="172"/>
      <c r="AC854" s="172"/>
      <c r="AE854" s="172"/>
      <c r="AF854" s="172"/>
      <c r="AG854" s="172"/>
      <c r="AH854" s="172"/>
      <c r="AI854" s="172"/>
      <c r="AJ854" s="172"/>
      <c r="AK854" s="172"/>
      <c r="AL854" s="172"/>
      <c r="AM854" s="172"/>
      <c r="AN854" s="172"/>
      <c r="AO854" s="172"/>
      <c r="AP854" s="172"/>
      <c r="AR854" s="172"/>
      <c r="AS854" s="172"/>
      <c r="AT854" s="172"/>
      <c r="AU854" s="172"/>
      <c r="AV854" s="172"/>
      <c r="AW854" s="172"/>
      <c r="AX854" s="172"/>
      <c r="AY854" s="172"/>
      <c r="AZ854" s="172"/>
      <c r="BA854" s="172"/>
      <c r="BB854" s="172"/>
      <c r="BC854" s="172"/>
      <c r="BE854" s="172"/>
      <c r="BF854" s="172"/>
      <c r="BG854" s="172"/>
      <c r="BH854" s="172"/>
      <c r="BI854" s="172"/>
      <c r="BJ854" s="172"/>
      <c r="BK854" s="172"/>
      <c r="BL854" s="172"/>
      <c r="BM854" s="172"/>
      <c r="BN854" s="172"/>
      <c r="BO854" s="172"/>
      <c r="BP854" s="172"/>
      <c r="BR854" s="172"/>
      <c r="BS854" s="172"/>
      <c r="BT854" s="172"/>
      <c r="BU854" s="172"/>
      <c r="BV854" s="172"/>
      <c r="BW854" s="172"/>
      <c r="BX854" s="172"/>
      <c r="BY854" s="172"/>
      <c r="BZ854" s="172"/>
      <c r="CA854" s="172"/>
      <c r="CB854" s="172"/>
      <c r="CC854" s="172"/>
      <c r="CE854" s="172"/>
      <c r="CF854" s="172"/>
      <c r="CG854" s="172"/>
      <c r="CH854" s="172"/>
      <c r="CI854" s="172"/>
      <c r="CJ854" s="172"/>
      <c r="CK854" s="172"/>
      <c r="CL854" s="172"/>
      <c r="CM854" s="172"/>
      <c r="CN854" s="172"/>
      <c r="CO854" s="172"/>
      <c r="CP854" s="172"/>
      <c r="CR854" s="172"/>
      <c r="CS854" s="172"/>
      <c r="CT854" s="172"/>
      <c r="CU854" s="172"/>
      <c r="CV854" s="172"/>
      <c r="CW854" s="172"/>
      <c r="CX854" s="172"/>
      <c r="CY854" s="172"/>
      <c r="CZ854" s="172"/>
      <c r="DA854" s="172"/>
      <c r="DB854" s="172"/>
      <c r="DC854" s="172"/>
    </row>
    <row r="855" spans="1:107" ht="14.25" customHeight="1" x14ac:dyDescent="0.3">
      <c r="A855" s="172"/>
      <c r="E855" s="172"/>
      <c r="F855" s="172"/>
      <c r="G855" s="172"/>
      <c r="H855" s="172"/>
      <c r="I855" s="172"/>
      <c r="J855" s="172"/>
      <c r="K855" s="172"/>
      <c r="L855" s="172"/>
      <c r="M855" s="172"/>
      <c r="N855" s="172"/>
      <c r="O855" s="172"/>
      <c r="P855" s="172"/>
      <c r="R855" s="172"/>
      <c r="S855" s="172"/>
      <c r="T855" s="172"/>
      <c r="U855" s="172"/>
      <c r="V855" s="172"/>
      <c r="W855" s="172"/>
      <c r="X855" s="172"/>
      <c r="Y855" s="172"/>
      <c r="Z855" s="172"/>
      <c r="AA855" s="172"/>
      <c r="AB855" s="172"/>
      <c r="AC855" s="172"/>
      <c r="AE855" s="172"/>
      <c r="AF855" s="172"/>
      <c r="AG855" s="172"/>
      <c r="AH855" s="172"/>
      <c r="AI855" s="172"/>
      <c r="AJ855" s="172"/>
      <c r="AK855" s="172"/>
      <c r="AL855" s="172"/>
      <c r="AM855" s="172"/>
      <c r="AN855" s="172"/>
      <c r="AO855" s="172"/>
      <c r="AP855" s="172"/>
      <c r="AR855" s="172"/>
      <c r="AS855" s="172"/>
      <c r="AT855" s="172"/>
      <c r="AU855" s="172"/>
      <c r="AV855" s="172"/>
      <c r="AW855" s="172"/>
      <c r="AX855" s="172"/>
      <c r="AY855" s="172"/>
      <c r="AZ855" s="172"/>
      <c r="BA855" s="172"/>
      <c r="BB855" s="172"/>
      <c r="BC855" s="172"/>
      <c r="BE855" s="172"/>
      <c r="BF855" s="172"/>
      <c r="BG855" s="172"/>
      <c r="BH855" s="172"/>
      <c r="BI855" s="172"/>
      <c r="BJ855" s="172"/>
      <c r="BK855" s="172"/>
      <c r="BL855" s="172"/>
      <c r="BM855" s="172"/>
      <c r="BN855" s="172"/>
      <c r="BO855" s="172"/>
      <c r="BP855" s="172"/>
      <c r="BR855" s="172"/>
      <c r="BS855" s="172"/>
      <c r="BT855" s="172"/>
      <c r="BU855" s="172"/>
      <c r="BV855" s="172"/>
      <c r="BW855" s="172"/>
      <c r="BX855" s="172"/>
      <c r="BY855" s="172"/>
      <c r="BZ855" s="172"/>
      <c r="CA855" s="172"/>
      <c r="CB855" s="172"/>
      <c r="CC855" s="172"/>
      <c r="CE855" s="172"/>
      <c r="CF855" s="172"/>
      <c r="CG855" s="172"/>
      <c r="CH855" s="172"/>
      <c r="CI855" s="172"/>
      <c r="CJ855" s="172"/>
      <c r="CK855" s="172"/>
      <c r="CL855" s="172"/>
      <c r="CM855" s="172"/>
      <c r="CN855" s="172"/>
      <c r="CO855" s="172"/>
      <c r="CP855" s="172"/>
      <c r="CR855" s="172"/>
      <c r="CS855" s="172"/>
      <c r="CT855" s="172"/>
      <c r="CU855" s="172"/>
      <c r="CV855" s="172"/>
      <c r="CW855" s="172"/>
      <c r="CX855" s="172"/>
      <c r="CY855" s="172"/>
      <c r="CZ855" s="172"/>
      <c r="DA855" s="172"/>
      <c r="DB855" s="172"/>
      <c r="DC855" s="172"/>
    </row>
    <row r="856" spans="1:107" ht="14.25" customHeight="1" x14ac:dyDescent="0.3">
      <c r="A856" s="172"/>
      <c r="E856" s="172"/>
      <c r="F856" s="172"/>
      <c r="G856" s="172"/>
      <c r="H856" s="172"/>
      <c r="I856" s="172"/>
      <c r="J856" s="172"/>
      <c r="K856" s="172"/>
      <c r="L856" s="172"/>
      <c r="M856" s="172"/>
      <c r="N856" s="172"/>
      <c r="O856" s="172"/>
      <c r="P856" s="172"/>
      <c r="R856" s="172"/>
      <c r="S856" s="172"/>
      <c r="T856" s="172"/>
      <c r="U856" s="172"/>
      <c r="V856" s="172"/>
      <c r="W856" s="172"/>
      <c r="X856" s="172"/>
      <c r="Y856" s="172"/>
      <c r="Z856" s="172"/>
      <c r="AA856" s="172"/>
      <c r="AB856" s="172"/>
      <c r="AC856" s="172"/>
      <c r="AE856" s="172"/>
      <c r="AF856" s="172"/>
      <c r="AG856" s="172"/>
      <c r="AH856" s="172"/>
      <c r="AI856" s="172"/>
      <c r="AJ856" s="172"/>
      <c r="AK856" s="172"/>
      <c r="AL856" s="172"/>
      <c r="AM856" s="172"/>
      <c r="AN856" s="172"/>
      <c r="AO856" s="172"/>
      <c r="AP856" s="172"/>
      <c r="AR856" s="172"/>
      <c r="AS856" s="172"/>
      <c r="AT856" s="172"/>
      <c r="AU856" s="172"/>
      <c r="AV856" s="172"/>
      <c r="AW856" s="172"/>
      <c r="AX856" s="172"/>
      <c r="AY856" s="172"/>
      <c r="AZ856" s="172"/>
      <c r="BA856" s="172"/>
      <c r="BB856" s="172"/>
      <c r="BC856" s="172"/>
      <c r="BE856" s="172"/>
      <c r="BF856" s="172"/>
      <c r="BG856" s="172"/>
      <c r="BH856" s="172"/>
      <c r="BI856" s="172"/>
      <c r="BJ856" s="172"/>
      <c r="BK856" s="172"/>
      <c r="BL856" s="172"/>
      <c r="BM856" s="172"/>
      <c r="BN856" s="172"/>
      <c r="BO856" s="172"/>
      <c r="BP856" s="172"/>
      <c r="BR856" s="172"/>
      <c r="BS856" s="172"/>
      <c r="BT856" s="172"/>
      <c r="BU856" s="172"/>
      <c r="BV856" s="172"/>
      <c r="BW856" s="172"/>
      <c r="BX856" s="172"/>
      <c r="BY856" s="172"/>
      <c r="BZ856" s="172"/>
      <c r="CA856" s="172"/>
      <c r="CB856" s="172"/>
      <c r="CC856" s="172"/>
      <c r="CE856" s="172"/>
      <c r="CF856" s="172"/>
      <c r="CG856" s="172"/>
      <c r="CH856" s="172"/>
      <c r="CI856" s="172"/>
      <c r="CJ856" s="172"/>
      <c r="CK856" s="172"/>
      <c r="CL856" s="172"/>
      <c r="CM856" s="172"/>
      <c r="CN856" s="172"/>
      <c r="CO856" s="172"/>
      <c r="CP856" s="172"/>
      <c r="CR856" s="172"/>
      <c r="CS856" s="172"/>
      <c r="CT856" s="172"/>
      <c r="CU856" s="172"/>
      <c r="CV856" s="172"/>
      <c r="CW856" s="172"/>
      <c r="CX856" s="172"/>
      <c r="CY856" s="172"/>
      <c r="CZ856" s="172"/>
      <c r="DA856" s="172"/>
      <c r="DB856" s="172"/>
      <c r="DC856" s="172"/>
    </row>
    <row r="857" spans="1:107" ht="14.25" customHeight="1" x14ac:dyDescent="0.3">
      <c r="A857" s="172"/>
      <c r="E857" s="172"/>
      <c r="F857" s="172"/>
      <c r="G857" s="172"/>
      <c r="H857" s="172"/>
      <c r="I857" s="172"/>
      <c r="J857" s="172"/>
      <c r="K857" s="172"/>
      <c r="L857" s="172"/>
      <c r="M857" s="172"/>
      <c r="N857" s="172"/>
      <c r="O857" s="172"/>
      <c r="P857" s="172"/>
      <c r="R857" s="172"/>
      <c r="S857" s="172"/>
      <c r="T857" s="172"/>
      <c r="U857" s="172"/>
      <c r="V857" s="172"/>
      <c r="W857" s="172"/>
      <c r="X857" s="172"/>
      <c r="Y857" s="172"/>
      <c r="Z857" s="172"/>
      <c r="AA857" s="172"/>
      <c r="AB857" s="172"/>
      <c r="AC857" s="172"/>
      <c r="AE857" s="172"/>
      <c r="AF857" s="172"/>
      <c r="AG857" s="172"/>
      <c r="AH857" s="172"/>
      <c r="AI857" s="172"/>
      <c r="AJ857" s="172"/>
      <c r="AK857" s="172"/>
      <c r="AL857" s="172"/>
      <c r="AM857" s="172"/>
      <c r="AN857" s="172"/>
      <c r="AO857" s="172"/>
      <c r="AP857" s="172"/>
      <c r="AR857" s="172"/>
      <c r="AS857" s="172"/>
      <c r="AT857" s="172"/>
      <c r="AU857" s="172"/>
      <c r="AV857" s="172"/>
      <c r="AW857" s="172"/>
      <c r="AX857" s="172"/>
      <c r="AY857" s="172"/>
      <c r="AZ857" s="172"/>
      <c r="BA857" s="172"/>
      <c r="BB857" s="172"/>
      <c r="BC857" s="172"/>
      <c r="BE857" s="172"/>
      <c r="BF857" s="172"/>
      <c r="BG857" s="172"/>
      <c r="BH857" s="172"/>
      <c r="BI857" s="172"/>
      <c r="BJ857" s="172"/>
      <c r="BK857" s="172"/>
      <c r="BL857" s="172"/>
      <c r="BM857" s="172"/>
      <c r="BN857" s="172"/>
      <c r="BO857" s="172"/>
      <c r="BP857" s="172"/>
      <c r="BR857" s="172"/>
      <c r="BS857" s="172"/>
      <c r="BT857" s="172"/>
      <c r="BU857" s="172"/>
      <c r="BV857" s="172"/>
      <c r="BW857" s="172"/>
      <c r="BX857" s="172"/>
      <c r="BY857" s="172"/>
      <c r="BZ857" s="172"/>
      <c r="CA857" s="172"/>
      <c r="CB857" s="172"/>
      <c r="CC857" s="172"/>
      <c r="CE857" s="172"/>
      <c r="CF857" s="172"/>
      <c r="CG857" s="172"/>
      <c r="CH857" s="172"/>
      <c r="CI857" s="172"/>
      <c r="CJ857" s="172"/>
      <c r="CK857" s="172"/>
      <c r="CL857" s="172"/>
      <c r="CM857" s="172"/>
      <c r="CN857" s="172"/>
      <c r="CO857" s="172"/>
      <c r="CP857" s="172"/>
      <c r="CR857" s="172"/>
      <c r="CS857" s="172"/>
      <c r="CT857" s="172"/>
      <c r="CU857" s="172"/>
      <c r="CV857" s="172"/>
      <c r="CW857" s="172"/>
      <c r="CX857" s="172"/>
      <c r="CY857" s="172"/>
      <c r="CZ857" s="172"/>
      <c r="DA857" s="172"/>
      <c r="DB857" s="172"/>
      <c r="DC857" s="172"/>
    </row>
    <row r="858" spans="1:107" ht="14.25" customHeight="1" x14ac:dyDescent="0.3">
      <c r="A858" s="172"/>
      <c r="E858" s="172"/>
      <c r="F858" s="172"/>
      <c r="G858" s="172"/>
      <c r="H858" s="172"/>
      <c r="I858" s="172"/>
      <c r="J858" s="172"/>
      <c r="K858" s="172"/>
      <c r="L858" s="172"/>
      <c r="M858" s="172"/>
      <c r="N858" s="172"/>
      <c r="O858" s="172"/>
      <c r="P858" s="172"/>
      <c r="R858" s="172"/>
      <c r="S858" s="172"/>
      <c r="T858" s="172"/>
      <c r="U858" s="172"/>
      <c r="V858" s="172"/>
      <c r="W858" s="172"/>
      <c r="X858" s="172"/>
      <c r="Y858" s="172"/>
      <c r="Z858" s="172"/>
      <c r="AA858" s="172"/>
      <c r="AB858" s="172"/>
      <c r="AC858" s="172"/>
      <c r="AE858" s="172"/>
      <c r="AF858" s="172"/>
      <c r="AG858" s="172"/>
      <c r="AH858" s="172"/>
      <c r="AI858" s="172"/>
      <c r="AJ858" s="172"/>
      <c r="AK858" s="172"/>
      <c r="AL858" s="172"/>
      <c r="AM858" s="172"/>
      <c r="AN858" s="172"/>
      <c r="AO858" s="172"/>
      <c r="AP858" s="172"/>
      <c r="AR858" s="172"/>
      <c r="AS858" s="172"/>
      <c r="AT858" s="172"/>
      <c r="AU858" s="172"/>
      <c r="AV858" s="172"/>
      <c r="AW858" s="172"/>
      <c r="AX858" s="172"/>
      <c r="AY858" s="172"/>
      <c r="AZ858" s="172"/>
      <c r="BA858" s="172"/>
      <c r="BB858" s="172"/>
      <c r="BC858" s="172"/>
      <c r="BE858" s="172"/>
      <c r="BF858" s="172"/>
      <c r="BG858" s="172"/>
      <c r="BH858" s="172"/>
      <c r="BI858" s="172"/>
      <c r="BJ858" s="172"/>
      <c r="BK858" s="172"/>
      <c r="BL858" s="172"/>
      <c r="BM858" s="172"/>
      <c r="BN858" s="172"/>
      <c r="BO858" s="172"/>
      <c r="BP858" s="172"/>
      <c r="BR858" s="172"/>
      <c r="BS858" s="172"/>
      <c r="BT858" s="172"/>
      <c r="BU858" s="172"/>
      <c r="BV858" s="172"/>
      <c r="BW858" s="172"/>
      <c r="BX858" s="172"/>
      <c r="BY858" s="172"/>
      <c r="BZ858" s="172"/>
      <c r="CA858" s="172"/>
      <c r="CB858" s="172"/>
      <c r="CC858" s="172"/>
      <c r="CE858" s="172"/>
      <c r="CF858" s="172"/>
      <c r="CG858" s="172"/>
      <c r="CH858" s="172"/>
      <c r="CI858" s="172"/>
      <c r="CJ858" s="172"/>
      <c r="CK858" s="172"/>
      <c r="CL858" s="172"/>
      <c r="CM858" s="172"/>
      <c r="CN858" s="172"/>
      <c r="CO858" s="172"/>
      <c r="CP858" s="172"/>
      <c r="CR858" s="172"/>
      <c r="CS858" s="172"/>
      <c r="CT858" s="172"/>
      <c r="CU858" s="172"/>
      <c r="CV858" s="172"/>
      <c r="CW858" s="172"/>
      <c r="CX858" s="172"/>
      <c r="CY858" s="172"/>
      <c r="CZ858" s="172"/>
      <c r="DA858" s="172"/>
      <c r="DB858" s="172"/>
      <c r="DC858" s="172"/>
    </row>
    <row r="859" spans="1:107" ht="14.25" customHeight="1" x14ac:dyDescent="0.3">
      <c r="A859" s="172"/>
      <c r="E859" s="172"/>
      <c r="F859" s="172"/>
      <c r="G859" s="172"/>
      <c r="H859" s="172"/>
      <c r="I859" s="172"/>
      <c r="J859" s="172"/>
      <c r="K859" s="172"/>
      <c r="L859" s="172"/>
      <c r="M859" s="172"/>
      <c r="N859" s="172"/>
      <c r="O859" s="172"/>
      <c r="P859" s="172"/>
      <c r="R859" s="172"/>
      <c r="S859" s="172"/>
      <c r="T859" s="172"/>
      <c r="U859" s="172"/>
      <c r="V859" s="172"/>
      <c r="W859" s="172"/>
      <c r="X859" s="172"/>
      <c r="Y859" s="172"/>
      <c r="Z859" s="172"/>
      <c r="AA859" s="172"/>
      <c r="AB859" s="172"/>
      <c r="AC859" s="172"/>
      <c r="AE859" s="172"/>
      <c r="AF859" s="172"/>
      <c r="AG859" s="172"/>
      <c r="AH859" s="172"/>
      <c r="AI859" s="172"/>
      <c r="AJ859" s="172"/>
      <c r="AK859" s="172"/>
      <c r="AL859" s="172"/>
      <c r="AM859" s="172"/>
      <c r="AN859" s="172"/>
      <c r="AO859" s="172"/>
      <c r="AP859" s="172"/>
      <c r="AR859" s="172"/>
      <c r="AS859" s="172"/>
      <c r="AT859" s="172"/>
      <c r="AU859" s="172"/>
      <c r="AV859" s="172"/>
      <c r="AW859" s="172"/>
      <c r="AX859" s="172"/>
      <c r="AY859" s="172"/>
      <c r="AZ859" s="172"/>
      <c r="BA859" s="172"/>
      <c r="BB859" s="172"/>
      <c r="BC859" s="172"/>
      <c r="BE859" s="172"/>
      <c r="BF859" s="172"/>
      <c r="BG859" s="172"/>
      <c r="BH859" s="172"/>
      <c r="BI859" s="172"/>
      <c r="BJ859" s="172"/>
      <c r="BK859" s="172"/>
      <c r="BL859" s="172"/>
      <c r="BM859" s="172"/>
      <c r="BN859" s="172"/>
      <c r="BO859" s="172"/>
      <c r="BP859" s="172"/>
      <c r="BR859" s="172"/>
      <c r="BS859" s="172"/>
      <c r="BT859" s="172"/>
      <c r="BU859" s="172"/>
      <c r="BV859" s="172"/>
      <c r="BW859" s="172"/>
      <c r="BX859" s="172"/>
      <c r="BY859" s="172"/>
      <c r="BZ859" s="172"/>
      <c r="CA859" s="172"/>
      <c r="CB859" s="172"/>
      <c r="CC859" s="172"/>
      <c r="CE859" s="172"/>
      <c r="CF859" s="172"/>
      <c r="CG859" s="172"/>
      <c r="CH859" s="172"/>
      <c r="CI859" s="172"/>
      <c r="CJ859" s="172"/>
      <c r="CK859" s="172"/>
      <c r="CL859" s="172"/>
      <c r="CM859" s="172"/>
      <c r="CN859" s="172"/>
      <c r="CO859" s="172"/>
      <c r="CP859" s="172"/>
      <c r="CR859" s="172"/>
      <c r="CS859" s="172"/>
      <c r="CT859" s="172"/>
      <c r="CU859" s="172"/>
      <c r="CV859" s="172"/>
      <c r="CW859" s="172"/>
      <c r="CX859" s="172"/>
      <c r="CY859" s="172"/>
      <c r="CZ859" s="172"/>
      <c r="DA859" s="172"/>
      <c r="DB859" s="172"/>
      <c r="DC859" s="172"/>
    </row>
    <row r="860" spans="1:107" ht="14.25" customHeight="1" x14ac:dyDescent="0.3">
      <c r="A860" s="172"/>
      <c r="E860" s="172"/>
      <c r="F860" s="172"/>
      <c r="G860" s="172"/>
      <c r="H860" s="172"/>
      <c r="I860" s="172"/>
      <c r="J860" s="172"/>
      <c r="K860" s="172"/>
      <c r="L860" s="172"/>
      <c r="M860" s="172"/>
      <c r="N860" s="172"/>
      <c r="O860" s="172"/>
      <c r="P860" s="172"/>
      <c r="R860" s="172"/>
      <c r="S860" s="172"/>
      <c r="T860" s="172"/>
      <c r="U860" s="172"/>
      <c r="V860" s="172"/>
      <c r="W860" s="172"/>
      <c r="X860" s="172"/>
      <c r="Y860" s="172"/>
      <c r="Z860" s="172"/>
      <c r="AA860" s="172"/>
      <c r="AB860" s="172"/>
      <c r="AC860" s="172"/>
      <c r="AE860" s="172"/>
      <c r="AF860" s="172"/>
      <c r="AG860" s="172"/>
      <c r="AH860" s="172"/>
      <c r="AI860" s="172"/>
      <c r="AJ860" s="172"/>
      <c r="AK860" s="172"/>
      <c r="AL860" s="172"/>
      <c r="AM860" s="172"/>
      <c r="AN860" s="172"/>
      <c r="AO860" s="172"/>
      <c r="AP860" s="172"/>
      <c r="AR860" s="172"/>
      <c r="AS860" s="172"/>
      <c r="AT860" s="172"/>
      <c r="AU860" s="172"/>
      <c r="AV860" s="172"/>
      <c r="AW860" s="172"/>
      <c r="AX860" s="172"/>
      <c r="AY860" s="172"/>
      <c r="AZ860" s="172"/>
      <c r="BA860" s="172"/>
      <c r="BB860" s="172"/>
      <c r="BC860" s="172"/>
      <c r="BE860" s="172"/>
      <c r="BF860" s="172"/>
      <c r="BG860" s="172"/>
      <c r="BH860" s="172"/>
      <c r="BI860" s="172"/>
      <c r="BJ860" s="172"/>
      <c r="BK860" s="172"/>
      <c r="BL860" s="172"/>
      <c r="BM860" s="172"/>
      <c r="BN860" s="172"/>
      <c r="BO860" s="172"/>
      <c r="BP860" s="172"/>
      <c r="BR860" s="172"/>
      <c r="BS860" s="172"/>
      <c r="BT860" s="172"/>
      <c r="BU860" s="172"/>
      <c r="BV860" s="172"/>
      <c r="BW860" s="172"/>
      <c r="BX860" s="172"/>
      <c r="BY860" s="172"/>
      <c r="BZ860" s="172"/>
      <c r="CA860" s="172"/>
      <c r="CB860" s="172"/>
      <c r="CC860" s="172"/>
      <c r="CE860" s="172"/>
      <c r="CF860" s="172"/>
      <c r="CG860" s="172"/>
      <c r="CH860" s="172"/>
      <c r="CI860" s="172"/>
      <c r="CJ860" s="172"/>
      <c r="CK860" s="172"/>
      <c r="CL860" s="172"/>
      <c r="CM860" s="172"/>
      <c r="CN860" s="172"/>
      <c r="CO860" s="172"/>
      <c r="CP860" s="172"/>
      <c r="CR860" s="172"/>
      <c r="CS860" s="172"/>
      <c r="CT860" s="172"/>
      <c r="CU860" s="172"/>
      <c r="CV860" s="172"/>
      <c r="CW860" s="172"/>
      <c r="CX860" s="172"/>
      <c r="CY860" s="172"/>
      <c r="CZ860" s="172"/>
      <c r="DA860" s="172"/>
      <c r="DB860" s="172"/>
      <c r="DC860" s="172"/>
    </row>
    <row r="861" spans="1:107" ht="14.25" customHeight="1" x14ac:dyDescent="0.3">
      <c r="A861" s="172"/>
      <c r="E861" s="172"/>
      <c r="F861" s="172"/>
      <c r="G861" s="172"/>
      <c r="H861" s="172"/>
      <c r="I861" s="172"/>
      <c r="J861" s="172"/>
      <c r="K861" s="172"/>
      <c r="L861" s="172"/>
      <c r="M861" s="172"/>
      <c r="N861" s="172"/>
      <c r="O861" s="172"/>
      <c r="P861" s="172"/>
      <c r="R861" s="172"/>
      <c r="S861" s="172"/>
      <c r="T861" s="172"/>
      <c r="U861" s="172"/>
      <c r="V861" s="172"/>
      <c r="W861" s="172"/>
      <c r="X861" s="172"/>
      <c r="Y861" s="172"/>
      <c r="Z861" s="172"/>
      <c r="AA861" s="172"/>
      <c r="AB861" s="172"/>
      <c r="AC861" s="172"/>
      <c r="AE861" s="172"/>
      <c r="AF861" s="172"/>
      <c r="AG861" s="172"/>
      <c r="AH861" s="172"/>
      <c r="AI861" s="172"/>
      <c r="AJ861" s="172"/>
      <c r="AK861" s="172"/>
      <c r="AL861" s="172"/>
      <c r="AM861" s="172"/>
      <c r="AN861" s="172"/>
      <c r="AO861" s="172"/>
      <c r="AP861" s="172"/>
      <c r="AR861" s="172"/>
      <c r="AS861" s="172"/>
      <c r="AT861" s="172"/>
      <c r="AU861" s="172"/>
      <c r="AV861" s="172"/>
      <c r="AW861" s="172"/>
      <c r="AX861" s="172"/>
      <c r="AY861" s="172"/>
      <c r="AZ861" s="172"/>
      <c r="BA861" s="172"/>
      <c r="BB861" s="172"/>
      <c r="BC861" s="172"/>
      <c r="BE861" s="172"/>
      <c r="BF861" s="172"/>
      <c r="BG861" s="172"/>
      <c r="BH861" s="172"/>
      <c r="BI861" s="172"/>
      <c r="BJ861" s="172"/>
      <c r="BK861" s="172"/>
      <c r="BL861" s="172"/>
      <c r="BM861" s="172"/>
      <c r="BN861" s="172"/>
      <c r="BO861" s="172"/>
      <c r="BP861" s="172"/>
      <c r="BR861" s="172"/>
      <c r="BS861" s="172"/>
      <c r="BT861" s="172"/>
      <c r="BU861" s="172"/>
      <c r="BV861" s="172"/>
      <c r="BW861" s="172"/>
      <c r="BX861" s="172"/>
      <c r="BY861" s="172"/>
      <c r="BZ861" s="172"/>
      <c r="CA861" s="172"/>
      <c r="CB861" s="172"/>
      <c r="CC861" s="172"/>
      <c r="CE861" s="172"/>
      <c r="CF861" s="172"/>
      <c r="CG861" s="172"/>
      <c r="CH861" s="172"/>
      <c r="CI861" s="172"/>
      <c r="CJ861" s="172"/>
      <c r="CK861" s="172"/>
      <c r="CL861" s="172"/>
      <c r="CM861" s="172"/>
      <c r="CN861" s="172"/>
      <c r="CO861" s="172"/>
      <c r="CP861" s="172"/>
      <c r="CR861" s="172"/>
      <c r="CS861" s="172"/>
      <c r="CT861" s="172"/>
      <c r="CU861" s="172"/>
      <c r="CV861" s="172"/>
      <c r="CW861" s="172"/>
      <c r="CX861" s="172"/>
      <c r="CY861" s="172"/>
      <c r="CZ861" s="172"/>
      <c r="DA861" s="172"/>
      <c r="DB861" s="172"/>
      <c r="DC861" s="172"/>
    </row>
    <row r="862" spans="1:107" ht="14.25" customHeight="1" x14ac:dyDescent="0.3">
      <c r="A862" s="172"/>
      <c r="E862" s="172"/>
      <c r="F862" s="172"/>
      <c r="G862" s="172"/>
      <c r="H862" s="172"/>
      <c r="I862" s="172"/>
      <c r="J862" s="172"/>
      <c r="K862" s="172"/>
      <c r="L862" s="172"/>
      <c r="M862" s="172"/>
      <c r="N862" s="172"/>
      <c r="O862" s="172"/>
      <c r="P862" s="172"/>
      <c r="R862" s="172"/>
      <c r="S862" s="172"/>
      <c r="T862" s="172"/>
      <c r="U862" s="172"/>
      <c r="V862" s="172"/>
      <c r="W862" s="172"/>
      <c r="X862" s="172"/>
      <c r="Y862" s="172"/>
      <c r="Z862" s="172"/>
      <c r="AA862" s="172"/>
      <c r="AB862" s="172"/>
      <c r="AC862" s="172"/>
      <c r="AE862" s="172"/>
      <c r="AF862" s="172"/>
      <c r="AG862" s="172"/>
      <c r="AH862" s="172"/>
      <c r="AI862" s="172"/>
      <c r="AJ862" s="172"/>
      <c r="AK862" s="172"/>
      <c r="AL862" s="172"/>
      <c r="AM862" s="172"/>
      <c r="AN862" s="172"/>
      <c r="AO862" s="172"/>
      <c r="AP862" s="172"/>
      <c r="AR862" s="172"/>
      <c r="AS862" s="172"/>
      <c r="AT862" s="172"/>
      <c r="AU862" s="172"/>
      <c r="AV862" s="172"/>
      <c r="AW862" s="172"/>
      <c r="AX862" s="172"/>
      <c r="AY862" s="172"/>
      <c r="AZ862" s="172"/>
      <c r="BA862" s="172"/>
      <c r="BB862" s="172"/>
      <c r="BC862" s="172"/>
      <c r="BE862" s="172"/>
      <c r="BF862" s="172"/>
      <c r="BG862" s="172"/>
      <c r="BH862" s="172"/>
      <c r="BI862" s="172"/>
      <c r="BJ862" s="172"/>
      <c r="BK862" s="172"/>
      <c r="BL862" s="172"/>
      <c r="BM862" s="172"/>
      <c r="BN862" s="172"/>
      <c r="BO862" s="172"/>
      <c r="BP862" s="172"/>
      <c r="BR862" s="172"/>
      <c r="BS862" s="172"/>
      <c r="BT862" s="172"/>
      <c r="BU862" s="172"/>
      <c r="BV862" s="172"/>
      <c r="BW862" s="172"/>
      <c r="BX862" s="172"/>
      <c r="BY862" s="172"/>
      <c r="BZ862" s="172"/>
      <c r="CA862" s="172"/>
      <c r="CB862" s="172"/>
      <c r="CC862" s="172"/>
      <c r="CE862" s="172"/>
      <c r="CF862" s="172"/>
      <c r="CG862" s="172"/>
      <c r="CH862" s="172"/>
      <c r="CI862" s="172"/>
      <c r="CJ862" s="172"/>
      <c r="CK862" s="172"/>
      <c r="CL862" s="172"/>
      <c r="CM862" s="172"/>
      <c r="CN862" s="172"/>
      <c r="CO862" s="172"/>
      <c r="CP862" s="172"/>
      <c r="CR862" s="172"/>
      <c r="CS862" s="172"/>
      <c r="CT862" s="172"/>
      <c r="CU862" s="172"/>
      <c r="CV862" s="172"/>
      <c r="CW862" s="172"/>
      <c r="CX862" s="172"/>
      <c r="CY862" s="172"/>
      <c r="CZ862" s="172"/>
      <c r="DA862" s="172"/>
      <c r="DB862" s="172"/>
      <c r="DC862" s="172"/>
    </row>
    <row r="863" spans="1:107" ht="14.25" customHeight="1" x14ac:dyDescent="0.3">
      <c r="A863" s="172"/>
      <c r="E863" s="172"/>
      <c r="F863" s="172"/>
      <c r="G863" s="172"/>
      <c r="H863" s="172"/>
      <c r="I863" s="172"/>
      <c r="J863" s="172"/>
      <c r="K863" s="172"/>
      <c r="L863" s="172"/>
      <c r="M863" s="172"/>
      <c r="N863" s="172"/>
      <c r="O863" s="172"/>
      <c r="P863" s="172"/>
      <c r="R863" s="172"/>
      <c r="S863" s="172"/>
      <c r="T863" s="172"/>
      <c r="U863" s="172"/>
      <c r="V863" s="172"/>
      <c r="W863" s="172"/>
      <c r="X863" s="172"/>
      <c r="Y863" s="172"/>
      <c r="Z863" s="172"/>
      <c r="AA863" s="172"/>
      <c r="AB863" s="172"/>
      <c r="AC863" s="172"/>
      <c r="AE863" s="172"/>
      <c r="AF863" s="172"/>
      <c r="AG863" s="172"/>
      <c r="AH863" s="172"/>
      <c r="AI863" s="172"/>
      <c r="AJ863" s="172"/>
      <c r="AK863" s="172"/>
      <c r="AL863" s="172"/>
      <c r="AM863" s="172"/>
      <c r="AN863" s="172"/>
      <c r="AO863" s="172"/>
      <c r="AP863" s="172"/>
      <c r="AR863" s="172"/>
      <c r="AS863" s="172"/>
      <c r="AT863" s="172"/>
      <c r="AU863" s="172"/>
      <c r="AV863" s="172"/>
      <c r="AW863" s="172"/>
      <c r="AX863" s="172"/>
      <c r="AY863" s="172"/>
      <c r="AZ863" s="172"/>
      <c r="BA863" s="172"/>
      <c r="BB863" s="172"/>
      <c r="BC863" s="172"/>
      <c r="BE863" s="172"/>
      <c r="BF863" s="172"/>
      <c r="BG863" s="172"/>
      <c r="BH863" s="172"/>
      <c r="BI863" s="172"/>
      <c r="BJ863" s="172"/>
      <c r="BK863" s="172"/>
      <c r="BL863" s="172"/>
      <c r="BM863" s="172"/>
      <c r="BN863" s="172"/>
      <c r="BO863" s="172"/>
      <c r="BP863" s="172"/>
      <c r="BR863" s="172"/>
      <c r="BS863" s="172"/>
      <c r="BT863" s="172"/>
      <c r="BU863" s="172"/>
      <c r="BV863" s="172"/>
      <c r="BW863" s="172"/>
      <c r="BX863" s="172"/>
      <c r="BY863" s="172"/>
      <c r="BZ863" s="172"/>
      <c r="CA863" s="172"/>
      <c r="CB863" s="172"/>
      <c r="CC863" s="172"/>
      <c r="CE863" s="172"/>
      <c r="CF863" s="172"/>
      <c r="CG863" s="172"/>
      <c r="CH863" s="172"/>
      <c r="CI863" s="172"/>
      <c r="CJ863" s="172"/>
      <c r="CK863" s="172"/>
      <c r="CL863" s="172"/>
      <c r="CM863" s="172"/>
      <c r="CN863" s="172"/>
      <c r="CO863" s="172"/>
      <c r="CP863" s="172"/>
      <c r="CR863" s="172"/>
      <c r="CS863" s="172"/>
      <c r="CT863" s="172"/>
      <c r="CU863" s="172"/>
      <c r="CV863" s="172"/>
      <c r="CW863" s="172"/>
      <c r="CX863" s="172"/>
      <c r="CY863" s="172"/>
      <c r="CZ863" s="172"/>
      <c r="DA863" s="172"/>
      <c r="DB863" s="172"/>
      <c r="DC863" s="172"/>
    </row>
    <row r="864" spans="1:107" ht="14.25" customHeight="1" x14ac:dyDescent="0.3">
      <c r="A864" s="172"/>
      <c r="E864" s="172"/>
      <c r="F864" s="172"/>
      <c r="G864" s="172"/>
      <c r="H864" s="172"/>
      <c r="I864" s="172"/>
      <c r="J864" s="172"/>
      <c r="K864" s="172"/>
      <c r="L864" s="172"/>
      <c r="M864" s="172"/>
      <c r="N864" s="172"/>
      <c r="O864" s="172"/>
      <c r="P864" s="172"/>
      <c r="R864" s="172"/>
      <c r="S864" s="172"/>
      <c r="T864" s="172"/>
      <c r="U864" s="172"/>
      <c r="V864" s="172"/>
      <c r="W864" s="172"/>
      <c r="X864" s="172"/>
      <c r="Y864" s="172"/>
      <c r="Z864" s="172"/>
      <c r="AA864" s="172"/>
      <c r="AB864" s="172"/>
      <c r="AC864" s="172"/>
      <c r="AE864" s="172"/>
      <c r="AF864" s="172"/>
      <c r="AG864" s="172"/>
      <c r="AH864" s="172"/>
      <c r="AI864" s="172"/>
      <c r="AJ864" s="172"/>
      <c r="AK864" s="172"/>
      <c r="AL864" s="172"/>
      <c r="AM864" s="172"/>
      <c r="AN864" s="172"/>
      <c r="AO864" s="172"/>
      <c r="AP864" s="172"/>
      <c r="AR864" s="172"/>
      <c r="AS864" s="172"/>
      <c r="AT864" s="172"/>
      <c r="AU864" s="172"/>
      <c r="AV864" s="172"/>
      <c r="AW864" s="172"/>
      <c r="AX864" s="172"/>
      <c r="AY864" s="172"/>
      <c r="AZ864" s="172"/>
      <c r="BA864" s="172"/>
      <c r="BB864" s="172"/>
      <c r="BC864" s="172"/>
      <c r="BE864" s="172"/>
      <c r="BF864" s="172"/>
      <c r="BG864" s="172"/>
      <c r="BH864" s="172"/>
      <c r="BI864" s="172"/>
      <c r="BJ864" s="172"/>
      <c r="BK864" s="172"/>
      <c r="BL864" s="172"/>
      <c r="BM864" s="172"/>
      <c r="BN864" s="172"/>
      <c r="BO864" s="172"/>
      <c r="BP864" s="172"/>
      <c r="BR864" s="172"/>
      <c r="BS864" s="172"/>
      <c r="BT864" s="172"/>
      <c r="BU864" s="172"/>
      <c r="BV864" s="172"/>
      <c r="BW864" s="172"/>
      <c r="BX864" s="172"/>
      <c r="BY864" s="172"/>
      <c r="BZ864" s="172"/>
      <c r="CA864" s="172"/>
      <c r="CB864" s="172"/>
      <c r="CC864" s="172"/>
      <c r="CE864" s="172"/>
      <c r="CF864" s="172"/>
      <c r="CG864" s="172"/>
      <c r="CH864" s="172"/>
      <c r="CI864" s="172"/>
      <c r="CJ864" s="172"/>
      <c r="CK864" s="172"/>
      <c r="CL864" s="172"/>
      <c r="CM864" s="172"/>
      <c r="CN864" s="172"/>
      <c r="CO864" s="172"/>
      <c r="CP864" s="172"/>
      <c r="CR864" s="172"/>
      <c r="CS864" s="172"/>
      <c r="CT864" s="172"/>
      <c r="CU864" s="172"/>
      <c r="CV864" s="172"/>
      <c r="CW864" s="172"/>
      <c r="CX864" s="172"/>
      <c r="CY864" s="172"/>
      <c r="CZ864" s="172"/>
      <c r="DA864" s="172"/>
      <c r="DB864" s="172"/>
      <c r="DC864" s="172"/>
    </row>
    <row r="865" spans="1:107" ht="14.25" customHeight="1" x14ac:dyDescent="0.3">
      <c r="A865" s="172"/>
      <c r="E865" s="172"/>
      <c r="F865" s="172"/>
      <c r="G865" s="172"/>
      <c r="H865" s="172"/>
      <c r="I865" s="172"/>
      <c r="J865" s="172"/>
      <c r="K865" s="172"/>
      <c r="L865" s="172"/>
      <c r="M865" s="172"/>
      <c r="N865" s="172"/>
      <c r="O865" s="172"/>
      <c r="P865" s="172"/>
      <c r="R865" s="172"/>
      <c r="S865" s="172"/>
      <c r="T865" s="172"/>
      <c r="U865" s="172"/>
      <c r="V865" s="172"/>
      <c r="W865" s="172"/>
      <c r="X865" s="172"/>
      <c r="Y865" s="172"/>
      <c r="Z865" s="172"/>
      <c r="AA865" s="172"/>
      <c r="AB865" s="172"/>
      <c r="AC865" s="172"/>
      <c r="AE865" s="172"/>
      <c r="AF865" s="172"/>
      <c r="AG865" s="172"/>
      <c r="AH865" s="172"/>
      <c r="AI865" s="172"/>
      <c r="AJ865" s="172"/>
      <c r="AK865" s="172"/>
      <c r="AL865" s="172"/>
      <c r="AM865" s="172"/>
      <c r="AN865" s="172"/>
      <c r="AO865" s="172"/>
      <c r="AP865" s="172"/>
      <c r="AR865" s="172"/>
      <c r="AS865" s="172"/>
      <c r="AT865" s="172"/>
      <c r="AU865" s="172"/>
      <c r="AV865" s="172"/>
      <c r="AW865" s="172"/>
      <c r="AX865" s="172"/>
      <c r="AY865" s="172"/>
      <c r="AZ865" s="172"/>
      <c r="BA865" s="172"/>
      <c r="BB865" s="172"/>
      <c r="BC865" s="172"/>
      <c r="BE865" s="172"/>
      <c r="BF865" s="172"/>
      <c r="BG865" s="172"/>
      <c r="BH865" s="172"/>
      <c r="BI865" s="172"/>
      <c r="BJ865" s="172"/>
      <c r="BK865" s="172"/>
      <c r="BL865" s="172"/>
      <c r="BM865" s="172"/>
      <c r="BN865" s="172"/>
      <c r="BO865" s="172"/>
      <c r="BP865" s="172"/>
      <c r="BR865" s="172"/>
      <c r="BS865" s="172"/>
      <c r="BT865" s="172"/>
      <c r="BU865" s="172"/>
      <c r="BV865" s="172"/>
      <c r="BW865" s="172"/>
      <c r="BX865" s="172"/>
      <c r="BY865" s="172"/>
      <c r="BZ865" s="172"/>
      <c r="CA865" s="172"/>
      <c r="CB865" s="172"/>
      <c r="CC865" s="172"/>
      <c r="CE865" s="172"/>
      <c r="CF865" s="172"/>
      <c r="CG865" s="172"/>
      <c r="CH865" s="172"/>
      <c r="CI865" s="172"/>
      <c r="CJ865" s="172"/>
      <c r="CK865" s="172"/>
      <c r="CL865" s="172"/>
      <c r="CM865" s="172"/>
      <c r="CN865" s="172"/>
      <c r="CO865" s="172"/>
      <c r="CP865" s="172"/>
      <c r="CR865" s="172"/>
      <c r="CS865" s="172"/>
      <c r="CT865" s="172"/>
      <c r="CU865" s="172"/>
      <c r="CV865" s="172"/>
      <c r="CW865" s="172"/>
      <c r="CX865" s="172"/>
      <c r="CY865" s="172"/>
      <c r="CZ865" s="172"/>
      <c r="DA865" s="172"/>
      <c r="DB865" s="172"/>
      <c r="DC865" s="172"/>
    </row>
    <row r="866" spans="1:107" ht="14.25" customHeight="1" x14ac:dyDescent="0.3">
      <c r="A866" s="172"/>
      <c r="E866" s="172"/>
      <c r="F866" s="172"/>
      <c r="G866" s="172"/>
      <c r="H866" s="172"/>
      <c r="I866" s="172"/>
      <c r="J866" s="172"/>
      <c r="K866" s="172"/>
      <c r="L866" s="172"/>
      <c r="M866" s="172"/>
      <c r="N866" s="172"/>
      <c r="O866" s="172"/>
      <c r="P866" s="172"/>
      <c r="R866" s="172"/>
      <c r="S866" s="172"/>
      <c r="T866" s="172"/>
      <c r="U866" s="172"/>
      <c r="V866" s="172"/>
      <c r="W866" s="172"/>
      <c r="X866" s="172"/>
      <c r="Y866" s="172"/>
      <c r="Z866" s="172"/>
      <c r="AA866" s="172"/>
      <c r="AB866" s="172"/>
      <c r="AC866" s="172"/>
      <c r="AE866" s="172"/>
      <c r="AF866" s="172"/>
      <c r="AG866" s="172"/>
      <c r="AH866" s="172"/>
      <c r="AI866" s="172"/>
      <c r="AJ866" s="172"/>
      <c r="AK866" s="172"/>
      <c r="AL866" s="172"/>
      <c r="AM866" s="172"/>
      <c r="AN866" s="172"/>
      <c r="AO866" s="172"/>
      <c r="AP866" s="172"/>
      <c r="AR866" s="172"/>
      <c r="AS866" s="172"/>
      <c r="AT866" s="172"/>
      <c r="AU866" s="172"/>
      <c r="AV866" s="172"/>
      <c r="AW866" s="172"/>
      <c r="AX866" s="172"/>
      <c r="AY866" s="172"/>
      <c r="AZ866" s="172"/>
      <c r="BA866" s="172"/>
      <c r="BB866" s="172"/>
      <c r="BC866" s="172"/>
      <c r="BE866" s="172"/>
      <c r="BF866" s="172"/>
      <c r="BG866" s="172"/>
      <c r="BH866" s="172"/>
      <c r="BI866" s="172"/>
      <c r="BJ866" s="172"/>
      <c r="BK866" s="172"/>
      <c r="BL866" s="172"/>
      <c r="BM866" s="172"/>
      <c r="BN866" s="172"/>
      <c r="BO866" s="172"/>
      <c r="BP866" s="172"/>
      <c r="BR866" s="172"/>
      <c r="BS866" s="172"/>
      <c r="BT866" s="172"/>
      <c r="BU866" s="172"/>
      <c r="BV866" s="172"/>
      <c r="BW866" s="172"/>
      <c r="BX866" s="172"/>
      <c r="BY866" s="172"/>
      <c r="BZ866" s="172"/>
      <c r="CA866" s="172"/>
      <c r="CB866" s="172"/>
      <c r="CC866" s="172"/>
      <c r="CE866" s="172"/>
      <c r="CF866" s="172"/>
      <c r="CG866" s="172"/>
      <c r="CH866" s="172"/>
      <c r="CI866" s="172"/>
      <c r="CJ866" s="172"/>
      <c r="CK866" s="172"/>
      <c r="CL866" s="172"/>
      <c r="CM866" s="172"/>
      <c r="CN866" s="172"/>
      <c r="CO866" s="172"/>
      <c r="CP866" s="172"/>
      <c r="CR866" s="172"/>
      <c r="CS866" s="172"/>
      <c r="CT866" s="172"/>
      <c r="CU866" s="172"/>
      <c r="CV866" s="172"/>
      <c r="CW866" s="172"/>
      <c r="CX866" s="172"/>
      <c r="CY866" s="172"/>
      <c r="CZ866" s="172"/>
      <c r="DA866" s="172"/>
      <c r="DB866" s="172"/>
      <c r="DC866" s="172"/>
    </row>
    <row r="867" spans="1:107" ht="14.25" customHeight="1" x14ac:dyDescent="0.3">
      <c r="A867" s="172"/>
      <c r="E867" s="172"/>
      <c r="F867" s="172"/>
      <c r="G867" s="172"/>
      <c r="H867" s="172"/>
      <c r="I867" s="172"/>
      <c r="J867" s="172"/>
      <c r="K867" s="172"/>
      <c r="L867" s="172"/>
      <c r="M867" s="172"/>
      <c r="N867" s="172"/>
      <c r="O867" s="172"/>
      <c r="P867" s="172"/>
      <c r="R867" s="172"/>
      <c r="S867" s="172"/>
      <c r="T867" s="172"/>
      <c r="U867" s="172"/>
      <c r="V867" s="172"/>
      <c r="W867" s="172"/>
      <c r="X867" s="172"/>
      <c r="Y867" s="172"/>
      <c r="Z867" s="172"/>
      <c r="AA867" s="172"/>
      <c r="AB867" s="172"/>
      <c r="AC867" s="172"/>
      <c r="AE867" s="172"/>
      <c r="AF867" s="172"/>
      <c r="AG867" s="172"/>
      <c r="AH867" s="172"/>
      <c r="AI867" s="172"/>
      <c r="AJ867" s="172"/>
      <c r="AK867" s="172"/>
      <c r="AL867" s="172"/>
      <c r="AM867" s="172"/>
      <c r="AN867" s="172"/>
      <c r="AO867" s="172"/>
      <c r="AP867" s="172"/>
      <c r="AR867" s="172"/>
      <c r="AS867" s="172"/>
      <c r="AT867" s="172"/>
      <c r="AU867" s="172"/>
      <c r="AV867" s="172"/>
      <c r="AW867" s="172"/>
      <c r="AX867" s="172"/>
      <c r="AY867" s="172"/>
      <c r="AZ867" s="172"/>
      <c r="BA867" s="172"/>
      <c r="BB867" s="172"/>
      <c r="BC867" s="172"/>
      <c r="BE867" s="172"/>
      <c r="BF867" s="172"/>
      <c r="BG867" s="172"/>
      <c r="BH867" s="172"/>
      <c r="BI867" s="172"/>
      <c r="BJ867" s="172"/>
      <c r="BK867" s="172"/>
      <c r="BL867" s="172"/>
      <c r="BM867" s="172"/>
      <c r="BN867" s="172"/>
      <c r="BO867" s="172"/>
      <c r="BP867" s="172"/>
      <c r="BR867" s="172"/>
      <c r="BS867" s="172"/>
      <c r="BT867" s="172"/>
      <c r="BU867" s="172"/>
      <c r="BV867" s="172"/>
      <c r="BW867" s="172"/>
      <c r="BX867" s="172"/>
      <c r="BY867" s="172"/>
      <c r="BZ867" s="172"/>
      <c r="CA867" s="172"/>
      <c r="CB867" s="172"/>
      <c r="CC867" s="172"/>
      <c r="CE867" s="172"/>
      <c r="CF867" s="172"/>
      <c r="CG867" s="172"/>
      <c r="CH867" s="172"/>
      <c r="CI867" s="172"/>
      <c r="CJ867" s="172"/>
      <c r="CK867" s="172"/>
      <c r="CL867" s="172"/>
      <c r="CM867" s="172"/>
      <c r="CN867" s="172"/>
      <c r="CO867" s="172"/>
      <c r="CP867" s="172"/>
      <c r="CR867" s="172"/>
      <c r="CS867" s="172"/>
      <c r="CT867" s="172"/>
      <c r="CU867" s="172"/>
      <c r="CV867" s="172"/>
      <c r="CW867" s="172"/>
      <c r="CX867" s="172"/>
      <c r="CY867" s="172"/>
      <c r="CZ867" s="172"/>
      <c r="DA867" s="172"/>
      <c r="DB867" s="172"/>
      <c r="DC867" s="172"/>
    </row>
    <row r="868" spans="1:107" ht="14.25" customHeight="1" x14ac:dyDescent="0.3">
      <c r="A868" s="172"/>
      <c r="E868" s="172"/>
      <c r="F868" s="172"/>
      <c r="G868" s="172"/>
      <c r="H868" s="172"/>
      <c r="I868" s="172"/>
      <c r="J868" s="172"/>
      <c r="K868" s="172"/>
      <c r="L868" s="172"/>
      <c r="M868" s="172"/>
      <c r="N868" s="172"/>
      <c r="O868" s="172"/>
      <c r="P868" s="172"/>
      <c r="R868" s="172"/>
      <c r="S868" s="172"/>
      <c r="T868" s="172"/>
      <c r="U868" s="172"/>
      <c r="V868" s="172"/>
      <c r="W868" s="172"/>
      <c r="X868" s="172"/>
      <c r="Y868" s="172"/>
      <c r="Z868" s="172"/>
      <c r="AA868" s="172"/>
      <c r="AB868" s="172"/>
      <c r="AC868" s="172"/>
      <c r="AE868" s="172"/>
      <c r="AF868" s="172"/>
      <c r="AG868" s="172"/>
      <c r="AH868" s="172"/>
      <c r="AI868" s="172"/>
      <c r="AJ868" s="172"/>
      <c r="AK868" s="172"/>
      <c r="AL868" s="172"/>
      <c r="AM868" s="172"/>
      <c r="AN868" s="172"/>
      <c r="AO868" s="172"/>
      <c r="AP868" s="172"/>
      <c r="AR868" s="172"/>
      <c r="AS868" s="172"/>
      <c r="AT868" s="172"/>
      <c r="AU868" s="172"/>
      <c r="AV868" s="172"/>
      <c r="AW868" s="172"/>
      <c r="AX868" s="172"/>
      <c r="AY868" s="172"/>
      <c r="AZ868" s="172"/>
      <c r="BA868" s="172"/>
      <c r="BB868" s="172"/>
      <c r="BC868" s="172"/>
      <c r="BE868" s="172"/>
      <c r="BF868" s="172"/>
      <c r="BG868" s="172"/>
      <c r="BH868" s="172"/>
      <c r="BI868" s="172"/>
      <c r="BJ868" s="172"/>
      <c r="BK868" s="172"/>
      <c r="BL868" s="172"/>
      <c r="BM868" s="172"/>
      <c r="BN868" s="172"/>
      <c r="BO868" s="172"/>
      <c r="BP868" s="172"/>
      <c r="BR868" s="172"/>
      <c r="BS868" s="172"/>
      <c r="BT868" s="172"/>
      <c r="BU868" s="172"/>
      <c r="BV868" s="172"/>
      <c r="BW868" s="172"/>
      <c r="BX868" s="172"/>
      <c r="BY868" s="172"/>
      <c r="BZ868" s="172"/>
      <c r="CA868" s="172"/>
      <c r="CB868" s="172"/>
      <c r="CC868" s="172"/>
      <c r="CE868" s="172"/>
      <c r="CF868" s="172"/>
      <c r="CG868" s="172"/>
      <c r="CH868" s="172"/>
      <c r="CI868" s="172"/>
      <c r="CJ868" s="172"/>
      <c r="CK868" s="172"/>
      <c r="CL868" s="172"/>
      <c r="CM868" s="172"/>
      <c r="CN868" s="172"/>
      <c r="CO868" s="172"/>
      <c r="CP868" s="172"/>
      <c r="CR868" s="172"/>
      <c r="CS868" s="172"/>
      <c r="CT868" s="172"/>
      <c r="CU868" s="172"/>
      <c r="CV868" s="172"/>
      <c r="CW868" s="172"/>
      <c r="CX868" s="172"/>
      <c r="CY868" s="172"/>
      <c r="CZ868" s="172"/>
      <c r="DA868" s="172"/>
      <c r="DB868" s="172"/>
      <c r="DC868" s="172"/>
    </row>
    <row r="869" spans="1:107" ht="14.25" customHeight="1" x14ac:dyDescent="0.3">
      <c r="A869" s="172"/>
      <c r="E869" s="172"/>
      <c r="F869" s="172"/>
      <c r="G869" s="172"/>
      <c r="H869" s="172"/>
      <c r="I869" s="172"/>
      <c r="J869" s="172"/>
      <c r="K869" s="172"/>
      <c r="L869" s="172"/>
      <c r="M869" s="172"/>
      <c r="N869" s="172"/>
      <c r="O869" s="172"/>
      <c r="P869" s="172"/>
      <c r="R869" s="172"/>
      <c r="S869" s="172"/>
      <c r="T869" s="172"/>
      <c r="U869" s="172"/>
      <c r="V869" s="172"/>
      <c r="W869" s="172"/>
      <c r="X869" s="172"/>
      <c r="Y869" s="172"/>
      <c r="Z869" s="172"/>
      <c r="AA869" s="172"/>
      <c r="AB869" s="172"/>
      <c r="AC869" s="172"/>
      <c r="AE869" s="172"/>
      <c r="AF869" s="172"/>
      <c r="AG869" s="172"/>
      <c r="AH869" s="172"/>
      <c r="AI869" s="172"/>
      <c r="AJ869" s="172"/>
      <c r="AK869" s="172"/>
      <c r="AL869" s="172"/>
      <c r="AM869" s="172"/>
      <c r="AN869" s="172"/>
      <c r="AO869" s="172"/>
      <c r="AP869" s="172"/>
      <c r="AR869" s="172"/>
      <c r="AS869" s="172"/>
      <c r="AT869" s="172"/>
      <c r="AU869" s="172"/>
      <c r="AV869" s="172"/>
      <c r="AW869" s="172"/>
      <c r="AX869" s="172"/>
      <c r="AY869" s="172"/>
      <c r="AZ869" s="172"/>
      <c r="BA869" s="172"/>
      <c r="BB869" s="172"/>
      <c r="BC869" s="172"/>
      <c r="BE869" s="172"/>
      <c r="BF869" s="172"/>
      <c r="BG869" s="172"/>
      <c r="BH869" s="172"/>
      <c r="BI869" s="172"/>
      <c r="BJ869" s="172"/>
      <c r="BK869" s="172"/>
      <c r="BL869" s="172"/>
      <c r="BM869" s="172"/>
      <c r="BN869" s="172"/>
      <c r="BO869" s="172"/>
      <c r="BP869" s="172"/>
      <c r="BR869" s="172"/>
      <c r="BS869" s="172"/>
      <c r="BT869" s="172"/>
      <c r="BU869" s="172"/>
      <c r="BV869" s="172"/>
      <c r="BW869" s="172"/>
      <c r="BX869" s="172"/>
      <c r="BY869" s="172"/>
      <c r="BZ869" s="172"/>
      <c r="CA869" s="172"/>
      <c r="CB869" s="172"/>
      <c r="CC869" s="172"/>
      <c r="CE869" s="172"/>
      <c r="CF869" s="172"/>
      <c r="CG869" s="172"/>
      <c r="CH869" s="172"/>
      <c r="CI869" s="172"/>
      <c r="CJ869" s="172"/>
      <c r="CK869" s="172"/>
      <c r="CL869" s="172"/>
      <c r="CM869" s="172"/>
      <c r="CN869" s="172"/>
      <c r="CO869" s="172"/>
      <c r="CP869" s="172"/>
      <c r="CR869" s="172"/>
      <c r="CS869" s="172"/>
      <c r="CT869" s="172"/>
      <c r="CU869" s="172"/>
      <c r="CV869" s="172"/>
      <c r="CW869" s="172"/>
      <c r="CX869" s="172"/>
      <c r="CY869" s="172"/>
      <c r="CZ869" s="172"/>
      <c r="DA869" s="172"/>
      <c r="DB869" s="172"/>
      <c r="DC869" s="172"/>
    </row>
    <row r="870" spans="1:107" ht="14.25" customHeight="1" x14ac:dyDescent="0.3">
      <c r="A870" s="172"/>
      <c r="E870" s="172"/>
      <c r="F870" s="172"/>
      <c r="G870" s="172"/>
      <c r="H870" s="172"/>
      <c r="I870" s="172"/>
      <c r="J870" s="172"/>
      <c r="K870" s="172"/>
      <c r="L870" s="172"/>
      <c r="M870" s="172"/>
      <c r="N870" s="172"/>
      <c r="O870" s="172"/>
      <c r="P870" s="172"/>
      <c r="R870" s="172"/>
      <c r="S870" s="172"/>
      <c r="T870" s="172"/>
      <c r="U870" s="172"/>
      <c r="V870" s="172"/>
      <c r="W870" s="172"/>
      <c r="X870" s="172"/>
      <c r="Y870" s="172"/>
      <c r="Z870" s="172"/>
      <c r="AA870" s="172"/>
      <c r="AB870" s="172"/>
      <c r="AC870" s="172"/>
      <c r="AE870" s="172"/>
      <c r="AF870" s="172"/>
      <c r="AG870" s="172"/>
      <c r="AH870" s="172"/>
      <c r="AI870" s="172"/>
      <c r="AJ870" s="172"/>
      <c r="AK870" s="172"/>
      <c r="AL870" s="172"/>
      <c r="AM870" s="172"/>
      <c r="AN870" s="172"/>
      <c r="AO870" s="172"/>
      <c r="AP870" s="172"/>
      <c r="AR870" s="172"/>
      <c r="AS870" s="172"/>
      <c r="AT870" s="172"/>
      <c r="AU870" s="172"/>
      <c r="AV870" s="172"/>
      <c r="AW870" s="172"/>
      <c r="AX870" s="172"/>
      <c r="AY870" s="172"/>
      <c r="AZ870" s="172"/>
      <c r="BA870" s="172"/>
      <c r="BB870" s="172"/>
      <c r="BC870" s="172"/>
      <c r="BE870" s="172"/>
      <c r="BF870" s="172"/>
      <c r="BG870" s="172"/>
      <c r="BH870" s="172"/>
      <c r="BI870" s="172"/>
      <c r="BJ870" s="172"/>
      <c r="BK870" s="172"/>
      <c r="BL870" s="172"/>
      <c r="BM870" s="172"/>
      <c r="BN870" s="172"/>
      <c r="BO870" s="172"/>
      <c r="BP870" s="172"/>
      <c r="BR870" s="172"/>
      <c r="BS870" s="172"/>
      <c r="BT870" s="172"/>
      <c r="BU870" s="172"/>
      <c r="BV870" s="172"/>
      <c r="BW870" s="172"/>
      <c r="BX870" s="172"/>
      <c r="BY870" s="172"/>
      <c r="BZ870" s="172"/>
      <c r="CA870" s="172"/>
      <c r="CB870" s="172"/>
      <c r="CC870" s="172"/>
      <c r="CE870" s="172"/>
      <c r="CF870" s="172"/>
      <c r="CG870" s="172"/>
      <c r="CH870" s="172"/>
      <c r="CI870" s="172"/>
      <c r="CJ870" s="172"/>
      <c r="CK870" s="172"/>
      <c r="CL870" s="172"/>
      <c r="CM870" s="172"/>
      <c r="CN870" s="172"/>
      <c r="CO870" s="172"/>
      <c r="CP870" s="172"/>
      <c r="CR870" s="172"/>
      <c r="CS870" s="172"/>
      <c r="CT870" s="172"/>
      <c r="CU870" s="172"/>
      <c r="CV870" s="172"/>
      <c r="CW870" s="172"/>
      <c r="CX870" s="172"/>
      <c r="CY870" s="172"/>
      <c r="CZ870" s="172"/>
      <c r="DA870" s="172"/>
      <c r="DB870" s="172"/>
      <c r="DC870" s="172"/>
    </row>
    <row r="871" spans="1:107" ht="14.25" customHeight="1" x14ac:dyDescent="0.3">
      <c r="A871" s="172"/>
      <c r="E871" s="172"/>
      <c r="F871" s="172"/>
      <c r="G871" s="172"/>
      <c r="H871" s="172"/>
      <c r="I871" s="172"/>
      <c r="J871" s="172"/>
      <c r="K871" s="172"/>
      <c r="L871" s="172"/>
      <c r="M871" s="172"/>
      <c r="N871" s="172"/>
      <c r="O871" s="172"/>
      <c r="P871" s="172"/>
      <c r="R871" s="172"/>
      <c r="S871" s="172"/>
      <c r="T871" s="172"/>
      <c r="U871" s="172"/>
      <c r="V871" s="172"/>
      <c r="W871" s="172"/>
      <c r="X871" s="172"/>
      <c r="Y871" s="172"/>
      <c r="Z871" s="172"/>
      <c r="AA871" s="172"/>
      <c r="AB871" s="172"/>
      <c r="AC871" s="172"/>
      <c r="AE871" s="172"/>
      <c r="AF871" s="172"/>
      <c r="AG871" s="172"/>
      <c r="AH871" s="172"/>
      <c r="AI871" s="172"/>
      <c r="AJ871" s="172"/>
      <c r="AK871" s="172"/>
      <c r="AL871" s="172"/>
      <c r="AM871" s="172"/>
      <c r="AN871" s="172"/>
      <c r="AO871" s="172"/>
      <c r="AP871" s="172"/>
      <c r="AR871" s="172"/>
      <c r="AS871" s="172"/>
      <c r="AT871" s="172"/>
      <c r="AU871" s="172"/>
      <c r="AV871" s="172"/>
      <c r="AW871" s="172"/>
      <c r="AX871" s="172"/>
      <c r="AY871" s="172"/>
      <c r="AZ871" s="172"/>
      <c r="BA871" s="172"/>
      <c r="BB871" s="172"/>
      <c r="BC871" s="172"/>
      <c r="BE871" s="172"/>
      <c r="BF871" s="172"/>
      <c r="BG871" s="172"/>
      <c r="BH871" s="172"/>
      <c r="BI871" s="172"/>
      <c r="BJ871" s="172"/>
      <c r="BK871" s="172"/>
      <c r="BL871" s="172"/>
      <c r="BM871" s="172"/>
      <c r="BN871" s="172"/>
      <c r="BO871" s="172"/>
      <c r="BP871" s="172"/>
      <c r="BR871" s="172"/>
      <c r="BS871" s="172"/>
      <c r="BT871" s="172"/>
      <c r="BU871" s="172"/>
      <c r="BV871" s="172"/>
      <c r="BW871" s="172"/>
      <c r="BX871" s="172"/>
      <c r="BY871" s="172"/>
      <c r="BZ871" s="172"/>
      <c r="CA871" s="172"/>
      <c r="CB871" s="172"/>
      <c r="CC871" s="172"/>
      <c r="CE871" s="172"/>
      <c r="CF871" s="172"/>
      <c r="CG871" s="172"/>
      <c r="CH871" s="172"/>
      <c r="CI871" s="172"/>
      <c r="CJ871" s="172"/>
      <c r="CK871" s="172"/>
      <c r="CL871" s="172"/>
      <c r="CM871" s="172"/>
      <c r="CN871" s="172"/>
      <c r="CO871" s="172"/>
      <c r="CP871" s="172"/>
      <c r="CR871" s="172"/>
      <c r="CS871" s="172"/>
      <c r="CT871" s="172"/>
      <c r="CU871" s="172"/>
      <c r="CV871" s="172"/>
      <c r="CW871" s="172"/>
      <c r="CX871" s="172"/>
      <c r="CY871" s="172"/>
      <c r="CZ871" s="172"/>
      <c r="DA871" s="172"/>
      <c r="DB871" s="172"/>
      <c r="DC871" s="172"/>
    </row>
    <row r="872" spans="1:107" ht="14.25" customHeight="1" x14ac:dyDescent="0.3">
      <c r="A872" s="172"/>
      <c r="E872" s="172"/>
      <c r="F872" s="172"/>
      <c r="G872" s="172"/>
      <c r="H872" s="172"/>
      <c r="I872" s="172"/>
      <c r="J872" s="172"/>
      <c r="K872" s="172"/>
      <c r="L872" s="172"/>
      <c r="M872" s="172"/>
      <c r="N872" s="172"/>
      <c r="O872" s="172"/>
      <c r="P872" s="172"/>
      <c r="R872" s="172"/>
      <c r="S872" s="172"/>
      <c r="T872" s="172"/>
      <c r="U872" s="172"/>
      <c r="V872" s="172"/>
      <c r="W872" s="172"/>
      <c r="X872" s="172"/>
      <c r="Y872" s="172"/>
      <c r="Z872" s="172"/>
      <c r="AA872" s="172"/>
      <c r="AB872" s="172"/>
      <c r="AC872" s="172"/>
      <c r="AE872" s="172"/>
      <c r="AF872" s="172"/>
      <c r="AG872" s="172"/>
      <c r="AH872" s="172"/>
      <c r="AI872" s="172"/>
      <c r="AJ872" s="172"/>
      <c r="AK872" s="172"/>
      <c r="AL872" s="172"/>
      <c r="AM872" s="172"/>
      <c r="AN872" s="172"/>
      <c r="AO872" s="172"/>
      <c r="AP872" s="172"/>
      <c r="AR872" s="172"/>
      <c r="AS872" s="172"/>
      <c r="AT872" s="172"/>
      <c r="AU872" s="172"/>
      <c r="AV872" s="172"/>
      <c r="AW872" s="172"/>
      <c r="AX872" s="172"/>
      <c r="AY872" s="172"/>
      <c r="AZ872" s="172"/>
      <c r="BA872" s="172"/>
      <c r="BB872" s="172"/>
      <c r="BC872" s="172"/>
      <c r="BE872" s="172"/>
      <c r="BF872" s="172"/>
      <c r="BG872" s="172"/>
      <c r="BH872" s="172"/>
      <c r="BI872" s="172"/>
      <c r="BJ872" s="172"/>
      <c r="BK872" s="172"/>
      <c r="BL872" s="172"/>
      <c r="BM872" s="172"/>
      <c r="BN872" s="172"/>
      <c r="BO872" s="172"/>
      <c r="BP872" s="172"/>
      <c r="BR872" s="172"/>
      <c r="BS872" s="172"/>
      <c r="BT872" s="172"/>
      <c r="BU872" s="172"/>
      <c r="BV872" s="172"/>
      <c r="BW872" s="172"/>
      <c r="BX872" s="172"/>
      <c r="BY872" s="172"/>
      <c r="BZ872" s="172"/>
      <c r="CA872" s="172"/>
      <c r="CB872" s="172"/>
      <c r="CC872" s="172"/>
      <c r="CE872" s="172"/>
      <c r="CF872" s="172"/>
      <c r="CG872" s="172"/>
      <c r="CH872" s="172"/>
      <c r="CI872" s="172"/>
      <c r="CJ872" s="172"/>
      <c r="CK872" s="172"/>
      <c r="CL872" s="172"/>
      <c r="CM872" s="172"/>
      <c r="CN872" s="172"/>
      <c r="CO872" s="172"/>
      <c r="CP872" s="172"/>
      <c r="CR872" s="172"/>
      <c r="CS872" s="172"/>
      <c r="CT872" s="172"/>
      <c r="CU872" s="172"/>
      <c r="CV872" s="172"/>
      <c r="CW872" s="172"/>
      <c r="CX872" s="172"/>
      <c r="CY872" s="172"/>
      <c r="CZ872" s="172"/>
      <c r="DA872" s="172"/>
      <c r="DB872" s="172"/>
      <c r="DC872" s="172"/>
    </row>
    <row r="873" spans="1:107" ht="14.25" customHeight="1" x14ac:dyDescent="0.3">
      <c r="A873" s="172"/>
      <c r="E873" s="172"/>
      <c r="F873" s="172"/>
      <c r="G873" s="172"/>
      <c r="H873" s="172"/>
      <c r="I873" s="172"/>
      <c r="J873" s="172"/>
      <c r="K873" s="172"/>
      <c r="L873" s="172"/>
      <c r="M873" s="172"/>
      <c r="N873" s="172"/>
      <c r="O873" s="172"/>
      <c r="P873" s="172"/>
      <c r="R873" s="172"/>
      <c r="S873" s="172"/>
      <c r="T873" s="172"/>
      <c r="U873" s="172"/>
      <c r="V873" s="172"/>
      <c r="W873" s="172"/>
      <c r="X873" s="172"/>
      <c r="Y873" s="172"/>
      <c r="Z873" s="172"/>
      <c r="AA873" s="172"/>
      <c r="AB873" s="172"/>
      <c r="AC873" s="172"/>
      <c r="AE873" s="172"/>
      <c r="AF873" s="172"/>
      <c r="AG873" s="172"/>
      <c r="AH873" s="172"/>
      <c r="AI873" s="172"/>
      <c r="AJ873" s="172"/>
      <c r="AK873" s="172"/>
      <c r="AL873" s="172"/>
      <c r="AM873" s="172"/>
      <c r="AN873" s="172"/>
      <c r="AO873" s="172"/>
      <c r="AP873" s="172"/>
      <c r="AR873" s="172"/>
      <c r="AS873" s="172"/>
      <c r="AT873" s="172"/>
      <c r="AU873" s="172"/>
      <c r="AV873" s="172"/>
      <c r="AW873" s="172"/>
      <c r="AX873" s="172"/>
      <c r="AY873" s="172"/>
      <c r="AZ873" s="172"/>
      <c r="BA873" s="172"/>
      <c r="BB873" s="172"/>
      <c r="BC873" s="172"/>
      <c r="BE873" s="172"/>
      <c r="BF873" s="172"/>
      <c r="BG873" s="172"/>
      <c r="BH873" s="172"/>
      <c r="BI873" s="172"/>
      <c r="BJ873" s="172"/>
      <c r="BK873" s="172"/>
      <c r="BL873" s="172"/>
      <c r="BM873" s="172"/>
      <c r="BN873" s="172"/>
      <c r="BO873" s="172"/>
      <c r="BP873" s="172"/>
      <c r="BR873" s="172"/>
      <c r="BS873" s="172"/>
      <c r="BT873" s="172"/>
      <c r="BU873" s="172"/>
      <c r="BV873" s="172"/>
      <c r="BW873" s="172"/>
      <c r="BX873" s="172"/>
      <c r="BY873" s="172"/>
      <c r="BZ873" s="172"/>
      <c r="CA873" s="172"/>
      <c r="CB873" s="172"/>
      <c r="CC873" s="172"/>
      <c r="CE873" s="172"/>
      <c r="CF873" s="172"/>
      <c r="CG873" s="172"/>
      <c r="CH873" s="172"/>
      <c r="CI873" s="172"/>
      <c r="CJ873" s="172"/>
      <c r="CK873" s="172"/>
      <c r="CL873" s="172"/>
      <c r="CM873" s="172"/>
      <c r="CN873" s="172"/>
      <c r="CO873" s="172"/>
      <c r="CP873" s="172"/>
      <c r="CR873" s="172"/>
      <c r="CS873" s="172"/>
      <c r="CT873" s="172"/>
      <c r="CU873" s="172"/>
      <c r="CV873" s="172"/>
      <c r="CW873" s="172"/>
      <c r="CX873" s="172"/>
      <c r="CY873" s="172"/>
      <c r="CZ873" s="172"/>
      <c r="DA873" s="172"/>
      <c r="DB873" s="172"/>
      <c r="DC873" s="172"/>
    </row>
    <row r="874" spans="1:107" ht="14.25" customHeight="1" x14ac:dyDescent="0.3">
      <c r="A874" s="172"/>
      <c r="E874" s="172"/>
      <c r="F874" s="172"/>
      <c r="G874" s="172"/>
      <c r="H874" s="172"/>
      <c r="I874" s="172"/>
      <c r="J874" s="172"/>
      <c r="K874" s="172"/>
      <c r="L874" s="172"/>
      <c r="M874" s="172"/>
      <c r="N874" s="172"/>
      <c r="O874" s="172"/>
      <c r="P874" s="172"/>
      <c r="R874" s="172"/>
      <c r="S874" s="172"/>
      <c r="T874" s="172"/>
      <c r="U874" s="172"/>
      <c r="V874" s="172"/>
      <c r="W874" s="172"/>
      <c r="X874" s="172"/>
      <c r="Y874" s="172"/>
      <c r="Z874" s="172"/>
      <c r="AA874" s="172"/>
      <c r="AB874" s="172"/>
      <c r="AC874" s="172"/>
      <c r="AE874" s="172"/>
      <c r="AF874" s="172"/>
      <c r="AG874" s="172"/>
      <c r="AH874" s="172"/>
      <c r="AI874" s="172"/>
      <c r="AJ874" s="172"/>
      <c r="AK874" s="172"/>
      <c r="AL874" s="172"/>
      <c r="AM874" s="172"/>
      <c r="AN874" s="172"/>
      <c r="AO874" s="172"/>
      <c r="AP874" s="172"/>
      <c r="AR874" s="172"/>
      <c r="AS874" s="172"/>
      <c r="AT874" s="172"/>
      <c r="AU874" s="172"/>
      <c r="AV874" s="172"/>
      <c r="AW874" s="172"/>
      <c r="AX874" s="172"/>
      <c r="AY874" s="172"/>
      <c r="AZ874" s="172"/>
      <c r="BA874" s="172"/>
      <c r="BB874" s="172"/>
      <c r="BC874" s="172"/>
      <c r="BE874" s="172"/>
      <c r="BF874" s="172"/>
      <c r="BG874" s="172"/>
      <c r="BH874" s="172"/>
      <c r="BI874" s="172"/>
      <c r="BJ874" s="172"/>
      <c r="BK874" s="172"/>
      <c r="BL874" s="172"/>
      <c r="BM874" s="172"/>
      <c r="BN874" s="172"/>
      <c r="BO874" s="172"/>
      <c r="BP874" s="172"/>
      <c r="BR874" s="172"/>
      <c r="BS874" s="172"/>
      <c r="BT874" s="172"/>
      <c r="BU874" s="172"/>
      <c r="BV874" s="172"/>
      <c r="BW874" s="172"/>
      <c r="BX874" s="172"/>
      <c r="BY874" s="172"/>
      <c r="BZ874" s="172"/>
      <c r="CA874" s="172"/>
      <c r="CB874" s="172"/>
      <c r="CC874" s="172"/>
      <c r="CE874" s="172"/>
      <c r="CF874" s="172"/>
      <c r="CG874" s="172"/>
      <c r="CH874" s="172"/>
      <c r="CI874" s="172"/>
      <c r="CJ874" s="172"/>
      <c r="CK874" s="172"/>
      <c r="CL874" s="172"/>
      <c r="CM874" s="172"/>
      <c r="CN874" s="172"/>
      <c r="CO874" s="172"/>
      <c r="CP874" s="172"/>
      <c r="CR874" s="172"/>
      <c r="CS874" s="172"/>
      <c r="CT874" s="172"/>
      <c r="CU874" s="172"/>
      <c r="CV874" s="172"/>
      <c r="CW874" s="172"/>
      <c r="CX874" s="172"/>
      <c r="CY874" s="172"/>
      <c r="CZ874" s="172"/>
      <c r="DA874" s="172"/>
      <c r="DB874" s="172"/>
      <c r="DC874" s="172"/>
    </row>
    <row r="875" spans="1:107" ht="14.25" customHeight="1" x14ac:dyDescent="0.3">
      <c r="A875" s="172"/>
      <c r="E875" s="172"/>
      <c r="F875" s="172"/>
      <c r="G875" s="172"/>
      <c r="H875" s="172"/>
      <c r="I875" s="172"/>
      <c r="J875" s="172"/>
      <c r="K875" s="172"/>
      <c r="L875" s="172"/>
      <c r="M875" s="172"/>
      <c r="N875" s="172"/>
      <c r="O875" s="172"/>
      <c r="P875" s="172"/>
      <c r="R875" s="172"/>
      <c r="S875" s="172"/>
      <c r="T875" s="172"/>
      <c r="U875" s="172"/>
      <c r="V875" s="172"/>
      <c r="W875" s="172"/>
      <c r="X875" s="172"/>
      <c r="Y875" s="172"/>
      <c r="Z875" s="172"/>
      <c r="AA875" s="172"/>
      <c r="AB875" s="172"/>
      <c r="AC875" s="172"/>
      <c r="AE875" s="172"/>
      <c r="AF875" s="172"/>
      <c r="AG875" s="172"/>
      <c r="AH875" s="172"/>
      <c r="AI875" s="172"/>
      <c r="AJ875" s="172"/>
      <c r="AK875" s="172"/>
      <c r="AL875" s="172"/>
      <c r="AM875" s="172"/>
      <c r="AN875" s="172"/>
      <c r="AO875" s="172"/>
      <c r="AP875" s="172"/>
      <c r="AR875" s="172"/>
      <c r="AS875" s="172"/>
      <c r="AT875" s="172"/>
      <c r="AU875" s="172"/>
      <c r="AV875" s="172"/>
      <c r="AW875" s="172"/>
      <c r="AX875" s="172"/>
      <c r="AY875" s="172"/>
      <c r="AZ875" s="172"/>
      <c r="BA875" s="172"/>
      <c r="BB875" s="172"/>
      <c r="BC875" s="172"/>
      <c r="BE875" s="172"/>
      <c r="BF875" s="172"/>
      <c r="BG875" s="172"/>
      <c r="BH875" s="172"/>
      <c r="BI875" s="172"/>
      <c r="BJ875" s="172"/>
      <c r="BK875" s="172"/>
      <c r="BL875" s="172"/>
      <c r="BM875" s="172"/>
      <c r="BN875" s="172"/>
      <c r="BO875" s="172"/>
      <c r="BP875" s="172"/>
      <c r="BR875" s="172"/>
      <c r="BS875" s="172"/>
      <c r="BT875" s="172"/>
      <c r="BU875" s="172"/>
      <c r="BV875" s="172"/>
      <c r="BW875" s="172"/>
      <c r="BX875" s="172"/>
      <c r="BY875" s="172"/>
      <c r="BZ875" s="172"/>
      <c r="CA875" s="172"/>
      <c r="CB875" s="172"/>
      <c r="CC875" s="172"/>
      <c r="CE875" s="172"/>
      <c r="CF875" s="172"/>
      <c r="CG875" s="172"/>
      <c r="CH875" s="172"/>
      <c r="CI875" s="172"/>
      <c r="CJ875" s="172"/>
      <c r="CK875" s="172"/>
      <c r="CL875" s="172"/>
      <c r="CM875" s="172"/>
      <c r="CN875" s="172"/>
      <c r="CO875" s="172"/>
      <c r="CP875" s="172"/>
      <c r="CR875" s="172"/>
      <c r="CS875" s="172"/>
      <c r="CT875" s="172"/>
      <c r="CU875" s="172"/>
      <c r="CV875" s="172"/>
      <c r="CW875" s="172"/>
      <c r="CX875" s="172"/>
      <c r="CY875" s="172"/>
      <c r="CZ875" s="172"/>
      <c r="DA875" s="172"/>
      <c r="DB875" s="172"/>
      <c r="DC875" s="172"/>
    </row>
    <row r="876" spans="1:107" ht="14.25" customHeight="1" x14ac:dyDescent="0.3">
      <c r="A876" s="172"/>
      <c r="E876" s="172"/>
      <c r="F876" s="172"/>
      <c r="G876" s="172"/>
      <c r="H876" s="172"/>
      <c r="I876" s="172"/>
      <c r="J876" s="172"/>
      <c r="K876" s="172"/>
      <c r="L876" s="172"/>
      <c r="M876" s="172"/>
      <c r="N876" s="172"/>
      <c r="O876" s="172"/>
      <c r="P876" s="172"/>
      <c r="R876" s="172"/>
      <c r="S876" s="172"/>
      <c r="T876" s="172"/>
      <c r="U876" s="172"/>
      <c r="V876" s="172"/>
      <c r="W876" s="172"/>
      <c r="X876" s="172"/>
      <c r="Y876" s="172"/>
      <c r="Z876" s="172"/>
      <c r="AA876" s="172"/>
      <c r="AB876" s="172"/>
      <c r="AC876" s="172"/>
      <c r="AE876" s="172"/>
      <c r="AF876" s="172"/>
      <c r="AG876" s="172"/>
      <c r="AH876" s="172"/>
      <c r="AI876" s="172"/>
      <c r="AJ876" s="172"/>
      <c r="AK876" s="172"/>
      <c r="AL876" s="172"/>
      <c r="AM876" s="172"/>
      <c r="AN876" s="172"/>
      <c r="AO876" s="172"/>
      <c r="AP876" s="172"/>
      <c r="AR876" s="172"/>
      <c r="AS876" s="172"/>
      <c r="AT876" s="172"/>
      <c r="AU876" s="172"/>
      <c r="AV876" s="172"/>
      <c r="AW876" s="172"/>
      <c r="AX876" s="172"/>
      <c r="AY876" s="172"/>
      <c r="AZ876" s="172"/>
      <c r="BA876" s="172"/>
      <c r="BB876" s="172"/>
      <c r="BC876" s="172"/>
      <c r="BE876" s="172"/>
      <c r="BF876" s="172"/>
      <c r="BG876" s="172"/>
      <c r="BH876" s="172"/>
      <c r="BI876" s="172"/>
      <c r="BJ876" s="172"/>
      <c r="BK876" s="172"/>
      <c r="BL876" s="172"/>
      <c r="BM876" s="172"/>
      <c r="BN876" s="172"/>
      <c r="BO876" s="172"/>
      <c r="BP876" s="172"/>
      <c r="BR876" s="172"/>
      <c r="BS876" s="172"/>
      <c r="BT876" s="172"/>
      <c r="BU876" s="172"/>
      <c r="BV876" s="172"/>
      <c r="BW876" s="172"/>
      <c r="BX876" s="172"/>
      <c r="BY876" s="172"/>
      <c r="BZ876" s="172"/>
      <c r="CA876" s="172"/>
      <c r="CB876" s="172"/>
      <c r="CC876" s="172"/>
      <c r="CE876" s="172"/>
      <c r="CF876" s="172"/>
      <c r="CG876" s="172"/>
      <c r="CH876" s="172"/>
      <c r="CI876" s="172"/>
      <c r="CJ876" s="172"/>
      <c r="CK876" s="172"/>
      <c r="CL876" s="172"/>
      <c r="CM876" s="172"/>
      <c r="CN876" s="172"/>
      <c r="CO876" s="172"/>
      <c r="CP876" s="172"/>
      <c r="CR876" s="172"/>
      <c r="CS876" s="172"/>
      <c r="CT876" s="172"/>
      <c r="CU876" s="172"/>
      <c r="CV876" s="172"/>
      <c r="CW876" s="172"/>
      <c r="CX876" s="172"/>
      <c r="CY876" s="172"/>
      <c r="CZ876" s="172"/>
      <c r="DA876" s="172"/>
      <c r="DB876" s="172"/>
      <c r="DC876" s="172"/>
    </row>
    <row r="877" spans="1:107" ht="14.25" customHeight="1" x14ac:dyDescent="0.3">
      <c r="A877" s="172"/>
      <c r="E877" s="172"/>
      <c r="F877" s="172"/>
      <c r="G877" s="172"/>
      <c r="H877" s="172"/>
      <c r="I877" s="172"/>
      <c r="J877" s="172"/>
      <c r="K877" s="172"/>
      <c r="L877" s="172"/>
      <c r="M877" s="172"/>
      <c r="N877" s="172"/>
      <c r="O877" s="172"/>
      <c r="P877" s="172"/>
      <c r="R877" s="172"/>
      <c r="S877" s="172"/>
      <c r="T877" s="172"/>
      <c r="U877" s="172"/>
      <c r="V877" s="172"/>
      <c r="W877" s="172"/>
      <c r="X877" s="172"/>
      <c r="Y877" s="172"/>
      <c r="Z877" s="172"/>
      <c r="AA877" s="172"/>
      <c r="AB877" s="172"/>
      <c r="AC877" s="172"/>
      <c r="AE877" s="172"/>
      <c r="AF877" s="172"/>
      <c r="AG877" s="172"/>
      <c r="AH877" s="172"/>
      <c r="AI877" s="172"/>
      <c r="AJ877" s="172"/>
      <c r="AK877" s="172"/>
      <c r="AL877" s="172"/>
      <c r="AM877" s="172"/>
      <c r="AN877" s="172"/>
      <c r="AO877" s="172"/>
      <c r="AP877" s="172"/>
      <c r="AR877" s="172"/>
      <c r="AS877" s="172"/>
      <c r="AT877" s="172"/>
      <c r="AU877" s="172"/>
      <c r="AV877" s="172"/>
      <c r="AW877" s="172"/>
      <c r="AX877" s="172"/>
      <c r="AY877" s="172"/>
      <c r="AZ877" s="172"/>
      <c r="BA877" s="172"/>
      <c r="BB877" s="172"/>
      <c r="BC877" s="172"/>
      <c r="BE877" s="172"/>
      <c r="BF877" s="172"/>
      <c r="BG877" s="172"/>
      <c r="BH877" s="172"/>
      <c r="BI877" s="172"/>
      <c r="BJ877" s="172"/>
      <c r="BK877" s="172"/>
      <c r="BL877" s="172"/>
      <c r="BM877" s="172"/>
      <c r="BN877" s="172"/>
      <c r="BO877" s="172"/>
      <c r="BP877" s="172"/>
      <c r="BR877" s="172"/>
      <c r="BS877" s="172"/>
      <c r="BT877" s="172"/>
      <c r="BU877" s="172"/>
      <c r="BV877" s="172"/>
      <c r="BW877" s="172"/>
      <c r="BX877" s="172"/>
      <c r="BY877" s="172"/>
      <c r="BZ877" s="172"/>
      <c r="CA877" s="172"/>
      <c r="CB877" s="172"/>
      <c r="CC877" s="172"/>
      <c r="CE877" s="172"/>
      <c r="CF877" s="172"/>
      <c r="CG877" s="172"/>
      <c r="CH877" s="172"/>
      <c r="CI877" s="172"/>
      <c r="CJ877" s="172"/>
      <c r="CK877" s="172"/>
      <c r="CL877" s="172"/>
      <c r="CM877" s="172"/>
      <c r="CN877" s="172"/>
      <c r="CO877" s="172"/>
      <c r="CP877" s="172"/>
      <c r="CR877" s="172"/>
      <c r="CS877" s="172"/>
      <c r="CT877" s="172"/>
      <c r="CU877" s="172"/>
      <c r="CV877" s="172"/>
      <c r="CW877" s="172"/>
      <c r="CX877" s="172"/>
      <c r="CY877" s="172"/>
      <c r="CZ877" s="172"/>
      <c r="DA877" s="172"/>
      <c r="DB877" s="172"/>
      <c r="DC877" s="172"/>
    </row>
    <row r="878" spans="1:107" ht="14.25" customHeight="1" x14ac:dyDescent="0.3">
      <c r="A878" s="172"/>
      <c r="E878" s="172"/>
      <c r="F878" s="172"/>
      <c r="G878" s="172"/>
      <c r="H878" s="172"/>
      <c r="I878" s="172"/>
      <c r="J878" s="172"/>
      <c r="K878" s="172"/>
      <c r="L878" s="172"/>
      <c r="M878" s="172"/>
      <c r="N878" s="172"/>
      <c r="O878" s="172"/>
      <c r="P878" s="172"/>
      <c r="R878" s="172"/>
      <c r="S878" s="172"/>
      <c r="T878" s="172"/>
      <c r="U878" s="172"/>
      <c r="V878" s="172"/>
      <c r="W878" s="172"/>
      <c r="X878" s="172"/>
      <c r="Y878" s="172"/>
      <c r="Z878" s="172"/>
      <c r="AA878" s="172"/>
      <c r="AB878" s="172"/>
      <c r="AC878" s="172"/>
      <c r="AE878" s="172"/>
      <c r="AF878" s="172"/>
      <c r="AG878" s="172"/>
      <c r="AH878" s="172"/>
      <c r="AI878" s="172"/>
      <c r="AJ878" s="172"/>
      <c r="AK878" s="172"/>
      <c r="AL878" s="172"/>
      <c r="AM878" s="172"/>
      <c r="AN878" s="172"/>
      <c r="AO878" s="172"/>
      <c r="AP878" s="172"/>
      <c r="AR878" s="172"/>
      <c r="AS878" s="172"/>
      <c r="AT878" s="172"/>
      <c r="AU878" s="172"/>
      <c r="AV878" s="172"/>
      <c r="AW878" s="172"/>
      <c r="AX878" s="172"/>
      <c r="AY878" s="172"/>
      <c r="AZ878" s="172"/>
      <c r="BA878" s="172"/>
      <c r="BB878" s="172"/>
      <c r="BC878" s="172"/>
      <c r="BE878" s="172"/>
      <c r="BF878" s="172"/>
      <c r="BG878" s="172"/>
      <c r="BH878" s="172"/>
      <c r="BI878" s="172"/>
      <c r="BJ878" s="172"/>
      <c r="BK878" s="172"/>
      <c r="BL878" s="172"/>
      <c r="BM878" s="172"/>
      <c r="BN878" s="172"/>
      <c r="BO878" s="172"/>
      <c r="BP878" s="172"/>
      <c r="BR878" s="172"/>
      <c r="BS878" s="172"/>
      <c r="BT878" s="172"/>
      <c r="BU878" s="172"/>
      <c r="BV878" s="172"/>
      <c r="BW878" s="172"/>
      <c r="BX878" s="172"/>
      <c r="BY878" s="172"/>
      <c r="BZ878" s="172"/>
      <c r="CA878" s="172"/>
      <c r="CB878" s="172"/>
      <c r="CC878" s="172"/>
      <c r="CE878" s="172"/>
      <c r="CF878" s="172"/>
      <c r="CG878" s="172"/>
      <c r="CH878" s="172"/>
      <c r="CI878" s="172"/>
      <c r="CJ878" s="172"/>
      <c r="CK878" s="172"/>
      <c r="CL878" s="172"/>
      <c r="CM878" s="172"/>
      <c r="CN878" s="172"/>
      <c r="CO878" s="172"/>
      <c r="CP878" s="172"/>
      <c r="CR878" s="172"/>
      <c r="CS878" s="172"/>
      <c r="CT878" s="172"/>
      <c r="CU878" s="172"/>
      <c r="CV878" s="172"/>
      <c r="CW878" s="172"/>
      <c r="CX878" s="172"/>
      <c r="CY878" s="172"/>
      <c r="CZ878" s="172"/>
      <c r="DA878" s="172"/>
      <c r="DB878" s="172"/>
      <c r="DC878" s="172"/>
    </row>
    <row r="879" spans="1:107" ht="14.25" customHeight="1" x14ac:dyDescent="0.3">
      <c r="A879" s="172"/>
      <c r="E879" s="172"/>
      <c r="F879" s="172"/>
      <c r="G879" s="172"/>
      <c r="H879" s="172"/>
      <c r="I879" s="172"/>
      <c r="J879" s="172"/>
      <c r="K879" s="172"/>
      <c r="L879" s="172"/>
      <c r="M879" s="172"/>
      <c r="N879" s="172"/>
      <c r="O879" s="172"/>
      <c r="P879" s="172"/>
      <c r="R879" s="172"/>
      <c r="S879" s="172"/>
      <c r="T879" s="172"/>
      <c r="U879" s="172"/>
      <c r="V879" s="172"/>
      <c r="W879" s="172"/>
      <c r="X879" s="172"/>
      <c r="Y879" s="172"/>
      <c r="Z879" s="172"/>
      <c r="AA879" s="172"/>
      <c r="AB879" s="172"/>
      <c r="AC879" s="172"/>
      <c r="AE879" s="172"/>
      <c r="AF879" s="172"/>
      <c r="AG879" s="172"/>
      <c r="AH879" s="172"/>
      <c r="AI879" s="172"/>
      <c r="AJ879" s="172"/>
      <c r="AK879" s="172"/>
      <c r="AL879" s="172"/>
      <c r="AM879" s="172"/>
      <c r="AN879" s="172"/>
      <c r="AO879" s="172"/>
      <c r="AP879" s="172"/>
      <c r="AR879" s="172"/>
      <c r="AS879" s="172"/>
      <c r="AT879" s="172"/>
      <c r="AU879" s="172"/>
      <c r="AV879" s="172"/>
      <c r="AW879" s="172"/>
      <c r="AX879" s="172"/>
      <c r="AY879" s="172"/>
      <c r="AZ879" s="172"/>
      <c r="BA879" s="172"/>
      <c r="BB879" s="172"/>
      <c r="BC879" s="172"/>
      <c r="BE879" s="172"/>
      <c r="BF879" s="172"/>
      <c r="BG879" s="172"/>
      <c r="BH879" s="172"/>
      <c r="BI879" s="172"/>
      <c r="BJ879" s="172"/>
      <c r="BK879" s="172"/>
      <c r="BL879" s="172"/>
      <c r="BM879" s="172"/>
      <c r="BN879" s="172"/>
      <c r="BO879" s="172"/>
      <c r="BP879" s="172"/>
      <c r="BR879" s="172"/>
      <c r="BS879" s="172"/>
      <c r="BT879" s="172"/>
      <c r="BU879" s="172"/>
      <c r="BV879" s="172"/>
      <c r="BW879" s="172"/>
      <c r="BX879" s="172"/>
      <c r="BY879" s="172"/>
      <c r="BZ879" s="172"/>
      <c r="CA879" s="172"/>
      <c r="CB879" s="172"/>
      <c r="CC879" s="172"/>
      <c r="CE879" s="172"/>
      <c r="CF879" s="172"/>
      <c r="CG879" s="172"/>
      <c r="CH879" s="172"/>
      <c r="CI879" s="172"/>
      <c r="CJ879" s="172"/>
      <c r="CK879" s="172"/>
      <c r="CL879" s="172"/>
      <c r="CM879" s="172"/>
      <c r="CN879" s="172"/>
      <c r="CO879" s="172"/>
      <c r="CP879" s="172"/>
      <c r="CR879" s="172"/>
      <c r="CS879" s="172"/>
      <c r="CT879" s="172"/>
      <c r="CU879" s="172"/>
      <c r="CV879" s="172"/>
      <c r="CW879" s="172"/>
      <c r="CX879" s="172"/>
      <c r="CY879" s="172"/>
      <c r="CZ879" s="172"/>
      <c r="DA879" s="172"/>
      <c r="DB879" s="172"/>
      <c r="DC879" s="172"/>
    </row>
    <row r="880" spans="1:107" ht="14.25" customHeight="1" x14ac:dyDescent="0.3">
      <c r="A880" s="172"/>
      <c r="E880" s="172"/>
      <c r="F880" s="172"/>
      <c r="G880" s="172"/>
      <c r="H880" s="172"/>
      <c r="I880" s="172"/>
      <c r="J880" s="172"/>
      <c r="K880" s="172"/>
      <c r="L880" s="172"/>
      <c r="M880" s="172"/>
      <c r="N880" s="172"/>
      <c r="O880" s="172"/>
      <c r="P880" s="172"/>
      <c r="R880" s="172"/>
      <c r="S880" s="172"/>
      <c r="T880" s="172"/>
      <c r="U880" s="172"/>
      <c r="V880" s="172"/>
      <c r="W880" s="172"/>
      <c r="X880" s="172"/>
      <c r="Y880" s="172"/>
      <c r="Z880" s="172"/>
      <c r="AA880" s="172"/>
      <c r="AB880" s="172"/>
      <c r="AC880" s="172"/>
      <c r="AE880" s="172"/>
      <c r="AF880" s="172"/>
      <c r="AG880" s="172"/>
      <c r="AH880" s="172"/>
      <c r="AI880" s="172"/>
      <c r="AJ880" s="172"/>
      <c r="AK880" s="172"/>
      <c r="AL880" s="172"/>
      <c r="AM880" s="172"/>
      <c r="AN880" s="172"/>
      <c r="AO880" s="172"/>
      <c r="AP880" s="172"/>
      <c r="AR880" s="172"/>
      <c r="AS880" s="172"/>
      <c r="AT880" s="172"/>
      <c r="AU880" s="172"/>
      <c r="AV880" s="172"/>
      <c r="AW880" s="172"/>
      <c r="AX880" s="172"/>
      <c r="AY880" s="172"/>
      <c r="AZ880" s="172"/>
      <c r="BA880" s="172"/>
      <c r="BB880" s="172"/>
      <c r="BC880" s="172"/>
      <c r="BE880" s="172"/>
      <c r="BF880" s="172"/>
      <c r="BG880" s="172"/>
      <c r="BH880" s="172"/>
      <c r="BI880" s="172"/>
      <c r="BJ880" s="172"/>
      <c r="BK880" s="172"/>
      <c r="BL880" s="172"/>
      <c r="BM880" s="172"/>
      <c r="BN880" s="172"/>
      <c r="BO880" s="172"/>
      <c r="BP880" s="172"/>
      <c r="BR880" s="172"/>
      <c r="BS880" s="172"/>
      <c r="BT880" s="172"/>
      <c r="BU880" s="172"/>
      <c r="BV880" s="172"/>
      <c r="BW880" s="172"/>
      <c r="BX880" s="172"/>
      <c r="BY880" s="172"/>
      <c r="BZ880" s="172"/>
      <c r="CA880" s="172"/>
      <c r="CB880" s="172"/>
      <c r="CC880" s="172"/>
      <c r="CE880" s="172"/>
      <c r="CF880" s="172"/>
      <c r="CG880" s="172"/>
      <c r="CH880" s="172"/>
      <c r="CI880" s="172"/>
      <c r="CJ880" s="172"/>
      <c r="CK880" s="172"/>
      <c r="CL880" s="172"/>
      <c r="CM880" s="172"/>
      <c r="CN880" s="172"/>
      <c r="CO880" s="172"/>
      <c r="CP880" s="172"/>
      <c r="CR880" s="172"/>
      <c r="CS880" s="172"/>
      <c r="CT880" s="172"/>
      <c r="CU880" s="172"/>
      <c r="CV880" s="172"/>
      <c r="CW880" s="172"/>
      <c r="CX880" s="172"/>
      <c r="CY880" s="172"/>
      <c r="CZ880" s="172"/>
      <c r="DA880" s="172"/>
      <c r="DB880" s="172"/>
      <c r="DC880" s="172"/>
    </row>
    <row r="881" spans="1:107" ht="14.25" customHeight="1" x14ac:dyDescent="0.3">
      <c r="A881" s="172"/>
      <c r="E881" s="172"/>
      <c r="F881" s="172"/>
      <c r="G881" s="172"/>
      <c r="H881" s="172"/>
      <c r="I881" s="172"/>
      <c r="J881" s="172"/>
      <c r="K881" s="172"/>
      <c r="L881" s="172"/>
      <c r="M881" s="172"/>
      <c r="N881" s="172"/>
      <c r="O881" s="172"/>
      <c r="P881" s="172"/>
      <c r="R881" s="172"/>
      <c r="S881" s="172"/>
      <c r="T881" s="172"/>
      <c r="U881" s="172"/>
      <c r="V881" s="172"/>
      <c r="W881" s="172"/>
      <c r="X881" s="172"/>
      <c r="Y881" s="172"/>
      <c r="Z881" s="172"/>
      <c r="AA881" s="172"/>
      <c r="AB881" s="172"/>
      <c r="AC881" s="172"/>
      <c r="AE881" s="172"/>
      <c r="AF881" s="172"/>
      <c r="AG881" s="172"/>
      <c r="AH881" s="172"/>
      <c r="AI881" s="172"/>
      <c r="AJ881" s="172"/>
      <c r="AK881" s="172"/>
      <c r="AL881" s="172"/>
      <c r="AM881" s="172"/>
      <c r="AN881" s="172"/>
      <c r="AO881" s="172"/>
      <c r="AP881" s="172"/>
      <c r="AR881" s="172"/>
      <c r="AS881" s="172"/>
      <c r="AT881" s="172"/>
      <c r="AU881" s="172"/>
      <c r="AV881" s="172"/>
      <c r="AW881" s="172"/>
      <c r="AX881" s="172"/>
      <c r="AY881" s="172"/>
      <c r="AZ881" s="172"/>
      <c r="BA881" s="172"/>
      <c r="BB881" s="172"/>
      <c r="BC881" s="172"/>
      <c r="BE881" s="172"/>
      <c r="BF881" s="172"/>
      <c r="BG881" s="172"/>
      <c r="BH881" s="172"/>
      <c r="BI881" s="172"/>
      <c r="BJ881" s="172"/>
      <c r="BK881" s="172"/>
      <c r="BL881" s="172"/>
      <c r="BM881" s="172"/>
      <c r="BN881" s="172"/>
      <c r="BO881" s="172"/>
      <c r="BP881" s="172"/>
      <c r="BR881" s="172"/>
      <c r="BS881" s="172"/>
      <c r="BT881" s="172"/>
      <c r="BU881" s="172"/>
      <c r="BV881" s="172"/>
      <c r="BW881" s="172"/>
      <c r="BX881" s="172"/>
      <c r="BY881" s="172"/>
      <c r="BZ881" s="172"/>
      <c r="CA881" s="172"/>
      <c r="CB881" s="172"/>
      <c r="CC881" s="172"/>
      <c r="CE881" s="172"/>
      <c r="CF881" s="172"/>
      <c r="CG881" s="172"/>
      <c r="CH881" s="172"/>
      <c r="CI881" s="172"/>
      <c r="CJ881" s="172"/>
      <c r="CK881" s="172"/>
      <c r="CL881" s="172"/>
      <c r="CM881" s="172"/>
      <c r="CN881" s="172"/>
      <c r="CO881" s="172"/>
      <c r="CP881" s="172"/>
      <c r="CR881" s="172"/>
      <c r="CS881" s="172"/>
      <c r="CT881" s="172"/>
      <c r="CU881" s="172"/>
      <c r="CV881" s="172"/>
      <c r="CW881" s="172"/>
      <c r="CX881" s="172"/>
      <c r="CY881" s="172"/>
      <c r="CZ881" s="172"/>
      <c r="DA881" s="172"/>
      <c r="DB881" s="172"/>
      <c r="DC881" s="172"/>
    </row>
    <row r="882" spans="1:107" ht="14.25" customHeight="1" x14ac:dyDescent="0.3">
      <c r="A882" s="172"/>
      <c r="E882" s="172"/>
      <c r="F882" s="172"/>
      <c r="G882" s="172"/>
      <c r="H882" s="172"/>
      <c r="I882" s="172"/>
      <c r="J882" s="172"/>
      <c r="K882" s="172"/>
      <c r="L882" s="172"/>
      <c r="M882" s="172"/>
      <c r="N882" s="172"/>
      <c r="O882" s="172"/>
      <c r="P882" s="172"/>
      <c r="R882" s="172"/>
      <c r="S882" s="172"/>
      <c r="T882" s="172"/>
      <c r="U882" s="172"/>
      <c r="V882" s="172"/>
      <c r="W882" s="172"/>
      <c r="X882" s="172"/>
      <c r="Y882" s="172"/>
      <c r="Z882" s="172"/>
      <c r="AA882" s="172"/>
      <c r="AB882" s="172"/>
      <c r="AC882" s="172"/>
      <c r="AE882" s="172"/>
      <c r="AF882" s="172"/>
      <c r="AG882" s="172"/>
      <c r="AH882" s="172"/>
      <c r="AI882" s="172"/>
      <c r="AJ882" s="172"/>
      <c r="AK882" s="172"/>
      <c r="AL882" s="172"/>
      <c r="AM882" s="172"/>
      <c r="AN882" s="172"/>
      <c r="AO882" s="172"/>
      <c r="AP882" s="172"/>
      <c r="AR882" s="172"/>
      <c r="AS882" s="172"/>
      <c r="AT882" s="172"/>
      <c r="AU882" s="172"/>
      <c r="AV882" s="172"/>
      <c r="AW882" s="172"/>
      <c r="AX882" s="172"/>
      <c r="AY882" s="172"/>
      <c r="AZ882" s="172"/>
      <c r="BA882" s="172"/>
      <c r="BB882" s="172"/>
      <c r="BC882" s="172"/>
      <c r="BE882" s="172"/>
      <c r="BF882" s="172"/>
      <c r="BG882" s="172"/>
      <c r="BH882" s="172"/>
      <c r="BI882" s="172"/>
      <c r="BJ882" s="172"/>
      <c r="BK882" s="172"/>
      <c r="BL882" s="172"/>
      <c r="BM882" s="172"/>
      <c r="BN882" s="172"/>
      <c r="BO882" s="172"/>
      <c r="BP882" s="172"/>
      <c r="BR882" s="172"/>
      <c r="BS882" s="172"/>
      <c r="BT882" s="172"/>
      <c r="BU882" s="172"/>
      <c r="BV882" s="172"/>
      <c r="BW882" s="172"/>
      <c r="BX882" s="172"/>
      <c r="BY882" s="172"/>
      <c r="BZ882" s="172"/>
      <c r="CA882" s="172"/>
      <c r="CB882" s="172"/>
      <c r="CC882" s="172"/>
      <c r="CE882" s="172"/>
      <c r="CF882" s="172"/>
      <c r="CG882" s="172"/>
      <c r="CH882" s="172"/>
      <c r="CI882" s="172"/>
      <c r="CJ882" s="172"/>
      <c r="CK882" s="172"/>
      <c r="CL882" s="172"/>
      <c r="CM882" s="172"/>
      <c r="CN882" s="172"/>
      <c r="CO882" s="172"/>
      <c r="CP882" s="172"/>
      <c r="CR882" s="172"/>
      <c r="CS882" s="172"/>
      <c r="CT882" s="172"/>
      <c r="CU882" s="172"/>
      <c r="CV882" s="172"/>
      <c r="CW882" s="172"/>
      <c r="CX882" s="172"/>
      <c r="CY882" s="172"/>
      <c r="CZ882" s="172"/>
      <c r="DA882" s="172"/>
      <c r="DB882" s="172"/>
      <c r="DC882" s="172"/>
    </row>
    <row r="883" spans="1:107" ht="14.25" customHeight="1" x14ac:dyDescent="0.3">
      <c r="A883" s="172"/>
      <c r="E883" s="172"/>
      <c r="F883" s="172"/>
      <c r="G883" s="172"/>
      <c r="H883" s="172"/>
      <c r="I883" s="172"/>
      <c r="J883" s="172"/>
      <c r="K883" s="172"/>
      <c r="L883" s="172"/>
      <c r="M883" s="172"/>
      <c r="N883" s="172"/>
      <c r="O883" s="172"/>
      <c r="P883" s="172"/>
      <c r="R883" s="172"/>
      <c r="S883" s="172"/>
      <c r="T883" s="172"/>
      <c r="U883" s="172"/>
      <c r="V883" s="172"/>
      <c r="W883" s="172"/>
      <c r="X883" s="172"/>
      <c r="Y883" s="172"/>
      <c r="Z883" s="172"/>
      <c r="AA883" s="172"/>
      <c r="AB883" s="172"/>
      <c r="AC883" s="172"/>
      <c r="AE883" s="172"/>
      <c r="AF883" s="172"/>
      <c r="AG883" s="172"/>
      <c r="AH883" s="172"/>
      <c r="AI883" s="172"/>
      <c r="AJ883" s="172"/>
      <c r="AK883" s="172"/>
      <c r="AL883" s="172"/>
      <c r="AM883" s="172"/>
      <c r="AN883" s="172"/>
      <c r="AO883" s="172"/>
      <c r="AP883" s="172"/>
      <c r="AR883" s="172"/>
      <c r="AS883" s="172"/>
      <c r="AT883" s="172"/>
      <c r="AU883" s="172"/>
      <c r="AV883" s="172"/>
      <c r="AW883" s="172"/>
      <c r="AX883" s="172"/>
      <c r="AY883" s="172"/>
      <c r="AZ883" s="172"/>
      <c r="BA883" s="172"/>
      <c r="BB883" s="172"/>
      <c r="BC883" s="172"/>
      <c r="BE883" s="172"/>
      <c r="BF883" s="172"/>
      <c r="BG883" s="172"/>
      <c r="BH883" s="172"/>
      <c r="BI883" s="172"/>
      <c r="BJ883" s="172"/>
      <c r="BK883" s="172"/>
      <c r="BL883" s="172"/>
      <c r="BM883" s="172"/>
      <c r="BN883" s="172"/>
      <c r="BO883" s="172"/>
      <c r="BP883" s="172"/>
      <c r="BR883" s="172"/>
      <c r="BS883" s="172"/>
      <c r="BT883" s="172"/>
      <c r="BU883" s="172"/>
      <c r="BV883" s="172"/>
      <c r="BW883" s="172"/>
      <c r="BX883" s="172"/>
      <c r="BY883" s="172"/>
      <c r="BZ883" s="172"/>
      <c r="CA883" s="172"/>
      <c r="CB883" s="172"/>
      <c r="CC883" s="172"/>
      <c r="CE883" s="172"/>
      <c r="CF883" s="172"/>
      <c r="CG883" s="172"/>
      <c r="CH883" s="172"/>
      <c r="CI883" s="172"/>
      <c r="CJ883" s="172"/>
      <c r="CK883" s="172"/>
      <c r="CL883" s="172"/>
      <c r="CM883" s="172"/>
      <c r="CN883" s="172"/>
      <c r="CO883" s="172"/>
      <c r="CP883" s="172"/>
      <c r="CR883" s="172"/>
      <c r="CS883" s="172"/>
      <c r="CT883" s="172"/>
      <c r="CU883" s="172"/>
      <c r="CV883" s="172"/>
      <c r="CW883" s="172"/>
      <c r="CX883" s="172"/>
      <c r="CY883" s="172"/>
      <c r="CZ883" s="172"/>
      <c r="DA883" s="172"/>
      <c r="DB883" s="172"/>
      <c r="DC883" s="172"/>
    </row>
    <row r="884" spans="1:107" ht="14.25" customHeight="1" x14ac:dyDescent="0.3">
      <c r="A884" s="172"/>
      <c r="E884" s="172"/>
      <c r="F884" s="172"/>
      <c r="G884" s="172"/>
      <c r="H884" s="172"/>
      <c r="I884" s="172"/>
      <c r="J884" s="172"/>
      <c r="K884" s="172"/>
      <c r="L884" s="172"/>
      <c r="M884" s="172"/>
      <c r="N884" s="172"/>
      <c r="O884" s="172"/>
      <c r="P884" s="172"/>
      <c r="R884" s="172"/>
      <c r="S884" s="172"/>
      <c r="T884" s="172"/>
      <c r="U884" s="172"/>
      <c r="V884" s="172"/>
      <c r="W884" s="172"/>
      <c r="X884" s="172"/>
      <c r="Y884" s="172"/>
      <c r="Z884" s="172"/>
      <c r="AA884" s="172"/>
      <c r="AB884" s="172"/>
      <c r="AC884" s="172"/>
      <c r="AE884" s="172"/>
      <c r="AF884" s="172"/>
      <c r="AG884" s="172"/>
      <c r="AH884" s="172"/>
      <c r="AI884" s="172"/>
      <c r="AJ884" s="172"/>
      <c r="AK884" s="172"/>
      <c r="AL884" s="172"/>
      <c r="AM884" s="172"/>
      <c r="AN884" s="172"/>
      <c r="AO884" s="172"/>
      <c r="AP884" s="172"/>
      <c r="AR884" s="172"/>
      <c r="AS884" s="172"/>
      <c r="AT884" s="172"/>
      <c r="AU884" s="172"/>
      <c r="AV884" s="172"/>
      <c r="AW884" s="172"/>
      <c r="AX884" s="172"/>
      <c r="AY884" s="172"/>
      <c r="AZ884" s="172"/>
      <c r="BA884" s="172"/>
      <c r="BB884" s="172"/>
      <c r="BC884" s="172"/>
      <c r="BE884" s="172"/>
      <c r="BF884" s="172"/>
      <c r="BG884" s="172"/>
      <c r="BH884" s="172"/>
      <c r="BI884" s="172"/>
      <c r="BJ884" s="172"/>
      <c r="BK884" s="172"/>
      <c r="BL884" s="172"/>
      <c r="BM884" s="172"/>
      <c r="BN884" s="172"/>
      <c r="BO884" s="172"/>
      <c r="BP884" s="172"/>
      <c r="BR884" s="172"/>
      <c r="BS884" s="172"/>
      <c r="BT884" s="172"/>
      <c r="BU884" s="172"/>
      <c r="BV884" s="172"/>
      <c r="BW884" s="172"/>
      <c r="BX884" s="172"/>
      <c r="BY884" s="172"/>
      <c r="BZ884" s="172"/>
      <c r="CA884" s="172"/>
      <c r="CB884" s="172"/>
      <c r="CC884" s="172"/>
      <c r="CE884" s="172"/>
      <c r="CF884" s="172"/>
      <c r="CG884" s="172"/>
      <c r="CH884" s="172"/>
      <c r="CI884" s="172"/>
      <c r="CJ884" s="172"/>
      <c r="CK884" s="172"/>
      <c r="CL884" s="172"/>
      <c r="CM884" s="172"/>
      <c r="CN884" s="172"/>
      <c r="CO884" s="172"/>
      <c r="CP884" s="172"/>
      <c r="CR884" s="172"/>
      <c r="CS884" s="172"/>
      <c r="CT884" s="172"/>
      <c r="CU884" s="172"/>
      <c r="CV884" s="172"/>
      <c r="CW884" s="172"/>
      <c r="CX884" s="172"/>
      <c r="CY884" s="172"/>
      <c r="CZ884" s="172"/>
      <c r="DA884" s="172"/>
      <c r="DB884" s="172"/>
      <c r="DC884" s="172"/>
    </row>
    <row r="885" spans="1:107" ht="14.25" customHeight="1" x14ac:dyDescent="0.3">
      <c r="A885" s="172"/>
      <c r="E885" s="172"/>
      <c r="F885" s="172"/>
      <c r="G885" s="172"/>
      <c r="H885" s="172"/>
      <c r="I885" s="172"/>
      <c r="J885" s="172"/>
      <c r="K885" s="172"/>
      <c r="L885" s="172"/>
      <c r="M885" s="172"/>
      <c r="N885" s="172"/>
      <c r="O885" s="172"/>
      <c r="P885" s="172"/>
      <c r="R885" s="172"/>
      <c r="S885" s="172"/>
      <c r="T885" s="172"/>
      <c r="U885" s="172"/>
      <c r="V885" s="172"/>
      <c r="W885" s="172"/>
      <c r="X885" s="172"/>
      <c r="Y885" s="172"/>
      <c r="Z885" s="172"/>
      <c r="AA885" s="172"/>
      <c r="AB885" s="172"/>
      <c r="AC885" s="172"/>
      <c r="AE885" s="172"/>
      <c r="AF885" s="172"/>
      <c r="AG885" s="172"/>
      <c r="AH885" s="172"/>
      <c r="AI885" s="172"/>
      <c r="AJ885" s="172"/>
      <c r="AK885" s="172"/>
      <c r="AL885" s="172"/>
      <c r="AM885" s="172"/>
      <c r="AN885" s="172"/>
      <c r="AO885" s="172"/>
      <c r="AP885" s="172"/>
      <c r="AR885" s="172"/>
      <c r="AS885" s="172"/>
      <c r="AT885" s="172"/>
      <c r="AU885" s="172"/>
      <c r="AV885" s="172"/>
      <c r="AW885" s="172"/>
      <c r="AX885" s="172"/>
      <c r="AY885" s="172"/>
      <c r="AZ885" s="172"/>
      <c r="BA885" s="172"/>
      <c r="BB885" s="172"/>
      <c r="BC885" s="172"/>
      <c r="BE885" s="172"/>
      <c r="BF885" s="172"/>
      <c r="BG885" s="172"/>
      <c r="BH885" s="172"/>
      <c r="BI885" s="172"/>
      <c r="BJ885" s="172"/>
      <c r="BK885" s="172"/>
      <c r="BL885" s="172"/>
      <c r="BM885" s="172"/>
      <c r="BN885" s="172"/>
      <c r="BO885" s="172"/>
      <c r="BP885" s="172"/>
      <c r="BR885" s="172"/>
      <c r="BS885" s="172"/>
      <c r="BT885" s="172"/>
      <c r="BU885" s="172"/>
      <c r="BV885" s="172"/>
      <c r="BW885" s="172"/>
      <c r="BX885" s="172"/>
      <c r="BY885" s="172"/>
      <c r="BZ885" s="172"/>
      <c r="CA885" s="172"/>
      <c r="CB885" s="172"/>
      <c r="CC885" s="172"/>
      <c r="CE885" s="172"/>
      <c r="CF885" s="172"/>
      <c r="CG885" s="172"/>
      <c r="CH885" s="172"/>
      <c r="CI885" s="172"/>
      <c r="CJ885" s="172"/>
      <c r="CK885" s="172"/>
      <c r="CL885" s="172"/>
      <c r="CM885" s="172"/>
      <c r="CN885" s="172"/>
      <c r="CO885" s="172"/>
      <c r="CP885" s="172"/>
      <c r="CR885" s="172"/>
      <c r="CS885" s="172"/>
      <c r="CT885" s="172"/>
      <c r="CU885" s="172"/>
      <c r="CV885" s="172"/>
      <c r="CW885" s="172"/>
      <c r="CX885" s="172"/>
      <c r="CY885" s="172"/>
      <c r="CZ885" s="172"/>
      <c r="DA885" s="172"/>
      <c r="DB885" s="172"/>
      <c r="DC885" s="172"/>
    </row>
    <row r="886" spans="1:107" ht="14.25" customHeight="1" x14ac:dyDescent="0.3">
      <c r="A886" s="172"/>
      <c r="E886" s="172"/>
      <c r="F886" s="172"/>
      <c r="G886" s="172"/>
      <c r="H886" s="172"/>
      <c r="I886" s="172"/>
      <c r="J886" s="172"/>
      <c r="K886" s="172"/>
      <c r="L886" s="172"/>
      <c r="M886" s="172"/>
      <c r="N886" s="172"/>
      <c r="O886" s="172"/>
      <c r="P886" s="172"/>
      <c r="R886" s="172"/>
      <c r="S886" s="172"/>
      <c r="T886" s="172"/>
      <c r="U886" s="172"/>
      <c r="V886" s="172"/>
      <c r="W886" s="172"/>
      <c r="X886" s="172"/>
      <c r="Y886" s="172"/>
      <c r="Z886" s="172"/>
      <c r="AA886" s="172"/>
      <c r="AB886" s="172"/>
      <c r="AC886" s="172"/>
      <c r="AE886" s="172"/>
      <c r="AF886" s="172"/>
      <c r="AG886" s="172"/>
      <c r="AH886" s="172"/>
      <c r="AI886" s="172"/>
      <c r="AJ886" s="172"/>
      <c r="AK886" s="172"/>
      <c r="AL886" s="172"/>
      <c r="AM886" s="172"/>
      <c r="AN886" s="172"/>
      <c r="AO886" s="172"/>
      <c r="AP886" s="172"/>
      <c r="AR886" s="172"/>
      <c r="AS886" s="172"/>
      <c r="AT886" s="172"/>
      <c r="AU886" s="172"/>
      <c r="AV886" s="172"/>
      <c r="AW886" s="172"/>
      <c r="AX886" s="172"/>
      <c r="AY886" s="172"/>
      <c r="AZ886" s="172"/>
      <c r="BA886" s="172"/>
      <c r="BB886" s="172"/>
      <c r="BC886" s="172"/>
      <c r="BE886" s="172"/>
      <c r="BF886" s="172"/>
      <c r="BG886" s="172"/>
      <c r="BH886" s="172"/>
      <c r="BI886" s="172"/>
      <c r="BJ886" s="172"/>
      <c r="BK886" s="172"/>
      <c r="BL886" s="172"/>
      <c r="BM886" s="172"/>
      <c r="BN886" s="172"/>
      <c r="BO886" s="172"/>
      <c r="BP886" s="172"/>
      <c r="BR886" s="172"/>
      <c r="BS886" s="172"/>
      <c r="BT886" s="172"/>
      <c r="BU886" s="172"/>
      <c r="BV886" s="172"/>
      <c r="BW886" s="172"/>
      <c r="BX886" s="172"/>
      <c r="BY886" s="172"/>
      <c r="BZ886" s="172"/>
      <c r="CA886" s="172"/>
      <c r="CB886" s="172"/>
      <c r="CC886" s="172"/>
      <c r="CE886" s="172"/>
      <c r="CF886" s="172"/>
      <c r="CG886" s="172"/>
      <c r="CH886" s="172"/>
      <c r="CI886" s="172"/>
      <c r="CJ886" s="172"/>
      <c r="CK886" s="172"/>
      <c r="CL886" s="172"/>
      <c r="CM886" s="172"/>
      <c r="CN886" s="172"/>
      <c r="CO886" s="172"/>
      <c r="CP886" s="172"/>
      <c r="CR886" s="172"/>
      <c r="CS886" s="172"/>
      <c r="CT886" s="172"/>
      <c r="CU886" s="172"/>
      <c r="CV886" s="172"/>
      <c r="CW886" s="172"/>
      <c r="CX886" s="172"/>
      <c r="CY886" s="172"/>
      <c r="CZ886" s="172"/>
      <c r="DA886" s="172"/>
      <c r="DB886" s="172"/>
      <c r="DC886" s="172"/>
    </row>
    <row r="887" spans="1:107" ht="14.25" customHeight="1" x14ac:dyDescent="0.3">
      <c r="A887" s="172"/>
      <c r="E887" s="172"/>
      <c r="F887" s="172"/>
      <c r="G887" s="172"/>
      <c r="H887" s="172"/>
      <c r="I887" s="172"/>
      <c r="J887" s="172"/>
      <c r="K887" s="172"/>
      <c r="L887" s="172"/>
      <c r="M887" s="172"/>
      <c r="N887" s="172"/>
      <c r="O887" s="172"/>
      <c r="P887" s="172"/>
      <c r="R887" s="172"/>
      <c r="S887" s="172"/>
      <c r="T887" s="172"/>
      <c r="U887" s="172"/>
      <c r="V887" s="172"/>
      <c r="W887" s="172"/>
      <c r="X887" s="172"/>
      <c r="Y887" s="172"/>
      <c r="Z887" s="172"/>
      <c r="AA887" s="172"/>
      <c r="AB887" s="172"/>
      <c r="AC887" s="172"/>
      <c r="AE887" s="172"/>
      <c r="AF887" s="172"/>
      <c r="AG887" s="172"/>
      <c r="AH887" s="172"/>
      <c r="AI887" s="172"/>
      <c r="AJ887" s="172"/>
      <c r="AK887" s="172"/>
      <c r="AL887" s="172"/>
      <c r="AM887" s="172"/>
      <c r="AN887" s="172"/>
      <c r="AO887" s="172"/>
      <c r="AP887" s="172"/>
      <c r="AR887" s="172"/>
      <c r="AS887" s="172"/>
      <c r="AT887" s="172"/>
      <c r="AU887" s="172"/>
      <c r="AV887" s="172"/>
      <c r="AW887" s="172"/>
      <c r="AX887" s="172"/>
      <c r="AY887" s="172"/>
      <c r="AZ887" s="172"/>
      <c r="BA887" s="172"/>
      <c r="BB887" s="172"/>
      <c r="BC887" s="172"/>
      <c r="BE887" s="172"/>
      <c r="BF887" s="172"/>
      <c r="BG887" s="172"/>
      <c r="BH887" s="172"/>
      <c r="BI887" s="172"/>
      <c r="BJ887" s="172"/>
      <c r="BK887" s="172"/>
      <c r="BL887" s="172"/>
      <c r="BM887" s="172"/>
      <c r="BN887" s="172"/>
      <c r="BO887" s="172"/>
      <c r="BP887" s="172"/>
      <c r="BR887" s="172"/>
      <c r="BS887" s="172"/>
      <c r="BT887" s="172"/>
      <c r="BU887" s="172"/>
      <c r="BV887" s="172"/>
      <c r="BW887" s="172"/>
      <c r="BX887" s="172"/>
      <c r="BY887" s="172"/>
      <c r="BZ887" s="172"/>
      <c r="CA887" s="172"/>
      <c r="CB887" s="172"/>
      <c r="CC887" s="172"/>
      <c r="CE887" s="172"/>
      <c r="CF887" s="172"/>
      <c r="CG887" s="172"/>
      <c r="CH887" s="172"/>
      <c r="CI887" s="172"/>
      <c r="CJ887" s="172"/>
      <c r="CK887" s="172"/>
      <c r="CL887" s="172"/>
      <c r="CM887" s="172"/>
      <c r="CN887" s="172"/>
      <c r="CO887" s="172"/>
      <c r="CP887" s="172"/>
      <c r="CR887" s="172"/>
      <c r="CS887" s="172"/>
      <c r="CT887" s="172"/>
      <c r="CU887" s="172"/>
      <c r="CV887" s="172"/>
      <c r="CW887" s="172"/>
      <c r="CX887" s="172"/>
      <c r="CY887" s="172"/>
      <c r="CZ887" s="172"/>
      <c r="DA887" s="172"/>
      <c r="DB887" s="172"/>
      <c r="DC887" s="172"/>
    </row>
    <row r="888" spans="1:107" ht="14.25" customHeight="1" x14ac:dyDescent="0.3">
      <c r="A888" s="172"/>
      <c r="E888" s="172"/>
      <c r="F888" s="172"/>
      <c r="G888" s="172"/>
      <c r="H888" s="172"/>
      <c r="I888" s="172"/>
      <c r="J888" s="172"/>
      <c r="K888" s="172"/>
      <c r="L888" s="172"/>
      <c r="M888" s="172"/>
      <c r="N888" s="172"/>
      <c r="O888" s="172"/>
      <c r="P888" s="172"/>
      <c r="R888" s="172"/>
      <c r="S888" s="172"/>
      <c r="T888" s="172"/>
      <c r="U888" s="172"/>
      <c r="V888" s="172"/>
      <c r="W888" s="172"/>
      <c r="X888" s="172"/>
      <c r="Y888" s="172"/>
      <c r="Z888" s="172"/>
      <c r="AA888" s="172"/>
      <c r="AB888" s="172"/>
      <c r="AC888" s="172"/>
      <c r="AE888" s="172"/>
      <c r="AF888" s="172"/>
      <c r="AG888" s="172"/>
      <c r="AH888" s="172"/>
      <c r="AI888" s="172"/>
      <c r="AJ888" s="172"/>
      <c r="AK888" s="172"/>
      <c r="AL888" s="172"/>
      <c r="AM888" s="172"/>
      <c r="AN888" s="172"/>
      <c r="AO888" s="172"/>
      <c r="AP888" s="172"/>
      <c r="AR888" s="172"/>
      <c r="AS888" s="172"/>
      <c r="AT888" s="172"/>
      <c r="AU888" s="172"/>
      <c r="AV888" s="172"/>
      <c r="AW888" s="172"/>
      <c r="AX888" s="172"/>
      <c r="AY888" s="172"/>
      <c r="AZ888" s="172"/>
      <c r="BA888" s="172"/>
      <c r="BB888" s="172"/>
      <c r="BC888" s="172"/>
      <c r="BE888" s="172"/>
      <c r="BF888" s="172"/>
      <c r="BG888" s="172"/>
      <c r="BH888" s="172"/>
      <c r="BI888" s="172"/>
      <c r="BJ888" s="172"/>
      <c r="BK888" s="172"/>
      <c r="BL888" s="172"/>
      <c r="BM888" s="172"/>
      <c r="BN888" s="172"/>
      <c r="BO888" s="172"/>
      <c r="BP888" s="172"/>
      <c r="BR888" s="172"/>
      <c r="BS888" s="172"/>
      <c r="BT888" s="172"/>
      <c r="BU888" s="172"/>
      <c r="BV888" s="172"/>
      <c r="BW888" s="172"/>
      <c r="BX888" s="172"/>
      <c r="BY888" s="172"/>
      <c r="BZ888" s="172"/>
      <c r="CA888" s="172"/>
      <c r="CB888" s="172"/>
      <c r="CC888" s="172"/>
      <c r="CE888" s="172"/>
      <c r="CF888" s="172"/>
      <c r="CG888" s="172"/>
      <c r="CH888" s="172"/>
      <c r="CI888" s="172"/>
      <c r="CJ888" s="172"/>
      <c r="CK888" s="172"/>
      <c r="CL888" s="172"/>
      <c r="CM888" s="172"/>
      <c r="CN888" s="172"/>
      <c r="CO888" s="172"/>
      <c r="CP888" s="172"/>
      <c r="CR888" s="172"/>
      <c r="CS888" s="172"/>
      <c r="CT888" s="172"/>
      <c r="CU888" s="172"/>
      <c r="CV888" s="172"/>
      <c r="CW888" s="172"/>
      <c r="CX888" s="172"/>
      <c r="CY888" s="172"/>
      <c r="CZ888" s="172"/>
      <c r="DA888" s="172"/>
      <c r="DB888" s="172"/>
      <c r="DC888" s="172"/>
    </row>
    <row r="889" spans="1:107" ht="14.25" customHeight="1" x14ac:dyDescent="0.3">
      <c r="A889" s="172"/>
      <c r="E889" s="172"/>
      <c r="F889" s="172"/>
      <c r="G889" s="172"/>
      <c r="H889" s="172"/>
      <c r="I889" s="172"/>
      <c r="J889" s="172"/>
      <c r="K889" s="172"/>
      <c r="L889" s="172"/>
      <c r="M889" s="172"/>
      <c r="N889" s="172"/>
      <c r="O889" s="172"/>
      <c r="P889" s="172"/>
      <c r="R889" s="172"/>
      <c r="S889" s="172"/>
      <c r="T889" s="172"/>
      <c r="U889" s="172"/>
      <c r="V889" s="172"/>
      <c r="W889" s="172"/>
      <c r="X889" s="172"/>
      <c r="Y889" s="172"/>
      <c r="Z889" s="172"/>
      <c r="AA889" s="172"/>
      <c r="AB889" s="172"/>
      <c r="AC889" s="172"/>
      <c r="AE889" s="172"/>
      <c r="AF889" s="172"/>
      <c r="AG889" s="172"/>
      <c r="AH889" s="172"/>
      <c r="AI889" s="172"/>
      <c r="AJ889" s="172"/>
      <c r="AK889" s="172"/>
      <c r="AL889" s="172"/>
      <c r="AM889" s="172"/>
      <c r="AN889" s="172"/>
      <c r="AO889" s="172"/>
      <c r="AP889" s="172"/>
      <c r="AR889" s="172"/>
      <c r="AS889" s="172"/>
      <c r="AT889" s="172"/>
      <c r="AU889" s="172"/>
      <c r="AV889" s="172"/>
      <c r="AW889" s="172"/>
      <c r="AX889" s="172"/>
      <c r="AY889" s="172"/>
      <c r="AZ889" s="172"/>
      <c r="BA889" s="172"/>
      <c r="BB889" s="172"/>
      <c r="BC889" s="172"/>
      <c r="BE889" s="172"/>
      <c r="BF889" s="172"/>
      <c r="BG889" s="172"/>
      <c r="BH889" s="172"/>
      <c r="BI889" s="172"/>
      <c r="BJ889" s="172"/>
      <c r="BK889" s="172"/>
      <c r="BL889" s="172"/>
      <c r="BM889" s="172"/>
      <c r="BN889" s="172"/>
      <c r="BO889" s="172"/>
      <c r="BP889" s="172"/>
      <c r="BR889" s="172"/>
      <c r="BS889" s="172"/>
      <c r="BT889" s="172"/>
      <c r="BU889" s="172"/>
      <c r="BV889" s="172"/>
      <c r="BW889" s="172"/>
      <c r="BX889" s="172"/>
      <c r="BY889" s="172"/>
      <c r="BZ889" s="172"/>
      <c r="CA889" s="172"/>
      <c r="CB889" s="172"/>
      <c r="CC889" s="172"/>
      <c r="CE889" s="172"/>
      <c r="CF889" s="172"/>
      <c r="CG889" s="172"/>
      <c r="CH889" s="172"/>
      <c r="CI889" s="172"/>
      <c r="CJ889" s="172"/>
      <c r="CK889" s="172"/>
      <c r="CL889" s="172"/>
      <c r="CM889" s="172"/>
      <c r="CN889" s="172"/>
      <c r="CO889" s="172"/>
      <c r="CP889" s="172"/>
      <c r="CR889" s="172"/>
      <c r="CS889" s="172"/>
      <c r="CT889" s="172"/>
      <c r="CU889" s="172"/>
      <c r="CV889" s="172"/>
      <c r="CW889" s="172"/>
      <c r="CX889" s="172"/>
      <c r="CY889" s="172"/>
      <c r="CZ889" s="172"/>
      <c r="DA889" s="172"/>
      <c r="DB889" s="172"/>
      <c r="DC889" s="172"/>
    </row>
    <row r="890" spans="1:107" ht="14.25" customHeight="1" x14ac:dyDescent="0.3">
      <c r="A890" s="172"/>
      <c r="E890" s="172"/>
      <c r="F890" s="172"/>
      <c r="G890" s="172"/>
      <c r="H890" s="172"/>
      <c r="I890" s="172"/>
      <c r="J890" s="172"/>
      <c r="K890" s="172"/>
      <c r="L890" s="172"/>
      <c r="M890" s="172"/>
      <c r="N890" s="172"/>
      <c r="O890" s="172"/>
      <c r="P890" s="172"/>
      <c r="R890" s="172"/>
      <c r="S890" s="172"/>
      <c r="T890" s="172"/>
      <c r="U890" s="172"/>
      <c r="V890" s="172"/>
      <c r="W890" s="172"/>
      <c r="X890" s="172"/>
      <c r="Y890" s="172"/>
      <c r="Z890" s="172"/>
      <c r="AA890" s="172"/>
      <c r="AB890" s="172"/>
      <c r="AC890" s="172"/>
      <c r="AE890" s="172"/>
      <c r="AF890" s="172"/>
      <c r="AG890" s="172"/>
      <c r="AH890" s="172"/>
      <c r="AI890" s="172"/>
      <c r="AJ890" s="172"/>
      <c r="AK890" s="172"/>
      <c r="AL890" s="172"/>
      <c r="AM890" s="172"/>
      <c r="AN890" s="172"/>
      <c r="AO890" s="172"/>
      <c r="AP890" s="172"/>
      <c r="AR890" s="172"/>
      <c r="AS890" s="172"/>
      <c r="AT890" s="172"/>
      <c r="AU890" s="172"/>
      <c r="AV890" s="172"/>
      <c r="AW890" s="172"/>
      <c r="AX890" s="172"/>
      <c r="AY890" s="172"/>
      <c r="AZ890" s="172"/>
      <c r="BA890" s="172"/>
      <c r="BB890" s="172"/>
      <c r="BC890" s="172"/>
      <c r="BE890" s="172"/>
      <c r="BF890" s="172"/>
      <c r="BG890" s="172"/>
      <c r="BH890" s="172"/>
      <c r="BI890" s="172"/>
      <c r="BJ890" s="172"/>
      <c r="BK890" s="172"/>
      <c r="BL890" s="172"/>
      <c r="BM890" s="172"/>
      <c r="BN890" s="172"/>
      <c r="BO890" s="172"/>
      <c r="BP890" s="172"/>
      <c r="BR890" s="172"/>
      <c r="BS890" s="172"/>
      <c r="BT890" s="172"/>
      <c r="BU890" s="172"/>
      <c r="BV890" s="172"/>
      <c r="BW890" s="172"/>
      <c r="BX890" s="172"/>
      <c r="BY890" s="172"/>
      <c r="BZ890" s="172"/>
      <c r="CA890" s="172"/>
      <c r="CB890" s="172"/>
      <c r="CC890" s="172"/>
      <c r="CE890" s="172"/>
      <c r="CF890" s="172"/>
      <c r="CG890" s="172"/>
      <c r="CH890" s="172"/>
      <c r="CI890" s="172"/>
      <c r="CJ890" s="172"/>
      <c r="CK890" s="172"/>
      <c r="CL890" s="172"/>
      <c r="CM890" s="172"/>
      <c r="CN890" s="172"/>
      <c r="CO890" s="172"/>
      <c r="CP890" s="172"/>
      <c r="CR890" s="172"/>
      <c r="CS890" s="172"/>
      <c r="CT890" s="172"/>
      <c r="CU890" s="172"/>
      <c r="CV890" s="172"/>
      <c r="CW890" s="172"/>
      <c r="CX890" s="172"/>
      <c r="CY890" s="172"/>
      <c r="CZ890" s="172"/>
      <c r="DA890" s="172"/>
      <c r="DB890" s="172"/>
      <c r="DC890" s="172"/>
    </row>
    <row r="891" spans="1:107" ht="14.25" customHeight="1" x14ac:dyDescent="0.3">
      <c r="A891" s="172"/>
      <c r="E891" s="172"/>
      <c r="F891" s="172"/>
      <c r="G891" s="172"/>
      <c r="H891" s="172"/>
      <c r="I891" s="172"/>
      <c r="J891" s="172"/>
      <c r="K891" s="172"/>
      <c r="L891" s="172"/>
      <c r="M891" s="172"/>
      <c r="N891" s="172"/>
      <c r="O891" s="172"/>
      <c r="P891" s="172"/>
      <c r="R891" s="172"/>
      <c r="S891" s="172"/>
      <c r="T891" s="172"/>
      <c r="U891" s="172"/>
      <c r="V891" s="172"/>
      <c r="W891" s="172"/>
      <c r="X891" s="172"/>
      <c r="Y891" s="172"/>
      <c r="Z891" s="172"/>
      <c r="AA891" s="172"/>
      <c r="AB891" s="172"/>
      <c r="AC891" s="172"/>
      <c r="AE891" s="172"/>
      <c r="AF891" s="172"/>
      <c r="AG891" s="172"/>
      <c r="AH891" s="172"/>
      <c r="AI891" s="172"/>
      <c r="AJ891" s="172"/>
      <c r="AK891" s="172"/>
      <c r="AL891" s="172"/>
      <c r="AM891" s="172"/>
      <c r="AN891" s="172"/>
      <c r="AO891" s="172"/>
      <c r="AP891" s="172"/>
      <c r="AR891" s="172"/>
      <c r="AS891" s="172"/>
      <c r="AT891" s="172"/>
      <c r="AU891" s="172"/>
      <c r="AV891" s="172"/>
      <c r="AW891" s="172"/>
      <c r="AX891" s="172"/>
      <c r="AY891" s="172"/>
      <c r="AZ891" s="172"/>
      <c r="BA891" s="172"/>
      <c r="BB891" s="172"/>
      <c r="BC891" s="172"/>
      <c r="BE891" s="172"/>
      <c r="BF891" s="172"/>
      <c r="BG891" s="172"/>
      <c r="BH891" s="172"/>
      <c r="BI891" s="172"/>
      <c r="BJ891" s="172"/>
      <c r="BK891" s="172"/>
      <c r="BL891" s="172"/>
      <c r="BM891" s="172"/>
      <c r="BN891" s="172"/>
      <c r="BO891" s="172"/>
      <c r="BP891" s="172"/>
      <c r="BR891" s="172"/>
      <c r="BS891" s="172"/>
      <c r="BT891" s="172"/>
      <c r="BU891" s="172"/>
      <c r="BV891" s="172"/>
      <c r="BW891" s="172"/>
      <c r="BX891" s="172"/>
      <c r="BY891" s="172"/>
      <c r="BZ891" s="172"/>
      <c r="CA891" s="172"/>
      <c r="CB891" s="172"/>
      <c r="CC891" s="172"/>
      <c r="CE891" s="172"/>
      <c r="CF891" s="172"/>
      <c r="CG891" s="172"/>
      <c r="CH891" s="172"/>
      <c r="CI891" s="172"/>
      <c r="CJ891" s="172"/>
      <c r="CK891" s="172"/>
      <c r="CL891" s="172"/>
      <c r="CM891" s="172"/>
      <c r="CN891" s="172"/>
      <c r="CO891" s="172"/>
      <c r="CP891" s="172"/>
      <c r="CR891" s="172"/>
      <c r="CS891" s="172"/>
      <c r="CT891" s="172"/>
      <c r="CU891" s="172"/>
      <c r="CV891" s="172"/>
      <c r="CW891" s="172"/>
      <c r="CX891" s="172"/>
      <c r="CY891" s="172"/>
      <c r="CZ891" s="172"/>
      <c r="DA891" s="172"/>
      <c r="DB891" s="172"/>
      <c r="DC891" s="172"/>
    </row>
    <row r="892" spans="1:107" ht="14.25" customHeight="1" x14ac:dyDescent="0.3">
      <c r="A892" s="172"/>
      <c r="E892" s="172"/>
      <c r="F892" s="172"/>
      <c r="G892" s="172"/>
      <c r="H892" s="172"/>
      <c r="I892" s="172"/>
      <c r="J892" s="172"/>
      <c r="K892" s="172"/>
      <c r="L892" s="172"/>
      <c r="M892" s="172"/>
      <c r="N892" s="172"/>
      <c r="O892" s="172"/>
      <c r="P892" s="172"/>
      <c r="R892" s="172"/>
      <c r="S892" s="172"/>
      <c r="T892" s="172"/>
      <c r="U892" s="172"/>
      <c r="V892" s="172"/>
      <c r="W892" s="172"/>
      <c r="X892" s="172"/>
      <c r="Y892" s="172"/>
      <c r="Z892" s="172"/>
      <c r="AA892" s="172"/>
      <c r="AB892" s="172"/>
      <c r="AC892" s="172"/>
      <c r="AE892" s="172"/>
      <c r="AF892" s="172"/>
      <c r="AG892" s="172"/>
      <c r="AH892" s="172"/>
      <c r="AI892" s="172"/>
      <c r="AJ892" s="172"/>
      <c r="AK892" s="172"/>
      <c r="AL892" s="172"/>
      <c r="AM892" s="172"/>
      <c r="AN892" s="172"/>
      <c r="AO892" s="172"/>
      <c r="AP892" s="172"/>
      <c r="AR892" s="172"/>
      <c r="AS892" s="172"/>
      <c r="AT892" s="172"/>
      <c r="AU892" s="172"/>
      <c r="AV892" s="172"/>
      <c r="AW892" s="172"/>
      <c r="AX892" s="172"/>
      <c r="AY892" s="172"/>
      <c r="AZ892" s="172"/>
      <c r="BA892" s="172"/>
      <c r="BB892" s="172"/>
      <c r="BC892" s="172"/>
      <c r="BE892" s="172"/>
      <c r="BF892" s="172"/>
      <c r="BG892" s="172"/>
      <c r="BH892" s="172"/>
      <c r="BI892" s="172"/>
      <c r="BJ892" s="172"/>
      <c r="BK892" s="172"/>
      <c r="BL892" s="172"/>
      <c r="BM892" s="172"/>
      <c r="BN892" s="172"/>
      <c r="BO892" s="172"/>
      <c r="BP892" s="172"/>
      <c r="BR892" s="172"/>
      <c r="BS892" s="172"/>
      <c r="BT892" s="172"/>
      <c r="BU892" s="172"/>
      <c r="BV892" s="172"/>
      <c r="BW892" s="172"/>
      <c r="BX892" s="172"/>
      <c r="BY892" s="172"/>
      <c r="BZ892" s="172"/>
      <c r="CA892" s="172"/>
      <c r="CB892" s="172"/>
      <c r="CC892" s="172"/>
      <c r="CE892" s="172"/>
      <c r="CF892" s="172"/>
      <c r="CG892" s="172"/>
      <c r="CH892" s="172"/>
      <c r="CI892" s="172"/>
      <c r="CJ892" s="172"/>
      <c r="CK892" s="172"/>
      <c r="CL892" s="172"/>
      <c r="CM892" s="172"/>
      <c r="CN892" s="172"/>
      <c r="CO892" s="172"/>
      <c r="CP892" s="172"/>
      <c r="CR892" s="172"/>
      <c r="CS892" s="172"/>
      <c r="CT892" s="172"/>
      <c r="CU892" s="172"/>
      <c r="CV892" s="172"/>
      <c r="CW892" s="172"/>
      <c r="CX892" s="172"/>
      <c r="CY892" s="172"/>
      <c r="CZ892" s="172"/>
      <c r="DA892" s="172"/>
      <c r="DB892" s="172"/>
      <c r="DC892" s="172"/>
    </row>
    <row r="893" spans="1:107" ht="14.25" customHeight="1" x14ac:dyDescent="0.3">
      <c r="A893" s="172"/>
      <c r="E893" s="172"/>
      <c r="F893" s="172"/>
      <c r="G893" s="172"/>
      <c r="H893" s="172"/>
      <c r="I893" s="172"/>
      <c r="J893" s="172"/>
      <c r="K893" s="172"/>
      <c r="L893" s="172"/>
      <c r="M893" s="172"/>
      <c r="N893" s="172"/>
      <c r="O893" s="172"/>
      <c r="P893" s="172"/>
      <c r="R893" s="172"/>
      <c r="S893" s="172"/>
      <c r="T893" s="172"/>
      <c r="U893" s="172"/>
      <c r="V893" s="172"/>
      <c r="W893" s="172"/>
      <c r="X893" s="172"/>
      <c r="Y893" s="172"/>
      <c r="Z893" s="172"/>
      <c r="AA893" s="172"/>
      <c r="AB893" s="172"/>
      <c r="AC893" s="172"/>
      <c r="AE893" s="172"/>
      <c r="AF893" s="172"/>
      <c r="AG893" s="172"/>
      <c r="AH893" s="172"/>
      <c r="AI893" s="172"/>
      <c r="AJ893" s="172"/>
      <c r="AK893" s="172"/>
      <c r="AL893" s="172"/>
      <c r="AM893" s="172"/>
      <c r="AN893" s="172"/>
      <c r="AO893" s="172"/>
      <c r="AP893" s="172"/>
      <c r="AR893" s="172"/>
      <c r="AS893" s="172"/>
      <c r="AT893" s="172"/>
      <c r="AU893" s="172"/>
      <c r="AV893" s="172"/>
      <c r="AW893" s="172"/>
      <c r="AX893" s="172"/>
      <c r="AY893" s="172"/>
      <c r="AZ893" s="172"/>
      <c r="BA893" s="172"/>
      <c r="BB893" s="172"/>
      <c r="BC893" s="172"/>
      <c r="BE893" s="172"/>
      <c r="BF893" s="172"/>
      <c r="BG893" s="172"/>
      <c r="BH893" s="172"/>
      <c r="BI893" s="172"/>
      <c r="BJ893" s="172"/>
      <c r="BK893" s="172"/>
      <c r="BL893" s="172"/>
      <c r="BM893" s="172"/>
      <c r="BN893" s="172"/>
      <c r="BO893" s="172"/>
      <c r="BP893" s="172"/>
      <c r="BR893" s="172"/>
      <c r="BS893" s="172"/>
      <c r="BT893" s="172"/>
      <c r="BU893" s="172"/>
      <c r="BV893" s="172"/>
      <c r="BW893" s="172"/>
      <c r="BX893" s="172"/>
      <c r="BY893" s="172"/>
      <c r="BZ893" s="172"/>
      <c r="CA893" s="172"/>
      <c r="CB893" s="172"/>
      <c r="CC893" s="172"/>
      <c r="CE893" s="172"/>
      <c r="CF893" s="172"/>
      <c r="CG893" s="172"/>
      <c r="CH893" s="172"/>
      <c r="CI893" s="172"/>
      <c r="CJ893" s="172"/>
      <c r="CK893" s="172"/>
      <c r="CL893" s="172"/>
      <c r="CM893" s="172"/>
      <c r="CN893" s="172"/>
      <c r="CO893" s="172"/>
      <c r="CP893" s="172"/>
      <c r="CR893" s="172"/>
      <c r="CS893" s="172"/>
      <c r="CT893" s="172"/>
      <c r="CU893" s="172"/>
      <c r="CV893" s="172"/>
      <c r="CW893" s="172"/>
      <c r="CX893" s="172"/>
      <c r="CY893" s="172"/>
      <c r="CZ893" s="172"/>
      <c r="DA893" s="172"/>
      <c r="DB893" s="172"/>
      <c r="DC893" s="172"/>
    </row>
    <row r="894" spans="1:107" ht="14.25" customHeight="1" x14ac:dyDescent="0.3">
      <c r="A894" s="172"/>
      <c r="E894" s="172"/>
      <c r="F894" s="172"/>
      <c r="G894" s="172"/>
      <c r="H894" s="172"/>
      <c r="I894" s="172"/>
      <c r="J894" s="172"/>
      <c r="K894" s="172"/>
      <c r="L894" s="172"/>
      <c r="M894" s="172"/>
      <c r="N894" s="172"/>
      <c r="O894" s="172"/>
      <c r="P894" s="172"/>
      <c r="R894" s="172"/>
      <c r="S894" s="172"/>
      <c r="T894" s="172"/>
      <c r="U894" s="172"/>
      <c r="V894" s="172"/>
      <c r="W894" s="172"/>
      <c r="X894" s="172"/>
      <c r="Y894" s="172"/>
      <c r="Z894" s="172"/>
      <c r="AA894" s="172"/>
      <c r="AB894" s="172"/>
      <c r="AC894" s="172"/>
      <c r="AE894" s="172"/>
      <c r="AF894" s="172"/>
      <c r="AG894" s="172"/>
      <c r="AH894" s="172"/>
      <c r="AI894" s="172"/>
      <c r="AJ894" s="172"/>
      <c r="AK894" s="172"/>
      <c r="AL894" s="172"/>
      <c r="AM894" s="172"/>
      <c r="AN894" s="172"/>
      <c r="AO894" s="172"/>
      <c r="AP894" s="172"/>
      <c r="AR894" s="172"/>
      <c r="AS894" s="172"/>
      <c r="AT894" s="172"/>
      <c r="AU894" s="172"/>
      <c r="AV894" s="172"/>
      <c r="AW894" s="172"/>
      <c r="AX894" s="172"/>
      <c r="AY894" s="172"/>
      <c r="AZ894" s="172"/>
      <c r="BA894" s="172"/>
      <c r="BB894" s="172"/>
      <c r="BC894" s="172"/>
      <c r="BE894" s="172"/>
      <c r="BF894" s="172"/>
      <c r="BG894" s="172"/>
      <c r="BH894" s="172"/>
      <c r="BI894" s="172"/>
      <c r="BJ894" s="172"/>
      <c r="BK894" s="172"/>
      <c r="BL894" s="172"/>
      <c r="BM894" s="172"/>
      <c r="BN894" s="172"/>
      <c r="BO894" s="172"/>
      <c r="BP894" s="172"/>
      <c r="BR894" s="172"/>
      <c r="BS894" s="172"/>
      <c r="BT894" s="172"/>
      <c r="BU894" s="172"/>
      <c r="BV894" s="172"/>
      <c r="BW894" s="172"/>
      <c r="BX894" s="172"/>
      <c r="BY894" s="172"/>
      <c r="BZ894" s="172"/>
      <c r="CA894" s="172"/>
      <c r="CB894" s="172"/>
      <c r="CC894" s="172"/>
      <c r="CE894" s="172"/>
      <c r="CF894" s="172"/>
      <c r="CG894" s="172"/>
      <c r="CH894" s="172"/>
      <c r="CI894" s="172"/>
      <c r="CJ894" s="172"/>
      <c r="CK894" s="172"/>
      <c r="CL894" s="172"/>
      <c r="CM894" s="172"/>
      <c r="CN894" s="172"/>
      <c r="CO894" s="172"/>
      <c r="CP894" s="172"/>
      <c r="CR894" s="172"/>
      <c r="CS894" s="172"/>
      <c r="CT894" s="172"/>
      <c r="CU894" s="172"/>
      <c r="CV894" s="172"/>
      <c r="CW894" s="172"/>
      <c r="CX894" s="172"/>
      <c r="CY894" s="172"/>
      <c r="CZ894" s="172"/>
      <c r="DA894" s="172"/>
      <c r="DB894" s="172"/>
      <c r="DC894" s="172"/>
    </row>
    <row r="895" spans="1:107" ht="14.25" customHeight="1" x14ac:dyDescent="0.3">
      <c r="A895" s="172"/>
      <c r="E895" s="172"/>
      <c r="F895" s="172"/>
      <c r="G895" s="172"/>
      <c r="H895" s="172"/>
      <c r="I895" s="172"/>
      <c r="J895" s="172"/>
      <c r="K895" s="172"/>
      <c r="L895" s="172"/>
      <c r="M895" s="172"/>
      <c r="N895" s="172"/>
      <c r="O895" s="172"/>
      <c r="P895" s="172"/>
      <c r="R895" s="172"/>
      <c r="S895" s="172"/>
      <c r="T895" s="172"/>
      <c r="U895" s="172"/>
      <c r="V895" s="172"/>
      <c r="W895" s="172"/>
      <c r="X895" s="172"/>
      <c r="Y895" s="172"/>
      <c r="Z895" s="172"/>
      <c r="AA895" s="172"/>
      <c r="AB895" s="172"/>
      <c r="AC895" s="172"/>
      <c r="AE895" s="172"/>
      <c r="AF895" s="172"/>
      <c r="AG895" s="172"/>
      <c r="AH895" s="172"/>
      <c r="AI895" s="172"/>
      <c r="AJ895" s="172"/>
      <c r="AK895" s="172"/>
      <c r="AL895" s="172"/>
      <c r="AM895" s="172"/>
      <c r="AN895" s="172"/>
      <c r="AO895" s="172"/>
      <c r="AP895" s="172"/>
      <c r="AR895" s="172"/>
      <c r="AS895" s="172"/>
      <c r="AT895" s="172"/>
      <c r="AU895" s="172"/>
      <c r="AV895" s="172"/>
      <c r="AW895" s="172"/>
      <c r="AX895" s="172"/>
      <c r="AY895" s="172"/>
      <c r="AZ895" s="172"/>
      <c r="BA895" s="172"/>
      <c r="BB895" s="172"/>
      <c r="BC895" s="172"/>
      <c r="BE895" s="172"/>
      <c r="BF895" s="172"/>
      <c r="BG895" s="172"/>
      <c r="BH895" s="172"/>
      <c r="BI895" s="172"/>
      <c r="BJ895" s="172"/>
      <c r="BK895" s="172"/>
      <c r="BL895" s="172"/>
      <c r="BM895" s="172"/>
      <c r="BN895" s="172"/>
      <c r="BO895" s="172"/>
      <c r="BP895" s="172"/>
      <c r="BR895" s="172"/>
      <c r="BS895" s="172"/>
      <c r="BT895" s="172"/>
      <c r="BU895" s="172"/>
      <c r="BV895" s="172"/>
      <c r="BW895" s="172"/>
      <c r="BX895" s="172"/>
      <c r="BY895" s="172"/>
      <c r="BZ895" s="172"/>
      <c r="CA895" s="172"/>
      <c r="CB895" s="172"/>
      <c r="CC895" s="172"/>
      <c r="CE895" s="172"/>
      <c r="CF895" s="172"/>
      <c r="CG895" s="172"/>
      <c r="CH895" s="172"/>
      <c r="CI895" s="172"/>
      <c r="CJ895" s="172"/>
      <c r="CK895" s="172"/>
      <c r="CL895" s="172"/>
      <c r="CM895" s="172"/>
      <c r="CN895" s="172"/>
      <c r="CO895" s="172"/>
      <c r="CP895" s="172"/>
      <c r="CR895" s="172"/>
      <c r="CS895" s="172"/>
      <c r="CT895" s="172"/>
      <c r="CU895" s="172"/>
      <c r="CV895" s="172"/>
      <c r="CW895" s="172"/>
      <c r="CX895" s="172"/>
      <c r="CY895" s="172"/>
      <c r="CZ895" s="172"/>
      <c r="DA895" s="172"/>
      <c r="DB895" s="172"/>
      <c r="DC895" s="172"/>
    </row>
    <row r="896" spans="1:107" ht="14.25" customHeight="1" x14ac:dyDescent="0.3">
      <c r="A896" s="172"/>
      <c r="E896" s="172"/>
      <c r="F896" s="172"/>
      <c r="G896" s="172"/>
      <c r="H896" s="172"/>
      <c r="I896" s="172"/>
      <c r="J896" s="172"/>
      <c r="K896" s="172"/>
      <c r="L896" s="172"/>
      <c r="M896" s="172"/>
      <c r="N896" s="172"/>
      <c r="O896" s="172"/>
      <c r="P896" s="172"/>
      <c r="R896" s="172"/>
      <c r="S896" s="172"/>
      <c r="T896" s="172"/>
      <c r="U896" s="172"/>
      <c r="V896" s="172"/>
      <c r="W896" s="172"/>
      <c r="X896" s="172"/>
      <c r="Y896" s="172"/>
      <c r="Z896" s="172"/>
      <c r="AA896" s="172"/>
      <c r="AB896" s="172"/>
      <c r="AC896" s="172"/>
      <c r="AE896" s="172"/>
      <c r="AF896" s="172"/>
      <c r="AG896" s="172"/>
      <c r="AH896" s="172"/>
      <c r="AI896" s="172"/>
      <c r="AJ896" s="172"/>
      <c r="AK896" s="172"/>
      <c r="AL896" s="172"/>
      <c r="AM896" s="172"/>
      <c r="AN896" s="172"/>
      <c r="AO896" s="172"/>
      <c r="AP896" s="172"/>
      <c r="AR896" s="172"/>
      <c r="AS896" s="172"/>
      <c r="AT896" s="172"/>
      <c r="AU896" s="172"/>
      <c r="AV896" s="172"/>
      <c r="AW896" s="172"/>
      <c r="AX896" s="172"/>
      <c r="AY896" s="172"/>
      <c r="AZ896" s="172"/>
      <c r="BA896" s="172"/>
      <c r="BB896" s="172"/>
      <c r="BC896" s="172"/>
      <c r="BE896" s="172"/>
      <c r="BF896" s="172"/>
      <c r="BG896" s="172"/>
      <c r="BH896" s="172"/>
      <c r="BI896" s="172"/>
      <c r="BJ896" s="172"/>
      <c r="BK896" s="172"/>
      <c r="BL896" s="172"/>
      <c r="BM896" s="172"/>
      <c r="BN896" s="172"/>
      <c r="BO896" s="172"/>
      <c r="BP896" s="172"/>
      <c r="BR896" s="172"/>
      <c r="BS896" s="172"/>
      <c r="BT896" s="172"/>
      <c r="BU896" s="172"/>
      <c r="BV896" s="172"/>
      <c r="BW896" s="172"/>
      <c r="BX896" s="172"/>
      <c r="BY896" s="172"/>
      <c r="BZ896" s="172"/>
      <c r="CA896" s="172"/>
      <c r="CB896" s="172"/>
      <c r="CC896" s="172"/>
      <c r="CE896" s="172"/>
      <c r="CF896" s="172"/>
      <c r="CG896" s="172"/>
      <c r="CH896" s="172"/>
      <c r="CI896" s="172"/>
      <c r="CJ896" s="172"/>
      <c r="CK896" s="172"/>
      <c r="CL896" s="172"/>
      <c r="CM896" s="172"/>
      <c r="CN896" s="172"/>
      <c r="CO896" s="172"/>
      <c r="CP896" s="172"/>
      <c r="CR896" s="172"/>
      <c r="CS896" s="172"/>
      <c r="CT896" s="172"/>
      <c r="CU896" s="172"/>
      <c r="CV896" s="172"/>
      <c r="CW896" s="172"/>
      <c r="CX896" s="172"/>
      <c r="CY896" s="172"/>
      <c r="CZ896" s="172"/>
      <c r="DA896" s="172"/>
      <c r="DB896" s="172"/>
      <c r="DC896" s="172"/>
    </row>
    <row r="897" spans="1:107" ht="14.25" customHeight="1" x14ac:dyDescent="0.3">
      <c r="A897" s="172"/>
      <c r="E897" s="172"/>
      <c r="F897" s="172"/>
      <c r="G897" s="172"/>
      <c r="H897" s="172"/>
      <c r="I897" s="172"/>
      <c r="J897" s="172"/>
      <c r="K897" s="172"/>
      <c r="L897" s="172"/>
      <c r="M897" s="172"/>
      <c r="N897" s="172"/>
      <c r="O897" s="172"/>
      <c r="P897" s="172"/>
      <c r="R897" s="172"/>
      <c r="S897" s="172"/>
      <c r="T897" s="172"/>
      <c r="U897" s="172"/>
      <c r="V897" s="172"/>
      <c r="W897" s="172"/>
      <c r="X897" s="172"/>
      <c r="Y897" s="172"/>
      <c r="Z897" s="172"/>
      <c r="AA897" s="172"/>
      <c r="AB897" s="172"/>
      <c r="AC897" s="172"/>
      <c r="AE897" s="172"/>
      <c r="AF897" s="172"/>
      <c r="AG897" s="172"/>
      <c r="AH897" s="172"/>
      <c r="AI897" s="172"/>
      <c r="AJ897" s="172"/>
      <c r="AK897" s="172"/>
      <c r="AL897" s="172"/>
      <c r="AM897" s="172"/>
      <c r="AN897" s="172"/>
      <c r="AO897" s="172"/>
      <c r="AP897" s="172"/>
      <c r="AR897" s="172"/>
      <c r="AS897" s="172"/>
      <c r="AT897" s="172"/>
      <c r="AU897" s="172"/>
      <c r="AV897" s="172"/>
      <c r="AW897" s="172"/>
      <c r="AX897" s="172"/>
      <c r="AY897" s="172"/>
      <c r="AZ897" s="172"/>
      <c r="BA897" s="172"/>
      <c r="BB897" s="172"/>
      <c r="BC897" s="172"/>
      <c r="BE897" s="172"/>
      <c r="BF897" s="172"/>
      <c r="BG897" s="172"/>
      <c r="BH897" s="172"/>
      <c r="BI897" s="172"/>
      <c r="BJ897" s="172"/>
      <c r="BK897" s="172"/>
      <c r="BL897" s="172"/>
      <c r="BM897" s="172"/>
      <c r="BN897" s="172"/>
      <c r="BO897" s="172"/>
      <c r="BP897" s="172"/>
      <c r="BR897" s="172"/>
      <c r="BS897" s="172"/>
      <c r="BT897" s="172"/>
      <c r="BU897" s="172"/>
      <c r="BV897" s="172"/>
      <c r="BW897" s="172"/>
      <c r="BX897" s="172"/>
      <c r="BY897" s="172"/>
      <c r="BZ897" s="172"/>
      <c r="CA897" s="172"/>
      <c r="CB897" s="172"/>
      <c r="CC897" s="172"/>
      <c r="CE897" s="172"/>
      <c r="CF897" s="172"/>
      <c r="CG897" s="172"/>
      <c r="CH897" s="172"/>
      <c r="CI897" s="172"/>
      <c r="CJ897" s="172"/>
      <c r="CK897" s="172"/>
      <c r="CL897" s="172"/>
      <c r="CM897" s="172"/>
      <c r="CN897" s="172"/>
      <c r="CO897" s="172"/>
      <c r="CP897" s="172"/>
      <c r="CR897" s="172"/>
      <c r="CS897" s="172"/>
      <c r="CT897" s="172"/>
      <c r="CU897" s="172"/>
      <c r="CV897" s="172"/>
      <c r="CW897" s="172"/>
      <c r="CX897" s="172"/>
      <c r="CY897" s="172"/>
      <c r="CZ897" s="172"/>
      <c r="DA897" s="172"/>
      <c r="DB897" s="172"/>
      <c r="DC897" s="172"/>
    </row>
    <row r="898" spans="1:107" ht="14.25" customHeight="1" x14ac:dyDescent="0.3">
      <c r="A898" s="172"/>
      <c r="E898" s="172"/>
      <c r="F898" s="172"/>
      <c r="G898" s="172"/>
      <c r="H898" s="172"/>
      <c r="I898" s="172"/>
      <c r="J898" s="172"/>
      <c r="K898" s="172"/>
      <c r="L898" s="172"/>
      <c r="M898" s="172"/>
      <c r="N898" s="172"/>
      <c r="O898" s="172"/>
      <c r="P898" s="172"/>
      <c r="R898" s="172"/>
      <c r="S898" s="172"/>
      <c r="T898" s="172"/>
      <c r="U898" s="172"/>
      <c r="V898" s="172"/>
      <c r="W898" s="172"/>
      <c r="X898" s="172"/>
      <c r="Y898" s="172"/>
      <c r="Z898" s="172"/>
      <c r="AA898" s="172"/>
      <c r="AB898" s="172"/>
      <c r="AC898" s="172"/>
      <c r="AE898" s="172"/>
      <c r="AF898" s="172"/>
      <c r="AG898" s="172"/>
      <c r="AH898" s="172"/>
      <c r="AI898" s="172"/>
      <c r="AJ898" s="172"/>
      <c r="AK898" s="172"/>
      <c r="AL898" s="172"/>
      <c r="AM898" s="172"/>
      <c r="AN898" s="172"/>
      <c r="AO898" s="172"/>
      <c r="AP898" s="172"/>
      <c r="AR898" s="172"/>
      <c r="AS898" s="172"/>
      <c r="AT898" s="172"/>
      <c r="AU898" s="172"/>
      <c r="AV898" s="172"/>
      <c r="AW898" s="172"/>
      <c r="AX898" s="172"/>
      <c r="AY898" s="172"/>
      <c r="AZ898" s="172"/>
      <c r="BA898" s="172"/>
      <c r="BB898" s="172"/>
      <c r="BC898" s="172"/>
      <c r="BE898" s="172"/>
      <c r="BF898" s="172"/>
      <c r="BG898" s="172"/>
      <c r="BH898" s="172"/>
      <c r="BI898" s="172"/>
      <c r="BJ898" s="172"/>
      <c r="BK898" s="172"/>
      <c r="BL898" s="172"/>
      <c r="BM898" s="172"/>
      <c r="BN898" s="172"/>
      <c r="BO898" s="172"/>
      <c r="BP898" s="172"/>
      <c r="BR898" s="172"/>
      <c r="BS898" s="172"/>
      <c r="BT898" s="172"/>
      <c r="BU898" s="172"/>
      <c r="BV898" s="172"/>
      <c r="BW898" s="172"/>
      <c r="BX898" s="172"/>
      <c r="BY898" s="172"/>
      <c r="BZ898" s="172"/>
      <c r="CA898" s="172"/>
      <c r="CB898" s="172"/>
      <c r="CC898" s="172"/>
      <c r="CE898" s="172"/>
      <c r="CF898" s="172"/>
      <c r="CG898" s="172"/>
      <c r="CH898" s="172"/>
      <c r="CI898" s="172"/>
      <c r="CJ898" s="172"/>
      <c r="CK898" s="172"/>
      <c r="CL898" s="172"/>
      <c r="CM898" s="172"/>
      <c r="CN898" s="172"/>
      <c r="CO898" s="172"/>
      <c r="CP898" s="172"/>
      <c r="CR898" s="172"/>
      <c r="CS898" s="172"/>
      <c r="CT898" s="172"/>
      <c r="CU898" s="172"/>
      <c r="CV898" s="172"/>
      <c r="CW898" s="172"/>
      <c r="CX898" s="172"/>
      <c r="CY898" s="172"/>
      <c r="CZ898" s="172"/>
      <c r="DA898" s="172"/>
      <c r="DB898" s="172"/>
      <c r="DC898" s="172"/>
    </row>
    <row r="899" spans="1:107" ht="14.25" customHeight="1" x14ac:dyDescent="0.3">
      <c r="A899" s="172"/>
      <c r="E899" s="172"/>
      <c r="F899" s="172"/>
      <c r="G899" s="172"/>
      <c r="H899" s="172"/>
      <c r="I899" s="172"/>
      <c r="J899" s="172"/>
      <c r="K899" s="172"/>
      <c r="L899" s="172"/>
      <c r="M899" s="172"/>
      <c r="N899" s="172"/>
      <c r="O899" s="172"/>
      <c r="P899" s="172"/>
      <c r="R899" s="172"/>
      <c r="S899" s="172"/>
      <c r="T899" s="172"/>
      <c r="U899" s="172"/>
      <c r="V899" s="172"/>
      <c r="W899" s="172"/>
      <c r="X899" s="172"/>
      <c r="Y899" s="172"/>
      <c r="Z899" s="172"/>
      <c r="AA899" s="172"/>
      <c r="AB899" s="172"/>
      <c r="AC899" s="172"/>
      <c r="AE899" s="172"/>
      <c r="AF899" s="172"/>
      <c r="AG899" s="172"/>
      <c r="AH899" s="172"/>
      <c r="AI899" s="172"/>
      <c r="AJ899" s="172"/>
      <c r="AK899" s="172"/>
      <c r="AL899" s="172"/>
      <c r="AM899" s="172"/>
      <c r="AN899" s="172"/>
      <c r="AO899" s="172"/>
      <c r="AP899" s="172"/>
      <c r="AR899" s="172"/>
      <c r="AS899" s="172"/>
      <c r="AT899" s="172"/>
      <c r="AU899" s="172"/>
      <c r="AV899" s="172"/>
      <c r="AW899" s="172"/>
      <c r="AX899" s="172"/>
      <c r="AY899" s="172"/>
      <c r="AZ899" s="172"/>
      <c r="BA899" s="172"/>
      <c r="BB899" s="172"/>
      <c r="BC899" s="172"/>
      <c r="BE899" s="172"/>
      <c r="BF899" s="172"/>
      <c r="BG899" s="172"/>
      <c r="BH899" s="172"/>
      <c r="BI899" s="172"/>
      <c r="BJ899" s="172"/>
      <c r="BK899" s="172"/>
      <c r="BL899" s="172"/>
      <c r="BM899" s="172"/>
      <c r="BN899" s="172"/>
      <c r="BO899" s="172"/>
      <c r="BP899" s="172"/>
      <c r="BR899" s="172"/>
      <c r="BS899" s="172"/>
      <c r="BT899" s="172"/>
      <c r="BU899" s="172"/>
      <c r="BV899" s="172"/>
      <c r="BW899" s="172"/>
      <c r="BX899" s="172"/>
      <c r="BY899" s="172"/>
      <c r="BZ899" s="172"/>
      <c r="CA899" s="172"/>
      <c r="CB899" s="172"/>
      <c r="CC899" s="172"/>
      <c r="CE899" s="172"/>
      <c r="CF899" s="172"/>
      <c r="CG899" s="172"/>
      <c r="CH899" s="172"/>
      <c r="CI899" s="172"/>
      <c r="CJ899" s="172"/>
      <c r="CK899" s="172"/>
      <c r="CL899" s="172"/>
      <c r="CM899" s="172"/>
      <c r="CN899" s="172"/>
      <c r="CO899" s="172"/>
      <c r="CP899" s="172"/>
      <c r="CR899" s="172"/>
      <c r="CS899" s="172"/>
      <c r="CT899" s="172"/>
      <c r="CU899" s="172"/>
      <c r="CV899" s="172"/>
      <c r="CW899" s="172"/>
      <c r="CX899" s="172"/>
      <c r="CY899" s="172"/>
      <c r="CZ899" s="172"/>
      <c r="DA899" s="172"/>
      <c r="DB899" s="172"/>
      <c r="DC899" s="172"/>
    </row>
    <row r="900" spans="1:107" ht="14.25" customHeight="1" x14ac:dyDescent="0.3">
      <c r="A900" s="172"/>
      <c r="E900" s="172"/>
      <c r="F900" s="172"/>
      <c r="G900" s="172"/>
      <c r="H900" s="172"/>
      <c r="I900" s="172"/>
      <c r="J900" s="172"/>
      <c r="K900" s="172"/>
      <c r="L900" s="172"/>
      <c r="M900" s="172"/>
      <c r="N900" s="172"/>
      <c r="O900" s="172"/>
      <c r="P900" s="172"/>
      <c r="R900" s="172"/>
      <c r="S900" s="172"/>
      <c r="T900" s="172"/>
      <c r="U900" s="172"/>
      <c r="V900" s="172"/>
      <c r="W900" s="172"/>
      <c r="X900" s="172"/>
      <c r="Y900" s="172"/>
      <c r="Z900" s="172"/>
      <c r="AA900" s="172"/>
      <c r="AB900" s="172"/>
      <c r="AC900" s="172"/>
      <c r="AE900" s="172"/>
      <c r="AF900" s="172"/>
      <c r="AG900" s="172"/>
      <c r="AH900" s="172"/>
      <c r="AI900" s="172"/>
      <c r="AJ900" s="172"/>
      <c r="AK900" s="172"/>
      <c r="AL900" s="172"/>
      <c r="AM900" s="172"/>
      <c r="AN900" s="172"/>
      <c r="AO900" s="172"/>
      <c r="AP900" s="172"/>
      <c r="AR900" s="172"/>
      <c r="AS900" s="172"/>
      <c r="AT900" s="172"/>
      <c r="AU900" s="172"/>
      <c r="AV900" s="172"/>
      <c r="AW900" s="172"/>
      <c r="AX900" s="172"/>
      <c r="AY900" s="172"/>
      <c r="AZ900" s="172"/>
      <c r="BA900" s="172"/>
      <c r="BB900" s="172"/>
      <c r="BC900" s="172"/>
      <c r="BE900" s="172"/>
      <c r="BF900" s="172"/>
      <c r="BG900" s="172"/>
      <c r="BH900" s="172"/>
      <c r="BI900" s="172"/>
      <c r="BJ900" s="172"/>
      <c r="BK900" s="172"/>
      <c r="BL900" s="172"/>
      <c r="BM900" s="172"/>
      <c r="BN900" s="172"/>
      <c r="BO900" s="172"/>
      <c r="BP900" s="172"/>
      <c r="BR900" s="172"/>
      <c r="BS900" s="172"/>
      <c r="BT900" s="172"/>
      <c r="BU900" s="172"/>
      <c r="BV900" s="172"/>
      <c r="BW900" s="172"/>
      <c r="BX900" s="172"/>
      <c r="BY900" s="172"/>
      <c r="BZ900" s="172"/>
      <c r="CA900" s="172"/>
      <c r="CB900" s="172"/>
      <c r="CC900" s="172"/>
      <c r="CE900" s="172"/>
      <c r="CF900" s="172"/>
      <c r="CG900" s="172"/>
      <c r="CH900" s="172"/>
      <c r="CI900" s="172"/>
      <c r="CJ900" s="172"/>
      <c r="CK900" s="172"/>
      <c r="CL900" s="172"/>
      <c r="CM900" s="172"/>
      <c r="CN900" s="172"/>
      <c r="CO900" s="172"/>
      <c r="CP900" s="172"/>
      <c r="CR900" s="172"/>
      <c r="CS900" s="172"/>
      <c r="CT900" s="172"/>
      <c r="CU900" s="172"/>
      <c r="CV900" s="172"/>
      <c r="CW900" s="172"/>
      <c r="CX900" s="172"/>
      <c r="CY900" s="172"/>
      <c r="CZ900" s="172"/>
      <c r="DA900" s="172"/>
      <c r="DB900" s="172"/>
      <c r="DC900" s="172"/>
    </row>
    <row r="901" spans="1:107" ht="14.25" customHeight="1" x14ac:dyDescent="0.3">
      <c r="A901" s="172"/>
      <c r="E901" s="172"/>
      <c r="F901" s="172"/>
      <c r="G901" s="172"/>
      <c r="H901" s="172"/>
      <c r="I901" s="172"/>
      <c r="J901" s="172"/>
      <c r="K901" s="172"/>
      <c r="L901" s="172"/>
      <c r="M901" s="172"/>
      <c r="N901" s="172"/>
      <c r="O901" s="172"/>
      <c r="P901" s="172"/>
      <c r="R901" s="172"/>
      <c r="S901" s="172"/>
      <c r="T901" s="172"/>
      <c r="U901" s="172"/>
      <c r="V901" s="172"/>
      <c r="W901" s="172"/>
      <c r="X901" s="172"/>
      <c r="Y901" s="172"/>
      <c r="Z901" s="172"/>
      <c r="AA901" s="172"/>
      <c r="AB901" s="172"/>
      <c r="AC901" s="172"/>
      <c r="AE901" s="172"/>
      <c r="AF901" s="172"/>
      <c r="AG901" s="172"/>
      <c r="AH901" s="172"/>
      <c r="AI901" s="172"/>
      <c r="AJ901" s="172"/>
      <c r="AK901" s="172"/>
      <c r="AL901" s="172"/>
      <c r="AM901" s="172"/>
      <c r="AN901" s="172"/>
      <c r="AO901" s="172"/>
      <c r="AP901" s="172"/>
      <c r="AR901" s="172"/>
      <c r="AS901" s="172"/>
      <c r="AT901" s="172"/>
      <c r="AU901" s="172"/>
      <c r="AV901" s="172"/>
      <c r="AW901" s="172"/>
      <c r="AX901" s="172"/>
      <c r="AY901" s="172"/>
      <c r="AZ901" s="172"/>
      <c r="BA901" s="172"/>
      <c r="BB901" s="172"/>
      <c r="BC901" s="172"/>
      <c r="BE901" s="172"/>
      <c r="BF901" s="172"/>
      <c r="BG901" s="172"/>
      <c r="BH901" s="172"/>
      <c r="BI901" s="172"/>
      <c r="BJ901" s="172"/>
      <c r="BK901" s="172"/>
      <c r="BL901" s="172"/>
      <c r="BM901" s="172"/>
      <c r="BN901" s="172"/>
      <c r="BO901" s="172"/>
      <c r="BP901" s="172"/>
      <c r="BR901" s="172"/>
      <c r="BS901" s="172"/>
      <c r="BT901" s="172"/>
      <c r="BU901" s="172"/>
      <c r="BV901" s="172"/>
      <c r="BW901" s="172"/>
      <c r="BX901" s="172"/>
      <c r="BY901" s="172"/>
      <c r="BZ901" s="172"/>
      <c r="CA901" s="172"/>
      <c r="CB901" s="172"/>
      <c r="CC901" s="172"/>
      <c r="CE901" s="172"/>
      <c r="CF901" s="172"/>
      <c r="CG901" s="172"/>
      <c r="CH901" s="172"/>
      <c r="CI901" s="172"/>
      <c r="CJ901" s="172"/>
      <c r="CK901" s="172"/>
      <c r="CL901" s="172"/>
      <c r="CM901" s="172"/>
      <c r="CN901" s="172"/>
      <c r="CO901" s="172"/>
      <c r="CP901" s="172"/>
      <c r="CR901" s="172"/>
      <c r="CS901" s="172"/>
      <c r="CT901" s="172"/>
      <c r="CU901" s="172"/>
      <c r="CV901" s="172"/>
      <c r="CW901" s="172"/>
      <c r="CX901" s="172"/>
      <c r="CY901" s="172"/>
      <c r="CZ901" s="172"/>
      <c r="DA901" s="172"/>
      <c r="DB901" s="172"/>
      <c r="DC901" s="172"/>
    </row>
    <row r="902" spans="1:107" ht="14.25" customHeight="1" x14ac:dyDescent="0.3">
      <c r="A902" s="172"/>
      <c r="E902" s="172"/>
      <c r="F902" s="172"/>
      <c r="G902" s="172"/>
      <c r="H902" s="172"/>
      <c r="I902" s="172"/>
      <c r="J902" s="172"/>
      <c r="K902" s="172"/>
      <c r="L902" s="172"/>
      <c r="M902" s="172"/>
      <c r="N902" s="172"/>
      <c r="O902" s="172"/>
      <c r="P902" s="172"/>
      <c r="R902" s="172"/>
      <c r="S902" s="172"/>
      <c r="T902" s="172"/>
      <c r="U902" s="172"/>
      <c r="V902" s="172"/>
      <c r="W902" s="172"/>
      <c r="X902" s="172"/>
      <c r="Y902" s="172"/>
      <c r="Z902" s="172"/>
      <c r="AA902" s="172"/>
      <c r="AB902" s="172"/>
      <c r="AC902" s="172"/>
      <c r="AE902" s="172"/>
      <c r="AF902" s="172"/>
      <c r="AG902" s="172"/>
      <c r="AH902" s="172"/>
      <c r="AI902" s="172"/>
      <c r="AJ902" s="172"/>
      <c r="AK902" s="172"/>
      <c r="AL902" s="172"/>
      <c r="AM902" s="172"/>
      <c r="AN902" s="172"/>
      <c r="AO902" s="172"/>
      <c r="AP902" s="172"/>
      <c r="AR902" s="172"/>
      <c r="AS902" s="172"/>
      <c r="AT902" s="172"/>
      <c r="AU902" s="172"/>
      <c r="AV902" s="172"/>
      <c r="AW902" s="172"/>
      <c r="AX902" s="172"/>
      <c r="AY902" s="172"/>
      <c r="AZ902" s="172"/>
      <c r="BA902" s="172"/>
      <c r="BB902" s="172"/>
      <c r="BC902" s="172"/>
      <c r="BE902" s="172"/>
      <c r="BF902" s="172"/>
      <c r="BG902" s="172"/>
      <c r="BH902" s="172"/>
      <c r="BI902" s="172"/>
      <c r="BJ902" s="172"/>
      <c r="BK902" s="172"/>
      <c r="BL902" s="172"/>
      <c r="BM902" s="172"/>
      <c r="BN902" s="172"/>
      <c r="BO902" s="172"/>
      <c r="BP902" s="172"/>
      <c r="BR902" s="172"/>
      <c r="BS902" s="172"/>
      <c r="BT902" s="172"/>
      <c r="BU902" s="172"/>
      <c r="BV902" s="172"/>
      <c r="BW902" s="172"/>
      <c r="BX902" s="172"/>
      <c r="BY902" s="172"/>
      <c r="BZ902" s="172"/>
      <c r="CA902" s="172"/>
      <c r="CB902" s="172"/>
      <c r="CC902" s="172"/>
      <c r="CE902" s="172"/>
      <c r="CF902" s="172"/>
      <c r="CG902" s="172"/>
      <c r="CH902" s="172"/>
      <c r="CI902" s="172"/>
      <c r="CJ902" s="172"/>
      <c r="CK902" s="172"/>
      <c r="CL902" s="172"/>
      <c r="CM902" s="172"/>
      <c r="CN902" s="172"/>
      <c r="CO902" s="172"/>
      <c r="CP902" s="172"/>
      <c r="CR902" s="172"/>
      <c r="CS902" s="172"/>
      <c r="CT902" s="172"/>
      <c r="CU902" s="172"/>
      <c r="CV902" s="172"/>
      <c r="CW902" s="172"/>
      <c r="CX902" s="172"/>
      <c r="CY902" s="172"/>
      <c r="CZ902" s="172"/>
      <c r="DA902" s="172"/>
      <c r="DB902" s="172"/>
      <c r="DC902" s="172"/>
    </row>
    <row r="903" spans="1:107" ht="14.25" customHeight="1" x14ac:dyDescent="0.3">
      <c r="A903" s="172"/>
      <c r="E903" s="172"/>
      <c r="F903" s="172"/>
      <c r="G903" s="172"/>
      <c r="H903" s="172"/>
      <c r="I903" s="172"/>
      <c r="J903" s="172"/>
      <c r="K903" s="172"/>
      <c r="L903" s="172"/>
      <c r="M903" s="172"/>
      <c r="N903" s="172"/>
      <c r="O903" s="172"/>
      <c r="P903" s="172"/>
      <c r="R903" s="172"/>
      <c r="S903" s="172"/>
      <c r="T903" s="172"/>
      <c r="U903" s="172"/>
      <c r="V903" s="172"/>
      <c r="W903" s="172"/>
      <c r="X903" s="172"/>
      <c r="Y903" s="172"/>
      <c r="Z903" s="172"/>
      <c r="AA903" s="172"/>
      <c r="AB903" s="172"/>
      <c r="AC903" s="172"/>
      <c r="AE903" s="172"/>
      <c r="AF903" s="172"/>
      <c r="AG903" s="172"/>
      <c r="AH903" s="172"/>
      <c r="AI903" s="172"/>
      <c r="AJ903" s="172"/>
      <c r="AK903" s="172"/>
      <c r="AL903" s="172"/>
      <c r="AM903" s="172"/>
      <c r="AN903" s="172"/>
      <c r="AO903" s="172"/>
      <c r="AP903" s="172"/>
      <c r="AR903" s="172"/>
      <c r="AS903" s="172"/>
      <c r="AT903" s="172"/>
      <c r="AU903" s="172"/>
      <c r="AV903" s="172"/>
      <c r="AW903" s="172"/>
      <c r="AX903" s="172"/>
      <c r="AY903" s="172"/>
      <c r="AZ903" s="172"/>
      <c r="BA903" s="172"/>
      <c r="BB903" s="172"/>
      <c r="BC903" s="172"/>
      <c r="BE903" s="172"/>
      <c r="BF903" s="172"/>
      <c r="BG903" s="172"/>
      <c r="BH903" s="172"/>
      <c r="BI903" s="172"/>
      <c r="BJ903" s="172"/>
      <c r="BK903" s="172"/>
      <c r="BL903" s="172"/>
      <c r="BM903" s="172"/>
      <c r="BN903" s="172"/>
      <c r="BO903" s="172"/>
      <c r="BP903" s="172"/>
      <c r="BR903" s="172"/>
      <c r="BS903" s="172"/>
      <c r="BT903" s="172"/>
      <c r="BU903" s="172"/>
      <c r="BV903" s="172"/>
      <c r="BW903" s="172"/>
      <c r="BX903" s="172"/>
      <c r="BY903" s="172"/>
      <c r="BZ903" s="172"/>
      <c r="CA903" s="172"/>
      <c r="CB903" s="172"/>
      <c r="CC903" s="172"/>
      <c r="CE903" s="172"/>
      <c r="CF903" s="172"/>
      <c r="CG903" s="172"/>
      <c r="CH903" s="172"/>
      <c r="CI903" s="172"/>
      <c r="CJ903" s="172"/>
      <c r="CK903" s="172"/>
      <c r="CL903" s="172"/>
      <c r="CM903" s="172"/>
      <c r="CN903" s="172"/>
      <c r="CO903" s="172"/>
      <c r="CP903" s="172"/>
      <c r="CR903" s="172"/>
      <c r="CS903" s="172"/>
      <c r="CT903" s="172"/>
      <c r="CU903" s="172"/>
      <c r="CV903" s="172"/>
      <c r="CW903" s="172"/>
      <c r="CX903" s="172"/>
      <c r="CY903" s="172"/>
      <c r="CZ903" s="172"/>
      <c r="DA903" s="172"/>
      <c r="DB903" s="172"/>
      <c r="DC903" s="172"/>
    </row>
    <row r="904" spans="1:107" ht="14.25" customHeight="1" x14ac:dyDescent="0.3">
      <c r="A904" s="172"/>
      <c r="E904" s="172"/>
      <c r="F904" s="172"/>
      <c r="G904" s="172"/>
      <c r="H904" s="172"/>
      <c r="I904" s="172"/>
      <c r="J904" s="172"/>
      <c r="K904" s="172"/>
      <c r="L904" s="172"/>
      <c r="M904" s="172"/>
      <c r="N904" s="172"/>
      <c r="O904" s="172"/>
      <c r="P904" s="172"/>
      <c r="R904" s="172"/>
      <c r="S904" s="172"/>
      <c r="T904" s="172"/>
      <c r="U904" s="172"/>
      <c r="V904" s="172"/>
      <c r="W904" s="172"/>
      <c r="X904" s="172"/>
      <c r="Y904" s="172"/>
      <c r="Z904" s="172"/>
      <c r="AA904" s="172"/>
      <c r="AB904" s="172"/>
      <c r="AC904" s="172"/>
      <c r="AE904" s="172"/>
      <c r="AF904" s="172"/>
      <c r="AG904" s="172"/>
      <c r="AH904" s="172"/>
      <c r="AI904" s="172"/>
      <c r="AJ904" s="172"/>
      <c r="AK904" s="172"/>
      <c r="AL904" s="172"/>
      <c r="AM904" s="172"/>
      <c r="AN904" s="172"/>
      <c r="AO904" s="172"/>
      <c r="AP904" s="172"/>
      <c r="AR904" s="172"/>
      <c r="AS904" s="172"/>
      <c r="AT904" s="172"/>
      <c r="AU904" s="172"/>
      <c r="AV904" s="172"/>
      <c r="AW904" s="172"/>
      <c r="AX904" s="172"/>
      <c r="AY904" s="172"/>
      <c r="AZ904" s="172"/>
      <c r="BA904" s="172"/>
      <c r="BB904" s="172"/>
      <c r="BC904" s="172"/>
      <c r="BE904" s="172"/>
      <c r="BF904" s="172"/>
      <c r="BG904" s="172"/>
      <c r="BH904" s="172"/>
      <c r="BI904" s="172"/>
      <c r="BJ904" s="172"/>
      <c r="BK904" s="172"/>
      <c r="BL904" s="172"/>
      <c r="BM904" s="172"/>
      <c r="BN904" s="172"/>
      <c r="BO904" s="172"/>
      <c r="BP904" s="172"/>
      <c r="BR904" s="172"/>
      <c r="BS904" s="172"/>
      <c r="BT904" s="172"/>
      <c r="BU904" s="172"/>
      <c r="BV904" s="172"/>
      <c r="BW904" s="172"/>
      <c r="BX904" s="172"/>
      <c r="BY904" s="172"/>
      <c r="BZ904" s="172"/>
      <c r="CA904" s="172"/>
      <c r="CB904" s="172"/>
      <c r="CC904" s="172"/>
      <c r="CE904" s="172"/>
      <c r="CF904" s="172"/>
      <c r="CG904" s="172"/>
      <c r="CH904" s="172"/>
      <c r="CI904" s="172"/>
      <c r="CJ904" s="172"/>
      <c r="CK904" s="172"/>
      <c r="CL904" s="172"/>
      <c r="CM904" s="172"/>
      <c r="CN904" s="172"/>
      <c r="CO904" s="172"/>
      <c r="CP904" s="172"/>
      <c r="CR904" s="172"/>
      <c r="CS904" s="172"/>
      <c r="CT904" s="172"/>
      <c r="CU904" s="172"/>
      <c r="CV904" s="172"/>
      <c r="CW904" s="172"/>
      <c r="CX904" s="172"/>
      <c r="CY904" s="172"/>
      <c r="CZ904" s="172"/>
      <c r="DA904" s="172"/>
      <c r="DB904" s="172"/>
      <c r="DC904" s="172"/>
    </row>
    <row r="905" spans="1:107" ht="14.25" customHeight="1" x14ac:dyDescent="0.3">
      <c r="A905" s="172"/>
      <c r="E905" s="172"/>
      <c r="F905" s="172"/>
      <c r="G905" s="172"/>
      <c r="H905" s="172"/>
      <c r="I905" s="172"/>
      <c r="J905" s="172"/>
      <c r="K905" s="172"/>
      <c r="L905" s="172"/>
      <c r="M905" s="172"/>
      <c r="N905" s="172"/>
      <c r="O905" s="172"/>
      <c r="P905" s="172"/>
      <c r="R905" s="172"/>
      <c r="S905" s="172"/>
      <c r="T905" s="172"/>
      <c r="U905" s="172"/>
      <c r="V905" s="172"/>
      <c r="W905" s="172"/>
      <c r="X905" s="172"/>
      <c r="Y905" s="172"/>
      <c r="Z905" s="172"/>
      <c r="AA905" s="172"/>
      <c r="AB905" s="172"/>
      <c r="AC905" s="172"/>
      <c r="AE905" s="172"/>
      <c r="AF905" s="172"/>
      <c r="AG905" s="172"/>
      <c r="AH905" s="172"/>
      <c r="AI905" s="172"/>
      <c r="AJ905" s="172"/>
      <c r="AK905" s="172"/>
      <c r="AL905" s="172"/>
      <c r="AM905" s="172"/>
      <c r="AN905" s="172"/>
      <c r="AO905" s="172"/>
      <c r="AP905" s="172"/>
      <c r="AR905" s="172"/>
      <c r="AS905" s="172"/>
      <c r="AT905" s="172"/>
      <c r="AU905" s="172"/>
      <c r="AV905" s="172"/>
      <c r="AW905" s="172"/>
      <c r="AX905" s="172"/>
      <c r="AY905" s="172"/>
      <c r="AZ905" s="172"/>
      <c r="BA905" s="172"/>
      <c r="BB905" s="172"/>
      <c r="BC905" s="172"/>
      <c r="BE905" s="172"/>
      <c r="BF905" s="172"/>
      <c r="BG905" s="172"/>
      <c r="BH905" s="172"/>
      <c r="BI905" s="172"/>
      <c r="BJ905" s="172"/>
      <c r="BK905" s="172"/>
      <c r="BL905" s="172"/>
      <c r="BM905" s="172"/>
      <c r="BN905" s="172"/>
      <c r="BO905" s="172"/>
      <c r="BP905" s="172"/>
      <c r="BR905" s="172"/>
      <c r="BS905" s="172"/>
      <c r="BT905" s="172"/>
      <c r="BU905" s="172"/>
      <c r="BV905" s="172"/>
      <c r="BW905" s="172"/>
      <c r="BX905" s="172"/>
      <c r="BY905" s="172"/>
      <c r="BZ905" s="172"/>
      <c r="CA905" s="172"/>
      <c r="CB905" s="172"/>
      <c r="CC905" s="172"/>
      <c r="CE905" s="172"/>
      <c r="CF905" s="172"/>
      <c r="CG905" s="172"/>
      <c r="CH905" s="172"/>
      <c r="CI905" s="172"/>
      <c r="CJ905" s="172"/>
      <c r="CK905" s="172"/>
      <c r="CL905" s="172"/>
      <c r="CM905" s="172"/>
      <c r="CN905" s="172"/>
      <c r="CO905" s="172"/>
      <c r="CP905" s="172"/>
      <c r="CR905" s="172"/>
      <c r="CS905" s="172"/>
      <c r="CT905" s="172"/>
      <c r="CU905" s="172"/>
      <c r="CV905" s="172"/>
      <c r="CW905" s="172"/>
      <c r="CX905" s="172"/>
      <c r="CY905" s="172"/>
      <c r="CZ905" s="172"/>
      <c r="DA905" s="172"/>
      <c r="DB905" s="172"/>
      <c r="DC905" s="172"/>
    </row>
    <row r="906" spans="1:107" ht="14.25" customHeight="1" x14ac:dyDescent="0.3">
      <c r="A906" s="172"/>
      <c r="E906" s="172"/>
      <c r="F906" s="172"/>
      <c r="G906" s="172"/>
      <c r="H906" s="172"/>
      <c r="I906" s="172"/>
      <c r="J906" s="172"/>
      <c r="K906" s="172"/>
      <c r="L906" s="172"/>
      <c r="M906" s="172"/>
      <c r="N906" s="172"/>
      <c r="O906" s="172"/>
      <c r="P906" s="172"/>
      <c r="R906" s="172"/>
      <c r="S906" s="172"/>
      <c r="T906" s="172"/>
      <c r="U906" s="172"/>
      <c r="V906" s="172"/>
      <c r="W906" s="172"/>
      <c r="X906" s="172"/>
      <c r="Y906" s="172"/>
      <c r="Z906" s="172"/>
      <c r="AA906" s="172"/>
      <c r="AB906" s="172"/>
      <c r="AC906" s="172"/>
      <c r="AE906" s="172"/>
      <c r="AF906" s="172"/>
      <c r="AG906" s="172"/>
      <c r="AH906" s="172"/>
      <c r="AI906" s="172"/>
      <c r="AJ906" s="172"/>
      <c r="AK906" s="172"/>
      <c r="AL906" s="172"/>
      <c r="AM906" s="172"/>
      <c r="AN906" s="172"/>
      <c r="AO906" s="172"/>
      <c r="AP906" s="172"/>
      <c r="AR906" s="172"/>
      <c r="AS906" s="172"/>
      <c r="AT906" s="172"/>
      <c r="AU906" s="172"/>
      <c r="AV906" s="172"/>
      <c r="AW906" s="172"/>
      <c r="AX906" s="172"/>
      <c r="AY906" s="172"/>
      <c r="AZ906" s="172"/>
      <c r="BA906" s="172"/>
      <c r="BB906" s="172"/>
      <c r="BC906" s="172"/>
      <c r="BE906" s="172"/>
      <c r="BF906" s="172"/>
      <c r="BG906" s="172"/>
      <c r="BH906" s="172"/>
      <c r="BI906" s="172"/>
      <c r="BJ906" s="172"/>
      <c r="BK906" s="172"/>
      <c r="BL906" s="172"/>
      <c r="BM906" s="172"/>
      <c r="BN906" s="172"/>
      <c r="BO906" s="172"/>
      <c r="BP906" s="172"/>
      <c r="BR906" s="172"/>
      <c r="BS906" s="172"/>
      <c r="BT906" s="172"/>
      <c r="BU906" s="172"/>
      <c r="BV906" s="172"/>
      <c r="BW906" s="172"/>
      <c r="BX906" s="172"/>
      <c r="BY906" s="172"/>
      <c r="BZ906" s="172"/>
      <c r="CA906" s="172"/>
      <c r="CB906" s="172"/>
      <c r="CC906" s="172"/>
      <c r="CE906" s="172"/>
      <c r="CF906" s="172"/>
      <c r="CG906" s="172"/>
      <c r="CH906" s="172"/>
      <c r="CI906" s="172"/>
      <c r="CJ906" s="172"/>
      <c r="CK906" s="172"/>
      <c r="CL906" s="172"/>
      <c r="CM906" s="172"/>
      <c r="CN906" s="172"/>
      <c r="CO906" s="172"/>
      <c r="CP906" s="172"/>
      <c r="CR906" s="172"/>
      <c r="CS906" s="172"/>
      <c r="CT906" s="172"/>
      <c r="CU906" s="172"/>
      <c r="CV906" s="172"/>
      <c r="CW906" s="172"/>
      <c r="CX906" s="172"/>
      <c r="CY906" s="172"/>
      <c r="CZ906" s="172"/>
      <c r="DA906" s="172"/>
      <c r="DB906" s="172"/>
      <c r="DC906" s="172"/>
    </row>
    <row r="907" spans="1:107" ht="14.25" customHeight="1" x14ac:dyDescent="0.3">
      <c r="A907" s="172"/>
      <c r="E907" s="172"/>
      <c r="F907" s="172"/>
      <c r="G907" s="172"/>
      <c r="H907" s="172"/>
      <c r="I907" s="172"/>
      <c r="J907" s="172"/>
      <c r="K907" s="172"/>
      <c r="L907" s="172"/>
      <c r="M907" s="172"/>
      <c r="N907" s="172"/>
      <c r="O907" s="172"/>
      <c r="P907" s="172"/>
      <c r="R907" s="172"/>
      <c r="S907" s="172"/>
      <c r="T907" s="172"/>
      <c r="U907" s="172"/>
      <c r="V907" s="172"/>
      <c r="W907" s="172"/>
      <c r="X907" s="172"/>
      <c r="Y907" s="172"/>
      <c r="Z907" s="172"/>
      <c r="AA907" s="172"/>
      <c r="AB907" s="172"/>
      <c r="AC907" s="172"/>
      <c r="AE907" s="172"/>
      <c r="AF907" s="172"/>
      <c r="AG907" s="172"/>
      <c r="AH907" s="172"/>
      <c r="AI907" s="172"/>
      <c r="AJ907" s="172"/>
      <c r="AK907" s="172"/>
      <c r="AL907" s="172"/>
      <c r="AM907" s="172"/>
      <c r="AN907" s="172"/>
      <c r="AO907" s="172"/>
      <c r="AP907" s="172"/>
      <c r="AR907" s="172"/>
      <c r="AS907" s="172"/>
      <c r="AT907" s="172"/>
      <c r="AU907" s="172"/>
      <c r="AV907" s="172"/>
      <c r="AW907" s="172"/>
      <c r="AX907" s="172"/>
      <c r="AY907" s="172"/>
      <c r="AZ907" s="172"/>
      <c r="BA907" s="172"/>
      <c r="BB907" s="172"/>
      <c r="BC907" s="172"/>
      <c r="BE907" s="172"/>
      <c r="BF907" s="172"/>
      <c r="BG907" s="172"/>
      <c r="BH907" s="172"/>
      <c r="BI907" s="172"/>
      <c r="BJ907" s="172"/>
      <c r="BK907" s="172"/>
      <c r="BL907" s="172"/>
      <c r="BM907" s="172"/>
      <c r="BN907" s="172"/>
      <c r="BO907" s="172"/>
      <c r="BP907" s="172"/>
      <c r="BR907" s="172"/>
      <c r="BS907" s="172"/>
      <c r="BT907" s="172"/>
      <c r="BU907" s="172"/>
      <c r="BV907" s="172"/>
      <c r="BW907" s="172"/>
      <c r="BX907" s="172"/>
      <c r="BY907" s="172"/>
      <c r="BZ907" s="172"/>
      <c r="CA907" s="172"/>
      <c r="CB907" s="172"/>
      <c r="CC907" s="172"/>
      <c r="CE907" s="172"/>
      <c r="CF907" s="172"/>
      <c r="CG907" s="172"/>
      <c r="CH907" s="172"/>
      <c r="CI907" s="172"/>
      <c r="CJ907" s="172"/>
      <c r="CK907" s="172"/>
      <c r="CL907" s="172"/>
      <c r="CM907" s="172"/>
      <c r="CN907" s="172"/>
      <c r="CO907" s="172"/>
      <c r="CP907" s="172"/>
      <c r="CR907" s="172"/>
      <c r="CS907" s="172"/>
      <c r="CT907" s="172"/>
      <c r="CU907" s="172"/>
      <c r="CV907" s="172"/>
      <c r="CW907" s="172"/>
      <c r="CX907" s="172"/>
      <c r="CY907" s="172"/>
      <c r="CZ907" s="172"/>
      <c r="DA907" s="172"/>
      <c r="DB907" s="172"/>
      <c r="DC907" s="172"/>
    </row>
    <row r="908" spans="1:107" ht="14.25" customHeight="1" x14ac:dyDescent="0.3">
      <c r="A908" s="172"/>
      <c r="E908" s="172"/>
      <c r="F908" s="172"/>
      <c r="G908" s="172"/>
      <c r="H908" s="172"/>
      <c r="I908" s="172"/>
      <c r="J908" s="172"/>
      <c r="K908" s="172"/>
      <c r="L908" s="172"/>
      <c r="M908" s="172"/>
      <c r="N908" s="172"/>
      <c r="O908" s="172"/>
      <c r="P908" s="172"/>
      <c r="R908" s="172"/>
      <c r="S908" s="172"/>
      <c r="T908" s="172"/>
      <c r="U908" s="172"/>
      <c r="V908" s="172"/>
      <c r="W908" s="172"/>
      <c r="X908" s="172"/>
      <c r="Y908" s="172"/>
      <c r="Z908" s="172"/>
      <c r="AA908" s="172"/>
      <c r="AB908" s="172"/>
      <c r="AC908" s="172"/>
      <c r="AE908" s="172"/>
      <c r="AF908" s="172"/>
      <c r="AG908" s="172"/>
      <c r="AH908" s="172"/>
      <c r="AI908" s="172"/>
      <c r="AJ908" s="172"/>
      <c r="AK908" s="172"/>
      <c r="AL908" s="172"/>
      <c r="AM908" s="172"/>
      <c r="AN908" s="172"/>
      <c r="AO908" s="172"/>
      <c r="AP908" s="172"/>
      <c r="AR908" s="172"/>
      <c r="AS908" s="172"/>
      <c r="AT908" s="172"/>
      <c r="AU908" s="172"/>
      <c r="AV908" s="172"/>
      <c r="AW908" s="172"/>
      <c r="AX908" s="172"/>
      <c r="AY908" s="172"/>
      <c r="AZ908" s="172"/>
      <c r="BA908" s="172"/>
      <c r="BB908" s="172"/>
      <c r="BC908" s="172"/>
      <c r="BE908" s="172"/>
      <c r="BF908" s="172"/>
      <c r="BG908" s="172"/>
      <c r="BH908" s="172"/>
      <c r="BI908" s="172"/>
      <c r="BJ908" s="172"/>
      <c r="BK908" s="172"/>
      <c r="BL908" s="172"/>
      <c r="BM908" s="172"/>
      <c r="BN908" s="172"/>
      <c r="BO908" s="172"/>
      <c r="BP908" s="172"/>
      <c r="BR908" s="172"/>
      <c r="BS908" s="172"/>
      <c r="BT908" s="172"/>
      <c r="BU908" s="172"/>
      <c r="BV908" s="172"/>
      <c r="BW908" s="172"/>
      <c r="BX908" s="172"/>
      <c r="BY908" s="172"/>
      <c r="BZ908" s="172"/>
      <c r="CA908" s="172"/>
      <c r="CB908" s="172"/>
      <c r="CC908" s="172"/>
      <c r="CE908" s="172"/>
      <c r="CF908" s="172"/>
      <c r="CG908" s="172"/>
      <c r="CH908" s="172"/>
      <c r="CI908" s="172"/>
      <c r="CJ908" s="172"/>
      <c r="CK908" s="172"/>
      <c r="CL908" s="172"/>
      <c r="CM908" s="172"/>
      <c r="CN908" s="172"/>
      <c r="CO908" s="172"/>
      <c r="CP908" s="172"/>
      <c r="CR908" s="172"/>
      <c r="CS908" s="172"/>
      <c r="CT908" s="172"/>
      <c r="CU908" s="172"/>
      <c r="CV908" s="172"/>
      <c r="CW908" s="172"/>
      <c r="CX908" s="172"/>
      <c r="CY908" s="172"/>
      <c r="CZ908" s="172"/>
      <c r="DA908" s="172"/>
      <c r="DB908" s="172"/>
      <c r="DC908" s="172"/>
    </row>
    <row r="909" spans="1:107" ht="14.25" customHeight="1" x14ac:dyDescent="0.3">
      <c r="A909" s="172"/>
      <c r="E909" s="172"/>
      <c r="F909" s="172"/>
      <c r="G909" s="172"/>
      <c r="H909" s="172"/>
      <c r="I909" s="172"/>
      <c r="J909" s="172"/>
      <c r="K909" s="172"/>
      <c r="L909" s="172"/>
      <c r="M909" s="172"/>
      <c r="N909" s="172"/>
      <c r="O909" s="172"/>
      <c r="P909" s="172"/>
      <c r="R909" s="172"/>
      <c r="S909" s="172"/>
      <c r="T909" s="172"/>
      <c r="U909" s="172"/>
      <c r="V909" s="172"/>
      <c r="W909" s="172"/>
      <c r="X909" s="172"/>
      <c r="Y909" s="172"/>
      <c r="Z909" s="172"/>
      <c r="AA909" s="172"/>
      <c r="AB909" s="172"/>
      <c r="AC909" s="172"/>
      <c r="AE909" s="172"/>
      <c r="AF909" s="172"/>
      <c r="AG909" s="172"/>
      <c r="AH909" s="172"/>
      <c r="AI909" s="172"/>
      <c r="AJ909" s="172"/>
      <c r="AK909" s="172"/>
      <c r="AL909" s="172"/>
      <c r="AM909" s="172"/>
      <c r="AN909" s="172"/>
      <c r="AO909" s="172"/>
      <c r="AP909" s="172"/>
      <c r="AR909" s="172"/>
      <c r="AS909" s="172"/>
      <c r="AT909" s="172"/>
      <c r="AU909" s="172"/>
      <c r="AV909" s="172"/>
      <c r="AW909" s="172"/>
      <c r="AX909" s="172"/>
      <c r="AY909" s="172"/>
      <c r="AZ909" s="172"/>
      <c r="BA909" s="172"/>
      <c r="BB909" s="172"/>
      <c r="BC909" s="172"/>
      <c r="BE909" s="172"/>
      <c r="BF909" s="172"/>
      <c r="BG909" s="172"/>
      <c r="BH909" s="172"/>
      <c r="BI909" s="172"/>
      <c r="BJ909" s="172"/>
      <c r="BK909" s="172"/>
      <c r="BL909" s="172"/>
      <c r="BM909" s="172"/>
      <c r="BN909" s="172"/>
      <c r="BO909" s="172"/>
      <c r="BP909" s="172"/>
      <c r="BR909" s="172"/>
      <c r="BS909" s="172"/>
      <c r="BT909" s="172"/>
      <c r="BU909" s="172"/>
      <c r="BV909" s="172"/>
      <c r="BW909" s="172"/>
      <c r="BX909" s="172"/>
      <c r="BY909" s="172"/>
      <c r="BZ909" s="172"/>
      <c r="CA909" s="172"/>
      <c r="CB909" s="172"/>
      <c r="CC909" s="172"/>
      <c r="CE909" s="172"/>
      <c r="CF909" s="172"/>
      <c r="CG909" s="172"/>
      <c r="CH909" s="172"/>
      <c r="CI909" s="172"/>
      <c r="CJ909" s="172"/>
      <c r="CK909" s="172"/>
      <c r="CL909" s="172"/>
      <c r="CM909" s="172"/>
      <c r="CN909" s="172"/>
      <c r="CO909" s="172"/>
      <c r="CP909" s="172"/>
      <c r="CR909" s="172"/>
      <c r="CS909" s="172"/>
      <c r="CT909" s="172"/>
      <c r="CU909" s="172"/>
      <c r="CV909" s="172"/>
      <c r="CW909" s="172"/>
      <c r="CX909" s="172"/>
      <c r="CY909" s="172"/>
      <c r="CZ909" s="172"/>
      <c r="DA909" s="172"/>
      <c r="DB909" s="172"/>
      <c r="DC909" s="172"/>
    </row>
    <row r="910" spans="1:107" ht="14.25" customHeight="1" x14ac:dyDescent="0.3">
      <c r="A910" s="172"/>
      <c r="E910" s="172"/>
      <c r="F910" s="172"/>
      <c r="G910" s="172"/>
      <c r="H910" s="172"/>
      <c r="I910" s="172"/>
      <c r="J910" s="172"/>
      <c r="K910" s="172"/>
      <c r="L910" s="172"/>
      <c r="M910" s="172"/>
      <c r="N910" s="172"/>
      <c r="O910" s="172"/>
      <c r="P910" s="172"/>
      <c r="R910" s="172"/>
      <c r="S910" s="172"/>
      <c r="T910" s="172"/>
      <c r="U910" s="172"/>
      <c r="V910" s="172"/>
      <c r="W910" s="172"/>
      <c r="X910" s="172"/>
      <c r="Y910" s="172"/>
      <c r="Z910" s="172"/>
      <c r="AA910" s="172"/>
      <c r="AB910" s="172"/>
      <c r="AC910" s="172"/>
      <c r="AE910" s="172"/>
      <c r="AF910" s="172"/>
      <c r="AG910" s="172"/>
      <c r="AH910" s="172"/>
      <c r="AI910" s="172"/>
      <c r="AJ910" s="172"/>
      <c r="AK910" s="172"/>
      <c r="AL910" s="172"/>
      <c r="AM910" s="172"/>
      <c r="AN910" s="172"/>
      <c r="AO910" s="172"/>
      <c r="AP910" s="172"/>
      <c r="AR910" s="172"/>
      <c r="AS910" s="172"/>
      <c r="AT910" s="172"/>
      <c r="AU910" s="172"/>
      <c r="AV910" s="172"/>
      <c r="AW910" s="172"/>
      <c r="AX910" s="172"/>
      <c r="AY910" s="172"/>
      <c r="AZ910" s="172"/>
      <c r="BA910" s="172"/>
      <c r="BB910" s="172"/>
      <c r="BC910" s="172"/>
      <c r="BE910" s="172"/>
      <c r="BF910" s="172"/>
      <c r="BG910" s="172"/>
      <c r="BH910" s="172"/>
      <c r="BI910" s="172"/>
      <c r="BJ910" s="172"/>
      <c r="BK910" s="172"/>
      <c r="BL910" s="172"/>
      <c r="BM910" s="172"/>
      <c r="BN910" s="172"/>
      <c r="BO910" s="172"/>
      <c r="BP910" s="172"/>
      <c r="BR910" s="172"/>
      <c r="BS910" s="172"/>
      <c r="BT910" s="172"/>
      <c r="BU910" s="172"/>
      <c r="BV910" s="172"/>
      <c r="BW910" s="172"/>
      <c r="BX910" s="172"/>
      <c r="BY910" s="172"/>
      <c r="BZ910" s="172"/>
      <c r="CA910" s="172"/>
      <c r="CB910" s="172"/>
      <c r="CC910" s="172"/>
      <c r="CE910" s="172"/>
      <c r="CF910" s="172"/>
      <c r="CG910" s="172"/>
      <c r="CH910" s="172"/>
      <c r="CI910" s="172"/>
      <c r="CJ910" s="172"/>
      <c r="CK910" s="172"/>
      <c r="CL910" s="172"/>
      <c r="CM910" s="172"/>
      <c r="CN910" s="172"/>
      <c r="CO910" s="172"/>
      <c r="CP910" s="172"/>
      <c r="CR910" s="172"/>
      <c r="CS910" s="172"/>
      <c r="CT910" s="172"/>
      <c r="CU910" s="172"/>
      <c r="CV910" s="172"/>
      <c r="CW910" s="172"/>
      <c r="CX910" s="172"/>
      <c r="CY910" s="172"/>
      <c r="CZ910" s="172"/>
      <c r="DA910" s="172"/>
      <c r="DB910" s="172"/>
      <c r="DC910" s="172"/>
    </row>
    <row r="911" spans="1:107" ht="14.25" customHeight="1" x14ac:dyDescent="0.3">
      <c r="A911" s="172"/>
      <c r="E911" s="172"/>
      <c r="F911" s="172"/>
      <c r="G911" s="172"/>
      <c r="H911" s="172"/>
      <c r="I911" s="172"/>
      <c r="J911" s="172"/>
      <c r="K911" s="172"/>
      <c r="L911" s="172"/>
      <c r="M911" s="172"/>
      <c r="N911" s="172"/>
      <c r="O911" s="172"/>
      <c r="P911" s="172"/>
      <c r="R911" s="172"/>
      <c r="S911" s="172"/>
      <c r="T911" s="172"/>
      <c r="U911" s="172"/>
      <c r="V911" s="172"/>
      <c r="W911" s="172"/>
      <c r="X911" s="172"/>
      <c r="Y911" s="172"/>
      <c r="Z911" s="172"/>
      <c r="AA911" s="172"/>
      <c r="AB911" s="172"/>
      <c r="AC911" s="172"/>
      <c r="AE911" s="172"/>
      <c r="AF911" s="172"/>
      <c r="AG911" s="172"/>
      <c r="AH911" s="172"/>
      <c r="AI911" s="172"/>
      <c r="AJ911" s="172"/>
      <c r="AK911" s="172"/>
      <c r="AL911" s="172"/>
      <c r="AM911" s="172"/>
      <c r="AN911" s="172"/>
      <c r="AO911" s="172"/>
      <c r="AP911" s="172"/>
      <c r="AR911" s="172"/>
      <c r="AS911" s="172"/>
      <c r="AT911" s="172"/>
      <c r="AU911" s="172"/>
      <c r="AV911" s="172"/>
      <c r="AW911" s="172"/>
      <c r="AX911" s="172"/>
      <c r="AY911" s="172"/>
      <c r="AZ911" s="172"/>
      <c r="BA911" s="172"/>
      <c r="BB911" s="172"/>
      <c r="BC911" s="172"/>
      <c r="BE911" s="172"/>
      <c r="BF911" s="172"/>
      <c r="BG911" s="172"/>
      <c r="BH911" s="172"/>
      <c r="BI911" s="172"/>
      <c r="BJ911" s="172"/>
      <c r="BK911" s="172"/>
      <c r="BL911" s="172"/>
      <c r="BM911" s="172"/>
      <c r="BN911" s="172"/>
      <c r="BO911" s="172"/>
      <c r="BP911" s="172"/>
      <c r="BR911" s="172"/>
      <c r="BS911" s="172"/>
      <c r="BT911" s="172"/>
      <c r="BU911" s="172"/>
      <c r="BV911" s="172"/>
      <c r="BW911" s="172"/>
      <c r="BX911" s="172"/>
      <c r="BY911" s="172"/>
      <c r="BZ911" s="172"/>
      <c r="CA911" s="172"/>
      <c r="CB911" s="172"/>
      <c r="CC911" s="172"/>
      <c r="CE911" s="172"/>
      <c r="CF911" s="172"/>
      <c r="CG911" s="172"/>
      <c r="CH911" s="172"/>
      <c r="CI911" s="172"/>
      <c r="CJ911" s="172"/>
      <c r="CK911" s="172"/>
      <c r="CL911" s="172"/>
      <c r="CM911" s="172"/>
      <c r="CN911" s="172"/>
      <c r="CO911" s="172"/>
      <c r="CP911" s="172"/>
      <c r="CR911" s="172"/>
      <c r="CS911" s="172"/>
      <c r="CT911" s="172"/>
      <c r="CU911" s="172"/>
      <c r="CV911" s="172"/>
      <c r="CW911" s="172"/>
      <c r="CX911" s="172"/>
      <c r="CY911" s="172"/>
      <c r="CZ911" s="172"/>
      <c r="DA911" s="172"/>
      <c r="DB911" s="172"/>
      <c r="DC911" s="172"/>
    </row>
    <row r="912" spans="1:107" ht="14.25" customHeight="1" x14ac:dyDescent="0.3">
      <c r="A912" s="172"/>
      <c r="E912" s="172"/>
      <c r="F912" s="172"/>
      <c r="G912" s="172"/>
      <c r="H912" s="172"/>
      <c r="I912" s="172"/>
      <c r="J912" s="172"/>
      <c r="K912" s="172"/>
      <c r="L912" s="172"/>
      <c r="M912" s="172"/>
      <c r="N912" s="172"/>
      <c r="O912" s="172"/>
      <c r="P912" s="172"/>
      <c r="R912" s="172"/>
      <c r="S912" s="172"/>
      <c r="T912" s="172"/>
      <c r="U912" s="172"/>
      <c r="V912" s="172"/>
      <c r="W912" s="172"/>
      <c r="X912" s="172"/>
      <c r="Y912" s="172"/>
      <c r="Z912" s="172"/>
      <c r="AA912" s="172"/>
      <c r="AB912" s="172"/>
      <c r="AC912" s="172"/>
      <c r="AE912" s="172"/>
      <c r="AF912" s="172"/>
      <c r="AG912" s="172"/>
      <c r="AH912" s="172"/>
      <c r="AI912" s="172"/>
      <c r="AJ912" s="172"/>
      <c r="AK912" s="172"/>
      <c r="AL912" s="172"/>
      <c r="AM912" s="172"/>
      <c r="AN912" s="172"/>
      <c r="AO912" s="172"/>
      <c r="AP912" s="172"/>
      <c r="AR912" s="172"/>
      <c r="AS912" s="172"/>
      <c r="AT912" s="172"/>
      <c r="AU912" s="172"/>
      <c r="AV912" s="172"/>
      <c r="AW912" s="172"/>
      <c r="AX912" s="172"/>
      <c r="AY912" s="172"/>
      <c r="AZ912" s="172"/>
      <c r="BA912" s="172"/>
      <c r="BB912" s="172"/>
      <c r="BC912" s="172"/>
      <c r="BE912" s="172"/>
      <c r="BF912" s="172"/>
      <c r="BG912" s="172"/>
      <c r="BH912" s="172"/>
      <c r="BI912" s="172"/>
      <c r="BJ912" s="172"/>
      <c r="BK912" s="172"/>
      <c r="BL912" s="172"/>
      <c r="BM912" s="172"/>
      <c r="BN912" s="172"/>
      <c r="BO912" s="172"/>
      <c r="BP912" s="172"/>
      <c r="BR912" s="172"/>
      <c r="BS912" s="172"/>
      <c r="BT912" s="172"/>
      <c r="BU912" s="172"/>
      <c r="BV912" s="172"/>
      <c r="BW912" s="172"/>
      <c r="BX912" s="172"/>
      <c r="BY912" s="172"/>
      <c r="BZ912" s="172"/>
      <c r="CA912" s="172"/>
      <c r="CB912" s="172"/>
      <c r="CC912" s="172"/>
      <c r="CE912" s="172"/>
      <c r="CF912" s="172"/>
      <c r="CG912" s="172"/>
      <c r="CH912" s="172"/>
      <c r="CI912" s="172"/>
      <c r="CJ912" s="172"/>
      <c r="CK912" s="172"/>
      <c r="CL912" s="172"/>
      <c r="CM912" s="172"/>
      <c r="CN912" s="172"/>
      <c r="CO912" s="172"/>
      <c r="CP912" s="172"/>
      <c r="CR912" s="172"/>
      <c r="CS912" s="172"/>
      <c r="CT912" s="172"/>
      <c r="CU912" s="172"/>
      <c r="CV912" s="172"/>
      <c r="CW912" s="172"/>
      <c r="CX912" s="172"/>
      <c r="CY912" s="172"/>
      <c r="CZ912" s="172"/>
      <c r="DA912" s="172"/>
      <c r="DB912" s="172"/>
      <c r="DC912" s="172"/>
    </row>
    <row r="913" spans="1:107" ht="14.25" customHeight="1" x14ac:dyDescent="0.3">
      <c r="A913" s="172"/>
      <c r="E913" s="172"/>
      <c r="F913" s="172"/>
      <c r="G913" s="172"/>
      <c r="H913" s="172"/>
      <c r="I913" s="172"/>
      <c r="J913" s="172"/>
      <c r="K913" s="172"/>
      <c r="L913" s="172"/>
      <c r="M913" s="172"/>
      <c r="N913" s="172"/>
      <c r="O913" s="172"/>
      <c r="P913" s="172"/>
      <c r="R913" s="172"/>
      <c r="S913" s="172"/>
      <c r="T913" s="172"/>
      <c r="U913" s="172"/>
      <c r="V913" s="172"/>
      <c r="W913" s="172"/>
      <c r="X913" s="172"/>
      <c r="Y913" s="172"/>
      <c r="Z913" s="172"/>
      <c r="AA913" s="172"/>
      <c r="AB913" s="172"/>
      <c r="AC913" s="172"/>
      <c r="AE913" s="172"/>
      <c r="AF913" s="172"/>
      <c r="AG913" s="172"/>
      <c r="AH913" s="172"/>
      <c r="AI913" s="172"/>
      <c r="AJ913" s="172"/>
      <c r="AK913" s="172"/>
      <c r="AL913" s="172"/>
      <c r="AM913" s="172"/>
      <c r="AN913" s="172"/>
      <c r="AO913" s="172"/>
      <c r="AP913" s="172"/>
      <c r="AR913" s="172"/>
      <c r="AS913" s="172"/>
      <c r="AT913" s="172"/>
      <c r="AU913" s="172"/>
      <c r="AV913" s="172"/>
      <c r="AW913" s="172"/>
      <c r="AX913" s="172"/>
      <c r="AY913" s="172"/>
      <c r="AZ913" s="172"/>
      <c r="BA913" s="172"/>
      <c r="BB913" s="172"/>
      <c r="BC913" s="172"/>
      <c r="BE913" s="172"/>
      <c r="BF913" s="172"/>
      <c r="BG913" s="172"/>
      <c r="BH913" s="172"/>
      <c r="BI913" s="172"/>
      <c r="BJ913" s="172"/>
      <c r="BK913" s="172"/>
      <c r="BL913" s="172"/>
      <c r="BM913" s="172"/>
      <c r="BN913" s="172"/>
      <c r="BO913" s="172"/>
      <c r="BP913" s="172"/>
      <c r="BR913" s="172"/>
      <c r="BS913" s="172"/>
      <c r="BT913" s="172"/>
      <c r="BU913" s="172"/>
      <c r="BV913" s="172"/>
      <c r="BW913" s="172"/>
      <c r="BX913" s="172"/>
      <c r="BY913" s="172"/>
      <c r="BZ913" s="172"/>
      <c r="CA913" s="172"/>
      <c r="CB913" s="172"/>
      <c r="CC913" s="172"/>
      <c r="CE913" s="172"/>
      <c r="CF913" s="172"/>
      <c r="CG913" s="172"/>
      <c r="CH913" s="172"/>
      <c r="CI913" s="172"/>
      <c r="CJ913" s="172"/>
      <c r="CK913" s="172"/>
      <c r="CL913" s="172"/>
      <c r="CM913" s="172"/>
      <c r="CN913" s="172"/>
      <c r="CO913" s="172"/>
      <c r="CP913" s="172"/>
      <c r="CR913" s="172"/>
      <c r="CS913" s="172"/>
      <c r="CT913" s="172"/>
      <c r="CU913" s="172"/>
      <c r="CV913" s="172"/>
      <c r="CW913" s="172"/>
      <c r="CX913" s="172"/>
      <c r="CY913" s="172"/>
      <c r="CZ913" s="172"/>
      <c r="DA913" s="172"/>
      <c r="DB913" s="172"/>
      <c r="DC913" s="172"/>
    </row>
    <row r="914" spans="1:107" ht="14.25" customHeight="1" x14ac:dyDescent="0.3">
      <c r="A914" s="172"/>
      <c r="E914" s="172"/>
      <c r="F914" s="172"/>
      <c r="G914" s="172"/>
      <c r="H914" s="172"/>
      <c r="I914" s="172"/>
      <c r="J914" s="172"/>
      <c r="K914" s="172"/>
      <c r="L914" s="172"/>
      <c r="M914" s="172"/>
      <c r="N914" s="172"/>
      <c r="O914" s="172"/>
      <c r="P914" s="172"/>
      <c r="R914" s="172"/>
      <c r="S914" s="172"/>
      <c r="T914" s="172"/>
      <c r="U914" s="172"/>
      <c r="V914" s="172"/>
      <c r="W914" s="172"/>
      <c r="X914" s="172"/>
      <c r="Y914" s="172"/>
      <c r="Z914" s="172"/>
      <c r="AA914" s="172"/>
      <c r="AB914" s="172"/>
      <c r="AC914" s="172"/>
      <c r="AE914" s="172"/>
      <c r="AF914" s="172"/>
      <c r="AG914" s="172"/>
      <c r="AH914" s="172"/>
      <c r="AI914" s="172"/>
      <c r="AJ914" s="172"/>
      <c r="AK914" s="172"/>
      <c r="AL914" s="172"/>
      <c r="AM914" s="172"/>
      <c r="AN914" s="172"/>
      <c r="AO914" s="172"/>
      <c r="AP914" s="172"/>
      <c r="AR914" s="172"/>
      <c r="AS914" s="172"/>
      <c r="AT914" s="172"/>
      <c r="AU914" s="172"/>
      <c r="AV914" s="172"/>
      <c r="AW914" s="172"/>
      <c r="AX914" s="172"/>
      <c r="AY914" s="172"/>
      <c r="AZ914" s="172"/>
      <c r="BA914" s="172"/>
      <c r="BB914" s="172"/>
      <c r="BC914" s="172"/>
      <c r="BE914" s="172"/>
      <c r="BF914" s="172"/>
      <c r="BG914" s="172"/>
      <c r="BH914" s="172"/>
      <c r="BI914" s="172"/>
      <c r="BJ914" s="172"/>
      <c r="BK914" s="172"/>
      <c r="BL914" s="172"/>
      <c r="BM914" s="172"/>
      <c r="BN914" s="172"/>
      <c r="BO914" s="172"/>
      <c r="BP914" s="172"/>
      <c r="BR914" s="172"/>
      <c r="BS914" s="172"/>
      <c r="BT914" s="172"/>
      <c r="BU914" s="172"/>
      <c r="BV914" s="172"/>
      <c r="BW914" s="172"/>
      <c r="BX914" s="172"/>
      <c r="BY914" s="172"/>
      <c r="BZ914" s="172"/>
      <c r="CA914" s="172"/>
      <c r="CB914" s="172"/>
      <c r="CC914" s="172"/>
      <c r="CE914" s="172"/>
      <c r="CF914" s="172"/>
      <c r="CG914" s="172"/>
      <c r="CH914" s="172"/>
      <c r="CI914" s="172"/>
      <c r="CJ914" s="172"/>
      <c r="CK914" s="172"/>
      <c r="CL914" s="172"/>
      <c r="CM914" s="172"/>
      <c r="CN914" s="172"/>
      <c r="CO914" s="172"/>
      <c r="CP914" s="172"/>
      <c r="CR914" s="172"/>
      <c r="CS914" s="172"/>
      <c r="CT914" s="172"/>
      <c r="CU914" s="172"/>
      <c r="CV914" s="172"/>
      <c r="CW914" s="172"/>
      <c r="CX914" s="172"/>
      <c r="CY914" s="172"/>
      <c r="CZ914" s="172"/>
      <c r="DA914" s="172"/>
      <c r="DB914" s="172"/>
      <c r="DC914" s="172"/>
    </row>
    <row r="915" spans="1:107" ht="14.25" customHeight="1" x14ac:dyDescent="0.3">
      <c r="A915" s="172"/>
      <c r="E915" s="172"/>
      <c r="F915" s="172"/>
      <c r="G915" s="172"/>
      <c r="H915" s="172"/>
      <c r="I915" s="172"/>
      <c r="J915" s="172"/>
      <c r="K915" s="172"/>
      <c r="L915" s="172"/>
      <c r="M915" s="172"/>
      <c r="N915" s="172"/>
      <c r="O915" s="172"/>
      <c r="P915" s="172"/>
      <c r="R915" s="172"/>
      <c r="S915" s="172"/>
      <c r="T915" s="172"/>
      <c r="U915" s="172"/>
      <c r="V915" s="172"/>
      <c r="W915" s="172"/>
      <c r="X915" s="172"/>
      <c r="Y915" s="172"/>
      <c r="Z915" s="172"/>
      <c r="AA915" s="172"/>
      <c r="AB915" s="172"/>
      <c r="AC915" s="172"/>
      <c r="AE915" s="172"/>
      <c r="AF915" s="172"/>
      <c r="AG915" s="172"/>
      <c r="AH915" s="172"/>
      <c r="AI915" s="172"/>
      <c r="AJ915" s="172"/>
      <c r="AK915" s="172"/>
      <c r="AL915" s="172"/>
      <c r="AM915" s="172"/>
      <c r="AN915" s="172"/>
      <c r="AO915" s="172"/>
      <c r="AP915" s="172"/>
      <c r="AR915" s="172"/>
      <c r="AS915" s="172"/>
      <c r="AT915" s="172"/>
      <c r="AU915" s="172"/>
      <c r="AV915" s="172"/>
      <c r="AW915" s="172"/>
      <c r="AX915" s="172"/>
      <c r="AY915" s="172"/>
      <c r="AZ915" s="172"/>
      <c r="BA915" s="172"/>
      <c r="BB915" s="172"/>
      <c r="BC915" s="172"/>
      <c r="BE915" s="172"/>
      <c r="BF915" s="172"/>
      <c r="BG915" s="172"/>
      <c r="BH915" s="172"/>
      <c r="BI915" s="172"/>
      <c r="BJ915" s="172"/>
      <c r="BK915" s="172"/>
      <c r="BL915" s="172"/>
      <c r="BM915" s="172"/>
      <c r="BN915" s="172"/>
      <c r="BO915" s="172"/>
      <c r="BP915" s="172"/>
      <c r="BR915" s="172"/>
      <c r="BS915" s="172"/>
      <c r="BT915" s="172"/>
      <c r="BU915" s="172"/>
      <c r="BV915" s="172"/>
      <c r="BW915" s="172"/>
      <c r="BX915" s="172"/>
      <c r="BY915" s="172"/>
      <c r="BZ915" s="172"/>
      <c r="CA915" s="172"/>
      <c r="CB915" s="172"/>
      <c r="CC915" s="172"/>
      <c r="CE915" s="172"/>
      <c r="CF915" s="172"/>
      <c r="CG915" s="172"/>
      <c r="CH915" s="172"/>
      <c r="CI915" s="172"/>
      <c r="CJ915" s="172"/>
      <c r="CK915" s="172"/>
      <c r="CL915" s="172"/>
      <c r="CM915" s="172"/>
      <c r="CN915" s="172"/>
      <c r="CO915" s="172"/>
      <c r="CP915" s="172"/>
      <c r="CR915" s="172"/>
      <c r="CS915" s="172"/>
      <c r="CT915" s="172"/>
      <c r="CU915" s="172"/>
      <c r="CV915" s="172"/>
      <c r="CW915" s="172"/>
      <c r="CX915" s="172"/>
      <c r="CY915" s="172"/>
      <c r="CZ915" s="172"/>
      <c r="DA915" s="172"/>
      <c r="DB915" s="172"/>
      <c r="DC915" s="172"/>
    </row>
    <row r="916" spans="1:107" ht="14.25" customHeight="1" x14ac:dyDescent="0.3">
      <c r="A916" s="172"/>
      <c r="E916" s="172"/>
      <c r="F916" s="172"/>
      <c r="G916" s="172"/>
      <c r="H916" s="172"/>
      <c r="I916" s="172"/>
      <c r="J916" s="172"/>
      <c r="K916" s="172"/>
      <c r="L916" s="172"/>
      <c r="M916" s="172"/>
      <c r="N916" s="172"/>
      <c r="O916" s="172"/>
      <c r="P916" s="172"/>
      <c r="R916" s="172"/>
      <c r="S916" s="172"/>
      <c r="T916" s="172"/>
      <c r="U916" s="172"/>
      <c r="V916" s="172"/>
      <c r="W916" s="172"/>
      <c r="X916" s="172"/>
      <c r="Y916" s="172"/>
      <c r="Z916" s="172"/>
      <c r="AA916" s="172"/>
      <c r="AB916" s="172"/>
      <c r="AC916" s="172"/>
      <c r="AE916" s="172"/>
      <c r="AF916" s="172"/>
      <c r="AG916" s="172"/>
      <c r="AH916" s="172"/>
      <c r="AI916" s="172"/>
      <c r="AJ916" s="172"/>
      <c r="AK916" s="172"/>
      <c r="AL916" s="172"/>
      <c r="AM916" s="172"/>
      <c r="AN916" s="172"/>
      <c r="AO916" s="172"/>
      <c r="AP916" s="172"/>
      <c r="AR916" s="172"/>
      <c r="AS916" s="172"/>
      <c r="AT916" s="172"/>
      <c r="AU916" s="172"/>
      <c r="AV916" s="172"/>
      <c r="AW916" s="172"/>
      <c r="AX916" s="172"/>
      <c r="AY916" s="172"/>
      <c r="AZ916" s="172"/>
      <c r="BA916" s="172"/>
      <c r="BB916" s="172"/>
      <c r="BC916" s="172"/>
      <c r="BE916" s="172"/>
      <c r="BF916" s="172"/>
      <c r="BG916" s="172"/>
      <c r="BH916" s="172"/>
      <c r="BI916" s="172"/>
      <c r="BJ916" s="172"/>
      <c r="BK916" s="172"/>
      <c r="BL916" s="172"/>
      <c r="BM916" s="172"/>
      <c r="BN916" s="172"/>
      <c r="BO916" s="172"/>
      <c r="BP916" s="172"/>
      <c r="BR916" s="172"/>
      <c r="BS916" s="172"/>
      <c r="BT916" s="172"/>
      <c r="BU916" s="172"/>
      <c r="BV916" s="172"/>
      <c r="BW916" s="172"/>
      <c r="BX916" s="172"/>
      <c r="BY916" s="172"/>
      <c r="BZ916" s="172"/>
      <c r="CA916" s="172"/>
      <c r="CB916" s="172"/>
      <c r="CC916" s="172"/>
      <c r="CE916" s="172"/>
      <c r="CF916" s="172"/>
      <c r="CG916" s="172"/>
      <c r="CH916" s="172"/>
      <c r="CI916" s="172"/>
      <c r="CJ916" s="172"/>
      <c r="CK916" s="172"/>
      <c r="CL916" s="172"/>
      <c r="CM916" s="172"/>
      <c r="CN916" s="172"/>
      <c r="CO916" s="172"/>
      <c r="CP916" s="172"/>
      <c r="CR916" s="172"/>
      <c r="CS916" s="172"/>
      <c r="CT916" s="172"/>
      <c r="CU916" s="172"/>
      <c r="CV916" s="172"/>
      <c r="CW916" s="172"/>
      <c r="CX916" s="172"/>
      <c r="CY916" s="172"/>
      <c r="CZ916" s="172"/>
      <c r="DA916" s="172"/>
      <c r="DB916" s="172"/>
      <c r="DC916" s="172"/>
    </row>
    <row r="917" spans="1:107" ht="14.25" customHeight="1" x14ac:dyDescent="0.3">
      <c r="A917" s="172"/>
      <c r="E917" s="172"/>
      <c r="F917" s="172"/>
      <c r="G917" s="172"/>
      <c r="H917" s="172"/>
      <c r="I917" s="172"/>
      <c r="J917" s="172"/>
      <c r="K917" s="172"/>
      <c r="L917" s="172"/>
      <c r="M917" s="172"/>
      <c r="N917" s="172"/>
      <c r="O917" s="172"/>
      <c r="P917" s="172"/>
      <c r="R917" s="172"/>
      <c r="S917" s="172"/>
      <c r="T917" s="172"/>
      <c r="U917" s="172"/>
      <c r="V917" s="172"/>
      <c r="W917" s="172"/>
      <c r="X917" s="172"/>
      <c r="Y917" s="172"/>
      <c r="Z917" s="172"/>
      <c r="AA917" s="172"/>
      <c r="AB917" s="172"/>
      <c r="AC917" s="172"/>
      <c r="AE917" s="172"/>
      <c r="AF917" s="172"/>
      <c r="AG917" s="172"/>
      <c r="AH917" s="172"/>
      <c r="AI917" s="172"/>
      <c r="AJ917" s="172"/>
      <c r="AK917" s="172"/>
      <c r="AL917" s="172"/>
      <c r="AM917" s="172"/>
      <c r="AN917" s="172"/>
      <c r="AO917" s="172"/>
      <c r="AP917" s="172"/>
      <c r="AR917" s="172"/>
      <c r="AS917" s="172"/>
      <c r="AT917" s="172"/>
      <c r="AU917" s="172"/>
      <c r="AV917" s="172"/>
      <c r="AW917" s="172"/>
      <c r="AX917" s="172"/>
      <c r="AY917" s="172"/>
      <c r="AZ917" s="172"/>
      <c r="BA917" s="172"/>
      <c r="BB917" s="172"/>
      <c r="BC917" s="172"/>
      <c r="BE917" s="172"/>
      <c r="BF917" s="172"/>
      <c r="BG917" s="172"/>
      <c r="BH917" s="172"/>
      <c r="BI917" s="172"/>
      <c r="BJ917" s="172"/>
      <c r="BK917" s="172"/>
      <c r="BL917" s="172"/>
      <c r="BM917" s="172"/>
      <c r="BN917" s="172"/>
      <c r="BO917" s="172"/>
      <c r="BP917" s="172"/>
      <c r="BR917" s="172"/>
      <c r="BS917" s="172"/>
      <c r="BT917" s="172"/>
      <c r="BU917" s="172"/>
      <c r="BV917" s="172"/>
      <c r="BW917" s="172"/>
      <c r="BX917" s="172"/>
      <c r="BY917" s="172"/>
      <c r="BZ917" s="172"/>
      <c r="CA917" s="172"/>
      <c r="CB917" s="172"/>
      <c r="CC917" s="172"/>
      <c r="CE917" s="172"/>
      <c r="CF917" s="172"/>
      <c r="CG917" s="172"/>
      <c r="CH917" s="172"/>
      <c r="CI917" s="172"/>
      <c r="CJ917" s="172"/>
      <c r="CK917" s="172"/>
      <c r="CL917" s="172"/>
      <c r="CM917" s="172"/>
      <c r="CN917" s="172"/>
      <c r="CO917" s="172"/>
      <c r="CP917" s="172"/>
      <c r="CR917" s="172"/>
      <c r="CS917" s="172"/>
      <c r="CT917" s="172"/>
      <c r="CU917" s="172"/>
      <c r="CV917" s="172"/>
      <c r="CW917" s="172"/>
      <c r="CX917" s="172"/>
      <c r="CY917" s="172"/>
      <c r="CZ917" s="172"/>
      <c r="DA917" s="172"/>
      <c r="DB917" s="172"/>
      <c r="DC917" s="172"/>
    </row>
    <row r="918" spans="1:107" ht="14.25" customHeight="1" x14ac:dyDescent="0.3">
      <c r="A918" s="172"/>
      <c r="E918" s="172"/>
      <c r="F918" s="172"/>
      <c r="G918" s="172"/>
      <c r="H918" s="172"/>
      <c r="I918" s="172"/>
      <c r="J918" s="172"/>
      <c r="K918" s="172"/>
      <c r="L918" s="172"/>
      <c r="M918" s="172"/>
      <c r="N918" s="172"/>
      <c r="O918" s="172"/>
      <c r="P918" s="172"/>
      <c r="R918" s="172"/>
      <c r="S918" s="172"/>
      <c r="T918" s="172"/>
      <c r="U918" s="172"/>
      <c r="V918" s="172"/>
      <c r="W918" s="172"/>
      <c r="X918" s="172"/>
      <c r="Y918" s="172"/>
      <c r="Z918" s="172"/>
      <c r="AA918" s="172"/>
      <c r="AB918" s="172"/>
      <c r="AC918" s="172"/>
      <c r="AE918" s="172"/>
      <c r="AF918" s="172"/>
      <c r="AG918" s="172"/>
      <c r="AH918" s="172"/>
      <c r="AI918" s="172"/>
      <c r="AJ918" s="172"/>
      <c r="AK918" s="172"/>
      <c r="AL918" s="172"/>
      <c r="AM918" s="172"/>
      <c r="AN918" s="172"/>
      <c r="AO918" s="172"/>
      <c r="AP918" s="172"/>
      <c r="AR918" s="172"/>
      <c r="AS918" s="172"/>
      <c r="AT918" s="172"/>
      <c r="AU918" s="172"/>
      <c r="AV918" s="172"/>
      <c r="AW918" s="172"/>
      <c r="AX918" s="172"/>
      <c r="AY918" s="172"/>
      <c r="AZ918" s="172"/>
      <c r="BA918" s="172"/>
      <c r="BB918" s="172"/>
      <c r="BC918" s="172"/>
      <c r="BE918" s="172"/>
      <c r="BF918" s="172"/>
      <c r="BG918" s="172"/>
      <c r="BH918" s="172"/>
      <c r="BI918" s="172"/>
      <c r="BJ918" s="172"/>
      <c r="BK918" s="172"/>
      <c r="BL918" s="172"/>
      <c r="BM918" s="172"/>
      <c r="BN918" s="172"/>
      <c r="BO918" s="172"/>
      <c r="BP918" s="172"/>
      <c r="BR918" s="172"/>
      <c r="BS918" s="172"/>
      <c r="BT918" s="172"/>
      <c r="BU918" s="172"/>
      <c r="BV918" s="172"/>
      <c r="BW918" s="172"/>
      <c r="BX918" s="172"/>
      <c r="BY918" s="172"/>
      <c r="BZ918" s="172"/>
      <c r="CA918" s="172"/>
      <c r="CB918" s="172"/>
      <c r="CC918" s="172"/>
      <c r="CE918" s="172"/>
      <c r="CF918" s="172"/>
      <c r="CG918" s="172"/>
      <c r="CH918" s="172"/>
      <c r="CI918" s="172"/>
      <c r="CJ918" s="172"/>
      <c r="CK918" s="172"/>
      <c r="CL918" s="172"/>
      <c r="CM918" s="172"/>
      <c r="CN918" s="172"/>
      <c r="CO918" s="172"/>
      <c r="CP918" s="172"/>
      <c r="CR918" s="172"/>
      <c r="CS918" s="172"/>
      <c r="CT918" s="172"/>
      <c r="CU918" s="172"/>
      <c r="CV918" s="172"/>
      <c r="CW918" s="172"/>
      <c r="CX918" s="172"/>
      <c r="CY918" s="172"/>
      <c r="CZ918" s="172"/>
      <c r="DA918" s="172"/>
      <c r="DB918" s="172"/>
      <c r="DC918" s="172"/>
    </row>
    <row r="919" spans="1:107" ht="14.25" customHeight="1" x14ac:dyDescent="0.3">
      <c r="A919" s="172"/>
      <c r="E919" s="172"/>
      <c r="F919" s="172"/>
      <c r="G919" s="172"/>
      <c r="H919" s="172"/>
      <c r="I919" s="172"/>
      <c r="J919" s="172"/>
      <c r="K919" s="172"/>
      <c r="L919" s="172"/>
      <c r="M919" s="172"/>
      <c r="N919" s="172"/>
      <c r="O919" s="172"/>
      <c r="P919" s="172"/>
      <c r="R919" s="172"/>
      <c r="S919" s="172"/>
      <c r="T919" s="172"/>
      <c r="U919" s="172"/>
      <c r="V919" s="172"/>
      <c r="W919" s="172"/>
      <c r="X919" s="172"/>
      <c r="Y919" s="172"/>
      <c r="Z919" s="172"/>
      <c r="AA919" s="172"/>
      <c r="AB919" s="172"/>
      <c r="AC919" s="172"/>
      <c r="AE919" s="172"/>
      <c r="AF919" s="172"/>
      <c r="AG919" s="172"/>
      <c r="AH919" s="172"/>
      <c r="AI919" s="172"/>
      <c r="AJ919" s="172"/>
      <c r="AK919" s="172"/>
      <c r="AL919" s="172"/>
      <c r="AM919" s="172"/>
      <c r="AN919" s="172"/>
      <c r="AO919" s="172"/>
      <c r="AP919" s="172"/>
      <c r="AR919" s="172"/>
      <c r="AS919" s="172"/>
      <c r="AT919" s="172"/>
      <c r="AU919" s="172"/>
      <c r="AV919" s="172"/>
      <c r="AW919" s="172"/>
      <c r="AX919" s="172"/>
      <c r="AY919" s="172"/>
      <c r="AZ919" s="172"/>
      <c r="BA919" s="172"/>
      <c r="BB919" s="172"/>
      <c r="BC919" s="172"/>
      <c r="BE919" s="172"/>
      <c r="BF919" s="172"/>
      <c r="BG919" s="172"/>
      <c r="BH919" s="172"/>
      <c r="BI919" s="172"/>
      <c r="BJ919" s="172"/>
      <c r="BK919" s="172"/>
      <c r="BL919" s="172"/>
      <c r="BM919" s="172"/>
      <c r="BN919" s="172"/>
      <c r="BO919" s="172"/>
      <c r="BP919" s="172"/>
      <c r="BR919" s="172"/>
      <c r="BS919" s="172"/>
      <c r="BT919" s="172"/>
      <c r="BU919" s="172"/>
      <c r="BV919" s="172"/>
      <c r="BW919" s="172"/>
      <c r="BX919" s="172"/>
      <c r="BY919" s="172"/>
      <c r="BZ919" s="172"/>
      <c r="CA919" s="172"/>
      <c r="CB919" s="172"/>
      <c r="CC919" s="172"/>
      <c r="CE919" s="172"/>
      <c r="CF919" s="172"/>
      <c r="CG919" s="172"/>
      <c r="CH919" s="172"/>
      <c r="CI919" s="172"/>
      <c r="CJ919" s="172"/>
      <c r="CK919" s="172"/>
      <c r="CL919" s="172"/>
      <c r="CM919" s="172"/>
      <c r="CN919" s="172"/>
      <c r="CO919" s="172"/>
      <c r="CP919" s="172"/>
      <c r="CR919" s="172"/>
      <c r="CS919" s="172"/>
      <c r="CT919" s="172"/>
      <c r="CU919" s="172"/>
      <c r="CV919" s="172"/>
      <c r="CW919" s="172"/>
      <c r="CX919" s="172"/>
      <c r="CY919" s="172"/>
      <c r="CZ919" s="172"/>
      <c r="DA919" s="172"/>
      <c r="DB919" s="172"/>
      <c r="DC919" s="172"/>
    </row>
    <row r="920" spans="1:107" ht="14.25" customHeight="1" x14ac:dyDescent="0.3">
      <c r="A920" s="172"/>
      <c r="E920" s="172"/>
      <c r="F920" s="172"/>
      <c r="G920" s="172"/>
      <c r="H920" s="172"/>
      <c r="I920" s="172"/>
      <c r="J920" s="172"/>
      <c r="K920" s="172"/>
      <c r="L920" s="172"/>
      <c r="M920" s="172"/>
      <c r="N920" s="172"/>
      <c r="O920" s="172"/>
      <c r="P920" s="172"/>
      <c r="R920" s="172"/>
      <c r="S920" s="172"/>
      <c r="T920" s="172"/>
      <c r="U920" s="172"/>
      <c r="V920" s="172"/>
      <c r="W920" s="172"/>
      <c r="X920" s="172"/>
      <c r="Y920" s="172"/>
      <c r="Z920" s="172"/>
      <c r="AA920" s="172"/>
      <c r="AB920" s="172"/>
      <c r="AC920" s="172"/>
      <c r="AE920" s="172"/>
      <c r="AF920" s="172"/>
      <c r="AG920" s="172"/>
      <c r="AH920" s="172"/>
      <c r="AI920" s="172"/>
      <c r="AJ920" s="172"/>
      <c r="AK920" s="172"/>
      <c r="AL920" s="172"/>
      <c r="AM920" s="172"/>
      <c r="AN920" s="172"/>
      <c r="AO920" s="172"/>
      <c r="AP920" s="172"/>
      <c r="AR920" s="172"/>
      <c r="AS920" s="172"/>
      <c r="AT920" s="172"/>
      <c r="AU920" s="172"/>
      <c r="AV920" s="172"/>
      <c r="AW920" s="172"/>
      <c r="AX920" s="172"/>
      <c r="AY920" s="172"/>
      <c r="AZ920" s="172"/>
      <c r="BA920" s="172"/>
      <c r="BB920" s="172"/>
      <c r="BC920" s="172"/>
      <c r="BE920" s="172"/>
      <c r="BF920" s="172"/>
      <c r="BG920" s="172"/>
      <c r="BH920" s="172"/>
      <c r="BI920" s="172"/>
      <c r="BJ920" s="172"/>
      <c r="BK920" s="172"/>
      <c r="BL920" s="172"/>
      <c r="BM920" s="172"/>
      <c r="BN920" s="172"/>
      <c r="BO920" s="172"/>
      <c r="BP920" s="172"/>
      <c r="BR920" s="172"/>
      <c r="BS920" s="172"/>
      <c r="BT920" s="172"/>
      <c r="BU920" s="172"/>
      <c r="BV920" s="172"/>
      <c r="BW920" s="172"/>
      <c r="BX920" s="172"/>
      <c r="BY920" s="172"/>
      <c r="BZ920" s="172"/>
      <c r="CA920" s="172"/>
      <c r="CB920" s="172"/>
      <c r="CC920" s="172"/>
      <c r="CE920" s="172"/>
      <c r="CF920" s="172"/>
      <c r="CG920" s="172"/>
      <c r="CH920" s="172"/>
      <c r="CI920" s="172"/>
      <c r="CJ920" s="172"/>
      <c r="CK920" s="172"/>
      <c r="CL920" s="172"/>
      <c r="CM920" s="172"/>
      <c r="CN920" s="172"/>
      <c r="CO920" s="172"/>
      <c r="CP920" s="172"/>
      <c r="CR920" s="172"/>
      <c r="CS920" s="172"/>
      <c r="CT920" s="172"/>
      <c r="CU920" s="172"/>
      <c r="CV920" s="172"/>
      <c r="CW920" s="172"/>
      <c r="CX920" s="172"/>
      <c r="CY920" s="172"/>
      <c r="CZ920" s="172"/>
      <c r="DA920" s="172"/>
      <c r="DB920" s="172"/>
      <c r="DC920" s="172"/>
    </row>
    <row r="921" spans="1:107" ht="14.25" customHeight="1" x14ac:dyDescent="0.3">
      <c r="A921" s="172"/>
      <c r="E921" s="172"/>
      <c r="F921" s="172"/>
      <c r="G921" s="172"/>
      <c r="H921" s="172"/>
      <c r="I921" s="172"/>
      <c r="J921" s="172"/>
      <c r="K921" s="172"/>
      <c r="L921" s="172"/>
      <c r="M921" s="172"/>
      <c r="N921" s="172"/>
      <c r="O921" s="172"/>
      <c r="P921" s="172"/>
      <c r="R921" s="172"/>
      <c r="S921" s="172"/>
      <c r="T921" s="172"/>
      <c r="U921" s="172"/>
      <c r="V921" s="172"/>
      <c r="W921" s="172"/>
      <c r="X921" s="172"/>
      <c r="Y921" s="172"/>
      <c r="Z921" s="172"/>
      <c r="AA921" s="172"/>
      <c r="AB921" s="172"/>
      <c r="AC921" s="172"/>
      <c r="AE921" s="172"/>
      <c r="AF921" s="172"/>
      <c r="AG921" s="172"/>
      <c r="AH921" s="172"/>
      <c r="AI921" s="172"/>
      <c r="AJ921" s="172"/>
      <c r="AK921" s="172"/>
      <c r="AL921" s="172"/>
      <c r="AM921" s="172"/>
      <c r="AN921" s="172"/>
      <c r="AO921" s="172"/>
      <c r="AP921" s="172"/>
      <c r="AR921" s="172"/>
      <c r="AS921" s="172"/>
      <c r="AT921" s="172"/>
      <c r="AU921" s="172"/>
      <c r="AV921" s="172"/>
      <c r="AW921" s="172"/>
      <c r="AX921" s="172"/>
      <c r="AY921" s="172"/>
      <c r="AZ921" s="172"/>
      <c r="BA921" s="172"/>
      <c r="BB921" s="172"/>
      <c r="BC921" s="172"/>
      <c r="BE921" s="172"/>
      <c r="BF921" s="172"/>
      <c r="BG921" s="172"/>
      <c r="BH921" s="172"/>
      <c r="BI921" s="172"/>
      <c r="BJ921" s="172"/>
      <c r="BK921" s="172"/>
      <c r="BL921" s="172"/>
      <c r="BM921" s="172"/>
      <c r="BN921" s="172"/>
      <c r="BO921" s="172"/>
      <c r="BP921" s="172"/>
      <c r="BR921" s="172"/>
      <c r="BS921" s="172"/>
      <c r="BT921" s="172"/>
      <c r="BU921" s="172"/>
      <c r="BV921" s="172"/>
      <c r="BW921" s="172"/>
      <c r="BX921" s="172"/>
      <c r="BY921" s="172"/>
      <c r="BZ921" s="172"/>
      <c r="CA921" s="172"/>
      <c r="CB921" s="172"/>
      <c r="CC921" s="172"/>
      <c r="CE921" s="172"/>
      <c r="CF921" s="172"/>
      <c r="CG921" s="172"/>
      <c r="CH921" s="172"/>
      <c r="CI921" s="172"/>
      <c r="CJ921" s="172"/>
      <c r="CK921" s="172"/>
      <c r="CL921" s="172"/>
      <c r="CM921" s="172"/>
      <c r="CN921" s="172"/>
      <c r="CO921" s="172"/>
      <c r="CP921" s="172"/>
      <c r="CR921" s="172"/>
      <c r="CS921" s="172"/>
      <c r="CT921" s="172"/>
      <c r="CU921" s="172"/>
      <c r="CV921" s="172"/>
      <c r="CW921" s="172"/>
      <c r="CX921" s="172"/>
      <c r="CY921" s="172"/>
      <c r="CZ921" s="172"/>
      <c r="DA921" s="172"/>
      <c r="DB921" s="172"/>
      <c r="DC921" s="172"/>
    </row>
    <row r="922" spans="1:107" ht="14.25" customHeight="1" x14ac:dyDescent="0.3">
      <c r="A922" s="172"/>
      <c r="E922" s="172"/>
      <c r="F922" s="172"/>
      <c r="G922" s="172"/>
      <c r="H922" s="172"/>
      <c r="I922" s="172"/>
      <c r="J922" s="172"/>
      <c r="K922" s="172"/>
      <c r="L922" s="172"/>
      <c r="M922" s="172"/>
      <c r="N922" s="172"/>
      <c r="O922" s="172"/>
      <c r="P922" s="172"/>
      <c r="R922" s="172"/>
      <c r="S922" s="172"/>
      <c r="T922" s="172"/>
      <c r="U922" s="172"/>
      <c r="V922" s="172"/>
      <c r="W922" s="172"/>
      <c r="X922" s="172"/>
      <c r="Y922" s="172"/>
      <c r="Z922" s="172"/>
      <c r="AA922" s="172"/>
      <c r="AB922" s="172"/>
      <c r="AC922" s="172"/>
      <c r="AE922" s="172"/>
      <c r="AF922" s="172"/>
      <c r="AG922" s="172"/>
      <c r="AH922" s="172"/>
      <c r="AI922" s="172"/>
      <c r="AJ922" s="172"/>
      <c r="AK922" s="172"/>
      <c r="AL922" s="172"/>
      <c r="AM922" s="172"/>
      <c r="AN922" s="172"/>
      <c r="AO922" s="172"/>
      <c r="AP922" s="172"/>
      <c r="AR922" s="172"/>
      <c r="AS922" s="172"/>
      <c r="AT922" s="172"/>
      <c r="AU922" s="172"/>
      <c r="AV922" s="172"/>
      <c r="AW922" s="172"/>
      <c r="AX922" s="172"/>
      <c r="AY922" s="172"/>
      <c r="AZ922" s="172"/>
      <c r="BA922" s="172"/>
      <c r="BB922" s="172"/>
      <c r="BC922" s="172"/>
      <c r="BE922" s="172"/>
      <c r="BF922" s="172"/>
      <c r="BG922" s="172"/>
      <c r="BH922" s="172"/>
      <c r="BI922" s="172"/>
      <c r="BJ922" s="172"/>
      <c r="BK922" s="172"/>
      <c r="BL922" s="172"/>
      <c r="BM922" s="172"/>
      <c r="BN922" s="172"/>
      <c r="BO922" s="172"/>
      <c r="BP922" s="172"/>
      <c r="BR922" s="172"/>
      <c r="BS922" s="172"/>
      <c r="BT922" s="172"/>
      <c r="BU922" s="172"/>
      <c r="BV922" s="172"/>
      <c r="BW922" s="172"/>
      <c r="BX922" s="172"/>
      <c r="BY922" s="172"/>
      <c r="BZ922" s="172"/>
      <c r="CA922" s="172"/>
      <c r="CB922" s="172"/>
      <c r="CC922" s="172"/>
      <c r="CE922" s="172"/>
      <c r="CF922" s="172"/>
      <c r="CG922" s="172"/>
      <c r="CH922" s="172"/>
      <c r="CI922" s="172"/>
      <c r="CJ922" s="172"/>
      <c r="CK922" s="172"/>
      <c r="CL922" s="172"/>
      <c r="CM922" s="172"/>
      <c r="CN922" s="172"/>
      <c r="CO922" s="172"/>
      <c r="CP922" s="172"/>
      <c r="CR922" s="172"/>
      <c r="CS922" s="172"/>
      <c r="CT922" s="172"/>
      <c r="CU922" s="172"/>
      <c r="CV922" s="172"/>
      <c r="CW922" s="172"/>
      <c r="CX922" s="172"/>
      <c r="CY922" s="172"/>
      <c r="CZ922" s="172"/>
      <c r="DA922" s="172"/>
      <c r="DB922" s="172"/>
      <c r="DC922" s="172"/>
    </row>
    <row r="923" spans="1:107" ht="14.25" customHeight="1" x14ac:dyDescent="0.3">
      <c r="A923" s="172"/>
      <c r="E923" s="172"/>
      <c r="F923" s="172"/>
      <c r="G923" s="172"/>
      <c r="H923" s="172"/>
      <c r="I923" s="172"/>
      <c r="J923" s="172"/>
      <c r="K923" s="172"/>
      <c r="L923" s="172"/>
      <c r="M923" s="172"/>
      <c r="N923" s="172"/>
      <c r="O923" s="172"/>
      <c r="P923" s="172"/>
      <c r="R923" s="172"/>
      <c r="S923" s="172"/>
      <c r="T923" s="172"/>
      <c r="U923" s="172"/>
      <c r="V923" s="172"/>
      <c r="W923" s="172"/>
      <c r="X923" s="172"/>
      <c r="Y923" s="172"/>
      <c r="Z923" s="172"/>
      <c r="AA923" s="172"/>
      <c r="AB923" s="172"/>
      <c r="AC923" s="172"/>
      <c r="AE923" s="172"/>
      <c r="AF923" s="172"/>
      <c r="AG923" s="172"/>
      <c r="AH923" s="172"/>
      <c r="AI923" s="172"/>
      <c r="AJ923" s="172"/>
      <c r="AK923" s="172"/>
      <c r="AL923" s="172"/>
      <c r="AM923" s="172"/>
      <c r="AN923" s="172"/>
      <c r="AO923" s="172"/>
      <c r="AP923" s="172"/>
      <c r="AR923" s="172"/>
      <c r="AS923" s="172"/>
      <c r="AT923" s="172"/>
      <c r="AU923" s="172"/>
      <c r="AV923" s="172"/>
      <c r="AW923" s="172"/>
      <c r="AX923" s="172"/>
      <c r="AY923" s="172"/>
      <c r="AZ923" s="172"/>
      <c r="BA923" s="172"/>
      <c r="BB923" s="172"/>
      <c r="BC923" s="172"/>
      <c r="BE923" s="172"/>
      <c r="BF923" s="172"/>
      <c r="BG923" s="172"/>
      <c r="BH923" s="172"/>
      <c r="BI923" s="172"/>
      <c r="BJ923" s="172"/>
      <c r="BK923" s="172"/>
      <c r="BL923" s="172"/>
      <c r="BM923" s="172"/>
      <c r="BN923" s="172"/>
      <c r="BO923" s="172"/>
      <c r="BP923" s="172"/>
      <c r="BR923" s="172"/>
      <c r="BS923" s="172"/>
      <c r="BT923" s="172"/>
      <c r="BU923" s="172"/>
      <c r="BV923" s="172"/>
      <c r="BW923" s="172"/>
      <c r="BX923" s="172"/>
      <c r="BY923" s="172"/>
      <c r="BZ923" s="172"/>
      <c r="CA923" s="172"/>
      <c r="CB923" s="172"/>
      <c r="CC923" s="172"/>
      <c r="CE923" s="172"/>
      <c r="CF923" s="172"/>
      <c r="CG923" s="172"/>
      <c r="CH923" s="172"/>
      <c r="CI923" s="172"/>
      <c r="CJ923" s="172"/>
      <c r="CK923" s="172"/>
      <c r="CL923" s="172"/>
      <c r="CM923" s="172"/>
      <c r="CN923" s="172"/>
      <c r="CO923" s="172"/>
      <c r="CP923" s="172"/>
      <c r="CR923" s="172"/>
      <c r="CS923" s="172"/>
      <c r="CT923" s="172"/>
      <c r="CU923" s="172"/>
      <c r="CV923" s="172"/>
      <c r="CW923" s="172"/>
      <c r="CX923" s="172"/>
      <c r="CY923" s="172"/>
      <c r="CZ923" s="172"/>
      <c r="DA923" s="172"/>
      <c r="DB923" s="172"/>
      <c r="DC923" s="172"/>
    </row>
    <row r="924" spans="1:107" ht="14.25" customHeight="1" x14ac:dyDescent="0.3">
      <c r="A924" s="172"/>
      <c r="E924" s="172"/>
      <c r="F924" s="172"/>
      <c r="G924" s="172"/>
      <c r="H924" s="172"/>
      <c r="I924" s="172"/>
      <c r="J924" s="172"/>
      <c r="K924" s="172"/>
      <c r="L924" s="172"/>
      <c r="M924" s="172"/>
      <c r="N924" s="172"/>
      <c r="O924" s="172"/>
      <c r="P924" s="172"/>
      <c r="R924" s="172"/>
      <c r="S924" s="172"/>
      <c r="T924" s="172"/>
      <c r="U924" s="172"/>
      <c r="V924" s="172"/>
      <c r="W924" s="172"/>
      <c r="X924" s="172"/>
      <c r="Y924" s="172"/>
      <c r="Z924" s="172"/>
      <c r="AA924" s="172"/>
      <c r="AB924" s="172"/>
      <c r="AC924" s="172"/>
      <c r="AE924" s="172"/>
      <c r="AF924" s="172"/>
      <c r="AG924" s="172"/>
      <c r="AH924" s="172"/>
      <c r="AI924" s="172"/>
      <c r="AJ924" s="172"/>
      <c r="AK924" s="172"/>
      <c r="AL924" s="172"/>
      <c r="AM924" s="172"/>
      <c r="AN924" s="172"/>
      <c r="AO924" s="172"/>
      <c r="AP924" s="172"/>
      <c r="AR924" s="172"/>
      <c r="AS924" s="172"/>
      <c r="AT924" s="172"/>
      <c r="AU924" s="172"/>
      <c r="AV924" s="172"/>
      <c r="AW924" s="172"/>
      <c r="AX924" s="172"/>
      <c r="AY924" s="172"/>
      <c r="AZ924" s="172"/>
      <c r="BA924" s="172"/>
      <c r="BB924" s="172"/>
      <c r="BC924" s="172"/>
      <c r="BE924" s="172"/>
      <c r="BF924" s="172"/>
      <c r="BG924" s="172"/>
      <c r="BH924" s="172"/>
      <c r="BI924" s="172"/>
      <c r="BJ924" s="172"/>
      <c r="BK924" s="172"/>
      <c r="BL924" s="172"/>
      <c r="BM924" s="172"/>
      <c r="BN924" s="172"/>
      <c r="BO924" s="172"/>
      <c r="BP924" s="172"/>
      <c r="BR924" s="172"/>
      <c r="BS924" s="172"/>
      <c r="BT924" s="172"/>
      <c r="BU924" s="172"/>
      <c r="BV924" s="172"/>
      <c r="BW924" s="172"/>
      <c r="BX924" s="172"/>
      <c r="BY924" s="172"/>
      <c r="BZ924" s="172"/>
      <c r="CA924" s="172"/>
      <c r="CB924" s="172"/>
      <c r="CC924" s="172"/>
      <c r="CE924" s="172"/>
      <c r="CF924" s="172"/>
      <c r="CG924" s="172"/>
      <c r="CH924" s="172"/>
      <c r="CI924" s="172"/>
      <c r="CJ924" s="172"/>
      <c r="CK924" s="172"/>
      <c r="CL924" s="172"/>
      <c r="CM924" s="172"/>
      <c r="CN924" s="172"/>
      <c r="CO924" s="172"/>
      <c r="CP924" s="172"/>
      <c r="CR924" s="172"/>
      <c r="CS924" s="172"/>
      <c r="CT924" s="172"/>
      <c r="CU924" s="172"/>
      <c r="CV924" s="172"/>
      <c r="CW924" s="172"/>
      <c r="CX924" s="172"/>
      <c r="CY924" s="172"/>
      <c r="CZ924" s="172"/>
      <c r="DA924" s="172"/>
      <c r="DB924" s="172"/>
      <c r="DC924" s="172"/>
    </row>
    <row r="925" spans="1:107" ht="14.25" customHeight="1" x14ac:dyDescent="0.3">
      <c r="A925" s="172"/>
      <c r="E925" s="172"/>
      <c r="F925" s="172"/>
      <c r="G925" s="172"/>
      <c r="H925" s="172"/>
      <c r="I925" s="172"/>
      <c r="J925" s="172"/>
      <c r="K925" s="172"/>
      <c r="L925" s="172"/>
      <c r="M925" s="172"/>
      <c r="N925" s="172"/>
      <c r="O925" s="172"/>
      <c r="P925" s="172"/>
      <c r="R925" s="172"/>
      <c r="S925" s="172"/>
      <c r="T925" s="172"/>
      <c r="U925" s="172"/>
      <c r="V925" s="172"/>
      <c r="W925" s="172"/>
      <c r="X925" s="172"/>
      <c r="Y925" s="172"/>
      <c r="Z925" s="172"/>
      <c r="AA925" s="172"/>
      <c r="AB925" s="172"/>
      <c r="AC925" s="172"/>
      <c r="AE925" s="172"/>
      <c r="AF925" s="172"/>
      <c r="AG925" s="172"/>
      <c r="AH925" s="172"/>
      <c r="AI925" s="172"/>
      <c r="AJ925" s="172"/>
      <c r="AK925" s="172"/>
      <c r="AL925" s="172"/>
      <c r="AM925" s="172"/>
      <c r="AN925" s="172"/>
      <c r="AO925" s="172"/>
      <c r="AP925" s="172"/>
      <c r="AR925" s="172"/>
      <c r="AS925" s="172"/>
      <c r="AT925" s="172"/>
      <c r="AU925" s="172"/>
      <c r="AV925" s="172"/>
      <c r="AW925" s="172"/>
      <c r="AX925" s="172"/>
      <c r="AY925" s="172"/>
      <c r="AZ925" s="172"/>
      <c r="BA925" s="172"/>
      <c r="BB925" s="172"/>
      <c r="BC925" s="172"/>
      <c r="BE925" s="172"/>
      <c r="BF925" s="172"/>
      <c r="BG925" s="172"/>
      <c r="BH925" s="172"/>
      <c r="BI925" s="172"/>
      <c r="BJ925" s="172"/>
      <c r="BK925" s="172"/>
      <c r="BL925" s="172"/>
      <c r="BM925" s="172"/>
      <c r="BN925" s="172"/>
      <c r="BO925" s="172"/>
      <c r="BP925" s="172"/>
      <c r="BR925" s="172"/>
      <c r="BS925" s="172"/>
      <c r="BT925" s="172"/>
      <c r="BU925" s="172"/>
      <c r="BV925" s="172"/>
      <c r="BW925" s="172"/>
      <c r="BX925" s="172"/>
      <c r="BY925" s="172"/>
      <c r="BZ925" s="172"/>
      <c r="CA925" s="172"/>
      <c r="CB925" s="172"/>
      <c r="CC925" s="172"/>
      <c r="CE925" s="172"/>
      <c r="CF925" s="172"/>
      <c r="CG925" s="172"/>
      <c r="CH925" s="172"/>
      <c r="CI925" s="172"/>
      <c r="CJ925" s="172"/>
      <c r="CK925" s="172"/>
      <c r="CL925" s="172"/>
      <c r="CM925" s="172"/>
      <c r="CN925" s="172"/>
      <c r="CO925" s="172"/>
      <c r="CP925" s="172"/>
      <c r="CR925" s="172"/>
      <c r="CS925" s="172"/>
      <c r="CT925" s="172"/>
      <c r="CU925" s="172"/>
      <c r="CV925" s="172"/>
      <c r="CW925" s="172"/>
      <c r="CX925" s="172"/>
      <c r="CY925" s="172"/>
      <c r="CZ925" s="172"/>
      <c r="DA925" s="172"/>
      <c r="DB925" s="172"/>
      <c r="DC925" s="172"/>
    </row>
    <row r="926" spans="1:107" ht="14.25" customHeight="1" x14ac:dyDescent="0.3">
      <c r="A926" s="172"/>
      <c r="E926" s="172"/>
      <c r="F926" s="172"/>
      <c r="G926" s="172"/>
      <c r="H926" s="172"/>
      <c r="I926" s="172"/>
      <c r="J926" s="172"/>
      <c r="K926" s="172"/>
      <c r="L926" s="172"/>
      <c r="M926" s="172"/>
      <c r="N926" s="172"/>
      <c r="O926" s="172"/>
      <c r="P926" s="172"/>
      <c r="R926" s="172"/>
      <c r="S926" s="172"/>
      <c r="T926" s="172"/>
      <c r="U926" s="172"/>
      <c r="V926" s="172"/>
      <c r="W926" s="172"/>
      <c r="X926" s="172"/>
      <c r="Y926" s="172"/>
      <c r="Z926" s="172"/>
      <c r="AA926" s="172"/>
      <c r="AB926" s="172"/>
      <c r="AC926" s="172"/>
      <c r="AE926" s="172"/>
      <c r="AF926" s="172"/>
      <c r="AG926" s="172"/>
      <c r="AH926" s="172"/>
      <c r="AI926" s="172"/>
      <c r="AJ926" s="172"/>
      <c r="AK926" s="172"/>
      <c r="AL926" s="172"/>
      <c r="AM926" s="172"/>
      <c r="AN926" s="172"/>
      <c r="AO926" s="172"/>
      <c r="AP926" s="172"/>
      <c r="AR926" s="172"/>
      <c r="AS926" s="172"/>
      <c r="AT926" s="172"/>
      <c r="AU926" s="172"/>
      <c r="AV926" s="172"/>
      <c r="AW926" s="172"/>
      <c r="AX926" s="172"/>
      <c r="AY926" s="172"/>
      <c r="AZ926" s="172"/>
      <c r="BA926" s="172"/>
      <c r="BB926" s="172"/>
      <c r="BC926" s="172"/>
      <c r="BE926" s="172"/>
      <c r="BF926" s="172"/>
      <c r="BG926" s="172"/>
      <c r="BH926" s="172"/>
      <c r="BI926" s="172"/>
      <c r="BJ926" s="172"/>
      <c r="BK926" s="172"/>
      <c r="BL926" s="172"/>
      <c r="BM926" s="172"/>
      <c r="BN926" s="172"/>
      <c r="BO926" s="172"/>
      <c r="BP926" s="172"/>
      <c r="BR926" s="172"/>
      <c r="BS926" s="172"/>
      <c r="BT926" s="172"/>
      <c r="BU926" s="172"/>
      <c r="BV926" s="172"/>
      <c r="BW926" s="172"/>
      <c r="BX926" s="172"/>
      <c r="BY926" s="172"/>
      <c r="BZ926" s="172"/>
      <c r="CA926" s="172"/>
      <c r="CB926" s="172"/>
      <c r="CC926" s="172"/>
      <c r="CE926" s="172"/>
      <c r="CF926" s="172"/>
      <c r="CG926" s="172"/>
      <c r="CH926" s="172"/>
      <c r="CI926" s="172"/>
      <c r="CJ926" s="172"/>
      <c r="CK926" s="172"/>
      <c r="CL926" s="172"/>
      <c r="CM926" s="172"/>
      <c r="CN926" s="172"/>
      <c r="CO926" s="172"/>
      <c r="CP926" s="172"/>
      <c r="CR926" s="172"/>
      <c r="CS926" s="172"/>
      <c r="CT926" s="172"/>
      <c r="CU926" s="172"/>
      <c r="CV926" s="172"/>
      <c r="CW926" s="172"/>
      <c r="CX926" s="172"/>
      <c r="CY926" s="172"/>
      <c r="CZ926" s="172"/>
      <c r="DA926" s="172"/>
      <c r="DB926" s="172"/>
      <c r="DC926" s="172"/>
    </row>
    <row r="927" spans="1:107" ht="14.25" customHeight="1" x14ac:dyDescent="0.3">
      <c r="A927" s="172"/>
      <c r="E927" s="172"/>
      <c r="F927" s="172"/>
      <c r="G927" s="172"/>
      <c r="H927" s="172"/>
      <c r="I927" s="172"/>
      <c r="J927" s="172"/>
      <c r="K927" s="172"/>
      <c r="L927" s="172"/>
      <c r="M927" s="172"/>
      <c r="N927" s="172"/>
      <c r="O927" s="172"/>
      <c r="P927" s="172"/>
      <c r="R927" s="172"/>
      <c r="S927" s="172"/>
      <c r="T927" s="172"/>
      <c r="U927" s="172"/>
      <c r="V927" s="172"/>
      <c r="W927" s="172"/>
      <c r="X927" s="172"/>
      <c r="Y927" s="172"/>
      <c r="Z927" s="172"/>
      <c r="AA927" s="172"/>
      <c r="AB927" s="172"/>
      <c r="AC927" s="172"/>
      <c r="AE927" s="172"/>
      <c r="AF927" s="172"/>
      <c r="AG927" s="172"/>
      <c r="AH927" s="172"/>
      <c r="AI927" s="172"/>
      <c r="AJ927" s="172"/>
      <c r="AK927" s="172"/>
      <c r="AL927" s="172"/>
      <c r="AM927" s="172"/>
      <c r="AN927" s="172"/>
      <c r="AO927" s="172"/>
      <c r="AP927" s="172"/>
      <c r="AR927" s="172"/>
      <c r="AS927" s="172"/>
      <c r="AT927" s="172"/>
      <c r="AU927" s="172"/>
      <c r="AV927" s="172"/>
      <c r="AW927" s="172"/>
      <c r="AX927" s="172"/>
      <c r="AY927" s="172"/>
      <c r="AZ927" s="172"/>
      <c r="BA927" s="172"/>
      <c r="BB927" s="172"/>
      <c r="BC927" s="172"/>
      <c r="BE927" s="172"/>
      <c r="BF927" s="172"/>
      <c r="BG927" s="172"/>
      <c r="BH927" s="172"/>
      <c r="BI927" s="172"/>
      <c r="BJ927" s="172"/>
      <c r="BK927" s="172"/>
      <c r="BL927" s="172"/>
      <c r="BM927" s="172"/>
      <c r="BN927" s="172"/>
      <c r="BO927" s="172"/>
      <c r="BP927" s="172"/>
      <c r="BR927" s="172"/>
      <c r="BS927" s="172"/>
      <c r="BT927" s="172"/>
      <c r="BU927" s="172"/>
      <c r="BV927" s="172"/>
      <c r="BW927" s="172"/>
      <c r="BX927" s="172"/>
      <c r="BY927" s="172"/>
      <c r="BZ927" s="172"/>
      <c r="CA927" s="172"/>
      <c r="CB927" s="172"/>
      <c r="CC927" s="172"/>
      <c r="CE927" s="172"/>
      <c r="CF927" s="172"/>
      <c r="CG927" s="172"/>
      <c r="CH927" s="172"/>
      <c r="CI927" s="172"/>
      <c r="CJ927" s="172"/>
      <c r="CK927" s="172"/>
      <c r="CL927" s="172"/>
      <c r="CM927" s="172"/>
      <c r="CN927" s="172"/>
      <c r="CO927" s="172"/>
      <c r="CP927" s="172"/>
      <c r="CR927" s="172"/>
      <c r="CS927" s="172"/>
      <c r="CT927" s="172"/>
      <c r="CU927" s="172"/>
      <c r="CV927" s="172"/>
      <c r="CW927" s="172"/>
      <c r="CX927" s="172"/>
      <c r="CY927" s="172"/>
      <c r="CZ927" s="172"/>
      <c r="DA927" s="172"/>
      <c r="DB927" s="172"/>
      <c r="DC927" s="172"/>
    </row>
    <row r="928" spans="1:107" ht="14.25" customHeight="1" x14ac:dyDescent="0.3">
      <c r="A928" s="172"/>
      <c r="E928" s="172"/>
      <c r="F928" s="172"/>
      <c r="G928" s="172"/>
      <c r="H928" s="172"/>
      <c r="I928" s="172"/>
      <c r="J928" s="172"/>
      <c r="K928" s="172"/>
      <c r="L928" s="172"/>
      <c r="M928" s="172"/>
      <c r="N928" s="172"/>
      <c r="O928" s="172"/>
      <c r="P928" s="172"/>
      <c r="R928" s="172"/>
      <c r="S928" s="172"/>
      <c r="T928" s="172"/>
      <c r="U928" s="172"/>
      <c r="V928" s="172"/>
      <c r="W928" s="172"/>
      <c r="X928" s="172"/>
      <c r="Y928" s="172"/>
      <c r="Z928" s="172"/>
      <c r="AA928" s="172"/>
      <c r="AB928" s="172"/>
      <c r="AC928" s="172"/>
      <c r="AE928" s="172"/>
      <c r="AF928" s="172"/>
      <c r="AG928" s="172"/>
      <c r="AH928" s="172"/>
      <c r="AI928" s="172"/>
      <c r="AJ928" s="172"/>
      <c r="AK928" s="172"/>
      <c r="AL928" s="172"/>
      <c r="AM928" s="172"/>
      <c r="AN928" s="172"/>
      <c r="AO928" s="172"/>
      <c r="AP928" s="172"/>
      <c r="AR928" s="172"/>
      <c r="AS928" s="172"/>
      <c r="AT928" s="172"/>
      <c r="AU928" s="172"/>
      <c r="AV928" s="172"/>
      <c r="AW928" s="172"/>
      <c r="AX928" s="172"/>
      <c r="AY928" s="172"/>
      <c r="AZ928" s="172"/>
      <c r="BA928" s="172"/>
      <c r="BB928" s="172"/>
      <c r="BC928" s="172"/>
      <c r="BE928" s="172"/>
      <c r="BF928" s="172"/>
      <c r="BG928" s="172"/>
      <c r="BH928" s="172"/>
      <c r="BI928" s="172"/>
      <c r="BJ928" s="172"/>
      <c r="BK928" s="172"/>
      <c r="BL928" s="172"/>
      <c r="BM928" s="172"/>
      <c r="BN928" s="172"/>
      <c r="BO928" s="172"/>
      <c r="BP928" s="172"/>
      <c r="BR928" s="172"/>
      <c r="BS928" s="172"/>
      <c r="BT928" s="172"/>
      <c r="BU928" s="172"/>
      <c r="BV928" s="172"/>
      <c r="BW928" s="172"/>
      <c r="BX928" s="172"/>
      <c r="BY928" s="172"/>
      <c r="BZ928" s="172"/>
      <c r="CA928" s="172"/>
      <c r="CB928" s="172"/>
      <c r="CC928" s="172"/>
      <c r="CE928" s="172"/>
      <c r="CF928" s="172"/>
      <c r="CG928" s="172"/>
      <c r="CH928" s="172"/>
      <c r="CI928" s="172"/>
      <c r="CJ928" s="172"/>
      <c r="CK928" s="172"/>
      <c r="CL928" s="172"/>
      <c r="CM928" s="172"/>
      <c r="CN928" s="172"/>
      <c r="CO928" s="172"/>
      <c r="CP928" s="172"/>
      <c r="CR928" s="172"/>
      <c r="CS928" s="172"/>
      <c r="CT928" s="172"/>
      <c r="CU928" s="172"/>
      <c r="CV928" s="172"/>
      <c r="CW928" s="172"/>
      <c r="CX928" s="172"/>
      <c r="CY928" s="172"/>
      <c r="CZ928" s="172"/>
      <c r="DA928" s="172"/>
      <c r="DB928" s="172"/>
      <c r="DC928" s="172"/>
    </row>
    <row r="929" spans="1:107" ht="14.25" customHeight="1" x14ac:dyDescent="0.3">
      <c r="A929" s="172"/>
      <c r="E929" s="172"/>
      <c r="F929" s="172"/>
      <c r="G929" s="172"/>
      <c r="H929" s="172"/>
      <c r="I929" s="172"/>
      <c r="J929" s="172"/>
      <c r="K929" s="172"/>
      <c r="L929" s="172"/>
      <c r="M929" s="172"/>
      <c r="N929" s="172"/>
      <c r="O929" s="172"/>
      <c r="P929" s="172"/>
      <c r="R929" s="172"/>
      <c r="S929" s="172"/>
      <c r="T929" s="172"/>
      <c r="U929" s="172"/>
      <c r="V929" s="172"/>
      <c r="W929" s="172"/>
      <c r="X929" s="172"/>
      <c r="Y929" s="172"/>
      <c r="Z929" s="172"/>
      <c r="AA929" s="172"/>
      <c r="AB929" s="172"/>
      <c r="AC929" s="172"/>
      <c r="AE929" s="172"/>
      <c r="AF929" s="172"/>
      <c r="AG929" s="172"/>
      <c r="AH929" s="172"/>
      <c r="AI929" s="172"/>
      <c r="AJ929" s="172"/>
      <c r="AK929" s="172"/>
      <c r="AL929" s="172"/>
      <c r="AM929" s="172"/>
      <c r="AN929" s="172"/>
      <c r="AO929" s="172"/>
      <c r="AP929" s="172"/>
      <c r="AR929" s="172"/>
      <c r="AS929" s="172"/>
      <c r="AT929" s="172"/>
      <c r="AU929" s="172"/>
      <c r="AV929" s="172"/>
      <c r="AW929" s="172"/>
      <c r="AX929" s="172"/>
      <c r="AY929" s="172"/>
      <c r="AZ929" s="172"/>
      <c r="BA929" s="172"/>
      <c r="BB929" s="172"/>
      <c r="BC929" s="172"/>
      <c r="BE929" s="172"/>
      <c r="BF929" s="172"/>
      <c r="BG929" s="172"/>
      <c r="BH929" s="172"/>
      <c r="BI929" s="172"/>
      <c r="BJ929" s="172"/>
      <c r="BK929" s="172"/>
      <c r="BL929" s="172"/>
      <c r="BM929" s="172"/>
      <c r="BN929" s="172"/>
      <c r="BO929" s="172"/>
      <c r="BP929" s="172"/>
      <c r="BR929" s="172"/>
      <c r="BS929" s="172"/>
      <c r="BT929" s="172"/>
      <c r="BU929" s="172"/>
      <c r="BV929" s="172"/>
      <c r="BW929" s="172"/>
      <c r="BX929" s="172"/>
      <c r="BY929" s="172"/>
      <c r="BZ929" s="172"/>
      <c r="CA929" s="172"/>
      <c r="CB929" s="172"/>
      <c r="CC929" s="172"/>
      <c r="CE929" s="172"/>
      <c r="CF929" s="172"/>
      <c r="CG929" s="172"/>
      <c r="CH929" s="172"/>
      <c r="CI929" s="172"/>
      <c r="CJ929" s="172"/>
      <c r="CK929" s="172"/>
      <c r="CL929" s="172"/>
      <c r="CM929" s="172"/>
      <c r="CN929" s="172"/>
      <c r="CO929" s="172"/>
      <c r="CP929" s="172"/>
      <c r="CR929" s="172"/>
      <c r="CS929" s="172"/>
      <c r="CT929" s="172"/>
      <c r="CU929" s="172"/>
      <c r="CV929" s="172"/>
      <c r="CW929" s="172"/>
      <c r="CX929" s="172"/>
      <c r="CY929" s="172"/>
      <c r="CZ929" s="172"/>
      <c r="DA929" s="172"/>
      <c r="DB929" s="172"/>
      <c r="DC929" s="172"/>
    </row>
    <row r="930" spans="1:107" ht="14.25" customHeight="1" x14ac:dyDescent="0.3">
      <c r="A930" s="172"/>
      <c r="E930" s="172"/>
      <c r="F930" s="172"/>
      <c r="G930" s="172"/>
      <c r="H930" s="172"/>
      <c r="I930" s="172"/>
      <c r="J930" s="172"/>
      <c r="K930" s="172"/>
      <c r="L930" s="172"/>
      <c r="M930" s="172"/>
      <c r="N930" s="172"/>
      <c r="O930" s="172"/>
      <c r="P930" s="172"/>
      <c r="R930" s="172"/>
      <c r="S930" s="172"/>
      <c r="T930" s="172"/>
      <c r="U930" s="172"/>
      <c r="V930" s="172"/>
      <c r="W930" s="172"/>
      <c r="X930" s="172"/>
      <c r="Y930" s="172"/>
      <c r="Z930" s="172"/>
      <c r="AA930" s="172"/>
      <c r="AB930" s="172"/>
      <c r="AC930" s="172"/>
      <c r="AE930" s="172"/>
      <c r="AF930" s="172"/>
      <c r="AG930" s="172"/>
      <c r="AH930" s="172"/>
      <c r="AI930" s="172"/>
      <c r="AJ930" s="172"/>
      <c r="AK930" s="172"/>
      <c r="AL930" s="172"/>
      <c r="AM930" s="172"/>
      <c r="AN930" s="172"/>
      <c r="AO930" s="172"/>
      <c r="AP930" s="172"/>
      <c r="AR930" s="172"/>
      <c r="AS930" s="172"/>
      <c r="AT930" s="172"/>
      <c r="AU930" s="172"/>
      <c r="AV930" s="172"/>
      <c r="AW930" s="172"/>
      <c r="AX930" s="172"/>
      <c r="AY930" s="172"/>
      <c r="AZ930" s="172"/>
      <c r="BA930" s="172"/>
      <c r="BB930" s="172"/>
      <c r="BC930" s="172"/>
      <c r="BE930" s="172"/>
      <c r="BF930" s="172"/>
      <c r="BG930" s="172"/>
      <c r="BH930" s="172"/>
      <c r="BI930" s="172"/>
      <c r="BJ930" s="172"/>
      <c r="BK930" s="172"/>
      <c r="BL930" s="172"/>
      <c r="BM930" s="172"/>
      <c r="BN930" s="172"/>
      <c r="BO930" s="172"/>
      <c r="BP930" s="172"/>
      <c r="BR930" s="172"/>
      <c r="BS930" s="172"/>
      <c r="BT930" s="172"/>
      <c r="BU930" s="172"/>
      <c r="BV930" s="172"/>
      <c r="BW930" s="172"/>
      <c r="BX930" s="172"/>
      <c r="BY930" s="172"/>
      <c r="BZ930" s="172"/>
      <c r="CA930" s="172"/>
      <c r="CB930" s="172"/>
      <c r="CC930" s="172"/>
      <c r="CE930" s="172"/>
      <c r="CF930" s="172"/>
      <c r="CG930" s="172"/>
      <c r="CH930" s="172"/>
      <c r="CI930" s="172"/>
      <c r="CJ930" s="172"/>
      <c r="CK930" s="172"/>
      <c r="CL930" s="172"/>
      <c r="CM930" s="172"/>
      <c r="CN930" s="172"/>
      <c r="CO930" s="172"/>
      <c r="CP930" s="172"/>
      <c r="CR930" s="172"/>
      <c r="CS930" s="172"/>
      <c r="CT930" s="172"/>
      <c r="CU930" s="172"/>
      <c r="CV930" s="172"/>
      <c r="CW930" s="172"/>
      <c r="CX930" s="172"/>
      <c r="CY930" s="172"/>
      <c r="CZ930" s="172"/>
      <c r="DA930" s="172"/>
      <c r="DB930" s="172"/>
      <c r="DC930" s="172"/>
    </row>
    <row r="931" spans="1:107" ht="14.25" customHeight="1" x14ac:dyDescent="0.3">
      <c r="A931" s="172"/>
      <c r="E931" s="172"/>
      <c r="F931" s="172"/>
      <c r="G931" s="172"/>
      <c r="H931" s="172"/>
      <c r="I931" s="172"/>
      <c r="J931" s="172"/>
      <c r="K931" s="172"/>
      <c r="L931" s="172"/>
      <c r="M931" s="172"/>
      <c r="N931" s="172"/>
      <c r="O931" s="172"/>
      <c r="P931" s="172"/>
      <c r="R931" s="172"/>
      <c r="S931" s="172"/>
      <c r="T931" s="172"/>
      <c r="U931" s="172"/>
      <c r="V931" s="172"/>
      <c r="W931" s="172"/>
      <c r="X931" s="172"/>
      <c r="Y931" s="172"/>
      <c r="Z931" s="172"/>
      <c r="AA931" s="172"/>
      <c r="AB931" s="172"/>
      <c r="AC931" s="172"/>
      <c r="AE931" s="172"/>
      <c r="AF931" s="172"/>
      <c r="AG931" s="172"/>
      <c r="AH931" s="172"/>
      <c r="AI931" s="172"/>
      <c r="AJ931" s="172"/>
      <c r="AK931" s="172"/>
      <c r="AL931" s="172"/>
      <c r="AM931" s="172"/>
      <c r="AN931" s="172"/>
      <c r="AO931" s="172"/>
      <c r="AP931" s="172"/>
      <c r="AR931" s="172"/>
      <c r="AS931" s="172"/>
      <c r="AT931" s="172"/>
      <c r="AU931" s="172"/>
      <c r="AV931" s="172"/>
      <c r="AW931" s="172"/>
      <c r="AX931" s="172"/>
      <c r="AY931" s="172"/>
      <c r="AZ931" s="172"/>
      <c r="BA931" s="172"/>
      <c r="BB931" s="172"/>
      <c r="BC931" s="172"/>
      <c r="BE931" s="172"/>
      <c r="BF931" s="172"/>
      <c r="BG931" s="172"/>
      <c r="BH931" s="172"/>
      <c r="BI931" s="172"/>
      <c r="BJ931" s="172"/>
      <c r="BK931" s="172"/>
      <c r="BL931" s="172"/>
      <c r="BM931" s="172"/>
      <c r="BN931" s="172"/>
      <c r="BO931" s="172"/>
      <c r="BP931" s="172"/>
      <c r="BR931" s="172"/>
      <c r="BS931" s="172"/>
      <c r="BT931" s="172"/>
      <c r="BU931" s="172"/>
      <c r="BV931" s="172"/>
      <c r="BW931" s="172"/>
      <c r="BX931" s="172"/>
      <c r="BY931" s="172"/>
      <c r="BZ931" s="172"/>
      <c r="CA931" s="172"/>
      <c r="CB931" s="172"/>
      <c r="CC931" s="172"/>
      <c r="CE931" s="172"/>
      <c r="CF931" s="172"/>
      <c r="CG931" s="172"/>
      <c r="CH931" s="172"/>
      <c r="CI931" s="172"/>
      <c r="CJ931" s="172"/>
      <c r="CK931" s="172"/>
      <c r="CL931" s="172"/>
      <c r="CM931" s="172"/>
      <c r="CN931" s="172"/>
      <c r="CO931" s="172"/>
      <c r="CP931" s="172"/>
      <c r="CR931" s="172"/>
      <c r="CS931" s="172"/>
      <c r="CT931" s="172"/>
      <c r="CU931" s="172"/>
      <c r="CV931" s="172"/>
      <c r="CW931" s="172"/>
      <c r="CX931" s="172"/>
      <c r="CY931" s="172"/>
      <c r="CZ931" s="172"/>
      <c r="DA931" s="172"/>
      <c r="DB931" s="172"/>
      <c r="DC931" s="172"/>
    </row>
    <row r="932" spans="1:107" ht="14.25" customHeight="1" x14ac:dyDescent="0.3">
      <c r="A932" s="172"/>
      <c r="E932" s="172"/>
      <c r="F932" s="172"/>
      <c r="G932" s="172"/>
      <c r="H932" s="172"/>
      <c r="I932" s="172"/>
      <c r="J932" s="172"/>
      <c r="K932" s="172"/>
      <c r="L932" s="172"/>
      <c r="M932" s="172"/>
      <c r="N932" s="172"/>
      <c r="O932" s="172"/>
      <c r="P932" s="172"/>
      <c r="R932" s="172"/>
      <c r="S932" s="172"/>
      <c r="T932" s="172"/>
      <c r="U932" s="172"/>
      <c r="V932" s="172"/>
      <c r="W932" s="172"/>
      <c r="X932" s="172"/>
      <c r="Y932" s="172"/>
      <c r="Z932" s="172"/>
      <c r="AA932" s="172"/>
      <c r="AB932" s="172"/>
      <c r="AC932" s="172"/>
      <c r="AE932" s="172"/>
      <c r="AF932" s="172"/>
      <c r="AG932" s="172"/>
      <c r="AH932" s="172"/>
      <c r="AI932" s="172"/>
      <c r="AJ932" s="172"/>
      <c r="AK932" s="172"/>
      <c r="AL932" s="172"/>
      <c r="AM932" s="172"/>
      <c r="AN932" s="172"/>
      <c r="AO932" s="172"/>
      <c r="AP932" s="172"/>
      <c r="AR932" s="172"/>
      <c r="AS932" s="172"/>
      <c r="AT932" s="172"/>
      <c r="AU932" s="172"/>
      <c r="AV932" s="172"/>
      <c r="AW932" s="172"/>
      <c r="AX932" s="172"/>
      <c r="AY932" s="172"/>
      <c r="AZ932" s="172"/>
      <c r="BA932" s="172"/>
      <c r="BB932" s="172"/>
      <c r="BC932" s="172"/>
      <c r="BE932" s="172"/>
      <c r="BF932" s="172"/>
      <c r="BG932" s="172"/>
      <c r="BH932" s="172"/>
      <c r="BI932" s="172"/>
      <c r="BJ932" s="172"/>
      <c r="BK932" s="172"/>
      <c r="BL932" s="172"/>
      <c r="BM932" s="172"/>
      <c r="BN932" s="172"/>
      <c r="BO932" s="172"/>
      <c r="BP932" s="172"/>
      <c r="BR932" s="172"/>
      <c r="BS932" s="172"/>
      <c r="BT932" s="172"/>
      <c r="BU932" s="172"/>
      <c r="BV932" s="172"/>
      <c r="BW932" s="172"/>
      <c r="BX932" s="172"/>
      <c r="BY932" s="172"/>
      <c r="BZ932" s="172"/>
      <c r="CA932" s="172"/>
      <c r="CB932" s="172"/>
      <c r="CC932" s="172"/>
      <c r="CE932" s="172"/>
      <c r="CF932" s="172"/>
      <c r="CG932" s="172"/>
      <c r="CH932" s="172"/>
      <c r="CI932" s="172"/>
      <c r="CJ932" s="172"/>
      <c r="CK932" s="172"/>
      <c r="CL932" s="172"/>
      <c r="CM932" s="172"/>
      <c r="CN932" s="172"/>
      <c r="CO932" s="172"/>
      <c r="CP932" s="172"/>
      <c r="CR932" s="172"/>
      <c r="CS932" s="172"/>
      <c r="CT932" s="172"/>
      <c r="CU932" s="172"/>
      <c r="CV932" s="172"/>
      <c r="CW932" s="172"/>
      <c r="CX932" s="172"/>
      <c r="CY932" s="172"/>
      <c r="CZ932" s="172"/>
      <c r="DA932" s="172"/>
      <c r="DB932" s="172"/>
      <c r="DC932" s="172"/>
    </row>
    <row r="933" spans="1:107" ht="14.25" customHeight="1" x14ac:dyDescent="0.3">
      <c r="A933" s="172"/>
      <c r="E933" s="172"/>
      <c r="F933" s="172"/>
      <c r="G933" s="172"/>
      <c r="H933" s="172"/>
      <c r="I933" s="172"/>
      <c r="J933" s="172"/>
      <c r="K933" s="172"/>
      <c r="L933" s="172"/>
      <c r="M933" s="172"/>
      <c r="N933" s="172"/>
      <c r="O933" s="172"/>
      <c r="P933" s="172"/>
      <c r="R933" s="172"/>
      <c r="S933" s="172"/>
      <c r="T933" s="172"/>
      <c r="U933" s="172"/>
      <c r="V933" s="172"/>
      <c r="W933" s="172"/>
      <c r="X933" s="172"/>
      <c r="Y933" s="172"/>
      <c r="Z933" s="172"/>
      <c r="AA933" s="172"/>
      <c r="AB933" s="172"/>
      <c r="AC933" s="172"/>
      <c r="AE933" s="172"/>
      <c r="AF933" s="172"/>
      <c r="AG933" s="172"/>
      <c r="AH933" s="172"/>
      <c r="AI933" s="172"/>
      <c r="AJ933" s="172"/>
      <c r="AK933" s="172"/>
      <c r="AL933" s="172"/>
      <c r="AM933" s="172"/>
      <c r="AN933" s="172"/>
      <c r="AO933" s="172"/>
      <c r="AP933" s="172"/>
      <c r="AR933" s="172"/>
      <c r="AS933" s="172"/>
      <c r="AT933" s="172"/>
      <c r="AU933" s="172"/>
      <c r="AV933" s="172"/>
      <c r="AW933" s="172"/>
      <c r="AX933" s="172"/>
      <c r="AY933" s="172"/>
      <c r="AZ933" s="172"/>
      <c r="BA933" s="172"/>
      <c r="BB933" s="172"/>
      <c r="BC933" s="172"/>
      <c r="BE933" s="172"/>
      <c r="BF933" s="172"/>
      <c r="BG933" s="172"/>
      <c r="BH933" s="172"/>
      <c r="BI933" s="172"/>
      <c r="BJ933" s="172"/>
      <c r="BK933" s="172"/>
      <c r="BL933" s="172"/>
      <c r="BM933" s="172"/>
      <c r="BN933" s="172"/>
      <c r="BO933" s="172"/>
      <c r="BP933" s="172"/>
      <c r="BR933" s="172"/>
      <c r="BS933" s="172"/>
      <c r="BT933" s="172"/>
      <c r="BU933" s="172"/>
      <c r="BV933" s="172"/>
      <c r="BW933" s="172"/>
      <c r="BX933" s="172"/>
      <c r="BY933" s="172"/>
      <c r="BZ933" s="172"/>
      <c r="CA933" s="172"/>
      <c r="CB933" s="172"/>
      <c r="CC933" s="172"/>
      <c r="CE933" s="172"/>
      <c r="CF933" s="172"/>
      <c r="CG933" s="172"/>
      <c r="CH933" s="172"/>
      <c r="CI933" s="172"/>
      <c r="CJ933" s="172"/>
      <c r="CK933" s="172"/>
      <c r="CL933" s="172"/>
      <c r="CM933" s="172"/>
      <c r="CN933" s="172"/>
      <c r="CO933" s="172"/>
      <c r="CP933" s="172"/>
      <c r="CR933" s="172"/>
      <c r="CS933" s="172"/>
      <c r="CT933" s="172"/>
      <c r="CU933" s="172"/>
      <c r="CV933" s="172"/>
      <c r="CW933" s="172"/>
      <c r="CX933" s="172"/>
      <c r="CY933" s="172"/>
      <c r="CZ933" s="172"/>
      <c r="DA933" s="172"/>
      <c r="DB933" s="172"/>
      <c r="DC933" s="172"/>
    </row>
    <row r="934" spans="1:107" ht="14.25" customHeight="1" x14ac:dyDescent="0.3">
      <c r="A934" s="172"/>
      <c r="E934" s="172"/>
      <c r="F934" s="172"/>
      <c r="G934" s="172"/>
      <c r="H934" s="172"/>
      <c r="I934" s="172"/>
      <c r="J934" s="172"/>
      <c r="K934" s="172"/>
      <c r="L934" s="172"/>
      <c r="M934" s="172"/>
      <c r="N934" s="172"/>
      <c r="O934" s="172"/>
      <c r="P934" s="172"/>
      <c r="R934" s="172"/>
      <c r="S934" s="172"/>
      <c r="T934" s="172"/>
      <c r="U934" s="172"/>
      <c r="V934" s="172"/>
      <c r="W934" s="172"/>
      <c r="X934" s="172"/>
      <c r="Y934" s="172"/>
      <c r="Z934" s="172"/>
      <c r="AA934" s="172"/>
      <c r="AB934" s="172"/>
      <c r="AC934" s="172"/>
      <c r="AE934" s="172"/>
      <c r="AF934" s="172"/>
      <c r="AG934" s="172"/>
      <c r="AH934" s="172"/>
      <c r="AI934" s="172"/>
      <c r="AJ934" s="172"/>
      <c r="AK934" s="172"/>
      <c r="AL934" s="172"/>
      <c r="AM934" s="172"/>
      <c r="AN934" s="172"/>
      <c r="AO934" s="172"/>
      <c r="AP934" s="172"/>
      <c r="AR934" s="172"/>
      <c r="AS934" s="172"/>
      <c r="AT934" s="172"/>
      <c r="AU934" s="172"/>
      <c r="AV934" s="172"/>
      <c r="AW934" s="172"/>
      <c r="AX934" s="172"/>
      <c r="AY934" s="172"/>
      <c r="AZ934" s="172"/>
      <c r="BA934" s="172"/>
      <c r="BB934" s="172"/>
      <c r="BC934" s="172"/>
      <c r="BE934" s="172"/>
      <c r="BF934" s="172"/>
      <c r="BG934" s="172"/>
      <c r="BH934" s="172"/>
      <c r="BI934" s="172"/>
      <c r="BJ934" s="172"/>
      <c r="BK934" s="172"/>
      <c r="BL934" s="172"/>
      <c r="BM934" s="172"/>
      <c r="BN934" s="172"/>
      <c r="BO934" s="172"/>
      <c r="BP934" s="172"/>
      <c r="BR934" s="172"/>
      <c r="BS934" s="172"/>
      <c r="BT934" s="172"/>
      <c r="BU934" s="172"/>
      <c r="BV934" s="172"/>
      <c r="BW934" s="172"/>
      <c r="BX934" s="172"/>
      <c r="BY934" s="172"/>
      <c r="BZ934" s="172"/>
      <c r="CA934" s="172"/>
      <c r="CB934" s="172"/>
      <c r="CC934" s="172"/>
      <c r="CE934" s="172"/>
      <c r="CF934" s="172"/>
      <c r="CG934" s="172"/>
      <c r="CH934" s="172"/>
      <c r="CI934" s="172"/>
      <c r="CJ934" s="172"/>
      <c r="CK934" s="172"/>
      <c r="CL934" s="172"/>
      <c r="CM934" s="172"/>
      <c r="CN934" s="172"/>
      <c r="CO934" s="172"/>
      <c r="CP934" s="172"/>
      <c r="CR934" s="172"/>
      <c r="CS934" s="172"/>
      <c r="CT934" s="172"/>
      <c r="CU934" s="172"/>
      <c r="CV934" s="172"/>
      <c r="CW934" s="172"/>
      <c r="CX934" s="172"/>
      <c r="CY934" s="172"/>
      <c r="CZ934" s="172"/>
      <c r="DA934" s="172"/>
      <c r="DB934" s="172"/>
      <c r="DC934" s="172"/>
    </row>
    <row r="935" spans="1:107" ht="14.25" customHeight="1" x14ac:dyDescent="0.3">
      <c r="A935" s="172"/>
      <c r="E935" s="172"/>
      <c r="F935" s="172"/>
      <c r="G935" s="172"/>
      <c r="H935" s="172"/>
      <c r="I935" s="172"/>
      <c r="J935" s="172"/>
      <c r="K935" s="172"/>
      <c r="L935" s="172"/>
      <c r="M935" s="172"/>
      <c r="N935" s="172"/>
      <c r="O935" s="172"/>
      <c r="P935" s="172"/>
      <c r="R935" s="172"/>
      <c r="S935" s="172"/>
      <c r="T935" s="172"/>
      <c r="U935" s="172"/>
      <c r="V935" s="172"/>
      <c r="W935" s="172"/>
      <c r="X935" s="172"/>
      <c r="Y935" s="172"/>
      <c r="Z935" s="172"/>
      <c r="AA935" s="172"/>
      <c r="AB935" s="172"/>
      <c r="AC935" s="172"/>
      <c r="AE935" s="172"/>
      <c r="AF935" s="172"/>
      <c r="AG935" s="172"/>
      <c r="AH935" s="172"/>
      <c r="AI935" s="172"/>
      <c r="AJ935" s="172"/>
      <c r="AK935" s="172"/>
      <c r="AL935" s="172"/>
      <c r="AM935" s="172"/>
      <c r="AN935" s="172"/>
      <c r="AO935" s="172"/>
      <c r="AP935" s="172"/>
      <c r="AR935" s="172"/>
      <c r="AS935" s="172"/>
      <c r="AT935" s="172"/>
      <c r="AU935" s="172"/>
      <c r="AV935" s="172"/>
      <c r="AW935" s="172"/>
      <c r="AX935" s="172"/>
      <c r="AY935" s="172"/>
      <c r="AZ935" s="172"/>
      <c r="BA935" s="172"/>
      <c r="BB935" s="172"/>
      <c r="BC935" s="172"/>
      <c r="BE935" s="172"/>
      <c r="BF935" s="172"/>
      <c r="BG935" s="172"/>
      <c r="BH935" s="172"/>
      <c r="BI935" s="172"/>
      <c r="BJ935" s="172"/>
      <c r="BK935" s="172"/>
      <c r="BL935" s="172"/>
      <c r="BM935" s="172"/>
      <c r="BN935" s="172"/>
      <c r="BO935" s="172"/>
      <c r="BP935" s="172"/>
      <c r="BR935" s="172"/>
      <c r="BS935" s="172"/>
      <c r="BT935" s="172"/>
      <c r="BU935" s="172"/>
      <c r="BV935" s="172"/>
      <c r="BW935" s="172"/>
      <c r="BX935" s="172"/>
      <c r="BY935" s="172"/>
      <c r="BZ935" s="172"/>
      <c r="CA935" s="172"/>
      <c r="CB935" s="172"/>
      <c r="CC935" s="172"/>
      <c r="CE935" s="172"/>
      <c r="CF935" s="172"/>
      <c r="CG935" s="172"/>
      <c r="CH935" s="172"/>
      <c r="CI935" s="172"/>
      <c r="CJ935" s="172"/>
      <c r="CK935" s="172"/>
      <c r="CL935" s="172"/>
      <c r="CM935" s="172"/>
      <c r="CN935" s="172"/>
      <c r="CO935" s="172"/>
      <c r="CP935" s="172"/>
      <c r="CR935" s="172"/>
      <c r="CS935" s="172"/>
      <c r="CT935" s="172"/>
      <c r="CU935" s="172"/>
      <c r="CV935" s="172"/>
      <c r="CW935" s="172"/>
      <c r="CX935" s="172"/>
      <c r="CY935" s="172"/>
      <c r="CZ935" s="172"/>
      <c r="DA935" s="172"/>
      <c r="DB935" s="172"/>
      <c r="DC935" s="172"/>
    </row>
    <row r="936" spans="1:107" ht="14.25" customHeight="1" x14ac:dyDescent="0.3">
      <c r="A936" s="172"/>
      <c r="E936" s="172"/>
      <c r="F936" s="172"/>
      <c r="G936" s="172"/>
      <c r="H936" s="172"/>
      <c r="I936" s="172"/>
      <c r="J936" s="172"/>
      <c r="K936" s="172"/>
      <c r="L936" s="172"/>
      <c r="M936" s="172"/>
      <c r="N936" s="172"/>
      <c r="O936" s="172"/>
      <c r="P936" s="172"/>
      <c r="R936" s="172"/>
      <c r="S936" s="172"/>
      <c r="T936" s="172"/>
      <c r="U936" s="172"/>
      <c r="V936" s="172"/>
      <c r="W936" s="172"/>
      <c r="X936" s="172"/>
      <c r="Y936" s="172"/>
      <c r="Z936" s="172"/>
      <c r="AA936" s="172"/>
      <c r="AB936" s="172"/>
      <c r="AC936" s="172"/>
      <c r="AE936" s="172"/>
      <c r="AF936" s="172"/>
      <c r="AG936" s="172"/>
      <c r="AH936" s="172"/>
      <c r="AI936" s="172"/>
      <c r="AJ936" s="172"/>
      <c r="AK936" s="172"/>
      <c r="AL936" s="172"/>
      <c r="AM936" s="172"/>
      <c r="AN936" s="172"/>
      <c r="AO936" s="172"/>
      <c r="AP936" s="172"/>
      <c r="AR936" s="172"/>
      <c r="AS936" s="172"/>
      <c r="AT936" s="172"/>
      <c r="AU936" s="172"/>
      <c r="AV936" s="172"/>
      <c r="AW936" s="172"/>
      <c r="AX936" s="172"/>
      <c r="AY936" s="172"/>
      <c r="AZ936" s="172"/>
      <c r="BA936" s="172"/>
      <c r="BB936" s="172"/>
      <c r="BC936" s="172"/>
      <c r="BE936" s="172"/>
      <c r="BF936" s="172"/>
      <c r="BG936" s="172"/>
      <c r="BH936" s="172"/>
      <c r="BI936" s="172"/>
      <c r="BJ936" s="172"/>
      <c r="BK936" s="172"/>
      <c r="BL936" s="172"/>
      <c r="BM936" s="172"/>
      <c r="BN936" s="172"/>
      <c r="BO936" s="172"/>
      <c r="BP936" s="172"/>
      <c r="BR936" s="172"/>
      <c r="BS936" s="172"/>
      <c r="BT936" s="172"/>
      <c r="BU936" s="172"/>
      <c r="BV936" s="172"/>
      <c r="BW936" s="172"/>
      <c r="BX936" s="172"/>
      <c r="BY936" s="172"/>
      <c r="BZ936" s="172"/>
      <c r="CA936" s="172"/>
      <c r="CB936" s="172"/>
      <c r="CC936" s="172"/>
      <c r="CE936" s="172"/>
      <c r="CF936" s="172"/>
      <c r="CG936" s="172"/>
      <c r="CH936" s="172"/>
      <c r="CI936" s="172"/>
      <c r="CJ936" s="172"/>
      <c r="CK936" s="172"/>
      <c r="CL936" s="172"/>
      <c r="CM936" s="172"/>
      <c r="CN936" s="172"/>
      <c r="CO936" s="172"/>
      <c r="CP936" s="172"/>
      <c r="CR936" s="172"/>
      <c r="CS936" s="172"/>
      <c r="CT936" s="172"/>
      <c r="CU936" s="172"/>
      <c r="CV936" s="172"/>
      <c r="CW936" s="172"/>
      <c r="CX936" s="172"/>
      <c r="CY936" s="172"/>
      <c r="CZ936" s="172"/>
      <c r="DA936" s="172"/>
      <c r="DB936" s="172"/>
      <c r="DC936" s="172"/>
    </row>
    <row r="937" spans="1:107" ht="14.25" customHeight="1" x14ac:dyDescent="0.3">
      <c r="A937" s="172"/>
      <c r="E937" s="172"/>
      <c r="F937" s="172"/>
      <c r="G937" s="172"/>
      <c r="H937" s="172"/>
      <c r="I937" s="172"/>
      <c r="J937" s="172"/>
      <c r="K937" s="172"/>
      <c r="L937" s="172"/>
      <c r="M937" s="172"/>
      <c r="N937" s="172"/>
      <c r="O937" s="172"/>
      <c r="P937" s="172"/>
      <c r="R937" s="172"/>
      <c r="S937" s="172"/>
      <c r="T937" s="172"/>
      <c r="U937" s="172"/>
      <c r="V937" s="172"/>
      <c r="W937" s="172"/>
      <c r="X937" s="172"/>
      <c r="Y937" s="172"/>
      <c r="Z937" s="172"/>
      <c r="AA937" s="172"/>
      <c r="AB937" s="172"/>
      <c r="AC937" s="172"/>
      <c r="AE937" s="172"/>
      <c r="AF937" s="172"/>
      <c r="AG937" s="172"/>
      <c r="AH937" s="172"/>
      <c r="AI937" s="172"/>
      <c r="AJ937" s="172"/>
      <c r="AK937" s="172"/>
      <c r="AL937" s="172"/>
      <c r="AM937" s="172"/>
      <c r="AN937" s="172"/>
      <c r="AO937" s="172"/>
      <c r="AP937" s="172"/>
      <c r="AR937" s="172"/>
      <c r="AS937" s="172"/>
      <c r="AT937" s="172"/>
      <c r="AU937" s="172"/>
      <c r="AV937" s="172"/>
      <c r="AW937" s="172"/>
      <c r="AX937" s="172"/>
      <c r="AY937" s="172"/>
      <c r="AZ937" s="172"/>
      <c r="BA937" s="172"/>
      <c r="BB937" s="172"/>
      <c r="BC937" s="172"/>
      <c r="BE937" s="172"/>
      <c r="BF937" s="172"/>
      <c r="BG937" s="172"/>
      <c r="BH937" s="172"/>
      <c r="BI937" s="172"/>
      <c r="BJ937" s="172"/>
      <c r="BK937" s="172"/>
      <c r="BL937" s="172"/>
      <c r="BM937" s="172"/>
      <c r="BN937" s="172"/>
      <c r="BO937" s="172"/>
      <c r="BP937" s="172"/>
      <c r="BR937" s="172"/>
      <c r="BS937" s="172"/>
      <c r="BT937" s="172"/>
      <c r="BU937" s="172"/>
      <c r="BV937" s="172"/>
      <c r="BW937" s="172"/>
      <c r="BX937" s="172"/>
      <c r="BY937" s="172"/>
      <c r="BZ937" s="172"/>
      <c r="CA937" s="172"/>
      <c r="CB937" s="172"/>
      <c r="CC937" s="172"/>
      <c r="CE937" s="172"/>
      <c r="CF937" s="172"/>
      <c r="CG937" s="172"/>
      <c r="CH937" s="172"/>
      <c r="CI937" s="172"/>
      <c r="CJ937" s="172"/>
      <c r="CK937" s="172"/>
      <c r="CL937" s="172"/>
      <c r="CM937" s="172"/>
      <c r="CN937" s="172"/>
      <c r="CO937" s="172"/>
      <c r="CP937" s="172"/>
      <c r="CR937" s="172"/>
      <c r="CS937" s="172"/>
      <c r="CT937" s="172"/>
      <c r="CU937" s="172"/>
      <c r="CV937" s="172"/>
      <c r="CW937" s="172"/>
      <c r="CX937" s="172"/>
      <c r="CY937" s="172"/>
      <c r="CZ937" s="172"/>
      <c r="DA937" s="172"/>
      <c r="DB937" s="172"/>
      <c r="DC937" s="172"/>
    </row>
    <row r="938" spans="1:107" ht="14.25" customHeight="1" x14ac:dyDescent="0.3">
      <c r="A938" s="172"/>
      <c r="E938" s="172"/>
      <c r="F938" s="172"/>
      <c r="G938" s="172"/>
      <c r="H938" s="172"/>
      <c r="I938" s="172"/>
      <c r="J938" s="172"/>
      <c r="K938" s="172"/>
      <c r="L938" s="172"/>
      <c r="M938" s="172"/>
      <c r="N938" s="172"/>
      <c r="O938" s="172"/>
      <c r="P938" s="172"/>
      <c r="R938" s="172"/>
      <c r="S938" s="172"/>
      <c r="T938" s="172"/>
      <c r="U938" s="172"/>
      <c r="V938" s="172"/>
      <c r="W938" s="172"/>
      <c r="X938" s="172"/>
      <c r="Y938" s="172"/>
      <c r="Z938" s="172"/>
      <c r="AA938" s="172"/>
      <c r="AB938" s="172"/>
      <c r="AC938" s="172"/>
      <c r="AE938" s="172"/>
      <c r="AF938" s="172"/>
      <c r="AG938" s="172"/>
      <c r="AH938" s="172"/>
      <c r="AI938" s="172"/>
      <c r="AJ938" s="172"/>
      <c r="AK938" s="172"/>
      <c r="AL938" s="172"/>
      <c r="AM938" s="172"/>
      <c r="AN938" s="172"/>
      <c r="AO938" s="172"/>
      <c r="AP938" s="172"/>
      <c r="AR938" s="172"/>
      <c r="AS938" s="172"/>
      <c r="AT938" s="172"/>
      <c r="AU938" s="172"/>
      <c r="AV938" s="172"/>
      <c r="AW938" s="172"/>
      <c r="AX938" s="172"/>
      <c r="AY938" s="172"/>
      <c r="AZ938" s="172"/>
      <c r="BA938" s="172"/>
      <c r="BB938" s="172"/>
      <c r="BC938" s="172"/>
      <c r="BE938" s="172"/>
      <c r="BF938" s="172"/>
      <c r="BG938" s="172"/>
      <c r="BH938" s="172"/>
      <c r="BI938" s="172"/>
      <c r="BJ938" s="172"/>
      <c r="BK938" s="172"/>
      <c r="BL938" s="172"/>
      <c r="BM938" s="172"/>
      <c r="BN938" s="172"/>
      <c r="BO938" s="172"/>
      <c r="BP938" s="172"/>
      <c r="BR938" s="172"/>
      <c r="BS938" s="172"/>
      <c r="BT938" s="172"/>
      <c r="BU938" s="172"/>
      <c r="BV938" s="172"/>
      <c r="BW938" s="172"/>
      <c r="BX938" s="172"/>
      <c r="BY938" s="172"/>
      <c r="BZ938" s="172"/>
      <c r="CA938" s="172"/>
      <c r="CB938" s="172"/>
      <c r="CC938" s="172"/>
      <c r="CE938" s="172"/>
      <c r="CF938" s="172"/>
      <c r="CG938" s="172"/>
      <c r="CH938" s="172"/>
      <c r="CI938" s="172"/>
      <c r="CJ938" s="172"/>
      <c r="CK938" s="172"/>
      <c r="CL938" s="172"/>
      <c r="CM938" s="172"/>
      <c r="CN938" s="172"/>
      <c r="CO938" s="172"/>
      <c r="CP938" s="172"/>
      <c r="CR938" s="172"/>
      <c r="CS938" s="172"/>
      <c r="CT938" s="172"/>
      <c r="CU938" s="172"/>
      <c r="CV938" s="172"/>
      <c r="CW938" s="172"/>
      <c r="CX938" s="172"/>
      <c r="CY938" s="172"/>
      <c r="CZ938" s="172"/>
      <c r="DA938" s="172"/>
      <c r="DB938" s="172"/>
      <c r="DC938" s="172"/>
    </row>
    <row r="939" spans="1:107" ht="14.25" customHeight="1" x14ac:dyDescent="0.3">
      <c r="A939" s="172"/>
      <c r="E939" s="172"/>
      <c r="F939" s="172"/>
      <c r="G939" s="172"/>
      <c r="H939" s="172"/>
      <c r="I939" s="172"/>
      <c r="J939" s="172"/>
      <c r="K939" s="172"/>
      <c r="L939" s="172"/>
      <c r="M939" s="172"/>
      <c r="N939" s="172"/>
      <c r="O939" s="172"/>
      <c r="P939" s="172"/>
      <c r="R939" s="172"/>
      <c r="S939" s="172"/>
      <c r="T939" s="172"/>
      <c r="U939" s="172"/>
      <c r="V939" s="172"/>
      <c r="W939" s="172"/>
      <c r="X939" s="172"/>
      <c r="Y939" s="172"/>
      <c r="Z939" s="172"/>
      <c r="AA939" s="172"/>
      <c r="AB939" s="172"/>
      <c r="AC939" s="172"/>
      <c r="AE939" s="172"/>
      <c r="AF939" s="172"/>
      <c r="AG939" s="172"/>
      <c r="AH939" s="172"/>
      <c r="AI939" s="172"/>
      <c r="AJ939" s="172"/>
      <c r="AK939" s="172"/>
      <c r="AL939" s="172"/>
      <c r="AM939" s="172"/>
      <c r="AN939" s="172"/>
      <c r="AO939" s="172"/>
      <c r="AP939" s="172"/>
      <c r="AR939" s="172"/>
      <c r="AS939" s="172"/>
      <c r="AT939" s="172"/>
      <c r="AU939" s="172"/>
      <c r="AV939" s="172"/>
      <c r="AW939" s="172"/>
      <c r="AX939" s="172"/>
      <c r="AY939" s="172"/>
      <c r="AZ939" s="172"/>
      <c r="BA939" s="172"/>
      <c r="BB939" s="172"/>
      <c r="BC939" s="172"/>
      <c r="BE939" s="172"/>
      <c r="BF939" s="172"/>
      <c r="BG939" s="172"/>
      <c r="BH939" s="172"/>
      <c r="BI939" s="172"/>
      <c r="BJ939" s="172"/>
      <c r="BK939" s="172"/>
      <c r="BL939" s="172"/>
      <c r="BM939" s="172"/>
      <c r="BN939" s="172"/>
      <c r="BO939" s="172"/>
      <c r="BP939" s="172"/>
      <c r="BR939" s="172"/>
      <c r="BS939" s="172"/>
      <c r="BT939" s="172"/>
      <c r="BU939" s="172"/>
      <c r="BV939" s="172"/>
      <c r="BW939" s="172"/>
      <c r="BX939" s="172"/>
      <c r="BY939" s="172"/>
      <c r="BZ939" s="172"/>
      <c r="CA939" s="172"/>
      <c r="CB939" s="172"/>
      <c r="CC939" s="172"/>
      <c r="CE939" s="172"/>
      <c r="CF939" s="172"/>
      <c r="CG939" s="172"/>
      <c r="CH939" s="172"/>
      <c r="CI939" s="172"/>
      <c r="CJ939" s="172"/>
      <c r="CK939" s="172"/>
      <c r="CL939" s="172"/>
      <c r="CM939" s="172"/>
      <c r="CN939" s="172"/>
      <c r="CO939" s="172"/>
      <c r="CP939" s="172"/>
      <c r="CR939" s="172"/>
      <c r="CS939" s="172"/>
      <c r="CT939" s="172"/>
      <c r="CU939" s="172"/>
      <c r="CV939" s="172"/>
      <c r="CW939" s="172"/>
      <c r="CX939" s="172"/>
      <c r="CY939" s="172"/>
      <c r="CZ939" s="172"/>
      <c r="DA939" s="172"/>
      <c r="DB939" s="172"/>
      <c r="DC939" s="172"/>
    </row>
    <row r="940" spans="1:107" ht="14.25" customHeight="1" x14ac:dyDescent="0.3">
      <c r="A940" s="172"/>
      <c r="E940" s="172"/>
      <c r="F940" s="172"/>
      <c r="G940" s="172"/>
      <c r="H940" s="172"/>
      <c r="I940" s="172"/>
      <c r="J940" s="172"/>
      <c r="K940" s="172"/>
      <c r="L940" s="172"/>
      <c r="M940" s="172"/>
      <c r="N940" s="172"/>
      <c r="O940" s="172"/>
      <c r="P940" s="172"/>
      <c r="R940" s="172"/>
      <c r="S940" s="172"/>
      <c r="T940" s="172"/>
      <c r="U940" s="172"/>
      <c r="V940" s="172"/>
      <c r="W940" s="172"/>
      <c r="X940" s="172"/>
      <c r="Y940" s="172"/>
      <c r="Z940" s="172"/>
      <c r="AA940" s="172"/>
      <c r="AB940" s="172"/>
      <c r="AC940" s="172"/>
      <c r="AE940" s="172"/>
      <c r="AF940" s="172"/>
      <c r="AG940" s="172"/>
      <c r="AH940" s="172"/>
      <c r="AI940" s="172"/>
      <c r="AJ940" s="172"/>
      <c r="AK940" s="172"/>
      <c r="AL940" s="172"/>
      <c r="AM940" s="172"/>
      <c r="AN940" s="172"/>
      <c r="AO940" s="172"/>
      <c r="AP940" s="172"/>
      <c r="AR940" s="172"/>
      <c r="AS940" s="172"/>
      <c r="AT940" s="172"/>
      <c r="AU940" s="172"/>
      <c r="AV940" s="172"/>
      <c r="AW940" s="172"/>
      <c r="AX940" s="172"/>
      <c r="AY940" s="172"/>
      <c r="AZ940" s="172"/>
      <c r="BA940" s="172"/>
      <c r="BB940" s="172"/>
      <c r="BC940" s="172"/>
      <c r="BE940" s="172"/>
      <c r="BF940" s="172"/>
      <c r="BG940" s="172"/>
      <c r="BH940" s="172"/>
      <c r="BI940" s="172"/>
      <c r="BJ940" s="172"/>
      <c r="BK940" s="172"/>
      <c r="BL940" s="172"/>
      <c r="BM940" s="172"/>
      <c r="BN940" s="172"/>
      <c r="BO940" s="172"/>
      <c r="BP940" s="172"/>
      <c r="BR940" s="172"/>
      <c r="BS940" s="172"/>
      <c r="BT940" s="172"/>
      <c r="BU940" s="172"/>
      <c r="BV940" s="172"/>
      <c r="BW940" s="172"/>
      <c r="BX940" s="172"/>
      <c r="BY940" s="172"/>
      <c r="BZ940" s="172"/>
      <c r="CA940" s="172"/>
      <c r="CB940" s="172"/>
      <c r="CC940" s="172"/>
      <c r="CE940" s="172"/>
      <c r="CF940" s="172"/>
      <c r="CG940" s="172"/>
      <c r="CH940" s="172"/>
      <c r="CI940" s="172"/>
      <c r="CJ940" s="172"/>
      <c r="CK940" s="172"/>
      <c r="CL940" s="172"/>
      <c r="CM940" s="172"/>
      <c r="CN940" s="172"/>
      <c r="CO940" s="172"/>
      <c r="CP940" s="172"/>
      <c r="CR940" s="172"/>
      <c r="CS940" s="172"/>
      <c r="CT940" s="172"/>
      <c r="CU940" s="172"/>
      <c r="CV940" s="172"/>
      <c r="CW940" s="172"/>
      <c r="CX940" s="172"/>
      <c r="CY940" s="172"/>
      <c r="CZ940" s="172"/>
      <c r="DA940" s="172"/>
      <c r="DB940" s="172"/>
      <c r="DC940" s="172"/>
    </row>
    <row r="941" spans="1:107" ht="14.25" customHeight="1" x14ac:dyDescent="0.3">
      <c r="A941" s="172"/>
      <c r="E941" s="172"/>
      <c r="F941" s="172"/>
      <c r="G941" s="172"/>
      <c r="H941" s="172"/>
      <c r="I941" s="172"/>
      <c r="J941" s="172"/>
      <c r="K941" s="172"/>
      <c r="L941" s="172"/>
      <c r="M941" s="172"/>
      <c r="N941" s="172"/>
      <c r="O941" s="172"/>
      <c r="P941" s="172"/>
      <c r="R941" s="172"/>
      <c r="S941" s="172"/>
      <c r="T941" s="172"/>
      <c r="U941" s="172"/>
      <c r="V941" s="172"/>
      <c r="W941" s="172"/>
      <c r="X941" s="172"/>
      <c r="Y941" s="172"/>
      <c r="Z941" s="172"/>
      <c r="AA941" s="172"/>
      <c r="AB941" s="172"/>
      <c r="AC941" s="172"/>
      <c r="AE941" s="172"/>
      <c r="AF941" s="172"/>
      <c r="AG941" s="172"/>
      <c r="AH941" s="172"/>
      <c r="AI941" s="172"/>
      <c r="AJ941" s="172"/>
      <c r="AK941" s="172"/>
      <c r="AL941" s="172"/>
      <c r="AM941" s="172"/>
      <c r="AN941" s="172"/>
      <c r="AO941" s="172"/>
      <c r="AP941" s="172"/>
      <c r="AR941" s="172"/>
      <c r="AS941" s="172"/>
      <c r="AT941" s="172"/>
      <c r="AU941" s="172"/>
      <c r="AV941" s="172"/>
      <c r="AW941" s="172"/>
      <c r="AX941" s="172"/>
      <c r="AY941" s="172"/>
      <c r="AZ941" s="172"/>
      <c r="BA941" s="172"/>
      <c r="BB941" s="172"/>
      <c r="BC941" s="172"/>
      <c r="BE941" s="172"/>
      <c r="BF941" s="172"/>
      <c r="BG941" s="172"/>
      <c r="BH941" s="172"/>
      <c r="BI941" s="172"/>
      <c r="BJ941" s="172"/>
      <c r="BK941" s="172"/>
      <c r="BL941" s="172"/>
      <c r="BM941" s="172"/>
      <c r="BN941" s="172"/>
      <c r="BO941" s="172"/>
      <c r="BP941" s="172"/>
      <c r="BR941" s="172"/>
      <c r="BS941" s="172"/>
      <c r="BT941" s="172"/>
      <c r="BU941" s="172"/>
      <c r="BV941" s="172"/>
      <c r="BW941" s="172"/>
      <c r="BX941" s="172"/>
      <c r="BY941" s="172"/>
      <c r="BZ941" s="172"/>
      <c r="CA941" s="172"/>
      <c r="CB941" s="172"/>
      <c r="CC941" s="172"/>
      <c r="CE941" s="172"/>
      <c r="CF941" s="172"/>
      <c r="CG941" s="172"/>
      <c r="CH941" s="172"/>
      <c r="CI941" s="172"/>
      <c r="CJ941" s="172"/>
      <c r="CK941" s="172"/>
      <c r="CL941" s="172"/>
      <c r="CM941" s="172"/>
      <c r="CN941" s="172"/>
      <c r="CO941" s="172"/>
      <c r="CP941" s="172"/>
      <c r="CR941" s="172"/>
      <c r="CS941" s="172"/>
      <c r="CT941" s="172"/>
      <c r="CU941" s="172"/>
      <c r="CV941" s="172"/>
      <c r="CW941" s="172"/>
      <c r="CX941" s="172"/>
      <c r="CY941" s="172"/>
      <c r="CZ941" s="172"/>
      <c r="DA941" s="172"/>
      <c r="DB941" s="172"/>
      <c r="DC941" s="172"/>
    </row>
    <row r="942" spans="1:107" ht="14.25" customHeight="1" x14ac:dyDescent="0.3">
      <c r="A942" s="172"/>
      <c r="E942" s="172"/>
      <c r="F942" s="172"/>
      <c r="G942" s="172"/>
      <c r="H942" s="172"/>
      <c r="I942" s="172"/>
      <c r="J942" s="172"/>
      <c r="K942" s="172"/>
      <c r="L942" s="172"/>
      <c r="M942" s="172"/>
      <c r="N942" s="172"/>
      <c r="O942" s="172"/>
      <c r="P942" s="172"/>
      <c r="R942" s="172"/>
      <c r="S942" s="172"/>
      <c r="T942" s="172"/>
      <c r="U942" s="172"/>
      <c r="V942" s="172"/>
      <c r="W942" s="172"/>
      <c r="X942" s="172"/>
      <c r="Y942" s="172"/>
      <c r="Z942" s="172"/>
      <c r="AA942" s="172"/>
      <c r="AB942" s="172"/>
      <c r="AC942" s="172"/>
      <c r="AE942" s="172"/>
      <c r="AF942" s="172"/>
      <c r="AG942" s="172"/>
      <c r="AH942" s="172"/>
      <c r="AI942" s="172"/>
      <c r="AJ942" s="172"/>
      <c r="AK942" s="172"/>
      <c r="AL942" s="172"/>
      <c r="AM942" s="172"/>
      <c r="AN942" s="172"/>
      <c r="AO942" s="172"/>
      <c r="AP942" s="172"/>
      <c r="AR942" s="172"/>
      <c r="AS942" s="172"/>
      <c r="AT942" s="172"/>
      <c r="AU942" s="172"/>
      <c r="AV942" s="172"/>
      <c r="AW942" s="172"/>
      <c r="AX942" s="172"/>
      <c r="AY942" s="172"/>
      <c r="AZ942" s="172"/>
      <c r="BA942" s="172"/>
      <c r="BB942" s="172"/>
      <c r="BC942" s="172"/>
      <c r="BE942" s="172"/>
      <c r="BF942" s="172"/>
      <c r="BG942" s="172"/>
      <c r="BH942" s="172"/>
      <c r="BI942" s="172"/>
      <c r="BJ942" s="172"/>
      <c r="BK942" s="172"/>
      <c r="BL942" s="172"/>
      <c r="BM942" s="172"/>
      <c r="BN942" s="172"/>
      <c r="BO942" s="172"/>
      <c r="BP942" s="172"/>
      <c r="BR942" s="172"/>
      <c r="BS942" s="172"/>
      <c r="BT942" s="172"/>
      <c r="BU942" s="172"/>
      <c r="BV942" s="172"/>
      <c r="BW942" s="172"/>
      <c r="BX942" s="172"/>
      <c r="BY942" s="172"/>
      <c r="BZ942" s="172"/>
      <c r="CA942" s="172"/>
      <c r="CB942" s="172"/>
      <c r="CC942" s="172"/>
      <c r="CE942" s="172"/>
      <c r="CF942" s="172"/>
      <c r="CG942" s="172"/>
      <c r="CH942" s="172"/>
      <c r="CI942" s="172"/>
      <c r="CJ942" s="172"/>
      <c r="CK942" s="172"/>
      <c r="CL942" s="172"/>
      <c r="CM942" s="172"/>
      <c r="CN942" s="172"/>
      <c r="CO942" s="172"/>
      <c r="CP942" s="172"/>
      <c r="CR942" s="172"/>
      <c r="CS942" s="172"/>
      <c r="CT942" s="172"/>
      <c r="CU942" s="172"/>
      <c r="CV942" s="172"/>
      <c r="CW942" s="172"/>
      <c r="CX942" s="172"/>
      <c r="CY942" s="172"/>
      <c r="CZ942" s="172"/>
      <c r="DA942" s="172"/>
      <c r="DB942" s="172"/>
      <c r="DC942" s="172"/>
    </row>
    <row r="943" spans="1:107" ht="14.25" customHeight="1" x14ac:dyDescent="0.3">
      <c r="A943" s="172"/>
      <c r="E943" s="172"/>
      <c r="F943" s="172"/>
      <c r="G943" s="172"/>
      <c r="H943" s="172"/>
      <c r="I943" s="172"/>
      <c r="J943" s="172"/>
      <c r="K943" s="172"/>
      <c r="L943" s="172"/>
      <c r="M943" s="172"/>
      <c r="N943" s="172"/>
      <c r="O943" s="172"/>
      <c r="P943" s="172"/>
      <c r="R943" s="172"/>
      <c r="S943" s="172"/>
      <c r="T943" s="172"/>
      <c r="U943" s="172"/>
      <c r="V943" s="172"/>
      <c r="W943" s="172"/>
      <c r="X943" s="172"/>
      <c r="Y943" s="172"/>
      <c r="Z943" s="172"/>
      <c r="AA943" s="172"/>
      <c r="AB943" s="172"/>
      <c r="AC943" s="172"/>
      <c r="AE943" s="172"/>
      <c r="AF943" s="172"/>
      <c r="AG943" s="172"/>
      <c r="AH943" s="172"/>
      <c r="AI943" s="172"/>
      <c r="AJ943" s="172"/>
      <c r="AK943" s="172"/>
      <c r="AL943" s="172"/>
      <c r="AM943" s="172"/>
      <c r="AN943" s="172"/>
      <c r="AO943" s="172"/>
      <c r="AP943" s="172"/>
      <c r="AR943" s="172"/>
      <c r="AS943" s="172"/>
      <c r="AT943" s="172"/>
      <c r="AU943" s="172"/>
      <c r="AV943" s="172"/>
      <c r="AW943" s="172"/>
      <c r="AX943" s="172"/>
      <c r="AY943" s="172"/>
      <c r="AZ943" s="172"/>
      <c r="BA943" s="172"/>
      <c r="BB943" s="172"/>
      <c r="BC943" s="172"/>
      <c r="BE943" s="172"/>
      <c r="BF943" s="172"/>
      <c r="BG943" s="172"/>
      <c r="BH943" s="172"/>
      <c r="BI943" s="172"/>
      <c r="BJ943" s="172"/>
      <c r="BK943" s="172"/>
      <c r="BL943" s="172"/>
      <c r="BM943" s="172"/>
      <c r="BN943" s="172"/>
      <c r="BO943" s="172"/>
      <c r="BP943" s="172"/>
      <c r="BR943" s="172"/>
      <c r="BS943" s="172"/>
      <c r="BT943" s="172"/>
      <c r="BU943" s="172"/>
      <c r="BV943" s="172"/>
      <c r="BW943" s="172"/>
      <c r="BX943" s="172"/>
      <c r="BY943" s="172"/>
      <c r="BZ943" s="172"/>
      <c r="CA943" s="172"/>
      <c r="CB943" s="172"/>
      <c r="CC943" s="172"/>
      <c r="CE943" s="172"/>
      <c r="CF943" s="172"/>
      <c r="CG943" s="172"/>
      <c r="CH943" s="172"/>
      <c r="CI943" s="172"/>
      <c r="CJ943" s="172"/>
      <c r="CK943" s="172"/>
      <c r="CL943" s="172"/>
      <c r="CM943" s="172"/>
      <c r="CN943" s="172"/>
      <c r="CO943" s="172"/>
      <c r="CP943" s="172"/>
      <c r="CR943" s="172"/>
      <c r="CS943" s="172"/>
      <c r="CT943" s="172"/>
      <c r="CU943" s="172"/>
      <c r="CV943" s="172"/>
      <c r="CW943" s="172"/>
      <c r="CX943" s="172"/>
      <c r="CY943" s="172"/>
      <c r="CZ943" s="172"/>
      <c r="DA943" s="172"/>
      <c r="DB943" s="172"/>
      <c r="DC943" s="172"/>
    </row>
    <row r="944" spans="1:107" ht="14.25" customHeight="1" x14ac:dyDescent="0.3">
      <c r="A944" s="172"/>
      <c r="E944" s="172"/>
      <c r="F944" s="172"/>
      <c r="G944" s="172"/>
      <c r="H944" s="172"/>
      <c r="I944" s="172"/>
      <c r="J944" s="172"/>
      <c r="K944" s="172"/>
      <c r="L944" s="172"/>
      <c r="M944" s="172"/>
      <c r="N944" s="172"/>
      <c r="O944" s="172"/>
      <c r="P944" s="172"/>
      <c r="R944" s="172"/>
      <c r="S944" s="172"/>
      <c r="T944" s="172"/>
      <c r="U944" s="172"/>
      <c r="V944" s="172"/>
      <c r="W944" s="172"/>
      <c r="X944" s="172"/>
      <c r="Y944" s="172"/>
      <c r="Z944" s="172"/>
      <c r="AA944" s="172"/>
      <c r="AB944" s="172"/>
      <c r="AC944" s="172"/>
      <c r="AE944" s="172"/>
      <c r="AF944" s="172"/>
      <c r="AG944" s="172"/>
      <c r="AH944" s="172"/>
      <c r="AI944" s="172"/>
      <c r="AJ944" s="172"/>
      <c r="AK944" s="172"/>
      <c r="AL944" s="172"/>
      <c r="AM944" s="172"/>
      <c r="AN944" s="172"/>
      <c r="AO944" s="172"/>
      <c r="AP944" s="172"/>
      <c r="AR944" s="172"/>
      <c r="AS944" s="172"/>
      <c r="AT944" s="172"/>
      <c r="AU944" s="172"/>
      <c r="AV944" s="172"/>
      <c r="AW944" s="172"/>
      <c r="AX944" s="172"/>
      <c r="AY944" s="172"/>
      <c r="AZ944" s="172"/>
      <c r="BA944" s="172"/>
      <c r="BB944" s="172"/>
      <c r="BC944" s="172"/>
      <c r="BE944" s="172"/>
      <c r="BF944" s="172"/>
      <c r="BG944" s="172"/>
      <c r="BH944" s="172"/>
      <c r="BI944" s="172"/>
      <c r="BJ944" s="172"/>
      <c r="BK944" s="172"/>
      <c r="BL944" s="172"/>
      <c r="BM944" s="172"/>
      <c r="BN944" s="172"/>
      <c r="BO944" s="172"/>
      <c r="BP944" s="172"/>
      <c r="BR944" s="172"/>
      <c r="BS944" s="172"/>
      <c r="BT944" s="172"/>
      <c r="BU944" s="172"/>
      <c r="BV944" s="172"/>
      <c r="BW944" s="172"/>
      <c r="BX944" s="172"/>
      <c r="BY944" s="172"/>
      <c r="BZ944" s="172"/>
      <c r="CA944" s="172"/>
      <c r="CB944" s="172"/>
      <c r="CC944" s="172"/>
      <c r="CE944" s="172"/>
      <c r="CF944" s="172"/>
      <c r="CG944" s="172"/>
      <c r="CH944" s="172"/>
      <c r="CI944" s="172"/>
      <c r="CJ944" s="172"/>
      <c r="CK944" s="172"/>
      <c r="CL944" s="172"/>
      <c r="CM944" s="172"/>
      <c r="CN944" s="172"/>
      <c r="CO944" s="172"/>
      <c r="CP944" s="172"/>
      <c r="CR944" s="172"/>
      <c r="CS944" s="172"/>
      <c r="CT944" s="172"/>
      <c r="CU944" s="172"/>
      <c r="CV944" s="172"/>
      <c r="CW944" s="172"/>
      <c r="CX944" s="172"/>
      <c r="CY944" s="172"/>
      <c r="CZ944" s="172"/>
      <c r="DA944" s="172"/>
      <c r="DB944" s="172"/>
      <c r="DC944" s="172"/>
    </row>
    <row r="945" spans="1:107" ht="14.25" customHeight="1" x14ac:dyDescent="0.3">
      <c r="A945" s="172"/>
      <c r="E945" s="172"/>
      <c r="F945" s="172"/>
      <c r="G945" s="172"/>
      <c r="H945" s="172"/>
      <c r="I945" s="172"/>
      <c r="J945" s="172"/>
      <c r="K945" s="172"/>
      <c r="L945" s="172"/>
      <c r="M945" s="172"/>
      <c r="N945" s="172"/>
      <c r="O945" s="172"/>
      <c r="P945" s="172"/>
      <c r="R945" s="172"/>
      <c r="S945" s="172"/>
      <c r="T945" s="172"/>
      <c r="U945" s="172"/>
      <c r="V945" s="172"/>
      <c r="W945" s="172"/>
      <c r="X945" s="172"/>
      <c r="Y945" s="172"/>
      <c r="Z945" s="172"/>
      <c r="AA945" s="172"/>
      <c r="AB945" s="172"/>
      <c r="AC945" s="172"/>
      <c r="AE945" s="172"/>
      <c r="AF945" s="172"/>
      <c r="AG945" s="172"/>
      <c r="AH945" s="172"/>
      <c r="AI945" s="172"/>
      <c r="AJ945" s="172"/>
      <c r="AK945" s="172"/>
      <c r="AL945" s="172"/>
      <c r="AM945" s="172"/>
      <c r="AN945" s="172"/>
      <c r="AO945" s="172"/>
      <c r="AP945" s="172"/>
      <c r="AR945" s="172"/>
      <c r="AS945" s="172"/>
      <c r="AT945" s="172"/>
      <c r="AU945" s="172"/>
      <c r="AV945" s="172"/>
      <c r="AW945" s="172"/>
      <c r="AX945" s="172"/>
      <c r="AY945" s="172"/>
      <c r="AZ945" s="172"/>
      <c r="BA945" s="172"/>
      <c r="BB945" s="172"/>
      <c r="BC945" s="172"/>
      <c r="BE945" s="172"/>
      <c r="BF945" s="172"/>
      <c r="BG945" s="172"/>
      <c r="BH945" s="172"/>
      <c r="BI945" s="172"/>
      <c r="BJ945" s="172"/>
      <c r="BK945" s="172"/>
      <c r="BL945" s="172"/>
      <c r="BM945" s="172"/>
      <c r="BN945" s="172"/>
      <c r="BO945" s="172"/>
      <c r="BP945" s="172"/>
      <c r="BR945" s="172"/>
      <c r="BS945" s="172"/>
      <c r="BT945" s="172"/>
      <c r="BU945" s="172"/>
      <c r="BV945" s="172"/>
      <c r="BW945" s="172"/>
      <c r="BX945" s="172"/>
      <c r="BY945" s="172"/>
      <c r="BZ945" s="172"/>
      <c r="CA945" s="172"/>
      <c r="CB945" s="172"/>
      <c r="CC945" s="172"/>
      <c r="CE945" s="172"/>
      <c r="CF945" s="172"/>
      <c r="CG945" s="172"/>
      <c r="CH945" s="172"/>
      <c r="CI945" s="172"/>
      <c r="CJ945" s="172"/>
      <c r="CK945" s="172"/>
      <c r="CL945" s="172"/>
      <c r="CM945" s="172"/>
      <c r="CN945" s="172"/>
      <c r="CO945" s="172"/>
      <c r="CP945" s="172"/>
      <c r="CR945" s="172"/>
      <c r="CS945" s="172"/>
      <c r="CT945" s="172"/>
      <c r="CU945" s="172"/>
      <c r="CV945" s="172"/>
      <c r="CW945" s="172"/>
      <c r="CX945" s="172"/>
      <c r="CY945" s="172"/>
      <c r="CZ945" s="172"/>
      <c r="DA945" s="172"/>
      <c r="DB945" s="172"/>
      <c r="DC945" s="172"/>
    </row>
    <row r="946" spans="1:107" ht="14.25" customHeight="1" x14ac:dyDescent="0.3">
      <c r="A946" s="172"/>
      <c r="E946" s="172"/>
      <c r="F946" s="172"/>
      <c r="G946" s="172"/>
      <c r="H946" s="172"/>
      <c r="I946" s="172"/>
      <c r="J946" s="172"/>
      <c r="K946" s="172"/>
      <c r="L946" s="172"/>
      <c r="M946" s="172"/>
      <c r="N946" s="172"/>
      <c r="O946" s="172"/>
      <c r="P946" s="172"/>
      <c r="R946" s="172"/>
      <c r="S946" s="172"/>
      <c r="T946" s="172"/>
      <c r="U946" s="172"/>
      <c r="V946" s="172"/>
      <c r="W946" s="172"/>
      <c r="X946" s="172"/>
      <c r="Y946" s="172"/>
      <c r="Z946" s="172"/>
      <c r="AA946" s="172"/>
      <c r="AB946" s="172"/>
      <c r="AC946" s="172"/>
      <c r="AE946" s="172"/>
      <c r="AF946" s="172"/>
      <c r="AG946" s="172"/>
      <c r="AH946" s="172"/>
      <c r="AI946" s="172"/>
      <c r="AJ946" s="172"/>
      <c r="AK946" s="172"/>
      <c r="AL946" s="172"/>
      <c r="AM946" s="172"/>
      <c r="AN946" s="172"/>
      <c r="AO946" s="172"/>
      <c r="AP946" s="172"/>
      <c r="AR946" s="172"/>
      <c r="AS946" s="172"/>
      <c r="AT946" s="172"/>
      <c r="AU946" s="172"/>
      <c r="AV946" s="172"/>
      <c r="AW946" s="172"/>
      <c r="AX946" s="172"/>
      <c r="AY946" s="172"/>
      <c r="AZ946" s="172"/>
      <c r="BA946" s="172"/>
      <c r="BB946" s="172"/>
      <c r="BC946" s="172"/>
      <c r="BE946" s="172"/>
      <c r="BF946" s="172"/>
      <c r="BG946" s="172"/>
      <c r="BH946" s="172"/>
      <c r="BI946" s="172"/>
      <c r="BJ946" s="172"/>
      <c r="BK946" s="172"/>
      <c r="BL946" s="172"/>
      <c r="BM946" s="172"/>
      <c r="BN946" s="172"/>
      <c r="BO946" s="172"/>
      <c r="BP946" s="172"/>
      <c r="BR946" s="172"/>
      <c r="BS946" s="172"/>
      <c r="BT946" s="172"/>
      <c r="BU946" s="172"/>
      <c r="BV946" s="172"/>
      <c r="BW946" s="172"/>
      <c r="BX946" s="172"/>
      <c r="BY946" s="172"/>
      <c r="BZ946" s="172"/>
      <c r="CA946" s="172"/>
      <c r="CB946" s="172"/>
      <c r="CC946" s="172"/>
      <c r="CE946" s="172"/>
      <c r="CF946" s="172"/>
      <c r="CG946" s="172"/>
      <c r="CH946" s="172"/>
      <c r="CI946" s="172"/>
      <c r="CJ946" s="172"/>
      <c r="CK946" s="172"/>
      <c r="CL946" s="172"/>
      <c r="CM946" s="172"/>
      <c r="CN946" s="172"/>
      <c r="CO946" s="172"/>
      <c r="CP946" s="172"/>
      <c r="CR946" s="172"/>
      <c r="CS946" s="172"/>
      <c r="CT946" s="172"/>
      <c r="CU946" s="172"/>
      <c r="CV946" s="172"/>
      <c r="CW946" s="172"/>
      <c r="CX946" s="172"/>
      <c r="CY946" s="172"/>
      <c r="CZ946" s="172"/>
      <c r="DA946" s="172"/>
      <c r="DB946" s="172"/>
      <c r="DC946" s="172"/>
    </row>
    <row r="947" spans="1:107" ht="14.25" customHeight="1" x14ac:dyDescent="0.3">
      <c r="A947" s="172"/>
      <c r="E947" s="172"/>
      <c r="F947" s="172"/>
      <c r="G947" s="172"/>
      <c r="H947" s="172"/>
      <c r="I947" s="172"/>
      <c r="J947" s="172"/>
      <c r="K947" s="172"/>
      <c r="L947" s="172"/>
      <c r="M947" s="172"/>
      <c r="N947" s="172"/>
      <c r="O947" s="172"/>
      <c r="P947" s="172"/>
      <c r="R947" s="172"/>
      <c r="S947" s="172"/>
      <c r="T947" s="172"/>
      <c r="U947" s="172"/>
      <c r="V947" s="172"/>
      <c r="W947" s="172"/>
      <c r="X947" s="172"/>
      <c r="Y947" s="172"/>
      <c r="Z947" s="172"/>
      <c r="AA947" s="172"/>
      <c r="AB947" s="172"/>
      <c r="AC947" s="172"/>
      <c r="AE947" s="172"/>
      <c r="AF947" s="172"/>
      <c r="AG947" s="172"/>
      <c r="AH947" s="172"/>
      <c r="AI947" s="172"/>
      <c r="AJ947" s="172"/>
      <c r="AK947" s="172"/>
      <c r="AL947" s="172"/>
      <c r="AM947" s="172"/>
      <c r="AN947" s="172"/>
      <c r="AO947" s="172"/>
      <c r="AP947" s="172"/>
      <c r="AR947" s="172"/>
      <c r="AS947" s="172"/>
      <c r="AT947" s="172"/>
      <c r="AU947" s="172"/>
      <c r="AV947" s="172"/>
      <c r="AW947" s="172"/>
      <c r="AX947" s="172"/>
      <c r="AY947" s="172"/>
      <c r="AZ947" s="172"/>
      <c r="BA947" s="172"/>
      <c r="BB947" s="172"/>
      <c r="BC947" s="172"/>
      <c r="BE947" s="172"/>
      <c r="BF947" s="172"/>
      <c r="BG947" s="172"/>
      <c r="BH947" s="172"/>
      <c r="BI947" s="172"/>
      <c r="BJ947" s="172"/>
      <c r="BK947" s="172"/>
      <c r="BL947" s="172"/>
      <c r="BM947" s="172"/>
      <c r="BN947" s="172"/>
      <c r="BO947" s="172"/>
      <c r="BP947" s="172"/>
      <c r="BR947" s="172"/>
      <c r="BS947" s="172"/>
      <c r="BT947" s="172"/>
      <c r="BU947" s="172"/>
      <c r="BV947" s="172"/>
      <c r="BW947" s="172"/>
      <c r="BX947" s="172"/>
      <c r="BY947" s="172"/>
      <c r="BZ947" s="172"/>
      <c r="CA947" s="172"/>
      <c r="CB947" s="172"/>
      <c r="CC947" s="172"/>
      <c r="CE947" s="172"/>
      <c r="CF947" s="172"/>
      <c r="CG947" s="172"/>
      <c r="CH947" s="172"/>
      <c r="CI947" s="172"/>
      <c r="CJ947" s="172"/>
      <c r="CK947" s="172"/>
      <c r="CL947" s="172"/>
      <c r="CM947" s="172"/>
      <c r="CN947" s="172"/>
      <c r="CO947" s="172"/>
      <c r="CP947" s="172"/>
      <c r="CR947" s="172"/>
      <c r="CS947" s="172"/>
      <c r="CT947" s="172"/>
      <c r="CU947" s="172"/>
      <c r="CV947" s="172"/>
      <c r="CW947" s="172"/>
      <c r="CX947" s="172"/>
      <c r="CY947" s="172"/>
      <c r="CZ947" s="172"/>
      <c r="DA947" s="172"/>
      <c r="DB947" s="172"/>
      <c r="DC947" s="172"/>
    </row>
    <row r="948" spans="1:107" ht="14.25" customHeight="1" x14ac:dyDescent="0.3">
      <c r="A948" s="172"/>
      <c r="E948" s="172"/>
      <c r="F948" s="172"/>
      <c r="G948" s="172"/>
      <c r="H948" s="172"/>
      <c r="I948" s="172"/>
      <c r="J948" s="172"/>
      <c r="K948" s="172"/>
      <c r="L948" s="172"/>
      <c r="M948" s="172"/>
      <c r="N948" s="172"/>
      <c r="O948" s="172"/>
      <c r="P948" s="172"/>
      <c r="R948" s="172"/>
      <c r="S948" s="172"/>
      <c r="T948" s="172"/>
      <c r="U948" s="172"/>
      <c r="V948" s="172"/>
      <c r="W948" s="172"/>
      <c r="X948" s="172"/>
      <c r="Y948" s="172"/>
      <c r="Z948" s="172"/>
      <c r="AA948" s="172"/>
      <c r="AB948" s="172"/>
      <c r="AC948" s="172"/>
      <c r="AE948" s="172"/>
      <c r="AF948" s="172"/>
      <c r="AG948" s="172"/>
      <c r="AH948" s="172"/>
      <c r="AI948" s="172"/>
      <c r="AJ948" s="172"/>
      <c r="AK948" s="172"/>
      <c r="AL948" s="172"/>
      <c r="AM948" s="172"/>
      <c r="AN948" s="172"/>
      <c r="AO948" s="172"/>
      <c r="AP948" s="172"/>
      <c r="AR948" s="172"/>
      <c r="AS948" s="172"/>
      <c r="AT948" s="172"/>
      <c r="AU948" s="172"/>
      <c r="AV948" s="172"/>
      <c r="AW948" s="172"/>
      <c r="AX948" s="172"/>
      <c r="AY948" s="172"/>
      <c r="AZ948" s="172"/>
      <c r="BA948" s="172"/>
      <c r="BB948" s="172"/>
      <c r="BC948" s="172"/>
      <c r="BE948" s="172"/>
      <c r="BF948" s="172"/>
      <c r="BG948" s="172"/>
      <c r="BH948" s="172"/>
      <c r="BI948" s="172"/>
      <c r="BJ948" s="172"/>
      <c r="BK948" s="172"/>
      <c r="BL948" s="172"/>
      <c r="BM948" s="172"/>
      <c r="BN948" s="172"/>
      <c r="BO948" s="172"/>
      <c r="BP948" s="172"/>
      <c r="BR948" s="172"/>
      <c r="BS948" s="172"/>
      <c r="BT948" s="172"/>
      <c r="BU948" s="172"/>
      <c r="BV948" s="172"/>
      <c r="BW948" s="172"/>
      <c r="BX948" s="172"/>
      <c r="BY948" s="172"/>
      <c r="BZ948" s="172"/>
      <c r="CA948" s="172"/>
      <c r="CB948" s="172"/>
      <c r="CC948" s="172"/>
      <c r="CE948" s="172"/>
      <c r="CF948" s="172"/>
      <c r="CG948" s="172"/>
      <c r="CH948" s="172"/>
      <c r="CI948" s="172"/>
      <c r="CJ948" s="172"/>
      <c r="CK948" s="172"/>
      <c r="CL948" s="172"/>
      <c r="CM948" s="172"/>
      <c r="CN948" s="172"/>
      <c r="CO948" s="172"/>
      <c r="CP948" s="172"/>
      <c r="CR948" s="172"/>
      <c r="CS948" s="172"/>
      <c r="CT948" s="172"/>
      <c r="CU948" s="172"/>
      <c r="CV948" s="172"/>
      <c r="CW948" s="172"/>
      <c r="CX948" s="172"/>
      <c r="CY948" s="172"/>
      <c r="CZ948" s="172"/>
      <c r="DA948" s="172"/>
      <c r="DB948" s="172"/>
      <c r="DC948" s="172"/>
    </row>
    <row r="949" spans="1:107" ht="14.25" customHeight="1" x14ac:dyDescent="0.3">
      <c r="A949" s="172"/>
      <c r="E949" s="172"/>
      <c r="F949" s="172"/>
      <c r="G949" s="172"/>
      <c r="H949" s="172"/>
      <c r="I949" s="172"/>
      <c r="J949" s="172"/>
      <c r="K949" s="172"/>
      <c r="L949" s="172"/>
      <c r="M949" s="172"/>
      <c r="N949" s="172"/>
      <c r="O949" s="172"/>
      <c r="P949" s="172"/>
      <c r="R949" s="172"/>
      <c r="S949" s="172"/>
      <c r="T949" s="172"/>
      <c r="U949" s="172"/>
      <c r="V949" s="172"/>
      <c r="W949" s="172"/>
      <c r="X949" s="172"/>
      <c r="Y949" s="172"/>
      <c r="Z949" s="172"/>
      <c r="AA949" s="172"/>
      <c r="AB949" s="172"/>
      <c r="AC949" s="172"/>
      <c r="AE949" s="172"/>
      <c r="AF949" s="172"/>
      <c r="AG949" s="172"/>
      <c r="AH949" s="172"/>
      <c r="AI949" s="172"/>
      <c r="AJ949" s="172"/>
      <c r="AK949" s="172"/>
      <c r="AL949" s="172"/>
      <c r="AM949" s="172"/>
      <c r="AN949" s="172"/>
      <c r="AO949" s="172"/>
      <c r="AP949" s="172"/>
      <c r="AR949" s="172"/>
      <c r="AS949" s="172"/>
      <c r="AT949" s="172"/>
      <c r="AU949" s="172"/>
      <c r="AV949" s="172"/>
      <c r="AW949" s="172"/>
      <c r="AX949" s="172"/>
      <c r="AY949" s="172"/>
      <c r="AZ949" s="172"/>
      <c r="BA949" s="172"/>
      <c r="BB949" s="172"/>
      <c r="BC949" s="172"/>
      <c r="BE949" s="172"/>
      <c r="BF949" s="172"/>
      <c r="BG949" s="172"/>
      <c r="BH949" s="172"/>
      <c r="BI949" s="172"/>
      <c r="BJ949" s="172"/>
      <c r="BK949" s="172"/>
      <c r="BL949" s="172"/>
      <c r="BM949" s="172"/>
      <c r="BN949" s="172"/>
      <c r="BO949" s="172"/>
      <c r="BP949" s="172"/>
      <c r="BR949" s="172"/>
      <c r="BS949" s="172"/>
      <c r="BT949" s="172"/>
      <c r="BU949" s="172"/>
      <c r="BV949" s="172"/>
      <c r="BW949" s="172"/>
      <c r="BX949" s="172"/>
      <c r="BY949" s="172"/>
      <c r="BZ949" s="172"/>
      <c r="CA949" s="172"/>
      <c r="CB949" s="172"/>
      <c r="CC949" s="172"/>
      <c r="CE949" s="172"/>
      <c r="CF949" s="172"/>
      <c r="CG949" s="172"/>
      <c r="CH949" s="172"/>
      <c r="CI949" s="172"/>
      <c r="CJ949" s="172"/>
      <c r="CK949" s="172"/>
      <c r="CL949" s="172"/>
      <c r="CM949" s="172"/>
      <c r="CN949" s="172"/>
      <c r="CO949" s="172"/>
      <c r="CP949" s="172"/>
      <c r="CR949" s="172"/>
      <c r="CS949" s="172"/>
      <c r="CT949" s="172"/>
      <c r="CU949" s="172"/>
      <c r="CV949" s="172"/>
      <c r="CW949" s="172"/>
      <c r="CX949" s="172"/>
      <c r="CY949" s="172"/>
      <c r="CZ949" s="172"/>
      <c r="DA949" s="172"/>
      <c r="DB949" s="172"/>
      <c r="DC949" s="172"/>
    </row>
    <row r="950" spans="1:107" ht="14.25" customHeight="1" x14ac:dyDescent="0.3">
      <c r="A950" s="172"/>
      <c r="E950" s="172"/>
      <c r="F950" s="172"/>
      <c r="G950" s="172"/>
      <c r="H950" s="172"/>
      <c r="I950" s="172"/>
      <c r="J950" s="172"/>
      <c r="K950" s="172"/>
      <c r="L950" s="172"/>
      <c r="M950" s="172"/>
      <c r="N950" s="172"/>
      <c r="O950" s="172"/>
      <c r="P950" s="172"/>
      <c r="R950" s="172"/>
      <c r="S950" s="172"/>
      <c r="T950" s="172"/>
      <c r="U950" s="172"/>
      <c r="V950" s="172"/>
      <c r="W950" s="172"/>
      <c r="X950" s="172"/>
      <c r="Y950" s="172"/>
      <c r="Z950" s="172"/>
      <c r="AA950" s="172"/>
      <c r="AB950" s="172"/>
      <c r="AC950" s="172"/>
      <c r="AE950" s="172"/>
      <c r="AF950" s="172"/>
      <c r="AG950" s="172"/>
      <c r="AH950" s="172"/>
      <c r="AI950" s="172"/>
      <c r="AJ950" s="172"/>
      <c r="AK950" s="172"/>
      <c r="AL950" s="172"/>
      <c r="AM950" s="172"/>
      <c r="AN950" s="172"/>
      <c r="AO950" s="172"/>
      <c r="AP950" s="172"/>
      <c r="AR950" s="172"/>
      <c r="AS950" s="172"/>
      <c r="AT950" s="172"/>
      <c r="AU950" s="172"/>
      <c r="AV950" s="172"/>
      <c r="AW950" s="172"/>
      <c r="AX950" s="172"/>
      <c r="AY950" s="172"/>
      <c r="AZ950" s="172"/>
      <c r="BA950" s="172"/>
      <c r="BB950" s="172"/>
      <c r="BC950" s="172"/>
      <c r="BE950" s="172"/>
      <c r="BF950" s="172"/>
      <c r="BG950" s="172"/>
      <c r="BH950" s="172"/>
      <c r="BI950" s="172"/>
      <c r="BJ950" s="172"/>
      <c r="BK950" s="172"/>
      <c r="BL950" s="172"/>
      <c r="BM950" s="172"/>
      <c r="BN950" s="172"/>
      <c r="BO950" s="172"/>
      <c r="BP950" s="172"/>
      <c r="BR950" s="172"/>
      <c r="BS950" s="172"/>
      <c r="BT950" s="172"/>
      <c r="BU950" s="172"/>
      <c r="BV950" s="172"/>
      <c r="BW950" s="172"/>
      <c r="BX950" s="172"/>
      <c r="BY950" s="172"/>
      <c r="BZ950" s="172"/>
      <c r="CA950" s="172"/>
      <c r="CB950" s="172"/>
      <c r="CC950" s="172"/>
      <c r="CE950" s="172"/>
      <c r="CF950" s="172"/>
      <c r="CG950" s="172"/>
      <c r="CH950" s="172"/>
      <c r="CI950" s="172"/>
      <c r="CJ950" s="172"/>
      <c r="CK950" s="172"/>
      <c r="CL950" s="172"/>
      <c r="CM950" s="172"/>
      <c r="CN950" s="172"/>
      <c r="CO950" s="172"/>
      <c r="CP950" s="172"/>
      <c r="CR950" s="172"/>
      <c r="CS950" s="172"/>
      <c r="CT950" s="172"/>
      <c r="CU950" s="172"/>
      <c r="CV950" s="172"/>
      <c r="CW950" s="172"/>
      <c r="CX950" s="172"/>
      <c r="CY950" s="172"/>
      <c r="CZ950" s="172"/>
      <c r="DA950" s="172"/>
      <c r="DB950" s="172"/>
      <c r="DC950" s="172"/>
    </row>
    <row r="951" spans="1:107" ht="14.25" customHeight="1" x14ac:dyDescent="0.3">
      <c r="A951" s="172"/>
      <c r="E951" s="172"/>
      <c r="F951" s="172"/>
      <c r="G951" s="172"/>
      <c r="H951" s="172"/>
      <c r="I951" s="172"/>
      <c r="J951" s="172"/>
      <c r="K951" s="172"/>
      <c r="L951" s="172"/>
      <c r="M951" s="172"/>
      <c r="N951" s="172"/>
      <c r="O951" s="172"/>
      <c r="P951" s="172"/>
      <c r="R951" s="172"/>
      <c r="S951" s="172"/>
      <c r="T951" s="172"/>
      <c r="U951" s="172"/>
      <c r="V951" s="172"/>
      <c r="W951" s="172"/>
      <c r="X951" s="172"/>
      <c r="Y951" s="172"/>
      <c r="Z951" s="172"/>
      <c r="AA951" s="172"/>
      <c r="AB951" s="172"/>
      <c r="AC951" s="172"/>
      <c r="AE951" s="172"/>
      <c r="AF951" s="172"/>
      <c r="AG951" s="172"/>
      <c r="AH951" s="172"/>
      <c r="AI951" s="172"/>
      <c r="AJ951" s="172"/>
      <c r="AK951" s="172"/>
      <c r="AL951" s="172"/>
      <c r="AM951" s="172"/>
      <c r="AN951" s="172"/>
      <c r="AO951" s="172"/>
      <c r="AP951" s="172"/>
      <c r="AR951" s="172"/>
      <c r="AS951" s="172"/>
      <c r="AT951" s="172"/>
      <c r="AU951" s="172"/>
      <c r="AV951" s="172"/>
      <c r="AW951" s="172"/>
      <c r="AX951" s="172"/>
      <c r="AY951" s="172"/>
      <c r="AZ951" s="172"/>
      <c r="BA951" s="172"/>
      <c r="BB951" s="172"/>
      <c r="BC951" s="172"/>
      <c r="BE951" s="172"/>
      <c r="BF951" s="172"/>
      <c r="BG951" s="172"/>
      <c r="BH951" s="172"/>
      <c r="BI951" s="172"/>
      <c r="BJ951" s="172"/>
      <c r="BK951" s="172"/>
      <c r="BL951" s="172"/>
      <c r="BM951" s="172"/>
      <c r="BN951" s="172"/>
      <c r="BO951" s="172"/>
      <c r="BP951" s="172"/>
      <c r="BR951" s="172"/>
      <c r="BS951" s="172"/>
      <c r="BT951" s="172"/>
      <c r="BU951" s="172"/>
      <c r="BV951" s="172"/>
      <c r="BW951" s="172"/>
      <c r="BX951" s="172"/>
      <c r="BY951" s="172"/>
      <c r="BZ951" s="172"/>
      <c r="CA951" s="172"/>
      <c r="CB951" s="172"/>
      <c r="CC951" s="172"/>
      <c r="CE951" s="172"/>
      <c r="CF951" s="172"/>
      <c r="CG951" s="172"/>
      <c r="CH951" s="172"/>
      <c r="CI951" s="172"/>
      <c r="CJ951" s="172"/>
      <c r="CK951" s="172"/>
      <c r="CL951" s="172"/>
      <c r="CM951" s="172"/>
      <c r="CN951" s="172"/>
      <c r="CO951" s="172"/>
      <c r="CP951" s="172"/>
      <c r="CR951" s="172"/>
      <c r="CS951" s="172"/>
      <c r="CT951" s="172"/>
      <c r="CU951" s="172"/>
      <c r="CV951" s="172"/>
      <c r="CW951" s="172"/>
      <c r="CX951" s="172"/>
      <c r="CY951" s="172"/>
      <c r="CZ951" s="172"/>
      <c r="DA951" s="172"/>
      <c r="DB951" s="172"/>
      <c r="DC951" s="172"/>
    </row>
    <row r="952" spans="1:107" ht="14.25" customHeight="1" x14ac:dyDescent="0.3">
      <c r="A952" s="172"/>
      <c r="E952" s="172"/>
      <c r="F952" s="172"/>
      <c r="G952" s="172"/>
      <c r="H952" s="172"/>
      <c r="I952" s="172"/>
      <c r="J952" s="172"/>
      <c r="K952" s="172"/>
      <c r="L952" s="172"/>
      <c r="M952" s="172"/>
      <c r="N952" s="172"/>
      <c r="O952" s="172"/>
      <c r="P952" s="172"/>
      <c r="R952" s="172"/>
      <c r="S952" s="172"/>
      <c r="T952" s="172"/>
      <c r="U952" s="172"/>
      <c r="V952" s="172"/>
      <c r="W952" s="172"/>
      <c r="X952" s="172"/>
      <c r="Y952" s="172"/>
      <c r="Z952" s="172"/>
      <c r="AA952" s="172"/>
      <c r="AB952" s="172"/>
      <c r="AC952" s="172"/>
      <c r="AE952" s="172"/>
      <c r="AF952" s="172"/>
      <c r="AG952" s="172"/>
      <c r="AH952" s="172"/>
      <c r="AI952" s="172"/>
      <c r="AJ952" s="172"/>
      <c r="AK952" s="172"/>
      <c r="AL952" s="172"/>
      <c r="AM952" s="172"/>
      <c r="AN952" s="172"/>
      <c r="AO952" s="172"/>
      <c r="AP952" s="172"/>
      <c r="AR952" s="172"/>
      <c r="AS952" s="172"/>
      <c r="AT952" s="172"/>
      <c r="AU952" s="172"/>
      <c r="AV952" s="172"/>
      <c r="AW952" s="172"/>
      <c r="AX952" s="172"/>
      <c r="AY952" s="172"/>
      <c r="AZ952" s="172"/>
      <c r="BA952" s="172"/>
      <c r="BB952" s="172"/>
      <c r="BC952" s="172"/>
      <c r="BE952" s="172"/>
      <c r="BF952" s="172"/>
      <c r="BG952" s="172"/>
      <c r="BH952" s="172"/>
      <c r="BI952" s="172"/>
      <c r="BJ952" s="172"/>
      <c r="BK952" s="172"/>
      <c r="BL952" s="172"/>
      <c r="BM952" s="172"/>
      <c r="BN952" s="172"/>
      <c r="BO952" s="172"/>
      <c r="BP952" s="172"/>
      <c r="BR952" s="172"/>
      <c r="BS952" s="172"/>
      <c r="BT952" s="172"/>
      <c r="BU952" s="172"/>
      <c r="BV952" s="172"/>
      <c r="BW952" s="172"/>
      <c r="BX952" s="172"/>
      <c r="BY952" s="172"/>
      <c r="BZ952" s="172"/>
      <c r="CA952" s="172"/>
      <c r="CB952" s="172"/>
      <c r="CC952" s="172"/>
      <c r="CE952" s="172"/>
      <c r="CF952" s="172"/>
      <c r="CG952" s="172"/>
      <c r="CH952" s="172"/>
      <c r="CI952" s="172"/>
      <c r="CJ952" s="172"/>
      <c r="CK952" s="172"/>
      <c r="CL952" s="172"/>
      <c r="CM952" s="172"/>
      <c r="CN952" s="172"/>
      <c r="CO952" s="172"/>
      <c r="CP952" s="172"/>
      <c r="CR952" s="172"/>
      <c r="CS952" s="172"/>
      <c r="CT952" s="172"/>
      <c r="CU952" s="172"/>
      <c r="CV952" s="172"/>
      <c r="CW952" s="172"/>
      <c r="CX952" s="172"/>
      <c r="CY952" s="172"/>
      <c r="CZ952" s="172"/>
      <c r="DA952" s="172"/>
      <c r="DB952" s="172"/>
      <c r="DC952" s="172"/>
    </row>
    <row r="953" spans="1:107" ht="14.25" customHeight="1" x14ac:dyDescent="0.3">
      <c r="A953" s="172"/>
      <c r="E953" s="172"/>
      <c r="F953" s="172"/>
      <c r="G953" s="172"/>
      <c r="H953" s="172"/>
      <c r="I953" s="172"/>
      <c r="J953" s="172"/>
      <c r="K953" s="172"/>
      <c r="L953" s="172"/>
      <c r="M953" s="172"/>
      <c r="N953" s="172"/>
      <c r="O953" s="172"/>
      <c r="P953" s="172"/>
      <c r="R953" s="172"/>
      <c r="S953" s="172"/>
      <c r="T953" s="172"/>
      <c r="U953" s="172"/>
      <c r="V953" s="172"/>
      <c r="W953" s="172"/>
      <c r="X953" s="172"/>
      <c r="Y953" s="172"/>
      <c r="Z953" s="172"/>
      <c r="AA953" s="172"/>
      <c r="AB953" s="172"/>
      <c r="AC953" s="172"/>
      <c r="AE953" s="172"/>
      <c r="AF953" s="172"/>
      <c r="AG953" s="172"/>
      <c r="AH953" s="172"/>
      <c r="AI953" s="172"/>
      <c r="AJ953" s="172"/>
      <c r="AK953" s="172"/>
      <c r="AL953" s="172"/>
      <c r="AM953" s="172"/>
      <c r="AN953" s="172"/>
      <c r="AO953" s="172"/>
      <c r="AP953" s="172"/>
      <c r="AR953" s="172"/>
      <c r="AS953" s="172"/>
      <c r="AT953" s="172"/>
      <c r="AU953" s="172"/>
      <c r="AV953" s="172"/>
      <c r="AW953" s="172"/>
      <c r="AX953" s="172"/>
      <c r="AY953" s="172"/>
      <c r="AZ953" s="172"/>
      <c r="BA953" s="172"/>
      <c r="BB953" s="172"/>
      <c r="BC953" s="172"/>
      <c r="BE953" s="172"/>
      <c r="BF953" s="172"/>
      <c r="BG953" s="172"/>
      <c r="BH953" s="172"/>
      <c r="BI953" s="172"/>
      <c r="BJ953" s="172"/>
      <c r="BK953" s="172"/>
      <c r="BL953" s="172"/>
      <c r="BM953" s="172"/>
      <c r="BN953" s="172"/>
      <c r="BO953" s="172"/>
      <c r="BP953" s="172"/>
      <c r="BR953" s="172"/>
      <c r="BS953" s="172"/>
      <c r="BT953" s="172"/>
      <c r="BU953" s="172"/>
      <c r="BV953" s="172"/>
      <c r="BW953" s="172"/>
      <c r="BX953" s="172"/>
      <c r="BY953" s="172"/>
      <c r="BZ953" s="172"/>
      <c r="CA953" s="172"/>
      <c r="CB953" s="172"/>
      <c r="CC953" s="172"/>
      <c r="CE953" s="172"/>
      <c r="CF953" s="172"/>
      <c r="CG953" s="172"/>
      <c r="CH953" s="172"/>
      <c r="CI953" s="172"/>
      <c r="CJ953" s="172"/>
      <c r="CK953" s="172"/>
      <c r="CL953" s="172"/>
      <c r="CM953" s="172"/>
      <c r="CN953" s="172"/>
      <c r="CO953" s="172"/>
      <c r="CP953" s="172"/>
      <c r="CR953" s="172"/>
      <c r="CS953" s="172"/>
      <c r="CT953" s="172"/>
      <c r="CU953" s="172"/>
      <c r="CV953" s="172"/>
      <c r="CW953" s="172"/>
      <c r="CX953" s="172"/>
      <c r="CY953" s="172"/>
      <c r="CZ953" s="172"/>
      <c r="DA953" s="172"/>
      <c r="DB953" s="172"/>
      <c r="DC953" s="172"/>
    </row>
    <row r="954" spans="1:107" ht="14.25" customHeight="1" x14ac:dyDescent="0.3">
      <c r="A954" s="172"/>
      <c r="E954" s="172"/>
      <c r="F954" s="172"/>
      <c r="G954" s="172"/>
      <c r="H954" s="172"/>
      <c r="I954" s="172"/>
      <c r="J954" s="172"/>
      <c r="K954" s="172"/>
      <c r="L954" s="172"/>
      <c r="M954" s="172"/>
      <c r="N954" s="172"/>
      <c r="O954" s="172"/>
      <c r="P954" s="172"/>
      <c r="R954" s="172"/>
      <c r="S954" s="172"/>
      <c r="T954" s="172"/>
      <c r="U954" s="172"/>
      <c r="V954" s="172"/>
      <c r="W954" s="172"/>
      <c r="X954" s="172"/>
      <c r="Y954" s="172"/>
      <c r="Z954" s="172"/>
      <c r="AA954" s="172"/>
      <c r="AB954" s="172"/>
      <c r="AC954" s="172"/>
      <c r="AE954" s="172"/>
      <c r="AF954" s="172"/>
      <c r="AG954" s="172"/>
      <c r="AH954" s="172"/>
      <c r="AI954" s="172"/>
      <c r="AJ954" s="172"/>
      <c r="AK954" s="172"/>
      <c r="AL954" s="172"/>
      <c r="AM954" s="172"/>
      <c r="AN954" s="172"/>
      <c r="AO954" s="172"/>
      <c r="AP954" s="172"/>
      <c r="AR954" s="172"/>
      <c r="AS954" s="172"/>
      <c r="AT954" s="172"/>
      <c r="AU954" s="172"/>
      <c r="AV954" s="172"/>
      <c r="AW954" s="172"/>
      <c r="AX954" s="172"/>
      <c r="AY954" s="172"/>
      <c r="AZ954" s="172"/>
      <c r="BA954" s="172"/>
      <c r="BB954" s="172"/>
      <c r="BC954" s="172"/>
      <c r="BE954" s="172"/>
      <c r="BF954" s="172"/>
      <c r="BG954" s="172"/>
      <c r="BH954" s="172"/>
      <c r="BI954" s="172"/>
      <c r="BJ954" s="172"/>
      <c r="BK954" s="172"/>
      <c r="BL954" s="172"/>
      <c r="BM954" s="172"/>
      <c r="BN954" s="172"/>
      <c r="BO954" s="172"/>
      <c r="BP954" s="172"/>
      <c r="BR954" s="172"/>
      <c r="BS954" s="172"/>
      <c r="BT954" s="172"/>
      <c r="BU954" s="172"/>
      <c r="BV954" s="172"/>
      <c r="BW954" s="172"/>
      <c r="BX954" s="172"/>
      <c r="BY954" s="172"/>
      <c r="BZ954" s="172"/>
      <c r="CA954" s="172"/>
      <c r="CB954" s="172"/>
      <c r="CC954" s="172"/>
      <c r="CE954" s="172"/>
      <c r="CF954" s="172"/>
      <c r="CG954" s="172"/>
      <c r="CH954" s="172"/>
      <c r="CI954" s="172"/>
      <c r="CJ954" s="172"/>
      <c r="CK954" s="172"/>
      <c r="CL954" s="172"/>
      <c r="CM954" s="172"/>
      <c r="CN954" s="172"/>
      <c r="CO954" s="172"/>
      <c r="CP954" s="172"/>
      <c r="CR954" s="172"/>
      <c r="CS954" s="172"/>
      <c r="CT954" s="172"/>
      <c r="CU954" s="172"/>
      <c r="CV954" s="172"/>
      <c r="CW954" s="172"/>
      <c r="CX954" s="172"/>
      <c r="CY954" s="172"/>
      <c r="CZ954" s="172"/>
      <c r="DA954" s="172"/>
      <c r="DB954" s="172"/>
      <c r="DC954" s="172"/>
    </row>
    <row r="955" spans="1:107" ht="14.25" customHeight="1" x14ac:dyDescent="0.3">
      <c r="A955" s="172"/>
      <c r="E955" s="172"/>
      <c r="F955" s="172"/>
      <c r="G955" s="172"/>
      <c r="H955" s="172"/>
      <c r="I955" s="172"/>
      <c r="J955" s="172"/>
      <c r="K955" s="172"/>
      <c r="L955" s="172"/>
      <c r="M955" s="172"/>
      <c r="N955" s="172"/>
      <c r="O955" s="172"/>
      <c r="P955" s="172"/>
      <c r="R955" s="172"/>
      <c r="S955" s="172"/>
      <c r="T955" s="172"/>
      <c r="U955" s="172"/>
      <c r="V955" s="172"/>
      <c r="W955" s="172"/>
      <c r="X955" s="172"/>
      <c r="Y955" s="172"/>
      <c r="Z955" s="172"/>
      <c r="AA955" s="172"/>
      <c r="AB955" s="172"/>
      <c r="AC955" s="172"/>
      <c r="AE955" s="172"/>
      <c r="AF955" s="172"/>
      <c r="AG955" s="172"/>
      <c r="AH955" s="172"/>
      <c r="AI955" s="172"/>
      <c r="AJ955" s="172"/>
      <c r="AK955" s="172"/>
      <c r="AL955" s="172"/>
      <c r="AM955" s="172"/>
      <c r="AN955" s="172"/>
      <c r="AO955" s="172"/>
      <c r="AP955" s="172"/>
      <c r="AR955" s="172"/>
      <c r="AS955" s="172"/>
      <c r="AT955" s="172"/>
      <c r="AU955" s="172"/>
      <c r="AV955" s="172"/>
      <c r="AW955" s="172"/>
      <c r="AX955" s="172"/>
      <c r="AY955" s="172"/>
      <c r="AZ955" s="172"/>
      <c r="BA955" s="172"/>
      <c r="BB955" s="172"/>
      <c r="BC955" s="172"/>
      <c r="BE955" s="172"/>
      <c r="BF955" s="172"/>
      <c r="BG955" s="172"/>
      <c r="BH955" s="172"/>
      <c r="BI955" s="172"/>
      <c r="BJ955" s="172"/>
      <c r="BK955" s="172"/>
      <c r="BL955" s="172"/>
      <c r="BM955" s="172"/>
      <c r="BN955" s="172"/>
      <c r="BO955" s="172"/>
      <c r="BP955" s="172"/>
      <c r="BR955" s="172"/>
      <c r="BS955" s="172"/>
      <c r="BT955" s="172"/>
      <c r="BU955" s="172"/>
      <c r="BV955" s="172"/>
      <c r="BW955" s="172"/>
      <c r="BX955" s="172"/>
      <c r="BY955" s="172"/>
      <c r="BZ955" s="172"/>
      <c r="CA955" s="172"/>
      <c r="CB955" s="172"/>
      <c r="CC955" s="172"/>
      <c r="CE955" s="172"/>
      <c r="CF955" s="172"/>
      <c r="CG955" s="172"/>
      <c r="CH955" s="172"/>
      <c r="CI955" s="172"/>
      <c r="CJ955" s="172"/>
      <c r="CK955" s="172"/>
      <c r="CL955" s="172"/>
      <c r="CM955" s="172"/>
      <c r="CN955" s="172"/>
      <c r="CO955" s="172"/>
      <c r="CP955" s="172"/>
      <c r="CR955" s="172"/>
      <c r="CS955" s="172"/>
      <c r="CT955" s="172"/>
      <c r="CU955" s="172"/>
      <c r="CV955" s="172"/>
      <c r="CW955" s="172"/>
      <c r="CX955" s="172"/>
      <c r="CY955" s="172"/>
      <c r="CZ955" s="172"/>
      <c r="DA955" s="172"/>
      <c r="DB955" s="172"/>
      <c r="DC955" s="172"/>
    </row>
    <row r="956" spans="1:107" ht="14.25" customHeight="1" x14ac:dyDescent="0.3">
      <c r="A956" s="172"/>
      <c r="E956" s="172"/>
      <c r="F956" s="172"/>
      <c r="G956" s="172"/>
      <c r="H956" s="172"/>
      <c r="I956" s="172"/>
      <c r="J956" s="172"/>
      <c r="K956" s="172"/>
      <c r="L956" s="172"/>
      <c r="M956" s="172"/>
      <c r="N956" s="172"/>
      <c r="O956" s="172"/>
      <c r="P956" s="172"/>
      <c r="R956" s="172"/>
      <c r="S956" s="172"/>
      <c r="T956" s="172"/>
      <c r="U956" s="172"/>
      <c r="V956" s="172"/>
      <c r="W956" s="172"/>
      <c r="X956" s="172"/>
      <c r="Y956" s="172"/>
      <c r="Z956" s="172"/>
      <c r="AA956" s="172"/>
      <c r="AB956" s="172"/>
      <c r="AC956" s="172"/>
      <c r="AE956" s="172"/>
      <c r="AF956" s="172"/>
      <c r="AG956" s="172"/>
      <c r="AH956" s="172"/>
      <c r="AI956" s="172"/>
      <c r="AJ956" s="172"/>
      <c r="AK956" s="172"/>
      <c r="AL956" s="172"/>
      <c r="AM956" s="172"/>
      <c r="AN956" s="172"/>
      <c r="AO956" s="172"/>
      <c r="AP956" s="172"/>
      <c r="AR956" s="172"/>
      <c r="AS956" s="172"/>
      <c r="AT956" s="172"/>
      <c r="AU956" s="172"/>
      <c r="AV956" s="172"/>
      <c r="AW956" s="172"/>
      <c r="AX956" s="172"/>
      <c r="AY956" s="172"/>
      <c r="AZ956" s="172"/>
      <c r="BA956" s="172"/>
      <c r="BB956" s="172"/>
      <c r="BC956" s="172"/>
      <c r="BE956" s="172"/>
      <c r="BF956" s="172"/>
      <c r="BG956" s="172"/>
      <c r="BH956" s="172"/>
      <c r="BI956" s="172"/>
      <c r="BJ956" s="172"/>
      <c r="BK956" s="172"/>
      <c r="BL956" s="172"/>
      <c r="BM956" s="172"/>
      <c r="BN956" s="172"/>
      <c r="BO956" s="172"/>
      <c r="BP956" s="172"/>
      <c r="BR956" s="172"/>
      <c r="BS956" s="172"/>
      <c r="BT956" s="172"/>
      <c r="BU956" s="172"/>
      <c r="BV956" s="172"/>
      <c r="BW956" s="172"/>
      <c r="BX956" s="172"/>
      <c r="BY956" s="172"/>
      <c r="BZ956" s="172"/>
      <c r="CA956" s="172"/>
      <c r="CB956" s="172"/>
      <c r="CC956" s="172"/>
      <c r="CE956" s="172"/>
      <c r="CF956" s="172"/>
      <c r="CG956" s="172"/>
      <c r="CH956" s="172"/>
      <c r="CI956" s="172"/>
      <c r="CJ956" s="172"/>
      <c r="CK956" s="172"/>
      <c r="CL956" s="172"/>
      <c r="CM956" s="172"/>
      <c r="CN956" s="172"/>
      <c r="CO956" s="172"/>
      <c r="CP956" s="172"/>
      <c r="CR956" s="172"/>
      <c r="CS956" s="172"/>
      <c r="CT956" s="172"/>
      <c r="CU956" s="172"/>
      <c r="CV956" s="172"/>
      <c r="CW956" s="172"/>
      <c r="CX956" s="172"/>
      <c r="CY956" s="172"/>
      <c r="CZ956" s="172"/>
      <c r="DA956" s="172"/>
      <c r="DB956" s="172"/>
      <c r="DC956" s="172"/>
    </row>
    <row r="957" spans="1:107" ht="14.25" customHeight="1" x14ac:dyDescent="0.3">
      <c r="A957" s="172"/>
      <c r="E957" s="172"/>
      <c r="F957" s="172"/>
      <c r="G957" s="172"/>
      <c r="H957" s="172"/>
      <c r="I957" s="172"/>
      <c r="J957" s="172"/>
      <c r="K957" s="172"/>
      <c r="L957" s="172"/>
      <c r="M957" s="172"/>
      <c r="N957" s="172"/>
      <c r="O957" s="172"/>
      <c r="P957" s="172"/>
      <c r="R957" s="172"/>
      <c r="S957" s="172"/>
      <c r="T957" s="172"/>
      <c r="U957" s="172"/>
      <c r="V957" s="172"/>
      <c r="W957" s="172"/>
      <c r="X957" s="172"/>
      <c r="Y957" s="172"/>
      <c r="Z957" s="172"/>
      <c r="AA957" s="172"/>
      <c r="AB957" s="172"/>
      <c r="AC957" s="172"/>
      <c r="AE957" s="172"/>
      <c r="AF957" s="172"/>
      <c r="AG957" s="172"/>
      <c r="AH957" s="172"/>
      <c r="AI957" s="172"/>
      <c r="AJ957" s="172"/>
      <c r="AK957" s="172"/>
      <c r="AL957" s="172"/>
      <c r="AM957" s="172"/>
      <c r="AN957" s="172"/>
      <c r="AO957" s="172"/>
      <c r="AP957" s="172"/>
      <c r="AR957" s="172"/>
      <c r="AS957" s="172"/>
      <c r="AT957" s="172"/>
      <c r="AU957" s="172"/>
      <c r="AV957" s="172"/>
      <c r="AW957" s="172"/>
      <c r="AX957" s="172"/>
      <c r="AY957" s="172"/>
      <c r="AZ957" s="172"/>
      <c r="BA957" s="172"/>
      <c r="BB957" s="172"/>
      <c r="BC957" s="172"/>
      <c r="BE957" s="172"/>
      <c r="BF957" s="172"/>
      <c r="BG957" s="172"/>
      <c r="BH957" s="172"/>
      <c r="BI957" s="172"/>
      <c r="BJ957" s="172"/>
      <c r="BK957" s="172"/>
      <c r="BL957" s="172"/>
      <c r="BM957" s="172"/>
      <c r="BN957" s="172"/>
      <c r="BO957" s="172"/>
      <c r="BP957" s="172"/>
      <c r="BR957" s="172"/>
      <c r="BS957" s="172"/>
      <c r="BT957" s="172"/>
      <c r="BU957" s="172"/>
      <c r="BV957" s="172"/>
      <c r="BW957" s="172"/>
      <c r="BX957" s="172"/>
      <c r="BY957" s="172"/>
      <c r="BZ957" s="172"/>
      <c r="CA957" s="172"/>
      <c r="CB957" s="172"/>
      <c r="CC957" s="172"/>
      <c r="CE957" s="172"/>
      <c r="CF957" s="172"/>
      <c r="CG957" s="172"/>
      <c r="CH957" s="172"/>
      <c r="CI957" s="172"/>
      <c r="CJ957" s="172"/>
      <c r="CK957" s="172"/>
      <c r="CL957" s="172"/>
      <c r="CM957" s="172"/>
      <c r="CN957" s="172"/>
      <c r="CO957" s="172"/>
      <c r="CP957" s="172"/>
      <c r="CR957" s="172"/>
      <c r="CS957" s="172"/>
      <c r="CT957" s="172"/>
      <c r="CU957" s="172"/>
      <c r="CV957" s="172"/>
      <c r="CW957" s="172"/>
      <c r="CX957" s="172"/>
      <c r="CY957" s="172"/>
      <c r="CZ957" s="172"/>
      <c r="DA957" s="172"/>
      <c r="DB957" s="172"/>
      <c r="DC957" s="172"/>
    </row>
    <row r="958" spans="1:107" ht="14.25" customHeight="1" x14ac:dyDescent="0.3">
      <c r="A958" s="172"/>
      <c r="E958" s="172"/>
      <c r="F958" s="172"/>
      <c r="G958" s="172"/>
      <c r="H958" s="172"/>
      <c r="I958" s="172"/>
      <c r="J958" s="172"/>
      <c r="K958" s="172"/>
      <c r="L958" s="172"/>
      <c r="M958" s="172"/>
      <c r="N958" s="172"/>
      <c r="O958" s="172"/>
      <c r="P958" s="172"/>
      <c r="R958" s="172"/>
      <c r="S958" s="172"/>
      <c r="T958" s="172"/>
      <c r="U958" s="172"/>
      <c r="V958" s="172"/>
      <c r="W958" s="172"/>
      <c r="X958" s="172"/>
      <c r="Y958" s="172"/>
      <c r="Z958" s="172"/>
      <c r="AA958" s="172"/>
      <c r="AB958" s="172"/>
      <c r="AC958" s="172"/>
      <c r="AE958" s="172"/>
      <c r="AF958" s="172"/>
      <c r="AG958" s="172"/>
      <c r="AH958" s="172"/>
      <c r="AI958" s="172"/>
      <c r="AJ958" s="172"/>
      <c r="AK958" s="172"/>
      <c r="AL958" s="172"/>
      <c r="AM958" s="172"/>
      <c r="AN958" s="172"/>
      <c r="AO958" s="172"/>
      <c r="AP958" s="172"/>
      <c r="AR958" s="172"/>
      <c r="AS958" s="172"/>
      <c r="AT958" s="172"/>
      <c r="AU958" s="172"/>
      <c r="AV958" s="172"/>
      <c r="AW958" s="172"/>
      <c r="AX958" s="172"/>
      <c r="AY958" s="172"/>
      <c r="AZ958" s="172"/>
      <c r="BA958" s="172"/>
      <c r="BB958" s="172"/>
      <c r="BC958" s="172"/>
      <c r="BE958" s="172"/>
      <c r="BF958" s="172"/>
      <c r="BG958" s="172"/>
      <c r="BH958" s="172"/>
      <c r="BI958" s="172"/>
      <c r="BJ958" s="172"/>
      <c r="BK958" s="172"/>
      <c r="BL958" s="172"/>
      <c r="BM958" s="172"/>
      <c r="BN958" s="172"/>
      <c r="BO958" s="172"/>
      <c r="BP958" s="172"/>
      <c r="BR958" s="172"/>
      <c r="BS958" s="172"/>
      <c r="BT958" s="172"/>
      <c r="BU958" s="172"/>
      <c r="BV958" s="172"/>
      <c r="BW958" s="172"/>
      <c r="BX958" s="172"/>
      <c r="BY958" s="172"/>
      <c r="BZ958" s="172"/>
      <c r="CA958" s="172"/>
      <c r="CB958" s="172"/>
      <c r="CC958" s="172"/>
      <c r="CE958" s="172"/>
      <c r="CF958" s="172"/>
      <c r="CG958" s="172"/>
      <c r="CH958" s="172"/>
      <c r="CI958" s="172"/>
      <c r="CJ958" s="172"/>
      <c r="CK958" s="172"/>
      <c r="CL958" s="172"/>
      <c r="CM958" s="172"/>
      <c r="CN958" s="172"/>
      <c r="CO958" s="172"/>
      <c r="CP958" s="172"/>
      <c r="CR958" s="172"/>
      <c r="CS958" s="172"/>
      <c r="CT958" s="172"/>
      <c r="CU958" s="172"/>
      <c r="CV958" s="172"/>
      <c r="CW958" s="172"/>
      <c r="CX958" s="172"/>
      <c r="CY958" s="172"/>
      <c r="CZ958" s="172"/>
      <c r="DA958" s="172"/>
      <c r="DB958" s="172"/>
      <c r="DC958" s="172"/>
    </row>
    <row r="959" spans="1:107" ht="14.25" customHeight="1" x14ac:dyDescent="0.3">
      <c r="A959" s="172"/>
      <c r="E959" s="172"/>
      <c r="F959" s="172"/>
      <c r="G959" s="172"/>
      <c r="H959" s="172"/>
      <c r="I959" s="172"/>
      <c r="J959" s="172"/>
      <c r="K959" s="172"/>
      <c r="L959" s="172"/>
      <c r="M959" s="172"/>
      <c r="N959" s="172"/>
      <c r="O959" s="172"/>
      <c r="P959" s="172"/>
      <c r="R959" s="172"/>
      <c r="S959" s="172"/>
      <c r="T959" s="172"/>
      <c r="U959" s="172"/>
      <c r="V959" s="172"/>
      <c r="W959" s="172"/>
      <c r="X959" s="172"/>
      <c r="Y959" s="172"/>
      <c r="Z959" s="172"/>
      <c r="AA959" s="172"/>
      <c r="AB959" s="172"/>
      <c r="AC959" s="172"/>
      <c r="AE959" s="172"/>
      <c r="AF959" s="172"/>
      <c r="AG959" s="172"/>
      <c r="AH959" s="172"/>
      <c r="AI959" s="172"/>
      <c r="AJ959" s="172"/>
      <c r="AK959" s="172"/>
      <c r="AL959" s="172"/>
      <c r="AM959" s="172"/>
      <c r="AN959" s="172"/>
      <c r="AO959" s="172"/>
      <c r="AP959" s="172"/>
      <c r="AR959" s="172"/>
      <c r="AS959" s="172"/>
      <c r="AT959" s="172"/>
      <c r="AU959" s="172"/>
      <c r="AV959" s="172"/>
      <c r="AW959" s="172"/>
      <c r="AX959" s="172"/>
      <c r="AY959" s="172"/>
      <c r="AZ959" s="172"/>
      <c r="BA959" s="172"/>
      <c r="BB959" s="172"/>
      <c r="BC959" s="172"/>
      <c r="BE959" s="172"/>
      <c r="BF959" s="172"/>
      <c r="BG959" s="172"/>
      <c r="BH959" s="172"/>
      <c r="BI959" s="172"/>
      <c r="BJ959" s="172"/>
      <c r="BK959" s="172"/>
      <c r="BL959" s="172"/>
      <c r="BM959" s="172"/>
      <c r="BN959" s="172"/>
      <c r="BO959" s="172"/>
      <c r="BP959" s="172"/>
      <c r="BR959" s="172"/>
      <c r="BS959" s="172"/>
      <c r="BT959" s="172"/>
      <c r="BU959" s="172"/>
      <c r="BV959" s="172"/>
      <c r="BW959" s="172"/>
      <c r="BX959" s="172"/>
      <c r="BY959" s="172"/>
      <c r="BZ959" s="172"/>
      <c r="CA959" s="172"/>
      <c r="CB959" s="172"/>
      <c r="CC959" s="172"/>
      <c r="CE959" s="172"/>
      <c r="CF959" s="172"/>
      <c r="CG959" s="172"/>
      <c r="CH959" s="172"/>
      <c r="CI959" s="172"/>
      <c r="CJ959" s="172"/>
      <c r="CK959" s="172"/>
      <c r="CL959" s="172"/>
      <c r="CM959" s="172"/>
      <c r="CN959" s="172"/>
      <c r="CO959" s="172"/>
      <c r="CP959" s="172"/>
      <c r="CR959" s="172"/>
      <c r="CS959" s="172"/>
      <c r="CT959" s="172"/>
      <c r="CU959" s="172"/>
      <c r="CV959" s="172"/>
      <c r="CW959" s="172"/>
      <c r="CX959" s="172"/>
      <c r="CY959" s="172"/>
      <c r="CZ959" s="172"/>
      <c r="DA959" s="172"/>
      <c r="DB959" s="172"/>
      <c r="DC959" s="172"/>
    </row>
    <row r="960" spans="1:107" ht="14.25" customHeight="1" x14ac:dyDescent="0.3">
      <c r="A960" s="172"/>
      <c r="E960" s="172"/>
      <c r="F960" s="172"/>
      <c r="G960" s="172"/>
      <c r="H960" s="172"/>
      <c r="I960" s="172"/>
      <c r="J960" s="172"/>
      <c r="K960" s="172"/>
      <c r="L960" s="172"/>
      <c r="M960" s="172"/>
      <c r="N960" s="172"/>
      <c r="O960" s="172"/>
      <c r="P960" s="172"/>
      <c r="R960" s="172"/>
      <c r="S960" s="172"/>
      <c r="T960" s="172"/>
      <c r="U960" s="172"/>
      <c r="V960" s="172"/>
      <c r="W960" s="172"/>
      <c r="X960" s="172"/>
      <c r="Y960" s="172"/>
      <c r="Z960" s="172"/>
      <c r="AA960" s="172"/>
      <c r="AB960" s="172"/>
      <c r="AC960" s="172"/>
      <c r="AE960" s="172"/>
      <c r="AF960" s="172"/>
      <c r="AG960" s="172"/>
      <c r="AH960" s="172"/>
      <c r="AI960" s="172"/>
      <c r="AJ960" s="172"/>
      <c r="AK960" s="172"/>
      <c r="AL960" s="172"/>
      <c r="AM960" s="172"/>
      <c r="AN960" s="172"/>
      <c r="AO960" s="172"/>
      <c r="AP960" s="172"/>
      <c r="AR960" s="172"/>
      <c r="AS960" s="172"/>
      <c r="AT960" s="172"/>
      <c r="AU960" s="172"/>
      <c r="AV960" s="172"/>
      <c r="AW960" s="172"/>
      <c r="AX960" s="172"/>
      <c r="AY960" s="172"/>
      <c r="AZ960" s="172"/>
      <c r="BA960" s="172"/>
      <c r="BB960" s="172"/>
      <c r="BC960" s="172"/>
      <c r="BE960" s="172"/>
      <c r="BF960" s="172"/>
      <c r="BG960" s="172"/>
      <c r="BH960" s="172"/>
      <c r="BI960" s="172"/>
      <c r="BJ960" s="172"/>
      <c r="BK960" s="172"/>
      <c r="BL960" s="172"/>
      <c r="BM960" s="172"/>
      <c r="BN960" s="172"/>
      <c r="BO960" s="172"/>
      <c r="BP960" s="172"/>
      <c r="BR960" s="172"/>
      <c r="BS960" s="172"/>
      <c r="BT960" s="172"/>
      <c r="BU960" s="172"/>
      <c r="BV960" s="172"/>
      <c r="BW960" s="172"/>
      <c r="BX960" s="172"/>
      <c r="BY960" s="172"/>
      <c r="BZ960" s="172"/>
      <c r="CA960" s="172"/>
      <c r="CB960" s="172"/>
      <c r="CC960" s="172"/>
      <c r="CE960" s="172"/>
      <c r="CF960" s="172"/>
      <c r="CG960" s="172"/>
      <c r="CH960" s="172"/>
      <c r="CI960" s="172"/>
      <c r="CJ960" s="172"/>
      <c r="CK960" s="172"/>
      <c r="CL960" s="172"/>
      <c r="CM960" s="172"/>
      <c r="CN960" s="172"/>
      <c r="CO960" s="172"/>
      <c r="CP960" s="172"/>
      <c r="CR960" s="172"/>
      <c r="CS960" s="172"/>
      <c r="CT960" s="172"/>
      <c r="CU960" s="172"/>
      <c r="CV960" s="172"/>
      <c r="CW960" s="172"/>
      <c r="CX960" s="172"/>
      <c r="CY960" s="172"/>
      <c r="CZ960" s="172"/>
      <c r="DA960" s="172"/>
      <c r="DB960" s="172"/>
      <c r="DC960" s="172"/>
    </row>
    <row r="961" spans="1:107" ht="14.25" customHeight="1" x14ac:dyDescent="0.3">
      <c r="A961" s="172"/>
      <c r="E961" s="172"/>
      <c r="F961" s="172"/>
      <c r="G961" s="172"/>
      <c r="H961" s="172"/>
      <c r="I961" s="172"/>
      <c r="J961" s="172"/>
      <c r="K961" s="172"/>
      <c r="L961" s="172"/>
      <c r="M961" s="172"/>
      <c r="N961" s="172"/>
      <c r="O961" s="172"/>
      <c r="P961" s="172"/>
      <c r="R961" s="172"/>
      <c r="S961" s="172"/>
      <c r="T961" s="172"/>
      <c r="U961" s="172"/>
      <c r="V961" s="172"/>
      <c r="W961" s="172"/>
      <c r="X961" s="172"/>
      <c r="Y961" s="172"/>
      <c r="Z961" s="172"/>
      <c r="AA961" s="172"/>
      <c r="AB961" s="172"/>
      <c r="AC961" s="172"/>
      <c r="AE961" s="172"/>
      <c r="AF961" s="172"/>
      <c r="AG961" s="172"/>
      <c r="AH961" s="172"/>
      <c r="AI961" s="172"/>
      <c r="AJ961" s="172"/>
      <c r="AK961" s="172"/>
      <c r="AL961" s="172"/>
      <c r="AM961" s="172"/>
      <c r="AN961" s="172"/>
      <c r="AO961" s="172"/>
      <c r="AP961" s="172"/>
      <c r="AR961" s="172"/>
      <c r="AS961" s="172"/>
      <c r="AT961" s="172"/>
      <c r="AU961" s="172"/>
      <c r="AV961" s="172"/>
      <c r="AW961" s="172"/>
      <c r="AX961" s="172"/>
      <c r="AY961" s="172"/>
      <c r="AZ961" s="172"/>
      <c r="BA961" s="172"/>
      <c r="BB961" s="172"/>
      <c r="BC961" s="172"/>
      <c r="BE961" s="172"/>
      <c r="BF961" s="172"/>
      <c r="BG961" s="172"/>
      <c r="BH961" s="172"/>
      <c r="BI961" s="172"/>
      <c r="BJ961" s="172"/>
      <c r="BK961" s="172"/>
      <c r="BL961" s="172"/>
      <c r="BM961" s="172"/>
      <c r="BN961" s="172"/>
      <c r="BO961" s="172"/>
      <c r="BP961" s="172"/>
      <c r="BR961" s="172"/>
      <c r="BS961" s="172"/>
      <c r="BT961" s="172"/>
      <c r="BU961" s="172"/>
      <c r="BV961" s="172"/>
      <c r="BW961" s="172"/>
      <c r="BX961" s="172"/>
      <c r="BY961" s="172"/>
      <c r="BZ961" s="172"/>
      <c r="CA961" s="172"/>
      <c r="CB961" s="172"/>
      <c r="CC961" s="172"/>
      <c r="CE961" s="172"/>
      <c r="CF961" s="172"/>
      <c r="CG961" s="172"/>
      <c r="CH961" s="172"/>
      <c r="CI961" s="172"/>
      <c r="CJ961" s="172"/>
      <c r="CK961" s="172"/>
      <c r="CL961" s="172"/>
      <c r="CM961" s="172"/>
      <c r="CN961" s="172"/>
      <c r="CO961" s="172"/>
      <c r="CP961" s="172"/>
      <c r="CR961" s="172"/>
      <c r="CS961" s="172"/>
      <c r="CT961" s="172"/>
      <c r="CU961" s="172"/>
      <c r="CV961" s="172"/>
      <c r="CW961" s="172"/>
      <c r="CX961" s="172"/>
      <c r="CY961" s="172"/>
      <c r="CZ961" s="172"/>
      <c r="DA961" s="172"/>
      <c r="DB961" s="172"/>
      <c r="DC961" s="172"/>
    </row>
    <row r="962" spans="1:107" ht="14.25" customHeight="1" x14ac:dyDescent="0.3">
      <c r="A962" s="172"/>
      <c r="E962" s="172"/>
      <c r="F962" s="172"/>
      <c r="G962" s="172"/>
      <c r="H962" s="172"/>
      <c r="I962" s="172"/>
      <c r="J962" s="172"/>
      <c r="K962" s="172"/>
      <c r="L962" s="172"/>
      <c r="M962" s="172"/>
      <c r="N962" s="172"/>
      <c r="O962" s="172"/>
      <c r="P962" s="172"/>
      <c r="R962" s="172"/>
      <c r="S962" s="172"/>
      <c r="T962" s="172"/>
      <c r="U962" s="172"/>
      <c r="V962" s="172"/>
      <c r="W962" s="172"/>
      <c r="X962" s="172"/>
      <c r="Y962" s="172"/>
      <c r="Z962" s="172"/>
      <c r="AA962" s="172"/>
      <c r="AB962" s="172"/>
      <c r="AC962" s="172"/>
      <c r="AE962" s="172"/>
      <c r="AF962" s="172"/>
      <c r="AG962" s="172"/>
      <c r="AH962" s="172"/>
      <c r="AI962" s="172"/>
      <c r="AJ962" s="172"/>
      <c r="AK962" s="172"/>
      <c r="AL962" s="172"/>
      <c r="AM962" s="172"/>
      <c r="AN962" s="172"/>
      <c r="AO962" s="172"/>
      <c r="AP962" s="172"/>
      <c r="AR962" s="172"/>
      <c r="AS962" s="172"/>
      <c r="AT962" s="172"/>
      <c r="AU962" s="172"/>
      <c r="AV962" s="172"/>
      <c r="AW962" s="172"/>
      <c r="AX962" s="172"/>
      <c r="AY962" s="172"/>
      <c r="AZ962" s="172"/>
      <c r="BA962" s="172"/>
      <c r="BB962" s="172"/>
      <c r="BC962" s="172"/>
      <c r="BE962" s="172"/>
      <c r="BF962" s="172"/>
      <c r="BG962" s="172"/>
      <c r="BH962" s="172"/>
      <c r="BI962" s="172"/>
      <c r="BJ962" s="172"/>
      <c r="BK962" s="172"/>
      <c r="BL962" s="172"/>
      <c r="BM962" s="172"/>
      <c r="BN962" s="172"/>
      <c r="BO962" s="172"/>
      <c r="BP962" s="172"/>
      <c r="BR962" s="172"/>
      <c r="BS962" s="172"/>
      <c r="BT962" s="172"/>
      <c r="BU962" s="172"/>
      <c r="BV962" s="172"/>
      <c r="BW962" s="172"/>
      <c r="BX962" s="172"/>
      <c r="BY962" s="172"/>
      <c r="BZ962" s="172"/>
      <c r="CA962" s="172"/>
      <c r="CB962" s="172"/>
      <c r="CC962" s="172"/>
      <c r="CE962" s="172"/>
      <c r="CF962" s="172"/>
      <c r="CG962" s="172"/>
      <c r="CH962" s="172"/>
      <c r="CI962" s="172"/>
      <c r="CJ962" s="172"/>
      <c r="CK962" s="172"/>
      <c r="CL962" s="172"/>
      <c r="CM962" s="172"/>
      <c r="CN962" s="172"/>
      <c r="CO962" s="172"/>
      <c r="CP962" s="172"/>
      <c r="CR962" s="172"/>
      <c r="CS962" s="172"/>
      <c r="CT962" s="172"/>
      <c r="CU962" s="172"/>
      <c r="CV962" s="172"/>
      <c r="CW962" s="172"/>
      <c r="CX962" s="172"/>
      <c r="CY962" s="172"/>
      <c r="CZ962" s="172"/>
      <c r="DA962" s="172"/>
      <c r="DB962" s="172"/>
      <c r="DC962" s="172"/>
    </row>
    <row r="963" spans="1:107" ht="14.25" customHeight="1" x14ac:dyDescent="0.3">
      <c r="A963" s="172"/>
      <c r="E963" s="172"/>
      <c r="F963" s="172"/>
      <c r="G963" s="172"/>
      <c r="H963" s="172"/>
      <c r="I963" s="172"/>
      <c r="J963" s="172"/>
      <c r="K963" s="172"/>
      <c r="L963" s="172"/>
      <c r="M963" s="172"/>
      <c r="N963" s="172"/>
      <c r="O963" s="172"/>
      <c r="P963" s="172"/>
      <c r="R963" s="172"/>
      <c r="S963" s="172"/>
      <c r="T963" s="172"/>
      <c r="U963" s="172"/>
      <c r="V963" s="172"/>
      <c r="W963" s="172"/>
      <c r="X963" s="172"/>
      <c r="Y963" s="172"/>
      <c r="Z963" s="172"/>
      <c r="AA963" s="172"/>
      <c r="AB963" s="172"/>
      <c r="AC963" s="172"/>
      <c r="AE963" s="172"/>
      <c r="AF963" s="172"/>
      <c r="AG963" s="172"/>
      <c r="AH963" s="172"/>
      <c r="AI963" s="172"/>
      <c r="AJ963" s="172"/>
      <c r="AK963" s="172"/>
      <c r="AL963" s="172"/>
      <c r="AM963" s="172"/>
      <c r="AN963" s="172"/>
      <c r="AO963" s="172"/>
      <c r="AP963" s="172"/>
      <c r="AR963" s="172"/>
      <c r="AS963" s="172"/>
      <c r="AT963" s="172"/>
      <c r="AU963" s="172"/>
      <c r="AV963" s="172"/>
      <c r="AW963" s="172"/>
      <c r="AX963" s="172"/>
      <c r="AY963" s="172"/>
      <c r="AZ963" s="172"/>
      <c r="BA963" s="172"/>
      <c r="BB963" s="172"/>
      <c r="BC963" s="172"/>
      <c r="BE963" s="172"/>
      <c r="BF963" s="172"/>
      <c r="BG963" s="172"/>
      <c r="BH963" s="172"/>
      <c r="BI963" s="172"/>
      <c r="BJ963" s="172"/>
      <c r="BK963" s="172"/>
      <c r="BL963" s="172"/>
      <c r="BM963" s="172"/>
      <c r="BN963" s="172"/>
      <c r="BO963" s="172"/>
      <c r="BP963" s="172"/>
      <c r="BR963" s="172"/>
      <c r="BS963" s="172"/>
      <c r="BT963" s="172"/>
      <c r="BU963" s="172"/>
      <c r="BV963" s="172"/>
      <c r="BW963" s="172"/>
      <c r="BX963" s="172"/>
      <c r="BY963" s="172"/>
      <c r="BZ963" s="172"/>
      <c r="CA963" s="172"/>
      <c r="CB963" s="172"/>
      <c r="CC963" s="172"/>
      <c r="CE963" s="172"/>
      <c r="CF963" s="172"/>
      <c r="CG963" s="172"/>
      <c r="CH963" s="172"/>
      <c r="CI963" s="172"/>
      <c r="CJ963" s="172"/>
      <c r="CK963" s="172"/>
      <c r="CL963" s="172"/>
      <c r="CM963" s="172"/>
      <c r="CN963" s="172"/>
      <c r="CO963" s="172"/>
      <c r="CP963" s="172"/>
      <c r="CR963" s="172"/>
      <c r="CS963" s="172"/>
      <c r="CT963" s="172"/>
      <c r="CU963" s="172"/>
      <c r="CV963" s="172"/>
      <c r="CW963" s="172"/>
      <c r="CX963" s="172"/>
      <c r="CY963" s="172"/>
      <c r="CZ963" s="172"/>
      <c r="DA963" s="172"/>
      <c r="DB963" s="172"/>
      <c r="DC963" s="172"/>
    </row>
    <row r="964" spans="1:107" ht="14.25" customHeight="1" x14ac:dyDescent="0.3">
      <c r="A964" s="172"/>
      <c r="E964" s="172"/>
      <c r="F964" s="172"/>
      <c r="G964" s="172"/>
      <c r="H964" s="172"/>
      <c r="I964" s="172"/>
      <c r="J964" s="172"/>
      <c r="K964" s="172"/>
      <c r="L964" s="172"/>
      <c r="M964" s="172"/>
      <c r="N964" s="172"/>
      <c r="O964" s="172"/>
      <c r="P964" s="172"/>
      <c r="R964" s="172"/>
      <c r="S964" s="172"/>
      <c r="T964" s="172"/>
      <c r="U964" s="172"/>
      <c r="V964" s="172"/>
      <c r="W964" s="172"/>
      <c r="X964" s="172"/>
      <c r="Y964" s="172"/>
      <c r="Z964" s="172"/>
      <c r="AA964" s="172"/>
      <c r="AB964" s="172"/>
      <c r="AC964" s="172"/>
      <c r="AE964" s="172"/>
      <c r="AF964" s="172"/>
      <c r="AG964" s="172"/>
      <c r="AH964" s="172"/>
      <c r="AI964" s="172"/>
      <c r="AJ964" s="172"/>
      <c r="AK964" s="172"/>
      <c r="AL964" s="172"/>
      <c r="AM964" s="172"/>
      <c r="AN964" s="172"/>
      <c r="AO964" s="172"/>
      <c r="AP964" s="172"/>
      <c r="AR964" s="172"/>
      <c r="AS964" s="172"/>
      <c r="AT964" s="172"/>
      <c r="AU964" s="172"/>
      <c r="AV964" s="172"/>
      <c r="AW964" s="172"/>
      <c r="AX964" s="172"/>
      <c r="AY964" s="172"/>
      <c r="AZ964" s="172"/>
      <c r="BA964" s="172"/>
      <c r="BB964" s="172"/>
      <c r="BC964" s="172"/>
      <c r="BE964" s="172"/>
      <c r="BF964" s="172"/>
      <c r="BG964" s="172"/>
      <c r="BH964" s="172"/>
      <c r="BI964" s="172"/>
      <c r="BJ964" s="172"/>
      <c r="BK964" s="172"/>
      <c r="BL964" s="172"/>
      <c r="BM964" s="172"/>
      <c r="BN964" s="172"/>
      <c r="BO964" s="172"/>
      <c r="BP964" s="172"/>
      <c r="BR964" s="172"/>
      <c r="BS964" s="172"/>
      <c r="BT964" s="172"/>
      <c r="BU964" s="172"/>
      <c r="BV964" s="172"/>
      <c r="BW964" s="172"/>
      <c r="BX964" s="172"/>
      <c r="BY964" s="172"/>
      <c r="BZ964" s="172"/>
      <c r="CA964" s="172"/>
      <c r="CB964" s="172"/>
      <c r="CC964" s="172"/>
      <c r="CE964" s="172"/>
      <c r="CF964" s="172"/>
      <c r="CG964" s="172"/>
      <c r="CH964" s="172"/>
      <c r="CI964" s="172"/>
      <c r="CJ964" s="172"/>
      <c r="CK964" s="172"/>
      <c r="CL964" s="172"/>
      <c r="CM964" s="172"/>
      <c r="CN964" s="172"/>
      <c r="CO964" s="172"/>
      <c r="CP964" s="172"/>
      <c r="CR964" s="172"/>
      <c r="CS964" s="172"/>
      <c r="CT964" s="172"/>
      <c r="CU964" s="172"/>
      <c r="CV964" s="172"/>
      <c r="CW964" s="172"/>
      <c r="CX964" s="172"/>
      <c r="CY964" s="172"/>
      <c r="CZ964" s="172"/>
      <c r="DA964" s="172"/>
      <c r="DB964" s="172"/>
      <c r="DC964" s="172"/>
    </row>
    <row r="965" spans="1:107" ht="14.25" customHeight="1" x14ac:dyDescent="0.3">
      <c r="A965" s="172"/>
      <c r="E965" s="172"/>
      <c r="F965" s="172"/>
      <c r="G965" s="172"/>
      <c r="H965" s="172"/>
      <c r="I965" s="172"/>
      <c r="J965" s="172"/>
      <c r="K965" s="172"/>
      <c r="L965" s="172"/>
      <c r="M965" s="172"/>
      <c r="N965" s="172"/>
      <c r="O965" s="172"/>
      <c r="P965" s="172"/>
      <c r="R965" s="172"/>
      <c r="S965" s="172"/>
      <c r="T965" s="172"/>
      <c r="U965" s="172"/>
      <c r="V965" s="172"/>
      <c r="W965" s="172"/>
      <c r="X965" s="172"/>
      <c r="Y965" s="172"/>
      <c r="Z965" s="172"/>
      <c r="AA965" s="172"/>
      <c r="AB965" s="172"/>
      <c r="AC965" s="172"/>
      <c r="AE965" s="172"/>
      <c r="AF965" s="172"/>
      <c r="AG965" s="172"/>
      <c r="AH965" s="172"/>
      <c r="AI965" s="172"/>
      <c r="AJ965" s="172"/>
      <c r="AK965" s="172"/>
      <c r="AL965" s="172"/>
      <c r="AM965" s="172"/>
      <c r="AN965" s="172"/>
      <c r="AO965" s="172"/>
      <c r="AP965" s="172"/>
      <c r="AR965" s="172"/>
      <c r="AS965" s="172"/>
      <c r="AT965" s="172"/>
      <c r="AU965" s="172"/>
      <c r="AV965" s="172"/>
      <c r="AW965" s="172"/>
      <c r="AX965" s="172"/>
      <c r="AY965" s="172"/>
      <c r="AZ965" s="172"/>
      <c r="BA965" s="172"/>
      <c r="BB965" s="172"/>
      <c r="BC965" s="172"/>
      <c r="BE965" s="172"/>
      <c r="BF965" s="172"/>
      <c r="BG965" s="172"/>
      <c r="BH965" s="172"/>
      <c r="BI965" s="172"/>
      <c r="BJ965" s="172"/>
      <c r="BK965" s="172"/>
      <c r="BL965" s="172"/>
      <c r="BM965" s="172"/>
      <c r="BN965" s="172"/>
      <c r="BO965" s="172"/>
      <c r="BP965" s="172"/>
      <c r="BR965" s="172"/>
      <c r="BS965" s="172"/>
      <c r="BT965" s="172"/>
      <c r="BU965" s="172"/>
      <c r="BV965" s="172"/>
      <c r="BW965" s="172"/>
      <c r="BX965" s="172"/>
      <c r="BY965" s="172"/>
      <c r="BZ965" s="172"/>
      <c r="CA965" s="172"/>
      <c r="CB965" s="172"/>
      <c r="CC965" s="172"/>
      <c r="CE965" s="172"/>
      <c r="CF965" s="172"/>
      <c r="CG965" s="172"/>
      <c r="CH965" s="172"/>
      <c r="CI965" s="172"/>
      <c r="CJ965" s="172"/>
      <c r="CK965" s="172"/>
      <c r="CL965" s="172"/>
      <c r="CM965" s="172"/>
      <c r="CN965" s="172"/>
      <c r="CO965" s="172"/>
      <c r="CP965" s="172"/>
      <c r="CR965" s="172"/>
      <c r="CS965" s="172"/>
      <c r="CT965" s="172"/>
      <c r="CU965" s="172"/>
      <c r="CV965" s="172"/>
      <c r="CW965" s="172"/>
      <c r="CX965" s="172"/>
      <c r="CY965" s="172"/>
      <c r="CZ965" s="172"/>
      <c r="DA965" s="172"/>
      <c r="DB965" s="172"/>
      <c r="DC965" s="172"/>
    </row>
    <row r="966" spans="1:107" ht="14.25" customHeight="1" x14ac:dyDescent="0.3">
      <c r="A966" s="172"/>
      <c r="E966" s="172"/>
      <c r="F966" s="172"/>
      <c r="G966" s="172"/>
      <c r="H966" s="172"/>
      <c r="I966" s="172"/>
      <c r="J966" s="172"/>
      <c r="K966" s="172"/>
      <c r="L966" s="172"/>
      <c r="M966" s="172"/>
      <c r="N966" s="172"/>
      <c r="O966" s="172"/>
      <c r="P966" s="172"/>
      <c r="R966" s="172"/>
      <c r="S966" s="172"/>
      <c r="T966" s="172"/>
      <c r="U966" s="172"/>
      <c r="V966" s="172"/>
      <c r="W966" s="172"/>
      <c r="X966" s="172"/>
      <c r="Y966" s="172"/>
      <c r="Z966" s="172"/>
      <c r="AA966" s="172"/>
      <c r="AB966" s="172"/>
      <c r="AC966" s="172"/>
      <c r="AE966" s="172"/>
      <c r="AF966" s="172"/>
      <c r="AG966" s="172"/>
      <c r="AH966" s="172"/>
      <c r="AI966" s="172"/>
      <c r="AJ966" s="172"/>
      <c r="AK966" s="172"/>
      <c r="AL966" s="172"/>
      <c r="AM966" s="172"/>
      <c r="AN966" s="172"/>
      <c r="AO966" s="172"/>
      <c r="AP966" s="172"/>
      <c r="AR966" s="172"/>
      <c r="AS966" s="172"/>
      <c r="AT966" s="172"/>
      <c r="AU966" s="172"/>
      <c r="AV966" s="172"/>
      <c r="AW966" s="172"/>
      <c r="AX966" s="172"/>
      <c r="AY966" s="172"/>
      <c r="AZ966" s="172"/>
      <c r="BA966" s="172"/>
      <c r="BB966" s="172"/>
      <c r="BC966" s="172"/>
      <c r="BE966" s="172"/>
      <c r="BF966" s="172"/>
      <c r="BG966" s="172"/>
      <c r="BH966" s="172"/>
      <c r="BI966" s="172"/>
      <c r="BJ966" s="172"/>
      <c r="BK966" s="172"/>
      <c r="BL966" s="172"/>
      <c r="BM966" s="172"/>
      <c r="BN966" s="172"/>
      <c r="BO966" s="172"/>
      <c r="BP966" s="172"/>
      <c r="BR966" s="172"/>
      <c r="BS966" s="172"/>
      <c r="BT966" s="172"/>
      <c r="BU966" s="172"/>
      <c r="BV966" s="172"/>
      <c r="BW966" s="172"/>
      <c r="BX966" s="172"/>
      <c r="BY966" s="172"/>
      <c r="BZ966" s="172"/>
      <c r="CA966" s="172"/>
      <c r="CB966" s="172"/>
      <c r="CC966" s="172"/>
      <c r="CE966" s="172"/>
      <c r="CF966" s="172"/>
      <c r="CG966" s="172"/>
      <c r="CH966" s="172"/>
      <c r="CI966" s="172"/>
      <c r="CJ966" s="172"/>
      <c r="CK966" s="172"/>
      <c r="CL966" s="172"/>
      <c r="CM966" s="172"/>
      <c r="CN966" s="172"/>
      <c r="CO966" s="172"/>
      <c r="CP966" s="172"/>
      <c r="CR966" s="172"/>
      <c r="CS966" s="172"/>
      <c r="CT966" s="172"/>
      <c r="CU966" s="172"/>
      <c r="CV966" s="172"/>
      <c r="CW966" s="172"/>
      <c r="CX966" s="172"/>
      <c r="CY966" s="172"/>
      <c r="CZ966" s="172"/>
      <c r="DA966" s="172"/>
      <c r="DB966" s="172"/>
      <c r="DC966" s="172"/>
    </row>
    <row r="967" spans="1:107" ht="14.25" customHeight="1" x14ac:dyDescent="0.3">
      <c r="A967" s="172"/>
      <c r="E967" s="172"/>
      <c r="F967" s="172"/>
      <c r="G967" s="172"/>
      <c r="H967" s="172"/>
      <c r="I967" s="172"/>
      <c r="J967" s="172"/>
      <c r="K967" s="172"/>
      <c r="L967" s="172"/>
      <c r="M967" s="172"/>
      <c r="N967" s="172"/>
      <c r="O967" s="172"/>
      <c r="P967" s="172"/>
      <c r="R967" s="172"/>
      <c r="S967" s="172"/>
      <c r="T967" s="172"/>
      <c r="U967" s="172"/>
      <c r="V967" s="172"/>
      <c r="W967" s="172"/>
      <c r="X967" s="172"/>
      <c r="Y967" s="172"/>
      <c r="Z967" s="172"/>
      <c r="AA967" s="172"/>
      <c r="AB967" s="172"/>
      <c r="AC967" s="172"/>
      <c r="AE967" s="172"/>
      <c r="AF967" s="172"/>
      <c r="AG967" s="172"/>
      <c r="AH967" s="172"/>
      <c r="AI967" s="172"/>
      <c r="AJ967" s="172"/>
      <c r="AK967" s="172"/>
      <c r="AL967" s="172"/>
      <c r="AM967" s="172"/>
      <c r="AN967" s="172"/>
      <c r="AO967" s="172"/>
      <c r="AP967" s="172"/>
      <c r="AR967" s="172"/>
      <c r="AS967" s="172"/>
      <c r="AT967" s="172"/>
      <c r="AU967" s="172"/>
      <c r="AV967" s="172"/>
      <c r="AW967" s="172"/>
      <c r="AX967" s="172"/>
      <c r="AY967" s="172"/>
      <c r="AZ967" s="172"/>
      <c r="BA967" s="172"/>
      <c r="BB967" s="172"/>
      <c r="BC967" s="172"/>
      <c r="BE967" s="172"/>
      <c r="BF967" s="172"/>
      <c r="BG967" s="172"/>
      <c r="BH967" s="172"/>
      <c r="BI967" s="172"/>
      <c r="BJ967" s="172"/>
      <c r="BK967" s="172"/>
      <c r="BL967" s="172"/>
      <c r="BM967" s="172"/>
      <c r="BN967" s="172"/>
      <c r="BO967" s="172"/>
      <c r="BP967" s="172"/>
      <c r="BR967" s="172"/>
      <c r="BS967" s="172"/>
      <c r="BT967" s="172"/>
      <c r="BU967" s="172"/>
      <c r="BV967" s="172"/>
      <c r="BW967" s="172"/>
      <c r="BX967" s="172"/>
      <c r="BY967" s="172"/>
      <c r="BZ967" s="172"/>
      <c r="CA967" s="172"/>
      <c r="CB967" s="172"/>
      <c r="CC967" s="172"/>
      <c r="CE967" s="172"/>
      <c r="CF967" s="172"/>
      <c r="CG967" s="172"/>
      <c r="CH967" s="172"/>
      <c r="CI967" s="172"/>
      <c r="CJ967" s="172"/>
      <c r="CK967" s="172"/>
      <c r="CL967" s="172"/>
      <c r="CM967" s="172"/>
      <c r="CN967" s="172"/>
      <c r="CO967" s="172"/>
      <c r="CP967" s="172"/>
      <c r="CR967" s="172"/>
      <c r="CS967" s="172"/>
      <c r="CT967" s="172"/>
      <c r="CU967" s="172"/>
      <c r="CV967" s="172"/>
      <c r="CW967" s="172"/>
      <c r="CX967" s="172"/>
      <c r="CY967" s="172"/>
      <c r="CZ967" s="172"/>
      <c r="DA967" s="172"/>
      <c r="DB967" s="172"/>
      <c r="DC967" s="172"/>
    </row>
    <row r="968" spans="1:107" ht="14.25" customHeight="1" x14ac:dyDescent="0.3">
      <c r="A968" s="172"/>
      <c r="E968" s="172"/>
      <c r="F968" s="172"/>
      <c r="G968" s="172"/>
      <c r="H968" s="172"/>
      <c r="I968" s="172"/>
      <c r="J968" s="172"/>
      <c r="K968" s="172"/>
      <c r="L968" s="172"/>
      <c r="M968" s="172"/>
      <c r="N968" s="172"/>
      <c r="O968" s="172"/>
      <c r="P968" s="172"/>
      <c r="R968" s="172"/>
      <c r="S968" s="172"/>
      <c r="T968" s="172"/>
      <c r="U968" s="172"/>
      <c r="V968" s="172"/>
      <c r="W968" s="172"/>
      <c r="X968" s="172"/>
      <c r="Y968" s="172"/>
      <c r="Z968" s="172"/>
      <c r="AA968" s="172"/>
      <c r="AB968" s="172"/>
      <c r="AC968" s="172"/>
      <c r="AE968" s="172"/>
      <c r="AF968" s="172"/>
      <c r="AG968" s="172"/>
      <c r="AH968" s="172"/>
      <c r="AI968" s="172"/>
      <c r="AJ968" s="172"/>
      <c r="AK968" s="172"/>
      <c r="AL968" s="172"/>
      <c r="AM968" s="172"/>
      <c r="AN968" s="172"/>
      <c r="AO968" s="172"/>
      <c r="AP968" s="172"/>
      <c r="AR968" s="172"/>
      <c r="AS968" s="172"/>
      <c r="AT968" s="172"/>
      <c r="AU968" s="172"/>
      <c r="AV968" s="172"/>
      <c r="AW968" s="172"/>
      <c r="AX968" s="172"/>
      <c r="AY968" s="172"/>
      <c r="AZ968" s="172"/>
      <c r="BA968" s="172"/>
      <c r="BB968" s="172"/>
      <c r="BC968" s="172"/>
      <c r="BE968" s="172"/>
      <c r="BF968" s="172"/>
      <c r="BG968" s="172"/>
      <c r="BH968" s="172"/>
      <c r="BI968" s="172"/>
      <c r="BJ968" s="172"/>
      <c r="BK968" s="172"/>
      <c r="BL968" s="172"/>
      <c r="BM968" s="172"/>
      <c r="BN968" s="172"/>
      <c r="BO968" s="172"/>
      <c r="BP968" s="172"/>
      <c r="BR968" s="172"/>
      <c r="BS968" s="172"/>
      <c r="BT968" s="172"/>
      <c r="BU968" s="172"/>
      <c r="BV968" s="172"/>
      <c r="BW968" s="172"/>
      <c r="BX968" s="172"/>
      <c r="BY968" s="172"/>
      <c r="BZ968" s="172"/>
      <c r="CA968" s="172"/>
      <c r="CB968" s="172"/>
      <c r="CC968" s="172"/>
      <c r="CE968" s="172"/>
      <c r="CF968" s="172"/>
      <c r="CG968" s="172"/>
      <c r="CH968" s="172"/>
      <c r="CI968" s="172"/>
      <c r="CJ968" s="172"/>
      <c r="CK968" s="172"/>
      <c r="CL968" s="172"/>
      <c r="CM968" s="172"/>
      <c r="CN968" s="172"/>
      <c r="CO968" s="172"/>
      <c r="CP968" s="172"/>
      <c r="CR968" s="172"/>
      <c r="CS968" s="172"/>
      <c r="CT968" s="172"/>
      <c r="CU968" s="172"/>
      <c r="CV968" s="172"/>
      <c r="CW968" s="172"/>
      <c r="CX968" s="172"/>
      <c r="CY968" s="172"/>
      <c r="CZ968" s="172"/>
      <c r="DA968" s="172"/>
      <c r="DB968" s="172"/>
      <c r="DC968" s="172"/>
    </row>
    <row r="969" spans="1:107" ht="14.25" customHeight="1" x14ac:dyDescent="0.3">
      <c r="A969" s="172"/>
      <c r="E969" s="172"/>
      <c r="F969" s="172"/>
      <c r="G969" s="172"/>
      <c r="H969" s="172"/>
      <c r="I969" s="172"/>
      <c r="J969" s="172"/>
      <c r="K969" s="172"/>
      <c r="L969" s="172"/>
      <c r="M969" s="172"/>
      <c r="N969" s="172"/>
      <c r="O969" s="172"/>
      <c r="P969" s="172"/>
      <c r="R969" s="172"/>
      <c r="S969" s="172"/>
      <c r="T969" s="172"/>
      <c r="U969" s="172"/>
      <c r="V969" s="172"/>
      <c r="W969" s="172"/>
      <c r="X969" s="172"/>
      <c r="Y969" s="172"/>
      <c r="Z969" s="172"/>
      <c r="AA969" s="172"/>
      <c r="AB969" s="172"/>
      <c r="AC969" s="172"/>
      <c r="AE969" s="172"/>
      <c r="AF969" s="172"/>
      <c r="AG969" s="172"/>
      <c r="AH969" s="172"/>
      <c r="AI969" s="172"/>
      <c r="AJ969" s="172"/>
      <c r="AK969" s="172"/>
      <c r="AL969" s="172"/>
      <c r="AM969" s="172"/>
      <c r="AN969" s="172"/>
      <c r="AO969" s="172"/>
      <c r="AP969" s="172"/>
      <c r="AR969" s="172"/>
      <c r="AS969" s="172"/>
      <c r="AT969" s="172"/>
      <c r="AU969" s="172"/>
      <c r="AV969" s="172"/>
      <c r="AW969" s="172"/>
      <c r="AX969" s="172"/>
      <c r="AY969" s="172"/>
      <c r="AZ969" s="172"/>
      <c r="BA969" s="172"/>
      <c r="BB969" s="172"/>
      <c r="BC969" s="172"/>
      <c r="BE969" s="172"/>
      <c r="BF969" s="172"/>
      <c r="BG969" s="172"/>
      <c r="BH969" s="172"/>
      <c r="BI969" s="172"/>
      <c r="BJ969" s="172"/>
      <c r="BK969" s="172"/>
      <c r="BL969" s="172"/>
      <c r="BM969" s="172"/>
      <c r="BN969" s="172"/>
      <c r="BO969" s="172"/>
      <c r="BP969" s="172"/>
      <c r="BR969" s="172"/>
      <c r="BS969" s="172"/>
      <c r="BT969" s="172"/>
      <c r="BU969" s="172"/>
      <c r="BV969" s="172"/>
      <c r="BW969" s="172"/>
      <c r="BX969" s="172"/>
      <c r="BY969" s="172"/>
      <c r="BZ969" s="172"/>
      <c r="CA969" s="172"/>
      <c r="CB969" s="172"/>
      <c r="CC969" s="172"/>
      <c r="CE969" s="172"/>
      <c r="CF969" s="172"/>
      <c r="CG969" s="172"/>
      <c r="CH969" s="172"/>
      <c r="CI969" s="172"/>
      <c r="CJ969" s="172"/>
      <c r="CK969" s="172"/>
      <c r="CL969" s="172"/>
      <c r="CM969" s="172"/>
      <c r="CN969" s="172"/>
      <c r="CO969" s="172"/>
      <c r="CP969" s="172"/>
      <c r="CR969" s="172"/>
      <c r="CS969" s="172"/>
      <c r="CT969" s="172"/>
      <c r="CU969" s="172"/>
      <c r="CV969" s="172"/>
      <c r="CW969" s="172"/>
      <c r="CX969" s="172"/>
      <c r="CY969" s="172"/>
      <c r="CZ969" s="172"/>
      <c r="DA969" s="172"/>
      <c r="DB969" s="172"/>
      <c r="DC969" s="172"/>
    </row>
    <row r="970" spans="1:107" ht="14.25" customHeight="1" x14ac:dyDescent="0.3">
      <c r="A970" s="172"/>
      <c r="E970" s="172"/>
      <c r="F970" s="172"/>
      <c r="G970" s="172"/>
      <c r="H970" s="172"/>
      <c r="I970" s="172"/>
      <c r="J970" s="172"/>
      <c r="K970" s="172"/>
      <c r="L970" s="172"/>
      <c r="M970" s="172"/>
      <c r="N970" s="172"/>
      <c r="O970" s="172"/>
      <c r="P970" s="172"/>
      <c r="R970" s="172"/>
      <c r="S970" s="172"/>
      <c r="T970" s="172"/>
      <c r="U970" s="172"/>
      <c r="V970" s="172"/>
      <c r="W970" s="172"/>
      <c r="X970" s="172"/>
      <c r="Y970" s="172"/>
      <c r="Z970" s="172"/>
      <c r="AA970" s="172"/>
      <c r="AB970" s="172"/>
      <c r="AC970" s="172"/>
      <c r="AE970" s="172"/>
      <c r="AF970" s="172"/>
      <c r="AG970" s="172"/>
      <c r="AH970" s="172"/>
      <c r="AI970" s="172"/>
      <c r="AJ970" s="172"/>
      <c r="AK970" s="172"/>
      <c r="AL970" s="172"/>
      <c r="AM970" s="172"/>
      <c r="AN970" s="172"/>
      <c r="AO970" s="172"/>
      <c r="AP970" s="172"/>
      <c r="AR970" s="172"/>
      <c r="AS970" s="172"/>
      <c r="AT970" s="172"/>
      <c r="AU970" s="172"/>
      <c r="AV970" s="172"/>
      <c r="AW970" s="172"/>
      <c r="AX970" s="172"/>
      <c r="AY970" s="172"/>
      <c r="AZ970" s="172"/>
      <c r="BA970" s="172"/>
      <c r="BB970" s="172"/>
      <c r="BC970" s="172"/>
      <c r="BE970" s="172"/>
      <c r="BF970" s="172"/>
      <c r="BG970" s="172"/>
      <c r="BH970" s="172"/>
      <c r="BI970" s="172"/>
      <c r="BJ970" s="172"/>
      <c r="BK970" s="172"/>
      <c r="BL970" s="172"/>
      <c r="BM970" s="172"/>
      <c r="BN970" s="172"/>
      <c r="BO970" s="172"/>
      <c r="BP970" s="172"/>
      <c r="BR970" s="172"/>
      <c r="BS970" s="172"/>
      <c r="BT970" s="172"/>
      <c r="BU970" s="172"/>
      <c r="BV970" s="172"/>
      <c r="BW970" s="172"/>
      <c r="BX970" s="172"/>
      <c r="BY970" s="172"/>
      <c r="BZ970" s="172"/>
      <c r="CA970" s="172"/>
      <c r="CB970" s="172"/>
      <c r="CC970" s="172"/>
      <c r="CE970" s="172"/>
      <c r="CF970" s="172"/>
      <c r="CG970" s="172"/>
      <c r="CH970" s="172"/>
      <c r="CI970" s="172"/>
      <c r="CJ970" s="172"/>
      <c r="CK970" s="172"/>
      <c r="CL970" s="172"/>
      <c r="CM970" s="172"/>
      <c r="CN970" s="172"/>
      <c r="CO970" s="172"/>
      <c r="CP970" s="172"/>
      <c r="CR970" s="172"/>
      <c r="CS970" s="172"/>
      <c r="CT970" s="172"/>
      <c r="CU970" s="172"/>
      <c r="CV970" s="172"/>
      <c r="CW970" s="172"/>
      <c r="CX970" s="172"/>
      <c r="CY970" s="172"/>
      <c r="CZ970" s="172"/>
      <c r="DA970" s="172"/>
      <c r="DB970" s="172"/>
      <c r="DC970" s="172"/>
    </row>
    <row r="971" spans="1:107" ht="14.25" customHeight="1" x14ac:dyDescent="0.3">
      <c r="A971" s="172"/>
      <c r="E971" s="172"/>
      <c r="F971" s="172"/>
      <c r="G971" s="172"/>
      <c r="H971" s="172"/>
      <c r="I971" s="172"/>
      <c r="J971" s="172"/>
      <c r="K971" s="172"/>
      <c r="L971" s="172"/>
      <c r="M971" s="172"/>
      <c r="N971" s="172"/>
      <c r="O971" s="172"/>
      <c r="P971" s="172"/>
      <c r="R971" s="172"/>
      <c r="S971" s="172"/>
      <c r="T971" s="172"/>
      <c r="U971" s="172"/>
      <c r="V971" s="172"/>
      <c r="W971" s="172"/>
      <c r="X971" s="172"/>
      <c r="Y971" s="172"/>
      <c r="Z971" s="172"/>
      <c r="AA971" s="172"/>
      <c r="AB971" s="172"/>
      <c r="AC971" s="172"/>
      <c r="AE971" s="172"/>
      <c r="AF971" s="172"/>
      <c r="AG971" s="172"/>
      <c r="AH971" s="172"/>
      <c r="AI971" s="172"/>
      <c r="AJ971" s="172"/>
      <c r="AK971" s="172"/>
      <c r="AL971" s="172"/>
      <c r="AM971" s="172"/>
      <c r="AN971" s="172"/>
      <c r="AO971" s="172"/>
      <c r="AP971" s="172"/>
      <c r="AR971" s="172"/>
      <c r="AS971" s="172"/>
      <c r="AT971" s="172"/>
      <c r="AU971" s="172"/>
      <c r="AV971" s="172"/>
      <c r="AW971" s="172"/>
      <c r="AX971" s="172"/>
      <c r="AY971" s="172"/>
      <c r="AZ971" s="172"/>
      <c r="BA971" s="172"/>
      <c r="BB971" s="172"/>
      <c r="BC971" s="172"/>
      <c r="BE971" s="172"/>
      <c r="BF971" s="172"/>
      <c r="BG971" s="172"/>
      <c r="BH971" s="172"/>
      <c r="BI971" s="172"/>
      <c r="BJ971" s="172"/>
      <c r="BK971" s="172"/>
      <c r="BL971" s="172"/>
      <c r="BM971" s="172"/>
      <c r="BN971" s="172"/>
      <c r="BO971" s="172"/>
      <c r="BP971" s="172"/>
      <c r="BR971" s="172"/>
      <c r="BS971" s="172"/>
      <c r="BT971" s="172"/>
      <c r="BU971" s="172"/>
      <c r="BV971" s="172"/>
      <c r="BW971" s="172"/>
      <c r="BX971" s="172"/>
      <c r="BY971" s="172"/>
      <c r="BZ971" s="172"/>
      <c r="CA971" s="172"/>
      <c r="CB971" s="172"/>
      <c r="CC971" s="172"/>
      <c r="CE971" s="172"/>
      <c r="CF971" s="172"/>
      <c r="CG971" s="172"/>
      <c r="CH971" s="172"/>
      <c r="CI971" s="172"/>
      <c r="CJ971" s="172"/>
      <c r="CK971" s="172"/>
      <c r="CL971" s="172"/>
      <c r="CM971" s="172"/>
      <c r="CN971" s="172"/>
      <c r="CO971" s="172"/>
      <c r="CP971" s="172"/>
      <c r="CR971" s="172"/>
      <c r="CS971" s="172"/>
      <c r="CT971" s="172"/>
      <c r="CU971" s="172"/>
      <c r="CV971" s="172"/>
      <c r="CW971" s="172"/>
      <c r="CX971" s="172"/>
      <c r="CY971" s="172"/>
      <c r="CZ971" s="172"/>
      <c r="DA971" s="172"/>
      <c r="DB971" s="172"/>
      <c r="DC971" s="172"/>
    </row>
    <row r="972" spans="1:107" ht="14.25" customHeight="1" x14ac:dyDescent="0.3">
      <c r="A972" s="172"/>
      <c r="E972" s="172"/>
      <c r="F972" s="172"/>
      <c r="G972" s="172"/>
      <c r="H972" s="172"/>
      <c r="I972" s="172"/>
      <c r="J972" s="172"/>
      <c r="K972" s="172"/>
      <c r="L972" s="172"/>
      <c r="M972" s="172"/>
      <c r="N972" s="172"/>
      <c r="O972" s="172"/>
      <c r="P972" s="172"/>
      <c r="R972" s="172"/>
      <c r="S972" s="172"/>
      <c r="T972" s="172"/>
      <c r="U972" s="172"/>
      <c r="V972" s="172"/>
      <c r="W972" s="172"/>
      <c r="X972" s="172"/>
      <c r="Y972" s="172"/>
      <c r="Z972" s="172"/>
      <c r="AA972" s="172"/>
      <c r="AB972" s="172"/>
      <c r="AC972" s="172"/>
      <c r="AE972" s="172"/>
      <c r="AF972" s="172"/>
      <c r="AG972" s="172"/>
      <c r="AH972" s="172"/>
      <c r="AI972" s="172"/>
      <c r="AJ972" s="172"/>
      <c r="AK972" s="172"/>
      <c r="AL972" s="172"/>
      <c r="AM972" s="172"/>
      <c r="AN972" s="172"/>
      <c r="AO972" s="172"/>
      <c r="AP972" s="172"/>
      <c r="AR972" s="172"/>
      <c r="AS972" s="172"/>
      <c r="AT972" s="172"/>
      <c r="AU972" s="172"/>
      <c r="AV972" s="172"/>
      <c r="AW972" s="172"/>
      <c r="AX972" s="172"/>
      <c r="AY972" s="172"/>
      <c r="AZ972" s="172"/>
      <c r="BA972" s="172"/>
      <c r="BB972" s="172"/>
      <c r="BC972" s="172"/>
      <c r="BE972" s="172"/>
      <c r="BF972" s="172"/>
      <c r="BG972" s="172"/>
      <c r="BH972" s="172"/>
      <c r="BI972" s="172"/>
      <c r="BJ972" s="172"/>
      <c r="BK972" s="172"/>
      <c r="BL972" s="172"/>
      <c r="BM972" s="172"/>
      <c r="BN972" s="172"/>
      <c r="BO972" s="172"/>
      <c r="BP972" s="172"/>
      <c r="BR972" s="172"/>
      <c r="BS972" s="172"/>
      <c r="BT972" s="172"/>
      <c r="BU972" s="172"/>
      <c r="BV972" s="172"/>
      <c r="BW972" s="172"/>
      <c r="BX972" s="172"/>
      <c r="BY972" s="172"/>
      <c r="BZ972" s="172"/>
      <c r="CA972" s="172"/>
      <c r="CB972" s="172"/>
      <c r="CC972" s="172"/>
      <c r="CE972" s="172"/>
      <c r="CF972" s="172"/>
      <c r="CG972" s="172"/>
      <c r="CH972" s="172"/>
      <c r="CI972" s="172"/>
      <c r="CJ972" s="172"/>
      <c r="CK972" s="172"/>
      <c r="CL972" s="172"/>
      <c r="CM972" s="172"/>
      <c r="CN972" s="172"/>
      <c r="CO972" s="172"/>
      <c r="CP972" s="172"/>
      <c r="CR972" s="172"/>
      <c r="CS972" s="172"/>
      <c r="CT972" s="172"/>
      <c r="CU972" s="172"/>
      <c r="CV972" s="172"/>
      <c r="CW972" s="172"/>
      <c r="CX972" s="172"/>
      <c r="CY972" s="172"/>
      <c r="CZ972" s="172"/>
      <c r="DA972" s="172"/>
      <c r="DB972" s="172"/>
      <c r="DC972" s="172"/>
    </row>
    <row r="973" spans="1:107" ht="14.25" customHeight="1" x14ac:dyDescent="0.3">
      <c r="A973" s="172"/>
      <c r="E973" s="172"/>
      <c r="F973" s="172"/>
      <c r="G973" s="172"/>
      <c r="H973" s="172"/>
      <c r="I973" s="172"/>
      <c r="J973" s="172"/>
      <c r="K973" s="172"/>
      <c r="L973" s="172"/>
      <c r="M973" s="172"/>
      <c r="N973" s="172"/>
      <c r="O973" s="172"/>
      <c r="P973" s="172"/>
      <c r="R973" s="172"/>
      <c r="S973" s="172"/>
      <c r="T973" s="172"/>
      <c r="U973" s="172"/>
      <c r="V973" s="172"/>
      <c r="W973" s="172"/>
      <c r="X973" s="172"/>
      <c r="Y973" s="172"/>
      <c r="Z973" s="172"/>
      <c r="AA973" s="172"/>
      <c r="AB973" s="172"/>
      <c r="AC973" s="172"/>
      <c r="AE973" s="172"/>
      <c r="AF973" s="172"/>
      <c r="AG973" s="172"/>
      <c r="AH973" s="172"/>
      <c r="AI973" s="172"/>
      <c r="AJ973" s="172"/>
      <c r="AK973" s="172"/>
      <c r="AL973" s="172"/>
      <c r="AM973" s="172"/>
      <c r="AN973" s="172"/>
      <c r="AO973" s="172"/>
      <c r="AP973" s="172"/>
      <c r="AR973" s="172"/>
      <c r="AS973" s="172"/>
      <c r="AT973" s="172"/>
      <c r="AU973" s="172"/>
      <c r="AV973" s="172"/>
      <c r="AW973" s="172"/>
      <c r="AX973" s="172"/>
      <c r="AY973" s="172"/>
      <c r="AZ973" s="172"/>
      <c r="BA973" s="172"/>
      <c r="BB973" s="172"/>
      <c r="BC973" s="172"/>
      <c r="BE973" s="172"/>
      <c r="BF973" s="172"/>
      <c r="BG973" s="172"/>
      <c r="BH973" s="172"/>
      <c r="BI973" s="172"/>
      <c r="BJ973" s="172"/>
      <c r="BK973" s="172"/>
      <c r="BL973" s="172"/>
      <c r="BM973" s="172"/>
      <c r="BN973" s="172"/>
      <c r="BO973" s="172"/>
      <c r="BP973" s="172"/>
      <c r="BR973" s="172"/>
      <c r="BS973" s="172"/>
      <c r="BT973" s="172"/>
      <c r="BU973" s="172"/>
      <c r="BV973" s="172"/>
      <c r="BW973" s="172"/>
      <c r="BX973" s="172"/>
      <c r="BY973" s="172"/>
      <c r="BZ973" s="172"/>
      <c r="CA973" s="172"/>
      <c r="CB973" s="172"/>
      <c r="CC973" s="172"/>
      <c r="CE973" s="172"/>
      <c r="CF973" s="172"/>
      <c r="CG973" s="172"/>
      <c r="CH973" s="172"/>
      <c r="CI973" s="172"/>
      <c r="CJ973" s="172"/>
      <c r="CK973" s="172"/>
      <c r="CL973" s="172"/>
      <c r="CM973" s="172"/>
      <c r="CN973" s="172"/>
      <c r="CO973" s="172"/>
      <c r="CP973" s="172"/>
      <c r="CR973" s="172"/>
      <c r="CS973" s="172"/>
      <c r="CT973" s="172"/>
      <c r="CU973" s="172"/>
      <c r="CV973" s="172"/>
      <c r="CW973" s="172"/>
      <c r="CX973" s="172"/>
      <c r="CY973" s="172"/>
      <c r="CZ973" s="172"/>
      <c r="DA973" s="172"/>
      <c r="DB973" s="172"/>
      <c r="DC973" s="172"/>
    </row>
    <row r="974" spans="1:107" ht="14.25" customHeight="1" x14ac:dyDescent="0.3">
      <c r="A974" s="172"/>
      <c r="E974" s="172"/>
      <c r="F974" s="172"/>
      <c r="G974" s="172"/>
      <c r="H974" s="172"/>
      <c r="I974" s="172"/>
      <c r="J974" s="172"/>
      <c r="K974" s="172"/>
      <c r="L974" s="172"/>
      <c r="M974" s="172"/>
      <c r="N974" s="172"/>
      <c r="O974" s="172"/>
      <c r="P974" s="172"/>
      <c r="R974" s="172"/>
      <c r="S974" s="172"/>
      <c r="T974" s="172"/>
      <c r="U974" s="172"/>
      <c r="V974" s="172"/>
      <c r="W974" s="172"/>
      <c r="X974" s="172"/>
      <c r="Y974" s="172"/>
      <c r="Z974" s="172"/>
      <c r="AA974" s="172"/>
      <c r="AB974" s="172"/>
      <c r="AC974" s="172"/>
      <c r="AE974" s="172"/>
      <c r="AF974" s="172"/>
      <c r="AG974" s="172"/>
      <c r="AH974" s="172"/>
      <c r="AI974" s="172"/>
      <c r="AJ974" s="172"/>
      <c r="AK974" s="172"/>
      <c r="AL974" s="172"/>
      <c r="AM974" s="172"/>
      <c r="AN974" s="172"/>
      <c r="AO974" s="172"/>
      <c r="AP974" s="172"/>
      <c r="AR974" s="172"/>
      <c r="AS974" s="172"/>
      <c r="AT974" s="172"/>
      <c r="AU974" s="172"/>
      <c r="AV974" s="172"/>
      <c r="AW974" s="172"/>
      <c r="AX974" s="172"/>
      <c r="AY974" s="172"/>
      <c r="AZ974" s="172"/>
      <c r="BA974" s="172"/>
      <c r="BB974" s="172"/>
      <c r="BC974" s="172"/>
      <c r="BE974" s="172"/>
      <c r="BF974" s="172"/>
      <c r="BG974" s="172"/>
      <c r="BH974" s="172"/>
      <c r="BI974" s="172"/>
      <c r="BJ974" s="172"/>
      <c r="BK974" s="172"/>
      <c r="BL974" s="172"/>
      <c r="BM974" s="172"/>
      <c r="BN974" s="172"/>
      <c r="BO974" s="172"/>
      <c r="BP974" s="172"/>
      <c r="BR974" s="172"/>
      <c r="BS974" s="172"/>
      <c r="BT974" s="172"/>
      <c r="BU974" s="172"/>
      <c r="BV974" s="172"/>
      <c r="BW974" s="172"/>
      <c r="BX974" s="172"/>
      <c r="BY974" s="172"/>
      <c r="BZ974" s="172"/>
      <c r="CA974" s="172"/>
      <c r="CB974" s="172"/>
      <c r="CC974" s="172"/>
      <c r="CE974" s="172"/>
      <c r="CF974" s="172"/>
      <c r="CG974" s="172"/>
      <c r="CH974" s="172"/>
      <c r="CI974" s="172"/>
      <c r="CJ974" s="172"/>
      <c r="CK974" s="172"/>
      <c r="CL974" s="172"/>
      <c r="CM974" s="172"/>
      <c r="CN974" s="172"/>
      <c r="CO974" s="172"/>
      <c r="CP974" s="172"/>
      <c r="CR974" s="172"/>
      <c r="CS974" s="172"/>
      <c r="CT974" s="172"/>
      <c r="CU974" s="172"/>
      <c r="CV974" s="172"/>
      <c r="CW974" s="172"/>
      <c r="CX974" s="172"/>
      <c r="CY974" s="172"/>
      <c r="CZ974" s="172"/>
      <c r="DA974" s="172"/>
      <c r="DB974" s="172"/>
      <c r="DC974" s="172"/>
    </row>
    <row r="975" spans="1:107" ht="14.25" customHeight="1" x14ac:dyDescent="0.3">
      <c r="A975" s="172"/>
      <c r="E975" s="172"/>
      <c r="F975" s="172"/>
      <c r="G975" s="172"/>
      <c r="H975" s="172"/>
      <c r="I975" s="172"/>
      <c r="J975" s="172"/>
      <c r="K975" s="172"/>
      <c r="L975" s="172"/>
      <c r="M975" s="172"/>
      <c r="N975" s="172"/>
      <c r="O975" s="172"/>
      <c r="P975" s="172"/>
      <c r="R975" s="172"/>
      <c r="S975" s="172"/>
      <c r="T975" s="172"/>
      <c r="U975" s="172"/>
      <c r="V975" s="172"/>
      <c r="W975" s="172"/>
      <c r="X975" s="172"/>
      <c r="Y975" s="172"/>
      <c r="Z975" s="172"/>
      <c r="AA975" s="172"/>
      <c r="AB975" s="172"/>
      <c r="AC975" s="172"/>
      <c r="AE975" s="172"/>
      <c r="AF975" s="172"/>
      <c r="AG975" s="172"/>
      <c r="AH975" s="172"/>
      <c r="AI975" s="172"/>
      <c r="AJ975" s="172"/>
      <c r="AK975" s="172"/>
      <c r="AL975" s="172"/>
      <c r="AM975" s="172"/>
      <c r="AN975" s="172"/>
      <c r="AO975" s="172"/>
      <c r="AP975" s="172"/>
      <c r="AR975" s="172"/>
      <c r="AS975" s="172"/>
      <c r="AT975" s="172"/>
      <c r="AU975" s="172"/>
      <c r="AV975" s="172"/>
      <c r="AW975" s="172"/>
      <c r="AX975" s="172"/>
      <c r="AY975" s="172"/>
      <c r="AZ975" s="172"/>
      <c r="BA975" s="172"/>
      <c r="BB975" s="172"/>
      <c r="BC975" s="172"/>
      <c r="BE975" s="172"/>
      <c r="BF975" s="172"/>
      <c r="BG975" s="172"/>
      <c r="BH975" s="172"/>
      <c r="BI975" s="172"/>
      <c r="BJ975" s="172"/>
      <c r="BK975" s="172"/>
      <c r="BL975" s="172"/>
      <c r="BM975" s="172"/>
      <c r="BN975" s="172"/>
      <c r="BO975" s="172"/>
      <c r="BP975" s="172"/>
      <c r="BR975" s="172"/>
      <c r="BS975" s="172"/>
      <c r="BT975" s="172"/>
      <c r="BU975" s="172"/>
      <c r="BV975" s="172"/>
      <c r="BW975" s="172"/>
      <c r="BX975" s="172"/>
      <c r="BY975" s="172"/>
      <c r="BZ975" s="172"/>
      <c r="CA975" s="172"/>
      <c r="CB975" s="172"/>
      <c r="CC975" s="172"/>
      <c r="CE975" s="172"/>
      <c r="CF975" s="172"/>
      <c r="CG975" s="172"/>
      <c r="CH975" s="172"/>
      <c r="CI975" s="172"/>
      <c r="CJ975" s="172"/>
      <c r="CK975" s="172"/>
      <c r="CL975" s="172"/>
      <c r="CM975" s="172"/>
      <c r="CN975" s="172"/>
      <c r="CO975" s="172"/>
      <c r="CP975" s="172"/>
      <c r="CR975" s="172"/>
      <c r="CS975" s="172"/>
      <c r="CT975" s="172"/>
      <c r="CU975" s="172"/>
      <c r="CV975" s="172"/>
      <c r="CW975" s="172"/>
      <c r="CX975" s="172"/>
      <c r="CY975" s="172"/>
      <c r="CZ975" s="172"/>
      <c r="DA975" s="172"/>
      <c r="DB975" s="172"/>
      <c r="DC975" s="172"/>
    </row>
    <row r="976" spans="1:107" ht="14.25" customHeight="1" x14ac:dyDescent="0.3">
      <c r="A976" s="172"/>
      <c r="E976" s="172"/>
      <c r="F976" s="172"/>
      <c r="G976" s="172"/>
      <c r="H976" s="172"/>
      <c r="I976" s="172"/>
      <c r="J976" s="172"/>
      <c r="K976" s="172"/>
      <c r="L976" s="172"/>
      <c r="M976" s="172"/>
      <c r="N976" s="172"/>
      <c r="O976" s="172"/>
      <c r="P976" s="172"/>
      <c r="R976" s="172"/>
      <c r="S976" s="172"/>
      <c r="T976" s="172"/>
      <c r="U976" s="172"/>
      <c r="V976" s="172"/>
      <c r="W976" s="172"/>
      <c r="X976" s="172"/>
      <c r="Y976" s="172"/>
      <c r="Z976" s="172"/>
      <c r="AA976" s="172"/>
      <c r="AB976" s="172"/>
      <c r="AC976" s="172"/>
      <c r="AE976" s="172"/>
      <c r="AF976" s="172"/>
      <c r="AG976" s="172"/>
      <c r="AH976" s="172"/>
      <c r="AI976" s="172"/>
      <c r="AJ976" s="172"/>
      <c r="AK976" s="172"/>
      <c r="AL976" s="172"/>
      <c r="AM976" s="172"/>
      <c r="AN976" s="172"/>
      <c r="AO976" s="172"/>
      <c r="AP976" s="172"/>
      <c r="AR976" s="172"/>
      <c r="AS976" s="172"/>
      <c r="AT976" s="172"/>
      <c r="AU976" s="172"/>
      <c r="AV976" s="172"/>
      <c r="AW976" s="172"/>
      <c r="AX976" s="172"/>
      <c r="AY976" s="172"/>
      <c r="AZ976" s="172"/>
      <c r="BA976" s="172"/>
      <c r="BB976" s="172"/>
      <c r="BC976" s="172"/>
      <c r="BE976" s="172"/>
      <c r="BF976" s="172"/>
      <c r="BG976" s="172"/>
      <c r="BH976" s="172"/>
      <c r="BI976" s="172"/>
      <c r="BJ976" s="172"/>
      <c r="BK976" s="172"/>
      <c r="BL976" s="172"/>
      <c r="BM976" s="172"/>
      <c r="BN976" s="172"/>
      <c r="BO976" s="172"/>
      <c r="BP976" s="172"/>
      <c r="BR976" s="172"/>
      <c r="BS976" s="172"/>
      <c r="BT976" s="172"/>
      <c r="BU976" s="172"/>
      <c r="BV976" s="172"/>
      <c r="BW976" s="172"/>
      <c r="BX976" s="172"/>
      <c r="BY976" s="172"/>
      <c r="BZ976" s="172"/>
      <c r="CA976" s="172"/>
      <c r="CB976" s="172"/>
      <c r="CC976" s="172"/>
      <c r="CE976" s="172"/>
      <c r="CF976" s="172"/>
      <c r="CG976" s="172"/>
      <c r="CH976" s="172"/>
      <c r="CI976" s="172"/>
      <c r="CJ976" s="172"/>
      <c r="CK976" s="172"/>
      <c r="CL976" s="172"/>
      <c r="CM976" s="172"/>
      <c r="CN976" s="172"/>
      <c r="CO976" s="172"/>
      <c r="CP976" s="172"/>
      <c r="CR976" s="172"/>
      <c r="CS976" s="172"/>
      <c r="CT976" s="172"/>
      <c r="CU976" s="172"/>
      <c r="CV976" s="172"/>
      <c r="CW976" s="172"/>
      <c r="CX976" s="172"/>
      <c r="CY976" s="172"/>
      <c r="CZ976" s="172"/>
      <c r="DA976" s="172"/>
      <c r="DB976" s="172"/>
      <c r="DC976" s="172"/>
    </row>
    <row r="977" spans="1:107" ht="14.25" customHeight="1" x14ac:dyDescent="0.3">
      <c r="A977" s="172"/>
      <c r="E977" s="172"/>
      <c r="F977" s="172"/>
      <c r="G977" s="172"/>
      <c r="H977" s="172"/>
      <c r="I977" s="172"/>
      <c r="J977" s="172"/>
      <c r="K977" s="172"/>
      <c r="L977" s="172"/>
      <c r="M977" s="172"/>
      <c r="N977" s="172"/>
      <c r="O977" s="172"/>
      <c r="P977" s="172"/>
      <c r="R977" s="172"/>
      <c r="S977" s="172"/>
      <c r="T977" s="172"/>
      <c r="U977" s="172"/>
      <c r="V977" s="172"/>
      <c r="W977" s="172"/>
      <c r="X977" s="172"/>
      <c r="Y977" s="172"/>
      <c r="Z977" s="172"/>
      <c r="AA977" s="172"/>
      <c r="AB977" s="172"/>
      <c r="AC977" s="172"/>
      <c r="AE977" s="172"/>
      <c r="AF977" s="172"/>
      <c r="AG977" s="172"/>
      <c r="AH977" s="172"/>
      <c r="AI977" s="172"/>
      <c r="AJ977" s="172"/>
      <c r="AK977" s="172"/>
      <c r="AL977" s="172"/>
      <c r="AM977" s="172"/>
      <c r="AN977" s="172"/>
      <c r="AO977" s="172"/>
      <c r="AP977" s="172"/>
      <c r="AR977" s="172"/>
      <c r="AS977" s="172"/>
      <c r="AT977" s="172"/>
      <c r="AU977" s="172"/>
      <c r="AV977" s="172"/>
      <c r="AW977" s="172"/>
      <c r="AX977" s="172"/>
      <c r="AY977" s="172"/>
      <c r="AZ977" s="172"/>
      <c r="BA977" s="172"/>
      <c r="BB977" s="172"/>
      <c r="BC977" s="172"/>
      <c r="BE977" s="172"/>
      <c r="BF977" s="172"/>
      <c r="BG977" s="172"/>
      <c r="BH977" s="172"/>
      <c r="BI977" s="172"/>
      <c r="BJ977" s="172"/>
      <c r="BK977" s="172"/>
      <c r="BL977" s="172"/>
      <c r="BM977" s="172"/>
      <c r="BN977" s="172"/>
      <c r="BO977" s="172"/>
      <c r="BP977" s="172"/>
      <c r="BR977" s="172"/>
      <c r="BS977" s="172"/>
      <c r="BT977" s="172"/>
      <c r="BU977" s="172"/>
      <c r="BV977" s="172"/>
      <c r="BW977" s="172"/>
      <c r="BX977" s="172"/>
      <c r="BY977" s="172"/>
      <c r="BZ977" s="172"/>
      <c r="CA977" s="172"/>
      <c r="CB977" s="172"/>
      <c r="CC977" s="172"/>
      <c r="CE977" s="172"/>
      <c r="CF977" s="172"/>
      <c r="CG977" s="172"/>
      <c r="CH977" s="172"/>
      <c r="CI977" s="172"/>
      <c r="CJ977" s="172"/>
      <c r="CK977" s="172"/>
      <c r="CL977" s="172"/>
      <c r="CM977" s="172"/>
      <c r="CN977" s="172"/>
      <c r="CO977" s="172"/>
      <c r="CP977" s="172"/>
      <c r="CR977" s="172"/>
      <c r="CS977" s="172"/>
      <c r="CT977" s="172"/>
      <c r="CU977" s="172"/>
      <c r="CV977" s="172"/>
      <c r="CW977" s="172"/>
      <c r="CX977" s="172"/>
      <c r="CY977" s="172"/>
      <c r="CZ977" s="172"/>
      <c r="DA977" s="172"/>
      <c r="DB977" s="172"/>
      <c r="DC977" s="172"/>
    </row>
    <row r="978" spans="1:107" ht="14.25" customHeight="1" x14ac:dyDescent="0.3">
      <c r="A978" s="172"/>
      <c r="E978" s="172"/>
      <c r="F978" s="172"/>
      <c r="G978" s="172"/>
      <c r="H978" s="172"/>
      <c r="I978" s="172"/>
      <c r="J978" s="172"/>
      <c r="K978" s="172"/>
      <c r="L978" s="172"/>
      <c r="M978" s="172"/>
      <c r="N978" s="172"/>
      <c r="O978" s="172"/>
      <c r="P978" s="172"/>
      <c r="R978" s="172"/>
      <c r="S978" s="172"/>
      <c r="T978" s="172"/>
      <c r="U978" s="172"/>
      <c r="V978" s="172"/>
      <c r="W978" s="172"/>
      <c r="X978" s="172"/>
      <c r="Y978" s="172"/>
      <c r="Z978" s="172"/>
      <c r="AA978" s="172"/>
      <c r="AB978" s="172"/>
      <c r="AC978" s="172"/>
      <c r="AE978" s="172"/>
      <c r="AF978" s="172"/>
      <c r="AG978" s="172"/>
      <c r="AH978" s="172"/>
      <c r="AI978" s="172"/>
      <c r="AJ978" s="172"/>
      <c r="AK978" s="172"/>
      <c r="AL978" s="172"/>
      <c r="AM978" s="172"/>
      <c r="AN978" s="172"/>
      <c r="AO978" s="172"/>
      <c r="AP978" s="172"/>
      <c r="AR978" s="172"/>
      <c r="AS978" s="172"/>
      <c r="AT978" s="172"/>
      <c r="AU978" s="172"/>
      <c r="AV978" s="172"/>
      <c r="AW978" s="172"/>
      <c r="AX978" s="172"/>
      <c r="AY978" s="172"/>
      <c r="AZ978" s="172"/>
      <c r="BA978" s="172"/>
      <c r="BB978" s="172"/>
      <c r="BC978" s="172"/>
      <c r="BE978" s="172"/>
      <c r="BF978" s="172"/>
      <c r="BG978" s="172"/>
      <c r="BH978" s="172"/>
      <c r="BI978" s="172"/>
      <c r="BJ978" s="172"/>
      <c r="BK978" s="172"/>
      <c r="BL978" s="172"/>
      <c r="BM978" s="172"/>
      <c r="BN978" s="172"/>
      <c r="BO978" s="172"/>
      <c r="BP978" s="172"/>
      <c r="BR978" s="172"/>
      <c r="BS978" s="172"/>
      <c r="BT978" s="172"/>
      <c r="BU978" s="172"/>
      <c r="BV978" s="172"/>
      <c r="BW978" s="172"/>
      <c r="BX978" s="172"/>
      <c r="BY978" s="172"/>
      <c r="BZ978" s="172"/>
      <c r="CA978" s="172"/>
      <c r="CB978" s="172"/>
      <c r="CC978" s="172"/>
      <c r="CE978" s="172"/>
      <c r="CF978" s="172"/>
      <c r="CG978" s="172"/>
      <c r="CH978" s="172"/>
      <c r="CI978" s="172"/>
      <c r="CJ978" s="172"/>
      <c r="CK978" s="172"/>
      <c r="CL978" s="172"/>
      <c r="CM978" s="172"/>
      <c r="CN978" s="172"/>
      <c r="CO978" s="172"/>
      <c r="CP978" s="172"/>
      <c r="CR978" s="172"/>
      <c r="CS978" s="172"/>
      <c r="CT978" s="172"/>
      <c r="CU978" s="172"/>
      <c r="CV978" s="172"/>
      <c r="CW978" s="172"/>
      <c r="CX978" s="172"/>
      <c r="CY978" s="172"/>
      <c r="CZ978" s="172"/>
      <c r="DA978" s="172"/>
      <c r="DB978" s="172"/>
      <c r="DC978" s="172"/>
    </row>
    <row r="979" spans="1:107" ht="14.25" customHeight="1" x14ac:dyDescent="0.3">
      <c r="A979" s="172"/>
      <c r="E979" s="172"/>
      <c r="F979" s="172"/>
      <c r="G979" s="172"/>
      <c r="H979" s="172"/>
      <c r="I979" s="172"/>
      <c r="J979" s="172"/>
      <c r="K979" s="172"/>
      <c r="L979" s="172"/>
      <c r="M979" s="172"/>
      <c r="N979" s="172"/>
      <c r="O979" s="172"/>
      <c r="P979" s="172"/>
      <c r="R979" s="172"/>
      <c r="S979" s="172"/>
      <c r="T979" s="172"/>
      <c r="U979" s="172"/>
      <c r="V979" s="172"/>
      <c r="W979" s="172"/>
      <c r="X979" s="172"/>
      <c r="Y979" s="172"/>
      <c r="Z979" s="172"/>
      <c r="AA979" s="172"/>
      <c r="AB979" s="172"/>
      <c r="AC979" s="172"/>
      <c r="AE979" s="172"/>
      <c r="AF979" s="172"/>
      <c r="AG979" s="172"/>
      <c r="AH979" s="172"/>
      <c r="AI979" s="172"/>
      <c r="AJ979" s="172"/>
      <c r="AK979" s="172"/>
      <c r="AL979" s="172"/>
      <c r="AM979" s="172"/>
      <c r="AN979" s="172"/>
      <c r="AO979" s="172"/>
      <c r="AP979" s="172"/>
      <c r="AR979" s="172"/>
      <c r="AS979" s="172"/>
      <c r="AT979" s="172"/>
      <c r="AU979" s="172"/>
      <c r="AV979" s="172"/>
      <c r="AW979" s="172"/>
      <c r="AX979" s="172"/>
      <c r="AY979" s="172"/>
      <c r="AZ979" s="172"/>
      <c r="BA979" s="172"/>
      <c r="BB979" s="172"/>
      <c r="BC979" s="172"/>
      <c r="BE979" s="172"/>
      <c r="BF979" s="172"/>
      <c r="BG979" s="172"/>
      <c r="BH979" s="172"/>
      <c r="BI979" s="172"/>
      <c r="BJ979" s="172"/>
      <c r="BK979" s="172"/>
      <c r="BL979" s="172"/>
      <c r="BM979" s="172"/>
      <c r="BN979" s="172"/>
      <c r="BO979" s="172"/>
      <c r="BP979" s="172"/>
      <c r="BR979" s="172"/>
      <c r="BS979" s="172"/>
      <c r="BT979" s="172"/>
      <c r="BU979" s="172"/>
      <c r="BV979" s="172"/>
      <c r="BW979" s="172"/>
      <c r="BX979" s="172"/>
      <c r="BY979" s="172"/>
      <c r="BZ979" s="172"/>
      <c r="CA979" s="172"/>
      <c r="CB979" s="172"/>
      <c r="CC979" s="172"/>
      <c r="CE979" s="172"/>
      <c r="CF979" s="172"/>
      <c r="CG979" s="172"/>
      <c r="CH979" s="172"/>
      <c r="CI979" s="172"/>
      <c r="CJ979" s="172"/>
      <c r="CK979" s="172"/>
      <c r="CL979" s="172"/>
      <c r="CM979" s="172"/>
      <c r="CN979" s="172"/>
      <c r="CO979" s="172"/>
      <c r="CP979" s="172"/>
      <c r="CR979" s="172"/>
      <c r="CS979" s="172"/>
      <c r="CT979" s="172"/>
      <c r="CU979" s="172"/>
      <c r="CV979" s="172"/>
      <c r="CW979" s="172"/>
      <c r="CX979" s="172"/>
      <c r="CY979" s="172"/>
      <c r="CZ979" s="172"/>
      <c r="DA979" s="172"/>
      <c r="DB979" s="172"/>
      <c r="DC979" s="172"/>
    </row>
    <row r="980" spans="1:107" ht="14.25" customHeight="1" x14ac:dyDescent="0.3">
      <c r="A980" s="172"/>
      <c r="E980" s="172"/>
      <c r="F980" s="172"/>
      <c r="G980" s="172"/>
      <c r="H980" s="172"/>
      <c r="I980" s="172"/>
      <c r="J980" s="172"/>
      <c r="K980" s="172"/>
      <c r="L980" s="172"/>
      <c r="M980" s="172"/>
      <c r="N980" s="172"/>
      <c r="O980" s="172"/>
      <c r="P980" s="172"/>
      <c r="R980" s="172"/>
      <c r="S980" s="172"/>
      <c r="T980" s="172"/>
      <c r="U980" s="172"/>
      <c r="V980" s="172"/>
      <c r="W980" s="172"/>
      <c r="X980" s="172"/>
      <c r="Y980" s="172"/>
      <c r="Z980" s="172"/>
      <c r="AA980" s="172"/>
      <c r="AB980" s="172"/>
      <c r="AC980" s="172"/>
      <c r="AE980" s="172"/>
      <c r="AF980" s="172"/>
      <c r="AG980" s="172"/>
      <c r="AH980" s="172"/>
      <c r="AI980" s="172"/>
      <c r="AJ980" s="172"/>
      <c r="AK980" s="172"/>
      <c r="AL980" s="172"/>
      <c r="AM980" s="172"/>
      <c r="AN980" s="172"/>
      <c r="AO980" s="172"/>
      <c r="AP980" s="172"/>
      <c r="AR980" s="172"/>
      <c r="AS980" s="172"/>
      <c r="AT980" s="172"/>
      <c r="AU980" s="172"/>
      <c r="AV980" s="172"/>
      <c r="AW980" s="172"/>
      <c r="AX980" s="172"/>
      <c r="AY980" s="172"/>
      <c r="AZ980" s="172"/>
      <c r="BA980" s="172"/>
      <c r="BB980" s="172"/>
      <c r="BC980" s="172"/>
      <c r="BE980" s="172"/>
      <c r="BF980" s="172"/>
      <c r="BG980" s="172"/>
      <c r="BH980" s="172"/>
      <c r="BI980" s="172"/>
      <c r="BJ980" s="172"/>
      <c r="BK980" s="172"/>
      <c r="BL980" s="172"/>
      <c r="BM980" s="172"/>
      <c r="BN980" s="172"/>
      <c r="BO980" s="172"/>
      <c r="BP980" s="172"/>
      <c r="BR980" s="172"/>
      <c r="BS980" s="172"/>
      <c r="BT980" s="172"/>
      <c r="BU980" s="172"/>
      <c r="BV980" s="172"/>
      <c r="BW980" s="172"/>
      <c r="BX980" s="172"/>
      <c r="BY980" s="172"/>
      <c r="BZ980" s="172"/>
      <c r="CA980" s="172"/>
      <c r="CB980" s="172"/>
      <c r="CC980" s="172"/>
      <c r="CE980" s="172"/>
      <c r="CF980" s="172"/>
      <c r="CG980" s="172"/>
      <c r="CH980" s="172"/>
      <c r="CI980" s="172"/>
      <c r="CJ980" s="172"/>
      <c r="CK980" s="172"/>
      <c r="CL980" s="172"/>
      <c r="CM980" s="172"/>
      <c r="CN980" s="172"/>
      <c r="CO980" s="172"/>
      <c r="CP980" s="172"/>
      <c r="CR980" s="172"/>
      <c r="CS980" s="172"/>
      <c r="CT980" s="172"/>
      <c r="CU980" s="172"/>
      <c r="CV980" s="172"/>
      <c r="CW980" s="172"/>
      <c r="CX980" s="172"/>
      <c r="CY980" s="172"/>
      <c r="CZ980" s="172"/>
      <c r="DA980" s="172"/>
      <c r="DB980" s="172"/>
      <c r="DC980" s="172"/>
    </row>
    <row r="981" spans="1:107" ht="14.25" customHeight="1" x14ac:dyDescent="0.3">
      <c r="A981" s="172"/>
      <c r="E981" s="172"/>
      <c r="F981" s="172"/>
      <c r="G981" s="172"/>
      <c r="H981" s="172"/>
      <c r="I981" s="172"/>
      <c r="J981" s="172"/>
      <c r="K981" s="172"/>
      <c r="L981" s="172"/>
      <c r="M981" s="172"/>
      <c r="N981" s="172"/>
      <c r="O981" s="172"/>
      <c r="P981" s="172"/>
      <c r="R981" s="172"/>
      <c r="S981" s="172"/>
      <c r="T981" s="172"/>
      <c r="U981" s="172"/>
      <c r="V981" s="172"/>
      <c r="W981" s="172"/>
      <c r="X981" s="172"/>
      <c r="Y981" s="172"/>
      <c r="Z981" s="172"/>
      <c r="AA981" s="172"/>
      <c r="AB981" s="172"/>
      <c r="AC981" s="172"/>
      <c r="AE981" s="172"/>
      <c r="AF981" s="172"/>
      <c r="AG981" s="172"/>
      <c r="AH981" s="172"/>
      <c r="AI981" s="172"/>
      <c r="AJ981" s="172"/>
      <c r="AK981" s="172"/>
      <c r="AL981" s="172"/>
      <c r="AM981" s="172"/>
      <c r="AN981" s="172"/>
      <c r="AO981" s="172"/>
      <c r="AP981" s="172"/>
      <c r="AR981" s="172"/>
      <c r="AS981" s="172"/>
      <c r="AT981" s="172"/>
      <c r="AU981" s="172"/>
      <c r="AV981" s="172"/>
      <c r="AW981" s="172"/>
      <c r="AX981" s="172"/>
      <c r="AY981" s="172"/>
      <c r="AZ981" s="172"/>
      <c r="BA981" s="172"/>
      <c r="BB981" s="172"/>
      <c r="BC981" s="172"/>
      <c r="BE981" s="172"/>
      <c r="BF981" s="172"/>
      <c r="BG981" s="172"/>
      <c r="BH981" s="172"/>
      <c r="BI981" s="172"/>
      <c r="BJ981" s="172"/>
      <c r="BK981" s="172"/>
      <c r="BL981" s="172"/>
      <c r="BM981" s="172"/>
      <c r="BN981" s="172"/>
      <c r="BO981" s="172"/>
      <c r="BP981" s="172"/>
      <c r="BR981" s="172"/>
      <c r="BS981" s="172"/>
      <c r="BT981" s="172"/>
      <c r="BU981" s="172"/>
      <c r="BV981" s="172"/>
      <c r="BW981" s="172"/>
      <c r="BX981" s="172"/>
      <c r="BY981" s="172"/>
      <c r="BZ981" s="172"/>
      <c r="CA981" s="172"/>
      <c r="CB981" s="172"/>
      <c r="CC981" s="172"/>
      <c r="CE981" s="172"/>
      <c r="CF981" s="172"/>
      <c r="CG981" s="172"/>
      <c r="CH981" s="172"/>
      <c r="CI981" s="172"/>
      <c r="CJ981" s="172"/>
      <c r="CK981" s="172"/>
      <c r="CL981" s="172"/>
      <c r="CM981" s="172"/>
      <c r="CN981" s="172"/>
      <c r="CO981" s="172"/>
      <c r="CP981" s="172"/>
      <c r="CR981" s="172"/>
      <c r="CS981" s="172"/>
      <c r="CT981" s="172"/>
      <c r="CU981" s="172"/>
      <c r="CV981" s="172"/>
      <c r="CW981" s="172"/>
      <c r="CX981" s="172"/>
      <c r="CY981" s="172"/>
      <c r="CZ981" s="172"/>
      <c r="DA981" s="172"/>
      <c r="DB981" s="172"/>
      <c r="DC981" s="172"/>
    </row>
    <row r="982" spans="1:107" ht="14.25" customHeight="1" x14ac:dyDescent="0.3">
      <c r="A982" s="172"/>
      <c r="E982" s="172"/>
      <c r="F982" s="172"/>
      <c r="G982" s="172"/>
      <c r="H982" s="172"/>
      <c r="I982" s="172"/>
      <c r="J982" s="172"/>
      <c r="K982" s="172"/>
      <c r="L982" s="172"/>
      <c r="M982" s="172"/>
      <c r="N982" s="172"/>
      <c r="O982" s="172"/>
      <c r="P982" s="172"/>
      <c r="R982" s="172"/>
      <c r="S982" s="172"/>
      <c r="T982" s="172"/>
      <c r="U982" s="172"/>
      <c r="V982" s="172"/>
      <c r="W982" s="172"/>
      <c r="X982" s="172"/>
      <c r="Y982" s="172"/>
      <c r="Z982" s="172"/>
      <c r="AA982" s="172"/>
      <c r="AB982" s="172"/>
      <c r="AC982" s="172"/>
      <c r="AE982" s="172"/>
      <c r="AF982" s="172"/>
      <c r="AG982" s="172"/>
      <c r="AH982" s="172"/>
      <c r="AI982" s="172"/>
      <c r="AJ982" s="172"/>
      <c r="AK982" s="172"/>
      <c r="AL982" s="172"/>
      <c r="AM982" s="172"/>
      <c r="AN982" s="172"/>
      <c r="AO982" s="172"/>
      <c r="AP982" s="172"/>
      <c r="AR982" s="172"/>
      <c r="AS982" s="172"/>
      <c r="AT982" s="172"/>
      <c r="AU982" s="172"/>
      <c r="AV982" s="172"/>
      <c r="AW982" s="172"/>
      <c r="AX982" s="172"/>
      <c r="AY982" s="172"/>
      <c r="AZ982" s="172"/>
      <c r="BA982" s="172"/>
      <c r="BB982" s="172"/>
      <c r="BC982" s="172"/>
      <c r="BE982" s="172"/>
      <c r="BF982" s="172"/>
      <c r="BG982" s="172"/>
      <c r="BH982" s="172"/>
      <c r="BI982" s="172"/>
      <c r="BJ982" s="172"/>
      <c r="BK982" s="172"/>
      <c r="BL982" s="172"/>
      <c r="BM982" s="172"/>
      <c r="BN982" s="172"/>
      <c r="BO982" s="172"/>
      <c r="BP982" s="172"/>
      <c r="BR982" s="172"/>
      <c r="BS982" s="172"/>
      <c r="BT982" s="172"/>
      <c r="BU982" s="172"/>
      <c r="BV982" s="172"/>
      <c r="BW982" s="172"/>
      <c r="BX982" s="172"/>
      <c r="BY982" s="172"/>
      <c r="BZ982" s="172"/>
      <c r="CA982" s="172"/>
      <c r="CB982" s="172"/>
      <c r="CC982" s="172"/>
      <c r="CE982" s="172"/>
      <c r="CF982" s="172"/>
      <c r="CG982" s="172"/>
      <c r="CH982" s="172"/>
      <c r="CI982" s="172"/>
      <c r="CJ982" s="172"/>
      <c r="CK982" s="172"/>
      <c r="CL982" s="172"/>
      <c r="CM982" s="172"/>
      <c r="CN982" s="172"/>
      <c r="CO982" s="172"/>
      <c r="CP982" s="172"/>
      <c r="CR982" s="172"/>
      <c r="CS982" s="172"/>
      <c r="CT982" s="172"/>
      <c r="CU982" s="172"/>
      <c r="CV982" s="172"/>
      <c r="CW982" s="172"/>
      <c r="CX982" s="172"/>
      <c r="CY982" s="172"/>
      <c r="CZ982" s="172"/>
      <c r="DA982" s="172"/>
      <c r="DB982" s="172"/>
      <c r="DC982" s="172"/>
    </row>
    <row r="983" spans="1:107" ht="14.25" customHeight="1" x14ac:dyDescent="0.3">
      <c r="A983" s="172"/>
      <c r="E983" s="172"/>
      <c r="F983" s="172"/>
      <c r="G983" s="172"/>
      <c r="H983" s="172"/>
      <c r="I983" s="172"/>
      <c r="J983" s="172"/>
      <c r="K983" s="172"/>
      <c r="L983" s="172"/>
      <c r="M983" s="172"/>
      <c r="N983" s="172"/>
      <c r="O983" s="172"/>
      <c r="P983" s="172"/>
      <c r="R983" s="172"/>
      <c r="S983" s="172"/>
      <c r="T983" s="172"/>
      <c r="U983" s="172"/>
      <c r="V983" s="172"/>
      <c r="W983" s="172"/>
      <c r="X983" s="172"/>
      <c r="Y983" s="172"/>
      <c r="Z983" s="172"/>
      <c r="AA983" s="172"/>
      <c r="AB983" s="172"/>
      <c r="AC983" s="172"/>
      <c r="AE983" s="172"/>
      <c r="AF983" s="172"/>
      <c r="AG983" s="172"/>
      <c r="AH983" s="172"/>
      <c r="AI983" s="172"/>
      <c r="AJ983" s="172"/>
      <c r="AK983" s="172"/>
      <c r="AL983" s="172"/>
      <c r="AM983" s="172"/>
      <c r="AN983" s="172"/>
      <c r="AO983" s="172"/>
      <c r="AP983" s="172"/>
      <c r="AR983" s="172"/>
      <c r="AS983" s="172"/>
      <c r="AT983" s="172"/>
      <c r="AU983" s="172"/>
      <c r="AV983" s="172"/>
      <c r="AW983" s="172"/>
      <c r="AX983" s="172"/>
      <c r="AY983" s="172"/>
      <c r="AZ983" s="172"/>
      <c r="BA983" s="172"/>
      <c r="BB983" s="172"/>
      <c r="BC983" s="172"/>
      <c r="BE983" s="172"/>
      <c r="BF983" s="172"/>
      <c r="BG983" s="172"/>
      <c r="BH983" s="172"/>
      <c r="BI983" s="172"/>
      <c r="BJ983" s="172"/>
      <c r="BK983" s="172"/>
      <c r="BL983" s="172"/>
      <c r="BM983" s="172"/>
      <c r="BN983" s="172"/>
      <c r="BO983" s="172"/>
      <c r="BP983" s="172"/>
      <c r="BR983" s="172"/>
      <c r="BS983" s="172"/>
      <c r="BT983" s="172"/>
      <c r="BU983" s="172"/>
      <c r="BV983" s="172"/>
      <c r="BW983" s="172"/>
      <c r="BX983" s="172"/>
      <c r="BY983" s="172"/>
      <c r="BZ983" s="172"/>
      <c r="CA983" s="172"/>
      <c r="CB983" s="172"/>
      <c r="CC983" s="172"/>
      <c r="CE983" s="172"/>
      <c r="CF983" s="172"/>
      <c r="CG983" s="172"/>
      <c r="CH983" s="172"/>
      <c r="CI983" s="172"/>
      <c r="CJ983" s="172"/>
      <c r="CK983" s="172"/>
      <c r="CL983" s="172"/>
      <c r="CM983" s="172"/>
      <c r="CN983" s="172"/>
      <c r="CO983" s="172"/>
      <c r="CP983" s="172"/>
      <c r="CR983" s="172"/>
      <c r="CS983" s="172"/>
      <c r="CT983" s="172"/>
      <c r="CU983" s="172"/>
      <c r="CV983" s="172"/>
      <c r="CW983" s="172"/>
      <c r="CX983" s="172"/>
      <c r="CY983" s="172"/>
      <c r="CZ983" s="172"/>
      <c r="DA983" s="172"/>
      <c r="DB983" s="172"/>
      <c r="DC983" s="172"/>
    </row>
    <row r="984" spans="1:107" ht="14.25" customHeight="1" x14ac:dyDescent="0.3">
      <c r="A984" s="172"/>
      <c r="E984" s="172"/>
      <c r="F984" s="172"/>
      <c r="G984" s="172"/>
      <c r="H984" s="172"/>
      <c r="I984" s="172"/>
      <c r="J984" s="172"/>
      <c r="K984" s="172"/>
      <c r="L984" s="172"/>
      <c r="M984" s="172"/>
      <c r="N984" s="172"/>
      <c r="O984" s="172"/>
      <c r="P984" s="172"/>
      <c r="R984" s="172"/>
      <c r="S984" s="172"/>
      <c r="T984" s="172"/>
      <c r="U984" s="172"/>
      <c r="V984" s="172"/>
      <c r="W984" s="172"/>
      <c r="X984" s="172"/>
      <c r="Y984" s="172"/>
      <c r="Z984" s="172"/>
      <c r="AA984" s="172"/>
      <c r="AB984" s="172"/>
      <c r="AC984" s="172"/>
      <c r="AE984" s="172"/>
      <c r="AF984" s="172"/>
      <c r="AG984" s="172"/>
      <c r="AH984" s="172"/>
      <c r="AI984" s="172"/>
      <c r="AJ984" s="172"/>
      <c r="AK984" s="172"/>
      <c r="AL984" s="172"/>
      <c r="AM984" s="172"/>
      <c r="AN984" s="172"/>
      <c r="AO984" s="172"/>
      <c r="AP984" s="172"/>
      <c r="AR984" s="172"/>
      <c r="AS984" s="172"/>
      <c r="AT984" s="172"/>
      <c r="AU984" s="172"/>
      <c r="AV984" s="172"/>
      <c r="AW984" s="172"/>
      <c r="AX984" s="172"/>
      <c r="AY984" s="172"/>
      <c r="AZ984" s="172"/>
      <c r="BA984" s="172"/>
      <c r="BB984" s="172"/>
      <c r="BC984" s="172"/>
      <c r="BE984" s="172"/>
      <c r="BF984" s="172"/>
      <c r="BG984" s="172"/>
      <c r="BH984" s="172"/>
      <c r="BI984" s="172"/>
      <c r="BJ984" s="172"/>
      <c r="BK984" s="172"/>
      <c r="BL984" s="172"/>
      <c r="BM984" s="172"/>
      <c r="BN984" s="172"/>
      <c r="BO984" s="172"/>
      <c r="BP984" s="172"/>
      <c r="BR984" s="172"/>
      <c r="BS984" s="172"/>
      <c r="BT984" s="172"/>
      <c r="BU984" s="172"/>
      <c r="BV984" s="172"/>
      <c r="BW984" s="172"/>
      <c r="BX984" s="172"/>
      <c r="BY984" s="172"/>
      <c r="BZ984" s="172"/>
      <c r="CA984" s="172"/>
      <c r="CB984" s="172"/>
      <c r="CC984" s="172"/>
      <c r="CE984" s="172"/>
      <c r="CF984" s="172"/>
      <c r="CG984" s="172"/>
      <c r="CH984" s="172"/>
      <c r="CI984" s="172"/>
      <c r="CJ984" s="172"/>
      <c r="CK984" s="172"/>
      <c r="CL984" s="172"/>
      <c r="CM984" s="172"/>
      <c r="CN984" s="172"/>
      <c r="CO984" s="172"/>
      <c r="CP984" s="172"/>
      <c r="CR984" s="172"/>
      <c r="CS984" s="172"/>
      <c r="CT984" s="172"/>
      <c r="CU984" s="172"/>
      <c r="CV984" s="172"/>
      <c r="CW984" s="172"/>
      <c r="CX984" s="172"/>
      <c r="CY984" s="172"/>
      <c r="CZ984" s="172"/>
      <c r="DA984" s="172"/>
      <c r="DB984" s="172"/>
      <c r="DC984" s="172"/>
    </row>
    <row r="985" spans="1:107" ht="14.25" customHeight="1" x14ac:dyDescent="0.3">
      <c r="A985" s="172"/>
      <c r="E985" s="172"/>
      <c r="F985" s="172"/>
      <c r="G985" s="172"/>
      <c r="H985" s="172"/>
      <c r="I985" s="172"/>
      <c r="J985" s="172"/>
      <c r="K985" s="172"/>
      <c r="L985" s="172"/>
      <c r="M985" s="172"/>
      <c r="N985" s="172"/>
      <c r="O985" s="172"/>
      <c r="P985" s="172"/>
      <c r="R985" s="172"/>
      <c r="S985" s="172"/>
      <c r="T985" s="172"/>
      <c r="U985" s="172"/>
      <c r="V985" s="172"/>
      <c r="W985" s="172"/>
      <c r="X985" s="172"/>
      <c r="Y985" s="172"/>
      <c r="Z985" s="172"/>
      <c r="AA985" s="172"/>
      <c r="AB985" s="172"/>
      <c r="AC985" s="172"/>
      <c r="AE985" s="172"/>
      <c r="AF985" s="172"/>
      <c r="AG985" s="172"/>
      <c r="AH985" s="172"/>
      <c r="AI985" s="172"/>
      <c r="AJ985" s="172"/>
      <c r="AK985" s="172"/>
      <c r="AL985" s="172"/>
      <c r="AM985" s="172"/>
      <c r="AN985" s="172"/>
      <c r="AO985" s="172"/>
      <c r="AP985" s="172"/>
      <c r="AR985" s="172"/>
      <c r="AS985" s="172"/>
      <c r="AT985" s="172"/>
      <c r="AU985" s="172"/>
      <c r="AV985" s="172"/>
      <c r="AW985" s="172"/>
      <c r="AX985" s="172"/>
      <c r="AY985" s="172"/>
      <c r="AZ985" s="172"/>
      <c r="BA985" s="172"/>
      <c r="BB985" s="172"/>
      <c r="BC985" s="172"/>
      <c r="BE985" s="172"/>
      <c r="BF985" s="172"/>
      <c r="BG985" s="172"/>
      <c r="BH985" s="172"/>
      <c r="BI985" s="172"/>
      <c r="BJ985" s="172"/>
      <c r="BK985" s="172"/>
      <c r="BL985" s="172"/>
      <c r="BM985" s="172"/>
      <c r="BN985" s="172"/>
      <c r="BO985" s="172"/>
      <c r="BP985" s="172"/>
      <c r="BR985" s="172"/>
      <c r="BS985" s="172"/>
      <c r="BT985" s="172"/>
      <c r="BU985" s="172"/>
      <c r="BV985" s="172"/>
      <c r="BW985" s="172"/>
      <c r="BX985" s="172"/>
      <c r="BY985" s="172"/>
      <c r="BZ985" s="172"/>
      <c r="CA985" s="172"/>
      <c r="CB985" s="172"/>
      <c r="CC985" s="172"/>
      <c r="CE985" s="172"/>
      <c r="CF985" s="172"/>
      <c r="CG985" s="172"/>
      <c r="CH985" s="172"/>
      <c r="CI985" s="172"/>
      <c r="CJ985" s="172"/>
      <c r="CK985" s="172"/>
      <c r="CL985" s="172"/>
      <c r="CM985" s="172"/>
      <c r="CN985" s="172"/>
      <c r="CO985" s="172"/>
      <c r="CP985" s="172"/>
      <c r="CR985" s="172"/>
      <c r="CS985" s="172"/>
      <c r="CT985" s="172"/>
      <c r="CU985" s="172"/>
      <c r="CV985" s="172"/>
      <c r="CW985" s="172"/>
      <c r="CX985" s="172"/>
      <c r="CY985" s="172"/>
      <c r="CZ985" s="172"/>
      <c r="DA985" s="172"/>
      <c r="DB985" s="172"/>
      <c r="DC985" s="172"/>
    </row>
    <row r="986" spans="1:107" ht="14.25" customHeight="1" x14ac:dyDescent="0.3">
      <c r="A986" s="172"/>
      <c r="E986" s="172"/>
      <c r="F986" s="172"/>
      <c r="G986" s="172"/>
      <c r="H986" s="172"/>
      <c r="I986" s="172"/>
      <c r="J986" s="172"/>
      <c r="K986" s="172"/>
      <c r="L986" s="172"/>
      <c r="M986" s="172"/>
      <c r="N986" s="172"/>
      <c r="O986" s="172"/>
      <c r="P986" s="172"/>
      <c r="R986" s="172"/>
      <c r="S986" s="172"/>
      <c r="T986" s="172"/>
      <c r="U986" s="172"/>
      <c r="V986" s="172"/>
      <c r="W986" s="172"/>
      <c r="X986" s="172"/>
      <c r="Y986" s="172"/>
      <c r="Z986" s="172"/>
      <c r="AA986" s="172"/>
      <c r="AB986" s="172"/>
      <c r="AC986" s="172"/>
      <c r="AE986" s="172"/>
      <c r="AF986" s="172"/>
      <c r="AG986" s="172"/>
      <c r="AH986" s="172"/>
      <c r="AI986" s="172"/>
      <c r="AJ986" s="172"/>
      <c r="AK986" s="172"/>
      <c r="AL986" s="172"/>
      <c r="AM986" s="172"/>
      <c r="AN986" s="172"/>
      <c r="AO986" s="172"/>
      <c r="AP986" s="172"/>
      <c r="AR986" s="172"/>
      <c r="AS986" s="172"/>
      <c r="AT986" s="172"/>
      <c r="AU986" s="172"/>
      <c r="AV986" s="172"/>
      <c r="AW986" s="172"/>
      <c r="AX986" s="172"/>
      <c r="AY986" s="172"/>
      <c r="AZ986" s="172"/>
      <c r="BA986" s="172"/>
      <c r="BB986" s="172"/>
      <c r="BC986" s="172"/>
      <c r="BE986" s="172"/>
      <c r="BF986" s="172"/>
      <c r="BG986" s="172"/>
      <c r="BH986" s="172"/>
      <c r="BI986" s="172"/>
      <c r="BJ986" s="172"/>
      <c r="BK986" s="172"/>
      <c r="BL986" s="172"/>
      <c r="BM986" s="172"/>
      <c r="BN986" s="172"/>
      <c r="BO986" s="172"/>
      <c r="BP986" s="172"/>
      <c r="BR986" s="172"/>
      <c r="BS986" s="172"/>
      <c r="BT986" s="172"/>
      <c r="BU986" s="172"/>
      <c r="BV986" s="172"/>
      <c r="BW986" s="172"/>
      <c r="BX986" s="172"/>
      <c r="BY986" s="172"/>
      <c r="BZ986" s="172"/>
      <c r="CA986" s="172"/>
      <c r="CB986" s="172"/>
      <c r="CC986" s="172"/>
      <c r="CE986" s="172"/>
      <c r="CF986" s="172"/>
      <c r="CG986" s="172"/>
      <c r="CH986" s="172"/>
      <c r="CI986" s="172"/>
      <c r="CJ986" s="172"/>
      <c r="CK986" s="172"/>
      <c r="CL986" s="172"/>
      <c r="CM986" s="172"/>
      <c r="CN986" s="172"/>
      <c r="CO986" s="172"/>
      <c r="CP986" s="172"/>
      <c r="CR986" s="172"/>
      <c r="CS986" s="172"/>
      <c r="CT986" s="172"/>
      <c r="CU986" s="172"/>
      <c r="CV986" s="172"/>
      <c r="CW986" s="172"/>
      <c r="CX986" s="172"/>
      <c r="CY986" s="172"/>
      <c r="CZ986" s="172"/>
      <c r="DA986" s="172"/>
      <c r="DB986" s="172"/>
      <c r="DC986" s="172"/>
    </row>
    <row r="987" spans="1:107" ht="14.25" customHeight="1" x14ac:dyDescent="0.3">
      <c r="A987" s="172"/>
      <c r="E987" s="172"/>
      <c r="F987" s="172"/>
      <c r="G987" s="172"/>
      <c r="H987" s="172"/>
      <c r="I987" s="172"/>
      <c r="J987" s="172"/>
      <c r="K987" s="172"/>
      <c r="L987" s="172"/>
      <c r="M987" s="172"/>
      <c r="N987" s="172"/>
      <c r="O987" s="172"/>
      <c r="P987" s="172"/>
      <c r="R987" s="172"/>
      <c r="S987" s="172"/>
      <c r="T987" s="172"/>
      <c r="U987" s="172"/>
      <c r="V987" s="172"/>
      <c r="W987" s="172"/>
      <c r="X987" s="172"/>
      <c r="Y987" s="172"/>
      <c r="Z987" s="172"/>
      <c r="AA987" s="172"/>
      <c r="AB987" s="172"/>
      <c r="AC987" s="172"/>
      <c r="AE987" s="172"/>
      <c r="AF987" s="172"/>
      <c r="AG987" s="172"/>
      <c r="AH987" s="172"/>
      <c r="AI987" s="172"/>
      <c r="AJ987" s="172"/>
      <c r="AK987" s="172"/>
      <c r="AL987" s="172"/>
      <c r="AM987" s="172"/>
      <c r="AN987" s="172"/>
      <c r="AO987" s="172"/>
      <c r="AP987" s="172"/>
      <c r="AR987" s="172"/>
      <c r="AS987" s="172"/>
      <c r="AT987" s="172"/>
      <c r="AU987" s="172"/>
      <c r="AV987" s="172"/>
      <c r="AW987" s="172"/>
      <c r="AX987" s="172"/>
      <c r="AY987" s="172"/>
      <c r="AZ987" s="172"/>
      <c r="BA987" s="172"/>
      <c r="BB987" s="172"/>
      <c r="BC987" s="172"/>
      <c r="BE987" s="172"/>
      <c r="BF987" s="172"/>
      <c r="BG987" s="172"/>
      <c r="BH987" s="172"/>
      <c r="BI987" s="172"/>
      <c r="BJ987" s="172"/>
      <c r="BK987" s="172"/>
      <c r="BL987" s="172"/>
      <c r="BM987" s="172"/>
      <c r="BN987" s="172"/>
      <c r="BO987" s="172"/>
      <c r="BP987" s="172"/>
      <c r="BR987" s="172"/>
      <c r="BS987" s="172"/>
      <c r="BT987" s="172"/>
      <c r="BU987" s="172"/>
      <c r="BV987" s="172"/>
      <c r="BW987" s="172"/>
      <c r="BX987" s="172"/>
      <c r="BY987" s="172"/>
      <c r="BZ987" s="172"/>
      <c r="CA987" s="172"/>
      <c r="CB987" s="172"/>
      <c r="CC987" s="172"/>
      <c r="CE987" s="172"/>
      <c r="CF987" s="172"/>
      <c r="CG987" s="172"/>
      <c r="CH987" s="172"/>
      <c r="CI987" s="172"/>
      <c r="CJ987" s="172"/>
      <c r="CK987" s="172"/>
      <c r="CL987" s="172"/>
      <c r="CM987" s="172"/>
      <c r="CN987" s="172"/>
      <c r="CO987" s="172"/>
      <c r="CP987" s="172"/>
      <c r="CR987" s="172"/>
      <c r="CS987" s="172"/>
      <c r="CT987" s="172"/>
      <c r="CU987" s="172"/>
      <c r="CV987" s="172"/>
      <c r="CW987" s="172"/>
      <c r="CX987" s="172"/>
      <c r="CY987" s="172"/>
      <c r="CZ987" s="172"/>
      <c r="DA987" s="172"/>
      <c r="DB987" s="172"/>
      <c r="DC987" s="172"/>
    </row>
  </sheetData>
  <sheetProtection algorithmName="SHA-512" hashValue="TI36LqqI/BkKtMLgO77d6S1a0dkcs3fbq8WcxNdp090iEPQKpHA7/HQ8dVd6FrPLaoWdl7ev5Qg9tIGFDdFQuA==" saltValue="2iswbBBKR0cAbQgOTJcHOg==" spinCount="100000" sheet="1" objects="1" scenarios="1"/>
  <mergeCells count="9">
    <mergeCell ref="CD1:CP1"/>
    <mergeCell ref="CQ1:DC1"/>
    <mergeCell ref="A1:C1"/>
    <mergeCell ref="D1:P1"/>
    <mergeCell ref="Q1:AC1"/>
    <mergeCell ref="AD1:AP1"/>
    <mergeCell ref="AQ1:BC1"/>
    <mergeCell ref="BD1:BP1"/>
    <mergeCell ref="BQ1:CC1"/>
  </mergeCells>
  <conditionalFormatting sqref="A3:A402">
    <cfRule type="expression" dxfId="97" priority="3">
      <formula>COUNTIF(A:A,A3)&gt;1</formula>
    </cfRule>
  </conditionalFormatting>
  <conditionalFormatting sqref="B3:C402">
    <cfRule type="expression" dxfId="96" priority="4">
      <formula>COUNTIF(B:B,B3)&gt;1</formula>
    </cfRule>
  </conditionalFormatting>
  <conditionalFormatting sqref="AB3:AB402">
    <cfRule type="expression" dxfId="95" priority="6">
      <formula>R3:R402=9</formula>
    </cfRule>
  </conditionalFormatting>
  <conditionalFormatting sqref="AB3:AC402 AO3:AP402 BB3:BC402 BO3:BP402 CB3:CC402 CO3:CP402 DB3:DC402">
    <cfRule type="cellIs" dxfId="94" priority="1" operator="equal">
      <formula>"No PY"</formula>
    </cfRule>
    <cfRule type="cellIs" dxfId="93" priority="2" operator="equal">
      <formula>"No CY"</formula>
    </cfRule>
  </conditionalFormatting>
  <conditionalFormatting sqref="AC3:AC402">
    <cfRule type="expression" dxfId="92" priority="7">
      <formula>R3:R402=9</formula>
    </cfRule>
  </conditionalFormatting>
  <conditionalFormatting sqref="AO3:AO402">
    <cfRule type="expression" dxfId="91" priority="8">
      <formula>AE3:AE402=9</formula>
    </cfRule>
  </conditionalFormatting>
  <conditionalFormatting sqref="AP3:AP402">
    <cfRule type="expression" dxfId="90" priority="9">
      <formula>AE3:AE402=9</formula>
    </cfRule>
  </conditionalFormatting>
  <conditionalFormatting sqref="BB3:BB402">
    <cfRule type="expression" dxfId="89" priority="10">
      <formula>AR3:AR402=9</formula>
    </cfRule>
  </conditionalFormatting>
  <conditionalFormatting sqref="BC3:BC402">
    <cfRule type="expression" dxfId="88" priority="11">
      <formula>AR3:AR402=9</formula>
    </cfRule>
  </conditionalFormatting>
  <conditionalFormatting sqref="BO3:BO402">
    <cfRule type="expression" dxfId="87" priority="12">
      <formula>BE3:BE402=9</formula>
    </cfRule>
  </conditionalFormatting>
  <conditionalFormatting sqref="BP3:BP402">
    <cfRule type="expression" dxfId="86" priority="13">
      <formula>BE3:BE402=9</formula>
    </cfRule>
  </conditionalFormatting>
  <conditionalFormatting sqref="CB3:CB402">
    <cfRule type="expression" dxfId="85" priority="14">
      <formula>BR3:BR402=9</formula>
    </cfRule>
  </conditionalFormatting>
  <conditionalFormatting sqref="CC3:CC402">
    <cfRule type="expression" dxfId="84" priority="15">
      <formula>BR3:BR402=9</formula>
    </cfRule>
  </conditionalFormatting>
  <conditionalFormatting sqref="CO3:CO402">
    <cfRule type="expression" dxfId="83" priority="16">
      <formula>CE3:CE402=9</formula>
    </cfRule>
  </conditionalFormatting>
  <conditionalFormatting sqref="CP3:CP402">
    <cfRule type="expression" dxfId="82" priority="17">
      <formula>CE3:CE402=9</formula>
    </cfRule>
  </conditionalFormatting>
  <conditionalFormatting sqref="DB3:DB402">
    <cfRule type="expression" dxfId="81" priority="18">
      <formula>CR3:CR402=9</formula>
    </cfRule>
  </conditionalFormatting>
  <conditionalFormatting sqref="DC3:DC402">
    <cfRule type="expression" dxfId="80" priority="19">
      <formula>CR3:CR402=9</formula>
    </cfRule>
  </conditionalFormatting>
  <dataValidations count="3">
    <dataValidation type="list" allowBlank="1" showErrorMessage="1" sqref="Q3:Q402 AD3:AD402 AQ3:AQ402 BD3:BD402 BQ3:BQ402 CD3:CD402 CQ3:CQ402" xr:uid="{00000000-0002-0000-0400-000000000000}">
      <formula1>"X"</formula1>
    </dataValidation>
    <dataValidation type="list" allowBlank="1" showErrorMessage="1" sqref="E3:E402 R3:R402 AE3:AE402 AR3:AR402 BE3:BE402 BR3:BR402 CE3:CE402 CR3:CR402" xr:uid="{00000000-0002-0000-0400-000002000000}">
      <formula1>"6,7,8,9,10,11,12"</formula1>
    </dataValidation>
    <dataValidation type="list" allowBlank="1" showInputMessage="1" showErrorMessage="1" sqref="D3:D402" xr:uid="{93BAEACE-06D4-4493-837B-8121F0541A4C}">
      <formula1>"X"</formula1>
    </dataValidation>
  </dataValidations>
  <pageMargins left="0.7" right="0.7" top="0.75" bottom="0.75" header="0" footer="0"/>
  <pageSetup orientation="portrait"/>
  <extLst>
    <ext xmlns:x14="http://schemas.microsoft.com/office/spreadsheetml/2009/9/main" uri="{CCE6A557-97BC-4b89-ADB6-D9C93CAAB3DF}">
      <x14:dataValidations xmlns:xm="http://schemas.microsoft.com/office/excel/2006/main" count="1">
        <x14:dataValidation type="list" allowBlank="1" showErrorMessage="1" xr:uid="{00000000-0002-0000-0400-000001000000}">
          <x14:formula1>
            <xm:f>'Grade-Percent-GPA'!$E$2:$E$115</xm:f>
          </x14:formula1>
          <xm:sqref>F3:M402 S3:Z402 AF3:AM402 AS3:AZ402 BF3:BM402 BS3:BZ402 CF3:CM402 CS3:CZ402</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theme="5" tint="0.59999389629810485"/>
  </sheetPr>
  <dimension ref="A1:AI1005"/>
  <sheetViews>
    <sheetView workbookViewId="0">
      <pane xSplit="3" ySplit="2" topLeftCell="D3" activePane="bottomRight" state="frozen"/>
      <selection pane="topRight" activeCell="B16" sqref="B16"/>
      <selection pane="bottomLeft" activeCell="B16" sqref="B16"/>
      <selection pane="bottomRight" activeCell="K20" sqref="K20"/>
    </sheetView>
  </sheetViews>
  <sheetFormatPr defaultColWidth="14.44140625" defaultRowHeight="15" customHeight="1" x14ac:dyDescent="0.3"/>
  <cols>
    <col min="1" max="1" width="11.6640625" style="1" customWidth="1"/>
    <col min="2" max="2" width="12.6640625" style="1" customWidth="1"/>
    <col min="3" max="3" width="10.33203125" style="1" customWidth="1"/>
    <col min="4" max="5" width="6.6640625" style="1" customWidth="1"/>
    <col min="6" max="6" width="8.6640625" style="1" customWidth="1"/>
    <col min="7" max="7" width="10.6640625" style="1" customWidth="1"/>
    <col min="8" max="9" width="6.6640625" style="1" customWidth="1"/>
    <col min="10" max="10" width="8.6640625" style="1" customWidth="1"/>
    <col min="11" max="11" width="10.6640625" style="1" customWidth="1"/>
    <col min="12" max="13" width="6.6640625" style="1" customWidth="1"/>
    <col min="14" max="14" width="8.6640625" style="1" customWidth="1"/>
    <col min="15" max="15" width="10.6640625" style="1" customWidth="1"/>
    <col min="16" max="17" width="6.6640625" style="1" customWidth="1"/>
    <col min="18" max="18" width="8.6640625" style="1" customWidth="1"/>
    <col min="19" max="19" width="10.6640625" style="1" customWidth="1"/>
    <col min="20" max="20" width="6.6640625" style="1" customWidth="1"/>
    <col min="21" max="22" width="8.6640625" style="1" customWidth="1"/>
    <col min="23" max="23" width="10.6640625" style="1" customWidth="1"/>
    <col min="24" max="25" width="6.6640625" style="1" customWidth="1"/>
    <col min="26" max="26" width="8.6640625" style="1" customWidth="1"/>
    <col min="27" max="27" width="10.6640625" style="1" customWidth="1"/>
    <col min="28" max="29" width="6.6640625" style="1" customWidth="1"/>
    <col min="30" max="30" width="8.6640625" style="1" customWidth="1"/>
    <col min="31" max="31" width="10.6640625" style="1" customWidth="1"/>
    <col min="32" max="33" width="6.6640625" style="1" customWidth="1"/>
    <col min="34" max="34" width="8.6640625" style="1" customWidth="1"/>
    <col min="35" max="35" width="10.6640625" style="1" customWidth="1"/>
    <col min="36" max="16384" width="14.44140625" style="1"/>
  </cols>
  <sheetData>
    <row r="1" spans="1:35" s="114" customFormat="1" ht="14.25" customHeight="1" x14ac:dyDescent="0.3">
      <c r="A1" s="406" t="s">
        <v>95</v>
      </c>
      <c r="B1" s="407"/>
      <c r="C1" s="407"/>
      <c r="D1" s="402" t="s">
        <v>96</v>
      </c>
      <c r="E1" s="403"/>
      <c r="F1" s="403"/>
      <c r="G1" s="404"/>
      <c r="H1" s="405" t="s">
        <v>97</v>
      </c>
      <c r="I1" s="403"/>
      <c r="J1" s="403"/>
      <c r="K1" s="404"/>
      <c r="L1" s="402" t="s">
        <v>98</v>
      </c>
      <c r="M1" s="403"/>
      <c r="N1" s="403"/>
      <c r="O1" s="404"/>
      <c r="P1" s="405" t="s">
        <v>99</v>
      </c>
      <c r="Q1" s="403"/>
      <c r="R1" s="403"/>
      <c r="S1" s="404"/>
      <c r="T1" s="402" t="s">
        <v>100</v>
      </c>
      <c r="U1" s="403"/>
      <c r="V1" s="403"/>
      <c r="W1" s="404"/>
      <c r="X1" s="405" t="s">
        <v>101</v>
      </c>
      <c r="Y1" s="403"/>
      <c r="Z1" s="403"/>
      <c r="AA1" s="404"/>
      <c r="AB1" s="402" t="s">
        <v>102</v>
      </c>
      <c r="AC1" s="403"/>
      <c r="AD1" s="403"/>
      <c r="AE1" s="404"/>
      <c r="AF1" s="405" t="s">
        <v>103</v>
      </c>
      <c r="AG1" s="403"/>
      <c r="AH1" s="403"/>
      <c r="AI1" s="404"/>
    </row>
    <row r="2" spans="1:35" s="114" customFormat="1" ht="46.95" customHeight="1" thickBot="1" x14ac:dyDescent="0.35">
      <c r="A2" s="111" t="s">
        <v>104</v>
      </c>
      <c r="B2" s="111" t="s">
        <v>105</v>
      </c>
      <c r="C2" s="111" t="s">
        <v>106</v>
      </c>
      <c r="D2" s="112" t="s">
        <v>107</v>
      </c>
      <c r="E2" s="112" t="s">
        <v>60</v>
      </c>
      <c r="F2" s="112" t="s">
        <v>116</v>
      </c>
      <c r="G2" s="112" t="s">
        <v>117</v>
      </c>
      <c r="H2" s="113" t="s">
        <v>107</v>
      </c>
      <c r="I2" s="113" t="s">
        <v>60</v>
      </c>
      <c r="J2" s="113" t="s">
        <v>116</v>
      </c>
      <c r="K2" s="113" t="s">
        <v>117</v>
      </c>
      <c r="L2" s="112" t="s">
        <v>107</v>
      </c>
      <c r="M2" s="112" t="s">
        <v>60</v>
      </c>
      <c r="N2" s="112" t="s">
        <v>116</v>
      </c>
      <c r="O2" s="112" t="s">
        <v>117</v>
      </c>
      <c r="P2" s="113" t="s">
        <v>107</v>
      </c>
      <c r="Q2" s="113" t="s">
        <v>60</v>
      </c>
      <c r="R2" s="113" t="s">
        <v>116</v>
      </c>
      <c r="S2" s="113" t="s">
        <v>117</v>
      </c>
      <c r="T2" s="112" t="s">
        <v>107</v>
      </c>
      <c r="U2" s="112" t="s">
        <v>60</v>
      </c>
      <c r="V2" s="112" t="s">
        <v>116</v>
      </c>
      <c r="W2" s="112" t="s">
        <v>117</v>
      </c>
      <c r="X2" s="113" t="s">
        <v>107</v>
      </c>
      <c r="Y2" s="113" t="s">
        <v>60</v>
      </c>
      <c r="Z2" s="113" t="s">
        <v>116</v>
      </c>
      <c r="AA2" s="113" t="s">
        <v>117</v>
      </c>
      <c r="AB2" s="112" t="s">
        <v>107</v>
      </c>
      <c r="AC2" s="112" t="s">
        <v>60</v>
      </c>
      <c r="AD2" s="112" t="s">
        <v>116</v>
      </c>
      <c r="AE2" s="112" t="s">
        <v>117</v>
      </c>
      <c r="AF2" s="113" t="s">
        <v>107</v>
      </c>
      <c r="AG2" s="113" t="s">
        <v>60</v>
      </c>
      <c r="AH2" s="113" t="s">
        <v>116</v>
      </c>
      <c r="AI2" s="113" t="s">
        <v>117</v>
      </c>
    </row>
    <row r="3" spans="1:35" ht="14.25" customHeight="1" thickTop="1" x14ac:dyDescent="0.3">
      <c r="A3" s="173">
        <f>IF('GPA Calculator Data Example'!A3="","",'GPA Calculator Data Example'!A3)</f>
        <v>1234567890</v>
      </c>
      <c r="B3" s="174" t="str">
        <f>IF('GPA Calculator Data Example'!B3="","",'GPA Calculator Data Example'!B3)</f>
        <v>Student A</v>
      </c>
      <c r="C3" s="174" t="str">
        <f>IF('GPA Calculator Data Example'!C3="","",'GPA Calculator Data Example'!C3)</f>
        <v>A</v>
      </c>
      <c r="D3" s="175">
        <f>IF('GPA Calculator Data Example'!E3="","",'GPA Calculator Data Example'!E3)</f>
        <v>7</v>
      </c>
      <c r="E3" s="176">
        <f>IF('GPA Calculator Data Example'!N3="","",'GPA Calculator Data Example'!N3)</f>
        <v>2.2000000000000002</v>
      </c>
      <c r="F3" s="176" t="str">
        <f>IF('GPA Calculator Data Example'!O3="","",'GPA Calculator Data Example'!O3)</f>
        <v>NA</v>
      </c>
      <c r="G3" s="176" t="str">
        <f>IF('GPA Calculator Data Example'!P3="","",'GPA Calculator Data Example'!P3)</f>
        <v>NA</v>
      </c>
      <c r="H3" s="177">
        <f>IF('GPA Calculator Data Example'!R3="","",'GPA Calculator Data Example'!R3)</f>
        <v>8</v>
      </c>
      <c r="I3" s="178">
        <f>IF('GPA Calculator Data Example'!AA3="","",'GPA Calculator Data Example'!AA3)</f>
        <v>1.8428571428571427</v>
      </c>
      <c r="J3" s="178">
        <f>IF('GPA Calculator Data Example'!AB3="","",'GPA Calculator Data Example'!AB3)</f>
        <v>-0.35714285714285743</v>
      </c>
      <c r="K3" s="178" t="str">
        <f>IF('GPA Calculator Data Example'!AC3="","",'GPA Calculator Data Example'!AC3)</f>
        <v>Declined</v>
      </c>
      <c r="L3" s="175">
        <f>IF('GPA Calculator Data Example'!AE3="","",'GPA Calculator Data Example'!AE3)</f>
        <v>9</v>
      </c>
      <c r="M3" s="176">
        <f>IF('GPA Calculator Data Example'!AN3="","",'GPA Calculator Data Example'!AN3)</f>
        <v>1.4</v>
      </c>
      <c r="N3" s="176">
        <f>IF('GPA Calculator Data Example'!AO3="","",'GPA Calculator Data Example'!AO3)</f>
        <v>-0.44285714285714284</v>
      </c>
      <c r="O3" s="176" t="str">
        <f>IF('GPA Calculator Data Example'!AP3="","",'GPA Calculator Data Example'!AP3)</f>
        <v>Declined</v>
      </c>
      <c r="P3" s="177">
        <f>IF('GPA Calculator Data Example'!AR3="","",'GPA Calculator Data Example'!AR3)</f>
        <v>10</v>
      </c>
      <c r="Q3" s="178" t="str">
        <f>IF('GPA Calculator Data Example'!BA3="","",'GPA Calculator Data Example'!BA3)</f>
        <v/>
      </c>
      <c r="R3" s="178" t="str">
        <f>IF('GPA Calculator Data Example'!BB3="","",'GPA Calculator Data Example'!BB3)</f>
        <v>No CY</v>
      </c>
      <c r="S3" s="178" t="str">
        <f>IF('GPA Calculator Data Example'!BC3="","",'GPA Calculator Data Example'!BC3)</f>
        <v>No CY</v>
      </c>
      <c r="T3" s="175" t="str">
        <f>IF('GPA Calculator Data Example'!BE3="","",'GPA Calculator Data Example'!BE3)</f>
        <v/>
      </c>
      <c r="U3" s="176" t="str">
        <f>IF('GPA Calculator Data Example'!BN3="","",'GPA Calculator Data Example'!BN3)</f>
        <v/>
      </c>
      <c r="V3" s="176" t="str">
        <f>IF('GPA Calculator Data Example'!BO3="","",'GPA Calculator Data Example'!BO3)</f>
        <v/>
      </c>
      <c r="W3" s="176" t="str">
        <f>IF('GPA Calculator Data Example'!BP3="","",'GPA Calculator Data Example'!BP3)</f>
        <v/>
      </c>
      <c r="X3" s="177" t="str">
        <f>IF('GPA Calculator Data Example'!BR3="","",'GPA Calculator Data Example'!BR3)</f>
        <v/>
      </c>
      <c r="Y3" s="178" t="str">
        <f>IF('GPA Calculator Data Example'!CA3="","",'GPA Calculator Data Example'!CA3)</f>
        <v/>
      </c>
      <c r="Z3" s="178" t="str">
        <f>IF('GPA Calculator Data Example'!CB3="","",'GPA Calculator Data Example'!CB3)</f>
        <v/>
      </c>
      <c r="AA3" s="178" t="str">
        <f>IF('GPA Calculator Data Example'!CC3="","",'GPA Calculator Data Example'!CC3)</f>
        <v/>
      </c>
      <c r="AB3" s="175" t="str">
        <f>IF('GPA Calculator Data Example'!CE3="","",'GPA Calculator Data Example'!CE3)</f>
        <v/>
      </c>
      <c r="AC3" s="176" t="str">
        <f>IF('GPA Calculator Data Example'!CN3="","",'GPA Calculator Data Example'!CN3)</f>
        <v/>
      </c>
      <c r="AD3" s="176" t="str">
        <f>IF('GPA Calculator Data Example'!CO3="","",'GPA Calculator Data Example'!CO3)</f>
        <v/>
      </c>
      <c r="AE3" s="176" t="str">
        <f>IF('GPA Calculator Data Example'!CP3="","",'GPA Calculator Data Example'!CP3)</f>
        <v/>
      </c>
      <c r="AF3" s="177" t="str">
        <f>IF('GPA Calculator Data Example'!CR3="","",'GPA Calculator Data Example'!CR3)</f>
        <v/>
      </c>
      <c r="AG3" s="178" t="str">
        <f>IF('GPA Calculator Data Example'!DA3="","",'GPA Calculator Data Example'!DA3)</f>
        <v/>
      </c>
      <c r="AH3" s="178" t="str">
        <f>IF('GPA Calculator Data Example'!DB3="","",'GPA Calculator Data Example'!DB3)</f>
        <v/>
      </c>
      <c r="AI3" s="178" t="str">
        <f>IF('GPA Calculator Data Example'!DC3="","",'GPA Calculator Data Example'!DC3)</f>
        <v/>
      </c>
    </row>
    <row r="4" spans="1:35" ht="14.25" customHeight="1" x14ac:dyDescent="0.3">
      <c r="A4" s="167">
        <f>IF('GPA Calculator Data Example'!A4="","",'GPA Calculator Data Example'!A4)</f>
        <v>2345678901</v>
      </c>
      <c r="B4" s="110" t="str">
        <f>IF('GPA Calculator Data Example'!B4="","",'GPA Calculator Data Example'!B4)</f>
        <v>Student B</v>
      </c>
      <c r="C4" s="110" t="str">
        <f>IF('GPA Calculator Data Example'!C4="","",'GPA Calculator Data Example'!C4)</f>
        <v>B</v>
      </c>
      <c r="D4" s="179">
        <f>IF('GPA Calculator Data Example'!E4="","",'GPA Calculator Data Example'!E4)</f>
        <v>8</v>
      </c>
      <c r="E4" s="180">
        <f>IF('GPA Calculator Data Example'!N4="","",'GPA Calculator Data Example'!N4)</f>
        <v>1.5142857142857145</v>
      </c>
      <c r="F4" s="180" t="str">
        <f>IF('GPA Calculator Data Example'!O4="","",'GPA Calculator Data Example'!O4)</f>
        <v>NA</v>
      </c>
      <c r="G4" s="180" t="str">
        <f>IF('GPA Calculator Data Example'!P4="","",'GPA Calculator Data Example'!P4)</f>
        <v>NA</v>
      </c>
      <c r="H4" s="181">
        <f>IF('GPA Calculator Data Example'!R4="","",'GPA Calculator Data Example'!R4)</f>
        <v>9</v>
      </c>
      <c r="I4" s="171">
        <f>IF('GPA Calculator Data Example'!AA4="","",'GPA Calculator Data Example'!AA4)</f>
        <v>1.9142857142857141</v>
      </c>
      <c r="J4" s="171">
        <f>IF('GPA Calculator Data Example'!AB4="","",'GPA Calculator Data Example'!AB4)</f>
        <v>0.39999999999999969</v>
      </c>
      <c r="K4" s="171" t="str">
        <f>IF('GPA Calculator Data Example'!AC4="","",'GPA Calculator Data Example'!AC4)</f>
        <v>Improved</v>
      </c>
      <c r="L4" s="179">
        <f>IF('GPA Calculator Data Example'!AE4="","",'GPA Calculator Data Example'!AE4)</f>
        <v>10</v>
      </c>
      <c r="M4" s="180">
        <f>IF('GPA Calculator Data Example'!AN4="","",'GPA Calculator Data Example'!AN4)</f>
        <v>1.7833333333333334</v>
      </c>
      <c r="N4" s="180">
        <f>IF('GPA Calculator Data Example'!AO4="","",'GPA Calculator Data Example'!AO4)</f>
        <v>-0.13095238095238071</v>
      </c>
      <c r="O4" s="180" t="str">
        <f>IF('GPA Calculator Data Example'!AP4="","",'GPA Calculator Data Example'!AP4)</f>
        <v>Declined</v>
      </c>
      <c r="P4" s="181">
        <f>IF('GPA Calculator Data Example'!AR4="","",'GPA Calculator Data Example'!AR4)</f>
        <v>11</v>
      </c>
      <c r="Q4" s="171">
        <f>IF('GPA Calculator Data Example'!BA4="","",'GPA Calculator Data Example'!BA4)</f>
        <v>1.6666666666666667</v>
      </c>
      <c r="R4" s="171">
        <f>IF('GPA Calculator Data Example'!BB4="","",'GPA Calculator Data Example'!BB4)</f>
        <v>-0.1166666666666667</v>
      </c>
      <c r="S4" s="171" t="str">
        <f>IF('GPA Calculator Data Example'!BC4="","",'GPA Calculator Data Example'!BC4)</f>
        <v>Declined</v>
      </c>
      <c r="T4" s="179" t="str">
        <f>IF('GPA Calculator Data Example'!BE4="","",'GPA Calculator Data Example'!BE4)</f>
        <v/>
      </c>
      <c r="U4" s="180" t="str">
        <f>IF('GPA Calculator Data Example'!BN4="","",'GPA Calculator Data Example'!BN4)</f>
        <v/>
      </c>
      <c r="V4" s="180" t="str">
        <f>IF('GPA Calculator Data Example'!BO4="","",'GPA Calculator Data Example'!BO4)</f>
        <v/>
      </c>
      <c r="W4" s="180" t="str">
        <f>IF('GPA Calculator Data Example'!BP4="","",'GPA Calculator Data Example'!BP4)</f>
        <v/>
      </c>
      <c r="X4" s="181" t="str">
        <f>IF('GPA Calculator Data Example'!BR4="","",'GPA Calculator Data Example'!BR4)</f>
        <v/>
      </c>
      <c r="Y4" s="171" t="str">
        <f>IF('GPA Calculator Data Example'!CA4="","",'GPA Calculator Data Example'!CA4)</f>
        <v/>
      </c>
      <c r="Z4" s="171" t="str">
        <f>IF('GPA Calculator Data Example'!CB4="","",'GPA Calculator Data Example'!CB4)</f>
        <v/>
      </c>
      <c r="AA4" s="171" t="str">
        <f>IF('GPA Calculator Data Example'!CC4="","",'GPA Calculator Data Example'!CC4)</f>
        <v/>
      </c>
      <c r="AB4" s="179" t="str">
        <f>IF('GPA Calculator Data Example'!CE4="","",'GPA Calculator Data Example'!CE4)</f>
        <v/>
      </c>
      <c r="AC4" s="180" t="str">
        <f>IF('GPA Calculator Data Example'!CN4="","",'GPA Calculator Data Example'!CN4)</f>
        <v/>
      </c>
      <c r="AD4" s="180" t="str">
        <f>IF('GPA Calculator Data Example'!CO4="","",'GPA Calculator Data Example'!CO4)</f>
        <v/>
      </c>
      <c r="AE4" s="180" t="str">
        <f>IF('GPA Calculator Data Example'!CP4="","",'GPA Calculator Data Example'!CP4)</f>
        <v/>
      </c>
      <c r="AF4" s="181" t="str">
        <f>IF('GPA Calculator Data Example'!CR4="","",'GPA Calculator Data Example'!CR4)</f>
        <v/>
      </c>
      <c r="AG4" s="171" t="str">
        <f>IF('GPA Calculator Data Example'!DA4="","",'GPA Calculator Data Example'!DA4)</f>
        <v/>
      </c>
      <c r="AH4" s="171" t="str">
        <f>IF('GPA Calculator Data Example'!DB4="","",'GPA Calculator Data Example'!DB4)</f>
        <v/>
      </c>
      <c r="AI4" s="171" t="str">
        <f>IF('GPA Calculator Data Example'!DC4="","",'GPA Calculator Data Example'!DC4)</f>
        <v/>
      </c>
    </row>
    <row r="5" spans="1:35" ht="14.25" customHeight="1" x14ac:dyDescent="0.3">
      <c r="A5" s="167">
        <f>IF('GPA Calculator Data Example'!A5="","",'GPA Calculator Data Example'!A5)</f>
        <v>3456789012</v>
      </c>
      <c r="B5" s="110" t="str">
        <f>IF('GPA Calculator Data Example'!B5="","",'GPA Calculator Data Example'!B5)</f>
        <v>Student C</v>
      </c>
      <c r="C5" s="110" t="str">
        <f>IF('GPA Calculator Data Example'!C5="","",'GPA Calculator Data Example'!C5)</f>
        <v>C</v>
      </c>
      <c r="D5" s="179">
        <f>IF('GPA Calculator Data Example'!E5="","",'GPA Calculator Data Example'!E5)</f>
        <v>10</v>
      </c>
      <c r="E5" s="180">
        <f>IF('GPA Calculator Data Example'!N5="","",'GPA Calculator Data Example'!N5)</f>
        <v>1.7000000000000004</v>
      </c>
      <c r="F5" s="180" t="str">
        <f>IF('GPA Calculator Data Example'!O5="","",'GPA Calculator Data Example'!O5)</f>
        <v>NA</v>
      </c>
      <c r="G5" s="180" t="str">
        <f>IF('GPA Calculator Data Example'!P5="","",'GPA Calculator Data Example'!P5)</f>
        <v>NA</v>
      </c>
      <c r="H5" s="181">
        <f>IF('GPA Calculator Data Example'!R5="","",'GPA Calculator Data Example'!R5)</f>
        <v>11</v>
      </c>
      <c r="I5" s="171">
        <f>IF('GPA Calculator Data Example'!AA5="","",'GPA Calculator Data Example'!AA5)</f>
        <v>1.9000000000000001</v>
      </c>
      <c r="J5" s="171">
        <f>IF('GPA Calculator Data Example'!AB5="","",'GPA Calculator Data Example'!AB5)</f>
        <v>0.19999999999999973</v>
      </c>
      <c r="K5" s="171" t="str">
        <f>IF('GPA Calculator Data Example'!AC5="","",'GPA Calculator Data Example'!AC5)</f>
        <v>Improved</v>
      </c>
      <c r="L5" s="179">
        <f>IF('GPA Calculator Data Example'!AE5="","",'GPA Calculator Data Example'!AE5)</f>
        <v>12</v>
      </c>
      <c r="M5" s="180">
        <f>IF('GPA Calculator Data Example'!AN5="","",'GPA Calculator Data Example'!AN5)</f>
        <v>1.8571428571428572</v>
      </c>
      <c r="N5" s="180">
        <f>IF('GPA Calculator Data Example'!AO5="","",'GPA Calculator Data Example'!AO5)</f>
        <v>-4.2857142857142927E-2</v>
      </c>
      <c r="O5" s="180" t="str">
        <f>IF('GPA Calculator Data Example'!AP5="","",'GPA Calculator Data Example'!AP5)</f>
        <v>No Change</v>
      </c>
      <c r="P5" s="181">
        <f>IF('GPA Calculator Data Example'!AR5="","",'GPA Calculator Data Example'!AR5)</f>
        <v>10</v>
      </c>
      <c r="Q5" s="171">
        <f>IF('GPA Calculator Data Example'!BA5="","",'GPA Calculator Data Example'!BA5)</f>
        <v>2.2571428571428571</v>
      </c>
      <c r="R5" s="171">
        <f>IF('GPA Calculator Data Example'!BB5="","",'GPA Calculator Data Example'!BB5)</f>
        <v>0.39999999999999991</v>
      </c>
      <c r="S5" s="171" t="str">
        <f>IF('GPA Calculator Data Example'!BC5="","",'GPA Calculator Data Example'!BC5)</f>
        <v>Improved</v>
      </c>
      <c r="T5" s="179" t="str">
        <f>IF('GPA Calculator Data Example'!BE5="","",'GPA Calculator Data Example'!BE5)</f>
        <v/>
      </c>
      <c r="U5" s="180" t="str">
        <f>IF('GPA Calculator Data Example'!BN5="","",'GPA Calculator Data Example'!BN5)</f>
        <v/>
      </c>
      <c r="V5" s="180" t="str">
        <f>IF('GPA Calculator Data Example'!BO5="","",'GPA Calculator Data Example'!BO5)</f>
        <v/>
      </c>
      <c r="W5" s="180" t="str">
        <f>IF('GPA Calculator Data Example'!BP5="","",'GPA Calculator Data Example'!BP5)</f>
        <v/>
      </c>
      <c r="X5" s="181" t="str">
        <f>IF('GPA Calculator Data Example'!BR5="","",'GPA Calculator Data Example'!BR5)</f>
        <v/>
      </c>
      <c r="Y5" s="171" t="str">
        <f>IF('GPA Calculator Data Example'!CA5="","",'GPA Calculator Data Example'!CA5)</f>
        <v/>
      </c>
      <c r="Z5" s="171" t="str">
        <f>IF('GPA Calculator Data Example'!CB5="","",'GPA Calculator Data Example'!CB5)</f>
        <v/>
      </c>
      <c r="AA5" s="171" t="str">
        <f>IF('GPA Calculator Data Example'!CC5="","",'GPA Calculator Data Example'!CC5)</f>
        <v/>
      </c>
      <c r="AB5" s="179" t="str">
        <f>IF('GPA Calculator Data Example'!CE5="","",'GPA Calculator Data Example'!CE5)</f>
        <v/>
      </c>
      <c r="AC5" s="180" t="str">
        <f>IF('GPA Calculator Data Example'!CN5="","",'GPA Calculator Data Example'!CN5)</f>
        <v/>
      </c>
      <c r="AD5" s="180" t="str">
        <f>IF('GPA Calculator Data Example'!CO5="","",'GPA Calculator Data Example'!CO5)</f>
        <v/>
      </c>
      <c r="AE5" s="180" t="str">
        <f>IF('GPA Calculator Data Example'!CP5="","",'GPA Calculator Data Example'!CP5)</f>
        <v/>
      </c>
      <c r="AF5" s="181" t="str">
        <f>IF('GPA Calculator Data Example'!CR5="","",'GPA Calculator Data Example'!CR5)</f>
        <v/>
      </c>
      <c r="AG5" s="171" t="str">
        <f>IF('GPA Calculator Data Example'!DA5="","",'GPA Calculator Data Example'!DA5)</f>
        <v/>
      </c>
      <c r="AH5" s="171" t="str">
        <f>IF('GPA Calculator Data Example'!DB5="","",'GPA Calculator Data Example'!DB5)</f>
        <v/>
      </c>
      <c r="AI5" s="171" t="str">
        <f>IF('GPA Calculator Data Example'!DC5="","",'GPA Calculator Data Example'!DC5)</f>
        <v/>
      </c>
    </row>
    <row r="6" spans="1:35" ht="14.25" customHeight="1" x14ac:dyDescent="0.3">
      <c r="A6" s="167">
        <f>IF('GPA Calculator Data Example'!A6="","",'GPA Calculator Data Example'!A6)</f>
        <v>4567890123</v>
      </c>
      <c r="B6" s="110" t="str">
        <f>IF('GPA Calculator Data Example'!B6="","",'GPA Calculator Data Example'!B6)</f>
        <v>Student D</v>
      </c>
      <c r="C6" s="110" t="str">
        <f>IF('GPA Calculator Data Example'!C6="","",'GPA Calculator Data Example'!C6)</f>
        <v>D</v>
      </c>
      <c r="D6" s="179">
        <f>IF('GPA Calculator Data Example'!E6="","",'GPA Calculator Data Example'!E6)</f>
        <v>11</v>
      </c>
      <c r="E6" s="180">
        <f>IF('GPA Calculator Data Example'!N6="","",'GPA Calculator Data Example'!N6)</f>
        <v>1.9000000000000001</v>
      </c>
      <c r="F6" s="180" t="str">
        <f>IF('GPA Calculator Data Example'!O6="","",'GPA Calculator Data Example'!O6)</f>
        <v>NA</v>
      </c>
      <c r="G6" s="180" t="str">
        <f>IF('GPA Calculator Data Example'!P6="","",'GPA Calculator Data Example'!P6)</f>
        <v>NA</v>
      </c>
      <c r="H6" s="181">
        <f>IF('GPA Calculator Data Example'!R6="","",'GPA Calculator Data Example'!R6)</f>
        <v>12</v>
      </c>
      <c r="I6" s="171">
        <f>IF('GPA Calculator Data Example'!AA6="","",'GPA Calculator Data Example'!AA6)</f>
        <v>1.9333333333333336</v>
      </c>
      <c r="J6" s="171">
        <f>IF('GPA Calculator Data Example'!AB6="","",'GPA Calculator Data Example'!AB6)</f>
        <v>3.3333333333333437E-2</v>
      </c>
      <c r="K6" s="171" t="str">
        <f>IF('GPA Calculator Data Example'!AC6="","",'GPA Calculator Data Example'!AC6)</f>
        <v>No Change</v>
      </c>
      <c r="L6" s="179" t="str">
        <f>IF('GPA Calculator Data Example'!AE6="","",'GPA Calculator Data Example'!AE6)</f>
        <v/>
      </c>
      <c r="M6" s="180" t="str">
        <f>IF('GPA Calculator Data Example'!AN6="","",'GPA Calculator Data Example'!AN6)</f>
        <v/>
      </c>
      <c r="N6" s="180" t="str">
        <f>IF('GPA Calculator Data Example'!AO6="","",'GPA Calculator Data Example'!AO6)</f>
        <v/>
      </c>
      <c r="O6" s="180" t="str">
        <f>IF('GPA Calculator Data Example'!AP6="","",'GPA Calculator Data Example'!AP6)</f>
        <v/>
      </c>
      <c r="P6" s="181" t="str">
        <f>IF('GPA Calculator Data Example'!AR6="","",'GPA Calculator Data Example'!AR6)</f>
        <v/>
      </c>
      <c r="Q6" s="171" t="str">
        <f>IF('GPA Calculator Data Example'!BA6="","",'GPA Calculator Data Example'!BA6)</f>
        <v/>
      </c>
      <c r="R6" s="171" t="str">
        <f>IF('GPA Calculator Data Example'!BB6="","",'GPA Calculator Data Example'!BB6)</f>
        <v/>
      </c>
      <c r="S6" s="171" t="str">
        <f>IF('GPA Calculator Data Example'!BC6="","",'GPA Calculator Data Example'!BC6)</f>
        <v/>
      </c>
      <c r="T6" s="179" t="str">
        <f>IF('GPA Calculator Data Example'!BE6="","",'GPA Calculator Data Example'!BE6)</f>
        <v/>
      </c>
      <c r="U6" s="180" t="str">
        <f>IF('GPA Calculator Data Example'!BN6="","",'GPA Calculator Data Example'!BN6)</f>
        <v/>
      </c>
      <c r="V6" s="180" t="str">
        <f>IF('GPA Calculator Data Example'!BO6="","",'GPA Calculator Data Example'!BO6)</f>
        <v/>
      </c>
      <c r="W6" s="180" t="str">
        <f>IF('GPA Calculator Data Example'!BP6="","",'GPA Calculator Data Example'!BP6)</f>
        <v/>
      </c>
      <c r="X6" s="181" t="str">
        <f>IF('GPA Calculator Data Example'!BR6="","",'GPA Calculator Data Example'!BR6)</f>
        <v/>
      </c>
      <c r="Y6" s="171" t="str">
        <f>IF('GPA Calculator Data Example'!CA6="","",'GPA Calculator Data Example'!CA6)</f>
        <v/>
      </c>
      <c r="Z6" s="171" t="str">
        <f>IF('GPA Calculator Data Example'!CB6="","",'GPA Calculator Data Example'!CB6)</f>
        <v/>
      </c>
      <c r="AA6" s="171" t="str">
        <f>IF('GPA Calculator Data Example'!CC6="","",'GPA Calculator Data Example'!CC6)</f>
        <v/>
      </c>
      <c r="AB6" s="179" t="str">
        <f>IF('GPA Calculator Data Example'!CE6="","",'GPA Calculator Data Example'!CE6)</f>
        <v/>
      </c>
      <c r="AC6" s="180" t="str">
        <f>IF('GPA Calculator Data Example'!CN6="","",'GPA Calculator Data Example'!CN6)</f>
        <v/>
      </c>
      <c r="AD6" s="180" t="str">
        <f>IF('GPA Calculator Data Example'!CO6="","",'GPA Calculator Data Example'!CO6)</f>
        <v/>
      </c>
      <c r="AE6" s="180" t="str">
        <f>IF('GPA Calculator Data Example'!CP6="","",'GPA Calculator Data Example'!CP6)</f>
        <v/>
      </c>
      <c r="AF6" s="181" t="str">
        <f>IF('GPA Calculator Data Example'!CR6="","",'GPA Calculator Data Example'!CR6)</f>
        <v/>
      </c>
      <c r="AG6" s="171" t="str">
        <f>IF('GPA Calculator Data Example'!DA6="","",'GPA Calculator Data Example'!DA6)</f>
        <v/>
      </c>
      <c r="AH6" s="171" t="str">
        <f>IF('GPA Calculator Data Example'!DB6="","",'GPA Calculator Data Example'!DB6)</f>
        <v/>
      </c>
      <c r="AI6" s="171" t="str">
        <f>IF('GPA Calculator Data Example'!DC6="","",'GPA Calculator Data Example'!DC6)</f>
        <v/>
      </c>
    </row>
    <row r="7" spans="1:35" ht="14.25" customHeight="1" x14ac:dyDescent="0.3">
      <c r="A7" s="167">
        <f>IF('GPA Calculator Data Example'!A7="","",'GPA Calculator Data Example'!A7)</f>
        <v>5678901234</v>
      </c>
      <c r="B7" s="110" t="str">
        <f>IF('GPA Calculator Data Example'!B7="","",'GPA Calculator Data Example'!B7)</f>
        <v>Student E</v>
      </c>
      <c r="C7" s="110" t="str">
        <f>IF('GPA Calculator Data Example'!C7="","",'GPA Calculator Data Example'!C7)</f>
        <v>E</v>
      </c>
      <c r="D7" s="179" t="str">
        <f>IF('GPA Calculator Data Example'!E7="","",'GPA Calculator Data Example'!E7)</f>
        <v/>
      </c>
      <c r="E7" s="180" t="str">
        <f>IF('GPA Calculator Data Example'!N7="","",'GPA Calculator Data Example'!N7)</f>
        <v/>
      </c>
      <c r="F7" s="180" t="str">
        <f>IF('GPA Calculator Data Example'!O7="","",'GPA Calculator Data Example'!O7)</f>
        <v>NA</v>
      </c>
      <c r="G7" s="180" t="str">
        <f>IF('GPA Calculator Data Example'!P7="","",'GPA Calculator Data Example'!P7)</f>
        <v>NA</v>
      </c>
      <c r="H7" s="181">
        <f>IF('GPA Calculator Data Example'!R7="","",'GPA Calculator Data Example'!R7)</f>
        <v>12</v>
      </c>
      <c r="I7" s="171">
        <f>IF('GPA Calculator Data Example'!AA7="","",'GPA Calculator Data Example'!AA7)</f>
        <v>1.5999999999999999</v>
      </c>
      <c r="J7" s="171" t="str">
        <f>IF('GPA Calculator Data Example'!AB7="","",'GPA Calculator Data Example'!AB7)</f>
        <v>No PY</v>
      </c>
      <c r="K7" s="171" t="str">
        <f>IF('GPA Calculator Data Example'!AC7="","",'GPA Calculator Data Example'!AC7)</f>
        <v>No PY</v>
      </c>
      <c r="L7" s="179" t="str">
        <f>IF('GPA Calculator Data Example'!AE7="","",'GPA Calculator Data Example'!AE7)</f>
        <v/>
      </c>
      <c r="M7" s="180" t="str">
        <f>IF('GPA Calculator Data Example'!AN7="","",'GPA Calculator Data Example'!AN7)</f>
        <v/>
      </c>
      <c r="N7" s="180" t="str">
        <f>IF('GPA Calculator Data Example'!AO7="","",'GPA Calculator Data Example'!AO7)</f>
        <v/>
      </c>
      <c r="O7" s="180" t="str">
        <f>IF('GPA Calculator Data Example'!AP7="","",'GPA Calculator Data Example'!AP7)</f>
        <v/>
      </c>
      <c r="P7" s="181" t="str">
        <f>IF('GPA Calculator Data Example'!AR7="","",'GPA Calculator Data Example'!AR7)</f>
        <v/>
      </c>
      <c r="Q7" s="171" t="str">
        <f>IF('GPA Calculator Data Example'!BA7="","",'GPA Calculator Data Example'!BA7)</f>
        <v/>
      </c>
      <c r="R7" s="171" t="str">
        <f>IF('GPA Calculator Data Example'!BB7="","",'GPA Calculator Data Example'!BB7)</f>
        <v/>
      </c>
      <c r="S7" s="171" t="str">
        <f>IF('GPA Calculator Data Example'!BC7="","",'GPA Calculator Data Example'!BC7)</f>
        <v/>
      </c>
      <c r="T7" s="179" t="str">
        <f>IF('GPA Calculator Data Example'!BE7="","",'GPA Calculator Data Example'!BE7)</f>
        <v/>
      </c>
      <c r="U7" s="180" t="str">
        <f>IF('GPA Calculator Data Example'!BN7="","",'GPA Calculator Data Example'!BN7)</f>
        <v/>
      </c>
      <c r="V7" s="180" t="str">
        <f>IF('GPA Calculator Data Example'!BO7="","",'GPA Calculator Data Example'!BO7)</f>
        <v/>
      </c>
      <c r="W7" s="180" t="str">
        <f>IF('GPA Calculator Data Example'!BP7="","",'GPA Calculator Data Example'!BP7)</f>
        <v/>
      </c>
      <c r="X7" s="181" t="str">
        <f>IF('GPA Calculator Data Example'!BR7="","",'GPA Calculator Data Example'!BR7)</f>
        <v/>
      </c>
      <c r="Y7" s="171" t="str">
        <f>IF('GPA Calculator Data Example'!CA7="","",'GPA Calculator Data Example'!CA7)</f>
        <v/>
      </c>
      <c r="Z7" s="171" t="str">
        <f>IF('GPA Calculator Data Example'!CB7="","",'GPA Calculator Data Example'!CB7)</f>
        <v/>
      </c>
      <c r="AA7" s="171" t="str">
        <f>IF('GPA Calculator Data Example'!CC7="","",'GPA Calculator Data Example'!CC7)</f>
        <v/>
      </c>
      <c r="AB7" s="179" t="str">
        <f>IF('GPA Calculator Data Example'!CE7="","",'GPA Calculator Data Example'!CE7)</f>
        <v/>
      </c>
      <c r="AC7" s="180" t="str">
        <f>IF('GPA Calculator Data Example'!CN7="","",'GPA Calculator Data Example'!CN7)</f>
        <v/>
      </c>
      <c r="AD7" s="180" t="str">
        <f>IF('GPA Calculator Data Example'!CO7="","",'GPA Calculator Data Example'!CO7)</f>
        <v/>
      </c>
      <c r="AE7" s="180" t="str">
        <f>IF('GPA Calculator Data Example'!CP7="","",'GPA Calculator Data Example'!CP7)</f>
        <v/>
      </c>
      <c r="AF7" s="181" t="str">
        <f>IF('GPA Calculator Data Example'!CR7="","",'GPA Calculator Data Example'!CR7)</f>
        <v/>
      </c>
      <c r="AG7" s="171" t="str">
        <f>IF('GPA Calculator Data Example'!DA7="","",'GPA Calculator Data Example'!DA7)</f>
        <v/>
      </c>
      <c r="AH7" s="171" t="str">
        <f>IF('GPA Calculator Data Example'!DB7="","",'GPA Calculator Data Example'!DB7)</f>
        <v/>
      </c>
      <c r="AI7" s="171" t="str">
        <f>IF('GPA Calculator Data Example'!DC7="","",'GPA Calculator Data Example'!DC7)</f>
        <v/>
      </c>
    </row>
    <row r="8" spans="1:35" ht="14.25" customHeight="1" x14ac:dyDescent="0.3">
      <c r="A8" s="167">
        <f>IF('GPA Calculator Data Example'!A8="","",'GPA Calculator Data Example'!A8)</f>
        <v>6789012345</v>
      </c>
      <c r="B8" s="110" t="str">
        <f>IF('GPA Calculator Data Example'!B8="","",'GPA Calculator Data Example'!B8)</f>
        <v>Student F</v>
      </c>
      <c r="C8" s="110" t="str">
        <f>IF('GPA Calculator Data Example'!C8="","",'GPA Calculator Data Example'!C8)</f>
        <v>F</v>
      </c>
      <c r="D8" s="179">
        <f>IF('GPA Calculator Data Example'!E8="","",'GPA Calculator Data Example'!E8)</f>
        <v>6</v>
      </c>
      <c r="E8" s="180">
        <f>IF('GPA Calculator Data Example'!N8="","",'GPA Calculator Data Example'!N8)</f>
        <v>1.0571428571428572</v>
      </c>
      <c r="F8" s="180" t="str">
        <f>IF('GPA Calculator Data Example'!O8="","",'GPA Calculator Data Example'!O8)</f>
        <v>NA</v>
      </c>
      <c r="G8" s="180" t="str">
        <f>IF('GPA Calculator Data Example'!P8="","",'GPA Calculator Data Example'!P8)</f>
        <v>NA</v>
      </c>
      <c r="H8" s="181">
        <f>IF('GPA Calculator Data Example'!R8="","",'GPA Calculator Data Example'!R8)</f>
        <v>7</v>
      </c>
      <c r="I8" s="171">
        <f>IF('GPA Calculator Data Example'!AA8="","",'GPA Calculator Data Example'!AA8)</f>
        <v>0.52857142857142858</v>
      </c>
      <c r="J8" s="171">
        <f>IF('GPA Calculator Data Example'!AB8="","",'GPA Calculator Data Example'!AB8)</f>
        <v>-0.52857142857142858</v>
      </c>
      <c r="K8" s="171" t="str">
        <f>IF('GPA Calculator Data Example'!AC8="","",'GPA Calculator Data Example'!AC8)</f>
        <v>Declined</v>
      </c>
      <c r="L8" s="179">
        <f>IF('GPA Calculator Data Example'!AE8="","",'GPA Calculator Data Example'!AE8)</f>
        <v>7</v>
      </c>
      <c r="M8" s="180">
        <f>IF('GPA Calculator Data Example'!AN8="","",'GPA Calculator Data Example'!AN8)</f>
        <v>1.6166666666666665</v>
      </c>
      <c r="N8" s="180">
        <f>IF('GPA Calculator Data Example'!AO8="","",'GPA Calculator Data Example'!AO8)</f>
        <v>1.0880952380952378</v>
      </c>
      <c r="O8" s="180" t="str">
        <f>IF('GPA Calculator Data Example'!AP8="","",'GPA Calculator Data Example'!AP8)</f>
        <v>Improved</v>
      </c>
      <c r="P8" s="181">
        <f>IF('GPA Calculator Data Example'!AR8="","",'GPA Calculator Data Example'!AR8)</f>
        <v>8</v>
      </c>
      <c r="Q8" s="171">
        <f>IF('GPA Calculator Data Example'!BA8="","",'GPA Calculator Data Example'!BA8)</f>
        <v>1.8500000000000003</v>
      </c>
      <c r="R8" s="171">
        <f>IF('GPA Calculator Data Example'!BB8="","",'GPA Calculator Data Example'!BB8)</f>
        <v>0.23333333333333384</v>
      </c>
      <c r="S8" s="171" t="str">
        <f>IF('GPA Calculator Data Example'!BC8="","",'GPA Calculator Data Example'!BC8)</f>
        <v>Improved</v>
      </c>
      <c r="T8" s="179" t="str">
        <f>IF('GPA Calculator Data Example'!BE8="","",'GPA Calculator Data Example'!BE8)</f>
        <v/>
      </c>
      <c r="U8" s="180" t="str">
        <f>IF('GPA Calculator Data Example'!BN8="","",'GPA Calculator Data Example'!BN8)</f>
        <v/>
      </c>
      <c r="V8" s="180" t="str">
        <f>IF('GPA Calculator Data Example'!BO8="","",'GPA Calculator Data Example'!BO8)</f>
        <v/>
      </c>
      <c r="W8" s="180" t="str">
        <f>IF('GPA Calculator Data Example'!BP8="","",'GPA Calculator Data Example'!BP8)</f>
        <v/>
      </c>
      <c r="X8" s="181" t="str">
        <f>IF('GPA Calculator Data Example'!BR8="","",'GPA Calculator Data Example'!BR8)</f>
        <v/>
      </c>
      <c r="Y8" s="171" t="str">
        <f>IF('GPA Calculator Data Example'!CA8="","",'GPA Calculator Data Example'!CA8)</f>
        <v/>
      </c>
      <c r="Z8" s="171" t="str">
        <f>IF('GPA Calculator Data Example'!CB8="","",'GPA Calculator Data Example'!CB8)</f>
        <v/>
      </c>
      <c r="AA8" s="171" t="str">
        <f>IF('GPA Calculator Data Example'!CC8="","",'GPA Calculator Data Example'!CC8)</f>
        <v/>
      </c>
      <c r="AB8" s="179" t="str">
        <f>IF('GPA Calculator Data Example'!CE8="","",'GPA Calculator Data Example'!CE8)</f>
        <v/>
      </c>
      <c r="AC8" s="180" t="str">
        <f>IF('GPA Calculator Data Example'!CN8="","",'GPA Calculator Data Example'!CN8)</f>
        <v/>
      </c>
      <c r="AD8" s="180" t="str">
        <f>IF('GPA Calculator Data Example'!CO8="","",'GPA Calculator Data Example'!CO8)</f>
        <v/>
      </c>
      <c r="AE8" s="180" t="str">
        <f>IF('GPA Calculator Data Example'!CP8="","",'GPA Calculator Data Example'!CP8)</f>
        <v/>
      </c>
      <c r="AF8" s="181" t="str">
        <f>IF('GPA Calculator Data Example'!CR8="","",'GPA Calculator Data Example'!CR8)</f>
        <v/>
      </c>
      <c r="AG8" s="171" t="str">
        <f>IF('GPA Calculator Data Example'!DA8="","",'GPA Calculator Data Example'!DA8)</f>
        <v/>
      </c>
      <c r="AH8" s="171" t="str">
        <f>IF('GPA Calculator Data Example'!DB8="","",'GPA Calculator Data Example'!DB8)</f>
        <v/>
      </c>
      <c r="AI8" s="171" t="str">
        <f>IF('GPA Calculator Data Example'!DC8="","",'GPA Calculator Data Example'!DC8)</f>
        <v/>
      </c>
    </row>
    <row r="9" spans="1:35" ht="14.25" customHeight="1" x14ac:dyDescent="0.3">
      <c r="A9" s="167">
        <f>IF('GPA Calculator Data Example'!A9="","",'GPA Calculator Data Example'!A9)</f>
        <v>7890123456</v>
      </c>
      <c r="B9" s="110" t="str">
        <f>IF('GPA Calculator Data Example'!B9="","",'GPA Calculator Data Example'!B9)</f>
        <v>Student G</v>
      </c>
      <c r="C9" s="110" t="str">
        <f>IF('GPA Calculator Data Example'!C9="","",'GPA Calculator Data Example'!C9)</f>
        <v>G</v>
      </c>
      <c r="D9" s="179">
        <f>IF('GPA Calculator Data Example'!E9="","",'GPA Calculator Data Example'!E9)</f>
        <v>6</v>
      </c>
      <c r="E9" s="180">
        <f>IF('GPA Calculator Data Example'!N9="","",'GPA Calculator Data Example'!N9)</f>
        <v>2.5857142857142859</v>
      </c>
      <c r="F9" s="180" t="str">
        <f>IF('GPA Calculator Data Example'!O9="","",'GPA Calculator Data Example'!O9)</f>
        <v>NA</v>
      </c>
      <c r="G9" s="180" t="str">
        <f>IF('GPA Calculator Data Example'!P9="","",'GPA Calculator Data Example'!P9)</f>
        <v>NA</v>
      </c>
      <c r="H9" s="181">
        <f>IF('GPA Calculator Data Example'!R9="","",'GPA Calculator Data Example'!R9)</f>
        <v>7</v>
      </c>
      <c r="I9" s="171">
        <f>IF('GPA Calculator Data Example'!AA9="","",'GPA Calculator Data Example'!AA9)</f>
        <v>2.9571428571428569</v>
      </c>
      <c r="J9" s="171">
        <f>IF('GPA Calculator Data Example'!AB9="","",'GPA Calculator Data Example'!AB9)</f>
        <v>0.371428571428571</v>
      </c>
      <c r="K9" s="171" t="str">
        <f>IF('GPA Calculator Data Example'!AC9="","",'GPA Calculator Data Example'!AC9)</f>
        <v>Improved</v>
      </c>
      <c r="L9" s="179">
        <f>IF('GPA Calculator Data Example'!AE9="","",'GPA Calculator Data Example'!AE9)</f>
        <v>8</v>
      </c>
      <c r="M9" s="180">
        <f>IF('GPA Calculator Data Example'!AN9="","",'GPA Calculator Data Example'!AN9)</f>
        <v>3.0571428571428569</v>
      </c>
      <c r="N9" s="180">
        <f>IF('GPA Calculator Data Example'!AO9="","",'GPA Calculator Data Example'!AO9)</f>
        <v>0.10000000000000009</v>
      </c>
      <c r="O9" s="180" t="str">
        <f>IF('GPA Calculator Data Example'!AP9="","",'GPA Calculator Data Example'!AP9)</f>
        <v>Improved</v>
      </c>
      <c r="P9" s="181">
        <f>IF('GPA Calculator Data Example'!AR9="","",'GPA Calculator Data Example'!AR9)</f>
        <v>9</v>
      </c>
      <c r="Q9" s="171">
        <f>IF('GPA Calculator Data Example'!BA9="","",'GPA Calculator Data Example'!BA9)</f>
        <v>2.7714285714285714</v>
      </c>
      <c r="R9" s="171">
        <f>IF('GPA Calculator Data Example'!BB9="","",'GPA Calculator Data Example'!BB9)</f>
        <v>-0.28571428571428559</v>
      </c>
      <c r="S9" s="171" t="str">
        <f>IF('GPA Calculator Data Example'!BC9="","",'GPA Calculator Data Example'!BC9)</f>
        <v>Declined</v>
      </c>
      <c r="T9" s="179" t="str">
        <f>IF('GPA Calculator Data Example'!BE9="","",'GPA Calculator Data Example'!BE9)</f>
        <v/>
      </c>
      <c r="U9" s="180" t="str">
        <f>IF('GPA Calculator Data Example'!BN9="","",'GPA Calculator Data Example'!BN9)</f>
        <v/>
      </c>
      <c r="V9" s="180" t="str">
        <f>IF('GPA Calculator Data Example'!BO9="","",'GPA Calculator Data Example'!BO9)</f>
        <v/>
      </c>
      <c r="W9" s="180" t="str">
        <f>IF('GPA Calculator Data Example'!BP9="","",'GPA Calculator Data Example'!BP9)</f>
        <v/>
      </c>
      <c r="X9" s="181" t="str">
        <f>IF('GPA Calculator Data Example'!BR9="","",'GPA Calculator Data Example'!BR9)</f>
        <v/>
      </c>
      <c r="Y9" s="171" t="str">
        <f>IF('GPA Calculator Data Example'!CA9="","",'GPA Calculator Data Example'!CA9)</f>
        <v/>
      </c>
      <c r="Z9" s="171" t="str">
        <f>IF('GPA Calculator Data Example'!CB9="","",'GPA Calculator Data Example'!CB9)</f>
        <v/>
      </c>
      <c r="AA9" s="171" t="str">
        <f>IF('GPA Calculator Data Example'!CC9="","",'GPA Calculator Data Example'!CC9)</f>
        <v/>
      </c>
      <c r="AB9" s="179" t="str">
        <f>IF('GPA Calculator Data Example'!CE9="","",'GPA Calculator Data Example'!CE9)</f>
        <v/>
      </c>
      <c r="AC9" s="180" t="str">
        <f>IF('GPA Calculator Data Example'!CN9="","",'GPA Calculator Data Example'!CN9)</f>
        <v/>
      </c>
      <c r="AD9" s="180" t="str">
        <f>IF('GPA Calculator Data Example'!CO9="","",'GPA Calculator Data Example'!CO9)</f>
        <v/>
      </c>
      <c r="AE9" s="180" t="str">
        <f>IF('GPA Calculator Data Example'!CP9="","",'GPA Calculator Data Example'!CP9)</f>
        <v/>
      </c>
      <c r="AF9" s="181" t="str">
        <f>IF('GPA Calculator Data Example'!CR9="","",'GPA Calculator Data Example'!CR9)</f>
        <v/>
      </c>
      <c r="AG9" s="171" t="str">
        <f>IF('GPA Calculator Data Example'!DA9="","",'GPA Calculator Data Example'!DA9)</f>
        <v/>
      </c>
      <c r="AH9" s="171" t="str">
        <f>IF('GPA Calculator Data Example'!DB9="","",'GPA Calculator Data Example'!DB9)</f>
        <v/>
      </c>
      <c r="AI9" s="171" t="str">
        <f>IF('GPA Calculator Data Example'!DC9="","",'GPA Calculator Data Example'!DC9)</f>
        <v/>
      </c>
    </row>
    <row r="10" spans="1:35" ht="14.25" customHeight="1" x14ac:dyDescent="0.3">
      <c r="A10" s="167">
        <f>IF('GPA Calculator Data Example'!A10="","",'GPA Calculator Data Example'!A10)</f>
        <v>8901234567</v>
      </c>
      <c r="B10" s="110" t="str">
        <f>IF('GPA Calculator Data Example'!B10="","",'GPA Calculator Data Example'!B10)</f>
        <v>Student H</v>
      </c>
      <c r="C10" s="110" t="str">
        <f>IF('GPA Calculator Data Example'!C10="","",'GPA Calculator Data Example'!C10)</f>
        <v>H</v>
      </c>
      <c r="D10" s="179">
        <f>IF('GPA Calculator Data Example'!E10="","",'GPA Calculator Data Example'!E10)</f>
        <v>10</v>
      </c>
      <c r="E10" s="180">
        <f>IF('GPA Calculator Data Example'!N10="","",'GPA Calculator Data Example'!N10)</f>
        <v>1.8833333333333335</v>
      </c>
      <c r="F10" s="180" t="str">
        <f>IF('GPA Calculator Data Example'!O10="","",'GPA Calculator Data Example'!O10)</f>
        <v>NA</v>
      </c>
      <c r="G10" s="180" t="str">
        <f>IF('GPA Calculator Data Example'!P10="","",'GPA Calculator Data Example'!P10)</f>
        <v>NA</v>
      </c>
      <c r="H10" s="181">
        <f>IF('GPA Calculator Data Example'!R10="","",'GPA Calculator Data Example'!R10)</f>
        <v>11</v>
      </c>
      <c r="I10" s="171">
        <f>IF('GPA Calculator Data Example'!AA10="","",'GPA Calculator Data Example'!AA10)</f>
        <v>1.666666666666667</v>
      </c>
      <c r="J10" s="171">
        <f>IF('GPA Calculator Data Example'!AB10="","",'GPA Calculator Data Example'!AB10)</f>
        <v>-0.21666666666666656</v>
      </c>
      <c r="K10" s="171" t="str">
        <f>IF('GPA Calculator Data Example'!AC10="","",'GPA Calculator Data Example'!AC10)</f>
        <v>Declined</v>
      </c>
      <c r="L10" s="179">
        <f>IF('GPA Calculator Data Example'!AE10="","",'GPA Calculator Data Example'!AE10)</f>
        <v>12</v>
      </c>
      <c r="M10" s="180">
        <f>IF('GPA Calculator Data Example'!AN10="","",'GPA Calculator Data Example'!AN10)</f>
        <v>1.5166666666666668</v>
      </c>
      <c r="N10" s="180">
        <f>IF('GPA Calculator Data Example'!AO10="","",'GPA Calculator Data Example'!AO10)</f>
        <v>-0.15000000000000013</v>
      </c>
      <c r="O10" s="180" t="str">
        <f>IF('GPA Calculator Data Example'!AP10="","",'GPA Calculator Data Example'!AP10)</f>
        <v>Declined</v>
      </c>
      <c r="P10" s="181" t="str">
        <f>IF('GPA Calculator Data Example'!AR10="","",'GPA Calculator Data Example'!AR10)</f>
        <v/>
      </c>
      <c r="Q10" s="171" t="str">
        <f>IF('GPA Calculator Data Example'!BA10="","",'GPA Calculator Data Example'!BA10)</f>
        <v/>
      </c>
      <c r="R10" s="171" t="str">
        <f>IF('GPA Calculator Data Example'!BB10="","",'GPA Calculator Data Example'!BB10)</f>
        <v/>
      </c>
      <c r="S10" s="171" t="str">
        <f>IF('GPA Calculator Data Example'!BC10="","",'GPA Calculator Data Example'!BC10)</f>
        <v/>
      </c>
      <c r="T10" s="179" t="str">
        <f>IF('GPA Calculator Data Example'!BE10="","",'GPA Calculator Data Example'!BE10)</f>
        <v/>
      </c>
      <c r="U10" s="180" t="str">
        <f>IF('GPA Calculator Data Example'!BN10="","",'GPA Calculator Data Example'!BN10)</f>
        <v/>
      </c>
      <c r="V10" s="180" t="str">
        <f>IF('GPA Calculator Data Example'!BO10="","",'GPA Calculator Data Example'!BO10)</f>
        <v/>
      </c>
      <c r="W10" s="180" t="str">
        <f>IF('GPA Calculator Data Example'!BP10="","",'GPA Calculator Data Example'!BP10)</f>
        <v/>
      </c>
      <c r="X10" s="181" t="str">
        <f>IF('GPA Calculator Data Example'!BR10="","",'GPA Calculator Data Example'!BR10)</f>
        <v/>
      </c>
      <c r="Y10" s="171" t="str">
        <f>IF('GPA Calculator Data Example'!CA10="","",'GPA Calculator Data Example'!CA10)</f>
        <v/>
      </c>
      <c r="Z10" s="171" t="str">
        <f>IF('GPA Calculator Data Example'!CB10="","",'GPA Calculator Data Example'!CB10)</f>
        <v/>
      </c>
      <c r="AA10" s="171" t="str">
        <f>IF('GPA Calculator Data Example'!CC10="","",'GPA Calculator Data Example'!CC10)</f>
        <v/>
      </c>
      <c r="AB10" s="179" t="str">
        <f>IF('GPA Calculator Data Example'!CE10="","",'GPA Calculator Data Example'!CE10)</f>
        <v/>
      </c>
      <c r="AC10" s="180" t="str">
        <f>IF('GPA Calculator Data Example'!CN10="","",'GPA Calculator Data Example'!CN10)</f>
        <v/>
      </c>
      <c r="AD10" s="180" t="str">
        <f>IF('GPA Calculator Data Example'!CO10="","",'GPA Calculator Data Example'!CO10)</f>
        <v/>
      </c>
      <c r="AE10" s="180" t="str">
        <f>IF('GPA Calculator Data Example'!CP10="","",'GPA Calculator Data Example'!CP10)</f>
        <v/>
      </c>
      <c r="AF10" s="181" t="str">
        <f>IF('GPA Calculator Data Example'!CR10="","",'GPA Calculator Data Example'!CR10)</f>
        <v/>
      </c>
      <c r="AG10" s="171" t="str">
        <f>IF('GPA Calculator Data Example'!DA10="","",'GPA Calculator Data Example'!DA10)</f>
        <v/>
      </c>
      <c r="AH10" s="171" t="str">
        <f>IF('GPA Calculator Data Example'!DB10="","",'GPA Calculator Data Example'!DB10)</f>
        <v/>
      </c>
      <c r="AI10" s="171" t="str">
        <f>IF('GPA Calculator Data Example'!DC10="","",'GPA Calculator Data Example'!DC10)</f>
        <v/>
      </c>
    </row>
    <row r="11" spans="1:35" ht="14.25" customHeight="1" x14ac:dyDescent="0.3">
      <c r="A11" s="167">
        <f>IF('GPA Calculator Data Example'!A11="","",'GPA Calculator Data Example'!A11)</f>
        <v>9012345678</v>
      </c>
      <c r="B11" s="110" t="str">
        <f>IF('GPA Calculator Data Example'!B11="","",'GPA Calculator Data Example'!B11)</f>
        <v>Student I</v>
      </c>
      <c r="C11" s="110" t="str">
        <f>IF('GPA Calculator Data Example'!C11="","",'GPA Calculator Data Example'!C11)</f>
        <v>I</v>
      </c>
      <c r="D11" s="179">
        <f>IF('GPA Calculator Data Example'!E11="","",'GPA Calculator Data Example'!E11)</f>
        <v>9</v>
      </c>
      <c r="E11" s="180">
        <f>IF('GPA Calculator Data Example'!N11="","",'GPA Calculator Data Example'!N11)</f>
        <v>1.3714285714285714</v>
      </c>
      <c r="F11" s="180" t="str">
        <f>IF('GPA Calculator Data Example'!O11="","",'GPA Calculator Data Example'!O11)</f>
        <v>NA</v>
      </c>
      <c r="G11" s="180" t="str">
        <f>IF('GPA Calculator Data Example'!P11="","",'GPA Calculator Data Example'!P11)</f>
        <v>NA</v>
      </c>
      <c r="H11" s="181">
        <f>IF('GPA Calculator Data Example'!R11="","",'GPA Calculator Data Example'!R11)</f>
        <v>10</v>
      </c>
      <c r="I11" s="171">
        <f>IF('GPA Calculator Data Example'!AA11="","",'GPA Calculator Data Example'!AA11)</f>
        <v>1.6714285714285713</v>
      </c>
      <c r="J11" s="171">
        <f>IF('GPA Calculator Data Example'!AB11="","",'GPA Calculator Data Example'!AB11)</f>
        <v>0.29999999999999982</v>
      </c>
      <c r="K11" s="171" t="str">
        <f>IF('GPA Calculator Data Example'!AC11="","",'GPA Calculator Data Example'!AC11)</f>
        <v>Improved</v>
      </c>
      <c r="L11" s="179">
        <f>IF('GPA Calculator Data Example'!AE11="","",'GPA Calculator Data Example'!AE11)</f>
        <v>11</v>
      </c>
      <c r="M11" s="180">
        <f>IF('GPA Calculator Data Example'!AN11="","",'GPA Calculator Data Example'!AN11)</f>
        <v>1.4624999999999999</v>
      </c>
      <c r="N11" s="180" t="str">
        <f>IF('GPA Calculator Data Example'!AO11="","",'GPA Calculator Data Example'!AO11)</f>
        <v/>
      </c>
      <c r="O11" s="180" t="str">
        <f>IF('GPA Calculator Data Example'!AP11="","",'GPA Calculator Data Example'!AP11)</f>
        <v/>
      </c>
      <c r="P11" s="181">
        <f>IF('GPA Calculator Data Example'!AR11="","",'GPA Calculator Data Example'!AR11)</f>
        <v>12</v>
      </c>
      <c r="Q11" s="171">
        <f>IF('GPA Calculator Data Example'!BA11="","",'GPA Calculator Data Example'!BA11)</f>
        <v>1.5857142857142856</v>
      </c>
      <c r="R11" s="171">
        <f>IF('GPA Calculator Data Example'!BB11="","",'GPA Calculator Data Example'!BB11)</f>
        <v>0.12321428571428572</v>
      </c>
      <c r="S11" s="171" t="str">
        <f>IF('GPA Calculator Data Example'!BC11="","",'GPA Calculator Data Example'!BC11)</f>
        <v>Improved</v>
      </c>
      <c r="T11" s="179" t="str">
        <f>IF('GPA Calculator Data Example'!BE11="","",'GPA Calculator Data Example'!BE11)</f>
        <v/>
      </c>
      <c r="U11" s="180" t="str">
        <f>IF('GPA Calculator Data Example'!BN11="","",'GPA Calculator Data Example'!BN11)</f>
        <v/>
      </c>
      <c r="V11" s="180" t="str">
        <f>IF('GPA Calculator Data Example'!BO11="","",'GPA Calculator Data Example'!BO11)</f>
        <v/>
      </c>
      <c r="W11" s="180" t="str">
        <f>IF('GPA Calculator Data Example'!BP11="","",'GPA Calculator Data Example'!BP11)</f>
        <v/>
      </c>
      <c r="X11" s="181" t="str">
        <f>IF('GPA Calculator Data Example'!BR11="","",'GPA Calculator Data Example'!BR11)</f>
        <v/>
      </c>
      <c r="Y11" s="171" t="str">
        <f>IF('GPA Calculator Data Example'!CA11="","",'GPA Calculator Data Example'!CA11)</f>
        <v/>
      </c>
      <c r="Z11" s="171" t="str">
        <f>IF('GPA Calculator Data Example'!CB11="","",'GPA Calculator Data Example'!CB11)</f>
        <v/>
      </c>
      <c r="AA11" s="171" t="str">
        <f>IF('GPA Calculator Data Example'!CC11="","",'GPA Calculator Data Example'!CC11)</f>
        <v/>
      </c>
      <c r="AB11" s="179" t="str">
        <f>IF('GPA Calculator Data Example'!CE11="","",'GPA Calculator Data Example'!CE11)</f>
        <v/>
      </c>
      <c r="AC11" s="180" t="str">
        <f>IF('GPA Calculator Data Example'!CN11="","",'GPA Calculator Data Example'!CN11)</f>
        <v/>
      </c>
      <c r="AD11" s="180" t="str">
        <f>IF('GPA Calculator Data Example'!CO11="","",'GPA Calculator Data Example'!CO11)</f>
        <v/>
      </c>
      <c r="AE11" s="180" t="str">
        <f>IF('GPA Calculator Data Example'!CP11="","",'GPA Calculator Data Example'!CP11)</f>
        <v/>
      </c>
      <c r="AF11" s="181" t="str">
        <f>IF('GPA Calculator Data Example'!CR11="","",'GPA Calculator Data Example'!CR11)</f>
        <v/>
      </c>
      <c r="AG11" s="171" t="str">
        <f>IF('GPA Calculator Data Example'!DA11="","",'GPA Calculator Data Example'!DA11)</f>
        <v/>
      </c>
      <c r="AH11" s="171" t="str">
        <f>IF('GPA Calculator Data Example'!DB11="","",'GPA Calculator Data Example'!DB11)</f>
        <v/>
      </c>
      <c r="AI11" s="171" t="str">
        <f>IF('GPA Calculator Data Example'!DC11="","",'GPA Calculator Data Example'!DC11)</f>
        <v/>
      </c>
    </row>
    <row r="12" spans="1:35" ht="14.25" customHeight="1" x14ac:dyDescent="0.3">
      <c r="A12" s="167">
        <f>IF('GPA Calculator Data Example'!A12="","",'GPA Calculator Data Example'!A12)</f>
        <v>1231231231</v>
      </c>
      <c r="B12" s="110" t="str">
        <f>IF('GPA Calculator Data Example'!B12="","",'GPA Calculator Data Example'!B12)</f>
        <v>Student J</v>
      </c>
      <c r="C12" s="110" t="str">
        <f>IF('GPA Calculator Data Example'!C12="","",'GPA Calculator Data Example'!C12)</f>
        <v>J</v>
      </c>
      <c r="D12" s="179">
        <f>IF('GPA Calculator Data Example'!E12="","",'GPA Calculator Data Example'!E12)</f>
        <v>10</v>
      </c>
      <c r="E12" s="180">
        <f>IF('GPA Calculator Data Example'!N12="","",'GPA Calculator Data Example'!N12)</f>
        <v>1.05</v>
      </c>
      <c r="F12" s="180" t="str">
        <f>IF('GPA Calculator Data Example'!O12="","",'GPA Calculator Data Example'!O12)</f>
        <v>NA</v>
      </c>
      <c r="G12" s="180" t="str">
        <f>IF('GPA Calculator Data Example'!P12="","",'GPA Calculator Data Example'!P12)</f>
        <v>NA</v>
      </c>
      <c r="H12" s="181">
        <f>IF('GPA Calculator Data Example'!R12="","",'GPA Calculator Data Example'!R12)</f>
        <v>11</v>
      </c>
      <c r="I12" s="171">
        <f>IF('GPA Calculator Data Example'!AA12="","",'GPA Calculator Data Example'!AA12)</f>
        <v>0.83333333333333337</v>
      </c>
      <c r="J12" s="171">
        <f>IF('GPA Calculator Data Example'!AB12="","",'GPA Calculator Data Example'!AB12)</f>
        <v>-0.21666666666666667</v>
      </c>
      <c r="K12" s="171" t="str">
        <f>IF('GPA Calculator Data Example'!AC12="","",'GPA Calculator Data Example'!AC12)</f>
        <v>Declined</v>
      </c>
      <c r="L12" s="179">
        <f>IF('GPA Calculator Data Example'!AE12="","",'GPA Calculator Data Example'!AE12)</f>
        <v>12</v>
      </c>
      <c r="M12" s="180">
        <f>IF('GPA Calculator Data Example'!AN12="","",'GPA Calculator Data Example'!AN12)</f>
        <v>0.8833333333333333</v>
      </c>
      <c r="N12" s="180">
        <f>IF('GPA Calculator Data Example'!AO12="","",'GPA Calculator Data Example'!AO12)</f>
        <v>4.9999999999999933E-2</v>
      </c>
      <c r="O12" s="180" t="str">
        <f>IF('GPA Calculator Data Example'!AP12="","",'GPA Calculator Data Example'!AP12)</f>
        <v>No Change</v>
      </c>
      <c r="P12" s="181">
        <f>IF('GPA Calculator Data Example'!AR12="","",'GPA Calculator Data Example'!AR12)</f>
        <v>12</v>
      </c>
      <c r="Q12" s="171">
        <f>IF('GPA Calculator Data Example'!BA12="","",'GPA Calculator Data Example'!BA12)</f>
        <v>1.54</v>
      </c>
      <c r="R12" s="171">
        <f>IF('GPA Calculator Data Example'!BB12="","",'GPA Calculator Data Example'!BB12)</f>
        <v>0.65666666666666673</v>
      </c>
      <c r="S12" s="171" t="str">
        <f>IF('GPA Calculator Data Example'!BC12="","",'GPA Calculator Data Example'!BC12)</f>
        <v>Improved</v>
      </c>
      <c r="T12" s="179" t="str">
        <f>IF('GPA Calculator Data Example'!BE12="","",'GPA Calculator Data Example'!BE12)</f>
        <v/>
      </c>
      <c r="U12" s="180" t="str">
        <f>IF('GPA Calculator Data Example'!BN12="","",'GPA Calculator Data Example'!BN12)</f>
        <v/>
      </c>
      <c r="V12" s="180" t="str">
        <f>IF('GPA Calculator Data Example'!BO12="","",'GPA Calculator Data Example'!BO12)</f>
        <v/>
      </c>
      <c r="W12" s="180" t="str">
        <f>IF('GPA Calculator Data Example'!BP12="","",'GPA Calculator Data Example'!BP12)</f>
        <v/>
      </c>
      <c r="X12" s="181" t="str">
        <f>IF('GPA Calculator Data Example'!BR12="","",'GPA Calculator Data Example'!BR12)</f>
        <v/>
      </c>
      <c r="Y12" s="171" t="str">
        <f>IF('GPA Calculator Data Example'!CA12="","",'GPA Calculator Data Example'!CA12)</f>
        <v/>
      </c>
      <c r="Z12" s="171" t="str">
        <f>IF('GPA Calculator Data Example'!CB12="","",'GPA Calculator Data Example'!CB12)</f>
        <v/>
      </c>
      <c r="AA12" s="171" t="str">
        <f>IF('GPA Calculator Data Example'!CC12="","",'GPA Calculator Data Example'!CC12)</f>
        <v/>
      </c>
      <c r="AB12" s="179" t="str">
        <f>IF('GPA Calculator Data Example'!CE12="","",'GPA Calculator Data Example'!CE12)</f>
        <v/>
      </c>
      <c r="AC12" s="180" t="str">
        <f>IF('GPA Calculator Data Example'!CN12="","",'GPA Calculator Data Example'!CN12)</f>
        <v/>
      </c>
      <c r="AD12" s="180" t="str">
        <f>IF('GPA Calculator Data Example'!CO12="","",'GPA Calculator Data Example'!CO12)</f>
        <v/>
      </c>
      <c r="AE12" s="180" t="str">
        <f>IF('GPA Calculator Data Example'!CP12="","",'GPA Calculator Data Example'!CP12)</f>
        <v/>
      </c>
      <c r="AF12" s="181" t="str">
        <f>IF('GPA Calculator Data Example'!CR12="","",'GPA Calculator Data Example'!CR12)</f>
        <v/>
      </c>
      <c r="AG12" s="171" t="str">
        <f>IF('GPA Calculator Data Example'!DA12="","",'GPA Calculator Data Example'!DA12)</f>
        <v/>
      </c>
      <c r="AH12" s="171" t="str">
        <f>IF('GPA Calculator Data Example'!DB12="","",'GPA Calculator Data Example'!DB12)</f>
        <v/>
      </c>
      <c r="AI12" s="171" t="str">
        <f>IF('GPA Calculator Data Example'!DC12="","",'GPA Calculator Data Example'!DC12)</f>
        <v/>
      </c>
    </row>
    <row r="13" spans="1:35" ht="14.25" customHeight="1" x14ac:dyDescent="0.3">
      <c r="A13" s="167">
        <f>IF('GPA Calculator Data Example'!A13="","",'GPA Calculator Data Example'!A13)</f>
        <v>2312312312</v>
      </c>
      <c r="B13" s="110" t="str">
        <f>IF('GPA Calculator Data Example'!B13="","",'GPA Calculator Data Example'!B13)</f>
        <v>Student K</v>
      </c>
      <c r="C13" s="110" t="str">
        <f>IF('GPA Calculator Data Example'!C13="","",'GPA Calculator Data Example'!C13)</f>
        <v>K</v>
      </c>
      <c r="D13" s="179" t="str">
        <f>IF('GPA Calculator Data Example'!E13="","",'GPA Calculator Data Example'!E13)</f>
        <v/>
      </c>
      <c r="E13" s="180" t="str">
        <f>IF('GPA Calculator Data Example'!N13="","",'GPA Calculator Data Example'!N13)</f>
        <v/>
      </c>
      <c r="F13" s="180" t="str">
        <f>IF('GPA Calculator Data Example'!O13="","",'GPA Calculator Data Example'!O13)</f>
        <v>NA</v>
      </c>
      <c r="G13" s="180" t="str">
        <f>IF('GPA Calculator Data Example'!P13="","",'GPA Calculator Data Example'!P13)</f>
        <v>NA</v>
      </c>
      <c r="H13" s="181">
        <f>IF('GPA Calculator Data Example'!R13="","",'GPA Calculator Data Example'!R13)</f>
        <v>7</v>
      </c>
      <c r="I13" s="171">
        <f>IF('GPA Calculator Data Example'!AA13="","",'GPA Calculator Data Example'!AA13)</f>
        <v>2.1857142857142859</v>
      </c>
      <c r="J13" s="171" t="str">
        <f>IF('GPA Calculator Data Example'!AB13="","",'GPA Calculator Data Example'!AB13)</f>
        <v/>
      </c>
      <c r="K13" s="171" t="str">
        <f>IF('GPA Calculator Data Example'!AC13="","",'GPA Calculator Data Example'!AC13)</f>
        <v/>
      </c>
      <c r="L13" s="179">
        <f>IF('GPA Calculator Data Example'!AE13="","",'GPA Calculator Data Example'!AE13)</f>
        <v>8</v>
      </c>
      <c r="M13" s="180">
        <f>IF('GPA Calculator Data Example'!AN13="","",'GPA Calculator Data Example'!AN13)</f>
        <v>1.5125000000000002</v>
      </c>
      <c r="N13" s="180">
        <f>IF('GPA Calculator Data Example'!AO13="","",'GPA Calculator Data Example'!AO13)</f>
        <v>-0.67321428571428577</v>
      </c>
      <c r="O13" s="180" t="str">
        <f>IF('GPA Calculator Data Example'!AP13="","",'GPA Calculator Data Example'!AP13)</f>
        <v>Declined</v>
      </c>
      <c r="P13" s="181">
        <f>IF('GPA Calculator Data Example'!AR13="","",'GPA Calculator Data Example'!AR13)</f>
        <v>9</v>
      </c>
      <c r="Q13" s="171">
        <f>IF('GPA Calculator Data Example'!BA13="","",'GPA Calculator Data Example'!BA13)</f>
        <v>2.1333333333333333</v>
      </c>
      <c r="R13" s="171">
        <f>IF('GPA Calculator Data Example'!BB13="","",'GPA Calculator Data Example'!BB13)</f>
        <v>0.62083333333333313</v>
      </c>
      <c r="S13" s="171" t="str">
        <f>IF('GPA Calculator Data Example'!BC13="","",'GPA Calculator Data Example'!BC13)</f>
        <v>Improved</v>
      </c>
      <c r="T13" s="179" t="str">
        <f>IF('GPA Calculator Data Example'!BE13="","",'GPA Calculator Data Example'!BE13)</f>
        <v/>
      </c>
      <c r="U13" s="180" t="str">
        <f>IF('GPA Calculator Data Example'!BN13="","",'GPA Calculator Data Example'!BN13)</f>
        <v/>
      </c>
      <c r="V13" s="180" t="str">
        <f>IF('GPA Calculator Data Example'!BO13="","",'GPA Calculator Data Example'!BO13)</f>
        <v/>
      </c>
      <c r="W13" s="180" t="str">
        <f>IF('GPA Calculator Data Example'!BP13="","",'GPA Calculator Data Example'!BP13)</f>
        <v/>
      </c>
      <c r="X13" s="181" t="str">
        <f>IF('GPA Calculator Data Example'!BR13="","",'GPA Calculator Data Example'!BR13)</f>
        <v/>
      </c>
      <c r="Y13" s="171" t="str">
        <f>IF('GPA Calculator Data Example'!CA13="","",'GPA Calculator Data Example'!CA13)</f>
        <v/>
      </c>
      <c r="Z13" s="171" t="str">
        <f>IF('GPA Calculator Data Example'!CB13="","",'GPA Calculator Data Example'!CB13)</f>
        <v/>
      </c>
      <c r="AA13" s="171" t="str">
        <f>IF('GPA Calculator Data Example'!CC13="","",'GPA Calculator Data Example'!CC13)</f>
        <v/>
      </c>
      <c r="AB13" s="179" t="str">
        <f>IF('GPA Calculator Data Example'!CE13="","",'GPA Calculator Data Example'!CE13)</f>
        <v/>
      </c>
      <c r="AC13" s="180" t="str">
        <f>IF('GPA Calculator Data Example'!CN13="","",'GPA Calculator Data Example'!CN13)</f>
        <v/>
      </c>
      <c r="AD13" s="180" t="str">
        <f>IF('GPA Calculator Data Example'!CO13="","",'GPA Calculator Data Example'!CO13)</f>
        <v/>
      </c>
      <c r="AE13" s="180" t="str">
        <f>IF('GPA Calculator Data Example'!CP13="","",'GPA Calculator Data Example'!CP13)</f>
        <v/>
      </c>
      <c r="AF13" s="181" t="str">
        <f>IF('GPA Calculator Data Example'!CR13="","",'GPA Calculator Data Example'!CR13)</f>
        <v/>
      </c>
      <c r="AG13" s="171" t="str">
        <f>IF('GPA Calculator Data Example'!DA13="","",'GPA Calculator Data Example'!DA13)</f>
        <v/>
      </c>
      <c r="AH13" s="171" t="str">
        <f>IF('GPA Calculator Data Example'!DB13="","",'GPA Calculator Data Example'!DB13)</f>
        <v/>
      </c>
      <c r="AI13" s="171" t="str">
        <f>IF('GPA Calculator Data Example'!DC13="","",'GPA Calculator Data Example'!DC13)</f>
        <v/>
      </c>
    </row>
    <row r="14" spans="1:35" ht="14.25" customHeight="1" x14ac:dyDescent="0.3">
      <c r="A14" s="167">
        <f>IF('GPA Calculator Data Example'!A14="","",'GPA Calculator Data Example'!A14)</f>
        <v>3123123123</v>
      </c>
      <c r="B14" s="110" t="str">
        <f>IF('GPA Calculator Data Example'!B14="","",'GPA Calculator Data Example'!B14)</f>
        <v>Student L</v>
      </c>
      <c r="C14" s="110" t="str">
        <f>IF('GPA Calculator Data Example'!C14="","",'GPA Calculator Data Example'!C14)</f>
        <v>L</v>
      </c>
      <c r="D14" s="179" t="str">
        <f>IF('GPA Calculator Data Example'!E14="","",'GPA Calculator Data Example'!E14)</f>
        <v/>
      </c>
      <c r="E14" s="180" t="str">
        <f>IF('GPA Calculator Data Example'!N14="","",'GPA Calculator Data Example'!N14)</f>
        <v/>
      </c>
      <c r="F14" s="180" t="str">
        <f>IF('GPA Calculator Data Example'!O14="","",'GPA Calculator Data Example'!O14)</f>
        <v>NA</v>
      </c>
      <c r="G14" s="180" t="str">
        <f>IF('GPA Calculator Data Example'!P14="","",'GPA Calculator Data Example'!P14)</f>
        <v>NA</v>
      </c>
      <c r="H14" s="181">
        <f>IF('GPA Calculator Data Example'!R14="","",'GPA Calculator Data Example'!R14)</f>
        <v>8</v>
      </c>
      <c r="I14" s="171">
        <f>IF('GPA Calculator Data Example'!AA14="","",'GPA Calculator Data Example'!AA14)</f>
        <v>1.1000000000000001</v>
      </c>
      <c r="J14" s="171" t="str">
        <f>IF('GPA Calculator Data Example'!AB14="","",'GPA Calculator Data Example'!AB14)</f>
        <v/>
      </c>
      <c r="K14" s="171" t="str">
        <f>IF('GPA Calculator Data Example'!AC14="","",'GPA Calculator Data Example'!AC14)</f>
        <v/>
      </c>
      <c r="L14" s="179">
        <f>IF('GPA Calculator Data Example'!AE14="","",'GPA Calculator Data Example'!AE14)</f>
        <v>9</v>
      </c>
      <c r="M14" s="180">
        <f>IF('GPA Calculator Data Example'!AN14="","",'GPA Calculator Data Example'!AN14)</f>
        <v>1.4857142857142858</v>
      </c>
      <c r="N14" s="180">
        <f>IF('GPA Calculator Data Example'!AO14="","",'GPA Calculator Data Example'!AO14)</f>
        <v>0.38571428571428568</v>
      </c>
      <c r="O14" s="180" t="str">
        <f>IF('GPA Calculator Data Example'!AP14="","",'GPA Calculator Data Example'!AP14)</f>
        <v>Improved</v>
      </c>
      <c r="P14" s="181">
        <f>IF('GPA Calculator Data Example'!AR14="","",'GPA Calculator Data Example'!AR14)</f>
        <v>10</v>
      </c>
      <c r="Q14" s="171">
        <f>IF('GPA Calculator Data Example'!BA14="","",'GPA Calculator Data Example'!BA14)</f>
        <v>1.7285714285714282</v>
      </c>
      <c r="R14" s="171">
        <f>IF('GPA Calculator Data Example'!BB14="","",'GPA Calculator Data Example'!BB14)</f>
        <v>0.24285714285714244</v>
      </c>
      <c r="S14" s="171" t="str">
        <f>IF('GPA Calculator Data Example'!BC14="","",'GPA Calculator Data Example'!BC14)</f>
        <v>Improved</v>
      </c>
      <c r="T14" s="179" t="str">
        <f>IF('GPA Calculator Data Example'!BE14="","",'GPA Calculator Data Example'!BE14)</f>
        <v/>
      </c>
      <c r="U14" s="180" t="str">
        <f>IF('GPA Calculator Data Example'!BN14="","",'GPA Calculator Data Example'!BN14)</f>
        <v/>
      </c>
      <c r="V14" s="180" t="str">
        <f>IF('GPA Calculator Data Example'!BO14="","",'GPA Calculator Data Example'!BO14)</f>
        <v/>
      </c>
      <c r="W14" s="180" t="str">
        <f>IF('GPA Calculator Data Example'!BP14="","",'GPA Calculator Data Example'!BP14)</f>
        <v/>
      </c>
      <c r="X14" s="181" t="str">
        <f>IF('GPA Calculator Data Example'!BR14="","",'GPA Calculator Data Example'!BR14)</f>
        <v/>
      </c>
      <c r="Y14" s="171" t="str">
        <f>IF('GPA Calculator Data Example'!CA14="","",'GPA Calculator Data Example'!CA14)</f>
        <v/>
      </c>
      <c r="Z14" s="171" t="str">
        <f>IF('GPA Calculator Data Example'!CB14="","",'GPA Calculator Data Example'!CB14)</f>
        <v/>
      </c>
      <c r="AA14" s="171" t="str">
        <f>IF('GPA Calculator Data Example'!CC14="","",'GPA Calculator Data Example'!CC14)</f>
        <v/>
      </c>
      <c r="AB14" s="179" t="str">
        <f>IF('GPA Calculator Data Example'!CE14="","",'GPA Calculator Data Example'!CE14)</f>
        <v/>
      </c>
      <c r="AC14" s="180" t="str">
        <f>IF('GPA Calculator Data Example'!CN14="","",'GPA Calculator Data Example'!CN14)</f>
        <v/>
      </c>
      <c r="AD14" s="180" t="str">
        <f>IF('GPA Calculator Data Example'!CO14="","",'GPA Calculator Data Example'!CO14)</f>
        <v/>
      </c>
      <c r="AE14" s="180" t="str">
        <f>IF('GPA Calculator Data Example'!CP14="","",'GPA Calculator Data Example'!CP14)</f>
        <v/>
      </c>
      <c r="AF14" s="181" t="str">
        <f>IF('GPA Calculator Data Example'!CR14="","",'GPA Calculator Data Example'!CR14)</f>
        <v/>
      </c>
      <c r="AG14" s="171" t="str">
        <f>IF('GPA Calculator Data Example'!DA14="","",'GPA Calculator Data Example'!DA14)</f>
        <v/>
      </c>
      <c r="AH14" s="171" t="str">
        <f>IF('GPA Calculator Data Example'!DB14="","",'GPA Calculator Data Example'!DB14)</f>
        <v/>
      </c>
      <c r="AI14" s="171" t="str">
        <f>IF('GPA Calculator Data Example'!DC14="","",'GPA Calculator Data Example'!DC14)</f>
        <v/>
      </c>
    </row>
    <row r="15" spans="1:35" ht="14.25" customHeight="1" x14ac:dyDescent="0.3">
      <c r="A15" s="167">
        <f>IF('GPA Calculator Data Example'!A15="","",'GPA Calculator Data Example'!A15)</f>
        <v>4564564564</v>
      </c>
      <c r="B15" s="110" t="str">
        <f>IF('GPA Calculator Data Example'!B15="","",'GPA Calculator Data Example'!B15)</f>
        <v>Student M</v>
      </c>
      <c r="C15" s="110" t="str">
        <f>IF('GPA Calculator Data Example'!C15="","",'GPA Calculator Data Example'!C15)</f>
        <v>M</v>
      </c>
      <c r="D15" s="179" t="str">
        <f>IF('GPA Calculator Data Example'!E15="","",'GPA Calculator Data Example'!E15)</f>
        <v/>
      </c>
      <c r="E15" s="180" t="str">
        <f>IF('GPA Calculator Data Example'!N15="","",'GPA Calculator Data Example'!N15)</f>
        <v/>
      </c>
      <c r="F15" s="180" t="str">
        <f>IF('GPA Calculator Data Example'!O15="","",'GPA Calculator Data Example'!O15)</f>
        <v>NA</v>
      </c>
      <c r="G15" s="180" t="str">
        <f>IF('GPA Calculator Data Example'!P15="","",'GPA Calculator Data Example'!P15)</f>
        <v>NA</v>
      </c>
      <c r="H15" s="181">
        <f>IF('GPA Calculator Data Example'!R15="","",'GPA Calculator Data Example'!R15)</f>
        <v>10</v>
      </c>
      <c r="I15" s="171">
        <f>IF('GPA Calculator Data Example'!AA15="","",'GPA Calculator Data Example'!AA15)</f>
        <v>0.65714285714285714</v>
      </c>
      <c r="J15" s="171" t="str">
        <f>IF('GPA Calculator Data Example'!AB15="","",'GPA Calculator Data Example'!AB15)</f>
        <v/>
      </c>
      <c r="K15" s="171" t="str">
        <f>IF('GPA Calculator Data Example'!AC15="","",'GPA Calculator Data Example'!AC15)</f>
        <v/>
      </c>
      <c r="L15" s="179">
        <f>IF('GPA Calculator Data Example'!AE15="","",'GPA Calculator Data Example'!AE15)</f>
        <v>11</v>
      </c>
      <c r="M15" s="180">
        <f>IF('GPA Calculator Data Example'!AN15="","",'GPA Calculator Data Example'!AN15)</f>
        <v>0.68571428571428572</v>
      </c>
      <c r="N15" s="180">
        <f>IF('GPA Calculator Data Example'!AO15="","",'GPA Calculator Data Example'!AO15)</f>
        <v>2.8571428571428581E-2</v>
      </c>
      <c r="O15" s="180" t="str">
        <f>IF('GPA Calculator Data Example'!AP15="","",'GPA Calculator Data Example'!AP15)</f>
        <v>No Change</v>
      </c>
      <c r="P15" s="181">
        <f>IF('GPA Calculator Data Example'!AR15="","",'GPA Calculator Data Example'!AR15)</f>
        <v>12</v>
      </c>
      <c r="Q15" s="171">
        <f>IF('GPA Calculator Data Example'!BA15="","",'GPA Calculator Data Example'!BA15)</f>
        <v>0.19999999999999998</v>
      </c>
      <c r="R15" s="171">
        <f>IF('GPA Calculator Data Example'!BB15="","",'GPA Calculator Data Example'!BB15)</f>
        <v>-0.48571428571428577</v>
      </c>
      <c r="S15" s="171" t="str">
        <f>IF('GPA Calculator Data Example'!BC15="","",'GPA Calculator Data Example'!BC15)</f>
        <v>Declined</v>
      </c>
      <c r="T15" s="179" t="str">
        <f>IF('GPA Calculator Data Example'!BE15="","",'GPA Calculator Data Example'!BE15)</f>
        <v/>
      </c>
      <c r="U15" s="180" t="str">
        <f>IF('GPA Calculator Data Example'!BN15="","",'GPA Calculator Data Example'!BN15)</f>
        <v/>
      </c>
      <c r="V15" s="180" t="str">
        <f>IF('GPA Calculator Data Example'!BO15="","",'GPA Calculator Data Example'!BO15)</f>
        <v/>
      </c>
      <c r="W15" s="180" t="str">
        <f>IF('GPA Calculator Data Example'!BP15="","",'GPA Calculator Data Example'!BP15)</f>
        <v/>
      </c>
      <c r="X15" s="181" t="str">
        <f>IF('GPA Calculator Data Example'!BR15="","",'GPA Calculator Data Example'!BR15)</f>
        <v/>
      </c>
      <c r="Y15" s="171" t="str">
        <f>IF('GPA Calculator Data Example'!CA15="","",'GPA Calculator Data Example'!CA15)</f>
        <v/>
      </c>
      <c r="Z15" s="171" t="str">
        <f>IF('GPA Calculator Data Example'!CB15="","",'GPA Calculator Data Example'!CB15)</f>
        <v/>
      </c>
      <c r="AA15" s="171" t="str">
        <f>IF('GPA Calculator Data Example'!CC15="","",'GPA Calculator Data Example'!CC15)</f>
        <v/>
      </c>
      <c r="AB15" s="179" t="str">
        <f>IF('GPA Calculator Data Example'!CE15="","",'GPA Calculator Data Example'!CE15)</f>
        <v/>
      </c>
      <c r="AC15" s="180" t="str">
        <f>IF('GPA Calculator Data Example'!CN15="","",'GPA Calculator Data Example'!CN15)</f>
        <v/>
      </c>
      <c r="AD15" s="180" t="str">
        <f>IF('GPA Calculator Data Example'!CO15="","",'GPA Calculator Data Example'!CO15)</f>
        <v/>
      </c>
      <c r="AE15" s="180" t="str">
        <f>IF('GPA Calculator Data Example'!CP15="","",'GPA Calculator Data Example'!CP15)</f>
        <v/>
      </c>
      <c r="AF15" s="181" t="str">
        <f>IF('GPA Calculator Data Example'!CR15="","",'GPA Calculator Data Example'!CR15)</f>
        <v/>
      </c>
      <c r="AG15" s="171" t="str">
        <f>IF('GPA Calculator Data Example'!DA15="","",'GPA Calculator Data Example'!DA15)</f>
        <v/>
      </c>
      <c r="AH15" s="171" t="str">
        <f>IF('GPA Calculator Data Example'!DB15="","",'GPA Calculator Data Example'!DB15)</f>
        <v/>
      </c>
      <c r="AI15" s="171" t="str">
        <f>IF('GPA Calculator Data Example'!DC15="","",'GPA Calculator Data Example'!DC15)</f>
        <v/>
      </c>
    </row>
    <row r="16" spans="1:35" ht="14.25" customHeight="1" x14ac:dyDescent="0.3">
      <c r="A16" s="167">
        <f>IF('GPA Calculator Data Example'!A16="","",'GPA Calculator Data Example'!A16)</f>
        <v>5645645645</v>
      </c>
      <c r="B16" s="110" t="str">
        <f>IF('GPA Calculator Data Example'!B16="","",'GPA Calculator Data Example'!B16)</f>
        <v>Student N</v>
      </c>
      <c r="C16" s="110" t="str">
        <f>IF('GPA Calculator Data Example'!C16="","",'GPA Calculator Data Example'!C16)</f>
        <v>N</v>
      </c>
      <c r="D16" s="179">
        <v>10</v>
      </c>
      <c r="E16" s="180">
        <v>4</v>
      </c>
      <c r="F16" s="180" t="str">
        <f>IF('GPA Calculator Data Example'!O16="","",'GPA Calculator Data Example'!O16)</f>
        <v>NA</v>
      </c>
      <c r="G16" s="180" t="str">
        <f>IF('GPA Calculator Data Example'!P17="","",'GPA Calculator Data Example'!P17)</f>
        <v>NA</v>
      </c>
      <c r="H16" s="181">
        <f>IF('GPA Calculator Data Example'!R16="","",'GPA Calculator Data Example'!R16)</f>
        <v>11</v>
      </c>
      <c r="I16" s="171">
        <f>IF('GPA Calculator Data Example'!AA16="","",'GPA Calculator Data Example'!AA16)</f>
        <v>1.7571428571428573</v>
      </c>
      <c r="J16" s="171" t="str">
        <f>IF('GPA Calculator Data Example'!AB16="","",'GPA Calculator Data Example'!AB16)</f>
        <v/>
      </c>
      <c r="K16" s="171" t="str">
        <f>IF('GPA Calculator Data Example'!AC16="","",'GPA Calculator Data Example'!AC16)</f>
        <v/>
      </c>
      <c r="L16" s="179">
        <f>IF('GPA Calculator Data Example'!AE16="","",'GPA Calculator Data Example'!AE16)</f>
        <v>12</v>
      </c>
      <c r="M16" s="180">
        <f>IF('GPA Calculator Data Example'!AN16="","",'GPA Calculator Data Example'!AN16)</f>
        <v>1.1666666666666667</v>
      </c>
      <c r="N16" s="180">
        <f>IF('GPA Calculator Data Example'!AO16="","",'GPA Calculator Data Example'!AO16)</f>
        <v>-0.5904761904761906</v>
      </c>
      <c r="O16" s="180" t="str">
        <f>IF('GPA Calculator Data Example'!AP16="","",'GPA Calculator Data Example'!AP16)</f>
        <v>Declined</v>
      </c>
      <c r="P16" s="181" t="str">
        <f>IF('GPA Calculator Data Example'!AR16="","",'GPA Calculator Data Example'!AR16)</f>
        <v/>
      </c>
      <c r="Q16" s="171" t="str">
        <f>IF('GPA Calculator Data Example'!BA16="","",'GPA Calculator Data Example'!BA16)</f>
        <v/>
      </c>
      <c r="R16" s="171" t="str">
        <f>IF('GPA Calculator Data Example'!BB16="","",'GPA Calculator Data Example'!BB16)</f>
        <v/>
      </c>
      <c r="S16" s="171" t="str">
        <f>IF('GPA Calculator Data Example'!BC16="","",'GPA Calculator Data Example'!BC16)</f>
        <v/>
      </c>
      <c r="T16" s="179" t="str">
        <f>IF('GPA Calculator Data Example'!BE16="","",'GPA Calculator Data Example'!BE16)</f>
        <v/>
      </c>
      <c r="U16" s="180" t="str">
        <f>IF('GPA Calculator Data Example'!BN16="","",'GPA Calculator Data Example'!BN16)</f>
        <v/>
      </c>
      <c r="V16" s="180" t="str">
        <f>IF('GPA Calculator Data Example'!BO16="","",'GPA Calculator Data Example'!BO16)</f>
        <v/>
      </c>
      <c r="W16" s="180" t="str">
        <f>IF('GPA Calculator Data Example'!BP16="","",'GPA Calculator Data Example'!BP16)</f>
        <v/>
      </c>
      <c r="X16" s="181" t="str">
        <f>IF('GPA Calculator Data Example'!BR16="","",'GPA Calculator Data Example'!BR16)</f>
        <v/>
      </c>
      <c r="Y16" s="171" t="str">
        <f>IF('GPA Calculator Data Example'!CA16="","",'GPA Calculator Data Example'!CA16)</f>
        <v/>
      </c>
      <c r="Z16" s="171" t="str">
        <f>IF('GPA Calculator Data Example'!CB16="","",'GPA Calculator Data Example'!CB16)</f>
        <v/>
      </c>
      <c r="AA16" s="171" t="str">
        <f>IF('GPA Calculator Data Example'!CC16="","",'GPA Calculator Data Example'!CC16)</f>
        <v/>
      </c>
      <c r="AB16" s="179" t="str">
        <f>IF('GPA Calculator Data Example'!CE16="","",'GPA Calculator Data Example'!CE16)</f>
        <v/>
      </c>
      <c r="AC16" s="180" t="str">
        <f>IF('GPA Calculator Data Example'!CN16="","",'GPA Calculator Data Example'!CN16)</f>
        <v/>
      </c>
      <c r="AD16" s="180" t="str">
        <f>IF('GPA Calculator Data Example'!CO16="","",'GPA Calculator Data Example'!CO16)</f>
        <v/>
      </c>
      <c r="AE16" s="180" t="str">
        <f>IF('GPA Calculator Data Example'!CP16="","",'GPA Calculator Data Example'!CP16)</f>
        <v/>
      </c>
      <c r="AF16" s="181" t="str">
        <f>IF('GPA Calculator Data Example'!CR16="","",'GPA Calculator Data Example'!CR16)</f>
        <v/>
      </c>
      <c r="AG16" s="171" t="str">
        <f>IF('GPA Calculator Data Example'!DA16="","",'GPA Calculator Data Example'!DA16)</f>
        <v/>
      </c>
      <c r="AH16" s="171" t="str">
        <f>IF('GPA Calculator Data Example'!DB16="","",'GPA Calculator Data Example'!DB16)</f>
        <v/>
      </c>
      <c r="AI16" s="171" t="str">
        <f>IF('GPA Calculator Data Example'!DC16="","",'GPA Calculator Data Example'!DC16)</f>
        <v/>
      </c>
    </row>
    <row r="17" spans="1:35" ht="14.25" customHeight="1" x14ac:dyDescent="0.3">
      <c r="A17" s="167">
        <f>IF('GPA Calculator Data Example'!A17="","",'GPA Calculator Data Example'!A17)</f>
        <v>6456456456</v>
      </c>
      <c r="B17" s="110" t="str">
        <f>IF('GPA Calculator Data Example'!B17="","",'GPA Calculator Data Example'!B17)</f>
        <v>Student O</v>
      </c>
      <c r="C17" s="110" t="str">
        <f>IF('GPA Calculator Data Example'!C17="","",'GPA Calculator Data Example'!C17)</f>
        <v>O</v>
      </c>
      <c r="D17" s="179" t="str">
        <f>IF('GPA Calculator Data Example'!E17="","",'GPA Calculator Data Example'!E17)</f>
        <v/>
      </c>
      <c r="E17" s="180" t="str">
        <f>IF('GPA Calculator Data Example'!N17="","",'GPA Calculator Data Example'!N17)</f>
        <v/>
      </c>
      <c r="F17" s="180" t="str">
        <f>IF('GPA Calculator Data Example'!O17="","",'GPA Calculator Data Example'!O17)</f>
        <v>NA</v>
      </c>
      <c r="G17" s="180" t="str">
        <f>IF('GPA Calculator Data Example'!P18="","",'GPA Calculator Data Example'!P18)</f>
        <v>NA</v>
      </c>
      <c r="H17" s="181" t="str">
        <f>IF('GPA Calculator Data Example'!R17="","",'GPA Calculator Data Example'!R17)</f>
        <v/>
      </c>
      <c r="I17" s="171" t="str">
        <f>IF('GPA Calculator Data Example'!AA17="","",'GPA Calculator Data Example'!AA17)</f>
        <v/>
      </c>
      <c r="J17" s="171" t="str">
        <f>IF('GPA Calculator Data Example'!AB17="","",'GPA Calculator Data Example'!AB17)</f>
        <v/>
      </c>
      <c r="K17" s="171" t="str">
        <f>IF('GPA Calculator Data Example'!AC17="","",'GPA Calculator Data Example'!AC17)</f>
        <v/>
      </c>
      <c r="L17" s="179">
        <f>IF('GPA Calculator Data Example'!AE17="","",'GPA Calculator Data Example'!AE17)</f>
        <v>7</v>
      </c>
      <c r="M17" s="180">
        <f>IF('GPA Calculator Data Example'!AN17="","",'GPA Calculator Data Example'!AN17)</f>
        <v>2.371428571428571</v>
      </c>
      <c r="N17" s="180" t="str">
        <f>IF('GPA Calculator Data Example'!AO17="","",'GPA Calculator Data Example'!AO17)</f>
        <v/>
      </c>
      <c r="O17" s="180" t="str">
        <f>IF('GPA Calculator Data Example'!AP17="","",'GPA Calculator Data Example'!AP17)</f>
        <v/>
      </c>
      <c r="P17" s="181">
        <f>IF('GPA Calculator Data Example'!AR17="","",'GPA Calculator Data Example'!AR17)</f>
        <v>8</v>
      </c>
      <c r="Q17" s="171">
        <f>IF('GPA Calculator Data Example'!BA17="","",'GPA Calculator Data Example'!BA17)</f>
        <v>1.9714285714285715</v>
      </c>
      <c r="R17" s="171">
        <f>IF('GPA Calculator Data Example'!BB17="","",'GPA Calculator Data Example'!BB17)</f>
        <v>-0.39999999999999947</v>
      </c>
      <c r="S17" s="171" t="str">
        <f>IF('GPA Calculator Data Example'!BC17="","",'GPA Calculator Data Example'!BC17)</f>
        <v>Declined</v>
      </c>
      <c r="T17" s="179" t="str">
        <f>IF('GPA Calculator Data Example'!BE17="","",'GPA Calculator Data Example'!BE17)</f>
        <v/>
      </c>
      <c r="U17" s="180" t="str">
        <f>IF('GPA Calculator Data Example'!BN17="","",'GPA Calculator Data Example'!BN17)</f>
        <v/>
      </c>
      <c r="V17" s="180" t="str">
        <f>IF('GPA Calculator Data Example'!BO17="","",'GPA Calculator Data Example'!BO17)</f>
        <v/>
      </c>
      <c r="W17" s="180" t="str">
        <f>IF('GPA Calculator Data Example'!BP17="","",'GPA Calculator Data Example'!BP17)</f>
        <v/>
      </c>
      <c r="X17" s="181" t="str">
        <f>IF('GPA Calculator Data Example'!BR17="","",'GPA Calculator Data Example'!BR17)</f>
        <v/>
      </c>
      <c r="Y17" s="171" t="str">
        <f>IF('GPA Calculator Data Example'!CA17="","",'GPA Calculator Data Example'!CA17)</f>
        <v/>
      </c>
      <c r="Z17" s="171" t="str">
        <f>IF('GPA Calculator Data Example'!CB17="","",'GPA Calculator Data Example'!CB17)</f>
        <v/>
      </c>
      <c r="AA17" s="171" t="str">
        <f>IF('GPA Calculator Data Example'!CC17="","",'GPA Calculator Data Example'!CC17)</f>
        <v/>
      </c>
      <c r="AB17" s="179" t="str">
        <f>IF('GPA Calculator Data Example'!CE17="","",'GPA Calculator Data Example'!CE17)</f>
        <v/>
      </c>
      <c r="AC17" s="180" t="str">
        <f>IF('GPA Calculator Data Example'!CN17="","",'GPA Calculator Data Example'!CN17)</f>
        <v/>
      </c>
      <c r="AD17" s="180" t="str">
        <f>IF('GPA Calculator Data Example'!CO17="","",'GPA Calculator Data Example'!CO17)</f>
        <v/>
      </c>
      <c r="AE17" s="180" t="str">
        <f>IF('GPA Calculator Data Example'!CP17="","",'GPA Calculator Data Example'!CP17)</f>
        <v/>
      </c>
      <c r="AF17" s="181" t="str">
        <f>IF('GPA Calculator Data Example'!CR17="","",'GPA Calculator Data Example'!CR17)</f>
        <v/>
      </c>
      <c r="AG17" s="171" t="str">
        <f>IF('GPA Calculator Data Example'!DA17="","",'GPA Calculator Data Example'!DA17)</f>
        <v/>
      </c>
      <c r="AH17" s="171" t="str">
        <f>IF('GPA Calculator Data Example'!DB17="","",'GPA Calculator Data Example'!DB17)</f>
        <v/>
      </c>
      <c r="AI17" s="171" t="str">
        <f>IF('GPA Calculator Data Example'!DC17="","",'GPA Calculator Data Example'!DC17)</f>
        <v/>
      </c>
    </row>
    <row r="18" spans="1:35" ht="14.25" customHeight="1" x14ac:dyDescent="0.3">
      <c r="A18" s="167">
        <f>IF('GPA Calculator Data Example'!A18="","",'GPA Calculator Data Example'!A18)</f>
        <v>7897897897</v>
      </c>
      <c r="B18" s="110" t="str">
        <f>IF('GPA Calculator Data Example'!B18="","",'GPA Calculator Data Example'!B18)</f>
        <v>Student P</v>
      </c>
      <c r="C18" s="110" t="str">
        <f>IF('GPA Calculator Data Example'!C18="","",'GPA Calculator Data Example'!C18)</f>
        <v>P</v>
      </c>
      <c r="D18" s="179" t="str">
        <f>IF('GPA Calculator Data Example'!E18="","",'GPA Calculator Data Example'!E18)</f>
        <v/>
      </c>
      <c r="E18" s="180" t="str">
        <f>IF('GPA Calculator Data Example'!N18="","",'GPA Calculator Data Example'!N18)</f>
        <v/>
      </c>
      <c r="F18" s="180" t="str">
        <f>IF('GPA Calculator Data Example'!O18="","",'GPA Calculator Data Example'!O18)</f>
        <v>NA</v>
      </c>
      <c r="G18" s="180" t="str">
        <f>IF('GPA Calculator Data Example'!P18="","",'GPA Calculator Data Example'!P18)</f>
        <v>NA</v>
      </c>
      <c r="H18" s="181" t="str">
        <f>IF('GPA Calculator Data Example'!R18="","",'GPA Calculator Data Example'!R18)</f>
        <v/>
      </c>
      <c r="I18" s="171" t="str">
        <f>IF('GPA Calculator Data Example'!AA18="","",'GPA Calculator Data Example'!AA18)</f>
        <v/>
      </c>
      <c r="J18" s="171" t="str">
        <f>IF('GPA Calculator Data Example'!AB18="","",'GPA Calculator Data Example'!AB18)</f>
        <v/>
      </c>
      <c r="K18" s="171" t="str">
        <f>IF('GPA Calculator Data Example'!AC18="","",'GPA Calculator Data Example'!AC18)</f>
        <v/>
      </c>
      <c r="L18" s="179">
        <f>IF('GPA Calculator Data Example'!AE18="","",'GPA Calculator Data Example'!AE18)</f>
        <v>8</v>
      </c>
      <c r="M18" s="180">
        <f>IF('GPA Calculator Data Example'!AN18="","",'GPA Calculator Data Example'!AN18)</f>
        <v>0.19999999999999998</v>
      </c>
      <c r="N18" s="180" t="str">
        <f>IF('GPA Calculator Data Example'!AO18="","",'GPA Calculator Data Example'!AO18)</f>
        <v/>
      </c>
      <c r="O18" s="180" t="str">
        <f>IF('GPA Calculator Data Example'!AP18="","",'GPA Calculator Data Example'!AP18)</f>
        <v/>
      </c>
      <c r="P18" s="181">
        <f>IF('GPA Calculator Data Example'!AR18="","",'GPA Calculator Data Example'!AR18)</f>
        <v>8</v>
      </c>
      <c r="Q18" s="171">
        <f>IF('GPA Calculator Data Example'!BA18="","",'GPA Calculator Data Example'!BA18)</f>
        <v>0.37142857142857139</v>
      </c>
      <c r="R18" s="171">
        <f>IF('GPA Calculator Data Example'!BB18="","",'GPA Calculator Data Example'!BB18)</f>
        <v>0.1714285714285714</v>
      </c>
      <c r="S18" s="171" t="str">
        <f>IF('GPA Calculator Data Example'!BC18="","",'GPA Calculator Data Example'!BC18)</f>
        <v>Improved</v>
      </c>
      <c r="T18" s="179" t="str">
        <f>IF('GPA Calculator Data Example'!BE18="","",'GPA Calculator Data Example'!BE18)</f>
        <v/>
      </c>
      <c r="U18" s="180" t="str">
        <f>IF('GPA Calculator Data Example'!BN18="","",'GPA Calculator Data Example'!BN18)</f>
        <v/>
      </c>
      <c r="V18" s="180" t="str">
        <f>IF('GPA Calculator Data Example'!BO18="","",'GPA Calculator Data Example'!BO18)</f>
        <v/>
      </c>
      <c r="W18" s="180" t="str">
        <f>IF('GPA Calculator Data Example'!BP18="","",'GPA Calculator Data Example'!BP18)</f>
        <v/>
      </c>
      <c r="X18" s="181" t="str">
        <f>IF('GPA Calculator Data Example'!BR18="","",'GPA Calculator Data Example'!BR18)</f>
        <v/>
      </c>
      <c r="Y18" s="171" t="str">
        <f>IF('GPA Calculator Data Example'!CA18="","",'GPA Calculator Data Example'!CA18)</f>
        <v/>
      </c>
      <c r="Z18" s="171" t="str">
        <f>IF('GPA Calculator Data Example'!CB18="","",'GPA Calculator Data Example'!CB18)</f>
        <v/>
      </c>
      <c r="AA18" s="171" t="str">
        <f>IF('GPA Calculator Data Example'!CC18="","",'GPA Calculator Data Example'!CC18)</f>
        <v/>
      </c>
      <c r="AB18" s="179" t="str">
        <f>IF('GPA Calculator Data Example'!CE18="","",'GPA Calculator Data Example'!CE18)</f>
        <v/>
      </c>
      <c r="AC18" s="180" t="str">
        <f>IF('GPA Calculator Data Example'!CN18="","",'GPA Calculator Data Example'!CN18)</f>
        <v/>
      </c>
      <c r="AD18" s="180" t="str">
        <f>IF('GPA Calculator Data Example'!CO18="","",'GPA Calculator Data Example'!CO18)</f>
        <v/>
      </c>
      <c r="AE18" s="180" t="str">
        <f>IF('GPA Calculator Data Example'!CP18="","",'GPA Calculator Data Example'!CP18)</f>
        <v/>
      </c>
      <c r="AF18" s="181" t="str">
        <f>IF('GPA Calculator Data Example'!CR18="","",'GPA Calculator Data Example'!CR18)</f>
        <v/>
      </c>
      <c r="AG18" s="171" t="str">
        <f>IF('GPA Calculator Data Example'!DA18="","",'GPA Calculator Data Example'!DA18)</f>
        <v/>
      </c>
      <c r="AH18" s="171" t="str">
        <f>IF('GPA Calculator Data Example'!DB18="","",'GPA Calculator Data Example'!DB18)</f>
        <v/>
      </c>
      <c r="AI18" s="171" t="str">
        <f>IF('GPA Calculator Data Example'!DC18="","",'GPA Calculator Data Example'!DC18)</f>
        <v/>
      </c>
    </row>
    <row r="19" spans="1:35" ht="14.25" customHeight="1" x14ac:dyDescent="0.3">
      <c r="A19" s="167">
        <f>IF('GPA Calculator Data Example'!A19="","",'GPA Calculator Data Example'!A19)</f>
        <v>8978978978</v>
      </c>
      <c r="B19" s="110" t="str">
        <f>IF('GPA Calculator Data Example'!B19="","",'GPA Calculator Data Example'!B19)</f>
        <v>Student Q</v>
      </c>
      <c r="C19" s="110" t="str">
        <f>IF('GPA Calculator Data Example'!C19="","",'GPA Calculator Data Example'!C19)</f>
        <v>Q</v>
      </c>
      <c r="D19" s="179" t="str">
        <f>IF('GPA Calculator Data Example'!E19="","",'GPA Calculator Data Example'!E19)</f>
        <v/>
      </c>
      <c r="E19" s="180" t="str">
        <f>IF('GPA Calculator Data Example'!N19="","",'GPA Calculator Data Example'!N19)</f>
        <v/>
      </c>
      <c r="F19" s="180" t="str">
        <f>IF('GPA Calculator Data Example'!O19="","",'GPA Calculator Data Example'!O19)</f>
        <v>NA</v>
      </c>
      <c r="G19" s="180" t="str">
        <f>IF('GPA Calculator Data Example'!P19="","",'GPA Calculator Data Example'!P19)</f>
        <v>NA</v>
      </c>
      <c r="H19" s="181" t="str">
        <f>IF('GPA Calculator Data Example'!R19="","",'GPA Calculator Data Example'!R19)</f>
        <v/>
      </c>
      <c r="I19" s="171" t="str">
        <f>IF('GPA Calculator Data Example'!AA19="","",'GPA Calculator Data Example'!AA19)</f>
        <v/>
      </c>
      <c r="J19" s="171" t="str">
        <f>IF('GPA Calculator Data Example'!AB19="","",'GPA Calculator Data Example'!AB19)</f>
        <v/>
      </c>
      <c r="K19" s="171" t="str">
        <f>IF('GPA Calculator Data Example'!AC19="","",'GPA Calculator Data Example'!AC19)</f>
        <v/>
      </c>
      <c r="L19" s="179">
        <f>IF('GPA Calculator Data Example'!AE19="","",'GPA Calculator Data Example'!AE19)</f>
        <v>9</v>
      </c>
      <c r="M19" s="180">
        <f>IF('GPA Calculator Data Example'!AN19="","",'GPA Calculator Data Example'!AN19)</f>
        <v>1.7857142857142858</v>
      </c>
      <c r="N19" s="180" t="str">
        <f>IF('GPA Calculator Data Example'!AO19="","",'GPA Calculator Data Example'!AO19)</f>
        <v/>
      </c>
      <c r="O19" s="180" t="str">
        <f>IF('GPA Calculator Data Example'!AP19="","",'GPA Calculator Data Example'!AP19)</f>
        <v/>
      </c>
      <c r="P19" s="181">
        <f>IF('GPA Calculator Data Example'!AR19="","",'GPA Calculator Data Example'!AR19)</f>
        <v>10</v>
      </c>
      <c r="Q19" s="171">
        <f>IF('GPA Calculator Data Example'!BA19="","",'GPA Calculator Data Example'!BA19)</f>
        <v>2</v>
      </c>
      <c r="R19" s="171">
        <f>IF('GPA Calculator Data Example'!BB19="","",'GPA Calculator Data Example'!BB19)</f>
        <v>0.21428571428571419</v>
      </c>
      <c r="S19" s="171" t="str">
        <f>IF('GPA Calculator Data Example'!BC19="","",'GPA Calculator Data Example'!BC19)</f>
        <v>Improved</v>
      </c>
      <c r="T19" s="179" t="str">
        <f>IF('GPA Calculator Data Example'!BE19="","",'GPA Calculator Data Example'!BE19)</f>
        <v/>
      </c>
      <c r="U19" s="180" t="str">
        <f>IF('GPA Calculator Data Example'!BN19="","",'GPA Calculator Data Example'!BN19)</f>
        <v/>
      </c>
      <c r="V19" s="180" t="str">
        <f>IF('GPA Calculator Data Example'!BO19="","",'GPA Calculator Data Example'!BO19)</f>
        <v/>
      </c>
      <c r="W19" s="180" t="str">
        <f>IF('GPA Calculator Data Example'!BP19="","",'GPA Calculator Data Example'!BP19)</f>
        <v/>
      </c>
      <c r="X19" s="181" t="str">
        <f>IF('GPA Calculator Data Example'!BR19="","",'GPA Calculator Data Example'!BR19)</f>
        <v/>
      </c>
      <c r="Y19" s="171" t="str">
        <f>IF('GPA Calculator Data Example'!CA19="","",'GPA Calculator Data Example'!CA19)</f>
        <v/>
      </c>
      <c r="Z19" s="171" t="str">
        <f>IF('GPA Calculator Data Example'!CB19="","",'GPA Calculator Data Example'!CB19)</f>
        <v/>
      </c>
      <c r="AA19" s="171" t="str">
        <f>IF('GPA Calculator Data Example'!CC19="","",'GPA Calculator Data Example'!CC19)</f>
        <v/>
      </c>
      <c r="AB19" s="179" t="str">
        <f>IF('GPA Calculator Data Example'!CE19="","",'GPA Calculator Data Example'!CE19)</f>
        <v/>
      </c>
      <c r="AC19" s="180" t="str">
        <f>IF('GPA Calculator Data Example'!CN19="","",'GPA Calculator Data Example'!CN19)</f>
        <v/>
      </c>
      <c r="AD19" s="180" t="str">
        <f>IF('GPA Calculator Data Example'!CO19="","",'GPA Calculator Data Example'!CO19)</f>
        <v/>
      </c>
      <c r="AE19" s="180" t="str">
        <f>IF('GPA Calculator Data Example'!CP19="","",'GPA Calculator Data Example'!CP19)</f>
        <v/>
      </c>
      <c r="AF19" s="181" t="str">
        <f>IF('GPA Calculator Data Example'!CR19="","",'GPA Calculator Data Example'!CR19)</f>
        <v/>
      </c>
      <c r="AG19" s="171" t="str">
        <f>IF('GPA Calculator Data Example'!DA19="","",'GPA Calculator Data Example'!DA19)</f>
        <v/>
      </c>
      <c r="AH19" s="171" t="str">
        <f>IF('GPA Calculator Data Example'!DB19="","",'GPA Calculator Data Example'!DB19)</f>
        <v/>
      </c>
      <c r="AI19" s="171" t="str">
        <f>IF('GPA Calculator Data Example'!DC19="","",'GPA Calculator Data Example'!DC19)</f>
        <v/>
      </c>
    </row>
    <row r="20" spans="1:35" ht="14.25" customHeight="1" x14ac:dyDescent="0.3">
      <c r="A20" s="167">
        <f>IF('GPA Calculator Data Example'!A20="","",'GPA Calculator Data Example'!A20)</f>
        <v>9789789789</v>
      </c>
      <c r="B20" s="110" t="str">
        <f>IF('GPA Calculator Data Example'!B20="","",'GPA Calculator Data Example'!B20)</f>
        <v>Student R</v>
      </c>
      <c r="C20" s="110" t="str">
        <f>IF('GPA Calculator Data Example'!C20="","",'GPA Calculator Data Example'!C20)</f>
        <v>R</v>
      </c>
      <c r="D20" s="179" t="str">
        <f>IF('GPA Calculator Data Example'!E20="","",'GPA Calculator Data Example'!E20)</f>
        <v/>
      </c>
      <c r="E20" s="180" t="str">
        <f>IF('GPA Calculator Data Example'!N20="","",'GPA Calculator Data Example'!N20)</f>
        <v/>
      </c>
      <c r="F20" s="180" t="str">
        <f>IF('GPA Calculator Data Example'!O20="","",'GPA Calculator Data Example'!O20)</f>
        <v>NA</v>
      </c>
      <c r="G20" s="180" t="str">
        <f>IF('GPA Calculator Data Example'!P20="","",'GPA Calculator Data Example'!P20)</f>
        <v>NA</v>
      </c>
      <c r="H20" s="181" t="str">
        <f>IF('GPA Calculator Data Example'!R20="","",'GPA Calculator Data Example'!R20)</f>
        <v/>
      </c>
      <c r="I20" s="171" t="str">
        <f>IF('GPA Calculator Data Example'!AA20="","",'GPA Calculator Data Example'!AA20)</f>
        <v/>
      </c>
      <c r="J20" s="171" t="str">
        <f>IF('GPA Calculator Data Example'!AB20="","",'GPA Calculator Data Example'!AB20)</f>
        <v/>
      </c>
      <c r="K20" s="171" t="str">
        <f>IF('GPA Calculator Data Example'!AC20="","",'GPA Calculator Data Example'!AC20)</f>
        <v/>
      </c>
      <c r="L20" s="179">
        <f>IF('GPA Calculator Data Example'!AE20="","",'GPA Calculator Data Example'!AE20)</f>
        <v>10</v>
      </c>
      <c r="M20" s="180">
        <f>IF('GPA Calculator Data Example'!AN20="","",'GPA Calculator Data Example'!AN20)</f>
        <v>0</v>
      </c>
      <c r="N20" s="180" t="str">
        <f>IF('GPA Calculator Data Example'!AO20="","",'GPA Calculator Data Example'!AO20)</f>
        <v/>
      </c>
      <c r="O20" s="180" t="str">
        <f>IF('GPA Calculator Data Example'!AP20="","",'GPA Calculator Data Example'!AP20)</f>
        <v/>
      </c>
      <c r="P20" s="181">
        <f>IF('GPA Calculator Data Example'!AR20="","",'GPA Calculator Data Example'!AR20)</f>
        <v>10</v>
      </c>
      <c r="Q20" s="171">
        <f>IF('GPA Calculator Data Example'!BA20="","",'GPA Calculator Data Example'!BA20)</f>
        <v>4.2857142857142858E-2</v>
      </c>
      <c r="R20" s="171">
        <f>IF('GPA Calculator Data Example'!BB20="","",'GPA Calculator Data Example'!BB20)</f>
        <v>4.2857142857142858E-2</v>
      </c>
      <c r="S20" s="171" t="str">
        <f>IF('GPA Calculator Data Example'!BC20="","",'GPA Calculator Data Example'!BC20)</f>
        <v>No Change</v>
      </c>
      <c r="T20" s="179" t="str">
        <f>IF('GPA Calculator Data Example'!BE20="","",'GPA Calculator Data Example'!BE20)</f>
        <v/>
      </c>
      <c r="U20" s="180" t="str">
        <f>IF('GPA Calculator Data Example'!BN20="","",'GPA Calculator Data Example'!BN20)</f>
        <v/>
      </c>
      <c r="V20" s="180" t="str">
        <f>IF('GPA Calculator Data Example'!BO20="","",'GPA Calculator Data Example'!BO20)</f>
        <v/>
      </c>
      <c r="W20" s="180" t="str">
        <f>IF('GPA Calculator Data Example'!BP20="","",'GPA Calculator Data Example'!BP20)</f>
        <v/>
      </c>
      <c r="X20" s="181" t="str">
        <f>IF('GPA Calculator Data Example'!BR20="","",'GPA Calculator Data Example'!BR20)</f>
        <v/>
      </c>
      <c r="Y20" s="171" t="str">
        <f>IF('GPA Calculator Data Example'!CA20="","",'GPA Calculator Data Example'!CA20)</f>
        <v/>
      </c>
      <c r="Z20" s="171" t="str">
        <f>IF('GPA Calculator Data Example'!CB20="","",'GPA Calculator Data Example'!CB20)</f>
        <v/>
      </c>
      <c r="AA20" s="171" t="str">
        <f>IF('GPA Calculator Data Example'!CC20="","",'GPA Calculator Data Example'!CC20)</f>
        <v/>
      </c>
      <c r="AB20" s="179" t="str">
        <f>IF('GPA Calculator Data Example'!CE20="","",'GPA Calculator Data Example'!CE20)</f>
        <v/>
      </c>
      <c r="AC20" s="180" t="str">
        <f>IF('GPA Calculator Data Example'!CN20="","",'GPA Calculator Data Example'!CN20)</f>
        <v/>
      </c>
      <c r="AD20" s="180" t="str">
        <f>IF('GPA Calculator Data Example'!CO20="","",'GPA Calculator Data Example'!CO20)</f>
        <v/>
      </c>
      <c r="AE20" s="180" t="str">
        <f>IF('GPA Calculator Data Example'!CP20="","",'GPA Calculator Data Example'!CP20)</f>
        <v/>
      </c>
      <c r="AF20" s="181" t="str">
        <f>IF('GPA Calculator Data Example'!CR20="","",'GPA Calculator Data Example'!CR20)</f>
        <v/>
      </c>
      <c r="AG20" s="171" t="str">
        <f>IF('GPA Calculator Data Example'!DA20="","",'GPA Calculator Data Example'!DA20)</f>
        <v/>
      </c>
      <c r="AH20" s="171" t="str">
        <f>IF('GPA Calculator Data Example'!DB20="","",'GPA Calculator Data Example'!DB20)</f>
        <v/>
      </c>
      <c r="AI20" s="171" t="str">
        <f>IF('GPA Calculator Data Example'!DC20="","",'GPA Calculator Data Example'!DC20)</f>
        <v/>
      </c>
    </row>
    <row r="21" spans="1:35" ht="14.25" customHeight="1" x14ac:dyDescent="0.3">
      <c r="A21" s="167">
        <f>IF('GPA Calculator Data Example'!A21="","",'GPA Calculator Data Example'!A21)</f>
        <v>1234567890</v>
      </c>
      <c r="B21" s="110" t="str">
        <f>IF('GPA Calculator Data Example'!B21="","",'GPA Calculator Data Example'!B21)</f>
        <v>Student A</v>
      </c>
      <c r="C21" s="110" t="str">
        <f>IF('GPA Calculator Data Example'!C21="","",'GPA Calculator Data Example'!C21)</f>
        <v>A</v>
      </c>
      <c r="D21" s="179" t="str">
        <f>IF('GPA Calculator Data Example'!E21="","",'GPA Calculator Data Example'!E21)</f>
        <v/>
      </c>
      <c r="E21" s="180" t="str">
        <f>IF('GPA Calculator Data Example'!N21="","",'GPA Calculator Data Example'!N21)</f>
        <v/>
      </c>
      <c r="F21" s="180" t="str">
        <f>IF('GPA Calculator Data Example'!O21="","",'GPA Calculator Data Example'!O21)</f>
        <v>NA</v>
      </c>
      <c r="G21" s="180" t="str">
        <f>IF('GPA Calculator Data Example'!P21="","",'GPA Calculator Data Example'!P21)</f>
        <v>NA</v>
      </c>
      <c r="H21" s="181" t="str">
        <f>IF('GPA Calculator Data Example'!R21="","",'GPA Calculator Data Example'!R21)</f>
        <v/>
      </c>
      <c r="I21" s="171" t="str">
        <f>IF('GPA Calculator Data Example'!AA21="","",'GPA Calculator Data Example'!AA21)</f>
        <v/>
      </c>
      <c r="J21" s="171" t="str">
        <f>IF('GPA Calculator Data Example'!AB21="","",'GPA Calculator Data Example'!AB21)</f>
        <v/>
      </c>
      <c r="K21" s="171" t="str">
        <f>IF('GPA Calculator Data Example'!AC21="","",'GPA Calculator Data Example'!AC21)</f>
        <v/>
      </c>
      <c r="L21" s="179" t="str">
        <f>IF('GPA Calculator Data Example'!AE21="","",'GPA Calculator Data Example'!AE21)</f>
        <v/>
      </c>
      <c r="M21" s="180" t="str">
        <f>IF('GPA Calculator Data Example'!AN21="","",'GPA Calculator Data Example'!AN21)</f>
        <v/>
      </c>
      <c r="N21" s="180" t="str">
        <f>IF('GPA Calculator Data Example'!AO21="","",'GPA Calculator Data Example'!AO21)</f>
        <v/>
      </c>
      <c r="O21" s="180" t="str">
        <f>IF('GPA Calculator Data Example'!AP21="","",'GPA Calculator Data Example'!AP21)</f>
        <v/>
      </c>
      <c r="P21" s="181" t="str">
        <f>IF('GPA Calculator Data Example'!AR21="","",'GPA Calculator Data Example'!AR21)</f>
        <v/>
      </c>
      <c r="Q21" s="171" t="str">
        <f>IF('GPA Calculator Data Example'!BA21="","",'GPA Calculator Data Example'!BA21)</f>
        <v/>
      </c>
      <c r="R21" s="171" t="str">
        <f>IF('GPA Calculator Data Example'!BB21="","",'GPA Calculator Data Example'!BB21)</f>
        <v/>
      </c>
      <c r="S21" s="171" t="str">
        <f>IF('GPA Calculator Data Example'!BC21="","",'GPA Calculator Data Example'!BC21)</f>
        <v/>
      </c>
      <c r="T21" s="179" t="str">
        <f>IF('GPA Calculator Data Example'!BE21="","",'GPA Calculator Data Example'!BE21)</f>
        <v/>
      </c>
      <c r="U21" s="180" t="str">
        <f>IF('GPA Calculator Data Example'!BN21="","",'GPA Calculator Data Example'!BN21)</f>
        <v/>
      </c>
      <c r="V21" s="180" t="str">
        <f>IF('GPA Calculator Data Example'!BO21="","",'GPA Calculator Data Example'!BO21)</f>
        <v/>
      </c>
      <c r="W21" s="180" t="str">
        <f>IF('GPA Calculator Data Example'!BP21="","",'GPA Calculator Data Example'!BP21)</f>
        <v/>
      </c>
      <c r="X21" s="181" t="str">
        <f>IF('GPA Calculator Data Example'!BR21="","",'GPA Calculator Data Example'!BR21)</f>
        <v/>
      </c>
      <c r="Y21" s="171" t="str">
        <f>IF('GPA Calculator Data Example'!CA21="","",'GPA Calculator Data Example'!CA21)</f>
        <v/>
      </c>
      <c r="Z21" s="171" t="str">
        <f>IF('GPA Calculator Data Example'!CB21="","",'GPA Calculator Data Example'!CB21)</f>
        <v/>
      </c>
      <c r="AA21" s="171" t="str">
        <f>IF('GPA Calculator Data Example'!CC21="","",'GPA Calculator Data Example'!CC21)</f>
        <v/>
      </c>
      <c r="AB21" s="179" t="str">
        <f>IF('GPA Calculator Data Example'!CE21="","",'GPA Calculator Data Example'!CE21)</f>
        <v/>
      </c>
      <c r="AC21" s="180" t="str">
        <f>IF('GPA Calculator Data Example'!CN21="","",'GPA Calculator Data Example'!CN21)</f>
        <v/>
      </c>
      <c r="AD21" s="180" t="str">
        <f>IF('GPA Calculator Data Example'!CO21="","",'GPA Calculator Data Example'!CO21)</f>
        <v/>
      </c>
      <c r="AE21" s="180" t="str">
        <f>IF('GPA Calculator Data Example'!CP21="","",'GPA Calculator Data Example'!CP21)</f>
        <v/>
      </c>
      <c r="AF21" s="181" t="str">
        <f>IF('GPA Calculator Data Example'!CR21="","",'GPA Calculator Data Example'!CR21)</f>
        <v/>
      </c>
      <c r="AG21" s="171" t="str">
        <f>IF('GPA Calculator Data Example'!DA21="","",'GPA Calculator Data Example'!DA21)</f>
        <v/>
      </c>
      <c r="AH21" s="171" t="str">
        <f>IF('GPA Calculator Data Example'!DB21="","",'GPA Calculator Data Example'!DB21)</f>
        <v/>
      </c>
      <c r="AI21" s="171" t="str">
        <f>IF('GPA Calculator Data Example'!DC21="","",'GPA Calculator Data Example'!DC21)</f>
        <v/>
      </c>
    </row>
    <row r="22" spans="1:35" ht="14.25" customHeight="1" x14ac:dyDescent="0.3">
      <c r="A22" s="167"/>
      <c r="B22" s="110"/>
      <c r="C22" s="110"/>
      <c r="D22" s="179"/>
      <c r="E22" s="180"/>
      <c r="F22" s="180" t="str">
        <f>IF('GPA Calculator Data Example'!O22="","",'GPA Calculator Data Example'!O22)</f>
        <v/>
      </c>
      <c r="G22" s="180" t="str">
        <f>IF('GPA Calculator Data Example'!P22="","",'GPA Calculator Data Example'!P22)</f>
        <v/>
      </c>
      <c r="H22" s="181" t="str">
        <f>IF('GPA Calculator Data Example'!R22="","",'GPA Calculator Data Example'!R22)</f>
        <v/>
      </c>
      <c r="I22" s="171" t="str">
        <f>IF('GPA Calculator Data Example'!AA22="","",'GPA Calculator Data Example'!AA22)</f>
        <v/>
      </c>
      <c r="J22" s="171" t="str">
        <f>IF('GPA Calculator Data Example'!AB22="","",'GPA Calculator Data Example'!AB22)</f>
        <v/>
      </c>
      <c r="K22" s="171" t="str">
        <f>IF('GPA Calculator Data Example'!AC22="","",'GPA Calculator Data Example'!AC22)</f>
        <v/>
      </c>
      <c r="L22" s="179" t="str">
        <f>IF('GPA Calculator Data Example'!AE22="","",'GPA Calculator Data Example'!AE22)</f>
        <v/>
      </c>
      <c r="M22" s="180" t="str">
        <f>IF('GPA Calculator Data Example'!AN22="","",'GPA Calculator Data Example'!AN22)</f>
        <v/>
      </c>
      <c r="N22" s="180" t="str">
        <f>IF('GPA Calculator Data Example'!AO22="","",'GPA Calculator Data Example'!AO22)</f>
        <v/>
      </c>
      <c r="O22" s="180" t="str">
        <f>IF('GPA Calculator Data Example'!AP22="","",'GPA Calculator Data Example'!AP22)</f>
        <v/>
      </c>
      <c r="P22" s="181" t="str">
        <f>IF('GPA Calculator Data Example'!AR22="","",'GPA Calculator Data Example'!AR22)</f>
        <v/>
      </c>
      <c r="Q22" s="171" t="str">
        <f>IF('GPA Calculator Data Example'!BA22="","",'GPA Calculator Data Example'!BA22)</f>
        <v/>
      </c>
      <c r="R22" s="171" t="str">
        <f>IF('GPA Calculator Data Example'!BB22="","",'GPA Calculator Data Example'!BB22)</f>
        <v/>
      </c>
      <c r="S22" s="171" t="str">
        <f>IF('GPA Calculator Data Example'!BC22="","",'GPA Calculator Data Example'!BC22)</f>
        <v/>
      </c>
      <c r="T22" s="179" t="str">
        <f>IF('GPA Calculator Data Example'!BE22="","",'GPA Calculator Data Example'!BE22)</f>
        <v/>
      </c>
      <c r="U22" s="180" t="str">
        <f>IF('GPA Calculator Data Example'!BN22="","",'GPA Calculator Data Example'!BN22)</f>
        <v/>
      </c>
      <c r="V22" s="180" t="str">
        <f>IF('GPA Calculator Data Example'!BO22="","",'GPA Calculator Data Example'!BO22)</f>
        <v/>
      </c>
      <c r="W22" s="180" t="str">
        <f>IF('GPA Calculator Data Example'!BP22="","",'GPA Calculator Data Example'!BP22)</f>
        <v/>
      </c>
      <c r="X22" s="181" t="str">
        <f>IF('GPA Calculator Data Example'!BR22="","",'GPA Calculator Data Example'!BR22)</f>
        <v/>
      </c>
      <c r="Y22" s="171" t="str">
        <f>IF('GPA Calculator Data Example'!CA22="","",'GPA Calculator Data Example'!CA22)</f>
        <v/>
      </c>
      <c r="Z22" s="171" t="str">
        <f>IF('GPA Calculator Data Example'!CB22="","",'GPA Calculator Data Example'!CB22)</f>
        <v/>
      </c>
      <c r="AA22" s="171" t="str">
        <f>IF('GPA Calculator Data Example'!CC22="","",'GPA Calculator Data Example'!CC22)</f>
        <v/>
      </c>
      <c r="AB22" s="179" t="str">
        <f>IF('GPA Calculator Data Example'!CE22="","",'GPA Calculator Data Example'!CE22)</f>
        <v/>
      </c>
      <c r="AC22" s="180" t="str">
        <f>IF('GPA Calculator Data Example'!CN22="","",'GPA Calculator Data Example'!CN22)</f>
        <v/>
      </c>
      <c r="AD22" s="180" t="str">
        <f>IF('GPA Calculator Data Example'!CO22="","",'GPA Calculator Data Example'!CO22)</f>
        <v/>
      </c>
      <c r="AE22" s="180" t="str">
        <f>IF('GPA Calculator Data Example'!CP22="","",'GPA Calculator Data Example'!CP22)</f>
        <v/>
      </c>
      <c r="AF22" s="181" t="str">
        <f>IF('GPA Calculator Data Example'!CR22="","",'GPA Calculator Data Example'!CR22)</f>
        <v/>
      </c>
      <c r="AG22" s="171" t="str">
        <f>IF('GPA Calculator Data Example'!DA22="","",'GPA Calculator Data Example'!DA22)</f>
        <v/>
      </c>
      <c r="AH22" s="171" t="str">
        <f>IF('GPA Calculator Data Example'!DB22="","",'GPA Calculator Data Example'!DB22)</f>
        <v/>
      </c>
      <c r="AI22" s="171" t="str">
        <f>IF('GPA Calculator Data Example'!DC22="","",'GPA Calculator Data Example'!DC22)</f>
        <v/>
      </c>
    </row>
    <row r="23" spans="1:35" ht="14.25" customHeight="1" x14ac:dyDescent="0.3">
      <c r="A23" s="167" t="str">
        <f>IF('GPA Calculator Data Example'!A23="","",'GPA Calculator Data Example'!A23)</f>
        <v/>
      </c>
      <c r="B23" s="110" t="str">
        <f>IF('GPA Calculator Data Example'!B23="","",'GPA Calculator Data Example'!B23)</f>
        <v/>
      </c>
      <c r="C23" s="110" t="str">
        <f>IF('GPA Calculator Data Example'!C23="","",'GPA Calculator Data Example'!C23)</f>
        <v/>
      </c>
      <c r="D23" s="179" t="str">
        <f>IF('GPA Calculator Data Example'!E23="","",'GPA Calculator Data Example'!E23)</f>
        <v/>
      </c>
      <c r="E23" s="180" t="str">
        <f>IF('GPA Calculator Data Example'!N23="","",'GPA Calculator Data Example'!N23)</f>
        <v/>
      </c>
      <c r="F23" s="180" t="str">
        <f>IF('GPA Calculator Data Example'!O23="","",'GPA Calculator Data Example'!O23)</f>
        <v/>
      </c>
      <c r="G23" s="180" t="str">
        <f>IF('GPA Calculator Data Example'!P23="","",'GPA Calculator Data Example'!P23)</f>
        <v/>
      </c>
      <c r="H23" s="181" t="str">
        <f>IF('GPA Calculator Data Example'!R23="","",'GPA Calculator Data Example'!R23)</f>
        <v/>
      </c>
      <c r="I23" s="171" t="str">
        <f>IF('GPA Calculator Data Example'!AA23="","",'GPA Calculator Data Example'!AA23)</f>
        <v/>
      </c>
      <c r="J23" s="171" t="str">
        <f>IF('GPA Calculator Data Example'!AB23="","",'GPA Calculator Data Example'!AB23)</f>
        <v/>
      </c>
      <c r="K23" s="171" t="str">
        <f>IF('GPA Calculator Data Example'!AC23="","",'GPA Calculator Data Example'!AC23)</f>
        <v/>
      </c>
      <c r="L23" s="179" t="str">
        <f>IF('GPA Calculator Data Example'!AE23="","",'GPA Calculator Data Example'!AE23)</f>
        <v/>
      </c>
      <c r="M23" s="180" t="str">
        <f>IF('GPA Calculator Data Example'!AN23="","",'GPA Calculator Data Example'!AN23)</f>
        <v/>
      </c>
      <c r="N23" s="180" t="str">
        <f>IF('GPA Calculator Data Example'!AO23="","",'GPA Calculator Data Example'!AO23)</f>
        <v/>
      </c>
      <c r="O23" s="180" t="str">
        <f>IF('GPA Calculator Data Example'!AP23="","",'GPA Calculator Data Example'!AP23)</f>
        <v/>
      </c>
      <c r="P23" s="181" t="str">
        <f>IF('GPA Calculator Data Example'!AR23="","",'GPA Calculator Data Example'!AR23)</f>
        <v/>
      </c>
      <c r="Q23" s="171" t="str">
        <f>IF('GPA Calculator Data Example'!BA23="","",'GPA Calculator Data Example'!BA23)</f>
        <v/>
      </c>
      <c r="R23" s="171" t="str">
        <f>IF('GPA Calculator Data Example'!BB23="","",'GPA Calculator Data Example'!BB23)</f>
        <v/>
      </c>
      <c r="S23" s="171" t="str">
        <f>IF('GPA Calculator Data Example'!BC23="","",'GPA Calculator Data Example'!BC23)</f>
        <v/>
      </c>
      <c r="T23" s="179" t="str">
        <f>IF('GPA Calculator Data Example'!BE23="","",'GPA Calculator Data Example'!BE23)</f>
        <v/>
      </c>
      <c r="U23" s="180" t="str">
        <f>IF('GPA Calculator Data Example'!BN23="","",'GPA Calculator Data Example'!BN23)</f>
        <v/>
      </c>
      <c r="V23" s="180" t="str">
        <f>IF('GPA Calculator Data Example'!BO23="","",'GPA Calculator Data Example'!BO23)</f>
        <v/>
      </c>
      <c r="W23" s="180" t="str">
        <f>IF('GPA Calculator Data Example'!BP23="","",'GPA Calculator Data Example'!BP23)</f>
        <v/>
      </c>
      <c r="X23" s="181" t="str">
        <f>IF('GPA Calculator Data Example'!BR23="","",'GPA Calculator Data Example'!BR23)</f>
        <v/>
      </c>
      <c r="Y23" s="171" t="str">
        <f>IF('GPA Calculator Data Example'!CA23="","",'GPA Calculator Data Example'!CA23)</f>
        <v/>
      </c>
      <c r="Z23" s="171" t="str">
        <f>IF('GPA Calculator Data Example'!CB23="","",'GPA Calculator Data Example'!CB23)</f>
        <v/>
      </c>
      <c r="AA23" s="171" t="str">
        <f>IF('GPA Calculator Data Example'!CC23="","",'GPA Calculator Data Example'!CC23)</f>
        <v/>
      </c>
      <c r="AB23" s="179" t="str">
        <f>IF('GPA Calculator Data Example'!CE23="","",'GPA Calculator Data Example'!CE23)</f>
        <v/>
      </c>
      <c r="AC23" s="180" t="str">
        <f>IF('GPA Calculator Data Example'!CN23="","",'GPA Calculator Data Example'!CN23)</f>
        <v/>
      </c>
      <c r="AD23" s="180" t="str">
        <f>IF('GPA Calculator Data Example'!CO23="","",'GPA Calculator Data Example'!CO23)</f>
        <v/>
      </c>
      <c r="AE23" s="180" t="str">
        <f>IF('GPA Calculator Data Example'!CP23="","",'GPA Calculator Data Example'!CP23)</f>
        <v/>
      </c>
      <c r="AF23" s="181" t="str">
        <f>IF('GPA Calculator Data Example'!CR23="","",'GPA Calculator Data Example'!CR23)</f>
        <v/>
      </c>
      <c r="AG23" s="171" t="str">
        <f>IF('GPA Calculator Data Example'!DA23="","",'GPA Calculator Data Example'!DA23)</f>
        <v/>
      </c>
      <c r="AH23" s="171" t="str">
        <f>IF('GPA Calculator Data Example'!DB23="","",'GPA Calculator Data Example'!DB23)</f>
        <v/>
      </c>
      <c r="AI23" s="171" t="str">
        <f>IF('GPA Calculator Data Example'!DC23="","",'GPA Calculator Data Example'!DC23)</f>
        <v/>
      </c>
    </row>
    <row r="24" spans="1:35" ht="14.25" customHeight="1" x14ac:dyDescent="0.3">
      <c r="A24" s="167" t="str">
        <f>IF('GPA Calculator Data Example'!A24="","",'GPA Calculator Data Example'!A24)</f>
        <v/>
      </c>
      <c r="B24" s="110" t="str">
        <f>IF('GPA Calculator Data Example'!B24="","",'GPA Calculator Data Example'!B24)</f>
        <v/>
      </c>
      <c r="C24" s="110" t="str">
        <f>IF('GPA Calculator Data Example'!C24="","",'GPA Calculator Data Example'!C24)</f>
        <v/>
      </c>
      <c r="D24" s="179" t="str">
        <f>IF('GPA Calculator Data Example'!E24="","",'GPA Calculator Data Example'!E24)</f>
        <v/>
      </c>
      <c r="E24" s="180" t="str">
        <f>IF('GPA Calculator Data Example'!N24="","",'GPA Calculator Data Example'!N24)</f>
        <v/>
      </c>
      <c r="F24" s="180" t="str">
        <f>IF('GPA Calculator Data Example'!O24="","",'GPA Calculator Data Example'!O24)</f>
        <v/>
      </c>
      <c r="G24" s="180" t="str">
        <f>IF('GPA Calculator Data Example'!P24="","",'GPA Calculator Data Example'!P24)</f>
        <v/>
      </c>
      <c r="H24" s="181" t="str">
        <f>IF('GPA Calculator Data Example'!R24="","",'GPA Calculator Data Example'!R24)</f>
        <v/>
      </c>
      <c r="I24" s="171" t="str">
        <f>IF('GPA Calculator Data Example'!AA24="","",'GPA Calculator Data Example'!AA24)</f>
        <v/>
      </c>
      <c r="J24" s="171" t="str">
        <f>IF('GPA Calculator Data Example'!AB24="","",'GPA Calculator Data Example'!AB24)</f>
        <v/>
      </c>
      <c r="K24" s="171" t="str">
        <f>IF('GPA Calculator Data Example'!AC24="","",'GPA Calculator Data Example'!AC24)</f>
        <v/>
      </c>
      <c r="L24" s="179" t="str">
        <f>IF('GPA Calculator Data Example'!AE24="","",'GPA Calculator Data Example'!AE24)</f>
        <v/>
      </c>
      <c r="M24" s="180" t="str">
        <f>IF('GPA Calculator Data Example'!AN24="","",'GPA Calculator Data Example'!AN24)</f>
        <v/>
      </c>
      <c r="N24" s="180" t="str">
        <f>IF('GPA Calculator Data Example'!AO24="","",'GPA Calculator Data Example'!AO24)</f>
        <v/>
      </c>
      <c r="O24" s="180" t="str">
        <f>IF('GPA Calculator Data Example'!AP24="","",'GPA Calculator Data Example'!AP24)</f>
        <v/>
      </c>
      <c r="P24" s="181" t="str">
        <f>IF('GPA Calculator Data Example'!AR24="","",'GPA Calculator Data Example'!AR24)</f>
        <v/>
      </c>
      <c r="Q24" s="171" t="str">
        <f>IF('GPA Calculator Data Example'!BA24="","",'GPA Calculator Data Example'!BA24)</f>
        <v/>
      </c>
      <c r="R24" s="171" t="str">
        <f>IF('GPA Calculator Data Example'!BB24="","",'GPA Calculator Data Example'!BB24)</f>
        <v/>
      </c>
      <c r="S24" s="171" t="str">
        <f>IF('GPA Calculator Data Example'!BC24="","",'GPA Calculator Data Example'!BC24)</f>
        <v/>
      </c>
      <c r="T24" s="179" t="str">
        <f>IF('GPA Calculator Data Example'!BE24="","",'GPA Calculator Data Example'!BE24)</f>
        <v/>
      </c>
      <c r="U24" s="180" t="str">
        <f>IF('GPA Calculator Data Example'!BN24="","",'GPA Calculator Data Example'!BN24)</f>
        <v/>
      </c>
      <c r="V24" s="180" t="str">
        <f>IF('GPA Calculator Data Example'!BO24="","",'GPA Calculator Data Example'!BO24)</f>
        <v/>
      </c>
      <c r="W24" s="180" t="str">
        <f>IF('GPA Calculator Data Example'!BP24="","",'GPA Calculator Data Example'!BP24)</f>
        <v/>
      </c>
      <c r="X24" s="181" t="str">
        <f>IF('GPA Calculator Data Example'!BR24="","",'GPA Calculator Data Example'!BR24)</f>
        <v/>
      </c>
      <c r="Y24" s="171" t="str">
        <f>IF('GPA Calculator Data Example'!CA24="","",'GPA Calculator Data Example'!CA24)</f>
        <v/>
      </c>
      <c r="Z24" s="171" t="str">
        <f>IF('GPA Calculator Data Example'!CB24="","",'GPA Calculator Data Example'!CB24)</f>
        <v/>
      </c>
      <c r="AA24" s="171" t="str">
        <f>IF('GPA Calculator Data Example'!CC24="","",'GPA Calculator Data Example'!CC24)</f>
        <v/>
      </c>
      <c r="AB24" s="179" t="str">
        <f>IF('GPA Calculator Data Example'!CE24="","",'GPA Calculator Data Example'!CE24)</f>
        <v/>
      </c>
      <c r="AC24" s="180" t="str">
        <f>IF('GPA Calculator Data Example'!CN24="","",'GPA Calculator Data Example'!CN24)</f>
        <v/>
      </c>
      <c r="AD24" s="180" t="str">
        <f>IF('GPA Calculator Data Example'!CO24="","",'GPA Calculator Data Example'!CO24)</f>
        <v/>
      </c>
      <c r="AE24" s="180" t="str">
        <f>IF('GPA Calculator Data Example'!CP24="","",'GPA Calculator Data Example'!CP24)</f>
        <v/>
      </c>
      <c r="AF24" s="181" t="str">
        <f>IF('GPA Calculator Data Example'!CR24="","",'GPA Calculator Data Example'!CR24)</f>
        <v/>
      </c>
      <c r="AG24" s="171" t="str">
        <f>IF('GPA Calculator Data Example'!DA24="","",'GPA Calculator Data Example'!DA24)</f>
        <v/>
      </c>
      <c r="AH24" s="171" t="str">
        <f>IF('GPA Calculator Data Example'!DB24="","",'GPA Calculator Data Example'!DB24)</f>
        <v/>
      </c>
      <c r="AI24" s="171" t="str">
        <f>IF('GPA Calculator Data Example'!DC24="","",'GPA Calculator Data Example'!DC24)</f>
        <v/>
      </c>
    </row>
    <row r="25" spans="1:35" ht="14.25" customHeight="1" x14ac:dyDescent="0.3">
      <c r="A25" s="167" t="str">
        <f>IF('GPA Calculator Data Example'!A25="","",'GPA Calculator Data Example'!A25)</f>
        <v/>
      </c>
      <c r="B25" s="110" t="str">
        <f>IF('GPA Calculator Data Example'!B25="","",'GPA Calculator Data Example'!B25)</f>
        <v/>
      </c>
      <c r="C25" s="110" t="str">
        <f>IF('GPA Calculator Data Example'!C25="","",'GPA Calculator Data Example'!C25)</f>
        <v/>
      </c>
      <c r="D25" s="179" t="str">
        <f>IF('GPA Calculator Data Example'!E25="","",'GPA Calculator Data Example'!E25)</f>
        <v/>
      </c>
      <c r="E25" s="180" t="str">
        <f>IF('GPA Calculator Data Example'!N25="","",'GPA Calculator Data Example'!N25)</f>
        <v/>
      </c>
      <c r="F25" s="180" t="str">
        <f>IF('GPA Calculator Data Example'!O25="","",'GPA Calculator Data Example'!O25)</f>
        <v/>
      </c>
      <c r="G25" s="180" t="str">
        <f>IF('GPA Calculator Data Example'!P25="","",'GPA Calculator Data Example'!P25)</f>
        <v/>
      </c>
      <c r="H25" s="181" t="str">
        <f>IF('GPA Calculator Data Example'!R25="","",'GPA Calculator Data Example'!R25)</f>
        <v/>
      </c>
      <c r="I25" s="171" t="str">
        <f>IF('GPA Calculator Data Example'!AA25="","",'GPA Calculator Data Example'!AA25)</f>
        <v/>
      </c>
      <c r="J25" s="171" t="str">
        <f>IF('GPA Calculator Data Example'!AB25="","",'GPA Calculator Data Example'!AB25)</f>
        <v/>
      </c>
      <c r="K25" s="171" t="str">
        <f>IF('GPA Calculator Data Example'!AC25="","",'GPA Calculator Data Example'!AC25)</f>
        <v/>
      </c>
      <c r="L25" s="179" t="str">
        <f>IF('GPA Calculator Data Example'!AE25="","",'GPA Calculator Data Example'!AE25)</f>
        <v/>
      </c>
      <c r="M25" s="180" t="str">
        <f>IF('GPA Calculator Data Example'!AN25="","",'GPA Calculator Data Example'!AN25)</f>
        <v/>
      </c>
      <c r="N25" s="180" t="str">
        <f>IF('GPA Calculator Data Example'!AO25="","",'GPA Calculator Data Example'!AO25)</f>
        <v/>
      </c>
      <c r="O25" s="180" t="str">
        <f>IF('GPA Calculator Data Example'!AP25="","",'GPA Calculator Data Example'!AP25)</f>
        <v/>
      </c>
      <c r="P25" s="181" t="str">
        <f>IF('GPA Calculator Data Example'!AR25="","",'GPA Calculator Data Example'!AR25)</f>
        <v/>
      </c>
      <c r="Q25" s="171" t="str">
        <f>IF('GPA Calculator Data Example'!BA25="","",'GPA Calculator Data Example'!BA25)</f>
        <v/>
      </c>
      <c r="R25" s="171" t="str">
        <f>IF('GPA Calculator Data Example'!BB25="","",'GPA Calculator Data Example'!BB25)</f>
        <v/>
      </c>
      <c r="S25" s="171" t="str">
        <f>IF('GPA Calculator Data Example'!BC25="","",'GPA Calculator Data Example'!BC25)</f>
        <v/>
      </c>
      <c r="T25" s="179" t="str">
        <f>IF('GPA Calculator Data Example'!BE25="","",'GPA Calculator Data Example'!BE25)</f>
        <v/>
      </c>
      <c r="U25" s="180" t="str">
        <f>IF('GPA Calculator Data Example'!BN25="","",'GPA Calculator Data Example'!BN25)</f>
        <v/>
      </c>
      <c r="V25" s="180" t="str">
        <f>IF('GPA Calculator Data Example'!BO25="","",'GPA Calculator Data Example'!BO25)</f>
        <v/>
      </c>
      <c r="W25" s="180" t="str">
        <f>IF('GPA Calculator Data Example'!BP25="","",'GPA Calculator Data Example'!BP25)</f>
        <v/>
      </c>
      <c r="X25" s="181" t="str">
        <f>IF('GPA Calculator Data Example'!BR25="","",'GPA Calculator Data Example'!BR25)</f>
        <v/>
      </c>
      <c r="Y25" s="171" t="str">
        <f>IF('GPA Calculator Data Example'!CA25="","",'GPA Calculator Data Example'!CA25)</f>
        <v/>
      </c>
      <c r="Z25" s="171" t="str">
        <f>IF('GPA Calculator Data Example'!CB25="","",'GPA Calculator Data Example'!CB25)</f>
        <v/>
      </c>
      <c r="AA25" s="171" t="str">
        <f>IF('GPA Calculator Data Example'!CC25="","",'GPA Calculator Data Example'!CC25)</f>
        <v/>
      </c>
      <c r="AB25" s="179" t="str">
        <f>IF('GPA Calculator Data Example'!CE25="","",'GPA Calculator Data Example'!CE25)</f>
        <v/>
      </c>
      <c r="AC25" s="180" t="str">
        <f>IF('GPA Calculator Data Example'!CN25="","",'GPA Calculator Data Example'!CN25)</f>
        <v/>
      </c>
      <c r="AD25" s="180" t="str">
        <f>IF('GPA Calculator Data Example'!CO25="","",'GPA Calculator Data Example'!CO25)</f>
        <v/>
      </c>
      <c r="AE25" s="180" t="str">
        <f>IF('GPA Calculator Data Example'!CP25="","",'GPA Calculator Data Example'!CP25)</f>
        <v/>
      </c>
      <c r="AF25" s="181" t="str">
        <f>IF('GPA Calculator Data Example'!CR25="","",'GPA Calculator Data Example'!CR25)</f>
        <v/>
      </c>
      <c r="AG25" s="171" t="str">
        <f>IF('GPA Calculator Data Example'!DA25="","",'GPA Calculator Data Example'!DA25)</f>
        <v/>
      </c>
      <c r="AH25" s="171" t="str">
        <f>IF('GPA Calculator Data Example'!DB25="","",'GPA Calculator Data Example'!DB25)</f>
        <v/>
      </c>
      <c r="AI25" s="171" t="str">
        <f>IF('GPA Calculator Data Example'!DC25="","",'GPA Calculator Data Example'!DC25)</f>
        <v/>
      </c>
    </row>
    <row r="26" spans="1:35" ht="14.25" customHeight="1" x14ac:dyDescent="0.3">
      <c r="A26" s="167" t="str">
        <f>IF('GPA Calculator Data Example'!A26="","",'GPA Calculator Data Example'!A26)</f>
        <v/>
      </c>
      <c r="B26" s="110" t="str">
        <f>IF('GPA Calculator Data Example'!B26="","",'GPA Calculator Data Example'!B26)</f>
        <v/>
      </c>
      <c r="C26" s="110" t="str">
        <f>IF('GPA Calculator Data Example'!C26="","",'GPA Calculator Data Example'!C26)</f>
        <v/>
      </c>
      <c r="D26" s="179" t="str">
        <f>IF('GPA Calculator Data Example'!E26="","",'GPA Calculator Data Example'!E26)</f>
        <v/>
      </c>
      <c r="E26" s="180" t="str">
        <f>IF('GPA Calculator Data Example'!N26="","",'GPA Calculator Data Example'!N26)</f>
        <v/>
      </c>
      <c r="F26" s="180" t="str">
        <f>IF('GPA Calculator Data Example'!O26="","",'GPA Calculator Data Example'!O26)</f>
        <v/>
      </c>
      <c r="G26" s="180" t="str">
        <f>IF('GPA Calculator Data Example'!P26="","",'GPA Calculator Data Example'!P26)</f>
        <v/>
      </c>
      <c r="H26" s="181" t="str">
        <f>IF('GPA Calculator Data Example'!R26="","",'GPA Calculator Data Example'!R26)</f>
        <v/>
      </c>
      <c r="I26" s="171" t="str">
        <f>IF('GPA Calculator Data Example'!AA26="","",'GPA Calculator Data Example'!AA26)</f>
        <v/>
      </c>
      <c r="J26" s="171" t="str">
        <f>IF('GPA Calculator Data Example'!AB26="","",'GPA Calculator Data Example'!AB26)</f>
        <v/>
      </c>
      <c r="K26" s="171" t="str">
        <f>IF('GPA Calculator Data Example'!AC26="","",'GPA Calculator Data Example'!AC26)</f>
        <v/>
      </c>
      <c r="L26" s="179" t="str">
        <f>IF('GPA Calculator Data Example'!AE26="","",'GPA Calculator Data Example'!AE26)</f>
        <v/>
      </c>
      <c r="M26" s="180" t="str">
        <f>IF('GPA Calculator Data Example'!AN26="","",'GPA Calculator Data Example'!AN26)</f>
        <v/>
      </c>
      <c r="N26" s="180" t="str">
        <f>IF('GPA Calculator Data Example'!AO26="","",'GPA Calculator Data Example'!AO26)</f>
        <v/>
      </c>
      <c r="O26" s="180" t="str">
        <f>IF('GPA Calculator Data Example'!AP26="","",'GPA Calculator Data Example'!AP26)</f>
        <v/>
      </c>
      <c r="P26" s="181" t="str">
        <f>IF('GPA Calculator Data Example'!AR26="","",'GPA Calculator Data Example'!AR26)</f>
        <v/>
      </c>
      <c r="Q26" s="171" t="str">
        <f>IF('GPA Calculator Data Example'!BA26="","",'GPA Calculator Data Example'!BA26)</f>
        <v/>
      </c>
      <c r="R26" s="171" t="str">
        <f>IF('GPA Calculator Data Example'!BB26="","",'GPA Calculator Data Example'!BB26)</f>
        <v/>
      </c>
      <c r="S26" s="171" t="str">
        <f>IF('GPA Calculator Data Example'!BC26="","",'GPA Calculator Data Example'!BC26)</f>
        <v/>
      </c>
      <c r="T26" s="179" t="str">
        <f>IF('GPA Calculator Data Example'!BE26="","",'GPA Calculator Data Example'!BE26)</f>
        <v/>
      </c>
      <c r="U26" s="180" t="str">
        <f>IF('GPA Calculator Data Example'!BN26="","",'GPA Calculator Data Example'!BN26)</f>
        <v/>
      </c>
      <c r="V26" s="180" t="str">
        <f>IF('GPA Calculator Data Example'!BO26="","",'GPA Calculator Data Example'!BO26)</f>
        <v/>
      </c>
      <c r="W26" s="180" t="str">
        <f>IF('GPA Calculator Data Example'!BP26="","",'GPA Calculator Data Example'!BP26)</f>
        <v/>
      </c>
      <c r="X26" s="181" t="str">
        <f>IF('GPA Calculator Data Example'!BR26="","",'GPA Calculator Data Example'!BR26)</f>
        <v/>
      </c>
      <c r="Y26" s="171" t="str">
        <f>IF('GPA Calculator Data Example'!CA26="","",'GPA Calculator Data Example'!CA26)</f>
        <v/>
      </c>
      <c r="Z26" s="171" t="str">
        <f>IF('GPA Calculator Data Example'!CB26="","",'GPA Calculator Data Example'!CB26)</f>
        <v/>
      </c>
      <c r="AA26" s="171" t="str">
        <f>IF('GPA Calculator Data Example'!CC26="","",'GPA Calculator Data Example'!CC26)</f>
        <v/>
      </c>
      <c r="AB26" s="179" t="str">
        <f>IF('GPA Calculator Data Example'!CE26="","",'GPA Calculator Data Example'!CE26)</f>
        <v/>
      </c>
      <c r="AC26" s="180" t="str">
        <f>IF('GPA Calculator Data Example'!CN26="","",'GPA Calculator Data Example'!CN26)</f>
        <v/>
      </c>
      <c r="AD26" s="180" t="str">
        <f>IF('GPA Calculator Data Example'!CO26="","",'GPA Calculator Data Example'!CO26)</f>
        <v/>
      </c>
      <c r="AE26" s="180" t="str">
        <f>IF('GPA Calculator Data Example'!CP26="","",'GPA Calculator Data Example'!CP26)</f>
        <v/>
      </c>
      <c r="AF26" s="181" t="str">
        <f>IF('GPA Calculator Data Example'!CR26="","",'GPA Calculator Data Example'!CR26)</f>
        <v/>
      </c>
      <c r="AG26" s="171" t="str">
        <f>IF('GPA Calculator Data Example'!DA26="","",'GPA Calculator Data Example'!DA26)</f>
        <v/>
      </c>
      <c r="AH26" s="171" t="str">
        <f>IF('GPA Calculator Data Example'!DB26="","",'GPA Calculator Data Example'!DB26)</f>
        <v/>
      </c>
      <c r="AI26" s="171" t="str">
        <f>IF('GPA Calculator Data Example'!DC26="","",'GPA Calculator Data Example'!DC26)</f>
        <v/>
      </c>
    </row>
    <row r="27" spans="1:35" ht="14.25" customHeight="1" x14ac:dyDescent="0.3">
      <c r="A27" s="167" t="str">
        <f>IF('GPA Calculator Data Example'!A27="","",'GPA Calculator Data Example'!A27)</f>
        <v/>
      </c>
      <c r="B27" s="110" t="str">
        <f>IF('GPA Calculator Data Example'!B27="","",'GPA Calculator Data Example'!B27)</f>
        <v/>
      </c>
      <c r="C27" s="110" t="str">
        <f>IF('GPA Calculator Data Example'!C27="","",'GPA Calculator Data Example'!C27)</f>
        <v/>
      </c>
      <c r="D27" s="179" t="str">
        <f>IF('GPA Calculator Data Example'!E27="","",'GPA Calculator Data Example'!E27)</f>
        <v/>
      </c>
      <c r="E27" s="180" t="str">
        <f>IF('GPA Calculator Data Example'!N27="","",'GPA Calculator Data Example'!N27)</f>
        <v/>
      </c>
      <c r="F27" s="180" t="str">
        <f>IF('GPA Calculator Data Example'!O27="","",'GPA Calculator Data Example'!O27)</f>
        <v/>
      </c>
      <c r="G27" s="180" t="str">
        <f>IF('GPA Calculator Data Example'!P27="","",'GPA Calculator Data Example'!P27)</f>
        <v/>
      </c>
      <c r="H27" s="181" t="str">
        <f>IF('GPA Calculator Data Example'!R27="","",'GPA Calculator Data Example'!R27)</f>
        <v/>
      </c>
      <c r="I27" s="171" t="str">
        <f>IF('GPA Calculator Data Example'!AA27="","",'GPA Calculator Data Example'!AA27)</f>
        <v/>
      </c>
      <c r="J27" s="171" t="str">
        <f>IF('GPA Calculator Data Example'!AB27="","",'GPA Calculator Data Example'!AB27)</f>
        <v/>
      </c>
      <c r="K27" s="171" t="str">
        <f>IF('GPA Calculator Data Example'!AC27="","",'GPA Calculator Data Example'!AC27)</f>
        <v/>
      </c>
      <c r="L27" s="179" t="str">
        <f>IF('GPA Calculator Data Example'!AE27="","",'GPA Calculator Data Example'!AE27)</f>
        <v/>
      </c>
      <c r="M27" s="180" t="str">
        <f>IF('GPA Calculator Data Example'!AN27="","",'GPA Calculator Data Example'!AN27)</f>
        <v/>
      </c>
      <c r="N27" s="180" t="str">
        <f>IF('GPA Calculator Data Example'!AO27="","",'GPA Calculator Data Example'!AO27)</f>
        <v/>
      </c>
      <c r="O27" s="180" t="str">
        <f>IF('GPA Calculator Data Example'!AP27="","",'GPA Calculator Data Example'!AP27)</f>
        <v/>
      </c>
      <c r="P27" s="181" t="str">
        <f>IF('GPA Calculator Data Example'!AR27="","",'GPA Calculator Data Example'!AR27)</f>
        <v/>
      </c>
      <c r="Q27" s="171" t="str">
        <f>IF('GPA Calculator Data Example'!BA27="","",'GPA Calculator Data Example'!BA27)</f>
        <v/>
      </c>
      <c r="R27" s="171" t="str">
        <f>IF('GPA Calculator Data Example'!BB27="","",'GPA Calculator Data Example'!BB27)</f>
        <v/>
      </c>
      <c r="S27" s="171" t="str">
        <f>IF('GPA Calculator Data Example'!BC27="","",'GPA Calculator Data Example'!BC27)</f>
        <v/>
      </c>
      <c r="T27" s="179" t="str">
        <f>IF('GPA Calculator Data Example'!BE27="","",'GPA Calculator Data Example'!BE27)</f>
        <v/>
      </c>
      <c r="U27" s="180" t="str">
        <f>IF('GPA Calculator Data Example'!BN27="","",'GPA Calculator Data Example'!BN27)</f>
        <v/>
      </c>
      <c r="V27" s="180" t="str">
        <f>IF('GPA Calculator Data Example'!BO27="","",'GPA Calculator Data Example'!BO27)</f>
        <v/>
      </c>
      <c r="W27" s="180" t="str">
        <f>IF('GPA Calculator Data Example'!BP27="","",'GPA Calculator Data Example'!BP27)</f>
        <v/>
      </c>
      <c r="X27" s="181" t="str">
        <f>IF('GPA Calculator Data Example'!BR27="","",'GPA Calculator Data Example'!BR27)</f>
        <v/>
      </c>
      <c r="Y27" s="171" t="str">
        <f>IF('GPA Calculator Data Example'!CA27="","",'GPA Calculator Data Example'!CA27)</f>
        <v/>
      </c>
      <c r="Z27" s="171" t="str">
        <f>IF('GPA Calculator Data Example'!CB27="","",'GPA Calculator Data Example'!CB27)</f>
        <v/>
      </c>
      <c r="AA27" s="171" t="str">
        <f>IF('GPA Calculator Data Example'!CC27="","",'GPA Calculator Data Example'!CC27)</f>
        <v/>
      </c>
      <c r="AB27" s="179" t="str">
        <f>IF('GPA Calculator Data Example'!CE27="","",'GPA Calculator Data Example'!CE27)</f>
        <v/>
      </c>
      <c r="AC27" s="180" t="str">
        <f>IF('GPA Calculator Data Example'!CN27="","",'GPA Calculator Data Example'!CN27)</f>
        <v/>
      </c>
      <c r="AD27" s="180" t="str">
        <f>IF('GPA Calculator Data Example'!CO27="","",'GPA Calculator Data Example'!CO27)</f>
        <v/>
      </c>
      <c r="AE27" s="180" t="str">
        <f>IF('GPA Calculator Data Example'!CP27="","",'GPA Calculator Data Example'!CP27)</f>
        <v/>
      </c>
      <c r="AF27" s="181" t="str">
        <f>IF('GPA Calculator Data Example'!CR27="","",'GPA Calculator Data Example'!CR27)</f>
        <v/>
      </c>
      <c r="AG27" s="171" t="str">
        <f>IF('GPA Calculator Data Example'!DA27="","",'GPA Calculator Data Example'!DA27)</f>
        <v/>
      </c>
      <c r="AH27" s="171" t="str">
        <f>IF('GPA Calculator Data Example'!DB27="","",'GPA Calculator Data Example'!DB27)</f>
        <v/>
      </c>
      <c r="AI27" s="171" t="str">
        <f>IF('GPA Calculator Data Example'!DC27="","",'GPA Calculator Data Example'!DC27)</f>
        <v/>
      </c>
    </row>
    <row r="28" spans="1:35" ht="14.25" customHeight="1" x14ac:dyDescent="0.3">
      <c r="A28" s="167" t="str">
        <f>IF('GPA Calculator Data Example'!A28="","",'GPA Calculator Data Example'!A28)</f>
        <v/>
      </c>
      <c r="B28" s="110" t="str">
        <f>IF('GPA Calculator Data Example'!B28="","",'GPA Calculator Data Example'!B28)</f>
        <v/>
      </c>
      <c r="C28" s="110" t="str">
        <f>IF('GPA Calculator Data Example'!C28="","",'GPA Calculator Data Example'!C28)</f>
        <v/>
      </c>
      <c r="D28" s="179" t="str">
        <f>IF('GPA Calculator Data Example'!E28="","",'GPA Calculator Data Example'!E28)</f>
        <v/>
      </c>
      <c r="E28" s="180" t="str">
        <f>IF('GPA Calculator Data Example'!N28="","",'GPA Calculator Data Example'!N28)</f>
        <v/>
      </c>
      <c r="F28" s="180" t="str">
        <f>IF('GPA Calculator Data Example'!O28="","",'GPA Calculator Data Example'!O28)</f>
        <v/>
      </c>
      <c r="G28" s="180" t="str">
        <f>IF('GPA Calculator Data Example'!P28="","",'GPA Calculator Data Example'!P28)</f>
        <v/>
      </c>
      <c r="H28" s="181" t="str">
        <f>IF('GPA Calculator Data Example'!R28="","",'GPA Calculator Data Example'!R28)</f>
        <v/>
      </c>
      <c r="I28" s="171" t="str">
        <f>IF('GPA Calculator Data Example'!AA28="","",'GPA Calculator Data Example'!AA28)</f>
        <v/>
      </c>
      <c r="J28" s="171" t="str">
        <f>IF('GPA Calculator Data Example'!AB28="","",'GPA Calculator Data Example'!AB28)</f>
        <v/>
      </c>
      <c r="K28" s="171" t="str">
        <f>IF('GPA Calculator Data Example'!AC28="","",'GPA Calculator Data Example'!AC28)</f>
        <v/>
      </c>
      <c r="L28" s="179" t="str">
        <f>IF('GPA Calculator Data Example'!AE28="","",'GPA Calculator Data Example'!AE28)</f>
        <v/>
      </c>
      <c r="M28" s="180" t="str">
        <f>IF('GPA Calculator Data Example'!AN28="","",'GPA Calculator Data Example'!AN28)</f>
        <v/>
      </c>
      <c r="N28" s="180" t="str">
        <f>IF('GPA Calculator Data Example'!AO28="","",'GPA Calculator Data Example'!AO28)</f>
        <v/>
      </c>
      <c r="O28" s="180" t="str">
        <f>IF('GPA Calculator Data Example'!AP28="","",'GPA Calculator Data Example'!AP28)</f>
        <v/>
      </c>
      <c r="P28" s="181" t="str">
        <f>IF('GPA Calculator Data Example'!AR28="","",'GPA Calculator Data Example'!AR28)</f>
        <v/>
      </c>
      <c r="Q28" s="171" t="str">
        <f>IF('GPA Calculator Data Example'!BA28="","",'GPA Calculator Data Example'!BA28)</f>
        <v/>
      </c>
      <c r="R28" s="171" t="str">
        <f>IF('GPA Calculator Data Example'!BB28="","",'GPA Calculator Data Example'!BB28)</f>
        <v/>
      </c>
      <c r="S28" s="171" t="str">
        <f>IF('GPA Calculator Data Example'!BC28="","",'GPA Calculator Data Example'!BC28)</f>
        <v/>
      </c>
      <c r="T28" s="179" t="str">
        <f>IF('GPA Calculator Data Example'!BE28="","",'GPA Calculator Data Example'!BE28)</f>
        <v/>
      </c>
      <c r="U28" s="180" t="str">
        <f>IF('GPA Calculator Data Example'!BN28="","",'GPA Calculator Data Example'!BN28)</f>
        <v/>
      </c>
      <c r="V28" s="180" t="str">
        <f>IF('GPA Calculator Data Example'!BO28="","",'GPA Calculator Data Example'!BO28)</f>
        <v/>
      </c>
      <c r="W28" s="180" t="str">
        <f>IF('GPA Calculator Data Example'!BP28="","",'GPA Calculator Data Example'!BP28)</f>
        <v/>
      </c>
      <c r="X28" s="181" t="str">
        <f>IF('GPA Calculator Data Example'!BR28="","",'GPA Calculator Data Example'!BR28)</f>
        <v/>
      </c>
      <c r="Y28" s="171" t="str">
        <f>IF('GPA Calculator Data Example'!CA28="","",'GPA Calculator Data Example'!CA28)</f>
        <v/>
      </c>
      <c r="Z28" s="171" t="str">
        <f>IF('GPA Calculator Data Example'!CB28="","",'GPA Calculator Data Example'!CB28)</f>
        <v/>
      </c>
      <c r="AA28" s="171" t="str">
        <f>IF('GPA Calculator Data Example'!CC28="","",'GPA Calculator Data Example'!CC28)</f>
        <v/>
      </c>
      <c r="AB28" s="179" t="str">
        <f>IF('GPA Calculator Data Example'!CE28="","",'GPA Calculator Data Example'!CE28)</f>
        <v/>
      </c>
      <c r="AC28" s="180" t="str">
        <f>IF('GPA Calculator Data Example'!CN28="","",'GPA Calculator Data Example'!CN28)</f>
        <v/>
      </c>
      <c r="AD28" s="180" t="str">
        <f>IF('GPA Calculator Data Example'!CO28="","",'GPA Calculator Data Example'!CO28)</f>
        <v/>
      </c>
      <c r="AE28" s="180" t="str">
        <f>IF('GPA Calculator Data Example'!CP28="","",'GPA Calculator Data Example'!CP28)</f>
        <v/>
      </c>
      <c r="AF28" s="181" t="str">
        <f>IF('GPA Calculator Data Example'!CR28="","",'GPA Calculator Data Example'!CR28)</f>
        <v/>
      </c>
      <c r="AG28" s="171" t="str">
        <f>IF('GPA Calculator Data Example'!DA28="","",'GPA Calculator Data Example'!DA28)</f>
        <v/>
      </c>
      <c r="AH28" s="171" t="str">
        <f>IF('GPA Calculator Data Example'!DB28="","",'GPA Calculator Data Example'!DB28)</f>
        <v/>
      </c>
      <c r="AI28" s="171" t="str">
        <f>IF('GPA Calculator Data Example'!DC28="","",'GPA Calculator Data Example'!DC28)</f>
        <v/>
      </c>
    </row>
    <row r="29" spans="1:35" ht="14.25" customHeight="1" x14ac:dyDescent="0.3">
      <c r="A29" s="167" t="str">
        <f>IF('GPA Calculator Data Example'!A29="","",'GPA Calculator Data Example'!A29)</f>
        <v/>
      </c>
      <c r="B29" s="110" t="str">
        <f>IF('GPA Calculator Data Example'!B29="","",'GPA Calculator Data Example'!B29)</f>
        <v/>
      </c>
      <c r="C29" s="110" t="str">
        <f>IF('GPA Calculator Data Example'!C29="","",'GPA Calculator Data Example'!C29)</f>
        <v/>
      </c>
      <c r="D29" s="179" t="str">
        <f>IF('GPA Calculator Data Example'!E29="","",'GPA Calculator Data Example'!E29)</f>
        <v/>
      </c>
      <c r="E29" s="180" t="str">
        <f>IF('GPA Calculator Data Example'!N29="","",'GPA Calculator Data Example'!N29)</f>
        <v/>
      </c>
      <c r="F29" s="180" t="str">
        <f>IF('GPA Calculator Data Example'!O29="","",'GPA Calculator Data Example'!O29)</f>
        <v/>
      </c>
      <c r="G29" s="180" t="str">
        <f>IF('GPA Calculator Data Example'!P29="","",'GPA Calculator Data Example'!P29)</f>
        <v/>
      </c>
      <c r="H29" s="181" t="str">
        <f>IF('GPA Calculator Data Example'!R29="","",'GPA Calculator Data Example'!R29)</f>
        <v/>
      </c>
      <c r="I29" s="171" t="str">
        <f>IF('GPA Calculator Data Example'!AA29="","",'GPA Calculator Data Example'!AA29)</f>
        <v/>
      </c>
      <c r="J29" s="171" t="str">
        <f>IF('GPA Calculator Data Example'!AB29="","",'GPA Calculator Data Example'!AB29)</f>
        <v/>
      </c>
      <c r="K29" s="171" t="str">
        <f>IF('GPA Calculator Data Example'!AC29="","",'GPA Calculator Data Example'!AC29)</f>
        <v/>
      </c>
      <c r="L29" s="179" t="str">
        <f>IF('GPA Calculator Data Example'!AE29="","",'GPA Calculator Data Example'!AE29)</f>
        <v/>
      </c>
      <c r="M29" s="180" t="str">
        <f>IF('GPA Calculator Data Example'!AN29="","",'GPA Calculator Data Example'!AN29)</f>
        <v/>
      </c>
      <c r="N29" s="180" t="str">
        <f>IF('GPA Calculator Data Example'!AO29="","",'GPA Calculator Data Example'!AO29)</f>
        <v/>
      </c>
      <c r="O29" s="180" t="str">
        <f>IF('GPA Calculator Data Example'!AP29="","",'GPA Calculator Data Example'!AP29)</f>
        <v/>
      </c>
      <c r="P29" s="181" t="str">
        <f>IF('GPA Calculator Data Example'!AR29="","",'GPA Calculator Data Example'!AR29)</f>
        <v/>
      </c>
      <c r="Q29" s="171" t="str">
        <f>IF('GPA Calculator Data Example'!BA29="","",'GPA Calculator Data Example'!BA29)</f>
        <v/>
      </c>
      <c r="R29" s="171" t="str">
        <f>IF('GPA Calculator Data Example'!BB29="","",'GPA Calculator Data Example'!BB29)</f>
        <v/>
      </c>
      <c r="S29" s="171" t="str">
        <f>IF('GPA Calculator Data Example'!BC29="","",'GPA Calculator Data Example'!BC29)</f>
        <v/>
      </c>
      <c r="T29" s="179" t="str">
        <f>IF('GPA Calculator Data Example'!BE29="","",'GPA Calculator Data Example'!BE29)</f>
        <v/>
      </c>
      <c r="U29" s="180" t="str">
        <f>IF('GPA Calculator Data Example'!BN29="","",'GPA Calculator Data Example'!BN29)</f>
        <v/>
      </c>
      <c r="V29" s="180" t="str">
        <f>IF('GPA Calculator Data Example'!BO29="","",'GPA Calculator Data Example'!BO29)</f>
        <v/>
      </c>
      <c r="W29" s="180" t="str">
        <f>IF('GPA Calculator Data Example'!BP29="","",'GPA Calculator Data Example'!BP29)</f>
        <v/>
      </c>
      <c r="X29" s="181" t="str">
        <f>IF('GPA Calculator Data Example'!BR29="","",'GPA Calculator Data Example'!BR29)</f>
        <v/>
      </c>
      <c r="Y29" s="171" t="str">
        <f>IF('GPA Calculator Data Example'!CA29="","",'GPA Calculator Data Example'!CA29)</f>
        <v/>
      </c>
      <c r="Z29" s="171" t="str">
        <f>IF('GPA Calculator Data Example'!CB29="","",'GPA Calculator Data Example'!CB29)</f>
        <v/>
      </c>
      <c r="AA29" s="171" t="str">
        <f>IF('GPA Calculator Data Example'!CC29="","",'GPA Calculator Data Example'!CC29)</f>
        <v/>
      </c>
      <c r="AB29" s="179" t="str">
        <f>IF('GPA Calculator Data Example'!CE29="","",'GPA Calculator Data Example'!CE29)</f>
        <v/>
      </c>
      <c r="AC29" s="180" t="str">
        <f>IF('GPA Calculator Data Example'!CN29="","",'GPA Calculator Data Example'!CN29)</f>
        <v/>
      </c>
      <c r="AD29" s="180" t="str">
        <f>IF('GPA Calculator Data Example'!CO29="","",'GPA Calculator Data Example'!CO29)</f>
        <v/>
      </c>
      <c r="AE29" s="180" t="str">
        <f>IF('GPA Calculator Data Example'!CP29="","",'GPA Calculator Data Example'!CP29)</f>
        <v/>
      </c>
      <c r="AF29" s="181" t="str">
        <f>IF('GPA Calculator Data Example'!CR29="","",'GPA Calculator Data Example'!CR29)</f>
        <v/>
      </c>
      <c r="AG29" s="171" t="str">
        <f>IF('GPA Calculator Data Example'!DA29="","",'GPA Calculator Data Example'!DA29)</f>
        <v/>
      </c>
      <c r="AH29" s="171" t="str">
        <f>IF('GPA Calculator Data Example'!DB29="","",'GPA Calculator Data Example'!DB29)</f>
        <v/>
      </c>
      <c r="AI29" s="171" t="str">
        <f>IF('GPA Calculator Data Example'!DC29="","",'GPA Calculator Data Example'!DC29)</f>
        <v/>
      </c>
    </row>
    <row r="30" spans="1:35" ht="14.25" customHeight="1" x14ac:dyDescent="0.3">
      <c r="A30" s="167" t="str">
        <f>IF('GPA Calculator Data Example'!A30="","",'GPA Calculator Data Example'!A30)</f>
        <v/>
      </c>
      <c r="B30" s="110" t="str">
        <f>IF('GPA Calculator Data Example'!B30="","",'GPA Calculator Data Example'!B30)</f>
        <v/>
      </c>
      <c r="C30" s="110" t="str">
        <f>IF('GPA Calculator Data Example'!C30="","",'GPA Calculator Data Example'!C30)</f>
        <v/>
      </c>
      <c r="D30" s="179" t="str">
        <f>IF('GPA Calculator Data Example'!E30="","",'GPA Calculator Data Example'!E30)</f>
        <v/>
      </c>
      <c r="E30" s="180" t="str">
        <f>IF('GPA Calculator Data Example'!N30="","",'GPA Calculator Data Example'!N30)</f>
        <v/>
      </c>
      <c r="F30" s="180" t="str">
        <f>IF('GPA Calculator Data Example'!O30="","",'GPA Calculator Data Example'!O30)</f>
        <v/>
      </c>
      <c r="G30" s="180" t="str">
        <f>IF('GPA Calculator Data Example'!P30="","",'GPA Calculator Data Example'!P30)</f>
        <v/>
      </c>
      <c r="H30" s="181" t="str">
        <f>IF('GPA Calculator Data Example'!R30="","",'GPA Calculator Data Example'!R30)</f>
        <v/>
      </c>
      <c r="I30" s="171" t="str">
        <f>IF('GPA Calculator Data Example'!AA30="","",'GPA Calculator Data Example'!AA30)</f>
        <v/>
      </c>
      <c r="J30" s="171" t="str">
        <f>IF('GPA Calculator Data Example'!AB30="","",'GPA Calculator Data Example'!AB30)</f>
        <v/>
      </c>
      <c r="K30" s="171" t="str">
        <f>IF('GPA Calculator Data Example'!AC30="","",'GPA Calculator Data Example'!AC30)</f>
        <v/>
      </c>
      <c r="L30" s="179" t="str">
        <f>IF('GPA Calculator Data Example'!AE30="","",'GPA Calculator Data Example'!AE30)</f>
        <v/>
      </c>
      <c r="M30" s="180" t="str">
        <f>IF('GPA Calculator Data Example'!AN30="","",'GPA Calculator Data Example'!AN30)</f>
        <v/>
      </c>
      <c r="N30" s="180" t="str">
        <f>IF('GPA Calculator Data Example'!AO30="","",'GPA Calculator Data Example'!AO30)</f>
        <v/>
      </c>
      <c r="O30" s="180" t="str">
        <f>IF('GPA Calculator Data Example'!AP30="","",'GPA Calculator Data Example'!AP30)</f>
        <v/>
      </c>
      <c r="P30" s="181" t="str">
        <f>IF('GPA Calculator Data Example'!AR30="","",'GPA Calculator Data Example'!AR30)</f>
        <v/>
      </c>
      <c r="Q30" s="171" t="str">
        <f>IF('GPA Calculator Data Example'!BA30="","",'GPA Calculator Data Example'!BA30)</f>
        <v/>
      </c>
      <c r="R30" s="171" t="str">
        <f>IF('GPA Calculator Data Example'!BB30="","",'GPA Calculator Data Example'!BB30)</f>
        <v/>
      </c>
      <c r="S30" s="171" t="str">
        <f>IF('GPA Calculator Data Example'!BC30="","",'GPA Calculator Data Example'!BC30)</f>
        <v/>
      </c>
      <c r="T30" s="179" t="str">
        <f>IF('GPA Calculator Data Example'!BE30="","",'GPA Calculator Data Example'!BE30)</f>
        <v/>
      </c>
      <c r="U30" s="180" t="str">
        <f>IF('GPA Calculator Data Example'!BN30="","",'GPA Calculator Data Example'!BN30)</f>
        <v/>
      </c>
      <c r="V30" s="180" t="str">
        <f>IF('GPA Calculator Data Example'!BO30="","",'GPA Calculator Data Example'!BO30)</f>
        <v/>
      </c>
      <c r="W30" s="180" t="str">
        <f>IF('GPA Calculator Data Example'!BP30="","",'GPA Calculator Data Example'!BP30)</f>
        <v/>
      </c>
      <c r="X30" s="181" t="str">
        <f>IF('GPA Calculator Data Example'!BR30="","",'GPA Calculator Data Example'!BR30)</f>
        <v/>
      </c>
      <c r="Y30" s="171" t="str">
        <f>IF('GPA Calculator Data Example'!CA30="","",'GPA Calculator Data Example'!CA30)</f>
        <v/>
      </c>
      <c r="Z30" s="171" t="str">
        <f>IF('GPA Calculator Data Example'!CB30="","",'GPA Calculator Data Example'!CB30)</f>
        <v/>
      </c>
      <c r="AA30" s="171" t="str">
        <f>IF('GPA Calculator Data Example'!CC30="","",'GPA Calculator Data Example'!CC30)</f>
        <v/>
      </c>
      <c r="AB30" s="179" t="str">
        <f>IF('GPA Calculator Data Example'!CE30="","",'GPA Calculator Data Example'!CE30)</f>
        <v/>
      </c>
      <c r="AC30" s="180" t="str">
        <f>IF('GPA Calculator Data Example'!CN30="","",'GPA Calculator Data Example'!CN30)</f>
        <v/>
      </c>
      <c r="AD30" s="180" t="str">
        <f>IF('GPA Calculator Data Example'!CO30="","",'GPA Calculator Data Example'!CO30)</f>
        <v/>
      </c>
      <c r="AE30" s="180" t="str">
        <f>IF('GPA Calculator Data Example'!CP30="","",'GPA Calculator Data Example'!CP30)</f>
        <v/>
      </c>
      <c r="AF30" s="181" t="str">
        <f>IF('GPA Calculator Data Example'!CR30="","",'GPA Calculator Data Example'!CR30)</f>
        <v/>
      </c>
      <c r="AG30" s="171" t="str">
        <f>IF('GPA Calculator Data Example'!DA30="","",'GPA Calculator Data Example'!DA30)</f>
        <v/>
      </c>
      <c r="AH30" s="171" t="str">
        <f>IF('GPA Calculator Data Example'!DB30="","",'GPA Calculator Data Example'!DB30)</f>
        <v/>
      </c>
      <c r="AI30" s="171" t="str">
        <f>IF('GPA Calculator Data Example'!DC30="","",'GPA Calculator Data Example'!DC30)</f>
        <v/>
      </c>
    </row>
    <row r="31" spans="1:35" ht="14.25" customHeight="1" x14ac:dyDescent="0.3">
      <c r="A31" s="167" t="str">
        <f>IF('GPA Calculator Data Example'!A31="","",'GPA Calculator Data Example'!A31)</f>
        <v/>
      </c>
      <c r="B31" s="110" t="str">
        <f>IF('GPA Calculator Data Example'!B31="","",'GPA Calculator Data Example'!B31)</f>
        <v/>
      </c>
      <c r="C31" s="110" t="str">
        <f>IF('GPA Calculator Data Example'!C31="","",'GPA Calculator Data Example'!C31)</f>
        <v/>
      </c>
      <c r="D31" s="179" t="str">
        <f>IF('GPA Calculator Data Example'!E31="","",'GPA Calculator Data Example'!E31)</f>
        <v/>
      </c>
      <c r="E31" s="180" t="str">
        <f>IF('GPA Calculator Data Example'!N31="","",'GPA Calculator Data Example'!N31)</f>
        <v/>
      </c>
      <c r="F31" s="180" t="str">
        <f>IF('GPA Calculator Data Example'!O31="","",'GPA Calculator Data Example'!O31)</f>
        <v/>
      </c>
      <c r="G31" s="180" t="str">
        <f>IF('GPA Calculator Data Example'!P31="","",'GPA Calculator Data Example'!P31)</f>
        <v/>
      </c>
      <c r="H31" s="181" t="str">
        <f>IF('GPA Calculator Data Example'!R31="","",'GPA Calculator Data Example'!R31)</f>
        <v/>
      </c>
      <c r="I31" s="171" t="str">
        <f>IF('GPA Calculator Data Example'!AA31="","",'GPA Calculator Data Example'!AA31)</f>
        <v/>
      </c>
      <c r="J31" s="171" t="str">
        <f>IF('GPA Calculator Data Example'!AB31="","",'GPA Calculator Data Example'!AB31)</f>
        <v/>
      </c>
      <c r="K31" s="171" t="str">
        <f>IF('GPA Calculator Data Example'!AC31="","",'GPA Calculator Data Example'!AC31)</f>
        <v/>
      </c>
      <c r="L31" s="179" t="str">
        <f>IF('GPA Calculator Data Example'!AE31="","",'GPA Calculator Data Example'!AE31)</f>
        <v/>
      </c>
      <c r="M31" s="180" t="str">
        <f>IF('GPA Calculator Data Example'!AN31="","",'GPA Calculator Data Example'!AN31)</f>
        <v/>
      </c>
      <c r="N31" s="180" t="str">
        <f>IF('GPA Calculator Data Example'!AO31="","",'GPA Calculator Data Example'!AO31)</f>
        <v/>
      </c>
      <c r="O31" s="180" t="str">
        <f>IF('GPA Calculator Data Example'!AP31="","",'GPA Calculator Data Example'!AP31)</f>
        <v/>
      </c>
      <c r="P31" s="181" t="str">
        <f>IF('GPA Calculator Data Example'!AR31="","",'GPA Calculator Data Example'!AR31)</f>
        <v/>
      </c>
      <c r="Q31" s="171" t="str">
        <f>IF('GPA Calculator Data Example'!BA31="","",'GPA Calculator Data Example'!BA31)</f>
        <v/>
      </c>
      <c r="R31" s="171" t="str">
        <f>IF('GPA Calculator Data Example'!BB31="","",'GPA Calculator Data Example'!BB31)</f>
        <v/>
      </c>
      <c r="S31" s="171" t="str">
        <f>IF('GPA Calculator Data Example'!BC31="","",'GPA Calculator Data Example'!BC31)</f>
        <v/>
      </c>
      <c r="T31" s="179" t="str">
        <f>IF('GPA Calculator Data Example'!BE31="","",'GPA Calculator Data Example'!BE31)</f>
        <v/>
      </c>
      <c r="U31" s="180" t="str">
        <f>IF('GPA Calculator Data Example'!BN31="","",'GPA Calculator Data Example'!BN31)</f>
        <v/>
      </c>
      <c r="V31" s="180" t="str">
        <f>IF('GPA Calculator Data Example'!BO31="","",'GPA Calculator Data Example'!BO31)</f>
        <v/>
      </c>
      <c r="W31" s="180" t="str">
        <f>IF('GPA Calculator Data Example'!BP31="","",'GPA Calculator Data Example'!BP31)</f>
        <v/>
      </c>
      <c r="X31" s="181" t="str">
        <f>IF('GPA Calculator Data Example'!BR31="","",'GPA Calculator Data Example'!BR31)</f>
        <v/>
      </c>
      <c r="Y31" s="171" t="str">
        <f>IF('GPA Calculator Data Example'!CA31="","",'GPA Calculator Data Example'!CA31)</f>
        <v/>
      </c>
      <c r="Z31" s="171" t="str">
        <f>IF('GPA Calculator Data Example'!CB31="","",'GPA Calculator Data Example'!CB31)</f>
        <v/>
      </c>
      <c r="AA31" s="171" t="str">
        <f>IF('GPA Calculator Data Example'!CC31="","",'GPA Calculator Data Example'!CC31)</f>
        <v/>
      </c>
      <c r="AB31" s="179" t="str">
        <f>IF('GPA Calculator Data Example'!CE31="","",'GPA Calculator Data Example'!CE31)</f>
        <v/>
      </c>
      <c r="AC31" s="180" t="str">
        <f>IF('GPA Calculator Data Example'!CN31="","",'GPA Calculator Data Example'!CN31)</f>
        <v/>
      </c>
      <c r="AD31" s="180" t="str">
        <f>IF('GPA Calculator Data Example'!CO31="","",'GPA Calculator Data Example'!CO31)</f>
        <v/>
      </c>
      <c r="AE31" s="180" t="str">
        <f>IF('GPA Calculator Data Example'!CP31="","",'GPA Calculator Data Example'!CP31)</f>
        <v/>
      </c>
      <c r="AF31" s="181" t="str">
        <f>IF('GPA Calculator Data Example'!CR31="","",'GPA Calculator Data Example'!CR31)</f>
        <v/>
      </c>
      <c r="AG31" s="171" t="str">
        <f>IF('GPA Calculator Data Example'!DA31="","",'GPA Calculator Data Example'!DA31)</f>
        <v/>
      </c>
      <c r="AH31" s="171" t="str">
        <f>IF('GPA Calculator Data Example'!DB31="","",'GPA Calculator Data Example'!DB31)</f>
        <v/>
      </c>
      <c r="AI31" s="171" t="str">
        <f>IF('GPA Calculator Data Example'!DC31="","",'GPA Calculator Data Example'!DC31)</f>
        <v/>
      </c>
    </row>
    <row r="32" spans="1:35" ht="14.25" customHeight="1" x14ac:dyDescent="0.3">
      <c r="A32" s="167" t="str">
        <f>IF('GPA Calculator Data Example'!A32="","",'GPA Calculator Data Example'!A32)</f>
        <v/>
      </c>
      <c r="B32" s="110" t="str">
        <f>IF('GPA Calculator Data Example'!B32="","",'GPA Calculator Data Example'!B32)</f>
        <v/>
      </c>
      <c r="C32" s="110" t="str">
        <f>IF('GPA Calculator Data Example'!C32="","",'GPA Calculator Data Example'!C32)</f>
        <v/>
      </c>
      <c r="D32" s="179" t="str">
        <f>IF('GPA Calculator Data Example'!E32="","",'GPA Calculator Data Example'!E32)</f>
        <v/>
      </c>
      <c r="E32" s="180" t="str">
        <f>IF('GPA Calculator Data Example'!N32="","",'GPA Calculator Data Example'!N32)</f>
        <v/>
      </c>
      <c r="F32" s="180" t="str">
        <f>IF('GPA Calculator Data Example'!O32="","",'GPA Calculator Data Example'!O32)</f>
        <v/>
      </c>
      <c r="G32" s="180" t="str">
        <f>IF('GPA Calculator Data Example'!P32="","",'GPA Calculator Data Example'!P32)</f>
        <v/>
      </c>
      <c r="H32" s="181" t="str">
        <f>IF('GPA Calculator Data Example'!R32="","",'GPA Calculator Data Example'!R32)</f>
        <v/>
      </c>
      <c r="I32" s="171" t="str">
        <f>IF('GPA Calculator Data Example'!AA32="","",'GPA Calculator Data Example'!AA32)</f>
        <v/>
      </c>
      <c r="J32" s="171" t="str">
        <f>IF('GPA Calculator Data Example'!AB32="","",'GPA Calculator Data Example'!AB32)</f>
        <v/>
      </c>
      <c r="K32" s="171" t="str">
        <f>IF('GPA Calculator Data Example'!AC32="","",'GPA Calculator Data Example'!AC32)</f>
        <v/>
      </c>
      <c r="L32" s="179" t="str">
        <f>IF('GPA Calculator Data Example'!AE32="","",'GPA Calculator Data Example'!AE32)</f>
        <v/>
      </c>
      <c r="M32" s="180" t="str">
        <f>IF('GPA Calculator Data Example'!AN32="","",'GPA Calculator Data Example'!AN32)</f>
        <v/>
      </c>
      <c r="N32" s="180" t="str">
        <f>IF('GPA Calculator Data Example'!AO32="","",'GPA Calculator Data Example'!AO32)</f>
        <v/>
      </c>
      <c r="O32" s="180" t="str">
        <f>IF('GPA Calculator Data Example'!AP32="","",'GPA Calculator Data Example'!AP32)</f>
        <v/>
      </c>
      <c r="P32" s="181" t="str">
        <f>IF('GPA Calculator Data Example'!AR32="","",'GPA Calculator Data Example'!AR32)</f>
        <v/>
      </c>
      <c r="Q32" s="171" t="str">
        <f>IF('GPA Calculator Data Example'!BA32="","",'GPA Calculator Data Example'!BA32)</f>
        <v/>
      </c>
      <c r="R32" s="171" t="str">
        <f>IF('GPA Calculator Data Example'!BB32="","",'GPA Calculator Data Example'!BB32)</f>
        <v/>
      </c>
      <c r="S32" s="171" t="str">
        <f>IF('GPA Calculator Data Example'!BC32="","",'GPA Calculator Data Example'!BC32)</f>
        <v/>
      </c>
      <c r="T32" s="179" t="str">
        <f>IF('GPA Calculator Data Example'!BE32="","",'GPA Calculator Data Example'!BE32)</f>
        <v/>
      </c>
      <c r="U32" s="180" t="str">
        <f>IF('GPA Calculator Data Example'!BN32="","",'GPA Calculator Data Example'!BN32)</f>
        <v/>
      </c>
      <c r="V32" s="180" t="str">
        <f>IF('GPA Calculator Data Example'!BO32="","",'GPA Calculator Data Example'!BO32)</f>
        <v/>
      </c>
      <c r="W32" s="180" t="str">
        <f>IF('GPA Calculator Data Example'!BP32="","",'GPA Calculator Data Example'!BP32)</f>
        <v/>
      </c>
      <c r="X32" s="181" t="str">
        <f>IF('GPA Calculator Data Example'!BR32="","",'GPA Calculator Data Example'!BR32)</f>
        <v/>
      </c>
      <c r="Y32" s="171" t="str">
        <f>IF('GPA Calculator Data Example'!CA32="","",'GPA Calculator Data Example'!CA32)</f>
        <v/>
      </c>
      <c r="Z32" s="171" t="str">
        <f>IF('GPA Calculator Data Example'!CB32="","",'GPA Calculator Data Example'!CB32)</f>
        <v/>
      </c>
      <c r="AA32" s="171" t="str">
        <f>IF('GPA Calculator Data Example'!CC32="","",'GPA Calculator Data Example'!CC32)</f>
        <v/>
      </c>
      <c r="AB32" s="179" t="str">
        <f>IF('GPA Calculator Data Example'!CE32="","",'GPA Calculator Data Example'!CE32)</f>
        <v/>
      </c>
      <c r="AC32" s="180" t="str">
        <f>IF('GPA Calculator Data Example'!CN32="","",'GPA Calculator Data Example'!CN32)</f>
        <v/>
      </c>
      <c r="AD32" s="180" t="str">
        <f>IF('GPA Calculator Data Example'!CO32="","",'GPA Calculator Data Example'!CO32)</f>
        <v/>
      </c>
      <c r="AE32" s="180" t="str">
        <f>IF('GPA Calculator Data Example'!CP32="","",'GPA Calculator Data Example'!CP32)</f>
        <v/>
      </c>
      <c r="AF32" s="181" t="str">
        <f>IF('GPA Calculator Data Example'!CR32="","",'GPA Calculator Data Example'!CR32)</f>
        <v/>
      </c>
      <c r="AG32" s="171" t="str">
        <f>IF('GPA Calculator Data Example'!DA32="","",'GPA Calculator Data Example'!DA32)</f>
        <v/>
      </c>
      <c r="AH32" s="171" t="str">
        <f>IF('GPA Calculator Data Example'!DB32="","",'GPA Calculator Data Example'!DB32)</f>
        <v/>
      </c>
      <c r="AI32" s="171" t="str">
        <f>IF('GPA Calculator Data Example'!DC32="","",'GPA Calculator Data Example'!DC32)</f>
        <v/>
      </c>
    </row>
    <row r="33" spans="1:35" ht="14.25" customHeight="1" x14ac:dyDescent="0.3">
      <c r="A33" s="167" t="str">
        <f>IF('GPA Calculator Data Example'!A33="","",'GPA Calculator Data Example'!A33)</f>
        <v/>
      </c>
      <c r="B33" s="110" t="str">
        <f>IF('GPA Calculator Data Example'!B33="","",'GPA Calculator Data Example'!B33)</f>
        <v/>
      </c>
      <c r="C33" s="110" t="str">
        <f>IF('GPA Calculator Data Example'!C33="","",'GPA Calculator Data Example'!C33)</f>
        <v/>
      </c>
      <c r="D33" s="179" t="str">
        <f>IF('GPA Calculator Data Example'!E33="","",'GPA Calculator Data Example'!E33)</f>
        <v/>
      </c>
      <c r="E33" s="180" t="str">
        <f>IF('GPA Calculator Data Example'!N33="","",'GPA Calculator Data Example'!N33)</f>
        <v/>
      </c>
      <c r="F33" s="180" t="str">
        <f>IF('GPA Calculator Data Example'!O33="","",'GPA Calculator Data Example'!O33)</f>
        <v/>
      </c>
      <c r="G33" s="180" t="str">
        <f>IF('GPA Calculator Data Example'!P33="","",'GPA Calculator Data Example'!P33)</f>
        <v/>
      </c>
      <c r="H33" s="181" t="str">
        <f>IF('GPA Calculator Data Example'!R33="","",'GPA Calculator Data Example'!R33)</f>
        <v/>
      </c>
      <c r="I33" s="171" t="str">
        <f>IF('GPA Calculator Data Example'!AA33="","",'GPA Calculator Data Example'!AA33)</f>
        <v/>
      </c>
      <c r="J33" s="171" t="str">
        <f>IF('GPA Calculator Data Example'!AB33="","",'GPA Calculator Data Example'!AB33)</f>
        <v/>
      </c>
      <c r="K33" s="171" t="str">
        <f>IF('GPA Calculator Data Example'!AC33="","",'GPA Calculator Data Example'!AC33)</f>
        <v/>
      </c>
      <c r="L33" s="179" t="str">
        <f>IF('GPA Calculator Data Example'!AE33="","",'GPA Calculator Data Example'!AE33)</f>
        <v/>
      </c>
      <c r="M33" s="180" t="str">
        <f>IF('GPA Calculator Data Example'!AN33="","",'GPA Calculator Data Example'!AN33)</f>
        <v/>
      </c>
      <c r="N33" s="180" t="str">
        <f>IF('GPA Calculator Data Example'!AO33="","",'GPA Calculator Data Example'!AO33)</f>
        <v/>
      </c>
      <c r="O33" s="180" t="str">
        <f>IF('GPA Calculator Data Example'!AP33="","",'GPA Calculator Data Example'!AP33)</f>
        <v/>
      </c>
      <c r="P33" s="181" t="str">
        <f>IF('GPA Calculator Data Example'!AR33="","",'GPA Calculator Data Example'!AR33)</f>
        <v/>
      </c>
      <c r="Q33" s="171" t="str">
        <f>IF('GPA Calculator Data Example'!BA33="","",'GPA Calculator Data Example'!BA33)</f>
        <v/>
      </c>
      <c r="R33" s="171" t="str">
        <f>IF('GPA Calculator Data Example'!BB33="","",'GPA Calculator Data Example'!BB33)</f>
        <v/>
      </c>
      <c r="S33" s="171" t="str">
        <f>IF('GPA Calculator Data Example'!BC33="","",'GPA Calculator Data Example'!BC33)</f>
        <v/>
      </c>
      <c r="T33" s="179" t="str">
        <f>IF('GPA Calculator Data Example'!BE33="","",'GPA Calculator Data Example'!BE33)</f>
        <v/>
      </c>
      <c r="U33" s="180" t="str">
        <f>IF('GPA Calculator Data Example'!BN33="","",'GPA Calculator Data Example'!BN33)</f>
        <v/>
      </c>
      <c r="V33" s="180" t="str">
        <f>IF('GPA Calculator Data Example'!BO33="","",'GPA Calculator Data Example'!BO33)</f>
        <v/>
      </c>
      <c r="W33" s="180" t="str">
        <f>IF('GPA Calculator Data Example'!BP33="","",'GPA Calculator Data Example'!BP33)</f>
        <v/>
      </c>
      <c r="X33" s="181" t="str">
        <f>IF('GPA Calculator Data Example'!BR33="","",'GPA Calculator Data Example'!BR33)</f>
        <v/>
      </c>
      <c r="Y33" s="171" t="str">
        <f>IF('GPA Calculator Data Example'!CA33="","",'GPA Calculator Data Example'!CA33)</f>
        <v/>
      </c>
      <c r="Z33" s="171" t="str">
        <f>IF('GPA Calculator Data Example'!CB33="","",'GPA Calculator Data Example'!CB33)</f>
        <v/>
      </c>
      <c r="AA33" s="171" t="str">
        <f>IF('GPA Calculator Data Example'!CC33="","",'GPA Calculator Data Example'!CC33)</f>
        <v/>
      </c>
      <c r="AB33" s="179" t="str">
        <f>IF('GPA Calculator Data Example'!CE33="","",'GPA Calculator Data Example'!CE33)</f>
        <v/>
      </c>
      <c r="AC33" s="180" t="str">
        <f>IF('GPA Calculator Data Example'!CN33="","",'GPA Calculator Data Example'!CN33)</f>
        <v/>
      </c>
      <c r="AD33" s="180" t="str">
        <f>IF('GPA Calculator Data Example'!CO33="","",'GPA Calculator Data Example'!CO33)</f>
        <v/>
      </c>
      <c r="AE33" s="180" t="str">
        <f>IF('GPA Calculator Data Example'!CP33="","",'GPA Calculator Data Example'!CP33)</f>
        <v/>
      </c>
      <c r="AF33" s="181" t="str">
        <f>IF('GPA Calculator Data Example'!CR33="","",'GPA Calculator Data Example'!CR33)</f>
        <v/>
      </c>
      <c r="AG33" s="171" t="str">
        <f>IF('GPA Calculator Data Example'!DA33="","",'GPA Calculator Data Example'!DA33)</f>
        <v/>
      </c>
      <c r="AH33" s="171" t="str">
        <f>IF('GPA Calculator Data Example'!DB33="","",'GPA Calculator Data Example'!DB33)</f>
        <v/>
      </c>
      <c r="AI33" s="171" t="str">
        <f>IF('GPA Calculator Data Example'!DC33="","",'GPA Calculator Data Example'!DC33)</f>
        <v/>
      </c>
    </row>
    <row r="34" spans="1:35" ht="14.25" customHeight="1" x14ac:dyDescent="0.3">
      <c r="A34" s="167" t="str">
        <f>IF('GPA Calculator Data Example'!A34="","",'GPA Calculator Data Example'!A34)</f>
        <v/>
      </c>
      <c r="B34" s="110" t="str">
        <f>IF('GPA Calculator Data Example'!B34="","",'GPA Calculator Data Example'!B34)</f>
        <v/>
      </c>
      <c r="C34" s="110" t="str">
        <f>IF('GPA Calculator Data Example'!C34="","",'GPA Calculator Data Example'!C34)</f>
        <v/>
      </c>
      <c r="D34" s="179" t="str">
        <f>IF('GPA Calculator Data Example'!E34="","",'GPA Calculator Data Example'!E34)</f>
        <v/>
      </c>
      <c r="E34" s="180" t="str">
        <f>IF('GPA Calculator Data Example'!N34="","",'GPA Calculator Data Example'!N34)</f>
        <v/>
      </c>
      <c r="F34" s="180" t="str">
        <f>IF('GPA Calculator Data Example'!O34="","",'GPA Calculator Data Example'!O34)</f>
        <v/>
      </c>
      <c r="G34" s="180" t="str">
        <f>IF('GPA Calculator Data Example'!P34="","",'GPA Calculator Data Example'!P34)</f>
        <v/>
      </c>
      <c r="H34" s="181" t="str">
        <f>IF('GPA Calculator Data Example'!R34="","",'GPA Calculator Data Example'!R34)</f>
        <v/>
      </c>
      <c r="I34" s="171" t="str">
        <f>IF('GPA Calculator Data Example'!AA34="","",'GPA Calculator Data Example'!AA34)</f>
        <v/>
      </c>
      <c r="J34" s="171" t="str">
        <f>IF('GPA Calculator Data Example'!AB34="","",'GPA Calculator Data Example'!AB34)</f>
        <v/>
      </c>
      <c r="K34" s="171" t="str">
        <f>IF('GPA Calculator Data Example'!AC34="","",'GPA Calculator Data Example'!AC34)</f>
        <v/>
      </c>
      <c r="L34" s="179" t="str">
        <f>IF('GPA Calculator Data Example'!AE34="","",'GPA Calculator Data Example'!AE34)</f>
        <v/>
      </c>
      <c r="M34" s="180" t="str">
        <f>IF('GPA Calculator Data Example'!AN34="","",'GPA Calculator Data Example'!AN34)</f>
        <v/>
      </c>
      <c r="N34" s="180" t="str">
        <f>IF('GPA Calculator Data Example'!AO34="","",'GPA Calculator Data Example'!AO34)</f>
        <v/>
      </c>
      <c r="O34" s="180" t="str">
        <f>IF('GPA Calculator Data Example'!AP34="","",'GPA Calculator Data Example'!AP34)</f>
        <v/>
      </c>
      <c r="P34" s="181" t="str">
        <f>IF('GPA Calculator Data Example'!AR34="","",'GPA Calculator Data Example'!AR34)</f>
        <v/>
      </c>
      <c r="Q34" s="171" t="str">
        <f>IF('GPA Calculator Data Example'!BA34="","",'GPA Calculator Data Example'!BA34)</f>
        <v/>
      </c>
      <c r="R34" s="171" t="str">
        <f>IF('GPA Calculator Data Example'!BB34="","",'GPA Calculator Data Example'!BB34)</f>
        <v/>
      </c>
      <c r="S34" s="171" t="str">
        <f>IF('GPA Calculator Data Example'!BC34="","",'GPA Calculator Data Example'!BC34)</f>
        <v/>
      </c>
      <c r="T34" s="179" t="str">
        <f>IF('GPA Calculator Data Example'!BE34="","",'GPA Calculator Data Example'!BE34)</f>
        <v/>
      </c>
      <c r="U34" s="180" t="str">
        <f>IF('GPA Calculator Data Example'!BN34="","",'GPA Calculator Data Example'!BN34)</f>
        <v/>
      </c>
      <c r="V34" s="180" t="str">
        <f>IF('GPA Calculator Data Example'!BO34="","",'GPA Calculator Data Example'!BO34)</f>
        <v/>
      </c>
      <c r="W34" s="180" t="str">
        <f>IF('GPA Calculator Data Example'!BP34="","",'GPA Calculator Data Example'!BP34)</f>
        <v/>
      </c>
      <c r="X34" s="181" t="str">
        <f>IF('GPA Calculator Data Example'!BR34="","",'GPA Calculator Data Example'!BR34)</f>
        <v/>
      </c>
      <c r="Y34" s="171" t="str">
        <f>IF('GPA Calculator Data Example'!CA34="","",'GPA Calculator Data Example'!CA34)</f>
        <v/>
      </c>
      <c r="Z34" s="171" t="str">
        <f>IF('GPA Calculator Data Example'!CB34="","",'GPA Calculator Data Example'!CB34)</f>
        <v/>
      </c>
      <c r="AA34" s="171" t="str">
        <f>IF('GPA Calculator Data Example'!CC34="","",'GPA Calculator Data Example'!CC34)</f>
        <v/>
      </c>
      <c r="AB34" s="179" t="str">
        <f>IF('GPA Calculator Data Example'!CE34="","",'GPA Calculator Data Example'!CE34)</f>
        <v/>
      </c>
      <c r="AC34" s="180" t="str">
        <f>IF('GPA Calculator Data Example'!CN34="","",'GPA Calculator Data Example'!CN34)</f>
        <v/>
      </c>
      <c r="AD34" s="180" t="str">
        <f>IF('GPA Calculator Data Example'!CO34="","",'GPA Calculator Data Example'!CO34)</f>
        <v/>
      </c>
      <c r="AE34" s="180" t="str">
        <f>IF('GPA Calculator Data Example'!CP34="","",'GPA Calculator Data Example'!CP34)</f>
        <v/>
      </c>
      <c r="AF34" s="181" t="str">
        <f>IF('GPA Calculator Data Example'!CR34="","",'GPA Calculator Data Example'!CR34)</f>
        <v/>
      </c>
      <c r="AG34" s="171" t="str">
        <f>IF('GPA Calculator Data Example'!DA34="","",'GPA Calculator Data Example'!DA34)</f>
        <v/>
      </c>
      <c r="AH34" s="171" t="str">
        <f>IF('GPA Calculator Data Example'!DB34="","",'GPA Calculator Data Example'!DB34)</f>
        <v/>
      </c>
      <c r="AI34" s="171" t="str">
        <f>IF('GPA Calculator Data Example'!DC34="","",'GPA Calculator Data Example'!DC34)</f>
        <v/>
      </c>
    </row>
    <row r="35" spans="1:35" ht="14.25" customHeight="1" x14ac:dyDescent="0.3">
      <c r="A35" s="167" t="str">
        <f>IF('GPA Calculator Data Example'!A35="","",'GPA Calculator Data Example'!A35)</f>
        <v/>
      </c>
      <c r="B35" s="110" t="str">
        <f>IF('GPA Calculator Data Example'!B35="","",'GPA Calculator Data Example'!B35)</f>
        <v/>
      </c>
      <c r="C35" s="110" t="str">
        <f>IF('GPA Calculator Data Example'!C35="","",'GPA Calculator Data Example'!C35)</f>
        <v/>
      </c>
      <c r="D35" s="179" t="str">
        <f>IF('GPA Calculator Data Example'!E35="","",'GPA Calculator Data Example'!E35)</f>
        <v/>
      </c>
      <c r="E35" s="180" t="str">
        <f>IF('GPA Calculator Data Example'!N35="","",'GPA Calculator Data Example'!N35)</f>
        <v/>
      </c>
      <c r="F35" s="180" t="str">
        <f>IF('GPA Calculator Data Example'!O35="","",'GPA Calculator Data Example'!O35)</f>
        <v/>
      </c>
      <c r="G35" s="180" t="str">
        <f>IF('GPA Calculator Data Example'!P35="","",'GPA Calculator Data Example'!P35)</f>
        <v/>
      </c>
      <c r="H35" s="181" t="str">
        <f>IF('GPA Calculator Data Example'!R35="","",'GPA Calculator Data Example'!R35)</f>
        <v/>
      </c>
      <c r="I35" s="171" t="str">
        <f>IF('GPA Calculator Data Example'!AA35="","",'GPA Calculator Data Example'!AA35)</f>
        <v/>
      </c>
      <c r="J35" s="171" t="str">
        <f>IF('GPA Calculator Data Example'!AB35="","",'GPA Calculator Data Example'!AB35)</f>
        <v/>
      </c>
      <c r="K35" s="171" t="str">
        <f>IF('GPA Calculator Data Example'!AC35="","",'GPA Calculator Data Example'!AC35)</f>
        <v/>
      </c>
      <c r="L35" s="179" t="str">
        <f>IF('GPA Calculator Data Example'!AE35="","",'GPA Calculator Data Example'!AE35)</f>
        <v/>
      </c>
      <c r="M35" s="180" t="str">
        <f>IF('GPA Calculator Data Example'!AN35="","",'GPA Calculator Data Example'!AN35)</f>
        <v/>
      </c>
      <c r="N35" s="180" t="str">
        <f>IF('GPA Calculator Data Example'!AO35="","",'GPA Calculator Data Example'!AO35)</f>
        <v/>
      </c>
      <c r="O35" s="180" t="str">
        <f>IF('GPA Calculator Data Example'!AP35="","",'GPA Calculator Data Example'!AP35)</f>
        <v/>
      </c>
      <c r="P35" s="181" t="str">
        <f>IF('GPA Calculator Data Example'!AR35="","",'GPA Calculator Data Example'!AR35)</f>
        <v/>
      </c>
      <c r="Q35" s="171" t="str">
        <f>IF('GPA Calculator Data Example'!BA35="","",'GPA Calculator Data Example'!BA35)</f>
        <v/>
      </c>
      <c r="R35" s="171" t="str">
        <f>IF('GPA Calculator Data Example'!BB35="","",'GPA Calculator Data Example'!BB35)</f>
        <v/>
      </c>
      <c r="S35" s="171" t="str">
        <f>IF('GPA Calculator Data Example'!BC35="","",'GPA Calculator Data Example'!BC35)</f>
        <v/>
      </c>
      <c r="T35" s="179" t="str">
        <f>IF('GPA Calculator Data Example'!BE35="","",'GPA Calculator Data Example'!BE35)</f>
        <v/>
      </c>
      <c r="U35" s="180" t="str">
        <f>IF('GPA Calculator Data Example'!BN35="","",'GPA Calculator Data Example'!BN35)</f>
        <v/>
      </c>
      <c r="V35" s="180" t="str">
        <f>IF('GPA Calculator Data Example'!BO35="","",'GPA Calculator Data Example'!BO35)</f>
        <v/>
      </c>
      <c r="W35" s="180" t="str">
        <f>IF('GPA Calculator Data Example'!BP35="","",'GPA Calculator Data Example'!BP35)</f>
        <v/>
      </c>
      <c r="X35" s="181" t="str">
        <f>IF('GPA Calculator Data Example'!BR35="","",'GPA Calculator Data Example'!BR35)</f>
        <v/>
      </c>
      <c r="Y35" s="171" t="str">
        <f>IF('GPA Calculator Data Example'!CA35="","",'GPA Calculator Data Example'!CA35)</f>
        <v/>
      </c>
      <c r="Z35" s="171" t="str">
        <f>IF('GPA Calculator Data Example'!CB35="","",'GPA Calculator Data Example'!CB35)</f>
        <v/>
      </c>
      <c r="AA35" s="171" t="str">
        <f>IF('GPA Calculator Data Example'!CC35="","",'GPA Calculator Data Example'!CC35)</f>
        <v/>
      </c>
      <c r="AB35" s="179" t="str">
        <f>IF('GPA Calculator Data Example'!CE35="","",'GPA Calculator Data Example'!CE35)</f>
        <v/>
      </c>
      <c r="AC35" s="180" t="str">
        <f>IF('GPA Calculator Data Example'!CN35="","",'GPA Calculator Data Example'!CN35)</f>
        <v/>
      </c>
      <c r="AD35" s="180" t="str">
        <f>IF('GPA Calculator Data Example'!CO35="","",'GPA Calculator Data Example'!CO35)</f>
        <v/>
      </c>
      <c r="AE35" s="180" t="str">
        <f>IF('GPA Calculator Data Example'!CP35="","",'GPA Calculator Data Example'!CP35)</f>
        <v/>
      </c>
      <c r="AF35" s="181" t="str">
        <f>IF('GPA Calculator Data Example'!CR35="","",'GPA Calculator Data Example'!CR35)</f>
        <v/>
      </c>
      <c r="AG35" s="171" t="str">
        <f>IF('GPA Calculator Data Example'!DA35="","",'GPA Calculator Data Example'!DA35)</f>
        <v/>
      </c>
      <c r="AH35" s="171" t="str">
        <f>IF('GPA Calculator Data Example'!DB35="","",'GPA Calculator Data Example'!DB35)</f>
        <v/>
      </c>
      <c r="AI35" s="171" t="str">
        <f>IF('GPA Calculator Data Example'!DC35="","",'GPA Calculator Data Example'!DC35)</f>
        <v/>
      </c>
    </row>
    <row r="36" spans="1:35" ht="14.25" customHeight="1" x14ac:dyDescent="0.3">
      <c r="A36" s="167" t="str">
        <f>IF('GPA Calculator Data Example'!A36="","",'GPA Calculator Data Example'!A36)</f>
        <v/>
      </c>
      <c r="B36" s="110" t="str">
        <f>IF('GPA Calculator Data Example'!B36="","",'GPA Calculator Data Example'!B36)</f>
        <v/>
      </c>
      <c r="C36" s="110" t="str">
        <f>IF('GPA Calculator Data Example'!C36="","",'GPA Calculator Data Example'!C36)</f>
        <v/>
      </c>
      <c r="D36" s="179" t="str">
        <f>IF('GPA Calculator Data Example'!E36="","",'GPA Calculator Data Example'!E36)</f>
        <v/>
      </c>
      <c r="E36" s="180" t="str">
        <f>IF('GPA Calculator Data Example'!N36="","",'GPA Calculator Data Example'!N36)</f>
        <v/>
      </c>
      <c r="F36" s="180" t="str">
        <f>IF('GPA Calculator Data Example'!O36="","",'GPA Calculator Data Example'!O36)</f>
        <v/>
      </c>
      <c r="G36" s="180" t="str">
        <f>IF('GPA Calculator Data Example'!P36="","",'GPA Calculator Data Example'!P36)</f>
        <v/>
      </c>
      <c r="H36" s="181" t="str">
        <f>IF('GPA Calculator Data Example'!R36="","",'GPA Calculator Data Example'!R36)</f>
        <v/>
      </c>
      <c r="I36" s="171" t="str">
        <f>IF('GPA Calculator Data Example'!AA36="","",'GPA Calculator Data Example'!AA36)</f>
        <v/>
      </c>
      <c r="J36" s="171" t="str">
        <f>IF('GPA Calculator Data Example'!AB36="","",'GPA Calculator Data Example'!AB36)</f>
        <v/>
      </c>
      <c r="K36" s="171" t="str">
        <f>IF('GPA Calculator Data Example'!AC36="","",'GPA Calculator Data Example'!AC36)</f>
        <v/>
      </c>
      <c r="L36" s="179" t="str">
        <f>IF('GPA Calculator Data Example'!AE36="","",'GPA Calculator Data Example'!AE36)</f>
        <v/>
      </c>
      <c r="M36" s="180" t="str">
        <f>IF('GPA Calculator Data Example'!AN36="","",'GPA Calculator Data Example'!AN36)</f>
        <v/>
      </c>
      <c r="N36" s="180" t="str">
        <f>IF('GPA Calculator Data Example'!AO36="","",'GPA Calculator Data Example'!AO36)</f>
        <v/>
      </c>
      <c r="O36" s="180" t="str">
        <f>IF('GPA Calculator Data Example'!AP36="","",'GPA Calculator Data Example'!AP36)</f>
        <v/>
      </c>
      <c r="P36" s="181" t="str">
        <f>IF('GPA Calculator Data Example'!AR36="","",'GPA Calculator Data Example'!AR36)</f>
        <v/>
      </c>
      <c r="Q36" s="171" t="str">
        <f>IF('GPA Calculator Data Example'!BA36="","",'GPA Calculator Data Example'!BA36)</f>
        <v/>
      </c>
      <c r="R36" s="171" t="str">
        <f>IF('GPA Calculator Data Example'!BB36="","",'GPA Calculator Data Example'!BB36)</f>
        <v/>
      </c>
      <c r="S36" s="171" t="str">
        <f>IF('GPA Calculator Data Example'!BC36="","",'GPA Calculator Data Example'!BC36)</f>
        <v/>
      </c>
      <c r="T36" s="179" t="str">
        <f>IF('GPA Calculator Data Example'!BE36="","",'GPA Calculator Data Example'!BE36)</f>
        <v/>
      </c>
      <c r="U36" s="180" t="str">
        <f>IF('GPA Calculator Data Example'!BN36="","",'GPA Calculator Data Example'!BN36)</f>
        <v/>
      </c>
      <c r="V36" s="180" t="str">
        <f>IF('GPA Calculator Data Example'!BO36="","",'GPA Calculator Data Example'!BO36)</f>
        <v/>
      </c>
      <c r="W36" s="180" t="str">
        <f>IF('GPA Calculator Data Example'!BP36="","",'GPA Calculator Data Example'!BP36)</f>
        <v/>
      </c>
      <c r="X36" s="181" t="str">
        <f>IF('GPA Calculator Data Example'!BR36="","",'GPA Calculator Data Example'!BR36)</f>
        <v/>
      </c>
      <c r="Y36" s="171" t="str">
        <f>IF('GPA Calculator Data Example'!CA36="","",'GPA Calculator Data Example'!CA36)</f>
        <v/>
      </c>
      <c r="Z36" s="171" t="str">
        <f>IF('GPA Calculator Data Example'!CB36="","",'GPA Calculator Data Example'!CB36)</f>
        <v/>
      </c>
      <c r="AA36" s="171" t="str">
        <f>IF('GPA Calculator Data Example'!CC36="","",'GPA Calculator Data Example'!CC36)</f>
        <v/>
      </c>
      <c r="AB36" s="179" t="str">
        <f>IF('GPA Calculator Data Example'!CE36="","",'GPA Calculator Data Example'!CE36)</f>
        <v/>
      </c>
      <c r="AC36" s="180" t="str">
        <f>IF('GPA Calculator Data Example'!CN36="","",'GPA Calculator Data Example'!CN36)</f>
        <v/>
      </c>
      <c r="AD36" s="180" t="str">
        <f>IF('GPA Calculator Data Example'!CO36="","",'GPA Calculator Data Example'!CO36)</f>
        <v/>
      </c>
      <c r="AE36" s="180" t="str">
        <f>IF('GPA Calculator Data Example'!CP36="","",'GPA Calculator Data Example'!CP36)</f>
        <v/>
      </c>
      <c r="AF36" s="181" t="str">
        <f>IF('GPA Calculator Data Example'!CR36="","",'GPA Calculator Data Example'!CR36)</f>
        <v/>
      </c>
      <c r="AG36" s="171" t="str">
        <f>IF('GPA Calculator Data Example'!DA36="","",'GPA Calculator Data Example'!DA36)</f>
        <v/>
      </c>
      <c r="AH36" s="171" t="str">
        <f>IF('GPA Calculator Data Example'!DB36="","",'GPA Calculator Data Example'!DB36)</f>
        <v/>
      </c>
      <c r="AI36" s="171" t="str">
        <f>IF('GPA Calculator Data Example'!DC36="","",'GPA Calculator Data Example'!DC36)</f>
        <v/>
      </c>
    </row>
    <row r="37" spans="1:35" ht="14.25" customHeight="1" x14ac:dyDescent="0.3">
      <c r="A37" s="167" t="str">
        <f>IF('GPA Calculator Data Example'!A37="","",'GPA Calculator Data Example'!A37)</f>
        <v/>
      </c>
      <c r="B37" s="110" t="str">
        <f>IF('GPA Calculator Data Example'!B37="","",'GPA Calculator Data Example'!B37)</f>
        <v/>
      </c>
      <c r="C37" s="110" t="str">
        <f>IF('GPA Calculator Data Example'!C37="","",'GPA Calculator Data Example'!C37)</f>
        <v/>
      </c>
      <c r="D37" s="179" t="str">
        <f>IF('GPA Calculator Data Example'!E37="","",'GPA Calculator Data Example'!E37)</f>
        <v/>
      </c>
      <c r="E37" s="180" t="str">
        <f>IF('GPA Calculator Data Example'!N37="","",'GPA Calculator Data Example'!N37)</f>
        <v/>
      </c>
      <c r="F37" s="180" t="str">
        <f>IF('GPA Calculator Data Example'!O37="","",'GPA Calculator Data Example'!O37)</f>
        <v/>
      </c>
      <c r="G37" s="180" t="str">
        <f>IF('GPA Calculator Data Example'!P37="","",'GPA Calculator Data Example'!P37)</f>
        <v/>
      </c>
      <c r="H37" s="181" t="str">
        <f>IF('GPA Calculator Data Example'!R37="","",'GPA Calculator Data Example'!R37)</f>
        <v/>
      </c>
      <c r="I37" s="171" t="str">
        <f>IF('GPA Calculator Data Example'!AA37="","",'GPA Calculator Data Example'!AA37)</f>
        <v/>
      </c>
      <c r="J37" s="171" t="str">
        <f>IF('GPA Calculator Data Example'!AB37="","",'GPA Calculator Data Example'!AB37)</f>
        <v/>
      </c>
      <c r="K37" s="171" t="str">
        <f>IF('GPA Calculator Data Example'!AC37="","",'GPA Calculator Data Example'!AC37)</f>
        <v/>
      </c>
      <c r="L37" s="179" t="str">
        <f>IF('GPA Calculator Data Example'!AE37="","",'GPA Calculator Data Example'!AE37)</f>
        <v/>
      </c>
      <c r="M37" s="180" t="str">
        <f>IF('GPA Calculator Data Example'!AN37="","",'GPA Calculator Data Example'!AN37)</f>
        <v/>
      </c>
      <c r="N37" s="180" t="str">
        <f>IF('GPA Calculator Data Example'!AO37="","",'GPA Calculator Data Example'!AO37)</f>
        <v/>
      </c>
      <c r="O37" s="180" t="str">
        <f>IF('GPA Calculator Data Example'!AP37="","",'GPA Calculator Data Example'!AP37)</f>
        <v/>
      </c>
      <c r="P37" s="181" t="str">
        <f>IF('GPA Calculator Data Example'!AR37="","",'GPA Calculator Data Example'!AR37)</f>
        <v/>
      </c>
      <c r="Q37" s="171" t="str">
        <f>IF('GPA Calculator Data Example'!BA37="","",'GPA Calculator Data Example'!BA37)</f>
        <v/>
      </c>
      <c r="R37" s="171" t="str">
        <f>IF('GPA Calculator Data Example'!BB37="","",'GPA Calculator Data Example'!BB37)</f>
        <v/>
      </c>
      <c r="S37" s="171" t="str">
        <f>IF('GPA Calculator Data Example'!BC37="","",'GPA Calculator Data Example'!BC37)</f>
        <v/>
      </c>
      <c r="T37" s="179" t="str">
        <f>IF('GPA Calculator Data Example'!BE37="","",'GPA Calculator Data Example'!BE37)</f>
        <v/>
      </c>
      <c r="U37" s="180" t="str">
        <f>IF('GPA Calculator Data Example'!BN37="","",'GPA Calculator Data Example'!BN37)</f>
        <v/>
      </c>
      <c r="V37" s="180" t="str">
        <f>IF('GPA Calculator Data Example'!BO37="","",'GPA Calculator Data Example'!BO37)</f>
        <v/>
      </c>
      <c r="W37" s="180" t="str">
        <f>IF('GPA Calculator Data Example'!BP37="","",'GPA Calculator Data Example'!BP37)</f>
        <v/>
      </c>
      <c r="X37" s="181" t="str">
        <f>IF('GPA Calculator Data Example'!BR37="","",'GPA Calculator Data Example'!BR37)</f>
        <v/>
      </c>
      <c r="Y37" s="171" t="str">
        <f>IF('GPA Calculator Data Example'!CA37="","",'GPA Calculator Data Example'!CA37)</f>
        <v/>
      </c>
      <c r="Z37" s="171" t="str">
        <f>IF('GPA Calculator Data Example'!CB37="","",'GPA Calculator Data Example'!CB37)</f>
        <v/>
      </c>
      <c r="AA37" s="171" t="str">
        <f>IF('GPA Calculator Data Example'!CC37="","",'GPA Calculator Data Example'!CC37)</f>
        <v/>
      </c>
      <c r="AB37" s="179" t="str">
        <f>IF('GPA Calculator Data Example'!CE37="","",'GPA Calculator Data Example'!CE37)</f>
        <v/>
      </c>
      <c r="AC37" s="180" t="str">
        <f>IF('GPA Calculator Data Example'!CN37="","",'GPA Calculator Data Example'!CN37)</f>
        <v/>
      </c>
      <c r="AD37" s="180" t="str">
        <f>IF('GPA Calculator Data Example'!CO37="","",'GPA Calculator Data Example'!CO37)</f>
        <v/>
      </c>
      <c r="AE37" s="180" t="str">
        <f>IF('GPA Calculator Data Example'!CP37="","",'GPA Calculator Data Example'!CP37)</f>
        <v/>
      </c>
      <c r="AF37" s="181" t="str">
        <f>IF('GPA Calculator Data Example'!CR37="","",'GPA Calculator Data Example'!CR37)</f>
        <v/>
      </c>
      <c r="AG37" s="171" t="str">
        <f>IF('GPA Calculator Data Example'!DA37="","",'GPA Calculator Data Example'!DA37)</f>
        <v/>
      </c>
      <c r="AH37" s="171" t="str">
        <f>IF('GPA Calculator Data Example'!DB37="","",'GPA Calculator Data Example'!DB37)</f>
        <v/>
      </c>
      <c r="AI37" s="171" t="str">
        <f>IF('GPA Calculator Data Example'!DC37="","",'GPA Calculator Data Example'!DC37)</f>
        <v/>
      </c>
    </row>
    <row r="38" spans="1:35" ht="14.25" customHeight="1" x14ac:dyDescent="0.3">
      <c r="A38" s="167" t="str">
        <f>IF('GPA Calculator Data Example'!A38="","",'GPA Calculator Data Example'!A38)</f>
        <v/>
      </c>
      <c r="B38" s="110" t="str">
        <f>IF('GPA Calculator Data Example'!B38="","",'GPA Calculator Data Example'!B38)</f>
        <v/>
      </c>
      <c r="C38" s="110" t="str">
        <f>IF('GPA Calculator Data Example'!C38="","",'GPA Calculator Data Example'!C38)</f>
        <v/>
      </c>
      <c r="D38" s="179" t="str">
        <f>IF('GPA Calculator Data Example'!E38="","",'GPA Calculator Data Example'!E38)</f>
        <v/>
      </c>
      <c r="E38" s="180" t="str">
        <f>IF('GPA Calculator Data Example'!N38="","",'GPA Calculator Data Example'!N38)</f>
        <v/>
      </c>
      <c r="F38" s="180" t="str">
        <f>IF('GPA Calculator Data Example'!O38="","",'GPA Calculator Data Example'!O38)</f>
        <v/>
      </c>
      <c r="G38" s="180" t="str">
        <f>IF('GPA Calculator Data Example'!P38="","",'GPA Calculator Data Example'!P38)</f>
        <v/>
      </c>
      <c r="H38" s="181" t="str">
        <f>IF('GPA Calculator Data Example'!R38="","",'GPA Calculator Data Example'!R38)</f>
        <v/>
      </c>
      <c r="I38" s="171" t="str">
        <f>IF('GPA Calculator Data Example'!AA38="","",'GPA Calculator Data Example'!AA38)</f>
        <v/>
      </c>
      <c r="J38" s="171" t="str">
        <f>IF('GPA Calculator Data Example'!AB38="","",'GPA Calculator Data Example'!AB38)</f>
        <v/>
      </c>
      <c r="K38" s="171" t="str">
        <f>IF('GPA Calculator Data Example'!AC38="","",'GPA Calculator Data Example'!AC38)</f>
        <v/>
      </c>
      <c r="L38" s="179" t="str">
        <f>IF('GPA Calculator Data Example'!AE38="","",'GPA Calculator Data Example'!AE38)</f>
        <v/>
      </c>
      <c r="M38" s="180" t="str">
        <f>IF('GPA Calculator Data Example'!AN38="","",'GPA Calculator Data Example'!AN38)</f>
        <v/>
      </c>
      <c r="N38" s="180" t="str">
        <f>IF('GPA Calculator Data Example'!AO38="","",'GPA Calculator Data Example'!AO38)</f>
        <v/>
      </c>
      <c r="O38" s="180" t="str">
        <f>IF('GPA Calculator Data Example'!AP38="","",'GPA Calculator Data Example'!AP38)</f>
        <v/>
      </c>
      <c r="P38" s="181" t="str">
        <f>IF('GPA Calculator Data Example'!AR38="","",'GPA Calculator Data Example'!AR38)</f>
        <v/>
      </c>
      <c r="Q38" s="171" t="str">
        <f>IF('GPA Calculator Data Example'!BA38="","",'GPA Calculator Data Example'!BA38)</f>
        <v/>
      </c>
      <c r="R38" s="171" t="str">
        <f>IF('GPA Calculator Data Example'!BB38="","",'GPA Calculator Data Example'!BB38)</f>
        <v/>
      </c>
      <c r="S38" s="171" t="str">
        <f>IF('GPA Calculator Data Example'!BC38="","",'GPA Calculator Data Example'!BC38)</f>
        <v/>
      </c>
      <c r="T38" s="179" t="str">
        <f>IF('GPA Calculator Data Example'!BE38="","",'GPA Calculator Data Example'!BE38)</f>
        <v/>
      </c>
      <c r="U38" s="180" t="str">
        <f>IF('GPA Calculator Data Example'!BN38="","",'GPA Calculator Data Example'!BN38)</f>
        <v/>
      </c>
      <c r="V38" s="180" t="str">
        <f>IF('GPA Calculator Data Example'!BO38="","",'GPA Calculator Data Example'!BO38)</f>
        <v/>
      </c>
      <c r="W38" s="180" t="str">
        <f>IF('GPA Calculator Data Example'!BP38="","",'GPA Calculator Data Example'!BP38)</f>
        <v/>
      </c>
      <c r="X38" s="181" t="str">
        <f>IF('GPA Calculator Data Example'!BR38="","",'GPA Calculator Data Example'!BR38)</f>
        <v/>
      </c>
      <c r="Y38" s="171" t="str">
        <f>IF('GPA Calculator Data Example'!CA38="","",'GPA Calculator Data Example'!CA38)</f>
        <v/>
      </c>
      <c r="Z38" s="171" t="str">
        <f>IF('GPA Calculator Data Example'!CB38="","",'GPA Calculator Data Example'!CB38)</f>
        <v/>
      </c>
      <c r="AA38" s="171" t="str">
        <f>IF('GPA Calculator Data Example'!CC38="","",'GPA Calculator Data Example'!CC38)</f>
        <v/>
      </c>
      <c r="AB38" s="179" t="str">
        <f>IF('GPA Calculator Data Example'!CE38="","",'GPA Calculator Data Example'!CE38)</f>
        <v/>
      </c>
      <c r="AC38" s="180" t="str">
        <f>IF('GPA Calculator Data Example'!CN38="","",'GPA Calculator Data Example'!CN38)</f>
        <v/>
      </c>
      <c r="AD38" s="180" t="str">
        <f>IF('GPA Calculator Data Example'!CO38="","",'GPA Calculator Data Example'!CO38)</f>
        <v/>
      </c>
      <c r="AE38" s="180" t="str">
        <f>IF('GPA Calculator Data Example'!CP38="","",'GPA Calculator Data Example'!CP38)</f>
        <v/>
      </c>
      <c r="AF38" s="181" t="str">
        <f>IF('GPA Calculator Data Example'!CR38="","",'GPA Calculator Data Example'!CR38)</f>
        <v/>
      </c>
      <c r="AG38" s="171" t="str">
        <f>IF('GPA Calculator Data Example'!DA38="","",'GPA Calculator Data Example'!DA38)</f>
        <v/>
      </c>
      <c r="AH38" s="171" t="str">
        <f>IF('GPA Calculator Data Example'!DB38="","",'GPA Calculator Data Example'!DB38)</f>
        <v/>
      </c>
      <c r="AI38" s="171" t="str">
        <f>IF('GPA Calculator Data Example'!DC38="","",'GPA Calculator Data Example'!DC38)</f>
        <v/>
      </c>
    </row>
    <row r="39" spans="1:35" ht="14.25" customHeight="1" x14ac:dyDescent="0.3">
      <c r="A39" s="167" t="str">
        <f>IF('GPA Calculator Data Example'!A39="","",'GPA Calculator Data Example'!A39)</f>
        <v/>
      </c>
      <c r="B39" s="110" t="str">
        <f>IF('GPA Calculator Data Example'!B39="","",'GPA Calculator Data Example'!B39)</f>
        <v/>
      </c>
      <c r="C39" s="110" t="str">
        <f>IF('GPA Calculator Data Example'!C39="","",'GPA Calculator Data Example'!C39)</f>
        <v/>
      </c>
      <c r="D39" s="179" t="str">
        <f>IF('GPA Calculator Data Example'!E39="","",'GPA Calculator Data Example'!E39)</f>
        <v/>
      </c>
      <c r="E39" s="180" t="str">
        <f>IF('GPA Calculator Data Example'!N39="","",'GPA Calculator Data Example'!N39)</f>
        <v/>
      </c>
      <c r="F39" s="180" t="str">
        <f>IF('GPA Calculator Data Example'!O39="","",'GPA Calculator Data Example'!O39)</f>
        <v/>
      </c>
      <c r="G39" s="180" t="str">
        <f>IF('GPA Calculator Data Example'!P39="","",'GPA Calculator Data Example'!P39)</f>
        <v/>
      </c>
      <c r="H39" s="181" t="str">
        <f>IF('GPA Calculator Data Example'!R39="","",'GPA Calculator Data Example'!R39)</f>
        <v/>
      </c>
      <c r="I39" s="171" t="str">
        <f>IF('GPA Calculator Data Example'!AA39="","",'GPA Calculator Data Example'!AA39)</f>
        <v/>
      </c>
      <c r="J39" s="171" t="str">
        <f>IF('GPA Calculator Data Example'!AB39="","",'GPA Calculator Data Example'!AB39)</f>
        <v/>
      </c>
      <c r="K39" s="171" t="str">
        <f>IF('GPA Calculator Data Example'!AC39="","",'GPA Calculator Data Example'!AC39)</f>
        <v/>
      </c>
      <c r="L39" s="179" t="str">
        <f>IF('GPA Calculator Data Example'!AE39="","",'GPA Calculator Data Example'!AE39)</f>
        <v/>
      </c>
      <c r="M39" s="180" t="str">
        <f>IF('GPA Calculator Data Example'!AN39="","",'GPA Calculator Data Example'!AN39)</f>
        <v/>
      </c>
      <c r="N39" s="180" t="str">
        <f>IF('GPA Calculator Data Example'!AO39="","",'GPA Calculator Data Example'!AO39)</f>
        <v/>
      </c>
      <c r="O39" s="180" t="str">
        <f>IF('GPA Calculator Data Example'!AP39="","",'GPA Calculator Data Example'!AP39)</f>
        <v/>
      </c>
      <c r="P39" s="181" t="str">
        <f>IF('GPA Calculator Data Example'!AR39="","",'GPA Calculator Data Example'!AR39)</f>
        <v/>
      </c>
      <c r="Q39" s="171" t="str">
        <f>IF('GPA Calculator Data Example'!BA39="","",'GPA Calculator Data Example'!BA39)</f>
        <v/>
      </c>
      <c r="R39" s="171" t="str">
        <f>IF('GPA Calculator Data Example'!BB39="","",'GPA Calculator Data Example'!BB39)</f>
        <v/>
      </c>
      <c r="S39" s="171" t="str">
        <f>IF('GPA Calculator Data Example'!BC39="","",'GPA Calculator Data Example'!BC39)</f>
        <v/>
      </c>
      <c r="T39" s="179" t="str">
        <f>IF('GPA Calculator Data Example'!BE39="","",'GPA Calculator Data Example'!BE39)</f>
        <v/>
      </c>
      <c r="U39" s="180" t="str">
        <f>IF('GPA Calculator Data Example'!BN39="","",'GPA Calculator Data Example'!BN39)</f>
        <v/>
      </c>
      <c r="V39" s="180" t="str">
        <f>IF('GPA Calculator Data Example'!BO39="","",'GPA Calculator Data Example'!BO39)</f>
        <v/>
      </c>
      <c r="W39" s="180" t="str">
        <f>IF('GPA Calculator Data Example'!BP39="","",'GPA Calculator Data Example'!BP39)</f>
        <v/>
      </c>
      <c r="X39" s="181" t="str">
        <f>IF('GPA Calculator Data Example'!BR39="","",'GPA Calculator Data Example'!BR39)</f>
        <v/>
      </c>
      <c r="Y39" s="171" t="str">
        <f>IF('GPA Calculator Data Example'!CA39="","",'GPA Calculator Data Example'!CA39)</f>
        <v/>
      </c>
      <c r="Z39" s="171" t="str">
        <f>IF('GPA Calculator Data Example'!CB39="","",'GPA Calculator Data Example'!CB39)</f>
        <v/>
      </c>
      <c r="AA39" s="171" t="str">
        <f>IF('GPA Calculator Data Example'!CC39="","",'GPA Calculator Data Example'!CC39)</f>
        <v/>
      </c>
      <c r="AB39" s="179" t="str">
        <f>IF('GPA Calculator Data Example'!CE39="","",'GPA Calculator Data Example'!CE39)</f>
        <v/>
      </c>
      <c r="AC39" s="180" t="str">
        <f>IF('GPA Calculator Data Example'!CN39="","",'GPA Calculator Data Example'!CN39)</f>
        <v/>
      </c>
      <c r="AD39" s="180" t="str">
        <f>IF('GPA Calculator Data Example'!CO39="","",'GPA Calculator Data Example'!CO39)</f>
        <v/>
      </c>
      <c r="AE39" s="180" t="str">
        <f>IF('GPA Calculator Data Example'!CP39="","",'GPA Calculator Data Example'!CP39)</f>
        <v/>
      </c>
      <c r="AF39" s="181" t="str">
        <f>IF('GPA Calculator Data Example'!CR39="","",'GPA Calculator Data Example'!CR39)</f>
        <v/>
      </c>
      <c r="AG39" s="171" t="str">
        <f>IF('GPA Calculator Data Example'!DA39="","",'GPA Calculator Data Example'!DA39)</f>
        <v/>
      </c>
      <c r="AH39" s="171" t="str">
        <f>IF('GPA Calculator Data Example'!DB39="","",'GPA Calculator Data Example'!DB39)</f>
        <v/>
      </c>
      <c r="AI39" s="171" t="str">
        <f>IF('GPA Calculator Data Example'!DC39="","",'GPA Calculator Data Example'!DC39)</f>
        <v/>
      </c>
    </row>
    <row r="40" spans="1:35" ht="14.25" customHeight="1" x14ac:dyDescent="0.3">
      <c r="A40" s="167" t="str">
        <f>IF('GPA Calculator Data Example'!A40="","",'GPA Calculator Data Example'!A40)</f>
        <v/>
      </c>
      <c r="B40" s="110" t="str">
        <f>IF('GPA Calculator Data Example'!B40="","",'GPA Calculator Data Example'!B40)</f>
        <v/>
      </c>
      <c r="C40" s="110" t="str">
        <f>IF('GPA Calculator Data Example'!C40="","",'GPA Calculator Data Example'!C40)</f>
        <v/>
      </c>
      <c r="D40" s="179" t="str">
        <f>IF('GPA Calculator Data Example'!E40="","",'GPA Calculator Data Example'!E40)</f>
        <v/>
      </c>
      <c r="E40" s="180" t="str">
        <f>IF('GPA Calculator Data Example'!N40="","",'GPA Calculator Data Example'!N40)</f>
        <v/>
      </c>
      <c r="F40" s="180" t="str">
        <f>IF('GPA Calculator Data Example'!O40="","",'GPA Calculator Data Example'!O40)</f>
        <v/>
      </c>
      <c r="G40" s="180" t="str">
        <f>IF('GPA Calculator Data Example'!P40="","",'GPA Calculator Data Example'!P40)</f>
        <v/>
      </c>
      <c r="H40" s="181" t="str">
        <f>IF('GPA Calculator Data Example'!R40="","",'GPA Calculator Data Example'!R40)</f>
        <v/>
      </c>
      <c r="I40" s="171" t="str">
        <f>IF('GPA Calculator Data Example'!AA40="","",'GPA Calculator Data Example'!AA40)</f>
        <v/>
      </c>
      <c r="J40" s="171" t="str">
        <f>IF('GPA Calculator Data Example'!AB40="","",'GPA Calculator Data Example'!AB40)</f>
        <v/>
      </c>
      <c r="K40" s="171" t="str">
        <f>IF('GPA Calculator Data Example'!AC40="","",'GPA Calculator Data Example'!AC40)</f>
        <v/>
      </c>
      <c r="L40" s="179" t="str">
        <f>IF('GPA Calculator Data Example'!AE40="","",'GPA Calculator Data Example'!AE40)</f>
        <v/>
      </c>
      <c r="M40" s="180" t="str">
        <f>IF('GPA Calculator Data Example'!AN40="","",'GPA Calculator Data Example'!AN40)</f>
        <v/>
      </c>
      <c r="N40" s="180" t="str">
        <f>IF('GPA Calculator Data Example'!AO40="","",'GPA Calculator Data Example'!AO40)</f>
        <v/>
      </c>
      <c r="O40" s="180" t="str">
        <f>IF('GPA Calculator Data Example'!AP40="","",'GPA Calculator Data Example'!AP40)</f>
        <v/>
      </c>
      <c r="P40" s="181" t="str">
        <f>IF('GPA Calculator Data Example'!AR40="","",'GPA Calculator Data Example'!AR40)</f>
        <v/>
      </c>
      <c r="Q40" s="171" t="str">
        <f>IF('GPA Calculator Data Example'!BA40="","",'GPA Calculator Data Example'!BA40)</f>
        <v/>
      </c>
      <c r="R40" s="171" t="str">
        <f>IF('GPA Calculator Data Example'!BB40="","",'GPA Calculator Data Example'!BB40)</f>
        <v/>
      </c>
      <c r="S40" s="171" t="str">
        <f>IF('GPA Calculator Data Example'!BC40="","",'GPA Calculator Data Example'!BC40)</f>
        <v/>
      </c>
      <c r="T40" s="179" t="str">
        <f>IF('GPA Calculator Data Example'!BE40="","",'GPA Calculator Data Example'!BE40)</f>
        <v/>
      </c>
      <c r="U40" s="180" t="str">
        <f>IF('GPA Calculator Data Example'!BN40="","",'GPA Calculator Data Example'!BN40)</f>
        <v/>
      </c>
      <c r="V40" s="180" t="str">
        <f>IF('GPA Calculator Data Example'!BO40="","",'GPA Calculator Data Example'!BO40)</f>
        <v/>
      </c>
      <c r="W40" s="180" t="str">
        <f>IF('GPA Calculator Data Example'!BP40="","",'GPA Calculator Data Example'!BP40)</f>
        <v/>
      </c>
      <c r="X40" s="181" t="str">
        <f>IF('GPA Calculator Data Example'!BR40="","",'GPA Calculator Data Example'!BR40)</f>
        <v/>
      </c>
      <c r="Y40" s="171" t="str">
        <f>IF('GPA Calculator Data Example'!CA40="","",'GPA Calculator Data Example'!CA40)</f>
        <v/>
      </c>
      <c r="Z40" s="171" t="str">
        <f>IF('GPA Calculator Data Example'!CB40="","",'GPA Calculator Data Example'!CB40)</f>
        <v/>
      </c>
      <c r="AA40" s="171" t="str">
        <f>IF('GPA Calculator Data Example'!CC40="","",'GPA Calculator Data Example'!CC40)</f>
        <v/>
      </c>
      <c r="AB40" s="179" t="str">
        <f>IF('GPA Calculator Data Example'!CE40="","",'GPA Calculator Data Example'!CE40)</f>
        <v/>
      </c>
      <c r="AC40" s="180" t="str">
        <f>IF('GPA Calculator Data Example'!CN40="","",'GPA Calculator Data Example'!CN40)</f>
        <v/>
      </c>
      <c r="AD40" s="180" t="str">
        <f>IF('GPA Calculator Data Example'!CO40="","",'GPA Calculator Data Example'!CO40)</f>
        <v/>
      </c>
      <c r="AE40" s="180" t="str">
        <f>IF('GPA Calculator Data Example'!CP40="","",'GPA Calculator Data Example'!CP40)</f>
        <v/>
      </c>
      <c r="AF40" s="181" t="str">
        <f>IF('GPA Calculator Data Example'!CR40="","",'GPA Calculator Data Example'!CR40)</f>
        <v/>
      </c>
      <c r="AG40" s="171" t="str">
        <f>IF('GPA Calculator Data Example'!DA40="","",'GPA Calculator Data Example'!DA40)</f>
        <v/>
      </c>
      <c r="AH40" s="171" t="str">
        <f>IF('GPA Calculator Data Example'!DB40="","",'GPA Calculator Data Example'!DB40)</f>
        <v/>
      </c>
      <c r="AI40" s="171" t="str">
        <f>IF('GPA Calculator Data Example'!DC40="","",'GPA Calculator Data Example'!DC40)</f>
        <v/>
      </c>
    </row>
    <row r="41" spans="1:35" ht="14.25" customHeight="1" x14ac:dyDescent="0.3">
      <c r="A41" s="167" t="str">
        <f>IF('GPA Calculator Data Example'!A41="","",'GPA Calculator Data Example'!A41)</f>
        <v/>
      </c>
      <c r="B41" s="110" t="str">
        <f>IF('GPA Calculator Data Example'!B41="","",'GPA Calculator Data Example'!B41)</f>
        <v/>
      </c>
      <c r="C41" s="110" t="str">
        <f>IF('GPA Calculator Data Example'!C41="","",'GPA Calculator Data Example'!C41)</f>
        <v/>
      </c>
      <c r="D41" s="179" t="str">
        <f>IF('GPA Calculator Data Example'!E41="","",'GPA Calculator Data Example'!E41)</f>
        <v/>
      </c>
      <c r="E41" s="180" t="str">
        <f>IF('GPA Calculator Data Example'!N41="","",'GPA Calculator Data Example'!N41)</f>
        <v/>
      </c>
      <c r="F41" s="180" t="str">
        <f>IF('GPA Calculator Data Example'!O41="","",'GPA Calculator Data Example'!O41)</f>
        <v/>
      </c>
      <c r="G41" s="180" t="str">
        <f>IF('GPA Calculator Data Example'!P41="","",'GPA Calculator Data Example'!P41)</f>
        <v/>
      </c>
      <c r="H41" s="181" t="str">
        <f>IF('GPA Calculator Data Example'!R41="","",'GPA Calculator Data Example'!R41)</f>
        <v/>
      </c>
      <c r="I41" s="171" t="str">
        <f>IF('GPA Calculator Data Example'!AA41="","",'GPA Calculator Data Example'!AA41)</f>
        <v/>
      </c>
      <c r="J41" s="171" t="str">
        <f>IF('GPA Calculator Data Example'!AB41="","",'GPA Calculator Data Example'!AB41)</f>
        <v/>
      </c>
      <c r="K41" s="171" t="str">
        <f>IF('GPA Calculator Data Example'!AC41="","",'GPA Calculator Data Example'!AC41)</f>
        <v/>
      </c>
      <c r="L41" s="179" t="str">
        <f>IF('GPA Calculator Data Example'!AE41="","",'GPA Calculator Data Example'!AE41)</f>
        <v/>
      </c>
      <c r="M41" s="180" t="str">
        <f>IF('GPA Calculator Data Example'!AN41="","",'GPA Calculator Data Example'!AN41)</f>
        <v/>
      </c>
      <c r="N41" s="180" t="str">
        <f>IF('GPA Calculator Data Example'!AO41="","",'GPA Calculator Data Example'!AO41)</f>
        <v/>
      </c>
      <c r="O41" s="180" t="str">
        <f>IF('GPA Calculator Data Example'!AP41="","",'GPA Calculator Data Example'!AP41)</f>
        <v/>
      </c>
      <c r="P41" s="181" t="str">
        <f>IF('GPA Calculator Data Example'!AR41="","",'GPA Calculator Data Example'!AR41)</f>
        <v/>
      </c>
      <c r="Q41" s="171" t="str">
        <f>IF('GPA Calculator Data Example'!BA41="","",'GPA Calculator Data Example'!BA41)</f>
        <v/>
      </c>
      <c r="R41" s="171" t="str">
        <f>IF('GPA Calculator Data Example'!BB41="","",'GPA Calculator Data Example'!BB41)</f>
        <v/>
      </c>
      <c r="S41" s="171" t="str">
        <f>IF('GPA Calculator Data Example'!BC41="","",'GPA Calculator Data Example'!BC41)</f>
        <v/>
      </c>
      <c r="T41" s="179" t="str">
        <f>IF('GPA Calculator Data Example'!BE41="","",'GPA Calculator Data Example'!BE41)</f>
        <v/>
      </c>
      <c r="U41" s="180" t="str">
        <f>IF('GPA Calculator Data Example'!BN41="","",'GPA Calculator Data Example'!BN41)</f>
        <v/>
      </c>
      <c r="V41" s="180" t="str">
        <f>IF('GPA Calculator Data Example'!BO41="","",'GPA Calculator Data Example'!BO41)</f>
        <v/>
      </c>
      <c r="W41" s="180" t="str">
        <f>IF('GPA Calculator Data Example'!BP41="","",'GPA Calculator Data Example'!BP41)</f>
        <v/>
      </c>
      <c r="X41" s="181" t="str">
        <f>IF('GPA Calculator Data Example'!BR41="","",'GPA Calculator Data Example'!BR41)</f>
        <v/>
      </c>
      <c r="Y41" s="171" t="str">
        <f>IF('GPA Calculator Data Example'!CA41="","",'GPA Calculator Data Example'!CA41)</f>
        <v/>
      </c>
      <c r="Z41" s="171" t="str">
        <f>IF('GPA Calculator Data Example'!CB41="","",'GPA Calculator Data Example'!CB41)</f>
        <v/>
      </c>
      <c r="AA41" s="171" t="str">
        <f>IF('GPA Calculator Data Example'!CC41="","",'GPA Calculator Data Example'!CC41)</f>
        <v/>
      </c>
      <c r="AB41" s="179" t="str">
        <f>IF('GPA Calculator Data Example'!CE41="","",'GPA Calculator Data Example'!CE41)</f>
        <v/>
      </c>
      <c r="AC41" s="180" t="str">
        <f>IF('GPA Calculator Data Example'!CN41="","",'GPA Calculator Data Example'!CN41)</f>
        <v/>
      </c>
      <c r="AD41" s="180" t="str">
        <f>IF('GPA Calculator Data Example'!CO41="","",'GPA Calculator Data Example'!CO41)</f>
        <v/>
      </c>
      <c r="AE41" s="180" t="str">
        <f>IF('GPA Calculator Data Example'!CP41="","",'GPA Calculator Data Example'!CP41)</f>
        <v/>
      </c>
      <c r="AF41" s="181" t="str">
        <f>IF('GPA Calculator Data Example'!CR41="","",'GPA Calculator Data Example'!CR41)</f>
        <v/>
      </c>
      <c r="AG41" s="171" t="str">
        <f>IF('GPA Calculator Data Example'!DA41="","",'GPA Calculator Data Example'!DA41)</f>
        <v/>
      </c>
      <c r="AH41" s="171" t="str">
        <f>IF('GPA Calculator Data Example'!DB41="","",'GPA Calculator Data Example'!DB41)</f>
        <v/>
      </c>
      <c r="AI41" s="171" t="str">
        <f>IF('GPA Calculator Data Example'!DC41="","",'GPA Calculator Data Example'!DC41)</f>
        <v/>
      </c>
    </row>
    <row r="42" spans="1:35" ht="14.25" customHeight="1" x14ac:dyDescent="0.3">
      <c r="A42" s="167" t="str">
        <f>IF('GPA Calculator Data Example'!A42="","",'GPA Calculator Data Example'!A42)</f>
        <v/>
      </c>
      <c r="B42" s="110" t="str">
        <f>IF('GPA Calculator Data Example'!B42="","",'GPA Calculator Data Example'!B42)</f>
        <v/>
      </c>
      <c r="C42" s="110" t="str">
        <f>IF('GPA Calculator Data Example'!C42="","",'GPA Calculator Data Example'!C42)</f>
        <v/>
      </c>
      <c r="D42" s="179" t="str">
        <f>IF('GPA Calculator Data Example'!E42="","",'GPA Calculator Data Example'!E42)</f>
        <v/>
      </c>
      <c r="E42" s="180" t="str">
        <f>IF('GPA Calculator Data Example'!N42="","",'GPA Calculator Data Example'!N42)</f>
        <v/>
      </c>
      <c r="F42" s="180" t="str">
        <f>IF('GPA Calculator Data Example'!O42="","",'GPA Calculator Data Example'!O42)</f>
        <v/>
      </c>
      <c r="G42" s="180" t="str">
        <f>IF('GPA Calculator Data Example'!P42="","",'GPA Calculator Data Example'!P42)</f>
        <v/>
      </c>
      <c r="H42" s="181" t="str">
        <f>IF('GPA Calculator Data Example'!R42="","",'GPA Calculator Data Example'!R42)</f>
        <v/>
      </c>
      <c r="I42" s="171" t="str">
        <f>IF('GPA Calculator Data Example'!AA42="","",'GPA Calculator Data Example'!AA42)</f>
        <v/>
      </c>
      <c r="J42" s="171" t="str">
        <f>IF('GPA Calculator Data Example'!AB42="","",'GPA Calculator Data Example'!AB42)</f>
        <v/>
      </c>
      <c r="K42" s="171" t="str">
        <f>IF('GPA Calculator Data Example'!AC42="","",'GPA Calculator Data Example'!AC42)</f>
        <v/>
      </c>
      <c r="L42" s="179" t="str">
        <f>IF('GPA Calculator Data Example'!AE42="","",'GPA Calculator Data Example'!AE42)</f>
        <v/>
      </c>
      <c r="M42" s="180" t="str">
        <f>IF('GPA Calculator Data Example'!AN42="","",'GPA Calculator Data Example'!AN42)</f>
        <v/>
      </c>
      <c r="N42" s="180" t="str">
        <f>IF('GPA Calculator Data Example'!AO42="","",'GPA Calculator Data Example'!AO42)</f>
        <v/>
      </c>
      <c r="O42" s="180" t="str">
        <f>IF('GPA Calculator Data Example'!AP42="","",'GPA Calculator Data Example'!AP42)</f>
        <v/>
      </c>
      <c r="P42" s="181" t="str">
        <f>IF('GPA Calculator Data Example'!AR42="","",'GPA Calculator Data Example'!AR42)</f>
        <v/>
      </c>
      <c r="Q42" s="171" t="str">
        <f>IF('GPA Calculator Data Example'!BA42="","",'GPA Calculator Data Example'!BA42)</f>
        <v/>
      </c>
      <c r="R42" s="171" t="str">
        <f>IF('GPA Calculator Data Example'!BB42="","",'GPA Calculator Data Example'!BB42)</f>
        <v/>
      </c>
      <c r="S42" s="171" t="str">
        <f>IF('GPA Calculator Data Example'!BC42="","",'GPA Calculator Data Example'!BC42)</f>
        <v/>
      </c>
      <c r="T42" s="179" t="str">
        <f>IF('GPA Calculator Data Example'!BE42="","",'GPA Calculator Data Example'!BE42)</f>
        <v/>
      </c>
      <c r="U42" s="180" t="str">
        <f>IF('GPA Calculator Data Example'!BN42="","",'GPA Calculator Data Example'!BN42)</f>
        <v/>
      </c>
      <c r="V42" s="180" t="str">
        <f>IF('GPA Calculator Data Example'!BO42="","",'GPA Calculator Data Example'!BO42)</f>
        <v/>
      </c>
      <c r="W42" s="180" t="str">
        <f>IF('GPA Calculator Data Example'!BP42="","",'GPA Calculator Data Example'!BP42)</f>
        <v/>
      </c>
      <c r="X42" s="181" t="str">
        <f>IF('GPA Calculator Data Example'!BR42="","",'GPA Calculator Data Example'!BR42)</f>
        <v/>
      </c>
      <c r="Y42" s="171" t="str">
        <f>IF('GPA Calculator Data Example'!CA42="","",'GPA Calculator Data Example'!CA42)</f>
        <v/>
      </c>
      <c r="Z42" s="171" t="str">
        <f>IF('GPA Calculator Data Example'!CB42="","",'GPA Calculator Data Example'!CB42)</f>
        <v/>
      </c>
      <c r="AA42" s="171" t="str">
        <f>IF('GPA Calculator Data Example'!CC42="","",'GPA Calculator Data Example'!CC42)</f>
        <v/>
      </c>
      <c r="AB42" s="179" t="str">
        <f>IF('GPA Calculator Data Example'!CE42="","",'GPA Calculator Data Example'!CE42)</f>
        <v/>
      </c>
      <c r="AC42" s="180" t="str">
        <f>IF('GPA Calculator Data Example'!CN42="","",'GPA Calculator Data Example'!CN42)</f>
        <v/>
      </c>
      <c r="AD42" s="180" t="str">
        <f>IF('GPA Calculator Data Example'!CO42="","",'GPA Calculator Data Example'!CO42)</f>
        <v/>
      </c>
      <c r="AE42" s="180" t="str">
        <f>IF('GPA Calculator Data Example'!CP42="","",'GPA Calculator Data Example'!CP42)</f>
        <v/>
      </c>
      <c r="AF42" s="181" t="str">
        <f>IF('GPA Calculator Data Example'!CR42="","",'GPA Calculator Data Example'!CR42)</f>
        <v/>
      </c>
      <c r="AG42" s="171" t="str">
        <f>IF('GPA Calculator Data Example'!DA42="","",'GPA Calculator Data Example'!DA42)</f>
        <v/>
      </c>
      <c r="AH42" s="171" t="str">
        <f>IF('GPA Calculator Data Example'!DB42="","",'GPA Calculator Data Example'!DB42)</f>
        <v/>
      </c>
      <c r="AI42" s="171" t="str">
        <f>IF('GPA Calculator Data Example'!DC42="","",'GPA Calculator Data Example'!DC42)</f>
        <v/>
      </c>
    </row>
    <row r="43" spans="1:35" ht="14.25" customHeight="1" x14ac:dyDescent="0.3">
      <c r="A43" s="167" t="str">
        <f>IF('GPA Calculator Data Example'!A43="","",'GPA Calculator Data Example'!A43)</f>
        <v/>
      </c>
      <c r="B43" s="110" t="str">
        <f>IF('GPA Calculator Data Example'!B43="","",'GPA Calculator Data Example'!B43)</f>
        <v/>
      </c>
      <c r="C43" s="110" t="str">
        <f>IF('GPA Calculator Data Example'!C43="","",'GPA Calculator Data Example'!C43)</f>
        <v/>
      </c>
      <c r="D43" s="179" t="str">
        <f>IF('GPA Calculator Data Example'!E43="","",'GPA Calculator Data Example'!E43)</f>
        <v/>
      </c>
      <c r="E43" s="180" t="str">
        <f>IF('GPA Calculator Data Example'!N43="","",'GPA Calculator Data Example'!N43)</f>
        <v/>
      </c>
      <c r="F43" s="180" t="str">
        <f>IF('GPA Calculator Data Example'!O43="","",'GPA Calculator Data Example'!O43)</f>
        <v/>
      </c>
      <c r="G43" s="180" t="str">
        <f>IF('GPA Calculator Data Example'!P43="","",'GPA Calculator Data Example'!P43)</f>
        <v/>
      </c>
      <c r="H43" s="181" t="str">
        <f>IF('GPA Calculator Data Example'!R43="","",'GPA Calculator Data Example'!R43)</f>
        <v/>
      </c>
      <c r="I43" s="171" t="str">
        <f>IF('GPA Calculator Data Example'!AA43="","",'GPA Calculator Data Example'!AA43)</f>
        <v/>
      </c>
      <c r="J43" s="171" t="str">
        <f>IF('GPA Calculator Data Example'!AB43="","",'GPA Calculator Data Example'!AB43)</f>
        <v/>
      </c>
      <c r="K43" s="171" t="str">
        <f>IF('GPA Calculator Data Example'!AC43="","",'GPA Calculator Data Example'!AC43)</f>
        <v/>
      </c>
      <c r="L43" s="179" t="str">
        <f>IF('GPA Calculator Data Example'!AE43="","",'GPA Calculator Data Example'!AE43)</f>
        <v/>
      </c>
      <c r="M43" s="180" t="str">
        <f>IF('GPA Calculator Data Example'!AN43="","",'GPA Calculator Data Example'!AN43)</f>
        <v/>
      </c>
      <c r="N43" s="180" t="str">
        <f>IF('GPA Calculator Data Example'!AO43="","",'GPA Calculator Data Example'!AO43)</f>
        <v/>
      </c>
      <c r="O43" s="180" t="str">
        <f>IF('GPA Calculator Data Example'!AP43="","",'GPA Calculator Data Example'!AP43)</f>
        <v/>
      </c>
      <c r="P43" s="181" t="str">
        <f>IF('GPA Calculator Data Example'!AR43="","",'GPA Calculator Data Example'!AR43)</f>
        <v/>
      </c>
      <c r="Q43" s="171" t="str">
        <f>IF('GPA Calculator Data Example'!BA43="","",'GPA Calculator Data Example'!BA43)</f>
        <v/>
      </c>
      <c r="R43" s="171" t="str">
        <f>IF('GPA Calculator Data Example'!BB43="","",'GPA Calculator Data Example'!BB43)</f>
        <v/>
      </c>
      <c r="S43" s="171" t="str">
        <f>IF('GPA Calculator Data Example'!BC43="","",'GPA Calculator Data Example'!BC43)</f>
        <v/>
      </c>
      <c r="T43" s="179" t="str">
        <f>IF('GPA Calculator Data Example'!BE43="","",'GPA Calculator Data Example'!BE43)</f>
        <v/>
      </c>
      <c r="U43" s="180" t="str">
        <f>IF('GPA Calculator Data Example'!BN43="","",'GPA Calculator Data Example'!BN43)</f>
        <v/>
      </c>
      <c r="V43" s="180" t="str">
        <f>IF('GPA Calculator Data Example'!BO43="","",'GPA Calculator Data Example'!BO43)</f>
        <v/>
      </c>
      <c r="W43" s="180" t="str">
        <f>IF('GPA Calculator Data Example'!BP43="","",'GPA Calculator Data Example'!BP43)</f>
        <v/>
      </c>
      <c r="X43" s="181" t="str">
        <f>IF('GPA Calculator Data Example'!BR43="","",'GPA Calculator Data Example'!BR43)</f>
        <v/>
      </c>
      <c r="Y43" s="171" t="str">
        <f>IF('GPA Calculator Data Example'!CA43="","",'GPA Calculator Data Example'!CA43)</f>
        <v/>
      </c>
      <c r="Z43" s="171" t="str">
        <f>IF('GPA Calculator Data Example'!CB43="","",'GPA Calculator Data Example'!CB43)</f>
        <v/>
      </c>
      <c r="AA43" s="171" t="str">
        <f>IF('GPA Calculator Data Example'!CC43="","",'GPA Calculator Data Example'!CC43)</f>
        <v/>
      </c>
      <c r="AB43" s="179" t="str">
        <f>IF('GPA Calculator Data Example'!CE43="","",'GPA Calculator Data Example'!CE43)</f>
        <v/>
      </c>
      <c r="AC43" s="180" t="str">
        <f>IF('GPA Calculator Data Example'!CN43="","",'GPA Calculator Data Example'!CN43)</f>
        <v/>
      </c>
      <c r="AD43" s="180" t="str">
        <f>IF('GPA Calculator Data Example'!CO43="","",'GPA Calculator Data Example'!CO43)</f>
        <v/>
      </c>
      <c r="AE43" s="180" t="str">
        <f>IF('GPA Calculator Data Example'!CP43="","",'GPA Calculator Data Example'!CP43)</f>
        <v/>
      </c>
      <c r="AF43" s="181" t="str">
        <f>IF('GPA Calculator Data Example'!CR43="","",'GPA Calculator Data Example'!CR43)</f>
        <v/>
      </c>
      <c r="AG43" s="171" t="str">
        <f>IF('GPA Calculator Data Example'!DA43="","",'GPA Calculator Data Example'!DA43)</f>
        <v/>
      </c>
      <c r="AH43" s="171" t="str">
        <f>IF('GPA Calculator Data Example'!DB43="","",'GPA Calculator Data Example'!DB43)</f>
        <v/>
      </c>
      <c r="AI43" s="171" t="str">
        <f>IF('GPA Calculator Data Example'!DC43="","",'GPA Calculator Data Example'!DC43)</f>
        <v/>
      </c>
    </row>
    <row r="44" spans="1:35" ht="14.25" customHeight="1" x14ac:dyDescent="0.3">
      <c r="A44" s="167" t="str">
        <f>IF('GPA Calculator Data Example'!A44="","",'GPA Calculator Data Example'!A44)</f>
        <v/>
      </c>
      <c r="B44" s="110" t="str">
        <f>IF('GPA Calculator Data Example'!B44="","",'GPA Calculator Data Example'!B44)</f>
        <v/>
      </c>
      <c r="C44" s="110" t="str">
        <f>IF('GPA Calculator Data Example'!C44="","",'GPA Calculator Data Example'!C44)</f>
        <v/>
      </c>
      <c r="D44" s="179" t="str">
        <f>IF('GPA Calculator Data Example'!E44="","",'GPA Calculator Data Example'!E44)</f>
        <v/>
      </c>
      <c r="E44" s="180" t="str">
        <f>IF('GPA Calculator Data Example'!N44="","",'GPA Calculator Data Example'!N44)</f>
        <v/>
      </c>
      <c r="F44" s="180" t="str">
        <f>IF('GPA Calculator Data Example'!O44="","",'GPA Calculator Data Example'!O44)</f>
        <v/>
      </c>
      <c r="G44" s="180" t="str">
        <f>IF('GPA Calculator Data Example'!P44="","",'GPA Calculator Data Example'!P44)</f>
        <v/>
      </c>
      <c r="H44" s="181" t="str">
        <f>IF('GPA Calculator Data Example'!R44="","",'GPA Calculator Data Example'!R44)</f>
        <v/>
      </c>
      <c r="I44" s="171" t="str">
        <f>IF('GPA Calculator Data Example'!AA44="","",'GPA Calculator Data Example'!AA44)</f>
        <v/>
      </c>
      <c r="J44" s="171" t="str">
        <f>IF('GPA Calculator Data Example'!AB44="","",'GPA Calculator Data Example'!AB44)</f>
        <v/>
      </c>
      <c r="K44" s="171" t="str">
        <f>IF('GPA Calculator Data Example'!AC44="","",'GPA Calculator Data Example'!AC44)</f>
        <v/>
      </c>
      <c r="L44" s="179" t="str">
        <f>IF('GPA Calculator Data Example'!AE44="","",'GPA Calculator Data Example'!AE44)</f>
        <v/>
      </c>
      <c r="M44" s="180" t="str">
        <f>IF('GPA Calculator Data Example'!AN44="","",'GPA Calculator Data Example'!AN44)</f>
        <v/>
      </c>
      <c r="N44" s="180" t="str">
        <f>IF('GPA Calculator Data Example'!AO44="","",'GPA Calculator Data Example'!AO44)</f>
        <v/>
      </c>
      <c r="O44" s="180" t="str">
        <f>IF('GPA Calculator Data Example'!AP44="","",'GPA Calculator Data Example'!AP44)</f>
        <v/>
      </c>
      <c r="P44" s="181" t="str">
        <f>IF('GPA Calculator Data Example'!AR44="","",'GPA Calculator Data Example'!AR44)</f>
        <v/>
      </c>
      <c r="Q44" s="171" t="str">
        <f>IF('GPA Calculator Data Example'!BA44="","",'GPA Calculator Data Example'!BA44)</f>
        <v/>
      </c>
      <c r="R44" s="171" t="str">
        <f>IF('GPA Calculator Data Example'!BB44="","",'GPA Calculator Data Example'!BB44)</f>
        <v/>
      </c>
      <c r="S44" s="171" t="str">
        <f>IF('GPA Calculator Data Example'!BC44="","",'GPA Calculator Data Example'!BC44)</f>
        <v/>
      </c>
      <c r="T44" s="179" t="str">
        <f>IF('GPA Calculator Data Example'!BE44="","",'GPA Calculator Data Example'!BE44)</f>
        <v/>
      </c>
      <c r="U44" s="180" t="str">
        <f>IF('GPA Calculator Data Example'!BN44="","",'GPA Calculator Data Example'!BN44)</f>
        <v/>
      </c>
      <c r="V44" s="180" t="str">
        <f>IF('GPA Calculator Data Example'!BO44="","",'GPA Calculator Data Example'!BO44)</f>
        <v/>
      </c>
      <c r="W44" s="180" t="str">
        <f>IF('GPA Calculator Data Example'!BP44="","",'GPA Calculator Data Example'!BP44)</f>
        <v/>
      </c>
      <c r="X44" s="181" t="str">
        <f>IF('GPA Calculator Data Example'!BR44="","",'GPA Calculator Data Example'!BR44)</f>
        <v/>
      </c>
      <c r="Y44" s="171" t="str">
        <f>IF('GPA Calculator Data Example'!CA44="","",'GPA Calculator Data Example'!CA44)</f>
        <v/>
      </c>
      <c r="Z44" s="171" t="str">
        <f>IF('GPA Calculator Data Example'!CB44="","",'GPA Calculator Data Example'!CB44)</f>
        <v/>
      </c>
      <c r="AA44" s="171" t="str">
        <f>IF('GPA Calculator Data Example'!CC44="","",'GPA Calculator Data Example'!CC44)</f>
        <v/>
      </c>
      <c r="AB44" s="179" t="str">
        <f>IF('GPA Calculator Data Example'!CE44="","",'GPA Calculator Data Example'!CE44)</f>
        <v/>
      </c>
      <c r="AC44" s="180" t="str">
        <f>IF('GPA Calculator Data Example'!CN44="","",'GPA Calculator Data Example'!CN44)</f>
        <v/>
      </c>
      <c r="AD44" s="180" t="str">
        <f>IF('GPA Calculator Data Example'!CO44="","",'GPA Calculator Data Example'!CO44)</f>
        <v/>
      </c>
      <c r="AE44" s="180" t="str">
        <f>IF('GPA Calculator Data Example'!CP44="","",'GPA Calculator Data Example'!CP44)</f>
        <v/>
      </c>
      <c r="AF44" s="181" t="str">
        <f>IF('GPA Calculator Data Example'!CR44="","",'GPA Calculator Data Example'!CR44)</f>
        <v/>
      </c>
      <c r="AG44" s="171" t="str">
        <f>IF('GPA Calculator Data Example'!DA44="","",'GPA Calculator Data Example'!DA44)</f>
        <v/>
      </c>
      <c r="AH44" s="171" t="str">
        <f>IF('GPA Calculator Data Example'!DB44="","",'GPA Calculator Data Example'!DB44)</f>
        <v/>
      </c>
      <c r="AI44" s="171" t="str">
        <f>IF('GPA Calculator Data Example'!DC44="","",'GPA Calculator Data Example'!DC44)</f>
        <v/>
      </c>
    </row>
    <row r="45" spans="1:35" ht="14.25" customHeight="1" x14ac:dyDescent="0.3">
      <c r="A45" s="167" t="str">
        <f>IF('GPA Calculator Data Example'!A45="","",'GPA Calculator Data Example'!A45)</f>
        <v/>
      </c>
      <c r="B45" s="110" t="str">
        <f>IF('GPA Calculator Data Example'!B45="","",'GPA Calculator Data Example'!B45)</f>
        <v/>
      </c>
      <c r="C45" s="110" t="str">
        <f>IF('GPA Calculator Data Example'!C45="","",'GPA Calculator Data Example'!C45)</f>
        <v/>
      </c>
      <c r="D45" s="179" t="str">
        <f>IF('GPA Calculator Data Example'!E45="","",'GPA Calculator Data Example'!E45)</f>
        <v/>
      </c>
      <c r="E45" s="180" t="str">
        <f>IF('GPA Calculator Data Example'!N45="","",'GPA Calculator Data Example'!N45)</f>
        <v/>
      </c>
      <c r="F45" s="180" t="str">
        <f>IF('GPA Calculator Data Example'!O45="","",'GPA Calculator Data Example'!O45)</f>
        <v/>
      </c>
      <c r="G45" s="180" t="str">
        <f>IF('GPA Calculator Data Example'!P45="","",'GPA Calculator Data Example'!P45)</f>
        <v/>
      </c>
      <c r="H45" s="181" t="str">
        <f>IF('GPA Calculator Data Example'!R45="","",'GPA Calculator Data Example'!R45)</f>
        <v/>
      </c>
      <c r="I45" s="171" t="str">
        <f>IF('GPA Calculator Data Example'!AA45="","",'GPA Calculator Data Example'!AA45)</f>
        <v/>
      </c>
      <c r="J45" s="171" t="str">
        <f>IF('GPA Calculator Data Example'!AB45="","",'GPA Calculator Data Example'!AB45)</f>
        <v/>
      </c>
      <c r="K45" s="171" t="str">
        <f>IF('GPA Calculator Data Example'!AC45="","",'GPA Calculator Data Example'!AC45)</f>
        <v/>
      </c>
      <c r="L45" s="179" t="str">
        <f>IF('GPA Calculator Data Example'!AE45="","",'GPA Calculator Data Example'!AE45)</f>
        <v/>
      </c>
      <c r="M45" s="180" t="str">
        <f>IF('GPA Calculator Data Example'!AN45="","",'GPA Calculator Data Example'!AN45)</f>
        <v/>
      </c>
      <c r="N45" s="180" t="str">
        <f>IF('GPA Calculator Data Example'!AO45="","",'GPA Calculator Data Example'!AO45)</f>
        <v/>
      </c>
      <c r="O45" s="180" t="str">
        <f>IF('GPA Calculator Data Example'!AP45="","",'GPA Calculator Data Example'!AP45)</f>
        <v/>
      </c>
      <c r="P45" s="181" t="str">
        <f>IF('GPA Calculator Data Example'!AR45="","",'GPA Calculator Data Example'!AR45)</f>
        <v/>
      </c>
      <c r="Q45" s="171" t="str">
        <f>IF('GPA Calculator Data Example'!BA45="","",'GPA Calculator Data Example'!BA45)</f>
        <v/>
      </c>
      <c r="R45" s="171" t="str">
        <f>IF('GPA Calculator Data Example'!BB45="","",'GPA Calculator Data Example'!BB45)</f>
        <v/>
      </c>
      <c r="S45" s="171" t="str">
        <f>IF('GPA Calculator Data Example'!BC45="","",'GPA Calculator Data Example'!BC45)</f>
        <v/>
      </c>
      <c r="T45" s="179" t="str">
        <f>IF('GPA Calculator Data Example'!BE45="","",'GPA Calculator Data Example'!BE45)</f>
        <v/>
      </c>
      <c r="U45" s="180" t="str">
        <f>IF('GPA Calculator Data Example'!BN45="","",'GPA Calculator Data Example'!BN45)</f>
        <v/>
      </c>
      <c r="V45" s="180" t="str">
        <f>IF('GPA Calculator Data Example'!BO45="","",'GPA Calculator Data Example'!BO45)</f>
        <v/>
      </c>
      <c r="W45" s="180" t="str">
        <f>IF('GPA Calculator Data Example'!BP45="","",'GPA Calculator Data Example'!BP45)</f>
        <v/>
      </c>
      <c r="X45" s="181" t="str">
        <f>IF('GPA Calculator Data Example'!BR45="","",'GPA Calculator Data Example'!BR45)</f>
        <v/>
      </c>
      <c r="Y45" s="171" t="str">
        <f>IF('GPA Calculator Data Example'!CA45="","",'GPA Calculator Data Example'!CA45)</f>
        <v/>
      </c>
      <c r="Z45" s="171" t="str">
        <f>IF('GPA Calculator Data Example'!CB45="","",'GPA Calculator Data Example'!CB45)</f>
        <v/>
      </c>
      <c r="AA45" s="171" t="str">
        <f>IF('GPA Calculator Data Example'!CC45="","",'GPA Calculator Data Example'!CC45)</f>
        <v/>
      </c>
      <c r="AB45" s="179" t="str">
        <f>IF('GPA Calculator Data Example'!CE45="","",'GPA Calculator Data Example'!CE45)</f>
        <v/>
      </c>
      <c r="AC45" s="180" t="str">
        <f>IF('GPA Calculator Data Example'!CN45="","",'GPA Calculator Data Example'!CN45)</f>
        <v/>
      </c>
      <c r="AD45" s="180" t="str">
        <f>IF('GPA Calculator Data Example'!CO45="","",'GPA Calculator Data Example'!CO45)</f>
        <v/>
      </c>
      <c r="AE45" s="180" t="str">
        <f>IF('GPA Calculator Data Example'!CP45="","",'GPA Calculator Data Example'!CP45)</f>
        <v/>
      </c>
      <c r="AF45" s="181" t="str">
        <f>IF('GPA Calculator Data Example'!CR45="","",'GPA Calculator Data Example'!CR45)</f>
        <v/>
      </c>
      <c r="AG45" s="171" t="str">
        <f>IF('GPA Calculator Data Example'!DA45="","",'GPA Calculator Data Example'!DA45)</f>
        <v/>
      </c>
      <c r="AH45" s="171" t="str">
        <f>IF('GPA Calculator Data Example'!DB45="","",'GPA Calculator Data Example'!DB45)</f>
        <v/>
      </c>
      <c r="AI45" s="171" t="str">
        <f>IF('GPA Calculator Data Example'!DC45="","",'GPA Calculator Data Example'!DC45)</f>
        <v/>
      </c>
    </row>
    <row r="46" spans="1:35" ht="14.25" customHeight="1" x14ac:dyDescent="0.3">
      <c r="A46" s="167" t="str">
        <f>IF('GPA Calculator Data Example'!A46="","",'GPA Calculator Data Example'!A46)</f>
        <v/>
      </c>
      <c r="B46" s="110" t="str">
        <f>IF('GPA Calculator Data Example'!B46="","",'GPA Calculator Data Example'!B46)</f>
        <v/>
      </c>
      <c r="C46" s="110" t="str">
        <f>IF('GPA Calculator Data Example'!C46="","",'GPA Calculator Data Example'!C46)</f>
        <v/>
      </c>
      <c r="D46" s="179" t="str">
        <f>IF('GPA Calculator Data Example'!E46="","",'GPA Calculator Data Example'!E46)</f>
        <v/>
      </c>
      <c r="E46" s="180" t="str">
        <f>IF('GPA Calculator Data Example'!N46="","",'GPA Calculator Data Example'!N46)</f>
        <v/>
      </c>
      <c r="F46" s="180" t="str">
        <f>IF('GPA Calculator Data Example'!O46="","",'GPA Calculator Data Example'!O46)</f>
        <v/>
      </c>
      <c r="G46" s="180" t="str">
        <f>IF('GPA Calculator Data Example'!P46="","",'GPA Calculator Data Example'!P46)</f>
        <v/>
      </c>
      <c r="H46" s="181" t="str">
        <f>IF('GPA Calculator Data Example'!R46="","",'GPA Calculator Data Example'!R46)</f>
        <v/>
      </c>
      <c r="I46" s="171" t="str">
        <f>IF('GPA Calculator Data Example'!AA46="","",'GPA Calculator Data Example'!AA46)</f>
        <v/>
      </c>
      <c r="J46" s="171" t="str">
        <f>IF('GPA Calculator Data Example'!AB46="","",'GPA Calculator Data Example'!AB46)</f>
        <v/>
      </c>
      <c r="K46" s="171" t="str">
        <f>IF('GPA Calculator Data Example'!AC46="","",'GPA Calculator Data Example'!AC46)</f>
        <v/>
      </c>
      <c r="L46" s="179" t="str">
        <f>IF('GPA Calculator Data Example'!AE46="","",'GPA Calculator Data Example'!AE46)</f>
        <v/>
      </c>
      <c r="M46" s="180" t="str">
        <f>IF('GPA Calculator Data Example'!AN46="","",'GPA Calculator Data Example'!AN46)</f>
        <v/>
      </c>
      <c r="N46" s="180" t="str">
        <f>IF('GPA Calculator Data Example'!AO46="","",'GPA Calculator Data Example'!AO46)</f>
        <v/>
      </c>
      <c r="O46" s="180" t="str">
        <f>IF('GPA Calculator Data Example'!AP46="","",'GPA Calculator Data Example'!AP46)</f>
        <v/>
      </c>
      <c r="P46" s="181" t="str">
        <f>IF('GPA Calculator Data Example'!AR46="","",'GPA Calculator Data Example'!AR46)</f>
        <v/>
      </c>
      <c r="Q46" s="171" t="str">
        <f>IF('GPA Calculator Data Example'!BA46="","",'GPA Calculator Data Example'!BA46)</f>
        <v/>
      </c>
      <c r="R46" s="171" t="str">
        <f>IF('GPA Calculator Data Example'!BB46="","",'GPA Calculator Data Example'!BB46)</f>
        <v/>
      </c>
      <c r="S46" s="171" t="str">
        <f>IF('GPA Calculator Data Example'!BC46="","",'GPA Calculator Data Example'!BC46)</f>
        <v/>
      </c>
      <c r="T46" s="179" t="str">
        <f>IF('GPA Calculator Data Example'!BE46="","",'GPA Calculator Data Example'!BE46)</f>
        <v/>
      </c>
      <c r="U46" s="180" t="str">
        <f>IF('GPA Calculator Data Example'!BN46="","",'GPA Calculator Data Example'!BN46)</f>
        <v/>
      </c>
      <c r="V46" s="180" t="str">
        <f>IF('GPA Calculator Data Example'!BO46="","",'GPA Calculator Data Example'!BO46)</f>
        <v/>
      </c>
      <c r="W46" s="180" t="str">
        <f>IF('GPA Calculator Data Example'!BP46="","",'GPA Calculator Data Example'!BP46)</f>
        <v/>
      </c>
      <c r="X46" s="181" t="str">
        <f>IF('GPA Calculator Data Example'!BR46="","",'GPA Calculator Data Example'!BR46)</f>
        <v/>
      </c>
      <c r="Y46" s="171" t="str">
        <f>IF('GPA Calculator Data Example'!CA46="","",'GPA Calculator Data Example'!CA46)</f>
        <v/>
      </c>
      <c r="Z46" s="171" t="str">
        <f>IF('GPA Calculator Data Example'!CB46="","",'GPA Calculator Data Example'!CB46)</f>
        <v/>
      </c>
      <c r="AA46" s="171" t="str">
        <f>IF('GPA Calculator Data Example'!CC46="","",'GPA Calculator Data Example'!CC46)</f>
        <v/>
      </c>
      <c r="AB46" s="179" t="str">
        <f>IF('GPA Calculator Data Example'!CE46="","",'GPA Calculator Data Example'!CE46)</f>
        <v/>
      </c>
      <c r="AC46" s="180" t="str">
        <f>IF('GPA Calculator Data Example'!CN46="","",'GPA Calculator Data Example'!CN46)</f>
        <v/>
      </c>
      <c r="AD46" s="180" t="str">
        <f>IF('GPA Calculator Data Example'!CO46="","",'GPA Calculator Data Example'!CO46)</f>
        <v/>
      </c>
      <c r="AE46" s="180" t="str">
        <f>IF('GPA Calculator Data Example'!CP46="","",'GPA Calculator Data Example'!CP46)</f>
        <v/>
      </c>
      <c r="AF46" s="181" t="str">
        <f>IF('GPA Calculator Data Example'!CR46="","",'GPA Calculator Data Example'!CR46)</f>
        <v/>
      </c>
      <c r="AG46" s="171" t="str">
        <f>IF('GPA Calculator Data Example'!DA46="","",'GPA Calculator Data Example'!DA46)</f>
        <v/>
      </c>
      <c r="AH46" s="171" t="str">
        <f>IF('GPA Calculator Data Example'!DB46="","",'GPA Calculator Data Example'!DB46)</f>
        <v/>
      </c>
      <c r="AI46" s="171" t="str">
        <f>IF('GPA Calculator Data Example'!DC46="","",'GPA Calculator Data Example'!DC46)</f>
        <v/>
      </c>
    </row>
    <row r="47" spans="1:35" ht="14.25" customHeight="1" x14ac:dyDescent="0.3">
      <c r="A47" s="167" t="str">
        <f>IF('GPA Calculator Data Example'!A47="","",'GPA Calculator Data Example'!A47)</f>
        <v/>
      </c>
      <c r="B47" s="110" t="str">
        <f>IF('GPA Calculator Data Example'!B47="","",'GPA Calculator Data Example'!B47)</f>
        <v/>
      </c>
      <c r="C47" s="110" t="str">
        <f>IF('GPA Calculator Data Example'!C47="","",'GPA Calculator Data Example'!C47)</f>
        <v/>
      </c>
      <c r="D47" s="179" t="str">
        <f>IF('GPA Calculator Data Example'!E47="","",'GPA Calculator Data Example'!E47)</f>
        <v/>
      </c>
      <c r="E47" s="180" t="str">
        <f>IF('GPA Calculator Data Example'!N47="","",'GPA Calculator Data Example'!N47)</f>
        <v/>
      </c>
      <c r="F47" s="180" t="str">
        <f>IF('GPA Calculator Data Example'!O47="","",'GPA Calculator Data Example'!O47)</f>
        <v/>
      </c>
      <c r="G47" s="180" t="str">
        <f>IF('GPA Calculator Data Example'!P47="","",'GPA Calculator Data Example'!P47)</f>
        <v/>
      </c>
      <c r="H47" s="181" t="str">
        <f>IF('GPA Calculator Data Example'!R47="","",'GPA Calculator Data Example'!R47)</f>
        <v/>
      </c>
      <c r="I47" s="171" t="str">
        <f>IF('GPA Calculator Data Example'!AA47="","",'GPA Calculator Data Example'!AA47)</f>
        <v/>
      </c>
      <c r="J47" s="171" t="str">
        <f>IF('GPA Calculator Data Example'!AB47="","",'GPA Calculator Data Example'!AB47)</f>
        <v/>
      </c>
      <c r="K47" s="171" t="str">
        <f>IF('GPA Calculator Data Example'!AC47="","",'GPA Calculator Data Example'!AC47)</f>
        <v/>
      </c>
      <c r="L47" s="179" t="str">
        <f>IF('GPA Calculator Data Example'!AE47="","",'GPA Calculator Data Example'!AE47)</f>
        <v/>
      </c>
      <c r="M47" s="180" t="str">
        <f>IF('GPA Calculator Data Example'!AN47="","",'GPA Calculator Data Example'!AN47)</f>
        <v/>
      </c>
      <c r="N47" s="180" t="str">
        <f>IF('GPA Calculator Data Example'!AO47="","",'GPA Calculator Data Example'!AO47)</f>
        <v/>
      </c>
      <c r="O47" s="180" t="str">
        <f>IF('GPA Calculator Data Example'!AP47="","",'GPA Calculator Data Example'!AP47)</f>
        <v/>
      </c>
      <c r="P47" s="181" t="str">
        <f>IF('GPA Calculator Data Example'!AR47="","",'GPA Calculator Data Example'!AR47)</f>
        <v/>
      </c>
      <c r="Q47" s="171" t="str">
        <f>IF('GPA Calculator Data Example'!BA47="","",'GPA Calculator Data Example'!BA47)</f>
        <v/>
      </c>
      <c r="R47" s="171" t="str">
        <f>IF('GPA Calculator Data Example'!BB47="","",'GPA Calculator Data Example'!BB47)</f>
        <v/>
      </c>
      <c r="S47" s="171" t="str">
        <f>IF('GPA Calculator Data Example'!BC47="","",'GPA Calculator Data Example'!BC47)</f>
        <v/>
      </c>
      <c r="T47" s="179" t="str">
        <f>IF('GPA Calculator Data Example'!BE47="","",'GPA Calculator Data Example'!BE47)</f>
        <v/>
      </c>
      <c r="U47" s="180" t="str">
        <f>IF('GPA Calculator Data Example'!BN47="","",'GPA Calculator Data Example'!BN47)</f>
        <v/>
      </c>
      <c r="V47" s="180" t="str">
        <f>IF('GPA Calculator Data Example'!BO47="","",'GPA Calculator Data Example'!BO47)</f>
        <v/>
      </c>
      <c r="W47" s="180" t="str">
        <f>IF('GPA Calculator Data Example'!BP47="","",'GPA Calculator Data Example'!BP47)</f>
        <v/>
      </c>
      <c r="X47" s="181" t="str">
        <f>IF('GPA Calculator Data Example'!BR47="","",'GPA Calculator Data Example'!BR47)</f>
        <v/>
      </c>
      <c r="Y47" s="171" t="str">
        <f>IF('GPA Calculator Data Example'!CA47="","",'GPA Calculator Data Example'!CA47)</f>
        <v/>
      </c>
      <c r="Z47" s="171" t="str">
        <f>IF('GPA Calculator Data Example'!CB47="","",'GPA Calculator Data Example'!CB47)</f>
        <v/>
      </c>
      <c r="AA47" s="171" t="str">
        <f>IF('GPA Calculator Data Example'!CC47="","",'GPA Calculator Data Example'!CC47)</f>
        <v/>
      </c>
      <c r="AB47" s="179" t="str">
        <f>IF('GPA Calculator Data Example'!CE47="","",'GPA Calculator Data Example'!CE47)</f>
        <v/>
      </c>
      <c r="AC47" s="180" t="str">
        <f>IF('GPA Calculator Data Example'!CN47="","",'GPA Calculator Data Example'!CN47)</f>
        <v/>
      </c>
      <c r="AD47" s="180" t="str">
        <f>IF('GPA Calculator Data Example'!CO47="","",'GPA Calculator Data Example'!CO47)</f>
        <v/>
      </c>
      <c r="AE47" s="180" t="str">
        <f>IF('GPA Calculator Data Example'!CP47="","",'GPA Calculator Data Example'!CP47)</f>
        <v/>
      </c>
      <c r="AF47" s="181" t="str">
        <f>IF('GPA Calculator Data Example'!CR47="","",'GPA Calculator Data Example'!CR47)</f>
        <v/>
      </c>
      <c r="AG47" s="171" t="str">
        <f>IF('GPA Calculator Data Example'!DA47="","",'GPA Calculator Data Example'!DA47)</f>
        <v/>
      </c>
      <c r="AH47" s="171" t="str">
        <f>IF('GPA Calculator Data Example'!DB47="","",'GPA Calculator Data Example'!DB47)</f>
        <v/>
      </c>
      <c r="AI47" s="171" t="str">
        <f>IF('GPA Calculator Data Example'!DC47="","",'GPA Calculator Data Example'!DC47)</f>
        <v/>
      </c>
    </row>
    <row r="48" spans="1:35" ht="14.25" customHeight="1" x14ac:dyDescent="0.3">
      <c r="A48" s="167" t="str">
        <f>IF('GPA Calculator Data Example'!A48="","",'GPA Calculator Data Example'!A48)</f>
        <v/>
      </c>
      <c r="B48" s="110" t="str">
        <f>IF('GPA Calculator Data Example'!B48="","",'GPA Calculator Data Example'!B48)</f>
        <v/>
      </c>
      <c r="C48" s="110" t="str">
        <f>IF('GPA Calculator Data Example'!C48="","",'GPA Calculator Data Example'!C48)</f>
        <v/>
      </c>
      <c r="D48" s="179" t="str">
        <f>IF('GPA Calculator Data Example'!E48="","",'GPA Calculator Data Example'!E48)</f>
        <v/>
      </c>
      <c r="E48" s="180" t="str">
        <f>IF('GPA Calculator Data Example'!N48="","",'GPA Calculator Data Example'!N48)</f>
        <v/>
      </c>
      <c r="F48" s="180" t="str">
        <f>IF('GPA Calculator Data Example'!O48="","",'GPA Calculator Data Example'!O48)</f>
        <v/>
      </c>
      <c r="G48" s="180" t="str">
        <f>IF('GPA Calculator Data Example'!P48="","",'GPA Calculator Data Example'!P48)</f>
        <v/>
      </c>
      <c r="H48" s="181" t="str">
        <f>IF('GPA Calculator Data Example'!R48="","",'GPA Calculator Data Example'!R48)</f>
        <v/>
      </c>
      <c r="I48" s="171" t="str">
        <f>IF('GPA Calculator Data Example'!AA48="","",'GPA Calculator Data Example'!AA48)</f>
        <v/>
      </c>
      <c r="J48" s="171" t="str">
        <f>IF('GPA Calculator Data Example'!AB48="","",'GPA Calculator Data Example'!AB48)</f>
        <v/>
      </c>
      <c r="K48" s="171" t="str">
        <f>IF('GPA Calculator Data Example'!AC48="","",'GPA Calculator Data Example'!AC48)</f>
        <v/>
      </c>
      <c r="L48" s="179" t="str">
        <f>IF('GPA Calculator Data Example'!AE48="","",'GPA Calculator Data Example'!AE48)</f>
        <v/>
      </c>
      <c r="M48" s="180" t="str">
        <f>IF('GPA Calculator Data Example'!AN48="","",'GPA Calculator Data Example'!AN48)</f>
        <v/>
      </c>
      <c r="N48" s="180" t="str">
        <f>IF('GPA Calculator Data Example'!AO48="","",'GPA Calculator Data Example'!AO48)</f>
        <v/>
      </c>
      <c r="O48" s="180" t="str">
        <f>IF('GPA Calculator Data Example'!AP48="","",'GPA Calculator Data Example'!AP48)</f>
        <v/>
      </c>
      <c r="P48" s="181" t="str">
        <f>IF('GPA Calculator Data Example'!AR48="","",'GPA Calculator Data Example'!AR48)</f>
        <v/>
      </c>
      <c r="Q48" s="171" t="str">
        <f>IF('GPA Calculator Data Example'!BA48="","",'GPA Calculator Data Example'!BA48)</f>
        <v/>
      </c>
      <c r="R48" s="171" t="str">
        <f>IF('GPA Calculator Data Example'!BB48="","",'GPA Calculator Data Example'!BB48)</f>
        <v/>
      </c>
      <c r="S48" s="171" t="str">
        <f>IF('GPA Calculator Data Example'!BC48="","",'GPA Calculator Data Example'!BC48)</f>
        <v/>
      </c>
      <c r="T48" s="179" t="str">
        <f>IF('GPA Calculator Data Example'!BE48="","",'GPA Calculator Data Example'!BE48)</f>
        <v/>
      </c>
      <c r="U48" s="180" t="str">
        <f>IF('GPA Calculator Data Example'!BN48="","",'GPA Calculator Data Example'!BN48)</f>
        <v/>
      </c>
      <c r="V48" s="180" t="str">
        <f>IF('GPA Calculator Data Example'!BO48="","",'GPA Calculator Data Example'!BO48)</f>
        <v/>
      </c>
      <c r="W48" s="180" t="str">
        <f>IF('GPA Calculator Data Example'!BP48="","",'GPA Calculator Data Example'!BP48)</f>
        <v/>
      </c>
      <c r="X48" s="181" t="str">
        <f>IF('GPA Calculator Data Example'!BR48="","",'GPA Calculator Data Example'!BR48)</f>
        <v/>
      </c>
      <c r="Y48" s="171" t="str">
        <f>IF('GPA Calculator Data Example'!CA48="","",'GPA Calculator Data Example'!CA48)</f>
        <v/>
      </c>
      <c r="Z48" s="171" t="str">
        <f>IF('GPA Calculator Data Example'!CB48="","",'GPA Calculator Data Example'!CB48)</f>
        <v/>
      </c>
      <c r="AA48" s="171" t="str">
        <f>IF('GPA Calculator Data Example'!CC48="","",'GPA Calculator Data Example'!CC48)</f>
        <v/>
      </c>
      <c r="AB48" s="179" t="str">
        <f>IF('GPA Calculator Data Example'!CE48="","",'GPA Calculator Data Example'!CE48)</f>
        <v/>
      </c>
      <c r="AC48" s="180" t="str">
        <f>IF('GPA Calculator Data Example'!CN48="","",'GPA Calculator Data Example'!CN48)</f>
        <v/>
      </c>
      <c r="AD48" s="180" t="str">
        <f>IF('GPA Calculator Data Example'!CO48="","",'GPA Calculator Data Example'!CO48)</f>
        <v/>
      </c>
      <c r="AE48" s="180" t="str">
        <f>IF('GPA Calculator Data Example'!CP48="","",'GPA Calculator Data Example'!CP48)</f>
        <v/>
      </c>
      <c r="AF48" s="181" t="str">
        <f>IF('GPA Calculator Data Example'!CR48="","",'GPA Calculator Data Example'!CR48)</f>
        <v/>
      </c>
      <c r="AG48" s="171" t="str">
        <f>IF('GPA Calculator Data Example'!DA48="","",'GPA Calculator Data Example'!DA48)</f>
        <v/>
      </c>
      <c r="AH48" s="171" t="str">
        <f>IF('GPA Calculator Data Example'!DB48="","",'GPA Calculator Data Example'!DB48)</f>
        <v/>
      </c>
      <c r="AI48" s="171" t="str">
        <f>IF('GPA Calculator Data Example'!DC48="","",'GPA Calculator Data Example'!DC48)</f>
        <v/>
      </c>
    </row>
    <row r="49" spans="1:35" ht="14.25" customHeight="1" x14ac:dyDescent="0.3">
      <c r="A49" s="167" t="str">
        <f>IF('GPA Calculator Data Example'!A49="","",'GPA Calculator Data Example'!A49)</f>
        <v/>
      </c>
      <c r="B49" s="110" t="str">
        <f>IF('GPA Calculator Data Example'!B49="","",'GPA Calculator Data Example'!B49)</f>
        <v/>
      </c>
      <c r="C49" s="110" t="str">
        <f>IF('GPA Calculator Data Example'!C49="","",'GPA Calculator Data Example'!C49)</f>
        <v/>
      </c>
      <c r="D49" s="179" t="str">
        <f>IF('GPA Calculator Data Example'!E49="","",'GPA Calculator Data Example'!E49)</f>
        <v/>
      </c>
      <c r="E49" s="180" t="str">
        <f>IF('GPA Calculator Data Example'!N49="","",'GPA Calculator Data Example'!N49)</f>
        <v/>
      </c>
      <c r="F49" s="180" t="str">
        <f>IF('GPA Calculator Data Example'!O49="","",'GPA Calculator Data Example'!O49)</f>
        <v/>
      </c>
      <c r="G49" s="180" t="str">
        <f>IF('GPA Calculator Data Example'!P49="","",'GPA Calculator Data Example'!P49)</f>
        <v/>
      </c>
      <c r="H49" s="181" t="str">
        <f>IF('GPA Calculator Data Example'!R49="","",'GPA Calculator Data Example'!R49)</f>
        <v/>
      </c>
      <c r="I49" s="171" t="str">
        <f>IF('GPA Calculator Data Example'!AA49="","",'GPA Calculator Data Example'!AA49)</f>
        <v/>
      </c>
      <c r="J49" s="171" t="str">
        <f>IF('GPA Calculator Data Example'!AB49="","",'GPA Calculator Data Example'!AB49)</f>
        <v/>
      </c>
      <c r="K49" s="171" t="str">
        <f>IF('GPA Calculator Data Example'!AC49="","",'GPA Calculator Data Example'!AC49)</f>
        <v/>
      </c>
      <c r="L49" s="179" t="str">
        <f>IF('GPA Calculator Data Example'!AE49="","",'GPA Calculator Data Example'!AE49)</f>
        <v/>
      </c>
      <c r="M49" s="180" t="str">
        <f>IF('GPA Calculator Data Example'!AN49="","",'GPA Calculator Data Example'!AN49)</f>
        <v/>
      </c>
      <c r="N49" s="180" t="str">
        <f>IF('GPA Calculator Data Example'!AO49="","",'GPA Calculator Data Example'!AO49)</f>
        <v/>
      </c>
      <c r="O49" s="180" t="str">
        <f>IF('GPA Calculator Data Example'!AP49="","",'GPA Calculator Data Example'!AP49)</f>
        <v/>
      </c>
      <c r="P49" s="181" t="str">
        <f>IF('GPA Calculator Data Example'!AR49="","",'GPA Calculator Data Example'!AR49)</f>
        <v/>
      </c>
      <c r="Q49" s="171" t="str">
        <f>IF('GPA Calculator Data Example'!BA49="","",'GPA Calculator Data Example'!BA49)</f>
        <v/>
      </c>
      <c r="R49" s="171" t="str">
        <f>IF('GPA Calculator Data Example'!BB49="","",'GPA Calculator Data Example'!BB49)</f>
        <v/>
      </c>
      <c r="S49" s="171" t="str">
        <f>IF('GPA Calculator Data Example'!BC49="","",'GPA Calculator Data Example'!BC49)</f>
        <v/>
      </c>
      <c r="T49" s="179" t="str">
        <f>IF('GPA Calculator Data Example'!BE49="","",'GPA Calculator Data Example'!BE49)</f>
        <v/>
      </c>
      <c r="U49" s="180" t="str">
        <f>IF('GPA Calculator Data Example'!BN49="","",'GPA Calculator Data Example'!BN49)</f>
        <v/>
      </c>
      <c r="V49" s="180" t="str">
        <f>IF('GPA Calculator Data Example'!BO49="","",'GPA Calculator Data Example'!BO49)</f>
        <v/>
      </c>
      <c r="W49" s="180" t="str">
        <f>IF('GPA Calculator Data Example'!BP49="","",'GPA Calculator Data Example'!BP49)</f>
        <v/>
      </c>
      <c r="X49" s="181" t="str">
        <f>IF('GPA Calculator Data Example'!BR49="","",'GPA Calculator Data Example'!BR49)</f>
        <v/>
      </c>
      <c r="Y49" s="171" t="str">
        <f>IF('GPA Calculator Data Example'!CA49="","",'GPA Calculator Data Example'!CA49)</f>
        <v/>
      </c>
      <c r="Z49" s="171" t="str">
        <f>IF('GPA Calculator Data Example'!CB49="","",'GPA Calculator Data Example'!CB49)</f>
        <v/>
      </c>
      <c r="AA49" s="171" t="str">
        <f>IF('GPA Calculator Data Example'!CC49="","",'GPA Calculator Data Example'!CC49)</f>
        <v/>
      </c>
      <c r="AB49" s="179" t="str">
        <f>IF('GPA Calculator Data Example'!CE49="","",'GPA Calculator Data Example'!CE49)</f>
        <v/>
      </c>
      <c r="AC49" s="180" t="str">
        <f>IF('GPA Calculator Data Example'!CN49="","",'GPA Calculator Data Example'!CN49)</f>
        <v/>
      </c>
      <c r="AD49" s="180" t="str">
        <f>IF('GPA Calculator Data Example'!CO49="","",'GPA Calculator Data Example'!CO49)</f>
        <v/>
      </c>
      <c r="AE49" s="180" t="str">
        <f>IF('GPA Calculator Data Example'!CP49="","",'GPA Calculator Data Example'!CP49)</f>
        <v/>
      </c>
      <c r="AF49" s="181" t="str">
        <f>IF('GPA Calculator Data Example'!CR49="","",'GPA Calculator Data Example'!CR49)</f>
        <v/>
      </c>
      <c r="AG49" s="171" t="str">
        <f>IF('GPA Calculator Data Example'!DA49="","",'GPA Calculator Data Example'!DA49)</f>
        <v/>
      </c>
      <c r="AH49" s="171" t="str">
        <f>IF('GPA Calculator Data Example'!DB49="","",'GPA Calculator Data Example'!DB49)</f>
        <v/>
      </c>
      <c r="AI49" s="171" t="str">
        <f>IF('GPA Calculator Data Example'!DC49="","",'GPA Calculator Data Example'!DC49)</f>
        <v/>
      </c>
    </row>
    <row r="50" spans="1:35" ht="14.25" customHeight="1" x14ac:dyDescent="0.3">
      <c r="A50" s="167" t="str">
        <f>IF('GPA Calculator Data Example'!A50="","",'GPA Calculator Data Example'!A50)</f>
        <v/>
      </c>
      <c r="B50" s="110" t="str">
        <f>IF('GPA Calculator Data Example'!B50="","",'GPA Calculator Data Example'!B50)</f>
        <v/>
      </c>
      <c r="C50" s="110" t="str">
        <f>IF('GPA Calculator Data Example'!C50="","",'GPA Calculator Data Example'!C50)</f>
        <v/>
      </c>
      <c r="D50" s="179" t="str">
        <f>IF('GPA Calculator Data Example'!E50="","",'GPA Calculator Data Example'!E50)</f>
        <v/>
      </c>
      <c r="E50" s="180" t="str">
        <f>IF('GPA Calculator Data Example'!N50="","",'GPA Calculator Data Example'!N50)</f>
        <v/>
      </c>
      <c r="F50" s="180" t="str">
        <f>IF('GPA Calculator Data Example'!O50="","",'GPA Calculator Data Example'!O50)</f>
        <v/>
      </c>
      <c r="G50" s="180" t="str">
        <f>IF('GPA Calculator Data Example'!P50="","",'GPA Calculator Data Example'!P50)</f>
        <v/>
      </c>
      <c r="H50" s="181" t="str">
        <f>IF('GPA Calculator Data Example'!R50="","",'GPA Calculator Data Example'!R50)</f>
        <v/>
      </c>
      <c r="I50" s="171" t="str">
        <f>IF('GPA Calculator Data Example'!AA50="","",'GPA Calculator Data Example'!AA50)</f>
        <v/>
      </c>
      <c r="J50" s="171" t="str">
        <f>IF('GPA Calculator Data Example'!AB50="","",'GPA Calculator Data Example'!AB50)</f>
        <v/>
      </c>
      <c r="K50" s="171" t="str">
        <f>IF('GPA Calculator Data Example'!AC50="","",'GPA Calculator Data Example'!AC50)</f>
        <v/>
      </c>
      <c r="L50" s="179" t="str">
        <f>IF('GPA Calculator Data Example'!AE50="","",'GPA Calculator Data Example'!AE50)</f>
        <v/>
      </c>
      <c r="M50" s="180" t="str">
        <f>IF('GPA Calculator Data Example'!AN50="","",'GPA Calculator Data Example'!AN50)</f>
        <v/>
      </c>
      <c r="N50" s="180" t="str">
        <f>IF('GPA Calculator Data Example'!AO50="","",'GPA Calculator Data Example'!AO50)</f>
        <v/>
      </c>
      <c r="O50" s="180" t="str">
        <f>IF('GPA Calculator Data Example'!AP50="","",'GPA Calculator Data Example'!AP50)</f>
        <v/>
      </c>
      <c r="P50" s="181" t="str">
        <f>IF('GPA Calculator Data Example'!AR50="","",'GPA Calculator Data Example'!AR50)</f>
        <v/>
      </c>
      <c r="Q50" s="171" t="str">
        <f>IF('GPA Calculator Data Example'!BA50="","",'GPA Calculator Data Example'!BA50)</f>
        <v/>
      </c>
      <c r="R50" s="171" t="str">
        <f>IF('GPA Calculator Data Example'!BB50="","",'GPA Calculator Data Example'!BB50)</f>
        <v/>
      </c>
      <c r="S50" s="171" t="str">
        <f>IF('GPA Calculator Data Example'!BC50="","",'GPA Calculator Data Example'!BC50)</f>
        <v/>
      </c>
      <c r="T50" s="179" t="str">
        <f>IF('GPA Calculator Data Example'!BE50="","",'GPA Calculator Data Example'!BE50)</f>
        <v/>
      </c>
      <c r="U50" s="180" t="str">
        <f>IF('GPA Calculator Data Example'!BN50="","",'GPA Calculator Data Example'!BN50)</f>
        <v/>
      </c>
      <c r="V50" s="180" t="str">
        <f>IF('GPA Calculator Data Example'!BO50="","",'GPA Calculator Data Example'!BO50)</f>
        <v/>
      </c>
      <c r="W50" s="180" t="str">
        <f>IF('GPA Calculator Data Example'!BP50="","",'GPA Calculator Data Example'!BP50)</f>
        <v/>
      </c>
      <c r="X50" s="181" t="str">
        <f>IF('GPA Calculator Data Example'!BR50="","",'GPA Calculator Data Example'!BR50)</f>
        <v/>
      </c>
      <c r="Y50" s="171" t="str">
        <f>IF('GPA Calculator Data Example'!CA50="","",'GPA Calculator Data Example'!CA50)</f>
        <v/>
      </c>
      <c r="Z50" s="171" t="str">
        <f>IF('GPA Calculator Data Example'!CB50="","",'GPA Calculator Data Example'!CB50)</f>
        <v/>
      </c>
      <c r="AA50" s="171" t="str">
        <f>IF('GPA Calculator Data Example'!CC50="","",'GPA Calculator Data Example'!CC50)</f>
        <v/>
      </c>
      <c r="AB50" s="179" t="str">
        <f>IF('GPA Calculator Data Example'!CE50="","",'GPA Calculator Data Example'!CE50)</f>
        <v/>
      </c>
      <c r="AC50" s="180" t="str">
        <f>IF('GPA Calculator Data Example'!CN50="","",'GPA Calculator Data Example'!CN50)</f>
        <v/>
      </c>
      <c r="AD50" s="180" t="str">
        <f>IF('GPA Calculator Data Example'!CO50="","",'GPA Calculator Data Example'!CO50)</f>
        <v/>
      </c>
      <c r="AE50" s="180" t="str">
        <f>IF('GPA Calculator Data Example'!CP50="","",'GPA Calculator Data Example'!CP50)</f>
        <v/>
      </c>
      <c r="AF50" s="181" t="str">
        <f>IF('GPA Calculator Data Example'!CR50="","",'GPA Calculator Data Example'!CR50)</f>
        <v/>
      </c>
      <c r="AG50" s="171" t="str">
        <f>IF('GPA Calculator Data Example'!DA50="","",'GPA Calculator Data Example'!DA50)</f>
        <v/>
      </c>
      <c r="AH50" s="171" t="str">
        <f>IF('GPA Calculator Data Example'!DB50="","",'GPA Calculator Data Example'!DB50)</f>
        <v/>
      </c>
      <c r="AI50" s="171" t="str">
        <f>IF('GPA Calculator Data Example'!DC50="","",'GPA Calculator Data Example'!DC50)</f>
        <v/>
      </c>
    </row>
    <row r="51" spans="1:35" ht="14.25" customHeight="1" x14ac:dyDescent="0.3">
      <c r="A51" s="167" t="str">
        <f>IF('GPA Calculator Data Example'!A51="","",'GPA Calculator Data Example'!A51)</f>
        <v/>
      </c>
      <c r="B51" s="110" t="str">
        <f>IF('GPA Calculator Data Example'!B51="","",'GPA Calculator Data Example'!B51)</f>
        <v/>
      </c>
      <c r="C51" s="110" t="str">
        <f>IF('GPA Calculator Data Example'!C51="","",'GPA Calculator Data Example'!C51)</f>
        <v/>
      </c>
      <c r="D51" s="179" t="str">
        <f>IF('GPA Calculator Data Example'!E51="","",'GPA Calculator Data Example'!E51)</f>
        <v/>
      </c>
      <c r="E51" s="180" t="str">
        <f>IF('GPA Calculator Data Example'!N51="","",'GPA Calculator Data Example'!N51)</f>
        <v/>
      </c>
      <c r="F51" s="180" t="str">
        <f>IF('GPA Calculator Data Example'!O51="","",'GPA Calculator Data Example'!O51)</f>
        <v/>
      </c>
      <c r="G51" s="180" t="str">
        <f>IF('GPA Calculator Data Example'!P51="","",'GPA Calculator Data Example'!P51)</f>
        <v/>
      </c>
      <c r="H51" s="181" t="str">
        <f>IF('GPA Calculator Data Example'!R51="","",'GPA Calculator Data Example'!R51)</f>
        <v/>
      </c>
      <c r="I51" s="171" t="str">
        <f>IF('GPA Calculator Data Example'!AA51="","",'GPA Calculator Data Example'!AA51)</f>
        <v/>
      </c>
      <c r="J51" s="171" t="str">
        <f>IF('GPA Calculator Data Example'!AB51="","",'GPA Calculator Data Example'!AB51)</f>
        <v/>
      </c>
      <c r="K51" s="171" t="str">
        <f>IF('GPA Calculator Data Example'!AC51="","",'GPA Calculator Data Example'!AC51)</f>
        <v/>
      </c>
      <c r="L51" s="179" t="str">
        <f>IF('GPA Calculator Data Example'!AE51="","",'GPA Calculator Data Example'!AE51)</f>
        <v/>
      </c>
      <c r="M51" s="180" t="str">
        <f>IF('GPA Calculator Data Example'!AN51="","",'GPA Calculator Data Example'!AN51)</f>
        <v/>
      </c>
      <c r="N51" s="180" t="str">
        <f>IF('GPA Calculator Data Example'!AO51="","",'GPA Calculator Data Example'!AO51)</f>
        <v/>
      </c>
      <c r="O51" s="180" t="str">
        <f>IF('GPA Calculator Data Example'!AP51="","",'GPA Calculator Data Example'!AP51)</f>
        <v/>
      </c>
      <c r="P51" s="181" t="str">
        <f>IF('GPA Calculator Data Example'!AR51="","",'GPA Calculator Data Example'!AR51)</f>
        <v/>
      </c>
      <c r="Q51" s="171" t="str">
        <f>IF('GPA Calculator Data Example'!BA51="","",'GPA Calculator Data Example'!BA51)</f>
        <v/>
      </c>
      <c r="R51" s="171" t="str">
        <f>IF('GPA Calculator Data Example'!BB51="","",'GPA Calculator Data Example'!BB51)</f>
        <v/>
      </c>
      <c r="S51" s="171" t="str">
        <f>IF('GPA Calculator Data Example'!BC51="","",'GPA Calculator Data Example'!BC51)</f>
        <v/>
      </c>
      <c r="T51" s="179" t="str">
        <f>IF('GPA Calculator Data Example'!BE51="","",'GPA Calculator Data Example'!BE51)</f>
        <v/>
      </c>
      <c r="U51" s="180" t="str">
        <f>IF('GPA Calculator Data Example'!BN51="","",'GPA Calculator Data Example'!BN51)</f>
        <v/>
      </c>
      <c r="V51" s="180" t="str">
        <f>IF('GPA Calculator Data Example'!BO51="","",'GPA Calculator Data Example'!BO51)</f>
        <v/>
      </c>
      <c r="W51" s="180" t="str">
        <f>IF('GPA Calculator Data Example'!BP51="","",'GPA Calculator Data Example'!BP51)</f>
        <v/>
      </c>
      <c r="X51" s="181" t="str">
        <f>IF('GPA Calculator Data Example'!BR51="","",'GPA Calculator Data Example'!BR51)</f>
        <v/>
      </c>
      <c r="Y51" s="171" t="str">
        <f>IF('GPA Calculator Data Example'!CA51="","",'GPA Calculator Data Example'!CA51)</f>
        <v/>
      </c>
      <c r="Z51" s="171" t="str">
        <f>IF('GPA Calculator Data Example'!CB51="","",'GPA Calculator Data Example'!CB51)</f>
        <v/>
      </c>
      <c r="AA51" s="171" t="str">
        <f>IF('GPA Calculator Data Example'!CC51="","",'GPA Calculator Data Example'!CC51)</f>
        <v/>
      </c>
      <c r="AB51" s="179" t="str">
        <f>IF('GPA Calculator Data Example'!CE51="","",'GPA Calculator Data Example'!CE51)</f>
        <v/>
      </c>
      <c r="AC51" s="180" t="str">
        <f>IF('GPA Calculator Data Example'!CN51="","",'GPA Calculator Data Example'!CN51)</f>
        <v/>
      </c>
      <c r="AD51" s="180" t="str">
        <f>IF('GPA Calculator Data Example'!CO51="","",'GPA Calculator Data Example'!CO51)</f>
        <v/>
      </c>
      <c r="AE51" s="180" t="str">
        <f>IF('GPA Calculator Data Example'!CP51="","",'GPA Calculator Data Example'!CP51)</f>
        <v/>
      </c>
      <c r="AF51" s="181" t="str">
        <f>IF('GPA Calculator Data Example'!CR51="","",'GPA Calculator Data Example'!CR51)</f>
        <v/>
      </c>
      <c r="AG51" s="171" t="str">
        <f>IF('GPA Calculator Data Example'!DA51="","",'GPA Calculator Data Example'!DA51)</f>
        <v/>
      </c>
      <c r="AH51" s="171" t="str">
        <f>IF('GPA Calculator Data Example'!DB51="","",'GPA Calculator Data Example'!DB51)</f>
        <v/>
      </c>
      <c r="AI51" s="171" t="str">
        <f>IF('GPA Calculator Data Example'!DC51="","",'GPA Calculator Data Example'!DC51)</f>
        <v/>
      </c>
    </row>
    <row r="52" spans="1:35" ht="14.25" customHeight="1" x14ac:dyDescent="0.3">
      <c r="A52" s="167" t="str">
        <f>IF('GPA Calculator Data Example'!A52="","",'GPA Calculator Data Example'!A52)</f>
        <v/>
      </c>
      <c r="B52" s="110" t="str">
        <f>IF('GPA Calculator Data Example'!B52="","",'GPA Calculator Data Example'!B52)</f>
        <v/>
      </c>
      <c r="C52" s="110" t="str">
        <f>IF('GPA Calculator Data Example'!C52="","",'GPA Calculator Data Example'!C52)</f>
        <v/>
      </c>
      <c r="D52" s="179" t="str">
        <f>IF('GPA Calculator Data Example'!E52="","",'GPA Calculator Data Example'!E52)</f>
        <v/>
      </c>
      <c r="E52" s="180" t="str">
        <f>IF('GPA Calculator Data Example'!N52="","",'GPA Calculator Data Example'!N52)</f>
        <v/>
      </c>
      <c r="F52" s="180" t="str">
        <f>IF('GPA Calculator Data Example'!O52="","",'GPA Calculator Data Example'!O52)</f>
        <v/>
      </c>
      <c r="G52" s="180" t="str">
        <f>IF('GPA Calculator Data Example'!P52="","",'GPA Calculator Data Example'!P52)</f>
        <v/>
      </c>
      <c r="H52" s="181" t="str">
        <f>IF('GPA Calculator Data Example'!R52="","",'GPA Calculator Data Example'!R52)</f>
        <v/>
      </c>
      <c r="I52" s="171" t="str">
        <f>IF('GPA Calculator Data Example'!AA52="","",'GPA Calculator Data Example'!AA52)</f>
        <v/>
      </c>
      <c r="J52" s="171" t="str">
        <f>IF('GPA Calculator Data Example'!AB52="","",'GPA Calculator Data Example'!AB52)</f>
        <v/>
      </c>
      <c r="K52" s="171" t="str">
        <f>IF('GPA Calculator Data Example'!AC52="","",'GPA Calculator Data Example'!AC52)</f>
        <v/>
      </c>
      <c r="L52" s="179" t="str">
        <f>IF('GPA Calculator Data Example'!AE52="","",'GPA Calculator Data Example'!AE52)</f>
        <v/>
      </c>
      <c r="M52" s="180" t="str">
        <f>IF('GPA Calculator Data Example'!AN52="","",'GPA Calculator Data Example'!AN52)</f>
        <v/>
      </c>
      <c r="N52" s="180" t="str">
        <f>IF('GPA Calculator Data Example'!AO52="","",'GPA Calculator Data Example'!AO52)</f>
        <v/>
      </c>
      <c r="O52" s="180" t="str">
        <f>IF('GPA Calculator Data Example'!AP52="","",'GPA Calculator Data Example'!AP52)</f>
        <v/>
      </c>
      <c r="P52" s="181" t="str">
        <f>IF('GPA Calculator Data Example'!AR52="","",'GPA Calculator Data Example'!AR52)</f>
        <v/>
      </c>
      <c r="Q52" s="171" t="str">
        <f>IF('GPA Calculator Data Example'!BA52="","",'GPA Calculator Data Example'!BA52)</f>
        <v/>
      </c>
      <c r="R52" s="171" t="str">
        <f>IF('GPA Calculator Data Example'!BB52="","",'GPA Calculator Data Example'!BB52)</f>
        <v/>
      </c>
      <c r="S52" s="171" t="str">
        <f>IF('GPA Calculator Data Example'!BC52="","",'GPA Calculator Data Example'!BC52)</f>
        <v/>
      </c>
      <c r="T52" s="179" t="str">
        <f>IF('GPA Calculator Data Example'!BE52="","",'GPA Calculator Data Example'!BE52)</f>
        <v/>
      </c>
      <c r="U52" s="180" t="str">
        <f>IF('GPA Calculator Data Example'!BN52="","",'GPA Calculator Data Example'!BN52)</f>
        <v/>
      </c>
      <c r="V52" s="180" t="str">
        <f>IF('GPA Calculator Data Example'!BO52="","",'GPA Calculator Data Example'!BO52)</f>
        <v/>
      </c>
      <c r="W52" s="180" t="str">
        <f>IF('GPA Calculator Data Example'!BP52="","",'GPA Calculator Data Example'!BP52)</f>
        <v/>
      </c>
      <c r="X52" s="181" t="str">
        <f>IF('GPA Calculator Data Example'!BR52="","",'GPA Calculator Data Example'!BR52)</f>
        <v/>
      </c>
      <c r="Y52" s="171" t="str">
        <f>IF('GPA Calculator Data Example'!CA52="","",'GPA Calculator Data Example'!CA52)</f>
        <v/>
      </c>
      <c r="Z52" s="171" t="str">
        <f>IF('GPA Calculator Data Example'!CB52="","",'GPA Calculator Data Example'!CB52)</f>
        <v/>
      </c>
      <c r="AA52" s="171" t="str">
        <f>IF('GPA Calculator Data Example'!CC52="","",'GPA Calculator Data Example'!CC52)</f>
        <v/>
      </c>
      <c r="AB52" s="179" t="str">
        <f>IF('GPA Calculator Data Example'!CE52="","",'GPA Calculator Data Example'!CE52)</f>
        <v/>
      </c>
      <c r="AC52" s="180" t="str">
        <f>IF('GPA Calculator Data Example'!CN52="","",'GPA Calculator Data Example'!CN52)</f>
        <v/>
      </c>
      <c r="AD52" s="180" t="str">
        <f>IF('GPA Calculator Data Example'!CO52="","",'GPA Calculator Data Example'!CO52)</f>
        <v/>
      </c>
      <c r="AE52" s="180" t="str">
        <f>IF('GPA Calculator Data Example'!CP52="","",'GPA Calculator Data Example'!CP52)</f>
        <v/>
      </c>
      <c r="AF52" s="181" t="str">
        <f>IF('GPA Calculator Data Example'!CR52="","",'GPA Calculator Data Example'!CR52)</f>
        <v/>
      </c>
      <c r="AG52" s="171" t="str">
        <f>IF('GPA Calculator Data Example'!DA52="","",'GPA Calculator Data Example'!DA52)</f>
        <v/>
      </c>
      <c r="AH52" s="171" t="str">
        <f>IF('GPA Calculator Data Example'!DB52="","",'GPA Calculator Data Example'!DB52)</f>
        <v/>
      </c>
      <c r="AI52" s="171" t="str">
        <f>IF('GPA Calculator Data Example'!DC52="","",'GPA Calculator Data Example'!DC52)</f>
        <v/>
      </c>
    </row>
    <row r="53" spans="1:35" ht="14.25" customHeight="1" x14ac:dyDescent="0.3">
      <c r="A53" s="167" t="str">
        <f>IF('GPA Calculator Data Example'!A53="","",'GPA Calculator Data Example'!A53)</f>
        <v/>
      </c>
      <c r="B53" s="110" t="str">
        <f>IF('GPA Calculator Data Example'!B53="","",'GPA Calculator Data Example'!B53)</f>
        <v/>
      </c>
      <c r="C53" s="110" t="str">
        <f>IF('GPA Calculator Data Example'!C53="","",'GPA Calculator Data Example'!C53)</f>
        <v/>
      </c>
      <c r="D53" s="179" t="str">
        <f>IF('GPA Calculator Data Example'!E53="","",'GPA Calculator Data Example'!E53)</f>
        <v/>
      </c>
      <c r="E53" s="180" t="str">
        <f>IF('GPA Calculator Data Example'!N53="","",'GPA Calculator Data Example'!N53)</f>
        <v/>
      </c>
      <c r="F53" s="180" t="str">
        <f>IF('GPA Calculator Data Example'!O53="","",'GPA Calculator Data Example'!O53)</f>
        <v/>
      </c>
      <c r="G53" s="180" t="str">
        <f>IF('GPA Calculator Data Example'!P53="","",'GPA Calculator Data Example'!P53)</f>
        <v/>
      </c>
      <c r="H53" s="181" t="str">
        <f>IF('GPA Calculator Data Example'!R53="","",'GPA Calculator Data Example'!R53)</f>
        <v/>
      </c>
      <c r="I53" s="171" t="str">
        <f>IF('GPA Calculator Data Example'!AA53="","",'GPA Calculator Data Example'!AA53)</f>
        <v/>
      </c>
      <c r="J53" s="171" t="str">
        <f>IF('GPA Calculator Data Example'!AB53="","",'GPA Calculator Data Example'!AB53)</f>
        <v/>
      </c>
      <c r="K53" s="171" t="str">
        <f>IF('GPA Calculator Data Example'!AC53="","",'GPA Calculator Data Example'!AC53)</f>
        <v/>
      </c>
      <c r="L53" s="179" t="str">
        <f>IF('GPA Calculator Data Example'!AE53="","",'GPA Calculator Data Example'!AE53)</f>
        <v/>
      </c>
      <c r="M53" s="180" t="str">
        <f>IF('GPA Calculator Data Example'!AN53="","",'GPA Calculator Data Example'!AN53)</f>
        <v/>
      </c>
      <c r="N53" s="180" t="str">
        <f>IF('GPA Calculator Data Example'!AO53="","",'GPA Calculator Data Example'!AO53)</f>
        <v/>
      </c>
      <c r="O53" s="180" t="str">
        <f>IF('GPA Calculator Data Example'!AP53="","",'GPA Calculator Data Example'!AP53)</f>
        <v/>
      </c>
      <c r="P53" s="181" t="str">
        <f>IF('GPA Calculator Data Example'!AR53="","",'GPA Calculator Data Example'!AR53)</f>
        <v/>
      </c>
      <c r="Q53" s="171" t="str">
        <f>IF('GPA Calculator Data Example'!BA53="","",'GPA Calculator Data Example'!BA53)</f>
        <v/>
      </c>
      <c r="R53" s="171" t="str">
        <f>IF('GPA Calculator Data Example'!BB53="","",'GPA Calculator Data Example'!BB53)</f>
        <v/>
      </c>
      <c r="S53" s="171" t="str">
        <f>IF('GPA Calculator Data Example'!BC53="","",'GPA Calculator Data Example'!BC53)</f>
        <v/>
      </c>
      <c r="T53" s="179" t="str">
        <f>IF('GPA Calculator Data Example'!BE53="","",'GPA Calculator Data Example'!BE53)</f>
        <v/>
      </c>
      <c r="U53" s="180" t="str">
        <f>IF('GPA Calculator Data Example'!BN53="","",'GPA Calculator Data Example'!BN53)</f>
        <v/>
      </c>
      <c r="V53" s="180" t="str">
        <f>IF('GPA Calculator Data Example'!BO53="","",'GPA Calculator Data Example'!BO53)</f>
        <v/>
      </c>
      <c r="W53" s="180" t="str">
        <f>IF('GPA Calculator Data Example'!BP53="","",'GPA Calculator Data Example'!BP53)</f>
        <v/>
      </c>
      <c r="X53" s="181" t="str">
        <f>IF('GPA Calculator Data Example'!BR53="","",'GPA Calculator Data Example'!BR53)</f>
        <v/>
      </c>
      <c r="Y53" s="171" t="str">
        <f>IF('GPA Calculator Data Example'!CA53="","",'GPA Calculator Data Example'!CA53)</f>
        <v/>
      </c>
      <c r="Z53" s="171" t="str">
        <f>IF('GPA Calculator Data Example'!CB53="","",'GPA Calculator Data Example'!CB53)</f>
        <v/>
      </c>
      <c r="AA53" s="171" t="str">
        <f>IF('GPA Calculator Data Example'!CC53="","",'GPA Calculator Data Example'!CC53)</f>
        <v/>
      </c>
      <c r="AB53" s="179" t="str">
        <f>IF('GPA Calculator Data Example'!CE53="","",'GPA Calculator Data Example'!CE53)</f>
        <v/>
      </c>
      <c r="AC53" s="180" t="str">
        <f>IF('GPA Calculator Data Example'!CN53="","",'GPA Calculator Data Example'!CN53)</f>
        <v/>
      </c>
      <c r="AD53" s="180" t="str">
        <f>IF('GPA Calculator Data Example'!CO53="","",'GPA Calculator Data Example'!CO53)</f>
        <v/>
      </c>
      <c r="AE53" s="180" t="str">
        <f>IF('GPA Calculator Data Example'!CP53="","",'GPA Calculator Data Example'!CP53)</f>
        <v/>
      </c>
      <c r="AF53" s="181" t="str">
        <f>IF('GPA Calculator Data Example'!CR53="","",'GPA Calculator Data Example'!CR53)</f>
        <v/>
      </c>
      <c r="AG53" s="171" t="str">
        <f>IF('GPA Calculator Data Example'!DA53="","",'GPA Calculator Data Example'!DA53)</f>
        <v/>
      </c>
      <c r="AH53" s="171" t="str">
        <f>IF('GPA Calculator Data Example'!DB53="","",'GPA Calculator Data Example'!DB53)</f>
        <v/>
      </c>
      <c r="AI53" s="171" t="str">
        <f>IF('GPA Calculator Data Example'!DC53="","",'GPA Calculator Data Example'!DC53)</f>
        <v/>
      </c>
    </row>
    <row r="54" spans="1:35" ht="14.25" customHeight="1" x14ac:dyDescent="0.3">
      <c r="A54" s="167" t="str">
        <f>IF('GPA Calculator Data Example'!A54="","",'GPA Calculator Data Example'!A54)</f>
        <v/>
      </c>
      <c r="B54" s="110" t="str">
        <f>IF('GPA Calculator Data Example'!B54="","",'GPA Calculator Data Example'!B54)</f>
        <v/>
      </c>
      <c r="C54" s="110" t="str">
        <f>IF('GPA Calculator Data Example'!C54="","",'GPA Calculator Data Example'!C54)</f>
        <v/>
      </c>
      <c r="D54" s="179" t="str">
        <f>IF('GPA Calculator Data Example'!E54="","",'GPA Calculator Data Example'!E54)</f>
        <v/>
      </c>
      <c r="E54" s="180" t="str">
        <f>IF('GPA Calculator Data Example'!N54="","",'GPA Calculator Data Example'!N54)</f>
        <v/>
      </c>
      <c r="F54" s="180" t="str">
        <f>IF('GPA Calculator Data Example'!O54="","",'GPA Calculator Data Example'!O54)</f>
        <v/>
      </c>
      <c r="G54" s="180" t="str">
        <f>IF('GPA Calculator Data Example'!P54="","",'GPA Calculator Data Example'!P54)</f>
        <v/>
      </c>
      <c r="H54" s="181" t="str">
        <f>IF('GPA Calculator Data Example'!R54="","",'GPA Calculator Data Example'!R54)</f>
        <v/>
      </c>
      <c r="I54" s="171" t="str">
        <f>IF('GPA Calculator Data Example'!AA54="","",'GPA Calculator Data Example'!AA54)</f>
        <v/>
      </c>
      <c r="J54" s="171" t="str">
        <f>IF('GPA Calculator Data Example'!AB54="","",'GPA Calculator Data Example'!AB54)</f>
        <v/>
      </c>
      <c r="K54" s="171" t="str">
        <f>IF('GPA Calculator Data Example'!AC54="","",'GPA Calculator Data Example'!AC54)</f>
        <v/>
      </c>
      <c r="L54" s="179" t="str">
        <f>IF('GPA Calculator Data Example'!AE54="","",'GPA Calculator Data Example'!AE54)</f>
        <v/>
      </c>
      <c r="M54" s="180" t="str">
        <f>IF('GPA Calculator Data Example'!AN54="","",'GPA Calculator Data Example'!AN54)</f>
        <v/>
      </c>
      <c r="N54" s="180" t="str">
        <f>IF('GPA Calculator Data Example'!AO54="","",'GPA Calculator Data Example'!AO54)</f>
        <v/>
      </c>
      <c r="O54" s="180" t="str">
        <f>IF('GPA Calculator Data Example'!AP54="","",'GPA Calculator Data Example'!AP54)</f>
        <v/>
      </c>
      <c r="P54" s="181" t="str">
        <f>IF('GPA Calculator Data Example'!AR54="","",'GPA Calculator Data Example'!AR54)</f>
        <v/>
      </c>
      <c r="Q54" s="171" t="str">
        <f>IF('GPA Calculator Data Example'!BA54="","",'GPA Calculator Data Example'!BA54)</f>
        <v/>
      </c>
      <c r="R54" s="171" t="str">
        <f>IF('GPA Calculator Data Example'!BB54="","",'GPA Calculator Data Example'!BB54)</f>
        <v/>
      </c>
      <c r="S54" s="171" t="str">
        <f>IF('GPA Calculator Data Example'!BC54="","",'GPA Calculator Data Example'!BC54)</f>
        <v/>
      </c>
      <c r="T54" s="179" t="str">
        <f>IF('GPA Calculator Data Example'!BE54="","",'GPA Calculator Data Example'!BE54)</f>
        <v/>
      </c>
      <c r="U54" s="180" t="str">
        <f>IF('GPA Calculator Data Example'!BN54="","",'GPA Calculator Data Example'!BN54)</f>
        <v/>
      </c>
      <c r="V54" s="180" t="str">
        <f>IF('GPA Calculator Data Example'!BO54="","",'GPA Calculator Data Example'!BO54)</f>
        <v/>
      </c>
      <c r="W54" s="180" t="str">
        <f>IF('GPA Calculator Data Example'!BP54="","",'GPA Calculator Data Example'!BP54)</f>
        <v/>
      </c>
      <c r="X54" s="181" t="str">
        <f>IF('GPA Calculator Data Example'!BR54="","",'GPA Calculator Data Example'!BR54)</f>
        <v/>
      </c>
      <c r="Y54" s="171" t="str">
        <f>IF('GPA Calculator Data Example'!CA54="","",'GPA Calculator Data Example'!CA54)</f>
        <v/>
      </c>
      <c r="Z54" s="171" t="str">
        <f>IF('GPA Calculator Data Example'!CB54="","",'GPA Calculator Data Example'!CB54)</f>
        <v/>
      </c>
      <c r="AA54" s="171" t="str">
        <f>IF('GPA Calculator Data Example'!CC54="","",'GPA Calculator Data Example'!CC54)</f>
        <v/>
      </c>
      <c r="AB54" s="179" t="str">
        <f>IF('GPA Calculator Data Example'!CE54="","",'GPA Calculator Data Example'!CE54)</f>
        <v/>
      </c>
      <c r="AC54" s="180" t="str">
        <f>IF('GPA Calculator Data Example'!CN54="","",'GPA Calculator Data Example'!CN54)</f>
        <v/>
      </c>
      <c r="AD54" s="180" t="str">
        <f>IF('GPA Calculator Data Example'!CO54="","",'GPA Calculator Data Example'!CO54)</f>
        <v/>
      </c>
      <c r="AE54" s="180" t="str">
        <f>IF('GPA Calculator Data Example'!CP54="","",'GPA Calculator Data Example'!CP54)</f>
        <v/>
      </c>
      <c r="AF54" s="181" t="str">
        <f>IF('GPA Calculator Data Example'!CR54="","",'GPA Calculator Data Example'!CR54)</f>
        <v/>
      </c>
      <c r="AG54" s="171" t="str">
        <f>IF('GPA Calculator Data Example'!DA54="","",'GPA Calculator Data Example'!DA54)</f>
        <v/>
      </c>
      <c r="AH54" s="171" t="str">
        <f>IF('GPA Calculator Data Example'!DB54="","",'GPA Calculator Data Example'!DB54)</f>
        <v/>
      </c>
      <c r="AI54" s="171" t="str">
        <f>IF('GPA Calculator Data Example'!DC54="","",'GPA Calculator Data Example'!DC54)</f>
        <v/>
      </c>
    </row>
    <row r="55" spans="1:35" ht="14.25" customHeight="1" x14ac:dyDescent="0.3">
      <c r="A55" s="167" t="str">
        <f>IF('GPA Calculator Data Example'!A55="","",'GPA Calculator Data Example'!A55)</f>
        <v/>
      </c>
      <c r="B55" s="110" t="str">
        <f>IF('GPA Calculator Data Example'!B55="","",'GPA Calculator Data Example'!B55)</f>
        <v/>
      </c>
      <c r="C55" s="110" t="str">
        <f>IF('GPA Calculator Data Example'!C55="","",'GPA Calculator Data Example'!C55)</f>
        <v/>
      </c>
      <c r="D55" s="179" t="str">
        <f>IF('GPA Calculator Data Example'!E55="","",'GPA Calculator Data Example'!E55)</f>
        <v/>
      </c>
      <c r="E55" s="180" t="str">
        <f>IF('GPA Calculator Data Example'!N55="","",'GPA Calculator Data Example'!N55)</f>
        <v/>
      </c>
      <c r="F55" s="180" t="str">
        <f>IF('GPA Calculator Data Example'!O55="","",'GPA Calculator Data Example'!O55)</f>
        <v/>
      </c>
      <c r="G55" s="180" t="str">
        <f>IF('GPA Calculator Data Example'!P55="","",'GPA Calculator Data Example'!P55)</f>
        <v/>
      </c>
      <c r="H55" s="181" t="str">
        <f>IF('GPA Calculator Data Example'!R55="","",'GPA Calculator Data Example'!R55)</f>
        <v/>
      </c>
      <c r="I55" s="171" t="str">
        <f>IF('GPA Calculator Data Example'!AA55="","",'GPA Calculator Data Example'!AA55)</f>
        <v/>
      </c>
      <c r="J55" s="171" t="str">
        <f>IF('GPA Calculator Data Example'!AB55="","",'GPA Calculator Data Example'!AB55)</f>
        <v/>
      </c>
      <c r="K55" s="171" t="str">
        <f>IF('GPA Calculator Data Example'!AC55="","",'GPA Calculator Data Example'!AC55)</f>
        <v/>
      </c>
      <c r="L55" s="179" t="str">
        <f>IF('GPA Calculator Data Example'!AE55="","",'GPA Calculator Data Example'!AE55)</f>
        <v/>
      </c>
      <c r="M55" s="180" t="str">
        <f>IF('GPA Calculator Data Example'!AN55="","",'GPA Calculator Data Example'!AN55)</f>
        <v/>
      </c>
      <c r="N55" s="180" t="str">
        <f>IF('GPA Calculator Data Example'!AO55="","",'GPA Calculator Data Example'!AO55)</f>
        <v/>
      </c>
      <c r="O55" s="180" t="str">
        <f>IF('GPA Calculator Data Example'!AP55="","",'GPA Calculator Data Example'!AP55)</f>
        <v/>
      </c>
      <c r="P55" s="181" t="str">
        <f>IF('GPA Calculator Data Example'!AR55="","",'GPA Calculator Data Example'!AR55)</f>
        <v/>
      </c>
      <c r="Q55" s="171" t="str">
        <f>IF('GPA Calculator Data Example'!BA55="","",'GPA Calculator Data Example'!BA55)</f>
        <v/>
      </c>
      <c r="R55" s="171" t="str">
        <f>IF('GPA Calculator Data Example'!BB55="","",'GPA Calculator Data Example'!BB55)</f>
        <v/>
      </c>
      <c r="S55" s="171" t="str">
        <f>IF('GPA Calculator Data Example'!BC55="","",'GPA Calculator Data Example'!BC55)</f>
        <v/>
      </c>
      <c r="T55" s="179" t="str">
        <f>IF('GPA Calculator Data Example'!BE55="","",'GPA Calculator Data Example'!BE55)</f>
        <v/>
      </c>
      <c r="U55" s="180" t="str">
        <f>IF('GPA Calculator Data Example'!BN55="","",'GPA Calculator Data Example'!BN55)</f>
        <v/>
      </c>
      <c r="V55" s="180" t="str">
        <f>IF('GPA Calculator Data Example'!BO55="","",'GPA Calculator Data Example'!BO55)</f>
        <v/>
      </c>
      <c r="W55" s="180" t="str">
        <f>IF('GPA Calculator Data Example'!BP55="","",'GPA Calculator Data Example'!BP55)</f>
        <v/>
      </c>
      <c r="X55" s="181" t="str">
        <f>IF('GPA Calculator Data Example'!BR55="","",'GPA Calculator Data Example'!BR55)</f>
        <v/>
      </c>
      <c r="Y55" s="171" t="str">
        <f>IF('GPA Calculator Data Example'!CA55="","",'GPA Calculator Data Example'!CA55)</f>
        <v/>
      </c>
      <c r="Z55" s="171" t="str">
        <f>IF('GPA Calculator Data Example'!CB55="","",'GPA Calculator Data Example'!CB55)</f>
        <v/>
      </c>
      <c r="AA55" s="171" t="str">
        <f>IF('GPA Calculator Data Example'!CC55="","",'GPA Calculator Data Example'!CC55)</f>
        <v/>
      </c>
      <c r="AB55" s="179" t="str">
        <f>IF('GPA Calculator Data Example'!CE55="","",'GPA Calculator Data Example'!CE55)</f>
        <v/>
      </c>
      <c r="AC55" s="180" t="str">
        <f>IF('GPA Calculator Data Example'!CN55="","",'GPA Calculator Data Example'!CN55)</f>
        <v/>
      </c>
      <c r="AD55" s="180" t="str">
        <f>IF('GPA Calculator Data Example'!CO55="","",'GPA Calculator Data Example'!CO55)</f>
        <v/>
      </c>
      <c r="AE55" s="180" t="str">
        <f>IF('GPA Calculator Data Example'!CP55="","",'GPA Calculator Data Example'!CP55)</f>
        <v/>
      </c>
      <c r="AF55" s="181" t="str">
        <f>IF('GPA Calculator Data Example'!CR55="","",'GPA Calculator Data Example'!CR55)</f>
        <v/>
      </c>
      <c r="AG55" s="171" t="str">
        <f>IF('GPA Calculator Data Example'!DA55="","",'GPA Calculator Data Example'!DA55)</f>
        <v/>
      </c>
      <c r="AH55" s="171" t="str">
        <f>IF('GPA Calculator Data Example'!DB55="","",'GPA Calculator Data Example'!DB55)</f>
        <v/>
      </c>
      <c r="AI55" s="171" t="str">
        <f>IF('GPA Calculator Data Example'!DC55="","",'GPA Calculator Data Example'!DC55)</f>
        <v/>
      </c>
    </row>
    <row r="56" spans="1:35" ht="14.25" customHeight="1" x14ac:dyDescent="0.3">
      <c r="A56" s="167" t="str">
        <f>IF('GPA Calculator Data Example'!A56="","",'GPA Calculator Data Example'!A56)</f>
        <v/>
      </c>
      <c r="B56" s="110" t="str">
        <f>IF('GPA Calculator Data Example'!B56="","",'GPA Calculator Data Example'!B56)</f>
        <v/>
      </c>
      <c r="C56" s="110" t="str">
        <f>IF('GPA Calculator Data Example'!C56="","",'GPA Calculator Data Example'!C56)</f>
        <v/>
      </c>
      <c r="D56" s="179" t="str">
        <f>IF('GPA Calculator Data Example'!E56="","",'GPA Calculator Data Example'!E56)</f>
        <v/>
      </c>
      <c r="E56" s="180" t="str">
        <f>IF('GPA Calculator Data Example'!N56="","",'GPA Calculator Data Example'!N56)</f>
        <v/>
      </c>
      <c r="F56" s="180" t="str">
        <f>IF('GPA Calculator Data Example'!O56="","",'GPA Calculator Data Example'!O56)</f>
        <v/>
      </c>
      <c r="G56" s="180" t="str">
        <f>IF('GPA Calculator Data Example'!P56="","",'GPA Calculator Data Example'!P56)</f>
        <v/>
      </c>
      <c r="H56" s="181" t="str">
        <f>IF('GPA Calculator Data Example'!R56="","",'GPA Calculator Data Example'!R56)</f>
        <v/>
      </c>
      <c r="I56" s="171" t="str">
        <f>IF('GPA Calculator Data Example'!AA56="","",'GPA Calculator Data Example'!AA56)</f>
        <v/>
      </c>
      <c r="J56" s="171" t="str">
        <f>IF('GPA Calculator Data Example'!AB56="","",'GPA Calculator Data Example'!AB56)</f>
        <v/>
      </c>
      <c r="K56" s="171" t="str">
        <f>IF('GPA Calculator Data Example'!AC56="","",'GPA Calculator Data Example'!AC56)</f>
        <v/>
      </c>
      <c r="L56" s="179" t="str">
        <f>IF('GPA Calculator Data Example'!AE56="","",'GPA Calculator Data Example'!AE56)</f>
        <v/>
      </c>
      <c r="M56" s="180" t="str">
        <f>IF('GPA Calculator Data Example'!AN56="","",'GPA Calculator Data Example'!AN56)</f>
        <v/>
      </c>
      <c r="N56" s="180" t="str">
        <f>IF('GPA Calculator Data Example'!AO56="","",'GPA Calculator Data Example'!AO56)</f>
        <v/>
      </c>
      <c r="O56" s="180" t="str">
        <f>IF('GPA Calculator Data Example'!AP56="","",'GPA Calculator Data Example'!AP56)</f>
        <v/>
      </c>
      <c r="P56" s="181" t="str">
        <f>IF('GPA Calculator Data Example'!AR56="","",'GPA Calculator Data Example'!AR56)</f>
        <v/>
      </c>
      <c r="Q56" s="171" t="str">
        <f>IF('GPA Calculator Data Example'!BA56="","",'GPA Calculator Data Example'!BA56)</f>
        <v/>
      </c>
      <c r="R56" s="171" t="str">
        <f>IF('GPA Calculator Data Example'!BB56="","",'GPA Calculator Data Example'!BB56)</f>
        <v/>
      </c>
      <c r="S56" s="171" t="str">
        <f>IF('GPA Calculator Data Example'!BC56="","",'GPA Calculator Data Example'!BC56)</f>
        <v/>
      </c>
      <c r="T56" s="179" t="str">
        <f>IF('GPA Calculator Data Example'!BE56="","",'GPA Calculator Data Example'!BE56)</f>
        <v/>
      </c>
      <c r="U56" s="180" t="str">
        <f>IF('GPA Calculator Data Example'!BN56="","",'GPA Calculator Data Example'!BN56)</f>
        <v/>
      </c>
      <c r="V56" s="180" t="str">
        <f>IF('GPA Calculator Data Example'!BO56="","",'GPA Calculator Data Example'!BO56)</f>
        <v/>
      </c>
      <c r="W56" s="180" t="str">
        <f>IF('GPA Calculator Data Example'!BP56="","",'GPA Calculator Data Example'!BP56)</f>
        <v/>
      </c>
      <c r="X56" s="181" t="str">
        <f>IF('GPA Calculator Data Example'!BR56="","",'GPA Calculator Data Example'!BR56)</f>
        <v/>
      </c>
      <c r="Y56" s="171" t="str">
        <f>IF('GPA Calculator Data Example'!CA56="","",'GPA Calculator Data Example'!CA56)</f>
        <v/>
      </c>
      <c r="Z56" s="171" t="str">
        <f>IF('GPA Calculator Data Example'!CB56="","",'GPA Calculator Data Example'!CB56)</f>
        <v/>
      </c>
      <c r="AA56" s="171" t="str">
        <f>IF('GPA Calculator Data Example'!CC56="","",'GPA Calculator Data Example'!CC56)</f>
        <v/>
      </c>
      <c r="AB56" s="179" t="str">
        <f>IF('GPA Calculator Data Example'!CE56="","",'GPA Calculator Data Example'!CE56)</f>
        <v/>
      </c>
      <c r="AC56" s="180" t="str">
        <f>IF('GPA Calculator Data Example'!CN56="","",'GPA Calculator Data Example'!CN56)</f>
        <v/>
      </c>
      <c r="AD56" s="180" t="str">
        <f>IF('GPA Calculator Data Example'!CO56="","",'GPA Calculator Data Example'!CO56)</f>
        <v/>
      </c>
      <c r="AE56" s="180" t="str">
        <f>IF('GPA Calculator Data Example'!CP56="","",'GPA Calculator Data Example'!CP56)</f>
        <v/>
      </c>
      <c r="AF56" s="181" t="str">
        <f>IF('GPA Calculator Data Example'!CR56="","",'GPA Calculator Data Example'!CR56)</f>
        <v/>
      </c>
      <c r="AG56" s="171" t="str">
        <f>IF('GPA Calculator Data Example'!DA56="","",'GPA Calculator Data Example'!DA56)</f>
        <v/>
      </c>
      <c r="AH56" s="171" t="str">
        <f>IF('GPA Calculator Data Example'!DB56="","",'GPA Calculator Data Example'!DB56)</f>
        <v/>
      </c>
      <c r="AI56" s="171" t="str">
        <f>IF('GPA Calculator Data Example'!DC56="","",'GPA Calculator Data Example'!DC56)</f>
        <v/>
      </c>
    </row>
    <row r="57" spans="1:35" ht="14.25" customHeight="1" x14ac:dyDescent="0.3">
      <c r="A57" s="167" t="str">
        <f>IF('GPA Calculator Data Example'!A57="","",'GPA Calculator Data Example'!A57)</f>
        <v/>
      </c>
      <c r="B57" s="110" t="str">
        <f>IF('GPA Calculator Data Example'!B57="","",'GPA Calculator Data Example'!B57)</f>
        <v/>
      </c>
      <c r="C57" s="110" t="str">
        <f>IF('GPA Calculator Data Example'!C57="","",'GPA Calculator Data Example'!C57)</f>
        <v/>
      </c>
      <c r="D57" s="179" t="str">
        <f>IF('GPA Calculator Data Example'!E57="","",'GPA Calculator Data Example'!E57)</f>
        <v/>
      </c>
      <c r="E57" s="180" t="str">
        <f>IF('GPA Calculator Data Example'!N57="","",'GPA Calculator Data Example'!N57)</f>
        <v/>
      </c>
      <c r="F57" s="180" t="str">
        <f>IF('GPA Calculator Data Example'!O57="","",'GPA Calculator Data Example'!O57)</f>
        <v/>
      </c>
      <c r="G57" s="180" t="str">
        <f>IF('GPA Calculator Data Example'!P57="","",'GPA Calculator Data Example'!P57)</f>
        <v/>
      </c>
      <c r="H57" s="181" t="str">
        <f>IF('GPA Calculator Data Example'!R57="","",'GPA Calculator Data Example'!R57)</f>
        <v/>
      </c>
      <c r="I57" s="171" t="str">
        <f>IF('GPA Calculator Data Example'!AA57="","",'GPA Calculator Data Example'!AA57)</f>
        <v/>
      </c>
      <c r="J57" s="171" t="str">
        <f>IF('GPA Calculator Data Example'!AB57="","",'GPA Calculator Data Example'!AB57)</f>
        <v/>
      </c>
      <c r="K57" s="171" t="str">
        <f>IF('GPA Calculator Data Example'!AC57="","",'GPA Calculator Data Example'!AC57)</f>
        <v/>
      </c>
      <c r="L57" s="179" t="str">
        <f>IF('GPA Calculator Data Example'!AE57="","",'GPA Calculator Data Example'!AE57)</f>
        <v/>
      </c>
      <c r="M57" s="180" t="str">
        <f>IF('GPA Calculator Data Example'!AN57="","",'GPA Calculator Data Example'!AN57)</f>
        <v/>
      </c>
      <c r="N57" s="180" t="str">
        <f>IF('GPA Calculator Data Example'!AO57="","",'GPA Calculator Data Example'!AO57)</f>
        <v/>
      </c>
      <c r="O57" s="180" t="str">
        <f>IF('GPA Calculator Data Example'!AP57="","",'GPA Calculator Data Example'!AP57)</f>
        <v/>
      </c>
      <c r="P57" s="181" t="str">
        <f>IF('GPA Calculator Data Example'!AR57="","",'GPA Calculator Data Example'!AR57)</f>
        <v/>
      </c>
      <c r="Q57" s="171" t="str">
        <f>IF('GPA Calculator Data Example'!BA57="","",'GPA Calculator Data Example'!BA57)</f>
        <v/>
      </c>
      <c r="R57" s="171" t="str">
        <f>IF('GPA Calculator Data Example'!BB57="","",'GPA Calculator Data Example'!BB57)</f>
        <v/>
      </c>
      <c r="S57" s="171" t="str">
        <f>IF('GPA Calculator Data Example'!BC57="","",'GPA Calculator Data Example'!BC57)</f>
        <v/>
      </c>
      <c r="T57" s="179" t="str">
        <f>IF('GPA Calculator Data Example'!BE57="","",'GPA Calculator Data Example'!BE57)</f>
        <v/>
      </c>
      <c r="U57" s="180" t="str">
        <f>IF('GPA Calculator Data Example'!BN57="","",'GPA Calculator Data Example'!BN57)</f>
        <v/>
      </c>
      <c r="V57" s="180" t="str">
        <f>IF('GPA Calculator Data Example'!BO57="","",'GPA Calculator Data Example'!BO57)</f>
        <v/>
      </c>
      <c r="W57" s="180" t="str">
        <f>IF('GPA Calculator Data Example'!BP57="","",'GPA Calculator Data Example'!BP57)</f>
        <v/>
      </c>
      <c r="X57" s="181" t="str">
        <f>IF('GPA Calculator Data Example'!BR57="","",'GPA Calculator Data Example'!BR57)</f>
        <v/>
      </c>
      <c r="Y57" s="171" t="str">
        <f>IF('GPA Calculator Data Example'!CA57="","",'GPA Calculator Data Example'!CA57)</f>
        <v/>
      </c>
      <c r="Z57" s="171" t="str">
        <f>IF('GPA Calculator Data Example'!CB57="","",'GPA Calculator Data Example'!CB57)</f>
        <v/>
      </c>
      <c r="AA57" s="171" t="str">
        <f>IF('GPA Calculator Data Example'!CC57="","",'GPA Calculator Data Example'!CC57)</f>
        <v/>
      </c>
      <c r="AB57" s="179" t="str">
        <f>IF('GPA Calculator Data Example'!CE57="","",'GPA Calculator Data Example'!CE57)</f>
        <v/>
      </c>
      <c r="AC57" s="180" t="str">
        <f>IF('GPA Calculator Data Example'!CN57="","",'GPA Calculator Data Example'!CN57)</f>
        <v/>
      </c>
      <c r="AD57" s="180" t="str">
        <f>IF('GPA Calculator Data Example'!CO57="","",'GPA Calculator Data Example'!CO57)</f>
        <v/>
      </c>
      <c r="AE57" s="180" t="str">
        <f>IF('GPA Calculator Data Example'!CP57="","",'GPA Calculator Data Example'!CP57)</f>
        <v/>
      </c>
      <c r="AF57" s="181" t="str">
        <f>IF('GPA Calculator Data Example'!CR57="","",'GPA Calculator Data Example'!CR57)</f>
        <v/>
      </c>
      <c r="AG57" s="171" t="str">
        <f>IF('GPA Calculator Data Example'!DA57="","",'GPA Calculator Data Example'!DA57)</f>
        <v/>
      </c>
      <c r="AH57" s="171" t="str">
        <f>IF('GPA Calculator Data Example'!DB57="","",'GPA Calculator Data Example'!DB57)</f>
        <v/>
      </c>
      <c r="AI57" s="171" t="str">
        <f>IF('GPA Calculator Data Example'!DC57="","",'GPA Calculator Data Example'!DC57)</f>
        <v/>
      </c>
    </row>
    <row r="58" spans="1:35" ht="14.25" customHeight="1" x14ac:dyDescent="0.3">
      <c r="A58" s="167" t="str">
        <f>IF('GPA Calculator Data Example'!A58="","",'GPA Calculator Data Example'!A58)</f>
        <v/>
      </c>
      <c r="B58" s="110" t="str">
        <f>IF('GPA Calculator Data Example'!B58="","",'GPA Calculator Data Example'!B58)</f>
        <v/>
      </c>
      <c r="C58" s="110" t="str">
        <f>IF('GPA Calculator Data Example'!C58="","",'GPA Calculator Data Example'!C58)</f>
        <v/>
      </c>
      <c r="D58" s="179" t="str">
        <f>IF('GPA Calculator Data Example'!E58="","",'GPA Calculator Data Example'!E58)</f>
        <v/>
      </c>
      <c r="E58" s="180" t="str">
        <f>IF('GPA Calculator Data Example'!N58="","",'GPA Calculator Data Example'!N58)</f>
        <v/>
      </c>
      <c r="F58" s="180" t="str">
        <f>IF('GPA Calculator Data Example'!O58="","",'GPA Calculator Data Example'!O58)</f>
        <v/>
      </c>
      <c r="G58" s="180" t="str">
        <f>IF('GPA Calculator Data Example'!P58="","",'GPA Calculator Data Example'!P58)</f>
        <v/>
      </c>
      <c r="H58" s="181" t="str">
        <f>IF('GPA Calculator Data Example'!R58="","",'GPA Calculator Data Example'!R58)</f>
        <v/>
      </c>
      <c r="I58" s="171" t="str">
        <f>IF('GPA Calculator Data Example'!AA58="","",'GPA Calculator Data Example'!AA58)</f>
        <v/>
      </c>
      <c r="J58" s="171" t="str">
        <f>IF('GPA Calculator Data Example'!AB58="","",'GPA Calculator Data Example'!AB58)</f>
        <v/>
      </c>
      <c r="K58" s="171" t="str">
        <f>IF('GPA Calculator Data Example'!AC58="","",'GPA Calculator Data Example'!AC58)</f>
        <v/>
      </c>
      <c r="L58" s="179" t="str">
        <f>IF('GPA Calculator Data Example'!AE58="","",'GPA Calculator Data Example'!AE58)</f>
        <v/>
      </c>
      <c r="M58" s="180" t="str">
        <f>IF('GPA Calculator Data Example'!AN58="","",'GPA Calculator Data Example'!AN58)</f>
        <v/>
      </c>
      <c r="N58" s="180" t="str">
        <f>IF('GPA Calculator Data Example'!AO58="","",'GPA Calculator Data Example'!AO58)</f>
        <v/>
      </c>
      <c r="O58" s="180" t="str">
        <f>IF('GPA Calculator Data Example'!AP58="","",'GPA Calculator Data Example'!AP58)</f>
        <v/>
      </c>
      <c r="P58" s="181" t="str">
        <f>IF('GPA Calculator Data Example'!AR58="","",'GPA Calculator Data Example'!AR58)</f>
        <v/>
      </c>
      <c r="Q58" s="171" t="str">
        <f>IF('GPA Calculator Data Example'!BA58="","",'GPA Calculator Data Example'!BA58)</f>
        <v/>
      </c>
      <c r="R58" s="171" t="str">
        <f>IF('GPA Calculator Data Example'!BB58="","",'GPA Calculator Data Example'!BB58)</f>
        <v/>
      </c>
      <c r="S58" s="171" t="str">
        <f>IF('GPA Calculator Data Example'!BC58="","",'GPA Calculator Data Example'!BC58)</f>
        <v/>
      </c>
      <c r="T58" s="179" t="str">
        <f>IF('GPA Calculator Data Example'!BE58="","",'GPA Calculator Data Example'!BE58)</f>
        <v/>
      </c>
      <c r="U58" s="180" t="str">
        <f>IF('GPA Calculator Data Example'!BN58="","",'GPA Calculator Data Example'!BN58)</f>
        <v/>
      </c>
      <c r="V58" s="180" t="str">
        <f>IF('GPA Calculator Data Example'!BO58="","",'GPA Calculator Data Example'!BO58)</f>
        <v/>
      </c>
      <c r="W58" s="180" t="str">
        <f>IF('GPA Calculator Data Example'!BP58="","",'GPA Calculator Data Example'!BP58)</f>
        <v/>
      </c>
      <c r="X58" s="181" t="str">
        <f>IF('GPA Calculator Data Example'!BR58="","",'GPA Calculator Data Example'!BR58)</f>
        <v/>
      </c>
      <c r="Y58" s="171" t="str">
        <f>IF('GPA Calculator Data Example'!CA58="","",'GPA Calculator Data Example'!CA58)</f>
        <v/>
      </c>
      <c r="Z58" s="171" t="str">
        <f>IF('GPA Calculator Data Example'!CB58="","",'GPA Calculator Data Example'!CB58)</f>
        <v/>
      </c>
      <c r="AA58" s="171" t="str">
        <f>IF('GPA Calculator Data Example'!CC58="","",'GPA Calculator Data Example'!CC58)</f>
        <v/>
      </c>
      <c r="AB58" s="179" t="str">
        <f>IF('GPA Calculator Data Example'!CE58="","",'GPA Calculator Data Example'!CE58)</f>
        <v/>
      </c>
      <c r="AC58" s="180" t="str">
        <f>IF('GPA Calculator Data Example'!CN58="","",'GPA Calculator Data Example'!CN58)</f>
        <v/>
      </c>
      <c r="AD58" s="180" t="str">
        <f>IF('GPA Calculator Data Example'!CO58="","",'GPA Calculator Data Example'!CO58)</f>
        <v/>
      </c>
      <c r="AE58" s="180" t="str">
        <f>IF('GPA Calculator Data Example'!CP58="","",'GPA Calculator Data Example'!CP58)</f>
        <v/>
      </c>
      <c r="AF58" s="181" t="str">
        <f>IF('GPA Calculator Data Example'!CR58="","",'GPA Calculator Data Example'!CR58)</f>
        <v/>
      </c>
      <c r="AG58" s="171" t="str">
        <f>IF('GPA Calculator Data Example'!DA58="","",'GPA Calculator Data Example'!DA58)</f>
        <v/>
      </c>
      <c r="AH58" s="171" t="str">
        <f>IF('GPA Calculator Data Example'!DB58="","",'GPA Calculator Data Example'!DB58)</f>
        <v/>
      </c>
      <c r="AI58" s="171" t="str">
        <f>IF('GPA Calculator Data Example'!DC58="","",'GPA Calculator Data Example'!DC58)</f>
        <v/>
      </c>
    </row>
    <row r="59" spans="1:35" ht="14.25" customHeight="1" x14ac:dyDescent="0.3">
      <c r="A59" s="167" t="str">
        <f>IF('GPA Calculator Data Example'!A59="","",'GPA Calculator Data Example'!A59)</f>
        <v/>
      </c>
      <c r="B59" s="110" t="str">
        <f>IF('GPA Calculator Data Example'!B59="","",'GPA Calculator Data Example'!B59)</f>
        <v/>
      </c>
      <c r="C59" s="110" t="str">
        <f>IF('GPA Calculator Data Example'!C59="","",'GPA Calculator Data Example'!C59)</f>
        <v/>
      </c>
      <c r="D59" s="179" t="str">
        <f>IF('GPA Calculator Data Example'!E59="","",'GPA Calculator Data Example'!E59)</f>
        <v/>
      </c>
      <c r="E59" s="180" t="str">
        <f>IF('GPA Calculator Data Example'!N59="","",'GPA Calculator Data Example'!N59)</f>
        <v/>
      </c>
      <c r="F59" s="180" t="str">
        <f>IF('GPA Calculator Data Example'!O59="","",'GPA Calculator Data Example'!O59)</f>
        <v/>
      </c>
      <c r="G59" s="180" t="str">
        <f>IF('GPA Calculator Data Example'!P59="","",'GPA Calculator Data Example'!P59)</f>
        <v/>
      </c>
      <c r="H59" s="181" t="str">
        <f>IF('GPA Calculator Data Example'!R59="","",'GPA Calculator Data Example'!R59)</f>
        <v/>
      </c>
      <c r="I59" s="171" t="str">
        <f>IF('GPA Calculator Data Example'!AA59="","",'GPA Calculator Data Example'!AA59)</f>
        <v/>
      </c>
      <c r="J59" s="171" t="str">
        <f>IF('GPA Calculator Data Example'!AB59="","",'GPA Calculator Data Example'!AB59)</f>
        <v/>
      </c>
      <c r="K59" s="171" t="str">
        <f>IF('GPA Calculator Data Example'!AC59="","",'GPA Calculator Data Example'!AC59)</f>
        <v/>
      </c>
      <c r="L59" s="179" t="str">
        <f>IF('GPA Calculator Data Example'!AE59="","",'GPA Calculator Data Example'!AE59)</f>
        <v/>
      </c>
      <c r="M59" s="180" t="str">
        <f>IF('GPA Calculator Data Example'!AN59="","",'GPA Calculator Data Example'!AN59)</f>
        <v/>
      </c>
      <c r="N59" s="180" t="str">
        <f>IF('GPA Calculator Data Example'!AO59="","",'GPA Calculator Data Example'!AO59)</f>
        <v/>
      </c>
      <c r="O59" s="180" t="str">
        <f>IF('GPA Calculator Data Example'!AP59="","",'GPA Calculator Data Example'!AP59)</f>
        <v/>
      </c>
      <c r="P59" s="181" t="str">
        <f>IF('GPA Calculator Data Example'!AR59="","",'GPA Calculator Data Example'!AR59)</f>
        <v/>
      </c>
      <c r="Q59" s="171" t="str">
        <f>IF('GPA Calculator Data Example'!BA59="","",'GPA Calculator Data Example'!BA59)</f>
        <v/>
      </c>
      <c r="R59" s="171" t="str">
        <f>IF('GPA Calculator Data Example'!BB59="","",'GPA Calculator Data Example'!BB59)</f>
        <v/>
      </c>
      <c r="S59" s="171" t="str">
        <f>IF('GPA Calculator Data Example'!BC59="","",'GPA Calculator Data Example'!BC59)</f>
        <v/>
      </c>
      <c r="T59" s="179" t="str">
        <f>IF('GPA Calculator Data Example'!BE59="","",'GPA Calculator Data Example'!BE59)</f>
        <v/>
      </c>
      <c r="U59" s="180" t="str">
        <f>IF('GPA Calculator Data Example'!BN59="","",'GPA Calculator Data Example'!BN59)</f>
        <v/>
      </c>
      <c r="V59" s="180" t="str">
        <f>IF('GPA Calculator Data Example'!BO59="","",'GPA Calculator Data Example'!BO59)</f>
        <v/>
      </c>
      <c r="W59" s="180" t="str">
        <f>IF('GPA Calculator Data Example'!BP59="","",'GPA Calculator Data Example'!BP59)</f>
        <v/>
      </c>
      <c r="X59" s="181" t="str">
        <f>IF('GPA Calculator Data Example'!BR59="","",'GPA Calculator Data Example'!BR59)</f>
        <v/>
      </c>
      <c r="Y59" s="171" t="str">
        <f>IF('GPA Calculator Data Example'!CA59="","",'GPA Calculator Data Example'!CA59)</f>
        <v/>
      </c>
      <c r="Z59" s="171" t="str">
        <f>IF('GPA Calculator Data Example'!CB59="","",'GPA Calculator Data Example'!CB59)</f>
        <v/>
      </c>
      <c r="AA59" s="171" t="str">
        <f>IF('GPA Calculator Data Example'!CC59="","",'GPA Calculator Data Example'!CC59)</f>
        <v/>
      </c>
      <c r="AB59" s="179" t="str">
        <f>IF('GPA Calculator Data Example'!CE59="","",'GPA Calculator Data Example'!CE59)</f>
        <v/>
      </c>
      <c r="AC59" s="180" t="str">
        <f>IF('GPA Calculator Data Example'!CN59="","",'GPA Calculator Data Example'!CN59)</f>
        <v/>
      </c>
      <c r="AD59" s="180" t="str">
        <f>IF('GPA Calculator Data Example'!CO59="","",'GPA Calculator Data Example'!CO59)</f>
        <v/>
      </c>
      <c r="AE59" s="180" t="str">
        <f>IF('GPA Calculator Data Example'!CP59="","",'GPA Calculator Data Example'!CP59)</f>
        <v/>
      </c>
      <c r="AF59" s="181" t="str">
        <f>IF('GPA Calculator Data Example'!CR59="","",'GPA Calculator Data Example'!CR59)</f>
        <v/>
      </c>
      <c r="AG59" s="171" t="str">
        <f>IF('GPA Calculator Data Example'!DA59="","",'GPA Calculator Data Example'!DA59)</f>
        <v/>
      </c>
      <c r="AH59" s="171" t="str">
        <f>IF('GPA Calculator Data Example'!DB59="","",'GPA Calculator Data Example'!DB59)</f>
        <v/>
      </c>
      <c r="AI59" s="171" t="str">
        <f>IF('GPA Calculator Data Example'!DC59="","",'GPA Calculator Data Example'!DC59)</f>
        <v/>
      </c>
    </row>
    <row r="60" spans="1:35" ht="14.25" customHeight="1" x14ac:dyDescent="0.3">
      <c r="A60" s="167" t="str">
        <f>IF('GPA Calculator Data Example'!A60="","",'GPA Calculator Data Example'!A60)</f>
        <v/>
      </c>
      <c r="B60" s="110" t="str">
        <f>IF('GPA Calculator Data Example'!B60="","",'GPA Calculator Data Example'!B60)</f>
        <v/>
      </c>
      <c r="C60" s="110" t="str">
        <f>IF('GPA Calculator Data Example'!C60="","",'GPA Calculator Data Example'!C60)</f>
        <v/>
      </c>
      <c r="D60" s="179" t="str">
        <f>IF('GPA Calculator Data Example'!E60="","",'GPA Calculator Data Example'!E60)</f>
        <v/>
      </c>
      <c r="E60" s="180" t="str">
        <f>IF('GPA Calculator Data Example'!N60="","",'GPA Calculator Data Example'!N60)</f>
        <v/>
      </c>
      <c r="F60" s="180" t="str">
        <f>IF('GPA Calculator Data Example'!O60="","",'GPA Calculator Data Example'!O60)</f>
        <v/>
      </c>
      <c r="G60" s="180" t="str">
        <f>IF('GPA Calculator Data Example'!P60="","",'GPA Calculator Data Example'!P60)</f>
        <v/>
      </c>
      <c r="H60" s="181" t="str">
        <f>IF('GPA Calculator Data Example'!R60="","",'GPA Calculator Data Example'!R60)</f>
        <v/>
      </c>
      <c r="I60" s="171" t="str">
        <f>IF('GPA Calculator Data Example'!AA60="","",'GPA Calculator Data Example'!AA60)</f>
        <v/>
      </c>
      <c r="J60" s="171" t="str">
        <f>IF('GPA Calculator Data Example'!AB60="","",'GPA Calculator Data Example'!AB60)</f>
        <v/>
      </c>
      <c r="K60" s="171" t="str">
        <f>IF('GPA Calculator Data Example'!AC60="","",'GPA Calculator Data Example'!AC60)</f>
        <v/>
      </c>
      <c r="L60" s="179" t="str">
        <f>IF('GPA Calculator Data Example'!AE60="","",'GPA Calculator Data Example'!AE60)</f>
        <v/>
      </c>
      <c r="M60" s="180" t="str">
        <f>IF('GPA Calculator Data Example'!AN60="","",'GPA Calculator Data Example'!AN60)</f>
        <v/>
      </c>
      <c r="N60" s="180" t="str">
        <f>IF('GPA Calculator Data Example'!AO60="","",'GPA Calculator Data Example'!AO60)</f>
        <v/>
      </c>
      <c r="O60" s="180" t="str">
        <f>IF('GPA Calculator Data Example'!AP60="","",'GPA Calculator Data Example'!AP60)</f>
        <v/>
      </c>
      <c r="P60" s="181" t="str">
        <f>IF('GPA Calculator Data Example'!AR60="","",'GPA Calculator Data Example'!AR60)</f>
        <v/>
      </c>
      <c r="Q60" s="171" t="str">
        <f>IF('GPA Calculator Data Example'!BA60="","",'GPA Calculator Data Example'!BA60)</f>
        <v/>
      </c>
      <c r="R60" s="171" t="str">
        <f>IF('GPA Calculator Data Example'!BB60="","",'GPA Calculator Data Example'!BB60)</f>
        <v/>
      </c>
      <c r="S60" s="171" t="str">
        <f>IF('GPA Calculator Data Example'!BC60="","",'GPA Calculator Data Example'!BC60)</f>
        <v/>
      </c>
      <c r="T60" s="179" t="str">
        <f>IF('GPA Calculator Data Example'!BE60="","",'GPA Calculator Data Example'!BE60)</f>
        <v/>
      </c>
      <c r="U60" s="180" t="str">
        <f>IF('GPA Calculator Data Example'!BN60="","",'GPA Calculator Data Example'!BN60)</f>
        <v/>
      </c>
      <c r="V60" s="180" t="str">
        <f>IF('GPA Calculator Data Example'!BO60="","",'GPA Calculator Data Example'!BO60)</f>
        <v/>
      </c>
      <c r="W60" s="180" t="str">
        <f>IF('GPA Calculator Data Example'!BP60="","",'GPA Calculator Data Example'!BP60)</f>
        <v/>
      </c>
      <c r="X60" s="181" t="str">
        <f>IF('GPA Calculator Data Example'!BR60="","",'GPA Calculator Data Example'!BR60)</f>
        <v/>
      </c>
      <c r="Y60" s="171" t="str">
        <f>IF('GPA Calculator Data Example'!CA60="","",'GPA Calculator Data Example'!CA60)</f>
        <v/>
      </c>
      <c r="Z60" s="171" t="str">
        <f>IF('GPA Calculator Data Example'!CB60="","",'GPA Calculator Data Example'!CB60)</f>
        <v/>
      </c>
      <c r="AA60" s="171" t="str">
        <f>IF('GPA Calculator Data Example'!CC60="","",'GPA Calculator Data Example'!CC60)</f>
        <v/>
      </c>
      <c r="AB60" s="179" t="str">
        <f>IF('GPA Calculator Data Example'!CE60="","",'GPA Calculator Data Example'!CE60)</f>
        <v/>
      </c>
      <c r="AC60" s="180" t="str">
        <f>IF('GPA Calculator Data Example'!CN60="","",'GPA Calculator Data Example'!CN60)</f>
        <v/>
      </c>
      <c r="AD60" s="180" t="str">
        <f>IF('GPA Calculator Data Example'!CO60="","",'GPA Calculator Data Example'!CO60)</f>
        <v/>
      </c>
      <c r="AE60" s="180" t="str">
        <f>IF('GPA Calculator Data Example'!CP60="","",'GPA Calculator Data Example'!CP60)</f>
        <v/>
      </c>
      <c r="AF60" s="181" t="str">
        <f>IF('GPA Calculator Data Example'!CR60="","",'GPA Calculator Data Example'!CR60)</f>
        <v/>
      </c>
      <c r="AG60" s="171" t="str">
        <f>IF('GPA Calculator Data Example'!DA60="","",'GPA Calculator Data Example'!DA60)</f>
        <v/>
      </c>
      <c r="AH60" s="171" t="str">
        <f>IF('GPA Calculator Data Example'!DB60="","",'GPA Calculator Data Example'!DB60)</f>
        <v/>
      </c>
      <c r="AI60" s="171" t="str">
        <f>IF('GPA Calculator Data Example'!DC60="","",'GPA Calculator Data Example'!DC60)</f>
        <v/>
      </c>
    </row>
    <row r="61" spans="1:35" ht="14.25" customHeight="1" x14ac:dyDescent="0.3">
      <c r="A61" s="167" t="str">
        <f>IF('GPA Calculator Data Example'!A61="","",'GPA Calculator Data Example'!A61)</f>
        <v/>
      </c>
      <c r="B61" s="110" t="str">
        <f>IF('GPA Calculator Data Example'!B61="","",'GPA Calculator Data Example'!B61)</f>
        <v/>
      </c>
      <c r="C61" s="110" t="str">
        <f>IF('GPA Calculator Data Example'!C61="","",'GPA Calculator Data Example'!C61)</f>
        <v/>
      </c>
      <c r="D61" s="179" t="str">
        <f>IF('GPA Calculator Data Example'!E61="","",'GPA Calculator Data Example'!E61)</f>
        <v/>
      </c>
      <c r="E61" s="180" t="str">
        <f>IF('GPA Calculator Data Example'!N61="","",'GPA Calculator Data Example'!N61)</f>
        <v/>
      </c>
      <c r="F61" s="180" t="str">
        <f>IF('GPA Calculator Data Example'!O61="","",'GPA Calculator Data Example'!O61)</f>
        <v/>
      </c>
      <c r="G61" s="180" t="str">
        <f>IF('GPA Calculator Data Example'!P61="","",'GPA Calculator Data Example'!P61)</f>
        <v/>
      </c>
      <c r="H61" s="181" t="str">
        <f>IF('GPA Calculator Data Example'!R61="","",'GPA Calculator Data Example'!R61)</f>
        <v/>
      </c>
      <c r="I61" s="171" t="str">
        <f>IF('GPA Calculator Data Example'!AA61="","",'GPA Calculator Data Example'!AA61)</f>
        <v/>
      </c>
      <c r="J61" s="171" t="str">
        <f>IF('GPA Calculator Data Example'!AB61="","",'GPA Calculator Data Example'!AB61)</f>
        <v/>
      </c>
      <c r="K61" s="171" t="str">
        <f>IF('GPA Calculator Data Example'!AC61="","",'GPA Calculator Data Example'!AC61)</f>
        <v/>
      </c>
      <c r="L61" s="179" t="str">
        <f>IF('GPA Calculator Data Example'!AE61="","",'GPA Calculator Data Example'!AE61)</f>
        <v/>
      </c>
      <c r="M61" s="180" t="str">
        <f>IF('GPA Calculator Data Example'!AN61="","",'GPA Calculator Data Example'!AN61)</f>
        <v/>
      </c>
      <c r="N61" s="180" t="str">
        <f>IF('GPA Calculator Data Example'!AO61="","",'GPA Calculator Data Example'!AO61)</f>
        <v/>
      </c>
      <c r="O61" s="180" t="str">
        <f>IF('GPA Calculator Data Example'!AP61="","",'GPA Calculator Data Example'!AP61)</f>
        <v/>
      </c>
      <c r="P61" s="181" t="str">
        <f>IF('GPA Calculator Data Example'!AR61="","",'GPA Calculator Data Example'!AR61)</f>
        <v/>
      </c>
      <c r="Q61" s="171" t="str">
        <f>IF('GPA Calculator Data Example'!BA61="","",'GPA Calculator Data Example'!BA61)</f>
        <v/>
      </c>
      <c r="R61" s="171" t="str">
        <f>IF('GPA Calculator Data Example'!BB61="","",'GPA Calculator Data Example'!BB61)</f>
        <v/>
      </c>
      <c r="S61" s="171" t="str">
        <f>IF('GPA Calculator Data Example'!BC61="","",'GPA Calculator Data Example'!BC61)</f>
        <v/>
      </c>
      <c r="T61" s="179" t="str">
        <f>IF('GPA Calculator Data Example'!BE61="","",'GPA Calculator Data Example'!BE61)</f>
        <v/>
      </c>
      <c r="U61" s="180" t="str">
        <f>IF('GPA Calculator Data Example'!BN61="","",'GPA Calculator Data Example'!BN61)</f>
        <v/>
      </c>
      <c r="V61" s="180" t="str">
        <f>IF('GPA Calculator Data Example'!BO61="","",'GPA Calculator Data Example'!BO61)</f>
        <v/>
      </c>
      <c r="W61" s="180" t="str">
        <f>IF('GPA Calculator Data Example'!BP61="","",'GPA Calculator Data Example'!BP61)</f>
        <v/>
      </c>
      <c r="X61" s="181" t="str">
        <f>IF('GPA Calculator Data Example'!BR61="","",'GPA Calculator Data Example'!BR61)</f>
        <v/>
      </c>
      <c r="Y61" s="171" t="str">
        <f>IF('GPA Calculator Data Example'!CA61="","",'GPA Calculator Data Example'!CA61)</f>
        <v/>
      </c>
      <c r="Z61" s="171" t="str">
        <f>IF('GPA Calculator Data Example'!CB61="","",'GPA Calculator Data Example'!CB61)</f>
        <v/>
      </c>
      <c r="AA61" s="171" t="str">
        <f>IF('GPA Calculator Data Example'!CC61="","",'GPA Calculator Data Example'!CC61)</f>
        <v/>
      </c>
      <c r="AB61" s="179" t="str">
        <f>IF('GPA Calculator Data Example'!CE61="","",'GPA Calculator Data Example'!CE61)</f>
        <v/>
      </c>
      <c r="AC61" s="180" t="str">
        <f>IF('GPA Calculator Data Example'!CN61="","",'GPA Calculator Data Example'!CN61)</f>
        <v/>
      </c>
      <c r="AD61" s="180" t="str">
        <f>IF('GPA Calculator Data Example'!CO61="","",'GPA Calculator Data Example'!CO61)</f>
        <v/>
      </c>
      <c r="AE61" s="180" t="str">
        <f>IF('GPA Calculator Data Example'!CP61="","",'GPA Calculator Data Example'!CP61)</f>
        <v/>
      </c>
      <c r="AF61" s="181" t="str">
        <f>IF('GPA Calculator Data Example'!CR61="","",'GPA Calculator Data Example'!CR61)</f>
        <v/>
      </c>
      <c r="AG61" s="171" t="str">
        <f>IF('GPA Calculator Data Example'!DA61="","",'GPA Calculator Data Example'!DA61)</f>
        <v/>
      </c>
      <c r="AH61" s="171" t="str">
        <f>IF('GPA Calculator Data Example'!DB61="","",'GPA Calculator Data Example'!DB61)</f>
        <v/>
      </c>
      <c r="AI61" s="171" t="str">
        <f>IF('GPA Calculator Data Example'!DC61="","",'GPA Calculator Data Example'!DC61)</f>
        <v/>
      </c>
    </row>
    <row r="62" spans="1:35" ht="14.25" customHeight="1" x14ac:dyDescent="0.3">
      <c r="A62" s="167" t="str">
        <f>IF('GPA Calculator Data Example'!A62="","",'GPA Calculator Data Example'!A62)</f>
        <v/>
      </c>
      <c r="B62" s="110" t="str">
        <f>IF('GPA Calculator Data Example'!B62="","",'GPA Calculator Data Example'!B62)</f>
        <v/>
      </c>
      <c r="C62" s="110" t="str">
        <f>IF('GPA Calculator Data Example'!C62="","",'GPA Calculator Data Example'!C62)</f>
        <v/>
      </c>
      <c r="D62" s="179" t="str">
        <f>IF('GPA Calculator Data Example'!E62="","",'GPA Calculator Data Example'!E62)</f>
        <v/>
      </c>
      <c r="E62" s="180" t="str">
        <f>IF('GPA Calculator Data Example'!N62="","",'GPA Calculator Data Example'!N62)</f>
        <v/>
      </c>
      <c r="F62" s="180" t="str">
        <f>IF('GPA Calculator Data Example'!O62="","",'GPA Calculator Data Example'!O62)</f>
        <v/>
      </c>
      <c r="G62" s="180" t="str">
        <f>IF('GPA Calculator Data Example'!P62="","",'GPA Calculator Data Example'!P62)</f>
        <v/>
      </c>
      <c r="H62" s="181" t="str">
        <f>IF('GPA Calculator Data Example'!R62="","",'GPA Calculator Data Example'!R62)</f>
        <v/>
      </c>
      <c r="I62" s="171" t="str">
        <f>IF('GPA Calculator Data Example'!AA62="","",'GPA Calculator Data Example'!AA62)</f>
        <v/>
      </c>
      <c r="J62" s="171" t="str">
        <f>IF('GPA Calculator Data Example'!AB62="","",'GPA Calculator Data Example'!AB62)</f>
        <v/>
      </c>
      <c r="K62" s="171" t="str">
        <f>IF('GPA Calculator Data Example'!AC62="","",'GPA Calculator Data Example'!AC62)</f>
        <v/>
      </c>
      <c r="L62" s="179" t="str">
        <f>IF('GPA Calculator Data Example'!AE62="","",'GPA Calculator Data Example'!AE62)</f>
        <v/>
      </c>
      <c r="M62" s="180" t="str">
        <f>IF('GPA Calculator Data Example'!AN62="","",'GPA Calculator Data Example'!AN62)</f>
        <v/>
      </c>
      <c r="N62" s="180" t="str">
        <f>IF('GPA Calculator Data Example'!AO62="","",'GPA Calculator Data Example'!AO62)</f>
        <v/>
      </c>
      <c r="O62" s="180" t="str">
        <f>IF('GPA Calculator Data Example'!AP62="","",'GPA Calculator Data Example'!AP62)</f>
        <v/>
      </c>
      <c r="P62" s="181" t="str">
        <f>IF('GPA Calculator Data Example'!AR62="","",'GPA Calculator Data Example'!AR62)</f>
        <v/>
      </c>
      <c r="Q62" s="171" t="str">
        <f>IF('GPA Calculator Data Example'!BA62="","",'GPA Calculator Data Example'!BA62)</f>
        <v/>
      </c>
      <c r="R62" s="171" t="str">
        <f>IF('GPA Calculator Data Example'!BB62="","",'GPA Calculator Data Example'!BB62)</f>
        <v/>
      </c>
      <c r="S62" s="171" t="str">
        <f>IF('GPA Calculator Data Example'!BC62="","",'GPA Calculator Data Example'!BC62)</f>
        <v/>
      </c>
      <c r="T62" s="179" t="str">
        <f>IF('GPA Calculator Data Example'!BE62="","",'GPA Calculator Data Example'!BE62)</f>
        <v/>
      </c>
      <c r="U62" s="180" t="str">
        <f>IF('GPA Calculator Data Example'!BN62="","",'GPA Calculator Data Example'!BN62)</f>
        <v/>
      </c>
      <c r="V62" s="180" t="str">
        <f>IF('GPA Calculator Data Example'!BO62="","",'GPA Calculator Data Example'!BO62)</f>
        <v/>
      </c>
      <c r="W62" s="180" t="str">
        <f>IF('GPA Calculator Data Example'!BP62="","",'GPA Calculator Data Example'!BP62)</f>
        <v/>
      </c>
      <c r="X62" s="181" t="str">
        <f>IF('GPA Calculator Data Example'!BR62="","",'GPA Calculator Data Example'!BR62)</f>
        <v/>
      </c>
      <c r="Y62" s="171" t="str">
        <f>IF('GPA Calculator Data Example'!CA62="","",'GPA Calculator Data Example'!CA62)</f>
        <v/>
      </c>
      <c r="Z62" s="171" t="str">
        <f>IF('GPA Calculator Data Example'!CB62="","",'GPA Calculator Data Example'!CB62)</f>
        <v/>
      </c>
      <c r="AA62" s="171" t="str">
        <f>IF('GPA Calculator Data Example'!CC62="","",'GPA Calculator Data Example'!CC62)</f>
        <v/>
      </c>
      <c r="AB62" s="179" t="str">
        <f>IF('GPA Calculator Data Example'!CE62="","",'GPA Calculator Data Example'!CE62)</f>
        <v/>
      </c>
      <c r="AC62" s="180" t="str">
        <f>IF('GPA Calculator Data Example'!CN62="","",'GPA Calculator Data Example'!CN62)</f>
        <v/>
      </c>
      <c r="AD62" s="180" t="str">
        <f>IF('GPA Calculator Data Example'!CO62="","",'GPA Calculator Data Example'!CO62)</f>
        <v/>
      </c>
      <c r="AE62" s="180" t="str">
        <f>IF('GPA Calculator Data Example'!CP62="","",'GPA Calculator Data Example'!CP62)</f>
        <v/>
      </c>
      <c r="AF62" s="181" t="str">
        <f>IF('GPA Calculator Data Example'!CR62="","",'GPA Calculator Data Example'!CR62)</f>
        <v/>
      </c>
      <c r="AG62" s="171" t="str">
        <f>IF('GPA Calculator Data Example'!DA62="","",'GPA Calculator Data Example'!DA62)</f>
        <v/>
      </c>
      <c r="AH62" s="171" t="str">
        <f>IF('GPA Calculator Data Example'!DB62="","",'GPA Calculator Data Example'!DB62)</f>
        <v/>
      </c>
      <c r="AI62" s="171" t="str">
        <f>IF('GPA Calculator Data Example'!DC62="","",'GPA Calculator Data Example'!DC62)</f>
        <v/>
      </c>
    </row>
    <row r="63" spans="1:35" ht="14.25" customHeight="1" x14ac:dyDescent="0.3">
      <c r="A63" s="167" t="str">
        <f>IF('GPA Calculator Data Example'!A63="","",'GPA Calculator Data Example'!A63)</f>
        <v/>
      </c>
      <c r="B63" s="110" t="str">
        <f>IF('GPA Calculator Data Example'!B63="","",'GPA Calculator Data Example'!B63)</f>
        <v/>
      </c>
      <c r="C63" s="110" t="str">
        <f>IF('GPA Calculator Data Example'!C63="","",'GPA Calculator Data Example'!C63)</f>
        <v/>
      </c>
      <c r="D63" s="179" t="str">
        <f>IF('GPA Calculator Data Example'!E63="","",'GPA Calculator Data Example'!E63)</f>
        <v/>
      </c>
      <c r="E63" s="180" t="str">
        <f>IF('GPA Calculator Data Example'!N63="","",'GPA Calculator Data Example'!N63)</f>
        <v/>
      </c>
      <c r="F63" s="180" t="str">
        <f>IF('GPA Calculator Data Example'!O63="","",'GPA Calculator Data Example'!O63)</f>
        <v/>
      </c>
      <c r="G63" s="180" t="str">
        <f>IF('GPA Calculator Data Example'!P63="","",'GPA Calculator Data Example'!P63)</f>
        <v/>
      </c>
      <c r="H63" s="181" t="str">
        <f>IF('GPA Calculator Data Example'!R63="","",'GPA Calculator Data Example'!R63)</f>
        <v/>
      </c>
      <c r="I63" s="171" t="str">
        <f>IF('GPA Calculator Data Example'!AA63="","",'GPA Calculator Data Example'!AA63)</f>
        <v/>
      </c>
      <c r="J63" s="171" t="str">
        <f>IF('GPA Calculator Data Example'!AB63="","",'GPA Calculator Data Example'!AB63)</f>
        <v/>
      </c>
      <c r="K63" s="171" t="str">
        <f>IF('GPA Calculator Data Example'!AC63="","",'GPA Calculator Data Example'!AC63)</f>
        <v/>
      </c>
      <c r="L63" s="179" t="str">
        <f>IF('GPA Calculator Data Example'!AE63="","",'GPA Calculator Data Example'!AE63)</f>
        <v/>
      </c>
      <c r="M63" s="180" t="str">
        <f>IF('GPA Calculator Data Example'!AN63="","",'GPA Calculator Data Example'!AN63)</f>
        <v/>
      </c>
      <c r="N63" s="180" t="str">
        <f>IF('GPA Calculator Data Example'!AO63="","",'GPA Calculator Data Example'!AO63)</f>
        <v/>
      </c>
      <c r="O63" s="180" t="str">
        <f>IF('GPA Calculator Data Example'!AP63="","",'GPA Calculator Data Example'!AP63)</f>
        <v/>
      </c>
      <c r="P63" s="181" t="str">
        <f>IF('GPA Calculator Data Example'!AR63="","",'GPA Calculator Data Example'!AR63)</f>
        <v/>
      </c>
      <c r="Q63" s="171" t="str">
        <f>IF('GPA Calculator Data Example'!BA63="","",'GPA Calculator Data Example'!BA63)</f>
        <v/>
      </c>
      <c r="R63" s="171" t="str">
        <f>IF('GPA Calculator Data Example'!BB63="","",'GPA Calculator Data Example'!BB63)</f>
        <v/>
      </c>
      <c r="S63" s="171" t="str">
        <f>IF('GPA Calculator Data Example'!BC63="","",'GPA Calculator Data Example'!BC63)</f>
        <v/>
      </c>
      <c r="T63" s="179" t="str">
        <f>IF('GPA Calculator Data Example'!BE63="","",'GPA Calculator Data Example'!BE63)</f>
        <v/>
      </c>
      <c r="U63" s="180" t="str">
        <f>IF('GPA Calculator Data Example'!BN63="","",'GPA Calculator Data Example'!BN63)</f>
        <v/>
      </c>
      <c r="V63" s="180" t="str">
        <f>IF('GPA Calculator Data Example'!BO63="","",'GPA Calculator Data Example'!BO63)</f>
        <v/>
      </c>
      <c r="W63" s="180" t="str">
        <f>IF('GPA Calculator Data Example'!BP63="","",'GPA Calculator Data Example'!BP63)</f>
        <v/>
      </c>
      <c r="X63" s="181" t="str">
        <f>IF('GPA Calculator Data Example'!BR63="","",'GPA Calculator Data Example'!BR63)</f>
        <v/>
      </c>
      <c r="Y63" s="171" t="str">
        <f>IF('GPA Calculator Data Example'!CA63="","",'GPA Calculator Data Example'!CA63)</f>
        <v/>
      </c>
      <c r="Z63" s="171" t="str">
        <f>IF('GPA Calculator Data Example'!CB63="","",'GPA Calculator Data Example'!CB63)</f>
        <v/>
      </c>
      <c r="AA63" s="171" t="str">
        <f>IF('GPA Calculator Data Example'!CC63="","",'GPA Calculator Data Example'!CC63)</f>
        <v/>
      </c>
      <c r="AB63" s="179" t="str">
        <f>IF('GPA Calculator Data Example'!CE63="","",'GPA Calculator Data Example'!CE63)</f>
        <v/>
      </c>
      <c r="AC63" s="180" t="str">
        <f>IF('GPA Calculator Data Example'!CN63="","",'GPA Calculator Data Example'!CN63)</f>
        <v/>
      </c>
      <c r="AD63" s="180" t="str">
        <f>IF('GPA Calculator Data Example'!CO63="","",'GPA Calculator Data Example'!CO63)</f>
        <v/>
      </c>
      <c r="AE63" s="180" t="str">
        <f>IF('GPA Calculator Data Example'!CP63="","",'GPA Calculator Data Example'!CP63)</f>
        <v/>
      </c>
      <c r="AF63" s="181" t="str">
        <f>IF('GPA Calculator Data Example'!CR63="","",'GPA Calculator Data Example'!CR63)</f>
        <v/>
      </c>
      <c r="AG63" s="171" t="str">
        <f>IF('GPA Calculator Data Example'!DA63="","",'GPA Calculator Data Example'!DA63)</f>
        <v/>
      </c>
      <c r="AH63" s="171" t="str">
        <f>IF('GPA Calculator Data Example'!DB63="","",'GPA Calculator Data Example'!DB63)</f>
        <v/>
      </c>
      <c r="AI63" s="171" t="str">
        <f>IF('GPA Calculator Data Example'!DC63="","",'GPA Calculator Data Example'!DC63)</f>
        <v/>
      </c>
    </row>
    <row r="64" spans="1:35" ht="14.25" customHeight="1" x14ac:dyDescent="0.3">
      <c r="A64" s="167" t="str">
        <f>IF('GPA Calculator Data Example'!A64="","",'GPA Calculator Data Example'!A64)</f>
        <v/>
      </c>
      <c r="B64" s="110" t="str">
        <f>IF('GPA Calculator Data Example'!B64="","",'GPA Calculator Data Example'!B64)</f>
        <v/>
      </c>
      <c r="C64" s="110" t="str">
        <f>IF('GPA Calculator Data Example'!C64="","",'GPA Calculator Data Example'!C64)</f>
        <v/>
      </c>
      <c r="D64" s="179" t="str">
        <f>IF('GPA Calculator Data Example'!E64="","",'GPA Calculator Data Example'!E64)</f>
        <v/>
      </c>
      <c r="E64" s="180" t="str">
        <f>IF('GPA Calculator Data Example'!N64="","",'GPA Calculator Data Example'!N64)</f>
        <v/>
      </c>
      <c r="F64" s="180" t="str">
        <f>IF('GPA Calculator Data Example'!O64="","",'GPA Calculator Data Example'!O64)</f>
        <v/>
      </c>
      <c r="G64" s="180" t="str">
        <f>IF('GPA Calculator Data Example'!P64="","",'GPA Calculator Data Example'!P64)</f>
        <v/>
      </c>
      <c r="H64" s="181" t="str">
        <f>IF('GPA Calculator Data Example'!R64="","",'GPA Calculator Data Example'!R64)</f>
        <v/>
      </c>
      <c r="I64" s="171" t="str">
        <f>IF('GPA Calculator Data Example'!AA64="","",'GPA Calculator Data Example'!AA64)</f>
        <v/>
      </c>
      <c r="J64" s="171" t="str">
        <f>IF('GPA Calculator Data Example'!AB64="","",'GPA Calculator Data Example'!AB64)</f>
        <v/>
      </c>
      <c r="K64" s="171" t="str">
        <f>IF('GPA Calculator Data Example'!AC64="","",'GPA Calculator Data Example'!AC64)</f>
        <v/>
      </c>
      <c r="L64" s="179" t="str">
        <f>IF('GPA Calculator Data Example'!AE64="","",'GPA Calculator Data Example'!AE64)</f>
        <v/>
      </c>
      <c r="M64" s="180" t="str">
        <f>IF('GPA Calculator Data Example'!AN64="","",'GPA Calculator Data Example'!AN64)</f>
        <v/>
      </c>
      <c r="N64" s="180" t="str">
        <f>IF('GPA Calculator Data Example'!AO64="","",'GPA Calculator Data Example'!AO64)</f>
        <v/>
      </c>
      <c r="O64" s="180" t="str">
        <f>IF('GPA Calculator Data Example'!AP64="","",'GPA Calculator Data Example'!AP64)</f>
        <v/>
      </c>
      <c r="P64" s="181" t="str">
        <f>IF('GPA Calculator Data Example'!AR64="","",'GPA Calculator Data Example'!AR64)</f>
        <v/>
      </c>
      <c r="Q64" s="171" t="str">
        <f>IF('GPA Calculator Data Example'!BA64="","",'GPA Calculator Data Example'!BA64)</f>
        <v/>
      </c>
      <c r="R64" s="171" t="str">
        <f>IF('GPA Calculator Data Example'!BB64="","",'GPA Calculator Data Example'!BB64)</f>
        <v/>
      </c>
      <c r="S64" s="171" t="str">
        <f>IF('GPA Calculator Data Example'!BC64="","",'GPA Calculator Data Example'!BC64)</f>
        <v/>
      </c>
      <c r="T64" s="179" t="str">
        <f>IF('GPA Calculator Data Example'!BE64="","",'GPA Calculator Data Example'!BE64)</f>
        <v/>
      </c>
      <c r="U64" s="180" t="str">
        <f>IF('GPA Calculator Data Example'!BN64="","",'GPA Calculator Data Example'!BN64)</f>
        <v/>
      </c>
      <c r="V64" s="180" t="str">
        <f>IF('GPA Calculator Data Example'!BO64="","",'GPA Calculator Data Example'!BO64)</f>
        <v/>
      </c>
      <c r="W64" s="180" t="str">
        <f>IF('GPA Calculator Data Example'!BP64="","",'GPA Calculator Data Example'!BP64)</f>
        <v/>
      </c>
      <c r="X64" s="181" t="str">
        <f>IF('GPA Calculator Data Example'!BR64="","",'GPA Calculator Data Example'!BR64)</f>
        <v/>
      </c>
      <c r="Y64" s="171" t="str">
        <f>IF('GPA Calculator Data Example'!CA64="","",'GPA Calculator Data Example'!CA64)</f>
        <v/>
      </c>
      <c r="Z64" s="171" t="str">
        <f>IF('GPA Calculator Data Example'!CB64="","",'GPA Calculator Data Example'!CB64)</f>
        <v/>
      </c>
      <c r="AA64" s="171" t="str">
        <f>IF('GPA Calculator Data Example'!CC64="","",'GPA Calculator Data Example'!CC64)</f>
        <v/>
      </c>
      <c r="AB64" s="179" t="str">
        <f>IF('GPA Calculator Data Example'!CE64="","",'GPA Calculator Data Example'!CE64)</f>
        <v/>
      </c>
      <c r="AC64" s="180" t="str">
        <f>IF('GPA Calculator Data Example'!CN64="","",'GPA Calculator Data Example'!CN64)</f>
        <v/>
      </c>
      <c r="AD64" s="180" t="str">
        <f>IF('GPA Calculator Data Example'!CO64="","",'GPA Calculator Data Example'!CO64)</f>
        <v/>
      </c>
      <c r="AE64" s="180" t="str">
        <f>IF('GPA Calculator Data Example'!CP64="","",'GPA Calculator Data Example'!CP64)</f>
        <v/>
      </c>
      <c r="AF64" s="181" t="str">
        <f>IF('GPA Calculator Data Example'!CR64="","",'GPA Calculator Data Example'!CR64)</f>
        <v/>
      </c>
      <c r="AG64" s="171" t="str">
        <f>IF('GPA Calculator Data Example'!DA64="","",'GPA Calculator Data Example'!DA64)</f>
        <v/>
      </c>
      <c r="AH64" s="171" t="str">
        <f>IF('GPA Calculator Data Example'!DB64="","",'GPA Calculator Data Example'!DB64)</f>
        <v/>
      </c>
      <c r="AI64" s="171" t="str">
        <f>IF('GPA Calculator Data Example'!DC64="","",'GPA Calculator Data Example'!DC64)</f>
        <v/>
      </c>
    </row>
    <row r="65" spans="1:35" ht="14.25" customHeight="1" x14ac:dyDescent="0.3">
      <c r="A65" s="167" t="str">
        <f>IF('GPA Calculator Data Example'!A65="","",'GPA Calculator Data Example'!A65)</f>
        <v/>
      </c>
      <c r="B65" s="110" t="str">
        <f>IF('GPA Calculator Data Example'!B65="","",'GPA Calculator Data Example'!B65)</f>
        <v/>
      </c>
      <c r="C65" s="110" t="str">
        <f>IF('GPA Calculator Data Example'!C65="","",'GPA Calculator Data Example'!C65)</f>
        <v/>
      </c>
      <c r="D65" s="179" t="str">
        <f>IF('GPA Calculator Data Example'!E65="","",'GPA Calculator Data Example'!E65)</f>
        <v/>
      </c>
      <c r="E65" s="180" t="str">
        <f>IF('GPA Calculator Data Example'!N65="","",'GPA Calculator Data Example'!N65)</f>
        <v/>
      </c>
      <c r="F65" s="180" t="str">
        <f>IF('GPA Calculator Data Example'!O65="","",'GPA Calculator Data Example'!O65)</f>
        <v/>
      </c>
      <c r="G65" s="180" t="str">
        <f>IF('GPA Calculator Data Example'!P65="","",'GPA Calculator Data Example'!P65)</f>
        <v/>
      </c>
      <c r="H65" s="181" t="str">
        <f>IF('GPA Calculator Data Example'!R65="","",'GPA Calculator Data Example'!R65)</f>
        <v/>
      </c>
      <c r="I65" s="171" t="str">
        <f>IF('GPA Calculator Data Example'!AA65="","",'GPA Calculator Data Example'!AA65)</f>
        <v/>
      </c>
      <c r="J65" s="171" t="str">
        <f>IF('GPA Calculator Data Example'!AB65="","",'GPA Calculator Data Example'!AB65)</f>
        <v/>
      </c>
      <c r="K65" s="171" t="str">
        <f>IF('GPA Calculator Data Example'!AC65="","",'GPA Calculator Data Example'!AC65)</f>
        <v/>
      </c>
      <c r="L65" s="179" t="str">
        <f>IF('GPA Calculator Data Example'!AE65="","",'GPA Calculator Data Example'!AE65)</f>
        <v/>
      </c>
      <c r="M65" s="180" t="str">
        <f>IF('GPA Calculator Data Example'!AN65="","",'GPA Calculator Data Example'!AN65)</f>
        <v/>
      </c>
      <c r="N65" s="180" t="str">
        <f>IF('GPA Calculator Data Example'!AO65="","",'GPA Calculator Data Example'!AO65)</f>
        <v/>
      </c>
      <c r="O65" s="180" t="str">
        <f>IF('GPA Calculator Data Example'!AP65="","",'GPA Calculator Data Example'!AP65)</f>
        <v/>
      </c>
      <c r="P65" s="181" t="str">
        <f>IF('GPA Calculator Data Example'!AR65="","",'GPA Calculator Data Example'!AR65)</f>
        <v/>
      </c>
      <c r="Q65" s="171" t="str">
        <f>IF('GPA Calculator Data Example'!BA65="","",'GPA Calculator Data Example'!BA65)</f>
        <v/>
      </c>
      <c r="R65" s="171" t="str">
        <f>IF('GPA Calculator Data Example'!BB65="","",'GPA Calculator Data Example'!BB65)</f>
        <v/>
      </c>
      <c r="S65" s="171" t="str">
        <f>IF('GPA Calculator Data Example'!BC65="","",'GPA Calculator Data Example'!BC65)</f>
        <v/>
      </c>
      <c r="T65" s="179" t="str">
        <f>IF('GPA Calculator Data Example'!BE65="","",'GPA Calculator Data Example'!BE65)</f>
        <v/>
      </c>
      <c r="U65" s="180" t="str">
        <f>IF('GPA Calculator Data Example'!BN65="","",'GPA Calculator Data Example'!BN65)</f>
        <v/>
      </c>
      <c r="V65" s="180" t="str">
        <f>IF('GPA Calculator Data Example'!BO65="","",'GPA Calculator Data Example'!BO65)</f>
        <v/>
      </c>
      <c r="W65" s="180" t="str">
        <f>IF('GPA Calculator Data Example'!BP65="","",'GPA Calculator Data Example'!BP65)</f>
        <v/>
      </c>
      <c r="X65" s="181" t="str">
        <f>IF('GPA Calculator Data Example'!BR65="","",'GPA Calculator Data Example'!BR65)</f>
        <v/>
      </c>
      <c r="Y65" s="171" t="str">
        <f>IF('GPA Calculator Data Example'!CA65="","",'GPA Calculator Data Example'!CA65)</f>
        <v/>
      </c>
      <c r="Z65" s="171" t="str">
        <f>IF('GPA Calculator Data Example'!CB65="","",'GPA Calculator Data Example'!CB65)</f>
        <v/>
      </c>
      <c r="AA65" s="171" t="str">
        <f>IF('GPA Calculator Data Example'!CC65="","",'GPA Calculator Data Example'!CC65)</f>
        <v/>
      </c>
      <c r="AB65" s="179" t="str">
        <f>IF('GPA Calculator Data Example'!CE65="","",'GPA Calculator Data Example'!CE65)</f>
        <v/>
      </c>
      <c r="AC65" s="180" t="str">
        <f>IF('GPA Calculator Data Example'!CN65="","",'GPA Calculator Data Example'!CN65)</f>
        <v/>
      </c>
      <c r="AD65" s="180" t="str">
        <f>IF('GPA Calculator Data Example'!CO65="","",'GPA Calculator Data Example'!CO65)</f>
        <v/>
      </c>
      <c r="AE65" s="180" t="str">
        <f>IF('GPA Calculator Data Example'!CP65="","",'GPA Calculator Data Example'!CP65)</f>
        <v/>
      </c>
      <c r="AF65" s="181" t="str">
        <f>IF('GPA Calculator Data Example'!CR65="","",'GPA Calculator Data Example'!CR65)</f>
        <v/>
      </c>
      <c r="AG65" s="171" t="str">
        <f>IF('GPA Calculator Data Example'!DA65="","",'GPA Calculator Data Example'!DA65)</f>
        <v/>
      </c>
      <c r="AH65" s="171" t="str">
        <f>IF('GPA Calculator Data Example'!DB65="","",'GPA Calculator Data Example'!DB65)</f>
        <v/>
      </c>
      <c r="AI65" s="171" t="str">
        <f>IF('GPA Calculator Data Example'!DC65="","",'GPA Calculator Data Example'!DC65)</f>
        <v/>
      </c>
    </row>
    <row r="66" spans="1:35" ht="14.25" customHeight="1" x14ac:dyDescent="0.3">
      <c r="A66" s="167" t="str">
        <f>IF('GPA Calculator Data Example'!A66="","",'GPA Calculator Data Example'!A66)</f>
        <v/>
      </c>
      <c r="B66" s="110" t="str">
        <f>IF('GPA Calculator Data Example'!B66="","",'GPA Calculator Data Example'!B66)</f>
        <v/>
      </c>
      <c r="C66" s="110" t="str">
        <f>IF('GPA Calculator Data Example'!C66="","",'GPA Calculator Data Example'!C66)</f>
        <v/>
      </c>
      <c r="D66" s="179" t="str">
        <f>IF('GPA Calculator Data Example'!E66="","",'GPA Calculator Data Example'!E66)</f>
        <v/>
      </c>
      <c r="E66" s="180" t="str">
        <f>IF('GPA Calculator Data Example'!N66="","",'GPA Calculator Data Example'!N66)</f>
        <v/>
      </c>
      <c r="F66" s="180" t="str">
        <f>IF('GPA Calculator Data Example'!O66="","",'GPA Calculator Data Example'!O66)</f>
        <v/>
      </c>
      <c r="G66" s="180" t="str">
        <f>IF('GPA Calculator Data Example'!P66="","",'GPA Calculator Data Example'!P66)</f>
        <v/>
      </c>
      <c r="H66" s="181" t="str">
        <f>IF('GPA Calculator Data Example'!R66="","",'GPA Calculator Data Example'!R66)</f>
        <v/>
      </c>
      <c r="I66" s="171" t="str">
        <f>IF('GPA Calculator Data Example'!AA66="","",'GPA Calculator Data Example'!AA66)</f>
        <v/>
      </c>
      <c r="J66" s="171" t="str">
        <f>IF('GPA Calculator Data Example'!AB66="","",'GPA Calculator Data Example'!AB66)</f>
        <v/>
      </c>
      <c r="K66" s="171" t="str">
        <f>IF('GPA Calculator Data Example'!AC66="","",'GPA Calculator Data Example'!AC66)</f>
        <v/>
      </c>
      <c r="L66" s="179" t="str">
        <f>IF('GPA Calculator Data Example'!AE66="","",'GPA Calculator Data Example'!AE66)</f>
        <v/>
      </c>
      <c r="M66" s="180" t="str">
        <f>IF('GPA Calculator Data Example'!AN66="","",'GPA Calculator Data Example'!AN66)</f>
        <v/>
      </c>
      <c r="N66" s="180" t="str">
        <f>IF('GPA Calculator Data Example'!AO66="","",'GPA Calculator Data Example'!AO66)</f>
        <v/>
      </c>
      <c r="O66" s="180" t="str">
        <f>IF('GPA Calculator Data Example'!AP66="","",'GPA Calculator Data Example'!AP66)</f>
        <v/>
      </c>
      <c r="P66" s="181" t="str">
        <f>IF('GPA Calculator Data Example'!AR66="","",'GPA Calculator Data Example'!AR66)</f>
        <v/>
      </c>
      <c r="Q66" s="171" t="str">
        <f>IF('GPA Calculator Data Example'!BA66="","",'GPA Calculator Data Example'!BA66)</f>
        <v/>
      </c>
      <c r="R66" s="171" t="str">
        <f>IF('GPA Calculator Data Example'!BB66="","",'GPA Calculator Data Example'!BB66)</f>
        <v/>
      </c>
      <c r="S66" s="171" t="str">
        <f>IF('GPA Calculator Data Example'!BC66="","",'GPA Calculator Data Example'!BC66)</f>
        <v/>
      </c>
      <c r="T66" s="179" t="str">
        <f>IF('GPA Calculator Data Example'!BE66="","",'GPA Calculator Data Example'!BE66)</f>
        <v/>
      </c>
      <c r="U66" s="180" t="str">
        <f>IF('GPA Calculator Data Example'!BN66="","",'GPA Calculator Data Example'!BN66)</f>
        <v/>
      </c>
      <c r="V66" s="180" t="str">
        <f>IF('GPA Calculator Data Example'!BO66="","",'GPA Calculator Data Example'!BO66)</f>
        <v/>
      </c>
      <c r="W66" s="180" t="str">
        <f>IF('GPA Calculator Data Example'!BP66="","",'GPA Calculator Data Example'!BP66)</f>
        <v/>
      </c>
      <c r="X66" s="181" t="str">
        <f>IF('GPA Calculator Data Example'!BR66="","",'GPA Calculator Data Example'!BR66)</f>
        <v/>
      </c>
      <c r="Y66" s="171" t="str">
        <f>IF('GPA Calculator Data Example'!CA66="","",'GPA Calculator Data Example'!CA66)</f>
        <v/>
      </c>
      <c r="Z66" s="171" t="str">
        <f>IF('GPA Calculator Data Example'!CB66="","",'GPA Calculator Data Example'!CB66)</f>
        <v/>
      </c>
      <c r="AA66" s="171" t="str">
        <f>IF('GPA Calculator Data Example'!CC66="","",'GPA Calculator Data Example'!CC66)</f>
        <v/>
      </c>
      <c r="AB66" s="179" t="str">
        <f>IF('GPA Calculator Data Example'!CE66="","",'GPA Calculator Data Example'!CE66)</f>
        <v/>
      </c>
      <c r="AC66" s="180" t="str">
        <f>IF('GPA Calculator Data Example'!CN66="","",'GPA Calculator Data Example'!CN66)</f>
        <v/>
      </c>
      <c r="AD66" s="180" t="str">
        <f>IF('GPA Calculator Data Example'!CO66="","",'GPA Calculator Data Example'!CO66)</f>
        <v/>
      </c>
      <c r="AE66" s="180" t="str">
        <f>IF('GPA Calculator Data Example'!CP66="","",'GPA Calculator Data Example'!CP66)</f>
        <v/>
      </c>
      <c r="AF66" s="181" t="str">
        <f>IF('GPA Calculator Data Example'!CR66="","",'GPA Calculator Data Example'!CR66)</f>
        <v/>
      </c>
      <c r="AG66" s="171" t="str">
        <f>IF('GPA Calculator Data Example'!DA66="","",'GPA Calculator Data Example'!DA66)</f>
        <v/>
      </c>
      <c r="AH66" s="171" t="str">
        <f>IF('GPA Calculator Data Example'!DB66="","",'GPA Calculator Data Example'!DB66)</f>
        <v/>
      </c>
      <c r="AI66" s="171" t="str">
        <f>IF('GPA Calculator Data Example'!DC66="","",'GPA Calculator Data Example'!DC66)</f>
        <v/>
      </c>
    </row>
    <row r="67" spans="1:35" ht="14.25" customHeight="1" x14ac:dyDescent="0.3">
      <c r="A67" s="167" t="str">
        <f>IF('GPA Calculator Data Example'!A67="","",'GPA Calculator Data Example'!A67)</f>
        <v/>
      </c>
      <c r="B67" s="110" t="str">
        <f>IF('GPA Calculator Data Example'!B67="","",'GPA Calculator Data Example'!B67)</f>
        <v/>
      </c>
      <c r="C67" s="110" t="str">
        <f>IF('GPA Calculator Data Example'!C67="","",'GPA Calculator Data Example'!C67)</f>
        <v/>
      </c>
      <c r="D67" s="179" t="str">
        <f>IF('GPA Calculator Data Example'!E67="","",'GPA Calculator Data Example'!E67)</f>
        <v/>
      </c>
      <c r="E67" s="180" t="str">
        <f>IF('GPA Calculator Data Example'!N67="","",'GPA Calculator Data Example'!N67)</f>
        <v/>
      </c>
      <c r="F67" s="180" t="str">
        <f>IF('GPA Calculator Data Example'!O67="","",'GPA Calculator Data Example'!O67)</f>
        <v/>
      </c>
      <c r="G67" s="180" t="str">
        <f>IF('GPA Calculator Data Example'!P67="","",'GPA Calculator Data Example'!P67)</f>
        <v/>
      </c>
      <c r="H67" s="181" t="str">
        <f>IF('GPA Calculator Data Example'!R67="","",'GPA Calculator Data Example'!R67)</f>
        <v/>
      </c>
      <c r="I67" s="171" t="str">
        <f>IF('GPA Calculator Data Example'!AA67="","",'GPA Calculator Data Example'!AA67)</f>
        <v/>
      </c>
      <c r="J67" s="171" t="str">
        <f>IF('GPA Calculator Data Example'!AB67="","",'GPA Calculator Data Example'!AB67)</f>
        <v/>
      </c>
      <c r="K67" s="171" t="str">
        <f>IF('GPA Calculator Data Example'!AC67="","",'GPA Calculator Data Example'!AC67)</f>
        <v/>
      </c>
      <c r="L67" s="179" t="str">
        <f>IF('GPA Calculator Data Example'!AE67="","",'GPA Calculator Data Example'!AE67)</f>
        <v/>
      </c>
      <c r="M67" s="180" t="str">
        <f>IF('GPA Calculator Data Example'!AN67="","",'GPA Calculator Data Example'!AN67)</f>
        <v/>
      </c>
      <c r="N67" s="180" t="str">
        <f>IF('GPA Calculator Data Example'!AO67="","",'GPA Calculator Data Example'!AO67)</f>
        <v/>
      </c>
      <c r="O67" s="180" t="str">
        <f>IF('GPA Calculator Data Example'!AP67="","",'GPA Calculator Data Example'!AP67)</f>
        <v/>
      </c>
      <c r="P67" s="181" t="str">
        <f>IF('GPA Calculator Data Example'!AR67="","",'GPA Calculator Data Example'!AR67)</f>
        <v/>
      </c>
      <c r="Q67" s="171" t="str">
        <f>IF('GPA Calculator Data Example'!BA67="","",'GPA Calculator Data Example'!BA67)</f>
        <v/>
      </c>
      <c r="R67" s="171" t="str">
        <f>IF('GPA Calculator Data Example'!BB67="","",'GPA Calculator Data Example'!BB67)</f>
        <v/>
      </c>
      <c r="S67" s="171" t="str">
        <f>IF('GPA Calculator Data Example'!BC67="","",'GPA Calculator Data Example'!BC67)</f>
        <v/>
      </c>
      <c r="T67" s="179" t="str">
        <f>IF('GPA Calculator Data Example'!BE67="","",'GPA Calculator Data Example'!BE67)</f>
        <v/>
      </c>
      <c r="U67" s="180" t="str">
        <f>IF('GPA Calculator Data Example'!BN67="","",'GPA Calculator Data Example'!BN67)</f>
        <v/>
      </c>
      <c r="V67" s="180" t="str">
        <f>IF('GPA Calculator Data Example'!BO67="","",'GPA Calculator Data Example'!BO67)</f>
        <v/>
      </c>
      <c r="W67" s="180" t="str">
        <f>IF('GPA Calculator Data Example'!BP67="","",'GPA Calculator Data Example'!BP67)</f>
        <v/>
      </c>
      <c r="X67" s="181" t="str">
        <f>IF('GPA Calculator Data Example'!BR67="","",'GPA Calculator Data Example'!BR67)</f>
        <v/>
      </c>
      <c r="Y67" s="171" t="str">
        <f>IF('GPA Calculator Data Example'!CA67="","",'GPA Calculator Data Example'!CA67)</f>
        <v/>
      </c>
      <c r="Z67" s="171" t="str">
        <f>IF('GPA Calculator Data Example'!CB67="","",'GPA Calculator Data Example'!CB67)</f>
        <v/>
      </c>
      <c r="AA67" s="171" t="str">
        <f>IF('GPA Calculator Data Example'!CC67="","",'GPA Calculator Data Example'!CC67)</f>
        <v/>
      </c>
      <c r="AB67" s="179" t="str">
        <f>IF('GPA Calculator Data Example'!CE67="","",'GPA Calculator Data Example'!CE67)</f>
        <v/>
      </c>
      <c r="AC67" s="180" t="str">
        <f>IF('GPA Calculator Data Example'!CN67="","",'GPA Calculator Data Example'!CN67)</f>
        <v/>
      </c>
      <c r="AD67" s="180" t="str">
        <f>IF('GPA Calculator Data Example'!CO67="","",'GPA Calculator Data Example'!CO67)</f>
        <v/>
      </c>
      <c r="AE67" s="180" t="str">
        <f>IF('GPA Calculator Data Example'!CP67="","",'GPA Calculator Data Example'!CP67)</f>
        <v/>
      </c>
      <c r="AF67" s="181" t="str">
        <f>IF('GPA Calculator Data Example'!CR67="","",'GPA Calculator Data Example'!CR67)</f>
        <v/>
      </c>
      <c r="AG67" s="171" t="str">
        <f>IF('GPA Calculator Data Example'!DA67="","",'GPA Calculator Data Example'!DA67)</f>
        <v/>
      </c>
      <c r="AH67" s="171" t="str">
        <f>IF('GPA Calculator Data Example'!DB67="","",'GPA Calculator Data Example'!DB67)</f>
        <v/>
      </c>
      <c r="AI67" s="171" t="str">
        <f>IF('GPA Calculator Data Example'!DC67="","",'GPA Calculator Data Example'!DC67)</f>
        <v/>
      </c>
    </row>
    <row r="68" spans="1:35" ht="14.25" customHeight="1" x14ac:dyDescent="0.3">
      <c r="A68" s="167" t="str">
        <f>IF('GPA Calculator Data Example'!A68="","",'GPA Calculator Data Example'!A68)</f>
        <v/>
      </c>
      <c r="B68" s="110" t="str">
        <f>IF('GPA Calculator Data Example'!B68="","",'GPA Calculator Data Example'!B68)</f>
        <v/>
      </c>
      <c r="C68" s="110" t="str">
        <f>IF('GPA Calculator Data Example'!C68="","",'GPA Calculator Data Example'!C68)</f>
        <v/>
      </c>
      <c r="D68" s="179" t="str">
        <f>IF('GPA Calculator Data Example'!E68="","",'GPA Calculator Data Example'!E68)</f>
        <v/>
      </c>
      <c r="E68" s="180" t="str">
        <f>IF('GPA Calculator Data Example'!N68="","",'GPA Calculator Data Example'!N68)</f>
        <v/>
      </c>
      <c r="F68" s="180" t="str">
        <f>IF('GPA Calculator Data Example'!O68="","",'GPA Calculator Data Example'!O68)</f>
        <v/>
      </c>
      <c r="G68" s="180" t="str">
        <f>IF('GPA Calculator Data Example'!P68="","",'GPA Calculator Data Example'!P68)</f>
        <v/>
      </c>
      <c r="H68" s="181" t="str">
        <f>IF('GPA Calculator Data Example'!R68="","",'GPA Calculator Data Example'!R68)</f>
        <v/>
      </c>
      <c r="I68" s="171" t="str">
        <f>IF('GPA Calculator Data Example'!AA68="","",'GPA Calculator Data Example'!AA68)</f>
        <v/>
      </c>
      <c r="J68" s="171" t="str">
        <f>IF('GPA Calculator Data Example'!AB68="","",'GPA Calculator Data Example'!AB68)</f>
        <v/>
      </c>
      <c r="K68" s="171" t="str">
        <f>IF('GPA Calculator Data Example'!AC68="","",'GPA Calculator Data Example'!AC68)</f>
        <v/>
      </c>
      <c r="L68" s="179" t="str">
        <f>IF('GPA Calculator Data Example'!AE68="","",'GPA Calculator Data Example'!AE68)</f>
        <v/>
      </c>
      <c r="M68" s="180" t="str">
        <f>IF('GPA Calculator Data Example'!AN68="","",'GPA Calculator Data Example'!AN68)</f>
        <v/>
      </c>
      <c r="N68" s="180" t="str">
        <f>IF('GPA Calculator Data Example'!AO68="","",'GPA Calculator Data Example'!AO68)</f>
        <v/>
      </c>
      <c r="O68" s="180" t="str">
        <f>IF('GPA Calculator Data Example'!AP68="","",'GPA Calculator Data Example'!AP68)</f>
        <v/>
      </c>
      <c r="P68" s="181" t="str">
        <f>IF('GPA Calculator Data Example'!AR68="","",'GPA Calculator Data Example'!AR68)</f>
        <v/>
      </c>
      <c r="Q68" s="171" t="str">
        <f>IF('GPA Calculator Data Example'!BA68="","",'GPA Calculator Data Example'!BA68)</f>
        <v/>
      </c>
      <c r="R68" s="171" t="str">
        <f>IF('GPA Calculator Data Example'!BB68="","",'GPA Calculator Data Example'!BB68)</f>
        <v/>
      </c>
      <c r="S68" s="171" t="str">
        <f>IF('GPA Calculator Data Example'!BC68="","",'GPA Calculator Data Example'!BC68)</f>
        <v/>
      </c>
      <c r="T68" s="179" t="str">
        <f>IF('GPA Calculator Data Example'!BE68="","",'GPA Calculator Data Example'!BE68)</f>
        <v/>
      </c>
      <c r="U68" s="180" t="str">
        <f>IF('GPA Calculator Data Example'!BN68="","",'GPA Calculator Data Example'!BN68)</f>
        <v/>
      </c>
      <c r="V68" s="180" t="str">
        <f>IF('GPA Calculator Data Example'!BO68="","",'GPA Calculator Data Example'!BO68)</f>
        <v/>
      </c>
      <c r="W68" s="180" t="str">
        <f>IF('GPA Calculator Data Example'!BP68="","",'GPA Calculator Data Example'!BP68)</f>
        <v/>
      </c>
      <c r="X68" s="181" t="str">
        <f>IF('GPA Calculator Data Example'!BR68="","",'GPA Calculator Data Example'!BR68)</f>
        <v/>
      </c>
      <c r="Y68" s="171" t="str">
        <f>IF('GPA Calculator Data Example'!CA68="","",'GPA Calculator Data Example'!CA68)</f>
        <v/>
      </c>
      <c r="Z68" s="171" t="str">
        <f>IF('GPA Calculator Data Example'!CB68="","",'GPA Calculator Data Example'!CB68)</f>
        <v/>
      </c>
      <c r="AA68" s="171" t="str">
        <f>IF('GPA Calculator Data Example'!CC68="","",'GPA Calculator Data Example'!CC68)</f>
        <v/>
      </c>
      <c r="AB68" s="179" t="str">
        <f>IF('GPA Calculator Data Example'!CE68="","",'GPA Calculator Data Example'!CE68)</f>
        <v/>
      </c>
      <c r="AC68" s="180" t="str">
        <f>IF('GPA Calculator Data Example'!CN68="","",'GPA Calculator Data Example'!CN68)</f>
        <v/>
      </c>
      <c r="AD68" s="180" t="str">
        <f>IF('GPA Calculator Data Example'!CO68="","",'GPA Calculator Data Example'!CO68)</f>
        <v/>
      </c>
      <c r="AE68" s="180" t="str">
        <f>IF('GPA Calculator Data Example'!CP68="","",'GPA Calculator Data Example'!CP68)</f>
        <v/>
      </c>
      <c r="AF68" s="181" t="str">
        <f>IF('GPA Calculator Data Example'!CR68="","",'GPA Calculator Data Example'!CR68)</f>
        <v/>
      </c>
      <c r="AG68" s="171" t="str">
        <f>IF('GPA Calculator Data Example'!DA68="","",'GPA Calculator Data Example'!DA68)</f>
        <v/>
      </c>
      <c r="AH68" s="171" t="str">
        <f>IF('GPA Calculator Data Example'!DB68="","",'GPA Calculator Data Example'!DB68)</f>
        <v/>
      </c>
      <c r="AI68" s="171" t="str">
        <f>IF('GPA Calculator Data Example'!DC68="","",'GPA Calculator Data Example'!DC68)</f>
        <v/>
      </c>
    </row>
    <row r="69" spans="1:35" ht="14.25" customHeight="1" x14ac:dyDescent="0.3">
      <c r="A69" s="167" t="str">
        <f>IF('GPA Calculator Data Example'!A69="","",'GPA Calculator Data Example'!A69)</f>
        <v/>
      </c>
      <c r="B69" s="110" t="str">
        <f>IF('GPA Calculator Data Example'!B69="","",'GPA Calculator Data Example'!B69)</f>
        <v/>
      </c>
      <c r="C69" s="110" t="str">
        <f>IF('GPA Calculator Data Example'!C69="","",'GPA Calculator Data Example'!C69)</f>
        <v/>
      </c>
      <c r="D69" s="179" t="str">
        <f>IF('GPA Calculator Data Example'!E69="","",'GPA Calculator Data Example'!E69)</f>
        <v/>
      </c>
      <c r="E69" s="180" t="str">
        <f>IF('GPA Calculator Data Example'!N69="","",'GPA Calculator Data Example'!N69)</f>
        <v/>
      </c>
      <c r="F69" s="180" t="str">
        <f>IF('GPA Calculator Data Example'!O69="","",'GPA Calculator Data Example'!O69)</f>
        <v/>
      </c>
      <c r="G69" s="180" t="str">
        <f>IF('GPA Calculator Data Example'!P69="","",'GPA Calculator Data Example'!P69)</f>
        <v/>
      </c>
      <c r="H69" s="181" t="str">
        <f>IF('GPA Calculator Data Example'!R69="","",'GPA Calculator Data Example'!R69)</f>
        <v/>
      </c>
      <c r="I69" s="171" t="str">
        <f>IF('GPA Calculator Data Example'!AA69="","",'GPA Calculator Data Example'!AA69)</f>
        <v/>
      </c>
      <c r="J69" s="171" t="str">
        <f>IF('GPA Calculator Data Example'!AB69="","",'GPA Calculator Data Example'!AB69)</f>
        <v/>
      </c>
      <c r="K69" s="171" t="str">
        <f>IF('GPA Calculator Data Example'!AC69="","",'GPA Calculator Data Example'!AC69)</f>
        <v/>
      </c>
      <c r="L69" s="179" t="str">
        <f>IF('GPA Calculator Data Example'!AE69="","",'GPA Calculator Data Example'!AE69)</f>
        <v/>
      </c>
      <c r="M69" s="180" t="str">
        <f>IF('GPA Calculator Data Example'!AN69="","",'GPA Calculator Data Example'!AN69)</f>
        <v/>
      </c>
      <c r="N69" s="180" t="str">
        <f>IF('GPA Calculator Data Example'!AO69="","",'GPA Calculator Data Example'!AO69)</f>
        <v/>
      </c>
      <c r="O69" s="180" t="str">
        <f>IF('GPA Calculator Data Example'!AP69="","",'GPA Calculator Data Example'!AP69)</f>
        <v/>
      </c>
      <c r="P69" s="181" t="str">
        <f>IF('GPA Calculator Data Example'!AR69="","",'GPA Calculator Data Example'!AR69)</f>
        <v/>
      </c>
      <c r="Q69" s="171" t="str">
        <f>IF('GPA Calculator Data Example'!BA69="","",'GPA Calculator Data Example'!BA69)</f>
        <v/>
      </c>
      <c r="R69" s="171" t="str">
        <f>IF('GPA Calculator Data Example'!BB69="","",'GPA Calculator Data Example'!BB69)</f>
        <v/>
      </c>
      <c r="S69" s="171" t="str">
        <f>IF('GPA Calculator Data Example'!BC69="","",'GPA Calculator Data Example'!BC69)</f>
        <v/>
      </c>
      <c r="T69" s="179" t="str">
        <f>IF('GPA Calculator Data Example'!BE69="","",'GPA Calculator Data Example'!BE69)</f>
        <v/>
      </c>
      <c r="U69" s="180" t="str">
        <f>IF('GPA Calculator Data Example'!BN69="","",'GPA Calculator Data Example'!BN69)</f>
        <v/>
      </c>
      <c r="V69" s="180" t="str">
        <f>IF('GPA Calculator Data Example'!BO69="","",'GPA Calculator Data Example'!BO69)</f>
        <v/>
      </c>
      <c r="W69" s="180" t="str">
        <f>IF('GPA Calculator Data Example'!BP69="","",'GPA Calculator Data Example'!BP69)</f>
        <v/>
      </c>
      <c r="X69" s="181" t="str">
        <f>IF('GPA Calculator Data Example'!BR69="","",'GPA Calculator Data Example'!BR69)</f>
        <v/>
      </c>
      <c r="Y69" s="171" t="str">
        <f>IF('GPA Calculator Data Example'!CA69="","",'GPA Calculator Data Example'!CA69)</f>
        <v/>
      </c>
      <c r="Z69" s="171" t="str">
        <f>IF('GPA Calculator Data Example'!CB69="","",'GPA Calculator Data Example'!CB69)</f>
        <v/>
      </c>
      <c r="AA69" s="171" t="str">
        <f>IF('GPA Calculator Data Example'!CC69="","",'GPA Calculator Data Example'!CC69)</f>
        <v/>
      </c>
      <c r="AB69" s="179" t="str">
        <f>IF('GPA Calculator Data Example'!CE69="","",'GPA Calculator Data Example'!CE69)</f>
        <v/>
      </c>
      <c r="AC69" s="180" t="str">
        <f>IF('GPA Calculator Data Example'!CN69="","",'GPA Calculator Data Example'!CN69)</f>
        <v/>
      </c>
      <c r="AD69" s="180" t="str">
        <f>IF('GPA Calculator Data Example'!CO69="","",'GPA Calculator Data Example'!CO69)</f>
        <v/>
      </c>
      <c r="AE69" s="180" t="str">
        <f>IF('GPA Calculator Data Example'!CP69="","",'GPA Calculator Data Example'!CP69)</f>
        <v/>
      </c>
      <c r="AF69" s="181" t="str">
        <f>IF('GPA Calculator Data Example'!CR69="","",'GPA Calculator Data Example'!CR69)</f>
        <v/>
      </c>
      <c r="AG69" s="171" t="str">
        <f>IF('GPA Calculator Data Example'!DA69="","",'GPA Calculator Data Example'!DA69)</f>
        <v/>
      </c>
      <c r="AH69" s="171" t="str">
        <f>IF('GPA Calculator Data Example'!DB69="","",'GPA Calculator Data Example'!DB69)</f>
        <v/>
      </c>
      <c r="AI69" s="171" t="str">
        <f>IF('GPA Calculator Data Example'!DC69="","",'GPA Calculator Data Example'!DC69)</f>
        <v/>
      </c>
    </row>
    <row r="70" spans="1:35" ht="14.25" customHeight="1" x14ac:dyDescent="0.3">
      <c r="A70" s="167" t="str">
        <f>IF('GPA Calculator Data Example'!A70="","",'GPA Calculator Data Example'!A70)</f>
        <v/>
      </c>
      <c r="B70" s="110" t="str">
        <f>IF('GPA Calculator Data Example'!B70="","",'GPA Calculator Data Example'!B70)</f>
        <v/>
      </c>
      <c r="C70" s="110" t="str">
        <f>IF('GPA Calculator Data Example'!C70="","",'GPA Calculator Data Example'!C70)</f>
        <v/>
      </c>
      <c r="D70" s="179" t="str">
        <f>IF('GPA Calculator Data Example'!E70="","",'GPA Calculator Data Example'!E70)</f>
        <v/>
      </c>
      <c r="E70" s="180" t="str">
        <f>IF('GPA Calculator Data Example'!N70="","",'GPA Calculator Data Example'!N70)</f>
        <v/>
      </c>
      <c r="F70" s="180" t="str">
        <f>IF('GPA Calculator Data Example'!O70="","",'GPA Calculator Data Example'!O70)</f>
        <v/>
      </c>
      <c r="G70" s="180" t="str">
        <f>IF('GPA Calculator Data Example'!P70="","",'GPA Calculator Data Example'!P70)</f>
        <v/>
      </c>
      <c r="H70" s="181" t="str">
        <f>IF('GPA Calculator Data Example'!R70="","",'GPA Calculator Data Example'!R70)</f>
        <v/>
      </c>
      <c r="I70" s="171" t="str">
        <f>IF('GPA Calculator Data Example'!AA70="","",'GPA Calculator Data Example'!AA70)</f>
        <v/>
      </c>
      <c r="J70" s="171" t="str">
        <f>IF('GPA Calculator Data Example'!AB70="","",'GPA Calculator Data Example'!AB70)</f>
        <v/>
      </c>
      <c r="K70" s="171" t="str">
        <f>IF('GPA Calculator Data Example'!AC70="","",'GPA Calculator Data Example'!AC70)</f>
        <v/>
      </c>
      <c r="L70" s="179" t="str">
        <f>IF('GPA Calculator Data Example'!AE70="","",'GPA Calculator Data Example'!AE70)</f>
        <v/>
      </c>
      <c r="M70" s="180" t="str">
        <f>IF('GPA Calculator Data Example'!AN70="","",'GPA Calculator Data Example'!AN70)</f>
        <v/>
      </c>
      <c r="N70" s="180" t="str">
        <f>IF('GPA Calculator Data Example'!AO70="","",'GPA Calculator Data Example'!AO70)</f>
        <v/>
      </c>
      <c r="O70" s="180" t="str">
        <f>IF('GPA Calculator Data Example'!AP70="","",'GPA Calculator Data Example'!AP70)</f>
        <v/>
      </c>
      <c r="P70" s="181" t="str">
        <f>IF('GPA Calculator Data Example'!AR70="","",'GPA Calculator Data Example'!AR70)</f>
        <v/>
      </c>
      <c r="Q70" s="171" t="str">
        <f>IF('GPA Calculator Data Example'!BA70="","",'GPA Calculator Data Example'!BA70)</f>
        <v/>
      </c>
      <c r="R70" s="171" t="str">
        <f>IF('GPA Calculator Data Example'!BB70="","",'GPA Calculator Data Example'!BB70)</f>
        <v/>
      </c>
      <c r="S70" s="171" t="str">
        <f>IF('GPA Calculator Data Example'!BC70="","",'GPA Calculator Data Example'!BC70)</f>
        <v/>
      </c>
      <c r="T70" s="179" t="str">
        <f>IF('GPA Calculator Data Example'!BE70="","",'GPA Calculator Data Example'!BE70)</f>
        <v/>
      </c>
      <c r="U70" s="180" t="str">
        <f>IF('GPA Calculator Data Example'!BN70="","",'GPA Calculator Data Example'!BN70)</f>
        <v/>
      </c>
      <c r="V70" s="180" t="str">
        <f>IF('GPA Calculator Data Example'!BO70="","",'GPA Calculator Data Example'!BO70)</f>
        <v/>
      </c>
      <c r="W70" s="180" t="str">
        <f>IF('GPA Calculator Data Example'!BP70="","",'GPA Calculator Data Example'!BP70)</f>
        <v/>
      </c>
      <c r="X70" s="181" t="str">
        <f>IF('GPA Calculator Data Example'!BR70="","",'GPA Calculator Data Example'!BR70)</f>
        <v/>
      </c>
      <c r="Y70" s="171" t="str">
        <f>IF('GPA Calculator Data Example'!CA70="","",'GPA Calculator Data Example'!CA70)</f>
        <v/>
      </c>
      <c r="Z70" s="171" t="str">
        <f>IF('GPA Calculator Data Example'!CB70="","",'GPA Calculator Data Example'!CB70)</f>
        <v/>
      </c>
      <c r="AA70" s="171" t="str">
        <f>IF('GPA Calculator Data Example'!CC70="","",'GPA Calculator Data Example'!CC70)</f>
        <v/>
      </c>
      <c r="AB70" s="179" t="str">
        <f>IF('GPA Calculator Data Example'!CE70="","",'GPA Calculator Data Example'!CE70)</f>
        <v/>
      </c>
      <c r="AC70" s="180" t="str">
        <f>IF('GPA Calculator Data Example'!CN70="","",'GPA Calculator Data Example'!CN70)</f>
        <v/>
      </c>
      <c r="AD70" s="180" t="str">
        <f>IF('GPA Calculator Data Example'!CO70="","",'GPA Calculator Data Example'!CO70)</f>
        <v/>
      </c>
      <c r="AE70" s="180" t="str">
        <f>IF('GPA Calculator Data Example'!CP70="","",'GPA Calculator Data Example'!CP70)</f>
        <v/>
      </c>
      <c r="AF70" s="181" t="str">
        <f>IF('GPA Calculator Data Example'!CR70="","",'GPA Calculator Data Example'!CR70)</f>
        <v/>
      </c>
      <c r="AG70" s="171" t="str">
        <f>IF('GPA Calculator Data Example'!DA70="","",'GPA Calculator Data Example'!DA70)</f>
        <v/>
      </c>
      <c r="AH70" s="171" t="str">
        <f>IF('GPA Calculator Data Example'!DB70="","",'GPA Calculator Data Example'!DB70)</f>
        <v/>
      </c>
      <c r="AI70" s="171" t="str">
        <f>IF('GPA Calculator Data Example'!DC70="","",'GPA Calculator Data Example'!DC70)</f>
        <v/>
      </c>
    </row>
    <row r="71" spans="1:35" ht="14.25" customHeight="1" x14ac:dyDescent="0.3">
      <c r="A71" s="167" t="str">
        <f>IF('GPA Calculator Data Example'!A71="","",'GPA Calculator Data Example'!A71)</f>
        <v/>
      </c>
      <c r="B71" s="110" t="str">
        <f>IF('GPA Calculator Data Example'!B71="","",'GPA Calculator Data Example'!B71)</f>
        <v/>
      </c>
      <c r="C71" s="110" t="str">
        <f>IF('GPA Calculator Data Example'!C71="","",'GPA Calculator Data Example'!C71)</f>
        <v/>
      </c>
      <c r="D71" s="179" t="str">
        <f>IF('GPA Calculator Data Example'!E71="","",'GPA Calculator Data Example'!E71)</f>
        <v/>
      </c>
      <c r="E71" s="180" t="str">
        <f>IF('GPA Calculator Data Example'!N71="","",'GPA Calculator Data Example'!N71)</f>
        <v/>
      </c>
      <c r="F71" s="180" t="str">
        <f>IF('GPA Calculator Data Example'!O71="","",'GPA Calculator Data Example'!O71)</f>
        <v/>
      </c>
      <c r="G71" s="180" t="str">
        <f>IF('GPA Calculator Data Example'!P71="","",'GPA Calculator Data Example'!P71)</f>
        <v/>
      </c>
      <c r="H71" s="181" t="str">
        <f>IF('GPA Calculator Data Example'!R71="","",'GPA Calculator Data Example'!R71)</f>
        <v/>
      </c>
      <c r="I71" s="171" t="str">
        <f>IF('GPA Calculator Data Example'!AA71="","",'GPA Calculator Data Example'!AA71)</f>
        <v/>
      </c>
      <c r="J71" s="171" t="str">
        <f>IF('GPA Calculator Data Example'!AB71="","",'GPA Calculator Data Example'!AB71)</f>
        <v/>
      </c>
      <c r="K71" s="171" t="str">
        <f>IF('GPA Calculator Data Example'!AC71="","",'GPA Calculator Data Example'!AC71)</f>
        <v/>
      </c>
      <c r="L71" s="179" t="str">
        <f>IF('GPA Calculator Data Example'!AE71="","",'GPA Calculator Data Example'!AE71)</f>
        <v/>
      </c>
      <c r="M71" s="180" t="str">
        <f>IF('GPA Calculator Data Example'!AN71="","",'GPA Calculator Data Example'!AN71)</f>
        <v/>
      </c>
      <c r="N71" s="180" t="str">
        <f>IF('GPA Calculator Data Example'!AO71="","",'GPA Calculator Data Example'!AO71)</f>
        <v/>
      </c>
      <c r="O71" s="180" t="str">
        <f>IF('GPA Calculator Data Example'!AP71="","",'GPA Calculator Data Example'!AP71)</f>
        <v/>
      </c>
      <c r="P71" s="181" t="str">
        <f>IF('GPA Calculator Data Example'!AR71="","",'GPA Calculator Data Example'!AR71)</f>
        <v/>
      </c>
      <c r="Q71" s="171" t="str">
        <f>IF('GPA Calculator Data Example'!BA71="","",'GPA Calculator Data Example'!BA71)</f>
        <v/>
      </c>
      <c r="R71" s="171" t="str">
        <f>IF('GPA Calculator Data Example'!BB71="","",'GPA Calculator Data Example'!BB71)</f>
        <v/>
      </c>
      <c r="S71" s="171" t="str">
        <f>IF('GPA Calculator Data Example'!BC71="","",'GPA Calculator Data Example'!BC71)</f>
        <v/>
      </c>
      <c r="T71" s="179" t="str">
        <f>IF('GPA Calculator Data Example'!BE71="","",'GPA Calculator Data Example'!BE71)</f>
        <v/>
      </c>
      <c r="U71" s="180" t="str">
        <f>IF('GPA Calculator Data Example'!BN71="","",'GPA Calculator Data Example'!BN71)</f>
        <v/>
      </c>
      <c r="V71" s="180" t="str">
        <f>IF('GPA Calculator Data Example'!BO71="","",'GPA Calculator Data Example'!BO71)</f>
        <v/>
      </c>
      <c r="W71" s="180" t="str">
        <f>IF('GPA Calculator Data Example'!BP71="","",'GPA Calculator Data Example'!BP71)</f>
        <v/>
      </c>
      <c r="X71" s="181" t="str">
        <f>IF('GPA Calculator Data Example'!BR71="","",'GPA Calculator Data Example'!BR71)</f>
        <v/>
      </c>
      <c r="Y71" s="171" t="str">
        <f>IF('GPA Calculator Data Example'!CA71="","",'GPA Calculator Data Example'!CA71)</f>
        <v/>
      </c>
      <c r="Z71" s="171" t="str">
        <f>IF('GPA Calculator Data Example'!CB71="","",'GPA Calculator Data Example'!CB71)</f>
        <v/>
      </c>
      <c r="AA71" s="171" t="str">
        <f>IF('GPA Calculator Data Example'!CC71="","",'GPA Calculator Data Example'!CC71)</f>
        <v/>
      </c>
      <c r="AB71" s="179" t="str">
        <f>IF('GPA Calculator Data Example'!CE71="","",'GPA Calculator Data Example'!CE71)</f>
        <v/>
      </c>
      <c r="AC71" s="180" t="str">
        <f>IF('GPA Calculator Data Example'!CN71="","",'GPA Calculator Data Example'!CN71)</f>
        <v/>
      </c>
      <c r="AD71" s="180" t="str">
        <f>IF('GPA Calculator Data Example'!CO71="","",'GPA Calculator Data Example'!CO71)</f>
        <v/>
      </c>
      <c r="AE71" s="180" t="str">
        <f>IF('GPA Calculator Data Example'!CP71="","",'GPA Calculator Data Example'!CP71)</f>
        <v/>
      </c>
      <c r="AF71" s="181" t="str">
        <f>IF('GPA Calculator Data Example'!CR71="","",'GPA Calculator Data Example'!CR71)</f>
        <v/>
      </c>
      <c r="AG71" s="171" t="str">
        <f>IF('GPA Calculator Data Example'!DA71="","",'GPA Calculator Data Example'!DA71)</f>
        <v/>
      </c>
      <c r="AH71" s="171" t="str">
        <f>IF('GPA Calculator Data Example'!DB71="","",'GPA Calculator Data Example'!DB71)</f>
        <v/>
      </c>
      <c r="AI71" s="171" t="str">
        <f>IF('GPA Calculator Data Example'!DC71="","",'GPA Calculator Data Example'!DC71)</f>
        <v/>
      </c>
    </row>
    <row r="72" spans="1:35" ht="14.25" customHeight="1" x14ac:dyDescent="0.3">
      <c r="A72" s="167" t="str">
        <f>IF('GPA Calculator Data Example'!A72="","",'GPA Calculator Data Example'!A72)</f>
        <v/>
      </c>
      <c r="B72" s="110" t="str">
        <f>IF('GPA Calculator Data Example'!B72="","",'GPA Calculator Data Example'!B72)</f>
        <v/>
      </c>
      <c r="C72" s="110" t="str">
        <f>IF('GPA Calculator Data Example'!C72="","",'GPA Calculator Data Example'!C72)</f>
        <v/>
      </c>
      <c r="D72" s="179" t="str">
        <f>IF('GPA Calculator Data Example'!E72="","",'GPA Calculator Data Example'!E72)</f>
        <v/>
      </c>
      <c r="E72" s="180" t="str">
        <f>IF('GPA Calculator Data Example'!N72="","",'GPA Calculator Data Example'!N72)</f>
        <v/>
      </c>
      <c r="F72" s="180" t="str">
        <f>IF('GPA Calculator Data Example'!O72="","",'GPA Calculator Data Example'!O72)</f>
        <v/>
      </c>
      <c r="G72" s="180" t="str">
        <f>IF('GPA Calculator Data Example'!P72="","",'GPA Calculator Data Example'!P72)</f>
        <v/>
      </c>
      <c r="H72" s="181" t="str">
        <f>IF('GPA Calculator Data Example'!R72="","",'GPA Calculator Data Example'!R72)</f>
        <v/>
      </c>
      <c r="I72" s="171" t="str">
        <f>IF('GPA Calculator Data Example'!AA72="","",'GPA Calculator Data Example'!AA72)</f>
        <v/>
      </c>
      <c r="J72" s="171" t="str">
        <f>IF('GPA Calculator Data Example'!AB72="","",'GPA Calculator Data Example'!AB72)</f>
        <v/>
      </c>
      <c r="K72" s="171" t="str">
        <f>IF('GPA Calculator Data Example'!AC72="","",'GPA Calculator Data Example'!AC72)</f>
        <v/>
      </c>
      <c r="L72" s="179" t="str">
        <f>IF('GPA Calculator Data Example'!AE72="","",'GPA Calculator Data Example'!AE72)</f>
        <v/>
      </c>
      <c r="M72" s="180" t="str">
        <f>IF('GPA Calculator Data Example'!AN72="","",'GPA Calculator Data Example'!AN72)</f>
        <v/>
      </c>
      <c r="N72" s="180" t="str">
        <f>IF('GPA Calculator Data Example'!AO72="","",'GPA Calculator Data Example'!AO72)</f>
        <v/>
      </c>
      <c r="O72" s="180" t="str">
        <f>IF('GPA Calculator Data Example'!AP72="","",'GPA Calculator Data Example'!AP72)</f>
        <v/>
      </c>
      <c r="P72" s="181" t="str">
        <f>IF('GPA Calculator Data Example'!AR72="","",'GPA Calculator Data Example'!AR72)</f>
        <v/>
      </c>
      <c r="Q72" s="171" t="str">
        <f>IF('GPA Calculator Data Example'!BA72="","",'GPA Calculator Data Example'!BA72)</f>
        <v/>
      </c>
      <c r="R72" s="171" t="str">
        <f>IF('GPA Calculator Data Example'!BB72="","",'GPA Calculator Data Example'!BB72)</f>
        <v/>
      </c>
      <c r="S72" s="171" t="str">
        <f>IF('GPA Calculator Data Example'!BC72="","",'GPA Calculator Data Example'!BC72)</f>
        <v/>
      </c>
      <c r="T72" s="179" t="str">
        <f>IF('GPA Calculator Data Example'!BE72="","",'GPA Calculator Data Example'!BE72)</f>
        <v/>
      </c>
      <c r="U72" s="180" t="str">
        <f>IF('GPA Calculator Data Example'!BN72="","",'GPA Calculator Data Example'!BN72)</f>
        <v/>
      </c>
      <c r="V72" s="180" t="str">
        <f>IF('GPA Calculator Data Example'!BO72="","",'GPA Calculator Data Example'!BO72)</f>
        <v/>
      </c>
      <c r="W72" s="180" t="str">
        <f>IF('GPA Calculator Data Example'!BP72="","",'GPA Calculator Data Example'!BP72)</f>
        <v/>
      </c>
      <c r="X72" s="181" t="str">
        <f>IF('GPA Calculator Data Example'!BR72="","",'GPA Calculator Data Example'!BR72)</f>
        <v/>
      </c>
      <c r="Y72" s="171" t="str">
        <f>IF('GPA Calculator Data Example'!CA72="","",'GPA Calculator Data Example'!CA72)</f>
        <v/>
      </c>
      <c r="Z72" s="171" t="str">
        <f>IF('GPA Calculator Data Example'!CB72="","",'GPA Calculator Data Example'!CB72)</f>
        <v/>
      </c>
      <c r="AA72" s="171" t="str">
        <f>IF('GPA Calculator Data Example'!CC72="","",'GPA Calculator Data Example'!CC72)</f>
        <v/>
      </c>
      <c r="AB72" s="179" t="str">
        <f>IF('GPA Calculator Data Example'!CE72="","",'GPA Calculator Data Example'!CE72)</f>
        <v/>
      </c>
      <c r="AC72" s="180" t="str">
        <f>IF('GPA Calculator Data Example'!CN72="","",'GPA Calculator Data Example'!CN72)</f>
        <v/>
      </c>
      <c r="AD72" s="180" t="str">
        <f>IF('GPA Calculator Data Example'!CO72="","",'GPA Calculator Data Example'!CO72)</f>
        <v/>
      </c>
      <c r="AE72" s="180" t="str">
        <f>IF('GPA Calculator Data Example'!CP72="","",'GPA Calculator Data Example'!CP72)</f>
        <v/>
      </c>
      <c r="AF72" s="181" t="str">
        <f>IF('GPA Calculator Data Example'!CR72="","",'GPA Calculator Data Example'!CR72)</f>
        <v/>
      </c>
      <c r="AG72" s="171" t="str">
        <f>IF('GPA Calculator Data Example'!DA72="","",'GPA Calculator Data Example'!DA72)</f>
        <v/>
      </c>
      <c r="AH72" s="171" t="str">
        <f>IF('GPA Calculator Data Example'!DB72="","",'GPA Calculator Data Example'!DB72)</f>
        <v/>
      </c>
      <c r="AI72" s="171" t="str">
        <f>IF('GPA Calculator Data Example'!DC72="","",'GPA Calculator Data Example'!DC72)</f>
        <v/>
      </c>
    </row>
    <row r="73" spans="1:35" ht="14.25" customHeight="1" x14ac:dyDescent="0.3">
      <c r="A73" s="167" t="str">
        <f>IF('GPA Calculator Data Example'!A73="","",'GPA Calculator Data Example'!A73)</f>
        <v/>
      </c>
      <c r="B73" s="110" t="str">
        <f>IF('GPA Calculator Data Example'!B73="","",'GPA Calculator Data Example'!B73)</f>
        <v/>
      </c>
      <c r="C73" s="110" t="str">
        <f>IF('GPA Calculator Data Example'!C73="","",'GPA Calculator Data Example'!C73)</f>
        <v/>
      </c>
      <c r="D73" s="179" t="str">
        <f>IF('GPA Calculator Data Example'!E73="","",'GPA Calculator Data Example'!E73)</f>
        <v/>
      </c>
      <c r="E73" s="180" t="str">
        <f>IF('GPA Calculator Data Example'!N73="","",'GPA Calculator Data Example'!N73)</f>
        <v/>
      </c>
      <c r="F73" s="180" t="str">
        <f>IF('GPA Calculator Data Example'!O73="","",'GPA Calculator Data Example'!O73)</f>
        <v/>
      </c>
      <c r="G73" s="180" t="str">
        <f>IF('GPA Calculator Data Example'!P73="","",'GPA Calculator Data Example'!P73)</f>
        <v/>
      </c>
      <c r="H73" s="181" t="str">
        <f>IF('GPA Calculator Data Example'!R73="","",'GPA Calculator Data Example'!R73)</f>
        <v/>
      </c>
      <c r="I73" s="171" t="str">
        <f>IF('GPA Calculator Data Example'!AA73="","",'GPA Calculator Data Example'!AA73)</f>
        <v/>
      </c>
      <c r="J73" s="171" t="str">
        <f>IF('GPA Calculator Data Example'!AB73="","",'GPA Calculator Data Example'!AB73)</f>
        <v/>
      </c>
      <c r="K73" s="171" t="str">
        <f>IF('GPA Calculator Data Example'!AC73="","",'GPA Calculator Data Example'!AC73)</f>
        <v/>
      </c>
      <c r="L73" s="179" t="str">
        <f>IF('GPA Calculator Data Example'!AE73="","",'GPA Calculator Data Example'!AE73)</f>
        <v/>
      </c>
      <c r="M73" s="180" t="str">
        <f>IF('GPA Calculator Data Example'!AN73="","",'GPA Calculator Data Example'!AN73)</f>
        <v/>
      </c>
      <c r="N73" s="180" t="str">
        <f>IF('GPA Calculator Data Example'!AO73="","",'GPA Calculator Data Example'!AO73)</f>
        <v/>
      </c>
      <c r="O73" s="180" t="str">
        <f>IF('GPA Calculator Data Example'!AP73="","",'GPA Calculator Data Example'!AP73)</f>
        <v/>
      </c>
      <c r="P73" s="181" t="str">
        <f>IF('GPA Calculator Data Example'!AR73="","",'GPA Calculator Data Example'!AR73)</f>
        <v/>
      </c>
      <c r="Q73" s="171" t="str">
        <f>IF('GPA Calculator Data Example'!BA73="","",'GPA Calculator Data Example'!BA73)</f>
        <v/>
      </c>
      <c r="R73" s="171" t="str">
        <f>IF('GPA Calculator Data Example'!BB73="","",'GPA Calculator Data Example'!BB73)</f>
        <v/>
      </c>
      <c r="S73" s="171" t="str">
        <f>IF('GPA Calculator Data Example'!BC73="","",'GPA Calculator Data Example'!BC73)</f>
        <v/>
      </c>
      <c r="T73" s="179" t="str">
        <f>IF('GPA Calculator Data Example'!BE73="","",'GPA Calculator Data Example'!BE73)</f>
        <v/>
      </c>
      <c r="U73" s="180" t="str">
        <f>IF('GPA Calculator Data Example'!BN73="","",'GPA Calculator Data Example'!BN73)</f>
        <v/>
      </c>
      <c r="V73" s="180" t="str">
        <f>IF('GPA Calculator Data Example'!BO73="","",'GPA Calculator Data Example'!BO73)</f>
        <v/>
      </c>
      <c r="W73" s="180" t="str">
        <f>IF('GPA Calculator Data Example'!BP73="","",'GPA Calculator Data Example'!BP73)</f>
        <v/>
      </c>
      <c r="X73" s="181" t="str">
        <f>IF('GPA Calculator Data Example'!BR73="","",'GPA Calculator Data Example'!BR73)</f>
        <v/>
      </c>
      <c r="Y73" s="171" t="str">
        <f>IF('GPA Calculator Data Example'!CA73="","",'GPA Calculator Data Example'!CA73)</f>
        <v/>
      </c>
      <c r="Z73" s="171" t="str">
        <f>IF('GPA Calculator Data Example'!CB73="","",'GPA Calculator Data Example'!CB73)</f>
        <v/>
      </c>
      <c r="AA73" s="171" t="str">
        <f>IF('GPA Calculator Data Example'!CC73="","",'GPA Calculator Data Example'!CC73)</f>
        <v/>
      </c>
      <c r="AB73" s="179" t="str">
        <f>IF('GPA Calculator Data Example'!CE73="","",'GPA Calculator Data Example'!CE73)</f>
        <v/>
      </c>
      <c r="AC73" s="180" t="str">
        <f>IF('GPA Calculator Data Example'!CN73="","",'GPA Calculator Data Example'!CN73)</f>
        <v/>
      </c>
      <c r="AD73" s="180" t="str">
        <f>IF('GPA Calculator Data Example'!CO73="","",'GPA Calculator Data Example'!CO73)</f>
        <v/>
      </c>
      <c r="AE73" s="180" t="str">
        <f>IF('GPA Calculator Data Example'!CP73="","",'GPA Calculator Data Example'!CP73)</f>
        <v/>
      </c>
      <c r="AF73" s="181" t="str">
        <f>IF('GPA Calculator Data Example'!CR73="","",'GPA Calculator Data Example'!CR73)</f>
        <v/>
      </c>
      <c r="AG73" s="171" t="str">
        <f>IF('GPA Calculator Data Example'!DA73="","",'GPA Calculator Data Example'!DA73)</f>
        <v/>
      </c>
      <c r="AH73" s="171" t="str">
        <f>IF('GPA Calculator Data Example'!DB73="","",'GPA Calculator Data Example'!DB73)</f>
        <v/>
      </c>
      <c r="AI73" s="171" t="str">
        <f>IF('GPA Calculator Data Example'!DC73="","",'GPA Calculator Data Example'!DC73)</f>
        <v/>
      </c>
    </row>
    <row r="74" spans="1:35" ht="14.25" customHeight="1" x14ac:dyDescent="0.3">
      <c r="A74" s="167" t="str">
        <f>IF('GPA Calculator Data Example'!A74="","",'GPA Calculator Data Example'!A74)</f>
        <v/>
      </c>
      <c r="B74" s="110" t="str">
        <f>IF('GPA Calculator Data Example'!B74="","",'GPA Calculator Data Example'!B74)</f>
        <v/>
      </c>
      <c r="C74" s="110" t="str">
        <f>IF('GPA Calculator Data Example'!C74="","",'GPA Calculator Data Example'!C74)</f>
        <v/>
      </c>
      <c r="D74" s="179" t="str">
        <f>IF('GPA Calculator Data Example'!E74="","",'GPA Calculator Data Example'!E74)</f>
        <v/>
      </c>
      <c r="E74" s="180" t="str">
        <f>IF('GPA Calculator Data Example'!N74="","",'GPA Calculator Data Example'!N74)</f>
        <v/>
      </c>
      <c r="F74" s="180" t="str">
        <f>IF('GPA Calculator Data Example'!O74="","",'GPA Calculator Data Example'!O74)</f>
        <v/>
      </c>
      <c r="G74" s="180" t="str">
        <f>IF('GPA Calculator Data Example'!P74="","",'GPA Calculator Data Example'!P74)</f>
        <v/>
      </c>
      <c r="H74" s="181" t="str">
        <f>IF('GPA Calculator Data Example'!R74="","",'GPA Calculator Data Example'!R74)</f>
        <v/>
      </c>
      <c r="I74" s="171" t="str">
        <f>IF('GPA Calculator Data Example'!AA74="","",'GPA Calculator Data Example'!AA74)</f>
        <v/>
      </c>
      <c r="J74" s="171" t="str">
        <f>IF('GPA Calculator Data Example'!AB74="","",'GPA Calculator Data Example'!AB74)</f>
        <v/>
      </c>
      <c r="K74" s="171" t="str">
        <f>IF('GPA Calculator Data Example'!AC74="","",'GPA Calculator Data Example'!AC74)</f>
        <v/>
      </c>
      <c r="L74" s="179" t="str">
        <f>IF('GPA Calculator Data Example'!AE74="","",'GPA Calculator Data Example'!AE74)</f>
        <v/>
      </c>
      <c r="M74" s="180" t="str">
        <f>IF('GPA Calculator Data Example'!AN74="","",'GPA Calculator Data Example'!AN74)</f>
        <v/>
      </c>
      <c r="N74" s="180" t="str">
        <f>IF('GPA Calculator Data Example'!AO74="","",'GPA Calculator Data Example'!AO74)</f>
        <v/>
      </c>
      <c r="O74" s="180" t="str">
        <f>IF('GPA Calculator Data Example'!AP74="","",'GPA Calculator Data Example'!AP74)</f>
        <v/>
      </c>
      <c r="P74" s="181" t="str">
        <f>IF('GPA Calculator Data Example'!AR74="","",'GPA Calculator Data Example'!AR74)</f>
        <v/>
      </c>
      <c r="Q74" s="171" t="str">
        <f>IF('GPA Calculator Data Example'!BA74="","",'GPA Calculator Data Example'!BA74)</f>
        <v/>
      </c>
      <c r="R74" s="171" t="str">
        <f>IF('GPA Calculator Data Example'!BB74="","",'GPA Calculator Data Example'!BB74)</f>
        <v/>
      </c>
      <c r="S74" s="171" t="str">
        <f>IF('GPA Calculator Data Example'!BC74="","",'GPA Calculator Data Example'!BC74)</f>
        <v/>
      </c>
      <c r="T74" s="179" t="str">
        <f>IF('GPA Calculator Data Example'!BE74="","",'GPA Calculator Data Example'!BE74)</f>
        <v/>
      </c>
      <c r="U74" s="180" t="str">
        <f>IF('GPA Calculator Data Example'!BN74="","",'GPA Calculator Data Example'!BN74)</f>
        <v/>
      </c>
      <c r="V74" s="180" t="str">
        <f>IF('GPA Calculator Data Example'!BO74="","",'GPA Calculator Data Example'!BO74)</f>
        <v/>
      </c>
      <c r="W74" s="180" t="str">
        <f>IF('GPA Calculator Data Example'!BP74="","",'GPA Calculator Data Example'!BP74)</f>
        <v/>
      </c>
      <c r="X74" s="181" t="str">
        <f>IF('GPA Calculator Data Example'!BR74="","",'GPA Calculator Data Example'!BR74)</f>
        <v/>
      </c>
      <c r="Y74" s="171" t="str">
        <f>IF('GPA Calculator Data Example'!CA74="","",'GPA Calculator Data Example'!CA74)</f>
        <v/>
      </c>
      <c r="Z74" s="171" t="str">
        <f>IF('GPA Calculator Data Example'!CB74="","",'GPA Calculator Data Example'!CB74)</f>
        <v/>
      </c>
      <c r="AA74" s="171" t="str">
        <f>IF('GPA Calculator Data Example'!CC74="","",'GPA Calculator Data Example'!CC74)</f>
        <v/>
      </c>
      <c r="AB74" s="179" t="str">
        <f>IF('GPA Calculator Data Example'!CE74="","",'GPA Calculator Data Example'!CE74)</f>
        <v/>
      </c>
      <c r="AC74" s="180" t="str">
        <f>IF('GPA Calculator Data Example'!CN74="","",'GPA Calculator Data Example'!CN74)</f>
        <v/>
      </c>
      <c r="AD74" s="180" t="str">
        <f>IF('GPA Calculator Data Example'!CO74="","",'GPA Calculator Data Example'!CO74)</f>
        <v/>
      </c>
      <c r="AE74" s="180" t="str">
        <f>IF('GPA Calculator Data Example'!CP74="","",'GPA Calculator Data Example'!CP74)</f>
        <v/>
      </c>
      <c r="AF74" s="181" t="str">
        <f>IF('GPA Calculator Data Example'!CR74="","",'GPA Calculator Data Example'!CR74)</f>
        <v/>
      </c>
      <c r="AG74" s="171" t="str">
        <f>IF('GPA Calculator Data Example'!DA74="","",'GPA Calculator Data Example'!DA74)</f>
        <v/>
      </c>
      <c r="AH74" s="171" t="str">
        <f>IF('GPA Calculator Data Example'!DB74="","",'GPA Calculator Data Example'!DB74)</f>
        <v/>
      </c>
      <c r="AI74" s="171" t="str">
        <f>IF('GPA Calculator Data Example'!DC74="","",'GPA Calculator Data Example'!DC74)</f>
        <v/>
      </c>
    </row>
    <row r="75" spans="1:35" ht="14.25" customHeight="1" x14ac:dyDescent="0.3">
      <c r="A75" s="167" t="str">
        <f>IF('GPA Calculator Data Example'!A75="","",'GPA Calculator Data Example'!A75)</f>
        <v/>
      </c>
      <c r="B75" s="110" t="str">
        <f>IF('GPA Calculator Data Example'!B75="","",'GPA Calculator Data Example'!B75)</f>
        <v/>
      </c>
      <c r="C75" s="110" t="str">
        <f>IF('GPA Calculator Data Example'!C75="","",'GPA Calculator Data Example'!C75)</f>
        <v/>
      </c>
      <c r="D75" s="179" t="str">
        <f>IF('GPA Calculator Data Example'!E75="","",'GPA Calculator Data Example'!E75)</f>
        <v/>
      </c>
      <c r="E75" s="180" t="str">
        <f>IF('GPA Calculator Data Example'!N75="","",'GPA Calculator Data Example'!N75)</f>
        <v/>
      </c>
      <c r="F75" s="180" t="str">
        <f>IF('GPA Calculator Data Example'!O75="","",'GPA Calculator Data Example'!O75)</f>
        <v/>
      </c>
      <c r="G75" s="180" t="str">
        <f>IF('GPA Calculator Data Example'!P75="","",'GPA Calculator Data Example'!P75)</f>
        <v/>
      </c>
      <c r="H75" s="181" t="str">
        <f>IF('GPA Calculator Data Example'!R75="","",'GPA Calculator Data Example'!R75)</f>
        <v/>
      </c>
      <c r="I75" s="171" t="str">
        <f>IF('GPA Calculator Data Example'!AA75="","",'GPA Calculator Data Example'!AA75)</f>
        <v/>
      </c>
      <c r="J75" s="171" t="str">
        <f>IF('GPA Calculator Data Example'!AB75="","",'GPA Calculator Data Example'!AB75)</f>
        <v/>
      </c>
      <c r="K75" s="171" t="str">
        <f>IF('GPA Calculator Data Example'!AC75="","",'GPA Calculator Data Example'!AC75)</f>
        <v/>
      </c>
      <c r="L75" s="179" t="str">
        <f>IF('GPA Calculator Data Example'!AE75="","",'GPA Calculator Data Example'!AE75)</f>
        <v/>
      </c>
      <c r="M75" s="180" t="str">
        <f>IF('GPA Calculator Data Example'!AN75="","",'GPA Calculator Data Example'!AN75)</f>
        <v/>
      </c>
      <c r="N75" s="180" t="str">
        <f>IF('GPA Calculator Data Example'!AO75="","",'GPA Calculator Data Example'!AO75)</f>
        <v/>
      </c>
      <c r="O75" s="180" t="str">
        <f>IF('GPA Calculator Data Example'!AP75="","",'GPA Calculator Data Example'!AP75)</f>
        <v/>
      </c>
      <c r="P75" s="181" t="str">
        <f>IF('GPA Calculator Data Example'!AR75="","",'GPA Calculator Data Example'!AR75)</f>
        <v/>
      </c>
      <c r="Q75" s="171" t="str">
        <f>IF('GPA Calculator Data Example'!BA75="","",'GPA Calculator Data Example'!BA75)</f>
        <v/>
      </c>
      <c r="R75" s="171" t="str">
        <f>IF('GPA Calculator Data Example'!BB75="","",'GPA Calculator Data Example'!BB75)</f>
        <v/>
      </c>
      <c r="S75" s="171" t="str">
        <f>IF('GPA Calculator Data Example'!BC75="","",'GPA Calculator Data Example'!BC75)</f>
        <v/>
      </c>
      <c r="T75" s="179" t="str">
        <f>IF('GPA Calculator Data Example'!BE75="","",'GPA Calculator Data Example'!BE75)</f>
        <v/>
      </c>
      <c r="U75" s="180" t="str">
        <f>IF('GPA Calculator Data Example'!BN75="","",'GPA Calculator Data Example'!BN75)</f>
        <v/>
      </c>
      <c r="V75" s="180" t="str">
        <f>IF('GPA Calculator Data Example'!BO75="","",'GPA Calculator Data Example'!BO75)</f>
        <v/>
      </c>
      <c r="W75" s="180" t="str">
        <f>IF('GPA Calculator Data Example'!BP75="","",'GPA Calculator Data Example'!BP75)</f>
        <v/>
      </c>
      <c r="X75" s="181" t="str">
        <f>IF('GPA Calculator Data Example'!BR75="","",'GPA Calculator Data Example'!BR75)</f>
        <v/>
      </c>
      <c r="Y75" s="171" t="str">
        <f>IF('GPA Calculator Data Example'!CA75="","",'GPA Calculator Data Example'!CA75)</f>
        <v/>
      </c>
      <c r="Z75" s="171" t="str">
        <f>IF('GPA Calculator Data Example'!CB75="","",'GPA Calculator Data Example'!CB75)</f>
        <v/>
      </c>
      <c r="AA75" s="171" t="str">
        <f>IF('GPA Calculator Data Example'!CC75="","",'GPA Calculator Data Example'!CC75)</f>
        <v/>
      </c>
      <c r="AB75" s="179" t="str">
        <f>IF('GPA Calculator Data Example'!CE75="","",'GPA Calculator Data Example'!CE75)</f>
        <v/>
      </c>
      <c r="AC75" s="180" t="str">
        <f>IF('GPA Calculator Data Example'!CN75="","",'GPA Calculator Data Example'!CN75)</f>
        <v/>
      </c>
      <c r="AD75" s="180" t="str">
        <f>IF('GPA Calculator Data Example'!CO75="","",'GPA Calculator Data Example'!CO75)</f>
        <v/>
      </c>
      <c r="AE75" s="180" t="str">
        <f>IF('GPA Calculator Data Example'!CP75="","",'GPA Calculator Data Example'!CP75)</f>
        <v/>
      </c>
      <c r="AF75" s="181" t="str">
        <f>IF('GPA Calculator Data Example'!CR75="","",'GPA Calculator Data Example'!CR75)</f>
        <v/>
      </c>
      <c r="AG75" s="171" t="str">
        <f>IF('GPA Calculator Data Example'!DA75="","",'GPA Calculator Data Example'!DA75)</f>
        <v/>
      </c>
      <c r="AH75" s="171" t="str">
        <f>IF('GPA Calculator Data Example'!DB75="","",'GPA Calculator Data Example'!DB75)</f>
        <v/>
      </c>
      <c r="AI75" s="171" t="str">
        <f>IF('GPA Calculator Data Example'!DC75="","",'GPA Calculator Data Example'!DC75)</f>
        <v/>
      </c>
    </row>
    <row r="76" spans="1:35" ht="14.25" customHeight="1" x14ac:dyDescent="0.3">
      <c r="A76" s="167" t="str">
        <f>IF('GPA Calculator Data Example'!A76="","",'GPA Calculator Data Example'!A76)</f>
        <v/>
      </c>
      <c r="B76" s="110" t="str">
        <f>IF('GPA Calculator Data Example'!B76="","",'GPA Calculator Data Example'!B76)</f>
        <v/>
      </c>
      <c r="C76" s="110" t="str">
        <f>IF('GPA Calculator Data Example'!C76="","",'GPA Calculator Data Example'!C76)</f>
        <v/>
      </c>
      <c r="D76" s="179" t="str">
        <f>IF('GPA Calculator Data Example'!E76="","",'GPA Calculator Data Example'!E76)</f>
        <v/>
      </c>
      <c r="E76" s="180" t="str">
        <f>IF('GPA Calculator Data Example'!N76="","",'GPA Calculator Data Example'!N76)</f>
        <v/>
      </c>
      <c r="F76" s="180" t="str">
        <f>IF('GPA Calculator Data Example'!O76="","",'GPA Calculator Data Example'!O76)</f>
        <v/>
      </c>
      <c r="G76" s="180" t="str">
        <f>IF('GPA Calculator Data Example'!P76="","",'GPA Calculator Data Example'!P76)</f>
        <v/>
      </c>
      <c r="H76" s="181" t="str">
        <f>IF('GPA Calculator Data Example'!R76="","",'GPA Calculator Data Example'!R76)</f>
        <v/>
      </c>
      <c r="I76" s="171" t="str">
        <f>IF('GPA Calculator Data Example'!AA76="","",'GPA Calculator Data Example'!AA76)</f>
        <v/>
      </c>
      <c r="J76" s="171" t="str">
        <f>IF('GPA Calculator Data Example'!AB76="","",'GPA Calculator Data Example'!AB76)</f>
        <v/>
      </c>
      <c r="K76" s="171" t="str">
        <f>IF('GPA Calculator Data Example'!AC76="","",'GPA Calculator Data Example'!AC76)</f>
        <v/>
      </c>
      <c r="L76" s="179" t="str">
        <f>IF('GPA Calculator Data Example'!AE76="","",'GPA Calculator Data Example'!AE76)</f>
        <v/>
      </c>
      <c r="M76" s="180" t="str">
        <f>IF('GPA Calculator Data Example'!AN76="","",'GPA Calculator Data Example'!AN76)</f>
        <v/>
      </c>
      <c r="N76" s="180" t="str">
        <f>IF('GPA Calculator Data Example'!AO76="","",'GPA Calculator Data Example'!AO76)</f>
        <v/>
      </c>
      <c r="O76" s="180" t="str">
        <f>IF('GPA Calculator Data Example'!AP76="","",'GPA Calculator Data Example'!AP76)</f>
        <v/>
      </c>
      <c r="P76" s="181" t="str">
        <f>IF('GPA Calculator Data Example'!AR76="","",'GPA Calculator Data Example'!AR76)</f>
        <v/>
      </c>
      <c r="Q76" s="171" t="str">
        <f>IF('GPA Calculator Data Example'!BA76="","",'GPA Calculator Data Example'!BA76)</f>
        <v/>
      </c>
      <c r="R76" s="171" t="str">
        <f>IF('GPA Calculator Data Example'!BB76="","",'GPA Calculator Data Example'!BB76)</f>
        <v/>
      </c>
      <c r="S76" s="171" t="str">
        <f>IF('GPA Calculator Data Example'!BC76="","",'GPA Calculator Data Example'!BC76)</f>
        <v/>
      </c>
      <c r="T76" s="179" t="str">
        <f>IF('GPA Calculator Data Example'!BE76="","",'GPA Calculator Data Example'!BE76)</f>
        <v/>
      </c>
      <c r="U76" s="180" t="str">
        <f>IF('GPA Calculator Data Example'!BN76="","",'GPA Calculator Data Example'!BN76)</f>
        <v/>
      </c>
      <c r="V76" s="180" t="str">
        <f>IF('GPA Calculator Data Example'!BO76="","",'GPA Calculator Data Example'!BO76)</f>
        <v/>
      </c>
      <c r="W76" s="180" t="str">
        <f>IF('GPA Calculator Data Example'!BP76="","",'GPA Calculator Data Example'!BP76)</f>
        <v/>
      </c>
      <c r="X76" s="181" t="str">
        <f>IF('GPA Calculator Data Example'!BR76="","",'GPA Calculator Data Example'!BR76)</f>
        <v/>
      </c>
      <c r="Y76" s="171" t="str">
        <f>IF('GPA Calculator Data Example'!CA76="","",'GPA Calculator Data Example'!CA76)</f>
        <v/>
      </c>
      <c r="Z76" s="171" t="str">
        <f>IF('GPA Calculator Data Example'!CB76="","",'GPA Calculator Data Example'!CB76)</f>
        <v/>
      </c>
      <c r="AA76" s="171" t="str">
        <f>IF('GPA Calculator Data Example'!CC76="","",'GPA Calculator Data Example'!CC76)</f>
        <v/>
      </c>
      <c r="AB76" s="179" t="str">
        <f>IF('GPA Calculator Data Example'!CE76="","",'GPA Calculator Data Example'!CE76)</f>
        <v/>
      </c>
      <c r="AC76" s="180" t="str">
        <f>IF('GPA Calculator Data Example'!CN76="","",'GPA Calculator Data Example'!CN76)</f>
        <v/>
      </c>
      <c r="AD76" s="180" t="str">
        <f>IF('GPA Calculator Data Example'!CO76="","",'GPA Calculator Data Example'!CO76)</f>
        <v/>
      </c>
      <c r="AE76" s="180" t="str">
        <f>IF('GPA Calculator Data Example'!CP76="","",'GPA Calculator Data Example'!CP76)</f>
        <v/>
      </c>
      <c r="AF76" s="181" t="str">
        <f>IF('GPA Calculator Data Example'!CR76="","",'GPA Calculator Data Example'!CR76)</f>
        <v/>
      </c>
      <c r="AG76" s="171" t="str">
        <f>IF('GPA Calculator Data Example'!DA76="","",'GPA Calculator Data Example'!DA76)</f>
        <v/>
      </c>
      <c r="AH76" s="171" t="str">
        <f>IF('GPA Calculator Data Example'!DB76="","",'GPA Calculator Data Example'!DB76)</f>
        <v/>
      </c>
      <c r="AI76" s="171" t="str">
        <f>IF('GPA Calculator Data Example'!DC76="","",'GPA Calculator Data Example'!DC76)</f>
        <v/>
      </c>
    </row>
    <row r="77" spans="1:35" ht="14.25" customHeight="1" x14ac:dyDescent="0.3">
      <c r="A77" s="167" t="str">
        <f>IF('GPA Calculator Data Example'!A77="","",'GPA Calculator Data Example'!A77)</f>
        <v/>
      </c>
      <c r="B77" s="110" t="str">
        <f>IF('GPA Calculator Data Example'!B77="","",'GPA Calculator Data Example'!B77)</f>
        <v/>
      </c>
      <c r="C77" s="110" t="str">
        <f>IF('GPA Calculator Data Example'!C77="","",'GPA Calculator Data Example'!C77)</f>
        <v/>
      </c>
      <c r="D77" s="179" t="str">
        <f>IF('GPA Calculator Data Example'!E77="","",'GPA Calculator Data Example'!E77)</f>
        <v/>
      </c>
      <c r="E77" s="180" t="str">
        <f>IF('GPA Calculator Data Example'!N77="","",'GPA Calculator Data Example'!N77)</f>
        <v/>
      </c>
      <c r="F77" s="180" t="str">
        <f>IF('GPA Calculator Data Example'!O77="","",'GPA Calculator Data Example'!O77)</f>
        <v/>
      </c>
      <c r="G77" s="180" t="str">
        <f>IF('GPA Calculator Data Example'!P77="","",'GPA Calculator Data Example'!P77)</f>
        <v/>
      </c>
      <c r="H77" s="181" t="str">
        <f>IF('GPA Calculator Data Example'!R77="","",'GPA Calculator Data Example'!R77)</f>
        <v/>
      </c>
      <c r="I77" s="171" t="str">
        <f>IF('GPA Calculator Data Example'!AA77="","",'GPA Calculator Data Example'!AA77)</f>
        <v/>
      </c>
      <c r="J77" s="171" t="str">
        <f>IF('GPA Calculator Data Example'!AB77="","",'GPA Calculator Data Example'!AB77)</f>
        <v/>
      </c>
      <c r="K77" s="171" t="str">
        <f>IF('GPA Calculator Data Example'!AC77="","",'GPA Calculator Data Example'!AC77)</f>
        <v/>
      </c>
      <c r="L77" s="179" t="str">
        <f>IF('GPA Calculator Data Example'!AE77="","",'GPA Calculator Data Example'!AE77)</f>
        <v/>
      </c>
      <c r="M77" s="180" t="str">
        <f>IF('GPA Calculator Data Example'!AN77="","",'GPA Calculator Data Example'!AN77)</f>
        <v/>
      </c>
      <c r="N77" s="180" t="str">
        <f>IF('GPA Calculator Data Example'!AO77="","",'GPA Calculator Data Example'!AO77)</f>
        <v/>
      </c>
      <c r="O77" s="180" t="str">
        <f>IF('GPA Calculator Data Example'!AP77="","",'GPA Calculator Data Example'!AP77)</f>
        <v/>
      </c>
      <c r="P77" s="181" t="str">
        <f>IF('GPA Calculator Data Example'!AR77="","",'GPA Calculator Data Example'!AR77)</f>
        <v/>
      </c>
      <c r="Q77" s="171" t="str">
        <f>IF('GPA Calculator Data Example'!BA77="","",'GPA Calculator Data Example'!BA77)</f>
        <v/>
      </c>
      <c r="R77" s="171" t="str">
        <f>IF('GPA Calculator Data Example'!BB77="","",'GPA Calculator Data Example'!BB77)</f>
        <v/>
      </c>
      <c r="S77" s="171" t="str">
        <f>IF('GPA Calculator Data Example'!BC77="","",'GPA Calculator Data Example'!BC77)</f>
        <v/>
      </c>
      <c r="T77" s="179" t="str">
        <f>IF('GPA Calculator Data Example'!BE77="","",'GPA Calculator Data Example'!BE77)</f>
        <v/>
      </c>
      <c r="U77" s="180" t="str">
        <f>IF('GPA Calculator Data Example'!BN77="","",'GPA Calculator Data Example'!BN77)</f>
        <v/>
      </c>
      <c r="V77" s="180" t="str">
        <f>IF('GPA Calculator Data Example'!BO77="","",'GPA Calculator Data Example'!BO77)</f>
        <v/>
      </c>
      <c r="W77" s="180" t="str">
        <f>IF('GPA Calculator Data Example'!BP77="","",'GPA Calculator Data Example'!BP77)</f>
        <v/>
      </c>
      <c r="X77" s="181" t="str">
        <f>IF('GPA Calculator Data Example'!BR77="","",'GPA Calculator Data Example'!BR77)</f>
        <v/>
      </c>
      <c r="Y77" s="171" t="str">
        <f>IF('GPA Calculator Data Example'!CA77="","",'GPA Calculator Data Example'!CA77)</f>
        <v/>
      </c>
      <c r="Z77" s="171" t="str">
        <f>IF('GPA Calculator Data Example'!CB77="","",'GPA Calculator Data Example'!CB77)</f>
        <v/>
      </c>
      <c r="AA77" s="171" t="str">
        <f>IF('GPA Calculator Data Example'!CC77="","",'GPA Calculator Data Example'!CC77)</f>
        <v/>
      </c>
      <c r="AB77" s="179" t="str">
        <f>IF('GPA Calculator Data Example'!CE77="","",'GPA Calculator Data Example'!CE77)</f>
        <v/>
      </c>
      <c r="AC77" s="180" t="str">
        <f>IF('GPA Calculator Data Example'!CN77="","",'GPA Calculator Data Example'!CN77)</f>
        <v/>
      </c>
      <c r="AD77" s="180" t="str">
        <f>IF('GPA Calculator Data Example'!CO77="","",'GPA Calculator Data Example'!CO77)</f>
        <v/>
      </c>
      <c r="AE77" s="180" t="str">
        <f>IF('GPA Calculator Data Example'!CP77="","",'GPA Calculator Data Example'!CP77)</f>
        <v/>
      </c>
      <c r="AF77" s="181" t="str">
        <f>IF('GPA Calculator Data Example'!CR77="","",'GPA Calculator Data Example'!CR77)</f>
        <v/>
      </c>
      <c r="AG77" s="171" t="str">
        <f>IF('GPA Calculator Data Example'!DA77="","",'GPA Calculator Data Example'!DA77)</f>
        <v/>
      </c>
      <c r="AH77" s="171" t="str">
        <f>IF('GPA Calculator Data Example'!DB77="","",'GPA Calculator Data Example'!DB77)</f>
        <v/>
      </c>
      <c r="AI77" s="171" t="str">
        <f>IF('GPA Calculator Data Example'!DC77="","",'GPA Calculator Data Example'!DC77)</f>
        <v/>
      </c>
    </row>
    <row r="78" spans="1:35" ht="14.25" customHeight="1" x14ac:dyDescent="0.3">
      <c r="A78" s="167" t="str">
        <f>IF('GPA Calculator Data Example'!A78="","",'GPA Calculator Data Example'!A78)</f>
        <v/>
      </c>
      <c r="B78" s="110" t="str">
        <f>IF('GPA Calculator Data Example'!B78="","",'GPA Calculator Data Example'!B78)</f>
        <v/>
      </c>
      <c r="C78" s="110" t="str">
        <f>IF('GPA Calculator Data Example'!C78="","",'GPA Calculator Data Example'!C78)</f>
        <v/>
      </c>
      <c r="D78" s="179" t="str">
        <f>IF('GPA Calculator Data Example'!E78="","",'GPA Calculator Data Example'!E78)</f>
        <v/>
      </c>
      <c r="E78" s="180" t="str">
        <f>IF('GPA Calculator Data Example'!N78="","",'GPA Calculator Data Example'!N78)</f>
        <v/>
      </c>
      <c r="F78" s="180" t="str">
        <f>IF('GPA Calculator Data Example'!O78="","",'GPA Calculator Data Example'!O78)</f>
        <v/>
      </c>
      <c r="G78" s="180" t="str">
        <f>IF('GPA Calculator Data Example'!P78="","",'GPA Calculator Data Example'!P78)</f>
        <v/>
      </c>
      <c r="H78" s="181" t="str">
        <f>IF('GPA Calculator Data Example'!R78="","",'GPA Calculator Data Example'!R78)</f>
        <v/>
      </c>
      <c r="I78" s="171" t="str">
        <f>IF('GPA Calculator Data Example'!AA78="","",'GPA Calculator Data Example'!AA78)</f>
        <v/>
      </c>
      <c r="J78" s="171" t="str">
        <f>IF('GPA Calculator Data Example'!AB78="","",'GPA Calculator Data Example'!AB78)</f>
        <v/>
      </c>
      <c r="K78" s="171" t="str">
        <f>IF('GPA Calculator Data Example'!AC78="","",'GPA Calculator Data Example'!AC78)</f>
        <v/>
      </c>
      <c r="L78" s="179" t="str">
        <f>IF('GPA Calculator Data Example'!AE78="","",'GPA Calculator Data Example'!AE78)</f>
        <v/>
      </c>
      <c r="M78" s="180" t="str">
        <f>IF('GPA Calculator Data Example'!AN78="","",'GPA Calculator Data Example'!AN78)</f>
        <v/>
      </c>
      <c r="N78" s="180" t="str">
        <f>IF('GPA Calculator Data Example'!AO78="","",'GPA Calculator Data Example'!AO78)</f>
        <v/>
      </c>
      <c r="O78" s="180" t="str">
        <f>IF('GPA Calculator Data Example'!AP78="","",'GPA Calculator Data Example'!AP78)</f>
        <v/>
      </c>
      <c r="P78" s="181" t="str">
        <f>IF('GPA Calculator Data Example'!AR78="","",'GPA Calculator Data Example'!AR78)</f>
        <v/>
      </c>
      <c r="Q78" s="171" t="str">
        <f>IF('GPA Calculator Data Example'!BA78="","",'GPA Calculator Data Example'!BA78)</f>
        <v/>
      </c>
      <c r="R78" s="171" t="str">
        <f>IF('GPA Calculator Data Example'!BB78="","",'GPA Calculator Data Example'!BB78)</f>
        <v/>
      </c>
      <c r="S78" s="171" t="str">
        <f>IF('GPA Calculator Data Example'!BC78="","",'GPA Calculator Data Example'!BC78)</f>
        <v/>
      </c>
      <c r="T78" s="179" t="str">
        <f>IF('GPA Calculator Data Example'!BE78="","",'GPA Calculator Data Example'!BE78)</f>
        <v/>
      </c>
      <c r="U78" s="180" t="str">
        <f>IF('GPA Calculator Data Example'!BN78="","",'GPA Calculator Data Example'!BN78)</f>
        <v/>
      </c>
      <c r="V78" s="180" t="str">
        <f>IF('GPA Calculator Data Example'!BO78="","",'GPA Calculator Data Example'!BO78)</f>
        <v/>
      </c>
      <c r="W78" s="180" t="str">
        <f>IF('GPA Calculator Data Example'!BP78="","",'GPA Calculator Data Example'!BP78)</f>
        <v/>
      </c>
      <c r="X78" s="181" t="str">
        <f>IF('GPA Calculator Data Example'!BR78="","",'GPA Calculator Data Example'!BR78)</f>
        <v/>
      </c>
      <c r="Y78" s="171" t="str">
        <f>IF('GPA Calculator Data Example'!CA78="","",'GPA Calculator Data Example'!CA78)</f>
        <v/>
      </c>
      <c r="Z78" s="171" t="str">
        <f>IF('GPA Calculator Data Example'!CB78="","",'GPA Calculator Data Example'!CB78)</f>
        <v/>
      </c>
      <c r="AA78" s="171" t="str">
        <f>IF('GPA Calculator Data Example'!CC78="","",'GPA Calculator Data Example'!CC78)</f>
        <v/>
      </c>
      <c r="AB78" s="179" t="str">
        <f>IF('GPA Calculator Data Example'!CE78="","",'GPA Calculator Data Example'!CE78)</f>
        <v/>
      </c>
      <c r="AC78" s="180" t="str">
        <f>IF('GPA Calculator Data Example'!CN78="","",'GPA Calculator Data Example'!CN78)</f>
        <v/>
      </c>
      <c r="AD78" s="180" t="str">
        <f>IF('GPA Calculator Data Example'!CO78="","",'GPA Calculator Data Example'!CO78)</f>
        <v/>
      </c>
      <c r="AE78" s="180" t="str">
        <f>IF('GPA Calculator Data Example'!CP78="","",'GPA Calculator Data Example'!CP78)</f>
        <v/>
      </c>
      <c r="AF78" s="181" t="str">
        <f>IF('GPA Calculator Data Example'!CR78="","",'GPA Calculator Data Example'!CR78)</f>
        <v/>
      </c>
      <c r="AG78" s="171" t="str">
        <f>IF('GPA Calculator Data Example'!DA78="","",'GPA Calculator Data Example'!DA78)</f>
        <v/>
      </c>
      <c r="AH78" s="171" t="str">
        <f>IF('GPA Calculator Data Example'!DB78="","",'GPA Calculator Data Example'!DB78)</f>
        <v/>
      </c>
      <c r="AI78" s="171" t="str">
        <f>IF('GPA Calculator Data Example'!DC78="","",'GPA Calculator Data Example'!DC78)</f>
        <v/>
      </c>
    </row>
    <row r="79" spans="1:35" ht="14.25" customHeight="1" x14ac:dyDescent="0.3">
      <c r="A79" s="167" t="str">
        <f>IF('GPA Calculator Data Example'!A79="","",'GPA Calculator Data Example'!A79)</f>
        <v/>
      </c>
      <c r="B79" s="110" t="str">
        <f>IF('GPA Calculator Data Example'!B79="","",'GPA Calculator Data Example'!B79)</f>
        <v/>
      </c>
      <c r="C79" s="110" t="str">
        <f>IF('GPA Calculator Data Example'!C79="","",'GPA Calculator Data Example'!C79)</f>
        <v/>
      </c>
      <c r="D79" s="179" t="str">
        <f>IF('GPA Calculator Data Example'!E79="","",'GPA Calculator Data Example'!E79)</f>
        <v/>
      </c>
      <c r="E79" s="180" t="str">
        <f>IF('GPA Calculator Data Example'!N79="","",'GPA Calculator Data Example'!N79)</f>
        <v/>
      </c>
      <c r="F79" s="180" t="str">
        <f>IF('GPA Calculator Data Example'!O79="","",'GPA Calculator Data Example'!O79)</f>
        <v/>
      </c>
      <c r="G79" s="180" t="str">
        <f>IF('GPA Calculator Data Example'!P79="","",'GPA Calculator Data Example'!P79)</f>
        <v/>
      </c>
      <c r="H79" s="181" t="str">
        <f>IF('GPA Calculator Data Example'!R79="","",'GPA Calculator Data Example'!R79)</f>
        <v/>
      </c>
      <c r="I79" s="171" t="str">
        <f>IF('GPA Calculator Data Example'!AA79="","",'GPA Calculator Data Example'!AA79)</f>
        <v/>
      </c>
      <c r="J79" s="171" t="str">
        <f>IF('GPA Calculator Data Example'!AB79="","",'GPA Calculator Data Example'!AB79)</f>
        <v/>
      </c>
      <c r="K79" s="171" t="str">
        <f>IF('GPA Calculator Data Example'!AC79="","",'GPA Calculator Data Example'!AC79)</f>
        <v/>
      </c>
      <c r="L79" s="179" t="str">
        <f>IF('GPA Calculator Data Example'!AE79="","",'GPA Calculator Data Example'!AE79)</f>
        <v/>
      </c>
      <c r="M79" s="180" t="str">
        <f>IF('GPA Calculator Data Example'!AN79="","",'GPA Calculator Data Example'!AN79)</f>
        <v/>
      </c>
      <c r="N79" s="180" t="str">
        <f>IF('GPA Calculator Data Example'!AO79="","",'GPA Calculator Data Example'!AO79)</f>
        <v/>
      </c>
      <c r="O79" s="180" t="str">
        <f>IF('GPA Calculator Data Example'!AP79="","",'GPA Calculator Data Example'!AP79)</f>
        <v/>
      </c>
      <c r="P79" s="181" t="str">
        <f>IF('GPA Calculator Data Example'!AR79="","",'GPA Calculator Data Example'!AR79)</f>
        <v/>
      </c>
      <c r="Q79" s="171" t="str">
        <f>IF('GPA Calculator Data Example'!BA79="","",'GPA Calculator Data Example'!BA79)</f>
        <v/>
      </c>
      <c r="R79" s="171" t="str">
        <f>IF('GPA Calculator Data Example'!BB79="","",'GPA Calculator Data Example'!BB79)</f>
        <v/>
      </c>
      <c r="S79" s="171" t="str">
        <f>IF('GPA Calculator Data Example'!BC79="","",'GPA Calculator Data Example'!BC79)</f>
        <v/>
      </c>
      <c r="T79" s="179" t="str">
        <f>IF('GPA Calculator Data Example'!BE79="","",'GPA Calculator Data Example'!BE79)</f>
        <v/>
      </c>
      <c r="U79" s="180" t="str">
        <f>IF('GPA Calculator Data Example'!BN79="","",'GPA Calculator Data Example'!BN79)</f>
        <v/>
      </c>
      <c r="V79" s="180" t="str">
        <f>IF('GPA Calculator Data Example'!BO79="","",'GPA Calculator Data Example'!BO79)</f>
        <v/>
      </c>
      <c r="W79" s="180" t="str">
        <f>IF('GPA Calculator Data Example'!BP79="","",'GPA Calculator Data Example'!BP79)</f>
        <v/>
      </c>
      <c r="X79" s="181" t="str">
        <f>IF('GPA Calculator Data Example'!BR79="","",'GPA Calculator Data Example'!BR79)</f>
        <v/>
      </c>
      <c r="Y79" s="171" t="str">
        <f>IF('GPA Calculator Data Example'!CA79="","",'GPA Calculator Data Example'!CA79)</f>
        <v/>
      </c>
      <c r="Z79" s="171" t="str">
        <f>IF('GPA Calculator Data Example'!CB79="","",'GPA Calculator Data Example'!CB79)</f>
        <v/>
      </c>
      <c r="AA79" s="171" t="str">
        <f>IF('GPA Calculator Data Example'!CC79="","",'GPA Calculator Data Example'!CC79)</f>
        <v/>
      </c>
      <c r="AB79" s="179" t="str">
        <f>IF('GPA Calculator Data Example'!CE79="","",'GPA Calculator Data Example'!CE79)</f>
        <v/>
      </c>
      <c r="AC79" s="180" t="str">
        <f>IF('GPA Calculator Data Example'!CN79="","",'GPA Calculator Data Example'!CN79)</f>
        <v/>
      </c>
      <c r="AD79" s="180" t="str">
        <f>IF('GPA Calculator Data Example'!CO79="","",'GPA Calculator Data Example'!CO79)</f>
        <v/>
      </c>
      <c r="AE79" s="180" t="str">
        <f>IF('GPA Calculator Data Example'!CP79="","",'GPA Calculator Data Example'!CP79)</f>
        <v/>
      </c>
      <c r="AF79" s="181" t="str">
        <f>IF('GPA Calculator Data Example'!CR79="","",'GPA Calculator Data Example'!CR79)</f>
        <v/>
      </c>
      <c r="AG79" s="171" t="str">
        <f>IF('GPA Calculator Data Example'!DA79="","",'GPA Calculator Data Example'!DA79)</f>
        <v/>
      </c>
      <c r="AH79" s="171" t="str">
        <f>IF('GPA Calculator Data Example'!DB79="","",'GPA Calculator Data Example'!DB79)</f>
        <v/>
      </c>
      <c r="AI79" s="171" t="str">
        <f>IF('GPA Calculator Data Example'!DC79="","",'GPA Calculator Data Example'!DC79)</f>
        <v/>
      </c>
    </row>
    <row r="80" spans="1:35" ht="14.25" customHeight="1" x14ac:dyDescent="0.3">
      <c r="A80" s="167" t="str">
        <f>IF('GPA Calculator Data Example'!A80="","",'GPA Calculator Data Example'!A80)</f>
        <v/>
      </c>
      <c r="B80" s="110" t="str">
        <f>IF('GPA Calculator Data Example'!B80="","",'GPA Calculator Data Example'!B80)</f>
        <v/>
      </c>
      <c r="C80" s="110" t="str">
        <f>IF('GPA Calculator Data Example'!C80="","",'GPA Calculator Data Example'!C80)</f>
        <v/>
      </c>
      <c r="D80" s="179" t="str">
        <f>IF('GPA Calculator Data Example'!E80="","",'GPA Calculator Data Example'!E80)</f>
        <v/>
      </c>
      <c r="E80" s="180" t="str">
        <f>IF('GPA Calculator Data Example'!N80="","",'GPA Calculator Data Example'!N80)</f>
        <v/>
      </c>
      <c r="F80" s="180" t="str">
        <f>IF('GPA Calculator Data Example'!O80="","",'GPA Calculator Data Example'!O80)</f>
        <v/>
      </c>
      <c r="G80" s="180" t="str">
        <f>IF('GPA Calculator Data Example'!P80="","",'GPA Calculator Data Example'!P80)</f>
        <v/>
      </c>
      <c r="H80" s="181" t="str">
        <f>IF('GPA Calculator Data Example'!R80="","",'GPA Calculator Data Example'!R80)</f>
        <v/>
      </c>
      <c r="I80" s="171" t="str">
        <f>IF('GPA Calculator Data Example'!AA80="","",'GPA Calculator Data Example'!AA80)</f>
        <v/>
      </c>
      <c r="J80" s="171" t="str">
        <f>IF('GPA Calculator Data Example'!AB80="","",'GPA Calculator Data Example'!AB80)</f>
        <v/>
      </c>
      <c r="K80" s="171" t="str">
        <f>IF('GPA Calculator Data Example'!AC80="","",'GPA Calculator Data Example'!AC80)</f>
        <v/>
      </c>
      <c r="L80" s="179" t="str">
        <f>IF('GPA Calculator Data Example'!AE80="","",'GPA Calculator Data Example'!AE80)</f>
        <v/>
      </c>
      <c r="M80" s="180" t="str">
        <f>IF('GPA Calculator Data Example'!AN80="","",'GPA Calculator Data Example'!AN80)</f>
        <v/>
      </c>
      <c r="N80" s="180" t="str">
        <f>IF('GPA Calculator Data Example'!AO80="","",'GPA Calculator Data Example'!AO80)</f>
        <v/>
      </c>
      <c r="O80" s="180" t="str">
        <f>IF('GPA Calculator Data Example'!AP80="","",'GPA Calculator Data Example'!AP80)</f>
        <v/>
      </c>
      <c r="P80" s="181" t="str">
        <f>IF('GPA Calculator Data Example'!AR80="","",'GPA Calculator Data Example'!AR80)</f>
        <v/>
      </c>
      <c r="Q80" s="171" t="str">
        <f>IF('GPA Calculator Data Example'!BA80="","",'GPA Calculator Data Example'!BA80)</f>
        <v/>
      </c>
      <c r="R80" s="171" t="str">
        <f>IF('GPA Calculator Data Example'!BB80="","",'GPA Calculator Data Example'!BB80)</f>
        <v/>
      </c>
      <c r="S80" s="171" t="str">
        <f>IF('GPA Calculator Data Example'!BC80="","",'GPA Calculator Data Example'!BC80)</f>
        <v/>
      </c>
      <c r="T80" s="179" t="str">
        <f>IF('GPA Calculator Data Example'!BE80="","",'GPA Calculator Data Example'!BE80)</f>
        <v/>
      </c>
      <c r="U80" s="180" t="str">
        <f>IF('GPA Calculator Data Example'!BN80="","",'GPA Calculator Data Example'!BN80)</f>
        <v/>
      </c>
      <c r="V80" s="180" t="str">
        <f>IF('GPA Calculator Data Example'!BO80="","",'GPA Calculator Data Example'!BO80)</f>
        <v/>
      </c>
      <c r="W80" s="180" t="str">
        <f>IF('GPA Calculator Data Example'!BP80="","",'GPA Calculator Data Example'!BP80)</f>
        <v/>
      </c>
      <c r="X80" s="181" t="str">
        <f>IF('GPA Calculator Data Example'!BR80="","",'GPA Calculator Data Example'!BR80)</f>
        <v/>
      </c>
      <c r="Y80" s="171" t="str">
        <f>IF('GPA Calculator Data Example'!CA80="","",'GPA Calculator Data Example'!CA80)</f>
        <v/>
      </c>
      <c r="Z80" s="171" t="str">
        <f>IF('GPA Calculator Data Example'!CB80="","",'GPA Calculator Data Example'!CB80)</f>
        <v/>
      </c>
      <c r="AA80" s="171" t="str">
        <f>IF('GPA Calculator Data Example'!CC80="","",'GPA Calculator Data Example'!CC80)</f>
        <v/>
      </c>
      <c r="AB80" s="179" t="str">
        <f>IF('GPA Calculator Data Example'!CE80="","",'GPA Calculator Data Example'!CE80)</f>
        <v/>
      </c>
      <c r="AC80" s="180" t="str">
        <f>IF('GPA Calculator Data Example'!CN80="","",'GPA Calculator Data Example'!CN80)</f>
        <v/>
      </c>
      <c r="AD80" s="180" t="str">
        <f>IF('GPA Calculator Data Example'!CO80="","",'GPA Calculator Data Example'!CO80)</f>
        <v/>
      </c>
      <c r="AE80" s="180" t="str">
        <f>IF('GPA Calculator Data Example'!CP80="","",'GPA Calculator Data Example'!CP80)</f>
        <v/>
      </c>
      <c r="AF80" s="181" t="str">
        <f>IF('GPA Calculator Data Example'!CR80="","",'GPA Calculator Data Example'!CR80)</f>
        <v/>
      </c>
      <c r="AG80" s="171" t="str">
        <f>IF('GPA Calculator Data Example'!DA80="","",'GPA Calculator Data Example'!DA80)</f>
        <v/>
      </c>
      <c r="AH80" s="171" t="str">
        <f>IF('GPA Calculator Data Example'!DB80="","",'GPA Calculator Data Example'!DB80)</f>
        <v/>
      </c>
      <c r="AI80" s="171" t="str">
        <f>IF('GPA Calculator Data Example'!DC80="","",'GPA Calculator Data Example'!DC80)</f>
        <v/>
      </c>
    </row>
    <row r="81" spans="1:35" ht="14.25" customHeight="1" x14ac:dyDescent="0.3">
      <c r="A81" s="167" t="str">
        <f>IF('GPA Calculator Data Example'!A81="","",'GPA Calculator Data Example'!A81)</f>
        <v/>
      </c>
      <c r="B81" s="110" t="str">
        <f>IF('GPA Calculator Data Example'!B81="","",'GPA Calculator Data Example'!B81)</f>
        <v/>
      </c>
      <c r="C81" s="110" t="str">
        <f>IF('GPA Calculator Data Example'!C81="","",'GPA Calculator Data Example'!C81)</f>
        <v/>
      </c>
      <c r="D81" s="179" t="str">
        <f>IF('GPA Calculator Data Example'!E81="","",'GPA Calculator Data Example'!E81)</f>
        <v/>
      </c>
      <c r="E81" s="180" t="str">
        <f>IF('GPA Calculator Data Example'!N81="","",'GPA Calculator Data Example'!N81)</f>
        <v/>
      </c>
      <c r="F81" s="180" t="str">
        <f>IF('GPA Calculator Data Example'!O81="","",'GPA Calculator Data Example'!O81)</f>
        <v/>
      </c>
      <c r="G81" s="180" t="str">
        <f>IF('GPA Calculator Data Example'!P81="","",'GPA Calculator Data Example'!P81)</f>
        <v/>
      </c>
      <c r="H81" s="181" t="str">
        <f>IF('GPA Calculator Data Example'!R81="","",'GPA Calculator Data Example'!R81)</f>
        <v/>
      </c>
      <c r="I81" s="171" t="str">
        <f>IF('GPA Calculator Data Example'!AA81="","",'GPA Calculator Data Example'!AA81)</f>
        <v/>
      </c>
      <c r="J81" s="171" t="str">
        <f>IF('GPA Calculator Data Example'!AB81="","",'GPA Calculator Data Example'!AB81)</f>
        <v/>
      </c>
      <c r="K81" s="171" t="str">
        <f>IF('GPA Calculator Data Example'!AC81="","",'GPA Calculator Data Example'!AC81)</f>
        <v/>
      </c>
      <c r="L81" s="179" t="str">
        <f>IF('GPA Calculator Data Example'!AE81="","",'GPA Calculator Data Example'!AE81)</f>
        <v/>
      </c>
      <c r="M81" s="180" t="str">
        <f>IF('GPA Calculator Data Example'!AN81="","",'GPA Calculator Data Example'!AN81)</f>
        <v/>
      </c>
      <c r="N81" s="180" t="str">
        <f>IF('GPA Calculator Data Example'!AO81="","",'GPA Calculator Data Example'!AO81)</f>
        <v/>
      </c>
      <c r="O81" s="180" t="str">
        <f>IF('GPA Calculator Data Example'!AP81="","",'GPA Calculator Data Example'!AP81)</f>
        <v/>
      </c>
      <c r="P81" s="181" t="str">
        <f>IF('GPA Calculator Data Example'!AR81="","",'GPA Calculator Data Example'!AR81)</f>
        <v/>
      </c>
      <c r="Q81" s="171" t="str">
        <f>IF('GPA Calculator Data Example'!BA81="","",'GPA Calculator Data Example'!BA81)</f>
        <v/>
      </c>
      <c r="R81" s="171" t="str">
        <f>IF('GPA Calculator Data Example'!BB81="","",'GPA Calculator Data Example'!BB81)</f>
        <v/>
      </c>
      <c r="S81" s="171" t="str">
        <f>IF('GPA Calculator Data Example'!BC81="","",'GPA Calculator Data Example'!BC81)</f>
        <v/>
      </c>
      <c r="T81" s="179" t="str">
        <f>IF('GPA Calculator Data Example'!BE81="","",'GPA Calculator Data Example'!BE81)</f>
        <v/>
      </c>
      <c r="U81" s="180" t="str">
        <f>IF('GPA Calculator Data Example'!BN81="","",'GPA Calculator Data Example'!BN81)</f>
        <v/>
      </c>
      <c r="V81" s="180" t="str">
        <f>IF('GPA Calculator Data Example'!BO81="","",'GPA Calculator Data Example'!BO81)</f>
        <v/>
      </c>
      <c r="W81" s="180" t="str">
        <f>IF('GPA Calculator Data Example'!BP81="","",'GPA Calculator Data Example'!BP81)</f>
        <v/>
      </c>
      <c r="X81" s="181" t="str">
        <f>IF('GPA Calculator Data Example'!BR81="","",'GPA Calculator Data Example'!BR81)</f>
        <v/>
      </c>
      <c r="Y81" s="171" t="str">
        <f>IF('GPA Calculator Data Example'!CA81="","",'GPA Calculator Data Example'!CA81)</f>
        <v/>
      </c>
      <c r="Z81" s="171" t="str">
        <f>IF('GPA Calculator Data Example'!CB81="","",'GPA Calculator Data Example'!CB81)</f>
        <v/>
      </c>
      <c r="AA81" s="171" t="str">
        <f>IF('GPA Calculator Data Example'!CC81="","",'GPA Calculator Data Example'!CC81)</f>
        <v/>
      </c>
      <c r="AB81" s="179" t="str">
        <f>IF('GPA Calculator Data Example'!CE81="","",'GPA Calculator Data Example'!CE81)</f>
        <v/>
      </c>
      <c r="AC81" s="180" t="str">
        <f>IF('GPA Calculator Data Example'!CN81="","",'GPA Calculator Data Example'!CN81)</f>
        <v/>
      </c>
      <c r="AD81" s="180" t="str">
        <f>IF('GPA Calculator Data Example'!CO81="","",'GPA Calculator Data Example'!CO81)</f>
        <v/>
      </c>
      <c r="AE81" s="180" t="str">
        <f>IF('GPA Calculator Data Example'!CP81="","",'GPA Calculator Data Example'!CP81)</f>
        <v/>
      </c>
      <c r="AF81" s="181" t="str">
        <f>IF('GPA Calculator Data Example'!CR81="","",'GPA Calculator Data Example'!CR81)</f>
        <v/>
      </c>
      <c r="AG81" s="171" t="str">
        <f>IF('GPA Calculator Data Example'!DA81="","",'GPA Calculator Data Example'!DA81)</f>
        <v/>
      </c>
      <c r="AH81" s="171" t="str">
        <f>IF('GPA Calculator Data Example'!DB81="","",'GPA Calculator Data Example'!DB81)</f>
        <v/>
      </c>
      <c r="AI81" s="171" t="str">
        <f>IF('GPA Calculator Data Example'!DC81="","",'GPA Calculator Data Example'!DC81)</f>
        <v/>
      </c>
    </row>
    <row r="82" spans="1:35" ht="14.25" customHeight="1" x14ac:dyDescent="0.3">
      <c r="A82" s="167" t="str">
        <f>IF('GPA Calculator Data Example'!A82="","",'GPA Calculator Data Example'!A82)</f>
        <v/>
      </c>
      <c r="B82" s="110" t="str">
        <f>IF('GPA Calculator Data Example'!B82="","",'GPA Calculator Data Example'!B82)</f>
        <v/>
      </c>
      <c r="C82" s="110" t="str">
        <f>IF('GPA Calculator Data Example'!C82="","",'GPA Calculator Data Example'!C82)</f>
        <v/>
      </c>
      <c r="D82" s="179" t="str">
        <f>IF('GPA Calculator Data Example'!E82="","",'GPA Calculator Data Example'!E82)</f>
        <v/>
      </c>
      <c r="E82" s="180" t="str">
        <f>IF('GPA Calculator Data Example'!N82="","",'GPA Calculator Data Example'!N82)</f>
        <v/>
      </c>
      <c r="F82" s="180" t="str">
        <f>IF('GPA Calculator Data Example'!O82="","",'GPA Calculator Data Example'!O82)</f>
        <v/>
      </c>
      <c r="G82" s="180" t="str">
        <f>IF('GPA Calculator Data Example'!P82="","",'GPA Calculator Data Example'!P82)</f>
        <v/>
      </c>
      <c r="H82" s="181" t="str">
        <f>IF('GPA Calculator Data Example'!R82="","",'GPA Calculator Data Example'!R82)</f>
        <v/>
      </c>
      <c r="I82" s="171" t="str">
        <f>IF('GPA Calculator Data Example'!AA82="","",'GPA Calculator Data Example'!AA82)</f>
        <v/>
      </c>
      <c r="J82" s="171" t="str">
        <f>IF('GPA Calculator Data Example'!AB82="","",'GPA Calculator Data Example'!AB82)</f>
        <v/>
      </c>
      <c r="K82" s="171" t="str">
        <f>IF('GPA Calculator Data Example'!AC82="","",'GPA Calculator Data Example'!AC82)</f>
        <v/>
      </c>
      <c r="L82" s="179" t="str">
        <f>IF('GPA Calculator Data Example'!AE82="","",'GPA Calculator Data Example'!AE82)</f>
        <v/>
      </c>
      <c r="M82" s="180" t="str">
        <f>IF('GPA Calculator Data Example'!AN82="","",'GPA Calculator Data Example'!AN82)</f>
        <v/>
      </c>
      <c r="N82" s="180" t="str">
        <f>IF('GPA Calculator Data Example'!AO82="","",'GPA Calculator Data Example'!AO82)</f>
        <v/>
      </c>
      <c r="O82" s="180" t="str">
        <f>IF('GPA Calculator Data Example'!AP82="","",'GPA Calculator Data Example'!AP82)</f>
        <v/>
      </c>
      <c r="P82" s="181" t="str">
        <f>IF('GPA Calculator Data Example'!AR82="","",'GPA Calculator Data Example'!AR82)</f>
        <v/>
      </c>
      <c r="Q82" s="171" t="str">
        <f>IF('GPA Calculator Data Example'!BA82="","",'GPA Calculator Data Example'!BA82)</f>
        <v/>
      </c>
      <c r="R82" s="171" t="str">
        <f>IF('GPA Calculator Data Example'!BB82="","",'GPA Calculator Data Example'!BB82)</f>
        <v/>
      </c>
      <c r="S82" s="171" t="str">
        <f>IF('GPA Calculator Data Example'!BC82="","",'GPA Calculator Data Example'!BC82)</f>
        <v/>
      </c>
      <c r="T82" s="179" t="str">
        <f>IF('GPA Calculator Data Example'!BE82="","",'GPA Calculator Data Example'!BE82)</f>
        <v/>
      </c>
      <c r="U82" s="180" t="str">
        <f>IF('GPA Calculator Data Example'!BN82="","",'GPA Calculator Data Example'!BN82)</f>
        <v/>
      </c>
      <c r="V82" s="180" t="str">
        <f>IF('GPA Calculator Data Example'!BO82="","",'GPA Calculator Data Example'!BO82)</f>
        <v/>
      </c>
      <c r="W82" s="180" t="str">
        <f>IF('GPA Calculator Data Example'!BP82="","",'GPA Calculator Data Example'!BP82)</f>
        <v/>
      </c>
      <c r="X82" s="181" t="str">
        <f>IF('GPA Calculator Data Example'!BR82="","",'GPA Calculator Data Example'!BR82)</f>
        <v/>
      </c>
      <c r="Y82" s="171" t="str">
        <f>IF('GPA Calculator Data Example'!CA82="","",'GPA Calculator Data Example'!CA82)</f>
        <v/>
      </c>
      <c r="Z82" s="171" t="str">
        <f>IF('GPA Calculator Data Example'!CB82="","",'GPA Calculator Data Example'!CB82)</f>
        <v/>
      </c>
      <c r="AA82" s="171" t="str">
        <f>IF('GPA Calculator Data Example'!CC82="","",'GPA Calculator Data Example'!CC82)</f>
        <v/>
      </c>
      <c r="AB82" s="179" t="str">
        <f>IF('GPA Calculator Data Example'!CE82="","",'GPA Calculator Data Example'!CE82)</f>
        <v/>
      </c>
      <c r="AC82" s="180" t="str">
        <f>IF('GPA Calculator Data Example'!CN82="","",'GPA Calculator Data Example'!CN82)</f>
        <v/>
      </c>
      <c r="AD82" s="180" t="str">
        <f>IF('GPA Calculator Data Example'!CO82="","",'GPA Calculator Data Example'!CO82)</f>
        <v/>
      </c>
      <c r="AE82" s="180" t="str">
        <f>IF('GPA Calculator Data Example'!CP82="","",'GPA Calculator Data Example'!CP82)</f>
        <v/>
      </c>
      <c r="AF82" s="181" t="str">
        <f>IF('GPA Calculator Data Example'!CR82="","",'GPA Calculator Data Example'!CR82)</f>
        <v/>
      </c>
      <c r="AG82" s="171" t="str">
        <f>IF('GPA Calculator Data Example'!DA82="","",'GPA Calculator Data Example'!DA82)</f>
        <v/>
      </c>
      <c r="AH82" s="171" t="str">
        <f>IF('GPA Calculator Data Example'!DB82="","",'GPA Calculator Data Example'!DB82)</f>
        <v/>
      </c>
      <c r="AI82" s="171" t="str">
        <f>IF('GPA Calculator Data Example'!DC82="","",'GPA Calculator Data Example'!DC82)</f>
        <v/>
      </c>
    </row>
    <row r="83" spans="1:35" ht="14.25" customHeight="1" x14ac:dyDescent="0.3">
      <c r="A83" s="167" t="str">
        <f>IF('GPA Calculator Data Example'!A83="","",'GPA Calculator Data Example'!A83)</f>
        <v/>
      </c>
      <c r="B83" s="110" t="str">
        <f>IF('GPA Calculator Data Example'!B83="","",'GPA Calculator Data Example'!B83)</f>
        <v/>
      </c>
      <c r="C83" s="110" t="str">
        <f>IF('GPA Calculator Data Example'!C83="","",'GPA Calculator Data Example'!C83)</f>
        <v/>
      </c>
      <c r="D83" s="179" t="str">
        <f>IF('GPA Calculator Data Example'!E83="","",'GPA Calculator Data Example'!E83)</f>
        <v/>
      </c>
      <c r="E83" s="180" t="str">
        <f>IF('GPA Calculator Data Example'!N83="","",'GPA Calculator Data Example'!N83)</f>
        <v/>
      </c>
      <c r="F83" s="180" t="str">
        <f>IF('GPA Calculator Data Example'!O83="","",'GPA Calculator Data Example'!O83)</f>
        <v/>
      </c>
      <c r="G83" s="180" t="str">
        <f>IF('GPA Calculator Data Example'!P83="","",'GPA Calculator Data Example'!P83)</f>
        <v/>
      </c>
      <c r="H83" s="181" t="str">
        <f>IF('GPA Calculator Data Example'!R83="","",'GPA Calculator Data Example'!R83)</f>
        <v/>
      </c>
      <c r="I83" s="171" t="str">
        <f>IF('GPA Calculator Data Example'!AA83="","",'GPA Calculator Data Example'!AA83)</f>
        <v/>
      </c>
      <c r="J83" s="171" t="str">
        <f>IF('GPA Calculator Data Example'!AB83="","",'GPA Calculator Data Example'!AB83)</f>
        <v/>
      </c>
      <c r="K83" s="171" t="str">
        <f>IF('GPA Calculator Data Example'!AC83="","",'GPA Calculator Data Example'!AC83)</f>
        <v/>
      </c>
      <c r="L83" s="179" t="str">
        <f>IF('GPA Calculator Data Example'!AE83="","",'GPA Calculator Data Example'!AE83)</f>
        <v/>
      </c>
      <c r="M83" s="180" t="str">
        <f>IF('GPA Calculator Data Example'!AN83="","",'GPA Calculator Data Example'!AN83)</f>
        <v/>
      </c>
      <c r="N83" s="180" t="str">
        <f>IF('GPA Calculator Data Example'!AO83="","",'GPA Calculator Data Example'!AO83)</f>
        <v/>
      </c>
      <c r="O83" s="180" t="str">
        <f>IF('GPA Calculator Data Example'!AP83="","",'GPA Calculator Data Example'!AP83)</f>
        <v/>
      </c>
      <c r="P83" s="181" t="str">
        <f>IF('GPA Calculator Data Example'!AR83="","",'GPA Calculator Data Example'!AR83)</f>
        <v/>
      </c>
      <c r="Q83" s="171" t="str">
        <f>IF('GPA Calculator Data Example'!BA83="","",'GPA Calculator Data Example'!BA83)</f>
        <v/>
      </c>
      <c r="R83" s="171" t="str">
        <f>IF('GPA Calculator Data Example'!BB83="","",'GPA Calculator Data Example'!BB83)</f>
        <v/>
      </c>
      <c r="S83" s="171" t="str">
        <f>IF('GPA Calculator Data Example'!BC83="","",'GPA Calculator Data Example'!BC83)</f>
        <v/>
      </c>
      <c r="T83" s="179" t="str">
        <f>IF('GPA Calculator Data Example'!BE83="","",'GPA Calculator Data Example'!BE83)</f>
        <v/>
      </c>
      <c r="U83" s="180" t="str">
        <f>IF('GPA Calculator Data Example'!BN83="","",'GPA Calculator Data Example'!BN83)</f>
        <v/>
      </c>
      <c r="V83" s="180" t="str">
        <f>IF('GPA Calculator Data Example'!BO83="","",'GPA Calculator Data Example'!BO83)</f>
        <v/>
      </c>
      <c r="W83" s="180" t="str">
        <f>IF('GPA Calculator Data Example'!BP83="","",'GPA Calculator Data Example'!BP83)</f>
        <v/>
      </c>
      <c r="X83" s="181" t="str">
        <f>IF('GPA Calculator Data Example'!BR83="","",'GPA Calculator Data Example'!BR83)</f>
        <v/>
      </c>
      <c r="Y83" s="171" t="str">
        <f>IF('GPA Calculator Data Example'!CA83="","",'GPA Calculator Data Example'!CA83)</f>
        <v/>
      </c>
      <c r="Z83" s="171" t="str">
        <f>IF('GPA Calculator Data Example'!CB83="","",'GPA Calculator Data Example'!CB83)</f>
        <v/>
      </c>
      <c r="AA83" s="171" t="str">
        <f>IF('GPA Calculator Data Example'!CC83="","",'GPA Calculator Data Example'!CC83)</f>
        <v/>
      </c>
      <c r="AB83" s="179" t="str">
        <f>IF('GPA Calculator Data Example'!CE83="","",'GPA Calculator Data Example'!CE83)</f>
        <v/>
      </c>
      <c r="AC83" s="180" t="str">
        <f>IF('GPA Calculator Data Example'!CN83="","",'GPA Calculator Data Example'!CN83)</f>
        <v/>
      </c>
      <c r="AD83" s="180" t="str">
        <f>IF('GPA Calculator Data Example'!CO83="","",'GPA Calculator Data Example'!CO83)</f>
        <v/>
      </c>
      <c r="AE83" s="180" t="str">
        <f>IF('GPA Calculator Data Example'!CP83="","",'GPA Calculator Data Example'!CP83)</f>
        <v/>
      </c>
      <c r="AF83" s="181" t="str">
        <f>IF('GPA Calculator Data Example'!CR83="","",'GPA Calculator Data Example'!CR83)</f>
        <v/>
      </c>
      <c r="AG83" s="171" t="str">
        <f>IF('GPA Calculator Data Example'!DA83="","",'GPA Calculator Data Example'!DA83)</f>
        <v/>
      </c>
      <c r="AH83" s="171" t="str">
        <f>IF('GPA Calculator Data Example'!DB83="","",'GPA Calculator Data Example'!DB83)</f>
        <v/>
      </c>
      <c r="AI83" s="171" t="str">
        <f>IF('GPA Calculator Data Example'!DC83="","",'GPA Calculator Data Example'!DC83)</f>
        <v/>
      </c>
    </row>
    <row r="84" spans="1:35" ht="14.25" customHeight="1" x14ac:dyDescent="0.3">
      <c r="A84" s="167" t="str">
        <f>IF('GPA Calculator Data Example'!A84="","",'GPA Calculator Data Example'!A84)</f>
        <v/>
      </c>
      <c r="B84" s="110" t="str">
        <f>IF('GPA Calculator Data Example'!B84="","",'GPA Calculator Data Example'!B84)</f>
        <v/>
      </c>
      <c r="C84" s="110" t="str">
        <f>IF('GPA Calculator Data Example'!C84="","",'GPA Calculator Data Example'!C84)</f>
        <v/>
      </c>
      <c r="D84" s="179" t="str">
        <f>IF('GPA Calculator Data Example'!E84="","",'GPA Calculator Data Example'!E84)</f>
        <v/>
      </c>
      <c r="E84" s="180" t="str">
        <f>IF('GPA Calculator Data Example'!N84="","",'GPA Calculator Data Example'!N84)</f>
        <v/>
      </c>
      <c r="F84" s="180" t="str">
        <f>IF('GPA Calculator Data Example'!O84="","",'GPA Calculator Data Example'!O84)</f>
        <v/>
      </c>
      <c r="G84" s="180" t="str">
        <f>IF('GPA Calculator Data Example'!P84="","",'GPA Calculator Data Example'!P84)</f>
        <v/>
      </c>
      <c r="H84" s="181" t="str">
        <f>IF('GPA Calculator Data Example'!R84="","",'GPA Calculator Data Example'!R84)</f>
        <v/>
      </c>
      <c r="I84" s="171" t="str">
        <f>IF('GPA Calculator Data Example'!AA84="","",'GPA Calculator Data Example'!AA84)</f>
        <v/>
      </c>
      <c r="J84" s="171" t="str">
        <f>IF('GPA Calculator Data Example'!AB84="","",'GPA Calculator Data Example'!AB84)</f>
        <v/>
      </c>
      <c r="K84" s="171" t="str">
        <f>IF('GPA Calculator Data Example'!AC84="","",'GPA Calculator Data Example'!AC84)</f>
        <v/>
      </c>
      <c r="L84" s="179" t="str">
        <f>IF('GPA Calculator Data Example'!AE84="","",'GPA Calculator Data Example'!AE84)</f>
        <v/>
      </c>
      <c r="M84" s="180" t="str">
        <f>IF('GPA Calculator Data Example'!AN84="","",'GPA Calculator Data Example'!AN84)</f>
        <v/>
      </c>
      <c r="N84" s="180" t="str">
        <f>IF('GPA Calculator Data Example'!AO84="","",'GPA Calculator Data Example'!AO84)</f>
        <v/>
      </c>
      <c r="O84" s="180" t="str">
        <f>IF('GPA Calculator Data Example'!AP84="","",'GPA Calculator Data Example'!AP84)</f>
        <v/>
      </c>
      <c r="P84" s="181" t="str">
        <f>IF('GPA Calculator Data Example'!AR84="","",'GPA Calculator Data Example'!AR84)</f>
        <v/>
      </c>
      <c r="Q84" s="171" t="str">
        <f>IF('GPA Calculator Data Example'!BA84="","",'GPA Calculator Data Example'!BA84)</f>
        <v/>
      </c>
      <c r="R84" s="171" t="str">
        <f>IF('GPA Calculator Data Example'!BB84="","",'GPA Calculator Data Example'!BB84)</f>
        <v/>
      </c>
      <c r="S84" s="171" t="str">
        <f>IF('GPA Calculator Data Example'!BC84="","",'GPA Calculator Data Example'!BC84)</f>
        <v/>
      </c>
      <c r="T84" s="179" t="str">
        <f>IF('GPA Calculator Data Example'!BE84="","",'GPA Calculator Data Example'!BE84)</f>
        <v/>
      </c>
      <c r="U84" s="180" t="str">
        <f>IF('GPA Calculator Data Example'!BN84="","",'GPA Calculator Data Example'!BN84)</f>
        <v/>
      </c>
      <c r="V84" s="180" t="str">
        <f>IF('GPA Calculator Data Example'!BO84="","",'GPA Calculator Data Example'!BO84)</f>
        <v/>
      </c>
      <c r="W84" s="180" t="str">
        <f>IF('GPA Calculator Data Example'!BP84="","",'GPA Calculator Data Example'!BP84)</f>
        <v/>
      </c>
      <c r="X84" s="181" t="str">
        <f>IF('GPA Calculator Data Example'!BR84="","",'GPA Calculator Data Example'!BR84)</f>
        <v/>
      </c>
      <c r="Y84" s="171" t="str">
        <f>IF('GPA Calculator Data Example'!CA84="","",'GPA Calculator Data Example'!CA84)</f>
        <v/>
      </c>
      <c r="Z84" s="171" t="str">
        <f>IF('GPA Calculator Data Example'!CB84="","",'GPA Calculator Data Example'!CB84)</f>
        <v/>
      </c>
      <c r="AA84" s="171" t="str">
        <f>IF('GPA Calculator Data Example'!CC84="","",'GPA Calculator Data Example'!CC84)</f>
        <v/>
      </c>
      <c r="AB84" s="179" t="str">
        <f>IF('GPA Calculator Data Example'!CE84="","",'GPA Calculator Data Example'!CE84)</f>
        <v/>
      </c>
      <c r="AC84" s="180" t="str">
        <f>IF('GPA Calculator Data Example'!CN84="","",'GPA Calculator Data Example'!CN84)</f>
        <v/>
      </c>
      <c r="AD84" s="180" t="str">
        <f>IF('GPA Calculator Data Example'!CO84="","",'GPA Calculator Data Example'!CO84)</f>
        <v/>
      </c>
      <c r="AE84" s="180" t="str">
        <f>IF('GPA Calculator Data Example'!CP84="","",'GPA Calculator Data Example'!CP84)</f>
        <v/>
      </c>
      <c r="AF84" s="181" t="str">
        <f>IF('GPA Calculator Data Example'!CR84="","",'GPA Calculator Data Example'!CR84)</f>
        <v/>
      </c>
      <c r="AG84" s="171" t="str">
        <f>IF('GPA Calculator Data Example'!DA84="","",'GPA Calculator Data Example'!DA84)</f>
        <v/>
      </c>
      <c r="AH84" s="171" t="str">
        <f>IF('GPA Calculator Data Example'!DB84="","",'GPA Calculator Data Example'!DB84)</f>
        <v/>
      </c>
      <c r="AI84" s="171" t="str">
        <f>IF('GPA Calculator Data Example'!DC84="","",'GPA Calculator Data Example'!DC84)</f>
        <v/>
      </c>
    </row>
    <row r="85" spans="1:35" ht="14.25" customHeight="1" x14ac:dyDescent="0.3">
      <c r="A85" s="167" t="str">
        <f>IF('GPA Calculator Data Example'!A85="","",'GPA Calculator Data Example'!A85)</f>
        <v/>
      </c>
      <c r="B85" s="110" t="str">
        <f>IF('GPA Calculator Data Example'!B85="","",'GPA Calculator Data Example'!B85)</f>
        <v/>
      </c>
      <c r="C85" s="110" t="str">
        <f>IF('GPA Calculator Data Example'!C85="","",'GPA Calculator Data Example'!C85)</f>
        <v/>
      </c>
      <c r="D85" s="179" t="str">
        <f>IF('GPA Calculator Data Example'!E85="","",'GPA Calculator Data Example'!E85)</f>
        <v/>
      </c>
      <c r="E85" s="180" t="str">
        <f>IF('GPA Calculator Data Example'!N85="","",'GPA Calculator Data Example'!N85)</f>
        <v/>
      </c>
      <c r="F85" s="180" t="str">
        <f>IF('GPA Calculator Data Example'!O85="","",'GPA Calculator Data Example'!O85)</f>
        <v/>
      </c>
      <c r="G85" s="180" t="str">
        <f>IF('GPA Calculator Data Example'!P85="","",'GPA Calculator Data Example'!P85)</f>
        <v/>
      </c>
      <c r="H85" s="181" t="str">
        <f>IF('GPA Calculator Data Example'!R85="","",'GPA Calculator Data Example'!R85)</f>
        <v/>
      </c>
      <c r="I85" s="171" t="str">
        <f>IF('GPA Calculator Data Example'!AA85="","",'GPA Calculator Data Example'!AA85)</f>
        <v/>
      </c>
      <c r="J85" s="171" t="str">
        <f>IF('GPA Calculator Data Example'!AB85="","",'GPA Calculator Data Example'!AB85)</f>
        <v/>
      </c>
      <c r="K85" s="171" t="str">
        <f>IF('GPA Calculator Data Example'!AC85="","",'GPA Calculator Data Example'!AC85)</f>
        <v/>
      </c>
      <c r="L85" s="179" t="str">
        <f>IF('GPA Calculator Data Example'!AE85="","",'GPA Calculator Data Example'!AE85)</f>
        <v/>
      </c>
      <c r="M85" s="180" t="str">
        <f>IF('GPA Calculator Data Example'!AN85="","",'GPA Calculator Data Example'!AN85)</f>
        <v/>
      </c>
      <c r="N85" s="180" t="str">
        <f>IF('GPA Calculator Data Example'!AO85="","",'GPA Calculator Data Example'!AO85)</f>
        <v/>
      </c>
      <c r="O85" s="180" t="str">
        <f>IF('GPA Calculator Data Example'!AP85="","",'GPA Calculator Data Example'!AP85)</f>
        <v/>
      </c>
      <c r="P85" s="181" t="str">
        <f>IF('GPA Calculator Data Example'!AR85="","",'GPA Calculator Data Example'!AR85)</f>
        <v/>
      </c>
      <c r="Q85" s="171" t="str">
        <f>IF('GPA Calculator Data Example'!BA85="","",'GPA Calculator Data Example'!BA85)</f>
        <v/>
      </c>
      <c r="R85" s="171" t="str">
        <f>IF('GPA Calculator Data Example'!BB85="","",'GPA Calculator Data Example'!BB85)</f>
        <v/>
      </c>
      <c r="S85" s="171" t="str">
        <f>IF('GPA Calculator Data Example'!BC85="","",'GPA Calculator Data Example'!BC85)</f>
        <v/>
      </c>
      <c r="T85" s="179" t="str">
        <f>IF('GPA Calculator Data Example'!BE85="","",'GPA Calculator Data Example'!BE85)</f>
        <v/>
      </c>
      <c r="U85" s="180" t="str">
        <f>IF('GPA Calculator Data Example'!BN85="","",'GPA Calculator Data Example'!BN85)</f>
        <v/>
      </c>
      <c r="V85" s="180" t="str">
        <f>IF('GPA Calculator Data Example'!BO85="","",'GPA Calculator Data Example'!BO85)</f>
        <v/>
      </c>
      <c r="W85" s="180" t="str">
        <f>IF('GPA Calculator Data Example'!BP85="","",'GPA Calculator Data Example'!BP85)</f>
        <v/>
      </c>
      <c r="X85" s="181" t="str">
        <f>IF('GPA Calculator Data Example'!BR85="","",'GPA Calculator Data Example'!BR85)</f>
        <v/>
      </c>
      <c r="Y85" s="171" t="str">
        <f>IF('GPA Calculator Data Example'!CA85="","",'GPA Calculator Data Example'!CA85)</f>
        <v/>
      </c>
      <c r="Z85" s="171" t="str">
        <f>IF('GPA Calculator Data Example'!CB85="","",'GPA Calculator Data Example'!CB85)</f>
        <v/>
      </c>
      <c r="AA85" s="171" t="str">
        <f>IF('GPA Calculator Data Example'!CC85="","",'GPA Calculator Data Example'!CC85)</f>
        <v/>
      </c>
      <c r="AB85" s="179" t="str">
        <f>IF('GPA Calculator Data Example'!CE85="","",'GPA Calculator Data Example'!CE85)</f>
        <v/>
      </c>
      <c r="AC85" s="180" t="str">
        <f>IF('GPA Calculator Data Example'!CN85="","",'GPA Calculator Data Example'!CN85)</f>
        <v/>
      </c>
      <c r="AD85" s="180" t="str">
        <f>IF('GPA Calculator Data Example'!CO85="","",'GPA Calculator Data Example'!CO85)</f>
        <v/>
      </c>
      <c r="AE85" s="180" t="str">
        <f>IF('GPA Calculator Data Example'!CP85="","",'GPA Calculator Data Example'!CP85)</f>
        <v/>
      </c>
      <c r="AF85" s="181" t="str">
        <f>IF('GPA Calculator Data Example'!CR85="","",'GPA Calculator Data Example'!CR85)</f>
        <v/>
      </c>
      <c r="AG85" s="171" t="str">
        <f>IF('GPA Calculator Data Example'!DA85="","",'GPA Calculator Data Example'!DA85)</f>
        <v/>
      </c>
      <c r="AH85" s="171" t="str">
        <f>IF('GPA Calculator Data Example'!DB85="","",'GPA Calculator Data Example'!DB85)</f>
        <v/>
      </c>
      <c r="AI85" s="171" t="str">
        <f>IF('GPA Calculator Data Example'!DC85="","",'GPA Calculator Data Example'!DC85)</f>
        <v/>
      </c>
    </row>
    <row r="86" spans="1:35" ht="14.25" customHeight="1" x14ac:dyDescent="0.3">
      <c r="A86" s="167" t="str">
        <f>IF('GPA Calculator Data Example'!A86="","",'GPA Calculator Data Example'!A86)</f>
        <v/>
      </c>
      <c r="B86" s="110" t="str">
        <f>IF('GPA Calculator Data Example'!B86="","",'GPA Calculator Data Example'!B86)</f>
        <v/>
      </c>
      <c r="C86" s="110" t="str">
        <f>IF('GPA Calculator Data Example'!C86="","",'GPA Calculator Data Example'!C86)</f>
        <v/>
      </c>
      <c r="D86" s="179" t="str">
        <f>IF('GPA Calculator Data Example'!E86="","",'GPA Calculator Data Example'!E86)</f>
        <v/>
      </c>
      <c r="E86" s="180" t="str">
        <f>IF('GPA Calculator Data Example'!N86="","",'GPA Calculator Data Example'!N86)</f>
        <v/>
      </c>
      <c r="F86" s="180" t="str">
        <f>IF('GPA Calculator Data Example'!O86="","",'GPA Calculator Data Example'!O86)</f>
        <v/>
      </c>
      <c r="G86" s="180" t="str">
        <f>IF('GPA Calculator Data Example'!P86="","",'GPA Calculator Data Example'!P86)</f>
        <v/>
      </c>
      <c r="H86" s="181" t="str">
        <f>IF('GPA Calculator Data Example'!R86="","",'GPA Calculator Data Example'!R86)</f>
        <v/>
      </c>
      <c r="I86" s="171" t="str">
        <f>IF('GPA Calculator Data Example'!AA86="","",'GPA Calculator Data Example'!AA86)</f>
        <v/>
      </c>
      <c r="J86" s="171" t="str">
        <f>IF('GPA Calculator Data Example'!AB86="","",'GPA Calculator Data Example'!AB86)</f>
        <v/>
      </c>
      <c r="K86" s="171" t="str">
        <f>IF('GPA Calculator Data Example'!AC86="","",'GPA Calculator Data Example'!AC86)</f>
        <v/>
      </c>
      <c r="L86" s="179" t="str">
        <f>IF('GPA Calculator Data Example'!AE86="","",'GPA Calculator Data Example'!AE86)</f>
        <v/>
      </c>
      <c r="M86" s="180" t="str">
        <f>IF('GPA Calculator Data Example'!AN86="","",'GPA Calculator Data Example'!AN86)</f>
        <v/>
      </c>
      <c r="N86" s="180" t="str">
        <f>IF('GPA Calculator Data Example'!AO86="","",'GPA Calculator Data Example'!AO86)</f>
        <v/>
      </c>
      <c r="O86" s="180" t="str">
        <f>IF('GPA Calculator Data Example'!AP86="","",'GPA Calculator Data Example'!AP86)</f>
        <v/>
      </c>
      <c r="P86" s="181" t="str">
        <f>IF('GPA Calculator Data Example'!AR86="","",'GPA Calculator Data Example'!AR86)</f>
        <v/>
      </c>
      <c r="Q86" s="171" t="str">
        <f>IF('GPA Calculator Data Example'!BA86="","",'GPA Calculator Data Example'!BA86)</f>
        <v/>
      </c>
      <c r="R86" s="171" t="str">
        <f>IF('GPA Calculator Data Example'!BB86="","",'GPA Calculator Data Example'!BB86)</f>
        <v/>
      </c>
      <c r="S86" s="171" t="str">
        <f>IF('GPA Calculator Data Example'!BC86="","",'GPA Calculator Data Example'!BC86)</f>
        <v/>
      </c>
      <c r="T86" s="179" t="str">
        <f>IF('GPA Calculator Data Example'!BE86="","",'GPA Calculator Data Example'!BE86)</f>
        <v/>
      </c>
      <c r="U86" s="180" t="str">
        <f>IF('GPA Calculator Data Example'!BN86="","",'GPA Calculator Data Example'!BN86)</f>
        <v/>
      </c>
      <c r="V86" s="180" t="str">
        <f>IF('GPA Calculator Data Example'!BO86="","",'GPA Calculator Data Example'!BO86)</f>
        <v/>
      </c>
      <c r="W86" s="180" t="str">
        <f>IF('GPA Calculator Data Example'!BP86="","",'GPA Calculator Data Example'!BP86)</f>
        <v/>
      </c>
      <c r="X86" s="181" t="str">
        <f>IF('GPA Calculator Data Example'!BR86="","",'GPA Calculator Data Example'!BR86)</f>
        <v/>
      </c>
      <c r="Y86" s="171" t="str">
        <f>IF('GPA Calculator Data Example'!CA86="","",'GPA Calculator Data Example'!CA86)</f>
        <v/>
      </c>
      <c r="Z86" s="171" t="str">
        <f>IF('GPA Calculator Data Example'!CB86="","",'GPA Calculator Data Example'!CB86)</f>
        <v/>
      </c>
      <c r="AA86" s="171" t="str">
        <f>IF('GPA Calculator Data Example'!CC86="","",'GPA Calculator Data Example'!CC86)</f>
        <v/>
      </c>
      <c r="AB86" s="179" t="str">
        <f>IF('GPA Calculator Data Example'!CE86="","",'GPA Calculator Data Example'!CE86)</f>
        <v/>
      </c>
      <c r="AC86" s="180" t="str">
        <f>IF('GPA Calculator Data Example'!CN86="","",'GPA Calculator Data Example'!CN86)</f>
        <v/>
      </c>
      <c r="AD86" s="180" t="str">
        <f>IF('GPA Calculator Data Example'!CO86="","",'GPA Calculator Data Example'!CO86)</f>
        <v/>
      </c>
      <c r="AE86" s="180" t="str">
        <f>IF('GPA Calculator Data Example'!CP86="","",'GPA Calculator Data Example'!CP86)</f>
        <v/>
      </c>
      <c r="AF86" s="181" t="str">
        <f>IF('GPA Calculator Data Example'!CR86="","",'GPA Calculator Data Example'!CR86)</f>
        <v/>
      </c>
      <c r="AG86" s="171" t="str">
        <f>IF('GPA Calculator Data Example'!DA86="","",'GPA Calculator Data Example'!DA86)</f>
        <v/>
      </c>
      <c r="AH86" s="171" t="str">
        <f>IF('GPA Calculator Data Example'!DB86="","",'GPA Calculator Data Example'!DB86)</f>
        <v/>
      </c>
      <c r="AI86" s="171" t="str">
        <f>IF('GPA Calculator Data Example'!DC86="","",'GPA Calculator Data Example'!DC86)</f>
        <v/>
      </c>
    </row>
    <row r="87" spans="1:35" ht="14.25" customHeight="1" x14ac:dyDescent="0.3">
      <c r="A87" s="167" t="str">
        <f>IF('GPA Calculator Data Example'!A87="","",'GPA Calculator Data Example'!A87)</f>
        <v/>
      </c>
      <c r="B87" s="110" t="str">
        <f>IF('GPA Calculator Data Example'!B87="","",'GPA Calculator Data Example'!B87)</f>
        <v/>
      </c>
      <c r="C87" s="110" t="str">
        <f>IF('GPA Calculator Data Example'!C87="","",'GPA Calculator Data Example'!C87)</f>
        <v/>
      </c>
      <c r="D87" s="179" t="str">
        <f>IF('GPA Calculator Data Example'!E87="","",'GPA Calculator Data Example'!E87)</f>
        <v/>
      </c>
      <c r="E87" s="180" t="str">
        <f>IF('GPA Calculator Data Example'!N87="","",'GPA Calculator Data Example'!N87)</f>
        <v/>
      </c>
      <c r="F87" s="180" t="str">
        <f>IF('GPA Calculator Data Example'!O87="","",'GPA Calculator Data Example'!O87)</f>
        <v/>
      </c>
      <c r="G87" s="180" t="str">
        <f>IF('GPA Calculator Data Example'!P87="","",'GPA Calculator Data Example'!P87)</f>
        <v/>
      </c>
      <c r="H87" s="181" t="str">
        <f>IF('GPA Calculator Data Example'!R87="","",'GPA Calculator Data Example'!R87)</f>
        <v/>
      </c>
      <c r="I87" s="171" t="str">
        <f>IF('GPA Calculator Data Example'!AA87="","",'GPA Calculator Data Example'!AA87)</f>
        <v/>
      </c>
      <c r="J87" s="171" t="str">
        <f>IF('GPA Calculator Data Example'!AB87="","",'GPA Calculator Data Example'!AB87)</f>
        <v/>
      </c>
      <c r="K87" s="171" t="str">
        <f>IF('GPA Calculator Data Example'!AC87="","",'GPA Calculator Data Example'!AC87)</f>
        <v/>
      </c>
      <c r="L87" s="179" t="str">
        <f>IF('GPA Calculator Data Example'!AE87="","",'GPA Calculator Data Example'!AE87)</f>
        <v/>
      </c>
      <c r="M87" s="180" t="str">
        <f>IF('GPA Calculator Data Example'!AN87="","",'GPA Calculator Data Example'!AN87)</f>
        <v/>
      </c>
      <c r="N87" s="180" t="str">
        <f>IF('GPA Calculator Data Example'!AO87="","",'GPA Calculator Data Example'!AO87)</f>
        <v/>
      </c>
      <c r="O87" s="180" t="str">
        <f>IF('GPA Calculator Data Example'!AP87="","",'GPA Calculator Data Example'!AP87)</f>
        <v/>
      </c>
      <c r="P87" s="181" t="str">
        <f>IF('GPA Calculator Data Example'!AR87="","",'GPA Calculator Data Example'!AR87)</f>
        <v/>
      </c>
      <c r="Q87" s="171" t="str">
        <f>IF('GPA Calculator Data Example'!BA87="","",'GPA Calculator Data Example'!BA87)</f>
        <v/>
      </c>
      <c r="R87" s="171" t="str">
        <f>IF('GPA Calculator Data Example'!BB87="","",'GPA Calculator Data Example'!BB87)</f>
        <v/>
      </c>
      <c r="S87" s="171" t="str">
        <f>IF('GPA Calculator Data Example'!BC87="","",'GPA Calculator Data Example'!BC87)</f>
        <v/>
      </c>
      <c r="T87" s="179" t="str">
        <f>IF('GPA Calculator Data Example'!BE87="","",'GPA Calculator Data Example'!BE87)</f>
        <v/>
      </c>
      <c r="U87" s="180" t="str">
        <f>IF('GPA Calculator Data Example'!BN87="","",'GPA Calculator Data Example'!BN87)</f>
        <v/>
      </c>
      <c r="V87" s="180" t="str">
        <f>IF('GPA Calculator Data Example'!BO87="","",'GPA Calculator Data Example'!BO87)</f>
        <v/>
      </c>
      <c r="W87" s="180" t="str">
        <f>IF('GPA Calculator Data Example'!BP87="","",'GPA Calculator Data Example'!BP87)</f>
        <v/>
      </c>
      <c r="X87" s="181" t="str">
        <f>IF('GPA Calculator Data Example'!BR87="","",'GPA Calculator Data Example'!BR87)</f>
        <v/>
      </c>
      <c r="Y87" s="171" t="str">
        <f>IF('GPA Calculator Data Example'!CA87="","",'GPA Calculator Data Example'!CA87)</f>
        <v/>
      </c>
      <c r="Z87" s="171" t="str">
        <f>IF('GPA Calculator Data Example'!CB87="","",'GPA Calculator Data Example'!CB87)</f>
        <v/>
      </c>
      <c r="AA87" s="171" t="str">
        <f>IF('GPA Calculator Data Example'!CC87="","",'GPA Calculator Data Example'!CC87)</f>
        <v/>
      </c>
      <c r="AB87" s="179" t="str">
        <f>IF('GPA Calculator Data Example'!CE87="","",'GPA Calculator Data Example'!CE87)</f>
        <v/>
      </c>
      <c r="AC87" s="180" t="str">
        <f>IF('GPA Calculator Data Example'!CN87="","",'GPA Calculator Data Example'!CN87)</f>
        <v/>
      </c>
      <c r="AD87" s="180" t="str">
        <f>IF('GPA Calculator Data Example'!CO87="","",'GPA Calculator Data Example'!CO87)</f>
        <v/>
      </c>
      <c r="AE87" s="180" t="str">
        <f>IF('GPA Calculator Data Example'!CP87="","",'GPA Calculator Data Example'!CP87)</f>
        <v/>
      </c>
      <c r="AF87" s="181" t="str">
        <f>IF('GPA Calculator Data Example'!CR87="","",'GPA Calculator Data Example'!CR87)</f>
        <v/>
      </c>
      <c r="AG87" s="171" t="str">
        <f>IF('GPA Calculator Data Example'!DA87="","",'GPA Calculator Data Example'!DA87)</f>
        <v/>
      </c>
      <c r="AH87" s="171" t="str">
        <f>IF('GPA Calculator Data Example'!DB87="","",'GPA Calculator Data Example'!DB87)</f>
        <v/>
      </c>
      <c r="AI87" s="171" t="str">
        <f>IF('GPA Calculator Data Example'!DC87="","",'GPA Calculator Data Example'!DC87)</f>
        <v/>
      </c>
    </row>
    <row r="88" spans="1:35" ht="14.25" customHeight="1" x14ac:dyDescent="0.3">
      <c r="A88" s="167" t="str">
        <f>IF('GPA Calculator Data Example'!A88="","",'GPA Calculator Data Example'!A88)</f>
        <v/>
      </c>
      <c r="B88" s="110" t="str">
        <f>IF('GPA Calculator Data Example'!B88="","",'GPA Calculator Data Example'!B88)</f>
        <v/>
      </c>
      <c r="C88" s="110" t="str">
        <f>IF('GPA Calculator Data Example'!C88="","",'GPA Calculator Data Example'!C88)</f>
        <v/>
      </c>
      <c r="D88" s="179" t="str">
        <f>IF('GPA Calculator Data Example'!E88="","",'GPA Calculator Data Example'!E88)</f>
        <v/>
      </c>
      <c r="E88" s="180" t="str">
        <f>IF('GPA Calculator Data Example'!N88="","",'GPA Calculator Data Example'!N88)</f>
        <v/>
      </c>
      <c r="F88" s="180" t="str">
        <f>IF('GPA Calculator Data Example'!O88="","",'GPA Calculator Data Example'!O88)</f>
        <v/>
      </c>
      <c r="G88" s="180" t="str">
        <f>IF('GPA Calculator Data Example'!P88="","",'GPA Calculator Data Example'!P88)</f>
        <v/>
      </c>
      <c r="H88" s="181" t="str">
        <f>IF('GPA Calculator Data Example'!R88="","",'GPA Calculator Data Example'!R88)</f>
        <v/>
      </c>
      <c r="I88" s="171" t="str">
        <f>IF('GPA Calculator Data Example'!AA88="","",'GPA Calculator Data Example'!AA88)</f>
        <v/>
      </c>
      <c r="J88" s="171" t="str">
        <f>IF('GPA Calculator Data Example'!AB88="","",'GPA Calculator Data Example'!AB88)</f>
        <v/>
      </c>
      <c r="K88" s="171" t="str">
        <f>IF('GPA Calculator Data Example'!AC88="","",'GPA Calculator Data Example'!AC88)</f>
        <v/>
      </c>
      <c r="L88" s="179" t="str">
        <f>IF('GPA Calculator Data Example'!AE88="","",'GPA Calculator Data Example'!AE88)</f>
        <v/>
      </c>
      <c r="M88" s="180" t="str">
        <f>IF('GPA Calculator Data Example'!AN88="","",'GPA Calculator Data Example'!AN88)</f>
        <v/>
      </c>
      <c r="N88" s="180" t="str">
        <f>IF('GPA Calculator Data Example'!AO88="","",'GPA Calculator Data Example'!AO88)</f>
        <v/>
      </c>
      <c r="O88" s="180" t="str">
        <f>IF('GPA Calculator Data Example'!AP88="","",'GPA Calculator Data Example'!AP88)</f>
        <v/>
      </c>
      <c r="P88" s="181" t="str">
        <f>IF('GPA Calculator Data Example'!AR88="","",'GPA Calculator Data Example'!AR88)</f>
        <v/>
      </c>
      <c r="Q88" s="171" t="str">
        <f>IF('GPA Calculator Data Example'!BA88="","",'GPA Calculator Data Example'!BA88)</f>
        <v/>
      </c>
      <c r="R88" s="171" t="str">
        <f>IF('GPA Calculator Data Example'!BB88="","",'GPA Calculator Data Example'!BB88)</f>
        <v/>
      </c>
      <c r="S88" s="171" t="str">
        <f>IF('GPA Calculator Data Example'!BC88="","",'GPA Calculator Data Example'!BC88)</f>
        <v/>
      </c>
      <c r="T88" s="179" t="str">
        <f>IF('GPA Calculator Data Example'!BE88="","",'GPA Calculator Data Example'!BE88)</f>
        <v/>
      </c>
      <c r="U88" s="180" t="str">
        <f>IF('GPA Calculator Data Example'!BN88="","",'GPA Calculator Data Example'!BN88)</f>
        <v/>
      </c>
      <c r="V88" s="180" t="str">
        <f>IF('GPA Calculator Data Example'!BO88="","",'GPA Calculator Data Example'!BO88)</f>
        <v/>
      </c>
      <c r="W88" s="180" t="str">
        <f>IF('GPA Calculator Data Example'!BP88="","",'GPA Calculator Data Example'!BP88)</f>
        <v/>
      </c>
      <c r="X88" s="181" t="str">
        <f>IF('GPA Calculator Data Example'!BR88="","",'GPA Calculator Data Example'!BR88)</f>
        <v/>
      </c>
      <c r="Y88" s="171" t="str">
        <f>IF('GPA Calculator Data Example'!CA88="","",'GPA Calculator Data Example'!CA88)</f>
        <v/>
      </c>
      <c r="Z88" s="171" t="str">
        <f>IF('GPA Calculator Data Example'!CB88="","",'GPA Calculator Data Example'!CB88)</f>
        <v/>
      </c>
      <c r="AA88" s="171" t="str">
        <f>IF('GPA Calculator Data Example'!CC88="","",'GPA Calculator Data Example'!CC88)</f>
        <v/>
      </c>
      <c r="AB88" s="179" t="str">
        <f>IF('GPA Calculator Data Example'!CE88="","",'GPA Calculator Data Example'!CE88)</f>
        <v/>
      </c>
      <c r="AC88" s="180" t="str">
        <f>IF('GPA Calculator Data Example'!CN88="","",'GPA Calculator Data Example'!CN88)</f>
        <v/>
      </c>
      <c r="AD88" s="180" t="str">
        <f>IF('GPA Calculator Data Example'!CO88="","",'GPA Calculator Data Example'!CO88)</f>
        <v/>
      </c>
      <c r="AE88" s="180" t="str">
        <f>IF('GPA Calculator Data Example'!CP88="","",'GPA Calculator Data Example'!CP88)</f>
        <v/>
      </c>
      <c r="AF88" s="181" t="str">
        <f>IF('GPA Calculator Data Example'!CR88="","",'GPA Calculator Data Example'!CR88)</f>
        <v/>
      </c>
      <c r="AG88" s="171" t="str">
        <f>IF('GPA Calculator Data Example'!DA88="","",'GPA Calculator Data Example'!DA88)</f>
        <v/>
      </c>
      <c r="AH88" s="171" t="str">
        <f>IF('GPA Calculator Data Example'!DB88="","",'GPA Calculator Data Example'!DB88)</f>
        <v/>
      </c>
      <c r="AI88" s="171" t="str">
        <f>IF('GPA Calculator Data Example'!DC88="","",'GPA Calculator Data Example'!DC88)</f>
        <v/>
      </c>
    </row>
    <row r="89" spans="1:35" ht="14.25" customHeight="1" x14ac:dyDescent="0.3">
      <c r="A89" s="167" t="str">
        <f>IF('GPA Calculator Data Example'!A89="","",'GPA Calculator Data Example'!A89)</f>
        <v/>
      </c>
      <c r="B89" s="110" t="str">
        <f>IF('GPA Calculator Data Example'!B89="","",'GPA Calculator Data Example'!B89)</f>
        <v/>
      </c>
      <c r="C89" s="110" t="str">
        <f>IF('GPA Calculator Data Example'!C89="","",'GPA Calculator Data Example'!C89)</f>
        <v/>
      </c>
      <c r="D89" s="179" t="str">
        <f>IF('GPA Calculator Data Example'!E89="","",'GPA Calculator Data Example'!E89)</f>
        <v/>
      </c>
      <c r="E89" s="180" t="str">
        <f>IF('GPA Calculator Data Example'!N89="","",'GPA Calculator Data Example'!N89)</f>
        <v/>
      </c>
      <c r="F89" s="180" t="str">
        <f>IF('GPA Calculator Data Example'!O89="","",'GPA Calculator Data Example'!O89)</f>
        <v/>
      </c>
      <c r="G89" s="180" t="str">
        <f>IF('GPA Calculator Data Example'!P89="","",'GPA Calculator Data Example'!P89)</f>
        <v/>
      </c>
      <c r="H89" s="181" t="str">
        <f>IF('GPA Calculator Data Example'!R89="","",'GPA Calculator Data Example'!R89)</f>
        <v/>
      </c>
      <c r="I89" s="171" t="str">
        <f>IF('GPA Calculator Data Example'!AA89="","",'GPA Calculator Data Example'!AA89)</f>
        <v/>
      </c>
      <c r="J89" s="171" t="str">
        <f>IF('GPA Calculator Data Example'!AB89="","",'GPA Calculator Data Example'!AB89)</f>
        <v/>
      </c>
      <c r="K89" s="171" t="str">
        <f>IF('GPA Calculator Data Example'!AC89="","",'GPA Calculator Data Example'!AC89)</f>
        <v/>
      </c>
      <c r="L89" s="179" t="str">
        <f>IF('GPA Calculator Data Example'!AE89="","",'GPA Calculator Data Example'!AE89)</f>
        <v/>
      </c>
      <c r="M89" s="180" t="str">
        <f>IF('GPA Calculator Data Example'!AN89="","",'GPA Calculator Data Example'!AN89)</f>
        <v/>
      </c>
      <c r="N89" s="180" t="str">
        <f>IF('GPA Calculator Data Example'!AO89="","",'GPA Calculator Data Example'!AO89)</f>
        <v/>
      </c>
      <c r="O89" s="180" t="str">
        <f>IF('GPA Calculator Data Example'!AP89="","",'GPA Calculator Data Example'!AP89)</f>
        <v/>
      </c>
      <c r="P89" s="181" t="str">
        <f>IF('GPA Calculator Data Example'!AR89="","",'GPA Calculator Data Example'!AR89)</f>
        <v/>
      </c>
      <c r="Q89" s="171" t="str">
        <f>IF('GPA Calculator Data Example'!BA89="","",'GPA Calculator Data Example'!BA89)</f>
        <v/>
      </c>
      <c r="R89" s="171" t="str">
        <f>IF('GPA Calculator Data Example'!BB89="","",'GPA Calculator Data Example'!BB89)</f>
        <v/>
      </c>
      <c r="S89" s="171" t="str">
        <f>IF('GPA Calculator Data Example'!BC89="","",'GPA Calculator Data Example'!BC89)</f>
        <v/>
      </c>
      <c r="T89" s="179" t="str">
        <f>IF('GPA Calculator Data Example'!BE89="","",'GPA Calculator Data Example'!BE89)</f>
        <v/>
      </c>
      <c r="U89" s="180" t="str">
        <f>IF('GPA Calculator Data Example'!BN89="","",'GPA Calculator Data Example'!BN89)</f>
        <v/>
      </c>
      <c r="V89" s="180" t="str">
        <f>IF('GPA Calculator Data Example'!BO89="","",'GPA Calculator Data Example'!BO89)</f>
        <v/>
      </c>
      <c r="W89" s="180" t="str">
        <f>IF('GPA Calculator Data Example'!BP89="","",'GPA Calculator Data Example'!BP89)</f>
        <v/>
      </c>
      <c r="X89" s="181" t="str">
        <f>IF('GPA Calculator Data Example'!BR89="","",'GPA Calculator Data Example'!BR89)</f>
        <v/>
      </c>
      <c r="Y89" s="171" t="str">
        <f>IF('GPA Calculator Data Example'!CA89="","",'GPA Calculator Data Example'!CA89)</f>
        <v/>
      </c>
      <c r="Z89" s="171" t="str">
        <f>IF('GPA Calculator Data Example'!CB89="","",'GPA Calculator Data Example'!CB89)</f>
        <v/>
      </c>
      <c r="AA89" s="171" t="str">
        <f>IF('GPA Calculator Data Example'!CC89="","",'GPA Calculator Data Example'!CC89)</f>
        <v/>
      </c>
      <c r="AB89" s="179" t="str">
        <f>IF('GPA Calculator Data Example'!CE89="","",'GPA Calculator Data Example'!CE89)</f>
        <v/>
      </c>
      <c r="AC89" s="180" t="str">
        <f>IF('GPA Calculator Data Example'!CN89="","",'GPA Calculator Data Example'!CN89)</f>
        <v/>
      </c>
      <c r="AD89" s="180" t="str">
        <f>IF('GPA Calculator Data Example'!CO89="","",'GPA Calculator Data Example'!CO89)</f>
        <v/>
      </c>
      <c r="AE89" s="180" t="str">
        <f>IF('GPA Calculator Data Example'!CP89="","",'GPA Calculator Data Example'!CP89)</f>
        <v/>
      </c>
      <c r="AF89" s="181" t="str">
        <f>IF('GPA Calculator Data Example'!CR89="","",'GPA Calculator Data Example'!CR89)</f>
        <v/>
      </c>
      <c r="AG89" s="171" t="str">
        <f>IF('GPA Calculator Data Example'!DA89="","",'GPA Calculator Data Example'!DA89)</f>
        <v/>
      </c>
      <c r="AH89" s="171" t="str">
        <f>IF('GPA Calculator Data Example'!DB89="","",'GPA Calculator Data Example'!DB89)</f>
        <v/>
      </c>
      <c r="AI89" s="171" t="str">
        <f>IF('GPA Calculator Data Example'!DC89="","",'GPA Calculator Data Example'!DC89)</f>
        <v/>
      </c>
    </row>
    <row r="90" spans="1:35" ht="14.25" customHeight="1" x14ac:dyDescent="0.3">
      <c r="A90" s="167" t="str">
        <f>IF('GPA Calculator Data Example'!A90="","",'GPA Calculator Data Example'!A90)</f>
        <v/>
      </c>
      <c r="B90" s="110" t="str">
        <f>IF('GPA Calculator Data Example'!B90="","",'GPA Calculator Data Example'!B90)</f>
        <v/>
      </c>
      <c r="C90" s="110" t="str">
        <f>IF('GPA Calculator Data Example'!C90="","",'GPA Calculator Data Example'!C90)</f>
        <v/>
      </c>
      <c r="D90" s="179" t="str">
        <f>IF('GPA Calculator Data Example'!E90="","",'GPA Calculator Data Example'!E90)</f>
        <v/>
      </c>
      <c r="E90" s="180" t="str">
        <f>IF('GPA Calculator Data Example'!N90="","",'GPA Calculator Data Example'!N90)</f>
        <v/>
      </c>
      <c r="F90" s="180" t="str">
        <f>IF('GPA Calculator Data Example'!O90="","",'GPA Calculator Data Example'!O90)</f>
        <v/>
      </c>
      <c r="G90" s="180" t="str">
        <f>IF('GPA Calculator Data Example'!P90="","",'GPA Calculator Data Example'!P90)</f>
        <v/>
      </c>
      <c r="H90" s="181" t="str">
        <f>IF('GPA Calculator Data Example'!R90="","",'GPA Calculator Data Example'!R90)</f>
        <v/>
      </c>
      <c r="I90" s="171" t="str">
        <f>IF('GPA Calculator Data Example'!AA90="","",'GPA Calculator Data Example'!AA90)</f>
        <v/>
      </c>
      <c r="J90" s="171" t="str">
        <f>IF('GPA Calculator Data Example'!AB90="","",'GPA Calculator Data Example'!AB90)</f>
        <v/>
      </c>
      <c r="K90" s="171" t="str">
        <f>IF('GPA Calculator Data Example'!AC90="","",'GPA Calculator Data Example'!AC90)</f>
        <v/>
      </c>
      <c r="L90" s="179" t="str">
        <f>IF('GPA Calculator Data Example'!AE90="","",'GPA Calculator Data Example'!AE90)</f>
        <v/>
      </c>
      <c r="M90" s="180" t="str">
        <f>IF('GPA Calculator Data Example'!AN90="","",'GPA Calculator Data Example'!AN90)</f>
        <v/>
      </c>
      <c r="N90" s="180" t="str">
        <f>IF('GPA Calculator Data Example'!AO90="","",'GPA Calculator Data Example'!AO90)</f>
        <v/>
      </c>
      <c r="O90" s="180" t="str">
        <f>IF('GPA Calculator Data Example'!AP90="","",'GPA Calculator Data Example'!AP90)</f>
        <v/>
      </c>
      <c r="P90" s="181" t="str">
        <f>IF('GPA Calculator Data Example'!AR90="","",'GPA Calculator Data Example'!AR90)</f>
        <v/>
      </c>
      <c r="Q90" s="171" t="str">
        <f>IF('GPA Calculator Data Example'!BA90="","",'GPA Calculator Data Example'!BA90)</f>
        <v/>
      </c>
      <c r="R90" s="171" t="str">
        <f>IF('GPA Calculator Data Example'!BB90="","",'GPA Calculator Data Example'!BB90)</f>
        <v/>
      </c>
      <c r="S90" s="171" t="str">
        <f>IF('GPA Calculator Data Example'!BC90="","",'GPA Calculator Data Example'!BC90)</f>
        <v/>
      </c>
      <c r="T90" s="179" t="str">
        <f>IF('GPA Calculator Data Example'!BE90="","",'GPA Calculator Data Example'!BE90)</f>
        <v/>
      </c>
      <c r="U90" s="180" t="str">
        <f>IF('GPA Calculator Data Example'!BN90="","",'GPA Calculator Data Example'!BN90)</f>
        <v/>
      </c>
      <c r="V90" s="180" t="str">
        <f>IF('GPA Calculator Data Example'!BO90="","",'GPA Calculator Data Example'!BO90)</f>
        <v/>
      </c>
      <c r="W90" s="180" t="str">
        <f>IF('GPA Calculator Data Example'!BP90="","",'GPA Calculator Data Example'!BP90)</f>
        <v/>
      </c>
      <c r="X90" s="181" t="str">
        <f>IF('GPA Calculator Data Example'!BR90="","",'GPA Calculator Data Example'!BR90)</f>
        <v/>
      </c>
      <c r="Y90" s="171" t="str">
        <f>IF('GPA Calculator Data Example'!CA90="","",'GPA Calculator Data Example'!CA90)</f>
        <v/>
      </c>
      <c r="Z90" s="171" t="str">
        <f>IF('GPA Calculator Data Example'!CB90="","",'GPA Calculator Data Example'!CB90)</f>
        <v/>
      </c>
      <c r="AA90" s="171" t="str">
        <f>IF('GPA Calculator Data Example'!CC90="","",'GPA Calculator Data Example'!CC90)</f>
        <v/>
      </c>
      <c r="AB90" s="179" t="str">
        <f>IF('GPA Calculator Data Example'!CE90="","",'GPA Calculator Data Example'!CE90)</f>
        <v/>
      </c>
      <c r="AC90" s="180" t="str">
        <f>IF('GPA Calculator Data Example'!CN90="","",'GPA Calculator Data Example'!CN90)</f>
        <v/>
      </c>
      <c r="AD90" s="180" t="str">
        <f>IF('GPA Calculator Data Example'!CO90="","",'GPA Calculator Data Example'!CO90)</f>
        <v/>
      </c>
      <c r="AE90" s="180" t="str">
        <f>IF('GPA Calculator Data Example'!CP90="","",'GPA Calculator Data Example'!CP90)</f>
        <v/>
      </c>
      <c r="AF90" s="181" t="str">
        <f>IF('GPA Calculator Data Example'!CR90="","",'GPA Calculator Data Example'!CR90)</f>
        <v/>
      </c>
      <c r="AG90" s="171" t="str">
        <f>IF('GPA Calculator Data Example'!DA90="","",'GPA Calculator Data Example'!DA90)</f>
        <v/>
      </c>
      <c r="AH90" s="171" t="str">
        <f>IF('GPA Calculator Data Example'!DB90="","",'GPA Calculator Data Example'!DB90)</f>
        <v/>
      </c>
      <c r="AI90" s="171" t="str">
        <f>IF('GPA Calculator Data Example'!DC90="","",'GPA Calculator Data Example'!DC90)</f>
        <v/>
      </c>
    </row>
    <row r="91" spans="1:35" ht="14.25" customHeight="1" x14ac:dyDescent="0.3">
      <c r="A91" s="167" t="str">
        <f>IF('GPA Calculator Data Example'!A91="","",'GPA Calculator Data Example'!A91)</f>
        <v/>
      </c>
      <c r="B91" s="110" t="str">
        <f>IF('GPA Calculator Data Example'!B91="","",'GPA Calculator Data Example'!B91)</f>
        <v/>
      </c>
      <c r="C91" s="110" t="str">
        <f>IF('GPA Calculator Data Example'!C91="","",'GPA Calculator Data Example'!C91)</f>
        <v/>
      </c>
      <c r="D91" s="179" t="str">
        <f>IF('GPA Calculator Data Example'!E91="","",'GPA Calculator Data Example'!E91)</f>
        <v/>
      </c>
      <c r="E91" s="180" t="str">
        <f>IF('GPA Calculator Data Example'!N91="","",'GPA Calculator Data Example'!N91)</f>
        <v/>
      </c>
      <c r="F91" s="180" t="str">
        <f>IF('GPA Calculator Data Example'!O91="","",'GPA Calculator Data Example'!O91)</f>
        <v/>
      </c>
      <c r="G91" s="180" t="str">
        <f>IF('GPA Calculator Data Example'!P91="","",'GPA Calculator Data Example'!P91)</f>
        <v/>
      </c>
      <c r="H91" s="181" t="str">
        <f>IF('GPA Calculator Data Example'!R91="","",'GPA Calculator Data Example'!R91)</f>
        <v/>
      </c>
      <c r="I91" s="171" t="str">
        <f>IF('GPA Calculator Data Example'!AA91="","",'GPA Calculator Data Example'!AA91)</f>
        <v/>
      </c>
      <c r="J91" s="171" t="str">
        <f>IF('GPA Calculator Data Example'!AB91="","",'GPA Calculator Data Example'!AB91)</f>
        <v/>
      </c>
      <c r="K91" s="171" t="str">
        <f>IF('GPA Calculator Data Example'!AC91="","",'GPA Calculator Data Example'!AC91)</f>
        <v/>
      </c>
      <c r="L91" s="179" t="str">
        <f>IF('GPA Calculator Data Example'!AE91="","",'GPA Calculator Data Example'!AE91)</f>
        <v/>
      </c>
      <c r="M91" s="180" t="str">
        <f>IF('GPA Calculator Data Example'!AN91="","",'GPA Calculator Data Example'!AN91)</f>
        <v/>
      </c>
      <c r="N91" s="180" t="str">
        <f>IF('GPA Calculator Data Example'!AO91="","",'GPA Calculator Data Example'!AO91)</f>
        <v/>
      </c>
      <c r="O91" s="180" t="str">
        <f>IF('GPA Calculator Data Example'!AP91="","",'GPA Calculator Data Example'!AP91)</f>
        <v/>
      </c>
      <c r="P91" s="181" t="str">
        <f>IF('GPA Calculator Data Example'!AR91="","",'GPA Calculator Data Example'!AR91)</f>
        <v/>
      </c>
      <c r="Q91" s="171" t="str">
        <f>IF('GPA Calculator Data Example'!BA91="","",'GPA Calculator Data Example'!BA91)</f>
        <v/>
      </c>
      <c r="R91" s="171" t="str">
        <f>IF('GPA Calculator Data Example'!BB91="","",'GPA Calculator Data Example'!BB91)</f>
        <v/>
      </c>
      <c r="S91" s="171" t="str">
        <f>IF('GPA Calculator Data Example'!BC91="","",'GPA Calculator Data Example'!BC91)</f>
        <v/>
      </c>
      <c r="T91" s="179" t="str">
        <f>IF('GPA Calculator Data Example'!BE91="","",'GPA Calculator Data Example'!BE91)</f>
        <v/>
      </c>
      <c r="U91" s="180" t="str">
        <f>IF('GPA Calculator Data Example'!BN91="","",'GPA Calculator Data Example'!BN91)</f>
        <v/>
      </c>
      <c r="V91" s="180" t="str">
        <f>IF('GPA Calculator Data Example'!BO91="","",'GPA Calculator Data Example'!BO91)</f>
        <v/>
      </c>
      <c r="W91" s="180" t="str">
        <f>IF('GPA Calculator Data Example'!BP91="","",'GPA Calculator Data Example'!BP91)</f>
        <v/>
      </c>
      <c r="X91" s="181" t="str">
        <f>IF('GPA Calculator Data Example'!BR91="","",'GPA Calculator Data Example'!BR91)</f>
        <v/>
      </c>
      <c r="Y91" s="171" t="str">
        <f>IF('GPA Calculator Data Example'!CA91="","",'GPA Calculator Data Example'!CA91)</f>
        <v/>
      </c>
      <c r="Z91" s="171" t="str">
        <f>IF('GPA Calculator Data Example'!CB91="","",'GPA Calculator Data Example'!CB91)</f>
        <v/>
      </c>
      <c r="AA91" s="171" t="str">
        <f>IF('GPA Calculator Data Example'!CC91="","",'GPA Calculator Data Example'!CC91)</f>
        <v/>
      </c>
      <c r="AB91" s="179" t="str">
        <f>IF('GPA Calculator Data Example'!CE91="","",'GPA Calculator Data Example'!CE91)</f>
        <v/>
      </c>
      <c r="AC91" s="180" t="str">
        <f>IF('GPA Calculator Data Example'!CN91="","",'GPA Calculator Data Example'!CN91)</f>
        <v/>
      </c>
      <c r="AD91" s="180" t="str">
        <f>IF('GPA Calculator Data Example'!CO91="","",'GPA Calculator Data Example'!CO91)</f>
        <v/>
      </c>
      <c r="AE91" s="180" t="str">
        <f>IF('GPA Calculator Data Example'!CP91="","",'GPA Calculator Data Example'!CP91)</f>
        <v/>
      </c>
      <c r="AF91" s="181" t="str">
        <f>IF('GPA Calculator Data Example'!CR91="","",'GPA Calculator Data Example'!CR91)</f>
        <v/>
      </c>
      <c r="AG91" s="171" t="str">
        <f>IF('GPA Calculator Data Example'!DA91="","",'GPA Calculator Data Example'!DA91)</f>
        <v/>
      </c>
      <c r="AH91" s="171" t="str">
        <f>IF('GPA Calculator Data Example'!DB91="","",'GPA Calculator Data Example'!DB91)</f>
        <v/>
      </c>
      <c r="AI91" s="171" t="str">
        <f>IF('GPA Calculator Data Example'!DC91="","",'GPA Calculator Data Example'!DC91)</f>
        <v/>
      </c>
    </row>
    <row r="92" spans="1:35" ht="14.25" customHeight="1" x14ac:dyDescent="0.3">
      <c r="A92" s="167" t="str">
        <f>IF('GPA Calculator Data Example'!A92="","",'GPA Calculator Data Example'!A92)</f>
        <v/>
      </c>
      <c r="B92" s="110" t="str">
        <f>IF('GPA Calculator Data Example'!B92="","",'GPA Calculator Data Example'!B92)</f>
        <v/>
      </c>
      <c r="C92" s="110" t="str">
        <f>IF('GPA Calculator Data Example'!C92="","",'GPA Calculator Data Example'!C92)</f>
        <v/>
      </c>
      <c r="D92" s="179" t="str">
        <f>IF('GPA Calculator Data Example'!E92="","",'GPA Calculator Data Example'!E92)</f>
        <v/>
      </c>
      <c r="E92" s="180" t="str">
        <f>IF('GPA Calculator Data Example'!N92="","",'GPA Calculator Data Example'!N92)</f>
        <v/>
      </c>
      <c r="F92" s="180" t="str">
        <f>IF('GPA Calculator Data Example'!O92="","",'GPA Calculator Data Example'!O92)</f>
        <v/>
      </c>
      <c r="G92" s="180" t="str">
        <f>IF('GPA Calculator Data Example'!P92="","",'GPA Calculator Data Example'!P92)</f>
        <v/>
      </c>
      <c r="H92" s="181" t="str">
        <f>IF('GPA Calculator Data Example'!R92="","",'GPA Calculator Data Example'!R92)</f>
        <v/>
      </c>
      <c r="I92" s="171" t="str">
        <f>IF('GPA Calculator Data Example'!AA92="","",'GPA Calculator Data Example'!AA92)</f>
        <v/>
      </c>
      <c r="J92" s="171" t="str">
        <f>IF('GPA Calculator Data Example'!AB92="","",'GPA Calculator Data Example'!AB92)</f>
        <v/>
      </c>
      <c r="K92" s="171" t="str">
        <f>IF('GPA Calculator Data Example'!AC92="","",'GPA Calculator Data Example'!AC92)</f>
        <v/>
      </c>
      <c r="L92" s="179" t="str">
        <f>IF('GPA Calculator Data Example'!AE92="","",'GPA Calculator Data Example'!AE92)</f>
        <v/>
      </c>
      <c r="M92" s="180" t="str">
        <f>IF('GPA Calculator Data Example'!AN92="","",'GPA Calculator Data Example'!AN92)</f>
        <v/>
      </c>
      <c r="N92" s="180" t="str">
        <f>IF('GPA Calculator Data Example'!AO92="","",'GPA Calculator Data Example'!AO92)</f>
        <v/>
      </c>
      <c r="O92" s="180" t="str">
        <f>IF('GPA Calculator Data Example'!AP92="","",'GPA Calculator Data Example'!AP92)</f>
        <v/>
      </c>
      <c r="P92" s="181" t="str">
        <f>IF('GPA Calculator Data Example'!AR92="","",'GPA Calculator Data Example'!AR92)</f>
        <v/>
      </c>
      <c r="Q92" s="171" t="str">
        <f>IF('GPA Calculator Data Example'!BA92="","",'GPA Calculator Data Example'!BA92)</f>
        <v/>
      </c>
      <c r="R92" s="171" t="str">
        <f>IF('GPA Calculator Data Example'!BB92="","",'GPA Calculator Data Example'!BB92)</f>
        <v/>
      </c>
      <c r="S92" s="171" t="str">
        <f>IF('GPA Calculator Data Example'!BC92="","",'GPA Calculator Data Example'!BC92)</f>
        <v/>
      </c>
      <c r="T92" s="179" t="str">
        <f>IF('GPA Calculator Data Example'!BE92="","",'GPA Calculator Data Example'!BE92)</f>
        <v/>
      </c>
      <c r="U92" s="180" t="str">
        <f>IF('GPA Calculator Data Example'!BN92="","",'GPA Calculator Data Example'!BN92)</f>
        <v/>
      </c>
      <c r="V92" s="180" t="str">
        <f>IF('GPA Calculator Data Example'!BO92="","",'GPA Calculator Data Example'!BO92)</f>
        <v/>
      </c>
      <c r="W92" s="180" t="str">
        <f>IF('GPA Calculator Data Example'!BP92="","",'GPA Calculator Data Example'!BP92)</f>
        <v/>
      </c>
      <c r="X92" s="181" t="str">
        <f>IF('GPA Calculator Data Example'!BR92="","",'GPA Calculator Data Example'!BR92)</f>
        <v/>
      </c>
      <c r="Y92" s="171" t="str">
        <f>IF('GPA Calculator Data Example'!CA92="","",'GPA Calculator Data Example'!CA92)</f>
        <v/>
      </c>
      <c r="Z92" s="171" t="str">
        <f>IF('GPA Calculator Data Example'!CB92="","",'GPA Calculator Data Example'!CB92)</f>
        <v/>
      </c>
      <c r="AA92" s="171" t="str">
        <f>IF('GPA Calculator Data Example'!CC92="","",'GPA Calculator Data Example'!CC92)</f>
        <v/>
      </c>
      <c r="AB92" s="179" t="str">
        <f>IF('GPA Calculator Data Example'!CE92="","",'GPA Calculator Data Example'!CE92)</f>
        <v/>
      </c>
      <c r="AC92" s="180" t="str">
        <f>IF('GPA Calculator Data Example'!CN92="","",'GPA Calculator Data Example'!CN92)</f>
        <v/>
      </c>
      <c r="AD92" s="180" t="str">
        <f>IF('GPA Calculator Data Example'!CO92="","",'GPA Calculator Data Example'!CO92)</f>
        <v/>
      </c>
      <c r="AE92" s="180" t="str">
        <f>IF('GPA Calculator Data Example'!CP92="","",'GPA Calculator Data Example'!CP92)</f>
        <v/>
      </c>
      <c r="AF92" s="181" t="str">
        <f>IF('GPA Calculator Data Example'!CR92="","",'GPA Calculator Data Example'!CR92)</f>
        <v/>
      </c>
      <c r="AG92" s="171" t="str">
        <f>IF('GPA Calculator Data Example'!DA92="","",'GPA Calculator Data Example'!DA92)</f>
        <v/>
      </c>
      <c r="AH92" s="171" t="str">
        <f>IF('GPA Calculator Data Example'!DB92="","",'GPA Calculator Data Example'!DB92)</f>
        <v/>
      </c>
      <c r="AI92" s="171" t="str">
        <f>IF('GPA Calculator Data Example'!DC92="","",'GPA Calculator Data Example'!DC92)</f>
        <v/>
      </c>
    </row>
    <row r="93" spans="1:35" ht="14.25" customHeight="1" x14ac:dyDescent="0.3">
      <c r="A93" s="167" t="str">
        <f>IF('GPA Calculator Data Example'!A93="","",'GPA Calculator Data Example'!A93)</f>
        <v/>
      </c>
      <c r="B93" s="110" t="str">
        <f>IF('GPA Calculator Data Example'!B93="","",'GPA Calculator Data Example'!B93)</f>
        <v/>
      </c>
      <c r="C93" s="110" t="str">
        <f>IF('GPA Calculator Data Example'!C93="","",'GPA Calculator Data Example'!C93)</f>
        <v/>
      </c>
      <c r="D93" s="179" t="str">
        <f>IF('GPA Calculator Data Example'!E93="","",'GPA Calculator Data Example'!E93)</f>
        <v/>
      </c>
      <c r="E93" s="180" t="str">
        <f>IF('GPA Calculator Data Example'!N93="","",'GPA Calculator Data Example'!N93)</f>
        <v/>
      </c>
      <c r="F93" s="180" t="str">
        <f>IF('GPA Calculator Data Example'!O93="","",'GPA Calculator Data Example'!O93)</f>
        <v/>
      </c>
      <c r="G93" s="180" t="str">
        <f>IF('GPA Calculator Data Example'!P93="","",'GPA Calculator Data Example'!P93)</f>
        <v/>
      </c>
      <c r="H93" s="181" t="str">
        <f>IF('GPA Calculator Data Example'!R93="","",'GPA Calculator Data Example'!R93)</f>
        <v/>
      </c>
      <c r="I93" s="171" t="str">
        <f>IF('GPA Calculator Data Example'!AA93="","",'GPA Calculator Data Example'!AA93)</f>
        <v/>
      </c>
      <c r="J93" s="171" t="str">
        <f>IF('GPA Calculator Data Example'!AB93="","",'GPA Calculator Data Example'!AB93)</f>
        <v/>
      </c>
      <c r="K93" s="171" t="str">
        <f>IF('GPA Calculator Data Example'!AC93="","",'GPA Calculator Data Example'!AC93)</f>
        <v/>
      </c>
      <c r="L93" s="179" t="str">
        <f>IF('GPA Calculator Data Example'!AE93="","",'GPA Calculator Data Example'!AE93)</f>
        <v/>
      </c>
      <c r="M93" s="180" t="str">
        <f>IF('GPA Calculator Data Example'!AN93="","",'GPA Calculator Data Example'!AN93)</f>
        <v/>
      </c>
      <c r="N93" s="180" t="str">
        <f>IF('GPA Calculator Data Example'!AO93="","",'GPA Calculator Data Example'!AO93)</f>
        <v/>
      </c>
      <c r="O93" s="180" t="str">
        <f>IF('GPA Calculator Data Example'!AP93="","",'GPA Calculator Data Example'!AP93)</f>
        <v/>
      </c>
      <c r="P93" s="181" t="str">
        <f>IF('GPA Calculator Data Example'!AR93="","",'GPA Calculator Data Example'!AR93)</f>
        <v/>
      </c>
      <c r="Q93" s="171" t="str">
        <f>IF('GPA Calculator Data Example'!BA93="","",'GPA Calculator Data Example'!BA93)</f>
        <v/>
      </c>
      <c r="R93" s="171" t="str">
        <f>IF('GPA Calculator Data Example'!BB93="","",'GPA Calculator Data Example'!BB93)</f>
        <v/>
      </c>
      <c r="S93" s="171" t="str">
        <f>IF('GPA Calculator Data Example'!BC93="","",'GPA Calculator Data Example'!BC93)</f>
        <v/>
      </c>
      <c r="T93" s="179" t="str">
        <f>IF('GPA Calculator Data Example'!BE93="","",'GPA Calculator Data Example'!BE93)</f>
        <v/>
      </c>
      <c r="U93" s="180" t="str">
        <f>IF('GPA Calculator Data Example'!BN93="","",'GPA Calculator Data Example'!BN93)</f>
        <v/>
      </c>
      <c r="V93" s="180" t="str">
        <f>IF('GPA Calculator Data Example'!BO93="","",'GPA Calculator Data Example'!BO93)</f>
        <v/>
      </c>
      <c r="W93" s="180" t="str">
        <f>IF('GPA Calculator Data Example'!BP93="","",'GPA Calculator Data Example'!BP93)</f>
        <v/>
      </c>
      <c r="X93" s="181" t="str">
        <f>IF('GPA Calculator Data Example'!BR93="","",'GPA Calculator Data Example'!BR93)</f>
        <v/>
      </c>
      <c r="Y93" s="171" t="str">
        <f>IF('GPA Calculator Data Example'!CA93="","",'GPA Calculator Data Example'!CA93)</f>
        <v/>
      </c>
      <c r="Z93" s="171" t="str">
        <f>IF('GPA Calculator Data Example'!CB93="","",'GPA Calculator Data Example'!CB93)</f>
        <v/>
      </c>
      <c r="AA93" s="171" t="str">
        <f>IF('GPA Calculator Data Example'!CC93="","",'GPA Calculator Data Example'!CC93)</f>
        <v/>
      </c>
      <c r="AB93" s="179" t="str">
        <f>IF('GPA Calculator Data Example'!CE93="","",'GPA Calculator Data Example'!CE93)</f>
        <v/>
      </c>
      <c r="AC93" s="180" t="str">
        <f>IF('GPA Calculator Data Example'!CN93="","",'GPA Calculator Data Example'!CN93)</f>
        <v/>
      </c>
      <c r="AD93" s="180" t="str">
        <f>IF('GPA Calculator Data Example'!CO93="","",'GPA Calculator Data Example'!CO93)</f>
        <v/>
      </c>
      <c r="AE93" s="180" t="str">
        <f>IF('GPA Calculator Data Example'!CP93="","",'GPA Calculator Data Example'!CP93)</f>
        <v/>
      </c>
      <c r="AF93" s="181" t="str">
        <f>IF('GPA Calculator Data Example'!CR93="","",'GPA Calculator Data Example'!CR93)</f>
        <v/>
      </c>
      <c r="AG93" s="171" t="str">
        <f>IF('GPA Calculator Data Example'!DA93="","",'GPA Calculator Data Example'!DA93)</f>
        <v/>
      </c>
      <c r="AH93" s="171" t="str">
        <f>IF('GPA Calculator Data Example'!DB93="","",'GPA Calculator Data Example'!DB93)</f>
        <v/>
      </c>
      <c r="AI93" s="171" t="str">
        <f>IF('GPA Calculator Data Example'!DC93="","",'GPA Calculator Data Example'!DC93)</f>
        <v/>
      </c>
    </row>
    <row r="94" spans="1:35" ht="14.25" customHeight="1" x14ac:dyDescent="0.3">
      <c r="A94" s="167" t="str">
        <f>IF('GPA Calculator Data Example'!A94="","",'GPA Calculator Data Example'!A94)</f>
        <v/>
      </c>
      <c r="B94" s="110" t="str">
        <f>IF('GPA Calculator Data Example'!B94="","",'GPA Calculator Data Example'!B94)</f>
        <v/>
      </c>
      <c r="C94" s="110" t="str">
        <f>IF('GPA Calculator Data Example'!C94="","",'GPA Calculator Data Example'!C94)</f>
        <v/>
      </c>
      <c r="D94" s="179" t="str">
        <f>IF('GPA Calculator Data Example'!E94="","",'GPA Calculator Data Example'!E94)</f>
        <v/>
      </c>
      <c r="E94" s="180" t="str">
        <f>IF('GPA Calculator Data Example'!N94="","",'GPA Calculator Data Example'!N94)</f>
        <v/>
      </c>
      <c r="F94" s="180" t="str">
        <f>IF('GPA Calculator Data Example'!O94="","",'GPA Calculator Data Example'!O94)</f>
        <v/>
      </c>
      <c r="G94" s="180" t="str">
        <f>IF('GPA Calculator Data Example'!P94="","",'GPA Calculator Data Example'!P94)</f>
        <v/>
      </c>
      <c r="H94" s="181" t="str">
        <f>IF('GPA Calculator Data Example'!R94="","",'GPA Calculator Data Example'!R94)</f>
        <v/>
      </c>
      <c r="I94" s="171" t="str">
        <f>IF('GPA Calculator Data Example'!AA94="","",'GPA Calculator Data Example'!AA94)</f>
        <v/>
      </c>
      <c r="J94" s="171" t="str">
        <f>IF('GPA Calculator Data Example'!AB94="","",'GPA Calculator Data Example'!AB94)</f>
        <v/>
      </c>
      <c r="K94" s="171" t="str">
        <f>IF('GPA Calculator Data Example'!AC94="","",'GPA Calculator Data Example'!AC94)</f>
        <v/>
      </c>
      <c r="L94" s="179" t="str">
        <f>IF('GPA Calculator Data Example'!AE94="","",'GPA Calculator Data Example'!AE94)</f>
        <v/>
      </c>
      <c r="M94" s="180" t="str">
        <f>IF('GPA Calculator Data Example'!AN94="","",'GPA Calculator Data Example'!AN94)</f>
        <v/>
      </c>
      <c r="N94" s="180" t="str">
        <f>IF('GPA Calculator Data Example'!AO94="","",'GPA Calculator Data Example'!AO94)</f>
        <v/>
      </c>
      <c r="O94" s="180" t="str">
        <f>IF('GPA Calculator Data Example'!AP94="","",'GPA Calculator Data Example'!AP94)</f>
        <v/>
      </c>
      <c r="P94" s="181" t="str">
        <f>IF('GPA Calculator Data Example'!AR94="","",'GPA Calculator Data Example'!AR94)</f>
        <v/>
      </c>
      <c r="Q94" s="171" t="str">
        <f>IF('GPA Calculator Data Example'!BA94="","",'GPA Calculator Data Example'!BA94)</f>
        <v/>
      </c>
      <c r="R94" s="171" t="str">
        <f>IF('GPA Calculator Data Example'!BB94="","",'GPA Calculator Data Example'!BB94)</f>
        <v/>
      </c>
      <c r="S94" s="171" t="str">
        <f>IF('GPA Calculator Data Example'!BC94="","",'GPA Calculator Data Example'!BC94)</f>
        <v/>
      </c>
      <c r="T94" s="179" t="str">
        <f>IF('GPA Calculator Data Example'!BE94="","",'GPA Calculator Data Example'!BE94)</f>
        <v/>
      </c>
      <c r="U94" s="180" t="str">
        <f>IF('GPA Calculator Data Example'!BN94="","",'GPA Calculator Data Example'!BN94)</f>
        <v/>
      </c>
      <c r="V94" s="180" t="str">
        <f>IF('GPA Calculator Data Example'!BO94="","",'GPA Calculator Data Example'!BO94)</f>
        <v/>
      </c>
      <c r="W94" s="180" t="str">
        <f>IF('GPA Calculator Data Example'!BP94="","",'GPA Calculator Data Example'!BP94)</f>
        <v/>
      </c>
      <c r="X94" s="181" t="str">
        <f>IF('GPA Calculator Data Example'!BR94="","",'GPA Calculator Data Example'!BR94)</f>
        <v/>
      </c>
      <c r="Y94" s="171" t="str">
        <f>IF('GPA Calculator Data Example'!CA94="","",'GPA Calculator Data Example'!CA94)</f>
        <v/>
      </c>
      <c r="Z94" s="171" t="str">
        <f>IF('GPA Calculator Data Example'!CB94="","",'GPA Calculator Data Example'!CB94)</f>
        <v/>
      </c>
      <c r="AA94" s="171" t="str">
        <f>IF('GPA Calculator Data Example'!CC94="","",'GPA Calculator Data Example'!CC94)</f>
        <v/>
      </c>
      <c r="AB94" s="179" t="str">
        <f>IF('GPA Calculator Data Example'!CE94="","",'GPA Calculator Data Example'!CE94)</f>
        <v/>
      </c>
      <c r="AC94" s="180" t="str">
        <f>IF('GPA Calculator Data Example'!CN94="","",'GPA Calculator Data Example'!CN94)</f>
        <v/>
      </c>
      <c r="AD94" s="180" t="str">
        <f>IF('GPA Calculator Data Example'!CO94="","",'GPA Calculator Data Example'!CO94)</f>
        <v/>
      </c>
      <c r="AE94" s="180" t="str">
        <f>IF('GPA Calculator Data Example'!CP94="","",'GPA Calculator Data Example'!CP94)</f>
        <v/>
      </c>
      <c r="AF94" s="181" t="str">
        <f>IF('GPA Calculator Data Example'!CR94="","",'GPA Calculator Data Example'!CR94)</f>
        <v/>
      </c>
      <c r="AG94" s="171" t="str">
        <f>IF('GPA Calculator Data Example'!DA94="","",'GPA Calculator Data Example'!DA94)</f>
        <v/>
      </c>
      <c r="AH94" s="171" t="str">
        <f>IF('GPA Calculator Data Example'!DB94="","",'GPA Calculator Data Example'!DB94)</f>
        <v/>
      </c>
      <c r="AI94" s="171" t="str">
        <f>IF('GPA Calculator Data Example'!DC94="","",'GPA Calculator Data Example'!DC94)</f>
        <v/>
      </c>
    </row>
    <row r="95" spans="1:35" ht="14.25" customHeight="1" x14ac:dyDescent="0.3">
      <c r="A95" s="167" t="str">
        <f>IF('GPA Calculator Data Example'!A95="","",'GPA Calculator Data Example'!A95)</f>
        <v/>
      </c>
      <c r="B95" s="110" t="str">
        <f>IF('GPA Calculator Data Example'!B95="","",'GPA Calculator Data Example'!B95)</f>
        <v/>
      </c>
      <c r="C95" s="110" t="str">
        <f>IF('GPA Calculator Data Example'!C95="","",'GPA Calculator Data Example'!C95)</f>
        <v/>
      </c>
      <c r="D95" s="179" t="str">
        <f>IF('GPA Calculator Data Example'!E95="","",'GPA Calculator Data Example'!E95)</f>
        <v/>
      </c>
      <c r="E95" s="180" t="str">
        <f>IF('GPA Calculator Data Example'!N95="","",'GPA Calculator Data Example'!N95)</f>
        <v/>
      </c>
      <c r="F95" s="180" t="str">
        <f>IF('GPA Calculator Data Example'!O95="","",'GPA Calculator Data Example'!O95)</f>
        <v/>
      </c>
      <c r="G95" s="180" t="str">
        <f>IF('GPA Calculator Data Example'!P95="","",'GPA Calculator Data Example'!P95)</f>
        <v/>
      </c>
      <c r="H95" s="181" t="str">
        <f>IF('GPA Calculator Data Example'!R95="","",'GPA Calculator Data Example'!R95)</f>
        <v/>
      </c>
      <c r="I95" s="171" t="str">
        <f>IF('GPA Calculator Data Example'!AA95="","",'GPA Calculator Data Example'!AA95)</f>
        <v/>
      </c>
      <c r="J95" s="171" t="str">
        <f>IF('GPA Calculator Data Example'!AB95="","",'GPA Calculator Data Example'!AB95)</f>
        <v/>
      </c>
      <c r="K95" s="171" t="str">
        <f>IF('GPA Calculator Data Example'!AC95="","",'GPA Calculator Data Example'!AC95)</f>
        <v/>
      </c>
      <c r="L95" s="179" t="str">
        <f>IF('GPA Calculator Data Example'!AE95="","",'GPA Calculator Data Example'!AE95)</f>
        <v/>
      </c>
      <c r="M95" s="180" t="str">
        <f>IF('GPA Calculator Data Example'!AN95="","",'GPA Calculator Data Example'!AN95)</f>
        <v/>
      </c>
      <c r="N95" s="180" t="str">
        <f>IF('GPA Calculator Data Example'!AO95="","",'GPA Calculator Data Example'!AO95)</f>
        <v/>
      </c>
      <c r="O95" s="180" t="str">
        <f>IF('GPA Calculator Data Example'!AP95="","",'GPA Calculator Data Example'!AP95)</f>
        <v/>
      </c>
      <c r="P95" s="181" t="str">
        <f>IF('GPA Calculator Data Example'!AR95="","",'GPA Calculator Data Example'!AR95)</f>
        <v/>
      </c>
      <c r="Q95" s="171" t="str">
        <f>IF('GPA Calculator Data Example'!BA95="","",'GPA Calculator Data Example'!BA95)</f>
        <v/>
      </c>
      <c r="R95" s="171" t="str">
        <f>IF('GPA Calculator Data Example'!BB95="","",'GPA Calculator Data Example'!BB95)</f>
        <v/>
      </c>
      <c r="S95" s="171" t="str">
        <f>IF('GPA Calculator Data Example'!BC95="","",'GPA Calculator Data Example'!BC95)</f>
        <v/>
      </c>
      <c r="T95" s="179" t="str">
        <f>IF('GPA Calculator Data Example'!BE95="","",'GPA Calculator Data Example'!BE95)</f>
        <v/>
      </c>
      <c r="U95" s="180" t="str">
        <f>IF('GPA Calculator Data Example'!BN95="","",'GPA Calculator Data Example'!BN95)</f>
        <v/>
      </c>
      <c r="V95" s="180" t="str">
        <f>IF('GPA Calculator Data Example'!BO95="","",'GPA Calculator Data Example'!BO95)</f>
        <v/>
      </c>
      <c r="W95" s="180" t="str">
        <f>IF('GPA Calculator Data Example'!BP95="","",'GPA Calculator Data Example'!BP95)</f>
        <v/>
      </c>
      <c r="X95" s="181" t="str">
        <f>IF('GPA Calculator Data Example'!BR95="","",'GPA Calculator Data Example'!BR95)</f>
        <v/>
      </c>
      <c r="Y95" s="171" t="str">
        <f>IF('GPA Calculator Data Example'!CA95="","",'GPA Calculator Data Example'!CA95)</f>
        <v/>
      </c>
      <c r="Z95" s="171" t="str">
        <f>IF('GPA Calculator Data Example'!CB95="","",'GPA Calculator Data Example'!CB95)</f>
        <v/>
      </c>
      <c r="AA95" s="171" t="str">
        <f>IF('GPA Calculator Data Example'!CC95="","",'GPA Calculator Data Example'!CC95)</f>
        <v/>
      </c>
      <c r="AB95" s="179" t="str">
        <f>IF('GPA Calculator Data Example'!CE95="","",'GPA Calculator Data Example'!CE95)</f>
        <v/>
      </c>
      <c r="AC95" s="180" t="str">
        <f>IF('GPA Calculator Data Example'!CN95="","",'GPA Calculator Data Example'!CN95)</f>
        <v/>
      </c>
      <c r="AD95" s="180" t="str">
        <f>IF('GPA Calculator Data Example'!CO95="","",'GPA Calculator Data Example'!CO95)</f>
        <v/>
      </c>
      <c r="AE95" s="180" t="str">
        <f>IF('GPA Calculator Data Example'!CP95="","",'GPA Calculator Data Example'!CP95)</f>
        <v/>
      </c>
      <c r="AF95" s="181" t="str">
        <f>IF('GPA Calculator Data Example'!CR95="","",'GPA Calculator Data Example'!CR95)</f>
        <v/>
      </c>
      <c r="AG95" s="171" t="str">
        <f>IF('GPA Calculator Data Example'!DA95="","",'GPA Calculator Data Example'!DA95)</f>
        <v/>
      </c>
      <c r="AH95" s="171" t="str">
        <f>IF('GPA Calculator Data Example'!DB95="","",'GPA Calculator Data Example'!DB95)</f>
        <v/>
      </c>
      <c r="AI95" s="171" t="str">
        <f>IF('GPA Calculator Data Example'!DC95="","",'GPA Calculator Data Example'!DC95)</f>
        <v/>
      </c>
    </row>
    <row r="96" spans="1:35" ht="14.25" customHeight="1" x14ac:dyDescent="0.3">
      <c r="A96" s="167" t="str">
        <f>IF('GPA Calculator Data Example'!A96="","",'GPA Calculator Data Example'!A96)</f>
        <v/>
      </c>
      <c r="B96" s="110" t="str">
        <f>IF('GPA Calculator Data Example'!B96="","",'GPA Calculator Data Example'!B96)</f>
        <v/>
      </c>
      <c r="C96" s="110" t="str">
        <f>IF('GPA Calculator Data Example'!C96="","",'GPA Calculator Data Example'!C96)</f>
        <v/>
      </c>
      <c r="D96" s="179" t="str">
        <f>IF('GPA Calculator Data Example'!E96="","",'GPA Calculator Data Example'!E96)</f>
        <v/>
      </c>
      <c r="E96" s="180" t="str">
        <f>IF('GPA Calculator Data Example'!N96="","",'GPA Calculator Data Example'!N96)</f>
        <v/>
      </c>
      <c r="F96" s="180" t="str">
        <f>IF('GPA Calculator Data Example'!O96="","",'GPA Calculator Data Example'!O96)</f>
        <v/>
      </c>
      <c r="G96" s="180" t="str">
        <f>IF('GPA Calculator Data Example'!P96="","",'GPA Calculator Data Example'!P96)</f>
        <v/>
      </c>
      <c r="H96" s="181" t="str">
        <f>IF('GPA Calculator Data Example'!R96="","",'GPA Calculator Data Example'!R96)</f>
        <v/>
      </c>
      <c r="I96" s="171" t="str">
        <f>IF('GPA Calculator Data Example'!AA96="","",'GPA Calculator Data Example'!AA96)</f>
        <v/>
      </c>
      <c r="J96" s="171" t="str">
        <f>IF('GPA Calculator Data Example'!AB96="","",'GPA Calculator Data Example'!AB96)</f>
        <v/>
      </c>
      <c r="K96" s="171" t="str">
        <f>IF('GPA Calculator Data Example'!AC96="","",'GPA Calculator Data Example'!AC96)</f>
        <v/>
      </c>
      <c r="L96" s="179" t="str">
        <f>IF('GPA Calculator Data Example'!AE96="","",'GPA Calculator Data Example'!AE96)</f>
        <v/>
      </c>
      <c r="M96" s="180" t="str">
        <f>IF('GPA Calculator Data Example'!AN96="","",'GPA Calculator Data Example'!AN96)</f>
        <v/>
      </c>
      <c r="N96" s="180" t="str">
        <f>IF('GPA Calculator Data Example'!AO96="","",'GPA Calculator Data Example'!AO96)</f>
        <v/>
      </c>
      <c r="O96" s="180" t="str">
        <f>IF('GPA Calculator Data Example'!AP96="","",'GPA Calculator Data Example'!AP96)</f>
        <v/>
      </c>
      <c r="P96" s="181" t="str">
        <f>IF('GPA Calculator Data Example'!AR96="","",'GPA Calculator Data Example'!AR96)</f>
        <v/>
      </c>
      <c r="Q96" s="171" t="str">
        <f>IF('GPA Calculator Data Example'!BA96="","",'GPA Calculator Data Example'!BA96)</f>
        <v/>
      </c>
      <c r="R96" s="171" t="str">
        <f>IF('GPA Calculator Data Example'!BB96="","",'GPA Calculator Data Example'!BB96)</f>
        <v/>
      </c>
      <c r="S96" s="171" t="str">
        <f>IF('GPA Calculator Data Example'!BC96="","",'GPA Calculator Data Example'!BC96)</f>
        <v/>
      </c>
      <c r="T96" s="179" t="str">
        <f>IF('GPA Calculator Data Example'!BE96="","",'GPA Calculator Data Example'!BE96)</f>
        <v/>
      </c>
      <c r="U96" s="180" t="str">
        <f>IF('GPA Calculator Data Example'!BN96="","",'GPA Calculator Data Example'!BN96)</f>
        <v/>
      </c>
      <c r="V96" s="180" t="str">
        <f>IF('GPA Calculator Data Example'!BO96="","",'GPA Calculator Data Example'!BO96)</f>
        <v/>
      </c>
      <c r="W96" s="180" t="str">
        <f>IF('GPA Calculator Data Example'!BP96="","",'GPA Calculator Data Example'!BP96)</f>
        <v/>
      </c>
      <c r="X96" s="181" t="str">
        <f>IF('GPA Calculator Data Example'!BR96="","",'GPA Calculator Data Example'!BR96)</f>
        <v/>
      </c>
      <c r="Y96" s="171" t="str">
        <f>IF('GPA Calculator Data Example'!CA96="","",'GPA Calculator Data Example'!CA96)</f>
        <v/>
      </c>
      <c r="Z96" s="171" t="str">
        <f>IF('GPA Calculator Data Example'!CB96="","",'GPA Calculator Data Example'!CB96)</f>
        <v/>
      </c>
      <c r="AA96" s="171" t="str">
        <f>IF('GPA Calculator Data Example'!CC96="","",'GPA Calculator Data Example'!CC96)</f>
        <v/>
      </c>
      <c r="AB96" s="179" t="str">
        <f>IF('GPA Calculator Data Example'!CE96="","",'GPA Calculator Data Example'!CE96)</f>
        <v/>
      </c>
      <c r="AC96" s="180" t="str">
        <f>IF('GPA Calculator Data Example'!CN96="","",'GPA Calculator Data Example'!CN96)</f>
        <v/>
      </c>
      <c r="AD96" s="180" t="str">
        <f>IF('GPA Calculator Data Example'!CO96="","",'GPA Calculator Data Example'!CO96)</f>
        <v/>
      </c>
      <c r="AE96" s="180" t="str">
        <f>IF('GPA Calculator Data Example'!CP96="","",'GPA Calculator Data Example'!CP96)</f>
        <v/>
      </c>
      <c r="AF96" s="181" t="str">
        <f>IF('GPA Calculator Data Example'!CR96="","",'GPA Calculator Data Example'!CR96)</f>
        <v/>
      </c>
      <c r="AG96" s="171" t="str">
        <f>IF('GPA Calculator Data Example'!DA96="","",'GPA Calculator Data Example'!DA96)</f>
        <v/>
      </c>
      <c r="AH96" s="171" t="str">
        <f>IF('GPA Calculator Data Example'!DB96="","",'GPA Calculator Data Example'!DB96)</f>
        <v/>
      </c>
      <c r="AI96" s="171" t="str">
        <f>IF('GPA Calculator Data Example'!DC96="","",'GPA Calculator Data Example'!DC96)</f>
        <v/>
      </c>
    </row>
    <row r="97" spans="1:35" ht="14.25" customHeight="1" x14ac:dyDescent="0.3">
      <c r="A97" s="167" t="str">
        <f>IF('GPA Calculator Data Example'!A97="","",'GPA Calculator Data Example'!A97)</f>
        <v/>
      </c>
      <c r="B97" s="110" t="str">
        <f>IF('GPA Calculator Data Example'!B97="","",'GPA Calculator Data Example'!B97)</f>
        <v/>
      </c>
      <c r="C97" s="110" t="str">
        <f>IF('GPA Calculator Data Example'!C97="","",'GPA Calculator Data Example'!C97)</f>
        <v/>
      </c>
      <c r="D97" s="179" t="str">
        <f>IF('GPA Calculator Data Example'!E97="","",'GPA Calculator Data Example'!E97)</f>
        <v/>
      </c>
      <c r="E97" s="180" t="str">
        <f>IF('GPA Calculator Data Example'!N97="","",'GPA Calculator Data Example'!N97)</f>
        <v/>
      </c>
      <c r="F97" s="180" t="str">
        <f>IF('GPA Calculator Data Example'!O97="","",'GPA Calculator Data Example'!O97)</f>
        <v/>
      </c>
      <c r="G97" s="180" t="str">
        <f>IF('GPA Calculator Data Example'!P97="","",'GPA Calculator Data Example'!P97)</f>
        <v/>
      </c>
      <c r="H97" s="181" t="str">
        <f>IF('GPA Calculator Data Example'!R97="","",'GPA Calculator Data Example'!R97)</f>
        <v/>
      </c>
      <c r="I97" s="171" t="str">
        <f>IF('GPA Calculator Data Example'!AA97="","",'GPA Calculator Data Example'!AA97)</f>
        <v/>
      </c>
      <c r="J97" s="171" t="str">
        <f>IF('GPA Calculator Data Example'!AB97="","",'GPA Calculator Data Example'!AB97)</f>
        <v/>
      </c>
      <c r="K97" s="171" t="str">
        <f>IF('GPA Calculator Data Example'!AC97="","",'GPA Calculator Data Example'!AC97)</f>
        <v/>
      </c>
      <c r="L97" s="179" t="str">
        <f>IF('GPA Calculator Data Example'!AE97="","",'GPA Calculator Data Example'!AE97)</f>
        <v/>
      </c>
      <c r="M97" s="180" t="str">
        <f>IF('GPA Calculator Data Example'!AN97="","",'GPA Calculator Data Example'!AN97)</f>
        <v/>
      </c>
      <c r="N97" s="180" t="str">
        <f>IF('GPA Calculator Data Example'!AO97="","",'GPA Calculator Data Example'!AO97)</f>
        <v/>
      </c>
      <c r="O97" s="180" t="str">
        <f>IF('GPA Calculator Data Example'!AP97="","",'GPA Calculator Data Example'!AP97)</f>
        <v/>
      </c>
      <c r="P97" s="181" t="str">
        <f>IF('GPA Calculator Data Example'!AR97="","",'GPA Calculator Data Example'!AR97)</f>
        <v/>
      </c>
      <c r="Q97" s="171" t="str">
        <f>IF('GPA Calculator Data Example'!BA97="","",'GPA Calculator Data Example'!BA97)</f>
        <v/>
      </c>
      <c r="R97" s="171" t="str">
        <f>IF('GPA Calculator Data Example'!BB97="","",'GPA Calculator Data Example'!BB97)</f>
        <v/>
      </c>
      <c r="S97" s="171" t="str">
        <f>IF('GPA Calculator Data Example'!BC97="","",'GPA Calculator Data Example'!BC97)</f>
        <v/>
      </c>
      <c r="T97" s="179" t="str">
        <f>IF('GPA Calculator Data Example'!BE97="","",'GPA Calculator Data Example'!BE97)</f>
        <v/>
      </c>
      <c r="U97" s="180" t="str">
        <f>IF('GPA Calculator Data Example'!BN97="","",'GPA Calculator Data Example'!BN97)</f>
        <v/>
      </c>
      <c r="V97" s="180" t="str">
        <f>IF('GPA Calculator Data Example'!BO97="","",'GPA Calculator Data Example'!BO97)</f>
        <v/>
      </c>
      <c r="W97" s="180" t="str">
        <f>IF('GPA Calculator Data Example'!BP97="","",'GPA Calculator Data Example'!BP97)</f>
        <v/>
      </c>
      <c r="X97" s="181" t="str">
        <f>IF('GPA Calculator Data Example'!BR97="","",'GPA Calculator Data Example'!BR97)</f>
        <v/>
      </c>
      <c r="Y97" s="171" t="str">
        <f>IF('GPA Calculator Data Example'!CA97="","",'GPA Calculator Data Example'!CA97)</f>
        <v/>
      </c>
      <c r="Z97" s="171" t="str">
        <f>IF('GPA Calculator Data Example'!CB97="","",'GPA Calculator Data Example'!CB97)</f>
        <v/>
      </c>
      <c r="AA97" s="171" t="str">
        <f>IF('GPA Calculator Data Example'!CC97="","",'GPA Calculator Data Example'!CC97)</f>
        <v/>
      </c>
      <c r="AB97" s="179" t="str">
        <f>IF('GPA Calculator Data Example'!CE97="","",'GPA Calculator Data Example'!CE97)</f>
        <v/>
      </c>
      <c r="AC97" s="180" t="str">
        <f>IF('GPA Calculator Data Example'!CN97="","",'GPA Calculator Data Example'!CN97)</f>
        <v/>
      </c>
      <c r="AD97" s="180" t="str">
        <f>IF('GPA Calculator Data Example'!CO97="","",'GPA Calculator Data Example'!CO97)</f>
        <v/>
      </c>
      <c r="AE97" s="180" t="str">
        <f>IF('GPA Calculator Data Example'!CP97="","",'GPA Calculator Data Example'!CP97)</f>
        <v/>
      </c>
      <c r="AF97" s="181" t="str">
        <f>IF('GPA Calculator Data Example'!CR97="","",'GPA Calculator Data Example'!CR97)</f>
        <v/>
      </c>
      <c r="AG97" s="171" t="str">
        <f>IF('GPA Calculator Data Example'!DA97="","",'GPA Calculator Data Example'!DA97)</f>
        <v/>
      </c>
      <c r="AH97" s="171" t="str">
        <f>IF('GPA Calculator Data Example'!DB97="","",'GPA Calculator Data Example'!DB97)</f>
        <v/>
      </c>
      <c r="AI97" s="171" t="str">
        <f>IF('GPA Calculator Data Example'!DC97="","",'GPA Calculator Data Example'!DC97)</f>
        <v/>
      </c>
    </row>
    <row r="98" spans="1:35" ht="14.25" customHeight="1" x14ac:dyDescent="0.3">
      <c r="A98" s="167" t="str">
        <f>IF('GPA Calculator Data Example'!A98="","",'GPA Calculator Data Example'!A98)</f>
        <v/>
      </c>
      <c r="B98" s="110" t="str">
        <f>IF('GPA Calculator Data Example'!B98="","",'GPA Calculator Data Example'!B98)</f>
        <v/>
      </c>
      <c r="C98" s="110" t="str">
        <f>IF('GPA Calculator Data Example'!C98="","",'GPA Calculator Data Example'!C98)</f>
        <v/>
      </c>
      <c r="D98" s="179" t="str">
        <f>IF('GPA Calculator Data Example'!E98="","",'GPA Calculator Data Example'!E98)</f>
        <v/>
      </c>
      <c r="E98" s="180" t="str">
        <f>IF('GPA Calculator Data Example'!N98="","",'GPA Calculator Data Example'!N98)</f>
        <v/>
      </c>
      <c r="F98" s="180" t="str">
        <f>IF('GPA Calculator Data Example'!O98="","",'GPA Calculator Data Example'!O98)</f>
        <v/>
      </c>
      <c r="G98" s="180" t="str">
        <f>IF('GPA Calculator Data Example'!P98="","",'GPA Calculator Data Example'!P98)</f>
        <v/>
      </c>
      <c r="H98" s="181" t="str">
        <f>IF('GPA Calculator Data Example'!R98="","",'GPA Calculator Data Example'!R98)</f>
        <v/>
      </c>
      <c r="I98" s="171" t="str">
        <f>IF('GPA Calculator Data Example'!AA98="","",'GPA Calculator Data Example'!AA98)</f>
        <v/>
      </c>
      <c r="J98" s="171" t="str">
        <f>IF('GPA Calculator Data Example'!AB98="","",'GPA Calculator Data Example'!AB98)</f>
        <v/>
      </c>
      <c r="K98" s="171" t="str">
        <f>IF('GPA Calculator Data Example'!AC98="","",'GPA Calculator Data Example'!AC98)</f>
        <v/>
      </c>
      <c r="L98" s="179" t="str">
        <f>IF('GPA Calculator Data Example'!AE98="","",'GPA Calculator Data Example'!AE98)</f>
        <v/>
      </c>
      <c r="M98" s="180" t="str">
        <f>IF('GPA Calculator Data Example'!AN98="","",'GPA Calculator Data Example'!AN98)</f>
        <v/>
      </c>
      <c r="N98" s="180" t="str">
        <f>IF('GPA Calculator Data Example'!AO98="","",'GPA Calculator Data Example'!AO98)</f>
        <v/>
      </c>
      <c r="O98" s="180" t="str">
        <f>IF('GPA Calculator Data Example'!AP98="","",'GPA Calculator Data Example'!AP98)</f>
        <v/>
      </c>
      <c r="P98" s="181" t="str">
        <f>IF('GPA Calculator Data Example'!AR98="","",'GPA Calculator Data Example'!AR98)</f>
        <v/>
      </c>
      <c r="Q98" s="171" t="str">
        <f>IF('GPA Calculator Data Example'!BA98="","",'GPA Calculator Data Example'!BA98)</f>
        <v/>
      </c>
      <c r="R98" s="171" t="str">
        <f>IF('GPA Calculator Data Example'!BB98="","",'GPA Calculator Data Example'!BB98)</f>
        <v/>
      </c>
      <c r="S98" s="171" t="str">
        <f>IF('GPA Calculator Data Example'!BC98="","",'GPA Calculator Data Example'!BC98)</f>
        <v/>
      </c>
      <c r="T98" s="179" t="str">
        <f>IF('GPA Calculator Data Example'!BE98="","",'GPA Calculator Data Example'!BE98)</f>
        <v/>
      </c>
      <c r="U98" s="180" t="str">
        <f>IF('GPA Calculator Data Example'!BN98="","",'GPA Calculator Data Example'!BN98)</f>
        <v/>
      </c>
      <c r="V98" s="180" t="str">
        <f>IF('GPA Calculator Data Example'!BO98="","",'GPA Calculator Data Example'!BO98)</f>
        <v/>
      </c>
      <c r="W98" s="180" t="str">
        <f>IF('GPA Calculator Data Example'!BP98="","",'GPA Calculator Data Example'!BP98)</f>
        <v/>
      </c>
      <c r="X98" s="181" t="str">
        <f>IF('GPA Calculator Data Example'!BR98="","",'GPA Calculator Data Example'!BR98)</f>
        <v/>
      </c>
      <c r="Y98" s="171" t="str">
        <f>IF('GPA Calculator Data Example'!CA98="","",'GPA Calculator Data Example'!CA98)</f>
        <v/>
      </c>
      <c r="Z98" s="171" t="str">
        <f>IF('GPA Calculator Data Example'!CB98="","",'GPA Calculator Data Example'!CB98)</f>
        <v/>
      </c>
      <c r="AA98" s="171" t="str">
        <f>IF('GPA Calculator Data Example'!CC98="","",'GPA Calculator Data Example'!CC98)</f>
        <v/>
      </c>
      <c r="AB98" s="179" t="str">
        <f>IF('GPA Calculator Data Example'!CE98="","",'GPA Calculator Data Example'!CE98)</f>
        <v/>
      </c>
      <c r="AC98" s="180" t="str">
        <f>IF('GPA Calculator Data Example'!CN98="","",'GPA Calculator Data Example'!CN98)</f>
        <v/>
      </c>
      <c r="AD98" s="180" t="str">
        <f>IF('GPA Calculator Data Example'!CO98="","",'GPA Calculator Data Example'!CO98)</f>
        <v/>
      </c>
      <c r="AE98" s="180" t="str">
        <f>IF('GPA Calculator Data Example'!CP98="","",'GPA Calculator Data Example'!CP98)</f>
        <v/>
      </c>
      <c r="AF98" s="181" t="str">
        <f>IF('GPA Calculator Data Example'!CR98="","",'GPA Calculator Data Example'!CR98)</f>
        <v/>
      </c>
      <c r="AG98" s="171" t="str">
        <f>IF('GPA Calculator Data Example'!DA98="","",'GPA Calculator Data Example'!DA98)</f>
        <v/>
      </c>
      <c r="AH98" s="171" t="str">
        <f>IF('GPA Calculator Data Example'!DB98="","",'GPA Calculator Data Example'!DB98)</f>
        <v/>
      </c>
      <c r="AI98" s="171" t="str">
        <f>IF('GPA Calculator Data Example'!DC98="","",'GPA Calculator Data Example'!DC98)</f>
        <v/>
      </c>
    </row>
    <row r="99" spans="1:35" ht="14.25" customHeight="1" x14ac:dyDescent="0.3">
      <c r="A99" s="167" t="str">
        <f>IF('GPA Calculator Data Example'!A99="","",'GPA Calculator Data Example'!A99)</f>
        <v/>
      </c>
      <c r="B99" s="110" t="str">
        <f>IF('GPA Calculator Data Example'!B99="","",'GPA Calculator Data Example'!B99)</f>
        <v/>
      </c>
      <c r="C99" s="110" t="str">
        <f>IF('GPA Calculator Data Example'!C99="","",'GPA Calculator Data Example'!C99)</f>
        <v/>
      </c>
      <c r="D99" s="179" t="str">
        <f>IF('GPA Calculator Data Example'!E99="","",'GPA Calculator Data Example'!E99)</f>
        <v/>
      </c>
      <c r="E99" s="180" t="str">
        <f>IF('GPA Calculator Data Example'!N99="","",'GPA Calculator Data Example'!N99)</f>
        <v/>
      </c>
      <c r="F99" s="180" t="str">
        <f>IF('GPA Calculator Data Example'!O99="","",'GPA Calculator Data Example'!O99)</f>
        <v/>
      </c>
      <c r="G99" s="180" t="str">
        <f>IF('GPA Calculator Data Example'!P99="","",'GPA Calculator Data Example'!P99)</f>
        <v/>
      </c>
      <c r="H99" s="181" t="str">
        <f>IF('GPA Calculator Data Example'!R99="","",'GPA Calculator Data Example'!R99)</f>
        <v/>
      </c>
      <c r="I99" s="171" t="str">
        <f>IF('GPA Calculator Data Example'!AA99="","",'GPA Calculator Data Example'!AA99)</f>
        <v/>
      </c>
      <c r="J99" s="171" t="str">
        <f>IF('GPA Calculator Data Example'!AB99="","",'GPA Calculator Data Example'!AB99)</f>
        <v/>
      </c>
      <c r="K99" s="171" t="str">
        <f>IF('GPA Calculator Data Example'!AC99="","",'GPA Calculator Data Example'!AC99)</f>
        <v/>
      </c>
      <c r="L99" s="179" t="str">
        <f>IF('GPA Calculator Data Example'!AE99="","",'GPA Calculator Data Example'!AE99)</f>
        <v/>
      </c>
      <c r="M99" s="180" t="str">
        <f>IF('GPA Calculator Data Example'!AN99="","",'GPA Calculator Data Example'!AN99)</f>
        <v/>
      </c>
      <c r="N99" s="180" t="str">
        <f>IF('GPA Calculator Data Example'!AO99="","",'GPA Calculator Data Example'!AO99)</f>
        <v/>
      </c>
      <c r="O99" s="180" t="str">
        <f>IF('GPA Calculator Data Example'!AP99="","",'GPA Calculator Data Example'!AP99)</f>
        <v/>
      </c>
      <c r="P99" s="181" t="str">
        <f>IF('GPA Calculator Data Example'!AR99="","",'GPA Calculator Data Example'!AR99)</f>
        <v/>
      </c>
      <c r="Q99" s="171" t="str">
        <f>IF('GPA Calculator Data Example'!BA99="","",'GPA Calculator Data Example'!BA99)</f>
        <v/>
      </c>
      <c r="R99" s="171" t="str">
        <f>IF('GPA Calculator Data Example'!BB99="","",'GPA Calculator Data Example'!BB99)</f>
        <v/>
      </c>
      <c r="S99" s="171" t="str">
        <f>IF('GPA Calculator Data Example'!BC99="","",'GPA Calculator Data Example'!BC99)</f>
        <v/>
      </c>
      <c r="T99" s="179" t="str">
        <f>IF('GPA Calculator Data Example'!BE99="","",'GPA Calculator Data Example'!BE99)</f>
        <v/>
      </c>
      <c r="U99" s="180" t="str">
        <f>IF('GPA Calculator Data Example'!BN99="","",'GPA Calculator Data Example'!BN99)</f>
        <v/>
      </c>
      <c r="V99" s="180" t="str">
        <f>IF('GPA Calculator Data Example'!BO99="","",'GPA Calculator Data Example'!BO99)</f>
        <v/>
      </c>
      <c r="W99" s="180" t="str">
        <f>IF('GPA Calculator Data Example'!BP99="","",'GPA Calculator Data Example'!BP99)</f>
        <v/>
      </c>
      <c r="X99" s="181" t="str">
        <f>IF('GPA Calculator Data Example'!BR99="","",'GPA Calculator Data Example'!BR99)</f>
        <v/>
      </c>
      <c r="Y99" s="171" t="str">
        <f>IF('GPA Calculator Data Example'!CA99="","",'GPA Calculator Data Example'!CA99)</f>
        <v/>
      </c>
      <c r="Z99" s="171" t="str">
        <f>IF('GPA Calculator Data Example'!CB99="","",'GPA Calculator Data Example'!CB99)</f>
        <v/>
      </c>
      <c r="AA99" s="171" t="str">
        <f>IF('GPA Calculator Data Example'!CC99="","",'GPA Calculator Data Example'!CC99)</f>
        <v/>
      </c>
      <c r="AB99" s="179" t="str">
        <f>IF('GPA Calculator Data Example'!CE99="","",'GPA Calculator Data Example'!CE99)</f>
        <v/>
      </c>
      <c r="AC99" s="180" t="str">
        <f>IF('GPA Calculator Data Example'!CN99="","",'GPA Calculator Data Example'!CN99)</f>
        <v/>
      </c>
      <c r="AD99" s="180" t="str">
        <f>IF('GPA Calculator Data Example'!CO99="","",'GPA Calculator Data Example'!CO99)</f>
        <v/>
      </c>
      <c r="AE99" s="180" t="str">
        <f>IF('GPA Calculator Data Example'!CP99="","",'GPA Calculator Data Example'!CP99)</f>
        <v/>
      </c>
      <c r="AF99" s="181" t="str">
        <f>IF('GPA Calculator Data Example'!CR99="","",'GPA Calculator Data Example'!CR99)</f>
        <v/>
      </c>
      <c r="AG99" s="171" t="str">
        <f>IF('GPA Calculator Data Example'!DA99="","",'GPA Calculator Data Example'!DA99)</f>
        <v/>
      </c>
      <c r="AH99" s="171" t="str">
        <f>IF('GPA Calculator Data Example'!DB99="","",'GPA Calculator Data Example'!DB99)</f>
        <v/>
      </c>
      <c r="AI99" s="171" t="str">
        <f>IF('GPA Calculator Data Example'!DC99="","",'GPA Calculator Data Example'!DC99)</f>
        <v/>
      </c>
    </row>
    <row r="100" spans="1:35" ht="14.25" customHeight="1" x14ac:dyDescent="0.3">
      <c r="A100" s="167" t="str">
        <f>IF('GPA Calculator Data Example'!A100="","",'GPA Calculator Data Example'!A100)</f>
        <v/>
      </c>
      <c r="B100" s="110" t="str">
        <f>IF('GPA Calculator Data Example'!B100="","",'GPA Calculator Data Example'!B100)</f>
        <v/>
      </c>
      <c r="C100" s="110" t="str">
        <f>IF('GPA Calculator Data Example'!C100="","",'GPA Calculator Data Example'!C100)</f>
        <v/>
      </c>
      <c r="D100" s="179" t="str">
        <f>IF('GPA Calculator Data Example'!E100="","",'GPA Calculator Data Example'!E100)</f>
        <v/>
      </c>
      <c r="E100" s="180" t="str">
        <f>IF('GPA Calculator Data Example'!N100="","",'GPA Calculator Data Example'!N100)</f>
        <v/>
      </c>
      <c r="F100" s="180" t="str">
        <f>IF('GPA Calculator Data Example'!O100="","",'GPA Calculator Data Example'!O100)</f>
        <v/>
      </c>
      <c r="G100" s="180" t="str">
        <f>IF('GPA Calculator Data Example'!P100="","",'GPA Calculator Data Example'!P100)</f>
        <v/>
      </c>
      <c r="H100" s="181" t="str">
        <f>IF('GPA Calculator Data Example'!R100="","",'GPA Calculator Data Example'!R100)</f>
        <v/>
      </c>
      <c r="I100" s="171" t="str">
        <f>IF('GPA Calculator Data Example'!AA100="","",'GPA Calculator Data Example'!AA100)</f>
        <v/>
      </c>
      <c r="J100" s="171" t="str">
        <f>IF('GPA Calculator Data Example'!AB100="","",'GPA Calculator Data Example'!AB100)</f>
        <v/>
      </c>
      <c r="K100" s="171" t="str">
        <f>IF('GPA Calculator Data Example'!AC100="","",'GPA Calculator Data Example'!AC100)</f>
        <v/>
      </c>
      <c r="L100" s="179" t="str">
        <f>IF('GPA Calculator Data Example'!AE100="","",'GPA Calculator Data Example'!AE100)</f>
        <v/>
      </c>
      <c r="M100" s="180" t="str">
        <f>IF('GPA Calculator Data Example'!AN100="","",'GPA Calculator Data Example'!AN100)</f>
        <v/>
      </c>
      <c r="N100" s="180" t="str">
        <f>IF('GPA Calculator Data Example'!AO100="","",'GPA Calculator Data Example'!AO100)</f>
        <v/>
      </c>
      <c r="O100" s="180" t="str">
        <f>IF('GPA Calculator Data Example'!AP100="","",'GPA Calculator Data Example'!AP100)</f>
        <v/>
      </c>
      <c r="P100" s="181" t="str">
        <f>IF('GPA Calculator Data Example'!AR100="","",'GPA Calculator Data Example'!AR100)</f>
        <v/>
      </c>
      <c r="Q100" s="171" t="str">
        <f>IF('GPA Calculator Data Example'!BA100="","",'GPA Calculator Data Example'!BA100)</f>
        <v/>
      </c>
      <c r="R100" s="171" t="str">
        <f>IF('GPA Calculator Data Example'!BB100="","",'GPA Calculator Data Example'!BB100)</f>
        <v/>
      </c>
      <c r="S100" s="171" t="str">
        <f>IF('GPA Calculator Data Example'!BC100="","",'GPA Calculator Data Example'!BC100)</f>
        <v/>
      </c>
      <c r="T100" s="179" t="str">
        <f>IF('GPA Calculator Data Example'!BE100="","",'GPA Calculator Data Example'!BE100)</f>
        <v/>
      </c>
      <c r="U100" s="180" t="str">
        <f>IF('GPA Calculator Data Example'!BN100="","",'GPA Calculator Data Example'!BN100)</f>
        <v/>
      </c>
      <c r="V100" s="180" t="str">
        <f>IF('GPA Calculator Data Example'!BO100="","",'GPA Calculator Data Example'!BO100)</f>
        <v/>
      </c>
      <c r="W100" s="180" t="str">
        <f>IF('GPA Calculator Data Example'!BP100="","",'GPA Calculator Data Example'!BP100)</f>
        <v/>
      </c>
      <c r="X100" s="181" t="str">
        <f>IF('GPA Calculator Data Example'!BR100="","",'GPA Calculator Data Example'!BR100)</f>
        <v/>
      </c>
      <c r="Y100" s="171" t="str">
        <f>IF('GPA Calculator Data Example'!CA100="","",'GPA Calculator Data Example'!CA100)</f>
        <v/>
      </c>
      <c r="Z100" s="171" t="str">
        <f>IF('GPA Calculator Data Example'!CB100="","",'GPA Calculator Data Example'!CB100)</f>
        <v/>
      </c>
      <c r="AA100" s="171" t="str">
        <f>IF('GPA Calculator Data Example'!CC100="","",'GPA Calculator Data Example'!CC100)</f>
        <v/>
      </c>
      <c r="AB100" s="179" t="str">
        <f>IF('GPA Calculator Data Example'!CE100="","",'GPA Calculator Data Example'!CE100)</f>
        <v/>
      </c>
      <c r="AC100" s="180" t="str">
        <f>IF('GPA Calculator Data Example'!CN100="","",'GPA Calculator Data Example'!CN100)</f>
        <v/>
      </c>
      <c r="AD100" s="180" t="str">
        <f>IF('GPA Calculator Data Example'!CO100="","",'GPA Calculator Data Example'!CO100)</f>
        <v/>
      </c>
      <c r="AE100" s="180" t="str">
        <f>IF('GPA Calculator Data Example'!CP100="","",'GPA Calculator Data Example'!CP100)</f>
        <v/>
      </c>
      <c r="AF100" s="181" t="str">
        <f>IF('GPA Calculator Data Example'!CR100="","",'GPA Calculator Data Example'!CR100)</f>
        <v/>
      </c>
      <c r="AG100" s="171" t="str">
        <f>IF('GPA Calculator Data Example'!DA100="","",'GPA Calculator Data Example'!DA100)</f>
        <v/>
      </c>
      <c r="AH100" s="171" t="str">
        <f>IF('GPA Calculator Data Example'!DB100="","",'GPA Calculator Data Example'!DB100)</f>
        <v/>
      </c>
      <c r="AI100" s="171" t="str">
        <f>IF('GPA Calculator Data Example'!DC100="","",'GPA Calculator Data Example'!DC100)</f>
        <v/>
      </c>
    </row>
    <row r="101" spans="1:35" ht="14.25" customHeight="1" x14ac:dyDescent="0.3">
      <c r="A101" s="167" t="str">
        <f>IF('GPA Calculator Data Example'!A101="","",'GPA Calculator Data Example'!A101)</f>
        <v/>
      </c>
      <c r="B101" s="110" t="str">
        <f>IF('GPA Calculator Data Example'!B101="","",'GPA Calculator Data Example'!B101)</f>
        <v/>
      </c>
      <c r="C101" s="110" t="str">
        <f>IF('GPA Calculator Data Example'!C101="","",'GPA Calculator Data Example'!C101)</f>
        <v/>
      </c>
      <c r="D101" s="179" t="str">
        <f>IF('GPA Calculator Data Example'!E101="","",'GPA Calculator Data Example'!E101)</f>
        <v/>
      </c>
      <c r="E101" s="180" t="str">
        <f>IF('GPA Calculator Data Example'!N101="","",'GPA Calculator Data Example'!N101)</f>
        <v/>
      </c>
      <c r="F101" s="180" t="str">
        <f>IF('GPA Calculator Data Example'!O101="","",'GPA Calculator Data Example'!O101)</f>
        <v/>
      </c>
      <c r="G101" s="180" t="str">
        <f>IF('GPA Calculator Data Example'!P101="","",'GPA Calculator Data Example'!P101)</f>
        <v/>
      </c>
      <c r="H101" s="181" t="str">
        <f>IF('GPA Calculator Data Example'!R101="","",'GPA Calculator Data Example'!R101)</f>
        <v/>
      </c>
      <c r="I101" s="171" t="str">
        <f>IF('GPA Calculator Data Example'!AA101="","",'GPA Calculator Data Example'!AA101)</f>
        <v/>
      </c>
      <c r="J101" s="171" t="str">
        <f>IF('GPA Calculator Data Example'!AB101="","",'GPA Calculator Data Example'!AB101)</f>
        <v/>
      </c>
      <c r="K101" s="171" t="str">
        <f>IF('GPA Calculator Data Example'!AC101="","",'GPA Calculator Data Example'!AC101)</f>
        <v/>
      </c>
      <c r="L101" s="179" t="str">
        <f>IF('GPA Calculator Data Example'!AE101="","",'GPA Calculator Data Example'!AE101)</f>
        <v/>
      </c>
      <c r="M101" s="180" t="str">
        <f>IF('GPA Calculator Data Example'!AN101="","",'GPA Calculator Data Example'!AN101)</f>
        <v/>
      </c>
      <c r="N101" s="180" t="str">
        <f>IF('GPA Calculator Data Example'!AO101="","",'GPA Calculator Data Example'!AO101)</f>
        <v/>
      </c>
      <c r="O101" s="180" t="str">
        <f>IF('GPA Calculator Data Example'!AP101="","",'GPA Calculator Data Example'!AP101)</f>
        <v/>
      </c>
      <c r="P101" s="181" t="str">
        <f>IF('GPA Calculator Data Example'!AR101="","",'GPA Calculator Data Example'!AR101)</f>
        <v/>
      </c>
      <c r="Q101" s="171" t="str">
        <f>IF('GPA Calculator Data Example'!BA101="","",'GPA Calculator Data Example'!BA101)</f>
        <v/>
      </c>
      <c r="R101" s="171" t="str">
        <f>IF('GPA Calculator Data Example'!BB101="","",'GPA Calculator Data Example'!BB101)</f>
        <v/>
      </c>
      <c r="S101" s="171" t="str">
        <f>IF('GPA Calculator Data Example'!BC101="","",'GPA Calculator Data Example'!BC101)</f>
        <v/>
      </c>
      <c r="T101" s="179" t="str">
        <f>IF('GPA Calculator Data Example'!BE101="","",'GPA Calculator Data Example'!BE101)</f>
        <v/>
      </c>
      <c r="U101" s="180" t="str">
        <f>IF('GPA Calculator Data Example'!BN101="","",'GPA Calculator Data Example'!BN101)</f>
        <v/>
      </c>
      <c r="V101" s="180" t="str">
        <f>IF('GPA Calculator Data Example'!BO101="","",'GPA Calculator Data Example'!BO101)</f>
        <v/>
      </c>
      <c r="W101" s="180" t="str">
        <f>IF('GPA Calculator Data Example'!BP101="","",'GPA Calculator Data Example'!BP101)</f>
        <v/>
      </c>
      <c r="X101" s="181" t="str">
        <f>IF('GPA Calculator Data Example'!BR101="","",'GPA Calculator Data Example'!BR101)</f>
        <v/>
      </c>
      <c r="Y101" s="171" t="str">
        <f>IF('GPA Calculator Data Example'!CA101="","",'GPA Calculator Data Example'!CA101)</f>
        <v/>
      </c>
      <c r="Z101" s="171" t="str">
        <f>IF('GPA Calculator Data Example'!CB101="","",'GPA Calculator Data Example'!CB101)</f>
        <v/>
      </c>
      <c r="AA101" s="171" t="str">
        <f>IF('GPA Calculator Data Example'!CC101="","",'GPA Calculator Data Example'!CC101)</f>
        <v/>
      </c>
      <c r="AB101" s="179" t="str">
        <f>IF('GPA Calculator Data Example'!CE101="","",'GPA Calculator Data Example'!CE101)</f>
        <v/>
      </c>
      <c r="AC101" s="180" t="str">
        <f>IF('GPA Calculator Data Example'!CN101="","",'GPA Calculator Data Example'!CN101)</f>
        <v/>
      </c>
      <c r="AD101" s="180" t="str">
        <f>IF('GPA Calculator Data Example'!CO101="","",'GPA Calculator Data Example'!CO101)</f>
        <v/>
      </c>
      <c r="AE101" s="180" t="str">
        <f>IF('GPA Calculator Data Example'!CP101="","",'GPA Calculator Data Example'!CP101)</f>
        <v/>
      </c>
      <c r="AF101" s="181" t="str">
        <f>IF('GPA Calculator Data Example'!CR101="","",'GPA Calculator Data Example'!CR101)</f>
        <v/>
      </c>
      <c r="AG101" s="171" t="str">
        <f>IF('GPA Calculator Data Example'!DA101="","",'GPA Calculator Data Example'!DA101)</f>
        <v/>
      </c>
      <c r="AH101" s="171" t="str">
        <f>IF('GPA Calculator Data Example'!DB101="","",'GPA Calculator Data Example'!DB101)</f>
        <v/>
      </c>
      <c r="AI101" s="171" t="str">
        <f>IF('GPA Calculator Data Example'!DC101="","",'GPA Calculator Data Example'!DC101)</f>
        <v/>
      </c>
    </row>
    <row r="102" spans="1:35" ht="14.25" customHeight="1" x14ac:dyDescent="0.3">
      <c r="A102" s="167" t="str">
        <f>IF('GPA Calculator Data Example'!A102="","",'GPA Calculator Data Example'!A102)</f>
        <v/>
      </c>
      <c r="B102" s="110" t="str">
        <f>IF('GPA Calculator Data Example'!B102="","",'GPA Calculator Data Example'!B102)</f>
        <v/>
      </c>
      <c r="C102" s="110" t="str">
        <f>IF('GPA Calculator Data Example'!C102="","",'GPA Calculator Data Example'!C102)</f>
        <v/>
      </c>
      <c r="D102" s="179" t="str">
        <f>IF('GPA Calculator Data Example'!E102="","",'GPA Calculator Data Example'!E102)</f>
        <v/>
      </c>
      <c r="E102" s="180" t="str">
        <f>IF('GPA Calculator Data Example'!N102="","",'GPA Calculator Data Example'!N102)</f>
        <v/>
      </c>
      <c r="F102" s="180" t="str">
        <f>IF('GPA Calculator Data Example'!O102="","",'GPA Calculator Data Example'!O102)</f>
        <v/>
      </c>
      <c r="G102" s="180" t="str">
        <f>IF('GPA Calculator Data Example'!P102="","",'GPA Calculator Data Example'!P102)</f>
        <v/>
      </c>
      <c r="H102" s="181" t="str">
        <f>IF('GPA Calculator Data Example'!R102="","",'GPA Calculator Data Example'!R102)</f>
        <v/>
      </c>
      <c r="I102" s="171" t="str">
        <f>IF('GPA Calculator Data Example'!AA102="","",'GPA Calculator Data Example'!AA102)</f>
        <v/>
      </c>
      <c r="J102" s="171" t="str">
        <f>IF('GPA Calculator Data Example'!AB102="","",'GPA Calculator Data Example'!AB102)</f>
        <v/>
      </c>
      <c r="K102" s="171" t="str">
        <f>IF('GPA Calculator Data Example'!AC102="","",'GPA Calculator Data Example'!AC102)</f>
        <v/>
      </c>
      <c r="L102" s="179" t="str">
        <f>IF('GPA Calculator Data Example'!AE102="","",'GPA Calculator Data Example'!AE102)</f>
        <v/>
      </c>
      <c r="M102" s="180" t="str">
        <f>IF('GPA Calculator Data Example'!AN102="","",'GPA Calculator Data Example'!AN102)</f>
        <v/>
      </c>
      <c r="N102" s="180" t="str">
        <f>IF('GPA Calculator Data Example'!AO102="","",'GPA Calculator Data Example'!AO102)</f>
        <v/>
      </c>
      <c r="O102" s="180" t="str">
        <f>IF('GPA Calculator Data Example'!AP102="","",'GPA Calculator Data Example'!AP102)</f>
        <v/>
      </c>
      <c r="P102" s="181" t="str">
        <f>IF('GPA Calculator Data Example'!AR102="","",'GPA Calculator Data Example'!AR102)</f>
        <v/>
      </c>
      <c r="Q102" s="171" t="str">
        <f>IF('GPA Calculator Data Example'!BA102="","",'GPA Calculator Data Example'!BA102)</f>
        <v/>
      </c>
      <c r="R102" s="171" t="str">
        <f>IF('GPA Calculator Data Example'!BB102="","",'GPA Calculator Data Example'!BB102)</f>
        <v/>
      </c>
      <c r="S102" s="171" t="str">
        <f>IF('GPA Calculator Data Example'!BC102="","",'GPA Calculator Data Example'!BC102)</f>
        <v/>
      </c>
      <c r="T102" s="179" t="str">
        <f>IF('GPA Calculator Data Example'!BE102="","",'GPA Calculator Data Example'!BE102)</f>
        <v/>
      </c>
      <c r="U102" s="180" t="str">
        <f>IF('GPA Calculator Data Example'!BN102="","",'GPA Calculator Data Example'!BN102)</f>
        <v/>
      </c>
      <c r="V102" s="180" t="str">
        <f>IF('GPA Calculator Data Example'!BO102="","",'GPA Calculator Data Example'!BO102)</f>
        <v/>
      </c>
      <c r="W102" s="180" t="str">
        <f>IF('GPA Calculator Data Example'!BP102="","",'GPA Calculator Data Example'!BP102)</f>
        <v/>
      </c>
      <c r="X102" s="181" t="str">
        <f>IF('GPA Calculator Data Example'!BR102="","",'GPA Calculator Data Example'!BR102)</f>
        <v/>
      </c>
      <c r="Y102" s="171" t="str">
        <f>IF('GPA Calculator Data Example'!CA102="","",'GPA Calculator Data Example'!CA102)</f>
        <v/>
      </c>
      <c r="Z102" s="171" t="str">
        <f>IF('GPA Calculator Data Example'!CB102="","",'GPA Calculator Data Example'!CB102)</f>
        <v/>
      </c>
      <c r="AA102" s="171" t="str">
        <f>IF('GPA Calculator Data Example'!CC102="","",'GPA Calculator Data Example'!CC102)</f>
        <v/>
      </c>
      <c r="AB102" s="179" t="str">
        <f>IF('GPA Calculator Data Example'!CE102="","",'GPA Calculator Data Example'!CE102)</f>
        <v/>
      </c>
      <c r="AC102" s="180" t="str">
        <f>IF('GPA Calculator Data Example'!CN102="","",'GPA Calculator Data Example'!CN102)</f>
        <v/>
      </c>
      <c r="AD102" s="180" t="str">
        <f>IF('GPA Calculator Data Example'!CO102="","",'GPA Calculator Data Example'!CO102)</f>
        <v/>
      </c>
      <c r="AE102" s="180" t="str">
        <f>IF('GPA Calculator Data Example'!CP102="","",'GPA Calculator Data Example'!CP102)</f>
        <v/>
      </c>
      <c r="AF102" s="181" t="str">
        <f>IF('GPA Calculator Data Example'!CR102="","",'GPA Calculator Data Example'!CR102)</f>
        <v/>
      </c>
      <c r="AG102" s="171" t="str">
        <f>IF('GPA Calculator Data Example'!DA102="","",'GPA Calculator Data Example'!DA102)</f>
        <v/>
      </c>
      <c r="AH102" s="171" t="str">
        <f>IF('GPA Calculator Data Example'!DB102="","",'GPA Calculator Data Example'!DB102)</f>
        <v/>
      </c>
      <c r="AI102" s="171" t="str">
        <f>IF('GPA Calculator Data Example'!DC102="","",'GPA Calculator Data Example'!DC102)</f>
        <v/>
      </c>
    </row>
    <row r="103" spans="1:35" ht="14.25" customHeight="1" x14ac:dyDescent="0.3">
      <c r="A103" s="167" t="str">
        <f>IF('GPA Calculator Data Example'!A103="","",'GPA Calculator Data Example'!A103)</f>
        <v/>
      </c>
      <c r="B103" s="110" t="str">
        <f>IF('GPA Calculator Data Example'!B103="","",'GPA Calculator Data Example'!B103)</f>
        <v/>
      </c>
      <c r="C103" s="110" t="str">
        <f>IF('GPA Calculator Data Example'!C103="","",'GPA Calculator Data Example'!C103)</f>
        <v/>
      </c>
      <c r="D103" s="179" t="str">
        <f>IF('GPA Calculator Data Example'!E103="","",'GPA Calculator Data Example'!E103)</f>
        <v/>
      </c>
      <c r="E103" s="180" t="str">
        <f>IF('GPA Calculator Data Example'!N103="","",'GPA Calculator Data Example'!N103)</f>
        <v/>
      </c>
      <c r="F103" s="180" t="str">
        <f>IF('GPA Calculator Data Example'!O103="","",'GPA Calculator Data Example'!O103)</f>
        <v/>
      </c>
      <c r="G103" s="180" t="str">
        <f>IF('GPA Calculator Data Example'!P103="","",'GPA Calculator Data Example'!P103)</f>
        <v/>
      </c>
      <c r="H103" s="181" t="str">
        <f>IF('GPA Calculator Data Example'!R103="","",'GPA Calculator Data Example'!R103)</f>
        <v/>
      </c>
      <c r="I103" s="171" t="str">
        <f>IF('GPA Calculator Data Example'!AA103="","",'GPA Calculator Data Example'!AA103)</f>
        <v/>
      </c>
      <c r="J103" s="171" t="str">
        <f>IF('GPA Calculator Data Example'!AB103="","",'GPA Calculator Data Example'!AB103)</f>
        <v/>
      </c>
      <c r="K103" s="171" t="str">
        <f>IF('GPA Calculator Data Example'!AC103="","",'GPA Calculator Data Example'!AC103)</f>
        <v/>
      </c>
      <c r="L103" s="179" t="str">
        <f>IF('GPA Calculator Data Example'!AE103="","",'GPA Calculator Data Example'!AE103)</f>
        <v/>
      </c>
      <c r="M103" s="180" t="str">
        <f>IF('GPA Calculator Data Example'!AN103="","",'GPA Calculator Data Example'!AN103)</f>
        <v/>
      </c>
      <c r="N103" s="180" t="str">
        <f>IF('GPA Calculator Data Example'!AO103="","",'GPA Calculator Data Example'!AO103)</f>
        <v/>
      </c>
      <c r="O103" s="180" t="str">
        <f>IF('GPA Calculator Data Example'!AP103="","",'GPA Calculator Data Example'!AP103)</f>
        <v/>
      </c>
      <c r="P103" s="181" t="str">
        <f>IF('GPA Calculator Data Example'!AR103="","",'GPA Calculator Data Example'!AR103)</f>
        <v/>
      </c>
      <c r="Q103" s="171" t="str">
        <f>IF('GPA Calculator Data Example'!BA103="","",'GPA Calculator Data Example'!BA103)</f>
        <v/>
      </c>
      <c r="R103" s="171" t="str">
        <f>IF('GPA Calculator Data Example'!BB103="","",'GPA Calculator Data Example'!BB103)</f>
        <v/>
      </c>
      <c r="S103" s="171" t="str">
        <f>IF('GPA Calculator Data Example'!BC103="","",'GPA Calculator Data Example'!BC103)</f>
        <v/>
      </c>
      <c r="T103" s="179" t="str">
        <f>IF('GPA Calculator Data Example'!BE103="","",'GPA Calculator Data Example'!BE103)</f>
        <v/>
      </c>
      <c r="U103" s="180" t="str">
        <f>IF('GPA Calculator Data Example'!BN103="","",'GPA Calculator Data Example'!BN103)</f>
        <v/>
      </c>
      <c r="V103" s="180" t="str">
        <f>IF('GPA Calculator Data Example'!BO103="","",'GPA Calculator Data Example'!BO103)</f>
        <v/>
      </c>
      <c r="W103" s="180" t="str">
        <f>IF('GPA Calculator Data Example'!BP103="","",'GPA Calculator Data Example'!BP103)</f>
        <v/>
      </c>
      <c r="X103" s="181" t="str">
        <f>IF('GPA Calculator Data Example'!BR103="","",'GPA Calculator Data Example'!BR103)</f>
        <v/>
      </c>
      <c r="Y103" s="171" t="str">
        <f>IF('GPA Calculator Data Example'!CA103="","",'GPA Calculator Data Example'!CA103)</f>
        <v/>
      </c>
      <c r="Z103" s="171" t="str">
        <f>IF('GPA Calculator Data Example'!CB103="","",'GPA Calculator Data Example'!CB103)</f>
        <v/>
      </c>
      <c r="AA103" s="171" t="str">
        <f>IF('GPA Calculator Data Example'!CC103="","",'GPA Calculator Data Example'!CC103)</f>
        <v/>
      </c>
      <c r="AB103" s="179" t="str">
        <f>IF('GPA Calculator Data Example'!CE103="","",'GPA Calculator Data Example'!CE103)</f>
        <v/>
      </c>
      <c r="AC103" s="180" t="str">
        <f>IF('GPA Calculator Data Example'!CN103="","",'GPA Calculator Data Example'!CN103)</f>
        <v/>
      </c>
      <c r="AD103" s="180" t="str">
        <f>IF('GPA Calculator Data Example'!CO103="","",'GPA Calculator Data Example'!CO103)</f>
        <v/>
      </c>
      <c r="AE103" s="180" t="str">
        <f>IF('GPA Calculator Data Example'!CP103="","",'GPA Calculator Data Example'!CP103)</f>
        <v/>
      </c>
      <c r="AF103" s="181" t="str">
        <f>IF('GPA Calculator Data Example'!CR103="","",'GPA Calculator Data Example'!CR103)</f>
        <v/>
      </c>
      <c r="AG103" s="171" t="str">
        <f>IF('GPA Calculator Data Example'!DA103="","",'GPA Calculator Data Example'!DA103)</f>
        <v/>
      </c>
      <c r="AH103" s="171" t="str">
        <f>IF('GPA Calculator Data Example'!DB103="","",'GPA Calculator Data Example'!DB103)</f>
        <v/>
      </c>
      <c r="AI103" s="171" t="str">
        <f>IF('GPA Calculator Data Example'!DC103="","",'GPA Calculator Data Example'!DC103)</f>
        <v/>
      </c>
    </row>
    <row r="104" spans="1:35" ht="14.25" customHeight="1" x14ac:dyDescent="0.3">
      <c r="A104" s="167" t="str">
        <f>IF('GPA Calculator Data Example'!A104="","",'GPA Calculator Data Example'!A104)</f>
        <v/>
      </c>
      <c r="B104" s="110" t="str">
        <f>IF('GPA Calculator Data Example'!B104="","",'GPA Calculator Data Example'!B104)</f>
        <v/>
      </c>
      <c r="C104" s="110" t="str">
        <f>IF('GPA Calculator Data Example'!C104="","",'GPA Calculator Data Example'!C104)</f>
        <v/>
      </c>
      <c r="D104" s="179" t="str">
        <f>IF('GPA Calculator Data Example'!E104="","",'GPA Calculator Data Example'!E104)</f>
        <v/>
      </c>
      <c r="E104" s="180" t="str">
        <f>IF('GPA Calculator Data Example'!N104="","",'GPA Calculator Data Example'!N104)</f>
        <v/>
      </c>
      <c r="F104" s="180" t="str">
        <f>IF('GPA Calculator Data Example'!O104="","",'GPA Calculator Data Example'!O104)</f>
        <v/>
      </c>
      <c r="G104" s="180" t="str">
        <f>IF('GPA Calculator Data Example'!P104="","",'GPA Calculator Data Example'!P104)</f>
        <v/>
      </c>
      <c r="H104" s="181" t="str">
        <f>IF('GPA Calculator Data Example'!R104="","",'GPA Calculator Data Example'!R104)</f>
        <v/>
      </c>
      <c r="I104" s="171" t="str">
        <f>IF('GPA Calculator Data Example'!AA104="","",'GPA Calculator Data Example'!AA104)</f>
        <v/>
      </c>
      <c r="J104" s="171" t="str">
        <f>IF('GPA Calculator Data Example'!AB104="","",'GPA Calculator Data Example'!AB104)</f>
        <v/>
      </c>
      <c r="K104" s="171" t="str">
        <f>IF('GPA Calculator Data Example'!AC104="","",'GPA Calculator Data Example'!AC104)</f>
        <v/>
      </c>
      <c r="L104" s="179" t="str">
        <f>IF('GPA Calculator Data Example'!AE104="","",'GPA Calculator Data Example'!AE104)</f>
        <v/>
      </c>
      <c r="M104" s="180" t="str">
        <f>IF('GPA Calculator Data Example'!AN104="","",'GPA Calculator Data Example'!AN104)</f>
        <v/>
      </c>
      <c r="N104" s="180" t="str">
        <f>IF('GPA Calculator Data Example'!AO104="","",'GPA Calculator Data Example'!AO104)</f>
        <v/>
      </c>
      <c r="O104" s="180" t="str">
        <f>IF('GPA Calculator Data Example'!AP104="","",'GPA Calculator Data Example'!AP104)</f>
        <v/>
      </c>
      <c r="P104" s="181" t="str">
        <f>IF('GPA Calculator Data Example'!AR104="","",'GPA Calculator Data Example'!AR104)</f>
        <v/>
      </c>
      <c r="Q104" s="171" t="str">
        <f>IF('GPA Calculator Data Example'!BA104="","",'GPA Calculator Data Example'!BA104)</f>
        <v/>
      </c>
      <c r="R104" s="171" t="str">
        <f>IF('GPA Calculator Data Example'!BB104="","",'GPA Calculator Data Example'!BB104)</f>
        <v/>
      </c>
      <c r="S104" s="171" t="str">
        <f>IF('GPA Calculator Data Example'!BC104="","",'GPA Calculator Data Example'!BC104)</f>
        <v/>
      </c>
      <c r="T104" s="179" t="str">
        <f>IF('GPA Calculator Data Example'!BE104="","",'GPA Calculator Data Example'!BE104)</f>
        <v/>
      </c>
      <c r="U104" s="180" t="str">
        <f>IF('GPA Calculator Data Example'!BN104="","",'GPA Calculator Data Example'!BN104)</f>
        <v/>
      </c>
      <c r="V104" s="180" t="str">
        <f>IF('GPA Calculator Data Example'!BO104="","",'GPA Calculator Data Example'!BO104)</f>
        <v/>
      </c>
      <c r="W104" s="180" t="str">
        <f>IF('GPA Calculator Data Example'!BP104="","",'GPA Calculator Data Example'!BP104)</f>
        <v/>
      </c>
      <c r="X104" s="181" t="str">
        <f>IF('GPA Calculator Data Example'!BR104="","",'GPA Calculator Data Example'!BR104)</f>
        <v/>
      </c>
      <c r="Y104" s="171" t="str">
        <f>IF('GPA Calculator Data Example'!CA104="","",'GPA Calculator Data Example'!CA104)</f>
        <v/>
      </c>
      <c r="Z104" s="171" t="str">
        <f>IF('GPA Calculator Data Example'!CB104="","",'GPA Calculator Data Example'!CB104)</f>
        <v/>
      </c>
      <c r="AA104" s="171" t="str">
        <f>IF('GPA Calculator Data Example'!CC104="","",'GPA Calculator Data Example'!CC104)</f>
        <v/>
      </c>
      <c r="AB104" s="179" t="str">
        <f>IF('GPA Calculator Data Example'!CE104="","",'GPA Calculator Data Example'!CE104)</f>
        <v/>
      </c>
      <c r="AC104" s="180" t="str">
        <f>IF('GPA Calculator Data Example'!CN104="","",'GPA Calculator Data Example'!CN104)</f>
        <v/>
      </c>
      <c r="AD104" s="180" t="str">
        <f>IF('GPA Calculator Data Example'!CO104="","",'GPA Calculator Data Example'!CO104)</f>
        <v/>
      </c>
      <c r="AE104" s="180" t="str">
        <f>IF('GPA Calculator Data Example'!CP104="","",'GPA Calculator Data Example'!CP104)</f>
        <v/>
      </c>
      <c r="AF104" s="181" t="str">
        <f>IF('GPA Calculator Data Example'!CR104="","",'GPA Calculator Data Example'!CR104)</f>
        <v/>
      </c>
      <c r="AG104" s="171" t="str">
        <f>IF('GPA Calculator Data Example'!DA104="","",'GPA Calculator Data Example'!DA104)</f>
        <v/>
      </c>
      <c r="AH104" s="171" t="str">
        <f>IF('GPA Calculator Data Example'!DB104="","",'GPA Calculator Data Example'!DB104)</f>
        <v/>
      </c>
      <c r="AI104" s="171" t="str">
        <f>IF('GPA Calculator Data Example'!DC104="","",'GPA Calculator Data Example'!DC104)</f>
        <v/>
      </c>
    </row>
    <row r="105" spans="1:35" ht="14.25" customHeight="1" x14ac:dyDescent="0.3">
      <c r="A105" s="167" t="str">
        <f>IF('GPA Calculator Data Example'!A105="","",'GPA Calculator Data Example'!A105)</f>
        <v/>
      </c>
      <c r="B105" s="110" t="str">
        <f>IF('GPA Calculator Data Example'!B105="","",'GPA Calculator Data Example'!B105)</f>
        <v/>
      </c>
      <c r="C105" s="110" t="str">
        <f>IF('GPA Calculator Data Example'!C105="","",'GPA Calculator Data Example'!C105)</f>
        <v/>
      </c>
      <c r="D105" s="179" t="str">
        <f>IF('GPA Calculator Data Example'!E105="","",'GPA Calculator Data Example'!E105)</f>
        <v/>
      </c>
      <c r="E105" s="180" t="str">
        <f>IF('GPA Calculator Data Example'!N105="","",'GPA Calculator Data Example'!N105)</f>
        <v/>
      </c>
      <c r="F105" s="180" t="str">
        <f>IF('GPA Calculator Data Example'!O105="","",'GPA Calculator Data Example'!O105)</f>
        <v/>
      </c>
      <c r="G105" s="180" t="str">
        <f>IF('GPA Calculator Data Example'!P105="","",'GPA Calculator Data Example'!P105)</f>
        <v/>
      </c>
      <c r="H105" s="181" t="str">
        <f>IF('GPA Calculator Data Example'!R105="","",'GPA Calculator Data Example'!R105)</f>
        <v/>
      </c>
      <c r="I105" s="171" t="str">
        <f>IF('GPA Calculator Data Example'!AA105="","",'GPA Calculator Data Example'!AA105)</f>
        <v/>
      </c>
      <c r="J105" s="171" t="str">
        <f>IF('GPA Calculator Data Example'!AB105="","",'GPA Calculator Data Example'!AB105)</f>
        <v/>
      </c>
      <c r="K105" s="171" t="str">
        <f>IF('GPA Calculator Data Example'!AC105="","",'GPA Calculator Data Example'!AC105)</f>
        <v/>
      </c>
      <c r="L105" s="179" t="str">
        <f>IF('GPA Calculator Data Example'!AE105="","",'GPA Calculator Data Example'!AE105)</f>
        <v/>
      </c>
      <c r="M105" s="180" t="str">
        <f>IF('GPA Calculator Data Example'!AN105="","",'GPA Calculator Data Example'!AN105)</f>
        <v/>
      </c>
      <c r="N105" s="180" t="str">
        <f>IF('GPA Calculator Data Example'!AO105="","",'GPA Calculator Data Example'!AO105)</f>
        <v/>
      </c>
      <c r="O105" s="180" t="str">
        <f>IF('GPA Calculator Data Example'!AP105="","",'GPA Calculator Data Example'!AP105)</f>
        <v/>
      </c>
      <c r="P105" s="181" t="str">
        <f>IF('GPA Calculator Data Example'!AR105="","",'GPA Calculator Data Example'!AR105)</f>
        <v/>
      </c>
      <c r="Q105" s="171" t="str">
        <f>IF('GPA Calculator Data Example'!BA105="","",'GPA Calculator Data Example'!BA105)</f>
        <v/>
      </c>
      <c r="R105" s="171" t="str">
        <f>IF('GPA Calculator Data Example'!BB105="","",'GPA Calculator Data Example'!BB105)</f>
        <v/>
      </c>
      <c r="S105" s="171" t="str">
        <f>IF('GPA Calculator Data Example'!BC105="","",'GPA Calculator Data Example'!BC105)</f>
        <v/>
      </c>
      <c r="T105" s="179" t="str">
        <f>IF('GPA Calculator Data Example'!BE105="","",'GPA Calculator Data Example'!BE105)</f>
        <v/>
      </c>
      <c r="U105" s="180" t="str">
        <f>IF('GPA Calculator Data Example'!BN105="","",'GPA Calculator Data Example'!BN105)</f>
        <v/>
      </c>
      <c r="V105" s="180" t="str">
        <f>IF('GPA Calculator Data Example'!BO105="","",'GPA Calculator Data Example'!BO105)</f>
        <v/>
      </c>
      <c r="W105" s="180" t="str">
        <f>IF('GPA Calculator Data Example'!BP105="","",'GPA Calculator Data Example'!BP105)</f>
        <v/>
      </c>
      <c r="X105" s="181" t="str">
        <f>IF('GPA Calculator Data Example'!BR105="","",'GPA Calculator Data Example'!BR105)</f>
        <v/>
      </c>
      <c r="Y105" s="171" t="str">
        <f>IF('GPA Calculator Data Example'!CA105="","",'GPA Calculator Data Example'!CA105)</f>
        <v/>
      </c>
      <c r="Z105" s="171" t="str">
        <f>IF('GPA Calculator Data Example'!CB105="","",'GPA Calculator Data Example'!CB105)</f>
        <v/>
      </c>
      <c r="AA105" s="171" t="str">
        <f>IF('GPA Calculator Data Example'!CC105="","",'GPA Calculator Data Example'!CC105)</f>
        <v/>
      </c>
      <c r="AB105" s="179" t="str">
        <f>IF('GPA Calculator Data Example'!CE105="","",'GPA Calculator Data Example'!CE105)</f>
        <v/>
      </c>
      <c r="AC105" s="180" t="str">
        <f>IF('GPA Calculator Data Example'!CN105="","",'GPA Calculator Data Example'!CN105)</f>
        <v/>
      </c>
      <c r="AD105" s="180" t="str">
        <f>IF('GPA Calculator Data Example'!CO105="","",'GPA Calculator Data Example'!CO105)</f>
        <v/>
      </c>
      <c r="AE105" s="180" t="str">
        <f>IF('GPA Calculator Data Example'!CP105="","",'GPA Calculator Data Example'!CP105)</f>
        <v/>
      </c>
      <c r="AF105" s="181" t="str">
        <f>IF('GPA Calculator Data Example'!CR105="","",'GPA Calculator Data Example'!CR105)</f>
        <v/>
      </c>
      <c r="AG105" s="171" t="str">
        <f>IF('GPA Calculator Data Example'!DA105="","",'GPA Calculator Data Example'!DA105)</f>
        <v/>
      </c>
      <c r="AH105" s="171" t="str">
        <f>IF('GPA Calculator Data Example'!DB105="","",'GPA Calculator Data Example'!DB105)</f>
        <v/>
      </c>
      <c r="AI105" s="171" t="str">
        <f>IF('GPA Calculator Data Example'!DC105="","",'GPA Calculator Data Example'!DC105)</f>
        <v/>
      </c>
    </row>
    <row r="106" spans="1:35" ht="14.25" customHeight="1" x14ac:dyDescent="0.3">
      <c r="A106" s="167" t="str">
        <f>IF('GPA Calculator Data Example'!A106="","",'GPA Calculator Data Example'!A106)</f>
        <v/>
      </c>
      <c r="B106" s="110" t="str">
        <f>IF('GPA Calculator Data Example'!B106="","",'GPA Calculator Data Example'!B106)</f>
        <v/>
      </c>
      <c r="C106" s="110" t="str">
        <f>IF('GPA Calculator Data Example'!C106="","",'GPA Calculator Data Example'!C106)</f>
        <v/>
      </c>
      <c r="D106" s="179" t="str">
        <f>IF('GPA Calculator Data Example'!E106="","",'GPA Calculator Data Example'!E106)</f>
        <v/>
      </c>
      <c r="E106" s="180" t="str">
        <f>IF('GPA Calculator Data Example'!N106="","",'GPA Calculator Data Example'!N106)</f>
        <v/>
      </c>
      <c r="F106" s="180" t="str">
        <f>IF('GPA Calculator Data Example'!O106="","",'GPA Calculator Data Example'!O106)</f>
        <v/>
      </c>
      <c r="G106" s="180" t="str">
        <f>IF('GPA Calculator Data Example'!P106="","",'GPA Calculator Data Example'!P106)</f>
        <v/>
      </c>
      <c r="H106" s="181" t="str">
        <f>IF('GPA Calculator Data Example'!R106="","",'GPA Calculator Data Example'!R106)</f>
        <v/>
      </c>
      <c r="I106" s="171" t="str">
        <f>IF('GPA Calculator Data Example'!AA106="","",'GPA Calculator Data Example'!AA106)</f>
        <v/>
      </c>
      <c r="J106" s="171" t="str">
        <f>IF('GPA Calculator Data Example'!AB106="","",'GPA Calculator Data Example'!AB106)</f>
        <v/>
      </c>
      <c r="K106" s="171" t="str">
        <f>IF('GPA Calculator Data Example'!AC106="","",'GPA Calculator Data Example'!AC106)</f>
        <v/>
      </c>
      <c r="L106" s="179" t="str">
        <f>IF('GPA Calculator Data Example'!AE106="","",'GPA Calculator Data Example'!AE106)</f>
        <v/>
      </c>
      <c r="M106" s="180" t="str">
        <f>IF('GPA Calculator Data Example'!AN106="","",'GPA Calculator Data Example'!AN106)</f>
        <v/>
      </c>
      <c r="N106" s="180" t="str">
        <f>IF('GPA Calculator Data Example'!AO106="","",'GPA Calculator Data Example'!AO106)</f>
        <v/>
      </c>
      <c r="O106" s="180" t="str">
        <f>IF('GPA Calculator Data Example'!AP106="","",'GPA Calculator Data Example'!AP106)</f>
        <v/>
      </c>
      <c r="P106" s="181" t="str">
        <f>IF('GPA Calculator Data Example'!AR106="","",'GPA Calculator Data Example'!AR106)</f>
        <v/>
      </c>
      <c r="Q106" s="171" t="str">
        <f>IF('GPA Calculator Data Example'!BA106="","",'GPA Calculator Data Example'!BA106)</f>
        <v/>
      </c>
      <c r="R106" s="171" t="str">
        <f>IF('GPA Calculator Data Example'!BB106="","",'GPA Calculator Data Example'!BB106)</f>
        <v/>
      </c>
      <c r="S106" s="171" t="str">
        <f>IF('GPA Calculator Data Example'!BC106="","",'GPA Calculator Data Example'!BC106)</f>
        <v/>
      </c>
      <c r="T106" s="179" t="str">
        <f>IF('GPA Calculator Data Example'!BE106="","",'GPA Calculator Data Example'!BE106)</f>
        <v/>
      </c>
      <c r="U106" s="180" t="str">
        <f>IF('GPA Calculator Data Example'!BN106="","",'GPA Calculator Data Example'!BN106)</f>
        <v/>
      </c>
      <c r="V106" s="180" t="str">
        <f>IF('GPA Calculator Data Example'!BO106="","",'GPA Calculator Data Example'!BO106)</f>
        <v/>
      </c>
      <c r="W106" s="180" t="str">
        <f>IF('GPA Calculator Data Example'!BP106="","",'GPA Calculator Data Example'!BP106)</f>
        <v/>
      </c>
      <c r="X106" s="181" t="str">
        <f>IF('GPA Calculator Data Example'!BR106="","",'GPA Calculator Data Example'!BR106)</f>
        <v/>
      </c>
      <c r="Y106" s="171" t="str">
        <f>IF('GPA Calculator Data Example'!CA106="","",'GPA Calculator Data Example'!CA106)</f>
        <v/>
      </c>
      <c r="Z106" s="171" t="str">
        <f>IF('GPA Calculator Data Example'!CB106="","",'GPA Calculator Data Example'!CB106)</f>
        <v/>
      </c>
      <c r="AA106" s="171" t="str">
        <f>IF('GPA Calculator Data Example'!CC106="","",'GPA Calculator Data Example'!CC106)</f>
        <v/>
      </c>
      <c r="AB106" s="179" t="str">
        <f>IF('GPA Calculator Data Example'!CE106="","",'GPA Calculator Data Example'!CE106)</f>
        <v/>
      </c>
      <c r="AC106" s="180" t="str">
        <f>IF('GPA Calculator Data Example'!CN106="","",'GPA Calculator Data Example'!CN106)</f>
        <v/>
      </c>
      <c r="AD106" s="180" t="str">
        <f>IF('GPA Calculator Data Example'!CO106="","",'GPA Calculator Data Example'!CO106)</f>
        <v/>
      </c>
      <c r="AE106" s="180" t="str">
        <f>IF('GPA Calculator Data Example'!CP106="","",'GPA Calculator Data Example'!CP106)</f>
        <v/>
      </c>
      <c r="AF106" s="181" t="str">
        <f>IF('GPA Calculator Data Example'!CR106="","",'GPA Calculator Data Example'!CR106)</f>
        <v/>
      </c>
      <c r="AG106" s="171" t="str">
        <f>IF('GPA Calculator Data Example'!DA106="","",'GPA Calculator Data Example'!DA106)</f>
        <v/>
      </c>
      <c r="AH106" s="171" t="str">
        <f>IF('GPA Calculator Data Example'!DB106="","",'GPA Calculator Data Example'!DB106)</f>
        <v/>
      </c>
      <c r="AI106" s="171" t="str">
        <f>IF('GPA Calculator Data Example'!DC106="","",'GPA Calculator Data Example'!DC106)</f>
        <v/>
      </c>
    </row>
    <row r="107" spans="1:35" ht="14.25" customHeight="1" x14ac:dyDescent="0.3">
      <c r="A107" s="167" t="str">
        <f>IF('GPA Calculator Data Example'!A107="","",'GPA Calculator Data Example'!A107)</f>
        <v/>
      </c>
      <c r="B107" s="110" t="str">
        <f>IF('GPA Calculator Data Example'!B107="","",'GPA Calculator Data Example'!B107)</f>
        <v/>
      </c>
      <c r="C107" s="110" t="str">
        <f>IF('GPA Calculator Data Example'!C107="","",'GPA Calculator Data Example'!C107)</f>
        <v/>
      </c>
      <c r="D107" s="179" t="str">
        <f>IF('GPA Calculator Data Example'!E107="","",'GPA Calculator Data Example'!E107)</f>
        <v/>
      </c>
      <c r="E107" s="180" t="str">
        <f>IF('GPA Calculator Data Example'!N107="","",'GPA Calculator Data Example'!N107)</f>
        <v/>
      </c>
      <c r="F107" s="180" t="str">
        <f>IF('GPA Calculator Data Example'!O107="","",'GPA Calculator Data Example'!O107)</f>
        <v/>
      </c>
      <c r="G107" s="180" t="str">
        <f>IF('GPA Calculator Data Example'!P107="","",'GPA Calculator Data Example'!P107)</f>
        <v/>
      </c>
      <c r="H107" s="181" t="str">
        <f>IF('GPA Calculator Data Example'!R107="","",'GPA Calculator Data Example'!R107)</f>
        <v/>
      </c>
      <c r="I107" s="171" t="str">
        <f>IF('GPA Calculator Data Example'!AA107="","",'GPA Calculator Data Example'!AA107)</f>
        <v/>
      </c>
      <c r="J107" s="171" t="str">
        <f>IF('GPA Calculator Data Example'!AB107="","",'GPA Calculator Data Example'!AB107)</f>
        <v/>
      </c>
      <c r="K107" s="171" t="str">
        <f>IF('GPA Calculator Data Example'!AC107="","",'GPA Calculator Data Example'!AC107)</f>
        <v/>
      </c>
      <c r="L107" s="179" t="str">
        <f>IF('GPA Calculator Data Example'!AE107="","",'GPA Calculator Data Example'!AE107)</f>
        <v/>
      </c>
      <c r="M107" s="180" t="str">
        <f>IF('GPA Calculator Data Example'!AN107="","",'GPA Calculator Data Example'!AN107)</f>
        <v/>
      </c>
      <c r="N107" s="180" t="str">
        <f>IF('GPA Calculator Data Example'!AO107="","",'GPA Calculator Data Example'!AO107)</f>
        <v/>
      </c>
      <c r="O107" s="180" t="str">
        <f>IF('GPA Calculator Data Example'!AP107="","",'GPA Calculator Data Example'!AP107)</f>
        <v/>
      </c>
      <c r="P107" s="181" t="str">
        <f>IF('GPA Calculator Data Example'!AR107="","",'GPA Calculator Data Example'!AR107)</f>
        <v/>
      </c>
      <c r="Q107" s="171" t="str">
        <f>IF('GPA Calculator Data Example'!BA107="","",'GPA Calculator Data Example'!BA107)</f>
        <v/>
      </c>
      <c r="R107" s="171" t="str">
        <f>IF('GPA Calculator Data Example'!BB107="","",'GPA Calculator Data Example'!BB107)</f>
        <v/>
      </c>
      <c r="S107" s="171" t="str">
        <f>IF('GPA Calculator Data Example'!BC107="","",'GPA Calculator Data Example'!BC107)</f>
        <v/>
      </c>
      <c r="T107" s="179" t="str">
        <f>IF('GPA Calculator Data Example'!BE107="","",'GPA Calculator Data Example'!BE107)</f>
        <v/>
      </c>
      <c r="U107" s="180" t="str">
        <f>IF('GPA Calculator Data Example'!BN107="","",'GPA Calculator Data Example'!BN107)</f>
        <v/>
      </c>
      <c r="V107" s="180" t="str">
        <f>IF('GPA Calculator Data Example'!BO107="","",'GPA Calculator Data Example'!BO107)</f>
        <v/>
      </c>
      <c r="W107" s="180" t="str">
        <f>IF('GPA Calculator Data Example'!BP107="","",'GPA Calculator Data Example'!BP107)</f>
        <v/>
      </c>
      <c r="X107" s="181" t="str">
        <f>IF('GPA Calculator Data Example'!BR107="","",'GPA Calculator Data Example'!BR107)</f>
        <v/>
      </c>
      <c r="Y107" s="171" t="str">
        <f>IF('GPA Calculator Data Example'!CA107="","",'GPA Calculator Data Example'!CA107)</f>
        <v/>
      </c>
      <c r="Z107" s="171" t="str">
        <f>IF('GPA Calculator Data Example'!CB107="","",'GPA Calculator Data Example'!CB107)</f>
        <v/>
      </c>
      <c r="AA107" s="171" t="str">
        <f>IF('GPA Calculator Data Example'!CC107="","",'GPA Calculator Data Example'!CC107)</f>
        <v/>
      </c>
      <c r="AB107" s="179" t="str">
        <f>IF('GPA Calculator Data Example'!CE107="","",'GPA Calculator Data Example'!CE107)</f>
        <v/>
      </c>
      <c r="AC107" s="180" t="str">
        <f>IF('GPA Calculator Data Example'!CN107="","",'GPA Calculator Data Example'!CN107)</f>
        <v/>
      </c>
      <c r="AD107" s="180" t="str">
        <f>IF('GPA Calculator Data Example'!CO107="","",'GPA Calculator Data Example'!CO107)</f>
        <v/>
      </c>
      <c r="AE107" s="180" t="str">
        <f>IF('GPA Calculator Data Example'!CP107="","",'GPA Calculator Data Example'!CP107)</f>
        <v/>
      </c>
      <c r="AF107" s="181" t="str">
        <f>IF('GPA Calculator Data Example'!CR107="","",'GPA Calculator Data Example'!CR107)</f>
        <v/>
      </c>
      <c r="AG107" s="171" t="str">
        <f>IF('GPA Calculator Data Example'!DA107="","",'GPA Calculator Data Example'!DA107)</f>
        <v/>
      </c>
      <c r="AH107" s="171" t="str">
        <f>IF('GPA Calculator Data Example'!DB107="","",'GPA Calculator Data Example'!DB107)</f>
        <v/>
      </c>
      <c r="AI107" s="171" t="str">
        <f>IF('GPA Calculator Data Example'!DC107="","",'GPA Calculator Data Example'!DC107)</f>
        <v/>
      </c>
    </row>
    <row r="108" spans="1:35" ht="14.25" customHeight="1" x14ac:dyDescent="0.3">
      <c r="A108" s="167" t="str">
        <f>IF('GPA Calculator Data Example'!A108="","",'GPA Calculator Data Example'!A108)</f>
        <v/>
      </c>
      <c r="B108" s="110" t="str">
        <f>IF('GPA Calculator Data Example'!B108="","",'GPA Calculator Data Example'!B108)</f>
        <v/>
      </c>
      <c r="C108" s="110" t="str">
        <f>IF('GPA Calculator Data Example'!C108="","",'GPA Calculator Data Example'!C108)</f>
        <v/>
      </c>
      <c r="D108" s="179" t="str">
        <f>IF('GPA Calculator Data Example'!E108="","",'GPA Calculator Data Example'!E108)</f>
        <v/>
      </c>
      <c r="E108" s="180" t="str">
        <f>IF('GPA Calculator Data Example'!N108="","",'GPA Calculator Data Example'!N108)</f>
        <v/>
      </c>
      <c r="F108" s="180" t="str">
        <f>IF('GPA Calculator Data Example'!O108="","",'GPA Calculator Data Example'!O108)</f>
        <v/>
      </c>
      <c r="G108" s="180" t="str">
        <f>IF('GPA Calculator Data Example'!P108="","",'GPA Calculator Data Example'!P108)</f>
        <v/>
      </c>
      <c r="H108" s="181" t="str">
        <f>IF('GPA Calculator Data Example'!R108="","",'GPA Calculator Data Example'!R108)</f>
        <v/>
      </c>
      <c r="I108" s="171" t="str">
        <f>IF('GPA Calculator Data Example'!AA108="","",'GPA Calculator Data Example'!AA108)</f>
        <v/>
      </c>
      <c r="J108" s="171" t="str">
        <f>IF('GPA Calculator Data Example'!AB108="","",'GPA Calculator Data Example'!AB108)</f>
        <v/>
      </c>
      <c r="K108" s="171" t="str">
        <f>IF('GPA Calculator Data Example'!AC108="","",'GPA Calculator Data Example'!AC108)</f>
        <v/>
      </c>
      <c r="L108" s="179" t="str">
        <f>IF('GPA Calculator Data Example'!AE108="","",'GPA Calculator Data Example'!AE108)</f>
        <v/>
      </c>
      <c r="M108" s="180" t="str">
        <f>IF('GPA Calculator Data Example'!AN108="","",'GPA Calculator Data Example'!AN108)</f>
        <v/>
      </c>
      <c r="N108" s="180" t="str">
        <f>IF('GPA Calculator Data Example'!AO108="","",'GPA Calculator Data Example'!AO108)</f>
        <v/>
      </c>
      <c r="O108" s="180" t="str">
        <f>IF('GPA Calculator Data Example'!AP108="","",'GPA Calculator Data Example'!AP108)</f>
        <v/>
      </c>
      <c r="P108" s="181" t="str">
        <f>IF('GPA Calculator Data Example'!AR108="","",'GPA Calculator Data Example'!AR108)</f>
        <v/>
      </c>
      <c r="Q108" s="171" t="str">
        <f>IF('GPA Calculator Data Example'!BA108="","",'GPA Calculator Data Example'!BA108)</f>
        <v/>
      </c>
      <c r="R108" s="171" t="str">
        <f>IF('GPA Calculator Data Example'!BB108="","",'GPA Calculator Data Example'!BB108)</f>
        <v/>
      </c>
      <c r="S108" s="171" t="str">
        <f>IF('GPA Calculator Data Example'!BC108="","",'GPA Calculator Data Example'!BC108)</f>
        <v/>
      </c>
      <c r="T108" s="179" t="str">
        <f>IF('GPA Calculator Data Example'!BE108="","",'GPA Calculator Data Example'!BE108)</f>
        <v/>
      </c>
      <c r="U108" s="180" t="str">
        <f>IF('GPA Calculator Data Example'!BN108="","",'GPA Calculator Data Example'!BN108)</f>
        <v/>
      </c>
      <c r="V108" s="180" t="str">
        <f>IF('GPA Calculator Data Example'!BO108="","",'GPA Calculator Data Example'!BO108)</f>
        <v/>
      </c>
      <c r="W108" s="180" t="str">
        <f>IF('GPA Calculator Data Example'!BP108="","",'GPA Calculator Data Example'!BP108)</f>
        <v/>
      </c>
      <c r="X108" s="181" t="str">
        <f>IF('GPA Calculator Data Example'!BR108="","",'GPA Calculator Data Example'!BR108)</f>
        <v/>
      </c>
      <c r="Y108" s="171" t="str">
        <f>IF('GPA Calculator Data Example'!CA108="","",'GPA Calculator Data Example'!CA108)</f>
        <v/>
      </c>
      <c r="Z108" s="171" t="str">
        <f>IF('GPA Calculator Data Example'!CB108="","",'GPA Calculator Data Example'!CB108)</f>
        <v/>
      </c>
      <c r="AA108" s="171" t="str">
        <f>IF('GPA Calculator Data Example'!CC108="","",'GPA Calculator Data Example'!CC108)</f>
        <v/>
      </c>
      <c r="AB108" s="179" t="str">
        <f>IF('GPA Calculator Data Example'!CE108="","",'GPA Calculator Data Example'!CE108)</f>
        <v/>
      </c>
      <c r="AC108" s="180" t="str">
        <f>IF('GPA Calculator Data Example'!CN108="","",'GPA Calculator Data Example'!CN108)</f>
        <v/>
      </c>
      <c r="AD108" s="180" t="str">
        <f>IF('GPA Calculator Data Example'!CO108="","",'GPA Calculator Data Example'!CO108)</f>
        <v/>
      </c>
      <c r="AE108" s="180" t="str">
        <f>IF('GPA Calculator Data Example'!CP108="","",'GPA Calculator Data Example'!CP108)</f>
        <v/>
      </c>
      <c r="AF108" s="181" t="str">
        <f>IF('GPA Calculator Data Example'!CR108="","",'GPA Calculator Data Example'!CR108)</f>
        <v/>
      </c>
      <c r="AG108" s="171" t="str">
        <f>IF('GPA Calculator Data Example'!DA108="","",'GPA Calculator Data Example'!DA108)</f>
        <v/>
      </c>
      <c r="AH108" s="171" t="str">
        <f>IF('GPA Calculator Data Example'!DB108="","",'GPA Calculator Data Example'!DB108)</f>
        <v/>
      </c>
      <c r="AI108" s="171" t="str">
        <f>IF('GPA Calculator Data Example'!DC108="","",'GPA Calculator Data Example'!DC108)</f>
        <v/>
      </c>
    </row>
    <row r="109" spans="1:35" ht="14.25" customHeight="1" x14ac:dyDescent="0.3">
      <c r="A109" s="167" t="str">
        <f>IF('GPA Calculator Data Example'!A109="","",'GPA Calculator Data Example'!A109)</f>
        <v/>
      </c>
      <c r="B109" s="110" t="str">
        <f>IF('GPA Calculator Data Example'!B109="","",'GPA Calculator Data Example'!B109)</f>
        <v/>
      </c>
      <c r="C109" s="110" t="str">
        <f>IF('GPA Calculator Data Example'!C109="","",'GPA Calculator Data Example'!C109)</f>
        <v/>
      </c>
      <c r="D109" s="179" t="str">
        <f>IF('GPA Calculator Data Example'!E109="","",'GPA Calculator Data Example'!E109)</f>
        <v/>
      </c>
      <c r="E109" s="180" t="str">
        <f>IF('GPA Calculator Data Example'!N109="","",'GPA Calculator Data Example'!N109)</f>
        <v/>
      </c>
      <c r="F109" s="180" t="str">
        <f>IF('GPA Calculator Data Example'!O109="","",'GPA Calculator Data Example'!O109)</f>
        <v/>
      </c>
      <c r="G109" s="180" t="str">
        <f>IF('GPA Calculator Data Example'!P109="","",'GPA Calculator Data Example'!P109)</f>
        <v/>
      </c>
      <c r="H109" s="181" t="str">
        <f>IF('GPA Calculator Data Example'!R109="","",'GPA Calculator Data Example'!R109)</f>
        <v/>
      </c>
      <c r="I109" s="171" t="str">
        <f>IF('GPA Calculator Data Example'!AA109="","",'GPA Calculator Data Example'!AA109)</f>
        <v/>
      </c>
      <c r="J109" s="171" t="str">
        <f>IF('GPA Calculator Data Example'!AB109="","",'GPA Calculator Data Example'!AB109)</f>
        <v/>
      </c>
      <c r="K109" s="171" t="str">
        <f>IF('GPA Calculator Data Example'!AC109="","",'GPA Calculator Data Example'!AC109)</f>
        <v/>
      </c>
      <c r="L109" s="179" t="str">
        <f>IF('GPA Calculator Data Example'!AE109="","",'GPA Calculator Data Example'!AE109)</f>
        <v/>
      </c>
      <c r="M109" s="180" t="str">
        <f>IF('GPA Calculator Data Example'!AN109="","",'GPA Calculator Data Example'!AN109)</f>
        <v/>
      </c>
      <c r="N109" s="180" t="str">
        <f>IF('GPA Calculator Data Example'!AO109="","",'GPA Calculator Data Example'!AO109)</f>
        <v/>
      </c>
      <c r="O109" s="180" t="str">
        <f>IF('GPA Calculator Data Example'!AP109="","",'GPA Calculator Data Example'!AP109)</f>
        <v/>
      </c>
      <c r="P109" s="181" t="str">
        <f>IF('GPA Calculator Data Example'!AR109="","",'GPA Calculator Data Example'!AR109)</f>
        <v/>
      </c>
      <c r="Q109" s="171" t="str">
        <f>IF('GPA Calculator Data Example'!BA109="","",'GPA Calculator Data Example'!BA109)</f>
        <v/>
      </c>
      <c r="R109" s="171" t="str">
        <f>IF('GPA Calculator Data Example'!BB109="","",'GPA Calculator Data Example'!BB109)</f>
        <v/>
      </c>
      <c r="S109" s="171" t="str">
        <f>IF('GPA Calculator Data Example'!BC109="","",'GPA Calculator Data Example'!BC109)</f>
        <v/>
      </c>
      <c r="T109" s="179" t="str">
        <f>IF('GPA Calculator Data Example'!BE109="","",'GPA Calculator Data Example'!BE109)</f>
        <v/>
      </c>
      <c r="U109" s="180" t="str">
        <f>IF('GPA Calculator Data Example'!BN109="","",'GPA Calculator Data Example'!BN109)</f>
        <v/>
      </c>
      <c r="V109" s="180" t="str">
        <f>IF('GPA Calculator Data Example'!BO109="","",'GPA Calculator Data Example'!BO109)</f>
        <v/>
      </c>
      <c r="W109" s="180" t="str">
        <f>IF('GPA Calculator Data Example'!BP109="","",'GPA Calculator Data Example'!BP109)</f>
        <v/>
      </c>
      <c r="X109" s="181" t="str">
        <f>IF('GPA Calculator Data Example'!BR109="","",'GPA Calculator Data Example'!BR109)</f>
        <v/>
      </c>
      <c r="Y109" s="171" t="str">
        <f>IF('GPA Calculator Data Example'!CA109="","",'GPA Calculator Data Example'!CA109)</f>
        <v/>
      </c>
      <c r="Z109" s="171" t="str">
        <f>IF('GPA Calculator Data Example'!CB109="","",'GPA Calculator Data Example'!CB109)</f>
        <v/>
      </c>
      <c r="AA109" s="171" t="str">
        <f>IF('GPA Calculator Data Example'!CC109="","",'GPA Calculator Data Example'!CC109)</f>
        <v/>
      </c>
      <c r="AB109" s="179" t="str">
        <f>IF('GPA Calculator Data Example'!CE109="","",'GPA Calculator Data Example'!CE109)</f>
        <v/>
      </c>
      <c r="AC109" s="180" t="str">
        <f>IF('GPA Calculator Data Example'!CN109="","",'GPA Calculator Data Example'!CN109)</f>
        <v/>
      </c>
      <c r="AD109" s="180" t="str">
        <f>IF('GPA Calculator Data Example'!CO109="","",'GPA Calculator Data Example'!CO109)</f>
        <v/>
      </c>
      <c r="AE109" s="180" t="str">
        <f>IF('GPA Calculator Data Example'!CP109="","",'GPA Calculator Data Example'!CP109)</f>
        <v/>
      </c>
      <c r="AF109" s="181" t="str">
        <f>IF('GPA Calculator Data Example'!CR109="","",'GPA Calculator Data Example'!CR109)</f>
        <v/>
      </c>
      <c r="AG109" s="171" t="str">
        <f>IF('GPA Calculator Data Example'!DA109="","",'GPA Calculator Data Example'!DA109)</f>
        <v/>
      </c>
      <c r="AH109" s="171" t="str">
        <f>IF('GPA Calculator Data Example'!DB109="","",'GPA Calculator Data Example'!DB109)</f>
        <v/>
      </c>
      <c r="AI109" s="171" t="str">
        <f>IF('GPA Calculator Data Example'!DC109="","",'GPA Calculator Data Example'!DC109)</f>
        <v/>
      </c>
    </row>
    <row r="110" spans="1:35" ht="14.25" customHeight="1" x14ac:dyDescent="0.3">
      <c r="A110" s="167" t="str">
        <f>IF('GPA Calculator Data Example'!A110="","",'GPA Calculator Data Example'!A110)</f>
        <v/>
      </c>
      <c r="B110" s="110" t="str">
        <f>IF('GPA Calculator Data Example'!B110="","",'GPA Calculator Data Example'!B110)</f>
        <v/>
      </c>
      <c r="C110" s="110" t="str">
        <f>IF('GPA Calculator Data Example'!C110="","",'GPA Calculator Data Example'!C110)</f>
        <v/>
      </c>
      <c r="D110" s="179" t="str">
        <f>IF('GPA Calculator Data Example'!E110="","",'GPA Calculator Data Example'!E110)</f>
        <v/>
      </c>
      <c r="E110" s="180" t="str">
        <f>IF('GPA Calculator Data Example'!N110="","",'GPA Calculator Data Example'!N110)</f>
        <v/>
      </c>
      <c r="F110" s="180" t="str">
        <f>IF('GPA Calculator Data Example'!O110="","",'GPA Calculator Data Example'!O110)</f>
        <v/>
      </c>
      <c r="G110" s="180" t="str">
        <f>IF('GPA Calculator Data Example'!P110="","",'GPA Calculator Data Example'!P110)</f>
        <v/>
      </c>
      <c r="H110" s="181" t="str">
        <f>IF('GPA Calculator Data Example'!R110="","",'GPA Calculator Data Example'!R110)</f>
        <v/>
      </c>
      <c r="I110" s="171" t="str">
        <f>IF('GPA Calculator Data Example'!AA110="","",'GPA Calculator Data Example'!AA110)</f>
        <v/>
      </c>
      <c r="J110" s="171" t="str">
        <f>IF('GPA Calculator Data Example'!AB110="","",'GPA Calculator Data Example'!AB110)</f>
        <v/>
      </c>
      <c r="K110" s="171" t="str">
        <f>IF('GPA Calculator Data Example'!AC110="","",'GPA Calculator Data Example'!AC110)</f>
        <v/>
      </c>
      <c r="L110" s="179" t="str">
        <f>IF('GPA Calculator Data Example'!AE110="","",'GPA Calculator Data Example'!AE110)</f>
        <v/>
      </c>
      <c r="M110" s="180" t="str">
        <f>IF('GPA Calculator Data Example'!AN110="","",'GPA Calculator Data Example'!AN110)</f>
        <v/>
      </c>
      <c r="N110" s="180" t="str">
        <f>IF('GPA Calculator Data Example'!AO110="","",'GPA Calculator Data Example'!AO110)</f>
        <v/>
      </c>
      <c r="O110" s="180" t="str">
        <f>IF('GPA Calculator Data Example'!AP110="","",'GPA Calculator Data Example'!AP110)</f>
        <v/>
      </c>
      <c r="P110" s="181" t="str">
        <f>IF('GPA Calculator Data Example'!AR110="","",'GPA Calculator Data Example'!AR110)</f>
        <v/>
      </c>
      <c r="Q110" s="171" t="str">
        <f>IF('GPA Calculator Data Example'!BA110="","",'GPA Calculator Data Example'!BA110)</f>
        <v/>
      </c>
      <c r="R110" s="171" t="str">
        <f>IF('GPA Calculator Data Example'!BB110="","",'GPA Calculator Data Example'!BB110)</f>
        <v/>
      </c>
      <c r="S110" s="171" t="str">
        <f>IF('GPA Calculator Data Example'!BC110="","",'GPA Calculator Data Example'!BC110)</f>
        <v/>
      </c>
      <c r="T110" s="179" t="str">
        <f>IF('GPA Calculator Data Example'!BE110="","",'GPA Calculator Data Example'!BE110)</f>
        <v/>
      </c>
      <c r="U110" s="180" t="str">
        <f>IF('GPA Calculator Data Example'!BN110="","",'GPA Calculator Data Example'!BN110)</f>
        <v/>
      </c>
      <c r="V110" s="180" t="str">
        <f>IF('GPA Calculator Data Example'!BO110="","",'GPA Calculator Data Example'!BO110)</f>
        <v/>
      </c>
      <c r="W110" s="180" t="str">
        <f>IF('GPA Calculator Data Example'!BP110="","",'GPA Calculator Data Example'!BP110)</f>
        <v/>
      </c>
      <c r="X110" s="181" t="str">
        <f>IF('GPA Calculator Data Example'!BR110="","",'GPA Calculator Data Example'!BR110)</f>
        <v/>
      </c>
      <c r="Y110" s="171" t="str">
        <f>IF('GPA Calculator Data Example'!CA110="","",'GPA Calculator Data Example'!CA110)</f>
        <v/>
      </c>
      <c r="Z110" s="171" t="str">
        <f>IF('GPA Calculator Data Example'!CB110="","",'GPA Calculator Data Example'!CB110)</f>
        <v/>
      </c>
      <c r="AA110" s="171" t="str">
        <f>IF('GPA Calculator Data Example'!CC110="","",'GPA Calculator Data Example'!CC110)</f>
        <v/>
      </c>
      <c r="AB110" s="179" t="str">
        <f>IF('GPA Calculator Data Example'!CE110="","",'GPA Calculator Data Example'!CE110)</f>
        <v/>
      </c>
      <c r="AC110" s="180" t="str">
        <f>IF('GPA Calculator Data Example'!CN110="","",'GPA Calculator Data Example'!CN110)</f>
        <v/>
      </c>
      <c r="AD110" s="180" t="str">
        <f>IF('GPA Calculator Data Example'!CO110="","",'GPA Calculator Data Example'!CO110)</f>
        <v/>
      </c>
      <c r="AE110" s="180" t="str">
        <f>IF('GPA Calculator Data Example'!CP110="","",'GPA Calculator Data Example'!CP110)</f>
        <v/>
      </c>
      <c r="AF110" s="181" t="str">
        <f>IF('GPA Calculator Data Example'!CR110="","",'GPA Calculator Data Example'!CR110)</f>
        <v/>
      </c>
      <c r="AG110" s="171" t="str">
        <f>IF('GPA Calculator Data Example'!DA110="","",'GPA Calculator Data Example'!DA110)</f>
        <v/>
      </c>
      <c r="AH110" s="171" t="str">
        <f>IF('GPA Calculator Data Example'!DB110="","",'GPA Calculator Data Example'!DB110)</f>
        <v/>
      </c>
      <c r="AI110" s="171" t="str">
        <f>IF('GPA Calculator Data Example'!DC110="","",'GPA Calculator Data Example'!DC110)</f>
        <v/>
      </c>
    </row>
    <row r="111" spans="1:35" ht="14.25" customHeight="1" x14ac:dyDescent="0.3">
      <c r="A111" s="167" t="str">
        <f>IF('GPA Calculator Data Example'!A111="","",'GPA Calculator Data Example'!A111)</f>
        <v/>
      </c>
      <c r="B111" s="110" t="str">
        <f>IF('GPA Calculator Data Example'!B111="","",'GPA Calculator Data Example'!B111)</f>
        <v/>
      </c>
      <c r="C111" s="110" t="str">
        <f>IF('GPA Calculator Data Example'!C111="","",'GPA Calculator Data Example'!C111)</f>
        <v/>
      </c>
      <c r="D111" s="179" t="str">
        <f>IF('GPA Calculator Data Example'!E111="","",'GPA Calculator Data Example'!E111)</f>
        <v/>
      </c>
      <c r="E111" s="180" t="str">
        <f>IF('GPA Calculator Data Example'!N111="","",'GPA Calculator Data Example'!N111)</f>
        <v/>
      </c>
      <c r="F111" s="180" t="str">
        <f>IF('GPA Calculator Data Example'!O111="","",'GPA Calculator Data Example'!O111)</f>
        <v/>
      </c>
      <c r="G111" s="180" t="str">
        <f>IF('GPA Calculator Data Example'!P111="","",'GPA Calculator Data Example'!P111)</f>
        <v/>
      </c>
      <c r="H111" s="181" t="str">
        <f>IF('GPA Calculator Data Example'!R111="","",'GPA Calculator Data Example'!R111)</f>
        <v/>
      </c>
      <c r="I111" s="171" t="str">
        <f>IF('GPA Calculator Data Example'!AA111="","",'GPA Calculator Data Example'!AA111)</f>
        <v/>
      </c>
      <c r="J111" s="171" t="str">
        <f>IF('GPA Calculator Data Example'!AB111="","",'GPA Calculator Data Example'!AB111)</f>
        <v/>
      </c>
      <c r="K111" s="171" t="str">
        <f>IF('GPA Calculator Data Example'!AC111="","",'GPA Calculator Data Example'!AC111)</f>
        <v/>
      </c>
      <c r="L111" s="179" t="str">
        <f>IF('GPA Calculator Data Example'!AE111="","",'GPA Calculator Data Example'!AE111)</f>
        <v/>
      </c>
      <c r="M111" s="180" t="str">
        <f>IF('GPA Calculator Data Example'!AN111="","",'GPA Calculator Data Example'!AN111)</f>
        <v/>
      </c>
      <c r="N111" s="180" t="str">
        <f>IF('GPA Calculator Data Example'!AO111="","",'GPA Calculator Data Example'!AO111)</f>
        <v/>
      </c>
      <c r="O111" s="180" t="str">
        <f>IF('GPA Calculator Data Example'!AP111="","",'GPA Calculator Data Example'!AP111)</f>
        <v/>
      </c>
      <c r="P111" s="181" t="str">
        <f>IF('GPA Calculator Data Example'!AR111="","",'GPA Calculator Data Example'!AR111)</f>
        <v/>
      </c>
      <c r="Q111" s="171" t="str">
        <f>IF('GPA Calculator Data Example'!BA111="","",'GPA Calculator Data Example'!BA111)</f>
        <v/>
      </c>
      <c r="R111" s="171" t="str">
        <f>IF('GPA Calculator Data Example'!BB111="","",'GPA Calculator Data Example'!BB111)</f>
        <v/>
      </c>
      <c r="S111" s="171" t="str">
        <f>IF('GPA Calculator Data Example'!BC111="","",'GPA Calculator Data Example'!BC111)</f>
        <v/>
      </c>
      <c r="T111" s="179" t="str">
        <f>IF('GPA Calculator Data Example'!BE111="","",'GPA Calculator Data Example'!BE111)</f>
        <v/>
      </c>
      <c r="U111" s="180" t="str">
        <f>IF('GPA Calculator Data Example'!BN111="","",'GPA Calculator Data Example'!BN111)</f>
        <v/>
      </c>
      <c r="V111" s="180" t="str">
        <f>IF('GPA Calculator Data Example'!BO111="","",'GPA Calculator Data Example'!BO111)</f>
        <v/>
      </c>
      <c r="W111" s="180" t="str">
        <f>IF('GPA Calculator Data Example'!BP111="","",'GPA Calculator Data Example'!BP111)</f>
        <v/>
      </c>
      <c r="X111" s="181" t="str">
        <f>IF('GPA Calculator Data Example'!BR111="","",'GPA Calculator Data Example'!BR111)</f>
        <v/>
      </c>
      <c r="Y111" s="171" t="str">
        <f>IF('GPA Calculator Data Example'!CA111="","",'GPA Calculator Data Example'!CA111)</f>
        <v/>
      </c>
      <c r="Z111" s="171" t="str">
        <f>IF('GPA Calculator Data Example'!CB111="","",'GPA Calculator Data Example'!CB111)</f>
        <v/>
      </c>
      <c r="AA111" s="171" t="str">
        <f>IF('GPA Calculator Data Example'!CC111="","",'GPA Calculator Data Example'!CC111)</f>
        <v/>
      </c>
      <c r="AB111" s="179" t="str">
        <f>IF('GPA Calculator Data Example'!CE111="","",'GPA Calculator Data Example'!CE111)</f>
        <v/>
      </c>
      <c r="AC111" s="180" t="str">
        <f>IF('GPA Calculator Data Example'!CN111="","",'GPA Calculator Data Example'!CN111)</f>
        <v/>
      </c>
      <c r="AD111" s="180" t="str">
        <f>IF('GPA Calculator Data Example'!CO111="","",'GPA Calculator Data Example'!CO111)</f>
        <v/>
      </c>
      <c r="AE111" s="180" t="str">
        <f>IF('GPA Calculator Data Example'!CP111="","",'GPA Calculator Data Example'!CP111)</f>
        <v/>
      </c>
      <c r="AF111" s="181" t="str">
        <f>IF('GPA Calculator Data Example'!CR111="","",'GPA Calculator Data Example'!CR111)</f>
        <v/>
      </c>
      <c r="AG111" s="171" t="str">
        <f>IF('GPA Calculator Data Example'!DA111="","",'GPA Calculator Data Example'!DA111)</f>
        <v/>
      </c>
      <c r="AH111" s="171" t="str">
        <f>IF('GPA Calculator Data Example'!DB111="","",'GPA Calculator Data Example'!DB111)</f>
        <v/>
      </c>
      <c r="AI111" s="171" t="str">
        <f>IF('GPA Calculator Data Example'!DC111="","",'GPA Calculator Data Example'!DC111)</f>
        <v/>
      </c>
    </row>
    <row r="112" spans="1:35" ht="14.25" customHeight="1" x14ac:dyDescent="0.3">
      <c r="A112" s="167" t="str">
        <f>IF('GPA Calculator Data Example'!A112="","",'GPA Calculator Data Example'!A112)</f>
        <v/>
      </c>
      <c r="B112" s="110" t="str">
        <f>IF('GPA Calculator Data Example'!B112="","",'GPA Calculator Data Example'!B112)</f>
        <v/>
      </c>
      <c r="C112" s="110" t="str">
        <f>IF('GPA Calculator Data Example'!C112="","",'GPA Calculator Data Example'!C112)</f>
        <v/>
      </c>
      <c r="D112" s="179" t="str">
        <f>IF('GPA Calculator Data Example'!E112="","",'GPA Calculator Data Example'!E112)</f>
        <v/>
      </c>
      <c r="E112" s="180" t="str">
        <f>IF('GPA Calculator Data Example'!N112="","",'GPA Calculator Data Example'!N112)</f>
        <v/>
      </c>
      <c r="F112" s="180" t="str">
        <f>IF('GPA Calculator Data Example'!O112="","",'GPA Calculator Data Example'!O112)</f>
        <v/>
      </c>
      <c r="G112" s="180" t="str">
        <f>IF('GPA Calculator Data Example'!P112="","",'GPA Calculator Data Example'!P112)</f>
        <v/>
      </c>
      <c r="H112" s="181" t="str">
        <f>IF('GPA Calculator Data Example'!R112="","",'GPA Calculator Data Example'!R112)</f>
        <v/>
      </c>
      <c r="I112" s="171" t="str">
        <f>IF('GPA Calculator Data Example'!AA112="","",'GPA Calculator Data Example'!AA112)</f>
        <v/>
      </c>
      <c r="J112" s="171" t="str">
        <f>IF('GPA Calculator Data Example'!AB112="","",'GPA Calculator Data Example'!AB112)</f>
        <v/>
      </c>
      <c r="K112" s="171" t="str">
        <f>IF('GPA Calculator Data Example'!AC112="","",'GPA Calculator Data Example'!AC112)</f>
        <v/>
      </c>
      <c r="L112" s="179" t="str">
        <f>IF('GPA Calculator Data Example'!AE112="","",'GPA Calculator Data Example'!AE112)</f>
        <v/>
      </c>
      <c r="M112" s="180" t="str">
        <f>IF('GPA Calculator Data Example'!AN112="","",'GPA Calculator Data Example'!AN112)</f>
        <v/>
      </c>
      <c r="N112" s="180" t="str">
        <f>IF('GPA Calculator Data Example'!AO112="","",'GPA Calculator Data Example'!AO112)</f>
        <v/>
      </c>
      <c r="O112" s="180" t="str">
        <f>IF('GPA Calculator Data Example'!AP112="","",'GPA Calculator Data Example'!AP112)</f>
        <v/>
      </c>
      <c r="P112" s="181" t="str">
        <f>IF('GPA Calculator Data Example'!AR112="","",'GPA Calculator Data Example'!AR112)</f>
        <v/>
      </c>
      <c r="Q112" s="171" t="str">
        <f>IF('GPA Calculator Data Example'!BA112="","",'GPA Calculator Data Example'!BA112)</f>
        <v/>
      </c>
      <c r="R112" s="171" t="str">
        <f>IF('GPA Calculator Data Example'!BB112="","",'GPA Calculator Data Example'!BB112)</f>
        <v/>
      </c>
      <c r="S112" s="171" t="str">
        <f>IF('GPA Calculator Data Example'!BC112="","",'GPA Calculator Data Example'!BC112)</f>
        <v/>
      </c>
      <c r="T112" s="179" t="str">
        <f>IF('GPA Calculator Data Example'!BE112="","",'GPA Calculator Data Example'!BE112)</f>
        <v/>
      </c>
      <c r="U112" s="180" t="str">
        <f>IF('GPA Calculator Data Example'!BN112="","",'GPA Calculator Data Example'!BN112)</f>
        <v/>
      </c>
      <c r="V112" s="180" t="str">
        <f>IF('GPA Calculator Data Example'!BO112="","",'GPA Calculator Data Example'!BO112)</f>
        <v/>
      </c>
      <c r="W112" s="180" t="str">
        <f>IF('GPA Calculator Data Example'!BP112="","",'GPA Calculator Data Example'!BP112)</f>
        <v/>
      </c>
      <c r="X112" s="181" t="str">
        <f>IF('GPA Calculator Data Example'!BR112="","",'GPA Calculator Data Example'!BR112)</f>
        <v/>
      </c>
      <c r="Y112" s="171" t="str">
        <f>IF('GPA Calculator Data Example'!CA112="","",'GPA Calculator Data Example'!CA112)</f>
        <v/>
      </c>
      <c r="Z112" s="171" t="str">
        <f>IF('GPA Calculator Data Example'!CB112="","",'GPA Calculator Data Example'!CB112)</f>
        <v/>
      </c>
      <c r="AA112" s="171" t="str">
        <f>IF('GPA Calculator Data Example'!CC112="","",'GPA Calculator Data Example'!CC112)</f>
        <v/>
      </c>
      <c r="AB112" s="179" t="str">
        <f>IF('GPA Calculator Data Example'!CE112="","",'GPA Calculator Data Example'!CE112)</f>
        <v/>
      </c>
      <c r="AC112" s="180" t="str">
        <f>IF('GPA Calculator Data Example'!CN112="","",'GPA Calculator Data Example'!CN112)</f>
        <v/>
      </c>
      <c r="AD112" s="180" t="str">
        <f>IF('GPA Calculator Data Example'!CO112="","",'GPA Calculator Data Example'!CO112)</f>
        <v/>
      </c>
      <c r="AE112" s="180" t="str">
        <f>IF('GPA Calculator Data Example'!CP112="","",'GPA Calculator Data Example'!CP112)</f>
        <v/>
      </c>
      <c r="AF112" s="181" t="str">
        <f>IF('GPA Calculator Data Example'!CR112="","",'GPA Calculator Data Example'!CR112)</f>
        <v/>
      </c>
      <c r="AG112" s="171" t="str">
        <f>IF('GPA Calculator Data Example'!DA112="","",'GPA Calculator Data Example'!DA112)</f>
        <v/>
      </c>
      <c r="AH112" s="171" t="str">
        <f>IF('GPA Calculator Data Example'!DB112="","",'GPA Calculator Data Example'!DB112)</f>
        <v/>
      </c>
      <c r="AI112" s="171" t="str">
        <f>IF('GPA Calculator Data Example'!DC112="","",'GPA Calculator Data Example'!DC112)</f>
        <v/>
      </c>
    </row>
    <row r="113" spans="1:35" ht="14.25" customHeight="1" x14ac:dyDescent="0.3">
      <c r="A113" s="167" t="str">
        <f>IF('GPA Calculator Data Example'!A113="","",'GPA Calculator Data Example'!A113)</f>
        <v/>
      </c>
      <c r="B113" s="110" t="str">
        <f>IF('GPA Calculator Data Example'!B113="","",'GPA Calculator Data Example'!B113)</f>
        <v/>
      </c>
      <c r="C113" s="110" t="str">
        <f>IF('GPA Calculator Data Example'!C113="","",'GPA Calculator Data Example'!C113)</f>
        <v/>
      </c>
      <c r="D113" s="179" t="str">
        <f>IF('GPA Calculator Data Example'!E113="","",'GPA Calculator Data Example'!E113)</f>
        <v/>
      </c>
      <c r="E113" s="180" t="str">
        <f>IF('GPA Calculator Data Example'!N113="","",'GPA Calculator Data Example'!N113)</f>
        <v/>
      </c>
      <c r="F113" s="180" t="str">
        <f>IF('GPA Calculator Data Example'!O113="","",'GPA Calculator Data Example'!O113)</f>
        <v/>
      </c>
      <c r="G113" s="180" t="str">
        <f>IF('GPA Calculator Data Example'!P113="","",'GPA Calculator Data Example'!P113)</f>
        <v/>
      </c>
      <c r="H113" s="181" t="str">
        <f>IF('GPA Calculator Data Example'!R113="","",'GPA Calculator Data Example'!R113)</f>
        <v/>
      </c>
      <c r="I113" s="171" t="str">
        <f>IF('GPA Calculator Data Example'!AA113="","",'GPA Calculator Data Example'!AA113)</f>
        <v/>
      </c>
      <c r="J113" s="171" t="str">
        <f>IF('GPA Calculator Data Example'!AB113="","",'GPA Calculator Data Example'!AB113)</f>
        <v/>
      </c>
      <c r="K113" s="171" t="str">
        <f>IF('GPA Calculator Data Example'!AC113="","",'GPA Calculator Data Example'!AC113)</f>
        <v/>
      </c>
      <c r="L113" s="179" t="str">
        <f>IF('GPA Calculator Data Example'!AE113="","",'GPA Calculator Data Example'!AE113)</f>
        <v/>
      </c>
      <c r="M113" s="180" t="str">
        <f>IF('GPA Calculator Data Example'!AN113="","",'GPA Calculator Data Example'!AN113)</f>
        <v/>
      </c>
      <c r="N113" s="180" t="str">
        <f>IF('GPA Calculator Data Example'!AO113="","",'GPA Calculator Data Example'!AO113)</f>
        <v/>
      </c>
      <c r="O113" s="180" t="str">
        <f>IF('GPA Calculator Data Example'!AP113="","",'GPA Calculator Data Example'!AP113)</f>
        <v/>
      </c>
      <c r="P113" s="181" t="str">
        <f>IF('GPA Calculator Data Example'!AR113="","",'GPA Calculator Data Example'!AR113)</f>
        <v/>
      </c>
      <c r="Q113" s="171" t="str">
        <f>IF('GPA Calculator Data Example'!BA113="","",'GPA Calculator Data Example'!BA113)</f>
        <v/>
      </c>
      <c r="R113" s="171" t="str">
        <f>IF('GPA Calculator Data Example'!BB113="","",'GPA Calculator Data Example'!BB113)</f>
        <v/>
      </c>
      <c r="S113" s="171" t="str">
        <f>IF('GPA Calculator Data Example'!BC113="","",'GPA Calculator Data Example'!BC113)</f>
        <v/>
      </c>
      <c r="T113" s="179" t="str">
        <f>IF('GPA Calculator Data Example'!BE113="","",'GPA Calculator Data Example'!BE113)</f>
        <v/>
      </c>
      <c r="U113" s="180" t="str">
        <f>IF('GPA Calculator Data Example'!BN113="","",'GPA Calculator Data Example'!BN113)</f>
        <v/>
      </c>
      <c r="V113" s="180" t="str">
        <f>IF('GPA Calculator Data Example'!BO113="","",'GPA Calculator Data Example'!BO113)</f>
        <v/>
      </c>
      <c r="W113" s="180" t="str">
        <f>IF('GPA Calculator Data Example'!BP113="","",'GPA Calculator Data Example'!BP113)</f>
        <v/>
      </c>
      <c r="X113" s="181" t="str">
        <f>IF('GPA Calculator Data Example'!BR113="","",'GPA Calculator Data Example'!BR113)</f>
        <v/>
      </c>
      <c r="Y113" s="171" t="str">
        <f>IF('GPA Calculator Data Example'!CA113="","",'GPA Calculator Data Example'!CA113)</f>
        <v/>
      </c>
      <c r="Z113" s="171" t="str">
        <f>IF('GPA Calculator Data Example'!CB113="","",'GPA Calculator Data Example'!CB113)</f>
        <v/>
      </c>
      <c r="AA113" s="171" t="str">
        <f>IF('GPA Calculator Data Example'!CC113="","",'GPA Calculator Data Example'!CC113)</f>
        <v/>
      </c>
      <c r="AB113" s="179" t="str">
        <f>IF('GPA Calculator Data Example'!CE113="","",'GPA Calculator Data Example'!CE113)</f>
        <v/>
      </c>
      <c r="AC113" s="180" t="str">
        <f>IF('GPA Calculator Data Example'!CN113="","",'GPA Calculator Data Example'!CN113)</f>
        <v/>
      </c>
      <c r="AD113" s="180" t="str">
        <f>IF('GPA Calculator Data Example'!CO113="","",'GPA Calculator Data Example'!CO113)</f>
        <v/>
      </c>
      <c r="AE113" s="180" t="str">
        <f>IF('GPA Calculator Data Example'!CP113="","",'GPA Calculator Data Example'!CP113)</f>
        <v/>
      </c>
      <c r="AF113" s="181" t="str">
        <f>IF('GPA Calculator Data Example'!CR113="","",'GPA Calculator Data Example'!CR113)</f>
        <v/>
      </c>
      <c r="AG113" s="171" t="str">
        <f>IF('GPA Calculator Data Example'!DA113="","",'GPA Calculator Data Example'!DA113)</f>
        <v/>
      </c>
      <c r="AH113" s="171" t="str">
        <f>IF('GPA Calculator Data Example'!DB113="","",'GPA Calculator Data Example'!DB113)</f>
        <v/>
      </c>
      <c r="AI113" s="171" t="str">
        <f>IF('GPA Calculator Data Example'!DC113="","",'GPA Calculator Data Example'!DC113)</f>
        <v/>
      </c>
    </row>
    <row r="114" spans="1:35" ht="14.25" customHeight="1" x14ac:dyDescent="0.3">
      <c r="A114" s="167" t="str">
        <f>IF('GPA Calculator Data Example'!A114="","",'GPA Calculator Data Example'!A114)</f>
        <v/>
      </c>
      <c r="B114" s="110" t="str">
        <f>IF('GPA Calculator Data Example'!B114="","",'GPA Calculator Data Example'!B114)</f>
        <v/>
      </c>
      <c r="C114" s="110" t="str">
        <f>IF('GPA Calculator Data Example'!C114="","",'GPA Calculator Data Example'!C114)</f>
        <v/>
      </c>
      <c r="D114" s="179" t="str">
        <f>IF('GPA Calculator Data Example'!E114="","",'GPA Calculator Data Example'!E114)</f>
        <v/>
      </c>
      <c r="E114" s="180" t="str">
        <f>IF('GPA Calculator Data Example'!N114="","",'GPA Calculator Data Example'!N114)</f>
        <v/>
      </c>
      <c r="F114" s="180" t="str">
        <f>IF('GPA Calculator Data Example'!O114="","",'GPA Calculator Data Example'!O114)</f>
        <v/>
      </c>
      <c r="G114" s="180" t="str">
        <f>IF('GPA Calculator Data Example'!P114="","",'GPA Calculator Data Example'!P114)</f>
        <v/>
      </c>
      <c r="H114" s="181" t="str">
        <f>IF('GPA Calculator Data Example'!R114="","",'GPA Calculator Data Example'!R114)</f>
        <v/>
      </c>
      <c r="I114" s="171" t="str">
        <f>IF('GPA Calculator Data Example'!AA114="","",'GPA Calculator Data Example'!AA114)</f>
        <v/>
      </c>
      <c r="J114" s="171" t="str">
        <f>IF('GPA Calculator Data Example'!AB114="","",'GPA Calculator Data Example'!AB114)</f>
        <v/>
      </c>
      <c r="K114" s="171" t="str">
        <f>IF('GPA Calculator Data Example'!AC114="","",'GPA Calculator Data Example'!AC114)</f>
        <v/>
      </c>
      <c r="L114" s="179" t="str">
        <f>IF('GPA Calculator Data Example'!AE114="","",'GPA Calculator Data Example'!AE114)</f>
        <v/>
      </c>
      <c r="M114" s="180" t="str">
        <f>IF('GPA Calculator Data Example'!AN114="","",'GPA Calculator Data Example'!AN114)</f>
        <v/>
      </c>
      <c r="N114" s="180" t="str">
        <f>IF('GPA Calculator Data Example'!AO114="","",'GPA Calculator Data Example'!AO114)</f>
        <v/>
      </c>
      <c r="O114" s="180" t="str">
        <f>IF('GPA Calculator Data Example'!AP114="","",'GPA Calculator Data Example'!AP114)</f>
        <v/>
      </c>
      <c r="P114" s="181" t="str">
        <f>IF('GPA Calculator Data Example'!AR114="","",'GPA Calculator Data Example'!AR114)</f>
        <v/>
      </c>
      <c r="Q114" s="171" t="str">
        <f>IF('GPA Calculator Data Example'!BA114="","",'GPA Calculator Data Example'!BA114)</f>
        <v/>
      </c>
      <c r="R114" s="171" t="str">
        <f>IF('GPA Calculator Data Example'!BB114="","",'GPA Calculator Data Example'!BB114)</f>
        <v/>
      </c>
      <c r="S114" s="171" t="str">
        <f>IF('GPA Calculator Data Example'!BC114="","",'GPA Calculator Data Example'!BC114)</f>
        <v/>
      </c>
      <c r="T114" s="179" t="str">
        <f>IF('GPA Calculator Data Example'!BE114="","",'GPA Calculator Data Example'!BE114)</f>
        <v/>
      </c>
      <c r="U114" s="180" t="str">
        <f>IF('GPA Calculator Data Example'!BN114="","",'GPA Calculator Data Example'!BN114)</f>
        <v/>
      </c>
      <c r="V114" s="180" t="str">
        <f>IF('GPA Calculator Data Example'!BO114="","",'GPA Calculator Data Example'!BO114)</f>
        <v/>
      </c>
      <c r="W114" s="180" t="str">
        <f>IF('GPA Calculator Data Example'!BP114="","",'GPA Calculator Data Example'!BP114)</f>
        <v/>
      </c>
      <c r="X114" s="181" t="str">
        <f>IF('GPA Calculator Data Example'!BR114="","",'GPA Calculator Data Example'!BR114)</f>
        <v/>
      </c>
      <c r="Y114" s="171" t="str">
        <f>IF('GPA Calculator Data Example'!CA114="","",'GPA Calculator Data Example'!CA114)</f>
        <v/>
      </c>
      <c r="Z114" s="171" t="str">
        <f>IF('GPA Calculator Data Example'!CB114="","",'GPA Calculator Data Example'!CB114)</f>
        <v/>
      </c>
      <c r="AA114" s="171" t="str">
        <f>IF('GPA Calculator Data Example'!CC114="","",'GPA Calculator Data Example'!CC114)</f>
        <v/>
      </c>
      <c r="AB114" s="179" t="str">
        <f>IF('GPA Calculator Data Example'!CE114="","",'GPA Calculator Data Example'!CE114)</f>
        <v/>
      </c>
      <c r="AC114" s="180" t="str">
        <f>IF('GPA Calculator Data Example'!CN114="","",'GPA Calculator Data Example'!CN114)</f>
        <v/>
      </c>
      <c r="AD114" s="180" t="str">
        <f>IF('GPA Calculator Data Example'!CO114="","",'GPA Calculator Data Example'!CO114)</f>
        <v/>
      </c>
      <c r="AE114" s="180" t="str">
        <f>IF('GPA Calculator Data Example'!CP114="","",'GPA Calculator Data Example'!CP114)</f>
        <v/>
      </c>
      <c r="AF114" s="181" t="str">
        <f>IF('GPA Calculator Data Example'!CR114="","",'GPA Calculator Data Example'!CR114)</f>
        <v/>
      </c>
      <c r="AG114" s="171" t="str">
        <f>IF('GPA Calculator Data Example'!DA114="","",'GPA Calculator Data Example'!DA114)</f>
        <v/>
      </c>
      <c r="AH114" s="171" t="str">
        <f>IF('GPA Calculator Data Example'!DB114="","",'GPA Calculator Data Example'!DB114)</f>
        <v/>
      </c>
      <c r="AI114" s="171" t="str">
        <f>IF('GPA Calculator Data Example'!DC114="","",'GPA Calculator Data Example'!DC114)</f>
        <v/>
      </c>
    </row>
    <row r="115" spans="1:35" ht="14.25" customHeight="1" x14ac:dyDescent="0.3">
      <c r="A115" s="167" t="str">
        <f>IF('GPA Calculator Data Example'!A115="","",'GPA Calculator Data Example'!A115)</f>
        <v/>
      </c>
      <c r="B115" s="110" t="str">
        <f>IF('GPA Calculator Data Example'!B115="","",'GPA Calculator Data Example'!B115)</f>
        <v/>
      </c>
      <c r="C115" s="110" t="str">
        <f>IF('GPA Calculator Data Example'!C115="","",'GPA Calculator Data Example'!C115)</f>
        <v/>
      </c>
      <c r="D115" s="179" t="str">
        <f>IF('GPA Calculator Data Example'!E115="","",'GPA Calculator Data Example'!E115)</f>
        <v/>
      </c>
      <c r="E115" s="180" t="str">
        <f>IF('GPA Calculator Data Example'!N115="","",'GPA Calculator Data Example'!N115)</f>
        <v/>
      </c>
      <c r="F115" s="180" t="str">
        <f>IF('GPA Calculator Data Example'!O115="","",'GPA Calculator Data Example'!O115)</f>
        <v/>
      </c>
      <c r="G115" s="180" t="str">
        <f>IF('GPA Calculator Data Example'!P115="","",'GPA Calculator Data Example'!P115)</f>
        <v/>
      </c>
      <c r="H115" s="181" t="str">
        <f>IF('GPA Calculator Data Example'!R115="","",'GPA Calculator Data Example'!R115)</f>
        <v/>
      </c>
      <c r="I115" s="171" t="str">
        <f>IF('GPA Calculator Data Example'!AA115="","",'GPA Calculator Data Example'!AA115)</f>
        <v/>
      </c>
      <c r="J115" s="171" t="str">
        <f>IF('GPA Calculator Data Example'!AB115="","",'GPA Calculator Data Example'!AB115)</f>
        <v/>
      </c>
      <c r="K115" s="171" t="str">
        <f>IF('GPA Calculator Data Example'!AC115="","",'GPA Calculator Data Example'!AC115)</f>
        <v/>
      </c>
      <c r="L115" s="179" t="str">
        <f>IF('GPA Calculator Data Example'!AE115="","",'GPA Calculator Data Example'!AE115)</f>
        <v/>
      </c>
      <c r="M115" s="180" t="str">
        <f>IF('GPA Calculator Data Example'!AN115="","",'GPA Calculator Data Example'!AN115)</f>
        <v/>
      </c>
      <c r="N115" s="180" t="str">
        <f>IF('GPA Calculator Data Example'!AO115="","",'GPA Calculator Data Example'!AO115)</f>
        <v/>
      </c>
      <c r="O115" s="180" t="str">
        <f>IF('GPA Calculator Data Example'!AP115="","",'GPA Calculator Data Example'!AP115)</f>
        <v/>
      </c>
      <c r="P115" s="181" t="str">
        <f>IF('GPA Calculator Data Example'!AR115="","",'GPA Calculator Data Example'!AR115)</f>
        <v/>
      </c>
      <c r="Q115" s="171" t="str">
        <f>IF('GPA Calculator Data Example'!BA115="","",'GPA Calculator Data Example'!BA115)</f>
        <v/>
      </c>
      <c r="R115" s="171" t="str">
        <f>IF('GPA Calculator Data Example'!BB115="","",'GPA Calculator Data Example'!BB115)</f>
        <v/>
      </c>
      <c r="S115" s="171" t="str">
        <f>IF('GPA Calculator Data Example'!BC115="","",'GPA Calculator Data Example'!BC115)</f>
        <v/>
      </c>
      <c r="T115" s="179" t="str">
        <f>IF('GPA Calculator Data Example'!BE115="","",'GPA Calculator Data Example'!BE115)</f>
        <v/>
      </c>
      <c r="U115" s="180" t="str">
        <f>IF('GPA Calculator Data Example'!BN115="","",'GPA Calculator Data Example'!BN115)</f>
        <v/>
      </c>
      <c r="V115" s="180" t="str">
        <f>IF('GPA Calculator Data Example'!BO115="","",'GPA Calculator Data Example'!BO115)</f>
        <v/>
      </c>
      <c r="W115" s="180" t="str">
        <f>IF('GPA Calculator Data Example'!BP115="","",'GPA Calculator Data Example'!BP115)</f>
        <v/>
      </c>
      <c r="X115" s="181" t="str">
        <f>IF('GPA Calculator Data Example'!BR115="","",'GPA Calculator Data Example'!BR115)</f>
        <v/>
      </c>
      <c r="Y115" s="171" t="str">
        <f>IF('GPA Calculator Data Example'!CA115="","",'GPA Calculator Data Example'!CA115)</f>
        <v/>
      </c>
      <c r="Z115" s="171" t="str">
        <f>IF('GPA Calculator Data Example'!CB115="","",'GPA Calculator Data Example'!CB115)</f>
        <v/>
      </c>
      <c r="AA115" s="171" t="str">
        <f>IF('GPA Calculator Data Example'!CC115="","",'GPA Calculator Data Example'!CC115)</f>
        <v/>
      </c>
      <c r="AB115" s="179" t="str">
        <f>IF('GPA Calculator Data Example'!CE115="","",'GPA Calculator Data Example'!CE115)</f>
        <v/>
      </c>
      <c r="AC115" s="180" t="str">
        <f>IF('GPA Calculator Data Example'!CN115="","",'GPA Calculator Data Example'!CN115)</f>
        <v/>
      </c>
      <c r="AD115" s="180" t="str">
        <f>IF('GPA Calculator Data Example'!CO115="","",'GPA Calculator Data Example'!CO115)</f>
        <v/>
      </c>
      <c r="AE115" s="180" t="str">
        <f>IF('GPA Calculator Data Example'!CP115="","",'GPA Calculator Data Example'!CP115)</f>
        <v/>
      </c>
      <c r="AF115" s="181" t="str">
        <f>IF('GPA Calculator Data Example'!CR115="","",'GPA Calculator Data Example'!CR115)</f>
        <v/>
      </c>
      <c r="AG115" s="171" t="str">
        <f>IF('GPA Calculator Data Example'!DA115="","",'GPA Calculator Data Example'!DA115)</f>
        <v/>
      </c>
      <c r="AH115" s="171" t="str">
        <f>IF('GPA Calculator Data Example'!DB115="","",'GPA Calculator Data Example'!DB115)</f>
        <v/>
      </c>
      <c r="AI115" s="171" t="str">
        <f>IF('GPA Calculator Data Example'!DC115="","",'GPA Calculator Data Example'!DC115)</f>
        <v/>
      </c>
    </row>
    <row r="116" spans="1:35" ht="14.25" customHeight="1" x14ac:dyDescent="0.3">
      <c r="A116" s="167" t="str">
        <f>IF('GPA Calculator Data Example'!A116="","",'GPA Calculator Data Example'!A116)</f>
        <v/>
      </c>
      <c r="B116" s="110" t="str">
        <f>IF('GPA Calculator Data Example'!B116="","",'GPA Calculator Data Example'!B116)</f>
        <v/>
      </c>
      <c r="C116" s="110" t="str">
        <f>IF('GPA Calculator Data Example'!C116="","",'GPA Calculator Data Example'!C116)</f>
        <v/>
      </c>
      <c r="D116" s="179" t="str">
        <f>IF('GPA Calculator Data Example'!E116="","",'GPA Calculator Data Example'!E116)</f>
        <v/>
      </c>
      <c r="E116" s="180" t="str">
        <f>IF('GPA Calculator Data Example'!N116="","",'GPA Calculator Data Example'!N116)</f>
        <v/>
      </c>
      <c r="F116" s="180" t="str">
        <f>IF('GPA Calculator Data Example'!O116="","",'GPA Calculator Data Example'!O116)</f>
        <v/>
      </c>
      <c r="G116" s="180" t="str">
        <f>IF('GPA Calculator Data Example'!P116="","",'GPA Calculator Data Example'!P116)</f>
        <v/>
      </c>
      <c r="H116" s="181" t="str">
        <f>IF('GPA Calculator Data Example'!R116="","",'GPA Calculator Data Example'!R116)</f>
        <v/>
      </c>
      <c r="I116" s="171" t="str">
        <f>IF('GPA Calculator Data Example'!AA116="","",'GPA Calculator Data Example'!AA116)</f>
        <v/>
      </c>
      <c r="J116" s="171" t="str">
        <f>IF('GPA Calculator Data Example'!AB116="","",'GPA Calculator Data Example'!AB116)</f>
        <v/>
      </c>
      <c r="K116" s="171" t="str">
        <f>IF('GPA Calculator Data Example'!AC116="","",'GPA Calculator Data Example'!AC116)</f>
        <v/>
      </c>
      <c r="L116" s="179" t="str">
        <f>IF('GPA Calculator Data Example'!AE116="","",'GPA Calculator Data Example'!AE116)</f>
        <v/>
      </c>
      <c r="M116" s="180" t="str">
        <f>IF('GPA Calculator Data Example'!AN116="","",'GPA Calculator Data Example'!AN116)</f>
        <v/>
      </c>
      <c r="N116" s="180" t="str">
        <f>IF('GPA Calculator Data Example'!AO116="","",'GPA Calculator Data Example'!AO116)</f>
        <v/>
      </c>
      <c r="O116" s="180" t="str">
        <f>IF('GPA Calculator Data Example'!AP116="","",'GPA Calculator Data Example'!AP116)</f>
        <v/>
      </c>
      <c r="P116" s="181" t="str">
        <f>IF('GPA Calculator Data Example'!AR116="","",'GPA Calculator Data Example'!AR116)</f>
        <v/>
      </c>
      <c r="Q116" s="171" t="str">
        <f>IF('GPA Calculator Data Example'!BA116="","",'GPA Calculator Data Example'!BA116)</f>
        <v/>
      </c>
      <c r="R116" s="171" t="str">
        <f>IF('GPA Calculator Data Example'!BB116="","",'GPA Calculator Data Example'!BB116)</f>
        <v/>
      </c>
      <c r="S116" s="171" t="str">
        <f>IF('GPA Calculator Data Example'!BC116="","",'GPA Calculator Data Example'!BC116)</f>
        <v/>
      </c>
      <c r="T116" s="179" t="str">
        <f>IF('GPA Calculator Data Example'!BE116="","",'GPA Calculator Data Example'!BE116)</f>
        <v/>
      </c>
      <c r="U116" s="180" t="str">
        <f>IF('GPA Calculator Data Example'!BN116="","",'GPA Calculator Data Example'!BN116)</f>
        <v/>
      </c>
      <c r="V116" s="180" t="str">
        <f>IF('GPA Calculator Data Example'!BO116="","",'GPA Calculator Data Example'!BO116)</f>
        <v/>
      </c>
      <c r="W116" s="180" t="str">
        <f>IF('GPA Calculator Data Example'!BP116="","",'GPA Calculator Data Example'!BP116)</f>
        <v/>
      </c>
      <c r="X116" s="181" t="str">
        <f>IF('GPA Calculator Data Example'!BR116="","",'GPA Calculator Data Example'!BR116)</f>
        <v/>
      </c>
      <c r="Y116" s="171" t="str">
        <f>IF('GPA Calculator Data Example'!CA116="","",'GPA Calculator Data Example'!CA116)</f>
        <v/>
      </c>
      <c r="Z116" s="171" t="str">
        <f>IF('GPA Calculator Data Example'!CB116="","",'GPA Calculator Data Example'!CB116)</f>
        <v/>
      </c>
      <c r="AA116" s="171" t="str">
        <f>IF('GPA Calculator Data Example'!CC116="","",'GPA Calculator Data Example'!CC116)</f>
        <v/>
      </c>
      <c r="AB116" s="179" t="str">
        <f>IF('GPA Calculator Data Example'!CE116="","",'GPA Calculator Data Example'!CE116)</f>
        <v/>
      </c>
      <c r="AC116" s="180" t="str">
        <f>IF('GPA Calculator Data Example'!CN116="","",'GPA Calculator Data Example'!CN116)</f>
        <v/>
      </c>
      <c r="AD116" s="180" t="str">
        <f>IF('GPA Calculator Data Example'!CO116="","",'GPA Calculator Data Example'!CO116)</f>
        <v/>
      </c>
      <c r="AE116" s="180" t="str">
        <f>IF('GPA Calculator Data Example'!CP116="","",'GPA Calculator Data Example'!CP116)</f>
        <v/>
      </c>
      <c r="AF116" s="181" t="str">
        <f>IF('GPA Calculator Data Example'!CR116="","",'GPA Calculator Data Example'!CR116)</f>
        <v/>
      </c>
      <c r="AG116" s="171" t="str">
        <f>IF('GPA Calculator Data Example'!DA116="","",'GPA Calculator Data Example'!DA116)</f>
        <v/>
      </c>
      <c r="AH116" s="171" t="str">
        <f>IF('GPA Calculator Data Example'!DB116="","",'GPA Calculator Data Example'!DB116)</f>
        <v/>
      </c>
      <c r="AI116" s="171" t="str">
        <f>IF('GPA Calculator Data Example'!DC116="","",'GPA Calculator Data Example'!DC116)</f>
        <v/>
      </c>
    </row>
    <row r="117" spans="1:35" ht="14.25" customHeight="1" x14ac:dyDescent="0.3">
      <c r="A117" s="167" t="str">
        <f>IF('GPA Calculator Data Example'!A117="","",'GPA Calculator Data Example'!A117)</f>
        <v/>
      </c>
      <c r="B117" s="110" t="str">
        <f>IF('GPA Calculator Data Example'!B117="","",'GPA Calculator Data Example'!B117)</f>
        <v/>
      </c>
      <c r="C117" s="110" t="str">
        <f>IF('GPA Calculator Data Example'!C117="","",'GPA Calculator Data Example'!C117)</f>
        <v/>
      </c>
      <c r="D117" s="179" t="str">
        <f>IF('GPA Calculator Data Example'!E117="","",'GPA Calculator Data Example'!E117)</f>
        <v/>
      </c>
      <c r="E117" s="180" t="str">
        <f>IF('GPA Calculator Data Example'!N117="","",'GPA Calculator Data Example'!N117)</f>
        <v/>
      </c>
      <c r="F117" s="180" t="str">
        <f>IF('GPA Calculator Data Example'!O117="","",'GPA Calculator Data Example'!O117)</f>
        <v/>
      </c>
      <c r="G117" s="180" t="str">
        <f>IF('GPA Calculator Data Example'!P117="","",'GPA Calculator Data Example'!P117)</f>
        <v/>
      </c>
      <c r="H117" s="181" t="str">
        <f>IF('GPA Calculator Data Example'!R117="","",'GPA Calculator Data Example'!R117)</f>
        <v/>
      </c>
      <c r="I117" s="171" t="str">
        <f>IF('GPA Calculator Data Example'!AA117="","",'GPA Calculator Data Example'!AA117)</f>
        <v/>
      </c>
      <c r="J117" s="171" t="str">
        <f>IF('GPA Calculator Data Example'!AB117="","",'GPA Calculator Data Example'!AB117)</f>
        <v/>
      </c>
      <c r="K117" s="171" t="str">
        <f>IF('GPA Calculator Data Example'!AC117="","",'GPA Calculator Data Example'!AC117)</f>
        <v/>
      </c>
      <c r="L117" s="179" t="str">
        <f>IF('GPA Calculator Data Example'!AE117="","",'GPA Calculator Data Example'!AE117)</f>
        <v/>
      </c>
      <c r="M117" s="180" t="str">
        <f>IF('GPA Calculator Data Example'!AN117="","",'GPA Calculator Data Example'!AN117)</f>
        <v/>
      </c>
      <c r="N117" s="180" t="str">
        <f>IF('GPA Calculator Data Example'!AO117="","",'GPA Calculator Data Example'!AO117)</f>
        <v/>
      </c>
      <c r="O117" s="180" t="str">
        <f>IF('GPA Calculator Data Example'!AP117="","",'GPA Calculator Data Example'!AP117)</f>
        <v/>
      </c>
      <c r="P117" s="181" t="str">
        <f>IF('GPA Calculator Data Example'!AR117="","",'GPA Calculator Data Example'!AR117)</f>
        <v/>
      </c>
      <c r="Q117" s="171" t="str">
        <f>IF('GPA Calculator Data Example'!BA117="","",'GPA Calculator Data Example'!BA117)</f>
        <v/>
      </c>
      <c r="R117" s="171" t="str">
        <f>IF('GPA Calculator Data Example'!BB117="","",'GPA Calculator Data Example'!BB117)</f>
        <v/>
      </c>
      <c r="S117" s="171" t="str">
        <f>IF('GPA Calculator Data Example'!BC117="","",'GPA Calculator Data Example'!BC117)</f>
        <v/>
      </c>
      <c r="T117" s="179" t="str">
        <f>IF('GPA Calculator Data Example'!BE117="","",'GPA Calculator Data Example'!BE117)</f>
        <v/>
      </c>
      <c r="U117" s="180" t="str">
        <f>IF('GPA Calculator Data Example'!BN117="","",'GPA Calculator Data Example'!BN117)</f>
        <v/>
      </c>
      <c r="V117" s="180" t="str">
        <f>IF('GPA Calculator Data Example'!BO117="","",'GPA Calculator Data Example'!BO117)</f>
        <v/>
      </c>
      <c r="W117" s="180" t="str">
        <f>IF('GPA Calculator Data Example'!BP117="","",'GPA Calculator Data Example'!BP117)</f>
        <v/>
      </c>
      <c r="X117" s="181" t="str">
        <f>IF('GPA Calculator Data Example'!BR117="","",'GPA Calculator Data Example'!BR117)</f>
        <v/>
      </c>
      <c r="Y117" s="171" t="str">
        <f>IF('GPA Calculator Data Example'!CA117="","",'GPA Calculator Data Example'!CA117)</f>
        <v/>
      </c>
      <c r="Z117" s="171" t="str">
        <f>IF('GPA Calculator Data Example'!CB117="","",'GPA Calculator Data Example'!CB117)</f>
        <v/>
      </c>
      <c r="AA117" s="171" t="str">
        <f>IF('GPA Calculator Data Example'!CC117="","",'GPA Calculator Data Example'!CC117)</f>
        <v/>
      </c>
      <c r="AB117" s="179" t="str">
        <f>IF('GPA Calculator Data Example'!CE117="","",'GPA Calculator Data Example'!CE117)</f>
        <v/>
      </c>
      <c r="AC117" s="180" t="str">
        <f>IF('GPA Calculator Data Example'!CN117="","",'GPA Calculator Data Example'!CN117)</f>
        <v/>
      </c>
      <c r="AD117" s="180" t="str">
        <f>IF('GPA Calculator Data Example'!CO117="","",'GPA Calculator Data Example'!CO117)</f>
        <v/>
      </c>
      <c r="AE117" s="180" t="str">
        <f>IF('GPA Calculator Data Example'!CP117="","",'GPA Calculator Data Example'!CP117)</f>
        <v/>
      </c>
      <c r="AF117" s="181" t="str">
        <f>IF('GPA Calculator Data Example'!CR117="","",'GPA Calculator Data Example'!CR117)</f>
        <v/>
      </c>
      <c r="AG117" s="171" t="str">
        <f>IF('GPA Calculator Data Example'!DA117="","",'GPA Calculator Data Example'!DA117)</f>
        <v/>
      </c>
      <c r="AH117" s="171" t="str">
        <f>IF('GPA Calculator Data Example'!DB117="","",'GPA Calculator Data Example'!DB117)</f>
        <v/>
      </c>
      <c r="AI117" s="171" t="str">
        <f>IF('GPA Calculator Data Example'!DC117="","",'GPA Calculator Data Example'!DC117)</f>
        <v/>
      </c>
    </row>
    <row r="118" spans="1:35" ht="14.25" customHeight="1" x14ac:dyDescent="0.3">
      <c r="A118" s="167" t="str">
        <f>IF('GPA Calculator Data Example'!A118="","",'GPA Calculator Data Example'!A118)</f>
        <v/>
      </c>
      <c r="B118" s="110" t="str">
        <f>IF('GPA Calculator Data Example'!B118="","",'GPA Calculator Data Example'!B118)</f>
        <v/>
      </c>
      <c r="C118" s="110" t="str">
        <f>IF('GPA Calculator Data Example'!C118="","",'GPA Calculator Data Example'!C118)</f>
        <v/>
      </c>
      <c r="D118" s="179" t="str">
        <f>IF('GPA Calculator Data Example'!E118="","",'GPA Calculator Data Example'!E118)</f>
        <v/>
      </c>
      <c r="E118" s="180" t="str">
        <f>IF('GPA Calculator Data Example'!N118="","",'GPA Calculator Data Example'!N118)</f>
        <v/>
      </c>
      <c r="F118" s="180" t="str">
        <f>IF('GPA Calculator Data Example'!O118="","",'GPA Calculator Data Example'!O118)</f>
        <v/>
      </c>
      <c r="G118" s="180" t="str">
        <f>IF('GPA Calculator Data Example'!P118="","",'GPA Calculator Data Example'!P118)</f>
        <v/>
      </c>
      <c r="H118" s="181" t="str">
        <f>IF('GPA Calculator Data Example'!R118="","",'GPA Calculator Data Example'!R118)</f>
        <v/>
      </c>
      <c r="I118" s="171" t="str">
        <f>IF('GPA Calculator Data Example'!AA118="","",'GPA Calculator Data Example'!AA118)</f>
        <v/>
      </c>
      <c r="J118" s="171" t="str">
        <f>IF('GPA Calculator Data Example'!AB118="","",'GPA Calculator Data Example'!AB118)</f>
        <v/>
      </c>
      <c r="K118" s="171" t="str">
        <f>IF('GPA Calculator Data Example'!AC118="","",'GPA Calculator Data Example'!AC118)</f>
        <v/>
      </c>
      <c r="L118" s="179" t="str">
        <f>IF('GPA Calculator Data Example'!AE118="","",'GPA Calculator Data Example'!AE118)</f>
        <v/>
      </c>
      <c r="M118" s="180" t="str">
        <f>IF('GPA Calculator Data Example'!AN118="","",'GPA Calculator Data Example'!AN118)</f>
        <v/>
      </c>
      <c r="N118" s="180" t="str">
        <f>IF('GPA Calculator Data Example'!AO118="","",'GPA Calculator Data Example'!AO118)</f>
        <v/>
      </c>
      <c r="O118" s="180" t="str">
        <f>IF('GPA Calculator Data Example'!AP118="","",'GPA Calculator Data Example'!AP118)</f>
        <v/>
      </c>
      <c r="P118" s="181" t="str">
        <f>IF('GPA Calculator Data Example'!AR118="","",'GPA Calculator Data Example'!AR118)</f>
        <v/>
      </c>
      <c r="Q118" s="171" t="str">
        <f>IF('GPA Calculator Data Example'!BA118="","",'GPA Calculator Data Example'!BA118)</f>
        <v/>
      </c>
      <c r="R118" s="171" t="str">
        <f>IF('GPA Calculator Data Example'!BB118="","",'GPA Calculator Data Example'!BB118)</f>
        <v/>
      </c>
      <c r="S118" s="171" t="str">
        <f>IF('GPA Calculator Data Example'!BC118="","",'GPA Calculator Data Example'!BC118)</f>
        <v/>
      </c>
      <c r="T118" s="179" t="str">
        <f>IF('GPA Calculator Data Example'!BE118="","",'GPA Calculator Data Example'!BE118)</f>
        <v/>
      </c>
      <c r="U118" s="180" t="str">
        <f>IF('GPA Calculator Data Example'!BN118="","",'GPA Calculator Data Example'!BN118)</f>
        <v/>
      </c>
      <c r="V118" s="180" t="str">
        <f>IF('GPA Calculator Data Example'!BO118="","",'GPA Calculator Data Example'!BO118)</f>
        <v/>
      </c>
      <c r="W118" s="180" t="str">
        <f>IF('GPA Calculator Data Example'!BP118="","",'GPA Calculator Data Example'!BP118)</f>
        <v/>
      </c>
      <c r="X118" s="181" t="str">
        <f>IF('GPA Calculator Data Example'!BR118="","",'GPA Calculator Data Example'!BR118)</f>
        <v/>
      </c>
      <c r="Y118" s="171" t="str">
        <f>IF('GPA Calculator Data Example'!CA118="","",'GPA Calculator Data Example'!CA118)</f>
        <v/>
      </c>
      <c r="Z118" s="171" t="str">
        <f>IF('GPA Calculator Data Example'!CB118="","",'GPA Calculator Data Example'!CB118)</f>
        <v/>
      </c>
      <c r="AA118" s="171" t="str">
        <f>IF('GPA Calculator Data Example'!CC118="","",'GPA Calculator Data Example'!CC118)</f>
        <v/>
      </c>
      <c r="AB118" s="179" t="str">
        <f>IF('GPA Calculator Data Example'!CE118="","",'GPA Calculator Data Example'!CE118)</f>
        <v/>
      </c>
      <c r="AC118" s="180" t="str">
        <f>IF('GPA Calculator Data Example'!CN118="","",'GPA Calculator Data Example'!CN118)</f>
        <v/>
      </c>
      <c r="AD118" s="180" t="str">
        <f>IF('GPA Calculator Data Example'!CO118="","",'GPA Calculator Data Example'!CO118)</f>
        <v/>
      </c>
      <c r="AE118" s="180" t="str">
        <f>IF('GPA Calculator Data Example'!CP118="","",'GPA Calculator Data Example'!CP118)</f>
        <v/>
      </c>
      <c r="AF118" s="181" t="str">
        <f>IF('GPA Calculator Data Example'!CR118="","",'GPA Calculator Data Example'!CR118)</f>
        <v/>
      </c>
      <c r="AG118" s="171" t="str">
        <f>IF('GPA Calculator Data Example'!DA118="","",'GPA Calculator Data Example'!DA118)</f>
        <v/>
      </c>
      <c r="AH118" s="171" t="str">
        <f>IF('GPA Calculator Data Example'!DB118="","",'GPA Calculator Data Example'!DB118)</f>
        <v/>
      </c>
      <c r="AI118" s="171" t="str">
        <f>IF('GPA Calculator Data Example'!DC118="","",'GPA Calculator Data Example'!DC118)</f>
        <v/>
      </c>
    </row>
    <row r="119" spans="1:35" ht="14.25" customHeight="1" x14ac:dyDescent="0.3">
      <c r="A119" s="167" t="str">
        <f>IF('GPA Calculator Data Example'!A119="","",'GPA Calculator Data Example'!A119)</f>
        <v/>
      </c>
      <c r="B119" s="110" t="str">
        <f>IF('GPA Calculator Data Example'!B119="","",'GPA Calculator Data Example'!B119)</f>
        <v/>
      </c>
      <c r="C119" s="110" t="str">
        <f>IF('GPA Calculator Data Example'!C119="","",'GPA Calculator Data Example'!C119)</f>
        <v/>
      </c>
      <c r="D119" s="179" t="str">
        <f>IF('GPA Calculator Data Example'!E119="","",'GPA Calculator Data Example'!E119)</f>
        <v/>
      </c>
      <c r="E119" s="180" t="str">
        <f>IF('GPA Calculator Data Example'!N119="","",'GPA Calculator Data Example'!N119)</f>
        <v/>
      </c>
      <c r="F119" s="180" t="str">
        <f>IF('GPA Calculator Data Example'!O119="","",'GPA Calculator Data Example'!O119)</f>
        <v/>
      </c>
      <c r="G119" s="180" t="str">
        <f>IF('GPA Calculator Data Example'!P119="","",'GPA Calculator Data Example'!P119)</f>
        <v/>
      </c>
      <c r="H119" s="181" t="str">
        <f>IF('GPA Calculator Data Example'!R119="","",'GPA Calculator Data Example'!R119)</f>
        <v/>
      </c>
      <c r="I119" s="171" t="str">
        <f>IF('GPA Calculator Data Example'!AA119="","",'GPA Calculator Data Example'!AA119)</f>
        <v/>
      </c>
      <c r="J119" s="171" t="str">
        <f>IF('GPA Calculator Data Example'!AB119="","",'GPA Calculator Data Example'!AB119)</f>
        <v/>
      </c>
      <c r="K119" s="171" t="str">
        <f>IF('GPA Calculator Data Example'!AC119="","",'GPA Calculator Data Example'!AC119)</f>
        <v/>
      </c>
      <c r="L119" s="179" t="str">
        <f>IF('GPA Calculator Data Example'!AE119="","",'GPA Calculator Data Example'!AE119)</f>
        <v/>
      </c>
      <c r="M119" s="180" t="str">
        <f>IF('GPA Calculator Data Example'!AN119="","",'GPA Calculator Data Example'!AN119)</f>
        <v/>
      </c>
      <c r="N119" s="180" t="str">
        <f>IF('GPA Calculator Data Example'!AO119="","",'GPA Calculator Data Example'!AO119)</f>
        <v/>
      </c>
      <c r="O119" s="180" t="str">
        <f>IF('GPA Calculator Data Example'!AP119="","",'GPA Calculator Data Example'!AP119)</f>
        <v/>
      </c>
      <c r="P119" s="181" t="str">
        <f>IF('GPA Calculator Data Example'!AR119="","",'GPA Calculator Data Example'!AR119)</f>
        <v/>
      </c>
      <c r="Q119" s="171" t="str">
        <f>IF('GPA Calculator Data Example'!BA119="","",'GPA Calculator Data Example'!BA119)</f>
        <v/>
      </c>
      <c r="R119" s="171" t="str">
        <f>IF('GPA Calculator Data Example'!BB119="","",'GPA Calculator Data Example'!BB119)</f>
        <v/>
      </c>
      <c r="S119" s="171" t="str">
        <f>IF('GPA Calculator Data Example'!BC119="","",'GPA Calculator Data Example'!BC119)</f>
        <v/>
      </c>
      <c r="T119" s="179" t="str">
        <f>IF('GPA Calculator Data Example'!BE119="","",'GPA Calculator Data Example'!BE119)</f>
        <v/>
      </c>
      <c r="U119" s="180" t="str">
        <f>IF('GPA Calculator Data Example'!BN119="","",'GPA Calculator Data Example'!BN119)</f>
        <v/>
      </c>
      <c r="V119" s="180" t="str">
        <f>IF('GPA Calculator Data Example'!BO119="","",'GPA Calculator Data Example'!BO119)</f>
        <v/>
      </c>
      <c r="W119" s="180" t="str">
        <f>IF('GPA Calculator Data Example'!BP119="","",'GPA Calculator Data Example'!BP119)</f>
        <v/>
      </c>
      <c r="X119" s="181" t="str">
        <f>IF('GPA Calculator Data Example'!BR119="","",'GPA Calculator Data Example'!BR119)</f>
        <v/>
      </c>
      <c r="Y119" s="171" t="str">
        <f>IF('GPA Calculator Data Example'!CA119="","",'GPA Calculator Data Example'!CA119)</f>
        <v/>
      </c>
      <c r="Z119" s="171" t="str">
        <f>IF('GPA Calculator Data Example'!CB119="","",'GPA Calculator Data Example'!CB119)</f>
        <v/>
      </c>
      <c r="AA119" s="171" t="str">
        <f>IF('GPA Calculator Data Example'!CC119="","",'GPA Calculator Data Example'!CC119)</f>
        <v/>
      </c>
      <c r="AB119" s="179" t="str">
        <f>IF('GPA Calculator Data Example'!CE119="","",'GPA Calculator Data Example'!CE119)</f>
        <v/>
      </c>
      <c r="AC119" s="180" t="str">
        <f>IF('GPA Calculator Data Example'!CN119="","",'GPA Calculator Data Example'!CN119)</f>
        <v/>
      </c>
      <c r="AD119" s="180" t="str">
        <f>IF('GPA Calculator Data Example'!CO119="","",'GPA Calculator Data Example'!CO119)</f>
        <v/>
      </c>
      <c r="AE119" s="180" t="str">
        <f>IF('GPA Calculator Data Example'!CP119="","",'GPA Calculator Data Example'!CP119)</f>
        <v/>
      </c>
      <c r="AF119" s="181" t="str">
        <f>IF('GPA Calculator Data Example'!CR119="","",'GPA Calculator Data Example'!CR119)</f>
        <v/>
      </c>
      <c r="AG119" s="171" t="str">
        <f>IF('GPA Calculator Data Example'!DA119="","",'GPA Calculator Data Example'!DA119)</f>
        <v/>
      </c>
      <c r="AH119" s="171" t="str">
        <f>IF('GPA Calculator Data Example'!DB119="","",'GPA Calculator Data Example'!DB119)</f>
        <v/>
      </c>
      <c r="AI119" s="171" t="str">
        <f>IF('GPA Calculator Data Example'!DC119="","",'GPA Calculator Data Example'!DC119)</f>
        <v/>
      </c>
    </row>
    <row r="120" spans="1:35" ht="14.25" customHeight="1" x14ac:dyDescent="0.3">
      <c r="A120" s="167" t="str">
        <f>IF('GPA Calculator Data Example'!A120="","",'GPA Calculator Data Example'!A120)</f>
        <v/>
      </c>
      <c r="B120" s="110" t="str">
        <f>IF('GPA Calculator Data Example'!B120="","",'GPA Calculator Data Example'!B120)</f>
        <v/>
      </c>
      <c r="C120" s="110" t="str">
        <f>IF('GPA Calculator Data Example'!C120="","",'GPA Calculator Data Example'!C120)</f>
        <v/>
      </c>
      <c r="D120" s="179" t="str">
        <f>IF('GPA Calculator Data Example'!E120="","",'GPA Calculator Data Example'!E120)</f>
        <v/>
      </c>
      <c r="E120" s="180" t="str">
        <f>IF('GPA Calculator Data Example'!N120="","",'GPA Calculator Data Example'!N120)</f>
        <v/>
      </c>
      <c r="F120" s="180" t="str">
        <f>IF('GPA Calculator Data Example'!O120="","",'GPA Calculator Data Example'!O120)</f>
        <v/>
      </c>
      <c r="G120" s="180" t="str">
        <f>IF('GPA Calculator Data Example'!P120="","",'GPA Calculator Data Example'!P120)</f>
        <v/>
      </c>
      <c r="H120" s="181" t="str">
        <f>IF('GPA Calculator Data Example'!R120="","",'GPA Calculator Data Example'!R120)</f>
        <v/>
      </c>
      <c r="I120" s="171" t="str">
        <f>IF('GPA Calculator Data Example'!AA120="","",'GPA Calculator Data Example'!AA120)</f>
        <v/>
      </c>
      <c r="J120" s="171" t="str">
        <f>IF('GPA Calculator Data Example'!AB120="","",'GPA Calculator Data Example'!AB120)</f>
        <v/>
      </c>
      <c r="K120" s="171" t="str">
        <f>IF('GPA Calculator Data Example'!AC120="","",'GPA Calculator Data Example'!AC120)</f>
        <v/>
      </c>
      <c r="L120" s="179" t="str">
        <f>IF('GPA Calculator Data Example'!AE120="","",'GPA Calculator Data Example'!AE120)</f>
        <v/>
      </c>
      <c r="M120" s="180" t="str">
        <f>IF('GPA Calculator Data Example'!AN120="","",'GPA Calculator Data Example'!AN120)</f>
        <v/>
      </c>
      <c r="N120" s="180" t="str">
        <f>IF('GPA Calculator Data Example'!AO120="","",'GPA Calculator Data Example'!AO120)</f>
        <v/>
      </c>
      <c r="O120" s="180" t="str">
        <f>IF('GPA Calculator Data Example'!AP120="","",'GPA Calculator Data Example'!AP120)</f>
        <v/>
      </c>
      <c r="P120" s="181" t="str">
        <f>IF('GPA Calculator Data Example'!AR120="","",'GPA Calculator Data Example'!AR120)</f>
        <v/>
      </c>
      <c r="Q120" s="171" t="str">
        <f>IF('GPA Calculator Data Example'!BA120="","",'GPA Calculator Data Example'!BA120)</f>
        <v/>
      </c>
      <c r="R120" s="171" t="str">
        <f>IF('GPA Calculator Data Example'!BB120="","",'GPA Calculator Data Example'!BB120)</f>
        <v/>
      </c>
      <c r="S120" s="171" t="str">
        <f>IF('GPA Calculator Data Example'!BC120="","",'GPA Calculator Data Example'!BC120)</f>
        <v/>
      </c>
      <c r="T120" s="179" t="str">
        <f>IF('GPA Calculator Data Example'!BE120="","",'GPA Calculator Data Example'!BE120)</f>
        <v/>
      </c>
      <c r="U120" s="180" t="str">
        <f>IF('GPA Calculator Data Example'!BN120="","",'GPA Calculator Data Example'!BN120)</f>
        <v/>
      </c>
      <c r="V120" s="180" t="str">
        <f>IF('GPA Calculator Data Example'!BO120="","",'GPA Calculator Data Example'!BO120)</f>
        <v/>
      </c>
      <c r="W120" s="180" t="str">
        <f>IF('GPA Calculator Data Example'!BP120="","",'GPA Calculator Data Example'!BP120)</f>
        <v/>
      </c>
      <c r="X120" s="181" t="str">
        <f>IF('GPA Calculator Data Example'!BR120="","",'GPA Calculator Data Example'!BR120)</f>
        <v/>
      </c>
      <c r="Y120" s="171" t="str">
        <f>IF('GPA Calculator Data Example'!CA120="","",'GPA Calculator Data Example'!CA120)</f>
        <v/>
      </c>
      <c r="Z120" s="171" t="str">
        <f>IF('GPA Calculator Data Example'!CB120="","",'GPA Calculator Data Example'!CB120)</f>
        <v/>
      </c>
      <c r="AA120" s="171" t="str">
        <f>IF('GPA Calculator Data Example'!CC120="","",'GPA Calculator Data Example'!CC120)</f>
        <v/>
      </c>
      <c r="AB120" s="179" t="str">
        <f>IF('GPA Calculator Data Example'!CE120="","",'GPA Calculator Data Example'!CE120)</f>
        <v/>
      </c>
      <c r="AC120" s="180" t="str">
        <f>IF('GPA Calculator Data Example'!CN120="","",'GPA Calculator Data Example'!CN120)</f>
        <v/>
      </c>
      <c r="AD120" s="180" t="str">
        <f>IF('GPA Calculator Data Example'!CO120="","",'GPA Calculator Data Example'!CO120)</f>
        <v/>
      </c>
      <c r="AE120" s="180" t="str">
        <f>IF('GPA Calculator Data Example'!CP120="","",'GPA Calculator Data Example'!CP120)</f>
        <v/>
      </c>
      <c r="AF120" s="181" t="str">
        <f>IF('GPA Calculator Data Example'!CR120="","",'GPA Calculator Data Example'!CR120)</f>
        <v/>
      </c>
      <c r="AG120" s="171" t="str">
        <f>IF('GPA Calculator Data Example'!DA120="","",'GPA Calculator Data Example'!DA120)</f>
        <v/>
      </c>
      <c r="AH120" s="171" t="str">
        <f>IF('GPA Calculator Data Example'!DB120="","",'GPA Calculator Data Example'!DB120)</f>
        <v/>
      </c>
      <c r="AI120" s="171" t="str">
        <f>IF('GPA Calculator Data Example'!DC120="","",'GPA Calculator Data Example'!DC120)</f>
        <v/>
      </c>
    </row>
    <row r="121" spans="1:35" ht="14.25" customHeight="1" x14ac:dyDescent="0.3">
      <c r="A121" s="167" t="str">
        <f>IF('GPA Calculator Data Example'!A121="","",'GPA Calculator Data Example'!A121)</f>
        <v/>
      </c>
      <c r="B121" s="110" t="str">
        <f>IF('GPA Calculator Data Example'!B121="","",'GPA Calculator Data Example'!B121)</f>
        <v/>
      </c>
      <c r="C121" s="110" t="str">
        <f>IF('GPA Calculator Data Example'!C121="","",'GPA Calculator Data Example'!C121)</f>
        <v/>
      </c>
      <c r="D121" s="179" t="str">
        <f>IF('GPA Calculator Data Example'!E121="","",'GPA Calculator Data Example'!E121)</f>
        <v/>
      </c>
      <c r="E121" s="180" t="str">
        <f>IF('GPA Calculator Data Example'!N121="","",'GPA Calculator Data Example'!N121)</f>
        <v/>
      </c>
      <c r="F121" s="180" t="str">
        <f>IF('GPA Calculator Data Example'!O121="","",'GPA Calculator Data Example'!O121)</f>
        <v/>
      </c>
      <c r="G121" s="180" t="str">
        <f>IF('GPA Calculator Data Example'!P121="","",'GPA Calculator Data Example'!P121)</f>
        <v/>
      </c>
      <c r="H121" s="181" t="str">
        <f>IF('GPA Calculator Data Example'!R121="","",'GPA Calculator Data Example'!R121)</f>
        <v/>
      </c>
      <c r="I121" s="171" t="str">
        <f>IF('GPA Calculator Data Example'!AA121="","",'GPA Calculator Data Example'!AA121)</f>
        <v/>
      </c>
      <c r="J121" s="171" t="str">
        <f>IF('GPA Calculator Data Example'!AB121="","",'GPA Calculator Data Example'!AB121)</f>
        <v/>
      </c>
      <c r="K121" s="171" t="str">
        <f>IF('GPA Calculator Data Example'!AC121="","",'GPA Calculator Data Example'!AC121)</f>
        <v/>
      </c>
      <c r="L121" s="179" t="str">
        <f>IF('GPA Calculator Data Example'!AE121="","",'GPA Calculator Data Example'!AE121)</f>
        <v/>
      </c>
      <c r="M121" s="180" t="str">
        <f>IF('GPA Calculator Data Example'!AN121="","",'GPA Calculator Data Example'!AN121)</f>
        <v/>
      </c>
      <c r="N121" s="180" t="str">
        <f>IF('GPA Calculator Data Example'!AO121="","",'GPA Calculator Data Example'!AO121)</f>
        <v/>
      </c>
      <c r="O121" s="180" t="str">
        <f>IF('GPA Calculator Data Example'!AP121="","",'GPA Calculator Data Example'!AP121)</f>
        <v/>
      </c>
      <c r="P121" s="181" t="str">
        <f>IF('GPA Calculator Data Example'!AR121="","",'GPA Calculator Data Example'!AR121)</f>
        <v/>
      </c>
      <c r="Q121" s="171" t="str">
        <f>IF('GPA Calculator Data Example'!BA121="","",'GPA Calculator Data Example'!BA121)</f>
        <v/>
      </c>
      <c r="R121" s="171" t="str">
        <f>IF('GPA Calculator Data Example'!BB121="","",'GPA Calculator Data Example'!BB121)</f>
        <v/>
      </c>
      <c r="S121" s="171" t="str">
        <f>IF('GPA Calculator Data Example'!BC121="","",'GPA Calculator Data Example'!BC121)</f>
        <v/>
      </c>
      <c r="T121" s="179" t="str">
        <f>IF('GPA Calculator Data Example'!BE121="","",'GPA Calculator Data Example'!BE121)</f>
        <v/>
      </c>
      <c r="U121" s="180" t="str">
        <f>IF('GPA Calculator Data Example'!BN121="","",'GPA Calculator Data Example'!BN121)</f>
        <v/>
      </c>
      <c r="V121" s="180" t="str">
        <f>IF('GPA Calculator Data Example'!BO121="","",'GPA Calculator Data Example'!BO121)</f>
        <v/>
      </c>
      <c r="W121" s="180" t="str">
        <f>IF('GPA Calculator Data Example'!BP121="","",'GPA Calculator Data Example'!BP121)</f>
        <v/>
      </c>
      <c r="X121" s="181" t="str">
        <f>IF('GPA Calculator Data Example'!BR121="","",'GPA Calculator Data Example'!BR121)</f>
        <v/>
      </c>
      <c r="Y121" s="171" t="str">
        <f>IF('GPA Calculator Data Example'!CA121="","",'GPA Calculator Data Example'!CA121)</f>
        <v/>
      </c>
      <c r="Z121" s="171" t="str">
        <f>IF('GPA Calculator Data Example'!CB121="","",'GPA Calculator Data Example'!CB121)</f>
        <v/>
      </c>
      <c r="AA121" s="171" t="str">
        <f>IF('GPA Calculator Data Example'!CC121="","",'GPA Calculator Data Example'!CC121)</f>
        <v/>
      </c>
      <c r="AB121" s="179" t="str">
        <f>IF('GPA Calculator Data Example'!CE121="","",'GPA Calculator Data Example'!CE121)</f>
        <v/>
      </c>
      <c r="AC121" s="180" t="str">
        <f>IF('GPA Calculator Data Example'!CN121="","",'GPA Calculator Data Example'!CN121)</f>
        <v/>
      </c>
      <c r="AD121" s="180" t="str">
        <f>IF('GPA Calculator Data Example'!CO121="","",'GPA Calculator Data Example'!CO121)</f>
        <v/>
      </c>
      <c r="AE121" s="180" t="str">
        <f>IF('GPA Calculator Data Example'!CP121="","",'GPA Calculator Data Example'!CP121)</f>
        <v/>
      </c>
      <c r="AF121" s="181" t="str">
        <f>IF('GPA Calculator Data Example'!CR121="","",'GPA Calculator Data Example'!CR121)</f>
        <v/>
      </c>
      <c r="AG121" s="171" t="str">
        <f>IF('GPA Calculator Data Example'!DA121="","",'GPA Calculator Data Example'!DA121)</f>
        <v/>
      </c>
      <c r="AH121" s="171" t="str">
        <f>IF('GPA Calculator Data Example'!DB121="","",'GPA Calculator Data Example'!DB121)</f>
        <v/>
      </c>
      <c r="AI121" s="171" t="str">
        <f>IF('GPA Calculator Data Example'!DC121="","",'GPA Calculator Data Example'!DC121)</f>
        <v/>
      </c>
    </row>
    <row r="122" spans="1:35" ht="14.25" customHeight="1" x14ac:dyDescent="0.3">
      <c r="A122" s="167" t="str">
        <f>IF('GPA Calculator Data Example'!A122="","",'GPA Calculator Data Example'!A122)</f>
        <v/>
      </c>
      <c r="B122" s="110" t="str">
        <f>IF('GPA Calculator Data Example'!B122="","",'GPA Calculator Data Example'!B122)</f>
        <v/>
      </c>
      <c r="C122" s="110" t="str">
        <f>IF('GPA Calculator Data Example'!C122="","",'GPA Calculator Data Example'!C122)</f>
        <v/>
      </c>
      <c r="D122" s="179" t="str">
        <f>IF('GPA Calculator Data Example'!E122="","",'GPA Calculator Data Example'!E122)</f>
        <v/>
      </c>
      <c r="E122" s="180" t="str">
        <f>IF('GPA Calculator Data Example'!N122="","",'GPA Calculator Data Example'!N122)</f>
        <v/>
      </c>
      <c r="F122" s="180" t="str">
        <f>IF('GPA Calculator Data Example'!O122="","",'GPA Calculator Data Example'!O122)</f>
        <v/>
      </c>
      <c r="G122" s="180" t="str">
        <f>IF('GPA Calculator Data Example'!P122="","",'GPA Calculator Data Example'!P122)</f>
        <v/>
      </c>
      <c r="H122" s="181" t="str">
        <f>IF('GPA Calculator Data Example'!R122="","",'GPA Calculator Data Example'!R122)</f>
        <v/>
      </c>
      <c r="I122" s="171" t="str">
        <f>IF('GPA Calculator Data Example'!AA122="","",'GPA Calculator Data Example'!AA122)</f>
        <v/>
      </c>
      <c r="J122" s="171" t="str">
        <f>IF('GPA Calculator Data Example'!AB122="","",'GPA Calculator Data Example'!AB122)</f>
        <v/>
      </c>
      <c r="K122" s="171" t="str">
        <f>IF('GPA Calculator Data Example'!AC122="","",'GPA Calculator Data Example'!AC122)</f>
        <v/>
      </c>
      <c r="L122" s="179" t="str">
        <f>IF('GPA Calculator Data Example'!AE122="","",'GPA Calculator Data Example'!AE122)</f>
        <v/>
      </c>
      <c r="M122" s="180" t="str">
        <f>IF('GPA Calculator Data Example'!AN122="","",'GPA Calculator Data Example'!AN122)</f>
        <v/>
      </c>
      <c r="N122" s="180" t="str">
        <f>IF('GPA Calculator Data Example'!AO122="","",'GPA Calculator Data Example'!AO122)</f>
        <v/>
      </c>
      <c r="O122" s="180" t="str">
        <f>IF('GPA Calculator Data Example'!AP122="","",'GPA Calculator Data Example'!AP122)</f>
        <v/>
      </c>
      <c r="P122" s="181" t="str">
        <f>IF('GPA Calculator Data Example'!AR122="","",'GPA Calculator Data Example'!AR122)</f>
        <v/>
      </c>
      <c r="Q122" s="171" t="str">
        <f>IF('GPA Calculator Data Example'!BA122="","",'GPA Calculator Data Example'!BA122)</f>
        <v/>
      </c>
      <c r="R122" s="171" t="str">
        <f>IF('GPA Calculator Data Example'!BB122="","",'GPA Calculator Data Example'!BB122)</f>
        <v/>
      </c>
      <c r="S122" s="171" t="str">
        <f>IF('GPA Calculator Data Example'!BC122="","",'GPA Calculator Data Example'!BC122)</f>
        <v/>
      </c>
      <c r="T122" s="179" t="str">
        <f>IF('GPA Calculator Data Example'!BE122="","",'GPA Calculator Data Example'!BE122)</f>
        <v/>
      </c>
      <c r="U122" s="180" t="str">
        <f>IF('GPA Calculator Data Example'!BN122="","",'GPA Calculator Data Example'!BN122)</f>
        <v/>
      </c>
      <c r="V122" s="180" t="str">
        <f>IF('GPA Calculator Data Example'!BO122="","",'GPA Calculator Data Example'!BO122)</f>
        <v/>
      </c>
      <c r="W122" s="180" t="str">
        <f>IF('GPA Calculator Data Example'!BP122="","",'GPA Calculator Data Example'!BP122)</f>
        <v/>
      </c>
      <c r="X122" s="181" t="str">
        <f>IF('GPA Calculator Data Example'!BR122="","",'GPA Calculator Data Example'!BR122)</f>
        <v/>
      </c>
      <c r="Y122" s="171" t="str">
        <f>IF('GPA Calculator Data Example'!CA122="","",'GPA Calculator Data Example'!CA122)</f>
        <v/>
      </c>
      <c r="Z122" s="171" t="str">
        <f>IF('GPA Calculator Data Example'!CB122="","",'GPA Calculator Data Example'!CB122)</f>
        <v/>
      </c>
      <c r="AA122" s="171" t="str">
        <f>IF('GPA Calculator Data Example'!CC122="","",'GPA Calculator Data Example'!CC122)</f>
        <v/>
      </c>
      <c r="AB122" s="179" t="str">
        <f>IF('GPA Calculator Data Example'!CE122="","",'GPA Calculator Data Example'!CE122)</f>
        <v/>
      </c>
      <c r="AC122" s="180" t="str">
        <f>IF('GPA Calculator Data Example'!CN122="","",'GPA Calculator Data Example'!CN122)</f>
        <v/>
      </c>
      <c r="AD122" s="180" t="str">
        <f>IF('GPA Calculator Data Example'!CO122="","",'GPA Calculator Data Example'!CO122)</f>
        <v/>
      </c>
      <c r="AE122" s="180" t="str">
        <f>IF('GPA Calculator Data Example'!CP122="","",'GPA Calculator Data Example'!CP122)</f>
        <v/>
      </c>
      <c r="AF122" s="181" t="str">
        <f>IF('GPA Calculator Data Example'!CR122="","",'GPA Calculator Data Example'!CR122)</f>
        <v/>
      </c>
      <c r="AG122" s="171" t="str">
        <f>IF('GPA Calculator Data Example'!DA122="","",'GPA Calculator Data Example'!DA122)</f>
        <v/>
      </c>
      <c r="AH122" s="171" t="str">
        <f>IF('GPA Calculator Data Example'!DB122="","",'GPA Calculator Data Example'!DB122)</f>
        <v/>
      </c>
      <c r="AI122" s="171" t="str">
        <f>IF('GPA Calculator Data Example'!DC122="","",'GPA Calculator Data Example'!DC122)</f>
        <v/>
      </c>
    </row>
    <row r="123" spans="1:35" ht="14.25" customHeight="1" x14ac:dyDescent="0.3">
      <c r="A123" s="167" t="str">
        <f>IF('GPA Calculator Data Example'!A123="","",'GPA Calculator Data Example'!A123)</f>
        <v/>
      </c>
      <c r="B123" s="110" t="str">
        <f>IF('GPA Calculator Data Example'!B123="","",'GPA Calculator Data Example'!B123)</f>
        <v/>
      </c>
      <c r="C123" s="110" t="str">
        <f>IF('GPA Calculator Data Example'!C123="","",'GPA Calculator Data Example'!C123)</f>
        <v/>
      </c>
      <c r="D123" s="179" t="str">
        <f>IF('GPA Calculator Data Example'!E123="","",'GPA Calculator Data Example'!E123)</f>
        <v/>
      </c>
      <c r="E123" s="180" t="str">
        <f>IF('GPA Calculator Data Example'!N123="","",'GPA Calculator Data Example'!N123)</f>
        <v/>
      </c>
      <c r="F123" s="180" t="str">
        <f>IF('GPA Calculator Data Example'!O123="","",'GPA Calculator Data Example'!O123)</f>
        <v/>
      </c>
      <c r="G123" s="180" t="str">
        <f>IF('GPA Calculator Data Example'!P123="","",'GPA Calculator Data Example'!P123)</f>
        <v/>
      </c>
      <c r="H123" s="181" t="str">
        <f>IF('GPA Calculator Data Example'!R123="","",'GPA Calculator Data Example'!R123)</f>
        <v/>
      </c>
      <c r="I123" s="171" t="str">
        <f>IF('GPA Calculator Data Example'!AA123="","",'GPA Calculator Data Example'!AA123)</f>
        <v/>
      </c>
      <c r="J123" s="171" t="str">
        <f>IF('GPA Calculator Data Example'!AB123="","",'GPA Calculator Data Example'!AB123)</f>
        <v/>
      </c>
      <c r="K123" s="171" t="str">
        <f>IF('GPA Calculator Data Example'!AC123="","",'GPA Calculator Data Example'!AC123)</f>
        <v/>
      </c>
      <c r="L123" s="179" t="str">
        <f>IF('GPA Calculator Data Example'!AE123="","",'GPA Calculator Data Example'!AE123)</f>
        <v/>
      </c>
      <c r="M123" s="180" t="str">
        <f>IF('GPA Calculator Data Example'!AN123="","",'GPA Calculator Data Example'!AN123)</f>
        <v/>
      </c>
      <c r="N123" s="180" t="str">
        <f>IF('GPA Calculator Data Example'!AO123="","",'GPA Calculator Data Example'!AO123)</f>
        <v/>
      </c>
      <c r="O123" s="180" t="str">
        <f>IF('GPA Calculator Data Example'!AP123="","",'GPA Calculator Data Example'!AP123)</f>
        <v/>
      </c>
      <c r="P123" s="181" t="str">
        <f>IF('GPA Calculator Data Example'!AR123="","",'GPA Calculator Data Example'!AR123)</f>
        <v/>
      </c>
      <c r="Q123" s="171" t="str">
        <f>IF('GPA Calculator Data Example'!BA123="","",'GPA Calculator Data Example'!BA123)</f>
        <v/>
      </c>
      <c r="R123" s="171" t="str">
        <f>IF('GPA Calculator Data Example'!BB123="","",'GPA Calculator Data Example'!BB123)</f>
        <v/>
      </c>
      <c r="S123" s="171" t="str">
        <f>IF('GPA Calculator Data Example'!BC123="","",'GPA Calculator Data Example'!BC123)</f>
        <v/>
      </c>
      <c r="T123" s="179" t="str">
        <f>IF('GPA Calculator Data Example'!BE123="","",'GPA Calculator Data Example'!BE123)</f>
        <v/>
      </c>
      <c r="U123" s="180" t="str">
        <f>IF('GPA Calculator Data Example'!BN123="","",'GPA Calculator Data Example'!BN123)</f>
        <v/>
      </c>
      <c r="V123" s="180" t="str">
        <f>IF('GPA Calculator Data Example'!BO123="","",'GPA Calculator Data Example'!BO123)</f>
        <v/>
      </c>
      <c r="W123" s="180" t="str">
        <f>IF('GPA Calculator Data Example'!BP123="","",'GPA Calculator Data Example'!BP123)</f>
        <v/>
      </c>
      <c r="X123" s="181" t="str">
        <f>IF('GPA Calculator Data Example'!BR123="","",'GPA Calculator Data Example'!BR123)</f>
        <v/>
      </c>
      <c r="Y123" s="171" t="str">
        <f>IF('GPA Calculator Data Example'!CA123="","",'GPA Calculator Data Example'!CA123)</f>
        <v/>
      </c>
      <c r="Z123" s="171" t="str">
        <f>IF('GPA Calculator Data Example'!CB123="","",'GPA Calculator Data Example'!CB123)</f>
        <v/>
      </c>
      <c r="AA123" s="171" t="str">
        <f>IF('GPA Calculator Data Example'!CC123="","",'GPA Calculator Data Example'!CC123)</f>
        <v/>
      </c>
      <c r="AB123" s="179" t="str">
        <f>IF('GPA Calculator Data Example'!CE123="","",'GPA Calculator Data Example'!CE123)</f>
        <v/>
      </c>
      <c r="AC123" s="180" t="str">
        <f>IF('GPA Calculator Data Example'!CN123="","",'GPA Calculator Data Example'!CN123)</f>
        <v/>
      </c>
      <c r="AD123" s="180" t="str">
        <f>IF('GPA Calculator Data Example'!CO123="","",'GPA Calculator Data Example'!CO123)</f>
        <v/>
      </c>
      <c r="AE123" s="180" t="str">
        <f>IF('GPA Calculator Data Example'!CP123="","",'GPA Calculator Data Example'!CP123)</f>
        <v/>
      </c>
      <c r="AF123" s="181" t="str">
        <f>IF('GPA Calculator Data Example'!CR123="","",'GPA Calculator Data Example'!CR123)</f>
        <v/>
      </c>
      <c r="AG123" s="171" t="str">
        <f>IF('GPA Calculator Data Example'!DA123="","",'GPA Calculator Data Example'!DA123)</f>
        <v/>
      </c>
      <c r="AH123" s="171" t="str">
        <f>IF('GPA Calculator Data Example'!DB123="","",'GPA Calculator Data Example'!DB123)</f>
        <v/>
      </c>
      <c r="AI123" s="171" t="str">
        <f>IF('GPA Calculator Data Example'!DC123="","",'GPA Calculator Data Example'!DC123)</f>
        <v/>
      </c>
    </row>
    <row r="124" spans="1:35" ht="14.25" customHeight="1" x14ac:dyDescent="0.3">
      <c r="A124" s="167" t="str">
        <f>IF('GPA Calculator Data Example'!A124="","",'GPA Calculator Data Example'!A124)</f>
        <v/>
      </c>
      <c r="B124" s="110" t="str">
        <f>IF('GPA Calculator Data Example'!B124="","",'GPA Calculator Data Example'!B124)</f>
        <v/>
      </c>
      <c r="C124" s="110" t="str">
        <f>IF('GPA Calculator Data Example'!C124="","",'GPA Calculator Data Example'!C124)</f>
        <v/>
      </c>
      <c r="D124" s="179" t="str">
        <f>IF('GPA Calculator Data Example'!E124="","",'GPA Calculator Data Example'!E124)</f>
        <v/>
      </c>
      <c r="E124" s="180" t="str">
        <f>IF('GPA Calculator Data Example'!N124="","",'GPA Calculator Data Example'!N124)</f>
        <v/>
      </c>
      <c r="F124" s="180" t="str">
        <f>IF('GPA Calculator Data Example'!O124="","",'GPA Calculator Data Example'!O124)</f>
        <v/>
      </c>
      <c r="G124" s="180" t="str">
        <f>IF('GPA Calculator Data Example'!P124="","",'GPA Calculator Data Example'!P124)</f>
        <v/>
      </c>
      <c r="H124" s="181" t="str">
        <f>IF('GPA Calculator Data Example'!R124="","",'GPA Calculator Data Example'!R124)</f>
        <v/>
      </c>
      <c r="I124" s="171" t="str">
        <f>IF('GPA Calculator Data Example'!AA124="","",'GPA Calculator Data Example'!AA124)</f>
        <v/>
      </c>
      <c r="J124" s="171" t="str">
        <f>IF('GPA Calculator Data Example'!AB124="","",'GPA Calculator Data Example'!AB124)</f>
        <v/>
      </c>
      <c r="K124" s="171" t="str">
        <f>IF('GPA Calculator Data Example'!AC124="","",'GPA Calculator Data Example'!AC124)</f>
        <v/>
      </c>
      <c r="L124" s="179" t="str">
        <f>IF('GPA Calculator Data Example'!AE124="","",'GPA Calculator Data Example'!AE124)</f>
        <v/>
      </c>
      <c r="M124" s="180" t="str">
        <f>IF('GPA Calculator Data Example'!AN124="","",'GPA Calculator Data Example'!AN124)</f>
        <v/>
      </c>
      <c r="N124" s="180" t="str">
        <f>IF('GPA Calculator Data Example'!AO124="","",'GPA Calculator Data Example'!AO124)</f>
        <v/>
      </c>
      <c r="O124" s="180" t="str">
        <f>IF('GPA Calculator Data Example'!AP124="","",'GPA Calculator Data Example'!AP124)</f>
        <v/>
      </c>
      <c r="P124" s="181" t="str">
        <f>IF('GPA Calculator Data Example'!AR124="","",'GPA Calculator Data Example'!AR124)</f>
        <v/>
      </c>
      <c r="Q124" s="171" t="str">
        <f>IF('GPA Calculator Data Example'!BA124="","",'GPA Calculator Data Example'!BA124)</f>
        <v/>
      </c>
      <c r="R124" s="171" t="str">
        <f>IF('GPA Calculator Data Example'!BB124="","",'GPA Calculator Data Example'!BB124)</f>
        <v/>
      </c>
      <c r="S124" s="171" t="str">
        <f>IF('GPA Calculator Data Example'!BC124="","",'GPA Calculator Data Example'!BC124)</f>
        <v/>
      </c>
      <c r="T124" s="179" t="str">
        <f>IF('GPA Calculator Data Example'!BE124="","",'GPA Calculator Data Example'!BE124)</f>
        <v/>
      </c>
      <c r="U124" s="180" t="str">
        <f>IF('GPA Calculator Data Example'!BN124="","",'GPA Calculator Data Example'!BN124)</f>
        <v/>
      </c>
      <c r="V124" s="180" t="str">
        <f>IF('GPA Calculator Data Example'!BO124="","",'GPA Calculator Data Example'!BO124)</f>
        <v/>
      </c>
      <c r="W124" s="180" t="str">
        <f>IF('GPA Calculator Data Example'!BP124="","",'GPA Calculator Data Example'!BP124)</f>
        <v/>
      </c>
      <c r="X124" s="181" t="str">
        <f>IF('GPA Calculator Data Example'!BR124="","",'GPA Calculator Data Example'!BR124)</f>
        <v/>
      </c>
      <c r="Y124" s="171" t="str">
        <f>IF('GPA Calculator Data Example'!CA124="","",'GPA Calculator Data Example'!CA124)</f>
        <v/>
      </c>
      <c r="Z124" s="171" t="str">
        <f>IF('GPA Calculator Data Example'!CB124="","",'GPA Calculator Data Example'!CB124)</f>
        <v/>
      </c>
      <c r="AA124" s="171" t="str">
        <f>IF('GPA Calculator Data Example'!CC124="","",'GPA Calculator Data Example'!CC124)</f>
        <v/>
      </c>
      <c r="AB124" s="179" t="str">
        <f>IF('GPA Calculator Data Example'!CE124="","",'GPA Calculator Data Example'!CE124)</f>
        <v/>
      </c>
      <c r="AC124" s="180" t="str">
        <f>IF('GPA Calculator Data Example'!CN124="","",'GPA Calculator Data Example'!CN124)</f>
        <v/>
      </c>
      <c r="AD124" s="180" t="str">
        <f>IF('GPA Calculator Data Example'!CO124="","",'GPA Calculator Data Example'!CO124)</f>
        <v/>
      </c>
      <c r="AE124" s="180" t="str">
        <f>IF('GPA Calculator Data Example'!CP124="","",'GPA Calculator Data Example'!CP124)</f>
        <v/>
      </c>
      <c r="AF124" s="181" t="str">
        <f>IF('GPA Calculator Data Example'!CR124="","",'GPA Calculator Data Example'!CR124)</f>
        <v/>
      </c>
      <c r="AG124" s="171" t="str">
        <f>IF('GPA Calculator Data Example'!DA124="","",'GPA Calculator Data Example'!DA124)</f>
        <v/>
      </c>
      <c r="AH124" s="171" t="str">
        <f>IF('GPA Calculator Data Example'!DB124="","",'GPA Calculator Data Example'!DB124)</f>
        <v/>
      </c>
      <c r="AI124" s="171" t="str">
        <f>IF('GPA Calculator Data Example'!DC124="","",'GPA Calculator Data Example'!DC124)</f>
        <v/>
      </c>
    </row>
    <row r="125" spans="1:35" ht="14.25" customHeight="1" x14ac:dyDescent="0.3">
      <c r="A125" s="167" t="str">
        <f>IF('GPA Calculator Data Example'!A125="","",'GPA Calculator Data Example'!A125)</f>
        <v/>
      </c>
      <c r="B125" s="110" t="str">
        <f>IF('GPA Calculator Data Example'!B125="","",'GPA Calculator Data Example'!B125)</f>
        <v/>
      </c>
      <c r="C125" s="110" t="str">
        <f>IF('GPA Calculator Data Example'!C125="","",'GPA Calculator Data Example'!C125)</f>
        <v/>
      </c>
      <c r="D125" s="179" t="str">
        <f>IF('GPA Calculator Data Example'!E125="","",'GPA Calculator Data Example'!E125)</f>
        <v/>
      </c>
      <c r="E125" s="180" t="str">
        <f>IF('GPA Calculator Data Example'!N125="","",'GPA Calculator Data Example'!N125)</f>
        <v/>
      </c>
      <c r="F125" s="180" t="str">
        <f>IF('GPA Calculator Data Example'!O125="","",'GPA Calculator Data Example'!O125)</f>
        <v/>
      </c>
      <c r="G125" s="180" t="str">
        <f>IF('GPA Calculator Data Example'!P125="","",'GPA Calculator Data Example'!P125)</f>
        <v/>
      </c>
      <c r="H125" s="181" t="str">
        <f>IF('GPA Calculator Data Example'!R125="","",'GPA Calculator Data Example'!R125)</f>
        <v/>
      </c>
      <c r="I125" s="171" t="str">
        <f>IF('GPA Calculator Data Example'!AA125="","",'GPA Calculator Data Example'!AA125)</f>
        <v/>
      </c>
      <c r="J125" s="171" t="str">
        <f>IF('GPA Calculator Data Example'!AB125="","",'GPA Calculator Data Example'!AB125)</f>
        <v/>
      </c>
      <c r="K125" s="171" t="str">
        <f>IF('GPA Calculator Data Example'!AC125="","",'GPA Calculator Data Example'!AC125)</f>
        <v/>
      </c>
      <c r="L125" s="179" t="str">
        <f>IF('GPA Calculator Data Example'!AE125="","",'GPA Calculator Data Example'!AE125)</f>
        <v/>
      </c>
      <c r="M125" s="180" t="str">
        <f>IF('GPA Calculator Data Example'!AN125="","",'GPA Calculator Data Example'!AN125)</f>
        <v/>
      </c>
      <c r="N125" s="180" t="str">
        <f>IF('GPA Calculator Data Example'!AO125="","",'GPA Calculator Data Example'!AO125)</f>
        <v/>
      </c>
      <c r="O125" s="180" t="str">
        <f>IF('GPA Calculator Data Example'!AP125="","",'GPA Calculator Data Example'!AP125)</f>
        <v/>
      </c>
      <c r="P125" s="181" t="str">
        <f>IF('GPA Calculator Data Example'!AR125="","",'GPA Calculator Data Example'!AR125)</f>
        <v/>
      </c>
      <c r="Q125" s="171" t="str">
        <f>IF('GPA Calculator Data Example'!BA125="","",'GPA Calculator Data Example'!BA125)</f>
        <v/>
      </c>
      <c r="R125" s="171" t="str">
        <f>IF('GPA Calculator Data Example'!BB125="","",'GPA Calculator Data Example'!BB125)</f>
        <v/>
      </c>
      <c r="S125" s="171" t="str">
        <f>IF('GPA Calculator Data Example'!BC125="","",'GPA Calculator Data Example'!BC125)</f>
        <v/>
      </c>
      <c r="T125" s="179" t="str">
        <f>IF('GPA Calculator Data Example'!BE125="","",'GPA Calculator Data Example'!BE125)</f>
        <v/>
      </c>
      <c r="U125" s="180" t="str">
        <f>IF('GPA Calculator Data Example'!BN125="","",'GPA Calculator Data Example'!BN125)</f>
        <v/>
      </c>
      <c r="V125" s="180" t="str">
        <f>IF('GPA Calculator Data Example'!BO125="","",'GPA Calculator Data Example'!BO125)</f>
        <v/>
      </c>
      <c r="W125" s="180" t="str">
        <f>IF('GPA Calculator Data Example'!BP125="","",'GPA Calculator Data Example'!BP125)</f>
        <v/>
      </c>
      <c r="X125" s="181" t="str">
        <f>IF('GPA Calculator Data Example'!BR125="","",'GPA Calculator Data Example'!BR125)</f>
        <v/>
      </c>
      <c r="Y125" s="171" t="str">
        <f>IF('GPA Calculator Data Example'!CA125="","",'GPA Calculator Data Example'!CA125)</f>
        <v/>
      </c>
      <c r="Z125" s="171" t="str">
        <f>IF('GPA Calculator Data Example'!CB125="","",'GPA Calculator Data Example'!CB125)</f>
        <v/>
      </c>
      <c r="AA125" s="171" t="str">
        <f>IF('GPA Calculator Data Example'!CC125="","",'GPA Calculator Data Example'!CC125)</f>
        <v/>
      </c>
      <c r="AB125" s="179" t="str">
        <f>IF('GPA Calculator Data Example'!CE125="","",'GPA Calculator Data Example'!CE125)</f>
        <v/>
      </c>
      <c r="AC125" s="180" t="str">
        <f>IF('GPA Calculator Data Example'!CN125="","",'GPA Calculator Data Example'!CN125)</f>
        <v/>
      </c>
      <c r="AD125" s="180" t="str">
        <f>IF('GPA Calculator Data Example'!CO125="","",'GPA Calculator Data Example'!CO125)</f>
        <v/>
      </c>
      <c r="AE125" s="180" t="str">
        <f>IF('GPA Calculator Data Example'!CP125="","",'GPA Calculator Data Example'!CP125)</f>
        <v/>
      </c>
      <c r="AF125" s="181" t="str">
        <f>IF('GPA Calculator Data Example'!CR125="","",'GPA Calculator Data Example'!CR125)</f>
        <v/>
      </c>
      <c r="AG125" s="171" t="str">
        <f>IF('GPA Calculator Data Example'!DA125="","",'GPA Calculator Data Example'!DA125)</f>
        <v/>
      </c>
      <c r="AH125" s="171" t="str">
        <f>IF('GPA Calculator Data Example'!DB125="","",'GPA Calculator Data Example'!DB125)</f>
        <v/>
      </c>
      <c r="AI125" s="171" t="str">
        <f>IF('GPA Calculator Data Example'!DC125="","",'GPA Calculator Data Example'!DC125)</f>
        <v/>
      </c>
    </row>
    <row r="126" spans="1:35" ht="14.25" customHeight="1" x14ac:dyDescent="0.3">
      <c r="A126" s="167" t="str">
        <f>IF('GPA Calculator Data Example'!A126="","",'GPA Calculator Data Example'!A126)</f>
        <v/>
      </c>
      <c r="B126" s="110" t="str">
        <f>IF('GPA Calculator Data Example'!B126="","",'GPA Calculator Data Example'!B126)</f>
        <v/>
      </c>
      <c r="C126" s="110" t="str">
        <f>IF('GPA Calculator Data Example'!C126="","",'GPA Calculator Data Example'!C126)</f>
        <v/>
      </c>
      <c r="D126" s="179" t="str">
        <f>IF('GPA Calculator Data Example'!E126="","",'GPA Calculator Data Example'!E126)</f>
        <v/>
      </c>
      <c r="E126" s="180" t="str">
        <f>IF('GPA Calculator Data Example'!N126="","",'GPA Calculator Data Example'!N126)</f>
        <v/>
      </c>
      <c r="F126" s="180" t="str">
        <f>IF('GPA Calculator Data Example'!O126="","",'GPA Calculator Data Example'!O126)</f>
        <v/>
      </c>
      <c r="G126" s="180" t="str">
        <f>IF('GPA Calculator Data Example'!P126="","",'GPA Calculator Data Example'!P126)</f>
        <v/>
      </c>
      <c r="H126" s="181" t="str">
        <f>IF('GPA Calculator Data Example'!R126="","",'GPA Calculator Data Example'!R126)</f>
        <v/>
      </c>
      <c r="I126" s="171" t="str">
        <f>IF('GPA Calculator Data Example'!AA126="","",'GPA Calculator Data Example'!AA126)</f>
        <v/>
      </c>
      <c r="J126" s="171" t="str">
        <f>IF('GPA Calculator Data Example'!AB126="","",'GPA Calculator Data Example'!AB126)</f>
        <v/>
      </c>
      <c r="K126" s="171" t="str">
        <f>IF('GPA Calculator Data Example'!AC126="","",'GPA Calculator Data Example'!AC126)</f>
        <v/>
      </c>
      <c r="L126" s="179" t="str">
        <f>IF('GPA Calculator Data Example'!AE126="","",'GPA Calculator Data Example'!AE126)</f>
        <v/>
      </c>
      <c r="M126" s="180" t="str">
        <f>IF('GPA Calculator Data Example'!AN126="","",'GPA Calculator Data Example'!AN126)</f>
        <v/>
      </c>
      <c r="N126" s="180" t="str">
        <f>IF('GPA Calculator Data Example'!AO126="","",'GPA Calculator Data Example'!AO126)</f>
        <v/>
      </c>
      <c r="O126" s="180" t="str">
        <f>IF('GPA Calculator Data Example'!AP126="","",'GPA Calculator Data Example'!AP126)</f>
        <v/>
      </c>
      <c r="P126" s="181" t="str">
        <f>IF('GPA Calculator Data Example'!AR126="","",'GPA Calculator Data Example'!AR126)</f>
        <v/>
      </c>
      <c r="Q126" s="171" t="str">
        <f>IF('GPA Calculator Data Example'!BA126="","",'GPA Calculator Data Example'!BA126)</f>
        <v/>
      </c>
      <c r="R126" s="171" t="str">
        <f>IF('GPA Calculator Data Example'!BB126="","",'GPA Calculator Data Example'!BB126)</f>
        <v/>
      </c>
      <c r="S126" s="171" t="str">
        <f>IF('GPA Calculator Data Example'!BC126="","",'GPA Calculator Data Example'!BC126)</f>
        <v/>
      </c>
      <c r="T126" s="179" t="str">
        <f>IF('GPA Calculator Data Example'!BE126="","",'GPA Calculator Data Example'!BE126)</f>
        <v/>
      </c>
      <c r="U126" s="180" t="str">
        <f>IF('GPA Calculator Data Example'!BN126="","",'GPA Calculator Data Example'!BN126)</f>
        <v/>
      </c>
      <c r="V126" s="180" t="str">
        <f>IF('GPA Calculator Data Example'!BO126="","",'GPA Calculator Data Example'!BO126)</f>
        <v/>
      </c>
      <c r="W126" s="180" t="str">
        <f>IF('GPA Calculator Data Example'!BP126="","",'GPA Calculator Data Example'!BP126)</f>
        <v/>
      </c>
      <c r="X126" s="181" t="str">
        <f>IF('GPA Calculator Data Example'!BR126="","",'GPA Calculator Data Example'!BR126)</f>
        <v/>
      </c>
      <c r="Y126" s="171" t="str">
        <f>IF('GPA Calculator Data Example'!CA126="","",'GPA Calculator Data Example'!CA126)</f>
        <v/>
      </c>
      <c r="Z126" s="171" t="str">
        <f>IF('GPA Calculator Data Example'!CB126="","",'GPA Calculator Data Example'!CB126)</f>
        <v/>
      </c>
      <c r="AA126" s="171" t="str">
        <f>IF('GPA Calculator Data Example'!CC126="","",'GPA Calculator Data Example'!CC126)</f>
        <v/>
      </c>
      <c r="AB126" s="179" t="str">
        <f>IF('GPA Calculator Data Example'!CE126="","",'GPA Calculator Data Example'!CE126)</f>
        <v/>
      </c>
      <c r="AC126" s="180" t="str">
        <f>IF('GPA Calculator Data Example'!CN126="","",'GPA Calculator Data Example'!CN126)</f>
        <v/>
      </c>
      <c r="AD126" s="180" t="str">
        <f>IF('GPA Calculator Data Example'!CO126="","",'GPA Calculator Data Example'!CO126)</f>
        <v/>
      </c>
      <c r="AE126" s="180" t="str">
        <f>IF('GPA Calculator Data Example'!CP126="","",'GPA Calculator Data Example'!CP126)</f>
        <v/>
      </c>
      <c r="AF126" s="181" t="str">
        <f>IF('GPA Calculator Data Example'!CR126="","",'GPA Calculator Data Example'!CR126)</f>
        <v/>
      </c>
      <c r="AG126" s="171" t="str">
        <f>IF('GPA Calculator Data Example'!DA126="","",'GPA Calculator Data Example'!DA126)</f>
        <v/>
      </c>
      <c r="AH126" s="171" t="str">
        <f>IF('GPA Calculator Data Example'!DB126="","",'GPA Calculator Data Example'!DB126)</f>
        <v/>
      </c>
      <c r="AI126" s="171" t="str">
        <f>IF('GPA Calculator Data Example'!DC126="","",'GPA Calculator Data Example'!DC126)</f>
        <v/>
      </c>
    </row>
    <row r="127" spans="1:35" ht="14.25" customHeight="1" x14ac:dyDescent="0.3">
      <c r="A127" s="167" t="str">
        <f>IF('GPA Calculator Data Example'!A127="","",'GPA Calculator Data Example'!A127)</f>
        <v/>
      </c>
      <c r="B127" s="110" t="str">
        <f>IF('GPA Calculator Data Example'!B127="","",'GPA Calculator Data Example'!B127)</f>
        <v/>
      </c>
      <c r="C127" s="110" t="str">
        <f>IF('GPA Calculator Data Example'!C127="","",'GPA Calculator Data Example'!C127)</f>
        <v/>
      </c>
      <c r="D127" s="179" t="str">
        <f>IF('GPA Calculator Data Example'!E127="","",'GPA Calculator Data Example'!E127)</f>
        <v/>
      </c>
      <c r="E127" s="180" t="str">
        <f>IF('GPA Calculator Data Example'!N127="","",'GPA Calculator Data Example'!N127)</f>
        <v/>
      </c>
      <c r="F127" s="180" t="str">
        <f>IF('GPA Calculator Data Example'!O127="","",'GPA Calculator Data Example'!O127)</f>
        <v/>
      </c>
      <c r="G127" s="180" t="str">
        <f>IF('GPA Calculator Data Example'!P127="","",'GPA Calculator Data Example'!P127)</f>
        <v/>
      </c>
      <c r="H127" s="181" t="str">
        <f>IF('GPA Calculator Data Example'!R127="","",'GPA Calculator Data Example'!R127)</f>
        <v/>
      </c>
      <c r="I127" s="171" t="str">
        <f>IF('GPA Calculator Data Example'!AA127="","",'GPA Calculator Data Example'!AA127)</f>
        <v/>
      </c>
      <c r="J127" s="171" t="str">
        <f>IF('GPA Calculator Data Example'!AB127="","",'GPA Calculator Data Example'!AB127)</f>
        <v/>
      </c>
      <c r="K127" s="171" t="str">
        <f>IF('GPA Calculator Data Example'!AC127="","",'GPA Calculator Data Example'!AC127)</f>
        <v/>
      </c>
      <c r="L127" s="179" t="str">
        <f>IF('GPA Calculator Data Example'!AE127="","",'GPA Calculator Data Example'!AE127)</f>
        <v/>
      </c>
      <c r="M127" s="180" t="str">
        <f>IF('GPA Calculator Data Example'!AN127="","",'GPA Calculator Data Example'!AN127)</f>
        <v/>
      </c>
      <c r="N127" s="180" t="str">
        <f>IF('GPA Calculator Data Example'!AO127="","",'GPA Calculator Data Example'!AO127)</f>
        <v/>
      </c>
      <c r="O127" s="180" t="str">
        <f>IF('GPA Calculator Data Example'!AP127="","",'GPA Calculator Data Example'!AP127)</f>
        <v/>
      </c>
      <c r="P127" s="181" t="str">
        <f>IF('GPA Calculator Data Example'!AR127="","",'GPA Calculator Data Example'!AR127)</f>
        <v/>
      </c>
      <c r="Q127" s="171" t="str">
        <f>IF('GPA Calculator Data Example'!BA127="","",'GPA Calculator Data Example'!BA127)</f>
        <v/>
      </c>
      <c r="R127" s="171" t="str">
        <f>IF('GPA Calculator Data Example'!BB127="","",'GPA Calculator Data Example'!BB127)</f>
        <v/>
      </c>
      <c r="S127" s="171" t="str">
        <f>IF('GPA Calculator Data Example'!BC127="","",'GPA Calculator Data Example'!BC127)</f>
        <v/>
      </c>
      <c r="T127" s="179" t="str">
        <f>IF('GPA Calculator Data Example'!BE127="","",'GPA Calculator Data Example'!BE127)</f>
        <v/>
      </c>
      <c r="U127" s="180" t="str">
        <f>IF('GPA Calculator Data Example'!BN127="","",'GPA Calculator Data Example'!BN127)</f>
        <v/>
      </c>
      <c r="V127" s="180" t="str">
        <f>IF('GPA Calculator Data Example'!BO127="","",'GPA Calculator Data Example'!BO127)</f>
        <v/>
      </c>
      <c r="W127" s="180" t="str">
        <f>IF('GPA Calculator Data Example'!BP127="","",'GPA Calculator Data Example'!BP127)</f>
        <v/>
      </c>
      <c r="X127" s="181" t="str">
        <f>IF('GPA Calculator Data Example'!BR127="","",'GPA Calculator Data Example'!BR127)</f>
        <v/>
      </c>
      <c r="Y127" s="171" t="str">
        <f>IF('GPA Calculator Data Example'!CA127="","",'GPA Calculator Data Example'!CA127)</f>
        <v/>
      </c>
      <c r="Z127" s="171" t="str">
        <f>IF('GPA Calculator Data Example'!CB127="","",'GPA Calculator Data Example'!CB127)</f>
        <v/>
      </c>
      <c r="AA127" s="171" t="str">
        <f>IF('GPA Calculator Data Example'!CC127="","",'GPA Calculator Data Example'!CC127)</f>
        <v/>
      </c>
      <c r="AB127" s="179" t="str">
        <f>IF('GPA Calculator Data Example'!CE127="","",'GPA Calculator Data Example'!CE127)</f>
        <v/>
      </c>
      <c r="AC127" s="180" t="str">
        <f>IF('GPA Calculator Data Example'!CN127="","",'GPA Calculator Data Example'!CN127)</f>
        <v/>
      </c>
      <c r="AD127" s="180" t="str">
        <f>IF('GPA Calculator Data Example'!CO127="","",'GPA Calculator Data Example'!CO127)</f>
        <v/>
      </c>
      <c r="AE127" s="180" t="str">
        <f>IF('GPA Calculator Data Example'!CP127="","",'GPA Calculator Data Example'!CP127)</f>
        <v/>
      </c>
      <c r="AF127" s="181" t="str">
        <f>IF('GPA Calculator Data Example'!CR127="","",'GPA Calculator Data Example'!CR127)</f>
        <v/>
      </c>
      <c r="AG127" s="171" t="str">
        <f>IF('GPA Calculator Data Example'!DA127="","",'GPA Calculator Data Example'!DA127)</f>
        <v/>
      </c>
      <c r="AH127" s="171" t="str">
        <f>IF('GPA Calculator Data Example'!DB127="","",'GPA Calculator Data Example'!DB127)</f>
        <v/>
      </c>
      <c r="AI127" s="171" t="str">
        <f>IF('GPA Calculator Data Example'!DC127="","",'GPA Calculator Data Example'!DC127)</f>
        <v/>
      </c>
    </row>
    <row r="128" spans="1:35" ht="14.25" customHeight="1" x14ac:dyDescent="0.3">
      <c r="A128" s="167" t="str">
        <f>IF('GPA Calculator Data Example'!A128="","",'GPA Calculator Data Example'!A128)</f>
        <v/>
      </c>
      <c r="B128" s="110" t="str">
        <f>IF('GPA Calculator Data Example'!B128="","",'GPA Calculator Data Example'!B128)</f>
        <v/>
      </c>
      <c r="C128" s="110" t="str">
        <f>IF('GPA Calculator Data Example'!C128="","",'GPA Calculator Data Example'!C128)</f>
        <v/>
      </c>
      <c r="D128" s="179" t="str">
        <f>IF('GPA Calculator Data Example'!E128="","",'GPA Calculator Data Example'!E128)</f>
        <v/>
      </c>
      <c r="E128" s="180" t="str">
        <f>IF('GPA Calculator Data Example'!N128="","",'GPA Calculator Data Example'!N128)</f>
        <v/>
      </c>
      <c r="F128" s="180" t="str">
        <f>IF('GPA Calculator Data Example'!O128="","",'GPA Calculator Data Example'!O128)</f>
        <v/>
      </c>
      <c r="G128" s="180" t="str">
        <f>IF('GPA Calculator Data Example'!P128="","",'GPA Calculator Data Example'!P128)</f>
        <v/>
      </c>
      <c r="H128" s="181" t="str">
        <f>IF('GPA Calculator Data Example'!R128="","",'GPA Calculator Data Example'!R128)</f>
        <v/>
      </c>
      <c r="I128" s="171" t="str">
        <f>IF('GPA Calculator Data Example'!AA128="","",'GPA Calculator Data Example'!AA128)</f>
        <v/>
      </c>
      <c r="J128" s="171" t="str">
        <f>IF('GPA Calculator Data Example'!AB128="","",'GPA Calculator Data Example'!AB128)</f>
        <v/>
      </c>
      <c r="K128" s="171" t="str">
        <f>IF('GPA Calculator Data Example'!AC128="","",'GPA Calculator Data Example'!AC128)</f>
        <v/>
      </c>
      <c r="L128" s="179" t="str">
        <f>IF('GPA Calculator Data Example'!AE128="","",'GPA Calculator Data Example'!AE128)</f>
        <v/>
      </c>
      <c r="M128" s="180" t="str">
        <f>IF('GPA Calculator Data Example'!AN128="","",'GPA Calculator Data Example'!AN128)</f>
        <v/>
      </c>
      <c r="N128" s="180" t="str">
        <f>IF('GPA Calculator Data Example'!AO128="","",'GPA Calculator Data Example'!AO128)</f>
        <v/>
      </c>
      <c r="O128" s="180" t="str">
        <f>IF('GPA Calculator Data Example'!AP128="","",'GPA Calculator Data Example'!AP128)</f>
        <v/>
      </c>
      <c r="P128" s="181" t="str">
        <f>IF('GPA Calculator Data Example'!AR128="","",'GPA Calculator Data Example'!AR128)</f>
        <v/>
      </c>
      <c r="Q128" s="171" t="str">
        <f>IF('GPA Calculator Data Example'!BA128="","",'GPA Calculator Data Example'!BA128)</f>
        <v/>
      </c>
      <c r="R128" s="171" t="str">
        <f>IF('GPA Calculator Data Example'!BB128="","",'GPA Calculator Data Example'!BB128)</f>
        <v/>
      </c>
      <c r="S128" s="171" t="str">
        <f>IF('GPA Calculator Data Example'!BC128="","",'GPA Calculator Data Example'!BC128)</f>
        <v/>
      </c>
      <c r="T128" s="179" t="str">
        <f>IF('GPA Calculator Data Example'!BE128="","",'GPA Calculator Data Example'!BE128)</f>
        <v/>
      </c>
      <c r="U128" s="180" t="str">
        <f>IF('GPA Calculator Data Example'!BN128="","",'GPA Calculator Data Example'!BN128)</f>
        <v/>
      </c>
      <c r="V128" s="180" t="str">
        <f>IF('GPA Calculator Data Example'!BO128="","",'GPA Calculator Data Example'!BO128)</f>
        <v/>
      </c>
      <c r="W128" s="180" t="str">
        <f>IF('GPA Calculator Data Example'!BP128="","",'GPA Calculator Data Example'!BP128)</f>
        <v/>
      </c>
      <c r="X128" s="181" t="str">
        <f>IF('GPA Calculator Data Example'!BR128="","",'GPA Calculator Data Example'!BR128)</f>
        <v/>
      </c>
      <c r="Y128" s="171" t="str">
        <f>IF('GPA Calculator Data Example'!CA128="","",'GPA Calculator Data Example'!CA128)</f>
        <v/>
      </c>
      <c r="Z128" s="171" t="str">
        <f>IF('GPA Calculator Data Example'!CB128="","",'GPA Calculator Data Example'!CB128)</f>
        <v/>
      </c>
      <c r="AA128" s="171" t="str">
        <f>IF('GPA Calculator Data Example'!CC128="","",'GPA Calculator Data Example'!CC128)</f>
        <v/>
      </c>
      <c r="AB128" s="179" t="str">
        <f>IF('GPA Calculator Data Example'!CE128="","",'GPA Calculator Data Example'!CE128)</f>
        <v/>
      </c>
      <c r="AC128" s="180" t="str">
        <f>IF('GPA Calculator Data Example'!CN128="","",'GPA Calculator Data Example'!CN128)</f>
        <v/>
      </c>
      <c r="AD128" s="180" t="str">
        <f>IF('GPA Calculator Data Example'!CO128="","",'GPA Calculator Data Example'!CO128)</f>
        <v/>
      </c>
      <c r="AE128" s="180" t="str">
        <f>IF('GPA Calculator Data Example'!CP128="","",'GPA Calculator Data Example'!CP128)</f>
        <v/>
      </c>
      <c r="AF128" s="181" t="str">
        <f>IF('GPA Calculator Data Example'!CR128="","",'GPA Calculator Data Example'!CR128)</f>
        <v/>
      </c>
      <c r="AG128" s="171" t="str">
        <f>IF('GPA Calculator Data Example'!DA128="","",'GPA Calculator Data Example'!DA128)</f>
        <v/>
      </c>
      <c r="AH128" s="171" t="str">
        <f>IF('GPA Calculator Data Example'!DB128="","",'GPA Calculator Data Example'!DB128)</f>
        <v/>
      </c>
      <c r="AI128" s="171" t="str">
        <f>IF('GPA Calculator Data Example'!DC128="","",'GPA Calculator Data Example'!DC128)</f>
        <v/>
      </c>
    </row>
    <row r="129" spans="1:35" ht="14.25" customHeight="1" x14ac:dyDescent="0.3">
      <c r="A129" s="167" t="str">
        <f>IF('GPA Calculator Data Example'!A129="","",'GPA Calculator Data Example'!A129)</f>
        <v/>
      </c>
      <c r="B129" s="110" t="str">
        <f>IF('GPA Calculator Data Example'!B129="","",'GPA Calculator Data Example'!B129)</f>
        <v/>
      </c>
      <c r="C129" s="110" t="str">
        <f>IF('GPA Calculator Data Example'!C129="","",'GPA Calculator Data Example'!C129)</f>
        <v/>
      </c>
      <c r="D129" s="179" t="str">
        <f>IF('GPA Calculator Data Example'!E129="","",'GPA Calculator Data Example'!E129)</f>
        <v/>
      </c>
      <c r="E129" s="180" t="str">
        <f>IF('GPA Calculator Data Example'!N129="","",'GPA Calculator Data Example'!N129)</f>
        <v/>
      </c>
      <c r="F129" s="180" t="str">
        <f>IF('GPA Calculator Data Example'!O129="","",'GPA Calculator Data Example'!O129)</f>
        <v/>
      </c>
      <c r="G129" s="180" t="str">
        <f>IF('GPA Calculator Data Example'!P129="","",'GPA Calculator Data Example'!P129)</f>
        <v/>
      </c>
      <c r="H129" s="181" t="str">
        <f>IF('GPA Calculator Data Example'!R129="","",'GPA Calculator Data Example'!R129)</f>
        <v/>
      </c>
      <c r="I129" s="171" t="str">
        <f>IF('GPA Calculator Data Example'!AA129="","",'GPA Calculator Data Example'!AA129)</f>
        <v/>
      </c>
      <c r="J129" s="171" t="str">
        <f>IF('GPA Calculator Data Example'!AB129="","",'GPA Calculator Data Example'!AB129)</f>
        <v/>
      </c>
      <c r="K129" s="171" t="str">
        <f>IF('GPA Calculator Data Example'!AC129="","",'GPA Calculator Data Example'!AC129)</f>
        <v/>
      </c>
      <c r="L129" s="179" t="str">
        <f>IF('GPA Calculator Data Example'!AE129="","",'GPA Calculator Data Example'!AE129)</f>
        <v/>
      </c>
      <c r="M129" s="180" t="str">
        <f>IF('GPA Calculator Data Example'!AN129="","",'GPA Calculator Data Example'!AN129)</f>
        <v/>
      </c>
      <c r="N129" s="180" t="str">
        <f>IF('GPA Calculator Data Example'!AO129="","",'GPA Calculator Data Example'!AO129)</f>
        <v/>
      </c>
      <c r="O129" s="180" t="str">
        <f>IF('GPA Calculator Data Example'!AP129="","",'GPA Calculator Data Example'!AP129)</f>
        <v/>
      </c>
      <c r="P129" s="181" t="str">
        <f>IF('GPA Calculator Data Example'!AR129="","",'GPA Calculator Data Example'!AR129)</f>
        <v/>
      </c>
      <c r="Q129" s="171" t="str">
        <f>IF('GPA Calculator Data Example'!BA129="","",'GPA Calculator Data Example'!BA129)</f>
        <v/>
      </c>
      <c r="R129" s="171" t="str">
        <f>IF('GPA Calculator Data Example'!BB129="","",'GPA Calculator Data Example'!BB129)</f>
        <v/>
      </c>
      <c r="S129" s="171" t="str">
        <f>IF('GPA Calculator Data Example'!BC129="","",'GPA Calculator Data Example'!BC129)</f>
        <v/>
      </c>
      <c r="T129" s="179" t="str">
        <f>IF('GPA Calculator Data Example'!BE129="","",'GPA Calculator Data Example'!BE129)</f>
        <v/>
      </c>
      <c r="U129" s="180" t="str">
        <f>IF('GPA Calculator Data Example'!BN129="","",'GPA Calculator Data Example'!BN129)</f>
        <v/>
      </c>
      <c r="V129" s="180" t="str">
        <f>IF('GPA Calculator Data Example'!BO129="","",'GPA Calculator Data Example'!BO129)</f>
        <v/>
      </c>
      <c r="W129" s="180" t="str">
        <f>IF('GPA Calculator Data Example'!BP129="","",'GPA Calculator Data Example'!BP129)</f>
        <v/>
      </c>
      <c r="X129" s="181" t="str">
        <f>IF('GPA Calculator Data Example'!BR129="","",'GPA Calculator Data Example'!BR129)</f>
        <v/>
      </c>
      <c r="Y129" s="171" t="str">
        <f>IF('GPA Calculator Data Example'!CA129="","",'GPA Calculator Data Example'!CA129)</f>
        <v/>
      </c>
      <c r="Z129" s="171" t="str">
        <f>IF('GPA Calculator Data Example'!CB129="","",'GPA Calculator Data Example'!CB129)</f>
        <v/>
      </c>
      <c r="AA129" s="171" t="str">
        <f>IF('GPA Calculator Data Example'!CC129="","",'GPA Calculator Data Example'!CC129)</f>
        <v/>
      </c>
      <c r="AB129" s="179" t="str">
        <f>IF('GPA Calculator Data Example'!CE129="","",'GPA Calculator Data Example'!CE129)</f>
        <v/>
      </c>
      <c r="AC129" s="180" t="str">
        <f>IF('GPA Calculator Data Example'!CN129="","",'GPA Calculator Data Example'!CN129)</f>
        <v/>
      </c>
      <c r="AD129" s="180" t="str">
        <f>IF('GPA Calculator Data Example'!CO129="","",'GPA Calculator Data Example'!CO129)</f>
        <v/>
      </c>
      <c r="AE129" s="180" t="str">
        <f>IF('GPA Calculator Data Example'!CP129="","",'GPA Calculator Data Example'!CP129)</f>
        <v/>
      </c>
      <c r="AF129" s="181" t="str">
        <f>IF('GPA Calculator Data Example'!CR129="","",'GPA Calculator Data Example'!CR129)</f>
        <v/>
      </c>
      <c r="AG129" s="171" t="str">
        <f>IF('GPA Calculator Data Example'!DA129="","",'GPA Calculator Data Example'!DA129)</f>
        <v/>
      </c>
      <c r="AH129" s="171" t="str">
        <f>IF('GPA Calculator Data Example'!DB129="","",'GPA Calculator Data Example'!DB129)</f>
        <v/>
      </c>
      <c r="AI129" s="171" t="str">
        <f>IF('GPA Calculator Data Example'!DC129="","",'GPA Calculator Data Example'!DC129)</f>
        <v/>
      </c>
    </row>
    <row r="130" spans="1:35" ht="14.25" customHeight="1" x14ac:dyDescent="0.3">
      <c r="A130" s="167" t="str">
        <f>IF('GPA Calculator Data Example'!A130="","",'GPA Calculator Data Example'!A130)</f>
        <v/>
      </c>
      <c r="B130" s="110" t="str">
        <f>IF('GPA Calculator Data Example'!B130="","",'GPA Calculator Data Example'!B130)</f>
        <v/>
      </c>
      <c r="C130" s="110" t="str">
        <f>IF('GPA Calculator Data Example'!C130="","",'GPA Calculator Data Example'!C130)</f>
        <v/>
      </c>
      <c r="D130" s="179" t="str">
        <f>IF('GPA Calculator Data Example'!E130="","",'GPA Calculator Data Example'!E130)</f>
        <v/>
      </c>
      <c r="E130" s="180" t="str">
        <f>IF('GPA Calculator Data Example'!N130="","",'GPA Calculator Data Example'!N130)</f>
        <v/>
      </c>
      <c r="F130" s="180" t="str">
        <f>IF('GPA Calculator Data Example'!O130="","",'GPA Calculator Data Example'!O130)</f>
        <v/>
      </c>
      <c r="G130" s="180" t="str">
        <f>IF('GPA Calculator Data Example'!P130="","",'GPA Calculator Data Example'!P130)</f>
        <v/>
      </c>
      <c r="H130" s="181" t="str">
        <f>IF('GPA Calculator Data Example'!R130="","",'GPA Calculator Data Example'!R130)</f>
        <v/>
      </c>
      <c r="I130" s="171" t="str">
        <f>IF('GPA Calculator Data Example'!AA130="","",'GPA Calculator Data Example'!AA130)</f>
        <v/>
      </c>
      <c r="J130" s="171" t="str">
        <f>IF('GPA Calculator Data Example'!AB130="","",'GPA Calculator Data Example'!AB130)</f>
        <v/>
      </c>
      <c r="K130" s="171" t="str">
        <f>IF('GPA Calculator Data Example'!AC130="","",'GPA Calculator Data Example'!AC130)</f>
        <v/>
      </c>
      <c r="L130" s="179" t="str">
        <f>IF('GPA Calculator Data Example'!AE130="","",'GPA Calculator Data Example'!AE130)</f>
        <v/>
      </c>
      <c r="M130" s="180" t="str">
        <f>IF('GPA Calculator Data Example'!AN130="","",'GPA Calculator Data Example'!AN130)</f>
        <v/>
      </c>
      <c r="N130" s="180" t="str">
        <f>IF('GPA Calculator Data Example'!AO130="","",'GPA Calculator Data Example'!AO130)</f>
        <v/>
      </c>
      <c r="O130" s="180" t="str">
        <f>IF('GPA Calculator Data Example'!AP130="","",'GPA Calculator Data Example'!AP130)</f>
        <v/>
      </c>
      <c r="P130" s="181" t="str">
        <f>IF('GPA Calculator Data Example'!AR130="","",'GPA Calculator Data Example'!AR130)</f>
        <v/>
      </c>
      <c r="Q130" s="171" t="str">
        <f>IF('GPA Calculator Data Example'!BA130="","",'GPA Calculator Data Example'!BA130)</f>
        <v/>
      </c>
      <c r="R130" s="171" t="str">
        <f>IF('GPA Calculator Data Example'!BB130="","",'GPA Calculator Data Example'!BB130)</f>
        <v/>
      </c>
      <c r="S130" s="171" t="str">
        <f>IF('GPA Calculator Data Example'!BC130="","",'GPA Calculator Data Example'!BC130)</f>
        <v/>
      </c>
      <c r="T130" s="179" t="str">
        <f>IF('GPA Calculator Data Example'!BE130="","",'GPA Calculator Data Example'!BE130)</f>
        <v/>
      </c>
      <c r="U130" s="180" t="str">
        <f>IF('GPA Calculator Data Example'!BN130="","",'GPA Calculator Data Example'!BN130)</f>
        <v/>
      </c>
      <c r="V130" s="180" t="str">
        <f>IF('GPA Calculator Data Example'!BO130="","",'GPA Calculator Data Example'!BO130)</f>
        <v/>
      </c>
      <c r="W130" s="180" t="str">
        <f>IF('GPA Calculator Data Example'!BP130="","",'GPA Calculator Data Example'!BP130)</f>
        <v/>
      </c>
      <c r="X130" s="181" t="str">
        <f>IF('GPA Calculator Data Example'!BR130="","",'GPA Calculator Data Example'!BR130)</f>
        <v/>
      </c>
      <c r="Y130" s="171" t="str">
        <f>IF('GPA Calculator Data Example'!CA130="","",'GPA Calculator Data Example'!CA130)</f>
        <v/>
      </c>
      <c r="Z130" s="171" t="str">
        <f>IF('GPA Calculator Data Example'!CB130="","",'GPA Calculator Data Example'!CB130)</f>
        <v/>
      </c>
      <c r="AA130" s="171" t="str">
        <f>IF('GPA Calculator Data Example'!CC130="","",'GPA Calculator Data Example'!CC130)</f>
        <v/>
      </c>
      <c r="AB130" s="179" t="str">
        <f>IF('GPA Calculator Data Example'!CE130="","",'GPA Calculator Data Example'!CE130)</f>
        <v/>
      </c>
      <c r="AC130" s="180" t="str">
        <f>IF('GPA Calculator Data Example'!CN130="","",'GPA Calculator Data Example'!CN130)</f>
        <v/>
      </c>
      <c r="AD130" s="180" t="str">
        <f>IF('GPA Calculator Data Example'!CO130="","",'GPA Calculator Data Example'!CO130)</f>
        <v/>
      </c>
      <c r="AE130" s="180" t="str">
        <f>IF('GPA Calculator Data Example'!CP130="","",'GPA Calculator Data Example'!CP130)</f>
        <v/>
      </c>
      <c r="AF130" s="181" t="str">
        <f>IF('GPA Calculator Data Example'!CR130="","",'GPA Calculator Data Example'!CR130)</f>
        <v/>
      </c>
      <c r="AG130" s="171" t="str">
        <f>IF('GPA Calculator Data Example'!DA130="","",'GPA Calculator Data Example'!DA130)</f>
        <v/>
      </c>
      <c r="AH130" s="171" t="str">
        <f>IF('GPA Calculator Data Example'!DB130="","",'GPA Calculator Data Example'!DB130)</f>
        <v/>
      </c>
      <c r="AI130" s="171" t="str">
        <f>IF('GPA Calculator Data Example'!DC130="","",'GPA Calculator Data Example'!DC130)</f>
        <v/>
      </c>
    </row>
    <row r="131" spans="1:35" ht="14.25" customHeight="1" x14ac:dyDescent="0.3">
      <c r="A131" s="167" t="str">
        <f>IF('GPA Calculator Data Example'!A131="","",'GPA Calculator Data Example'!A131)</f>
        <v/>
      </c>
      <c r="B131" s="110" t="str">
        <f>IF('GPA Calculator Data Example'!B131="","",'GPA Calculator Data Example'!B131)</f>
        <v/>
      </c>
      <c r="C131" s="110" t="str">
        <f>IF('GPA Calculator Data Example'!C131="","",'GPA Calculator Data Example'!C131)</f>
        <v/>
      </c>
      <c r="D131" s="179" t="str">
        <f>IF('GPA Calculator Data Example'!E131="","",'GPA Calculator Data Example'!E131)</f>
        <v/>
      </c>
      <c r="E131" s="180" t="str">
        <f>IF('GPA Calculator Data Example'!N131="","",'GPA Calculator Data Example'!N131)</f>
        <v/>
      </c>
      <c r="F131" s="180" t="str">
        <f>IF('GPA Calculator Data Example'!O131="","",'GPA Calculator Data Example'!O131)</f>
        <v/>
      </c>
      <c r="G131" s="180" t="str">
        <f>IF('GPA Calculator Data Example'!P131="","",'GPA Calculator Data Example'!P131)</f>
        <v/>
      </c>
      <c r="H131" s="181" t="str">
        <f>IF('GPA Calculator Data Example'!R131="","",'GPA Calculator Data Example'!R131)</f>
        <v/>
      </c>
      <c r="I131" s="171" t="str">
        <f>IF('GPA Calculator Data Example'!AA131="","",'GPA Calculator Data Example'!AA131)</f>
        <v/>
      </c>
      <c r="J131" s="171" t="str">
        <f>IF('GPA Calculator Data Example'!AB131="","",'GPA Calculator Data Example'!AB131)</f>
        <v/>
      </c>
      <c r="K131" s="171" t="str">
        <f>IF('GPA Calculator Data Example'!AC131="","",'GPA Calculator Data Example'!AC131)</f>
        <v/>
      </c>
      <c r="L131" s="179" t="str">
        <f>IF('GPA Calculator Data Example'!AE131="","",'GPA Calculator Data Example'!AE131)</f>
        <v/>
      </c>
      <c r="M131" s="180" t="str">
        <f>IF('GPA Calculator Data Example'!AN131="","",'GPA Calculator Data Example'!AN131)</f>
        <v/>
      </c>
      <c r="N131" s="180" t="str">
        <f>IF('GPA Calculator Data Example'!AO131="","",'GPA Calculator Data Example'!AO131)</f>
        <v/>
      </c>
      <c r="O131" s="180" t="str">
        <f>IF('GPA Calculator Data Example'!AP131="","",'GPA Calculator Data Example'!AP131)</f>
        <v/>
      </c>
      <c r="P131" s="181" t="str">
        <f>IF('GPA Calculator Data Example'!AR131="","",'GPA Calculator Data Example'!AR131)</f>
        <v/>
      </c>
      <c r="Q131" s="171" t="str">
        <f>IF('GPA Calculator Data Example'!BA131="","",'GPA Calculator Data Example'!BA131)</f>
        <v/>
      </c>
      <c r="R131" s="171" t="str">
        <f>IF('GPA Calculator Data Example'!BB131="","",'GPA Calculator Data Example'!BB131)</f>
        <v/>
      </c>
      <c r="S131" s="171" t="str">
        <f>IF('GPA Calculator Data Example'!BC131="","",'GPA Calculator Data Example'!BC131)</f>
        <v/>
      </c>
      <c r="T131" s="179" t="str">
        <f>IF('GPA Calculator Data Example'!BE131="","",'GPA Calculator Data Example'!BE131)</f>
        <v/>
      </c>
      <c r="U131" s="180" t="str">
        <f>IF('GPA Calculator Data Example'!BN131="","",'GPA Calculator Data Example'!BN131)</f>
        <v/>
      </c>
      <c r="V131" s="180" t="str">
        <f>IF('GPA Calculator Data Example'!BO131="","",'GPA Calculator Data Example'!BO131)</f>
        <v/>
      </c>
      <c r="W131" s="180" t="str">
        <f>IF('GPA Calculator Data Example'!BP131="","",'GPA Calculator Data Example'!BP131)</f>
        <v/>
      </c>
      <c r="X131" s="181" t="str">
        <f>IF('GPA Calculator Data Example'!BR131="","",'GPA Calculator Data Example'!BR131)</f>
        <v/>
      </c>
      <c r="Y131" s="171" t="str">
        <f>IF('GPA Calculator Data Example'!CA131="","",'GPA Calculator Data Example'!CA131)</f>
        <v/>
      </c>
      <c r="Z131" s="171" t="str">
        <f>IF('GPA Calculator Data Example'!CB131="","",'GPA Calculator Data Example'!CB131)</f>
        <v/>
      </c>
      <c r="AA131" s="171" t="str">
        <f>IF('GPA Calculator Data Example'!CC131="","",'GPA Calculator Data Example'!CC131)</f>
        <v/>
      </c>
      <c r="AB131" s="179" t="str">
        <f>IF('GPA Calculator Data Example'!CE131="","",'GPA Calculator Data Example'!CE131)</f>
        <v/>
      </c>
      <c r="AC131" s="180" t="str">
        <f>IF('GPA Calculator Data Example'!CN131="","",'GPA Calculator Data Example'!CN131)</f>
        <v/>
      </c>
      <c r="AD131" s="180" t="str">
        <f>IF('GPA Calculator Data Example'!CO131="","",'GPA Calculator Data Example'!CO131)</f>
        <v/>
      </c>
      <c r="AE131" s="180" t="str">
        <f>IF('GPA Calculator Data Example'!CP131="","",'GPA Calculator Data Example'!CP131)</f>
        <v/>
      </c>
      <c r="AF131" s="181" t="str">
        <f>IF('GPA Calculator Data Example'!CR131="","",'GPA Calculator Data Example'!CR131)</f>
        <v/>
      </c>
      <c r="AG131" s="171" t="str">
        <f>IF('GPA Calculator Data Example'!DA131="","",'GPA Calculator Data Example'!DA131)</f>
        <v/>
      </c>
      <c r="AH131" s="171" t="str">
        <f>IF('GPA Calculator Data Example'!DB131="","",'GPA Calculator Data Example'!DB131)</f>
        <v/>
      </c>
      <c r="AI131" s="171" t="str">
        <f>IF('GPA Calculator Data Example'!DC131="","",'GPA Calculator Data Example'!DC131)</f>
        <v/>
      </c>
    </row>
    <row r="132" spans="1:35" ht="14.25" customHeight="1" x14ac:dyDescent="0.3">
      <c r="A132" s="167" t="str">
        <f>IF('GPA Calculator Data Example'!A132="","",'GPA Calculator Data Example'!A132)</f>
        <v/>
      </c>
      <c r="B132" s="110" t="str">
        <f>IF('GPA Calculator Data Example'!B132="","",'GPA Calculator Data Example'!B132)</f>
        <v/>
      </c>
      <c r="C132" s="110" t="str">
        <f>IF('GPA Calculator Data Example'!C132="","",'GPA Calculator Data Example'!C132)</f>
        <v/>
      </c>
      <c r="D132" s="179" t="str">
        <f>IF('GPA Calculator Data Example'!E132="","",'GPA Calculator Data Example'!E132)</f>
        <v/>
      </c>
      <c r="E132" s="180" t="str">
        <f>IF('GPA Calculator Data Example'!N132="","",'GPA Calculator Data Example'!N132)</f>
        <v/>
      </c>
      <c r="F132" s="180" t="str">
        <f>IF('GPA Calculator Data Example'!O132="","",'GPA Calculator Data Example'!O132)</f>
        <v/>
      </c>
      <c r="G132" s="180" t="str">
        <f>IF('GPA Calculator Data Example'!P132="","",'GPA Calculator Data Example'!P132)</f>
        <v/>
      </c>
      <c r="H132" s="181" t="str">
        <f>IF('GPA Calculator Data Example'!R132="","",'GPA Calculator Data Example'!R132)</f>
        <v/>
      </c>
      <c r="I132" s="171" t="str">
        <f>IF('GPA Calculator Data Example'!AA132="","",'GPA Calculator Data Example'!AA132)</f>
        <v/>
      </c>
      <c r="J132" s="171" t="str">
        <f>IF('GPA Calculator Data Example'!AB132="","",'GPA Calculator Data Example'!AB132)</f>
        <v/>
      </c>
      <c r="K132" s="171" t="str">
        <f>IF('GPA Calculator Data Example'!AC132="","",'GPA Calculator Data Example'!AC132)</f>
        <v/>
      </c>
      <c r="L132" s="179" t="str">
        <f>IF('GPA Calculator Data Example'!AE132="","",'GPA Calculator Data Example'!AE132)</f>
        <v/>
      </c>
      <c r="M132" s="180" t="str">
        <f>IF('GPA Calculator Data Example'!AN132="","",'GPA Calculator Data Example'!AN132)</f>
        <v/>
      </c>
      <c r="N132" s="180" t="str">
        <f>IF('GPA Calculator Data Example'!AO132="","",'GPA Calculator Data Example'!AO132)</f>
        <v/>
      </c>
      <c r="O132" s="180" t="str">
        <f>IF('GPA Calculator Data Example'!AP132="","",'GPA Calculator Data Example'!AP132)</f>
        <v/>
      </c>
      <c r="P132" s="181" t="str">
        <f>IF('GPA Calculator Data Example'!AR132="","",'GPA Calculator Data Example'!AR132)</f>
        <v/>
      </c>
      <c r="Q132" s="171" t="str">
        <f>IF('GPA Calculator Data Example'!BA132="","",'GPA Calculator Data Example'!BA132)</f>
        <v/>
      </c>
      <c r="R132" s="171" t="str">
        <f>IF('GPA Calculator Data Example'!BB132="","",'GPA Calculator Data Example'!BB132)</f>
        <v/>
      </c>
      <c r="S132" s="171" t="str">
        <f>IF('GPA Calculator Data Example'!BC132="","",'GPA Calculator Data Example'!BC132)</f>
        <v/>
      </c>
      <c r="T132" s="179" t="str">
        <f>IF('GPA Calculator Data Example'!BE132="","",'GPA Calculator Data Example'!BE132)</f>
        <v/>
      </c>
      <c r="U132" s="180" t="str">
        <f>IF('GPA Calculator Data Example'!BN132="","",'GPA Calculator Data Example'!BN132)</f>
        <v/>
      </c>
      <c r="V132" s="180" t="str">
        <f>IF('GPA Calculator Data Example'!BO132="","",'GPA Calculator Data Example'!BO132)</f>
        <v/>
      </c>
      <c r="W132" s="180" t="str">
        <f>IF('GPA Calculator Data Example'!BP132="","",'GPA Calculator Data Example'!BP132)</f>
        <v/>
      </c>
      <c r="X132" s="181" t="str">
        <f>IF('GPA Calculator Data Example'!BR132="","",'GPA Calculator Data Example'!BR132)</f>
        <v/>
      </c>
      <c r="Y132" s="171" t="str">
        <f>IF('GPA Calculator Data Example'!CA132="","",'GPA Calculator Data Example'!CA132)</f>
        <v/>
      </c>
      <c r="Z132" s="171" t="str">
        <f>IF('GPA Calculator Data Example'!CB132="","",'GPA Calculator Data Example'!CB132)</f>
        <v/>
      </c>
      <c r="AA132" s="171" t="str">
        <f>IF('GPA Calculator Data Example'!CC132="","",'GPA Calculator Data Example'!CC132)</f>
        <v/>
      </c>
      <c r="AB132" s="179" t="str">
        <f>IF('GPA Calculator Data Example'!CE132="","",'GPA Calculator Data Example'!CE132)</f>
        <v/>
      </c>
      <c r="AC132" s="180" t="str">
        <f>IF('GPA Calculator Data Example'!CN132="","",'GPA Calculator Data Example'!CN132)</f>
        <v/>
      </c>
      <c r="AD132" s="180" t="str">
        <f>IF('GPA Calculator Data Example'!CO132="","",'GPA Calculator Data Example'!CO132)</f>
        <v/>
      </c>
      <c r="AE132" s="180" t="str">
        <f>IF('GPA Calculator Data Example'!CP132="","",'GPA Calculator Data Example'!CP132)</f>
        <v/>
      </c>
      <c r="AF132" s="181" t="str">
        <f>IF('GPA Calculator Data Example'!CR132="","",'GPA Calculator Data Example'!CR132)</f>
        <v/>
      </c>
      <c r="AG132" s="171" t="str">
        <f>IF('GPA Calculator Data Example'!DA132="","",'GPA Calculator Data Example'!DA132)</f>
        <v/>
      </c>
      <c r="AH132" s="171" t="str">
        <f>IF('GPA Calculator Data Example'!DB132="","",'GPA Calculator Data Example'!DB132)</f>
        <v/>
      </c>
      <c r="AI132" s="171" t="str">
        <f>IF('GPA Calculator Data Example'!DC132="","",'GPA Calculator Data Example'!DC132)</f>
        <v/>
      </c>
    </row>
    <row r="133" spans="1:35" ht="14.25" customHeight="1" x14ac:dyDescent="0.3">
      <c r="A133" s="167" t="str">
        <f>IF('GPA Calculator Data Example'!A133="","",'GPA Calculator Data Example'!A133)</f>
        <v/>
      </c>
      <c r="B133" s="110" t="str">
        <f>IF('GPA Calculator Data Example'!B133="","",'GPA Calculator Data Example'!B133)</f>
        <v/>
      </c>
      <c r="C133" s="110" t="str">
        <f>IF('GPA Calculator Data Example'!C133="","",'GPA Calculator Data Example'!C133)</f>
        <v/>
      </c>
      <c r="D133" s="179" t="str">
        <f>IF('GPA Calculator Data Example'!E133="","",'GPA Calculator Data Example'!E133)</f>
        <v/>
      </c>
      <c r="E133" s="180" t="str">
        <f>IF('GPA Calculator Data Example'!N133="","",'GPA Calculator Data Example'!N133)</f>
        <v/>
      </c>
      <c r="F133" s="180" t="str">
        <f>IF('GPA Calculator Data Example'!O133="","",'GPA Calculator Data Example'!O133)</f>
        <v/>
      </c>
      <c r="G133" s="180" t="str">
        <f>IF('GPA Calculator Data Example'!P133="","",'GPA Calculator Data Example'!P133)</f>
        <v/>
      </c>
      <c r="H133" s="181" t="str">
        <f>IF('GPA Calculator Data Example'!R133="","",'GPA Calculator Data Example'!R133)</f>
        <v/>
      </c>
      <c r="I133" s="171" t="str">
        <f>IF('GPA Calculator Data Example'!AA133="","",'GPA Calculator Data Example'!AA133)</f>
        <v/>
      </c>
      <c r="J133" s="171" t="str">
        <f>IF('GPA Calculator Data Example'!AB133="","",'GPA Calculator Data Example'!AB133)</f>
        <v/>
      </c>
      <c r="K133" s="171" t="str">
        <f>IF('GPA Calculator Data Example'!AC133="","",'GPA Calculator Data Example'!AC133)</f>
        <v/>
      </c>
      <c r="L133" s="179" t="str">
        <f>IF('GPA Calculator Data Example'!AE133="","",'GPA Calculator Data Example'!AE133)</f>
        <v/>
      </c>
      <c r="M133" s="180" t="str">
        <f>IF('GPA Calculator Data Example'!AN133="","",'GPA Calculator Data Example'!AN133)</f>
        <v/>
      </c>
      <c r="N133" s="180" t="str">
        <f>IF('GPA Calculator Data Example'!AO133="","",'GPA Calculator Data Example'!AO133)</f>
        <v/>
      </c>
      <c r="O133" s="180" t="str">
        <f>IF('GPA Calculator Data Example'!AP133="","",'GPA Calculator Data Example'!AP133)</f>
        <v/>
      </c>
      <c r="P133" s="181" t="str">
        <f>IF('GPA Calculator Data Example'!AR133="","",'GPA Calculator Data Example'!AR133)</f>
        <v/>
      </c>
      <c r="Q133" s="171" t="str">
        <f>IF('GPA Calculator Data Example'!BA133="","",'GPA Calculator Data Example'!BA133)</f>
        <v/>
      </c>
      <c r="R133" s="171" t="str">
        <f>IF('GPA Calculator Data Example'!BB133="","",'GPA Calculator Data Example'!BB133)</f>
        <v/>
      </c>
      <c r="S133" s="171" t="str">
        <f>IF('GPA Calculator Data Example'!BC133="","",'GPA Calculator Data Example'!BC133)</f>
        <v/>
      </c>
      <c r="T133" s="179" t="str">
        <f>IF('GPA Calculator Data Example'!BE133="","",'GPA Calculator Data Example'!BE133)</f>
        <v/>
      </c>
      <c r="U133" s="180" t="str">
        <f>IF('GPA Calculator Data Example'!BN133="","",'GPA Calculator Data Example'!BN133)</f>
        <v/>
      </c>
      <c r="V133" s="180" t="str">
        <f>IF('GPA Calculator Data Example'!BO133="","",'GPA Calculator Data Example'!BO133)</f>
        <v/>
      </c>
      <c r="W133" s="180" t="str">
        <f>IF('GPA Calculator Data Example'!BP133="","",'GPA Calculator Data Example'!BP133)</f>
        <v/>
      </c>
      <c r="X133" s="181" t="str">
        <f>IF('GPA Calculator Data Example'!BR133="","",'GPA Calculator Data Example'!BR133)</f>
        <v/>
      </c>
      <c r="Y133" s="171" t="str">
        <f>IF('GPA Calculator Data Example'!CA133="","",'GPA Calculator Data Example'!CA133)</f>
        <v/>
      </c>
      <c r="Z133" s="171" t="str">
        <f>IF('GPA Calculator Data Example'!CB133="","",'GPA Calculator Data Example'!CB133)</f>
        <v/>
      </c>
      <c r="AA133" s="171" t="str">
        <f>IF('GPA Calculator Data Example'!CC133="","",'GPA Calculator Data Example'!CC133)</f>
        <v/>
      </c>
      <c r="AB133" s="179" t="str">
        <f>IF('GPA Calculator Data Example'!CE133="","",'GPA Calculator Data Example'!CE133)</f>
        <v/>
      </c>
      <c r="AC133" s="180" t="str">
        <f>IF('GPA Calculator Data Example'!CN133="","",'GPA Calculator Data Example'!CN133)</f>
        <v/>
      </c>
      <c r="AD133" s="180" t="str">
        <f>IF('GPA Calculator Data Example'!CO133="","",'GPA Calculator Data Example'!CO133)</f>
        <v/>
      </c>
      <c r="AE133" s="180" t="str">
        <f>IF('GPA Calculator Data Example'!CP133="","",'GPA Calculator Data Example'!CP133)</f>
        <v/>
      </c>
      <c r="AF133" s="181" t="str">
        <f>IF('GPA Calculator Data Example'!CR133="","",'GPA Calculator Data Example'!CR133)</f>
        <v/>
      </c>
      <c r="AG133" s="171" t="str">
        <f>IF('GPA Calculator Data Example'!DA133="","",'GPA Calculator Data Example'!DA133)</f>
        <v/>
      </c>
      <c r="AH133" s="171" t="str">
        <f>IF('GPA Calculator Data Example'!DB133="","",'GPA Calculator Data Example'!DB133)</f>
        <v/>
      </c>
      <c r="AI133" s="171" t="str">
        <f>IF('GPA Calculator Data Example'!DC133="","",'GPA Calculator Data Example'!DC133)</f>
        <v/>
      </c>
    </row>
    <row r="134" spans="1:35" ht="14.25" customHeight="1" x14ac:dyDescent="0.3">
      <c r="A134" s="167" t="str">
        <f>IF('GPA Calculator Data Example'!A134="","",'GPA Calculator Data Example'!A134)</f>
        <v/>
      </c>
      <c r="B134" s="110" t="str">
        <f>IF('GPA Calculator Data Example'!B134="","",'GPA Calculator Data Example'!B134)</f>
        <v/>
      </c>
      <c r="C134" s="110" t="str">
        <f>IF('GPA Calculator Data Example'!C134="","",'GPA Calculator Data Example'!C134)</f>
        <v/>
      </c>
      <c r="D134" s="179" t="str">
        <f>IF('GPA Calculator Data Example'!E134="","",'GPA Calculator Data Example'!E134)</f>
        <v/>
      </c>
      <c r="E134" s="180" t="str">
        <f>IF('GPA Calculator Data Example'!N134="","",'GPA Calculator Data Example'!N134)</f>
        <v/>
      </c>
      <c r="F134" s="180" t="str">
        <f>IF('GPA Calculator Data Example'!O134="","",'GPA Calculator Data Example'!O134)</f>
        <v/>
      </c>
      <c r="G134" s="180" t="str">
        <f>IF('GPA Calculator Data Example'!P134="","",'GPA Calculator Data Example'!P134)</f>
        <v/>
      </c>
      <c r="H134" s="181" t="str">
        <f>IF('GPA Calculator Data Example'!R134="","",'GPA Calculator Data Example'!R134)</f>
        <v/>
      </c>
      <c r="I134" s="171" t="str">
        <f>IF('GPA Calculator Data Example'!AA134="","",'GPA Calculator Data Example'!AA134)</f>
        <v/>
      </c>
      <c r="J134" s="171" t="str">
        <f>IF('GPA Calculator Data Example'!AB134="","",'GPA Calculator Data Example'!AB134)</f>
        <v/>
      </c>
      <c r="K134" s="171" t="str">
        <f>IF('GPA Calculator Data Example'!AC134="","",'GPA Calculator Data Example'!AC134)</f>
        <v/>
      </c>
      <c r="L134" s="179" t="str">
        <f>IF('GPA Calculator Data Example'!AE134="","",'GPA Calculator Data Example'!AE134)</f>
        <v/>
      </c>
      <c r="M134" s="180" t="str">
        <f>IF('GPA Calculator Data Example'!AN134="","",'GPA Calculator Data Example'!AN134)</f>
        <v/>
      </c>
      <c r="N134" s="180" t="str">
        <f>IF('GPA Calculator Data Example'!AO134="","",'GPA Calculator Data Example'!AO134)</f>
        <v/>
      </c>
      <c r="O134" s="180" t="str">
        <f>IF('GPA Calculator Data Example'!AP134="","",'GPA Calculator Data Example'!AP134)</f>
        <v/>
      </c>
      <c r="P134" s="181" t="str">
        <f>IF('GPA Calculator Data Example'!AR134="","",'GPA Calculator Data Example'!AR134)</f>
        <v/>
      </c>
      <c r="Q134" s="171" t="str">
        <f>IF('GPA Calculator Data Example'!BA134="","",'GPA Calculator Data Example'!BA134)</f>
        <v/>
      </c>
      <c r="R134" s="171" t="str">
        <f>IF('GPA Calculator Data Example'!BB134="","",'GPA Calculator Data Example'!BB134)</f>
        <v/>
      </c>
      <c r="S134" s="171" t="str">
        <f>IF('GPA Calculator Data Example'!BC134="","",'GPA Calculator Data Example'!BC134)</f>
        <v/>
      </c>
      <c r="T134" s="179" t="str">
        <f>IF('GPA Calculator Data Example'!BE134="","",'GPA Calculator Data Example'!BE134)</f>
        <v/>
      </c>
      <c r="U134" s="180" t="str">
        <f>IF('GPA Calculator Data Example'!BN134="","",'GPA Calculator Data Example'!BN134)</f>
        <v/>
      </c>
      <c r="V134" s="180" t="str">
        <f>IF('GPA Calculator Data Example'!BO134="","",'GPA Calculator Data Example'!BO134)</f>
        <v/>
      </c>
      <c r="W134" s="180" t="str">
        <f>IF('GPA Calculator Data Example'!BP134="","",'GPA Calculator Data Example'!BP134)</f>
        <v/>
      </c>
      <c r="X134" s="181" t="str">
        <f>IF('GPA Calculator Data Example'!BR134="","",'GPA Calculator Data Example'!BR134)</f>
        <v/>
      </c>
      <c r="Y134" s="171" t="str">
        <f>IF('GPA Calculator Data Example'!CA134="","",'GPA Calculator Data Example'!CA134)</f>
        <v/>
      </c>
      <c r="Z134" s="171" t="str">
        <f>IF('GPA Calculator Data Example'!CB134="","",'GPA Calculator Data Example'!CB134)</f>
        <v/>
      </c>
      <c r="AA134" s="171" t="str">
        <f>IF('GPA Calculator Data Example'!CC134="","",'GPA Calculator Data Example'!CC134)</f>
        <v/>
      </c>
      <c r="AB134" s="179" t="str">
        <f>IF('GPA Calculator Data Example'!CE134="","",'GPA Calculator Data Example'!CE134)</f>
        <v/>
      </c>
      <c r="AC134" s="180" t="str">
        <f>IF('GPA Calculator Data Example'!CN134="","",'GPA Calculator Data Example'!CN134)</f>
        <v/>
      </c>
      <c r="AD134" s="180" t="str">
        <f>IF('GPA Calculator Data Example'!CO134="","",'GPA Calculator Data Example'!CO134)</f>
        <v/>
      </c>
      <c r="AE134" s="180" t="str">
        <f>IF('GPA Calculator Data Example'!CP134="","",'GPA Calculator Data Example'!CP134)</f>
        <v/>
      </c>
      <c r="AF134" s="181" t="str">
        <f>IF('GPA Calculator Data Example'!CR134="","",'GPA Calculator Data Example'!CR134)</f>
        <v/>
      </c>
      <c r="AG134" s="171" t="str">
        <f>IF('GPA Calculator Data Example'!DA134="","",'GPA Calculator Data Example'!DA134)</f>
        <v/>
      </c>
      <c r="AH134" s="171" t="str">
        <f>IF('GPA Calculator Data Example'!DB134="","",'GPA Calculator Data Example'!DB134)</f>
        <v/>
      </c>
      <c r="AI134" s="171" t="str">
        <f>IF('GPA Calculator Data Example'!DC134="","",'GPA Calculator Data Example'!DC134)</f>
        <v/>
      </c>
    </row>
    <row r="135" spans="1:35" ht="14.25" customHeight="1" x14ac:dyDescent="0.3">
      <c r="A135" s="167" t="str">
        <f>IF('GPA Calculator Data Example'!A135="","",'GPA Calculator Data Example'!A135)</f>
        <v/>
      </c>
      <c r="B135" s="110" t="str">
        <f>IF('GPA Calculator Data Example'!B135="","",'GPA Calculator Data Example'!B135)</f>
        <v/>
      </c>
      <c r="C135" s="110" t="str">
        <f>IF('GPA Calculator Data Example'!C135="","",'GPA Calculator Data Example'!C135)</f>
        <v/>
      </c>
      <c r="D135" s="179" t="str">
        <f>IF('GPA Calculator Data Example'!E135="","",'GPA Calculator Data Example'!E135)</f>
        <v/>
      </c>
      <c r="E135" s="180" t="str">
        <f>IF('GPA Calculator Data Example'!N135="","",'GPA Calculator Data Example'!N135)</f>
        <v/>
      </c>
      <c r="F135" s="180" t="str">
        <f>IF('GPA Calculator Data Example'!O135="","",'GPA Calculator Data Example'!O135)</f>
        <v/>
      </c>
      <c r="G135" s="180" t="str">
        <f>IF('GPA Calculator Data Example'!P135="","",'GPA Calculator Data Example'!P135)</f>
        <v/>
      </c>
      <c r="H135" s="181" t="str">
        <f>IF('GPA Calculator Data Example'!R135="","",'GPA Calculator Data Example'!R135)</f>
        <v/>
      </c>
      <c r="I135" s="171" t="str">
        <f>IF('GPA Calculator Data Example'!AA135="","",'GPA Calculator Data Example'!AA135)</f>
        <v/>
      </c>
      <c r="J135" s="171" t="str">
        <f>IF('GPA Calculator Data Example'!AB135="","",'GPA Calculator Data Example'!AB135)</f>
        <v/>
      </c>
      <c r="K135" s="171" t="str">
        <f>IF('GPA Calculator Data Example'!AC135="","",'GPA Calculator Data Example'!AC135)</f>
        <v/>
      </c>
      <c r="L135" s="179" t="str">
        <f>IF('GPA Calculator Data Example'!AE135="","",'GPA Calculator Data Example'!AE135)</f>
        <v/>
      </c>
      <c r="M135" s="180" t="str">
        <f>IF('GPA Calculator Data Example'!AN135="","",'GPA Calculator Data Example'!AN135)</f>
        <v/>
      </c>
      <c r="N135" s="180" t="str">
        <f>IF('GPA Calculator Data Example'!AO135="","",'GPA Calculator Data Example'!AO135)</f>
        <v/>
      </c>
      <c r="O135" s="180" t="str">
        <f>IF('GPA Calculator Data Example'!AP135="","",'GPA Calculator Data Example'!AP135)</f>
        <v/>
      </c>
      <c r="P135" s="181" t="str">
        <f>IF('GPA Calculator Data Example'!AR135="","",'GPA Calculator Data Example'!AR135)</f>
        <v/>
      </c>
      <c r="Q135" s="171" t="str">
        <f>IF('GPA Calculator Data Example'!BA135="","",'GPA Calculator Data Example'!BA135)</f>
        <v/>
      </c>
      <c r="R135" s="171" t="str">
        <f>IF('GPA Calculator Data Example'!BB135="","",'GPA Calculator Data Example'!BB135)</f>
        <v/>
      </c>
      <c r="S135" s="171" t="str">
        <f>IF('GPA Calculator Data Example'!BC135="","",'GPA Calculator Data Example'!BC135)</f>
        <v/>
      </c>
      <c r="T135" s="179" t="str">
        <f>IF('GPA Calculator Data Example'!BE135="","",'GPA Calculator Data Example'!BE135)</f>
        <v/>
      </c>
      <c r="U135" s="180" t="str">
        <f>IF('GPA Calculator Data Example'!BN135="","",'GPA Calculator Data Example'!BN135)</f>
        <v/>
      </c>
      <c r="V135" s="180" t="str">
        <f>IF('GPA Calculator Data Example'!BO135="","",'GPA Calculator Data Example'!BO135)</f>
        <v/>
      </c>
      <c r="W135" s="180" t="str">
        <f>IF('GPA Calculator Data Example'!BP135="","",'GPA Calculator Data Example'!BP135)</f>
        <v/>
      </c>
      <c r="X135" s="181" t="str">
        <f>IF('GPA Calculator Data Example'!BR135="","",'GPA Calculator Data Example'!BR135)</f>
        <v/>
      </c>
      <c r="Y135" s="171" t="str">
        <f>IF('GPA Calculator Data Example'!CA135="","",'GPA Calculator Data Example'!CA135)</f>
        <v/>
      </c>
      <c r="Z135" s="171" t="str">
        <f>IF('GPA Calculator Data Example'!CB135="","",'GPA Calculator Data Example'!CB135)</f>
        <v/>
      </c>
      <c r="AA135" s="171" t="str">
        <f>IF('GPA Calculator Data Example'!CC135="","",'GPA Calculator Data Example'!CC135)</f>
        <v/>
      </c>
      <c r="AB135" s="179" t="str">
        <f>IF('GPA Calculator Data Example'!CE135="","",'GPA Calculator Data Example'!CE135)</f>
        <v/>
      </c>
      <c r="AC135" s="180" t="str">
        <f>IF('GPA Calculator Data Example'!CN135="","",'GPA Calculator Data Example'!CN135)</f>
        <v/>
      </c>
      <c r="AD135" s="180" t="str">
        <f>IF('GPA Calculator Data Example'!CO135="","",'GPA Calculator Data Example'!CO135)</f>
        <v/>
      </c>
      <c r="AE135" s="180" t="str">
        <f>IF('GPA Calculator Data Example'!CP135="","",'GPA Calculator Data Example'!CP135)</f>
        <v/>
      </c>
      <c r="AF135" s="181" t="str">
        <f>IF('GPA Calculator Data Example'!CR135="","",'GPA Calculator Data Example'!CR135)</f>
        <v/>
      </c>
      <c r="AG135" s="171" t="str">
        <f>IF('GPA Calculator Data Example'!DA135="","",'GPA Calculator Data Example'!DA135)</f>
        <v/>
      </c>
      <c r="AH135" s="171" t="str">
        <f>IF('GPA Calculator Data Example'!DB135="","",'GPA Calculator Data Example'!DB135)</f>
        <v/>
      </c>
      <c r="AI135" s="171" t="str">
        <f>IF('GPA Calculator Data Example'!DC135="","",'GPA Calculator Data Example'!DC135)</f>
        <v/>
      </c>
    </row>
    <row r="136" spans="1:35" ht="14.25" customHeight="1" x14ac:dyDescent="0.3">
      <c r="A136" s="167" t="str">
        <f>IF('GPA Calculator Data Example'!A136="","",'GPA Calculator Data Example'!A136)</f>
        <v/>
      </c>
      <c r="B136" s="110" t="str">
        <f>IF('GPA Calculator Data Example'!B136="","",'GPA Calculator Data Example'!B136)</f>
        <v/>
      </c>
      <c r="C136" s="110" t="str">
        <f>IF('GPA Calculator Data Example'!C136="","",'GPA Calculator Data Example'!C136)</f>
        <v/>
      </c>
      <c r="D136" s="179" t="str">
        <f>IF('GPA Calculator Data Example'!E136="","",'GPA Calculator Data Example'!E136)</f>
        <v/>
      </c>
      <c r="E136" s="180" t="str">
        <f>IF('GPA Calculator Data Example'!N136="","",'GPA Calculator Data Example'!N136)</f>
        <v/>
      </c>
      <c r="F136" s="180" t="str">
        <f>IF('GPA Calculator Data Example'!O136="","",'GPA Calculator Data Example'!O136)</f>
        <v/>
      </c>
      <c r="G136" s="180" t="str">
        <f>IF('GPA Calculator Data Example'!P136="","",'GPA Calculator Data Example'!P136)</f>
        <v/>
      </c>
      <c r="H136" s="181" t="str">
        <f>IF('GPA Calculator Data Example'!R136="","",'GPA Calculator Data Example'!R136)</f>
        <v/>
      </c>
      <c r="I136" s="171" t="str">
        <f>IF('GPA Calculator Data Example'!AA136="","",'GPA Calculator Data Example'!AA136)</f>
        <v/>
      </c>
      <c r="J136" s="171" t="str">
        <f>IF('GPA Calculator Data Example'!AB136="","",'GPA Calculator Data Example'!AB136)</f>
        <v/>
      </c>
      <c r="K136" s="171" t="str">
        <f>IF('GPA Calculator Data Example'!AC136="","",'GPA Calculator Data Example'!AC136)</f>
        <v/>
      </c>
      <c r="L136" s="179" t="str">
        <f>IF('GPA Calculator Data Example'!AE136="","",'GPA Calculator Data Example'!AE136)</f>
        <v/>
      </c>
      <c r="M136" s="180" t="str">
        <f>IF('GPA Calculator Data Example'!AN136="","",'GPA Calculator Data Example'!AN136)</f>
        <v/>
      </c>
      <c r="N136" s="180" t="str">
        <f>IF('GPA Calculator Data Example'!AO136="","",'GPA Calculator Data Example'!AO136)</f>
        <v/>
      </c>
      <c r="O136" s="180" t="str">
        <f>IF('GPA Calculator Data Example'!AP136="","",'GPA Calculator Data Example'!AP136)</f>
        <v/>
      </c>
      <c r="P136" s="181" t="str">
        <f>IF('GPA Calculator Data Example'!AR136="","",'GPA Calculator Data Example'!AR136)</f>
        <v/>
      </c>
      <c r="Q136" s="171" t="str">
        <f>IF('GPA Calculator Data Example'!BA136="","",'GPA Calculator Data Example'!BA136)</f>
        <v/>
      </c>
      <c r="R136" s="171" t="str">
        <f>IF('GPA Calculator Data Example'!BB136="","",'GPA Calculator Data Example'!BB136)</f>
        <v/>
      </c>
      <c r="S136" s="171" t="str">
        <f>IF('GPA Calculator Data Example'!BC136="","",'GPA Calculator Data Example'!BC136)</f>
        <v/>
      </c>
      <c r="T136" s="179" t="str">
        <f>IF('GPA Calculator Data Example'!BE136="","",'GPA Calculator Data Example'!BE136)</f>
        <v/>
      </c>
      <c r="U136" s="180" t="str">
        <f>IF('GPA Calculator Data Example'!BN136="","",'GPA Calculator Data Example'!BN136)</f>
        <v/>
      </c>
      <c r="V136" s="180" t="str">
        <f>IF('GPA Calculator Data Example'!BO136="","",'GPA Calculator Data Example'!BO136)</f>
        <v/>
      </c>
      <c r="W136" s="180" t="str">
        <f>IF('GPA Calculator Data Example'!BP136="","",'GPA Calculator Data Example'!BP136)</f>
        <v/>
      </c>
      <c r="X136" s="181" t="str">
        <f>IF('GPA Calculator Data Example'!BR136="","",'GPA Calculator Data Example'!BR136)</f>
        <v/>
      </c>
      <c r="Y136" s="171" t="str">
        <f>IF('GPA Calculator Data Example'!CA136="","",'GPA Calculator Data Example'!CA136)</f>
        <v/>
      </c>
      <c r="Z136" s="171" t="str">
        <f>IF('GPA Calculator Data Example'!CB136="","",'GPA Calculator Data Example'!CB136)</f>
        <v/>
      </c>
      <c r="AA136" s="171" t="str">
        <f>IF('GPA Calculator Data Example'!CC136="","",'GPA Calculator Data Example'!CC136)</f>
        <v/>
      </c>
      <c r="AB136" s="179" t="str">
        <f>IF('GPA Calculator Data Example'!CE136="","",'GPA Calculator Data Example'!CE136)</f>
        <v/>
      </c>
      <c r="AC136" s="180" t="str">
        <f>IF('GPA Calculator Data Example'!CN136="","",'GPA Calculator Data Example'!CN136)</f>
        <v/>
      </c>
      <c r="AD136" s="180" t="str">
        <f>IF('GPA Calculator Data Example'!CO136="","",'GPA Calculator Data Example'!CO136)</f>
        <v/>
      </c>
      <c r="AE136" s="180" t="str">
        <f>IF('GPA Calculator Data Example'!CP136="","",'GPA Calculator Data Example'!CP136)</f>
        <v/>
      </c>
      <c r="AF136" s="181" t="str">
        <f>IF('GPA Calculator Data Example'!CR136="","",'GPA Calculator Data Example'!CR136)</f>
        <v/>
      </c>
      <c r="AG136" s="171" t="str">
        <f>IF('GPA Calculator Data Example'!DA136="","",'GPA Calculator Data Example'!DA136)</f>
        <v/>
      </c>
      <c r="AH136" s="171" t="str">
        <f>IF('GPA Calculator Data Example'!DB136="","",'GPA Calculator Data Example'!DB136)</f>
        <v/>
      </c>
      <c r="AI136" s="171" t="str">
        <f>IF('GPA Calculator Data Example'!DC136="","",'GPA Calculator Data Example'!DC136)</f>
        <v/>
      </c>
    </row>
    <row r="137" spans="1:35" ht="14.25" customHeight="1" x14ac:dyDescent="0.3">
      <c r="A137" s="167" t="str">
        <f>IF('GPA Calculator Data Example'!A137="","",'GPA Calculator Data Example'!A137)</f>
        <v/>
      </c>
      <c r="B137" s="110" t="str">
        <f>IF('GPA Calculator Data Example'!B137="","",'GPA Calculator Data Example'!B137)</f>
        <v/>
      </c>
      <c r="C137" s="110" t="str">
        <f>IF('GPA Calculator Data Example'!C137="","",'GPA Calculator Data Example'!C137)</f>
        <v/>
      </c>
      <c r="D137" s="179" t="str">
        <f>IF('GPA Calculator Data Example'!E137="","",'GPA Calculator Data Example'!E137)</f>
        <v/>
      </c>
      <c r="E137" s="180" t="str">
        <f>IF('GPA Calculator Data Example'!N137="","",'GPA Calculator Data Example'!N137)</f>
        <v/>
      </c>
      <c r="F137" s="180" t="str">
        <f>IF('GPA Calculator Data Example'!O137="","",'GPA Calculator Data Example'!O137)</f>
        <v/>
      </c>
      <c r="G137" s="180" t="str">
        <f>IF('GPA Calculator Data Example'!P137="","",'GPA Calculator Data Example'!P137)</f>
        <v/>
      </c>
      <c r="H137" s="181" t="str">
        <f>IF('GPA Calculator Data Example'!R137="","",'GPA Calculator Data Example'!R137)</f>
        <v/>
      </c>
      <c r="I137" s="171" t="str">
        <f>IF('GPA Calculator Data Example'!AA137="","",'GPA Calculator Data Example'!AA137)</f>
        <v/>
      </c>
      <c r="J137" s="171" t="str">
        <f>IF('GPA Calculator Data Example'!AB137="","",'GPA Calculator Data Example'!AB137)</f>
        <v/>
      </c>
      <c r="K137" s="171" t="str">
        <f>IF('GPA Calculator Data Example'!AC137="","",'GPA Calculator Data Example'!AC137)</f>
        <v/>
      </c>
      <c r="L137" s="179" t="str">
        <f>IF('GPA Calculator Data Example'!AE137="","",'GPA Calculator Data Example'!AE137)</f>
        <v/>
      </c>
      <c r="M137" s="180" t="str">
        <f>IF('GPA Calculator Data Example'!AN137="","",'GPA Calculator Data Example'!AN137)</f>
        <v/>
      </c>
      <c r="N137" s="180" t="str">
        <f>IF('GPA Calculator Data Example'!AO137="","",'GPA Calculator Data Example'!AO137)</f>
        <v/>
      </c>
      <c r="O137" s="180" t="str">
        <f>IF('GPA Calculator Data Example'!AP137="","",'GPA Calculator Data Example'!AP137)</f>
        <v/>
      </c>
      <c r="P137" s="181" t="str">
        <f>IF('GPA Calculator Data Example'!AR137="","",'GPA Calculator Data Example'!AR137)</f>
        <v/>
      </c>
      <c r="Q137" s="171" t="str">
        <f>IF('GPA Calculator Data Example'!BA137="","",'GPA Calculator Data Example'!BA137)</f>
        <v/>
      </c>
      <c r="R137" s="171" t="str">
        <f>IF('GPA Calculator Data Example'!BB137="","",'GPA Calculator Data Example'!BB137)</f>
        <v/>
      </c>
      <c r="S137" s="171" t="str">
        <f>IF('GPA Calculator Data Example'!BC137="","",'GPA Calculator Data Example'!BC137)</f>
        <v/>
      </c>
      <c r="T137" s="179" t="str">
        <f>IF('GPA Calculator Data Example'!BE137="","",'GPA Calculator Data Example'!BE137)</f>
        <v/>
      </c>
      <c r="U137" s="180" t="str">
        <f>IF('GPA Calculator Data Example'!BN137="","",'GPA Calculator Data Example'!BN137)</f>
        <v/>
      </c>
      <c r="V137" s="180" t="str">
        <f>IF('GPA Calculator Data Example'!BO137="","",'GPA Calculator Data Example'!BO137)</f>
        <v/>
      </c>
      <c r="W137" s="180" t="str">
        <f>IF('GPA Calculator Data Example'!BP137="","",'GPA Calculator Data Example'!BP137)</f>
        <v/>
      </c>
      <c r="X137" s="181" t="str">
        <f>IF('GPA Calculator Data Example'!BR137="","",'GPA Calculator Data Example'!BR137)</f>
        <v/>
      </c>
      <c r="Y137" s="171" t="str">
        <f>IF('GPA Calculator Data Example'!CA137="","",'GPA Calculator Data Example'!CA137)</f>
        <v/>
      </c>
      <c r="Z137" s="171" t="str">
        <f>IF('GPA Calculator Data Example'!CB137="","",'GPA Calculator Data Example'!CB137)</f>
        <v/>
      </c>
      <c r="AA137" s="171" t="str">
        <f>IF('GPA Calculator Data Example'!CC137="","",'GPA Calculator Data Example'!CC137)</f>
        <v/>
      </c>
      <c r="AB137" s="179" t="str">
        <f>IF('GPA Calculator Data Example'!CE137="","",'GPA Calculator Data Example'!CE137)</f>
        <v/>
      </c>
      <c r="AC137" s="180" t="str">
        <f>IF('GPA Calculator Data Example'!CN137="","",'GPA Calculator Data Example'!CN137)</f>
        <v/>
      </c>
      <c r="AD137" s="180" t="str">
        <f>IF('GPA Calculator Data Example'!CO137="","",'GPA Calculator Data Example'!CO137)</f>
        <v/>
      </c>
      <c r="AE137" s="180" t="str">
        <f>IF('GPA Calculator Data Example'!CP137="","",'GPA Calculator Data Example'!CP137)</f>
        <v/>
      </c>
      <c r="AF137" s="181" t="str">
        <f>IF('GPA Calculator Data Example'!CR137="","",'GPA Calculator Data Example'!CR137)</f>
        <v/>
      </c>
      <c r="AG137" s="171" t="str">
        <f>IF('GPA Calculator Data Example'!DA137="","",'GPA Calculator Data Example'!DA137)</f>
        <v/>
      </c>
      <c r="AH137" s="171" t="str">
        <f>IF('GPA Calculator Data Example'!DB137="","",'GPA Calculator Data Example'!DB137)</f>
        <v/>
      </c>
      <c r="AI137" s="171" t="str">
        <f>IF('GPA Calculator Data Example'!DC137="","",'GPA Calculator Data Example'!DC137)</f>
        <v/>
      </c>
    </row>
    <row r="138" spans="1:35" ht="14.25" customHeight="1" x14ac:dyDescent="0.3">
      <c r="A138" s="167" t="str">
        <f>IF('GPA Calculator Data Example'!A138="","",'GPA Calculator Data Example'!A138)</f>
        <v/>
      </c>
      <c r="B138" s="110" t="str">
        <f>IF('GPA Calculator Data Example'!B138="","",'GPA Calculator Data Example'!B138)</f>
        <v/>
      </c>
      <c r="C138" s="110" t="str">
        <f>IF('GPA Calculator Data Example'!C138="","",'GPA Calculator Data Example'!C138)</f>
        <v/>
      </c>
      <c r="D138" s="179" t="str">
        <f>IF('GPA Calculator Data Example'!E138="","",'GPA Calculator Data Example'!E138)</f>
        <v/>
      </c>
      <c r="E138" s="180" t="str">
        <f>IF('GPA Calculator Data Example'!N138="","",'GPA Calculator Data Example'!N138)</f>
        <v/>
      </c>
      <c r="F138" s="180" t="str">
        <f>IF('GPA Calculator Data Example'!O138="","",'GPA Calculator Data Example'!O138)</f>
        <v/>
      </c>
      <c r="G138" s="180" t="str">
        <f>IF('GPA Calculator Data Example'!P138="","",'GPA Calculator Data Example'!P138)</f>
        <v/>
      </c>
      <c r="H138" s="181" t="str">
        <f>IF('GPA Calculator Data Example'!R138="","",'GPA Calculator Data Example'!R138)</f>
        <v/>
      </c>
      <c r="I138" s="171" t="str">
        <f>IF('GPA Calculator Data Example'!AA138="","",'GPA Calculator Data Example'!AA138)</f>
        <v/>
      </c>
      <c r="J138" s="171" t="str">
        <f>IF('GPA Calculator Data Example'!AB138="","",'GPA Calculator Data Example'!AB138)</f>
        <v/>
      </c>
      <c r="K138" s="171" t="str">
        <f>IF('GPA Calculator Data Example'!AC138="","",'GPA Calculator Data Example'!AC138)</f>
        <v/>
      </c>
      <c r="L138" s="179" t="str">
        <f>IF('GPA Calculator Data Example'!AE138="","",'GPA Calculator Data Example'!AE138)</f>
        <v/>
      </c>
      <c r="M138" s="180" t="str">
        <f>IF('GPA Calculator Data Example'!AN138="","",'GPA Calculator Data Example'!AN138)</f>
        <v/>
      </c>
      <c r="N138" s="180" t="str">
        <f>IF('GPA Calculator Data Example'!AO138="","",'GPA Calculator Data Example'!AO138)</f>
        <v/>
      </c>
      <c r="O138" s="180" t="str">
        <f>IF('GPA Calculator Data Example'!AP138="","",'GPA Calculator Data Example'!AP138)</f>
        <v/>
      </c>
      <c r="P138" s="181" t="str">
        <f>IF('GPA Calculator Data Example'!AR138="","",'GPA Calculator Data Example'!AR138)</f>
        <v/>
      </c>
      <c r="Q138" s="171" t="str">
        <f>IF('GPA Calculator Data Example'!BA138="","",'GPA Calculator Data Example'!BA138)</f>
        <v/>
      </c>
      <c r="R138" s="171" t="str">
        <f>IF('GPA Calculator Data Example'!BB138="","",'GPA Calculator Data Example'!BB138)</f>
        <v/>
      </c>
      <c r="S138" s="171" t="str">
        <f>IF('GPA Calculator Data Example'!BC138="","",'GPA Calculator Data Example'!BC138)</f>
        <v/>
      </c>
      <c r="T138" s="179" t="str">
        <f>IF('GPA Calculator Data Example'!BE138="","",'GPA Calculator Data Example'!BE138)</f>
        <v/>
      </c>
      <c r="U138" s="180" t="str">
        <f>IF('GPA Calculator Data Example'!BN138="","",'GPA Calculator Data Example'!BN138)</f>
        <v/>
      </c>
      <c r="V138" s="180" t="str">
        <f>IF('GPA Calculator Data Example'!BO138="","",'GPA Calculator Data Example'!BO138)</f>
        <v/>
      </c>
      <c r="W138" s="180" t="str">
        <f>IF('GPA Calculator Data Example'!BP138="","",'GPA Calculator Data Example'!BP138)</f>
        <v/>
      </c>
      <c r="X138" s="181" t="str">
        <f>IF('GPA Calculator Data Example'!BR138="","",'GPA Calculator Data Example'!BR138)</f>
        <v/>
      </c>
      <c r="Y138" s="171" t="str">
        <f>IF('GPA Calculator Data Example'!CA138="","",'GPA Calculator Data Example'!CA138)</f>
        <v/>
      </c>
      <c r="Z138" s="171" t="str">
        <f>IF('GPA Calculator Data Example'!CB138="","",'GPA Calculator Data Example'!CB138)</f>
        <v/>
      </c>
      <c r="AA138" s="171" t="str">
        <f>IF('GPA Calculator Data Example'!CC138="","",'GPA Calculator Data Example'!CC138)</f>
        <v/>
      </c>
      <c r="AB138" s="179" t="str">
        <f>IF('GPA Calculator Data Example'!CE138="","",'GPA Calculator Data Example'!CE138)</f>
        <v/>
      </c>
      <c r="AC138" s="180" t="str">
        <f>IF('GPA Calculator Data Example'!CN138="","",'GPA Calculator Data Example'!CN138)</f>
        <v/>
      </c>
      <c r="AD138" s="180" t="str">
        <f>IF('GPA Calculator Data Example'!CO138="","",'GPA Calculator Data Example'!CO138)</f>
        <v/>
      </c>
      <c r="AE138" s="180" t="str">
        <f>IF('GPA Calculator Data Example'!CP138="","",'GPA Calculator Data Example'!CP138)</f>
        <v/>
      </c>
      <c r="AF138" s="181" t="str">
        <f>IF('GPA Calculator Data Example'!CR138="","",'GPA Calculator Data Example'!CR138)</f>
        <v/>
      </c>
      <c r="AG138" s="171" t="str">
        <f>IF('GPA Calculator Data Example'!DA138="","",'GPA Calculator Data Example'!DA138)</f>
        <v/>
      </c>
      <c r="AH138" s="171" t="str">
        <f>IF('GPA Calculator Data Example'!DB138="","",'GPA Calculator Data Example'!DB138)</f>
        <v/>
      </c>
      <c r="AI138" s="171" t="str">
        <f>IF('GPA Calculator Data Example'!DC138="","",'GPA Calculator Data Example'!DC138)</f>
        <v/>
      </c>
    </row>
    <row r="139" spans="1:35" ht="14.25" customHeight="1" x14ac:dyDescent="0.3">
      <c r="A139" s="167" t="str">
        <f>IF('GPA Calculator Data Example'!A139="","",'GPA Calculator Data Example'!A139)</f>
        <v/>
      </c>
      <c r="B139" s="110" t="str">
        <f>IF('GPA Calculator Data Example'!B139="","",'GPA Calculator Data Example'!B139)</f>
        <v/>
      </c>
      <c r="C139" s="110" t="str">
        <f>IF('GPA Calculator Data Example'!C139="","",'GPA Calculator Data Example'!C139)</f>
        <v/>
      </c>
      <c r="D139" s="179" t="str">
        <f>IF('GPA Calculator Data Example'!E139="","",'GPA Calculator Data Example'!E139)</f>
        <v/>
      </c>
      <c r="E139" s="180" t="str">
        <f>IF('GPA Calculator Data Example'!N139="","",'GPA Calculator Data Example'!N139)</f>
        <v/>
      </c>
      <c r="F139" s="180" t="str">
        <f>IF('GPA Calculator Data Example'!O139="","",'GPA Calculator Data Example'!O139)</f>
        <v/>
      </c>
      <c r="G139" s="180" t="str">
        <f>IF('GPA Calculator Data Example'!P139="","",'GPA Calculator Data Example'!P139)</f>
        <v/>
      </c>
      <c r="H139" s="181" t="str">
        <f>IF('GPA Calculator Data Example'!R139="","",'GPA Calculator Data Example'!R139)</f>
        <v/>
      </c>
      <c r="I139" s="171" t="str">
        <f>IF('GPA Calculator Data Example'!AA139="","",'GPA Calculator Data Example'!AA139)</f>
        <v/>
      </c>
      <c r="J139" s="171" t="str">
        <f>IF('GPA Calculator Data Example'!AB139="","",'GPA Calculator Data Example'!AB139)</f>
        <v/>
      </c>
      <c r="K139" s="171" t="str">
        <f>IF('GPA Calculator Data Example'!AC139="","",'GPA Calculator Data Example'!AC139)</f>
        <v/>
      </c>
      <c r="L139" s="179" t="str">
        <f>IF('GPA Calculator Data Example'!AE139="","",'GPA Calculator Data Example'!AE139)</f>
        <v/>
      </c>
      <c r="M139" s="180" t="str">
        <f>IF('GPA Calculator Data Example'!AN139="","",'GPA Calculator Data Example'!AN139)</f>
        <v/>
      </c>
      <c r="N139" s="180" t="str">
        <f>IF('GPA Calculator Data Example'!AO139="","",'GPA Calculator Data Example'!AO139)</f>
        <v/>
      </c>
      <c r="O139" s="180" t="str">
        <f>IF('GPA Calculator Data Example'!AP139="","",'GPA Calculator Data Example'!AP139)</f>
        <v/>
      </c>
      <c r="P139" s="181" t="str">
        <f>IF('GPA Calculator Data Example'!AR139="","",'GPA Calculator Data Example'!AR139)</f>
        <v/>
      </c>
      <c r="Q139" s="171" t="str">
        <f>IF('GPA Calculator Data Example'!BA139="","",'GPA Calculator Data Example'!BA139)</f>
        <v/>
      </c>
      <c r="R139" s="171" t="str">
        <f>IF('GPA Calculator Data Example'!BB139="","",'GPA Calculator Data Example'!BB139)</f>
        <v/>
      </c>
      <c r="S139" s="171" t="str">
        <f>IF('GPA Calculator Data Example'!BC139="","",'GPA Calculator Data Example'!BC139)</f>
        <v/>
      </c>
      <c r="T139" s="179" t="str">
        <f>IF('GPA Calculator Data Example'!BE139="","",'GPA Calculator Data Example'!BE139)</f>
        <v/>
      </c>
      <c r="U139" s="180" t="str">
        <f>IF('GPA Calculator Data Example'!BN139="","",'GPA Calculator Data Example'!BN139)</f>
        <v/>
      </c>
      <c r="V139" s="180" t="str">
        <f>IF('GPA Calculator Data Example'!BO139="","",'GPA Calculator Data Example'!BO139)</f>
        <v/>
      </c>
      <c r="W139" s="180" t="str">
        <f>IF('GPA Calculator Data Example'!BP139="","",'GPA Calculator Data Example'!BP139)</f>
        <v/>
      </c>
      <c r="X139" s="181" t="str">
        <f>IF('GPA Calculator Data Example'!BR139="","",'GPA Calculator Data Example'!BR139)</f>
        <v/>
      </c>
      <c r="Y139" s="171" t="str">
        <f>IF('GPA Calculator Data Example'!CA139="","",'GPA Calculator Data Example'!CA139)</f>
        <v/>
      </c>
      <c r="Z139" s="171" t="str">
        <f>IF('GPA Calculator Data Example'!CB139="","",'GPA Calculator Data Example'!CB139)</f>
        <v/>
      </c>
      <c r="AA139" s="171" t="str">
        <f>IF('GPA Calculator Data Example'!CC139="","",'GPA Calculator Data Example'!CC139)</f>
        <v/>
      </c>
      <c r="AB139" s="179" t="str">
        <f>IF('GPA Calculator Data Example'!CE139="","",'GPA Calculator Data Example'!CE139)</f>
        <v/>
      </c>
      <c r="AC139" s="180" t="str">
        <f>IF('GPA Calculator Data Example'!CN139="","",'GPA Calculator Data Example'!CN139)</f>
        <v/>
      </c>
      <c r="AD139" s="180" t="str">
        <f>IF('GPA Calculator Data Example'!CO139="","",'GPA Calculator Data Example'!CO139)</f>
        <v/>
      </c>
      <c r="AE139" s="180" t="str">
        <f>IF('GPA Calculator Data Example'!CP139="","",'GPA Calculator Data Example'!CP139)</f>
        <v/>
      </c>
      <c r="AF139" s="181" t="str">
        <f>IF('GPA Calculator Data Example'!CR139="","",'GPA Calculator Data Example'!CR139)</f>
        <v/>
      </c>
      <c r="AG139" s="171" t="str">
        <f>IF('GPA Calculator Data Example'!DA139="","",'GPA Calculator Data Example'!DA139)</f>
        <v/>
      </c>
      <c r="AH139" s="171" t="str">
        <f>IF('GPA Calculator Data Example'!DB139="","",'GPA Calculator Data Example'!DB139)</f>
        <v/>
      </c>
      <c r="AI139" s="171" t="str">
        <f>IF('GPA Calculator Data Example'!DC139="","",'GPA Calculator Data Example'!DC139)</f>
        <v/>
      </c>
    </row>
    <row r="140" spans="1:35" ht="14.25" customHeight="1" x14ac:dyDescent="0.3">
      <c r="A140" s="167" t="str">
        <f>IF('GPA Calculator Data Example'!A140="","",'GPA Calculator Data Example'!A140)</f>
        <v/>
      </c>
      <c r="B140" s="110" t="str">
        <f>IF('GPA Calculator Data Example'!B140="","",'GPA Calculator Data Example'!B140)</f>
        <v/>
      </c>
      <c r="C140" s="110" t="str">
        <f>IF('GPA Calculator Data Example'!C140="","",'GPA Calculator Data Example'!C140)</f>
        <v/>
      </c>
      <c r="D140" s="179" t="str">
        <f>IF('GPA Calculator Data Example'!E140="","",'GPA Calculator Data Example'!E140)</f>
        <v/>
      </c>
      <c r="E140" s="180" t="str">
        <f>IF('GPA Calculator Data Example'!N140="","",'GPA Calculator Data Example'!N140)</f>
        <v/>
      </c>
      <c r="F140" s="180" t="str">
        <f>IF('GPA Calculator Data Example'!O140="","",'GPA Calculator Data Example'!O140)</f>
        <v/>
      </c>
      <c r="G140" s="180" t="str">
        <f>IF('GPA Calculator Data Example'!P140="","",'GPA Calculator Data Example'!P140)</f>
        <v/>
      </c>
      <c r="H140" s="181" t="str">
        <f>IF('GPA Calculator Data Example'!R140="","",'GPA Calculator Data Example'!R140)</f>
        <v/>
      </c>
      <c r="I140" s="171" t="str">
        <f>IF('GPA Calculator Data Example'!AA140="","",'GPA Calculator Data Example'!AA140)</f>
        <v/>
      </c>
      <c r="J140" s="171" t="str">
        <f>IF('GPA Calculator Data Example'!AB140="","",'GPA Calculator Data Example'!AB140)</f>
        <v/>
      </c>
      <c r="K140" s="171" t="str">
        <f>IF('GPA Calculator Data Example'!AC140="","",'GPA Calculator Data Example'!AC140)</f>
        <v/>
      </c>
      <c r="L140" s="179" t="str">
        <f>IF('GPA Calculator Data Example'!AE140="","",'GPA Calculator Data Example'!AE140)</f>
        <v/>
      </c>
      <c r="M140" s="180" t="str">
        <f>IF('GPA Calculator Data Example'!AN140="","",'GPA Calculator Data Example'!AN140)</f>
        <v/>
      </c>
      <c r="N140" s="180" t="str">
        <f>IF('GPA Calculator Data Example'!AO140="","",'GPA Calculator Data Example'!AO140)</f>
        <v/>
      </c>
      <c r="O140" s="180" t="str">
        <f>IF('GPA Calculator Data Example'!AP140="","",'GPA Calculator Data Example'!AP140)</f>
        <v/>
      </c>
      <c r="P140" s="181" t="str">
        <f>IF('GPA Calculator Data Example'!AR140="","",'GPA Calculator Data Example'!AR140)</f>
        <v/>
      </c>
      <c r="Q140" s="171" t="str">
        <f>IF('GPA Calculator Data Example'!BA140="","",'GPA Calculator Data Example'!BA140)</f>
        <v/>
      </c>
      <c r="R140" s="171" t="str">
        <f>IF('GPA Calculator Data Example'!BB140="","",'GPA Calculator Data Example'!BB140)</f>
        <v/>
      </c>
      <c r="S140" s="171" t="str">
        <f>IF('GPA Calculator Data Example'!BC140="","",'GPA Calculator Data Example'!BC140)</f>
        <v/>
      </c>
      <c r="T140" s="179" t="str">
        <f>IF('GPA Calculator Data Example'!BE140="","",'GPA Calculator Data Example'!BE140)</f>
        <v/>
      </c>
      <c r="U140" s="180" t="str">
        <f>IF('GPA Calculator Data Example'!BN140="","",'GPA Calculator Data Example'!BN140)</f>
        <v/>
      </c>
      <c r="V140" s="180" t="str">
        <f>IF('GPA Calculator Data Example'!BO140="","",'GPA Calculator Data Example'!BO140)</f>
        <v/>
      </c>
      <c r="W140" s="180" t="str">
        <f>IF('GPA Calculator Data Example'!BP140="","",'GPA Calculator Data Example'!BP140)</f>
        <v/>
      </c>
      <c r="X140" s="181" t="str">
        <f>IF('GPA Calculator Data Example'!BR140="","",'GPA Calculator Data Example'!BR140)</f>
        <v/>
      </c>
      <c r="Y140" s="171" t="str">
        <f>IF('GPA Calculator Data Example'!CA140="","",'GPA Calculator Data Example'!CA140)</f>
        <v/>
      </c>
      <c r="Z140" s="171" t="str">
        <f>IF('GPA Calculator Data Example'!CB140="","",'GPA Calculator Data Example'!CB140)</f>
        <v/>
      </c>
      <c r="AA140" s="171" t="str">
        <f>IF('GPA Calculator Data Example'!CC140="","",'GPA Calculator Data Example'!CC140)</f>
        <v/>
      </c>
      <c r="AB140" s="179" t="str">
        <f>IF('GPA Calculator Data Example'!CE140="","",'GPA Calculator Data Example'!CE140)</f>
        <v/>
      </c>
      <c r="AC140" s="180" t="str">
        <f>IF('GPA Calculator Data Example'!CN140="","",'GPA Calculator Data Example'!CN140)</f>
        <v/>
      </c>
      <c r="AD140" s="180" t="str">
        <f>IF('GPA Calculator Data Example'!CO140="","",'GPA Calculator Data Example'!CO140)</f>
        <v/>
      </c>
      <c r="AE140" s="180" t="str">
        <f>IF('GPA Calculator Data Example'!CP140="","",'GPA Calculator Data Example'!CP140)</f>
        <v/>
      </c>
      <c r="AF140" s="181" t="str">
        <f>IF('GPA Calculator Data Example'!CR140="","",'GPA Calculator Data Example'!CR140)</f>
        <v/>
      </c>
      <c r="AG140" s="171" t="str">
        <f>IF('GPA Calculator Data Example'!DA140="","",'GPA Calculator Data Example'!DA140)</f>
        <v/>
      </c>
      <c r="AH140" s="171" t="str">
        <f>IF('GPA Calculator Data Example'!DB140="","",'GPA Calculator Data Example'!DB140)</f>
        <v/>
      </c>
      <c r="AI140" s="171" t="str">
        <f>IF('GPA Calculator Data Example'!DC140="","",'GPA Calculator Data Example'!DC140)</f>
        <v/>
      </c>
    </row>
    <row r="141" spans="1:35" ht="14.25" customHeight="1" x14ac:dyDescent="0.3">
      <c r="A141" s="167" t="str">
        <f>IF('GPA Calculator Data Example'!A141="","",'GPA Calculator Data Example'!A141)</f>
        <v/>
      </c>
      <c r="B141" s="110" t="str">
        <f>IF('GPA Calculator Data Example'!B141="","",'GPA Calculator Data Example'!B141)</f>
        <v/>
      </c>
      <c r="C141" s="110" t="str">
        <f>IF('GPA Calculator Data Example'!C141="","",'GPA Calculator Data Example'!C141)</f>
        <v/>
      </c>
      <c r="D141" s="179" t="str">
        <f>IF('GPA Calculator Data Example'!E141="","",'GPA Calculator Data Example'!E141)</f>
        <v/>
      </c>
      <c r="E141" s="180" t="str">
        <f>IF('GPA Calculator Data Example'!N141="","",'GPA Calculator Data Example'!N141)</f>
        <v/>
      </c>
      <c r="F141" s="180" t="str">
        <f>IF('GPA Calculator Data Example'!O141="","",'GPA Calculator Data Example'!O141)</f>
        <v/>
      </c>
      <c r="G141" s="180" t="str">
        <f>IF('GPA Calculator Data Example'!P141="","",'GPA Calculator Data Example'!P141)</f>
        <v/>
      </c>
      <c r="H141" s="181" t="str">
        <f>IF('GPA Calculator Data Example'!R141="","",'GPA Calculator Data Example'!R141)</f>
        <v/>
      </c>
      <c r="I141" s="171" t="str">
        <f>IF('GPA Calculator Data Example'!AA141="","",'GPA Calculator Data Example'!AA141)</f>
        <v/>
      </c>
      <c r="J141" s="171" t="str">
        <f>IF('GPA Calculator Data Example'!AB141="","",'GPA Calculator Data Example'!AB141)</f>
        <v/>
      </c>
      <c r="K141" s="171" t="str">
        <f>IF('GPA Calculator Data Example'!AC141="","",'GPA Calculator Data Example'!AC141)</f>
        <v/>
      </c>
      <c r="L141" s="179" t="str">
        <f>IF('GPA Calculator Data Example'!AE141="","",'GPA Calculator Data Example'!AE141)</f>
        <v/>
      </c>
      <c r="M141" s="180" t="str">
        <f>IF('GPA Calculator Data Example'!AN141="","",'GPA Calculator Data Example'!AN141)</f>
        <v/>
      </c>
      <c r="N141" s="180" t="str">
        <f>IF('GPA Calculator Data Example'!AO141="","",'GPA Calculator Data Example'!AO141)</f>
        <v/>
      </c>
      <c r="O141" s="180" t="str">
        <f>IF('GPA Calculator Data Example'!AP141="","",'GPA Calculator Data Example'!AP141)</f>
        <v/>
      </c>
      <c r="P141" s="181" t="str">
        <f>IF('GPA Calculator Data Example'!AR141="","",'GPA Calculator Data Example'!AR141)</f>
        <v/>
      </c>
      <c r="Q141" s="171" t="str">
        <f>IF('GPA Calculator Data Example'!BA141="","",'GPA Calculator Data Example'!BA141)</f>
        <v/>
      </c>
      <c r="R141" s="171" t="str">
        <f>IF('GPA Calculator Data Example'!BB141="","",'GPA Calculator Data Example'!BB141)</f>
        <v/>
      </c>
      <c r="S141" s="171" t="str">
        <f>IF('GPA Calculator Data Example'!BC141="","",'GPA Calculator Data Example'!BC141)</f>
        <v/>
      </c>
      <c r="T141" s="179" t="str">
        <f>IF('GPA Calculator Data Example'!BE141="","",'GPA Calculator Data Example'!BE141)</f>
        <v/>
      </c>
      <c r="U141" s="180" t="str">
        <f>IF('GPA Calculator Data Example'!BN141="","",'GPA Calculator Data Example'!BN141)</f>
        <v/>
      </c>
      <c r="V141" s="180" t="str">
        <f>IF('GPA Calculator Data Example'!BO141="","",'GPA Calculator Data Example'!BO141)</f>
        <v/>
      </c>
      <c r="W141" s="180" t="str">
        <f>IF('GPA Calculator Data Example'!BP141="","",'GPA Calculator Data Example'!BP141)</f>
        <v/>
      </c>
      <c r="X141" s="181" t="str">
        <f>IF('GPA Calculator Data Example'!BR141="","",'GPA Calculator Data Example'!BR141)</f>
        <v/>
      </c>
      <c r="Y141" s="171" t="str">
        <f>IF('GPA Calculator Data Example'!CA141="","",'GPA Calculator Data Example'!CA141)</f>
        <v/>
      </c>
      <c r="Z141" s="171" t="str">
        <f>IF('GPA Calculator Data Example'!CB141="","",'GPA Calculator Data Example'!CB141)</f>
        <v/>
      </c>
      <c r="AA141" s="171" t="str">
        <f>IF('GPA Calculator Data Example'!CC141="","",'GPA Calculator Data Example'!CC141)</f>
        <v/>
      </c>
      <c r="AB141" s="179" t="str">
        <f>IF('GPA Calculator Data Example'!CE141="","",'GPA Calculator Data Example'!CE141)</f>
        <v/>
      </c>
      <c r="AC141" s="180" t="str">
        <f>IF('GPA Calculator Data Example'!CN141="","",'GPA Calculator Data Example'!CN141)</f>
        <v/>
      </c>
      <c r="AD141" s="180" t="str">
        <f>IF('GPA Calculator Data Example'!CO141="","",'GPA Calculator Data Example'!CO141)</f>
        <v/>
      </c>
      <c r="AE141" s="180" t="str">
        <f>IF('GPA Calculator Data Example'!CP141="","",'GPA Calculator Data Example'!CP141)</f>
        <v/>
      </c>
      <c r="AF141" s="181" t="str">
        <f>IF('GPA Calculator Data Example'!CR141="","",'GPA Calculator Data Example'!CR141)</f>
        <v/>
      </c>
      <c r="AG141" s="171" t="str">
        <f>IF('GPA Calculator Data Example'!DA141="","",'GPA Calculator Data Example'!DA141)</f>
        <v/>
      </c>
      <c r="AH141" s="171" t="str">
        <f>IF('GPA Calculator Data Example'!DB141="","",'GPA Calculator Data Example'!DB141)</f>
        <v/>
      </c>
      <c r="AI141" s="171" t="str">
        <f>IF('GPA Calculator Data Example'!DC141="","",'GPA Calculator Data Example'!DC141)</f>
        <v/>
      </c>
    </row>
    <row r="142" spans="1:35" ht="14.25" customHeight="1" x14ac:dyDescent="0.3">
      <c r="A142" s="167" t="str">
        <f>IF('GPA Calculator Data Example'!A142="","",'GPA Calculator Data Example'!A142)</f>
        <v/>
      </c>
      <c r="B142" s="110" t="str">
        <f>IF('GPA Calculator Data Example'!B142="","",'GPA Calculator Data Example'!B142)</f>
        <v/>
      </c>
      <c r="C142" s="110" t="str">
        <f>IF('GPA Calculator Data Example'!C142="","",'GPA Calculator Data Example'!C142)</f>
        <v/>
      </c>
      <c r="D142" s="179" t="str">
        <f>IF('GPA Calculator Data Example'!E142="","",'GPA Calculator Data Example'!E142)</f>
        <v/>
      </c>
      <c r="E142" s="180" t="str">
        <f>IF('GPA Calculator Data Example'!N142="","",'GPA Calculator Data Example'!N142)</f>
        <v/>
      </c>
      <c r="F142" s="180" t="str">
        <f>IF('GPA Calculator Data Example'!O142="","",'GPA Calculator Data Example'!O142)</f>
        <v/>
      </c>
      <c r="G142" s="180" t="str">
        <f>IF('GPA Calculator Data Example'!P142="","",'GPA Calculator Data Example'!P142)</f>
        <v/>
      </c>
      <c r="H142" s="181" t="str">
        <f>IF('GPA Calculator Data Example'!R142="","",'GPA Calculator Data Example'!R142)</f>
        <v/>
      </c>
      <c r="I142" s="171" t="str">
        <f>IF('GPA Calculator Data Example'!AA142="","",'GPA Calculator Data Example'!AA142)</f>
        <v/>
      </c>
      <c r="J142" s="171" t="str">
        <f>IF('GPA Calculator Data Example'!AB142="","",'GPA Calculator Data Example'!AB142)</f>
        <v/>
      </c>
      <c r="K142" s="171" t="str">
        <f>IF('GPA Calculator Data Example'!AC142="","",'GPA Calculator Data Example'!AC142)</f>
        <v/>
      </c>
      <c r="L142" s="179" t="str">
        <f>IF('GPA Calculator Data Example'!AE142="","",'GPA Calculator Data Example'!AE142)</f>
        <v/>
      </c>
      <c r="M142" s="180" t="str">
        <f>IF('GPA Calculator Data Example'!AN142="","",'GPA Calculator Data Example'!AN142)</f>
        <v/>
      </c>
      <c r="N142" s="180" t="str">
        <f>IF('GPA Calculator Data Example'!AO142="","",'GPA Calculator Data Example'!AO142)</f>
        <v/>
      </c>
      <c r="O142" s="180" t="str">
        <f>IF('GPA Calculator Data Example'!AP142="","",'GPA Calculator Data Example'!AP142)</f>
        <v/>
      </c>
      <c r="P142" s="181" t="str">
        <f>IF('GPA Calculator Data Example'!AR142="","",'GPA Calculator Data Example'!AR142)</f>
        <v/>
      </c>
      <c r="Q142" s="171" t="str">
        <f>IF('GPA Calculator Data Example'!BA142="","",'GPA Calculator Data Example'!BA142)</f>
        <v/>
      </c>
      <c r="R142" s="171" t="str">
        <f>IF('GPA Calculator Data Example'!BB142="","",'GPA Calculator Data Example'!BB142)</f>
        <v/>
      </c>
      <c r="S142" s="171" t="str">
        <f>IF('GPA Calculator Data Example'!BC142="","",'GPA Calculator Data Example'!BC142)</f>
        <v/>
      </c>
      <c r="T142" s="179" t="str">
        <f>IF('GPA Calculator Data Example'!BE142="","",'GPA Calculator Data Example'!BE142)</f>
        <v/>
      </c>
      <c r="U142" s="180" t="str">
        <f>IF('GPA Calculator Data Example'!BN142="","",'GPA Calculator Data Example'!BN142)</f>
        <v/>
      </c>
      <c r="V142" s="180" t="str">
        <f>IF('GPA Calculator Data Example'!BO142="","",'GPA Calculator Data Example'!BO142)</f>
        <v/>
      </c>
      <c r="W142" s="180" t="str">
        <f>IF('GPA Calculator Data Example'!BP142="","",'GPA Calculator Data Example'!BP142)</f>
        <v/>
      </c>
      <c r="X142" s="181" t="str">
        <f>IF('GPA Calculator Data Example'!BR142="","",'GPA Calculator Data Example'!BR142)</f>
        <v/>
      </c>
      <c r="Y142" s="171" t="str">
        <f>IF('GPA Calculator Data Example'!CA142="","",'GPA Calculator Data Example'!CA142)</f>
        <v/>
      </c>
      <c r="Z142" s="171" t="str">
        <f>IF('GPA Calculator Data Example'!CB142="","",'GPA Calculator Data Example'!CB142)</f>
        <v/>
      </c>
      <c r="AA142" s="171" t="str">
        <f>IF('GPA Calculator Data Example'!CC142="","",'GPA Calculator Data Example'!CC142)</f>
        <v/>
      </c>
      <c r="AB142" s="179" t="str">
        <f>IF('GPA Calculator Data Example'!CE142="","",'GPA Calculator Data Example'!CE142)</f>
        <v/>
      </c>
      <c r="AC142" s="180" t="str">
        <f>IF('GPA Calculator Data Example'!CN142="","",'GPA Calculator Data Example'!CN142)</f>
        <v/>
      </c>
      <c r="AD142" s="180" t="str">
        <f>IF('GPA Calculator Data Example'!CO142="","",'GPA Calculator Data Example'!CO142)</f>
        <v/>
      </c>
      <c r="AE142" s="180" t="str">
        <f>IF('GPA Calculator Data Example'!CP142="","",'GPA Calculator Data Example'!CP142)</f>
        <v/>
      </c>
      <c r="AF142" s="181" t="str">
        <f>IF('GPA Calculator Data Example'!CR142="","",'GPA Calculator Data Example'!CR142)</f>
        <v/>
      </c>
      <c r="AG142" s="171" t="str">
        <f>IF('GPA Calculator Data Example'!DA142="","",'GPA Calculator Data Example'!DA142)</f>
        <v/>
      </c>
      <c r="AH142" s="171" t="str">
        <f>IF('GPA Calculator Data Example'!DB142="","",'GPA Calculator Data Example'!DB142)</f>
        <v/>
      </c>
      <c r="AI142" s="171" t="str">
        <f>IF('GPA Calculator Data Example'!DC142="","",'GPA Calculator Data Example'!DC142)</f>
        <v/>
      </c>
    </row>
    <row r="143" spans="1:35" ht="14.25" customHeight="1" x14ac:dyDescent="0.3">
      <c r="A143" s="167" t="str">
        <f>IF('GPA Calculator Data Example'!A143="","",'GPA Calculator Data Example'!A143)</f>
        <v/>
      </c>
      <c r="B143" s="110" t="str">
        <f>IF('GPA Calculator Data Example'!B143="","",'GPA Calculator Data Example'!B143)</f>
        <v/>
      </c>
      <c r="C143" s="110" t="str">
        <f>IF('GPA Calculator Data Example'!C143="","",'GPA Calculator Data Example'!C143)</f>
        <v/>
      </c>
      <c r="D143" s="179" t="str">
        <f>IF('GPA Calculator Data Example'!E143="","",'GPA Calculator Data Example'!E143)</f>
        <v/>
      </c>
      <c r="E143" s="180" t="str">
        <f>IF('GPA Calculator Data Example'!N143="","",'GPA Calculator Data Example'!N143)</f>
        <v/>
      </c>
      <c r="F143" s="180" t="str">
        <f>IF('GPA Calculator Data Example'!O143="","",'GPA Calculator Data Example'!O143)</f>
        <v/>
      </c>
      <c r="G143" s="180" t="str">
        <f>IF('GPA Calculator Data Example'!P143="","",'GPA Calculator Data Example'!P143)</f>
        <v/>
      </c>
      <c r="H143" s="181" t="str">
        <f>IF('GPA Calculator Data Example'!R143="","",'GPA Calculator Data Example'!R143)</f>
        <v/>
      </c>
      <c r="I143" s="171" t="str">
        <f>IF('GPA Calculator Data Example'!AA143="","",'GPA Calculator Data Example'!AA143)</f>
        <v/>
      </c>
      <c r="J143" s="171" t="str">
        <f>IF('GPA Calculator Data Example'!AB143="","",'GPA Calculator Data Example'!AB143)</f>
        <v/>
      </c>
      <c r="K143" s="171" t="str">
        <f>IF('GPA Calculator Data Example'!AC143="","",'GPA Calculator Data Example'!AC143)</f>
        <v/>
      </c>
      <c r="L143" s="179" t="str">
        <f>IF('GPA Calculator Data Example'!AE143="","",'GPA Calculator Data Example'!AE143)</f>
        <v/>
      </c>
      <c r="M143" s="180" t="str">
        <f>IF('GPA Calculator Data Example'!AN143="","",'GPA Calculator Data Example'!AN143)</f>
        <v/>
      </c>
      <c r="N143" s="180" t="str">
        <f>IF('GPA Calculator Data Example'!AO143="","",'GPA Calculator Data Example'!AO143)</f>
        <v/>
      </c>
      <c r="O143" s="180" t="str">
        <f>IF('GPA Calculator Data Example'!AP143="","",'GPA Calculator Data Example'!AP143)</f>
        <v/>
      </c>
      <c r="P143" s="181" t="str">
        <f>IF('GPA Calculator Data Example'!AR143="","",'GPA Calculator Data Example'!AR143)</f>
        <v/>
      </c>
      <c r="Q143" s="171" t="str">
        <f>IF('GPA Calculator Data Example'!BA143="","",'GPA Calculator Data Example'!BA143)</f>
        <v/>
      </c>
      <c r="R143" s="171" t="str">
        <f>IF('GPA Calculator Data Example'!BB143="","",'GPA Calculator Data Example'!BB143)</f>
        <v/>
      </c>
      <c r="S143" s="171" t="str">
        <f>IF('GPA Calculator Data Example'!BC143="","",'GPA Calculator Data Example'!BC143)</f>
        <v/>
      </c>
      <c r="T143" s="179" t="str">
        <f>IF('GPA Calculator Data Example'!BE143="","",'GPA Calculator Data Example'!BE143)</f>
        <v/>
      </c>
      <c r="U143" s="180" t="str">
        <f>IF('GPA Calculator Data Example'!BN143="","",'GPA Calculator Data Example'!BN143)</f>
        <v/>
      </c>
      <c r="V143" s="180" t="str">
        <f>IF('GPA Calculator Data Example'!BO143="","",'GPA Calculator Data Example'!BO143)</f>
        <v/>
      </c>
      <c r="W143" s="180" t="str">
        <f>IF('GPA Calculator Data Example'!BP143="","",'GPA Calculator Data Example'!BP143)</f>
        <v/>
      </c>
      <c r="X143" s="181" t="str">
        <f>IF('GPA Calculator Data Example'!BR143="","",'GPA Calculator Data Example'!BR143)</f>
        <v/>
      </c>
      <c r="Y143" s="171" t="str">
        <f>IF('GPA Calculator Data Example'!CA143="","",'GPA Calculator Data Example'!CA143)</f>
        <v/>
      </c>
      <c r="Z143" s="171" t="str">
        <f>IF('GPA Calculator Data Example'!CB143="","",'GPA Calculator Data Example'!CB143)</f>
        <v/>
      </c>
      <c r="AA143" s="171" t="str">
        <f>IF('GPA Calculator Data Example'!CC143="","",'GPA Calculator Data Example'!CC143)</f>
        <v/>
      </c>
      <c r="AB143" s="179" t="str">
        <f>IF('GPA Calculator Data Example'!CE143="","",'GPA Calculator Data Example'!CE143)</f>
        <v/>
      </c>
      <c r="AC143" s="180" t="str">
        <f>IF('GPA Calculator Data Example'!CN143="","",'GPA Calculator Data Example'!CN143)</f>
        <v/>
      </c>
      <c r="AD143" s="180" t="str">
        <f>IF('GPA Calculator Data Example'!CO143="","",'GPA Calculator Data Example'!CO143)</f>
        <v/>
      </c>
      <c r="AE143" s="180" t="str">
        <f>IF('GPA Calculator Data Example'!CP143="","",'GPA Calculator Data Example'!CP143)</f>
        <v/>
      </c>
      <c r="AF143" s="181" t="str">
        <f>IF('GPA Calculator Data Example'!CR143="","",'GPA Calculator Data Example'!CR143)</f>
        <v/>
      </c>
      <c r="AG143" s="171" t="str">
        <f>IF('GPA Calculator Data Example'!DA143="","",'GPA Calculator Data Example'!DA143)</f>
        <v/>
      </c>
      <c r="AH143" s="171" t="str">
        <f>IF('GPA Calculator Data Example'!DB143="","",'GPA Calculator Data Example'!DB143)</f>
        <v/>
      </c>
      <c r="AI143" s="171" t="str">
        <f>IF('GPA Calculator Data Example'!DC143="","",'GPA Calculator Data Example'!DC143)</f>
        <v/>
      </c>
    </row>
    <row r="144" spans="1:35" ht="14.25" customHeight="1" x14ac:dyDescent="0.3">
      <c r="A144" s="167" t="str">
        <f>IF('GPA Calculator Data Example'!A144="","",'GPA Calculator Data Example'!A144)</f>
        <v/>
      </c>
      <c r="B144" s="110" t="str">
        <f>IF('GPA Calculator Data Example'!B144="","",'GPA Calculator Data Example'!B144)</f>
        <v/>
      </c>
      <c r="C144" s="110" t="str">
        <f>IF('GPA Calculator Data Example'!C144="","",'GPA Calculator Data Example'!C144)</f>
        <v/>
      </c>
      <c r="D144" s="179" t="str">
        <f>IF('GPA Calculator Data Example'!E144="","",'GPA Calculator Data Example'!E144)</f>
        <v/>
      </c>
      <c r="E144" s="180" t="str">
        <f>IF('GPA Calculator Data Example'!N144="","",'GPA Calculator Data Example'!N144)</f>
        <v/>
      </c>
      <c r="F144" s="180" t="str">
        <f>IF('GPA Calculator Data Example'!O144="","",'GPA Calculator Data Example'!O144)</f>
        <v/>
      </c>
      <c r="G144" s="180" t="str">
        <f>IF('GPA Calculator Data Example'!P144="","",'GPA Calculator Data Example'!P144)</f>
        <v/>
      </c>
      <c r="H144" s="181" t="str">
        <f>IF('GPA Calculator Data Example'!R144="","",'GPA Calculator Data Example'!R144)</f>
        <v/>
      </c>
      <c r="I144" s="171" t="str">
        <f>IF('GPA Calculator Data Example'!AA144="","",'GPA Calculator Data Example'!AA144)</f>
        <v/>
      </c>
      <c r="J144" s="171" t="str">
        <f>IF('GPA Calculator Data Example'!AB144="","",'GPA Calculator Data Example'!AB144)</f>
        <v/>
      </c>
      <c r="K144" s="171" t="str">
        <f>IF('GPA Calculator Data Example'!AC144="","",'GPA Calculator Data Example'!AC144)</f>
        <v/>
      </c>
      <c r="L144" s="179" t="str">
        <f>IF('GPA Calculator Data Example'!AE144="","",'GPA Calculator Data Example'!AE144)</f>
        <v/>
      </c>
      <c r="M144" s="180" t="str">
        <f>IF('GPA Calculator Data Example'!AN144="","",'GPA Calculator Data Example'!AN144)</f>
        <v/>
      </c>
      <c r="N144" s="180" t="str">
        <f>IF('GPA Calculator Data Example'!AO144="","",'GPA Calculator Data Example'!AO144)</f>
        <v/>
      </c>
      <c r="O144" s="180" t="str">
        <f>IF('GPA Calculator Data Example'!AP144="","",'GPA Calculator Data Example'!AP144)</f>
        <v/>
      </c>
      <c r="P144" s="181" t="str">
        <f>IF('GPA Calculator Data Example'!AR144="","",'GPA Calculator Data Example'!AR144)</f>
        <v/>
      </c>
      <c r="Q144" s="171" t="str">
        <f>IF('GPA Calculator Data Example'!BA144="","",'GPA Calculator Data Example'!BA144)</f>
        <v/>
      </c>
      <c r="R144" s="171" t="str">
        <f>IF('GPA Calculator Data Example'!BB144="","",'GPA Calculator Data Example'!BB144)</f>
        <v/>
      </c>
      <c r="S144" s="171" t="str">
        <f>IF('GPA Calculator Data Example'!BC144="","",'GPA Calculator Data Example'!BC144)</f>
        <v/>
      </c>
      <c r="T144" s="179" t="str">
        <f>IF('GPA Calculator Data Example'!BE144="","",'GPA Calculator Data Example'!BE144)</f>
        <v/>
      </c>
      <c r="U144" s="180" t="str">
        <f>IF('GPA Calculator Data Example'!BN144="","",'GPA Calculator Data Example'!BN144)</f>
        <v/>
      </c>
      <c r="V144" s="180" t="str">
        <f>IF('GPA Calculator Data Example'!BO144="","",'GPA Calculator Data Example'!BO144)</f>
        <v/>
      </c>
      <c r="W144" s="180" t="str">
        <f>IF('GPA Calculator Data Example'!BP144="","",'GPA Calculator Data Example'!BP144)</f>
        <v/>
      </c>
      <c r="X144" s="181" t="str">
        <f>IF('GPA Calculator Data Example'!BR144="","",'GPA Calculator Data Example'!BR144)</f>
        <v/>
      </c>
      <c r="Y144" s="171" t="str">
        <f>IF('GPA Calculator Data Example'!CA144="","",'GPA Calculator Data Example'!CA144)</f>
        <v/>
      </c>
      <c r="Z144" s="171" t="str">
        <f>IF('GPA Calculator Data Example'!CB144="","",'GPA Calculator Data Example'!CB144)</f>
        <v/>
      </c>
      <c r="AA144" s="171" t="str">
        <f>IF('GPA Calculator Data Example'!CC144="","",'GPA Calculator Data Example'!CC144)</f>
        <v/>
      </c>
      <c r="AB144" s="179" t="str">
        <f>IF('GPA Calculator Data Example'!CE144="","",'GPA Calculator Data Example'!CE144)</f>
        <v/>
      </c>
      <c r="AC144" s="180" t="str">
        <f>IF('GPA Calculator Data Example'!CN144="","",'GPA Calculator Data Example'!CN144)</f>
        <v/>
      </c>
      <c r="AD144" s="180" t="str">
        <f>IF('GPA Calculator Data Example'!CO144="","",'GPA Calculator Data Example'!CO144)</f>
        <v/>
      </c>
      <c r="AE144" s="180" t="str">
        <f>IF('GPA Calculator Data Example'!CP144="","",'GPA Calculator Data Example'!CP144)</f>
        <v/>
      </c>
      <c r="AF144" s="181" t="str">
        <f>IF('GPA Calculator Data Example'!CR144="","",'GPA Calculator Data Example'!CR144)</f>
        <v/>
      </c>
      <c r="AG144" s="171" t="str">
        <f>IF('GPA Calculator Data Example'!DA144="","",'GPA Calculator Data Example'!DA144)</f>
        <v/>
      </c>
      <c r="AH144" s="171" t="str">
        <f>IF('GPA Calculator Data Example'!DB144="","",'GPA Calculator Data Example'!DB144)</f>
        <v/>
      </c>
      <c r="AI144" s="171" t="str">
        <f>IF('GPA Calculator Data Example'!DC144="","",'GPA Calculator Data Example'!DC144)</f>
        <v/>
      </c>
    </row>
    <row r="145" spans="1:35" ht="14.25" customHeight="1" x14ac:dyDescent="0.3">
      <c r="A145" s="167" t="str">
        <f>IF('GPA Calculator Data Example'!A145="","",'GPA Calculator Data Example'!A145)</f>
        <v/>
      </c>
      <c r="B145" s="110" t="str">
        <f>IF('GPA Calculator Data Example'!B145="","",'GPA Calculator Data Example'!B145)</f>
        <v/>
      </c>
      <c r="C145" s="110" t="str">
        <f>IF('GPA Calculator Data Example'!C145="","",'GPA Calculator Data Example'!C145)</f>
        <v/>
      </c>
      <c r="D145" s="179" t="str">
        <f>IF('GPA Calculator Data Example'!E145="","",'GPA Calculator Data Example'!E145)</f>
        <v/>
      </c>
      <c r="E145" s="180" t="str">
        <f>IF('GPA Calculator Data Example'!N145="","",'GPA Calculator Data Example'!N145)</f>
        <v/>
      </c>
      <c r="F145" s="180" t="str">
        <f>IF('GPA Calculator Data Example'!O145="","",'GPA Calculator Data Example'!O145)</f>
        <v/>
      </c>
      <c r="G145" s="180" t="str">
        <f>IF('GPA Calculator Data Example'!P145="","",'GPA Calculator Data Example'!P145)</f>
        <v/>
      </c>
      <c r="H145" s="181" t="str">
        <f>IF('GPA Calculator Data Example'!R145="","",'GPA Calculator Data Example'!R145)</f>
        <v/>
      </c>
      <c r="I145" s="171" t="str">
        <f>IF('GPA Calculator Data Example'!AA145="","",'GPA Calculator Data Example'!AA145)</f>
        <v/>
      </c>
      <c r="J145" s="171" t="str">
        <f>IF('GPA Calculator Data Example'!AB145="","",'GPA Calculator Data Example'!AB145)</f>
        <v/>
      </c>
      <c r="K145" s="171" t="str">
        <f>IF('GPA Calculator Data Example'!AC145="","",'GPA Calculator Data Example'!AC145)</f>
        <v/>
      </c>
      <c r="L145" s="179" t="str">
        <f>IF('GPA Calculator Data Example'!AE145="","",'GPA Calculator Data Example'!AE145)</f>
        <v/>
      </c>
      <c r="M145" s="180" t="str">
        <f>IF('GPA Calculator Data Example'!AN145="","",'GPA Calculator Data Example'!AN145)</f>
        <v/>
      </c>
      <c r="N145" s="180" t="str">
        <f>IF('GPA Calculator Data Example'!AO145="","",'GPA Calculator Data Example'!AO145)</f>
        <v/>
      </c>
      <c r="O145" s="180" t="str">
        <f>IF('GPA Calculator Data Example'!AP145="","",'GPA Calculator Data Example'!AP145)</f>
        <v/>
      </c>
      <c r="P145" s="181" t="str">
        <f>IF('GPA Calculator Data Example'!AR145="","",'GPA Calculator Data Example'!AR145)</f>
        <v/>
      </c>
      <c r="Q145" s="171" t="str">
        <f>IF('GPA Calculator Data Example'!BA145="","",'GPA Calculator Data Example'!BA145)</f>
        <v/>
      </c>
      <c r="R145" s="171" t="str">
        <f>IF('GPA Calculator Data Example'!BB145="","",'GPA Calculator Data Example'!BB145)</f>
        <v/>
      </c>
      <c r="S145" s="171" t="str">
        <f>IF('GPA Calculator Data Example'!BC145="","",'GPA Calculator Data Example'!BC145)</f>
        <v/>
      </c>
      <c r="T145" s="179" t="str">
        <f>IF('GPA Calculator Data Example'!BE145="","",'GPA Calculator Data Example'!BE145)</f>
        <v/>
      </c>
      <c r="U145" s="180" t="str">
        <f>IF('GPA Calculator Data Example'!BN145="","",'GPA Calculator Data Example'!BN145)</f>
        <v/>
      </c>
      <c r="V145" s="180" t="str">
        <f>IF('GPA Calculator Data Example'!BO145="","",'GPA Calculator Data Example'!BO145)</f>
        <v/>
      </c>
      <c r="W145" s="180" t="str">
        <f>IF('GPA Calculator Data Example'!BP145="","",'GPA Calculator Data Example'!BP145)</f>
        <v/>
      </c>
      <c r="X145" s="181" t="str">
        <f>IF('GPA Calculator Data Example'!BR145="","",'GPA Calculator Data Example'!BR145)</f>
        <v/>
      </c>
      <c r="Y145" s="171" t="str">
        <f>IF('GPA Calculator Data Example'!CA145="","",'GPA Calculator Data Example'!CA145)</f>
        <v/>
      </c>
      <c r="Z145" s="171" t="str">
        <f>IF('GPA Calculator Data Example'!CB145="","",'GPA Calculator Data Example'!CB145)</f>
        <v/>
      </c>
      <c r="AA145" s="171" t="str">
        <f>IF('GPA Calculator Data Example'!CC145="","",'GPA Calculator Data Example'!CC145)</f>
        <v/>
      </c>
      <c r="AB145" s="179" t="str">
        <f>IF('GPA Calculator Data Example'!CE145="","",'GPA Calculator Data Example'!CE145)</f>
        <v/>
      </c>
      <c r="AC145" s="180" t="str">
        <f>IF('GPA Calculator Data Example'!CN145="","",'GPA Calculator Data Example'!CN145)</f>
        <v/>
      </c>
      <c r="AD145" s="180" t="str">
        <f>IF('GPA Calculator Data Example'!CO145="","",'GPA Calculator Data Example'!CO145)</f>
        <v/>
      </c>
      <c r="AE145" s="180" t="str">
        <f>IF('GPA Calculator Data Example'!CP145="","",'GPA Calculator Data Example'!CP145)</f>
        <v/>
      </c>
      <c r="AF145" s="181" t="str">
        <f>IF('GPA Calculator Data Example'!CR145="","",'GPA Calculator Data Example'!CR145)</f>
        <v/>
      </c>
      <c r="AG145" s="171" t="str">
        <f>IF('GPA Calculator Data Example'!DA145="","",'GPA Calculator Data Example'!DA145)</f>
        <v/>
      </c>
      <c r="AH145" s="171" t="str">
        <f>IF('GPA Calculator Data Example'!DB145="","",'GPA Calculator Data Example'!DB145)</f>
        <v/>
      </c>
      <c r="AI145" s="171" t="str">
        <f>IF('GPA Calculator Data Example'!DC145="","",'GPA Calculator Data Example'!DC145)</f>
        <v/>
      </c>
    </row>
    <row r="146" spans="1:35" ht="14.25" customHeight="1" x14ac:dyDescent="0.3">
      <c r="A146" s="167" t="str">
        <f>IF('GPA Calculator Data Example'!A146="","",'GPA Calculator Data Example'!A146)</f>
        <v/>
      </c>
      <c r="B146" s="110" t="str">
        <f>IF('GPA Calculator Data Example'!B146="","",'GPA Calculator Data Example'!B146)</f>
        <v/>
      </c>
      <c r="C146" s="110" t="str">
        <f>IF('GPA Calculator Data Example'!C146="","",'GPA Calculator Data Example'!C146)</f>
        <v/>
      </c>
      <c r="D146" s="179" t="str">
        <f>IF('GPA Calculator Data Example'!E146="","",'GPA Calculator Data Example'!E146)</f>
        <v/>
      </c>
      <c r="E146" s="180" t="str">
        <f>IF('GPA Calculator Data Example'!N146="","",'GPA Calculator Data Example'!N146)</f>
        <v/>
      </c>
      <c r="F146" s="180" t="str">
        <f>IF('GPA Calculator Data Example'!O146="","",'GPA Calculator Data Example'!O146)</f>
        <v/>
      </c>
      <c r="G146" s="180" t="str">
        <f>IF('GPA Calculator Data Example'!P146="","",'GPA Calculator Data Example'!P146)</f>
        <v/>
      </c>
      <c r="H146" s="181" t="str">
        <f>IF('GPA Calculator Data Example'!R146="","",'GPA Calculator Data Example'!R146)</f>
        <v/>
      </c>
      <c r="I146" s="171" t="str">
        <f>IF('GPA Calculator Data Example'!AA146="","",'GPA Calculator Data Example'!AA146)</f>
        <v/>
      </c>
      <c r="J146" s="171" t="str">
        <f>IF('GPA Calculator Data Example'!AB146="","",'GPA Calculator Data Example'!AB146)</f>
        <v/>
      </c>
      <c r="K146" s="171" t="str">
        <f>IF('GPA Calculator Data Example'!AC146="","",'GPA Calculator Data Example'!AC146)</f>
        <v/>
      </c>
      <c r="L146" s="179" t="str">
        <f>IF('GPA Calculator Data Example'!AE146="","",'GPA Calculator Data Example'!AE146)</f>
        <v/>
      </c>
      <c r="M146" s="180" t="str">
        <f>IF('GPA Calculator Data Example'!AN146="","",'GPA Calculator Data Example'!AN146)</f>
        <v/>
      </c>
      <c r="N146" s="180" t="str">
        <f>IF('GPA Calculator Data Example'!AO146="","",'GPA Calculator Data Example'!AO146)</f>
        <v/>
      </c>
      <c r="O146" s="180" t="str">
        <f>IF('GPA Calculator Data Example'!AP146="","",'GPA Calculator Data Example'!AP146)</f>
        <v/>
      </c>
      <c r="P146" s="181" t="str">
        <f>IF('GPA Calculator Data Example'!AR146="","",'GPA Calculator Data Example'!AR146)</f>
        <v/>
      </c>
      <c r="Q146" s="171" t="str">
        <f>IF('GPA Calculator Data Example'!BA146="","",'GPA Calculator Data Example'!BA146)</f>
        <v/>
      </c>
      <c r="R146" s="171" t="str">
        <f>IF('GPA Calculator Data Example'!BB146="","",'GPA Calculator Data Example'!BB146)</f>
        <v/>
      </c>
      <c r="S146" s="171" t="str">
        <f>IF('GPA Calculator Data Example'!BC146="","",'GPA Calculator Data Example'!BC146)</f>
        <v/>
      </c>
      <c r="T146" s="179" t="str">
        <f>IF('GPA Calculator Data Example'!BE146="","",'GPA Calculator Data Example'!BE146)</f>
        <v/>
      </c>
      <c r="U146" s="180" t="str">
        <f>IF('GPA Calculator Data Example'!BN146="","",'GPA Calculator Data Example'!BN146)</f>
        <v/>
      </c>
      <c r="V146" s="180" t="str">
        <f>IF('GPA Calculator Data Example'!BO146="","",'GPA Calculator Data Example'!BO146)</f>
        <v/>
      </c>
      <c r="W146" s="180" t="str">
        <f>IF('GPA Calculator Data Example'!BP146="","",'GPA Calculator Data Example'!BP146)</f>
        <v/>
      </c>
      <c r="X146" s="181" t="str">
        <f>IF('GPA Calculator Data Example'!BR146="","",'GPA Calculator Data Example'!BR146)</f>
        <v/>
      </c>
      <c r="Y146" s="171" t="str">
        <f>IF('GPA Calculator Data Example'!CA146="","",'GPA Calculator Data Example'!CA146)</f>
        <v/>
      </c>
      <c r="Z146" s="171" t="str">
        <f>IF('GPA Calculator Data Example'!CB146="","",'GPA Calculator Data Example'!CB146)</f>
        <v/>
      </c>
      <c r="AA146" s="171" t="str">
        <f>IF('GPA Calculator Data Example'!CC146="","",'GPA Calculator Data Example'!CC146)</f>
        <v/>
      </c>
      <c r="AB146" s="179" t="str">
        <f>IF('GPA Calculator Data Example'!CE146="","",'GPA Calculator Data Example'!CE146)</f>
        <v/>
      </c>
      <c r="AC146" s="180" t="str">
        <f>IF('GPA Calculator Data Example'!CN146="","",'GPA Calculator Data Example'!CN146)</f>
        <v/>
      </c>
      <c r="AD146" s="180" t="str">
        <f>IF('GPA Calculator Data Example'!CO146="","",'GPA Calculator Data Example'!CO146)</f>
        <v/>
      </c>
      <c r="AE146" s="180" t="str">
        <f>IF('GPA Calculator Data Example'!CP146="","",'GPA Calculator Data Example'!CP146)</f>
        <v/>
      </c>
      <c r="AF146" s="181" t="str">
        <f>IF('GPA Calculator Data Example'!CR146="","",'GPA Calculator Data Example'!CR146)</f>
        <v/>
      </c>
      <c r="AG146" s="171" t="str">
        <f>IF('GPA Calculator Data Example'!DA146="","",'GPA Calculator Data Example'!DA146)</f>
        <v/>
      </c>
      <c r="AH146" s="171" t="str">
        <f>IF('GPA Calculator Data Example'!DB146="","",'GPA Calculator Data Example'!DB146)</f>
        <v/>
      </c>
      <c r="AI146" s="171" t="str">
        <f>IF('GPA Calculator Data Example'!DC146="","",'GPA Calculator Data Example'!DC146)</f>
        <v/>
      </c>
    </row>
    <row r="147" spans="1:35" ht="14.25" customHeight="1" x14ac:dyDescent="0.3">
      <c r="A147" s="167" t="str">
        <f>IF('GPA Calculator Data Example'!A147="","",'GPA Calculator Data Example'!A147)</f>
        <v/>
      </c>
      <c r="B147" s="110" t="str">
        <f>IF('GPA Calculator Data Example'!B147="","",'GPA Calculator Data Example'!B147)</f>
        <v/>
      </c>
      <c r="C147" s="110" t="str">
        <f>IF('GPA Calculator Data Example'!C147="","",'GPA Calculator Data Example'!C147)</f>
        <v/>
      </c>
      <c r="D147" s="179" t="str">
        <f>IF('GPA Calculator Data Example'!E147="","",'GPA Calculator Data Example'!E147)</f>
        <v/>
      </c>
      <c r="E147" s="180" t="str">
        <f>IF('GPA Calculator Data Example'!N147="","",'GPA Calculator Data Example'!N147)</f>
        <v/>
      </c>
      <c r="F147" s="180" t="str">
        <f>IF('GPA Calculator Data Example'!O147="","",'GPA Calculator Data Example'!O147)</f>
        <v/>
      </c>
      <c r="G147" s="180" t="str">
        <f>IF('GPA Calculator Data Example'!P147="","",'GPA Calculator Data Example'!P147)</f>
        <v/>
      </c>
      <c r="H147" s="181" t="str">
        <f>IF('GPA Calculator Data Example'!R147="","",'GPA Calculator Data Example'!R147)</f>
        <v/>
      </c>
      <c r="I147" s="171" t="str">
        <f>IF('GPA Calculator Data Example'!AA147="","",'GPA Calculator Data Example'!AA147)</f>
        <v/>
      </c>
      <c r="J147" s="171" t="str">
        <f>IF('GPA Calculator Data Example'!AB147="","",'GPA Calculator Data Example'!AB147)</f>
        <v/>
      </c>
      <c r="K147" s="171" t="str">
        <f>IF('GPA Calculator Data Example'!AC147="","",'GPA Calculator Data Example'!AC147)</f>
        <v/>
      </c>
      <c r="L147" s="179" t="str">
        <f>IF('GPA Calculator Data Example'!AE147="","",'GPA Calculator Data Example'!AE147)</f>
        <v/>
      </c>
      <c r="M147" s="180" t="str">
        <f>IF('GPA Calculator Data Example'!AN147="","",'GPA Calculator Data Example'!AN147)</f>
        <v/>
      </c>
      <c r="N147" s="180" t="str">
        <f>IF('GPA Calculator Data Example'!AO147="","",'GPA Calculator Data Example'!AO147)</f>
        <v/>
      </c>
      <c r="O147" s="180" t="str">
        <f>IF('GPA Calculator Data Example'!AP147="","",'GPA Calculator Data Example'!AP147)</f>
        <v/>
      </c>
      <c r="P147" s="181" t="str">
        <f>IF('GPA Calculator Data Example'!AR147="","",'GPA Calculator Data Example'!AR147)</f>
        <v/>
      </c>
      <c r="Q147" s="171" t="str">
        <f>IF('GPA Calculator Data Example'!BA147="","",'GPA Calculator Data Example'!BA147)</f>
        <v/>
      </c>
      <c r="R147" s="171" t="str">
        <f>IF('GPA Calculator Data Example'!BB147="","",'GPA Calculator Data Example'!BB147)</f>
        <v/>
      </c>
      <c r="S147" s="171" t="str">
        <f>IF('GPA Calculator Data Example'!BC147="","",'GPA Calculator Data Example'!BC147)</f>
        <v/>
      </c>
      <c r="T147" s="179" t="str">
        <f>IF('GPA Calculator Data Example'!BE147="","",'GPA Calculator Data Example'!BE147)</f>
        <v/>
      </c>
      <c r="U147" s="180" t="str">
        <f>IF('GPA Calculator Data Example'!BN147="","",'GPA Calculator Data Example'!BN147)</f>
        <v/>
      </c>
      <c r="V147" s="180" t="str">
        <f>IF('GPA Calculator Data Example'!BO147="","",'GPA Calculator Data Example'!BO147)</f>
        <v/>
      </c>
      <c r="W147" s="180" t="str">
        <f>IF('GPA Calculator Data Example'!BP147="","",'GPA Calculator Data Example'!BP147)</f>
        <v/>
      </c>
      <c r="X147" s="181" t="str">
        <f>IF('GPA Calculator Data Example'!BR147="","",'GPA Calculator Data Example'!BR147)</f>
        <v/>
      </c>
      <c r="Y147" s="171" t="str">
        <f>IF('GPA Calculator Data Example'!CA147="","",'GPA Calculator Data Example'!CA147)</f>
        <v/>
      </c>
      <c r="Z147" s="171" t="str">
        <f>IF('GPA Calculator Data Example'!CB147="","",'GPA Calculator Data Example'!CB147)</f>
        <v/>
      </c>
      <c r="AA147" s="171" t="str">
        <f>IF('GPA Calculator Data Example'!CC147="","",'GPA Calculator Data Example'!CC147)</f>
        <v/>
      </c>
      <c r="AB147" s="179" t="str">
        <f>IF('GPA Calculator Data Example'!CE147="","",'GPA Calculator Data Example'!CE147)</f>
        <v/>
      </c>
      <c r="AC147" s="180" t="str">
        <f>IF('GPA Calculator Data Example'!CN147="","",'GPA Calculator Data Example'!CN147)</f>
        <v/>
      </c>
      <c r="AD147" s="180" t="str">
        <f>IF('GPA Calculator Data Example'!CO147="","",'GPA Calculator Data Example'!CO147)</f>
        <v/>
      </c>
      <c r="AE147" s="180" t="str">
        <f>IF('GPA Calculator Data Example'!CP147="","",'GPA Calculator Data Example'!CP147)</f>
        <v/>
      </c>
      <c r="AF147" s="181" t="str">
        <f>IF('GPA Calculator Data Example'!CR147="","",'GPA Calculator Data Example'!CR147)</f>
        <v/>
      </c>
      <c r="AG147" s="171" t="str">
        <f>IF('GPA Calculator Data Example'!DA147="","",'GPA Calculator Data Example'!DA147)</f>
        <v/>
      </c>
      <c r="AH147" s="171" t="str">
        <f>IF('GPA Calculator Data Example'!DB147="","",'GPA Calculator Data Example'!DB147)</f>
        <v/>
      </c>
      <c r="AI147" s="171" t="str">
        <f>IF('GPA Calculator Data Example'!DC147="","",'GPA Calculator Data Example'!DC147)</f>
        <v/>
      </c>
    </row>
    <row r="148" spans="1:35" ht="14.25" customHeight="1" x14ac:dyDescent="0.3">
      <c r="A148" s="167" t="str">
        <f>IF('GPA Calculator Data Example'!A148="","",'GPA Calculator Data Example'!A148)</f>
        <v/>
      </c>
      <c r="B148" s="110" t="str">
        <f>IF('GPA Calculator Data Example'!B148="","",'GPA Calculator Data Example'!B148)</f>
        <v/>
      </c>
      <c r="C148" s="110" t="str">
        <f>IF('GPA Calculator Data Example'!C148="","",'GPA Calculator Data Example'!C148)</f>
        <v/>
      </c>
      <c r="D148" s="179" t="str">
        <f>IF('GPA Calculator Data Example'!E148="","",'GPA Calculator Data Example'!E148)</f>
        <v/>
      </c>
      <c r="E148" s="180" t="str">
        <f>IF('GPA Calculator Data Example'!N148="","",'GPA Calculator Data Example'!N148)</f>
        <v/>
      </c>
      <c r="F148" s="180" t="str">
        <f>IF('GPA Calculator Data Example'!O148="","",'GPA Calculator Data Example'!O148)</f>
        <v/>
      </c>
      <c r="G148" s="180" t="str">
        <f>IF('GPA Calculator Data Example'!P148="","",'GPA Calculator Data Example'!P148)</f>
        <v/>
      </c>
      <c r="H148" s="181" t="str">
        <f>IF('GPA Calculator Data Example'!R148="","",'GPA Calculator Data Example'!R148)</f>
        <v/>
      </c>
      <c r="I148" s="171" t="str">
        <f>IF('GPA Calculator Data Example'!AA148="","",'GPA Calculator Data Example'!AA148)</f>
        <v/>
      </c>
      <c r="J148" s="171" t="str">
        <f>IF('GPA Calculator Data Example'!AB148="","",'GPA Calculator Data Example'!AB148)</f>
        <v/>
      </c>
      <c r="K148" s="171" t="str">
        <f>IF('GPA Calculator Data Example'!AC148="","",'GPA Calculator Data Example'!AC148)</f>
        <v/>
      </c>
      <c r="L148" s="179" t="str">
        <f>IF('GPA Calculator Data Example'!AE148="","",'GPA Calculator Data Example'!AE148)</f>
        <v/>
      </c>
      <c r="M148" s="180" t="str">
        <f>IF('GPA Calculator Data Example'!AN148="","",'GPA Calculator Data Example'!AN148)</f>
        <v/>
      </c>
      <c r="N148" s="180" t="str">
        <f>IF('GPA Calculator Data Example'!AO148="","",'GPA Calculator Data Example'!AO148)</f>
        <v/>
      </c>
      <c r="O148" s="180" t="str">
        <f>IF('GPA Calculator Data Example'!AP148="","",'GPA Calculator Data Example'!AP148)</f>
        <v/>
      </c>
      <c r="P148" s="181" t="str">
        <f>IF('GPA Calculator Data Example'!AR148="","",'GPA Calculator Data Example'!AR148)</f>
        <v/>
      </c>
      <c r="Q148" s="171" t="str">
        <f>IF('GPA Calculator Data Example'!BA148="","",'GPA Calculator Data Example'!BA148)</f>
        <v/>
      </c>
      <c r="R148" s="171" t="str">
        <f>IF('GPA Calculator Data Example'!BB148="","",'GPA Calculator Data Example'!BB148)</f>
        <v/>
      </c>
      <c r="S148" s="171" t="str">
        <f>IF('GPA Calculator Data Example'!BC148="","",'GPA Calculator Data Example'!BC148)</f>
        <v/>
      </c>
      <c r="T148" s="179" t="str">
        <f>IF('GPA Calculator Data Example'!BE148="","",'GPA Calculator Data Example'!BE148)</f>
        <v/>
      </c>
      <c r="U148" s="180" t="str">
        <f>IF('GPA Calculator Data Example'!BN148="","",'GPA Calculator Data Example'!BN148)</f>
        <v/>
      </c>
      <c r="V148" s="180" t="str">
        <f>IF('GPA Calculator Data Example'!BO148="","",'GPA Calculator Data Example'!BO148)</f>
        <v/>
      </c>
      <c r="W148" s="180" t="str">
        <f>IF('GPA Calculator Data Example'!BP148="","",'GPA Calculator Data Example'!BP148)</f>
        <v/>
      </c>
      <c r="X148" s="181" t="str">
        <f>IF('GPA Calculator Data Example'!BR148="","",'GPA Calculator Data Example'!BR148)</f>
        <v/>
      </c>
      <c r="Y148" s="171" t="str">
        <f>IF('GPA Calculator Data Example'!CA148="","",'GPA Calculator Data Example'!CA148)</f>
        <v/>
      </c>
      <c r="Z148" s="171" t="str">
        <f>IF('GPA Calculator Data Example'!CB148="","",'GPA Calculator Data Example'!CB148)</f>
        <v/>
      </c>
      <c r="AA148" s="171" t="str">
        <f>IF('GPA Calculator Data Example'!CC148="","",'GPA Calculator Data Example'!CC148)</f>
        <v/>
      </c>
      <c r="AB148" s="179" t="str">
        <f>IF('GPA Calculator Data Example'!CE148="","",'GPA Calculator Data Example'!CE148)</f>
        <v/>
      </c>
      <c r="AC148" s="180" t="str">
        <f>IF('GPA Calculator Data Example'!CN148="","",'GPA Calculator Data Example'!CN148)</f>
        <v/>
      </c>
      <c r="AD148" s="180" t="str">
        <f>IF('GPA Calculator Data Example'!CO148="","",'GPA Calculator Data Example'!CO148)</f>
        <v/>
      </c>
      <c r="AE148" s="180" t="str">
        <f>IF('GPA Calculator Data Example'!CP148="","",'GPA Calculator Data Example'!CP148)</f>
        <v/>
      </c>
      <c r="AF148" s="181" t="str">
        <f>IF('GPA Calculator Data Example'!CR148="","",'GPA Calculator Data Example'!CR148)</f>
        <v/>
      </c>
      <c r="AG148" s="171" t="str">
        <f>IF('GPA Calculator Data Example'!DA148="","",'GPA Calculator Data Example'!DA148)</f>
        <v/>
      </c>
      <c r="AH148" s="171" t="str">
        <f>IF('GPA Calculator Data Example'!DB148="","",'GPA Calculator Data Example'!DB148)</f>
        <v/>
      </c>
      <c r="AI148" s="171" t="str">
        <f>IF('GPA Calculator Data Example'!DC148="","",'GPA Calculator Data Example'!DC148)</f>
        <v/>
      </c>
    </row>
    <row r="149" spans="1:35" ht="14.25" customHeight="1" x14ac:dyDescent="0.3">
      <c r="A149" s="167" t="str">
        <f>IF('GPA Calculator Data Example'!A149="","",'GPA Calculator Data Example'!A149)</f>
        <v/>
      </c>
      <c r="B149" s="110" t="str">
        <f>IF('GPA Calculator Data Example'!B149="","",'GPA Calculator Data Example'!B149)</f>
        <v/>
      </c>
      <c r="C149" s="110" t="str">
        <f>IF('GPA Calculator Data Example'!C149="","",'GPA Calculator Data Example'!C149)</f>
        <v/>
      </c>
      <c r="D149" s="179" t="str">
        <f>IF('GPA Calculator Data Example'!E149="","",'GPA Calculator Data Example'!E149)</f>
        <v/>
      </c>
      <c r="E149" s="180" t="str">
        <f>IF('GPA Calculator Data Example'!N149="","",'GPA Calculator Data Example'!N149)</f>
        <v/>
      </c>
      <c r="F149" s="180" t="str">
        <f>IF('GPA Calculator Data Example'!O149="","",'GPA Calculator Data Example'!O149)</f>
        <v/>
      </c>
      <c r="G149" s="180" t="str">
        <f>IF('GPA Calculator Data Example'!P149="","",'GPA Calculator Data Example'!P149)</f>
        <v/>
      </c>
      <c r="H149" s="181" t="str">
        <f>IF('GPA Calculator Data Example'!R149="","",'GPA Calculator Data Example'!R149)</f>
        <v/>
      </c>
      <c r="I149" s="171" t="str">
        <f>IF('GPA Calculator Data Example'!AA149="","",'GPA Calculator Data Example'!AA149)</f>
        <v/>
      </c>
      <c r="J149" s="171" t="str">
        <f>IF('GPA Calculator Data Example'!AB149="","",'GPA Calculator Data Example'!AB149)</f>
        <v/>
      </c>
      <c r="K149" s="171" t="str">
        <f>IF('GPA Calculator Data Example'!AC149="","",'GPA Calculator Data Example'!AC149)</f>
        <v/>
      </c>
      <c r="L149" s="179" t="str">
        <f>IF('GPA Calculator Data Example'!AE149="","",'GPA Calculator Data Example'!AE149)</f>
        <v/>
      </c>
      <c r="M149" s="180" t="str">
        <f>IF('GPA Calculator Data Example'!AN149="","",'GPA Calculator Data Example'!AN149)</f>
        <v/>
      </c>
      <c r="N149" s="180" t="str">
        <f>IF('GPA Calculator Data Example'!AO149="","",'GPA Calculator Data Example'!AO149)</f>
        <v/>
      </c>
      <c r="O149" s="180" t="str">
        <f>IF('GPA Calculator Data Example'!AP149="","",'GPA Calculator Data Example'!AP149)</f>
        <v/>
      </c>
      <c r="P149" s="181" t="str">
        <f>IF('GPA Calculator Data Example'!AR149="","",'GPA Calculator Data Example'!AR149)</f>
        <v/>
      </c>
      <c r="Q149" s="171" t="str">
        <f>IF('GPA Calculator Data Example'!BA149="","",'GPA Calculator Data Example'!BA149)</f>
        <v/>
      </c>
      <c r="R149" s="171" t="str">
        <f>IF('GPA Calculator Data Example'!BB149="","",'GPA Calculator Data Example'!BB149)</f>
        <v/>
      </c>
      <c r="S149" s="171" t="str">
        <f>IF('GPA Calculator Data Example'!BC149="","",'GPA Calculator Data Example'!BC149)</f>
        <v/>
      </c>
      <c r="T149" s="179" t="str">
        <f>IF('GPA Calculator Data Example'!BE149="","",'GPA Calculator Data Example'!BE149)</f>
        <v/>
      </c>
      <c r="U149" s="180" t="str">
        <f>IF('GPA Calculator Data Example'!BN149="","",'GPA Calculator Data Example'!BN149)</f>
        <v/>
      </c>
      <c r="V149" s="180" t="str">
        <f>IF('GPA Calculator Data Example'!BO149="","",'GPA Calculator Data Example'!BO149)</f>
        <v/>
      </c>
      <c r="W149" s="180" t="str">
        <f>IF('GPA Calculator Data Example'!BP149="","",'GPA Calculator Data Example'!BP149)</f>
        <v/>
      </c>
      <c r="X149" s="181" t="str">
        <f>IF('GPA Calculator Data Example'!BR149="","",'GPA Calculator Data Example'!BR149)</f>
        <v/>
      </c>
      <c r="Y149" s="171" t="str">
        <f>IF('GPA Calculator Data Example'!CA149="","",'GPA Calculator Data Example'!CA149)</f>
        <v/>
      </c>
      <c r="Z149" s="171" t="str">
        <f>IF('GPA Calculator Data Example'!CB149="","",'GPA Calculator Data Example'!CB149)</f>
        <v/>
      </c>
      <c r="AA149" s="171" t="str">
        <f>IF('GPA Calculator Data Example'!CC149="","",'GPA Calculator Data Example'!CC149)</f>
        <v/>
      </c>
      <c r="AB149" s="179" t="str">
        <f>IF('GPA Calculator Data Example'!CE149="","",'GPA Calculator Data Example'!CE149)</f>
        <v/>
      </c>
      <c r="AC149" s="180" t="str">
        <f>IF('GPA Calculator Data Example'!CN149="","",'GPA Calculator Data Example'!CN149)</f>
        <v/>
      </c>
      <c r="AD149" s="180" t="str">
        <f>IF('GPA Calculator Data Example'!CO149="","",'GPA Calculator Data Example'!CO149)</f>
        <v/>
      </c>
      <c r="AE149" s="180" t="str">
        <f>IF('GPA Calculator Data Example'!CP149="","",'GPA Calculator Data Example'!CP149)</f>
        <v/>
      </c>
      <c r="AF149" s="181" t="str">
        <f>IF('GPA Calculator Data Example'!CR149="","",'GPA Calculator Data Example'!CR149)</f>
        <v/>
      </c>
      <c r="AG149" s="171" t="str">
        <f>IF('GPA Calculator Data Example'!DA149="","",'GPA Calculator Data Example'!DA149)</f>
        <v/>
      </c>
      <c r="AH149" s="171" t="str">
        <f>IF('GPA Calculator Data Example'!DB149="","",'GPA Calculator Data Example'!DB149)</f>
        <v/>
      </c>
      <c r="AI149" s="171" t="str">
        <f>IF('GPA Calculator Data Example'!DC149="","",'GPA Calculator Data Example'!DC149)</f>
        <v/>
      </c>
    </row>
    <row r="150" spans="1:35" ht="14.25" customHeight="1" x14ac:dyDescent="0.3">
      <c r="A150" s="167" t="str">
        <f>IF('GPA Calculator Data Example'!A150="","",'GPA Calculator Data Example'!A150)</f>
        <v/>
      </c>
      <c r="B150" s="110" t="str">
        <f>IF('GPA Calculator Data Example'!B150="","",'GPA Calculator Data Example'!B150)</f>
        <v/>
      </c>
      <c r="C150" s="110" t="str">
        <f>IF('GPA Calculator Data Example'!C150="","",'GPA Calculator Data Example'!C150)</f>
        <v/>
      </c>
      <c r="D150" s="179" t="str">
        <f>IF('GPA Calculator Data Example'!E150="","",'GPA Calculator Data Example'!E150)</f>
        <v/>
      </c>
      <c r="E150" s="180" t="str">
        <f>IF('GPA Calculator Data Example'!N150="","",'GPA Calculator Data Example'!N150)</f>
        <v/>
      </c>
      <c r="F150" s="180" t="str">
        <f>IF('GPA Calculator Data Example'!O150="","",'GPA Calculator Data Example'!O150)</f>
        <v/>
      </c>
      <c r="G150" s="180" t="str">
        <f>IF('GPA Calculator Data Example'!P150="","",'GPA Calculator Data Example'!P150)</f>
        <v/>
      </c>
      <c r="H150" s="181" t="str">
        <f>IF('GPA Calculator Data Example'!R150="","",'GPA Calculator Data Example'!R150)</f>
        <v/>
      </c>
      <c r="I150" s="171" t="str">
        <f>IF('GPA Calculator Data Example'!AA150="","",'GPA Calculator Data Example'!AA150)</f>
        <v/>
      </c>
      <c r="J150" s="171" t="str">
        <f>IF('GPA Calculator Data Example'!AB150="","",'GPA Calculator Data Example'!AB150)</f>
        <v/>
      </c>
      <c r="K150" s="171" t="str">
        <f>IF('GPA Calculator Data Example'!AC150="","",'GPA Calculator Data Example'!AC150)</f>
        <v/>
      </c>
      <c r="L150" s="179" t="str">
        <f>IF('GPA Calculator Data Example'!AE150="","",'GPA Calculator Data Example'!AE150)</f>
        <v/>
      </c>
      <c r="M150" s="180" t="str">
        <f>IF('GPA Calculator Data Example'!AN150="","",'GPA Calculator Data Example'!AN150)</f>
        <v/>
      </c>
      <c r="N150" s="180" t="str">
        <f>IF('GPA Calculator Data Example'!AO150="","",'GPA Calculator Data Example'!AO150)</f>
        <v/>
      </c>
      <c r="O150" s="180" t="str">
        <f>IF('GPA Calculator Data Example'!AP150="","",'GPA Calculator Data Example'!AP150)</f>
        <v/>
      </c>
      <c r="P150" s="181" t="str">
        <f>IF('GPA Calculator Data Example'!AR150="","",'GPA Calculator Data Example'!AR150)</f>
        <v/>
      </c>
      <c r="Q150" s="171" t="str">
        <f>IF('GPA Calculator Data Example'!BA150="","",'GPA Calculator Data Example'!BA150)</f>
        <v/>
      </c>
      <c r="R150" s="171" t="str">
        <f>IF('GPA Calculator Data Example'!BB150="","",'GPA Calculator Data Example'!BB150)</f>
        <v/>
      </c>
      <c r="S150" s="171" t="str">
        <f>IF('GPA Calculator Data Example'!BC150="","",'GPA Calculator Data Example'!BC150)</f>
        <v/>
      </c>
      <c r="T150" s="179" t="str">
        <f>IF('GPA Calculator Data Example'!BE150="","",'GPA Calculator Data Example'!BE150)</f>
        <v/>
      </c>
      <c r="U150" s="180" t="str">
        <f>IF('GPA Calculator Data Example'!BN150="","",'GPA Calculator Data Example'!BN150)</f>
        <v/>
      </c>
      <c r="V150" s="180" t="str">
        <f>IF('GPA Calculator Data Example'!BO150="","",'GPA Calculator Data Example'!BO150)</f>
        <v/>
      </c>
      <c r="W150" s="180" t="str">
        <f>IF('GPA Calculator Data Example'!BP150="","",'GPA Calculator Data Example'!BP150)</f>
        <v/>
      </c>
      <c r="X150" s="181" t="str">
        <f>IF('GPA Calculator Data Example'!BR150="","",'GPA Calculator Data Example'!BR150)</f>
        <v/>
      </c>
      <c r="Y150" s="171" t="str">
        <f>IF('GPA Calculator Data Example'!CA150="","",'GPA Calculator Data Example'!CA150)</f>
        <v/>
      </c>
      <c r="Z150" s="171" t="str">
        <f>IF('GPA Calculator Data Example'!CB150="","",'GPA Calculator Data Example'!CB150)</f>
        <v/>
      </c>
      <c r="AA150" s="171" t="str">
        <f>IF('GPA Calculator Data Example'!CC150="","",'GPA Calculator Data Example'!CC150)</f>
        <v/>
      </c>
      <c r="AB150" s="179" t="str">
        <f>IF('GPA Calculator Data Example'!CE150="","",'GPA Calculator Data Example'!CE150)</f>
        <v/>
      </c>
      <c r="AC150" s="180" t="str">
        <f>IF('GPA Calculator Data Example'!CN150="","",'GPA Calculator Data Example'!CN150)</f>
        <v/>
      </c>
      <c r="AD150" s="180" t="str">
        <f>IF('GPA Calculator Data Example'!CO150="","",'GPA Calculator Data Example'!CO150)</f>
        <v/>
      </c>
      <c r="AE150" s="180" t="str">
        <f>IF('GPA Calculator Data Example'!CP150="","",'GPA Calculator Data Example'!CP150)</f>
        <v/>
      </c>
      <c r="AF150" s="181" t="str">
        <f>IF('GPA Calculator Data Example'!CR150="","",'GPA Calculator Data Example'!CR150)</f>
        <v/>
      </c>
      <c r="AG150" s="171" t="str">
        <f>IF('GPA Calculator Data Example'!DA150="","",'GPA Calculator Data Example'!DA150)</f>
        <v/>
      </c>
      <c r="AH150" s="171" t="str">
        <f>IF('GPA Calculator Data Example'!DB150="","",'GPA Calculator Data Example'!DB150)</f>
        <v/>
      </c>
      <c r="AI150" s="171" t="str">
        <f>IF('GPA Calculator Data Example'!DC150="","",'GPA Calculator Data Example'!DC150)</f>
        <v/>
      </c>
    </row>
    <row r="151" spans="1:35" ht="14.25" customHeight="1" x14ac:dyDescent="0.3">
      <c r="A151" s="167" t="str">
        <f>IF('GPA Calculator Data Example'!A151="","",'GPA Calculator Data Example'!A151)</f>
        <v/>
      </c>
      <c r="B151" s="110" t="str">
        <f>IF('GPA Calculator Data Example'!B151="","",'GPA Calculator Data Example'!B151)</f>
        <v/>
      </c>
      <c r="C151" s="110" t="str">
        <f>IF('GPA Calculator Data Example'!C151="","",'GPA Calculator Data Example'!C151)</f>
        <v/>
      </c>
      <c r="D151" s="179" t="str">
        <f>IF('GPA Calculator Data Example'!E151="","",'GPA Calculator Data Example'!E151)</f>
        <v/>
      </c>
      <c r="E151" s="180" t="str">
        <f>IF('GPA Calculator Data Example'!N151="","",'GPA Calculator Data Example'!N151)</f>
        <v/>
      </c>
      <c r="F151" s="180" t="str">
        <f>IF('GPA Calculator Data Example'!O151="","",'GPA Calculator Data Example'!O151)</f>
        <v/>
      </c>
      <c r="G151" s="180" t="str">
        <f>IF('GPA Calculator Data Example'!P151="","",'GPA Calculator Data Example'!P151)</f>
        <v/>
      </c>
      <c r="H151" s="181" t="str">
        <f>IF('GPA Calculator Data Example'!R151="","",'GPA Calculator Data Example'!R151)</f>
        <v/>
      </c>
      <c r="I151" s="171" t="str">
        <f>IF('GPA Calculator Data Example'!AA151="","",'GPA Calculator Data Example'!AA151)</f>
        <v/>
      </c>
      <c r="J151" s="171" t="str">
        <f>IF('GPA Calculator Data Example'!AB151="","",'GPA Calculator Data Example'!AB151)</f>
        <v/>
      </c>
      <c r="K151" s="171" t="str">
        <f>IF('GPA Calculator Data Example'!AC151="","",'GPA Calculator Data Example'!AC151)</f>
        <v/>
      </c>
      <c r="L151" s="179" t="str">
        <f>IF('GPA Calculator Data Example'!AE151="","",'GPA Calculator Data Example'!AE151)</f>
        <v/>
      </c>
      <c r="M151" s="180" t="str">
        <f>IF('GPA Calculator Data Example'!AN151="","",'GPA Calculator Data Example'!AN151)</f>
        <v/>
      </c>
      <c r="N151" s="180" t="str">
        <f>IF('GPA Calculator Data Example'!AO151="","",'GPA Calculator Data Example'!AO151)</f>
        <v/>
      </c>
      <c r="O151" s="180" t="str">
        <f>IF('GPA Calculator Data Example'!AP151="","",'GPA Calculator Data Example'!AP151)</f>
        <v/>
      </c>
      <c r="P151" s="181" t="str">
        <f>IF('GPA Calculator Data Example'!AR151="","",'GPA Calculator Data Example'!AR151)</f>
        <v/>
      </c>
      <c r="Q151" s="171" t="str">
        <f>IF('GPA Calculator Data Example'!BA151="","",'GPA Calculator Data Example'!BA151)</f>
        <v/>
      </c>
      <c r="R151" s="171" t="str">
        <f>IF('GPA Calculator Data Example'!BB151="","",'GPA Calculator Data Example'!BB151)</f>
        <v/>
      </c>
      <c r="S151" s="171" t="str">
        <f>IF('GPA Calculator Data Example'!BC151="","",'GPA Calculator Data Example'!BC151)</f>
        <v/>
      </c>
      <c r="T151" s="179" t="str">
        <f>IF('GPA Calculator Data Example'!BE151="","",'GPA Calculator Data Example'!BE151)</f>
        <v/>
      </c>
      <c r="U151" s="180" t="str">
        <f>IF('GPA Calculator Data Example'!BN151="","",'GPA Calculator Data Example'!BN151)</f>
        <v/>
      </c>
      <c r="V151" s="180" t="str">
        <f>IF('GPA Calculator Data Example'!BO151="","",'GPA Calculator Data Example'!BO151)</f>
        <v/>
      </c>
      <c r="W151" s="180" t="str">
        <f>IF('GPA Calculator Data Example'!BP151="","",'GPA Calculator Data Example'!BP151)</f>
        <v/>
      </c>
      <c r="X151" s="181" t="str">
        <f>IF('GPA Calculator Data Example'!BR151="","",'GPA Calculator Data Example'!BR151)</f>
        <v/>
      </c>
      <c r="Y151" s="171" t="str">
        <f>IF('GPA Calculator Data Example'!CA151="","",'GPA Calculator Data Example'!CA151)</f>
        <v/>
      </c>
      <c r="Z151" s="171" t="str">
        <f>IF('GPA Calculator Data Example'!CB151="","",'GPA Calculator Data Example'!CB151)</f>
        <v/>
      </c>
      <c r="AA151" s="171" t="str">
        <f>IF('GPA Calculator Data Example'!CC151="","",'GPA Calculator Data Example'!CC151)</f>
        <v/>
      </c>
      <c r="AB151" s="179" t="str">
        <f>IF('GPA Calculator Data Example'!CE151="","",'GPA Calculator Data Example'!CE151)</f>
        <v/>
      </c>
      <c r="AC151" s="180" t="str">
        <f>IF('GPA Calculator Data Example'!CN151="","",'GPA Calculator Data Example'!CN151)</f>
        <v/>
      </c>
      <c r="AD151" s="180" t="str">
        <f>IF('GPA Calculator Data Example'!CO151="","",'GPA Calculator Data Example'!CO151)</f>
        <v/>
      </c>
      <c r="AE151" s="180" t="str">
        <f>IF('GPA Calculator Data Example'!CP151="","",'GPA Calculator Data Example'!CP151)</f>
        <v/>
      </c>
      <c r="AF151" s="181" t="str">
        <f>IF('GPA Calculator Data Example'!CR151="","",'GPA Calculator Data Example'!CR151)</f>
        <v/>
      </c>
      <c r="AG151" s="171" t="str">
        <f>IF('GPA Calculator Data Example'!DA151="","",'GPA Calculator Data Example'!DA151)</f>
        <v/>
      </c>
      <c r="AH151" s="171" t="str">
        <f>IF('GPA Calculator Data Example'!DB151="","",'GPA Calculator Data Example'!DB151)</f>
        <v/>
      </c>
      <c r="AI151" s="171" t="str">
        <f>IF('GPA Calculator Data Example'!DC151="","",'GPA Calculator Data Example'!DC151)</f>
        <v/>
      </c>
    </row>
    <row r="152" spans="1:35" ht="14.25" customHeight="1" x14ac:dyDescent="0.3">
      <c r="A152" s="167" t="str">
        <f>IF('GPA Calculator Data Example'!A152="","",'GPA Calculator Data Example'!A152)</f>
        <v/>
      </c>
      <c r="B152" s="110" t="str">
        <f>IF('GPA Calculator Data Example'!B152="","",'GPA Calculator Data Example'!B152)</f>
        <v/>
      </c>
      <c r="C152" s="110" t="str">
        <f>IF('GPA Calculator Data Example'!C152="","",'GPA Calculator Data Example'!C152)</f>
        <v/>
      </c>
      <c r="D152" s="179" t="str">
        <f>IF('GPA Calculator Data Example'!E152="","",'GPA Calculator Data Example'!E152)</f>
        <v/>
      </c>
      <c r="E152" s="180" t="str">
        <f>IF('GPA Calculator Data Example'!N152="","",'GPA Calculator Data Example'!N152)</f>
        <v/>
      </c>
      <c r="F152" s="180" t="str">
        <f>IF('GPA Calculator Data Example'!O152="","",'GPA Calculator Data Example'!O152)</f>
        <v/>
      </c>
      <c r="G152" s="180" t="str">
        <f>IF('GPA Calculator Data Example'!P152="","",'GPA Calculator Data Example'!P152)</f>
        <v/>
      </c>
      <c r="H152" s="181" t="str">
        <f>IF('GPA Calculator Data Example'!R152="","",'GPA Calculator Data Example'!R152)</f>
        <v/>
      </c>
      <c r="I152" s="171" t="str">
        <f>IF('GPA Calculator Data Example'!AA152="","",'GPA Calculator Data Example'!AA152)</f>
        <v/>
      </c>
      <c r="J152" s="171" t="str">
        <f>IF('GPA Calculator Data Example'!AB152="","",'GPA Calculator Data Example'!AB152)</f>
        <v/>
      </c>
      <c r="K152" s="171" t="str">
        <f>IF('GPA Calculator Data Example'!AC152="","",'GPA Calculator Data Example'!AC152)</f>
        <v/>
      </c>
      <c r="L152" s="179" t="str">
        <f>IF('GPA Calculator Data Example'!AE152="","",'GPA Calculator Data Example'!AE152)</f>
        <v/>
      </c>
      <c r="M152" s="180" t="str">
        <f>IF('GPA Calculator Data Example'!AN152="","",'GPA Calculator Data Example'!AN152)</f>
        <v/>
      </c>
      <c r="N152" s="180" t="str">
        <f>IF('GPA Calculator Data Example'!AO152="","",'GPA Calculator Data Example'!AO152)</f>
        <v/>
      </c>
      <c r="O152" s="180" t="str">
        <f>IF('GPA Calculator Data Example'!AP152="","",'GPA Calculator Data Example'!AP152)</f>
        <v/>
      </c>
      <c r="P152" s="181" t="str">
        <f>IF('GPA Calculator Data Example'!AR152="","",'GPA Calculator Data Example'!AR152)</f>
        <v/>
      </c>
      <c r="Q152" s="171" t="str">
        <f>IF('GPA Calculator Data Example'!BA152="","",'GPA Calculator Data Example'!BA152)</f>
        <v/>
      </c>
      <c r="R152" s="171" t="str">
        <f>IF('GPA Calculator Data Example'!BB152="","",'GPA Calculator Data Example'!BB152)</f>
        <v/>
      </c>
      <c r="S152" s="171" t="str">
        <f>IF('GPA Calculator Data Example'!BC152="","",'GPA Calculator Data Example'!BC152)</f>
        <v/>
      </c>
      <c r="T152" s="179" t="str">
        <f>IF('GPA Calculator Data Example'!BE152="","",'GPA Calculator Data Example'!BE152)</f>
        <v/>
      </c>
      <c r="U152" s="180" t="str">
        <f>IF('GPA Calculator Data Example'!BN152="","",'GPA Calculator Data Example'!BN152)</f>
        <v/>
      </c>
      <c r="V152" s="180" t="str">
        <f>IF('GPA Calculator Data Example'!BO152="","",'GPA Calculator Data Example'!BO152)</f>
        <v/>
      </c>
      <c r="W152" s="180" t="str">
        <f>IF('GPA Calculator Data Example'!BP152="","",'GPA Calculator Data Example'!BP152)</f>
        <v/>
      </c>
      <c r="X152" s="181" t="str">
        <f>IF('GPA Calculator Data Example'!BR152="","",'GPA Calculator Data Example'!BR152)</f>
        <v/>
      </c>
      <c r="Y152" s="171" t="str">
        <f>IF('GPA Calculator Data Example'!CA152="","",'GPA Calculator Data Example'!CA152)</f>
        <v/>
      </c>
      <c r="Z152" s="171" t="str">
        <f>IF('GPA Calculator Data Example'!CB152="","",'GPA Calculator Data Example'!CB152)</f>
        <v/>
      </c>
      <c r="AA152" s="171" t="str">
        <f>IF('GPA Calculator Data Example'!CC152="","",'GPA Calculator Data Example'!CC152)</f>
        <v/>
      </c>
      <c r="AB152" s="179" t="str">
        <f>IF('GPA Calculator Data Example'!CE152="","",'GPA Calculator Data Example'!CE152)</f>
        <v/>
      </c>
      <c r="AC152" s="180" t="str">
        <f>IF('GPA Calculator Data Example'!CN152="","",'GPA Calculator Data Example'!CN152)</f>
        <v/>
      </c>
      <c r="AD152" s="180" t="str">
        <f>IF('GPA Calculator Data Example'!CO152="","",'GPA Calculator Data Example'!CO152)</f>
        <v/>
      </c>
      <c r="AE152" s="180" t="str">
        <f>IF('GPA Calculator Data Example'!CP152="","",'GPA Calculator Data Example'!CP152)</f>
        <v/>
      </c>
      <c r="AF152" s="181" t="str">
        <f>IF('GPA Calculator Data Example'!CR152="","",'GPA Calculator Data Example'!CR152)</f>
        <v/>
      </c>
      <c r="AG152" s="171" t="str">
        <f>IF('GPA Calculator Data Example'!DA152="","",'GPA Calculator Data Example'!DA152)</f>
        <v/>
      </c>
      <c r="AH152" s="171" t="str">
        <f>IF('GPA Calculator Data Example'!DB152="","",'GPA Calculator Data Example'!DB152)</f>
        <v/>
      </c>
      <c r="AI152" s="171" t="str">
        <f>IF('GPA Calculator Data Example'!DC152="","",'GPA Calculator Data Example'!DC152)</f>
        <v/>
      </c>
    </row>
    <row r="153" spans="1:35" ht="14.25" customHeight="1" x14ac:dyDescent="0.3">
      <c r="A153" s="167" t="str">
        <f>IF('GPA Calculator Data Example'!A153="","",'GPA Calculator Data Example'!A153)</f>
        <v/>
      </c>
      <c r="B153" s="110" t="str">
        <f>IF('GPA Calculator Data Example'!B153="","",'GPA Calculator Data Example'!B153)</f>
        <v/>
      </c>
      <c r="C153" s="110" t="str">
        <f>IF('GPA Calculator Data Example'!C153="","",'GPA Calculator Data Example'!C153)</f>
        <v/>
      </c>
      <c r="D153" s="179" t="str">
        <f>IF('GPA Calculator Data Example'!E153="","",'GPA Calculator Data Example'!E153)</f>
        <v/>
      </c>
      <c r="E153" s="180" t="str">
        <f>IF('GPA Calculator Data Example'!N153="","",'GPA Calculator Data Example'!N153)</f>
        <v/>
      </c>
      <c r="F153" s="180" t="str">
        <f>IF('GPA Calculator Data Example'!O153="","",'GPA Calculator Data Example'!O153)</f>
        <v/>
      </c>
      <c r="G153" s="180" t="str">
        <f>IF('GPA Calculator Data Example'!P153="","",'GPA Calculator Data Example'!P153)</f>
        <v/>
      </c>
      <c r="H153" s="181" t="str">
        <f>IF('GPA Calculator Data Example'!R153="","",'GPA Calculator Data Example'!R153)</f>
        <v/>
      </c>
      <c r="I153" s="171" t="str">
        <f>IF('GPA Calculator Data Example'!AA153="","",'GPA Calculator Data Example'!AA153)</f>
        <v/>
      </c>
      <c r="J153" s="171" t="str">
        <f>IF('GPA Calculator Data Example'!AB153="","",'GPA Calculator Data Example'!AB153)</f>
        <v/>
      </c>
      <c r="K153" s="171" t="str">
        <f>IF('GPA Calculator Data Example'!AC153="","",'GPA Calculator Data Example'!AC153)</f>
        <v/>
      </c>
      <c r="L153" s="179" t="str">
        <f>IF('GPA Calculator Data Example'!AE153="","",'GPA Calculator Data Example'!AE153)</f>
        <v/>
      </c>
      <c r="M153" s="180" t="str">
        <f>IF('GPA Calculator Data Example'!AN153="","",'GPA Calculator Data Example'!AN153)</f>
        <v/>
      </c>
      <c r="N153" s="180" t="str">
        <f>IF('GPA Calculator Data Example'!AO153="","",'GPA Calculator Data Example'!AO153)</f>
        <v/>
      </c>
      <c r="O153" s="180" t="str">
        <f>IF('GPA Calculator Data Example'!AP153="","",'GPA Calculator Data Example'!AP153)</f>
        <v/>
      </c>
      <c r="P153" s="181" t="str">
        <f>IF('GPA Calculator Data Example'!AR153="","",'GPA Calculator Data Example'!AR153)</f>
        <v/>
      </c>
      <c r="Q153" s="171" t="str">
        <f>IF('GPA Calculator Data Example'!BA153="","",'GPA Calculator Data Example'!BA153)</f>
        <v/>
      </c>
      <c r="R153" s="171" t="str">
        <f>IF('GPA Calculator Data Example'!BB153="","",'GPA Calculator Data Example'!BB153)</f>
        <v/>
      </c>
      <c r="S153" s="171" t="str">
        <f>IF('GPA Calculator Data Example'!BC153="","",'GPA Calculator Data Example'!BC153)</f>
        <v/>
      </c>
      <c r="T153" s="179" t="str">
        <f>IF('GPA Calculator Data Example'!BE153="","",'GPA Calculator Data Example'!BE153)</f>
        <v/>
      </c>
      <c r="U153" s="180" t="str">
        <f>IF('GPA Calculator Data Example'!BN153="","",'GPA Calculator Data Example'!BN153)</f>
        <v/>
      </c>
      <c r="V153" s="180" t="str">
        <f>IF('GPA Calculator Data Example'!BO153="","",'GPA Calculator Data Example'!BO153)</f>
        <v/>
      </c>
      <c r="W153" s="180" t="str">
        <f>IF('GPA Calculator Data Example'!BP153="","",'GPA Calculator Data Example'!BP153)</f>
        <v/>
      </c>
      <c r="X153" s="181" t="str">
        <f>IF('GPA Calculator Data Example'!BR153="","",'GPA Calculator Data Example'!BR153)</f>
        <v/>
      </c>
      <c r="Y153" s="171" t="str">
        <f>IF('GPA Calculator Data Example'!CA153="","",'GPA Calculator Data Example'!CA153)</f>
        <v/>
      </c>
      <c r="Z153" s="171" t="str">
        <f>IF('GPA Calculator Data Example'!CB153="","",'GPA Calculator Data Example'!CB153)</f>
        <v/>
      </c>
      <c r="AA153" s="171" t="str">
        <f>IF('GPA Calculator Data Example'!CC153="","",'GPA Calculator Data Example'!CC153)</f>
        <v/>
      </c>
      <c r="AB153" s="179" t="str">
        <f>IF('GPA Calculator Data Example'!CE153="","",'GPA Calculator Data Example'!CE153)</f>
        <v/>
      </c>
      <c r="AC153" s="180" t="str">
        <f>IF('GPA Calculator Data Example'!CN153="","",'GPA Calculator Data Example'!CN153)</f>
        <v/>
      </c>
      <c r="AD153" s="180" t="str">
        <f>IF('GPA Calculator Data Example'!CO153="","",'GPA Calculator Data Example'!CO153)</f>
        <v/>
      </c>
      <c r="AE153" s="180" t="str">
        <f>IF('GPA Calculator Data Example'!CP153="","",'GPA Calculator Data Example'!CP153)</f>
        <v/>
      </c>
      <c r="AF153" s="181" t="str">
        <f>IF('GPA Calculator Data Example'!CR153="","",'GPA Calculator Data Example'!CR153)</f>
        <v/>
      </c>
      <c r="AG153" s="171" t="str">
        <f>IF('GPA Calculator Data Example'!DA153="","",'GPA Calculator Data Example'!DA153)</f>
        <v/>
      </c>
      <c r="AH153" s="171" t="str">
        <f>IF('GPA Calculator Data Example'!DB153="","",'GPA Calculator Data Example'!DB153)</f>
        <v/>
      </c>
      <c r="AI153" s="171" t="str">
        <f>IF('GPA Calculator Data Example'!DC153="","",'GPA Calculator Data Example'!DC153)</f>
        <v/>
      </c>
    </row>
    <row r="154" spans="1:35" ht="14.25" customHeight="1" x14ac:dyDescent="0.3">
      <c r="A154" s="167" t="str">
        <f>IF('GPA Calculator Data Example'!A154="","",'GPA Calculator Data Example'!A154)</f>
        <v/>
      </c>
      <c r="B154" s="110" t="str">
        <f>IF('GPA Calculator Data Example'!B154="","",'GPA Calculator Data Example'!B154)</f>
        <v/>
      </c>
      <c r="C154" s="110" t="str">
        <f>IF('GPA Calculator Data Example'!C154="","",'GPA Calculator Data Example'!C154)</f>
        <v/>
      </c>
      <c r="D154" s="179" t="str">
        <f>IF('GPA Calculator Data Example'!E154="","",'GPA Calculator Data Example'!E154)</f>
        <v/>
      </c>
      <c r="E154" s="180" t="str">
        <f>IF('GPA Calculator Data Example'!N154="","",'GPA Calculator Data Example'!N154)</f>
        <v/>
      </c>
      <c r="F154" s="180" t="str">
        <f>IF('GPA Calculator Data Example'!O154="","",'GPA Calculator Data Example'!O154)</f>
        <v/>
      </c>
      <c r="G154" s="180" t="str">
        <f>IF('GPA Calculator Data Example'!P154="","",'GPA Calculator Data Example'!P154)</f>
        <v/>
      </c>
      <c r="H154" s="181" t="str">
        <f>IF('GPA Calculator Data Example'!R154="","",'GPA Calculator Data Example'!R154)</f>
        <v/>
      </c>
      <c r="I154" s="171" t="str">
        <f>IF('GPA Calculator Data Example'!AA154="","",'GPA Calculator Data Example'!AA154)</f>
        <v/>
      </c>
      <c r="J154" s="171" t="str">
        <f>IF('GPA Calculator Data Example'!AB154="","",'GPA Calculator Data Example'!AB154)</f>
        <v/>
      </c>
      <c r="K154" s="171" t="str">
        <f>IF('GPA Calculator Data Example'!AC154="","",'GPA Calculator Data Example'!AC154)</f>
        <v/>
      </c>
      <c r="L154" s="179" t="str">
        <f>IF('GPA Calculator Data Example'!AE154="","",'GPA Calculator Data Example'!AE154)</f>
        <v/>
      </c>
      <c r="M154" s="180" t="str">
        <f>IF('GPA Calculator Data Example'!AN154="","",'GPA Calculator Data Example'!AN154)</f>
        <v/>
      </c>
      <c r="N154" s="180" t="str">
        <f>IF('GPA Calculator Data Example'!AO154="","",'GPA Calculator Data Example'!AO154)</f>
        <v/>
      </c>
      <c r="O154" s="180" t="str">
        <f>IF('GPA Calculator Data Example'!AP154="","",'GPA Calculator Data Example'!AP154)</f>
        <v/>
      </c>
      <c r="P154" s="181" t="str">
        <f>IF('GPA Calculator Data Example'!AR154="","",'GPA Calculator Data Example'!AR154)</f>
        <v/>
      </c>
      <c r="Q154" s="171" t="str">
        <f>IF('GPA Calculator Data Example'!BA154="","",'GPA Calculator Data Example'!BA154)</f>
        <v/>
      </c>
      <c r="R154" s="171" t="str">
        <f>IF('GPA Calculator Data Example'!BB154="","",'GPA Calculator Data Example'!BB154)</f>
        <v/>
      </c>
      <c r="S154" s="171" t="str">
        <f>IF('GPA Calculator Data Example'!BC154="","",'GPA Calculator Data Example'!BC154)</f>
        <v/>
      </c>
      <c r="T154" s="179" t="str">
        <f>IF('GPA Calculator Data Example'!BE154="","",'GPA Calculator Data Example'!BE154)</f>
        <v/>
      </c>
      <c r="U154" s="180" t="str">
        <f>IF('GPA Calculator Data Example'!BN154="","",'GPA Calculator Data Example'!BN154)</f>
        <v/>
      </c>
      <c r="V154" s="180" t="str">
        <f>IF('GPA Calculator Data Example'!BO154="","",'GPA Calculator Data Example'!BO154)</f>
        <v/>
      </c>
      <c r="W154" s="180" t="str">
        <f>IF('GPA Calculator Data Example'!BP154="","",'GPA Calculator Data Example'!BP154)</f>
        <v/>
      </c>
      <c r="X154" s="181" t="str">
        <f>IF('GPA Calculator Data Example'!BR154="","",'GPA Calculator Data Example'!BR154)</f>
        <v/>
      </c>
      <c r="Y154" s="171" t="str">
        <f>IF('GPA Calculator Data Example'!CA154="","",'GPA Calculator Data Example'!CA154)</f>
        <v/>
      </c>
      <c r="Z154" s="171" t="str">
        <f>IF('GPA Calculator Data Example'!CB154="","",'GPA Calculator Data Example'!CB154)</f>
        <v/>
      </c>
      <c r="AA154" s="171" t="str">
        <f>IF('GPA Calculator Data Example'!CC154="","",'GPA Calculator Data Example'!CC154)</f>
        <v/>
      </c>
      <c r="AB154" s="179" t="str">
        <f>IF('GPA Calculator Data Example'!CE154="","",'GPA Calculator Data Example'!CE154)</f>
        <v/>
      </c>
      <c r="AC154" s="180" t="str">
        <f>IF('GPA Calculator Data Example'!CN154="","",'GPA Calculator Data Example'!CN154)</f>
        <v/>
      </c>
      <c r="AD154" s="180" t="str">
        <f>IF('GPA Calculator Data Example'!CO154="","",'GPA Calculator Data Example'!CO154)</f>
        <v/>
      </c>
      <c r="AE154" s="180" t="str">
        <f>IF('GPA Calculator Data Example'!CP154="","",'GPA Calculator Data Example'!CP154)</f>
        <v/>
      </c>
      <c r="AF154" s="181" t="str">
        <f>IF('GPA Calculator Data Example'!CR154="","",'GPA Calculator Data Example'!CR154)</f>
        <v/>
      </c>
      <c r="AG154" s="171" t="str">
        <f>IF('GPA Calculator Data Example'!DA154="","",'GPA Calculator Data Example'!DA154)</f>
        <v/>
      </c>
      <c r="AH154" s="171" t="str">
        <f>IF('GPA Calculator Data Example'!DB154="","",'GPA Calculator Data Example'!DB154)</f>
        <v/>
      </c>
      <c r="AI154" s="171" t="str">
        <f>IF('GPA Calculator Data Example'!DC154="","",'GPA Calculator Data Example'!DC154)</f>
        <v/>
      </c>
    </row>
    <row r="155" spans="1:35" ht="14.25" customHeight="1" x14ac:dyDescent="0.3">
      <c r="A155" s="167" t="str">
        <f>IF('GPA Calculator Data Example'!A155="","",'GPA Calculator Data Example'!A155)</f>
        <v/>
      </c>
      <c r="B155" s="110" t="str">
        <f>IF('GPA Calculator Data Example'!B155="","",'GPA Calculator Data Example'!B155)</f>
        <v/>
      </c>
      <c r="C155" s="110" t="str">
        <f>IF('GPA Calculator Data Example'!C155="","",'GPA Calculator Data Example'!C155)</f>
        <v/>
      </c>
      <c r="D155" s="179" t="str">
        <f>IF('GPA Calculator Data Example'!E155="","",'GPA Calculator Data Example'!E155)</f>
        <v/>
      </c>
      <c r="E155" s="180" t="str">
        <f>IF('GPA Calculator Data Example'!N155="","",'GPA Calculator Data Example'!N155)</f>
        <v/>
      </c>
      <c r="F155" s="180" t="str">
        <f>IF('GPA Calculator Data Example'!O155="","",'GPA Calculator Data Example'!O155)</f>
        <v/>
      </c>
      <c r="G155" s="180" t="str">
        <f>IF('GPA Calculator Data Example'!P155="","",'GPA Calculator Data Example'!P155)</f>
        <v/>
      </c>
      <c r="H155" s="181" t="str">
        <f>IF('GPA Calculator Data Example'!R155="","",'GPA Calculator Data Example'!R155)</f>
        <v/>
      </c>
      <c r="I155" s="171" t="str">
        <f>IF('GPA Calculator Data Example'!AA155="","",'GPA Calculator Data Example'!AA155)</f>
        <v/>
      </c>
      <c r="J155" s="171" t="str">
        <f>IF('GPA Calculator Data Example'!AB155="","",'GPA Calculator Data Example'!AB155)</f>
        <v/>
      </c>
      <c r="K155" s="171" t="str">
        <f>IF('GPA Calculator Data Example'!AC155="","",'GPA Calculator Data Example'!AC155)</f>
        <v/>
      </c>
      <c r="L155" s="179" t="str">
        <f>IF('GPA Calculator Data Example'!AE155="","",'GPA Calculator Data Example'!AE155)</f>
        <v/>
      </c>
      <c r="M155" s="180" t="str">
        <f>IF('GPA Calculator Data Example'!AN155="","",'GPA Calculator Data Example'!AN155)</f>
        <v/>
      </c>
      <c r="N155" s="180" t="str">
        <f>IF('GPA Calculator Data Example'!AO155="","",'GPA Calculator Data Example'!AO155)</f>
        <v/>
      </c>
      <c r="O155" s="180" t="str">
        <f>IF('GPA Calculator Data Example'!AP155="","",'GPA Calculator Data Example'!AP155)</f>
        <v/>
      </c>
      <c r="P155" s="181" t="str">
        <f>IF('GPA Calculator Data Example'!AR155="","",'GPA Calculator Data Example'!AR155)</f>
        <v/>
      </c>
      <c r="Q155" s="171" t="str">
        <f>IF('GPA Calculator Data Example'!BA155="","",'GPA Calculator Data Example'!BA155)</f>
        <v/>
      </c>
      <c r="R155" s="171" t="str">
        <f>IF('GPA Calculator Data Example'!BB155="","",'GPA Calculator Data Example'!BB155)</f>
        <v/>
      </c>
      <c r="S155" s="171" t="str">
        <f>IF('GPA Calculator Data Example'!BC155="","",'GPA Calculator Data Example'!BC155)</f>
        <v/>
      </c>
      <c r="T155" s="179" t="str">
        <f>IF('GPA Calculator Data Example'!BE155="","",'GPA Calculator Data Example'!BE155)</f>
        <v/>
      </c>
      <c r="U155" s="180" t="str">
        <f>IF('GPA Calculator Data Example'!BN155="","",'GPA Calculator Data Example'!BN155)</f>
        <v/>
      </c>
      <c r="V155" s="180" t="str">
        <f>IF('GPA Calculator Data Example'!BO155="","",'GPA Calculator Data Example'!BO155)</f>
        <v/>
      </c>
      <c r="W155" s="180" t="str">
        <f>IF('GPA Calculator Data Example'!BP155="","",'GPA Calculator Data Example'!BP155)</f>
        <v/>
      </c>
      <c r="X155" s="181" t="str">
        <f>IF('GPA Calculator Data Example'!BR155="","",'GPA Calculator Data Example'!BR155)</f>
        <v/>
      </c>
      <c r="Y155" s="171" t="str">
        <f>IF('GPA Calculator Data Example'!CA155="","",'GPA Calculator Data Example'!CA155)</f>
        <v/>
      </c>
      <c r="Z155" s="171" t="str">
        <f>IF('GPA Calculator Data Example'!CB155="","",'GPA Calculator Data Example'!CB155)</f>
        <v/>
      </c>
      <c r="AA155" s="171" t="str">
        <f>IF('GPA Calculator Data Example'!CC155="","",'GPA Calculator Data Example'!CC155)</f>
        <v/>
      </c>
      <c r="AB155" s="179" t="str">
        <f>IF('GPA Calculator Data Example'!CE155="","",'GPA Calculator Data Example'!CE155)</f>
        <v/>
      </c>
      <c r="AC155" s="180" t="str">
        <f>IF('GPA Calculator Data Example'!CN155="","",'GPA Calculator Data Example'!CN155)</f>
        <v/>
      </c>
      <c r="AD155" s="180" t="str">
        <f>IF('GPA Calculator Data Example'!CO155="","",'GPA Calculator Data Example'!CO155)</f>
        <v/>
      </c>
      <c r="AE155" s="180" t="str">
        <f>IF('GPA Calculator Data Example'!CP155="","",'GPA Calculator Data Example'!CP155)</f>
        <v/>
      </c>
      <c r="AF155" s="181" t="str">
        <f>IF('GPA Calculator Data Example'!CR155="","",'GPA Calculator Data Example'!CR155)</f>
        <v/>
      </c>
      <c r="AG155" s="171" t="str">
        <f>IF('GPA Calculator Data Example'!DA155="","",'GPA Calculator Data Example'!DA155)</f>
        <v/>
      </c>
      <c r="AH155" s="171" t="str">
        <f>IF('GPA Calculator Data Example'!DB155="","",'GPA Calculator Data Example'!DB155)</f>
        <v/>
      </c>
      <c r="AI155" s="171" t="str">
        <f>IF('GPA Calculator Data Example'!DC155="","",'GPA Calculator Data Example'!DC155)</f>
        <v/>
      </c>
    </row>
    <row r="156" spans="1:35" ht="14.25" customHeight="1" x14ac:dyDescent="0.3">
      <c r="A156" s="167" t="str">
        <f>IF('GPA Calculator Data Example'!A156="","",'GPA Calculator Data Example'!A156)</f>
        <v/>
      </c>
      <c r="B156" s="110" t="str">
        <f>IF('GPA Calculator Data Example'!B156="","",'GPA Calculator Data Example'!B156)</f>
        <v/>
      </c>
      <c r="C156" s="110" t="str">
        <f>IF('GPA Calculator Data Example'!C156="","",'GPA Calculator Data Example'!C156)</f>
        <v/>
      </c>
      <c r="D156" s="179" t="str">
        <f>IF('GPA Calculator Data Example'!E156="","",'GPA Calculator Data Example'!E156)</f>
        <v/>
      </c>
      <c r="E156" s="180" t="str">
        <f>IF('GPA Calculator Data Example'!N156="","",'GPA Calculator Data Example'!N156)</f>
        <v/>
      </c>
      <c r="F156" s="180" t="str">
        <f>IF('GPA Calculator Data Example'!O156="","",'GPA Calculator Data Example'!O156)</f>
        <v/>
      </c>
      <c r="G156" s="180" t="str">
        <f>IF('GPA Calculator Data Example'!P156="","",'GPA Calculator Data Example'!P156)</f>
        <v/>
      </c>
      <c r="H156" s="181" t="str">
        <f>IF('GPA Calculator Data Example'!R156="","",'GPA Calculator Data Example'!R156)</f>
        <v/>
      </c>
      <c r="I156" s="171" t="str">
        <f>IF('GPA Calculator Data Example'!AA156="","",'GPA Calculator Data Example'!AA156)</f>
        <v/>
      </c>
      <c r="J156" s="171" t="str">
        <f>IF('GPA Calculator Data Example'!AB156="","",'GPA Calculator Data Example'!AB156)</f>
        <v/>
      </c>
      <c r="K156" s="171" t="str">
        <f>IF('GPA Calculator Data Example'!AC156="","",'GPA Calculator Data Example'!AC156)</f>
        <v/>
      </c>
      <c r="L156" s="179" t="str">
        <f>IF('GPA Calculator Data Example'!AE156="","",'GPA Calculator Data Example'!AE156)</f>
        <v/>
      </c>
      <c r="M156" s="180" t="str">
        <f>IF('GPA Calculator Data Example'!AN156="","",'GPA Calculator Data Example'!AN156)</f>
        <v/>
      </c>
      <c r="N156" s="180" t="str">
        <f>IF('GPA Calculator Data Example'!AO156="","",'GPA Calculator Data Example'!AO156)</f>
        <v/>
      </c>
      <c r="O156" s="180" t="str">
        <f>IF('GPA Calculator Data Example'!AP156="","",'GPA Calculator Data Example'!AP156)</f>
        <v/>
      </c>
      <c r="P156" s="181" t="str">
        <f>IF('GPA Calculator Data Example'!AR156="","",'GPA Calculator Data Example'!AR156)</f>
        <v/>
      </c>
      <c r="Q156" s="171" t="str">
        <f>IF('GPA Calculator Data Example'!BA156="","",'GPA Calculator Data Example'!BA156)</f>
        <v/>
      </c>
      <c r="R156" s="171" t="str">
        <f>IF('GPA Calculator Data Example'!BB156="","",'GPA Calculator Data Example'!BB156)</f>
        <v/>
      </c>
      <c r="S156" s="171" t="str">
        <f>IF('GPA Calculator Data Example'!BC156="","",'GPA Calculator Data Example'!BC156)</f>
        <v/>
      </c>
      <c r="T156" s="179" t="str">
        <f>IF('GPA Calculator Data Example'!BE156="","",'GPA Calculator Data Example'!BE156)</f>
        <v/>
      </c>
      <c r="U156" s="180" t="str">
        <f>IF('GPA Calculator Data Example'!BN156="","",'GPA Calculator Data Example'!BN156)</f>
        <v/>
      </c>
      <c r="V156" s="180" t="str">
        <f>IF('GPA Calculator Data Example'!BO156="","",'GPA Calculator Data Example'!BO156)</f>
        <v/>
      </c>
      <c r="W156" s="180" t="str">
        <f>IF('GPA Calculator Data Example'!BP156="","",'GPA Calculator Data Example'!BP156)</f>
        <v/>
      </c>
      <c r="X156" s="181" t="str">
        <f>IF('GPA Calculator Data Example'!BR156="","",'GPA Calculator Data Example'!BR156)</f>
        <v/>
      </c>
      <c r="Y156" s="171" t="str">
        <f>IF('GPA Calculator Data Example'!CA156="","",'GPA Calculator Data Example'!CA156)</f>
        <v/>
      </c>
      <c r="Z156" s="171" t="str">
        <f>IF('GPA Calculator Data Example'!CB156="","",'GPA Calculator Data Example'!CB156)</f>
        <v/>
      </c>
      <c r="AA156" s="171" t="str">
        <f>IF('GPA Calculator Data Example'!CC156="","",'GPA Calculator Data Example'!CC156)</f>
        <v/>
      </c>
      <c r="AB156" s="179" t="str">
        <f>IF('GPA Calculator Data Example'!CE156="","",'GPA Calculator Data Example'!CE156)</f>
        <v/>
      </c>
      <c r="AC156" s="180" t="str">
        <f>IF('GPA Calculator Data Example'!CN156="","",'GPA Calculator Data Example'!CN156)</f>
        <v/>
      </c>
      <c r="AD156" s="180" t="str">
        <f>IF('GPA Calculator Data Example'!CO156="","",'GPA Calculator Data Example'!CO156)</f>
        <v/>
      </c>
      <c r="AE156" s="180" t="str">
        <f>IF('GPA Calculator Data Example'!CP156="","",'GPA Calculator Data Example'!CP156)</f>
        <v/>
      </c>
      <c r="AF156" s="181" t="str">
        <f>IF('GPA Calculator Data Example'!CR156="","",'GPA Calculator Data Example'!CR156)</f>
        <v/>
      </c>
      <c r="AG156" s="171" t="str">
        <f>IF('GPA Calculator Data Example'!DA156="","",'GPA Calculator Data Example'!DA156)</f>
        <v/>
      </c>
      <c r="AH156" s="171" t="str">
        <f>IF('GPA Calculator Data Example'!DB156="","",'GPA Calculator Data Example'!DB156)</f>
        <v/>
      </c>
      <c r="AI156" s="171" t="str">
        <f>IF('GPA Calculator Data Example'!DC156="","",'GPA Calculator Data Example'!DC156)</f>
        <v/>
      </c>
    </row>
    <row r="157" spans="1:35" ht="14.25" customHeight="1" x14ac:dyDescent="0.3">
      <c r="A157" s="167" t="str">
        <f>IF('GPA Calculator Data Example'!A157="","",'GPA Calculator Data Example'!A157)</f>
        <v/>
      </c>
      <c r="B157" s="110" t="str">
        <f>IF('GPA Calculator Data Example'!B157="","",'GPA Calculator Data Example'!B157)</f>
        <v/>
      </c>
      <c r="C157" s="110" t="str">
        <f>IF('GPA Calculator Data Example'!C157="","",'GPA Calculator Data Example'!C157)</f>
        <v/>
      </c>
      <c r="D157" s="179" t="str">
        <f>IF('GPA Calculator Data Example'!E157="","",'GPA Calculator Data Example'!E157)</f>
        <v/>
      </c>
      <c r="E157" s="180" t="str">
        <f>IF('GPA Calculator Data Example'!N157="","",'GPA Calculator Data Example'!N157)</f>
        <v/>
      </c>
      <c r="F157" s="180" t="str">
        <f>IF('GPA Calculator Data Example'!O157="","",'GPA Calculator Data Example'!O157)</f>
        <v/>
      </c>
      <c r="G157" s="180" t="str">
        <f>IF('GPA Calculator Data Example'!P157="","",'GPA Calculator Data Example'!P157)</f>
        <v/>
      </c>
      <c r="H157" s="181" t="str">
        <f>IF('GPA Calculator Data Example'!R157="","",'GPA Calculator Data Example'!R157)</f>
        <v/>
      </c>
      <c r="I157" s="171" t="str">
        <f>IF('GPA Calculator Data Example'!AA157="","",'GPA Calculator Data Example'!AA157)</f>
        <v/>
      </c>
      <c r="J157" s="171" t="str">
        <f>IF('GPA Calculator Data Example'!AB157="","",'GPA Calculator Data Example'!AB157)</f>
        <v/>
      </c>
      <c r="K157" s="171" t="str">
        <f>IF('GPA Calculator Data Example'!AC157="","",'GPA Calculator Data Example'!AC157)</f>
        <v/>
      </c>
      <c r="L157" s="179" t="str">
        <f>IF('GPA Calculator Data Example'!AE157="","",'GPA Calculator Data Example'!AE157)</f>
        <v/>
      </c>
      <c r="M157" s="180" t="str">
        <f>IF('GPA Calculator Data Example'!AN157="","",'GPA Calculator Data Example'!AN157)</f>
        <v/>
      </c>
      <c r="N157" s="180" t="str">
        <f>IF('GPA Calculator Data Example'!AO157="","",'GPA Calculator Data Example'!AO157)</f>
        <v/>
      </c>
      <c r="O157" s="180" t="str">
        <f>IF('GPA Calculator Data Example'!AP157="","",'GPA Calculator Data Example'!AP157)</f>
        <v/>
      </c>
      <c r="P157" s="181" t="str">
        <f>IF('GPA Calculator Data Example'!AR157="","",'GPA Calculator Data Example'!AR157)</f>
        <v/>
      </c>
      <c r="Q157" s="171" t="str">
        <f>IF('GPA Calculator Data Example'!BA157="","",'GPA Calculator Data Example'!BA157)</f>
        <v/>
      </c>
      <c r="R157" s="171" t="str">
        <f>IF('GPA Calculator Data Example'!BB157="","",'GPA Calculator Data Example'!BB157)</f>
        <v/>
      </c>
      <c r="S157" s="171" t="str">
        <f>IF('GPA Calculator Data Example'!BC157="","",'GPA Calculator Data Example'!BC157)</f>
        <v/>
      </c>
      <c r="T157" s="179" t="str">
        <f>IF('GPA Calculator Data Example'!BE157="","",'GPA Calculator Data Example'!BE157)</f>
        <v/>
      </c>
      <c r="U157" s="180" t="str">
        <f>IF('GPA Calculator Data Example'!BN157="","",'GPA Calculator Data Example'!BN157)</f>
        <v/>
      </c>
      <c r="V157" s="180" t="str">
        <f>IF('GPA Calculator Data Example'!BO157="","",'GPA Calculator Data Example'!BO157)</f>
        <v/>
      </c>
      <c r="W157" s="180" t="str">
        <f>IF('GPA Calculator Data Example'!BP157="","",'GPA Calculator Data Example'!BP157)</f>
        <v/>
      </c>
      <c r="X157" s="181" t="str">
        <f>IF('GPA Calculator Data Example'!BR157="","",'GPA Calculator Data Example'!BR157)</f>
        <v/>
      </c>
      <c r="Y157" s="171" t="str">
        <f>IF('GPA Calculator Data Example'!CA157="","",'GPA Calculator Data Example'!CA157)</f>
        <v/>
      </c>
      <c r="Z157" s="171" t="str">
        <f>IF('GPA Calculator Data Example'!CB157="","",'GPA Calculator Data Example'!CB157)</f>
        <v/>
      </c>
      <c r="AA157" s="171" t="str">
        <f>IF('GPA Calculator Data Example'!CC157="","",'GPA Calculator Data Example'!CC157)</f>
        <v/>
      </c>
      <c r="AB157" s="179" t="str">
        <f>IF('GPA Calculator Data Example'!CE157="","",'GPA Calculator Data Example'!CE157)</f>
        <v/>
      </c>
      <c r="AC157" s="180" t="str">
        <f>IF('GPA Calculator Data Example'!CN157="","",'GPA Calculator Data Example'!CN157)</f>
        <v/>
      </c>
      <c r="AD157" s="180" t="str">
        <f>IF('GPA Calculator Data Example'!CO157="","",'GPA Calculator Data Example'!CO157)</f>
        <v/>
      </c>
      <c r="AE157" s="180" t="str">
        <f>IF('GPA Calculator Data Example'!CP157="","",'GPA Calculator Data Example'!CP157)</f>
        <v/>
      </c>
      <c r="AF157" s="181" t="str">
        <f>IF('GPA Calculator Data Example'!CR157="","",'GPA Calculator Data Example'!CR157)</f>
        <v/>
      </c>
      <c r="AG157" s="171" t="str">
        <f>IF('GPA Calculator Data Example'!DA157="","",'GPA Calculator Data Example'!DA157)</f>
        <v/>
      </c>
      <c r="AH157" s="171" t="str">
        <f>IF('GPA Calculator Data Example'!DB157="","",'GPA Calculator Data Example'!DB157)</f>
        <v/>
      </c>
      <c r="AI157" s="171" t="str">
        <f>IF('GPA Calculator Data Example'!DC157="","",'GPA Calculator Data Example'!DC157)</f>
        <v/>
      </c>
    </row>
    <row r="158" spans="1:35" ht="14.25" customHeight="1" x14ac:dyDescent="0.3">
      <c r="A158" s="167" t="str">
        <f>IF('GPA Calculator Data Example'!A158="","",'GPA Calculator Data Example'!A158)</f>
        <v/>
      </c>
      <c r="B158" s="110" t="str">
        <f>IF('GPA Calculator Data Example'!B158="","",'GPA Calculator Data Example'!B158)</f>
        <v/>
      </c>
      <c r="C158" s="110" t="str">
        <f>IF('GPA Calculator Data Example'!C158="","",'GPA Calculator Data Example'!C158)</f>
        <v/>
      </c>
      <c r="D158" s="179" t="str">
        <f>IF('GPA Calculator Data Example'!E158="","",'GPA Calculator Data Example'!E158)</f>
        <v/>
      </c>
      <c r="E158" s="180" t="str">
        <f>IF('GPA Calculator Data Example'!N158="","",'GPA Calculator Data Example'!N158)</f>
        <v/>
      </c>
      <c r="F158" s="180" t="str">
        <f>IF('GPA Calculator Data Example'!O158="","",'GPA Calculator Data Example'!O158)</f>
        <v/>
      </c>
      <c r="G158" s="180" t="str">
        <f>IF('GPA Calculator Data Example'!P158="","",'GPA Calculator Data Example'!P158)</f>
        <v/>
      </c>
      <c r="H158" s="181" t="str">
        <f>IF('GPA Calculator Data Example'!R158="","",'GPA Calculator Data Example'!R158)</f>
        <v/>
      </c>
      <c r="I158" s="171" t="str">
        <f>IF('GPA Calculator Data Example'!AA158="","",'GPA Calculator Data Example'!AA158)</f>
        <v/>
      </c>
      <c r="J158" s="171" t="str">
        <f>IF('GPA Calculator Data Example'!AB158="","",'GPA Calculator Data Example'!AB158)</f>
        <v/>
      </c>
      <c r="K158" s="171" t="str">
        <f>IF('GPA Calculator Data Example'!AC158="","",'GPA Calculator Data Example'!AC158)</f>
        <v/>
      </c>
      <c r="L158" s="179" t="str">
        <f>IF('GPA Calculator Data Example'!AE158="","",'GPA Calculator Data Example'!AE158)</f>
        <v/>
      </c>
      <c r="M158" s="180" t="str">
        <f>IF('GPA Calculator Data Example'!AN158="","",'GPA Calculator Data Example'!AN158)</f>
        <v/>
      </c>
      <c r="N158" s="180" t="str">
        <f>IF('GPA Calculator Data Example'!AO158="","",'GPA Calculator Data Example'!AO158)</f>
        <v/>
      </c>
      <c r="O158" s="180" t="str">
        <f>IF('GPA Calculator Data Example'!AP158="","",'GPA Calculator Data Example'!AP158)</f>
        <v/>
      </c>
      <c r="P158" s="181" t="str">
        <f>IF('GPA Calculator Data Example'!AR158="","",'GPA Calculator Data Example'!AR158)</f>
        <v/>
      </c>
      <c r="Q158" s="171" t="str">
        <f>IF('GPA Calculator Data Example'!BA158="","",'GPA Calculator Data Example'!BA158)</f>
        <v/>
      </c>
      <c r="R158" s="171" t="str">
        <f>IF('GPA Calculator Data Example'!BB158="","",'GPA Calculator Data Example'!BB158)</f>
        <v/>
      </c>
      <c r="S158" s="171" t="str">
        <f>IF('GPA Calculator Data Example'!BC158="","",'GPA Calculator Data Example'!BC158)</f>
        <v/>
      </c>
      <c r="T158" s="179" t="str">
        <f>IF('GPA Calculator Data Example'!BE158="","",'GPA Calculator Data Example'!BE158)</f>
        <v/>
      </c>
      <c r="U158" s="180" t="str">
        <f>IF('GPA Calculator Data Example'!BN158="","",'GPA Calculator Data Example'!BN158)</f>
        <v/>
      </c>
      <c r="V158" s="180" t="str">
        <f>IF('GPA Calculator Data Example'!BO158="","",'GPA Calculator Data Example'!BO158)</f>
        <v/>
      </c>
      <c r="W158" s="180" t="str">
        <f>IF('GPA Calculator Data Example'!BP158="","",'GPA Calculator Data Example'!BP158)</f>
        <v/>
      </c>
      <c r="X158" s="181" t="str">
        <f>IF('GPA Calculator Data Example'!BR158="","",'GPA Calculator Data Example'!BR158)</f>
        <v/>
      </c>
      <c r="Y158" s="171" t="str">
        <f>IF('GPA Calculator Data Example'!CA158="","",'GPA Calculator Data Example'!CA158)</f>
        <v/>
      </c>
      <c r="Z158" s="171" t="str">
        <f>IF('GPA Calculator Data Example'!CB158="","",'GPA Calculator Data Example'!CB158)</f>
        <v/>
      </c>
      <c r="AA158" s="171" t="str">
        <f>IF('GPA Calculator Data Example'!CC158="","",'GPA Calculator Data Example'!CC158)</f>
        <v/>
      </c>
      <c r="AB158" s="179" t="str">
        <f>IF('GPA Calculator Data Example'!CE158="","",'GPA Calculator Data Example'!CE158)</f>
        <v/>
      </c>
      <c r="AC158" s="180" t="str">
        <f>IF('GPA Calculator Data Example'!CN158="","",'GPA Calculator Data Example'!CN158)</f>
        <v/>
      </c>
      <c r="AD158" s="180" t="str">
        <f>IF('GPA Calculator Data Example'!CO158="","",'GPA Calculator Data Example'!CO158)</f>
        <v/>
      </c>
      <c r="AE158" s="180" t="str">
        <f>IF('GPA Calculator Data Example'!CP158="","",'GPA Calculator Data Example'!CP158)</f>
        <v/>
      </c>
      <c r="AF158" s="181" t="str">
        <f>IF('GPA Calculator Data Example'!CR158="","",'GPA Calculator Data Example'!CR158)</f>
        <v/>
      </c>
      <c r="AG158" s="171" t="str">
        <f>IF('GPA Calculator Data Example'!DA158="","",'GPA Calculator Data Example'!DA158)</f>
        <v/>
      </c>
      <c r="AH158" s="171" t="str">
        <f>IF('GPA Calculator Data Example'!DB158="","",'GPA Calculator Data Example'!DB158)</f>
        <v/>
      </c>
      <c r="AI158" s="171" t="str">
        <f>IF('GPA Calculator Data Example'!DC158="","",'GPA Calculator Data Example'!DC158)</f>
        <v/>
      </c>
    </row>
    <row r="159" spans="1:35" ht="14.25" customHeight="1" x14ac:dyDescent="0.3">
      <c r="A159" s="167" t="str">
        <f>IF('GPA Calculator Data Example'!A159="","",'GPA Calculator Data Example'!A159)</f>
        <v/>
      </c>
      <c r="B159" s="110" t="str">
        <f>IF('GPA Calculator Data Example'!B159="","",'GPA Calculator Data Example'!B159)</f>
        <v/>
      </c>
      <c r="C159" s="110" t="str">
        <f>IF('GPA Calculator Data Example'!C159="","",'GPA Calculator Data Example'!C159)</f>
        <v/>
      </c>
      <c r="D159" s="179" t="str">
        <f>IF('GPA Calculator Data Example'!E159="","",'GPA Calculator Data Example'!E159)</f>
        <v/>
      </c>
      <c r="E159" s="180" t="str">
        <f>IF('GPA Calculator Data Example'!N159="","",'GPA Calculator Data Example'!N159)</f>
        <v/>
      </c>
      <c r="F159" s="180" t="str">
        <f>IF('GPA Calculator Data Example'!O159="","",'GPA Calculator Data Example'!O159)</f>
        <v/>
      </c>
      <c r="G159" s="180" t="str">
        <f>IF('GPA Calculator Data Example'!P159="","",'GPA Calculator Data Example'!P159)</f>
        <v/>
      </c>
      <c r="H159" s="181" t="str">
        <f>IF('GPA Calculator Data Example'!R159="","",'GPA Calculator Data Example'!R159)</f>
        <v/>
      </c>
      <c r="I159" s="171" t="str">
        <f>IF('GPA Calculator Data Example'!AA159="","",'GPA Calculator Data Example'!AA159)</f>
        <v/>
      </c>
      <c r="J159" s="171" t="str">
        <f>IF('GPA Calculator Data Example'!AB159="","",'GPA Calculator Data Example'!AB159)</f>
        <v/>
      </c>
      <c r="K159" s="171" t="str">
        <f>IF('GPA Calculator Data Example'!AC159="","",'GPA Calculator Data Example'!AC159)</f>
        <v/>
      </c>
      <c r="L159" s="179" t="str">
        <f>IF('GPA Calculator Data Example'!AE159="","",'GPA Calculator Data Example'!AE159)</f>
        <v/>
      </c>
      <c r="M159" s="180" t="str">
        <f>IF('GPA Calculator Data Example'!AN159="","",'GPA Calculator Data Example'!AN159)</f>
        <v/>
      </c>
      <c r="N159" s="180" t="str">
        <f>IF('GPA Calculator Data Example'!AO159="","",'GPA Calculator Data Example'!AO159)</f>
        <v/>
      </c>
      <c r="O159" s="180" t="str">
        <f>IF('GPA Calculator Data Example'!AP159="","",'GPA Calculator Data Example'!AP159)</f>
        <v/>
      </c>
      <c r="P159" s="181" t="str">
        <f>IF('GPA Calculator Data Example'!AR159="","",'GPA Calculator Data Example'!AR159)</f>
        <v/>
      </c>
      <c r="Q159" s="171" t="str">
        <f>IF('GPA Calculator Data Example'!BA159="","",'GPA Calculator Data Example'!BA159)</f>
        <v/>
      </c>
      <c r="R159" s="171" t="str">
        <f>IF('GPA Calculator Data Example'!BB159="","",'GPA Calculator Data Example'!BB159)</f>
        <v/>
      </c>
      <c r="S159" s="171" t="str">
        <f>IF('GPA Calculator Data Example'!BC159="","",'GPA Calculator Data Example'!BC159)</f>
        <v/>
      </c>
      <c r="T159" s="179" t="str">
        <f>IF('GPA Calculator Data Example'!BE159="","",'GPA Calculator Data Example'!BE159)</f>
        <v/>
      </c>
      <c r="U159" s="180" t="str">
        <f>IF('GPA Calculator Data Example'!BN159="","",'GPA Calculator Data Example'!BN159)</f>
        <v/>
      </c>
      <c r="V159" s="180" t="str">
        <f>IF('GPA Calculator Data Example'!BO159="","",'GPA Calculator Data Example'!BO159)</f>
        <v/>
      </c>
      <c r="W159" s="180" t="str">
        <f>IF('GPA Calculator Data Example'!BP159="","",'GPA Calculator Data Example'!BP159)</f>
        <v/>
      </c>
      <c r="X159" s="181" t="str">
        <f>IF('GPA Calculator Data Example'!BR159="","",'GPA Calculator Data Example'!BR159)</f>
        <v/>
      </c>
      <c r="Y159" s="171" t="str">
        <f>IF('GPA Calculator Data Example'!CA159="","",'GPA Calculator Data Example'!CA159)</f>
        <v/>
      </c>
      <c r="Z159" s="171" t="str">
        <f>IF('GPA Calculator Data Example'!CB159="","",'GPA Calculator Data Example'!CB159)</f>
        <v/>
      </c>
      <c r="AA159" s="171" t="str">
        <f>IF('GPA Calculator Data Example'!CC159="","",'GPA Calculator Data Example'!CC159)</f>
        <v/>
      </c>
      <c r="AB159" s="179" t="str">
        <f>IF('GPA Calculator Data Example'!CE159="","",'GPA Calculator Data Example'!CE159)</f>
        <v/>
      </c>
      <c r="AC159" s="180" t="str">
        <f>IF('GPA Calculator Data Example'!CN159="","",'GPA Calculator Data Example'!CN159)</f>
        <v/>
      </c>
      <c r="AD159" s="180" t="str">
        <f>IF('GPA Calculator Data Example'!CO159="","",'GPA Calculator Data Example'!CO159)</f>
        <v/>
      </c>
      <c r="AE159" s="180" t="str">
        <f>IF('GPA Calculator Data Example'!CP159="","",'GPA Calculator Data Example'!CP159)</f>
        <v/>
      </c>
      <c r="AF159" s="181" t="str">
        <f>IF('GPA Calculator Data Example'!CR159="","",'GPA Calculator Data Example'!CR159)</f>
        <v/>
      </c>
      <c r="AG159" s="171" t="str">
        <f>IF('GPA Calculator Data Example'!DA159="","",'GPA Calculator Data Example'!DA159)</f>
        <v/>
      </c>
      <c r="AH159" s="171" t="str">
        <f>IF('GPA Calculator Data Example'!DB159="","",'GPA Calculator Data Example'!DB159)</f>
        <v/>
      </c>
      <c r="AI159" s="171" t="str">
        <f>IF('GPA Calculator Data Example'!DC159="","",'GPA Calculator Data Example'!DC159)</f>
        <v/>
      </c>
    </row>
    <row r="160" spans="1:35" ht="14.25" customHeight="1" x14ac:dyDescent="0.3">
      <c r="A160" s="167" t="str">
        <f>IF('GPA Calculator Data Example'!A160="","",'GPA Calculator Data Example'!A160)</f>
        <v/>
      </c>
      <c r="B160" s="110" t="str">
        <f>IF('GPA Calculator Data Example'!B160="","",'GPA Calculator Data Example'!B160)</f>
        <v/>
      </c>
      <c r="C160" s="110" t="str">
        <f>IF('GPA Calculator Data Example'!C160="","",'GPA Calculator Data Example'!C160)</f>
        <v/>
      </c>
      <c r="D160" s="179" t="str">
        <f>IF('GPA Calculator Data Example'!E160="","",'GPA Calculator Data Example'!E160)</f>
        <v/>
      </c>
      <c r="E160" s="180" t="str">
        <f>IF('GPA Calculator Data Example'!N160="","",'GPA Calculator Data Example'!N160)</f>
        <v/>
      </c>
      <c r="F160" s="180" t="str">
        <f>IF('GPA Calculator Data Example'!O160="","",'GPA Calculator Data Example'!O160)</f>
        <v/>
      </c>
      <c r="G160" s="180" t="str">
        <f>IF('GPA Calculator Data Example'!P160="","",'GPA Calculator Data Example'!P160)</f>
        <v/>
      </c>
      <c r="H160" s="181" t="str">
        <f>IF('GPA Calculator Data Example'!R160="","",'GPA Calculator Data Example'!R160)</f>
        <v/>
      </c>
      <c r="I160" s="171" t="str">
        <f>IF('GPA Calculator Data Example'!AA160="","",'GPA Calculator Data Example'!AA160)</f>
        <v/>
      </c>
      <c r="J160" s="171" t="str">
        <f>IF('GPA Calculator Data Example'!AB160="","",'GPA Calculator Data Example'!AB160)</f>
        <v/>
      </c>
      <c r="K160" s="171" t="str">
        <f>IF('GPA Calculator Data Example'!AC160="","",'GPA Calculator Data Example'!AC160)</f>
        <v/>
      </c>
      <c r="L160" s="179" t="str">
        <f>IF('GPA Calculator Data Example'!AE160="","",'GPA Calculator Data Example'!AE160)</f>
        <v/>
      </c>
      <c r="M160" s="180" t="str">
        <f>IF('GPA Calculator Data Example'!AN160="","",'GPA Calculator Data Example'!AN160)</f>
        <v/>
      </c>
      <c r="N160" s="180" t="str">
        <f>IF('GPA Calculator Data Example'!AO160="","",'GPA Calculator Data Example'!AO160)</f>
        <v/>
      </c>
      <c r="O160" s="180" t="str">
        <f>IF('GPA Calculator Data Example'!AP160="","",'GPA Calculator Data Example'!AP160)</f>
        <v/>
      </c>
      <c r="P160" s="181" t="str">
        <f>IF('GPA Calculator Data Example'!AR160="","",'GPA Calculator Data Example'!AR160)</f>
        <v/>
      </c>
      <c r="Q160" s="171" t="str">
        <f>IF('GPA Calculator Data Example'!BA160="","",'GPA Calculator Data Example'!BA160)</f>
        <v/>
      </c>
      <c r="R160" s="171" t="str">
        <f>IF('GPA Calculator Data Example'!BB160="","",'GPA Calculator Data Example'!BB160)</f>
        <v/>
      </c>
      <c r="S160" s="171" t="str">
        <f>IF('GPA Calculator Data Example'!BC160="","",'GPA Calculator Data Example'!BC160)</f>
        <v/>
      </c>
      <c r="T160" s="179" t="str">
        <f>IF('GPA Calculator Data Example'!BE160="","",'GPA Calculator Data Example'!BE160)</f>
        <v/>
      </c>
      <c r="U160" s="180" t="str">
        <f>IF('GPA Calculator Data Example'!BN160="","",'GPA Calculator Data Example'!BN160)</f>
        <v/>
      </c>
      <c r="V160" s="180" t="str">
        <f>IF('GPA Calculator Data Example'!BO160="","",'GPA Calculator Data Example'!BO160)</f>
        <v/>
      </c>
      <c r="W160" s="180" t="str">
        <f>IF('GPA Calculator Data Example'!BP160="","",'GPA Calculator Data Example'!BP160)</f>
        <v/>
      </c>
      <c r="X160" s="181" t="str">
        <f>IF('GPA Calculator Data Example'!BR160="","",'GPA Calculator Data Example'!BR160)</f>
        <v/>
      </c>
      <c r="Y160" s="171" t="str">
        <f>IF('GPA Calculator Data Example'!CA160="","",'GPA Calculator Data Example'!CA160)</f>
        <v/>
      </c>
      <c r="Z160" s="171" t="str">
        <f>IF('GPA Calculator Data Example'!CB160="","",'GPA Calculator Data Example'!CB160)</f>
        <v/>
      </c>
      <c r="AA160" s="171" t="str">
        <f>IF('GPA Calculator Data Example'!CC160="","",'GPA Calculator Data Example'!CC160)</f>
        <v/>
      </c>
      <c r="AB160" s="179" t="str">
        <f>IF('GPA Calculator Data Example'!CE160="","",'GPA Calculator Data Example'!CE160)</f>
        <v/>
      </c>
      <c r="AC160" s="180" t="str">
        <f>IF('GPA Calculator Data Example'!CN160="","",'GPA Calculator Data Example'!CN160)</f>
        <v/>
      </c>
      <c r="AD160" s="180" t="str">
        <f>IF('GPA Calculator Data Example'!CO160="","",'GPA Calculator Data Example'!CO160)</f>
        <v/>
      </c>
      <c r="AE160" s="180" t="str">
        <f>IF('GPA Calculator Data Example'!CP160="","",'GPA Calculator Data Example'!CP160)</f>
        <v/>
      </c>
      <c r="AF160" s="181" t="str">
        <f>IF('GPA Calculator Data Example'!CR160="","",'GPA Calculator Data Example'!CR160)</f>
        <v/>
      </c>
      <c r="AG160" s="171" t="str">
        <f>IF('GPA Calculator Data Example'!DA160="","",'GPA Calculator Data Example'!DA160)</f>
        <v/>
      </c>
      <c r="AH160" s="171" t="str">
        <f>IF('GPA Calculator Data Example'!DB160="","",'GPA Calculator Data Example'!DB160)</f>
        <v/>
      </c>
      <c r="AI160" s="171" t="str">
        <f>IF('GPA Calculator Data Example'!DC160="","",'GPA Calculator Data Example'!DC160)</f>
        <v/>
      </c>
    </row>
    <row r="161" spans="1:35" ht="14.25" customHeight="1" x14ac:dyDescent="0.3">
      <c r="A161" s="167" t="str">
        <f>IF('GPA Calculator Data Example'!A161="","",'GPA Calculator Data Example'!A161)</f>
        <v/>
      </c>
      <c r="B161" s="110" t="str">
        <f>IF('GPA Calculator Data Example'!B161="","",'GPA Calculator Data Example'!B161)</f>
        <v/>
      </c>
      <c r="C161" s="110" t="str">
        <f>IF('GPA Calculator Data Example'!C161="","",'GPA Calculator Data Example'!C161)</f>
        <v/>
      </c>
      <c r="D161" s="179" t="str">
        <f>IF('GPA Calculator Data Example'!E161="","",'GPA Calculator Data Example'!E161)</f>
        <v/>
      </c>
      <c r="E161" s="180" t="str">
        <f>IF('GPA Calculator Data Example'!N161="","",'GPA Calculator Data Example'!N161)</f>
        <v/>
      </c>
      <c r="F161" s="180" t="str">
        <f>IF('GPA Calculator Data Example'!O161="","",'GPA Calculator Data Example'!O161)</f>
        <v/>
      </c>
      <c r="G161" s="180" t="str">
        <f>IF('GPA Calculator Data Example'!P161="","",'GPA Calculator Data Example'!P161)</f>
        <v/>
      </c>
      <c r="H161" s="181" t="str">
        <f>IF('GPA Calculator Data Example'!R161="","",'GPA Calculator Data Example'!R161)</f>
        <v/>
      </c>
      <c r="I161" s="171" t="str">
        <f>IF('GPA Calculator Data Example'!AA161="","",'GPA Calculator Data Example'!AA161)</f>
        <v/>
      </c>
      <c r="J161" s="171" t="str">
        <f>IF('GPA Calculator Data Example'!AB161="","",'GPA Calculator Data Example'!AB161)</f>
        <v/>
      </c>
      <c r="K161" s="171" t="str">
        <f>IF('GPA Calculator Data Example'!AC161="","",'GPA Calculator Data Example'!AC161)</f>
        <v/>
      </c>
      <c r="L161" s="179" t="str">
        <f>IF('GPA Calculator Data Example'!AE161="","",'GPA Calculator Data Example'!AE161)</f>
        <v/>
      </c>
      <c r="M161" s="180" t="str">
        <f>IF('GPA Calculator Data Example'!AN161="","",'GPA Calculator Data Example'!AN161)</f>
        <v/>
      </c>
      <c r="N161" s="180" t="str">
        <f>IF('GPA Calculator Data Example'!AO161="","",'GPA Calculator Data Example'!AO161)</f>
        <v/>
      </c>
      <c r="O161" s="180" t="str">
        <f>IF('GPA Calculator Data Example'!AP161="","",'GPA Calculator Data Example'!AP161)</f>
        <v/>
      </c>
      <c r="P161" s="181" t="str">
        <f>IF('GPA Calculator Data Example'!AR161="","",'GPA Calculator Data Example'!AR161)</f>
        <v/>
      </c>
      <c r="Q161" s="171" t="str">
        <f>IF('GPA Calculator Data Example'!BA161="","",'GPA Calculator Data Example'!BA161)</f>
        <v/>
      </c>
      <c r="R161" s="171" t="str">
        <f>IF('GPA Calculator Data Example'!BB161="","",'GPA Calculator Data Example'!BB161)</f>
        <v/>
      </c>
      <c r="S161" s="171" t="str">
        <f>IF('GPA Calculator Data Example'!BC161="","",'GPA Calculator Data Example'!BC161)</f>
        <v/>
      </c>
      <c r="T161" s="179" t="str">
        <f>IF('GPA Calculator Data Example'!BE161="","",'GPA Calculator Data Example'!BE161)</f>
        <v/>
      </c>
      <c r="U161" s="180" t="str">
        <f>IF('GPA Calculator Data Example'!BN161="","",'GPA Calculator Data Example'!BN161)</f>
        <v/>
      </c>
      <c r="V161" s="180" t="str">
        <f>IF('GPA Calculator Data Example'!BO161="","",'GPA Calculator Data Example'!BO161)</f>
        <v/>
      </c>
      <c r="W161" s="180" t="str">
        <f>IF('GPA Calculator Data Example'!BP161="","",'GPA Calculator Data Example'!BP161)</f>
        <v/>
      </c>
      <c r="X161" s="181" t="str">
        <f>IF('GPA Calculator Data Example'!BR161="","",'GPA Calculator Data Example'!BR161)</f>
        <v/>
      </c>
      <c r="Y161" s="171" t="str">
        <f>IF('GPA Calculator Data Example'!CA161="","",'GPA Calculator Data Example'!CA161)</f>
        <v/>
      </c>
      <c r="Z161" s="171" t="str">
        <f>IF('GPA Calculator Data Example'!CB161="","",'GPA Calculator Data Example'!CB161)</f>
        <v/>
      </c>
      <c r="AA161" s="171" t="str">
        <f>IF('GPA Calculator Data Example'!CC161="","",'GPA Calculator Data Example'!CC161)</f>
        <v/>
      </c>
      <c r="AB161" s="179" t="str">
        <f>IF('GPA Calculator Data Example'!CE161="","",'GPA Calculator Data Example'!CE161)</f>
        <v/>
      </c>
      <c r="AC161" s="180" t="str">
        <f>IF('GPA Calculator Data Example'!CN161="","",'GPA Calculator Data Example'!CN161)</f>
        <v/>
      </c>
      <c r="AD161" s="180" t="str">
        <f>IF('GPA Calculator Data Example'!CO161="","",'GPA Calculator Data Example'!CO161)</f>
        <v/>
      </c>
      <c r="AE161" s="180" t="str">
        <f>IF('GPA Calculator Data Example'!CP161="","",'GPA Calculator Data Example'!CP161)</f>
        <v/>
      </c>
      <c r="AF161" s="181" t="str">
        <f>IF('GPA Calculator Data Example'!CR161="","",'GPA Calculator Data Example'!CR161)</f>
        <v/>
      </c>
      <c r="AG161" s="171" t="str">
        <f>IF('GPA Calculator Data Example'!DA161="","",'GPA Calculator Data Example'!DA161)</f>
        <v/>
      </c>
      <c r="AH161" s="171" t="str">
        <f>IF('GPA Calculator Data Example'!DB161="","",'GPA Calculator Data Example'!DB161)</f>
        <v/>
      </c>
      <c r="AI161" s="171" t="str">
        <f>IF('GPA Calculator Data Example'!DC161="","",'GPA Calculator Data Example'!DC161)</f>
        <v/>
      </c>
    </row>
    <row r="162" spans="1:35" ht="14.25" customHeight="1" x14ac:dyDescent="0.3">
      <c r="A162" s="167" t="str">
        <f>IF('GPA Calculator Data Example'!A162="","",'GPA Calculator Data Example'!A162)</f>
        <v/>
      </c>
      <c r="B162" s="110" t="str">
        <f>IF('GPA Calculator Data Example'!B162="","",'GPA Calculator Data Example'!B162)</f>
        <v/>
      </c>
      <c r="C162" s="110" t="str">
        <f>IF('GPA Calculator Data Example'!C162="","",'GPA Calculator Data Example'!C162)</f>
        <v/>
      </c>
      <c r="D162" s="179" t="str">
        <f>IF('GPA Calculator Data Example'!E162="","",'GPA Calculator Data Example'!E162)</f>
        <v/>
      </c>
      <c r="E162" s="180" t="str">
        <f>IF('GPA Calculator Data Example'!N162="","",'GPA Calculator Data Example'!N162)</f>
        <v/>
      </c>
      <c r="F162" s="180" t="str">
        <f>IF('GPA Calculator Data Example'!O162="","",'GPA Calculator Data Example'!O162)</f>
        <v/>
      </c>
      <c r="G162" s="180" t="str">
        <f>IF('GPA Calculator Data Example'!P162="","",'GPA Calculator Data Example'!P162)</f>
        <v/>
      </c>
      <c r="H162" s="181" t="str">
        <f>IF('GPA Calculator Data Example'!R162="","",'GPA Calculator Data Example'!R162)</f>
        <v/>
      </c>
      <c r="I162" s="171" t="str">
        <f>IF('GPA Calculator Data Example'!AA162="","",'GPA Calculator Data Example'!AA162)</f>
        <v/>
      </c>
      <c r="J162" s="171" t="str">
        <f>IF('GPA Calculator Data Example'!AB162="","",'GPA Calculator Data Example'!AB162)</f>
        <v/>
      </c>
      <c r="K162" s="171" t="str">
        <f>IF('GPA Calculator Data Example'!AC162="","",'GPA Calculator Data Example'!AC162)</f>
        <v/>
      </c>
      <c r="L162" s="179" t="str">
        <f>IF('GPA Calculator Data Example'!AE162="","",'GPA Calculator Data Example'!AE162)</f>
        <v/>
      </c>
      <c r="M162" s="180" t="str">
        <f>IF('GPA Calculator Data Example'!AN162="","",'GPA Calculator Data Example'!AN162)</f>
        <v/>
      </c>
      <c r="N162" s="180" t="str">
        <f>IF('GPA Calculator Data Example'!AO162="","",'GPA Calculator Data Example'!AO162)</f>
        <v/>
      </c>
      <c r="O162" s="180" t="str">
        <f>IF('GPA Calculator Data Example'!AP162="","",'GPA Calculator Data Example'!AP162)</f>
        <v/>
      </c>
      <c r="P162" s="181" t="str">
        <f>IF('GPA Calculator Data Example'!AR162="","",'GPA Calculator Data Example'!AR162)</f>
        <v/>
      </c>
      <c r="Q162" s="171" t="str">
        <f>IF('GPA Calculator Data Example'!BA162="","",'GPA Calculator Data Example'!BA162)</f>
        <v/>
      </c>
      <c r="R162" s="171" t="str">
        <f>IF('GPA Calculator Data Example'!BB162="","",'GPA Calculator Data Example'!BB162)</f>
        <v/>
      </c>
      <c r="S162" s="171" t="str">
        <f>IF('GPA Calculator Data Example'!BC162="","",'GPA Calculator Data Example'!BC162)</f>
        <v/>
      </c>
      <c r="T162" s="179" t="str">
        <f>IF('GPA Calculator Data Example'!BE162="","",'GPA Calculator Data Example'!BE162)</f>
        <v/>
      </c>
      <c r="U162" s="180" t="str">
        <f>IF('GPA Calculator Data Example'!BN162="","",'GPA Calculator Data Example'!BN162)</f>
        <v/>
      </c>
      <c r="V162" s="180" t="str">
        <f>IF('GPA Calculator Data Example'!BO162="","",'GPA Calculator Data Example'!BO162)</f>
        <v/>
      </c>
      <c r="W162" s="180" t="str">
        <f>IF('GPA Calculator Data Example'!BP162="","",'GPA Calculator Data Example'!BP162)</f>
        <v/>
      </c>
      <c r="X162" s="181" t="str">
        <f>IF('GPA Calculator Data Example'!BR162="","",'GPA Calculator Data Example'!BR162)</f>
        <v/>
      </c>
      <c r="Y162" s="171" t="str">
        <f>IF('GPA Calculator Data Example'!CA162="","",'GPA Calculator Data Example'!CA162)</f>
        <v/>
      </c>
      <c r="Z162" s="171" t="str">
        <f>IF('GPA Calculator Data Example'!CB162="","",'GPA Calculator Data Example'!CB162)</f>
        <v/>
      </c>
      <c r="AA162" s="171" t="str">
        <f>IF('GPA Calculator Data Example'!CC162="","",'GPA Calculator Data Example'!CC162)</f>
        <v/>
      </c>
      <c r="AB162" s="179" t="str">
        <f>IF('GPA Calculator Data Example'!CE162="","",'GPA Calculator Data Example'!CE162)</f>
        <v/>
      </c>
      <c r="AC162" s="180" t="str">
        <f>IF('GPA Calculator Data Example'!CN162="","",'GPA Calculator Data Example'!CN162)</f>
        <v/>
      </c>
      <c r="AD162" s="180" t="str">
        <f>IF('GPA Calculator Data Example'!CO162="","",'GPA Calculator Data Example'!CO162)</f>
        <v/>
      </c>
      <c r="AE162" s="180" t="str">
        <f>IF('GPA Calculator Data Example'!CP162="","",'GPA Calculator Data Example'!CP162)</f>
        <v/>
      </c>
      <c r="AF162" s="181" t="str">
        <f>IF('GPA Calculator Data Example'!CR162="","",'GPA Calculator Data Example'!CR162)</f>
        <v/>
      </c>
      <c r="AG162" s="171" t="str">
        <f>IF('GPA Calculator Data Example'!DA162="","",'GPA Calculator Data Example'!DA162)</f>
        <v/>
      </c>
      <c r="AH162" s="171" t="str">
        <f>IF('GPA Calculator Data Example'!DB162="","",'GPA Calculator Data Example'!DB162)</f>
        <v/>
      </c>
      <c r="AI162" s="171" t="str">
        <f>IF('GPA Calculator Data Example'!DC162="","",'GPA Calculator Data Example'!DC162)</f>
        <v/>
      </c>
    </row>
    <row r="163" spans="1:35" ht="14.25" customHeight="1" x14ac:dyDescent="0.3">
      <c r="A163" s="167" t="str">
        <f>IF('GPA Calculator Data Example'!A163="","",'GPA Calculator Data Example'!A163)</f>
        <v/>
      </c>
      <c r="B163" s="110" t="str">
        <f>IF('GPA Calculator Data Example'!B163="","",'GPA Calculator Data Example'!B163)</f>
        <v/>
      </c>
      <c r="C163" s="110" t="str">
        <f>IF('GPA Calculator Data Example'!C163="","",'GPA Calculator Data Example'!C163)</f>
        <v/>
      </c>
      <c r="D163" s="179" t="str">
        <f>IF('GPA Calculator Data Example'!E163="","",'GPA Calculator Data Example'!E163)</f>
        <v/>
      </c>
      <c r="E163" s="180" t="str">
        <f>IF('GPA Calculator Data Example'!N163="","",'GPA Calculator Data Example'!N163)</f>
        <v/>
      </c>
      <c r="F163" s="180" t="str">
        <f>IF('GPA Calculator Data Example'!O163="","",'GPA Calculator Data Example'!O163)</f>
        <v/>
      </c>
      <c r="G163" s="180" t="str">
        <f>IF('GPA Calculator Data Example'!P163="","",'GPA Calculator Data Example'!P163)</f>
        <v/>
      </c>
      <c r="H163" s="181" t="str">
        <f>IF('GPA Calculator Data Example'!R163="","",'GPA Calculator Data Example'!R163)</f>
        <v/>
      </c>
      <c r="I163" s="171" t="str">
        <f>IF('GPA Calculator Data Example'!AA163="","",'GPA Calculator Data Example'!AA163)</f>
        <v/>
      </c>
      <c r="J163" s="171" t="str">
        <f>IF('GPA Calculator Data Example'!AB163="","",'GPA Calculator Data Example'!AB163)</f>
        <v/>
      </c>
      <c r="K163" s="171" t="str">
        <f>IF('GPA Calculator Data Example'!AC163="","",'GPA Calculator Data Example'!AC163)</f>
        <v/>
      </c>
      <c r="L163" s="179" t="str">
        <f>IF('GPA Calculator Data Example'!AE163="","",'GPA Calculator Data Example'!AE163)</f>
        <v/>
      </c>
      <c r="M163" s="180" t="str">
        <f>IF('GPA Calculator Data Example'!AN163="","",'GPA Calculator Data Example'!AN163)</f>
        <v/>
      </c>
      <c r="N163" s="180" t="str">
        <f>IF('GPA Calculator Data Example'!AO163="","",'GPA Calculator Data Example'!AO163)</f>
        <v/>
      </c>
      <c r="O163" s="180" t="str">
        <f>IF('GPA Calculator Data Example'!AP163="","",'GPA Calculator Data Example'!AP163)</f>
        <v/>
      </c>
      <c r="P163" s="181" t="str">
        <f>IF('GPA Calculator Data Example'!AR163="","",'GPA Calculator Data Example'!AR163)</f>
        <v/>
      </c>
      <c r="Q163" s="171" t="str">
        <f>IF('GPA Calculator Data Example'!BA163="","",'GPA Calculator Data Example'!BA163)</f>
        <v/>
      </c>
      <c r="R163" s="171" t="str">
        <f>IF('GPA Calculator Data Example'!BB163="","",'GPA Calculator Data Example'!BB163)</f>
        <v/>
      </c>
      <c r="S163" s="171" t="str">
        <f>IF('GPA Calculator Data Example'!BC163="","",'GPA Calculator Data Example'!BC163)</f>
        <v/>
      </c>
      <c r="T163" s="179" t="str">
        <f>IF('GPA Calculator Data Example'!BE163="","",'GPA Calculator Data Example'!BE163)</f>
        <v/>
      </c>
      <c r="U163" s="180" t="str">
        <f>IF('GPA Calculator Data Example'!BN163="","",'GPA Calculator Data Example'!BN163)</f>
        <v/>
      </c>
      <c r="V163" s="180" t="str">
        <f>IF('GPA Calculator Data Example'!BO163="","",'GPA Calculator Data Example'!BO163)</f>
        <v/>
      </c>
      <c r="W163" s="180" t="str">
        <f>IF('GPA Calculator Data Example'!BP163="","",'GPA Calculator Data Example'!BP163)</f>
        <v/>
      </c>
      <c r="X163" s="181" t="str">
        <f>IF('GPA Calculator Data Example'!BR163="","",'GPA Calculator Data Example'!BR163)</f>
        <v/>
      </c>
      <c r="Y163" s="171" t="str">
        <f>IF('GPA Calculator Data Example'!CA163="","",'GPA Calculator Data Example'!CA163)</f>
        <v/>
      </c>
      <c r="Z163" s="171" t="str">
        <f>IF('GPA Calculator Data Example'!CB163="","",'GPA Calculator Data Example'!CB163)</f>
        <v/>
      </c>
      <c r="AA163" s="171" t="str">
        <f>IF('GPA Calculator Data Example'!CC163="","",'GPA Calculator Data Example'!CC163)</f>
        <v/>
      </c>
      <c r="AB163" s="179" t="str">
        <f>IF('GPA Calculator Data Example'!CE163="","",'GPA Calculator Data Example'!CE163)</f>
        <v/>
      </c>
      <c r="AC163" s="180" t="str">
        <f>IF('GPA Calculator Data Example'!CN163="","",'GPA Calculator Data Example'!CN163)</f>
        <v/>
      </c>
      <c r="AD163" s="180" t="str">
        <f>IF('GPA Calculator Data Example'!CO163="","",'GPA Calculator Data Example'!CO163)</f>
        <v/>
      </c>
      <c r="AE163" s="180" t="str">
        <f>IF('GPA Calculator Data Example'!CP163="","",'GPA Calculator Data Example'!CP163)</f>
        <v/>
      </c>
      <c r="AF163" s="181" t="str">
        <f>IF('GPA Calculator Data Example'!CR163="","",'GPA Calculator Data Example'!CR163)</f>
        <v/>
      </c>
      <c r="AG163" s="171" t="str">
        <f>IF('GPA Calculator Data Example'!DA163="","",'GPA Calculator Data Example'!DA163)</f>
        <v/>
      </c>
      <c r="AH163" s="171" t="str">
        <f>IF('GPA Calculator Data Example'!DB163="","",'GPA Calculator Data Example'!DB163)</f>
        <v/>
      </c>
      <c r="AI163" s="171" t="str">
        <f>IF('GPA Calculator Data Example'!DC163="","",'GPA Calculator Data Example'!DC163)</f>
        <v/>
      </c>
    </row>
    <row r="164" spans="1:35" ht="14.25" customHeight="1" x14ac:dyDescent="0.3">
      <c r="A164" s="167" t="str">
        <f>IF('GPA Calculator Data Example'!A164="","",'GPA Calculator Data Example'!A164)</f>
        <v/>
      </c>
      <c r="B164" s="110" t="str">
        <f>IF('GPA Calculator Data Example'!B164="","",'GPA Calculator Data Example'!B164)</f>
        <v/>
      </c>
      <c r="C164" s="110" t="str">
        <f>IF('GPA Calculator Data Example'!C164="","",'GPA Calculator Data Example'!C164)</f>
        <v/>
      </c>
      <c r="D164" s="179" t="str">
        <f>IF('GPA Calculator Data Example'!E164="","",'GPA Calculator Data Example'!E164)</f>
        <v/>
      </c>
      <c r="E164" s="180" t="str">
        <f>IF('GPA Calculator Data Example'!N164="","",'GPA Calculator Data Example'!N164)</f>
        <v/>
      </c>
      <c r="F164" s="180" t="str">
        <f>IF('GPA Calculator Data Example'!O164="","",'GPA Calculator Data Example'!O164)</f>
        <v/>
      </c>
      <c r="G164" s="180" t="str">
        <f>IF('GPA Calculator Data Example'!P164="","",'GPA Calculator Data Example'!P164)</f>
        <v/>
      </c>
      <c r="H164" s="181" t="str">
        <f>IF('GPA Calculator Data Example'!R164="","",'GPA Calculator Data Example'!R164)</f>
        <v/>
      </c>
      <c r="I164" s="171" t="str">
        <f>IF('GPA Calculator Data Example'!AA164="","",'GPA Calculator Data Example'!AA164)</f>
        <v/>
      </c>
      <c r="J164" s="171" t="str">
        <f>IF('GPA Calculator Data Example'!AB164="","",'GPA Calculator Data Example'!AB164)</f>
        <v/>
      </c>
      <c r="K164" s="171" t="str">
        <f>IF('GPA Calculator Data Example'!AC164="","",'GPA Calculator Data Example'!AC164)</f>
        <v/>
      </c>
      <c r="L164" s="179" t="str">
        <f>IF('GPA Calculator Data Example'!AE164="","",'GPA Calculator Data Example'!AE164)</f>
        <v/>
      </c>
      <c r="M164" s="180" t="str">
        <f>IF('GPA Calculator Data Example'!AN164="","",'GPA Calculator Data Example'!AN164)</f>
        <v/>
      </c>
      <c r="N164" s="180" t="str">
        <f>IF('GPA Calculator Data Example'!AO164="","",'GPA Calculator Data Example'!AO164)</f>
        <v/>
      </c>
      <c r="O164" s="180" t="str">
        <f>IF('GPA Calculator Data Example'!AP164="","",'GPA Calculator Data Example'!AP164)</f>
        <v/>
      </c>
      <c r="P164" s="181" t="str">
        <f>IF('GPA Calculator Data Example'!AR164="","",'GPA Calculator Data Example'!AR164)</f>
        <v/>
      </c>
      <c r="Q164" s="171" t="str">
        <f>IF('GPA Calculator Data Example'!BA164="","",'GPA Calculator Data Example'!BA164)</f>
        <v/>
      </c>
      <c r="R164" s="171" t="str">
        <f>IF('GPA Calculator Data Example'!BB164="","",'GPA Calculator Data Example'!BB164)</f>
        <v/>
      </c>
      <c r="S164" s="171" t="str">
        <f>IF('GPA Calculator Data Example'!BC164="","",'GPA Calculator Data Example'!BC164)</f>
        <v/>
      </c>
      <c r="T164" s="179" t="str">
        <f>IF('GPA Calculator Data Example'!BE164="","",'GPA Calculator Data Example'!BE164)</f>
        <v/>
      </c>
      <c r="U164" s="180" t="str">
        <f>IF('GPA Calculator Data Example'!BN164="","",'GPA Calculator Data Example'!BN164)</f>
        <v/>
      </c>
      <c r="V164" s="180" t="str">
        <f>IF('GPA Calculator Data Example'!BO164="","",'GPA Calculator Data Example'!BO164)</f>
        <v/>
      </c>
      <c r="W164" s="180" t="str">
        <f>IF('GPA Calculator Data Example'!BP164="","",'GPA Calculator Data Example'!BP164)</f>
        <v/>
      </c>
      <c r="X164" s="181" t="str">
        <f>IF('GPA Calculator Data Example'!BR164="","",'GPA Calculator Data Example'!BR164)</f>
        <v/>
      </c>
      <c r="Y164" s="171" t="str">
        <f>IF('GPA Calculator Data Example'!CA164="","",'GPA Calculator Data Example'!CA164)</f>
        <v/>
      </c>
      <c r="Z164" s="171" t="str">
        <f>IF('GPA Calculator Data Example'!CB164="","",'GPA Calculator Data Example'!CB164)</f>
        <v/>
      </c>
      <c r="AA164" s="171" t="str">
        <f>IF('GPA Calculator Data Example'!CC164="","",'GPA Calculator Data Example'!CC164)</f>
        <v/>
      </c>
      <c r="AB164" s="179" t="str">
        <f>IF('GPA Calculator Data Example'!CE164="","",'GPA Calculator Data Example'!CE164)</f>
        <v/>
      </c>
      <c r="AC164" s="180" t="str">
        <f>IF('GPA Calculator Data Example'!CN164="","",'GPA Calculator Data Example'!CN164)</f>
        <v/>
      </c>
      <c r="AD164" s="180" t="str">
        <f>IF('GPA Calculator Data Example'!CO164="","",'GPA Calculator Data Example'!CO164)</f>
        <v/>
      </c>
      <c r="AE164" s="180" t="str">
        <f>IF('GPA Calculator Data Example'!CP164="","",'GPA Calculator Data Example'!CP164)</f>
        <v/>
      </c>
      <c r="AF164" s="181" t="str">
        <f>IF('GPA Calculator Data Example'!CR164="","",'GPA Calculator Data Example'!CR164)</f>
        <v/>
      </c>
      <c r="AG164" s="171" t="str">
        <f>IF('GPA Calculator Data Example'!DA164="","",'GPA Calculator Data Example'!DA164)</f>
        <v/>
      </c>
      <c r="AH164" s="171" t="str">
        <f>IF('GPA Calculator Data Example'!DB164="","",'GPA Calculator Data Example'!DB164)</f>
        <v/>
      </c>
      <c r="AI164" s="171" t="str">
        <f>IF('GPA Calculator Data Example'!DC164="","",'GPA Calculator Data Example'!DC164)</f>
        <v/>
      </c>
    </row>
    <row r="165" spans="1:35" ht="14.25" customHeight="1" x14ac:dyDescent="0.3">
      <c r="A165" s="167" t="str">
        <f>IF('GPA Calculator Data Example'!A165="","",'GPA Calculator Data Example'!A165)</f>
        <v/>
      </c>
      <c r="B165" s="110" t="str">
        <f>IF('GPA Calculator Data Example'!B165="","",'GPA Calculator Data Example'!B165)</f>
        <v/>
      </c>
      <c r="C165" s="110" t="str">
        <f>IF('GPA Calculator Data Example'!C165="","",'GPA Calculator Data Example'!C165)</f>
        <v/>
      </c>
      <c r="D165" s="179" t="str">
        <f>IF('GPA Calculator Data Example'!E165="","",'GPA Calculator Data Example'!E165)</f>
        <v/>
      </c>
      <c r="E165" s="180" t="str">
        <f>IF('GPA Calculator Data Example'!N165="","",'GPA Calculator Data Example'!N165)</f>
        <v/>
      </c>
      <c r="F165" s="180" t="str">
        <f>IF('GPA Calculator Data Example'!O165="","",'GPA Calculator Data Example'!O165)</f>
        <v/>
      </c>
      <c r="G165" s="180" t="str">
        <f>IF('GPA Calculator Data Example'!P165="","",'GPA Calculator Data Example'!P165)</f>
        <v/>
      </c>
      <c r="H165" s="181" t="str">
        <f>IF('GPA Calculator Data Example'!R165="","",'GPA Calculator Data Example'!R165)</f>
        <v/>
      </c>
      <c r="I165" s="171" t="str">
        <f>IF('GPA Calculator Data Example'!AA165="","",'GPA Calculator Data Example'!AA165)</f>
        <v/>
      </c>
      <c r="J165" s="171" t="str">
        <f>IF('GPA Calculator Data Example'!AB165="","",'GPA Calculator Data Example'!AB165)</f>
        <v/>
      </c>
      <c r="K165" s="171" t="str">
        <f>IF('GPA Calculator Data Example'!AC165="","",'GPA Calculator Data Example'!AC165)</f>
        <v/>
      </c>
      <c r="L165" s="179" t="str">
        <f>IF('GPA Calculator Data Example'!AE165="","",'GPA Calculator Data Example'!AE165)</f>
        <v/>
      </c>
      <c r="M165" s="180" t="str">
        <f>IF('GPA Calculator Data Example'!AN165="","",'GPA Calculator Data Example'!AN165)</f>
        <v/>
      </c>
      <c r="N165" s="180" t="str">
        <f>IF('GPA Calculator Data Example'!AO165="","",'GPA Calculator Data Example'!AO165)</f>
        <v/>
      </c>
      <c r="O165" s="180" t="str">
        <f>IF('GPA Calculator Data Example'!AP165="","",'GPA Calculator Data Example'!AP165)</f>
        <v/>
      </c>
      <c r="P165" s="181" t="str">
        <f>IF('GPA Calculator Data Example'!AR165="","",'GPA Calculator Data Example'!AR165)</f>
        <v/>
      </c>
      <c r="Q165" s="171" t="str">
        <f>IF('GPA Calculator Data Example'!BA165="","",'GPA Calculator Data Example'!BA165)</f>
        <v/>
      </c>
      <c r="R165" s="171" t="str">
        <f>IF('GPA Calculator Data Example'!BB165="","",'GPA Calculator Data Example'!BB165)</f>
        <v/>
      </c>
      <c r="S165" s="171" t="str">
        <f>IF('GPA Calculator Data Example'!BC165="","",'GPA Calculator Data Example'!BC165)</f>
        <v/>
      </c>
      <c r="T165" s="179" t="str">
        <f>IF('GPA Calculator Data Example'!BE165="","",'GPA Calculator Data Example'!BE165)</f>
        <v/>
      </c>
      <c r="U165" s="180" t="str">
        <f>IF('GPA Calculator Data Example'!BN165="","",'GPA Calculator Data Example'!BN165)</f>
        <v/>
      </c>
      <c r="V165" s="180" t="str">
        <f>IF('GPA Calculator Data Example'!BO165="","",'GPA Calculator Data Example'!BO165)</f>
        <v/>
      </c>
      <c r="W165" s="180" t="str">
        <f>IF('GPA Calculator Data Example'!BP165="","",'GPA Calculator Data Example'!BP165)</f>
        <v/>
      </c>
      <c r="X165" s="181" t="str">
        <f>IF('GPA Calculator Data Example'!BR165="","",'GPA Calculator Data Example'!BR165)</f>
        <v/>
      </c>
      <c r="Y165" s="171" t="str">
        <f>IF('GPA Calculator Data Example'!CA165="","",'GPA Calculator Data Example'!CA165)</f>
        <v/>
      </c>
      <c r="Z165" s="171" t="str">
        <f>IF('GPA Calculator Data Example'!CB165="","",'GPA Calculator Data Example'!CB165)</f>
        <v/>
      </c>
      <c r="AA165" s="171" t="str">
        <f>IF('GPA Calculator Data Example'!CC165="","",'GPA Calculator Data Example'!CC165)</f>
        <v/>
      </c>
      <c r="AB165" s="179" t="str">
        <f>IF('GPA Calculator Data Example'!CE165="","",'GPA Calculator Data Example'!CE165)</f>
        <v/>
      </c>
      <c r="AC165" s="180" t="str">
        <f>IF('GPA Calculator Data Example'!CN165="","",'GPA Calculator Data Example'!CN165)</f>
        <v/>
      </c>
      <c r="AD165" s="180" t="str">
        <f>IF('GPA Calculator Data Example'!CO165="","",'GPA Calculator Data Example'!CO165)</f>
        <v/>
      </c>
      <c r="AE165" s="180" t="str">
        <f>IF('GPA Calculator Data Example'!CP165="","",'GPA Calculator Data Example'!CP165)</f>
        <v/>
      </c>
      <c r="AF165" s="181" t="str">
        <f>IF('GPA Calculator Data Example'!CR165="","",'GPA Calculator Data Example'!CR165)</f>
        <v/>
      </c>
      <c r="AG165" s="171" t="str">
        <f>IF('GPA Calculator Data Example'!DA165="","",'GPA Calculator Data Example'!DA165)</f>
        <v/>
      </c>
      <c r="AH165" s="171" t="str">
        <f>IF('GPA Calculator Data Example'!DB165="","",'GPA Calculator Data Example'!DB165)</f>
        <v/>
      </c>
      <c r="AI165" s="171" t="str">
        <f>IF('GPA Calculator Data Example'!DC165="","",'GPA Calculator Data Example'!DC165)</f>
        <v/>
      </c>
    </row>
    <row r="166" spans="1:35" ht="14.25" customHeight="1" x14ac:dyDescent="0.3">
      <c r="A166" s="167" t="str">
        <f>IF('GPA Calculator Data Example'!A166="","",'GPA Calculator Data Example'!A166)</f>
        <v/>
      </c>
      <c r="B166" s="110" t="str">
        <f>IF('GPA Calculator Data Example'!B166="","",'GPA Calculator Data Example'!B166)</f>
        <v/>
      </c>
      <c r="C166" s="110" t="str">
        <f>IF('GPA Calculator Data Example'!C166="","",'GPA Calculator Data Example'!C166)</f>
        <v/>
      </c>
      <c r="D166" s="179" t="str">
        <f>IF('GPA Calculator Data Example'!E166="","",'GPA Calculator Data Example'!E166)</f>
        <v/>
      </c>
      <c r="E166" s="180" t="str">
        <f>IF('GPA Calculator Data Example'!N166="","",'GPA Calculator Data Example'!N166)</f>
        <v/>
      </c>
      <c r="F166" s="180" t="str">
        <f>IF('GPA Calculator Data Example'!O166="","",'GPA Calculator Data Example'!O166)</f>
        <v/>
      </c>
      <c r="G166" s="180" t="str">
        <f>IF('GPA Calculator Data Example'!P166="","",'GPA Calculator Data Example'!P166)</f>
        <v/>
      </c>
      <c r="H166" s="181" t="str">
        <f>IF('GPA Calculator Data Example'!R166="","",'GPA Calculator Data Example'!R166)</f>
        <v/>
      </c>
      <c r="I166" s="171" t="str">
        <f>IF('GPA Calculator Data Example'!AA166="","",'GPA Calculator Data Example'!AA166)</f>
        <v/>
      </c>
      <c r="J166" s="171" t="str">
        <f>IF('GPA Calculator Data Example'!AB166="","",'GPA Calculator Data Example'!AB166)</f>
        <v/>
      </c>
      <c r="K166" s="171" t="str">
        <f>IF('GPA Calculator Data Example'!AC166="","",'GPA Calculator Data Example'!AC166)</f>
        <v/>
      </c>
      <c r="L166" s="179" t="str">
        <f>IF('GPA Calculator Data Example'!AE166="","",'GPA Calculator Data Example'!AE166)</f>
        <v/>
      </c>
      <c r="M166" s="180" t="str">
        <f>IF('GPA Calculator Data Example'!AN166="","",'GPA Calculator Data Example'!AN166)</f>
        <v/>
      </c>
      <c r="N166" s="180" t="str">
        <f>IF('GPA Calculator Data Example'!AO166="","",'GPA Calculator Data Example'!AO166)</f>
        <v/>
      </c>
      <c r="O166" s="180" t="str">
        <f>IF('GPA Calculator Data Example'!AP166="","",'GPA Calculator Data Example'!AP166)</f>
        <v/>
      </c>
      <c r="P166" s="181" t="str">
        <f>IF('GPA Calculator Data Example'!AR166="","",'GPA Calculator Data Example'!AR166)</f>
        <v/>
      </c>
      <c r="Q166" s="171" t="str">
        <f>IF('GPA Calculator Data Example'!BA166="","",'GPA Calculator Data Example'!BA166)</f>
        <v/>
      </c>
      <c r="R166" s="171" t="str">
        <f>IF('GPA Calculator Data Example'!BB166="","",'GPA Calculator Data Example'!BB166)</f>
        <v/>
      </c>
      <c r="S166" s="171" t="str">
        <f>IF('GPA Calculator Data Example'!BC166="","",'GPA Calculator Data Example'!BC166)</f>
        <v/>
      </c>
      <c r="T166" s="179" t="str">
        <f>IF('GPA Calculator Data Example'!BE166="","",'GPA Calculator Data Example'!BE166)</f>
        <v/>
      </c>
      <c r="U166" s="180" t="str">
        <f>IF('GPA Calculator Data Example'!BN166="","",'GPA Calculator Data Example'!BN166)</f>
        <v/>
      </c>
      <c r="V166" s="180" t="str">
        <f>IF('GPA Calculator Data Example'!BO166="","",'GPA Calculator Data Example'!BO166)</f>
        <v/>
      </c>
      <c r="W166" s="180" t="str">
        <f>IF('GPA Calculator Data Example'!BP166="","",'GPA Calculator Data Example'!BP166)</f>
        <v/>
      </c>
      <c r="X166" s="181" t="str">
        <f>IF('GPA Calculator Data Example'!BR166="","",'GPA Calculator Data Example'!BR166)</f>
        <v/>
      </c>
      <c r="Y166" s="171" t="str">
        <f>IF('GPA Calculator Data Example'!CA166="","",'GPA Calculator Data Example'!CA166)</f>
        <v/>
      </c>
      <c r="Z166" s="171" t="str">
        <f>IF('GPA Calculator Data Example'!CB166="","",'GPA Calculator Data Example'!CB166)</f>
        <v/>
      </c>
      <c r="AA166" s="171" t="str">
        <f>IF('GPA Calculator Data Example'!CC166="","",'GPA Calculator Data Example'!CC166)</f>
        <v/>
      </c>
      <c r="AB166" s="179" t="str">
        <f>IF('GPA Calculator Data Example'!CE166="","",'GPA Calculator Data Example'!CE166)</f>
        <v/>
      </c>
      <c r="AC166" s="180" t="str">
        <f>IF('GPA Calculator Data Example'!CN166="","",'GPA Calculator Data Example'!CN166)</f>
        <v/>
      </c>
      <c r="AD166" s="180" t="str">
        <f>IF('GPA Calculator Data Example'!CO166="","",'GPA Calculator Data Example'!CO166)</f>
        <v/>
      </c>
      <c r="AE166" s="180" t="str">
        <f>IF('GPA Calculator Data Example'!CP166="","",'GPA Calculator Data Example'!CP166)</f>
        <v/>
      </c>
      <c r="AF166" s="181" t="str">
        <f>IF('GPA Calculator Data Example'!CR166="","",'GPA Calculator Data Example'!CR166)</f>
        <v/>
      </c>
      <c r="AG166" s="171" t="str">
        <f>IF('GPA Calculator Data Example'!DA166="","",'GPA Calculator Data Example'!DA166)</f>
        <v/>
      </c>
      <c r="AH166" s="171" t="str">
        <f>IF('GPA Calculator Data Example'!DB166="","",'GPA Calculator Data Example'!DB166)</f>
        <v/>
      </c>
      <c r="AI166" s="171" t="str">
        <f>IF('GPA Calculator Data Example'!DC166="","",'GPA Calculator Data Example'!DC166)</f>
        <v/>
      </c>
    </row>
    <row r="167" spans="1:35" ht="14.25" customHeight="1" x14ac:dyDescent="0.3">
      <c r="A167" s="167" t="str">
        <f>IF('GPA Calculator Data Example'!A167="","",'GPA Calculator Data Example'!A167)</f>
        <v/>
      </c>
      <c r="B167" s="110" t="str">
        <f>IF('GPA Calculator Data Example'!B167="","",'GPA Calculator Data Example'!B167)</f>
        <v/>
      </c>
      <c r="C167" s="110" t="str">
        <f>IF('GPA Calculator Data Example'!C167="","",'GPA Calculator Data Example'!C167)</f>
        <v/>
      </c>
      <c r="D167" s="179" t="str">
        <f>IF('GPA Calculator Data Example'!E167="","",'GPA Calculator Data Example'!E167)</f>
        <v/>
      </c>
      <c r="E167" s="180" t="str">
        <f>IF('GPA Calculator Data Example'!N167="","",'GPA Calculator Data Example'!N167)</f>
        <v/>
      </c>
      <c r="F167" s="180" t="str">
        <f>IF('GPA Calculator Data Example'!O167="","",'GPA Calculator Data Example'!O167)</f>
        <v/>
      </c>
      <c r="G167" s="180" t="str">
        <f>IF('GPA Calculator Data Example'!P167="","",'GPA Calculator Data Example'!P167)</f>
        <v/>
      </c>
      <c r="H167" s="181" t="str">
        <f>IF('GPA Calculator Data Example'!R167="","",'GPA Calculator Data Example'!R167)</f>
        <v/>
      </c>
      <c r="I167" s="171" t="str">
        <f>IF('GPA Calculator Data Example'!AA167="","",'GPA Calculator Data Example'!AA167)</f>
        <v/>
      </c>
      <c r="J167" s="171" t="str">
        <f>IF('GPA Calculator Data Example'!AB167="","",'GPA Calculator Data Example'!AB167)</f>
        <v/>
      </c>
      <c r="K167" s="171" t="str">
        <f>IF('GPA Calculator Data Example'!AC167="","",'GPA Calculator Data Example'!AC167)</f>
        <v/>
      </c>
      <c r="L167" s="179" t="str">
        <f>IF('GPA Calculator Data Example'!AE167="","",'GPA Calculator Data Example'!AE167)</f>
        <v/>
      </c>
      <c r="M167" s="180" t="str">
        <f>IF('GPA Calculator Data Example'!AN167="","",'GPA Calculator Data Example'!AN167)</f>
        <v/>
      </c>
      <c r="N167" s="180" t="str">
        <f>IF('GPA Calculator Data Example'!AO167="","",'GPA Calculator Data Example'!AO167)</f>
        <v/>
      </c>
      <c r="O167" s="180" t="str">
        <f>IF('GPA Calculator Data Example'!AP167="","",'GPA Calculator Data Example'!AP167)</f>
        <v/>
      </c>
      <c r="P167" s="181" t="str">
        <f>IF('GPA Calculator Data Example'!AR167="","",'GPA Calculator Data Example'!AR167)</f>
        <v/>
      </c>
      <c r="Q167" s="171" t="str">
        <f>IF('GPA Calculator Data Example'!BA167="","",'GPA Calculator Data Example'!BA167)</f>
        <v/>
      </c>
      <c r="R167" s="171" t="str">
        <f>IF('GPA Calculator Data Example'!BB167="","",'GPA Calculator Data Example'!BB167)</f>
        <v/>
      </c>
      <c r="S167" s="171" t="str">
        <f>IF('GPA Calculator Data Example'!BC167="","",'GPA Calculator Data Example'!BC167)</f>
        <v/>
      </c>
      <c r="T167" s="179" t="str">
        <f>IF('GPA Calculator Data Example'!BE167="","",'GPA Calculator Data Example'!BE167)</f>
        <v/>
      </c>
      <c r="U167" s="180" t="str">
        <f>IF('GPA Calculator Data Example'!BN167="","",'GPA Calculator Data Example'!BN167)</f>
        <v/>
      </c>
      <c r="V167" s="180" t="str">
        <f>IF('GPA Calculator Data Example'!BO167="","",'GPA Calculator Data Example'!BO167)</f>
        <v/>
      </c>
      <c r="W167" s="180" t="str">
        <f>IF('GPA Calculator Data Example'!BP167="","",'GPA Calculator Data Example'!BP167)</f>
        <v/>
      </c>
      <c r="X167" s="181" t="str">
        <f>IF('GPA Calculator Data Example'!BR167="","",'GPA Calculator Data Example'!BR167)</f>
        <v/>
      </c>
      <c r="Y167" s="171" t="str">
        <f>IF('GPA Calculator Data Example'!CA167="","",'GPA Calculator Data Example'!CA167)</f>
        <v/>
      </c>
      <c r="Z167" s="171" t="str">
        <f>IF('GPA Calculator Data Example'!CB167="","",'GPA Calculator Data Example'!CB167)</f>
        <v/>
      </c>
      <c r="AA167" s="171" t="str">
        <f>IF('GPA Calculator Data Example'!CC167="","",'GPA Calculator Data Example'!CC167)</f>
        <v/>
      </c>
      <c r="AB167" s="179" t="str">
        <f>IF('GPA Calculator Data Example'!CE167="","",'GPA Calculator Data Example'!CE167)</f>
        <v/>
      </c>
      <c r="AC167" s="180" t="str">
        <f>IF('GPA Calculator Data Example'!CN167="","",'GPA Calculator Data Example'!CN167)</f>
        <v/>
      </c>
      <c r="AD167" s="180" t="str">
        <f>IF('GPA Calculator Data Example'!CO167="","",'GPA Calculator Data Example'!CO167)</f>
        <v/>
      </c>
      <c r="AE167" s="180" t="str">
        <f>IF('GPA Calculator Data Example'!CP167="","",'GPA Calculator Data Example'!CP167)</f>
        <v/>
      </c>
      <c r="AF167" s="181" t="str">
        <f>IF('GPA Calculator Data Example'!CR167="","",'GPA Calculator Data Example'!CR167)</f>
        <v/>
      </c>
      <c r="AG167" s="171" t="str">
        <f>IF('GPA Calculator Data Example'!DA167="","",'GPA Calculator Data Example'!DA167)</f>
        <v/>
      </c>
      <c r="AH167" s="171" t="str">
        <f>IF('GPA Calculator Data Example'!DB167="","",'GPA Calculator Data Example'!DB167)</f>
        <v/>
      </c>
      <c r="AI167" s="171" t="str">
        <f>IF('GPA Calculator Data Example'!DC167="","",'GPA Calculator Data Example'!DC167)</f>
        <v/>
      </c>
    </row>
    <row r="168" spans="1:35" ht="14.25" customHeight="1" x14ac:dyDescent="0.3">
      <c r="A168" s="167" t="str">
        <f>IF('GPA Calculator Data Example'!A168="","",'GPA Calculator Data Example'!A168)</f>
        <v/>
      </c>
      <c r="B168" s="110" t="str">
        <f>IF('GPA Calculator Data Example'!B168="","",'GPA Calculator Data Example'!B168)</f>
        <v/>
      </c>
      <c r="C168" s="110" t="str">
        <f>IF('GPA Calculator Data Example'!C168="","",'GPA Calculator Data Example'!C168)</f>
        <v/>
      </c>
      <c r="D168" s="179" t="str">
        <f>IF('GPA Calculator Data Example'!E168="","",'GPA Calculator Data Example'!E168)</f>
        <v/>
      </c>
      <c r="E168" s="180" t="str">
        <f>IF('GPA Calculator Data Example'!N168="","",'GPA Calculator Data Example'!N168)</f>
        <v/>
      </c>
      <c r="F168" s="180" t="str">
        <f>IF('GPA Calculator Data Example'!O168="","",'GPA Calculator Data Example'!O168)</f>
        <v/>
      </c>
      <c r="G168" s="180" t="str">
        <f>IF('GPA Calculator Data Example'!P168="","",'GPA Calculator Data Example'!P168)</f>
        <v/>
      </c>
      <c r="H168" s="181" t="str">
        <f>IF('GPA Calculator Data Example'!R168="","",'GPA Calculator Data Example'!R168)</f>
        <v/>
      </c>
      <c r="I168" s="171" t="str">
        <f>IF('GPA Calculator Data Example'!AA168="","",'GPA Calculator Data Example'!AA168)</f>
        <v/>
      </c>
      <c r="J168" s="171" t="str">
        <f>IF('GPA Calculator Data Example'!AB168="","",'GPA Calculator Data Example'!AB168)</f>
        <v/>
      </c>
      <c r="K168" s="171" t="str">
        <f>IF('GPA Calculator Data Example'!AC168="","",'GPA Calculator Data Example'!AC168)</f>
        <v/>
      </c>
      <c r="L168" s="179" t="str">
        <f>IF('GPA Calculator Data Example'!AE168="","",'GPA Calculator Data Example'!AE168)</f>
        <v/>
      </c>
      <c r="M168" s="180" t="str">
        <f>IF('GPA Calculator Data Example'!AN168="","",'GPA Calculator Data Example'!AN168)</f>
        <v/>
      </c>
      <c r="N168" s="180" t="str">
        <f>IF('GPA Calculator Data Example'!AO168="","",'GPA Calculator Data Example'!AO168)</f>
        <v/>
      </c>
      <c r="O168" s="180" t="str">
        <f>IF('GPA Calculator Data Example'!AP168="","",'GPA Calculator Data Example'!AP168)</f>
        <v/>
      </c>
      <c r="P168" s="181" t="str">
        <f>IF('GPA Calculator Data Example'!AR168="","",'GPA Calculator Data Example'!AR168)</f>
        <v/>
      </c>
      <c r="Q168" s="171" t="str">
        <f>IF('GPA Calculator Data Example'!BA168="","",'GPA Calculator Data Example'!BA168)</f>
        <v/>
      </c>
      <c r="R168" s="171" t="str">
        <f>IF('GPA Calculator Data Example'!BB168="","",'GPA Calculator Data Example'!BB168)</f>
        <v/>
      </c>
      <c r="S168" s="171" t="str">
        <f>IF('GPA Calculator Data Example'!BC168="","",'GPA Calculator Data Example'!BC168)</f>
        <v/>
      </c>
      <c r="T168" s="179" t="str">
        <f>IF('GPA Calculator Data Example'!BE168="","",'GPA Calculator Data Example'!BE168)</f>
        <v/>
      </c>
      <c r="U168" s="180" t="str">
        <f>IF('GPA Calculator Data Example'!BN168="","",'GPA Calculator Data Example'!BN168)</f>
        <v/>
      </c>
      <c r="V168" s="180" t="str">
        <f>IF('GPA Calculator Data Example'!BO168="","",'GPA Calculator Data Example'!BO168)</f>
        <v/>
      </c>
      <c r="W168" s="180" t="str">
        <f>IF('GPA Calculator Data Example'!BP168="","",'GPA Calculator Data Example'!BP168)</f>
        <v/>
      </c>
      <c r="X168" s="181" t="str">
        <f>IF('GPA Calculator Data Example'!BR168="","",'GPA Calculator Data Example'!BR168)</f>
        <v/>
      </c>
      <c r="Y168" s="171" t="str">
        <f>IF('GPA Calculator Data Example'!CA168="","",'GPA Calculator Data Example'!CA168)</f>
        <v/>
      </c>
      <c r="Z168" s="171" t="str">
        <f>IF('GPA Calculator Data Example'!CB168="","",'GPA Calculator Data Example'!CB168)</f>
        <v/>
      </c>
      <c r="AA168" s="171" t="str">
        <f>IF('GPA Calculator Data Example'!CC168="","",'GPA Calculator Data Example'!CC168)</f>
        <v/>
      </c>
      <c r="AB168" s="179" t="str">
        <f>IF('GPA Calculator Data Example'!CE168="","",'GPA Calculator Data Example'!CE168)</f>
        <v/>
      </c>
      <c r="AC168" s="180" t="str">
        <f>IF('GPA Calculator Data Example'!CN168="","",'GPA Calculator Data Example'!CN168)</f>
        <v/>
      </c>
      <c r="AD168" s="180" t="str">
        <f>IF('GPA Calculator Data Example'!CO168="","",'GPA Calculator Data Example'!CO168)</f>
        <v/>
      </c>
      <c r="AE168" s="180" t="str">
        <f>IF('GPA Calculator Data Example'!CP168="","",'GPA Calculator Data Example'!CP168)</f>
        <v/>
      </c>
      <c r="AF168" s="181" t="str">
        <f>IF('GPA Calculator Data Example'!CR168="","",'GPA Calculator Data Example'!CR168)</f>
        <v/>
      </c>
      <c r="AG168" s="171" t="str">
        <f>IF('GPA Calculator Data Example'!DA168="","",'GPA Calculator Data Example'!DA168)</f>
        <v/>
      </c>
      <c r="AH168" s="171" t="str">
        <f>IF('GPA Calculator Data Example'!DB168="","",'GPA Calculator Data Example'!DB168)</f>
        <v/>
      </c>
      <c r="AI168" s="171" t="str">
        <f>IF('GPA Calculator Data Example'!DC168="","",'GPA Calculator Data Example'!DC168)</f>
        <v/>
      </c>
    </row>
    <row r="169" spans="1:35" ht="14.25" customHeight="1" x14ac:dyDescent="0.3">
      <c r="A169" s="167" t="str">
        <f>IF('GPA Calculator Data Example'!A169="","",'GPA Calculator Data Example'!A169)</f>
        <v/>
      </c>
      <c r="B169" s="110" t="str">
        <f>IF('GPA Calculator Data Example'!B169="","",'GPA Calculator Data Example'!B169)</f>
        <v/>
      </c>
      <c r="C169" s="110" t="str">
        <f>IF('GPA Calculator Data Example'!C169="","",'GPA Calculator Data Example'!C169)</f>
        <v/>
      </c>
      <c r="D169" s="179" t="str">
        <f>IF('GPA Calculator Data Example'!E169="","",'GPA Calculator Data Example'!E169)</f>
        <v/>
      </c>
      <c r="E169" s="180" t="str">
        <f>IF('GPA Calculator Data Example'!N169="","",'GPA Calculator Data Example'!N169)</f>
        <v/>
      </c>
      <c r="F169" s="180" t="str">
        <f>IF('GPA Calculator Data Example'!O169="","",'GPA Calculator Data Example'!O169)</f>
        <v/>
      </c>
      <c r="G169" s="180" t="str">
        <f>IF('GPA Calculator Data Example'!P169="","",'GPA Calculator Data Example'!P169)</f>
        <v/>
      </c>
      <c r="H169" s="181" t="str">
        <f>IF('GPA Calculator Data Example'!R169="","",'GPA Calculator Data Example'!R169)</f>
        <v/>
      </c>
      <c r="I169" s="171" t="str">
        <f>IF('GPA Calculator Data Example'!AA169="","",'GPA Calculator Data Example'!AA169)</f>
        <v/>
      </c>
      <c r="J169" s="171" t="str">
        <f>IF('GPA Calculator Data Example'!AB169="","",'GPA Calculator Data Example'!AB169)</f>
        <v/>
      </c>
      <c r="K169" s="171" t="str">
        <f>IF('GPA Calculator Data Example'!AC169="","",'GPA Calculator Data Example'!AC169)</f>
        <v/>
      </c>
      <c r="L169" s="179" t="str">
        <f>IF('GPA Calculator Data Example'!AE169="","",'GPA Calculator Data Example'!AE169)</f>
        <v/>
      </c>
      <c r="M169" s="180" t="str">
        <f>IF('GPA Calculator Data Example'!AN169="","",'GPA Calculator Data Example'!AN169)</f>
        <v/>
      </c>
      <c r="N169" s="180" t="str">
        <f>IF('GPA Calculator Data Example'!AO169="","",'GPA Calculator Data Example'!AO169)</f>
        <v/>
      </c>
      <c r="O169" s="180" t="str">
        <f>IF('GPA Calculator Data Example'!AP169="","",'GPA Calculator Data Example'!AP169)</f>
        <v/>
      </c>
      <c r="P169" s="181" t="str">
        <f>IF('GPA Calculator Data Example'!AR169="","",'GPA Calculator Data Example'!AR169)</f>
        <v/>
      </c>
      <c r="Q169" s="171" t="str">
        <f>IF('GPA Calculator Data Example'!BA169="","",'GPA Calculator Data Example'!BA169)</f>
        <v/>
      </c>
      <c r="R169" s="171" t="str">
        <f>IF('GPA Calculator Data Example'!BB169="","",'GPA Calculator Data Example'!BB169)</f>
        <v/>
      </c>
      <c r="S169" s="171" t="str">
        <f>IF('GPA Calculator Data Example'!BC169="","",'GPA Calculator Data Example'!BC169)</f>
        <v/>
      </c>
      <c r="T169" s="179" t="str">
        <f>IF('GPA Calculator Data Example'!BE169="","",'GPA Calculator Data Example'!BE169)</f>
        <v/>
      </c>
      <c r="U169" s="180" t="str">
        <f>IF('GPA Calculator Data Example'!BN169="","",'GPA Calculator Data Example'!BN169)</f>
        <v/>
      </c>
      <c r="V169" s="180" t="str">
        <f>IF('GPA Calculator Data Example'!BO169="","",'GPA Calculator Data Example'!BO169)</f>
        <v/>
      </c>
      <c r="W169" s="180" t="str">
        <f>IF('GPA Calculator Data Example'!BP169="","",'GPA Calculator Data Example'!BP169)</f>
        <v/>
      </c>
      <c r="X169" s="181" t="str">
        <f>IF('GPA Calculator Data Example'!BR169="","",'GPA Calculator Data Example'!BR169)</f>
        <v/>
      </c>
      <c r="Y169" s="171" t="str">
        <f>IF('GPA Calculator Data Example'!CA169="","",'GPA Calculator Data Example'!CA169)</f>
        <v/>
      </c>
      <c r="Z169" s="171" t="str">
        <f>IF('GPA Calculator Data Example'!CB169="","",'GPA Calculator Data Example'!CB169)</f>
        <v/>
      </c>
      <c r="AA169" s="171" t="str">
        <f>IF('GPA Calculator Data Example'!CC169="","",'GPA Calculator Data Example'!CC169)</f>
        <v/>
      </c>
      <c r="AB169" s="179" t="str">
        <f>IF('GPA Calculator Data Example'!CE169="","",'GPA Calculator Data Example'!CE169)</f>
        <v/>
      </c>
      <c r="AC169" s="180" t="str">
        <f>IF('GPA Calculator Data Example'!CN169="","",'GPA Calculator Data Example'!CN169)</f>
        <v/>
      </c>
      <c r="AD169" s="180" t="str">
        <f>IF('GPA Calculator Data Example'!CO169="","",'GPA Calculator Data Example'!CO169)</f>
        <v/>
      </c>
      <c r="AE169" s="180" t="str">
        <f>IF('GPA Calculator Data Example'!CP169="","",'GPA Calculator Data Example'!CP169)</f>
        <v/>
      </c>
      <c r="AF169" s="181" t="str">
        <f>IF('GPA Calculator Data Example'!CR169="","",'GPA Calculator Data Example'!CR169)</f>
        <v/>
      </c>
      <c r="AG169" s="171" t="str">
        <f>IF('GPA Calculator Data Example'!DA169="","",'GPA Calculator Data Example'!DA169)</f>
        <v/>
      </c>
      <c r="AH169" s="171" t="str">
        <f>IF('GPA Calculator Data Example'!DB169="","",'GPA Calculator Data Example'!DB169)</f>
        <v/>
      </c>
      <c r="AI169" s="171" t="str">
        <f>IF('GPA Calculator Data Example'!DC169="","",'GPA Calculator Data Example'!DC169)</f>
        <v/>
      </c>
    </row>
    <row r="170" spans="1:35" ht="14.25" customHeight="1" x14ac:dyDescent="0.3">
      <c r="A170" s="167" t="str">
        <f>IF('GPA Calculator Data Example'!A170="","",'GPA Calculator Data Example'!A170)</f>
        <v/>
      </c>
      <c r="B170" s="110" t="str">
        <f>IF('GPA Calculator Data Example'!B170="","",'GPA Calculator Data Example'!B170)</f>
        <v/>
      </c>
      <c r="C170" s="110" t="str">
        <f>IF('GPA Calculator Data Example'!C170="","",'GPA Calculator Data Example'!C170)</f>
        <v/>
      </c>
      <c r="D170" s="179" t="str">
        <f>IF('GPA Calculator Data Example'!E170="","",'GPA Calculator Data Example'!E170)</f>
        <v/>
      </c>
      <c r="E170" s="180" t="str">
        <f>IF('GPA Calculator Data Example'!N170="","",'GPA Calculator Data Example'!N170)</f>
        <v/>
      </c>
      <c r="F170" s="180" t="str">
        <f>IF('GPA Calculator Data Example'!O170="","",'GPA Calculator Data Example'!O170)</f>
        <v/>
      </c>
      <c r="G170" s="180" t="str">
        <f>IF('GPA Calculator Data Example'!P170="","",'GPA Calculator Data Example'!P170)</f>
        <v/>
      </c>
      <c r="H170" s="181" t="str">
        <f>IF('GPA Calculator Data Example'!R170="","",'GPA Calculator Data Example'!R170)</f>
        <v/>
      </c>
      <c r="I170" s="171" t="str">
        <f>IF('GPA Calculator Data Example'!AA170="","",'GPA Calculator Data Example'!AA170)</f>
        <v/>
      </c>
      <c r="J170" s="171" t="str">
        <f>IF('GPA Calculator Data Example'!AB170="","",'GPA Calculator Data Example'!AB170)</f>
        <v/>
      </c>
      <c r="K170" s="171" t="str">
        <f>IF('GPA Calculator Data Example'!AC170="","",'GPA Calculator Data Example'!AC170)</f>
        <v/>
      </c>
      <c r="L170" s="179" t="str">
        <f>IF('GPA Calculator Data Example'!AE170="","",'GPA Calculator Data Example'!AE170)</f>
        <v/>
      </c>
      <c r="M170" s="180" t="str">
        <f>IF('GPA Calculator Data Example'!AN170="","",'GPA Calculator Data Example'!AN170)</f>
        <v/>
      </c>
      <c r="N170" s="180" t="str">
        <f>IF('GPA Calculator Data Example'!AO170="","",'GPA Calculator Data Example'!AO170)</f>
        <v/>
      </c>
      <c r="O170" s="180" t="str">
        <f>IF('GPA Calculator Data Example'!AP170="","",'GPA Calculator Data Example'!AP170)</f>
        <v/>
      </c>
      <c r="P170" s="181" t="str">
        <f>IF('GPA Calculator Data Example'!AR170="","",'GPA Calculator Data Example'!AR170)</f>
        <v/>
      </c>
      <c r="Q170" s="171" t="str">
        <f>IF('GPA Calculator Data Example'!BA170="","",'GPA Calculator Data Example'!BA170)</f>
        <v/>
      </c>
      <c r="R170" s="171" t="str">
        <f>IF('GPA Calculator Data Example'!BB170="","",'GPA Calculator Data Example'!BB170)</f>
        <v/>
      </c>
      <c r="S170" s="171" t="str">
        <f>IF('GPA Calculator Data Example'!BC170="","",'GPA Calculator Data Example'!BC170)</f>
        <v/>
      </c>
      <c r="T170" s="179" t="str">
        <f>IF('GPA Calculator Data Example'!BE170="","",'GPA Calculator Data Example'!BE170)</f>
        <v/>
      </c>
      <c r="U170" s="180" t="str">
        <f>IF('GPA Calculator Data Example'!BN170="","",'GPA Calculator Data Example'!BN170)</f>
        <v/>
      </c>
      <c r="V170" s="180" t="str">
        <f>IF('GPA Calculator Data Example'!BO170="","",'GPA Calculator Data Example'!BO170)</f>
        <v/>
      </c>
      <c r="W170" s="180" t="str">
        <f>IF('GPA Calculator Data Example'!BP170="","",'GPA Calculator Data Example'!BP170)</f>
        <v/>
      </c>
      <c r="X170" s="181" t="str">
        <f>IF('GPA Calculator Data Example'!BR170="","",'GPA Calculator Data Example'!BR170)</f>
        <v/>
      </c>
      <c r="Y170" s="171" t="str">
        <f>IF('GPA Calculator Data Example'!CA170="","",'GPA Calculator Data Example'!CA170)</f>
        <v/>
      </c>
      <c r="Z170" s="171" t="str">
        <f>IF('GPA Calculator Data Example'!CB170="","",'GPA Calculator Data Example'!CB170)</f>
        <v/>
      </c>
      <c r="AA170" s="171" t="str">
        <f>IF('GPA Calculator Data Example'!CC170="","",'GPA Calculator Data Example'!CC170)</f>
        <v/>
      </c>
      <c r="AB170" s="179" t="str">
        <f>IF('GPA Calculator Data Example'!CE170="","",'GPA Calculator Data Example'!CE170)</f>
        <v/>
      </c>
      <c r="AC170" s="180" t="str">
        <f>IF('GPA Calculator Data Example'!CN170="","",'GPA Calculator Data Example'!CN170)</f>
        <v/>
      </c>
      <c r="AD170" s="180" t="str">
        <f>IF('GPA Calculator Data Example'!CO170="","",'GPA Calculator Data Example'!CO170)</f>
        <v/>
      </c>
      <c r="AE170" s="180" t="str">
        <f>IF('GPA Calculator Data Example'!CP170="","",'GPA Calculator Data Example'!CP170)</f>
        <v/>
      </c>
      <c r="AF170" s="181" t="str">
        <f>IF('GPA Calculator Data Example'!CR170="","",'GPA Calculator Data Example'!CR170)</f>
        <v/>
      </c>
      <c r="AG170" s="171" t="str">
        <f>IF('GPA Calculator Data Example'!DA170="","",'GPA Calculator Data Example'!DA170)</f>
        <v/>
      </c>
      <c r="AH170" s="171" t="str">
        <f>IF('GPA Calculator Data Example'!DB170="","",'GPA Calculator Data Example'!DB170)</f>
        <v/>
      </c>
      <c r="AI170" s="171" t="str">
        <f>IF('GPA Calculator Data Example'!DC170="","",'GPA Calculator Data Example'!DC170)</f>
        <v/>
      </c>
    </row>
    <row r="171" spans="1:35" ht="14.25" customHeight="1" x14ac:dyDescent="0.3">
      <c r="A171" s="167" t="str">
        <f>IF('GPA Calculator Data Example'!A171="","",'GPA Calculator Data Example'!A171)</f>
        <v/>
      </c>
      <c r="B171" s="110" t="str">
        <f>IF('GPA Calculator Data Example'!B171="","",'GPA Calculator Data Example'!B171)</f>
        <v/>
      </c>
      <c r="C171" s="110" t="str">
        <f>IF('GPA Calculator Data Example'!C171="","",'GPA Calculator Data Example'!C171)</f>
        <v/>
      </c>
      <c r="D171" s="179" t="str">
        <f>IF('GPA Calculator Data Example'!E171="","",'GPA Calculator Data Example'!E171)</f>
        <v/>
      </c>
      <c r="E171" s="180" t="str">
        <f>IF('GPA Calculator Data Example'!N171="","",'GPA Calculator Data Example'!N171)</f>
        <v/>
      </c>
      <c r="F171" s="180" t="str">
        <f>IF('GPA Calculator Data Example'!O171="","",'GPA Calculator Data Example'!O171)</f>
        <v/>
      </c>
      <c r="G171" s="180" t="str">
        <f>IF('GPA Calculator Data Example'!P171="","",'GPA Calculator Data Example'!P171)</f>
        <v/>
      </c>
      <c r="H171" s="181" t="str">
        <f>IF('GPA Calculator Data Example'!R171="","",'GPA Calculator Data Example'!R171)</f>
        <v/>
      </c>
      <c r="I171" s="171" t="str">
        <f>IF('GPA Calculator Data Example'!AA171="","",'GPA Calculator Data Example'!AA171)</f>
        <v/>
      </c>
      <c r="J171" s="171" t="str">
        <f>IF('GPA Calculator Data Example'!AB171="","",'GPA Calculator Data Example'!AB171)</f>
        <v/>
      </c>
      <c r="K171" s="171" t="str">
        <f>IF('GPA Calculator Data Example'!AC171="","",'GPA Calculator Data Example'!AC171)</f>
        <v/>
      </c>
      <c r="L171" s="179" t="str">
        <f>IF('GPA Calculator Data Example'!AE171="","",'GPA Calculator Data Example'!AE171)</f>
        <v/>
      </c>
      <c r="M171" s="180" t="str">
        <f>IF('GPA Calculator Data Example'!AN171="","",'GPA Calculator Data Example'!AN171)</f>
        <v/>
      </c>
      <c r="N171" s="180" t="str">
        <f>IF('GPA Calculator Data Example'!AO171="","",'GPA Calculator Data Example'!AO171)</f>
        <v/>
      </c>
      <c r="O171" s="180" t="str">
        <f>IF('GPA Calculator Data Example'!AP171="","",'GPA Calculator Data Example'!AP171)</f>
        <v/>
      </c>
      <c r="P171" s="181" t="str">
        <f>IF('GPA Calculator Data Example'!AR171="","",'GPA Calculator Data Example'!AR171)</f>
        <v/>
      </c>
      <c r="Q171" s="171" t="str">
        <f>IF('GPA Calculator Data Example'!BA171="","",'GPA Calculator Data Example'!BA171)</f>
        <v/>
      </c>
      <c r="R171" s="171" t="str">
        <f>IF('GPA Calculator Data Example'!BB171="","",'GPA Calculator Data Example'!BB171)</f>
        <v/>
      </c>
      <c r="S171" s="171" t="str">
        <f>IF('GPA Calculator Data Example'!BC171="","",'GPA Calculator Data Example'!BC171)</f>
        <v/>
      </c>
      <c r="T171" s="179" t="str">
        <f>IF('GPA Calculator Data Example'!BE171="","",'GPA Calculator Data Example'!BE171)</f>
        <v/>
      </c>
      <c r="U171" s="180" t="str">
        <f>IF('GPA Calculator Data Example'!BN171="","",'GPA Calculator Data Example'!BN171)</f>
        <v/>
      </c>
      <c r="V171" s="180" t="str">
        <f>IF('GPA Calculator Data Example'!BO171="","",'GPA Calculator Data Example'!BO171)</f>
        <v/>
      </c>
      <c r="W171" s="180" t="str">
        <f>IF('GPA Calculator Data Example'!BP171="","",'GPA Calculator Data Example'!BP171)</f>
        <v/>
      </c>
      <c r="X171" s="181" t="str">
        <f>IF('GPA Calculator Data Example'!BR171="","",'GPA Calculator Data Example'!BR171)</f>
        <v/>
      </c>
      <c r="Y171" s="171" t="str">
        <f>IF('GPA Calculator Data Example'!CA171="","",'GPA Calculator Data Example'!CA171)</f>
        <v/>
      </c>
      <c r="Z171" s="171" t="str">
        <f>IF('GPA Calculator Data Example'!CB171="","",'GPA Calculator Data Example'!CB171)</f>
        <v/>
      </c>
      <c r="AA171" s="171" t="str">
        <f>IF('GPA Calculator Data Example'!CC171="","",'GPA Calculator Data Example'!CC171)</f>
        <v/>
      </c>
      <c r="AB171" s="179" t="str">
        <f>IF('GPA Calculator Data Example'!CE171="","",'GPA Calculator Data Example'!CE171)</f>
        <v/>
      </c>
      <c r="AC171" s="180" t="str">
        <f>IF('GPA Calculator Data Example'!CN171="","",'GPA Calculator Data Example'!CN171)</f>
        <v/>
      </c>
      <c r="AD171" s="180" t="str">
        <f>IF('GPA Calculator Data Example'!CO171="","",'GPA Calculator Data Example'!CO171)</f>
        <v/>
      </c>
      <c r="AE171" s="180" t="str">
        <f>IF('GPA Calculator Data Example'!CP171="","",'GPA Calculator Data Example'!CP171)</f>
        <v/>
      </c>
      <c r="AF171" s="181" t="str">
        <f>IF('GPA Calculator Data Example'!CR171="","",'GPA Calculator Data Example'!CR171)</f>
        <v/>
      </c>
      <c r="AG171" s="171" t="str">
        <f>IF('GPA Calculator Data Example'!DA171="","",'GPA Calculator Data Example'!DA171)</f>
        <v/>
      </c>
      <c r="AH171" s="171" t="str">
        <f>IF('GPA Calculator Data Example'!DB171="","",'GPA Calculator Data Example'!DB171)</f>
        <v/>
      </c>
      <c r="AI171" s="171" t="str">
        <f>IF('GPA Calculator Data Example'!DC171="","",'GPA Calculator Data Example'!DC171)</f>
        <v/>
      </c>
    </row>
    <row r="172" spans="1:35" ht="14.25" customHeight="1" x14ac:dyDescent="0.3">
      <c r="A172" s="167" t="str">
        <f>IF('GPA Calculator Data Example'!A172="","",'GPA Calculator Data Example'!A172)</f>
        <v/>
      </c>
      <c r="B172" s="110" t="str">
        <f>IF('GPA Calculator Data Example'!B172="","",'GPA Calculator Data Example'!B172)</f>
        <v/>
      </c>
      <c r="C172" s="110" t="str">
        <f>IF('GPA Calculator Data Example'!C172="","",'GPA Calculator Data Example'!C172)</f>
        <v/>
      </c>
      <c r="D172" s="179" t="str">
        <f>IF('GPA Calculator Data Example'!E172="","",'GPA Calculator Data Example'!E172)</f>
        <v/>
      </c>
      <c r="E172" s="180" t="str">
        <f>IF('GPA Calculator Data Example'!N172="","",'GPA Calculator Data Example'!N172)</f>
        <v/>
      </c>
      <c r="F172" s="180" t="str">
        <f>IF('GPA Calculator Data Example'!O172="","",'GPA Calculator Data Example'!O172)</f>
        <v/>
      </c>
      <c r="G172" s="180" t="str">
        <f>IF('GPA Calculator Data Example'!P172="","",'GPA Calculator Data Example'!P172)</f>
        <v/>
      </c>
      <c r="H172" s="181" t="str">
        <f>IF('GPA Calculator Data Example'!R172="","",'GPA Calculator Data Example'!R172)</f>
        <v/>
      </c>
      <c r="I172" s="171" t="str">
        <f>IF('GPA Calculator Data Example'!AA172="","",'GPA Calculator Data Example'!AA172)</f>
        <v/>
      </c>
      <c r="J172" s="171" t="str">
        <f>IF('GPA Calculator Data Example'!AB172="","",'GPA Calculator Data Example'!AB172)</f>
        <v/>
      </c>
      <c r="K172" s="171" t="str">
        <f>IF('GPA Calculator Data Example'!AC172="","",'GPA Calculator Data Example'!AC172)</f>
        <v/>
      </c>
      <c r="L172" s="179" t="str">
        <f>IF('GPA Calculator Data Example'!AE172="","",'GPA Calculator Data Example'!AE172)</f>
        <v/>
      </c>
      <c r="M172" s="180" t="str">
        <f>IF('GPA Calculator Data Example'!AN172="","",'GPA Calculator Data Example'!AN172)</f>
        <v/>
      </c>
      <c r="N172" s="180" t="str">
        <f>IF('GPA Calculator Data Example'!AO172="","",'GPA Calculator Data Example'!AO172)</f>
        <v/>
      </c>
      <c r="O172" s="180" t="str">
        <f>IF('GPA Calculator Data Example'!AP172="","",'GPA Calculator Data Example'!AP172)</f>
        <v/>
      </c>
      <c r="P172" s="181" t="str">
        <f>IF('GPA Calculator Data Example'!AR172="","",'GPA Calculator Data Example'!AR172)</f>
        <v/>
      </c>
      <c r="Q172" s="171" t="str">
        <f>IF('GPA Calculator Data Example'!BA172="","",'GPA Calculator Data Example'!BA172)</f>
        <v/>
      </c>
      <c r="R172" s="171" t="str">
        <f>IF('GPA Calculator Data Example'!BB172="","",'GPA Calculator Data Example'!BB172)</f>
        <v/>
      </c>
      <c r="S172" s="171" t="str">
        <f>IF('GPA Calculator Data Example'!BC172="","",'GPA Calculator Data Example'!BC172)</f>
        <v/>
      </c>
      <c r="T172" s="179" t="str">
        <f>IF('GPA Calculator Data Example'!BE172="","",'GPA Calculator Data Example'!BE172)</f>
        <v/>
      </c>
      <c r="U172" s="180" t="str">
        <f>IF('GPA Calculator Data Example'!BN172="","",'GPA Calculator Data Example'!BN172)</f>
        <v/>
      </c>
      <c r="V172" s="180" t="str">
        <f>IF('GPA Calculator Data Example'!BO172="","",'GPA Calculator Data Example'!BO172)</f>
        <v/>
      </c>
      <c r="W172" s="180" t="str">
        <f>IF('GPA Calculator Data Example'!BP172="","",'GPA Calculator Data Example'!BP172)</f>
        <v/>
      </c>
      <c r="X172" s="181" t="str">
        <f>IF('GPA Calculator Data Example'!BR172="","",'GPA Calculator Data Example'!BR172)</f>
        <v/>
      </c>
      <c r="Y172" s="171" t="str">
        <f>IF('GPA Calculator Data Example'!CA172="","",'GPA Calculator Data Example'!CA172)</f>
        <v/>
      </c>
      <c r="Z172" s="171" t="str">
        <f>IF('GPA Calculator Data Example'!CB172="","",'GPA Calculator Data Example'!CB172)</f>
        <v/>
      </c>
      <c r="AA172" s="171" t="str">
        <f>IF('GPA Calculator Data Example'!CC172="","",'GPA Calculator Data Example'!CC172)</f>
        <v/>
      </c>
      <c r="AB172" s="179" t="str">
        <f>IF('GPA Calculator Data Example'!CE172="","",'GPA Calculator Data Example'!CE172)</f>
        <v/>
      </c>
      <c r="AC172" s="180" t="str">
        <f>IF('GPA Calculator Data Example'!CN172="","",'GPA Calculator Data Example'!CN172)</f>
        <v/>
      </c>
      <c r="AD172" s="180" t="str">
        <f>IF('GPA Calculator Data Example'!CO172="","",'GPA Calculator Data Example'!CO172)</f>
        <v/>
      </c>
      <c r="AE172" s="180" t="str">
        <f>IF('GPA Calculator Data Example'!CP172="","",'GPA Calculator Data Example'!CP172)</f>
        <v/>
      </c>
      <c r="AF172" s="181" t="str">
        <f>IF('GPA Calculator Data Example'!CR172="","",'GPA Calculator Data Example'!CR172)</f>
        <v/>
      </c>
      <c r="AG172" s="171" t="str">
        <f>IF('GPA Calculator Data Example'!DA172="","",'GPA Calculator Data Example'!DA172)</f>
        <v/>
      </c>
      <c r="AH172" s="171" t="str">
        <f>IF('GPA Calculator Data Example'!DB172="","",'GPA Calculator Data Example'!DB172)</f>
        <v/>
      </c>
      <c r="AI172" s="171" t="str">
        <f>IF('GPA Calculator Data Example'!DC172="","",'GPA Calculator Data Example'!DC172)</f>
        <v/>
      </c>
    </row>
    <row r="173" spans="1:35" ht="14.25" customHeight="1" x14ac:dyDescent="0.3">
      <c r="A173" s="167" t="str">
        <f>IF('GPA Calculator Data Example'!A173="","",'GPA Calculator Data Example'!A173)</f>
        <v/>
      </c>
      <c r="B173" s="110" t="str">
        <f>IF('GPA Calculator Data Example'!B173="","",'GPA Calculator Data Example'!B173)</f>
        <v/>
      </c>
      <c r="C173" s="110" t="str">
        <f>IF('GPA Calculator Data Example'!C173="","",'GPA Calculator Data Example'!C173)</f>
        <v/>
      </c>
      <c r="D173" s="179" t="str">
        <f>IF('GPA Calculator Data Example'!E173="","",'GPA Calculator Data Example'!E173)</f>
        <v/>
      </c>
      <c r="E173" s="180" t="str">
        <f>IF('GPA Calculator Data Example'!N173="","",'GPA Calculator Data Example'!N173)</f>
        <v/>
      </c>
      <c r="F173" s="180" t="str">
        <f>IF('GPA Calculator Data Example'!O173="","",'GPA Calculator Data Example'!O173)</f>
        <v/>
      </c>
      <c r="G173" s="180" t="str">
        <f>IF('GPA Calculator Data Example'!P173="","",'GPA Calculator Data Example'!P173)</f>
        <v/>
      </c>
      <c r="H173" s="181" t="str">
        <f>IF('GPA Calculator Data Example'!R173="","",'GPA Calculator Data Example'!R173)</f>
        <v/>
      </c>
      <c r="I173" s="171" t="str">
        <f>IF('GPA Calculator Data Example'!AA173="","",'GPA Calculator Data Example'!AA173)</f>
        <v/>
      </c>
      <c r="J173" s="171" t="str">
        <f>IF('GPA Calculator Data Example'!AB173="","",'GPA Calculator Data Example'!AB173)</f>
        <v/>
      </c>
      <c r="K173" s="171" t="str">
        <f>IF('GPA Calculator Data Example'!AC173="","",'GPA Calculator Data Example'!AC173)</f>
        <v/>
      </c>
      <c r="L173" s="179" t="str">
        <f>IF('GPA Calculator Data Example'!AE173="","",'GPA Calculator Data Example'!AE173)</f>
        <v/>
      </c>
      <c r="M173" s="180" t="str">
        <f>IF('GPA Calculator Data Example'!AN173="","",'GPA Calculator Data Example'!AN173)</f>
        <v/>
      </c>
      <c r="N173" s="180" t="str">
        <f>IF('GPA Calculator Data Example'!AO173="","",'GPA Calculator Data Example'!AO173)</f>
        <v/>
      </c>
      <c r="O173" s="180" t="str">
        <f>IF('GPA Calculator Data Example'!AP173="","",'GPA Calculator Data Example'!AP173)</f>
        <v/>
      </c>
      <c r="P173" s="181" t="str">
        <f>IF('GPA Calculator Data Example'!AR173="","",'GPA Calculator Data Example'!AR173)</f>
        <v/>
      </c>
      <c r="Q173" s="171" t="str">
        <f>IF('GPA Calculator Data Example'!BA173="","",'GPA Calculator Data Example'!BA173)</f>
        <v/>
      </c>
      <c r="R173" s="171" t="str">
        <f>IF('GPA Calculator Data Example'!BB173="","",'GPA Calculator Data Example'!BB173)</f>
        <v/>
      </c>
      <c r="S173" s="171" t="str">
        <f>IF('GPA Calculator Data Example'!BC173="","",'GPA Calculator Data Example'!BC173)</f>
        <v/>
      </c>
      <c r="T173" s="179" t="str">
        <f>IF('GPA Calculator Data Example'!BE173="","",'GPA Calculator Data Example'!BE173)</f>
        <v/>
      </c>
      <c r="U173" s="180" t="str">
        <f>IF('GPA Calculator Data Example'!BN173="","",'GPA Calculator Data Example'!BN173)</f>
        <v/>
      </c>
      <c r="V173" s="180" t="str">
        <f>IF('GPA Calculator Data Example'!BO173="","",'GPA Calculator Data Example'!BO173)</f>
        <v/>
      </c>
      <c r="W173" s="180" t="str">
        <f>IF('GPA Calculator Data Example'!BP173="","",'GPA Calculator Data Example'!BP173)</f>
        <v/>
      </c>
      <c r="X173" s="181" t="str">
        <f>IF('GPA Calculator Data Example'!BR173="","",'GPA Calculator Data Example'!BR173)</f>
        <v/>
      </c>
      <c r="Y173" s="171" t="str">
        <f>IF('GPA Calculator Data Example'!CA173="","",'GPA Calculator Data Example'!CA173)</f>
        <v/>
      </c>
      <c r="Z173" s="171" t="str">
        <f>IF('GPA Calculator Data Example'!CB173="","",'GPA Calculator Data Example'!CB173)</f>
        <v/>
      </c>
      <c r="AA173" s="171" t="str">
        <f>IF('GPA Calculator Data Example'!CC173="","",'GPA Calculator Data Example'!CC173)</f>
        <v/>
      </c>
      <c r="AB173" s="179" t="str">
        <f>IF('GPA Calculator Data Example'!CE173="","",'GPA Calculator Data Example'!CE173)</f>
        <v/>
      </c>
      <c r="AC173" s="180" t="str">
        <f>IF('GPA Calculator Data Example'!CN173="","",'GPA Calculator Data Example'!CN173)</f>
        <v/>
      </c>
      <c r="AD173" s="180" t="str">
        <f>IF('GPA Calculator Data Example'!CO173="","",'GPA Calculator Data Example'!CO173)</f>
        <v/>
      </c>
      <c r="AE173" s="180" t="str">
        <f>IF('GPA Calculator Data Example'!CP173="","",'GPA Calculator Data Example'!CP173)</f>
        <v/>
      </c>
      <c r="AF173" s="181" t="str">
        <f>IF('GPA Calculator Data Example'!CR173="","",'GPA Calculator Data Example'!CR173)</f>
        <v/>
      </c>
      <c r="AG173" s="171" t="str">
        <f>IF('GPA Calculator Data Example'!DA173="","",'GPA Calculator Data Example'!DA173)</f>
        <v/>
      </c>
      <c r="AH173" s="171" t="str">
        <f>IF('GPA Calculator Data Example'!DB173="","",'GPA Calculator Data Example'!DB173)</f>
        <v/>
      </c>
      <c r="AI173" s="171" t="str">
        <f>IF('GPA Calculator Data Example'!DC173="","",'GPA Calculator Data Example'!DC173)</f>
        <v/>
      </c>
    </row>
    <row r="174" spans="1:35" ht="14.25" customHeight="1" x14ac:dyDescent="0.3">
      <c r="A174" s="167" t="str">
        <f>IF('GPA Calculator Data Example'!A174="","",'GPA Calculator Data Example'!A174)</f>
        <v/>
      </c>
      <c r="B174" s="110" t="str">
        <f>IF('GPA Calculator Data Example'!B174="","",'GPA Calculator Data Example'!B174)</f>
        <v/>
      </c>
      <c r="C174" s="110" t="str">
        <f>IF('GPA Calculator Data Example'!C174="","",'GPA Calculator Data Example'!C174)</f>
        <v/>
      </c>
      <c r="D174" s="179" t="str">
        <f>IF('GPA Calculator Data Example'!E174="","",'GPA Calculator Data Example'!E174)</f>
        <v/>
      </c>
      <c r="E174" s="180" t="str">
        <f>IF('GPA Calculator Data Example'!N174="","",'GPA Calculator Data Example'!N174)</f>
        <v/>
      </c>
      <c r="F174" s="180" t="str">
        <f>IF('GPA Calculator Data Example'!O174="","",'GPA Calculator Data Example'!O174)</f>
        <v/>
      </c>
      <c r="G174" s="180" t="str">
        <f>IF('GPA Calculator Data Example'!P174="","",'GPA Calculator Data Example'!P174)</f>
        <v/>
      </c>
      <c r="H174" s="181" t="str">
        <f>IF('GPA Calculator Data Example'!R174="","",'GPA Calculator Data Example'!R174)</f>
        <v/>
      </c>
      <c r="I174" s="171" t="str">
        <f>IF('GPA Calculator Data Example'!AA174="","",'GPA Calculator Data Example'!AA174)</f>
        <v/>
      </c>
      <c r="J174" s="171" t="str">
        <f>IF('GPA Calculator Data Example'!AB174="","",'GPA Calculator Data Example'!AB174)</f>
        <v/>
      </c>
      <c r="K174" s="171" t="str">
        <f>IF('GPA Calculator Data Example'!AC174="","",'GPA Calculator Data Example'!AC174)</f>
        <v/>
      </c>
      <c r="L174" s="179" t="str">
        <f>IF('GPA Calculator Data Example'!AE174="","",'GPA Calculator Data Example'!AE174)</f>
        <v/>
      </c>
      <c r="M174" s="180" t="str">
        <f>IF('GPA Calculator Data Example'!AN174="","",'GPA Calculator Data Example'!AN174)</f>
        <v/>
      </c>
      <c r="N174" s="180" t="str">
        <f>IF('GPA Calculator Data Example'!AO174="","",'GPA Calculator Data Example'!AO174)</f>
        <v/>
      </c>
      <c r="O174" s="180" t="str">
        <f>IF('GPA Calculator Data Example'!AP174="","",'GPA Calculator Data Example'!AP174)</f>
        <v/>
      </c>
      <c r="P174" s="181" t="str">
        <f>IF('GPA Calculator Data Example'!AR174="","",'GPA Calculator Data Example'!AR174)</f>
        <v/>
      </c>
      <c r="Q174" s="171" t="str">
        <f>IF('GPA Calculator Data Example'!BA174="","",'GPA Calculator Data Example'!BA174)</f>
        <v/>
      </c>
      <c r="R174" s="171" t="str">
        <f>IF('GPA Calculator Data Example'!BB174="","",'GPA Calculator Data Example'!BB174)</f>
        <v/>
      </c>
      <c r="S174" s="171" t="str">
        <f>IF('GPA Calculator Data Example'!BC174="","",'GPA Calculator Data Example'!BC174)</f>
        <v/>
      </c>
      <c r="T174" s="179" t="str">
        <f>IF('GPA Calculator Data Example'!BE174="","",'GPA Calculator Data Example'!BE174)</f>
        <v/>
      </c>
      <c r="U174" s="180" t="str">
        <f>IF('GPA Calculator Data Example'!BN174="","",'GPA Calculator Data Example'!BN174)</f>
        <v/>
      </c>
      <c r="V174" s="180" t="str">
        <f>IF('GPA Calculator Data Example'!BO174="","",'GPA Calculator Data Example'!BO174)</f>
        <v/>
      </c>
      <c r="W174" s="180" t="str">
        <f>IF('GPA Calculator Data Example'!BP174="","",'GPA Calculator Data Example'!BP174)</f>
        <v/>
      </c>
      <c r="X174" s="181" t="str">
        <f>IF('GPA Calculator Data Example'!BR174="","",'GPA Calculator Data Example'!BR174)</f>
        <v/>
      </c>
      <c r="Y174" s="171" t="str">
        <f>IF('GPA Calculator Data Example'!CA174="","",'GPA Calculator Data Example'!CA174)</f>
        <v/>
      </c>
      <c r="Z174" s="171" t="str">
        <f>IF('GPA Calculator Data Example'!CB174="","",'GPA Calculator Data Example'!CB174)</f>
        <v/>
      </c>
      <c r="AA174" s="171" t="str">
        <f>IF('GPA Calculator Data Example'!CC174="","",'GPA Calculator Data Example'!CC174)</f>
        <v/>
      </c>
      <c r="AB174" s="179" t="str">
        <f>IF('GPA Calculator Data Example'!CE174="","",'GPA Calculator Data Example'!CE174)</f>
        <v/>
      </c>
      <c r="AC174" s="180" t="str">
        <f>IF('GPA Calculator Data Example'!CN174="","",'GPA Calculator Data Example'!CN174)</f>
        <v/>
      </c>
      <c r="AD174" s="180" t="str">
        <f>IF('GPA Calculator Data Example'!CO174="","",'GPA Calculator Data Example'!CO174)</f>
        <v/>
      </c>
      <c r="AE174" s="180" t="str">
        <f>IF('GPA Calculator Data Example'!CP174="","",'GPA Calculator Data Example'!CP174)</f>
        <v/>
      </c>
      <c r="AF174" s="181" t="str">
        <f>IF('GPA Calculator Data Example'!CR174="","",'GPA Calculator Data Example'!CR174)</f>
        <v/>
      </c>
      <c r="AG174" s="171" t="str">
        <f>IF('GPA Calculator Data Example'!DA174="","",'GPA Calculator Data Example'!DA174)</f>
        <v/>
      </c>
      <c r="AH174" s="171" t="str">
        <f>IF('GPA Calculator Data Example'!DB174="","",'GPA Calculator Data Example'!DB174)</f>
        <v/>
      </c>
      <c r="AI174" s="171" t="str">
        <f>IF('GPA Calculator Data Example'!DC174="","",'GPA Calculator Data Example'!DC174)</f>
        <v/>
      </c>
    </row>
    <row r="175" spans="1:35" ht="14.25" customHeight="1" x14ac:dyDescent="0.3">
      <c r="A175" s="167" t="str">
        <f>IF('GPA Calculator Data Example'!A175="","",'GPA Calculator Data Example'!A175)</f>
        <v/>
      </c>
      <c r="B175" s="110" t="str">
        <f>IF('GPA Calculator Data Example'!B175="","",'GPA Calculator Data Example'!B175)</f>
        <v/>
      </c>
      <c r="C175" s="110" t="str">
        <f>IF('GPA Calculator Data Example'!C175="","",'GPA Calculator Data Example'!C175)</f>
        <v/>
      </c>
      <c r="D175" s="179" t="str">
        <f>IF('GPA Calculator Data Example'!E175="","",'GPA Calculator Data Example'!E175)</f>
        <v/>
      </c>
      <c r="E175" s="180" t="str">
        <f>IF('GPA Calculator Data Example'!N175="","",'GPA Calculator Data Example'!N175)</f>
        <v/>
      </c>
      <c r="F175" s="180" t="str">
        <f>IF('GPA Calculator Data Example'!O175="","",'GPA Calculator Data Example'!O175)</f>
        <v/>
      </c>
      <c r="G175" s="180" t="str">
        <f>IF('GPA Calculator Data Example'!P175="","",'GPA Calculator Data Example'!P175)</f>
        <v/>
      </c>
      <c r="H175" s="181" t="str">
        <f>IF('GPA Calculator Data Example'!R175="","",'GPA Calculator Data Example'!R175)</f>
        <v/>
      </c>
      <c r="I175" s="171" t="str">
        <f>IF('GPA Calculator Data Example'!AA175="","",'GPA Calculator Data Example'!AA175)</f>
        <v/>
      </c>
      <c r="J175" s="171" t="str">
        <f>IF('GPA Calculator Data Example'!AB175="","",'GPA Calculator Data Example'!AB175)</f>
        <v/>
      </c>
      <c r="K175" s="171" t="str">
        <f>IF('GPA Calculator Data Example'!AC175="","",'GPA Calculator Data Example'!AC175)</f>
        <v/>
      </c>
      <c r="L175" s="179" t="str">
        <f>IF('GPA Calculator Data Example'!AE175="","",'GPA Calculator Data Example'!AE175)</f>
        <v/>
      </c>
      <c r="M175" s="180" t="str">
        <f>IF('GPA Calculator Data Example'!AN175="","",'GPA Calculator Data Example'!AN175)</f>
        <v/>
      </c>
      <c r="N175" s="180" t="str">
        <f>IF('GPA Calculator Data Example'!AO175="","",'GPA Calculator Data Example'!AO175)</f>
        <v/>
      </c>
      <c r="O175" s="180" t="str">
        <f>IF('GPA Calculator Data Example'!AP175="","",'GPA Calculator Data Example'!AP175)</f>
        <v/>
      </c>
      <c r="P175" s="181" t="str">
        <f>IF('GPA Calculator Data Example'!AR175="","",'GPA Calculator Data Example'!AR175)</f>
        <v/>
      </c>
      <c r="Q175" s="171" t="str">
        <f>IF('GPA Calculator Data Example'!BA175="","",'GPA Calculator Data Example'!BA175)</f>
        <v/>
      </c>
      <c r="R175" s="171" t="str">
        <f>IF('GPA Calculator Data Example'!BB175="","",'GPA Calculator Data Example'!BB175)</f>
        <v/>
      </c>
      <c r="S175" s="171" t="str">
        <f>IF('GPA Calculator Data Example'!BC175="","",'GPA Calculator Data Example'!BC175)</f>
        <v/>
      </c>
      <c r="T175" s="179" t="str">
        <f>IF('GPA Calculator Data Example'!BE175="","",'GPA Calculator Data Example'!BE175)</f>
        <v/>
      </c>
      <c r="U175" s="180" t="str">
        <f>IF('GPA Calculator Data Example'!BN175="","",'GPA Calculator Data Example'!BN175)</f>
        <v/>
      </c>
      <c r="V175" s="180" t="str">
        <f>IF('GPA Calculator Data Example'!BO175="","",'GPA Calculator Data Example'!BO175)</f>
        <v/>
      </c>
      <c r="W175" s="180" t="str">
        <f>IF('GPA Calculator Data Example'!BP175="","",'GPA Calculator Data Example'!BP175)</f>
        <v/>
      </c>
      <c r="X175" s="181" t="str">
        <f>IF('GPA Calculator Data Example'!BR175="","",'GPA Calculator Data Example'!BR175)</f>
        <v/>
      </c>
      <c r="Y175" s="171" t="str">
        <f>IF('GPA Calculator Data Example'!CA175="","",'GPA Calculator Data Example'!CA175)</f>
        <v/>
      </c>
      <c r="Z175" s="171" t="str">
        <f>IF('GPA Calculator Data Example'!CB175="","",'GPA Calculator Data Example'!CB175)</f>
        <v/>
      </c>
      <c r="AA175" s="171" t="str">
        <f>IF('GPA Calculator Data Example'!CC175="","",'GPA Calculator Data Example'!CC175)</f>
        <v/>
      </c>
      <c r="AB175" s="179" t="str">
        <f>IF('GPA Calculator Data Example'!CE175="","",'GPA Calculator Data Example'!CE175)</f>
        <v/>
      </c>
      <c r="AC175" s="180" t="str">
        <f>IF('GPA Calculator Data Example'!CN175="","",'GPA Calculator Data Example'!CN175)</f>
        <v/>
      </c>
      <c r="AD175" s="180" t="str">
        <f>IF('GPA Calculator Data Example'!CO175="","",'GPA Calculator Data Example'!CO175)</f>
        <v/>
      </c>
      <c r="AE175" s="180" t="str">
        <f>IF('GPA Calculator Data Example'!CP175="","",'GPA Calculator Data Example'!CP175)</f>
        <v/>
      </c>
      <c r="AF175" s="181" t="str">
        <f>IF('GPA Calculator Data Example'!CR175="","",'GPA Calculator Data Example'!CR175)</f>
        <v/>
      </c>
      <c r="AG175" s="171" t="str">
        <f>IF('GPA Calculator Data Example'!DA175="","",'GPA Calculator Data Example'!DA175)</f>
        <v/>
      </c>
      <c r="AH175" s="171" t="str">
        <f>IF('GPA Calculator Data Example'!DB175="","",'GPA Calculator Data Example'!DB175)</f>
        <v/>
      </c>
      <c r="AI175" s="171" t="str">
        <f>IF('GPA Calculator Data Example'!DC175="","",'GPA Calculator Data Example'!DC175)</f>
        <v/>
      </c>
    </row>
    <row r="176" spans="1:35" ht="14.25" customHeight="1" x14ac:dyDescent="0.3">
      <c r="A176" s="167" t="str">
        <f>IF('GPA Calculator Data Example'!A176="","",'GPA Calculator Data Example'!A176)</f>
        <v/>
      </c>
      <c r="B176" s="110" t="str">
        <f>IF('GPA Calculator Data Example'!B176="","",'GPA Calculator Data Example'!B176)</f>
        <v/>
      </c>
      <c r="C176" s="110" t="str">
        <f>IF('GPA Calculator Data Example'!C176="","",'GPA Calculator Data Example'!C176)</f>
        <v/>
      </c>
      <c r="D176" s="179" t="str">
        <f>IF('GPA Calculator Data Example'!E176="","",'GPA Calculator Data Example'!E176)</f>
        <v/>
      </c>
      <c r="E176" s="180" t="str">
        <f>IF('GPA Calculator Data Example'!N176="","",'GPA Calculator Data Example'!N176)</f>
        <v/>
      </c>
      <c r="F176" s="180" t="str">
        <f>IF('GPA Calculator Data Example'!O176="","",'GPA Calculator Data Example'!O176)</f>
        <v/>
      </c>
      <c r="G176" s="180" t="str">
        <f>IF('GPA Calculator Data Example'!P176="","",'GPA Calculator Data Example'!P176)</f>
        <v/>
      </c>
      <c r="H176" s="181" t="str">
        <f>IF('GPA Calculator Data Example'!R176="","",'GPA Calculator Data Example'!R176)</f>
        <v/>
      </c>
      <c r="I176" s="171" t="str">
        <f>IF('GPA Calculator Data Example'!AA176="","",'GPA Calculator Data Example'!AA176)</f>
        <v/>
      </c>
      <c r="J176" s="171" t="str">
        <f>IF('GPA Calculator Data Example'!AB176="","",'GPA Calculator Data Example'!AB176)</f>
        <v/>
      </c>
      <c r="K176" s="171" t="str">
        <f>IF('GPA Calculator Data Example'!AC176="","",'GPA Calculator Data Example'!AC176)</f>
        <v/>
      </c>
      <c r="L176" s="179" t="str">
        <f>IF('GPA Calculator Data Example'!AE176="","",'GPA Calculator Data Example'!AE176)</f>
        <v/>
      </c>
      <c r="M176" s="180" t="str">
        <f>IF('GPA Calculator Data Example'!AN176="","",'GPA Calculator Data Example'!AN176)</f>
        <v/>
      </c>
      <c r="N176" s="180" t="str">
        <f>IF('GPA Calculator Data Example'!AO176="","",'GPA Calculator Data Example'!AO176)</f>
        <v/>
      </c>
      <c r="O176" s="180" t="str">
        <f>IF('GPA Calculator Data Example'!AP176="","",'GPA Calculator Data Example'!AP176)</f>
        <v/>
      </c>
      <c r="P176" s="181" t="str">
        <f>IF('GPA Calculator Data Example'!AR176="","",'GPA Calculator Data Example'!AR176)</f>
        <v/>
      </c>
      <c r="Q176" s="171" t="str">
        <f>IF('GPA Calculator Data Example'!BA176="","",'GPA Calculator Data Example'!BA176)</f>
        <v/>
      </c>
      <c r="R176" s="171" t="str">
        <f>IF('GPA Calculator Data Example'!BB176="","",'GPA Calculator Data Example'!BB176)</f>
        <v/>
      </c>
      <c r="S176" s="171" t="str">
        <f>IF('GPA Calculator Data Example'!BC176="","",'GPA Calculator Data Example'!BC176)</f>
        <v/>
      </c>
      <c r="T176" s="179" t="str">
        <f>IF('GPA Calculator Data Example'!BE176="","",'GPA Calculator Data Example'!BE176)</f>
        <v/>
      </c>
      <c r="U176" s="180" t="str">
        <f>IF('GPA Calculator Data Example'!BN176="","",'GPA Calculator Data Example'!BN176)</f>
        <v/>
      </c>
      <c r="V176" s="180" t="str">
        <f>IF('GPA Calculator Data Example'!BO176="","",'GPA Calculator Data Example'!BO176)</f>
        <v/>
      </c>
      <c r="W176" s="180" t="str">
        <f>IF('GPA Calculator Data Example'!BP176="","",'GPA Calculator Data Example'!BP176)</f>
        <v/>
      </c>
      <c r="X176" s="181" t="str">
        <f>IF('GPA Calculator Data Example'!BR176="","",'GPA Calculator Data Example'!BR176)</f>
        <v/>
      </c>
      <c r="Y176" s="171" t="str">
        <f>IF('GPA Calculator Data Example'!CA176="","",'GPA Calculator Data Example'!CA176)</f>
        <v/>
      </c>
      <c r="Z176" s="171" t="str">
        <f>IF('GPA Calculator Data Example'!CB176="","",'GPA Calculator Data Example'!CB176)</f>
        <v/>
      </c>
      <c r="AA176" s="171" t="str">
        <f>IF('GPA Calculator Data Example'!CC176="","",'GPA Calculator Data Example'!CC176)</f>
        <v/>
      </c>
      <c r="AB176" s="179" t="str">
        <f>IF('GPA Calculator Data Example'!CE176="","",'GPA Calculator Data Example'!CE176)</f>
        <v/>
      </c>
      <c r="AC176" s="180" t="str">
        <f>IF('GPA Calculator Data Example'!CN176="","",'GPA Calculator Data Example'!CN176)</f>
        <v/>
      </c>
      <c r="AD176" s="180" t="str">
        <f>IF('GPA Calculator Data Example'!CO176="","",'GPA Calculator Data Example'!CO176)</f>
        <v/>
      </c>
      <c r="AE176" s="180" t="str">
        <f>IF('GPA Calculator Data Example'!CP176="","",'GPA Calculator Data Example'!CP176)</f>
        <v/>
      </c>
      <c r="AF176" s="181" t="str">
        <f>IF('GPA Calculator Data Example'!CR176="","",'GPA Calculator Data Example'!CR176)</f>
        <v/>
      </c>
      <c r="AG176" s="171" t="str">
        <f>IF('GPA Calculator Data Example'!DA176="","",'GPA Calculator Data Example'!DA176)</f>
        <v/>
      </c>
      <c r="AH176" s="171" t="str">
        <f>IF('GPA Calculator Data Example'!DB176="","",'GPA Calculator Data Example'!DB176)</f>
        <v/>
      </c>
      <c r="AI176" s="171" t="str">
        <f>IF('GPA Calculator Data Example'!DC176="","",'GPA Calculator Data Example'!DC176)</f>
        <v/>
      </c>
    </row>
    <row r="177" spans="1:35" ht="14.25" customHeight="1" x14ac:dyDescent="0.3">
      <c r="A177" s="167" t="str">
        <f>IF('GPA Calculator Data Example'!A177="","",'GPA Calculator Data Example'!A177)</f>
        <v/>
      </c>
      <c r="B177" s="110" t="str">
        <f>IF('GPA Calculator Data Example'!B177="","",'GPA Calculator Data Example'!B177)</f>
        <v/>
      </c>
      <c r="C177" s="110" t="str">
        <f>IF('GPA Calculator Data Example'!C177="","",'GPA Calculator Data Example'!C177)</f>
        <v/>
      </c>
      <c r="D177" s="179" t="str">
        <f>IF('GPA Calculator Data Example'!E177="","",'GPA Calculator Data Example'!E177)</f>
        <v/>
      </c>
      <c r="E177" s="180" t="str">
        <f>IF('GPA Calculator Data Example'!N177="","",'GPA Calculator Data Example'!N177)</f>
        <v/>
      </c>
      <c r="F177" s="180" t="str">
        <f>IF('GPA Calculator Data Example'!O177="","",'GPA Calculator Data Example'!O177)</f>
        <v/>
      </c>
      <c r="G177" s="180" t="str">
        <f>IF('GPA Calculator Data Example'!P177="","",'GPA Calculator Data Example'!P177)</f>
        <v/>
      </c>
      <c r="H177" s="181" t="str">
        <f>IF('GPA Calculator Data Example'!R177="","",'GPA Calculator Data Example'!R177)</f>
        <v/>
      </c>
      <c r="I177" s="171" t="str">
        <f>IF('GPA Calculator Data Example'!AA177="","",'GPA Calculator Data Example'!AA177)</f>
        <v/>
      </c>
      <c r="J177" s="171" t="str">
        <f>IF('GPA Calculator Data Example'!AB177="","",'GPA Calculator Data Example'!AB177)</f>
        <v/>
      </c>
      <c r="K177" s="171" t="str">
        <f>IF('GPA Calculator Data Example'!AC177="","",'GPA Calculator Data Example'!AC177)</f>
        <v/>
      </c>
      <c r="L177" s="179" t="str">
        <f>IF('GPA Calculator Data Example'!AE177="","",'GPA Calculator Data Example'!AE177)</f>
        <v/>
      </c>
      <c r="M177" s="180" t="str">
        <f>IF('GPA Calculator Data Example'!AN177="","",'GPA Calculator Data Example'!AN177)</f>
        <v/>
      </c>
      <c r="N177" s="180" t="str">
        <f>IF('GPA Calculator Data Example'!AO177="","",'GPA Calculator Data Example'!AO177)</f>
        <v/>
      </c>
      <c r="O177" s="180" t="str">
        <f>IF('GPA Calculator Data Example'!AP177="","",'GPA Calculator Data Example'!AP177)</f>
        <v/>
      </c>
      <c r="P177" s="181" t="str">
        <f>IF('GPA Calculator Data Example'!AR177="","",'GPA Calculator Data Example'!AR177)</f>
        <v/>
      </c>
      <c r="Q177" s="171" t="str">
        <f>IF('GPA Calculator Data Example'!BA177="","",'GPA Calculator Data Example'!BA177)</f>
        <v/>
      </c>
      <c r="R177" s="171" t="str">
        <f>IF('GPA Calculator Data Example'!BB177="","",'GPA Calculator Data Example'!BB177)</f>
        <v/>
      </c>
      <c r="S177" s="171" t="str">
        <f>IF('GPA Calculator Data Example'!BC177="","",'GPA Calculator Data Example'!BC177)</f>
        <v/>
      </c>
      <c r="T177" s="179" t="str">
        <f>IF('GPA Calculator Data Example'!BE177="","",'GPA Calculator Data Example'!BE177)</f>
        <v/>
      </c>
      <c r="U177" s="180" t="str">
        <f>IF('GPA Calculator Data Example'!BN177="","",'GPA Calculator Data Example'!BN177)</f>
        <v/>
      </c>
      <c r="V177" s="180" t="str">
        <f>IF('GPA Calculator Data Example'!BO177="","",'GPA Calculator Data Example'!BO177)</f>
        <v/>
      </c>
      <c r="W177" s="180" t="str">
        <f>IF('GPA Calculator Data Example'!BP177="","",'GPA Calculator Data Example'!BP177)</f>
        <v/>
      </c>
      <c r="X177" s="181" t="str">
        <f>IF('GPA Calculator Data Example'!BR177="","",'GPA Calculator Data Example'!BR177)</f>
        <v/>
      </c>
      <c r="Y177" s="171" t="str">
        <f>IF('GPA Calculator Data Example'!CA177="","",'GPA Calculator Data Example'!CA177)</f>
        <v/>
      </c>
      <c r="Z177" s="171" t="str">
        <f>IF('GPA Calculator Data Example'!CB177="","",'GPA Calculator Data Example'!CB177)</f>
        <v/>
      </c>
      <c r="AA177" s="171" t="str">
        <f>IF('GPA Calculator Data Example'!CC177="","",'GPA Calculator Data Example'!CC177)</f>
        <v/>
      </c>
      <c r="AB177" s="179" t="str">
        <f>IF('GPA Calculator Data Example'!CE177="","",'GPA Calculator Data Example'!CE177)</f>
        <v/>
      </c>
      <c r="AC177" s="180" t="str">
        <f>IF('GPA Calculator Data Example'!CN177="","",'GPA Calculator Data Example'!CN177)</f>
        <v/>
      </c>
      <c r="AD177" s="180" t="str">
        <f>IF('GPA Calculator Data Example'!CO177="","",'GPA Calculator Data Example'!CO177)</f>
        <v/>
      </c>
      <c r="AE177" s="180" t="str">
        <f>IF('GPA Calculator Data Example'!CP177="","",'GPA Calculator Data Example'!CP177)</f>
        <v/>
      </c>
      <c r="AF177" s="181" t="str">
        <f>IF('GPA Calculator Data Example'!CR177="","",'GPA Calculator Data Example'!CR177)</f>
        <v/>
      </c>
      <c r="AG177" s="171" t="str">
        <f>IF('GPA Calculator Data Example'!DA177="","",'GPA Calculator Data Example'!DA177)</f>
        <v/>
      </c>
      <c r="AH177" s="171" t="str">
        <f>IF('GPA Calculator Data Example'!DB177="","",'GPA Calculator Data Example'!DB177)</f>
        <v/>
      </c>
      <c r="AI177" s="171" t="str">
        <f>IF('GPA Calculator Data Example'!DC177="","",'GPA Calculator Data Example'!DC177)</f>
        <v/>
      </c>
    </row>
    <row r="178" spans="1:35" ht="14.25" customHeight="1" x14ac:dyDescent="0.3">
      <c r="A178" s="167" t="str">
        <f>IF('GPA Calculator Data Example'!A178="","",'GPA Calculator Data Example'!A178)</f>
        <v/>
      </c>
      <c r="B178" s="110" t="str">
        <f>IF('GPA Calculator Data Example'!B178="","",'GPA Calculator Data Example'!B178)</f>
        <v/>
      </c>
      <c r="C178" s="110" t="str">
        <f>IF('GPA Calculator Data Example'!C178="","",'GPA Calculator Data Example'!C178)</f>
        <v/>
      </c>
      <c r="D178" s="179" t="str">
        <f>IF('GPA Calculator Data Example'!E178="","",'GPA Calculator Data Example'!E178)</f>
        <v/>
      </c>
      <c r="E178" s="180" t="str">
        <f>IF('GPA Calculator Data Example'!N178="","",'GPA Calculator Data Example'!N178)</f>
        <v/>
      </c>
      <c r="F178" s="180" t="str">
        <f>IF('GPA Calculator Data Example'!O178="","",'GPA Calculator Data Example'!O178)</f>
        <v/>
      </c>
      <c r="G178" s="180" t="str">
        <f>IF('GPA Calculator Data Example'!P178="","",'GPA Calculator Data Example'!P178)</f>
        <v/>
      </c>
      <c r="H178" s="181" t="str">
        <f>IF('GPA Calculator Data Example'!R178="","",'GPA Calculator Data Example'!R178)</f>
        <v/>
      </c>
      <c r="I178" s="171" t="str">
        <f>IF('GPA Calculator Data Example'!AA178="","",'GPA Calculator Data Example'!AA178)</f>
        <v/>
      </c>
      <c r="J178" s="171" t="str">
        <f>IF('GPA Calculator Data Example'!AB178="","",'GPA Calculator Data Example'!AB178)</f>
        <v/>
      </c>
      <c r="K178" s="171" t="str">
        <f>IF('GPA Calculator Data Example'!AC178="","",'GPA Calculator Data Example'!AC178)</f>
        <v/>
      </c>
      <c r="L178" s="179" t="str">
        <f>IF('GPA Calculator Data Example'!AE178="","",'GPA Calculator Data Example'!AE178)</f>
        <v/>
      </c>
      <c r="M178" s="180" t="str">
        <f>IF('GPA Calculator Data Example'!AN178="","",'GPA Calculator Data Example'!AN178)</f>
        <v/>
      </c>
      <c r="N178" s="180" t="str">
        <f>IF('GPA Calculator Data Example'!AO178="","",'GPA Calculator Data Example'!AO178)</f>
        <v/>
      </c>
      <c r="O178" s="180" t="str">
        <f>IF('GPA Calculator Data Example'!AP178="","",'GPA Calculator Data Example'!AP178)</f>
        <v/>
      </c>
      <c r="P178" s="181" t="str">
        <f>IF('GPA Calculator Data Example'!AR178="","",'GPA Calculator Data Example'!AR178)</f>
        <v/>
      </c>
      <c r="Q178" s="171" t="str">
        <f>IF('GPA Calculator Data Example'!BA178="","",'GPA Calculator Data Example'!BA178)</f>
        <v/>
      </c>
      <c r="R178" s="171" t="str">
        <f>IF('GPA Calculator Data Example'!BB178="","",'GPA Calculator Data Example'!BB178)</f>
        <v/>
      </c>
      <c r="S178" s="171" t="str">
        <f>IF('GPA Calculator Data Example'!BC178="","",'GPA Calculator Data Example'!BC178)</f>
        <v/>
      </c>
      <c r="T178" s="179" t="str">
        <f>IF('GPA Calculator Data Example'!BE178="","",'GPA Calculator Data Example'!BE178)</f>
        <v/>
      </c>
      <c r="U178" s="180" t="str">
        <f>IF('GPA Calculator Data Example'!BN178="","",'GPA Calculator Data Example'!BN178)</f>
        <v/>
      </c>
      <c r="V178" s="180" t="str">
        <f>IF('GPA Calculator Data Example'!BO178="","",'GPA Calculator Data Example'!BO178)</f>
        <v/>
      </c>
      <c r="W178" s="180" t="str">
        <f>IF('GPA Calculator Data Example'!BP178="","",'GPA Calculator Data Example'!BP178)</f>
        <v/>
      </c>
      <c r="X178" s="181" t="str">
        <f>IF('GPA Calculator Data Example'!BR178="","",'GPA Calculator Data Example'!BR178)</f>
        <v/>
      </c>
      <c r="Y178" s="171" t="str">
        <f>IF('GPA Calculator Data Example'!CA178="","",'GPA Calculator Data Example'!CA178)</f>
        <v/>
      </c>
      <c r="Z178" s="171" t="str">
        <f>IF('GPA Calculator Data Example'!CB178="","",'GPA Calculator Data Example'!CB178)</f>
        <v/>
      </c>
      <c r="AA178" s="171" t="str">
        <f>IF('GPA Calculator Data Example'!CC178="","",'GPA Calculator Data Example'!CC178)</f>
        <v/>
      </c>
      <c r="AB178" s="179" t="str">
        <f>IF('GPA Calculator Data Example'!CE178="","",'GPA Calculator Data Example'!CE178)</f>
        <v/>
      </c>
      <c r="AC178" s="180" t="str">
        <f>IF('GPA Calculator Data Example'!CN178="","",'GPA Calculator Data Example'!CN178)</f>
        <v/>
      </c>
      <c r="AD178" s="180" t="str">
        <f>IF('GPA Calculator Data Example'!CO178="","",'GPA Calculator Data Example'!CO178)</f>
        <v/>
      </c>
      <c r="AE178" s="180" t="str">
        <f>IF('GPA Calculator Data Example'!CP178="","",'GPA Calculator Data Example'!CP178)</f>
        <v/>
      </c>
      <c r="AF178" s="181" t="str">
        <f>IF('GPA Calculator Data Example'!CR178="","",'GPA Calculator Data Example'!CR178)</f>
        <v/>
      </c>
      <c r="AG178" s="171" t="str">
        <f>IF('GPA Calculator Data Example'!DA178="","",'GPA Calculator Data Example'!DA178)</f>
        <v/>
      </c>
      <c r="AH178" s="171" t="str">
        <f>IF('GPA Calculator Data Example'!DB178="","",'GPA Calculator Data Example'!DB178)</f>
        <v/>
      </c>
      <c r="AI178" s="171" t="str">
        <f>IF('GPA Calculator Data Example'!DC178="","",'GPA Calculator Data Example'!DC178)</f>
        <v/>
      </c>
    </row>
    <row r="179" spans="1:35" ht="14.25" customHeight="1" x14ac:dyDescent="0.3">
      <c r="A179" s="167" t="str">
        <f>IF('GPA Calculator Data Example'!A179="","",'GPA Calculator Data Example'!A179)</f>
        <v/>
      </c>
      <c r="B179" s="110" t="str">
        <f>IF('GPA Calculator Data Example'!B179="","",'GPA Calculator Data Example'!B179)</f>
        <v/>
      </c>
      <c r="C179" s="110" t="str">
        <f>IF('GPA Calculator Data Example'!C179="","",'GPA Calculator Data Example'!C179)</f>
        <v/>
      </c>
      <c r="D179" s="179" t="str">
        <f>IF('GPA Calculator Data Example'!E179="","",'GPA Calculator Data Example'!E179)</f>
        <v/>
      </c>
      <c r="E179" s="180" t="str">
        <f>IF('GPA Calculator Data Example'!N179="","",'GPA Calculator Data Example'!N179)</f>
        <v/>
      </c>
      <c r="F179" s="180" t="str">
        <f>IF('GPA Calculator Data Example'!O179="","",'GPA Calculator Data Example'!O179)</f>
        <v/>
      </c>
      <c r="G179" s="180" t="str">
        <f>IF('GPA Calculator Data Example'!P179="","",'GPA Calculator Data Example'!P179)</f>
        <v/>
      </c>
      <c r="H179" s="181" t="str">
        <f>IF('GPA Calculator Data Example'!R179="","",'GPA Calculator Data Example'!R179)</f>
        <v/>
      </c>
      <c r="I179" s="171" t="str">
        <f>IF('GPA Calculator Data Example'!AA179="","",'GPA Calculator Data Example'!AA179)</f>
        <v/>
      </c>
      <c r="J179" s="171" t="str">
        <f>IF('GPA Calculator Data Example'!AB179="","",'GPA Calculator Data Example'!AB179)</f>
        <v/>
      </c>
      <c r="K179" s="171" t="str">
        <f>IF('GPA Calculator Data Example'!AC179="","",'GPA Calculator Data Example'!AC179)</f>
        <v/>
      </c>
      <c r="L179" s="179" t="str">
        <f>IF('GPA Calculator Data Example'!AE179="","",'GPA Calculator Data Example'!AE179)</f>
        <v/>
      </c>
      <c r="M179" s="180" t="str">
        <f>IF('GPA Calculator Data Example'!AN179="","",'GPA Calculator Data Example'!AN179)</f>
        <v/>
      </c>
      <c r="N179" s="180" t="str">
        <f>IF('GPA Calculator Data Example'!AO179="","",'GPA Calculator Data Example'!AO179)</f>
        <v/>
      </c>
      <c r="O179" s="180" t="str">
        <f>IF('GPA Calculator Data Example'!AP179="","",'GPA Calculator Data Example'!AP179)</f>
        <v/>
      </c>
      <c r="P179" s="181" t="str">
        <f>IF('GPA Calculator Data Example'!AR179="","",'GPA Calculator Data Example'!AR179)</f>
        <v/>
      </c>
      <c r="Q179" s="171" t="str">
        <f>IF('GPA Calculator Data Example'!BA179="","",'GPA Calculator Data Example'!BA179)</f>
        <v/>
      </c>
      <c r="R179" s="171" t="str">
        <f>IF('GPA Calculator Data Example'!BB179="","",'GPA Calculator Data Example'!BB179)</f>
        <v/>
      </c>
      <c r="S179" s="171" t="str">
        <f>IF('GPA Calculator Data Example'!BC179="","",'GPA Calculator Data Example'!BC179)</f>
        <v/>
      </c>
      <c r="T179" s="179" t="str">
        <f>IF('GPA Calculator Data Example'!BE179="","",'GPA Calculator Data Example'!BE179)</f>
        <v/>
      </c>
      <c r="U179" s="180" t="str">
        <f>IF('GPA Calculator Data Example'!BN179="","",'GPA Calculator Data Example'!BN179)</f>
        <v/>
      </c>
      <c r="V179" s="180" t="str">
        <f>IF('GPA Calculator Data Example'!BO179="","",'GPA Calculator Data Example'!BO179)</f>
        <v/>
      </c>
      <c r="W179" s="180" t="str">
        <f>IF('GPA Calculator Data Example'!BP179="","",'GPA Calculator Data Example'!BP179)</f>
        <v/>
      </c>
      <c r="X179" s="181" t="str">
        <f>IF('GPA Calculator Data Example'!BR179="","",'GPA Calculator Data Example'!BR179)</f>
        <v/>
      </c>
      <c r="Y179" s="171" t="str">
        <f>IF('GPA Calculator Data Example'!CA179="","",'GPA Calculator Data Example'!CA179)</f>
        <v/>
      </c>
      <c r="Z179" s="171" t="str">
        <f>IF('GPA Calculator Data Example'!CB179="","",'GPA Calculator Data Example'!CB179)</f>
        <v/>
      </c>
      <c r="AA179" s="171" t="str">
        <f>IF('GPA Calculator Data Example'!CC179="","",'GPA Calculator Data Example'!CC179)</f>
        <v/>
      </c>
      <c r="AB179" s="179" t="str">
        <f>IF('GPA Calculator Data Example'!CE179="","",'GPA Calculator Data Example'!CE179)</f>
        <v/>
      </c>
      <c r="AC179" s="180" t="str">
        <f>IF('GPA Calculator Data Example'!CN179="","",'GPA Calculator Data Example'!CN179)</f>
        <v/>
      </c>
      <c r="AD179" s="180" t="str">
        <f>IF('GPA Calculator Data Example'!CO179="","",'GPA Calculator Data Example'!CO179)</f>
        <v/>
      </c>
      <c r="AE179" s="180" t="str">
        <f>IF('GPA Calculator Data Example'!CP179="","",'GPA Calculator Data Example'!CP179)</f>
        <v/>
      </c>
      <c r="AF179" s="181" t="str">
        <f>IF('GPA Calculator Data Example'!CR179="","",'GPA Calculator Data Example'!CR179)</f>
        <v/>
      </c>
      <c r="AG179" s="171" t="str">
        <f>IF('GPA Calculator Data Example'!DA179="","",'GPA Calculator Data Example'!DA179)</f>
        <v/>
      </c>
      <c r="AH179" s="171" t="str">
        <f>IF('GPA Calculator Data Example'!DB179="","",'GPA Calculator Data Example'!DB179)</f>
        <v/>
      </c>
      <c r="AI179" s="171" t="str">
        <f>IF('GPA Calculator Data Example'!DC179="","",'GPA Calculator Data Example'!DC179)</f>
        <v/>
      </c>
    </row>
    <row r="180" spans="1:35" ht="14.25" customHeight="1" x14ac:dyDescent="0.3">
      <c r="A180" s="167" t="str">
        <f>IF('GPA Calculator Data Example'!A180="","",'GPA Calculator Data Example'!A180)</f>
        <v/>
      </c>
      <c r="B180" s="110" t="str">
        <f>IF('GPA Calculator Data Example'!B180="","",'GPA Calculator Data Example'!B180)</f>
        <v/>
      </c>
      <c r="C180" s="110" t="str">
        <f>IF('GPA Calculator Data Example'!C180="","",'GPA Calculator Data Example'!C180)</f>
        <v/>
      </c>
      <c r="D180" s="179" t="str">
        <f>IF('GPA Calculator Data Example'!E180="","",'GPA Calculator Data Example'!E180)</f>
        <v/>
      </c>
      <c r="E180" s="180" t="str">
        <f>IF('GPA Calculator Data Example'!N180="","",'GPA Calculator Data Example'!N180)</f>
        <v/>
      </c>
      <c r="F180" s="180" t="str">
        <f>IF('GPA Calculator Data Example'!O180="","",'GPA Calculator Data Example'!O180)</f>
        <v/>
      </c>
      <c r="G180" s="180" t="str">
        <f>IF('GPA Calculator Data Example'!P180="","",'GPA Calculator Data Example'!P180)</f>
        <v/>
      </c>
      <c r="H180" s="181" t="str">
        <f>IF('GPA Calculator Data Example'!R180="","",'GPA Calculator Data Example'!R180)</f>
        <v/>
      </c>
      <c r="I180" s="171" t="str">
        <f>IF('GPA Calculator Data Example'!AA180="","",'GPA Calculator Data Example'!AA180)</f>
        <v/>
      </c>
      <c r="J180" s="171" t="str">
        <f>IF('GPA Calculator Data Example'!AB180="","",'GPA Calculator Data Example'!AB180)</f>
        <v/>
      </c>
      <c r="K180" s="171" t="str">
        <f>IF('GPA Calculator Data Example'!AC180="","",'GPA Calculator Data Example'!AC180)</f>
        <v/>
      </c>
      <c r="L180" s="179" t="str">
        <f>IF('GPA Calculator Data Example'!AE180="","",'GPA Calculator Data Example'!AE180)</f>
        <v/>
      </c>
      <c r="M180" s="180" t="str">
        <f>IF('GPA Calculator Data Example'!AN180="","",'GPA Calculator Data Example'!AN180)</f>
        <v/>
      </c>
      <c r="N180" s="180" t="str">
        <f>IF('GPA Calculator Data Example'!AO180="","",'GPA Calculator Data Example'!AO180)</f>
        <v/>
      </c>
      <c r="O180" s="180" t="str">
        <f>IF('GPA Calculator Data Example'!AP180="","",'GPA Calculator Data Example'!AP180)</f>
        <v/>
      </c>
      <c r="P180" s="181" t="str">
        <f>IF('GPA Calculator Data Example'!AR180="","",'GPA Calculator Data Example'!AR180)</f>
        <v/>
      </c>
      <c r="Q180" s="171" t="str">
        <f>IF('GPA Calculator Data Example'!BA180="","",'GPA Calculator Data Example'!BA180)</f>
        <v/>
      </c>
      <c r="R180" s="171" t="str">
        <f>IF('GPA Calculator Data Example'!BB180="","",'GPA Calculator Data Example'!BB180)</f>
        <v/>
      </c>
      <c r="S180" s="171" t="str">
        <f>IF('GPA Calculator Data Example'!BC180="","",'GPA Calculator Data Example'!BC180)</f>
        <v/>
      </c>
      <c r="T180" s="179" t="str">
        <f>IF('GPA Calculator Data Example'!BE180="","",'GPA Calculator Data Example'!BE180)</f>
        <v/>
      </c>
      <c r="U180" s="180" t="str">
        <f>IF('GPA Calculator Data Example'!BN180="","",'GPA Calculator Data Example'!BN180)</f>
        <v/>
      </c>
      <c r="V180" s="180" t="str">
        <f>IF('GPA Calculator Data Example'!BO180="","",'GPA Calculator Data Example'!BO180)</f>
        <v/>
      </c>
      <c r="W180" s="180" t="str">
        <f>IF('GPA Calculator Data Example'!BP180="","",'GPA Calculator Data Example'!BP180)</f>
        <v/>
      </c>
      <c r="X180" s="181" t="str">
        <f>IF('GPA Calculator Data Example'!BR180="","",'GPA Calculator Data Example'!BR180)</f>
        <v/>
      </c>
      <c r="Y180" s="171" t="str">
        <f>IF('GPA Calculator Data Example'!CA180="","",'GPA Calculator Data Example'!CA180)</f>
        <v/>
      </c>
      <c r="Z180" s="171" t="str">
        <f>IF('GPA Calculator Data Example'!CB180="","",'GPA Calculator Data Example'!CB180)</f>
        <v/>
      </c>
      <c r="AA180" s="171" t="str">
        <f>IF('GPA Calculator Data Example'!CC180="","",'GPA Calculator Data Example'!CC180)</f>
        <v/>
      </c>
      <c r="AB180" s="179" t="str">
        <f>IF('GPA Calculator Data Example'!CE180="","",'GPA Calculator Data Example'!CE180)</f>
        <v/>
      </c>
      <c r="AC180" s="180" t="str">
        <f>IF('GPA Calculator Data Example'!CN180="","",'GPA Calculator Data Example'!CN180)</f>
        <v/>
      </c>
      <c r="AD180" s="180" t="str">
        <f>IF('GPA Calculator Data Example'!CO180="","",'GPA Calculator Data Example'!CO180)</f>
        <v/>
      </c>
      <c r="AE180" s="180" t="str">
        <f>IF('GPA Calculator Data Example'!CP180="","",'GPA Calculator Data Example'!CP180)</f>
        <v/>
      </c>
      <c r="AF180" s="181" t="str">
        <f>IF('GPA Calculator Data Example'!CR180="","",'GPA Calculator Data Example'!CR180)</f>
        <v/>
      </c>
      <c r="AG180" s="171" t="str">
        <f>IF('GPA Calculator Data Example'!DA180="","",'GPA Calculator Data Example'!DA180)</f>
        <v/>
      </c>
      <c r="AH180" s="171" t="str">
        <f>IF('GPA Calculator Data Example'!DB180="","",'GPA Calculator Data Example'!DB180)</f>
        <v/>
      </c>
      <c r="AI180" s="171" t="str">
        <f>IF('GPA Calculator Data Example'!DC180="","",'GPA Calculator Data Example'!DC180)</f>
        <v/>
      </c>
    </row>
    <row r="181" spans="1:35" ht="14.25" customHeight="1" x14ac:dyDescent="0.3">
      <c r="A181" s="167" t="str">
        <f>IF('GPA Calculator Data Example'!A181="","",'GPA Calculator Data Example'!A181)</f>
        <v/>
      </c>
      <c r="B181" s="110" t="str">
        <f>IF('GPA Calculator Data Example'!B181="","",'GPA Calculator Data Example'!B181)</f>
        <v/>
      </c>
      <c r="C181" s="110" t="str">
        <f>IF('GPA Calculator Data Example'!C181="","",'GPA Calculator Data Example'!C181)</f>
        <v/>
      </c>
      <c r="D181" s="179" t="str">
        <f>IF('GPA Calculator Data Example'!E181="","",'GPA Calculator Data Example'!E181)</f>
        <v/>
      </c>
      <c r="E181" s="180" t="str">
        <f>IF('GPA Calculator Data Example'!N181="","",'GPA Calculator Data Example'!N181)</f>
        <v/>
      </c>
      <c r="F181" s="180" t="str">
        <f>IF('GPA Calculator Data Example'!O181="","",'GPA Calculator Data Example'!O181)</f>
        <v/>
      </c>
      <c r="G181" s="180" t="str">
        <f>IF('GPA Calculator Data Example'!P181="","",'GPA Calculator Data Example'!P181)</f>
        <v/>
      </c>
      <c r="H181" s="181" t="str">
        <f>IF('GPA Calculator Data Example'!R181="","",'GPA Calculator Data Example'!R181)</f>
        <v/>
      </c>
      <c r="I181" s="171" t="str">
        <f>IF('GPA Calculator Data Example'!AA181="","",'GPA Calculator Data Example'!AA181)</f>
        <v/>
      </c>
      <c r="J181" s="171" t="str">
        <f>IF('GPA Calculator Data Example'!AB181="","",'GPA Calculator Data Example'!AB181)</f>
        <v/>
      </c>
      <c r="K181" s="171" t="str">
        <f>IF('GPA Calculator Data Example'!AC181="","",'GPA Calculator Data Example'!AC181)</f>
        <v/>
      </c>
      <c r="L181" s="179" t="str">
        <f>IF('GPA Calculator Data Example'!AE181="","",'GPA Calculator Data Example'!AE181)</f>
        <v/>
      </c>
      <c r="M181" s="180" t="str">
        <f>IF('GPA Calculator Data Example'!AN181="","",'GPA Calculator Data Example'!AN181)</f>
        <v/>
      </c>
      <c r="N181" s="180" t="str">
        <f>IF('GPA Calculator Data Example'!AO181="","",'GPA Calculator Data Example'!AO181)</f>
        <v/>
      </c>
      <c r="O181" s="180" t="str">
        <f>IF('GPA Calculator Data Example'!AP181="","",'GPA Calculator Data Example'!AP181)</f>
        <v/>
      </c>
      <c r="P181" s="181" t="str">
        <f>IF('GPA Calculator Data Example'!AR181="","",'GPA Calculator Data Example'!AR181)</f>
        <v/>
      </c>
      <c r="Q181" s="171" t="str">
        <f>IF('GPA Calculator Data Example'!BA181="","",'GPA Calculator Data Example'!BA181)</f>
        <v/>
      </c>
      <c r="R181" s="171" t="str">
        <f>IF('GPA Calculator Data Example'!BB181="","",'GPA Calculator Data Example'!BB181)</f>
        <v/>
      </c>
      <c r="S181" s="171" t="str">
        <f>IF('GPA Calculator Data Example'!BC181="","",'GPA Calculator Data Example'!BC181)</f>
        <v/>
      </c>
      <c r="T181" s="179" t="str">
        <f>IF('GPA Calculator Data Example'!BE181="","",'GPA Calculator Data Example'!BE181)</f>
        <v/>
      </c>
      <c r="U181" s="180" t="str">
        <f>IF('GPA Calculator Data Example'!BN181="","",'GPA Calculator Data Example'!BN181)</f>
        <v/>
      </c>
      <c r="V181" s="180" t="str">
        <f>IF('GPA Calculator Data Example'!BO181="","",'GPA Calculator Data Example'!BO181)</f>
        <v/>
      </c>
      <c r="W181" s="180" t="str">
        <f>IF('GPA Calculator Data Example'!BP181="","",'GPA Calculator Data Example'!BP181)</f>
        <v/>
      </c>
      <c r="X181" s="181" t="str">
        <f>IF('GPA Calculator Data Example'!BR181="","",'GPA Calculator Data Example'!BR181)</f>
        <v/>
      </c>
      <c r="Y181" s="171" t="str">
        <f>IF('GPA Calculator Data Example'!CA181="","",'GPA Calculator Data Example'!CA181)</f>
        <v/>
      </c>
      <c r="Z181" s="171" t="str">
        <f>IF('GPA Calculator Data Example'!CB181="","",'GPA Calculator Data Example'!CB181)</f>
        <v/>
      </c>
      <c r="AA181" s="171" t="str">
        <f>IF('GPA Calculator Data Example'!CC181="","",'GPA Calculator Data Example'!CC181)</f>
        <v/>
      </c>
      <c r="AB181" s="179" t="str">
        <f>IF('GPA Calculator Data Example'!CE181="","",'GPA Calculator Data Example'!CE181)</f>
        <v/>
      </c>
      <c r="AC181" s="180" t="str">
        <f>IF('GPA Calculator Data Example'!CN181="","",'GPA Calculator Data Example'!CN181)</f>
        <v/>
      </c>
      <c r="AD181" s="180" t="str">
        <f>IF('GPA Calculator Data Example'!CO181="","",'GPA Calculator Data Example'!CO181)</f>
        <v/>
      </c>
      <c r="AE181" s="180" t="str">
        <f>IF('GPA Calculator Data Example'!CP181="","",'GPA Calculator Data Example'!CP181)</f>
        <v/>
      </c>
      <c r="AF181" s="181" t="str">
        <f>IF('GPA Calculator Data Example'!CR181="","",'GPA Calculator Data Example'!CR181)</f>
        <v/>
      </c>
      <c r="AG181" s="171" t="str">
        <f>IF('GPA Calculator Data Example'!DA181="","",'GPA Calculator Data Example'!DA181)</f>
        <v/>
      </c>
      <c r="AH181" s="171" t="str">
        <f>IF('GPA Calculator Data Example'!DB181="","",'GPA Calculator Data Example'!DB181)</f>
        <v/>
      </c>
      <c r="AI181" s="171" t="str">
        <f>IF('GPA Calculator Data Example'!DC181="","",'GPA Calculator Data Example'!DC181)</f>
        <v/>
      </c>
    </row>
    <row r="182" spans="1:35" ht="14.25" customHeight="1" x14ac:dyDescent="0.3">
      <c r="A182" s="167" t="str">
        <f>IF('GPA Calculator Data Example'!A182="","",'GPA Calculator Data Example'!A182)</f>
        <v/>
      </c>
      <c r="B182" s="110" t="str">
        <f>IF('GPA Calculator Data Example'!B182="","",'GPA Calculator Data Example'!B182)</f>
        <v/>
      </c>
      <c r="C182" s="110" t="str">
        <f>IF('GPA Calculator Data Example'!C182="","",'GPA Calculator Data Example'!C182)</f>
        <v/>
      </c>
      <c r="D182" s="179" t="str">
        <f>IF('GPA Calculator Data Example'!E182="","",'GPA Calculator Data Example'!E182)</f>
        <v/>
      </c>
      <c r="E182" s="180" t="str">
        <f>IF('GPA Calculator Data Example'!N182="","",'GPA Calculator Data Example'!N182)</f>
        <v/>
      </c>
      <c r="F182" s="180" t="str">
        <f>IF('GPA Calculator Data Example'!O182="","",'GPA Calculator Data Example'!O182)</f>
        <v/>
      </c>
      <c r="G182" s="180" t="str">
        <f>IF('GPA Calculator Data Example'!P182="","",'GPA Calculator Data Example'!P182)</f>
        <v/>
      </c>
      <c r="H182" s="181" t="str">
        <f>IF('GPA Calculator Data Example'!R182="","",'GPA Calculator Data Example'!R182)</f>
        <v/>
      </c>
      <c r="I182" s="171" t="str">
        <f>IF('GPA Calculator Data Example'!AA182="","",'GPA Calculator Data Example'!AA182)</f>
        <v/>
      </c>
      <c r="J182" s="171" t="str">
        <f>IF('GPA Calculator Data Example'!AB182="","",'GPA Calculator Data Example'!AB182)</f>
        <v/>
      </c>
      <c r="K182" s="171" t="str">
        <f>IF('GPA Calculator Data Example'!AC182="","",'GPA Calculator Data Example'!AC182)</f>
        <v/>
      </c>
      <c r="L182" s="179" t="str">
        <f>IF('GPA Calculator Data Example'!AE182="","",'GPA Calculator Data Example'!AE182)</f>
        <v/>
      </c>
      <c r="M182" s="180" t="str">
        <f>IF('GPA Calculator Data Example'!AN182="","",'GPA Calculator Data Example'!AN182)</f>
        <v/>
      </c>
      <c r="N182" s="180" t="str">
        <f>IF('GPA Calculator Data Example'!AO182="","",'GPA Calculator Data Example'!AO182)</f>
        <v/>
      </c>
      <c r="O182" s="180" t="str">
        <f>IF('GPA Calculator Data Example'!AP182="","",'GPA Calculator Data Example'!AP182)</f>
        <v/>
      </c>
      <c r="P182" s="181" t="str">
        <f>IF('GPA Calculator Data Example'!AR182="","",'GPA Calculator Data Example'!AR182)</f>
        <v/>
      </c>
      <c r="Q182" s="171" t="str">
        <f>IF('GPA Calculator Data Example'!BA182="","",'GPA Calculator Data Example'!BA182)</f>
        <v/>
      </c>
      <c r="R182" s="171" t="str">
        <f>IF('GPA Calculator Data Example'!BB182="","",'GPA Calculator Data Example'!BB182)</f>
        <v/>
      </c>
      <c r="S182" s="171" t="str">
        <f>IF('GPA Calculator Data Example'!BC182="","",'GPA Calculator Data Example'!BC182)</f>
        <v/>
      </c>
      <c r="T182" s="179" t="str">
        <f>IF('GPA Calculator Data Example'!BE182="","",'GPA Calculator Data Example'!BE182)</f>
        <v/>
      </c>
      <c r="U182" s="180" t="str">
        <f>IF('GPA Calculator Data Example'!BN182="","",'GPA Calculator Data Example'!BN182)</f>
        <v/>
      </c>
      <c r="V182" s="180" t="str">
        <f>IF('GPA Calculator Data Example'!BO182="","",'GPA Calculator Data Example'!BO182)</f>
        <v/>
      </c>
      <c r="W182" s="180" t="str">
        <f>IF('GPA Calculator Data Example'!BP182="","",'GPA Calculator Data Example'!BP182)</f>
        <v/>
      </c>
      <c r="X182" s="181" t="str">
        <f>IF('GPA Calculator Data Example'!BR182="","",'GPA Calculator Data Example'!BR182)</f>
        <v/>
      </c>
      <c r="Y182" s="171" t="str">
        <f>IF('GPA Calculator Data Example'!CA182="","",'GPA Calculator Data Example'!CA182)</f>
        <v/>
      </c>
      <c r="Z182" s="171" t="str">
        <f>IF('GPA Calculator Data Example'!CB182="","",'GPA Calculator Data Example'!CB182)</f>
        <v/>
      </c>
      <c r="AA182" s="171" t="str">
        <f>IF('GPA Calculator Data Example'!CC182="","",'GPA Calculator Data Example'!CC182)</f>
        <v/>
      </c>
      <c r="AB182" s="179" t="str">
        <f>IF('GPA Calculator Data Example'!CE182="","",'GPA Calculator Data Example'!CE182)</f>
        <v/>
      </c>
      <c r="AC182" s="180" t="str">
        <f>IF('GPA Calculator Data Example'!CN182="","",'GPA Calculator Data Example'!CN182)</f>
        <v/>
      </c>
      <c r="AD182" s="180" t="str">
        <f>IF('GPA Calculator Data Example'!CO182="","",'GPA Calculator Data Example'!CO182)</f>
        <v/>
      </c>
      <c r="AE182" s="180" t="str">
        <f>IF('GPA Calculator Data Example'!CP182="","",'GPA Calculator Data Example'!CP182)</f>
        <v/>
      </c>
      <c r="AF182" s="181" t="str">
        <f>IF('GPA Calculator Data Example'!CR182="","",'GPA Calculator Data Example'!CR182)</f>
        <v/>
      </c>
      <c r="AG182" s="171" t="str">
        <f>IF('GPA Calculator Data Example'!DA182="","",'GPA Calculator Data Example'!DA182)</f>
        <v/>
      </c>
      <c r="AH182" s="171" t="str">
        <f>IF('GPA Calculator Data Example'!DB182="","",'GPA Calculator Data Example'!DB182)</f>
        <v/>
      </c>
      <c r="AI182" s="171" t="str">
        <f>IF('GPA Calculator Data Example'!DC182="","",'GPA Calculator Data Example'!DC182)</f>
        <v/>
      </c>
    </row>
    <row r="183" spans="1:35" ht="14.25" customHeight="1" x14ac:dyDescent="0.3">
      <c r="A183" s="167" t="str">
        <f>IF('GPA Calculator Data Example'!A183="","",'GPA Calculator Data Example'!A183)</f>
        <v/>
      </c>
      <c r="B183" s="110" t="str">
        <f>IF('GPA Calculator Data Example'!B183="","",'GPA Calculator Data Example'!B183)</f>
        <v/>
      </c>
      <c r="C183" s="110" t="str">
        <f>IF('GPA Calculator Data Example'!C183="","",'GPA Calculator Data Example'!C183)</f>
        <v/>
      </c>
      <c r="D183" s="179" t="str">
        <f>IF('GPA Calculator Data Example'!E183="","",'GPA Calculator Data Example'!E183)</f>
        <v/>
      </c>
      <c r="E183" s="180" t="str">
        <f>IF('GPA Calculator Data Example'!N183="","",'GPA Calculator Data Example'!N183)</f>
        <v/>
      </c>
      <c r="F183" s="180" t="str">
        <f>IF('GPA Calculator Data Example'!O183="","",'GPA Calculator Data Example'!O183)</f>
        <v/>
      </c>
      <c r="G183" s="180" t="str">
        <f>IF('GPA Calculator Data Example'!P183="","",'GPA Calculator Data Example'!P183)</f>
        <v/>
      </c>
      <c r="H183" s="181" t="str">
        <f>IF('GPA Calculator Data Example'!R183="","",'GPA Calculator Data Example'!R183)</f>
        <v/>
      </c>
      <c r="I183" s="171" t="str">
        <f>IF('GPA Calculator Data Example'!AA183="","",'GPA Calculator Data Example'!AA183)</f>
        <v/>
      </c>
      <c r="J183" s="171" t="str">
        <f>IF('GPA Calculator Data Example'!AB183="","",'GPA Calculator Data Example'!AB183)</f>
        <v/>
      </c>
      <c r="K183" s="171" t="str">
        <f>IF('GPA Calculator Data Example'!AC183="","",'GPA Calculator Data Example'!AC183)</f>
        <v/>
      </c>
      <c r="L183" s="179" t="str">
        <f>IF('GPA Calculator Data Example'!AE183="","",'GPA Calculator Data Example'!AE183)</f>
        <v/>
      </c>
      <c r="M183" s="180" t="str">
        <f>IF('GPA Calculator Data Example'!AN183="","",'GPA Calculator Data Example'!AN183)</f>
        <v/>
      </c>
      <c r="N183" s="180" t="str">
        <f>IF('GPA Calculator Data Example'!AO183="","",'GPA Calculator Data Example'!AO183)</f>
        <v/>
      </c>
      <c r="O183" s="180" t="str">
        <f>IF('GPA Calculator Data Example'!AP183="","",'GPA Calculator Data Example'!AP183)</f>
        <v/>
      </c>
      <c r="P183" s="181" t="str">
        <f>IF('GPA Calculator Data Example'!AR183="","",'GPA Calculator Data Example'!AR183)</f>
        <v/>
      </c>
      <c r="Q183" s="171" t="str">
        <f>IF('GPA Calculator Data Example'!BA183="","",'GPA Calculator Data Example'!BA183)</f>
        <v/>
      </c>
      <c r="R183" s="171" t="str">
        <f>IF('GPA Calculator Data Example'!BB183="","",'GPA Calculator Data Example'!BB183)</f>
        <v/>
      </c>
      <c r="S183" s="171" t="str">
        <f>IF('GPA Calculator Data Example'!BC183="","",'GPA Calculator Data Example'!BC183)</f>
        <v/>
      </c>
      <c r="T183" s="179" t="str">
        <f>IF('GPA Calculator Data Example'!BE183="","",'GPA Calculator Data Example'!BE183)</f>
        <v/>
      </c>
      <c r="U183" s="180" t="str">
        <f>IF('GPA Calculator Data Example'!BN183="","",'GPA Calculator Data Example'!BN183)</f>
        <v/>
      </c>
      <c r="V183" s="180" t="str">
        <f>IF('GPA Calculator Data Example'!BO183="","",'GPA Calculator Data Example'!BO183)</f>
        <v/>
      </c>
      <c r="W183" s="180" t="str">
        <f>IF('GPA Calculator Data Example'!BP183="","",'GPA Calculator Data Example'!BP183)</f>
        <v/>
      </c>
      <c r="X183" s="181" t="str">
        <f>IF('GPA Calculator Data Example'!BR183="","",'GPA Calculator Data Example'!BR183)</f>
        <v/>
      </c>
      <c r="Y183" s="171" t="str">
        <f>IF('GPA Calculator Data Example'!CA183="","",'GPA Calculator Data Example'!CA183)</f>
        <v/>
      </c>
      <c r="Z183" s="171" t="str">
        <f>IF('GPA Calculator Data Example'!CB183="","",'GPA Calculator Data Example'!CB183)</f>
        <v/>
      </c>
      <c r="AA183" s="171" t="str">
        <f>IF('GPA Calculator Data Example'!CC183="","",'GPA Calculator Data Example'!CC183)</f>
        <v/>
      </c>
      <c r="AB183" s="179" t="str">
        <f>IF('GPA Calculator Data Example'!CE183="","",'GPA Calculator Data Example'!CE183)</f>
        <v/>
      </c>
      <c r="AC183" s="180" t="str">
        <f>IF('GPA Calculator Data Example'!CN183="","",'GPA Calculator Data Example'!CN183)</f>
        <v/>
      </c>
      <c r="AD183" s="180" t="str">
        <f>IF('GPA Calculator Data Example'!CO183="","",'GPA Calculator Data Example'!CO183)</f>
        <v/>
      </c>
      <c r="AE183" s="180" t="str">
        <f>IF('GPA Calculator Data Example'!CP183="","",'GPA Calculator Data Example'!CP183)</f>
        <v/>
      </c>
      <c r="AF183" s="181" t="str">
        <f>IF('GPA Calculator Data Example'!CR183="","",'GPA Calculator Data Example'!CR183)</f>
        <v/>
      </c>
      <c r="AG183" s="171" t="str">
        <f>IF('GPA Calculator Data Example'!DA183="","",'GPA Calculator Data Example'!DA183)</f>
        <v/>
      </c>
      <c r="AH183" s="171" t="str">
        <f>IF('GPA Calculator Data Example'!DB183="","",'GPA Calculator Data Example'!DB183)</f>
        <v/>
      </c>
      <c r="AI183" s="171" t="str">
        <f>IF('GPA Calculator Data Example'!DC183="","",'GPA Calculator Data Example'!DC183)</f>
        <v/>
      </c>
    </row>
    <row r="184" spans="1:35" ht="14.25" customHeight="1" x14ac:dyDescent="0.3">
      <c r="A184" s="167" t="str">
        <f>IF('GPA Calculator Data Example'!A184="","",'GPA Calculator Data Example'!A184)</f>
        <v/>
      </c>
      <c r="B184" s="110" t="str">
        <f>IF('GPA Calculator Data Example'!B184="","",'GPA Calculator Data Example'!B184)</f>
        <v/>
      </c>
      <c r="C184" s="110" t="str">
        <f>IF('GPA Calculator Data Example'!C184="","",'GPA Calculator Data Example'!C184)</f>
        <v/>
      </c>
      <c r="D184" s="179" t="str">
        <f>IF('GPA Calculator Data Example'!E184="","",'GPA Calculator Data Example'!E184)</f>
        <v/>
      </c>
      <c r="E184" s="180" t="str">
        <f>IF('GPA Calculator Data Example'!N184="","",'GPA Calculator Data Example'!N184)</f>
        <v/>
      </c>
      <c r="F184" s="180" t="str">
        <f>IF('GPA Calculator Data Example'!O184="","",'GPA Calculator Data Example'!O184)</f>
        <v/>
      </c>
      <c r="G184" s="180" t="str">
        <f>IF('GPA Calculator Data Example'!P184="","",'GPA Calculator Data Example'!P184)</f>
        <v/>
      </c>
      <c r="H184" s="181" t="str">
        <f>IF('GPA Calculator Data Example'!R184="","",'GPA Calculator Data Example'!R184)</f>
        <v/>
      </c>
      <c r="I184" s="171" t="str">
        <f>IF('GPA Calculator Data Example'!AA184="","",'GPA Calculator Data Example'!AA184)</f>
        <v/>
      </c>
      <c r="J184" s="171" t="str">
        <f>IF('GPA Calculator Data Example'!AB184="","",'GPA Calculator Data Example'!AB184)</f>
        <v/>
      </c>
      <c r="K184" s="171" t="str">
        <f>IF('GPA Calculator Data Example'!AC184="","",'GPA Calculator Data Example'!AC184)</f>
        <v/>
      </c>
      <c r="L184" s="179" t="str">
        <f>IF('GPA Calculator Data Example'!AE184="","",'GPA Calculator Data Example'!AE184)</f>
        <v/>
      </c>
      <c r="M184" s="180" t="str">
        <f>IF('GPA Calculator Data Example'!AN184="","",'GPA Calculator Data Example'!AN184)</f>
        <v/>
      </c>
      <c r="N184" s="180" t="str">
        <f>IF('GPA Calculator Data Example'!AO184="","",'GPA Calculator Data Example'!AO184)</f>
        <v/>
      </c>
      <c r="O184" s="180" t="str">
        <f>IF('GPA Calculator Data Example'!AP184="","",'GPA Calculator Data Example'!AP184)</f>
        <v/>
      </c>
      <c r="P184" s="181" t="str">
        <f>IF('GPA Calculator Data Example'!AR184="","",'GPA Calculator Data Example'!AR184)</f>
        <v/>
      </c>
      <c r="Q184" s="171" t="str">
        <f>IF('GPA Calculator Data Example'!BA184="","",'GPA Calculator Data Example'!BA184)</f>
        <v/>
      </c>
      <c r="R184" s="171" t="str">
        <f>IF('GPA Calculator Data Example'!BB184="","",'GPA Calculator Data Example'!BB184)</f>
        <v/>
      </c>
      <c r="S184" s="171" t="str">
        <f>IF('GPA Calculator Data Example'!BC184="","",'GPA Calculator Data Example'!BC184)</f>
        <v/>
      </c>
      <c r="T184" s="179" t="str">
        <f>IF('GPA Calculator Data Example'!BE184="","",'GPA Calculator Data Example'!BE184)</f>
        <v/>
      </c>
      <c r="U184" s="180" t="str">
        <f>IF('GPA Calculator Data Example'!BN184="","",'GPA Calculator Data Example'!BN184)</f>
        <v/>
      </c>
      <c r="V184" s="180" t="str">
        <f>IF('GPA Calculator Data Example'!BO184="","",'GPA Calculator Data Example'!BO184)</f>
        <v/>
      </c>
      <c r="W184" s="180" t="str">
        <f>IF('GPA Calculator Data Example'!BP184="","",'GPA Calculator Data Example'!BP184)</f>
        <v/>
      </c>
      <c r="X184" s="181" t="str">
        <f>IF('GPA Calculator Data Example'!BR184="","",'GPA Calculator Data Example'!BR184)</f>
        <v/>
      </c>
      <c r="Y184" s="171" t="str">
        <f>IF('GPA Calculator Data Example'!CA184="","",'GPA Calculator Data Example'!CA184)</f>
        <v/>
      </c>
      <c r="Z184" s="171" t="str">
        <f>IF('GPA Calculator Data Example'!CB184="","",'GPA Calculator Data Example'!CB184)</f>
        <v/>
      </c>
      <c r="AA184" s="171" t="str">
        <f>IF('GPA Calculator Data Example'!CC184="","",'GPA Calculator Data Example'!CC184)</f>
        <v/>
      </c>
      <c r="AB184" s="179" t="str">
        <f>IF('GPA Calculator Data Example'!CE184="","",'GPA Calculator Data Example'!CE184)</f>
        <v/>
      </c>
      <c r="AC184" s="180" t="str">
        <f>IF('GPA Calculator Data Example'!CN184="","",'GPA Calculator Data Example'!CN184)</f>
        <v/>
      </c>
      <c r="AD184" s="180" t="str">
        <f>IF('GPA Calculator Data Example'!CO184="","",'GPA Calculator Data Example'!CO184)</f>
        <v/>
      </c>
      <c r="AE184" s="180" t="str">
        <f>IF('GPA Calculator Data Example'!CP184="","",'GPA Calculator Data Example'!CP184)</f>
        <v/>
      </c>
      <c r="AF184" s="181" t="str">
        <f>IF('GPA Calculator Data Example'!CR184="","",'GPA Calculator Data Example'!CR184)</f>
        <v/>
      </c>
      <c r="AG184" s="171" t="str">
        <f>IF('GPA Calculator Data Example'!DA184="","",'GPA Calculator Data Example'!DA184)</f>
        <v/>
      </c>
      <c r="AH184" s="171" t="str">
        <f>IF('GPA Calculator Data Example'!DB184="","",'GPA Calculator Data Example'!DB184)</f>
        <v/>
      </c>
      <c r="AI184" s="171" t="str">
        <f>IF('GPA Calculator Data Example'!DC184="","",'GPA Calculator Data Example'!DC184)</f>
        <v/>
      </c>
    </row>
    <row r="185" spans="1:35" ht="14.25" customHeight="1" x14ac:dyDescent="0.3">
      <c r="A185" s="167" t="str">
        <f>IF('GPA Calculator Data Example'!A185="","",'GPA Calculator Data Example'!A185)</f>
        <v/>
      </c>
      <c r="B185" s="110" t="str">
        <f>IF('GPA Calculator Data Example'!B185="","",'GPA Calculator Data Example'!B185)</f>
        <v/>
      </c>
      <c r="C185" s="110" t="str">
        <f>IF('GPA Calculator Data Example'!C185="","",'GPA Calculator Data Example'!C185)</f>
        <v/>
      </c>
      <c r="D185" s="179" t="str">
        <f>IF('GPA Calculator Data Example'!E185="","",'GPA Calculator Data Example'!E185)</f>
        <v/>
      </c>
      <c r="E185" s="180" t="str">
        <f>IF('GPA Calculator Data Example'!N185="","",'GPA Calculator Data Example'!N185)</f>
        <v/>
      </c>
      <c r="F185" s="180" t="str">
        <f>IF('GPA Calculator Data Example'!O185="","",'GPA Calculator Data Example'!O185)</f>
        <v/>
      </c>
      <c r="G185" s="180" t="str">
        <f>IF('GPA Calculator Data Example'!P185="","",'GPA Calculator Data Example'!P185)</f>
        <v/>
      </c>
      <c r="H185" s="181" t="str">
        <f>IF('GPA Calculator Data Example'!R185="","",'GPA Calculator Data Example'!R185)</f>
        <v/>
      </c>
      <c r="I185" s="171" t="str">
        <f>IF('GPA Calculator Data Example'!AA185="","",'GPA Calculator Data Example'!AA185)</f>
        <v/>
      </c>
      <c r="J185" s="171" t="str">
        <f>IF('GPA Calculator Data Example'!AB185="","",'GPA Calculator Data Example'!AB185)</f>
        <v/>
      </c>
      <c r="K185" s="171" t="str">
        <f>IF('GPA Calculator Data Example'!AC185="","",'GPA Calculator Data Example'!AC185)</f>
        <v/>
      </c>
      <c r="L185" s="179" t="str">
        <f>IF('GPA Calculator Data Example'!AE185="","",'GPA Calculator Data Example'!AE185)</f>
        <v/>
      </c>
      <c r="M185" s="180" t="str">
        <f>IF('GPA Calculator Data Example'!AN185="","",'GPA Calculator Data Example'!AN185)</f>
        <v/>
      </c>
      <c r="N185" s="180" t="str">
        <f>IF('GPA Calculator Data Example'!AO185="","",'GPA Calculator Data Example'!AO185)</f>
        <v/>
      </c>
      <c r="O185" s="180" t="str">
        <f>IF('GPA Calculator Data Example'!AP185="","",'GPA Calculator Data Example'!AP185)</f>
        <v/>
      </c>
      <c r="P185" s="181" t="str">
        <f>IF('GPA Calculator Data Example'!AR185="","",'GPA Calculator Data Example'!AR185)</f>
        <v/>
      </c>
      <c r="Q185" s="171" t="str">
        <f>IF('GPA Calculator Data Example'!BA185="","",'GPA Calculator Data Example'!BA185)</f>
        <v/>
      </c>
      <c r="R185" s="171" t="str">
        <f>IF('GPA Calculator Data Example'!BB185="","",'GPA Calculator Data Example'!BB185)</f>
        <v/>
      </c>
      <c r="S185" s="171" t="str">
        <f>IF('GPA Calculator Data Example'!BC185="","",'GPA Calculator Data Example'!BC185)</f>
        <v/>
      </c>
      <c r="T185" s="179" t="str">
        <f>IF('GPA Calculator Data Example'!BE185="","",'GPA Calculator Data Example'!BE185)</f>
        <v/>
      </c>
      <c r="U185" s="180" t="str">
        <f>IF('GPA Calculator Data Example'!BN185="","",'GPA Calculator Data Example'!BN185)</f>
        <v/>
      </c>
      <c r="V185" s="180" t="str">
        <f>IF('GPA Calculator Data Example'!BO185="","",'GPA Calculator Data Example'!BO185)</f>
        <v/>
      </c>
      <c r="W185" s="180" t="str">
        <f>IF('GPA Calculator Data Example'!BP185="","",'GPA Calculator Data Example'!BP185)</f>
        <v/>
      </c>
      <c r="X185" s="181" t="str">
        <f>IF('GPA Calculator Data Example'!BR185="","",'GPA Calculator Data Example'!BR185)</f>
        <v/>
      </c>
      <c r="Y185" s="171" t="str">
        <f>IF('GPA Calculator Data Example'!CA185="","",'GPA Calculator Data Example'!CA185)</f>
        <v/>
      </c>
      <c r="Z185" s="171" t="str">
        <f>IF('GPA Calculator Data Example'!CB185="","",'GPA Calculator Data Example'!CB185)</f>
        <v/>
      </c>
      <c r="AA185" s="171" t="str">
        <f>IF('GPA Calculator Data Example'!CC185="","",'GPA Calculator Data Example'!CC185)</f>
        <v/>
      </c>
      <c r="AB185" s="179" t="str">
        <f>IF('GPA Calculator Data Example'!CE185="","",'GPA Calculator Data Example'!CE185)</f>
        <v/>
      </c>
      <c r="AC185" s="180" t="str">
        <f>IF('GPA Calculator Data Example'!CN185="","",'GPA Calculator Data Example'!CN185)</f>
        <v/>
      </c>
      <c r="AD185" s="180" t="str">
        <f>IF('GPA Calculator Data Example'!CO185="","",'GPA Calculator Data Example'!CO185)</f>
        <v/>
      </c>
      <c r="AE185" s="180" t="str">
        <f>IF('GPA Calculator Data Example'!CP185="","",'GPA Calculator Data Example'!CP185)</f>
        <v/>
      </c>
      <c r="AF185" s="181" t="str">
        <f>IF('GPA Calculator Data Example'!CR185="","",'GPA Calculator Data Example'!CR185)</f>
        <v/>
      </c>
      <c r="AG185" s="171" t="str">
        <f>IF('GPA Calculator Data Example'!DA185="","",'GPA Calculator Data Example'!DA185)</f>
        <v/>
      </c>
      <c r="AH185" s="171" t="str">
        <f>IF('GPA Calculator Data Example'!DB185="","",'GPA Calculator Data Example'!DB185)</f>
        <v/>
      </c>
      <c r="AI185" s="171" t="str">
        <f>IF('GPA Calculator Data Example'!DC185="","",'GPA Calculator Data Example'!DC185)</f>
        <v/>
      </c>
    </row>
    <row r="186" spans="1:35" ht="14.25" customHeight="1" x14ac:dyDescent="0.3">
      <c r="A186" s="167" t="str">
        <f>IF('GPA Calculator Data Example'!A186="","",'GPA Calculator Data Example'!A186)</f>
        <v/>
      </c>
      <c r="B186" s="110" t="str">
        <f>IF('GPA Calculator Data Example'!B186="","",'GPA Calculator Data Example'!B186)</f>
        <v/>
      </c>
      <c r="C186" s="110" t="str">
        <f>IF('GPA Calculator Data Example'!C186="","",'GPA Calculator Data Example'!C186)</f>
        <v/>
      </c>
      <c r="D186" s="179" t="str">
        <f>IF('GPA Calculator Data Example'!E186="","",'GPA Calculator Data Example'!E186)</f>
        <v/>
      </c>
      <c r="E186" s="180" t="str">
        <f>IF('GPA Calculator Data Example'!N186="","",'GPA Calculator Data Example'!N186)</f>
        <v/>
      </c>
      <c r="F186" s="180" t="str">
        <f>IF('GPA Calculator Data Example'!O186="","",'GPA Calculator Data Example'!O186)</f>
        <v/>
      </c>
      <c r="G186" s="180" t="str">
        <f>IF('GPA Calculator Data Example'!P186="","",'GPA Calculator Data Example'!P186)</f>
        <v/>
      </c>
      <c r="H186" s="181" t="str">
        <f>IF('GPA Calculator Data Example'!R186="","",'GPA Calculator Data Example'!R186)</f>
        <v/>
      </c>
      <c r="I186" s="171" t="str">
        <f>IF('GPA Calculator Data Example'!AA186="","",'GPA Calculator Data Example'!AA186)</f>
        <v/>
      </c>
      <c r="J186" s="171" t="str">
        <f>IF('GPA Calculator Data Example'!AB186="","",'GPA Calculator Data Example'!AB186)</f>
        <v/>
      </c>
      <c r="K186" s="171" t="str">
        <f>IF('GPA Calculator Data Example'!AC186="","",'GPA Calculator Data Example'!AC186)</f>
        <v/>
      </c>
      <c r="L186" s="179" t="str">
        <f>IF('GPA Calculator Data Example'!AE186="","",'GPA Calculator Data Example'!AE186)</f>
        <v/>
      </c>
      <c r="M186" s="180" t="str">
        <f>IF('GPA Calculator Data Example'!AN186="","",'GPA Calculator Data Example'!AN186)</f>
        <v/>
      </c>
      <c r="N186" s="180" t="str">
        <f>IF('GPA Calculator Data Example'!AO186="","",'GPA Calculator Data Example'!AO186)</f>
        <v/>
      </c>
      <c r="O186" s="180" t="str">
        <f>IF('GPA Calculator Data Example'!AP186="","",'GPA Calculator Data Example'!AP186)</f>
        <v/>
      </c>
      <c r="P186" s="181" t="str">
        <f>IF('GPA Calculator Data Example'!AR186="","",'GPA Calculator Data Example'!AR186)</f>
        <v/>
      </c>
      <c r="Q186" s="171" t="str">
        <f>IF('GPA Calculator Data Example'!BA186="","",'GPA Calculator Data Example'!BA186)</f>
        <v/>
      </c>
      <c r="R186" s="171" t="str">
        <f>IF('GPA Calculator Data Example'!BB186="","",'GPA Calculator Data Example'!BB186)</f>
        <v/>
      </c>
      <c r="S186" s="171" t="str">
        <f>IF('GPA Calculator Data Example'!BC186="","",'GPA Calculator Data Example'!BC186)</f>
        <v/>
      </c>
      <c r="T186" s="179" t="str">
        <f>IF('GPA Calculator Data Example'!BE186="","",'GPA Calculator Data Example'!BE186)</f>
        <v/>
      </c>
      <c r="U186" s="180" t="str">
        <f>IF('GPA Calculator Data Example'!BN186="","",'GPA Calculator Data Example'!BN186)</f>
        <v/>
      </c>
      <c r="V186" s="180" t="str">
        <f>IF('GPA Calculator Data Example'!BO186="","",'GPA Calculator Data Example'!BO186)</f>
        <v/>
      </c>
      <c r="W186" s="180" t="str">
        <f>IF('GPA Calculator Data Example'!BP186="","",'GPA Calculator Data Example'!BP186)</f>
        <v/>
      </c>
      <c r="X186" s="181" t="str">
        <f>IF('GPA Calculator Data Example'!BR186="","",'GPA Calculator Data Example'!BR186)</f>
        <v/>
      </c>
      <c r="Y186" s="171" t="str">
        <f>IF('GPA Calculator Data Example'!CA186="","",'GPA Calculator Data Example'!CA186)</f>
        <v/>
      </c>
      <c r="Z186" s="171" t="str">
        <f>IF('GPA Calculator Data Example'!CB186="","",'GPA Calculator Data Example'!CB186)</f>
        <v/>
      </c>
      <c r="AA186" s="171" t="str">
        <f>IF('GPA Calculator Data Example'!CC186="","",'GPA Calculator Data Example'!CC186)</f>
        <v/>
      </c>
      <c r="AB186" s="179" t="str">
        <f>IF('GPA Calculator Data Example'!CE186="","",'GPA Calculator Data Example'!CE186)</f>
        <v/>
      </c>
      <c r="AC186" s="180" t="str">
        <f>IF('GPA Calculator Data Example'!CN186="","",'GPA Calculator Data Example'!CN186)</f>
        <v/>
      </c>
      <c r="AD186" s="180" t="str">
        <f>IF('GPA Calculator Data Example'!CO186="","",'GPA Calculator Data Example'!CO186)</f>
        <v/>
      </c>
      <c r="AE186" s="180" t="str">
        <f>IF('GPA Calculator Data Example'!CP186="","",'GPA Calculator Data Example'!CP186)</f>
        <v/>
      </c>
      <c r="AF186" s="181" t="str">
        <f>IF('GPA Calculator Data Example'!CR186="","",'GPA Calculator Data Example'!CR186)</f>
        <v/>
      </c>
      <c r="AG186" s="171" t="str">
        <f>IF('GPA Calculator Data Example'!DA186="","",'GPA Calculator Data Example'!DA186)</f>
        <v/>
      </c>
      <c r="AH186" s="171" t="str">
        <f>IF('GPA Calculator Data Example'!DB186="","",'GPA Calculator Data Example'!DB186)</f>
        <v/>
      </c>
      <c r="AI186" s="171" t="str">
        <f>IF('GPA Calculator Data Example'!DC186="","",'GPA Calculator Data Example'!DC186)</f>
        <v/>
      </c>
    </row>
    <row r="187" spans="1:35" ht="14.25" customHeight="1" x14ac:dyDescent="0.3">
      <c r="A187" s="167" t="str">
        <f>IF('GPA Calculator Data Example'!A187="","",'GPA Calculator Data Example'!A187)</f>
        <v/>
      </c>
      <c r="B187" s="110" t="str">
        <f>IF('GPA Calculator Data Example'!B187="","",'GPA Calculator Data Example'!B187)</f>
        <v/>
      </c>
      <c r="C187" s="110" t="str">
        <f>IF('GPA Calculator Data Example'!C187="","",'GPA Calculator Data Example'!C187)</f>
        <v/>
      </c>
      <c r="D187" s="179" t="str">
        <f>IF('GPA Calculator Data Example'!E187="","",'GPA Calculator Data Example'!E187)</f>
        <v/>
      </c>
      <c r="E187" s="180" t="str">
        <f>IF('GPA Calculator Data Example'!N187="","",'GPA Calculator Data Example'!N187)</f>
        <v/>
      </c>
      <c r="F187" s="180" t="str">
        <f>IF('GPA Calculator Data Example'!O187="","",'GPA Calculator Data Example'!O187)</f>
        <v/>
      </c>
      <c r="G187" s="180" t="str">
        <f>IF('GPA Calculator Data Example'!P187="","",'GPA Calculator Data Example'!P187)</f>
        <v/>
      </c>
      <c r="H187" s="181" t="str">
        <f>IF('GPA Calculator Data Example'!R187="","",'GPA Calculator Data Example'!R187)</f>
        <v/>
      </c>
      <c r="I187" s="171" t="str">
        <f>IF('GPA Calculator Data Example'!AA187="","",'GPA Calculator Data Example'!AA187)</f>
        <v/>
      </c>
      <c r="J187" s="171" t="str">
        <f>IF('GPA Calculator Data Example'!AB187="","",'GPA Calculator Data Example'!AB187)</f>
        <v/>
      </c>
      <c r="K187" s="171" t="str">
        <f>IF('GPA Calculator Data Example'!AC187="","",'GPA Calculator Data Example'!AC187)</f>
        <v/>
      </c>
      <c r="L187" s="179" t="str">
        <f>IF('GPA Calculator Data Example'!AE187="","",'GPA Calculator Data Example'!AE187)</f>
        <v/>
      </c>
      <c r="M187" s="180" t="str">
        <f>IF('GPA Calculator Data Example'!AN187="","",'GPA Calculator Data Example'!AN187)</f>
        <v/>
      </c>
      <c r="N187" s="180" t="str">
        <f>IF('GPA Calculator Data Example'!AO187="","",'GPA Calculator Data Example'!AO187)</f>
        <v/>
      </c>
      <c r="O187" s="180" t="str">
        <f>IF('GPA Calculator Data Example'!AP187="","",'GPA Calculator Data Example'!AP187)</f>
        <v/>
      </c>
      <c r="P187" s="181" t="str">
        <f>IF('GPA Calculator Data Example'!AR187="","",'GPA Calculator Data Example'!AR187)</f>
        <v/>
      </c>
      <c r="Q187" s="171" t="str">
        <f>IF('GPA Calculator Data Example'!BA187="","",'GPA Calculator Data Example'!BA187)</f>
        <v/>
      </c>
      <c r="R187" s="171" t="str">
        <f>IF('GPA Calculator Data Example'!BB187="","",'GPA Calculator Data Example'!BB187)</f>
        <v/>
      </c>
      <c r="S187" s="171" t="str">
        <f>IF('GPA Calculator Data Example'!BC187="","",'GPA Calculator Data Example'!BC187)</f>
        <v/>
      </c>
      <c r="T187" s="179" t="str">
        <f>IF('GPA Calculator Data Example'!BE187="","",'GPA Calculator Data Example'!BE187)</f>
        <v/>
      </c>
      <c r="U187" s="180" t="str">
        <f>IF('GPA Calculator Data Example'!BN187="","",'GPA Calculator Data Example'!BN187)</f>
        <v/>
      </c>
      <c r="V187" s="180" t="str">
        <f>IF('GPA Calculator Data Example'!BO187="","",'GPA Calculator Data Example'!BO187)</f>
        <v/>
      </c>
      <c r="W187" s="180" t="str">
        <f>IF('GPA Calculator Data Example'!BP187="","",'GPA Calculator Data Example'!BP187)</f>
        <v/>
      </c>
      <c r="X187" s="181" t="str">
        <f>IF('GPA Calculator Data Example'!BR187="","",'GPA Calculator Data Example'!BR187)</f>
        <v/>
      </c>
      <c r="Y187" s="171" t="str">
        <f>IF('GPA Calculator Data Example'!CA187="","",'GPA Calculator Data Example'!CA187)</f>
        <v/>
      </c>
      <c r="Z187" s="171" t="str">
        <f>IF('GPA Calculator Data Example'!CB187="","",'GPA Calculator Data Example'!CB187)</f>
        <v/>
      </c>
      <c r="AA187" s="171" t="str">
        <f>IF('GPA Calculator Data Example'!CC187="","",'GPA Calculator Data Example'!CC187)</f>
        <v/>
      </c>
      <c r="AB187" s="179" t="str">
        <f>IF('GPA Calculator Data Example'!CE187="","",'GPA Calculator Data Example'!CE187)</f>
        <v/>
      </c>
      <c r="AC187" s="180" t="str">
        <f>IF('GPA Calculator Data Example'!CN187="","",'GPA Calculator Data Example'!CN187)</f>
        <v/>
      </c>
      <c r="AD187" s="180" t="str">
        <f>IF('GPA Calculator Data Example'!CO187="","",'GPA Calculator Data Example'!CO187)</f>
        <v/>
      </c>
      <c r="AE187" s="180" t="str">
        <f>IF('GPA Calculator Data Example'!CP187="","",'GPA Calculator Data Example'!CP187)</f>
        <v/>
      </c>
      <c r="AF187" s="181" t="str">
        <f>IF('GPA Calculator Data Example'!CR187="","",'GPA Calculator Data Example'!CR187)</f>
        <v/>
      </c>
      <c r="AG187" s="171" t="str">
        <f>IF('GPA Calculator Data Example'!DA187="","",'GPA Calculator Data Example'!DA187)</f>
        <v/>
      </c>
      <c r="AH187" s="171" t="str">
        <f>IF('GPA Calculator Data Example'!DB187="","",'GPA Calculator Data Example'!DB187)</f>
        <v/>
      </c>
      <c r="AI187" s="171" t="str">
        <f>IF('GPA Calculator Data Example'!DC187="","",'GPA Calculator Data Example'!DC187)</f>
        <v/>
      </c>
    </row>
    <row r="188" spans="1:35" ht="14.25" customHeight="1" x14ac:dyDescent="0.3">
      <c r="A188" s="167" t="str">
        <f>IF('GPA Calculator Data Example'!A188="","",'GPA Calculator Data Example'!A188)</f>
        <v/>
      </c>
      <c r="B188" s="110" t="str">
        <f>IF('GPA Calculator Data Example'!B188="","",'GPA Calculator Data Example'!B188)</f>
        <v/>
      </c>
      <c r="C188" s="110" t="str">
        <f>IF('GPA Calculator Data Example'!C188="","",'GPA Calculator Data Example'!C188)</f>
        <v/>
      </c>
      <c r="D188" s="179" t="str">
        <f>IF('GPA Calculator Data Example'!E188="","",'GPA Calculator Data Example'!E188)</f>
        <v/>
      </c>
      <c r="E188" s="180" t="str">
        <f>IF('GPA Calculator Data Example'!N188="","",'GPA Calculator Data Example'!N188)</f>
        <v/>
      </c>
      <c r="F188" s="180" t="str">
        <f>IF('GPA Calculator Data Example'!O188="","",'GPA Calculator Data Example'!O188)</f>
        <v/>
      </c>
      <c r="G188" s="180" t="str">
        <f>IF('GPA Calculator Data Example'!P188="","",'GPA Calculator Data Example'!P188)</f>
        <v/>
      </c>
      <c r="H188" s="181" t="str">
        <f>IF('GPA Calculator Data Example'!R188="","",'GPA Calculator Data Example'!R188)</f>
        <v/>
      </c>
      <c r="I188" s="171" t="str">
        <f>IF('GPA Calculator Data Example'!AA188="","",'GPA Calculator Data Example'!AA188)</f>
        <v/>
      </c>
      <c r="J188" s="171" t="str">
        <f>IF('GPA Calculator Data Example'!AB188="","",'GPA Calculator Data Example'!AB188)</f>
        <v/>
      </c>
      <c r="K188" s="171" t="str">
        <f>IF('GPA Calculator Data Example'!AC188="","",'GPA Calculator Data Example'!AC188)</f>
        <v/>
      </c>
      <c r="L188" s="179" t="str">
        <f>IF('GPA Calculator Data Example'!AE188="","",'GPA Calculator Data Example'!AE188)</f>
        <v/>
      </c>
      <c r="M188" s="180" t="str">
        <f>IF('GPA Calculator Data Example'!AN188="","",'GPA Calculator Data Example'!AN188)</f>
        <v/>
      </c>
      <c r="N188" s="180" t="str">
        <f>IF('GPA Calculator Data Example'!AO188="","",'GPA Calculator Data Example'!AO188)</f>
        <v/>
      </c>
      <c r="O188" s="180" t="str">
        <f>IF('GPA Calculator Data Example'!AP188="","",'GPA Calculator Data Example'!AP188)</f>
        <v/>
      </c>
      <c r="P188" s="181" t="str">
        <f>IF('GPA Calculator Data Example'!AR188="","",'GPA Calculator Data Example'!AR188)</f>
        <v/>
      </c>
      <c r="Q188" s="171" t="str">
        <f>IF('GPA Calculator Data Example'!BA188="","",'GPA Calculator Data Example'!BA188)</f>
        <v/>
      </c>
      <c r="R188" s="171" t="str">
        <f>IF('GPA Calculator Data Example'!BB188="","",'GPA Calculator Data Example'!BB188)</f>
        <v/>
      </c>
      <c r="S188" s="171" t="str">
        <f>IF('GPA Calculator Data Example'!BC188="","",'GPA Calculator Data Example'!BC188)</f>
        <v/>
      </c>
      <c r="T188" s="179" t="str">
        <f>IF('GPA Calculator Data Example'!BE188="","",'GPA Calculator Data Example'!BE188)</f>
        <v/>
      </c>
      <c r="U188" s="180" t="str">
        <f>IF('GPA Calculator Data Example'!BN188="","",'GPA Calculator Data Example'!BN188)</f>
        <v/>
      </c>
      <c r="V188" s="180" t="str">
        <f>IF('GPA Calculator Data Example'!BO188="","",'GPA Calculator Data Example'!BO188)</f>
        <v/>
      </c>
      <c r="W188" s="180" t="str">
        <f>IF('GPA Calculator Data Example'!BP188="","",'GPA Calculator Data Example'!BP188)</f>
        <v/>
      </c>
      <c r="X188" s="181" t="str">
        <f>IF('GPA Calculator Data Example'!BR188="","",'GPA Calculator Data Example'!BR188)</f>
        <v/>
      </c>
      <c r="Y188" s="171" t="str">
        <f>IF('GPA Calculator Data Example'!CA188="","",'GPA Calculator Data Example'!CA188)</f>
        <v/>
      </c>
      <c r="Z188" s="171" t="str">
        <f>IF('GPA Calculator Data Example'!CB188="","",'GPA Calculator Data Example'!CB188)</f>
        <v/>
      </c>
      <c r="AA188" s="171" t="str">
        <f>IF('GPA Calculator Data Example'!CC188="","",'GPA Calculator Data Example'!CC188)</f>
        <v/>
      </c>
      <c r="AB188" s="179" t="str">
        <f>IF('GPA Calculator Data Example'!CE188="","",'GPA Calculator Data Example'!CE188)</f>
        <v/>
      </c>
      <c r="AC188" s="180" t="str">
        <f>IF('GPA Calculator Data Example'!CN188="","",'GPA Calculator Data Example'!CN188)</f>
        <v/>
      </c>
      <c r="AD188" s="180" t="str">
        <f>IF('GPA Calculator Data Example'!CO188="","",'GPA Calculator Data Example'!CO188)</f>
        <v/>
      </c>
      <c r="AE188" s="180" t="str">
        <f>IF('GPA Calculator Data Example'!CP188="","",'GPA Calculator Data Example'!CP188)</f>
        <v/>
      </c>
      <c r="AF188" s="181" t="str">
        <f>IF('GPA Calculator Data Example'!CR188="","",'GPA Calculator Data Example'!CR188)</f>
        <v/>
      </c>
      <c r="AG188" s="171" t="str">
        <f>IF('GPA Calculator Data Example'!DA188="","",'GPA Calculator Data Example'!DA188)</f>
        <v/>
      </c>
      <c r="AH188" s="171" t="str">
        <f>IF('GPA Calculator Data Example'!DB188="","",'GPA Calculator Data Example'!DB188)</f>
        <v/>
      </c>
      <c r="AI188" s="171" t="str">
        <f>IF('GPA Calculator Data Example'!DC188="","",'GPA Calculator Data Example'!DC188)</f>
        <v/>
      </c>
    </row>
    <row r="189" spans="1:35" ht="14.25" customHeight="1" x14ac:dyDescent="0.3">
      <c r="A189" s="167" t="str">
        <f>IF('GPA Calculator Data Example'!A189="","",'GPA Calculator Data Example'!A189)</f>
        <v/>
      </c>
      <c r="B189" s="110" t="str">
        <f>IF('GPA Calculator Data Example'!B189="","",'GPA Calculator Data Example'!B189)</f>
        <v/>
      </c>
      <c r="C189" s="110" t="str">
        <f>IF('GPA Calculator Data Example'!C189="","",'GPA Calculator Data Example'!C189)</f>
        <v/>
      </c>
      <c r="D189" s="179" t="str">
        <f>IF('GPA Calculator Data Example'!E189="","",'GPA Calculator Data Example'!E189)</f>
        <v/>
      </c>
      <c r="E189" s="180" t="str">
        <f>IF('GPA Calculator Data Example'!N189="","",'GPA Calculator Data Example'!N189)</f>
        <v/>
      </c>
      <c r="F189" s="180" t="str">
        <f>IF('GPA Calculator Data Example'!O189="","",'GPA Calculator Data Example'!O189)</f>
        <v/>
      </c>
      <c r="G189" s="180" t="str">
        <f>IF('GPA Calculator Data Example'!P189="","",'GPA Calculator Data Example'!P189)</f>
        <v/>
      </c>
      <c r="H189" s="181" t="str">
        <f>IF('GPA Calculator Data Example'!R189="","",'GPA Calculator Data Example'!R189)</f>
        <v/>
      </c>
      <c r="I189" s="171" t="str">
        <f>IF('GPA Calculator Data Example'!AA189="","",'GPA Calculator Data Example'!AA189)</f>
        <v/>
      </c>
      <c r="J189" s="171" t="str">
        <f>IF('GPA Calculator Data Example'!AB189="","",'GPA Calculator Data Example'!AB189)</f>
        <v/>
      </c>
      <c r="K189" s="171" t="str">
        <f>IF('GPA Calculator Data Example'!AC189="","",'GPA Calculator Data Example'!AC189)</f>
        <v/>
      </c>
      <c r="L189" s="179" t="str">
        <f>IF('GPA Calculator Data Example'!AE189="","",'GPA Calculator Data Example'!AE189)</f>
        <v/>
      </c>
      <c r="M189" s="180" t="str">
        <f>IF('GPA Calculator Data Example'!AN189="","",'GPA Calculator Data Example'!AN189)</f>
        <v/>
      </c>
      <c r="N189" s="180" t="str">
        <f>IF('GPA Calculator Data Example'!AO189="","",'GPA Calculator Data Example'!AO189)</f>
        <v/>
      </c>
      <c r="O189" s="180" t="str">
        <f>IF('GPA Calculator Data Example'!AP189="","",'GPA Calculator Data Example'!AP189)</f>
        <v/>
      </c>
      <c r="P189" s="181" t="str">
        <f>IF('GPA Calculator Data Example'!AR189="","",'GPA Calculator Data Example'!AR189)</f>
        <v/>
      </c>
      <c r="Q189" s="171" t="str">
        <f>IF('GPA Calculator Data Example'!BA189="","",'GPA Calculator Data Example'!BA189)</f>
        <v/>
      </c>
      <c r="R189" s="171" t="str">
        <f>IF('GPA Calculator Data Example'!BB189="","",'GPA Calculator Data Example'!BB189)</f>
        <v/>
      </c>
      <c r="S189" s="171" t="str">
        <f>IF('GPA Calculator Data Example'!BC189="","",'GPA Calculator Data Example'!BC189)</f>
        <v/>
      </c>
      <c r="T189" s="179" t="str">
        <f>IF('GPA Calculator Data Example'!BE189="","",'GPA Calculator Data Example'!BE189)</f>
        <v/>
      </c>
      <c r="U189" s="180" t="str">
        <f>IF('GPA Calculator Data Example'!BN189="","",'GPA Calculator Data Example'!BN189)</f>
        <v/>
      </c>
      <c r="V189" s="180" t="str">
        <f>IF('GPA Calculator Data Example'!BO189="","",'GPA Calculator Data Example'!BO189)</f>
        <v/>
      </c>
      <c r="W189" s="180" t="str">
        <f>IF('GPA Calculator Data Example'!BP189="","",'GPA Calculator Data Example'!BP189)</f>
        <v/>
      </c>
      <c r="X189" s="181" t="str">
        <f>IF('GPA Calculator Data Example'!BR189="","",'GPA Calculator Data Example'!BR189)</f>
        <v/>
      </c>
      <c r="Y189" s="171" t="str">
        <f>IF('GPA Calculator Data Example'!CA189="","",'GPA Calculator Data Example'!CA189)</f>
        <v/>
      </c>
      <c r="Z189" s="171" t="str">
        <f>IF('GPA Calculator Data Example'!CB189="","",'GPA Calculator Data Example'!CB189)</f>
        <v/>
      </c>
      <c r="AA189" s="171" t="str">
        <f>IF('GPA Calculator Data Example'!CC189="","",'GPA Calculator Data Example'!CC189)</f>
        <v/>
      </c>
      <c r="AB189" s="179" t="str">
        <f>IF('GPA Calculator Data Example'!CE189="","",'GPA Calculator Data Example'!CE189)</f>
        <v/>
      </c>
      <c r="AC189" s="180" t="str">
        <f>IF('GPA Calculator Data Example'!CN189="","",'GPA Calculator Data Example'!CN189)</f>
        <v/>
      </c>
      <c r="AD189" s="180" t="str">
        <f>IF('GPA Calculator Data Example'!CO189="","",'GPA Calculator Data Example'!CO189)</f>
        <v/>
      </c>
      <c r="AE189" s="180" t="str">
        <f>IF('GPA Calculator Data Example'!CP189="","",'GPA Calculator Data Example'!CP189)</f>
        <v/>
      </c>
      <c r="AF189" s="181" t="str">
        <f>IF('GPA Calculator Data Example'!CR189="","",'GPA Calculator Data Example'!CR189)</f>
        <v/>
      </c>
      <c r="AG189" s="171" t="str">
        <f>IF('GPA Calculator Data Example'!DA189="","",'GPA Calculator Data Example'!DA189)</f>
        <v/>
      </c>
      <c r="AH189" s="171" t="str">
        <f>IF('GPA Calculator Data Example'!DB189="","",'GPA Calculator Data Example'!DB189)</f>
        <v/>
      </c>
      <c r="AI189" s="171" t="str">
        <f>IF('GPA Calculator Data Example'!DC189="","",'GPA Calculator Data Example'!DC189)</f>
        <v/>
      </c>
    </row>
    <row r="190" spans="1:35" ht="14.25" customHeight="1" x14ac:dyDescent="0.3">
      <c r="A190" s="167" t="str">
        <f>IF('GPA Calculator Data Example'!A190="","",'GPA Calculator Data Example'!A190)</f>
        <v/>
      </c>
      <c r="B190" s="110" t="str">
        <f>IF('GPA Calculator Data Example'!B190="","",'GPA Calculator Data Example'!B190)</f>
        <v/>
      </c>
      <c r="C190" s="110" t="str">
        <f>IF('GPA Calculator Data Example'!C190="","",'GPA Calculator Data Example'!C190)</f>
        <v/>
      </c>
      <c r="D190" s="179" t="str">
        <f>IF('GPA Calculator Data Example'!E190="","",'GPA Calculator Data Example'!E190)</f>
        <v/>
      </c>
      <c r="E190" s="180" t="str">
        <f>IF('GPA Calculator Data Example'!N190="","",'GPA Calculator Data Example'!N190)</f>
        <v/>
      </c>
      <c r="F190" s="180" t="str">
        <f>IF('GPA Calculator Data Example'!O190="","",'GPA Calculator Data Example'!O190)</f>
        <v/>
      </c>
      <c r="G190" s="180" t="str">
        <f>IF('GPA Calculator Data Example'!P190="","",'GPA Calculator Data Example'!P190)</f>
        <v/>
      </c>
      <c r="H190" s="181" t="str">
        <f>IF('GPA Calculator Data Example'!R190="","",'GPA Calculator Data Example'!R190)</f>
        <v/>
      </c>
      <c r="I190" s="171" t="str">
        <f>IF('GPA Calculator Data Example'!AA190="","",'GPA Calculator Data Example'!AA190)</f>
        <v/>
      </c>
      <c r="J190" s="171" t="str">
        <f>IF('GPA Calculator Data Example'!AB190="","",'GPA Calculator Data Example'!AB190)</f>
        <v/>
      </c>
      <c r="K190" s="171" t="str">
        <f>IF('GPA Calculator Data Example'!AC190="","",'GPA Calculator Data Example'!AC190)</f>
        <v/>
      </c>
      <c r="L190" s="179" t="str">
        <f>IF('GPA Calculator Data Example'!AE190="","",'GPA Calculator Data Example'!AE190)</f>
        <v/>
      </c>
      <c r="M190" s="180" t="str">
        <f>IF('GPA Calculator Data Example'!AN190="","",'GPA Calculator Data Example'!AN190)</f>
        <v/>
      </c>
      <c r="N190" s="180" t="str">
        <f>IF('GPA Calculator Data Example'!AO190="","",'GPA Calculator Data Example'!AO190)</f>
        <v/>
      </c>
      <c r="O190" s="180" t="str">
        <f>IF('GPA Calculator Data Example'!AP190="","",'GPA Calculator Data Example'!AP190)</f>
        <v/>
      </c>
      <c r="P190" s="181" t="str">
        <f>IF('GPA Calculator Data Example'!AR190="","",'GPA Calculator Data Example'!AR190)</f>
        <v/>
      </c>
      <c r="Q190" s="171" t="str">
        <f>IF('GPA Calculator Data Example'!BA190="","",'GPA Calculator Data Example'!BA190)</f>
        <v/>
      </c>
      <c r="R190" s="171" t="str">
        <f>IF('GPA Calculator Data Example'!BB190="","",'GPA Calculator Data Example'!BB190)</f>
        <v/>
      </c>
      <c r="S190" s="171" t="str">
        <f>IF('GPA Calculator Data Example'!BC190="","",'GPA Calculator Data Example'!BC190)</f>
        <v/>
      </c>
      <c r="T190" s="179" t="str">
        <f>IF('GPA Calculator Data Example'!BE190="","",'GPA Calculator Data Example'!BE190)</f>
        <v/>
      </c>
      <c r="U190" s="180" t="str">
        <f>IF('GPA Calculator Data Example'!BN190="","",'GPA Calculator Data Example'!BN190)</f>
        <v/>
      </c>
      <c r="V190" s="180" t="str">
        <f>IF('GPA Calculator Data Example'!BO190="","",'GPA Calculator Data Example'!BO190)</f>
        <v/>
      </c>
      <c r="W190" s="180" t="str">
        <f>IF('GPA Calculator Data Example'!BP190="","",'GPA Calculator Data Example'!BP190)</f>
        <v/>
      </c>
      <c r="X190" s="181" t="str">
        <f>IF('GPA Calculator Data Example'!BR190="","",'GPA Calculator Data Example'!BR190)</f>
        <v/>
      </c>
      <c r="Y190" s="171" t="str">
        <f>IF('GPA Calculator Data Example'!CA190="","",'GPA Calculator Data Example'!CA190)</f>
        <v/>
      </c>
      <c r="Z190" s="171" t="str">
        <f>IF('GPA Calculator Data Example'!CB190="","",'GPA Calculator Data Example'!CB190)</f>
        <v/>
      </c>
      <c r="AA190" s="171" t="str">
        <f>IF('GPA Calculator Data Example'!CC190="","",'GPA Calculator Data Example'!CC190)</f>
        <v/>
      </c>
      <c r="AB190" s="179" t="str">
        <f>IF('GPA Calculator Data Example'!CE190="","",'GPA Calculator Data Example'!CE190)</f>
        <v/>
      </c>
      <c r="AC190" s="180" t="str">
        <f>IF('GPA Calculator Data Example'!CN190="","",'GPA Calculator Data Example'!CN190)</f>
        <v/>
      </c>
      <c r="AD190" s="180" t="str">
        <f>IF('GPA Calculator Data Example'!CO190="","",'GPA Calculator Data Example'!CO190)</f>
        <v/>
      </c>
      <c r="AE190" s="180" t="str">
        <f>IF('GPA Calculator Data Example'!CP190="","",'GPA Calculator Data Example'!CP190)</f>
        <v/>
      </c>
      <c r="AF190" s="181" t="str">
        <f>IF('GPA Calculator Data Example'!CR190="","",'GPA Calculator Data Example'!CR190)</f>
        <v/>
      </c>
      <c r="AG190" s="171" t="str">
        <f>IF('GPA Calculator Data Example'!DA190="","",'GPA Calculator Data Example'!DA190)</f>
        <v/>
      </c>
      <c r="AH190" s="171" t="str">
        <f>IF('GPA Calculator Data Example'!DB190="","",'GPA Calculator Data Example'!DB190)</f>
        <v/>
      </c>
      <c r="AI190" s="171" t="str">
        <f>IF('GPA Calculator Data Example'!DC190="","",'GPA Calculator Data Example'!DC190)</f>
        <v/>
      </c>
    </row>
    <row r="191" spans="1:35" ht="14.25" customHeight="1" x14ac:dyDescent="0.3">
      <c r="A191" s="167" t="str">
        <f>IF('GPA Calculator Data Example'!A191="","",'GPA Calculator Data Example'!A191)</f>
        <v/>
      </c>
      <c r="B191" s="110" t="str">
        <f>IF('GPA Calculator Data Example'!B191="","",'GPA Calculator Data Example'!B191)</f>
        <v/>
      </c>
      <c r="C191" s="110" t="str">
        <f>IF('GPA Calculator Data Example'!C191="","",'GPA Calculator Data Example'!C191)</f>
        <v/>
      </c>
      <c r="D191" s="179" t="str">
        <f>IF('GPA Calculator Data Example'!E191="","",'GPA Calculator Data Example'!E191)</f>
        <v/>
      </c>
      <c r="E191" s="180" t="str">
        <f>IF('GPA Calculator Data Example'!N191="","",'GPA Calculator Data Example'!N191)</f>
        <v/>
      </c>
      <c r="F191" s="180" t="str">
        <f>IF('GPA Calculator Data Example'!O191="","",'GPA Calculator Data Example'!O191)</f>
        <v/>
      </c>
      <c r="G191" s="180" t="str">
        <f>IF('GPA Calculator Data Example'!P191="","",'GPA Calculator Data Example'!P191)</f>
        <v/>
      </c>
      <c r="H191" s="181" t="str">
        <f>IF('GPA Calculator Data Example'!R191="","",'GPA Calculator Data Example'!R191)</f>
        <v/>
      </c>
      <c r="I191" s="171" t="str">
        <f>IF('GPA Calculator Data Example'!AA191="","",'GPA Calculator Data Example'!AA191)</f>
        <v/>
      </c>
      <c r="J191" s="171" t="str">
        <f>IF('GPA Calculator Data Example'!AB191="","",'GPA Calculator Data Example'!AB191)</f>
        <v/>
      </c>
      <c r="K191" s="171" t="str">
        <f>IF('GPA Calculator Data Example'!AC191="","",'GPA Calculator Data Example'!AC191)</f>
        <v/>
      </c>
      <c r="L191" s="179" t="str">
        <f>IF('GPA Calculator Data Example'!AE191="","",'GPA Calculator Data Example'!AE191)</f>
        <v/>
      </c>
      <c r="M191" s="180" t="str">
        <f>IF('GPA Calculator Data Example'!AN191="","",'GPA Calculator Data Example'!AN191)</f>
        <v/>
      </c>
      <c r="N191" s="180" t="str">
        <f>IF('GPA Calculator Data Example'!AO191="","",'GPA Calculator Data Example'!AO191)</f>
        <v/>
      </c>
      <c r="O191" s="180" t="str">
        <f>IF('GPA Calculator Data Example'!AP191="","",'GPA Calculator Data Example'!AP191)</f>
        <v/>
      </c>
      <c r="P191" s="181" t="str">
        <f>IF('GPA Calculator Data Example'!AR191="","",'GPA Calculator Data Example'!AR191)</f>
        <v/>
      </c>
      <c r="Q191" s="171" t="str">
        <f>IF('GPA Calculator Data Example'!BA191="","",'GPA Calculator Data Example'!BA191)</f>
        <v/>
      </c>
      <c r="R191" s="171" t="str">
        <f>IF('GPA Calculator Data Example'!BB191="","",'GPA Calculator Data Example'!BB191)</f>
        <v/>
      </c>
      <c r="S191" s="171" t="str">
        <f>IF('GPA Calculator Data Example'!BC191="","",'GPA Calculator Data Example'!BC191)</f>
        <v/>
      </c>
      <c r="T191" s="179" t="str">
        <f>IF('GPA Calculator Data Example'!BE191="","",'GPA Calculator Data Example'!BE191)</f>
        <v/>
      </c>
      <c r="U191" s="180" t="str">
        <f>IF('GPA Calculator Data Example'!BN191="","",'GPA Calculator Data Example'!BN191)</f>
        <v/>
      </c>
      <c r="V191" s="180" t="str">
        <f>IF('GPA Calculator Data Example'!BO191="","",'GPA Calculator Data Example'!BO191)</f>
        <v/>
      </c>
      <c r="W191" s="180" t="str">
        <f>IF('GPA Calculator Data Example'!BP191="","",'GPA Calculator Data Example'!BP191)</f>
        <v/>
      </c>
      <c r="X191" s="181" t="str">
        <f>IF('GPA Calculator Data Example'!BR191="","",'GPA Calculator Data Example'!BR191)</f>
        <v/>
      </c>
      <c r="Y191" s="171" t="str">
        <f>IF('GPA Calculator Data Example'!CA191="","",'GPA Calculator Data Example'!CA191)</f>
        <v/>
      </c>
      <c r="Z191" s="171" t="str">
        <f>IF('GPA Calculator Data Example'!CB191="","",'GPA Calculator Data Example'!CB191)</f>
        <v/>
      </c>
      <c r="AA191" s="171" t="str">
        <f>IF('GPA Calculator Data Example'!CC191="","",'GPA Calculator Data Example'!CC191)</f>
        <v/>
      </c>
      <c r="AB191" s="179" t="str">
        <f>IF('GPA Calculator Data Example'!CE191="","",'GPA Calculator Data Example'!CE191)</f>
        <v/>
      </c>
      <c r="AC191" s="180" t="str">
        <f>IF('GPA Calculator Data Example'!CN191="","",'GPA Calculator Data Example'!CN191)</f>
        <v/>
      </c>
      <c r="AD191" s="180" t="str">
        <f>IF('GPA Calculator Data Example'!CO191="","",'GPA Calculator Data Example'!CO191)</f>
        <v/>
      </c>
      <c r="AE191" s="180" t="str">
        <f>IF('GPA Calculator Data Example'!CP191="","",'GPA Calculator Data Example'!CP191)</f>
        <v/>
      </c>
      <c r="AF191" s="181" t="str">
        <f>IF('GPA Calculator Data Example'!CR191="","",'GPA Calculator Data Example'!CR191)</f>
        <v/>
      </c>
      <c r="AG191" s="171" t="str">
        <f>IF('GPA Calculator Data Example'!DA191="","",'GPA Calculator Data Example'!DA191)</f>
        <v/>
      </c>
      <c r="AH191" s="171" t="str">
        <f>IF('GPA Calculator Data Example'!DB191="","",'GPA Calculator Data Example'!DB191)</f>
        <v/>
      </c>
      <c r="AI191" s="171" t="str">
        <f>IF('GPA Calculator Data Example'!DC191="","",'GPA Calculator Data Example'!DC191)</f>
        <v/>
      </c>
    </row>
    <row r="192" spans="1:35" ht="14.25" customHeight="1" x14ac:dyDescent="0.3">
      <c r="A192" s="167" t="str">
        <f>IF('GPA Calculator Data Example'!A192="","",'GPA Calculator Data Example'!A192)</f>
        <v/>
      </c>
      <c r="B192" s="110" t="str">
        <f>IF('GPA Calculator Data Example'!B192="","",'GPA Calculator Data Example'!B192)</f>
        <v/>
      </c>
      <c r="C192" s="110" t="str">
        <f>IF('GPA Calculator Data Example'!C192="","",'GPA Calculator Data Example'!C192)</f>
        <v/>
      </c>
      <c r="D192" s="179" t="str">
        <f>IF('GPA Calculator Data Example'!E192="","",'GPA Calculator Data Example'!E192)</f>
        <v/>
      </c>
      <c r="E192" s="180" t="str">
        <f>IF('GPA Calculator Data Example'!N192="","",'GPA Calculator Data Example'!N192)</f>
        <v/>
      </c>
      <c r="F192" s="180" t="str">
        <f>IF('GPA Calculator Data Example'!O192="","",'GPA Calculator Data Example'!O192)</f>
        <v/>
      </c>
      <c r="G192" s="180" t="str">
        <f>IF('GPA Calculator Data Example'!P192="","",'GPA Calculator Data Example'!P192)</f>
        <v/>
      </c>
      <c r="H192" s="181" t="str">
        <f>IF('GPA Calculator Data Example'!R192="","",'GPA Calculator Data Example'!R192)</f>
        <v/>
      </c>
      <c r="I192" s="171" t="str">
        <f>IF('GPA Calculator Data Example'!AA192="","",'GPA Calculator Data Example'!AA192)</f>
        <v/>
      </c>
      <c r="J192" s="171" t="str">
        <f>IF('GPA Calculator Data Example'!AB192="","",'GPA Calculator Data Example'!AB192)</f>
        <v/>
      </c>
      <c r="K192" s="171" t="str">
        <f>IF('GPA Calculator Data Example'!AC192="","",'GPA Calculator Data Example'!AC192)</f>
        <v/>
      </c>
      <c r="L192" s="179" t="str">
        <f>IF('GPA Calculator Data Example'!AE192="","",'GPA Calculator Data Example'!AE192)</f>
        <v/>
      </c>
      <c r="M192" s="180" t="str">
        <f>IF('GPA Calculator Data Example'!AN192="","",'GPA Calculator Data Example'!AN192)</f>
        <v/>
      </c>
      <c r="N192" s="180" t="str">
        <f>IF('GPA Calculator Data Example'!AO192="","",'GPA Calculator Data Example'!AO192)</f>
        <v/>
      </c>
      <c r="O192" s="180" t="str">
        <f>IF('GPA Calculator Data Example'!AP192="","",'GPA Calculator Data Example'!AP192)</f>
        <v/>
      </c>
      <c r="P192" s="181" t="str">
        <f>IF('GPA Calculator Data Example'!AR192="","",'GPA Calculator Data Example'!AR192)</f>
        <v/>
      </c>
      <c r="Q192" s="171" t="str">
        <f>IF('GPA Calculator Data Example'!BA192="","",'GPA Calculator Data Example'!BA192)</f>
        <v/>
      </c>
      <c r="R192" s="171" t="str">
        <f>IF('GPA Calculator Data Example'!BB192="","",'GPA Calculator Data Example'!BB192)</f>
        <v/>
      </c>
      <c r="S192" s="171" t="str">
        <f>IF('GPA Calculator Data Example'!BC192="","",'GPA Calculator Data Example'!BC192)</f>
        <v/>
      </c>
      <c r="T192" s="179" t="str">
        <f>IF('GPA Calculator Data Example'!BE192="","",'GPA Calculator Data Example'!BE192)</f>
        <v/>
      </c>
      <c r="U192" s="180" t="str">
        <f>IF('GPA Calculator Data Example'!BN192="","",'GPA Calculator Data Example'!BN192)</f>
        <v/>
      </c>
      <c r="V192" s="180" t="str">
        <f>IF('GPA Calculator Data Example'!BO192="","",'GPA Calculator Data Example'!BO192)</f>
        <v/>
      </c>
      <c r="W192" s="180" t="str">
        <f>IF('GPA Calculator Data Example'!BP192="","",'GPA Calculator Data Example'!BP192)</f>
        <v/>
      </c>
      <c r="X192" s="181" t="str">
        <f>IF('GPA Calculator Data Example'!BR192="","",'GPA Calculator Data Example'!BR192)</f>
        <v/>
      </c>
      <c r="Y192" s="171" t="str">
        <f>IF('GPA Calculator Data Example'!CA192="","",'GPA Calculator Data Example'!CA192)</f>
        <v/>
      </c>
      <c r="Z192" s="171" t="str">
        <f>IF('GPA Calculator Data Example'!CB192="","",'GPA Calculator Data Example'!CB192)</f>
        <v/>
      </c>
      <c r="AA192" s="171" t="str">
        <f>IF('GPA Calculator Data Example'!CC192="","",'GPA Calculator Data Example'!CC192)</f>
        <v/>
      </c>
      <c r="AB192" s="179" t="str">
        <f>IF('GPA Calculator Data Example'!CE192="","",'GPA Calculator Data Example'!CE192)</f>
        <v/>
      </c>
      <c r="AC192" s="180" t="str">
        <f>IF('GPA Calculator Data Example'!CN192="","",'GPA Calculator Data Example'!CN192)</f>
        <v/>
      </c>
      <c r="AD192" s="180" t="str">
        <f>IF('GPA Calculator Data Example'!CO192="","",'GPA Calculator Data Example'!CO192)</f>
        <v/>
      </c>
      <c r="AE192" s="180" t="str">
        <f>IF('GPA Calculator Data Example'!CP192="","",'GPA Calculator Data Example'!CP192)</f>
        <v/>
      </c>
      <c r="AF192" s="181" t="str">
        <f>IF('GPA Calculator Data Example'!CR192="","",'GPA Calculator Data Example'!CR192)</f>
        <v/>
      </c>
      <c r="AG192" s="171" t="str">
        <f>IF('GPA Calculator Data Example'!DA192="","",'GPA Calculator Data Example'!DA192)</f>
        <v/>
      </c>
      <c r="AH192" s="171" t="str">
        <f>IF('GPA Calculator Data Example'!DB192="","",'GPA Calculator Data Example'!DB192)</f>
        <v/>
      </c>
      <c r="AI192" s="171" t="str">
        <f>IF('GPA Calculator Data Example'!DC192="","",'GPA Calculator Data Example'!DC192)</f>
        <v/>
      </c>
    </row>
    <row r="193" spans="1:35" ht="14.25" customHeight="1" x14ac:dyDescent="0.3">
      <c r="A193" s="167" t="str">
        <f>IF('GPA Calculator Data Example'!A193="","",'GPA Calculator Data Example'!A193)</f>
        <v/>
      </c>
      <c r="B193" s="110" t="str">
        <f>IF('GPA Calculator Data Example'!B193="","",'GPA Calculator Data Example'!B193)</f>
        <v/>
      </c>
      <c r="C193" s="110" t="str">
        <f>IF('GPA Calculator Data Example'!C193="","",'GPA Calculator Data Example'!C193)</f>
        <v/>
      </c>
      <c r="D193" s="179" t="str">
        <f>IF('GPA Calculator Data Example'!E193="","",'GPA Calculator Data Example'!E193)</f>
        <v/>
      </c>
      <c r="E193" s="180" t="str">
        <f>IF('GPA Calculator Data Example'!N193="","",'GPA Calculator Data Example'!N193)</f>
        <v/>
      </c>
      <c r="F193" s="180" t="str">
        <f>IF('GPA Calculator Data Example'!O193="","",'GPA Calculator Data Example'!O193)</f>
        <v/>
      </c>
      <c r="G193" s="180" t="str">
        <f>IF('GPA Calculator Data Example'!P193="","",'GPA Calculator Data Example'!P193)</f>
        <v/>
      </c>
      <c r="H193" s="181" t="str">
        <f>IF('GPA Calculator Data Example'!R193="","",'GPA Calculator Data Example'!R193)</f>
        <v/>
      </c>
      <c r="I193" s="171" t="str">
        <f>IF('GPA Calculator Data Example'!AA193="","",'GPA Calculator Data Example'!AA193)</f>
        <v/>
      </c>
      <c r="J193" s="171" t="str">
        <f>IF('GPA Calculator Data Example'!AB193="","",'GPA Calculator Data Example'!AB193)</f>
        <v/>
      </c>
      <c r="K193" s="171" t="str">
        <f>IF('GPA Calculator Data Example'!AC193="","",'GPA Calculator Data Example'!AC193)</f>
        <v/>
      </c>
      <c r="L193" s="179" t="str">
        <f>IF('GPA Calculator Data Example'!AE193="","",'GPA Calculator Data Example'!AE193)</f>
        <v/>
      </c>
      <c r="M193" s="180" t="str">
        <f>IF('GPA Calculator Data Example'!AN193="","",'GPA Calculator Data Example'!AN193)</f>
        <v/>
      </c>
      <c r="N193" s="180" t="str">
        <f>IF('GPA Calculator Data Example'!AO193="","",'GPA Calculator Data Example'!AO193)</f>
        <v/>
      </c>
      <c r="O193" s="180" t="str">
        <f>IF('GPA Calculator Data Example'!AP193="","",'GPA Calculator Data Example'!AP193)</f>
        <v/>
      </c>
      <c r="P193" s="181" t="str">
        <f>IF('GPA Calculator Data Example'!AR193="","",'GPA Calculator Data Example'!AR193)</f>
        <v/>
      </c>
      <c r="Q193" s="171" t="str">
        <f>IF('GPA Calculator Data Example'!BA193="","",'GPA Calculator Data Example'!BA193)</f>
        <v/>
      </c>
      <c r="R193" s="171" t="str">
        <f>IF('GPA Calculator Data Example'!BB193="","",'GPA Calculator Data Example'!BB193)</f>
        <v/>
      </c>
      <c r="S193" s="171" t="str">
        <f>IF('GPA Calculator Data Example'!BC193="","",'GPA Calculator Data Example'!BC193)</f>
        <v/>
      </c>
      <c r="T193" s="179" t="str">
        <f>IF('GPA Calculator Data Example'!BE193="","",'GPA Calculator Data Example'!BE193)</f>
        <v/>
      </c>
      <c r="U193" s="180" t="str">
        <f>IF('GPA Calculator Data Example'!BN193="","",'GPA Calculator Data Example'!BN193)</f>
        <v/>
      </c>
      <c r="V193" s="180" t="str">
        <f>IF('GPA Calculator Data Example'!BO193="","",'GPA Calculator Data Example'!BO193)</f>
        <v/>
      </c>
      <c r="W193" s="180" t="str">
        <f>IF('GPA Calculator Data Example'!BP193="","",'GPA Calculator Data Example'!BP193)</f>
        <v/>
      </c>
      <c r="X193" s="181" t="str">
        <f>IF('GPA Calculator Data Example'!BR193="","",'GPA Calculator Data Example'!BR193)</f>
        <v/>
      </c>
      <c r="Y193" s="171" t="str">
        <f>IF('GPA Calculator Data Example'!CA193="","",'GPA Calculator Data Example'!CA193)</f>
        <v/>
      </c>
      <c r="Z193" s="171" t="str">
        <f>IF('GPA Calculator Data Example'!CB193="","",'GPA Calculator Data Example'!CB193)</f>
        <v/>
      </c>
      <c r="AA193" s="171" t="str">
        <f>IF('GPA Calculator Data Example'!CC193="","",'GPA Calculator Data Example'!CC193)</f>
        <v/>
      </c>
      <c r="AB193" s="179" t="str">
        <f>IF('GPA Calculator Data Example'!CE193="","",'GPA Calculator Data Example'!CE193)</f>
        <v/>
      </c>
      <c r="AC193" s="180" t="str">
        <f>IF('GPA Calculator Data Example'!CN193="","",'GPA Calculator Data Example'!CN193)</f>
        <v/>
      </c>
      <c r="AD193" s="180" t="str">
        <f>IF('GPA Calculator Data Example'!CO193="","",'GPA Calculator Data Example'!CO193)</f>
        <v/>
      </c>
      <c r="AE193" s="180" t="str">
        <f>IF('GPA Calculator Data Example'!CP193="","",'GPA Calculator Data Example'!CP193)</f>
        <v/>
      </c>
      <c r="AF193" s="181" t="str">
        <f>IF('GPA Calculator Data Example'!CR193="","",'GPA Calculator Data Example'!CR193)</f>
        <v/>
      </c>
      <c r="AG193" s="171" t="str">
        <f>IF('GPA Calculator Data Example'!DA193="","",'GPA Calculator Data Example'!DA193)</f>
        <v/>
      </c>
      <c r="AH193" s="171" t="str">
        <f>IF('GPA Calculator Data Example'!DB193="","",'GPA Calculator Data Example'!DB193)</f>
        <v/>
      </c>
      <c r="AI193" s="171" t="str">
        <f>IF('GPA Calculator Data Example'!DC193="","",'GPA Calculator Data Example'!DC193)</f>
        <v/>
      </c>
    </row>
    <row r="194" spans="1:35" ht="14.25" customHeight="1" x14ac:dyDescent="0.3">
      <c r="A194" s="167" t="str">
        <f>IF('GPA Calculator Data Example'!A194="","",'GPA Calculator Data Example'!A194)</f>
        <v/>
      </c>
      <c r="B194" s="110" t="str">
        <f>IF('GPA Calculator Data Example'!B194="","",'GPA Calculator Data Example'!B194)</f>
        <v/>
      </c>
      <c r="C194" s="110" t="str">
        <f>IF('GPA Calculator Data Example'!C194="","",'GPA Calculator Data Example'!C194)</f>
        <v/>
      </c>
      <c r="D194" s="179" t="str">
        <f>IF('GPA Calculator Data Example'!E194="","",'GPA Calculator Data Example'!E194)</f>
        <v/>
      </c>
      <c r="E194" s="180" t="str">
        <f>IF('GPA Calculator Data Example'!N194="","",'GPA Calculator Data Example'!N194)</f>
        <v/>
      </c>
      <c r="F194" s="180" t="str">
        <f>IF('GPA Calculator Data Example'!O194="","",'GPA Calculator Data Example'!O194)</f>
        <v/>
      </c>
      <c r="G194" s="180" t="str">
        <f>IF('GPA Calculator Data Example'!P194="","",'GPA Calculator Data Example'!P194)</f>
        <v/>
      </c>
      <c r="H194" s="181" t="str">
        <f>IF('GPA Calculator Data Example'!R194="","",'GPA Calculator Data Example'!R194)</f>
        <v/>
      </c>
      <c r="I194" s="171" t="str">
        <f>IF('GPA Calculator Data Example'!AA194="","",'GPA Calculator Data Example'!AA194)</f>
        <v/>
      </c>
      <c r="J194" s="171" t="str">
        <f>IF('GPA Calculator Data Example'!AB194="","",'GPA Calculator Data Example'!AB194)</f>
        <v/>
      </c>
      <c r="K194" s="171" t="str">
        <f>IF('GPA Calculator Data Example'!AC194="","",'GPA Calculator Data Example'!AC194)</f>
        <v/>
      </c>
      <c r="L194" s="179" t="str">
        <f>IF('GPA Calculator Data Example'!AE194="","",'GPA Calculator Data Example'!AE194)</f>
        <v/>
      </c>
      <c r="M194" s="180" t="str">
        <f>IF('GPA Calculator Data Example'!AN194="","",'GPA Calculator Data Example'!AN194)</f>
        <v/>
      </c>
      <c r="N194" s="180" t="str">
        <f>IF('GPA Calculator Data Example'!AO194="","",'GPA Calculator Data Example'!AO194)</f>
        <v/>
      </c>
      <c r="O194" s="180" t="str">
        <f>IF('GPA Calculator Data Example'!AP194="","",'GPA Calculator Data Example'!AP194)</f>
        <v/>
      </c>
      <c r="P194" s="181" t="str">
        <f>IF('GPA Calculator Data Example'!AR194="","",'GPA Calculator Data Example'!AR194)</f>
        <v/>
      </c>
      <c r="Q194" s="171" t="str">
        <f>IF('GPA Calculator Data Example'!BA194="","",'GPA Calculator Data Example'!BA194)</f>
        <v/>
      </c>
      <c r="R194" s="171" t="str">
        <f>IF('GPA Calculator Data Example'!BB194="","",'GPA Calculator Data Example'!BB194)</f>
        <v/>
      </c>
      <c r="S194" s="171" t="str">
        <f>IF('GPA Calculator Data Example'!BC194="","",'GPA Calculator Data Example'!BC194)</f>
        <v/>
      </c>
      <c r="T194" s="179" t="str">
        <f>IF('GPA Calculator Data Example'!BE194="","",'GPA Calculator Data Example'!BE194)</f>
        <v/>
      </c>
      <c r="U194" s="180" t="str">
        <f>IF('GPA Calculator Data Example'!BN194="","",'GPA Calculator Data Example'!BN194)</f>
        <v/>
      </c>
      <c r="V194" s="180" t="str">
        <f>IF('GPA Calculator Data Example'!BO194="","",'GPA Calculator Data Example'!BO194)</f>
        <v/>
      </c>
      <c r="W194" s="180" t="str">
        <f>IF('GPA Calculator Data Example'!BP194="","",'GPA Calculator Data Example'!BP194)</f>
        <v/>
      </c>
      <c r="X194" s="181" t="str">
        <f>IF('GPA Calculator Data Example'!BR194="","",'GPA Calculator Data Example'!BR194)</f>
        <v/>
      </c>
      <c r="Y194" s="171" t="str">
        <f>IF('GPA Calculator Data Example'!CA194="","",'GPA Calculator Data Example'!CA194)</f>
        <v/>
      </c>
      <c r="Z194" s="171" t="str">
        <f>IF('GPA Calculator Data Example'!CB194="","",'GPA Calculator Data Example'!CB194)</f>
        <v/>
      </c>
      <c r="AA194" s="171" t="str">
        <f>IF('GPA Calculator Data Example'!CC194="","",'GPA Calculator Data Example'!CC194)</f>
        <v/>
      </c>
      <c r="AB194" s="179" t="str">
        <f>IF('GPA Calculator Data Example'!CE194="","",'GPA Calculator Data Example'!CE194)</f>
        <v/>
      </c>
      <c r="AC194" s="180" t="str">
        <f>IF('GPA Calculator Data Example'!CN194="","",'GPA Calculator Data Example'!CN194)</f>
        <v/>
      </c>
      <c r="AD194" s="180" t="str">
        <f>IF('GPA Calculator Data Example'!CO194="","",'GPA Calculator Data Example'!CO194)</f>
        <v/>
      </c>
      <c r="AE194" s="180" t="str">
        <f>IF('GPA Calculator Data Example'!CP194="","",'GPA Calculator Data Example'!CP194)</f>
        <v/>
      </c>
      <c r="AF194" s="181" t="str">
        <f>IF('GPA Calculator Data Example'!CR194="","",'GPA Calculator Data Example'!CR194)</f>
        <v/>
      </c>
      <c r="AG194" s="171" t="str">
        <f>IF('GPA Calculator Data Example'!DA194="","",'GPA Calculator Data Example'!DA194)</f>
        <v/>
      </c>
      <c r="AH194" s="171" t="str">
        <f>IF('GPA Calculator Data Example'!DB194="","",'GPA Calculator Data Example'!DB194)</f>
        <v/>
      </c>
      <c r="AI194" s="171" t="str">
        <f>IF('GPA Calculator Data Example'!DC194="","",'GPA Calculator Data Example'!DC194)</f>
        <v/>
      </c>
    </row>
    <row r="195" spans="1:35" ht="14.25" customHeight="1" x14ac:dyDescent="0.3">
      <c r="A195" s="167" t="str">
        <f>IF('GPA Calculator Data Example'!A195="","",'GPA Calculator Data Example'!A195)</f>
        <v/>
      </c>
      <c r="B195" s="110" t="str">
        <f>IF('GPA Calculator Data Example'!B195="","",'GPA Calculator Data Example'!B195)</f>
        <v/>
      </c>
      <c r="C195" s="110" t="str">
        <f>IF('GPA Calculator Data Example'!C195="","",'GPA Calculator Data Example'!C195)</f>
        <v/>
      </c>
      <c r="D195" s="179" t="str">
        <f>IF('GPA Calculator Data Example'!E195="","",'GPA Calculator Data Example'!E195)</f>
        <v/>
      </c>
      <c r="E195" s="180" t="str">
        <f>IF('GPA Calculator Data Example'!N195="","",'GPA Calculator Data Example'!N195)</f>
        <v/>
      </c>
      <c r="F195" s="180" t="str">
        <f>IF('GPA Calculator Data Example'!O195="","",'GPA Calculator Data Example'!O195)</f>
        <v/>
      </c>
      <c r="G195" s="180" t="str">
        <f>IF('GPA Calculator Data Example'!P195="","",'GPA Calculator Data Example'!P195)</f>
        <v/>
      </c>
      <c r="H195" s="181" t="str">
        <f>IF('GPA Calculator Data Example'!R195="","",'GPA Calculator Data Example'!R195)</f>
        <v/>
      </c>
      <c r="I195" s="171" t="str">
        <f>IF('GPA Calculator Data Example'!AA195="","",'GPA Calculator Data Example'!AA195)</f>
        <v/>
      </c>
      <c r="J195" s="171" t="str">
        <f>IF('GPA Calculator Data Example'!AB195="","",'GPA Calculator Data Example'!AB195)</f>
        <v/>
      </c>
      <c r="K195" s="171" t="str">
        <f>IF('GPA Calculator Data Example'!AC195="","",'GPA Calculator Data Example'!AC195)</f>
        <v/>
      </c>
      <c r="L195" s="179" t="str">
        <f>IF('GPA Calculator Data Example'!AE195="","",'GPA Calculator Data Example'!AE195)</f>
        <v/>
      </c>
      <c r="M195" s="180" t="str">
        <f>IF('GPA Calculator Data Example'!AN195="","",'GPA Calculator Data Example'!AN195)</f>
        <v/>
      </c>
      <c r="N195" s="180" t="str">
        <f>IF('GPA Calculator Data Example'!AO195="","",'GPA Calculator Data Example'!AO195)</f>
        <v/>
      </c>
      <c r="O195" s="180" t="str">
        <f>IF('GPA Calculator Data Example'!AP195="","",'GPA Calculator Data Example'!AP195)</f>
        <v/>
      </c>
      <c r="P195" s="181" t="str">
        <f>IF('GPA Calculator Data Example'!AR195="","",'GPA Calculator Data Example'!AR195)</f>
        <v/>
      </c>
      <c r="Q195" s="171" t="str">
        <f>IF('GPA Calculator Data Example'!BA195="","",'GPA Calculator Data Example'!BA195)</f>
        <v/>
      </c>
      <c r="R195" s="171" t="str">
        <f>IF('GPA Calculator Data Example'!BB195="","",'GPA Calculator Data Example'!BB195)</f>
        <v/>
      </c>
      <c r="S195" s="171" t="str">
        <f>IF('GPA Calculator Data Example'!BC195="","",'GPA Calculator Data Example'!BC195)</f>
        <v/>
      </c>
      <c r="T195" s="179" t="str">
        <f>IF('GPA Calculator Data Example'!BE195="","",'GPA Calculator Data Example'!BE195)</f>
        <v/>
      </c>
      <c r="U195" s="180" t="str">
        <f>IF('GPA Calculator Data Example'!BN195="","",'GPA Calculator Data Example'!BN195)</f>
        <v/>
      </c>
      <c r="V195" s="180" t="str">
        <f>IF('GPA Calculator Data Example'!BO195="","",'GPA Calculator Data Example'!BO195)</f>
        <v/>
      </c>
      <c r="W195" s="180" t="str">
        <f>IF('GPA Calculator Data Example'!BP195="","",'GPA Calculator Data Example'!BP195)</f>
        <v/>
      </c>
      <c r="X195" s="181" t="str">
        <f>IF('GPA Calculator Data Example'!BR195="","",'GPA Calculator Data Example'!BR195)</f>
        <v/>
      </c>
      <c r="Y195" s="171" t="str">
        <f>IF('GPA Calculator Data Example'!CA195="","",'GPA Calculator Data Example'!CA195)</f>
        <v/>
      </c>
      <c r="Z195" s="171" t="str">
        <f>IF('GPA Calculator Data Example'!CB195="","",'GPA Calculator Data Example'!CB195)</f>
        <v/>
      </c>
      <c r="AA195" s="171" t="str">
        <f>IF('GPA Calculator Data Example'!CC195="","",'GPA Calculator Data Example'!CC195)</f>
        <v/>
      </c>
      <c r="AB195" s="179" t="str">
        <f>IF('GPA Calculator Data Example'!CE195="","",'GPA Calculator Data Example'!CE195)</f>
        <v/>
      </c>
      <c r="AC195" s="180" t="str">
        <f>IF('GPA Calculator Data Example'!CN195="","",'GPA Calculator Data Example'!CN195)</f>
        <v/>
      </c>
      <c r="AD195" s="180" t="str">
        <f>IF('GPA Calculator Data Example'!CO195="","",'GPA Calculator Data Example'!CO195)</f>
        <v/>
      </c>
      <c r="AE195" s="180" t="str">
        <f>IF('GPA Calculator Data Example'!CP195="","",'GPA Calculator Data Example'!CP195)</f>
        <v/>
      </c>
      <c r="AF195" s="181" t="str">
        <f>IF('GPA Calculator Data Example'!CR195="","",'GPA Calculator Data Example'!CR195)</f>
        <v/>
      </c>
      <c r="AG195" s="171" t="str">
        <f>IF('GPA Calculator Data Example'!DA195="","",'GPA Calculator Data Example'!DA195)</f>
        <v/>
      </c>
      <c r="AH195" s="171" t="str">
        <f>IF('GPA Calculator Data Example'!DB195="","",'GPA Calculator Data Example'!DB195)</f>
        <v/>
      </c>
      <c r="AI195" s="171" t="str">
        <f>IF('GPA Calculator Data Example'!DC195="","",'GPA Calculator Data Example'!DC195)</f>
        <v/>
      </c>
    </row>
    <row r="196" spans="1:35" ht="14.25" customHeight="1" x14ac:dyDescent="0.3">
      <c r="A196" s="167" t="str">
        <f>IF('GPA Calculator Data Example'!A196="","",'GPA Calculator Data Example'!A196)</f>
        <v/>
      </c>
      <c r="B196" s="110" t="str">
        <f>IF('GPA Calculator Data Example'!B196="","",'GPA Calculator Data Example'!B196)</f>
        <v/>
      </c>
      <c r="C196" s="110" t="str">
        <f>IF('GPA Calculator Data Example'!C196="","",'GPA Calculator Data Example'!C196)</f>
        <v/>
      </c>
      <c r="D196" s="179" t="str">
        <f>IF('GPA Calculator Data Example'!E196="","",'GPA Calculator Data Example'!E196)</f>
        <v/>
      </c>
      <c r="E196" s="180" t="str">
        <f>IF('GPA Calculator Data Example'!N196="","",'GPA Calculator Data Example'!N196)</f>
        <v/>
      </c>
      <c r="F196" s="180" t="str">
        <f>IF('GPA Calculator Data Example'!O196="","",'GPA Calculator Data Example'!O196)</f>
        <v/>
      </c>
      <c r="G196" s="180" t="str">
        <f>IF('GPA Calculator Data Example'!P196="","",'GPA Calculator Data Example'!P196)</f>
        <v/>
      </c>
      <c r="H196" s="181" t="str">
        <f>IF('GPA Calculator Data Example'!R196="","",'GPA Calculator Data Example'!R196)</f>
        <v/>
      </c>
      <c r="I196" s="171" t="str">
        <f>IF('GPA Calculator Data Example'!AA196="","",'GPA Calculator Data Example'!AA196)</f>
        <v/>
      </c>
      <c r="J196" s="171" t="str">
        <f>IF('GPA Calculator Data Example'!AB196="","",'GPA Calculator Data Example'!AB196)</f>
        <v/>
      </c>
      <c r="K196" s="171" t="str">
        <f>IF('GPA Calculator Data Example'!AC196="","",'GPA Calculator Data Example'!AC196)</f>
        <v/>
      </c>
      <c r="L196" s="179" t="str">
        <f>IF('GPA Calculator Data Example'!AE196="","",'GPA Calculator Data Example'!AE196)</f>
        <v/>
      </c>
      <c r="M196" s="180" t="str">
        <f>IF('GPA Calculator Data Example'!AN196="","",'GPA Calculator Data Example'!AN196)</f>
        <v/>
      </c>
      <c r="N196" s="180" t="str">
        <f>IF('GPA Calculator Data Example'!AO196="","",'GPA Calculator Data Example'!AO196)</f>
        <v/>
      </c>
      <c r="O196" s="180" t="str">
        <f>IF('GPA Calculator Data Example'!AP196="","",'GPA Calculator Data Example'!AP196)</f>
        <v/>
      </c>
      <c r="P196" s="181" t="str">
        <f>IF('GPA Calculator Data Example'!AR196="","",'GPA Calculator Data Example'!AR196)</f>
        <v/>
      </c>
      <c r="Q196" s="171" t="str">
        <f>IF('GPA Calculator Data Example'!BA196="","",'GPA Calculator Data Example'!BA196)</f>
        <v/>
      </c>
      <c r="R196" s="171" t="str">
        <f>IF('GPA Calculator Data Example'!BB196="","",'GPA Calculator Data Example'!BB196)</f>
        <v/>
      </c>
      <c r="S196" s="171" t="str">
        <f>IF('GPA Calculator Data Example'!BC196="","",'GPA Calculator Data Example'!BC196)</f>
        <v/>
      </c>
      <c r="T196" s="179" t="str">
        <f>IF('GPA Calculator Data Example'!BE196="","",'GPA Calculator Data Example'!BE196)</f>
        <v/>
      </c>
      <c r="U196" s="180" t="str">
        <f>IF('GPA Calculator Data Example'!BN196="","",'GPA Calculator Data Example'!BN196)</f>
        <v/>
      </c>
      <c r="V196" s="180" t="str">
        <f>IF('GPA Calculator Data Example'!BO196="","",'GPA Calculator Data Example'!BO196)</f>
        <v/>
      </c>
      <c r="W196" s="180" t="str">
        <f>IF('GPA Calculator Data Example'!BP196="","",'GPA Calculator Data Example'!BP196)</f>
        <v/>
      </c>
      <c r="X196" s="181" t="str">
        <f>IF('GPA Calculator Data Example'!BR196="","",'GPA Calculator Data Example'!BR196)</f>
        <v/>
      </c>
      <c r="Y196" s="171" t="str">
        <f>IF('GPA Calculator Data Example'!CA196="","",'GPA Calculator Data Example'!CA196)</f>
        <v/>
      </c>
      <c r="Z196" s="171" t="str">
        <f>IF('GPA Calculator Data Example'!CB196="","",'GPA Calculator Data Example'!CB196)</f>
        <v/>
      </c>
      <c r="AA196" s="171" t="str">
        <f>IF('GPA Calculator Data Example'!CC196="","",'GPA Calculator Data Example'!CC196)</f>
        <v/>
      </c>
      <c r="AB196" s="179" t="str">
        <f>IF('GPA Calculator Data Example'!CE196="","",'GPA Calculator Data Example'!CE196)</f>
        <v/>
      </c>
      <c r="AC196" s="180" t="str">
        <f>IF('GPA Calculator Data Example'!CN196="","",'GPA Calculator Data Example'!CN196)</f>
        <v/>
      </c>
      <c r="AD196" s="180" t="str">
        <f>IF('GPA Calculator Data Example'!CO196="","",'GPA Calculator Data Example'!CO196)</f>
        <v/>
      </c>
      <c r="AE196" s="180" t="str">
        <f>IF('GPA Calculator Data Example'!CP196="","",'GPA Calculator Data Example'!CP196)</f>
        <v/>
      </c>
      <c r="AF196" s="181" t="str">
        <f>IF('GPA Calculator Data Example'!CR196="","",'GPA Calculator Data Example'!CR196)</f>
        <v/>
      </c>
      <c r="AG196" s="171" t="str">
        <f>IF('GPA Calculator Data Example'!DA196="","",'GPA Calculator Data Example'!DA196)</f>
        <v/>
      </c>
      <c r="AH196" s="171" t="str">
        <f>IF('GPA Calculator Data Example'!DB196="","",'GPA Calculator Data Example'!DB196)</f>
        <v/>
      </c>
      <c r="AI196" s="171" t="str">
        <f>IF('GPA Calculator Data Example'!DC196="","",'GPA Calculator Data Example'!DC196)</f>
        <v/>
      </c>
    </row>
    <row r="197" spans="1:35" ht="14.25" customHeight="1" x14ac:dyDescent="0.3">
      <c r="A197" s="167" t="str">
        <f>IF('GPA Calculator Data Example'!A197="","",'GPA Calculator Data Example'!A197)</f>
        <v/>
      </c>
      <c r="B197" s="110" t="str">
        <f>IF('GPA Calculator Data Example'!B197="","",'GPA Calculator Data Example'!B197)</f>
        <v/>
      </c>
      <c r="C197" s="110" t="str">
        <f>IF('GPA Calculator Data Example'!C197="","",'GPA Calculator Data Example'!C197)</f>
        <v/>
      </c>
      <c r="D197" s="179" t="str">
        <f>IF('GPA Calculator Data Example'!E197="","",'GPA Calculator Data Example'!E197)</f>
        <v/>
      </c>
      <c r="E197" s="180" t="str">
        <f>IF('GPA Calculator Data Example'!N197="","",'GPA Calculator Data Example'!N197)</f>
        <v/>
      </c>
      <c r="F197" s="180" t="str">
        <f>IF('GPA Calculator Data Example'!O197="","",'GPA Calculator Data Example'!O197)</f>
        <v/>
      </c>
      <c r="G197" s="180" t="str">
        <f>IF('GPA Calculator Data Example'!P197="","",'GPA Calculator Data Example'!P197)</f>
        <v/>
      </c>
      <c r="H197" s="181" t="str">
        <f>IF('GPA Calculator Data Example'!R197="","",'GPA Calculator Data Example'!R197)</f>
        <v/>
      </c>
      <c r="I197" s="171" t="str">
        <f>IF('GPA Calculator Data Example'!AA197="","",'GPA Calculator Data Example'!AA197)</f>
        <v/>
      </c>
      <c r="J197" s="171" t="str">
        <f>IF('GPA Calculator Data Example'!AB197="","",'GPA Calculator Data Example'!AB197)</f>
        <v/>
      </c>
      <c r="K197" s="171" t="str">
        <f>IF('GPA Calculator Data Example'!AC197="","",'GPA Calculator Data Example'!AC197)</f>
        <v/>
      </c>
      <c r="L197" s="179" t="str">
        <f>IF('GPA Calculator Data Example'!AE197="","",'GPA Calculator Data Example'!AE197)</f>
        <v/>
      </c>
      <c r="M197" s="180" t="str">
        <f>IF('GPA Calculator Data Example'!AN197="","",'GPA Calculator Data Example'!AN197)</f>
        <v/>
      </c>
      <c r="N197" s="180" t="str">
        <f>IF('GPA Calculator Data Example'!AO197="","",'GPA Calculator Data Example'!AO197)</f>
        <v/>
      </c>
      <c r="O197" s="180" t="str">
        <f>IF('GPA Calculator Data Example'!AP197="","",'GPA Calculator Data Example'!AP197)</f>
        <v/>
      </c>
      <c r="P197" s="181" t="str">
        <f>IF('GPA Calculator Data Example'!AR197="","",'GPA Calculator Data Example'!AR197)</f>
        <v/>
      </c>
      <c r="Q197" s="171" t="str">
        <f>IF('GPA Calculator Data Example'!BA197="","",'GPA Calculator Data Example'!BA197)</f>
        <v/>
      </c>
      <c r="R197" s="171" t="str">
        <f>IF('GPA Calculator Data Example'!BB197="","",'GPA Calculator Data Example'!BB197)</f>
        <v/>
      </c>
      <c r="S197" s="171" t="str">
        <f>IF('GPA Calculator Data Example'!BC197="","",'GPA Calculator Data Example'!BC197)</f>
        <v/>
      </c>
      <c r="T197" s="179" t="str">
        <f>IF('GPA Calculator Data Example'!BE197="","",'GPA Calculator Data Example'!BE197)</f>
        <v/>
      </c>
      <c r="U197" s="180" t="str">
        <f>IF('GPA Calculator Data Example'!BN197="","",'GPA Calculator Data Example'!BN197)</f>
        <v/>
      </c>
      <c r="V197" s="180" t="str">
        <f>IF('GPA Calculator Data Example'!BO197="","",'GPA Calculator Data Example'!BO197)</f>
        <v/>
      </c>
      <c r="W197" s="180" t="str">
        <f>IF('GPA Calculator Data Example'!BP197="","",'GPA Calculator Data Example'!BP197)</f>
        <v/>
      </c>
      <c r="X197" s="181" t="str">
        <f>IF('GPA Calculator Data Example'!BR197="","",'GPA Calculator Data Example'!BR197)</f>
        <v/>
      </c>
      <c r="Y197" s="171" t="str">
        <f>IF('GPA Calculator Data Example'!CA197="","",'GPA Calculator Data Example'!CA197)</f>
        <v/>
      </c>
      <c r="Z197" s="171" t="str">
        <f>IF('GPA Calculator Data Example'!CB197="","",'GPA Calculator Data Example'!CB197)</f>
        <v/>
      </c>
      <c r="AA197" s="171" t="str">
        <f>IF('GPA Calculator Data Example'!CC197="","",'GPA Calculator Data Example'!CC197)</f>
        <v/>
      </c>
      <c r="AB197" s="179" t="str">
        <f>IF('GPA Calculator Data Example'!CE197="","",'GPA Calculator Data Example'!CE197)</f>
        <v/>
      </c>
      <c r="AC197" s="180" t="str">
        <f>IF('GPA Calculator Data Example'!CN197="","",'GPA Calculator Data Example'!CN197)</f>
        <v/>
      </c>
      <c r="AD197" s="180" t="str">
        <f>IF('GPA Calculator Data Example'!CO197="","",'GPA Calculator Data Example'!CO197)</f>
        <v/>
      </c>
      <c r="AE197" s="180" t="str">
        <f>IF('GPA Calculator Data Example'!CP197="","",'GPA Calculator Data Example'!CP197)</f>
        <v/>
      </c>
      <c r="AF197" s="181" t="str">
        <f>IF('GPA Calculator Data Example'!CR197="","",'GPA Calculator Data Example'!CR197)</f>
        <v/>
      </c>
      <c r="AG197" s="171" t="str">
        <f>IF('GPA Calculator Data Example'!DA197="","",'GPA Calculator Data Example'!DA197)</f>
        <v/>
      </c>
      <c r="AH197" s="171" t="str">
        <f>IF('GPA Calculator Data Example'!DB197="","",'GPA Calculator Data Example'!DB197)</f>
        <v/>
      </c>
      <c r="AI197" s="171" t="str">
        <f>IF('GPA Calculator Data Example'!DC197="","",'GPA Calculator Data Example'!DC197)</f>
        <v/>
      </c>
    </row>
    <row r="198" spans="1:35" ht="14.25" customHeight="1" x14ac:dyDescent="0.3">
      <c r="A198" s="167" t="str">
        <f>IF('GPA Calculator Data Example'!A198="","",'GPA Calculator Data Example'!A198)</f>
        <v/>
      </c>
      <c r="B198" s="110" t="str">
        <f>IF('GPA Calculator Data Example'!B198="","",'GPA Calculator Data Example'!B198)</f>
        <v/>
      </c>
      <c r="C198" s="110" t="str">
        <f>IF('GPA Calculator Data Example'!C198="","",'GPA Calculator Data Example'!C198)</f>
        <v/>
      </c>
      <c r="D198" s="179" t="str">
        <f>IF('GPA Calculator Data Example'!E198="","",'GPA Calculator Data Example'!E198)</f>
        <v/>
      </c>
      <c r="E198" s="180" t="str">
        <f>IF('GPA Calculator Data Example'!N198="","",'GPA Calculator Data Example'!N198)</f>
        <v/>
      </c>
      <c r="F198" s="180" t="str">
        <f>IF('GPA Calculator Data Example'!O198="","",'GPA Calculator Data Example'!O198)</f>
        <v/>
      </c>
      <c r="G198" s="180" t="str">
        <f>IF('GPA Calculator Data Example'!P198="","",'GPA Calculator Data Example'!P198)</f>
        <v/>
      </c>
      <c r="H198" s="181" t="str">
        <f>IF('GPA Calculator Data Example'!R198="","",'GPA Calculator Data Example'!R198)</f>
        <v/>
      </c>
      <c r="I198" s="171" t="str">
        <f>IF('GPA Calculator Data Example'!AA198="","",'GPA Calculator Data Example'!AA198)</f>
        <v/>
      </c>
      <c r="J198" s="171" t="str">
        <f>IF('GPA Calculator Data Example'!AB198="","",'GPA Calculator Data Example'!AB198)</f>
        <v/>
      </c>
      <c r="K198" s="171" t="str">
        <f>IF('GPA Calculator Data Example'!AC198="","",'GPA Calculator Data Example'!AC198)</f>
        <v/>
      </c>
      <c r="L198" s="179" t="str">
        <f>IF('GPA Calculator Data Example'!AE198="","",'GPA Calculator Data Example'!AE198)</f>
        <v/>
      </c>
      <c r="M198" s="180" t="str">
        <f>IF('GPA Calculator Data Example'!AN198="","",'GPA Calculator Data Example'!AN198)</f>
        <v/>
      </c>
      <c r="N198" s="180" t="str">
        <f>IF('GPA Calculator Data Example'!AO198="","",'GPA Calculator Data Example'!AO198)</f>
        <v/>
      </c>
      <c r="O198" s="180" t="str">
        <f>IF('GPA Calculator Data Example'!AP198="","",'GPA Calculator Data Example'!AP198)</f>
        <v/>
      </c>
      <c r="P198" s="181" t="str">
        <f>IF('GPA Calculator Data Example'!AR198="","",'GPA Calculator Data Example'!AR198)</f>
        <v/>
      </c>
      <c r="Q198" s="171" t="str">
        <f>IF('GPA Calculator Data Example'!BA198="","",'GPA Calculator Data Example'!BA198)</f>
        <v/>
      </c>
      <c r="R198" s="171" t="str">
        <f>IF('GPA Calculator Data Example'!BB198="","",'GPA Calculator Data Example'!BB198)</f>
        <v/>
      </c>
      <c r="S198" s="171" t="str">
        <f>IF('GPA Calculator Data Example'!BC198="","",'GPA Calculator Data Example'!BC198)</f>
        <v/>
      </c>
      <c r="T198" s="179" t="str">
        <f>IF('GPA Calculator Data Example'!BE198="","",'GPA Calculator Data Example'!BE198)</f>
        <v/>
      </c>
      <c r="U198" s="180" t="str">
        <f>IF('GPA Calculator Data Example'!BN198="","",'GPA Calculator Data Example'!BN198)</f>
        <v/>
      </c>
      <c r="V198" s="180" t="str">
        <f>IF('GPA Calculator Data Example'!BO198="","",'GPA Calculator Data Example'!BO198)</f>
        <v/>
      </c>
      <c r="W198" s="180" t="str">
        <f>IF('GPA Calculator Data Example'!BP198="","",'GPA Calculator Data Example'!BP198)</f>
        <v/>
      </c>
      <c r="X198" s="181" t="str">
        <f>IF('GPA Calculator Data Example'!BR198="","",'GPA Calculator Data Example'!BR198)</f>
        <v/>
      </c>
      <c r="Y198" s="171" t="str">
        <f>IF('GPA Calculator Data Example'!CA198="","",'GPA Calculator Data Example'!CA198)</f>
        <v/>
      </c>
      <c r="Z198" s="171" t="str">
        <f>IF('GPA Calculator Data Example'!CB198="","",'GPA Calculator Data Example'!CB198)</f>
        <v/>
      </c>
      <c r="AA198" s="171" t="str">
        <f>IF('GPA Calculator Data Example'!CC198="","",'GPA Calculator Data Example'!CC198)</f>
        <v/>
      </c>
      <c r="AB198" s="179" t="str">
        <f>IF('GPA Calculator Data Example'!CE198="","",'GPA Calculator Data Example'!CE198)</f>
        <v/>
      </c>
      <c r="AC198" s="180" t="str">
        <f>IF('GPA Calculator Data Example'!CN198="","",'GPA Calculator Data Example'!CN198)</f>
        <v/>
      </c>
      <c r="AD198" s="180" t="str">
        <f>IF('GPA Calculator Data Example'!CO198="","",'GPA Calculator Data Example'!CO198)</f>
        <v/>
      </c>
      <c r="AE198" s="180" t="str">
        <f>IF('GPA Calculator Data Example'!CP198="","",'GPA Calculator Data Example'!CP198)</f>
        <v/>
      </c>
      <c r="AF198" s="181" t="str">
        <f>IF('GPA Calculator Data Example'!CR198="","",'GPA Calculator Data Example'!CR198)</f>
        <v/>
      </c>
      <c r="AG198" s="171" t="str">
        <f>IF('GPA Calculator Data Example'!DA198="","",'GPA Calculator Data Example'!DA198)</f>
        <v/>
      </c>
      <c r="AH198" s="171" t="str">
        <f>IF('GPA Calculator Data Example'!DB198="","",'GPA Calculator Data Example'!DB198)</f>
        <v/>
      </c>
      <c r="AI198" s="171" t="str">
        <f>IF('GPA Calculator Data Example'!DC198="","",'GPA Calculator Data Example'!DC198)</f>
        <v/>
      </c>
    </row>
    <row r="199" spans="1:35" ht="14.25" customHeight="1" x14ac:dyDescent="0.3">
      <c r="A199" s="167" t="str">
        <f>IF('GPA Calculator Data Example'!A199="","",'GPA Calculator Data Example'!A199)</f>
        <v/>
      </c>
      <c r="B199" s="110" t="str">
        <f>IF('GPA Calculator Data Example'!B199="","",'GPA Calculator Data Example'!B199)</f>
        <v/>
      </c>
      <c r="C199" s="110" t="str">
        <f>IF('GPA Calculator Data Example'!C199="","",'GPA Calculator Data Example'!C199)</f>
        <v/>
      </c>
      <c r="D199" s="179" t="str">
        <f>IF('GPA Calculator Data Example'!E199="","",'GPA Calculator Data Example'!E199)</f>
        <v/>
      </c>
      <c r="E199" s="180" t="str">
        <f>IF('GPA Calculator Data Example'!N199="","",'GPA Calculator Data Example'!N199)</f>
        <v/>
      </c>
      <c r="F199" s="180" t="str">
        <f>IF('GPA Calculator Data Example'!O199="","",'GPA Calculator Data Example'!O199)</f>
        <v/>
      </c>
      <c r="G199" s="180" t="str">
        <f>IF('GPA Calculator Data Example'!P199="","",'GPA Calculator Data Example'!P199)</f>
        <v/>
      </c>
      <c r="H199" s="181" t="str">
        <f>IF('GPA Calculator Data Example'!R199="","",'GPA Calculator Data Example'!R199)</f>
        <v/>
      </c>
      <c r="I199" s="171" t="str">
        <f>IF('GPA Calculator Data Example'!AA199="","",'GPA Calculator Data Example'!AA199)</f>
        <v/>
      </c>
      <c r="J199" s="171" t="str">
        <f>IF('GPA Calculator Data Example'!AB199="","",'GPA Calculator Data Example'!AB199)</f>
        <v/>
      </c>
      <c r="K199" s="171" t="str">
        <f>IF('GPA Calculator Data Example'!AC199="","",'GPA Calculator Data Example'!AC199)</f>
        <v/>
      </c>
      <c r="L199" s="179" t="str">
        <f>IF('GPA Calculator Data Example'!AE199="","",'GPA Calculator Data Example'!AE199)</f>
        <v/>
      </c>
      <c r="M199" s="180" t="str">
        <f>IF('GPA Calculator Data Example'!AN199="","",'GPA Calculator Data Example'!AN199)</f>
        <v/>
      </c>
      <c r="N199" s="180" t="str">
        <f>IF('GPA Calculator Data Example'!AO199="","",'GPA Calculator Data Example'!AO199)</f>
        <v/>
      </c>
      <c r="O199" s="180" t="str">
        <f>IF('GPA Calculator Data Example'!AP199="","",'GPA Calculator Data Example'!AP199)</f>
        <v/>
      </c>
      <c r="P199" s="181" t="str">
        <f>IF('GPA Calculator Data Example'!AR199="","",'GPA Calculator Data Example'!AR199)</f>
        <v/>
      </c>
      <c r="Q199" s="171" t="str">
        <f>IF('GPA Calculator Data Example'!BA199="","",'GPA Calculator Data Example'!BA199)</f>
        <v/>
      </c>
      <c r="R199" s="171" t="str">
        <f>IF('GPA Calculator Data Example'!BB199="","",'GPA Calculator Data Example'!BB199)</f>
        <v/>
      </c>
      <c r="S199" s="171" t="str">
        <f>IF('GPA Calculator Data Example'!BC199="","",'GPA Calculator Data Example'!BC199)</f>
        <v/>
      </c>
      <c r="T199" s="179" t="str">
        <f>IF('GPA Calculator Data Example'!BE199="","",'GPA Calculator Data Example'!BE199)</f>
        <v/>
      </c>
      <c r="U199" s="180" t="str">
        <f>IF('GPA Calculator Data Example'!BN199="","",'GPA Calculator Data Example'!BN199)</f>
        <v/>
      </c>
      <c r="V199" s="180" t="str">
        <f>IF('GPA Calculator Data Example'!BO199="","",'GPA Calculator Data Example'!BO199)</f>
        <v/>
      </c>
      <c r="W199" s="180" t="str">
        <f>IF('GPA Calculator Data Example'!BP199="","",'GPA Calculator Data Example'!BP199)</f>
        <v/>
      </c>
      <c r="X199" s="181" t="str">
        <f>IF('GPA Calculator Data Example'!BR199="","",'GPA Calculator Data Example'!BR199)</f>
        <v/>
      </c>
      <c r="Y199" s="171" t="str">
        <f>IF('GPA Calculator Data Example'!CA199="","",'GPA Calculator Data Example'!CA199)</f>
        <v/>
      </c>
      <c r="Z199" s="171" t="str">
        <f>IF('GPA Calculator Data Example'!CB199="","",'GPA Calculator Data Example'!CB199)</f>
        <v/>
      </c>
      <c r="AA199" s="171" t="str">
        <f>IF('GPA Calculator Data Example'!CC199="","",'GPA Calculator Data Example'!CC199)</f>
        <v/>
      </c>
      <c r="AB199" s="179" t="str">
        <f>IF('GPA Calculator Data Example'!CE199="","",'GPA Calculator Data Example'!CE199)</f>
        <v/>
      </c>
      <c r="AC199" s="180" t="str">
        <f>IF('GPA Calculator Data Example'!CN199="","",'GPA Calculator Data Example'!CN199)</f>
        <v/>
      </c>
      <c r="AD199" s="180" t="str">
        <f>IF('GPA Calculator Data Example'!CO199="","",'GPA Calculator Data Example'!CO199)</f>
        <v/>
      </c>
      <c r="AE199" s="180" t="str">
        <f>IF('GPA Calculator Data Example'!CP199="","",'GPA Calculator Data Example'!CP199)</f>
        <v/>
      </c>
      <c r="AF199" s="181" t="str">
        <f>IF('GPA Calculator Data Example'!CR199="","",'GPA Calculator Data Example'!CR199)</f>
        <v/>
      </c>
      <c r="AG199" s="171" t="str">
        <f>IF('GPA Calculator Data Example'!DA199="","",'GPA Calculator Data Example'!DA199)</f>
        <v/>
      </c>
      <c r="AH199" s="171" t="str">
        <f>IF('GPA Calculator Data Example'!DB199="","",'GPA Calculator Data Example'!DB199)</f>
        <v/>
      </c>
      <c r="AI199" s="171" t="str">
        <f>IF('GPA Calculator Data Example'!DC199="","",'GPA Calculator Data Example'!DC199)</f>
        <v/>
      </c>
    </row>
    <row r="200" spans="1:35" ht="14.25" customHeight="1" x14ac:dyDescent="0.3">
      <c r="A200" s="167" t="str">
        <f>IF('GPA Calculator Data Example'!A200="","",'GPA Calculator Data Example'!A200)</f>
        <v/>
      </c>
      <c r="B200" s="110" t="str">
        <f>IF('GPA Calculator Data Example'!B200="","",'GPA Calculator Data Example'!B200)</f>
        <v/>
      </c>
      <c r="C200" s="110" t="str">
        <f>IF('GPA Calculator Data Example'!C200="","",'GPA Calculator Data Example'!C200)</f>
        <v/>
      </c>
      <c r="D200" s="179" t="str">
        <f>IF('GPA Calculator Data Example'!E200="","",'GPA Calculator Data Example'!E200)</f>
        <v/>
      </c>
      <c r="E200" s="180" t="str">
        <f>IF('GPA Calculator Data Example'!N200="","",'GPA Calculator Data Example'!N200)</f>
        <v/>
      </c>
      <c r="F200" s="180" t="str">
        <f>IF('GPA Calculator Data Example'!O200="","",'GPA Calculator Data Example'!O200)</f>
        <v/>
      </c>
      <c r="G200" s="180" t="str">
        <f>IF('GPA Calculator Data Example'!P200="","",'GPA Calculator Data Example'!P200)</f>
        <v/>
      </c>
      <c r="H200" s="181" t="str">
        <f>IF('GPA Calculator Data Example'!R200="","",'GPA Calculator Data Example'!R200)</f>
        <v/>
      </c>
      <c r="I200" s="171" t="str">
        <f>IF('GPA Calculator Data Example'!AA200="","",'GPA Calculator Data Example'!AA200)</f>
        <v/>
      </c>
      <c r="J200" s="171" t="str">
        <f>IF('GPA Calculator Data Example'!AB200="","",'GPA Calculator Data Example'!AB200)</f>
        <v/>
      </c>
      <c r="K200" s="171" t="str">
        <f>IF('GPA Calculator Data Example'!AC200="","",'GPA Calculator Data Example'!AC200)</f>
        <v/>
      </c>
      <c r="L200" s="179" t="str">
        <f>IF('GPA Calculator Data Example'!AE200="","",'GPA Calculator Data Example'!AE200)</f>
        <v/>
      </c>
      <c r="M200" s="180" t="str">
        <f>IF('GPA Calculator Data Example'!AN200="","",'GPA Calculator Data Example'!AN200)</f>
        <v/>
      </c>
      <c r="N200" s="180" t="str">
        <f>IF('GPA Calculator Data Example'!AO200="","",'GPA Calculator Data Example'!AO200)</f>
        <v/>
      </c>
      <c r="O200" s="180" t="str">
        <f>IF('GPA Calculator Data Example'!AP200="","",'GPA Calculator Data Example'!AP200)</f>
        <v/>
      </c>
      <c r="P200" s="181" t="str">
        <f>IF('GPA Calculator Data Example'!AR200="","",'GPA Calculator Data Example'!AR200)</f>
        <v/>
      </c>
      <c r="Q200" s="171" t="str">
        <f>IF('GPA Calculator Data Example'!BA200="","",'GPA Calculator Data Example'!BA200)</f>
        <v/>
      </c>
      <c r="R200" s="171" t="str">
        <f>IF('GPA Calculator Data Example'!BB200="","",'GPA Calculator Data Example'!BB200)</f>
        <v/>
      </c>
      <c r="S200" s="171" t="str">
        <f>IF('GPA Calculator Data Example'!BC200="","",'GPA Calculator Data Example'!BC200)</f>
        <v/>
      </c>
      <c r="T200" s="179" t="str">
        <f>IF('GPA Calculator Data Example'!BE200="","",'GPA Calculator Data Example'!BE200)</f>
        <v/>
      </c>
      <c r="U200" s="180" t="str">
        <f>IF('GPA Calculator Data Example'!BN200="","",'GPA Calculator Data Example'!BN200)</f>
        <v/>
      </c>
      <c r="V200" s="180" t="str">
        <f>IF('GPA Calculator Data Example'!BO200="","",'GPA Calculator Data Example'!BO200)</f>
        <v/>
      </c>
      <c r="W200" s="180" t="str">
        <f>IF('GPA Calculator Data Example'!BP200="","",'GPA Calculator Data Example'!BP200)</f>
        <v/>
      </c>
      <c r="X200" s="181" t="str">
        <f>IF('GPA Calculator Data Example'!BR200="","",'GPA Calculator Data Example'!BR200)</f>
        <v/>
      </c>
      <c r="Y200" s="171" t="str">
        <f>IF('GPA Calculator Data Example'!CA200="","",'GPA Calculator Data Example'!CA200)</f>
        <v/>
      </c>
      <c r="Z200" s="171" t="str">
        <f>IF('GPA Calculator Data Example'!CB200="","",'GPA Calculator Data Example'!CB200)</f>
        <v/>
      </c>
      <c r="AA200" s="171" t="str">
        <f>IF('GPA Calculator Data Example'!CC200="","",'GPA Calculator Data Example'!CC200)</f>
        <v/>
      </c>
      <c r="AB200" s="179" t="str">
        <f>IF('GPA Calculator Data Example'!CE200="","",'GPA Calculator Data Example'!CE200)</f>
        <v/>
      </c>
      <c r="AC200" s="180" t="str">
        <f>IF('GPA Calculator Data Example'!CN200="","",'GPA Calculator Data Example'!CN200)</f>
        <v/>
      </c>
      <c r="AD200" s="180" t="str">
        <f>IF('GPA Calculator Data Example'!CO200="","",'GPA Calculator Data Example'!CO200)</f>
        <v/>
      </c>
      <c r="AE200" s="180" t="str">
        <f>IF('GPA Calculator Data Example'!CP200="","",'GPA Calculator Data Example'!CP200)</f>
        <v/>
      </c>
      <c r="AF200" s="181" t="str">
        <f>IF('GPA Calculator Data Example'!CR200="","",'GPA Calculator Data Example'!CR200)</f>
        <v/>
      </c>
      <c r="AG200" s="171" t="str">
        <f>IF('GPA Calculator Data Example'!DA200="","",'GPA Calculator Data Example'!DA200)</f>
        <v/>
      </c>
      <c r="AH200" s="171" t="str">
        <f>IF('GPA Calculator Data Example'!DB200="","",'GPA Calculator Data Example'!DB200)</f>
        <v/>
      </c>
      <c r="AI200" s="171" t="str">
        <f>IF('GPA Calculator Data Example'!DC200="","",'GPA Calculator Data Example'!DC200)</f>
        <v/>
      </c>
    </row>
    <row r="201" spans="1:35" ht="14.25" customHeight="1" x14ac:dyDescent="0.3">
      <c r="A201" s="167" t="str">
        <f>IF('GPA Calculator Data Example'!A201="","",'GPA Calculator Data Example'!A201)</f>
        <v/>
      </c>
      <c r="B201" s="110" t="str">
        <f>IF('GPA Calculator Data Example'!B201="","",'GPA Calculator Data Example'!B201)</f>
        <v/>
      </c>
      <c r="C201" s="110" t="str">
        <f>IF('GPA Calculator Data Example'!C201="","",'GPA Calculator Data Example'!C201)</f>
        <v/>
      </c>
      <c r="D201" s="179" t="str">
        <f>IF('GPA Calculator Data Example'!E201="","",'GPA Calculator Data Example'!E201)</f>
        <v/>
      </c>
      <c r="E201" s="180" t="str">
        <f>IF('GPA Calculator Data Example'!N201="","",'GPA Calculator Data Example'!N201)</f>
        <v/>
      </c>
      <c r="F201" s="180" t="str">
        <f>IF('GPA Calculator Data Example'!O201="","",'GPA Calculator Data Example'!O201)</f>
        <v/>
      </c>
      <c r="G201" s="180" t="str">
        <f>IF('GPA Calculator Data Example'!P201="","",'GPA Calculator Data Example'!P201)</f>
        <v/>
      </c>
      <c r="H201" s="181" t="str">
        <f>IF('GPA Calculator Data Example'!R201="","",'GPA Calculator Data Example'!R201)</f>
        <v/>
      </c>
      <c r="I201" s="171" t="str">
        <f>IF('GPA Calculator Data Example'!AA201="","",'GPA Calculator Data Example'!AA201)</f>
        <v/>
      </c>
      <c r="J201" s="171" t="str">
        <f>IF('GPA Calculator Data Example'!AB201="","",'GPA Calculator Data Example'!AB201)</f>
        <v/>
      </c>
      <c r="K201" s="171" t="str">
        <f>IF('GPA Calculator Data Example'!AC201="","",'GPA Calculator Data Example'!AC201)</f>
        <v/>
      </c>
      <c r="L201" s="179" t="str">
        <f>IF('GPA Calculator Data Example'!AE201="","",'GPA Calculator Data Example'!AE201)</f>
        <v/>
      </c>
      <c r="M201" s="180" t="str">
        <f>IF('GPA Calculator Data Example'!AN201="","",'GPA Calculator Data Example'!AN201)</f>
        <v/>
      </c>
      <c r="N201" s="180" t="str">
        <f>IF('GPA Calculator Data Example'!AO201="","",'GPA Calculator Data Example'!AO201)</f>
        <v/>
      </c>
      <c r="O201" s="180" t="str">
        <f>IF('GPA Calculator Data Example'!AP201="","",'GPA Calculator Data Example'!AP201)</f>
        <v/>
      </c>
      <c r="P201" s="181" t="str">
        <f>IF('GPA Calculator Data Example'!AR201="","",'GPA Calculator Data Example'!AR201)</f>
        <v/>
      </c>
      <c r="Q201" s="171" t="str">
        <f>IF('GPA Calculator Data Example'!BA201="","",'GPA Calculator Data Example'!BA201)</f>
        <v/>
      </c>
      <c r="R201" s="171" t="str">
        <f>IF('GPA Calculator Data Example'!BB201="","",'GPA Calculator Data Example'!BB201)</f>
        <v/>
      </c>
      <c r="S201" s="171" t="str">
        <f>IF('GPA Calculator Data Example'!BC201="","",'GPA Calculator Data Example'!BC201)</f>
        <v/>
      </c>
      <c r="T201" s="179" t="str">
        <f>IF('GPA Calculator Data Example'!BE201="","",'GPA Calculator Data Example'!BE201)</f>
        <v/>
      </c>
      <c r="U201" s="180" t="str">
        <f>IF('GPA Calculator Data Example'!BN201="","",'GPA Calculator Data Example'!BN201)</f>
        <v/>
      </c>
      <c r="V201" s="180" t="str">
        <f>IF('GPA Calculator Data Example'!BO201="","",'GPA Calculator Data Example'!BO201)</f>
        <v/>
      </c>
      <c r="W201" s="180" t="str">
        <f>IF('GPA Calculator Data Example'!BP201="","",'GPA Calculator Data Example'!BP201)</f>
        <v/>
      </c>
      <c r="X201" s="181" t="str">
        <f>IF('GPA Calculator Data Example'!BR201="","",'GPA Calculator Data Example'!BR201)</f>
        <v/>
      </c>
      <c r="Y201" s="171" t="str">
        <f>IF('GPA Calculator Data Example'!CA201="","",'GPA Calculator Data Example'!CA201)</f>
        <v/>
      </c>
      <c r="Z201" s="171" t="str">
        <f>IF('GPA Calculator Data Example'!CB201="","",'GPA Calculator Data Example'!CB201)</f>
        <v/>
      </c>
      <c r="AA201" s="171" t="str">
        <f>IF('GPA Calculator Data Example'!CC201="","",'GPA Calculator Data Example'!CC201)</f>
        <v/>
      </c>
      <c r="AB201" s="179" t="str">
        <f>IF('GPA Calculator Data Example'!CE201="","",'GPA Calculator Data Example'!CE201)</f>
        <v/>
      </c>
      <c r="AC201" s="180" t="str">
        <f>IF('GPA Calculator Data Example'!CN201="","",'GPA Calculator Data Example'!CN201)</f>
        <v/>
      </c>
      <c r="AD201" s="180" t="str">
        <f>IF('GPA Calculator Data Example'!CO201="","",'GPA Calculator Data Example'!CO201)</f>
        <v/>
      </c>
      <c r="AE201" s="180" t="str">
        <f>IF('GPA Calculator Data Example'!CP201="","",'GPA Calculator Data Example'!CP201)</f>
        <v/>
      </c>
      <c r="AF201" s="181" t="str">
        <f>IF('GPA Calculator Data Example'!CR201="","",'GPA Calculator Data Example'!CR201)</f>
        <v/>
      </c>
      <c r="AG201" s="171" t="str">
        <f>IF('GPA Calculator Data Example'!DA201="","",'GPA Calculator Data Example'!DA201)</f>
        <v/>
      </c>
      <c r="AH201" s="171" t="str">
        <f>IF('GPA Calculator Data Example'!DB201="","",'GPA Calculator Data Example'!DB201)</f>
        <v/>
      </c>
      <c r="AI201" s="171" t="str">
        <f>IF('GPA Calculator Data Example'!DC201="","",'GPA Calculator Data Example'!DC201)</f>
        <v/>
      </c>
    </row>
    <row r="202" spans="1:35" ht="14.25" customHeight="1" x14ac:dyDescent="0.3">
      <c r="A202" s="167" t="str">
        <f>IF('GPA Calculator Data Example'!A202="","",'GPA Calculator Data Example'!A202)</f>
        <v/>
      </c>
      <c r="B202" s="110" t="str">
        <f>IF('GPA Calculator Data Example'!B202="","",'GPA Calculator Data Example'!B202)</f>
        <v/>
      </c>
      <c r="C202" s="110" t="str">
        <f>IF('GPA Calculator Data Example'!C202="","",'GPA Calculator Data Example'!C202)</f>
        <v/>
      </c>
      <c r="D202" s="179" t="str">
        <f>IF('GPA Calculator Data Example'!E202="","",'GPA Calculator Data Example'!E202)</f>
        <v/>
      </c>
      <c r="E202" s="180" t="str">
        <f>IF('GPA Calculator Data Example'!N202="","",'GPA Calculator Data Example'!N202)</f>
        <v/>
      </c>
      <c r="F202" s="180" t="str">
        <f>IF('GPA Calculator Data Example'!O202="","",'GPA Calculator Data Example'!O202)</f>
        <v/>
      </c>
      <c r="G202" s="180" t="str">
        <f>IF('GPA Calculator Data Example'!P202="","",'GPA Calculator Data Example'!P202)</f>
        <v/>
      </c>
      <c r="H202" s="181" t="str">
        <f>IF('GPA Calculator Data Example'!R202="","",'GPA Calculator Data Example'!R202)</f>
        <v/>
      </c>
      <c r="I202" s="171" t="str">
        <f>IF('GPA Calculator Data Example'!AA202="","",'GPA Calculator Data Example'!AA202)</f>
        <v/>
      </c>
      <c r="J202" s="171" t="str">
        <f>IF('GPA Calculator Data Example'!AB202="","",'GPA Calculator Data Example'!AB202)</f>
        <v/>
      </c>
      <c r="K202" s="171" t="str">
        <f>IF('GPA Calculator Data Example'!AC202="","",'GPA Calculator Data Example'!AC202)</f>
        <v/>
      </c>
      <c r="L202" s="179" t="str">
        <f>IF('GPA Calculator Data Example'!AE202="","",'GPA Calculator Data Example'!AE202)</f>
        <v/>
      </c>
      <c r="M202" s="180" t="str">
        <f>IF('GPA Calculator Data Example'!AN202="","",'GPA Calculator Data Example'!AN202)</f>
        <v/>
      </c>
      <c r="N202" s="180" t="str">
        <f>IF('GPA Calculator Data Example'!AO202="","",'GPA Calculator Data Example'!AO202)</f>
        <v/>
      </c>
      <c r="O202" s="180" t="str">
        <f>IF('GPA Calculator Data Example'!AP202="","",'GPA Calculator Data Example'!AP202)</f>
        <v/>
      </c>
      <c r="P202" s="181" t="str">
        <f>IF('GPA Calculator Data Example'!AR202="","",'GPA Calculator Data Example'!AR202)</f>
        <v/>
      </c>
      <c r="Q202" s="171" t="str">
        <f>IF('GPA Calculator Data Example'!BA202="","",'GPA Calculator Data Example'!BA202)</f>
        <v/>
      </c>
      <c r="R202" s="171" t="str">
        <f>IF('GPA Calculator Data Example'!BB202="","",'GPA Calculator Data Example'!BB202)</f>
        <v/>
      </c>
      <c r="S202" s="171" t="str">
        <f>IF('GPA Calculator Data Example'!BC202="","",'GPA Calculator Data Example'!BC202)</f>
        <v/>
      </c>
      <c r="T202" s="179" t="str">
        <f>IF('GPA Calculator Data Example'!BE202="","",'GPA Calculator Data Example'!BE202)</f>
        <v/>
      </c>
      <c r="U202" s="180" t="str">
        <f>IF('GPA Calculator Data Example'!BN202="","",'GPA Calculator Data Example'!BN202)</f>
        <v/>
      </c>
      <c r="V202" s="180" t="str">
        <f>IF('GPA Calculator Data Example'!BO202="","",'GPA Calculator Data Example'!BO202)</f>
        <v/>
      </c>
      <c r="W202" s="180" t="str">
        <f>IF('GPA Calculator Data Example'!BP202="","",'GPA Calculator Data Example'!BP202)</f>
        <v/>
      </c>
      <c r="X202" s="181" t="str">
        <f>IF('GPA Calculator Data Example'!BR202="","",'GPA Calculator Data Example'!BR202)</f>
        <v/>
      </c>
      <c r="Y202" s="171" t="str">
        <f>IF('GPA Calculator Data Example'!CA202="","",'GPA Calculator Data Example'!CA202)</f>
        <v/>
      </c>
      <c r="Z202" s="171" t="str">
        <f>IF('GPA Calculator Data Example'!CB202="","",'GPA Calculator Data Example'!CB202)</f>
        <v/>
      </c>
      <c r="AA202" s="171" t="str">
        <f>IF('GPA Calculator Data Example'!CC202="","",'GPA Calculator Data Example'!CC202)</f>
        <v/>
      </c>
      <c r="AB202" s="179" t="str">
        <f>IF('GPA Calculator Data Example'!CE202="","",'GPA Calculator Data Example'!CE202)</f>
        <v/>
      </c>
      <c r="AC202" s="180" t="str">
        <f>IF('GPA Calculator Data Example'!CN202="","",'GPA Calculator Data Example'!CN202)</f>
        <v/>
      </c>
      <c r="AD202" s="180" t="str">
        <f>IF('GPA Calculator Data Example'!CO202="","",'GPA Calculator Data Example'!CO202)</f>
        <v/>
      </c>
      <c r="AE202" s="180" t="str">
        <f>IF('GPA Calculator Data Example'!CP202="","",'GPA Calculator Data Example'!CP202)</f>
        <v/>
      </c>
      <c r="AF202" s="181" t="str">
        <f>IF('GPA Calculator Data Example'!CR202="","",'GPA Calculator Data Example'!CR202)</f>
        <v/>
      </c>
      <c r="AG202" s="171" t="str">
        <f>IF('GPA Calculator Data Example'!DA202="","",'GPA Calculator Data Example'!DA202)</f>
        <v/>
      </c>
      <c r="AH202" s="171" t="str">
        <f>IF('GPA Calculator Data Example'!DB202="","",'GPA Calculator Data Example'!DB202)</f>
        <v/>
      </c>
      <c r="AI202" s="171" t="str">
        <f>IF('GPA Calculator Data Example'!DC202="","",'GPA Calculator Data Example'!DC202)</f>
        <v/>
      </c>
    </row>
    <row r="203" spans="1:35" ht="14.25" customHeight="1" x14ac:dyDescent="0.3">
      <c r="A203" s="167" t="str">
        <f>IF('GPA Calculator Data Example'!A203="","",'GPA Calculator Data Example'!A203)</f>
        <v/>
      </c>
      <c r="B203" s="110" t="str">
        <f>IF('GPA Calculator Data Example'!B203="","",'GPA Calculator Data Example'!B203)</f>
        <v/>
      </c>
      <c r="C203" s="110" t="str">
        <f>IF('GPA Calculator Data Example'!C203="","",'GPA Calculator Data Example'!C203)</f>
        <v/>
      </c>
      <c r="D203" s="179" t="str">
        <f>IF('GPA Calculator Data Example'!E203="","",'GPA Calculator Data Example'!E203)</f>
        <v/>
      </c>
      <c r="E203" s="180" t="str">
        <f>IF('GPA Calculator Data Example'!N203="","",'GPA Calculator Data Example'!N203)</f>
        <v/>
      </c>
      <c r="F203" s="180" t="str">
        <f>IF('GPA Calculator Data Example'!O203="","",'GPA Calculator Data Example'!O203)</f>
        <v/>
      </c>
      <c r="G203" s="180" t="str">
        <f>IF('GPA Calculator Data Example'!P203="","",'GPA Calculator Data Example'!P203)</f>
        <v/>
      </c>
      <c r="H203" s="181" t="str">
        <f>IF('GPA Calculator Data Example'!R203="","",'GPA Calculator Data Example'!R203)</f>
        <v/>
      </c>
      <c r="I203" s="171" t="str">
        <f>IF('GPA Calculator Data Example'!AA203="","",'GPA Calculator Data Example'!AA203)</f>
        <v/>
      </c>
      <c r="J203" s="171" t="str">
        <f>IF('GPA Calculator Data Example'!AB203="","",'GPA Calculator Data Example'!AB203)</f>
        <v/>
      </c>
      <c r="K203" s="171" t="str">
        <f>IF('GPA Calculator Data Example'!AC203="","",'GPA Calculator Data Example'!AC203)</f>
        <v/>
      </c>
      <c r="L203" s="179" t="str">
        <f>IF('GPA Calculator Data Example'!AE203="","",'GPA Calculator Data Example'!AE203)</f>
        <v/>
      </c>
      <c r="M203" s="180" t="str">
        <f>IF('GPA Calculator Data Example'!AN203="","",'GPA Calculator Data Example'!AN203)</f>
        <v/>
      </c>
      <c r="N203" s="180" t="str">
        <f>IF('GPA Calculator Data Example'!AO203="","",'GPA Calculator Data Example'!AO203)</f>
        <v/>
      </c>
      <c r="O203" s="180" t="str">
        <f>IF('GPA Calculator Data Example'!AP203="","",'GPA Calculator Data Example'!AP203)</f>
        <v/>
      </c>
      <c r="P203" s="181" t="str">
        <f>IF('GPA Calculator Data Example'!AR203="","",'GPA Calculator Data Example'!AR203)</f>
        <v/>
      </c>
      <c r="Q203" s="171" t="str">
        <f>IF('GPA Calculator Data Example'!BA203="","",'GPA Calculator Data Example'!BA203)</f>
        <v/>
      </c>
      <c r="R203" s="171" t="str">
        <f>IF('GPA Calculator Data Example'!BB203="","",'GPA Calculator Data Example'!BB203)</f>
        <v/>
      </c>
      <c r="S203" s="171" t="str">
        <f>IF('GPA Calculator Data Example'!BC203="","",'GPA Calculator Data Example'!BC203)</f>
        <v/>
      </c>
      <c r="T203" s="179" t="str">
        <f>IF('GPA Calculator Data Example'!BE203="","",'GPA Calculator Data Example'!BE203)</f>
        <v/>
      </c>
      <c r="U203" s="180" t="str">
        <f>IF('GPA Calculator Data Example'!BN203="","",'GPA Calculator Data Example'!BN203)</f>
        <v/>
      </c>
      <c r="V203" s="180" t="str">
        <f>IF('GPA Calculator Data Example'!BO203="","",'GPA Calculator Data Example'!BO203)</f>
        <v/>
      </c>
      <c r="W203" s="180" t="str">
        <f>IF('GPA Calculator Data Example'!BP203="","",'GPA Calculator Data Example'!BP203)</f>
        <v/>
      </c>
      <c r="X203" s="181" t="str">
        <f>IF('GPA Calculator Data Example'!BR203="","",'GPA Calculator Data Example'!BR203)</f>
        <v/>
      </c>
      <c r="Y203" s="171" t="str">
        <f>IF('GPA Calculator Data Example'!CA203="","",'GPA Calculator Data Example'!CA203)</f>
        <v/>
      </c>
      <c r="Z203" s="171" t="str">
        <f>IF('GPA Calculator Data Example'!CB203="","",'GPA Calculator Data Example'!CB203)</f>
        <v/>
      </c>
      <c r="AA203" s="171" t="str">
        <f>IF('GPA Calculator Data Example'!CC203="","",'GPA Calculator Data Example'!CC203)</f>
        <v/>
      </c>
      <c r="AB203" s="179" t="str">
        <f>IF('GPA Calculator Data Example'!CE203="","",'GPA Calculator Data Example'!CE203)</f>
        <v/>
      </c>
      <c r="AC203" s="180" t="str">
        <f>IF('GPA Calculator Data Example'!CN203="","",'GPA Calculator Data Example'!CN203)</f>
        <v/>
      </c>
      <c r="AD203" s="180" t="str">
        <f>IF('GPA Calculator Data Example'!CO203="","",'GPA Calculator Data Example'!CO203)</f>
        <v/>
      </c>
      <c r="AE203" s="180" t="str">
        <f>IF('GPA Calculator Data Example'!CP203="","",'GPA Calculator Data Example'!CP203)</f>
        <v/>
      </c>
      <c r="AF203" s="181" t="str">
        <f>IF('GPA Calculator Data Example'!CR203="","",'GPA Calculator Data Example'!CR203)</f>
        <v/>
      </c>
      <c r="AG203" s="171" t="str">
        <f>IF('GPA Calculator Data Example'!DA203="","",'GPA Calculator Data Example'!DA203)</f>
        <v/>
      </c>
      <c r="AH203" s="171" t="str">
        <f>IF('GPA Calculator Data Example'!DB203="","",'GPA Calculator Data Example'!DB203)</f>
        <v/>
      </c>
      <c r="AI203" s="171" t="str">
        <f>IF('GPA Calculator Data Example'!DC203="","",'GPA Calculator Data Example'!DC203)</f>
        <v/>
      </c>
    </row>
    <row r="204" spans="1:35" ht="14.25" customHeight="1" x14ac:dyDescent="0.3">
      <c r="A204" s="167" t="str">
        <f>IF('GPA Calculator Data Example'!A204="","",'GPA Calculator Data Example'!A204)</f>
        <v/>
      </c>
      <c r="B204" s="110" t="str">
        <f>IF('GPA Calculator Data Example'!B204="","",'GPA Calculator Data Example'!B204)</f>
        <v/>
      </c>
      <c r="C204" s="110" t="str">
        <f>IF('GPA Calculator Data Example'!C204="","",'GPA Calculator Data Example'!C204)</f>
        <v/>
      </c>
      <c r="D204" s="179" t="str">
        <f>IF('GPA Calculator Data Example'!E204="","",'GPA Calculator Data Example'!E204)</f>
        <v/>
      </c>
      <c r="E204" s="180" t="str">
        <f>IF('GPA Calculator Data Example'!N204="","",'GPA Calculator Data Example'!N204)</f>
        <v/>
      </c>
      <c r="F204" s="180" t="str">
        <f>IF('GPA Calculator Data Example'!O204="","",'GPA Calculator Data Example'!O204)</f>
        <v/>
      </c>
      <c r="G204" s="180" t="str">
        <f>IF('GPA Calculator Data Example'!P204="","",'GPA Calculator Data Example'!P204)</f>
        <v/>
      </c>
      <c r="H204" s="181" t="str">
        <f>IF('GPA Calculator Data Example'!R204="","",'GPA Calculator Data Example'!R204)</f>
        <v/>
      </c>
      <c r="I204" s="171" t="str">
        <f>IF('GPA Calculator Data Example'!AA204="","",'GPA Calculator Data Example'!AA204)</f>
        <v/>
      </c>
      <c r="J204" s="171" t="str">
        <f>IF('GPA Calculator Data Example'!AB204="","",'GPA Calculator Data Example'!AB204)</f>
        <v/>
      </c>
      <c r="K204" s="171" t="str">
        <f>IF('GPA Calculator Data Example'!AC204="","",'GPA Calculator Data Example'!AC204)</f>
        <v/>
      </c>
      <c r="L204" s="179" t="str">
        <f>IF('GPA Calculator Data Example'!AE204="","",'GPA Calculator Data Example'!AE204)</f>
        <v/>
      </c>
      <c r="M204" s="180" t="str">
        <f>IF('GPA Calculator Data Example'!AN204="","",'GPA Calculator Data Example'!AN204)</f>
        <v/>
      </c>
      <c r="N204" s="180" t="str">
        <f>IF('GPA Calculator Data Example'!AO204="","",'GPA Calculator Data Example'!AO204)</f>
        <v/>
      </c>
      <c r="O204" s="180" t="str">
        <f>IF('GPA Calculator Data Example'!AP204="","",'GPA Calculator Data Example'!AP204)</f>
        <v/>
      </c>
      <c r="P204" s="181" t="str">
        <f>IF('GPA Calculator Data Example'!AR204="","",'GPA Calculator Data Example'!AR204)</f>
        <v/>
      </c>
      <c r="Q204" s="171" t="str">
        <f>IF('GPA Calculator Data Example'!BA204="","",'GPA Calculator Data Example'!BA204)</f>
        <v/>
      </c>
      <c r="R204" s="171" t="str">
        <f>IF('GPA Calculator Data Example'!BB204="","",'GPA Calculator Data Example'!BB204)</f>
        <v/>
      </c>
      <c r="S204" s="171" t="str">
        <f>IF('GPA Calculator Data Example'!BC204="","",'GPA Calculator Data Example'!BC204)</f>
        <v/>
      </c>
      <c r="T204" s="179" t="str">
        <f>IF('GPA Calculator Data Example'!BE204="","",'GPA Calculator Data Example'!BE204)</f>
        <v/>
      </c>
      <c r="U204" s="180" t="str">
        <f>IF('GPA Calculator Data Example'!BN204="","",'GPA Calculator Data Example'!BN204)</f>
        <v/>
      </c>
      <c r="V204" s="180" t="str">
        <f>IF('GPA Calculator Data Example'!BO204="","",'GPA Calculator Data Example'!BO204)</f>
        <v/>
      </c>
      <c r="W204" s="180" t="str">
        <f>IF('GPA Calculator Data Example'!BP204="","",'GPA Calculator Data Example'!BP204)</f>
        <v/>
      </c>
      <c r="X204" s="181" t="str">
        <f>IF('GPA Calculator Data Example'!BR204="","",'GPA Calculator Data Example'!BR204)</f>
        <v/>
      </c>
      <c r="Y204" s="171" t="str">
        <f>IF('GPA Calculator Data Example'!CA204="","",'GPA Calculator Data Example'!CA204)</f>
        <v/>
      </c>
      <c r="Z204" s="171" t="str">
        <f>IF('GPA Calculator Data Example'!CB204="","",'GPA Calculator Data Example'!CB204)</f>
        <v/>
      </c>
      <c r="AA204" s="171" t="str">
        <f>IF('GPA Calculator Data Example'!CC204="","",'GPA Calculator Data Example'!CC204)</f>
        <v/>
      </c>
      <c r="AB204" s="179" t="str">
        <f>IF('GPA Calculator Data Example'!CE204="","",'GPA Calculator Data Example'!CE204)</f>
        <v/>
      </c>
      <c r="AC204" s="180" t="str">
        <f>IF('GPA Calculator Data Example'!CN204="","",'GPA Calculator Data Example'!CN204)</f>
        <v/>
      </c>
      <c r="AD204" s="180" t="str">
        <f>IF('GPA Calculator Data Example'!CO204="","",'GPA Calculator Data Example'!CO204)</f>
        <v/>
      </c>
      <c r="AE204" s="180" t="str">
        <f>IF('GPA Calculator Data Example'!CP204="","",'GPA Calculator Data Example'!CP204)</f>
        <v/>
      </c>
      <c r="AF204" s="181" t="str">
        <f>IF('GPA Calculator Data Example'!CR204="","",'GPA Calculator Data Example'!CR204)</f>
        <v/>
      </c>
      <c r="AG204" s="171" t="str">
        <f>IF('GPA Calculator Data Example'!DA204="","",'GPA Calculator Data Example'!DA204)</f>
        <v/>
      </c>
      <c r="AH204" s="171" t="str">
        <f>IF('GPA Calculator Data Example'!DB204="","",'GPA Calculator Data Example'!DB204)</f>
        <v/>
      </c>
      <c r="AI204" s="171" t="str">
        <f>IF('GPA Calculator Data Example'!DC204="","",'GPA Calculator Data Example'!DC204)</f>
        <v/>
      </c>
    </row>
    <row r="205" spans="1:35" ht="14.25" customHeight="1" x14ac:dyDescent="0.3">
      <c r="A205" s="167" t="str">
        <f>IF('GPA Calculator Data Example'!A205="","",'GPA Calculator Data Example'!A205)</f>
        <v/>
      </c>
      <c r="B205" s="110" t="str">
        <f>IF('GPA Calculator Data Example'!B205="","",'GPA Calculator Data Example'!B205)</f>
        <v/>
      </c>
      <c r="C205" s="110" t="str">
        <f>IF('GPA Calculator Data Example'!C205="","",'GPA Calculator Data Example'!C205)</f>
        <v/>
      </c>
      <c r="D205" s="179" t="str">
        <f>IF('GPA Calculator Data Example'!E205="","",'GPA Calculator Data Example'!E205)</f>
        <v/>
      </c>
      <c r="E205" s="180" t="str">
        <f>IF('GPA Calculator Data Example'!N205="","",'GPA Calculator Data Example'!N205)</f>
        <v/>
      </c>
      <c r="F205" s="180" t="str">
        <f>IF('GPA Calculator Data Example'!O205="","",'GPA Calculator Data Example'!O205)</f>
        <v/>
      </c>
      <c r="G205" s="180" t="str">
        <f>IF('GPA Calculator Data Example'!P205="","",'GPA Calculator Data Example'!P205)</f>
        <v/>
      </c>
      <c r="H205" s="181" t="str">
        <f>IF('GPA Calculator Data Example'!R205="","",'GPA Calculator Data Example'!R205)</f>
        <v/>
      </c>
      <c r="I205" s="171" t="str">
        <f>IF('GPA Calculator Data Example'!AA205="","",'GPA Calculator Data Example'!AA205)</f>
        <v/>
      </c>
      <c r="J205" s="171" t="str">
        <f>IF('GPA Calculator Data Example'!AB205="","",'GPA Calculator Data Example'!AB205)</f>
        <v/>
      </c>
      <c r="K205" s="171" t="str">
        <f>IF('GPA Calculator Data Example'!AC205="","",'GPA Calculator Data Example'!AC205)</f>
        <v/>
      </c>
      <c r="L205" s="179" t="str">
        <f>IF('GPA Calculator Data Example'!AE205="","",'GPA Calculator Data Example'!AE205)</f>
        <v/>
      </c>
      <c r="M205" s="180" t="str">
        <f>IF('GPA Calculator Data Example'!AN205="","",'GPA Calculator Data Example'!AN205)</f>
        <v/>
      </c>
      <c r="N205" s="180" t="str">
        <f>IF('GPA Calculator Data Example'!AO205="","",'GPA Calculator Data Example'!AO205)</f>
        <v/>
      </c>
      <c r="O205" s="180" t="str">
        <f>IF('GPA Calculator Data Example'!AP205="","",'GPA Calculator Data Example'!AP205)</f>
        <v/>
      </c>
      <c r="P205" s="181" t="str">
        <f>IF('GPA Calculator Data Example'!AR205="","",'GPA Calculator Data Example'!AR205)</f>
        <v/>
      </c>
      <c r="Q205" s="171" t="str">
        <f>IF('GPA Calculator Data Example'!BA205="","",'GPA Calculator Data Example'!BA205)</f>
        <v/>
      </c>
      <c r="R205" s="171" t="str">
        <f>IF('GPA Calculator Data Example'!BB205="","",'GPA Calculator Data Example'!BB205)</f>
        <v/>
      </c>
      <c r="S205" s="171" t="str">
        <f>IF('GPA Calculator Data Example'!BC205="","",'GPA Calculator Data Example'!BC205)</f>
        <v/>
      </c>
      <c r="T205" s="179" t="str">
        <f>IF('GPA Calculator Data Example'!BE205="","",'GPA Calculator Data Example'!BE205)</f>
        <v/>
      </c>
      <c r="U205" s="180" t="str">
        <f>IF('GPA Calculator Data Example'!BN205="","",'GPA Calculator Data Example'!BN205)</f>
        <v/>
      </c>
      <c r="V205" s="180" t="str">
        <f>IF('GPA Calculator Data Example'!BO205="","",'GPA Calculator Data Example'!BO205)</f>
        <v/>
      </c>
      <c r="W205" s="180" t="str">
        <f>IF('GPA Calculator Data Example'!BP205="","",'GPA Calculator Data Example'!BP205)</f>
        <v/>
      </c>
      <c r="X205" s="181" t="str">
        <f>IF('GPA Calculator Data Example'!BR205="","",'GPA Calculator Data Example'!BR205)</f>
        <v/>
      </c>
      <c r="Y205" s="171" t="str">
        <f>IF('GPA Calculator Data Example'!CA205="","",'GPA Calculator Data Example'!CA205)</f>
        <v/>
      </c>
      <c r="Z205" s="171" t="str">
        <f>IF('GPA Calculator Data Example'!CB205="","",'GPA Calculator Data Example'!CB205)</f>
        <v/>
      </c>
      <c r="AA205" s="171" t="str">
        <f>IF('GPA Calculator Data Example'!CC205="","",'GPA Calculator Data Example'!CC205)</f>
        <v/>
      </c>
      <c r="AB205" s="179" t="str">
        <f>IF('GPA Calculator Data Example'!CE205="","",'GPA Calculator Data Example'!CE205)</f>
        <v/>
      </c>
      <c r="AC205" s="180" t="str">
        <f>IF('GPA Calculator Data Example'!CN205="","",'GPA Calculator Data Example'!CN205)</f>
        <v/>
      </c>
      <c r="AD205" s="180" t="str">
        <f>IF('GPA Calculator Data Example'!CO205="","",'GPA Calculator Data Example'!CO205)</f>
        <v/>
      </c>
      <c r="AE205" s="180" t="str">
        <f>IF('GPA Calculator Data Example'!CP205="","",'GPA Calculator Data Example'!CP205)</f>
        <v/>
      </c>
      <c r="AF205" s="181" t="str">
        <f>IF('GPA Calculator Data Example'!CR205="","",'GPA Calculator Data Example'!CR205)</f>
        <v/>
      </c>
      <c r="AG205" s="171" t="str">
        <f>IF('GPA Calculator Data Example'!DA205="","",'GPA Calculator Data Example'!DA205)</f>
        <v/>
      </c>
      <c r="AH205" s="171" t="str">
        <f>IF('GPA Calculator Data Example'!DB205="","",'GPA Calculator Data Example'!DB205)</f>
        <v/>
      </c>
      <c r="AI205" s="171" t="str">
        <f>IF('GPA Calculator Data Example'!DC205="","",'GPA Calculator Data Example'!DC205)</f>
        <v/>
      </c>
    </row>
    <row r="206" spans="1:35" ht="14.25" customHeight="1" x14ac:dyDescent="0.3">
      <c r="A206" s="167" t="str">
        <f>IF('GPA Calculator Data Example'!A206="","",'GPA Calculator Data Example'!A206)</f>
        <v/>
      </c>
      <c r="B206" s="110" t="str">
        <f>IF('GPA Calculator Data Example'!B206="","",'GPA Calculator Data Example'!B206)</f>
        <v/>
      </c>
      <c r="C206" s="110" t="str">
        <f>IF('GPA Calculator Data Example'!C206="","",'GPA Calculator Data Example'!C206)</f>
        <v/>
      </c>
      <c r="D206" s="179" t="str">
        <f>IF('GPA Calculator Data Example'!E206="","",'GPA Calculator Data Example'!E206)</f>
        <v/>
      </c>
      <c r="E206" s="180" t="str">
        <f>IF('GPA Calculator Data Example'!N206="","",'GPA Calculator Data Example'!N206)</f>
        <v/>
      </c>
      <c r="F206" s="180" t="str">
        <f>IF('GPA Calculator Data Example'!O206="","",'GPA Calculator Data Example'!O206)</f>
        <v/>
      </c>
      <c r="G206" s="180" t="str">
        <f>IF('GPA Calculator Data Example'!P206="","",'GPA Calculator Data Example'!P206)</f>
        <v/>
      </c>
      <c r="H206" s="181" t="str">
        <f>IF('GPA Calculator Data Example'!R206="","",'GPA Calculator Data Example'!R206)</f>
        <v/>
      </c>
      <c r="I206" s="171" t="str">
        <f>IF('GPA Calculator Data Example'!AA206="","",'GPA Calculator Data Example'!AA206)</f>
        <v/>
      </c>
      <c r="J206" s="171" t="str">
        <f>IF('GPA Calculator Data Example'!AB206="","",'GPA Calculator Data Example'!AB206)</f>
        <v/>
      </c>
      <c r="K206" s="171" t="str">
        <f>IF('GPA Calculator Data Example'!AC206="","",'GPA Calculator Data Example'!AC206)</f>
        <v/>
      </c>
      <c r="L206" s="179" t="str">
        <f>IF('GPA Calculator Data Example'!AE206="","",'GPA Calculator Data Example'!AE206)</f>
        <v/>
      </c>
      <c r="M206" s="180" t="str">
        <f>IF('GPA Calculator Data Example'!AN206="","",'GPA Calculator Data Example'!AN206)</f>
        <v/>
      </c>
      <c r="N206" s="180" t="str">
        <f>IF('GPA Calculator Data Example'!AO206="","",'GPA Calculator Data Example'!AO206)</f>
        <v/>
      </c>
      <c r="O206" s="180" t="str">
        <f>IF('GPA Calculator Data Example'!AP206="","",'GPA Calculator Data Example'!AP206)</f>
        <v/>
      </c>
      <c r="P206" s="181" t="str">
        <f>IF('GPA Calculator Data Example'!AR206="","",'GPA Calculator Data Example'!AR206)</f>
        <v/>
      </c>
      <c r="Q206" s="171" t="str">
        <f>IF('GPA Calculator Data Example'!BA206="","",'GPA Calculator Data Example'!BA206)</f>
        <v/>
      </c>
      <c r="R206" s="171" t="str">
        <f>IF('GPA Calculator Data Example'!BB206="","",'GPA Calculator Data Example'!BB206)</f>
        <v/>
      </c>
      <c r="S206" s="171" t="str">
        <f>IF('GPA Calculator Data Example'!BC206="","",'GPA Calculator Data Example'!BC206)</f>
        <v/>
      </c>
      <c r="T206" s="179" t="str">
        <f>IF('GPA Calculator Data Example'!BE206="","",'GPA Calculator Data Example'!BE206)</f>
        <v/>
      </c>
      <c r="U206" s="180" t="str">
        <f>IF('GPA Calculator Data Example'!BN206="","",'GPA Calculator Data Example'!BN206)</f>
        <v/>
      </c>
      <c r="V206" s="180" t="str">
        <f>IF('GPA Calculator Data Example'!BO206="","",'GPA Calculator Data Example'!BO206)</f>
        <v/>
      </c>
      <c r="W206" s="180" t="str">
        <f>IF('GPA Calculator Data Example'!BP206="","",'GPA Calculator Data Example'!BP206)</f>
        <v/>
      </c>
      <c r="X206" s="181" t="str">
        <f>IF('GPA Calculator Data Example'!BR206="","",'GPA Calculator Data Example'!BR206)</f>
        <v/>
      </c>
      <c r="Y206" s="171" t="str">
        <f>IF('GPA Calculator Data Example'!CA206="","",'GPA Calculator Data Example'!CA206)</f>
        <v/>
      </c>
      <c r="Z206" s="171" t="str">
        <f>IF('GPA Calculator Data Example'!CB206="","",'GPA Calculator Data Example'!CB206)</f>
        <v/>
      </c>
      <c r="AA206" s="171" t="str">
        <f>IF('GPA Calculator Data Example'!CC206="","",'GPA Calculator Data Example'!CC206)</f>
        <v/>
      </c>
      <c r="AB206" s="179" t="str">
        <f>IF('GPA Calculator Data Example'!CE206="","",'GPA Calculator Data Example'!CE206)</f>
        <v/>
      </c>
      <c r="AC206" s="180" t="str">
        <f>IF('GPA Calculator Data Example'!CN206="","",'GPA Calculator Data Example'!CN206)</f>
        <v/>
      </c>
      <c r="AD206" s="180" t="str">
        <f>IF('GPA Calculator Data Example'!CO206="","",'GPA Calculator Data Example'!CO206)</f>
        <v/>
      </c>
      <c r="AE206" s="180" t="str">
        <f>IF('GPA Calculator Data Example'!CP206="","",'GPA Calculator Data Example'!CP206)</f>
        <v/>
      </c>
      <c r="AF206" s="181" t="str">
        <f>IF('GPA Calculator Data Example'!CR206="","",'GPA Calculator Data Example'!CR206)</f>
        <v/>
      </c>
      <c r="AG206" s="171" t="str">
        <f>IF('GPA Calculator Data Example'!DA206="","",'GPA Calculator Data Example'!DA206)</f>
        <v/>
      </c>
      <c r="AH206" s="171" t="str">
        <f>IF('GPA Calculator Data Example'!DB206="","",'GPA Calculator Data Example'!DB206)</f>
        <v/>
      </c>
      <c r="AI206" s="171" t="str">
        <f>IF('GPA Calculator Data Example'!DC206="","",'GPA Calculator Data Example'!DC206)</f>
        <v/>
      </c>
    </row>
    <row r="207" spans="1:35" ht="14.25" customHeight="1" x14ac:dyDescent="0.3">
      <c r="A207" s="167" t="str">
        <f>IF('GPA Calculator Data Example'!A207="","",'GPA Calculator Data Example'!A207)</f>
        <v/>
      </c>
      <c r="B207" s="110" t="str">
        <f>IF('GPA Calculator Data Example'!B207="","",'GPA Calculator Data Example'!B207)</f>
        <v/>
      </c>
      <c r="C207" s="110" t="str">
        <f>IF('GPA Calculator Data Example'!C207="","",'GPA Calculator Data Example'!C207)</f>
        <v/>
      </c>
      <c r="D207" s="179" t="str">
        <f>IF('GPA Calculator Data Example'!E207="","",'GPA Calculator Data Example'!E207)</f>
        <v/>
      </c>
      <c r="E207" s="180" t="str">
        <f>IF('GPA Calculator Data Example'!N207="","",'GPA Calculator Data Example'!N207)</f>
        <v/>
      </c>
      <c r="F207" s="180" t="str">
        <f>IF('GPA Calculator Data Example'!O207="","",'GPA Calculator Data Example'!O207)</f>
        <v/>
      </c>
      <c r="G207" s="180" t="str">
        <f>IF('GPA Calculator Data Example'!P207="","",'GPA Calculator Data Example'!P207)</f>
        <v/>
      </c>
      <c r="H207" s="181" t="str">
        <f>IF('GPA Calculator Data Example'!R207="","",'GPA Calculator Data Example'!R207)</f>
        <v/>
      </c>
      <c r="I207" s="171" t="str">
        <f>IF('GPA Calculator Data Example'!AA207="","",'GPA Calculator Data Example'!AA207)</f>
        <v/>
      </c>
      <c r="J207" s="171" t="str">
        <f>IF('GPA Calculator Data Example'!AB207="","",'GPA Calculator Data Example'!AB207)</f>
        <v/>
      </c>
      <c r="K207" s="171" t="str">
        <f>IF('GPA Calculator Data Example'!AC207="","",'GPA Calculator Data Example'!AC207)</f>
        <v/>
      </c>
      <c r="L207" s="179" t="str">
        <f>IF('GPA Calculator Data Example'!AE207="","",'GPA Calculator Data Example'!AE207)</f>
        <v/>
      </c>
      <c r="M207" s="180" t="str">
        <f>IF('GPA Calculator Data Example'!AN207="","",'GPA Calculator Data Example'!AN207)</f>
        <v/>
      </c>
      <c r="N207" s="180" t="str">
        <f>IF('GPA Calculator Data Example'!AO207="","",'GPA Calculator Data Example'!AO207)</f>
        <v/>
      </c>
      <c r="O207" s="180" t="str">
        <f>IF('GPA Calculator Data Example'!AP207="","",'GPA Calculator Data Example'!AP207)</f>
        <v/>
      </c>
      <c r="P207" s="181" t="str">
        <f>IF('GPA Calculator Data Example'!AR207="","",'GPA Calculator Data Example'!AR207)</f>
        <v/>
      </c>
      <c r="Q207" s="171" t="str">
        <f>IF('GPA Calculator Data Example'!BA207="","",'GPA Calculator Data Example'!BA207)</f>
        <v/>
      </c>
      <c r="R207" s="171" t="str">
        <f>IF('GPA Calculator Data Example'!BB207="","",'GPA Calculator Data Example'!BB207)</f>
        <v/>
      </c>
      <c r="S207" s="171" t="str">
        <f>IF('GPA Calculator Data Example'!BC207="","",'GPA Calculator Data Example'!BC207)</f>
        <v/>
      </c>
      <c r="T207" s="179" t="str">
        <f>IF('GPA Calculator Data Example'!BE207="","",'GPA Calculator Data Example'!BE207)</f>
        <v/>
      </c>
      <c r="U207" s="180" t="str">
        <f>IF('GPA Calculator Data Example'!BN207="","",'GPA Calculator Data Example'!BN207)</f>
        <v/>
      </c>
      <c r="V207" s="180" t="str">
        <f>IF('GPA Calculator Data Example'!BO207="","",'GPA Calculator Data Example'!BO207)</f>
        <v/>
      </c>
      <c r="W207" s="180" t="str">
        <f>IF('GPA Calculator Data Example'!BP207="","",'GPA Calculator Data Example'!BP207)</f>
        <v/>
      </c>
      <c r="X207" s="181" t="str">
        <f>IF('GPA Calculator Data Example'!BR207="","",'GPA Calculator Data Example'!BR207)</f>
        <v/>
      </c>
      <c r="Y207" s="171" t="str">
        <f>IF('GPA Calculator Data Example'!CA207="","",'GPA Calculator Data Example'!CA207)</f>
        <v/>
      </c>
      <c r="Z207" s="171" t="str">
        <f>IF('GPA Calculator Data Example'!CB207="","",'GPA Calculator Data Example'!CB207)</f>
        <v/>
      </c>
      <c r="AA207" s="171" t="str">
        <f>IF('GPA Calculator Data Example'!CC207="","",'GPA Calculator Data Example'!CC207)</f>
        <v/>
      </c>
      <c r="AB207" s="179" t="str">
        <f>IF('GPA Calculator Data Example'!CE207="","",'GPA Calculator Data Example'!CE207)</f>
        <v/>
      </c>
      <c r="AC207" s="180" t="str">
        <f>IF('GPA Calculator Data Example'!CN207="","",'GPA Calculator Data Example'!CN207)</f>
        <v/>
      </c>
      <c r="AD207" s="180" t="str">
        <f>IF('GPA Calculator Data Example'!CO207="","",'GPA Calculator Data Example'!CO207)</f>
        <v/>
      </c>
      <c r="AE207" s="180" t="str">
        <f>IF('GPA Calculator Data Example'!CP207="","",'GPA Calculator Data Example'!CP207)</f>
        <v/>
      </c>
      <c r="AF207" s="181" t="str">
        <f>IF('GPA Calculator Data Example'!CR207="","",'GPA Calculator Data Example'!CR207)</f>
        <v/>
      </c>
      <c r="AG207" s="171" t="str">
        <f>IF('GPA Calculator Data Example'!DA207="","",'GPA Calculator Data Example'!DA207)</f>
        <v/>
      </c>
      <c r="AH207" s="171" t="str">
        <f>IF('GPA Calculator Data Example'!DB207="","",'GPA Calculator Data Example'!DB207)</f>
        <v/>
      </c>
      <c r="AI207" s="171" t="str">
        <f>IF('GPA Calculator Data Example'!DC207="","",'GPA Calculator Data Example'!DC207)</f>
        <v/>
      </c>
    </row>
    <row r="208" spans="1:35" ht="14.25" customHeight="1" x14ac:dyDescent="0.3">
      <c r="A208" s="167" t="str">
        <f>IF('GPA Calculator Data Example'!A208="","",'GPA Calculator Data Example'!A208)</f>
        <v/>
      </c>
      <c r="B208" s="110" t="str">
        <f>IF('GPA Calculator Data Example'!B208="","",'GPA Calculator Data Example'!B208)</f>
        <v/>
      </c>
      <c r="C208" s="110" t="str">
        <f>IF('GPA Calculator Data Example'!C208="","",'GPA Calculator Data Example'!C208)</f>
        <v/>
      </c>
      <c r="D208" s="179" t="str">
        <f>IF('GPA Calculator Data Example'!E208="","",'GPA Calculator Data Example'!E208)</f>
        <v/>
      </c>
      <c r="E208" s="180" t="str">
        <f>IF('GPA Calculator Data Example'!N208="","",'GPA Calculator Data Example'!N208)</f>
        <v/>
      </c>
      <c r="F208" s="180" t="str">
        <f>IF('GPA Calculator Data Example'!O208="","",'GPA Calculator Data Example'!O208)</f>
        <v/>
      </c>
      <c r="G208" s="180" t="str">
        <f>IF('GPA Calculator Data Example'!P208="","",'GPA Calculator Data Example'!P208)</f>
        <v/>
      </c>
      <c r="H208" s="181" t="str">
        <f>IF('GPA Calculator Data Example'!R208="","",'GPA Calculator Data Example'!R208)</f>
        <v/>
      </c>
      <c r="I208" s="171" t="str">
        <f>IF('GPA Calculator Data Example'!AA208="","",'GPA Calculator Data Example'!AA208)</f>
        <v/>
      </c>
      <c r="J208" s="171" t="str">
        <f>IF('GPA Calculator Data Example'!AB208="","",'GPA Calculator Data Example'!AB208)</f>
        <v/>
      </c>
      <c r="K208" s="171" t="str">
        <f>IF('GPA Calculator Data Example'!AC208="","",'GPA Calculator Data Example'!AC208)</f>
        <v/>
      </c>
      <c r="L208" s="179" t="str">
        <f>IF('GPA Calculator Data Example'!AE208="","",'GPA Calculator Data Example'!AE208)</f>
        <v/>
      </c>
      <c r="M208" s="180" t="str">
        <f>IF('GPA Calculator Data Example'!AN208="","",'GPA Calculator Data Example'!AN208)</f>
        <v/>
      </c>
      <c r="N208" s="180" t="str">
        <f>IF('GPA Calculator Data Example'!AO208="","",'GPA Calculator Data Example'!AO208)</f>
        <v/>
      </c>
      <c r="O208" s="180" t="str">
        <f>IF('GPA Calculator Data Example'!AP208="","",'GPA Calculator Data Example'!AP208)</f>
        <v/>
      </c>
      <c r="P208" s="181" t="str">
        <f>IF('GPA Calculator Data Example'!AR208="","",'GPA Calculator Data Example'!AR208)</f>
        <v/>
      </c>
      <c r="Q208" s="171" t="str">
        <f>IF('GPA Calculator Data Example'!BA208="","",'GPA Calculator Data Example'!BA208)</f>
        <v/>
      </c>
      <c r="R208" s="171" t="str">
        <f>IF('GPA Calculator Data Example'!BB208="","",'GPA Calculator Data Example'!BB208)</f>
        <v/>
      </c>
      <c r="S208" s="171" t="str">
        <f>IF('GPA Calculator Data Example'!BC208="","",'GPA Calculator Data Example'!BC208)</f>
        <v/>
      </c>
      <c r="T208" s="179" t="str">
        <f>IF('GPA Calculator Data Example'!BE208="","",'GPA Calculator Data Example'!BE208)</f>
        <v/>
      </c>
      <c r="U208" s="180" t="str">
        <f>IF('GPA Calculator Data Example'!BN208="","",'GPA Calculator Data Example'!BN208)</f>
        <v/>
      </c>
      <c r="V208" s="180" t="str">
        <f>IF('GPA Calculator Data Example'!BO208="","",'GPA Calculator Data Example'!BO208)</f>
        <v/>
      </c>
      <c r="W208" s="180" t="str">
        <f>IF('GPA Calculator Data Example'!BP208="","",'GPA Calculator Data Example'!BP208)</f>
        <v/>
      </c>
      <c r="X208" s="181" t="str">
        <f>IF('GPA Calculator Data Example'!BR208="","",'GPA Calculator Data Example'!BR208)</f>
        <v/>
      </c>
      <c r="Y208" s="171" t="str">
        <f>IF('GPA Calculator Data Example'!CA208="","",'GPA Calculator Data Example'!CA208)</f>
        <v/>
      </c>
      <c r="Z208" s="171" t="str">
        <f>IF('GPA Calculator Data Example'!CB208="","",'GPA Calculator Data Example'!CB208)</f>
        <v/>
      </c>
      <c r="AA208" s="171" t="str">
        <f>IF('GPA Calculator Data Example'!CC208="","",'GPA Calculator Data Example'!CC208)</f>
        <v/>
      </c>
      <c r="AB208" s="179" t="str">
        <f>IF('GPA Calculator Data Example'!CE208="","",'GPA Calculator Data Example'!CE208)</f>
        <v/>
      </c>
      <c r="AC208" s="180" t="str">
        <f>IF('GPA Calculator Data Example'!CN208="","",'GPA Calculator Data Example'!CN208)</f>
        <v/>
      </c>
      <c r="AD208" s="180" t="str">
        <f>IF('GPA Calculator Data Example'!CO208="","",'GPA Calculator Data Example'!CO208)</f>
        <v/>
      </c>
      <c r="AE208" s="180" t="str">
        <f>IF('GPA Calculator Data Example'!CP208="","",'GPA Calculator Data Example'!CP208)</f>
        <v/>
      </c>
      <c r="AF208" s="181" t="str">
        <f>IF('GPA Calculator Data Example'!CR208="","",'GPA Calculator Data Example'!CR208)</f>
        <v/>
      </c>
      <c r="AG208" s="171" t="str">
        <f>IF('GPA Calculator Data Example'!DA208="","",'GPA Calculator Data Example'!DA208)</f>
        <v/>
      </c>
      <c r="AH208" s="171" t="str">
        <f>IF('GPA Calculator Data Example'!DB208="","",'GPA Calculator Data Example'!DB208)</f>
        <v/>
      </c>
      <c r="AI208" s="171" t="str">
        <f>IF('GPA Calculator Data Example'!DC208="","",'GPA Calculator Data Example'!DC208)</f>
        <v/>
      </c>
    </row>
    <row r="209" spans="1:35" ht="14.25" customHeight="1" x14ac:dyDescent="0.3">
      <c r="A209" s="167" t="str">
        <f>IF('GPA Calculator Data Example'!A209="","",'GPA Calculator Data Example'!A209)</f>
        <v/>
      </c>
      <c r="B209" s="110" t="str">
        <f>IF('GPA Calculator Data Example'!B209="","",'GPA Calculator Data Example'!B209)</f>
        <v/>
      </c>
      <c r="C209" s="110" t="str">
        <f>IF('GPA Calculator Data Example'!C209="","",'GPA Calculator Data Example'!C209)</f>
        <v/>
      </c>
      <c r="D209" s="179" t="str">
        <f>IF('GPA Calculator Data Example'!E209="","",'GPA Calculator Data Example'!E209)</f>
        <v/>
      </c>
      <c r="E209" s="180" t="str">
        <f>IF('GPA Calculator Data Example'!N209="","",'GPA Calculator Data Example'!N209)</f>
        <v/>
      </c>
      <c r="F209" s="180" t="str">
        <f>IF('GPA Calculator Data Example'!O209="","",'GPA Calculator Data Example'!O209)</f>
        <v/>
      </c>
      <c r="G209" s="180" t="str">
        <f>IF('GPA Calculator Data Example'!P209="","",'GPA Calculator Data Example'!P209)</f>
        <v/>
      </c>
      <c r="H209" s="181" t="str">
        <f>IF('GPA Calculator Data Example'!R209="","",'GPA Calculator Data Example'!R209)</f>
        <v/>
      </c>
      <c r="I209" s="171" t="str">
        <f>IF('GPA Calculator Data Example'!AA209="","",'GPA Calculator Data Example'!AA209)</f>
        <v/>
      </c>
      <c r="J209" s="171" t="str">
        <f>IF('GPA Calculator Data Example'!AB209="","",'GPA Calculator Data Example'!AB209)</f>
        <v/>
      </c>
      <c r="K209" s="171" t="str">
        <f>IF('GPA Calculator Data Example'!AC209="","",'GPA Calculator Data Example'!AC209)</f>
        <v/>
      </c>
      <c r="L209" s="179" t="str">
        <f>IF('GPA Calculator Data Example'!AE209="","",'GPA Calculator Data Example'!AE209)</f>
        <v/>
      </c>
      <c r="M209" s="180" t="str">
        <f>IF('GPA Calculator Data Example'!AN209="","",'GPA Calculator Data Example'!AN209)</f>
        <v/>
      </c>
      <c r="N209" s="180" t="str">
        <f>IF('GPA Calculator Data Example'!AO209="","",'GPA Calculator Data Example'!AO209)</f>
        <v/>
      </c>
      <c r="O209" s="180" t="str">
        <f>IF('GPA Calculator Data Example'!AP209="","",'GPA Calculator Data Example'!AP209)</f>
        <v/>
      </c>
      <c r="P209" s="181" t="str">
        <f>IF('GPA Calculator Data Example'!AR209="","",'GPA Calculator Data Example'!AR209)</f>
        <v/>
      </c>
      <c r="Q209" s="171" t="str">
        <f>IF('GPA Calculator Data Example'!BA209="","",'GPA Calculator Data Example'!BA209)</f>
        <v/>
      </c>
      <c r="R209" s="171" t="str">
        <f>IF('GPA Calculator Data Example'!BB209="","",'GPA Calculator Data Example'!BB209)</f>
        <v/>
      </c>
      <c r="S209" s="171" t="str">
        <f>IF('GPA Calculator Data Example'!BC209="","",'GPA Calculator Data Example'!BC209)</f>
        <v/>
      </c>
      <c r="T209" s="179" t="str">
        <f>IF('GPA Calculator Data Example'!BE209="","",'GPA Calculator Data Example'!BE209)</f>
        <v/>
      </c>
      <c r="U209" s="180" t="str">
        <f>IF('GPA Calculator Data Example'!BN209="","",'GPA Calculator Data Example'!BN209)</f>
        <v/>
      </c>
      <c r="V209" s="180" t="str">
        <f>IF('GPA Calculator Data Example'!BO209="","",'GPA Calculator Data Example'!BO209)</f>
        <v/>
      </c>
      <c r="W209" s="180" t="str">
        <f>IF('GPA Calculator Data Example'!BP209="","",'GPA Calculator Data Example'!BP209)</f>
        <v/>
      </c>
      <c r="X209" s="181" t="str">
        <f>IF('GPA Calculator Data Example'!BR209="","",'GPA Calculator Data Example'!BR209)</f>
        <v/>
      </c>
      <c r="Y209" s="171" t="str">
        <f>IF('GPA Calculator Data Example'!CA209="","",'GPA Calculator Data Example'!CA209)</f>
        <v/>
      </c>
      <c r="Z209" s="171" t="str">
        <f>IF('GPA Calculator Data Example'!CB209="","",'GPA Calculator Data Example'!CB209)</f>
        <v/>
      </c>
      <c r="AA209" s="171" t="str">
        <f>IF('GPA Calculator Data Example'!CC209="","",'GPA Calculator Data Example'!CC209)</f>
        <v/>
      </c>
      <c r="AB209" s="179" t="str">
        <f>IF('GPA Calculator Data Example'!CE209="","",'GPA Calculator Data Example'!CE209)</f>
        <v/>
      </c>
      <c r="AC209" s="180" t="str">
        <f>IF('GPA Calculator Data Example'!CN209="","",'GPA Calculator Data Example'!CN209)</f>
        <v/>
      </c>
      <c r="AD209" s="180" t="str">
        <f>IF('GPA Calculator Data Example'!CO209="","",'GPA Calculator Data Example'!CO209)</f>
        <v/>
      </c>
      <c r="AE209" s="180" t="str">
        <f>IF('GPA Calculator Data Example'!CP209="","",'GPA Calculator Data Example'!CP209)</f>
        <v/>
      </c>
      <c r="AF209" s="181" t="str">
        <f>IF('GPA Calculator Data Example'!CR209="","",'GPA Calculator Data Example'!CR209)</f>
        <v/>
      </c>
      <c r="AG209" s="171" t="str">
        <f>IF('GPA Calculator Data Example'!DA209="","",'GPA Calculator Data Example'!DA209)</f>
        <v/>
      </c>
      <c r="AH209" s="171" t="str">
        <f>IF('GPA Calculator Data Example'!DB209="","",'GPA Calculator Data Example'!DB209)</f>
        <v/>
      </c>
      <c r="AI209" s="171" t="str">
        <f>IF('GPA Calculator Data Example'!DC209="","",'GPA Calculator Data Example'!DC209)</f>
        <v/>
      </c>
    </row>
    <row r="210" spans="1:35" ht="14.25" customHeight="1" x14ac:dyDescent="0.3">
      <c r="A210" s="167" t="str">
        <f>IF('GPA Calculator Data Example'!A210="","",'GPA Calculator Data Example'!A210)</f>
        <v/>
      </c>
      <c r="B210" s="110" t="str">
        <f>IF('GPA Calculator Data Example'!B210="","",'GPA Calculator Data Example'!B210)</f>
        <v/>
      </c>
      <c r="C210" s="110" t="str">
        <f>IF('GPA Calculator Data Example'!C210="","",'GPA Calculator Data Example'!C210)</f>
        <v/>
      </c>
      <c r="D210" s="179" t="str">
        <f>IF('GPA Calculator Data Example'!E210="","",'GPA Calculator Data Example'!E210)</f>
        <v/>
      </c>
      <c r="E210" s="180" t="str">
        <f>IF('GPA Calculator Data Example'!N210="","",'GPA Calculator Data Example'!N210)</f>
        <v/>
      </c>
      <c r="F210" s="180" t="str">
        <f>IF('GPA Calculator Data Example'!O210="","",'GPA Calculator Data Example'!O210)</f>
        <v/>
      </c>
      <c r="G210" s="180" t="str">
        <f>IF('GPA Calculator Data Example'!P210="","",'GPA Calculator Data Example'!P210)</f>
        <v/>
      </c>
      <c r="H210" s="181" t="str">
        <f>IF('GPA Calculator Data Example'!R210="","",'GPA Calculator Data Example'!R210)</f>
        <v/>
      </c>
      <c r="I210" s="171" t="str">
        <f>IF('GPA Calculator Data Example'!AA210="","",'GPA Calculator Data Example'!AA210)</f>
        <v/>
      </c>
      <c r="J210" s="171" t="str">
        <f>IF('GPA Calculator Data Example'!AB210="","",'GPA Calculator Data Example'!AB210)</f>
        <v/>
      </c>
      <c r="K210" s="171" t="str">
        <f>IF('GPA Calculator Data Example'!AC210="","",'GPA Calculator Data Example'!AC210)</f>
        <v/>
      </c>
      <c r="L210" s="179" t="str">
        <f>IF('GPA Calculator Data Example'!AE210="","",'GPA Calculator Data Example'!AE210)</f>
        <v/>
      </c>
      <c r="M210" s="180" t="str">
        <f>IF('GPA Calculator Data Example'!AN210="","",'GPA Calculator Data Example'!AN210)</f>
        <v/>
      </c>
      <c r="N210" s="180" t="str">
        <f>IF('GPA Calculator Data Example'!AO210="","",'GPA Calculator Data Example'!AO210)</f>
        <v/>
      </c>
      <c r="O210" s="180" t="str">
        <f>IF('GPA Calculator Data Example'!AP210="","",'GPA Calculator Data Example'!AP210)</f>
        <v/>
      </c>
      <c r="P210" s="181" t="str">
        <f>IF('GPA Calculator Data Example'!AR210="","",'GPA Calculator Data Example'!AR210)</f>
        <v/>
      </c>
      <c r="Q210" s="171" t="str">
        <f>IF('GPA Calculator Data Example'!BA210="","",'GPA Calculator Data Example'!BA210)</f>
        <v/>
      </c>
      <c r="R210" s="171" t="str">
        <f>IF('GPA Calculator Data Example'!BB210="","",'GPA Calculator Data Example'!BB210)</f>
        <v/>
      </c>
      <c r="S210" s="171" t="str">
        <f>IF('GPA Calculator Data Example'!BC210="","",'GPA Calculator Data Example'!BC210)</f>
        <v/>
      </c>
      <c r="T210" s="179" t="str">
        <f>IF('GPA Calculator Data Example'!BE210="","",'GPA Calculator Data Example'!BE210)</f>
        <v/>
      </c>
      <c r="U210" s="180" t="str">
        <f>IF('GPA Calculator Data Example'!BN210="","",'GPA Calculator Data Example'!BN210)</f>
        <v/>
      </c>
      <c r="V210" s="180" t="str">
        <f>IF('GPA Calculator Data Example'!BO210="","",'GPA Calculator Data Example'!BO210)</f>
        <v/>
      </c>
      <c r="W210" s="180" t="str">
        <f>IF('GPA Calculator Data Example'!BP210="","",'GPA Calculator Data Example'!BP210)</f>
        <v/>
      </c>
      <c r="X210" s="181" t="str">
        <f>IF('GPA Calculator Data Example'!BR210="","",'GPA Calculator Data Example'!BR210)</f>
        <v/>
      </c>
      <c r="Y210" s="171" t="str">
        <f>IF('GPA Calculator Data Example'!CA210="","",'GPA Calculator Data Example'!CA210)</f>
        <v/>
      </c>
      <c r="Z210" s="171" t="str">
        <f>IF('GPA Calculator Data Example'!CB210="","",'GPA Calculator Data Example'!CB210)</f>
        <v/>
      </c>
      <c r="AA210" s="171" t="str">
        <f>IF('GPA Calculator Data Example'!CC210="","",'GPA Calculator Data Example'!CC210)</f>
        <v/>
      </c>
      <c r="AB210" s="179" t="str">
        <f>IF('GPA Calculator Data Example'!CE210="","",'GPA Calculator Data Example'!CE210)</f>
        <v/>
      </c>
      <c r="AC210" s="180" t="str">
        <f>IF('GPA Calculator Data Example'!CN210="","",'GPA Calculator Data Example'!CN210)</f>
        <v/>
      </c>
      <c r="AD210" s="180" t="str">
        <f>IF('GPA Calculator Data Example'!CO210="","",'GPA Calculator Data Example'!CO210)</f>
        <v/>
      </c>
      <c r="AE210" s="180" t="str">
        <f>IF('GPA Calculator Data Example'!CP210="","",'GPA Calculator Data Example'!CP210)</f>
        <v/>
      </c>
      <c r="AF210" s="181" t="str">
        <f>IF('GPA Calculator Data Example'!CR210="","",'GPA Calculator Data Example'!CR210)</f>
        <v/>
      </c>
      <c r="AG210" s="171" t="str">
        <f>IF('GPA Calculator Data Example'!DA210="","",'GPA Calculator Data Example'!DA210)</f>
        <v/>
      </c>
      <c r="AH210" s="171" t="str">
        <f>IF('GPA Calculator Data Example'!DB210="","",'GPA Calculator Data Example'!DB210)</f>
        <v/>
      </c>
      <c r="AI210" s="171" t="str">
        <f>IF('GPA Calculator Data Example'!DC210="","",'GPA Calculator Data Example'!DC210)</f>
        <v/>
      </c>
    </row>
    <row r="211" spans="1:35" ht="14.25" customHeight="1" x14ac:dyDescent="0.3">
      <c r="A211" s="167" t="str">
        <f>IF('GPA Calculator Data Example'!A211="","",'GPA Calculator Data Example'!A211)</f>
        <v/>
      </c>
      <c r="B211" s="110" t="str">
        <f>IF('GPA Calculator Data Example'!B211="","",'GPA Calculator Data Example'!B211)</f>
        <v/>
      </c>
      <c r="C211" s="110" t="str">
        <f>IF('GPA Calculator Data Example'!C211="","",'GPA Calculator Data Example'!C211)</f>
        <v/>
      </c>
      <c r="D211" s="179" t="str">
        <f>IF('GPA Calculator Data Example'!E211="","",'GPA Calculator Data Example'!E211)</f>
        <v/>
      </c>
      <c r="E211" s="180" t="str">
        <f>IF('GPA Calculator Data Example'!N211="","",'GPA Calculator Data Example'!N211)</f>
        <v/>
      </c>
      <c r="F211" s="180" t="str">
        <f>IF('GPA Calculator Data Example'!O211="","",'GPA Calculator Data Example'!O211)</f>
        <v/>
      </c>
      <c r="G211" s="180" t="str">
        <f>IF('GPA Calculator Data Example'!P211="","",'GPA Calculator Data Example'!P211)</f>
        <v/>
      </c>
      <c r="H211" s="181" t="str">
        <f>IF('GPA Calculator Data Example'!R211="","",'GPA Calculator Data Example'!R211)</f>
        <v/>
      </c>
      <c r="I211" s="171" t="str">
        <f>IF('GPA Calculator Data Example'!AA211="","",'GPA Calculator Data Example'!AA211)</f>
        <v/>
      </c>
      <c r="J211" s="171" t="str">
        <f>IF('GPA Calculator Data Example'!AB211="","",'GPA Calculator Data Example'!AB211)</f>
        <v/>
      </c>
      <c r="K211" s="171" t="str">
        <f>IF('GPA Calculator Data Example'!AC211="","",'GPA Calculator Data Example'!AC211)</f>
        <v/>
      </c>
      <c r="L211" s="179" t="str">
        <f>IF('GPA Calculator Data Example'!AE211="","",'GPA Calculator Data Example'!AE211)</f>
        <v/>
      </c>
      <c r="M211" s="180" t="str">
        <f>IF('GPA Calculator Data Example'!AN211="","",'GPA Calculator Data Example'!AN211)</f>
        <v/>
      </c>
      <c r="N211" s="180" t="str">
        <f>IF('GPA Calculator Data Example'!AO211="","",'GPA Calculator Data Example'!AO211)</f>
        <v/>
      </c>
      <c r="O211" s="180" t="str">
        <f>IF('GPA Calculator Data Example'!AP211="","",'GPA Calculator Data Example'!AP211)</f>
        <v/>
      </c>
      <c r="P211" s="181" t="str">
        <f>IF('GPA Calculator Data Example'!AR211="","",'GPA Calculator Data Example'!AR211)</f>
        <v/>
      </c>
      <c r="Q211" s="171" t="str">
        <f>IF('GPA Calculator Data Example'!BA211="","",'GPA Calculator Data Example'!BA211)</f>
        <v/>
      </c>
      <c r="R211" s="171" t="str">
        <f>IF('GPA Calculator Data Example'!BB211="","",'GPA Calculator Data Example'!BB211)</f>
        <v/>
      </c>
      <c r="S211" s="171" t="str">
        <f>IF('GPA Calculator Data Example'!BC211="","",'GPA Calculator Data Example'!BC211)</f>
        <v/>
      </c>
      <c r="T211" s="179" t="str">
        <f>IF('GPA Calculator Data Example'!BE211="","",'GPA Calculator Data Example'!BE211)</f>
        <v/>
      </c>
      <c r="U211" s="180" t="str">
        <f>IF('GPA Calculator Data Example'!BN211="","",'GPA Calculator Data Example'!BN211)</f>
        <v/>
      </c>
      <c r="V211" s="180" t="str">
        <f>IF('GPA Calculator Data Example'!BO211="","",'GPA Calculator Data Example'!BO211)</f>
        <v/>
      </c>
      <c r="W211" s="180" t="str">
        <f>IF('GPA Calculator Data Example'!BP211="","",'GPA Calculator Data Example'!BP211)</f>
        <v/>
      </c>
      <c r="X211" s="181" t="str">
        <f>IF('GPA Calculator Data Example'!BR211="","",'GPA Calculator Data Example'!BR211)</f>
        <v/>
      </c>
      <c r="Y211" s="171" t="str">
        <f>IF('GPA Calculator Data Example'!CA211="","",'GPA Calculator Data Example'!CA211)</f>
        <v/>
      </c>
      <c r="Z211" s="171" t="str">
        <f>IF('GPA Calculator Data Example'!CB211="","",'GPA Calculator Data Example'!CB211)</f>
        <v/>
      </c>
      <c r="AA211" s="171" t="str">
        <f>IF('GPA Calculator Data Example'!CC211="","",'GPA Calculator Data Example'!CC211)</f>
        <v/>
      </c>
      <c r="AB211" s="179" t="str">
        <f>IF('GPA Calculator Data Example'!CE211="","",'GPA Calculator Data Example'!CE211)</f>
        <v/>
      </c>
      <c r="AC211" s="180" t="str">
        <f>IF('GPA Calculator Data Example'!CN211="","",'GPA Calculator Data Example'!CN211)</f>
        <v/>
      </c>
      <c r="AD211" s="180" t="str">
        <f>IF('GPA Calculator Data Example'!CO211="","",'GPA Calculator Data Example'!CO211)</f>
        <v/>
      </c>
      <c r="AE211" s="180" t="str">
        <f>IF('GPA Calculator Data Example'!CP211="","",'GPA Calculator Data Example'!CP211)</f>
        <v/>
      </c>
      <c r="AF211" s="181" t="str">
        <f>IF('GPA Calculator Data Example'!CR211="","",'GPA Calculator Data Example'!CR211)</f>
        <v/>
      </c>
      <c r="AG211" s="171" t="str">
        <f>IF('GPA Calculator Data Example'!DA211="","",'GPA Calculator Data Example'!DA211)</f>
        <v/>
      </c>
      <c r="AH211" s="171" t="str">
        <f>IF('GPA Calculator Data Example'!DB211="","",'GPA Calculator Data Example'!DB211)</f>
        <v/>
      </c>
      <c r="AI211" s="171" t="str">
        <f>IF('GPA Calculator Data Example'!DC211="","",'GPA Calculator Data Example'!DC211)</f>
        <v/>
      </c>
    </row>
    <row r="212" spans="1:35" ht="14.25" customHeight="1" x14ac:dyDescent="0.3">
      <c r="A212" s="167" t="str">
        <f>IF('GPA Calculator Data Example'!A212="","",'GPA Calculator Data Example'!A212)</f>
        <v/>
      </c>
      <c r="B212" s="110" t="str">
        <f>IF('GPA Calculator Data Example'!B212="","",'GPA Calculator Data Example'!B212)</f>
        <v/>
      </c>
      <c r="C212" s="110" t="str">
        <f>IF('GPA Calculator Data Example'!C212="","",'GPA Calculator Data Example'!C212)</f>
        <v/>
      </c>
      <c r="D212" s="179" t="str">
        <f>IF('GPA Calculator Data Example'!E212="","",'GPA Calculator Data Example'!E212)</f>
        <v/>
      </c>
      <c r="E212" s="180" t="str">
        <f>IF('GPA Calculator Data Example'!N212="","",'GPA Calculator Data Example'!N212)</f>
        <v/>
      </c>
      <c r="F212" s="180" t="str">
        <f>IF('GPA Calculator Data Example'!O212="","",'GPA Calculator Data Example'!O212)</f>
        <v/>
      </c>
      <c r="G212" s="180" t="str">
        <f>IF('GPA Calculator Data Example'!P212="","",'GPA Calculator Data Example'!P212)</f>
        <v/>
      </c>
      <c r="H212" s="181" t="str">
        <f>IF('GPA Calculator Data Example'!R212="","",'GPA Calculator Data Example'!R212)</f>
        <v/>
      </c>
      <c r="I212" s="171" t="str">
        <f>IF('GPA Calculator Data Example'!AA212="","",'GPA Calculator Data Example'!AA212)</f>
        <v/>
      </c>
      <c r="J212" s="171" t="str">
        <f>IF('GPA Calculator Data Example'!AB212="","",'GPA Calculator Data Example'!AB212)</f>
        <v/>
      </c>
      <c r="K212" s="171" t="str">
        <f>IF('GPA Calculator Data Example'!AC212="","",'GPA Calculator Data Example'!AC212)</f>
        <v/>
      </c>
      <c r="L212" s="179" t="str">
        <f>IF('GPA Calculator Data Example'!AE212="","",'GPA Calculator Data Example'!AE212)</f>
        <v/>
      </c>
      <c r="M212" s="180" t="str">
        <f>IF('GPA Calculator Data Example'!AN212="","",'GPA Calculator Data Example'!AN212)</f>
        <v/>
      </c>
      <c r="N212" s="180" t="str">
        <f>IF('GPA Calculator Data Example'!AO212="","",'GPA Calculator Data Example'!AO212)</f>
        <v/>
      </c>
      <c r="O212" s="180" t="str">
        <f>IF('GPA Calculator Data Example'!AP212="","",'GPA Calculator Data Example'!AP212)</f>
        <v/>
      </c>
      <c r="P212" s="181" t="str">
        <f>IF('GPA Calculator Data Example'!AR212="","",'GPA Calculator Data Example'!AR212)</f>
        <v/>
      </c>
      <c r="Q212" s="171" t="str">
        <f>IF('GPA Calculator Data Example'!BA212="","",'GPA Calculator Data Example'!BA212)</f>
        <v/>
      </c>
      <c r="R212" s="171" t="str">
        <f>IF('GPA Calculator Data Example'!BB212="","",'GPA Calculator Data Example'!BB212)</f>
        <v/>
      </c>
      <c r="S212" s="171" t="str">
        <f>IF('GPA Calculator Data Example'!BC212="","",'GPA Calculator Data Example'!BC212)</f>
        <v/>
      </c>
      <c r="T212" s="179" t="str">
        <f>IF('GPA Calculator Data Example'!BE212="","",'GPA Calculator Data Example'!BE212)</f>
        <v/>
      </c>
      <c r="U212" s="180" t="str">
        <f>IF('GPA Calculator Data Example'!BN212="","",'GPA Calculator Data Example'!BN212)</f>
        <v/>
      </c>
      <c r="V212" s="180" t="str">
        <f>IF('GPA Calculator Data Example'!BO212="","",'GPA Calculator Data Example'!BO212)</f>
        <v/>
      </c>
      <c r="W212" s="180" t="str">
        <f>IF('GPA Calculator Data Example'!BP212="","",'GPA Calculator Data Example'!BP212)</f>
        <v/>
      </c>
      <c r="X212" s="181" t="str">
        <f>IF('GPA Calculator Data Example'!BR212="","",'GPA Calculator Data Example'!BR212)</f>
        <v/>
      </c>
      <c r="Y212" s="171" t="str">
        <f>IF('GPA Calculator Data Example'!CA212="","",'GPA Calculator Data Example'!CA212)</f>
        <v/>
      </c>
      <c r="Z212" s="171" t="str">
        <f>IF('GPA Calculator Data Example'!CB212="","",'GPA Calculator Data Example'!CB212)</f>
        <v/>
      </c>
      <c r="AA212" s="171" t="str">
        <f>IF('GPA Calculator Data Example'!CC212="","",'GPA Calculator Data Example'!CC212)</f>
        <v/>
      </c>
      <c r="AB212" s="179" t="str">
        <f>IF('GPA Calculator Data Example'!CE212="","",'GPA Calculator Data Example'!CE212)</f>
        <v/>
      </c>
      <c r="AC212" s="180" t="str">
        <f>IF('GPA Calculator Data Example'!CN212="","",'GPA Calculator Data Example'!CN212)</f>
        <v/>
      </c>
      <c r="AD212" s="180" t="str">
        <f>IF('GPA Calculator Data Example'!CO212="","",'GPA Calculator Data Example'!CO212)</f>
        <v/>
      </c>
      <c r="AE212" s="180" t="str">
        <f>IF('GPA Calculator Data Example'!CP212="","",'GPA Calculator Data Example'!CP212)</f>
        <v/>
      </c>
      <c r="AF212" s="181" t="str">
        <f>IF('GPA Calculator Data Example'!CR212="","",'GPA Calculator Data Example'!CR212)</f>
        <v/>
      </c>
      <c r="AG212" s="171" t="str">
        <f>IF('GPA Calculator Data Example'!DA212="","",'GPA Calculator Data Example'!DA212)</f>
        <v/>
      </c>
      <c r="AH212" s="171" t="str">
        <f>IF('GPA Calculator Data Example'!DB212="","",'GPA Calculator Data Example'!DB212)</f>
        <v/>
      </c>
      <c r="AI212" s="171" t="str">
        <f>IF('GPA Calculator Data Example'!DC212="","",'GPA Calculator Data Example'!DC212)</f>
        <v/>
      </c>
    </row>
    <row r="213" spans="1:35" ht="14.25" customHeight="1" x14ac:dyDescent="0.3">
      <c r="A213" s="167" t="str">
        <f>IF('GPA Calculator Data Example'!A213="","",'GPA Calculator Data Example'!A213)</f>
        <v/>
      </c>
      <c r="B213" s="110" t="str">
        <f>IF('GPA Calculator Data Example'!B213="","",'GPA Calculator Data Example'!B213)</f>
        <v/>
      </c>
      <c r="C213" s="110" t="str">
        <f>IF('GPA Calculator Data Example'!C213="","",'GPA Calculator Data Example'!C213)</f>
        <v/>
      </c>
      <c r="D213" s="179" t="str">
        <f>IF('GPA Calculator Data Example'!E213="","",'GPA Calculator Data Example'!E213)</f>
        <v/>
      </c>
      <c r="E213" s="180" t="str">
        <f>IF('GPA Calculator Data Example'!N213="","",'GPA Calculator Data Example'!N213)</f>
        <v/>
      </c>
      <c r="F213" s="180" t="str">
        <f>IF('GPA Calculator Data Example'!O213="","",'GPA Calculator Data Example'!O213)</f>
        <v/>
      </c>
      <c r="G213" s="180" t="str">
        <f>IF('GPA Calculator Data Example'!P213="","",'GPA Calculator Data Example'!P213)</f>
        <v/>
      </c>
      <c r="H213" s="181" t="str">
        <f>IF('GPA Calculator Data Example'!R213="","",'GPA Calculator Data Example'!R213)</f>
        <v/>
      </c>
      <c r="I213" s="171" t="str">
        <f>IF('GPA Calculator Data Example'!AA213="","",'GPA Calculator Data Example'!AA213)</f>
        <v/>
      </c>
      <c r="J213" s="171" t="str">
        <f>IF('GPA Calculator Data Example'!AB213="","",'GPA Calculator Data Example'!AB213)</f>
        <v/>
      </c>
      <c r="K213" s="171" t="str">
        <f>IF('GPA Calculator Data Example'!AC213="","",'GPA Calculator Data Example'!AC213)</f>
        <v/>
      </c>
      <c r="L213" s="179" t="str">
        <f>IF('GPA Calculator Data Example'!AE213="","",'GPA Calculator Data Example'!AE213)</f>
        <v/>
      </c>
      <c r="M213" s="180" t="str">
        <f>IF('GPA Calculator Data Example'!AN213="","",'GPA Calculator Data Example'!AN213)</f>
        <v/>
      </c>
      <c r="N213" s="180" t="str">
        <f>IF('GPA Calculator Data Example'!AO213="","",'GPA Calculator Data Example'!AO213)</f>
        <v/>
      </c>
      <c r="O213" s="180" t="str">
        <f>IF('GPA Calculator Data Example'!AP213="","",'GPA Calculator Data Example'!AP213)</f>
        <v/>
      </c>
      <c r="P213" s="181" t="str">
        <f>IF('GPA Calculator Data Example'!AR213="","",'GPA Calculator Data Example'!AR213)</f>
        <v/>
      </c>
      <c r="Q213" s="171" t="str">
        <f>IF('GPA Calculator Data Example'!BA213="","",'GPA Calculator Data Example'!BA213)</f>
        <v/>
      </c>
      <c r="R213" s="171" t="str">
        <f>IF('GPA Calculator Data Example'!BB213="","",'GPA Calculator Data Example'!BB213)</f>
        <v/>
      </c>
      <c r="S213" s="171" t="str">
        <f>IF('GPA Calculator Data Example'!BC213="","",'GPA Calculator Data Example'!BC213)</f>
        <v/>
      </c>
      <c r="T213" s="179" t="str">
        <f>IF('GPA Calculator Data Example'!BE213="","",'GPA Calculator Data Example'!BE213)</f>
        <v/>
      </c>
      <c r="U213" s="180" t="str">
        <f>IF('GPA Calculator Data Example'!BN213="","",'GPA Calculator Data Example'!BN213)</f>
        <v/>
      </c>
      <c r="V213" s="180" t="str">
        <f>IF('GPA Calculator Data Example'!BO213="","",'GPA Calculator Data Example'!BO213)</f>
        <v/>
      </c>
      <c r="W213" s="180" t="str">
        <f>IF('GPA Calculator Data Example'!BP213="","",'GPA Calculator Data Example'!BP213)</f>
        <v/>
      </c>
      <c r="X213" s="181" t="str">
        <f>IF('GPA Calculator Data Example'!BR213="","",'GPA Calculator Data Example'!BR213)</f>
        <v/>
      </c>
      <c r="Y213" s="171" t="str">
        <f>IF('GPA Calculator Data Example'!CA213="","",'GPA Calculator Data Example'!CA213)</f>
        <v/>
      </c>
      <c r="Z213" s="171" t="str">
        <f>IF('GPA Calculator Data Example'!CB213="","",'GPA Calculator Data Example'!CB213)</f>
        <v/>
      </c>
      <c r="AA213" s="171" t="str">
        <f>IF('GPA Calculator Data Example'!CC213="","",'GPA Calculator Data Example'!CC213)</f>
        <v/>
      </c>
      <c r="AB213" s="179" t="str">
        <f>IF('GPA Calculator Data Example'!CE213="","",'GPA Calculator Data Example'!CE213)</f>
        <v/>
      </c>
      <c r="AC213" s="180" t="str">
        <f>IF('GPA Calculator Data Example'!CN213="","",'GPA Calculator Data Example'!CN213)</f>
        <v/>
      </c>
      <c r="AD213" s="180" t="str">
        <f>IF('GPA Calculator Data Example'!CO213="","",'GPA Calculator Data Example'!CO213)</f>
        <v/>
      </c>
      <c r="AE213" s="180" t="str">
        <f>IF('GPA Calculator Data Example'!CP213="","",'GPA Calculator Data Example'!CP213)</f>
        <v/>
      </c>
      <c r="AF213" s="181" t="str">
        <f>IF('GPA Calculator Data Example'!CR213="","",'GPA Calculator Data Example'!CR213)</f>
        <v/>
      </c>
      <c r="AG213" s="171" t="str">
        <f>IF('GPA Calculator Data Example'!DA213="","",'GPA Calculator Data Example'!DA213)</f>
        <v/>
      </c>
      <c r="AH213" s="171" t="str">
        <f>IF('GPA Calculator Data Example'!DB213="","",'GPA Calculator Data Example'!DB213)</f>
        <v/>
      </c>
      <c r="AI213" s="171" t="str">
        <f>IF('GPA Calculator Data Example'!DC213="","",'GPA Calculator Data Example'!DC213)</f>
        <v/>
      </c>
    </row>
    <row r="214" spans="1:35" ht="14.25" customHeight="1" x14ac:dyDescent="0.3">
      <c r="A214" s="167" t="str">
        <f>IF('GPA Calculator Data Example'!A214="","",'GPA Calculator Data Example'!A214)</f>
        <v/>
      </c>
      <c r="B214" s="110" t="str">
        <f>IF('GPA Calculator Data Example'!B214="","",'GPA Calculator Data Example'!B214)</f>
        <v/>
      </c>
      <c r="C214" s="110" t="str">
        <f>IF('GPA Calculator Data Example'!C214="","",'GPA Calculator Data Example'!C214)</f>
        <v/>
      </c>
      <c r="D214" s="179" t="str">
        <f>IF('GPA Calculator Data Example'!E214="","",'GPA Calculator Data Example'!E214)</f>
        <v/>
      </c>
      <c r="E214" s="180" t="str">
        <f>IF('GPA Calculator Data Example'!N214="","",'GPA Calculator Data Example'!N214)</f>
        <v/>
      </c>
      <c r="F214" s="180" t="str">
        <f>IF('GPA Calculator Data Example'!O214="","",'GPA Calculator Data Example'!O214)</f>
        <v/>
      </c>
      <c r="G214" s="180" t="str">
        <f>IF('GPA Calculator Data Example'!P214="","",'GPA Calculator Data Example'!P214)</f>
        <v/>
      </c>
      <c r="H214" s="181" t="str">
        <f>IF('GPA Calculator Data Example'!R214="","",'GPA Calculator Data Example'!R214)</f>
        <v/>
      </c>
      <c r="I214" s="171" t="str">
        <f>IF('GPA Calculator Data Example'!AA214="","",'GPA Calculator Data Example'!AA214)</f>
        <v/>
      </c>
      <c r="J214" s="171" t="str">
        <f>IF('GPA Calculator Data Example'!AB214="","",'GPA Calculator Data Example'!AB214)</f>
        <v/>
      </c>
      <c r="K214" s="171" t="str">
        <f>IF('GPA Calculator Data Example'!AC214="","",'GPA Calculator Data Example'!AC214)</f>
        <v/>
      </c>
      <c r="L214" s="179" t="str">
        <f>IF('GPA Calculator Data Example'!AE214="","",'GPA Calculator Data Example'!AE214)</f>
        <v/>
      </c>
      <c r="M214" s="180" t="str">
        <f>IF('GPA Calculator Data Example'!AN214="","",'GPA Calculator Data Example'!AN214)</f>
        <v/>
      </c>
      <c r="N214" s="180" t="str">
        <f>IF('GPA Calculator Data Example'!AO214="","",'GPA Calculator Data Example'!AO214)</f>
        <v/>
      </c>
      <c r="O214" s="180" t="str">
        <f>IF('GPA Calculator Data Example'!AP214="","",'GPA Calculator Data Example'!AP214)</f>
        <v/>
      </c>
      <c r="P214" s="181" t="str">
        <f>IF('GPA Calculator Data Example'!AR214="","",'GPA Calculator Data Example'!AR214)</f>
        <v/>
      </c>
      <c r="Q214" s="171" t="str">
        <f>IF('GPA Calculator Data Example'!BA214="","",'GPA Calculator Data Example'!BA214)</f>
        <v/>
      </c>
      <c r="R214" s="171" t="str">
        <f>IF('GPA Calculator Data Example'!BB214="","",'GPA Calculator Data Example'!BB214)</f>
        <v/>
      </c>
      <c r="S214" s="171" t="str">
        <f>IF('GPA Calculator Data Example'!BC214="","",'GPA Calculator Data Example'!BC214)</f>
        <v/>
      </c>
      <c r="T214" s="179" t="str">
        <f>IF('GPA Calculator Data Example'!BE214="","",'GPA Calculator Data Example'!BE214)</f>
        <v/>
      </c>
      <c r="U214" s="180" t="str">
        <f>IF('GPA Calculator Data Example'!BN214="","",'GPA Calculator Data Example'!BN214)</f>
        <v/>
      </c>
      <c r="V214" s="180" t="str">
        <f>IF('GPA Calculator Data Example'!BO214="","",'GPA Calculator Data Example'!BO214)</f>
        <v/>
      </c>
      <c r="W214" s="180" t="str">
        <f>IF('GPA Calculator Data Example'!BP214="","",'GPA Calculator Data Example'!BP214)</f>
        <v/>
      </c>
      <c r="X214" s="181" t="str">
        <f>IF('GPA Calculator Data Example'!BR214="","",'GPA Calculator Data Example'!BR214)</f>
        <v/>
      </c>
      <c r="Y214" s="171" t="str">
        <f>IF('GPA Calculator Data Example'!CA214="","",'GPA Calculator Data Example'!CA214)</f>
        <v/>
      </c>
      <c r="Z214" s="171" t="str">
        <f>IF('GPA Calculator Data Example'!CB214="","",'GPA Calculator Data Example'!CB214)</f>
        <v/>
      </c>
      <c r="AA214" s="171" t="str">
        <f>IF('GPA Calculator Data Example'!CC214="","",'GPA Calculator Data Example'!CC214)</f>
        <v/>
      </c>
      <c r="AB214" s="179" t="str">
        <f>IF('GPA Calculator Data Example'!CE214="","",'GPA Calculator Data Example'!CE214)</f>
        <v/>
      </c>
      <c r="AC214" s="180" t="str">
        <f>IF('GPA Calculator Data Example'!CN214="","",'GPA Calculator Data Example'!CN214)</f>
        <v/>
      </c>
      <c r="AD214" s="180" t="str">
        <f>IF('GPA Calculator Data Example'!CO214="","",'GPA Calculator Data Example'!CO214)</f>
        <v/>
      </c>
      <c r="AE214" s="180" t="str">
        <f>IF('GPA Calculator Data Example'!CP214="","",'GPA Calculator Data Example'!CP214)</f>
        <v/>
      </c>
      <c r="AF214" s="181" t="str">
        <f>IF('GPA Calculator Data Example'!CR214="","",'GPA Calculator Data Example'!CR214)</f>
        <v/>
      </c>
      <c r="AG214" s="171" t="str">
        <f>IF('GPA Calculator Data Example'!DA214="","",'GPA Calculator Data Example'!DA214)</f>
        <v/>
      </c>
      <c r="AH214" s="171" t="str">
        <f>IF('GPA Calculator Data Example'!DB214="","",'GPA Calculator Data Example'!DB214)</f>
        <v/>
      </c>
      <c r="AI214" s="171" t="str">
        <f>IF('GPA Calculator Data Example'!DC214="","",'GPA Calculator Data Example'!DC214)</f>
        <v/>
      </c>
    </row>
    <row r="215" spans="1:35" ht="14.25" customHeight="1" x14ac:dyDescent="0.3">
      <c r="A215" s="167" t="str">
        <f>IF('GPA Calculator Data Example'!A215="","",'GPA Calculator Data Example'!A215)</f>
        <v/>
      </c>
      <c r="B215" s="110" t="str">
        <f>IF('GPA Calculator Data Example'!B215="","",'GPA Calculator Data Example'!B215)</f>
        <v/>
      </c>
      <c r="C215" s="110" t="str">
        <f>IF('GPA Calculator Data Example'!C215="","",'GPA Calculator Data Example'!C215)</f>
        <v/>
      </c>
      <c r="D215" s="179" t="str">
        <f>IF('GPA Calculator Data Example'!E215="","",'GPA Calculator Data Example'!E215)</f>
        <v/>
      </c>
      <c r="E215" s="180" t="str">
        <f>IF('GPA Calculator Data Example'!N215="","",'GPA Calculator Data Example'!N215)</f>
        <v/>
      </c>
      <c r="F215" s="180" t="str">
        <f>IF('GPA Calculator Data Example'!O215="","",'GPA Calculator Data Example'!O215)</f>
        <v/>
      </c>
      <c r="G215" s="180" t="str">
        <f>IF('GPA Calculator Data Example'!P215="","",'GPA Calculator Data Example'!P215)</f>
        <v/>
      </c>
      <c r="H215" s="181" t="str">
        <f>IF('GPA Calculator Data Example'!R215="","",'GPA Calculator Data Example'!R215)</f>
        <v/>
      </c>
      <c r="I215" s="171" t="str">
        <f>IF('GPA Calculator Data Example'!AA215="","",'GPA Calculator Data Example'!AA215)</f>
        <v/>
      </c>
      <c r="J215" s="171" t="str">
        <f>IF('GPA Calculator Data Example'!AB215="","",'GPA Calculator Data Example'!AB215)</f>
        <v/>
      </c>
      <c r="K215" s="171" t="str">
        <f>IF('GPA Calculator Data Example'!AC215="","",'GPA Calculator Data Example'!AC215)</f>
        <v/>
      </c>
      <c r="L215" s="179" t="str">
        <f>IF('GPA Calculator Data Example'!AE215="","",'GPA Calculator Data Example'!AE215)</f>
        <v/>
      </c>
      <c r="M215" s="180" t="str">
        <f>IF('GPA Calculator Data Example'!AN215="","",'GPA Calculator Data Example'!AN215)</f>
        <v/>
      </c>
      <c r="N215" s="180" t="str">
        <f>IF('GPA Calculator Data Example'!AO215="","",'GPA Calculator Data Example'!AO215)</f>
        <v/>
      </c>
      <c r="O215" s="180" t="str">
        <f>IF('GPA Calculator Data Example'!AP215="","",'GPA Calculator Data Example'!AP215)</f>
        <v/>
      </c>
      <c r="P215" s="181" t="str">
        <f>IF('GPA Calculator Data Example'!AR215="","",'GPA Calculator Data Example'!AR215)</f>
        <v/>
      </c>
      <c r="Q215" s="171" t="str">
        <f>IF('GPA Calculator Data Example'!BA215="","",'GPA Calculator Data Example'!BA215)</f>
        <v/>
      </c>
      <c r="R215" s="171" t="str">
        <f>IF('GPA Calculator Data Example'!BB215="","",'GPA Calculator Data Example'!BB215)</f>
        <v/>
      </c>
      <c r="S215" s="171" t="str">
        <f>IF('GPA Calculator Data Example'!BC215="","",'GPA Calculator Data Example'!BC215)</f>
        <v/>
      </c>
      <c r="T215" s="179" t="str">
        <f>IF('GPA Calculator Data Example'!BE215="","",'GPA Calculator Data Example'!BE215)</f>
        <v/>
      </c>
      <c r="U215" s="180" t="str">
        <f>IF('GPA Calculator Data Example'!BN215="","",'GPA Calculator Data Example'!BN215)</f>
        <v/>
      </c>
      <c r="V215" s="180" t="str">
        <f>IF('GPA Calculator Data Example'!BO215="","",'GPA Calculator Data Example'!BO215)</f>
        <v/>
      </c>
      <c r="W215" s="180" t="str">
        <f>IF('GPA Calculator Data Example'!BP215="","",'GPA Calculator Data Example'!BP215)</f>
        <v/>
      </c>
      <c r="X215" s="181" t="str">
        <f>IF('GPA Calculator Data Example'!BR215="","",'GPA Calculator Data Example'!BR215)</f>
        <v/>
      </c>
      <c r="Y215" s="171" t="str">
        <f>IF('GPA Calculator Data Example'!CA215="","",'GPA Calculator Data Example'!CA215)</f>
        <v/>
      </c>
      <c r="Z215" s="171" t="str">
        <f>IF('GPA Calculator Data Example'!CB215="","",'GPA Calculator Data Example'!CB215)</f>
        <v/>
      </c>
      <c r="AA215" s="171" t="str">
        <f>IF('GPA Calculator Data Example'!CC215="","",'GPA Calculator Data Example'!CC215)</f>
        <v/>
      </c>
      <c r="AB215" s="179" t="str">
        <f>IF('GPA Calculator Data Example'!CE215="","",'GPA Calculator Data Example'!CE215)</f>
        <v/>
      </c>
      <c r="AC215" s="180" t="str">
        <f>IF('GPA Calculator Data Example'!CN215="","",'GPA Calculator Data Example'!CN215)</f>
        <v/>
      </c>
      <c r="AD215" s="180" t="str">
        <f>IF('GPA Calculator Data Example'!CO215="","",'GPA Calculator Data Example'!CO215)</f>
        <v/>
      </c>
      <c r="AE215" s="180" t="str">
        <f>IF('GPA Calculator Data Example'!CP215="","",'GPA Calculator Data Example'!CP215)</f>
        <v/>
      </c>
      <c r="AF215" s="181" t="str">
        <f>IF('GPA Calculator Data Example'!CR215="","",'GPA Calculator Data Example'!CR215)</f>
        <v/>
      </c>
      <c r="AG215" s="171" t="str">
        <f>IF('GPA Calculator Data Example'!DA215="","",'GPA Calculator Data Example'!DA215)</f>
        <v/>
      </c>
      <c r="AH215" s="171" t="str">
        <f>IF('GPA Calculator Data Example'!DB215="","",'GPA Calculator Data Example'!DB215)</f>
        <v/>
      </c>
      <c r="AI215" s="171" t="str">
        <f>IF('GPA Calculator Data Example'!DC215="","",'GPA Calculator Data Example'!DC215)</f>
        <v/>
      </c>
    </row>
    <row r="216" spans="1:35" ht="14.25" customHeight="1" x14ac:dyDescent="0.3">
      <c r="A216" s="167" t="str">
        <f>IF('GPA Calculator Data Example'!A216="","",'GPA Calculator Data Example'!A216)</f>
        <v/>
      </c>
      <c r="B216" s="110" t="str">
        <f>IF('GPA Calculator Data Example'!B216="","",'GPA Calculator Data Example'!B216)</f>
        <v/>
      </c>
      <c r="C216" s="110" t="str">
        <f>IF('GPA Calculator Data Example'!C216="","",'GPA Calculator Data Example'!C216)</f>
        <v/>
      </c>
      <c r="D216" s="179" t="str">
        <f>IF('GPA Calculator Data Example'!E216="","",'GPA Calculator Data Example'!E216)</f>
        <v/>
      </c>
      <c r="E216" s="180" t="str">
        <f>IF('GPA Calculator Data Example'!N216="","",'GPA Calculator Data Example'!N216)</f>
        <v/>
      </c>
      <c r="F216" s="180" t="str">
        <f>IF('GPA Calculator Data Example'!O216="","",'GPA Calculator Data Example'!O216)</f>
        <v/>
      </c>
      <c r="G216" s="180" t="str">
        <f>IF('GPA Calculator Data Example'!P216="","",'GPA Calculator Data Example'!P216)</f>
        <v/>
      </c>
      <c r="H216" s="181" t="str">
        <f>IF('GPA Calculator Data Example'!R216="","",'GPA Calculator Data Example'!R216)</f>
        <v/>
      </c>
      <c r="I216" s="171" t="str">
        <f>IF('GPA Calculator Data Example'!AA216="","",'GPA Calculator Data Example'!AA216)</f>
        <v/>
      </c>
      <c r="J216" s="171" t="str">
        <f>IF('GPA Calculator Data Example'!AB216="","",'GPA Calculator Data Example'!AB216)</f>
        <v/>
      </c>
      <c r="K216" s="171" t="str">
        <f>IF('GPA Calculator Data Example'!AC216="","",'GPA Calculator Data Example'!AC216)</f>
        <v/>
      </c>
      <c r="L216" s="179" t="str">
        <f>IF('GPA Calculator Data Example'!AE216="","",'GPA Calculator Data Example'!AE216)</f>
        <v/>
      </c>
      <c r="M216" s="180" t="str">
        <f>IF('GPA Calculator Data Example'!AN216="","",'GPA Calculator Data Example'!AN216)</f>
        <v/>
      </c>
      <c r="N216" s="180" t="str">
        <f>IF('GPA Calculator Data Example'!AO216="","",'GPA Calculator Data Example'!AO216)</f>
        <v/>
      </c>
      <c r="O216" s="180" t="str">
        <f>IF('GPA Calculator Data Example'!AP216="","",'GPA Calculator Data Example'!AP216)</f>
        <v/>
      </c>
      <c r="P216" s="181" t="str">
        <f>IF('GPA Calculator Data Example'!AR216="","",'GPA Calculator Data Example'!AR216)</f>
        <v/>
      </c>
      <c r="Q216" s="171" t="str">
        <f>IF('GPA Calculator Data Example'!BA216="","",'GPA Calculator Data Example'!BA216)</f>
        <v/>
      </c>
      <c r="R216" s="171" t="str">
        <f>IF('GPA Calculator Data Example'!BB216="","",'GPA Calculator Data Example'!BB216)</f>
        <v/>
      </c>
      <c r="S216" s="171" t="str">
        <f>IF('GPA Calculator Data Example'!BC216="","",'GPA Calculator Data Example'!BC216)</f>
        <v/>
      </c>
      <c r="T216" s="179" t="str">
        <f>IF('GPA Calculator Data Example'!BE216="","",'GPA Calculator Data Example'!BE216)</f>
        <v/>
      </c>
      <c r="U216" s="180" t="str">
        <f>IF('GPA Calculator Data Example'!BN216="","",'GPA Calculator Data Example'!BN216)</f>
        <v/>
      </c>
      <c r="V216" s="180" t="str">
        <f>IF('GPA Calculator Data Example'!BO216="","",'GPA Calculator Data Example'!BO216)</f>
        <v/>
      </c>
      <c r="W216" s="180" t="str">
        <f>IF('GPA Calculator Data Example'!BP216="","",'GPA Calculator Data Example'!BP216)</f>
        <v/>
      </c>
      <c r="X216" s="181" t="str">
        <f>IF('GPA Calculator Data Example'!BR216="","",'GPA Calculator Data Example'!BR216)</f>
        <v/>
      </c>
      <c r="Y216" s="171" t="str">
        <f>IF('GPA Calculator Data Example'!CA216="","",'GPA Calculator Data Example'!CA216)</f>
        <v/>
      </c>
      <c r="Z216" s="171" t="str">
        <f>IF('GPA Calculator Data Example'!CB216="","",'GPA Calculator Data Example'!CB216)</f>
        <v/>
      </c>
      <c r="AA216" s="171" t="str">
        <f>IF('GPA Calculator Data Example'!CC216="","",'GPA Calculator Data Example'!CC216)</f>
        <v/>
      </c>
      <c r="AB216" s="179" t="str">
        <f>IF('GPA Calculator Data Example'!CE216="","",'GPA Calculator Data Example'!CE216)</f>
        <v/>
      </c>
      <c r="AC216" s="180" t="str">
        <f>IF('GPA Calculator Data Example'!CN216="","",'GPA Calculator Data Example'!CN216)</f>
        <v/>
      </c>
      <c r="AD216" s="180" t="str">
        <f>IF('GPA Calculator Data Example'!CO216="","",'GPA Calculator Data Example'!CO216)</f>
        <v/>
      </c>
      <c r="AE216" s="180" t="str">
        <f>IF('GPA Calculator Data Example'!CP216="","",'GPA Calculator Data Example'!CP216)</f>
        <v/>
      </c>
      <c r="AF216" s="181" t="str">
        <f>IF('GPA Calculator Data Example'!CR216="","",'GPA Calculator Data Example'!CR216)</f>
        <v/>
      </c>
      <c r="AG216" s="171" t="str">
        <f>IF('GPA Calculator Data Example'!DA216="","",'GPA Calculator Data Example'!DA216)</f>
        <v/>
      </c>
      <c r="AH216" s="171" t="str">
        <f>IF('GPA Calculator Data Example'!DB216="","",'GPA Calculator Data Example'!DB216)</f>
        <v/>
      </c>
      <c r="AI216" s="171" t="str">
        <f>IF('GPA Calculator Data Example'!DC216="","",'GPA Calculator Data Example'!DC216)</f>
        <v/>
      </c>
    </row>
    <row r="217" spans="1:35" ht="14.25" customHeight="1" x14ac:dyDescent="0.3">
      <c r="A217" s="167" t="str">
        <f>IF('GPA Calculator Data Example'!A217="","",'GPA Calculator Data Example'!A217)</f>
        <v/>
      </c>
      <c r="B217" s="110" t="str">
        <f>IF('GPA Calculator Data Example'!B217="","",'GPA Calculator Data Example'!B217)</f>
        <v/>
      </c>
      <c r="C217" s="110" t="str">
        <f>IF('GPA Calculator Data Example'!C217="","",'GPA Calculator Data Example'!C217)</f>
        <v/>
      </c>
      <c r="D217" s="179" t="str">
        <f>IF('GPA Calculator Data Example'!E217="","",'GPA Calculator Data Example'!E217)</f>
        <v/>
      </c>
      <c r="E217" s="180" t="str">
        <f>IF('GPA Calculator Data Example'!N217="","",'GPA Calculator Data Example'!N217)</f>
        <v/>
      </c>
      <c r="F217" s="180" t="str">
        <f>IF('GPA Calculator Data Example'!O217="","",'GPA Calculator Data Example'!O217)</f>
        <v/>
      </c>
      <c r="G217" s="180" t="str">
        <f>IF('GPA Calculator Data Example'!P217="","",'GPA Calculator Data Example'!P217)</f>
        <v/>
      </c>
      <c r="H217" s="181" t="str">
        <f>IF('GPA Calculator Data Example'!R217="","",'GPA Calculator Data Example'!R217)</f>
        <v/>
      </c>
      <c r="I217" s="171" t="str">
        <f>IF('GPA Calculator Data Example'!AA217="","",'GPA Calculator Data Example'!AA217)</f>
        <v/>
      </c>
      <c r="J217" s="171" t="str">
        <f>IF('GPA Calculator Data Example'!AB217="","",'GPA Calculator Data Example'!AB217)</f>
        <v/>
      </c>
      <c r="K217" s="171" t="str">
        <f>IF('GPA Calculator Data Example'!AC217="","",'GPA Calculator Data Example'!AC217)</f>
        <v/>
      </c>
      <c r="L217" s="179" t="str">
        <f>IF('GPA Calculator Data Example'!AE217="","",'GPA Calculator Data Example'!AE217)</f>
        <v/>
      </c>
      <c r="M217" s="180" t="str">
        <f>IF('GPA Calculator Data Example'!AN217="","",'GPA Calculator Data Example'!AN217)</f>
        <v/>
      </c>
      <c r="N217" s="180" t="str">
        <f>IF('GPA Calculator Data Example'!AO217="","",'GPA Calculator Data Example'!AO217)</f>
        <v/>
      </c>
      <c r="O217" s="180" t="str">
        <f>IF('GPA Calculator Data Example'!AP217="","",'GPA Calculator Data Example'!AP217)</f>
        <v/>
      </c>
      <c r="P217" s="181" t="str">
        <f>IF('GPA Calculator Data Example'!AR217="","",'GPA Calculator Data Example'!AR217)</f>
        <v/>
      </c>
      <c r="Q217" s="171" t="str">
        <f>IF('GPA Calculator Data Example'!BA217="","",'GPA Calculator Data Example'!BA217)</f>
        <v/>
      </c>
      <c r="R217" s="171" t="str">
        <f>IF('GPA Calculator Data Example'!BB217="","",'GPA Calculator Data Example'!BB217)</f>
        <v/>
      </c>
      <c r="S217" s="171" t="str">
        <f>IF('GPA Calculator Data Example'!BC217="","",'GPA Calculator Data Example'!BC217)</f>
        <v/>
      </c>
      <c r="T217" s="179" t="str">
        <f>IF('GPA Calculator Data Example'!BE217="","",'GPA Calculator Data Example'!BE217)</f>
        <v/>
      </c>
      <c r="U217" s="180" t="str">
        <f>IF('GPA Calculator Data Example'!BN217="","",'GPA Calculator Data Example'!BN217)</f>
        <v/>
      </c>
      <c r="V217" s="180" t="str">
        <f>IF('GPA Calculator Data Example'!BO217="","",'GPA Calculator Data Example'!BO217)</f>
        <v/>
      </c>
      <c r="W217" s="180" t="str">
        <f>IF('GPA Calculator Data Example'!BP217="","",'GPA Calculator Data Example'!BP217)</f>
        <v/>
      </c>
      <c r="X217" s="181" t="str">
        <f>IF('GPA Calculator Data Example'!BR217="","",'GPA Calculator Data Example'!BR217)</f>
        <v/>
      </c>
      <c r="Y217" s="171" t="str">
        <f>IF('GPA Calculator Data Example'!CA217="","",'GPA Calculator Data Example'!CA217)</f>
        <v/>
      </c>
      <c r="Z217" s="171" t="str">
        <f>IF('GPA Calculator Data Example'!CB217="","",'GPA Calculator Data Example'!CB217)</f>
        <v/>
      </c>
      <c r="AA217" s="171" t="str">
        <f>IF('GPA Calculator Data Example'!CC217="","",'GPA Calculator Data Example'!CC217)</f>
        <v/>
      </c>
      <c r="AB217" s="179" t="str">
        <f>IF('GPA Calculator Data Example'!CE217="","",'GPA Calculator Data Example'!CE217)</f>
        <v/>
      </c>
      <c r="AC217" s="180" t="str">
        <f>IF('GPA Calculator Data Example'!CN217="","",'GPA Calculator Data Example'!CN217)</f>
        <v/>
      </c>
      <c r="AD217" s="180" t="str">
        <f>IF('GPA Calculator Data Example'!CO217="","",'GPA Calculator Data Example'!CO217)</f>
        <v/>
      </c>
      <c r="AE217" s="180" t="str">
        <f>IF('GPA Calculator Data Example'!CP217="","",'GPA Calculator Data Example'!CP217)</f>
        <v/>
      </c>
      <c r="AF217" s="181" t="str">
        <f>IF('GPA Calculator Data Example'!CR217="","",'GPA Calculator Data Example'!CR217)</f>
        <v/>
      </c>
      <c r="AG217" s="171" t="str">
        <f>IF('GPA Calculator Data Example'!DA217="","",'GPA Calculator Data Example'!DA217)</f>
        <v/>
      </c>
      <c r="AH217" s="171" t="str">
        <f>IF('GPA Calculator Data Example'!DB217="","",'GPA Calculator Data Example'!DB217)</f>
        <v/>
      </c>
      <c r="AI217" s="171" t="str">
        <f>IF('GPA Calculator Data Example'!DC217="","",'GPA Calculator Data Example'!DC217)</f>
        <v/>
      </c>
    </row>
    <row r="218" spans="1:35" ht="14.25" customHeight="1" x14ac:dyDescent="0.3">
      <c r="A218" s="167" t="str">
        <f>IF('GPA Calculator Data Example'!A218="","",'GPA Calculator Data Example'!A218)</f>
        <v/>
      </c>
      <c r="B218" s="110" t="str">
        <f>IF('GPA Calculator Data Example'!B218="","",'GPA Calculator Data Example'!B218)</f>
        <v/>
      </c>
      <c r="C218" s="110" t="str">
        <f>IF('GPA Calculator Data Example'!C218="","",'GPA Calculator Data Example'!C218)</f>
        <v/>
      </c>
      <c r="D218" s="179" t="str">
        <f>IF('GPA Calculator Data Example'!E218="","",'GPA Calculator Data Example'!E218)</f>
        <v/>
      </c>
      <c r="E218" s="180" t="str">
        <f>IF('GPA Calculator Data Example'!N218="","",'GPA Calculator Data Example'!N218)</f>
        <v/>
      </c>
      <c r="F218" s="180" t="str">
        <f>IF('GPA Calculator Data Example'!O218="","",'GPA Calculator Data Example'!O218)</f>
        <v/>
      </c>
      <c r="G218" s="180" t="str">
        <f>IF('GPA Calculator Data Example'!P218="","",'GPA Calculator Data Example'!P218)</f>
        <v/>
      </c>
      <c r="H218" s="181" t="str">
        <f>IF('GPA Calculator Data Example'!R218="","",'GPA Calculator Data Example'!R218)</f>
        <v/>
      </c>
      <c r="I218" s="171" t="str">
        <f>IF('GPA Calculator Data Example'!AA218="","",'GPA Calculator Data Example'!AA218)</f>
        <v/>
      </c>
      <c r="J218" s="171" t="str">
        <f>IF('GPA Calculator Data Example'!AB218="","",'GPA Calculator Data Example'!AB218)</f>
        <v/>
      </c>
      <c r="K218" s="171" t="str">
        <f>IF('GPA Calculator Data Example'!AC218="","",'GPA Calculator Data Example'!AC218)</f>
        <v/>
      </c>
      <c r="L218" s="179" t="str">
        <f>IF('GPA Calculator Data Example'!AE218="","",'GPA Calculator Data Example'!AE218)</f>
        <v/>
      </c>
      <c r="M218" s="180" t="str">
        <f>IF('GPA Calculator Data Example'!AN218="","",'GPA Calculator Data Example'!AN218)</f>
        <v/>
      </c>
      <c r="N218" s="180" t="str">
        <f>IF('GPA Calculator Data Example'!AO218="","",'GPA Calculator Data Example'!AO218)</f>
        <v/>
      </c>
      <c r="O218" s="180" t="str">
        <f>IF('GPA Calculator Data Example'!AP218="","",'GPA Calculator Data Example'!AP218)</f>
        <v/>
      </c>
      <c r="P218" s="181" t="str">
        <f>IF('GPA Calculator Data Example'!AR218="","",'GPA Calculator Data Example'!AR218)</f>
        <v/>
      </c>
      <c r="Q218" s="171" t="str">
        <f>IF('GPA Calculator Data Example'!BA218="","",'GPA Calculator Data Example'!BA218)</f>
        <v/>
      </c>
      <c r="R218" s="171" t="str">
        <f>IF('GPA Calculator Data Example'!BB218="","",'GPA Calculator Data Example'!BB218)</f>
        <v/>
      </c>
      <c r="S218" s="171" t="str">
        <f>IF('GPA Calculator Data Example'!BC218="","",'GPA Calculator Data Example'!BC218)</f>
        <v/>
      </c>
      <c r="T218" s="179" t="str">
        <f>IF('GPA Calculator Data Example'!BE218="","",'GPA Calculator Data Example'!BE218)</f>
        <v/>
      </c>
      <c r="U218" s="180" t="str">
        <f>IF('GPA Calculator Data Example'!BN218="","",'GPA Calculator Data Example'!BN218)</f>
        <v/>
      </c>
      <c r="V218" s="180" t="str">
        <f>IF('GPA Calculator Data Example'!BO218="","",'GPA Calculator Data Example'!BO218)</f>
        <v/>
      </c>
      <c r="W218" s="180" t="str">
        <f>IF('GPA Calculator Data Example'!BP218="","",'GPA Calculator Data Example'!BP218)</f>
        <v/>
      </c>
      <c r="X218" s="181" t="str">
        <f>IF('GPA Calculator Data Example'!BR218="","",'GPA Calculator Data Example'!BR218)</f>
        <v/>
      </c>
      <c r="Y218" s="171" t="str">
        <f>IF('GPA Calculator Data Example'!CA218="","",'GPA Calculator Data Example'!CA218)</f>
        <v/>
      </c>
      <c r="Z218" s="171" t="str">
        <f>IF('GPA Calculator Data Example'!CB218="","",'GPA Calculator Data Example'!CB218)</f>
        <v/>
      </c>
      <c r="AA218" s="171" t="str">
        <f>IF('GPA Calculator Data Example'!CC218="","",'GPA Calculator Data Example'!CC218)</f>
        <v/>
      </c>
      <c r="AB218" s="179" t="str">
        <f>IF('GPA Calculator Data Example'!CE218="","",'GPA Calculator Data Example'!CE218)</f>
        <v/>
      </c>
      <c r="AC218" s="180" t="str">
        <f>IF('GPA Calculator Data Example'!CN218="","",'GPA Calculator Data Example'!CN218)</f>
        <v/>
      </c>
      <c r="AD218" s="180" t="str">
        <f>IF('GPA Calculator Data Example'!CO218="","",'GPA Calculator Data Example'!CO218)</f>
        <v/>
      </c>
      <c r="AE218" s="180" t="str">
        <f>IF('GPA Calculator Data Example'!CP218="","",'GPA Calculator Data Example'!CP218)</f>
        <v/>
      </c>
      <c r="AF218" s="181" t="str">
        <f>IF('GPA Calculator Data Example'!CR218="","",'GPA Calculator Data Example'!CR218)</f>
        <v/>
      </c>
      <c r="AG218" s="171" t="str">
        <f>IF('GPA Calculator Data Example'!DA218="","",'GPA Calculator Data Example'!DA218)</f>
        <v/>
      </c>
      <c r="AH218" s="171" t="str">
        <f>IF('GPA Calculator Data Example'!DB218="","",'GPA Calculator Data Example'!DB218)</f>
        <v/>
      </c>
      <c r="AI218" s="171" t="str">
        <f>IF('GPA Calculator Data Example'!DC218="","",'GPA Calculator Data Example'!DC218)</f>
        <v/>
      </c>
    </row>
    <row r="219" spans="1:35" ht="14.25" customHeight="1" x14ac:dyDescent="0.3">
      <c r="A219" s="167" t="str">
        <f>IF('GPA Calculator Data Example'!A219="","",'GPA Calculator Data Example'!A219)</f>
        <v/>
      </c>
      <c r="B219" s="110" t="str">
        <f>IF('GPA Calculator Data Example'!B219="","",'GPA Calculator Data Example'!B219)</f>
        <v/>
      </c>
      <c r="C219" s="110" t="str">
        <f>IF('GPA Calculator Data Example'!C219="","",'GPA Calculator Data Example'!C219)</f>
        <v/>
      </c>
      <c r="D219" s="179" t="str">
        <f>IF('GPA Calculator Data Example'!E219="","",'GPA Calculator Data Example'!E219)</f>
        <v/>
      </c>
      <c r="E219" s="180" t="str">
        <f>IF('GPA Calculator Data Example'!N219="","",'GPA Calculator Data Example'!N219)</f>
        <v/>
      </c>
      <c r="F219" s="180" t="str">
        <f>IF('GPA Calculator Data Example'!O219="","",'GPA Calculator Data Example'!O219)</f>
        <v/>
      </c>
      <c r="G219" s="180" t="str">
        <f>IF('GPA Calculator Data Example'!P219="","",'GPA Calculator Data Example'!P219)</f>
        <v/>
      </c>
      <c r="H219" s="181" t="str">
        <f>IF('GPA Calculator Data Example'!R219="","",'GPA Calculator Data Example'!R219)</f>
        <v/>
      </c>
      <c r="I219" s="171" t="str">
        <f>IF('GPA Calculator Data Example'!AA219="","",'GPA Calculator Data Example'!AA219)</f>
        <v/>
      </c>
      <c r="J219" s="171" t="str">
        <f>IF('GPA Calculator Data Example'!AB219="","",'GPA Calculator Data Example'!AB219)</f>
        <v/>
      </c>
      <c r="K219" s="171" t="str">
        <f>IF('GPA Calculator Data Example'!AC219="","",'GPA Calculator Data Example'!AC219)</f>
        <v/>
      </c>
      <c r="L219" s="179" t="str">
        <f>IF('GPA Calculator Data Example'!AE219="","",'GPA Calculator Data Example'!AE219)</f>
        <v/>
      </c>
      <c r="M219" s="180" t="str">
        <f>IF('GPA Calculator Data Example'!AN219="","",'GPA Calculator Data Example'!AN219)</f>
        <v/>
      </c>
      <c r="N219" s="180" t="str">
        <f>IF('GPA Calculator Data Example'!AO219="","",'GPA Calculator Data Example'!AO219)</f>
        <v/>
      </c>
      <c r="O219" s="180" t="str">
        <f>IF('GPA Calculator Data Example'!AP219="","",'GPA Calculator Data Example'!AP219)</f>
        <v/>
      </c>
      <c r="P219" s="181" t="str">
        <f>IF('GPA Calculator Data Example'!AR219="","",'GPA Calculator Data Example'!AR219)</f>
        <v/>
      </c>
      <c r="Q219" s="171" t="str">
        <f>IF('GPA Calculator Data Example'!BA219="","",'GPA Calculator Data Example'!BA219)</f>
        <v/>
      </c>
      <c r="R219" s="171" t="str">
        <f>IF('GPA Calculator Data Example'!BB219="","",'GPA Calculator Data Example'!BB219)</f>
        <v/>
      </c>
      <c r="S219" s="171" t="str">
        <f>IF('GPA Calculator Data Example'!BC219="","",'GPA Calculator Data Example'!BC219)</f>
        <v/>
      </c>
      <c r="T219" s="179" t="str">
        <f>IF('GPA Calculator Data Example'!BE219="","",'GPA Calculator Data Example'!BE219)</f>
        <v/>
      </c>
      <c r="U219" s="180" t="str">
        <f>IF('GPA Calculator Data Example'!BN219="","",'GPA Calculator Data Example'!BN219)</f>
        <v/>
      </c>
      <c r="V219" s="180" t="str">
        <f>IF('GPA Calculator Data Example'!BO219="","",'GPA Calculator Data Example'!BO219)</f>
        <v/>
      </c>
      <c r="W219" s="180" t="str">
        <f>IF('GPA Calculator Data Example'!BP219="","",'GPA Calculator Data Example'!BP219)</f>
        <v/>
      </c>
      <c r="X219" s="181" t="str">
        <f>IF('GPA Calculator Data Example'!BR219="","",'GPA Calculator Data Example'!BR219)</f>
        <v/>
      </c>
      <c r="Y219" s="171" t="str">
        <f>IF('GPA Calculator Data Example'!CA219="","",'GPA Calculator Data Example'!CA219)</f>
        <v/>
      </c>
      <c r="Z219" s="171" t="str">
        <f>IF('GPA Calculator Data Example'!CB219="","",'GPA Calculator Data Example'!CB219)</f>
        <v/>
      </c>
      <c r="AA219" s="171" t="str">
        <f>IF('GPA Calculator Data Example'!CC219="","",'GPA Calculator Data Example'!CC219)</f>
        <v/>
      </c>
      <c r="AB219" s="179" t="str">
        <f>IF('GPA Calculator Data Example'!CE219="","",'GPA Calculator Data Example'!CE219)</f>
        <v/>
      </c>
      <c r="AC219" s="180" t="str">
        <f>IF('GPA Calculator Data Example'!CN219="","",'GPA Calculator Data Example'!CN219)</f>
        <v/>
      </c>
      <c r="AD219" s="180" t="str">
        <f>IF('GPA Calculator Data Example'!CO219="","",'GPA Calculator Data Example'!CO219)</f>
        <v/>
      </c>
      <c r="AE219" s="180" t="str">
        <f>IF('GPA Calculator Data Example'!CP219="","",'GPA Calculator Data Example'!CP219)</f>
        <v/>
      </c>
      <c r="AF219" s="181" t="str">
        <f>IF('GPA Calculator Data Example'!CR219="","",'GPA Calculator Data Example'!CR219)</f>
        <v/>
      </c>
      <c r="AG219" s="171" t="str">
        <f>IF('GPA Calculator Data Example'!DA219="","",'GPA Calculator Data Example'!DA219)</f>
        <v/>
      </c>
      <c r="AH219" s="171" t="str">
        <f>IF('GPA Calculator Data Example'!DB219="","",'GPA Calculator Data Example'!DB219)</f>
        <v/>
      </c>
      <c r="AI219" s="171" t="str">
        <f>IF('GPA Calculator Data Example'!DC219="","",'GPA Calculator Data Example'!DC219)</f>
        <v/>
      </c>
    </row>
    <row r="220" spans="1:35" ht="14.25" customHeight="1" x14ac:dyDescent="0.3">
      <c r="A220" s="167" t="str">
        <f>IF('GPA Calculator Data Example'!A220="","",'GPA Calculator Data Example'!A220)</f>
        <v/>
      </c>
      <c r="B220" s="110" t="str">
        <f>IF('GPA Calculator Data Example'!B220="","",'GPA Calculator Data Example'!B220)</f>
        <v/>
      </c>
      <c r="C220" s="110" t="str">
        <f>IF('GPA Calculator Data Example'!C220="","",'GPA Calculator Data Example'!C220)</f>
        <v/>
      </c>
      <c r="D220" s="179" t="str">
        <f>IF('GPA Calculator Data Example'!E220="","",'GPA Calculator Data Example'!E220)</f>
        <v/>
      </c>
      <c r="E220" s="180" t="str">
        <f>IF('GPA Calculator Data Example'!N220="","",'GPA Calculator Data Example'!N220)</f>
        <v/>
      </c>
      <c r="F220" s="180" t="str">
        <f>IF('GPA Calculator Data Example'!O220="","",'GPA Calculator Data Example'!O220)</f>
        <v/>
      </c>
      <c r="G220" s="180" t="str">
        <f>IF('GPA Calculator Data Example'!P220="","",'GPA Calculator Data Example'!P220)</f>
        <v/>
      </c>
      <c r="H220" s="181" t="str">
        <f>IF('GPA Calculator Data Example'!R220="","",'GPA Calculator Data Example'!R220)</f>
        <v/>
      </c>
      <c r="I220" s="171" t="str">
        <f>IF('GPA Calculator Data Example'!AA220="","",'GPA Calculator Data Example'!AA220)</f>
        <v/>
      </c>
      <c r="J220" s="171" t="str">
        <f>IF('GPA Calculator Data Example'!AB220="","",'GPA Calculator Data Example'!AB220)</f>
        <v/>
      </c>
      <c r="K220" s="171" t="str">
        <f>IF('GPA Calculator Data Example'!AC220="","",'GPA Calculator Data Example'!AC220)</f>
        <v/>
      </c>
      <c r="L220" s="179" t="str">
        <f>IF('GPA Calculator Data Example'!AE220="","",'GPA Calculator Data Example'!AE220)</f>
        <v/>
      </c>
      <c r="M220" s="180" t="str">
        <f>IF('GPA Calculator Data Example'!AN220="","",'GPA Calculator Data Example'!AN220)</f>
        <v/>
      </c>
      <c r="N220" s="180" t="str">
        <f>IF('GPA Calculator Data Example'!AO220="","",'GPA Calculator Data Example'!AO220)</f>
        <v/>
      </c>
      <c r="O220" s="180" t="str">
        <f>IF('GPA Calculator Data Example'!AP220="","",'GPA Calculator Data Example'!AP220)</f>
        <v/>
      </c>
      <c r="P220" s="181" t="str">
        <f>IF('GPA Calculator Data Example'!AR220="","",'GPA Calculator Data Example'!AR220)</f>
        <v/>
      </c>
      <c r="Q220" s="171" t="str">
        <f>IF('GPA Calculator Data Example'!BA220="","",'GPA Calculator Data Example'!BA220)</f>
        <v/>
      </c>
      <c r="R220" s="171" t="str">
        <f>IF('GPA Calculator Data Example'!BB220="","",'GPA Calculator Data Example'!BB220)</f>
        <v/>
      </c>
      <c r="S220" s="171" t="str">
        <f>IF('GPA Calculator Data Example'!BC220="","",'GPA Calculator Data Example'!BC220)</f>
        <v/>
      </c>
      <c r="T220" s="179" t="str">
        <f>IF('GPA Calculator Data Example'!BE220="","",'GPA Calculator Data Example'!BE220)</f>
        <v/>
      </c>
      <c r="U220" s="180" t="str">
        <f>IF('GPA Calculator Data Example'!BN220="","",'GPA Calculator Data Example'!BN220)</f>
        <v/>
      </c>
      <c r="V220" s="180" t="str">
        <f>IF('GPA Calculator Data Example'!BO220="","",'GPA Calculator Data Example'!BO220)</f>
        <v/>
      </c>
      <c r="W220" s="180" t="str">
        <f>IF('GPA Calculator Data Example'!BP220="","",'GPA Calculator Data Example'!BP220)</f>
        <v/>
      </c>
      <c r="X220" s="181" t="str">
        <f>IF('GPA Calculator Data Example'!BR220="","",'GPA Calculator Data Example'!BR220)</f>
        <v/>
      </c>
      <c r="Y220" s="171" t="str">
        <f>IF('GPA Calculator Data Example'!CA220="","",'GPA Calculator Data Example'!CA220)</f>
        <v/>
      </c>
      <c r="Z220" s="171" t="str">
        <f>IF('GPA Calculator Data Example'!CB220="","",'GPA Calculator Data Example'!CB220)</f>
        <v/>
      </c>
      <c r="AA220" s="171" t="str">
        <f>IF('GPA Calculator Data Example'!CC220="","",'GPA Calculator Data Example'!CC220)</f>
        <v/>
      </c>
      <c r="AB220" s="179" t="str">
        <f>IF('GPA Calculator Data Example'!CE220="","",'GPA Calculator Data Example'!CE220)</f>
        <v/>
      </c>
      <c r="AC220" s="180" t="str">
        <f>IF('GPA Calculator Data Example'!CN220="","",'GPA Calculator Data Example'!CN220)</f>
        <v/>
      </c>
      <c r="AD220" s="180" t="str">
        <f>IF('GPA Calculator Data Example'!CO220="","",'GPA Calculator Data Example'!CO220)</f>
        <v/>
      </c>
      <c r="AE220" s="180" t="str">
        <f>IF('GPA Calculator Data Example'!CP220="","",'GPA Calculator Data Example'!CP220)</f>
        <v/>
      </c>
      <c r="AF220" s="181" t="str">
        <f>IF('GPA Calculator Data Example'!CR220="","",'GPA Calculator Data Example'!CR220)</f>
        <v/>
      </c>
      <c r="AG220" s="171" t="str">
        <f>IF('GPA Calculator Data Example'!DA220="","",'GPA Calculator Data Example'!DA220)</f>
        <v/>
      </c>
      <c r="AH220" s="171" t="str">
        <f>IF('GPA Calculator Data Example'!DB220="","",'GPA Calculator Data Example'!DB220)</f>
        <v/>
      </c>
      <c r="AI220" s="171" t="str">
        <f>IF('GPA Calculator Data Example'!DC220="","",'GPA Calculator Data Example'!DC220)</f>
        <v/>
      </c>
    </row>
    <row r="221" spans="1:35" ht="14.25" customHeight="1" x14ac:dyDescent="0.3">
      <c r="A221" s="167" t="str">
        <f>IF('GPA Calculator Data Example'!A221="","",'GPA Calculator Data Example'!A221)</f>
        <v/>
      </c>
      <c r="B221" s="110" t="str">
        <f>IF('GPA Calculator Data Example'!B221="","",'GPA Calculator Data Example'!B221)</f>
        <v/>
      </c>
      <c r="C221" s="110" t="str">
        <f>IF('GPA Calculator Data Example'!C221="","",'GPA Calculator Data Example'!C221)</f>
        <v/>
      </c>
      <c r="D221" s="179" t="str">
        <f>IF('GPA Calculator Data Example'!E221="","",'GPA Calculator Data Example'!E221)</f>
        <v/>
      </c>
      <c r="E221" s="180" t="str">
        <f>IF('GPA Calculator Data Example'!N221="","",'GPA Calculator Data Example'!N221)</f>
        <v/>
      </c>
      <c r="F221" s="180" t="str">
        <f>IF('GPA Calculator Data Example'!O221="","",'GPA Calculator Data Example'!O221)</f>
        <v/>
      </c>
      <c r="G221" s="180" t="str">
        <f>IF('GPA Calculator Data Example'!P221="","",'GPA Calculator Data Example'!P221)</f>
        <v/>
      </c>
      <c r="H221" s="181" t="str">
        <f>IF('GPA Calculator Data Example'!R221="","",'GPA Calculator Data Example'!R221)</f>
        <v/>
      </c>
      <c r="I221" s="171" t="str">
        <f>IF('GPA Calculator Data Example'!AA221="","",'GPA Calculator Data Example'!AA221)</f>
        <v/>
      </c>
      <c r="J221" s="171" t="str">
        <f>IF('GPA Calculator Data Example'!AB221="","",'GPA Calculator Data Example'!AB221)</f>
        <v/>
      </c>
      <c r="K221" s="171" t="str">
        <f>IF('GPA Calculator Data Example'!AC221="","",'GPA Calculator Data Example'!AC221)</f>
        <v/>
      </c>
      <c r="L221" s="179" t="str">
        <f>IF('GPA Calculator Data Example'!AE221="","",'GPA Calculator Data Example'!AE221)</f>
        <v/>
      </c>
      <c r="M221" s="180" t="str">
        <f>IF('GPA Calculator Data Example'!AN221="","",'GPA Calculator Data Example'!AN221)</f>
        <v/>
      </c>
      <c r="N221" s="180" t="str">
        <f>IF('GPA Calculator Data Example'!AO221="","",'GPA Calculator Data Example'!AO221)</f>
        <v/>
      </c>
      <c r="O221" s="180" t="str">
        <f>IF('GPA Calculator Data Example'!AP221="","",'GPA Calculator Data Example'!AP221)</f>
        <v/>
      </c>
      <c r="P221" s="181" t="str">
        <f>IF('GPA Calculator Data Example'!AR221="","",'GPA Calculator Data Example'!AR221)</f>
        <v/>
      </c>
      <c r="Q221" s="171" t="str">
        <f>IF('GPA Calculator Data Example'!BA221="","",'GPA Calculator Data Example'!BA221)</f>
        <v/>
      </c>
      <c r="R221" s="171" t="str">
        <f>IF('GPA Calculator Data Example'!BB221="","",'GPA Calculator Data Example'!BB221)</f>
        <v/>
      </c>
      <c r="S221" s="171" t="str">
        <f>IF('GPA Calculator Data Example'!BC221="","",'GPA Calculator Data Example'!BC221)</f>
        <v/>
      </c>
      <c r="T221" s="179" t="str">
        <f>IF('GPA Calculator Data Example'!BE221="","",'GPA Calculator Data Example'!BE221)</f>
        <v/>
      </c>
      <c r="U221" s="180" t="str">
        <f>IF('GPA Calculator Data Example'!BN221="","",'GPA Calculator Data Example'!BN221)</f>
        <v/>
      </c>
      <c r="V221" s="180" t="str">
        <f>IF('GPA Calculator Data Example'!BO221="","",'GPA Calculator Data Example'!BO221)</f>
        <v/>
      </c>
      <c r="W221" s="180" t="str">
        <f>IF('GPA Calculator Data Example'!BP221="","",'GPA Calculator Data Example'!BP221)</f>
        <v/>
      </c>
      <c r="X221" s="181" t="str">
        <f>IF('GPA Calculator Data Example'!BR221="","",'GPA Calculator Data Example'!BR221)</f>
        <v/>
      </c>
      <c r="Y221" s="171" t="str">
        <f>IF('GPA Calculator Data Example'!CA221="","",'GPA Calculator Data Example'!CA221)</f>
        <v/>
      </c>
      <c r="Z221" s="171" t="str">
        <f>IF('GPA Calculator Data Example'!CB221="","",'GPA Calculator Data Example'!CB221)</f>
        <v/>
      </c>
      <c r="AA221" s="171" t="str">
        <f>IF('GPA Calculator Data Example'!CC221="","",'GPA Calculator Data Example'!CC221)</f>
        <v/>
      </c>
      <c r="AB221" s="179" t="str">
        <f>IF('GPA Calculator Data Example'!CE221="","",'GPA Calculator Data Example'!CE221)</f>
        <v/>
      </c>
      <c r="AC221" s="180" t="str">
        <f>IF('GPA Calculator Data Example'!CN221="","",'GPA Calculator Data Example'!CN221)</f>
        <v/>
      </c>
      <c r="AD221" s="180" t="str">
        <f>IF('GPA Calculator Data Example'!CO221="","",'GPA Calculator Data Example'!CO221)</f>
        <v/>
      </c>
      <c r="AE221" s="180" t="str">
        <f>IF('GPA Calculator Data Example'!CP221="","",'GPA Calculator Data Example'!CP221)</f>
        <v/>
      </c>
      <c r="AF221" s="181" t="str">
        <f>IF('GPA Calculator Data Example'!CR221="","",'GPA Calculator Data Example'!CR221)</f>
        <v/>
      </c>
      <c r="AG221" s="171" t="str">
        <f>IF('GPA Calculator Data Example'!DA221="","",'GPA Calculator Data Example'!DA221)</f>
        <v/>
      </c>
      <c r="AH221" s="171" t="str">
        <f>IF('GPA Calculator Data Example'!DB221="","",'GPA Calculator Data Example'!DB221)</f>
        <v/>
      </c>
      <c r="AI221" s="171" t="str">
        <f>IF('GPA Calculator Data Example'!DC221="","",'GPA Calculator Data Example'!DC221)</f>
        <v/>
      </c>
    </row>
    <row r="222" spans="1:35" ht="14.25" customHeight="1" x14ac:dyDescent="0.3">
      <c r="A222" s="167" t="str">
        <f>IF('GPA Calculator Data Example'!A222="","",'GPA Calculator Data Example'!A222)</f>
        <v/>
      </c>
      <c r="B222" s="110" t="str">
        <f>IF('GPA Calculator Data Example'!B222="","",'GPA Calculator Data Example'!B222)</f>
        <v/>
      </c>
      <c r="C222" s="110" t="str">
        <f>IF('GPA Calculator Data Example'!C222="","",'GPA Calculator Data Example'!C222)</f>
        <v/>
      </c>
      <c r="D222" s="179" t="str">
        <f>IF('GPA Calculator Data Example'!E222="","",'GPA Calculator Data Example'!E222)</f>
        <v/>
      </c>
      <c r="E222" s="180" t="str">
        <f>IF('GPA Calculator Data Example'!N222="","",'GPA Calculator Data Example'!N222)</f>
        <v/>
      </c>
      <c r="F222" s="180" t="str">
        <f>IF('GPA Calculator Data Example'!O222="","",'GPA Calculator Data Example'!O222)</f>
        <v/>
      </c>
      <c r="G222" s="180" t="str">
        <f>IF('GPA Calculator Data Example'!P222="","",'GPA Calculator Data Example'!P222)</f>
        <v/>
      </c>
      <c r="H222" s="181" t="str">
        <f>IF('GPA Calculator Data Example'!R222="","",'GPA Calculator Data Example'!R222)</f>
        <v/>
      </c>
      <c r="I222" s="171" t="str">
        <f>IF('GPA Calculator Data Example'!AA222="","",'GPA Calculator Data Example'!AA222)</f>
        <v/>
      </c>
      <c r="J222" s="171" t="str">
        <f>IF('GPA Calculator Data Example'!AB222="","",'GPA Calculator Data Example'!AB222)</f>
        <v/>
      </c>
      <c r="K222" s="171" t="str">
        <f>IF('GPA Calculator Data Example'!AC222="","",'GPA Calculator Data Example'!AC222)</f>
        <v/>
      </c>
      <c r="L222" s="179" t="str">
        <f>IF('GPA Calculator Data Example'!AE222="","",'GPA Calculator Data Example'!AE222)</f>
        <v/>
      </c>
      <c r="M222" s="180" t="str">
        <f>IF('GPA Calculator Data Example'!AN222="","",'GPA Calculator Data Example'!AN222)</f>
        <v/>
      </c>
      <c r="N222" s="180" t="str">
        <f>IF('GPA Calculator Data Example'!AO222="","",'GPA Calculator Data Example'!AO222)</f>
        <v/>
      </c>
      <c r="O222" s="180" t="str">
        <f>IF('GPA Calculator Data Example'!AP222="","",'GPA Calculator Data Example'!AP222)</f>
        <v/>
      </c>
      <c r="P222" s="181" t="str">
        <f>IF('GPA Calculator Data Example'!AR222="","",'GPA Calculator Data Example'!AR222)</f>
        <v/>
      </c>
      <c r="Q222" s="171" t="str">
        <f>IF('GPA Calculator Data Example'!BA222="","",'GPA Calculator Data Example'!BA222)</f>
        <v/>
      </c>
      <c r="R222" s="171" t="str">
        <f>IF('GPA Calculator Data Example'!BB222="","",'GPA Calculator Data Example'!BB222)</f>
        <v/>
      </c>
      <c r="S222" s="171" t="str">
        <f>IF('GPA Calculator Data Example'!BC222="","",'GPA Calculator Data Example'!BC222)</f>
        <v/>
      </c>
      <c r="T222" s="179" t="str">
        <f>IF('GPA Calculator Data Example'!BE222="","",'GPA Calculator Data Example'!BE222)</f>
        <v/>
      </c>
      <c r="U222" s="180" t="str">
        <f>IF('GPA Calculator Data Example'!BN222="","",'GPA Calculator Data Example'!BN222)</f>
        <v/>
      </c>
      <c r="V222" s="180" t="str">
        <f>IF('GPA Calculator Data Example'!BO222="","",'GPA Calculator Data Example'!BO222)</f>
        <v/>
      </c>
      <c r="W222" s="180" t="str">
        <f>IF('GPA Calculator Data Example'!BP222="","",'GPA Calculator Data Example'!BP222)</f>
        <v/>
      </c>
      <c r="X222" s="181" t="str">
        <f>IF('GPA Calculator Data Example'!BR222="","",'GPA Calculator Data Example'!BR222)</f>
        <v/>
      </c>
      <c r="Y222" s="171" t="str">
        <f>IF('GPA Calculator Data Example'!CA222="","",'GPA Calculator Data Example'!CA222)</f>
        <v/>
      </c>
      <c r="Z222" s="171" t="str">
        <f>IF('GPA Calculator Data Example'!CB222="","",'GPA Calculator Data Example'!CB222)</f>
        <v/>
      </c>
      <c r="AA222" s="171" t="str">
        <f>IF('GPA Calculator Data Example'!CC222="","",'GPA Calculator Data Example'!CC222)</f>
        <v/>
      </c>
      <c r="AB222" s="179" t="str">
        <f>IF('GPA Calculator Data Example'!CE222="","",'GPA Calculator Data Example'!CE222)</f>
        <v/>
      </c>
      <c r="AC222" s="180" t="str">
        <f>IF('GPA Calculator Data Example'!CN222="","",'GPA Calculator Data Example'!CN222)</f>
        <v/>
      </c>
      <c r="AD222" s="180" t="str">
        <f>IF('GPA Calculator Data Example'!CO222="","",'GPA Calculator Data Example'!CO222)</f>
        <v/>
      </c>
      <c r="AE222" s="180" t="str">
        <f>IF('GPA Calculator Data Example'!CP222="","",'GPA Calculator Data Example'!CP222)</f>
        <v/>
      </c>
      <c r="AF222" s="181" t="str">
        <f>IF('GPA Calculator Data Example'!CR222="","",'GPA Calculator Data Example'!CR222)</f>
        <v/>
      </c>
      <c r="AG222" s="171" t="str">
        <f>IF('GPA Calculator Data Example'!DA222="","",'GPA Calculator Data Example'!DA222)</f>
        <v/>
      </c>
      <c r="AH222" s="171" t="str">
        <f>IF('GPA Calculator Data Example'!DB222="","",'GPA Calculator Data Example'!DB222)</f>
        <v/>
      </c>
      <c r="AI222" s="171" t="str">
        <f>IF('GPA Calculator Data Example'!DC222="","",'GPA Calculator Data Example'!DC222)</f>
        <v/>
      </c>
    </row>
    <row r="223" spans="1:35" ht="14.25" customHeight="1" x14ac:dyDescent="0.3">
      <c r="A223" s="167" t="str">
        <f>IF('GPA Calculator Data Example'!A223="","",'GPA Calculator Data Example'!A223)</f>
        <v/>
      </c>
      <c r="B223" s="110" t="str">
        <f>IF('GPA Calculator Data Example'!B223="","",'GPA Calculator Data Example'!B223)</f>
        <v/>
      </c>
      <c r="C223" s="110" t="str">
        <f>IF('GPA Calculator Data Example'!C223="","",'GPA Calculator Data Example'!C223)</f>
        <v/>
      </c>
      <c r="D223" s="179" t="str">
        <f>IF('GPA Calculator Data Example'!E223="","",'GPA Calculator Data Example'!E223)</f>
        <v/>
      </c>
      <c r="E223" s="180" t="str">
        <f>IF('GPA Calculator Data Example'!N223="","",'GPA Calculator Data Example'!N223)</f>
        <v/>
      </c>
      <c r="F223" s="180" t="str">
        <f>IF('GPA Calculator Data Example'!O223="","",'GPA Calculator Data Example'!O223)</f>
        <v/>
      </c>
      <c r="G223" s="180" t="str">
        <f>IF('GPA Calculator Data Example'!P223="","",'GPA Calculator Data Example'!P223)</f>
        <v/>
      </c>
      <c r="H223" s="181" t="str">
        <f>IF('GPA Calculator Data Example'!R223="","",'GPA Calculator Data Example'!R223)</f>
        <v/>
      </c>
      <c r="I223" s="171" t="str">
        <f>IF('GPA Calculator Data Example'!AA223="","",'GPA Calculator Data Example'!AA223)</f>
        <v/>
      </c>
      <c r="J223" s="171" t="str">
        <f>IF('GPA Calculator Data Example'!AB223="","",'GPA Calculator Data Example'!AB223)</f>
        <v/>
      </c>
      <c r="K223" s="171" t="str">
        <f>IF('GPA Calculator Data Example'!AC223="","",'GPA Calculator Data Example'!AC223)</f>
        <v/>
      </c>
      <c r="L223" s="179" t="str">
        <f>IF('GPA Calculator Data Example'!AE223="","",'GPA Calculator Data Example'!AE223)</f>
        <v/>
      </c>
      <c r="M223" s="180" t="str">
        <f>IF('GPA Calculator Data Example'!AN223="","",'GPA Calculator Data Example'!AN223)</f>
        <v/>
      </c>
      <c r="N223" s="180" t="str">
        <f>IF('GPA Calculator Data Example'!AO223="","",'GPA Calculator Data Example'!AO223)</f>
        <v/>
      </c>
      <c r="O223" s="180" t="str">
        <f>IF('GPA Calculator Data Example'!AP223="","",'GPA Calculator Data Example'!AP223)</f>
        <v/>
      </c>
      <c r="P223" s="181" t="str">
        <f>IF('GPA Calculator Data Example'!AR223="","",'GPA Calculator Data Example'!AR223)</f>
        <v/>
      </c>
      <c r="Q223" s="171" t="str">
        <f>IF('GPA Calculator Data Example'!BA223="","",'GPA Calculator Data Example'!BA223)</f>
        <v/>
      </c>
      <c r="R223" s="171" t="str">
        <f>IF('GPA Calculator Data Example'!BB223="","",'GPA Calculator Data Example'!BB223)</f>
        <v/>
      </c>
      <c r="S223" s="171" t="str">
        <f>IF('GPA Calculator Data Example'!BC223="","",'GPA Calculator Data Example'!BC223)</f>
        <v/>
      </c>
      <c r="T223" s="179" t="str">
        <f>IF('GPA Calculator Data Example'!BE223="","",'GPA Calculator Data Example'!BE223)</f>
        <v/>
      </c>
      <c r="U223" s="180" t="str">
        <f>IF('GPA Calculator Data Example'!BN223="","",'GPA Calculator Data Example'!BN223)</f>
        <v/>
      </c>
      <c r="V223" s="180" t="str">
        <f>IF('GPA Calculator Data Example'!BO223="","",'GPA Calculator Data Example'!BO223)</f>
        <v/>
      </c>
      <c r="W223" s="180" t="str">
        <f>IF('GPA Calculator Data Example'!BP223="","",'GPA Calculator Data Example'!BP223)</f>
        <v/>
      </c>
      <c r="X223" s="181" t="str">
        <f>IF('GPA Calculator Data Example'!BR223="","",'GPA Calculator Data Example'!BR223)</f>
        <v/>
      </c>
      <c r="Y223" s="171" t="str">
        <f>IF('GPA Calculator Data Example'!CA223="","",'GPA Calculator Data Example'!CA223)</f>
        <v/>
      </c>
      <c r="Z223" s="171" t="str">
        <f>IF('GPA Calculator Data Example'!CB223="","",'GPA Calculator Data Example'!CB223)</f>
        <v/>
      </c>
      <c r="AA223" s="171" t="str">
        <f>IF('GPA Calculator Data Example'!CC223="","",'GPA Calculator Data Example'!CC223)</f>
        <v/>
      </c>
      <c r="AB223" s="179" t="str">
        <f>IF('GPA Calculator Data Example'!CE223="","",'GPA Calculator Data Example'!CE223)</f>
        <v/>
      </c>
      <c r="AC223" s="180" t="str">
        <f>IF('GPA Calculator Data Example'!CN223="","",'GPA Calculator Data Example'!CN223)</f>
        <v/>
      </c>
      <c r="AD223" s="180" t="str">
        <f>IF('GPA Calculator Data Example'!CO223="","",'GPA Calculator Data Example'!CO223)</f>
        <v/>
      </c>
      <c r="AE223" s="180" t="str">
        <f>IF('GPA Calculator Data Example'!CP223="","",'GPA Calculator Data Example'!CP223)</f>
        <v/>
      </c>
      <c r="AF223" s="181" t="str">
        <f>IF('GPA Calculator Data Example'!CR223="","",'GPA Calculator Data Example'!CR223)</f>
        <v/>
      </c>
      <c r="AG223" s="171" t="str">
        <f>IF('GPA Calculator Data Example'!DA223="","",'GPA Calculator Data Example'!DA223)</f>
        <v/>
      </c>
      <c r="AH223" s="171" t="str">
        <f>IF('GPA Calculator Data Example'!DB223="","",'GPA Calculator Data Example'!DB223)</f>
        <v/>
      </c>
      <c r="AI223" s="171" t="str">
        <f>IF('GPA Calculator Data Example'!DC223="","",'GPA Calculator Data Example'!DC223)</f>
        <v/>
      </c>
    </row>
    <row r="224" spans="1:35" ht="14.25" customHeight="1" x14ac:dyDescent="0.3">
      <c r="A224" s="167" t="str">
        <f>IF('GPA Calculator Data Example'!A224="","",'GPA Calculator Data Example'!A224)</f>
        <v/>
      </c>
      <c r="B224" s="110" t="str">
        <f>IF('GPA Calculator Data Example'!B224="","",'GPA Calculator Data Example'!B224)</f>
        <v/>
      </c>
      <c r="C224" s="110" t="str">
        <f>IF('GPA Calculator Data Example'!C224="","",'GPA Calculator Data Example'!C224)</f>
        <v/>
      </c>
      <c r="D224" s="179" t="str">
        <f>IF('GPA Calculator Data Example'!E224="","",'GPA Calculator Data Example'!E224)</f>
        <v/>
      </c>
      <c r="E224" s="180" t="str">
        <f>IF('GPA Calculator Data Example'!N224="","",'GPA Calculator Data Example'!N224)</f>
        <v/>
      </c>
      <c r="F224" s="180" t="str">
        <f>IF('GPA Calculator Data Example'!O224="","",'GPA Calculator Data Example'!O224)</f>
        <v/>
      </c>
      <c r="G224" s="180" t="str">
        <f>IF('GPA Calculator Data Example'!P224="","",'GPA Calculator Data Example'!P224)</f>
        <v/>
      </c>
      <c r="H224" s="181" t="str">
        <f>IF('GPA Calculator Data Example'!R224="","",'GPA Calculator Data Example'!R224)</f>
        <v/>
      </c>
      <c r="I224" s="171" t="str">
        <f>IF('GPA Calculator Data Example'!AA224="","",'GPA Calculator Data Example'!AA224)</f>
        <v/>
      </c>
      <c r="J224" s="171" t="str">
        <f>IF('GPA Calculator Data Example'!AB224="","",'GPA Calculator Data Example'!AB224)</f>
        <v/>
      </c>
      <c r="K224" s="171" t="str">
        <f>IF('GPA Calculator Data Example'!AC224="","",'GPA Calculator Data Example'!AC224)</f>
        <v/>
      </c>
      <c r="L224" s="179" t="str">
        <f>IF('GPA Calculator Data Example'!AE224="","",'GPA Calculator Data Example'!AE224)</f>
        <v/>
      </c>
      <c r="M224" s="180" t="str">
        <f>IF('GPA Calculator Data Example'!AN224="","",'GPA Calculator Data Example'!AN224)</f>
        <v/>
      </c>
      <c r="N224" s="180" t="str">
        <f>IF('GPA Calculator Data Example'!AO224="","",'GPA Calculator Data Example'!AO224)</f>
        <v/>
      </c>
      <c r="O224" s="180" t="str">
        <f>IF('GPA Calculator Data Example'!AP224="","",'GPA Calculator Data Example'!AP224)</f>
        <v/>
      </c>
      <c r="P224" s="181" t="str">
        <f>IF('GPA Calculator Data Example'!AR224="","",'GPA Calculator Data Example'!AR224)</f>
        <v/>
      </c>
      <c r="Q224" s="171" t="str">
        <f>IF('GPA Calculator Data Example'!BA224="","",'GPA Calculator Data Example'!BA224)</f>
        <v/>
      </c>
      <c r="R224" s="171" t="str">
        <f>IF('GPA Calculator Data Example'!BB224="","",'GPA Calculator Data Example'!BB224)</f>
        <v/>
      </c>
      <c r="S224" s="171" t="str">
        <f>IF('GPA Calculator Data Example'!BC224="","",'GPA Calculator Data Example'!BC224)</f>
        <v/>
      </c>
      <c r="T224" s="179" t="str">
        <f>IF('GPA Calculator Data Example'!BE224="","",'GPA Calculator Data Example'!BE224)</f>
        <v/>
      </c>
      <c r="U224" s="180" t="str">
        <f>IF('GPA Calculator Data Example'!BN224="","",'GPA Calculator Data Example'!BN224)</f>
        <v/>
      </c>
      <c r="V224" s="180" t="str">
        <f>IF('GPA Calculator Data Example'!BO224="","",'GPA Calculator Data Example'!BO224)</f>
        <v/>
      </c>
      <c r="W224" s="180" t="str">
        <f>IF('GPA Calculator Data Example'!BP224="","",'GPA Calculator Data Example'!BP224)</f>
        <v/>
      </c>
      <c r="X224" s="181" t="str">
        <f>IF('GPA Calculator Data Example'!BR224="","",'GPA Calculator Data Example'!BR224)</f>
        <v/>
      </c>
      <c r="Y224" s="171" t="str">
        <f>IF('GPA Calculator Data Example'!CA224="","",'GPA Calculator Data Example'!CA224)</f>
        <v/>
      </c>
      <c r="Z224" s="171" t="str">
        <f>IF('GPA Calculator Data Example'!CB224="","",'GPA Calculator Data Example'!CB224)</f>
        <v/>
      </c>
      <c r="AA224" s="171" t="str">
        <f>IF('GPA Calculator Data Example'!CC224="","",'GPA Calculator Data Example'!CC224)</f>
        <v/>
      </c>
      <c r="AB224" s="179" t="str">
        <f>IF('GPA Calculator Data Example'!CE224="","",'GPA Calculator Data Example'!CE224)</f>
        <v/>
      </c>
      <c r="AC224" s="180" t="str">
        <f>IF('GPA Calculator Data Example'!CN224="","",'GPA Calculator Data Example'!CN224)</f>
        <v/>
      </c>
      <c r="AD224" s="180" t="str">
        <f>IF('GPA Calculator Data Example'!CO224="","",'GPA Calculator Data Example'!CO224)</f>
        <v/>
      </c>
      <c r="AE224" s="180" t="str">
        <f>IF('GPA Calculator Data Example'!CP224="","",'GPA Calculator Data Example'!CP224)</f>
        <v/>
      </c>
      <c r="AF224" s="181" t="str">
        <f>IF('GPA Calculator Data Example'!CR224="","",'GPA Calculator Data Example'!CR224)</f>
        <v/>
      </c>
      <c r="AG224" s="171" t="str">
        <f>IF('GPA Calculator Data Example'!DA224="","",'GPA Calculator Data Example'!DA224)</f>
        <v/>
      </c>
      <c r="AH224" s="171" t="str">
        <f>IF('GPA Calculator Data Example'!DB224="","",'GPA Calculator Data Example'!DB224)</f>
        <v/>
      </c>
      <c r="AI224" s="171" t="str">
        <f>IF('GPA Calculator Data Example'!DC224="","",'GPA Calculator Data Example'!DC224)</f>
        <v/>
      </c>
    </row>
    <row r="225" spans="1:35" ht="14.25" customHeight="1" x14ac:dyDescent="0.3">
      <c r="A225" s="167" t="str">
        <f>IF('GPA Calculator Data Example'!A225="","",'GPA Calculator Data Example'!A225)</f>
        <v/>
      </c>
      <c r="B225" s="110" t="str">
        <f>IF('GPA Calculator Data Example'!B225="","",'GPA Calculator Data Example'!B225)</f>
        <v/>
      </c>
      <c r="C225" s="110" t="str">
        <f>IF('GPA Calculator Data Example'!C225="","",'GPA Calculator Data Example'!C225)</f>
        <v/>
      </c>
      <c r="D225" s="179" t="str">
        <f>IF('GPA Calculator Data Example'!E225="","",'GPA Calculator Data Example'!E225)</f>
        <v/>
      </c>
      <c r="E225" s="180" t="str">
        <f>IF('GPA Calculator Data Example'!N225="","",'GPA Calculator Data Example'!N225)</f>
        <v/>
      </c>
      <c r="F225" s="180" t="str">
        <f>IF('GPA Calculator Data Example'!O225="","",'GPA Calculator Data Example'!O225)</f>
        <v/>
      </c>
      <c r="G225" s="180" t="str">
        <f>IF('GPA Calculator Data Example'!P225="","",'GPA Calculator Data Example'!P225)</f>
        <v/>
      </c>
      <c r="H225" s="181" t="str">
        <f>IF('GPA Calculator Data Example'!R225="","",'GPA Calculator Data Example'!R225)</f>
        <v/>
      </c>
      <c r="I225" s="171" t="str">
        <f>IF('GPA Calculator Data Example'!AA225="","",'GPA Calculator Data Example'!AA225)</f>
        <v/>
      </c>
      <c r="J225" s="171" t="str">
        <f>IF('GPA Calculator Data Example'!AB225="","",'GPA Calculator Data Example'!AB225)</f>
        <v/>
      </c>
      <c r="K225" s="171" t="str">
        <f>IF('GPA Calculator Data Example'!AC225="","",'GPA Calculator Data Example'!AC225)</f>
        <v/>
      </c>
      <c r="L225" s="179" t="str">
        <f>IF('GPA Calculator Data Example'!AE225="","",'GPA Calculator Data Example'!AE225)</f>
        <v/>
      </c>
      <c r="M225" s="180" t="str">
        <f>IF('GPA Calculator Data Example'!AN225="","",'GPA Calculator Data Example'!AN225)</f>
        <v/>
      </c>
      <c r="N225" s="180" t="str">
        <f>IF('GPA Calculator Data Example'!AO225="","",'GPA Calculator Data Example'!AO225)</f>
        <v/>
      </c>
      <c r="O225" s="180" t="str">
        <f>IF('GPA Calculator Data Example'!AP225="","",'GPA Calculator Data Example'!AP225)</f>
        <v/>
      </c>
      <c r="P225" s="181" t="str">
        <f>IF('GPA Calculator Data Example'!AR225="","",'GPA Calculator Data Example'!AR225)</f>
        <v/>
      </c>
      <c r="Q225" s="171" t="str">
        <f>IF('GPA Calculator Data Example'!BA225="","",'GPA Calculator Data Example'!BA225)</f>
        <v/>
      </c>
      <c r="R225" s="171" t="str">
        <f>IF('GPA Calculator Data Example'!BB225="","",'GPA Calculator Data Example'!BB225)</f>
        <v/>
      </c>
      <c r="S225" s="171" t="str">
        <f>IF('GPA Calculator Data Example'!BC225="","",'GPA Calculator Data Example'!BC225)</f>
        <v/>
      </c>
      <c r="T225" s="179" t="str">
        <f>IF('GPA Calculator Data Example'!BE225="","",'GPA Calculator Data Example'!BE225)</f>
        <v/>
      </c>
      <c r="U225" s="180" t="str">
        <f>IF('GPA Calculator Data Example'!BN225="","",'GPA Calculator Data Example'!BN225)</f>
        <v/>
      </c>
      <c r="V225" s="180" t="str">
        <f>IF('GPA Calculator Data Example'!BO225="","",'GPA Calculator Data Example'!BO225)</f>
        <v/>
      </c>
      <c r="W225" s="180" t="str">
        <f>IF('GPA Calculator Data Example'!BP225="","",'GPA Calculator Data Example'!BP225)</f>
        <v/>
      </c>
      <c r="X225" s="181" t="str">
        <f>IF('GPA Calculator Data Example'!BR225="","",'GPA Calculator Data Example'!BR225)</f>
        <v/>
      </c>
      <c r="Y225" s="171" t="str">
        <f>IF('GPA Calculator Data Example'!CA225="","",'GPA Calculator Data Example'!CA225)</f>
        <v/>
      </c>
      <c r="Z225" s="171" t="str">
        <f>IF('GPA Calculator Data Example'!CB225="","",'GPA Calculator Data Example'!CB225)</f>
        <v/>
      </c>
      <c r="AA225" s="171" t="str">
        <f>IF('GPA Calculator Data Example'!CC225="","",'GPA Calculator Data Example'!CC225)</f>
        <v/>
      </c>
      <c r="AB225" s="179" t="str">
        <f>IF('GPA Calculator Data Example'!CE225="","",'GPA Calculator Data Example'!CE225)</f>
        <v/>
      </c>
      <c r="AC225" s="180" t="str">
        <f>IF('GPA Calculator Data Example'!CN225="","",'GPA Calculator Data Example'!CN225)</f>
        <v/>
      </c>
      <c r="AD225" s="180" t="str">
        <f>IF('GPA Calculator Data Example'!CO225="","",'GPA Calculator Data Example'!CO225)</f>
        <v/>
      </c>
      <c r="AE225" s="180" t="str">
        <f>IF('GPA Calculator Data Example'!CP225="","",'GPA Calculator Data Example'!CP225)</f>
        <v/>
      </c>
      <c r="AF225" s="181" t="str">
        <f>IF('GPA Calculator Data Example'!CR225="","",'GPA Calculator Data Example'!CR225)</f>
        <v/>
      </c>
      <c r="AG225" s="171" t="str">
        <f>IF('GPA Calculator Data Example'!DA225="","",'GPA Calculator Data Example'!DA225)</f>
        <v/>
      </c>
      <c r="AH225" s="171" t="str">
        <f>IF('GPA Calculator Data Example'!DB225="","",'GPA Calculator Data Example'!DB225)</f>
        <v/>
      </c>
      <c r="AI225" s="171" t="str">
        <f>IF('GPA Calculator Data Example'!DC225="","",'GPA Calculator Data Example'!DC225)</f>
        <v/>
      </c>
    </row>
    <row r="226" spans="1:35" ht="14.25" customHeight="1" x14ac:dyDescent="0.3">
      <c r="A226" s="167" t="str">
        <f>IF('GPA Calculator Data Example'!A226="","",'GPA Calculator Data Example'!A226)</f>
        <v/>
      </c>
      <c r="B226" s="110" t="str">
        <f>IF('GPA Calculator Data Example'!B226="","",'GPA Calculator Data Example'!B226)</f>
        <v/>
      </c>
      <c r="C226" s="110" t="str">
        <f>IF('GPA Calculator Data Example'!C226="","",'GPA Calculator Data Example'!C226)</f>
        <v/>
      </c>
      <c r="D226" s="179" t="str">
        <f>IF('GPA Calculator Data Example'!E226="","",'GPA Calculator Data Example'!E226)</f>
        <v/>
      </c>
      <c r="E226" s="180" t="str">
        <f>IF('GPA Calculator Data Example'!N226="","",'GPA Calculator Data Example'!N226)</f>
        <v/>
      </c>
      <c r="F226" s="180" t="str">
        <f>IF('GPA Calculator Data Example'!O226="","",'GPA Calculator Data Example'!O226)</f>
        <v/>
      </c>
      <c r="G226" s="180" t="str">
        <f>IF('GPA Calculator Data Example'!P226="","",'GPA Calculator Data Example'!P226)</f>
        <v/>
      </c>
      <c r="H226" s="181" t="str">
        <f>IF('GPA Calculator Data Example'!R226="","",'GPA Calculator Data Example'!R226)</f>
        <v/>
      </c>
      <c r="I226" s="171" t="str">
        <f>IF('GPA Calculator Data Example'!AA226="","",'GPA Calculator Data Example'!AA226)</f>
        <v/>
      </c>
      <c r="J226" s="171" t="str">
        <f>IF('GPA Calculator Data Example'!AB226="","",'GPA Calculator Data Example'!AB226)</f>
        <v/>
      </c>
      <c r="K226" s="171" t="str">
        <f>IF('GPA Calculator Data Example'!AC226="","",'GPA Calculator Data Example'!AC226)</f>
        <v/>
      </c>
      <c r="L226" s="179" t="str">
        <f>IF('GPA Calculator Data Example'!AE226="","",'GPA Calculator Data Example'!AE226)</f>
        <v/>
      </c>
      <c r="M226" s="180" t="str">
        <f>IF('GPA Calculator Data Example'!AN226="","",'GPA Calculator Data Example'!AN226)</f>
        <v/>
      </c>
      <c r="N226" s="180" t="str">
        <f>IF('GPA Calculator Data Example'!AO226="","",'GPA Calculator Data Example'!AO226)</f>
        <v/>
      </c>
      <c r="O226" s="180" t="str">
        <f>IF('GPA Calculator Data Example'!AP226="","",'GPA Calculator Data Example'!AP226)</f>
        <v/>
      </c>
      <c r="P226" s="181" t="str">
        <f>IF('GPA Calculator Data Example'!AR226="","",'GPA Calculator Data Example'!AR226)</f>
        <v/>
      </c>
      <c r="Q226" s="171" t="str">
        <f>IF('GPA Calculator Data Example'!BA226="","",'GPA Calculator Data Example'!BA226)</f>
        <v/>
      </c>
      <c r="R226" s="171" t="str">
        <f>IF('GPA Calculator Data Example'!BB226="","",'GPA Calculator Data Example'!BB226)</f>
        <v/>
      </c>
      <c r="S226" s="171" t="str">
        <f>IF('GPA Calculator Data Example'!BC226="","",'GPA Calculator Data Example'!BC226)</f>
        <v/>
      </c>
      <c r="T226" s="179" t="str">
        <f>IF('GPA Calculator Data Example'!BE226="","",'GPA Calculator Data Example'!BE226)</f>
        <v/>
      </c>
      <c r="U226" s="180" t="str">
        <f>IF('GPA Calculator Data Example'!BN226="","",'GPA Calculator Data Example'!BN226)</f>
        <v/>
      </c>
      <c r="V226" s="180" t="str">
        <f>IF('GPA Calculator Data Example'!BO226="","",'GPA Calculator Data Example'!BO226)</f>
        <v/>
      </c>
      <c r="W226" s="180" t="str">
        <f>IF('GPA Calculator Data Example'!BP226="","",'GPA Calculator Data Example'!BP226)</f>
        <v/>
      </c>
      <c r="X226" s="181" t="str">
        <f>IF('GPA Calculator Data Example'!BR226="","",'GPA Calculator Data Example'!BR226)</f>
        <v/>
      </c>
      <c r="Y226" s="171" t="str">
        <f>IF('GPA Calculator Data Example'!CA226="","",'GPA Calculator Data Example'!CA226)</f>
        <v/>
      </c>
      <c r="Z226" s="171" t="str">
        <f>IF('GPA Calculator Data Example'!CB226="","",'GPA Calculator Data Example'!CB226)</f>
        <v/>
      </c>
      <c r="AA226" s="171" t="str">
        <f>IF('GPA Calculator Data Example'!CC226="","",'GPA Calculator Data Example'!CC226)</f>
        <v/>
      </c>
      <c r="AB226" s="179" t="str">
        <f>IF('GPA Calculator Data Example'!CE226="","",'GPA Calculator Data Example'!CE226)</f>
        <v/>
      </c>
      <c r="AC226" s="180" t="str">
        <f>IF('GPA Calculator Data Example'!CN226="","",'GPA Calculator Data Example'!CN226)</f>
        <v/>
      </c>
      <c r="AD226" s="180" t="str">
        <f>IF('GPA Calculator Data Example'!CO226="","",'GPA Calculator Data Example'!CO226)</f>
        <v/>
      </c>
      <c r="AE226" s="180" t="str">
        <f>IF('GPA Calculator Data Example'!CP226="","",'GPA Calculator Data Example'!CP226)</f>
        <v/>
      </c>
      <c r="AF226" s="181" t="str">
        <f>IF('GPA Calculator Data Example'!CR226="","",'GPA Calculator Data Example'!CR226)</f>
        <v/>
      </c>
      <c r="AG226" s="171" t="str">
        <f>IF('GPA Calculator Data Example'!DA226="","",'GPA Calculator Data Example'!DA226)</f>
        <v/>
      </c>
      <c r="AH226" s="171" t="str">
        <f>IF('GPA Calculator Data Example'!DB226="","",'GPA Calculator Data Example'!DB226)</f>
        <v/>
      </c>
      <c r="AI226" s="171" t="str">
        <f>IF('GPA Calculator Data Example'!DC226="","",'GPA Calculator Data Example'!DC226)</f>
        <v/>
      </c>
    </row>
    <row r="227" spans="1:35" ht="14.25" customHeight="1" x14ac:dyDescent="0.3">
      <c r="A227" s="167" t="str">
        <f>IF('GPA Calculator Data Example'!A227="","",'GPA Calculator Data Example'!A227)</f>
        <v/>
      </c>
      <c r="B227" s="110" t="str">
        <f>IF('GPA Calculator Data Example'!B227="","",'GPA Calculator Data Example'!B227)</f>
        <v/>
      </c>
      <c r="C227" s="110" t="str">
        <f>IF('GPA Calculator Data Example'!C227="","",'GPA Calculator Data Example'!C227)</f>
        <v/>
      </c>
      <c r="D227" s="179" t="str">
        <f>IF('GPA Calculator Data Example'!E227="","",'GPA Calculator Data Example'!E227)</f>
        <v/>
      </c>
      <c r="E227" s="180" t="str">
        <f>IF('GPA Calculator Data Example'!N227="","",'GPA Calculator Data Example'!N227)</f>
        <v/>
      </c>
      <c r="F227" s="180" t="str">
        <f>IF('GPA Calculator Data Example'!O227="","",'GPA Calculator Data Example'!O227)</f>
        <v/>
      </c>
      <c r="G227" s="180" t="str">
        <f>IF('GPA Calculator Data Example'!P227="","",'GPA Calculator Data Example'!P227)</f>
        <v/>
      </c>
      <c r="H227" s="181" t="str">
        <f>IF('GPA Calculator Data Example'!R227="","",'GPA Calculator Data Example'!R227)</f>
        <v/>
      </c>
      <c r="I227" s="171" t="str">
        <f>IF('GPA Calculator Data Example'!AA227="","",'GPA Calculator Data Example'!AA227)</f>
        <v/>
      </c>
      <c r="J227" s="171" t="str">
        <f>IF('GPA Calculator Data Example'!AB227="","",'GPA Calculator Data Example'!AB227)</f>
        <v/>
      </c>
      <c r="K227" s="171" t="str">
        <f>IF('GPA Calculator Data Example'!AC227="","",'GPA Calculator Data Example'!AC227)</f>
        <v/>
      </c>
      <c r="L227" s="179" t="str">
        <f>IF('GPA Calculator Data Example'!AE227="","",'GPA Calculator Data Example'!AE227)</f>
        <v/>
      </c>
      <c r="M227" s="180" t="str">
        <f>IF('GPA Calculator Data Example'!AN227="","",'GPA Calculator Data Example'!AN227)</f>
        <v/>
      </c>
      <c r="N227" s="180" t="str">
        <f>IF('GPA Calculator Data Example'!AO227="","",'GPA Calculator Data Example'!AO227)</f>
        <v/>
      </c>
      <c r="O227" s="180" t="str">
        <f>IF('GPA Calculator Data Example'!AP227="","",'GPA Calculator Data Example'!AP227)</f>
        <v/>
      </c>
      <c r="P227" s="181" t="str">
        <f>IF('GPA Calculator Data Example'!AR227="","",'GPA Calculator Data Example'!AR227)</f>
        <v/>
      </c>
      <c r="Q227" s="171" t="str">
        <f>IF('GPA Calculator Data Example'!BA227="","",'GPA Calculator Data Example'!BA227)</f>
        <v/>
      </c>
      <c r="R227" s="171" t="str">
        <f>IF('GPA Calculator Data Example'!BB227="","",'GPA Calculator Data Example'!BB227)</f>
        <v/>
      </c>
      <c r="S227" s="171" t="str">
        <f>IF('GPA Calculator Data Example'!BC227="","",'GPA Calculator Data Example'!BC227)</f>
        <v/>
      </c>
      <c r="T227" s="179" t="str">
        <f>IF('GPA Calculator Data Example'!BE227="","",'GPA Calculator Data Example'!BE227)</f>
        <v/>
      </c>
      <c r="U227" s="180" t="str">
        <f>IF('GPA Calculator Data Example'!BN227="","",'GPA Calculator Data Example'!BN227)</f>
        <v/>
      </c>
      <c r="V227" s="180" t="str">
        <f>IF('GPA Calculator Data Example'!BO227="","",'GPA Calculator Data Example'!BO227)</f>
        <v/>
      </c>
      <c r="W227" s="180" t="str">
        <f>IF('GPA Calculator Data Example'!BP227="","",'GPA Calculator Data Example'!BP227)</f>
        <v/>
      </c>
      <c r="X227" s="181" t="str">
        <f>IF('GPA Calculator Data Example'!BR227="","",'GPA Calculator Data Example'!BR227)</f>
        <v/>
      </c>
      <c r="Y227" s="171" t="str">
        <f>IF('GPA Calculator Data Example'!CA227="","",'GPA Calculator Data Example'!CA227)</f>
        <v/>
      </c>
      <c r="Z227" s="171" t="str">
        <f>IF('GPA Calculator Data Example'!CB227="","",'GPA Calculator Data Example'!CB227)</f>
        <v/>
      </c>
      <c r="AA227" s="171" t="str">
        <f>IF('GPA Calculator Data Example'!CC227="","",'GPA Calculator Data Example'!CC227)</f>
        <v/>
      </c>
      <c r="AB227" s="179" t="str">
        <f>IF('GPA Calculator Data Example'!CE227="","",'GPA Calculator Data Example'!CE227)</f>
        <v/>
      </c>
      <c r="AC227" s="180" t="str">
        <f>IF('GPA Calculator Data Example'!CN227="","",'GPA Calculator Data Example'!CN227)</f>
        <v/>
      </c>
      <c r="AD227" s="180" t="str">
        <f>IF('GPA Calculator Data Example'!CO227="","",'GPA Calculator Data Example'!CO227)</f>
        <v/>
      </c>
      <c r="AE227" s="180" t="str">
        <f>IF('GPA Calculator Data Example'!CP227="","",'GPA Calculator Data Example'!CP227)</f>
        <v/>
      </c>
      <c r="AF227" s="181" t="str">
        <f>IF('GPA Calculator Data Example'!CR227="","",'GPA Calculator Data Example'!CR227)</f>
        <v/>
      </c>
      <c r="AG227" s="171" t="str">
        <f>IF('GPA Calculator Data Example'!DA227="","",'GPA Calculator Data Example'!DA227)</f>
        <v/>
      </c>
      <c r="AH227" s="171" t="str">
        <f>IF('GPA Calculator Data Example'!DB227="","",'GPA Calculator Data Example'!DB227)</f>
        <v/>
      </c>
      <c r="AI227" s="171" t="str">
        <f>IF('GPA Calculator Data Example'!DC227="","",'GPA Calculator Data Example'!DC227)</f>
        <v/>
      </c>
    </row>
    <row r="228" spans="1:35" ht="14.25" customHeight="1" x14ac:dyDescent="0.3">
      <c r="A228" s="167" t="str">
        <f>IF('GPA Calculator Data Example'!A228="","",'GPA Calculator Data Example'!A228)</f>
        <v/>
      </c>
      <c r="B228" s="110" t="str">
        <f>IF('GPA Calculator Data Example'!B228="","",'GPA Calculator Data Example'!B228)</f>
        <v/>
      </c>
      <c r="C228" s="110" t="str">
        <f>IF('GPA Calculator Data Example'!C228="","",'GPA Calculator Data Example'!C228)</f>
        <v/>
      </c>
      <c r="D228" s="179" t="str">
        <f>IF('GPA Calculator Data Example'!E228="","",'GPA Calculator Data Example'!E228)</f>
        <v/>
      </c>
      <c r="E228" s="180" t="str">
        <f>IF('GPA Calculator Data Example'!N228="","",'GPA Calculator Data Example'!N228)</f>
        <v/>
      </c>
      <c r="F228" s="180" t="str">
        <f>IF('GPA Calculator Data Example'!O228="","",'GPA Calculator Data Example'!O228)</f>
        <v/>
      </c>
      <c r="G228" s="180" t="str">
        <f>IF('GPA Calculator Data Example'!P228="","",'GPA Calculator Data Example'!P228)</f>
        <v/>
      </c>
      <c r="H228" s="181" t="str">
        <f>IF('GPA Calculator Data Example'!R228="","",'GPA Calculator Data Example'!R228)</f>
        <v/>
      </c>
      <c r="I228" s="171" t="str">
        <f>IF('GPA Calculator Data Example'!AA228="","",'GPA Calculator Data Example'!AA228)</f>
        <v/>
      </c>
      <c r="J228" s="171" t="str">
        <f>IF('GPA Calculator Data Example'!AB228="","",'GPA Calculator Data Example'!AB228)</f>
        <v/>
      </c>
      <c r="K228" s="171" t="str">
        <f>IF('GPA Calculator Data Example'!AC228="","",'GPA Calculator Data Example'!AC228)</f>
        <v/>
      </c>
      <c r="L228" s="179" t="str">
        <f>IF('GPA Calculator Data Example'!AE228="","",'GPA Calculator Data Example'!AE228)</f>
        <v/>
      </c>
      <c r="M228" s="180" t="str">
        <f>IF('GPA Calculator Data Example'!AN228="","",'GPA Calculator Data Example'!AN228)</f>
        <v/>
      </c>
      <c r="N228" s="180" t="str">
        <f>IF('GPA Calculator Data Example'!AO228="","",'GPA Calculator Data Example'!AO228)</f>
        <v/>
      </c>
      <c r="O228" s="180" t="str">
        <f>IF('GPA Calculator Data Example'!AP228="","",'GPA Calculator Data Example'!AP228)</f>
        <v/>
      </c>
      <c r="P228" s="181" t="str">
        <f>IF('GPA Calculator Data Example'!AR228="","",'GPA Calculator Data Example'!AR228)</f>
        <v/>
      </c>
      <c r="Q228" s="171" t="str">
        <f>IF('GPA Calculator Data Example'!BA228="","",'GPA Calculator Data Example'!BA228)</f>
        <v/>
      </c>
      <c r="R228" s="171" t="str">
        <f>IF('GPA Calculator Data Example'!BB228="","",'GPA Calculator Data Example'!BB228)</f>
        <v/>
      </c>
      <c r="S228" s="171" t="str">
        <f>IF('GPA Calculator Data Example'!BC228="","",'GPA Calculator Data Example'!BC228)</f>
        <v/>
      </c>
      <c r="T228" s="179" t="str">
        <f>IF('GPA Calculator Data Example'!BE228="","",'GPA Calculator Data Example'!BE228)</f>
        <v/>
      </c>
      <c r="U228" s="180" t="str">
        <f>IF('GPA Calculator Data Example'!BN228="","",'GPA Calculator Data Example'!BN228)</f>
        <v/>
      </c>
      <c r="V228" s="180" t="str">
        <f>IF('GPA Calculator Data Example'!BO228="","",'GPA Calculator Data Example'!BO228)</f>
        <v/>
      </c>
      <c r="W228" s="180" t="str">
        <f>IF('GPA Calculator Data Example'!BP228="","",'GPA Calculator Data Example'!BP228)</f>
        <v/>
      </c>
      <c r="X228" s="181" t="str">
        <f>IF('GPA Calculator Data Example'!BR228="","",'GPA Calculator Data Example'!BR228)</f>
        <v/>
      </c>
      <c r="Y228" s="171" t="str">
        <f>IF('GPA Calculator Data Example'!CA228="","",'GPA Calculator Data Example'!CA228)</f>
        <v/>
      </c>
      <c r="Z228" s="171" t="str">
        <f>IF('GPA Calculator Data Example'!CB228="","",'GPA Calculator Data Example'!CB228)</f>
        <v/>
      </c>
      <c r="AA228" s="171" t="str">
        <f>IF('GPA Calculator Data Example'!CC228="","",'GPA Calculator Data Example'!CC228)</f>
        <v/>
      </c>
      <c r="AB228" s="179" t="str">
        <f>IF('GPA Calculator Data Example'!CE228="","",'GPA Calculator Data Example'!CE228)</f>
        <v/>
      </c>
      <c r="AC228" s="180" t="str">
        <f>IF('GPA Calculator Data Example'!CN228="","",'GPA Calculator Data Example'!CN228)</f>
        <v/>
      </c>
      <c r="AD228" s="180" t="str">
        <f>IF('GPA Calculator Data Example'!CO228="","",'GPA Calculator Data Example'!CO228)</f>
        <v/>
      </c>
      <c r="AE228" s="180" t="str">
        <f>IF('GPA Calculator Data Example'!CP228="","",'GPA Calculator Data Example'!CP228)</f>
        <v/>
      </c>
      <c r="AF228" s="181" t="str">
        <f>IF('GPA Calculator Data Example'!CR228="","",'GPA Calculator Data Example'!CR228)</f>
        <v/>
      </c>
      <c r="AG228" s="171" t="str">
        <f>IF('GPA Calculator Data Example'!DA228="","",'GPA Calculator Data Example'!DA228)</f>
        <v/>
      </c>
      <c r="AH228" s="171" t="str">
        <f>IF('GPA Calculator Data Example'!DB228="","",'GPA Calculator Data Example'!DB228)</f>
        <v/>
      </c>
      <c r="AI228" s="171" t="str">
        <f>IF('GPA Calculator Data Example'!DC228="","",'GPA Calculator Data Example'!DC228)</f>
        <v/>
      </c>
    </row>
    <row r="229" spans="1:35" ht="14.25" customHeight="1" x14ac:dyDescent="0.3">
      <c r="A229" s="167" t="str">
        <f>IF('GPA Calculator Data Example'!A229="","",'GPA Calculator Data Example'!A229)</f>
        <v/>
      </c>
      <c r="B229" s="110" t="str">
        <f>IF('GPA Calculator Data Example'!B229="","",'GPA Calculator Data Example'!B229)</f>
        <v/>
      </c>
      <c r="C229" s="110" t="str">
        <f>IF('GPA Calculator Data Example'!C229="","",'GPA Calculator Data Example'!C229)</f>
        <v/>
      </c>
      <c r="D229" s="179" t="str">
        <f>IF('GPA Calculator Data Example'!E229="","",'GPA Calculator Data Example'!E229)</f>
        <v/>
      </c>
      <c r="E229" s="180" t="str">
        <f>IF('GPA Calculator Data Example'!N229="","",'GPA Calculator Data Example'!N229)</f>
        <v/>
      </c>
      <c r="F229" s="180" t="str">
        <f>IF('GPA Calculator Data Example'!O229="","",'GPA Calculator Data Example'!O229)</f>
        <v/>
      </c>
      <c r="G229" s="180" t="str">
        <f>IF('GPA Calculator Data Example'!P229="","",'GPA Calculator Data Example'!P229)</f>
        <v/>
      </c>
      <c r="H229" s="181" t="str">
        <f>IF('GPA Calculator Data Example'!R229="","",'GPA Calculator Data Example'!R229)</f>
        <v/>
      </c>
      <c r="I229" s="171" t="str">
        <f>IF('GPA Calculator Data Example'!AA229="","",'GPA Calculator Data Example'!AA229)</f>
        <v/>
      </c>
      <c r="J229" s="171" t="str">
        <f>IF('GPA Calculator Data Example'!AB229="","",'GPA Calculator Data Example'!AB229)</f>
        <v/>
      </c>
      <c r="K229" s="171" t="str">
        <f>IF('GPA Calculator Data Example'!AC229="","",'GPA Calculator Data Example'!AC229)</f>
        <v/>
      </c>
      <c r="L229" s="179" t="str">
        <f>IF('GPA Calculator Data Example'!AE229="","",'GPA Calculator Data Example'!AE229)</f>
        <v/>
      </c>
      <c r="M229" s="180" t="str">
        <f>IF('GPA Calculator Data Example'!AN229="","",'GPA Calculator Data Example'!AN229)</f>
        <v/>
      </c>
      <c r="N229" s="180" t="str">
        <f>IF('GPA Calculator Data Example'!AO229="","",'GPA Calculator Data Example'!AO229)</f>
        <v/>
      </c>
      <c r="O229" s="180" t="str">
        <f>IF('GPA Calculator Data Example'!AP229="","",'GPA Calculator Data Example'!AP229)</f>
        <v/>
      </c>
      <c r="P229" s="181" t="str">
        <f>IF('GPA Calculator Data Example'!AR229="","",'GPA Calculator Data Example'!AR229)</f>
        <v/>
      </c>
      <c r="Q229" s="171" t="str">
        <f>IF('GPA Calculator Data Example'!BA229="","",'GPA Calculator Data Example'!BA229)</f>
        <v/>
      </c>
      <c r="R229" s="171" t="str">
        <f>IF('GPA Calculator Data Example'!BB229="","",'GPA Calculator Data Example'!BB229)</f>
        <v/>
      </c>
      <c r="S229" s="171" t="str">
        <f>IF('GPA Calculator Data Example'!BC229="","",'GPA Calculator Data Example'!BC229)</f>
        <v/>
      </c>
      <c r="T229" s="179" t="str">
        <f>IF('GPA Calculator Data Example'!BE229="","",'GPA Calculator Data Example'!BE229)</f>
        <v/>
      </c>
      <c r="U229" s="180" t="str">
        <f>IF('GPA Calculator Data Example'!BN229="","",'GPA Calculator Data Example'!BN229)</f>
        <v/>
      </c>
      <c r="V229" s="180" t="str">
        <f>IF('GPA Calculator Data Example'!BO229="","",'GPA Calculator Data Example'!BO229)</f>
        <v/>
      </c>
      <c r="W229" s="180" t="str">
        <f>IF('GPA Calculator Data Example'!BP229="","",'GPA Calculator Data Example'!BP229)</f>
        <v/>
      </c>
      <c r="X229" s="181" t="str">
        <f>IF('GPA Calculator Data Example'!BR229="","",'GPA Calculator Data Example'!BR229)</f>
        <v/>
      </c>
      <c r="Y229" s="171" t="str">
        <f>IF('GPA Calculator Data Example'!CA229="","",'GPA Calculator Data Example'!CA229)</f>
        <v/>
      </c>
      <c r="Z229" s="171" t="str">
        <f>IF('GPA Calculator Data Example'!CB229="","",'GPA Calculator Data Example'!CB229)</f>
        <v/>
      </c>
      <c r="AA229" s="171" t="str">
        <f>IF('GPA Calculator Data Example'!CC229="","",'GPA Calculator Data Example'!CC229)</f>
        <v/>
      </c>
      <c r="AB229" s="179" t="str">
        <f>IF('GPA Calculator Data Example'!CE229="","",'GPA Calculator Data Example'!CE229)</f>
        <v/>
      </c>
      <c r="AC229" s="180" t="str">
        <f>IF('GPA Calculator Data Example'!CN229="","",'GPA Calculator Data Example'!CN229)</f>
        <v/>
      </c>
      <c r="AD229" s="180" t="str">
        <f>IF('GPA Calculator Data Example'!CO229="","",'GPA Calculator Data Example'!CO229)</f>
        <v/>
      </c>
      <c r="AE229" s="180" t="str">
        <f>IF('GPA Calculator Data Example'!CP229="","",'GPA Calculator Data Example'!CP229)</f>
        <v/>
      </c>
      <c r="AF229" s="181" t="str">
        <f>IF('GPA Calculator Data Example'!CR229="","",'GPA Calculator Data Example'!CR229)</f>
        <v/>
      </c>
      <c r="AG229" s="171" t="str">
        <f>IF('GPA Calculator Data Example'!DA229="","",'GPA Calculator Data Example'!DA229)</f>
        <v/>
      </c>
      <c r="AH229" s="171" t="str">
        <f>IF('GPA Calculator Data Example'!DB229="","",'GPA Calculator Data Example'!DB229)</f>
        <v/>
      </c>
      <c r="AI229" s="171" t="str">
        <f>IF('GPA Calculator Data Example'!DC229="","",'GPA Calculator Data Example'!DC229)</f>
        <v/>
      </c>
    </row>
    <row r="230" spans="1:35" ht="14.25" customHeight="1" x14ac:dyDescent="0.3">
      <c r="A230" s="167" t="str">
        <f>IF('GPA Calculator Data Example'!A230="","",'GPA Calculator Data Example'!A230)</f>
        <v/>
      </c>
      <c r="B230" s="110" t="str">
        <f>IF('GPA Calculator Data Example'!B230="","",'GPA Calculator Data Example'!B230)</f>
        <v/>
      </c>
      <c r="C230" s="110" t="str">
        <f>IF('GPA Calculator Data Example'!C230="","",'GPA Calculator Data Example'!C230)</f>
        <v/>
      </c>
      <c r="D230" s="179" t="str">
        <f>IF('GPA Calculator Data Example'!E230="","",'GPA Calculator Data Example'!E230)</f>
        <v/>
      </c>
      <c r="E230" s="180" t="str">
        <f>IF('GPA Calculator Data Example'!N230="","",'GPA Calculator Data Example'!N230)</f>
        <v/>
      </c>
      <c r="F230" s="180" t="str">
        <f>IF('GPA Calculator Data Example'!O230="","",'GPA Calculator Data Example'!O230)</f>
        <v/>
      </c>
      <c r="G230" s="180" t="str">
        <f>IF('GPA Calculator Data Example'!P230="","",'GPA Calculator Data Example'!P230)</f>
        <v/>
      </c>
      <c r="H230" s="181" t="str">
        <f>IF('GPA Calculator Data Example'!R230="","",'GPA Calculator Data Example'!R230)</f>
        <v/>
      </c>
      <c r="I230" s="171" t="str">
        <f>IF('GPA Calculator Data Example'!AA230="","",'GPA Calculator Data Example'!AA230)</f>
        <v/>
      </c>
      <c r="J230" s="171" t="str">
        <f>IF('GPA Calculator Data Example'!AB230="","",'GPA Calculator Data Example'!AB230)</f>
        <v/>
      </c>
      <c r="K230" s="171" t="str">
        <f>IF('GPA Calculator Data Example'!AC230="","",'GPA Calculator Data Example'!AC230)</f>
        <v/>
      </c>
      <c r="L230" s="179" t="str">
        <f>IF('GPA Calculator Data Example'!AE230="","",'GPA Calculator Data Example'!AE230)</f>
        <v/>
      </c>
      <c r="M230" s="180" t="str">
        <f>IF('GPA Calculator Data Example'!AN230="","",'GPA Calculator Data Example'!AN230)</f>
        <v/>
      </c>
      <c r="N230" s="180" t="str">
        <f>IF('GPA Calculator Data Example'!AO230="","",'GPA Calculator Data Example'!AO230)</f>
        <v/>
      </c>
      <c r="O230" s="180" t="str">
        <f>IF('GPA Calculator Data Example'!AP230="","",'GPA Calculator Data Example'!AP230)</f>
        <v/>
      </c>
      <c r="P230" s="181" t="str">
        <f>IF('GPA Calculator Data Example'!AR230="","",'GPA Calculator Data Example'!AR230)</f>
        <v/>
      </c>
      <c r="Q230" s="171" t="str">
        <f>IF('GPA Calculator Data Example'!BA230="","",'GPA Calculator Data Example'!BA230)</f>
        <v/>
      </c>
      <c r="R230" s="171" t="str">
        <f>IF('GPA Calculator Data Example'!BB230="","",'GPA Calculator Data Example'!BB230)</f>
        <v/>
      </c>
      <c r="S230" s="171" t="str">
        <f>IF('GPA Calculator Data Example'!BC230="","",'GPA Calculator Data Example'!BC230)</f>
        <v/>
      </c>
      <c r="T230" s="179" t="str">
        <f>IF('GPA Calculator Data Example'!BE230="","",'GPA Calculator Data Example'!BE230)</f>
        <v/>
      </c>
      <c r="U230" s="180" t="str">
        <f>IF('GPA Calculator Data Example'!BN230="","",'GPA Calculator Data Example'!BN230)</f>
        <v/>
      </c>
      <c r="V230" s="180" t="str">
        <f>IF('GPA Calculator Data Example'!BO230="","",'GPA Calculator Data Example'!BO230)</f>
        <v/>
      </c>
      <c r="W230" s="180" t="str">
        <f>IF('GPA Calculator Data Example'!BP230="","",'GPA Calculator Data Example'!BP230)</f>
        <v/>
      </c>
      <c r="X230" s="181" t="str">
        <f>IF('GPA Calculator Data Example'!BR230="","",'GPA Calculator Data Example'!BR230)</f>
        <v/>
      </c>
      <c r="Y230" s="171" t="str">
        <f>IF('GPA Calculator Data Example'!CA230="","",'GPA Calculator Data Example'!CA230)</f>
        <v/>
      </c>
      <c r="Z230" s="171" t="str">
        <f>IF('GPA Calculator Data Example'!CB230="","",'GPA Calculator Data Example'!CB230)</f>
        <v/>
      </c>
      <c r="AA230" s="171" t="str">
        <f>IF('GPA Calculator Data Example'!CC230="","",'GPA Calculator Data Example'!CC230)</f>
        <v/>
      </c>
      <c r="AB230" s="179" t="str">
        <f>IF('GPA Calculator Data Example'!CE230="","",'GPA Calculator Data Example'!CE230)</f>
        <v/>
      </c>
      <c r="AC230" s="180" t="str">
        <f>IF('GPA Calculator Data Example'!CN230="","",'GPA Calculator Data Example'!CN230)</f>
        <v/>
      </c>
      <c r="AD230" s="180" t="str">
        <f>IF('GPA Calculator Data Example'!CO230="","",'GPA Calculator Data Example'!CO230)</f>
        <v/>
      </c>
      <c r="AE230" s="180" t="str">
        <f>IF('GPA Calculator Data Example'!CP230="","",'GPA Calculator Data Example'!CP230)</f>
        <v/>
      </c>
      <c r="AF230" s="181" t="str">
        <f>IF('GPA Calculator Data Example'!CR230="","",'GPA Calculator Data Example'!CR230)</f>
        <v/>
      </c>
      <c r="AG230" s="171" t="str">
        <f>IF('GPA Calculator Data Example'!DA230="","",'GPA Calculator Data Example'!DA230)</f>
        <v/>
      </c>
      <c r="AH230" s="171" t="str">
        <f>IF('GPA Calculator Data Example'!DB230="","",'GPA Calculator Data Example'!DB230)</f>
        <v/>
      </c>
      <c r="AI230" s="171" t="str">
        <f>IF('GPA Calculator Data Example'!DC230="","",'GPA Calculator Data Example'!DC230)</f>
        <v/>
      </c>
    </row>
    <row r="231" spans="1:35" ht="14.25" customHeight="1" x14ac:dyDescent="0.3">
      <c r="A231" s="167" t="str">
        <f>IF('GPA Calculator Data Example'!A231="","",'GPA Calculator Data Example'!A231)</f>
        <v/>
      </c>
      <c r="B231" s="110" t="str">
        <f>IF('GPA Calculator Data Example'!B231="","",'GPA Calculator Data Example'!B231)</f>
        <v/>
      </c>
      <c r="C231" s="110" t="str">
        <f>IF('GPA Calculator Data Example'!C231="","",'GPA Calculator Data Example'!C231)</f>
        <v/>
      </c>
      <c r="D231" s="179" t="str">
        <f>IF('GPA Calculator Data Example'!E231="","",'GPA Calculator Data Example'!E231)</f>
        <v/>
      </c>
      <c r="E231" s="180" t="str">
        <f>IF('GPA Calculator Data Example'!N231="","",'GPA Calculator Data Example'!N231)</f>
        <v/>
      </c>
      <c r="F231" s="180" t="str">
        <f>IF('GPA Calculator Data Example'!O231="","",'GPA Calculator Data Example'!O231)</f>
        <v/>
      </c>
      <c r="G231" s="180" t="str">
        <f>IF('GPA Calculator Data Example'!P231="","",'GPA Calculator Data Example'!P231)</f>
        <v/>
      </c>
      <c r="H231" s="181" t="str">
        <f>IF('GPA Calculator Data Example'!R231="","",'GPA Calculator Data Example'!R231)</f>
        <v/>
      </c>
      <c r="I231" s="171" t="str">
        <f>IF('GPA Calculator Data Example'!AA231="","",'GPA Calculator Data Example'!AA231)</f>
        <v/>
      </c>
      <c r="J231" s="171" t="str">
        <f>IF('GPA Calculator Data Example'!AB231="","",'GPA Calculator Data Example'!AB231)</f>
        <v/>
      </c>
      <c r="K231" s="171" t="str">
        <f>IF('GPA Calculator Data Example'!AC231="","",'GPA Calculator Data Example'!AC231)</f>
        <v/>
      </c>
      <c r="L231" s="179" t="str">
        <f>IF('GPA Calculator Data Example'!AE231="","",'GPA Calculator Data Example'!AE231)</f>
        <v/>
      </c>
      <c r="M231" s="180" t="str">
        <f>IF('GPA Calculator Data Example'!AN231="","",'GPA Calculator Data Example'!AN231)</f>
        <v/>
      </c>
      <c r="N231" s="180" t="str">
        <f>IF('GPA Calculator Data Example'!AO231="","",'GPA Calculator Data Example'!AO231)</f>
        <v/>
      </c>
      <c r="O231" s="180" t="str">
        <f>IF('GPA Calculator Data Example'!AP231="","",'GPA Calculator Data Example'!AP231)</f>
        <v/>
      </c>
      <c r="P231" s="181" t="str">
        <f>IF('GPA Calculator Data Example'!AR231="","",'GPA Calculator Data Example'!AR231)</f>
        <v/>
      </c>
      <c r="Q231" s="171" t="str">
        <f>IF('GPA Calculator Data Example'!BA231="","",'GPA Calculator Data Example'!BA231)</f>
        <v/>
      </c>
      <c r="R231" s="171" t="str">
        <f>IF('GPA Calculator Data Example'!BB231="","",'GPA Calculator Data Example'!BB231)</f>
        <v/>
      </c>
      <c r="S231" s="171" t="str">
        <f>IF('GPA Calculator Data Example'!BC231="","",'GPA Calculator Data Example'!BC231)</f>
        <v/>
      </c>
      <c r="T231" s="179" t="str">
        <f>IF('GPA Calculator Data Example'!BE231="","",'GPA Calculator Data Example'!BE231)</f>
        <v/>
      </c>
      <c r="U231" s="180" t="str">
        <f>IF('GPA Calculator Data Example'!BN231="","",'GPA Calculator Data Example'!BN231)</f>
        <v/>
      </c>
      <c r="V231" s="180" t="str">
        <f>IF('GPA Calculator Data Example'!BO231="","",'GPA Calculator Data Example'!BO231)</f>
        <v/>
      </c>
      <c r="W231" s="180" t="str">
        <f>IF('GPA Calculator Data Example'!BP231="","",'GPA Calculator Data Example'!BP231)</f>
        <v/>
      </c>
      <c r="X231" s="181" t="str">
        <f>IF('GPA Calculator Data Example'!BR231="","",'GPA Calculator Data Example'!BR231)</f>
        <v/>
      </c>
      <c r="Y231" s="171" t="str">
        <f>IF('GPA Calculator Data Example'!CA231="","",'GPA Calculator Data Example'!CA231)</f>
        <v/>
      </c>
      <c r="Z231" s="171" t="str">
        <f>IF('GPA Calculator Data Example'!CB231="","",'GPA Calculator Data Example'!CB231)</f>
        <v/>
      </c>
      <c r="AA231" s="171" t="str">
        <f>IF('GPA Calculator Data Example'!CC231="","",'GPA Calculator Data Example'!CC231)</f>
        <v/>
      </c>
      <c r="AB231" s="179" t="str">
        <f>IF('GPA Calculator Data Example'!CE231="","",'GPA Calculator Data Example'!CE231)</f>
        <v/>
      </c>
      <c r="AC231" s="180" t="str">
        <f>IF('GPA Calculator Data Example'!CN231="","",'GPA Calculator Data Example'!CN231)</f>
        <v/>
      </c>
      <c r="AD231" s="180" t="str">
        <f>IF('GPA Calculator Data Example'!CO231="","",'GPA Calculator Data Example'!CO231)</f>
        <v/>
      </c>
      <c r="AE231" s="180" t="str">
        <f>IF('GPA Calculator Data Example'!CP231="","",'GPA Calculator Data Example'!CP231)</f>
        <v/>
      </c>
      <c r="AF231" s="181" t="str">
        <f>IF('GPA Calculator Data Example'!CR231="","",'GPA Calculator Data Example'!CR231)</f>
        <v/>
      </c>
      <c r="AG231" s="171" t="str">
        <f>IF('GPA Calculator Data Example'!DA231="","",'GPA Calculator Data Example'!DA231)</f>
        <v/>
      </c>
      <c r="AH231" s="171" t="str">
        <f>IF('GPA Calculator Data Example'!DB231="","",'GPA Calculator Data Example'!DB231)</f>
        <v/>
      </c>
      <c r="AI231" s="171" t="str">
        <f>IF('GPA Calculator Data Example'!DC231="","",'GPA Calculator Data Example'!DC231)</f>
        <v/>
      </c>
    </row>
    <row r="232" spans="1:35" ht="14.25" customHeight="1" x14ac:dyDescent="0.3">
      <c r="A232" s="167" t="str">
        <f>IF('GPA Calculator Data Example'!A232="","",'GPA Calculator Data Example'!A232)</f>
        <v/>
      </c>
      <c r="B232" s="110" t="str">
        <f>IF('GPA Calculator Data Example'!B232="","",'GPA Calculator Data Example'!B232)</f>
        <v/>
      </c>
      <c r="C232" s="110" t="str">
        <f>IF('GPA Calculator Data Example'!C232="","",'GPA Calculator Data Example'!C232)</f>
        <v/>
      </c>
      <c r="D232" s="179" t="str">
        <f>IF('GPA Calculator Data Example'!E232="","",'GPA Calculator Data Example'!E232)</f>
        <v/>
      </c>
      <c r="E232" s="180" t="str">
        <f>IF('GPA Calculator Data Example'!N232="","",'GPA Calculator Data Example'!N232)</f>
        <v/>
      </c>
      <c r="F232" s="180" t="str">
        <f>IF('GPA Calculator Data Example'!O232="","",'GPA Calculator Data Example'!O232)</f>
        <v/>
      </c>
      <c r="G232" s="180" t="str">
        <f>IF('GPA Calculator Data Example'!P232="","",'GPA Calculator Data Example'!P232)</f>
        <v/>
      </c>
      <c r="H232" s="181" t="str">
        <f>IF('GPA Calculator Data Example'!R232="","",'GPA Calculator Data Example'!R232)</f>
        <v/>
      </c>
      <c r="I232" s="171" t="str">
        <f>IF('GPA Calculator Data Example'!AA232="","",'GPA Calculator Data Example'!AA232)</f>
        <v/>
      </c>
      <c r="J232" s="171" t="str">
        <f>IF('GPA Calculator Data Example'!AB232="","",'GPA Calculator Data Example'!AB232)</f>
        <v/>
      </c>
      <c r="K232" s="171" t="str">
        <f>IF('GPA Calculator Data Example'!AC232="","",'GPA Calculator Data Example'!AC232)</f>
        <v/>
      </c>
      <c r="L232" s="179" t="str">
        <f>IF('GPA Calculator Data Example'!AE232="","",'GPA Calculator Data Example'!AE232)</f>
        <v/>
      </c>
      <c r="M232" s="180" t="str">
        <f>IF('GPA Calculator Data Example'!AN232="","",'GPA Calculator Data Example'!AN232)</f>
        <v/>
      </c>
      <c r="N232" s="180" t="str">
        <f>IF('GPA Calculator Data Example'!AO232="","",'GPA Calculator Data Example'!AO232)</f>
        <v/>
      </c>
      <c r="O232" s="180" t="str">
        <f>IF('GPA Calculator Data Example'!AP232="","",'GPA Calculator Data Example'!AP232)</f>
        <v/>
      </c>
      <c r="P232" s="181" t="str">
        <f>IF('GPA Calculator Data Example'!AR232="","",'GPA Calculator Data Example'!AR232)</f>
        <v/>
      </c>
      <c r="Q232" s="171" t="str">
        <f>IF('GPA Calculator Data Example'!BA232="","",'GPA Calculator Data Example'!BA232)</f>
        <v/>
      </c>
      <c r="R232" s="171" t="str">
        <f>IF('GPA Calculator Data Example'!BB232="","",'GPA Calculator Data Example'!BB232)</f>
        <v/>
      </c>
      <c r="S232" s="171" t="str">
        <f>IF('GPA Calculator Data Example'!BC232="","",'GPA Calculator Data Example'!BC232)</f>
        <v/>
      </c>
      <c r="T232" s="179" t="str">
        <f>IF('GPA Calculator Data Example'!BE232="","",'GPA Calculator Data Example'!BE232)</f>
        <v/>
      </c>
      <c r="U232" s="180" t="str">
        <f>IF('GPA Calculator Data Example'!BN232="","",'GPA Calculator Data Example'!BN232)</f>
        <v/>
      </c>
      <c r="V232" s="180" t="str">
        <f>IF('GPA Calculator Data Example'!BO232="","",'GPA Calculator Data Example'!BO232)</f>
        <v/>
      </c>
      <c r="W232" s="180" t="str">
        <f>IF('GPA Calculator Data Example'!BP232="","",'GPA Calculator Data Example'!BP232)</f>
        <v/>
      </c>
      <c r="X232" s="181" t="str">
        <f>IF('GPA Calculator Data Example'!BR232="","",'GPA Calculator Data Example'!BR232)</f>
        <v/>
      </c>
      <c r="Y232" s="171" t="str">
        <f>IF('GPA Calculator Data Example'!CA232="","",'GPA Calculator Data Example'!CA232)</f>
        <v/>
      </c>
      <c r="Z232" s="171" t="str">
        <f>IF('GPA Calculator Data Example'!CB232="","",'GPA Calculator Data Example'!CB232)</f>
        <v/>
      </c>
      <c r="AA232" s="171" t="str">
        <f>IF('GPA Calculator Data Example'!CC232="","",'GPA Calculator Data Example'!CC232)</f>
        <v/>
      </c>
      <c r="AB232" s="179" t="str">
        <f>IF('GPA Calculator Data Example'!CE232="","",'GPA Calculator Data Example'!CE232)</f>
        <v/>
      </c>
      <c r="AC232" s="180" t="str">
        <f>IF('GPA Calculator Data Example'!CN232="","",'GPA Calculator Data Example'!CN232)</f>
        <v/>
      </c>
      <c r="AD232" s="180" t="str">
        <f>IF('GPA Calculator Data Example'!CO232="","",'GPA Calculator Data Example'!CO232)</f>
        <v/>
      </c>
      <c r="AE232" s="180" t="str">
        <f>IF('GPA Calculator Data Example'!CP232="","",'GPA Calculator Data Example'!CP232)</f>
        <v/>
      </c>
      <c r="AF232" s="181" t="str">
        <f>IF('GPA Calculator Data Example'!CR232="","",'GPA Calculator Data Example'!CR232)</f>
        <v/>
      </c>
      <c r="AG232" s="171" t="str">
        <f>IF('GPA Calculator Data Example'!DA232="","",'GPA Calculator Data Example'!DA232)</f>
        <v/>
      </c>
      <c r="AH232" s="171" t="str">
        <f>IF('GPA Calculator Data Example'!DB232="","",'GPA Calculator Data Example'!DB232)</f>
        <v/>
      </c>
      <c r="AI232" s="171" t="str">
        <f>IF('GPA Calculator Data Example'!DC232="","",'GPA Calculator Data Example'!DC232)</f>
        <v/>
      </c>
    </row>
    <row r="233" spans="1:35" ht="14.25" customHeight="1" x14ac:dyDescent="0.3">
      <c r="A233" s="167" t="str">
        <f>IF('GPA Calculator Data Example'!A233="","",'GPA Calculator Data Example'!A233)</f>
        <v/>
      </c>
      <c r="B233" s="110" t="str">
        <f>IF('GPA Calculator Data Example'!B233="","",'GPA Calculator Data Example'!B233)</f>
        <v/>
      </c>
      <c r="C233" s="110" t="str">
        <f>IF('GPA Calculator Data Example'!C233="","",'GPA Calculator Data Example'!C233)</f>
        <v/>
      </c>
      <c r="D233" s="179" t="str">
        <f>IF('GPA Calculator Data Example'!E233="","",'GPA Calculator Data Example'!E233)</f>
        <v/>
      </c>
      <c r="E233" s="180" t="str">
        <f>IF('GPA Calculator Data Example'!N233="","",'GPA Calculator Data Example'!N233)</f>
        <v/>
      </c>
      <c r="F233" s="180" t="str">
        <f>IF('GPA Calculator Data Example'!O233="","",'GPA Calculator Data Example'!O233)</f>
        <v/>
      </c>
      <c r="G233" s="180" t="str">
        <f>IF('GPA Calculator Data Example'!P233="","",'GPA Calculator Data Example'!P233)</f>
        <v/>
      </c>
      <c r="H233" s="181" t="str">
        <f>IF('GPA Calculator Data Example'!R233="","",'GPA Calculator Data Example'!R233)</f>
        <v/>
      </c>
      <c r="I233" s="171" t="str">
        <f>IF('GPA Calculator Data Example'!AA233="","",'GPA Calculator Data Example'!AA233)</f>
        <v/>
      </c>
      <c r="J233" s="171" t="str">
        <f>IF('GPA Calculator Data Example'!AB233="","",'GPA Calculator Data Example'!AB233)</f>
        <v/>
      </c>
      <c r="K233" s="171" t="str">
        <f>IF('GPA Calculator Data Example'!AC233="","",'GPA Calculator Data Example'!AC233)</f>
        <v/>
      </c>
      <c r="L233" s="179" t="str">
        <f>IF('GPA Calculator Data Example'!AE233="","",'GPA Calculator Data Example'!AE233)</f>
        <v/>
      </c>
      <c r="M233" s="180" t="str">
        <f>IF('GPA Calculator Data Example'!AN233="","",'GPA Calculator Data Example'!AN233)</f>
        <v/>
      </c>
      <c r="N233" s="180" t="str">
        <f>IF('GPA Calculator Data Example'!AO233="","",'GPA Calculator Data Example'!AO233)</f>
        <v/>
      </c>
      <c r="O233" s="180" t="str">
        <f>IF('GPA Calculator Data Example'!AP233="","",'GPA Calculator Data Example'!AP233)</f>
        <v/>
      </c>
      <c r="P233" s="181" t="str">
        <f>IF('GPA Calculator Data Example'!AR233="","",'GPA Calculator Data Example'!AR233)</f>
        <v/>
      </c>
      <c r="Q233" s="171" t="str">
        <f>IF('GPA Calculator Data Example'!BA233="","",'GPA Calculator Data Example'!BA233)</f>
        <v/>
      </c>
      <c r="R233" s="171" t="str">
        <f>IF('GPA Calculator Data Example'!BB233="","",'GPA Calculator Data Example'!BB233)</f>
        <v/>
      </c>
      <c r="S233" s="171" t="str">
        <f>IF('GPA Calculator Data Example'!BC233="","",'GPA Calculator Data Example'!BC233)</f>
        <v/>
      </c>
      <c r="T233" s="179" t="str">
        <f>IF('GPA Calculator Data Example'!BE233="","",'GPA Calculator Data Example'!BE233)</f>
        <v/>
      </c>
      <c r="U233" s="180" t="str">
        <f>IF('GPA Calculator Data Example'!BN233="","",'GPA Calculator Data Example'!BN233)</f>
        <v/>
      </c>
      <c r="V233" s="180" t="str">
        <f>IF('GPA Calculator Data Example'!BO233="","",'GPA Calculator Data Example'!BO233)</f>
        <v/>
      </c>
      <c r="W233" s="180" t="str">
        <f>IF('GPA Calculator Data Example'!BP233="","",'GPA Calculator Data Example'!BP233)</f>
        <v/>
      </c>
      <c r="X233" s="181" t="str">
        <f>IF('GPA Calculator Data Example'!BR233="","",'GPA Calculator Data Example'!BR233)</f>
        <v/>
      </c>
      <c r="Y233" s="171" t="str">
        <f>IF('GPA Calculator Data Example'!CA233="","",'GPA Calculator Data Example'!CA233)</f>
        <v/>
      </c>
      <c r="Z233" s="171" t="str">
        <f>IF('GPA Calculator Data Example'!CB233="","",'GPA Calculator Data Example'!CB233)</f>
        <v/>
      </c>
      <c r="AA233" s="171" t="str">
        <f>IF('GPA Calculator Data Example'!CC233="","",'GPA Calculator Data Example'!CC233)</f>
        <v/>
      </c>
      <c r="AB233" s="179" t="str">
        <f>IF('GPA Calculator Data Example'!CE233="","",'GPA Calculator Data Example'!CE233)</f>
        <v/>
      </c>
      <c r="AC233" s="180" t="str">
        <f>IF('GPA Calculator Data Example'!CN233="","",'GPA Calculator Data Example'!CN233)</f>
        <v/>
      </c>
      <c r="AD233" s="180" t="str">
        <f>IF('GPA Calculator Data Example'!CO233="","",'GPA Calculator Data Example'!CO233)</f>
        <v/>
      </c>
      <c r="AE233" s="180" t="str">
        <f>IF('GPA Calculator Data Example'!CP233="","",'GPA Calculator Data Example'!CP233)</f>
        <v/>
      </c>
      <c r="AF233" s="181" t="str">
        <f>IF('GPA Calculator Data Example'!CR233="","",'GPA Calculator Data Example'!CR233)</f>
        <v/>
      </c>
      <c r="AG233" s="171" t="str">
        <f>IF('GPA Calculator Data Example'!DA233="","",'GPA Calculator Data Example'!DA233)</f>
        <v/>
      </c>
      <c r="AH233" s="171" t="str">
        <f>IF('GPA Calculator Data Example'!DB233="","",'GPA Calculator Data Example'!DB233)</f>
        <v/>
      </c>
      <c r="AI233" s="171" t="str">
        <f>IF('GPA Calculator Data Example'!DC233="","",'GPA Calculator Data Example'!DC233)</f>
        <v/>
      </c>
    </row>
    <row r="234" spans="1:35" ht="14.25" customHeight="1" x14ac:dyDescent="0.3">
      <c r="A234" s="167" t="str">
        <f>IF('GPA Calculator Data Example'!A234="","",'GPA Calculator Data Example'!A234)</f>
        <v/>
      </c>
      <c r="B234" s="110" t="str">
        <f>IF('GPA Calculator Data Example'!B234="","",'GPA Calculator Data Example'!B234)</f>
        <v/>
      </c>
      <c r="C234" s="110" t="str">
        <f>IF('GPA Calculator Data Example'!C234="","",'GPA Calculator Data Example'!C234)</f>
        <v/>
      </c>
      <c r="D234" s="179" t="str">
        <f>IF('GPA Calculator Data Example'!E234="","",'GPA Calculator Data Example'!E234)</f>
        <v/>
      </c>
      <c r="E234" s="180" t="str">
        <f>IF('GPA Calculator Data Example'!N234="","",'GPA Calculator Data Example'!N234)</f>
        <v/>
      </c>
      <c r="F234" s="180" t="str">
        <f>IF('GPA Calculator Data Example'!O234="","",'GPA Calculator Data Example'!O234)</f>
        <v/>
      </c>
      <c r="G234" s="180" t="str">
        <f>IF('GPA Calculator Data Example'!P234="","",'GPA Calculator Data Example'!P234)</f>
        <v/>
      </c>
      <c r="H234" s="181" t="str">
        <f>IF('GPA Calculator Data Example'!R234="","",'GPA Calculator Data Example'!R234)</f>
        <v/>
      </c>
      <c r="I234" s="171" t="str">
        <f>IF('GPA Calculator Data Example'!AA234="","",'GPA Calculator Data Example'!AA234)</f>
        <v/>
      </c>
      <c r="J234" s="171" t="str">
        <f>IF('GPA Calculator Data Example'!AB234="","",'GPA Calculator Data Example'!AB234)</f>
        <v/>
      </c>
      <c r="K234" s="171" t="str">
        <f>IF('GPA Calculator Data Example'!AC234="","",'GPA Calculator Data Example'!AC234)</f>
        <v/>
      </c>
      <c r="L234" s="179" t="str">
        <f>IF('GPA Calculator Data Example'!AE234="","",'GPA Calculator Data Example'!AE234)</f>
        <v/>
      </c>
      <c r="M234" s="180" t="str">
        <f>IF('GPA Calculator Data Example'!AN234="","",'GPA Calculator Data Example'!AN234)</f>
        <v/>
      </c>
      <c r="N234" s="180" t="str">
        <f>IF('GPA Calculator Data Example'!AO234="","",'GPA Calculator Data Example'!AO234)</f>
        <v/>
      </c>
      <c r="O234" s="180" t="str">
        <f>IF('GPA Calculator Data Example'!AP234="","",'GPA Calculator Data Example'!AP234)</f>
        <v/>
      </c>
      <c r="P234" s="181" t="str">
        <f>IF('GPA Calculator Data Example'!AR234="","",'GPA Calculator Data Example'!AR234)</f>
        <v/>
      </c>
      <c r="Q234" s="171" t="str">
        <f>IF('GPA Calculator Data Example'!BA234="","",'GPA Calculator Data Example'!BA234)</f>
        <v/>
      </c>
      <c r="R234" s="171" t="str">
        <f>IF('GPA Calculator Data Example'!BB234="","",'GPA Calculator Data Example'!BB234)</f>
        <v/>
      </c>
      <c r="S234" s="171" t="str">
        <f>IF('GPA Calculator Data Example'!BC234="","",'GPA Calculator Data Example'!BC234)</f>
        <v/>
      </c>
      <c r="T234" s="179" t="str">
        <f>IF('GPA Calculator Data Example'!BE234="","",'GPA Calculator Data Example'!BE234)</f>
        <v/>
      </c>
      <c r="U234" s="180" t="str">
        <f>IF('GPA Calculator Data Example'!BN234="","",'GPA Calculator Data Example'!BN234)</f>
        <v/>
      </c>
      <c r="V234" s="180" t="str">
        <f>IF('GPA Calculator Data Example'!BO234="","",'GPA Calculator Data Example'!BO234)</f>
        <v/>
      </c>
      <c r="W234" s="180" t="str">
        <f>IF('GPA Calculator Data Example'!BP234="","",'GPA Calculator Data Example'!BP234)</f>
        <v/>
      </c>
      <c r="X234" s="181" t="str">
        <f>IF('GPA Calculator Data Example'!BR234="","",'GPA Calculator Data Example'!BR234)</f>
        <v/>
      </c>
      <c r="Y234" s="171" t="str">
        <f>IF('GPA Calculator Data Example'!CA234="","",'GPA Calculator Data Example'!CA234)</f>
        <v/>
      </c>
      <c r="Z234" s="171" t="str">
        <f>IF('GPA Calculator Data Example'!CB234="","",'GPA Calculator Data Example'!CB234)</f>
        <v/>
      </c>
      <c r="AA234" s="171" t="str">
        <f>IF('GPA Calculator Data Example'!CC234="","",'GPA Calculator Data Example'!CC234)</f>
        <v/>
      </c>
      <c r="AB234" s="179" t="str">
        <f>IF('GPA Calculator Data Example'!CE234="","",'GPA Calculator Data Example'!CE234)</f>
        <v/>
      </c>
      <c r="AC234" s="180" t="str">
        <f>IF('GPA Calculator Data Example'!CN234="","",'GPA Calculator Data Example'!CN234)</f>
        <v/>
      </c>
      <c r="AD234" s="180" t="str">
        <f>IF('GPA Calculator Data Example'!CO234="","",'GPA Calculator Data Example'!CO234)</f>
        <v/>
      </c>
      <c r="AE234" s="180" t="str">
        <f>IF('GPA Calculator Data Example'!CP234="","",'GPA Calculator Data Example'!CP234)</f>
        <v/>
      </c>
      <c r="AF234" s="181" t="str">
        <f>IF('GPA Calculator Data Example'!CR234="","",'GPA Calculator Data Example'!CR234)</f>
        <v/>
      </c>
      <c r="AG234" s="171" t="str">
        <f>IF('GPA Calculator Data Example'!DA234="","",'GPA Calculator Data Example'!DA234)</f>
        <v/>
      </c>
      <c r="AH234" s="171" t="str">
        <f>IF('GPA Calculator Data Example'!DB234="","",'GPA Calculator Data Example'!DB234)</f>
        <v/>
      </c>
      <c r="AI234" s="171" t="str">
        <f>IF('GPA Calculator Data Example'!DC234="","",'GPA Calculator Data Example'!DC234)</f>
        <v/>
      </c>
    </row>
    <row r="235" spans="1:35" ht="14.25" customHeight="1" x14ac:dyDescent="0.3">
      <c r="A235" s="167" t="str">
        <f>IF('GPA Calculator Data Example'!A235="","",'GPA Calculator Data Example'!A235)</f>
        <v/>
      </c>
      <c r="B235" s="110" t="str">
        <f>IF('GPA Calculator Data Example'!B235="","",'GPA Calculator Data Example'!B235)</f>
        <v/>
      </c>
      <c r="C235" s="110" t="str">
        <f>IF('GPA Calculator Data Example'!C235="","",'GPA Calculator Data Example'!C235)</f>
        <v/>
      </c>
      <c r="D235" s="179" t="str">
        <f>IF('GPA Calculator Data Example'!E235="","",'GPA Calculator Data Example'!E235)</f>
        <v/>
      </c>
      <c r="E235" s="180" t="str">
        <f>IF('GPA Calculator Data Example'!N235="","",'GPA Calculator Data Example'!N235)</f>
        <v/>
      </c>
      <c r="F235" s="180" t="str">
        <f>IF('GPA Calculator Data Example'!O235="","",'GPA Calculator Data Example'!O235)</f>
        <v/>
      </c>
      <c r="G235" s="180" t="str">
        <f>IF('GPA Calculator Data Example'!P235="","",'GPA Calculator Data Example'!P235)</f>
        <v/>
      </c>
      <c r="H235" s="181" t="str">
        <f>IF('GPA Calculator Data Example'!R235="","",'GPA Calculator Data Example'!R235)</f>
        <v/>
      </c>
      <c r="I235" s="171" t="str">
        <f>IF('GPA Calculator Data Example'!AA235="","",'GPA Calculator Data Example'!AA235)</f>
        <v/>
      </c>
      <c r="J235" s="171" t="str">
        <f>IF('GPA Calculator Data Example'!AB235="","",'GPA Calculator Data Example'!AB235)</f>
        <v/>
      </c>
      <c r="K235" s="171" t="str">
        <f>IF('GPA Calculator Data Example'!AC235="","",'GPA Calculator Data Example'!AC235)</f>
        <v/>
      </c>
      <c r="L235" s="179" t="str">
        <f>IF('GPA Calculator Data Example'!AE235="","",'GPA Calculator Data Example'!AE235)</f>
        <v/>
      </c>
      <c r="M235" s="180" t="str">
        <f>IF('GPA Calculator Data Example'!AN235="","",'GPA Calculator Data Example'!AN235)</f>
        <v/>
      </c>
      <c r="N235" s="180" t="str">
        <f>IF('GPA Calculator Data Example'!AO235="","",'GPA Calculator Data Example'!AO235)</f>
        <v/>
      </c>
      <c r="O235" s="180" t="str">
        <f>IF('GPA Calculator Data Example'!AP235="","",'GPA Calculator Data Example'!AP235)</f>
        <v/>
      </c>
      <c r="P235" s="181" t="str">
        <f>IF('GPA Calculator Data Example'!AR235="","",'GPA Calculator Data Example'!AR235)</f>
        <v/>
      </c>
      <c r="Q235" s="171" t="str">
        <f>IF('GPA Calculator Data Example'!BA235="","",'GPA Calculator Data Example'!BA235)</f>
        <v/>
      </c>
      <c r="R235" s="171" t="str">
        <f>IF('GPA Calculator Data Example'!BB235="","",'GPA Calculator Data Example'!BB235)</f>
        <v/>
      </c>
      <c r="S235" s="171" t="str">
        <f>IF('GPA Calculator Data Example'!BC235="","",'GPA Calculator Data Example'!BC235)</f>
        <v/>
      </c>
      <c r="T235" s="179" t="str">
        <f>IF('GPA Calculator Data Example'!BE235="","",'GPA Calculator Data Example'!BE235)</f>
        <v/>
      </c>
      <c r="U235" s="180" t="str">
        <f>IF('GPA Calculator Data Example'!BN235="","",'GPA Calculator Data Example'!BN235)</f>
        <v/>
      </c>
      <c r="V235" s="180" t="str">
        <f>IF('GPA Calculator Data Example'!BO235="","",'GPA Calculator Data Example'!BO235)</f>
        <v/>
      </c>
      <c r="W235" s="180" t="str">
        <f>IF('GPA Calculator Data Example'!BP235="","",'GPA Calculator Data Example'!BP235)</f>
        <v/>
      </c>
      <c r="X235" s="181" t="str">
        <f>IF('GPA Calculator Data Example'!BR235="","",'GPA Calculator Data Example'!BR235)</f>
        <v/>
      </c>
      <c r="Y235" s="171" t="str">
        <f>IF('GPA Calculator Data Example'!CA235="","",'GPA Calculator Data Example'!CA235)</f>
        <v/>
      </c>
      <c r="Z235" s="171" t="str">
        <f>IF('GPA Calculator Data Example'!CB235="","",'GPA Calculator Data Example'!CB235)</f>
        <v/>
      </c>
      <c r="AA235" s="171" t="str">
        <f>IF('GPA Calculator Data Example'!CC235="","",'GPA Calculator Data Example'!CC235)</f>
        <v/>
      </c>
      <c r="AB235" s="179" t="str">
        <f>IF('GPA Calculator Data Example'!CE235="","",'GPA Calculator Data Example'!CE235)</f>
        <v/>
      </c>
      <c r="AC235" s="180" t="str">
        <f>IF('GPA Calculator Data Example'!CN235="","",'GPA Calculator Data Example'!CN235)</f>
        <v/>
      </c>
      <c r="AD235" s="180" t="str">
        <f>IF('GPA Calculator Data Example'!CO235="","",'GPA Calculator Data Example'!CO235)</f>
        <v/>
      </c>
      <c r="AE235" s="180" t="str">
        <f>IF('GPA Calculator Data Example'!CP235="","",'GPA Calculator Data Example'!CP235)</f>
        <v/>
      </c>
      <c r="AF235" s="181" t="str">
        <f>IF('GPA Calculator Data Example'!CR235="","",'GPA Calculator Data Example'!CR235)</f>
        <v/>
      </c>
      <c r="AG235" s="171" t="str">
        <f>IF('GPA Calculator Data Example'!DA235="","",'GPA Calculator Data Example'!DA235)</f>
        <v/>
      </c>
      <c r="AH235" s="171" t="str">
        <f>IF('GPA Calculator Data Example'!DB235="","",'GPA Calculator Data Example'!DB235)</f>
        <v/>
      </c>
      <c r="AI235" s="171" t="str">
        <f>IF('GPA Calculator Data Example'!DC235="","",'GPA Calculator Data Example'!DC235)</f>
        <v/>
      </c>
    </row>
    <row r="236" spans="1:35" ht="14.25" customHeight="1" x14ac:dyDescent="0.3">
      <c r="A236" s="167" t="str">
        <f>IF('GPA Calculator Data Example'!A236="","",'GPA Calculator Data Example'!A236)</f>
        <v/>
      </c>
      <c r="B236" s="110" t="str">
        <f>IF('GPA Calculator Data Example'!B236="","",'GPA Calculator Data Example'!B236)</f>
        <v/>
      </c>
      <c r="C236" s="110" t="str">
        <f>IF('GPA Calculator Data Example'!C236="","",'GPA Calculator Data Example'!C236)</f>
        <v/>
      </c>
      <c r="D236" s="179" t="str">
        <f>IF('GPA Calculator Data Example'!E236="","",'GPA Calculator Data Example'!E236)</f>
        <v/>
      </c>
      <c r="E236" s="180" t="str">
        <f>IF('GPA Calculator Data Example'!N236="","",'GPA Calculator Data Example'!N236)</f>
        <v/>
      </c>
      <c r="F236" s="180" t="str">
        <f>IF('GPA Calculator Data Example'!O236="","",'GPA Calculator Data Example'!O236)</f>
        <v/>
      </c>
      <c r="G236" s="180" t="str">
        <f>IF('GPA Calculator Data Example'!P236="","",'GPA Calculator Data Example'!P236)</f>
        <v/>
      </c>
      <c r="H236" s="181" t="str">
        <f>IF('GPA Calculator Data Example'!R236="","",'GPA Calculator Data Example'!R236)</f>
        <v/>
      </c>
      <c r="I236" s="171" t="str">
        <f>IF('GPA Calculator Data Example'!AA236="","",'GPA Calculator Data Example'!AA236)</f>
        <v/>
      </c>
      <c r="J236" s="171" t="str">
        <f>IF('GPA Calculator Data Example'!AB236="","",'GPA Calculator Data Example'!AB236)</f>
        <v/>
      </c>
      <c r="K236" s="171" t="str">
        <f>IF('GPA Calculator Data Example'!AC236="","",'GPA Calculator Data Example'!AC236)</f>
        <v/>
      </c>
      <c r="L236" s="179" t="str">
        <f>IF('GPA Calculator Data Example'!AE236="","",'GPA Calculator Data Example'!AE236)</f>
        <v/>
      </c>
      <c r="M236" s="180" t="str">
        <f>IF('GPA Calculator Data Example'!AN236="","",'GPA Calculator Data Example'!AN236)</f>
        <v/>
      </c>
      <c r="N236" s="180" t="str">
        <f>IF('GPA Calculator Data Example'!AO236="","",'GPA Calculator Data Example'!AO236)</f>
        <v/>
      </c>
      <c r="O236" s="180" t="str">
        <f>IF('GPA Calculator Data Example'!AP236="","",'GPA Calculator Data Example'!AP236)</f>
        <v/>
      </c>
      <c r="P236" s="181" t="str">
        <f>IF('GPA Calculator Data Example'!AR236="","",'GPA Calculator Data Example'!AR236)</f>
        <v/>
      </c>
      <c r="Q236" s="171" t="str">
        <f>IF('GPA Calculator Data Example'!BA236="","",'GPA Calculator Data Example'!BA236)</f>
        <v/>
      </c>
      <c r="R236" s="171" t="str">
        <f>IF('GPA Calculator Data Example'!BB236="","",'GPA Calculator Data Example'!BB236)</f>
        <v/>
      </c>
      <c r="S236" s="171" t="str">
        <f>IF('GPA Calculator Data Example'!BC236="","",'GPA Calculator Data Example'!BC236)</f>
        <v/>
      </c>
      <c r="T236" s="179" t="str">
        <f>IF('GPA Calculator Data Example'!BE236="","",'GPA Calculator Data Example'!BE236)</f>
        <v/>
      </c>
      <c r="U236" s="180" t="str">
        <f>IF('GPA Calculator Data Example'!BN236="","",'GPA Calculator Data Example'!BN236)</f>
        <v/>
      </c>
      <c r="V236" s="180" t="str">
        <f>IF('GPA Calculator Data Example'!BO236="","",'GPA Calculator Data Example'!BO236)</f>
        <v/>
      </c>
      <c r="W236" s="180" t="str">
        <f>IF('GPA Calculator Data Example'!BP236="","",'GPA Calculator Data Example'!BP236)</f>
        <v/>
      </c>
      <c r="X236" s="181" t="str">
        <f>IF('GPA Calculator Data Example'!BR236="","",'GPA Calculator Data Example'!BR236)</f>
        <v/>
      </c>
      <c r="Y236" s="171" t="str">
        <f>IF('GPA Calculator Data Example'!CA236="","",'GPA Calculator Data Example'!CA236)</f>
        <v/>
      </c>
      <c r="Z236" s="171" t="str">
        <f>IF('GPA Calculator Data Example'!CB236="","",'GPA Calculator Data Example'!CB236)</f>
        <v/>
      </c>
      <c r="AA236" s="171" t="str">
        <f>IF('GPA Calculator Data Example'!CC236="","",'GPA Calculator Data Example'!CC236)</f>
        <v/>
      </c>
      <c r="AB236" s="179" t="str">
        <f>IF('GPA Calculator Data Example'!CE236="","",'GPA Calculator Data Example'!CE236)</f>
        <v/>
      </c>
      <c r="AC236" s="180" t="str">
        <f>IF('GPA Calculator Data Example'!CN236="","",'GPA Calculator Data Example'!CN236)</f>
        <v/>
      </c>
      <c r="AD236" s="180" t="str">
        <f>IF('GPA Calculator Data Example'!CO236="","",'GPA Calculator Data Example'!CO236)</f>
        <v/>
      </c>
      <c r="AE236" s="180" t="str">
        <f>IF('GPA Calculator Data Example'!CP236="","",'GPA Calculator Data Example'!CP236)</f>
        <v/>
      </c>
      <c r="AF236" s="181" t="str">
        <f>IF('GPA Calculator Data Example'!CR236="","",'GPA Calculator Data Example'!CR236)</f>
        <v/>
      </c>
      <c r="AG236" s="171" t="str">
        <f>IF('GPA Calculator Data Example'!DA236="","",'GPA Calculator Data Example'!DA236)</f>
        <v/>
      </c>
      <c r="AH236" s="171" t="str">
        <f>IF('GPA Calculator Data Example'!DB236="","",'GPA Calculator Data Example'!DB236)</f>
        <v/>
      </c>
      <c r="AI236" s="171" t="str">
        <f>IF('GPA Calculator Data Example'!DC236="","",'GPA Calculator Data Example'!DC236)</f>
        <v/>
      </c>
    </row>
    <row r="237" spans="1:35" ht="14.25" customHeight="1" x14ac:dyDescent="0.3">
      <c r="A237" s="167" t="str">
        <f>IF('GPA Calculator Data Example'!A237="","",'GPA Calculator Data Example'!A237)</f>
        <v/>
      </c>
      <c r="B237" s="110" t="str">
        <f>IF('GPA Calculator Data Example'!B237="","",'GPA Calculator Data Example'!B237)</f>
        <v/>
      </c>
      <c r="C237" s="110" t="str">
        <f>IF('GPA Calculator Data Example'!C237="","",'GPA Calculator Data Example'!C237)</f>
        <v/>
      </c>
      <c r="D237" s="179" t="str">
        <f>IF('GPA Calculator Data Example'!E237="","",'GPA Calculator Data Example'!E237)</f>
        <v/>
      </c>
      <c r="E237" s="180" t="str">
        <f>IF('GPA Calculator Data Example'!N237="","",'GPA Calculator Data Example'!N237)</f>
        <v/>
      </c>
      <c r="F237" s="180" t="str">
        <f>IF('GPA Calculator Data Example'!O237="","",'GPA Calculator Data Example'!O237)</f>
        <v/>
      </c>
      <c r="G237" s="180" t="str">
        <f>IF('GPA Calculator Data Example'!P237="","",'GPA Calculator Data Example'!P237)</f>
        <v/>
      </c>
      <c r="H237" s="181" t="str">
        <f>IF('GPA Calculator Data Example'!R237="","",'GPA Calculator Data Example'!R237)</f>
        <v/>
      </c>
      <c r="I237" s="171" t="str">
        <f>IF('GPA Calculator Data Example'!AA237="","",'GPA Calculator Data Example'!AA237)</f>
        <v/>
      </c>
      <c r="J237" s="171" t="str">
        <f>IF('GPA Calculator Data Example'!AB237="","",'GPA Calculator Data Example'!AB237)</f>
        <v/>
      </c>
      <c r="K237" s="171" t="str">
        <f>IF('GPA Calculator Data Example'!AC237="","",'GPA Calculator Data Example'!AC237)</f>
        <v/>
      </c>
      <c r="L237" s="179" t="str">
        <f>IF('GPA Calculator Data Example'!AE237="","",'GPA Calculator Data Example'!AE237)</f>
        <v/>
      </c>
      <c r="M237" s="180" t="str">
        <f>IF('GPA Calculator Data Example'!AN237="","",'GPA Calculator Data Example'!AN237)</f>
        <v/>
      </c>
      <c r="N237" s="180" t="str">
        <f>IF('GPA Calculator Data Example'!AO237="","",'GPA Calculator Data Example'!AO237)</f>
        <v/>
      </c>
      <c r="O237" s="180" t="str">
        <f>IF('GPA Calculator Data Example'!AP237="","",'GPA Calculator Data Example'!AP237)</f>
        <v/>
      </c>
      <c r="P237" s="181" t="str">
        <f>IF('GPA Calculator Data Example'!AR237="","",'GPA Calculator Data Example'!AR237)</f>
        <v/>
      </c>
      <c r="Q237" s="171" t="str">
        <f>IF('GPA Calculator Data Example'!BA237="","",'GPA Calculator Data Example'!BA237)</f>
        <v/>
      </c>
      <c r="R237" s="171" t="str">
        <f>IF('GPA Calculator Data Example'!BB237="","",'GPA Calculator Data Example'!BB237)</f>
        <v/>
      </c>
      <c r="S237" s="171" t="str">
        <f>IF('GPA Calculator Data Example'!BC237="","",'GPA Calculator Data Example'!BC237)</f>
        <v/>
      </c>
      <c r="T237" s="179" t="str">
        <f>IF('GPA Calculator Data Example'!BE237="","",'GPA Calculator Data Example'!BE237)</f>
        <v/>
      </c>
      <c r="U237" s="180" t="str">
        <f>IF('GPA Calculator Data Example'!BN237="","",'GPA Calculator Data Example'!BN237)</f>
        <v/>
      </c>
      <c r="V237" s="180" t="str">
        <f>IF('GPA Calculator Data Example'!BO237="","",'GPA Calculator Data Example'!BO237)</f>
        <v/>
      </c>
      <c r="W237" s="180" t="str">
        <f>IF('GPA Calculator Data Example'!BP237="","",'GPA Calculator Data Example'!BP237)</f>
        <v/>
      </c>
      <c r="X237" s="181" t="str">
        <f>IF('GPA Calculator Data Example'!BR237="","",'GPA Calculator Data Example'!BR237)</f>
        <v/>
      </c>
      <c r="Y237" s="171" t="str">
        <f>IF('GPA Calculator Data Example'!CA237="","",'GPA Calculator Data Example'!CA237)</f>
        <v/>
      </c>
      <c r="Z237" s="171" t="str">
        <f>IF('GPA Calculator Data Example'!CB237="","",'GPA Calculator Data Example'!CB237)</f>
        <v/>
      </c>
      <c r="AA237" s="171" t="str">
        <f>IF('GPA Calculator Data Example'!CC237="","",'GPA Calculator Data Example'!CC237)</f>
        <v/>
      </c>
      <c r="AB237" s="179" t="str">
        <f>IF('GPA Calculator Data Example'!CE237="","",'GPA Calculator Data Example'!CE237)</f>
        <v/>
      </c>
      <c r="AC237" s="180" t="str">
        <f>IF('GPA Calculator Data Example'!CN237="","",'GPA Calculator Data Example'!CN237)</f>
        <v/>
      </c>
      <c r="AD237" s="180" t="str">
        <f>IF('GPA Calculator Data Example'!CO237="","",'GPA Calculator Data Example'!CO237)</f>
        <v/>
      </c>
      <c r="AE237" s="180" t="str">
        <f>IF('GPA Calculator Data Example'!CP237="","",'GPA Calculator Data Example'!CP237)</f>
        <v/>
      </c>
      <c r="AF237" s="181" t="str">
        <f>IF('GPA Calculator Data Example'!CR237="","",'GPA Calculator Data Example'!CR237)</f>
        <v/>
      </c>
      <c r="AG237" s="171" t="str">
        <f>IF('GPA Calculator Data Example'!DA237="","",'GPA Calculator Data Example'!DA237)</f>
        <v/>
      </c>
      <c r="AH237" s="171" t="str">
        <f>IF('GPA Calculator Data Example'!DB237="","",'GPA Calculator Data Example'!DB237)</f>
        <v/>
      </c>
      <c r="AI237" s="171" t="str">
        <f>IF('GPA Calculator Data Example'!DC237="","",'GPA Calculator Data Example'!DC237)</f>
        <v/>
      </c>
    </row>
    <row r="238" spans="1:35" ht="14.25" customHeight="1" x14ac:dyDescent="0.3">
      <c r="A238" s="167" t="str">
        <f>IF('GPA Calculator Data Example'!A238="","",'GPA Calculator Data Example'!A238)</f>
        <v/>
      </c>
      <c r="B238" s="110" t="str">
        <f>IF('GPA Calculator Data Example'!B238="","",'GPA Calculator Data Example'!B238)</f>
        <v/>
      </c>
      <c r="C238" s="110" t="str">
        <f>IF('GPA Calculator Data Example'!C238="","",'GPA Calculator Data Example'!C238)</f>
        <v/>
      </c>
      <c r="D238" s="179" t="str">
        <f>IF('GPA Calculator Data Example'!E238="","",'GPA Calculator Data Example'!E238)</f>
        <v/>
      </c>
      <c r="E238" s="180" t="str">
        <f>IF('GPA Calculator Data Example'!N238="","",'GPA Calculator Data Example'!N238)</f>
        <v/>
      </c>
      <c r="F238" s="180" t="str">
        <f>IF('GPA Calculator Data Example'!O238="","",'GPA Calculator Data Example'!O238)</f>
        <v/>
      </c>
      <c r="G238" s="180" t="str">
        <f>IF('GPA Calculator Data Example'!P238="","",'GPA Calculator Data Example'!P238)</f>
        <v/>
      </c>
      <c r="H238" s="181" t="str">
        <f>IF('GPA Calculator Data Example'!R238="","",'GPA Calculator Data Example'!R238)</f>
        <v/>
      </c>
      <c r="I238" s="171" t="str">
        <f>IF('GPA Calculator Data Example'!AA238="","",'GPA Calculator Data Example'!AA238)</f>
        <v/>
      </c>
      <c r="J238" s="171" t="str">
        <f>IF('GPA Calculator Data Example'!AB238="","",'GPA Calculator Data Example'!AB238)</f>
        <v/>
      </c>
      <c r="K238" s="171" t="str">
        <f>IF('GPA Calculator Data Example'!AC238="","",'GPA Calculator Data Example'!AC238)</f>
        <v/>
      </c>
      <c r="L238" s="179" t="str">
        <f>IF('GPA Calculator Data Example'!AE238="","",'GPA Calculator Data Example'!AE238)</f>
        <v/>
      </c>
      <c r="M238" s="180" t="str">
        <f>IF('GPA Calculator Data Example'!AN238="","",'GPA Calculator Data Example'!AN238)</f>
        <v/>
      </c>
      <c r="N238" s="180" t="str">
        <f>IF('GPA Calculator Data Example'!AO238="","",'GPA Calculator Data Example'!AO238)</f>
        <v/>
      </c>
      <c r="O238" s="180" t="str">
        <f>IF('GPA Calculator Data Example'!AP238="","",'GPA Calculator Data Example'!AP238)</f>
        <v/>
      </c>
      <c r="P238" s="181" t="str">
        <f>IF('GPA Calculator Data Example'!AR238="","",'GPA Calculator Data Example'!AR238)</f>
        <v/>
      </c>
      <c r="Q238" s="171" t="str">
        <f>IF('GPA Calculator Data Example'!BA238="","",'GPA Calculator Data Example'!BA238)</f>
        <v/>
      </c>
      <c r="R238" s="171" t="str">
        <f>IF('GPA Calculator Data Example'!BB238="","",'GPA Calculator Data Example'!BB238)</f>
        <v/>
      </c>
      <c r="S238" s="171" t="str">
        <f>IF('GPA Calculator Data Example'!BC238="","",'GPA Calculator Data Example'!BC238)</f>
        <v/>
      </c>
      <c r="T238" s="179" t="str">
        <f>IF('GPA Calculator Data Example'!BE238="","",'GPA Calculator Data Example'!BE238)</f>
        <v/>
      </c>
      <c r="U238" s="180" t="str">
        <f>IF('GPA Calculator Data Example'!BN238="","",'GPA Calculator Data Example'!BN238)</f>
        <v/>
      </c>
      <c r="V238" s="180" t="str">
        <f>IF('GPA Calculator Data Example'!BO238="","",'GPA Calculator Data Example'!BO238)</f>
        <v/>
      </c>
      <c r="W238" s="180" t="str">
        <f>IF('GPA Calculator Data Example'!BP238="","",'GPA Calculator Data Example'!BP238)</f>
        <v/>
      </c>
      <c r="X238" s="181" t="str">
        <f>IF('GPA Calculator Data Example'!BR238="","",'GPA Calculator Data Example'!BR238)</f>
        <v/>
      </c>
      <c r="Y238" s="171" t="str">
        <f>IF('GPA Calculator Data Example'!CA238="","",'GPA Calculator Data Example'!CA238)</f>
        <v/>
      </c>
      <c r="Z238" s="171" t="str">
        <f>IF('GPA Calculator Data Example'!CB238="","",'GPA Calculator Data Example'!CB238)</f>
        <v/>
      </c>
      <c r="AA238" s="171" t="str">
        <f>IF('GPA Calculator Data Example'!CC238="","",'GPA Calculator Data Example'!CC238)</f>
        <v/>
      </c>
      <c r="AB238" s="179" t="str">
        <f>IF('GPA Calculator Data Example'!CE238="","",'GPA Calculator Data Example'!CE238)</f>
        <v/>
      </c>
      <c r="AC238" s="180" t="str">
        <f>IF('GPA Calculator Data Example'!CN238="","",'GPA Calculator Data Example'!CN238)</f>
        <v/>
      </c>
      <c r="AD238" s="180" t="str">
        <f>IF('GPA Calculator Data Example'!CO238="","",'GPA Calculator Data Example'!CO238)</f>
        <v/>
      </c>
      <c r="AE238" s="180" t="str">
        <f>IF('GPA Calculator Data Example'!CP238="","",'GPA Calculator Data Example'!CP238)</f>
        <v/>
      </c>
      <c r="AF238" s="181" t="str">
        <f>IF('GPA Calculator Data Example'!CR238="","",'GPA Calculator Data Example'!CR238)</f>
        <v/>
      </c>
      <c r="AG238" s="171" t="str">
        <f>IF('GPA Calculator Data Example'!DA238="","",'GPA Calculator Data Example'!DA238)</f>
        <v/>
      </c>
      <c r="AH238" s="171" t="str">
        <f>IF('GPA Calculator Data Example'!DB238="","",'GPA Calculator Data Example'!DB238)</f>
        <v/>
      </c>
      <c r="AI238" s="171" t="str">
        <f>IF('GPA Calculator Data Example'!DC238="","",'GPA Calculator Data Example'!DC238)</f>
        <v/>
      </c>
    </row>
    <row r="239" spans="1:35" ht="14.25" customHeight="1" x14ac:dyDescent="0.3">
      <c r="A239" s="167" t="str">
        <f>IF('GPA Calculator Data Example'!A239="","",'GPA Calculator Data Example'!A239)</f>
        <v/>
      </c>
      <c r="B239" s="110" t="str">
        <f>IF('GPA Calculator Data Example'!B239="","",'GPA Calculator Data Example'!B239)</f>
        <v/>
      </c>
      <c r="C239" s="110" t="str">
        <f>IF('GPA Calculator Data Example'!C239="","",'GPA Calculator Data Example'!C239)</f>
        <v/>
      </c>
      <c r="D239" s="179" t="str">
        <f>IF('GPA Calculator Data Example'!E239="","",'GPA Calculator Data Example'!E239)</f>
        <v/>
      </c>
      <c r="E239" s="180" t="str">
        <f>IF('GPA Calculator Data Example'!N239="","",'GPA Calculator Data Example'!N239)</f>
        <v/>
      </c>
      <c r="F239" s="180" t="str">
        <f>IF('GPA Calculator Data Example'!O239="","",'GPA Calculator Data Example'!O239)</f>
        <v/>
      </c>
      <c r="G239" s="180" t="str">
        <f>IF('GPA Calculator Data Example'!P239="","",'GPA Calculator Data Example'!P239)</f>
        <v/>
      </c>
      <c r="H239" s="181" t="str">
        <f>IF('GPA Calculator Data Example'!R239="","",'GPA Calculator Data Example'!R239)</f>
        <v/>
      </c>
      <c r="I239" s="171" t="str">
        <f>IF('GPA Calculator Data Example'!AA239="","",'GPA Calculator Data Example'!AA239)</f>
        <v/>
      </c>
      <c r="J239" s="171" t="str">
        <f>IF('GPA Calculator Data Example'!AB239="","",'GPA Calculator Data Example'!AB239)</f>
        <v/>
      </c>
      <c r="K239" s="171" t="str">
        <f>IF('GPA Calculator Data Example'!AC239="","",'GPA Calculator Data Example'!AC239)</f>
        <v/>
      </c>
      <c r="L239" s="179" t="str">
        <f>IF('GPA Calculator Data Example'!AE239="","",'GPA Calculator Data Example'!AE239)</f>
        <v/>
      </c>
      <c r="M239" s="180" t="str">
        <f>IF('GPA Calculator Data Example'!AN239="","",'GPA Calculator Data Example'!AN239)</f>
        <v/>
      </c>
      <c r="N239" s="180" t="str">
        <f>IF('GPA Calculator Data Example'!AO239="","",'GPA Calculator Data Example'!AO239)</f>
        <v/>
      </c>
      <c r="O239" s="180" t="str">
        <f>IF('GPA Calculator Data Example'!AP239="","",'GPA Calculator Data Example'!AP239)</f>
        <v/>
      </c>
      <c r="P239" s="181" t="str">
        <f>IF('GPA Calculator Data Example'!AR239="","",'GPA Calculator Data Example'!AR239)</f>
        <v/>
      </c>
      <c r="Q239" s="171" t="str">
        <f>IF('GPA Calculator Data Example'!BA239="","",'GPA Calculator Data Example'!BA239)</f>
        <v/>
      </c>
      <c r="R239" s="171" t="str">
        <f>IF('GPA Calculator Data Example'!BB239="","",'GPA Calculator Data Example'!BB239)</f>
        <v/>
      </c>
      <c r="S239" s="171" t="str">
        <f>IF('GPA Calculator Data Example'!BC239="","",'GPA Calculator Data Example'!BC239)</f>
        <v/>
      </c>
      <c r="T239" s="179" t="str">
        <f>IF('GPA Calculator Data Example'!BE239="","",'GPA Calculator Data Example'!BE239)</f>
        <v/>
      </c>
      <c r="U239" s="180" t="str">
        <f>IF('GPA Calculator Data Example'!BN239="","",'GPA Calculator Data Example'!BN239)</f>
        <v/>
      </c>
      <c r="V239" s="180" t="str">
        <f>IF('GPA Calculator Data Example'!BO239="","",'GPA Calculator Data Example'!BO239)</f>
        <v/>
      </c>
      <c r="W239" s="180" t="str">
        <f>IF('GPA Calculator Data Example'!BP239="","",'GPA Calculator Data Example'!BP239)</f>
        <v/>
      </c>
      <c r="X239" s="181" t="str">
        <f>IF('GPA Calculator Data Example'!BR239="","",'GPA Calculator Data Example'!BR239)</f>
        <v/>
      </c>
      <c r="Y239" s="171" t="str">
        <f>IF('GPA Calculator Data Example'!CA239="","",'GPA Calculator Data Example'!CA239)</f>
        <v/>
      </c>
      <c r="Z239" s="171" t="str">
        <f>IF('GPA Calculator Data Example'!CB239="","",'GPA Calculator Data Example'!CB239)</f>
        <v/>
      </c>
      <c r="AA239" s="171" t="str">
        <f>IF('GPA Calculator Data Example'!CC239="","",'GPA Calculator Data Example'!CC239)</f>
        <v/>
      </c>
      <c r="AB239" s="179" t="str">
        <f>IF('GPA Calculator Data Example'!CE239="","",'GPA Calculator Data Example'!CE239)</f>
        <v/>
      </c>
      <c r="AC239" s="180" t="str">
        <f>IF('GPA Calculator Data Example'!CN239="","",'GPA Calculator Data Example'!CN239)</f>
        <v/>
      </c>
      <c r="AD239" s="180" t="str">
        <f>IF('GPA Calculator Data Example'!CO239="","",'GPA Calculator Data Example'!CO239)</f>
        <v/>
      </c>
      <c r="AE239" s="180" t="str">
        <f>IF('GPA Calculator Data Example'!CP239="","",'GPA Calculator Data Example'!CP239)</f>
        <v/>
      </c>
      <c r="AF239" s="181" t="str">
        <f>IF('GPA Calculator Data Example'!CR239="","",'GPA Calculator Data Example'!CR239)</f>
        <v/>
      </c>
      <c r="AG239" s="171" t="str">
        <f>IF('GPA Calculator Data Example'!DA239="","",'GPA Calculator Data Example'!DA239)</f>
        <v/>
      </c>
      <c r="AH239" s="171" t="str">
        <f>IF('GPA Calculator Data Example'!DB239="","",'GPA Calculator Data Example'!DB239)</f>
        <v/>
      </c>
      <c r="AI239" s="171" t="str">
        <f>IF('GPA Calculator Data Example'!DC239="","",'GPA Calculator Data Example'!DC239)</f>
        <v/>
      </c>
    </row>
    <row r="240" spans="1:35" ht="14.25" customHeight="1" x14ac:dyDescent="0.3">
      <c r="A240" s="167" t="str">
        <f>IF('GPA Calculator Data Example'!A240="","",'GPA Calculator Data Example'!A240)</f>
        <v/>
      </c>
      <c r="B240" s="110" t="str">
        <f>IF('GPA Calculator Data Example'!B240="","",'GPA Calculator Data Example'!B240)</f>
        <v/>
      </c>
      <c r="C240" s="110" t="str">
        <f>IF('GPA Calculator Data Example'!C240="","",'GPA Calculator Data Example'!C240)</f>
        <v/>
      </c>
      <c r="D240" s="179" t="str">
        <f>IF('GPA Calculator Data Example'!E240="","",'GPA Calculator Data Example'!E240)</f>
        <v/>
      </c>
      <c r="E240" s="180" t="str">
        <f>IF('GPA Calculator Data Example'!N240="","",'GPA Calculator Data Example'!N240)</f>
        <v/>
      </c>
      <c r="F240" s="180" t="str">
        <f>IF('GPA Calculator Data Example'!O240="","",'GPA Calculator Data Example'!O240)</f>
        <v/>
      </c>
      <c r="G240" s="180" t="str">
        <f>IF('GPA Calculator Data Example'!P240="","",'GPA Calculator Data Example'!P240)</f>
        <v/>
      </c>
      <c r="H240" s="181" t="str">
        <f>IF('GPA Calculator Data Example'!R240="","",'GPA Calculator Data Example'!R240)</f>
        <v/>
      </c>
      <c r="I240" s="171" t="str">
        <f>IF('GPA Calculator Data Example'!AA240="","",'GPA Calculator Data Example'!AA240)</f>
        <v/>
      </c>
      <c r="J240" s="171" t="str">
        <f>IF('GPA Calculator Data Example'!AB240="","",'GPA Calculator Data Example'!AB240)</f>
        <v/>
      </c>
      <c r="K240" s="171" t="str">
        <f>IF('GPA Calculator Data Example'!AC240="","",'GPA Calculator Data Example'!AC240)</f>
        <v/>
      </c>
      <c r="L240" s="179" t="str">
        <f>IF('GPA Calculator Data Example'!AE240="","",'GPA Calculator Data Example'!AE240)</f>
        <v/>
      </c>
      <c r="M240" s="180" t="str">
        <f>IF('GPA Calculator Data Example'!AN240="","",'GPA Calculator Data Example'!AN240)</f>
        <v/>
      </c>
      <c r="N240" s="180" t="str">
        <f>IF('GPA Calculator Data Example'!AO240="","",'GPA Calculator Data Example'!AO240)</f>
        <v/>
      </c>
      <c r="O240" s="180" t="str">
        <f>IF('GPA Calculator Data Example'!AP240="","",'GPA Calculator Data Example'!AP240)</f>
        <v/>
      </c>
      <c r="P240" s="181" t="str">
        <f>IF('GPA Calculator Data Example'!AR240="","",'GPA Calculator Data Example'!AR240)</f>
        <v/>
      </c>
      <c r="Q240" s="171" t="str">
        <f>IF('GPA Calculator Data Example'!BA240="","",'GPA Calculator Data Example'!BA240)</f>
        <v/>
      </c>
      <c r="R240" s="171" t="str">
        <f>IF('GPA Calculator Data Example'!BB240="","",'GPA Calculator Data Example'!BB240)</f>
        <v/>
      </c>
      <c r="S240" s="171" t="str">
        <f>IF('GPA Calculator Data Example'!BC240="","",'GPA Calculator Data Example'!BC240)</f>
        <v/>
      </c>
      <c r="T240" s="179" t="str">
        <f>IF('GPA Calculator Data Example'!BE240="","",'GPA Calculator Data Example'!BE240)</f>
        <v/>
      </c>
      <c r="U240" s="180" t="str">
        <f>IF('GPA Calculator Data Example'!BN240="","",'GPA Calculator Data Example'!BN240)</f>
        <v/>
      </c>
      <c r="V240" s="180" t="str">
        <f>IF('GPA Calculator Data Example'!BO240="","",'GPA Calculator Data Example'!BO240)</f>
        <v/>
      </c>
      <c r="W240" s="180" t="str">
        <f>IF('GPA Calculator Data Example'!BP240="","",'GPA Calculator Data Example'!BP240)</f>
        <v/>
      </c>
      <c r="X240" s="181" t="str">
        <f>IF('GPA Calculator Data Example'!BR240="","",'GPA Calculator Data Example'!BR240)</f>
        <v/>
      </c>
      <c r="Y240" s="171" t="str">
        <f>IF('GPA Calculator Data Example'!CA240="","",'GPA Calculator Data Example'!CA240)</f>
        <v/>
      </c>
      <c r="Z240" s="171" t="str">
        <f>IF('GPA Calculator Data Example'!CB240="","",'GPA Calculator Data Example'!CB240)</f>
        <v/>
      </c>
      <c r="AA240" s="171" t="str">
        <f>IF('GPA Calculator Data Example'!CC240="","",'GPA Calculator Data Example'!CC240)</f>
        <v/>
      </c>
      <c r="AB240" s="179" t="str">
        <f>IF('GPA Calculator Data Example'!CE240="","",'GPA Calculator Data Example'!CE240)</f>
        <v/>
      </c>
      <c r="AC240" s="180" t="str">
        <f>IF('GPA Calculator Data Example'!CN240="","",'GPA Calculator Data Example'!CN240)</f>
        <v/>
      </c>
      <c r="AD240" s="180" t="str">
        <f>IF('GPA Calculator Data Example'!CO240="","",'GPA Calculator Data Example'!CO240)</f>
        <v/>
      </c>
      <c r="AE240" s="180" t="str">
        <f>IF('GPA Calculator Data Example'!CP240="","",'GPA Calculator Data Example'!CP240)</f>
        <v/>
      </c>
      <c r="AF240" s="181" t="str">
        <f>IF('GPA Calculator Data Example'!CR240="","",'GPA Calculator Data Example'!CR240)</f>
        <v/>
      </c>
      <c r="AG240" s="171" t="str">
        <f>IF('GPA Calculator Data Example'!DA240="","",'GPA Calculator Data Example'!DA240)</f>
        <v/>
      </c>
      <c r="AH240" s="171" t="str">
        <f>IF('GPA Calculator Data Example'!DB240="","",'GPA Calculator Data Example'!DB240)</f>
        <v/>
      </c>
      <c r="AI240" s="171" t="str">
        <f>IF('GPA Calculator Data Example'!DC240="","",'GPA Calculator Data Example'!DC240)</f>
        <v/>
      </c>
    </row>
    <row r="241" spans="1:35" ht="14.25" customHeight="1" x14ac:dyDescent="0.3">
      <c r="A241" s="167" t="str">
        <f>IF('GPA Calculator Data Example'!A241="","",'GPA Calculator Data Example'!A241)</f>
        <v/>
      </c>
      <c r="B241" s="110" t="str">
        <f>IF('GPA Calculator Data Example'!B241="","",'GPA Calculator Data Example'!B241)</f>
        <v/>
      </c>
      <c r="C241" s="110" t="str">
        <f>IF('GPA Calculator Data Example'!C241="","",'GPA Calculator Data Example'!C241)</f>
        <v/>
      </c>
      <c r="D241" s="179" t="str">
        <f>IF('GPA Calculator Data Example'!E241="","",'GPA Calculator Data Example'!E241)</f>
        <v/>
      </c>
      <c r="E241" s="180" t="str">
        <f>IF('GPA Calculator Data Example'!N241="","",'GPA Calculator Data Example'!N241)</f>
        <v/>
      </c>
      <c r="F241" s="180" t="str">
        <f>IF('GPA Calculator Data Example'!O241="","",'GPA Calculator Data Example'!O241)</f>
        <v/>
      </c>
      <c r="G241" s="180" t="str">
        <f>IF('GPA Calculator Data Example'!P241="","",'GPA Calculator Data Example'!P241)</f>
        <v/>
      </c>
      <c r="H241" s="181" t="str">
        <f>IF('GPA Calculator Data Example'!R241="","",'GPA Calculator Data Example'!R241)</f>
        <v/>
      </c>
      <c r="I241" s="171" t="str">
        <f>IF('GPA Calculator Data Example'!AA241="","",'GPA Calculator Data Example'!AA241)</f>
        <v/>
      </c>
      <c r="J241" s="171" t="str">
        <f>IF('GPA Calculator Data Example'!AB241="","",'GPA Calculator Data Example'!AB241)</f>
        <v/>
      </c>
      <c r="K241" s="171" t="str">
        <f>IF('GPA Calculator Data Example'!AC241="","",'GPA Calculator Data Example'!AC241)</f>
        <v/>
      </c>
      <c r="L241" s="179" t="str">
        <f>IF('GPA Calculator Data Example'!AE241="","",'GPA Calculator Data Example'!AE241)</f>
        <v/>
      </c>
      <c r="M241" s="180" t="str">
        <f>IF('GPA Calculator Data Example'!AN241="","",'GPA Calculator Data Example'!AN241)</f>
        <v/>
      </c>
      <c r="N241" s="180" t="str">
        <f>IF('GPA Calculator Data Example'!AO241="","",'GPA Calculator Data Example'!AO241)</f>
        <v/>
      </c>
      <c r="O241" s="180" t="str">
        <f>IF('GPA Calculator Data Example'!AP241="","",'GPA Calculator Data Example'!AP241)</f>
        <v/>
      </c>
      <c r="P241" s="181" t="str">
        <f>IF('GPA Calculator Data Example'!AR241="","",'GPA Calculator Data Example'!AR241)</f>
        <v/>
      </c>
      <c r="Q241" s="171" t="str">
        <f>IF('GPA Calculator Data Example'!BA241="","",'GPA Calculator Data Example'!BA241)</f>
        <v/>
      </c>
      <c r="R241" s="171" t="str">
        <f>IF('GPA Calculator Data Example'!BB241="","",'GPA Calculator Data Example'!BB241)</f>
        <v/>
      </c>
      <c r="S241" s="171" t="str">
        <f>IF('GPA Calculator Data Example'!BC241="","",'GPA Calculator Data Example'!BC241)</f>
        <v/>
      </c>
      <c r="T241" s="179" t="str">
        <f>IF('GPA Calculator Data Example'!BE241="","",'GPA Calculator Data Example'!BE241)</f>
        <v/>
      </c>
      <c r="U241" s="180" t="str">
        <f>IF('GPA Calculator Data Example'!BN241="","",'GPA Calculator Data Example'!BN241)</f>
        <v/>
      </c>
      <c r="V241" s="180" t="str">
        <f>IF('GPA Calculator Data Example'!BO241="","",'GPA Calculator Data Example'!BO241)</f>
        <v/>
      </c>
      <c r="W241" s="180" t="str">
        <f>IF('GPA Calculator Data Example'!BP241="","",'GPA Calculator Data Example'!BP241)</f>
        <v/>
      </c>
      <c r="X241" s="181" t="str">
        <f>IF('GPA Calculator Data Example'!BR241="","",'GPA Calculator Data Example'!BR241)</f>
        <v/>
      </c>
      <c r="Y241" s="171" t="str">
        <f>IF('GPA Calculator Data Example'!CA241="","",'GPA Calculator Data Example'!CA241)</f>
        <v/>
      </c>
      <c r="Z241" s="171" t="str">
        <f>IF('GPA Calculator Data Example'!CB241="","",'GPA Calculator Data Example'!CB241)</f>
        <v/>
      </c>
      <c r="AA241" s="171" t="str">
        <f>IF('GPA Calculator Data Example'!CC241="","",'GPA Calculator Data Example'!CC241)</f>
        <v/>
      </c>
      <c r="AB241" s="179" t="str">
        <f>IF('GPA Calculator Data Example'!CE241="","",'GPA Calculator Data Example'!CE241)</f>
        <v/>
      </c>
      <c r="AC241" s="180" t="str">
        <f>IF('GPA Calculator Data Example'!CN241="","",'GPA Calculator Data Example'!CN241)</f>
        <v/>
      </c>
      <c r="AD241" s="180" t="str">
        <f>IF('GPA Calculator Data Example'!CO241="","",'GPA Calculator Data Example'!CO241)</f>
        <v/>
      </c>
      <c r="AE241" s="180" t="str">
        <f>IF('GPA Calculator Data Example'!CP241="","",'GPA Calculator Data Example'!CP241)</f>
        <v/>
      </c>
      <c r="AF241" s="181" t="str">
        <f>IF('GPA Calculator Data Example'!CR241="","",'GPA Calculator Data Example'!CR241)</f>
        <v/>
      </c>
      <c r="AG241" s="171" t="str">
        <f>IF('GPA Calculator Data Example'!DA241="","",'GPA Calculator Data Example'!DA241)</f>
        <v/>
      </c>
      <c r="AH241" s="171" t="str">
        <f>IF('GPA Calculator Data Example'!DB241="","",'GPA Calculator Data Example'!DB241)</f>
        <v/>
      </c>
      <c r="AI241" s="171" t="str">
        <f>IF('GPA Calculator Data Example'!DC241="","",'GPA Calculator Data Example'!DC241)</f>
        <v/>
      </c>
    </row>
    <row r="242" spans="1:35" ht="14.25" customHeight="1" x14ac:dyDescent="0.3">
      <c r="A242" s="167" t="str">
        <f>IF('GPA Calculator Data Example'!A242="","",'GPA Calculator Data Example'!A242)</f>
        <v/>
      </c>
      <c r="B242" s="110" t="str">
        <f>IF('GPA Calculator Data Example'!B242="","",'GPA Calculator Data Example'!B242)</f>
        <v/>
      </c>
      <c r="C242" s="110" t="str">
        <f>IF('GPA Calculator Data Example'!C242="","",'GPA Calculator Data Example'!C242)</f>
        <v/>
      </c>
      <c r="D242" s="179" t="str">
        <f>IF('GPA Calculator Data Example'!E242="","",'GPA Calculator Data Example'!E242)</f>
        <v/>
      </c>
      <c r="E242" s="180" t="str">
        <f>IF('GPA Calculator Data Example'!N242="","",'GPA Calculator Data Example'!N242)</f>
        <v/>
      </c>
      <c r="F242" s="180" t="str">
        <f>IF('GPA Calculator Data Example'!O242="","",'GPA Calculator Data Example'!O242)</f>
        <v/>
      </c>
      <c r="G242" s="180" t="str">
        <f>IF('GPA Calculator Data Example'!P242="","",'GPA Calculator Data Example'!P242)</f>
        <v/>
      </c>
      <c r="H242" s="181" t="str">
        <f>IF('GPA Calculator Data Example'!R242="","",'GPA Calculator Data Example'!R242)</f>
        <v/>
      </c>
      <c r="I242" s="171" t="str">
        <f>IF('GPA Calculator Data Example'!AA242="","",'GPA Calculator Data Example'!AA242)</f>
        <v/>
      </c>
      <c r="J242" s="171" t="str">
        <f>IF('GPA Calculator Data Example'!AB242="","",'GPA Calculator Data Example'!AB242)</f>
        <v/>
      </c>
      <c r="K242" s="171" t="str">
        <f>IF('GPA Calculator Data Example'!AC242="","",'GPA Calculator Data Example'!AC242)</f>
        <v/>
      </c>
      <c r="L242" s="179" t="str">
        <f>IF('GPA Calculator Data Example'!AE242="","",'GPA Calculator Data Example'!AE242)</f>
        <v/>
      </c>
      <c r="M242" s="180" t="str">
        <f>IF('GPA Calculator Data Example'!AN242="","",'GPA Calculator Data Example'!AN242)</f>
        <v/>
      </c>
      <c r="N242" s="180" t="str">
        <f>IF('GPA Calculator Data Example'!AO242="","",'GPA Calculator Data Example'!AO242)</f>
        <v/>
      </c>
      <c r="O242" s="180" t="str">
        <f>IF('GPA Calculator Data Example'!AP242="","",'GPA Calculator Data Example'!AP242)</f>
        <v/>
      </c>
      <c r="P242" s="181" t="str">
        <f>IF('GPA Calculator Data Example'!AR242="","",'GPA Calculator Data Example'!AR242)</f>
        <v/>
      </c>
      <c r="Q242" s="171" t="str">
        <f>IF('GPA Calculator Data Example'!BA242="","",'GPA Calculator Data Example'!BA242)</f>
        <v/>
      </c>
      <c r="R242" s="171" t="str">
        <f>IF('GPA Calculator Data Example'!BB242="","",'GPA Calculator Data Example'!BB242)</f>
        <v/>
      </c>
      <c r="S242" s="171" t="str">
        <f>IF('GPA Calculator Data Example'!BC242="","",'GPA Calculator Data Example'!BC242)</f>
        <v/>
      </c>
      <c r="T242" s="179" t="str">
        <f>IF('GPA Calculator Data Example'!BE242="","",'GPA Calculator Data Example'!BE242)</f>
        <v/>
      </c>
      <c r="U242" s="180" t="str">
        <f>IF('GPA Calculator Data Example'!BN242="","",'GPA Calculator Data Example'!BN242)</f>
        <v/>
      </c>
      <c r="V242" s="180" t="str">
        <f>IF('GPA Calculator Data Example'!BO242="","",'GPA Calculator Data Example'!BO242)</f>
        <v/>
      </c>
      <c r="W242" s="180" t="str">
        <f>IF('GPA Calculator Data Example'!BP242="","",'GPA Calculator Data Example'!BP242)</f>
        <v/>
      </c>
      <c r="X242" s="181" t="str">
        <f>IF('GPA Calculator Data Example'!BR242="","",'GPA Calculator Data Example'!BR242)</f>
        <v/>
      </c>
      <c r="Y242" s="171" t="str">
        <f>IF('GPA Calculator Data Example'!CA242="","",'GPA Calculator Data Example'!CA242)</f>
        <v/>
      </c>
      <c r="Z242" s="171" t="str">
        <f>IF('GPA Calculator Data Example'!CB242="","",'GPA Calculator Data Example'!CB242)</f>
        <v/>
      </c>
      <c r="AA242" s="171" t="str">
        <f>IF('GPA Calculator Data Example'!CC242="","",'GPA Calculator Data Example'!CC242)</f>
        <v/>
      </c>
      <c r="AB242" s="179" t="str">
        <f>IF('GPA Calculator Data Example'!CE242="","",'GPA Calculator Data Example'!CE242)</f>
        <v/>
      </c>
      <c r="AC242" s="180" t="str">
        <f>IF('GPA Calculator Data Example'!CN242="","",'GPA Calculator Data Example'!CN242)</f>
        <v/>
      </c>
      <c r="AD242" s="180" t="str">
        <f>IF('GPA Calculator Data Example'!CO242="","",'GPA Calculator Data Example'!CO242)</f>
        <v/>
      </c>
      <c r="AE242" s="180" t="str">
        <f>IF('GPA Calculator Data Example'!CP242="","",'GPA Calculator Data Example'!CP242)</f>
        <v/>
      </c>
      <c r="AF242" s="181" t="str">
        <f>IF('GPA Calculator Data Example'!CR242="","",'GPA Calculator Data Example'!CR242)</f>
        <v/>
      </c>
      <c r="AG242" s="171" t="str">
        <f>IF('GPA Calculator Data Example'!DA242="","",'GPA Calculator Data Example'!DA242)</f>
        <v/>
      </c>
      <c r="AH242" s="171" t="str">
        <f>IF('GPA Calculator Data Example'!DB242="","",'GPA Calculator Data Example'!DB242)</f>
        <v/>
      </c>
      <c r="AI242" s="171" t="str">
        <f>IF('GPA Calculator Data Example'!DC242="","",'GPA Calculator Data Example'!DC242)</f>
        <v/>
      </c>
    </row>
    <row r="243" spans="1:35" ht="14.25" customHeight="1" x14ac:dyDescent="0.3">
      <c r="A243" s="167" t="str">
        <f>IF('GPA Calculator Data Example'!A243="","",'GPA Calculator Data Example'!A243)</f>
        <v/>
      </c>
      <c r="B243" s="110" t="str">
        <f>IF('GPA Calculator Data Example'!B243="","",'GPA Calculator Data Example'!B243)</f>
        <v/>
      </c>
      <c r="C243" s="110" t="str">
        <f>IF('GPA Calculator Data Example'!C243="","",'GPA Calculator Data Example'!C243)</f>
        <v/>
      </c>
      <c r="D243" s="179" t="str">
        <f>IF('GPA Calculator Data Example'!E243="","",'GPA Calculator Data Example'!E243)</f>
        <v/>
      </c>
      <c r="E243" s="180" t="str">
        <f>IF('GPA Calculator Data Example'!N243="","",'GPA Calculator Data Example'!N243)</f>
        <v/>
      </c>
      <c r="F243" s="180" t="str">
        <f>IF('GPA Calculator Data Example'!O243="","",'GPA Calculator Data Example'!O243)</f>
        <v/>
      </c>
      <c r="G243" s="180" t="str">
        <f>IF('GPA Calculator Data Example'!P243="","",'GPA Calculator Data Example'!P243)</f>
        <v/>
      </c>
      <c r="H243" s="181" t="str">
        <f>IF('GPA Calculator Data Example'!R243="","",'GPA Calculator Data Example'!R243)</f>
        <v/>
      </c>
      <c r="I243" s="171" t="str">
        <f>IF('GPA Calculator Data Example'!AA243="","",'GPA Calculator Data Example'!AA243)</f>
        <v/>
      </c>
      <c r="J243" s="171" t="str">
        <f>IF('GPA Calculator Data Example'!AB243="","",'GPA Calculator Data Example'!AB243)</f>
        <v/>
      </c>
      <c r="K243" s="171" t="str">
        <f>IF('GPA Calculator Data Example'!AC243="","",'GPA Calculator Data Example'!AC243)</f>
        <v/>
      </c>
      <c r="L243" s="179" t="str">
        <f>IF('GPA Calculator Data Example'!AE243="","",'GPA Calculator Data Example'!AE243)</f>
        <v/>
      </c>
      <c r="M243" s="180" t="str">
        <f>IF('GPA Calculator Data Example'!AN243="","",'GPA Calculator Data Example'!AN243)</f>
        <v/>
      </c>
      <c r="N243" s="180" t="str">
        <f>IF('GPA Calculator Data Example'!AO243="","",'GPA Calculator Data Example'!AO243)</f>
        <v/>
      </c>
      <c r="O243" s="180" t="str">
        <f>IF('GPA Calculator Data Example'!AP243="","",'GPA Calculator Data Example'!AP243)</f>
        <v/>
      </c>
      <c r="P243" s="181" t="str">
        <f>IF('GPA Calculator Data Example'!AR243="","",'GPA Calculator Data Example'!AR243)</f>
        <v/>
      </c>
      <c r="Q243" s="171" t="str">
        <f>IF('GPA Calculator Data Example'!BA243="","",'GPA Calculator Data Example'!BA243)</f>
        <v/>
      </c>
      <c r="R243" s="171" t="str">
        <f>IF('GPA Calculator Data Example'!BB243="","",'GPA Calculator Data Example'!BB243)</f>
        <v/>
      </c>
      <c r="S243" s="171" t="str">
        <f>IF('GPA Calculator Data Example'!BC243="","",'GPA Calculator Data Example'!BC243)</f>
        <v/>
      </c>
      <c r="T243" s="179" t="str">
        <f>IF('GPA Calculator Data Example'!BE243="","",'GPA Calculator Data Example'!BE243)</f>
        <v/>
      </c>
      <c r="U243" s="180" t="str">
        <f>IF('GPA Calculator Data Example'!BN243="","",'GPA Calculator Data Example'!BN243)</f>
        <v/>
      </c>
      <c r="V243" s="180" t="str">
        <f>IF('GPA Calculator Data Example'!BO243="","",'GPA Calculator Data Example'!BO243)</f>
        <v/>
      </c>
      <c r="W243" s="180" t="str">
        <f>IF('GPA Calculator Data Example'!BP243="","",'GPA Calculator Data Example'!BP243)</f>
        <v/>
      </c>
      <c r="X243" s="181" t="str">
        <f>IF('GPA Calculator Data Example'!BR243="","",'GPA Calculator Data Example'!BR243)</f>
        <v/>
      </c>
      <c r="Y243" s="171" t="str">
        <f>IF('GPA Calculator Data Example'!CA243="","",'GPA Calculator Data Example'!CA243)</f>
        <v/>
      </c>
      <c r="Z243" s="171" t="str">
        <f>IF('GPA Calculator Data Example'!CB243="","",'GPA Calculator Data Example'!CB243)</f>
        <v/>
      </c>
      <c r="AA243" s="171" t="str">
        <f>IF('GPA Calculator Data Example'!CC243="","",'GPA Calculator Data Example'!CC243)</f>
        <v/>
      </c>
      <c r="AB243" s="179" t="str">
        <f>IF('GPA Calculator Data Example'!CE243="","",'GPA Calculator Data Example'!CE243)</f>
        <v/>
      </c>
      <c r="AC243" s="180" t="str">
        <f>IF('GPA Calculator Data Example'!CN243="","",'GPA Calculator Data Example'!CN243)</f>
        <v/>
      </c>
      <c r="AD243" s="180" t="str">
        <f>IF('GPA Calculator Data Example'!CO243="","",'GPA Calculator Data Example'!CO243)</f>
        <v/>
      </c>
      <c r="AE243" s="180" t="str">
        <f>IF('GPA Calculator Data Example'!CP243="","",'GPA Calculator Data Example'!CP243)</f>
        <v/>
      </c>
      <c r="AF243" s="181" t="str">
        <f>IF('GPA Calculator Data Example'!CR243="","",'GPA Calculator Data Example'!CR243)</f>
        <v/>
      </c>
      <c r="AG243" s="171" t="str">
        <f>IF('GPA Calculator Data Example'!DA243="","",'GPA Calculator Data Example'!DA243)</f>
        <v/>
      </c>
      <c r="AH243" s="171" t="str">
        <f>IF('GPA Calculator Data Example'!DB243="","",'GPA Calculator Data Example'!DB243)</f>
        <v/>
      </c>
      <c r="AI243" s="171" t="str">
        <f>IF('GPA Calculator Data Example'!DC243="","",'GPA Calculator Data Example'!DC243)</f>
        <v/>
      </c>
    </row>
    <row r="244" spans="1:35" ht="14.25" customHeight="1" x14ac:dyDescent="0.3">
      <c r="A244" s="167" t="str">
        <f>IF('GPA Calculator Data Example'!A244="","",'GPA Calculator Data Example'!A244)</f>
        <v/>
      </c>
      <c r="B244" s="110" t="str">
        <f>IF('GPA Calculator Data Example'!B244="","",'GPA Calculator Data Example'!B244)</f>
        <v/>
      </c>
      <c r="C244" s="110" t="str">
        <f>IF('GPA Calculator Data Example'!C244="","",'GPA Calculator Data Example'!C244)</f>
        <v/>
      </c>
      <c r="D244" s="179" t="str">
        <f>IF('GPA Calculator Data Example'!E244="","",'GPA Calculator Data Example'!E244)</f>
        <v/>
      </c>
      <c r="E244" s="180" t="str">
        <f>IF('GPA Calculator Data Example'!N244="","",'GPA Calculator Data Example'!N244)</f>
        <v/>
      </c>
      <c r="F244" s="180" t="str">
        <f>IF('GPA Calculator Data Example'!O244="","",'GPA Calculator Data Example'!O244)</f>
        <v/>
      </c>
      <c r="G244" s="180" t="str">
        <f>IF('GPA Calculator Data Example'!P244="","",'GPA Calculator Data Example'!P244)</f>
        <v/>
      </c>
      <c r="H244" s="181" t="str">
        <f>IF('GPA Calculator Data Example'!R244="","",'GPA Calculator Data Example'!R244)</f>
        <v/>
      </c>
      <c r="I244" s="171" t="str">
        <f>IF('GPA Calculator Data Example'!AA244="","",'GPA Calculator Data Example'!AA244)</f>
        <v/>
      </c>
      <c r="J244" s="171" t="str">
        <f>IF('GPA Calculator Data Example'!AB244="","",'GPA Calculator Data Example'!AB244)</f>
        <v/>
      </c>
      <c r="K244" s="171" t="str">
        <f>IF('GPA Calculator Data Example'!AC244="","",'GPA Calculator Data Example'!AC244)</f>
        <v/>
      </c>
      <c r="L244" s="179" t="str">
        <f>IF('GPA Calculator Data Example'!AE244="","",'GPA Calculator Data Example'!AE244)</f>
        <v/>
      </c>
      <c r="M244" s="180" t="str">
        <f>IF('GPA Calculator Data Example'!AN244="","",'GPA Calculator Data Example'!AN244)</f>
        <v/>
      </c>
      <c r="N244" s="180" t="str">
        <f>IF('GPA Calculator Data Example'!AO244="","",'GPA Calculator Data Example'!AO244)</f>
        <v/>
      </c>
      <c r="O244" s="180" t="str">
        <f>IF('GPA Calculator Data Example'!AP244="","",'GPA Calculator Data Example'!AP244)</f>
        <v/>
      </c>
      <c r="P244" s="181" t="str">
        <f>IF('GPA Calculator Data Example'!AR244="","",'GPA Calculator Data Example'!AR244)</f>
        <v/>
      </c>
      <c r="Q244" s="171" t="str">
        <f>IF('GPA Calculator Data Example'!BA244="","",'GPA Calculator Data Example'!BA244)</f>
        <v/>
      </c>
      <c r="R244" s="171" t="str">
        <f>IF('GPA Calculator Data Example'!BB244="","",'GPA Calculator Data Example'!BB244)</f>
        <v/>
      </c>
      <c r="S244" s="171" t="str">
        <f>IF('GPA Calculator Data Example'!BC244="","",'GPA Calculator Data Example'!BC244)</f>
        <v/>
      </c>
      <c r="T244" s="179" t="str">
        <f>IF('GPA Calculator Data Example'!BE244="","",'GPA Calculator Data Example'!BE244)</f>
        <v/>
      </c>
      <c r="U244" s="180" t="str">
        <f>IF('GPA Calculator Data Example'!BN244="","",'GPA Calculator Data Example'!BN244)</f>
        <v/>
      </c>
      <c r="V244" s="180" t="str">
        <f>IF('GPA Calculator Data Example'!BO244="","",'GPA Calculator Data Example'!BO244)</f>
        <v/>
      </c>
      <c r="W244" s="180" t="str">
        <f>IF('GPA Calculator Data Example'!BP244="","",'GPA Calculator Data Example'!BP244)</f>
        <v/>
      </c>
      <c r="X244" s="181" t="str">
        <f>IF('GPA Calculator Data Example'!BR244="","",'GPA Calculator Data Example'!BR244)</f>
        <v/>
      </c>
      <c r="Y244" s="171" t="str">
        <f>IF('GPA Calculator Data Example'!CA244="","",'GPA Calculator Data Example'!CA244)</f>
        <v/>
      </c>
      <c r="Z244" s="171" t="str">
        <f>IF('GPA Calculator Data Example'!CB244="","",'GPA Calculator Data Example'!CB244)</f>
        <v/>
      </c>
      <c r="AA244" s="171" t="str">
        <f>IF('GPA Calculator Data Example'!CC244="","",'GPA Calculator Data Example'!CC244)</f>
        <v/>
      </c>
      <c r="AB244" s="179" t="str">
        <f>IF('GPA Calculator Data Example'!CE244="","",'GPA Calculator Data Example'!CE244)</f>
        <v/>
      </c>
      <c r="AC244" s="180" t="str">
        <f>IF('GPA Calculator Data Example'!CN244="","",'GPA Calculator Data Example'!CN244)</f>
        <v/>
      </c>
      <c r="AD244" s="180" t="str">
        <f>IF('GPA Calculator Data Example'!CO244="","",'GPA Calculator Data Example'!CO244)</f>
        <v/>
      </c>
      <c r="AE244" s="180" t="str">
        <f>IF('GPA Calculator Data Example'!CP244="","",'GPA Calculator Data Example'!CP244)</f>
        <v/>
      </c>
      <c r="AF244" s="181" t="str">
        <f>IF('GPA Calculator Data Example'!CR244="","",'GPA Calculator Data Example'!CR244)</f>
        <v/>
      </c>
      <c r="AG244" s="171" t="str">
        <f>IF('GPA Calculator Data Example'!DA244="","",'GPA Calculator Data Example'!DA244)</f>
        <v/>
      </c>
      <c r="AH244" s="171" t="str">
        <f>IF('GPA Calculator Data Example'!DB244="","",'GPA Calculator Data Example'!DB244)</f>
        <v/>
      </c>
      <c r="AI244" s="171" t="str">
        <f>IF('GPA Calculator Data Example'!DC244="","",'GPA Calculator Data Example'!DC244)</f>
        <v/>
      </c>
    </row>
    <row r="245" spans="1:35" ht="14.25" customHeight="1" x14ac:dyDescent="0.3">
      <c r="A245" s="167" t="str">
        <f>IF('GPA Calculator Data Example'!A245="","",'GPA Calculator Data Example'!A245)</f>
        <v/>
      </c>
      <c r="B245" s="110" t="str">
        <f>IF('GPA Calculator Data Example'!B245="","",'GPA Calculator Data Example'!B245)</f>
        <v/>
      </c>
      <c r="C245" s="110" t="str">
        <f>IF('GPA Calculator Data Example'!C245="","",'GPA Calculator Data Example'!C245)</f>
        <v/>
      </c>
      <c r="D245" s="179" t="str">
        <f>IF('GPA Calculator Data Example'!E245="","",'GPA Calculator Data Example'!E245)</f>
        <v/>
      </c>
      <c r="E245" s="180" t="str">
        <f>IF('GPA Calculator Data Example'!N245="","",'GPA Calculator Data Example'!N245)</f>
        <v/>
      </c>
      <c r="F245" s="180" t="str">
        <f>IF('GPA Calculator Data Example'!O245="","",'GPA Calculator Data Example'!O245)</f>
        <v/>
      </c>
      <c r="G245" s="180" t="str">
        <f>IF('GPA Calculator Data Example'!P245="","",'GPA Calculator Data Example'!P245)</f>
        <v/>
      </c>
      <c r="H245" s="181" t="str">
        <f>IF('GPA Calculator Data Example'!R245="","",'GPA Calculator Data Example'!R245)</f>
        <v/>
      </c>
      <c r="I245" s="171" t="str">
        <f>IF('GPA Calculator Data Example'!AA245="","",'GPA Calculator Data Example'!AA245)</f>
        <v/>
      </c>
      <c r="J245" s="171" t="str">
        <f>IF('GPA Calculator Data Example'!AB245="","",'GPA Calculator Data Example'!AB245)</f>
        <v/>
      </c>
      <c r="K245" s="171" t="str">
        <f>IF('GPA Calculator Data Example'!AC245="","",'GPA Calculator Data Example'!AC245)</f>
        <v/>
      </c>
      <c r="L245" s="179" t="str">
        <f>IF('GPA Calculator Data Example'!AE245="","",'GPA Calculator Data Example'!AE245)</f>
        <v/>
      </c>
      <c r="M245" s="180" t="str">
        <f>IF('GPA Calculator Data Example'!AN245="","",'GPA Calculator Data Example'!AN245)</f>
        <v/>
      </c>
      <c r="N245" s="180" t="str">
        <f>IF('GPA Calculator Data Example'!AO245="","",'GPA Calculator Data Example'!AO245)</f>
        <v/>
      </c>
      <c r="O245" s="180" t="str">
        <f>IF('GPA Calculator Data Example'!AP245="","",'GPA Calculator Data Example'!AP245)</f>
        <v/>
      </c>
      <c r="P245" s="181" t="str">
        <f>IF('GPA Calculator Data Example'!AR245="","",'GPA Calculator Data Example'!AR245)</f>
        <v/>
      </c>
      <c r="Q245" s="171" t="str">
        <f>IF('GPA Calculator Data Example'!BA245="","",'GPA Calculator Data Example'!BA245)</f>
        <v/>
      </c>
      <c r="R245" s="171" t="str">
        <f>IF('GPA Calculator Data Example'!BB245="","",'GPA Calculator Data Example'!BB245)</f>
        <v/>
      </c>
      <c r="S245" s="171" t="str">
        <f>IF('GPA Calculator Data Example'!BC245="","",'GPA Calculator Data Example'!BC245)</f>
        <v/>
      </c>
      <c r="T245" s="179" t="str">
        <f>IF('GPA Calculator Data Example'!BE245="","",'GPA Calculator Data Example'!BE245)</f>
        <v/>
      </c>
      <c r="U245" s="180" t="str">
        <f>IF('GPA Calculator Data Example'!BN245="","",'GPA Calculator Data Example'!BN245)</f>
        <v/>
      </c>
      <c r="V245" s="180" t="str">
        <f>IF('GPA Calculator Data Example'!BO245="","",'GPA Calculator Data Example'!BO245)</f>
        <v/>
      </c>
      <c r="W245" s="180" t="str">
        <f>IF('GPA Calculator Data Example'!BP245="","",'GPA Calculator Data Example'!BP245)</f>
        <v/>
      </c>
      <c r="X245" s="181" t="str">
        <f>IF('GPA Calculator Data Example'!BR245="","",'GPA Calculator Data Example'!BR245)</f>
        <v/>
      </c>
      <c r="Y245" s="171" t="str">
        <f>IF('GPA Calculator Data Example'!CA245="","",'GPA Calculator Data Example'!CA245)</f>
        <v/>
      </c>
      <c r="Z245" s="171" t="str">
        <f>IF('GPA Calculator Data Example'!CB245="","",'GPA Calculator Data Example'!CB245)</f>
        <v/>
      </c>
      <c r="AA245" s="171" t="str">
        <f>IF('GPA Calculator Data Example'!CC245="","",'GPA Calculator Data Example'!CC245)</f>
        <v/>
      </c>
      <c r="AB245" s="179" t="str">
        <f>IF('GPA Calculator Data Example'!CE245="","",'GPA Calculator Data Example'!CE245)</f>
        <v/>
      </c>
      <c r="AC245" s="180" t="str">
        <f>IF('GPA Calculator Data Example'!CN245="","",'GPA Calculator Data Example'!CN245)</f>
        <v/>
      </c>
      <c r="AD245" s="180" t="str">
        <f>IF('GPA Calculator Data Example'!CO245="","",'GPA Calculator Data Example'!CO245)</f>
        <v/>
      </c>
      <c r="AE245" s="180" t="str">
        <f>IF('GPA Calculator Data Example'!CP245="","",'GPA Calculator Data Example'!CP245)</f>
        <v/>
      </c>
      <c r="AF245" s="181" t="str">
        <f>IF('GPA Calculator Data Example'!CR245="","",'GPA Calculator Data Example'!CR245)</f>
        <v/>
      </c>
      <c r="AG245" s="171" t="str">
        <f>IF('GPA Calculator Data Example'!DA245="","",'GPA Calculator Data Example'!DA245)</f>
        <v/>
      </c>
      <c r="AH245" s="171" t="str">
        <f>IF('GPA Calculator Data Example'!DB245="","",'GPA Calculator Data Example'!DB245)</f>
        <v/>
      </c>
      <c r="AI245" s="171" t="str">
        <f>IF('GPA Calculator Data Example'!DC245="","",'GPA Calculator Data Example'!DC245)</f>
        <v/>
      </c>
    </row>
    <row r="246" spans="1:35" ht="14.25" customHeight="1" x14ac:dyDescent="0.3">
      <c r="A246" s="167" t="str">
        <f>IF('GPA Calculator Data Example'!A246="","",'GPA Calculator Data Example'!A246)</f>
        <v/>
      </c>
      <c r="B246" s="110" t="str">
        <f>IF('GPA Calculator Data Example'!B246="","",'GPA Calculator Data Example'!B246)</f>
        <v/>
      </c>
      <c r="C246" s="110" t="str">
        <f>IF('GPA Calculator Data Example'!C246="","",'GPA Calculator Data Example'!C246)</f>
        <v/>
      </c>
      <c r="D246" s="179" t="str">
        <f>IF('GPA Calculator Data Example'!E246="","",'GPA Calculator Data Example'!E246)</f>
        <v/>
      </c>
      <c r="E246" s="180" t="str">
        <f>IF('GPA Calculator Data Example'!N246="","",'GPA Calculator Data Example'!N246)</f>
        <v/>
      </c>
      <c r="F246" s="180" t="str">
        <f>IF('GPA Calculator Data Example'!O246="","",'GPA Calculator Data Example'!O246)</f>
        <v/>
      </c>
      <c r="G246" s="180" t="str">
        <f>IF('GPA Calculator Data Example'!P246="","",'GPA Calculator Data Example'!P246)</f>
        <v/>
      </c>
      <c r="H246" s="181" t="str">
        <f>IF('GPA Calculator Data Example'!R246="","",'GPA Calculator Data Example'!R246)</f>
        <v/>
      </c>
      <c r="I246" s="171" t="str">
        <f>IF('GPA Calculator Data Example'!AA246="","",'GPA Calculator Data Example'!AA246)</f>
        <v/>
      </c>
      <c r="J246" s="171" t="str">
        <f>IF('GPA Calculator Data Example'!AB246="","",'GPA Calculator Data Example'!AB246)</f>
        <v/>
      </c>
      <c r="K246" s="171" t="str">
        <f>IF('GPA Calculator Data Example'!AC246="","",'GPA Calculator Data Example'!AC246)</f>
        <v/>
      </c>
      <c r="L246" s="179" t="str">
        <f>IF('GPA Calculator Data Example'!AE246="","",'GPA Calculator Data Example'!AE246)</f>
        <v/>
      </c>
      <c r="M246" s="180" t="str">
        <f>IF('GPA Calculator Data Example'!AN246="","",'GPA Calculator Data Example'!AN246)</f>
        <v/>
      </c>
      <c r="N246" s="180" t="str">
        <f>IF('GPA Calculator Data Example'!AO246="","",'GPA Calculator Data Example'!AO246)</f>
        <v/>
      </c>
      <c r="O246" s="180" t="str">
        <f>IF('GPA Calculator Data Example'!AP246="","",'GPA Calculator Data Example'!AP246)</f>
        <v/>
      </c>
      <c r="P246" s="181" t="str">
        <f>IF('GPA Calculator Data Example'!AR246="","",'GPA Calculator Data Example'!AR246)</f>
        <v/>
      </c>
      <c r="Q246" s="171" t="str">
        <f>IF('GPA Calculator Data Example'!BA246="","",'GPA Calculator Data Example'!BA246)</f>
        <v/>
      </c>
      <c r="R246" s="171" t="str">
        <f>IF('GPA Calculator Data Example'!BB246="","",'GPA Calculator Data Example'!BB246)</f>
        <v/>
      </c>
      <c r="S246" s="171" t="str">
        <f>IF('GPA Calculator Data Example'!BC246="","",'GPA Calculator Data Example'!BC246)</f>
        <v/>
      </c>
      <c r="T246" s="179" t="str">
        <f>IF('GPA Calculator Data Example'!BE246="","",'GPA Calculator Data Example'!BE246)</f>
        <v/>
      </c>
      <c r="U246" s="180" t="str">
        <f>IF('GPA Calculator Data Example'!BN246="","",'GPA Calculator Data Example'!BN246)</f>
        <v/>
      </c>
      <c r="V246" s="180" t="str">
        <f>IF('GPA Calculator Data Example'!BO246="","",'GPA Calculator Data Example'!BO246)</f>
        <v/>
      </c>
      <c r="W246" s="180" t="str">
        <f>IF('GPA Calculator Data Example'!BP246="","",'GPA Calculator Data Example'!BP246)</f>
        <v/>
      </c>
      <c r="X246" s="181" t="str">
        <f>IF('GPA Calculator Data Example'!BR246="","",'GPA Calculator Data Example'!BR246)</f>
        <v/>
      </c>
      <c r="Y246" s="171" t="str">
        <f>IF('GPA Calculator Data Example'!CA246="","",'GPA Calculator Data Example'!CA246)</f>
        <v/>
      </c>
      <c r="Z246" s="171" t="str">
        <f>IF('GPA Calculator Data Example'!CB246="","",'GPA Calculator Data Example'!CB246)</f>
        <v/>
      </c>
      <c r="AA246" s="171" t="str">
        <f>IF('GPA Calculator Data Example'!CC246="","",'GPA Calculator Data Example'!CC246)</f>
        <v/>
      </c>
      <c r="AB246" s="179" t="str">
        <f>IF('GPA Calculator Data Example'!CE246="","",'GPA Calculator Data Example'!CE246)</f>
        <v/>
      </c>
      <c r="AC246" s="180" t="str">
        <f>IF('GPA Calculator Data Example'!CN246="","",'GPA Calculator Data Example'!CN246)</f>
        <v/>
      </c>
      <c r="AD246" s="180" t="str">
        <f>IF('GPA Calculator Data Example'!CO246="","",'GPA Calculator Data Example'!CO246)</f>
        <v/>
      </c>
      <c r="AE246" s="180" t="str">
        <f>IF('GPA Calculator Data Example'!CP246="","",'GPA Calculator Data Example'!CP246)</f>
        <v/>
      </c>
      <c r="AF246" s="181" t="str">
        <f>IF('GPA Calculator Data Example'!CR246="","",'GPA Calculator Data Example'!CR246)</f>
        <v/>
      </c>
      <c r="AG246" s="171" t="str">
        <f>IF('GPA Calculator Data Example'!DA246="","",'GPA Calculator Data Example'!DA246)</f>
        <v/>
      </c>
      <c r="AH246" s="171" t="str">
        <f>IF('GPA Calculator Data Example'!DB246="","",'GPA Calculator Data Example'!DB246)</f>
        <v/>
      </c>
      <c r="AI246" s="171" t="str">
        <f>IF('GPA Calculator Data Example'!DC246="","",'GPA Calculator Data Example'!DC246)</f>
        <v/>
      </c>
    </row>
    <row r="247" spans="1:35" ht="14.25" customHeight="1" x14ac:dyDescent="0.3">
      <c r="A247" s="167" t="str">
        <f>IF('GPA Calculator Data Example'!A247="","",'GPA Calculator Data Example'!A247)</f>
        <v/>
      </c>
      <c r="B247" s="110" t="str">
        <f>IF('GPA Calculator Data Example'!B247="","",'GPA Calculator Data Example'!B247)</f>
        <v/>
      </c>
      <c r="C247" s="110" t="str">
        <f>IF('GPA Calculator Data Example'!C247="","",'GPA Calculator Data Example'!C247)</f>
        <v/>
      </c>
      <c r="D247" s="179" t="str">
        <f>IF('GPA Calculator Data Example'!E247="","",'GPA Calculator Data Example'!E247)</f>
        <v/>
      </c>
      <c r="E247" s="180" t="str">
        <f>IF('GPA Calculator Data Example'!N247="","",'GPA Calculator Data Example'!N247)</f>
        <v/>
      </c>
      <c r="F247" s="180" t="str">
        <f>IF('GPA Calculator Data Example'!O247="","",'GPA Calculator Data Example'!O247)</f>
        <v/>
      </c>
      <c r="G247" s="180" t="str">
        <f>IF('GPA Calculator Data Example'!P247="","",'GPA Calculator Data Example'!P247)</f>
        <v/>
      </c>
      <c r="H247" s="181" t="str">
        <f>IF('GPA Calculator Data Example'!R247="","",'GPA Calculator Data Example'!R247)</f>
        <v/>
      </c>
      <c r="I247" s="171" t="str">
        <f>IF('GPA Calculator Data Example'!AA247="","",'GPA Calculator Data Example'!AA247)</f>
        <v/>
      </c>
      <c r="J247" s="171" t="str">
        <f>IF('GPA Calculator Data Example'!AB247="","",'GPA Calculator Data Example'!AB247)</f>
        <v/>
      </c>
      <c r="K247" s="171" t="str">
        <f>IF('GPA Calculator Data Example'!AC247="","",'GPA Calculator Data Example'!AC247)</f>
        <v/>
      </c>
      <c r="L247" s="179" t="str">
        <f>IF('GPA Calculator Data Example'!AE247="","",'GPA Calculator Data Example'!AE247)</f>
        <v/>
      </c>
      <c r="M247" s="180" t="str">
        <f>IF('GPA Calculator Data Example'!AN247="","",'GPA Calculator Data Example'!AN247)</f>
        <v/>
      </c>
      <c r="N247" s="180" t="str">
        <f>IF('GPA Calculator Data Example'!AO247="","",'GPA Calculator Data Example'!AO247)</f>
        <v/>
      </c>
      <c r="O247" s="180" t="str">
        <f>IF('GPA Calculator Data Example'!AP247="","",'GPA Calculator Data Example'!AP247)</f>
        <v/>
      </c>
      <c r="P247" s="181" t="str">
        <f>IF('GPA Calculator Data Example'!AR247="","",'GPA Calculator Data Example'!AR247)</f>
        <v/>
      </c>
      <c r="Q247" s="171" t="str">
        <f>IF('GPA Calculator Data Example'!BA247="","",'GPA Calculator Data Example'!BA247)</f>
        <v/>
      </c>
      <c r="R247" s="171" t="str">
        <f>IF('GPA Calculator Data Example'!BB247="","",'GPA Calculator Data Example'!BB247)</f>
        <v/>
      </c>
      <c r="S247" s="171" t="str">
        <f>IF('GPA Calculator Data Example'!BC247="","",'GPA Calculator Data Example'!BC247)</f>
        <v/>
      </c>
      <c r="T247" s="179" t="str">
        <f>IF('GPA Calculator Data Example'!BE247="","",'GPA Calculator Data Example'!BE247)</f>
        <v/>
      </c>
      <c r="U247" s="180" t="str">
        <f>IF('GPA Calculator Data Example'!BN247="","",'GPA Calculator Data Example'!BN247)</f>
        <v/>
      </c>
      <c r="V247" s="180" t="str">
        <f>IF('GPA Calculator Data Example'!BO247="","",'GPA Calculator Data Example'!BO247)</f>
        <v/>
      </c>
      <c r="W247" s="180" t="str">
        <f>IF('GPA Calculator Data Example'!BP247="","",'GPA Calculator Data Example'!BP247)</f>
        <v/>
      </c>
      <c r="X247" s="181" t="str">
        <f>IF('GPA Calculator Data Example'!BR247="","",'GPA Calculator Data Example'!BR247)</f>
        <v/>
      </c>
      <c r="Y247" s="171" t="str">
        <f>IF('GPA Calculator Data Example'!CA247="","",'GPA Calculator Data Example'!CA247)</f>
        <v/>
      </c>
      <c r="Z247" s="171" t="str">
        <f>IF('GPA Calculator Data Example'!CB247="","",'GPA Calculator Data Example'!CB247)</f>
        <v/>
      </c>
      <c r="AA247" s="171" t="str">
        <f>IF('GPA Calculator Data Example'!CC247="","",'GPA Calculator Data Example'!CC247)</f>
        <v/>
      </c>
      <c r="AB247" s="179" t="str">
        <f>IF('GPA Calculator Data Example'!CE247="","",'GPA Calculator Data Example'!CE247)</f>
        <v/>
      </c>
      <c r="AC247" s="180" t="str">
        <f>IF('GPA Calculator Data Example'!CN247="","",'GPA Calculator Data Example'!CN247)</f>
        <v/>
      </c>
      <c r="AD247" s="180" t="str">
        <f>IF('GPA Calculator Data Example'!CO247="","",'GPA Calculator Data Example'!CO247)</f>
        <v/>
      </c>
      <c r="AE247" s="180" t="str">
        <f>IF('GPA Calculator Data Example'!CP247="","",'GPA Calculator Data Example'!CP247)</f>
        <v/>
      </c>
      <c r="AF247" s="181" t="str">
        <f>IF('GPA Calculator Data Example'!CR247="","",'GPA Calculator Data Example'!CR247)</f>
        <v/>
      </c>
      <c r="AG247" s="171" t="str">
        <f>IF('GPA Calculator Data Example'!DA247="","",'GPA Calculator Data Example'!DA247)</f>
        <v/>
      </c>
      <c r="AH247" s="171" t="str">
        <f>IF('GPA Calculator Data Example'!DB247="","",'GPA Calculator Data Example'!DB247)</f>
        <v/>
      </c>
      <c r="AI247" s="171" t="str">
        <f>IF('GPA Calculator Data Example'!DC247="","",'GPA Calculator Data Example'!DC247)</f>
        <v/>
      </c>
    </row>
    <row r="248" spans="1:35" ht="14.25" customHeight="1" x14ac:dyDescent="0.3">
      <c r="A248" s="167" t="str">
        <f>IF('GPA Calculator Data Example'!A248="","",'GPA Calculator Data Example'!A248)</f>
        <v/>
      </c>
      <c r="B248" s="110" t="str">
        <f>IF('GPA Calculator Data Example'!B248="","",'GPA Calculator Data Example'!B248)</f>
        <v/>
      </c>
      <c r="C248" s="110" t="str">
        <f>IF('GPA Calculator Data Example'!C248="","",'GPA Calculator Data Example'!C248)</f>
        <v/>
      </c>
      <c r="D248" s="179" t="str">
        <f>IF('GPA Calculator Data Example'!E248="","",'GPA Calculator Data Example'!E248)</f>
        <v/>
      </c>
      <c r="E248" s="180" t="str">
        <f>IF('GPA Calculator Data Example'!N248="","",'GPA Calculator Data Example'!N248)</f>
        <v/>
      </c>
      <c r="F248" s="180" t="str">
        <f>IF('GPA Calculator Data Example'!O248="","",'GPA Calculator Data Example'!O248)</f>
        <v/>
      </c>
      <c r="G248" s="180" t="str">
        <f>IF('GPA Calculator Data Example'!P248="","",'GPA Calculator Data Example'!P248)</f>
        <v/>
      </c>
      <c r="H248" s="181" t="str">
        <f>IF('GPA Calculator Data Example'!R248="","",'GPA Calculator Data Example'!R248)</f>
        <v/>
      </c>
      <c r="I248" s="171" t="str">
        <f>IF('GPA Calculator Data Example'!AA248="","",'GPA Calculator Data Example'!AA248)</f>
        <v/>
      </c>
      <c r="J248" s="171" t="str">
        <f>IF('GPA Calculator Data Example'!AB248="","",'GPA Calculator Data Example'!AB248)</f>
        <v/>
      </c>
      <c r="K248" s="171" t="str">
        <f>IF('GPA Calculator Data Example'!AC248="","",'GPA Calculator Data Example'!AC248)</f>
        <v/>
      </c>
      <c r="L248" s="179" t="str">
        <f>IF('GPA Calculator Data Example'!AE248="","",'GPA Calculator Data Example'!AE248)</f>
        <v/>
      </c>
      <c r="M248" s="180" t="str">
        <f>IF('GPA Calculator Data Example'!AN248="","",'GPA Calculator Data Example'!AN248)</f>
        <v/>
      </c>
      <c r="N248" s="180" t="str">
        <f>IF('GPA Calculator Data Example'!AO248="","",'GPA Calculator Data Example'!AO248)</f>
        <v/>
      </c>
      <c r="O248" s="180" t="str">
        <f>IF('GPA Calculator Data Example'!AP248="","",'GPA Calculator Data Example'!AP248)</f>
        <v/>
      </c>
      <c r="P248" s="181" t="str">
        <f>IF('GPA Calculator Data Example'!AR248="","",'GPA Calculator Data Example'!AR248)</f>
        <v/>
      </c>
      <c r="Q248" s="171" t="str">
        <f>IF('GPA Calculator Data Example'!BA248="","",'GPA Calculator Data Example'!BA248)</f>
        <v/>
      </c>
      <c r="R248" s="171" t="str">
        <f>IF('GPA Calculator Data Example'!BB248="","",'GPA Calculator Data Example'!BB248)</f>
        <v/>
      </c>
      <c r="S248" s="171" t="str">
        <f>IF('GPA Calculator Data Example'!BC248="","",'GPA Calculator Data Example'!BC248)</f>
        <v/>
      </c>
      <c r="T248" s="179" t="str">
        <f>IF('GPA Calculator Data Example'!BE248="","",'GPA Calculator Data Example'!BE248)</f>
        <v/>
      </c>
      <c r="U248" s="180" t="str">
        <f>IF('GPA Calculator Data Example'!BN248="","",'GPA Calculator Data Example'!BN248)</f>
        <v/>
      </c>
      <c r="V248" s="180" t="str">
        <f>IF('GPA Calculator Data Example'!BO248="","",'GPA Calculator Data Example'!BO248)</f>
        <v/>
      </c>
      <c r="W248" s="180" t="str">
        <f>IF('GPA Calculator Data Example'!BP248="","",'GPA Calculator Data Example'!BP248)</f>
        <v/>
      </c>
      <c r="X248" s="181" t="str">
        <f>IF('GPA Calculator Data Example'!BR248="","",'GPA Calculator Data Example'!BR248)</f>
        <v/>
      </c>
      <c r="Y248" s="171" t="str">
        <f>IF('GPA Calculator Data Example'!CA248="","",'GPA Calculator Data Example'!CA248)</f>
        <v/>
      </c>
      <c r="Z248" s="171" t="str">
        <f>IF('GPA Calculator Data Example'!CB248="","",'GPA Calculator Data Example'!CB248)</f>
        <v/>
      </c>
      <c r="AA248" s="171" t="str">
        <f>IF('GPA Calculator Data Example'!CC248="","",'GPA Calculator Data Example'!CC248)</f>
        <v/>
      </c>
      <c r="AB248" s="179" t="str">
        <f>IF('GPA Calculator Data Example'!CE248="","",'GPA Calculator Data Example'!CE248)</f>
        <v/>
      </c>
      <c r="AC248" s="180" t="str">
        <f>IF('GPA Calculator Data Example'!CN248="","",'GPA Calculator Data Example'!CN248)</f>
        <v/>
      </c>
      <c r="AD248" s="180" t="str">
        <f>IF('GPA Calculator Data Example'!CO248="","",'GPA Calculator Data Example'!CO248)</f>
        <v/>
      </c>
      <c r="AE248" s="180" t="str">
        <f>IF('GPA Calculator Data Example'!CP248="","",'GPA Calculator Data Example'!CP248)</f>
        <v/>
      </c>
      <c r="AF248" s="181" t="str">
        <f>IF('GPA Calculator Data Example'!CR248="","",'GPA Calculator Data Example'!CR248)</f>
        <v/>
      </c>
      <c r="AG248" s="171" t="str">
        <f>IF('GPA Calculator Data Example'!DA248="","",'GPA Calculator Data Example'!DA248)</f>
        <v/>
      </c>
      <c r="AH248" s="171" t="str">
        <f>IF('GPA Calculator Data Example'!DB248="","",'GPA Calculator Data Example'!DB248)</f>
        <v/>
      </c>
      <c r="AI248" s="171" t="str">
        <f>IF('GPA Calculator Data Example'!DC248="","",'GPA Calculator Data Example'!DC248)</f>
        <v/>
      </c>
    </row>
    <row r="249" spans="1:35" ht="14.25" customHeight="1" x14ac:dyDescent="0.3">
      <c r="A249" s="167" t="str">
        <f>IF('GPA Calculator Data Example'!A249="","",'GPA Calculator Data Example'!A249)</f>
        <v/>
      </c>
      <c r="B249" s="110" t="str">
        <f>IF('GPA Calculator Data Example'!B249="","",'GPA Calculator Data Example'!B249)</f>
        <v/>
      </c>
      <c r="C249" s="110" t="str">
        <f>IF('GPA Calculator Data Example'!C249="","",'GPA Calculator Data Example'!C249)</f>
        <v/>
      </c>
      <c r="D249" s="179" t="str">
        <f>IF('GPA Calculator Data Example'!E249="","",'GPA Calculator Data Example'!E249)</f>
        <v/>
      </c>
      <c r="E249" s="180" t="str">
        <f>IF('GPA Calculator Data Example'!N249="","",'GPA Calculator Data Example'!N249)</f>
        <v/>
      </c>
      <c r="F249" s="180" t="str">
        <f>IF('GPA Calculator Data Example'!O249="","",'GPA Calculator Data Example'!O249)</f>
        <v/>
      </c>
      <c r="G249" s="180" t="str">
        <f>IF('GPA Calculator Data Example'!P249="","",'GPA Calculator Data Example'!P249)</f>
        <v/>
      </c>
      <c r="H249" s="181" t="str">
        <f>IF('GPA Calculator Data Example'!R249="","",'GPA Calculator Data Example'!R249)</f>
        <v/>
      </c>
      <c r="I249" s="171" t="str">
        <f>IF('GPA Calculator Data Example'!AA249="","",'GPA Calculator Data Example'!AA249)</f>
        <v/>
      </c>
      <c r="J249" s="171" t="str">
        <f>IF('GPA Calculator Data Example'!AB249="","",'GPA Calculator Data Example'!AB249)</f>
        <v/>
      </c>
      <c r="K249" s="171" t="str">
        <f>IF('GPA Calculator Data Example'!AC249="","",'GPA Calculator Data Example'!AC249)</f>
        <v/>
      </c>
      <c r="L249" s="179" t="str">
        <f>IF('GPA Calculator Data Example'!AE249="","",'GPA Calculator Data Example'!AE249)</f>
        <v/>
      </c>
      <c r="M249" s="180" t="str">
        <f>IF('GPA Calculator Data Example'!AN249="","",'GPA Calculator Data Example'!AN249)</f>
        <v/>
      </c>
      <c r="N249" s="180" t="str">
        <f>IF('GPA Calculator Data Example'!AO249="","",'GPA Calculator Data Example'!AO249)</f>
        <v/>
      </c>
      <c r="O249" s="180" t="str">
        <f>IF('GPA Calculator Data Example'!AP249="","",'GPA Calculator Data Example'!AP249)</f>
        <v/>
      </c>
      <c r="P249" s="181" t="str">
        <f>IF('GPA Calculator Data Example'!AR249="","",'GPA Calculator Data Example'!AR249)</f>
        <v/>
      </c>
      <c r="Q249" s="171" t="str">
        <f>IF('GPA Calculator Data Example'!BA249="","",'GPA Calculator Data Example'!BA249)</f>
        <v/>
      </c>
      <c r="R249" s="171" t="str">
        <f>IF('GPA Calculator Data Example'!BB249="","",'GPA Calculator Data Example'!BB249)</f>
        <v/>
      </c>
      <c r="S249" s="171" t="str">
        <f>IF('GPA Calculator Data Example'!BC249="","",'GPA Calculator Data Example'!BC249)</f>
        <v/>
      </c>
      <c r="T249" s="179" t="str">
        <f>IF('GPA Calculator Data Example'!BE249="","",'GPA Calculator Data Example'!BE249)</f>
        <v/>
      </c>
      <c r="U249" s="180" t="str">
        <f>IF('GPA Calculator Data Example'!BN249="","",'GPA Calculator Data Example'!BN249)</f>
        <v/>
      </c>
      <c r="V249" s="180" t="str">
        <f>IF('GPA Calculator Data Example'!BO249="","",'GPA Calculator Data Example'!BO249)</f>
        <v/>
      </c>
      <c r="W249" s="180" t="str">
        <f>IF('GPA Calculator Data Example'!BP249="","",'GPA Calculator Data Example'!BP249)</f>
        <v/>
      </c>
      <c r="X249" s="181" t="str">
        <f>IF('GPA Calculator Data Example'!BR249="","",'GPA Calculator Data Example'!BR249)</f>
        <v/>
      </c>
      <c r="Y249" s="171" t="str">
        <f>IF('GPA Calculator Data Example'!CA249="","",'GPA Calculator Data Example'!CA249)</f>
        <v/>
      </c>
      <c r="Z249" s="171" t="str">
        <f>IF('GPA Calculator Data Example'!CB249="","",'GPA Calculator Data Example'!CB249)</f>
        <v/>
      </c>
      <c r="AA249" s="171" t="str">
        <f>IF('GPA Calculator Data Example'!CC249="","",'GPA Calculator Data Example'!CC249)</f>
        <v/>
      </c>
      <c r="AB249" s="179" t="str">
        <f>IF('GPA Calculator Data Example'!CE249="","",'GPA Calculator Data Example'!CE249)</f>
        <v/>
      </c>
      <c r="AC249" s="180" t="str">
        <f>IF('GPA Calculator Data Example'!CN249="","",'GPA Calculator Data Example'!CN249)</f>
        <v/>
      </c>
      <c r="AD249" s="180" t="str">
        <f>IF('GPA Calculator Data Example'!CO249="","",'GPA Calculator Data Example'!CO249)</f>
        <v/>
      </c>
      <c r="AE249" s="180" t="str">
        <f>IF('GPA Calculator Data Example'!CP249="","",'GPA Calculator Data Example'!CP249)</f>
        <v/>
      </c>
      <c r="AF249" s="181" t="str">
        <f>IF('GPA Calculator Data Example'!CR249="","",'GPA Calculator Data Example'!CR249)</f>
        <v/>
      </c>
      <c r="AG249" s="171" t="str">
        <f>IF('GPA Calculator Data Example'!DA249="","",'GPA Calculator Data Example'!DA249)</f>
        <v/>
      </c>
      <c r="AH249" s="171" t="str">
        <f>IF('GPA Calculator Data Example'!DB249="","",'GPA Calculator Data Example'!DB249)</f>
        <v/>
      </c>
      <c r="AI249" s="171" t="str">
        <f>IF('GPA Calculator Data Example'!DC249="","",'GPA Calculator Data Example'!DC249)</f>
        <v/>
      </c>
    </row>
    <row r="250" spans="1:35" ht="14.25" customHeight="1" x14ac:dyDescent="0.3">
      <c r="A250" s="167" t="str">
        <f>IF('GPA Calculator Data Example'!A250="","",'GPA Calculator Data Example'!A250)</f>
        <v/>
      </c>
      <c r="B250" s="110" t="str">
        <f>IF('GPA Calculator Data Example'!B250="","",'GPA Calculator Data Example'!B250)</f>
        <v/>
      </c>
      <c r="C250" s="110" t="str">
        <f>IF('GPA Calculator Data Example'!C250="","",'GPA Calculator Data Example'!C250)</f>
        <v/>
      </c>
      <c r="D250" s="179" t="str">
        <f>IF('GPA Calculator Data Example'!E250="","",'GPA Calculator Data Example'!E250)</f>
        <v/>
      </c>
      <c r="E250" s="180" t="str">
        <f>IF('GPA Calculator Data Example'!N250="","",'GPA Calculator Data Example'!N250)</f>
        <v/>
      </c>
      <c r="F250" s="180" t="str">
        <f>IF('GPA Calculator Data Example'!O250="","",'GPA Calculator Data Example'!O250)</f>
        <v/>
      </c>
      <c r="G250" s="180" t="str">
        <f>IF('GPA Calculator Data Example'!P250="","",'GPA Calculator Data Example'!P250)</f>
        <v/>
      </c>
      <c r="H250" s="181" t="str">
        <f>IF('GPA Calculator Data Example'!R250="","",'GPA Calculator Data Example'!R250)</f>
        <v/>
      </c>
      <c r="I250" s="171" t="str">
        <f>IF('GPA Calculator Data Example'!AA250="","",'GPA Calculator Data Example'!AA250)</f>
        <v/>
      </c>
      <c r="J250" s="171" t="str">
        <f>IF('GPA Calculator Data Example'!AB250="","",'GPA Calculator Data Example'!AB250)</f>
        <v/>
      </c>
      <c r="K250" s="171" t="str">
        <f>IF('GPA Calculator Data Example'!AC250="","",'GPA Calculator Data Example'!AC250)</f>
        <v/>
      </c>
      <c r="L250" s="179" t="str">
        <f>IF('GPA Calculator Data Example'!AE250="","",'GPA Calculator Data Example'!AE250)</f>
        <v/>
      </c>
      <c r="M250" s="180" t="str">
        <f>IF('GPA Calculator Data Example'!AN250="","",'GPA Calculator Data Example'!AN250)</f>
        <v/>
      </c>
      <c r="N250" s="180" t="str">
        <f>IF('GPA Calculator Data Example'!AO250="","",'GPA Calculator Data Example'!AO250)</f>
        <v/>
      </c>
      <c r="O250" s="180" t="str">
        <f>IF('GPA Calculator Data Example'!AP250="","",'GPA Calculator Data Example'!AP250)</f>
        <v/>
      </c>
      <c r="P250" s="181" t="str">
        <f>IF('GPA Calculator Data Example'!AR250="","",'GPA Calculator Data Example'!AR250)</f>
        <v/>
      </c>
      <c r="Q250" s="171" t="str">
        <f>IF('GPA Calculator Data Example'!BA250="","",'GPA Calculator Data Example'!BA250)</f>
        <v/>
      </c>
      <c r="R250" s="171" t="str">
        <f>IF('GPA Calculator Data Example'!BB250="","",'GPA Calculator Data Example'!BB250)</f>
        <v/>
      </c>
      <c r="S250" s="171" t="str">
        <f>IF('GPA Calculator Data Example'!BC250="","",'GPA Calculator Data Example'!BC250)</f>
        <v/>
      </c>
      <c r="T250" s="179" t="str">
        <f>IF('GPA Calculator Data Example'!BE250="","",'GPA Calculator Data Example'!BE250)</f>
        <v/>
      </c>
      <c r="U250" s="180" t="str">
        <f>IF('GPA Calculator Data Example'!BN250="","",'GPA Calculator Data Example'!BN250)</f>
        <v/>
      </c>
      <c r="V250" s="180" t="str">
        <f>IF('GPA Calculator Data Example'!BO250="","",'GPA Calculator Data Example'!BO250)</f>
        <v/>
      </c>
      <c r="W250" s="180" t="str">
        <f>IF('GPA Calculator Data Example'!BP250="","",'GPA Calculator Data Example'!BP250)</f>
        <v/>
      </c>
      <c r="X250" s="181" t="str">
        <f>IF('GPA Calculator Data Example'!BR250="","",'GPA Calculator Data Example'!BR250)</f>
        <v/>
      </c>
      <c r="Y250" s="171" t="str">
        <f>IF('GPA Calculator Data Example'!CA250="","",'GPA Calculator Data Example'!CA250)</f>
        <v/>
      </c>
      <c r="Z250" s="171" t="str">
        <f>IF('GPA Calculator Data Example'!CB250="","",'GPA Calculator Data Example'!CB250)</f>
        <v/>
      </c>
      <c r="AA250" s="171" t="str">
        <f>IF('GPA Calculator Data Example'!CC250="","",'GPA Calculator Data Example'!CC250)</f>
        <v/>
      </c>
      <c r="AB250" s="179" t="str">
        <f>IF('GPA Calculator Data Example'!CE250="","",'GPA Calculator Data Example'!CE250)</f>
        <v/>
      </c>
      <c r="AC250" s="180" t="str">
        <f>IF('GPA Calculator Data Example'!CN250="","",'GPA Calculator Data Example'!CN250)</f>
        <v/>
      </c>
      <c r="AD250" s="180" t="str">
        <f>IF('GPA Calculator Data Example'!CO250="","",'GPA Calculator Data Example'!CO250)</f>
        <v/>
      </c>
      <c r="AE250" s="180" t="str">
        <f>IF('GPA Calculator Data Example'!CP250="","",'GPA Calculator Data Example'!CP250)</f>
        <v/>
      </c>
      <c r="AF250" s="181" t="str">
        <f>IF('GPA Calculator Data Example'!CR250="","",'GPA Calculator Data Example'!CR250)</f>
        <v/>
      </c>
      <c r="AG250" s="171" t="str">
        <f>IF('GPA Calculator Data Example'!DA250="","",'GPA Calculator Data Example'!DA250)</f>
        <v/>
      </c>
      <c r="AH250" s="171" t="str">
        <f>IF('GPA Calculator Data Example'!DB250="","",'GPA Calculator Data Example'!DB250)</f>
        <v/>
      </c>
      <c r="AI250" s="171" t="str">
        <f>IF('GPA Calculator Data Example'!DC250="","",'GPA Calculator Data Example'!DC250)</f>
        <v/>
      </c>
    </row>
    <row r="251" spans="1:35" ht="14.25" customHeight="1" x14ac:dyDescent="0.3">
      <c r="A251" s="167" t="str">
        <f>IF('GPA Calculator Data Example'!A251="","",'GPA Calculator Data Example'!A251)</f>
        <v/>
      </c>
      <c r="B251" s="110" t="str">
        <f>IF('GPA Calculator Data Example'!B251="","",'GPA Calculator Data Example'!B251)</f>
        <v/>
      </c>
      <c r="C251" s="110" t="str">
        <f>IF('GPA Calculator Data Example'!C251="","",'GPA Calculator Data Example'!C251)</f>
        <v/>
      </c>
      <c r="D251" s="179" t="str">
        <f>IF('GPA Calculator Data Example'!E251="","",'GPA Calculator Data Example'!E251)</f>
        <v/>
      </c>
      <c r="E251" s="180" t="str">
        <f>IF('GPA Calculator Data Example'!N251="","",'GPA Calculator Data Example'!N251)</f>
        <v/>
      </c>
      <c r="F251" s="180" t="str">
        <f>IF('GPA Calculator Data Example'!O251="","",'GPA Calculator Data Example'!O251)</f>
        <v/>
      </c>
      <c r="G251" s="180" t="str">
        <f>IF('GPA Calculator Data Example'!P251="","",'GPA Calculator Data Example'!P251)</f>
        <v/>
      </c>
      <c r="H251" s="181" t="str">
        <f>IF('GPA Calculator Data Example'!R251="","",'GPA Calculator Data Example'!R251)</f>
        <v/>
      </c>
      <c r="I251" s="171" t="str">
        <f>IF('GPA Calculator Data Example'!AA251="","",'GPA Calculator Data Example'!AA251)</f>
        <v/>
      </c>
      <c r="J251" s="171" t="str">
        <f>IF('GPA Calculator Data Example'!AB251="","",'GPA Calculator Data Example'!AB251)</f>
        <v/>
      </c>
      <c r="K251" s="171" t="str">
        <f>IF('GPA Calculator Data Example'!AC251="","",'GPA Calculator Data Example'!AC251)</f>
        <v/>
      </c>
      <c r="L251" s="179" t="str">
        <f>IF('GPA Calculator Data Example'!AE251="","",'GPA Calculator Data Example'!AE251)</f>
        <v/>
      </c>
      <c r="M251" s="180" t="str">
        <f>IF('GPA Calculator Data Example'!AN251="","",'GPA Calculator Data Example'!AN251)</f>
        <v/>
      </c>
      <c r="N251" s="180" t="str">
        <f>IF('GPA Calculator Data Example'!AO251="","",'GPA Calculator Data Example'!AO251)</f>
        <v/>
      </c>
      <c r="O251" s="180" t="str">
        <f>IF('GPA Calculator Data Example'!AP251="","",'GPA Calculator Data Example'!AP251)</f>
        <v/>
      </c>
      <c r="P251" s="181" t="str">
        <f>IF('GPA Calculator Data Example'!AR251="","",'GPA Calculator Data Example'!AR251)</f>
        <v/>
      </c>
      <c r="Q251" s="171" t="str">
        <f>IF('GPA Calculator Data Example'!BA251="","",'GPA Calculator Data Example'!BA251)</f>
        <v/>
      </c>
      <c r="R251" s="171" t="str">
        <f>IF('GPA Calculator Data Example'!BB251="","",'GPA Calculator Data Example'!BB251)</f>
        <v/>
      </c>
      <c r="S251" s="171" t="str">
        <f>IF('GPA Calculator Data Example'!BC251="","",'GPA Calculator Data Example'!BC251)</f>
        <v/>
      </c>
      <c r="T251" s="179" t="str">
        <f>IF('GPA Calculator Data Example'!BE251="","",'GPA Calculator Data Example'!BE251)</f>
        <v/>
      </c>
      <c r="U251" s="180" t="str">
        <f>IF('GPA Calculator Data Example'!BN251="","",'GPA Calculator Data Example'!BN251)</f>
        <v/>
      </c>
      <c r="V251" s="180" t="str">
        <f>IF('GPA Calculator Data Example'!BO251="","",'GPA Calculator Data Example'!BO251)</f>
        <v/>
      </c>
      <c r="W251" s="180" t="str">
        <f>IF('GPA Calculator Data Example'!BP251="","",'GPA Calculator Data Example'!BP251)</f>
        <v/>
      </c>
      <c r="X251" s="181" t="str">
        <f>IF('GPA Calculator Data Example'!BR251="","",'GPA Calculator Data Example'!BR251)</f>
        <v/>
      </c>
      <c r="Y251" s="171" t="str">
        <f>IF('GPA Calculator Data Example'!CA251="","",'GPA Calculator Data Example'!CA251)</f>
        <v/>
      </c>
      <c r="Z251" s="171" t="str">
        <f>IF('GPA Calculator Data Example'!CB251="","",'GPA Calculator Data Example'!CB251)</f>
        <v/>
      </c>
      <c r="AA251" s="171" t="str">
        <f>IF('GPA Calculator Data Example'!CC251="","",'GPA Calculator Data Example'!CC251)</f>
        <v/>
      </c>
      <c r="AB251" s="179" t="str">
        <f>IF('GPA Calculator Data Example'!CE251="","",'GPA Calculator Data Example'!CE251)</f>
        <v/>
      </c>
      <c r="AC251" s="180" t="str">
        <f>IF('GPA Calculator Data Example'!CN251="","",'GPA Calculator Data Example'!CN251)</f>
        <v/>
      </c>
      <c r="AD251" s="180" t="str">
        <f>IF('GPA Calculator Data Example'!CO251="","",'GPA Calculator Data Example'!CO251)</f>
        <v/>
      </c>
      <c r="AE251" s="180" t="str">
        <f>IF('GPA Calculator Data Example'!CP251="","",'GPA Calculator Data Example'!CP251)</f>
        <v/>
      </c>
      <c r="AF251" s="181" t="str">
        <f>IF('GPA Calculator Data Example'!CR251="","",'GPA Calculator Data Example'!CR251)</f>
        <v/>
      </c>
      <c r="AG251" s="171" t="str">
        <f>IF('GPA Calculator Data Example'!DA251="","",'GPA Calculator Data Example'!DA251)</f>
        <v/>
      </c>
      <c r="AH251" s="171" t="str">
        <f>IF('GPA Calculator Data Example'!DB251="","",'GPA Calculator Data Example'!DB251)</f>
        <v/>
      </c>
      <c r="AI251" s="171" t="str">
        <f>IF('GPA Calculator Data Example'!DC251="","",'GPA Calculator Data Example'!DC251)</f>
        <v/>
      </c>
    </row>
    <row r="252" spans="1:35" ht="14.25" customHeight="1" x14ac:dyDescent="0.3">
      <c r="A252" s="167" t="str">
        <f>IF('GPA Calculator Data Example'!A252="","",'GPA Calculator Data Example'!A252)</f>
        <v/>
      </c>
      <c r="B252" s="110" t="str">
        <f>IF('GPA Calculator Data Example'!B252="","",'GPA Calculator Data Example'!B252)</f>
        <v/>
      </c>
      <c r="C252" s="110" t="str">
        <f>IF('GPA Calculator Data Example'!C252="","",'GPA Calculator Data Example'!C252)</f>
        <v/>
      </c>
      <c r="D252" s="179" t="str">
        <f>IF('GPA Calculator Data Example'!E252="","",'GPA Calculator Data Example'!E252)</f>
        <v/>
      </c>
      <c r="E252" s="180" t="str">
        <f>IF('GPA Calculator Data Example'!N252="","",'GPA Calculator Data Example'!N252)</f>
        <v/>
      </c>
      <c r="F252" s="180" t="str">
        <f>IF('GPA Calculator Data Example'!O252="","",'GPA Calculator Data Example'!O252)</f>
        <v/>
      </c>
      <c r="G252" s="180" t="str">
        <f>IF('GPA Calculator Data Example'!P252="","",'GPA Calculator Data Example'!P252)</f>
        <v/>
      </c>
      <c r="H252" s="181" t="str">
        <f>IF('GPA Calculator Data Example'!R252="","",'GPA Calculator Data Example'!R252)</f>
        <v/>
      </c>
      <c r="I252" s="171" t="str">
        <f>IF('GPA Calculator Data Example'!AA252="","",'GPA Calculator Data Example'!AA252)</f>
        <v/>
      </c>
      <c r="J252" s="171" t="str">
        <f>IF('GPA Calculator Data Example'!AB252="","",'GPA Calculator Data Example'!AB252)</f>
        <v/>
      </c>
      <c r="K252" s="171" t="str">
        <f>IF('GPA Calculator Data Example'!AC252="","",'GPA Calculator Data Example'!AC252)</f>
        <v/>
      </c>
      <c r="L252" s="179" t="str">
        <f>IF('GPA Calculator Data Example'!AE252="","",'GPA Calculator Data Example'!AE252)</f>
        <v/>
      </c>
      <c r="M252" s="180" t="str">
        <f>IF('GPA Calculator Data Example'!AN252="","",'GPA Calculator Data Example'!AN252)</f>
        <v/>
      </c>
      <c r="N252" s="180" t="str">
        <f>IF('GPA Calculator Data Example'!AO252="","",'GPA Calculator Data Example'!AO252)</f>
        <v/>
      </c>
      <c r="O252" s="180" t="str">
        <f>IF('GPA Calculator Data Example'!AP252="","",'GPA Calculator Data Example'!AP252)</f>
        <v/>
      </c>
      <c r="P252" s="181" t="str">
        <f>IF('GPA Calculator Data Example'!AR252="","",'GPA Calculator Data Example'!AR252)</f>
        <v/>
      </c>
      <c r="Q252" s="171" t="str">
        <f>IF('GPA Calculator Data Example'!BA252="","",'GPA Calculator Data Example'!BA252)</f>
        <v/>
      </c>
      <c r="R252" s="171" t="str">
        <f>IF('GPA Calculator Data Example'!BB252="","",'GPA Calculator Data Example'!BB252)</f>
        <v/>
      </c>
      <c r="S252" s="171" t="str">
        <f>IF('GPA Calculator Data Example'!BC252="","",'GPA Calculator Data Example'!BC252)</f>
        <v/>
      </c>
      <c r="T252" s="179" t="str">
        <f>IF('GPA Calculator Data Example'!BE252="","",'GPA Calculator Data Example'!BE252)</f>
        <v/>
      </c>
      <c r="U252" s="180" t="str">
        <f>IF('GPA Calculator Data Example'!BN252="","",'GPA Calculator Data Example'!BN252)</f>
        <v/>
      </c>
      <c r="V252" s="180" t="str">
        <f>IF('GPA Calculator Data Example'!BO252="","",'GPA Calculator Data Example'!BO252)</f>
        <v/>
      </c>
      <c r="W252" s="180" t="str">
        <f>IF('GPA Calculator Data Example'!BP252="","",'GPA Calculator Data Example'!BP252)</f>
        <v/>
      </c>
      <c r="X252" s="181" t="str">
        <f>IF('GPA Calculator Data Example'!BR252="","",'GPA Calculator Data Example'!BR252)</f>
        <v/>
      </c>
      <c r="Y252" s="171" t="str">
        <f>IF('GPA Calculator Data Example'!CA252="","",'GPA Calculator Data Example'!CA252)</f>
        <v/>
      </c>
      <c r="Z252" s="171" t="str">
        <f>IF('GPA Calculator Data Example'!CB252="","",'GPA Calculator Data Example'!CB252)</f>
        <v/>
      </c>
      <c r="AA252" s="171" t="str">
        <f>IF('GPA Calculator Data Example'!CC252="","",'GPA Calculator Data Example'!CC252)</f>
        <v/>
      </c>
      <c r="AB252" s="179" t="str">
        <f>IF('GPA Calculator Data Example'!CE252="","",'GPA Calculator Data Example'!CE252)</f>
        <v/>
      </c>
      <c r="AC252" s="180" t="str">
        <f>IF('GPA Calculator Data Example'!CN252="","",'GPA Calculator Data Example'!CN252)</f>
        <v/>
      </c>
      <c r="AD252" s="180" t="str">
        <f>IF('GPA Calculator Data Example'!CO252="","",'GPA Calculator Data Example'!CO252)</f>
        <v/>
      </c>
      <c r="AE252" s="180" t="str">
        <f>IF('GPA Calculator Data Example'!CP252="","",'GPA Calculator Data Example'!CP252)</f>
        <v/>
      </c>
      <c r="AF252" s="181" t="str">
        <f>IF('GPA Calculator Data Example'!CR252="","",'GPA Calculator Data Example'!CR252)</f>
        <v/>
      </c>
      <c r="AG252" s="171" t="str">
        <f>IF('GPA Calculator Data Example'!DA252="","",'GPA Calculator Data Example'!DA252)</f>
        <v/>
      </c>
      <c r="AH252" s="171" t="str">
        <f>IF('GPA Calculator Data Example'!DB252="","",'GPA Calculator Data Example'!DB252)</f>
        <v/>
      </c>
      <c r="AI252" s="171" t="str">
        <f>IF('GPA Calculator Data Example'!DC252="","",'GPA Calculator Data Example'!DC252)</f>
        <v/>
      </c>
    </row>
    <row r="253" spans="1:35" ht="14.25" customHeight="1" x14ac:dyDescent="0.3">
      <c r="A253" s="167" t="str">
        <f>IF('GPA Calculator Data Example'!A253="","",'GPA Calculator Data Example'!A253)</f>
        <v/>
      </c>
      <c r="B253" s="110" t="str">
        <f>IF('GPA Calculator Data Example'!B253="","",'GPA Calculator Data Example'!B253)</f>
        <v/>
      </c>
      <c r="C253" s="110" t="str">
        <f>IF('GPA Calculator Data Example'!C253="","",'GPA Calculator Data Example'!C253)</f>
        <v/>
      </c>
      <c r="D253" s="179" t="str">
        <f>IF('GPA Calculator Data Example'!E253="","",'GPA Calculator Data Example'!E253)</f>
        <v/>
      </c>
      <c r="E253" s="180" t="str">
        <f>IF('GPA Calculator Data Example'!N253="","",'GPA Calculator Data Example'!N253)</f>
        <v/>
      </c>
      <c r="F253" s="180" t="str">
        <f>IF('GPA Calculator Data Example'!O253="","",'GPA Calculator Data Example'!O253)</f>
        <v/>
      </c>
      <c r="G253" s="180" t="str">
        <f>IF('GPA Calculator Data Example'!P253="","",'GPA Calculator Data Example'!P253)</f>
        <v/>
      </c>
      <c r="H253" s="181" t="str">
        <f>IF('GPA Calculator Data Example'!R253="","",'GPA Calculator Data Example'!R253)</f>
        <v/>
      </c>
      <c r="I253" s="171" t="str">
        <f>IF('GPA Calculator Data Example'!AA253="","",'GPA Calculator Data Example'!AA253)</f>
        <v/>
      </c>
      <c r="J253" s="171" t="str">
        <f>IF('GPA Calculator Data Example'!AB253="","",'GPA Calculator Data Example'!AB253)</f>
        <v/>
      </c>
      <c r="K253" s="171" t="str">
        <f>IF('GPA Calculator Data Example'!AC253="","",'GPA Calculator Data Example'!AC253)</f>
        <v/>
      </c>
      <c r="L253" s="179" t="str">
        <f>IF('GPA Calculator Data Example'!AE253="","",'GPA Calculator Data Example'!AE253)</f>
        <v/>
      </c>
      <c r="M253" s="180" t="str">
        <f>IF('GPA Calculator Data Example'!AN253="","",'GPA Calculator Data Example'!AN253)</f>
        <v/>
      </c>
      <c r="N253" s="180" t="str">
        <f>IF('GPA Calculator Data Example'!AO253="","",'GPA Calculator Data Example'!AO253)</f>
        <v/>
      </c>
      <c r="O253" s="180" t="str">
        <f>IF('GPA Calculator Data Example'!AP253="","",'GPA Calculator Data Example'!AP253)</f>
        <v/>
      </c>
      <c r="P253" s="181" t="str">
        <f>IF('GPA Calculator Data Example'!AR253="","",'GPA Calculator Data Example'!AR253)</f>
        <v/>
      </c>
      <c r="Q253" s="171" t="str">
        <f>IF('GPA Calculator Data Example'!BA253="","",'GPA Calculator Data Example'!BA253)</f>
        <v/>
      </c>
      <c r="R253" s="171" t="str">
        <f>IF('GPA Calculator Data Example'!BB253="","",'GPA Calculator Data Example'!BB253)</f>
        <v/>
      </c>
      <c r="S253" s="171" t="str">
        <f>IF('GPA Calculator Data Example'!BC253="","",'GPA Calculator Data Example'!BC253)</f>
        <v/>
      </c>
      <c r="T253" s="179" t="str">
        <f>IF('GPA Calculator Data Example'!BE253="","",'GPA Calculator Data Example'!BE253)</f>
        <v/>
      </c>
      <c r="U253" s="180" t="str">
        <f>IF('GPA Calculator Data Example'!BN253="","",'GPA Calculator Data Example'!BN253)</f>
        <v/>
      </c>
      <c r="V253" s="180" t="str">
        <f>IF('GPA Calculator Data Example'!BO253="","",'GPA Calculator Data Example'!BO253)</f>
        <v/>
      </c>
      <c r="W253" s="180" t="str">
        <f>IF('GPA Calculator Data Example'!BP253="","",'GPA Calculator Data Example'!BP253)</f>
        <v/>
      </c>
      <c r="X253" s="181" t="str">
        <f>IF('GPA Calculator Data Example'!BR253="","",'GPA Calculator Data Example'!BR253)</f>
        <v/>
      </c>
      <c r="Y253" s="171" t="str">
        <f>IF('GPA Calculator Data Example'!CA253="","",'GPA Calculator Data Example'!CA253)</f>
        <v/>
      </c>
      <c r="Z253" s="171" t="str">
        <f>IF('GPA Calculator Data Example'!CB253="","",'GPA Calculator Data Example'!CB253)</f>
        <v/>
      </c>
      <c r="AA253" s="171" t="str">
        <f>IF('GPA Calculator Data Example'!CC253="","",'GPA Calculator Data Example'!CC253)</f>
        <v/>
      </c>
      <c r="AB253" s="179" t="str">
        <f>IF('GPA Calculator Data Example'!CE253="","",'GPA Calculator Data Example'!CE253)</f>
        <v/>
      </c>
      <c r="AC253" s="180" t="str">
        <f>IF('GPA Calculator Data Example'!CN253="","",'GPA Calculator Data Example'!CN253)</f>
        <v/>
      </c>
      <c r="AD253" s="180" t="str">
        <f>IF('GPA Calculator Data Example'!CO253="","",'GPA Calculator Data Example'!CO253)</f>
        <v/>
      </c>
      <c r="AE253" s="180" t="str">
        <f>IF('GPA Calculator Data Example'!CP253="","",'GPA Calculator Data Example'!CP253)</f>
        <v/>
      </c>
      <c r="AF253" s="181" t="str">
        <f>IF('GPA Calculator Data Example'!CR253="","",'GPA Calculator Data Example'!CR253)</f>
        <v/>
      </c>
      <c r="AG253" s="171" t="str">
        <f>IF('GPA Calculator Data Example'!DA253="","",'GPA Calculator Data Example'!DA253)</f>
        <v/>
      </c>
      <c r="AH253" s="171" t="str">
        <f>IF('GPA Calculator Data Example'!DB253="","",'GPA Calculator Data Example'!DB253)</f>
        <v/>
      </c>
      <c r="AI253" s="171" t="str">
        <f>IF('GPA Calculator Data Example'!DC253="","",'GPA Calculator Data Example'!DC253)</f>
        <v/>
      </c>
    </row>
    <row r="254" spans="1:35" ht="14.25" customHeight="1" x14ac:dyDescent="0.3">
      <c r="A254" s="167" t="str">
        <f>IF('GPA Calculator Data Example'!A254="","",'GPA Calculator Data Example'!A254)</f>
        <v/>
      </c>
      <c r="B254" s="110" t="str">
        <f>IF('GPA Calculator Data Example'!B254="","",'GPA Calculator Data Example'!B254)</f>
        <v/>
      </c>
      <c r="C254" s="110" t="str">
        <f>IF('GPA Calculator Data Example'!C254="","",'GPA Calculator Data Example'!C254)</f>
        <v/>
      </c>
      <c r="D254" s="179" t="str">
        <f>IF('GPA Calculator Data Example'!E254="","",'GPA Calculator Data Example'!E254)</f>
        <v/>
      </c>
      <c r="E254" s="180" t="str">
        <f>IF('GPA Calculator Data Example'!N254="","",'GPA Calculator Data Example'!N254)</f>
        <v/>
      </c>
      <c r="F254" s="180" t="str">
        <f>IF('GPA Calculator Data Example'!O254="","",'GPA Calculator Data Example'!O254)</f>
        <v/>
      </c>
      <c r="G254" s="180" t="str">
        <f>IF('GPA Calculator Data Example'!P254="","",'GPA Calculator Data Example'!P254)</f>
        <v/>
      </c>
      <c r="H254" s="181" t="str">
        <f>IF('GPA Calculator Data Example'!R254="","",'GPA Calculator Data Example'!R254)</f>
        <v/>
      </c>
      <c r="I254" s="171" t="str">
        <f>IF('GPA Calculator Data Example'!AA254="","",'GPA Calculator Data Example'!AA254)</f>
        <v/>
      </c>
      <c r="J254" s="171" t="str">
        <f>IF('GPA Calculator Data Example'!AB254="","",'GPA Calculator Data Example'!AB254)</f>
        <v/>
      </c>
      <c r="K254" s="171" t="str">
        <f>IF('GPA Calculator Data Example'!AC254="","",'GPA Calculator Data Example'!AC254)</f>
        <v/>
      </c>
      <c r="L254" s="179" t="str">
        <f>IF('GPA Calculator Data Example'!AE254="","",'GPA Calculator Data Example'!AE254)</f>
        <v/>
      </c>
      <c r="M254" s="180" t="str">
        <f>IF('GPA Calculator Data Example'!AN254="","",'GPA Calculator Data Example'!AN254)</f>
        <v/>
      </c>
      <c r="N254" s="180" t="str">
        <f>IF('GPA Calculator Data Example'!AO254="","",'GPA Calculator Data Example'!AO254)</f>
        <v/>
      </c>
      <c r="O254" s="180" t="str">
        <f>IF('GPA Calculator Data Example'!AP254="","",'GPA Calculator Data Example'!AP254)</f>
        <v/>
      </c>
      <c r="P254" s="181" t="str">
        <f>IF('GPA Calculator Data Example'!AR254="","",'GPA Calculator Data Example'!AR254)</f>
        <v/>
      </c>
      <c r="Q254" s="171" t="str">
        <f>IF('GPA Calculator Data Example'!BA254="","",'GPA Calculator Data Example'!BA254)</f>
        <v/>
      </c>
      <c r="R254" s="171" t="str">
        <f>IF('GPA Calculator Data Example'!BB254="","",'GPA Calculator Data Example'!BB254)</f>
        <v/>
      </c>
      <c r="S254" s="171" t="str">
        <f>IF('GPA Calculator Data Example'!BC254="","",'GPA Calculator Data Example'!BC254)</f>
        <v/>
      </c>
      <c r="T254" s="179" t="str">
        <f>IF('GPA Calculator Data Example'!BE254="","",'GPA Calculator Data Example'!BE254)</f>
        <v/>
      </c>
      <c r="U254" s="180" t="str">
        <f>IF('GPA Calculator Data Example'!BN254="","",'GPA Calculator Data Example'!BN254)</f>
        <v/>
      </c>
      <c r="V254" s="180" t="str">
        <f>IF('GPA Calculator Data Example'!BO254="","",'GPA Calculator Data Example'!BO254)</f>
        <v/>
      </c>
      <c r="W254" s="180" t="str">
        <f>IF('GPA Calculator Data Example'!BP254="","",'GPA Calculator Data Example'!BP254)</f>
        <v/>
      </c>
      <c r="X254" s="181" t="str">
        <f>IF('GPA Calculator Data Example'!BR254="","",'GPA Calculator Data Example'!BR254)</f>
        <v/>
      </c>
      <c r="Y254" s="171" t="str">
        <f>IF('GPA Calculator Data Example'!CA254="","",'GPA Calculator Data Example'!CA254)</f>
        <v/>
      </c>
      <c r="Z254" s="171" t="str">
        <f>IF('GPA Calculator Data Example'!CB254="","",'GPA Calculator Data Example'!CB254)</f>
        <v/>
      </c>
      <c r="AA254" s="171" t="str">
        <f>IF('GPA Calculator Data Example'!CC254="","",'GPA Calculator Data Example'!CC254)</f>
        <v/>
      </c>
      <c r="AB254" s="179" t="str">
        <f>IF('GPA Calculator Data Example'!CE254="","",'GPA Calculator Data Example'!CE254)</f>
        <v/>
      </c>
      <c r="AC254" s="180" t="str">
        <f>IF('GPA Calculator Data Example'!CN254="","",'GPA Calculator Data Example'!CN254)</f>
        <v/>
      </c>
      <c r="AD254" s="180" t="str">
        <f>IF('GPA Calculator Data Example'!CO254="","",'GPA Calculator Data Example'!CO254)</f>
        <v/>
      </c>
      <c r="AE254" s="180" t="str">
        <f>IF('GPA Calculator Data Example'!CP254="","",'GPA Calculator Data Example'!CP254)</f>
        <v/>
      </c>
      <c r="AF254" s="181" t="str">
        <f>IF('GPA Calculator Data Example'!CR254="","",'GPA Calculator Data Example'!CR254)</f>
        <v/>
      </c>
      <c r="AG254" s="171" t="str">
        <f>IF('GPA Calculator Data Example'!DA254="","",'GPA Calculator Data Example'!DA254)</f>
        <v/>
      </c>
      <c r="AH254" s="171" t="str">
        <f>IF('GPA Calculator Data Example'!DB254="","",'GPA Calculator Data Example'!DB254)</f>
        <v/>
      </c>
      <c r="AI254" s="171" t="str">
        <f>IF('GPA Calculator Data Example'!DC254="","",'GPA Calculator Data Example'!DC254)</f>
        <v/>
      </c>
    </row>
    <row r="255" spans="1:35" ht="14.25" customHeight="1" x14ac:dyDescent="0.3">
      <c r="A255" s="167" t="str">
        <f>IF('GPA Calculator Data Example'!A255="","",'GPA Calculator Data Example'!A255)</f>
        <v/>
      </c>
      <c r="B255" s="110" t="str">
        <f>IF('GPA Calculator Data Example'!B255="","",'GPA Calculator Data Example'!B255)</f>
        <v/>
      </c>
      <c r="C255" s="110" t="str">
        <f>IF('GPA Calculator Data Example'!C255="","",'GPA Calculator Data Example'!C255)</f>
        <v/>
      </c>
      <c r="D255" s="179" t="str">
        <f>IF('GPA Calculator Data Example'!E255="","",'GPA Calculator Data Example'!E255)</f>
        <v/>
      </c>
      <c r="E255" s="180" t="str">
        <f>IF('GPA Calculator Data Example'!N255="","",'GPA Calculator Data Example'!N255)</f>
        <v/>
      </c>
      <c r="F255" s="180" t="str">
        <f>IF('GPA Calculator Data Example'!O255="","",'GPA Calculator Data Example'!O255)</f>
        <v/>
      </c>
      <c r="G255" s="180" t="str">
        <f>IF('GPA Calculator Data Example'!P255="","",'GPA Calculator Data Example'!P255)</f>
        <v/>
      </c>
      <c r="H255" s="181" t="str">
        <f>IF('GPA Calculator Data Example'!R255="","",'GPA Calculator Data Example'!R255)</f>
        <v/>
      </c>
      <c r="I255" s="171" t="str">
        <f>IF('GPA Calculator Data Example'!AA255="","",'GPA Calculator Data Example'!AA255)</f>
        <v/>
      </c>
      <c r="J255" s="171" t="str">
        <f>IF('GPA Calculator Data Example'!AB255="","",'GPA Calculator Data Example'!AB255)</f>
        <v/>
      </c>
      <c r="K255" s="171" t="str">
        <f>IF('GPA Calculator Data Example'!AC255="","",'GPA Calculator Data Example'!AC255)</f>
        <v/>
      </c>
      <c r="L255" s="179" t="str">
        <f>IF('GPA Calculator Data Example'!AE255="","",'GPA Calculator Data Example'!AE255)</f>
        <v/>
      </c>
      <c r="M255" s="180" t="str">
        <f>IF('GPA Calculator Data Example'!AN255="","",'GPA Calculator Data Example'!AN255)</f>
        <v/>
      </c>
      <c r="N255" s="180" t="str">
        <f>IF('GPA Calculator Data Example'!AO255="","",'GPA Calculator Data Example'!AO255)</f>
        <v/>
      </c>
      <c r="O255" s="180" t="str">
        <f>IF('GPA Calculator Data Example'!AP255="","",'GPA Calculator Data Example'!AP255)</f>
        <v/>
      </c>
      <c r="P255" s="181" t="str">
        <f>IF('GPA Calculator Data Example'!AR255="","",'GPA Calculator Data Example'!AR255)</f>
        <v/>
      </c>
      <c r="Q255" s="171" t="str">
        <f>IF('GPA Calculator Data Example'!BA255="","",'GPA Calculator Data Example'!BA255)</f>
        <v/>
      </c>
      <c r="R255" s="171" t="str">
        <f>IF('GPA Calculator Data Example'!BB255="","",'GPA Calculator Data Example'!BB255)</f>
        <v/>
      </c>
      <c r="S255" s="171" t="str">
        <f>IF('GPA Calculator Data Example'!BC255="","",'GPA Calculator Data Example'!BC255)</f>
        <v/>
      </c>
      <c r="T255" s="179" t="str">
        <f>IF('GPA Calculator Data Example'!BE255="","",'GPA Calculator Data Example'!BE255)</f>
        <v/>
      </c>
      <c r="U255" s="180" t="str">
        <f>IF('GPA Calculator Data Example'!BN255="","",'GPA Calculator Data Example'!BN255)</f>
        <v/>
      </c>
      <c r="V255" s="180" t="str">
        <f>IF('GPA Calculator Data Example'!BO255="","",'GPA Calculator Data Example'!BO255)</f>
        <v/>
      </c>
      <c r="W255" s="180" t="str">
        <f>IF('GPA Calculator Data Example'!BP255="","",'GPA Calculator Data Example'!BP255)</f>
        <v/>
      </c>
      <c r="X255" s="181" t="str">
        <f>IF('GPA Calculator Data Example'!BR255="","",'GPA Calculator Data Example'!BR255)</f>
        <v/>
      </c>
      <c r="Y255" s="171" t="str">
        <f>IF('GPA Calculator Data Example'!CA255="","",'GPA Calculator Data Example'!CA255)</f>
        <v/>
      </c>
      <c r="Z255" s="171" t="str">
        <f>IF('GPA Calculator Data Example'!CB255="","",'GPA Calculator Data Example'!CB255)</f>
        <v/>
      </c>
      <c r="AA255" s="171" t="str">
        <f>IF('GPA Calculator Data Example'!CC255="","",'GPA Calculator Data Example'!CC255)</f>
        <v/>
      </c>
      <c r="AB255" s="179" t="str">
        <f>IF('GPA Calculator Data Example'!CE255="","",'GPA Calculator Data Example'!CE255)</f>
        <v/>
      </c>
      <c r="AC255" s="180" t="str">
        <f>IF('GPA Calculator Data Example'!CN255="","",'GPA Calculator Data Example'!CN255)</f>
        <v/>
      </c>
      <c r="AD255" s="180" t="str">
        <f>IF('GPA Calculator Data Example'!CO255="","",'GPA Calculator Data Example'!CO255)</f>
        <v/>
      </c>
      <c r="AE255" s="180" t="str">
        <f>IF('GPA Calculator Data Example'!CP255="","",'GPA Calculator Data Example'!CP255)</f>
        <v/>
      </c>
      <c r="AF255" s="181" t="str">
        <f>IF('GPA Calculator Data Example'!CR255="","",'GPA Calculator Data Example'!CR255)</f>
        <v/>
      </c>
      <c r="AG255" s="171" t="str">
        <f>IF('GPA Calculator Data Example'!DA255="","",'GPA Calculator Data Example'!DA255)</f>
        <v/>
      </c>
      <c r="AH255" s="171" t="str">
        <f>IF('GPA Calculator Data Example'!DB255="","",'GPA Calculator Data Example'!DB255)</f>
        <v/>
      </c>
      <c r="AI255" s="171" t="str">
        <f>IF('GPA Calculator Data Example'!DC255="","",'GPA Calculator Data Example'!DC255)</f>
        <v/>
      </c>
    </row>
    <row r="256" spans="1:35" ht="14.25" customHeight="1" x14ac:dyDescent="0.3">
      <c r="A256" s="167" t="str">
        <f>IF('GPA Calculator Data Example'!A256="","",'GPA Calculator Data Example'!A256)</f>
        <v/>
      </c>
      <c r="B256" s="110" t="str">
        <f>IF('GPA Calculator Data Example'!B256="","",'GPA Calculator Data Example'!B256)</f>
        <v/>
      </c>
      <c r="C256" s="110" t="str">
        <f>IF('GPA Calculator Data Example'!C256="","",'GPA Calculator Data Example'!C256)</f>
        <v/>
      </c>
      <c r="D256" s="179" t="str">
        <f>IF('GPA Calculator Data Example'!E256="","",'GPA Calculator Data Example'!E256)</f>
        <v/>
      </c>
      <c r="E256" s="180" t="str">
        <f>IF('GPA Calculator Data Example'!N256="","",'GPA Calculator Data Example'!N256)</f>
        <v/>
      </c>
      <c r="F256" s="180" t="str">
        <f>IF('GPA Calculator Data Example'!O256="","",'GPA Calculator Data Example'!O256)</f>
        <v/>
      </c>
      <c r="G256" s="180" t="str">
        <f>IF('GPA Calculator Data Example'!P256="","",'GPA Calculator Data Example'!P256)</f>
        <v/>
      </c>
      <c r="H256" s="181" t="str">
        <f>IF('GPA Calculator Data Example'!R256="","",'GPA Calculator Data Example'!R256)</f>
        <v/>
      </c>
      <c r="I256" s="171" t="str">
        <f>IF('GPA Calculator Data Example'!AA256="","",'GPA Calculator Data Example'!AA256)</f>
        <v/>
      </c>
      <c r="J256" s="171" t="str">
        <f>IF('GPA Calculator Data Example'!AB256="","",'GPA Calculator Data Example'!AB256)</f>
        <v/>
      </c>
      <c r="K256" s="171" t="str">
        <f>IF('GPA Calculator Data Example'!AC256="","",'GPA Calculator Data Example'!AC256)</f>
        <v/>
      </c>
      <c r="L256" s="179" t="str">
        <f>IF('GPA Calculator Data Example'!AE256="","",'GPA Calculator Data Example'!AE256)</f>
        <v/>
      </c>
      <c r="M256" s="180" t="str">
        <f>IF('GPA Calculator Data Example'!AN256="","",'GPA Calculator Data Example'!AN256)</f>
        <v/>
      </c>
      <c r="N256" s="180" t="str">
        <f>IF('GPA Calculator Data Example'!AO256="","",'GPA Calculator Data Example'!AO256)</f>
        <v/>
      </c>
      <c r="O256" s="180" t="str">
        <f>IF('GPA Calculator Data Example'!AP256="","",'GPA Calculator Data Example'!AP256)</f>
        <v/>
      </c>
      <c r="P256" s="181" t="str">
        <f>IF('GPA Calculator Data Example'!AR256="","",'GPA Calculator Data Example'!AR256)</f>
        <v/>
      </c>
      <c r="Q256" s="171" t="str">
        <f>IF('GPA Calculator Data Example'!BA256="","",'GPA Calculator Data Example'!BA256)</f>
        <v/>
      </c>
      <c r="R256" s="171" t="str">
        <f>IF('GPA Calculator Data Example'!BB256="","",'GPA Calculator Data Example'!BB256)</f>
        <v/>
      </c>
      <c r="S256" s="171" t="str">
        <f>IF('GPA Calculator Data Example'!BC256="","",'GPA Calculator Data Example'!BC256)</f>
        <v/>
      </c>
      <c r="T256" s="179" t="str">
        <f>IF('GPA Calculator Data Example'!BE256="","",'GPA Calculator Data Example'!BE256)</f>
        <v/>
      </c>
      <c r="U256" s="180" t="str">
        <f>IF('GPA Calculator Data Example'!BN256="","",'GPA Calculator Data Example'!BN256)</f>
        <v/>
      </c>
      <c r="V256" s="180" t="str">
        <f>IF('GPA Calculator Data Example'!BO256="","",'GPA Calculator Data Example'!BO256)</f>
        <v/>
      </c>
      <c r="W256" s="180" t="str">
        <f>IF('GPA Calculator Data Example'!BP256="","",'GPA Calculator Data Example'!BP256)</f>
        <v/>
      </c>
      <c r="X256" s="181" t="str">
        <f>IF('GPA Calculator Data Example'!BR256="","",'GPA Calculator Data Example'!BR256)</f>
        <v/>
      </c>
      <c r="Y256" s="171" t="str">
        <f>IF('GPA Calculator Data Example'!CA256="","",'GPA Calculator Data Example'!CA256)</f>
        <v/>
      </c>
      <c r="Z256" s="171" t="str">
        <f>IF('GPA Calculator Data Example'!CB256="","",'GPA Calculator Data Example'!CB256)</f>
        <v/>
      </c>
      <c r="AA256" s="171" t="str">
        <f>IF('GPA Calculator Data Example'!CC256="","",'GPA Calculator Data Example'!CC256)</f>
        <v/>
      </c>
      <c r="AB256" s="179" t="str">
        <f>IF('GPA Calculator Data Example'!CE256="","",'GPA Calculator Data Example'!CE256)</f>
        <v/>
      </c>
      <c r="AC256" s="180" t="str">
        <f>IF('GPA Calculator Data Example'!CN256="","",'GPA Calculator Data Example'!CN256)</f>
        <v/>
      </c>
      <c r="AD256" s="180" t="str">
        <f>IF('GPA Calculator Data Example'!CO256="","",'GPA Calculator Data Example'!CO256)</f>
        <v/>
      </c>
      <c r="AE256" s="180" t="str">
        <f>IF('GPA Calculator Data Example'!CP256="","",'GPA Calculator Data Example'!CP256)</f>
        <v/>
      </c>
      <c r="AF256" s="181" t="str">
        <f>IF('GPA Calculator Data Example'!CR256="","",'GPA Calculator Data Example'!CR256)</f>
        <v/>
      </c>
      <c r="AG256" s="171" t="str">
        <f>IF('GPA Calculator Data Example'!DA256="","",'GPA Calculator Data Example'!DA256)</f>
        <v/>
      </c>
      <c r="AH256" s="171" t="str">
        <f>IF('GPA Calculator Data Example'!DB256="","",'GPA Calculator Data Example'!DB256)</f>
        <v/>
      </c>
      <c r="AI256" s="171" t="str">
        <f>IF('GPA Calculator Data Example'!DC256="","",'GPA Calculator Data Example'!DC256)</f>
        <v/>
      </c>
    </row>
    <row r="257" spans="1:35" ht="14.25" customHeight="1" x14ac:dyDescent="0.3">
      <c r="A257" s="167" t="str">
        <f>IF('GPA Calculator Data Example'!A257="","",'GPA Calculator Data Example'!A257)</f>
        <v/>
      </c>
      <c r="B257" s="110" t="str">
        <f>IF('GPA Calculator Data Example'!B257="","",'GPA Calculator Data Example'!B257)</f>
        <v/>
      </c>
      <c r="C257" s="110" t="str">
        <f>IF('GPA Calculator Data Example'!C257="","",'GPA Calculator Data Example'!C257)</f>
        <v/>
      </c>
      <c r="D257" s="179" t="str">
        <f>IF('GPA Calculator Data Example'!E257="","",'GPA Calculator Data Example'!E257)</f>
        <v/>
      </c>
      <c r="E257" s="180" t="str">
        <f>IF('GPA Calculator Data Example'!N257="","",'GPA Calculator Data Example'!N257)</f>
        <v/>
      </c>
      <c r="F257" s="180" t="str">
        <f>IF('GPA Calculator Data Example'!O257="","",'GPA Calculator Data Example'!O257)</f>
        <v/>
      </c>
      <c r="G257" s="180" t="str">
        <f>IF('GPA Calculator Data Example'!P257="","",'GPA Calculator Data Example'!P257)</f>
        <v/>
      </c>
      <c r="H257" s="181" t="str">
        <f>IF('GPA Calculator Data Example'!R257="","",'GPA Calculator Data Example'!R257)</f>
        <v/>
      </c>
      <c r="I257" s="171" t="str">
        <f>IF('GPA Calculator Data Example'!AA257="","",'GPA Calculator Data Example'!AA257)</f>
        <v/>
      </c>
      <c r="J257" s="171" t="str">
        <f>IF('GPA Calculator Data Example'!AB257="","",'GPA Calculator Data Example'!AB257)</f>
        <v/>
      </c>
      <c r="K257" s="171" t="str">
        <f>IF('GPA Calculator Data Example'!AC257="","",'GPA Calculator Data Example'!AC257)</f>
        <v/>
      </c>
      <c r="L257" s="179" t="str">
        <f>IF('GPA Calculator Data Example'!AE257="","",'GPA Calculator Data Example'!AE257)</f>
        <v/>
      </c>
      <c r="M257" s="180" t="str">
        <f>IF('GPA Calculator Data Example'!AN257="","",'GPA Calculator Data Example'!AN257)</f>
        <v/>
      </c>
      <c r="N257" s="180" t="str">
        <f>IF('GPA Calculator Data Example'!AO257="","",'GPA Calculator Data Example'!AO257)</f>
        <v/>
      </c>
      <c r="O257" s="180" t="str">
        <f>IF('GPA Calculator Data Example'!AP257="","",'GPA Calculator Data Example'!AP257)</f>
        <v/>
      </c>
      <c r="P257" s="181" t="str">
        <f>IF('GPA Calculator Data Example'!AR257="","",'GPA Calculator Data Example'!AR257)</f>
        <v/>
      </c>
      <c r="Q257" s="171" t="str">
        <f>IF('GPA Calculator Data Example'!BA257="","",'GPA Calculator Data Example'!BA257)</f>
        <v/>
      </c>
      <c r="R257" s="171" t="str">
        <f>IF('GPA Calculator Data Example'!BB257="","",'GPA Calculator Data Example'!BB257)</f>
        <v/>
      </c>
      <c r="S257" s="171" t="str">
        <f>IF('GPA Calculator Data Example'!BC257="","",'GPA Calculator Data Example'!BC257)</f>
        <v/>
      </c>
      <c r="T257" s="179" t="str">
        <f>IF('GPA Calculator Data Example'!BE257="","",'GPA Calculator Data Example'!BE257)</f>
        <v/>
      </c>
      <c r="U257" s="180" t="str">
        <f>IF('GPA Calculator Data Example'!BN257="","",'GPA Calculator Data Example'!BN257)</f>
        <v/>
      </c>
      <c r="V257" s="180" t="str">
        <f>IF('GPA Calculator Data Example'!BO257="","",'GPA Calculator Data Example'!BO257)</f>
        <v/>
      </c>
      <c r="W257" s="180" t="str">
        <f>IF('GPA Calculator Data Example'!BP257="","",'GPA Calculator Data Example'!BP257)</f>
        <v/>
      </c>
      <c r="X257" s="181" t="str">
        <f>IF('GPA Calculator Data Example'!BR257="","",'GPA Calculator Data Example'!BR257)</f>
        <v/>
      </c>
      <c r="Y257" s="171" t="str">
        <f>IF('GPA Calculator Data Example'!CA257="","",'GPA Calculator Data Example'!CA257)</f>
        <v/>
      </c>
      <c r="Z257" s="171" t="str">
        <f>IF('GPA Calculator Data Example'!CB257="","",'GPA Calculator Data Example'!CB257)</f>
        <v/>
      </c>
      <c r="AA257" s="171" t="str">
        <f>IF('GPA Calculator Data Example'!CC257="","",'GPA Calculator Data Example'!CC257)</f>
        <v/>
      </c>
      <c r="AB257" s="179" t="str">
        <f>IF('GPA Calculator Data Example'!CE257="","",'GPA Calculator Data Example'!CE257)</f>
        <v/>
      </c>
      <c r="AC257" s="180" t="str">
        <f>IF('GPA Calculator Data Example'!CN257="","",'GPA Calculator Data Example'!CN257)</f>
        <v/>
      </c>
      <c r="AD257" s="180" t="str">
        <f>IF('GPA Calculator Data Example'!CO257="","",'GPA Calculator Data Example'!CO257)</f>
        <v/>
      </c>
      <c r="AE257" s="180" t="str">
        <f>IF('GPA Calculator Data Example'!CP257="","",'GPA Calculator Data Example'!CP257)</f>
        <v/>
      </c>
      <c r="AF257" s="181" t="str">
        <f>IF('GPA Calculator Data Example'!CR257="","",'GPA Calculator Data Example'!CR257)</f>
        <v/>
      </c>
      <c r="AG257" s="171" t="str">
        <f>IF('GPA Calculator Data Example'!DA257="","",'GPA Calculator Data Example'!DA257)</f>
        <v/>
      </c>
      <c r="AH257" s="171" t="str">
        <f>IF('GPA Calculator Data Example'!DB257="","",'GPA Calculator Data Example'!DB257)</f>
        <v/>
      </c>
      <c r="AI257" s="171" t="str">
        <f>IF('GPA Calculator Data Example'!DC257="","",'GPA Calculator Data Example'!DC257)</f>
        <v/>
      </c>
    </row>
    <row r="258" spans="1:35" ht="14.25" customHeight="1" x14ac:dyDescent="0.3">
      <c r="A258" s="167" t="str">
        <f>IF('GPA Calculator Data Example'!A258="","",'GPA Calculator Data Example'!A258)</f>
        <v/>
      </c>
      <c r="B258" s="110" t="str">
        <f>IF('GPA Calculator Data Example'!B258="","",'GPA Calculator Data Example'!B258)</f>
        <v/>
      </c>
      <c r="C258" s="110" t="str">
        <f>IF('GPA Calculator Data Example'!C258="","",'GPA Calculator Data Example'!C258)</f>
        <v/>
      </c>
      <c r="D258" s="179" t="str">
        <f>IF('GPA Calculator Data Example'!E258="","",'GPA Calculator Data Example'!E258)</f>
        <v/>
      </c>
      <c r="E258" s="180" t="str">
        <f>IF('GPA Calculator Data Example'!N258="","",'GPA Calculator Data Example'!N258)</f>
        <v/>
      </c>
      <c r="F258" s="180" t="str">
        <f>IF('GPA Calculator Data Example'!O258="","",'GPA Calculator Data Example'!O258)</f>
        <v/>
      </c>
      <c r="G258" s="180" t="str">
        <f>IF('GPA Calculator Data Example'!P258="","",'GPA Calculator Data Example'!P258)</f>
        <v/>
      </c>
      <c r="H258" s="181" t="str">
        <f>IF('GPA Calculator Data Example'!R258="","",'GPA Calculator Data Example'!R258)</f>
        <v/>
      </c>
      <c r="I258" s="171" t="str">
        <f>IF('GPA Calculator Data Example'!AA258="","",'GPA Calculator Data Example'!AA258)</f>
        <v/>
      </c>
      <c r="J258" s="171" t="str">
        <f>IF('GPA Calculator Data Example'!AB258="","",'GPA Calculator Data Example'!AB258)</f>
        <v/>
      </c>
      <c r="K258" s="171" t="str">
        <f>IF('GPA Calculator Data Example'!AC258="","",'GPA Calculator Data Example'!AC258)</f>
        <v/>
      </c>
      <c r="L258" s="179" t="str">
        <f>IF('GPA Calculator Data Example'!AE258="","",'GPA Calculator Data Example'!AE258)</f>
        <v/>
      </c>
      <c r="M258" s="180" t="str">
        <f>IF('GPA Calculator Data Example'!AN258="","",'GPA Calculator Data Example'!AN258)</f>
        <v/>
      </c>
      <c r="N258" s="180" t="str">
        <f>IF('GPA Calculator Data Example'!AO258="","",'GPA Calculator Data Example'!AO258)</f>
        <v/>
      </c>
      <c r="O258" s="180" t="str">
        <f>IF('GPA Calculator Data Example'!AP258="","",'GPA Calculator Data Example'!AP258)</f>
        <v/>
      </c>
      <c r="P258" s="181" t="str">
        <f>IF('GPA Calculator Data Example'!AR258="","",'GPA Calculator Data Example'!AR258)</f>
        <v/>
      </c>
      <c r="Q258" s="171" t="str">
        <f>IF('GPA Calculator Data Example'!BA258="","",'GPA Calculator Data Example'!BA258)</f>
        <v/>
      </c>
      <c r="R258" s="171" t="str">
        <f>IF('GPA Calculator Data Example'!BB258="","",'GPA Calculator Data Example'!BB258)</f>
        <v/>
      </c>
      <c r="S258" s="171" t="str">
        <f>IF('GPA Calculator Data Example'!BC258="","",'GPA Calculator Data Example'!BC258)</f>
        <v/>
      </c>
      <c r="T258" s="179" t="str">
        <f>IF('GPA Calculator Data Example'!BE258="","",'GPA Calculator Data Example'!BE258)</f>
        <v/>
      </c>
      <c r="U258" s="180" t="str">
        <f>IF('GPA Calculator Data Example'!BN258="","",'GPA Calculator Data Example'!BN258)</f>
        <v/>
      </c>
      <c r="V258" s="180" t="str">
        <f>IF('GPA Calculator Data Example'!BO258="","",'GPA Calculator Data Example'!BO258)</f>
        <v/>
      </c>
      <c r="W258" s="180" t="str">
        <f>IF('GPA Calculator Data Example'!BP258="","",'GPA Calculator Data Example'!BP258)</f>
        <v/>
      </c>
      <c r="X258" s="181" t="str">
        <f>IF('GPA Calculator Data Example'!BR258="","",'GPA Calculator Data Example'!BR258)</f>
        <v/>
      </c>
      <c r="Y258" s="171" t="str">
        <f>IF('GPA Calculator Data Example'!CA258="","",'GPA Calculator Data Example'!CA258)</f>
        <v/>
      </c>
      <c r="Z258" s="171" t="str">
        <f>IF('GPA Calculator Data Example'!CB258="","",'GPA Calculator Data Example'!CB258)</f>
        <v/>
      </c>
      <c r="AA258" s="171" t="str">
        <f>IF('GPA Calculator Data Example'!CC258="","",'GPA Calculator Data Example'!CC258)</f>
        <v/>
      </c>
      <c r="AB258" s="179" t="str">
        <f>IF('GPA Calculator Data Example'!CE258="","",'GPA Calculator Data Example'!CE258)</f>
        <v/>
      </c>
      <c r="AC258" s="180" t="str">
        <f>IF('GPA Calculator Data Example'!CN258="","",'GPA Calculator Data Example'!CN258)</f>
        <v/>
      </c>
      <c r="AD258" s="180" t="str">
        <f>IF('GPA Calculator Data Example'!CO258="","",'GPA Calculator Data Example'!CO258)</f>
        <v/>
      </c>
      <c r="AE258" s="180" t="str">
        <f>IF('GPA Calculator Data Example'!CP258="","",'GPA Calculator Data Example'!CP258)</f>
        <v/>
      </c>
      <c r="AF258" s="181" t="str">
        <f>IF('GPA Calculator Data Example'!CR258="","",'GPA Calculator Data Example'!CR258)</f>
        <v/>
      </c>
      <c r="AG258" s="171" t="str">
        <f>IF('GPA Calculator Data Example'!DA258="","",'GPA Calculator Data Example'!DA258)</f>
        <v/>
      </c>
      <c r="AH258" s="171" t="str">
        <f>IF('GPA Calculator Data Example'!DB258="","",'GPA Calculator Data Example'!DB258)</f>
        <v/>
      </c>
      <c r="AI258" s="171" t="str">
        <f>IF('GPA Calculator Data Example'!DC258="","",'GPA Calculator Data Example'!DC258)</f>
        <v/>
      </c>
    </row>
    <row r="259" spans="1:35" ht="14.25" customHeight="1" x14ac:dyDescent="0.3">
      <c r="A259" s="167" t="str">
        <f>IF('GPA Calculator Data Example'!A259="","",'GPA Calculator Data Example'!A259)</f>
        <v/>
      </c>
      <c r="B259" s="110" t="str">
        <f>IF('GPA Calculator Data Example'!B259="","",'GPA Calculator Data Example'!B259)</f>
        <v/>
      </c>
      <c r="C259" s="110" t="str">
        <f>IF('GPA Calculator Data Example'!C259="","",'GPA Calculator Data Example'!C259)</f>
        <v/>
      </c>
      <c r="D259" s="179" t="str">
        <f>IF('GPA Calculator Data Example'!E259="","",'GPA Calculator Data Example'!E259)</f>
        <v/>
      </c>
      <c r="E259" s="180" t="str">
        <f>IF('GPA Calculator Data Example'!N259="","",'GPA Calculator Data Example'!N259)</f>
        <v/>
      </c>
      <c r="F259" s="180" t="str">
        <f>IF('GPA Calculator Data Example'!O259="","",'GPA Calculator Data Example'!O259)</f>
        <v/>
      </c>
      <c r="G259" s="180" t="str">
        <f>IF('GPA Calculator Data Example'!P259="","",'GPA Calculator Data Example'!P259)</f>
        <v/>
      </c>
      <c r="H259" s="181" t="str">
        <f>IF('GPA Calculator Data Example'!R259="","",'GPA Calculator Data Example'!R259)</f>
        <v/>
      </c>
      <c r="I259" s="171" t="str">
        <f>IF('GPA Calculator Data Example'!AA259="","",'GPA Calculator Data Example'!AA259)</f>
        <v/>
      </c>
      <c r="J259" s="171" t="str">
        <f>IF('GPA Calculator Data Example'!AB259="","",'GPA Calculator Data Example'!AB259)</f>
        <v/>
      </c>
      <c r="K259" s="171" t="str">
        <f>IF('GPA Calculator Data Example'!AC259="","",'GPA Calculator Data Example'!AC259)</f>
        <v/>
      </c>
      <c r="L259" s="179" t="str">
        <f>IF('GPA Calculator Data Example'!AE259="","",'GPA Calculator Data Example'!AE259)</f>
        <v/>
      </c>
      <c r="M259" s="180" t="str">
        <f>IF('GPA Calculator Data Example'!AN259="","",'GPA Calculator Data Example'!AN259)</f>
        <v/>
      </c>
      <c r="N259" s="180" t="str">
        <f>IF('GPA Calculator Data Example'!AO259="","",'GPA Calculator Data Example'!AO259)</f>
        <v/>
      </c>
      <c r="O259" s="180" t="str">
        <f>IF('GPA Calculator Data Example'!AP259="","",'GPA Calculator Data Example'!AP259)</f>
        <v/>
      </c>
      <c r="P259" s="181" t="str">
        <f>IF('GPA Calculator Data Example'!AR259="","",'GPA Calculator Data Example'!AR259)</f>
        <v/>
      </c>
      <c r="Q259" s="171" t="str">
        <f>IF('GPA Calculator Data Example'!BA259="","",'GPA Calculator Data Example'!BA259)</f>
        <v/>
      </c>
      <c r="R259" s="171" t="str">
        <f>IF('GPA Calculator Data Example'!BB259="","",'GPA Calculator Data Example'!BB259)</f>
        <v/>
      </c>
      <c r="S259" s="171" t="str">
        <f>IF('GPA Calculator Data Example'!BC259="","",'GPA Calculator Data Example'!BC259)</f>
        <v/>
      </c>
      <c r="T259" s="179" t="str">
        <f>IF('GPA Calculator Data Example'!BE259="","",'GPA Calculator Data Example'!BE259)</f>
        <v/>
      </c>
      <c r="U259" s="180" t="str">
        <f>IF('GPA Calculator Data Example'!BN259="","",'GPA Calculator Data Example'!BN259)</f>
        <v/>
      </c>
      <c r="V259" s="180" t="str">
        <f>IF('GPA Calculator Data Example'!BO259="","",'GPA Calculator Data Example'!BO259)</f>
        <v/>
      </c>
      <c r="W259" s="180" t="str">
        <f>IF('GPA Calculator Data Example'!BP259="","",'GPA Calculator Data Example'!BP259)</f>
        <v/>
      </c>
      <c r="X259" s="181" t="str">
        <f>IF('GPA Calculator Data Example'!BR259="","",'GPA Calculator Data Example'!BR259)</f>
        <v/>
      </c>
      <c r="Y259" s="171" t="str">
        <f>IF('GPA Calculator Data Example'!CA259="","",'GPA Calculator Data Example'!CA259)</f>
        <v/>
      </c>
      <c r="Z259" s="171" t="str">
        <f>IF('GPA Calculator Data Example'!CB259="","",'GPA Calculator Data Example'!CB259)</f>
        <v/>
      </c>
      <c r="AA259" s="171" t="str">
        <f>IF('GPA Calculator Data Example'!CC259="","",'GPA Calculator Data Example'!CC259)</f>
        <v/>
      </c>
      <c r="AB259" s="179" t="str">
        <f>IF('GPA Calculator Data Example'!CE259="","",'GPA Calculator Data Example'!CE259)</f>
        <v/>
      </c>
      <c r="AC259" s="180" t="str">
        <f>IF('GPA Calculator Data Example'!CN259="","",'GPA Calculator Data Example'!CN259)</f>
        <v/>
      </c>
      <c r="AD259" s="180" t="str">
        <f>IF('GPA Calculator Data Example'!CO259="","",'GPA Calculator Data Example'!CO259)</f>
        <v/>
      </c>
      <c r="AE259" s="180" t="str">
        <f>IF('GPA Calculator Data Example'!CP259="","",'GPA Calculator Data Example'!CP259)</f>
        <v/>
      </c>
      <c r="AF259" s="181" t="str">
        <f>IF('GPA Calculator Data Example'!CR259="","",'GPA Calculator Data Example'!CR259)</f>
        <v/>
      </c>
      <c r="AG259" s="171" t="str">
        <f>IF('GPA Calculator Data Example'!DA259="","",'GPA Calculator Data Example'!DA259)</f>
        <v/>
      </c>
      <c r="AH259" s="171" t="str">
        <f>IF('GPA Calculator Data Example'!DB259="","",'GPA Calculator Data Example'!DB259)</f>
        <v/>
      </c>
      <c r="AI259" s="171" t="str">
        <f>IF('GPA Calculator Data Example'!DC259="","",'GPA Calculator Data Example'!DC259)</f>
        <v/>
      </c>
    </row>
    <row r="260" spans="1:35" ht="14.25" customHeight="1" x14ac:dyDescent="0.3">
      <c r="A260" s="167" t="str">
        <f>IF('GPA Calculator Data Example'!A260="","",'GPA Calculator Data Example'!A260)</f>
        <v/>
      </c>
      <c r="B260" s="110" t="str">
        <f>IF('GPA Calculator Data Example'!B260="","",'GPA Calculator Data Example'!B260)</f>
        <v/>
      </c>
      <c r="C260" s="110" t="str">
        <f>IF('GPA Calculator Data Example'!C260="","",'GPA Calculator Data Example'!C260)</f>
        <v/>
      </c>
      <c r="D260" s="179" t="str">
        <f>IF('GPA Calculator Data Example'!E260="","",'GPA Calculator Data Example'!E260)</f>
        <v/>
      </c>
      <c r="E260" s="180" t="str">
        <f>IF('GPA Calculator Data Example'!N260="","",'GPA Calculator Data Example'!N260)</f>
        <v/>
      </c>
      <c r="F260" s="180" t="str">
        <f>IF('GPA Calculator Data Example'!O260="","",'GPA Calculator Data Example'!O260)</f>
        <v/>
      </c>
      <c r="G260" s="180" t="str">
        <f>IF('GPA Calculator Data Example'!P260="","",'GPA Calculator Data Example'!P260)</f>
        <v/>
      </c>
      <c r="H260" s="181" t="str">
        <f>IF('GPA Calculator Data Example'!R260="","",'GPA Calculator Data Example'!R260)</f>
        <v/>
      </c>
      <c r="I260" s="171" t="str">
        <f>IF('GPA Calculator Data Example'!AA260="","",'GPA Calculator Data Example'!AA260)</f>
        <v/>
      </c>
      <c r="J260" s="171" t="str">
        <f>IF('GPA Calculator Data Example'!AB260="","",'GPA Calculator Data Example'!AB260)</f>
        <v/>
      </c>
      <c r="K260" s="171" t="str">
        <f>IF('GPA Calculator Data Example'!AC260="","",'GPA Calculator Data Example'!AC260)</f>
        <v/>
      </c>
      <c r="L260" s="179" t="str">
        <f>IF('GPA Calculator Data Example'!AE260="","",'GPA Calculator Data Example'!AE260)</f>
        <v/>
      </c>
      <c r="M260" s="180" t="str">
        <f>IF('GPA Calculator Data Example'!AN260="","",'GPA Calculator Data Example'!AN260)</f>
        <v/>
      </c>
      <c r="N260" s="180" t="str">
        <f>IF('GPA Calculator Data Example'!AO260="","",'GPA Calculator Data Example'!AO260)</f>
        <v/>
      </c>
      <c r="O260" s="180" t="str">
        <f>IF('GPA Calculator Data Example'!AP260="","",'GPA Calculator Data Example'!AP260)</f>
        <v/>
      </c>
      <c r="P260" s="181" t="str">
        <f>IF('GPA Calculator Data Example'!AR260="","",'GPA Calculator Data Example'!AR260)</f>
        <v/>
      </c>
      <c r="Q260" s="171" t="str">
        <f>IF('GPA Calculator Data Example'!BA260="","",'GPA Calculator Data Example'!BA260)</f>
        <v/>
      </c>
      <c r="R260" s="171" t="str">
        <f>IF('GPA Calculator Data Example'!BB260="","",'GPA Calculator Data Example'!BB260)</f>
        <v/>
      </c>
      <c r="S260" s="171" t="str">
        <f>IF('GPA Calculator Data Example'!BC260="","",'GPA Calculator Data Example'!BC260)</f>
        <v/>
      </c>
      <c r="T260" s="179" t="str">
        <f>IF('GPA Calculator Data Example'!BE260="","",'GPA Calculator Data Example'!BE260)</f>
        <v/>
      </c>
      <c r="U260" s="180" t="str">
        <f>IF('GPA Calculator Data Example'!BN260="","",'GPA Calculator Data Example'!BN260)</f>
        <v/>
      </c>
      <c r="V260" s="180" t="str">
        <f>IF('GPA Calculator Data Example'!BO260="","",'GPA Calculator Data Example'!BO260)</f>
        <v/>
      </c>
      <c r="W260" s="180" t="str">
        <f>IF('GPA Calculator Data Example'!BP260="","",'GPA Calculator Data Example'!BP260)</f>
        <v/>
      </c>
      <c r="X260" s="181" t="str">
        <f>IF('GPA Calculator Data Example'!BR260="","",'GPA Calculator Data Example'!BR260)</f>
        <v/>
      </c>
      <c r="Y260" s="171" t="str">
        <f>IF('GPA Calculator Data Example'!CA260="","",'GPA Calculator Data Example'!CA260)</f>
        <v/>
      </c>
      <c r="Z260" s="171" t="str">
        <f>IF('GPA Calculator Data Example'!CB260="","",'GPA Calculator Data Example'!CB260)</f>
        <v/>
      </c>
      <c r="AA260" s="171" t="str">
        <f>IF('GPA Calculator Data Example'!CC260="","",'GPA Calculator Data Example'!CC260)</f>
        <v/>
      </c>
      <c r="AB260" s="179" t="str">
        <f>IF('GPA Calculator Data Example'!CE260="","",'GPA Calculator Data Example'!CE260)</f>
        <v/>
      </c>
      <c r="AC260" s="180" t="str">
        <f>IF('GPA Calculator Data Example'!CN260="","",'GPA Calculator Data Example'!CN260)</f>
        <v/>
      </c>
      <c r="AD260" s="180" t="str">
        <f>IF('GPA Calculator Data Example'!CO260="","",'GPA Calculator Data Example'!CO260)</f>
        <v/>
      </c>
      <c r="AE260" s="180" t="str">
        <f>IF('GPA Calculator Data Example'!CP260="","",'GPA Calculator Data Example'!CP260)</f>
        <v/>
      </c>
      <c r="AF260" s="181" t="str">
        <f>IF('GPA Calculator Data Example'!CR260="","",'GPA Calculator Data Example'!CR260)</f>
        <v/>
      </c>
      <c r="AG260" s="171" t="str">
        <f>IF('GPA Calculator Data Example'!DA260="","",'GPA Calculator Data Example'!DA260)</f>
        <v/>
      </c>
      <c r="AH260" s="171" t="str">
        <f>IF('GPA Calculator Data Example'!DB260="","",'GPA Calculator Data Example'!DB260)</f>
        <v/>
      </c>
      <c r="AI260" s="171" t="str">
        <f>IF('GPA Calculator Data Example'!DC260="","",'GPA Calculator Data Example'!DC260)</f>
        <v/>
      </c>
    </row>
    <row r="261" spans="1:35" ht="14.25" customHeight="1" x14ac:dyDescent="0.3">
      <c r="A261" s="167" t="str">
        <f>IF('GPA Calculator Data Example'!A261="","",'GPA Calculator Data Example'!A261)</f>
        <v/>
      </c>
      <c r="B261" s="110" t="str">
        <f>IF('GPA Calculator Data Example'!B261="","",'GPA Calculator Data Example'!B261)</f>
        <v/>
      </c>
      <c r="C261" s="110" t="str">
        <f>IF('GPA Calculator Data Example'!C261="","",'GPA Calculator Data Example'!C261)</f>
        <v/>
      </c>
      <c r="D261" s="179" t="str">
        <f>IF('GPA Calculator Data Example'!E261="","",'GPA Calculator Data Example'!E261)</f>
        <v/>
      </c>
      <c r="E261" s="180" t="str">
        <f>IF('GPA Calculator Data Example'!N261="","",'GPA Calculator Data Example'!N261)</f>
        <v/>
      </c>
      <c r="F261" s="180" t="str">
        <f>IF('GPA Calculator Data Example'!O261="","",'GPA Calculator Data Example'!O261)</f>
        <v/>
      </c>
      <c r="G261" s="180" t="str">
        <f>IF('GPA Calculator Data Example'!P261="","",'GPA Calculator Data Example'!P261)</f>
        <v/>
      </c>
      <c r="H261" s="181" t="str">
        <f>IF('GPA Calculator Data Example'!R261="","",'GPA Calculator Data Example'!R261)</f>
        <v/>
      </c>
      <c r="I261" s="171" t="str">
        <f>IF('GPA Calculator Data Example'!AA261="","",'GPA Calculator Data Example'!AA261)</f>
        <v/>
      </c>
      <c r="J261" s="171" t="str">
        <f>IF('GPA Calculator Data Example'!AB261="","",'GPA Calculator Data Example'!AB261)</f>
        <v/>
      </c>
      <c r="K261" s="171" t="str">
        <f>IF('GPA Calculator Data Example'!AC261="","",'GPA Calculator Data Example'!AC261)</f>
        <v/>
      </c>
      <c r="L261" s="179" t="str">
        <f>IF('GPA Calculator Data Example'!AE261="","",'GPA Calculator Data Example'!AE261)</f>
        <v/>
      </c>
      <c r="M261" s="180" t="str">
        <f>IF('GPA Calculator Data Example'!AN261="","",'GPA Calculator Data Example'!AN261)</f>
        <v/>
      </c>
      <c r="N261" s="180" t="str">
        <f>IF('GPA Calculator Data Example'!AO261="","",'GPA Calculator Data Example'!AO261)</f>
        <v/>
      </c>
      <c r="O261" s="180" t="str">
        <f>IF('GPA Calculator Data Example'!AP261="","",'GPA Calculator Data Example'!AP261)</f>
        <v/>
      </c>
      <c r="P261" s="181" t="str">
        <f>IF('GPA Calculator Data Example'!AR261="","",'GPA Calculator Data Example'!AR261)</f>
        <v/>
      </c>
      <c r="Q261" s="171" t="str">
        <f>IF('GPA Calculator Data Example'!BA261="","",'GPA Calculator Data Example'!BA261)</f>
        <v/>
      </c>
      <c r="R261" s="171" t="str">
        <f>IF('GPA Calculator Data Example'!BB261="","",'GPA Calculator Data Example'!BB261)</f>
        <v/>
      </c>
      <c r="S261" s="171" t="str">
        <f>IF('GPA Calculator Data Example'!BC261="","",'GPA Calculator Data Example'!BC261)</f>
        <v/>
      </c>
      <c r="T261" s="179" t="str">
        <f>IF('GPA Calculator Data Example'!BE261="","",'GPA Calculator Data Example'!BE261)</f>
        <v/>
      </c>
      <c r="U261" s="180" t="str">
        <f>IF('GPA Calculator Data Example'!BN261="","",'GPA Calculator Data Example'!BN261)</f>
        <v/>
      </c>
      <c r="V261" s="180" t="str">
        <f>IF('GPA Calculator Data Example'!BO261="","",'GPA Calculator Data Example'!BO261)</f>
        <v/>
      </c>
      <c r="W261" s="180" t="str">
        <f>IF('GPA Calculator Data Example'!BP261="","",'GPA Calculator Data Example'!BP261)</f>
        <v/>
      </c>
      <c r="X261" s="181" t="str">
        <f>IF('GPA Calculator Data Example'!BR261="","",'GPA Calculator Data Example'!BR261)</f>
        <v/>
      </c>
      <c r="Y261" s="171" t="str">
        <f>IF('GPA Calculator Data Example'!CA261="","",'GPA Calculator Data Example'!CA261)</f>
        <v/>
      </c>
      <c r="Z261" s="171" t="str">
        <f>IF('GPA Calculator Data Example'!CB261="","",'GPA Calculator Data Example'!CB261)</f>
        <v/>
      </c>
      <c r="AA261" s="171" t="str">
        <f>IF('GPA Calculator Data Example'!CC261="","",'GPA Calculator Data Example'!CC261)</f>
        <v/>
      </c>
      <c r="AB261" s="179" t="str">
        <f>IF('GPA Calculator Data Example'!CE261="","",'GPA Calculator Data Example'!CE261)</f>
        <v/>
      </c>
      <c r="AC261" s="180" t="str">
        <f>IF('GPA Calculator Data Example'!CN261="","",'GPA Calculator Data Example'!CN261)</f>
        <v/>
      </c>
      <c r="AD261" s="180" t="str">
        <f>IF('GPA Calculator Data Example'!CO261="","",'GPA Calculator Data Example'!CO261)</f>
        <v/>
      </c>
      <c r="AE261" s="180" t="str">
        <f>IF('GPA Calculator Data Example'!CP261="","",'GPA Calculator Data Example'!CP261)</f>
        <v/>
      </c>
      <c r="AF261" s="181" t="str">
        <f>IF('GPA Calculator Data Example'!CR261="","",'GPA Calculator Data Example'!CR261)</f>
        <v/>
      </c>
      <c r="AG261" s="171" t="str">
        <f>IF('GPA Calculator Data Example'!DA261="","",'GPA Calculator Data Example'!DA261)</f>
        <v/>
      </c>
      <c r="AH261" s="171" t="str">
        <f>IF('GPA Calculator Data Example'!DB261="","",'GPA Calculator Data Example'!DB261)</f>
        <v/>
      </c>
      <c r="AI261" s="171" t="str">
        <f>IF('GPA Calculator Data Example'!DC261="","",'GPA Calculator Data Example'!DC261)</f>
        <v/>
      </c>
    </row>
    <row r="262" spans="1:35" ht="14.25" customHeight="1" x14ac:dyDescent="0.3">
      <c r="A262" s="167" t="str">
        <f>IF('GPA Calculator Data Example'!A262="","",'GPA Calculator Data Example'!A262)</f>
        <v/>
      </c>
      <c r="B262" s="110" t="str">
        <f>IF('GPA Calculator Data Example'!B262="","",'GPA Calculator Data Example'!B262)</f>
        <v/>
      </c>
      <c r="C262" s="110" t="str">
        <f>IF('GPA Calculator Data Example'!C262="","",'GPA Calculator Data Example'!C262)</f>
        <v/>
      </c>
      <c r="D262" s="179" t="str">
        <f>IF('GPA Calculator Data Example'!E262="","",'GPA Calculator Data Example'!E262)</f>
        <v/>
      </c>
      <c r="E262" s="180" t="str">
        <f>IF('GPA Calculator Data Example'!N262="","",'GPA Calculator Data Example'!N262)</f>
        <v/>
      </c>
      <c r="F262" s="180" t="str">
        <f>IF('GPA Calculator Data Example'!O262="","",'GPA Calculator Data Example'!O262)</f>
        <v/>
      </c>
      <c r="G262" s="180" t="str">
        <f>IF('GPA Calculator Data Example'!P262="","",'GPA Calculator Data Example'!P262)</f>
        <v/>
      </c>
      <c r="H262" s="181" t="str">
        <f>IF('GPA Calculator Data Example'!R262="","",'GPA Calculator Data Example'!R262)</f>
        <v/>
      </c>
      <c r="I262" s="171" t="str">
        <f>IF('GPA Calculator Data Example'!AA262="","",'GPA Calculator Data Example'!AA262)</f>
        <v/>
      </c>
      <c r="J262" s="171" t="str">
        <f>IF('GPA Calculator Data Example'!AB262="","",'GPA Calculator Data Example'!AB262)</f>
        <v/>
      </c>
      <c r="K262" s="171" t="str">
        <f>IF('GPA Calculator Data Example'!AC262="","",'GPA Calculator Data Example'!AC262)</f>
        <v/>
      </c>
      <c r="L262" s="179" t="str">
        <f>IF('GPA Calculator Data Example'!AE262="","",'GPA Calculator Data Example'!AE262)</f>
        <v/>
      </c>
      <c r="M262" s="180" t="str">
        <f>IF('GPA Calculator Data Example'!AN262="","",'GPA Calculator Data Example'!AN262)</f>
        <v/>
      </c>
      <c r="N262" s="180" t="str">
        <f>IF('GPA Calculator Data Example'!AO262="","",'GPA Calculator Data Example'!AO262)</f>
        <v/>
      </c>
      <c r="O262" s="180" t="str">
        <f>IF('GPA Calculator Data Example'!AP262="","",'GPA Calculator Data Example'!AP262)</f>
        <v/>
      </c>
      <c r="P262" s="181" t="str">
        <f>IF('GPA Calculator Data Example'!AR262="","",'GPA Calculator Data Example'!AR262)</f>
        <v/>
      </c>
      <c r="Q262" s="171" t="str">
        <f>IF('GPA Calculator Data Example'!BA262="","",'GPA Calculator Data Example'!BA262)</f>
        <v/>
      </c>
      <c r="R262" s="171" t="str">
        <f>IF('GPA Calculator Data Example'!BB262="","",'GPA Calculator Data Example'!BB262)</f>
        <v/>
      </c>
      <c r="S262" s="171" t="str">
        <f>IF('GPA Calculator Data Example'!BC262="","",'GPA Calculator Data Example'!BC262)</f>
        <v/>
      </c>
      <c r="T262" s="179" t="str">
        <f>IF('GPA Calculator Data Example'!BE262="","",'GPA Calculator Data Example'!BE262)</f>
        <v/>
      </c>
      <c r="U262" s="180" t="str">
        <f>IF('GPA Calculator Data Example'!BN262="","",'GPA Calculator Data Example'!BN262)</f>
        <v/>
      </c>
      <c r="V262" s="180" t="str">
        <f>IF('GPA Calculator Data Example'!BO262="","",'GPA Calculator Data Example'!BO262)</f>
        <v/>
      </c>
      <c r="W262" s="180" t="str">
        <f>IF('GPA Calculator Data Example'!BP262="","",'GPA Calculator Data Example'!BP262)</f>
        <v/>
      </c>
      <c r="X262" s="181" t="str">
        <f>IF('GPA Calculator Data Example'!BR262="","",'GPA Calculator Data Example'!BR262)</f>
        <v/>
      </c>
      <c r="Y262" s="171" t="str">
        <f>IF('GPA Calculator Data Example'!CA262="","",'GPA Calculator Data Example'!CA262)</f>
        <v/>
      </c>
      <c r="Z262" s="171" t="str">
        <f>IF('GPA Calculator Data Example'!CB262="","",'GPA Calculator Data Example'!CB262)</f>
        <v/>
      </c>
      <c r="AA262" s="171" t="str">
        <f>IF('GPA Calculator Data Example'!CC262="","",'GPA Calculator Data Example'!CC262)</f>
        <v/>
      </c>
      <c r="AB262" s="179" t="str">
        <f>IF('GPA Calculator Data Example'!CE262="","",'GPA Calculator Data Example'!CE262)</f>
        <v/>
      </c>
      <c r="AC262" s="180" t="str">
        <f>IF('GPA Calculator Data Example'!CN262="","",'GPA Calculator Data Example'!CN262)</f>
        <v/>
      </c>
      <c r="AD262" s="180" t="str">
        <f>IF('GPA Calculator Data Example'!CO262="","",'GPA Calculator Data Example'!CO262)</f>
        <v/>
      </c>
      <c r="AE262" s="180" t="str">
        <f>IF('GPA Calculator Data Example'!CP262="","",'GPA Calculator Data Example'!CP262)</f>
        <v/>
      </c>
      <c r="AF262" s="181" t="str">
        <f>IF('GPA Calculator Data Example'!CR262="","",'GPA Calculator Data Example'!CR262)</f>
        <v/>
      </c>
      <c r="AG262" s="171" t="str">
        <f>IF('GPA Calculator Data Example'!DA262="","",'GPA Calculator Data Example'!DA262)</f>
        <v/>
      </c>
      <c r="AH262" s="171" t="str">
        <f>IF('GPA Calculator Data Example'!DB262="","",'GPA Calculator Data Example'!DB262)</f>
        <v/>
      </c>
      <c r="AI262" s="171" t="str">
        <f>IF('GPA Calculator Data Example'!DC262="","",'GPA Calculator Data Example'!DC262)</f>
        <v/>
      </c>
    </row>
    <row r="263" spans="1:35" ht="14.25" customHeight="1" x14ac:dyDescent="0.3">
      <c r="A263" s="167" t="str">
        <f>IF('GPA Calculator Data Example'!A263="","",'GPA Calculator Data Example'!A263)</f>
        <v/>
      </c>
      <c r="B263" s="110" t="str">
        <f>IF('GPA Calculator Data Example'!B263="","",'GPA Calculator Data Example'!B263)</f>
        <v/>
      </c>
      <c r="C263" s="110" t="str">
        <f>IF('GPA Calculator Data Example'!C263="","",'GPA Calculator Data Example'!C263)</f>
        <v/>
      </c>
      <c r="D263" s="179" t="str">
        <f>IF('GPA Calculator Data Example'!E263="","",'GPA Calculator Data Example'!E263)</f>
        <v/>
      </c>
      <c r="E263" s="180" t="str">
        <f>IF('GPA Calculator Data Example'!N263="","",'GPA Calculator Data Example'!N263)</f>
        <v/>
      </c>
      <c r="F263" s="180" t="str">
        <f>IF('GPA Calculator Data Example'!O263="","",'GPA Calculator Data Example'!O263)</f>
        <v/>
      </c>
      <c r="G263" s="180" t="str">
        <f>IF('GPA Calculator Data Example'!P263="","",'GPA Calculator Data Example'!P263)</f>
        <v/>
      </c>
      <c r="H263" s="181" t="str">
        <f>IF('GPA Calculator Data Example'!R263="","",'GPA Calculator Data Example'!R263)</f>
        <v/>
      </c>
      <c r="I263" s="171" t="str">
        <f>IF('GPA Calculator Data Example'!AA263="","",'GPA Calculator Data Example'!AA263)</f>
        <v/>
      </c>
      <c r="J263" s="171" t="str">
        <f>IF('GPA Calculator Data Example'!AB263="","",'GPA Calculator Data Example'!AB263)</f>
        <v/>
      </c>
      <c r="K263" s="171" t="str">
        <f>IF('GPA Calculator Data Example'!AC263="","",'GPA Calculator Data Example'!AC263)</f>
        <v/>
      </c>
      <c r="L263" s="179" t="str">
        <f>IF('GPA Calculator Data Example'!AE263="","",'GPA Calculator Data Example'!AE263)</f>
        <v/>
      </c>
      <c r="M263" s="180" t="str">
        <f>IF('GPA Calculator Data Example'!AN263="","",'GPA Calculator Data Example'!AN263)</f>
        <v/>
      </c>
      <c r="N263" s="180" t="str">
        <f>IF('GPA Calculator Data Example'!AO263="","",'GPA Calculator Data Example'!AO263)</f>
        <v/>
      </c>
      <c r="O263" s="180" t="str">
        <f>IF('GPA Calculator Data Example'!AP263="","",'GPA Calculator Data Example'!AP263)</f>
        <v/>
      </c>
      <c r="P263" s="181" t="str">
        <f>IF('GPA Calculator Data Example'!AR263="","",'GPA Calculator Data Example'!AR263)</f>
        <v/>
      </c>
      <c r="Q263" s="171" t="str">
        <f>IF('GPA Calculator Data Example'!BA263="","",'GPA Calculator Data Example'!BA263)</f>
        <v/>
      </c>
      <c r="R263" s="171" t="str">
        <f>IF('GPA Calculator Data Example'!BB263="","",'GPA Calculator Data Example'!BB263)</f>
        <v/>
      </c>
      <c r="S263" s="171" t="str">
        <f>IF('GPA Calculator Data Example'!BC263="","",'GPA Calculator Data Example'!BC263)</f>
        <v/>
      </c>
      <c r="T263" s="179" t="str">
        <f>IF('GPA Calculator Data Example'!BE263="","",'GPA Calculator Data Example'!BE263)</f>
        <v/>
      </c>
      <c r="U263" s="180" t="str">
        <f>IF('GPA Calculator Data Example'!BN263="","",'GPA Calculator Data Example'!BN263)</f>
        <v/>
      </c>
      <c r="V263" s="180" t="str">
        <f>IF('GPA Calculator Data Example'!BO263="","",'GPA Calculator Data Example'!BO263)</f>
        <v/>
      </c>
      <c r="W263" s="180" t="str">
        <f>IF('GPA Calculator Data Example'!BP263="","",'GPA Calculator Data Example'!BP263)</f>
        <v/>
      </c>
      <c r="X263" s="181" t="str">
        <f>IF('GPA Calculator Data Example'!BR263="","",'GPA Calculator Data Example'!BR263)</f>
        <v/>
      </c>
      <c r="Y263" s="171" t="str">
        <f>IF('GPA Calculator Data Example'!CA263="","",'GPA Calculator Data Example'!CA263)</f>
        <v/>
      </c>
      <c r="Z263" s="171" t="str">
        <f>IF('GPA Calculator Data Example'!CB263="","",'GPA Calculator Data Example'!CB263)</f>
        <v/>
      </c>
      <c r="AA263" s="171" t="str">
        <f>IF('GPA Calculator Data Example'!CC263="","",'GPA Calculator Data Example'!CC263)</f>
        <v/>
      </c>
      <c r="AB263" s="179" t="str">
        <f>IF('GPA Calculator Data Example'!CE263="","",'GPA Calculator Data Example'!CE263)</f>
        <v/>
      </c>
      <c r="AC263" s="180" t="str">
        <f>IF('GPA Calculator Data Example'!CN263="","",'GPA Calculator Data Example'!CN263)</f>
        <v/>
      </c>
      <c r="AD263" s="180" t="str">
        <f>IF('GPA Calculator Data Example'!CO263="","",'GPA Calculator Data Example'!CO263)</f>
        <v/>
      </c>
      <c r="AE263" s="180" t="str">
        <f>IF('GPA Calculator Data Example'!CP263="","",'GPA Calculator Data Example'!CP263)</f>
        <v/>
      </c>
      <c r="AF263" s="181" t="str">
        <f>IF('GPA Calculator Data Example'!CR263="","",'GPA Calculator Data Example'!CR263)</f>
        <v/>
      </c>
      <c r="AG263" s="171" t="str">
        <f>IF('GPA Calculator Data Example'!DA263="","",'GPA Calculator Data Example'!DA263)</f>
        <v/>
      </c>
      <c r="AH263" s="171" t="str">
        <f>IF('GPA Calculator Data Example'!DB263="","",'GPA Calculator Data Example'!DB263)</f>
        <v/>
      </c>
      <c r="AI263" s="171" t="str">
        <f>IF('GPA Calculator Data Example'!DC263="","",'GPA Calculator Data Example'!DC263)</f>
        <v/>
      </c>
    </row>
    <row r="264" spans="1:35" ht="14.25" customHeight="1" x14ac:dyDescent="0.3">
      <c r="A264" s="167" t="str">
        <f>IF('GPA Calculator Data Example'!A264="","",'GPA Calculator Data Example'!A264)</f>
        <v/>
      </c>
      <c r="B264" s="110" t="str">
        <f>IF('GPA Calculator Data Example'!B264="","",'GPA Calculator Data Example'!B264)</f>
        <v/>
      </c>
      <c r="C264" s="110" t="str">
        <f>IF('GPA Calculator Data Example'!C264="","",'GPA Calculator Data Example'!C264)</f>
        <v/>
      </c>
      <c r="D264" s="179" t="str">
        <f>IF('GPA Calculator Data Example'!E264="","",'GPA Calculator Data Example'!E264)</f>
        <v/>
      </c>
      <c r="E264" s="180" t="str">
        <f>IF('GPA Calculator Data Example'!N264="","",'GPA Calculator Data Example'!N264)</f>
        <v/>
      </c>
      <c r="F264" s="180" t="str">
        <f>IF('GPA Calculator Data Example'!O264="","",'GPA Calculator Data Example'!O264)</f>
        <v/>
      </c>
      <c r="G264" s="180" t="str">
        <f>IF('GPA Calculator Data Example'!P264="","",'GPA Calculator Data Example'!P264)</f>
        <v/>
      </c>
      <c r="H264" s="181" t="str">
        <f>IF('GPA Calculator Data Example'!R264="","",'GPA Calculator Data Example'!R264)</f>
        <v/>
      </c>
      <c r="I264" s="171" t="str">
        <f>IF('GPA Calculator Data Example'!AA264="","",'GPA Calculator Data Example'!AA264)</f>
        <v/>
      </c>
      <c r="J264" s="171" t="str">
        <f>IF('GPA Calculator Data Example'!AB264="","",'GPA Calculator Data Example'!AB264)</f>
        <v/>
      </c>
      <c r="K264" s="171" t="str">
        <f>IF('GPA Calculator Data Example'!AC264="","",'GPA Calculator Data Example'!AC264)</f>
        <v/>
      </c>
      <c r="L264" s="179" t="str">
        <f>IF('GPA Calculator Data Example'!AE264="","",'GPA Calculator Data Example'!AE264)</f>
        <v/>
      </c>
      <c r="M264" s="180" t="str">
        <f>IF('GPA Calculator Data Example'!AN264="","",'GPA Calculator Data Example'!AN264)</f>
        <v/>
      </c>
      <c r="N264" s="180" t="str">
        <f>IF('GPA Calculator Data Example'!AO264="","",'GPA Calculator Data Example'!AO264)</f>
        <v/>
      </c>
      <c r="O264" s="180" t="str">
        <f>IF('GPA Calculator Data Example'!AP264="","",'GPA Calculator Data Example'!AP264)</f>
        <v/>
      </c>
      <c r="P264" s="181" t="str">
        <f>IF('GPA Calculator Data Example'!AR264="","",'GPA Calculator Data Example'!AR264)</f>
        <v/>
      </c>
      <c r="Q264" s="171" t="str">
        <f>IF('GPA Calculator Data Example'!BA264="","",'GPA Calculator Data Example'!BA264)</f>
        <v/>
      </c>
      <c r="R264" s="171" t="str">
        <f>IF('GPA Calculator Data Example'!BB264="","",'GPA Calculator Data Example'!BB264)</f>
        <v/>
      </c>
      <c r="S264" s="171" t="str">
        <f>IF('GPA Calculator Data Example'!BC264="","",'GPA Calculator Data Example'!BC264)</f>
        <v/>
      </c>
      <c r="T264" s="179" t="str">
        <f>IF('GPA Calculator Data Example'!BE264="","",'GPA Calculator Data Example'!BE264)</f>
        <v/>
      </c>
      <c r="U264" s="180" t="str">
        <f>IF('GPA Calculator Data Example'!BN264="","",'GPA Calculator Data Example'!BN264)</f>
        <v/>
      </c>
      <c r="V264" s="180" t="str">
        <f>IF('GPA Calculator Data Example'!BO264="","",'GPA Calculator Data Example'!BO264)</f>
        <v/>
      </c>
      <c r="W264" s="180" t="str">
        <f>IF('GPA Calculator Data Example'!BP264="","",'GPA Calculator Data Example'!BP264)</f>
        <v/>
      </c>
      <c r="X264" s="181" t="str">
        <f>IF('GPA Calculator Data Example'!BR264="","",'GPA Calculator Data Example'!BR264)</f>
        <v/>
      </c>
      <c r="Y264" s="171" t="str">
        <f>IF('GPA Calculator Data Example'!CA264="","",'GPA Calculator Data Example'!CA264)</f>
        <v/>
      </c>
      <c r="Z264" s="171" t="str">
        <f>IF('GPA Calculator Data Example'!CB264="","",'GPA Calculator Data Example'!CB264)</f>
        <v/>
      </c>
      <c r="AA264" s="171" t="str">
        <f>IF('GPA Calculator Data Example'!CC264="","",'GPA Calculator Data Example'!CC264)</f>
        <v/>
      </c>
      <c r="AB264" s="179" t="str">
        <f>IF('GPA Calculator Data Example'!CE264="","",'GPA Calculator Data Example'!CE264)</f>
        <v/>
      </c>
      <c r="AC264" s="180" t="str">
        <f>IF('GPA Calculator Data Example'!CN264="","",'GPA Calculator Data Example'!CN264)</f>
        <v/>
      </c>
      <c r="AD264" s="180" t="str">
        <f>IF('GPA Calculator Data Example'!CO264="","",'GPA Calculator Data Example'!CO264)</f>
        <v/>
      </c>
      <c r="AE264" s="180" t="str">
        <f>IF('GPA Calculator Data Example'!CP264="","",'GPA Calculator Data Example'!CP264)</f>
        <v/>
      </c>
      <c r="AF264" s="181" t="str">
        <f>IF('GPA Calculator Data Example'!CR264="","",'GPA Calculator Data Example'!CR264)</f>
        <v/>
      </c>
      <c r="AG264" s="171" t="str">
        <f>IF('GPA Calculator Data Example'!DA264="","",'GPA Calculator Data Example'!DA264)</f>
        <v/>
      </c>
      <c r="AH264" s="171" t="str">
        <f>IF('GPA Calculator Data Example'!DB264="","",'GPA Calculator Data Example'!DB264)</f>
        <v/>
      </c>
      <c r="AI264" s="171" t="str">
        <f>IF('GPA Calculator Data Example'!DC264="","",'GPA Calculator Data Example'!DC264)</f>
        <v/>
      </c>
    </row>
    <row r="265" spans="1:35" ht="14.25" customHeight="1" x14ac:dyDescent="0.3">
      <c r="A265" s="167" t="str">
        <f>IF('GPA Calculator Data Example'!A265="","",'GPA Calculator Data Example'!A265)</f>
        <v/>
      </c>
      <c r="B265" s="110" t="str">
        <f>IF('GPA Calculator Data Example'!B265="","",'GPA Calculator Data Example'!B265)</f>
        <v/>
      </c>
      <c r="C265" s="110" t="str">
        <f>IF('GPA Calculator Data Example'!C265="","",'GPA Calculator Data Example'!C265)</f>
        <v/>
      </c>
      <c r="D265" s="179" t="str">
        <f>IF('GPA Calculator Data Example'!E265="","",'GPA Calculator Data Example'!E265)</f>
        <v/>
      </c>
      <c r="E265" s="180" t="str">
        <f>IF('GPA Calculator Data Example'!N265="","",'GPA Calculator Data Example'!N265)</f>
        <v/>
      </c>
      <c r="F265" s="180" t="str">
        <f>IF('GPA Calculator Data Example'!O265="","",'GPA Calculator Data Example'!O265)</f>
        <v/>
      </c>
      <c r="G265" s="180" t="str">
        <f>IF('GPA Calculator Data Example'!P265="","",'GPA Calculator Data Example'!P265)</f>
        <v/>
      </c>
      <c r="H265" s="181" t="str">
        <f>IF('GPA Calculator Data Example'!R265="","",'GPA Calculator Data Example'!R265)</f>
        <v/>
      </c>
      <c r="I265" s="171" t="str">
        <f>IF('GPA Calculator Data Example'!AA265="","",'GPA Calculator Data Example'!AA265)</f>
        <v/>
      </c>
      <c r="J265" s="171" t="str">
        <f>IF('GPA Calculator Data Example'!AB265="","",'GPA Calculator Data Example'!AB265)</f>
        <v/>
      </c>
      <c r="K265" s="171" t="str">
        <f>IF('GPA Calculator Data Example'!AC265="","",'GPA Calculator Data Example'!AC265)</f>
        <v/>
      </c>
      <c r="L265" s="179" t="str">
        <f>IF('GPA Calculator Data Example'!AE265="","",'GPA Calculator Data Example'!AE265)</f>
        <v/>
      </c>
      <c r="M265" s="180" t="str">
        <f>IF('GPA Calculator Data Example'!AN265="","",'GPA Calculator Data Example'!AN265)</f>
        <v/>
      </c>
      <c r="N265" s="180" t="str">
        <f>IF('GPA Calculator Data Example'!AO265="","",'GPA Calculator Data Example'!AO265)</f>
        <v/>
      </c>
      <c r="O265" s="180" t="str">
        <f>IF('GPA Calculator Data Example'!AP265="","",'GPA Calculator Data Example'!AP265)</f>
        <v/>
      </c>
      <c r="P265" s="181" t="str">
        <f>IF('GPA Calculator Data Example'!AR265="","",'GPA Calculator Data Example'!AR265)</f>
        <v/>
      </c>
      <c r="Q265" s="171" t="str">
        <f>IF('GPA Calculator Data Example'!BA265="","",'GPA Calculator Data Example'!BA265)</f>
        <v/>
      </c>
      <c r="R265" s="171" t="str">
        <f>IF('GPA Calculator Data Example'!BB265="","",'GPA Calculator Data Example'!BB265)</f>
        <v/>
      </c>
      <c r="S265" s="171" t="str">
        <f>IF('GPA Calculator Data Example'!BC265="","",'GPA Calculator Data Example'!BC265)</f>
        <v/>
      </c>
      <c r="T265" s="179" t="str">
        <f>IF('GPA Calculator Data Example'!BE265="","",'GPA Calculator Data Example'!BE265)</f>
        <v/>
      </c>
      <c r="U265" s="180" t="str">
        <f>IF('GPA Calculator Data Example'!BN265="","",'GPA Calculator Data Example'!BN265)</f>
        <v/>
      </c>
      <c r="V265" s="180" t="str">
        <f>IF('GPA Calculator Data Example'!BO265="","",'GPA Calculator Data Example'!BO265)</f>
        <v/>
      </c>
      <c r="W265" s="180" t="str">
        <f>IF('GPA Calculator Data Example'!BP265="","",'GPA Calculator Data Example'!BP265)</f>
        <v/>
      </c>
      <c r="X265" s="181" t="str">
        <f>IF('GPA Calculator Data Example'!BR265="","",'GPA Calculator Data Example'!BR265)</f>
        <v/>
      </c>
      <c r="Y265" s="171" t="str">
        <f>IF('GPA Calculator Data Example'!CA265="","",'GPA Calculator Data Example'!CA265)</f>
        <v/>
      </c>
      <c r="Z265" s="171" t="str">
        <f>IF('GPA Calculator Data Example'!CB265="","",'GPA Calculator Data Example'!CB265)</f>
        <v/>
      </c>
      <c r="AA265" s="171" t="str">
        <f>IF('GPA Calculator Data Example'!CC265="","",'GPA Calculator Data Example'!CC265)</f>
        <v/>
      </c>
      <c r="AB265" s="179" t="str">
        <f>IF('GPA Calculator Data Example'!CE265="","",'GPA Calculator Data Example'!CE265)</f>
        <v/>
      </c>
      <c r="AC265" s="180" t="str">
        <f>IF('GPA Calculator Data Example'!CN265="","",'GPA Calculator Data Example'!CN265)</f>
        <v/>
      </c>
      <c r="AD265" s="180" t="str">
        <f>IF('GPA Calculator Data Example'!CO265="","",'GPA Calculator Data Example'!CO265)</f>
        <v/>
      </c>
      <c r="AE265" s="180" t="str">
        <f>IF('GPA Calculator Data Example'!CP265="","",'GPA Calculator Data Example'!CP265)</f>
        <v/>
      </c>
      <c r="AF265" s="181" t="str">
        <f>IF('GPA Calculator Data Example'!CR265="","",'GPA Calculator Data Example'!CR265)</f>
        <v/>
      </c>
      <c r="AG265" s="171" t="str">
        <f>IF('GPA Calculator Data Example'!DA265="","",'GPA Calculator Data Example'!DA265)</f>
        <v/>
      </c>
      <c r="AH265" s="171" t="str">
        <f>IF('GPA Calculator Data Example'!DB265="","",'GPA Calculator Data Example'!DB265)</f>
        <v/>
      </c>
      <c r="AI265" s="171" t="str">
        <f>IF('GPA Calculator Data Example'!DC265="","",'GPA Calculator Data Example'!DC265)</f>
        <v/>
      </c>
    </row>
    <row r="266" spans="1:35" ht="14.25" customHeight="1" x14ac:dyDescent="0.3">
      <c r="A266" s="167" t="str">
        <f>IF('GPA Calculator Data Example'!A266="","",'GPA Calculator Data Example'!A266)</f>
        <v/>
      </c>
      <c r="B266" s="110" t="str">
        <f>IF('GPA Calculator Data Example'!B266="","",'GPA Calculator Data Example'!B266)</f>
        <v/>
      </c>
      <c r="C266" s="110" t="str">
        <f>IF('GPA Calculator Data Example'!C266="","",'GPA Calculator Data Example'!C266)</f>
        <v/>
      </c>
      <c r="D266" s="179" t="str">
        <f>IF('GPA Calculator Data Example'!E266="","",'GPA Calculator Data Example'!E266)</f>
        <v/>
      </c>
      <c r="E266" s="180" t="str">
        <f>IF('GPA Calculator Data Example'!N266="","",'GPA Calculator Data Example'!N266)</f>
        <v/>
      </c>
      <c r="F266" s="180" t="str">
        <f>IF('GPA Calculator Data Example'!O266="","",'GPA Calculator Data Example'!O266)</f>
        <v/>
      </c>
      <c r="G266" s="180" t="str">
        <f>IF('GPA Calculator Data Example'!P266="","",'GPA Calculator Data Example'!P266)</f>
        <v/>
      </c>
      <c r="H266" s="181" t="str">
        <f>IF('GPA Calculator Data Example'!R266="","",'GPA Calculator Data Example'!R266)</f>
        <v/>
      </c>
      <c r="I266" s="171" t="str">
        <f>IF('GPA Calculator Data Example'!AA266="","",'GPA Calculator Data Example'!AA266)</f>
        <v/>
      </c>
      <c r="J266" s="171" t="str">
        <f>IF('GPA Calculator Data Example'!AB266="","",'GPA Calculator Data Example'!AB266)</f>
        <v/>
      </c>
      <c r="K266" s="171" t="str">
        <f>IF('GPA Calculator Data Example'!AC266="","",'GPA Calculator Data Example'!AC266)</f>
        <v/>
      </c>
      <c r="L266" s="179" t="str">
        <f>IF('GPA Calculator Data Example'!AE266="","",'GPA Calculator Data Example'!AE266)</f>
        <v/>
      </c>
      <c r="M266" s="180" t="str">
        <f>IF('GPA Calculator Data Example'!AN266="","",'GPA Calculator Data Example'!AN266)</f>
        <v/>
      </c>
      <c r="N266" s="180" t="str">
        <f>IF('GPA Calculator Data Example'!AO266="","",'GPA Calculator Data Example'!AO266)</f>
        <v/>
      </c>
      <c r="O266" s="180" t="str">
        <f>IF('GPA Calculator Data Example'!AP266="","",'GPA Calculator Data Example'!AP266)</f>
        <v/>
      </c>
      <c r="P266" s="181" t="str">
        <f>IF('GPA Calculator Data Example'!AR266="","",'GPA Calculator Data Example'!AR266)</f>
        <v/>
      </c>
      <c r="Q266" s="171" t="str">
        <f>IF('GPA Calculator Data Example'!BA266="","",'GPA Calculator Data Example'!BA266)</f>
        <v/>
      </c>
      <c r="R266" s="171" t="str">
        <f>IF('GPA Calculator Data Example'!BB266="","",'GPA Calculator Data Example'!BB266)</f>
        <v/>
      </c>
      <c r="S266" s="171" t="str">
        <f>IF('GPA Calculator Data Example'!BC266="","",'GPA Calculator Data Example'!BC266)</f>
        <v/>
      </c>
      <c r="T266" s="179" t="str">
        <f>IF('GPA Calculator Data Example'!BE266="","",'GPA Calculator Data Example'!BE266)</f>
        <v/>
      </c>
      <c r="U266" s="180" t="str">
        <f>IF('GPA Calculator Data Example'!BN266="","",'GPA Calculator Data Example'!BN266)</f>
        <v/>
      </c>
      <c r="V266" s="180" t="str">
        <f>IF('GPA Calculator Data Example'!BO266="","",'GPA Calculator Data Example'!BO266)</f>
        <v/>
      </c>
      <c r="W266" s="180" t="str">
        <f>IF('GPA Calculator Data Example'!BP266="","",'GPA Calculator Data Example'!BP266)</f>
        <v/>
      </c>
      <c r="X266" s="181" t="str">
        <f>IF('GPA Calculator Data Example'!BR266="","",'GPA Calculator Data Example'!BR266)</f>
        <v/>
      </c>
      <c r="Y266" s="171" t="str">
        <f>IF('GPA Calculator Data Example'!CA266="","",'GPA Calculator Data Example'!CA266)</f>
        <v/>
      </c>
      <c r="Z266" s="171" t="str">
        <f>IF('GPA Calculator Data Example'!CB266="","",'GPA Calculator Data Example'!CB266)</f>
        <v/>
      </c>
      <c r="AA266" s="171" t="str">
        <f>IF('GPA Calculator Data Example'!CC266="","",'GPA Calculator Data Example'!CC266)</f>
        <v/>
      </c>
      <c r="AB266" s="179" t="str">
        <f>IF('GPA Calculator Data Example'!CE266="","",'GPA Calculator Data Example'!CE266)</f>
        <v/>
      </c>
      <c r="AC266" s="180" t="str">
        <f>IF('GPA Calculator Data Example'!CN266="","",'GPA Calculator Data Example'!CN266)</f>
        <v/>
      </c>
      <c r="AD266" s="180" t="str">
        <f>IF('GPA Calculator Data Example'!CO266="","",'GPA Calculator Data Example'!CO266)</f>
        <v/>
      </c>
      <c r="AE266" s="180" t="str">
        <f>IF('GPA Calculator Data Example'!CP266="","",'GPA Calculator Data Example'!CP266)</f>
        <v/>
      </c>
      <c r="AF266" s="181" t="str">
        <f>IF('GPA Calculator Data Example'!CR266="","",'GPA Calculator Data Example'!CR266)</f>
        <v/>
      </c>
      <c r="AG266" s="171" t="str">
        <f>IF('GPA Calculator Data Example'!DA266="","",'GPA Calculator Data Example'!DA266)</f>
        <v/>
      </c>
      <c r="AH266" s="171" t="str">
        <f>IF('GPA Calculator Data Example'!DB266="","",'GPA Calculator Data Example'!DB266)</f>
        <v/>
      </c>
      <c r="AI266" s="171" t="str">
        <f>IF('GPA Calculator Data Example'!DC266="","",'GPA Calculator Data Example'!DC266)</f>
        <v/>
      </c>
    </row>
    <row r="267" spans="1:35" ht="14.25" customHeight="1" x14ac:dyDescent="0.3">
      <c r="A267" s="167" t="str">
        <f>IF('GPA Calculator Data Example'!A267="","",'GPA Calculator Data Example'!A267)</f>
        <v/>
      </c>
      <c r="B267" s="110" t="str">
        <f>IF('GPA Calculator Data Example'!B267="","",'GPA Calculator Data Example'!B267)</f>
        <v/>
      </c>
      <c r="C267" s="110" t="str">
        <f>IF('GPA Calculator Data Example'!C267="","",'GPA Calculator Data Example'!C267)</f>
        <v/>
      </c>
      <c r="D267" s="179" t="str">
        <f>IF('GPA Calculator Data Example'!E267="","",'GPA Calculator Data Example'!E267)</f>
        <v/>
      </c>
      <c r="E267" s="180" t="str">
        <f>IF('GPA Calculator Data Example'!N267="","",'GPA Calculator Data Example'!N267)</f>
        <v/>
      </c>
      <c r="F267" s="180" t="str">
        <f>IF('GPA Calculator Data Example'!O267="","",'GPA Calculator Data Example'!O267)</f>
        <v/>
      </c>
      <c r="G267" s="180" t="str">
        <f>IF('GPA Calculator Data Example'!P267="","",'GPA Calculator Data Example'!P267)</f>
        <v/>
      </c>
      <c r="H267" s="181" t="str">
        <f>IF('GPA Calculator Data Example'!R267="","",'GPA Calculator Data Example'!R267)</f>
        <v/>
      </c>
      <c r="I267" s="171" t="str">
        <f>IF('GPA Calculator Data Example'!AA267="","",'GPA Calculator Data Example'!AA267)</f>
        <v/>
      </c>
      <c r="J267" s="171" t="str">
        <f>IF('GPA Calculator Data Example'!AB267="","",'GPA Calculator Data Example'!AB267)</f>
        <v/>
      </c>
      <c r="K267" s="171" t="str">
        <f>IF('GPA Calculator Data Example'!AC267="","",'GPA Calculator Data Example'!AC267)</f>
        <v/>
      </c>
      <c r="L267" s="179" t="str">
        <f>IF('GPA Calculator Data Example'!AE267="","",'GPA Calculator Data Example'!AE267)</f>
        <v/>
      </c>
      <c r="M267" s="180" t="str">
        <f>IF('GPA Calculator Data Example'!AN267="","",'GPA Calculator Data Example'!AN267)</f>
        <v/>
      </c>
      <c r="N267" s="180" t="str">
        <f>IF('GPA Calculator Data Example'!AO267="","",'GPA Calculator Data Example'!AO267)</f>
        <v/>
      </c>
      <c r="O267" s="180" t="str">
        <f>IF('GPA Calculator Data Example'!AP267="","",'GPA Calculator Data Example'!AP267)</f>
        <v/>
      </c>
      <c r="P267" s="181" t="str">
        <f>IF('GPA Calculator Data Example'!AR267="","",'GPA Calculator Data Example'!AR267)</f>
        <v/>
      </c>
      <c r="Q267" s="171" t="str">
        <f>IF('GPA Calculator Data Example'!BA267="","",'GPA Calculator Data Example'!BA267)</f>
        <v/>
      </c>
      <c r="R267" s="171" t="str">
        <f>IF('GPA Calculator Data Example'!BB267="","",'GPA Calculator Data Example'!BB267)</f>
        <v/>
      </c>
      <c r="S267" s="171" t="str">
        <f>IF('GPA Calculator Data Example'!BC267="","",'GPA Calculator Data Example'!BC267)</f>
        <v/>
      </c>
      <c r="T267" s="179" t="str">
        <f>IF('GPA Calculator Data Example'!BE267="","",'GPA Calculator Data Example'!BE267)</f>
        <v/>
      </c>
      <c r="U267" s="180" t="str">
        <f>IF('GPA Calculator Data Example'!BN267="","",'GPA Calculator Data Example'!BN267)</f>
        <v/>
      </c>
      <c r="V267" s="180" t="str">
        <f>IF('GPA Calculator Data Example'!BO267="","",'GPA Calculator Data Example'!BO267)</f>
        <v/>
      </c>
      <c r="W267" s="180" t="str">
        <f>IF('GPA Calculator Data Example'!BP267="","",'GPA Calculator Data Example'!BP267)</f>
        <v/>
      </c>
      <c r="X267" s="181" t="str">
        <f>IF('GPA Calculator Data Example'!BR267="","",'GPA Calculator Data Example'!BR267)</f>
        <v/>
      </c>
      <c r="Y267" s="171" t="str">
        <f>IF('GPA Calculator Data Example'!CA267="","",'GPA Calculator Data Example'!CA267)</f>
        <v/>
      </c>
      <c r="Z267" s="171" t="str">
        <f>IF('GPA Calculator Data Example'!CB267="","",'GPA Calculator Data Example'!CB267)</f>
        <v/>
      </c>
      <c r="AA267" s="171" t="str">
        <f>IF('GPA Calculator Data Example'!CC267="","",'GPA Calculator Data Example'!CC267)</f>
        <v/>
      </c>
      <c r="AB267" s="179" t="str">
        <f>IF('GPA Calculator Data Example'!CE267="","",'GPA Calculator Data Example'!CE267)</f>
        <v/>
      </c>
      <c r="AC267" s="180" t="str">
        <f>IF('GPA Calculator Data Example'!CN267="","",'GPA Calculator Data Example'!CN267)</f>
        <v/>
      </c>
      <c r="AD267" s="180" t="str">
        <f>IF('GPA Calculator Data Example'!CO267="","",'GPA Calculator Data Example'!CO267)</f>
        <v/>
      </c>
      <c r="AE267" s="180" t="str">
        <f>IF('GPA Calculator Data Example'!CP267="","",'GPA Calculator Data Example'!CP267)</f>
        <v/>
      </c>
      <c r="AF267" s="181" t="str">
        <f>IF('GPA Calculator Data Example'!CR267="","",'GPA Calculator Data Example'!CR267)</f>
        <v/>
      </c>
      <c r="AG267" s="171" t="str">
        <f>IF('GPA Calculator Data Example'!DA267="","",'GPA Calculator Data Example'!DA267)</f>
        <v/>
      </c>
      <c r="AH267" s="171" t="str">
        <f>IF('GPA Calculator Data Example'!DB267="","",'GPA Calculator Data Example'!DB267)</f>
        <v/>
      </c>
      <c r="AI267" s="171" t="str">
        <f>IF('GPA Calculator Data Example'!DC267="","",'GPA Calculator Data Example'!DC267)</f>
        <v/>
      </c>
    </row>
    <row r="268" spans="1:35" ht="14.25" customHeight="1" x14ac:dyDescent="0.3">
      <c r="A268" s="167" t="str">
        <f>IF('GPA Calculator Data Example'!A268="","",'GPA Calculator Data Example'!A268)</f>
        <v/>
      </c>
      <c r="B268" s="110" t="str">
        <f>IF('GPA Calculator Data Example'!B268="","",'GPA Calculator Data Example'!B268)</f>
        <v/>
      </c>
      <c r="C268" s="110" t="str">
        <f>IF('GPA Calculator Data Example'!C268="","",'GPA Calculator Data Example'!C268)</f>
        <v/>
      </c>
      <c r="D268" s="179" t="str">
        <f>IF('GPA Calculator Data Example'!E268="","",'GPA Calculator Data Example'!E268)</f>
        <v/>
      </c>
      <c r="E268" s="180" t="str">
        <f>IF('GPA Calculator Data Example'!N268="","",'GPA Calculator Data Example'!N268)</f>
        <v/>
      </c>
      <c r="F268" s="180" t="str">
        <f>IF('GPA Calculator Data Example'!O268="","",'GPA Calculator Data Example'!O268)</f>
        <v/>
      </c>
      <c r="G268" s="180" t="str">
        <f>IF('GPA Calculator Data Example'!P268="","",'GPA Calculator Data Example'!P268)</f>
        <v/>
      </c>
      <c r="H268" s="181" t="str">
        <f>IF('GPA Calculator Data Example'!R268="","",'GPA Calculator Data Example'!R268)</f>
        <v/>
      </c>
      <c r="I268" s="171" t="str">
        <f>IF('GPA Calculator Data Example'!AA268="","",'GPA Calculator Data Example'!AA268)</f>
        <v/>
      </c>
      <c r="J268" s="171" t="str">
        <f>IF('GPA Calculator Data Example'!AB268="","",'GPA Calculator Data Example'!AB268)</f>
        <v/>
      </c>
      <c r="K268" s="171" t="str">
        <f>IF('GPA Calculator Data Example'!AC268="","",'GPA Calculator Data Example'!AC268)</f>
        <v/>
      </c>
      <c r="L268" s="179" t="str">
        <f>IF('GPA Calculator Data Example'!AE268="","",'GPA Calculator Data Example'!AE268)</f>
        <v/>
      </c>
      <c r="M268" s="180" t="str">
        <f>IF('GPA Calculator Data Example'!AN268="","",'GPA Calculator Data Example'!AN268)</f>
        <v/>
      </c>
      <c r="N268" s="180" t="str">
        <f>IF('GPA Calculator Data Example'!AO268="","",'GPA Calculator Data Example'!AO268)</f>
        <v/>
      </c>
      <c r="O268" s="180" t="str">
        <f>IF('GPA Calculator Data Example'!AP268="","",'GPA Calculator Data Example'!AP268)</f>
        <v/>
      </c>
      <c r="P268" s="181" t="str">
        <f>IF('GPA Calculator Data Example'!AR268="","",'GPA Calculator Data Example'!AR268)</f>
        <v/>
      </c>
      <c r="Q268" s="171" t="str">
        <f>IF('GPA Calculator Data Example'!BA268="","",'GPA Calculator Data Example'!BA268)</f>
        <v/>
      </c>
      <c r="R268" s="171" t="str">
        <f>IF('GPA Calculator Data Example'!BB268="","",'GPA Calculator Data Example'!BB268)</f>
        <v/>
      </c>
      <c r="S268" s="171" t="str">
        <f>IF('GPA Calculator Data Example'!BC268="","",'GPA Calculator Data Example'!BC268)</f>
        <v/>
      </c>
      <c r="T268" s="179" t="str">
        <f>IF('GPA Calculator Data Example'!BE268="","",'GPA Calculator Data Example'!BE268)</f>
        <v/>
      </c>
      <c r="U268" s="180" t="str">
        <f>IF('GPA Calculator Data Example'!BN268="","",'GPA Calculator Data Example'!BN268)</f>
        <v/>
      </c>
      <c r="V268" s="180" t="str">
        <f>IF('GPA Calculator Data Example'!BO268="","",'GPA Calculator Data Example'!BO268)</f>
        <v/>
      </c>
      <c r="W268" s="180" t="str">
        <f>IF('GPA Calculator Data Example'!BP268="","",'GPA Calculator Data Example'!BP268)</f>
        <v/>
      </c>
      <c r="X268" s="181" t="str">
        <f>IF('GPA Calculator Data Example'!BR268="","",'GPA Calculator Data Example'!BR268)</f>
        <v/>
      </c>
      <c r="Y268" s="171" t="str">
        <f>IF('GPA Calculator Data Example'!CA268="","",'GPA Calculator Data Example'!CA268)</f>
        <v/>
      </c>
      <c r="Z268" s="171" t="str">
        <f>IF('GPA Calculator Data Example'!CB268="","",'GPA Calculator Data Example'!CB268)</f>
        <v/>
      </c>
      <c r="AA268" s="171" t="str">
        <f>IF('GPA Calculator Data Example'!CC268="","",'GPA Calculator Data Example'!CC268)</f>
        <v/>
      </c>
      <c r="AB268" s="179" t="str">
        <f>IF('GPA Calculator Data Example'!CE268="","",'GPA Calculator Data Example'!CE268)</f>
        <v/>
      </c>
      <c r="AC268" s="180" t="str">
        <f>IF('GPA Calculator Data Example'!CN268="","",'GPA Calculator Data Example'!CN268)</f>
        <v/>
      </c>
      <c r="AD268" s="180" t="str">
        <f>IF('GPA Calculator Data Example'!CO268="","",'GPA Calculator Data Example'!CO268)</f>
        <v/>
      </c>
      <c r="AE268" s="180" t="str">
        <f>IF('GPA Calculator Data Example'!CP268="","",'GPA Calculator Data Example'!CP268)</f>
        <v/>
      </c>
      <c r="AF268" s="181" t="str">
        <f>IF('GPA Calculator Data Example'!CR268="","",'GPA Calculator Data Example'!CR268)</f>
        <v/>
      </c>
      <c r="AG268" s="171" t="str">
        <f>IF('GPA Calculator Data Example'!DA268="","",'GPA Calculator Data Example'!DA268)</f>
        <v/>
      </c>
      <c r="AH268" s="171" t="str">
        <f>IF('GPA Calculator Data Example'!DB268="","",'GPA Calculator Data Example'!DB268)</f>
        <v/>
      </c>
      <c r="AI268" s="171" t="str">
        <f>IF('GPA Calculator Data Example'!DC268="","",'GPA Calculator Data Example'!DC268)</f>
        <v/>
      </c>
    </row>
    <row r="269" spans="1:35" ht="14.25" customHeight="1" x14ac:dyDescent="0.3">
      <c r="A269" s="167" t="str">
        <f>IF('GPA Calculator Data Example'!A269="","",'GPA Calculator Data Example'!A269)</f>
        <v/>
      </c>
      <c r="B269" s="110" t="str">
        <f>IF('GPA Calculator Data Example'!B269="","",'GPA Calculator Data Example'!B269)</f>
        <v/>
      </c>
      <c r="C269" s="110" t="str">
        <f>IF('GPA Calculator Data Example'!C269="","",'GPA Calculator Data Example'!C269)</f>
        <v/>
      </c>
      <c r="D269" s="179" t="str">
        <f>IF('GPA Calculator Data Example'!E269="","",'GPA Calculator Data Example'!E269)</f>
        <v/>
      </c>
      <c r="E269" s="180" t="str">
        <f>IF('GPA Calculator Data Example'!N269="","",'GPA Calculator Data Example'!N269)</f>
        <v/>
      </c>
      <c r="F269" s="180" t="str">
        <f>IF('GPA Calculator Data Example'!O269="","",'GPA Calculator Data Example'!O269)</f>
        <v/>
      </c>
      <c r="G269" s="180" t="str">
        <f>IF('GPA Calculator Data Example'!P269="","",'GPA Calculator Data Example'!P269)</f>
        <v/>
      </c>
      <c r="H269" s="181" t="str">
        <f>IF('GPA Calculator Data Example'!R269="","",'GPA Calculator Data Example'!R269)</f>
        <v/>
      </c>
      <c r="I269" s="171" t="str">
        <f>IF('GPA Calculator Data Example'!AA269="","",'GPA Calculator Data Example'!AA269)</f>
        <v/>
      </c>
      <c r="J269" s="171" t="str">
        <f>IF('GPA Calculator Data Example'!AB269="","",'GPA Calculator Data Example'!AB269)</f>
        <v/>
      </c>
      <c r="K269" s="171" t="str">
        <f>IF('GPA Calculator Data Example'!AC269="","",'GPA Calculator Data Example'!AC269)</f>
        <v/>
      </c>
      <c r="L269" s="179" t="str">
        <f>IF('GPA Calculator Data Example'!AE269="","",'GPA Calculator Data Example'!AE269)</f>
        <v/>
      </c>
      <c r="M269" s="180" t="str">
        <f>IF('GPA Calculator Data Example'!AN269="","",'GPA Calculator Data Example'!AN269)</f>
        <v/>
      </c>
      <c r="N269" s="180" t="str">
        <f>IF('GPA Calculator Data Example'!AO269="","",'GPA Calculator Data Example'!AO269)</f>
        <v/>
      </c>
      <c r="O269" s="180" t="str">
        <f>IF('GPA Calculator Data Example'!AP269="","",'GPA Calculator Data Example'!AP269)</f>
        <v/>
      </c>
      <c r="P269" s="181" t="str">
        <f>IF('GPA Calculator Data Example'!AR269="","",'GPA Calculator Data Example'!AR269)</f>
        <v/>
      </c>
      <c r="Q269" s="171" t="str">
        <f>IF('GPA Calculator Data Example'!BA269="","",'GPA Calculator Data Example'!BA269)</f>
        <v/>
      </c>
      <c r="R269" s="171" t="str">
        <f>IF('GPA Calculator Data Example'!BB269="","",'GPA Calculator Data Example'!BB269)</f>
        <v/>
      </c>
      <c r="S269" s="171" t="str">
        <f>IF('GPA Calculator Data Example'!BC269="","",'GPA Calculator Data Example'!BC269)</f>
        <v/>
      </c>
      <c r="T269" s="179" t="str">
        <f>IF('GPA Calculator Data Example'!BE269="","",'GPA Calculator Data Example'!BE269)</f>
        <v/>
      </c>
      <c r="U269" s="180" t="str">
        <f>IF('GPA Calculator Data Example'!BN269="","",'GPA Calculator Data Example'!BN269)</f>
        <v/>
      </c>
      <c r="V269" s="180" t="str">
        <f>IF('GPA Calculator Data Example'!BO269="","",'GPA Calculator Data Example'!BO269)</f>
        <v/>
      </c>
      <c r="W269" s="180" t="str">
        <f>IF('GPA Calculator Data Example'!BP269="","",'GPA Calculator Data Example'!BP269)</f>
        <v/>
      </c>
      <c r="X269" s="181" t="str">
        <f>IF('GPA Calculator Data Example'!BR269="","",'GPA Calculator Data Example'!BR269)</f>
        <v/>
      </c>
      <c r="Y269" s="171" t="str">
        <f>IF('GPA Calculator Data Example'!CA269="","",'GPA Calculator Data Example'!CA269)</f>
        <v/>
      </c>
      <c r="Z269" s="171" t="str">
        <f>IF('GPA Calculator Data Example'!CB269="","",'GPA Calculator Data Example'!CB269)</f>
        <v/>
      </c>
      <c r="AA269" s="171" t="str">
        <f>IF('GPA Calculator Data Example'!CC269="","",'GPA Calculator Data Example'!CC269)</f>
        <v/>
      </c>
      <c r="AB269" s="179" t="str">
        <f>IF('GPA Calculator Data Example'!CE269="","",'GPA Calculator Data Example'!CE269)</f>
        <v/>
      </c>
      <c r="AC269" s="180" t="str">
        <f>IF('GPA Calculator Data Example'!CN269="","",'GPA Calculator Data Example'!CN269)</f>
        <v/>
      </c>
      <c r="AD269" s="180" t="str">
        <f>IF('GPA Calculator Data Example'!CO269="","",'GPA Calculator Data Example'!CO269)</f>
        <v/>
      </c>
      <c r="AE269" s="180" t="str">
        <f>IF('GPA Calculator Data Example'!CP269="","",'GPA Calculator Data Example'!CP269)</f>
        <v/>
      </c>
      <c r="AF269" s="181" t="str">
        <f>IF('GPA Calculator Data Example'!CR269="","",'GPA Calculator Data Example'!CR269)</f>
        <v/>
      </c>
      <c r="AG269" s="171" t="str">
        <f>IF('GPA Calculator Data Example'!DA269="","",'GPA Calculator Data Example'!DA269)</f>
        <v/>
      </c>
      <c r="AH269" s="171" t="str">
        <f>IF('GPA Calculator Data Example'!DB269="","",'GPA Calculator Data Example'!DB269)</f>
        <v/>
      </c>
      <c r="AI269" s="171" t="str">
        <f>IF('GPA Calculator Data Example'!DC269="","",'GPA Calculator Data Example'!DC269)</f>
        <v/>
      </c>
    </row>
    <row r="270" spans="1:35" ht="14.25" customHeight="1" x14ac:dyDescent="0.3">
      <c r="A270" s="167" t="str">
        <f>IF('GPA Calculator Data Example'!A270="","",'GPA Calculator Data Example'!A270)</f>
        <v/>
      </c>
      <c r="B270" s="110" t="str">
        <f>IF('GPA Calculator Data Example'!B270="","",'GPA Calculator Data Example'!B270)</f>
        <v/>
      </c>
      <c r="C270" s="110" t="str">
        <f>IF('GPA Calculator Data Example'!C270="","",'GPA Calculator Data Example'!C270)</f>
        <v/>
      </c>
      <c r="D270" s="179" t="str">
        <f>IF('GPA Calculator Data Example'!E270="","",'GPA Calculator Data Example'!E270)</f>
        <v/>
      </c>
      <c r="E270" s="180" t="str">
        <f>IF('GPA Calculator Data Example'!N270="","",'GPA Calculator Data Example'!N270)</f>
        <v/>
      </c>
      <c r="F270" s="180" t="str">
        <f>IF('GPA Calculator Data Example'!O270="","",'GPA Calculator Data Example'!O270)</f>
        <v/>
      </c>
      <c r="G270" s="180" t="str">
        <f>IF('GPA Calculator Data Example'!P270="","",'GPA Calculator Data Example'!P270)</f>
        <v/>
      </c>
      <c r="H270" s="181" t="str">
        <f>IF('GPA Calculator Data Example'!R270="","",'GPA Calculator Data Example'!R270)</f>
        <v/>
      </c>
      <c r="I270" s="171" t="str">
        <f>IF('GPA Calculator Data Example'!AA270="","",'GPA Calculator Data Example'!AA270)</f>
        <v/>
      </c>
      <c r="J270" s="171" t="str">
        <f>IF('GPA Calculator Data Example'!AB270="","",'GPA Calculator Data Example'!AB270)</f>
        <v/>
      </c>
      <c r="K270" s="171" t="str">
        <f>IF('GPA Calculator Data Example'!AC270="","",'GPA Calculator Data Example'!AC270)</f>
        <v/>
      </c>
      <c r="L270" s="179" t="str">
        <f>IF('GPA Calculator Data Example'!AE270="","",'GPA Calculator Data Example'!AE270)</f>
        <v/>
      </c>
      <c r="M270" s="180" t="str">
        <f>IF('GPA Calculator Data Example'!AN270="","",'GPA Calculator Data Example'!AN270)</f>
        <v/>
      </c>
      <c r="N270" s="180" t="str">
        <f>IF('GPA Calculator Data Example'!AO270="","",'GPA Calculator Data Example'!AO270)</f>
        <v/>
      </c>
      <c r="O270" s="180" t="str">
        <f>IF('GPA Calculator Data Example'!AP270="","",'GPA Calculator Data Example'!AP270)</f>
        <v/>
      </c>
      <c r="P270" s="181" t="str">
        <f>IF('GPA Calculator Data Example'!AR270="","",'GPA Calculator Data Example'!AR270)</f>
        <v/>
      </c>
      <c r="Q270" s="171" t="str">
        <f>IF('GPA Calculator Data Example'!BA270="","",'GPA Calculator Data Example'!BA270)</f>
        <v/>
      </c>
      <c r="R270" s="171" t="str">
        <f>IF('GPA Calculator Data Example'!BB270="","",'GPA Calculator Data Example'!BB270)</f>
        <v/>
      </c>
      <c r="S270" s="171" t="str">
        <f>IF('GPA Calculator Data Example'!BC270="","",'GPA Calculator Data Example'!BC270)</f>
        <v/>
      </c>
      <c r="T270" s="179" t="str">
        <f>IF('GPA Calculator Data Example'!BE270="","",'GPA Calculator Data Example'!BE270)</f>
        <v/>
      </c>
      <c r="U270" s="180" t="str">
        <f>IF('GPA Calculator Data Example'!BN270="","",'GPA Calculator Data Example'!BN270)</f>
        <v/>
      </c>
      <c r="V270" s="180" t="str">
        <f>IF('GPA Calculator Data Example'!BO270="","",'GPA Calculator Data Example'!BO270)</f>
        <v/>
      </c>
      <c r="W270" s="180" t="str">
        <f>IF('GPA Calculator Data Example'!BP270="","",'GPA Calculator Data Example'!BP270)</f>
        <v/>
      </c>
      <c r="X270" s="181" t="str">
        <f>IF('GPA Calculator Data Example'!BR270="","",'GPA Calculator Data Example'!BR270)</f>
        <v/>
      </c>
      <c r="Y270" s="171" t="str">
        <f>IF('GPA Calculator Data Example'!CA270="","",'GPA Calculator Data Example'!CA270)</f>
        <v/>
      </c>
      <c r="Z270" s="171" t="str">
        <f>IF('GPA Calculator Data Example'!CB270="","",'GPA Calculator Data Example'!CB270)</f>
        <v/>
      </c>
      <c r="AA270" s="171" t="str">
        <f>IF('GPA Calculator Data Example'!CC270="","",'GPA Calculator Data Example'!CC270)</f>
        <v/>
      </c>
      <c r="AB270" s="179" t="str">
        <f>IF('GPA Calculator Data Example'!CE270="","",'GPA Calculator Data Example'!CE270)</f>
        <v/>
      </c>
      <c r="AC270" s="180" t="str">
        <f>IF('GPA Calculator Data Example'!CN270="","",'GPA Calculator Data Example'!CN270)</f>
        <v/>
      </c>
      <c r="AD270" s="180" t="str">
        <f>IF('GPA Calculator Data Example'!CO270="","",'GPA Calculator Data Example'!CO270)</f>
        <v/>
      </c>
      <c r="AE270" s="180" t="str">
        <f>IF('GPA Calculator Data Example'!CP270="","",'GPA Calculator Data Example'!CP270)</f>
        <v/>
      </c>
      <c r="AF270" s="181" t="str">
        <f>IF('GPA Calculator Data Example'!CR270="","",'GPA Calculator Data Example'!CR270)</f>
        <v/>
      </c>
      <c r="AG270" s="171" t="str">
        <f>IF('GPA Calculator Data Example'!DA270="","",'GPA Calculator Data Example'!DA270)</f>
        <v/>
      </c>
      <c r="AH270" s="171" t="str">
        <f>IF('GPA Calculator Data Example'!DB270="","",'GPA Calculator Data Example'!DB270)</f>
        <v/>
      </c>
      <c r="AI270" s="171" t="str">
        <f>IF('GPA Calculator Data Example'!DC270="","",'GPA Calculator Data Example'!DC270)</f>
        <v/>
      </c>
    </row>
    <row r="271" spans="1:35" ht="14.25" customHeight="1" x14ac:dyDescent="0.3">
      <c r="A271" s="167" t="str">
        <f>IF('GPA Calculator Data Example'!A271="","",'GPA Calculator Data Example'!A271)</f>
        <v/>
      </c>
      <c r="B271" s="110" t="str">
        <f>IF('GPA Calculator Data Example'!B271="","",'GPA Calculator Data Example'!B271)</f>
        <v/>
      </c>
      <c r="C271" s="110" t="str">
        <f>IF('GPA Calculator Data Example'!C271="","",'GPA Calculator Data Example'!C271)</f>
        <v/>
      </c>
      <c r="D271" s="179" t="str">
        <f>IF('GPA Calculator Data Example'!E271="","",'GPA Calculator Data Example'!E271)</f>
        <v/>
      </c>
      <c r="E271" s="180" t="str">
        <f>IF('GPA Calculator Data Example'!N271="","",'GPA Calculator Data Example'!N271)</f>
        <v/>
      </c>
      <c r="F271" s="180" t="str">
        <f>IF('GPA Calculator Data Example'!O271="","",'GPA Calculator Data Example'!O271)</f>
        <v/>
      </c>
      <c r="G271" s="180" t="str">
        <f>IF('GPA Calculator Data Example'!P271="","",'GPA Calculator Data Example'!P271)</f>
        <v/>
      </c>
      <c r="H271" s="181" t="str">
        <f>IF('GPA Calculator Data Example'!R271="","",'GPA Calculator Data Example'!R271)</f>
        <v/>
      </c>
      <c r="I271" s="171" t="str">
        <f>IF('GPA Calculator Data Example'!AA271="","",'GPA Calculator Data Example'!AA271)</f>
        <v/>
      </c>
      <c r="J271" s="171" t="str">
        <f>IF('GPA Calculator Data Example'!AB271="","",'GPA Calculator Data Example'!AB271)</f>
        <v/>
      </c>
      <c r="K271" s="171" t="str">
        <f>IF('GPA Calculator Data Example'!AC271="","",'GPA Calculator Data Example'!AC271)</f>
        <v/>
      </c>
      <c r="L271" s="179" t="str">
        <f>IF('GPA Calculator Data Example'!AE271="","",'GPA Calculator Data Example'!AE271)</f>
        <v/>
      </c>
      <c r="M271" s="180" t="str">
        <f>IF('GPA Calculator Data Example'!AN271="","",'GPA Calculator Data Example'!AN271)</f>
        <v/>
      </c>
      <c r="N271" s="180" t="str">
        <f>IF('GPA Calculator Data Example'!AO271="","",'GPA Calculator Data Example'!AO271)</f>
        <v/>
      </c>
      <c r="O271" s="180" t="str">
        <f>IF('GPA Calculator Data Example'!AP271="","",'GPA Calculator Data Example'!AP271)</f>
        <v/>
      </c>
      <c r="P271" s="181" t="str">
        <f>IF('GPA Calculator Data Example'!AR271="","",'GPA Calculator Data Example'!AR271)</f>
        <v/>
      </c>
      <c r="Q271" s="171" t="str">
        <f>IF('GPA Calculator Data Example'!BA271="","",'GPA Calculator Data Example'!BA271)</f>
        <v/>
      </c>
      <c r="R271" s="171" t="str">
        <f>IF('GPA Calculator Data Example'!BB271="","",'GPA Calculator Data Example'!BB271)</f>
        <v/>
      </c>
      <c r="S271" s="171" t="str">
        <f>IF('GPA Calculator Data Example'!BC271="","",'GPA Calculator Data Example'!BC271)</f>
        <v/>
      </c>
      <c r="T271" s="179" t="str">
        <f>IF('GPA Calculator Data Example'!BE271="","",'GPA Calculator Data Example'!BE271)</f>
        <v/>
      </c>
      <c r="U271" s="180" t="str">
        <f>IF('GPA Calculator Data Example'!BN271="","",'GPA Calculator Data Example'!BN271)</f>
        <v/>
      </c>
      <c r="V271" s="180" t="str">
        <f>IF('GPA Calculator Data Example'!BO271="","",'GPA Calculator Data Example'!BO271)</f>
        <v/>
      </c>
      <c r="W271" s="180" t="str">
        <f>IF('GPA Calculator Data Example'!BP271="","",'GPA Calculator Data Example'!BP271)</f>
        <v/>
      </c>
      <c r="X271" s="181" t="str">
        <f>IF('GPA Calculator Data Example'!BR271="","",'GPA Calculator Data Example'!BR271)</f>
        <v/>
      </c>
      <c r="Y271" s="171" t="str">
        <f>IF('GPA Calculator Data Example'!CA271="","",'GPA Calculator Data Example'!CA271)</f>
        <v/>
      </c>
      <c r="Z271" s="171" t="str">
        <f>IF('GPA Calculator Data Example'!CB271="","",'GPA Calculator Data Example'!CB271)</f>
        <v/>
      </c>
      <c r="AA271" s="171" t="str">
        <f>IF('GPA Calculator Data Example'!CC271="","",'GPA Calculator Data Example'!CC271)</f>
        <v/>
      </c>
      <c r="AB271" s="179" t="str">
        <f>IF('GPA Calculator Data Example'!CE271="","",'GPA Calculator Data Example'!CE271)</f>
        <v/>
      </c>
      <c r="AC271" s="180" t="str">
        <f>IF('GPA Calculator Data Example'!CN271="","",'GPA Calculator Data Example'!CN271)</f>
        <v/>
      </c>
      <c r="AD271" s="180" t="str">
        <f>IF('GPA Calculator Data Example'!CO271="","",'GPA Calculator Data Example'!CO271)</f>
        <v/>
      </c>
      <c r="AE271" s="180" t="str">
        <f>IF('GPA Calculator Data Example'!CP271="","",'GPA Calculator Data Example'!CP271)</f>
        <v/>
      </c>
      <c r="AF271" s="181" t="str">
        <f>IF('GPA Calculator Data Example'!CR271="","",'GPA Calculator Data Example'!CR271)</f>
        <v/>
      </c>
      <c r="AG271" s="171" t="str">
        <f>IF('GPA Calculator Data Example'!DA271="","",'GPA Calculator Data Example'!DA271)</f>
        <v/>
      </c>
      <c r="AH271" s="171" t="str">
        <f>IF('GPA Calculator Data Example'!DB271="","",'GPA Calculator Data Example'!DB271)</f>
        <v/>
      </c>
      <c r="AI271" s="171" t="str">
        <f>IF('GPA Calculator Data Example'!DC271="","",'GPA Calculator Data Example'!DC271)</f>
        <v/>
      </c>
    </row>
    <row r="272" spans="1:35" ht="14.25" customHeight="1" x14ac:dyDescent="0.3">
      <c r="A272" s="167" t="str">
        <f>IF('GPA Calculator Data Example'!A272="","",'GPA Calculator Data Example'!A272)</f>
        <v/>
      </c>
      <c r="B272" s="110" t="str">
        <f>IF('GPA Calculator Data Example'!B272="","",'GPA Calculator Data Example'!B272)</f>
        <v/>
      </c>
      <c r="C272" s="110" t="str">
        <f>IF('GPA Calculator Data Example'!C272="","",'GPA Calculator Data Example'!C272)</f>
        <v/>
      </c>
      <c r="D272" s="179" t="str">
        <f>IF('GPA Calculator Data Example'!E272="","",'GPA Calculator Data Example'!E272)</f>
        <v/>
      </c>
      <c r="E272" s="180" t="str">
        <f>IF('GPA Calculator Data Example'!N272="","",'GPA Calculator Data Example'!N272)</f>
        <v/>
      </c>
      <c r="F272" s="180" t="str">
        <f>IF('GPA Calculator Data Example'!O272="","",'GPA Calculator Data Example'!O272)</f>
        <v/>
      </c>
      <c r="G272" s="180" t="str">
        <f>IF('GPA Calculator Data Example'!P272="","",'GPA Calculator Data Example'!P272)</f>
        <v/>
      </c>
      <c r="H272" s="181" t="str">
        <f>IF('GPA Calculator Data Example'!R272="","",'GPA Calculator Data Example'!R272)</f>
        <v/>
      </c>
      <c r="I272" s="171" t="str">
        <f>IF('GPA Calculator Data Example'!AA272="","",'GPA Calculator Data Example'!AA272)</f>
        <v/>
      </c>
      <c r="J272" s="171" t="str">
        <f>IF('GPA Calculator Data Example'!AB272="","",'GPA Calculator Data Example'!AB272)</f>
        <v/>
      </c>
      <c r="K272" s="171" t="str">
        <f>IF('GPA Calculator Data Example'!AC272="","",'GPA Calculator Data Example'!AC272)</f>
        <v/>
      </c>
      <c r="L272" s="179" t="str">
        <f>IF('GPA Calculator Data Example'!AE272="","",'GPA Calculator Data Example'!AE272)</f>
        <v/>
      </c>
      <c r="M272" s="180" t="str">
        <f>IF('GPA Calculator Data Example'!AN272="","",'GPA Calculator Data Example'!AN272)</f>
        <v/>
      </c>
      <c r="N272" s="180" t="str">
        <f>IF('GPA Calculator Data Example'!AO272="","",'GPA Calculator Data Example'!AO272)</f>
        <v/>
      </c>
      <c r="O272" s="180" t="str">
        <f>IF('GPA Calculator Data Example'!AP272="","",'GPA Calculator Data Example'!AP272)</f>
        <v/>
      </c>
      <c r="P272" s="181" t="str">
        <f>IF('GPA Calculator Data Example'!AR272="","",'GPA Calculator Data Example'!AR272)</f>
        <v/>
      </c>
      <c r="Q272" s="171" t="str">
        <f>IF('GPA Calculator Data Example'!BA272="","",'GPA Calculator Data Example'!BA272)</f>
        <v/>
      </c>
      <c r="R272" s="171" t="str">
        <f>IF('GPA Calculator Data Example'!BB272="","",'GPA Calculator Data Example'!BB272)</f>
        <v/>
      </c>
      <c r="S272" s="171" t="str">
        <f>IF('GPA Calculator Data Example'!BC272="","",'GPA Calculator Data Example'!BC272)</f>
        <v/>
      </c>
      <c r="T272" s="179" t="str">
        <f>IF('GPA Calculator Data Example'!BE272="","",'GPA Calculator Data Example'!BE272)</f>
        <v/>
      </c>
      <c r="U272" s="180" t="str">
        <f>IF('GPA Calculator Data Example'!BN272="","",'GPA Calculator Data Example'!BN272)</f>
        <v/>
      </c>
      <c r="V272" s="180" t="str">
        <f>IF('GPA Calculator Data Example'!BO272="","",'GPA Calculator Data Example'!BO272)</f>
        <v/>
      </c>
      <c r="W272" s="180" t="str">
        <f>IF('GPA Calculator Data Example'!BP272="","",'GPA Calculator Data Example'!BP272)</f>
        <v/>
      </c>
      <c r="X272" s="181" t="str">
        <f>IF('GPA Calculator Data Example'!BR272="","",'GPA Calculator Data Example'!BR272)</f>
        <v/>
      </c>
      <c r="Y272" s="171" t="str">
        <f>IF('GPA Calculator Data Example'!CA272="","",'GPA Calculator Data Example'!CA272)</f>
        <v/>
      </c>
      <c r="Z272" s="171" t="str">
        <f>IF('GPA Calculator Data Example'!CB272="","",'GPA Calculator Data Example'!CB272)</f>
        <v/>
      </c>
      <c r="AA272" s="171" t="str">
        <f>IF('GPA Calculator Data Example'!CC272="","",'GPA Calculator Data Example'!CC272)</f>
        <v/>
      </c>
      <c r="AB272" s="179" t="str">
        <f>IF('GPA Calculator Data Example'!CE272="","",'GPA Calculator Data Example'!CE272)</f>
        <v/>
      </c>
      <c r="AC272" s="180" t="str">
        <f>IF('GPA Calculator Data Example'!CN272="","",'GPA Calculator Data Example'!CN272)</f>
        <v/>
      </c>
      <c r="AD272" s="180" t="str">
        <f>IF('GPA Calculator Data Example'!CO272="","",'GPA Calculator Data Example'!CO272)</f>
        <v/>
      </c>
      <c r="AE272" s="180" t="str">
        <f>IF('GPA Calculator Data Example'!CP272="","",'GPA Calculator Data Example'!CP272)</f>
        <v/>
      </c>
      <c r="AF272" s="181" t="str">
        <f>IF('GPA Calculator Data Example'!CR272="","",'GPA Calculator Data Example'!CR272)</f>
        <v/>
      </c>
      <c r="AG272" s="171" t="str">
        <f>IF('GPA Calculator Data Example'!DA272="","",'GPA Calculator Data Example'!DA272)</f>
        <v/>
      </c>
      <c r="AH272" s="171" t="str">
        <f>IF('GPA Calculator Data Example'!DB272="","",'GPA Calculator Data Example'!DB272)</f>
        <v/>
      </c>
      <c r="AI272" s="171" t="str">
        <f>IF('GPA Calculator Data Example'!DC272="","",'GPA Calculator Data Example'!DC272)</f>
        <v/>
      </c>
    </row>
    <row r="273" spans="1:35" ht="14.25" customHeight="1" x14ac:dyDescent="0.3">
      <c r="A273" s="167" t="str">
        <f>IF('GPA Calculator Data Example'!A273="","",'GPA Calculator Data Example'!A273)</f>
        <v/>
      </c>
      <c r="B273" s="110" t="str">
        <f>IF('GPA Calculator Data Example'!B273="","",'GPA Calculator Data Example'!B273)</f>
        <v/>
      </c>
      <c r="C273" s="110" t="str">
        <f>IF('GPA Calculator Data Example'!C273="","",'GPA Calculator Data Example'!C273)</f>
        <v/>
      </c>
      <c r="D273" s="179" t="str">
        <f>IF('GPA Calculator Data Example'!E273="","",'GPA Calculator Data Example'!E273)</f>
        <v/>
      </c>
      <c r="E273" s="180" t="str">
        <f>IF('GPA Calculator Data Example'!N273="","",'GPA Calculator Data Example'!N273)</f>
        <v/>
      </c>
      <c r="F273" s="180" t="str">
        <f>IF('GPA Calculator Data Example'!O273="","",'GPA Calculator Data Example'!O273)</f>
        <v/>
      </c>
      <c r="G273" s="180" t="str">
        <f>IF('GPA Calculator Data Example'!P273="","",'GPA Calculator Data Example'!P273)</f>
        <v/>
      </c>
      <c r="H273" s="181" t="str">
        <f>IF('GPA Calculator Data Example'!R273="","",'GPA Calculator Data Example'!R273)</f>
        <v/>
      </c>
      <c r="I273" s="171" t="str">
        <f>IF('GPA Calculator Data Example'!AA273="","",'GPA Calculator Data Example'!AA273)</f>
        <v/>
      </c>
      <c r="J273" s="171" t="str">
        <f>IF('GPA Calculator Data Example'!AB273="","",'GPA Calculator Data Example'!AB273)</f>
        <v/>
      </c>
      <c r="K273" s="171" t="str">
        <f>IF('GPA Calculator Data Example'!AC273="","",'GPA Calculator Data Example'!AC273)</f>
        <v/>
      </c>
      <c r="L273" s="179" t="str">
        <f>IF('GPA Calculator Data Example'!AE273="","",'GPA Calculator Data Example'!AE273)</f>
        <v/>
      </c>
      <c r="M273" s="180" t="str">
        <f>IF('GPA Calculator Data Example'!AN273="","",'GPA Calculator Data Example'!AN273)</f>
        <v/>
      </c>
      <c r="N273" s="180" t="str">
        <f>IF('GPA Calculator Data Example'!AO273="","",'GPA Calculator Data Example'!AO273)</f>
        <v/>
      </c>
      <c r="O273" s="180" t="str">
        <f>IF('GPA Calculator Data Example'!AP273="","",'GPA Calculator Data Example'!AP273)</f>
        <v/>
      </c>
      <c r="P273" s="181" t="str">
        <f>IF('GPA Calculator Data Example'!AR273="","",'GPA Calculator Data Example'!AR273)</f>
        <v/>
      </c>
      <c r="Q273" s="171" t="str">
        <f>IF('GPA Calculator Data Example'!BA273="","",'GPA Calculator Data Example'!BA273)</f>
        <v/>
      </c>
      <c r="R273" s="171" t="str">
        <f>IF('GPA Calculator Data Example'!BB273="","",'GPA Calculator Data Example'!BB273)</f>
        <v/>
      </c>
      <c r="S273" s="171" t="str">
        <f>IF('GPA Calculator Data Example'!BC273="","",'GPA Calculator Data Example'!BC273)</f>
        <v/>
      </c>
      <c r="T273" s="179" t="str">
        <f>IF('GPA Calculator Data Example'!BE273="","",'GPA Calculator Data Example'!BE273)</f>
        <v/>
      </c>
      <c r="U273" s="180" t="str">
        <f>IF('GPA Calculator Data Example'!BN273="","",'GPA Calculator Data Example'!BN273)</f>
        <v/>
      </c>
      <c r="V273" s="180" t="str">
        <f>IF('GPA Calculator Data Example'!BO273="","",'GPA Calculator Data Example'!BO273)</f>
        <v/>
      </c>
      <c r="W273" s="180" t="str">
        <f>IF('GPA Calculator Data Example'!BP273="","",'GPA Calculator Data Example'!BP273)</f>
        <v/>
      </c>
      <c r="X273" s="181" t="str">
        <f>IF('GPA Calculator Data Example'!BR273="","",'GPA Calculator Data Example'!BR273)</f>
        <v/>
      </c>
      <c r="Y273" s="171" t="str">
        <f>IF('GPA Calculator Data Example'!CA273="","",'GPA Calculator Data Example'!CA273)</f>
        <v/>
      </c>
      <c r="Z273" s="171" t="str">
        <f>IF('GPA Calculator Data Example'!CB273="","",'GPA Calculator Data Example'!CB273)</f>
        <v/>
      </c>
      <c r="AA273" s="171" t="str">
        <f>IF('GPA Calculator Data Example'!CC273="","",'GPA Calculator Data Example'!CC273)</f>
        <v/>
      </c>
      <c r="AB273" s="179" t="str">
        <f>IF('GPA Calculator Data Example'!CE273="","",'GPA Calculator Data Example'!CE273)</f>
        <v/>
      </c>
      <c r="AC273" s="180" t="str">
        <f>IF('GPA Calculator Data Example'!CN273="","",'GPA Calculator Data Example'!CN273)</f>
        <v/>
      </c>
      <c r="AD273" s="180" t="str">
        <f>IF('GPA Calculator Data Example'!CO273="","",'GPA Calculator Data Example'!CO273)</f>
        <v/>
      </c>
      <c r="AE273" s="180" t="str">
        <f>IF('GPA Calculator Data Example'!CP273="","",'GPA Calculator Data Example'!CP273)</f>
        <v/>
      </c>
      <c r="AF273" s="181" t="str">
        <f>IF('GPA Calculator Data Example'!CR273="","",'GPA Calculator Data Example'!CR273)</f>
        <v/>
      </c>
      <c r="AG273" s="171" t="str">
        <f>IF('GPA Calculator Data Example'!DA273="","",'GPA Calculator Data Example'!DA273)</f>
        <v/>
      </c>
      <c r="AH273" s="171" t="str">
        <f>IF('GPA Calculator Data Example'!DB273="","",'GPA Calculator Data Example'!DB273)</f>
        <v/>
      </c>
      <c r="AI273" s="171" t="str">
        <f>IF('GPA Calculator Data Example'!DC273="","",'GPA Calculator Data Example'!DC273)</f>
        <v/>
      </c>
    </row>
    <row r="274" spans="1:35" ht="14.25" customHeight="1" x14ac:dyDescent="0.3">
      <c r="A274" s="167" t="str">
        <f>IF('GPA Calculator Data Example'!A274="","",'GPA Calculator Data Example'!A274)</f>
        <v/>
      </c>
      <c r="B274" s="110" t="str">
        <f>IF('GPA Calculator Data Example'!B274="","",'GPA Calculator Data Example'!B274)</f>
        <v/>
      </c>
      <c r="C274" s="110" t="str">
        <f>IF('GPA Calculator Data Example'!C274="","",'GPA Calculator Data Example'!C274)</f>
        <v/>
      </c>
      <c r="D274" s="179" t="str">
        <f>IF('GPA Calculator Data Example'!E274="","",'GPA Calculator Data Example'!E274)</f>
        <v/>
      </c>
      <c r="E274" s="180" t="str">
        <f>IF('GPA Calculator Data Example'!N274="","",'GPA Calculator Data Example'!N274)</f>
        <v/>
      </c>
      <c r="F274" s="180" t="str">
        <f>IF('GPA Calculator Data Example'!O274="","",'GPA Calculator Data Example'!O274)</f>
        <v/>
      </c>
      <c r="G274" s="180" t="str">
        <f>IF('GPA Calculator Data Example'!P274="","",'GPA Calculator Data Example'!P274)</f>
        <v/>
      </c>
      <c r="H274" s="181" t="str">
        <f>IF('GPA Calculator Data Example'!R274="","",'GPA Calculator Data Example'!R274)</f>
        <v/>
      </c>
      <c r="I274" s="171" t="str">
        <f>IF('GPA Calculator Data Example'!AA274="","",'GPA Calculator Data Example'!AA274)</f>
        <v/>
      </c>
      <c r="J274" s="171" t="str">
        <f>IF('GPA Calculator Data Example'!AB274="","",'GPA Calculator Data Example'!AB274)</f>
        <v/>
      </c>
      <c r="K274" s="171" t="str">
        <f>IF('GPA Calculator Data Example'!AC274="","",'GPA Calculator Data Example'!AC274)</f>
        <v/>
      </c>
      <c r="L274" s="179" t="str">
        <f>IF('GPA Calculator Data Example'!AE274="","",'GPA Calculator Data Example'!AE274)</f>
        <v/>
      </c>
      <c r="M274" s="180" t="str">
        <f>IF('GPA Calculator Data Example'!AN274="","",'GPA Calculator Data Example'!AN274)</f>
        <v/>
      </c>
      <c r="N274" s="180" t="str">
        <f>IF('GPA Calculator Data Example'!AO274="","",'GPA Calculator Data Example'!AO274)</f>
        <v/>
      </c>
      <c r="O274" s="180" t="str">
        <f>IF('GPA Calculator Data Example'!AP274="","",'GPA Calculator Data Example'!AP274)</f>
        <v/>
      </c>
      <c r="P274" s="181" t="str">
        <f>IF('GPA Calculator Data Example'!AR274="","",'GPA Calculator Data Example'!AR274)</f>
        <v/>
      </c>
      <c r="Q274" s="171" t="str">
        <f>IF('GPA Calculator Data Example'!BA274="","",'GPA Calculator Data Example'!BA274)</f>
        <v/>
      </c>
      <c r="R274" s="171" t="str">
        <f>IF('GPA Calculator Data Example'!BB274="","",'GPA Calculator Data Example'!BB274)</f>
        <v/>
      </c>
      <c r="S274" s="171" t="str">
        <f>IF('GPA Calculator Data Example'!BC274="","",'GPA Calculator Data Example'!BC274)</f>
        <v/>
      </c>
      <c r="T274" s="179" t="str">
        <f>IF('GPA Calculator Data Example'!BE274="","",'GPA Calculator Data Example'!BE274)</f>
        <v/>
      </c>
      <c r="U274" s="180" t="str">
        <f>IF('GPA Calculator Data Example'!BN274="","",'GPA Calculator Data Example'!BN274)</f>
        <v/>
      </c>
      <c r="V274" s="180" t="str">
        <f>IF('GPA Calculator Data Example'!BO274="","",'GPA Calculator Data Example'!BO274)</f>
        <v/>
      </c>
      <c r="W274" s="180" t="str">
        <f>IF('GPA Calculator Data Example'!BP274="","",'GPA Calculator Data Example'!BP274)</f>
        <v/>
      </c>
      <c r="X274" s="181" t="str">
        <f>IF('GPA Calculator Data Example'!BR274="","",'GPA Calculator Data Example'!BR274)</f>
        <v/>
      </c>
      <c r="Y274" s="171" t="str">
        <f>IF('GPA Calculator Data Example'!CA274="","",'GPA Calculator Data Example'!CA274)</f>
        <v/>
      </c>
      <c r="Z274" s="171" t="str">
        <f>IF('GPA Calculator Data Example'!CB274="","",'GPA Calculator Data Example'!CB274)</f>
        <v/>
      </c>
      <c r="AA274" s="171" t="str">
        <f>IF('GPA Calculator Data Example'!CC274="","",'GPA Calculator Data Example'!CC274)</f>
        <v/>
      </c>
      <c r="AB274" s="179" t="str">
        <f>IF('GPA Calculator Data Example'!CE274="","",'GPA Calculator Data Example'!CE274)</f>
        <v/>
      </c>
      <c r="AC274" s="180" t="str">
        <f>IF('GPA Calculator Data Example'!CN274="","",'GPA Calculator Data Example'!CN274)</f>
        <v/>
      </c>
      <c r="AD274" s="180" t="str">
        <f>IF('GPA Calculator Data Example'!CO274="","",'GPA Calculator Data Example'!CO274)</f>
        <v/>
      </c>
      <c r="AE274" s="180" t="str">
        <f>IF('GPA Calculator Data Example'!CP274="","",'GPA Calculator Data Example'!CP274)</f>
        <v/>
      </c>
      <c r="AF274" s="181" t="str">
        <f>IF('GPA Calculator Data Example'!CR274="","",'GPA Calculator Data Example'!CR274)</f>
        <v/>
      </c>
      <c r="AG274" s="171" t="str">
        <f>IF('GPA Calculator Data Example'!DA274="","",'GPA Calculator Data Example'!DA274)</f>
        <v/>
      </c>
      <c r="AH274" s="171" t="str">
        <f>IF('GPA Calculator Data Example'!DB274="","",'GPA Calculator Data Example'!DB274)</f>
        <v/>
      </c>
      <c r="AI274" s="171" t="str">
        <f>IF('GPA Calculator Data Example'!DC274="","",'GPA Calculator Data Example'!DC274)</f>
        <v/>
      </c>
    </row>
    <row r="275" spans="1:35" ht="14.25" customHeight="1" x14ac:dyDescent="0.3">
      <c r="A275" s="167" t="str">
        <f>IF('GPA Calculator Data Example'!A275="","",'GPA Calculator Data Example'!A275)</f>
        <v/>
      </c>
      <c r="B275" s="110" t="str">
        <f>IF('GPA Calculator Data Example'!B275="","",'GPA Calculator Data Example'!B275)</f>
        <v/>
      </c>
      <c r="C275" s="110" t="str">
        <f>IF('GPA Calculator Data Example'!C275="","",'GPA Calculator Data Example'!C275)</f>
        <v/>
      </c>
      <c r="D275" s="179" t="str">
        <f>IF('GPA Calculator Data Example'!E275="","",'GPA Calculator Data Example'!E275)</f>
        <v/>
      </c>
      <c r="E275" s="180" t="str">
        <f>IF('GPA Calculator Data Example'!N275="","",'GPA Calculator Data Example'!N275)</f>
        <v/>
      </c>
      <c r="F275" s="180" t="str">
        <f>IF('GPA Calculator Data Example'!O275="","",'GPA Calculator Data Example'!O275)</f>
        <v/>
      </c>
      <c r="G275" s="180" t="str">
        <f>IF('GPA Calculator Data Example'!P275="","",'GPA Calculator Data Example'!P275)</f>
        <v/>
      </c>
      <c r="H275" s="181" t="str">
        <f>IF('GPA Calculator Data Example'!R275="","",'GPA Calculator Data Example'!R275)</f>
        <v/>
      </c>
      <c r="I275" s="171" t="str">
        <f>IF('GPA Calculator Data Example'!AA275="","",'GPA Calculator Data Example'!AA275)</f>
        <v/>
      </c>
      <c r="J275" s="171" t="str">
        <f>IF('GPA Calculator Data Example'!AB275="","",'GPA Calculator Data Example'!AB275)</f>
        <v/>
      </c>
      <c r="K275" s="171" t="str">
        <f>IF('GPA Calculator Data Example'!AC275="","",'GPA Calculator Data Example'!AC275)</f>
        <v/>
      </c>
      <c r="L275" s="179" t="str">
        <f>IF('GPA Calculator Data Example'!AE275="","",'GPA Calculator Data Example'!AE275)</f>
        <v/>
      </c>
      <c r="M275" s="180" t="str">
        <f>IF('GPA Calculator Data Example'!AN275="","",'GPA Calculator Data Example'!AN275)</f>
        <v/>
      </c>
      <c r="N275" s="180" t="str">
        <f>IF('GPA Calculator Data Example'!AO275="","",'GPA Calculator Data Example'!AO275)</f>
        <v/>
      </c>
      <c r="O275" s="180" t="str">
        <f>IF('GPA Calculator Data Example'!AP275="","",'GPA Calculator Data Example'!AP275)</f>
        <v/>
      </c>
      <c r="P275" s="181" t="str">
        <f>IF('GPA Calculator Data Example'!AR275="","",'GPA Calculator Data Example'!AR275)</f>
        <v/>
      </c>
      <c r="Q275" s="171" t="str">
        <f>IF('GPA Calculator Data Example'!BA275="","",'GPA Calculator Data Example'!BA275)</f>
        <v/>
      </c>
      <c r="R275" s="171" t="str">
        <f>IF('GPA Calculator Data Example'!BB275="","",'GPA Calculator Data Example'!BB275)</f>
        <v/>
      </c>
      <c r="S275" s="171" t="str">
        <f>IF('GPA Calculator Data Example'!BC275="","",'GPA Calculator Data Example'!BC275)</f>
        <v/>
      </c>
      <c r="T275" s="179" t="str">
        <f>IF('GPA Calculator Data Example'!BE275="","",'GPA Calculator Data Example'!BE275)</f>
        <v/>
      </c>
      <c r="U275" s="180" t="str">
        <f>IF('GPA Calculator Data Example'!BN275="","",'GPA Calculator Data Example'!BN275)</f>
        <v/>
      </c>
      <c r="V275" s="180" t="str">
        <f>IF('GPA Calculator Data Example'!BO275="","",'GPA Calculator Data Example'!BO275)</f>
        <v/>
      </c>
      <c r="W275" s="180" t="str">
        <f>IF('GPA Calculator Data Example'!BP275="","",'GPA Calculator Data Example'!BP275)</f>
        <v/>
      </c>
      <c r="X275" s="181" t="str">
        <f>IF('GPA Calculator Data Example'!BR275="","",'GPA Calculator Data Example'!BR275)</f>
        <v/>
      </c>
      <c r="Y275" s="171" t="str">
        <f>IF('GPA Calculator Data Example'!CA275="","",'GPA Calculator Data Example'!CA275)</f>
        <v/>
      </c>
      <c r="Z275" s="171" t="str">
        <f>IF('GPA Calculator Data Example'!CB275="","",'GPA Calculator Data Example'!CB275)</f>
        <v/>
      </c>
      <c r="AA275" s="171" t="str">
        <f>IF('GPA Calculator Data Example'!CC275="","",'GPA Calculator Data Example'!CC275)</f>
        <v/>
      </c>
      <c r="AB275" s="179" t="str">
        <f>IF('GPA Calculator Data Example'!CE275="","",'GPA Calculator Data Example'!CE275)</f>
        <v/>
      </c>
      <c r="AC275" s="180" t="str">
        <f>IF('GPA Calculator Data Example'!CN275="","",'GPA Calculator Data Example'!CN275)</f>
        <v/>
      </c>
      <c r="AD275" s="180" t="str">
        <f>IF('GPA Calculator Data Example'!CO275="","",'GPA Calculator Data Example'!CO275)</f>
        <v/>
      </c>
      <c r="AE275" s="180" t="str">
        <f>IF('GPA Calculator Data Example'!CP275="","",'GPA Calculator Data Example'!CP275)</f>
        <v/>
      </c>
      <c r="AF275" s="181" t="str">
        <f>IF('GPA Calculator Data Example'!CR275="","",'GPA Calculator Data Example'!CR275)</f>
        <v/>
      </c>
      <c r="AG275" s="171" t="str">
        <f>IF('GPA Calculator Data Example'!DA275="","",'GPA Calculator Data Example'!DA275)</f>
        <v/>
      </c>
      <c r="AH275" s="171" t="str">
        <f>IF('GPA Calculator Data Example'!DB275="","",'GPA Calculator Data Example'!DB275)</f>
        <v/>
      </c>
      <c r="AI275" s="171" t="str">
        <f>IF('GPA Calculator Data Example'!DC275="","",'GPA Calculator Data Example'!DC275)</f>
        <v/>
      </c>
    </row>
    <row r="276" spans="1:35" ht="14.25" customHeight="1" x14ac:dyDescent="0.3">
      <c r="A276" s="167" t="str">
        <f>IF('GPA Calculator Data Example'!A276="","",'GPA Calculator Data Example'!A276)</f>
        <v/>
      </c>
      <c r="B276" s="110" t="str">
        <f>IF('GPA Calculator Data Example'!B276="","",'GPA Calculator Data Example'!B276)</f>
        <v/>
      </c>
      <c r="C276" s="110" t="str">
        <f>IF('GPA Calculator Data Example'!C276="","",'GPA Calculator Data Example'!C276)</f>
        <v/>
      </c>
      <c r="D276" s="179" t="str">
        <f>IF('GPA Calculator Data Example'!E276="","",'GPA Calculator Data Example'!E276)</f>
        <v/>
      </c>
      <c r="E276" s="180" t="str">
        <f>IF('GPA Calculator Data Example'!N276="","",'GPA Calculator Data Example'!N276)</f>
        <v/>
      </c>
      <c r="F276" s="180" t="str">
        <f>IF('GPA Calculator Data Example'!O276="","",'GPA Calculator Data Example'!O276)</f>
        <v/>
      </c>
      <c r="G276" s="180" t="str">
        <f>IF('GPA Calculator Data Example'!P276="","",'GPA Calculator Data Example'!P276)</f>
        <v/>
      </c>
      <c r="H276" s="181" t="str">
        <f>IF('GPA Calculator Data Example'!R276="","",'GPA Calculator Data Example'!R276)</f>
        <v/>
      </c>
      <c r="I276" s="171" t="str">
        <f>IF('GPA Calculator Data Example'!AA276="","",'GPA Calculator Data Example'!AA276)</f>
        <v/>
      </c>
      <c r="J276" s="171" t="str">
        <f>IF('GPA Calculator Data Example'!AB276="","",'GPA Calculator Data Example'!AB276)</f>
        <v/>
      </c>
      <c r="K276" s="171" t="str">
        <f>IF('GPA Calculator Data Example'!AC276="","",'GPA Calculator Data Example'!AC276)</f>
        <v/>
      </c>
      <c r="L276" s="179" t="str">
        <f>IF('GPA Calculator Data Example'!AE276="","",'GPA Calculator Data Example'!AE276)</f>
        <v/>
      </c>
      <c r="M276" s="180" t="str">
        <f>IF('GPA Calculator Data Example'!AN276="","",'GPA Calculator Data Example'!AN276)</f>
        <v/>
      </c>
      <c r="N276" s="180" t="str">
        <f>IF('GPA Calculator Data Example'!AO276="","",'GPA Calculator Data Example'!AO276)</f>
        <v/>
      </c>
      <c r="O276" s="180" t="str">
        <f>IF('GPA Calculator Data Example'!AP276="","",'GPA Calculator Data Example'!AP276)</f>
        <v/>
      </c>
      <c r="P276" s="181" t="str">
        <f>IF('GPA Calculator Data Example'!AR276="","",'GPA Calculator Data Example'!AR276)</f>
        <v/>
      </c>
      <c r="Q276" s="171" t="str">
        <f>IF('GPA Calculator Data Example'!BA276="","",'GPA Calculator Data Example'!BA276)</f>
        <v/>
      </c>
      <c r="R276" s="171" t="str">
        <f>IF('GPA Calculator Data Example'!BB276="","",'GPA Calculator Data Example'!BB276)</f>
        <v/>
      </c>
      <c r="S276" s="171" t="str">
        <f>IF('GPA Calculator Data Example'!BC276="","",'GPA Calculator Data Example'!BC276)</f>
        <v/>
      </c>
      <c r="T276" s="179" t="str">
        <f>IF('GPA Calculator Data Example'!BE276="","",'GPA Calculator Data Example'!BE276)</f>
        <v/>
      </c>
      <c r="U276" s="180" t="str">
        <f>IF('GPA Calculator Data Example'!BN276="","",'GPA Calculator Data Example'!BN276)</f>
        <v/>
      </c>
      <c r="V276" s="180" t="str">
        <f>IF('GPA Calculator Data Example'!BO276="","",'GPA Calculator Data Example'!BO276)</f>
        <v/>
      </c>
      <c r="W276" s="180" t="str">
        <f>IF('GPA Calculator Data Example'!BP276="","",'GPA Calculator Data Example'!BP276)</f>
        <v/>
      </c>
      <c r="X276" s="181" t="str">
        <f>IF('GPA Calculator Data Example'!BR276="","",'GPA Calculator Data Example'!BR276)</f>
        <v/>
      </c>
      <c r="Y276" s="171" t="str">
        <f>IF('GPA Calculator Data Example'!CA276="","",'GPA Calculator Data Example'!CA276)</f>
        <v/>
      </c>
      <c r="Z276" s="171" t="str">
        <f>IF('GPA Calculator Data Example'!CB276="","",'GPA Calculator Data Example'!CB276)</f>
        <v/>
      </c>
      <c r="AA276" s="171" t="str">
        <f>IF('GPA Calculator Data Example'!CC276="","",'GPA Calculator Data Example'!CC276)</f>
        <v/>
      </c>
      <c r="AB276" s="179" t="str">
        <f>IF('GPA Calculator Data Example'!CE276="","",'GPA Calculator Data Example'!CE276)</f>
        <v/>
      </c>
      <c r="AC276" s="180" t="str">
        <f>IF('GPA Calculator Data Example'!CN276="","",'GPA Calculator Data Example'!CN276)</f>
        <v/>
      </c>
      <c r="AD276" s="180" t="str">
        <f>IF('GPA Calculator Data Example'!CO276="","",'GPA Calculator Data Example'!CO276)</f>
        <v/>
      </c>
      <c r="AE276" s="180" t="str">
        <f>IF('GPA Calculator Data Example'!CP276="","",'GPA Calculator Data Example'!CP276)</f>
        <v/>
      </c>
      <c r="AF276" s="181" t="str">
        <f>IF('GPA Calculator Data Example'!CR276="","",'GPA Calculator Data Example'!CR276)</f>
        <v/>
      </c>
      <c r="AG276" s="171" t="str">
        <f>IF('GPA Calculator Data Example'!DA276="","",'GPA Calculator Data Example'!DA276)</f>
        <v/>
      </c>
      <c r="AH276" s="171" t="str">
        <f>IF('GPA Calculator Data Example'!DB276="","",'GPA Calculator Data Example'!DB276)</f>
        <v/>
      </c>
      <c r="AI276" s="171" t="str">
        <f>IF('GPA Calculator Data Example'!DC276="","",'GPA Calculator Data Example'!DC276)</f>
        <v/>
      </c>
    </row>
    <row r="277" spans="1:35" ht="14.25" customHeight="1" x14ac:dyDescent="0.3">
      <c r="A277" s="167" t="str">
        <f>IF('GPA Calculator Data Example'!A277="","",'GPA Calculator Data Example'!A277)</f>
        <v/>
      </c>
      <c r="B277" s="110" t="str">
        <f>IF('GPA Calculator Data Example'!B277="","",'GPA Calculator Data Example'!B277)</f>
        <v/>
      </c>
      <c r="C277" s="110" t="str">
        <f>IF('GPA Calculator Data Example'!C277="","",'GPA Calculator Data Example'!C277)</f>
        <v/>
      </c>
      <c r="D277" s="179" t="str">
        <f>IF('GPA Calculator Data Example'!E277="","",'GPA Calculator Data Example'!E277)</f>
        <v/>
      </c>
      <c r="E277" s="180" t="str">
        <f>IF('GPA Calculator Data Example'!N277="","",'GPA Calculator Data Example'!N277)</f>
        <v/>
      </c>
      <c r="F277" s="180" t="str">
        <f>IF('GPA Calculator Data Example'!O277="","",'GPA Calculator Data Example'!O277)</f>
        <v/>
      </c>
      <c r="G277" s="180" t="str">
        <f>IF('GPA Calculator Data Example'!P277="","",'GPA Calculator Data Example'!P277)</f>
        <v/>
      </c>
      <c r="H277" s="181" t="str">
        <f>IF('GPA Calculator Data Example'!R277="","",'GPA Calculator Data Example'!R277)</f>
        <v/>
      </c>
      <c r="I277" s="171" t="str">
        <f>IF('GPA Calculator Data Example'!AA277="","",'GPA Calculator Data Example'!AA277)</f>
        <v/>
      </c>
      <c r="J277" s="171" t="str">
        <f>IF('GPA Calculator Data Example'!AB277="","",'GPA Calculator Data Example'!AB277)</f>
        <v/>
      </c>
      <c r="K277" s="171" t="str">
        <f>IF('GPA Calculator Data Example'!AC277="","",'GPA Calculator Data Example'!AC277)</f>
        <v/>
      </c>
      <c r="L277" s="179" t="str">
        <f>IF('GPA Calculator Data Example'!AE277="","",'GPA Calculator Data Example'!AE277)</f>
        <v/>
      </c>
      <c r="M277" s="180" t="str">
        <f>IF('GPA Calculator Data Example'!AN277="","",'GPA Calculator Data Example'!AN277)</f>
        <v/>
      </c>
      <c r="N277" s="180" t="str">
        <f>IF('GPA Calculator Data Example'!AO277="","",'GPA Calculator Data Example'!AO277)</f>
        <v/>
      </c>
      <c r="O277" s="180" t="str">
        <f>IF('GPA Calculator Data Example'!AP277="","",'GPA Calculator Data Example'!AP277)</f>
        <v/>
      </c>
      <c r="P277" s="181" t="str">
        <f>IF('GPA Calculator Data Example'!AR277="","",'GPA Calculator Data Example'!AR277)</f>
        <v/>
      </c>
      <c r="Q277" s="171" t="str">
        <f>IF('GPA Calculator Data Example'!BA277="","",'GPA Calculator Data Example'!BA277)</f>
        <v/>
      </c>
      <c r="R277" s="171" t="str">
        <f>IF('GPA Calculator Data Example'!BB277="","",'GPA Calculator Data Example'!BB277)</f>
        <v/>
      </c>
      <c r="S277" s="171" t="str">
        <f>IF('GPA Calculator Data Example'!BC277="","",'GPA Calculator Data Example'!BC277)</f>
        <v/>
      </c>
      <c r="T277" s="179" t="str">
        <f>IF('GPA Calculator Data Example'!BE277="","",'GPA Calculator Data Example'!BE277)</f>
        <v/>
      </c>
      <c r="U277" s="180" t="str">
        <f>IF('GPA Calculator Data Example'!BN277="","",'GPA Calculator Data Example'!BN277)</f>
        <v/>
      </c>
      <c r="V277" s="180" t="str">
        <f>IF('GPA Calculator Data Example'!BO277="","",'GPA Calculator Data Example'!BO277)</f>
        <v/>
      </c>
      <c r="W277" s="180" t="str">
        <f>IF('GPA Calculator Data Example'!BP277="","",'GPA Calculator Data Example'!BP277)</f>
        <v/>
      </c>
      <c r="X277" s="181" t="str">
        <f>IF('GPA Calculator Data Example'!BR277="","",'GPA Calculator Data Example'!BR277)</f>
        <v/>
      </c>
      <c r="Y277" s="171" t="str">
        <f>IF('GPA Calculator Data Example'!CA277="","",'GPA Calculator Data Example'!CA277)</f>
        <v/>
      </c>
      <c r="Z277" s="171" t="str">
        <f>IF('GPA Calculator Data Example'!CB277="","",'GPA Calculator Data Example'!CB277)</f>
        <v/>
      </c>
      <c r="AA277" s="171" t="str">
        <f>IF('GPA Calculator Data Example'!CC277="","",'GPA Calculator Data Example'!CC277)</f>
        <v/>
      </c>
      <c r="AB277" s="179" t="str">
        <f>IF('GPA Calculator Data Example'!CE277="","",'GPA Calculator Data Example'!CE277)</f>
        <v/>
      </c>
      <c r="AC277" s="180" t="str">
        <f>IF('GPA Calculator Data Example'!CN277="","",'GPA Calculator Data Example'!CN277)</f>
        <v/>
      </c>
      <c r="AD277" s="180" t="str">
        <f>IF('GPA Calculator Data Example'!CO277="","",'GPA Calculator Data Example'!CO277)</f>
        <v/>
      </c>
      <c r="AE277" s="180" t="str">
        <f>IF('GPA Calculator Data Example'!CP277="","",'GPA Calculator Data Example'!CP277)</f>
        <v/>
      </c>
      <c r="AF277" s="181" t="str">
        <f>IF('GPA Calculator Data Example'!CR277="","",'GPA Calculator Data Example'!CR277)</f>
        <v/>
      </c>
      <c r="AG277" s="171" t="str">
        <f>IF('GPA Calculator Data Example'!DA277="","",'GPA Calculator Data Example'!DA277)</f>
        <v/>
      </c>
      <c r="AH277" s="171" t="str">
        <f>IF('GPA Calculator Data Example'!DB277="","",'GPA Calculator Data Example'!DB277)</f>
        <v/>
      </c>
      <c r="AI277" s="171" t="str">
        <f>IF('GPA Calculator Data Example'!DC277="","",'GPA Calculator Data Example'!DC277)</f>
        <v/>
      </c>
    </row>
    <row r="278" spans="1:35" ht="14.25" customHeight="1" x14ac:dyDescent="0.3">
      <c r="A278" s="167" t="str">
        <f>IF('GPA Calculator Data Example'!A278="","",'GPA Calculator Data Example'!A278)</f>
        <v/>
      </c>
      <c r="B278" s="110" t="str">
        <f>IF('GPA Calculator Data Example'!B278="","",'GPA Calculator Data Example'!B278)</f>
        <v/>
      </c>
      <c r="C278" s="110" t="str">
        <f>IF('GPA Calculator Data Example'!C278="","",'GPA Calculator Data Example'!C278)</f>
        <v/>
      </c>
      <c r="D278" s="179" t="str">
        <f>IF('GPA Calculator Data Example'!E278="","",'GPA Calculator Data Example'!E278)</f>
        <v/>
      </c>
      <c r="E278" s="180" t="str">
        <f>IF('GPA Calculator Data Example'!N278="","",'GPA Calculator Data Example'!N278)</f>
        <v/>
      </c>
      <c r="F278" s="180" t="str">
        <f>IF('GPA Calculator Data Example'!O278="","",'GPA Calculator Data Example'!O278)</f>
        <v/>
      </c>
      <c r="G278" s="180" t="str">
        <f>IF('GPA Calculator Data Example'!P278="","",'GPA Calculator Data Example'!P278)</f>
        <v/>
      </c>
      <c r="H278" s="181" t="str">
        <f>IF('GPA Calculator Data Example'!R278="","",'GPA Calculator Data Example'!R278)</f>
        <v/>
      </c>
      <c r="I278" s="171" t="str">
        <f>IF('GPA Calculator Data Example'!AA278="","",'GPA Calculator Data Example'!AA278)</f>
        <v/>
      </c>
      <c r="J278" s="171" t="str">
        <f>IF('GPA Calculator Data Example'!AB278="","",'GPA Calculator Data Example'!AB278)</f>
        <v/>
      </c>
      <c r="K278" s="171" t="str">
        <f>IF('GPA Calculator Data Example'!AC278="","",'GPA Calculator Data Example'!AC278)</f>
        <v/>
      </c>
      <c r="L278" s="179" t="str">
        <f>IF('GPA Calculator Data Example'!AE278="","",'GPA Calculator Data Example'!AE278)</f>
        <v/>
      </c>
      <c r="M278" s="180" t="str">
        <f>IF('GPA Calculator Data Example'!AN278="","",'GPA Calculator Data Example'!AN278)</f>
        <v/>
      </c>
      <c r="N278" s="180" t="str">
        <f>IF('GPA Calculator Data Example'!AO278="","",'GPA Calculator Data Example'!AO278)</f>
        <v/>
      </c>
      <c r="O278" s="180" t="str">
        <f>IF('GPA Calculator Data Example'!AP278="","",'GPA Calculator Data Example'!AP278)</f>
        <v/>
      </c>
      <c r="P278" s="181" t="str">
        <f>IF('GPA Calculator Data Example'!AR278="","",'GPA Calculator Data Example'!AR278)</f>
        <v/>
      </c>
      <c r="Q278" s="171" t="str">
        <f>IF('GPA Calculator Data Example'!BA278="","",'GPA Calculator Data Example'!BA278)</f>
        <v/>
      </c>
      <c r="R278" s="171" t="str">
        <f>IF('GPA Calculator Data Example'!BB278="","",'GPA Calculator Data Example'!BB278)</f>
        <v/>
      </c>
      <c r="S278" s="171" t="str">
        <f>IF('GPA Calculator Data Example'!BC278="","",'GPA Calculator Data Example'!BC278)</f>
        <v/>
      </c>
      <c r="T278" s="179" t="str">
        <f>IF('GPA Calculator Data Example'!BE278="","",'GPA Calculator Data Example'!BE278)</f>
        <v/>
      </c>
      <c r="U278" s="180" t="str">
        <f>IF('GPA Calculator Data Example'!BN278="","",'GPA Calculator Data Example'!BN278)</f>
        <v/>
      </c>
      <c r="V278" s="180" t="str">
        <f>IF('GPA Calculator Data Example'!BO278="","",'GPA Calculator Data Example'!BO278)</f>
        <v/>
      </c>
      <c r="W278" s="180" t="str">
        <f>IF('GPA Calculator Data Example'!BP278="","",'GPA Calculator Data Example'!BP278)</f>
        <v/>
      </c>
      <c r="X278" s="181" t="str">
        <f>IF('GPA Calculator Data Example'!BR278="","",'GPA Calculator Data Example'!BR278)</f>
        <v/>
      </c>
      <c r="Y278" s="171" t="str">
        <f>IF('GPA Calculator Data Example'!CA278="","",'GPA Calculator Data Example'!CA278)</f>
        <v/>
      </c>
      <c r="Z278" s="171" t="str">
        <f>IF('GPA Calculator Data Example'!CB278="","",'GPA Calculator Data Example'!CB278)</f>
        <v/>
      </c>
      <c r="AA278" s="171" t="str">
        <f>IF('GPA Calculator Data Example'!CC278="","",'GPA Calculator Data Example'!CC278)</f>
        <v/>
      </c>
      <c r="AB278" s="179" t="str">
        <f>IF('GPA Calculator Data Example'!CE278="","",'GPA Calculator Data Example'!CE278)</f>
        <v/>
      </c>
      <c r="AC278" s="180" t="str">
        <f>IF('GPA Calculator Data Example'!CN278="","",'GPA Calculator Data Example'!CN278)</f>
        <v/>
      </c>
      <c r="AD278" s="180" t="str">
        <f>IF('GPA Calculator Data Example'!CO278="","",'GPA Calculator Data Example'!CO278)</f>
        <v/>
      </c>
      <c r="AE278" s="180" t="str">
        <f>IF('GPA Calculator Data Example'!CP278="","",'GPA Calculator Data Example'!CP278)</f>
        <v/>
      </c>
      <c r="AF278" s="181" t="str">
        <f>IF('GPA Calculator Data Example'!CR278="","",'GPA Calculator Data Example'!CR278)</f>
        <v/>
      </c>
      <c r="AG278" s="171" t="str">
        <f>IF('GPA Calculator Data Example'!DA278="","",'GPA Calculator Data Example'!DA278)</f>
        <v/>
      </c>
      <c r="AH278" s="171" t="str">
        <f>IF('GPA Calculator Data Example'!DB278="","",'GPA Calculator Data Example'!DB278)</f>
        <v/>
      </c>
      <c r="AI278" s="171" t="str">
        <f>IF('GPA Calculator Data Example'!DC278="","",'GPA Calculator Data Example'!DC278)</f>
        <v/>
      </c>
    </row>
    <row r="279" spans="1:35" ht="14.25" customHeight="1" x14ac:dyDescent="0.3">
      <c r="A279" s="167" t="str">
        <f>IF('GPA Calculator Data Example'!A279="","",'GPA Calculator Data Example'!A279)</f>
        <v/>
      </c>
      <c r="B279" s="110" t="str">
        <f>IF('GPA Calculator Data Example'!B279="","",'GPA Calculator Data Example'!B279)</f>
        <v/>
      </c>
      <c r="C279" s="110" t="str">
        <f>IF('GPA Calculator Data Example'!C279="","",'GPA Calculator Data Example'!C279)</f>
        <v/>
      </c>
      <c r="D279" s="179" t="str">
        <f>IF('GPA Calculator Data Example'!E279="","",'GPA Calculator Data Example'!E279)</f>
        <v/>
      </c>
      <c r="E279" s="180" t="str">
        <f>IF('GPA Calculator Data Example'!N279="","",'GPA Calculator Data Example'!N279)</f>
        <v/>
      </c>
      <c r="F279" s="180" t="str">
        <f>IF('GPA Calculator Data Example'!O279="","",'GPA Calculator Data Example'!O279)</f>
        <v/>
      </c>
      <c r="G279" s="180" t="str">
        <f>IF('GPA Calculator Data Example'!P279="","",'GPA Calculator Data Example'!P279)</f>
        <v/>
      </c>
      <c r="H279" s="181" t="str">
        <f>IF('GPA Calculator Data Example'!R279="","",'GPA Calculator Data Example'!R279)</f>
        <v/>
      </c>
      <c r="I279" s="171" t="str">
        <f>IF('GPA Calculator Data Example'!AA279="","",'GPA Calculator Data Example'!AA279)</f>
        <v/>
      </c>
      <c r="J279" s="171" t="str">
        <f>IF('GPA Calculator Data Example'!AB279="","",'GPA Calculator Data Example'!AB279)</f>
        <v/>
      </c>
      <c r="K279" s="171" t="str">
        <f>IF('GPA Calculator Data Example'!AC279="","",'GPA Calculator Data Example'!AC279)</f>
        <v/>
      </c>
      <c r="L279" s="179" t="str">
        <f>IF('GPA Calculator Data Example'!AE279="","",'GPA Calculator Data Example'!AE279)</f>
        <v/>
      </c>
      <c r="M279" s="180" t="str">
        <f>IF('GPA Calculator Data Example'!AN279="","",'GPA Calculator Data Example'!AN279)</f>
        <v/>
      </c>
      <c r="N279" s="180" t="str">
        <f>IF('GPA Calculator Data Example'!AO279="","",'GPA Calculator Data Example'!AO279)</f>
        <v/>
      </c>
      <c r="O279" s="180" t="str">
        <f>IF('GPA Calculator Data Example'!AP279="","",'GPA Calculator Data Example'!AP279)</f>
        <v/>
      </c>
      <c r="P279" s="181" t="str">
        <f>IF('GPA Calculator Data Example'!AR279="","",'GPA Calculator Data Example'!AR279)</f>
        <v/>
      </c>
      <c r="Q279" s="171" t="str">
        <f>IF('GPA Calculator Data Example'!BA279="","",'GPA Calculator Data Example'!BA279)</f>
        <v/>
      </c>
      <c r="R279" s="171" t="str">
        <f>IF('GPA Calculator Data Example'!BB279="","",'GPA Calculator Data Example'!BB279)</f>
        <v/>
      </c>
      <c r="S279" s="171" t="str">
        <f>IF('GPA Calculator Data Example'!BC279="","",'GPA Calculator Data Example'!BC279)</f>
        <v/>
      </c>
      <c r="T279" s="179" t="str">
        <f>IF('GPA Calculator Data Example'!BE279="","",'GPA Calculator Data Example'!BE279)</f>
        <v/>
      </c>
      <c r="U279" s="180" t="str">
        <f>IF('GPA Calculator Data Example'!BN279="","",'GPA Calculator Data Example'!BN279)</f>
        <v/>
      </c>
      <c r="V279" s="180" t="str">
        <f>IF('GPA Calculator Data Example'!BO279="","",'GPA Calculator Data Example'!BO279)</f>
        <v/>
      </c>
      <c r="W279" s="180" t="str">
        <f>IF('GPA Calculator Data Example'!BP279="","",'GPA Calculator Data Example'!BP279)</f>
        <v/>
      </c>
      <c r="X279" s="181" t="str">
        <f>IF('GPA Calculator Data Example'!BR279="","",'GPA Calculator Data Example'!BR279)</f>
        <v/>
      </c>
      <c r="Y279" s="171" t="str">
        <f>IF('GPA Calculator Data Example'!CA279="","",'GPA Calculator Data Example'!CA279)</f>
        <v/>
      </c>
      <c r="Z279" s="171" t="str">
        <f>IF('GPA Calculator Data Example'!CB279="","",'GPA Calculator Data Example'!CB279)</f>
        <v/>
      </c>
      <c r="AA279" s="171" t="str">
        <f>IF('GPA Calculator Data Example'!CC279="","",'GPA Calculator Data Example'!CC279)</f>
        <v/>
      </c>
      <c r="AB279" s="179" t="str">
        <f>IF('GPA Calculator Data Example'!CE279="","",'GPA Calculator Data Example'!CE279)</f>
        <v/>
      </c>
      <c r="AC279" s="180" t="str">
        <f>IF('GPA Calculator Data Example'!CN279="","",'GPA Calculator Data Example'!CN279)</f>
        <v/>
      </c>
      <c r="AD279" s="180" t="str">
        <f>IF('GPA Calculator Data Example'!CO279="","",'GPA Calculator Data Example'!CO279)</f>
        <v/>
      </c>
      <c r="AE279" s="180" t="str">
        <f>IF('GPA Calculator Data Example'!CP279="","",'GPA Calculator Data Example'!CP279)</f>
        <v/>
      </c>
      <c r="AF279" s="181" t="str">
        <f>IF('GPA Calculator Data Example'!CR279="","",'GPA Calculator Data Example'!CR279)</f>
        <v/>
      </c>
      <c r="AG279" s="171" t="str">
        <f>IF('GPA Calculator Data Example'!DA279="","",'GPA Calculator Data Example'!DA279)</f>
        <v/>
      </c>
      <c r="AH279" s="171" t="str">
        <f>IF('GPA Calculator Data Example'!DB279="","",'GPA Calculator Data Example'!DB279)</f>
        <v/>
      </c>
      <c r="AI279" s="171" t="str">
        <f>IF('GPA Calculator Data Example'!DC279="","",'GPA Calculator Data Example'!DC279)</f>
        <v/>
      </c>
    </row>
    <row r="280" spans="1:35" ht="14.25" customHeight="1" x14ac:dyDescent="0.3">
      <c r="A280" s="167" t="str">
        <f>IF('GPA Calculator Data Example'!A280="","",'GPA Calculator Data Example'!A280)</f>
        <v/>
      </c>
      <c r="B280" s="110" t="str">
        <f>IF('GPA Calculator Data Example'!B280="","",'GPA Calculator Data Example'!B280)</f>
        <v/>
      </c>
      <c r="C280" s="110" t="str">
        <f>IF('GPA Calculator Data Example'!C280="","",'GPA Calculator Data Example'!C280)</f>
        <v/>
      </c>
      <c r="D280" s="179" t="str">
        <f>IF('GPA Calculator Data Example'!E280="","",'GPA Calculator Data Example'!E280)</f>
        <v/>
      </c>
      <c r="E280" s="180" t="str">
        <f>IF('GPA Calculator Data Example'!N280="","",'GPA Calculator Data Example'!N280)</f>
        <v/>
      </c>
      <c r="F280" s="180" t="str">
        <f>IF('GPA Calculator Data Example'!O280="","",'GPA Calculator Data Example'!O280)</f>
        <v/>
      </c>
      <c r="G280" s="180" t="str">
        <f>IF('GPA Calculator Data Example'!P280="","",'GPA Calculator Data Example'!P280)</f>
        <v/>
      </c>
      <c r="H280" s="181" t="str">
        <f>IF('GPA Calculator Data Example'!R280="","",'GPA Calculator Data Example'!R280)</f>
        <v/>
      </c>
      <c r="I280" s="171" t="str">
        <f>IF('GPA Calculator Data Example'!AA280="","",'GPA Calculator Data Example'!AA280)</f>
        <v/>
      </c>
      <c r="J280" s="171" t="str">
        <f>IF('GPA Calculator Data Example'!AB280="","",'GPA Calculator Data Example'!AB280)</f>
        <v/>
      </c>
      <c r="K280" s="171" t="str">
        <f>IF('GPA Calculator Data Example'!AC280="","",'GPA Calculator Data Example'!AC280)</f>
        <v/>
      </c>
      <c r="L280" s="179" t="str">
        <f>IF('GPA Calculator Data Example'!AE280="","",'GPA Calculator Data Example'!AE280)</f>
        <v/>
      </c>
      <c r="M280" s="180" t="str">
        <f>IF('GPA Calculator Data Example'!AN280="","",'GPA Calculator Data Example'!AN280)</f>
        <v/>
      </c>
      <c r="N280" s="180" t="str">
        <f>IF('GPA Calculator Data Example'!AO280="","",'GPA Calculator Data Example'!AO280)</f>
        <v/>
      </c>
      <c r="O280" s="180" t="str">
        <f>IF('GPA Calculator Data Example'!AP280="","",'GPA Calculator Data Example'!AP280)</f>
        <v/>
      </c>
      <c r="P280" s="181" t="str">
        <f>IF('GPA Calculator Data Example'!AR280="","",'GPA Calculator Data Example'!AR280)</f>
        <v/>
      </c>
      <c r="Q280" s="171" t="str">
        <f>IF('GPA Calculator Data Example'!BA280="","",'GPA Calculator Data Example'!BA280)</f>
        <v/>
      </c>
      <c r="R280" s="171" t="str">
        <f>IF('GPA Calculator Data Example'!BB280="","",'GPA Calculator Data Example'!BB280)</f>
        <v/>
      </c>
      <c r="S280" s="171" t="str">
        <f>IF('GPA Calculator Data Example'!BC280="","",'GPA Calculator Data Example'!BC280)</f>
        <v/>
      </c>
      <c r="T280" s="179" t="str">
        <f>IF('GPA Calculator Data Example'!BE280="","",'GPA Calculator Data Example'!BE280)</f>
        <v/>
      </c>
      <c r="U280" s="180" t="str">
        <f>IF('GPA Calculator Data Example'!BN280="","",'GPA Calculator Data Example'!BN280)</f>
        <v/>
      </c>
      <c r="V280" s="180" t="str">
        <f>IF('GPA Calculator Data Example'!BO280="","",'GPA Calculator Data Example'!BO280)</f>
        <v/>
      </c>
      <c r="W280" s="180" t="str">
        <f>IF('GPA Calculator Data Example'!BP280="","",'GPA Calculator Data Example'!BP280)</f>
        <v/>
      </c>
      <c r="X280" s="181" t="str">
        <f>IF('GPA Calculator Data Example'!BR280="","",'GPA Calculator Data Example'!BR280)</f>
        <v/>
      </c>
      <c r="Y280" s="171" t="str">
        <f>IF('GPA Calculator Data Example'!CA280="","",'GPA Calculator Data Example'!CA280)</f>
        <v/>
      </c>
      <c r="Z280" s="171" t="str">
        <f>IF('GPA Calculator Data Example'!CB280="","",'GPA Calculator Data Example'!CB280)</f>
        <v/>
      </c>
      <c r="AA280" s="171" t="str">
        <f>IF('GPA Calculator Data Example'!CC280="","",'GPA Calculator Data Example'!CC280)</f>
        <v/>
      </c>
      <c r="AB280" s="179" t="str">
        <f>IF('GPA Calculator Data Example'!CE280="","",'GPA Calculator Data Example'!CE280)</f>
        <v/>
      </c>
      <c r="AC280" s="180" t="str">
        <f>IF('GPA Calculator Data Example'!CN280="","",'GPA Calculator Data Example'!CN280)</f>
        <v/>
      </c>
      <c r="AD280" s="180" t="str">
        <f>IF('GPA Calculator Data Example'!CO280="","",'GPA Calculator Data Example'!CO280)</f>
        <v/>
      </c>
      <c r="AE280" s="180" t="str">
        <f>IF('GPA Calculator Data Example'!CP280="","",'GPA Calculator Data Example'!CP280)</f>
        <v/>
      </c>
      <c r="AF280" s="181" t="str">
        <f>IF('GPA Calculator Data Example'!CR280="","",'GPA Calculator Data Example'!CR280)</f>
        <v/>
      </c>
      <c r="AG280" s="171" t="str">
        <f>IF('GPA Calculator Data Example'!DA280="","",'GPA Calculator Data Example'!DA280)</f>
        <v/>
      </c>
      <c r="AH280" s="171" t="str">
        <f>IF('GPA Calculator Data Example'!DB280="","",'GPA Calculator Data Example'!DB280)</f>
        <v/>
      </c>
      <c r="AI280" s="171" t="str">
        <f>IF('GPA Calculator Data Example'!DC280="","",'GPA Calculator Data Example'!DC280)</f>
        <v/>
      </c>
    </row>
    <row r="281" spans="1:35" ht="14.25" customHeight="1" x14ac:dyDescent="0.3">
      <c r="A281" s="167" t="str">
        <f>IF('GPA Calculator Data Example'!A281="","",'GPA Calculator Data Example'!A281)</f>
        <v/>
      </c>
      <c r="B281" s="110" t="str">
        <f>IF('GPA Calculator Data Example'!B281="","",'GPA Calculator Data Example'!B281)</f>
        <v/>
      </c>
      <c r="C281" s="110" t="str">
        <f>IF('GPA Calculator Data Example'!C281="","",'GPA Calculator Data Example'!C281)</f>
        <v/>
      </c>
      <c r="D281" s="179" t="str">
        <f>IF('GPA Calculator Data Example'!E281="","",'GPA Calculator Data Example'!E281)</f>
        <v/>
      </c>
      <c r="E281" s="180" t="str">
        <f>IF('GPA Calculator Data Example'!N281="","",'GPA Calculator Data Example'!N281)</f>
        <v/>
      </c>
      <c r="F281" s="180" t="str">
        <f>IF('GPA Calculator Data Example'!O281="","",'GPA Calculator Data Example'!O281)</f>
        <v/>
      </c>
      <c r="G281" s="180" t="str">
        <f>IF('GPA Calculator Data Example'!P281="","",'GPA Calculator Data Example'!P281)</f>
        <v/>
      </c>
      <c r="H281" s="181" t="str">
        <f>IF('GPA Calculator Data Example'!R281="","",'GPA Calculator Data Example'!R281)</f>
        <v/>
      </c>
      <c r="I281" s="171" t="str">
        <f>IF('GPA Calculator Data Example'!AA281="","",'GPA Calculator Data Example'!AA281)</f>
        <v/>
      </c>
      <c r="J281" s="171" t="str">
        <f>IF('GPA Calculator Data Example'!AB281="","",'GPA Calculator Data Example'!AB281)</f>
        <v/>
      </c>
      <c r="K281" s="171" t="str">
        <f>IF('GPA Calculator Data Example'!AC281="","",'GPA Calculator Data Example'!AC281)</f>
        <v/>
      </c>
      <c r="L281" s="179" t="str">
        <f>IF('GPA Calculator Data Example'!AE281="","",'GPA Calculator Data Example'!AE281)</f>
        <v/>
      </c>
      <c r="M281" s="180" t="str">
        <f>IF('GPA Calculator Data Example'!AN281="","",'GPA Calculator Data Example'!AN281)</f>
        <v/>
      </c>
      <c r="N281" s="180" t="str">
        <f>IF('GPA Calculator Data Example'!AO281="","",'GPA Calculator Data Example'!AO281)</f>
        <v/>
      </c>
      <c r="O281" s="180" t="str">
        <f>IF('GPA Calculator Data Example'!AP281="","",'GPA Calculator Data Example'!AP281)</f>
        <v/>
      </c>
      <c r="P281" s="181" t="str">
        <f>IF('GPA Calculator Data Example'!AR281="","",'GPA Calculator Data Example'!AR281)</f>
        <v/>
      </c>
      <c r="Q281" s="171" t="str">
        <f>IF('GPA Calculator Data Example'!BA281="","",'GPA Calculator Data Example'!BA281)</f>
        <v/>
      </c>
      <c r="R281" s="171" t="str">
        <f>IF('GPA Calculator Data Example'!BB281="","",'GPA Calculator Data Example'!BB281)</f>
        <v/>
      </c>
      <c r="S281" s="171" t="str">
        <f>IF('GPA Calculator Data Example'!BC281="","",'GPA Calculator Data Example'!BC281)</f>
        <v/>
      </c>
      <c r="T281" s="179" t="str">
        <f>IF('GPA Calculator Data Example'!BE281="","",'GPA Calculator Data Example'!BE281)</f>
        <v/>
      </c>
      <c r="U281" s="180" t="str">
        <f>IF('GPA Calculator Data Example'!BN281="","",'GPA Calculator Data Example'!BN281)</f>
        <v/>
      </c>
      <c r="V281" s="180" t="str">
        <f>IF('GPA Calculator Data Example'!BO281="","",'GPA Calculator Data Example'!BO281)</f>
        <v/>
      </c>
      <c r="W281" s="180" t="str">
        <f>IF('GPA Calculator Data Example'!BP281="","",'GPA Calculator Data Example'!BP281)</f>
        <v/>
      </c>
      <c r="X281" s="181" t="str">
        <f>IF('GPA Calculator Data Example'!BR281="","",'GPA Calculator Data Example'!BR281)</f>
        <v/>
      </c>
      <c r="Y281" s="171" t="str">
        <f>IF('GPA Calculator Data Example'!CA281="","",'GPA Calculator Data Example'!CA281)</f>
        <v/>
      </c>
      <c r="Z281" s="171" t="str">
        <f>IF('GPA Calculator Data Example'!CB281="","",'GPA Calculator Data Example'!CB281)</f>
        <v/>
      </c>
      <c r="AA281" s="171" t="str">
        <f>IF('GPA Calculator Data Example'!CC281="","",'GPA Calculator Data Example'!CC281)</f>
        <v/>
      </c>
      <c r="AB281" s="179" t="str">
        <f>IF('GPA Calculator Data Example'!CE281="","",'GPA Calculator Data Example'!CE281)</f>
        <v/>
      </c>
      <c r="AC281" s="180" t="str">
        <f>IF('GPA Calculator Data Example'!CN281="","",'GPA Calculator Data Example'!CN281)</f>
        <v/>
      </c>
      <c r="AD281" s="180" t="str">
        <f>IF('GPA Calculator Data Example'!CO281="","",'GPA Calculator Data Example'!CO281)</f>
        <v/>
      </c>
      <c r="AE281" s="180" t="str">
        <f>IF('GPA Calculator Data Example'!CP281="","",'GPA Calculator Data Example'!CP281)</f>
        <v/>
      </c>
      <c r="AF281" s="181" t="str">
        <f>IF('GPA Calculator Data Example'!CR281="","",'GPA Calculator Data Example'!CR281)</f>
        <v/>
      </c>
      <c r="AG281" s="171" t="str">
        <f>IF('GPA Calculator Data Example'!DA281="","",'GPA Calculator Data Example'!DA281)</f>
        <v/>
      </c>
      <c r="AH281" s="171" t="str">
        <f>IF('GPA Calculator Data Example'!DB281="","",'GPA Calculator Data Example'!DB281)</f>
        <v/>
      </c>
      <c r="AI281" s="171" t="str">
        <f>IF('GPA Calculator Data Example'!DC281="","",'GPA Calculator Data Example'!DC281)</f>
        <v/>
      </c>
    </row>
    <row r="282" spans="1:35" ht="14.25" customHeight="1" x14ac:dyDescent="0.3">
      <c r="A282" s="167" t="str">
        <f>IF('GPA Calculator Data Example'!A282="","",'GPA Calculator Data Example'!A282)</f>
        <v/>
      </c>
      <c r="B282" s="110" t="str">
        <f>IF('GPA Calculator Data Example'!B282="","",'GPA Calculator Data Example'!B282)</f>
        <v/>
      </c>
      <c r="C282" s="110" t="str">
        <f>IF('GPA Calculator Data Example'!C282="","",'GPA Calculator Data Example'!C282)</f>
        <v/>
      </c>
      <c r="D282" s="179" t="str">
        <f>IF('GPA Calculator Data Example'!E282="","",'GPA Calculator Data Example'!E282)</f>
        <v/>
      </c>
      <c r="E282" s="180" t="str">
        <f>IF('GPA Calculator Data Example'!N282="","",'GPA Calculator Data Example'!N282)</f>
        <v/>
      </c>
      <c r="F282" s="180" t="str">
        <f>IF('GPA Calculator Data Example'!O282="","",'GPA Calculator Data Example'!O282)</f>
        <v/>
      </c>
      <c r="G282" s="180" t="str">
        <f>IF('GPA Calculator Data Example'!P282="","",'GPA Calculator Data Example'!P282)</f>
        <v/>
      </c>
      <c r="H282" s="181" t="str">
        <f>IF('GPA Calculator Data Example'!R282="","",'GPA Calculator Data Example'!R282)</f>
        <v/>
      </c>
      <c r="I282" s="171" t="str">
        <f>IF('GPA Calculator Data Example'!AA282="","",'GPA Calculator Data Example'!AA282)</f>
        <v/>
      </c>
      <c r="J282" s="171" t="str">
        <f>IF('GPA Calculator Data Example'!AB282="","",'GPA Calculator Data Example'!AB282)</f>
        <v/>
      </c>
      <c r="K282" s="171" t="str">
        <f>IF('GPA Calculator Data Example'!AC282="","",'GPA Calculator Data Example'!AC282)</f>
        <v/>
      </c>
      <c r="L282" s="179" t="str">
        <f>IF('GPA Calculator Data Example'!AE282="","",'GPA Calculator Data Example'!AE282)</f>
        <v/>
      </c>
      <c r="M282" s="180" t="str">
        <f>IF('GPA Calculator Data Example'!AN282="","",'GPA Calculator Data Example'!AN282)</f>
        <v/>
      </c>
      <c r="N282" s="180" t="str">
        <f>IF('GPA Calculator Data Example'!AO282="","",'GPA Calculator Data Example'!AO282)</f>
        <v/>
      </c>
      <c r="O282" s="180" t="str">
        <f>IF('GPA Calculator Data Example'!AP282="","",'GPA Calculator Data Example'!AP282)</f>
        <v/>
      </c>
      <c r="P282" s="181" t="str">
        <f>IF('GPA Calculator Data Example'!AR282="","",'GPA Calculator Data Example'!AR282)</f>
        <v/>
      </c>
      <c r="Q282" s="171" t="str">
        <f>IF('GPA Calculator Data Example'!BA282="","",'GPA Calculator Data Example'!BA282)</f>
        <v/>
      </c>
      <c r="R282" s="171" t="str">
        <f>IF('GPA Calculator Data Example'!BB282="","",'GPA Calculator Data Example'!BB282)</f>
        <v/>
      </c>
      <c r="S282" s="171" t="str">
        <f>IF('GPA Calculator Data Example'!BC282="","",'GPA Calculator Data Example'!BC282)</f>
        <v/>
      </c>
      <c r="T282" s="179" t="str">
        <f>IF('GPA Calculator Data Example'!BE282="","",'GPA Calculator Data Example'!BE282)</f>
        <v/>
      </c>
      <c r="U282" s="180" t="str">
        <f>IF('GPA Calculator Data Example'!BN282="","",'GPA Calculator Data Example'!BN282)</f>
        <v/>
      </c>
      <c r="V282" s="180" t="str">
        <f>IF('GPA Calculator Data Example'!BO282="","",'GPA Calculator Data Example'!BO282)</f>
        <v/>
      </c>
      <c r="W282" s="180" t="str">
        <f>IF('GPA Calculator Data Example'!BP282="","",'GPA Calculator Data Example'!BP282)</f>
        <v/>
      </c>
      <c r="X282" s="181" t="str">
        <f>IF('GPA Calculator Data Example'!BR282="","",'GPA Calculator Data Example'!BR282)</f>
        <v/>
      </c>
      <c r="Y282" s="171" t="str">
        <f>IF('GPA Calculator Data Example'!CA282="","",'GPA Calculator Data Example'!CA282)</f>
        <v/>
      </c>
      <c r="Z282" s="171" t="str">
        <f>IF('GPA Calculator Data Example'!CB282="","",'GPA Calculator Data Example'!CB282)</f>
        <v/>
      </c>
      <c r="AA282" s="171" t="str">
        <f>IF('GPA Calculator Data Example'!CC282="","",'GPA Calculator Data Example'!CC282)</f>
        <v/>
      </c>
      <c r="AB282" s="179" t="str">
        <f>IF('GPA Calculator Data Example'!CE282="","",'GPA Calculator Data Example'!CE282)</f>
        <v/>
      </c>
      <c r="AC282" s="180" t="str">
        <f>IF('GPA Calculator Data Example'!CN282="","",'GPA Calculator Data Example'!CN282)</f>
        <v/>
      </c>
      <c r="AD282" s="180" t="str">
        <f>IF('GPA Calculator Data Example'!CO282="","",'GPA Calculator Data Example'!CO282)</f>
        <v/>
      </c>
      <c r="AE282" s="180" t="str">
        <f>IF('GPA Calculator Data Example'!CP282="","",'GPA Calculator Data Example'!CP282)</f>
        <v/>
      </c>
      <c r="AF282" s="181" t="str">
        <f>IF('GPA Calculator Data Example'!CR282="","",'GPA Calculator Data Example'!CR282)</f>
        <v/>
      </c>
      <c r="AG282" s="171" t="str">
        <f>IF('GPA Calculator Data Example'!DA282="","",'GPA Calculator Data Example'!DA282)</f>
        <v/>
      </c>
      <c r="AH282" s="171" t="str">
        <f>IF('GPA Calculator Data Example'!DB282="","",'GPA Calculator Data Example'!DB282)</f>
        <v/>
      </c>
      <c r="AI282" s="171" t="str">
        <f>IF('GPA Calculator Data Example'!DC282="","",'GPA Calculator Data Example'!DC282)</f>
        <v/>
      </c>
    </row>
    <row r="283" spans="1:35" ht="14.25" customHeight="1" x14ac:dyDescent="0.3">
      <c r="A283" s="167" t="str">
        <f>IF('GPA Calculator Data Example'!A283="","",'GPA Calculator Data Example'!A283)</f>
        <v/>
      </c>
      <c r="B283" s="110" t="str">
        <f>IF('GPA Calculator Data Example'!B283="","",'GPA Calculator Data Example'!B283)</f>
        <v/>
      </c>
      <c r="C283" s="110" t="str">
        <f>IF('GPA Calculator Data Example'!C283="","",'GPA Calculator Data Example'!C283)</f>
        <v/>
      </c>
      <c r="D283" s="179" t="str">
        <f>IF('GPA Calculator Data Example'!E283="","",'GPA Calculator Data Example'!E283)</f>
        <v/>
      </c>
      <c r="E283" s="180" t="str">
        <f>IF('GPA Calculator Data Example'!N283="","",'GPA Calculator Data Example'!N283)</f>
        <v/>
      </c>
      <c r="F283" s="180" t="str">
        <f>IF('GPA Calculator Data Example'!O283="","",'GPA Calculator Data Example'!O283)</f>
        <v/>
      </c>
      <c r="G283" s="180" t="str">
        <f>IF('GPA Calculator Data Example'!P283="","",'GPA Calculator Data Example'!P283)</f>
        <v/>
      </c>
      <c r="H283" s="181" t="str">
        <f>IF('GPA Calculator Data Example'!R283="","",'GPA Calculator Data Example'!R283)</f>
        <v/>
      </c>
      <c r="I283" s="171" t="str">
        <f>IF('GPA Calculator Data Example'!AA283="","",'GPA Calculator Data Example'!AA283)</f>
        <v/>
      </c>
      <c r="J283" s="171" t="str">
        <f>IF('GPA Calculator Data Example'!AB283="","",'GPA Calculator Data Example'!AB283)</f>
        <v/>
      </c>
      <c r="K283" s="171" t="str">
        <f>IF('GPA Calculator Data Example'!AC283="","",'GPA Calculator Data Example'!AC283)</f>
        <v/>
      </c>
      <c r="L283" s="179" t="str">
        <f>IF('GPA Calculator Data Example'!AE283="","",'GPA Calculator Data Example'!AE283)</f>
        <v/>
      </c>
      <c r="M283" s="180" t="str">
        <f>IF('GPA Calculator Data Example'!AN283="","",'GPA Calculator Data Example'!AN283)</f>
        <v/>
      </c>
      <c r="N283" s="180" t="str">
        <f>IF('GPA Calculator Data Example'!AO283="","",'GPA Calculator Data Example'!AO283)</f>
        <v/>
      </c>
      <c r="O283" s="180" t="str">
        <f>IF('GPA Calculator Data Example'!AP283="","",'GPA Calculator Data Example'!AP283)</f>
        <v/>
      </c>
      <c r="P283" s="181" t="str">
        <f>IF('GPA Calculator Data Example'!AR283="","",'GPA Calculator Data Example'!AR283)</f>
        <v/>
      </c>
      <c r="Q283" s="171" t="str">
        <f>IF('GPA Calculator Data Example'!BA283="","",'GPA Calculator Data Example'!BA283)</f>
        <v/>
      </c>
      <c r="R283" s="171" t="str">
        <f>IF('GPA Calculator Data Example'!BB283="","",'GPA Calculator Data Example'!BB283)</f>
        <v/>
      </c>
      <c r="S283" s="171" t="str">
        <f>IF('GPA Calculator Data Example'!BC283="","",'GPA Calculator Data Example'!BC283)</f>
        <v/>
      </c>
      <c r="T283" s="179" t="str">
        <f>IF('GPA Calculator Data Example'!BE283="","",'GPA Calculator Data Example'!BE283)</f>
        <v/>
      </c>
      <c r="U283" s="180" t="str">
        <f>IF('GPA Calculator Data Example'!BN283="","",'GPA Calculator Data Example'!BN283)</f>
        <v/>
      </c>
      <c r="V283" s="180" t="str">
        <f>IF('GPA Calculator Data Example'!BO283="","",'GPA Calculator Data Example'!BO283)</f>
        <v/>
      </c>
      <c r="W283" s="180" t="str">
        <f>IF('GPA Calculator Data Example'!BP283="","",'GPA Calculator Data Example'!BP283)</f>
        <v/>
      </c>
      <c r="X283" s="181" t="str">
        <f>IF('GPA Calculator Data Example'!BR283="","",'GPA Calculator Data Example'!BR283)</f>
        <v/>
      </c>
      <c r="Y283" s="171" t="str">
        <f>IF('GPA Calculator Data Example'!CA283="","",'GPA Calculator Data Example'!CA283)</f>
        <v/>
      </c>
      <c r="Z283" s="171" t="str">
        <f>IF('GPA Calculator Data Example'!CB283="","",'GPA Calculator Data Example'!CB283)</f>
        <v/>
      </c>
      <c r="AA283" s="171" t="str">
        <f>IF('GPA Calculator Data Example'!CC283="","",'GPA Calculator Data Example'!CC283)</f>
        <v/>
      </c>
      <c r="AB283" s="179" t="str">
        <f>IF('GPA Calculator Data Example'!CE283="","",'GPA Calculator Data Example'!CE283)</f>
        <v/>
      </c>
      <c r="AC283" s="180" t="str">
        <f>IF('GPA Calculator Data Example'!CN283="","",'GPA Calculator Data Example'!CN283)</f>
        <v/>
      </c>
      <c r="AD283" s="180" t="str">
        <f>IF('GPA Calculator Data Example'!CO283="","",'GPA Calculator Data Example'!CO283)</f>
        <v/>
      </c>
      <c r="AE283" s="180" t="str">
        <f>IF('GPA Calculator Data Example'!CP283="","",'GPA Calculator Data Example'!CP283)</f>
        <v/>
      </c>
      <c r="AF283" s="181" t="str">
        <f>IF('GPA Calculator Data Example'!CR283="","",'GPA Calculator Data Example'!CR283)</f>
        <v/>
      </c>
      <c r="AG283" s="171" t="str">
        <f>IF('GPA Calculator Data Example'!DA283="","",'GPA Calculator Data Example'!DA283)</f>
        <v/>
      </c>
      <c r="AH283" s="171" t="str">
        <f>IF('GPA Calculator Data Example'!DB283="","",'GPA Calculator Data Example'!DB283)</f>
        <v/>
      </c>
      <c r="AI283" s="171" t="str">
        <f>IF('GPA Calculator Data Example'!DC283="","",'GPA Calculator Data Example'!DC283)</f>
        <v/>
      </c>
    </row>
    <row r="284" spans="1:35" ht="14.25" customHeight="1" x14ac:dyDescent="0.3">
      <c r="A284" s="167" t="str">
        <f>IF('GPA Calculator Data Example'!A284="","",'GPA Calculator Data Example'!A284)</f>
        <v/>
      </c>
      <c r="B284" s="110" t="str">
        <f>IF('GPA Calculator Data Example'!B284="","",'GPA Calculator Data Example'!B284)</f>
        <v/>
      </c>
      <c r="C284" s="110" t="str">
        <f>IF('GPA Calculator Data Example'!C284="","",'GPA Calculator Data Example'!C284)</f>
        <v/>
      </c>
      <c r="D284" s="179" t="str">
        <f>IF('GPA Calculator Data Example'!E284="","",'GPA Calculator Data Example'!E284)</f>
        <v/>
      </c>
      <c r="E284" s="180" t="str">
        <f>IF('GPA Calculator Data Example'!N284="","",'GPA Calculator Data Example'!N284)</f>
        <v/>
      </c>
      <c r="F284" s="180" t="str">
        <f>IF('GPA Calculator Data Example'!O284="","",'GPA Calculator Data Example'!O284)</f>
        <v/>
      </c>
      <c r="G284" s="180" t="str">
        <f>IF('GPA Calculator Data Example'!P284="","",'GPA Calculator Data Example'!P284)</f>
        <v/>
      </c>
      <c r="H284" s="181" t="str">
        <f>IF('GPA Calculator Data Example'!R284="","",'GPA Calculator Data Example'!R284)</f>
        <v/>
      </c>
      <c r="I284" s="171" t="str">
        <f>IF('GPA Calculator Data Example'!AA284="","",'GPA Calculator Data Example'!AA284)</f>
        <v/>
      </c>
      <c r="J284" s="171" t="str">
        <f>IF('GPA Calculator Data Example'!AB284="","",'GPA Calculator Data Example'!AB284)</f>
        <v/>
      </c>
      <c r="K284" s="171" t="str">
        <f>IF('GPA Calculator Data Example'!AC284="","",'GPA Calculator Data Example'!AC284)</f>
        <v/>
      </c>
      <c r="L284" s="179" t="str">
        <f>IF('GPA Calculator Data Example'!AE284="","",'GPA Calculator Data Example'!AE284)</f>
        <v/>
      </c>
      <c r="M284" s="180" t="str">
        <f>IF('GPA Calculator Data Example'!AN284="","",'GPA Calculator Data Example'!AN284)</f>
        <v/>
      </c>
      <c r="N284" s="180" t="str">
        <f>IF('GPA Calculator Data Example'!AO284="","",'GPA Calculator Data Example'!AO284)</f>
        <v/>
      </c>
      <c r="O284" s="180" t="str">
        <f>IF('GPA Calculator Data Example'!AP284="","",'GPA Calculator Data Example'!AP284)</f>
        <v/>
      </c>
      <c r="P284" s="181" t="str">
        <f>IF('GPA Calculator Data Example'!AR284="","",'GPA Calculator Data Example'!AR284)</f>
        <v/>
      </c>
      <c r="Q284" s="171" t="str">
        <f>IF('GPA Calculator Data Example'!BA284="","",'GPA Calculator Data Example'!BA284)</f>
        <v/>
      </c>
      <c r="R284" s="171" t="str">
        <f>IF('GPA Calculator Data Example'!BB284="","",'GPA Calculator Data Example'!BB284)</f>
        <v/>
      </c>
      <c r="S284" s="171" t="str">
        <f>IF('GPA Calculator Data Example'!BC284="","",'GPA Calculator Data Example'!BC284)</f>
        <v/>
      </c>
      <c r="T284" s="179" t="str">
        <f>IF('GPA Calculator Data Example'!BE284="","",'GPA Calculator Data Example'!BE284)</f>
        <v/>
      </c>
      <c r="U284" s="180" t="str">
        <f>IF('GPA Calculator Data Example'!BN284="","",'GPA Calculator Data Example'!BN284)</f>
        <v/>
      </c>
      <c r="V284" s="180" t="str">
        <f>IF('GPA Calculator Data Example'!BO284="","",'GPA Calculator Data Example'!BO284)</f>
        <v/>
      </c>
      <c r="W284" s="180" t="str">
        <f>IF('GPA Calculator Data Example'!BP284="","",'GPA Calculator Data Example'!BP284)</f>
        <v/>
      </c>
      <c r="X284" s="181" t="str">
        <f>IF('GPA Calculator Data Example'!BR284="","",'GPA Calculator Data Example'!BR284)</f>
        <v/>
      </c>
      <c r="Y284" s="171" t="str">
        <f>IF('GPA Calculator Data Example'!CA284="","",'GPA Calculator Data Example'!CA284)</f>
        <v/>
      </c>
      <c r="Z284" s="171" t="str">
        <f>IF('GPA Calculator Data Example'!CB284="","",'GPA Calculator Data Example'!CB284)</f>
        <v/>
      </c>
      <c r="AA284" s="171" t="str">
        <f>IF('GPA Calculator Data Example'!CC284="","",'GPA Calculator Data Example'!CC284)</f>
        <v/>
      </c>
      <c r="AB284" s="179" t="str">
        <f>IF('GPA Calculator Data Example'!CE284="","",'GPA Calculator Data Example'!CE284)</f>
        <v/>
      </c>
      <c r="AC284" s="180" t="str">
        <f>IF('GPA Calculator Data Example'!CN284="","",'GPA Calculator Data Example'!CN284)</f>
        <v/>
      </c>
      <c r="AD284" s="180" t="str">
        <f>IF('GPA Calculator Data Example'!CO284="","",'GPA Calculator Data Example'!CO284)</f>
        <v/>
      </c>
      <c r="AE284" s="180" t="str">
        <f>IF('GPA Calculator Data Example'!CP284="","",'GPA Calculator Data Example'!CP284)</f>
        <v/>
      </c>
      <c r="AF284" s="181" t="str">
        <f>IF('GPA Calculator Data Example'!CR284="","",'GPA Calculator Data Example'!CR284)</f>
        <v/>
      </c>
      <c r="AG284" s="171" t="str">
        <f>IF('GPA Calculator Data Example'!DA284="","",'GPA Calculator Data Example'!DA284)</f>
        <v/>
      </c>
      <c r="AH284" s="171" t="str">
        <f>IF('GPA Calculator Data Example'!DB284="","",'GPA Calculator Data Example'!DB284)</f>
        <v/>
      </c>
      <c r="AI284" s="171" t="str">
        <f>IF('GPA Calculator Data Example'!DC284="","",'GPA Calculator Data Example'!DC284)</f>
        <v/>
      </c>
    </row>
    <row r="285" spans="1:35" ht="14.25" customHeight="1" x14ac:dyDescent="0.3">
      <c r="A285" s="167" t="str">
        <f>IF('GPA Calculator Data Example'!A285="","",'GPA Calculator Data Example'!A285)</f>
        <v/>
      </c>
      <c r="B285" s="110" t="str">
        <f>IF('GPA Calculator Data Example'!B285="","",'GPA Calculator Data Example'!B285)</f>
        <v/>
      </c>
      <c r="C285" s="110" t="str">
        <f>IF('GPA Calculator Data Example'!C285="","",'GPA Calculator Data Example'!C285)</f>
        <v/>
      </c>
      <c r="D285" s="179" t="str">
        <f>IF('GPA Calculator Data Example'!E285="","",'GPA Calculator Data Example'!E285)</f>
        <v/>
      </c>
      <c r="E285" s="180" t="str">
        <f>IF('GPA Calculator Data Example'!N285="","",'GPA Calculator Data Example'!N285)</f>
        <v/>
      </c>
      <c r="F285" s="180" t="str">
        <f>IF('GPA Calculator Data Example'!O285="","",'GPA Calculator Data Example'!O285)</f>
        <v/>
      </c>
      <c r="G285" s="180" t="str">
        <f>IF('GPA Calculator Data Example'!P285="","",'GPA Calculator Data Example'!P285)</f>
        <v/>
      </c>
      <c r="H285" s="181" t="str">
        <f>IF('GPA Calculator Data Example'!R285="","",'GPA Calculator Data Example'!R285)</f>
        <v/>
      </c>
      <c r="I285" s="171" t="str">
        <f>IF('GPA Calculator Data Example'!AA285="","",'GPA Calculator Data Example'!AA285)</f>
        <v/>
      </c>
      <c r="J285" s="171" t="str">
        <f>IF('GPA Calculator Data Example'!AB285="","",'GPA Calculator Data Example'!AB285)</f>
        <v/>
      </c>
      <c r="K285" s="171" t="str">
        <f>IF('GPA Calculator Data Example'!AC285="","",'GPA Calculator Data Example'!AC285)</f>
        <v/>
      </c>
      <c r="L285" s="179" t="str">
        <f>IF('GPA Calculator Data Example'!AE285="","",'GPA Calculator Data Example'!AE285)</f>
        <v/>
      </c>
      <c r="M285" s="180" t="str">
        <f>IF('GPA Calculator Data Example'!AN285="","",'GPA Calculator Data Example'!AN285)</f>
        <v/>
      </c>
      <c r="N285" s="180" t="str">
        <f>IF('GPA Calculator Data Example'!AO285="","",'GPA Calculator Data Example'!AO285)</f>
        <v/>
      </c>
      <c r="O285" s="180" t="str">
        <f>IF('GPA Calculator Data Example'!AP285="","",'GPA Calculator Data Example'!AP285)</f>
        <v/>
      </c>
      <c r="P285" s="181" t="str">
        <f>IF('GPA Calculator Data Example'!AR285="","",'GPA Calculator Data Example'!AR285)</f>
        <v/>
      </c>
      <c r="Q285" s="171" t="str">
        <f>IF('GPA Calculator Data Example'!BA285="","",'GPA Calculator Data Example'!BA285)</f>
        <v/>
      </c>
      <c r="R285" s="171" t="str">
        <f>IF('GPA Calculator Data Example'!BB285="","",'GPA Calculator Data Example'!BB285)</f>
        <v/>
      </c>
      <c r="S285" s="171" t="str">
        <f>IF('GPA Calculator Data Example'!BC285="","",'GPA Calculator Data Example'!BC285)</f>
        <v/>
      </c>
      <c r="T285" s="179" t="str">
        <f>IF('GPA Calculator Data Example'!BE285="","",'GPA Calculator Data Example'!BE285)</f>
        <v/>
      </c>
      <c r="U285" s="180" t="str">
        <f>IF('GPA Calculator Data Example'!BN285="","",'GPA Calculator Data Example'!BN285)</f>
        <v/>
      </c>
      <c r="V285" s="180" t="str">
        <f>IF('GPA Calculator Data Example'!BO285="","",'GPA Calculator Data Example'!BO285)</f>
        <v/>
      </c>
      <c r="W285" s="180" t="str">
        <f>IF('GPA Calculator Data Example'!BP285="","",'GPA Calculator Data Example'!BP285)</f>
        <v/>
      </c>
      <c r="X285" s="181" t="str">
        <f>IF('GPA Calculator Data Example'!BR285="","",'GPA Calculator Data Example'!BR285)</f>
        <v/>
      </c>
      <c r="Y285" s="171" t="str">
        <f>IF('GPA Calculator Data Example'!CA285="","",'GPA Calculator Data Example'!CA285)</f>
        <v/>
      </c>
      <c r="Z285" s="171" t="str">
        <f>IF('GPA Calculator Data Example'!CB285="","",'GPA Calculator Data Example'!CB285)</f>
        <v/>
      </c>
      <c r="AA285" s="171" t="str">
        <f>IF('GPA Calculator Data Example'!CC285="","",'GPA Calculator Data Example'!CC285)</f>
        <v/>
      </c>
      <c r="AB285" s="179" t="str">
        <f>IF('GPA Calculator Data Example'!CE285="","",'GPA Calculator Data Example'!CE285)</f>
        <v/>
      </c>
      <c r="AC285" s="180" t="str">
        <f>IF('GPA Calculator Data Example'!CN285="","",'GPA Calculator Data Example'!CN285)</f>
        <v/>
      </c>
      <c r="AD285" s="180" t="str">
        <f>IF('GPA Calculator Data Example'!CO285="","",'GPA Calculator Data Example'!CO285)</f>
        <v/>
      </c>
      <c r="AE285" s="180" t="str">
        <f>IF('GPA Calculator Data Example'!CP285="","",'GPA Calculator Data Example'!CP285)</f>
        <v/>
      </c>
      <c r="AF285" s="181" t="str">
        <f>IF('GPA Calculator Data Example'!CR285="","",'GPA Calculator Data Example'!CR285)</f>
        <v/>
      </c>
      <c r="AG285" s="171" t="str">
        <f>IF('GPA Calculator Data Example'!DA285="","",'GPA Calculator Data Example'!DA285)</f>
        <v/>
      </c>
      <c r="AH285" s="171" t="str">
        <f>IF('GPA Calculator Data Example'!DB285="","",'GPA Calculator Data Example'!DB285)</f>
        <v/>
      </c>
      <c r="AI285" s="171" t="str">
        <f>IF('GPA Calculator Data Example'!DC285="","",'GPA Calculator Data Example'!DC285)</f>
        <v/>
      </c>
    </row>
    <row r="286" spans="1:35" ht="14.25" customHeight="1" x14ac:dyDescent="0.3">
      <c r="A286" s="167" t="str">
        <f>IF('GPA Calculator Data Example'!A286="","",'GPA Calculator Data Example'!A286)</f>
        <v/>
      </c>
      <c r="B286" s="110" t="str">
        <f>IF('GPA Calculator Data Example'!B286="","",'GPA Calculator Data Example'!B286)</f>
        <v/>
      </c>
      <c r="C286" s="110" t="str">
        <f>IF('GPA Calculator Data Example'!C286="","",'GPA Calculator Data Example'!C286)</f>
        <v/>
      </c>
      <c r="D286" s="179" t="str">
        <f>IF('GPA Calculator Data Example'!E286="","",'GPA Calculator Data Example'!E286)</f>
        <v/>
      </c>
      <c r="E286" s="180" t="str">
        <f>IF('GPA Calculator Data Example'!N286="","",'GPA Calculator Data Example'!N286)</f>
        <v/>
      </c>
      <c r="F286" s="180" t="str">
        <f>IF('GPA Calculator Data Example'!O286="","",'GPA Calculator Data Example'!O286)</f>
        <v/>
      </c>
      <c r="G286" s="180" t="str">
        <f>IF('GPA Calculator Data Example'!P286="","",'GPA Calculator Data Example'!P286)</f>
        <v/>
      </c>
      <c r="H286" s="181" t="str">
        <f>IF('GPA Calculator Data Example'!R286="","",'GPA Calculator Data Example'!R286)</f>
        <v/>
      </c>
      <c r="I286" s="171" t="str">
        <f>IF('GPA Calculator Data Example'!AA286="","",'GPA Calculator Data Example'!AA286)</f>
        <v/>
      </c>
      <c r="J286" s="171" t="str">
        <f>IF('GPA Calculator Data Example'!AB286="","",'GPA Calculator Data Example'!AB286)</f>
        <v/>
      </c>
      <c r="K286" s="171" t="str">
        <f>IF('GPA Calculator Data Example'!AC286="","",'GPA Calculator Data Example'!AC286)</f>
        <v/>
      </c>
      <c r="L286" s="179" t="str">
        <f>IF('GPA Calculator Data Example'!AE286="","",'GPA Calculator Data Example'!AE286)</f>
        <v/>
      </c>
      <c r="M286" s="180" t="str">
        <f>IF('GPA Calculator Data Example'!AN286="","",'GPA Calculator Data Example'!AN286)</f>
        <v/>
      </c>
      <c r="N286" s="180" t="str">
        <f>IF('GPA Calculator Data Example'!AO286="","",'GPA Calculator Data Example'!AO286)</f>
        <v/>
      </c>
      <c r="O286" s="180" t="str">
        <f>IF('GPA Calculator Data Example'!AP286="","",'GPA Calculator Data Example'!AP286)</f>
        <v/>
      </c>
      <c r="P286" s="181" t="str">
        <f>IF('GPA Calculator Data Example'!AR286="","",'GPA Calculator Data Example'!AR286)</f>
        <v/>
      </c>
      <c r="Q286" s="171" t="str">
        <f>IF('GPA Calculator Data Example'!BA286="","",'GPA Calculator Data Example'!BA286)</f>
        <v/>
      </c>
      <c r="R286" s="171" t="str">
        <f>IF('GPA Calculator Data Example'!BB286="","",'GPA Calculator Data Example'!BB286)</f>
        <v/>
      </c>
      <c r="S286" s="171" t="str">
        <f>IF('GPA Calculator Data Example'!BC286="","",'GPA Calculator Data Example'!BC286)</f>
        <v/>
      </c>
      <c r="T286" s="179" t="str">
        <f>IF('GPA Calculator Data Example'!BE286="","",'GPA Calculator Data Example'!BE286)</f>
        <v/>
      </c>
      <c r="U286" s="180" t="str">
        <f>IF('GPA Calculator Data Example'!BN286="","",'GPA Calculator Data Example'!BN286)</f>
        <v/>
      </c>
      <c r="V286" s="180" t="str">
        <f>IF('GPA Calculator Data Example'!BO286="","",'GPA Calculator Data Example'!BO286)</f>
        <v/>
      </c>
      <c r="W286" s="180" t="str">
        <f>IF('GPA Calculator Data Example'!BP286="","",'GPA Calculator Data Example'!BP286)</f>
        <v/>
      </c>
      <c r="X286" s="181" t="str">
        <f>IF('GPA Calculator Data Example'!BR286="","",'GPA Calculator Data Example'!BR286)</f>
        <v/>
      </c>
      <c r="Y286" s="171" t="str">
        <f>IF('GPA Calculator Data Example'!CA286="","",'GPA Calculator Data Example'!CA286)</f>
        <v/>
      </c>
      <c r="Z286" s="171" t="str">
        <f>IF('GPA Calculator Data Example'!CB286="","",'GPA Calculator Data Example'!CB286)</f>
        <v/>
      </c>
      <c r="AA286" s="171" t="str">
        <f>IF('GPA Calculator Data Example'!CC286="","",'GPA Calculator Data Example'!CC286)</f>
        <v/>
      </c>
      <c r="AB286" s="179" t="str">
        <f>IF('GPA Calculator Data Example'!CE286="","",'GPA Calculator Data Example'!CE286)</f>
        <v/>
      </c>
      <c r="AC286" s="180" t="str">
        <f>IF('GPA Calculator Data Example'!CN286="","",'GPA Calculator Data Example'!CN286)</f>
        <v/>
      </c>
      <c r="AD286" s="180" t="str">
        <f>IF('GPA Calculator Data Example'!CO286="","",'GPA Calculator Data Example'!CO286)</f>
        <v/>
      </c>
      <c r="AE286" s="180" t="str">
        <f>IF('GPA Calculator Data Example'!CP286="","",'GPA Calculator Data Example'!CP286)</f>
        <v/>
      </c>
      <c r="AF286" s="181" t="str">
        <f>IF('GPA Calculator Data Example'!CR286="","",'GPA Calculator Data Example'!CR286)</f>
        <v/>
      </c>
      <c r="AG286" s="171" t="str">
        <f>IF('GPA Calculator Data Example'!DA286="","",'GPA Calculator Data Example'!DA286)</f>
        <v/>
      </c>
      <c r="AH286" s="171" t="str">
        <f>IF('GPA Calculator Data Example'!DB286="","",'GPA Calculator Data Example'!DB286)</f>
        <v/>
      </c>
      <c r="AI286" s="171" t="str">
        <f>IF('GPA Calculator Data Example'!DC286="","",'GPA Calculator Data Example'!DC286)</f>
        <v/>
      </c>
    </row>
    <row r="287" spans="1:35" ht="14.25" customHeight="1" x14ac:dyDescent="0.3">
      <c r="A287" s="167" t="str">
        <f>IF('GPA Calculator Data Example'!A287="","",'GPA Calculator Data Example'!A287)</f>
        <v/>
      </c>
      <c r="B287" s="110" t="str">
        <f>IF('GPA Calculator Data Example'!B287="","",'GPA Calculator Data Example'!B287)</f>
        <v/>
      </c>
      <c r="C287" s="110" t="str">
        <f>IF('GPA Calculator Data Example'!C287="","",'GPA Calculator Data Example'!C287)</f>
        <v/>
      </c>
      <c r="D287" s="179" t="str">
        <f>IF('GPA Calculator Data Example'!E287="","",'GPA Calculator Data Example'!E287)</f>
        <v/>
      </c>
      <c r="E287" s="180" t="str">
        <f>IF('GPA Calculator Data Example'!N287="","",'GPA Calculator Data Example'!N287)</f>
        <v/>
      </c>
      <c r="F287" s="180" t="str">
        <f>IF('GPA Calculator Data Example'!O287="","",'GPA Calculator Data Example'!O287)</f>
        <v/>
      </c>
      <c r="G287" s="180" t="str">
        <f>IF('GPA Calculator Data Example'!P287="","",'GPA Calculator Data Example'!P287)</f>
        <v/>
      </c>
      <c r="H287" s="181" t="str">
        <f>IF('GPA Calculator Data Example'!R287="","",'GPA Calculator Data Example'!R287)</f>
        <v/>
      </c>
      <c r="I287" s="171" t="str">
        <f>IF('GPA Calculator Data Example'!AA287="","",'GPA Calculator Data Example'!AA287)</f>
        <v/>
      </c>
      <c r="J287" s="171" t="str">
        <f>IF('GPA Calculator Data Example'!AB287="","",'GPA Calculator Data Example'!AB287)</f>
        <v/>
      </c>
      <c r="K287" s="171" t="str">
        <f>IF('GPA Calculator Data Example'!AC287="","",'GPA Calculator Data Example'!AC287)</f>
        <v/>
      </c>
      <c r="L287" s="179" t="str">
        <f>IF('GPA Calculator Data Example'!AE287="","",'GPA Calculator Data Example'!AE287)</f>
        <v/>
      </c>
      <c r="M287" s="180" t="str">
        <f>IF('GPA Calculator Data Example'!AN287="","",'GPA Calculator Data Example'!AN287)</f>
        <v/>
      </c>
      <c r="N287" s="180" t="str">
        <f>IF('GPA Calculator Data Example'!AO287="","",'GPA Calculator Data Example'!AO287)</f>
        <v/>
      </c>
      <c r="O287" s="180" t="str">
        <f>IF('GPA Calculator Data Example'!AP287="","",'GPA Calculator Data Example'!AP287)</f>
        <v/>
      </c>
      <c r="P287" s="181" t="str">
        <f>IF('GPA Calculator Data Example'!AR287="","",'GPA Calculator Data Example'!AR287)</f>
        <v/>
      </c>
      <c r="Q287" s="171" t="str">
        <f>IF('GPA Calculator Data Example'!BA287="","",'GPA Calculator Data Example'!BA287)</f>
        <v/>
      </c>
      <c r="R287" s="171" t="str">
        <f>IF('GPA Calculator Data Example'!BB287="","",'GPA Calculator Data Example'!BB287)</f>
        <v/>
      </c>
      <c r="S287" s="171" t="str">
        <f>IF('GPA Calculator Data Example'!BC287="","",'GPA Calculator Data Example'!BC287)</f>
        <v/>
      </c>
      <c r="T287" s="179" t="str">
        <f>IF('GPA Calculator Data Example'!BE287="","",'GPA Calculator Data Example'!BE287)</f>
        <v/>
      </c>
      <c r="U287" s="180" t="str">
        <f>IF('GPA Calculator Data Example'!BN287="","",'GPA Calculator Data Example'!BN287)</f>
        <v/>
      </c>
      <c r="V287" s="180" t="str">
        <f>IF('GPA Calculator Data Example'!BO287="","",'GPA Calculator Data Example'!BO287)</f>
        <v/>
      </c>
      <c r="W287" s="180" t="str">
        <f>IF('GPA Calculator Data Example'!BP287="","",'GPA Calculator Data Example'!BP287)</f>
        <v/>
      </c>
      <c r="X287" s="181" t="str">
        <f>IF('GPA Calculator Data Example'!BR287="","",'GPA Calculator Data Example'!BR287)</f>
        <v/>
      </c>
      <c r="Y287" s="171" t="str">
        <f>IF('GPA Calculator Data Example'!CA287="","",'GPA Calculator Data Example'!CA287)</f>
        <v/>
      </c>
      <c r="Z287" s="171" t="str">
        <f>IF('GPA Calculator Data Example'!CB287="","",'GPA Calculator Data Example'!CB287)</f>
        <v/>
      </c>
      <c r="AA287" s="171" t="str">
        <f>IF('GPA Calculator Data Example'!CC287="","",'GPA Calculator Data Example'!CC287)</f>
        <v/>
      </c>
      <c r="AB287" s="179" t="str">
        <f>IF('GPA Calculator Data Example'!CE287="","",'GPA Calculator Data Example'!CE287)</f>
        <v/>
      </c>
      <c r="AC287" s="180" t="str">
        <f>IF('GPA Calculator Data Example'!CN287="","",'GPA Calculator Data Example'!CN287)</f>
        <v/>
      </c>
      <c r="AD287" s="180" t="str">
        <f>IF('GPA Calculator Data Example'!CO287="","",'GPA Calculator Data Example'!CO287)</f>
        <v/>
      </c>
      <c r="AE287" s="180" t="str">
        <f>IF('GPA Calculator Data Example'!CP287="","",'GPA Calculator Data Example'!CP287)</f>
        <v/>
      </c>
      <c r="AF287" s="181" t="str">
        <f>IF('GPA Calculator Data Example'!CR287="","",'GPA Calculator Data Example'!CR287)</f>
        <v/>
      </c>
      <c r="AG287" s="171" t="str">
        <f>IF('GPA Calculator Data Example'!DA287="","",'GPA Calculator Data Example'!DA287)</f>
        <v/>
      </c>
      <c r="AH287" s="171" t="str">
        <f>IF('GPA Calculator Data Example'!DB287="","",'GPA Calculator Data Example'!DB287)</f>
        <v/>
      </c>
      <c r="AI287" s="171" t="str">
        <f>IF('GPA Calculator Data Example'!DC287="","",'GPA Calculator Data Example'!DC287)</f>
        <v/>
      </c>
    </row>
    <row r="288" spans="1:35" ht="14.25" customHeight="1" x14ac:dyDescent="0.3">
      <c r="A288" s="167" t="str">
        <f>IF('GPA Calculator Data Example'!A288="","",'GPA Calculator Data Example'!A288)</f>
        <v/>
      </c>
      <c r="B288" s="110" t="str">
        <f>IF('GPA Calculator Data Example'!B288="","",'GPA Calculator Data Example'!B288)</f>
        <v/>
      </c>
      <c r="C288" s="110" t="str">
        <f>IF('GPA Calculator Data Example'!C288="","",'GPA Calculator Data Example'!C288)</f>
        <v/>
      </c>
      <c r="D288" s="179" t="str">
        <f>IF('GPA Calculator Data Example'!E288="","",'GPA Calculator Data Example'!E288)</f>
        <v/>
      </c>
      <c r="E288" s="180" t="str">
        <f>IF('GPA Calculator Data Example'!N288="","",'GPA Calculator Data Example'!N288)</f>
        <v/>
      </c>
      <c r="F288" s="180" t="str">
        <f>IF('GPA Calculator Data Example'!O288="","",'GPA Calculator Data Example'!O288)</f>
        <v/>
      </c>
      <c r="G288" s="180" t="str">
        <f>IF('GPA Calculator Data Example'!P288="","",'GPA Calculator Data Example'!P288)</f>
        <v/>
      </c>
      <c r="H288" s="181" t="str">
        <f>IF('GPA Calculator Data Example'!R288="","",'GPA Calculator Data Example'!R288)</f>
        <v/>
      </c>
      <c r="I288" s="171" t="str">
        <f>IF('GPA Calculator Data Example'!AA288="","",'GPA Calculator Data Example'!AA288)</f>
        <v/>
      </c>
      <c r="J288" s="171" t="str">
        <f>IF('GPA Calculator Data Example'!AB288="","",'GPA Calculator Data Example'!AB288)</f>
        <v/>
      </c>
      <c r="K288" s="171" t="str">
        <f>IF('GPA Calculator Data Example'!AC288="","",'GPA Calculator Data Example'!AC288)</f>
        <v/>
      </c>
      <c r="L288" s="179" t="str">
        <f>IF('GPA Calculator Data Example'!AE288="","",'GPA Calculator Data Example'!AE288)</f>
        <v/>
      </c>
      <c r="M288" s="180" t="str">
        <f>IF('GPA Calculator Data Example'!AN288="","",'GPA Calculator Data Example'!AN288)</f>
        <v/>
      </c>
      <c r="N288" s="180" t="str">
        <f>IF('GPA Calculator Data Example'!AO288="","",'GPA Calculator Data Example'!AO288)</f>
        <v/>
      </c>
      <c r="O288" s="180" t="str">
        <f>IF('GPA Calculator Data Example'!AP288="","",'GPA Calculator Data Example'!AP288)</f>
        <v/>
      </c>
      <c r="P288" s="181" t="str">
        <f>IF('GPA Calculator Data Example'!AR288="","",'GPA Calculator Data Example'!AR288)</f>
        <v/>
      </c>
      <c r="Q288" s="171" t="str">
        <f>IF('GPA Calculator Data Example'!BA288="","",'GPA Calculator Data Example'!BA288)</f>
        <v/>
      </c>
      <c r="R288" s="171" t="str">
        <f>IF('GPA Calculator Data Example'!BB288="","",'GPA Calculator Data Example'!BB288)</f>
        <v/>
      </c>
      <c r="S288" s="171" t="str">
        <f>IF('GPA Calculator Data Example'!BC288="","",'GPA Calculator Data Example'!BC288)</f>
        <v/>
      </c>
      <c r="T288" s="179" t="str">
        <f>IF('GPA Calculator Data Example'!BE288="","",'GPA Calculator Data Example'!BE288)</f>
        <v/>
      </c>
      <c r="U288" s="180" t="str">
        <f>IF('GPA Calculator Data Example'!BN288="","",'GPA Calculator Data Example'!BN288)</f>
        <v/>
      </c>
      <c r="V288" s="180" t="str">
        <f>IF('GPA Calculator Data Example'!BO288="","",'GPA Calculator Data Example'!BO288)</f>
        <v/>
      </c>
      <c r="W288" s="180" t="str">
        <f>IF('GPA Calculator Data Example'!BP288="","",'GPA Calculator Data Example'!BP288)</f>
        <v/>
      </c>
      <c r="X288" s="181" t="str">
        <f>IF('GPA Calculator Data Example'!BR288="","",'GPA Calculator Data Example'!BR288)</f>
        <v/>
      </c>
      <c r="Y288" s="171" t="str">
        <f>IF('GPA Calculator Data Example'!CA288="","",'GPA Calculator Data Example'!CA288)</f>
        <v/>
      </c>
      <c r="Z288" s="171" t="str">
        <f>IF('GPA Calculator Data Example'!CB288="","",'GPA Calculator Data Example'!CB288)</f>
        <v/>
      </c>
      <c r="AA288" s="171" t="str">
        <f>IF('GPA Calculator Data Example'!CC288="","",'GPA Calculator Data Example'!CC288)</f>
        <v/>
      </c>
      <c r="AB288" s="179" t="str">
        <f>IF('GPA Calculator Data Example'!CE288="","",'GPA Calculator Data Example'!CE288)</f>
        <v/>
      </c>
      <c r="AC288" s="180" t="str">
        <f>IF('GPA Calculator Data Example'!CN288="","",'GPA Calculator Data Example'!CN288)</f>
        <v/>
      </c>
      <c r="AD288" s="180" t="str">
        <f>IF('GPA Calculator Data Example'!CO288="","",'GPA Calculator Data Example'!CO288)</f>
        <v/>
      </c>
      <c r="AE288" s="180" t="str">
        <f>IF('GPA Calculator Data Example'!CP288="","",'GPA Calculator Data Example'!CP288)</f>
        <v/>
      </c>
      <c r="AF288" s="181" t="str">
        <f>IF('GPA Calculator Data Example'!CR288="","",'GPA Calculator Data Example'!CR288)</f>
        <v/>
      </c>
      <c r="AG288" s="171" t="str">
        <f>IF('GPA Calculator Data Example'!DA288="","",'GPA Calculator Data Example'!DA288)</f>
        <v/>
      </c>
      <c r="AH288" s="171" t="str">
        <f>IF('GPA Calculator Data Example'!DB288="","",'GPA Calculator Data Example'!DB288)</f>
        <v/>
      </c>
      <c r="AI288" s="171" t="str">
        <f>IF('GPA Calculator Data Example'!DC288="","",'GPA Calculator Data Example'!DC288)</f>
        <v/>
      </c>
    </row>
    <row r="289" spans="1:35" ht="14.25" customHeight="1" x14ac:dyDescent="0.3">
      <c r="A289" s="167" t="str">
        <f>IF('GPA Calculator Data Example'!A289="","",'GPA Calculator Data Example'!A289)</f>
        <v/>
      </c>
      <c r="B289" s="110" t="str">
        <f>IF('GPA Calculator Data Example'!B289="","",'GPA Calculator Data Example'!B289)</f>
        <v/>
      </c>
      <c r="C289" s="110" t="str">
        <f>IF('GPA Calculator Data Example'!C289="","",'GPA Calculator Data Example'!C289)</f>
        <v/>
      </c>
      <c r="D289" s="179" t="str">
        <f>IF('GPA Calculator Data Example'!E289="","",'GPA Calculator Data Example'!E289)</f>
        <v/>
      </c>
      <c r="E289" s="180" t="str">
        <f>IF('GPA Calculator Data Example'!N289="","",'GPA Calculator Data Example'!N289)</f>
        <v/>
      </c>
      <c r="F289" s="180" t="str">
        <f>IF('GPA Calculator Data Example'!O289="","",'GPA Calculator Data Example'!O289)</f>
        <v/>
      </c>
      <c r="G289" s="180" t="str">
        <f>IF('GPA Calculator Data Example'!P289="","",'GPA Calculator Data Example'!P289)</f>
        <v/>
      </c>
      <c r="H289" s="181" t="str">
        <f>IF('GPA Calculator Data Example'!R289="","",'GPA Calculator Data Example'!R289)</f>
        <v/>
      </c>
      <c r="I289" s="171" t="str">
        <f>IF('GPA Calculator Data Example'!AA289="","",'GPA Calculator Data Example'!AA289)</f>
        <v/>
      </c>
      <c r="J289" s="171" t="str">
        <f>IF('GPA Calculator Data Example'!AB289="","",'GPA Calculator Data Example'!AB289)</f>
        <v/>
      </c>
      <c r="K289" s="171" t="str">
        <f>IF('GPA Calculator Data Example'!AC289="","",'GPA Calculator Data Example'!AC289)</f>
        <v/>
      </c>
      <c r="L289" s="179" t="str">
        <f>IF('GPA Calculator Data Example'!AE289="","",'GPA Calculator Data Example'!AE289)</f>
        <v/>
      </c>
      <c r="M289" s="180" t="str">
        <f>IF('GPA Calculator Data Example'!AN289="","",'GPA Calculator Data Example'!AN289)</f>
        <v/>
      </c>
      <c r="N289" s="180" t="str">
        <f>IF('GPA Calculator Data Example'!AO289="","",'GPA Calculator Data Example'!AO289)</f>
        <v/>
      </c>
      <c r="O289" s="180" t="str">
        <f>IF('GPA Calculator Data Example'!AP289="","",'GPA Calculator Data Example'!AP289)</f>
        <v/>
      </c>
      <c r="P289" s="181" t="str">
        <f>IF('GPA Calculator Data Example'!AR289="","",'GPA Calculator Data Example'!AR289)</f>
        <v/>
      </c>
      <c r="Q289" s="171" t="str">
        <f>IF('GPA Calculator Data Example'!BA289="","",'GPA Calculator Data Example'!BA289)</f>
        <v/>
      </c>
      <c r="R289" s="171" t="str">
        <f>IF('GPA Calculator Data Example'!BB289="","",'GPA Calculator Data Example'!BB289)</f>
        <v/>
      </c>
      <c r="S289" s="171" t="str">
        <f>IF('GPA Calculator Data Example'!BC289="","",'GPA Calculator Data Example'!BC289)</f>
        <v/>
      </c>
      <c r="T289" s="179" t="str">
        <f>IF('GPA Calculator Data Example'!BE289="","",'GPA Calculator Data Example'!BE289)</f>
        <v/>
      </c>
      <c r="U289" s="180" t="str">
        <f>IF('GPA Calculator Data Example'!BN289="","",'GPA Calculator Data Example'!BN289)</f>
        <v/>
      </c>
      <c r="V289" s="180" t="str">
        <f>IF('GPA Calculator Data Example'!BO289="","",'GPA Calculator Data Example'!BO289)</f>
        <v/>
      </c>
      <c r="W289" s="180" t="str">
        <f>IF('GPA Calculator Data Example'!BP289="","",'GPA Calculator Data Example'!BP289)</f>
        <v/>
      </c>
      <c r="X289" s="181" t="str">
        <f>IF('GPA Calculator Data Example'!BR289="","",'GPA Calculator Data Example'!BR289)</f>
        <v/>
      </c>
      <c r="Y289" s="171" t="str">
        <f>IF('GPA Calculator Data Example'!CA289="","",'GPA Calculator Data Example'!CA289)</f>
        <v/>
      </c>
      <c r="Z289" s="171" t="str">
        <f>IF('GPA Calculator Data Example'!CB289="","",'GPA Calculator Data Example'!CB289)</f>
        <v/>
      </c>
      <c r="AA289" s="171" t="str">
        <f>IF('GPA Calculator Data Example'!CC289="","",'GPA Calculator Data Example'!CC289)</f>
        <v/>
      </c>
      <c r="AB289" s="179" t="str">
        <f>IF('GPA Calculator Data Example'!CE289="","",'GPA Calculator Data Example'!CE289)</f>
        <v/>
      </c>
      <c r="AC289" s="180" t="str">
        <f>IF('GPA Calculator Data Example'!CN289="","",'GPA Calculator Data Example'!CN289)</f>
        <v/>
      </c>
      <c r="AD289" s="180" t="str">
        <f>IF('GPA Calculator Data Example'!CO289="","",'GPA Calculator Data Example'!CO289)</f>
        <v/>
      </c>
      <c r="AE289" s="180" t="str">
        <f>IF('GPA Calculator Data Example'!CP289="","",'GPA Calculator Data Example'!CP289)</f>
        <v/>
      </c>
      <c r="AF289" s="181" t="str">
        <f>IF('GPA Calculator Data Example'!CR289="","",'GPA Calculator Data Example'!CR289)</f>
        <v/>
      </c>
      <c r="AG289" s="171" t="str">
        <f>IF('GPA Calculator Data Example'!DA289="","",'GPA Calculator Data Example'!DA289)</f>
        <v/>
      </c>
      <c r="AH289" s="171" t="str">
        <f>IF('GPA Calculator Data Example'!DB289="","",'GPA Calculator Data Example'!DB289)</f>
        <v/>
      </c>
      <c r="AI289" s="171" t="str">
        <f>IF('GPA Calculator Data Example'!DC289="","",'GPA Calculator Data Example'!DC289)</f>
        <v/>
      </c>
    </row>
    <row r="290" spans="1:35" ht="14.25" customHeight="1" x14ac:dyDescent="0.3">
      <c r="A290" s="167" t="str">
        <f>IF('GPA Calculator Data Example'!A290="","",'GPA Calculator Data Example'!A290)</f>
        <v/>
      </c>
      <c r="B290" s="110" t="str">
        <f>IF('GPA Calculator Data Example'!B290="","",'GPA Calculator Data Example'!B290)</f>
        <v/>
      </c>
      <c r="C290" s="110" t="str">
        <f>IF('GPA Calculator Data Example'!C290="","",'GPA Calculator Data Example'!C290)</f>
        <v/>
      </c>
      <c r="D290" s="179" t="str">
        <f>IF('GPA Calculator Data Example'!E290="","",'GPA Calculator Data Example'!E290)</f>
        <v/>
      </c>
      <c r="E290" s="180" t="str">
        <f>IF('GPA Calculator Data Example'!N290="","",'GPA Calculator Data Example'!N290)</f>
        <v/>
      </c>
      <c r="F290" s="180" t="str">
        <f>IF('GPA Calculator Data Example'!O290="","",'GPA Calculator Data Example'!O290)</f>
        <v/>
      </c>
      <c r="G290" s="180" t="str">
        <f>IF('GPA Calculator Data Example'!P290="","",'GPA Calculator Data Example'!P290)</f>
        <v/>
      </c>
      <c r="H290" s="181" t="str">
        <f>IF('GPA Calculator Data Example'!R290="","",'GPA Calculator Data Example'!R290)</f>
        <v/>
      </c>
      <c r="I290" s="171" t="str">
        <f>IF('GPA Calculator Data Example'!AA290="","",'GPA Calculator Data Example'!AA290)</f>
        <v/>
      </c>
      <c r="J290" s="171" t="str">
        <f>IF('GPA Calculator Data Example'!AB290="","",'GPA Calculator Data Example'!AB290)</f>
        <v/>
      </c>
      <c r="K290" s="171" t="str">
        <f>IF('GPA Calculator Data Example'!AC290="","",'GPA Calculator Data Example'!AC290)</f>
        <v/>
      </c>
      <c r="L290" s="179" t="str">
        <f>IF('GPA Calculator Data Example'!AE290="","",'GPA Calculator Data Example'!AE290)</f>
        <v/>
      </c>
      <c r="M290" s="180" t="str">
        <f>IF('GPA Calculator Data Example'!AN290="","",'GPA Calculator Data Example'!AN290)</f>
        <v/>
      </c>
      <c r="N290" s="180" t="str">
        <f>IF('GPA Calculator Data Example'!AO290="","",'GPA Calculator Data Example'!AO290)</f>
        <v/>
      </c>
      <c r="O290" s="180" t="str">
        <f>IF('GPA Calculator Data Example'!AP290="","",'GPA Calculator Data Example'!AP290)</f>
        <v/>
      </c>
      <c r="P290" s="181" t="str">
        <f>IF('GPA Calculator Data Example'!AR290="","",'GPA Calculator Data Example'!AR290)</f>
        <v/>
      </c>
      <c r="Q290" s="171" t="str">
        <f>IF('GPA Calculator Data Example'!BA290="","",'GPA Calculator Data Example'!BA290)</f>
        <v/>
      </c>
      <c r="R290" s="171" t="str">
        <f>IF('GPA Calculator Data Example'!BB290="","",'GPA Calculator Data Example'!BB290)</f>
        <v/>
      </c>
      <c r="S290" s="171" t="str">
        <f>IF('GPA Calculator Data Example'!BC290="","",'GPA Calculator Data Example'!BC290)</f>
        <v/>
      </c>
      <c r="T290" s="179" t="str">
        <f>IF('GPA Calculator Data Example'!BE290="","",'GPA Calculator Data Example'!BE290)</f>
        <v/>
      </c>
      <c r="U290" s="180" t="str">
        <f>IF('GPA Calculator Data Example'!BN290="","",'GPA Calculator Data Example'!BN290)</f>
        <v/>
      </c>
      <c r="V290" s="180" t="str">
        <f>IF('GPA Calculator Data Example'!BO290="","",'GPA Calculator Data Example'!BO290)</f>
        <v/>
      </c>
      <c r="W290" s="180" t="str">
        <f>IF('GPA Calculator Data Example'!BP290="","",'GPA Calculator Data Example'!BP290)</f>
        <v/>
      </c>
      <c r="X290" s="181" t="str">
        <f>IF('GPA Calculator Data Example'!BR290="","",'GPA Calculator Data Example'!BR290)</f>
        <v/>
      </c>
      <c r="Y290" s="171" t="str">
        <f>IF('GPA Calculator Data Example'!CA290="","",'GPA Calculator Data Example'!CA290)</f>
        <v/>
      </c>
      <c r="Z290" s="171" t="str">
        <f>IF('GPA Calculator Data Example'!CB290="","",'GPA Calculator Data Example'!CB290)</f>
        <v/>
      </c>
      <c r="AA290" s="171" t="str">
        <f>IF('GPA Calculator Data Example'!CC290="","",'GPA Calculator Data Example'!CC290)</f>
        <v/>
      </c>
      <c r="AB290" s="179" t="str">
        <f>IF('GPA Calculator Data Example'!CE290="","",'GPA Calculator Data Example'!CE290)</f>
        <v/>
      </c>
      <c r="AC290" s="180" t="str">
        <f>IF('GPA Calculator Data Example'!CN290="","",'GPA Calculator Data Example'!CN290)</f>
        <v/>
      </c>
      <c r="AD290" s="180" t="str">
        <f>IF('GPA Calculator Data Example'!CO290="","",'GPA Calculator Data Example'!CO290)</f>
        <v/>
      </c>
      <c r="AE290" s="180" t="str">
        <f>IF('GPA Calculator Data Example'!CP290="","",'GPA Calculator Data Example'!CP290)</f>
        <v/>
      </c>
      <c r="AF290" s="181" t="str">
        <f>IF('GPA Calculator Data Example'!CR290="","",'GPA Calculator Data Example'!CR290)</f>
        <v/>
      </c>
      <c r="AG290" s="171" t="str">
        <f>IF('GPA Calculator Data Example'!DA290="","",'GPA Calculator Data Example'!DA290)</f>
        <v/>
      </c>
      <c r="AH290" s="171" t="str">
        <f>IF('GPA Calculator Data Example'!DB290="","",'GPA Calculator Data Example'!DB290)</f>
        <v/>
      </c>
      <c r="AI290" s="171" t="str">
        <f>IF('GPA Calculator Data Example'!DC290="","",'GPA Calculator Data Example'!DC290)</f>
        <v/>
      </c>
    </row>
    <row r="291" spans="1:35" ht="14.25" customHeight="1" x14ac:dyDescent="0.3">
      <c r="A291" s="167" t="str">
        <f>IF('GPA Calculator Data Example'!A291="","",'GPA Calculator Data Example'!A291)</f>
        <v/>
      </c>
      <c r="B291" s="110" t="str">
        <f>IF('GPA Calculator Data Example'!B291="","",'GPA Calculator Data Example'!B291)</f>
        <v/>
      </c>
      <c r="C291" s="110" t="str">
        <f>IF('GPA Calculator Data Example'!C291="","",'GPA Calculator Data Example'!C291)</f>
        <v/>
      </c>
      <c r="D291" s="179" t="str">
        <f>IF('GPA Calculator Data Example'!E291="","",'GPA Calculator Data Example'!E291)</f>
        <v/>
      </c>
      <c r="E291" s="180" t="str">
        <f>IF('GPA Calculator Data Example'!N291="","",'GPA Calculator Data Example'!N291)</f>
        <v/>
      </c>
      <c r="F291" s="180" t="str">
        <f>IF('GPA Calculator Data Example'!O291="","",'GPA Calculator Data Example'!O291)</f>
        <v/>
      </c>
      <c r="G291" s="180" t="str">
        <f>IF('GPA Calculator Data Example'!P291="","",'GPA Calculator Data Example'!P291)</f>
        <v/>
      </c>
      <c r="H291" s="181" t="str">
        <f>IF('GPA Calculator Data Example'!R291="","",'GPA Calculator Data Example'!R291)</f>
        <v/>
      </c>
      <c r="I291" s="171" t="str">
        <f>IF('GPA Calculator Data Example'!AA291="","",'GPA Calculator Data Example'!AA291)</f>
        <v/>
      </c>
      <c r="J291" s="171" t="str">
        <f>IF('GPA Calculator Data Example'!AB291="","",'GPA Calculator Data Example'!AB291)</f>
        <v/>
      </c>
      <c r="K291" s="171" t="str">
        <f>IF('GPA Calculator Data Example'!AC291="","",'GPA Calculator Data Example'!AC291)</f>
        <v/>
      </c>
      <c r="L291" s="179" t="str">
        <f>IF('GPA Calculator Data Example'!AE291="","",'GPA Calculator Data Example'!AE291)</f>
        <v/>
      </c>
      <c r="M291" s="180" t="str">
        <f>IF('GPA Calculator Data Example'!AN291="","",'GPA Calculator Data Example'!AN291)</f>
        <v/>
      </c>
      <c r="N291" s="180" t="str">
        <f>IF('GPA Calculator Data Example'!AO291="","",'GPA Calculator Data Example'!AO291)</f>
        <v/>
      </c>
      <c r="O291" s="180" t="str">
        <f>IF('GPA Calculator Data Example'!AP291="","",'GPA Calculator Data Example'!AP291)</f>
        <v/>
      </c>
      <c r="P291" s="181" t="str">
        <f>IF('GPA Calculator Data Example'!AR291="","",'GPA Calculator Data Example'!AR291)</f>
        <v/>
      </c>
      <c r="Q291" s="171" t="str">
        <f>IF('GPA Calculator Data Example'!BA291="","",'GPA Calculator Data Example'!BA291)</f>
        <v/>
      </c>
      <c r="R291" s="171" t="str">
        <f>IF('GPA Calculator Data Example'!BB291="","",'GPA Calculator Data Example'!BB291)</f>
        <v/>
      </c>
      <c r="S291" s="171" t="str">
        <f>IF('GPA Calculator Data Example'!BC291="","",'GPA Calculator Data Example'!BC291)</f>
        <v/>
      </c>
      <c r="T291" s="179" t="str">
        <f>IF('GPA Calculator Data Example'!BE291="","",'GPA Calculator Data Example'!BE291)</f>
        <v/>
      </c>
      <c r="U291" s="180" t="str">
        <f>IF('GPA Calculator Data Example'!BN291="","",'GPA Calculator Data Example'!BN291)</f>
        <v/>
      </c>
      <c r="V291" s="180" t="str">
        <f>IF('GPA Calculator Data Example'!BO291="","",'GPA Calculator Data Example'!BO291)</f>
        <v/>
      </c>
      <c r="W291" s="180" t="str">
        <f>IF('GPA Calculator Data Example'!BP291="","",'GPA Calculator Data Example'!BP291)</f>
        <v/>
      </c>
      <c r="X291" s="181" t="str">
        <f>IF('GPA Calculator Data Example'!BR291="","",'GPA Calculator Data Example'!BR291)</f>
        <v/>
      </c>
      <c r="Y291" s="171" t="str">
        <f>IF('GPA Calculator Data Example'!CA291="","",'GPA Calculator Data Example'!CA291)</f>
        <v/>
      </c>
      <c r="Z291" s="171" t="str">
        <f>IF('GPA Calculator Data Example'!CB291="","",'GPA Calculator Data Example'!CB291)</f>
        <v/>
      </c>
      <c r="AA291" s="171" t="str">
        <f>IF('GPA Calculator Data Example'!CC291="","",'GPA Calculator Data Example'!CC291)</f>
        <v/>
      </c>
      <c r="AB291" s="179" t="str">
        <f>IF('GPA Calculator Data Example'!CE291="","",'GPA Calculator Data Example'!CE291)</f>
        <v/>
      </c>
      <c r="AC291" s="180" t="str">
        <f>IF('GPA Calculator Data Example'!CN291="","",'GPA Calculator Data Example'!CN291)</f>
        <v/>
      </c>
      <c r="AD291" s="180" t="str">
        <f>IF('GPA Calculator Data Example'!CO291="","",'GPA Calculator Data Example'!CO291)</f>
        <v/>
      </c>
      <c r="AE291" s="180" t="str">
        <f>IF('GPA Calculator Data Example'!CP291="","",'GPA Calculator Data Example'!CP291)</f>
        <v/>
      </c>
      <c r="AF291" s="181" t="str">
        <f>IF('GPA Calculator Data Example'!CR291="","",'GPA Calculator Data Example'!CR291)</f>
        <v/>
      </c>
      <c r="AG291" s="171" t="str">
        <f>IF('GPA Calculator Data Example'!DA291="","",'GPA Calculator Data Example'!DA291)</f>
        <v/>
      </c>
      <c r="AH291" s="171" t="str">
        <f>IF('GPA Calculator Data Example'!DB291="","",'GPA Calculator Data Example'!DB291)</f>
        <v/>
      </c>
      <c r="AI291" s="171" t="str">
        <f>IF('GPA Calculator Data Example'!DC291="","",'GPA Calculator Data Example'!DC291)</f>
        <v/>
      </c>
    </row>
    <row r="292" spans="1:35" ht="14.25" customHeight="1" x14ac:dyDescent="0.3">
      <c r="A292" s="167" t="str">
        <f>IF('GPA Calculator Data Example'!A292="","",'GPA Calculator Data Example'!A292)</f>
        <v/>
      </c>
      <c r="B292" s="110" t="str">
        <f>IF('GPA Calculator Data Example'!B292="","",'GPA Calculator Data Example'!B292)</f>
        <v/>
      </c>
      <c r="C292" s="110" t="str">
        <f>IF('GPA Calculator Data Example'!C292="","",'GPA Calculator Data Example'!C292)</f>
        <v/>
      </c>
      <c r="D292" s="179" t="str">
        <f>IF('GPA Calculator Data Example'!E292="","",'GPA Calculator Data Example'!E292)</f>
        <v/>
      </c>
      <c r="E292" s="180" t="str">
        <f>IF('GPA Calculator Data Example'!N292="","",'GPA Calculator Data Example'!N292)</f>
        <v/>
      </c>
      <c r="F292" s="180" t="str">
        <f>IF('GPA Calculator Data Example'!O292="","",'GPA Calculator Data Example'!O292)</f>
        <v/>
      </c>
      <c r="G292" s="180" t="str">
        <f>IF('GPA Calculator Data Example'!P292="","",'GPA Calculator Data Example'!P292)</f>
        <v/>
      </c>
      <c r="H292" s="181" t="str">
        <f>IF('GPA Calculator Data Example'!R292="","",'GPA Calculator Data Example'!R292)</f>
        <v/>
      </c>
      <c r="I292" s="171" t="str">
        <f>IF('GPA Calculator Data Example'!AA292="","",'GPA Calculator Data Example'!AA292)</f>
        <v/>
      </c>
      <c r="J292" s="171" t="str">
        <f>IF('GPA Calculator Data Example'!AB292="","",'GPA Calculator Data Example'!AB292)</f>
        <v/>
      </c>
      <c r="K292" s="171" t="str">
        <f>IF('GPA Calculator Data Example'!AC292="","",'GPA Calculator Data Example'!AC292)</f>
        <v/>
      </c>
      <c r="L292" s="179" t="str">
        <f>IF('GPA Calculator Data Example'!AE292="","",'GPA Calculator Data Example'!AE292)</f>
        <v/>
      </c>
      <c r="M292" s="180" t="str">
        <f>IF('GPA Calculator Data Example'!AN292="","",'GPA Calculator Data Example'!AN292)</f>
        <v/>
      </c>
      <c r="N292" s="180" t="str">
        <f>IF('GPA Calculator Data Example'!AO292="","",'GPA Calculator Data Example'!AO292)</f>
        <v/>
      </c>
      <c r="O292" s="180" t="str">
        <f>IF('GPA Calculator Data Example'!AP292="","",'GPA Calculator Data Example'!AP292)</f>
        <v/>
      </c>
      <c r="P292" s="181" t="str">
        <f>IF('GPA Calculator Data Example'!AR292="","",'GPA Calculator Data Example'!AR292)</f>
        <v/>
      </c>
      <c r="Q292" s="171" t="str">
        <f>IF('GPA Calculator Data Example'!BA292="","",'GPA Calculator Data Example'!BA292)</f>
        <v/>
      </c>
      <c r="R292" s="171" t="str">
        <f>IF('GPA Calculator Data Example'!BB292="","",'GPA Calculator Data Example'!BB292)</f>
        <v/>
      </c>
      <c r="S292" s="171" t="str">
        <f>IF('GPA Calculator Data Example'!BC292="","",'GPA Calculator Data Example'!BC292)</f>
        <v/>
      </c>
      <c r="T292" s="179" t="str">
        <f>IF('GPA Calculator Data Example'!BE292="","",'GPA Calculator Data Example'!BE292)</f>
        <v/>
      </c>
      <c r="U292" s="180" t="str">
        <f>IF('GPA Calculator Data Example'!BN292="","",'GPA Calculator Data Example'!BN292)</f>
        <v/>
      </c>
      <c r="V292" s="180" t="str">
        <f>IF('GPA Calculator Data Example'!BO292="","",'GPA Calculator Data Example'!BO292)</f>
        <v/>
      </c>
      <c r="W292" s="180" t="str">
        <f>IF('GPA Calculator Data Example'!BP292="","",'GPA Calculator Data Example'!BP292)</f>
        <v/>
      </c>
      <c r="X292" s="181" t="str">
        <f>IF('GPA Calculator Data Example'!BR292="","",'GPA Calculator Data Example'!BR292)</f>
        <v/>
      </c>
      <c r="Y292" s="171" t="str">
        <f>IF('GPA Calculator Data Example'!CA292="","",'GPA Calculator Data Example'!CA292)</f>
        <v/>
      </c>
      <c r="Z292" s="171" t="str">
        <f>IF('GPA Calculator Data Example'!CB292="","",'GPA Calculator Data Example'!CB292)</f>
        <v/>
      </c>
      <c r="AA292" s="171" t="str">
        <f>IF('GPA Calculator Data Example'!CC292="","",'GPA Calculator Data Example'!CC292)</f>
        <v/>
      </c>
      <c r="AB292" s="179" t="str">
        <f>IF('GPA Calculator Data Example'!CE292="","",'GPA Calculator Data Example'!CE292)</f>
        <v/>
      </c>
      <c r="AC292" s="180" t="str">
        <f>IF('GPA Calculator Data Example'!CN292="","",'GPA Calculator Data Example'!CN292)</f>
        <v/>
      </c>
      <c r="AD292" s="180" t="str">
        <f>IF('GPA Calculator Data Example'!CO292="","",'GPA Calculator Data Example'!CO292)</f>
        <v/>
      </c>
      <c r="AE292" s="180" t="str">
        <f>IF('GPA Calculator Data Example'!CP292="","",'GPA Calculator Data Example'!CP292)</f>
        <v/>
      </c>
      <c r="AF292" s="181" t="str">
        <f>IF('GPA Calculator Data Example'!CR292="","",'GPA Calculator Data Example'!CR292)</f>
        <v/>
      </c>
      <c r="AG292" s="171" t="str">
        <f>IF('GPA Calculator Data Example'!DA292="","",'GPA Calculator Data Example'!DA292)</f>
        <v/>
      </c>
      <c r="AH292" s="171" t="str">
        <f>IF('GPA Calculator Data Example'!DB292="","",'GPA Calculator Data Example'!DB292)</f>
        <v/>
      </c>
      <c r="AI292" s="171" t="str">
        <f>IF('GPA Calculator Data Example'!DC292="","",'GPA Calculator Data Example'!DC292)</f>
        <v/>
      </c>
    </row>
    <row r="293" spans="1:35" ht="14.25" customHeight="1" x14ac:dyDescent="0.3">
      <c r="A293" s="167" t="str">
        <f>IF('GPA Calculator Data Example'!A293="","",'GPA Calculator Data Example'!A293)</f>
        <v/>
      </c>
      <c r="B293" s="110" t="str">
        <f>IF('GPA Calculator Data Example'!B293="","",'GPA Calculator Data Example'!B293)</f>
        <v/>
      </c>
      <c r="C293" s="110" t="str">
        <f>IF('GPA Calculator Data Example'!C293="","",'GPA Calculator Data Example'!C293)</f>
        <v/>
      </c>
      <c r="D293" s="179" t="str">
        <f>IF('GPA Calculator Data Example'!E293="","",'GPA Calculator Data Example'!E293)</f>
        <v/>
      </c>
      <c r="E293" s="180" t="str">
        <f>IF('GPA Calculator Data Example'!N293="","",'GPA Calculator Data Example'!N293)</f>
        <v/>
      </c>
      <c r="F293" s="180" t="str">
        <f>IF('GPA Calculator Data Example'!O293="","",'GPA Calculator Data Example'!O293)</f>
        <v/>
      </c>
      <c r="G293" s="180" t="str">
        <f>IF('GPA Calculator Data Example'!P293="","",'GPA Calculator Data Example'!P293)</f>
        <v/>
      </c>
      <c r="H293" s="181" t="str">
        <f>IF('GPA Calculator Data Example'!R293="","",'GPA Calculator Data Example'!R293)</f>
        <v/>
      </c>
      <c r="I293" s="171" t="str">
        <f>IF('GPA Calculator Data Example'!AA293="","",'GPA Calculator Data Example'!AA293)</f>
        <v/>
      </c>
      <c r="J293" s="171" t="str">
        <f>IF('GPA Calculator Data Example'!AB293="","",'GPA Calculator Data Example'!AB293)</f>
        <v/>
      </c>
      <c r="K293" s="171" t="str">
        <f>IF('GPA Calculator Data Example'!AC293="","",'GPA Calculator Data Example'!AC293)</f>
        <v/>
      </c>
      <c r="L293" s="179" t="str">
        <f>IF('GPA Calculator Data Example'!AE293="","",'GPA Calculator Data Example'!AE293)</f>
        <v/>
      </c>
      <c r="M293" s="180" t="str">
        <f>IF('GPA Calculator Data Example'!AN293="","",'GPA Calculator Data Example'!AN293)</f>
        <v/>
      </c>
      <c r="N293" s="180" t="str">
        <f>IF('GPA Calculator Data Example'!AO293="","",'GPA Calculator Data Example'!AO293)</f>
        <v/>
      </c>
      <c r="O293" s="180" t="str">
        <f>IF('GPA Calculator Data Example'!AP293="","",'GPA Calculator Data Example'!AP293)</f>
        <v/>
      </c>
      <c r="P293" s="181" t="str">
        <f>IF('GPA Calculator Data Example'!AR293="","",'GPA Calculator Data Example'!AR293)</f>
        <v/>
      </c>
      <c r="Q293" s="171" t="str">
        <f>IF('GPA Calculator Data Example'!BA293="","",'GPA Calculator Data Example'!BA293)</f>
        <v/>
      </c>
      <c r="R293" s="171" t="str">
        <f>IF('GPA Calculator Data Example'!BB293="","",'GPA Calculator Data Example'!BB293)</f>
        <v/>
      </c>
      <c r="S293" s="171" t="str">
        <f>IF('GPA Calculator Data Example'!BC293="","",'GPA Calculator Data Example'!BC293)</f>
        <v/>
      </c>
      <c r="T293" s="179" t="str">
        <f>IF('GPA Calculator Data Example'!BE293="","",'GPA Calculator Data Example'!BE293)</f>
        <v/>
      </c>
      <c r="U293" s="180" t="str">
        <f>IF('GPA Calculator Data Example'!BN293="","",'GPA Calculator Data Example'!BN293)</f>
        <v/>
      </c>
      <c r="V293" s="180" t="str">
        <f>IF('GPA Calculator Data Example'!BO293="","",'GPA Calculator Data Example'!BO293)</f>
        <v/>
      </c>
      <c r="W293" s="180" t="str">
        <f>IF('GPA Calculator Data Example'!BP293="","",'GPA Calculator Data Example'!BP293)</f>
        <v/>
      </c>
      <c r="X293" s="181" t="str">
        <f>IF('GPA Calculator Data Example'!BR293="","",'GPA Calculator Data Example'!BR293)</f>
        <v/>
      </c>
      <c r="Y293" s="171" t="str">
        <f>IF('GPA Calculator Data Example'!CA293="","",'GPA Calculator Data Example'!CA293)</f>
        <v/>
      </c>
      <c r="Z293" s="171" t="str">
        <f>IF('GPA Calculator Data Example'!CB293="","",'GPA Calculator Data Example'!CB293)</f>
        <v/>
      </c>
      <c r="AA293" s="171" t="str">
        <f>IF('GPA Calculator Data Example'!CC293="","",'GPA Calculator Data Example'!CC293)</f>
        <v/>
      </c>
      <c r="AB293" s="179" t="str">
        <f>IF('GPA Calculator Data Example'!CE293="","",'GPA Calculator Data Example'!CE293)</f>
        <v/>
      </c>
      <c r="AC293" s="180" t="str">
        <f>IF('GPA Calculator Data Example'!CN293="","",'GPA Calculator Data Example'!CN293)</f>
        <v/>
      </c>
      <c r="AD293" s="180" t="str">
        <f>IF('GPA Calculator Data Example'!CO293="","",'GPA Calculator Data Example'!CO293)</f>
        <v/>
      </c>
      <c r="AE293" s="180" t="str">
        <f>IF('GPA Calculator Data Example'!CP293="","",'GPA Calculator Data Example'!CP293)</f>
        <v/>
      </c>
      <c r="AF293" s="181" t="str">
        <f>IF('GPA Calculator Data Example'!CR293="","",'GPA Calculator Data Example'!CR293)</f>
        <v/>
      </c>
      <c r="AG293" s="171" t="str">
        <f>IF('GPA Calculator Data Example'!DA293="","",'GPA Calculator Data Example'!DA293)</f>
        <v/>
      </c>
      <c r="AH293" s="171" t="str">
        <f>IF('GPA Calculator Data Example'!DB293="","",'GPA Calculator Data Example'!DB293)</f>
        <v/>
      </c>
      <c r="AI293" s="171" t="str">
        <f>IF('GPA Calculator Data Example'!DC293="","",'GPA Calculator Data Example'!DC293)</f>
        <v/>
      </c>
    </row>
    <row r="294" spans="1:35" ht="14.25" customHeight="1" x14ac:dyDescent="0.3">
      <c r="A294" s="167" t="str">
        <f>IF('GPA Calculator Data Example'!A294="","",'GPA Calculator Data Example'!A294)</f>
        <v/>
      </c>
      <c r="B294" s="110" t="str">
        <f>IF('GPA Calculator Data Example'!B294="","",'GPA Calculator Data Example'!B294)</f>
        <v/>
      </c>
      <c r="C294" s="110" t="str">
        <f>IF('GPA Calculator Data Example'!C294="","",'GPA Calculator Data Example'!C294)</f>
        <v/>
      </c>
      <c r="D294" s="179" t="str">
        <f>IF('GPA Calculator Data Example'!E294="","",'GPA Calculator Data Example'!E294)</f>
        <v/>
      </c>
      <c r="E294" s="180" t="str">
        <f>IF('GPA Calculator Data Example'!N294="","",'GPA Calculator Data Example'!N294)</f>
        <v/>
      </c>
      <c r="F294" s="180" t="str">
        <f>IF('GPA Calculator Data Example'!O294="","",'GPA Calculator Data Example'!O294)</f>
        <v/>
      </c>
      <c r="G294" s="180" t="str">
        <f>IF('GPA Calculator Data Example'!P294="","",'GPA Calculator Data Example'!P294)</f>
        <v/>
      </c>
      <c r="H294" s="181" t="str">
        <f>IF('GPA Calculator Data Example'!R294="","",'GPA Calculator Data Example'!R294)</f>
        <v/>
      </c>
      <c r="I294" s="171" t="str">
        <f>IF('GPA Calculator Data Example'!AA294="","",'GPA Calculator Data Example'!AA294)</f>
        <v/>
      </c>
      <c r="J294" s="171" t="str">
        <f>IF('GPA Calculator Data Example'!AB294="","",'GPA Calculator Data Example'!AB294)</f>
        <v/>
      </c>
      <c r="K294" s="171" t="str">
        <f>IF('GPA Calculator Data Example'!AC294="","",'GPA Calculator Data Example'!AC294)</f>
        <v/>
      </c>
      <c r="L294" s="179" t="str">
        <f>IF('GPA Calculator Data Example'!AE294="","",'GPA Calculator Data Example'!AE294)</f>
        <v/>
      </c>
      <c r="M294" s="180" t="str">
        <f>IF('GPA Calculator Data Example'!AN294="","",'GPA Calculator Data Example'!AN294)</f>
        <v/>
      </c>
      <c r="N294" s="180" t="str">
        <f>IF('GPA Calculator Data Example'!AO294="","",'GPA Calculator Data Example'!AO294)</f>
        <v/>
      </c>
      <c r="O294" s="180" t="str">
        <f>IF('GPA Calculator Data Example'!AP294="","",'GPA Calculator Data Example'!AP294)</f>
        <v/>
      </c>
      <c r="P294" s="181" t="str">
        <f>IF('GPA Calculator Data Example'!AR294="","",'GPA Calculator Data Example'!AR294)</f>
        <v/>
      </c>
      <c r="Q294" s="171" t="str">
        <f>IF('GPA Calculator Data Example'!BA294="","",'GPA Calculator Data Example'!BA294)</f>
        <v/>
      </c>
      <c r="R294" s="171" t="str">
        <f>IF('GPA Calculator Data Example'!BB294="","",'GPA Calculator Data Example'!BB294)</f>
        <v/>
      </c>
      <c r="S294" s="171" t="str">
        <f>IF('GPA Calculator Data Example'!BC294="","",'GPA Calculator Data Example'!BC294)</f>
        <v/>
      </c>
      <c r="T294" s="179" t="str">
        <f>IF('GPA Calculator Data Example'!BE294="","",'GPA Calculator Data Example'!BE294)</f>
        <v/>
      </c>
      <c r="U294" s="180" t="str">
        <f>IF('GPA Calculator Data Example'!BN294="","",'GPA Calculator Data Example'!BN294)</f>
        <v/>
      </c>
      <c r="V294" s="180" t="str">
        <f>IF('GPA Calculator Data Example'!BO294="","",'GPA Calculator Data Example'!BO294)</f>
        <v/>
      </c>
      <c r="W294" s="180" t="str">
        <f>IF('GPA Calculator Data Example'!BP294="","",'GPA Calculator Data Example'!BP294)</f>
        <v/>
      </c>
      <c r="X294" s="181" t="str">
        <f>IF('GPA Calculator Data Example'!BR294="","",'GPA Calculator Data Example'!BR294)</f>
        <v/>
      </c>
      <c r="Y294" s="171" t="str">
        <f>IF('GPA Calculator Data Example'!CA294="","",'GPA Calculator Data Example'!CA294)</f>
        <v/>
      </c>
      <c r="Z294" s="171" t="str">
        <f>IF('GPA Calculator Data Example'!CB294="","",'GPA Calculator Data Example'!CB294)</f>
        <v/>
      </c>
      <c r="AA294" s="171" t="str">
        <f>IF('GPA Calculator Data Example'!CC294="","",'GPA Calculator Data Example'!CC294)</f>
        <v/>
      </c>
      <c r="AB294" s="179" t="str">
        <f>IF('GPA Calculator Data Example'!CE294="","",'GPA Calculator Data Example'!CE294)</f>
        <v/>
      </c>
      <c r="AC294" s="180" t="str">
        <f>IF('GPA Calculator Data Example'!CN294="","",'GPA Calculator Data Example'!CN294)</f>
        <v/>
      </c>
      <c r="AD294" s="180" t="str">
        <f>IF('GPA Calculator Data Example'!CO294="","",'GPA Calculator Data Example'!CO294)</f>
        <v/>
      </c>
      <c r="AE294" s="180" t="str">
        <f>IF('GPA Calculator Data Example'!CP294="","",'GPA Calculator Data Example'!CP294)</f>
        <v/>
      </c>
      <c r="AF294" s="181" t="str">
        <f>IF('GPA Calculator Data Example'!CR294="","",'GPA Calculator Data Example'!CR294)</f>
        <v/>
      </c>
      <c r="AG294" s="171" t="str">
        <f>IF('GPA Calculator Data Example'!DA294="","",'GPA Calculator Data Example'!DA294)</f>
        <v/>
      </c>
      <c r="AH294" s="171" t="str">
        <f>IF('GPA Calculator Data Example'!DB294="","",'GPA Calculator Data Example'!DB294)</f>
        <v/>
      </c>
      <c r="AI294" s="171" t="str">
        <f>IF('GPA Calculator Data Example'!DC294="","",'GPA Calculator Data Example'!DC294)</f>
        <v/>
      </c>
    </row>
    <row r="295" spans="1:35" ht="14.25" customHeight="1" x14ac:dyDescent="0.3">
      <c r="A295" s="167" t="str">
        <f>IF('GPA Calculator Data Example'!A295="","",'GPA Calculator Data Example'!A295)</f>
        <v/>
      </c>
      <c r="B295" s="110" t="str">
        <f>IF('GPA Calculator Data Example'!B295="","",'GPA Calculator Data Example'!B295)</f>
        <v/>
      </c>
      <c r="C295" s="110" t="str">
        <f>IF('GPA Calculator Data Example'!C295="","",'GPA Calculator Data Example'!C295)</f>
        <v/>
      </c>
      <c r="D295" s="179" t="str">
        <f>IF('GPA Calculator Data Example'!E295="","",'GPA Calculator Data Example'!E295)</f>
        <v/>
      </c>
      <c r="E295" s="180" t="str">
        <f>IF('GPA Calculator Data Example'!N295="","",'GPA Calculator Data Example'!N295)</f>
        <v/>
      </c>
      <c r="F295" s="180" t="str">
        <f>IF('GPA Calculator Data Example'!O295="","",'GPA Calculator Data Example'!O295)</f>
        <v/>
      </c>
      <c r="G295" s="180" t="str">
        <f>IF('GPA Calculator Data Example'!P295="","",'GPA Calculator Data Example'!P295)</f>
        <v/>
      </c>
      <c r="H295" s="181" t="str">
        <f>IF('GPA Calculator Data Example'!R295="","",'GPA Calculator Data Example'!R295)</f>
        <v/>
      </c>
      <c r="I295" s="171" t="str">
        <f>IF('GPA Calculator Data Example'!AA295="","",'GPA Calculator Data Example'!AA295)</f>
        <v/>
      </c>
      <c r="J295" s="171" t="str">
        <f>IF('GPA Calculator Data Example'!AB295="","",'GPA Calculator Data Example'!AB295)</f>
        <v/>
      </c>
      <c r="K295" s="171" t="str">
        <f>IF('GPA Calculator Data Example'!AC295="","",'GPA Calculator Data Example'!AC295)</f>
        <v/>
      </c>
      <c r="L295" s="179" t="str">
        <f>IF('GPA Calculator Data Example'!AE295="","",'GPA Calculator Data Example'!AE295)</f>
        <v/>
      </c>
      <c r="M295" s="180" t="str">
        <f>IF('GPA Calculator Data Example'!AN295="","",'GPA Calculator Data Example'!AN295)</f>
        <v/>
      </c>
      <c r="N295" s="180" t="str">
        <f>IF('GPA Calculator Data Example'!AO295="","",'GPA Calculator Data Example'!AO295)</f>
        <v/>
      </c>
      <c r="O295" s="180" t="str">
        <f>IF('GPA Calculator Data Example'!AP295="","",'GPA Calculator Data Example'!AP295)</f>
        <v/>
      </c>
      <c r="P295" s="181" t="str">
        <f>IF('GPA Calculator Data Example'!AR295="","",'GPA Calculator Data Example'!AR295)</f>
        <v/>
      </c>
      <c r="Q295" s="171" t="str">
        <f>IF('GPA Calculator Data Example'!BA295="","",'GPA Calculator Data Example'!BA295)</f>
        <v/>
      </c>
      <c r="R295" s="171" t="str">
        <f>IF('GPA Calculator Data Example'!BB295="","",'GPA Calculator Data Example'!BB295)</f>
        <v/>
      </c>
      <c r="S295" s="171" t="str">
        <f>IF('GPA Calculator Data Example'!BC295="","",'GPA Calculator Data Example'!BC295)</f>
        <v/>
      </c>
      <c r="T295" s="179" t="str">
        <f>IF('GPA Calculator Data Example'!BE295="","",'GPA Calculator Data Example'!BE295)</f>
        <v/>
      </c>
      <c r="U295" s="180" t="str">
        <f>IF('GPA Calculator Data Example'!BN295="","",'GPA Calculator Data Example'!BN295)</f>
        <v/>
      </c>
      <c r="V295" s="180" t="str">
        <f>IF('GPA Calculator Data Example'!BO295="","",'GPA Calculator Data Example'!BO295)</f>
        <v/>
      </c>
      <c r="W295" s="180" t="str">
        <f>IF('GPA Calculator Data Example'!BP295="","",'GPA Calculator Data Example'!BP295)</f>
        <v/>
      </c>
      <c r="X295" s="181" t="str">
        <f>IF('GPA Calculator Data Example'!BR295="","",'GPA Calculator Data Example'!BR295)</f>
        <v/>
      </c>
      <c r="Y295" s="171" t="str">
        <f>IF('GPA Calculator Data Example'!CA295="","",'GPA Calculator Data Example'!CA295)</f>
        <v/>
      </c>
      <c r="Z295" s="171" t="str">
        <f>IF('GPA Calculator Data Example'!CB295="","",'GPA Calculator Data Example'!CB295)</f>
        <v/>
      </c>
      <c r="AA295" s="171" t="str">
        <f>IF('GPA Calculator Data Example'!CC295="","",'GPA Calculator Data Example'!CC295)</f>
        <v/>
      </c>
      <c r="AB295" s="179" t="str">
        <f>IF('GPA Calculator Data Example'!CE295="","",'GPA Calculator Data Example'!CE295)</f>
        <v/>
      </c>
      <c r="AC295" s="180" t="str">
        <f>IF('GPA Calculator Data Example'!CN295="","",'GPA Calculator Data Example'!CN295)</f>
        <v/>
      </c>
      <c r="AD295" s="180" t="str">
        <f>IF('GPA Calculator Data Example'!CO295="","",'GPA Calculator Data Example'!CO295)</f>
        <v/>
      </c>
      <c r="AE295" s="180" t="str">
        <f>IF('GPA Calculator Data Example'!CP295="","",'GPA Calculator Data Example'!CP295)</f>
        <v/>
      </c>
      <c r="AF295" s="181" t="str">
        <f>IF('GPA Calculator Data Example'!CR295="","",'GPA Calculator Data Example'!CR295)</f>
        <v/>
      </c>
      <c r="AG295" s="171" t="str">
        <f>IF('GPA Calculator Data Example'!DA295="","",'GPA Calculator Data Example'!DA295)</f>
        <v/>
      </c>
      <c r="AH295" s="171" t="str">
        <f>IF('GPA Calculator Data Example'!DB295="","",'GPA Calculator Data Example'!DB295)</f>
        <v/>
      </c>
      <c r="AI295" s="171" t="str">
        <f>IF('GPA Calculator Data Example'!DC295="","",'GPA Calculator Data Example'!DC295)</f>
        <v/>
      </c>
    </row>
    <row r="296" spans="1:35" ht="14.25" customHeight="1" x14ac:dyDescent="0.3">
      <c r="A296" s="167" t="str">
        <f>IF('GPA Calculator Data Example'!A296="","",'GPA Calculator Data Example'!A296)</f>
        <v/>
      </c>
      <c r="B296" s="110" t="str">
        <f>IF('GPA Calculator Data Example'!B296="","",'GPA Calculator Data Example'!B296)</f>
        <v/>
      </c>
      <c r="C296" s="110" t="str">
        <f>IF('GPA Calculator Data Example'!C296="","",'GPA Calculator Data Example'!C296)</f>
        <v/>
      </c>
      <c r="D296" s="179" t="str">
        <f>IF('GPA Calculator Data Example'!E296="","",'GPA Calculator Data Example'!E296)</f>
        <v/>
      </c>
      <c r="E296" s="180" t="str">
        <f>IF('GPA Calculator Data Example'!N296="","",'GPA Calculator Data Example'!N296)</f>
        <v/>
      </c>
      <c r="F296" s="180" t="str">
        <f>IF('GPA Calculator Data Example'!O296="","",'GPA Calculator Data Example'!O296)</f>
        <v/>
      </c>
      <c r="G296" s="180" t="str">
        <f>IF('GPA Calculator Data Example'!P296="","",'GPA Calculator Data Example'!P296)</f>
        <v/>
      </c>
      <c r="H296" s="181" t="str">
        <f>IF('GPA Calculator Data Example'!R296="","",'GPA Calculator Data Example'!R296)</f>
        <v/>
      </c>
      <c r="I296" s="171" t="str">
        <f>IF('GPA Calculator Data Example'!AA296="","",'GPA Calculator Data Example'!AA296)</f>
        <v/>
      </c>
      <c r="J296" s="171" t="str">
        <f>IF('GPA Calculator Data Example'!AB296="","",'GPA Calculator Data Example'!AB296)</f>
        <v/>
      </c>
      <c r="K296" s="171" t="str">
        <f>IF('GPA Calculator Data Example'!AC296="","",'GPA Calculator Data Example'!AC296)</f>
        <v/>
      </c>
      <c r="L296" s="179" t="str">
        <f>IF('GPA Calculator Data Example'!AE296="","",'GPA Calculator Data Example'!AE296)</f>
        <v/>
      </c>
      <c r="M296" s="180" t="str">
        <f>IF('GPA Calculator Data Example'!AN296="","",'GPA Calculator Data Example'!AN296)</f>
        <v/>
      </c>
      <c r="N296" s="180" t="str">
        <f>IF('GPA Calculator Data Example'!AO296="","",'GPA Calculator Data Example'!AO296)</f>
        <v/>
      </c>
      <c r="O296" s="180" t="str">
        <f>IF('GPA Calculator Data Example'!AP296="","",'GPA Calculator Data Example'!AP296)</f>
        <v/>
      </c>
      <c r="P296" s="181" t="str">
        <f>IF('GPA Calculator Data Example'!AR296="","",'GPA Calculator Data Example'!AR296)</f>
        <v/>
      </c>
      <c r="Q296" s="171" t="str">
        <f>IF('GPA Calculator Data Example'!BA296="","",'GPA Calculator Data Example'!BA296)</f>
        <v/>
      </c>
      <c r="R296" s="171" t="str">
        <f>IF('GPA Calculator Data Example'!BB296="","",'GPA Calculator Data Example'!BB296)</f>
        <v/>
      </c>
      <c r="S296" s="171" t="str">
        <f>IF('GPA Calculator Data Example'!BC296="","",'GPA Calculator Data Example'!BC296)</f>
        <v/>
      </c>
      <c r="T296" s="179" t="str">
        <f>IF('GPA Calculator Data Example'!BE296="","",'GPA Calculator Data Example'!BE296)</f>
        <v/>
      </c>
      <c r="U296" s="180" t="str">
        <f>IF('GPA Calculator Data Example'!BN296="","",'GPA Calculator Data Example'!BN296)</f>
        <v/>
      </c>
      <c r="V296" s="180" t="str">
        <f>IF('GPA Calculator Data Example'!BO296="","",'GPA Calculator Data Example'!BO296)</f>
        <v/>
      </c>
      <c r="W296" s="180" t="str">
        <f>IF('GPA Calculator Data Example'!BP296="","",'GPA Calculator Data Example'!BP296)</f>
        <v/>
      </c>
      <c r="X296" s="181" t="str">
        <f>IF('GPA Calculator Data Example'!BR296="","",'GPA Calculator Data Example'!BR296)</f>
        <v/>
      </c>
      <c r="Y296" s="171" t="str">
        <f>IF('GPA Calculator Data Example'!CA296="","",'GPA Calculator Data Example'!CA296)</f>
        <v/>
      </c>
      <c r="Z296" s="171" t="str">
        <f>IF('GPA Calculator Data Example'!CB296="","",'GPA Calculator Data Example'!CB296)</f>
        <v/>
      </c>
      <c r="AA296" s="171" t="str">
        <f>IF('GPA Calculator Data Example'!CC296="","",'GPA Calculator Data Example'!CC296)</f>
        <v/>
      </c>
      <c r="AB296" s="179" t="str">
        <f>IF('GPA Calculator Data Example'!CE296="","",'GPA Calculator Data Example'!CE296)</f>
        <v/>
      </c>
      <c r="AC296" s="180" t="str">
        <f>IF('GPA Calculator Data Example'!CN296="","",'GPA Calculator Data Example'!CN296)</f>
        <v/>
      </c>
      <c r="AD296" s="180" t="str">
        <f>IF('GPA Calculator Data Example'!CO296="","",'GPA Calculator Data Example'!CO296)</f>
        <v/>
      </c>
      <c r="AE296" s="180" t="str">
        <f>IF('GPA Calculator Data Example'!CP296="","",'GPA Calculator Data Example'!CP296)</f>
        <v/>
      </c>
      <c r="AF296" s="181" t="str">
        <f>IF('GPA Calculator Data Example'!CR296="","",'GPA Calculator Data Example'!CR296)</f>
        <v/>
      </c>
      <c r="AG296" s="171" t="str">
        <f>IF('GPA Calculator Data Example'!DA296="","",'GPA Calculator Data Example'!DA296)</f>
        <v/>
      </c>
      <c r="AH296" s="171" t="str">
        <f>IF('GPA Calculator Data Example'!DB296="","",'GPA Calculator Data Example'!DB296)</f>
        <v/>
      </c>
      <c r="AI296" s="171" t="str">
        <f>IF('GPA Calculator Data Example'!DC296="","",'GPA Calculator Data Example'!DC296)</f>
        <v/>
      </c>
    </row>
    <row r="297" spans="1:35" ht="14.25" customHeight="1" x14ac:dyDescent="0.3">
      <c r="A297" s="167" t="str">
        <f>IF('GPA Calculator Data Example'!A297="","",'GPA Calculator Data Example'!A297)</f>
        <v/>
      </c>
      <c r="B297" s="110" t="str">
        <f>IF('GPA Calculator Data Example'!B297="","",'GPA Calculator Data Example'!B297)</f>
        <v/>
      </c>
      <c r="C297" s="110" t="str">
        <f>IF('GPA Calculator Data Example'!C297="","",'GPA Calculator Data Example'!C297)</f>
        <v/>
      </c>
      <c r="D297" s="179" t="str">
        <f>IF('GPA Calculator Data Example'!E297="","",'GPA Calculator Data Example'!E297)</f>
        <v/>
      </c>
      <c r="E297" s="180" t="str">
        <f>IF('GPA Calculator Data Example'!N297="","",'GPA Calculator Data Example'!N297)</f>
        <v/>
      </c>
      <c r="F297" s="180" t="str">
        <f>IF('GPA Calculator Data Example'!O297="","",'GPA Calculator Data Example'!O297)</f>
        <v/>
      </c>
      <c r="G297" s="180" t="str">
        <f>IF('GPA Calculator Data Example'!P297="","",'GPA Calculator Data Example'!P297)</f>
        <v/>
      </c>
      <c r="H297" s="181" t="str">
        <f>IF('GPA Calculator Data Example'!R297="","",'GPA Calculator Data Example'!R297)</f>
        <v/>
      </c>
      <c r="I297" s="171" t="str">
        <f>IF('GPA Calculator Data Example'!AA297="","",'GPA Calculator Data Example'!AA297)</f>
        <v/>
      </c>
      <c r="J297" s="171" t="str">
        <f>IF('GPA Calculator Data Example'!AB297="","",'GPA Calculator Data Example'!AB297)</f>
        <v/>
      </c>
      <c r="K297" s="171" t="str">
        <f>IF('GPA Calculator Data Example'!AC297="","",'GPA Calculator Data Example'!AC297)</f>
        <v/>
      </c>
      <c r="L297" s="179" t="str">
        <f>IF('GPA Calculator Data Example'!AE297="","",'GPA Calculator Data Example'!AE297)</f>
        <v/>
      </c>
      <c r="M297" s="180" t="str">
        <f>IF('GPA Calculator Data Example'!AN297="","",'GPA Calculator Data Example'!AN297)</f>
        <v/>
      </c>
      <c r="N297" s="180" t="str">
        <f>IF('GPA Calculator Data Example'!AO297="","",'GPA Calculator Data Example'!AO297)</f>
        <v/>
      </c>
      <c r="O297" s="180" t="str">
        <f>IF('GPA Calculator Data Example'!AP297="","",'GPA Calculator Data Example'!AP297)</f>
        <v/>
      </c>
      <c r="P297" s="181" t="str">
        <f>IF('GPA Calculator Data Example'!AR297="","",'GPA Calculator Data Example'!AR297)</f>
        <v/>
      </c>
      <c r="Q297" s="171" t="str">
        <f>IF('GPA Calculator Data Example'!BA297="","",'GPA Calculator Data Example'!BA297)</f>
        <v/>
      </c>
      <c r="R297" s="171" t="str">
        <f>IF('GPA Calculator Data Example'!BB297="","",'GPA Calculator Data Example'!BB297)</f>
        <v/>
      </c>
      <c r="S297" s="171" t="str">
        <f>IF('GPA Calculator Data Example'!BC297="","",'GPA Calculator Data Example'!BC297)</f>
        <v/>
      </c>
      <c r="T297" s="179" t="str">
        <f>IF('GPA Calculator Data Example'!BE297="","",'GPA Calculator Data Example'!BE297)</f>
        <v/>
      </c>
      <c r="U297" s="180" t="str">
        <f>IF('GPA Calculator Data Example'!BN297="","",'GPA Calculator Data Example'!BN297)</f>
        <v/>
      </c>
      <c r="V297" s="180" t="str">
        <f>IF('GPA Calculator Data Example'!BO297="","",'GPA Calculator Data Example'!BO297)</f>
        <v/>
      </c>
      <c r="W297" s="180" t="str">
        <f>IF('GPA Calculator Data Example'!BP297="","",'GPA Calculator Data Example'!BP297)</f>
        <v/>
      </c>
      <c r="X297" s="181" t="str">
        <f>IF('GPA Calculator Data Example'!BR297="","",'GPA Calculator Data Example'!BR297)</f>
        <v/>
      </c>
      <c r="Y297" s="171" t="str">
        <f>IF('GPA Calculator Data Example'!CA297="","",'GPA Calculator Data Example'!CA297)</f>
        <v/>
      </c>
      <c r="Z297" s="171" t="str">
        <f>IF('GPA Calculator Data Example'!CB297="","",'GPA Calculator Data Example'!CB297)</f>
        <v/>
      </c>
      <c r="AA297" s="171" t="str">
        <f>IF('GPA Calculator Data Example'!CC297="","",'GPA Calculator Data Example'!CC297)</f>
        <v/>
      </c>
      <c r="AB297" s="179" t="str">
        <f>IF('GPA Calculator Data Example'!CE297="","",'GPA Calculator Data Example'!CE297)</f>
        <v/>
      </c>
      <c r="AC297" s="180" t="str">
        <f>IF('GPA Calculator Data Example'!CN297="","",'GPA Calculator Data Example'!CN297)</f>
        <v/>
      </c>
      <c r="AD297" s="180" t="str">
        <f>IF('GPA Calculator Data Example'!CO297="","",'GPA Calculator Data Example'!CO297)</f>
        <v/>
      </c>
      <c r="AE297" s="180" t="str">
        <f>IF('GPA Calculator Data Example'!CP297="","",'GPA Calculator Data Example'!CP297)</f>
        <v/>
      </c>
      <c r="AF297" s="181" t="str">
        <f>IF('GPA Calculator Data Example'!CR297="","",'GPA Calculator Data Example'!CR297)</f>
        <v/>
      </c>
      <c r="AG297" s="171" t="str">
        <f>IF('GPA Calculator Data Example'!DA297="","",'GPA Calculator Data Example'!DA297)</f>
        <v/>
      </c>
      <c r="AH297" s="171" t="str">
        <f>IF('GPA Calculator Data Example'!DB297="","",'GPA Calculator Data Example'!DB297)</f>
        <v/>
      </c>
      <c r="AI297" s="171" t="str">
        <f>IF('GPA Calculator Data Example'!DC297="","",'GPA Calculator Data Example'!DC297)</f>
        <v/>
      </c>
    </row>
    <row r="298" spans="1:35" ht="14.25" customHeight="1" x14ac:dyDescent="0.3">
      <c r="A298" s="167" t="str">
        <f>IF('GPA Calculator Data Example'!A298="","",'GPA Calculator Data Example'!A298)</f>
        <v/>
      </c>
      <c r="B298" s="110" t="str">
        <f>IF('GPA Calculator Data Example'!B298="","",'GPA Calculator Data Example'!B298)</f>
        <v/>
      </c>
      <c r="C298" s="110" t="str">
        <f>IF('GPA Calculator Data Example'!C298="","",'GPA Calculator Data Example'!C298)</f>
        <v/>
      </c>
      <c r="D298" s="179" t="str">
        <f>IF('GPA Calculator Data Example'!E298="","",'GPA Calculator Data Example'!E298)</f>
        <v/>
      </c>
      <c r="E298" s="180" t="str">
        <f>IF('GPA Calculator Data Example'!N298="","",'GPA Calculator Data Example'!N298)</f>
        <v/>
      </c>
      <c r="F298" s="180" t="str">
        <f>IF('GPA Calculator Data Example'!O298="","",'GPA Calculator Data Example'!O298)</f>
        <v/>
      </c>
      <c r="G298" s="180" t="str">
        <f>IF('GPA Calculator Data Example'!P298="","",'GPA Calculator Data Example'!P298)</f>
        <v/>
      </c>
      <c r="H298" s="181" t="str">
        <f>IF('GPA Calculator Data Example'!R298="","",'GPA Calculator Data Example'!R298)</f>
        <v/>
      </c>
      <c r="I298" s="171" t="str">
        <f>IF('GPA Calculator Data Example'!AA298="","",'GPA Calculator Data Example'!AA298)</f>
        <v/>
      </c>
      <c r="J298" s="171" t="str">
        <f>IF('GPA Calculator Data Example'!AB298="","",'GPA Calculator Data Example'!AB298)</f>
        <v/>
      </c>
      <c r="K298" s="171" t="str">
        <f>IF('GPA Calculator Data Example'!AC298="","",'GPA Calculator Data Example'!AC298)</f>
        <v/>
      </c>
      <c r="L298" s="179" t="str">
        <f>IF('GPA Calculator Data Example'!AE298="","",'GPA Calculator Data Example'!AE298)</f>
        <v/>
      </c>
      <c r="M298" s="180" t="str">
        <f>IF('GPA Calculator Data Example'!AN298="","",'GPA Calculator Data Example'!AN298)</f>
        <v/>
      </c>
      <c r="N298" s="180" t="str">
        <f>IF('GPA Calculator Data Example'!AO298="","",'GPA Calculator Data Example'!AO298)</f>
        <v/>
      </c>
      <c r="O298" s="180" t="str">
        <f>IF('GPA Calculator Data Example'!AP298="","",'GPA Calculator Data Example'!AP298)</f>
        <v/>
      </c>
      <c r="P298" s="181" t="str">
        <f>IF('GPA Calculator Data Example'!AR298="","",'GPA Calculator Data Example'!AR298)</f>
        <v/>
      </c>
      <c r="Q298" s="171" t="str">
        <f>IF('GPA Calculator Data Example'!BA298="","",'GPA Calculator Data Example'!BA298)</f>
        <v/>
      </c>
      <c r="R298" s="171" t="str">
        <f>IF('GPA Calculator Data Example'!BB298="","",'GPA Calculator Data Example'!BB298)</f>
        <v/>
      </c>
      <c r="S298" s="171" t="str">
        <f>IF('GPA Calculator Data Example'!BC298="","",'GPA Calculator Data Example'!BC298)</f>
        <v/>
      </c>
      <c r="T298" s="179" t="str">
        <f>IF('GPA Calculator Data Example'!BE298="","",'GPA Calculator Data Example'!BE298)</f>
        <v/>
      </c>
      <c r="U298" s="180" t="str">
        <f>IF('GPA Calculator Data Example'!BN298="","",'GPA Calculator Data Example'!BN298)</f>
        <v/>
      </c>
      <c r="V298" s="180" t="str">
        <f>IF('GPA Calculator Data Example'!BO298="","",'GPA Calculator Data Example'!BO298)</f>
        <v/>
      </c>
      <c r="W298" s="180" t="str">
        <f>IF('GPA Calculator Data Example'!BP298="","",'GPA Calculator Data Example'!BP298)</f>
        <v/>
      </c>
      <c r="X298" s="181" t="str">
        <f>IF('GPA Calculator Data Example'!BR298="","",'GPA Calculator Data Example'!BR298)</f>
        <v/>
      </c>
      <c r="Y298" s="171" t="str">
        <f>IF('GPA Calculator Data Example'!CA298="","",'GPA Calculator Data Example'!CA298)</f>
        <v/>
      </c>
      <c r="Z298" s="171" t="str">
        <f>IF('GPA Calculator Data Example'!CB298="","",'GPA Calculator Data Example'!CB298)</f>
        <v/>
      </c>
      <c r="AA298" s="171" t="str">
        <f>IF('GPA Calculator Data Example'!CC298="","",'GPA Calculator Data Example'!CC298)</f>
        <v/>
      </c>
      <c r="AB298" s="179" t="str">
        <f>IF('GPA Calculator Data Example'!CE298="","",'GPA Calculator Data Example'!CE298)</f>
        <v/>
      </c>
      <c r="AC298" s="180" t="str">
        <f>IF('GPA Calculator Data Example'!CN298="","",'GPA Calculator Data Example'!CN298)</f>
        <v/>
      </c>
      <c r="AD298" s="180" t="str">
        <f>IF('GPA Calculator Data Example'!CO298="","",'GPA Calculator Data Example'!CO298)</f>
        <v/>
      </c>
      <c r="AE298" s="180" t="str">
        <f>IF('GPA Calculator Data Example'!CP298="","",'GPA Calculator Data Example'!CP298)</f>
        <v/>
      </c>
      <c r="AF298" s="181" t="str">
        <f>IF('GPA Calculator Data Example'!CR298="","",'GPA Calculator Data Example'!CR298)</f>
        <v/>
      </c>
      <c r="AG298" s="171" t="str">
        <f>IF('GPA Calculator Data Example'!DA298="","",'GPA Calculator Data Example'!DA298)</f>
        <v/>
      </c>
      <c r="AH298" s="171" t="str">
        <f>IF('GPA Calculator Data Example'!DB298="","",'GPA Calculator Data Example'!DB298)</f>
        <v/>
      </c>
      <c r="AI298" s="171" t="str">
        <f>IF('GPA Calculator Data Example'!DC298="","",'GPA Calculator Data Example'!DC298)</f>
        <v/>
      </c>
    </row>
    <row r="299" spans="1:35" ht="14.25" customHeight="1" x14ac:dyDescent="0.3">
      <c r="A299" s="167" t="str">
        <f>IF('GPA Calculator Data Example'!A299="","",'GPA Calculator Data Example'!A299)</f>
        <v/>
      </c>
      <c r="B299" s="110" t="str">
        <f>IF('GPA Calculator Data Example'!B299="","",'GPA Calculator Data Example'!B299)</f>
        <v/>
      </c>
      <c r="C299" s="110" t="str">
        <f>IF('GPA Calculator Data Example'!C299="","",'GPA Calculator Data Example'!C299)</f>
        <v/>
      </c>
      <c r="D299" s="179" t="str">
        <f>IF('GPA Calculator Data Example'!E299="","",'GPA Calculator Data Example'!E299)</f>
        <v/>
      </c>
      <c r="E299" s="180" t="str">
        <f>IF('GPA Calculator Data Example'!N299="","",'GPA Calculator Data Example'!N299)</f>
        <v/>
      </c>
      <c r="F299" s="180" t="str">
        <f>IF('GPA Calculator Data Example'!O299="","",'GPA Calculator Data Example'!O299)</f>
        <v/>
      </c>
      <c r="G299" s="180" t="str">
        <f>IF('GPA Calculator Data Example'!P299="","",'GPA Calculator Data Example'!P299)</f>
        <v/>
      </c>
      <c r="H299" s="181" t="str">
        <f>IF('GPA Calculator Data Example'!R299="","",'GPA Calculator Data Example'!R299)</f>
        <v/>
      </c>
      <c r="I299" s="171" t="str">
        <f>IF('GPA Calculator Data Example'!AA299="","",'GPA Calculator Data Example'!AA299)</f>
        <v/>
      </c>
      <c r="J299" s="171" t="str">
        <f>IF('GPA Calculator Data Example'!AB299="","",'GPA Calculator Data Example'!AB299)</f>
        <v/>
      </c>
      <c r="K299" s="171" t="str">
        <f>IF('GPA Calculator Data Example'!AC299="","",'GPA Calculator Data Example'!AC299)</f>
        <v/>
      </c>
      <c r="L299" s="179" t="str">
        <f>IF('GPA Calculator Data Example'!AE299="","",'GPA Calculator Data Example'!AE299)</f>
        <v/>
      </c>
      <c r="M299" s="180" t="str">
        <f>IF('GPA Calculator Data Example'!AN299="","",'GPA Calculator Data Example'!AN299)</f>
        <v/>
      </c>
      <c r="N299" s="180" t="str">
        <f>IF('GPA Calculator Data Example'!AO299="","",'GPA Calculator Data Example'!AO299)</f>
        <v/>
      </c>
      <c r="O299" s="180" t="str">
        <f>IF('GPA Calculator Data Example'!AP299="","",'GPA Calculator Data Example'!AP299)</f>
        <v/>
      </c>
      <c r="P299" s="181" t="str">
        <f>IF('GPA Calculator Data Example'!AR299="","",'GPA Calculator Data Example'!AR299)</f>
        <v/>
      </c>
      <c r="Q299" s="171" t="str">
        <f>IF('GPA Calculator Data Example'!BA299="","",'GPA Calculator Data Example'!BA299)</f>
        <v/>
      </c>
      <c r="R299" s="171" t="str">
        <f>IF('GPA Calculator Data Example'!BB299="","",'GPA Calculator Data Example'!BB299)</f>
        <v/>
      </c>
      <c r="S299" s="171" t="str">
        <f>IF('GPA Calculator Data Example'!BC299="","",'GPA Calculator Data Example'!BC299)</f>
        <v/>
      </c>
      <c r="T299" s="179" t="str">
        <f>IF('GPA Calculator Data Example'!BE299="","",'GPA Calculator Data Example'!BE299)</f>
        <v/>
      </c>
      <c r="U299" s="180" t="str">
        <f>IF('GPA Calculator Data Example'!BN299="","",'GPA Calculator Data Example'!BN299)</f>
        <v/>
      </c>
      <c r="V299" s="180" t="str">
        <f>IF('GPA Calculator Data Example'!BO299="","",'GPA Calculator Data Example'!BO299)</f>
        <v/>
      </c>
      <c r="W299" s="180" t="str">
        <f>IF('GPA Calculator Data Example'!BP299="","",'GPA Calculator Data Example'!BP299)</f>
        <v/>
      </c>
      <c r="X299" s="181" t="str">
        <f>IF('GPA Calculator Data Example'!BR299="","",'GPA Calculator Data Example'!BR299)</f>
        <v/>
      </c>
      <c r="Y299" s="171" t="str">
        <f>IF('GPA Calculator Data Example'!CA299="","",'GPA Calculator Data Example'!CA299)</f>
        <v/>
      </c>
      <c r="Z299" s="171" t="str">
        <f>IF('GPA Calculator Data Example'!CB299="","",'GPA Calculator Data Example'!CB299)</f>
        <v/>
      </c>
      <c r="AA299" s="171" t="str">
        <f>IF('GPA Calculator Data Example'!CC299="","",'GPA Calculator Data Example'!CC299)</f>
        <v/>
      </c>
      <c r="AB299" s="179" t="str">
        <f>IF('GPA Calculator Data Example'!CE299="","",'GPA Calculator Data Example'!CE299)</f>
        <v/>
      </c>
      <c r="AC299" s="180" t="str">
        <f>IF('GPA Calculator Data Example'!CN299="","",'GPA Calculator Data Example'!CN299)</f>
        <v/>
      </c>
      <c r="AD299" s="180" t="str">
        <f>IF('GPA Calculator Data Example'!CO299="","",'GPA Calculator Data Example'!CO299)</f>
        <v/>
      </c>
      <c r="AE299" s="180" t="str">
        <f>IF('GPA Calculator Data Example'!CP299="","",'GPA Calculator Data Example'!CP299)</f>
        <v/>
      </c>
      <c r="AF299" s="181" t="str">
        <f>IF('GPA Calculator Data Example'!CR299="","",'GPA Calculator Data Example'!CR299)</f>
        <v/>
      </c>
      <c r="AG299" s="171" t="str">
        <f>IF('GPA Calculator Data Example'!DA299="","",'GPA Calculator Data Example'!DA299)</f>
        <v/>
      </c>
      <c r="AH299" s="171" t="str">
        <f>IF('GPA Calculator Data Example'!DB299="","",'GPA Calculator Data Example'!DB299)</f>
        <v/>
      </c>
      <c r="AI299" s="171" t="str">
        <f>IF('GPA Calculator Data Example'!DC299="","",'GPA Calculator Data Example'!DC299)</f>
        <v/>
      </c>
    </row>
    <row r="300" spans="1:35" ht="14.25" customHeight="1" x14ac:dyDescent="0.3">
      <c r="A300" s="167" t="str">
        <f>IF('GPA Calculator Data Example'!A300="","",'GPA Calculator Data Example'!A300)</f>
        <v/>
      </c>
      <c r="B300" s="110" t="str">
        <f>IF('GPA Calculator Data Example'!B300="","",'GPA Calculator Data Example'!B300)</f>
        <v/>
      </c>
      <c r="C300" s="110" t="str">
        <f>IF('GPA Calculator Data Example'!C300="","",'GPA Calculator Data Example'!C300)</f>
        <v/>
      </c>
      <c r="D300" s="179" t="str">
        <f>IF('GPA Calculator Data Example'!E300="","",'GPA Calculator Data Example'!E300)</f>
        <v/>
      </c>
      <c r="E300" s="180" t="str">
        <f>IF('GPA Calculator Data Example'!N300="","",'GPA Calculator Data Example'!N300)</f>
        <v/>
      </c>
      <c r="F300" s="180" t="str">
        <f>IF('GPA Calculator Data Example'!O300="","",'GPA Calculator Data Example'!O300)</f>
        <v/>
      </c>
      <c r="G300" s="180" t="str">
        <f>IF('GPA Calculator Data Example'!P300="","",'GPA Calculator Data Example'!P300)</f>
        <v/>
      </c>
      <c r="H300" s="181" t="str">
        <f>IF('GPA Calculator Data Example'!R300="","",'GPA Calculator Data Example'!R300)</f>
        <v/>
      </c>
      <c r="I300" s="171" t="str">
        <f>IF('GPA Calculator Data Example'!AA300="","",'GPA Calculator Data Example'!AA300)</f>
        <v/>
      </c>
      <c r="J300" s="171" t="str">
        <f>IF('GPA Calculator Data Example'!AB300="","",'GPA Calculator Data Example'!AB300)</f>
        <v/>
      </c>
      <c r="K300" s="171" t="str">
        <f>IF('GPA Calculator Data Example'!AC300="","",'GPA Calculator Data Example'!AC300)</f>
        <v/>
      </c>
      <c r="L300" s="179" t="str">
        <f>IF('GPA Calculator Data Example'!AE300="","",'GPA Calculator Data Example'!AE300)</f>
        <v/>
      </c>
      <c r="M300" s="180" t="str">
        <f>IF('GPA Calculator Data Example'!AN300="","",'GPA Calculator Data Example'!AN300)</f>
        <v/>
      </c>
      <c r="N300" s="180" t="str">
        <f>IF('GPA Calculator Data Example'!AO300="","",'GPA Calculator Data Example'!AO300)</f>
        <v/>
      </c>
      <c r="O300" s="180" t="str">
        <f>IF('GPA Calculator Data Example'!AP300="","",'GPA Calculator Data Example'!AP300)</f>
        <v/>
      </c>
      <c r="P300" s="181" t="str">
        <f>IF('GPA Calculator Data Example'!AR300="","",'GPA Calculator Data Example'!AR300)</f>
        <v/>
      </c>
      <c r="Q300" s="171" t="str">
        <f>IF('GPA Calculator Data Example'!BA300="","",'GPA Calculator Data Example'!BA300)</f>
        <v/>
      </c>
      <c r="R300" s="171" t="str">
        <f>IF('GPA Calculator Data Example'!BB300="","",'GPA Calculator Data Example'!BB300)</f>
        <v/>
      </c>
      <c r="S300" s="171" t="str">
        <f>IF('GPA Calculator Data Example'!BC300="","",'GPA Calculator Data Example'!BC300)</f>
        <v/>
      </c>
      <c r="T300" s="179" t="str">
        <f>IF('GPA Calculator Data Example'!BE300="","",'GPA Calculator Data Example'!BE300)</f>
        <v/>
      </c>
      <c r="U300" s="180" t="str">
        <f>IF('GPA Calculator Data Example'!BN300="","",'GPA Calculator Data Example'!BN300)</f>
        <v/>
      </c>
      <c r="V300" s="180" t="str">
        <f>IF('GPA Calculator Data Example'!BO300="","",'GPA Calculator Data Example'!BO300)</f>
        <v/>
      </c>
      <c r="W300" s="180" t="str">
        <f>IF('GPA Calculator Data Example'!BP300="","",'GPA Calculator Data Example'!BP300)</f>
        <v/>
      </c>
      <c r="X300" s="181" t="str">
        <f>IF('GPA Calculator Data Example'!BR300="","",'GPA Calculator Data Example'!BR300)</f>
        <v/>
      </c>
      <c r="Y300" s="171" t="str">
        <f>IF('GPA Calculator Data Example'!CA300="","",'GPA Calculator Data Example'!CA300)</f>
        <v/>
      </c>
      <c r="Z300" s="171" t="str">
        <f>IF('GPA Calculator Data Example'!CB300="","",'GPA Calculator Data Example'!CB300)</f>
        <v/>
      </c>
      <c r="AA300" s="171" t="str">
        <f>IF('GPA Calculator Data Example'!CC300="","",'GPA Calculator Data Example'!CC300)</f>
        <v/>
      </c>
      <c r="AB300" s="179" t="str">
        <f>IF('GPA Calculator Data Example'!CE300="","",'GPA Calculator Data Example'!CE300)</f>
        <v/>
      </c>
      <c r="AC300" s="180" t="str">
        <f>IF('GPA Calculator Data Example'!CN300="","",'GPA Calculator Data Example'!CN300)</f>
        <v/>
      </c>
      <c r="AD300" s="180" t="str">
        <f>IF('GPA Calculator Data Example'!CO300="","",'GPA Calculator Data Example'!CO300)</f>
        <v/>
      </c>
      <c r="AE300" s="180" t="str">
        <f>IF('GPA Calculator Data Example'!CP300="","",'GPA Calculator Data Example'!CP300)</f>
        <v/>
      </c>
      <c r="AF300" s="181" t="str">
        <f>IF('GPA Calculator Data Example'!CR300="","",'GPA Calculator Data Example'!CR300)</f>
        <v/>
      </c>
      <c r="AG300" s="171" t="str">
        <f>IF('GPA Calculator Data Example'!DA300="","",'GPA Calculator Data Example'!DA300)</f>
        <v/>
      </c>
      <c r="AH300" s="171" t="str">
        <f>IF('GPA Calculator Data Example'!DB300="","",'GPA Calculator Data Example'!DB300)</f>
        <v/>
      </c>
      <c r="AI300" s="171" t="str">
        <f>IF('GPA Calculator Data Example'!DC300="","",'GPA Calculator Data Example'!DC300)</f>
        <v/>
      </c>
    </row>
    <row r="301" spans="1:35" ht="14.25" customHeight="1" x14ac:dyDescent="0.3">
      <c r="A301" s="167" t="str">
        <f>IF('GPA Calculator Data Example'!A301="","",'GPA Calculator Data Example'!A301)</f>
        <v/>
      </c>
      <c r="B301" s="110" t="str">
        <f>IF('GPA Calculator Data Example'!B301="","",'GPA Calculator Data Example'!B301)</f>
        <v/>
      </c>
      <c r="C301" s="110" t="str">
        <f>IF('GPA Calculator Data Example'!C301="","",'GPA Calculator Data Example'!C301)</f>
        <v/>
      </c>
      <c r="D301" s="179" t="str">
        <f>IF('GPA Calculator Data Example'!E301="","",'GPA Calculator Data Example'!E301)</f>
        <v/>
      </c>
      <c r="E301" s="180" t="str">
        <f>IF('GPA Calculator Data Example'!N301="","",'GPA Calculator Data Example'!N301)</f>
        <v/>
      </c>
      <c r="F301" s="180" t="str">
        <f>IF('GPA Calculator Data Example'!O301="","",'GPA Calculator Data Example'!O301)</f>
        <v/>
      </c>
      <c r="G301" s="180" t="str">
        <f>IF('GPA Calculator Data Example'!P301="","",'GPA Calculator Data Example'!P301)</f>
        <v/>
      </c>
      <c r="H301" s="181" t="str">
        <f>IF('GPA Calculator Data Example'!R301="","",'GPA Calculator Data Example'!R301)</f>
        <v/>
      </c>
      <c r="I301" s="171" t="str">
        <f>IF('GPA Calculator Data Example'!AA301="","",'GPA Calculator Data Example'!AA301)</f>
        <v/>
      </c>
      <c r="J301" s="171" t="str">
        <f>IF('GPA Calculator Data Example'!AB301="","",'GPA Calculator Data Example'!AB301)</f>
        <v/>
      </c>
      <c r="K301" s="171" t="str">
        <f>IF('GPA Calculator Data Example'!AC301="","",'GPA Calculator Data Example'!AC301)</f>
        <v/>
      </c>
      <c r="L301" s="179" t="str">
        <f>IF('GPA Calculator Data Example'!AE301="","",'GPA Calculator Data Example'!AE301)</f>
        <v/>
      </c>
      <c r="M301" s="180" t="str">
        <f>IF('GPA Calculator Data Example'!AN301="","",'GPA Calculator Data Example'!AN301)</f>
        <v/>
      </c>
      <c r="N301" s="180" t="str">
        <f>IF('GPA Calculator Data Example'!AO301="","",'GPA Calculator Data Example'!AO301)</f>
        <v/>
      </c>
      <c r="O301" s="180" t="str">
        <f>IF('GPA Calculator Data Example'!AP301="","",'GPA Calculator Data Example'!AP301)</f>
        <v/>
      </c>
      <c r="P301" s="181" t="str">
        <f>IF('GPA Calculator Data Example'!AR301="","",'GPA Calculator Data Example'!AR301)</f>
        <v/>
      </c>
      <c r="Q301" s="171" t="str">
        <f>IF('GPA Calculator Data Example'!BA301="","",'GPA Calculator Data Example'!BA301)</f>
        <v/>
      </c>
      <c r="R301" s="171" t="str">
        <f>IF('GPA Calculator Data Example'!BB301="","",'GPA Calculator Data Example'!BB301)</f>
        <v/>
      </c>
      <c r="S301" s="171" t="str">
        <f>IF('GPA Calculator Data Example'!BC301="","",'GPA Calculator Data Example'!BC301)</f>
        <v/>
      </c>
      <c r="T301" s="179" t="str">
        <f>IF('GPA Calculator Data Example'!BE301="","",'GPA Calculator Data Example'!BE301)</f>
        <v/>
      </c>
      <c r="U301" s="180" t="str">
        <f>IF('GPA Calculator Data Example'!BN301="","",'GPA Calculator Data Example'!BN301)</f>
        <v/>
      </c>
      <c r="V301" s="180" t="str">
        <f>IF('GPA Calculator Data Example'!BO301="","",'GPA Calculator Data Example'!BO301)</f>
        <v/>
      </c>
      <c r="W301" s="180" t="str">
        <f>IF('GPA Calculator Data Example'!BP301="","",'GPA Calculator Data Example'!BP301)</f>
        <v/>
      </c>
      <c r="X301" s="181" t="str">
        <f>IF('GPA Calculator Data Example'!BR301="","",'GPA Calculator Data Example'!BR301)</f>
        <v/>
      </c>
      <c r="Y301" s="171" t="str">
        <f>IF('GPA Calculator Data Example'!CA301="","",'GPA Calculator Data Example'!CA301)</f>
        <v/>
      </c>
      <c r="Z301" s="171" t="str">
        <f>IF('GPA Calculator Data Example'!CB301="","",'GPA Calculator Data Example'!CB301)</f>
        <v/>
      </c>
      <c r="AA301" s="171" t="str">
        <f>IF('GPA Calculator Data Example'!CC301="","",'GPA Calculator Data Example'!CC301)</f>
        <v/>
      </c>
      <c r="AB301" s="179" t="str">
        <f>IF('GPA Calculator Data Example'!CE301="","",'GPA Calculator Data Example'!CE301)</f>
        <v/>
      </c>
      <c r="AC301" s="180" t="str">
        <f>IF('GPA Calculator Data Example'!CN301="","",'GPA Calculator Data Example'!CN301)</f>
        <v/>
      </c>
      <c r="AD301" s="180" t="str">
        <f>IF('GPA Calculator Data Example'!CO301="","",'GPA Calculator Data Example'!CO301)</f>
        <v/>
      </c>
      <c r="AE301" s="180" t="str">
        <f>IF('GPA Calculator Data Example'!CP301="","",'GPA Calculator Data Example'!CP301)</f>
        <v/>
      </c>
      <c r="AF301" s="181" t="str">
        <f>IF('GPA Calculator Data Example'!CR301="","",'GPA Calculator Data Example'!CR301)</f>
        <v/>
      </c>
      <c r="AG301" s="171" t="str">
        <f>IF('GPA Calculator Data Example'!DA301="","",'GPA Calculator Data Example'!DA301)</f>
        <v/>
      </c>
      <c r="AH301" s="171" t="str">
        <f>IF('GPA Calculator Data Example'!DB301="","",'GPA Calculator Data Example'!DB301)</f>
        <v/>
      </c>
      <c r="AI301" s="171" t="str">
        <f>IF('GPA Calculator Data Example'!DC301="","",'GPA Calculator Data Example'!DC301)</f>
        <v/>
      </c>
    </row>
    <row r="302" spans="1:35" ht="14.25" customHeight="1" x14ac:dyDescent="0.3">
      <c r="A302" s="167" t="str">
        <f>IF('GPA Calculator Data Example'!A302="","",'GPA Calculator Data Example'!A302)</f>
        <v/>
      </c>
      <c r="B302" s="110" t="str">
        <f>IF('GPA Calculator Data Example'!B302="","",'GPA Calculator Data Example'!B302)</f>
        <v/>
      </c>
      <c r="C302" s="110" t="str">
        <f>IF('GPA Calculator Data Example'!C302="","",'GPA Calculator Data Example'!C302)</f>
        <v/>
      </c>
      <c r="D302" s="179" t="str">
        <f>IF('GPA Calculator Data Example'!E302="","",'GPA Calculator Data Example'!E302)</f>
        <v/>
      </c>
      <c r="E302" s="180" t="str">
        <f>IF('GPA Calculator Data Example'!N302="","",'GPA Calculator Data Example'!N302)</f>
        <v/>
      </c>
      <c r="F302" s="180" t="str">
        <f>IF('GPA Calculator Data Example'!O302="","",'GPA Calculator Data Example'!O302)</f>
        <v/>
      </c>
      <c r="G302" s="180" t="str">
        <f>IF('GPA Calculator Data Example'!P302="","",'GPA Calculator Data Example'!P302)</f>
        <v/>
      </c>
      <c r="H302" s="181" t="str">
        <f>IF('GPA Calculator Data Example'!R302="","",'GPA Calculator Data Example'!R302)</f>
        <v/>
      </c>
      <c r="I302" s="171" t="str">
        <f>IF('GPA Calculator Data Example'!AA302="","",'GPA Calculator Data Example'!AA302)</f>
        <v/>
      </c>
      <c r="J302" s="171" t="str">
        <f>IF('GPA Calculator Data Example'!AB302="","",'GPA Calculator Data Example'!AB302)</f>
        <v/>
      </c>
      <c r="K302" s="171" t="str">
        <f>IF('GPA Calculator Data Example'!AC302="","",'GPA Calculator Data Example'!AC302)</f>
        <v/>
      </c>
      <c r="L302" s="179" t="str">
        <f>IF('GPA Calculator Data Example'!AE302="","",'GPA Calculator Data Example'!AE302)</f>
        <v/>
      </c>
      <c r="M302" s="180" t="str">
        <f>IF('GPA Calculator Data Example'!AN302="","",'GPA Calculator Data Example'!AN302)</f>
        <v/>
      </c>
      <c r="N302" s="180" t="str">
        <f>IF('GPA Calculator Data Example'!AO302="","",'GPA Calculator Data Example'!AO302)</f>
        <v/>
      </c>
      <c r="O302" s="180" t="str">
        <f>IF('GPA Calculator Data Example'!AP302="","",'GPA Calculator Data Example'!AP302)</f>
        <v/>
      </c>
      <c r="P302" s="181" t="str">
        <f>IF('GPA Calculator Data Example'!AR302="","",'GPA Calculator Data Example'!AR302)</f>
        <v/>
      </c>
      <c r="Q302" s="171" t="str">
        <f>IF('GPA Calculator Data Example'!BA302="","",'GPA Calculator Data Example'!BA302)</f>
        <v/>
      </c>
      <c r="R302" s="171" t="str">
        <f>IF('GPA Calculator Data Example'!BB302="","",'GPA Calculator Data Example'!BB302)</f>
        <v/>
      </c>
      <c r="S302" s="171" t="str">
        <f>IF('GPA Calculator Data Example'!BC302="","",'GPA Calculator Data Example'!BC302)</f>
        <v/>
      </c>
      <c r="T302" s="179" t="str">
        <f>IF('GPA Calculator Data Example'!BE302="","",'GPA Calculator Data Example'!BE302)</f>
        <v/>
      </c>
      <c r="U302" s="180" t="str">
        <f>IF('GPA Calculator Data Example'!BN302="","",'GPA Calculator Data Example'!BN302)</f>
        <v/>
      </c>
      <c r="V302" s="180" t="str">
        <f>IF('GPA Calculator Data Example'!BO302="","",'GPA Calculator Data Example'!BO302)</f>
        <v/>
      </c>
      <c r="W302" s="180" t="str">
        <f>IF('GPA Calculator Data Example'!BP302="","",'GPA Calculator Data Example'!BP302)</f>
        <v/>
      </c>
      <c r="X302" s="181" t="str">
        <f>IF('GPA Calculator Data Example'!BR302="","",'GPA Calculator Data Example'!BR302)</f>
        <v/>
      </c>
      <c r="Y302" s="171" t="str">
        <f>IF('GPA Calculator Data Example'!CA302="","",'GPA Calculator Data Example'!CA302)</f>
        <v/>
      </c>
      <c r="Z302" s="171" t="str">
        <f>IF('GPA Calculator Data Example'!CB302="","",'GPA Calculator Data Example'!CB302)</f>
        <v/>
      </c>
      <c r="AA302" s="171" t="str">
        <f>IF('GPA Calculator Data Example'!CC302="","",'GPA Calculator Data Example'!CC302)</f>
        <v/>
      </c>
      <c r="AB302" s="179" t="str">
        <f>IF('GPA Calculator Data Example'!CE302="","",'GPA Calculator Data Example'!CE302)</f>
        <v/>
      </c>
      <c r="AC302" s="180" t="str">
        <f>IF('GPA Calculator Data Example'!CN302="","",'GPA Calculator Data Example'!CN302)</f>
        <v/>
      </c>
      <c r="AD302" s="180" t="str">
        <f>IF('GPA Calculator Data Example'!CO302="","",'GPA Calculator Data Example'!CO302)</f>
        <v/>
      </c>
      <c r="AE302" s="180" t="str">
        <f>IF('GPA Calculator Data Example'!CP302="","",'GPA Calculator Data Example'!CP302)</f>
        <v/>
      </c>
      <c r="AF302" s="181" t="str">
        <f>IF('GPA Calculator Data Example'!CR302="","",'GPA Calculator Data Example'!CR302)</f>
        <v/>
      </c>
      <c r="AG302" s="171" t="str">
        <f>IF('GPA Calculator Data Example'!DA302="","",'GPA Calculator Data Example'!DA302)</f>
        <v/>
      </c>
      <c r="AH302" s="171" t="str">
        <f>IF('GPA Calculator Data Example'!DB302="","",'GPA Calculator Data Example'!DB302)</f>
        <v/>
      </c>
      <c r="AI302" s="171" t="str">
        <f>IF('GPA Calculator Data Example'!DC302="","",'GPA Calculator Data Example'!DC302)</f>
        <v/>
      </c>
    </row>
    <row r="303" spans="1:35" ht="14.25" customHeight="1" x14ac:dyDescent="0.3">
      <c r="A303" s="167" t="str">
        <f>IF('GPA Calculator Data Example'!A303="","",'GPA Calculator Data Example'!A303)</f>
        <v/>
      </c>
      <c r="B303" s="110" t="str">
        <f>IF('GPA Calculator Data Example'!B303="","",'GPA Calculator Data Example'!B303)</f>
        <v/>
      </c>
      <c r="C303" s="110" t="str">
        <f>IF('GPA Calculator Data Example'!C303="","",'GPA Calculator Data Example'!C303)</f>
        <v/>
      </c>
      <c r="D303" s="179" t="str">
        <f>IF('GPA Calculator Data Example'!E303="","",'GPA Calculator Data Example'!E303)</f>
        <v/>
      </c>
      <c r="E303" s="180" t="str">
        <f>IF('GPA Calculator Data Example'!N303="","",'GPA Calculator Data Example'!N303)</f>
        <v/>
      </c>
      <c r="F303" s="180" t="str">
        <f>IF('GPA Calculator Data Example'!O303="","",'GPA Calculator Data Example'!O303)</f>
        <v/>
      </c>
      <c r="G303" s="180" t="str">
        <f>IF('GPA Calculator Data Example'!P303="","",'GPA Calculator Data Example'!P303)</f>
        <v/>
      </c>
      <c r="H303" s="181" t="str">
        <f>IF('GPA Calculator Data Example'!R303="","",'GPA Calculator Data Example'!R303)</f>
        <v/>
      </c>
      <c r="I303" s="171" t="str">
        <f>IF('GPA Calculator Data Example'!AA303="","",'GPA Calculator Data Example'!AA303)</f>
        <v/>
      </c>
      <c r="J303" s="171" t="str">
        <f>IF('GPA Calculator Data Example'!AB303="","",'GPA Calculator Data Example'!AB303)</f>
        <v/>
      </c>
      <c r="K303" s="171" t="str">
        <f>IF('GPA Calculator Data Example'!AC303="","",'GPA Calculator Data Example'!AC303)</f>
        <v/>
      </c>
      <c r="L303" s="179" t="str">
        <f>IF('GPA Calculator Data Example'!AE303="","",'GPA Calculator Data Example'!AE303)</f>
        <v/>
      </c>
      <c r="M303" s="180" t="str">
        <f>IF('GPA Calculator Data Example'!AN303="","",'GPA Calculator Data Example'!AN303)</f>
        <v/>
      </c>
      <c r="N303" s="180" t="str">
        <f>IF('GPA Calculator Data Example'!AO303="","",'GPA Calculator Data Example'!AO303)</f>
        <v/>
      </c>
      <c r="O303" s="180" t="str">
        <f>IF('GPA Calculator Data Example'!AP303="","",'GPA Calculator Data Example'!AP303)</f>
        <v/>
      </c>
      <c r="P303" s="181" t="str">
        <f>IF('GPA Calculator Data Example'!AR303="","",'GPA Calculator Data Example'!AR303)</f>
        <v/>
      </c>
      <c r="Q303" s="171" t="str">
        <f>IF('GPA Calculator Data Example'!BA303="","",'GPA Calculator Data Example'!BA303)</f>
        <v/>
      </c>
      <c r="R303" s="171" t="str">
        <f>IF('GPA Calculator Data Example'!BB303="","",'GPA Calculator Data Example'!BB303)</f>
        <v/>
      </c>
      <c r="S303" s="171" t="str">
        <f>IF('GPA Calculator Data Example'!BC303="","",'GPA Calculator Data Example'!BC303)</f>
        <v/>
      </c>
      <c r="T303" s="179" t="str">
        <f>IF('GPA Calculator Data Example'!BE303="","",'GPA Calculator Data Example'!BE303)</f>
        <v/>
      </c>
      <c r="U303" s="180" t="str">
        <f>IF('GPA Calculator Data Example'!BN303="","",'GPA Calculator Data Example'!BN303)</f>
        <v/>
      </c>
      <c r="V303" s="180" t="str">
        <f>IF('GPA Calculator Data Example'!BO303="","",'GPA Calculator Data Example'!BO303)</f>
        <v/>
      </c>
      <c r="W303" s="180" t="str">
        <f>IF('GPA Calculator Data Example'!BP303="","",'GPA Calculator Data Example'!BP303)</f>
        <v/>
      </c>
      <c r="X303" s="181" t="str">
        <f>IF('GPA Calculator Data Example'!BR303="","",'GPA Calculator Data Example'!BR303)</f>
        <v/>
      </c>
      <c r="Y303" s="171" t="str">
        <f>IF('GPA Calculator Data Example'!CA303="","",'GPA Calculator Data Example'!CA303)</f>
        <v/>
      </c>
      <c r="Z303" s="171" t="str">
        <f>IF('GPA Calculator Data Example'!CB303="","",'GPA Calculator Data Example'!CB303)</f>
        <v/>
      </c>
      <c r="AA303" s="171" t="str">
        <f>IF('GPA Calculator Data Example'!CC303="","",'GPA Calculator Data Example'!CC303)</f>
        <v/>
      </c>
      <c r="AB303" s="179" t="str">
        <f>IF('GPA Calculator Data Example'!CE303="","",'GPA Calculator Data Example'!CE303)</f>
        <v/>
      </c>
      <c r="AC303" s="180" t="str">
        <f>IF('GPA Calculator Data Example'!CN303="","",'GPA Calculator Data Example'!CN303)</f>
        <v/>
      </c>
      <c r="AD303" s="180" t="str">
        <f>IF('GPA Calculator Data Example'!CO303="","",'GPA Calculator Data Example'!CO303)</f>
        <v/>
      </c>
      <c r="AE303" s="180" t="str">
        <f>IF('GPA Calculator Data Example'!CP303="","",'GPA Calculator Data Example'!CP303)</f>
        <v/>
      </c>
      <c r="AF303" s="181" t="str">
        <f>IF('GPA Calculator Data Example'!CR303="","",'GPA Calculator Data Example'!CR303)</f>
        <v/>
      </c>
      <c r="AG303" s="171" t="str">
        <f>IF('GPA Calculator Data Example'!DA303="","",'GPA Calculator Data Example'!DA303)</f>
        <v/>
      </c>
      <c r="AH303" s="171" t="str">
        <f>IF('GPA Calculator Data Example'!DB303="","",'GPA Calculator Data Example'!DB303)</f>
        <v/>
      </c>
      <c r="AI303" s="171" t="str">
        <f>IF('GPA Calculator Data Example'!DC303="","",'GPA Calculator Data Example'!DC303)</f>
        <v/>
      </c>
    </row>
    <row r="304" spans="1:35" ht="14.25" customHeight="1" x14ac:dyDescent="0.3">
      <c r="A304" s="167" t="str">
        <f>IF('GPA Calculator Data Example'!A304="","",'GPA Calculator Data Example'!A304)</f>
        <v/>
      </c>
      <c r="B304" s="110" t="str">
        <f>IF('GPA Calculator Data Example'!B304="","",'GPA Calculator Data Example'!B304)</f>
        <v/>
      </c>
      <c r="C304" s="110" t="str">
        <f>IF('GPA Calculator Data Example'!C304="","",'GPA Calculator Data Example'!C304)</f>
        <v/>
      </c>
      <c r="D304" s="179" t="str">
        <f>IF('GPA Calculator Data Example'!E304="","",'GPA Calculator Data Example'!E304)</f>
        <v/>
      </c>
      <c r="E304" s="180" t="str">
        <f>IF('GPA Calculator Data Example'!N304="","",'GPA Calculator Data Example'!N304)</f>
        <v/>
      </c>
      <c r="F304" s="180" t="str">
        <f>IF('GPA Calculator Data Example'!O304="","",'GPA Calculator Data Example'!O304)</f>
        <v/>
      </c>
      <c r="G304" s="180" t="str">
        <f>IF('GPA Calculator Data Example'!P304="","",'GPA Calculator Data Example'!P304)</f>
        <v/>
      </c>
      <c r="H304" s="181" t="str">
        <f>IF('GPA Calculator Data Example'!R304="","",'GPA Calculator Data Example'!R304)</f>
        <v/>
      </c>
      <c r="I304" s="171" t="str">
        <f>IF('GPA Calculator Data Example'!AA304="","",'GPA Calculator Data Example'!AA304)</f>
        <v/>
      </c>
      <c r="J304" s="171" t="str">
        <f>IF('GPA Calculator Data Example'!AB304="","",'GPA Calculator Data Example'!AB304)</f>
        <v/>
      </c>
      <c r="K304" s="171" t="str">
        <f>IF('GPA Calculator Data Example'!AC304="","",'GPA Calculator Data Example'!AC304)</f>
        <v/>
      </c>
      <c r="L304" s="179" t="str">
        <f>IF('GPA Calculator Data Example'!AE304="","",'GPA Calculator Data Example'!AE304)</f>
        <v/>
      </c>
      <c r="M304" s="180" t="str">
        <f>IF('GPA Calculator Data Example'!AN304="","",'GPA Calculator Data Example'!AN304)</f>
        <v/>
      </c>
      <c r="N304" s="180" t="str">
        <f>IF('GPA Calculator Data Example'!AO304="","",'GPA Calculator Data Example'!AO304)</f>
        <v/>
      </c>
      <c r="O304" s="180" t="str">
        <f>IF('GPA Calculator Data Example'!AP304="","",'GPA Calculator Data Example'!AP304)</f>
        <v/>
      </c>
      <c r="P304" s="181" t="str">
        <f>IF('GPA Calculator Data Example'!AR304="","",'GPA Calculator Data Example'!AR304)</f>
        <v/>
      </c>
      <c r="Q304" s="171" t="str">
        <f>IF('GPA Calculator Data Example'!BA304="","",'GPA Calculator Data Example'!BA304)</f>
        <v/>
      </c>
      <c r="R304" s="171" t="str">
        <f>IF('GPA Calculator Data Example'!BB304="","",'GPA Calculator Data Example'!BB304)</f>
        <v/>
      </c>
      <c r="S304" s="171" t="str">
        <f>IF('GPA Calculator Data Example'!BC304="","",'GPA Calculator Data Example'!BC304)</f>
        <v/>
      </c>
      <c r="T304" s="179" t="str">
        <f>IF('GPA Calculator Data Example'!BE304="","",'GPA Calculator Data Example'!BE304)</f>
        <v/>
      </c>
      <c r="U304" s="180" t="str">
        <f>IF('GPA Calculator Data Example'!BN304="","",'GPA Calculator Data Example'!BN304)</f>
        <v/>
      </c>
      <c r="V304" s="180" t="str">
        <f>IF('GPA Calculator Data Example'!BO304="","",'GPA Calculator Data Example'!BO304)</f>
        <v/>
      </c>
      <c r="W304" s="180" t="str">
        <f>IF('GPA Calculator Data Example'!BP304="","",'GPA Calculator Data Example'!BP304)</f>
        <v/>
      </c>
      <c r="X304" s="181" t="str">
        <f>IF('GPA Calculator Data Example'!BR304="","",'GPA Calculator Data Example'!BR304)</f>
        <v/>
      </c>
      <c r="Y304" s="171" t="str">
        <f>IF('GPA Calculator Data Example'!CA304="","",'GPA Calculator Data Example'!CA304)</f>
        <v/>
      </c>
      <c r="Z304" s="171" t="str">
        <f>IF('GPA Calculator Data Example'!CB304="","",'GPA Calculator Data Example'!CB304)</f>
        <v/>
      </c>
      <c r="AA304" s="171" t="str">
        <f>IF('GPA Calculator Data Example'!CC304="","",'GPA Calculator Data Example'!CC304)</f>
        <v/>
      </c>
      <c r="AB304" s="179" t="str">
        <f>IF('GPA Calculator Data Example'!CE304="","",'GPA Calculator Data Example'!CE304)</f>
        <v/>
      </c>
      <c r="AC304" s="180" t="str">
        <f>IF('GPA Calculator Data Example'!CN304="","",'GPA Calculator Data Example'!CN304)</f>
        <v/>
      </c>
      <c r="AD304" s="180" t="str">
        <f>IF('GPA Calculator Data Example'!CO304="","",'GPA Calculator Data Example'!CO304)</f>
        <v/>
      </c>
      <c r="AE304" s="180" t="str">
        <f>IF('GPA Calculator Data Example'!CP304="","",'GPA Calculator Data Example'!CP304)</f>
        <v/>
      </c>
      <c r="AF304" s="181" t="str">
        <f>IF('GPA Calculator Data Example'!CR304="","",'GPA Calculator Data Example'!CR304)</f>
        <v/>
      </c>
      <c r="AG304" s="171" t="str">
        <f>IF('GPA Calculator Data Example'!DA304="","",'GPA Calculator Data Example'!DA304)</f>
        <v/>
      </c>
      <c r="AH304" s="171" t="str">
        <f>IF('GPA Calculator Data Example'!DB304="","",'GPA Calculator Data Example'!DB304)</f>
        <v/>
      </c>
      <c r="AI304" s="171" t="str">
        <f>IF('GPA Calculator Data Example'!DC304="","",'GPA Calculator Data Example'!DC304)</f>
        <v/>
      </c>
    </row>
    <row r="305" spans="1:35" ht="14.25" customHeight="1" x14ac:dyDescent="0.3">
      <c r="A305" s="167" t="str">
        <f>IF('GPA Calculator Data Example'!A305="","",'GPA Calculator Data Example'!A305)</f>
        <v/>
      </c>
      <c r="B305" s="110" t="str">
        <f>IF('GPA Calculator Data Example'!B305="","",'GPA Calculator Data Example'!B305)</f>
        <v/>
      </c>
      <c r="C305" s="110" t="str">
        <f>IF('GPA Calculator Data Example'!C305="","",'GPA Calculator Data Example'!C305)</f>
        <v/>
      </c>
      <c r="D305" s="179" t="str">
        <f>IF('GPA Calculator Data Example'!E305="","",'GPA Calculator Data Example'!E305)</f>
        <v/>
      </c>
      <c r="E305" s="180" t="str">
        <f>IF('GPA Calculator Data Example'!N305="","",'GPA Calculator Data Example'!N305)</f>
        <v/>
      </c>
      <c r="F305" s="180" t="str">
        <f>IF('GPA Calculator Data Example'!O305="","",'GPA Calculator Data Example'!O305)</f>
        <v/>
      </c>
      <c r="G305" s="180" t="str">
        <f>IF('GPA Calculator Data Example'!P305="","",'GPA Calculator Data Example'!P305)</f>
        <v/>
      </c>
      <c r="H305" s="181" t="str">
        <f>IF('GPA Calculator Data Example'!R305="","",'GPA Calculator Data Example'!R305)</f>
        <v/>
      </c>
      <c r="I305" s="171" t="str">
        <f>IF('GPA Calculator Data Example'!AA305="","",'GPA Calculator Data Example'!AA305)</f>
        <v/>
      </c>
      <c r="J305" s="171" t="str">
        <f>IF('GPA Calculator Data Example'!AB305="","",'GPA Calculator Data Example'!AB305)</f>
        <v/>
      </c>
      <c r="K305" s="171" t="str">
        <f>IF('GPA Calculator Data Example'!AC305="","",'GPA Calculator Data Example'!AC305)</f>
        <v/>
      </c>
      <c r="L305" s="179" t="str">
        <f>IF('GPA Calculator Data Example'!AE305="","",'GPA Calculator Data Example'!AE305)</f>
        <v/>
      </c>
      <c r="M305" s="180" t="str">
        <f>IF('GPA Calculator Data Example'!AN305="","",'GPA Calculator Data Example'!AN305)</f>
        <v/>
      </c>
      <c r="N305" s="180" t="str">
        <f>IF('GPA Calculator Data Example'!AO305="","",'GPA Calculator Data Example'!AO305)</f>
        <v/>
      </c>
      <c r="O305" s="180" t="str">
        <f>IF('GPA Calculator Data Example'!AP305="","",'GPA Calculator Data Example'!AP305)</f>
        <v/>
      </c>
      <c r="P305" s="181" t="str">
        <f>IF('GPA Calculator Data Example'!AR305="","",'GPA Calculator Data Example'!AR305)</f>
        <v/>
      </c>
      <c r="Q305" s="171" t="str">
        <f>IF('GPA Calculator Data Example'!BA305="","",'GPA Calculator Data Example'!BA305)</f>
        <v/>
      </c>
      <c r="R305" s="171" t="str">
        <f>IF('GPA Calculator Data Example'!BB305="","",'GPA Calculator Data Example'!BB305)</f>
        <v/>
      </c>
      <c r="S305" s="171" t="str">
        <f>IF('GPA Calculator Data Example'!BC305="","",'GPA Calculator Data Example'!BC305)</f>
        <v/>
      </c>
      <c r="T305" s="179" t="str">
        <f>IF('GPA Calculator Data Example'!BE305="","",'GPA Calculator Data Example'!BE305)</f>
        <v/>
      </c>
      <c r="U305" s="180" t="str">
        <f>IF('GPA Calculator Data Example'!BN305="","",'GPA Calculator Data Example'!BN305)</f>
        <v/>
      </c>
      <c r="V305" s="180" t="str">
        <f>IF('GPA Calculator Data Example'!BO305="","",'GPA Calculator Data Example'!BO305)</f>
        <v/>
      </c>
      <c r="W305" s="180" t="str">
        <f>IF('GPA Calculator Data Example'!BP305="","",'GPA Calculator Data Example'!BP305)</f>
        <v/>
      </c>
      <c r="X305" s="181" t="str">
        <f>IF('GPA Calculator Data Example'!BR305="","",'GPA Calculator Data Example'!BR305)</f>
        <v/>
      </c>
      <c r="Y305" s="171" t="str">
        <f>IF('GPA Calculator Data Example'!CA305="","",'GPA Calculator Data Example'!CA305)</f>
        <v/>
      </c>
      <c r="Z305" s="171" t="str">
        <f>IF('GPA Calculator Data Example'!CB305="","",'GPA Calculator Data Example'!CB305)</f>
        <v/>
      </c>
      <c r="AA305" s="171" t="str">
        <f>IF('GPA Calculator Data Example'!CC305="","",'GPA Calculator Data Example'!CC305)</f>
        <v/>
      </c>
      <c r="AB305" s="179" t="str">
        <f>IF('GPA Calculator Data Example'!CE305="","",'GPA Calculator Data Example'!CE305)</f>
        <v/>
      </c>
      <c r="AC305" s="180" t="str">
        <f>IF('GPA Calculator Data Example'!CN305="","",'GPA Calculator Data Example'!CN305)</f>
        <v/>
      </c>
      <c r="AD305" s="180" t="str">
        <f>IF('GPA Calculator Data Example'!CO305="","",'GPA Calculator Data Example'!CO305)</f>
        <v/>
      </c>
      <c r="AE305" s="180" t="str">
        <f>IF('GPA Calculator Data Example'!CP305="","",'GPA Calculator Data Example'!CP305)</f>
        <v/>
      </c>
      <c r="AF305" s="181" t="str">
        <f>IF('GPA Calculator Data Example'!CR305="","",'GPA Calculator Data Example'!CR305)</f>
        <v/>
      </c>
      <c r="AG305" s="171" t="str">
        <f>IF('GPA Calculator Data Example'!DA305="","",'GPA Calculator Data Example'!DA305)</f>
        <v/>
      </c>
      <c r="AH305" s="171" t="str">
        <f>IF('GPA Calculator Data Example'!DB305="","",'GPA Calculator Data Example'!DB305)</f>
        <v/>
      </c>
      <c r="AI305" s="171" t="str">
        <f>IF('GPA Calculator Data Example'!DC305="","",'GPA Calculator Data Example'!DC305)</f>
        <v/>
      </c>
    </row>
    <row r="306" spans="1:35" ht="14.25" customHeight="1" x14ac:dyDescent="0.3">
      <c r="A306" s="167" t="str">
        <f>IF('GPA Calculator Data Example'!A306="","",'GPA Calculator Data Example'!A306)</f>
        <v/>
      </c>
      <c r="B306" s="110" t="str">
        <f>IF('GPA Calculator Data Example'!B306="","",'GPA Calculator Data Example'!B306)</f>
        <v/>
      </c>
      <c r="C306" s="110" t="str">
        <f>IF('GPA Calculator Data Example'!C306="","",'GPA Calculator Data Example'!C306)</f>
        <v/>
      </c>
      <c r="D306" s="179" t="str">
        <f>IF('GPA Calculator Data Example'!E306="","",'GPA Calculator Data Example'!E306)</f>
        <v/>
      </c>
      <c r="E306" s="180" t="str">
        <f>IF('GPA Calculator Data Example'!N306="","",'GPA Calculator Data Example'!N306)</f>
        <v/>
      </c>
      <c r="F306" s="180" t="str">
        <f>IF('GPA Calculator Data Example'!O306="","",'GPA Calculator Data Example'!O306)</f>
        <v/>
      </c>
      <c r="G306" s="180" t="str">
        <f>IF('GPA Calculator Data Example'!P306="","",'GPA Calculator Data Example'!P306)</f>
        <v/>
      </c>
      <c r="H306" s="181" t="str">
        <f>IF('GPA Calculator Data Example'!R306="","",'GPA Calculator Data Example'!R306)</f>
        <v/>
      </c>
      <c r="I306" s="171" t="str">
        <f>IF('GPA Calculator Data Example'!AA306="","",'GPA Calculator Data Example'!AA306)</f>
        <v/>
      </c>
      <c r="J306" s="171" t="str">
        <f>IF('GPA Calculator Data Example'!AB306="","",'GPA Calculator Data Example'!AB306)</f>
        <v/>
      </c>
      <c r="K306" s="171" t="str">
        <f>IF('GPA Calculator Data Example'!AC306="","",'GPA Calculator Data Example'!AC306)</f>
        <v/>
      </c>
      <c r="L306" s="179" t="str">
        <f>IF('GPA Calculator Data Example'!AE306="","",'GPA Calculator Data Example'!AE306)</f>
        <v/>
      </c>
      <c r="M306" s="180" t="str">
        <f>IF('GPA Calculator Data Example'!AN306="","",'GPA Calculator Data Example'!AN306)</f>
        <v/>
      </c>
      <c r="N306" s="180" t="str">
        <f>IF('GPA Calculator Data Example'!AO306="","",'GPA Calculator Data Example'!AO306)</f>
        <v/>
      </c>
      <c r="O306" s="180" t="str">
        <f>IF('GPA Calculator Data Example'!AP306="","",'GPA Calculator Data Example'!AP306)</f>
        <v/>
      </c>
      <c r="P306" s="181" t="str">
        <f>IF('GPA Calculator Data Example'!AR306="","",'GPA Calculator Data Example'!AR306)</f>
        <v/>
      </c>
      <c r="Q306" s="171" t="str">
        <f>IF('GPA Calculator Data Example'!BA306="","",'GPA Calculator Data Example'!BA306)</f>
        <v/>
      </c>
      <c r="R306" s="171" t="str">
        <f>IF('GPA Calculator Data Example'!BB306="","",'GPA Calculator Data Example'!BB306)</f>
        <v/>
      </c>
      <c r="S306" s="171" t="str">
        <f>IF('GPA Calculator Data Example'!BC306="","",'GPA Calculator Data Example'!BC306)</f>
        <v/>
      </c>
      <c r="T306" s="179" t="str">
        <f>IF('GPA Calculator Data Example'!BE306="","",'GPA Calculator Data Example'!BE306)</f>
        <v/>
      </c>
      <c r="U306" s="180" t="str">
        <f>IF('GPA Calculator Data Example'!BN306="","",'GPA Calculator Data Example'!BN306)</f>
        <v/>
      </c>
      <c r="V306" s="180" t="str">
        <f>IF('GPA Calculator Data Example'!BO306="","",'GPA Calculator Data Example'!BO306)</f>
        <v/>
      </c>
      <c r="W306" s="180" t="str">
        <f>IF('GPA Calculator Data Example'!BP306="","",'GPA Calculator Data Example'!BP306)</f>
        <v/>
      </c>
      <c r="X306" s="181" t="str">
        <f>IF('GPA Calculator Data Example'!BR306="","",'GPA Calculator Data Example'!BR306)</f>
        <v/>
      </c>
      <c r="Y306" s="171" t="str">
        <f>IF('GPA Calculator Data Example'!CA306="","",'GPA Calculator Data Example'!CA306)</f>
        <v/>
      </c>
      <c r="Z306" s="171" t="str">
        <f>IF('GPA Calculator Data Example'!CB306="","",'GPA Calculator Data Example'!CB306)</f>
        <v/>
      </c>
      <c r="AA306" s="171" t="str">
        <f>IF('GPA Calculator Data Example'!CC306="","",'GPA Calculator Data Example'!CC306)</f>
        <v/>
      </c>
      <c r="AB306" s="179" t="str">
        <f>IF('GPA Calculator Data Example'!CE306="","",'GPA Calculator Data Example'!CE306)</f>
        <v/>
      </c>
      <c r="AC306" s="180" t="str">
        <f>IF('GPA Calculator Data Example'!CN306="","",'GPA Calculator Data Example'!CN306)</f>
        <v/>
      </c>
      <c r="AD306" s="180" t="str">
        <f>IF('GPA Calculator Data Example'!CO306="","",'GPA Calculator Data Example'!CO306)</f>
        <v/>
      </c>
      <c r="AE306" s="180" t="str">
        <f>IF('GPA Calculator Data Example'!CP306="","",'GPA Calculator Data Example'!CP306)</f>
        <v/>
      </c>
      <c r="AF306" s="181" t="str">
        <f>IF('GPA Calculator Data Example'!CR306="","",'GPA Calculator Data Example'!CR306)</f>
        <v/>
      </c>
      <c r="AG306" s="171" t="str">
        <f>IF('GPA Calculator Data Example'!DA306="","",'GPA Calculator Data Example'!DA306)</f>
        <v/>
      </c>
      <c r="AH306" s="171" t="str">
        <f>IF('GPA Calculator Data Example'!DB306="","",'GPA Calculator Data Example'!DB306)</f>
        <v/>
      </c>
      <c r="AI306" s="171" t="str">
        <f>IF('GPA Calculator Data Example'!DC306="","",'GPA Calculator Data Example'!DC306)</f>
        <v/>
      </c>
    </row>
    <row r="307" spans="1:35" ht="14.25" customHeight="1" x14ac:dyDescent="0.3">
      <c r="A307" s="167" t="str">
        <f>IF('GPA Calculator Data Example'!A307="","",'GPA Calculator Data Example'!A307)</f>
        <v/>
      </c>
      <c r="B307" s="110" t="str">
        <f>IF('GPA Calculator Data Example'!B307="","",'GPA Calculator Data Example'!B307)</f>
        <v/>
      </c>
      <c r="C307" s="110" t="str">
        <f>IF('GPA Calculator Data Example'!C307="","",'GPA Calculator Data Example'!C307)</f>
        <v/>
      </c>
      <c r="D307" s="179" t="str">
        <f>IF('GPA Calculator Data Example'!E307="","",'GPA Calculator Data Example'!E307)</f>
        <v/>
      </c>
      <c r="E307" s="180" t="str">
        <f>IF('GPA Calculator Data Example'!N307="","",'GPA Calculator Data Example'!N307)</f>
        <v/>
      </c>
      <c r="F307" s="180" t="str">
        <f>IF('GPA Calculator Data Example'!O307="","",'GPA Calculator Data Example'!O307)</f>
        <v/>
      </c>
      <c r="G307" s="180" t="str">
        <f>IF('GPA Calculator Data Example'!P307="","",'GPA Calculator Data Example'!P307)</f>
        <v/>
      </c>
      <c r="H307" s="181" t="str">
        <f>IF('GPA Calculator Data Example'!R307="","",'GPA Calculator Data Example'!R307)</f>
        <v/>
      </c>
      <c r="I307" s="171" t="str">
        <f>IF('GPA Calculator Data Example'!AA307="","",'GPA Calculator Data Example'!AA307)</f>
        <v/>
      </c>
      <c r="J307" s="171" t="str">
        <f>IF('GPA Calculator Data Example'!AB307="","",'GPA Calculator Data Example'!AB307)</f>
        <v/>
      </c>
      <c r="K307" s="171" t="str">
        <f>IF('GPA Calculator Data Example'!AC307="","",'GPA Calculator Data Example'!AC307)</f>
        <v/>
      </c>
      <c r="L307" s="179" t="str">
        <f>IF('GPA Calculator Data Example'!AE307="","",'GPA Calculator Data Example'!AE307)</f>
        <v/>
      </c>
      <c r="M307" s="180" t="str">
        <f>IF('GPA Calculator Data Example'!AN307="","",'GPA Calculator Data Example'!AN307)</f>
        <v/>
      </c>
      <c r="N307" s="180" t="str">
        <f>IF('GPA Calculator Data Example'!AO307="","",'GPA Calculator Data Example'!AO307)</f>
        <v/>
      </c>
      <c r="O307" s="180" t="str">
        <f>IF('GPA Calculator Data Example'!AP307="","",'GPA Calculator Data Example'!AP307)</f>
        <v/>
      </c>
      <c r="P307" s="181" t="str">
        <f>IF('GPA Calculator Data Example'!AR307="","",'GPA Calculator Data Example'!AR307)</f>
        <v/>
      </c>
      <c r="Q307" s="171" t="str">
        <f>IF('GPA Calculator Data Example'!BA307="","",'GPA Calculator Data Example'!BA307)</f>
        <v/>
      </c>
      <c r="R307" s="171" t="str">
        <f>IF('GPA Calculator Data Example'!BB307="","",'GPA Calculator Data Example'!BB307)</f>
        <v/>
      </c>
      <c r="S307" s="171" t="str">
        <f>IF('GPA Calculator Data Example'!BC307="","",'GPA Calculator Data Example'!BC307)</f>
        <v/>
      </c>
      <c r="T307" s="179" t="str">
        <f>IF('GPA Calculator Data Example'!BE307="","",'GPA Calculator Data Example'!BE307)</f>
        <v/>
      </c>
      <c r="U307" s="180" t="str">
        <f>IF('GPA Calculator Data Example'!BN307="","",'GPA Calculator Data Example'!BN307)</f>
        <v/>
      </c>
      <c r="V307" s="180" t="str">
        <f>IF('GPA Calculator Data Example'!BO307="","",'GPA Calculator Data Example'!BO307)</f>
        <v/>
      </c>
      <c r="W307" s="180" t="str">
        <f>IF('GPA Calculator Data Example'!BP307="","",'GPA Calculator Data Example'!BP307)</f>
        <v/>
      </c>
      <c r="X307" s="181" t="str">
        <f>IF('GPA Calculator Data Example'!BR307="","",'GPA Calculator Data Example'!BR307)</f>
        <v/>
      </c>
      <c r="Y307" s="171" t="str">
        <f>IF('GPA Calculator Data Example'!CA307="","",'GPA Calculator Data Example'!CA307)</f>
        <v/>
      </c>
      <c r="Z307" s="171" t="str">
        <f>IF('GPA Calculator Data Example'!CB307="","",'GPA Calculator Data Example'!CB307)</f>
        <v/>
      </c>
      <c r="AA307" s="171" t="str">
        <f>IF('GPA Calculator Data Example'!CC307="","",'GPA Calculator Data Example'!CC307)</f>
        <v/>
      </c>
      <c r="AB307" s="179" t="str">
        <f>IF('GPA Calculator Data Example'!CE307="","",'GPA Calculator Data Example'!CE307)</f>
        <v/>
      </c>
      <c r="AC307" s="180" t="str">
        <f>IF('GPA Calculator Data Example'!CN307="","",'GPA Calculator Data Example'!CN307)</f>
        <v/>
      </c>
      <c r="AD307" s="180" t="str">
        <f>IF('GPA Calculator Data Example'!CO307="","",'GPA Calculator Data Example'!CO307)</f>
        <v/>
      </c>
      <c r="AE307" s="180" t="str">
        <f>IF('GPA Calculator Data Example'!CP307="","",'GPA Calculator Data Example'!CP307)</f>
        <v/>
      </c>
      <c r="AF307" s="181" t="str">
        <f>IF('GPA Calculator Data Example'!CR307="","",'GPA Calculator Data Example'!CR307)</f>
        <v/>
      </c>
      <c r="AG307" s="171" t="str">
        <f>IF('GPA Calculator Data Example'!DA307="","",'GPA Calculator Data Example'!DA307)</f>
        <v/>
      </c>
      <c r="AH307" s="171" t="str">
        <f>IF('GPA Calculator Data Example'!DB307="","",'GPA Calculator Data Example'!DB307)</f>
        <v/>
      </c>
      <c r="AI307" s="171" t="str">
        <f>IF('GPA Calculator Data Example'!DC307="","",'GPA Calculator Data Example'!DC307)</f>
        <v/>
      </c>
    </row>
    <row r="308" spans="1:35" ht="14.25" customHeight="1" x14ac:dyDescent="0.3">
      <c r="A308" s="167" t="str">
        <f>IF('GPA Calculator Data Example'!A308="","",'GPA Calculator Data Example'!A308)</f>
        <v/>
      </c>
      <c r="B308" s="110" t="str">
        <f>IF('GPA Calculator Data Example'!B308="","",'GPA Calculator Data Example'!B308)</f>
        <v/>
      </c>
      <c r="C308" s="110" t="str">
        <f>IF('GPA Calculator Data Example'!C308="","",'GPA Calculator Data Example'!C308)</f>
        <v/>
      </c>
      <c r="D308" s="179" t="str">
        <f>IF('GPA Calculator Data Example'!E308="","",'GPA Calculator Data Example'!E308)</f>
        <v/>
      </c>
      <c r="E308" s="180" t="str">
        <f>IF('GPA Calculator Data Example'!N308="","",'GPA Calculator Data Example'!N308)</f>
        <v/>
      </c>
      <c r="F308" s="180" t="str">
        <f>IF('GPA Calculator Data Example'!O308="","",'GPA Calculator Data Example'!O308)</f>
        <v/>
      </c>
      <c r="G308" s="180" t="str">
        <f>IF('GPA Calculator Data Example'!P308="","",'GPA Calculator Data Example'!P308)</f>
        <v/>
      </c>
      <c r="H308" s="181" t="str">
        <f>IF('GPA Calculator Data Example'!R308="","",'GPA Calculator Data Example'!R308)</f>
        <v/>
      </c>
      <c r="I308" s="171" t="str">
        <f>IF('GPA Calculator Data Example'!AA308="","",'GPA Calculator Data Example'!AA308)</f>
        <v/>
      </c>
      <c r="J308" s="171" t="str">
        <f>IF('GPA Calculator Data Example'!AB308="","",'GPA Calculator Data Example'!AB308)</f>
        <v/>
      </c>
      <c r="K308" s="171" t="str">
        <f>IF('GPA Calculator Data Example'!AC308="","",'GPA Calculator Data Example'!AC308)</f>
        <v/>
      </c>
      <c r="L308" s="179" t="str">
        <f>IF('GPA Calculator Data Example'!AE308="","",'GPA Calculator Data Example'!AE308)</f>
        <v/>
      </c>
      <c r="M308" s="180" t="str">
        <f>IF('GPA Calculator Data Example'!AN308="","",'GPA Calculator Data Example'!AN308)</f>
        <v/>
      </c>
      <c r="N308" s="180" t="str">
        <f>IF('GPA Calculator Data Example'!AO308="","",'GPA Calculator Data Example'!AO308)</f>
        <v/>
      </c>
      <c r="O308" s="180" t="str">
        <f>IF('GPA Calculator Data Example'!AP308="","",'GPA Calculator Data Example'!AP308)</f>
        <v/>
      </c>
      <c r="P308" s="181" t="str">
        <f>IF('GPA Calculator Data Example'!AR308="","",'GPA Calculator Data Example'!AR308)</f>
        <v/>
      </c>
      <c r="Q308" s="171" t="str">
        <f>IF('GPA Calculator Data Example'!BA308="","",'GPA Calculator Data Example'!BA308)</f>
        <v/>
      </c>
      <c r="R308" s="171" t="str">
        <f>IF('GPA Calculator Data Example'!BB308="","",'GPA Calculator Data Example'!BB308)</f>
        <v/>
      </c>
      <c r="S308" s="171" t="str">
        <f>IF('GPA Calculator Data Example'!BC308="","",'GPA Calculator Data Example'!BC308)</f>
        <v/>
      </c>
      <c r="T308" s="179" t="str">
        <f>IF('GPA Calculator Data Example'!BE308="","",'GPA Calculator Data Example'!BE308)</f>
        <v/>
      </c>
      <c r="U308" s="180" t="str">
        <f>IF('GPA Calculator Data Example'!BN308="","",'GPA Calculator Data Example'!BN308)</f>
        <v/>
      </c>
      <c r="V308" s="180" t="str">
        <f>IF('GPA Calculator Data Example'!BO308="","",'GPA Calculator Data Example'!BO308)</f>
        <v/>
      </c>
      <c r="W308" s="180" t="str">
        <f>IF('GPA Calculator Data Example'!BP308="","",'GPA Calculator Data Example'!BP308)</f>
        <v/>
      </c>
      <c r="X308" s="181" t="str">
        <f>IF('GPA Calculator Data Example'!BR308="","",'GPA Calculator Data Example'!BR308)</f>
        <v/>
      </c>
      <c r="Y308" s="171" t="str">
        <f>IF('GPA Calculator Data Example'!CA308="","",'GPA Calculator Data Example'!CA308)</f>
        <v/>
      </c>
      <c r="Z308" s="171" t="str">
        <f>IF('GPA Calculator Data Example'!CB308="","",'GPA Calculator Data Example'!CB308)</f>
        <v/>
      </c>
      <c r="AA308" s="171" t="str">
        <f>IF('GPA Calculator Data Example'!CC308="","",'GPA Calculator Data Example'!CC308)</f>
        <v/>
      </c>
      <c r="AB308" s="179" t="str">
        <f>IF('GPA Calculator Data Example'!CE308="","",'GPA Calculator Data Example'!CE308)</f>
        <v/>
      </c>
      <c r="AC308" s="180" t="str">
        <f>IF('GPA Calculator Data Example'!CN308="","",'GPA Calculator Data Example'!CN308)</f>
        <v/>
      </c>
      <c r="AD308" s="180" t="str">
        <f>IF('GPA Calculator Data Example'!CO308="","",'GPA Calculator Data Example'!CO308)</f>
        <v/>
      </c>
      <c r="AE308" s="180" t="str">
        <f>IF('GPA Calculator Data Example'!CP308="","",'GPA Calculator Data Example'!CP308)</f>
        <v/>
      </c>
      <c r="AF308" s="181" t="str">
        <f>IF('GPA Calculator Data Example'!CR308="","",'GPA Calculator Data Example'!CR308)</f>
        <v/>
      </c>
      <c r="AG308" s="171" t="str">
        <f>IF('GPA Calculator Data Example'!DA308="","",'GPA Calculator Data Example'!DA308)</f>
        <v/>
      </c>
      <c r="AH308" s="171" t="str">
        <f>IF('GPA Calculator Data Example'!DB308="","",'GPA Calculator Data Example'!DB308)</f>
        <v/>
      </c>
      <c r="AI308" s="171" t="str">
        <f>IF('GPA Calculator Data Example'!DC308="","",'GPA Calculator Data Example'!DC308)</f>
        <v/>
      </c>
    </row>
    <row r="309" spans="1:35" ht="14.25" customHeight="1" x14ac:dyDescent="0.3">
      <c r="A309" s="167" t="str">
        <f>IF('GPA Calculator Data Example'!A309="","",'GPA Calculator Data Example'!A309)</f>
        <v/>
      </c>
      <c r="B309" s="110" t="str">
        <f>IF('GPA Calculator Data Example'!B309="","",'GPA Calculator Data Example'!B309)</f>
        <v/>
      </c>
      <c r="C309" s="110" t="str">
        <f>IF('GPA Calculator Data Example'!C309="","",'GPA Calculator Data Example'!C309)</f>
        <v/>
      </c>
      <c r="D309" s="179" t="str">
        <f>IF('GPA Calculator Data Example'!E309="","",'GPA Calculator Data Example'!E309)</f>
        <v/>
      </c>
      <c r="E309" s="180" t="str">
        <f>IF('GPA Calculator Data Example'!N309="","",'GPA Calculator Data Example'!N309)</f>
        <v/>
      </c>
      <c r="F309" s="180" t="str">
        <f>IF('GPA Calculator Data Example'!O309="","",'GPA Calculator Data Example'!O309)</f>
        <v/>
      </c>
      <c r="G309" s="180" t="str">
        <f>IF('GPA Calculator Data Example'!P309="","",'GPA Calculator Data Example'!P309)</f>
        <v/>
      </c>
      <c r="H309" s="181" t="str">
        <f>IF('GPA Calculator Data Example'!R309="","",'GPA Calculator Data Example'!R309)</f>
        <v/>
      </c>
      <c r="I309" s="171" t="str">
        <f>IF('GPA Calculator Data Example'!AA309="","",'GPA Calculator Data Example'!AA309)</f>
        <v/>
      </c>
      <c r="J309" s="171" t="str">
        <f>IF('GPA Calculator Data Example'!AB309="","",'GPA Calculator Data Example'!AB309)</f>
        <v/>
      </c>
      <c r="K309" s="171" t="str">
        <f>IF('GPA Calculator Data Example'!AC309="","",'GPA Calculator Data Example'!AC309)</f>
        <v/>
      </c>
      <c r="L309" s="179" t="str">
        <f>IF('GPA Calculator Data Example'!AE309="","",'GPA Calculator Data Example'!AE309)</f>
        <v/>
      </c>
      <c r="M309" s="180" t="str">
        <f>IF('GPA Calculator Data Example'!AN309="","",'GPA Calculator Data Example'!AN309)</f>
        <v/>
      </c>
      <c r="N309" s="180" t="str">
        <f>IF('GPA Calculator Data Example'!AO309="","",'GPA Calculator Data Example'!AO309)</f>
        <v/>
      </c>
      <c r="O309" s="180" t="str">
        <f>IF('GPA Calculator Data Example'!AP309="","",'GPA Calculator Data Example'!AP309)</f>
        <v/>
      </c>
      <c r="P309" s="181" t="str">
        <f>IF('GPA Calculator Data Example'!AR309="","",'GPA Calculator Data Example'!AR309)</f>
        <v/>
      </c>
      <c r="Q309" s="171" t="str">
        <f>IF('GPA Calculator Data Example'!BA309="","",'GPA Calculator Data Example'!BA309)</f>
        <v/>
      </c>
      <c r="R309" s="171" t="str">
        <f>IF('GPA Calculator Data Example'!BB309="","",'GPA Calculator Data Example'!BB309)</f>
        <v/>
      </c>
      <c r="S309" s="171" t="str">
        <f>IF('GPA Calculator Data Example'!BC309="","",'GPA Calculator Data Example'!BC309)</f>
        <v/>
      </c>
      <c r="T309" s="179" t="str">
        <f>IF('GPA Calculator Data Example'!BE309="","",'GPA Calculator Data Example'!BE309)</f>
        <v/>
      </c>
      <c r="U309" s="180" t="str">
        <f>IF('GPA Calculator Data Example'!BN309="","",'GPA Calculator Data Example'!BN309)</f>
        <v/>
      </c>
      <c r="V309" s="180" t="str">
        <f>IF('GPA Calculator Data Example'!BO309="","",'GPA Calculator Data Example'!BO309)</f>
        <v/>
      </c>
      <c r="W309" s="180" t="str">
        <f>IF('GPA Calculator Data Example'!BP309="","",'GPA Calculator Data Example'!BP309)</f>
        <v/>
      </c>
      <c r="X309" s="181" t="str">
        <f>IF('GPA Calculator Data Example'!BR309="","",'GPA Calculator Data Example'!BR309)</f>
        <v/>
      </c>
      <c r="Y309" s="171" t="str">
        <f>IF('GPA Calculator Data Example'!CA309="","",'GPA Calculator Data Example'!CA309)</f>
        <v/>
      </c>
      <c r="Z309" s="171" t="str">
        <f>IF('GPA Calculator Data Example'!CB309="","",'GPA Calculator Data Example'!CB309)</f>
        <v/>
      </c>
      <c r="AA309" s="171" t="str">
        <f>IF('GPA Calculator Data Example'!CC309="","",'GPA Calculator Data Example'!CC309)</f>
        <v/>
      </c>
      <c r="AB309" s="179" t="str">
        <f>IF('GPA Calculator Data Example'!CE309="","",'GPA Calculator Data Example'!CE309)</f>
        <v/>
      </c>
      <c r="AC309" s="180" t="str">
        <f>IF('GPA Calculator Data Example'!CN309="","",'GPA Calculator Data Example'!CN309)</f>
        <v/>
      </c>
      <c r="AD309" s="180" t="str">
        <f>IF('GPA Calculator Data Example'!CO309="","",'GPA Calculator Data Example'!CO309)</f>
        <v/>
      </c>
      <c r="AE309" s="180" t="str">
        <f>IF('GPA Calculator Data Example'!CP309="","",'GPA Calculator Data Example'!CP309)</f>
        <v/>
      </c>
      <c r="AF309" s="181" t="str">
        <f>IF('GPA Calculator Data Example'!CR309="","",'GPA Calculator Data Example'!CR309)</f>
        <v/>
      </c>
      <c r="AG309" s="171" t="str">
        <f>IF('GPA Calculator Data Example'!DA309="","",'GPA Calculator Data Example'!DA309)</f>
        <v/>
      </c>
      <c r="AH309" s="171" t="str">
        <f>IF('GPA Calculator Data Example'!DB309="","",'GPA Calculator Data Example'!DB309)</f>
        <v/>
      </c>
      <c r="AI309" s="171" t="str">
        <f>IF('GPA Calculator Data Example'!DC309="","",'GPA Calculator Data Example'!DC309)</f>
        <v/>
      </c>
    </row>
    <row r="310" spans="1:35" ht="14.25" customHeight="1" x14ac:dyDescent="0.3">
      <c r="A310" s="167" t="str">
        <f>IF('GPA Calculator Data Example'!A310="","",'GPA Calculator Data Example'!A310)</f>
        <v/>
      </c>
      <c r="B310" s="110" t="str">
        <f>IF('GPA Calculator Data Example'!B310="","",'GPA Calculator Data Example'!B310)</f>
        <v/>
      </c>
      <c r="C310" s="110" t="str">
        <f>IF('GPA Calculator Data Example'!C310="","",'GPA Calculator Data Example'!C310)</f>
        <v/>
      </c>
      <c r="D310" s="179" t="str">
        <f>IF('GPA Calculator Data Example'!E310="","",'GPA Calculator Data Example'!E310)</f>
        <v/>
      </c>
      <c r="E310" s="180" t="str">
        <f>IF('GPA Calculator Data Example'!N310="","",'GPA Calculator Data Example'!N310)</f>
        <v/>
      </c>
      <c r="F310" s="180" t="str">
        <f>IF('GPA Calculator Data Example'!O310="","",'GPA Calculator Data Example'!O310)</f>
        <v/>
      </c>
      <c r="G310" s="180" t="str">
        <f>IF('GPA Calculator Data Example'!P310="","",'GPA Calculator Data Example'!P310)</f>
        <v/>
      </c>
      <c r="H310" s="181" t="str">
        <f>IF('GPA Calculator Data Example'!R310="","",'GPA Calculator Data Example'!R310)</f>
        <v/>
      </c>
      <c r="I310" s="171" t="str">
        <f>IF('GPA Calculator Data Example'!AA310="","",'GPA Calculator Data Example'!AA310)</f>
        <v/>
      </c>
      <c r="J310" s="171" t="str">
        <f>IF('GPA Calculator Data Example'!AB310="","",'GPA Calculator Data Example'!AB310)</f>
        <v/>
      </c>
      <c r="K310" s="171" t="str">
        <f>IF('GPA Calculator Data Example'!AC310="","",'GPA Calculator Data Example'!AC310)</f>
        <v/>
      </c>
      <c r="L310" s="179" t="str">
        <f>IF('GPA Calculator Data Example'!AE310="","",'GPA Calculator Data Example'!AE310)</f>
        <v/>
      </c>
      <c r="M310" s="180" t="str">
        <f>IF('GPA Calculator Data Example'!AN310="","",'GPA Calculator Data Example'!AN310)</f>
        <v/>
      </c>
      <c r="N310" s="180" t="str">
        <f>IF('GPA Calculator Data Example'!AO310="","",'GPA Calculator Data Example'!AO310)</f>
        <v/>
      </c>
      <c r="O310" s="180" t="str">
        <f>IF('GPA Calculator Data Example'!AP310="","",'GPA Calculator Data Example'!AP310)</f>
        <v/>
      </c>
      <c r="P310" s="181" t="str">
        <f>IF('GPA Calculator Data Example'!AR310="","",'GPA Calculator Data Example'!AR310)</f>
        <v/>
      </c>
      <c r="Q310" s="171" t="str">
        <f>IF('GPA Calculator Data Example'!BA310="","",'GPA Calculator Data Example'!BA310)</f>
        <v/>
      </c>
      <c r="R310" s="171" t="str">
        <f>IF('GPA Calculator Data Example'!BB310="","",'GPA Calculator Data Example'!BB310)</f>
        <v/>
      </c>
      <c r="S310" s="171" t="str">
        <f>IF('GPA Calculator Data Example'!BC310="","",'GPA Calculator Data Example'!BC310)</f>
        <v/>
      </c>
      <c r="T310" s="179" t="str">
        <f>IF('GPA Calculator Data Example'!BE310="","",'GPA Calculator Data Example'!BE310)</f>
        <v/>
      </c>
      <c r="U310" s="180" t="str">
        <f>IF('GPA Calculator Data Example'!BN310="","",'GPA Calculator Data Example'!BN310)</f>
        <v/>
      </c>
      <c r="V310" s="180" t="str">
        <f>IF('GPA Calculator Data Example'!BO310="","",'GPA Calculator Data Example'!BO310)</f>
        <v/>
      </c>
      <c r="W310" s="180" t="str">
        <f>IF('GPA Calculator Data Example'!BP310="","",'GPA Calculator Data Example'!BP310)</f>
        <v/>
      </c>
      <c r="X310" s="181" t="str">
        <f>IF('GPA Calculator Data Example'!BR310="","",'GPA Calculator Data Example'!BR310)</f>
        <v/>
      </c>
      <c r="Y310" s="171" t="str">
        <f>IF('GPA Calculator Data Example'!CA310="","",'GPA Calculator Data Example'!CA310)</f>
        <v/>
      </c>
      <c r="Z310" s="171" t="str">
        <f>IF('GPA Calculator Data Example'!CB310="","",'GPA Calculator Data Example'!CB310)</f>
        <v/>
      </c>
      <c r="AA310" s="171" t="str">
        <f>IF('GPA Calculator Data Example'!CC310="","",'GPA Calculator Data Example'!CC310)</f>
        <v/>
      </c>
      <c r="AB310" s="179" t="str">
        <f>IF('GPA Calculator Data Example'!CE310="","",'GPA Calculator Data Example'!CE310)</f>
        <v/>
      </c>
      <c r="AC310" s="180" t="str">
        <f>IF('GPA Calculator Data Example'!CN310="","",'GPA Calculator Data Example'!CN310)</f>
        <v/>
      </c>
      <c r="AD310" s="180" t="str">
        <f>IF('GPA Calculator Data Example'!CO310="","",'GPA Calculator Data Example'!CO310)</f>
        <v/>
      </c>
      <c r="AE310" s="180" t="str">
        <f>IF('GPA Calculator Data Example'!CP310="","",'GPA Calculator Data Example'!CP310)</f>
        <v/>
      </c>
      <c r="AF310" s="181" t="str">
        <f>IF('GPA Calculator Data Example'!CR310="","",'GPA Calculator Data Example'!CR310)</f>
        <v/>
      </c>
      <c r="AG310" s="171" t="str">
        <f>IF('GPA Calculator Data Example'!DA310="","",'GPA Calculator Data Example'!DA310)</f>
        <v/>
      </c>
      <c r="AH310" s="171" t="str">
        <f>IF('GPA Calculator Data Example'!DB310="","",'GPA Calculator Data Example'!DB310)</f>
        <v/>
      </c>
      <c r="AI310" s="171" t="str">
        <f>IF('GPA Calculator Data Example'!DC310="","",'GPA Calculator Data Example'!DC310)</f>
        <v/>
      </c>
    </row>
    <row r="311" spans="1:35" ht="14.25" customHeight="1" x14ac:dyDescent="0.3">
      <c r="A311" s="167" t="str">
        <f>IF('GPA Calculator Data Example'!A311="","",'GPA Calculator Data Example'!A311)</f>
        <v/>
      </c>
      <c r="B311" s="110" t="str">
        <f>IF('GPA Calculator Data Example'!B311="","",'GPA Calculator Data Example'!B311)</f>
        <v/>
      </c>
      <c r="C311" s="110" t="str">
        <f>IF('GPA Calculator Data Example'!C311="","",'GPA Calculator Data Example'!C311)</f>
        <v/>
      </c>
      <c r="D311" s="179" t="str">
        <f>IF('GPA Calculator Data Example'!E311="","",'GPA Calculator Data Example'!E311)</f>
        <v/>
      </c>
      <c r="E311" s="180" t="str">
        <f>IF('GPA Calculator Data Example'!N311="","",'GPA Calculator Data Example'!N311)</f>
        <v/>
      </c>
      <c r="F311" s="180" t="str">
        <f>IF('GPA Calculator Data Example'!O311="","",'GPA Calculator Data Example'!O311)</f>
        <v/>
      </c>
      <c r="G311" s="180" t="str">
        <f>IF('GPA Calculator Data Example'!P311="","",'GPA Calculator Data Example'!P311)</f>
        <v/>
      </c>
      <c r="H311" s="181" t="str">
        <f>IF('GPA Calculator Data Example'!R311="","",'GPA Calculator Data Example'!R311)</f>
        <v/>
      </c>
      <c r="I311" s="171" t="str">
        <f>IF('GPA Calculator Data Example'!AA311="","",'GPA Calculator Data Example'!AA311)</f>
        <v/>
      </c>
      <c r="J311" s="171" t="str">
        <f>IF('GPA Calculator Data Example'!AB311="","",'GPA Calculator Data Example'!AB311)</f>
        <v/>
      </c>
      <c r="K311" s="171" t="str">
        <f>IF('GPA Calculator Data Example'!AC311="","",'GPA Calculator Data Example'!AC311)</f>
        <v/>
      </c>
      <c r="L311" s="179" t="str">
        <f>IF('GPA Calculator Data Example'!AE311="","",'GPA Calculator Data Example'!AE311)</f>
        <v/>
      </c>
      <c r="M311" s="180" t="str">
        <f>IF('GPA Calculator Data Example'!AN311="","",'GPA Calculator Data Example'!AN311)</f>
        <v/>
      </c>
      <c r="N311" s="180" t="str">
        <f>IF('GPA Calculator Data Example'!AO311="","",'GPA Calculator Data Example'!AO311)</f>
        <v/>
      </c>
      <c r="O311" s="180" t="str">
        <f>IF('GPA Calculator Data Example'!AP311="","",'GPA Calculator Data Example'!AP311)</f>
        <v/>
      </c>
      <c r="P311" s="181" t="str">
        <f>IF('GPA Calculator Data Example'!AR311="","",'GPA Calculator Data Example'!AR311)</f>
        <v/>
      </c>
      <c r="Q311" s="171" t="str">
        <f>IF('GPA Calculator Data Example'!BA311="","",'GPA Calculator Data Example'!BA311)</f>
        <v/>
      </c>
      <c r="R311" s="171" t="str">
        <f>IF('GPA Calculator Data Example'!BB311="","",'GPA Calculator Data Example'!BB311)</f>
        <v/>
      </c>
      <c r="S311" s="171" t="str">
        <f>IF('GPA Calculator Data Example'!BC311="","",'GPA Calculator Data Example'!BC311)</f>
        <v/>
      </c>
      <c r="T311" s="179" t="str">
        <f>IF('GPA Calculator Data Example'!BE311="","",'GPA Calculator Data Example'!BE311)</f>
        <v/>
      </c>
      <c r="U311" s="180" t="str">
        <f>IF('GPA Calculator Data Example'!BN311="","",'GPA Calculator Data Example'!BN311)</f>
        <v/>
      </c>
      <c r="V311" s="180" t="str">
        <f>IF('GPA Calculator Data Example'!BO311="","",'GPA Calculator Data Example'!BO311)</f>
        <v/>
      </c>
      <c r="W311" s="180" t="str">
        <f>IF('GPA Calculator Data Example'!BP311="","",'GPA Calculator Data Example'!BP311)</f>
        <v/>
      </c>
      <c r="X311" s="181" t="str">
        <f>IF('GPA Calculator Data Example'!BR311="","",'GPA Calculator Data Example'!BR311)</f>
        <v/>
      </c>
      <c r="Y311" s="171" t="str">
        <f>IF('GPA Calculator Data Example'!CA311="","",'GPA Calculator Data Example'!CA311)</f>
        <v/>
      </c>
      <c r="Z311" s="171" t="str">
        <f>IF('GPA Calculator Data Example'!CB311="","",'GPA Calculator Data Example'!CB311)</f>
        <v/>
      </c>
      <c r="AA311" s="171" t="str">
        <f>IF('GPA Calculator Data Example'!CC311="","",'GPA Calculator Data Example'!CC311)</f>
        <v/>
      </c>
      <c r="AB311" s="179" t="str">
        <f>IF('GPA Calculator Data Example'!CE311="","",'GPA Calculator Data Example'!CE311)</f>
        <v/>
      </c>
      <c r="AC311" s="180" t="str">
        <f>IF('GPA Calculator Data Example'!CN311="","",'GPA Calculator Data Example'!CN311)</f>
        <v/>
      </c>
      <c r="AD311" s="180" t="str">
        <f>IF('GPA Calculator Data Example'!CO311="","",'GPA Calculator Data Example'!CO311)</f>
        <v/>
      </c>
      <c r="AE311" s="180" t="str">
        <f>IF('GPA Calculator Data Example'!CP311="","",'GPA Calculator Data Example'!CP311)</f>
        <v/>
      </c>
      <c r="AF311" s="181" t="str">
        <f>IF('GPA Calculator Data Example'!CR311="","",'GPA Calculator Data Example'!CR311)</f>
        <v/>
      </c>
      <c r="AG311" s="171" t="str">
        <f>IF('GPA Calculator Data Example'!DA311="","",'GPA Calculator Data Example'!DA311)</f>
        <v/>
      </c>
      <c r="AH311" s="171" t="str">
        <f>IF('GPA Calculator Data Example'!DB311="","",'GPA Calculator Data Example'!DB311)</f>
        <v/>
      </c>
      <c r="AI311" s="171" t="str">
        <f>IF('GPA Calculator Data Example'!DC311="","",'GPA Calculator Data Example'!DC311)</f>
        <v/>
      </c>
    </row>
    <row r="312" spans="1:35" ht="14.25" customHeight="1" x14ac:dyDescent="0.3">
      <c r="A312" s="167" t="str">
        <f>IF('GPA Calculator Data Example'!A312="","",'GPA Calculator Data Example'!A312)</f>
        <v/>
      </c>
      <c r="B312" s="110" t="str">
        <f>IF('GPA Calculator Data Example'!B312="","",'GPA Calculator Data Example'!B312)</f>
        <v/>
      </c>
      <c r="C312" s="110" t="str">
        <f>IF('GPA Calculator Data Example'!C312="","",'GPA Calculator Data Example'!C312)</f>
        <v/>
      </c>
      <c r="D312" s="179" t="str">
        <f>IF('GPA Calculator Data Example'!E312="","",'GPA Calculator Data Example'!E312)</f>
        <v/>
      </c>
      <c r="E312" s="180" t="str">
        <f>IF('GPA Calculator Data Example'!N312="","",'GPA Calculator Data Example'!N312)</f>
        <v/>
      </c>
      <c r="F312" s="180" t="str">
        <f>IF('GPA Calculator Data Example'!O312="","",'GPA Calculator Data Example'!O312)</f>
        <v/>
      </c>
      <c r="G312" s="180" t="str">
        <f>IF('GPA Calculator Data Example'!P312="","",'GPA Calculator Data Example'!P312)</f>
        <v/>
      </c>
      <c r="H312" s="181" t="str">
        <f>IF('GPA Calculator Data Example'!R312="","",'GPA Calculator Data Example'!R312)</f>
        <v/>
      </c>
      <c r="I312" s="171" t="str">
        <f>IF('GPA Calculator Data Example'!AA312="","",'GPA Calculator Data Example'!AA312)</f>
        <v/>
      </c>
      <c r="J312" s="171" t="str">
        <f>IF('GPA Calculator Data Example'!AB312="","",'GPA Calculator Data Example'!AB312)</f>
        <v/>
      </c>
      <c r="K312" s="171" t="str">
        <f>IF('GPA Calculator Data Example'!AC312="","",'GPA Calculator Data Example'!AC312)</f>
        <v/>
      </c>
      <c r="L312" s="179" t="str">
        <f>IF('GPA Calculator Data Example'!AE312="","",'GPA Calculator Data Example'!AE312)</f>
        <v/>
      </c>
      <c r="M312" s="180" t="str">
        <f>IF('GPA Calculator Data Example'!AN312="","",'GPA Calculator Data Example'!AN312)</f>
        <v/>
      </c>
      <c r="N312" s="180" t="str">
        <f>IF('GPA Calculator Data Example'!AO312="","",'GPA Calculator Data Example'!AO312)</f>
        <v/>
      </c>
      <c r="O312" s="180" t="str">
        <f>IF('GPA Calculator Data Example'!AP312="","",'GPA Calculator Data Example'!AP312)</f>
        <v/>
      </c>
      <c r="P312" s="181" t="str">
        <f>IF('GPA Calculator Data Example'!AR312="","",'GPA Calculator Data Example'!AR312)</f>
        <v/>
      </c>
      <c r="Q312" s="171" t="str">
        <f>IF('GPA Calculator Data Example'!BA312="","",'GPA Calculator Data Example'!BA312)</f>
        <v/>
      </c>
      <c r="R312" s="171" t="str">
        <f>IF('GPA Calculator Data Example'!BB312="","",'GPA Calculator Data Example'!BB312)</f>
        <v/>
      </c>
      <c r="S312" s="171" t="str">
        <f>IF('GPA Calculator Data Example'!BC312="","",'GPA Calculator Data Example'!BC312)</f>
        <v/>
      </c>
      <c r="T312" s="179" t="str">
        <f>IF('GPA Calculator Data Example'!BE312="","",'GPA Calculator Data Example'!BE312)</f>
        <v/>
      </c>
      <c r="U312" s="180" t="str">
        <f>IF('GPA Calculator Data Example'!BN312="","",'GPA Calculator Data Example'!BN312)</f>
        <v/>
      </c>
      <c r="V312" s="180" t="str">
        <f>IF('GPA Calculator Data Example'!BO312="","",'GPA Calculator Data Example'!BO312)</f>
        <v/>
      </c>
      <c r="W312" s="180" t="str">
        <f>IF('GPA Calculator Data Example'!BP312="","",'GPA Calculator Data Example'!BP312)</f>
        <v/>
      </c>
      <c r="X312" s="181" t="str">
        <f>IF('GPA Calculator Data Example'!BR312="","",'GPA Calculator Data Example'!BR312)</f>
        <v/>
      </c>
      <c r="Y312" s="171" t="str">
        <f>IF('GPA Calculator Data Example'!CA312="","",'GPA Calculator Data Example'!CA312)</f>
        <v/>
      </c>
      <c r="Z312" s="171" t="str">
        <f>IF('GPA Calculator Data Example'!CB312="","",'GPA Calculator Data Example'!CB312)</f>
        <v/>
      </c>
      <c r="AA312" s="171" t="str">
        <f>IF('GPA Calculator Data Example'!CC312="","",'GPA Calculator Data Example'!CC312)</f>
        <v/>
      </c>
      <c r="AB312" s="179" t="str">
        <f>IF('GPA Calculator Data Example'!CE312="","",'GPA Calculator Data Example'!CE312)</f>
        <v/>
      </c>
      <c r="AC312" s="180" t="str">
        <f>IF('GPA Calculator Data Example'!CN312="","",'GPA Calculator Data Example'!CN312)</f>
        <v/>
      </c>
      <c r="AD312" s="180" t="str">
        <f>IF('GPA Calculator Data Example'!CO312="","",'GPA Calculator Data Example'!CO312)</f>
        <v/>
      </c>
      <c r="AE312" s="180" t="str">
        <f>IF('GPA Calculator Data Example'!CP312="","",'GPA Calculator Data Example'!CP312)</f>
        <v/>
      </c>
      <c r="AF312" s="181" t="str">
        <f>IF('GPA Calculator Data Example'!CR312="","",'GPA Calculator Data Example'!CR312)</f>
        <v/>
      </c>
      <c r="AG312" s="171" t="str">
        <f>IF('GPA Calculator Data Example'!DA312="","",'GPA Calculator Data Example'!DA312)</f>
        <v/>
      </c>
      <c r="AH312" s="171" t="str">
        <f>IF('GPA Calculator Data Example'!DB312="","",'GPA Calculator Data Example'!DB312)</f>
        <v/>
      </c>
      <c r="AI312" s="171" t="str">
        <f>IF('GPA Calculator Data Example'!DC312="","",'GPA Calculator Data Example'!DC312)</f>
        <v/>
      </c>
    </row>
    <row r="313" spans="1:35" ht="14.25" customHeight="1" x14ac:dyDescent="0.3">
      <c r="A313" s="167" t="str">
        <f>IF('GPA Calculator Data Example'!A313="","",'GPA Calculator Data Example'!A313)</f>
        <v/>
      </c>
      <c r="B313" s="110" t="str">
        <f>IF('GPA Calculator Data Example'!B313="","",'GPA Calculator Data Example'!B313)</f>
        <v/>
      </c>
      <c r="C313" s="110" t="str">
        <f>IF('GPA Calculator Data Example'!C313="","",'GPA Calculator Data Example'!C313)</f>
        <v/>
      </c>
      <c r="D313" s="179" t="str">
        <f>IF('GPA Calculator Data Example'!E313="","",'GPA Calculator Data Example'!E313)</f>
        <v/>
      </c>
      <c r="E313" s="180" t="str">
        <f>IF('GPA Calculator Data Example'!N313="","",'GPA Calculator Data Example'!N313)</f>
        <v/>
      </c>
      <c r="F313" s="180" t="str">
        <f>IF('GPA Calculator Data Example'!O313="","",'GPA Calculator Data Example'!O313)</f>
        <v/>
      </c>
      <c r="G313" s="180" t="str">
        <f>IF('GPA Calculator Data Example'!P313="","",'GPA Calculator Data Example'!P313)</f>
        <v/>
      </c>
      <c r="H313" s="181" t="str">
        <f>IF('GPA Calculator Data Example'!R313="","",'GPA Calculator Data Example'!R313)</f>
        <v/>
      </c>
      <c r="I313" s="171" t="str">
        <f>IF('GPA Calculator Data Example'!AA313="","",'GPA Calculator Data Example'!AA313)</f>
        <v/>
      </c>
      <c r="J313" s="171" t="str">
        <f>IF('GPA Calculator Data Example'!AB313="","",'GPA Calculator Data Example'!AB313)</f>
        <v/>
      </c>
      <c r="K313" s="171" t="str">
        <f>IF('GPA Calculator Data Example'!AC313="","",'GPA Calculator Data Example'!AC313)</f>
        <v/>
      </c>
      <c r="L313" s="179" t="str">
        <f>IF('GPA Calculator Data Example'!AE313="","",'GPA Calculator Data Example'!AE313)</f>
        <v/>
      </c>
      <c r="M313" s="180" t="str">
        <f>IF('GPA Calculator Data Example'!AN313="","",'GPA Calculator Data Example'!AN313)</f>
        <v/>
      </c>
      <c r="N313" s="180" t="str">
        <f>IF('GPA Calculator Data Example'!AO313="","",'GPA Calculator Data Example'!AO313)</f>
        <v/>
      </c>
      <c r="O313" s="180" t="str">
        <f>IF('GPA Calculator Data Example'!AP313="","",'GPA Calculator Data Example'!AP313)</f>
        <v/>
      </c>
      <c r="P313" s="181" t="str">
        <f>IF('GPA Calculator Data Example'!AR313="","",'GPA Calculator Data Example'!AR313)</f>
        <v/>
      </c>
      <c r="Q313" s="171" t="str">
        <f>IF('GPA Calculator Data Example'!BA313="","",'GPA Calculator Data Example'!BA313)</f>
        <v/>
      </c>
      <c r="R313" s="171" t="str">
        <f>IF('GPA Calculator Data Example'!BB313="","",'GPA Calculator Data Example'!BB313)</f>
        <v/>
      </c>
      <c r="S313" s="171" t="str">
        <f>IF('GPA Calculator Data Example'!BC313="","",'GPA Calculator Data Example'!BC313)</f>
        <v/>
      </c>
      <c r="T313" s="179" t="str">
        <f>IF('GPA Calculator Data Example'!BE313="","",'GPA Calculator Data Example'!BE313)</f>
        <v/>
      </c>
      <c r="U313" s="180" t="str">
        <f>IF('GPA Calculator Data Example'!BN313="","",'GPA Calculator Data Example'!BN313)</f>
        <v/>
      </c>
      <c r="V313" s="180" t="str">
        <f>IF('GPA Calculator Data Example'!BO313="","",'GPA Calculator Data Example'!BO313)</f>
        <v/>
      </c>
      <c r="W313" s="180" t="str">
        <f>IF('GPA Calculator Data Example'!BP313="","",'GPA Calculator Data Example'!BP313)</f>
        <v/>
      </c>
      <c r="X313" s="181" t="str">
        <f>IF('GPA Calculator Data Example'!BR313="","",'GPA Calculator Data Example'!BR313)</f>
        <v/>
      </c>
      <c r="Y313" s="171" t="str">
        <f>IF('GPA Calculator Data Example'!CA313="","",'GPA Calculator Data Example'!CA313)</f>
        <v/>
      </c>
      <c r="Z313" s="171" t="str">
        <f>IF('GPA Calculator Data Example'!CB313="","",'GPA Calculator Data Example'!CB313)</f>
        <v/>
      </c>
      <c r="AA313" s="171" t="str">
        <f>IF('GPA Calculator Data Example'!CC313="","",'GPA Calculator Data Example'!CC313)</f>
        <v/>
      </c>
      <c r="AB313" s="179" t="str">
        <f>IF('GPA Calculator Data Example'!CE313="","",'GPA Calculator Data Example'!CE313)</f>
        <v/>
      </c>
      <c r="AC313" s="180" t="str">
        <f>IF('GPA Calculator Data Example'!CN313="","",'GPA Calculator Data Example'!CN313)</f>
        <v/>
      </c>
      <c r="AD313" s="180" t="str">
        <f>IF('GPA Calculator Data Example'!CO313="","",'GPA Calculator Data Example'!CO313)</f>
        <v/>
      </c>
      <c r="AE313" s="180" t="str">
        <f>IF('GPA Calculator Data Example'!CP313="","",'GPA Calculator Data Example'!CP313)</f>
        <v/>
      </c>
      <c r="AF313" s="181" t="str">
        <f>IF('GPA Calculator Data Example'!CR313="","",'GPA Calculator Data Example'!CR313)</f>
        <v/>
      </c>
      <c r="AG313" s="171" t="str">
        <f>IF('GPA Calculator Data Example'!DA313="","",'GPA Calculator Data Example'!DA313)</f>
        <v/>
      </c>
      <c r="AH313" s="171" t="str">
        <f>IF('GPA Calculator Data Example'!DB313="","",'GPA Calculator Data Example'!DB313)</f>
        <v/>
      </c>
      <c r="AI313" s="171" t="str">
        <f>IF('GPA Calculator Data Example'!DC313="","",'GPA Calculator Data Example'!DC313)</f>
        <v/>
      </c>
    </row>
    <row r="314" spans="1:35" ht="14.25" customHeight="1" x14ac:dyDescent="0.3">
      <c r="A314" s="167" t="str">
        <f>IF('GPA Calculator Data Example'!A314="","",'GPA Calculator Data Example'!A314)</f>
        <v/>
      </c>
      <c r="B314" s="110" t="str">
        <f>IF('GPA Calculator Data Example'!B314="","",'GPA Calculator Data Example'!B314)</f>
        <v/>
      </c>
      <c r="C314" s="110" t="str">
        <f>IF('GPA Calculator Data Example'!C314="","",'GPA Calculator Data Example'!C314)</f>
        <v/>
      </c>
      <c r="D314" s="179" t="str">
        <f>IF('GPA Calculator Data Example'!E314="","",'GPA Calculator Data Example'!E314)</f>
        <v/>
      </c>
      <c r="E314" s="180" t="str">
        <f>IF('GPA Calculator Data Example'!N314="","",'GPA Calculator Data Example'!N314)</f>
        <v/>
      </c>
      <c r="F314" s="180" t="str">
        <f>IF('GPA Calculator Data Example'!O314="","",'GPA Calculator Data Example'!O314)</f>
        <v/>
      </c>
      <c r="G314" s="180" t="str">
        <f>IF('GPA Calculator Data Example'!P314="","",'GPA Calculator Data Example'!P314)</f>
        <v/>
      </c>
      <c r="H314" s="181" t="str">
        <f>IF('GPA Calculator Data Example'!R314="","",'GPA Calculator Data Example'!R314)</f>
        <v/>
      </c>
      <c r="I314" s="171" t="str">
        <f>IF('GPA Calculator Data Example'!AA314="","",'GPA Calculator Data Example'!AA314)</f>
        <v/>
      </c>
      <c r="J314" s="171" t="str">
        <f>IF('GPA Calculator Data Example'!AB314="","",'GPA Calculator Data Example'!AB314)</f>
        <v/>
      </c>
      <c r="K314" s="171" t="str">
        <f>IF('GPA Calculator Data Example'!AC314="","",'GPA Calculator Data Example'!AC314)</f>
        <v/>
      </c>
      <c r="L314" s="179" t="str">
        <f>IF('GPA Calculator Data Example'!AE314="","",'GPA Calculator Data Example'!AE314)</f>
        <v/>
      </c>
      <c r="M314" s="180" t="str">
        <f>IF('GPA Calculator Data Example'!AN314="","",'GPA Calculator Data Example'!AN314)</f>
        <v/>
      </c>
      <c r="N314" s="180" t="str">
        <f>IF('GPA Calculator Data Example'!AO314="","",'GPA Calculator Data Example'!AO314)</f>
        <v/>
      </c>
      <c r="O314" s="180" t="str">
        <f>IF('GPA Calculator Data Example'!AP314="","",'GPA Calculator Data Example'!AP314)</f>
        <v/>
      </c>
      <c r="P314" s="181" t="str">
        <f>IF('GPA Calculator Data Example'!AR314="","",'GPA Calculator Data Example'!AR314)</f>
        <v/>
      </c>
      <c r="Q314" s="171" t="str">
        <f>IF('GPA Calculator Data Example'!BA314="","",'GPA Calculator Data Example'!BA314)</f>
        <v/>
      </c>
      <c r="R314" s="171" t="str">
        <f>IF('GPA Calculator Data Example'!BB314="","",'GPA Calculator Data Example'!BB314)</f>
        <v/>
      </c>
      <c r="S314" s="171" t="str">
        <f>IF('GPA Calculator Data Example'!BC314="","",'GPA Calculator Data Example'!BC314)</f>
        <v/>
      </c>
      <c r="T314" s="179" t="str">
        <f>IF('GPA Calculator Data Example'!BE314="","",'GPA Calculator Data Example'!BE314)</f>
        <v/>
      </c>
      <c r="U314" s="180" t="str">
        <f>IF('GPA Calculator Data Example'!BN314="","",'GPA Calculator Data Example'!BN314)</f>
        <v/>
      </c>
      <c r="V314" s="180" t="str">
        <f>IF('GPA Calculator Data Example'!BO314="","",'GPA Calculator Data Example'!BO314)</f>
        <v/>
      </c>
      <c r="W314" s="180" t="str">
        <f>IF('GPA Calculator Data Example'!BP314="","",'GPA Calculator Data Example'!BP314)</f>
        <v/>
      </c>
      <c r="X314" s="181" t="str">
        <f>IF('GPA Calculator Data Example'!BR314="","",'GPA Calculator Data Example'!BR314)</f>
        <v/>
      </c>
      <c r="Y314" s="171" t="str">
        <f>IF('GPA Calculator Data Example'!CA314="","",'GPA Calculator Data Example'!CA314)</f>
        <v/>
      </c>
      <c r="Z314" s="171" t="str">
        <f>IF('GPA Calculator Data Example'!CB314="","",'GPA Calculator Data Example'!CB314)</f>
        <v/>
      </c>
      <c r="AA314" s="171" t="str">
        <f>IF('GPA Calculator Data Example'!CC314="","",'GPA Calculator Data Example'!CC314)</f>
        <v/>
      </c>
      <c r="AB314" s="179" t="str">
        <f>IF('GPA Calculator Data Example'!CE314="","",'GPA Calculator Data Example'!CE314)</f>
        <v/>
      </c>
      <c r="AC314" s="180" t="str">
        <f>IF('GPA Calculator Data Example'!CN314="","",'GPA Calculator Data Example'!CN314)</f>
        <v/>
      </c>
      <c r="AD314" s="180" t="str">
        <f>IF('GPA Calculator Data Example'!CO314="","",'GPA Calculator Data Example'!CO314)</f>
        <v/>
      </c>
      <c r="AE314" s="180" t="str">
        <f>IF('GPA Calculator Data Example'!CP314="","",'GPA Calculator Data Example'!CP314)</f>
        <v/>
      </c>
      <c r="AF314" s="181" t="str">
        <f>IF('GPA Calculator Data Example'!CR314="","",'GPA Calculator Data Example'!CR314)</f>
        <v/>
      </c>
      <c r="AG314" s="171" t="str">
        <f>IF('GPA Calculator Data Example'!DA314="","",'GPA Calculator Data Example'!DA314)</f>
        <v/>
      </c>
      <c r="AH314" s="171" t="str">
        <f>IF('GPA Calculator Data Example'!DB314="","",'GPA Calculator Data Example'!DB314)</f>
        <v/>
      </c>
      <c r="AI314" s="171" t="str">
        <f>IF('GPA Calculator Data Example'!DC314="","",'GPA Calculator Data Example'!DC314)</f>
        <v/>
      </c>
    </row>
    <row r="315" spans="1:35" ht="14.25" customHeight="1" x14ac:dyDescent="0.3">
      <c r="A315" s="167" t="str">
        <f>IF('GPA Calculator Data Example'!A315="","",'GPA Calculator Data Example'!A315)</f>
        <v/>
      </c>
      <c r="B315" s="110" t="str">
        <f>IF('GPA Calculator Data Example'!B315="","",'GPA Calculator Data Example'!B315)</f>
        <v/>
      </c>
      <c r="C315" s="110" t="str">
        <f>IF('GPA Calculator Data Example'!C315="","",'GPA Calculator Data Example'!C315)</f>
        <v/>
      </c>
      <c r="D315" s="179" t="str">
        <f>IF('GPA Calculator Data Example'!E315="","",'GPA Calculator Data Example'!E315)</f>
        <v/>
      </c>
      <c r="E315" s="180" t="str">
        <f>IF('GPA Calculator Data Example'!N315="","",'GPA Calculator Data Example'!N315)</f>
        <v/>
      </c>
      <c r="F315" s="180" t="str">
        <f>IF('GPA Calculator Data Example'!O315="","",'GPA Calculator Data Example'!O315)</f>
        <v/>
      </c>
      <c r="G315" s="180" t="str">
        <f>IF('GPA Calculator Data Example'!P315="","",'GPA Calculator Data Example'!P315)</f>
        <v/>
      </c>
      <c r="H315" s="181" t="str">
        <f>IF('GPA Calculator Data Example'!R315="","",'GPA Calculator Data Example'!R315)</f>
        <v/>
      </c>
      <c r="I315" s="171" t="str">
        <f>IF('GPA Calculator Data Example'!AA315="","",'GPA Calculator Data Example'!AA315)</f>
        <v/>
      </c>
      <c r="J315" s="171" t="str">
        <f>IF('GPA Calculator Data Example'!AB315="","",'GPA Calculator Data Example'!AB315)</f>
        <v/>
      </c>
      <c r="K315" s="171" t="str">
        <f>IF('GPA Calculator Data Example'!AC315="","",'GPA Calculator Data Example'!AC315)</f>
        <v/>
      </c>
      <c r="L315" s="179" t="str">
        <f>IF('GPA Calculator Data Example'!AE315="","",'GPA Calculator Data Example'!AE315)</f>
        <v/>
      </c>
      <c r="M315" s="180" t="str">
        <f>IF('GPA Calculator Data Example'!AN315="","",'GPA Calculator Data Example'!AN315)</f>
        <v/>
      </c>
      <c r="N315" s="180" t="str">
        <f>IF('GPA Calculator Data Example'!AO315="","",'GPA Calculator Data Example'!AO315)</f>
        <v/>
      </c>
      <c r="O315" s="180" t="str">
        <f>IF('GPA Calculator Data Example'!AP315="","",'GPA Calculator Data Example'!AP315)</f>
        <v/>
      </c>
      <c r="P315" s="181" t="str">
        <f>IF('GPA Calculator Data Example'!AR315="","",'GPA Calculator Data Example'!AR315)</f>
        <v/>
      </c>
      <c r="Q315" s="171" t="str">
        <f>IF('GPA Calculator Data Example'!BA315="","",'GPA Calculator Data Example'!BA315)</f>
        <v/>
      </c>
      <c r="R315" s="171" t="str">
        <f>IF('GPA Calculator Data Example'!BB315="","",'GPA Calculator Data Example'!BB315)</f>
        <v/>
      </c>
      <c r="S315" s="171" t="str">
        <f>IF('GPA Calculator Data Example'!BC315="","",'GPA Calculator Data Example'!BC315)</f>
        <v/>
      </c>
      <c r="T315" s="179" t="str">
        <f>IF('GPA Calculator Data Example'!BE315="","",'GPA Calculator Data Example'!BE315)</f>
        <v/>
      </c>
      <c r="U315" s="180" t="str">
        <f>IF('GPA Calculator Data Example'!BN315="","",'GPA Calculator Data Example'!BN315)</f>
        <v/>
      </c>
      <c r="V315" s="180" t="str">
        <f>IF('GPA Calculator Data Example'!BO315="","",'GPA Calculator Data Example'!BO315)</f>
        <v/>
      </c>
      <c r="W315" s="180" t="str">
        <f>IF('GPA Calculator Data Example'!BP315="","",'GPA Calculator Data Example'!BP315)</f>
        <v/>
      </c>
      <c r="X315" s="181" t="str">
        <f>IF('GPA Calculator Data Example'!BR315="","",'GPA Calculator Data Example'!BR315)</f>
        <v/>
      </c>
      <c r="Y315" s="171" t="str">
        <f>IF('GPA Calculator Data Example'!CA315="","",'GPA Calculator Data Example'!CA315)</f>
        <v/>
      </c>
      <c r="Z315" s="171" t="str">
        <f>IF('GPA Calculator Data Example'!CB315="","",'GPA Calculator Data Example'!CB315)</f>
        <v/>
      </c>
      <c r="AA315" s="171" t="str">
        <f>IF('GPA Calculator Data Example'!CC315="","",'GPA Calculator Data Example'!CC315)</f>
        <v/>
      </c>
      <c r="AB315" s="179" t="str">
        <f>IF('GPA Calculator Data Example'!CE315="","",'GPA Calculator Data Example'!CE315)</f>
        <v/>
      </c>
      <c r="AC315" s="180" t="str">
        <f>IF('GPA Calculator Data Example'!CN315="","",'GPA Calculator Data Example'!CN315)</f>
        <v/>
      </c>
      <c r="AD315" s="180" t="str">
        <f>IF('GPA Calculator Data Example'!CO315="","",'GPA Calculator Data Example'!CO315)</f>
        <v/>
      </c>
      <c r="AE315" s="180" t="str">
        <f>IF('GPA Calculator Data Example'!CP315="","",'GPA Calculator Data Example'!CP315)</f>
        <v/>
      </c>
      <c r="AF315" s="181" t="str">
        <f>IF('GPA Calculator Data Example'!CR315="","",'GPA Calculator Data Example'!CR315)</f>
        <v/>
      </c>
      <c r="AG315" s="171" t="str">
        <f>IF('GPA Calculator Data Example'!DA315="","",'GPA Calculator Data Example'!DA315)</f>
        <v/>
      </c>
      <c r="AH315" s="171" t="str">
        <f>IF('GPA Calculator Data Example'!DB315="","",'GPA Calculator Data Example'!DB315)</f>
        <v/>
      </c>
      <c r="AI315" s="171" t="str">
        <f>IF('GPA Calculator Data Example'!DC315="","",'GPA Calculator Data Example'!DC315)</f>
        <v/>
      </c>
    </row>
    <row r="316" spans="1:35" ht="14.25" customHeight="1" x14ac:dyDescent="0.3">
      <c r="A316" s="167" t="str">
        <f>IF('GPA Calculator Data Example'!A316="","",'GPA Calculator Data Example'!A316)</f>
        <v/>
      </c>
      <c r="B316" s="110" t="str">
        <f>IF('GPA Calculator Data Example'!B316="","",'GPA Calculator Data Example'!B316)</f>
        <v/>
      </c>
      <c r="C316" s="110" t="str">
        <f>IF('GPA Calculator Data Example'!C316="","",'GPA Calculator Data Example'!C316)</f>
        <v/>
      </c>
      <c r="D316" s="179" t="str">
        <f>IF('GPA Calculator Data Example'!E316="","",'GPA Calculator Data Example'!E316)</f>
        <v/>
      </c>
      <c r="E316" s="180" t="str">
        <f>IF('GPA Calculator Data Example'!N316="","",'GPA Calculator Data Example'!N316)</f>
        <v/>
      </c>
      <c r="F316" s="180" t="str">
        <f>IF('GPA Calculator Data Example'!O316="","",'GPA Calculator Data Example'!O316)</f>
        <v/>
      </c>
      <c r="G316" s="180" t="str">
        <f>IF('GPA Calculator Data Example'!P316="","",'GPA Calculator Data Example'!P316)</f>
        <v/>
      </c>
      <c r="H316" s="181" t="str">
        <f>IF('GPA Calculator Data Example'!R316="","",'GPA Calculator Data Example'!R316)</f>
        <v/>
      </c>
      <c r="I316" s="171" t="str">
        <f>IF('GPA Calculator Data Example'!AA316="","",'GPA Calculator Data Example'!AA316)</f>
        <v/>
      </c>
      <c r="J316" s="171" t="str">
        <f>IF('GPA Calculator Data Example'!AB316="","",'GPA Calculator Data Example'!AB316)</f>
        <v/>
      </c>
      <c r="K316" s="171" t="str">
        <f>IF('GPA Calculator Data Example'!AC316="","",'GPA Calculator Data Example'!AC316)</f>
        <v/>
      </c>
      <c r="L316" s="179" t="str">
        <f>IF('GPA Calculator Data Example'!AE316="","",'GPA Calculator Data Example'!AE316)</f>
        <v/>
      </c>
      <c r="M316" s="180" t="str">
        <f>IF('GPA Calculator Data Example'!AN316="","",'GPA Calculator Data Example'!AN316)</f>
        <v/>
      </c>
      <c r="N316" s="180" t="str">
        <f>IF('GPA Calculator Data Example'!AO316="","",'GPA Calculator Data Example'!AO316)</f>
        <v/>
      </c>
      <c r="O316" s="180" t="str">
        <f>IF('GPA Calculator Data Example'!AP316="","",'GPA Calculator Data Example'!AP316)</f>
        <v/>
      </c>
      <c r="P316" s="181" t="str">
        <f>IF('GPA Calculator Data Example'!AR316="","",'GPA Calculator Data Example'!AR316)</f>
        <v/>
      </c>
      <c r="Q316" s="171" t="str">
        <f>IF('GPA Calculator Data Example'!BA316="","",'GPA Calculator Data Example'!BA316)</f>
        <v/>
      </c>
      <c r="R316" s="171" t="str">
        <f>IF('GPA Calculator Data Example'!BB316="","",'GPA Calculator Data Example'!BB316)</f>
        <v/>
      </c>
      <c r="S316" s="171" t="str">
        <f>IF('GPA Calculator Data Example'!BC316="","",'GPA Calculator Data Example'!BC316)</f>
        <v/>
      </c>
      <c r="T316" s="179" t="str">
        <f>IF('GPA Calculator Data Example'!BE316="","",'GPA Calculator Data Example'!BE316)</f>
        <v/>
      </c>
      <c r="U316" s="180" t="str">
        <f>IF('GPA Calculator Data Example'!BN316="","",'GPA Calculator Data Example'!BN316)</f>
        <v/>
      </c>
      <c r="V316" s="180" t="str">
        <f>IF('GPA Calculator Data Example'!BO316="","",'GPA Calculator Data Example'!BO316)</f>
        <v/>
      </c>
      <c r="W316" s="180" t="str">
        <f>IF('GPA Calculator Data Example'!BP316="","",'GPA Calculator Data Example'!BP316)</f>
        <v/>
      </c>
      <c r="X316" s="181" t="str">
        <f>IF('GPA Calculator Data Example'!BR316="","",'GPA Calculator Data Example'!BR316)</f>
        <v/>
      </c>
      <c r="Y316" s="171" t="str">
        <f>IF('GPA Calculator Data Example'!CA316="","",'GPA Calculator Data Example'!CA316)</f>
        <v/>
      </c>
      <c r="Z316" s="171" t="str">
        <f>IF('GPA Calculator Data Example'!CB316="","",'GPA Calculator Data Example'!CB316)</f>
        <v/>
      </c>
      <c r="AA316" s="171" t="str">
        <f>IF('GPA Calculator Data Example'!CC316="","",'GPA Calculator Data Example'!CC316)</f>
        <v/>
      </c>
      <c r="AB316" s="179" t="str">
        <f>IF('GPA Calculator Data Example'!CE316="","",'GPA Calculator Data Example'!CE316)</f>
        <v/>
      </c>
      <c r="AC316" s="180" t="str">
        <f>IF('GPA Calculator Data Example'!CN316="","",'GPA Calculator Data Example'!CN316)</f>
        <v/>
      </c>
      <c r="AD316" s="180" t="str">
        <f>IF('GPA Calculator Data Example'!CO316="","",'GPA Calculator Data Example'!CO316)</f>
        <v/>
      </c>
      <c r="AE316" s="180" t="str">
        <f>IF('GPA Calculator Data Example'!CP316="","",'GPA Calculator Data Example'!CP316)</f>
        <v/>
      </c>
      <c r="AF316" s="181" t="str">
        <f>IF('GPA Calculator Data Example'!CR316="","",'GPA Calculator Data Example'!CR316)</f>
        <v/>
      </c>
      <c r="AG316" s="171" t="str">
        <f>IF('GPA Calculator Data Example'!DA316="","",'GPA Calculator Data Example'!DA316)</f>
        <v/>
      </c>
      <c r="AH316" s="171" t="str">
        <f>IF('GPA Calculator Data Example'!DB316="","",'GPA Calculator Data Example'!DB316)</f>
        <v/>
      </c>
      <c r="AI316" s="171" t="str">
        <f>IF('GPA Calculator Data Example'!DC316="","",'GPA Calculator Data Example'!DC316)</f>
        <v/>
      </c>
    </row>
    <row r="317" spans="1:35" ht="14.25" customHeight="1" x14ac:dyDescent="0.3">
      <c r="A317" s="167" t="str">
        <f>IF('GPA Calculator Data Example'!A317="","",'GPA Calculator Data Example'!A317)</f>
        <v/>
      </c>
      <c r="B317" s="110" t="str">
        <f>IF('GPA Calculator Data Example'!B317="","",'GPA Calculator Data Example'!B317)</f>
        <v/>
      </c>
      <c r="C317" s="110" t="str">
        <f>IF('GPA Calculator Data Example'!C317="","",'GPA Calculator Data Example'!C317)</f>
        <v/>
      </c>
      <c r="D317" s="179" t="str">
        <f>IF('GPA Calculator Data Example'!E317="","",'GPA Calculator Data Example'!E317)</f>
        <v/>
      </c>
      <c r="E317" s="180" t="str">
        <f>IF('GPA Calculator Data Example'!N317="","",'GPA Calculator Data Example'!N317)</f>
        <v/>
      </c>
      <c r="F317" s="180" t="str">
        <f>IF('GPA Calculator Data Example'!O317="","",'GPA Calculator Data Example'!O317)</f>
        <v/>
      </c>
      <c r="G317" s="180" t="str">
        <f>IF('GPA Calculator Data Example'!P317="","",'GPA Calculator Data Example'!P317)</f>
        <v/>
      </c>
      <c r="H317" s="181" t="str">
        <f>IF('GPA Calculator Data Example'!R317="","",'GPA Calculator Data Example'!R317)</f>
        <v/>
      </c>
      <c r="I317" s="171" t="str">
        <f>IF('GPA Calculator Data Example'!AA317="","",'GPA Calculator Data Example'!AA317)</f>
        <v/>
      </c>
      <c r="J317" s="171" t="str">
        <f>IF('GPA Calculator Data Example'!AB317="","",'GPA Calculator Data Example'!AB317)</f>
        <v/>
      </c>
      <c r="K317" s="171" t="str">
        <f>IF('GPA Calculator Data Example'!AC317="","",'GPA Calculator Data Example'!AC317)</f>
        <v/>
      </c>
      <c r="L317" s="179" t="str">
        <f>IF('GPA Calculator Data Example'!AE317="","",'GPA Calculator Data Example'!AE317)</f>
        <v/>
      </c>
      <c r="M317" s="180" t="str">
        <f>IF('GPA Calculator Data Example'!AN317="","",'GPA Calculator Data Example'!AN317)</f>
        <v/>
      </c>
      <c r="N317" s="180" t="str">
        <f>IF('GPA Calculator Data Example'!AO317="","",'GPA Calculator Data Example'!AO317)</f>
        <v/>
      </c>
      <c r="O317" s="180" t="str">
        <f>IF('GPA Calculator Data Example'!AP317="","",'GPA Calculator Data Example'!AP317)</f>
        <v/>
      </c>
      <c r="P317" s="181" t="str">
        <f>IF('GPA Calculator Data Example'!AR317="","",'GPA Calculator Data Example'!AR317)</f>
        <v/>
      </c>
      <c r="Q317" s="171" t="str">
        <f>IF('GPA Calculator Data Example'!BA317="","",'GPA Calculator Data Example'!BA317)</f>
        <v/>
      </c>
      <c r="R317" s="171" t="str">
        <f>IF('GPA Calculator Data Example'!BB317="","",'GPA Calculator Data Example'!BB317)</f>
        <v/>
      </c>
      <c r="S317" s="171" t="str">
        <f>IF('GPA Calculator Data Example'!BC317="","",'GPA Calculator Data Example'!BC317)</f>
        <v/>
      </c>
      <c r="T317" s="179" t="str">
        <f>IF('GPA Calculator Data Example'!BE317="","",'GPA Calculator Data Example'!BE317)</f>
        <v/>
      </c>
      <c r="U317" s="180" t="str">
        <f>IF('GPA Calculator Data Example'!BN317="","",'GPA Calculator Data Example'!BN317)</f>
        <v/>
      </c>
      <c r="V317" s="180" t="str">
        <f>IF('GPA Calculator Data Example'!BO317="","",'GPA Calculator Data Example'!BO317)</f>
        <v/>
      </c>
      <c r="W317" s="180" t="str">
        <f>IF('GPA Calculator Data Example'!BP317="","",'GPA Calculator Data Example'!BP317)</f>
        <v/>
      </c>
      <c r="X317" s="181" t="str">
        <f>IF('GPA Calculator Data Example'!BR317="","",'GPA Calculator Data Example'!BR317)</f>
        <v/>
      </c>
      <c r="Y317" s="171" t="str">
        <f>IF('GPA Calculator Data Example'!CA317="","",'GPA Calculator Data Example'!CA317)</f>
        <v/>
      </c>
      <c r="Z317" s="171" t="str">
        <f>IF('GPA Calculator Data Example'!CB317="","",'GPA Calculator Data Example'!CB317)</f>
        <v/>
      </c>
      <c r="AA317" s="171" t="str">
        <f>IF('GPA Calculator Data Example'!CC317="","",'GPA Calculator Data Example'!CC317)</f>
        <v/>
      </c>
      <c r="AB317" s="179" t="str">
        <f>IF('GPA Calculator Data Example'!CE317="","",'GPA Calculator Data Example'!CE317)</f>
        <v/>
      </c>
      <c r="AC317" s="180" t="str">
        <f>IF('GPA Calculator Data Example'!CN317="","",'GPA Calculator Data Example'!CN317)</f>
        <v/>
      </c>
      <c r="AD317" s="180" t="str">
        <f>IF('GPA Calculator Data Example'!CO317="","",'GPA Calculator Data Example'!CO317)</f>
        <v/>
      </c>
      <c r="AE317" s="180" t="str">
        <f>IF('GPA Calculator Data Example'!CP317="","",'GPA Calculator Data Example'!CP317)</f>
        <v/>
      </c>
      <c r="AF317" s="181" t="str">
        <f>IF('GPA Calculator Data Example'!CR317="","",'GPA Calculator Data Example'!CR317)</f>
        <v/>
      </c>
      <c r="AG317" s="171" t="str">
        <f>IF('GPA Calculator Data Example'!DA317="","",'GPA Calculator Data Example'!DA317)</f>
        <v/>
      </c>
      <c r="AH317" s="171" t="str">
        <f>IF('GPA Calculator Data Example'!DB317="","",'GPA Calculator Data Example'!DB317)</f>
        <v/>
      </c>
      <c r="AI317" s="171" t="str">
        <f>IF('GPA Calculator Data Example'!DC317="","",'GPA Calculator Data Example'!DC317)</f>
        <v/>
      </c>
    </row>
    <row r="318" spans="1:35" ht="14.25" customHeight="1" x14ac:dyDescent="0.3">
      <c r="A318" s="167" t="str">
        <f>IF('GPA Calculator Data Example'!A318="","",'GPA Calculator Data Example'!A318)</f>
        <v/>
      </c>
      <c r="B318" s="110" t="str">
        <f>IF('GPA Calculator Data Example'!B318="","",'GPA Calculator Data Example'!B318)</f>
        <v/>
      </c>
      <c r="C318" s="110" t="str">
        <f>IF('GPA Calculator Data Example'!C318="","",'GPA Calculator Data Example'!C318)</f>
        <v/>
      </c>
      <c r="D318" s="179" t="str">
        <f>IF('GPA Calculator Data Example'!E318="","",'GPA Calculator Data Example'!E318)</f>
        <v/>
      </c>
      <c r="E318" s="180" t="str">
        <f>IF('GPA Calculator Data Example'!N318="","",'GPA Calculator Data Example'!N318)</f>
        <v/>
      </c>
      <c r="F318" s="180" t="str">
        <f>IF('GPA Calculator Data Example'!O318="","",'GPA Calculator Data Example'!O318)</f>
        <v/>
      </c>
      <c r="G318" s="180" t="str">
        <f>IF('GPA Calculator Data Example'!P318="","",'GPA Calculator Data Example'!P318)</f>
        <v/>
      </c>
      <c r="H318" s="181" t="str">
        <f>IF('GPA Calculator Data Example'!R318="","",'GPA Calculator Data Example'!R318)</f>
        <v/>
      </c>
      <c r="I318" s="171" t="str">
        <f>IF('GPA Calculator Data Example'!AA318="","",'GPA Calculator Data Example'!AA318)</f>
        <v/>
      </c>
      <c r="J318" s="171" t="str">
        <f>IF('GPA Calculator Data Example'!AB318="","",'GPA Calculator Data Example'!AB318)</f>
        <v/>
      </c>
      <c r="K318" s="171" t="str">
        <f>IF('GPA Calculator Data Example'!AC318="","",'GPA Calculator Data Example'!AC318)</f>
        <v/>
      </c>
      <c r="L318" s="179" t="str">
        <f>IF('GPA Calculator Data Example'!AE318="","",'GPA Calculator Data Example'!AE318)</f>
        <v/>
      </c>
      <c r="M318" s="180" t="str">
        <f>IF('GPA Calculator Data Example'!AN318="","",'GPA Calculator Data Example'!AN318)</f>
        <v/>
      </c>
      <c r="N318" s="180" t="str">
        <f>IF('GPA Calculator Data Example'!AO318="","",'GPA Calculator Data Example'!AO318)</f>
        <v/>
      </c>
      <c r="O318" s="180" t="str">
        <f>IF('GPA Calculator Data Example'!AP318="","",'GPA Calculator Data Example'!AP318)</f>
        <v/>
      </c>
      <c r="P318" s="181" t="str">
        <f>IF('GPA Calculator Data Example'!AR318="","",'GPA Calculator Data Example'!AR318)</f>
        <v/>
      </c>
      <c r="Q318" s="171" t="str">
        <f>IF('GPA Calculator Data Example'!BA318="","",'GPA Calculator Data Example'!BA318)</f>
        <v/>
      </c>
      <c r="R318" s="171" t="str">
        <f>IF('GPA Calculator Data Example'!BB318="","",'GPA Calculator Data Example'!BB318)</f>
        <v/>
      </c>
      <c r="S318" s="171" t="str">
        <f>IF('GPA Calculator Data Example'!BC318="","",'GPA Calculator Data Example'!BC318)</f>
        <v/>
      </c>
      <c r="T318" s="179" t="str">
        <f>IF('GPA Calculator Data Example'!BE318="","",'GPA Calculator Data Example'!BE318)</f>
        <v/>
      </c>
      <c r="U318" s="180" t="str">
        <f>IF('GPA Calculator Data Example'!BN318="","",'GPA Calculator Data Example'!BN318)</f>
        <v/>
      </c>
      <c r="V318" s="180" t="str">
        <f>IF('GPA Calculator Data Example'!BO318="","",'GPA Calculator Data Example'!BO318)</f>
        <v/>
      </c>
      <c r="W318" s="180" t="str">
        <f>IF('GPA Calculator Data Example'!BP318="","",'GPA Calculator Data Example'!BP318)</f>
        <v/>
      </c>
      <c r="X318" s="181" t="str">
        <f>IF('GPA Calculator Data Example'!BR318="","",'GPA Calculator Data Example'!BR318)</f>
        <v/>
      </c>
      <c r="Y318" s="171" t="str">
        <f>IF('GPA Calculator Data Example'!CA318="","",'GPA Calculator Data Example'!CA318)</f>
        <v/>
      </c>
      <c r="Z318" s="171" t="str">
        <f>IF('GPA Calculator Data Example'!CB318="","",'GPA Calculator Data Example'!CB318)</f>
        <v/>
      </c>
      <c r="AA318" s="171" t="str">
        <f>IF('GPA Calculator Data Example'!CC318="","",'GPA Calculator Data Example'!CC318)</f>
        <v/>
      </c>
      <c r="AB318" s="179" t="str">
        <f>IF('GPA Calculator Data Example'!CE318="","",'GPA Calculator Data Example'!CE318)</f>
        <v/>
      </c>
      <c r="AC318" s="180" t="str">
        <f>IF('GPA Calculator Data Example'!CN318="","",'GPA Calculator Data Example'!CN318)</f>
        <v/>
      </c>
      <c r="AD318" s="180" t="str">
        <f>IF('GPA Calculator Data Example'!CO318="","",'GPA Calculator Data Example'!CO318)</f>
        <v/>
      </c>
      <c r="AE318" s="180" t="str">
        <f>IF('GPA Calculator Data Example'!CP318="","",'GPA Calculator Data Example'!CP318)</f>
        <v/>
      </c>
      <c r="AF318" s="181" t="str">
        <f>IF('GPA Calculator Data Example'!CR318="","",'GPA Calculator Data Example'!CR318)</f>
        <v/>
      </c>
      <c r="AG318" s="171" t="str">
        <f>IF('GPA Calculator Data Example'!DA318="","",'GPA Calculator Data Example'!DA318)</f>
        <v/>
      </c>
      <c r="AH318" s="171" t="str">
        <f>IF('GPA Calculator Data Example'!DB318="","",'GPA Calculator Data Example'!DB318)</f>
        <v/>
      </c>
      <c r="AI318" s="171" t="str">
        <f>IF('GPA Calculator Data Example'!DC318="","",'GPA Calculator Data Example'!DC318)</f>
        <v/>
      </c>
    </row>
    <row r="319" spans="1:35" ht="14.25" customHeight="1" x14ac:dyDescent="0.3">
      <c r="A319" s="167" t="str">
        <f>IF('GPA Calculator Data Example'!A319="","",'GPA Calculator Data Example'!A319)</f>
        <v/>
      </c>
      <c r="B319" s="110" t="str">
        <f>IF('GPA Calculator Data Example'!B319="","",'GPA Calculator Data Example'!B319)</f>
        <v/>
      </c>
      <c r="C319" s="110" t="str">
        <f>IF('GPA Calculator Data Example'!C319="","",'GPA Calculator Data Example'!C319)</f>
        <v/>
      </c>
      <c r="D319" s="179" t="str">
        <f>IF('GPA Calculator Data Example'!E319="","",'GPA Calculator Data Example'!E319)</f>
        <v/>
      </c>
      <c r="E319" s="180" t="str">
        <f>IF('GPA Calculator Data Example'!N319="","",'GPA Calculator Data Example'!N319)</f>
        <v/>
      </c>
      <c r="F319" s="180" t="str">
        <f>IF('GPA Calculator Data Example'!O319="","",'GPA Calculator Data Example'!O319)</f>
        <v/>
      </c>
      <c r="G319" s="180" t="str">
        <f>IF('GPA Calculator Data Example'!P319="","",'GPA Calculator Data Example'!P319)</f>
        <v/>
      </c>
      <c r="H319" s="181" t="str">
        <f>IF('GPA Calculator Data Example'!R319="","",'GPA Calculator Data Example'!R319)</f>
        <v/>
      </c>
      <c r="I319" s="171" t="str">
        <f>IF('GPA Calculator Data Example'!AA319="","",'GPA Calculator Data Example'!AA319)</f>
        <v/>
      </c>
      <c r="J319" s="171" t="str">
        <f>IF('GPA Calculator Data Example'!AB319="","",'GPA Calculator Data Example'!AB319)</f>
        <v/>
      </c>
      <c r="K319" s="171" t="str">
        <f>IF('GPA Calculator Data Example'!AC319="","",'GPA Calculator Data Example'!AC319)</f>
        <v/>
      </c>
      <c r="L319" s="179" t="str">
        <f>IF('GPA Calculator Data Example'!AE319="","",'GPA Calculator Data Example'!AE319)</f>
        <v/>
      </c>
      <c r="M319" s="180" t="str">
        <f>IF('GPA Calculator Data Example'!AN319="","",'GPA Calculator Data Example'!AN319)</f>
        <v/>
      </c>
      <c r="N319" s="180" t="str">
        <f>IF('GPA Calculator Data Example'!AO319="","",'GPA Calculator Data Example'!AO319)</f>
        <v/>
      </c>
      <c r="O319" s="180" t="str">
        <f>IF('GPA Calculator Data Example'!AP319="","",'GPA Calculator Data Example'!AP319)</f>
        <v/>
      </c>
      <c r="P319" s="181" t="str">
        <f>IF('GPA Calculator Data Example'!AR319="","",'GPA Calculator Data Example'!AR319)</f>
        <v/>
      </c>
      <c r="Q319" s="171" t="str">
        <f>IF('GPA Calculator Data Example'!BA319="","",'GPA Calculator Data Example'!BA319)</f>
        <v/>
      </c>
      <c r="R319" s="171" t="str">
        <f>IF('GPA Calculator Data Example'!BB319="","",'GPA Calculator Data Example'!BB319)</f>
        <v/>
      </c>
      <c r="S319" s="171" t="str">
        <f>IF('GPA Calculator Data Example'!BC319="","",'GPA Calculator Data Example'!BC319)</f>
        <v/>
      </c>
      <c r="T319" s="179" t="str">
        <f>IF('GPA Calculator Data Example'!BE319="","",'GPA Calculator Data Example'!BE319)</f>
        <v/>
      </c>
      <c r="U319" s="180" t="str">
        <f>IF('GPA Calculator Data Example'!BN319="","",'GPA Calculator Data Example'!BN319)</f>
        <v/>
      </c>
      <c r="V319" s="180" t="str">
        <f>IF('GPA Calculator Data Example'!BO319="","",'GPA Calculator Data Example'!BO319)</f>
        <v/>
      </c>
      <c r="W319" s="180" t="str">
        <f>IF('GPA Calculator Data Example'!BP319="","",'GPA Calculator Data Example'!BP319)</f>
        <v/>
      </c>
      <c r="X319" s="181" t="str">
        <f>IF('GPA Calculator Data Example'!BR319="","",'GPA Calculator Data Example'!BR319)</f>
        <v/>
      </c>
      <c r="Y319" s="171" t="str">
        <f>IF('GPA Calculator Data Example'!CA319="","",'GPA Calculator Data Example'!CA319)</f>
        <v/>
      </c>
      <c r="Z319" s="171" t="str">
        <f>IF('GPA Calculator Data Example'!CB319="","",'GPA Calculator Data Example'!CB319)</f>
        <v/>
      </c>
      <c r="AA319" s="171" t="str">
        <f>IF('GPA Calculator Data Example'!CC319="","",'GPA Calculator Data Example'!CC319)</f>
        <v/>
      </c>
      <c r="AB319" s="179" t="str">
        <f>IF('GPA Calculator Data Example'!CE319="","",'GPA Calculator Data Example'!CE319)</f>
        <v/>
      </c>
      <c r="AC319" s="180" t="str">
        <f>IF('GPA Calculator Data Example'!CN319="","",'GPA Calculator Data Example'!CN319)</f>
        <v/>
      </c>
      <c r="AD319" s="180" t="str">
        <f>IF('GPA Calculator Data Example'!CO319="","",'GPA Calculator Data Example'!CO319)</f>
        <v/>
      </c>
      <c r="AE319" s="180" t="str">
        <f>IF('GPA Calculator Data Example'!CP319="","",'GPA Calculator Data Example'!CP319)</f>
        <v/>
      </c>
      <c r="AF319" s="181" t="str">
        <f>IF('GPA Calculator Data Example'!CR319="","",'GPA Calculator Data Example'!CR319)</f>
        <v/>
      </c>
      <c r="AG319" s="171" t="str">
        <f>IF('GPA Calculator Data Example'!DA319="","",'GPA Calculator Data Example'!DA319)</f>
        <v/>
      </c>
      <c r="AH319" s="171" t="str">
        <f>IF('GPA Calculator Data Example'!DB319="","",'GPA Calculator Data Example'!DB319)</f>
        <v/>
      </c>
      <c r="AI319" s="171" t="str">
        <f>IF('GPA Calculator Data Example'!DC319="","",'GPA Calculator Data Example'!DC319)</f>
        <v/>
      </c>
    </row>
    <row r="320" spans="1:35" ht="14.25" customHeight="1" x14ac:dyDescent="0.3">
      <c r="A320" s="167" t="str">
        <f>IF('GPA Calculator Data Example'!A320="","",'GPA Calculator Data Example'!A320)</f>
        <v/>
      </c>
      <c r="B320" s="110" t="str">
        <f>IF('GPA Calculator Data Example'!B320="","",'GPA Calculator Data Example'!B320)</f>
        <v/>
      </c>
      <c r="C320" s="110" t="str">
        <f>IF('GPA Calculator Data Example'!C320="","",'GPA Calculator Data Example'!C320)</f>
        <v/>
      </c>
      <c r="D320" s="179" t="str">
        <f>IF('GPA Calculator Data Example'!E320="","",'GPA Calculator Data Example'!E320)</f>
        <v/>
      </c>
      <c r="E320" s="180" t="str">
        <f>IF('GPA Calculator Data Example'!N320="","",'GPA Calculator Data Example'!N320)</f>
        <v/>
      </c>
      <c r="F320" s="180" t="str">
        <f>IF('GPA Calculator Data Example'!O320="","",'GPA Calculator Data Example'!O320)</f>
        <v/>
      </c>
      <c r="G320" s="180" t="str">
        <f>IF('GPA Calculator Data Example'!P320="","",'GPA Calculator Data Example'!P320)</f>
        <v/>
      </c>
      <c r="H320" s="181" t="str">
        <f>IF('GPA Calculator Data Example'!R320="","",'GPA Calculator Data Example'!R320)</f>
        <v/>
      </c>
      <c r="I320" s="171" t="str">
        <f>IF('GPA Calculator Data Example'!AA320="","",'GPA Calculator Data Example'!AA320)</f>
        <v/>
      </c>
      <c r="J320" s="171" t="str">
        <f>IF('GPA Calculator Data Example'!AB320="","",'GPA Calculator Data Example'!AB320)</f>
        <v/>
      </c>
      <c r="K320" s="171" t="str">
        <f>IF('GPA Calculator Data Example'!AC320="","",'GPA Calculator Data Example'!AC320)</f>
        <v/>
      </c>
      <c r="L320" s="179" t="str">
        <f>IF('GPA Calculator Data Example'!AE320="","",'GPA Calculator Data Example'!AE320)</f>
        <v/>
      </c>
      <c r="M320" s="180" t="str">
        <f>IF('GPA Calculator Data Example'!AN320="","",'GPA Calculator Data Example'!AN320)</f>
        <v/>
      </c>
      <c r="N320" s="180" t="str">
        <f>IF('GPA Calculator Data Example'!AO320="","",'GPA Calculator Data Example'!AO320)</f>
        <v/>
      </c>
      <c r="O320" s="180" t="str">
        <f>IF('GPA Calculator Data Example'!AP320="","",'GPA Calculator Data Example'!AP320)</f>
        <v/>
      </c>
      <c r="P320" s="181" t="str">
        <f>IF('GPA Calculator Data Example'!AR320="","",'GPA Calculator Data Example'!AR320)</f>
        <v/>
      </c>
      <c r="Q320" s="171" t="str">
        <f>IF('GPA Calculator Data Example'!BA320="","",'GPA Calculator Data Example'!BA320)</f>
        <v/>
      </c>
      <c r="R320" s="171" t="str">
        <f>IF('GPA Calculator Data Example'!BB320="","",'GPA Calculator Data Example'!BB320)</f>
        <v/>
      </c>
      <c r="S320" s="171" t="str">
        <f>IF('GPA Calculator Data Example'!BC320="","",'GPA Calculator Data Example'!BC320)</f>
        <v/>
      </c>
      <c r="T320" s="179" t="str">
        <f>IF('GPA Calculator Data Example'!BE320="","",'GPA Calculator Data Example'!BE320)</f>
        <v/>
      </c>
      <c r="U320" s="180" t="str">
        <f>IF('GPA Calculator Data Example'!BN320="","",'GPA Calculator Data Example'!BN320)</f>
        <v/>
      </c>
      <c r="V320" s="180" t="str">
        <f>IF('GPA Calculator Data Example'!BO320="","",'GPA Calculator Data Example'!BO320)</f>
        <v/>
      </c>
      <c r="W320" s="180" t="str">
        <f>IF('GPA Calculator Data Example'!BP320="","",'GPA Calculator Data Example'!BP320)</f>
        <v/>
      </c>
      <c r="X320" s="181" t="str">
        <f>IF('GPA Calculator Data Example'!BR320="","",'GPA Calculator Data Example'!BR320)</f>
        <v/>
      </c>
      <c r="Y320" s="171" t="str">
        <f>IF('GPA Calculator Data Example'!CA320="","",'GPA Calculator Data Example'!CA320)</f>
        <v/>
      </c>
      <c r="Z320" s="171" t="str">
        <f>IF('GPA Calculator Data Example'!CB320="","",'GPA Calculator Data Example'!CB320)</f>
        <v/>
      </c>
      <c r="AA320" s="171" t="str">
        <f>IF('GPA Calculator Data Example'!CC320="","",'GPA Calculator Data Example'!CC320)</f>
        <v/>
      </c>
      <c r="AB320" s="179" t="str">
        <f>IF('GPA Calculator Data Example'!CE320="","",'GPA Calculator Data Example'!CE320)</f>
        <v/>
      </c>
      <c r="AC320" s="180" t="str">
        <f>IF('GPA Calculator Data Example'!CN320="","",'GPA Calculator Data Example'!CN320)</f>
        <v/>
      </c>
      <c r="AD320" s="180" t="str">
        <f>IF('GPA Calculator Data Example'!CO320="","",'GPA Calculator Data Example'!CO320)</f>
        <v/>
      </c>
      <c r="AE320" s="180" t="str">
        <f>IF('GPA Calculator Data Example'!CP320="","",'GPA Calculator Data Example'!CP320)</f>
        <v/>
      </c>
      <c r="AF320" s="181" t="str">
        <f>IF('GPA Calculator Data Example'!CR320="","",'GPA Calculator Data Example'!CR320)</f>
        <v/>
      </c>
      <c r="AG320" s="171" t="str">
        <f>IF('GPA Calculator Data Example'!DA320="","",'GPA Calculator Data Example'!DA320)</f>
        <v/>
      </c>
      <c r="AH320" s="171" t="str">
        <f>IF('GPA Calculator Data Example'!DB320="","",'GPA Calculator Data Example'!DB320)</f>
        <v/>
      </c>
      <c r="AI320" s="171" t="str">
        <f>IF('GPA Calculator Data Example'!DC320="","",'GPA Calculator Data Example'!DC320)</f>
        <v/>
      </c>
    </row>
    <row r="321" spans="1:35" ht="14.25" customHeight="1" x14ac:dyDescent="0.3">
      <c r="A321" s="167" t="str">
        <f>IF('GPA Calculator Data Example'!A321="","",'GPA Calculator Data Example'!A321)</f>
        <v/>
      </c>
      <c r="B321" s="110" t="str">
        <f>IF('GPA Calculator Data Example'!B321="","",'GPA Calculator Data Example'!B321)</f>
        <v/>
      </c>
      <c r="C321" s="110" t="str">
        <f>IF('GPA Calculator Data Example'!C321="","",'GPA Calculator Data Example'!C321)</f>
        <v/>
      </c>
      <c r="D321" s="179" t="str">
        <f>IF('GPA Calculator Data Example'!E321="","",'GPA Calculator Data Example'!E321)</f>
        <v/>
      </c>
      <c r="E321" s="180" t="str">
        <f>IF('GPA Calculator Data Example'!N321="","",'GPA Calculator Data Example'!N321)</f>
        <v/>
      </c>
      <c r="F321" s="180" t="str">
        <f>IF('GPA Calculator Data Example'!O321="","",'GPA Calculator Data Example'!O321)</f>
        <v/>
      </c>
      <c r="G321" s="180" t="str">
        <f>IF('GPA Calculator Data Example'!P321="","",'GPA Calculator Data Example'!P321)</f>
        <v/>
      </c>
      <c r="H321" s="181" t="str">
        <f>IF('GPA Calculator Data Example'!R321="","",'GPA Calculator Data Example'!R321)</f>
        <v/>
      </c>
      <c r="I321" s="171" t="str">
        <f>IF('GPA Calculator Data Example'!AA321="","",'GPA Calculator Data Example'!AA321)</f>
        <v/>
      </c>
      <c r="J321" s="171" t="str">
        <f>IF('GPA Calculator Data Example'!AB321="","",'GPA Calculator Data Example'!AB321)</f>
        <v/>
      </c>
      <c r="K321" s="171" t="str">
        <f>IF('GPA Calculator Data Example'!AC321="","",'GPA Calculator Data Example'!AC321)</f>
        <v/>
      </c>
      <c r="L321" s="179" t="str">
        <f>IF('GPA Calculator Data Example'!AE321="","",'GPA Calculator Data Example'!AE321)</f>
        <v/>
      </c>
      <c r="M321" s="180" t="str">
        <f>IF('GPA Calculator Data Example'!AN321="","",'GPA Calculator Data Example'!AN321)</f>
        <v/>
      </c>
      <c r="N321" s="180" t="str">
        <f>IF('GPA Calculator Data Example'!AO321="","",'GPA Calculator Data Example'!AO321)</f>
        <v/>
      </c>
      <c r="O321" s="180" t="str">
        <f>IF('GPA Calculator Data Example'!AP321="","",'GPA Calculator Data Example'!AP321)</f>
        <v/>
      </c>
      <c r="P321" s="181" t="str">
        <f>IF('GPA Calculator Data Example'!AR321="","",'GPA Calculator Data Example'!AR321)</f>
        <v/>
      </c>
      <c r="Q321" s="171" t="str">
        <f>IF('GPA Calculator Data Example'!BA321="","",'GPA Calculator Data Example'!BA321)</f>
        <v/>
      </c>
      <c r="R321" s="171" t="str">
        <f>IF('GPA Calculator Data Example'!BB321="","",'GPA Calculator Data Example'!BB321)</f>
        <v/>
      </c>
      <c r="S321" s="171" t="str">
        <f>IF('GPA Calculator Data Example'!BC321="","",'GPA Calculator Data Example'!BC321)</f>
        <v/>
      </c>
      <c r="T321" s="179" t="str">
        <f>IF('GPA Calculator Data Example'!BE321="","",'GPA Calculator Data Example'!BE321)</f>
        <v/>
      </c>
      <c r="U321" s="180" t="str">
        <f>IF('GPA Calculator Data Example'!BN321="","",'GPA Calculator Data Example'!BN321)</f>
        <v/>
      </c>
      <c r="V321" s="180" t="str">
        <f>IF('GPA Calculator Data Example'!BO321="","",'GPA Calculator Data Example'!BO321)</f>
        <v/>
      </c>
      <c r="W321" s="180" t="str">
        <f>IF('GPA Calculator Data Example'!BP321="","",'GPA Calculator Data Example'!BP321)</f>
        <v/>
      </c>
      <c r="X321" s="181" t="str">
        <f>IF('GPA Calculator Data Example'!BR321="","",'GPA Calculator Data Example'!BR321)</f>
        <v/>
      </c>
      <c r="Y321" s="171" t="str">
        <f>IF('GPA Calculator Data Example'!CA321="","",'GPA Calculator Data Example'!CA321)</f>
        <v/>
      </c>
      <c r="Z321" s="171" t="str">
        <f>IF('GPA Calculator Data Example'!CB321="","",'GPA Calculator Data Example'!CB321)</f>
        <v/>
      </c>
      <c r="AA321" s="171" t="str">
        <f>IF('GPA Calculator Data Example'!CC321="","",'GPA Calculator Data Example'!CC321)</f>
        <v/>
      </c>
      <c r="AB321" s="179" t="str">
        <f>IF('GPA Calculator Data Example'!CE321="","",'GPA Calculator Data Example'!CE321)</f>
        <v/>
      </c>
      <c r="AC321" s="180" t="str">
        <f>IF('GPA Calculator Data Example'!CN321="","",'GPA Calculator Data Example'!CN321)</f>
        <v/>
      </c>
      <c r="AD321" s="180" t="str">
        <f>IF('GPA Calculator Data Example'!CO321="","",'GPA Calculator Data Example'!CO321)</f>
        <v/>
      </c>
      <c r="AE321" s="180" t="str">
        <f>IF('GPA Calculator Data Example'!CP321="","",'GPA Calculator Data Example'!CP321)</f>
        <v/>
      </c>
      <c r="AF321" s="181" t="str">
        <f>IF('GPA Calculator Data Example'!CR321="","",'GPA Calculator Data Example'!CR321)</f>
        <v/>
      </c>
      <c r="AG321" s="171" t="str">
        <f>IF('GPA Calculator Data Example'!DA321="","",'GPA Calculator Data Example'!DA321)</f>
        <v/>
      </c>
      <c r="AH321" s="171" t="str">
        <f>IF('GPA Calculator Data Example'!DB321="","",'GPA Calculator Data Example'!DB321)</f>
        <v/>
      </c>
      <c r="AI321" s="171" t="str">
        <f>IF('GPA Calculator Data Example'!DC321="","",'GPA Calculator Data Example'!DC321)</f>
        <v/>
      </c>
    </row>
    <row r="322" spans="1:35" ht="14.25" customHeight="1" x14ac:dyDescent="0.3">
      <c r="A322" s="167" t="str">
        <f>IF('GPA Calculator Data Example'!A322="","",'GPA Calculator Data Example'!A322)</f>
        <v/>
      </c>
      <c r="B322" s="110" t="str">
        <f>IF('GPA Calculator Data Example'!B322="","",'GPA Calculator Data Example'!B322)</f>
        <v/>
      </c>
      <c r="C322" s="110" t="str">
        <f>IF('GPA Calculator Data Example'!C322="","",'GPA Calculator Data Example'!C322)</f>
        <v/>
      </c>
      <c r="D322" s="179" t="str">
        <f>IF('GPA Calculator Data Example'!E322="","",'GPA Calculator Data Example'!E322)</f>
        <v/>
      </c>
      <c r="E322" s="180" t="str">
        <f>IF('GPA Calculator Data Example'!N322="","",'GPA Calculator Data Example'!N322)</f>
        <v/>
      </c>
      <c r="F322" s="180" t="str">
        <f>IF('GPA Calculator Data Example'!O322="","",'GPA Calculator Data Example'!O322)</f>
        <v/>
      </c>
      <c r="G322" s="180" t="str">
        <f>IF('GPA Calculator Data Example'!P322="","",'GPA Calculator Data Example'!P322)</f>
        <v/>
      </c>
      <c r="H322" s="181" t="str">
        <f>IF('GPA Calculator Data Example'!R322="","",'GPA Calculator Data Example'!R322)</f>
        <v/>
      </c>
      <c r="I322" s="171" t="str">
        <f>IF('GPA Calculator Data Example'!AA322="","",'GPA Calculator Data Example'!AA322)</f>
        <v/>
      </c>
      <c r="J322" s="171" t="str">
        <f>IF('GPA Calculator Data Example'!AB322="","",'GPA Calculator Data Example'!AB322)</f>
        <v/>
      </c>
      <c r="K322" s="171" t="str">
        <f>IF('GPA Calculator Data Example'!AC322="","",'GPA Calculator Data Example'!AC322)</f>
        <v/>
      </c>
      <c r="L322" s="179" t="str">
        <f>IF('GPA Calculator Data Example'!AE322="","",'GPA Calculator Data Example'!AE322)</f>
        <v/>
      </c>
      <c r="M322" s="180" t="str">
        <f>IF('GPA Calculator Data Example'!AN322="","",'GPA Calculator Data Example'!AN322)</f>
        <v/>
      </c>
      <c r="N322" s="180" t="str">
        <f>IF('GPA Calculator Data Example'!AO322="","",'GPA Calculator Data Example'!AO322)</f>
        <v/>
      </c>
      <c r="O322" s="180" t="str">
        <f>IF('GPA Calculator Data Example'!AP322="","",'GPA Calculator Data Example'!AP322)</f>
        <v/>
      </c>
      <c r="P322" s="181" t="str">
        <f>IF('GPA Calculator Data Example'!AR322="","",'GPA Calculator Data Example'!AR322)</f>
        <v/>
      </c>
      <c r="Q322" s="171" t="str">
        <f>IF('GPA Calculator Data Example'!BA322="","",'GPA Calculator Data Example'!BA322)</f>
        <v/>
      </c>
      <c r="R322" s="171" t="str">
        <f>IF('GPA Calculator Data Example'!BB322="","",'GPA Calculator Data Example'!BB322)</f>
        <v/>
      </c>
      <c r="S322" s="171" t="str">
        <f>IF('GPA Calculator Data Example'!BC322="","",'GPA Calculator Data Example'!BC322)</f>
        <v/>
      </c>
      <c r="T322" s="179" t="str">
        <f>IF('GPA Calculator Data Example'!BE322="","",'GPA Calculator Data Example'!BE322)</f>
        <v/>
      </c>
      <c r="U322" s="180" t="str">
        <f>IF('GPA Calculator Data Example'!BN322="","",'GPA Calculator Data Example'!BN322)</f>
        <v/>
      </c>
      <c r="V322" s="180" t="str">
        <f>IF('GPA Calculator Data Example'!BO322="","",'GPA Calculator Data Example'!BO322)</f>
        <v/>
      </c>
      <c r="W322" s="180" t="str">
        <f>IF('GPA Calculator Data Example'!BP322="","",'GPA Calculator Data Example'!BP322)</f>
        <v/>
      </c>
      <c r="X322" s="181" t="str">
        <f>IF('GPA Calculator Data Example'!BR322="","",'GPA Calculator Data Example'!BR322)</f>
        <v/>
      </c>
      <c r="Y322" s="171" t="str">
        <f>IF('GPA Calculator Data Example'!CA322="","",'GPA Calculator Data Example'!CA322)</f>
        <v/>
      </c>
      <c r="Z322" s="171" t="str">
        <f>IF('GPA Calculator Data Example'!CB322="","",'GPA Calculator Data Example'!CB322)</f>
        <v/>
      </c>
      <c r="AA322" s="171" t="str">
        <f>IF('GPA Calculator Data Example'!CC322="","",'GPA Calculator Data Example'!CC322)</f>
        <v/>
      </c>
      <c r="AB322" s="179" t="str">
        <f>IF('GPA Calculator Data Example'!CE322="","",'GPA Calculator Data Example'!CE322)</f>
        <v/>
      </c>
      <c r="AC322" s="180" t="str">
        <f>IF('GPA Calculator Data Example'!CN322="","",'GPA Calculator Data Example'!CN322)</f>
        <v/>
      </c>
      <c r="AD322" s="180" t="str">
        <f>IF('GPA Calculator Data Example'!CO322="","",'GPA Calculator Data Example'!CO322)</f>
        <v/>
      </c>
      <c r="AE322" s="180" t="str">
        <f>IF('GPA Calculator Data Example'!CP322="","",'GPA Calculator Data Example'!CP322)</f>
        <v/>
      </c>
      <c r="AF322" s="181" t="str">
        <f>IF('GPA Calculator Data Example'!CR322="","",'GPA Calculator Data Example'!CR322)</f>
        <v/>
      </c>
      <c r="AG322" s="171" t="str">
        <f>IF('GPA Calculator Data Example'!DA322="","",'GPA Calculator Data Example'!DA322)</f>
        <v/>
      </c>
      <c r="AH322" s="171" t="str">
        <f>IF('GPA Calculator Data Example'!DB322="","",'GPA Calculator Data Example'!DB322)</f>
        <v/>
      </c>
      <c r="AI322" s="171" t="str">
        <f>IF('GPA Calculator Data Example'!DC322="","",'GPA Calculator Data Example'!DC322)</f>
        <v/>
      </c>
    </row>
    <row r="323" spans="1:35" ht="14.25" customHeight="1" x14ac:dyDescent="0.3">
      <c r="A323" s="167" t="str">
        <f>IF('GPA Calculator Data Example'!A323="","",'GPA Calculator Data Example'!A323)</f>
        <v/>
      </c>
      <c r="B323" s="110" t="str">
        <f>IF('GPA Calculator Data Example'!B323="","",'GPA Calculator Data Example'!B323)</f>
        <v/>
      </c>
      <c r="C323" s="110" t="str">
        <f>IF('GPA Calculator Data Example'!C323="","",'GPA Calculator Data Example'!C323)</f>
        <v/>
      </c>
      <c r="D323" s="179" t="str">
        <f>IF('GPA Calculator Data Example'!E323="","",'GPA Calculator Data Example'!E323)</f>
        <v/>
      </c>
      <c r="E323" s="180" t="str">
        <f>IF('GPA Calculator Data Example'!N323="","",'GPA Calculator Data Example'!N323)</f>
        <v/>
      </c>
      <c r="F323" s="180" t="str">
        <f>IF('GPA Calculator Data Example'!O323="","",'GPA Calculator Data Example'!O323)</f>
        <v/>
      </c>
      <c r="G323" s="180" t="str">
        <f>IF('GPA Calculator Data Example'!P323="","",'GPA Calculator Data Example'!P323)</f>
        <v/>
      </c>
      <c r="H323" s="181" t="str">
        <f>IF('GPA Calculator Data Example'!R323="","",'GPA Calculator Data Example'!R323)</f>
        <v/>
      </c>
      <c r="I323" s="171" t="str">
        <f>IF('GPA Calculator Data Example'!AA323="","",'GPA Calculator Data Example'!AA323)</f>
        <v/>
      </c>
      <c r="J323" s="171" t="str">
        <f>IF('GPA Calculator Data Example'!AB323="","",'GPA Calculator Data Example'!AB323)</f>
        <v/>
      </c>
      <c r="K323" s="171" t="str">
        <f>IF('GPA Calculator Data Example'!AC323="","",'GPA Calculator Data Example'!AC323)</f>
        <v/>
      </c>
      <c r="L323" s="179" t="str">
        <f>IF('GPA Calculator Data Example'!AE323="","",'GPA Calculator Data Example'!AE323)</f>
        <v/>
      </c>
      <c r="M323" s="180" t="str">
        <f>IF('GPA Calculator Data Example'!AN323="","",'GPA Calculator Data Example'!AN323)</f>
        <v/>
      </c>
      <c r="N323" s="180" t="str">
        <f>IF('GPA Calculator Data Example'!AO323="","",'GPA Calculator Data Example'!AO323)</f>
        <v/>
      </c>
      <c r="O323" s="180" t="str">
        <f>IF('GPA Calculator Data Example'!AP323="","",'GPA Calculator Data Example'!AP323)</f>
        <v/>
      </c>
      <c r="P323" s="181" t="str">
        <f>IF('GPA Calculator Data Example'!AR323="","",'GPA Calculator Data Example'!AR323)</f>
        <v/>
      </c>
      <c r="Q323" s="171" t="str">
        <f>IF('GPA Calculator Data Example'!BA323="","",'GPA Calculator Data Example'!BA323)</f>
        <v/>
      </c>
      <c r="R323" s="171" t="str">
        <f>IF('GPA Calculator Data Example'!BB323="","",'GPA Calculator Data Example'!BB323)</f>
        <v/>
      </c>
      <c r="S323" s="171" t="str">
        <f>IF('GPA Calculator Data Example'!BC323="","",'GPA Calculator Data Example'!BC323)</f>
        <v/>
      </c>
      <c r="T323" s="179" t="str">
        <f>IF('GPA Calculator Data Example'!BE323="","",'GPA Calculator Data Example'!BE323)</f>
        <v/>
      </c>
      <c r="U323" s="180" t="str">
        <f>IF('GPA Calculator Data Example'!BN323="","",'GPA Calculator Data Example'!BN323)</f>
        <v/>
      </c>
      <c r="V323" s="180" t="str">
        <f>IF('GPA Calculator Data Example'!BO323="","",'GPA Calculator Data Example'!BO323)</f>
        <v/>
      </c>
      <c r="W323" s="180" t="str">
        <f>IF('GPA Calculator Data Example'!BP323="","",'GPA Calculator Data Example'!BP323)</f>
        <v/>
      </c>
      <c r="X323" s="181" t="str">
        <f>IF('GPA Calculator Data Example'!BR323="","",'GPA Calculator Data Example'!BR323)</f>
        <v/>
      </c>
      <c r="Y323" s="171" t="str">
        <f>IF('GPA Calculator Data Example'!CA323="","",'GPA Calculator Data Example'!CA323)</f>
        <v/>
      </c>
      <c r="Z323" s="171" t="str">
        <f>IF('GPA Calculator Data Example'!CB323="","",'GPA Calculator Data Example'!CB323)</f>
        <v/>
      </c>
      <c r="AA323" s="171" t="str">
        <f>IF('GPA Calculator Data Example'!CC323="","",'GPA Calculator Data Example'!CC323)</f>
        <v/>
      </c>
      <c r="AB323" s="179" t="str">
        <f>IF('GPA Calculator Data Example'!CE323="","",'GPA Calculator Data Example'!CE323)</f>
        <v/>
      </c>
      <c r="AC323" s="180" t="str">
        <f>IF('GPA Calculator Data Example'!CN323="","",'GPA Calculator Data Example'!CN323)</f>
        <v/>
      </c>
      <c r="AD323" s="180" t="str">
        <f>IF('GPA Calculator Data Example'!CO323="","",'GPA Calculator Data Example'!CO323)</f>
        <v/>
      </c>
      <c r="AE323" s="180" t="str">
        <f>IF('GPA Calculator Data Example'!CP323="","",'GPA Calculator Data Example'!CP323)</f>
        <v/>
      </c>
      <c r="AF323" s="181" t="str">
        <f>IF('GPA Calculator Data Example'!CR323="","",'GPA Calculator Data Example'!CR323)</f>
        <v/>
      </c>
      <c r="AG323" s="171" t="str">
        <f>IF('GPA Calculator Data Example'!DA323="","",'GPA Calculator Data Example'!DA323)</f>
        <v/>
      </c>
      <c r="AH323" s="171" t="str">
        <f>IF('GPA Calculator Data Example'!DB323="","",'GPA Calculator Data Example'!DB323)</f>
        <v/>
      </c>
      <c r="AI323" s="171" t="str">
        <f>IF('GPA Calculator Data Example'!DC323="","",'GPA Calculator Data Example'!DC323)</f>
        <v/>
      </c>
    </row>
    <row r="324" spans="1:35" ht="14.25" customHeight="1" x14ac:dyDescent="0.3">
      <c r="A324" s="167" t="str">
        <f>IF('GPA Calculator Data Example'!A324="","",'GPA Calculator Data Example'!A324)</f>
        <v/>
      </c>
      <c r="B324" s="110" t="str">
        <f>IF('GPA Calculator Data Example'!B324="","",'GPA Calculator Data Example'!B324)</f>
        <v/>
      </c>
      <c r="C324" s="110" t="str">
        <f>IF('GPA Calculator Data Example'!C324="","",'GPA Calculator Data Example'!C324)</f>
        <v/>
      </c>
      <c r="D324" s="179" t="str">
        <f>IF('GPA Calculator Data Example'!E324="","",'GPA Calculator Data Example'!E324)</f>
        <v/>
      </c>
      <c r="E324" s="180" t="str">
        <f>IF('GPA Calculator Data Example'!N324="","",'GPA Calculator Data Example'!N324)</f>
        <v/>
      </c>
      <c r="F324" s="180" t="str">
        <f>IF('GPA Calculator Data Example'!O324="","",'GPA Calculator Data Example'!O324)</f>
        <v/>
      </c>
      <c r="G324" s="180" t="str">
        <f>IF('GPA Calculator Data Example'!P324="","",'GPA Calculator Data Example'!P324)</f>
        <v/>
      </c>
      <c r="H324" s="181" t="str">
        <f>IF('GPA Calculator Data Example'!R324="","",'GPA Calculator Data Example'!R324)</f>
        <v/>
      </c>
      <c r="I324" s="171" t="str">
        <f>IF('GPA Calculator Data Example'!AA324="","",'GPA Calculator Data Example'!AA324)</f>
        <v/>
      </c>
      <c r="J324" s="171" t="str">
        <f>IF('GPA Calculator Data Example'!AB324="","",'GPA Calculator Data Example'!AB324)</f>
        <v/>
      </c>
      <c r="K324" s="171" t="str">
        <f>IF('GPA Calculator Data Example'!AC324="","",'GPA Calculator Data Example'!AC324)</f>
        <v/>
      </c>
      <c r="L324" s="179" t="str">
        <f>IF('GPA Calculator Data Example'!AE324="","",'GPA Calculator Data Example'!AE324)</f>
        <v/>
      </c>
      <c r="M324" s="180" t="str">
        <f>IF('GPA Calculator Data Example'!AN324="","",'GPA Calculator Data Example'!AN324)</f>
        <v/>
      </c>
      <c r="N324" s="180" t="str">
        <f>IF('GPA Calculator Data Example'!AO324="","",'GPA Calculator Data Example'!AO324)</f>
        <v/>
      </c>
      <c r="O324" s="180" t="str">
        <f>IF('GPA Calculator Data Example'!AP324="","",'GPA Calculator Data Example'!AP324)</f>
        <v/>
      </c>
      <c r="P324" s="181" t="str">
        <f>IF('GPA Calculator Data Example'!AR324="","",'GPA Calculator Data Example'!AR324)</f>
        <v/>
      </c>
      <c r="Q324" s="171" t="str">
        <f>IF('GPA Calculator Data Example'!BA324="","",'GPA Calculator Data Example'!BA324)</f>
        <v/>
      </c>
      <c r="R324" s="171" t="str">
        <f>IF('GPA Calculator Data Example'!BB324="","",'GPA Calculator Data Example'!BB324)</f>
        <v/>
      </c>
      <c r="S324" s="171" t="str">
        <f>IF('GPA Calculator Data Example'!BC324="","",'GPA Calculator Data Example'!BC324)</f>
        <v/>
      </c>
      <c r="T324" s="179" t="str">
        <f>IF('GPA Calculator Data Example'!BE324="","",'GPA Calculator Data Example'!BE324)</f>
        <v/>
      </c>
      <c r="U324" s="180" t="str">
        <f>IF('GPA Calculator Data Example'!BN324="","",'GPA Calculator Data Example'!BN324)</f>
        <v/>
      </c>
      <c r="V324" s="180" t="str">
        <f>IF('GPA Calculator Data Example'!BO324="","",'GPA Calculator Data Example'!BO324)</f>
        <v/>
      </c>
      <c r="W324" s="180" t="str">
        <f>IF('GPA Calculator Data Example'!BP324="","",'GPA Calculator Data Example'!BP324)</f>
        <v/>
      </c>
      <c r="X324" s="181" t="str">
        <f>IF('GPA Calculator Data Example'!BR324="","",'GPA Calculator Data Example'!BR324)</f>
        <v/>
      </c>
      <c r="Y324" s="171" t="str">
        <f>IF('GPA Calculator Data Example'!CA324="","",'GPA Calculator Data Example'!CA324)</f>
        <v/>
      </c>
      <c r="Z324" s="171" t="str">
        <f>IF('GPA Calculator Data Example'!CB324="","",'GPA Calculator Data Example'!CB324)</f>
        <v/>
      </c>
      <c r="AA324" s="171" t="str">
        <f>IF('GPA Calculator Data Example'!CC324="","",'GPA Calculator Data Example'!CC324)</f>
        <v/>
      </c>
      <c r="AB324" s="179" t="str">
        <f>IF('GPA Calculator Data Example'!CE324="","",'GPA Calculator Data Example'!CE324)</f>
        <v/>
      </c>
      <c r="AC324" s="180" t="str">
        <f>IF('GPA Calculator Data Example'!CN324="","",'GPA Calculator Data Example'!CN324)</f>
        <v/>
      </c>
      <c r="AD324" s="180" t="str">
        <f>IF('GPA Calculator Data Example'!CO324="","",'GPA Calculator Data Example'!CO324)</f>
        <v/>
      </c>
      <c r="AE324" s="180" t="str">
        <f>IF('GPA Calculator Data Example'!CP324="","",'GPA Calculator Data Example'!CP324)</f>
        <v/>
      </c>
      <c r="AF324" s="181" t="str">
        <f>IF('GPA Calculator Data Example'!CR324="","",'GPA Calculator Data Example'!CR324)</f>
        <v/>
      </c>
      <c r="AG324" s="171" t="str">
        <f>IF('GPA Calculator Data Example'!DA324="","",'GPA Calculator Data Example'!DA324)</f>
        <v/>
      </c>
      <c r="AH324" s="171" t="str">
        <f>IF('GPA Calculator Data Example'!DB324="","",'GPA Calculator Data Example'!DB324)</f>
        <v/>
      </c>
      <c r="AI324" s="171" t="str">
        <f>IF('GPA Calculator Data Example'!DC324="","",'GPA Calculator Data Example'!DC324)</f>
        <v/>
      </c>
    </row>
    <row r="325" spans="1:35" ht="14.25" customHeight="1" x14ac:dyDescent="0.3">
      <c r="A325" s="167" t="str">
        <f>IF('GPA Calculator Data Example'!A325="","",'GPA Calculator Data Example'!A325)</f>
        <v/>
      </c>
      <c r="B325" s="110" t="str">
        <f>IF('GPA Calculator Data Example'!B325="","",'GPA Calculator Data Example'!B325)</f>
        <v/>
      </c>
      <c r="C325" s="110" t="str">
        <f>IF('GPA Calculator Data Example'!C325="","",'GPA Calculator Data Example'!C325)</f>
        <v/>
      </c>
      <c r="D325" s="179" t="str">
        <f>IF('GPA Calculator Data Example'!E325="","",'GPA Calculator Data Example'!E325)</f>
        <v/>
      </c>
      <c r="E325" s="180" t="str">
        <f>IF('GPA Calculator Data Example'!N325="","",'GPA Calculator Data Example'!N325)</f>
        <v/>
      </c>
      <c r="F325" s="180" t="str">
        <f>IF('GPA Calculator Data Example'!O325="","",'GPA Calculator Data Example'!O325)</f>
        <v/>
      </c>
      <c r="G325" s="180" t="str">
        <f>IF('GPA Calculator Data Example'!P325="","",'GPA Calculator Data Example'!P325)</f>
        <v/>
      </c>
      <c r="H325" s="181" t="str">
        <f>IF('GPA Calculator Data Example'!R325="","",'GPA Calculator Data Example'!R325)</f>
        <v/>
      </c>
      <c r="I325" s="171" t="str">
        <f>IF('GPA Calculator Data Example'!AA325="","",'GPA Calculator Data Example'!AA325)</f>
        <v/>
      </c>
      <c r="J325" s="171" t="str">
        <f>IF('GPA Calculator Data Example'!AB325="","",'GPA Calculator Data Example'!AB325)</f>
        <v/>
      </c>
      <c r="K325" s="171" t="str">
        <f>IF('GPA Calculator Data Example'!AC325="","",'GPA Calculator Data Example'!AC325)</f>
        <v/>
      </c>
      <c r="L325" s="179" t="str">
        <f>IF('GPA Calculator Data Example'!AE325="","",'GPA Calculator Data Example'!AE325)</f>
        <v/>
      </c>
      <c r="M325" s="180" t="str">
        <f>IF('GPA Calculator Data Example'!AN325="","",'GPA Calculator Data Example'!AN325)</f>
        <v/>
      </c>
      <c r="N325" s="180" t="str">
        <f>IF('GPA Calculator Data Example'!AO325="","",'GPA Calculator Data Example'!AO325)</f>
        <v/>
      </c>
      <c r="O325" s="180" t="str">
        <f>IF('GPA Calculator Data Example'!AP325="","",'GPA Calculator Data Example'!AP325)</f>
        <v/>
      </c>
      <c r="P325" s="181" t="str">
        <f>IF('GPA Calculator Data Example'!AR325="","",'GPA Calculator Data Example'!AR325)</f>
        <v/>
      </c>
      <c r="Q325" s="171" t="str">
        <f>IF('GPA Calculator Data Example'!BA325="","",'GPA Calculator Data Example'!BA325)</f>
        <v/>
      </c>
      <c r="R325" s="171" t="str">
        <f>IF('GPA Calculator Data Example'!BB325="","",'GPA Calculator Data Example'!BB325)</f>
        <v/>
      </c>
      <c r="S325" s="171" t="str">
        <f>IF('GPA Calculator Data Example'!BC325="","",'GPA Calculator Data Example'!BC325)</f>
        <v/>
      </c>
      <c r="T325" s="179" t="str">
        <f>IF('GPA Calculator Data Example'!BE325="","",'GPA Calculator Data Example'!BE325)</f>
        <v/>
      </c>
      <c r="U325" s="180" t="str">
        <f>IF('GPA Calculator Data Example'!BN325="","",'GPA Calculator Data Example'!BN325)</f>
        <v/>
      </c>
      <c r="V325" s="180" t="str">
        <f>IF('GPA Calculator Data Example'!BO325="","",'GPA Calculator Data Example'!BO325)</f>
        <v/>
      </c>
      <c r="W325" s="180" t="str">
        <f>IF('GPA Calculator Data Example'!BP325="","",'GPA Calculator Data Example'!BP325)</f>
        <v/>
      </c>
      <c r="X325" s="181" t="str">
        <f>IF('GPA Calculator Data Example'!BR325="","",'GPA Calculator Data Example'!BR325)</f>
        <v/>
      </c>
      <c r="Y325" s="171" t="str">
        <f>IF('GPA Calculator Data Example'!CA325="","",'GPA Calculator Data Example'!CA325)</f>
        <v/>
      </c>
      <c r="Z325" s="171" t="str">
        <f>IF('GPA Calculator Data Example'!CB325="","",'GPA Calculator Data Example'!CB325)</f>
        <v/>
      </c>
      <c r="AA325" s="171" t="str">
        <f>IF('GPA Calculator Data Example'!CC325="","",'GPA Calculator Data Example'!CC325)</f>
        <v/>
      </c>
      <c r="AB325" s="179" t="str">
        <f>IF('GPA Calculator Data Example'!CE325="","",'GPA Calculator Data Example'!CE325)</f>
        <v/>
      </c>
      <c r="AC325" s="180" t="str">
        <f>IF('GPA Calculator Data Example'!CN325="","",'GPA Calculator Data Example'!CN325)</f>
        <v/>
      </c>
      <c r="AD325" s="180" t="str">
        <f>IF('GPA Calculator Data Example'!CO325="","",'GPA Calculator Data Example'!CO325)</f>
        <v/>
      </c>
      <c r="AE325" s="180" t="str">
        <f>IF('GPA Calculator Data Example'!CP325="","",'GPA Calculator Data Example'!CP325)</f>
        <v/>
      </c>
      <c r="AF325" s="181" t="str">
        <f>IF('GPA Calculator Data Example'!CR325="","",'GPA Calculator Data Example'!CR325)</f>
        <v/>
      </c>
      <c r="AG325" s="171" t="str">
        <f>IF('GPA Calculator Data Example'!DA325="","",'GPA Calculator Data Example'!DA325)</f>
        <v/>
      </c>
      <c r="AH325" s="171" t="str">
        <f>IF('GPA Calculator Data Example'!DB325="","",'GPA Calculator Data Example'!DB325)</f>
        <v/>
      </c>
      <c r="AI325" s="171" t="str">
        <f>IF('GPA Calculator Data Example'!DC325="","",'GPA Calculator Data Example'!DC325)</f>
        <v/>
      </c>
    </row>
    <row r="326" spans="1:35" ht="14.25" customHeight="1" x14ac:dyDescent="0.3">
      <c r="A326" s="167" t="str">
        <f>IF('GPA Calculator Data Example'!A326="","",'GPA Calculator Data Example'!A326)</f>
        <v/>
      </c>
      <c r="B326" s="110" t="str">
        <f>IF('GPA Calculator Data Example'!B326="","",'GPA Calculator Data Example'!B326)</f>
        <v/>
      </c>
      <c r="C326" s="110" t="str">
        <f>IF('GPA Calculator Data Example'!C326="","",'GPA Calculator Data Example'!C326)</f>
        <v/>
      </c>
      <c r="D326" s="179" t="str">
        <f>IF('GPA Calculator Data Example'!E326="","",'GPA Calculator Data Example'!E326)</f>
        <v/>
      </c>
      <c r="E326" s="180" t="str">
        <f>IF('GPA Calculator Data Example'!N326="","",'GPA Calculator Data Example'!N326)</f>
        <v/>
      </c>
      <c r="F326" s="180" t="str">
        <f>IF('GPA Calculator Data Example'!O326="","",'GPA Calculator Data Example'!O326)</f>
        <v/>
      </c>
      <c r="G326" s="180" t="str">
        <f>IF('GPA Calculator Data Example'!P326="","",'GPA Calculator Data Example'!P326)</f>
        <v/>
      </c>
      <c r="H326" s="181" t="str">
        <f>IF('GPA Calculator Data Example'!R326="","",'GPA Calculator Data Example'!R326)</f>
        <v/>
      </c>
      <c r="I326" s="171" t="str">
        <f>IF('GPA Calculator Data Example'!AA326="","",'GPA Calculator Data Example'!AA326)</f>
        <v/>
      </c>
      <c r="J326" s="171" t="str">
        <f>IF('GPA Calculator Data Example'!AB326="","",'GPA Calculator Data Example'!AB326)</f>
        <v/>
      </c>
      <c r="K326" s="171" t="str">
        <f>IF('GPA Calculator Data Example'!AC326="","",'GPA Calculator Data Example'!AC326)</f>
        <v/>
      </c>
      <c r="L326" s="179" t="str">
        <f>IF('GPA Calculator Data Example'!AE326="","",'GPA Calculator Data Example'!AE326)</f>
        <v/>
      </c>
      <c r="M326" s="180" t="str">
        <f>IF('GPA Calculator Data Example'!AN326="","",'GPA Calculator Data Example'!AN326)</f>
        <v/>
      </c>
      <c r="N326" s="180" t="str">
        <f>IF('GPA Calculator Data Example'!AO326="","",'GPA Calculator Data Example'!AO326)</f>
        <v/>
      </c>
      <c r="O326" s="180" t="str">
        <f>IF('GPA Calculator Data Example'!AP326="","",'GPA Calculator Data Example'!AP326)</f>
        <v/>
      </c>
      <c r="P326" s="181" t="str">
        <f>IF('GPA Calculator Data Example'!AR326="","",'GPA Calculator Data Example'!AR326)</f>
        <v/>
      </c>
      <c r="Q326" s="171" t="str">
        <f>IF('GPA Calculator Data Example'!BA326="","",'GPA Calculator Data Example'!BA326)</f>
        <v/>
      </c>
      <c r="R326" s="171" t="str">
        <f>IF('GPA Calculator Data Example'!BB326="","",'GPA Calculator Data Example'!BB326)</f>
        <v/>
      </c>
      <c r="S326" s="171" t="str">
        <f>IF('GPA Calculator Data Example'!BC326="","",'GPA Calculator Data Example'!BC326)</f>
        <v/>
      </c>
      <c r="T326" s="179" t="str">
        <f>IF('GPA Calculator Data Example'!BE326="","",'GPA Calculator Data Example'!BE326)</f>
        <v/>
      </c>
      <c r="U326" s="180" t="str">
        <f>IF('GPA Calculator Data Example'!BN326="","",'GPA Calculator Data Example'!BN326)</f>
        <v/>
      </c>
      <c r="V326" s="180" t="str">
        <f>IF('GPA Calculator Data Example'!BO326="","",'GPA Calculator Data Example'!BO326)</f>
        <v/>
      </c>
      <c r="W326" s="180" t="str">
        <f>IF('GPA Calculator Data Example'!BP326="","",'GPA Calculator Data Example'!BP326)</f>
        <v/>
      </c>
      <c r="X326" s="181" t="str">
        <f>IF('GPA Calculator Data Example'!BR326="","",'GPA Calculator Data Example'!BR326)</f>
        <v/>
      </c>
      <c r="Y326" s="171" t="str">
        <f>IF('GPA Calculator Data Example'!CA326="","",'GPA Calculator Data Example'!CA326)</f>
        <v/>
      </c>
      <c r="Z326" s="171" t="str">
        <f>IF('GPA Calculator Data Example'!CB326="","",'GPA Calculator Data Example'!CB326)</f>
        <v/>
      </c>
      <c r="AA326" s="171" t="str">
        <f>IF('GPA Calculator Data Example'!CC326="","",'GPA Calculator Data Example'!CC326)</f>
        <v/>
      </c>
      <c r="AB326" s="179" t="str">
        <f>IF('GPA Calculator Data Example'!CE326="","",'GPA Calculator Data Example'!CE326)</f>
        <v/>
      </c>
      <c r="AC326" s="180" t="str">
        <f>IF('GPA Calculator Data Example'!CN326="","",'GPA Calculator Data Example'!CN326)</f>
        <v/>
      </c>
      <c r="AD326" s="180" t="str">
        <f>IF('GPA Calculator Data Example'!CO326="","",'GPA Calculator Data Example'!CO326)</f>
        <v/>
      </c>
      <c r="AE326" s="180" t="str">
        <f>IF('GPA Calculator Data Example'!CP326="","",'GPA Calculator Data Example'!CP326)</f>
        <v/>
      </c>
      <c r="AF326" s="181" t="str">
        <f>IF('GPA Calculator Data Example'!CR326="","",'GPA Calculator Data Example'!CR326)</f>
        <v/>
      </c>
      <c r="AG326" s="171" t="str">
        <f>IF('GPA Calculator Data Example'!DA326="","",'GPA Calculator Data Example'!DA326)</f>
        <v/>
      </c>
      <c r="AH326" s="171" t="str">
        <f>IF('GPA Calculator Data Example'!DB326="","",'GPA Calculator Data Example'!DB326)</f>
        <v/>
      </c>
      <c r="AI326" s="171" t="str">
        <f>IF('GPA Calculator Data Example'!DC326="","",'GPA Calculator Data Example'!DC326)</f>
        <v/>
      </c>
    </row>
    <row r="327" spans="1:35" ht="14.25" customHeight="1" x14ac:dyDescent="0.3">
      <c r="A327" s="167" t="str">
        <f>IF('GPA Calculator Data Example'!A327="","",'GPA Calculator Data Example'!A327)</f>
        <v/>
      </c>
      <c r="B327" s="110" t="str">
        <f>IF('GPA Calculator Data Example'!B327="","",'GPA Calculator Data Example'!B327)</f>
        <v/>
      </c>
      <c r="C327" s="110" t="str">
        <f>IF('GPA Calculator Data Example'!C327="","",'GPA Calculator Data Example'!C327)</f>
        <v/>
      </c>
      <c r="D327" s="179" t="str">
        <f>IF('GPA Calculator Data Example'!E327="","",'GPA Calculator Data Example'!E327)</f>
        <v/>
      </c>
      <c r="E327" s="180" t="str">
        <f>IF('GPA Calculator Data Example'!N327="","",'GPA Calculator Data Example'!N327)</f>
        <v/>
      </c>
      <c r="F327" s="180" t="str">
        <f>IF('GPA Calculator Data Example'!O327="","",'GPA Calculator Data Example'!O327)</f>
        <v/>
      </c>
      <c r="G327" s="180" t="str">
        <f>IF('GPA Calculator Data Example'!P327="","",'GPA Calculator Data Example'!P327)</f>
        <v/>
      </c>
      <c r="H327" s="181" t="str">
        <f>IF('GPA Calculator Data Example'!R327="","",'GPA Calculator Data Example'!R327)</f>
        <v/>
      </c>
      <c r="I327" s="171" t="str">
        <f>IF('GPA Calculator Data Example'!AA327="","",'GPA Calculator Data Example'!AA327)</f>
        <v/>
      </c>
      <c r="J327" s="171" t="str">
        <f>IF('GPA Calculator Data Example'!AB327="","",'GPA Calculator Data Example'!AB327)</f>
        <v/>
      </c>
      <c r="K327" s="171" t="str">
        <f>IF('GPA Calculator Data Example'!AC327="","",'GPA Calculator Data Example'!AC327)</f>
        <v/>
      </c>
      <c r="L327" s="179" t="str">
        <f>IF('GPA Calculator Data Example'!AE327="","",'GPA Calculator Data Example'!AE327)</f>
        <v/>
      </c>
      <c r="M327" s="180" t="str">
        <f>IF('GPA Calculator Data Example'!AN327="","",'GPA Calculator Data Example'!AN327)</f>
        <v/>
      </c>
      <c r="N327" s="180" t="str">
        <f>IF('GPA Calculator Data Example'!AO327="","",'GPA Calculator Data Example'!AO327)</f>
        <v/>
      </c>
      <c r="O327" s="180" t="str">
        <f>IF('GPA Calculator Data Example'!AP327="","",'GPA Calculator Data Example'!AP327)</f>
        <v/>
      </c>
      <c r="P327" s="181" t="str">
        <f>IF('GPA Calculator Data Example'!AR327="","",'GPA Calculator Data Example'!AR327)</f>
        <v/>
      </c>
      <c r="Q327" s="171" t="str">
        <f>IF('GPA Calculator Data Example'!BA327="","",'GPA Calculator Data Example'!BA327)</f>
        <v/>
      </c>
      <c r="R327" s="171" t="str">
        <f>IF('GPA Calculator Data Example'!BB327="","",'GPA Calculator Data Example'!BB327)</f>
        <v/>
      </c>
      <c r="S327" s="171" t="str">
        <f>IF('GPA Calculator Data Example'!BC327="","",'GPA Calculator Data Example'!BC327)</f>
        <v/>
      </c>
      <c r="T327" s="179" t="str">
        <f>IF('GPA Calculator Data Example'!BE327="","",'GPA Calculator Data Example'!BE327)</f>
        <v/>
      </c>
      <c r="U327" s="180" t="str">
        <f>IF('GPA Calculator Data Example'!BN327="","",'GPA Calculator Data Example'!BN327)</f>
        <v/>
      </c>
      <c r="V327" s="180" t="str">
        <f>IF('GPA Calculator Data Example'!BO327="","",'GPA Calculator Data Example'!BO327)</f>
        <v/>
      </c>
      <c r="W327" s="180" t="str">
        <f>IF('GPA Calculator Data Example'!BP327="","",'GPA Calculator Data Example'!BP327)</f>
        <v/>
      </c>
      <c r="X327" s="181" t="str">
        <f>IF('GPA Calculator Data Example'!BR327="","",'GPA Calculator Data Example'!BR327)</f>
        <v/>
      </c>
      <c r="Y327" s="171" t="str">
        <f>IF('GPA Calculator Data Example'!CA327="","",'GPA Calculator Data Example'!CA327)</f>
        <v/>
      </c>
      <c r="Z327" s="171" t="str">
        <f>IF('GPA Calculator Data Example'!CB327="","",'GPA Calculator Data Example'!CB327)</f>
        <v/>
      </c>
      <c r="AA327" s="171" t="str">
        <f>IF('GPA Calculator Data Example'!CC327="","",'GPA Calculator Data Example'!CC327)</f>
        <v/>
      </c>
      <c r="AB327" s="179" t="str">
        <f>IF('GPA Calculator Data Example'!CE327="","",'GPA Calculator Data Example'!CE327)</f>
        <v/>
      </c>
      <c r="AC327" s="180" t="str">
        <f>IF('GPA Calculator Data Example'!CN327="","",'GPA Calculator Data Example'!CN327)</f>
        <v/>
      </c>
      <c r="AD327" s="180" t="str">
        <f>IF('GPA Calculator Data Example'!CO327="","",'GPA Calculator Data Example'!CO327)</f>
        <v/>
      </c>
      <c r="AE327" s="180" t="str">
        <f>IF('GPA Calculator Data Example'!CP327="","",'GPA Calculator Data Example'!CP327)</f>
        <v/>
      </c>
      <c r="AF327" s="181" t="str">
        <f>IF('GPA Calculator Data Example'!CR327="","",'GPA Calculator Data Example'!CR327)</f>
        <v/>
      </c>
      <c r="AG327" s="171" t="str">
        <f>IF('GPA Calculator Data Example'!DA327="","",'GPA Calculator Data Example'!DA327)</f>
        <v/>
      </c>
      <c r="AH327" s="171" t="str">
        <f>IF('GPA Calculator Data Example'!DB327="","",'GPA Calculator Data Example'!DB327)</f>
        <v/>
      </c>
      <c r="AI327" s="171" t="str">
        <f>IF('GPA Calculator Data Example'!DC327="","",'GPA Calculator Data Example'!DC327)</f>
        <v/>
      </c>
    </row>
    <row r="328" spans="1:35" ht="14.25" customHeight="1" x14ac:dyDescent="0.3">
      <c r="A328" s="167" t="str">
        <f>IF('GPA Calculator Data Example'!A328="","",'GPA Calculator Data Example'!A328)</f>
        <v/>
      </c>
      <c r="B328" s="110" t="str">
        <f>IF('GPA Calculator Data Example'!B328="","",'GPA Calculator Data Example'!B328)</f>
        <v/>
      </c>
      <c r="C328" s="110" t="str">
        <f>IF('GPA Calculator Data Example'!C328="","",'GPA Calculator Data Example'!C328)</f>
        <v/>
      </c>
      <c r="D328" s="179" t="str">
        <f>IF('GPA Calculator Data Example'!E328="","",'GPA Calculator Data Example'!E328)</f>
        <v/>
      </c>
      <c r="E328" s="180" t="str">
        <f>IF('GPA Calculator Data Example'!N328="","",'GPA Calculator Data Example'!N328)</f>
        <v/>
      </c>
      <c r="F328" s="180" t="str">
        <f>IF('GPA Calculator Data Example'!O328="","",'GPA Calculator Data Example'!O328)</f>
        <v/>
      </c>
      <c r="G328" s="180" t="str">
        <f>IF('GPA Calculator Data Example'!P328="","",'GPA Calculator Data Example'!P328)</f>
        <v/>
      </c>
      <c r="H328" s="181" t="str">
        <f>IF('GPA Calculator Data Example'!R328="","",'GPA Calculator Data Example'!R328)</f>
        <v/>
      </c>
      <c r="I328" s="171" t="str">
        <f>IF('GPA Calculator Data Example'!AA328="","",'GPA Calculator Data Example'!AA328)</f>
        <v/>
      </c>
      <c r="J328" s="171" t="str">
        <f>IF('GPA Calculator Data Example'!AB328="","",'GPA Calculator Data Example'!AB328)</f>
        <v/>
      </c>
      <c r="K328" s="171" t="str">
        <f>IF('GPA Calculator Data Example'!AC328="","",'GPA Calculator Data Example'!AC328)</f>
        <v/>
      </c>
      <c r="L328" s="179" t="str">
        <f>IF('GPA Calculator Data Example'!AE328="","",'GPA Calculator Data Example'!AE328)</f>
        <v/>
      </c>
      <c r="M328" s="180" t="str">
        <f>IF('GPA Calculator Data Example'!AN328="","",'GPA Calculator Data Example'!AN328)</f>
        <v/>
      </c>
      <c r="N328" s="180" t="str">
        <f>IF('GPA Calculator Data Example'!AO328="","",'GPA Calculator Data Example'!AO328)</f>
        <v/>
      </c>
      <c r="O328" s="180" t="str">
        <f>IF('GPA Calculator Data Example'!AP328="","",'GPA Calculator Data Example'!AP328)</f>
        <v/>
      </c>
      <c r="P328" s="181" t="str">
        <f>IF('GPA Calculator Data Example'!AR328="","",'GPA Calculator Data Example'!AR328)</f>
        <v/>
      </c>
      <c r="Q328" s="171" t="str">
        <f>IF('GPA Calculator Data Example'!BA328="","",'GPA Calculator Data Example'!BA328)</f>
        <v/>
      </c>
      <c r="R328" s="171" t="str">
        <f>IF('GPA Calculator Data Example'!BB328="","",'GPA Calculator Data Example'!BB328)</f>
        <v/>
      </c>
      <c r="S328" s="171" t="str">
        <f>IF('GPA Calculator Data Example'!BC328="","",'GPA Calculator Data Example'!BC328)</f>
        <v/>
      </c>
      <c r="T328" s="179" t="str">
        <f>IF('GPA Calculator Data Example'!BE328="","",'GPA Calculator Data Example'!BE328)</f>
        <v/>
      </c>
      <c r="U328" s="180" t="str">
        <f>IF('GPA Calculator Data Example'!BN328="","",'GPA Calculator Data Example'!BN328)</f>
        <v/>
      </c>
      <c r="V328" s="180" t="str">
        <f>IF('GPA Calculator Data Example'!BO328="","",'GPA Calculator Data Example'!BO328)</f>
        <v/>
      </c>
      <c r="W328" s="180" t="str">
        <f>IF('GPA Calculator Data Example'!BP328="","",'GPA Calculator Data Example'!BP328)</f>
        <v/>
      </c>
      <c r="X328" s="181" t="str">
        <f>IF('GPA Calculator Data Example'!BR328="","",'GPA Calculator Data Example'!BR328)</f>
        <v/>
      </c>
      <c r="Y328" s="171" t="str">
        <f>IF('GPA Calculator Data Example'!CA328="","",'GPA Calculator Data Example'!CA328)</f>
        <v/>
      </c>
      <c r="Z328" s="171" t="str">
        <f>IF('GPA Calculator Data Example'!CB328="","",'GPA Calculator Data Example'!CB328)</f>
        <v/>
      </c>
      <c r="AA328" s="171" t="str">
        <f>IF('GPA Calculator Data Example'!CC328="","",'GPA Calculator Data Example'!CC328)</f>
        <v/>
      </c>
      <c r="AB328" s="179" t="str">
        <f>IF('GPA Calculator Data Example'!CE328="","",'GPA Calculator Data Example'!CE328)</f>
        <v/>
      </c>
      <c r="AC328" s="180" t="str">
        <f>IF('GPA Calculator Data Example'!CN328="","",'GPA Calculator Data Example'!CN328)</f>
        <v/>
      </c>
      <c r="AD328" s="180" t="str">
        <f>IF('GPA Calculator Data Example'!CO328="","",'GPA Calculator Data Example'!CO328)</f>
        <v/>
      </c>
      <c r="AE328" s="180" t="str">
        <f>IF('GPA Calculator Data Example'!CP328="","",'GPA Calculator Data Example'!CP328)</f>
        <v/>
      </c>
      <c r="AF328" s="181" t="str">
        <f>IF('GPA Calculator Data Example'!CR328="","",'GPA Calculator Data Example'!CR328)</f>
        <v/>
      </c>
      <c r="AG328" s="171" t="str">
        <f>IF('GPA Calculator Data Example'!DA328="","",'GPA Calculator Data Example'!DA328)</f>
        <v/>
      </c>
      <c r="AH328" s="171" t="str">
        <f>IF('GPA Calculator Data Example'!DB328="","",'GPA Calculator Data Example'!DB328)</f>
        <v/>
      </c>
      <c r="AI328" s="171" t="str">
        <f>IF('GPA Calculator Data Example'!DC328="","",'GPA Calculator Data Example'!DC328)</f>
        <v/>
      </c>
    </row>
    <row r="329" spans="1:35" ht="14.25" customHeight="1" x14ac:dyDescent="0.3">
      <c r="A329" s="167" t="str">
        <f>IF('GPA Calculator Data Example'!A329="","",'GPA Calculator Data Example'!A329)</f>
        <v/>
      </c>
      <c r="B329" s="110" t="str">
        <f>IF('GPA Calculator Data Example'!B329="","",'GPA Calculator Data Example'!B329)</f>
        <v/>
      </c>
      <c r="C329" s="110" t="str">
        <f>IF('GPA Calculator Data Example'!C329="","",'GPA Calculator Data Example'!C329)</f>
        <v/>
      </c>
      <c r="D329" s="179" t="str">
        <f>IF('GPA Calculator Data Example'!E329="","",'GPA Calculator Data Example'!E329)</f>
        <v/>
      </c>
      <c r="E329" s="180" t="str">
        <f>IF('GPA Calculator Data Example'!N329="","",'GPA Calculator Data Example'!N329)</f>
        <v/>
      </c>
      <c r="F329" s="180" t="str">
        <f>IF('GPA Calculator Data Example'!O329="","",'GPA Calculator Data Example'!O329)</f>
        <v/>
      </c>
      <c r="G329" s="180" t="str">
        <f>IF('GPA Calculator Data Example'!P329="","",'GPA Calculator Data Example'!P329)</f>
        <v/>
      </c>
      <c r="H329" s="181" t="str">
        <f>IF('GPA Calculator Data Example'!R329="","",'GPA Calculator Data Example'!R329)</f>
        <v/>
      </c>
      <c r="I329" s="171" t="str">
        <f>IF('GPA Calculator Data Example'!AA329="","",'GPA Calculator Data Example'!AA329)</f>
        <v/>
      </c>
      <c r="J329" s="171" t="str">
        <f>IF('GPA Calculator Data Example'!AB329="","",'GPA Calculator Data Example'!AB329)</f>
        <v/>
      </c>
      <c r="K329" s="171" t="str">
        <f>IF('GPA Calculator Data Example'!AC329="","",'GPA Calculator Data Example'!AC329)</f>
        <v/>
      </c>
      <c r="L329" s="179" t="str">
        <f>IF('GPA Calculator Data Example'!AE329="","",'GPA Calculator Data Example'!AE329)</f>
        <v/>
      </c>
      <c r="M329" s="180" t="str">
        <f>IF('GPA Calculator Data Example'!AN329="","",'GPA Calculator Data Example'!AN329)</f>
        <v/>
      </c>
      <c r="N329" s="180" t="str">
        <f>IF('GPA Calculator Data Example'!AO329="","",'GPA Calculator Data Example'!AO329)</f>
        <v/>
      </c>
      <c r="O329" s="180" t="str">
        <f>IF('GPA Calculator Data Example'!AP329="","",'GPA Calculator Data Example'!AP329)</f>
        <v/>
      </c>
      <c r="P329" s="181" t="str">
        <f>IF('GPA Calculator Data Example'!AR329="","",'GPA Calculator Data Example'!AR329)</f>
        <v/>
      </c>
      <c r="Q329" s="171" t="str">
        <f>IF('GPA Calculator Data Example'!BA329="","",'GPA Calculator Data Example'!BA329)</f>
        <v/>
      </c>
      <c r="R329" s="171" t="str">
        <f>IF('GPA Calculator Data Example'!BB329="","",'GPA Calculator Data Example'!BB329)</f>
        <v/>
      </c>
      <c r="S329" s="171" t="str">
        <f>IF('GPA Calculator Data Example'!BC329="","",'GPA Calculator Data Example'!BC329)</f>
        <v/>
      </c>
      <c r="T329" s="179" t="str">
        <f>IF('GPA Calculator Data Example'!BE329="","",'GPA Calculator Data Example'!BE329)</f>
        <v/>
      </c>
      <c r="U329" s="180" t="str">
        <f>IF('GPA Calculator Data Example'!BN329="","",'GPA Calculator Data Example'!BN329)</f>
        <v/>
      </c>
      <c r="V329" s="180" t="str">
        <f>IF('GPA Calculator Data Example'!BO329="","",'GPA Calculator Data Example'!BO329)</f>
        <v/>
      </c>
      <c r="W329" s="180" t="str">
        <f>IF('GPA Calculator Data Example'!BP329="","",'GPA Calculator Data Example'!BP329)</f>
        <v/>
      </c>
      <c r="X329" s="181" t="str">
        <f>IF('GPA Calculator Data Example'!BR329="","",'GPA Calculator Data Example'!BR329)</f>
        <v/>
      </c>
      <c r="Y329" s="171" t="str">
        <f>IF('GPA Calculator Data Example'!CA329="","",'GPA Calculator Data Example'!CA329)</f>
        <v/>
      </c>
      <c r="Z329" s="171" t="str">
        <f>IF('GPA Calculator Data Example'!CB329="","",'GPA Calculator Data Example'!CB329)</f>
        <v/>
      </c>
      <c r="AA329" s="171" t="str">
        <f>IF('GPA Calculator Data Example'!CC329="","",'GPA Calculator Data Example'!CC329)</f>
        <v/>
      </c>
      <c r="AB329" s="179" t="str">
        <f>IF('GPA Calculator Data Example'!CE329="","",'GPA Calculator Data Example'!CE329)</f>
        <v/>
      </c>
      <c r="AC329" s="180" t="str">
        <f>IF('GPA Calculator Data Example'!CN329="","",'GPA Calculator Data Example'!CN329)</f>
        <v/>
      </c>
      <c r="AD329" s="180" t="str">
        <f>IF('GPA Calculator Data Example'!CO329="","",'GPA Calculator Data Example'!CO329)</f>
        <v/>
      </c>
      <c r="AE329" s="180" t="str">
        <f>IF('GPA Calculator Data Example'!CP329="","",'GPA Calculator Data Example'!CP329)</f>
        <v/>
      </c>
      <c r="AF329" s="181" t="str">
        <f>IF('GPA Calculator Data Example'!CR329="","",'GPA Calculator Data Example'!CR329)</f>
        <v/>
      </c>
      <c r="AG329" s="171" t="str">
        <f>IF('GPA Calculator Data Example'!DA329="","",'GPA Calculator Data Example'!DA329)</f>
        <v/>
      </c>
      <c r="AH329" s="171" t="str">
        <f>IF('GPA Calculator Data Example'!DB329="","",'GPA Calculator Data Example'!DB329)</f>
        <v/>
      </c>
      <c r="AI329" s="171" t="str">
        <f>IF('GPA Calculator Data Example'!DC329="","",'GPA Calculator Data Example'!DC329)</f>
        <v/>
      </c>
    </row>
    <row r="330" spans="1:35" ht="14.25" customHeight="1" x14ac:dyDescent="0.3">
      <c r="A330" s="167" t="str">
        <f>IF('GPA Calculator Data Example'!A330="","",'GPA Calculator Data Example'!A330)</f>
        <v/>
      </c>
      <c r="B330" s="110" t="str">
        <f>IF('GPA Calculator Data Example'!B330="","",'GPA Calculator Data Example'!B330)</f>
        <v/>
      </c>
      <c r="C330" s="110" t="str">
        <f>IF('GPA Calculator Data Example'!C330="","",'GPA Calculator Data Example'!C330)</f>
        <v/>
      </c>
      <c r="D330" s="179" t="str">
        <f>IF('GPA Calculator Data Example'!E330="","",'GPA Calculator Data Example'!E330)</f>
        <v/>
      </c>
      <c r="E330" s="180" t="str">
        <f>IF('GPA Calculator Data Example'!N330="","",'GPA Calculator Data Example'!N330)</f>
        <v/>
      </c>
      <c r="F330" s="180" t="str">
        <f>IF('GPA Calculator Data Example'!O330="","",'GPA Calculator Data Example'!O330)</f>
        <v/>
      </c>
      <c r="G330" s="180" t="str">
        <f>IF('GPA Calculator Data Example'!P330="","",'GPA Calculator Data Example'!P330)</f>
        <v/>
      </c>
      <c r="H330" s="181" t="str">
        <f>IF('GPA Calculator Data Example'!R330="","",'GPA Calculator Data Example'!R330)</f>
        <v/>
      </c>
      <c r="I330" s="171" t="str">
        <f>IF('GPA Calculator Data Example'!AA330="","",'GPA Calculator Data Example'!AA330)</f>
        <v/>
      </c>
      <c r="J330" s="171" t="str">
        <f>IF('GPA Calculator Data Example'!AB330="","",'GPA Calculator Data Example'!AB330)</f>
        <v/>
      </c>
      <c r="K330" s="171" t="str">
        <f>IF('GPA Calculator Data Example'!AC330="","",'GPA Calculator Data Example'!AC330)</f>
        <v/>
      </c>
      <c r="L330" s="179" t="str">
        <f>IF('GPA Calculator Data Example'!AE330="","",'GPA Calculator Data Example'!AE330)</f>
        <v/>
      </c>
      <c r="M330" s="180" t="str">
        <f>IF('GPA Calculator Data Example'!AN330="","",'GPA Calculator Data Example'!AN330)</f>
        <v/>
      </c>
      <c r="N330" s="180" t="str">
        <f>IF('GPA Calculator Data Example'!AO330="","",'GPA Calculator Data Example'!AO330)</f>
        <v/>
      </c>
      <c r="O330" s="180" t="str">
        <f>IF('GPA Calculator Data Example'!AP330="","",'GPA Calculator Data Example'!AP330)</f>
        <v/>
      </c>
      <c r="P330" s="181" t="str">
        <f>IF('GPA Calculator Data Example'!AR330="","",'GPA Calculator Data Example'!AR330)</f>
        <v/>
      </c>
      <c r="Q330" s="171" t="str">
        <f>IF('GPA Calculator Data Example'!BA330="","",'GPA Calculator Data Example'!BA330)</f>
        <v/>
      </c>
      <c r="R330" s="171" t="str">
        <f>IF('GPA Calculator Data Example'!BB330="","",'GPA Calculator Data Example'!BB330)</f>
        <v/>
      </c>
      <c r="S330" s="171" t="str">
        <f>IF('GPA Calculator Data Example'!BC330="","",'GPA Calculator Data Example'!BC330)</f>
        <v/>
      </c>
      <c r="T330" s="179" t="str">
        <f>IF('GPA Calculator Data Example'!BE330="","",'GPA Calculator Data Example'!BE330)</f>
        <v/>
      </c>
      <c r="U330" s="180" t="str">
        <f>IF('GPA Calculator Data Example'!BN330="","",'GPA Calculator Data Example'!BN330)</f>
        <v/>
      </c>
      <c r="V330" s="180" t="str">
        <f>IF('GPA Calculator Data Example'!BO330="","",'GPA Calculator Data Example'!BO330)</f>
        <v/>
      </c>
      <c r="W330" s="180" t="str">
        <f>IF('GPA Calculator Data Example'!BP330="","",'GPA Calculator Data Example'!BP330)</f>
        <v/>
      </c>
      <c r="X330" s="181" t="str">
        <f>IF('GPA Calculator Data Example'!BR330="","",'GPA Calculator Data Example'!BR330)</f>
        <v/>
      </c>
      <c r="Y330" s="171" t="str">
        <f>IF('GPA Calculator Data Example'!CA330="","",'GPA Calculator Data Example'!CA330)</f>
        <v/>
      </c>
      <c r="Z330" s="171" t="str">
        <f>IF('GPA Calculator Data Example'!CB330="","",'GPA Calculator Data Example'!CB330)</f>
        <v/>
      </c>
      <c r="AA330" s="171" t="str">
        <f>IF('GPA Calculator Data Example'!CC330="","",'GPA Calculator Data Example'!CC330)</f>
        <v/>
      </c>
      <c r="AB330" s="179" t="str">
        <f>IF('GPA Calculator Data Example'!CE330="","",'GPA Calculator Data Example'!CE330)</f>
        <v/>
      </c>
      <c r="AC330" s="180" t="str">
        <f>IF('GPA Calculator Data Example'!CN330="","",'GPA Calculator Data Example'!CN330)</f>
        <v/>
      </c>
      <c r="AD330" s="180" t="str">
        <f>IF('GPA Calculator Data Example'!CO330="","",'GPA Calculator Data Example'!CO330)</f>
        <v/>
      </c>
      <c r="AE330" s="180" t="str">
        <f>IF('GPA Calculator Data Example'!CP330="","",'GPA Calculator Data Example'!CP330)</f>
        <v/>
      </c>
      <c r="AF330" s="181" t="str">
        <f>IF('GPA Calculator Data Example'!CR330="","",'GPA Calculator Data Example'!CR330)</f>
        <v/>
      </c>
      <c r="AG330" s="171" t="str">
        <f>IF('GPA Calculator Data Example'!DA330="","",'GPA Calculator Data Example'!DA330)</f>
        <v/>
      </c>
      <c r="AH330" s="171" t="str">
        <f>IF('GPA Calculator Data Example'!DB330="","",'GPA Calculator Data Example'!DB330)</f>
        <v/>
      </c>
      <c r="AI330" s="171" t="str">
        <f>IF('GPA Calculator Data Example'!DC330="","",'GPA Calculator Data Example'!DC330)</f>
        <v/>
      </c>
    </row>
    <row r="331" spans="1:35" ht="14.25" customHeight="1" x14ac:dyDescent="0.3">
      <c r="A331" s="167" t="str">
        <f>IF('GPA Calculator Data Example'!A331="","",'GPA Calculator Data Example'!A331)</f>
        <v/>
      </c>
      <c r="B331" s="110" t="str">
        <f>IF('GPA Calculator Data Example'!B331="","",'GPA Calculator Data Example'!B331)</f>
        <v/>
      </c>
      <c r="C331" s="110" t="str">
        <f>IF('GPA Calculator Data Example'!C331="","",'GPA Calculator Data Example'!C331)</f>
        <v/>
      </c>
      <c r="D331" s="179" t="str">
        <f>IF('GPA Calculator Data Example'!E331="","",'GPA Calculator Data Example'!E331)</f>
        <v/>
      </c>
      <c r="E331" s="180" t="str">
        <f>IF('GPA Calculator Data Example'!N331="","",'GPA Calculator Data Example'!N331)</f>
        <v/>
      </c>
      <c r="F331" s="180" t="str">
        <f>IF('GPA Calculator Data Example'!O331="","",'GPA Calculator Data Example'!O331)</f>
        <v/>
      </c>
      <c r="G331" s="180" t="str">
        <f>IF('GPA Calculator Data Example'!P331="","",'GPA Calculator Data Example'!P331)</f>
        <v/>
      </c>
      <c r="H331" s="181" t="str">
        <f>IF('GPA Calculator Data Example'!R331="","",'GPA Calculator Data Example'!R331)</f>
        <v/>
      </c>
      <c r="I331" s="171" t="str">
        <f>IF('GPA Calculator Data Example'!AA331="","",'GPA Calculator Data Example'!AA331)</f>
        <v/>
      </c>
      <c r="J331" s="171" t="str">
        <f>IF('GPA Calculator Data Example'!AB331="","",'GPA Calculator Data Example'!AB331)</f>
        <v/>
      </c>
      <c r="K331" s="171" t="str">
        <f>IF('GPA Calculator Data Example'!AC331="","",'GPA Calculator Data Example'!AC331)</f>
        <v/>
      </c>
      <c r="L331" s="179" t="str">
        <f>IF('GPA Calculator Data Example'!AE331="","",'GPA Calculator Data Example'!AE331)</f>
        <v/>
      </c>
      <c r="M331" s="180" t="str">
        <f>IF('GPA Calculator Data Example'!AN331="","",'GPA Calculator Data Example'!AN331)</f>
        <v/>
      </c>
      <c r="N331" s="180" t="str">
        <f>IF('GPA Calculator Data Example'!AO331="","",'GPA Calculator Data Example'!AO331)</f>
        <v/>
      </c>
      <c r="O331" s="180" t="str">
        <f>IF('GPA Calculator Data Example'!AP331="","",'GPA Calculator Data Example'!AP331)</f>
        <v/>
      </c>
      <c r="P331" s="181" t="str">
        <f>IF('GPA Calculator Data Example'!AR331="","",'GPA Calculator Data Example'!AR331)</f>
        <v/>
      </c>
      <c r="Q331" s="171" t="str">
        <f>IF('GPA Calculator Data Example'!BA331="","",'GPA Calculator Data Example'!BA331)</f>
        <v/>
      </c>
      <c r="R331" s="171" t="str">
        <f>IF('GPA Calculator Data Example'!BB331="","",'GPA Calculator Data Example'!BB331)</f>
        <v/>
      </c>
      <c r="S331" s="171" t="str">
        <f>IF('GPA Calculator Data Example'!BC331="","",'GPA Calculator Data Example'!BC331)</f>
        <v/>
      </c>
      <c r="T331" s="179" t="str">
        <f>IF('GPA Calculator Data Example'!BE331="","",'GPA Calculator Data Example'!BE331)</f>
        <v/>
      </c>
      <c r="U331" s="180" t="str">
        <f>IF('GPA Calculator Data Example'!BN331="","",'GPA Calculator Data Example'!BN331)</f>
        <v/>
      </c>
      <c r="V331" s="180" t="str">
        <f>IF('GPA Calculator Data Example'!BO331="","",'GPA Calculator Data Example'!BO331)</f>
        <v/>
      </c>
      <c r="W331" s="180" t="str">
        <f>IF('GPA Calculator Data Example'!BP331="","",'GPA Calculator Data Example'!BP331)</f>
        <v/>
      </c>
      <c r="X331" s="181" t="str">
        <f>IF('GPA Calculator Data Example'!BR331="","",'GPA Calculator Data Example'!BR331)</f>
        <v/>
      </c>
      <c r="Y331" s="171" t="str">
        <f>IF('GPA Calculator Data Example'!CA331="","",'GPA Calculator Data Example'!CA331)</f>
        <v/>
      </c>
      <c r="Z331" s="171" t="str">
        <f>IF('GPA Calculator Data Example'!CB331="","",'GPA Calculator Data Example'!CB331)</f>
        <v/>
      </c>
      <c r="AA331" s="171" t="str">
        <f>IF('GPA Calculator Data Example'!CC331="","",'GPA Calculator Data Example'!CC331)</f>
        <v/>
      </c>
      <c r="AB331" s="179" t="str">
        <f>IF('GPA Calculator Data Example'!CE331="","",'GPA Calculator Data Example'!CE331)</f>
        <v/>
      </c>
      <c r="AC331" s="180" t="str">
        <f>IF('GPA Calculator Data Example'!CN331="","",'GPA Calculator Data Example'!CN331)</f>
        <v/>
      </c>
      <c r="AD331" s="180" t="str">
        <f>IF('GPA Calculator Data Example'!CO331="","",'GPA Calculator Data Example'!CO331)</f>
        <v/>
      </c>
      <c r="AE331" s="180" t="str">
        <f>IF('GPA Calculator Data Example'!CP331="","",'GPA Calculator Data Example'!CP331)</f>
        <v/>
      </c>
      <c r="AF331" s="181" t="str">
        <f>IF('GPA Calculator Data Example'!CR331="","",'GPA Calculator Data Example'!CR331)</f>
        <v/>
      </c>
      <c r="AG331" s="171" t="str">
        <f>IF('GPA Calculator Data Example'!DA331="","",'GPA Calculator Data Example'!DA331)</f>
        <v/>
      </c>
      <c r="AH331" s="171" t="str">
        <f>IF('GPA Calculator Data Example'!DB331="","",'GPA Calculator Data Example'!DB331)</f>
        <v/>
      </c>
      <c r="AI331" s="171" t="str">
        <f>IF('GPA Calculator Data Example'!DC331="","",'GPA Calculator Data Example'!DC331)</f>
        <v/>
      </c>
    </row>
    <row r="332" spans="1:35" ht="14.25" customHeight="1" x14ac:dyDescent="0.3">
      <c r="A332" s="167" t="str">
        <f>IF('GPA Calculator Data Example'!A332="","",'GPA Calculator Data Example'!A332)</f>
        <v/>
      </c>
      <c r="B332" s="110" t="str">
        <f>IF('GPA Calculator Data Example'!B332="","",'GPA Calculator Data Example'!B332)</f>
        <v/>
      </c>
      <c r="C332" s="110" t="str">
        <f>IF('GPA Calculator Data Example'!C332="","",'GPA Calculator Data Example'!C332)</f>
        <v/>
      </c>
      <c r="D332" s="179" t="str">
        <f>IF('GPA Calculator Data Example'!E332="","",'GPA Calculator Data Example'!E332)</f>
        <v/>
      </c>
      <c r="E332" s="180" t="str">
        <f>IF('GPA Calculator Data Example'!N332="","",'GPA Calculator Data Example'!N332)</f>
        <v/>
      </c>
      <c r="F332" s="180" t="str">
        <f>IF('GPA Calculator Data Example'!O332="","",'GPA Calculator Data Example'!O332)</f>
        <v/>
      </c>
      <c r="G332" s="180" t="str">
        <f>IF('GPA Calculator Data Example'!P332="","",'GPA Calculator Data Example'!P332)</f>
        <v/>
      </c>
      <c r="H332" s="181" t="str">
        <f>IF('GPA Calculator Data Example'!R332="","",'GPA Calculator Data Example'!R332)</f>
        <v/>
      </c>
      <c r="I332" s="171" t="str">
        <f>IF('GPA Calculator Data Example'!AA332="","",'GPA Calculator Data Example'!AA332)</f>
        <v/>
      </c>
      <c r="J332" s="171" t="str">
        <f>IF('GPA Calculator Data Example'!AB332="","",'GPA Calculator Data Example'!AB332)</f>
        <v/>
      </c>
      <c r="K332" s="171" t="str">
        <f>IF('GPA Calculator Data Example'!AC332="","",'GPA Calculator Data Example'!AC332)</f>
        <v/>
      </c>
      <c r="L332" s="179" t="str">
        <f>IF('GPA Calculator Data Example'!AE332="","",'GPA Calculator Data Example'!AE332)</f>
        <v/>
      </c>
      <c r="M332" s="180" t="str">
        <f>IF('GPA Calculator Data Example'!AN332="","",'GPA Calculator Data Example'!AN332)</f>
        <v/>
      </c>
      <c r="N332" s="180" t="str">
        <f>IF('GPA Calculator Data Example'!AO332="","",'GPA Calculator Data Example'!AO332)</f>
        <v/>
      </c>
      <c r="O332" s="180" t="str">
        <f>IF('GPA Calculator Data Example'!AP332="","",'GPA Calculator Data Example'!AP332)</f>
        <v/>
      </c>
      <c r="P332" s="181" t="str">
        <f>IF('GPA Calculator Data Example'!AR332="","",'GPA Calculator Data Example'!AR332)</f>
        <v/>
      </c>
      <c r="Q332" s="171" t="str">
        <f>IF('GPA Calculator Data Example'!BA332="","",'GPA Calculator Data Example'!BA332)</f>
        <v/>
      </c>
      <c r="R332" s="171" t="str">
        <f>IF('GPA Calculator Data Example'!BB332="","",'GPA Calculator Data Example'!BB332)</f>
        <v/>
      </c>
      <c r="S332" s="171" t="str">
        <f>IF('GPA Calculator Data Example'!BC332="","",'GPA Calculator Data Example'!BC332)</f>
        <v/>
      </c>
      <c r="T332" s="179" t="str">
        <f>IF('GPA Calculator Data Example'!BE332="","",'GPA Calculator Data Example'!BE332)</f>
        <v/>
      </c>
      <c r="U332" s="180" t="str">
        <f>IF('GPA Calculator Data Example'!BN332="","",'GPA Calculator Data Example'!BN332)</f>
        <v/>
      </c>
      <c r="V332" s="180" t="str">
        <f>IF('GPA Calculator Data Example'!BO332="","",'GPA Calculator Data Example'!BO332)</f>
        <v/>
      </c>
      <c r="W332" s="180" t="str">
        <f>IF('GPA Calculator Data Example'!BP332="","",'GPA Calculator Data Example'!BP332)</f>
        <v/>
      </c>
      <c r="X332" s="181" t="str">
        <f>IF('GPA Calculator Data Example'!BR332="","",'GPA Calculator Data Example'!BR332)</f>
        <v/>
      </c>
      <c r="Y332" s="171" t="str">
        <f>IF('GPA Calculator Data Example'!CA332="","",'GPA Calculator Data Example'!CA332)</f>
        <v/>
      </c>
      <c r="Z332" s="171" t="str">
        <f>IF('GPA Calculator Data Example'!CB332="","",'GPA Calculator Data Example'!CB332)</f>
        <v/>
      </c>
      <c r="AA332" s="171" t="str">
        <f>IF('GPA Calculator Data Example'!CC332="","",'GPA Calculator Data Example'!CC332)</f>
        <v/>
      </c>
      <c r="AB332" s="179" t="str">
        <f>IF('GPA Calculator Data Example'!CE332="","",'GPA Calculator Data Example'!CE332)</f>
        <v/>
      </c>
      <c r="AC332" s="180" t="str">
        <f>IF('GPA Calculator Data Example'!CN332="","",'GPA Calculator Data Example'!CN332)</f>
        <v/>
      </c>
      <c r="AD332" s="180" t="str">
        <f>IF('GPA Calculator Data Example'!CO332="","",'GPA Calculator Data Example'!CO332)</f>
        <v/>
      </c>
      <c r="AE332" s="180" t="str">
        <f>IF('GPA Calculator Data Example'!CP332="","",'GPA Calculator Data Example'!CP332)</f>
        <v/>
      </c>
      <c r="AF332" s="181" t="str">
        <f>IF('GPA Calculator Data Example'!CR332="","",'GPA Calculator Data Example'!CR332)</f>
        <v/>
      </c>
      <c r="AG332" s="171" t="str">
        <f>IF('GPA Calculator Data Example'!DA332="","",'GPA Calculator Data Example'!DA332)</f>
        <v/>
      </c>
      <c r="AH332" s="171" t="str">
        <f>IF('GPA Calculator Data Example'!DB332="","",'GPA Calculator Data Example'!DB332)</f>
        <v/>
      </c>
      <c r="AI332" s="171" t="str">
        <f>IF('GPA Calculator Data Example'!DC332="","",'GPA Calculator Data Example'!DC332)</f>
        <v/>
      </c>
    </row>
    <row r="333" spans="1:35" ht="14.25" customHeight="1" x14ac:dyDescent="0.3">
      <c r="A333" s="167" t="str">
        <f>IF('GPA Calculator Data Example'!A333="","",'GPA Calculator Data Example'!A333)</f>
        <v/>
      </c>
      <c r="B333" s="110" t="str">
        <f>IF('GPA Calculator Data Example'!B333="","",'GPA Calculator Data Example'!B333)</f>
        <v/>
      </c>
      <c r="C333" s="110" t="str">
        <f>IF('GPA Calculator Data Example'!C333="","",'GPA Calculator Data Example'!C333)</f>
        <v/>
      </c>
      <c r="D333" s="179" t="str">
        <f>IF('GPA Calculator Data Example'!E333="","",'GPA Calculator Data Example'!E333)</f>
        <v/>
      </c>
      <c r="E333" s="180" t="str">
        <f>IF('GPA Calculator Data Example'!N333="","",'GPA Calculator Data Example'!N333)</f>
        <v/>
      </c>
      <c r="F333" s="180" t="str">
        <f>IF('GPA Calculator Data Example'!O333="","",'GPA Calculator Data Example'!O333)</f>
        <v/>
      </c>
      <c r="G333" s="180" t="str">
        <f>IF('GPA Calculator Data Example'!P333="","",'GPA Calculator Data Example'!P333)</f>
        <v/>
      </c>
      <c r="H333" s="181" t="str">
        <f>IF('GPA Calculator Data Example'!R333="","",'GPA Calculator Data Example'!R333)</f>
        <v/>
      </c>
      <c r="I333" s="171" t="str">
        <f>IF('GPA Calculator Data Example'!AA333="","",'GPA Calculator Data Example'!AA333)</f>
        <v/>
      </c>
      <c r="J333" s="171" t="str">
        <f>IF('GPA Calculator Data Example'!AB333="","",'GPA Calculator Data Example'!AB333)</f>
        <v/>
      </c>
      <c r="K333" s="171" t="str">
        <f>IF('GPA Calculator Data Example'!AC333="","",'GPA Calculator Data Example'!AC333)</f>
        <v/>
      </c>
      <c r="L333" s="179" t="str">
        <f>IF('GPA Calculator Data Example'!AE333="","",'GPA Calculator Data Example'!AE333)</f>
        <v/>
      </c>
      <c r="M333" s="180" t="str">
        <f>IF('GPA Calculator Data Example'!AN333="","",'GPA Calculator Data Example'!AN333)</f>
        <v/>
      </c>
      <c r="N333" s="180" t="str">
        <f>IF('GPA Calculator Data Example'!AO333="","",'GPA Calculator Data Example'!AO333)</f>
        <v/>
      </c>
      <c r="O333" s="180" t="str">
        <f>IF('GPA Calculator Data Example'!AP333="","",'GPA Calculator Data Example'!AP333)</f>
        <v/>
      </c>
      <c r="P333" s="181" t="str">
        <f>IF('GPA Calculator Data Example'!AR333="","",'GPA Calculator Data Example'!AR333)</f>
        <v/>
      </c>
      <c r="Q333" s="171" t="str">
        <f>IF('GPA Calculator Data Example'!BA333="","",'GPA Calculator Data Example'!BA333)</f>
        <v/>
      </c>
      <c r="R333" s="171" t="str">
        <f>IF('GPA Calculator Data Example'!BB333="","",'GPA Calculator Data Example'!BB333)</f>
        <v/>
      </c>
      <c r="S333" s="171" t="str">
        <f>IF('GPA Calculator Data Example'!BC333="","",'GPA Calculator Data Example'!BC333)</f>
        <v/>
      </c>
      <c r="T333" s="179" t="str">
        <f>IF('GPA Calculator Data Example'!BE333="","",'GPA Calculator Data Example'!BE333)</f>
        <v/>
      </c>
      <c r="U333" s="180" t="str">
        <f>IF('GPA Calculator Data Example'!BN333="","",'GPA Calculator Data Example'!BN333)</f>
        <v/>
      </c>
      <c r="V333" s="180" t="str">
        <f>IF('GPA Calculator Data Example'!BO333="","",'GPA Calculator Data Example'!BO333)</f>
        <v/>
      </c>
      <c r="W333" s="180" t="str">
        <f>IF('GPA Calculator Data Example'!BP333="","",'GPA Calculator Data Example'!BP333)</f>
        <v/>
      </c>
      <c r="X333" s="181" t="str">
        <f>IF('GPA Calculator Data Example'!BR333="","",'GPA Calculator Data Example'!BR333)</f>
        <v/>
      </c>
      <c r="Y333" s="171" t="str">
        <f>IF('GPA Calculator Data Example'!CA333="","",'GPA Calculator Data Example'!CA333)</f>
        <v/>
      </c>
      <c r="Z333" s="171" t="str">
        <f>IF('GPA Calculator Data Example'!CB333="","",'GPA Calculator Data Example'!CB333)</f>
        <v/>
      </c>
      <c r="AA333" s="171" t="str">
        <f>IF('GPA Calculator Data Example'!CC333="","",'GPA Calculator Data Example'!CC333)</f>
        <v/>
      </c>
      <c r="AB333" s="179" t="str">
        <f>IF('GPA Calculator Data Example'!CE333="","",'GPA Calculator Data Example'!CE333)</f>
        <v/>
      </c>
      <c r="AC333" s="180" t="str">
        <f>IF('GPA Calculator Data Example'!CN333="","",'GPA Calculator Data Example'!CN333)</f>
        <v/>
      </c>
      <c r="AD333" s="180" t="str">
        <f>IF('GPA Calculator Data Example'!CO333="","",'GPA Calculator Data Example'!CO333)</f>
        <v/>
      </c>
      <c r="AE333" s="180" t="str">
        <f>IF('GPA Calculator Data Example'!CP333="","",'GPA Calculator Data Example'!CP333)</f>
        <v/>
      </c>
      <c r="AF333" s="181" t="str">
        <f>IF('GPA Calculator Data Example'!CR333="","",'GPA Calculator Data Example'!CR333)</f>
        <v/>
      </c>
      <c r="AG333" s="171" t="str">
        <f>IF('GPA Calculator Data Example'!DA333="","",'GPA Calculator Data Example'!DA333)</f>
        <v/>
      </c>
      <c r="AH333" s="171" t="str">
        <f>IF('GPA Calculator Data Example'!DB333="","",'GPA Calculator Data Example'!DB333)</f>
        <v/>
      </c>
      <c r="AI333" s="171" t="str">
        <f>IF('GPA Calculator Data Example'!DC333="","",'GPA Calculator Data Example'!DC333)</f>
        <v/>
      </c>
    </row>
    <row r="334" spans="1:35" ht="14.25" customHeight="1" x14ac:dyDescent="0.3">
      <c r="A334" s="167" t="str">
        <f>IF('GPA Calculator Data Example'!A334="","",'GPA Calculator Data Example'!A334)</f>
        <v/>
      </c>
      <c r="B334" s="110" t="str">
        <f>IF('GPA Calculator Data Example'!B334="","",'GPA Calculator Data Example'!B334)</f>
        <v/>
      </c>
      <c r="C334" s="110" t="str">
        <f>IF('GPA Calculator Data Example'!C334="","",'GPA Calculator Data Example'!C334)</f>
        <v/>
      </c>
      <c r="D334" s="179" t="str">
        <f>IF('GPA Calculator Data Example'!E334="","",'GPA Calculator Data Example'!E334)</f>
        <v/>
      </c>
      <c r="E334" s="180" t="str">
        <f>IF('GPA Calculator Data Example'!N334="","",'GPA Calculator Data Example'!N334)</f>
        <v/>
      </c>
      <c r="F334" s="180" t="str">
        <f>IF('GPA Calculator Data Example'!O334="","",'GPA Calculator Data Example'!O334)</f>
        <v/>
      </c>
      <c r="G334" s="180" t="str">
        <f>IF('GPA Calculator Data Example'!P334="","",'GPA Calculator Data Example'!P334)</f>
        <v/>
      </c>
      <c r="H334" s="181" t="str">
        <f>IF('GPA Calculator Data Example'!R334="","",'GPA Calculator Data Example'!R334)</f>
        <v/>
      </c>
      <c r="I334" s="171" t="str">
        <f>IF('GPA Calculator Data Example'!AA334="","",'GPA Calculator Data Example'!AA334)</f>
        <v/>
      </c>
      <c r="J334" s="171" t="str">
        <f>IF('GPA Calculator Data Example'!AB334="","",'GPA Calculator Data Example'!AB334)</f>
        <v/>
      </c>
      <c r="K334" s="171" t="str">
        <f>IF('GPA Calculator Data Example'!AC334="","",'GPA Calculator Data Example'!AC334)</f>
        <v/>
      </c>
      <c r="L334" s="179" t="str">
        <f>IF('GPA Calculator Data Example'!AE334="","",'GPA Calculator Data Example'!AE334)</f>
        <v/>
      </c>
      <c r="M334" s="180" t="str">
        <f>IF('GPA Calculator Data Example'!AN334="","",'GPA Calculator Data Example'!AN334)</f>
        <v/>
      </c>
      <c r="N334" s="180" t="str">
        <f>IF('GPA Calculator Data Example'!AO334="","",'GPA Calculator Data Example'!AO334)</f>
        <v/>
      </c>
      <c r="O334" s="180" t="str">
        <f>IF('GPA Calculator Data Example'!AP334="","",'GPA Calculator Data Example'!AP334)</f>
        <v/>
      </c>
      <c r="P334" s="181" t="str">
        <f>IF('GPA Calculator Data Example'!AR334="","",'GPA Calculator Data Example'!AR334)</f>
        <v/>
      </c>
      <c r="Q334" s="171" t="str">
        <f>IF('GPA Calculator Data Example'!BA334="","",'GPA Calculator Data Example'!BA334)</f>
        <v/>
      </c>
      <c r="R334" s="171" t="str">
        <f>IF('GPA Calculator Data Example'!BB334="","",'GPA Calculator Data Example'!BB334)</f>
        <v/>
      </c>
      <c r="S334" s="171" t="str">
        <f>IF('GPA Calculator Data Example'!BC334="","",'GPA Calculator Data Example'!BC334)</f>
        <v/>
      </c>
      <c r="T334" s="179" t="str">
        <f>IF('GPA Calculator Data Example'!BE334="","",'GPA Calculator Data Example'!BE334)</f>
        <v/>
      </c>
      <c r="U334" s="180" t="str">
        <f>IF('GPA Calculator Data Example'!BN334="","",'GPA Calculator Data Example'!BN334)</f>
        <v/>
      </c>
      <c r="V334" s="180" t="str">
        <f>IF('GPA Calculator Data Example'!BO334="","",'GPA Calculator Data Example'!BO334)</f>
        <v/>
      </c>
      <c r="W334" s="180" t="str">
        <f>IF('GPA Calculator Data Example'!BP334="","",'GPA Calculator Data Example'!BP334)</f>
        <v/>
      </c>
      <c r="X334" s="181" t="str">
        <f>IF('GPA Calculator Data Example'!BR334="","",'GPA Calculator Data Example'!BR334)</f>
        <v/>
      </c>
      <c r="Y334" s="171" t="str">
        <f>IF('GPA Calculator Data Example'!CA334="","",'GPA Calculator Data Example'!CA334)</f>
        <v/>
      </c>
      <c r="Z334" s="171" t="str">
        <f>IF('GPA Calculator Data Example'!CB334="","",'GPA Calculator Data Example'!CB334)</f>
        <v/>
      </c>
      <c r="AA334" s="171" t="str">
        <f>IF('GPA Calculator Data Example'!CC334="","",'GPA Calculator Data Example'!CC334)</f>
        <v/>
      </c>
      <c r="AB334" s="179" t="str">
        <f>IF('GPA Calculator Data Example'!CE334="","",'GPA Calculator Data Example'!CE334)</f>
        <v/>
      </c>
      <c r="AC334" s="180" t="str">
        <f>IF('GPA Calculator Data Example'!CN334="","",'GPA Calculator Data Example'!CN334)</f>
        <v/>
      </c>
      <c r="AD334" s="180" t="str">
        <f>IF('GPA Calculator Data Example'!CO334="","",'GPA Calculator Data Example'!CO334)</f>
        <v/>
      </c>
      <c r="AE334" s="180" t="str">
        <f>IF('GPA Calculator Data Example'!CP334="","",'GPA Calculator Data Example'!CP334)</f>
        <v/>
      </c>
      <c r="AF334" s="181" t="str">
        <f>IF('GPA Calculator Data Example'!CR334="","",'GPA Calculator Data Example'!CR334)</f>
        <v/>
      </c>
      <c r="AG334" s="171" t="str">
        <f>IF('GPA Calculator Data Example'!DA334="","",'GPA Calculator Data Example'!DA334)</f>
        <v/>
      </c>
      <c r="AH334" s="171" t="str">
        <f>IF('GPA Calculator Data Example'!DB334="","",'GPA Calculator Data Example'!DB334)</f>
        <v/>
      </c>
      <c r="AI334" s="171" t="str">
        <f>IF('GPA Calculator Data Example'!DC334="","",'GPA Calculator Data Example'!DC334)</f>
        <v/>
      </c>
    </row>
    <row r="335" spans="1:35" ht="14.25" customHeight="1" x14ac:dyDescent="0.3">
      <c r="A335" s="167" t="str">
        <f>IF('GPA Calculator Data Example'!A335="","",'GPA Calculator Data Example'!A335)</f>
        <v/>
      </c>
      <c r="B335" s="110" t="str">
        <f>IF('GPA Calculator Data Example'!B335="","",'GPA Calculator Data Example'!B335)</f>
        <v/>
      </c>
      <c r="C335" s="110" t="str">
        <f>IF('GPA Calculator Data Example'!C335="","",'GPA Calculator Data Example'!C335)</f>
        <v/>
      </c>
      <c r="D335" s="179" t="str">
        <f>IF('GPA Calculator Data Example'!E335="","",'GPA Calculator Data Example'!E335)</f>
        <v/>
      </c>
      <c r="E335" s="180" t="str">
        <f>IF('GPA Calculator Data Example'!N335="","",'GPA Calculator Data Example'!N335)</f>
        <v/>
      </c>
      <c r="F335" s="180" t="str">
        <f>IF('GPA Calculator Data Example'!O335="","",'GPA Calculator Data Example'!O335)</f>
        <v/>
      </c>
      <c r="G335" s="180" t="str">
        <f>IF('GPA Calculator Data Example'!P335="","",'GPA Calculator Data Example'!P335)</f>
        <v/>
      </c>
      <c r="H335" s="181" t="str">
        <f>IF('GPA Calculator Data Example'!R335="","",'GPA Calculator Data Example'!R335)</f>
        <v/>
      </c>
      <c r="I335" s="171" t="str">
        <f>IF('GPA Calculator Data Example'!AA335="","",'GPA Calculator Data Example'!AA335)</f>
        <v/>
      </c>
      <c r="J335" s="171" t="str">
        <f>IF('GPA Calculator Data Example'!AB335="","",'GPA Calculator Data Example'!AB335)</f>
        <v/>
      </c>
      <c r="K335" s="171" t="str">
        <f>IF('GPA Calculator Data Example'!AC335="","",'GPA Calculator Data Example'!AC335)</f>
        <v/>
      </c>
      <c r="L335" s="179" t="str">
        <f>IF('GPA Calculator Data Example'!AE335="","",'GPA Calculator Data Example'!AE335)</f>
        <v/>
      </c>
      <c r="M335" s="180" t="str">
        <f>IF('GPA Calculator Data Example'!AN335="","",'GPA Calculator Data Example'!AN335)</f>
        <v/>
      </c>
      <c r="N335" s="180" t="str">
        <f>IF('GPA Calculator Data Example'!AO335="","",'GPA Calculator Data Example'!AO335)</f>
        <v/>
      </c>
      <c r="O335" s="180" t="str">
        <f>IF('GPA Calculator Data Example'!AP335="","",'GPA Calculator Data Example'!AP335)</f>
        <v/>
      </c>
      <c r="P335" s="181" t="str">
        <f>IF('GPA Calculator Data Example'!AR335="","",'GPA Calculator Data Example'!AR335)</f>
        <v/>
      </c>
      <c r="Q335" s="171" t="str">
        <f>IF('GPA Calculator Data Example'!BA335="","",'GPA Calculator Data Example'!BA335)</f>
        <v/>
      </c>
      <c r="R335" s="171" t="str">
        <f>IF('GPA Calculator Data Example'!BB335="","",'GPA Calculator Data Example'!BB335)</f>
        <v/>
      </c>
      <c r="S335" s="171" t="str">
        <f>IF('GPA Calculator Data Example'!BC335="","",'GPA Calculator Data Example'!BC335)</f>
        <v/>
      </c>
      <c r="T335" s="179" t="str">
        <f>IF('GPA Calculator Data Example'!BE335="","",'GPA Calculator Data Example'!BE335)</f>
        <v/>
      </c>
      <c r="U335" s="180" t="str">
        <f>IF('GPA Calculator Data Example'!BN335="","",'GPA Calculator Data Example'!BN335)</f>
        <v/>
      </c>
      <c r="V335" s="180" t="str">
        <f>IF('GPA Calculator Data Example'!BO335="","",'GPA Calculator Data Example'!BO335)</f>
        <v/>
      </c>
      <c r="W335" s="180" t="str">
        <f>IF('GPA Calculator Data Example'!BP335="","",'GPA Calculator Data Example'!BP335)</f>
        <v/>
      </c>
      <c r="X335" s="181" t="str">
        <f>IF('GPA Calculator Data Example'!BR335="","",'GPA Calculator Data Example'!BR335)</f>
        <v/>
      </c>
      <c r="Y335" s="171" t="str">
        <f>IF('GPA Calculator Data Example'!CA335="","",'GPA Calculator Data Example'!CA335)</f>
        <v/>
      </c>
      <c r="Z335" s="171" t="str">
        <f>IF('GPA Calculator Data Example'!CB335="","",'GPA Calculator Data Example'!CB335)</f>
        <v/>
      </c>
      <c r="AA335" s="171" t="str">
        <f>IF('GPA Calculator Data Example'!CC335="","",'GPA Calculator Data Example'!CC335)</f>
        <v/>
      </c>
      <c r="AB335" s="179" t="str">
        <f>IF('GPA Calculator Data Example'!CE335="","",'GPA Calculator Data Example'!CE335)</f>
        <v/>
      </c>
      <c r="AC335" s="180" t="str">
        <f>IF('GPA Calculator Data Example'!CN335="","",'GPA Calculator Data Example'!CN335)</f>
        <v/>
      </c>
      <c r="AD335" s="180" t="str">
        <f>IF('GPA Calculator Data Example'!CO335="","",'GPA Calculator Data Example'!CO335)</f>
        <v/>
      </c>
      <c r="AE335" s="180" t="str">
        <f>IF('GPA Calculator Data Example'!CP335="","",'GPA Calculator Data Example'!CP335)</f>
        <v/>
      </c>
      <c r="AF335" s="181" t="str">
        <f>IF('GPA Calculator Data Example'!CR335="","",'GPA Calculator Data Example'!CR335)</f>
        <v/>
      </c>
      <c r="AG335" s="171" t="str">
        <f>IF('GPA Calculator Data Example'!DA335="","",'GPA Calculator Data Example'!DA335)</f>
        <v/>
      </c>
      <c r="AH335" s="171" t="str">
        <f>IF('GPA Calculator Data Example'!DB335="","",'GPA Calculator Data Example'!DB335)</f>
        <v/>
      </c>
      <c r="AI335" s="171" t="str">
        <f>IF('GPA Calculator Data Example'!DC335="","",'GPA Calculator Data Example'!DC335)</f>
        <v/>
      </c>
    </row>
    <row r="336" spans="1:35" ht="14.25" customHeight="1" x14ac:dyDescent="0.3">
      <c r="A336" s="167" t="str">
        <f>IF('GPA Calculator Data Example'!A336="","",'GPA Calculator Data Example'!A336)</f>
        <v/>
      </c>
      <c r="B336" s="110" t="str">
        <f>IF('GPA Calculator Data Example'!B336="","",'GPA Calculator Data Example'!B336)</f>
        <v/>
      </c>
      <c r="C336" s="110" t="str">
        <f>IF('GPA Calculator Data Example'!C336="","",'GPA Calculator Data Example'!C336)</f>
        <v/>
      </c>
      <c r="D336" s="179" t="str">
        <f>IF('GPA Calculator Data Example'!E336="","",'GPA Calculator Data Example'!E336)</f>
        <v/>
      </c>
      <c r="E336" s="180" t="str">
        <f>IF('GPA Calculator Data Example'!N336="","",'GPA Calculator Data Example'!N336)</f>
        <v/>
      </c>
      <c r="F336" s="180" t="str">
        <f>IF('GPA Calculator Data Example'!O336="","",'GPA Calculator Data Example'!O336)</f>
        <v/>
      </c>
      <c r="G336" s="180" t="str">
        <f>IF('GPA Calculator Data Example'!P336="","",'GPA Calculator Data Example'!P336)</f>
        <v/>
      </c>
      <c r="H336" s="181" t="str">
        <f>IF('GPA Calculator Data Example'!R336="","",'GPA Calculator Data Example'!R336)</f>
        <v/>
      </c>
      <c r="I336" s="171" t="str">
        <f>IF('GPA Calculator Data Example'!AA336="","",'GPA Calculator Data Example'!AA336)</f>
        <v/>
      </c>
      <c r="J336" s="171" t="str">
        <f>IF('GPA Calculator Data Example'!AB336="","",'GPA Calculator Data Example'!AB336)</f>
        <v/>
      </c>
      <c r="K336" s="171" t="str">
        <f>IF('GPA Calculator Data Example'!AC336="","",'GPA Calculator Data Example'!AC336)</f>
        <v/>
      </c>
      <c r="L336" s="179" t="str">
        <f>IF('GPA Calculator Data Example'!AE336="","",'GPA Calculator Data Example'!AE336)</f>
        <v/>
      </c>
      <c r="M336" s="180" t="str">
        <f>IF('GPA Calculator Data Example'!AN336="","",'GPA Calculator Data Example'!AN336)</f>
        <v/>
      </c>
      <c r="N336" s="180" t="str">
        <f>IF('GPA Calculator Data Example'!AO336="","",'GPA Calculator Data Example'!AO336)</f>
        <v/>
      </c>
      <c r="O336" s="180" t="str">
        <f>IF('GPA Calculator Data Example'!AP336="","",'GPA Calculator Data Example'!AP336)</f>
        <v/>
      </c>
      <c r="P336" s="181" t="str">
        <f>IF('GPA Calculator Data Example'!AR336="","",'GPA Calculator Data Example'!AR336)</f>
        <v/>
      </c>
      <c r="Q336" s="171" t="str">
        <f>IF('GPA Calculator Data Example'!BA336="","",'GPA Calculator Data Example'!BA336)</f>
        <v/>
      </c>
      <c r="R336" s="171" t="str">
        <f>IF('GPA Calculator Data Example'!BB336="","",'GPA Calculator Data Example'!BB336)</f>
        <v/>
      </c>
      <c r="S336" s="171" t="str">
        <f>IF('GPA Calculator Data Example'!BC336="","",'GPA Calculator Data Example'!BC336)</f>
        <v/>
      </c>
      <c r="T336" s="179" t="str">
        <f>IF('GPA Calculator Data Example'!BE336="","",'GPA Calculator Data Example'!BE336)</f>
        <v/>
      </c>
      <c r="U336" s="180" t="str">
        <f>IF('GPA Calculator Data Example'!BN336="","",'GPA Calculator Data Example'!BN336)</f>
        <v/>
      </c>
      <c r="V336" s="180" t="str">
        <f>IF('GPA Calculator Data Example'!BO336="","",'GPA Calculator Data Example'!BO336)</f>
        <v/>
      </c>
      <c r="W336" s="180" t="str">
        <f>IF('GPA Calculator Data Example'!BP336="","",'GPA Calculator Data Example'!BP336)</f>
        <v/>
      </c>
      <c r="X336" s="181" t="str">
        <f>IF('GPA Calculator Data Example'!BR336="","",'GPA Calculator Data Example'!BR336)</f>
        <v/>
      </c>
      <c r="Y336" s="171" t="str">
        <f>IF('GPA Calculator Data Example'!CA336="","",'GPA Calculator Data Example'!CA336)</f>
        <v/>
      </c>
      <c r="Z336" s="171" t="str">
        <f>IF('GPA Calculator Data Example'!CB336="","",'GPA Calculator Data Example'!CB336)</f>
        <v/>
      </c>
      <c r="AA336" s="171" t="str">
        <f>IF('GPA Calculator Data Example'!CC336="","",'GPA Calculator Data Example'!CC336)</f>
        <v/>
      </c>
      <c r="AB336" s="179" t="str">
        <f>IF('GPA Calculator Data Example'!CE336="","",'GPA Calculator Data Example'!CE336)</f>
        <v/>
      </c>
      <c r="AC336" s="180" t="str">
        <f>IF('GPA Calculator Data Example'!CN336="","",'GPA Calculator Data Example'!CN336)</f>
        <v/>
      </c>
      <c r="AD336" s="180" t="str">
        <f>IF('GPA Calculator Data Example'!CO336="","",'GPA Calculator Data Example'!CO336)</f>
        <v/>
      </c>
      <c r="AE336" s="180" t="str">
        <f>IF('GPA Calculator Data Example'!CP336="","",'GPA Calculator Data Example'!CP336)</f>
        <v/>
      </c>
      <c r="AF336" s="181" t="str">
        <f>IF('GPA Calculator Data Example'!CR336="","",'GPA Calculator Data Example'!CR336)</f>
        <v/>
      </c>
      <c r="AG336" s="171" t="str">
        <f>IF('GPA Calculator Data Example'!DA336="","",'GPA Calculator Data Example'!DA336)</f>
        <v/>
      </c>
      <c r="AH336" s="171" t="str">
        <f>IF('GPA Calculator Data Example'!DB336="","",'GPA Calculator Data Example'!DB336)</f>
        <v/>
      </c>
      <c r="AI336" s="171" t="str">
        <f>IF('GPA Calculator Data Example'!DC336="","",'GPA Calculator Data Example'!DC336)</f>
        <v/>
      </c>
    </row>
    <row r="337" spans="1:35" ht="14.25" customHeight="1" x14ac:dyDescent="0.3">
      <c r="A337" s="167" t="str">
        <f>IF('GPA Calculator Data Example'!A337="","",'GPA Calculator Data Example'!A337)</f>
        <v/>
      </c>
      <c r="B337" s="110" t="str">
        <f>IF('GPA Calculator Data Example'!B337="","",'GPA Calculator Data Example'!B337)</f>
        <v/>
      </c>
      <c r="C337" s="110" t="str">
        <f>IF('GPA Calculator Data Example'!C337="","",'GPA Calculator Data Example'!C337)</f>
        <v/>
      </c>
      <c r="D337" s="179" t="str">
        <f>IF('GPA Calculator Data Example'!E337="","",'GPA Calculator Data Example'!E337)</f>
        <v/>
      </c>
      <c r="E337" s="180" t="str">
        <f>IF('GPA Calculator Data Example'!N337="","",'GPA Calculator Data Example'!N337)</f>
        <v/>
      </c>
      <c r="F337" s="180" t="str">
        <f>IF('GPA Calculator Data Example'!O337="","",'GPA Calculator Data Example'!O337)</f>
        <v/>
      </c>
      <c r="G337" s="180" t="str">
        <f>IF('GPA Calculator Data Example'!P337="","",'GPA Calculator Data Example'!P337)</f>
        <v/>
      </c>
      <c r="H337" s="181" t="str">
        <f>IF('GPA Calculator Data Example'!R337="","",'GPA Calculator Data Example'!R337)</f>
        <v/>
      </c>
      <c r="I337" s="171" t="str">
        <f>IF('GPA Calculator Data Example'!AA337="","",'GPA Calculator Data Example'!AA337)</f>
        <v/>
      </c>
      <c r="J337" s="171" t="str">
        <f>IF('GPA Calculator Data Example'!AB337="","",'GPA Calculator Data Example'!AB337)</f>
        <v/>
      </c>
      <c r="K337" s="171" t="str">
        <f>IF('GPA Calculator Data Example'!AC337="","",'GPA Calculator Data Example'!AC337)</f>
        <v/>
      </c>
      <c r="L337" s="179" t="str">
        <f>IF('GPA Calculator Data Example'!AE337="","",'GPA Calculator Data Example'!AE337)</f>
        <v/>
      </c>
      <c r="M337" s="180" t="str">
        <f>IF('GPA Calculator Data Example'!AN337="","",'GPA Calculator Data Example'!AN337)</f>
        <v/>
      </c>
      <c r="N337" s="180" t="str">
        <f>IF('GPA Calculator Data Example'!AO337="","",'GPA Calculator Data Example'!AO337)</f>
        <v/>
      </c>
      <c r="O337" s="180" t="str">
        <f>IF('GPA Calculator Data Example'!AP337="","",'GPA Calculator Data Example'!AP337)</f>
        <v/>
      </c>
      <c r="P337" s="181" t="str">
        <f>IF('GPA Calculator Data Example'!AR337="","",'GPA Calculator Data Example'!AR337)</f>
        <v/>
      </c>
      <c r="Q337" s="171" t="str">
        <f>IF('GPA Calculator Data Example'!BA337="","",'GPA Calculator Data Example'!BA337)</f>
        <v/>
      </c>
      <c r="R337" s="171" t="str">
        <f>IF('GPA Calculator Data Example'!BB337="","",'GPA Calculator Data Example'!BB337)</f>
        <v/>
      </c>
      <c r="S337" s="171" t="str">
        <f>IF('GPA Calculator Data Example'!BC337="","",'GPA Calculator Data Example'!BC337)</f>
        <v/>
      </c>
      <c r="T337" s="179" t="str">
        <f>IF('GPA Calculator Data Example'!BE337="","",'GPA Calculator Data Example'!BE337)</f>
        <v/>
      </c>
      <c r="U337" s="180" t="str">
        <f>IF('GPA Calculator Data Example'!BN337="","",'GPA Calculator Data Example'!BN337)</f>
        <v/>
      </c>
      <c r="V337" s="180" t="str">
        <f>IF('GPA Calculator Data Example'!BO337="","",'GPA Calculator Data Example'!BO337)</f>
        <v/>
      </c>
      <c r="W337" s="180" t="str">
        <f>IF('GPA Calculator Data Example'!BP337="","",'GPA Calculator Data Example'!BP337)</f>
        <v/>
      </c>
      <c r="X337" s="181" t="str">
        <f>IF('GPA Calculator Data Example'!BR337="","",'GPA Calculator Data Example'!BR337)</f>
        <v/>
      </c>
      <c r="Y337" s="171" t="str">
        <f>IF('GPA Calculator Data Example'!CA337="","",'GPA Calculator Data Example'!CA337)</f>
        <v/>
      </c>
      <c r="Z337" s="171" t="str">
        <f>IF('GPA Calculator Data Example'!CB337="","",'GPA Calculator Data Example'!CB337)</f>
        <v/>
      </c>
      <c r="AA337" s="171" t="str">
        <f>IF('GPA Calculator Data Example'!CC337="","",'GPA Calculator Data Example'!CC337)</f>
        <v/>
      </c>
      <c r="AB337" s="179" t="str">
        <f>IF('GPA Calculator Data Example'!CE337="","",'GPA Calculator Data Example'!CE337)</f>
        <v/>
      </c>
      <c r="AC337" s="180" t="str">
        <f>IF('GPA Calculator Data Example'!CN337="","",'GPA Calculator Data Example'!CN337)</f>
        <v/>
      </c>
      <c r="AD337" s="180" t="str">
        <f>IF('GPA Calculator Data Example'!CO337="","",'GPA Calculator Data Example'!CO337)</f>
        <v/>
      </c>
      <c r="AE337" s="180" t="str">
        <f>IF('GPA Calculator Data Example'!CP337="","",'GPA Calculator Data Example'!CP337)</f>
        <v/>
      </c>
      <c r="AF337" s="181" t="str">
        <f>IF('GPA Calculator Data Example'!CR337="","",'GPA Calculator Data Example'!CR337)</f>
        <v/>
      </c>
      <c r="AG337" s="171" t="str">
        <f>IF('GPA Calculator Data Example'!DA337="","",'GPA Calculator Data Example'!DA337)</f>
        <v/>
      </c>
      <c r="AH337" s="171" t="str">
        <f>IF('GPA Calculator Data Example'!DB337="","",'GPA Calculator Data Example'!DB337)</f>
        <v/>
      </c>
      <c r="AI337" s="171" t="str">
        <f>IF('GPA Calculator Data Example'!DC337="","",'GPA Calculator Data Example'!DC337)</f>
        <v/>
      </c>
    </row>
    <row r="338" spans="1:35" ht="14.25" customHeight="1" x14ac:dyDescent="0.3">
      <c r="A338" s="167" t="str">
        <f>IF('GPA Calculator Data Example'!A338="","",'GPA Calculator Data Example'!A338)</f>
        <v/>
      </c>
      <c r="B338" s="110" t="str">
        <f>IF('GPA Calculator Data Example'!B338="","",'GPA Calculator Data Example'!B338)</f>
        <v/>
      </c>
      <c r="C338" s="110" t="str">
        <f>IF('GPA Calculator Data Example'!C338="","",'GPA Calculator Data Example'!C338)</f>
        <v/>
      </c>
      <c r="D338" s="179" t="str">
        <f>IF('GPA Calculator Data Example'!E338="","",'GPA Calculator Data Example'!E338)</f>
        <v/>
      </c>
      <c r="E338" s="180" t="str">
        <f>IF('GPA Calculator Data Example'!N338="","",'GPA Calculator Data Example'!N338)</f>
        <v/>
      </c>
      <c r="F338" s="180" t="str">
        <f>IF('GPA Calculator Data Example'!O338="","",'GPA Calculator Data Example'!O338)</f>
        <v/>
      </c>
      <c r="G338" s="180" t="str">
        <f>IF('GPA Calculator Data Example'!P338="","",'GPA Calculator Data Example'!P338)</f>
        <v/>
      </c>
      <c r="H338" s="181" t="str">
        <f>IF('GPA Calculator Data Example'!R338="","",'GPA Calculator Data Example'!R338)</f>
        <v/>
      </c>
      <c r="I338" s="171" t="str">
        <f>IF('GPA Calculator Data Example'!AA338="","",'GPA Calculator Data Example'!AA338)</f>
        <v/>
      </c>
      <c r="J338" s="171" t="str">
        <f>IF('GPA Calculator Data Example'!AB338="","",'GPA Calculator Data Example'!AB338)</f>
        <v/>
      </c>
      <c r="K338" s="171" t="str">
        <f>IF('GPA Calculator Data Example'!AC338="","",'GPA Calculator Data Example'!AC338)</f>
        <v/>
      </c>
      <c r="L338" s="179" t="str">
        <f>IF('GPA Calculator Data Example'!AE338="","",'GPA Calculator Data Example'!AE338)</f>
        <v/>
      </c>
      <c r="M338" s="180" t="str">
        <f>IF('GPA Calculator Data Example'!AN338="","",'GPA Calculator Data Example'!AN338)</f>
        <v/>
      </c>
      <c r="N338" s="180" t="str">
        <f>IF('GPA Calculator Data Example'!AO338="","",'GPA Calculator Data Example'!AO338)</f>
        <v/>
      </c>
      <c r="O338" s="180" t="str">
        <f>IF('GPA Calculator Data Example'!AP338="","",'GPA Calculator Data Example'!AP338)</f>
        <v/>
      </c>
      <c r="P338" s="181" t="str">
        <f>IF('GPA Calculator Data Example'!AR338="","",'GPA Calculator Data Example'!AR338)</f>
        <v/>
      </c>
      <c r="Q338" s="171" t="str">
        <f>IF('GPA Calculator Data Example'!BA338="","",'GPA Calculator Data Example'!BA338)</f>
        <v/>
      </c>
      <c r="R338" s="171" t="str">
        <f>IF('GPA Calculator Data Example'!BB338="","",'GPA Calculator Data Example'!BB338)</f>
        <v/>
      </c>
      <c r="S338" s="171" t="str">
        <f>IF('GPA Calculator Data Example'!BC338="","",'GPA Calculator Data Example'!BC338)</f>
        <v/>
      </c>
      <c r="T338" s="179" t="str">
        <f>IF('GPA Calculator Data Example'!BE338="","",'GPA Calculator Data Example'!BE338)</f>
        <v/>
      </c>
      <c r="U338" s="180" t="str">
        <f>IF('GPA Calculator Data Example'!BN338="","",'GPA Calculator Data Example'!BN338)</f>
        <v/>
      </c>
      <c r="V338" s="180" t="str">
        <f>IF('GPA Calculator Data Example'!BO338="","",'GPA Calculator Data Example'!BO338)</f>
        <v/>
      </c>
      <c r="W338" s="180" t="str">
        <f>IF('GPA Calculator Data Example'!BP338="","",'GPA Calculator Data Example'!BP338)</f>
        <v/>
      </c>
      <c r="X338" s="181" t="str">
        <f>IF('GPA Calculator Data Example'!BR338="","",'GPA Calculator Data Example'!BR338)</f>
        <v/>
      </c>
      <c r="Y338" s="171" t="str">
        <f>IF('GPA Calculator Data Example'!CA338="","",'GPA Calculator Data Example'!CA338)</f>
        <v/>
      </c>
      <c r="Z338" s="171" t="str">
        <f>IF('GPA Calculator Data Example'!CB338="","",'GPA Calculator Data Example'!CB338)</f>
        <v/>
      </c>
      <c r="AA338" s="171" t="str">
        <f>IF('GPA Calculator Data Example'!CC338="","",'GPA Calculator Data Example'!CC338)</f>
        <v/>
      </c>
      <c r="AB338" s="179" t="str">
        <f>IF('GPA Calculator Data Example'!CE338="","",'GPA Calculator Data Example'!CE338)</f>
        <v/>
      </c>
      <c r="AC338" s="180" t="str">
        <f>IF('GPA Calculator Data Example'!CN338="","",'GPA Calculator Data Example'!CN338)</f>
        <v/>
      </c>
      <c r="AD338" s="180" t="str">
        <f>IF('GPA Calculator Data Example'!CO338="","",'GPA Calculator Data Example'!CO338)</f>
        <v/>
      </c>
      <c r="AE338" s="180" t="str">
        <f>IF('GPA Calculator Data Example'!CP338="","",'GPA Calculator Data Example'!CP338)</f>
        <v/>
      </c>
      <c r="AF338" s="181" t="str">
        <f>IF('GPA Calculator Data Example'!CR338="","",'GPA Calculator Data Example'!CR338)</f>
        <v/>
      </c>
      <c r="AG338" s="171" t="str">
        <f>IF('GPA Calculator Data Example'!DA338="","",'GPA Calculator Data Example'!DA338)</f>
        <v/>
      </c>
      <c r="AH338" s="171" t="str">
        <f>IF('GPA Calculator Data Example'!DB338="","",'GPA Calculator Data Example'!DB338)</f>
        <v/>
      </c>
      <c r="AI338" s="171" t="str">
        <f>IF('GPA Calculator Data Example'!DC338="","",'GPA Calculator Data Example'!DC338)</f>
        <v/>
      </c>
    </row>
    <row r="339" spans="1:35" ht="14.25" customHeight="1" x14ac:dyDescent="0.3">
      <c r="A339" s="167" t="str">
        <f>IF('GPA Calculator Data Example'!A339="","",'GPA Calculator Data Example'!A339)</f>
        <v/>
      </c>
      <c r="B339" s="110" t="str">
        <f>IF('GPA Calculator Data Example'!B339="","",'GPA Calculator Data Example'!B339)</f>
        <v/>
      </c>
      <c r="C339" s="110" t="str">
        <f>IF('GPA Calculator Data Example'!C339="","",'GPA Calculator Data Example'!C339)</f>
        <v/>
      </c>
      <c r="D339" s="179" t="str">
        <f>IF('GPA Calculator Data Example'!E339="","",'GPA Calculator Data Example'!E339)</f>
        <v/>
      </c>
      <c r="E339" s="180" t="str">
        <f>IF('GPA Calculator Data Example'!N339="","",'GPA Calculator Data Example'!N339)</f>
        <v/>
      </c>
      <c r="F339" s="180" t="str">
        <f>IF('GPA Calculator Data Example'!O339="","",'GPA Calculator Data Example'!O339)</f>
        <v/>
      </c>
      <c r="G339" s="180" t="str">
        <f>IF('GPA Calculator Data Example'!P339="","",'GPA Calculator Data Example'!P339)</f>
        <v/>
      </c>
      <c r="H339" s="181" t="str">
        <f>IF('GPA Calculator Data Example'!R339="","",'GPA Calculator Data Example'!R339)</f>
        <v/>
      </c>
      <c r="I339" s="171" t="str">
        <f>IF('GPA Calculator Data Example'!AA339="","",'GPA Calculator Data Example'!AA339)</f>
        <v/>
      </c>
      <c r="J339" s="171" t="str">
        <f>IF('GPA Calculator Data Example'!AB339="","",'GPA Calculator Data Example'!AB339)</f>
        <v/>
      </c>
      <c r="K339" s="171" t="str">
        <f>IF('GPA Calculator Data Example'!AC339="","",'GPA Calculator Data Example'!AC339)</f>
        <v/>
      </c>
      <c r="L339" s="179" t="str">
        <f>IF('GPA Calculator Data Example'!AE339="","",'GPA Calculator Data Example'!AE339)</f>
        <v/>
      </c>
      <c r="M339" s="180" t="str">
        <f>IF('GPA Calculator Data Example'!AN339="","",'GPA Calculator Data Example'!AN339)</f>
        <v/>
      </c>
      <c r="N339" s="180" t="str">
        <f>IF('GPA Calculator Data Example'!AO339="","",'GPA Calculator Data Example'!AO339)</f>
        <v/>
      </c>
      <c r="O339" s="180" t="str">
        <f>IF('GPA Calculator Data Example'!AP339="","",'GPA Calculator Data Example'!AP339)</f>
        <v/>
      </c>
      <c r="P339" s="181" t="str">
        <f>IF('GPA Calculator Data Example'!AR339="","",'GPA Calculator Data Example'!AR339)</f>
        <v/>
      </c>
      <c r="Q339" s="171" t="str">
        <f>IF('GPA Calculator Data Example'!BA339="","",'GPA Calculator Data Example'!BA339)</f>
        <v/>
      </c>
      <c r="R339" s="171" t="str">
        <f>IF('GPA Calculator Data Example'!BB339="","",'GPA Calculator Data Example'!BB339)</f>
        <v/>
      </c>
      <c r="S339" s="171" t="str">
        <f>IF('GPA Calculator Data Example'!BC339="","",'GPA Calculator Data Example'!BC339)</f>
        <v/>
      </c>
      <c r="T339" s="179" t="str">
        <f>IF('GPA Calculator Data Example'!BE339="","",'GPA Calculator Data Example'!BE339)</f>
        <v/>
      </c>
      <c r="U339" s="180" t="str">
        <f>IF('GPA Calculator Data Example'!BN339="","",'GPA Calculator Data Example'!BN339)</f>
        <v/>
      </c>
      <c r="V339" s="180" t="str">
        <f>IF('GPA Calculator Data Example'!BO339="","",'GPA Calculator Data Example'!BO339)</f>
        <v/>
      </c>
      <c r="W339" s="180" t="str">
        <f>IF('GPA Calculator Data Example'!BP339="","",'GPA Calculator Data Example'!BP339)</f>
        <v/>
      </c>
      <c r="X339" s="181" t="str">
        <f>IF('GPA Calculator Data Example'!BR339="","",'GPA Calculator Data Example'!BR339)</f>
        <v/>
      </c>
      <c r="Y339" s="171" t="str">
        <f>IF('GPA Calculator Data Example'!CA339="","",'GPA Calculator Data Example'!CA339)</f>
        <v/>
      </c>
      <c r="Z339" s="171" t="str">
        <f>IF('GPA Calculator Data Example'!CB339="","",'GPA Calculator Data Example'!CB339)</f>
        <v/>
      </c>
      <c r="AA339" s="171" t="str">
        <f>IF('GPA Calculator Data Example'!CC339="","",'GPA Calculator Data Example'!CC339)</f>
        <v/>
      </c>
      <c r="AB339" s="179" t="str">
        <f>IF('GPA Calculator Data Example'!CE339="","",'GPA Calculator Data Example'!CE339)</f>
        <v/>
      </c>
      <c r="AC339" s="180" t="str">
        <f>IF('GPA Calculator Data Example'!CN339="","",'GPA Calculator Data Example'!CN339)</f>
        <v/>
      </c>
      <c r="AD339" s="180" t="str">
        <f>IF('GPA Calculator Data Example'!CO339="","",'GPA Calculator Data Example'!CO339)</f>
        <v/>
      </c>
      <c r="AE339" s="180" t="str">
        <f>IF('GPA Calculator Data Example'!CP339="","",'GPA Calculator Data Example'!CP339)</f>
        <v/>
      </c>
      <c r="AF339" s="181" t="str">
        <f>IF('GPA Calculator Data Example'!CR339="","",'GPA Calculator Data Example'!CR339)</f>
        <v/>
      </c>
      <c r="AG339" s="171" t="str">
        <f>IF('GPA Calculator Data Example'!DA339="","",'GPA Calculator Data Example'!DA339)</f>
        <v/>
      </c>
      <c r="AH339" s="171" t="str">
        <f>IF('GPA Calculator Data Example'!DB339="","",'GPA Calculator Data Example'!DB339)</f>
        <v/>
      </c>
      <c r="AI339" s="171" t="str">
        <f>IF('GPA Calculator Data Example'!DC339="","",'GPA Calculator Data Example'!DC339)</f>
        <v/>
      </c>
    </row>
    <row r="340" spans="1:35" ht="14.25" customHeight="1" x14ac:dyDescent="0.3">
      <c r="A340" s="167" t="str">
        <f>IF('GPA Calculator Data Example'!A340="","",'GPA Calculator Data Example'!A340)</f>
        <v/>
      </c>
      <c r="B340" s="110" t="str">
        <f>IF('GPA Calculator Data Example'!B340="","",'GPA Calculator Data Example'!B340)</f>
        <v/>
      </c>
      <c r="C340" s="110" t="str">
        <f>IF('GPA Calculator Data Example'!C340="","",'GPA Calculator Data Example'!C340)</f>
        <v/>
      </c>
      <c r="D340" s="179" t="str">
        <f>IF('GPA Calculator Data Example'!E340="","",'GPA Calculator Data Example'!E340)</f>
        <v/>
      </c>
      <c r="E340" s="180" t="str">
        <f>IF('GPA Calculator Data Example'!N340="","",'GPA Calculator Data Example'!N340)</f>
        <v/>
      </c>
      <c r="F340" s="180" t="str">
        <f>IF('GPA Calculator Data Example'!O340="","",'GPA Calculator Data Example'!O340)</f>
        <v/>
      </c>
      <c r="G340" s="180" t="str">
        <f>IF('GPA Calculator Data Example'!P340="","",'GPA Calculator Data Example'!P340)</f>
        <v/>
      </c>
      <c r="H340" s="181" t="str">
        <f>IF('GPA Calculator Data Example'!R340="","",'GPA Calculator Data Example'!R340)</f>
        <v/>
      </c>
      <c r="I340" s="171" t="str">
        <f>IF('GPA Calculator Data Example'!AA340="","",'GPA Calculator Data Example'!AA340)</f>
        <v/>
      </c>
      <c r="J340" s="171" t="str">
        <f>IF('GPA Calculator Data Example'!AB340="","",'GPA Calculator Data Example'!AB340)</f>
        <v/>
      </c>
      <c r="K340" s="171" t="str">
        <f>IF('GPA Calculator Data Example'!AC340="","",'GPA Calculator Data Example'!AC340)</f>
        <v/>
      </c>
      <c r="L340" s="179" t="str">
        <f>IF('GPA Calculator Data Example'!AE340="","",'GPA Calculator Data Example'!AE340)</f>
        <v/>
      </c>
      <c r="M340" s="180" t="str">
        <f>IF('GPA Calculator Data Example'!AN340="","",'GPA Calculator Data Example'!AN340)</f>
        <v/>
      </c>
      <c r="N340" s="180" t="str">
        <f>IF('GPA Calculator Data Example'!AO340="","",'GPA Calculator Data Example'!AO340)</f>
        <v/>
      </c>
      <c r="O340" s="180" t="str">
        <f>IF('GPA Calculator Data Example'!AP340="","",'GPA Calculator Data Example'!AP340)</f>
        <v/>
      </c>
      <c r="P340" s="181" t="str">
        <f>IF('GPA Calculator Data Example'!AR340="","",'GPA Calculator Data Example'!AR340)</f>
        <v/>
      </c>
      <c r="Q340" s="171" t="str">
        <f>IF('GPA Calculator Data Example'!BA340="","",'GPA Calculator Data Example'!BA340)</f>
        <v/>
      </c>
      <c r="R340" s="171" t="str">
        <f>IF('GPA Calculator Data Example'!BB340="","",'GPA Calculator Data Example'!BB340)</f>
        <v/>
      </c>
      <c r="S340" s="171" t="str">
        <f>IF('GPA Calculator Data Example'!BC340="","",'GPA Calculator Data Example'!BC340)</f>
        <v/>
      </c>
      <c r="T340" s="179" t="str">
        <f>IF('GPA Calculator Data Example'!BE340="","",'GPA Calculator Data Example'!BE340)</f>
        <v/>
      </c>
      <c r="U340" s="180" t="str">
        <f>IF('GPA Calculator Data Example'!BN340="","",'GPA Calculator Data Example'!BN340)</f>
        <v/>
      </c>
      <c r="V340" s="180" t="str">
        <f>IF('GPA Calculator Data Example'!BO340="","",'GPA Calculator Data Example'!BO340)</f>
        <v/>
      </c>
      <c r="W340" s="180" t="str">
        <f>IF('GPA Calculator Data Example'!BP340="","",'GPA Calculator Data Example'!BP340)</f>
        <v/>
      </c>
      <c r="X340" s="181" t="str">
        <f>IF('GPA Calculator Data Example'!BR340="","",'GPA Calculator Data Example'!BR340)</f>
        <v/>
      </c>
      <c r="Y340" s="171" t="str">
        <f>IF('GPA Calculator Data Example'!CA340="","",'GPA Calculator Data Example'!CA340)</f>
        <v/>
      </c>
      <c r="Z340" s="171" t="str">
        <f>IF('GPA Calculator Data Example'!CB340="","",'GPA Calculator Data Example'!CB340)</f>
        <v/>
      </c>
      <c r="AA340" s="171" t="str">
        <f>IF('GPA Calculator Data Example'!CC340="","",'GPA Calculator Data Example'!CC340)</f>
        <v/>
      </c>
      <c r="AB340" s="179" t="str">
        <f>IF('GPA Calculator Data Example'!CE340="","",'GPA Calculator Data Example'!CE340)</f>
        <v/>
      </c>
      <c r="AC340" s="180" t="str">
        <f>IF('GPA Calculator Data Example'!CN340="","",'GPA Calculator Data Example'!CN340)</f>
        <v/>
      </c>
      <c r="AD340" s="180" t="str">
        <f>IF('GPA Calculator Data Example'!CO340="","",'GPA Calculator Data Example'!CO340)</f>
        <v/>
      </c>
      <c r="AE340" s="180" t="str">
        <f>IF('GPA Calculator Data Example'!CP340="","",'GPA Calculator Data Example'!CP340)</f>
        <v/>
      </c>
      <c r="AF340" s="181" t="str">
        <f>IF('GPA Calculator Data Example'!CR340="","",'GPA Calculator Data Example'!CR340)</f>
        <v/>
      </c>
      <c r="AG340" s="171" t="str">
        <f>IF('GPA Calculator Data Example'!DA340="","",'GPA Calculator Data Example'!DA340)</f>
        <v/>
      </c>
      <c r="AH340" s="171" t="str">
        <f>IF('GPA Calculator Data Example'!DB340="","",'GPA Calculator Data Example'!DB340)</f>
        <v/>
      </c>
      <c r="AI340" s="171" t="str">
        <f>IF('GPA Calculator Data Example'!DC340="","",'GPA Calculator Data Example'!DC340)</f>
        <v/>
      </c>
    </row>
    <row r="341" spans="1:35" ht="14.25" customHeight="1" x14ac:dyDescent="0.3">
      <c r="A341" s="167" t="str">
        <f>IF('GPA Calculator Data Example'!A341="","",'GPA Calculator Data Example'!A341)</f>
        <v/>
      </c>
      <c r="B341" s="110" t="str">
        <f>IF('GPA Calculator Data Example'!B341="","",'GPA Calculator Data Example'!B341)</f>
        <v/>
      </c>
      <c r="C341" s="110" t="str">
        <f>IF('GPA Calculator Data Example'!C341="","",'GPA Calculator Data Example'!C341)</f>
        <v/>
      </c>
      <c r="D341" s="179" t="str">
        <f>IF('GPA Calculator Data Example'!E341="","",'GPA Calculator Data Example'!E341)</f>
        <v/>
      </c>
      <c r="E341" s="180" t="str">
        <f>IF('GPA Calculator Data Example'!N341="","",'GPA Calculator Data Example'!N341)</f>
        <v/>
      </c>
      <c r="F341" s="180" t="str">
        <f>IF('GPA Calculator Data Example'!O341="","",'GPA Calculator Data Example'!O341)</f>
        <v/>
      </c>
      <c r="G341" s="180" t="str">
        <f>IF('GPA Calculator Data Example'!P341="","",'GPA Calculator Data Example'!P341)</f>
        <v/>
      </c>
      <c r="H341" s="181" t="str">
        <f>IF('GPA Calculator Data Example'!R341="","",'GPA Calculator Data Example'!R341)</f>
        <v/>
      </c>
      <c r="I341" s="171" t="str">
        <f>IF('GPA Calculator Data Example'!AA341="","",'GPA Calculator Data Example'!AA341)</f>
        <v/>
      </c>
      <c r="J341" s="171" t="str">
        <f>IF('GPA Calculator Data Example'!AB341="","",'GPA Calculator Data Example'!AB341)</f>
        <v/>
      </c>
      <c r="K341" s="171" t="str">
        <f>IF('GPA Calculator Data Example'!AC341="","",'GPA Calculator Data Example'!AC341)</f>
        <v/>
      </c>
      <c r="L341" s="179" t="str">
        <f>IF('GPA Calculator Data Example'!AE341="","",'GPA Calculator Data Example'!AE341)</f>
        <v/>
      </c>
      <c r="M341" s="180" t="str">
        <f>IF('GPA Calculator Data Example'!AN341="","",'GPA Calculator Data Example'!AN341)</f>
        <v/>
      </c>
      <c r="N341" s="180" t="str">
        <f>IF('GPA Calculator Data Example'!AO341="","",'GPA Calculator Data Example'!AO341)</f>
        <v/>
      </c>
      <c r="O341" s="180" t="str">
        <f>IF('GPA Calculator Data Example'!AP341="","",'GPA Calculator Data Example'!AP341)</f>
        <v/>
      </c>
      <c r="P341" s="181" t="str">
        <f>IF('GPA Calculator Data Example'!AR341="","",'GPA Calculator Data Example'!AR341)</f>
        <v/>
      </c>
      <c r="Q341" s="171" t="str">
        <f>IF('GPA Calculator Data Example'!BA341="","",'GPA Calculator Data Example'!BA341)</f>
        <v/>
      </c>
      <c r="R341" s="171" t="str">
        <f>IF('GPA Calculator Data Example'!BB341="","",'GPA Calculator Data Example'!BB341)</f>
        <v/>
      </c>
      <c r="S341" s="171" t="str">
        <f>IF('GPA Calculator Data Example'!BC341="","",'GPA Calculator Data Example'!BC341)</f>
        <v/>
      </c>
      <c r="T341" s="179" t="str">
        <f>IF('GPA Calculator Data Example'!BE341="","",'GPA Calculator Data Example'!BE341)</f>
        <v/>
      </c>
      <c r="U341" s="180" t="str">
        <f>IF('GPA Calculator Data Example'!BN341="","",'GPA Calculator Data Example'!BN341)</f>
        <v/>
      </c>
      <c r="V341" s="180" t="str">
        <f>IF('GPA Calculator Data Example'!BO341="","",'GPA Calculator Data Example'!BO341)</f>
        <v/>
      </c>
      <c r="W341" s="180" t="str">
        <f>IF('GPA Calculator Data Example'!BP341="","",'GPA Calculator Data Example'!BP341)</f>
        <v/>
      </c>
      <c r="X341" s="181" t="str">
        <f>IF('GPA Calculator Data Example'!BR341="","",'GPA Calculator Data Example'!BR341)</f>
        <v/>
      </c>
      <c r="Y341" s="171" t="str">
        <f>IF('GPA Calculator Data Example'!CA341="","",'GPA Calculator Data Example'!CA341)</f>
        <v/>
      </c>
      <c r="Z341" s="171" t="str">
        <f>IF('GPA Calculator Data Example'!CB341="","",'GPA Calculator Data Example'!CB341)</f>
        <v/>
      </c>
      <c r="AA341" s="171" t="str">
        <f>IF('GPA Calculator Data Example'!CC341="","",'GPA Calculator Data Example'!CC341)</f>
        <v/>
      </c>
      <c r="AB341" s="179" t="str">
        <f>IF('GPA Calculator Data Example'!CE341="","",'GPA Calculator Data Example'!CE341)</f>
        <v/>
      </c>
      <c r="AC341" s="180" t="str">
        <f>IF('GPA Calculator Data Example'!CN341="","",'GPA Calculator Data Example'!CN341)</f>
        <v/>
      </c>
      <c r="AD341" s="180" t="str">
        <f>IF('GPA Calculator Data Example'!CO341="","",'GPA Calculator Data Example'!CO341)</f>
        <v/>
      </c>
      <c r="AE341" s="180" t="str">
        <f>IF('GPA Calculator Data Example'!CP341="","",'GPA Calculator Data Example'!CP341)</f>
        <v/>
      </c>
      <c r="AF341" s="181" t="str">
        <f>IF('GPA Calculator Data Example'!CR341="","",'GPA Calculator Data Example'!CR341)</f>
        <v/>
      </c>
      <c r="AG341" s="171" t="str">
        <f>IF('GPA Calculator Data Example'!DA341="","",'GPA Calculator Data Example'!DA341)</f>
        <v/>
      </c>
      <c r="AH341" s="171" t="str">
        <f>IF('GPA Calculator Data Example'!DB341="","",'GPA Calculator Data Example'!DB341)</f>
        <v/>
      </c>
      <c r="AI341" s="171" t="str">
        <f>IF('GPA Calculator Data Example'!DC341="","",'GPA Calculator Data Example'!DC341)</f>
        <v/>
      </c>
    </row>
    <row r="342" spans="1:35" ht="14.25" customHeight="1" x14ac:dyDescent="0.3">
      <c r="A342" s="167" t="str">
        <f>IF('GPA Calculator Data Example'!A342="","",'GPA Calculator Data Example'!A342)</f>
        <v/>
      </c>
      <c r="B342" s="110" t="str">
        <f>IF('GPA Calculator Data Example'!B342="","",'GPA Calculator Data Example'!B342)</f>
        <v/>
      </c>
      <c r="C342" s="110" t="str">
        <f>IF('GPA Calculator Data Example'!C342="","",'GPA Calculator Data Example'!C342)</f>
        <v/>
      </c>
      <c r="D342" s="179" t="str">
        <f>IF('GPA Calculator Data Example'!E342="","",'GPA Calculator Data Example'!E342)</f>
        <v/>
      </c>
      <c r="E342" s="180" t="str">
        <f>IF('GPA Calculator Data Example'!N342="","",'GPA Calculator Data Example'!N342)</f>
        <v/>
      </c>
      <c r="F342" s="180" t="str">
        <f>IF('GPA Calculator Data Example'!O342="","",'GPA Calculator Data Example'!O342)</f>
        <v/>
      </c>
      <c r="G342" s="180" t="str">
        <f>IF('GPA Calculator Data Example'!P342="","",'GPA Calculator Data Example'!P342)</f>
        <v/>
      </c>
      <c r="H342" s="181" t="str">
        <f>IF('GPA Calculator Data Example'!R342="","",'GPA Calculator Data Example'!R342)</f>
        <v/>
      </c>
      <c r="I342" s="171" t="str">
        <f>IF('GPA Calculator Data Example'!AA342="","",'GPA Calculator Data Example'!AA342)</f>
        <v/>
      </c>
      <c r="J342" s="171" t="str">
        <f>IF('GPA Calculator Data Example'!AB342="","",'GPA Calculator Data Example'!AB342)</f>
        <v/>
      </c>
      <c r="K342" s="171" t="str">
        <f>IF('GPA Calculator Data Example'!AC342="","",'GPA Calculator Data Example'!AC342)</f>
        <v/>
      </c>
      <c r="L342" s="179" t="str">
        <f>IF('GPA Calculator Data Example'!AE342="","",'GPA Calculator Data Example'!AE342)</f>
        <v/>
      </c>
      <c r="M342" s="180" t="str">
        <f>IF('GPA Calculator Data Example'!AN342="","",'GPA Calculator Data Example'!AN342)</f>
        <v/>
      </c>
      <c r="N342" s="180" t="str">
        <f>IF('GPA Calculator Data Example'!AO342="","",'GPA Calculator Data Example'!AO342)</f>
        <v/>
      </c>
      <c r="O342" s="180" t="str">
        <f>IF('GPA Calculator Data Example'!AP342="","",'GPA Calculator Data Example'!AP342)</f>
        <v/>
      </c>
      <c r="P342" s="181" t="str">
        <f>IF('GPA Calculator Data Example'!AR342="","",'GPA Calculator Data Example'!AR342)</f>
        <v/>
      </c>
      <c r="Q342" s="171" t="str">
        <f>IF('GPA Calculator Data Example'!BA342="","",'GPA Calculator Data Example'!BA342)</f>
        <v/>
      </c>
      <c r="R342" s="171" t="str">
        <f>IF('GPA Calculator Data Example'!BB342="","",'GPA Calculator Data Example'!BB342)</f>
        <v/>
      </c>
      <c r="S342" s="171" t="str">
        <f>IF('GPA Calculator Data Example'!BC342="","",'GPA Calculator Data Example'!BC342)</f>
        <v/>
      </c>
      <c r="T342" s="179" t="str">
        <f>IF('GPA Calculator Data Example'!BE342="","",'GPA Calculator Data Example'!BE342)</f>
        <v/>
      </c>
      <c r="U342" s="180" t="str">
        <f>IF('GPA Calculator Data Example'!BN342="","",'GPA Calculator Data Example'!BN342)</f>
        <v/>
      </c>
      <c r="V342" s="180" t="str">
        <f>IF('GPA Calculator Data Example'!BO342="","",'GPA Calculator Data Example'!BO342)</f>
        <v/>
      </c>
      <c r="W342" s="180" t="str">
        <f>IF('GPA Calculator Data Example'!BP342="","",'GPA Calculator Data Example'!BP342)</f>
        <v/>
      </c>
      <c r="X342" s="181" t="str">
        <f>IF('GPA Calculator Data Example'!BR342="","",'GPA Calculator Data Example'!BR342)</f>
        <v/>
      </c>
      <c r="Y342" s="171" t="str">
        <f>IF('GPA Calculator Data Example'!CA342="","",'GPA Calculator Data Example'!CA342)</f>
        <v/>
      </c>
      <c r="Z342" s="171" t="str">
        <f>IF('GPA Calculator Data Example'!CB342="","",'GPA Calculator Data Example'!CB342)</f>
        <v/>
      </c>
      <c r="AA342" s="171" t="str">
        <f>IF('GPA Calculator Data Example'!CC342="","",'GPA Calculator Data Example'!CC342)</f>
        <v/>
      </c>
      <c r="AB342" s="179" t="str">
        <f>IF('GPA Calculator Data Example'!CE342="","",'GPA Calculator Data Example'!CE342)</f>
        <v/>
      </c>
      <c r="AC342" s="180" t="str">
        <f>IF('GPA Calculator Data Example'!CN342="","",'GPA Calculator Data Example'!CN342)</f>
        <v/>
      </c>
      <c r="AD342" s="180" t="str">
        <f>IF('GPA Calculator Data Example'!CO342="","",'GPA Calculator Data Example'!CO342)</f>
        <v/>
      </c>
      <c r="AE342" s="180" t="str">
        <f>IF('GPA Calculator Data Example'!CP342="","",'GPA Calculator Data Example'!CP342)</f>
        <v/>
      </c>
      <c r="AF342" s="181" t="str">
        <f>IF('GPA Calculator Data Example'!CR342="","",'GPA Calculator Data Example'!CR342)</f>
        <v/>
      </c>
      <c r="AG342" s="171" t="str">
        <f>IF('GPA Calculator Data Example'!DA342="","",'GPA Calculator Data Example'!DA342)</f>
        <v/>
      </c>
      <c r="AH342" s="171" t="str">
        <f>IF('GPA Calculator Data Example'!DB342="","",'GPA Calculator Data Example'!DB342)</f>
        <v/>
      </c>
      <c r="AI342" s="171" t="str">
        <f>IF('GPA Calculator Data Example'!DC342="","",'GPA Calculator Data Example'!DC342)</f>
        <v/>
      </c>
    </row>
    <row r="343" spans="1:35" ht="14.25" customHeight="1" x14ac:dyDescent="0.3">
      <c r="A343" s="167" t="str">
        <f>IF('GPA Calculator Data Example'!A343="","",'GPA Calculator Data Example'!A343)</f>
        <v/>
      </c>
      <c r="B343" s="110" t="str">
        <f>IF('GPA Calculator Data Example'!B343="","",'GPA Calculator Data Example'!B343)</f>
        <v/>
      </c>
      <c r="C343" s="110" t="str">
        <f>IF('GPA Calculator Data Example'!C343="","",'GPA Calculator Data Example'!C343)</f>
        <v/>
      </c>
      <c r="D343" s="179" t="str">
        <f>IF('GPA Calculator Data Example'!E343="","",'GPA Calculator Data Example'!E343)</f>
        <v/>
      </c>
      <c r="E343" s="180" t="str">
        <f>IF('GPA Calculator Data Example'!N343="","",'GPA Calculator Data Example'!N343)</f>
        <v/>
      </c>
      <c r="F343" s="180" t="str">
        <f>IF('GPA Calculator Data Example'!O343="","",'GPA Calculator Data Example'!O343)</f>
        <v/>
      </c>
      <c r="G343" s="180" t="str">
        <f>IF('GPA Calculator Data Example'!P343="","",'GPA Calculator Data Example'!P343)</f>
        <v/>
      </c>
      <c r="H343" s="181" t="str">
        <f>IF('GPA Calculator Data Example'!R343="","",'GPA Calculator Data Example'!R343)</f>
        <v/>
      </c>
      <c r="I343" s="171" t="str">
        <f>IF('GPA Calculator Data Example'!AA343="","",'GPA Calculator Data Example'!AA343)</f>
        <v/>
      </c>
      <c r="J343" s="171" t="str">
        <f>IF('GPA Calculator Data Example'!AB343="","",'GPA Calculator Data Example'!AB343)</f>
        <v/>
      </c>
      <c r="K343" s="171" t="str">
        <f>IF('GPA Calculator Data Example'!AC343="","",'GPA Calculator Data Example'!AC343)</f>
        <v/>
      </c>
      <c r="L343" s="179" t="str">
        <f>IF('GPA Calculator Data Example'!AE343="","",'GPA Calculator Data Example'!AE343)</f>
        <v/>
      </c>
      <c r="M343" s="180" t="str">
        <f>IF('GPA Calculator Data Example'!AN343="","",'GPA Calculator Data Example'!AN343)</f>
        <v/>
      </c>
      <c r="N343" s="180" t="str">
        <f>IF('GPA Calculator Data Example'!AO343="","",'GPA Calculator Data Example'!AO343)</f>
        <v/>
      </c>
      <c r="O343" s="180" t="str">
        <f>IF('GPA Calculator Data Example'!AP343="","",'GPA Calculator Data Example'!AP343)</f>
        <v/>
      </c>
      <c r="P343" s="181" t="str">
        <f>IF('GPA Calculator Data Example'!AR343="","",'GPA Calculator Data Example'!AR343)</f>
        <v/>
      </c>
      <c r="Q343" s="171" t="str">
        <f>IF('GPA Calculator Data Example'!BA343="","",'GPA Calculator Data Example'!BA343)</f>
        <v/>
      </c>
      <c r="R343" s="171" t="str">
        <f>IF('GPA Calculator Data Example'!BB343="","",'GPA Calculator Data Example'!BB343)</f>
        <v/>
      </c>
      <c r="S343" s="171" t="str">
        <f>IF('GPA Calculator Data Example'!BC343="","",'GPA Calculator Data Example'!BC343)</f>
        <v/>
      </c>
      <c r="T343" s="179" t="str">
        <f>IF('GPA Calculator Data Example'!BE343="","",'GPA Calculator Data Example'!BE343)</f>
        <v/>
      </c>
      <c r="U343" s="180" t="str">
        <f>IF('GPA Calculator Data Example'!BN343="","",'GPA Calculator Data Example'!BN343)</f>
        <v/>
      </c>
      <c r="V343" s="180" t="str">
        <f>IF('GPA Calculator Data Example'!BO343="","",'GPA Calculator Data Example'!BO343)</f>
        <v/>
      </c>
      <c r="W343" s="180" t="str">
        <f>IF('GPA Calculator Data Example'!BP343="","",'GPA Calculator Data Example'!BP343)</f>
        <v/>
      </c>
      <c r="X343" s="181" t="str">
        <f>IF('GPA Calculator Data Example'!BR343="","",'GPA Calculator Data Example'!BR343)</f>
        <v/>
      </c>
      <c r="Y343" s="171" t="str">
        <f>IF('GPA Calculator Data Example'!CA343="","",'GPA Calculator Data Example'!CA343)</f>
        <v/>
      </c>
      <c r="Z343" s="171" t="str">
        <f>IF('GPA Calculator Data Example'!CB343="","",'GPA Calculator Data Example'!CB343)</f>
        <v/>
      </c>
      <c r="AA343" s="171" t="str">
        <f>IF('GPA Calculator Data Example'!CC343="","",'GPA Calculator Data Example'!CC343)</f>
        <v/>
      </c>
      <c r="AB343" s="179" t="str">
        <f>IF('GPA Calculator Data Example'!CE343="","",'GPA Calculator Data Example'!CE343)</f>
        <v/>
      </c>
      <c r="AC343" s="180" t="str">
        <f>IF('GPA Calculator Data Example'!CN343="","",'GPA Calculator Data Example'!CN343)</f>
        <v/>
      </c>
      <c r="AD343" s="180" t="str">
        <f>IF('GPA Calculator Data Example'!CO343="","",'GPA Calculator Data Example'!CO343)</f>
        <v/>
      </c>
      <c r="AE343" s="180" t="str">
        <f>IF('GPA Calculator Data Example'!CP343="","",'GPA Calculator Data Example'!CP343)</f>
        <v/>
      </c>
      <c r="AF343" s="181" t="str">
        <f>IF('GPA Calculator Data Example'!CR343="","",'GPA Calculator Data Example'!CR343)</f>
        <v/>
      </c>
      <c r="AG343" s="171" t="str">
        <f>IF('GPA Calculator Data Example'!DA343="","",'GPA Calculator Data Example'!DA343)</f>
        <v/>
      </c>
      <c r="AH343" s="171" t="str">
        <f>IF('GPA Calculator Data Example'!DB343="","",'GPA Calculator Data Example'!DB343)</f>
        <v/>
      </c>
      <c r="AI343" s="171" t="str">
        <f>IF('GPA Calculator Data Example'!DC343="","",'GPA Calculator Data Example'!DC343)</f>
        <v/>
      </c>
    </row>
    <row r="344" spans="1:35" ht="14.25" customHeight="1" x14ac:dyDescent="0.3">
      <c r="A344" s="167" t="str">
        <f>IF('GPA Calculator Data Example'!A344="","",'GPA Calculator Data Example'!A344)</f>
        <v/>
      </c>
      <c r="B344" s="110" t="str">
        <f>IF('GPA Calculator Data Example'!B344="","",'GPA Calculator Data Example'!B344)</f>
        <v/>
      </c>
      <c r="C344" s="110" t="str">
        <f>IF('GPA Calculator Data Example'!C344="","",'GPA Calculator Data Example'!C344)</f>
        <v/>
      </c>
      <c r="D344" s="179" t="str">
        <f>IF('GPA Calculator Data Example'!E344="","",'GPA Calculator Data Example'!E344)</f>
        <v/>
      </c>
      <c r="E344" s="180" t="str">
        <f>IF('GPA Calculator Data Example'!N344="","",'GPA Calculator Data Example'!N344)</f>
        <v/>
      </c>
      <c r="F344" s="180" t="str">
        <f>IF('GPA Calculator Data Example'!O344="","",'GPA Calculator Data Example'!O344)</f>
        <v/>
      </c>
      <c r="G344" s="180" t="str">
        <f>IF('GPA Calculator Data Example'!P344="","",'GPA Calculator Data Example'!P344)</f>
        <v/>
      </c>
      <c r="H344" s="181" t="str">
        <f>IF('GPA Calculator Data Example'!R344="","",'GPA Calculator Data Example'!R344)</f>
        <v/>
      </c>
      <c r="I344" s="171" t="str">
        <f>IF('GPA Calculator Data Example'!AA344="","",'GPA Calculator Data Example'!AA344)</f>
        <v/>
      </c>
      <c r="J344" s="171" t="str">
        <f>IF('GPA Calculator Data Example'!AB344="","",'GPA Calculator Data Example'!AB344)</f>
        <v/>
      </c>
      <c r="K344" s="171" t="str">
        <f>IF('GPA Calculator Data Example'!AC344="","",'GPA Calculator Data Example'!AC344)</f>
        <v/>
      </c>
      <c r="L344" s="179" t="str">
        <f>IF('GPA Calculator Data Example'!AE344="","",'GPA Calculator Data Example'!AE344)</f>
        <v/>
      </c>
      <c r="M344" s="180" t="str">
        <f>IF('GPA Calculator Data Example'!AN344="","",'GPA Calculator Data Example'!AN344)</f>
        <v/>
      </c>
      <c r="N344" s="180" t="str">
        <f>IF('GPA Calculator Data Example'!AO344="","",'GPA Calculator Data Example'!AO344)</f>
        <v/>
      </c>
      <c r="O344" s="180" t="str">
        <f>IF('GPA Calculator Data Example'!AP344="","",'GPA Calculator Data Example'!AP344)</f>
        <v/>
      </c>
      <c r="P344" s="181" t="str">
        <f>IF('GPA Calculator Data Example'!AR344="","",'GPA Calculator Data Example'!AR344)</f>
        <v/>
      </c>
      <c r="Q344" s="171" t="str">
        <f>IF('GPA Calculator Data Example'!BA344="","",'GPA Calculator Data Example'!BA344)</f>
        <v/>
      </c>
      <c r="R344" s="171" t="str">
        <f>IF('GPA Calculator Data Example'!BB344="","",'GPA Calculator Data Example'!BB344)</f>
        <v/>
      </c>
      <c r="S344" s="171" t="str">
        <f>IF('GPA Calculator Data Example'!BC344="","",'GPA Calculator Data Example'!BC344)</f>
        <v/>
      </c>
      <c r="T344" s="179" t="str">
        <f>IF('GPA Calculator Data Example'!BE344="","",'GPA Calculator Data Example'!BE344)</f>
        <v/>
      </c>
      <c r="U344" s="180" t="str">
        <f>IF('GPA Calculator Data Example'!BN344="","",'GPA Calculator Data Example'!BN344)</f>
        <v/>
      </c>
      <c r="V344" s="180" t="str">
        <f>IF('GPA Calculator Data Example'!BO344="","",'GPA Calculator Data Example'!BO344)</f>
        <v/>
      </c>
      <c r="W344" s="180" t="str">
        <f>IF('GPA Calculator Data Example'!BP344="","",'GPA Calculator Data Example'!BP344)</f>
        <v/>
      </c>
      <c r="X344" s="181" t="str">
        <f>IF('GPA Calculator Data Example'!BR344="","",'GPA Calculator Data Example'!BR344)</f>
        <v/>
      </c>
      <c r="Y344" s="171" t="str">
        <f>IF('GPA Calculator Data Example'!CA344="","",'GPA Calculator Data Example'!CA344)</f>
        <v/>
      </c>
      <c r="Z344" s="171" t="str">
        <f>IF('GPA Calculator Data Example'!CB344="","",'GPA Calculator Data Example'!CB344)</f>
        <v/>
      </c>
      <c r="AA344" s="171" t="str">
        <f>IF('GPA Calculator Data Example'!CC344="","",'GPA Calculator Data Example'!CC344)</f>
        <v/>
      </c>
      <c r="AB344" s="179" t="str">
        <f>IF('GPA Calculator Data Example'!CE344="","",'GPA Calculator Data Example'!CE344)</f>
        <v/>
      </c>
      <c r="AC344" s="180" t="str">
        <f>IF('GPA Calculator Data Example'!CN344="","",'GPA Calculator Data Example'!CN344)</f>
        <v/>
      </c>
      <c r="AD344" s="180" t="str">
        <f>IF('GPA Calculator Data Example'!CO344="","",'GPA Calculator Data Example'!CO344)</f>
        <v/>
      </c>
      <c r="AE344" s="180" t="str">
        <f>IF('GPA Calculator Data Example'!CP344="","",'GPA Calculator Data Example'!CP344)</f>
        <v/>
      </c>
      <c r="AF344" s="181" t="str">
        <f>IF('GPA Calculator Data Example'!CR344="","",'GPA Calculator Data Example'!CR344)</f>
        <v/>
      </c>
      <c r="AG344" s="171" t="str">
        <f>IF('GPA Calculator Data Example'!DA344="","",'GPA Calculator Data Example'!DA344)</f>
        <v/>
      </c>
      <c r="AH344" s="171" t="str">
        <f>IF('GPA Calculator Data Example'!DB344="","",'GPA Calculator Data Example'!DB344)</f>
        <v/>
      </c>
      <c r="AI344" s="171" t="str">
        <f>IF('GPA Calculator Data Example'!DC344="","",'GPA Calculator Data Example'!DC344)</f>
        <v/>
      </c>
    </row>
    <row r="345" spans="1:35" ht="14.25" customHeight="1" x14ac:dyDescent="0.3">
      <c r="A345" s="167" t="str">
        <f>IF('GPA Calculator Data Example'!A345="","",'GPA Calculator Data Example'!A345)</f>
        <v/>
      </c>
      <c r="B345" s="110" t="str">
        <f>IF('GPA Calculator Data Example'!B345="","",'GPA Calculator Data Example'!B345)</f>
        <v/>
      </c>
      <c r="C345" s="110" t="str">
        <f>IF('GPA Calculator Data Example'!C345="","",'GPA Calculator Data Example'!C345)</f>
        <v/>
      </c>
      <c r="D345" s="179" t="str">
        <f>IF('GPA Calculator Data Example'!E345="","",'GPA Calculator Data Example'!E345)</f>
        <v/>
      </c>
      <c r="E345" s="180" t="str">
        <f>IF('GPA Calculator Data Example'!N345="","",'GPA Calculator Data Example'!N345)</f>
        <v/>
      </c>
      <c r="F345" s="180" t="str">
        <f>IF('GPA Calculator Data Example'!O345="","",'GPA Calculator Data Example'!O345)</f>
        <v/>
      </c>
      <c r="G345" s="180" t="str">
        <f>IF('GPA Calculator Data Example'!P345="","",'GPA Calculator Data Example'!P345)</f>
        <v/>
      </c>
      <c r="H345" s="181" t="str">
        <f>IF('GPA Calculator Data Example'!R345="","",'GPA Calculator Data Example'!R345)</f>
        <v/>
      </c>
      <c r="I345" s="171" t="str">
        <f>IF('GPA Calculator Data Example'!AA345="","",'GPA Calculator Data Example'!AA345)</f>
        <v/>
      </c>
      <c r="J345" s="171" t="str">
        <f>IF('GPA Calculator Data Example'!AB345="","",'GPA Calculator Data Example'!AB345)</f>
        <v/>
      </c>
      <c r="K345" s="171" t="str">
        <f>IF('GPA Calculator Data Example'!AC345="","",'GPA Calculator Data Example'!AC345)</f>
        <v/>
      </c>
      <c r="L345" s="179" t="str">
        <f>IF('GPA Calculator Data Example'!AE345="","",'GPA Calculator Data Example'!AE345)</f>
        <v/>
      </c>
      <c r="M345" s="180" t="str">
        <f>IF('GPA Calculator Data Example'!AN345="","",'GPA Calculator Data Example'!AN345)</f>
        <v/>
      </c>
      <c r="N345" s="180" t="str">
        <f>IF('GPA Calculator Data Example'!AO345="","",'GPA Calculator Data Example'!AO345)</f>
        <v/>
      </c>
      <c r="O345" s="180" t="str">
        <f>IF('GPA Calculator Data Example'!AP345="","",'GPA Calculator Data Example'!AP345)</f>
        <v/>
      </c>
      <c r="P345" s="181" t="str">
        <f>IF('GPA Calculator Data Example'!AR345="","",'GPA Calculator Data Example'!AR345)</f>
        <v/>
      </c>
      <c r="Q345" s="171" t="str">
        <f>IF('GPA Calculator Data Example'!BA345="","",'GPA Calculator Data Example'!BA345)</f>
        <v/>
      </c>
      <c r="R345" s="171" t="str">
        <f>IF('GPA Calculator Data Example'!BB345="","",'GPA Calculator Data Example'!BB345)</f>
        <v/>
      </c>
      <c r="S345" s="171" t="str">
        <f>IF('GPA Calculator Data Example'!BC345="","",'GPA Calculator Data Example'!BC345)</f>
        <v/>
      </c>
      <c r="T345" s="179" t="str">
        <f>IF('GPA Calculator Data Example'!BE345="","",'GPA Calculator Data Example'!BE345)</f>
        <v/>
      </c>
      <c r="U345" s="180" t="str">
        <f>IF('GPA Calculator Data Example'!BN345="","",'GPA Calculator Data Example'!BN345)</f>
        <v/>
      </c>
      <c r="V345" s="180" t="str">
        <f>IF('GPA Calculator Data Example'!BO345="","",'GPA Calculator Data Example'!BO345)</f>
        <v/>
      </c>
      <c r="W345" s="180" t="str">
        <f>IF('GPA Calculator Data Example'!BP345="","",'GPA Calculator Data Example'!BP345)</f>
        <v/>
      </c>
      <c r="X345" s="181" t="str">
        <f>IF('GPA Calculator Data Example'!BR345="","",'GPA Calculator Data Example'!BR345)</f>
        <v/>
      </c>
      <c r="Y345" s="171" t="str">
        <f>IF('GPA Calculator Data Example'!CA345="","",'GPA Calculator Data Example'!CA345)</f>
        <v/>
      </c>
      <c r="Z345" s="171" t="str">
        <f>IF('GPA Calculator Data Example'!CB345="","",'GPA Calculator Data Example'!CB345)</f>
        <v/>
      </c>
      <c r="AA345" s="171" t="str">
        <f>IF('GPA Calculator Data Example'!CC345="","",'GPA Calculator Data Example'!CC345)</f>
        <v/>
      </c>
      <c r="AB345" s="179" t="str">
        <f>IF('GPA Calculator Data Example'!CE345="","",'GPA Calculator Data Example'!CE345)</f>
        <v/>
      </c>
      <c r="AC345" s="180" t="str">
        <f>IF('GPA Calculator Data Example'!CN345="","",'GPA Calculator Data Example'!CN345)</f>
        <v/>
      </c>
      <c r="AD345" s="180" t="str">
        <f>IF('GPA Calculator Data Example'!CO345="","",'GPA Calculator Data Example'!CO345)</f>
        <v/>
      </c>
      <c r="AE345" s="180" t="str">
        <f>IF('GPA Calculator Data Example'!CP345="","",'GPA Calculator Data Example'!CP345)</f>
        <v/>
      </c>
      <c r="AF345" s="181" t="str">
        <f>IF('GPA Calculator Data Example'!CR345="","",'GPA Calculator Data Example'!CR345)</f>
        <v/>
      </c>
      <c r="AG345" s="171" t="str">
        <f>IF('GPA Calculator Data Example'!DA345="","",'GPA Calculator Data Example'!DA345)</f>
        <v/>
      </c>
      <c r="AH345" s="171" t="str">
        <f>IF('GPA Calculator Data Example'!DB345="","",'GPA Calculator Data Example'!DB345)</f>
        <v/>
      </c>
      <c r="AI345" s="171" t="str">
        <f>IF('GPA Calculator Data Example'!DC345="","",'GPA Calculator Data Example'!DC345)</f>
        <v/>
      </c>
    </row>
    <row r="346" spans="1:35" ht="14.25" customHeight="1" x14ac:dyDescent="0.3">
      <c r="A346" s="167" t="str">
        <f>IF('GPA Calculator Data Example'!A346="","",'GPA Calculator Data Example'!A346)</f>
        <v/>
      </c>
      <c r="B346" s="110" t="str">
        <f>IF('GPA Calculator Data Example'!B346="","",'GPA Calculator Data Example'!B346)</f>
        <v/>
      </c>
      <c r="C346" s="110" t="str">
        <f>IF('GPA Calculator Data Example'!C346="","",'GPA Calculator Data Example'!C346)</f>
        <v/>
      </c>
      <c r="D346" s="179" t="str">
        <f>IF('GPA Calculator Data Example'!E346="","",'GPA Calculator Data Example'!E346)</f>
        <v/>
      </c>
      <c r="E346" s="180" t="str">
        <f>IF('GPA Calculator Data Example'!N346="","",'GPA Calculator Data Example'!N346)</f>
        <v/>
      </c>
      <c r="F346" s="180" t="str">
        <f>IF('GPA Calculator Data Example'!O346="","",'GPA Calculator Data Example'!O346)</f>
        <v/>
      </c>
      <c r="G346" s="180" t="str">
        <f>IF('GPA Calculator Data Example'!P346="","",'GPA Calculator Data Example'!P346)</f>
        <v/>
      </c>
      <c r="H346" s="181" t="str">
        <f>IF('GPA Calculator Data Example'!R346="","",'GPA Calculator Data Example'!R346)</f>
        <v/>
      </c>
      <c r="I346" s="171" t="str">
        <f>IF('GPA Calculator Data Example'!AA346="","",'GPA Calculator Data Example'!AA346)</f>
        <v/>
      </c>
      <c r="J346" s="171" t="str">
        <f>IF('GPA Calculator Data Example'!AB346="","",'GPA Calculator Data Example'!AB346)</f>
        <v/>
      </c>
      <c r="K346" s="171" t="str">
        <f>IF('GPA Calculator Data Example'!AC346="","",'GPA Calculator Data Example'!AC346)</f>
        <v/>
      </c>
      <c r="L346" s="179" t="str">
        <f>IF('GPA Calculator Data Example'!AE346="","",'GPA Calculator Data Example'!AE346)</f>
        <v/>
      </c>
      <c r="M346" s="180" t="str">
        <f>IF('GPA Calculator Data Example'!AN346="","",'GPA Calculator Data Example'!AN346)</f>
        <v/>
      </c>
      <c r="N346" s="180" t="str">
        <f>IF('GPA Calculator Data Example'!AO346="","",'GPA Calculator Data Example'!AO346)</f>
        <v/>
      </c>
      <c r="O346" s="180" t="str">
        <f>IF('GPA Calculator Data Example'!AP346="","",'GPA Calculator Data Example'!AP346)</f>
        <v/>
      </c>
      <c r="P346" s="181" t="str">
        <f>IF('GPA Calculator Data Example'!AR346="","",'GPA Calculator Data Example'!AR346)</f>
        <v/>
      </c>
      <c r="Q346" s="171" t="str">
        <f>IF('GPA Calculator Data Example'!BA346="","",'GPA Calculator Data Example'!BA346)</f>
        <v/>
      </c>
      <c r="R346" s="171" t="str">
        <f>IF('GPA Calculator Data Example'!BB346="","",'GPA Calculator Data Example'!BB346)</f>
        <v/>
      </c>
      <c r="S346" s="171" t="str">
        <f>IF('GPA Calculator Data Example'!BC346="","",'GPA Calculator Data Example'!BC346)</f>
        <v/>
      </c>
      <c r="T346" s="179" t="str">
        <f>IF('GPA Calculator Data Example'!BE346="","",'GPA Calculator Data Example'!BE346)</f>
        <v/>
      </c>
      <c r="U346" s="180" t="str">
        <f>IF('GPA Calculator Data Example'!BN346="","",'GPA Calculator Data Example'!BN346)</f>
        <v/>
      </c>
      <c r="V346" s="180" t="str">
        <f>IF('GPA Calculator Data Example'!BO346="","",'GPA Calculator Data Example'!BO346)</f>
        <v/>
      </c>
      <c r="W346" s="180" t="str">
        <f>IF('GPA Calculator Data Example'!BP346="","",'GPA Calculator Data Example'!BP346)</f>
        <v/>
      </c>
      <c r="X346" s="181" t="str">
        <f>IF('GPA Calculator Data Example'!BR346="","",'GPA Calculator Data Example'!BR346)</f>
        <v/>
      </c>
      <c r="Y346" s="171" t="str">
        <f>IF('GPA Calculator Data Example'!CA346="","",'GPA Calculator Data Example'!CA346)</f>
        <v/>
      </c>
      <c r="Z346" s="171" t="str">
        <f>IF('GPA Calculator Data Example'!CB346="","",'GPA Calculator Data Example'!CB346)</f>
        <v/>
      </c>
      <c r="AA346" s="171" t="str">
        <f>IF('GPA Calculator Data Example'!CC346="","",'GPA Calculator Data Example'!CC346)</f>
        <v/>
      </c>
      <c r="AB346" s="179" t="str">
        <f>IF('GPA Calculator Data Example'!CE346="","",'GPA Calculator Data Example'!CE346)</f>
        <v/>
      </c>
      <c r="AC346" s="180" t="str">
        <f>IF('GPA Calculator Data Example'!CN346="","",'GPA Calculator Data Example'!CN346)</f>
        <v/>
      </c>
      <c r="AD346" s="180" t="str">
        <f>IF('GPA Calculator Data Example'!CO346="","",'GPA Calculator Data Example'!CO346)</f>
        <v/>
      </c>
      <c r="AE346" s="180" t="str">
        <f>IF('GPA Calculator Data Example'!CP346="","",'GPA Calculator Data Example'!CP346)</f>
        <v/>
      </c>
      <c r="AF346" s="181" t="str">
        <f>IF('GPA Calculator Data Example'!CR346="","",'GPA Calculator Data Example'!CR346)</f>
        <v/>
      </c>
      <c r="AG346" s="171" t="str">
        <f>IF('GPA Calculator Data Example'!DA346="","",'GPA Calculator Data Example'!DA346)</f>
        <v/>
      </c>
      <c r="AH346" s="171" t="str">
        <f>IF('GPA Calculator Data Example'!DB346="","",'GPA Calculator Data Example'!DB346)</f>
        <v/>
      </c>
      <c r="AI346" s="171" t="str">
        <f>IF('GPA Calculator Data Example'!DC346="","",'GPA Calculator Data Example'!DC346)</f>
        <v/>
      </c>
    </row>
    <row r="347" spans="1:35" ht="14.25" customHeight="1" x14ac:dyDescent="0.3">
      <c r="A347" s="167" t="str">
        <f>IF('GPA Calculator Data Example'!A347="","",'GPA Calculator Data Example'!A347)</f>
        <v/>
      </c>
      <c r="B347" s="110" t="str">
        <f>IF('GPA Calculator Data Example'!B347="","",'GPA Calculator Data Example'!B347)</f>
        <v/>
      </c>
      <c r="C347" s="110" t="str">
        <f>IF('GPA Calculator Data Example'!C347="","",'GPA Calculator Data Example'!C347)</f>
        <v/>
      </c>
      <c r="D347" s="179" t="str">
        <f>IF('GPA Calculator Data Example'!E347="","",'GPA Calculator Data Example'!E347)</f>
        <v/>
      </c>
      <c r="E347" s="180" t="str">
        <f>IF('GPA Calculator Data Example'!N347="","",'GPA Calculator Data Example'!N347)</f>
        <v/>
      </c>
      <c r="F347" s="180" t="str">
        <f>IF('GPA Calculator Data Example'!O347="","",'GPA Calculator Data Example'!O347)</f>
        <v/>
      </c>
      <c r="G347" s="180" t="str">
        <f>IF('GPA Calculator Data Example'!P347="","",'GPA Calculator Data Example'!P347)</f>
        <v/>
      </c>
      <c r="H347" s="181" t="str">
        <f>IF('GPA Calculator Data Example'!R347="","",'GPA Calculator Data Example'!R347)</f>
        <v/>
      </c>
      <c r="I347" s="171" t="str">
        <f>IF('GPA Calculator Data Example'!AA347="","",'GPA Calculator Data Example'!AA347)</f>
        <v/>
      </c>
      <c r="J347" s="171" t="str">
        <f>IF('GPA Calculator Data Example'!AB347="","",'GPA Calculator Data Example'!AB347)</f>
        <v/>
      </c>
      <c r="K347" s="171" t="str">
        <f>IF('GPA Calculator Data Example'!AC347="","",'GPA Calculator Data Example'!AC347)</f>
        <v/>
      </c>
      <c r="L347" s="179" t="str">
        <f>IF('GPA Calculator Data Example'!AE347="","",'GPA Calculator Data Example'!AE347)</f>
        <v/>
      </c>
      <c r="M347" s="180" t="str">
        <f>IF('GPA Calculator Data Example'!AN347="","",'GPA Calculator Data Example'!AN347)</f>
        <v/>
      </c>
      <c r="N347" s="180" t="str">
        <f>IF('GPA Calculator Data Example'!AO347="","",'GPA Calculator Data Example'!AO347)</f>
        <v/>
      </c>
      <c r="O347" s="180" t="str">
        <f>IF('GPA Calculator Data Example'!AP347="","",'GPA Calculator Data Example'!AP347)</f>
        <v/>
      </c>
      <c r="P347" s="181" t="str">
        <f>IF('GPA Calculator Data Example'!AR347="","",'GPA Calculator Data Example'!AR347)</f>
        <v/>
      </c>
      <c r="Q347" s="171" t="str">
        <f>IF('GPA Calculator Data Example'!BA347="","",'GPA Calculator Data Example'!BA347)</f>
        <v/>
      </c>
      <c r="R347" s="171" t="str">
        <f>IF('GPA Calculator Data Example'!BB347="","",'GPA Calculator Data Example'!BB347)</f>
        <v/>
      </c>
      <c r="S347" s="171" t="str">
        <f>IF('GPA Calculator Data Example'!BC347="","",'GPA Calculator Data Example'!BC347)</f>
        <v/>
      </c>
      <c r="T347" s="179" t="str">
        <f>IF('GPA Calculator Data Example'!BE347="","",'GPA Calculator Data Example'!BE347)</f>
        <v/>
      </c>
      <c r="U347" s="180" t="str">
        <f>IF('GPA Calculator Data Example'!BN347="","",'GPA Calculator Data Example'!BN347)</f>
        <v/>
      </c>
      <c r="V347" s="180" t="str">
        <f>IF('GPA Calculator Data Example'!BO347="","",'GPA Calculator Data Example'!BO347)</f>
        <v/>
      </c>
      <c r="W347" s="180" t="str">
        <f>IF('GPA Calculator Data Example'!BP347="","",'GPA Calculator Data Example'!BP347)</f>
        <v/>
      </c>
      <c r="X347" s="181" t="str">
        <f>IF('GPA Calculator Data Example'!BR347="","",'GPA Calculator Data Example'!BR347)</f>
        <v/>
      </c>
      <c r="Y347" s="171" t="str">
        <f>IF('GPA Calculator Data Example'!CA347="","",'GPA Calculator Data Example'!CA347)</f>
        <v/>
      </c>
      <c r="Z347" s="171" t="str">
        <f>IF('GPA Calculator Data Example'!CB347="","",'GPA Calculator Data Example'!CB347)</f>
        <v/>
      </c>
      <c r="AA347" s="171" t="str">
        <f>IF('GPA Calculator Data Example'!CC347="","",'GPA Calculator Data Example'!CC347)</f>
        <v/>
      </c>
      <c r="AB347" s="179" t="str">
        <f>IF('GPA Calculator Data Example'!CE347="","",'GPA Calculator Data Example'!CE347)</f>
        <v/>
      </c>
      <c r="AC347" s="180" t="str">
        <f>IF('GPA Calculator Data Example'!CN347="","",'GPA Calculator Data Example'!CN347)</f>
        <v/>
      </c>
      <c r="AD347" s="180" t="str">
        <f>IF('GPA Calculator Data Example'!CO347="","",'GPA Calculator Data Example'!CO347)</f>
        <v/>
      </c>
      <c r="AE347" s="180" t="str">
        <f>IF('GPA Calculator Data Example'!CP347="","",'GPA Calculator Data Example'!CP347)</f>
        <v/>
      </c>
      <c r="AF347" s="181" t="str">
        <f>IF('GPA Calculator Data Example'!CR347="","",'GPA Calculator Data Example'!CR347)</f>
        <v/>
      </c>
      <c r="AG347" s="171" t="str">
        <f>IF('GPA Calculator Data Example'!DA347="","",'GPA Calculator Data Example'!DA347)</f>
        <v/>
      </c>
      <c r="AH347" s="171" t="str">
        <f>IF('GPA Calculator Data Example'!DB347="","",'GPA Calculator Data Example'!DB347)</f>
        <v/>
      </c>
      <c r="AI347" s="171" t="str">
        <f>IF('GPA Calculator Data Example'!DC347="","",'GPA Calculator Data Example'!DC347)</f>
        <v/>
      </c>
    </row>
    <row r="348" spans="1:35" ht="14.25" customHeight="1" x14ac:dyDescent="0.3">
      <c r="A348" s="167" t="str">
        <f>IF('GPA Calculator Data Example'!A348="","",'GPA Calculator Data Example'!A348)</f>
        <v/>
      </c>
      <c r="B348" s="110" t="str">
        <f>IF('GPA Calculator Data Example'!B348="","",'GPA Calculator Data Example'!B348)</f>
        <v/>
      </c>
      <c r="C348" s="110" t="str">
        <f>IF('GPA Calculator Data Example'!C348="","",'GPA Calculator Data Example'!C348)</f>
        <v/>
      </c>
      <c r="D348" s="179" t="str">
        <f>IF('GPA Calculator Data Example'!E348="","",'GPA Calculator Data Example'!E348)</f>
        <v/>
      </c>
      <c r="E348" s="180" t="str">
        <f>IF('GPA Calculator Data Example'!N348="","",'GPA Calculator Data Example'!N348)</f>
        <v/>
      </c>
      <c r="F348" s="180" t="str">
        <f>IF('GPA Calculator Data Example'!O348="","",'GPA Calculator Data Example'!O348)</f>
        <v/>
      </c>
      <c r="G348" s="180" t="str">
        <f>IF('GPA Calculator Data Example'!P348="","",'GPA Calculator Data Example'!P348)</f>
        <v/>
      </c>
      <c r="H348" s="181" t="str">
        <f>IF('GPA Calculator Data Example'!R348="","",'GPA Calculator Data Example'!R348)</f>
        <v/>
      </c>
      <c r="I348" s="171" t="str">
        <f>IF('GPA Calculator Data Example'!AA348="","",'GPA Calculator Data Example'!AA348)</f>
        <v/>
      </c>
      <c r="J348" s="171" t="str">
        <f>IF('GPA Calculator Data Example'!AB348="","",'GPA Calculator Data Example'!AB348)</f>
        <v/>
      </c>
      <c r="K348" s="171" t="str">
        <f>IF('GPA Calculator Data Example'!AC348="","",'GPA Calculator Data Example'!AC348)</f>
        <v/>
      </c>
      <c r="L348" s="179" t="str">
        <f>IF('GPA Calculator Data Example'!AE348="","",'GPA Calculator Data Example'!AE348)</f>
        <v/>
      </c>
      <c r="M348" s="180" t="str">
        <f>IF('GPA Calculator Data Example'!AN348="","",'GPA Calculator Data Example'!AN348)</f>
        <v/>
      </c>
      <c r="N348" s="180" t="str">
        <f>IF('GPA Calculator Data Example'!AO348="","",'GPA Calculator Data Example'!AO348)</f>
        <v/>
      </c>
      <c r="O348" s="180" t="str">
        <f>IF('GPA Calculator Data Example'!AP348="","",'GPA Calculator Data Example'!AP348)</f>
        <v/>
      </c>
      <c r="P348" s="181" t="str">
        <f>IF('GPA Calculator Data Example'!AR348="","",'GPA Calculator Data Example'!AR348)</f>
        <v/>
      </c>
      <c r="Q348" s="171" t="str">
        <f>IF('GPA Calculator Data Example'!BA348="","",'GPA Calculator Data Example'!BA348)</f>
        <v/>
      </c>
      <c r="R348" s="171" t="str">
        <f>IF('GPA Calculator Data Example'!BB348="","",'GPA Calculator Data Example'!BB348)</f>
        <v/>
      </c>
      <c r="S348" s="171" t="str">
        <f>IF('GPA Calculator Data Example'!BC348="","",'GPA Calculator Data Example'!BC348)</f>
        <v/>
      </c>
      <c r="T348" s="179" t="str">
        <f>IF('GPA Calculator Data Example'!BE348="","",'GPA Calculator Data Example'!BE348)</f>
        <v/>
      </c>
      <c r="U348" s="180" t="str">
        <f>IF('GPA Calculator Data Example'!BN348="","",'GPA Calculator Data Example'!BN348)</f>
        <v/>
      </c>
      <c r="V348" s="180" t="str">
        <f>IF('GPA Calculator Data Example'!BO348="","",'GPA Calculator Data Example'!BO348)</f>
        <v/>
      </c>
      <c r="W348" s="180" t="str">
        <f>IF('GPA Calculator Data Example'!BP348="","",'GPA Calculator Data Example'!BP348)</f>
        <v/>
      </c>
      <c r="X348" s="181" t="str">
        <f>IF('GPA Calculator Data Example'!BR348="","",'GPA Calculator Data Example'!BR348)</f>
        <v/>
      </c>
      <c r="Y348" s="171" t="str">
        <f>IF('GPA Calculator Data Example'!CA348="","",'GPA Calculator Data Example'!CA348)</f>
        <v/>
      </c>
      <c r="Z348" s="171" t="str">
        <f>IF('GPA Calculator Data Example'!CB348="","",'GPA Calculator Data Example'!CB348)</f>
        <v/>
      </c>
      <c r="AA348" s="171" t="str">
        <f>IF('GPA Calculator Data Example'!CC348="","",'GPA Calculator Data Example'!CC348)</f>
        <v/>
      </c>
      <c r="AB348" s="179" t="str">
        <f>IF('GPA Calculator Data Example'!CE348="","",'GPA Calculator Data Example'!CE348)</f>
        <v/>
      </c>
      <c r="AC348" s="180" t="str">
        <f>IF('GPA Calculator Data Example'!CN348="","",'GPA Calculator Data Example'!CN348)</f>
        <v/>
      </c>
      <c r="AD348" s="180" t="str">
        <f>IF('GPA Calculator Data Example'!CO348="","",'GPA Calculator Data Example'!CO348)</f>
        <v/>
      </c>
      <c r="AE348" s="180" t="str">
        <f>IF('GPA Calculator Data Example'!CP348="","",'GPA Calculator Data Example'!CP348)</f>
        <v/>
      </c>
      <c r="AF348" s="181" t="str">
        <f>IF('GPA Calculator Data Example'!CR348="","",'GPA Calculator Data Example'!CR348)</f>
        <v/>
      </c>
      <c r="AG348" s="171" t="str">
        <f>IF('GPA Calculator Data Example'!DA348="","",'GPA Calculator Data Example'!DA348)</f>
        <v/>
      </c>
      <c r="AH348" s="171" t="str">
        <f>IF('GPA Calculator Data Example'!DB348="","",'GPA Calculator Data Example'!DB348)</f>
        <v/>
      </c>
      <c r="AI348" s="171" t="str">
        <f>IF('GPA Calculator Data Example'!DC348="","",'GPA Calculator Data Example'!DC348)</f>
        <v/>
      </c>
    </row>
    <row r="349" spans="1:35" ht="14.25" customHeight="1" x14ac:dyDescent="0.3">
      <c r="A349" s="167" t="str">
        <f>IF('GPA Calculator Data Example'!A349="","",'GPA Calculator Data Example'!A349)</f>
        <v/>
      </c>
      <c r="B349" s="110" t="str">
        <f>IF('GPA Calculator Data Example'!B349="","",'GPA Calculator Data Example'!B349)</f>
        <v/>
      </c>
      <c r="C349" s="110" t="str">
        <f>IF('GPA Calculator Data Example'!C349="","",'GPA Calculator Data Example'!C349)</f>
        <v/>
      </c>
      <c r="D349" s="179" t="str">
        <f>IF('GPA Calculator Data Example'!E349="","",'GPA Calculator Data Example'!E349)</f>
        <v/>
      </c>
      <c r="E349" s="180" t="str">
        <f>IF('GPA Calculator Data Example'!N349="","",'GPA Calculator Data Example'!N349)</f>
        <v/>
      </c>
      <c r="F349" s="180" t="str">
        <f>IF('GPA Calculator Data Example'!O349="","",'GPA Calculator Data Example'!O349)</f>
        <v/>
      </c>
      <c r="G349" s="180" t="str">
        <f>IF('GPA Calculator Data Example'!P349="","",'GPA Calculator Data Example'!P349)</f>
        <v/>
      </c>
      <c r="H349" s="181" t="str">
        <f>IF('GPA Calculator Data Example'!R349="","",'GPA Calculator Data Example'!R349)</f>
        <v/>
      </c>
      <c r="I349" s="171" t="str">
        <f>IF('GPA Calculator Data Example'!AA349="","",'GPA Calculator Data Example'!AA349)</f>
        <v/>
      </c>
      <c r="J349" s="171" t="str">
        <f>IF('GPA Calculator Data Example'!AB349="","",'GPA Calculator Data Example'!AB349)</f>
        <v/>
      </c>
      <c r="K349" s="171" t="str">
        <f>IF('GPA Calculator Data Example'!AC349="","",'GPA Calculator Data Example'!AC349)</f>
        <v/>
      </c>
      <c r="L349" s="179" t="str">
        <f>IF('GPA Calculator Data Example'!AE349="","",'GPA Calculator Data Example'!AE349)</f>
        <v/>
      </c>
      <c r="M349" s="180" t="str">
        <f>IF('GPA Calculator Data Example'!AN349="","",'GPA Calculator Data Example'!AN349)</f>
        <v/>
      </c>
      <c r="N349" s="180" t="str">
        <f>IF('GPA Calculator Data Example'!AO349="","",'GPA Calculator Data Example'!AO349)</f>
        <v/>
      </c>
      <c r="O349" s="180" t="str">
        <f>IF('GPA Calculator Data Example'!AP349="","",'GPA Calculator Data Example'!AP349)</f>
        <v/>
      </c>
      <c r="P349" s="181" t="str">
        <f>IF('GPA Calculator Data Example'!AR349="","",'GPA Calculator Data Example'!AR349)</f>
        <v/>
      </c>
      <c r="Q349" s="171" t="str">
        <f>IF('GPA Calculator Data Example'!BA349="","",'GPA Calculator Data Example'!BA349)</f>
        <v/>
      </c>
      <c r="R349" s="171" t="str">
        <f>IF('GPA Calculator Data Example'!BB349="","",'GPA Calculator Data Example'!BB349)</f>
        <v/>
      </c>
      <c r="S349" s="171" t="str">
        <f>IF('GPA Calculator Data Example'!BC349="","",'GPA Calculator Data Example'!BC349)</f>
        <v/>
      </c>
      <c r="T349" s="179" t="str">
        <f>IF('GPA Calculator Data Example'!BE349="","",'GPA Calculator Data Example'!BE349)</f>
        <v/>
      </c>
      <c r="U349" s="180" t="str">
        <f>IF('GPA Calculator Data Example'!BN349="","",'GPA Calculator Data Example'!BN349)</f>
        <v/>
      </c>
      <c r="V349" s="180" t="str">
        <f>IF('GPA Calculator Data Example'!BO349="","",'GPA Calculator Data Example'!BO349)</f>
        <v/>
      </c>
      <c r="W349" s="180" t="str">
        <f>IF('GPA Calculator Data Example'!BP349="","",'GPA Calculator Data Example'!BP349)</f>
        <v/>
      </c>
      <c r="X349" s="181" t="str">
        <f>IF('GPA Calculator Data Example'!BR349="","",'GPA Calculator Data Example'!BR349)</f>
        <v/>
      </c>
      <c r="Y349" s="171" t="str">
        <f>IF('GPA Calculator Data Example'!CA349="","",'GPA Calculator Data Example'!CA349)</f>
        <v/>
      </c>
      <c r="Z349" s="171" t="str">
        <f>IF('GPA Calculator Data Example'!CB349="","",'GPA Calculator Data Example'!CB349)</f>
        <v/>
      </c>
      <c r="AA349" s="171" t="str">
        <f>IF('GPA Calculator Data Example'!CC349="","",'GPA Calculator Data Example'!CC349)</f>
        <v/>
      </c>
      <c r="AB349" s="179" t="str">
        <f>IF('GPA Calculator Data Example'!CE349="","",'GPA Calculator Data Example'!CE349)</f>
        <v/>
      </c>
      <c r="AC349" s="180" t="str">
        <f>IF('GPA Calculator Data Example'!CN349="","",'GPA Calculator Data Example'!CN349)</f>
        <v/>
      </c>
      <c r="AD349" s="180" t="str">
        <f>IF('GPA Calculator Data Example'!CO349="","",'GPA Calculator Data Example'!CO349)</f>
        <v/>
      </c>
      <c r="AE349" s="180" t="str">
        <f>IF('GPA Calculator Data Example'!CP349="","",'GPA Calculator Data Example'!CP349)</f>
        <v/>
      </c>
      <c r="AF349" s="181" t="str">
        <f>IF('GPA Calculator Data Example'!CR349="","",'GPA Calculator Data Example'!CR349)</f>
        <v/>
      </c>
      <c r="AG349" s="171" t="str">
        <f>IF('GPA Calculator Data Example'!DA349="","",'GPA Calculator Data Example'!DA349)</f>
        <v/>
      </c>
      <c r="AH349" s="171" t="str">
        <f>IF('GPA Calculator Data Example'!DB349="","",'GPA Calculator Data Example'!DB349)</f>
        <v/>
      </c>
      <c r="AI349" s="171" t="str">
        <f>IF('GPA Calculator Data Example'!DC349="","",'GPA Calculator Data Example'!DC349)</f>
        <v/>
      </c>
    </row>
    <row r="350" spans="1:35" ht="14.25" customHeight="1" x14ac:dyDescent="0.3">
      <c r="A350" s="167" t="str">
        <f>IF('GPA Calculator Data Example'!A350="","",'GPA Calculator Data Example'!A350)</f>
        <v/>
      </c>
      <c r="B350" s="110" t="str">
        <f>IF('GPA Calculator Data Example'!B350="","",'GPA Calculator Data Example'!B350)</f>
        <v/>
      </c>
      <c r="C350" s="110" t="str">
        <f>IF('GPA Calculator Data Example'!C350="","",'GPA Calculator Data Example'!C350)</f>
        <v/>
      </c>
      <c r="D350" s="179" t="str">
        <f>IF('GPA Calculator Data Example'!E350="","",'GPA Calculator Data Example'!E350)</f>
        <v/>
      </c>
      <c r="E350" s="180" t="str">
        <f>IF('GPA Calculator Data Example'!N350="","",'GPA Calculator Data Example'!N350)</f>
        <v/>
      </c>
      <c r="F350" s="180" t="str">
        <f>IF('GPA Calculator Data Example'!O350="","",'GPA Calculator Data Example'!O350)</f>
        <v/>
      </c>
      <c r="G350" s="180" t="str">
        <f>IF('GPA Calculator Data Example'!P350="","",'GPA Calculator Data Example'!P350)</f>
        <v/>
      </c>
      <c r="H350" s="181" t="str">
        <f>IF('GPA Calculator Data Example'!R350="","",'GPA Calculator Data Example'!R350)</f>
        <v/>
      </c>
      <c r="I350" s="171" t="str">
        <f>IF('GPA Calculator Data Example'!AA350="","",'GPA Calculator Data Example'!AA350)</f>
        <v/>
      </c>
      <c r="J350" s="171" t="str">
        <f>IF('GPA Calculator Data Example'!AB350="","",'GPA Calculator Data Example'!AB350)</f>
        <v/>
      </c>
      <c r="K350" s="171" t="str">
        <f>IF('GPA Calculator Data Example'!AC350="","",'GPA Calculator Data Example'!AC350)</f>
        <v/>
      </c>
      <c r="L350" s="179" t="str">
        <f>IF('GPA Calculator Data Example'!AE350="","",'GPA Calculator Data Example'!AE350)</f>
        <v/>
      </c>
      <c r="M350" s="180" t="str">
        <f>IF('GPA Calculator Data Example'!AN350="","",'GPA Calculator Data Example'!AN350)</f>
        <v/>
      </c>
      <c r="N350" s="180" t="str">
        <f>IF('GPA Calculator Data Example'!AO350="","",'GPA Calculator Data Example'!AO350)</f>
        <v/>
      </c>
      <c r="O350" s="180" t="str">
        <f>IF('GPA Calculator Data Example'!AP350="","",'GPA Calculator Data Example'!AP350)</f>
        <v/>
      </c>
      <c r="P350" s="181" t="str">
        <f>IF('GPA Calculator Data Example'!AR350="","",'GPA Calculator Data Example'!AR350)</f>
        <v/>
      </c>
      <c r="Q350" s="171" t="str">
        <f>IF('GPA Calculator Data Example'!BA350="","",'GPA Calculator Data Example'!BA350)</f>
        <v/>
      </c>
      <c r="R350" s="171" t="str">
        <f>IF('GPA Calculator Data Example'!BB350="","",'GPA Calculator Data Example'!BB350)</f>
        <v/>
      </c>
      <c r="S350" s="171" t="str">
        <f>IF('GPA Calculator Data Example'!BC350="","",'GPA Calculator Data Example'!BC350)</f>
        <v/>
      </c>
      <c r="T350" s="179" t="str">
        <f>IF('GPA Calculator Data Example'!BE350="","",'GPA Calculator Data Example'!BE350)</f>
        <v/>
      </c>
      <c r="U350" s="180" t="str">
        <f>IF('GPA Calculator Data Example'!BN350="","",'GPA Calculator Data Example'!BN350)</f>
        <v/>
      </c>
      <c r="V350" s="180" t="str">
        <f>IF('GPA Calculator Data Example'!BO350="","",'GPA Calculator Data Example'!BO350)</f>
        <v/>
      </c>
      <c r="W350" s="180" t="str">
        <f>IF('GPA Calculator Data Example'!BP350="","",'GPA Calculator Data Example'!BP350)</f>
        <v/>
      </c>
      <c r="X350" s="181" t="str">
        <f>IF('GPA Calculator Data Example'!BR350="","",'GPA Calculator Data Example'!BR350)</f>
        <v/>
      </c>
      <c r="Y350" s="171" t="str">
        <f>IF('GPA Calculator Data Example'!CA350="","",'GPA Calculator Data Example'!CA350)</f>
        <v/>
      </c>
      <c r="Z350" s="171" t="str">
        <f>IF('GPA Calculator Data Example'!CB350="","",'GPA Calculator Data Example'!CB350)</f>
        <v/>
      </c>
      <c r="AA350" s="171" t="str">
        <f>IF('GPA Calculator Data Example'!CC350="","",'GPA Calculator Data Example'!CC350)</f>
        <v/>
      </c>
      <c r="AB350" s="179" t="str">
        <f>IF('GPA Calculator Data Example'!CE350="","",'GPA Calculator Data Example'!CE350)</f>
        <v/>
      </c>
      <c r="AC350" s="180" t="str">
        <f>IF('GPA Calculator Data Example'!CN350="","",'GPA Calculator Data Example'!CN350)</f>
        <v/>
      </c>
      <c r="AD350" s="180" t="str">
        <f>IF('GPA Calculator Data Example'!CO350="","",'GPA Calculator Data Example'!CO350)</f>
        <v/>
      </c>
      <c r="AE350" s="180" t="str">
        <f>IF('GPA Calculator Data Example'!CP350="","",'GPA Calculator Data Example'!CP350)</f>
        <v/>
      </c>
      <c r="AF350" s="181" t="str">
        <f>IF('GPA Calculator Data Example'!CR350="","",'GPA Calculator Data Example'!CR350)</f>
        <v/>
      </c>
      <c r="AG350" s="171" t="str">
        <f>IF('GPA Calculator Data Example'!DA350="","",'GPA Calculator Data Example'!DA350)</f>
        <v/>
      </c>
      <c r="AH350" s="171" t="str">
        <f>IF('GPA Calculator Data Example'!DB350="","",'GPA Calculator Data Example'!DB350)</f>
        <v/>
      </c>
      <c r="AI350" s="171" t="str">
        <f>IF('GPA Calculator Data Example'!DC350="","",'GPA Calculator Data Example'!DC350)</f>
        <v/>
      </c>
    </row>
    <row r="351" spans="1:35" ht="14.25" customHeight="1" x14ac:dyDescent="0.3">
      <c r="A351" s="167" t="str">
        <f>IF('GPA Calculator Data Example'!A351="","",'GPA Calculator Data Example'!A351)</f>
        <v/>
      </c>
      <c r="B351" s="110" t="str">
        <f>IF('GPA Calculator Data Example'!B351="","",'GPA Calculator Data Example'!B351)</f>
        <v/>
      </c>
      <c r="C351" s="110" t="str">
        <f>IF('GPA Calculator Data Example'!C351="","",'GPA Calculator Data Example'!C351)</f>
        <v/>
      </c>
      <c r="D351" s="179" t="str">
        <f>IF('GPA Calculator Data Example'!E351="","",'GPA Calculator Data Example'!E351)</f>
        <v/>
      </c>
      <c r="E351" s="180" t="str">
        <f>IF('GPA Calculator Data Example'!N351="","",'GPA Calculator Data Example'!N351)</f>
        <v/>
      </c>
      <c r="F351" s="180" t="str">
        <f>IF('GPA Calculator Data Example'!O351="","",'GPA Calculator Data Example'!O351)</f>
        <v/>
      </c>
      <c r="G351" s="180" t="str">
        <f>IF('GPA Calculator Data Example'!P351="","",'GPA Calculator Data Example'!P351)</f>
        <v/>
      </c>
      <c r="H351" s="181" t="str">
        <f>IF('GPA Calculator Data Example'!R351="","",'GPA Calculator Data Example'!R351)</f>
        <v/>
      </c>
      <c r="I351" s="171" t="str">
        <f>IF('GPA Calculator Data Example'!AA351="","",'GPA Calculator Data Example'!AA351)</f>
        <v/>
      </c>
      <c r="J351" s="171" t="str">
        <f>IF('GPA Calculator Data Example'!AB351="","",'GPA Calculator Data Example'!AB351)</f>
        <v/>
      </c>
      <c r="K351" s="171" t="str">
        <f>IF('GPA Calculator Data Example'!AC351="","",'GPA Calculator Data Example'!AC351)</f>
        <v/>
      </c>
      <c r="L351" s="179" t="str">
        <f>IF('GPA Calculator Data Example'!AE351="","",'GPA Calculator Data Example'!AE351)</f>
        <v/>
      </c>
      <c r="M351" s="180" t="str">
        <f>IF('GPA Calculator Data Example'!AN351="","",'GPA Calculator Data Example'!AN351)</f>
        <v/>
      </c>
      <c r="N351" s="180" t="str">
        <f>IF('GPA Calculator Data Example'!AO351="","",'GPA Calculator Data Example'!AO351)</f>
        <v/>
      </c>
      <c r="O351" s="180" t="str">
        <f>IF('GPA Calculator Data Example'!AP351="","",'GPA Calculator Data Example'!AP351)</f>
        <v/>
      </c>
      <c r="P351" s="181" t="str">
        <f>IF('GPA Calculator Data Example'!AR351="","",'GPA Calculator Data Example'!AR351)</f>
        <v/>
      </c>
      <c r="Q351" s="171" t="str">
        <f>IF('GPA Calculator Data Example'!BA351="","",'GPA Calculator Data Example'!BA351)</f>
        <v/>
      </c>
      <c r="R351" s="171" t="str">
        <f>IF('GPA Calculator Data Example'!BB351="","",'GPA Calculator Data Example'!BB351)</f>
        <v/>
      </c>
      <c r="S351" s="171" t="str">
        <f>IF('GPA Calculator Data Example'!BC351="","",'GPA Calculator Data Example'!BC351)</f>
        <v/>
      </c>
      <c r="T351" s="179" t="str">
        <f>IF('GPA Calculator Data Example'!BE351="","",'GPA Calculator Data Example'!BE351)</f>
        <v/>
      </c>
      <c r="U351" s="180" t="str">
        <f>IF('GPA Calculator Data Example'!BN351="","",'GPA Calculator Data Example'!BN351)</f>
        <v/>
      </c>
      <c r="V351" s="180" t="str">
        <f>IF('GPA Calculator Data Example'!BO351="","",'GPA Calculator Data Example'!BO351)</f>
        <v/>
      </c>
      <c r="W351" s="180" t="str">
        <f>IF('GPA Calculator Data Example'!BP351="","",'GPA Calculator Data Example'!BP351)</f>
        <v/>
      </c>
      <c r="X351" s="181" t="str">
        <f>IF('GPA Calculator Data Example'!BR351="","",'GPA Calculator Data Example'!BR351)</f>
        <v/>
      </c>
      <c r="Y351" s="171" t="str">
        <f>IF('GPA Calculator Data Example'!CA351="","",'GPA Calculator Data Example'!CA351)</f>
        <v/>
      </c>
      <c r="Z351" s="171" t="str">
        <f>IF('GPA Calculator Data Example'!CB351="","",'GPA Calculator Data Example'!CB351)</f>
        <v/>
      </c>
      <c r="AA351" s="171" t="str">
        <f>IF('GPA Calculator Data Example'!CC351="","",'GPA Calculator Data Example'!CC351)</f>
        <v/>
      </c>
      <c r="AB351" s="179" t="str">
        <f>IF('GPA Calculator Data Example'!CE351="","",'GPA Calculator Data Example'!CE351)</f>
        <v/>
      </c>
      <c r="AC351" s="180" t="str">
        <f>IF('GPA Calculator Data Example'!CN351="","",'GPA Calculator Data Example'!CN351)</f>
        <v/>
      </c>
      <c r="AD351" s="180" t="str">
        <f>IF('GPA Calculator Data Example'!CO351="","",'GPA Calculator Data Example'!CO351)</f>
        <v/>
      </c>
      <c r="AE351" s="180" t="str">
        <f>IF('GPA Calculator Data Example'!CP351="","",'GPA Calculator Data Example'!CP351)</f>
        <v/>
      </c>
      <c r="AF351" s="181" t="str">
        <f>IF('GPA Calculator Data Example'!CR351="","",'GPA Calculator Data Example'!CR351)</f>
        <v/>
      </c>
      <c r="AG351" s="171" t="str">
        <f>IF('GPA Calculator Data Example'!DA351="","",'GPA Calculator Data Example'!DA351)</f>
        <v/>
      </c>
      <c r="AH351" s="171" t="str">
        <f>IF('GPA Calculator Data Example'!DB351="","",'GPA Calculator Data Example'!DB351)</f>
        <v/>
      </c>
      <c r="AI351" s="171" t="str">
        <f>IF('GPA Calculator Data Example'!DC351="","",'GPA Calculator Data Example'!DC351)</f>
        <v/>
      </c>
    </row>
    <row r="352" spans="1:35" ht="14.25" customHeight="1" x14ac:dyDescent="0.3">
      <c r="A352" s="167" t="str">
        <f>IF('GPA Calculator Data Example'!A352="","",'GPA Calculator Data Example'!A352)</f>
        <v/>
      </c>
      <c r="B352" s="110" t="str">
        <f>IF('GPA Calculator Data Example'!B352="","",'GPA Calculator Data Example'!B352)</f>
        <v/>
      </c>
      <c r="C352" s="110" t="str">
        <f>IF('GPA Calculator Data Example'!C352="","",'GPA Calculator Data Example'!C352)</f>
        <v/>
      </c>
      <c r="D352" s="179" t="str">
        <f>IF('GPA Calculator Data Example'!E352="","",'GPA Calculator Data Example'!E352)</f>
        <v/>
      </c>
      <c r="E352" s="180" t="str">
        <f>IF('GPA Calculator Data Example'!N352="","",'GPA Calculator Data Example'!N352)</f>
        <v/>
      </c>
      <c r="F352" s="180" t="str">
        <f>IF('GPA Calculator Data Example'!O352="","",'GPA Calculator Data Example'!O352)</f>
        <v/>
      </c>
      <c r="G352" s="180" t="str">
        <f>IF('GPA Calculator Data Example'!P352="","",'GPA Calculator Data Example'!P352)</f>
        <v/>
      </c>
      <c r="H352" s="181" t="str">
        <f>IF('GPA Calculator Data Example'!R352="","",'GPA Calculator Data Example'!R352)</f>
        <v/>
      </c>
      <c r="I352" s="171" t="str">
        <f>IF('GPA Calculator Data Example'!AA352="","",'GPA Calculator Data Example'!AA352)</f>
        <v/>
      </c>
      <c r="J352" s="171" t="str">
        <f>IF('GPA Calculator Data Example'!AB352="","",'GPA Calculator Data Example'!AB352)</f>
        <v/>
      </c>
      <c r="K352" s="171" t="str">
        <f>IF('GPA Calculator Data Example'!AC352="","",'GPA Calculator Data Example'!AC352)</f>
        <v/>
      </c>
      <c r="L352" s="179" t="str">
        <f>IF('GPA Calculator Data Example'!AE352="","",'GPA Calculator Data Example'!AE352)</f>
        <v/>
      </c>
      <c r="M352" s="180" t="str">
        <f>IF('GPA Calculator Data Example'!AN352="","",'GPA Calculator Data Example'!AN352)</f>
        <v/>
      </c>
      <c r="N352" s="180" t="str">
        <f>IF('GPA Calculator Data Example'!AO352="","",'GPA Calculator Data Example'!AO352)</f>
        <v/>
      </c>
      <c r="O352" s="180" t="str">
        <f>IF('GPA Calculator Data Example'!AP352="","",'GPA Calculator Data Example'!AP352)</f>
        <v/>
      </c>
      <c r="P352" s="181" t="str">
        <f>IF('GPA Calculator Data Example'!AR352="","",'GPA Calculator Data Example'!AR352)</f>
        <v/>
      </c>
      <c r="Q352" s="171" t="str">
        <f>IF('GPA Calculator Data Example'!BA352="","",'GPA Calculator Data Example'!BA352)</f>
        <v/>
      </c>
      <c r="R352" s="171" t="str">
        <f>IF('GPA Calculator Data Example'!BB352="","",'GPA Calculator Data Example'!BB352)</f>
        <v/>
      </c>
      <c r="S352" s="171" t="str">
        <f>IF('GPA Calculator Data Example'!BC352="","",'GPA Calculator Data Example'!BC352)</f>
        <v/>
      </c>
      <c r="T352" s="179" t="str">
        <f>IF('GPA Calculator Data Example'!BE352="","",'GPA Calculator Data Example'!BE352)</f>
        <v/>
      </c>
      <c r="U352" s="180" t="str">
        <f>IF('GPA Calculator Data Example'!BN352="","",'GPA Calculator Data Example'!BN352)</f>
        <v/>
      </c>
      <c r="V352" s="180" t="str">
        <f>IF('GPA Calculator Data Example'!BO352="","",'GPA Calculator Data Example'!BO352)</f>
        <v/>
      </c>
      <c r="W352" s="180" t="str">
        <f>IF('GPA Calculator Data Example'!BP352="","",'GPA Calculator Data Example'!BP352)</f>
        <v/>
      </c>
      <c r="X352" s="181" t="str">
        <f>IF('GPA Calculator Data Example'!BR352="","",'GPA Calculator Data Example'!BR352)</f>
        <v/>
      </c>
      <c r="Y352" s="171" t="str">
        <f>IF('GPA Calculator Data Example'!CA352="","",'GPA Calculator Data Example'!CA352)</f>
        <v/>
      </c>
      <c r="Z352" s="171" t="str">
        <f>IF('GPA Calculator Data Example'!CB352="","",'GPA Calculator Data Example'!CB352)</f>
        <v/>
      </c>
      <c r="AA352" s="171" t="str">
        <f>IF('GPA Calculator Data Example'!CC352="","",'GPA Calculator Data Example'!CC352)</f>
        <v/>
      </c>
      <c r="AB352" s="179" t="str">
        <f>IF('GPA Calculator Data Example'!CE352="","",'GPA Calculator Data Example'!CE352)</f>
        <v/>
      </c>
      <c r="AC352" s="180" t="str">
        <f>IF('GPA Calculator Data Example'!CN352="","",'GPA Calculator Data Example'!CN352)</f>
        <v/>
      </c>
      <c r="AD352" s="180" t="str">
        <f>IF('GPA Calculator Data Example'!CO352="","",'GPA Calculator Data Example'!CO352)</f>
        <v/>
      </c>
      <c r="AE352" s="180" t="str">
        <f>IF('GPA Calculator Data Example'!CP352="","",'GPA Calculator Data Example'!CP352)</f>
        <v/>
      </c>
      <c r="AF352" s="181" t="str">
        <f>IF('GPA Calculator Data Example'!CR352="","",'GPA Calculator Data Example'!CR352)</f>
        <v/>
      </c>
      <c r="AG352" s="171" t="str">
        <f>IF('GPA Calculator Data Example'!DA352="","",'GPA Calculator Data Example'!DA352)</f>
        <v/>
      </c>
      <c r="AH352" s="171" t="str">
        <f>IF('GPA Calculator Data Example'!DB352="","",'GPA Calculator Data Example'!DB352)</f>
        <v/>
      </c>
      <c r="AI352" s="171" t="str">
        <f>IF('GPA Calculator Data Example'!DC352="","",'GPA Calculator Data Example'!DC352)</f>
        <v/>
      </c>
    </row>
    <row r="353" spans="1:35" ht="14.25" customHeight="1" x14ac:dyDescent="0.3">
      <c r="A353" s="167" t="str">
        <f>IF('GPA Calculator Data Example'!A353="","",'GPA Calculator Data Example'!A353)</f>
        <v/>
      </c>
      <c r="B353" s="110" t="str">
        <f>IF('GPA Calculator Data Example'!B353="","",'GPA Calculator Data Example'!B353)</f>
        <v/>
      </c>
      <c r="C353" s="110" t="str">
        <f>IF('GPA Calculator Data Example'!C353="","",'GPA Calculator Data Example'!C353)</f>
        <v/>
      </c>
      <c r="D353" s="179" t="str">
        <f>IF('GPA Calculator Data Example'!E353="","",'GPA Calculator Data Example'!E353)</f>
        <v/>
      </c>
      <c r="E353" s="180" t="str">
        <f>IF('GPA Calculator Data Example'!N353="","",'GPA Calculator Data Example'!N353)</f>
        <v/>
      </c>
      <c r="F353" s="180" t="str">
        <f>IF('GPA Calculator Data Example'!O353="","",'GPA Calculator Data Example'!O353)</f>
        <v/>
      </c>
      <c r="G353" s="180" t="str">
        <f>IF('GPA Calculator Data Example'!P353="","",'GPA Calculator Data Example'!P353)</f>
        <v/>
      </c>
      <c r="H353" s="181" t="str">
        <f>IF('GPA Calculator Data Example'!R353="","",'GPA Calculator Data Example'!R353)</f>
        <v/>
      </c>
      <c r="I353" s="171" t="str">
        <f>IF('GPA Calculator Data Example'!AA353="","",'GPA Calculator Data Example'!AA353)</f>
        <v/>
      </c>
      <c r="J353" s="171" t="str">
        <f>IF('GPA Calculator Data Example'!AB353="","",'GPA Calculator Data Example'!AB353)</f>
        <v/>
      </c>
      <c r="K353" s="171" t="str">
        <f>IF('GPA Calculator Data Example'!AC353="","",'GPA Calculator Data Example'!AC353)</f>
        <v/>
      </c>
      <c r="L353" s="179" t="str">
        <f>IF('GPA Calculator Data Example'!AE353="","",'GPA Calculator Data Example'!AE353)</f>
        <v/>
      </c>
      <c r="M353" s="180" t="str">
        <f>IF('GPA Calculator Data Example'!AN353="","",'GPA Calculator Data Example'!AN353)</f>
        <v/>
      </c>
      <c r="N353" s="180" t="str">
        <f>IF('GPA Calculator Data Example'!AO353="","",'GPA Calculator Data Example'!AO353)</f>
        <v/>
      </c>
      <c r="O353" s="180" t="str">
        <f>IF('GPA Calculator Data Example'!AP353="","",'GPA Calculator Data Example'!AP353)</f>
        <v/>
      </c>
      <c r="P353" s="181" t="str">
        <f>IF('GPA Calculator Data Example'!AR353="","",'GPA Calculator Data Example'!AR353)</f>
        <v/>
      </c>
      <c r="Q353" s="171" t="str">
        <f>IF('GPA Calculator Data Example'!BA353="","",'GPA Calculator Data Example'!BA353)</f>
        <v/>
      </c>
      <c r="R353" s="171" t="str">
        <f>IF('GPA Calculator Data Example'!BB353="","",'GPA Calculator Data Example'!BB353)</f>
        <v/>
      </c>
      <c r="S353" s="171" t="str">
        <f>IF('GPA Calculator Data Example'!BC353="","",'GPA Calculator Data Example'!BC353)</f>
        <v/>
      </c>
      <c r="T353" s="179" t="str">
        <f>IF('GPA Calculator Data Example'!BE353="","",'GPA Calculator Data Example'!BE353)</f>
        <v/>
      </c>
      <c r="U353" s="180" t="str">
        <f>IF('GPA Calculator Data Example'!BN353="","",'GPA Calculator Data Example'!BN353)</f>
        <v/>
      </c>
      <c r="V353" s="180" t="str">
        <f>IF('GPA Calculator Data Example'!BO353="","",'GPA Calculator Data Example'!BO353)</f>
        <v/>
      </c>
      <c r="W353" s="180" t="str">
        <f>IF('GPA Calculator Data Example'!BP353="","",'GPA Calculator Data Example'!BP353)</f>
        <v/>
      </c>
      <c r="X353" s="181" t="str">
        <f>IF('GPA Calculator Data Example'!BR353="","",'GPA Calculator Data Example'!BR353)</f>
        <v/>
      </c>
      <c r="Y353" s="171" t="str">
        <f>IF('GPA Calculator Data Example'!CA353="","",'GPA Calculator Data Example'!CA353)</f>
        <v/>
      </c>
      <c r="Z353" s="171" t="str">
        <f>IF('GPA Calculator Data Example'!CB353="","",'GPA Calculator Data Example'!CB353)</f>
        <v/>
      </c>
      <c r="AA353" s="171" t="str">
        <f>IF('GPA Calculator Data Example'!CC353="","",'GPA Calculator Data Example'!CC353)</f>
        <v/>
      </c>
      <c r="AB353" s="179" t="str">
        <f>IF('GPA Calculator Data Example'!CE353="","",'GPA Calculator Data Example'!CE353)</f>
        <v/>
      </c>
      <c r="AC353" s="180" t="str">
        <f>IF('GPA Calculator Data Example'!CN353="","",'GPA Calculator Data Example'!CN353)</f>
        <v/>
      </c>
      <c r="AD353" s="180" t="str">
        <f>IF('GPA Calculator Data Example'!CO353="","",'GPA Calculator Data Example'!CO353)</f>
        <v/>
      </c>
      <c r="AE353" s="180" t="str">
        <f>IF('GPA Calculator Data Example'!CP353="","",'GPA Calculator Data Example'!CP353)</f>
        <v/>
      </c>
      <c r="AF353" s="181" t="str">
        <f>IF('GPA Calculator Data Example'!CR353="","",'GPA Calculator Data Example'!CR353)</f>
        <v/>
      </c>
      <c r="AG353" s="171" t="str">
        <f>IF('GPA Calculator Data Example'!DA353="","",'GPA Calculator Data Example'!DA353)</f>
        <v/>
      </c>
      <c r="AH353" s="171" t="str">
        <f>IF('GPA Calculator Data Example'!DB353="","",'GPA Calculator Data Example'!DB353)</f>
        <v/>
      </c>
      <c r="AI353" s="171" t="str">
        <f>IF('GPA Calculator Data Example'!DC353="","",'GPA Calculator Data Example'!DC353)</f>
        <v/>
      </c>
    </row>
    <row r="354" spans="1:35" ht="14.25" customHeight="1" x14ac:dyDescent="0.3">
      <c r="A354" s="167" t="str">
        <f>IF('GPA Calculator Data Example'!A354="","",'GPA Calculator Data Example'!A354)</f>
        <v/>
      </c>
      <c r="B354" s="110" t="str">
        <f>IF('GPA Calculator Data Example'!B354="","",'GPA Calculator Data Example'!B354)</f>
        <v/>
      </c>
      <c r="C354" s="110" t="str">
        <f>IF('GPA Calculator Data Example'!C354="","",'GPA Calculator Data Example'!C354)</f>
        <v/>
      </c>
      <c r="D354" s="179" t="str">
        <f>IF('GPA Calculator Data Example'!E354="","",'GPA Calculator Data Example'!E354)</f>
        <v/>
      </c>
      <c r="E354" s="180" t="str">
        <f>IF('GPA Calculator Data Example'!N354="","",'GPA Calculator Data Example'!N354)</f>
        <v/>
      </c>
      <c r="F354" s="180" t="str">
        <f>IF('GPA Calculator Data Example'!O354="","",'GPA Calculator Data Example'!O354)</f>
        <v/>
      </c>
      <c r="G354" s="180" t="str">
        <f>IF('GPA Calculator Data Example'!P354="","",'GPA Calculator Data Example'!P354)</f>
        <v/>
      </c>
      <c r="H354" s="181" t="str">
        <f>IF('GPA Calculator Data Example'!R354="","",'GPA Calculator Data Example'!R354)</f>
        <v/>
      </c>
      <c r="I354" s="171" t="str">
        <f>IF('GPA Calculator Data Example'!AA354="","",'GPA Calculator Data Example'!AA354)</f>
        <v/>
      </c>
      <c r="J354" s="171" t="str">
        <f>IF('GPA Calculator Data Example'!AB354="","",'GPA Calculator Data Example'!AB354)</f>
        <v/>
      </c>
      <c r="K354" s="171" t="str">
        <f>IF('GPA Calculator Data Example'!AC354="","",'GPA Calculator Data Example'!AC354)</f>
        <v/>
      </c>
      <c r="L354" s="179" t="str">
        <f>IF('GPA Calculator Data Example'!AE354="","",'GPA Calculator Data Example'!AE354)</f>
        <v/>
      </c>
      <c r="M354" s="180" t="str">
        <f>IF('GPA Calculator Data Example'!AN354="","",'GPA Calculator Data Example'!AN354)</f>
        <v/>
      </c>
      <c r="N354" s="180" t="str">
        <f>IF('GPA Calculator Data Example'!AO354="","",'GPA Calculator Data Example'!AO354)</f>
        <v/>
      </c>
      <c r="O354" s="180" t="str">
        <f>IF('GPA Calculator Data Example'!AP354="","",'GPA Calculator Data Example'!AP354)</f>
        <v/>
      </c>
      <c r="P354" s="181" t="str">
        <f>IF('GPA Calculator Data Example'!AR354="","",'GPA Calculator Data Example'!AR354)</f>
        <v/>
      </c>
      <c r="Q354" s="171" t="str">
        <f>IF('GPA Calculator Data Example'!BA354="","",'GPA Calculator Data Example'!BA354)</f>
        <v/>
      </c>
      <c r="R354" s="171" t="str">
        <f>IF('GPA Calculator Data Example'!BB354="","",'GPA Calculator Data Example'!BB354)</f>
        <v/>
      </c>
      <c r="S354" s="171" t="str">
        <f>IF('GPA Calculator Data Example'!BC354="","",'GPA Calculator Data Example'!BC354)</f>
        <v/>
      </c>
      <c r="T354" s="179" t="str">
        <f>IF('GPA Calculator Data Example'!BE354="","",'GPA Calculator Data Example'!BE354)</f>
        <v/>
      </c>
      <c r="U354" s="180" t="str">
        <f>IF('GPA Calculator Data Example'!BN354="","",'GPA Calculator Data Example'!BN354)</f>
        <v/>
      </c>
      <c r="V354" s="180" t="str">
        <f>IF('GPA Calculator Data Example'!BO354="","",'GPA Calculator Data Example'!BO354)</f>
        <v/>
      </c>
      <c r="W354" s="180" t="str">
        <f>IF('GPA Calculator Data Example'!BP354="","",'GPA Calculator Data Example'!BP354)</f>
        <v/>
      </c>
      <c r="X354" s="181" t="str">
        <f>IF('GPA Calculator Data Example'!BR354="","",'GPA Calculator Data Example'!BR354)</f>
        <v/>
      </c>
      <c r="Y354" s="171" t="str">
        <f>IF('GPA Calculator Data Example'!CA354="","",'GPA Calculator Data Example'!CA354)</f>
        <v/>
      </c>
      <c r="Z354" s="171" t="str">
        <f>IF('GPA Calculator Data Example'!CB354="","",'GPA Calculator Data Example'!CB354)</f>
        <v/>
      </c>
      <c r="AA354" s="171" t="str">
        <f>IF('GPA Calculator Data Example'!CC354="","",'GPA Calculator Data Example'!CC354)</f>
        <v/>
      </c>
      <c r="AB354" s="179" t="str">
        <f>IF('GPA Calculator Data Example'!CE354="","",'GPA Calculator Data Example'!CE354)</f>
        <v/>
      </c>
      <c r="AC354" s="180" t="str">
        <f>IF('GPA Calculator Data Example'!CN354="","",'GPA Calculator Data Example'!CN354)</f>
        <v/>
      </c>
      <c r="AD354" s="180" t="str">
        <f>IF('GPA Calculator Data Example'!CO354="","",'GPA Calculator Data Example'!CO354)</f>
        <v/>
      </c>
      <c r="AE354" s="180" t="str">
        <f>IF('GPA Calculator Data Example'!CP354="","",'GPA Calculator Data Example'!CP354)</f>
        <v/>
      </c>
      <c r="AF354" s="181" t="str">
        <f>IF('GPA Calculator Data Example'!CR354="","",'GPA Calculator Data Example'!CR354)</f>
        <v/>
      </c>
      <c r="AG354" s="171" t="str">
        <f>IF('GPA Calculator Data Example'!DA354="","",'GPA Calculator Data Example'!DA354)</f>
        <v/>
      </c>
      <c r="AH354" s="171" t="str">
        <f>IF('GPA Calculator Data Example'!DB354="","",'GPA Calculator Data Example'!DB354)</f>
        <v/>
      </c>
      <c r="AI354" s="171" t="str">
        <f>IF('GPA Calculator Data Example'!DC354="","",'GPA Calculator Data Example'!DC354)</f>
        <v/>
      </c>
    </row>
    <row r="355" spans="1:35" ht="14.25" customHeight="1" x14ac:dyDescent="0.3">
      <c r="A355" s="167" t="str">
        <f>IF('GPA Calculator Data Example'!A355="","",'GPA Calculator Data Example'!A355)</f>
        <v/>
      </c>
      <c r="B355" s="110" t="str">
        <f>IF('GPA Calculator Data Example'!B355="","",'GPA Calculator Data Example'!B355)</f>
        <v/>
      </c>
      <c r="C355" s="110" t="str">
        <f>IF('GPA Calculator Data Example'!C355="","",'GPA Calculator Data Example'!C355)</f>
        <v/>
      </c>
      <c r="D355" s="179" t="str">
        <f>IF('GPA Calculator Data Example'!E355="","",'GPA Calculator Data Example'!E355)</f>
        <v/>
      </c>
      <c r="E355" s="180" t="str">
        <f>IF('GPA Calculator Data Example'!N355="","",'GPA Calculator Data Example'!N355)</f>
        <v/>
      </c>
      <c r="F355" s="180" t="str">
        <f>IF('GPA Calculator Data Example'!O355="","",'GPA Calculator Data Example'!O355)</f>
        <v/>
      </c>
      <c r="G355" s="180" t="str">
        <f>IF('GPA Calculator Data Example'!P355="","",'GPA Calculator Data Example'!P355)</f>
        <v/>
      </c>
      <c r="H355" s="181" t="str">
        <f>IF('GPA Calculator Data Example'!R355="","",'GPA Calculator Data Example'!R355)</f>
        <v/>
      </c>
      <c r="I355" s="171" t="str">
        <f>IF('GPA Calculator Data Example'!AA355="","",'GPA Calculator Data Example'!AA355)</f>
        <v/>
      </c>
      <c r="J355" s="171" t="str">
        <f>IF('GPA Calculator Data Example'!AB355="","",'GPA Calculator Data Example'!AB355)</f>
        <v/>
      </c>
      <c r="K355" s="171" t="str">
        <f>IF('GPA Calculator Data Example'!AC355="","",'GPA Calculator Data Example'!AC355)</f>
        <v/>
      </c>
      <c r="L355" s="179" t="str">
        <f>IF('GPA Calculator Data Example'!AE355="","",'GPA Calculator Data Example'!AE355)</f>
        <v/>
      </c>
      <c r="M355" s="180" t="str">
        <f>IF('GPA Calculator Data Example'!AN355="","",'GPA Calculator Data Example'!AN355)</f>
        <v/>
      </c>
      <c r="N355" s="180" t="str">
        <f>IF('GPA Calculator Data Example'!AO355="","",'GPA Calculator Data Example'!AO355)</f>
        <v/>
      </c>
      <c r="O355" s="180" t="str">
        <f>IF('GPA Calculator Data Example'!AP355="","",'GPA Calculator Data Example'!AP355)</f>
        <v/>
      </c>
      <c r="P355" s="181" t="str">
        <f>IF('GPA Calculator Data Example'!AR355="","",'GPA Calculator Data Example'!AR355)</f>
        <v/>
      </c>
      <c r="Q355" s="171" t="str">
        <f>IF('GPA Calculator Data Example'!BA355="","",'GPA Calculator Data Example'!BA355)</f>
        <v/>
      </c>
      <c r="R355" s="171" t="str">
        <f>IF('GPA Calculator Data Example'!BB355="","",'GPA Calculator Data Example'!BB355)</f>
        <v/>
      </c>
      <c r="S355" s="171" t="str">
        <f>IF('GPA Calculator Data Example'!BC355="","",'GPA Calculator Data Example'!BC355)</f>
        <v/>
      </c>
      <c r="T355" s="179" t="str">
        <f>IF('GPA Calculator Data Example'!BE355="","",'GPA Calculator Data Example'!BE355)</f>
        <v/>
      </c>
      <c r="U355" s="180" t="str">
        <f>IF('GPA Calculator Data Example'!BN355="","",'GPA Calculator Data Example'!BN355)</f>
        <v/>
      </c>
      <c r="V355" s="180" t="str">
        <f>IF('GPA Calculator Data Example'!BO355="","",'GPA Calculator Data Example'!BO355)</f>
        <v/>
      </c>
      <c r="W355" s="180" t="str">
        <f>IF('GPA Calculator Data Example'!BP355="","",'GPA Calculator Data Example'!BP355)</f>
        <v/>
      </c>
      <c r="X355" s="181" t="str">
        <f>IF('GPA Calculator Data Example'!BR355="","",'GPA Calculator Data Example'!BR355)</f>
        <v/>
      </c>
      <c r="Y355" s="171" t="str">
        <f>IF('GPA Calculator Data Example'!CA355="","",'GPA Calculator Data Example'!CA355)</f>
        <v/>
      </c>
      <c r="Z355" s="171" t="str">
        <f>IF('GPA Calculator Data Example'!CB355="","",'GPA Calculator Data Example'!CB355)</f>
        <v/>
      </c>
      <c r="AA355" s="171" t="str">
        <f>IF('GPA Calculator Data Example'!CC355="","",'GPA Calculator Data Example'!CC355)</f>
        <v/>
      </c>
      <c r="AB355" s="179" t="str">
        <f>IF('GPA Calculator Data Example'!CE355="","",'GPA Calculator Data Example'!CE355)</f>
        <v/>
      </c>
      <c r="AC355" s="180" t="str">
        <f>IF('GPA Calculator Data Example'!CN355="","",'GPA Calculator Data Example'!CN355)</f>
        <v/>
      </c>
      <c r="AD355" s="180" t="str">
        <f>IF('GPA Calculator Data Example'!CO355="","",'GPA Calculator Data Example'!CO355)</f>
        <v/>
      </c>
      <c r="AE355" s="180" t="str">
        <f>IF('GPA Calculator Data Example'!CP355="","",'GPA Calculator Data Example'!CP355)</f>
        <v/>
      </c>
      <c r="AF355" s="181" t="str">
        <f>IF('GPA Calculator Data Example'!CR355="","",'GPA Calculator Data Example'!CR355)</f>
        <v/>
      </c>
      <c r="AG355" s="171" t="str">
        <f>IF('GPA Calculator Data Example'!DA355="","",'GPA Calculator Data Example'!DA355)</f>
        <v/>
      </c>
      <c r="AH355" s="171" t="str">
        <f>IF('GPA Calculator Data Example'!DB355="","",'GPA Calculator Data Example'!DB355)</f>
        <v/>
      </c>
      <c r="AI355" s="171" t="str">
        <f>IF('GPA Calculator Data Example'!DC355="","",'GPA Calculator Data Example'!DC355)</f>
        <v/>
      </c>
    </row>
    <row r="356" spans="1:35" ht="14.25" customHeight="1" x14ac:dyDescent="0.3">
      <c r="A356" s="167" t="str">
        <f>IF('GPA Calculator Data Example'!A356="","",'GPA Calculator Data Example'!A356)</f>
        <v/>
      </c>
      <c r="B356" s="110" t="str">
        <f>IF('GPA Calculator Data Example'!B356="","",'GPA Calculator Data Example'!B356)</f>
        <v/>
      </c>
      <c r="C356" s="110" t="str">
        <f>IF('GPA Calculator Data Example'!C356="","",'GPA Calculator Data Example'!C356)</f>
        <v/>
      </c>
      <c r="D356" s="179" t="str">
        <f>IF('GPA Calculator Data Example'!E356="","",'GPA Calculator Data Example'!E356)</f>
        <v/>
      </c>
      <c r="E356" s="180" t="str">
        <f>IF('GPA Calculator Data Example'!N356="","",'GPA Calculator Data Example'!N356)</f>
        <v/>
      </c>
      <c r="F356" s="180" t="str">
        <f>IF('GPA Calculator Data Example'!O356="","",'GPA Calculator Data Example'!O356)</f>
        <v/>
      </c>
      <c r="G356" s="180" t="str">
        <f>IF('GPA Calculator Data Example'!P356="","",'GPA Calculator Data Example'!P356)</f>
        <v/>
      </c>
      <c r="H356" s="181" t="str">
        <f>IF('GPA Calculator Data Example'!R356="","",'GPA Calculator Data Example'!R356)</f>
        <v/>
      </c>
      <c r="I356" s="171" t="str">
        <f>IF('GPA Calculator Data Example'!AA356="","",'GPA Calculator Data Example'!AA356)</f>
        <v/>
      </c>
      <c r="J356" s="171" t="str">
        <f>IF('GPA Calculator Data Example'!AB356="","",'GPA Calculator Data Example'!AB356)</f>
        <v/>
      </c>
      <c r="K356" s="171" t="str">
        <f>IF('GPA Calculator Data Example'!AC356="","",'GPA Calculator Data Example'!AC356)</f>
        <v/>
      </c>
      <c r="L356" s="179" t="str">
        <f>IF('GPA Calculator Data Example'!AE356="","",'GPA Calculator Data Example'!AE356)</f>
        <v/>
      </c>
      <c r="M356" s="180" t="str">
        <f>IF('GPA Calculator Data Example'!AN356="","",'GPA Calculator Data Example'!AN356)</f>
        <v/>
      </c>
      <c r="N356" s="180" t="str">
        <f>IF('GPA Calculator Data Example'!AO356="","",'GPA Calculator Data Example'!AO356)</f>
        <v/>
      </c>
      <c r="O356" s="180" t="str">
        <f>IF('GPA Calculator Data Example'!AP356="","",'GPA Calculator Data Example'!AP356)</f>
        <v/>
      </c>
      <c r="P356" s="181" t="str">
        <f>IF('GPA Calculator Data Example'!AR356="","",'GPA Calculator Data Example'!AR356)</f>
        <v/>
      </c>
      <c r="Q356" s="171" t="str">
        <f>IF('GPA Calculator Data Example'!BA356="","",'GPA Calculator Data Example'!BA356)</f>
        <v/>
      </c>
      <c r="R356" s="171" t="str">
        <f>IF('GPA Calculator Data Example'!BB356="","",'GPA Calculator Data Example'!BB356)</f>
        <v/>
      </c>
      <c r="S356" s="171" t="str">
        <f>IF('GPA Calculator Data Example'!BC356="","",'GPA Calculator Data Example'!BC356)</f>
        <v/>
      </c>
      <c r="T356" s="179" t="str">
        <f>IF('GPA Calculator Data Example'!BE356="","",'GPA Calculator Data Example'!BE356)</f>
        <v/>
      </c>
      <c r="U356" s="180" t="str">
        <f>IF('GPA Calculator Data Example'!BN356="","",'GPA Calculator Data Example'!BN356)</f>
        <v/>
      </c>
      <c r="V356" s="180" t="str">
        <f>IF('GPA Calculator Data Example'!BO356="","",'GPA Calculator Data Example'!BO356)</f>
        <v/>
      </c>
      <c r="W356" s="180" t="str">
        <f>IF('GPA Calculator Data Example'!BP356="","",'GPA Calculator Data Example'!BP356)</f>
        <v/>
      </c>
      <c r="X356" s="181" t="str">
        <f>IF('GPA Calculator Data Example'!BR356="","",'GPA Calculator Data Example'!BR356)</f>
        <v/>
      </c>
      <c r="Y356" s="171" t="str">
        <f>IF('GPA Calculator Data Example'!CA356="","",'GPA Calculator Data Example'!CA356)</f>
        <v/>
      </c>
      <c r="Z356" s="171" t="str">
        <f>IF('GPA Calculator Data Example'!CB356="","",'GPA Calculator Data Example'!CB356)</f>
        <v/>
      </c>
      <c r="AA356" s="171" t="str">
        <f>IF('GPA Calculator Data Example'!CC356="","",'GPA Calculator Data Example'!CC356)</f>
        <v/>
      </c>
      <c r="AB356" s="179" t="str">
        <f>IF('GPA Calculator Data Example'!CE356="","",'GPA Calculator Data Example'!CE356)</f>
        <v/>
      </c>
      <c r="AC356" s="180" t="str">
        <f>IF('GPA Calculator Data Example'!CN356="","",'GPA Calculator Data Example'!CN356)</f>
        <v/>
      </c>
      <c r="AD356" s="180" t="str">
        <f>IF('GPA Calculator Data Example'!CO356="","",'GPA Calculator Data Example'!CO356)</f>
        <v/>
      </c>
      <c r="AE356" s="180" t="str">
        <f>IF('GPA Calculator Data Example'!CP356="","",'GPA Calculator Data Example'!CP356)</f>
        <v/>
      </c>
      <c r="AF356" s="181" t="str">
        <f>IF('GPA Calculator Data Example'!CR356="","",'GPA Calculator Data Example'!CR356)</f>
        <v/>
      </c>
      <c r="AG356" s="171" t="str">
        <f>IF('GPA Calculator Data Example'!DA356="","",'GPA Calculator Data Example'!DA356)</f>
        <v/>
      </c>
      <c r="AH356" s="171" t="str">
        <f>IF('GPA Calculator Data Example'!DB356="","",'GPA Calculator Data Example'!DB356)</f>
        <v/>
      </c>
      <c r="AI356" s="171" t="str">
        <f>IF('GPA Calculator Data Example'!DC356="","",'GPA Calculator Data Example'!DC356)</f>
        <v/>
      </c>
    </row>
    <row r="357" spans="1:35" ht="14.25" customHeight="1" x14ac:dyDescent="0.3">
      <c r="A357" s="167" t="str">
        <f>IF('GPA Calculator Data Example'!A357="","",'GPA Calculator Data Example'!A357)</f>
        <v/>
      </c>
      <c r="B357" s="110" t="str">
        <f>IF('GPA Calculator Data Example'!B357="","",'GPA Calculator Data Example'!B357)</f>
        <v/>
      </c>
      <c r="C357" s="110" t="str">
        <f>IF('GPA Calculator Data Example'!C357="","",'GPA Calculator Data Example'!C357)</f>
        <v/>
      </c>
      <c r="D357" s="179" t="str">
        <f>IF('GPA Calculator Data Example'!E357="","",'GPA Calculator Data Example'!E357)</f>
        <v/>
      </c>
      <c r="E357" s="180" t="str">
        <f>IF('GPA Calculator Data Example'!N357="","",'GPA Calculator Data Example'!N357)</f>
        <v/>
      </c>
      <c r="F357" s="180" t="str">
        <f>IF('GPA Calculator Data Example'!O357="","",'GPA Calculator Data Example'!O357)</f>
        <v/>
      </c>
      <c r="G357" s="180" t="str">
        <f>IF('GPA Calculator Data Example'!P357="","",'GPA Calculator Data Example'!P357)</f>
        <v/>
      </c>
      <c r="H357" s="181" t="str">
        <f>IF('GPA Calculator Data Example'!R357="","",'GPA Calculator Data Example'!R357)</f>
        <v/>
      </c>
      <c r="I357" s="171" t="str">
        <f>IF('GPA Calculator Data Example'!AA357="","",'GPA Calculator Data Example'!AA357)</f>
        <v/>
      </c>
      <c r="J357" s="171" t="str">
        <f>IF('GPA Calculator Data Example'!AB357="","",'GPA Calculator Data Example'!AB357)</f>
        <v/>
      </c>
      <c r="K357" s="171" t="str">
        <f>IF('GPA Calculator Data Example'!AC357="","",'GPA Calculator Data Example'!AC357)</f>
        <v/>
      </c>
      <c r="L357" s="179" t="str">
        <f>IF('GPA Calculator Data Example'!AE357="","",'GPA Calculator Data Example'!AE357)</f>
        <v/>
      </c>
      <c r="M357" s="180" t="str">
        <f>IF('GPA Calculator Data Example'!AN357="","",'GPA Calculator Data Example'!AN357)</f>
        <v/>
      </c>
      <c r="N357" s="180" t="str">
        <f>IF('GPA Calculator Data Example'!AO357="","",'GPA Calculator Data Example'!AO357)</f>
        <v/>
      </c>
      <c r="O357" s="180" t="str">
        <f>IF('GPA Calculator Data Example'!AP357="","",'GPA Calculator Data Example'!AP357)</f>
        <v/>
      </c>
      <c r="P357" s="181" t="str">
        <f>IF('GPA Calculator Data Example'!AR357="","",'GPA Calculator Data Example'!AR357)</f>
        <v/>
      </c>
      <c r="Q357" s="171" t="str">
        <f>IF('GPA Calculator Data Example'!BA357="","",'GPA Calculator Data Example'!BA357)</f>
        <v/>
      </c>
      <c r="R357" s="171" t="str">
        <f>IF('GPA Calculator Data Example'!BB357="","",'GPA Calculator Data Example'!BB357)</f>
        <v/>
      </c>
      <c r="S357" s="171" t="str">
        <f>IF('GPA Calculator Data Example'!BC357="","",'GPA Calculator Data Example'!BC357)</f>
        <v/>
      </c>
      <c r="T357" s="179" t="str">
        <f>IF('GPA Calculator Data Example'!BE357="","",'GPA Calculator Data Example'!BE357)</f>
        <v/>
      </c>
      <c r="U357" s="180" t="str">
        <f>IF('GPA Calculator Data Example'!BN357="","",'GPA Calculator Data Example'!BN357)</f>
        <v/>
      </c>
      <c r="V357" s="180" t="str">
        <f>IF('GPA Calculator Data Example'!BO357="","",'GPA Calculator Data Example'!BO357)</f>
        <v/>
      </c>
      <c r="W357" s="180" t="str">
        <f>IF('GPA Calculator Data Example'!BP357="","",'GPA Calculator Data Example'!BP357)</f>
        <v/>
      </c>
      <c r="X357" s="181" t="str">
        <f>IF('GPA Calculator Data Example'!BR357="","",'GPA Calculator Data Example'!BR357)</f>
        <v/>
      </c>
      <c r="Y357" s="171" t="str">
        <f>IF('GPA Calculator Data Example'!CA357="","",'GPA Calculator Data Example'!CA357)</f>
        <v/>
      </c>
      <c r="Z357" s="171" t="str">
        <f>IF('GPA Calculator Data Example'!CB357="","",'GPA Calculator Data Example'!CB357)</f>
        <v/>
      </c>
      <c r="AA357" s="171" t="str">
        <f>IF('GPA Calculator Data Example'!CC357="","",'GPA Calculator Data Example'!CC357)</f>
        <v/>
      </c>
      <c r="AB357" s="179" t="str">
        <f>IF('GPA Calculator Data Example'!CE357="","",'GPA Calculator Data Example'!CE357)</f>
        <v/>
      </c>
      <c r="AC357" s="180" t="str">
        <f>IF('GPA Calculator Data Example'!CN357="","",'GPA Calculator Data Example'!CN357)</f>
        <v/>
      </c>
      <c r="AD357" s="180" t="str">
        <f>IF('GPA Calculator Data Example'!CO357="","",'GPA Calculator Data Example'!CO357)</f>
        <v/>
      </c>
      <c r="AE357" s="180" t="str">
        <f>IF('GPA Calculator Data Example'!CP357="","",'GPA Calculator Data Example'!CP357)</f>
        <v/>
      </c>
      <c r="AF357" s="181" t="str">
        <f>IF('GPA Calculator Data Example'!CR357="","",'GPA Calculator Data Example'!CR357)</f>
        <v/>
      </c>
      <c r="AG357" s="171" t="str">
        <f>IF('GPA Calculator Data Example'!DA357="","",'GPA Calculator Data Example'!DA357)</f>
        <v/>
      </c>
      <c r="AH357" s="171" t="str">
        <f>IF('GPA Calculator Data Example'!DB357="","",'GPA Calculator Data Example'!DB357)</f>
        <v/>
      </c>
      <c r="AI357" s="171" t="str">
        <f>IF('GPA Calculator Data Example'!DC357="","",'GPA Calculator Data Example'!DC357)</f>
        <v/>
      </c>
    </row>
    <row r="358" spans="1:35" ht="14.25" customHeight="1" x14ac:dyDescent="0.3">
      <c r="A358" s="167" t="str">
        <f>IF('GPA Calculator Data Example'!A358="","",'GPA Calculator Data Example'!A358)</f>
        <v/>
      </c>
      <c r="B358" s="110" t="str">
        <f>IF('GPA Calculator Data Example'!B358="","",'GPA Calculator Data Example'!B358)</f>
        <v/>
      </c>
      <c r="C358" s="110" t="str">
        <f>IF('GPA Calculator Data Example'!C358="","",'GPA Calculator Data Example'!C358)</f>
        <v/>
      </c>
      <c r="D358" s="179" t="str">
        <f>IF('GPA Calculator Data Example'!E358="","",'GPA Calculator Data Example'!E358)</f>
        <v/>
      </c>
      <c r="E358" s="180" t="str">
        <f>IF('GPA Calculator Data Example'!N358="","",'GPA Calculator Data Example'!N358)</f>
        <v/>
      </c>
      <c r="F358" s="180" t="str">
        <f>IF('GPA Calculator Data Example'!O358="","",'GPA Calculator Data Example'!O358)</f>
        <v/>
      </c>
      <c r="G358" s="180" t="str">
        <f>IF('GPA Calculator Data Example'!P358="","",'GPA Calculator Data Example'!P358)</f>
        <v/>
      </c>
      <c r="H358" s="181" t="str">
        <f>IF('GPA Calculator Data Example'!R358="","",'GPA Calculator Data Example'!R358)</f>
        <v/>
      </c>
      <c r="I358" s="171" t="str">
        <f>IF('GPA Calculator Data Example'!AA358="","",'GPA Calculator Data Example'!AA358)</f>
        <v/>
      </c>
      <c r="J358" s="171" t="str">
        <f>IF('GPA Calculator Data Example'!AB358="","",'GPA Calculator Data Example'!AB358)</f>
        <v/>
      </c>
      <c r="K358" s="171" t="str">
        <f>IF('GPA Calculator Data Example'!AC358="","",'GPA Calculator Data Example'!AC358)</f>
        <v/>
      </c>
      <c r="L358" s="179" t="str">
        <f>IF('GPA Calculator Data Example'!AE358="","",'GPA Calculator Data Example'!AE358)</f>
        <v/>
      </c>
      <c r="M358" s="180" t="str">
        <f>IF('GPA Calculator Data Example'!AN358="","",'GPA Calculator Data Example'!AN358)</f>
        <v/>
      </c>
      <c r="N358" s="180" t="str">
        <f>IF('GPA Calculator Data Example'!AO358="","",'GPA Calculator Data Example'!AO358)</f>
        <v/>
      </c>
      <c r="O358" s="180" t="str">
        <f>IF('GPA Calculator Data Example'!AP358="","",'GPA Calculator Data Example'!AP358)</f>
        <v/>
      </c>
      <c r="P358" s="181" t="str">
        <f>IF('GPA Calculator Data Example'!AR358="","",'GPA Calculator Data Example'!AR358)</f>
        <v/>
      </c>
      <c r="Q358" s="171" t="str">
        <f>IF('GPA Calculator Data Example'!BA358="","",'GPA Calculator Data Example'!BA358)</f>
        <v/>
      </c>
      <c r="R358" s="171" t="str">
        <f>IF('GPA Calculator Data Example'!BB358="","",'GPA Calculator Data Example'!BB358)</f>
        <v/>
      </c>
      <c r="S358" s="171" t="str">
        <f>IF('GPA Calculator Data Example'!BC358="","",'GPA Calculator Data Example'!BC358)</f>
        <v/>
      </c>
      <c r="T358" s="179" t="str">
        <f>IF('GPA Calculator Data Example'!BE358="","",'GPA Calculator Data Example'!BE358)</f>
        <v/>
      </c>
      <c r="U358" s="180" t="str">
        <f>IF('GPA Calculator Data Example'!BN358="","",'GPA Calculator Data Example'!BN358)</f>
        <v/>
      </c>
      <c r="V358" s="180" t="str">
        <f>IF('GPA Calculator Data Example'!BO358="","",'GPA Calculator Data Example'!BO358)</f>
        <v/>
      </c>
      <c r="W358" s="180" t="str">
        <f>IF('GPA Calculator Data Example'!BP358="","",'GPA Calculator Data Example'!BP358)</f>
        <v/>
      </c>
      <c r="X358" s="181" t="str">
        <f>IF('GPA Calculator Data Example'!BR358="","",'GPA Calculator Data Example'!BR358)</f>
        <v/>
      </c>
      <c r="Y358" s="171" t="str">
        <f>IF('GPA Calculator Data Example'!CA358="","",'GPA Calculator Data Example'!CA358)</f>
        <v/>
      </c>
      <c r="Z358" s="171" t="str">
        <f>IF('GPA Calculator Data Example'!CB358="","",'GPA Calculator Data Example'!CB358)</f>
        <v/>
      </c>
      <c r="AA358" s="171" t="str">
        <f>IF('GPA Calculator Data Example'!CC358="","",'GPA Calculator Data Example'!CC358)</f>
        <v/>
      </c>
      <c r="AB358" s="179" t="str">
        <f>IF('GPA Calculator Data Example'!CE358="","",'GPA Calculator Data Example'!CE358)</f>
        <v/>
      </c>
      <c r="AC358" s="180" t="str">
        <f>IF('GPA Calculator Data Example'!CN358="","",'GPA Calculator Data Example'!CN358)</f>
        <v/>
      </c>
      <c r="AD358" s="180" t="str">
        <f>IF('GPA Calculator Data Example'!CO358="","",'GPA Calculator Data Example'!CO358)</f>
        <v/>
      </c>
      <c r="AE358" s="180" t="str">
        <f>IF('GPA Calculator Data Example'!CP358="","",'GPA Calculator Data Example'!CP358)</f>
        <v/>
      </c>
      <c r="AF358" s="181" t="str">
        <f>IF('GPA Calculator Data Example'!CR358="","",'GPA Calculator Data Example'!CR358)</f>
        <v/>
      </c>
      <c r="AG358" s="171" t="str">
        <f>IF('GPA Calculator Data Example'!DA358="","",'GPA Calculator Data Example'!DA358)</f>
        <v/>
      </c>
      <c r="AH358" s="171" t="str">
        <f>IF('GPA Calculator Data Example'!DB358="","",'GPA Calculator Data Example'!DB358)</f>
        <v/>
      </c>
      <c r="AI358" s="171" t="str">
        <f>IF('GPA Calculator Data Example'!DC358="","",'GPA Calculator Data Example'!DC358)</f>
        <v/>
      </c>
    </row>
    <row r="359" spans="1:35" ht="14.25" customHeight="1" x14ac:dyDescent="0.3">
      <c r="A359" s="167" t="str">
        <f>IF('GPA Calculator Data Example'!A359="","",'GPA Calculator Data Example'!A359)</f>
        <v/>
      </c>
      <c r="B359" s="110" t="str">
        <f>IF('GPA Calculator Data Example'!B359="","",'GPA Calculator Data Example'!B359)</f>
        <v/>
      </c>
      <c r="C359" s="110" t="str">
        <f>IF('GPA Calculator Data Example'!C359="","",'GPA Calculator Data Example'!C359)</f>
        <v/>
      </c>
      <c r="D359" s="179" t="str">
        <f>IF('GPA Calculator Data Example'!E359="","",'GPA Calculator Data Example'!E359)</f>
        <v/>
      </c>
      <c r="E359" s="180" t="str">
        <f>IF('GPA Calculator Data Example'!N359="","",'GPA Calculator Data Example'!N359)</f>
        <v/>
      </c>
      <c r="F359" s="180" t="str">
        <f>IF('GPA Calculator Data Example'!O359="","",'GPA Calculator Data Example'!O359)</f>
        <v/>
      </c>
      <c r="G359" s="180" t="str">
        <f>IF('GPA Calculator Data Example'!P359="","",'GPA Calculator Data Example'!P359)</f>
        <v/>
      </c>
      <c r="H359" s="181" t="str">
        <f>IF('GPA Calculator Data Example'!R359="","",'GPA Calculator Data Example'!R359)</f>
        <v/>
      </c>
      <c r="I359" s="171" t="str">
        <f>IF('GPA Calculator Data Example'!AA359="","",'GPA Calculator Data Example'!AA359)</f>
        <v/>
      </c>
      <c r="J359" s="171" t="str">
        <f>IF('GPA Calculator Data Example'!AB359="","",'GPA Calculator Data Example'!AB359)</f>
        <v/>
      </c>
      <c r="K359" s="171" t="str">
        <f>IF('GPA Calculator Data Example'!AC359="","",'GPA Calculator Data Example'!AC359)</f>
        <v/>
      </c>
      <c r="L359" s="179" t="str">
        <f>IF('GPA Calculator Data Example'!AE359="","",'GPA Calculator Data Example'!AE359)</f>
        <v/>
      </c>
      <c r="M359" s="180" t="str">
        <f>IF('GPA Calculator Data Example'!AN359="","",'GPA Calculator Data Example'!AN359)</f>
        <v/>
      </c>
      <c r="N359" s="180" t="str">
        <f>IF('GPA Calculator Data Example'!AO359="","",'GPA Calculator Data Example'!AO359)</f>
        <v/>
      </c>
      <c r="O359" s="180" t="str">
        <f>IF('GPA Calculator Data Example'!AP359="","",'GPA Calculator Data Example'!AP359)</f>
        <v/>
      </c>
      <c r="P359" s="181" t="str">
        <f>IF('GPA Calculator Data Example'!AR359="","",'GPA Calculator Data Example'!AR359)</f>
        <v/>
      </c>
      <c r="Q359" s="171" t="str">
        <f>IF('GPA Calculator Data Example'!BA359="","",'GPA Calculator Data Example'!BA359)</f>
        <v/>
      </c>
      <c r="R359" s="171" t="str">
        <f>IF('GPA Calculator Data Example'!BB359="","",'GPA Calculator Data Example'!BB359)</f>
        <v/>
      </c>
      <c r="S359" s="171" t="str">
        <f>IF('GPA Calculator Data Example'!BC359="","",'GPA Calculator Data Example'!BC359)</f>
        <v/>
      </c>
      <c r="T359" s="179" t="str">
        <f>IF('GPA Calculator Data Example'!BE359="","",'GPA Calculator Data Example'!BE359)</f>
        <v/>
      </c>
      <c r="U359" s="180" t="str">
        <f>IF('GPA Calculator Data Example'!BN359="","",'GPA Calculator Data Example'!BN359)</f>
        <v/>
      </c>
      <c r="V359" s="180" t="str">
        <f>IF('GPA Calculator Data Example'!BO359="","",'GPA Calculator Data Example'!BO359)</f>
        <v/>
      </c>
      <c r="W359" s="180" t="str">
        <f>IF('GPA Calculator Data Example'!BP359="","",'GPA Calculator Data Example'!BP359)</f>
        <v/>
      </c>
      <c r="X359" s="181" t="str">
        <f>IF('GPA Calculator Data Example'!BR359="","",'GPA Calculator Data Example'!BR359)</f>
        <v/>
      </c>
      <c r="Y359" s="171" t="str">
        <f>IF('GPA Calculator Data Example'!CA359="","",'GPA Calculator Data Example'!CA359)</f>
        <v/>
      </c>
      <c r="Z359" s="171" t="str">
        <f>IF('GPA Calculator Data Example'!CB359="","",'GPA Calculator Data Example'!CB359)</f>
        <v/>
      </c>
      <c r="AA359" s="171" t="str">
        <f>IF('GPA Calculator Data Example'!CC359="","",'GPA Calculator Data Example'!CC359)</f>
        <v/>
      </c>
      <c r="AB359" s="179" t="str">
        <f>IF('GPA Calculator Data Example'!CE359="","",'GPA Calculator Data Example'!CE359)</f>
        <v/>
      </c>
      <c r="AC359" s="180" t="str">
        <f>IF('GPA Calculator Data Example'!CN359="","",'GPA Calculator Data Example'!CN359)</f>
        <v/>
      </c>
      <c r="AD359" s="180" t="str">
        <f>IF('GPA Calculator Data Example'!CO359="","",'GPA Calculator Data Example'!CO359)</f>
        <v/>
      </c>
      <c r="AE359" s="180" t="str">
        <f>IF('GPA Calculator Data Example'!CP359="","",'GPA Calculator Data Example'!CP359)</f>
        <v/>
      </c>
      <c r="AF359" s="181" t="str">
        <f>IF('GPA Calculator Data Example'!CR359="","",'GPA Calculator Data Example'!CR359)</f>
        <v/>
      </c>
      <c r="AG359" s="171" t="str">
        <f>IF('GPA Calculator Data Example'!DA359="","",'GPA Calculator Data Example'!DA359)</f>
        <v/>
      </c>
      <c r="AH359" s="171" t="str">
        <f>IF('GPA Calculator Data Example'!DB359="","",'GPA Calculator Data Example'!DB359)</f>
        <v/>
      </c>
      <c r="AI359" s="171" t="str">
        <f>IF('GPA Calculator Data Example'!DC359="","",'GPA Calculator Data Example'!DC359)</f>
        <v/>
      </c>
    </row>
    <row r="360" spans="1:35" ht="14.25" customHeight="1" x14ac:dyDescent="0.3">
      <c r="A360" s="167" t="str">
        <f>IF('GPA Calculator Data Example'!A360="","",'GPA Calculator Data Example'!A360)</f>
        <v/>
      </c>
      <c r="B360" s="110" t="str">
        <f>IF('GPA Calculator Data Example'!B360="","",'GPA Calculator Data Example'!B360)</f>
        <v/>
      </c>
      <c r="C360" s="110" t="str">
        <f>IF('GPA Calculator Data Example'!C360="","",'GPA Calculator Data Example'!C360)</f>
        <v/>
      </c>
      <c r="D360" s="179" t="str">
        <f>IF('GPA Calculator Data Example'!E360="","",'GPA Calculator Data Example'!E360)</f>
        <v/>
      </c>
      <c r="E360" s="180" t="str">
        <f>IF('GPA Calculator Data Example'!N360="","",'GPA Calculator Data Example'!N360)</f>
        <v/>
      </c>
      <c r="F360" s="180" t="str">
        <f>IF('GPA Calculator Data Example'!O360="","",'GPA Calculator Data Example'!O360)</f>
        <v/>
      </c>
      <c r="G360" s="180" t="str">
        <f>IF('GPA Calculator Data Example'!P360="","",'GPA Calculator Data Example'!P360)</f>
        <v/>
      </c>
      <c r="H360" s="181" t="str">
        <f>IF('GPA Calculator Data Example'!R360="","",'GPA Calculator Data Example'!R360)</f>
        <v/>
      </c>
      <c r="I360" s="171" t="str">
        <f>IF('GPA Calculator Data Example'!AA360="","",'GPA Calculator Data Example'!AA360)</f>
        <v/>
      </c>
      <c r="J360" s="171" t="str">
        <f>IF('GPA Calculator Data Example'!AB360="","",'GPA Calculator Data Example'!AB360)</f>
        <v/>
      </c>
      <c r="K360" s="171" t="str">
        <f>IF('GPA Calculator Data Example'!AC360="","",'GPA Calculator Data Example'!AC360)</f>
        <v/>
      </c>
      <c r="L360" s="179" t="str">
        <f>IF('GPA Calculator Data Example'!AE360="","",'GPA Calculator Data Example'!AE360)</f>
        <v/>
      </c>
      <c r="M360" s="180" t="str">
        <f>IF('GPA Calculator Data Example'!AN360="","",'GPA Calculator Data Example'!AN360)</f>
        <v/>
      </c>
      <c r="N360" s="180" t="str">
        <f>IF('GPA Calculator Data Example'!AO360="","",'GPA Calculator Data Example'!AO360)</f>
        <v/>
      </c>
      <c r="O360" s="180" t="str">
        <f>IF('GPA Calculator Data Example'!AP360="","",'GPA Calculator Data Example'!AP360)</f>
        <v/>
      </c>
      <c r="P360" s="181" t="str">
        <f>IF('GPA Calculator Data Example'!AR360="","",'GPA Calculator Data Example'!AR360)</f>
        <v/>
      </c>
      <c r="Q360" s="171" t="str">
        <f>IF('GPA Calculator Data Example'!BA360="","",'GPA Calculator Data Example'!BA360)</f>
        <v/>
      </c>
      <c r="R360" s="171" t="str">
        <f>IF('GPA Calculator Data Example'!BB360="","",'GPA Calculator Data Example'!BB360)</f>
        <v/>
      </c>
      <c r="S360" s="171" t="str">
        <f>IF('GPA Calculator Data Example'!BC360="","",'GPA Calculator Data Example'!BC360)</f>
        <v/>
      </c>
      <c r="T360" s="179" t="str">
        <f>IF('GPA Calculator Data Example'!BE360="","",'GPA Calculator Data Example'!BE360)</f>
        <v/>
      </c>
      <c r="U360" s="180" t="str">
        <f>IF('GPA Calculator Data Example'!BN360="","",'GPA Calculator Data Example'!BN360)</f>
        <v/>
      </c>
      <c r="V360" s="180" t="str">
        <f>IF('GPA Calculator Data Example'!BO360="","",'GPA Calculator Data Example'!BO360)</f>
        <v/>
      </c>
      <c r="W360" s="180" t="str">
        <f>IF('GPA Calculator Data Example'!BP360="","",'GPA Calculator Data Example'!BP360)</f>
        <v/>
      </c>
      <c r="X360" s="181" t="str">
        <f>IF('GPA Calculator Data Example'!BR360="","",'GPA Calculator Data Example'!BR360)</f>
        <v/>
      </c>
      <c r="Y360" s="171" t="str">
        <f>IF('GPA Calculator Data Example'!CA360="","",'GPA Calculator Data Example'!CA360)</f>
        <v/>
      </c>
      <c r="Z360" s="171" t="str">
        <f>IF('GPA Calculator Data Example'!CB360="","",'GPA Calculator Data Example'!CB360)</f>
        <v/>
      </c>
      <c r="AA360" s="171" t="str">
        <f>IF('GPA Calculator Data Example'!CC360="","",'GPA Calculator Data Example'!CC360)</f>
        <v/>
      </c>
      <c r="AB360" s="179" t="str">
        <f>IF('GPA Calculator Data Example'!CE360="","",'GPA Calculator Data Example'!CE360)</f>
        <v/>
      </c>
      <c r="AC360" s="180" t="str">
        <f>IF('GPA Calculator Data Example'!CN360="","",'GPA Calculator Data Example'!CN360)</f>
        <v/>
      </c>
      <c r="AD360" s="180" t="str">
        <f>IF('GPA Calculator Data Example'!CO360="","",'GPA Calculator Data Example'!CO360)</f>
        <v/>
      </c>
      <c r="AE360" s="180" t="str">
        <f>IF('GPA Calculator Data Example'!CP360="","",'GPA Calculator Data Example'!CP360)</f>
        <v/>
      </c>
      <c r="AF360" s="181" t="str">
        <f>IF('GPA Calculator Data Example'!CR360="","",'GPA Calculator Data Example'!CR360)</f>
        <v/>
      </c>
      <c r="AG360" s="171" t="str">
        <f>IF('GPA Calculator Data Example'!DA360="","",'GPA Calculator Data Example'!DA360)</f>
        <v/>
      </c>
      <c r="AH360" s="171" t="str">
        <f>IF('GPA Calculator Data Example'!DB360="","",'GPA Calculator Data Example'!DB360)</f>
        <v/>
      </c>
      <c r="AI360" s="171" t="str">
        <f>IF('GPA Calculator Data Example'!DC360="","",'GPA Calculator Data Example'!DC360)</f>
        <v/>
      </c>
    </row>
    <row r="361" spans="1:35" ht="14.25" customHeight="1" x14ac:dyDescent="0.3">
      <c r="A361" s="167" t="str">
        <f>IF('GPA Calculator Data Example'!A361="","",'GPA Calculator Data Example'!A361)</f>
        <v/>
      </c>
      <c r="B361" s="110" t="str">
        <f>IF('GPA Calculator Data Example'!B361="","",'GPA Calculator Data Example'!B361)</f>
        <v/>
      </c>
      <c r="C361" s="110" t="str">
        <f>IF('GPA Calculator Data Example'!C361="","",'GPA Calculator Data Example'!C361)</f>
        <v/>
      </c>
      <c r="D361" s="179" t="str">
        <f>IF('GPA Calculator Data Example'!E361="","",'GPA Calculator Data Example'!E361)</f>
        <v/>
      </c>
      <c r="E361" s="180" t="str">
        <f>IF('GPA Calculator Data Example'!N361="","",'GPA Calculator Data Example'!N361)</f>
        <v/>
      </c>
      <c r="F361" s="180" t="str">
        <f>IF('GPA Calculator Data Example'!O361="","",'GPA Calculator Data Example'!O361)</f>
        <v/>
      </c>
      <c r="G361" s="180" t="str">
        <f>IF('GPA Calculator Data Example'!P361="","",'GPA Calculator Data Example'!P361)</f>
        <v/>
      </c>
      <c r="H361" s="181" t="str">
        <f>IF('GPA Calculator Data Example'!R361="","",'GPA Calculator Data Example'!R361)</f>
        <v/>
      </c>
      <c r="I361" s="171" t="str">
        <f>IF('GPA Calculator Data Example'!AA361="","",'GPA Calculator Data Example'!AA361)</f>
        <v/>
      </c>
      <c r="J361" s="171" t="str">
        <f>IF('GPA Calculator Data Example'!AB361="","",'GPA Calculator Data Example'!AB361)</f>
        <v/>
      </c>
      <c r="K361" s="171" t="str">
        <f>IF('GPA Calculator Data Example'!AC361="","",'GPA Calculator Data Example'!AC361)</f>
        <v/>
      </c>
      <c r="L361" s="179" t="str">
        <f>IF('GPA Calculator Data Example'!AE361="","",'GPA Calculator Data Example'!AE361)</f>
        <v/>
      </c>
      <c r="M361" s="180" t="str">
        <f>IF('GPA Calculator Data Example'!AN361="","",'GPA Calculator Data Example'!AN361)</f>
        <v/>
      </c>
      <c r="N361" s="180" t="str">
        <f>IF('GPA Calculator Data Example'!AO361="","",'GPA Calculator Data Example'!AO361)</f>
        <v/>
      </c>
      <c r="O361" s="180" t="str">
        <f>IF('GPA Calculator Data Example'!AP361="","",'GPA Calculator Data Example'!AP361)</f>
        <v/>
      </c>
      <c r="P361" s="181" t="str">
        <f>IF('GPA Calculator Data Example'!AR361="","",'GPA Calculator Data Example'!AR361)</f>
        <v/>
      </c>
      <c r="Q361" s="171" t="str">
        <f>IF('GPA Calculator Data Example'!BA361="","",'GPA Calculator Data Example'!BA361)</f>
        <v/>
      </c>
      <c r="R361" s="171" t="str">
        <f>IF('GPA Calculator Data Example'!BB361="","",'GPA Calculator Data Example'!BB361)</f>
        <v/>
      </c>
      <c r="S361" s="171" t="str">
        <f>IF('GPA Calculator Data Example'!BC361="","",'GPA Calculator Data Example'!BC361)</f>
        <v/>
      </c>
      <c r="T361" s="179" t="str">
        <f>IF('GPA Calculator Data Example'!BE361="","",'GPA Calculator Data Example'!BE361)</f>
        <v/>
      </c>
      <c r="U361" s="180" t="str">
        <f>IF('GPA Calculator Data Example'!BN361="","",'GPA Calculator Data Example'!BN361)</f>
        <v/>
      </c>
      <c r="V361" s="180" t="str">
        <f>IF('GPA Calculator Data Example'!BO361="","",'GPA Calculator Data Example'!BO361)</f>
        <v/>
      </c>
      <c r="W361" s="180" t="str">
        <f>IF('GPA Calculator Data Example'!BP361="","",'GPA Calculator Data Example'!BP361)</f>
        <v/>
      </c>
      <c r="X361" s="181" t="str">
        <f>IF('GPA Calculator Data Example'!BR361="","",'GPA Calculator Data Example'!BR361)</f>
        <v/>
      </c>
      <c r="Y361" s="171" t="str">
        <f>IF('GPA Calculator Data Example'!CA361="","",'GPA Calculator Data Example'!CA361)</f>
        <v/>
      </c>
      <c r="Z361" s="171" t="str">
        <f>IF('GPA Calculator Data Example'!CB361="","",'GPA Calculator Data Example'!CB361)</f>
        <v/>
      </c>
      <c r="AA361" s="171" t="str">
        <f>IF('GPA Calculator Data Example'!CC361="","",'GPA Calculator Data Example'!CC361)</f>
        <v/>
      </c>
      <c r="AB361" s="179" t="str">
        <f>IF('GPA Calculator Data Example'!CE361="","",'GPA Calculator Data Example'!CE361)</f>
        <v/>
      </c>
      <c r="AC361" s="180" t="str">
        <f>IF('GPA Calculator Data Example'!CN361="","",'GPA Calculator Data Example'!CN361)</f>
        <v/>
      </c>
      <c r="AD361" s="180" t="str">
        <f>IF('GPA Calculator Data Example'!CO361="","",'GPA Calculator Data Example'!CO361)</f>
        <v/>
      </c>
      <c r="AE361" s="180" t="str">
        <f>IF('GPA Calculator Data Example'!CP361="","",'GPA Calculator Data Example'!CP361)</f>
        <v/>
      </c>
      <c r="AF361" s="181" t="str">
        <f>IF('GPA Calculator Data Example'!CR361="","",'GPA Calculator Data Example'!CR361)</f>
        <v/>
      </c>
      <c r="AG361" s="171" t="str">
        <f>IF('GPA Calculator Data Example'!DA361="","",'GPA Calculator Data Example'!DA361)</f>
        <v/>
      </c>
      <c r="AH361" s="171" t="str">
        <f>IF('GPA Calculator Data Example'!DB361="","",'GPA Calculator Data Example'!DB361)</f>
        <v/>
      </c>
      <c r="AI361" s="171" t="str">
        <f>IF('GPA Calculator Data Example'!DC361="","",'GPA Calculator Data Example'!DC361)</f>
        <v/>
      </c>
    </row>
    <row r="362" spans="1:35" ht="14.25" customHeight="1" x14ac:dyDescent="0.3">
      <c r="A362" s="167" t="str">
        <f>IF('GPA Calculator Data Example'!A362="","",'GPA Calculator Data Example'!A362)</f>
        <v/>
      </c>
      <c r="B362" s="110" t="str">
        <f>IF('GPA Calculator Data Example'!B362="","",'GPA Calculator Data Example'!B362)</f>
        <v/>
      </c>
      <c r="C362" s="110" t="str">
        <f>IF('GPA Calculator Data Example'!C362="","",'GPA Calculator Data Example'!C362)</f>
        <v/>
      </c>
      <c r="D362" s="179" t="str">
        <f>IF('GPA Calculator Data Example'!E362="","",'GPA Calculator Data Example'!E362)</f>
        <v/>
      </c>
      <c r="E362" s="180" t="str">
        <f>IF('GPA Calculator Data Example'!N362="","",'GPA Calculator Data Example'!N362)</f>
        <v/>
      </c>
      <c r="F362" s="180" t="str">
        <f>IF('GPA Calculator Data Example'!O362="","",'GPA Calculator Data Example'!O362)</f>
        <v/>
      </c>
      <c r="G362" s="180" t="str">
        <f>IF('GPA Calculator Data Example'!P362="","",'GPA Calculator Data Example'!P362)</f>
        <v/>
      </c>
      <c r="H362" s="181" t="str">
        <f>IF('GPA Calculator Data Example'!R362="","",'GPA Calculator Data Example'!R362)</f>
        <v/>
      </c>
      <c r="I362" s="171" t="str">
        <f>IF('GPA Calculator Data Example'!AA362="","",'GPA Calculator Data Example'!AA362)</f>
        <v/>
      </c>
      <c r="J362" s="171" t="str">
        <f>IF('GPA Calculator Data Example'!AB362="","",'GPA Calculator Data Example'!AB362)</f>
        <v/>
      </c>
      <c r="K362" s="171" t="str">
        <f>IF('GPA Calculator Data Example'!AC362="","",'GPA Calculator Data Example'!AC362)</f>
        <v/>
      </c>
      <c r="L362" s="179" t="str">
        <f>IF('GPA Calculator Data Example'!AE362="","",'GPA Calculator Data Example'!AE362)</f>
        <v/>
      </c>
      <c r="M362" s="180" t="str">
        <f>IF('GPA Calculator Data Example'!AN362="","",'GPA Calculator Data Example'!AN362)</f>
        <v/>
      </c>
      <c r="N362" s="180" t="str">
        <f>IF('GPA Calculator Data Example'!AO362="","",'GPA Calculator Data Example'!AO362)</f>
        <v/>
      </c>
      <c r="O362" s="180" t="str">
        <f>IF('GPA Calculator Data Example'!AP362="","",'GPA Calculator Data Example'!AP362)</f>
        <v/>
      </c>
      <c r="P362" s="181" t="str">
        <f>IF('GPA Calculator Data Example'!AR362="","",'GPA Calculator Data Example'!AR362)</f>
        <v/>
      </c>
      <c r="Q362" s="171" t="str">
        <f>IF('GPA Calculator Data Example'!BA362="","",'GPA Calculator Data Example'!BA362)</f>
        <v/>
      </c>
      <c r="R362" s="171" t="str">
        <f>IF('GPA Calculator Data Example'!BB362="","",'GPA Calculator Data Example'!BB362)</f>
        <v/>
      </c>
      <c r="S362" s="171" t="str">
        <f>IF('GPA Calculator Data Example'!BC362="","",'GPA Calculator Data Example'!BC362)</f>
        <v/>
      </c>
      <c r="T362" s="179" t="str">
        <f>IF('GPA Calculator Data Example'!BE362="","",'GPA Calculator Data Example'!BE362)</f>
        <v/>
      </c>
      <c r="U362" s="180" t="str">
        <f>IF('GPA Calculator Data Example'!BN362="","",'GPA Calculator Data Example'!BN362)</f>
        <v/>
      </c>
      <c r="V362" s="180" t="str">
        <f>IF('GPA Calculator Data Example'!BO362="","",'GPA Calculator Data Example'!BO362)</f>
        <v/>
      </c>
      <c r="W362" s="180" t="str">
        <f>IF('GPA Calculator Data Example'!BP362="","",'GPA Calculator Data Example'!BP362)</f>
        <v/>
      </c>
      <c r="X362" s="181" t="str">
        <f>IF('GPA Calculator Data Example'!BR362="","",'GPA Calculator Data Example'!BR362)</f>
        <v/>
      </c>
      <c r="Y362" s="171" t="str">
        <f>IF('GPA Calculator Data Example'!CA362="","",'GPA Calculator Data Example'!CA362)</f>
        <v/>
      </c>
      <c r="Z362" s="171" t="str">
        <f>IF('GPA Calculator Data Example'!CB362="","",'GPA Calculator Data Example'!CB362)</f>
        <v/>
      </c>
      <c r="AA362" s="171" t="str">
        <f>IF('GPA Calculator Data Example'!CC362="","",'GPA Calculator Data Example'!CC362)</f>
        <v/>
      </c>
      <c r="AB362" s="179" t="str">
        <f>IF('GPA Calculator Data Example'!CE362="","",'GPA Calculator Data Example'!CE362)</f>
        <v/>
      </c>
      <c r="AC362" s="180" t="str">
        <f>IF('GPA Calculator Data Example'!CN362="","",'GPA Calculator Data Example'!CN362)</f>
        <v/>
      </c>
      <c r="AD362" s="180" t="str">
        <f>IF('GPA Calculator Data Example'!CO362="","",'GPA Calculator Data Example'!CO362)</f>
        <v/>
      </c>
      <c r="AE362" s="180" t="str">
        <f>IF('GPA Calculator Data Example'!CP362="","",'GPA Calculator Data Example'!CP362)</f>
        <v/>
      </c>
      <c r="AF362" s="181" t="str">
        <f>IF('GPA Calculator Data Example'!CR362="","",'GPA Calculator Data Example'!CR362)</f>
        <v/>
      </c>
      <c r="AG362" s="171" t="str">
        <f>IF('GPA Calculator Data Example'!DA362="","",'GPA Calculator Data Example'!DA362)</f>
        <v/>
      </c>
      <c r="AH362" s="171" t="str">
        <f>IF('GPA Calculator Data Example'!DB362="","",'GPA Calculator Data Example'!DB362)</f>
        <v/>
      </c>
      <c r="AI362" s="171" t="str">
        <f>IF('GPA Calculator Data Example'!DC362="","",'GPA Calculator Data Example'!DC362)</f>
        <v/>
      </c>
    </row>
    <row r="363" spans="1:35" ht="14.25" customHeight="1" x14ac:dyDescent="0.3">
      <c r="A363" s="167" t="str">
        <f>IF('GPA Calculator Data Example'!A363="","",'GPA Calculator Data Example'!A363)</f>
        <v/>
      </c>
      <c r="B363" s="110" t="str">
        <f>IF('GPA Calculator Data Example'!B363="","",'GPA Calculator Data Example'!B363)</f>
        <v/>
      </c>
      <c r="C363" s="110" t="str">
        <f>IF('GPA Calculator Data Example'!C363="","",'GPA Calculator Data Example'!C363)</f>
        <v/>
      </c>
      <c r="D363" s="179" t="str">
        <f>IF('GPA Calculator Data Example'!E363="","",'GPA Calculator Data Example'!E363)</f>
        <v/>
      </c>
      <c r="E363" s="180" t="str">
        <f>IF('GPA Calculator Data Example'!N363="","",'GPA Calculator Data Example'!N363)</f>
        <v/>
      </c>
      <c r="F363" s="180" t="str">
        <f>IF('GPA Calculator Data Example'!O363="","",'GPA Calculator Data Example'!O363)</f>
        <v/>
      </c>
      <c r="G363" s="180" t="str">
        <f>IF('GPA Calculator Data Example'!P363="","",'GPA Calculator Data Example'!P363)</f>
        <v/>
      </c>
      <c r="H363" s="181" t="str">
        <f>IF('GPA Calculator Data Example'!R363="","",'GPA Calculator Data Example'!R363)</f>
        <v/>
      </c>
      <c r="I363" s="171" t="str">
        <f>IF('GPA Calculator Data Example'!AA363="","",'GPA Calculator Data Example'!AA363)</f>
        <v/>
      </c>
      <c r="J363" s="171" t="str">
        <f>IF('GPA Calculator Data Example'!AB363="","",'GPA Calculator Data Example'!AB363)</f>
        <v/>
      </c>
      <c r="K363" s="171" t="str">
        <f>IF('GPA Calculator Data Example'!AC363="","",'GPA Calculator Data Example'!AC363)</f>
        <v/>
      </c>
      <c r="L363" s="179" t="str">
        <f>IF('GPA Calculator Data Example'!AE363="","",'GPA Calculator Data Example'!AE363)</f>
        <v/>
      </c>
      <c r="M363" s="180" t="str">
        <f>IF('GPA Calculator Data Example'!AN363="","",'GPA Calculator Data Example'!AN363)</f>
        <v/>
      </c>
      <c r="N363" s="180" t="str">
        <f>IF('GPA Calculator Data Example'!AO363="","",'GPA Calculator Data Example'!AO363)</f>
        <v/>
      </c>
      <c r="O363" s="180" t="str">
        <f>IF('GPA Calculator Data Example'!AP363="","",'GPA Calculator Data Example'!AP363)</f>
        <v/>
      </c>
      <c r="P363" s="181" t="str">
        <f>IF('GPA Calculator Data Example'!AR363="","",'GPA Calculator Data Example'!AR363)</f>
        <v/>
      </c>
      <c r="Q363" s="171" t="str">
        <f>IF('GPA Calculator Data Example'!BA363="","",'GPA Calculator Data Example'!BA363)</f>
        <v/>
      </c>
      <c r="R363" s="171" t="str">
        <f>IF('GPA Calculator Data Example'!BB363="","",'GPA Calculator Data Example'!BB363)</f>
        <v/>
      </c>
      <c r="S363" s="171" t="str">
        <f>IF('GPA Calculator Data Example'!BC363="","",'GPA Calculator Data Example'!BC363)</f>
        <v/>
      </c>
      <c r="T363" s="179" t="str">
        <f>IF('GPA Calculator Data Example'!BE363="","",'GPA Calculator Data Example'!BE363)</f>
        <v/>
      </c>
      <c r="U363" s="180" t="str">
        <f>IF('GPA Calculator Data Example'!BN363="","",'GPA Calculator Data Example'!BN363)</f>
        <v/>
      </c>
      <c r="V363" s="180" t="str">
        <f>IF('GPA Calculator Data Example'!BO363="","",'GPA Calculator Data Example'!BO363)</f>
        <v/>
      </c>
      <c r="W363" s="180" t="str">
        <f>IF('GPA Calculator Data Example'!BP363="","",'GPA Calculator Data Example'!BP363)</f>
        <v/>
      </c>
      <c r="X363" s="181" t="str">
        <f>IF('GPA Calculator Data Example'!BR363="","",'GPA Calculator Data Example'!BR363)</f>
        <v/>
      </c>
      <c r="Y363" s="171" t="str">
        <f>IF('GPA Calculator Data Example'!CA363="","",'GPA Calculator Data Example'!CA363)</f>
        <v/>
      </c>
      <c r="Z363" s="171" t="str">
        <f>IF('GPA Calculator Data Example'!CB363="","",'GPA Calculator Data Example'!CB363)</f>
        <v/>
      </c>
      <c r="AA363" s="171" t="str">
        <f>IF('GPA Calculator Data Example'!CC363="","",'GPA Calculator Data Example'!CC363)</f>
        <v/>
      </c>
      <c r="AB363" s="179" t="str">
        <f>IF('GPA Calculator Data Example'!CE363="","",'GPA Calculator Data Example'!CE363)</f>
        <v/>
      </c>
      <c r="AC363" s="180" t="str">
        <f>IF('GPA Calculator Data Example'!CN363="","",'GPA Calculator Data Example'!CN363)</f>
        <v/>
      </c>
      <c r="AD363" s="180" t="str">
        <f>IF('GPA Calculator Data Example'!CO363="","",'GPA Calculator Data Example'!CO363)</f>
        <v/>
      </c>
      <c r="AE363" s="180" t="str">
        <f>IF('GPA Calculator Data Example'!CP363="","",'GPA Calculator Data Example'!CP363)</f>
        <v/>
      </c>
      <c r="AF363" s="181" t="str">
        <f>IF('GPA Calculator Data Example'!CR363="","",'GPA Calculator Data Example'!CR363)</f>
        <v/>
      </c>
      <c r="AG363" s="171" t="str">
        <f>IF('GPA Calculator Data Example'!DA363="","",'GPA Calculator Data Example'!DA363)</f>
        <v/>
      </c>
      <c r="AH363" s="171" t="str">
        <f>IF('GPA Calculator Data Example'!DB363="","",'GPA Calculator Data Example'!DB363)</f>
        <v/>
      </c>
      <c r="AI363" s="171" t="str">
        <f>IF('GPA Calculator Data Example'!DC363="","",'GPA Calculator Data Example'!DC363)</f>
        <v/>
      </c>
    </row>
    <row r="364" spans="1:35" ht="14.25" customHeight="1" x14ac:dyDescent="0.3">
      <c r="A364" s="167" t="str">
        <f>IF('GPA Calculator Data Example'!A364="","",'GPA Calculator Data Example'!A364)</f>
        <v/>
      </c>
      <c r="B364" s="110" t="str">
        <f>IF('GPA Calculator Data Example'!B364="","",'GPA Calculator Data Example'!B364)</f>
        <v/>
      </c>
      <c r="C364" s="110" t="str">
        <f>IF('GPA Calculator Data Example'!C364="","",'GPA Calculator Data Example'!C364)</f>
        <v/>
      </c>
      <c r="D364" s="179" t="str">
        <f>IF('GPA Calculator Data Example'!E364="","",'GPA Calculator Data Example'!E364)</f>
        <v/>
      </c>
      <c r="E364" s="180" t="str">
        <f>IF('GPA Calculator Data Example'!N364="","",'GPA Calculator Data Example'!N364)</f>
        <v/>
      </c>
      <c r="F364" s="180" t="str">
        <f>IF('GPA Calculator Data Example'!O364="","",'GPA Calculator Data Example'!O364)</f>
        <v/>
      </c>
      <c r="G364" s="180" t="str">
        <f>IF('GPA Calculator Data Example'!P364="","",'GPA Calculator Data Example'!P364)</f>
        <v/>
      </c>
      <c r="H364" s="181" t="str">
        <f>IF('GPA Calculator Data Example'!R364="","",'GPA Calculator Data Example'!R364)</f>
        <v/>
      </c>
      <c r="I364" s="171" t="str">
        <f>IF('GPA Calculator Data Example'!AA364="","",'GPA Calculator Data Example'!AA364)</f>
        <v/>
      </c>
      <c r="J364" s="171" t="str">
        <f>IF('GPA Calculator Data Example'!AB364="","",'GPA Calculator Data Example'!AB364)</f>
        <v/>
      </c>
      <c r="K364" s="171" t="str">
        <f>IF('GPA Calculator Data Example'!AC364="","",'GPA Calculator Data Example'!AC364)</f>
        <v/>
      </c>
      <c r="L364" s="179" t="str">
        <f>IF('GPA Calculator Data Example'!AE364="","",'GPA Calculator Data Example'!AE364)</f>
        <v/>
      </c>
      <c r="M364" s="180" t="str">
        <f>IF('GPA Calculator Data Example'!AN364="","",'GPA Calculator Data Example'!AN364)</f>
        <v/>
      </c>
      <c r="N364" s="180" t="str">
        <f>IF('GPA Calculator Data Example'!AO364="","",'GPA Calculator Data Example'!AO364)</f>
        <v/>
      </c>
      <c r="O364" s="180" t="str">
        <f>IF('GPA Calculator Data Example'!AP364="","",'GPA Calculator Data Example'!AP364)</f>
        <v/>
      </c>
      <c r="P364" s="181" t="str">
        <f>IF('GPA Calculator Data Example'!AR364="","",'GPA Calculator Data Example'!AR364)</f>
        <v/>
      </c>
      <c r="Q364" s="171" t="str">
        <f>IF('GPA Calculator Data Example'!BA364="","",'GPA Calculator Data Example'!BA364)</f>
        <v/>
      </c>
      <c r="R364" s="171" t="str">
        <f>IF('GPA Calculator Data Example'!BB364="","",'GPA Calculator Data Example'!BB364)</f>
        <v/>
      </c>
      <c r="S364" s="171" t="str">
        <f>IF('GPA Calculator Data Example'!BC364="","",'GPA Calculator Data Example'!BC364)</f>
        <v/>
      </c>
      <c r="T364" s="179" t="str">
        <f>IF('GPA Calculator Data Example'!BE364="","",'GPA Calculator Data Example'!BE364)</f>
        <v/>
      </c>
      <c r="U364" s="180" t="str">
        <f>IF('GPA Calculator Data Example'!BN364="","",'GPA Calculator Data Example'!BN364)</f>
        <v/>
      </c>
      <c r="V364" s="180" t="str">
        <f>IF('GPA Calculator Data Example'!BO364="","",'GPA Calculator Data Example'!BO364)</f>
        <v/>
      </c>
      <c r="W364" s="180" t="str">
        <f>IF('GPA Calculator Data Example'!BP364="","",'GPA Calculator Data Example'!BP364)</f>
        <v/>
      </c>
      <c r="X364" s="181" t="str">
        <f>IF('GPA Calculator Data Example'!BR364="","",'GPA Calculator Data Example'!BR364)</f>
        <v/>
      </c>
      <c r="Y364" s="171" t="str">
        <f>IF('GPA Calculator Data Example'!CA364="","",'GPA Calculator Data Example'!CA364)</f>
        <v/>
      </c>
      <c r="Z364" s="171" t="str">
        <f>IF('GPA Calculator Data Example'!CB364="","",'GPA Calculator Data Example'!CB364)</f>
        <v/>
      </c>
      <c r="AA364" s="171" t="str">
        <f>IF('GPA Calculator Data Example'!CC364="","",'GPA Calculator Data Example'!CC364)</f>
        <v/>
      </c>
      <c r="AB364" s="179" t="str">
        <f>IF('GPA Calculator Data Example'!CE364="","",'GPA Calculator Data Example'!CE364)</f>
        <v/>
      </c>
      <c r="AC364" s="180" t="str">
        <f>IF('GPA Calculator Data Example'!CN364="","",'GPA Calculator Data Example'!CN364)</f>
        <v/>
      </c>
      <c r="AD364" s="180" t="str">
        <f>IF('GPA Calculator Data Example'!CO364="","",'GPA Calculator Data Example'!CO364)</f>
        <v/>
      </c>
      <c r="AE364" s="180" t="str">
        <f>IF('GPA Calculator Data Example'!CP364="","",'GPA Calculator Data Example'!CP364)</f>
        <v/>
      </c>
      <c r="AF364" s="181" t="str">
        <f>IF('GPA Calculator Data Example'!CR364="","",'GPA Calculator Data Example'!CR364)</f>
        <v/>
      </c>
      <c r="AG364" s="171" t="str">
        <f>IF('GPA Calculator Data Example'!DA364="","",'GPA Calculator Data Example'!DA364)</f>
        <v/>
      </c>
      <c r="AH364" s="171" t="str">
        <f>IF('GPA Calculator Data Example'!DB364="","",'GPA Calculator Data Example'!DB364)</f>
        <v/>
      </c>
      <c r="AI364" s="171" t="str">
        <f>IF('GPA Calculator Data Example'!DC364="","",'GPA Calculator Data Example'!DC364)</f>
        <v/>
      </c>
    </row>
    <row r="365" spans="1:35" ht="14.25" customHeight="1" x14ac:dyDescent="0.3">
      <c r="A365" s="167" t="str">
        <f>IF('GPA Calculator Data Example'!A365="","",'GPA Calculator Data Example'!A365)</f>
        <v/>
      </c>
      <c r="B365" s="110" t="str">
        <f>IF('GPA Calculator Data Example'!B365="","",'GPA Calculator Data Example'!B365)</f>
        <v/>
      </c>
      <c r="C365" s="110" t="str">
        <f>IF('GPA Calculator Data Example'!C365="","",'GPA Calculator Data Example'!C365)</f>
        <v/>
      </c>
      <c r="D365" s="179" t="str">
        <f>IF('GPA Calculator Data Example'!E365="","",'GPA Calculator Data Example'!E365)</f>
        <v/>
      </c>
      <c r="E365" s="180" t="str">
        <f>IF('GPA Calculator Data Example'!N365="","",'GPA Calculator Data Example'!N365)</f>
        <v/>
      </c>
      <c r="F365" s="180" t="str">
        <f>IF('GPA Calculator Data Example'!O365="","",'GPA Calculator Data Example'!O365)</f>
        <v/>
      </c>
      <c r="G365" s="180" t="str">
        <f>IF('GPA Calculator Data Example'!P365="","",'GPA Calculator Data Example'!P365)</f>
        <v/>
      </c>
      <c r="H365" s="181" t="str">
        <f>IF('GPA Calculator Data Example'!R365="","",'GPA Calculator Data Example'!R365)</f>
        <v/>
      </c>
      <c r="I365" s="171" t="str">
        <f>IF('GPA Calculator Data Example'!AA365="","",'GPA Calculator Data Example'!AA365)</f>
        <v/>
      </c>
      <c r="J365" s="171" t="str">
        <f>IF('GPA Calculator Data Example'!AB365="","",'GPA Calculator Data Example'!AB365)</f>
        <v/>
      </c>
      <c r="K365" s="171" t="str">
        <f>IF('GPA Calculator Data Example'!AC365="","",'GPA Calculator Data Example'!AC365)</f>
        <v/>
      </c>
      <c r="L365" s="179" t="str">
        <f>IF('GPA Calculator Data Example'!AE365="","",'GPA Calculator Data Example'!AE365)</f>
        <v/>
      </c>
      <c r="M365" s="180" t="str">
        <f>IF('GPA Calculator Data Example'!AN365="","",'GPA Calculator Data Example'!AN365)</f>
        <v/>
      </c>
      <c r="N365" s="180" t="str">
        <f>IF('GPA Calculator Data Example'!AO365="","",'GPA Calculator Data Example'!AO365)</f>
        <v/>
      </c>
      <c r="O365" s="180" t="str">
        <f>IF('GPA Calculator Data Example'!AP365="","",'GPA Calculator Data Example'!AP365)</f>
        <v/>
      </c>
      <c r="P365" s="181" t="str">
        <f>IF('GPA Calculator Data Example'!AR365="","",'GPA Calculator Data Example'!AR365)</f>
        <v/>
      </c>
      <c r="Q365" s="171" t="str">
        <f>IF('GPA Calculator Data Example'!BA365="","",'GPA Calculator Data Example'!BA365)</f>
        <v/>
      </c>
      <c r="R365" s="171" t="str">
        <f>IF('GPA Calculator Data Example'!BB365="","",'GPA Calculator Data Example'!BB365)</f>
        <v/>
      </c>
      <c r="S365" s="171" t="str">
        <f>IF('GPA Calculator Data Example'!BC365="","",'GPA Calculator Data Example'!BC365)</f>
        <v/>
      </c>
      <c r="T365" s="179" t="str">
        <f>IF('GPA Calculator Data Example'!BE365="","",'GPA Calculator Data Example'!BE365)</f>
        <v/>
      </c>
      <c r="U365" s="180" t="str">
        <f>IF('GPA Calculator Data Example'!BN365="","",'GPA Calculator Data Example'!BN365)</f>
        <v/>
      </c>
      <c r="V365" s="180" t="str">
        <f>IF('GPA Calculator Data Example'!BO365="","",'GPA Calculator Data Example'!BO365)</f>
        <v/>
      </c>
      <c r="W365" s="180" t="str">
        <f>IF('GPA Calculator Data Example'!BP365="","",'GPA Calculator Data Example'!BP365)</f>
        <v/>
      </c>
      <c r="X365" s="181" t="str">
        <f>IF('GPA Calculator Data Example'!BR365="","",'GPA Calculator Data Example'!BR365)</f>
        <v/>
      </c>
      <c r="Y365" s="171" t="str">
        <f>IF('GPA Calculator Data Example'!CA365="","",'GPA Calculator Data Example'!CA365)</f>
        <v/>
      </c>
      <c r="Z365" s="171" t="str">
        <f>IF('GPA Calculator Data Example'!CB365="","",'GPA Calculator Data Example'!CB365)</f>
        <v/>
      </c>
      <c r="AA365" s="171" t="str">
        <f>IF('GPA Calculator Data Example'!CC365="","",'GPA Calculator Data Example'!CC365)</f>
        <v/>
      </c>
      <c r="AB365" s="179" t="str">
        <f>IF('GPA Calculator Data Example'!CE365="","",'GPA Calculator Data Example'!CE365)</f>
        <v/>
      </c>
      <c r="AC365" s="180" t="str">
        <f>IF('GPA Calculator Data Example'!CN365="","",'GPA Calculator Data Example'!CN365)</f>
        <v/>
      </c>
      <c r="AD365" s="180" t="str">
        <f>IF('GPA Calculator Data Example'!CO365="","",'GPA Calculator Data Example'!CO365)</f>
        <v/>
      </c>
      <c r="AE365" s="180" t="str">
        <f>IF('GPA Calculator Data Example'!CP365="","",'GPA Calculator Data Example'!CP365)</f>
        <v/>
      </c>
      <c r="AF365" s="181" t="str">
        <f>IF('GPA Calculator Data Example'!CR365="","",'GPA Calculator Data Example'!CR365)</f>
        <v/>
      </c>
      <c r="AG365" s="171" t="str">
        <f>IF('GPA Calculator Data Example'!DA365="","",'GPA Calculator Data Example'!DA365)</f>
        <v/>
      </c>
      <c r="AH365" s="171" t="str">
        <f>IF('GPA Calculator Data Example'!DB365="","",'GPA Calculator Data Example'!DB365)</f>
        <v/>
      </c>
      <c r="AI365" s="171" t="str">
        <f>IF('GPA Calculator Data Example'!DC365="","",'GPA Calculator Data Example'!DC365)</f>
        <v/>
      </c>
    </row>
    <row r="366" spans="1:35" ht="14.25" customHeight="1" x14ac:dyDescent="0.3">
      <c r="A366" s="167" t="str">
        <f>IF('GPA Calculator Data Example'!A366="","",'GPA Calculator Data Example'!A366)</f>
        <v/>
      </c>
      <c r="B366" s="110" t="str">
        <f>IF('GPA Calculator Data Example'!B366="","",'GPA Calculator Data Example'!B366)</f>
        <v/>
      </c>
      <c r="C366" s="110" t="str">
        <f>IF('GPA Calculator Data Example'!C366="","",'GPA Calculator Data Example'!C366)</f>
        <v/>
      </c>
      <c r="D366" s="179" t="str">
        <f>IF('GPA Calculator Data Example'!E366="","",'GPA Calculator Data Example'!E366)</f>
        <v/>
      </c>
      <c r="E366" s="180" t="str">
        <f>IF('GPA Calculator Data Example'!N366="","",'GPA Calculator Data Example'!N366)</f>
        <v/>
      </c>
      <c r="F366" s="180" t="str">
        <f>IF('GPA Calculator Data Example'!O366="","",'GPA Calculator Data Example'!O366)</f>
        <v/>
      </c>
      <c r="G366" s="180" t="str">
        <f>IF('GPA Calculator Data Example'!P366="","",'GPA Calculator Data Example'!P366)</f>
        <v/>
      </c>
      <c r="H366" s="181" t="str">
        <f>IF('GPA Calculator Data Example'!R366="","",'GPA Calculator Data Example'!R366)</f>
        <v/>
      </c>
      <c r="I366" s="171" t="str">
        <f>IF('GPA Calculator Data Example'!AA366="","",'GPA Calculator Data Example'!AA366)</f>
        <v/>
      </c>
      <c r="J366" s="171" t="str">
        <f>IF('GPA Calculator Data Example'!AB366="","",'GPA Calculator Data Example'!AB366)</f>
        <v/>
      </c>
      <c r="K366" s="171" t="str">
        <f>IF('GPA Calculator Data Example'!AC366="","",'GPA Calculator Data Example'!AC366)</f>
        <v/>
      </c>
      <c r="L366" s="179" t="str">
        <f>IF('GPA Calculator Data Example'!AE366="","",'GPA Calculator Data Example'!AE366)</f>
        <v/>
      </c>
      <c r="M366" s="180" t="str">
        <f>IF('GPA Calculator Data Example'!AN366="","",'GPA Calculator Data Example'!AN366)</f>
        <v/>
      </c>
      <c r="N366" s="180" t="str">
        <f>IF('GPA Calculator Data Example'!AO366="","",'GPA Calculator Data Example'!AO366)</f>
        <v/>
      </c>
      <c r="O366" s="180" t="str">
        <f>IF('GPA Calculator Data Example'!AP366="","",'GPA Calculator Data Example'!AP366)</f>
        <v/>
      </c>
      <c r="P366" s="181" t="str">
        <f>IF('GPA Calculator Data Example'!AR366="","",'GPA Calculator Data Example'!AR366)</f>
        <v/>
      </c>
      <c r="Q366" s="171" t="str">
        <f>IF('GPA Calculator Data Example'!BA366="","",'GPA Calculator Data Example'!BA366)</f>
        <v/>
      </c>
      <c r="R366" s="171" t="str">
        <f>IF('GPA Calculator Data Example'!BB366="","",'GPA Calculator Data Example'!BB366)</f>
        <v/>
      </c>
      <c r="S366" s="171" t="str">
        <f>IF('GPA Calculator Data Example'!BC366="","",'GPA Calculator Data Example'!BC366)</f>
        <v/>
      </c>
      <c r="T366" s="179" t="str">
        <f>IF('GPA Calculator Data Example'!BE366="","",'GPA Calculator Data Example'!BE366)</f>
        <v/>
      </c>
      <c r="U366" s="180" t="str">
        <f>IF('GPA Calculator Data Example'!BN366="","",'GPA Calculator Data Example'!BN366)</f>
        <v/>
      </c>
      <c r="V366" s="180" t="str">
        <f>IF('GPA Calculator Data Example'!BO366="","",'GPA Calculator Data Example'!BO366)</f>
        <v/>
      </c>
      <c r="W366" s="180" t="str">
        <f>IF('GPA Calculator Data Example'!BP366="","",'GPA Calculator Data Example'!BP366)</f>
        <v/>
      </c>
      <c r="X366" s="181" t="str">
        <f>IF('GPA Calculator Data Example'!BR366="","",'GPA Calculator Data Example'!BR366)</f>
        <v/>
      </c>
      <c r="Y366" s="171" t="str">
        <f>IF('GPA Calculator Data Example'!CA366="","",'GPA Calculator Data Example'!CA366)</f>
        <v/>
      </c>
      <c r="Z366" s="171" t="str">
        <f>IF('GPA Calculator Data Example'!CB366="","",'GPA Calculator Data Example'!CB366)</f>
        <v/>
      </c>
      <c r="AA366" s="171" t="str">
        <f>IF('GPA Calculator Data Example'!CC366="","",'GPA Calculator Data Example'!CC366)</f>
        <v/>
      </c>
      <c r="AB366" s="179" t="str">
        <f>IF('GPA Calculator Data Example'!CE366="","",'GPA Calculator Data Example'!CE366)</f>
        <v/>
      </c>
      <c r="AC366" s="180" t="str">
        <f>IF('GPA Calculator Data Example'!CN366="","",'GPA Calculator Data Example'!CN366)</f>
        <v/>
      </c>
      <c r="AD366" s="180" t="str">
        <f>IF('GPA Calculator Data Example'!CO366="","",'GPA Calculator Data Example'!CO366)</f>
        <v/>
      </c>
      <c r="AE366" s="180" t="str">
        <f>IF('GPA Calculator Data Example'!CP366="","",'GPA Calculator Data Example'!CP366)</f>
        <v/>
      </c>
      <c r="AF366" s="181" t="str">
        <f>IF('GPA Calculator Data Example'!CR366="","",'GPA Calculator Data Example'!CR366)</f>
        <v/>
      </c>
      <c r="AG366" s="171" t="str">
        <f>IF('GPA Calculator Data Example'!DA366="","",'GPA Calculator Data Example'!DA366)</f>
        <v/>
      </c>
      <c r="AH366" s="171" t="str">
        <f>IF('GPA Calculator Data Example'!DB366="","",'GPA Calculator Data Example'!DB366)</f>
        <v/>
      </c>
      <c r="AI366" s="171" t="str">
        <f>IF('GPA Calculator Data Example'!DC366="","",'GPA Calculator Data Example'!DC366)</f>
        <v/>
      </c>
    </row>
    <row r="367" spans="1:35" ht="14.25" customHeight="1" x14ac:dyDescent="0.3">
      <c r="A367" s="167" t="str">
        <f>IF('GPA Calculator Data Example'!A367="","",'GPA Calculator Data Example'!A367)</f>
        <v/>
      </c>
      <c r="B367" s="110" t="str">
        <f>IF('GPA Calculator Data Example'!B367="","",'GPA Calculator Data Example'!B367)</f>
        <v/>
      </c>
      <c r="C367" s="110" t="str">
        <f>IF('GPA Calculator Data Example'!C367="","",'GPA Calculator Data Example'!C367)</f>
        <v/>
      </c>
      <c r="D367" s="179" t="str">
        <f>IF('GPA Calculator Data Example'!E367="","",'GPA Calculator Data Example'!E367)</f>
        <v/>
      </c>
      <c r="E367" s="180" t="str">
        <f>IF('GPA Calculator Data Example'!N367="","",'GPA Calculator Data Example'!N367)</f>
        <v/>
      </c>
      <c r="F367" s="180" t="str">
        <f>IF('GPA Calculator Data Example'!O367="","",'GPA Calculator Data Example'!O367)</f>
        <v/>
      </c>
      <c r="G367" s="180" t="str">
        <f>IF('GPA Calculator Data Example'!P367="","",'GPA Calculator Data Example'!P367)</f>
        <v/>
      </c>
      <c r="H367" s="181" t="str">
        <f>IF('GPA Calculator Data Example'!R367="","",'GPA Calculator Data Example'!R367)</f>
        <v/>
      </c>
      <c r="I367" s="171" t="str">
        <f>IF('GPA Calculator Data Example'!AA367="","",'GPA Calculator Data Example'!AA367)</f>
        <v/>
      </c>
      <c r="J367" s="171" t="str">
        <f>IF('GPA Calculator Data Example'!AB367="","",'GPA Calculator Data Example'!AB367)</f>
        <v/>
      </c>
      <c r="K367" s="171" t="str">
        <f>IF('GPA Calculator Data Example'!AC367="","",'GPA Calculator Data Example'!AC367)</f>
        <v/>
      </c>
      <c r="L367" s="179" t="str">
        <f>IF('GPA Calculator Data Example'!AE367="","",'GPA Calculator Data Example'!AE367)</f>
        <v/>
      </c>
      <c r="M367" s="180" t="str">
        <f>IF('GPA Calculator Data Example'!AN367="","",'GPA Calculator Data Example'!AN367)</f>
        <v/>
      </c>
      <c r="N367" s="180" t="str">
        <f>IF('GPA Calculator Data Example'!AO367="","",'GPA Calculator Data Example'!AO367)</f>
        <v/>
      </c>
      <c r="O367" s="180" t="str">
        <f>IF('GPA Calculator Data Example'!AP367="","",'GPA Calculator Data Example'!AP367)</f>
        <v/>
      </c>
      <c r="P367" s="181" t="str">
        <f>IF('GPA Calculator Data Example'!AR367="","",'GPA Calculator Data Example'!AR367)</f>
        <v/>
      </c>
      <c r="Q367" s="171" t="str">
        <f>IF('GPA Calculator Data Example'!BA367="","",'GPA Calculator Data Example'!BA367)</f>
        <v/>
      </c>
      <c r="R367" s="171" t="str">
        <f>IF('GPA Calculator Data Example'!BB367="","",'GPA Calculator Data Example'!BB367)</f>
        <v/>
      </c>
      <c r="S367" s="171" t="str">
        <f>IF('GPA Calculator Data Example'!BC367="","",'GPA Calculator Data Example'!BC367)</f>
        <v/>
      </c>
      <c r="T367" s="179" t="str">
        <f>IF('GPA Calculator Data Example'!BE367="","",'GPA Calculator Data Example'!BE367)</f>
        <v/>
      </c>
      <c r="U367" s="180" t="str">
        <f>IF('GPA Calculator Data Example'!BN367="","",'GPA Calculator Data Example'!BN367)</f>
        <v/>
      </c>
      <c r="V367" s="180" t="str">
        <f>IF('GPA Calculator Data Example'!BO367="","",'GPA Calculator Data Example'!BO367)</f>
        <v/>
      </c>
      <c r="W367" s="180" t="str">
        <f>IF('GPA Calculator Data Example'!BP367="","",'GPA Calculator Data Example'!BP367)</f>
        <v/>
      </c>
      <c r="X367" s="181" t="str">
        <f>IF('GPA Calculator Data Example'!BR367="","",'GPA Calculator Data Example'!BR367)</f>
        <v/>
      </c>
      <c r="Y367" s="171" t="str">
        <f>IF('GPA Calculator Data Example'!CA367="","",'GPA Calculator Data Example'!CA367)</f>
        <v/>
      </c>
      <c r="Z367" s="171" t="str">
        <f>IF('GPA Calculator Data Example'!CB367="","",'GPA Calculator Data Example'!CB367)</f>
        <v/>
      </c>
      <c r="AA367" s="171" t="str">
        <f>IF('GPA Calculator Data Example'!CC367="","",'GPA Calculator Data Example'!CC367)</f>
        <v/>
      </c>
      <c r="AB367" s="179" t="str">
        <f>IF('GPA Calculator Data Example'!CE367="","",'GPA Calculator Data Example'!CE367)</f>
        <v/>
      </c>
      <c r="AC367" s="180" t="str">
        <f>IF('GPA Calculator Data Example'!CN367="","",'GPA Calculator Data Example'!CN367)</f>
        <v/>
      </c>
      <c r="AD367" s="180" t="str">
        <f>IF('GPA Calculator Data Example'!CO367="","",'GPA Calculator Data Example'!CO367)</f>
        <v/>
      </c>
      <c r="AE367" s="180" t="str">
        <f>IF('GPA Calculator Data Example'!CP367="","",'GPA Calculator Data Example'!CP367)</f>
        <v/>
      </c>
      <c r="AF367" s="181" t="str">
        <f>IF('GPA Calculator Data Example'!CR367="","",'GPA Calculator Data Example'!CR367)</f>
        <v/>
      </c>
      <c r="AG367" s="171" t="str">
        <f>IF('GPA Calculator Data Example'!DA367="","",'GPA Calculator Data Example'!DA367)</f>
        <v/>
      </c>
      <c r="AH367" s="171" t="str">
        <f>IF('GPA Calculator Data Example'!DB367="","",'GPA Calculator Data Example'!DB367)</f>
        <v/>
      </c>
      <c r="AI367" s="171" t="str">
        <f>IF('GPA Calculator Data Example'!DC367="","",'GPA Calculator Data Example'!DC367)</f>
        <v/>
      </c>
    </row>
    <row r="368" spans="1:35" ht="14.25" customHeight="1" x14ac:dyDescent="0.3">
      <c r="A368" s="167" t="str">
        <f>IF('GPA Calculator Data Example'!A368="","",'GPA Calculator Data Example'!A368)</f>
        <v/>
      </c>
      <c r="B368" s="110" t="str">
        <f>IF('GPA Calculator Data Example'!B368="","",'GPA Calculator Data Example'!B368)</f>
        <v/>
      </c>
      <c r="C368" s="110" t="str">
        <f>IF('GPA Calculator Data Example'!C368="","",'GPA Calculator Data Example'!C368)</f>
        <v/>
      </c>
      <c r="D368" s="179" t="str">
        <f>IF('GPA Calculator Data Example'!E368="","",'GPA Calculator Data Example'!E368)</f>
        <v/>
      </c>
      <c r="E368" s="180" t="str">
        <f>IF('GPA Calculator Data Example'!N368="","",'GPA Calculator Data Example'!N368)</f>
        <v/>
      </c>
      <c r="F368" s="180" t="str">
        <f>IF('GPA Calculator Data Example'!O368="","",'GPA Calculator Data Example'!O368)</f>
        <v/>
      </c>
      <c r="G368" s="180" t="str">
        <f>IF('GPA Calculator Data Example'!P368="","",'GPA Calculator Data Example'!P368)</f>
        <v/>
      </c>
      <c r="H368" s="181" t="str">
        <f>IF('GPA Calculator Data Example'!R368="","",'GPA Calculator Data Example'!R368)</f>
        <v/>
      </c>
      <c r="I368" s="171" t="str">
        <f>IF('GPA Calculator Data Example'!AA368="","",'GPA Calculator Data Example'!AA368)</f>
        <v/>
      </c>
      <c r="J368" s="171" t="str">
        <f>IF('GPA Calculator Data Example'!AB368="","",'GPA Calculator Data Example'!AB368)</f>
        <v/>
      </c>
      <c r="K368" s="171" t="str">
        <f>IF('GPA Calculator Data Example'!AC368="","",'GPA Calculator Data Example'!AC368)</f>
        <v/>
      </c>
      <c r="L368" s="179" t="str">
        <f>IF('GPA Calculator Data Example'!AE368="","",'GPA Calculator Data Example'!AE368)</f>
        <v/>
      </c>
      <c r="M368" s="180" t="str">
        <f>IF('GPA Calculator Data Example'!AN368="","",'GPA Calculator Data Example'!AN368)</f>
        <v/>
      </c>
      <c r="N368" s="180" t="str">
        <f>IF('GPA Calculator Data Example'!AO368="","",'GPA Calculator Data Example'!AO368)</f>
        <v/>
      </c>
      <c r="O368" s="180" t="str">
        <f>IF('GPA Calculator Data Example'!AP368="","",'GPA Calculator Data Example'!AP368)</f>
        <v/>
      </c>
      <c r="P368" s="181" t="str">
        <f>IF('GPA Calculator Data Example'!AR368="","",'GPA Calculator Data Example'!AR368)</f>
        <v/>
      </c>
      <c r="Q368" s="171" t="str">
        <f>IF('GPA Calculator Data Example'!BA368="","",'GPA Calculator Data Example'!BA368)</f>
        <v/>
      </c>
      <c r="R368" s="171" t="str">
        <f>IF('GPA Calculator Data Example'!BB368="","",'GPA Calculator Data Example'!BB368)</f>
        <v/>
      </c>
      <c r="S368" s="171" t="str">
        <f>IF('GPA Calculator Data Example'!BC368="","",'GPA Calculator Data Example'!BC368)</f>
        <v/>
      </c>
      <c r="T368" s="179" t="str">
        <f>IF('GPA Calculator Data Example'!BE368="","",'GPA Calculator Data Example'!BE368)</f>
        <v/>
      </c>
      <c r="U368" s="180" t="str">
        <f>IF('GPA Calculator Data Example'!BN368="","",'GPA Calculator Data Example'!BN368)</f>
        <v/>
      </c>
      <c r="V368" s="180" t="str">
        <f>IF('GPA Calculator Data Example'!BO368="","",'GPA Calculator Data Example'!BO368)</f>
        <v/>
      </c>
      <c r="W368" s="180" t="str">
        <f>IF('GPA Calculator Data Example'!BP368="","",'GPA Calculator Data Example'!BP368)</f>
        <v/>
      </c>
      <c r="X368" s="181" t="str">
        <f>IF('GPA Calculator Data Example'!BR368="","",'GPA Calculator Data Example'!BR368)</f>
        <v/>
      </c>
      <c r="Y368" s="171" t="str">
        <f>IF('GPA Calculator Data Example'!CA368="","",'GPA Calculator Data Example'!CA368)</f>
        <v/>
      </c>
      <c r="Z368" s="171" t="str">
        <f>IF('GPA Calculator Data Example'!CB368="","",'GPA Calculator Data Example'!CB368)</f>
        <v/>
      </c>
      <c r="AA368" s="171" t="str">
        <f>IF('GPA Calculator Data Example'!CC368="","",'GPA Calculator Data Example'!CC368)</f>
        <v/>
      </c>
      <c r="AB368" s="179" t="str">
        <f>IF('GPA Calculator Data Example'!CE368="","",'GPA Calculator Data Example'!CE368)</f>
        <v/>
      </c>
      <c r="AC368" s="180" t="str">
        <f>IF('GPA Calculator Data Example'!CN368="","",'GPA Calculator Data Example'!CN368)</f>
        <v/>
      </c>
      <c r="AD368" s="180" t="str">
        <f>IF('GPA Calculator Data Example'!CO368="","",'GPA Calculator Data Example'!CO368)</f>
        <v/>
      </c>
      <c r="AE368" s="180" t="str">
        <f>IF('GPA Calculator Data Example'!CP368="","",'GPA Calculator Data Example'!CP368)</f>
        <v/>
      </c>
      <c r="AF368" s="181" t="str">
        <f>IF('GPA Calculator Data Example'!CR368="","",'GPA Calculator Data Example'!CR368)</f>
        <v/>
      </c>
      <c r="AG368" s="171" t="str">
        <f>IF('GPA Calculator Data Example'!DA368="","",'GPA Calculator Data Example'!DA368)</f>
        <v/>
      </c>
      <c r="AH368" s="171" t="str">
        <f>IF('GPA Calculator Data Example'!DB368="","",'GPA Calculator Data Example'!DB368)</f>
        <v/>
      </c>
      <c r="AI368" s="171" t="str">
        <f>IF('GPA Calculator Data Example'!DC368="","",'GPA Calculator Data Example'!DC368)</f>
        <v/>
      </c>
    </row>
    <row r="369" spans="1:35" ht="14.25" customHeight="1" x14ac:dyDescent="0.3">
      <c r="A369" s="167" t="str">
        <f>IF('GPA Calculator Data Example'!A369="","",'GPA Calculator Data Example'!A369)</f>
        <v/>
      </c>
      <c r="B369" s="110" t="str">
        <f>IF('GPA Calculator Data Example'!B369="","",'GPA Calculator Data Example'!B369)</f>
        <v/>
      </c>
      <c r="C369" s="110" t="str">
        <f>IF('GPA Calculator Data Example'!C369="","",'GPA Calculator Data Example'!C369)</f>
        <v/>
      </c>
      <c r="D369" s="179" t="str">
        <f>IF('GPA Calculator Data Example'!E369="","",'GPA Calculator Data Example'!E369)</f>
        <v/>
      </c>
      <c r="E369" s="180" t="str">
        <f>IF('GPA Calculator Data Example'!N369="","",'GPA Calculator Data Example'!N369)</f>
        <v/>
      </c>
      <c r="F369" s="180" t="str">
        <f>IF('GPA Calculator Data Example'!O369="","",'GPA Calculator Data Example'!O369)</f>
        <v/>
      </c>
      <c r="G369" s="180" t="str">
        <f>IF('GPA Calculator Data Example'!P369="","",'GPA Calculator Data Example'!P369)</f>
        <v/>
      </c>
      <c r="H369" s="181" t="str">
        <f>IF('GPA Calculator Data Example'!R369="","",'GPA Calculator Data Example'!R369)</f>
        <v/>
      </c>
      <c r="I369" s="171" t="str">
        <f>IF('GPA Calculator Data Example'!AA369="","",'GPA Calculator Data Example'!AA369)</f>
        <v/>
      </c>
      <c r="J369" s="171" t="str">
        <f>IF('GPA Calculator Data Example'!AB369="","",'GPA Calculator Data Example'!AB369)</f>
        <v/>
      </c>
      <c r="K369" s="171" t="str">
        <f>IF('GPA Calculator Data Example'!AC369="","",'GPA Calculator Data Example'!AC369)</f>
        <v/>
      </c>
      <c r="L369" s="179" t="str">
        <f>IF('GPA Calculator Data Example'!AE369="","",'GPA Calculator Data Example'!AE369)</f>
        <v/>
      </c>
      <c r="M369" s="180" t="str">
        <f>IF('GPA Calculator Data Example'!AN369="","",'GPA Calculator Data Example'!AN369)</f>
        <v/>
      </c>
      <c r="N369" s="180" t="str">
        <f>IF('GPA Calculator Data Example'!AO369="","",'GPA Calculator Data Example'!AO369)</f>
        <v/>
      </c>
      <c r="O369" s="180" t="str">
        <f>IF('GPA Calculator Data Example'!AP369="","",'GPA Calculator Data Example'!AP369)</f>
        <v/>
      </c>
      <c r="P369" s="181" t="str">
        <f>IF('GPA Calculator Data Example'!AR369="","",'GPA Calculator Data Example'!AR369)</f>
        <v/>
      </c>
      <c r="Q369" s="171" t="str">
        <f>IF('GPA Calculator Data Example'!BA369="","",'GPA Calculator Data Example'!BA369)</f>
        <v/>
      </c>
      <c r="R369" s="171" t="str">
        <f>IF('GPA Calculator Data Example'!BB369="","",'GPA Calculator Data Example'!BB369)</f>
        <v/>
      </c>
      <c r="S369" s="171" t="str">
        <f>IF('GPA Calculator Data Example'!BC369="","",'GPA Calculator Data Example'!BC369)</f>
        <v/>
      </c>
      <c r="T369" s="179" t="str">
        <f>IF('GPA Calculator Data Example'!BE369="","",'GPA Calculator Data Example'!BE369)</f>
        <v/>
      </c>
      <c r="U369" s="180" t="str">
        <f>IF('GPA Calculator Data Example'!BN369="","",'GPA Calculator Data Example'!BN369)</f>
        <v/>
      </c>
      <c r="V369" s="180" t="str">
        <f>IF('GPA Calculator Data Example'!BO369="","",'GPA Calculator Data Example'!BO369)</f>
        <v/>
      </c>
      <c r="W369" s="180" t="str">
        <f>IF('GPA Calculator Data Example'!BP369="","",'GPA Calculator Data Example'!BP369)</f>
        <v/>
      </c>
      <c r="X369" s="181" t="str">
        <f>IF('GPA Calculator Data Example'!BR369="","",'GPA Calculator Data Example'!BR369)</f>
        <v/>
      </c>
      <c r="Y369" s="171" t="str">
        <f>IF('GPA Calculator Data Example'!CA369="","",'GPA Calculator Data Example'!CA369)</f>
        <v/>
      </c>
      <c r="Z369" s="171" t="str">
        <f>IF('GPA Calculator Data Example'!CB369="","",'GPA Calculator Data Example'!CB369)</f>
        <v/>
      </c>
      <c r="AA369" s="171" t="str">
        <f>IF('GPA Calculator Data Example'!CC369="","",'GPA Calculator Data Example'!CC369)</f>
        <v/>
      </c>
      <c r="AB369" s="179" t="str">
        <f>IF('GPA Calculator Data Example'!CE369="","",'GPA Calculator Data Example'!CE369)</f>
        <v/>
      </c>
      <c r="AC369" s="180" t="str">
        <f>IF('GPA Calculator Data Example'!CN369="","",'GPA Calculator Data Example'!CN369)</f>
        <v/>
      </c>
      <c r="AD369" s="180" t="str">
        <f>IF('GPA Calculator Data Example'!CO369="","",'GPA Calculator Data Example'!CO369)</f>
        <v/>
      </c>
      <c r="AE369" s="180" t="str">
        <f>IF('GPA Calculator Data Example'!CP369="","",'GPA Calculator Data Example'!CP369)</f>
        <v/>
      </c>
      <c r="AF369" s="181" t="str">
        <f>IF('GPA Calculator Data Example'!CR369="","",'GPA Calculator Data Example'!CR369)</f>
        <v/>
      </c>
      <c r="AG369" s="171" t="str">
        <f>IF('GPA Calculator Data Example'!DA369="","",'GPA Calculator Data Example'!DA369)</f>
        <v/>
      </c>
      <c r="AH369" s="171" t="str">
        <f>IF('GPA Calculator Data Example'!DB369="","",'GPA Calculator Data Example'!DB369)</f>
        <v/>
      </c>
      <c r="AI369" s="171" t="str">
        <f>IF('GPA Calculator Data Example'!DC369="","",'GPA Calculator Data Example'!DC369)</f>
        <v/>
      </c>
    </row>
    <row r="370" spans="1:35" ht="14.25" customHeight="1" x14ac:dyDescent="0.3">
      <c r="A370" s="167" t="str">
        <f>IF('GPA Calculator Data Example'!A370="","",'GPA Calculator Data Example'!A370)</f>
        <v/>
      </c>
      <c r="B370" s="110" t="str">
        <f>IF('GPA Calculator Data Example'!B370="","",'GPA Calculator Data Example'!B370)</f>
        <v/>
      </c>
      <c r="C370" s="110" t="str">
        <f>IF('GPA Calculator Data Example'!C370="","",'GPA Calculator Data Example'!C370)</f>
        <v/>
      </c>
      <c r="D370" s="179" t="str">
        <f>IF('GPA Calculator Data Example'!E370="","",'GPA Calculator Data Example'!E370)</f>
        <v/>
      </c>
      <c r="E370" s="180" t="str">
        <f>IF('GPA Calculator Data Example'!N370="","",'GPA Calculator Data Example'!N370)</f>
        <v/>
      </c>
      <c r="F370" s="180" t="str">
        <f>IF('GPA Calculator Data Example'!O370="","",'GPA Calculator Data Example'!O370)</f>
        <v/>
      </c>
      <c r="G370" s="180" t="str">
        <f>IF('GPA Calculator Data Example'!P370="","",'GPA Calculator Data Example'!P370)</f>
        <v/>
      </c>
      <c r="H370" s="181" t="str">
        <f>IF('GPA Calculator Data Example'!R370="","",'GPA Calculator Data Example'!R370)</f>
        <v/>
      </c>
      <c r="I370" s="171" t="str">
        <f>IF('GPA Calculator Data Example'!AA370="","",'GPA Calculator Data Example'!AA370)</f>
        <v/>
      </c>
      <c r="J370" s="171" t="str">
        <f>IF('GPA Calculator Data Example'!AB370="","",'GPA Calculator Data Example'!AB370)</f>
        <v/>
      </c>
      <c r="K370" s="171" t="str">
        <f>IF('GPA Calculator Data Example'!AC370="","",'GPA Calculator Data Example'!AC370)</f>
        <v/>
      </c>
      <c r="L370" s="179" t="str">
        <f>IF('GPA Calculator Data Example'!AE370="","",'GPA Calculator Data Example'!AE370)</f>
        <v/>
      </c>
      <c r="M370" s="180" t="str">
        <f>IF('GPA Calculator Data Example'!AN370="","",'GPA Calculator Data Example'!AN370)</f>
        <v/>
      </c>
      <c r="N370" s="180" t="str">
        <f>IF('GPA Calculator Data Example'!AO370="","",'GPA Calculator Data Example'!AO370)</f>
        <v/>
      </c>
      <c r="O370" s="180" t="str">
        <f>IF('GPA Calculator Data Example'!AP370="","",'GPA Calculator Data Example'!AP370)</f>
        <v/>
      </c>
      <c r="P370" s="181" t="str">
        <f>IF('GPA Calculator Data Example'!AR370="","",'GPA Calculator Data Example'!AR370)</f>
        <v/>
      </c>
      <c r="Q370" s="171" t="str">
        <f>IF('GPA Calculator Data Example'!BA370="","",'GPA Calculator Data Example'!BA370)</f>
        <v/>
      </c>
      <c r="R370" s="171" t="str">
        <f>IF('GPA Calculator Data Example'!BB370="","",'GPA Calculator Data Example'!BB370)</f>
        <v/>
      </c>
      <c r="S370" s="171" t="str">
        <f>IF('GPA Calculator Data Example'!BC370="","",'GPA Calculator Data Example'!BC370)</f>
        <v/>
      </c>
      <c r="T370" s="179" t="str">
        <f>IF('GPA Calculator Data Example'!BE370="","",'GPA Calculator Data Example'!BE370)</f>
        <v/>
      </c>
      <c r="U370" s="180" t="str">
        <f>IF('GPA Calculator Data Example'!BN370="","",'GPA Calculator Data Example'!BN370)</f>
        <v/>
      </c>
      <c r="V370" s="180" t="str">
        <f>IF('GPA Calculator Data Example'!BO370="","",'GPA Calculator Data Example'!BO370)</f>
        <v/>
      </c>
      <c r="W370" s="180" t="str">
        <f>IF('GPA Calculator Data Example'!BP370="","",'GPA Calculator Data Example'!BP370)</f>
        <v/>
      </c>
      <c r="X370" s="181" t="str">
        <f>IF('GPA Calculator Data Example'!BR370="","",'GPA Calculator Data Example'!BR370)</f>
        <v/>
      </c>
      <c r="Y370" s="171" t="str">
        <f>IF('GPA Calculator Data Example'!CA370="","",'GPA Calculator Data Example'!CA370)</f>
        <v/>
      </c>
      <c r="Z370" s="171" t="str">
        <f>IF('GPA Calculator Data Example'!CB370="","",'GPA Calculator Data Example'!CB370)</f>
        <v/>
      </c>
      <c r="AA370" s="171" t="str">
        <f>IF('GPA Calculator Data Example'!CC370="","",'GPA Calculator Data Example'!CC370)</f>
        <v/>
      </c>
      <c r="AB370" s="179" t="str">
        <f>IF('GPA Calculator Data Example'!CE370="","",'GPA Calculator Data Example'!CE370)</f>
        <v/>
      </c>
      <c r="AC370" s="180" t="str">
        <f>IF('GPA Calculator Data Example'!CN370="","",'GPA Calculator Data Example'!CN370)</f>
        <v/>
      </c>
      <c r="AD370" s="180" t="str">
        <f>IF('GPA Calculator Data Example'!CO370="","",'GPA Calculator Data Example'!CO370)</f>
        <v/>
      </c>
      <c r="AE370" s="180" t="str">
        <f>IF('GPA Calculator Data Example'!CP370="","",'GPA Calculator Data Example'!CP370)</f>
        <v/>
      </c>
      <c r="AF370" s="181" t="str">
        <f>IF('GPA Calculator Data Example'!CR370="","",'GPA Calculator Data Example'!CR370)</f>
        <v/>
      </c>
      <c r="AG370" s="171" t="str">
        <f>IF('GPA Calculator Data Example'!DA370="","",'GPA Calculator Data Example'!DA370)</f>
        <v/>
      </c>
      <c r="AH370" s="171" t="str">
        <f>IF('GPA Calculator Data Example'!DB370="","",'GPA Calculator Data Example'!DB370)</f>
        <v/>
      </c>
      <c r="AI370" s="171" t="str">
        <f>IF('GPA Calculator Data Example'!DC370="","",'GPA Calculator Data Example'!DC370)</f>
        <v/>
      </c>
    </row>
    <row r="371" spans="1:35" ht="14.25" customHeight="1" x14ac:dyDescent="0.3">
      <c r="A371" s="167" t="str">
        <f>IF('GPA Calculator Data Example'!A371="","",'GPA Calculator Data Example'!A371)</f>
        <v/>
      </c>
      <c r="B371" s="110" t="str">
        <f>IF('GPA Calculator Data Example'!B371="","",'GPA Calculator Data Example'!B371)</f>
        <v/>
      </c>
      <c r="C371" s="110" t="str">
        <f>IF('GPA Calculator Data Example'!C371="","",'GPA Calculator Data Example'!C371)</f>
        <v/>
      </c>
      <c r="D371" s="179" t="str">
        <f>IF('GPA Calculator Data Example'!E371="","",'GPA Calculator Data Example'!E371)</f>
        <v/>
      </c>
      <c r="E371" s="180" t="str">
        <f>IF('GPA Calculator Data Example'!N371="","",'GPA Calculator Data Example'!N371)</f>
        <v/>
      </c>
      <c r="F371" s="180" t="str">
        <f>IF('GPA Calculator Data Example'!O371="","",'GPA Calculator Data Example'!O371)</f>
        <v/>
      </c>
      <c r="G371" s="180" t="str">
        <f>IF('GPA Calculator Data Example'!P371="","",'GPA Calculator Data Example'!P371)</f>
        <v/>
      </c>
      <c r="H371" s="181" t="str">
        <f>IF('GPA Calculator Data Example'!R371="","",'GPA Calculator Data Example'!R371)</f>
        <v/>
      </c>
      <c r="I371" s="171" t="str">
        <f>IF('GPA Calculator Data Example'!AA371="","",'GPA Calculator Data Example'!AA371)</f>
        <v/>
      </c>
      <c r="J371" s="171" t="str">
        <f>IF('GPA Calculator Data Example'!AB371="","",'GPA Calculator Data Example'!AB371)</f>
        <v/>
      </c>
      <c r="K371" s="171" t="str">
        <f>IF('GPA Calculator Data Example'!AC371="","",'GPA Calculator Data Example'!AC371)</f>
        <v/>
      </c>
      <c r="L371" s="179" t="str">
        <f>IF('GPA Calculator Data Example'!AE371="","",'GPA Calculator Data Example'!AE371)</f>
        <v/>
      </c>
      <c r="M371" s="180" t="str">
        <f>IF('GPA Calculator Data Example'!AN371="","",'GPA Calculator Data Example'!AN371)</f>
        <v/>
      </c>
      <c r="N371" s="180" t="str">
        <f>IF('GPA Calculator Data Example'!AO371="","",'GPA Calculator Data Example'!AO371)</f>
        <v/>
      </c>
      <c r="O371" s="180" t="str">
        <f>IF('GPA Calculator Data Example'!AP371="","",'GPA Calculator Data Example'!AP371)</f>
        <v/>
      </c>
      <c r="P371" s="181" t="str">
        <f>IF('GPA Calculator Data Example'!AR371="","",'GPA Calculator Data Example'!AR371)</f>
        <v/>
      </c>
      <c r="Q371" s="171" t="str">
        <f>IF('GPA Calculator Data Example'!BA371="","",'GPA Calculator Data Example'!BA371)</f>
        <v/>
      </c>
      <c r="R371" s="171" t="str">
        <f>IF('GPA Calculator Data Example'!BB371="","",'GPA Calculator Data Example'!BB371)</f>
        <v/>
      </c>
      <c r="S371" s="171" t="str">
        <f>IF('GPA Calculator Data Example'!BC371="","",'GPA Calculator Data Example'!BC371)</f>
        <v/>
      </c>
      <c r="T371" s="179" t="str">
        <f>IF('GPA Calculator Data Example'!BE371="","",'GPA Calculator Data Example'!BE371)</f>
        <v/>
      </c>
      <c r="U371" s="180" t="str">
        <f>IF('GPA Calculator Data Example'!BN371="","",'GPA Calculator Data Example'!BN371)</f>
        <v/>
      </c>
      <c r="V371" s="180" t="str">
        <f>IF('GPA Calculator Data Example'!BO371="","",'GPA Calculator Data Example'!BO371)</f>
        <v/>
      </c>
      <c r="W371" s="180" t="str">
        <f>IF('GPA Calculator Data Example'!BP371="","",'GPA Calculator Data Example'!BP371)</f>
        <v/>
      </c>
      <c r="X371" s="181" t="str">
        <f>IF('GPA Calculator Data Example'!BR371="","",'GPA Calculator Data Example'!BR371)</f>
        <v/>
      </c>
      <c r="Y371" s="171" t="str">
        <f>IF('GPA Calculator Data Example'!CA371="","",'GPA Calculator Data Example'!CA371)</f>
        <v/>
      </c>
      <c r="Z371" s="171" t="str">
        <f>IF('GPA Calculator Data Example'!CB371="","",'GPA Calculator Data Example'!CB371)</f>
        <v/>
      </c>
      <c r="AA371" s="171" t="str">
        <f>IF('GPA Calculator Data Example'!CC371="","",'GPA Calculator Data Example'!CC371)</f>
        <v/>
      </c>
      <c r="AB371" s="179" t="str">
        <f>IF('GPA Calculator Data Example'!CE371="","",'GPA Calculator Data Example'!CE371)</f>
        <v/>
      </c>
      <c r="AC371" s="180" t="str">
        <f>IF('GPA Calculator Data Example'!CN371="","",'GPA Calculator Data Example'!CN371)</f>
        <v/>
      </c>
      <c r="AD371" s="180" t="str">
        <f>IF('GPA Calculator Data Example'!CO371="","",'GPA Calculator Data Example'!CO371)</f>
        <v/>
      </c>
      <c r="AE371" s="180" t="str">
        <f>IF('GPA Calculator Data Example'!CP371="","",'GPA Calculator Data Example'!CP371)</f>
        <v/>
      </c>
      <c r="AF371" s="181" t="str">
        <f>IF('GPA Calculator Data Example'!CR371="","",'GPA Calculator Data Example'!CR371)</f>
        <v/>
      </c>
      <c r="AG371" s="171" t="str">
        <f>IF('GPA Calculator Data Example'!DA371="","",'GPA Calculator Data Example'!DA371)</f>
        <v/>
      </c>
      <c r="AH371" s="171" t="str">
        <f>IF('GPA Calculator Data Example'!DB371="","",'GPA Calculator Data Example'!DB371)</f>
        <v/>
      </c>
      <c r="AI371" s="171" t="str">
        <f>IF('GPA Calculator Data Example'!DC371="","",'GPA Calculator Data Example'!DC371)</f>
        <v/>
      </c>
    </row>
    <row r="372" spans="1:35" ht="14.25" customHeight="1" x14ac:dyDescent="0.3">
      <c r="A372" s="167" t="str">
        <f>IF('GPA Calculator Data Example'!A372="","",'GPA Calculator Data Example'!A372)</f>
        <v/>
      </c>
      <c r="B372" s="110" t="str">
        <f>IF('GPA Calculator Data Example'!B372="","",'GPA Calculator Data Example'!B372)</f>
        <v/>
      </c>
      <c r="C372" s="110" t="str">
        <f>IF('GPA Calculator Data Example'!C372="","",'GPA Calculator Data Example'!C372)</f>
        <v/>
      </c>
      <c r="D372" s="179" t="str">
        <f>IF('GPA Calculator Data Example'!E372="","",'GPA Calculator Data Example'!E372)</f>
        <v/>
      </c>
      <c r="E372" s="180" t="str">
        <f>IF('GPA Calculator Data Example'!N372="","",'GPA Calculator Data Example'!N372)</f>
        <v/>
      </c>
      <c r="F372" s="180" t="str">
        <f>IF('GPA Calculator Data Example'!O372="","",'GPA Calculator Data Example'!O372)</f>
        <v/>
      </c>
      <c r="G372" s="180" t="str">
        <f>IF('GPA Calculator Data Example'!P372="","",'GPA Calculator Data Example'!P372)</f>
        <v/>
      </c>
      <c r="H372" s="181" t="str">
        <f>IF('GPA Calculator Data Example'!R372="","",'GPA Calculator Data Example'!R372)</f>
        <v/>
      </c>
      <c r="I372" s="171" t="str">
        <f>IF('GPA Calculator Data Example'!AA372="","",'GPA Calculator Data Example'!AA372)</f>
        <v/>
      </c>
      <c r="J372" s="171" t="str">
        <f>IF('GPA Calculator Data Example'!AB372="","",'GPA Calculator Data Example'!AB372)</f>
        <v/>
      </c>
      <c r="K372" s="171" t="str">
        <f>IF('GPA Calculator Data Example'!AC372="","",'GPA Calculator Data Example'!AC372)</f>
        <v/>
      </c>
      <c r="L372" s="179" t="str">
        <f>IF('GPA Calculator Data Example'!AE372="","",'GPA Calculator Data Example'!AE372)</f>
        <v/>
      </c>
      <c r="M372" s="180" t="str">
        <f>IF('GPA Calculator Data Example'!AN372="","",'GPA Calculator Data Example'!AN372)</f>
        <v/>
      </c>
      <c r="N372" s="180" t="str">
        <f>IF('GPA Calculator Data Example'!AO372="","",'GPA Calculator Data Example'!AO372)</f>
        <v/>
      </c>
      <c r="O372" s="180" t="str">
        <f>IF('GPA Calculator Data Example'!AP372="","",'GPA Calculator Data Example'!AP372)</f>
        <v/>
      </c>
      <c r="P372" s="181" t="str">
        <f>IF('GPA Calculator Data Example'!AR372="","",'GPA Calculator Data Example'!AR372)</f>
        <v/>
      </c>
      <c r="Q372" s="171" t="str">
        <f>IF('GPA Calculator Data Example'!BA372="","",'GPA Calculator Data Example'!BA372)</f>
        <v/>
      </c>
      <c r="R372" s="171" t="str">
        <f>IF('GPA Calculator Data Example'!BB372="","",'GPA Calculator Data Example'!BB372)</f>
        <v/>
      </c>
      <c r="S372" s="171" t="str">
        <f>IF('GPA Calculator Data Example'!BC372="","",'GPA Calculator Data Example'!BC372)</f>
        <v/>
      </c>
      <c r="T372" s="179" t="str">
        <f>IF('GPA Calculator Data Example'!BE372="","",'GPA Calculator Data Example'!BE372)</f>
        <v/>
      </c>
      <c r="U372" s="180" t="str">
        <f>IF('GPA Calculator Data Example'!BN372="","",'GPA Calculator Data Example'!BN372)</f>
        <v/>
      </c>
      <c r="V372" s="180" t="str">
        <f>IF('GPA Calculator Data Example'!BO372="","",'GPA Calculator Data Example'!BO372)</f>
        <v/>
      </c>
      <c r="W372" s="180" t="str">
        <f>IF('GPA Calculator Data Example'!BP372="","",'GPA Calculator Data Example'!BP372)</f>
        <v/>
      </c>
      <c r="X372" s="181" t="str">
        <f>IF('GPA Calculator Data Example'!BR372="","",'GPA Calculator Data Example'!BR372)</f>
        <v/>
      </c>
      <c r="Y372" s="171" t="str">
        <f>IF('GPA Calculator Data Example'!CA372="","",'GPA Calculator Data Example'!CA372)</f>
        <v/>
      </c>
      <c r="Z372" s="171" t="str">
        <f>IF('GPA Calculator Data Example'!CB372="","",'GPA Calculator Data Example'!CB372)</f>
        <v/>
      </c>
      <c r="AA372" s="171" t="str">
        <f>IF('GPA Calculator Data Example'!CC372="","",'GPA Calculator Data Example'!CC372)</f>
        <v/>
      </c>
      <c r="AB372" s="179" t="str">
        <f>IF('GPA Calculator Data Example'!CE372="","",'GPA Calculator Data Example'!CE372)</f>
        <v/>
      </c>
      <c r="AC372" s="180" t="str">
        <f>IF('GPA Calculator Data Example'!CN372="","",'GPA Calculator Data Example'!CN372)</f>
        <v/>
      </c>
      <c r="AD372" s="180" t="str">
        <f>IF('GPA Calculator Data Example'!CO372="","",'GPA Calculator Data Example'!CO372)</f>
        <v/>
      </c>
      <c r="AE372" s="180" t="str">
        <f>IF('GPA Calculator Data Example'!CP372="","",'GPA Calculator Data Example'!CP372)</f>
        <v/>
      </c>
      <c r="AF372" s="181" t="str">
        <f>IF('GPA Calculator Data Example'!CR372="","",'GPA Calculator Data Example'!CR372)</f>
        <v/>
      </c>
      <c r="AG372" s="171" t="str">
        <f>IF('GPA Calculator Data Example'!DA372="","",'GPA Calculator Data Example'!DA372)</f>
        <v/>
      </c>
      <c r="AH372" s="171" t="str">
        <f>IF('GPA Calculator Data Example'!DB372="","",'GPA Calculator Data Example'!DB372)</f>
        <v/>
      </c>
      <c r="AI372" s="171" t="str">
        <f>IF('GPA Calculator Data Example'!DC372="","",'GPA Calculator Data Example'!DC372)</f>
        <v/>
      </c>
    </row>
    <row r="373" spans="1:35" ht="14.25" customHeight="1" x14ac:dyDescent="0.3">
      <c r="A373" s="167" t="str">
        <f>IF('GPA Calculator Data Example'!A373="","",'GPA Calculator Data Example'!A373)</f>
        <v/>
      </c>
      <c r="B373" s="110" t="str">
        <f>IF('GPA Calculator Data Example'!B373="","",'GPA Calculator Data Example'!B373)</f>
        <v/>
      </c>
      <c r="C373" s="110" t="str">
        <f>IF('GPA Calculator Data Example'!C373="","",'GPA Calculator Data Example'!C373)</f>
        <v/>
      </c>
      <c r="D373" s="179" t="str">
        <f>IF('GPA Calculator Data Example'!E373="","",'GPA Calculator Data Example'!E373)</f>
        <v/>
      </c>
      <c r="E373" s="180" t="str">
        <f>IF('GPA Calculator Data Example'!N373="","",'GPA Calculator Data Example'!N373)</f>
        <v/>
      </c>
      <c r="F373" s="180" t="str">
        <f>IF('GPA Calculator Data Example'!O373="","",'GPA Calculator Data Example'!O373)</f>
        <v/>
      </c>
      <c r="G373" s="180" t="str">
        <f>IF('GPA Calculator Data Example'!P373="","",'GPA Calculator Data Example'!P373)</f>
        <v/>
      </c>
      <c r="H373" s="181" t="str">
        <f>IF('GPA Calculator Data Example'!R373="","",'GPA Calculator Data Example'!R373)</f>
        <v/>
      </c>
      <c r="I373" s="171" t="str">
        <f>IF('GPA Calculator Data Example'!AA373="","",'GPA Calculator Data Example'!AA373)</f>
        <v/>
      </c>
      <c r="J373" s="171" t="str">
        <f>IF('GPA Calculator Data Example'!AB373="","",'GPA Calculator Data Example'!AB373)</f>
        <v/>
      </c>
      <c r="K373" s="171" t="str">
        <f>IF('GPA Calculator Data Example'!AC373="","",'GPA Calculator Data Example'!AC373)</f>
        <v/>
      </c>
      <c r="L373" s="179" t="str">
        <f>IF('GPA Calculator Data Example'!AE373="","",'GPA Calculator Data Example'!AE373)</f>
        <v/>
      </c>
      <c r="M373" s="180" t="str">
        <f>IF('GPA Calculator Data Example'!AN373="","",'GPA Calculator Data Example'!AN373)</f>
        <v/>
      </c>
      <c r="N373" s="180" t="str">
        <f>IF('GPA Calculator Data Example'!AO373="","",'GPA Calculator Data Example'!AO373)</f>
        <v/>
      </c>
      <c r="O373" s="180" t="str">
        <f>IF('GPA Calculator Data Example'!AP373="","",'GPA Calculator Data Example'!AP373)</f>
        <v/>
      </c>
      <c r="P373" s="181" t="str">
        <f>IF('GPA Calculator Data Example'!AR373="","",'GPA Calculator Data Example'!AR373)</f>
        <v/>
      </c>
      <c r="Q373" s="171" t="str">
        <f>IF('GPA Calculator Data Example'!BA373="","",'GPA Calculator Data Example'!BA373)</f>
        <v/>
      </c>
      <c r="R373" s="171" t="str">
        <f>IF('GPA Calculator Data Example'!BB373="","",'GPA Calculator Data Example'!BB373)</f>
        <v/>
      </c>
      <c r="S373" s="171" t="str">
        <f>IF('GPA Calculator Data Example'!BC373="","",'GPA Calculator Data Example'!BC373)</f>
        <v/>
      </c>
      <c r="T373" s="179" t="str">
        <f>IF('GPA Calculator Data Example'!BE373="","",'GPA Calculator Data Example'!BE373)</f>
        <v/>
      </c>
      <c r="U373" s="180" t="str">
        <f>IF('GPA Calculator Data Example'!BN373="","",'GPA Calculator Data Example'!BN373)</f>
        <v/>
      </c>
      <c r="V373" s="180" t="str">
        <f>IF('GPA Calculator Data Example'!BO373="","",'GPA Calculator Data Example'!BO373)</f>
        <v/>
      </c>
      <c r="W373" s="180" t="str">
        <f>IF('GPA Calculator Data Example'!BP373="","",'GPA Calculator Data Example'!BP373)</f>
        <v/>
      </c>
      <c r="X373" s="181" t="str">
        <f>IF('GPA Calculator Data Example'!BR373="","",'GPA Calculator Data Example'!BR373)</f>
        <v/>
      </c>
      <c r="Y373" s="171" t="str">
        <f>IF('GPA Calculator Data Example'!CA373="","",'GPA Calculator Data Example'!CA373)</f>
        <v/>
      </c>
      <c r="Z373" s="171" t="str">
        <f>IF('GPA Calculator Data Example'!CB373="","",'GPA Calculator Data Example'!CB373)</f>
        <v/>
      </c>
      <c r="AA373" s="171" t="str">
        <f>IF('GPA Calculator Data Example'!CC373="","",'GPA Calculator Data Example'!CC373)</f>
        <v/>
      </c>
      <c r="AB373" s="179" t="str">
        <f>IF('GPA Calculator Data Example'!CE373="","",'GPA Calculator Data Example'!CE373)</f>
        <v/>
      </c>
      <c r="AC373" s="180" t="str">
        <f>IF('GPA Calculator Data Example'!CN373="","",'GPA Calculator Data Example'!CN373)</f>
        <v/>
      </c>
      <c r="AD373" s="180" t="str">
        <f>IF('GPA Calculator Data Example'!CO373="","",'GPA Calculator Data Example'!CO373)</f>
        <v/>
      </c>
      <c r="AE373" s="180" t="str">
        <f>IF('GPA Calculator Data Example'!CP373="","",'GPA Calculator Data Example'!CP373)</f>
        <v/>
      </c>
      <c r="AF373" s="181" t="str">
        <f>IF('GPA Calculator Data Example'!CR373="","",'GPA Calculator Data Example'!CR373)</f>
        <v/>
      </c>
      <c r="AG373" s="171" t="str">
        <f>IF('GPA Calculator Data Example'!DA373="","",'GPA Calculator Data Example'!DA373)</f>
        <v/>
      </c>
      <c r="AH373" s="171" t="str">
        <f>IF('GPA Calculator Data Example'!DB373="","",'GPA Calculator Data Example'!DB373)</f>
        <v/>
      </c>
      <c r="AI373" s="171" t="str">
        <f>IF('GPA Calculator Data Example'!DC373="","",'GPA Calculator Data Example'!DC373)</f>
        <v/>
      </c>
    </row>
    <row r="374" spans="1:35" ht="14.25" customHeight="1" x14ac:dyDescent="0.3">
      <c r="A374" s="167" t="str">
        <f>IF('GPA Calculator Data Example'!A374="","",'GPA Calculator Data Example'!A374)</f>
        <v/>
      </c>
      <c r="B374" s="110" t="str">
        <f>IF('GPA Calculator Data Example'!B374="","",'GPA Calculator Data Example'!B374)</f>
        <v/>
      </c>
      <c r="C374" s="110" t="str">
        <f>IF('GPA Calculator Data Example'!C374="","",'GPA Calculator Data Example'!C374)</f>
        <v/>
      </c>
      <c r="D374" s="179" t="str">
        <f>IF('GPA Calculator Data Example'!E374="","",'GPA Calculator Data Example'!E374)</f>
        <v/>
      </c>
      <c r="E374" s="180" t="str">
        <f>IF('GPA Calculator Data Example'!N374="","",'GPA Calculator Data Example'!N374)</f>
        <v/>
      </c>
      <c r="F374" s="180" t="str">
        <f>IF('GPA Calculator Data Example'!O374="","",'GPA Calculator Data Example'!O374)</f>
        <v/>
      </c>
      <c r="G374" s="180" t="str">
        <f>IF('GPA Calculator Data Example'!P374="","",'GPA Calculator Data Example'!P374)</f>
        <v/>
      </c>
      <c r="H374" s="181" t="str">
        <f>IF('GPA Calculator Data Example'!R374="","",'GPA Calculator Data Example'!R374)</f>
        <v/>
      </c>
      <c r="I374" s="171" t="str">
        <f>IF('GPA Calculator Data Example'!AA374="","",'GPA Calculator Data Example'!AA374)</f>
        <v/>
      </c>
      <c r="J374" s="171" t="str">
        <f>IF('GPA Calculator Data Example'!AB374="","",'GPA Calculator Data Example'!AB374)</f>
        <v/>
      </c>
      <c r="K374" s="171" t="str">
        <f>IF('GPA Calculator Data Example'!AC374="","",'GPA Calculator Data Example'!AC374)</f>
        <v/>
      </c>
      <c r="L374" s="179" t="str">
        <f>IF('GPA Calculator Data Example'!AE374="","",'GPA Calculator Data Example'!AE374)</f>
        <v/>
      </c>
      <c r="M374" s="180" t="str">
        <f>IF('GPA Calculator Data Example'!AN374="","",'GPA Calculator Data Example'!AN374)</f>
        <v/>
      </c>
      <c r="N374" s="180" t="str">
        <f>IF('GPA Calculator Data Example'!AO374="","",'GPA Calculator Data Example'!AO374)</f>
        <v/>
      </c>
      <c r="O374" s="180" t="str">
        <f>IF('GPA Calculator Data Example'!AP374="","",'GPA Calculator Data Example'!AP374)</f>
        <v/>
      </c>
      <c r="P374" s="181" t="str">
        <f>IF('GPA Calculator Data Example'!AR374="","",'GPA Calculator Data Example'!AR374)</f>
        <v/>
      </c>
      <c r="Q374" s="171" t="str">
        <f>IF('GPA Calculator Data Example'!BA374="","",'GPA Calculator Data Example'!BA374)</f>
        <v/>
      </c>
      <c r="R374" s="171" t="str">
        <f>IF('GPA Calculator Data Example'!BB374="","",'GPA Calculator Data Example'!BB374)</f>
        <v/>
      </c>
      <c r="S374" s="171" t="str">
        <f>IF('GPA Calculator Data Example'!BC374="","",'GPA Calculator Data Example'!BC374)</f>
        <v/>
      </c>
      <c r="T374" s="179" t="str">
        <f>IF('GPA Calculator Data Example'!BE374="","",'GPA Calculator Data Example'!BE374)</f>
        <v/>
      </c>
      <c r="U374" s="180" t="str">
        <f>IF('GPA Calculator Data Example'!BN374="","",'GPA Calculator Data Example'!BN374)</f>
        <v/>
      </c>
      <c r="V374" s="180" t="str">
        <f>IF('GPA Calculator Data Example'!BO374="","",'GPA Calculator Data Example'!BO374)</f>
        <v/>
      </c>
      <c r="W374" s="180" t="str">
        <f>IF('GPA Calculator Data Example'!BP374="","",'GPA Calculator Data Example'!BP374)</f>
        <v/>
      </c>
      <c r="X374" s="181" t="str">
        <f>IF('GPA Calculator Data Example'!BR374="","",'GPA Calculator Data Example'!BR374)</f>
        <v/>
      </c>
      <c r="Y374" s="171" t="str">
        <f>IF('GPA Calculator Data Example'!CA374="","",'GPA Calculator Data Example'!CA374)</f>
        <v/>
      </c>
      <c r="Z374" s="171" t="str">
        <f>IF('GPA Calculator Data Example'!CB374="","",'GPA Calculator Data Example'!CB374)</f>
        <v/>
      </c>
      <c r="AA374" s="171" t="str">
        <f>IF('GPA Calculator Data Example'!CC374="","",'GPA Calculator Data Example'!CC374)</f>
        <v/>
      </c>
      <c r="AB374" s="179" t="str">
        <f>IF('GPA Calculator Data Example'!CE374="","",'GPA Calculator Data Example'!CE374)</f>
        <v/>
      </c>
      <c r="AC374" s="180" t="str">
        <f>IF('GPA Calculator Data Example'!CN374="","",'GPA Calculator Data Example'!CN374)</f>
        <v/>
      </c>
      <c r="AD374" s="180" t="str">
        <f>IF('GPA Calculator Data Example'!CO374="","",'GPA Calculator Data Example'!CO374)</f>
        <v/>
      </c>
      <c r="AE374" s="180" t="str">
        <f>IF('GPA Calculator Data Example'!CP374="","",'GPA Calculator Data Example'!CP374)</f>
        <v/>
      </c>
      <c r="AF374" s="181" t="str">
        <f>IF('GPA Calculator Data Example'!CR374="","",'GPA Calculator Data Example'!CR374)</f>
        <v/>
      </c>
      <c r="AG374" s="171" t="str">
        <f>IF('GPA Calculator Data Example'!DA374="","",'GPA Calculator Data Example'!DA374)</f>
        <v/>
      </c>
      <c r="AH374" s="171" t="str">
        <f>IF('GPA Calculator Data Example'!DB374="","",'GPA Calculator Data Example'!DB374)</f>
        <v/>
      </c>
      <c r="AI374" s="171" t="str">
        <f>IF('GPA Calculator Data Example'!DC374="","",'GPA Calculator Data Example'!DC374)</f>
        <v/>
      </c>
    </row>
    <row r="375" spans="1:35" ht="14.25" customHeight="1" x14ac:dyDescent="0.3">
      <c r="A375" s="167" t="str">
        <f>IF('GPA Calculator Data Example'!A375="","",'GPA Calculator Data Example'!A375)</f>
        <v/>
      </c>
      <c r="B375" s="110" t="str">
        <f>IF('GPA Calculator Data Example'!B375="","",'GPA Calculator Data Example'!B375)</f>
        <v/>
      </c>
      <c r="C375" s="110" t="str">
        <f>IF('GPA Calculator Data Example'!C375="","",'GPA Calculator Data Example'!C375)</f>
        <v/>
      </c>
      <c r="D375" s="179" t="str">
        <f>IF('GPA Calculator Data Example'!E375="","",'GPA Calculator Data Example'!E375)</f>
        <v/>
      </c>
      <c r="E375" s="180" t="str">
        <f>IF('GPA Calculator Data Example'!N375="","",'GPA Calculator Data Example'!N375)</f>
        <v/>
      </c>
      <c r="F375" s="180" t="str">
        <f>IF('GPA Calculator Data Example'!O375="","",'GPA Calculator Data Example'!O375)</f>
        <v/>
      </c>
      <c r="G375" s="180" t="str">
        <f>IF('GPA Calculator Data Example'!P375="","",'GPA Calculator Data Example'!P375)</f>
        <v/>
      </c>
      <c r="H375" s="181" t="str">
        <f>IF('GPA Calculator Data Example'!R375="","",'GPA Calculator Data Example'!R375)</f>
        <v/>
      </c>
      <c r="I375" s="171" t="str">
        <f>IF('GPA Calculator Data Example'!AA375="","",'GPA Calculator Data Example'!AA375)</f>
        <v/>
      </c>
      <c r="J375" s="171" t="str">
        <f>IF('GPA Calculator Data Example'!AB375="","",'GPA Calculator Data Example'!AB375)</f>
        <v/>
      </c>
      <c r="K375" s="171" t="str">
        <f>IF('GPA Calculator Data Example'!AC375="","",'GPA Calculator Data Example'!AC375)</f>
        <v/>
      </c>
      <c r="L375" s="179" t="str">
        <f>IF('GPA Calculator Data Example'!AE375="","",'GPA Calculator Data Example'!AE375)</f>
        <v/>
      </c>
      <c r="M375" s="180" t="str">
        <f>IF('GPA Calculator Data Example'!AN375="","",'GPA Calculator Data Example'!AN375)</f>
        <v/>
      </c>
      <c r="N375" s="180" t="str">
        <f>IF('GPA Calculator Data Example'!AO375="","",'GPA Calculator Data Example'!AO375)</f>
        <v/>
      </c>
      <c r="O375" s="180" t="str">
        <f>IF('GPA Calculator Data Example'!AP375="","",'GPA Calculator Data Example'!AP375)</f>
        <v/>
      </c>
      <c r="P375" s="181" t="str">
        <f>IF('GPA Calculator Data Example'!AR375="","",'GPA Calculator Data Example'!AR375)</f>
        <v/>
      </c>
      <c r="Q375" s="171" t="str">
        <f>IF('GPA Calculator Data Example'!BA375="","",'GPA Calculator Data Example'!BA375)</f>
        <v/>
      </c>
      <c r="R375" s="171" t="str">
        <f>IF('GPA Calculator Data Example'!BB375="","",'GPA Calculator Data Example'!BB375)</f>
        <v/>
      </c>
      <c r="S375" s="171" t="str">
        <f>IF('GPA Calculator Data Example'!BC375="","",'GPA Calculator Data Example'!BC375)</f>
        <v/>
      </c>
      <c r="T375" s="179" t="str">
        <f>IF('GPA Calculator Data Example'!BE375="","",'GPA Calculator Data Example'!BE375)</f>
        <v/>
      </c>
      <c r="U375" s="180" t="str">
        <f>IF('GPA Calculator Data Example'!BN375="","",'GPA Calculator Data Example'!BN375)</f>
        <v/>
      </c>
      <c r="V375" s="180" t="str">
        <f>IF('GPA Calculator Data Example'!BO375="","",'GPA Calculator Data Example'!BO375)</f>
        <v/>
      </c>
      <c r="W375" s="180" t="str">
        <f>IF('GPA Calculator Data Example'!BP375="","",'GPA Calculator Data Example'!BP375)</f>
        <v/>
      </c>
      <c r="X375" s="181" t="str">
        <f>IF('GPA Calculator Data Example'!BR375="","",'GPA Calculator Data Example'!BR375)</f>
        <v/>
      </c>
      <c r="Y375" s="171" t="str">
        <f>IF('GPA Calculator Data Example'!CA375="","",'GPA Calculator Data Example'!CA375)</f>
        <v/>
      </c>
      <c r="Z375" s="171" t="str">
        <f>IF('GPA Calculator Data Example'!CB375="","",'GPA Calculator Data Example'!CB375)</f>
        <v/>
      </c>
      <c r="AA375" s="171" t="str">
        <f>IF('GPA Calculator Data Example'!CC375="","",'GPA Calculator Data Example'!CC375)</f>
        <v/>
      </c>
      <c r="AB375" s="179" t="str">
        <f>IF('GPA Calculator Data Example'!CE375="","",'GPA Calculator Data Example'!CE375)</f>
        <v/>
      </c>
      <c r="AC375" s="180" t="str">
        <f>IF('GPA Calculator Data Example'!CN375="","",'GPA Calculator Data Example'!CN375)</f>
        <v/>
      </c>
      <c r="AD375" s="180" t="str">
        <f>IF('GPA Calculator Data Example'!CO375="","",'GPA Calculator Data Example'!CO375)</f>
        <v/>
      </c>
      <c r="AE375" s="180" t="str">
        <f>IF('GPA Calculator Data Example'!CP375="","",'GPA Calculator Data Example'!CP375)</f>
        <v/>
      </c>
      <c r="AF375" s="181" t="str">
        <f>IF('GPA Calculator Data Example'!CR375="","",'GPA Calculator Data Example'!CR375)</f>
        <v/>
      </c>
      <c r="AG375" s="171" t="str">
        <f>IF('GPA Calculator Data Example'!DA375="","",'GPA Calculator Data Example'!DA375)</f>
        <v/>
      </c>
      <c r="AH375" s="171" t="str">
        <f>IF('GPA Calculator Data Example'!DB375="","",'GPA Calculator Data Example'!DB375)</f>
        <v/>
      </c>
      <c r="AI375" s="171" t="str">
        <f>IF('GPA Calculator Data Example'!DC375="","",'GPA Calculator Data Example'!DC375)</f>
        <v/>
      </c>
    </row>
    <row r="376" spans="1:35" ht="14.25" customHeight="1" x14ac:dyDescent="0.3">
      <c r="A376" s="167" t="str">
        <f>IF('GPA Calculator Data Example'!A376="","",'GPA Calculator Data Example'!A376)</f>
        <v/>
      </c>
      <c r="B376" s="110" t="str">
        <f>IF('GPA Calculator Data Example'!B376="","",'GPA Calculator Data Example'!B376)</f>
        <v/>
      </c>
      <c r="C376" s="110" t="str">
        <f>IF('GPA Calculator Data Example'!C376="","",'GPA Calculator Data Example'!C376)</f>
        <v/>
      </c>
      <c r="D376" s="179" t="str">
        <f>IF('GPA Calculator Data Example'!E376="","",'GPA Calculator Data Example'!E376)</f>
        <v/>
      </c>
      <c r="E376" s="180" t="str">
        <f>IF('GPA Calculator Data Example'!N376="","",'GPA Calculator Data Example'!N376)</f>
        <v/>
      </c>
      <c r="F376" s="180" t="str">
        <f>IF('GPA Calculator Data Example'!O376="","",'GPA Calculator Data Example'!O376)</f>
        <v/>
      </c>
      <c r="G376" s="180" t="str">
        <f>IF('GPA Calculator Data Example'!P376="","",'GPA Calculator Data Example'!P376)</f>
        <v/>
      </c>
      <c r="H376" s="181" t="str">
        <f>IF('GPA Calculator Data Example'!R376="","",'GPA Calculator Data Example'!R376)</f>
        <v/>
      </c>
      <c r="I376" s="171" t="str">
        <f>IF('GPA Calculator Data Example'!AA376="","",'GPA Calculator Data Example'!AA376)</f>
        <v/>
      </c>
      <c r="J376" s="171" t="str">
        <f>IF('GPA Calculator Data Example'!AB376="","",'GPA Calculator Data Example'!AB376)</f>
        <v/>
      </c>
      <c r="K376" s="171" t="str">
        <f>IF('GPA Calculator Data Example'!AC376="","",'GPA Calculator Data Example'!AC376)</f>
        <v/>
      </c>
      <c r="L376" s="179" t="str">
        <f>IF('GPA Calculator Data Example'!AE376="","",'GPA Calculator Data Example'!AE376)</f>
        <v/>
      </c>
      <c r="M376" s="180" t="str">
        <f>IF('GPA Calculator Data Example'!AN376="","",'GPA Calculator Data Example'!AN376)</f>
        <v/>
      </c>
      <c r="N376" s="180" t="str">
        <f>IF('GPA Calculator Data Example'!AO376="","",'GPA Calculator Data Example'!AO376)</f>
        <v/>
      </c>
      <c r="O376" s="180" t="str">
        <f>IF('GPA Calculator Data Example'!AP376="","",'GPA Calculator Data Example'!AP376)</f>
        <v/>
      </c>
      <c r="P376" s="181" t="str">
        <f>IF('GPA Calculator Data Example'!AR376="","",'GPA Calculator Data Example'!AR376)</f>
        <v/>
      </c>
      <c r="Q376" s="171" t="str">
        <f>IF('GPA Calculator Data Example'!BA376="","",'GPA Calculator Data Example'!BA376)</f>
        <v/>
      </c>
      <c r="R376" s="171" t="str">
        <f>IF('GPA Calculator Data Example'!BB376="","",'GPA Calculator Data Example'!BB376)</f>
        <v/>
      </c>
      <c r="S376" s="171" t="str">
        <f>IF('GPA Calculator Data Example'!BC376="","",'GPA Calculator Data Example'!BC376)</f>
        <v/>
      </c>
      <c r="T376" s="179" t="str">
        <f>IF('GPA Calculator Data Example'!BE376="","",'GPA Calculator Data Example'!BE376)</f>
        <v/>
      </c>
      <c r="U376" s="180" t="str">
        <f>IF('GPA Calculator Data Example'!BN376="","",'GPA Calculator Data Example'!BN376)</f>
        <v/>
      </c>
      <c r="V376" s="180" t="str">
        <f>IF('GPA Calculator Data Example'!BO376="","",'GPA Calculator Data Example'!BO376)</f>
        <v/>
      </c>
      <c r="W376" s="180" t="str">
        <f>IF('GPA Calculator Data Example'!BP376="","",'GPA Calculator Data Example'!BP376)</f>
        <v/>
      </c>
      <c r="X376" s="181" t="str">
        <f>IF('GPA Calculator Data Example'!BR376="","",'GPA Calculator Data Example'!BR376)</f>
        <v/>
      </c>
      <c r="Y376" s="171" t="str">
        <f>IF('GPA Calculator Data Example'!CA376="","",'GPA Calculator Data Example'!CA376)</f>
        <v/>
      </c>
      <c r="Z376" s="171" t="str">
        <f>IF('GPA Calculator Data Example'!CB376="","",'GPA Calculator Data Example'!CB376)</f>
        <v/>
      </c>
      <c r="AA376" s="171" t="str">
        <f>IF('GPA Calculator Data Example'!CC376="","",'GPA Calculator Data Example'!CC376)</f>
        <v/>
      </c>
      <c r="AB376" s="179" t="str">
        <f>IF('GPA Calculator Data Example'!CE376="","",'GPA Calculator Data Example'!CE376)</f>
        <v/>
      </c>
      <c r="AC376" s="180" t="str">
        <f>IF('GPA Calculator Data Example'!CN376="","",'GPA Calculator Data Example'!CN376)</f>
        <v/>
      </c>
      <c r="AD376" s="180" t="str">
        <f>IF('GPA Calculator Data Example'!CO376="","",'GPA Calculator Data Example'!CO376)</f>
        <v/>
      </c>
      <c r="AE376" s="180" t="str">
        <f>IF('GPA Calculator Data Example'!CP376="","",'GPA Calculator Data Example'!CP376)</f>
        <v/>
      </c>
      <c r="AF376" s="181" t="str">
        <f>IF('GPA Calculator Data Example'!CR376="","",'GPA Calculator Data Example'!CR376)</f>
        <v/>
      </c>
      <c r="AG376" s="171" t="str">
        <f>IF('GPA Calculator Data Example'!DA376="","",'GPA Calculator Data Example'!DA376)</f>
        <v/>
      </c>
      <c r="AH376" s="171" t="str">
        <f>IF('GPA Calculator Data Example'!DB376="","",'GPA Calculator Data Example'!DB376)</f>
        <v/>
      </c>
      <c r="AI376" s="171" t="str">
        <f>IF('GPA Calculator Data Example'!DC376="","",'GPA Calculator Data Example'!DC376)</f>
        <v/>
      </c>
    </row>
    <row r="377" spans="1:35" ht="14.25" customHeight="1" x14ac:dyDescent="0.3">
      <c r="A377" s="167" t="str">
        <f>IF('GPA Calculator Data Example'!A377="","",'GPA Calculator Data Example'!A377)</f>
        <v/>
      </c>
      <c r="B377" s="110" t="str">
        <f>IF('GPA Calculator Data Example'!B377="","",'GPA Calculator Data Example'!B377)</f>
        <v/>
      </c>
      <c r="C377" s="110" t="str">
        <f>IF('GPA Calculator Data Example'!C377="","",'GPA Calculator Data Example'!C377)</f>
        <v/>
      </c>
      <c r="D377" s="179" t="str">
        <f>IF('GPA Calculator Data Example'!E377="","",'GPA Calculator Data Example'!E377)</f>
        <v/>
      </c>
      <c r="E377" s="180" t="str">
        <f>IF('GPA Calculator Data Example'!N377="","",'GPA Calculator Data Example'!N377)</f>
        <v/>
      </c>
      <c r="F377" s="180" t="str">
        <f>IF('GPA Calculator Data Example'!O377="","",'GPA Calculator Data Example'!O377)</f>
        <v/>
      </c>
      <c r="G377" s="180" t="str">
        <f>IF('GPA Calculator Data Example'!P377="","",'GPA Calculator Data Example'!P377)</f>
        <v/>
      </c>
      <c r="H377" s="181" t="str">
        <f>IF('GPA Calculator Data Example'!R377="","",'GPA Calculator Data Example'!R377)</f>
        <v/>
      </c>
      <c r="I377" s="171" t="str">
        <f>IF('GPA Calculator Data Example'!AA377="","",'GPA Calculator Data Example'!AA377)</f>
        <v/>
      </c>
      <c r="J377" s="171" t="str">
        <f>IF('GPA Calculator Data Example'!AB377="","",'GPA Calculator Data Example'!AB377)</f>
        <v/>
      </c>
      <c r="K377" s="171" t="str">
        <f>IF('GPA Calculator Data Example'!AC377="","",'GPA Calculator Data Example'!AC377)</f>
        <v/>
      </c>
      <c r="L377" s="179" t="str">
        <f>IF('GPA Calculator Data Example'!AE377="","",'GPA Calculator Data Example'!AE377)</f>
        <v/>
      </c>
      <c r="M377" s="180" t="str">
        <f>IF('GPA Calculator Data Example'!AN377="","",'GPA Calculator Data Example'!AN377)</f>
        <v/>
      </c>
      <c r="N377" s="180" t="str">
        <f>IF('GPA Calculator Data Example'!AO377="","",'GPA Calculator Data Example'!AO377)</f>
        <v/>
      </c>
      <c r="O377" s="180" t="str">
        <f>IF('GPA Calculator Data Example'!AP377="","",'GPA Calculator Data Example'!AP377)</f>
        <v/>
      </c>
      <c r="P377" s="181" t="str">
        <f>IF('GPA Calculator Data Example'!AR377="","",'GPA Calculator Data Example'!AR377)</f>
        <v/>
      </c>
      <c r="Q377" s="171" t="str">
        <f>IF('GPA Calculator Data Example'!BA377="","",'GPA Calculator Data Example'!BA377)</f>
        <v/>
      </c>
      <c r="R377" s="171" t="str">
        <f>IF('GPA Calculator Data Example'!BB377="","",'GPA Calculator Data Example'!BB377)</f>
        <v/>
      </c>
      <c r="S377" s="171" t="str">
        <f>IF('GPA Calculator Data Example'!BC377="","",'GPA Calculator Data Example'!BC377)</f>
        <v/>
      </c>
      <c r="T377" s="179" t="str">
        <f>IF('GPA Calculator Data Example'!BE377="","",'GPA Calculator Data Example'!BE377)</f>
        <v/>
      </c>
      <c r="U377" s="180" t="str">
        <f>IF('GPA Calculator Data Example'!BN377="","",'GPA Calculator Data Example'!BN377)</f>
        <v/>
      </c>
      <c r="V377" s="180" t="str">
        <f>IF('GPA Calculator Data Example'!BO377="","",'GPA Calculator Data Example'!BO377)</f>
        <v/>
      </c>
      <c r="W377" s="180" t="str">
        <f>IF('GPA Calculator Data Example'!BP377="","",'GPA Calculator Data Example'!BP377)</f>
        <v/>
      </c>
      <c r="X377" s="181" t="str">
        <f>IF('GPA Calculator Data Example'!BR377="","",'GPA Calculator Data Example'!BR377)</f>
        <v/>
      </c>
      <c r="Y377" s="171" t="str">
        <f>IF('GPA Calculator Data Example'!CA377="","",'GPA Calculator Data Example'!CA377)</f>
        <v/>
      </c>
      <c r="Z377" s="171" t="str">
        <f>IF('GPA Calculator Data Example'!CB377="","",'GPA Calculator Data Example'!CB377)</f>
        <v/>
      </c>
      <c r="AA377" s="171" t="str">
        <f>IF('GPA Calculator Data Example'!CC377="","",'GPA Calculator Data Example'!CC377)</f>
        <v/>
      </c>
      <c r="AB377" s="179" t="str">
        <f>IF('GPA Calculator Data Example'!CE377="","",'GPA Calculator Data Example'!CE377)</f>
        <v/>
      </c>
      <c r="AC377" s="180" t="str">
        <f>IF('GPA Calculator Data Example'!CN377="","",'GPA Calculator Data Example'!CN377)</f>
        <v/>
      </c>
      <c r="AD377" s="180" t="str">
        <f>IF('GPA Calculator Data Example'!CO377="","",'GPA Calculator Data Example'!CO377)</f>
        <v/>
      </c>
      <c r="AE377" s="180" t="str">
        <f>IF('GPA Calculator Data Example'!CP377="","",'GPA Calculator Data Example'!CP377)</f>
        <v/>
      </c>
      <c r="AF377" s="181" t="str">
        <f>IF('GPA Calculator Data Example'!CR377="","",'GPA Calculator Data Example'!CR377)</f>
        <v/>
      </c>
      <c r="AG377" s="171" t="str">
        <f>IF('GPA Calculator Data Example'!DA377="","",'GPA Calculator Data Example'!DA377)</f>
        <v/>
      </c>
      <c r="AH377" s="171" t="str">
        <f>IF('GPA Calculator Data Example'!DB377="","",'GPA Calculator Data Example'!DB377)</f>
        <v/>
      </c>
      <c r="AI377" s="171" t="str">
        <f>IF('GPA Calculator Data Example'!DC377="","",'GPA Calculator Data Example'!DC377)</f>
        <v/>
      </c>
    </row>
    <row r="378" spans="1:35" ht="14.25" customHeight="1" x14ac:dyDescent="0.3">
      <c r="A378" s="167" t="str">
        <f>IF('GPA Calculator Data Example'!A378="","",'GPA Calculator Data Example'!A378)</f>
        <v/>
      </c>
      <c r="B378" s="110" t="str">
        <f>IF('GPA Calculator Data Example'!B378="","",'GPA Calculator Data Example'!B378)</f>
        <v/>
      </c>
      <c r="C378" s="110" t="str">
        <f>IF('GPA Calculator Data Example'!C378="","",'GPA Calculator Data Example'!C378)</f>
        <v/>
      </c>
      <c r="D378" s="179" t="str">
        <f>IF('GPA Calculator Data Example'!E378="","",'GPA Calculator Data Example'!E378)</f>
        <v/>
      </c>
      <c r="E378" s="180" t="str">
        <f>IF('GPA Calculator Data Example'!N378="","",'GPA Calculator Data Example'!N378)</f>
        <v/>
      </c>
      <c r="F378" s="180" t="str">
        <f>IF('GPA Calculator Data Example'!O378="","",'GPA Calculator Data Example'!O378)</f>
        <v/>
      </c>
      <c r="G378" s="180" t="str">
        <f>IF('GPA Calculator Data Example'!P378="","",'GPA Calculator Data Example'!P378)</f>
        <v/>
      </c>
      <c r="H378" s="181" t="str">
        <f>IF('GPA Calculator Data Example'!R378="","",'GPA Calculator Data Example'!R378)</f>
        <v/>
      </c>
      <c r="I378" s="171" t="str">
        <f>IF('GPA Calculator Data Example'!AA378="","",'GPA Calculator Data Example'!AA378)</f>
        <v/>
      </c>
      <c r="J378" s="171" t="str">
        <f>IF('GPA Calculator Data Example'!AB378="","",'GPA Calculator Data Example'!AB378)</f>
        <v/>
      </c>
      <c r="K378" s="171" t="str">
        <f>IF('GPA Calculator Data Example'!AC378="","",'GPA Calculator Data Example'!AC378)</f>
        <v/>
      </c>
      <c r="L378" s="179" t="str">
        <f>IF('GPA Calculator Data Example'!AE378="","",'GPA Calculator Data Example'!AE378)</f>
        <v/>
      </c>
      <c r="M378" s="180" t="str">
        <f>IF('GPA Calculator Data Example'!AN378="","",'GPA Calculator Data Example'!AN378)</f>
        <v/>
      </c>
      <c r="N378" s="180" t="str">
        <f>IF('GPA Calculator Data Example'!AO378="","",'GPA Calculator Data Example'!AO378)</f>
        <v/>
      </c>
      <c r="O378" s="180" t="str">
        <f>IF('GPA Calculator Data Example'!AP378="","",'GPA Calculator Data Example'!AP378)</f>
        <v/>
      </c>
      <c r="P378" s="181" t="str">
        <f>IF('GPA Calculator Data Example'!AR378="","",'GPA Calculator Data Example'!AR378)</f>
        <v/>
      </c>
      <c r="Q378" s="171" t="str">
        <f>IF('GPA Calculator Data Example'!BA378="","",'GPA Calculator Data Example'!BA378)</f>
        <v/>
      </c>
      <c r="R378" s="171" t="str">
        <f>IF('GPA Calculator Data Example'!BB378="","",'GPA Calculator Data Example'!BB378)</f>
        <v/>
      </c>
      <c r="S378" s="171" t="str">
        <f>IF('GPA Calculator Data Example'!BC378="","",'GPA Calculator Data Example'!BC378)</f>
        <v/>
      </c>
      <c r="T378" s="179" t="str">
        <f>IF('GPA Calculator Data Example'!BE378="","",'GPA Calculator Data Example'!BE378)</f>
        <v/>
      </c>
      <c r="U378" s="180" t="str">
        <f>IF('GPA Calculator Data Example'!BN378="","",'GPA Calculator Data Example'!BN378)</f>
        <v/>
      </c>
      <c r="V378" s="180" t="str">
        <f>IF('GPA Calculator Data Example'!BO378="","",'GPA Calculator Data Example'!BO378)</f>
        <v/>
      </c>
      <c r="W378" s="180" t="str">
        <f>IF('GPA Calculator Data Example'!BP378="","",'GPA Calculator Data Example'!BP378)</f>
        <v/>
      </c>
      <c r="X378" s="181" t="str">
        <f>IF('GPA Calculator Data Example'!BR378="","",'GPA Calculator Data Example'!BR378)</f>
        <v/>
      </c>
      <c r="Y378" s="171" t="str">
        <f>IF('GPA Calculator Data Example'!CA378="","",'GPA Calculator Data Example'!CA378)</f>
        <v/>
      </c>
      <c r="Z378" s="171" t="str">
        <f>IF('GPA Calculator Data Example'!CB378="","",'GPA Calculator Data Example'!CB378)</f>
        <v/>
      </c>
      <c r="AA378" s="171" t="str">
        <f>IF('GPA Calculator Data Example'!CC378="","",'GPA Calculator Data Example'!CC378)</f>
        <v/>
      </c>
      <c r="AB378" s="179" t="str">
        <f>IF('GPA Calculator Data Example'!CE378="","",'GPA Calculator Data Example'!CE378)</f>
        <v/>
      </c>
      <c r="AC378" s="180" t="str">
        <f>IF('GPA Calculator Data Example'!CN378="","",'GPA Calculator Data Example'!CN378)</f>
        <v/>
      </c>
      <c r="AD378" s="180" t="str">
        <f>IF('GPA Calculator Data Example'!CO378="","",'GPA Calculator Data Example'!CO378)</f>
        <v/>
      </c>
      <c r="AE378" s="180" t="str">
        <f>IF('GPA Calculator Data Example'!CP378="","",'GPA Calculator Data Example'!CP378)</f>
        <v/>
      </c>
      <c r="AF378" s="181" t="str">
        <f>IF('GPA Calculator Data Example'!CR378="","",'GPA Calculator Data Example'!CR378)</f>
        <v/>
      </c>
      <c r="AG378" s="171" t="str">
        <f>IF('GPA Calculator Data Example'!DA378="","",'GPA Calculator Data Example'!DA378)</f>
        <v/>
      </c>
      <c r="AH378" s="171" t="str">
        <f>IF('GPA Calculator Data Example'!DB378="","",'GPA Calculator Data Example'!DB378)</f>
        <v/>
      </c>
      <c r="AI378" s="171" t="str">
        <f>IF('GPA Calculator Data Example'!DC378="","",'GPA Calculator Data Example'!DC378)</f>
        <v/>
      </c>
    </row>
    <row r="379" spans="1:35" ht="14.25" customHeight="1" x14ac:dyDescent="0.3">
      <c r="A379" s="167" t="str">
        <f>IF('GPA Calculator Data Example'!A379="","",'GPA Calculator Data Example'!A379)</f>
        <v/>
      </c>
      <c r="B379" s="110" t="str">
        <f>IF('GPA Calculator Data Example'!B379="","",'GPA Calculator Data Example'!B379)</f>
        <v/>
      </c>
      <c r="C379" s="110" t="str">
        <f>IF('GPA Calculator Data Example'!C379="","",'GPA Calculator Data Example'!C379)</f>
        <v/>
      </c>
      <c r="D379" s="179" t="str">
        <f>IF('GPA Calculator Data Example'!E379="","",'GPA Calculator Data Example'!E379)</f>
        <v/>
      </c>
      <c r="E379" s="180" t="str">
        <f>IF('GPA Calculator Data Example'!N379="","",'GPA Calculator Data Example'!N379)</f>
        <v/>
      </c>
      <c r="F379" s="180" t="str">
        <f>IF('GPA Calculator Data Example'!O379="","",'GPA Calculator Data Example'!O379)</f>
        <v/>
      </c>
      <c r="G379" s="180" t="str">
        <f>IF('GPA Calculator Data Example'!P379="","",'GPA Calculator Data Example'!P379)</f>
        <v/>
      </c>
      <c r="H379" s="181" t="str">
        <f>IF('GPA Calculator Data Example'!R379="","",'GPA Calculator Data Example'!R379)</f>
        <v/>
      </c>
      <c r="I379" s="171" t="str">
        <f>IF('GPA Calculator Data Example'!AA379="","",'GPA Calculator Data Example'!AA379)</f>
        <v/>
      </c>
      <c r="J379" s="171" t="str">
        <f>IF('GPA Calculator Data Example'!AB379="","",'GPA Calculator Data Example'!AB379)</f>
        <v/>
      </c>
      <c r="K379" s="171" t="str">
        <f>IF('GPA Calculator Data Example'!AC379="","",'GPA Calculator Data Example'!AC379)</f>
        <v/>
      </c>
      <c r="L379" s="179" t="str">
        <f>IF('GPA Calculator Data Example'!AE379="","",'GPA Calculator Data Example'!AE379)</f>
        <v/>
      </c>
      <c r="M379" s="180" t="str">
        <f>IF('GPA Calculator Data Example'!AN379="","",'GPA Calculator Data Example'!AN379)</f>
        <v/>
      </c>
      <c r="N379" s="180" t="str">
        <f>IF('GPA Calculator Data Example'!AO379="","",'GPA Calculator Data Example'!AO379)</f>
        <v/>
      </c>
      <c r="O379" s="180" t="str">
        <f>IF('GPA Calculator Data Example'!AP379="","",'GPA Calculator Data Example'!AP379)</f>
        <v/>
      </c>
      <c r="P379" s="181" t="str">
        <f>IF('GPA Calculator Data Example'!AR379="","",'GPA Calculator Data Example'!AR379)</f>
        <v/>
      </c>
      <c r="Q379" s="171" t="str">
        <f>IF('GPA Calculator Data Example'!BA379="","",'GPA Calculator Data Example'!BA379)</f>
        <v/>
      </c>
      <c r="R379" s="171" t="str">
        <f>IF('GPA Calculator Data Example'!BB379="","",'GPA Calculator Data Example'!BB379)</f>
        <v/>
      </c>
      <c r="S379" s="171" t="str">
        <f>IF('GPA Calculator Data Example'!BC379="","",'GPA Calculator Data Example'!BC379)</f>
        <v/>
      </c>
      <c r="T379" s="179" t="str">
        <f>IF('GPA Calculator Data Example'!BE379="","",'GPA Calculator Data Example'!BE379)</f>
        <v/>
      </c>
      <c r="U379" s="180" t="str">
        <f>IF('GPA Calculator Data Example'!BN379="","",'GPA Calculator Data Example'!BN379)</f>
        <v/>
      </c>
      <c r="V379" s="180" t="str">
        <f>IF('GPA Calculator Data Example'!BO379="","",'GPA Calculator Data Example'!BO379)</f>
        <v/>
      </c>
      <c r="W379" s="180" t="str">
        <f>IF('GPA Calculator Data Example'!BP379="","",'GPA Calculator Data Example'!BP379)</f>
        <v/>
      </c>
      <c r="X379" s="181" t="str">
        <f>IF('GPA Calculator Data Example'!BR379="","",'GPA Calculator Data Example'!BR379)</f>
        <v/>
      </c>
      <c r="Y379" s="171" t="str">
        <f>IF('GPA Calculator Data Example'!CA379="","",'GPA Calculator Data Example'!CA379)</f>
        <v/>
      </c>
      <c r="Z379" s="171" t="str">
        <f>IF('GPA Calculator Data Example'!CB379="","",'GPA Calculator Data Example'!CB379)</f>
        <v/>
      </c>
      <c r="AA379" s="171" t="str">
        <f>IF('GPA Calculator Data Example'!CC379="","",'GPA Calculator Data Example'!CC379)</f>
        <v/>
      </c>
      <c r="AB379" s="179" t="str">
        <f>IF('GPA Calculator Data Example'!CE379="","",'GPA Calculator Data Example'!CE379)</f>
        <v/>
      </c>
      <c r="AC379" s="180" t="str">
        <f>IF('GPA Calculator Data Example'!CN379="","",'GPA Calculator Data Example'!CN379)</f>
        <v/>
      </c>
      <c r="AD379" s="180" t="str">
        <f>IF('GPA Calculator Data Example'!CO379="","",'GPA Calculator Data Example'!CO379)</f>
        <v/>
      </c>
      <c r="AE379" s="180" t="str">
        <f>IF('GPA Calculator Data Example'!CP379="","",'GPA Calculator Data Example'!CP379)</f>
        <v/>
      </c>
      <c r="AF379" s="181" t="str">
        <f>IF('GPA Calculator Data Example'!CR379="","",'GPA Calculator Data Example'!CR379)</f>
        <v/>
      </c>
      <c r="AG379" s="171" t="str">
        <f>IF('GPA Calculator Data Example'!DA379="","",'GPA Calculator Data Example'!DA379)</f>
        <v/>
      </c>
      <c r="AH379" s="171" t="str">
        <f>IF('GPA Calculator Data Example'!DB379="","",'GPA Calculator Data Example'!DB379)</f>
        <v/>
      </c>
      <c r="AI379" s="171" t="str">
        <f>IF('GPA Calculator Data Example'!DC379="","",'GPA Calculator Data Example'!DC379)</f>
        <v/>
      </c>
    </row>
    <row r="380" spans="1:35" ht="14.25" customHeight="1" x14ac:dyDescent="0.3">
      <c r="A380" s="167" t="str">
        <f>IF('GPA Calculator Data Example'!A380="","",'GPA Calculator Data Example'!A380)</f>
        <v/>
      </c>
      <c r="B380" s="110" t="str">
        <f>IF('GPA Calculator Data Example'!B380="","",'GPA Calculator Data Example'!B380)</f>
        <v/>
      </c>
      <c r="C380" s="110" t="str">
        <f>IF('GPA Calculator Data Example'!C380="","",'GPA Calculator Data Example'!C380)</f>
        <v/>
      </c>
      <c r="D380" s="179" t="str">
        <f>IF('GPA Calculator Data Example'!E380="","",'GPA Calculator Data Example'!E380)</f>
        <v/>
      </c>
      <c r="E380" s="180" t="str">
        <f>IF('GPA Calculator Data Example'!N380="","",'GPA Calculator Data Example'!N380)</f>
        <v/>
      </c>
      <c r="F380" s="180" t="str">
        <f>IF('GPA Calculator Data Example'!O380="","",'GPA Calculator Data Example'!O380)</f>
        <v/>
      </c>
      <c r="G380" s="180" t="str">
        <f>IF('GPA Calculator Data Example'!P380="","",'GPA Calculator Data Example'!P380)</f>
        <v/>
      </c>
      <c r="H380" s="181" t="str">
        <f>IF('GPA Calculator Data Example'!R380="","",'GPA Calculator Data Example'!R380)</f>
        <v/>
      </c>
      <c r="I380" s="171" t="str">
        <f>IF('GPA Calculator Data Example'!AA380="","",'GPA Calculator Data Example'!AA380)</f>
        <v/>
      </c>
      <c r="J380" s="171" t="str">
        <f>IF('GPA Calculator Data Example'!AB380="","",'GPA Calculator Data Example'!AB380)</f>
        <v/>
      </c>
      <c r="K380" s="171" t="str">
        <f>IF('GPA Calculator Data Example'!AC380="","",'GPA Calculator Data Example'!AC380)</f>
        <v/>
      </c>
      <c r="L380" s="179" t="str">
        <f>IF('GPA Calculator Data Example'!AE380="","",'GPA Calculator Data Example'!AE380)</f>
        <v/>
      </c>
      <c r="M380" s="180" t="str">
        <f>IF('GPA Calculator Data Example'!AN380="","",'GPA Calculator Data Example'!AN380)</f>
        <v/>
      </c>
      <c r="N380" s="180" t="str">
        <f>IF('GPA Calculator Data Example'!AO380="","",'GPA Calculator Data Example'!AO380)</f>
        <v/>
      </c>
      <c r="O380" s="180" t="str">
        <f>IF('GPA Calculator Data Example'!AP380="","",'GPA Calculator Data Example'!AP380)</f>
        <v/>
      </c>
      <c r="P380" s="181" t="str">
        <f>IF('GPA Calculator Data Example'!AR380="","",'GPA Calculator Data Example'!AR380)</f>
        <v/>
      </c>
      <c r="Q380" s="171" t="str">
        <f>IF('GPA Calculator Data Example'!BA380="","",'GPA Calculator Data Example'!BA380)</f>
        <v/>
      </c>
      <c r="R380" s="171" t="str">
        <f>IF('GPA Calculator Data Example'!BB380="","",'GPA Calculator Data Example'!BB380)</f>
        <v/>
      </c>
      <c r="S380" s="171" t="str">
        <f>IF('GPA Calculator Data Example'!BC380="","",'GPA Calculator Data Example'!BC380)</f>
        <v/>
      </c>
      <c r="T380" s="179" t="str">
        <f>IF('GPA Calculator Data Example'!BE380="","",'GPA Calculator Data Example'!BE380)</f>
        <v/>
      </c>
      <c r="U380" s="180" t="str">
        <f>IF('GPA Calculator Data Example'!BN380="","",'GPA Calculator Data Example'!BN380)</f>
        <v/>
      </c>
      <c r="V380" s="180" t="str">
        <f>IF('GPA Calculator Data Example'!BO380="","",'GPA Calculator Data Example'!BO380)</f>
        <v/>
      </c>
      <c r="W380" s="180" t="str">
        <f>IF('GPA Calculator Data Example'!BP380="","",'GPA Calculator Data Example'!BP380)</f>
        <v/>
      </c>
      <c r="X380" s="181" t="str">
        <f>IF('GPA Calculator Data Example'!BR380="","",'GPA Calculator Data Example'!BR380)</f>
        <v/>
      </c>
      <c r="Y380" s="171" t="str">
        <f>IF('GPA Calculator Data Example'!CA380="","",'GPA Calculator Data Example'!CA380)</f>
        <v/>
      </c>
      <c r="Z380" s="171" t="str">
        <f>IF('GPA Calculator Data Example'!CB380="","",'GPA Calculator Data Example'!CB380)</f>
        <v/>
      </c>
      <c r="AA380" s="171" t="str">
        <f>IF('GPA Calculator Data Example'!CC380="","",'GPA Calculator Data Example'!CC380)</f>
        <v/>
      </c>
      <c r="AB380" s="179" t="str">
        <f>IF('GPA Calculator Data Example'!CE380="","",'GPA Calculator Data Example'!CE380)</f>
        <v/>
      </c>
      <c r="AC380" s="180" t="str">
        <f>IF('GPA Calculator Data Example'!CN380="","",'GPA Calculator Data Example'!CN380)</f>
        <v/>
      </c>
      <c r="AD380" s="180" t="str">
        <f>IF('GPA Calculator Data Example'!CO380="","",'GPA Calculator Data Example'!CO380)</f>
        <v/>
      </c>
      <c r="AE380" s="180" t="str">
        <f>IF('GPA Calculator Data Example'!CP380="","",'GPA Calculator Data Example'!CP380)</f>
        <v/>
      </c>
      <c r="AF380" s="181" t="str">
        <f>IF('GPA Calculator Data Example'!CR380="","",'GPA Calculator Data Example'!CR380)</f>
        <v/>
      </c>
      <c r="AG380" s="171" t="str">
        <f>IF('GPA Calculator Data Example'!DA380="","",'GPA Calculator Data Example'!DA380)</f>
        <v/>
      </c>
      <c r="AH380" s="171" t="str">
        <f>IF('GPA Calculator Data Example'!DB380="","",'GPA Calculator Data Example'!DB380)</f>
        <v/>
      </c>
      <c r="AI380" s="171" t="str">
        <f>IF('GPA Calculator Data Example'!DC380="","",'GPA Calculator Data Example'!DC380)</f>
        <v/>
      </c>
    </row>
    <row r="381" spans="1:35" ht="14.25" customHeight="1" x14ac:dyDescent="0.3">
      <c r="A381" s="167" t="str">
        <f>IF('GPA Calculator Data Example'!A381="","",'GPA Calculator Data Example'!A381)</f>
        <v/>
      </c>
      <c r="B381" s="110" t="str">
        <f>IF('GPA Calculator Data Example'!B381="","",'GPA Calculator Data Example'!B381)</f>
        <v/>
      </c>
      <c r="C381" s="110" t="str">
        <f>IF('GPA Calculator Data Example'!C381="","",'GPA Calculator Data Example'!C381)</f>
        <v/>
      </c>
      <c r="D381" s="179" t="str">
        <f>IF('GPA Calculator Data Example'!E381="","",'GPA Calculator Data Example'!E381)</f>
        <v/>
      </c>
      <c r="E381" s="180" t="str">
        <f>IF('GPA Calculator Data Example'!N381="","",'GPA Calculator Data Example'!N381)</f>
        <v/>
      </c>
      <c r="F381" s="180" t="str">
        <f>IF('GPA Calculator Data Example'!O381="","",'GPA Calculator Data Example'!O381)</f>
        <v/>
      </c>
      <c r="G381" s="180" t="str">
        <f>IF('GPA Calculator Data Example'!P381="","",'GPA Calculator Data Example'!P381)</f>
        <v/>
      </c>
      <c r="H381" s="181" t="str">
        <f>IF('GPA Calculator Data Example'!R381="","",'GPA Calculator Data Example'!R381)</f>
        <v/>
      </c>
      <c r="I381" s="171" t="str">
        <f>IF('GPA Calculator Data Example'!AA381="","",'GPA Calculator Data Example'!AA381)</f>
        <v/>
      </c>
      <c r="J381" s="171" t="str">
        <f>IF('GPA Calculator Data Example'!AB381="","",'GPA Calculator Data Example'!AB381)</f>
        <v/>
      </c>
      <c r="K381" s="171" t="str">
        <f>IF('GPA Calculator Data Example'!AC381="","",'GPA Calculator Data Example'!AC381)</f>
        <v/>
      </c>
      <c r="L381" s="179" t="str">
        <f>IF('GPA Calculator Data Example'!AE381="","",'GPA Calculator Data Example'!AE381)</f>
        <v/>
      </c>
      <c r="M381" s="180" t="str">
        <f>IF('GPA Calculator Data Example'!AN381="","",'GPA Calculator Data Example'!AN381)</f>
        <v/>
      </c>
      <c r="N381" s="180" t="str">
        <f>IF('GPA Calculator Data Example'!AO381="","",'GPA Calculator Data Example'!AO381)</f>
        <v/>
      </c>
      <c r="O381" s="180" t="str">
        <f>IF('GPA Calculator Data Example'!AP381="","",'GPA Calculator Data Example'!AP381)</f>
        <v/>
      </c>
      <c r="P381" s="181" t="str">
        <f>IF('GPA Calculator Data Example'!AR381="","",'GPA Calculator Data Example'!AR381)</f>
        <v/>
      </c>
      <c r="Q381" s="171" t="str">
        <f>IF('GPA Calculator Data Example'!BA381="","",'GPA Calculator Data Example'!BA381)</f>
        <v/>
      </c>
      <c r="R381" s="171" t="str">
        <f>IF('GPA Calculator Data Example'!BB381="","",'GPA Calculator Data Example'!BB381)</f>
        <v/>
      </c>
      <c r="S381" s="171" t="str">
        <f>IF('GPA Calculator Data Example'!BC381="","",'GPA Calculator Data Example'!BC381)</f>
        <v/>
      </c>
      <c r="T381" s="179" t="str">
        <f>IF('GPA Calculator Data Example'!BE381="","",'GPA Calculator Data Example'!BE381)</f>
        <v/>
      </c>
      <c r="U381" s="180" t="str">
        <f>IF('GPA Calculator Data Example'!BN381="","",'GPA Calculator Data Example'!BN381)</f>
        <v/>
      </c>
      <c r="V381" s="180" t="str">
        <f>IF('GPA Calculator Data Example'!BO381="","",'GPA Calculator Data Example'!BO381)</f>
        <v/>
      </c>
      <c r="W381" s="180" t="str">
        <f>IF('GPA Calculator Data Example'!BP381="","",'GPA Calculator Data Example'!BP381)</f>
        <v/>
      </c>
      <c r="X381" s="181" t="str">
        <f>IF('GPA Calculator Data Example'!BR381="","",'GPA Calculator Data Example'!BR381)</f>
        <v/>
      </c>
      <c r="Y381" s="171" t="str">
        <f>IF('GPA Calculator Data Example'!CA381="","",'GPA Calculator Data Example'!CA381)</f>
        <v/>
      </c>
      <c r="Z381" s="171" t="str">
        <f>IF('GPA Calculator Data Example'!CB381="","",'GPA Calculator Data Example'!CB381)</f>
        <v/>
      </c>
      <c r="AA381" s="171" t="str">
        <f>IF('GPA Calculator Data Example'!CC381="","",'GPA Calculator Data Example'!CC381)</f>
        <v/>
      </c>
      <c r="AB381" s="179" t="str">
        <f>IF('GPA Calculator Data Example'!CE381="","",'GPA Calculator Data Example'!CE381)</f>
        <v/>
      </c>
      <c r="AC381" s="180" t="str">
        <f>IF('GPA Calculator Data Example'!CN381="","",'GPA Calculator Data Example'!CN381)</f>
        <v/>
      </c>
      <c r="AD381" s="180" t="str">
        <f>IF('GPA Calculator Data Example'!CO381="","",'GPA Calculator Data Example'!CO381)</f>
        <v/>
      </c>
      <c r="AE381" s="180" t="str">
        <f>IF('GPA Calculator Data Example'!CP381="","",'GPA Calculator Data Example'!CP381)</f>
        <v/>
      </c>
      <c r="AF381" s="181" t="str">
        <f>IF('GPA Calculator Data Example'!CR381="","",'GPA Calculator Data Example'!CR381)</f>
        <v/>
      </c>
      <c r="AG381" s="171" t="str">
        <f>IF('GPA Calculator Data Example'!DA381="","",'GPA Calculator Data Example'!DA381)</f>
        <v/>
      </c>
      <c r="AH381" s="171" t="str">
        <f>IF('GPA Calculator Data Example'!DB381="","",'GPA Calculator Data Example'!DB381)</f>
        <v/>
      </c>
      <c r="AI381" s="171" t="str">
        <f>IF('GPA Calculator Data Example'!DC381="","",'GPA Calculator Data Example'!DC381)</f>
        <v/>
      </c>
    </row>
    <row r="382" spans="1:35" ht="14.25" customHeight="1" x14ac:dyDescent="0.3">
      <c r="A382" s="167" t="str">
        <f>IF('GPA Calculator Data Example'!A382="","",'GPA Calculator Data Example'!A382)</f>
        <v/>
      </c>
      <c r="B382" s="110" t="str">
        <f>IF('GPA Calculator Data Example'!B382="","",'GPA Calculator Data Example'!B382)</f>
        <v/>
      </c>
      <c r="C382" s="110" t="str">
        <f>IF('GPA Calculator Data Example'!C382="","",'GPA Calculator Data Example'!C382)</f>
        <v/>
      </c>
      <c r="D382" s="179" t="str">
        <f>IF('GPA Calculator Data Example'!E382="","",'GPA Calculator Data Example'!E382)</f>
        <v/>
      </c>
      <c r="E382" s="180" t="str">
        <f>IF('GPA Calculator Data Example'!N382="","",'GPA Calculator Data Example'!N382)</f>
        <v/>
      </c>
      <c r="F382" s="180" t="str">
        <f>IF('GPA Calculator Data Example'!O382="","",'GPA Calculator Data Example'!O382)</f>
        <v/>
      </c>
      <c r="G382" s="180" t="str">
        <f>IF('GPA Calculator Data Example'!P382="","",'GPA Calculator Data Example'!P382)</f>
        <v/>
      </c>
      <c r="H382" s="181" t="str">
        <f>IF('GPA Calculator Data Example'!R382="","",'GPA Calculator Data Example'!R382)</f>
        <v/>
      </c>
      <c r="I382" s="171" t="str">
        <f>IF('GPA Calculator Data Example'!AA382="","",'GPA Calculator Data Example'!AA382)</f>
        <v/>
      </c>
      <c r="J382" s="171" t="str">
        <f>IF('GPA Calculator Data Example'!AB382="","",'GPA Calculator Data Example'!AB382)</f>
        <v/>
      </c>
      <c r="K382" s="171" t="str">
        <f>IF('GPA Calculator Data Example'!AC382="","",'GPA Calculator Data Example'!AC382)</f>
        <v/>
      </c>
      <c r="L382" s="179" t="str">
        <f>IF('GPA Calculator Data Example'!AE382="","",'GPA Calculator Data Example'!AE382)</f>
        <v/>
      </c>
      <c r="M382" s="180" t="str">
        <f>IF('GPA Calculator Data Example'!AN382="","",'GPA Calculator Data Example'!AN382)</f>
        <v/>
      </c>
      <c r="N382" s="180" t="str">
        <f>IF('GPA Calculator Data Example'!AO382="","",'GPA Calculator Data Example'!AO382)</f>
        <v/>
      </c>
      <c r="O382" s="180" t="str">
        <f>IF('GPA Calculator Data Example'!AP382="","",'GPA Calculator Data Example'!AP382)</f>
        <v/>
      </c>
      <c r="P382" s="181" t="str">
        <f>IF('GPA Calculator Data Example'!AR382="","",'GPA Calculator Data Example'!AR382)</f>
        <v/>
      </c>
      <c r="Q382" s="171" t="str">
        <f>IF('GPA Calculator Data Example'!BA382="","",'GPA Calculator Data Example'!BA382)</f>
        <v/>
      </c>
      <c r="R382" s="171" t="str">
        <f>IF('GPA Calculator Data Example'!BB382="","",'GPA Calculator Data Example'!BB382)</f>
        <v/>
      </c>
      <c r="S382" s="171" t="str">
        <f>IF('GPA Calculator Data Example'!BC382="","",'GPA Calculator Data Example'!BC382)</f>
        <v/>
      </c>
      <c r="T382" s="179" t="str">
        <f>IF('GPA Calculator Data Example'!BE382="","",'GPA Calculator Data Example'!BE382)</f>
        <v/>
      </c>
      <c r="U382" s="180" t="str">
        <f>IF('GPA Calculator Data Example'!BN382="","",'GPA Calculator Data Example'!BN382)</f>
        <v/>
      </c>
      <c r="V382" s="180" t="str">
        <f>IF('GPA Calculator Data Example'!BO382="","",'GPA Calculator Data Example'!BO382)</f>
        <v/>
      </c>
      <c r="W382" s="180" t="str">
        <f>IF('GPA Calculator Data Example'!BP382="","",'GPA Calculator Data Example'!BP382)</f>
        <v/>
      </c>
      <c r="X382" s="181" t="str">
        <f>IF('GPA Calculator Data Example'!BR382="","",'GPA Calculator Data Example'!BR382)</f>
        <v/>
      </c>
      <c r="Y382" s="171" t="str">
        <f>IF('GPA Calculator Data Example'!CA382="","",'GPA Calculator Data Example'!CA382)</f>
        <v/>
      </c>
      <c r="Z382" s="171" t="str">
        <f>IF('GPA Calculator Data Example'!CB382="","",'GPA Calculator Data Example'!CB382)</f>
        <v/>
      </c>
      <c r="AA382" s="171" t="str">
        <f>IF('GPA Calculator Data Example'!CC382="","",'GPA Calculator Data Example'!CC382)</f>
        <v/>
      </c>
      <c r="AB382" s="179" t="str">
        <f>IF('GPA Calculator Data Example'!CE382="","",'GPA Calculator Data Example'!CE382)</f>
        <v/>
      </c>
      <c r="AC382" s="180" t="str">
        <f>IF('GPA Calculator Data Example'!CN382="","",'GPA Calculator Data Example'!CN382)</f>
        <v/>
      </c>
      <c r="AD382" s="180" t="str">
        <f>IF('GPA Calculator Data Example'!CO382="","",'GPA Calculator Data Example'!CO382)</f>
        <v/>
      </c>
      <c r="AE382" s="180" t="str">
        <f>IF('GPA Calculator Data Example'!CP382="","",'GPA Calculator Data Example'!CP382)</f>
        <v/>
      </c>
      <c r="AF382" s="181" t="str">
        <f>IF('GPA Calculator Data Example'!CR382="","",'GPA Calculator Data Example'!CR382)</f>
        <v/>
      </c>
      <c r="AG382" s="171" t="str">
        <f>IF('GPA Calculator Data Example'!DA382="","",'GPA Calculator Data Example'!DA382)</f>
        <v/>
      </c>
      <c r="AH382" s="171" t="str">
        <f>IF('GPA Calculator Data Example'!DB382="","",'GPA Calculator Data Example'!DB382)</f>
        <v/>
      </c>
      <c r="AI382" s="171" t="str">
        <f>IF('GPA Calculator Data Example'!DC382="","",'GPA Calculator Data Example'!DC382)</f>
        <v/>
      </c>
    </row>
    <row r="383" spans="1:35" ht="14.25" customHeight="1" x14ac:dyDescent="0.3">
      <c r="A383" s="167" t="str">
        <f>IF('GPA Calculator Data Example'!A383="","",'GPA Calculator Data Example'!A383)</f>
        <v/>
      </c>
      <c r="B383" s="110" t="str">
        <f>IF('GPA Calculator Data Example'!B383="","",'GPA Calculator Data Example'!B383)</f>
        <v/>
      </c>
      <c r="C383" s="110" t="str">
        <f>IF('GPA Calculator Data Example'!C383="","",'GPA Calculator Data Example'!C383)</f>
        <v/>
      </c>
      <c r="D383" s="179" t="str">
        <f>IF('GPA Calculator Data Example'!E383="","",'GPA Calculator Data Example'!E383)</f>
        <v/>
      </c>
      <c r="E383" s="180" t="str">
        <f>IF('GPA Calculator Data Example'!N383="","",'GPA Calculator Data Example'!N383)</f>
        <v/>
      </c>
      <c r="F383" s="180" t="str">
        <f>IF('GPA Calculator Data Example'!O383="","",'GPA Calculator Data Example'!O383)</f>
        <v/>
      </c>
      <c r="G383" s="180" t="str">
        <f>IF('GPA Calculator Data Example'!P383="","",'GPA Calculator Data Example'!P383)</f>
        <v/>
      </c>
      <c r="H383" s="181" t="str">
        <f>IF('GPA Calculator Data Example'!R383="","",'GPA Calculator Data Example'!R383)</f>
        <v/>
      </c>
      <c r="I383" s="171" t="str">
        <f>IF('GPA Calculator Data Example'!AA383="","",'GPA Calculator Data Example'!AA383)</f>
        <v/>
      </c>
      <c r="J383" s="171" t="str">
        <f>IF('GPA Calculator Data Example'!AB383="","",'GPA Calculator Data Example'!AB383)</f>
        <v/>
      </c>
      <c r="K383" s="171" t="str">
        <f>IF('GPA Calculator Data Example'!AC383="","",'GPA Calculator Data Example'!AC383)</f>
        <v/>
      </c>
      <c r="L383" s="179" t="str">
        <f>IF('GPA Calculator Data Example'!AE383="","",'GPA Calculator Data Example'!AE383)</f>
        <v/>
      </c>
      <c r="M383" s="180" t="str">
        <f>IF('GPA Calculator Data Example'!AN383="","",'GPA Calculator Data Example'!AN383)</f>
        <v/>
      </c>
      <c r="N383" s="180" t="str">
        <f>IF('GPA Calculator Data Example'!AO383="","",'GPA Calculator Data Example'!AO383)</f>
        <v/>
      </c>
      <c r="O383" s="180" t="str">
        <f>IF('GPA Calculator Data Example'!AP383="","",'GPA Calculator Data Example'!AP383)</f>
        <v/>
      </c>
      <c r="P383" s="181" t="str">
        <f>IF('GPA Calculator Data Example'!AR383="","",'GPA Calculator Data Example'!AR383)</f>
        <v/>
      </c>
      <c r="Q383" s="171" t="str">
        <f>IF('GPA Calculator Data Example'!BA383="","",'GPA Calculator Data Example'!BA383)</f>
        <v/>
      </c>
      <c r="R383" s="171" t="str">
        <f>IF('GPA Calculator Data Example'!BB383="","",'GPA Calculator Data Example'!BB383)</f>
        <v/>
      </c>
      <c r="S383" s="171" t="str">
        <f>IF('GPA Calculator Data Example'!BC383="","",'GPA Calculator Data Example'!BC383)</f>
        <v/>
      </c>
      <c r="T383" s="179" t="str">
        <f>IF('GPA Calculator Data Example'!BE383="","",'GPA Calculator Data Example'!BE383)</f>
        <v/>
      </c>
      <c r="U383" s="180" t="str">
        <f>IF('GPA Calculator Data Example'!BN383="","",'GPA Calculator Data Example'!BN383)</f>
        <v/>
      </c>
      <c r="V383" s="180" t="str">
        <f>IF('GPA Calculator Data Example'!BO383="","",'GPA Calculator Data Example'!BO383)</f>
        <v/>
      </c>
      <c r="W383" s="180" t="str">
        <f>IF('GPA Calculator Data Example'!BP383="","",'GPA Calculator Data Example'!BP383)</f>
        <v/>
      </c>
      <c r="X383" s="181" t="str">
        <f>IF('GPA Calculator Data Example'!BR383="","",'GPA Calculator Data Example'!BR383)</f>
        <v/>
      </c>
      <c r="Y383" s="171" t="str">
        <f>IF('GPA Calculator Data Example'!CA383="","",'GPA Calculator Data Example'!CA383)</f>
        <v/>
      </c>
      <c r="Z383" s="171" t="str">
        <f>IF('GPA Calculator Data Example'!CB383="","",'GPA Calculator Data Example'!CB383)</f>
        <v/>
      </c>
      <c r="AA383" s="171" t="str">
        <f>IF('GPA Calculator Data Example'!CC383="","",'GPA Calculator Data Example'!CC383)</f>
        <v/>
      </c>
      <c r="AB383" s="179" t="str">
        <f>IF('GPA Calculator Data Example'!CE383="","",'GPA Calculator Data Example'!CE383)</f>
        <v/>
      </c>
      <c r="AC383" s="180" t="str">
        <f>IF('GPA Calculator Data Example'!CN383="","",'GPA Calculator Data Example'!CN383)</f>
        <v/>
      </c>
      <c r="AD383" s="180" t="str">
        <f>IF('GPA Calculator Data Example'!CO383="","",'GPA Calculator Data Example'!CO383)</f>
        <v/>
      </c>
      <c r="AE383" s="180" t="str">
        <f>IF('GPA Calculator Data Example'!CP383="","",'GPA Calculator Data Example'!CP383)</f>
        <v/>
      </c>
      <c r="AF383" s="181" t="str">
        <f>IF('GPA Calculator Data Example'!CR383="","",'GPA Calculator Data Example'!CR383)</f>
        <v/>
      </c>
      <c r="AG383" s="171" t="str">
        <f>IF('GPA Calculator Data Example'!DA383="","",'GPA Calculator Data Example'!DA383)</f>
        <v/>
      </c>
      <c r="AH383" s="171" t="str">
        <f>IF('GPA Calculator Data Example'!DB383="","",'GPA Calculator Data Example'!DB383)</f>
        <v/>
      </c>
      <c r="AI383" s="171" t="str">
        <f>IF('GPA Calculator Data Example'!DC383="","",'GPA Calculator Data Example'!DC383)</f>
        <v/>
      </c>
    </row>
    <row r="384" spans="1:35" ht="14.25" customHeight="1" x14ac:dyDescent="0.3">
      <c r="A384" s="167" t="str">
        <f>IF('GPA Calculator Data Example'!A384="","",'GPA Calculator Data Example'!A384)</f>
        <v/>
      </c>
      <c r="B384" s="110" t="str">
        <f>IF('GPA Calculator Data Example'!B384="","",'GPA Calculator Data Example'!B384)</f>
        <v/>
      </c>
      <c r="C384" s="110" t="str">
        <f>IF('GPA Calculator Data Example'!C384="","",'GPA Calculator Data Example'!C384)</f>
        <v/>
      </c>
      <c r="D384" s="179" t="str">
        <f>IF('GPA Calculator Data Example'!E384="","",'GPA Calculator Data Example'!E384)</f>
        <v/>
      </c>
      <c r="E384" s="180" t="str">
        <f>IF('GPA Calculator Data Example'!N384="","",'GPA Calculator Data Example'!N384)</f>
        <v/>
      </c>
      <c r="F384" s="180" t="str">
        <f>IF('GPA Calculator Data Example'!O384="","",'GPA Calculator Data Example'!O384)</f>
        <v/>
      </c>
      <c r="G384" s="180" t="str">
        <f>IF('GPA Calculator Data Example'!P384="","",'GPA Calculator Data Example'!P384)</f>
        <v/>
      </c>
      <c r="H384" s="181" t="str">
        <f>IF('GPA Calculator Data Example'!R384="","",'GPA Calculator Data Example'!R384)</f>
        <v/>
      </c>
      <c r="I384" s="171" t="str">
        <f>IF('GPA Calculator Data Example'!AA384="","",'GPA Calculator Data Example'!AA384)</f>
        <v/>
      </c>
      <c r="J384" s="171" t="str">
        <f>IF('GPA Calculator Data Example'!AB384="","",'GPA Calculator Data Example'!AB384)</f>
        <v/>
      </c>
      <c r="K384" s="171" t="str">
        <f>IF('GPA Calculator Data Example'!AC384="","",'GPA Calculator Data Example'!AC384)</f>
        <v/>
      </c>
      <c r="L384" s="179" t="str">
        <f>IF('GPA Calculator Data Example'!AE384="","",'GPA Calculator Data Example'!AE384)</f>
        <v/>
      </c>
      <c r="M384" s="180" t="str">
        <f>IF('GPA Calculator Data Example'!AN384="","",'GPA Calculator Data Example'!AN384)</f>
        <v/>
      </c>
      <c r="N384" s="180" t="str">
        <f>IF('GPA Calculator Data Example'!AO384="","",'GPA Calculator Data Example'!AO384)</f>
        <v/>
      </c>
      <c r="O384" s="180" t="str">
        <f>IF('GPA Calculator Data Example'!AP384="","",'GPA Calculator Data Example'!AP384)</f>
        <v/>
      </c>
      <c r="P384" s="181" t="str">
        <f>IF('GPA Calculator Data Example'!AR384="","",'GPA Calculator Data Example'!AR384)</f>
        <v/>
      </c>
      <c r="Q384" s="171" t="str">
        <f>IF('GPA Calculator Data Example'!BA384="","",'GPA Calculator Data Example'!BA384)</f>
        <v/>
      </c>
      <c r="R384" s="171" t="str">
        <f>IF('GPA Calculator Data Example'!BB384="","",'GPA Calculator Data Example'!BB384)</f>
        <v/>
      </c>
      <c r="S384" s="171" t="str">
        <f>IF('GPA Calculator Data Example'!BC384="","",'GPA Calculator Data Example'!BC384)</f>
        <v/>
      </c>
      <c r="T384" s="179" t="str">
        <f>IF('GPA Calculator Data Example'!BE384="","",'GPA Calculator Data Example'!BE384)</f>
        <v/>
      </c>
      <c r="U384" s="180" t="str">
        <f>IF('GPA Calculator Data Example'!BN384="","",'GPA Calculator Data Example'!BN384)</f>
        <v/>
      </c>
      <c r="V384" s="180" t="str">
        <f>IF('GPA Calculator Data Example'!BO384="","",'GPA Calculator Data Example'!BO384)</f>
        <v/>
      </c>
      <c r="W384" s="180" t="str">
        <f>IF('GPA Calculator Data Example'!BP384="","",'GPA Calculator Data Example'!BP384)</f>
        <v/>
      </c>
      <c r="X384" s="181" t="str">
        <f>IF('GPA Calculator Data Example'!BR384="","",'GPA Calculator Data Example'!BR384)</f>
        <v/>
      </c>
      <c r="Y384" s="171" t="str">
        <f>IF('GPA Calculator Data Example'!CA384="","",'GPA Calculator Data Example'!CA384)</f>
        <v/>
      </c>
      <c r="Z384" s="171" t="str">
        <f>IF('GPA Calculator Data Example'!CB384="","",'GPA Calculator Data Example'!CB384)</f>
        <v/>
      </c>
      <c r="AA384" s="171" t="str">
        <f>IF('GPA Calculator Data Example'!CC384="","",'GPA Calculator Data Example'!CC384)</f>
        <v/>
      </c>
      <c r="AB384" s="179" t="str">
        <f>IF('GPA Calculator Data Example'!CE384="","",'GPA Calculator Data Example'!CE384)</f>
        <v/>
      </c>
      <c r="AC384" s="180" t="str">
        <f>IF('GPA Calculator Data Example'!CN384="","",'GPA Calculator Data Example'!CN384)</f>
        <v/>
      </c>
      <c r="AD384" s="180" t="str">
        <f>IF('GPA Calculator Data Example'!CO384="","",'GPA Calculator Data Example'!CO384)</f>
        <v/>
      </c>
      <c r="AE384" s="180" t="str">
        <f>IF('GPA Calculator Data Example'!CP384="","",'GPA Calculator Data Example'!CP384)</f>
        <v/>
      </c>
      <c r="AF384" s="181" t="str">
        <f>IF('GPA Calculator Data Example'!CR384="","",'GPA Calculator Data Example'!CR384)</f>
        <v/>
      </c>
      <c r="AG384" s="171" t="str">
        <f>IF('GPA Calculator Data Example'!DA384="","",'GPA Calculator Data Example'!DA384)</f>
        <v/>
      </c>
      <c r="AH384" s="171" t="str">
        <f>IF('GPA Calculator Data Example'!DB384="","",'GPA Calculator Data Example'!DB384)</f>
        <v/>
      </c>
      <c r="AI384" s="171" t="str">
        <f>IF('GPA Calculator Data Example'!DC384="","",'GPA Calculator Data Example'!DC384)</f>
        <v/>
      </c>
    </row>
    <row r="385" spans="1:35" ht="14.25" customHeight="1" x14ac:dyDescent="0.3">
      <c r="A385" s="167" t="str">
        <f>IF('GPA Calculator Data Example'!A385="","",'GPA Calculator Data Example'!A385)</f>
        <v/>
      </c>
      <c r="B385" s="110" t="str">
        <f>IF('GPA Calculator Data Example'!B385="","",'GPA Calculator Data Example'!B385)</f>
        <v/>
      </c>
      <c r="C385" s="110" t="str">
        <f>IF('GPA Calculator Data Example'!C385="","",'GPA Calculator Data Example'!C385)</f>
        <v/>
      </c>
      <c r="D385" s="179" t="str">
        <f>IF('GPA Calculator Data Example'!E385="","",'GPA Calculator Data Example'!E385)</f>
        <v/>
      </c>
      <c r="E385" s="180" t="str">
        <f>IF('GPA Calculator Data Example'!N385="","",'GPA Calculator Data Example'!N385)</f>
        <v/>
      </c>
      <c r="F385" s="180" t="str">
        <f>IF('GPA Calculator Data Example'!O385="","",'GPA Calculator Data Example'!O385)</f>
        <v/>
      </c>
      <c r="G385" s="180" t="str">
        <f>IF('GPA Calculator Data Example'!P385="","",'GPA Calculator Data Example'!P385)</f>
        <v/>
      </c>
      <c r="H385" s="181" t="str">
        <f>IF('GPA Calculator Data Example'!R385="","",'GPA Calculator Data Example'!R385)</f>
        <v/>
      </c>
      <c r="I385" s="171" t="str">
        <f>IF('GPA Calculator Data Example'!AA385="","",'GPA Calculator Data Example'!AA385)</f>
        <v/>
      </c>
      <c r="J385" s="171" t="str">
        <f>IF('GPA Calculator Data Example'!AB385="","",'GPA Calculator Data Example'!AB385)</f>
        <v/>
      </c>
      <c r="K385" s="171" t="str">
        <f>IF('GPA Calculator Data Example'!AC385="","",'GPA Calculator Data Example'!AC385)</f>
        <v/>
      </c>
      <c r="L385" s="179" t="str">
        <f>IF('GPA Calculator Data Example'!AE385="","",'GPA Calculator Data Example'!AE385)</f>
        <v/>
      </c>
      <c r="M385" s="180" t="str">
        <f>IF('GPA Calculator Data Example'!AN385="","",'GPA Calculator Data Example'!AN385)</f>
        <v/>
      </c>
      <c r="N385" s="180" t="str">
        <f>IF('GPA Calculator Data Example'!AO385="","",'GPA Calculator Data Example'!AO385)</f>
        <v/>
      </c>
      <c r="O385" s="180" t="str">
        <f>IF('GPA Calculator Data Example'!AP385="","",'GPA Calculator Data Example'!AP385)</f>
        <v/>
      </c>
      <c r="P385" s="181" t="str">
        <f>IF('GPA Calculator Data Example'!AR385="","",'GPA Calculator Data Example'!AR385)</f>
        <v/>
      </c>
      <c r="Q385" s="171" t="str">
        <f>IF('GPA Calculator Data Example'!BA385="","",'GPA Calculator Data Example'!BA385)</f>
        <v/>
      </c>
      <c r="R385" s="171" t="str">
        <f>IF('GPA Calculator Data Example'!BB385="","",'GPA Calculator Data Example'!BB385)</f>
        <v/>
      </c>
      <c r="S385" s="171" t="str">
        <f>IF('GPA Calculator Data Example'!BC385="","",'GPA Calculator Data Example'!BC385)</f>
        <v/>
      </c>
      <c r="T385" s="179" t="str">
        <f>IF('GPA Calculator Data Example'!BE385="","",'GPA Calculator Data Example'!BE385)</f>
        <v/>
      </c>
      <c r="U385" s="180" t="str">
        <f>IF('GPA Calculator Data Example'!BN385="","",'GPA Calculator Data Example'!BN385)</f>
        <v/>
      </c>
      <c r="V385" s="180" t="str">
        <f>IF('GPA Calculator Data Example'!BO385="","",'GPA Calculator Data Example'!BO385)</f>
        <v/>
      </c>
      <c r="W385" s="180" t="str">
        <f>IF('GPA Calculator Data Example'!BP385="","",'GPA Calculator Data Example'!BP385)</f>
        <v/>
      </c>
      <c r="X385" s="181" t="str">
        <f>IF('GPA Calculator Data Example'!BR385="","",'GPA Calculator Data Example'!BR385)</f>
        <v/>
      </c>
      <c r="Y385" s="171" t="str">
        <f>IF('GPA Calculator Data Example'!CA385="","",'GPA Calculator Data Example'!CA385)</f>
        <v/>
      </c>
      <c r="Z385" s="171" t="str">
        <f>IF('GPA Calculator Data Example'!CB385="","",'GPA Calculator Data Example'!CB385)</f>
        <v/>
      </c>
      <c r="AA385" s="171" t="str">
        <f>IF('GPA Calculator Data Example'!CC385="","",'GPA Calculator Data Example'!CC385)</f>
        <v/>
      </c>
      <c r="AB385" s="179" t="str">
        <f>IF('GPA Calculator Data Example'!CE385="","",'GPA Calculator Data Example'!CE385)</f>
        <v/>
      </c>
      <c r="AC385" s="180" t="str">
        <f>IF('GPA Calculator Data Example'!CN385="","",'GPA Calculator Data Example'!CN385)</f>
        <v/>
      </c>
      <c r="AD385" s="180" t="str">
        <f>IF('GPA Calculator Data Example'!CO385="","",'GPA Calculator Data Example'!CO385)</f>
        <v/>
      </c>
      <c r="AE385" s="180" t="str">
        <f>IF('GPA Calculator Data Example'!CP385="","",'GPA Calculator Data Example'!CP385)</f>
        <v/>
      </c>
      <c r="AF385" s="181" t="str">
        <f>IF('GPA Calculator Data Example'!CR385="","",'GPA Calculator Data Example'!CR385)</f>
        <v/>
      </c>
      <c r="AG385" s="171" t="str">
        <f>IF('GPA Calculator Data Example'!DA385="","",'GPA Calculator Data Example'!DA385)</f>
        <v/>
      </c>
      <c r="AH385" s="171" t="str">
        <f>IF('GPA Calculator Data Example'!DB385="","",'GPA Calculator Data Example'!DB385)</f>
        <v/>
      </c>
      <c r="AI385" s="171" t="str">
        <f>IF('GPA Calculator Data Example'!DC385="","",'GPA Calculator Data Example'!DC385)</f>
        <v/>
      </c>
    </row>
    <row r="386" spans="1:35" ht="14.25" customHeight="1" x14ac:dyDescent="0.3">
      <c r="A386" s="167" t="str">
        <f>IF('GPA Calculator Data Example'!A386="","",'GPA Calculator Data Example'!A386)</f>
        <v/>
      </c>
      <c r="B386" s="110" t="str">
        <f>IF('GPA Calculator Data Example'!B386="","",'GPA Calculator Data Example'!B386)</f>
        <v/>
      </c>
      <c r="C386" s="110" t="str">
        <f>IF('GPA Calculator Data Example'!C386="","",'GPA Calculator Data Example'!C386)</f>
        <v/>
      </c>
      <c r="D386" s="179" t="str">
        <f>IF('GPA Calculator Data Example'!E386="","",'GPA Calculator Data Example'!E386)</f>
        <v/>
      </c>
      <c r="E386" s="180" t="str">
        <f>IF('GPA Calculator Data Example'!N386="","",'GPA Calculator Data Example'!N386)</f>
        <v/>
      </c>
      <c r="F386" s="180" t="str">
        <f>IF('GPA Calculator Data Example'!O386="","",'GPA Calculator Data Example'!O386)</f>
        <v/>
      </c>
      <c r="G386" s="180" t="str">
        <f>IF('GPA Calculator Data Example'!P386="","",'GPA Calculator Data Example'!P386)</f>
        <v/>
      </c>
      <c r="H386" s="181" t="str">
        <f>IF('GPA Calculator Data Example'!R386="","",'GPA Calculator Data Example'!R386)</f>
        <v/>
      </c>
      <c r="I386" s="171" t="str">
        <f>IF('GPA Calculator Data Example'!AA386="","",'GPA Calculator Data Example'!AA386)</f>
        <v/>
      </c>
      <c r="J386" s="171" t="str">
        <f>IF('GPA Calculator Data Example'!AB386="","",'GPA Calculator Data Example'!AB386)</f>
        <v/>
      </c>
      <c r="K386" s="171" t="str">
        <f>IF('GPA Calculator Data Example'!AC386="","",'GPA Calculator Data Example'!AC386)</f>
        <v/>
      </c>
      <c r="L386" s="179" t="str">
        <f>IF('GPA Calculator Data Example'!AE386="","",'GPA Calculator Data Example'!AE386)</f>
        <v/>
      </c>
      <c r="M386" s="180" t="str">
        <f>IF('GPA Calculator Data Example'!AN386="","",'GPA Calculator Data Example'!AN386)</f>
        <v/>
      </c>
      <c r="N386" s="180" t="str">
        <f>IF('GPA Calculator Data Example'!AO386="","",'GPA Calculator Data Example'!AO386)</f>
        <v/>
      </c>
      <c r="O386" s="180" t="str">
        <f>IF('GPA Calculator Data Example'!AP386="","",'GPA Calculator Data Example'!AP386)</f>
        <v/>
      </c>
      <c r="P386" s="181" t="str">
        <f>IF('GPA Calculator Data Example'!AR386="","",'GPA Calculator Data Example'!AR386)</f>
        <v/>
      </c>
      <c r="Q386" s="171" t="str">
        <f>IF('GPA Calculator Data Example'!BA386="","",'GPA Calculator Data Example'!BA386)</f>
        <v/>
      </c>
      <c r="R386" s="171" t="str">
        <f>IF('GPA Calculator Data Example'!BB386="","",'GPA Calculator Data Example'!BB386)</f>
        <v/>
      </c>
      <c r="S386" s="171" t="str">
        <f>IF('GPA Calculator Data Example'!BC386="","",'GPA Calculator Data Example'!BC386)</f>
        <v/>
      </c>
      <c r="T386" s="179" t="str">
        <f>IF('GPA Calculator Data Example'!BE386="","",'GPA Calculator Data Example'!BE386)</f>
        <v/>
      </c>
      <c r="U386" s="180" t="str">
        <f>IF('GPA Calculator Data Example'!BN386="","",'GPA Calculator Data Example'!BN386)</f>
        <v/>
      </c>
      <c r="V386" s="180" t="str">
        <f>IF('GPA Calculator Data Example'!BO386="","",'GPA Calculator Data Example'!BO386)</f>
        <v/>
      </c>
      <c r="W386" s="180" t="str">
        <f>IF('GPA Calculator Data Example'!BP386="","",'GPA Calculator Data Example'!BP386)</f>
        <v/>
      </c>
      <c r="X386" s="181" t="str">
        <f>IF('GPA Calculator Data Example'!BR386="","",'GPA Calculator Data Example'!BR386)</f>
        <v/>
      </c>
      <c r="Y386" s="171" t="str">
        <f>IF('GPA Calculator Data Example'!CA386="","",'GPA Calculator Data Example'!CA386)</f>
        <v/>
      </c>
      <c r="Z386" s="171" t="str">
        <f>IF('GPA Calculator Data Example'!CB386="","",'GPA Calculator Data Example'!CB386)</f>
        <v/>
      </c>
      <c r="AA386" s="171" t="str">
        <f>IF('GPA Calculator Data Example'!CC386="","",'GPA Calculator Data Example'!CC386)</f>
        <v/>
      </c>
      <c r="AB386" s="179" t="str">
        <f>IF('GPA Calculator Data Example'!CE386="","",'GPA Calculator Data Example'!CE386)</f>
        <v/>
      </c>
      <c r="AC386" s="180" t="str">
        <f>IF('GPA Calculator Data Example'!CN386="","",'GPA Calculator Data Example'!CN386)</f>
        <v/>
      </c>
      <c r="AD386" s="180" t="str">
        <f>IF('GPA Calculator Data Example'!CO386="","",'GPA Calculator Data Example'!CO386)</f>
        <v/>
      </c>
      <c r="AE386" s="180" t="str">
        <f>IF('GPA Calculator Data Example'!CP386="","",'GPA Calculator Data Example'!CP386)</f>
        <v/>
      </c>
      <c r="AF386" s="181" t="str">
        <f>IF('GPA Calculator Data Example'!CR386="","",'GPA Calculator Data Example'!CR386)</f>
        <v/>
      </c>
      <c r="AG386" s="171" t="str">
        <f>IF('GPA Calculator Data Example'!DA386="","",'GPA Calculator Data Example'!DA386)</f>
        <v/>
      </c>
      <c r="AH386" s="171" t="str">
        <f>IF('GPA Calculator Data Example'!DB386="","",'GPA Calculator Data Example'!DB386)</f>
        <v/>
      </c>
      <c r="AI386" s="171" t="str">
        <f>IF('GPA Calculator Data Example'!DC386="","",'GPA Calculator Data Example'!DC386)</f>
        <v/>
      </c>
    </row>
    <row r="387" spans="1:35" ht="14.25" customHeight="1" x14ac:dyDescent="0.3">
      <c r="A387" s="167" t="str">
        <f>IF('GPA Calculator Data Example'!A387="","",'GPA Calculator Data Example'!A387)</f>
        <v/>
      </c>
      <c r="B387" s="110" t="str">
        <f>IF('GPA Calculator Data Example'!B387="","",'GPA Calculator Data Example'!B387)</f>
        <v/>
      </c>
      <c r="C387" s="110" t="str">
        <f>IF('GPA Calculator Data Example'!C387="","",'GPA Calculator Data Example'!C387)</f>
        <v/>
      </c>
      <c r="D387" s="179" t="str">
        <f>IF('GPA Calculator Data Example'!E387="","",'GPA Calculator Data Example'!E387)</f>
        <v/>
      </c>
      <c r="E387" s="180" t="str">
        <f>IF('GPA Calculator Data Example'!N387="","",'GPA Calculator Data Example'!N387)</f>
        <v/>
      </c>
      <c r="F387" s="180" t="str">
        <f>IF('GPA Calculator Data Example'!O387="","",'GPA Calculator Data Example'!O387)</f>
        <v/>
      </c>
      <c r="G387" s="180" t="str">
        <f>IF('GPA Calculator Data Example'!P387="","",'GPA Calculator Data Example'!P387)</f>
        <v/>
      </c>
      <c r="H387" s="181" t="str">
        <f>IF('GPA Calculator Data Example'!R387="","",'GPA Calculator Data Example'!R387)</f>
        <v/>
      </c>
      <c r="I387" s="171" t="str">
        <f>IF('GPA Calculator Data Example'!AA387="","",'GPA Calculator Data Example'!AA387)</f>
        <v/>
      </c>
      <c r="J387" s="171" t="str">
        <f>IF('GPA Calculator Data Example'!AB387="","",'GPA Calculator Data Example'!AB387)</f>
        <v/>
      </c>
      <c r="K387" s="171" t="str">
        <f>IF('GPA Calculator Data Example'!AC387="","",'GPA Calculator Data Example'!AC387)</f>
        <v/>
      </c>
      <c r="L387" s="179" t="str">
        <f>IF('GPA Calculator Data Example'!AE387="","",'GPA Calculator Data Example'!AE387)</f>
        <v/>
      </c>
      <c r="M387" s="180" t="str">
        <f>IF('GPA Calculator Data Example'!AN387="","",'GPA Calculator Data Example'!AN387)</f>
        <v/>
      </c>
      <c r="N387" s="180" t="str">
        <f>IF('GPA Calculator Data Example'!AO387="","",'GPA Calculator Data Example'!AO387)</f>
        <v/>
      </c>
      <c r="O387" s="180" t="str">
        <f>IF('GPA Calculator Data Example'!AP387="","",'GPA Calculator Data Example'!AP387)</f>
        <v/>
      </c>
      <c r="P387" s="181" t="str">
        <f>IF('GPA Calculator Data Example'!AR387="","",'GPA Calculator Data Example'!AR387)</f>
        <v/>
      </c>
      <c r="Q387" s="171" t="str">
        <f>IF('GPA Calculator Data Example'!BA387="","",'GPA Calculator Data Example'!BA387)</f>
        <v/>
      </c>
      <c r="R387" s="171" t="str">
        <f>IF('GPA Calculator Data Example'!BB387="","",'GPA Calculator Data Example'!BB387)</f>
        <v/>
      </c>
      <c r="S387" s="171" t="str">
        <f>IF('GPA Calculator Data Example'!BC387="","",'GPA Calculator Data Example'!BC387)</f>
        <v/>
      </c>
      <c r="T387" s="179" t="str">
        <f>IF('GPA Calculator Data Example'!BE387="","",'GPA Calculator Data Example'!BE387)</f>
        <v/>
      </c>
      <c r="U387" s="180" t="str">
        <f>IF('GPA Calculator Data Example'!BN387="","",'GPA Calculator Data Example'!BN387)</f>
        <v/>
      </c>
      <c r="V387" s="180" t="str">
        <f>IF('GPA Calculator Data Example'!BO387="","",'GPA Calculator Data Example'!BO387)</f>
        <v/>
      </c>
      <c r="W387" s="180" t="str">
        <f>IF('GPA Calculator Data Example'!BP387="","",'GPA Calculator Data Example'!BP387)</f>
        <v/>
      </c>
      <c r="X387" s="181" t="str">
        <f>IF('GPA Calculator Data Example'!BR387="","",'GPA Calculator Data Example'!BR387)</f>
        <v/>
      </c>
      <c r="Y387" s="171" t="str">
        <f>IF('GPA Calculator Data Example'!CA387="","",'GPA Calculator Data Example'!CA387)</f>
        <v/>
      </c>
      <c r="Z387" s="171" t="str">
        <f>IF('GPA Calculator Data Example'!CB387="","",'GPA Calculator Data Example'!CB387)</f>
        <v/>
      </c>
      <c r="AA387" s="171" t="str">
        <f>IF('GPA Calculator Data Example'!CC387="","",'GPA Calculator Data Example'!CC387)</f>
        <v/>
      </c>
      <c r="AB387" s="179" t="str">
        <f>IF('GPA Calculator Data Example'!CE387="","",'GPA Calculator Data Example'!CE387)</f>
        <v/>
      </c>
      <c r="AC387" s="180" t="str">
        <f>IF('GPA Calculator Data Example'!CN387="","",'GPA Calculator Data Example'!CN387)</f>
        <v/>
      </c>
      <c r="AD387" s="180" t="str">
        <f>IF('GPA Calculator Data Example'!CO387="","",'GPA Calculator Data Example'!CO387)</f>
        <v/>
      </c>
      <c r="AE387" s="180" t="str">
        <f>IF('GPA Calculator Data Example'!CP387="","",'GPA Calculator Data Example'!CP387)</f>
        <v/>
      </c>
      <c r="AF387" s="181" t="str">
        <f>IF('GPA Calculator Data Example'!CR387="","",'GPA Calculator Data Example'!CR387)</f>
        <v/>
      </c>
      <c r="AG387" s="171" t="str">
        <f>IF('GPA Calculator Data Example'!DA387="","",'GPA Calculator Data Example'!DA387)</f>
        <v/>
      </c>
      <c r="AH387" s="171" t="str">
        <f>IF('GPA Calculator Data Example'!DB387="","",'GPA Calculator Data Example'!DB387)</f>
        <v/>
      </c>
      <c r="AI387" s="171" t="str">
        <f>IF('GPA Calculator Data Example'!DC387="","",'GPA Calculator Data Example'!DC387)</f>
        <v/>
      </c>
    </row>
    <row r="388" spans="1:35" ht="14.25" customHeight="1" x14ac:dyDescent="0.3">
      <c r="A388" s="167" t="str">
        <f>IF('GPA Calculator Data Example'!A388="","",'GPA Calculator Data Example'!A388)</f>
        <v/>
      </c>
      <c r="B388" s="110" t="str">
        <f>IF('GPA Calculator Data Example'!B388="","",'GPA Calculator Data Example'!B388)</f>
        <v/>
      </c>
      <c r="C388" s="110" t="str">
        <f>IF('GPA Calculator Data Example'!C388="","",'GPA Calculator Data Example'!C388)</f>
        <v/>
      </c>
      <c r="D388" s="179" t="str">
        <f>IF('GPA Calculator Data Example'!E388="","",'GPA Calculator Data Example'!E388)</f>
        <v/>
      </c>
      <c r="E388" s="180" t="str">
        <f>IF('GPA Calculator Data Example'!N388="","",'GPA Calculator Data Example'!N388)</f>
        <v/>
      </c>
      <c r="F388" s="180" t="str">
        <f>IF('GPA Calculator Data Example'!O388="","",'GPA Calculator Data Example'!O388)</f>
        <v/>
      </c>
      <c r="G388" s="180" t="str">
        <f>IF('GPA Calculator Data Example'!P388="","",'GPA Calculator Data Example'!P388)</f>
        <v/>
      </c>
      <c r="H388" s="181" t="str">
        <f>IF('GPA Calculator Data Example'!R388="","",'GPA Calculator Data Example'!R388)</f>
        <v/>
      </c>
      <c r="I388" s="171" t="str">
        <f>IF('GPA Calculator Data Example'!AA388="","",'GPA Calculator Data Example'!AA388)</f>
        <v/>
      </c>
      <c r="J388" s="171" t="str">
        <f>IF('GPA Calculator Data Example'!AB388="","",'GPA Calculator Data Example'!AB388)</f>
        <v/>
      </c>
      <c r="K388" s="171" t="str">
        <f>IF('GPA Calculator Data Example'!AC388="","",'GPA Calculator Data Example'!AC388)</f>
        <v/>
      </c>
      <c r="L388" s="179" t="str">
        <f>IF('GPA Calculator Data Example'!AE388="","",'GPA Calculator Data Example'!AE388)</f>
        <v/>
      </c>
      <c r="M388" s="180" t="str">
        <f>IF('GPA Calculator Data Example'!AN388="","",'GPA Calculator Data Example'!AN388)</f>
        <v/>
      </c>
      <c r="N388" s="180" t="str">
        <f>IF('GPA Calculator Data Example'!AO388="","",'GPA Calculator Data Example'!AO388)</f>
        <v/>
      </c>
      <c r="O388" s="180" t="str">
        <f>IF('GPA Calculator Data Example'!AP388="","",'GPA Calculator Data Example'!AP388)</f>
        <v/>
      </c>
      <c r="P388" s="181" t="str">
        <f>IF('GPA Calculator Data Example'!AR388="","",'GPA Calculator Data Example'!AR388)</f>
        <v/>
      </c>
      <c r="Q388" s="171" t="str">
        <f>IF('GPA Calculator Data Example'!BA388="","",'GPA Calculator Data Example'!BA388)</f>
        <v/>
      </c>
      <c r="R388" s="171" t="str">
        <f>IF('GPA Calculator Data Example'!BB388="","",'GPA Calculator Data Example'!BB388)</f>
        <v/>
      </c>
      <c r="S388" s="171" t="str">
        <f>IF('GPA Calculator Data Example'!BC388="","",'GPA Calculator Data Example'!BC388)</f>
        <v/>
      </c>
      <c r="T388" s="179" t="str">
        <f>IF('GPA Calculator Data Example'!BE388="","",'GPA Calculator Data Example'!BE388)</f>
        <v/>
      </c>
      <c r="U388" s="180" t="str">
        <f>IF('GPA Calculator Data Example'!BN388="","",'GPA Calculator Data Example'!BN388)</f>
        <v/>
      </c>
      <c r="V388" s="180" t="str">
        <f>IF('GPA Calculator Data Example'!BO388="","",'GPA Calculator Data Example'!BO388)</f>
        <v/>
      </c>
      <c r="W388" s="180" t="str">
        <f>IF('GPA Calculator Data Example'!BP388="","",'GPA Calculator Data Example'!BP388)</f>
        <v/>
      </c>
      <c r="X388" s="181" t="str">
        <f>IF('GPA Calculator Data Example'!BR388="","",'GPA Calculator Data Example'!BR388)</f>
        <v/>
      </c>
      <c r="Y388" s="171" t="str">
        <f>IF('GPA Calculator Data Example'!CA388="","",'GPA Calculator Data Example'!CA388)</f>
        <v/>
      </c>
      <c r="Z388" s="171" t="str">
        <f>IF('GPA Calculator Data Example'!CB388="","",'GPA Calculator Data Example'!CB388)</f>
        <v/>
      </c>
      <c r="AA388" s="171" t="str">
        <f>IF('GPA Calculator Data Example'!CC388="","",'GPA Calculator Data Example'!CC388)</f>
        <v/>
      </c>
      <c r="AB388" s="179" t="str">
        <f>IF('GPA Calculator Data Example'!CE388="","",'GPA Calculator Data Example'!CE388)</f>
        <v/>
      </c>
      <c r="AC388" s="180" t="str">
        <f>IF('GPA Calculator Data Example'!CN388="","",'GPA Calculator Data Example'!CN388)</f>
        <v/>
      </c>
      <c r="AD388" s="180" t="str">
        <f>IF('GPA Calculator Data Example'!CO388="","",'GPA Calculator Data Example'!CO388)</f>
        <v/>
      </c>
      <c r="AE388" s="180" t="str">
        <f>IF('GPA Calculator Data Example'!CP388="","",'GPA Calculator Data Example'!CP388)</f>
        <v/>
      </c>
      <c r="AF388" s="181" t="str">
        <f>IF('GPA Calculator Data Example'!CR388="","",'GPA Calculator Data Example'!CR388)</f>
        <v/>
      </c>
      <c r="AG388" s="171" t="str">
        <f>IF('GPA Calculator Data Example'!DA388="","",'GPA Calculator Data Example'!DA388)</f>
        <v/>
      </c>
      <c r="AH388" s="171" t="str">
        <f>IF('GPA Calculator Data Example'!DB388="","",'GPA Calculator Data Example'!DB388)</f>
        <v/>
      </c>
      <c r="AI388" s="171" t="str">
        <f>IF('GPA Calculator Data Example'!DC388="","",'GPA Calculator Data Example'!DC388)</f>
        <v/>
      </c>
    </row>
    <row r="389" spans="1:35" ht="14.25" customHeight="1" x14ac:dyDescent="0.3">
      <c r="A389" s="167" t="str">
        <f>IF('GPA Calculator Data Example'!A389="","",'GPA Calculator Data Example'!A389)</f>
        <v/>
      </c>
      <c r="B389" s="110" t="str">
        <f>IF('GPA Calculator Data Example'!B389="","",'GPA Calculator Data Example'!B389)</f>
        <v/>
      </c>
      <c r="C389" s="110" t="str">
        <f>IF('GPA Calculator Data Example'!C389="","",'GPA Calculator Data Example'!C389)</f>
        <v/>
      </c>
      <c r="D389" s="179" t="str">
        <f>IF('GPA Calculator Data Example'!E389="","",'GPA Calculator Data Example'!E389)</f>
        <v/>
      </c>
      <c r="E389" s="180" t="str">
        <f>IF('GPA Calculator Data Example'!N389="","",'GPA Calculator Data Example'!N389)</f>
        <v/>
      </c>
      <c r="F389" s="180" t="str">
        <f>IF('GPA Calculator Data Example'!O389="","",'GPA Calculator Data Example'!O389)</f>
        <v/>
      </c>
      <c r="G389" s="180" t="str">
        <f>IF('GPA Calculator Data Example'!P389="","",'GPA Calculator Data Example'!P389)</f>
        <v/>
      </c>
      <c r="H389" s="181" t="str">
        <f>IF('GPA Calculator Data Example'!R389="","",'GPA Calculator Data Example'!R389)</f>
        <v/>
      </c>
      <c r="I389" s="171" t="str">
        <f>IF('GPA Calculator Data Example'!AA389="","",'GPA Calculator Data Example'!AA389)</f>
        <v/>
      </c>
      <c r="J389" s="171" t="str">
        <f>IF('GPA Calculator Data Example'!AB389="","",'GPA Calculator Data Example'!AB389)</f>
        <v/>
      </c>
      <c r="K389" s="171" t="str">
        <f>IF('GPA Calculator Data Example'!AC389="","",'GPA Calculator Data Example'!AC389)</f>
        <v/>
      </c>
      <c r="L389" s="179" t="str">
        <f>IF('GPA Calculator Data Example'!AE389="","",'GPA Calculator Data Example'!AE389)</f>
        <v/>
      </c>
      <c r="M389" s="180" t="str">
        <f>IF('GPA Calculator Data Example'!AN389="","",'GPA Calculator Data Example'!AN389)</f>
        <v/>
      </c>
      <c r="N389" s="180" t="str">
        <f>IF('GPA Calculator Data Example'!AO389="","",'GPA Calculator Data Example'!AO389)</f>
        <v/>
      </c>
      <c r="O389" s="180" t="str">
        <f>IF('GPA Calculator Data Example'!AP389="","",'GPA Calculator Data Example'!AP389)</f>
        <v/>
      </c>
      <c r="P389" s="181" t="str">
        <f>IF('GPA Calculator Data Example'!AR389="","",'GPA Calculator Data Example'!AR389)</f>
        <v/>
      </c>
      <c r="Q389" s="171" t="str">
        <f>IF('GPA Calculator Data Example'!BA389="","",'GPA Calculator Data Example'!BA389)</f>
        <v/>
      </c>
      <c r="R389" s="171" t="str">
        <f>IF('GPA Calculator Data Example'!BB389="","",'GPA Calculator Data Example'!BB389)</f>
        <v/>
      </c>
      <c r="S389" s="171" t="str">
        <f>IF('GPA Calculator Data Example'!BC389="","",'GPA Calculator Data Example'!BC389)</f>
        <v/>
      </c>
      <c r="T389" s="179" t="str">
        <f>IF('GPA Calculator Data Example'!BE389="","",'GPA Calculator Data Example'!BE389)</f>
        <v/>
      </c>
      <c r="U389" s="180" t="str">
        <f>IF('GPA Calculator Data Example'!BN389="","",'GPA Calculator Data Example'!BN389)</f>
        <v/>
      </c>
      <c r="V389" s="180" t="str">
        <f>IF('GPA Calculator Data Example'!BO389="","",'GPA Calculator Data Example'!BO389)</f>
        <v/>
      </c>
      <c r="W389" s="180" t="str">
        <f>IF('GPA Calculator Data Example'!BP389="","",'GPA Calculator Data Example'!BP389)</f>
        <v/>
      </c>
      <c r="X389" s="181" t="str">
        <f>IF('GPA Calculator Data Example'!BR389="","",'GPA Calculator Data Example'!BR389)</f>
        <v/>
      </c>
      <c r="Y389" s="171" t="str">
        <f>IF('GPA Calculator Data Example'!CA389="","",'GPA Calculator Data Example'!CA389)</f>
        <v/>
      </c>
      <c r="Z389" s="171" t="str">
        <f>IF('GPA Calculator Data Example'!CB389="","",'GPA Calculator Data Example'!CB389)</f>
        <v/>
      </c>
      <c r="AA389" s="171" t="str">
        <f>IF('GPA Calculator Data Example'!CC389="","",'GPA Calculator Data Example'!CC389)</f>
        <v/>
      </c>
      <c r="AB389" s="179" t="str">
        <f>IF('GPA Calculator Data Example'!CE389="","",'GPA Calculator Data Example'!CE389)</f>
        <v/>
      </c>
      <c r="AC389" s="180" t="str">
        <f>IF('GPA Calculator Data Example'!CN389="","",'GPA Calculator Data Example'!CN389)</f>
        <v/>
      </c>
      <c r="AD389" s="180" t="str">
        <f>IF('GPA Calculator Data Example'!CO389="","",'GPA Calculator Data Example'!CO389)</f>
        <v/>
      </c>
      <c r="AE389" s="180" t="str">
        <f>IF('GPA Calculator Data Example'!CP389="","",'GPA Calculator Data Example'!CP389)</f>
        <v/>
      </c>
      <c r="AF389" s="181" t="str">
        <f>IF('GPA Calculator Data Example'!CR389="","",'GPA Calculator Data Example'!CR389)</f>
        <v/>
      </c>
      <c r="AG389" s="171" t="str">
        <f>IF('GPA Calculator Data Example'!DA389="","",'GPA Calculator Data Example'!DA389)</f>
        <v/>
      </c>
      <c r="AH389" s="171" t="str">
        <f>IF('GPA Calculator Data Example'!DB389="","",'GPA Calculator Data Example'!DB389)</f>
        <v/>
      </c>
      <c r="AI389" s="171" t="str">
        <f>IF('GPA Calculator Data Example'!DC389="","",'GPA Calculator Data Example'!DC389)</f>
        <v/>
      </c>
    </row>
    <row r="390" spans="1:35" ht="14.25" customHeight="1" x14ac:dyDescent="0.3">
      <c r="A390" s="167" t="str">
        <f>IF('GPA Calculator Data Example'!A390="","",'GPA Calculator Data Example'!A390)</f>
        <v/>
      </c>
      <c r="B390" s="110" t="str">
        <f>IF('GPA Calculator Data Example'!B390="","",'GPA Calculator Data Example'!B390)</f>
        <v/>
      </c>
      <c r="C390" s="110" t="str">
        <f>IF('GPA Calculator Data Example'!C390="","",'GPA Calculator Data Example'!C390)</f>
        <v/>
      </c>
      <c r="D390" s="179" t="str">
        <f>IF('GPA Calculator Data Example'!E390="","",'GPA Calculator Data Example'!E390)</f>
        <v/>
      </c>
      <c r="E390" s="180" t="str">
        <f>IF('GPA Calculator Data Example'!N390="","",'GPA Calculator Data Example'!N390)</f>
        <v/>
      </c>
      <c r="F390" s="180" t="str">
        <f>IF('GPA Calculator Data Example'!O390="","",'GPA Calculator Data Example'!O390)</f>
        <v/>
      </c>
      <c r="G390" s="180" t="str">
        <f>IF('GPA Calculator Data Example'!P390="","",'GPA Calculator Data Example'!P390)</f>
        <v/>
      </c>
      <c r="H390" s="181" t="str">
        <f>IF('GPA Calculator Data Example'!R390="","",'GPA Calculator Data Example'!R390)</f>
        <v/>
      </c>
      <c r="I390" s="171" t="str">
        <f>IF('GPA Calculator Data Example'!AA390="","",'GPA Calculator Data Example'!AA390)</f>
        <v/>
      </c>
      <c r="J390" s="171" t="str">
        <f>IF('GPA Calculator Data Example'!AB390="","",'GPA Calculator Data Example'!AB390)</f>
        <v/>
      </c>
      <c r="K390" s="171" t="str">
        <f>IF('GPA Calculator Data Example'!AC390="","",'GPA Calculator Data Example'!AC390)</f>
        <v/>
      </c>
      <c r="L390" s="179" t="str">
        <f>IF('GPA Calculator Data Example'!AE390="","",'GPA Calculator Data Example'!AE390)</f>
        <v/>
      </c>
      <c r="M390" s="180" t="str">
        <f>IF('GPA Calculator Data Example'!AN390="","",'GPA Calculator Data Example'!AN390)</f>
        <v/>
      </c>
      <c r="N390" s="180" t="str">
        <f>IF('GPA Calculator Data Example'!AO390="","",'GPA Calculator Data Example'!AO390)</f>
        <v/>
      </c>
      <c r="O390" s="180" t="str">
        <f>IF('GPA Calculator Data Example'!AP390="","",'GPA Calculator Data Example'!AP390)</f>
        <v/>
      </c>
      <c r="P390" s="181" t="str">
        <f>IF('GPA Calculator Data Example'!AR390="","",'GPA Calculator Data Example'!AR390)</f>
        <v/>
      </c>
      <c r="Q390" s="171" t="str">
        <f>IF('GPA Calculator Data Example'!BA390="","",'GPA Calculator Data Example'!BA390)</f>
        <v/>
      </c>
      <c r="R390" s="171" t="str">
        <f>IF('GPA Calculator Data Example'!BB390="","",'GPA Calculator Data Example'!BB390)</f>
        <v/>
      </c>
      <c r="S390" s="171" t="str">
        <f>IF('GPA Calculator Data Example'!BC390="","",'GPA Calculator Data Example'!BC390)</f>
        <v/>
      </c>
      <c r="T390" s="179" t="str">
        <f>IF('GPA Calculator Data Example'!BE390="","",'GPA Calculator Data Example'!BE390)</f>
        <v/>
      </c>
      <c r="U390" s="180" t="str">
        <f>IF('GPA Calculator Data Example'!BN390="","",'GPA Calculator Data Example'!BN390)</f>
        <v/>
      </c>
      <c r="V390" s="180" t="str">
        <f>IF('GPA Calculator Data Example'!BO390="","",'GPA Calculator Data Example'!BO390)</f>
        <v/>
      </c>
      <c r="W390" s="180" t="str">
        <f>IF('GPA Calculator Data Example'!BP390="","",'GPA Calculator Data Example'!BP390)</f>
        <v/>
      </c>
      <c r="X390" s="181" t="str">
        <f>IF('GPA Calculator Data Example'!BR390="","",'GPA Calculator Data Example'!BR390)</f>
        <v/>
      </c>
      <c r="Y390" s="171" t="str">
        <f>IF('GPA Calculator Data Example'!CA390="","",'GPA Calculator Data Example'!CA390)</f>
        <v/>
      </c>
      <c r="Z390" s="171" t="str">
        <f>IF('GPA Calculator Data Example'!CB390="","",'GPA Calculator Data Example'!CB390)</f>
        <v/>
      </c>
      <c r="AA390" s="171" t="str">
        <f>IF('GPA Calculator Data Example'!CC390="","",'GPA Calculator Data Example'!CC390)</f>
        <v/>
      </c>
      <c r="AB390" s="179" t="str">
        <f>IF('GPA Calculator Data Example'!CE390="","",'GPA Calculator Data Example'!CE390)</f>
        <v/>
      </c>
      <c r="AC390" s="180" t="str">
        <f>IF('GPA Calculator Data Example'!CN390="","",'GPA Calculator Data Example'!CN390)</f>
        <v/>
      </c>
      <c r="AD390" s="180" t="str">
        <f>IF('GPA Calculator Data Example'!CO390="","",'GPA Calculator Data Example'!CO390)</f>
        <v/>
      </c>
      <c r="AE390" s="180" t="str">
        <f>IF('GPA Calculator Data Example'!CP390="","",'GPA Calculator Data Example'!CP390)</f>
        <v/>
      </c>
      <c r="AF390" s="181" t="str">
        <f>IF('GPA Calculator Data Example'!CR390="","",'GPA Calculator Data Example'!CR390)</f>
        <v/>
      </c>
      <c r="AG390" s="171" t="str">
        <f>IF('GPA Calculator Data Example'!DA390="","",'GPA Calculator Data Example'!DA390)</f>
        <v/>
      </c>
      <c r="AH390" s="171" t="str">
        <f>IF('GPA Calculator Data Example'!DB390="","",'GPA Calculator Data Example'!DB390)</f>
        <v/>
      </c>
      <c r="AI390" s="171" t="str">
        <f>IF('GPA Calculator Data Example'!DC390="","",'GPA Calculator Data Example'!DC390)</f>
        <v/>
      </c>
    </row>
    <row r="391" spans="1:35" ht="14.25" customHeight="1" x14ac:dyDescent="0.3">
      <c r="A391" s="167" t="str">
        <f>IF('GPA Calculator Data Example'!A391="","",'GPA Calculator Data Example'!A391)</f>
        <v/>
      </c>
      <c r="B391" s="110" t="str">
        <f>IF('GPA Calculator Data Example'!B391="","",'GPA Calculator Data Example'!B391)</f>
        <v/>
      </c>
      <c r="C391" s="110" t="str">
        <f>IF('GPA Calculator Data Example'!C391="","",'GPA Calculator Data Example'!C391)</f>
        <v/>
      </c>
      <c r="D391" s="179" t="str">
        <f>IF('GPA Calculator Data Example'!E391="","",'GPA Calculator Data Example'!E391)</f>
        <v/>
      </c>
      <c r="E391" s="180" t="str">
        <f>IF('GPA Calculator Data Example'!N391="","",'GPA Calculator Data Example'!N391)</f>
        <v/>
      </c>
      <c r="F391" s="180" t="str">
        <f>IF('GPA Calculator Data Example'!O391="","",'GPA Calculator Data Example'!O391)</f>
        <v/>
      </c>
      <c r="G391" s="180" t="str">
        <f>IF('GPA Calculator Data Example'!P391="","",'GPA Calculator Data Example'!P391)</f>
        <v/>
      </c>
      <c r="H391" s="181" t="str">
        <f>IF('GPA Calculator Data Example'!R391="","",'GPA Calculator Data Example'!R391)</f>
        <v/>
      </c>
      <c r="I391" s="171" t="str">
        <f>IF('GPA Calculator Data Example'!AA391="","",'GPA Calculator Data Example'!AA391)</f>
        <v/>
      </c>
      <c r="J391" s="171" t="str">
        <f>IF('GPA Calculator Data Example'!AB391="","",'GPA Calculator Data Example'!AB391)</f>
        <v/>
      </c>
      <c r="K391" s="171" t="str">
        <f>IF('GPA Calculator Data Example'!AC391="","",'GPA Calculator Data Example'!AC391)</f>
        <v/>
      </c>
      <c r="L391" s="179" t="str">
        <f>IF('GPA Calculator Data Example'!AE391="","",'GPA Calculator Data Example'!AE391)</f>
        <v/>
      </c>
      <c r="M391" s="180" t="str">
        <f>IF('GPA Calculator Data Example'!AN391="","",'GPA Calculator Data Example'!AN391)</f>
        <v/>
      </c>
      <c r="N391" s="180" t="str">
        <f>IF('GPA Calculator Data Example'!AO391="","",'GPA Calculator Data Example'!AO391)</f>
        <v/>
      </c>
      <c r="O391" s="180" t="str">
        <f>IF('GPA Calculator Data Example'!AP391="","",'GPA Calculator Data Example'!AP391)</f>
        <v/>
      </c>
      <c r="P391" s="181" t="str">
        <f>IF('GPA Calculator Data Example'!AR391="","",'GPA Calculator Data Example'!AR391)</f>
        <v/>
      </c>
      <c r="Q391" s="171" t="str">
        <f>IF('GPA Calculator Data Example'!BA391="","",'GPA Calculator Data Example'!BA391)</f>
        <v/>
      </c>
      <c r="R391" s="171" t="str">
        <f>IF('GPA Calculator Data Example'!BB391="","",'GPA Calculator Data Example'!BB391)</f>
        <v/>
      </c>
      <c r="S391" s="171" t="str">
        <f>IF('GPA Calculator Data Example'!BC391="","",'GPA Calculator Data Example'!BC391)</f>
        <v/>
      </c>
      <c r="T391" s="179" t="str">
        <f>IF('GPA Calculator Data Example'!BE391="","",'GPA Calculator Data Example'!BE391)</f>
        <v/>
      </c>
      <c r="U391" s="180" t="str">
        <f>IF('GPA Calculator Data Example'!BN391="","",'GPA Calculator Data Example'!BN391)</f>
        <v/>
      </c>
      <c r="V391" s="180" t="str">
        <f>IF('GPA Calculator Data Example'!BO391="","",'GPA Calculator Data Example'!BO391)</f>
        <v/>
      </c>
      <c r="W391" s="180" t="str">
        <f>IF('GPA Calculator Data Example'!BP391="","",'GPA Calculator Data Example'!BP391)</f>
        <v/>
      </c>
      <c r="X391" s="181" t="str">
        <f>IF('GPA Calculator Data Example'!BR391="","",'GPA Calculator Data Example'!BR391)</f>
        <v/>
      </c>
      <c r="Y391" s="171" t="str">
        <f>IF('GPA Calculator Data Example'!CA391="","",'GPA Calculator Data Example'!CA391)</f>
        <v/>
      </c>
      <c r="Z391" s="171" t="str">
        <f>IF('GPA Calculator Data Example'!CB391="","",'GPA Calculator Data Example'!CB391)</f>
        <v/>
      </c>
      <c r="AA391" s="171" t="str">
        <f>IF('GPA Calculator Data Example'!CC391="","",'GPA Calculator Data Example'!CC391)</f>
        <v/>
      </c>
      <c r="AB391" s="179" t="str">
        <f>IF('GPA Calculator Data Example'!CE391="","",'GPA Calculator Data Example'!CE391)</f>
        <v/>
      </c>
      <c r="AC391" s="180" t="str">
        <f>IF('GPA Calculator Data Example'!CN391="","",'GPA Calculator Data Example'!CN391)</f>
        <v/>
      </c>
      <c r="AD391" s="180" t="str">
        <f>IF('GPA Calculator Data Example'!CO391="","",'GPA Calculator Data Example'!CO391)</f>
        <v/>
      </c>
      <c r="AE391" s="180" t="str">
        <f>IF('GPA Calculator Data Example'!CP391="","",'GPA Calculator Data Example'!CP391)</f>
        <v/>
      </c>
      <c r="AF391" s="181" t="str">
        <f>IF('GPA Calculator Data Example'!CR391="","",'GPA Calculator Data Example'!CR391)</f>
        <v/>
      </c>
      <c r="AG391" s="171" t="str">
        <f>IF('GPA Calculator Data Example'!DA391="","",'GPA Calculator Data Example'!DA391)</f>
        <v/>
      </c>
      <c r="AH391" s="171" t="str">
        <f>IF('GPA Calculator Data Example'!DB391="","",'GPA Calculator Data Example'!DB391)</f>
        <v/>
      </c>
      <c r="AI391" s="171" t="str">
        <f>IF('GPA Calculator Data Example'!DC391="","",'GPA Calculator Data Example'!DC391)</f>
        <v/>
      </c>
    </row>
    <row r="392" spans="1:35" ht="14.25" customHeight="1" x14ac:dyDescent="0.3">
      <c r="A392" s="167" t="str">
        <f>IF('GPA Calculator Data Example'!A392="","",'GPA Calculator Data Example'!A392)</f>
        <v/>
      </c>
      <c r="B392" s="110" t="str">
        <f>IF('GPA Calculator Data Example'!B392="","",'GPA Calculator Data Example'!B392)</f>
        <v/>
      </c>
      <c r="C392" s="110" t="str">
        <f>IF('GPA Calculator Data Example'!C392="","",'GPA Calculator Data Example'!C392)</f>
        <v/>
      </c>
      <c r="D392" s="179" t="str">
        <f>IF('GPA Calculator Data Example'!E392="","",'GPA Calculator Data Example'!E392)</f>
        <v/>
      </c>
      <c r="E392" s="180" t="str">
        <f>IF('GPA Calculator Data Example'!N392="","",'GPA Calculator Data Example'!N392)</f>
        <v/>
      </c>
      <c r="F392" s="180" t="str">
        <f>IF('GPA Calculator Data Example'!O392="","",'GPA Calculator Data Example'!O392)</f>
        <v/>
      </c>
      <c r="G392" s="180" t="str">
        <f>IF('GPA Calculator Data Example'!P392="","",'GPA Calculator Data Example'!P392)</f>
        <v/>
      </c>
      <c r="H392" s="181" t="str">
        <f>IF('GPA Calculator Data Example'!R392="","",'GPA Calculator Data Example'!R392)</f>
        <v/>
      </c>
      <c r="I392" s="171" t="str">
        <f>IF('GPA Calculator Data Example'!AA392="","",'GPA Calculator Data Example'!AA392)</f>
        <v/>
      </c>
      <c r="J392" s="171" t="str">
        <f>IF('GPA Calculator Data Example'!AB392="","",'GPA Calculator Data Example'!AB392)</f>
        <v/>
      </c>
      <c r="K392" s="171" t="str">
        <f>IF('GPA Calculator Data Example'!AC392="","",'GPA Calculator Data Example'!AC392)</f>
        <v/>
      </c>
      <c r="L392" s="179" t="str">
        <f>IF('GPA Calculator Data Example'!AE392="","",'GPA Calculator Data Example'!AE392)</f>
        <v/>
      </c>
      <c r="M392" s="180" t="str">
        <f>IF('GPA Calculator Data Example'!AN392="","",'GPA Calculator Data Example'!AN392)</f>
        <v/>
      </c>
      <c r="N392" s="180" t="str">
        <f>IF('GPA Calculator Data Example'!AO392="","",'GPA Calculator Data Example'!AO392)</f>
        <v/>
      </c>
      <c r="O392" s="180" t="str">
        <f>IF('GPA Calculator Data Example'!AP392="","",'GPA Calculator Data Example'!AP392)</f>
        <v/>
      </c>
      <c r="P392" s="181" t="str">
        <f>IF('GPA Calculator Data Example'!AR392="","",'GPA Calculator Data Example'!AR392)</f>
        <v/>
      </c>
      <c r="Q392" s="171" t="str">
        <f>IF('GPA Calculator Data Example'!BA392="","",'GPA Calculator Data Example'!BA392)</f>
        <v/>
      </c>
      <c r="R392" s="171" t="str">
        <f>IF('GPA Calculator Data Example'!BB392="","",'GPA Calculator Data Example'!BB392)</f>
        <v/>
      </c>
      <c r="S392" s="171" t="str">
        <f>IF('GPA Calculator Data Example'!BC392="","",'GPA Calculator Data Example'!BC392)</f>
        <v/>
      </c>
      <c r="T392" s="179" t="str">
        <f>IF('GPA Calculator Data Example'!BE392="","",'GPA Calculator Data Example'!BE392)</f>
        <v/>
      </c>
      <c r="U392" s="180" t="str">
        <f>IF('GPA Calculator Data Example'!BN392="","",'GPA Calculator Data Example'!BN392)</f>
        <v/>
      </c>
      <c r="V392" s="180" t="str">
        <f>IF('GPA Calculator Data Example'!BO392="","",'GPA Calculator Data Example'!BO392)</f>
        <v/>
      </c>
      <c r="W392" s="180" t="str">
        <f>IF('GPA Calculator Data Example'!BP392="","",'GPA Calculator Data Example'!BP392)</f>
        <v/>
      </c>
      <c r="X392" s="181" t="str">
        <f>IF('GPA Calculator Data Example'!BR392="","",'GPA Calculator Data Example'!BR392)</f>
        <v/>
      </c>
      <c r="Y392" s="171" t="str">
        <f>IF('GPA Calculator Data Example'!CA392="","",'GPA Calculator Data Example'!CA392)</f>
        <v/>
      </c>
      <c r="Z392" s="171" t="str">
        <f>IF('GPA Calculator Data Example'!CB392="","",'GPA Calculator Data Example'!CB392)</f>
        <v/>
      </c>
      <c r="AA392" s="171" t="str">
        <f>IF('GPA Calculator Data Example'!CC392="","",'GPA Calculator Data Example'!CC392)</f>
        <v/>
      </c>
      <c r="AB392" s="179" t="str">
        <f>IF('GPA Calculator Data Example'!CE392="","",'GPA Calculator Data Example'!CE392)</f>
        <v/>
      </c>
      <c r="AC392" s="180" t="str">
        <f>IF('GPA Calculator Data Example'!CN392="","",'GPA Calculator Data Example'!CN392)</f>
        <v/>
      </c>
      <c r="AD392" s="180" t="str">
        <f>IF('GPA Calculator Data Example'!CO392="","",'GPA Calculator Data Example'!CO392)</f>
        <v/>
      </c>
      <c r="AE392" s="180" t="str">
        <f>IF('GPA Calculator Data Example'!CP392="","",'GPA Calculator Data Example'!CP392)</f>
        <v/>
      </c>
      <c r="AF392" s="181" t="str">
        <f>IF('GPA Calculator Data Example'!CR392="","",'GPA Calculator Data Example'!CR392)</f>
        <v/>
      </c>
      <c r="AG392" s="171" t="str">
        <f>IF('GPA Calculator Data Example'!DA392="","",'GPA Calculator Data Example'!DA392)</f>
        <v/>
      </c>
      <c r="AH392" s="171" t="str">
        <f>IF('GPA Calculator Data Example'!DB392="","",'GPA Calculator Data Example'!DB392)</f>
        <v/>
      </c>
      <c r="AI392" s="171" t="str">
        <f>IF('GPA Calculator Data Example'!DC392="","",'GPA Calculator Data Example'!DC392)</f>
        <v/>
      </c>
    </row>
    <row r="393" spans="1:35" ht="14.25" customHeight="1" x14ac:dyDescent="0.3">
      <c r="A393" s="167" t="str">
        <f>IF('GPA Calculator Data Example'!A393="","",'GPA Calculator Data Example'!A393)</f>
        <v/>
      </c>
      <c r="B393" s="110" t="str">
        <f>IF('GPA Calculator Data Example'!B393="","",'GPA Calculator Data Example'!B393)</f>
        <v/>
      </c>
      <c r="C393" s="110" t="str">
        <f>IF('GPA Calculator Data Example'!C393="","",'GPA Calculator Data Example'!C393)</f>
        <v/>
      </c>
      <c r="D393" s="179" t="str">
        <f>IF('GPA Calculator Data Example'!E393="","",'GPA Calculator Data Example'!E393)</f>
        <v/>
      </c>
      <c r="E393" s="180" t="str">
        <f>IF('GPA Calculator Data Example'!N393="","",'GPA Calculator Data Example'!N393)</f>
        <v/>
      </c>
      <c r="F393" s="180" t="str">
        <f>IF('GPA Calculator Data Example'!O393="","",'GPA Calculator Data Example'!O393)</f>
        <v/>
      </c>
      <c r="G393" s="180" t="str">
        <f>IF('GPA Calculator Data Example'!P393="","",'GPA Calculator Data Example'!P393)</f>
        <v/>
      </c>
      <c r="H393" s="181" t="str">
        <f>IF('GPA Calculator Data Example'!R393="","",'GPA Calculator Data Example'!R393)</f>
        <v/>
      </c>
      <c r="I393" s="171" t="str">
        <f>IF('GPA Calculator Data Example'!AA393="","",'GPA Calculator Data Example'!AA393)</f>
        <v/>
      </c>
      <c r="J393" s="171" t="str">
        <f>IF('GPA Calculator Data Example'!AB393="","",'GPA Calculator Data Example'!AB393)</f>
        <v/>
      </c>
      <c r="K393" s="171" t="str">
        <f>IF('GPA Calculator Data Example'!AC393="","",'GPA Calculator Data Example'!AC393)</f>
        <v/>
      </c>
      <c r="L393" s="179" t="str">
        <f>IF('GPA Calculator Data Example'!AE393="","",'GPA Calculator Data Example'!AE393)</f>
        <v/>
      </c>
      <c r="M393" s="180" t="str">
        <f>IF('GPA Calculator Data Example'!AN393="","",'GPA Calculator Data Example'!AN393)</f>
        <v/>
      </c>
      <c r="N393" s="180" t="str">
        <f>IF('GPA Calculator Data Example'!AO393="","",'GPA Calculator Data Example'!AO393)</f>
        <v/>
      </c>
      <c r="O393" s="180" t="str">
        <f>IF('GPA Calculator Data Example'!AP393="","",'GPA Calculator Data Example'!AP393)</f>
        <v/>
      </c>
      <c r="P393" s="181" t="str">
        <f>IF('GPA Calculator Data Example'!AR393="","",'GPA Calculator Data Example'!AR393)</f>
        <v/>
      </c>
      <c r="Q393" s="171" t="str">
        <f>IF('GPA Calculator Data Example'!BA393="","",'GPA Calculator Data Example'!BA393)</f>
        <v/>
      </c>
      <c r="R393" s="171" t="str">
        <f>IF('GPA Calculator Data Example'!BB393="","",'GPA Calculator Data Example'!BB393)</f>
        <v/>
      </c>
      <c r="S393" s="171" t="str">
        <f>IF('GPA Calculator Data Example'!BC393="","",'GPA Calculator Data Example'!BC393)</f>
        <v/>
      </c>
      <c r="T393" s="179" t="str">
        <f>IF('GPA Calculator Data Example'!BE393="","",'GPA Calculator Data Example'!BE393)</f>
        <v/>
      </c>
      <c r="U393" s="180" t="str">
        <f>IF('GPA Calculator Data Example'!BN393="","",'GPA Calculator Data Example'!BN393)</f>
        <v/>
      </c>
      <c r="V393" s="180" t="str">
        <f>IF('GPA Calculator Data Example'!BO393="","",'GPA Calculator Data Example'!BO393)</f>
        <v/>
      </c>
      <c r="W393" s="180" t="str">
        <f>IF('GPA Calculator Data Example'!BP393="","",'GPA Calculator Data Example'!BP393)</f>
        <v/>
      </c>
      <c r="X393" s="181" t="str">
        <f>IF('GPA Calculator Data Example'!BR393="","",'GPA Calculator Data Example'!BR393)</f>
        <v/>
      </c>
      <c r="Y393" s="171" t="str">
        <f>IF('GPA Calculator Data Example'!CA393="","",'GPA Calculator Data Example'!CA393)</f>
        <v/>
      </c>
      <c r="Z393" s="171" t="str">
        <f>IF('GPA Calculator Data Example'!CB393="","",'GPA Calculator Data Example'!CB393)</f>
        <v/>
      </c>
      <c r="AA393" s="171" t="str">
        <f>IF('GPA Calculator Data Example'!CC393="","",'GPA Calculator Data Example'!CC393)</f>
        <v/>
      </c>
      <c r="AB393" s="179" t="str">
        <f>IF('GPA Calculator Data Example'!CE393="","",'GPA Calculator Data Example'!CE393)</f>
        <v/>
      </c>
      <c r="AC393" s="180" t="str">
        <f>IF('GPA Calculator Data Example'!CN393="","",'GPA Calculator Data Example'!CN393)</f>
        <v/>
      </c>
      <c r="AD393" s="180" t="str">
        <f>IF('GPA Calculator Data Example'!CO393="","",'GPA Calculator Data Example'!CO393)</f>
        <v/>
      </c>
      <c r="AE393" s="180" t="str">
        <f>IF('GPA Calculator Data Example'!CP393="","",'GPA Calculator Data Example'!CP393)</f>
        <v/>
      </c>
      <c r="AF393" s="181" t="str">
        <f>IF('GPA Calculator Data Example'!CR393="","",'GPA Calculator Data Example'!CR393)</f>
        <v/>
      </c>
      <c r="AG393" s="171" t="str">
        <f>IF('GPA Calculator Data Example'!DA393="","",'GPA Calculator Data Example'!DA393)</f>
        <v/>
      </c>
      <c r="AH393" s="171" t="str">
        <f>IF('GPA Calculator Data Example'!DB393="","",'GPA Calculator Data Example'!DB393)</f>
        <v/>
      </c>
      <c r="AI393" s="171" t="str">
        <f>IF('GPA Calculator Data Example'!DC393="","",'GPA Calculator Data Example'!DC393)</f>
        <v/>
      </c>
    </row>
    <row r="394" spans="1:35" ht="14.25" customHeight="1" x14ac:dyDescent="0.3">
      <c r="A394" s="167" t="str">
        <f>IF('GPA Calculator Data Example'!A394="","",'GPA Calculator Data Example'!A394)</f>
        <v/>
      </c>
      <c r="B394" s="110" t="str">
        <f>IF('GPA Calculator Data Example'!B394="","",'GPA Calculator Data Example'!B394)</f>
        <v/>
      </c>
      <c r="C394" s="110" t="str">
        <f>IF('GPA Calculator Data Example'!C394="","",'GPA Calculator Data Example'!C394)</f>
        <v/>
      </c>
      <c r="D394" s="179" t="str">
        <f>IF('GPA Calculator Data Example'!E394="","",'GPA Calculator Data Example'!E394)</f>
        <v/>
      </c>
      <c r="E394" s="180" t="str">
        <f>IF('GPA Calculator Data Example'!N394="","",'GPA Calculator Data Example'!N394)</f>
        <v/>
      </c>
      <c r="F394" s="180" t="str">
        <f>IF('GPA Calculator Data Example'!O394="","",'GPA Calculator Data Example'!O394)</f>
        <v/>
      </c>
      <c r="G394" s="180" t="str">
        <f>IF('GPA Calculator Data Example'!P394="","",'GPA Calculator Data Example'!P394)</f>
        <v/>
      </c>
      <c r="H394" s="181" t="str">
        <f>IF('GPA Calculator Data Example'!R394="","",'GPA Calculator Data Example'!R394)</f>
        <v/>
      </c>
      <c r="I394" s="171" t="str">
        <f>IF('GPA Calculator Data Example'!AA394="","",'GPA Calculator Data Example'!AA394)</f>
        <v/>
      </c>
      <c r="J394" s="171" t="str">
        <f>IF('GPA Calculator Data Example'!AB394="","",'GPA Calculator Data Example'!AB394)</f>
        <v/>
      </c>
      <c r="K394" s="171" t="str">
        <f>IF('GPA Calculator Data Example'!AC394="","",'GPA Calculator Data Example'!AC394)</f>
        <v/>
      </c>
      <c r="L394" s="179" t="str">
        <f>IF('GPA Calculator Data Example'!AE394="","",'GPA Calculator Data Example'!AE394)</f>
        <v/>
      </c>
      <c r="M394" s="180" t="str">
        <f>IF('GPA Calculator Data Example'!AN394="","",'GPA Calculator Data Example'!AN394)</f>
        <v/>
      </c>
      <c r="N394" s="180" t="str">
        <f>IF('GPA Calculator Data Example'!AO394="","",'GPA Calculator Data Example'!AO394)</f>
        <v/>
      </c>
      <c r="O394" s="180" t="str">
        <f>IF('GPA Calculator Data Example'!AP394="","",'GPA Calculator Data Example'!AP394)</f>
        <v/>
      </c>
      <c r="P394" s="181" t="str">
        <f>IF('GPA Calculator Data Example'!AR394="","",'GPA Calculator Data Example'!AR394)</f>
        <v/>
      </c>
      <c r="Q394" s="171" t="str">
        <f>IF('GPA Calculator Data Example'!BA394="","",'GPA Calculator Data Example'!BA394)</f>
        <v/>
      </c>
      <c r="R394" s="171" t="str">
        <f>IF('GPA Calculator Data Example'!BB394="","",'GPA Calculator Data Example'!BB394)</f>
        <v/>
      </c>
      <c r="S394" s="171" t="str">
        <f>IF('GPA Calculator Data Example'!BC394="","",'GPA Calculator Data Example'!BC394)</f>
        <v/>
      </c>
      <c r="T394" s="179" t="str">
        <f>IF('GPA Calculator Data Example'!BE394="","",'GPA Calculator Data Example'!BE394)</f>
        <v/>
      </c>
      <c r="U394" s="180" t="str">
        <f>IF('GPA Calculator Data Example'!BN394="","",'GPA Calculator Data Example'!BN394)</f>
        <v/>
      </c>
      <c r="V394" s="180" t="str">
        <f>IF('GPA Calculator Data Example'!BO394="","",'GPA Calculator Data Example'!BO394)</f>
        <v/>
      </c>
      <c r="W394" s="180" t="str">
        <f>IF('GPA Calculator Data Example'!BP394="","",'GPA Calculator Data Example'!BP394)</f>
        <v/>
      </c>
      <c r="X394" s="181" t="str">
        <f>IF('GPA Calculator Data Example'!BR394="","",'GPA Calculator Data Example'!BR394)</f>
        <v/>
      </c>
      <c r="Y394" s="171" t="str">
        <f>IF('GPA Calculator Data Example'!CA394="","",'GPA Calculator Data Example'!CA394)</f>
        <v/>
      </c>
      <c r="Z394" s="171" t="str">
        <f>IF('GPA Calculator Data Example'!CB394="","",'GPA Calculator Data Example'!CB394)</f>
        <v/>
      </c>
      <c r="AA394" s="171" t="str">
        <f>IF('GPA Calculator Data Example'!CC394="","",'GPA Calculator Data Example'!CC394)</f>
        <v/>
      </c>
      <c r="AB394" s="179" t="str">
        <f>IF('GPA Calculator Data Example'!CE394="","",'GPA Calculator Data Example'!CE394)</f>
        <v/>
      </c>
      <c r="AC394" s="180" t="str">
        <f>IF('GPA Calculator Data Example'!CN394="","",'GPA Calculator Data Example'!CN394)</f>
        <v/>
      </c>
      <c r="AD394" s="180" t="str">
        <f>IF('GPA Calculator Data Example'!CO394="","",'GPA Calculator Data Example'!CO394)</f>
        <v/>
      </c>
      <c r="AE394" s="180" t="str">
        <f>IF('GPA Calculator Data Example'!CP394="","",'GPA Calculator Data Example'!CP394)</f>
        <v/>
      </c>
      <c r="AF394" s="181" t="str">
        <f>IF('GPA Calculator Data Example'!CR394="","",'GPA Calculator Data Example'!CR394)</f>
        <v/>
      </c>
      <c r="AG394" s="171" t="str">
        <f>IF('GPA Calculator Data Example'!DA394="","",'GPA Calculator Data Example'!DA394)</f>
        <v/>
      </c>
      <c r="AH394" s="171" t="str">
        <f>IF('GPA Calculator Data Example'!DB394="","",'GPA Calculator Data Example'!DB394)</f>
        <v/>
      </c>
      <c r="AI394" s="171" t="str">
        <f>IF('GPA Calculator Data Example'!DC394="","",'GPA Calculator Data Example'!DC394)</f>
        <v/>
      </c>
    </row>
    <row r="395" spans="1:35" ht="14.25" customHeight="1" x14ac:dyDescent="0.3">
      <c r="A395" s="167" t="str">
        <f>IF('GPA Calculator Data Example'!A395="","",'GPA Calculator Data Example'!A395)</f>
        <v/>
      </c>
      <c r="B395" s="110" t="str">
        <f>IF('GPA Calculator Data Example'!B395="","",'GPA Calculator Data Example'!B395)</f>
        <v/>
      </c>
      <c r="C395" s="110" t="str">
        <f>IF('GPA Calculator Data Example'!C395="","",'GPA Calculator Data Example'!C395)</f>
        <v/>
      </c>
      <c r="D395" s="179" t="str">
        <f>IF('GPA Calculator Data Example'!E395="","",'GPA Calculator Data Example'!E395)</f>
        <v/>
      </c>
      <c r="E395" s="180" t="str">
        <f>IF('GPA Calculator Data Example'!N395="","",'GPA Calculator Data Example'!N395)</f>
        <v/>
      </c>
      <c r="F395" s="180" t="str">
        <f>IF('GPA Calculator Data Example'!O395="","",'GPA Calculator Data Example'!O395)</f>
        <v/>
      </c>
      <c r="G395" s="180" t="str">
        <f>IF('GPA Calculator Data Example'!P395="","",'GPA Calculator Data Example'!P395)</f>
        <v/>
      </c>
      <c r="H395" s="181" t="str">
        <f>IF('GPA Calculator Data Example'!R395="","",'GPA Calculator Data Example'!R395)</f>
        <v/>
      </c>
      <c r="I395" s="171" t="str">
        <f>IF('GPA Calculator Data Example'!AA395="","",'GPA Calculator Data Example'!AA395)</f>
        <v/>
      </c>
      <c r="J395" s="171" t="str">
        <f>IF('GPA Calculator Data Example'!AB395="","",'GPA Calculator Data Example'!AB395)</f>
        <v/>
      </c>
      <c r="K395" s="171" t="str">
        <f>IF('GPA Calculator Data Example'!AC395="","",'GPA Calculator Data Example'!AC395)</f>
        <v/>
      </c>
      <c r="L395" s="179" t="str">
        <f>IF('GPA Calculator Data Example'!AE395="","",'GPA Calculator Data Example'!AE395)</f>
        <v/>
      </c>
      <c r="M395" s="180" t="str">
        <f>IF('GPA Calculator Data Example'!AN395="","",'GPA Calculator Data Example'!AN395)</f>
        <v/>
      </c>
      <c r="N395" s="180" t="str">
        <f>IF('GPA Calculator Data Example'!AO395="","",'GPA Calculator Data Example'!AO395)</f>
        <v/>
      </c>
      <c r="O395" s="180" t="str">
        <f>IF('GPA Calculator Data Example'!AP395="","",'GPA Calculator Data Example'!AP395)</f>
        <v/>
      </c>
      <c r="P395" s="181" t="str">
        <f>IF('GPA Calculator Data Example'!AR395="","",'GPA Calculator Data Example'!AR395)</f>
        <v/>
      </c>
      <c r="Q395" s="171" t="str">
        <f>IF('GPA Calculator Data Example'!BA395="","",'GPA Calculator Data Example'!BA395)</f>
        <v/>
      </c>
      <c r="R395" s="171" t="str">
        <f>IF('GPA Calculator Data Example'!BB395="","",'GPA Calculator Data Example'!BB395)</f>
        <v/>
      </c>
      <c r="S395" s="171" t="str">
        <f>IF('GPA Calculator Data Example'!BC395="","",'GPA Calculator Data Example'!BC395)</f>
        <v/>
      </c>
      <c r="T395" s="179" t="str">
        <f>IF('GPA Calculator Data Example'!BE395="","",'GPA Calculator Data Example'!BE395)</f>
        <v/>
      </c>
      <c r="U395" s="180" t="str">
        <f>IF('GPA Calculator Data Example'!BN395="","",'GPA Calculator Data Example'!BN395)</f>
        <v/>
      </c>
      <c r="V395" s="180" t="str">
        <f>IF('GPA Calculator Data Example'!BO395="","",'GPA Calculator Data Example'!BO395)</f>
        <v/>
      </c>
      <c r="W395" s="180" t="str">
        <f>IF('GPA Calculator Data Example'!BP395="","",'GPA Calculator Data Example'!BP395)</f>
        <v/>
      </c>
      <c r="X395" s="181" t="str">
        <f>IF('GPA Calculator Data Example'!BR395="","",'GPA Calculator Data Example'!BR395)</f>
        <v/>
      </c>
      <c r="Y395" s="171" t="str">
        <f>IF('GPA Calculator Data Example'!CA395="","",'GPA Calculator Data Example'!CA395)</f>
        <v/>
      </c>
      <c r="Z395" s="171" t="str">
        <f>IF('GPA Calculator Data Example'!CB395="","",'GPA Calculator Data Example'!CB395)</f>
        <v/>
      </c>
      <c r="AA395" s="171" t="str">
        <f>IF('GPA Calculator Data Example'!CC395="","",'GPA Calculator Data Example'!CC395)</f>
        <v/>
      </c>
      <c r="AB395" s="179" t="str">
        <f>IF('GPA Calculator Data Example'!CE395="","",'GPA Calculator Data Example'!CE395)</f>
        <v/>
      </c>
      <c r="AC395" s="180" t="str">
        <f>IF('GPA Calculator Data Example'!CN395="","",'GPA Calculator Data Example'!CN395)</f>
        <v/>
      </c>
      <c r="AD395" s="180" t="str">
        <f>IF('GPA Calculator Data Example'!CO395="","",'GPA Calculator Data Example'!CO395)</f>
        <v/>
      </c>
      <c r="AE395" s="180" t="str">
        <f>IF('GPA Calculator Data Example'!CP395="","",'GPA Calculator Data Example'!CP395)</f>
        <v/>
      </c>
      <c r="AF395" s="181" t="str">
        <f>IF('GPA Calculator Data Example'!CR395="","",'GPA Calculator Data Example'!CR395)</f>
        <v/>
      </c>
      <c r="AG395" s="171" t="str">
        <f>IF('GPA Calculator Data Example'!DA395="","",'GPA Calculator Data Example'!DA395)</f>
        <v/>
      </c>
      <c r="AH395" s="171" t="str">
        <f>IF('GPA Calculator Data Example'!DB395="","",'GPA Calculator Data Example'!DB395)</f>
        <v/>
      </c>
      <c r="AI395" s="171" t="str">
        <f>IF('GPA Calculator Data Example'!DC395="","",'GPA Calculator Data Example'!DC395)</f>
        <v/>
      </c>
    </row>
    <row r="396" spans="1:35" ht="14.25" customHeight="1" x14ac:dyDescent="0.3">
      <c r="A396" s="167" t="str">
        <f>IF('GPA Calculator Data Example'!A396="","",'GPA Calculator Data Example'!A396)</f>
        <v/>
      </c>
      <c r="B396" s="110" t="str">
        <f>IF('GPA Calculator Data Example'!B396="","",'GPA Calculator Data Example'!B396)</f>
        <v/>
      </c>
      <c r="C396" s="110" t="str">
        <f>IF('GPA Calculator Data Example'!C396="","",'GPA Calculator Data Example'!C396)</f>
        <v/>
      </c>
      <c r="D396" s="179" t="str">
        <f>IF('GPA Calculator Data Example'!E396="","",'GPA Calculator Data Example'!E396)</f>
        <v/>
      </c>
      <c r="E396" s="180" t="str">
        <f>IF('GPA Calculator Data Example'!N396="","",'GPA Calculator Data Example'!N396)</f>
        <v/>
      </c>
      <c r="F396" s="180" t="str">
        <f>IF('GPA Calculator Data Example'!O396="","",'GPA Calculator Data Example'!O396)</f>
        <v/>
      </c>
      <c r="G396" s="180" t="str">
        <f>IF('GPA Calculator Data Example'!P396="","",'GPA Calculator Data Example'!P396)</f>
        <v/>
      </c>
      <c r="H396" s="181" t="str">
        <f>IF('GPA Calculator Data Example'!R396="","",'GPA Calculator Data Example'!R396)</f>
        <v/>
      </c>
      <c r="I396" s="171" t="str">
        <f>IF('GPA Calculator Data Example'!AA396="","",'GPA Calculator Data Example'!AA396)</f>
        <v/>
      </c>
      <c r="J396" s="171" t="str">
        <f>IF('GPA Calculator Data Example'!AB396="","",'GPA Calculator Data Example'!AB396)</f>
        <v/>
      </c>
      <c r="K396" s="171" t="str">
        <f>IF('GPA Calculator Data Example'!AC396="","",'GPA Calculator Data Example'!AC396)</f>
        <v/>
      </c>
      <c r="L396" s="179" t="str">
        <f>IF('GPA Calculator Data Example'!AE396="","",'GPA Calculator Data Example'!AE396)</f>
        <v/>
      </c>
      <c r="M396" s="180" t="str">
        <f>IF('GPA Calculator Data Example'!AN396="","",'GPA Calculator Data Example'!AN396)</f>
        <v/>
      </c>
      <c r="N396" s="180" t="str">
        <f>IF('GPA Calculator Data Example'!AO396="","",'GPA Calculator Data Example'!AO396)</f>
        <v/>
      </c>
      <c r="O396" s="180" t="str">
        <f>IF('GPA Calculator Data Example'!AP396="","",'GPA Calculator Data Example'!AP396)</f>
        <v/>
      </c>
      <c r="P396" s="181" t="str">
        <f>IF('GPA Calculator Data Example'!AR396="","",'GPA Calculator Data Example'!AR396)</f>
        <v/>
      </c>
      <c r="Q396" s="171" t="str">
        <f>IF('GPA Calculator Data Example'!BA396="","",'GPA Calculator Data Example'!BA396)</f>
        <v/>
      </c>
      <c r="R396" s="171" t="str">
        <f>IF('GPA Calculator Data Example'!BB396="","",'GPA Calculator Data Example'!BB396)</f>
        <v/>
      </c>
      <c r="S396" s="171" t="str">
        <f>IF('GPA Calculator Data Example'!BC396="","",'GPA Calculator Data Example'!BC396)</f>
        <v/>
      </c>
      <c r="T396" s="179" t="str">
        <f>IF('GPA Calculator Data Example'!BE396="","",'GPA Calculator Data Example'!BE396)</f>
        <v/>
      </c>
      <c r="U396" s="180" t="str">
        <f>IF('GPA Calculator Data Example'!BN396="","",'GPA Calculator Data Example'!BN396)</f>
        <v/>
      </c>
      <c r="V396" s="180" t="str">
        <f>IF('GPA Calculator Data Example'!BO396="","",'GPA Calculator Data Example'!BO396)</f>
        <v/>
      </c>
      <c r="W396" s="180" t="str">
        <f>IF('GPA Calculator Data Example'!BP396="","",'GPA Calculator Data Example'!BP396)</f>
        <v/>
      </c>
      <c r="X396" s="181" t="str">
        <f>IF('GPA Calculator Data Example'!BR396="","",'GPA Calculator Data Example'!BR396)</f>
        <v/>
      </c>
      <c r="Y396" s="171" t="str">
        <f>IF('GPA Calculator Data Example'!CA396="","",'GPA Calculator Data Example'!CA396)</f>
        <v/>
      </c>
      <c r="Z396" s="171" t="str">
        <f>IF('GPA Calculator Data Example'!CB396="","",'GPA Calculator Data Example'!CB396)</f>
        <v/>
      </c>
      <c r="AA396" s="171" t="str">
        <f>IF('GPA Calculator Data Example'!CC396="","",'GPA Calculator Data Example'!CC396)</f>
        <v/>
      </c>
      <c r="AB396" s="179" t="str">
        <f>IF('GPA Calculator Data Example'!CE396="","",'GPA Calculator Data Example'!CE396)</f>
        <v/>
      </c>
      <c r="AC396" s="180" t="str">
        <f>IF('GPA Calculator Data Example'!CN396="","",'GPA Calculator Data Example'!CN396)</f>
        <v/>
      </c>
      <c r="AD396" s="180" t="str">
        <f>IF('GPA Calculator Data Example'!CO396="","",'GPA Calculator Data Example'!CO396)</f>
        <v/>
      </c>
      <c r="AE396" s="180" t="str">
        <f>IF('GPA Calculator Data Example'!CP396="","",'GPA Calculator Data Example'!CP396)</f>
        <v/>
      </c>
      <c r="AF396" s="181" t="str">
        <f>IF('GPA Calculator Data Example'!CR396="","",'GPA Calculator Data Example'!CR396)</f>
        <v/>
      </c>
      <c r="AG396" s="171" t="str">
        <f>IF('GPA Calculator Data Example'!DA396="","",'GPA Calculator Data Example'!DA396)</f>
        <v/>
      </c>
      <c r="AH396" s="171" t="str">
        <f>IF('GPA Calculator Data Example'!DB396="","",'GPA Calculator Data Example'!DB396)</f>
        <v/>
      </c>
      <c r="AI396" s="171" t="str">
        <f>IF('GPA Calculator Data Example'!DC396="","",'GPA Calculator Data Example'!DC396)</f>
        <v/>
      </c>
    </row>
    <row r="397" spans="1:35" ht="14.25" customHeight="1" x14ac:dyDescent="0.3">
      <c r="A397" s="167" t="str">
        <f>IF('GPA Calculator Data Example'!A397="","",'GPA Calculator Data Example'!A397)</f>
        <v/>
      </c>
      <c r="B397" s="110" t="str">
        <f>IF('GPA Calculator Data Example'!B397="","",'GPA Calculator Data Example'!B397)</f>
        <v/>
      </c>
      <c r="C397" s="110" t="str">
        <f>IF('GPA Calculator Data Example'!C397="","",'GPA Calculator Data Example'!C397)</f>
        <v/>
      </c>
      <c r="D397" s="179" t="str">
        <f>IF('GPA Calculator Data Example'!E397="","",'GPA Calculator Data Example'!E397)</f>
        <v/>
      </c>
      <c r="E397" s="180" t="str">
        <f>IF('GPA Calculator Data Example'!N397="","",'GPA Calculator Data Example'!N397)</f>
        <v/>
      </c>
      <c r="F397" s="180" t="str">
        <f>IF('GPA Calculator Data Example'!O397="","",'GPA Calculator Data Example'!O397)</f>
        <v/>
      </c>
      <c r="G397" s="180" t="str">
        <f>IF('GPA Calculator Data Example'!P397="","",'GPA Calculator Data Example'!P397)</f>
        <v/>
      </c>
      <c r="H397" s="181" t="str">
        <f>IF('GPA Calculator Data Example'!R397="","",'GPA Calculator Data Example'!R397)</f>
        <v/>
      </c>
      <c r="I397" s="171" t="str">
        <f>IF('GPA Calculator Data Example'!AA397="","",'GPA Calculator Data Example'!AA397)</f>
        <v/>
      </c>
      <c r="J397" s="171" t="str">
        <f>IF('GPA Calculator Data Example'!AB397="","",'GPA Calculator Data Example'!AB397)</f>
        <v/>
      </c>
      <c r="K397" s="171" t="str">
        <f>IF('GPA Calculator Data Example'!AC397="","",'GPA Calculator Data Example'!AC397)</f>
        <v/>
      </c>
      <c r="L397" s="179" t="str">
        <f>IF('GPA Calculator Data Example'!AE397="","",'GPA Calculator Data Example'!AE397)</f>
        <v/>
      </c>
      <c r="M397" s="180" t="str">
        <f>IF('GPA Calculator Data Example'!AN397="","",'GPA Calculator Data Example'!AN397)</f>
        <v/>
      </c>
      <c r="N397" s="180" t="str">
        <f>IF('GPA Calculator Data Example'!AO397="","",'GPA Calculator Data Example'!AO397)</f>
        <v/>
      </c>
      <c r="O397" s="180" t="str">
        <f>IF('GPA Calculator Data Example'!AP397="","",'GPA Calculator Data Example'!AP397)</f>
        <v/>
      </c>
      <c r="P397" s="181" t="str">
        <f>IF('GPA Calculator Data Example'!AR397="","",'GPA Calculator Data Example'!AR397)</f>
        <v/>
      </c>
      <c r="Q397" s="171" t="str">
        <f>IF('GPA Calculator Data Example'!BA397="","",'GPA Calculator Data Example'!BA397)</f>
        <v/>
      </c>
      <c r="R397" s="171" t="str">
        <f>IF('GPA Calculator Data Example'!BB397="","",'GPA Calculator Data Example'!BB397)</f>
        <v/>
      </c>
      <c r="S397" s="171" t="str">
        <f>IF('GPA Calculator Data Example'!BC397="","",'GPA Calculator Data Example'!BC397)</f>
        <v/>
      </c>
      <c r="T397" s="179" t="str">
        <f>IF('GPA Calculator Data Example'!BE397="","",'GPA Calculator Data Example'!BE397)</f>
        <v/>
      </c>
      <c r="U397" s="180" t="str">
        <f>IF('GPA Calculator Data Example'!BN397="","",'GPA Calculator Data Example'!BN397)</f>
        <v/>
      </c>
      <c r="V397" s="180" t="str">
        <f>IF('GPA Calculator Data Example'!BO397="","",'GPA Calculator Data Example'!BO397)</f>
        <v/>
      </c>
      <c r="W397" s="180" t="str">
        <f>IF('GPA Calculator Data Example'!BP397="","",'GPA Calculator Data Example'!BP397)</f>
        <v/>
      </c>
      <c r="X397" s="181" t="str">
        <f>IF('GPA Calculator Data Example'!BR397="","",'GPA Calculator Data Example'!BR397)</f>
        <v/>
      </c>
      <c r="Y397" s="171" t="str">
        <f>IF('GPA Calculator Data Example'!CA397="","",'GPA Calculator Data Example'!CA397)</f>
        <v/>
      </c>
      <c r="Z397" s="171" t="str">
        <f>IF('GPA Calculator Data Example'!CB397="","",'GPA Calculator Data Example'!CB397)</f>
        <v/>
      </c>
      <c r="AA397" s="171" t="str">
        <f>IF('GPA Calculator Data Example'!CC397="","",'GPA Calculator Data Example'!CC397)</f>
        <v/>
      </c>
      <c r="AB397" s="179" t="str">
        <f>IF('GPA Calculator Data Example'!CE397="","",'GPA Calculator Data Example'!CE397)</f>
        <v/>
      </c>
      <c r="AC397" s="180" t="str">
        <f>IF('GPA Calculator Data Example'!CN397="","",'GPA Calculator Data Example'!CN397)</f>
        <v/>
      </c>
      <c r="AD397" s="180" t="str">
        <f>IF('GPA Calculator Data Example'!CO397="","",'GPA Calculator Data Example'!CO397)</f>
        <v/>
      </c>
      <c r="AE397" s="180" t="str">
        <f>IF('GPA Calculator Data Example'!CP397="","",'GPA Calculator Data Example'!CP397)</f>
        <v/>
      </c>
      <c r="AF397" s="181" t="str">
        <f>IF('GPA Calculator Data Example'!CR397="","",'GPA Calculator Data Example'!CR397)</f>
        <v/>
      </c>
      <c r="AG397" s="171" t="str">
        <f>IF('GPA Calculator Data Example'!DA397="","",'GPA Calculator Data Example'!DA397)</f>
        <v/>
      </c>
      <c r="AH397" s="171" t="str">
        <f>IF('GPA Calculator Data Example'!DB397="","",'GPA Calculator Data Example'!DB397)</f>
        <v/>
      </c>
      <c r="AI397" s="171" t="str">
        <f>IF('GPA Calculator Data Example'!DC397="","",'GPA Calculator Data Example'!DC397)</f>
        <v/>
      </c>
    </row>
    <row r="398" spans="1:35" ht="14.25" customHeight="1" x14ac:dyDescent="0.3">
      <c r="A398" s="167" t="str">
        <f>IF('GPA Calculator Data Example'!A398="","",'GPA Calculator Data Example'!A398)</f>
        <v/>
      </c>
      <c r="B398" s="110" t="str">
        <f>IF('GPA Calculator Data Example'!B398="","",'GPA Calculator Data Example'!B398)</f>
        <v/>
      </c>
      <c r="C398" s="110" t="str">
        <f>IF('GPA Calculator Data Example'!C398="","",'GPA Calculator Data Example'!C398)</f>
        <v/>
      </c>
      <c r="D398" s="179" t="str">
        <f>IF('GPA Calculator Data Example'!E398="","",'GPA Calculator Data Example'!E398)</f>
        <v/>
      </c>
      <c r="E398" s="180" t="str">
        <f>IF('GPA Calculator Data Example'!N398="","",'GPA Calculator Data Example'!N398)</f>
        <v/>
      </c>
      <c r="F398" s="180" t="str">
        <f>IF('GPA Calculator Data Example'!O398="","",'GPA Calculator Data Example'!O398)</f>
        <v/>
      </c>
      <c r="G398" s="180" t="str">
        <f>IF('GPA Calculator Data Example'!P398="","",'GPA Calculator Data Example'!P398)</f>
        <v/>
      </c>
      <c r="H398" s="181" t="str">
        <f>IF('GPA Calculator Data Example'!R398="","",'GPA Calculator Data Example'!R398)</f>
        <v/>
      </c>
      <c r="I398" s="171" t="str">
        <f>IF('GPA Calculator Data Example'!AA398="","",'GPA Calculator Data Example'!AA398)</f>
        <v/>
      </c>
      <c r="J398" s="171" t="str">
        <f>IF('GPA Calculator Data Example'!AB398="","",'GPA Calculator Data Example'!AB398)</f>
        <v/>
      </c>
      <c r="K398" s="171" t="str">
        <f>IF('GPA Calculator Data Example'!AC398="","",'GPA Calculator Data Example'!AC398)</f>
        <v/>
      </c>
      <c r="L398" s="179" t="str">
        <f>IF('GPA Calculator Data Example'!AE398="","",'GPA Calculator Data Example'!AE398)</f>
        <v/>
      </c>
      <c r="M398" s="180" t="str">
        <f>IF('GPA Calculator Data Example'!AN398="","",'GPA Calculator Data Example'!AN398)</f>
        <v/>
      </c>
      <c r="N398" s="180" t="str">
        <f>IF('GPA Calculator Data Example'!AO398="","",'GPA Calculator Data Example'!AO398)</f>
        <v/>
      </c>
      <c r="O398" s="180" t="str">
        <f>IF('GPA Calculator Data Example'!AP398="","",'GPA Calculator Data Example'!AP398)</f>
        <v/>
      </c>
      <c r="P398" s="181" t="str">
        <f>IF('GPA Calculator Data Example'!AR398="","",'GPA Calculator Data Example'!AR398)</f>
        <v/>
      </c>
      <c r="Q398" s="171" t="str">
        <f>IF('GPA Calculator Data Example'!BA398="","",'GPA Calculator Data Example'!BA398)</f>
        <v/>
      </c>
      <c r="R398" s="171" t="str">
        <f>IF('GPA Calculator Data Example'!BB398="","",'GPA Calculator Data Example'!BB398)</f>
        <v/>
      </c>
      <c r="S398" s="171" t="str">
        <f>IF('GPA Calculator Data Example'!BC398="","",'GPA Calculator Data Example'!BC398)</f>
        <v/>
      </c>
      <c r="T398" s="179" t="str">
        <f>IF('GPA Calculator Data Example'!BE398="","",'GPA Calculator Data Example'!BE398)</f>
        <v/>
      </c>
      <c r="U398" s="180" t="str">
        <f>IF('GPA Calculator Data Example'!BN398="","",'GPA Calculator Data Example'!BN398)</f>
        <v/>
      </c>
      <c r="V398" s="180" t="str">
        <f>IF('GPA Calculator Data Example'!BO398="","",'GPA Calculator Data Example'!BO398)</f>
        <v/>
      </c>
      <c r="W398" s="180" t="str">
        <f>IF('GPA Calculator Data Example'!BP398="","",'GPA Calculator Data Example'!BP398)</f>
        <v/>
      </c>
      <c r="X398" s="181" t="str">
        <f>IF('GPA Calculator Data Example'!BR398="","",'GPA Calculator Data Example'!BR398)</f>
        <v/>
      </c>
      <c r="Y398" s="171" t="str">
        <f>IF('GPA Calculator Data Example'!CA398="","",'GPA Calculator Data Example'!CA398)</f>
        <v/>
      </c>
      <c r="Z398" s="171" t="str">
        <f>IF('GPA Calculator Data Example'!CB398="","",'GPA Calculator Data Example'!CB398)</f>
        <v/>
      </c>
      <c r="AA398" s="171" t="str">
        <f>IF('GPA Calculator Data Example'!CC398="","",'GPA Calculator Data Example'!CC398)</f>
        <v/>
      </c>
      <c r="AB398" s="179" t="str">
        <f>IF('GPA Calculator Data Example'!CE398="","",'GPA Calculator Data Example'!CE398)</f>
        <v/>
      </c>
      <c r="AC398" s="180" t="str">
        <f>IF('GPA Calculator Data Example'!CN398="","",'GPA Calculator Data Example'!CN398)</f>
        <v/>
      </c>
      <c r="AD398" s="180" t="str">
        <f>IF('GPA Calculator Data Example'!CO398="","",'GPA Calculator Data Example'!CO398)</f>
        <v/>
      </c>
      <c r="AE398" s="180" t="str">
        <f>IF('GPA Calculator Data Example'!CP398="","",'GPA Calculator Data Example'!CP398)</f>
        <v/>
      </c>
      <c r="AF398" s="181" t="str">
        <f>IF('GPA Calculator Data Example'!CR398="","",'GPA Calculator Data Example'!CR398)</f>
        <v/>
      </c>
      <c r="AG398" s="171" t="str">
        <f>IF('GPA Calculator Data Example'!DA398="","",'GPA Calculator Data Example'!DA398)</f>
        <v/>
      </c>
      <c r="AH398" s="171" t="str">
        <f>IF('GPA Calculator Data Example'!DB398="","",'GPA Calculator Data Example'!DB398)</f>
        <v/>
      </c>
      <c r="AI398" s="171" t="str">
        <f>IF('GPA Calculator Data Example'!DC398="","",'GPA Calculator Data Example'!DC398)</f>
        <v/>
      </c>
    </row>
    <row r="399" spans="1:35" ht="14.25" customHeight="1" x14ac:dyDescent="0.3">
      <c r="A399" s="167" t="str">
        <f>IF('GPA Calculator Data Example'!A399="","",'GPA Calculator Data Example'!A399)</f>
        <v/>
      </c>
      <c r="B399" s="110" t="str">
        <f>IF('GPA Calculator Data Example'!B399="","",'GPA Calculator Data Example'!B399)</f>
        <v/>
      </c>
      <c r="C399" s="110" t="str">
        <f>IF('GPA Calculator Data Example'!C399="","",'GPA Calculator Data Example'!C399)</f>
        <v/>
      </c>
      <c r="D399" s="179" t="str">
        <f>IF('GPA Calculator Data Example'!E399="","",'GPA Calculator Data Example'!E399)</f>
        <v/>
      </c>
      <c r="E399" s="180" t="str">
        <f>IF('GPA Calculator Data Example'!N399="","",'GPA Calculator Data Example'!N399)</f>
        <v/>
      </c>
      <c r="F399" s="180" t="str">
        <f>IF('GPA Calculator Data Example'!O399="","",'GPA Calculator Data Example'!O399)</f>
        <v/>
      </c>
      <c r="G399" s="180" t="str">
        <f>IF('GPA Calculator Data Example'!P399="","",'GPA Calculator Data Example'!P399)</f>
        <v/>
      </c>
      <c r="H399" s="181" t="str">
        <f>IF('GPA Calculator Data Example'!R399="","",'GPA Calculator Data Example'!R399)</f>
        <v/>
      </c>
      <c r="I399" s="171" t="str">
        <f>IF('GPA Calculator Data Example'!AA399="","",'GPA Calculator Data Example'!AA399)</f>
        <v/>
      </c>
      <c r="J399" s="171" t="str">
        <f>IF('GPA Calculator Data Example'!AB399="","",'GPA Calculator Data Example'!AB399)</f>
        <v/>
      </c>
      <c r="K399" s="171" t="str">
        <f>IF('GPA Calculator Data Example'!AC399="","",'GPA Calculator Data Example'!AC399)</f>
        <v/>
      </c>
      <c r="L399" s="179" t="str">
        <f>IF('GPA Calculator Data Example'!AE399="","",'GPA Calculator Data Example'!AE399)</f>
        <v/>
      </c>
      <c r="M399" s="180" t="str">
        <f>IF('GPA Calculator Data Example'!AN399="","",'GPA Calculator Data Example'!AN399)</f>
        <v/>
      </c>
      <c r="N399" s="180" t="str">
        <f>IF('GPA Calculator Data Example'!AO399="","",'GPA Calculator Data Example'!AO399)</f>
        <v/>
      </c>
      <c r="O399" s="180" t="str">
        <f>IF('GPA Calculator Data Example'!AP399="","",'GPA Calculator Data Example'!AP399)</f>
        <v/>
      </c>
      <c r="P399" s="181" t="str">
        <f>IF('GPA Calculator Data Example'!AR399="","",'GPA Calculator Data Example'!AR399)</f>
        <v/>
      </c>
      <c r="Q399" s="171" t="str">
        <f>IF('GPA Calculator Data Example'!BA399="","",'GPA Calculator Data Example'!BA399)</f>
        <v/>
      </c>
      <c r="R399" s="171" t="str">
        <f>IF('GPA Calculator Data Example'!BB399="","",'GPA Calculator Data Example'!BB399)</f>
        <v/>
      </c>
      <c r="S399" s="171" t="str">
        <f>IF('GPA Calculator Data Example'!BC399="","",'GPA Calculator Data Example'!BC399)</f>
        <v/>
      </c>
      <c r="T399" s="179" t="str">
        <f>IF('GPA Calculator Data Example'!BE399="","",'GPA Calculator Data Example'!BE399)</f>
        <v/>
      </c>
      <c r="U399" s="180" t="str">
        <f>IF('GPA Calculator Data Example'!BN399="","",'GPA Calculator Data Example'!BN399)</f>
        <v/>
      </c>
      <c r="V399" s="180" t="str">
        <f>IF('GPA Calculator Data Example'!BO399="","",'GPA Calculator Data Example'!BO399)</f>
        <v/>
      </c>
      <c r="W399" s="180" t="str">
        <f>IF('GPA Calculator Data Example'!BP399="","",'GPA Calculator Data Example'!BP399)</f>
        <v/>
      </c>
      <c r="X399" s="181" t="str">
        <f>IF('GPA Calculator Data Example'!BR399="","",'GPA Calculator Data Example'!BR399)</f>
        <v/>
      </c>
      <c r="Y399" s="171" t="str">
        <f>IF('GPA Calculator Data Example'!CA399="","",'GPA Calculator Data Example'!CA399)</f>
        <v/>
      </c>
      <c r="Z399" s="171" t="str">
        <f>IF('GPA Calculator Data Example'!CB399="","",'GPA Calculator Data Example'!CB399)</f>
        <v/>
      </c>
      <c r="AA399" s="171" t="str">
        <f>IF('GPA Calculator Data Example'!CC399="","",'GPA Calculator Data Example'!CC399)</f>
        <v/>
      </c>
      <c r="AB399" s="179" t="str">
        <f>IF('GPA Calculator Data Example'!CE399="","",'GPA Calculator Data Example'!CE399)</f>
        <v/>
      </c>
      <c r="AC399" s="180" t="str">
        <f>IF('GPA Calculator Data Example'!CN399="","",'GPA Calculator Data Example'!CN399)</f>
        <v/>
      </c>
      <c r="AD399" s="180" t="str">
        <f>IF('GPA Calculator Data Example'!CO399="","",'GPA Calculator Data Example'!CO399)</f>
        <v/>
      </c>
      <c r="AE399" s="180" t="str">
        <f>IF('GPA Calculator Data Example'!CP399="","",'GPA Calculator Data Example'!CP399)</f>
        <v/>
      </c>
      <c r="AF399" s="181" t="str">
        <f>IF('GPA Calculator Data Example'!CR399="","",'GPA Calculator Data Example'!CR399)</f>
        <v/>
      </c>
      <c r="AG399" s="171" t="str">
        <f>IF('GPA Calculator Data Example'!DA399="","",'GPA Calculator Data Example'!DA399)</f>
        <v/>
      </c>
      <c r="AH399" s="171" t="str">
        <f>IF('GPA Calculator Data Example'!DB399="","",'GPA Calculator Data Example'!DB399)</f>
        <v/>
      </c>
      <c r="AI399" s="171" t="str">
        <f>IF('GPA Calculator Data Example'!DC399="","",'GPA Calculator Data Example'!DC399)</f>
        <v/>
      </c>
    </row>
    <row r="400" spans="1:35" ht="14.25" customHeight="1" x14ac:dyDescent="0.3">
      <c r="A400" s="167" t="str">
        <f>IF('GPA Calculator Data Example'!A400="","",'GPA Calculator Data Example'!A400)</f>
        <v/>
      </c>
      <c r="B400" s="110" t="str">
        <f>IF('GPA Calculator Data Example'!B400="","",'GPA Calculator Data Example'!B400)</f>
        <v/>
      </c>
      <c r="C400" s="110" t="str">
        <f>IF('GPA Calculator Data Example'!C400="","",'GPA Calculator Data Example'!C400)</f>
        <v/>
      </c>
      <c r="D400" s="179" t="str">
        <f>IF('GPA Calculator Data Example'!E400="","",'GPA Calculator Data Example'!E400)</f>
        <v/>
      </c>
      <c r="E400" s="180" t="str">
        <f>IF('GPA Calculator Data Example'!N400="","",'GPA Calculator Data Example'!N400)</f>
        <v/>
      </c>
      <c r="F400" s="180" t="str">
        <f>IF('GPA Calculator Data Example'!O400="","",'GPA Calculator Data Example'!O400)</f>
        <v/>
      </c>
      <c r="G400" s="180" t="str">
        <f>IF('GPA Calculator Data Example'!P400="","",'GPA Calculator Data Example'!P400)</f>
        <v/>
      </c>
      <c r="H400" s="181" t="str">
        <f>IF('GPA Calculator Data Example'!R400="","",'GPA Calculator Data Example'!R400)</f>
        <v/>
      </c>
      <c r="I400" s="171" t="str">
        <f>IF('GPA Calculator Data Example'!AA400="","",'GPA Calculator Data Example'!AA400)</f>
        <v/>
      </c>
      <c r="J400" s="171" t="str">
        <f>IF('GPA Calculator Data Example'!AB400="","",'GPA Calculator Data Example'!AB400)</f>
        <v/>
      </c>
      <c r="K400" s="171" t="str">
        <f>IF('GPA Calculator Data Example'!AC400="","",'GPA Calculator Data Example'!AC400)</f>
        <v/>
      </c>
      <c r="L400" s="179" t="str">
        <f>IF('GPA Calculator Data Example'!AE400="","",'GPA Calculator Data Example'!AE400)</f>
        <v/>
      </c>
      <c r="M400" s="180" t="str">
        <f>IF('GPA Calculator Data Example'!AN400="","",'GPA Calculator Data Example'!AN400)</f>
        <v/>
      </c>
      <c r="N400" s="180" t="str">
        <f>IF('GPA Calculator Data Example'!AO400="","",'GPA Calculator Data Example'!AO400)</f>
        <v/>
      </c>
      <c r="O400" s="180" t="str">
        <f>IF('GPA Calculator Data Example'!AP400="","",'GPA Calculator Data Example'!AP400)</f>
        <v/>
      </c>
      <c r="P400" s="181" t="str">
        <f>IF('GPA Calculator Data Example'!AR400="","",'GPA Calculator Data Example'!AR400)</f>
        <v/>
      </c>
      <c r="Q400" s="171" t="str">
        <f>IF('GPA Calculator Data Example'!BA400="","",'GPA Calculator Data Example'!BA400)</f>
        <v/>
      </c>
      <c r="R400" s="171" t="str">
        <f>IF('GPA Calculator Data Example'!BB400="","",'GPA Calculator Data Example'!BB400)</f>
        <v/>
      </c>
      <c r="S400" s="171" t="str">
        <f>IF('GPA Calculator Data Example'!BC400="","",'GPA Calculator Data Example'!BC400)</f>
        <v/>
      </c>
      <c r="T400" s="179" t="str">
        <f>IF('GPA Calculator Data Example'!BE400="","",'GPA Calculator Data Example'!BE400)</f>
        <v/>
      </c>
      <c r="U400" s="180" t="str">
        <f>IF('GPA Calculator Data Example'!BN400="","",'GPA Calculator Data Example'!BN400)</f>
        <v/>
      </c>
      <c r="V400" s="180" t="str">
        <f>IF('GPA Calculator Data Example'!BO400="","",'GPA Calculator Data Example'!BO400)</f>
        <v/>
      </c>
      <c r="W400" s="180" t="str">
        <f>IF('GPA Calculator Data Example'!BP400="","",'GPA Calculator Data Example'!BP400)</f>
        <v/>
      </c>
      <c r="X400" s="181" t="str">
        <f>IF('GPA Calculator Data Example'!BR400="","",'GPA Calculator Data Example'!BR400)</f>
        <v/>
      </c>
      <c r="Y400" s="171" t="str">
        <f>IF('GPA Calculator Data Example'!CA400="","",'GPA Calculator Data Example'!CA400)</f>
        <v/>
      </c>
      <c r="Z400" s="171" t="str">
        <f>IF('GPA Calculator Data Example'!CB400="","",'GPA Calculator Data Example'!CB400)</f>
        <v/>
      </c>
      <c r="AA400" s="171" t="str">
        <f>IF('GPA Calculator Data Example'!CC400="","",'GPA Calculator Data Example'!CC400)</f>
        <v/>
      </c>
      <c r="AB400" s="179" t="str">
        <f>IF('GPA Calculator Data Example'!CE400="","",'GPA Calculator Data Example'!CE400)</f>
        <v/>
      </c>
      <c r="AC400" s="180" t="str">
        <f>IF('GPA Calculator Data Example'!CN400="","",'GPA Calculator Data Example'!CN400)</f>
        <v/>
      </c>
      <c r="AD400" s="180" t="str">
        <f>IF('GPA Calculator Data Example'!CO400="","",'GPA Calculator Data Example'!CO400)</f>
        <v/>
      </c>
      <c r="AE400" s="180" t="str">
        <f>IF('GPA Calculator Data Example'!CP400="","",'GPA Calculator Data Example'!CP400)</f>
        <v/>
      </c>
      <c r="AF400" s="181" t="str">
        <f>IF('GPA Calculator Data Example'!CR400="","",'GPA Calculator Data Example'!CR400)</f>
        <v/>
      </c>
      <c r="AG400" s="171" t="str">
        <f>IF('GPA Calculator Data Example'!DA400="","",'GPA Calculator Data Example'!DA400)</f>
        <v/>
      </c>
      <c r="AH400" s="171" t="str">
        <f>IF('GPA Calculator Data Example'!DB400="","",'GPA Calculator Data Example'!DB400)</f>
        <v/>
      </c>
      <c r="AI400" s="171" t="str">
        <f>IF('GPA Calculator Data Example'!DC400="","",'GPA Calculator Data Example'!DC400)</f>
        <v/>
      </c>
    </row>
    <row r="401" spans="1:35" ht="14.25" customHeight="1" x14ac:dyDescent="0.3">
      <c r="A401" s="167" t="str">
        <f>IF('GPA Calculator Data Example'!A401="","",'GPA Calculator Data Example'!A401)</f>
        <v/>
      </c>
      <c r="B401" s="110" t="str">
        <f>IF('GPA Calculator Data Example'!B401="","",'GPA Calculator Data Example'!B401)</f>
        <v/>
      </c>
      <c r="C401" s="110" t="str">
        <f>IF('GPA Calculator Data Example'!C401="","",'GPA Calculator Data Example'!C401)</f>
        <v/>
      </c>
      <c r="D401" s="179" t="str">
        <f>IF('GPA Calculator Data Example'!E401="","",'GPA Calculator Data Example'!E401)</f>
        <v/>
      </c>
      <c r="E401" s="180" t="str">
        <f>IF('GPA Calculator Data Example'!N401="","",'GPA Calculator Data Example'!N401)</f>
        <v/>
      </c>
      <c r="F401" s="180" t="str">
        <f>IF('GPA Calculator Data Example'!O401="","",'GPA Calculator Data Example'!O401)</f>
        <v/>
      </c>
      <c r="G401" s="180" t="str">
        <f>IF('GPA Calculator Data Example'!P401="","",'GPA Calculator Data Example'!P401)</f>
        <v/>
      </c>
      <c r="H401" s="181" t="str">
        <f>IF('GPA Calculator Data Example'!R401="","",'GPA Calculator Data Example'!R401)</f>
        <v/>
      </c>
      <c r="I401" s="171" t="str">
        <f>IF('GPA Calculator Data Example'!AA401="","",'GPA Calculator Data Example'!AA401)</f>
        <v/>
      </c>
      <c r="J401" s="171" t="str">
        <f>IF('GPA Calculator Data Example'!AB401="","",'GPA Calculator Data Example'!AB401)</f>
        <v/>
      </c>
      <c r="K401" s="171" t="str">
        <f>IF('GPA Calculator Data Example'!AC401="","",'GPA Calculator Data Example'!AC401)</f>
        <v/>
      </c>
      <c r="L401" s="179" t="str">
        <f>IF('GPA Calculator Data Example'!AE401="","",'GPA Calculator Data Example'!AE401)</f>
        <v/>
      </c>
      <c r="M401" s="180" t="str">
        <f>IF('GPA Calculator Data Example'!AN401="","",'GPA Calculator Data Example'!AN401)</f>
        <v/>
      </c>
      <c r="N401" s="180" t="str">
        <f>IF('GPA Calculator Data Example'!AO401="","",'GPA Calculator Data Example'!AO401)</f>
        <v/>
      </c>
      <c r="O401" s="180" t="str">
        <f>IF('GPA Calculator Data Example'!AP401="","",'GPA Calculator Data Example'!AP401)</f>
        <v/>
      </c>
      <c r="P401" s="181" t="str">
        <f>IF('GPA Calculator Data Example'!AR401="","",'GPA Calculator Data Example'!AR401)</f>
        <v/>
      </c>
      <c r="Q401" s="171" t="str">
        <f>IF('GPA Calculator Data Example'!BA401="","",'GPA Calculator Data Example'!BA401)</f>
        <v/>
      </c>
      <c r="R401" s="171" t="str">
        <f>IF('GPA Calculator Data Example'!BB401="","",'GPA Calculator Data Example'!BB401)</f>
        <v/>
      </c>
      <c r="S401" s="171" t="str">
        <f>IF('GPA Calculator Data Example'!BC401="","",'GPA Calculator Data Example'!BC401)</f>
        <v/>
      </c>
      <c r="T401" s="179" t="str">
        <f>IF('GPA Calculator Data Example'!BE401="","",'GPA Calculator Data Example'!BE401)</f>
        <v/>
      </c>
      <c r="U401" s="180" t="str">
        <f>IF('GPA Calculator Data Example'!BN401="","",'GPA Calculator Data Example'!BN401)</f>
        <v/>
      </c>
      <c r="V401" s="180" t="str">
        <f>IF('GPA Calculator Data Example'!BO401="","",'GPA Calculator Data Example'!BO401)</f>
        <v/>
      </c>
      <c r="W401" s="180" t="str">
        <f>IF('GPA Calculator Data Example'!BP401="","",'GPA Calculator Data Example'!BP401)</f>
        <v/>
      </c>
      <c r="X401" s="181" t="str">
        <f>IF('GPA Calculator Data Example'!BR401="","",'GPA Calculator Data Example'!BR401)</f>
        <v/>
      </c>
      <c r="Y401" s="171" t="str">
        <f>IF('GPA Calculator Data Example'!CA401="","",'GPA Calculator Data Example'!CA401)</f>
        <v/>
      </c>
      <c r="Z401" s="171" t="str">
        <f>IF('GPA Calculator Data Example'!CB401="","",'GPA Calculator Data Example'!CB401)</f>
        <v/>
      </c>
      <c r="AA401" s="171" t="str">
        <f>IF('GPA Calculator Data Example'!CC401="","",'GPA Calculator Data Example'!CC401)</f>
        <v/>
      </c>
      <c r="AB401" s="179" t="str">
        <f>IF('GPA Calculator Data Example'!CE401="","",'GPA Calculator Data Example'!CE401)</f>
        <v/>
      </c>
      <c r="AC401" s="180" t="str">
        <f>IF('GPA Calculator Data Example'!CN401="","",'GPA Calculator Data Example'!CN401)</f>
        <v/>
      </c>
      <c r="AD401" s="180" t="str">
        <f>IF('GPA Calculator Data Example'!CO401="","",'GPA Calculator Data Example'!CO401)</f>
        <v/>
      </c>
      <c r="AE401" s="180" t="str">
        <f>IF('GPA Calculator Data Example'!CP401="","",'GPA Calculator Data Example'!CP401)</f>
        <v/>
      </c>
      <c r="AF401" s="181" t="str">
        <f>IF('GPA Calculator Data Example'!CR401="","",'GPA Calculator Data Example'!CR401)</f>
        <v/>
      </c>
      <c r="AG401" s="171" t="str">
        <f>IF('GPA Calculator Data Example'!DA401="","",'GPA Calculator Data Example'!DA401)</f>
        <v/>
      </c>
      <c r="AH401" s="171" t="str">
        <f>IF('GPA Calculator Data Example'!DB401="","",'GPA Calculator Data Example'!DB401)</f>
        <v/>
      </c>
      <c r="AI401" s="171" t="str">
        <f>IF('GPA Calculator Data Example'!DC401="","",'GPA Calculator Data Example'!DC401)</f>
        <v/>
      </c>
    </row>
    <row r="402" spans="1:35" ht="14.25" customHeight="1" x14ac:dyDescent="0.3">
      <c r="A402" s="167" t="str">
        <f>IF('GPA Calculator Data Example'!A402="","",'GPA Calculator Data Example'!A402)</f>
        <v/>
      </c>
      <c r="B402" s="110" t="str">
        <f>IF('GPA Calculator Data Example'!B402="","",'GPA Calculator Data Example'!B402)</f>
        <v/>
      </c>
      <c r="C402" s="110" t="str">
        <f>IF('GPA Calculator Data Example'!C402="","",'GPA Calculator Data Example'!C402)</f>
        <v/>
      </c>
      <c r="D402" s="179" t="str">
        <f>IF('GPA Calculator Data Example'!E402="","",'GPA Calculator Data Example'!E402)</f>
        <v/>
      </c>
      <c r="E402" s="180" t="str">
        <f>IF('GPA Calculator Data Example'!N402="","",'GPA Calculator Data Example'!N402)</f>
        <v/>
      </c>
      <c r="F402" s="180" t="str">
        <f>IF('GPA Calculator Data Example'!O402="","",'GPA Calculator Data Example'!O402)</f>
        <v/>
      </c>
      <c r="G402" s="180" t="str">
        <f>IF('GPA Calculator Data Example'!P402="","",'GPA Calculator Data Example'!P402)</f>
        <v/>
      </c>
      <c r="H402" s="181" t="str">
        <f>IF('GPA Calculator Data Example'!R402="","",'GPA Calculator Data Example'!R402)</f>
        <v/>
      </c>
      <c r="I402" s="171" t="str">
        <f>IF('GPA Calculator Data Example'!AA402="","",'GPA Calculator Data Example'!AA402)</f>
        <v/>
      </c>
      <c r="J402" s="171" t="str">
        <f>IF('GPA Calculator Data Example'!AB402="","",'GPA Calculator Data Example'!AB402)</f>
        <v/>
      </c>
      <c r="K402" s="171" t="str">
        <f>IF('GPA Calculator Data Example'!AC402="","",'GPA Calculator Data Example'!AC402)</f>
        <v/>
      </c>
      <c r="L402" s="179" t="str">
        <f>IF('GPA Calculator Data Example'!AE402="","",'GPA Calculator Data Example'!AE402)</f>
        <v/>
      </c>
      <c r="M402" s="180" t="str">
        <f>IF('GPA Calculator Data Example'!AN402="","",'GPA Calculator Data Example'!AN402)</f>
        <v/>
      </c>
      <c r="N402" s="180" t="str">
        <f>IF('GPA Calculator Data Example'!AO402="","",'GPA Calculator Data Example'!AO402)</f>
        <v/>
      </c>
      <c r="O402" s="180" t="str">
        <f>IF('GPA Calculator Data Example'!AP402="","",'GPA Calculator Data Example'!AP402)</f>
        <v/>
      </c>
      <c r="P402" s="181" t="str">
        <f>IF('GPA Calculator Data Example'!AR402="","",'GPA Calculator Data Example'!AR402)</f>
        <v/>
      </c>
      <c r="Q402" s="171" t="str">
        <f>IF('GPA Calculator Data Example'!BA402="","",'GPA Calculator Data Example'!BA402)</f>
        <v/>
      </c>
      <c r="R402" s="171" t="str">
        <f>IF('GPA Calculator Data Example'!BB402="","",'GPA Calculator Data Example'!BB402)</f>
        <v/>
      </c>
      <c r="S402" s="171" t="str">
        <f>IF('GPA Calculator Data Example'!BC402="","",'GPA Calculator Data Example'!BC402)</f>
        <v/>
      </c>
      <c r="T402" s="179" t="str">
        <f>IF('GPA Calculator Data Example'!BE402="","",'GPA Calculator Data Example'!BE402)</f>
        <v/>
      </c>
      <c r="U402" s="180" t="str">
        <f>IF('GPA Calculator Data Example'!BN402="","",'GPA Calculator Data Example'!BN402)</f>
        <v/>
      </c>
      <c r="V402" s="180" t="str">
        <f>IF('GPA Calculator Data Example'!BO402="","",'GPA Calculator Data Example'!BO402)</f>
        <v/>
      </c>
      <c r="W402" s="180" t="str">
        <f>IF('GPA Calculator Data Example'!BP402="","",'GPA Calculator Data Example'!BP402)</f>
        <v/>
      </c>
      <c r="X402" s="181" t="str">
        <f>IF('GPA Calculator Data Example'!BR402="","",'GPA Calculator Data Example'!BR402)</f>
        <v/>
      </c>
      <c r="Y402" s="171" t="str">
        <f>IF('GPA Calculator Data Example'!CA402="","",'GPA Calculator Data Example'!CA402)</f>
        <v/>
      </c>
      <c r="Z402" s="171" t="str">
        <f>IF('GPA Calculator Data Example'!CB402="","",'GPA Calculator Data Example'!CB402)</f>
        <v/>
      </c>
      <c r="AA402" s="171" t="str">
        <f>IF('GPA Calculator Data Example'!CC402="","",'GPA Calculator Data Example'!CC402)</f>
        <v/>
      </c>
      <c r="AB402" s="179" t="str">
        <f>IF('GPA Calculator Data Example'!CE402="","",'GPA Calculator Data Example'!CE402)</f>
        <v/>
      </c>
      <c r="AC402" s="180" t="str">
        <f>IF('GPA Calculator Data Example'!CN402="","",'GPA Calculator Data Example'!CN402)</f>
        <v/>
      </c>
      <c r="AD402" s="180" t="str">
        <f>IF('GPA Calculator Data Example'!CO402="","",'GPA Calculator Data Example'!CO402)</f>
        <v/>
      </c>
      <c r="AE402" s="180" t="str">
        <f>IF('GPA Calculator Data Example'!CP402="","",'GPA Calculator Data Example'!CP402)</f>
        <v/>
      </c>
      <c r="AF402" s="181" t="str">
        <f>IF('GPA Calculator Data Example'!CR402="","",'GPA Calculator Data Example'!CR402)</f>
        <v/>
      </c>
      <c r="AG402" s="171" t="str">
        <f>IF('GPA Calculator Data Example'!DA402="","",'GPA Calculator Data Example'!DA402)</f>
        <v/>
      </c>
      <c r="AH402" s="171" t="str">
        <f>IF('GPA Calculator Data Example'!DB402="","",'GPA Calculator Data Example'!DB402)</f>
        <v/>
      </c>
      <c r="AI402" s="171" t="str">
        <f>IF('GPA Calculator Data Example'!DC402="","",'GPA Calculator Data Example'!DC402)</f>
        <v/>
      </c>
    </row>
    <row r="403" spans="1:35" ht="14.25" customHeight="1" x14ac:dyDescent="0.3">
      <c r="A403" s="172"/>
      <c r="D403" s="172"/>
      <c r="E403" s="172"/>
      <c r="F403" s="172"/>
      <c r="G403" s="172"/>
      <c r="H403" s="172"/>
      <c r="I403" s="172"/>
      <c r="J403" s="172"/>
      <c r="K403" s="172"/>
      <c r="L403" s="172"/>
      <c r="M403" s="172"/>
      <c r="N403" s="172"/>
      <c r="O403" s="172"/>
      <c r="P403" s="172"/>
      <c r="Q403" s="172"/>
      <c r="R403" s="172"/>
      <c r="S403" s="172"/>
      <c r="T403" s="172"/>
      <c r="U403" s="172"/>
      <c r="V403" s="172"/>
      <c r="W403" s="172"/>
      <c r="X403" s="172"/>
      <c r="Y403" s="172"/>
      <c r="Z403" s="172"/>
      <c r="AA403" s="172"/>
      <c r="AB403" s="172"/>
      <c r="AC403" s="172"/>
      <c r="AD403" s="172"/>
      <c r="AE403" s="172"/>
      <c r="AF403" s="172"/>
      <c r="AG403" s="172"/>
      <c r="AH403" s="172"/>
      <c r="AI403" s="172"/>
    </row>
    <row r="404" spans="1:35" ht="14.25" customHeight="1" x14ac:dyDescent="0.3">
      <c r="A404" s="172"/>
      <c r="D404" s="172"/>
      <c r="E404" s="172"/>
      <c r="F404" s="172"/>
      <c r="G404" s="172"/>
      <c r="H404" s="172"/>
      <c r="I404" s="172"/>
      <c r="J404" s="172"/>
      <c r="K404" s="172"/>
      <c r="L404" s="172"/>
      <c r="M404" s="172"/>
      <c r="N404" s="172"/>
      <c r="O404" s="172"/>
      <c r="P404" s="172"/>
      <c r="Q404" s="172"/>
      <c r="R404" s="172"/>
      <c r="S404" s="172"/>
      <c r="T404" s="172"/>
      <c r="U404" s="172"/>
      <c r="V404" s="172"/>
      <c r="W404" s="172"/>
      <c r="X404" s="172"/>
      <c r="Y404" s="172"/>
      <c r="Z404" s="172"/>
      <c r="AA404" s="172"/>
      <c r="AB404" s="172"/>
      <c r="AC404" s="172"/>
      <c r="AD404" s="172"/>
      <c r="AE404" s="172"/>
      <c r="AF404" s="172"/>
      <c r="AG404" s="172"/>
      <c r="AH404" s="172"/>
      <c r="AI404" s="172"/>
    </row>
    <row r="405" spans="1:35" ht="14.25" customHeight="1" x14ac:dyDescent="0.3">
      <c r="A405" s="172"/>
      <c r="D405" s="172"/>
      <c r="E405" s="172"/>
      <c r="F405" s="172"/>
      <c r="G405" s="172"/>
      <c r="H405" s="172"/>
      <c r="I405" s="172"/>
      <c r="J405" s="172"/>
      <c r="K405" s="172"/>
      <c r="L405" s="172"/>
      <c r="M405" s="172"/>
      <c r="N405" s="172"/>
      <c r="O405" s="172"/>
      <c r="P405" s="172"/>
      <c r="Q405" s="172"/>
      <c r="R405" s="172"/>
      <c r="S405" s="172"/>
      <c r="T405" s="172"/>
      <c r="U405" s="172"/>
      <c r="V405" s="172"/>
      <c r="W405" s="172"/>
      <c r="X405" s="172"/>
      <c r="Y405" s="172"/>
      <c r="Z405" s="172"/>
      <c r="AA405" s="172"/>
      <c r="AB405" s="172"/>
      <c r="AC405" s="172"/>
      <c r="AD405" s="172"/>
      <c r="AE405" s="172"/>
      <c r="AF405" s="172"/>
      <c r="AG405" s="172"/>
      <c r="AH405" s="172"/>
      <c r="AI405" s="172"/>
    </row>
    <row r="406" spans="1:35" ht="14.25" customHeight="1" x14ac:dyDescent="0.3">
      <c r="A406" s="172"/>
      <c r="D406" s="172"/>
      <c r="E406" s="172"/>
      <c r="F406" s="172"/>
      <c r="G406" s="172"/>
      <c r="H406" s="172"/>
      <c r="I406" s="172"/>
      <c r="J406" s="172"/>
      <c r="K406" s="172"/>
      <c r="L406" s="172"/>
      <c r="M406" s="172"/>
      <c r="N406" s="172"/>
      <c r="O406" s="172"/>
      <c r="P406" s="172"/>
      <c r="Q406" s="172"/>
      <c r="R406" s="172"/>
      <c r="S406" s="172"/>
      <c r="T406" s="172"/>
      <c r="U406" s="172"/>
      <c r="V406" s="172"/>
      <c r="W406" s="172"/>
      <c r="X406" s="172"/>
      <c r="Y406" s="172"/>
      <c r="Z406" s="172"/>
      <c r="AA406" s="172"/>
      <c r="AB406" s="172"/>
      <c r="AC406" s="172"/>
      <c r="AD406" s="172"/>
      <c r="AE406" s="172"/>
      <c r="AF406" s="172"/>
      <c r="AG406" s="172"/>
      <c r="AH406" s="172"/>
      <c r="AI406" s="172"/>
    </row>
    <row r="407" spans="1:35" ht="14.25" customHeight="1" x14ac:dyDescent="0.3">
      <c r="A407" s="172"/>
      <c r="D407" s="172"/>
      <c r="E407" s="172"/>
      <c r="F407" s="172"/>
      <c r="G407" s="172"/>
      <c r="H407" s="172"/>
      <c r="I407" s="172"/>
      <c r="J407" s="172"/>
      <c r="K407" s="172"/>
      <c r="L407" s="172"/>
      <c r="M407" s="172"/>
      <c r="N407" s="172"/>
      <c r="O407" s="172"/>
      <c r="P407" s="172"/>
      <c r="Q407" s="172"/>
      <c r="R407" s="172"/>
      <c r="S407" s="172"/>
      <c r="T407" s="172"/>
      <c r="U407" s="172"/>
      <c r="V407" s="172"/>
      <c r="W407" s="172"/>
      <c r="X407" s="172"/>
      <c r="Y407" s="172"/>
      <c r="Z407" s="172"/>
      <c r="AA407" s="172"/>
      <c r="AB407" s="172"/>
      <c r="AC407" s="172"/>
      <c r="AD407" s="172"/>
      <c r="AE407" s="172"/>
      <c r="AF407" s="172"/>
      <c r="AG407" s="172"/>
      <c r="AH407" s="172"/>
      <c r="AI407" s="172"/>
    </row>
    <row r="408" spans="1:35" ht="14.25" customHeight="1" x14ac:dyDescent="0.3">
      <c r="A408" s="172"/>
      <c r="D408" s="172"/>
      <c r="E408" s="172"/>
      <c r="F408" s="172"/>
      <c r="G408" s="172"/>
      <c r="H408" s="172"/>
      <c r="I408" s="172"/>
      <c r="J408" s="172"/>
      <c r="K408" s="172"/>
      <c r="L408" s="172"/>
      <c r="M408" s="172"/>
      <c r="N408" s="172"/>
      <c r="O408" s="172"/>
      <c r="P408" s="172"/>
      <c r="Q408" s="172"/>
      <c r="R408" s="172"/>
      <c r="S408" s="172"/>
      <c r="T408" s="172"/>
      <c r="U408" s="172"/>
      <c r="V408" s="172"/>
      <c r="W408" s="172"/>
      <c r="X408" s="172"/>
      <c r="Y408" s="172"/>
      <c r="Z408" s="172"/>
      <c r="AA408" s="172"/>
      <c r="AB408" s="172"/>
      <c r="AC408" s="172"/>
      <c r="AD408" s="172"/>
      <c r="AE408" s="172"/>
      <c r="AF408" s="172"/>
      <c r="AG408" s="172"/>
      <c r="AH408" s="172"/>
      <c r="AI408" s="172"/>
    </row>
    <row r="409" spans="1:35" ht="14.25" customHeight="1" x14ac:dyDescent="0.3">
      <c r="A409" s="172"/>
      <c r="D409" s="172"/>
      <c r="E409" s="172"/>
      <c r="F409" s="172"/>
      <c r="G409" s="172"/>
      <c r="H409" s="172"/>
      <c r="I409" s="172"/>
      <c r="J409" s="172"/>
      <c r="K409" s="172"/>
      <c r="L409" s="172"/>
      <c r="M409" s="172"/>
      <c r="N409" s="172"/>
      <c r="O409" s="172"/>
      <c r="P409" s="172"/>
      <c r="Q409" s="172"/>
      <c r="R409" s="172"/>
      <c r="S409" s="172"/>
      <c r="T409" s="172"/>
      <c r="U409" s="172"/>
      <c r="V409" s="172"/>
      <c r="W409" s="172"/>
      <c r="X409" s="172"/>
      <c r="Y409" s="172"/>
      <c r="Z409" s="172"/>
      <c r="AA409" s="172"/>
      <c r="AB409" s="172"/>
      <c r="AC409" s="172"/>
      <c r="AD409" s="172"/>
      <c r="AE409" s="172"/>
      <c r="AF409" s="172"/>
      <c r="AG409" s="172"/>
      <c r="AH409" s="172"/>
      <c r="AI409" s="172"/>
    </row>
    <row r="410" spans="1:35" ht="14.25" customHeight="1" x14ac:dyDescent="0.3">
      <c r="A410" s="172"/>
      <c r="D410" s="172"/>
      <c r="E410" s="172"/>
      <c r="F410" s="172"/>
      <c r="G410" s="172"/>
      <c r="H410" s="172"/>
      <c r="I410" s="172"/>
      <c r="J410" s="172"/>
      <c r="K410" s="172"/>
      <c r="L410" s="172"/>
      <c r="M410" s="172"/>
      <c r="N410" s="172"/>
      <c r="O410" s="172"/>
      <c r="P410" s="172"/>
      <c r="Q410" s="172"/>
      <c r="R410" s="172"/>
      <c r="S410" s="172"/>
      <c r="T410" s="172"/>
      <c r="U410" s="172"/>
      <c r="V410" s="172"/>
      <c r="W410" s="172"/>
      <c r="X410" s="172"/>
      <c r="Y410" s="172"/>
      <c r="Z410" s="172"/>
      <c r="AA410" s="172"/>
      <c r="AB410" s="172"/>
      <c r="AC410" s="172"/>
      <c r="AD410" s="172"/>
      <c r="AE410" s="172"/>
      <c r="AF410" s="172"/>
      <c r="AG410" s="172"/>
      <c r="AH410" s="172"/>
      <c r="AI410" s="172"/>
    </row>
    <row r="411" spans="1:35" ht="14.25" customHeight="1" x14ac:dyDescent="0.3">
      <c r="A411" s="172"/>
      <c r="D411" s="172"/>
      <c r="E411" s="172"/>
      <c r="F411" s="172"/>
      <c r="G411" s="172"/>
      <c r="H411" s="172"/>
      <c r="I411" s="172"/>
      <c r="J411" s="172"/>
      <c r="K411" s="172"/>
      <c r="L411" s="172"/>
      <c r="M411" s="172"/>
      <c r="N411" s="172"/>
      <c r="O411" s="172"/>
      <c r="P411" s="172"/>
      <c r="Q411" s="172"/>
      <c r="R411" s="172"/>
      <c r="S411" s="172"/>
      <c r="T411" s="172"/>
      <c r="U411" s="172"/>
      <c r="V411" s="172"/>
      <c r="W411" s="172"/>
      <c r="X411" s="172"/>
      <c r="Y411" s="172"/>
      <c r="Z411" s="172"/>
      <c r="AA411" s="172"/>
      <c r="AB411" s="172"/>
      <c r="AC411" s="172"/>
      <c r="AD411" s="172"/>
      <c r="AE411" s="172"/>
      <c r="AF411" s="172"/>
      <c r="AG411" s="172"/>
      <c r="AH411" s="172"/>
      <c r="AI411" s="172"/>
    </row>
    <row r="412" spans="1:35" ht="14.25" customHeight="1" x14ac:dyDescent="0.3">
      <c r="A412" s="172"/>
      <c r="D412" s="172"/>
      <c r="E412" s="172"/>
      <c r="F412" s="172"/>
      <c r="G412" s="172"/>
      <c r="H412" s="172"/>
      <c r="I412" s="172"/>
      <c r="J412" s="172"/>
      <c r="K412" s="172"/>
      <c r="L412" s="172"/>
      <c r="M412" s="172"/>
      <c r="N412" s="172"/>
      <c r="O412" s="172"/>
      <c r="P412" s="172"/>
      <c r="Q412" s="172"/>
      <c r="R412" s="172"/>
      <c r="S412" s="172"/>
      <c r="T412" s="172"/>
      <c r="U412" s="172"/>
      <c r="V412" s="172"/>
      <c r="W412" s="172"/>
      <c r="X412" s="172"/>
      <c r="Y412" s="172"/>
      <c r="Z412" s="172"/>
      <c r="AA412" s="172"/>
      <c r="AB412" s="172"/>
      <c r="AC412" s="172"/>
      <c r="AD412" s="172"/>
      <c r="AE412" s="172"/>
      <c r="AF412" s="172"/>
      <c r="AG412" s="172"/>
      <c r="AH412" s="172"/>
      <c r="AI412" s="172"/>
    </row>
    <row r="413" spans="1:35" ht="14.25" customHeight="1" x14ac:dyDescent="0.3">
      <c r="A413" s="172"/>
      <c r="D413" s="172"/>
      <c r="E413" s="172"/>
      <c r="F413" s="172"/>
      <c r="G413" s="172"/>
      <c r="H413" s="172"/>
      <c r="I413" s="172"/>
      <c r="J413" s="172"/>
      <c r="K413" s="172"/>
      <c r="L413" s="172"/>
      <c r="M413" s="172"/>
      <c r="N413" s="172"/>
      <c r="O413" s="172"/>
      <c r="P413" s="172"/>
      <c r="Q413" s="172"/>
      <c r="R413" s="172"/>
      <c r="S413" s="172"/>
      <c r="T413" s="172"/>
      <c r="U413" s="172"/>
      <c r="V413" s="172"/>
      <c r="W413" s="172"/>
      <c r="X413" s="172"/>
      <c r="Y413" s="172"/>
      <c r="Z413" s="172"/>
      <c r="AA413" s="172"/>
      <c r="AB413" s="172"/>
      <c r="AC413" s="172"/>
      <c r="AD413" s="172"/>
      <c r="AE413" s="172"/>
      <c r="AF413" s="172"/>
      <c r="AG413" s="172"/>
      <c r="AH413" s="172"/>
      <c r="AI413" s="172"/>
    </row>
    <row r="414" spans="1:35" ht="14.25" customHeight="1" x14ac:dyDescent="0.3">
      <c r="A414" s="172"/>
      <c r="D414" s="172"/>
      <c r="E414" s="172"/>
      <c r="F414" s="172"/>
      <c r="G414" s="172"/>
      <c r="H414" s="172"/>
      <c r="I414" s="172"/>
      <c r="J414" s="172"/>
      <c r="K414" s="172"/>
      <c r="L414" s="172"/>
      <c r="M414" s="172"/>
      <c r="N414" s="172"/>
      <c r="O414" s="172"/>
      <c r="P414" s="172"/>
      <c r="Q414" s="172"/>
      <c r="R414" s="172"/>
      <c r="S414" s="172"/>
      <c r="T414" s="172"/>
      <c r="U414" s="172"/>
      <c r="V414" s="172"/>
      <c r="W414" s="172"/>
      <c r="X414" s="172"/>
      <c r="Y414" s="172"/>
      <c r="Z414" s="172"/>
      <c r="AA414" s="172"/>
      <c r="AB414" s="172"/>
      <c r="AC414" s="172"/>
      <c r="AD414" s="172"/>
      <c r="AE414" s="172"/>
      <c r="AF414" s="172"/>
      <c r="AG414" s="172"/>
      <c r="AH414" s="172"/>
      <c r="AI414" s="172"/>
    </row>
    <row r="415" spans="1:35" ht="14.25" customHeight="1" x14ac:dyDescent="0.3">
      <c r="A415" s="172"/>
      <c r="D415" s="172"/>
      <c r="E415" s="172"/>
      <c r="F415" s="172"/>
      <c r="G415" s="172"/>
      <c r="H415" s="172"/>
      <c r="I415" s="172"/>
      <c r="J415" s="172"/>
      <c r="K415" s="172"/>
      <c r="L415" s="172"/>
      <c r="M415" s="172"/>
      <c r="N415" s="172"/>
      <c r="O415" s="172"/>
      <c r="P415" s="172"/>
      <c r="Q415" s="172"/>
      <c r="R415" s="172"/>
      <c r="S415" s="172"/>
      <c r="T415" s="172"/>
      <c r="U415" s="172"/>
      <c r="V415" s="172"/>
      <c r="W415" s="172"/>
      <c r="X415" s="172"/>
      <c r="Y415" s="172"/>
      <c r="Z415" s="172"/>
      <c r="AA415" s="172"/>
      <c r="AB415" s="172"/>
      <c r="AC415" s="172"/>
      <c r="AD415" s="172"/>
      <c r="AE415" s="172"/>
      <c r="AF415" s="172"/>
      <c r="AG415" s="172"/>
      <c r="AH415" s="172"/>
      <c r="AI415" s="172"/>
    </row>
    <row r="416" spans="1:35" ht="14.25" customHeight="1" x14ac:dyDescent="0.3">
      <c r="A416" s="172"/>
      <c r="D416" s="172"/>
      <c r="E416" s="172"/>
      <c r="F416" s="172"/>
      <c r="G416" s="172"/>
      <c r="H416" s="172"/>
      <c r="I416" s="172"/>
      <c r="J416" s="172"/>
      <c r="K416" s="172"/>
      <c r="L416" s="172"/>
      <c r="M416" s="172"/>
      <c r="N416" s="172"/>
      <c r="O416" s="172"/>
      <c r="P416" s="172"/>
      <c r="Q416" s="172"/>
      <c r="R416" s="172"/>
      <c r="S416" s="172"/>
      <c r="T416" s="172"/>
      <c r="U416" s="172"/>
      <c r="V416" s="172"/>
      <c r="W416" s="172"/>
      <c r="X416" s="172"/>
      <c r="Y416" s="172"/>
      <c r="Z416" s="172"/>
      <c r="AA416" s="172"/>
      <c r="AB416" s="172"/>
      <c r="AC416" s="172"/>
      <c r="AD416" s="172"/>
      <c r="AE416" s="172"/>
      <c r="AF416" s="172"/>
      <c r="AG416" s="172"/>
      <c r="AH416" s="172"/>
      <c r="AI416" s="172"/>
    </row>
    <row r="417" spans="1:35" ht="14.25" customHeight="1" x14ac:dyDescent="0.3">
      <c r="A417" s="172"/>
      <c r="D417" s="172"/>
      <c r="E417" s="172"/>
      <c r="F417" s="172"/>
      <c r="G417" s="172"/>
      <c r="H417" s="172"/>
      <c r="I417" s="172"/>
      <c r="J417" s="172"/>
      <c r="K417" s="172"/>
      <c r="L417" s="172"/>
      <c r="M417" s="172"/>
      <c r="N417" s="172"/>
      <c r="O417" s="172"/>
      <c r="P417" s="172"/>
      <c r="Q417" s="172"/>
      <c r="R417" s="172"/>
      <c r="S417" s="172"/>
      <c r="T417" s="172"/>
      <c r="U417" s="172"/>
      <c r="V417" s="172"/>
      <c r="W417" s="172"/>
      <c r="X417" s="172"/>
      <c r="Y417" s="172"/>
      <c r="Z417" s="172"/>
      <c r="AA417" s="172"/>
      <c r="AB417" s="172"/>
      <c r="AC417" s="172"/>
      <c r="AD417" s="172"/>
      <c r="AE417" s="172"/>
      <c r="AF417" s="172"/>
      <c r="AG417" s="172"/>
      <c r="AH417" s="172"/>
      <c r="AI417" s="172"/>
    </row>
    <row r="418" spans="1:35" ht="14.25" customHeight="1" x14ac:dyDescent="0.3">
      <c r="A418" s="172"/>
      <c r="D418" s="172"/>
      <c r="E418" s="172"/>
      <c r="F418" s="172"/>
      <c r="G418" s="172"/>
      <c r="H418" s="172"/>
      <c r="I418" s="172"/>
      <c r="J418" s="172"/>
      <c r="K418" s="172"/>
      <c r="L418" s="172"/>
      <c r="M418" s="172"/>
      <c r="N418" s="172"/>
      <c r="O418" s="172"/>
      <c r="P418" s="172"/>
      <c r="Q418" s="172"/>
      <c r="R418" s="172"/>
      <c r="S418" s="172"/>
      <c r="T418" s="172"/>
      <c r="U418" s="172"/>
      <c r="V418" s="172"/>
      <c r="W418" s="172"/>
      <c r="X418" s="172"/>
      <c r="Y418" s="172"/>
      <c r="Z418" s="172"/>
      <c r="AA418" s="172"/>
      <c r="AB418" s="172"/>
      <c r="AC418" s="172"/>
      <c r="AD418" s="172"/>
      <c r="AE418" s="172"/>
      <c r="AF418" s="172"/>
      <c r="AG418" s="172"/>
      <c r="AH418" s="172"/>
      <c r="AI418" s="172"/>
    </row>
    <row r="419" spans="1:35" ht="14.25" customHeight="1" x14ac:dyDescent="0.3">
      <c r="A419" s="172"/>
      <c r="D419" s="172"/>
      <c r="E419" s="172"/>
      <c r="F419" s="172"/>
      <c r="G419" s="172"/>
      <c r="H419" s="172"/>
      <c r="I419" s="172"/>
      <c r="J419" s="172"/>
      <c r="K419" s="172"/>
      <c r="L419" s="172"/>
      <c r="M419" s="172"/>
      <c r="N419" s="172"/>
      <c r="O419" s="172"/>
      <c r="P419" s="172"/>
      <c r="Q419" s="172"/>
      <c r="R419" s="172"/>
      <c r="S419" s="172"/>
      <c r="T419" s="172"/>
      <c r="U419" s="172"/>
      <c r="V419" s="172"/>
      <c r="W419" s="172"/>
      <c r="X419" s="172"/>
      <c r="Y419" s="172"/>
      <c r="Z419" s="172"/>
      <c r="AA419" s="172"/>
      <c r="AB419" s="172"/>
      <c r="AC419" s="172"/>
      <c r="AD419" s="172"/>
      <c r="AE419" s="172"/>
      <c r="AF419" s="172"/>
      <c r="AG419" s="172"/>
      <c r="AH419" s="172"/>
      <c r="AI419" s="172"/>
    </row>
    <row r="420" spans="1:35" ht="14.25" customHeight="1" x14ac:dyDescent="0.3">
      <c r="A420" s="172"/>
      <c r="D420" s="172"/>
      <c r="E420" s="172"/>
      <c r="F420" s="172"/>
      <c r="G420" s="172"/>
      <c r="H420" s="172"/>
      <c r="I420" s="172"/>
      <c r="J420" s="172"/>
      <c r="K420" s="172"/>
      <c r="L420" s="172"/>
      <c r="M420" s="172"/>
      <c r="N420" s="172"/>
      <c r="O420" s="172"/>
      <c r="P420" s="172"/>
      <c r="Q420" s="172"/>
      <c r="R420" s="172"/>
      <c r="S420" s="172"/>
      <c r="T420" s="172"/>
      <c r="U420" s="172"/>
      <c r="V420" s="172"/>
      <c r="W420" s="172"/>
      <c r="X420" s="172"/>
      <c r="Y420" s="172"/>
      <c r="Z420" s="172"/>
      <c r="AA420" s="172"/>
      <c r="AB420" s="172"/>
      <c r="AC420" s="172"/>
      <c r="AD420" s="172"/>
      <c r="AE420" s="172"/>
      <c r="AF420" s="172"/>
      <c r="AG420" s="172"/>
      <c r="AH420" s="172"/>
      <c r="AI420" s="172"/>
    </row>
    <row r="421" spans="1:35" ht="14.25" customHeight="1" x14ac:dyDescent="0.3">
      <c r="A421" s="172"/>
      <c r="D421" s="172"/>
      <c r="E421" s="172"/>
      <c r="F421" s="172"/>
      <c r="G421" s="172"/>
      <c r="H421" s="172"/>
      <c r="I421" s="172"/>
      <c r="J421" s="172"/>
      <c r="K421" s="172"/>
      <c r="L421" s="172"/>
      <c r="M421" s="172"/>
      <c r="N421" s="172"/>
      <c r="O421" s="172"/>
      <c r="P421" s="172"/>
      <c r="Q421" s="172"/>
      <c r="R421" s="172"/>
      <c r="S421" s="172"/>
      <c r="T421" s="172"/>
      <c r="U421" s="172"/>
      <c r="V421" s="172"/>
      <c r="W421" s="172"/>
      <c r="X421" s="172"/>
      <c r="Y421" s="172"/>
      <c r="Z421" s="172"/>
      <c r="AA421" s="172"/>
      <c r="AB421" s="172"/>
      <c r="AC421" s="172"/>
      <c r="AD421" s="172"/>
      <c r="AE421" s="172"/>
      <c r="AF421" s="172"/>
      <c r="AG421" s="172"/>
      <c r="AH421" s="172"/>
      <c r="AI421" s="172"/>
    </row>
    <row r="422" spans="1:35" ht="14.25" customHeight="1" x14ac:dyDescent="0.3">
      <c r="A422" s="172"/>
      <c r="D422" s="172"/>
      <c r="E422" s="172"/>
      <c r="F422" s="172"/>
      <c r="G422" s="172"/>
      <c r="H422" s="172"/>
      <c r="I422" s="172"/>
      <c r="J422" s="172"/>
      <c r="K422" s="172"/>
      <c r="L422" s="172"/>
      <c r="M422" s="172"/>
      <c r="N422" s="172"/>
      <c r="O422" s="172"/>
      <c r="P422" s="172"/>
      <c r="Q422" s="172"/>
      <c r="R422" s="172"/>
      <c r="S422" s="172"/>
      <c r="T422" s="172"/>
      <c r="U422" s="172"/>
      <c r="V422" s="172"/>
      <c r="W422" s="172"/>
      <c r="X422" s="172"/>
      <c r="Y422" s="172"/>
      <c r="Z422" s="172"/>
      <c r="AA422" s="172"/>
      <c r="AB422" s="172"/>
      <c r="AC422" s="172"/>
      <c r="AD422" s="172"/>
      <c r="AE422" s="172"/>
      <c r="AF422" s="172"/>
      <c r="AG422" s="172"/>
      <c r="AH422" s="172"/>
      <c r="AI422" s="172"/>
    </row>
    <row r="423" spans="1:35" ht="14.25" customHeight="1" x14ac:dyDescent="0.3">
      <c r="A423" s="172"/>
      <c r="D423" s="172"/>
      <c r="E423" s="172"/>
      <c r="F423" s="172"/>
      <c r="G423" s="172"/>
      <c r="H423" s="172"/>
      <c r="I423" s="172"/>
      <c r="J423" s="172"/>
      <c r="K423" s="172"/>
      <c r="L423" s="172"/>
      <c r="M423" s="172"/>
      <c r="N423" s="172"/>
      <c r="O423" s="172"/>
      <c r="P423" s="172"/>
      <c r="Q423" s="172"/>
      <c r="R423" s="172"/>
      <c r="S423" s="172"/>
      <c r="T423" s="172"/>
      <c r="U423" s="172"/>
      <c r="V423" s="172"/>
      <c r="W423" s="172"/>
      <c r="X423" s="172"/>
      <c r="Y423" s="172"/>
      <c r="Z423" s="172"/>
      <c r="AA423" s="172"/>
      <c r="AB423" s="172"/>
      <c r="AC423" s="172"/>
      <c r="AD423" s="172"/>
      <c r="AE423" s="172"/>
      <c r="AF423" s="172"/>
      <c r="AG423" s="172"/>
      <c r="AH423" s="172"/>
      <c r="AI423" s="172"/>
    </row>
    <row r="424" spans="1:35" ht="14.25" customHeight="1" x14ac:dyDescent="0.3">
      <c r="A424" s="172"/>
      <c r="D424" s="172"/>
      <c r="E424" s="172"/>
      <c r="F424" s="172"/>
      <c r="G424" s="172"/>
      <c r="H424" s="172"/>
      <c r="I424" s="172"/>
      <c r="J424" s="172"/>
      <c r="K424" s="172"/>
      <c r="L424" s="172"/>
      <c r="M424" s="172"/>
      <c r="N424" s="172"/>
      <c r="O424" s="172"/>
      <c r="P424" s="172"/>
      <c r="Q424" s="172"/>
      <c r="R424" s="172"/>
      <c r="S424" s="172"/>
      <c r="T424" s="172"/>
      <c r="U424" s="172"/>
      <c r="V424" s="172"/>
      <c r="W424" s="172"/>
      <c r="X424" s="172"/>
      <c r="Y424" s="172"/>
      <c r="Z424" s="172"/>
      <c r="AA424" s="172"/>
      <c r="AB424" s="172"/>
      <c r="AC424" s="172"/>
      <c r="AD424" s="172"/>
      <c r="AE424" s="172"/>
      <c r="AF424" s="172"/>
      <c r="AG424" s="172"/>
      <c r="AH424" s="172"/>
      <c r="AI424" s="172"/>
    </row>
    <row r="425" spans="1:35" ht="14.25" customHeight="1" x14ac:dyDescent="0.3">
      <c r="A425" s="172"/>
      <c r="D425" s="172"/>
      <c r="E425" s="172"/>
      <c r="F425" s="172"/>
      <c r="G425" s="172"/>
      <c r="H425" s="172"/>
      <c r="I425" s="172"/>
      <c r="J425" s="172"/>
      <c r="K425" s="172"/>
      <c r="L425" s="172"/>
      <c r="M425" s="172"/>
      <c r="N425" s="172"/>
      <c r="O425" s="172"/>
      <c r="P425" s="172"/>
      <c r="Q425" s="172"/>
      <c r="R425" s="172"/>
      <c r="S425" s="172"/>
      <c r="T425" s="172"/>
      <c r="U425" s="172"/>
      <c r="V425" s="172"/>
      <c r="W425" s="172"/>
      <c r="X425" s="172"/>
      <c r="Y425" s="172"/>
      <c r="Z425" s="172"/>
      <c r="AA425" s="172"/>
      <c r="AB425" s="172"/>
      <c r="AC425" s="172"/>
      <c r="AD425" s="172"/>
      <c r="AE425" s="172"/>
      <c r="AF425" s="172"/>
      <c r="AG425" s="172"/>
      <c r="AH425" s="172"/>
      <c r="AI425" s="172"/>
    </row>
    <row r="426" spans="1:35" ht="14.25" customHeight="1" x14ac:dyDescent="0.3">
      <c r="A426" s="172"/>
      <c r="D426" s="172"/>
      <c r="E426" s="172"/>
      <c r="F426" s="172"/>
      <c r="G426" s="172"/>
      <c r="H426" s="172"/>
      <c r="I426" s="172"/>
      <c r="J426" s="172"/>
      <c r="K426" s="172"/>
      <c r="L426" s="172"/>
      <c r="M426" s="172"/>
      <c r="N426" s="172"/>
      <c r="O426" s="172"/>
      <c r="P426" s="172"/>
      <c r="Q426" s="172"/>
      <c r="R426" s="172"/>
      <c r="S426" s="172"/>
      <c r="T426" s="172"/>
      <c r="U426" s="172"/>
      <c r="V426" s="172"/>
      <c r="W426" s="172"/>
      <c r="X426" s="172"/>
      <c r="Y426" s="172"/>
      <c r="Z426" s="172"/>
      <c r="AA426" s="172"/>
      <c r="AB426" s="172"/>
      <c r="AC426" s="172"/>
      <c r="AD426" s="172"/>
      <c r="AE426" s="172"/>
      <c r="AF426" s="172"/>
      <c r="AG426" s="172"/>
      <c r="AH426" s="172"/>
      <c r="AI426" s="172"/>
    </row>
    <row r="427" spans="1:35" ht="14.25" customHeight="1" x14ac:dyDescent="0.3">
      <c r="A427" s="172"/>
      <c r="D427" s="172"/>
      <c r="E427" s="172"/>
      <c r="F427" s="172"/>
      <c r="G427" s="172"/>
      <c r="H427" s="172"/>
      <c r="I427" s="172"/>
      <c r="J427" s="172"/>
      <c r="K427" s="172"/>
      <c r="L427" s="172"/>
      <c r="M427" s="172"/>
      <c r="N427" s="172"/>
      <c r="O427" s="172"/>
      <c r="P427" s="172"/>
      <c r="Q427" s="172"/>
      <c r="R427" s="172"/>
      <c r="S427" s="172"/>
      <c r="T427" s="172"/>
      <c r="U427" s="172"/>
      <c r="V427" s="172"/>
      <c r="W427" s="172"/>
      <c r="X427" s="172"/>
      <c r="Y427" s="172"/>
      <c r="Z427" s="172"/>
      <c r="AA427" s="172"/>
      <c r="AB427" s="172"/>
      <c r="AC427" s="172"/>
      <c r="AD427" s="172"/>
      <c r="AE427" s="172"/>
      <c r="AF427" s="172"/>
      <c r="AG427" s="172"/>
      <c r="AH427" s="172"/>
      <c r="AI427" s="172"/>
    </row>
    <row r="428" spans="1:35" ht="14.25" customHeight="1" x14ac:dyDescent="0.3">
      <c r="A428" s="172"/>
      <c r="D428" s="172"/>
      <c r="E428" s="172"/>
      <c r="F428" s="172"/>
      <c r="G428" s="172"/>
      <c r="H428" s="172"/>
      <c r="I428" s="172"/>
      <c r="J428" s="172"/>
      <c r="K428" s="172"/>
      <c r="L428" s="172"/>
      <c r="M428" s="172"/>
      <c r="N428" s="172"/>
      <c r="O428" s="172"/>
      <c r="P428" s="172"/>
      <c r="Q428" s="172"/>
      <c r="R428" s="172"/>
      <c r="S428" s="172"/>
      <c r="T428" s="172"/>
      <c r="U428" s="172"/>
      <c r="V428" s="172"/>
      <c r="W428" s="172"/>
      <c r="X428" s="172"/>
      <c r="Y428" s="172"/>
      <c r="Z428" s="172"/>
      <c r="AA428" s="172"/>
      <c r="AB428" s="172"/>
      <c r="AC428" s="172"/>
      <c r="AD428" s="172"/>
      <c r="AE428" s="172"/>
      <c r="AF428" s="172"/>
      <c r="AG428" s="172"/>
      <c r="AH428" s="172"/>
      <c r="AI428" s="172"/>
    </row>
    <row r="429" spans="1:35" ht="14.25" customHeight="1" x14ac:dyDescent="0.3">
      <c r="A429" s="172"/>
      <c r="D429" s="172"/>
      <c r="E429" s="172"/>
      <c r="F429" s="172"/>
      <c r="G429" s="172"/>
      <c r="H429" s="172"/>
      <c r="I429" s="172"/>
      <c r="J429" s="172"/>
      <c r="K429" s="172"/>
      <c r="L429" s="172"/>
      <c r="M429" s="172"/>
      <c r="N429" s="172"/>
      <c r="O429" s="172"/>
      <c r="P429" s="172"/>
      <c r="Q429" s="172"/>
      <c r="R429" s="172"/>
      <c r="S429" s="172"/>
      <c r="T429" s="172"/>
      <c r="U429" s="172"/>
      <c r="V429" s="172"/>
      <c r="W429" s="172"/>
      <c r="X429" s="172"/>
      <c r="Y429" s="172"/>
      <c r="Z429" s="172"/>
      <c r="AA429" s="172"/>
      <c r="AB429" s="172"/>
      <c r="AC429" s="172"/>
      <c r="AD429" s="172"/>
      <c r="AE429" s="172"/>
      <c r="AF429" s="172"/>
      <c r="AG429" s="172"/>
      <c r="AH429" s="172"/>
      <c r="AI429" s="172"/>
    </row>
    <row r="430" spans="1:35" ht="14.25" customHeight="1" x14ac:dyDescent="0.3">
      <c r="A430" s="172"/>
      <c r="D430" s="172"/>
      <c r="E430" s="172"/>
      <c r="F430" s="172"/>
      <c r="G430" s="172"/>
      <c r="H430" s="172"/>
      <c r="I430" s="172"/>
      <c r="J430" s="172"/>
      <c r="K430" s="172"/>
      <c r="L430" s="172"/>
      <c r="M430" s="172"/>
      <c r="N430" s="172"/>
      <c r="O430" s="172"/>
      <c r="P430" s="172"/>
      <c r="Q430" s="172"/>
      <c r="R430" s="172"/>
      <c r="S430" s="172"/>
      <c r="T430" s="172"/>
      <c r="U430" s="172"/>
      <c r="V430" s="172"/>
      <c r="W430" s="172"/>
      <c r="X430" s="172"/>
      <c r="Y430" s="172"/>
      <c r="Z430" s="172"/>
      <c r="AA430" s="172"/>
      <c r="AB430" s="172"/>
      <c r="AC430" s="172"/>
      <c r="AD430" s="172"/>
      <c r="AE430" s="172"/>
      <c r="AF430" s="172"/>
      <c r="AG430" s="172"/>
      <c r="AH430" s="172"/>
      <c r="AI430" s="172"/>
    </row>
    <row r="431" spans="1:35" ht="14.25" customHeight="1" x14ac:dyDescent="0.3">
      <c r="A431" s="172"/>
      <c r="D431" s="172"/>
      <c r="E431" s="172"/>
      <c r="F431" s="172"/>
      <c r="G431" s="172"/>
      <c r="H431" s="172"/>
      <c r="I431" s="172"/>
      <c r="J431" s="172"/>
      <c r="K431" s="172"/>
      <c r="L431" s="172"/>
      <c r="M431" s="172"/>
      <c r="N431" s="172"/>
      <c r="O431" s="172"/>
      <c r="P431" s="172"/>
      <c r="Q431" s="172"/>
      <c r="R431" s="172"/>
      <c r="S431" s="172"/>
      <c r="T431" s="172"/>
      <c r="U431" s="172"/>
      <c r="V431" s="172"/>
      <c r="W431" s="172"/>
      <c r="X431" s="172"/>
      <c r="Y431" s="172"/>
      <c r="Z431" s="172"/>
      <c r="AA431" s="172"/>
      <c r="AB431" s="172"/>
      <c r="AC431" s="172"/>
      <c r="AD431" s="172"/>
      <c r="AE431" s="172"/>
      <c r="AF431" s="172"/>
      <c r="AG431" s="172"/>
      <c r="AH431" s="172"/>
      <c r="AI431" s="172"/>
    </row>
    <row r="432" spans="1:35" ht="14.25" customHeight="1" x14ac:dyDescent="0.3">
      <c r="A432" s="172"/>
      <c r="D432" s="172"/>
      <c r="E432" s="172"/>
      <c r="F432" s="172"/>
      <c r="G432" s="172"/>
      <c r="H432" s="172"/>
      <c r="I432" s="172"/>
      <c r="J432" s="172"/>
      <c r="K432" s="172"/>
      <c r="L432" s="172"/>
      <c r="M432" s="172"/>
      <c r="N432" s="172"/>
      <c r="O432" s="172"/>
      <c r="P432" s="172"/>
      <c r="Q432" s="172"/>
      <c r="R432" s="172"/>
      <c r="S432" s="172"/>
      <c r="T432" s="172"/>
      <c r="U432" s="172"/>
      <c r="V432" s="172"/>
      <c r="W432" s="172"/>
      <c r="X432" s="172"/>
      <c r="Y432" s="172"/>
      <c r="Z432" s="172"/>
      <c r="AA432" s="172"/>
      <c r="AB432" s="172"/>
      <c r="AC432" s="172"/>
      <c r="AD432" s="172"/>
      <c r="AE432" s="172"/>
      <c r="AF432" s="172"/>
      <c r="AG432" s="172"/>
      <c r="AH432" s="172"/>
      <c r="AI432" s="172"/>
    </row>
    <row r="433" spans="1:35" ht="14.25" customHeight="1" x14ac:dyDescent="0.3">
      <c r="A433" s="172"/>
      <c r="D433" s="172"/>
      <c r="E433" s="172"/>
      <c r="F433" s="172"/>
      <c r="G433" s="172"/>
      <c r="H433" s="172"/>
      <c r="I433" s="172"/>
      <c r="J433" s="172"/>
      <c r="K433" s="172"/>
      <c r="L433" s="172"/>
      <c r="M433" s="172"/>
      <c r="N433" s="172"/>
      <c r="O433" s="172"/>
      <c r="P433" s="172"/>
      <c r="Q433" s="172"/>
      <c r="R433" s="172"/>
      <c r="S433" s="172"/>
      <c r="T433" s="172"/>
      <c r="U433" s="172"/>
      <c r="V433" s="172"/>
      <c r="W433" s="172"/>
      <c r="X433" s="172"/>
      <c r="Y433" s="172"/>
      <c r="Z433" s="172"/>
      <c r="AA433" s="172"/>
      <c r="AB433" s="172"/>
      <c r="AC433" s="172"/>
      <c r="AD433" s="172"/>
      <c r="AE433" s="172"/>
      <c r="AF433" s="172"/>
      <c r="AG433" s="172"/>
      <c r="AH433" s="172"/>
      <c r="AI433" s="172"/>
    </row>
    <row r="434" spans="1:35" ht="14.25" customHeight="1" x14ac:dyDescent="0.3">
      <c r="A434" s="172"/>
      <c r="D434" s="172"/>
      <c r="E434" s="172"/>
      <c r="F434" s="172"/>
      <c r="G434" s="172"/>
      <c r="H434" s="172"/>
      <c r="I434" s="172"/>
      <c r="J434" s="172"/>
      <c r="K434" s="172"/>
      <c r="L434" s="172"/>
      <c r="M434" s="172"/>
      <c r="N434" s="172"/>
      <c r="O434" s="172"/>
      <c r="P434" s="172"/>
      <c r="Q434" s="172"/>
      <c r="R434" s="172"/>
      <c r="S434" s="172"/>
      <c r="T434" s="172"/>
      <c r="U434" s="172"/>
      <c r="V434" s="172"/>
      <c r="W434" s="172"/>
      <c r="X434" s="172"/>
      <c r="Y434" s="172"/>
      <c r="Z434" s="172"/>
      <c r="AA434" s="172"/>
      <c r="AB434" s="172"/>
      <c r="AC434" s="172"/>
      <c r="AD434" s="172"/>
      <c r="AE434" s="172"/>
      <c r="AF434" s="172"/>
      <c r="AG434" s="172"/>
      <c r="AH434" s="172"/>
      <c r="AI434" s="172"/>
    </row>
    <row r="435" spans="1:35" ht="14.25" customHeight="1" x14ac:dyDescent="0.3">
      <c r="A435" s="172"/>
      <c r="D435" s="172"/>
      <c r="E435" s="172"/>
      <c r="F435" s="172"/>
      <c r="G435" s="172"/>
      <c r="H435" s="172"/>
      <c r="I435" s="172"/>
      <c r="J435" s="172"/>
      <c r="K435" s="172"/>
      <c r="L435" s="172"/>
      <c r="M435" s="172"/>
      <c r="N435" s="172"/>
      <c r="O435" s="172"/>
      <c r="P435" s="172"/>
      <c r="Q435" s="172"/>
      <c r="R435" s="172"/>
      <c r="S435" s="172"/>
      <c r="T435" s="172"/>
      <c r="U435" s="172"/>
      <c r="V435" s="172"/>
      <c r="W435" s="172"/>
      <c r="X435" s="172"/>
      <c r="Y435" s="172"/>
      <c r="Z435" s="172"/>
      <c r="AA435" s="172"/>
      <c r="AB435" s="172"/>
      <c r="AC435" s="172"/>
      <c r="AD435" s="172"/>
      <c r="AE435" s="172"/>
      <c r="AF435" s="172"/>
      <c r="AG435" s="172"/>
      <c r="AH435" s="172"/>
      <c r="AI435" s="172"/>
    </row>
    <row r="436" spans="1:35" ht="14.25" customHeight="1" x14ac:dyDescent="0.3">
      <c r="A436" s="172"/>
      <c r="D436" s="172"/>
      <c r="E436" s="172"/>
      <c r="F436" s="172"/>
      <c r="G436" s="172"/>
      <c r="H436" s="172"/>
      <c r="I436" s="172"/>
      <c r="J436" s="172"/>
      <c r="K436" s="172"/>
      <c r="L436" s="172"/>
      <c r="M436" s="172"/>
      <c r="N436" s="172"/>
      <c r="O436" s="172"/>
      <c r="P436" s="172"/>
      <c r="Q436" s="172"/>
      <c r="R436" s="172"/>
      <c r="S436" s="172"/>
      <c r="T436" s="172"/>
      <c r="U436" s="172"/>
      <c r="V436" s="172"/>
      <c r="W436" s="172"/>
      <c r="X436" s="172"/>
      <c r="Y436" s="172"/>
      <c r="Z436" s="172"/>
      <c r="AA436" s="172"/>
      <c r="AB436" s="172"/>
      <c r="AC436" s="172"/>
      <c r="AD436" s="172"/>
      <c r="AE436" s="172"/>
      <c r="AF436" s="172"/>
      <c r="AG436" s="172"/>
      <c r="AH436" s="172"/>
      <c r="AI436" s="172"/>
    </row>
    <row r="437" spans="1:35" ht="14.25" customHeight="1" x14ac:dyDescent="0.3">
      <c r="A437" s="172"/>
      <c r="D437" s="172"/>
      <c r="E437" s="172"/>
      <c r="F437" s="172"/>
      <c r="G437" s="172"/>
      <c r="H437" s="172"/>
      <c r="I437" s="172"/>
      <c r="J437" s="172"/>
      <c r="K437" s="172"/>
      <c r="L437" s="172"/>
      <c r="M437" s="172"/>
      <c r="N437" s="172"/>
      <c r="O437" s="172"/>
      <c r="P437" s="172"/>
      <c r="Q437" s="172"/>
      <c r="R437" s="172"/>
      <c r="S437" s="172"/>
      <c r="T437" s="172"/>
      <c r="U437" s="172"/>
      <c r="V437" s="172"/>
      <c r="W437" s="172"/>
      <c r="X437" s="172"/>
      <c r="Y437" s="172"/>
      <c r="Z437" s="172"/>
      <c r="AA437" s="172"/>
      <c r="AB437" s="172"/>
      <c r="AC437" s="172"/>
      <c r="AD437" s="172"/>
      <c r="AE437" s="172"/>
      <c r="AF437" s="172"/>
      <c r="AG437" s="172"/>
      <c r="AH437" s="172"/>
      <c r="AI437" s="172"/>
    </row>
    <row r="438" spans="1:35" ht="14.25" customHeight="1" x14ac:dyDescent="0.3">
      <c r="A438" s="172"/>
      <c r="D438" s="172"/>
      <c r="E438" s="172"/>
      <c r="F438" s="172"/>
      <c r="G438" s="172"/>
      <c r="H438" s="172"/>
      <c r="I438" s="172"/>
      <c r="J438" s="172"/>
      <c r="K438" s="172"/>
      <c r="L438" s="172"/>
      <c r="M438" s="172"/>
      <c r="N438" s="172"/>
      <c r="O438" s="172"/>
      <c r="P438" s="172"/>
      <c r="Q438" s="172"/>
      <c r="R438" s="172"/>
      <c r="S438" s="172"/>
      <c r="T438" s="172"/>
      <c r="U438" s="172"/>
      <c r="V438" s="172"/>
      <c r="W438" s="172"/>
      <c r="X438" s="172"/>
      <c r="Y438" s="172"/>
      <c r="Z438" s="172"/>
      <c r="AA438" s="172"/>
      <c r="AB438" s="172"/>
      <c r="AC438" s="172"/>
      <c r="AD438" s="172"/>
      <c r="AE438" s="172"/>
      <c r="AF438" s="172"/>
      <c r="AG438" s="172"/>
      <c r="AH438" s="172"/>
      <c r="AI438" s="172"/>
    </row>
    <row r="439" spans="1:35" ht="14.25" customHeight="1" x14ac:dyDescent="0.3">
      <c r="A439" s="172"/>
      <c r="D439" s="172"/>
      <c r="E439" s="172"/>
      <c r="F439" s="172"/>
      <c r="G439" s="172"/>
      <c r="H439" s="172"/>
      <c r="I439" s="172"/>
      <c r="J439" s="172"/>
      <c r="K439" s="172"/>
      <c r="L439" s="172"/>
      <c r="M439" s="172"/>
      <c r="N439" s="172"/>
      <c r="O439" s="172"/>
      <c r="P439" s="172"/>
      <c r="Q439" s="172"/>
      <c r="R439" s="172"/>
      <c r="S439" s="172"/>
      <c r="T439" s="172"/>
      <c r="U439" s="172"/>
      <c r="V439" s="172"/>
      <c r="W439" s="172"/>
      <c r="X439" s="172"/>
      <c r="Y439" s="172"/>
      <c r="Z439" s="172"/>
      <c r="AA439" s="172"/>
      <c r="AB439" s="172"/>
      <c r="AC439" s="172"/>
      <c r="AD439" s="172"/>
      <c r="AE439" s="172"/>
      <c r="AF439" s="172"/>
      <c r="AG439" s="172"/>
      <c r="AH439" s="172"/>
      <c r="AI439" s="172"/>
    </row>
    <row r="440" spans="1:35" ht="14.25" customHeight="1" x14ac:dyDescent="0.3">
      <c r="A440" s="172"/>
      <c r="D440" s="172"/>
      <c r="E440" s="172"/>
      <c r="F440" s="172"/>
      <c r="G440" s="172"/>
      <c r="H440" s="172"/>
      <c r="I440" s="172"/>
      <c r="J440" s="172"/>
      <c r="K440" s="172"/>
      <c r="L440" s="172"/>
      <c r="M440" s="172"/>
      <c r="N440" s="172"/>
      <c r="O440" s="172"/>
      <c r="P440" s="172"/>
      <c r="Q440" s="172"/>
      <c r="R440" s="172"/>
      <c r="S440" s="172"/>
      <c r="T440" s="172"/>
      <c r="U440" s="172"/>
      <c r="V440" s="172"/>
      <c r="W440" s="172"/>
      <c r="X440" s="172"/>
      <c r="Y440" s="172"/>
      <c r="Z440" s="172"/>
      <c r="AA440" s="172"/>
      <c r="AB440" s="172"/>
      <c r="AC440" s="172"/>
      <c r="AD440" s="172"/>
      <c r="AE440" s="172"/>
      <c r="AF440" s="172"/>
      <c r="AG440" s="172"/>
      <c r="AH440" s="172"/>
      <c r="AI440" s="172"/>
    </row>
    <row r="441" spans="1:35" ht="14.25" customHeight="1" x14ac:dyDescent="0.3">
      <c r="A441" s="172"/>
      <c r="D441" s="172"/>
      <c r="E441" s="172"/>
      <c r="F441" s="172"/>
      <c r="G441" s="172"/>
      <c r="H441" s="172"/>
      <c r="I441" s="172"/>
      <c r="J441" s="172"/>
      <c r="K441" s="172"/>
      <c r="L441" s="172"/>
      <c r="M441" s="172"/>
      <c r="N441" s="172"/>
      <c r="O441" s="172"/>
      <c r="P441" s="172"/>
      <c r="Q441" s="172"/>
      <c r="R441" s="172"/>
      <c r="S441" s="172"/>
      <c r="T441" s="172"/>
      <c r="U441" s="172"/>
      <c r="V441" s="172"/>
      <c r="W441" s="172"/>
      <c r="X441" s="172"/>
      <c r="Y441" s="172"/>
      <c r="Z441" s="172"/>
      <c r="AA441" s="172"/>
      <c r="AB441" s="172"/>
      <c r="AC441" s="172"/>
      <c r="AD441" s="172"/>
      <c r="AE441" s="172"/>
      <c r="AF441" s="172"/>
      <c r="AG441" s="172"/>
      <c r="AH441" s="172"/>
      <c r="AI441" s="172"/>
    </row>
    <row r="442" spans="1:35" ht="14.25" customHeight="1" x14ac:dyDescent="0.3">
      <c r="A442" s="172"/>
      <c r="D442" s="172"/>
      <c r="E442" s="172"/>
      <c r="F442" s="172"/>
      <c r="G442" s="172"/>
      <c r="H442" s="172"/>
      <c r="I442" s="172"/>
      <c r="J442" s="172"/>
      <c r="K442" s="172"/>
      <c r="L442" s="172"/>
      <c r="M442" s="172"/>
      <c r="N442" s="172"/>
      <c r="O442" s="172"/>
      <c r="P442" s="172"/>
      <c r="Q442" s="172"/>
      <c r="R442" s="172"/>
      <c r="S442" s="172"/>
      <c r="T442" s="172"/>
      <c r="U442" s="172"/>
      <c r="V442" s="172"/>
      <c r="W442" s="172"/>
      <c r="X442" s="172"/>
      <c r="Y442" s="172"/>
      <c r="Z442" s="172"/>
      <c r="AA442" s="172"/>
      <c r="AB442" s="172"/>
      <c r="AC442" s="172"/>
      <c r="AD442" s="172"/>
      <c r="AE442" s="172"/>
      <c r="AF442" s="172"/>
      <c r="AG442" s="172"/>
      <c r="AH442" s="172"/>
      <c r="AI442" s="172"/>
    </row>
    <row r="443" spans="1:35" ht="14.25" customHeight="1" x14ac:dyDescent="0.3">
      <c r="A443" s="172"/>
      <c r="D443" s="172"/>
      <c r="E443" s="172"/>
      <c r="F443" s="172"/>
      <c r="G443" s="172"/>
      <c r="H443" s="172"/>
      <c r="I443" s="172"/>
      <c r="J443" s="172"/>
      <c r="K443" s="172"/>
      <c r="L443" s="172"/>
      <c r="M443" s="172"/>
      <c r="N443" s="172"/>
      <c r="O443" s="172"/>
      <c r="P443" s="172"/>
      <c r="Q443" s="172"/>
      <c r="R443" s="172"/>
      <c r="S443" s="172"/>
      <c r="T443" s="172"/>
      <c r="U443" s="172"/>
      <c r="V443" s="172"/>
      <c r="W443" s="172"/>
      <c r="X443" s="172"/>
      <c r="Y443" s="172"/>
      <c r="Z443" s="172"/>
      <c r="AA443" s="172"/>
      <c r="AB443" s="172"/>
      <c r="AC443" s="172"/>
      <c r="AD443" s="172"/>
      <c r="AE443" s="172"/>
      <c r="AF443" s="172"/>
      <c r="AG443" s="172"/>
      <c r="AH443" s="172"/>
      <c r="AI443" s="172"/>
    </row>
    <row r="444" spans="1:35" ht="14.25" customHeight="1" x14ac:dyDescent="0.3">
      <c r="A444" s="172"/>
      <c r="D444" s="172"/>
      <c r="E444" s="172"/>
      <c r="F444" s="172"/>
      <c r="G444" s="172"/>
      <c r="H444" s="172"/>
      <c r="I444" s="172"/>
      <c r="J444" s="172"/>
      <c r="K444" s="172"/>
      <c r="L444" s="172"/>
      <c r="M444" s="172"/>
      <c r="N444" s="172"/>
      <c r="O444" s="172"/>
      <c r="P444" s="172"/>
      <c r="Q444" s="172"/>
      <c r="R444" s="172"/>
      <c r="S444" s="172"/>
      <c r="T444" s="172"/>
      <c r="U444" s="172"/>
      <c r="V444" s="172"/>
      <c r="W444" s="172"/>
      <c r="X444" s="172"/>
      <c r="Y444" s="172"/>
      <c r="Z444" s="172"/>
      <c r="AA444" s="172"/>
      <c r="AB444" s="172"/>
      <c r="AC444" s="172"/>
      <c r="AD444" s="172"/>
      <c r="AE444" s="172"/>
      <c r="AF444" s="172"/>
      <c r="AG444" s="172"/>
      <c r="AH444" s="172"/>
      <c r="AI444" s="172"/>
    </row>
    <row r="445" spans="1:35" ht="14.25" customHeight="1" x14ac:dyDescent="0.3">
      <c r="A445" s="172"/>
      <c r="D445" s="172"/>
      <c r="E445" s="172"/>
      <c r="F445" s="172"/>
      <c r="G445" s="172"/>
      <c r="H445" s="172"/>
      <c r="I445" s="172"/>
      <c r="J445" s="172"/>
      <c r="K445" s="172"/>
      <c r="L445" s="172"/>
      <c r="M445" s="172"/>
      <c r="N445" s="172"/>
      <c r="O445" s="172"/>
      <c r="P445" s="172"/>
      <c r="Q445" s="172"/>
      <c r="R445" s="172"/>
      <c r="S445" s="172"/>
      <c r="T445" s="172"/>
      <c r="U445" s="172"/>
      <c r="V445" s="172"/>
      <c r="W445" s="172"/>
      <c r="X445" s="172"/>
      <c r="Y445" s="172"/>
      <c r="Z445" s="172"/>
      <c r="AA445" s="172"/>
      <c r="AB445" s="172"/>
      <c r="AC445" s="172"/>
      <c r="AD445" s="172"/>
      <c r="AE445" s="172"/>
      <c r="AF445" s="172"/>
      <c r="AG445" s="172"/>
      <c r="AH445" s="172"/>
      <c r="AI445" s="172"/>
    </row>
    <row r="446" spans="1:35" ht="14.25" customHeight="1" x14ac:dyDescent="0.3">
      <c r="A446" s="172"/>
      <c r="D446" s="172"/>
      <c r="E446" s="172"/>
      <c r="F446" s="172"/>
      <c r="G446" s="172"/>
      <c r="H446" s="172"/>
      <c r="I446" s="172"/>
      <c r="J446" s="172"/>
      <c r="K446" s="172"/>
      <c r="L446" s="172"/>
      <c r="M446" s="172"/>
      <c r="N446" s="172"/>
      <c r="O446" s="172"/>
      <c r="P446" s="172"/>
      <c r="Q446" s="172"/>
      <c r="R446" s="172"/>
      <c r="S446" s="172"/>
      <c r="T446" s="172"/>
      <c r="U446" s="172"/>
      <c r="V446" s="172"/>
      <c r="W446" s="172"/>
      <c r="X446" s="172"/>
      <c r="Y446" s="172"/>
      <c r="Z446" s="172"/>
      <c r="AA446" s="172"/>
      <c r="AB446" s="172"/>
      <c r="AC446" s="172"/>
      <c r="AD446" s="172"/>
      <c r="AE446" s="172"/>
      <c r="AF446" s="172"/>
      <c r="AG446" s="172"/>
      <c r="AH446" s="172"/>
      <c r="AI446" s="172"/>
    </row>
    <row r="447" spans="1:35" ht="14.25" customHeight="1" x14ac:dyDescent="0.3">
      <c r="A447" s="172"/>
      <c r="D447" s="172"/>
      <c r="E447" s="172"/>
      <c r="F447" s="172"/>
      <c r="G447" s="172"/>
      <c r="H447" s="172"/>
      <c r="I447" s="172"/>
      <c r="J447" s="172"/>
      <c r="K447" s="172"/>
      <c r="L447" s="172"/>
      <c r="M447" s="172"/>
      <c r="N447" s="172"/>
      <c r="O447" s="172"/>
      <c r="P447" s="172"/>
      <c r="Q447" s="172"/>
      <c r="R447" s="172"/>
      <c r="S447" s="172"/>
      <c r="T447" s="172"/>
      <c r="U447" s="172"/>
      <c r="V447" s="172"/>
      <c r="W447" s="172"/>
      <c r="X447" s="172"/>
      <c r="Y447" s="172"/>
      <c r="Z447" s="172"/>
      <c r="AA447" s="172"/>
      <c r="AB447" s="172"/>
      <c r="AC447" s="172"/>
      <c r="AD447" s="172"/>
      <c r="AE447" s="172"/>
      <c r="AF447" s="172"/>
      <c r="AG447" s="172"/>
      <c r="AH447" s="172"/>
      <c r="AI447" s="172"/>
    </row>
    <row r="448" spans="1:35" ht="14.25" customHeight="1" x14ac:dyDescent="0.3">
      <c r="A448" s="172"/>
      <c r="D448" s="172"/>
      <c r="E448" s="172"/>
      <c r="F448" s="172"/>
      <c r="G448" s="172"/>
      <c r="H448" s="172"/>
      <c r="I448" s="172"/>
      <c r="J448" s="172"/>
      <c r="K448" s="172"/>
      <c r="L448" s="172"/>
      <c r="M448" s="172"/>
      <c r="N448" s="172"/>
      <c r="O448" s="172"/>
      <c r="P448" s="172"/>
      <c r="Q448" s="172"/>
      <c r="R448" s="172"/>
      <c r="S448" s="172"/>
      <c r="T448" s="172"/>
      <c r="U448" s="172"/>
      <c r="V448" s="172"/>
      <c r="W448" s="172"/>
      <c r="X448" s="172"/>
      <c r="Y448" s="172"/>
      <c r="Z448" s="172"/>
      <c r="AA448" s="172"/>
      <c r="AB448" s="172"/>
      <c r="AC448" s="172"/>
      <c r="AD448" s="172"/>
      <c r="AE448" s="172"/>
      <c r="AF448" s="172"/>
      <c r="AG448" s="172"/>
      <c r="AH448" s="172"/>
      <c r="AI448" s="172"/>
    </row>
    <row r="449" spans="1:35" ht="14.25" customHeight="1" x14ac:dyDescent="0.3">
      <c r="A449" s="172"/>
      <c r="D449" s="172"/>
      <c r="E449" s="172"/>
      <c r="F449" s="172"/>
      <c r="G449" s="172"/>
      <c r="H449" s="172"/>
      <c r="I449" s="172"/>
      <c r="J449" s="172"/>
      <c r="K449" s="172"/>
      <c r="L449" s="172"/>
      <c r="M449" s="172"/>
      <c r="N449" s="172"/>
      <c r="O449" s="172"/>
      <c r="P449" s="172"/>
      <c r="Q449" s="172"/>
      <c r="R449" s="172"/>
      <c r="S449" s="172"/>
      <c r="T449" s="172"/>
      <c r="U449" s="172"/>
      <c r="V449" s="172"/>
      <c r="W449" s="172"/>
      <c r="X449" s="172"/>
      <c r="Y449" s="172"/>
      <c r="Z449" s="172"/>
      <c r="AA449" s="172"/>
      <c r="AB449" s="172"/>
      <c r="AC449" s="172"/>
      <c r="AD449" s="172"/>
      <c r="AE449" s="172"/>
      <c r="AF449" s="172"/>
      <c r="AG449" s="172"/>
      <c r="AH449" s="172"/>
      <c r="AI449" s="172"/>
    </row>
    <row r="450" spans="1:35" ht="14.25" customHeight="1" x14ac:dyDescent="0.3">
      <c r="A450" s="172"/>
      <c r="D450" s="172"/>
      <c r="E450" s="172"/>
      <c r="F450" s="172"/>
      <c r="G450" s="172"/>
      <c r="H450" s="172"/>
      <c r="I450" s="172"/>
      <c r="J450" s="172"/>
      <c r="K450" s="172"/>
      <c r="L450" s="172"/>
      <c r="M450" s="172"/>
      <c r="N450" s="172"/>
      <c r="O450" s="172"/>
      <c r="P450" s="172"/>
      <c r="Q450" s="172"/>
      <c r="R450" s="172"/>
      <c r="S450" s="172"/>
      <c r="T450" s="172"/>
      <c r="U450" s="172"/>
      <c r="V450" s="172"/>
      <c r="W450" s="172"/>
      <c r="X450" s="172"/>
      <c r="Y450" s="172"/>
      <c r="Z450" s="172"/>
      <c r="AA450" s="172"/>
      <c r="AB450" s="172"/>
      <c r="AC450" s="172"/>
      <c r="AD450" s="172"/>
      <c r="AE450" s="172"/>
      <c r="AF450" s="172"/>
      <c r="AG450" s="172"/>
      <c r="AH450" s="172"/>
      <c r="AI450" s="172"/>
    </row>
    <row r="451" spans="1:35" ht="14.25" customHeight="1" x14ac:dyDescent="0.3">
      <c r="A451" s="172"/>
      <c r="D451" s="172"/>
      <c r="E451" s="172"/>
      <c r="F451" s="172"/>
      <c r="G451" s="172"/>
      <c r="H451" s="172"/>
      <c r="I451" s="172"/>
      <c r="J451" s="172"/>
      <c r="K451" s="172"/>
      <c r="L451" s="172"/>
      <c r="M451" s="172"/>
      <c r="N451" s="172"/>
      <c r="O451" s="172"/>
      <c r="P451" s="172"/>
      <c r="Q451" s="172"/>
      <c r="R451" s="172"/>
      <c r="S451" s="172"/>
      <c r="T451" s="172"/>
      <c r="U451" s="172"/>
      <c r="V451" s="172"/>
      <c r="W451" s="172"/>
      <c r="X451" s="172"/>
      <c r="Y451" s="172"/>
      <c r="Z451" s="172"/>
      <c r="AA451" s="172"/>
      <c r="AB451" s="172"/>
      <c r="AC451" s="172"/>
      <c r="AD451" s="172"/>
      <c r="AE451" s="172"/>
      <c r="AF451" s="172"/>
      <c r="AG451" s="172"/>
      <c r="AH451" s="172"/>
      <c r="AI451" s="172"/>
    </row>
    <row r="452" spans="1:35" ht="14.25" customHeight="1" x14ac:dyDescent="0.3">
      <c r="A452" s="172"/>
      <c r="D452" s="172"/>
      <c r="E452" s="172"/>
      <c r="F452" s="172"/>
      <c r="G452" s="172"/>
      <c r="H452" s="172"/>
      <c r="I452" s="172"/>
      <c r="J452" s="172"/>
      <c r="K452" s="172"/>
      <c r="L452" s="172"/>
      <c r="M452" s="172"/>
      <c r="N452" s="172"/>
      <c r="O452" s="172"/>
      <c r="P452" s="172"/>
      <c r="Q452" s="172"/>
      <c r="R452" s="172"/>
      <c r="S452" s="172"/>
      <c r="T452" s="172"/>
      <c r="U452" s="172"/>
      <c r="V452" s="172"/>
      <c r="W452" s="172"/>
      <c r="X452" s="172"/>
      <c r="Y452" s="172"/>
      <c r="Z452" s="172"/>
      <c r="AA452" s="172"/>
      <c r="AB452" s="172"/>
      <c r="AC452" s="172"/>
      <c r="AD452" s="172"/>
      <c r="AE452" s="172"/>
      <c r="AF452" s="172"/>
      <c r="AG452" s="172"/>
      <c r="AH452" s="172"/>
      <c r="AI452" s="172"/>
    </row>
    <row r="453" spans="1:35" ht="14.25" customHeight="1" x14ac:dyDescent="0.3">
      <c r="A453" s="172"/>
      <c r="D453" s="172"/>
      <c r="E453" s="172"/>
      <c r="F453" s="172"/>
      <c r="G453" s="172"/>
      <c r="H453" s="172"/>
      <c r="I453" s="172"/>
      <c r="J453" s="172"/>
      <c r="K453" s="172"/>
      <c r="L453" s="172"/>
      <c r="M453" s="172"/>
      <c r="N453" s="172"/>
      <c r="O453" s="172"/>
      <c r="P453" s="172"/>
      <c r="Q453" s="172"/>
      <c r="R453" s="172"/>
      <c r="S453" s="172"/>
      <c r="T453" s="172"/>
      <c r="U453" s="172"/>
      <c r="V453" s="172"/>
      <c r="W453" s="172"/>
      <c r="X453" s="172"/>
      <c r="Y453" s="172"/>
      <c r="Z453" s="172"/>
      <c r="AA453" s="172"/>
      <c r="AB453" s="172"/>
      <c r="AC453" s="172"/>
      <c r="AD453" s="172"/>
      <c r="AE453" s="172"/>
      <c r="AF453" s="172"/>
      <c r="AG453" s="172"/>
      <c r="AH453" s="172"/>
      <c r="AI453" s="172"/>
    </row>
    <row r="454" spans="1:35" ht="14.25" customHeight="1" x14ac:dyDescent="0.3">
      <c r="A454" s="172"/>
      <c r="D454" s="172"/>
      <c r="E454" s="172"/>
      <c r="F454" s="172"/>
      <c r="G454" s="172"/>
      <c r="H454" s="172"/>
      <c r="I454" s="172"/>
      <c r="J454" s="172"/>
      <c r="K454" s="172"/>
      <c r="L454" s="172"/>
      <c r="M454" s="172"/>
      <c r="N454" s="172"/>
      <c r="O454" s="172"/>
      <c r="P454" s="172"/>
      <c r="Q454" s="172"/>
      <c r="R454" s="172"/>
      <c r="S454" s="172"/>
      <c r="T454" s="172"/>
      <c r="U454" s="172"/>
      <c r="V454" s="172"/>
      <c r="W454" s="172"/>
      <c r="X454" s="172"/>
      <c r="Y454" s="172"/>
      <c r="Z454" s="172"/>
      <c r="AA454" s="172"/>
      <c r="AB454" s="172"/>
      <c r="AC454" s="172"/>
      <c r="AD454" s="172"/>
      <c r="AE454" s="172"/>
      <c r="AF454" s="172"/>
      <c r="AG454" s="172"/>
      <c r="AH454" s="172"/>
      <c r="AI454" s="172"/>
    </row>
    <row r="455" spans="1:35" ht="14.25" customHeight="1" x14ac:dyDescent="0.3">
      <c r="A455" s="172"/>
      <c r="D455" s="172"/>
      <c r="E455" s="172"/>
      <c r="F455" s="172"/>
      <c r="G455" s="172"/>
      <c r="H455" s="172"/>
      <c r="I455" s="172"/>
      <c r="J455" s="172"/>
      <c r="K455" s="172"/>
      <c r="L455" s="172"/>
      <c r="M455" s="172"/>
      <c r="N455" s="172"/>
      <c r="O455" s="172"/>
      <c r="P455" s="172"/>
      <c r="Q455" s="172"/>
      <c r="R455" s="172"/>
      <c r="S455" s="172"/>
      <c r="T455" s="172"/>
      <c r="U455" s="172"/>
      <c r="V455" s="172"/>
      <c r="W455" s="172"/>
      <c r="X455" s="172"/>
      <c r="Y455" s="172"/>
      <c r="Z455" s="172"/>
      <c r="AA455" s="172"/>
      <c r="AB455" s="172"/>
      <c r="AC455" s="172"/>
      <c r="AD455" s="172"/>
      <c r="AE455" s="172"/>
      <c r="AF455" s="172"/>
      <c r="AG455" s="172"/>
      <c r="AH455" s="172"/>
      <c r="AI455" s="172"/>
    </row>
    <row r="456" spans="1:35" ht="14.25" customHeight="1" x14ac:dyDescent="0.3">
      <c r="A456" s="172"/>
      <c r="D456" s="172"/>
      <c r="E456" s="172"/>
      <c r="F456" s="172"/>
      <c r="G456" s="172"/>
      <c r="H456" s="172"/>
      <c r="I456" s="172"/>
      <c r="J456" s="172"/>
      <c r="K456" s="172"/>
      <c r="L456" s="172"/>
      <c r="M456" s="172"/>
      <c r="N456" s="172"/>
      <c r="O456" s="172"/>
      <c r="P456" s="172"/>
      <c r="Q456" s="172"/>
      <c r="R456" s="172"/>
      <c r="S456" s="172"/>
      <c r="T456" s="172"/>
      <c r="U456" s="172"/>
      <c r="V456" s="172"/>
      <c r="W456" s="172"/>
      <c r="X456" s="172"/>
      <c r="Y456" s="172"/>
      <c r="Z456" s="172"/>
      <c r="AA456" s="172"/>
      <c r="AB456" s="172"/>
      <c r="AC456" s="172"/>
      <c r="AD456" s="172"/>
      <c r="AE456" s="172"/>
      <c r="AF456" s="172"/>
      <c r="AG456" s="172"/>
      <c r="AH456" s="172"/>
      <c r="AI456" s="172"/>
    </row>
    <row r="457" spans="1:35" ht="14.25" customHeight="1" x14ac:dyDescent="0.3">
      <c r="A457" s="172"/>
      <c r="D457" s="172"/>
      <c r="E457" s="172"/>
      <c r="F457" s="172"/>
      <c r="G457" s="172"/>
      <c r="H457" s="172"/>
      <c r="I457" s="172"/>
      <c r="J457" s="172"/>
      <c r="K457" s="172"/>
      <c r="L457" s="172"/>
      <c r="M457" s="172"/>
      <c r="N457" s="172"/>
      <c r="O457" s="172"/>
      <c r="P457" s="172"/>
      <c r="Q457" s="172"/>
      <c r="R457" s="172"/>
      <c r="S457" s="172"/>
      <c r="T457" s="172"/>
      <c r="U457" s="172"/>
      <c r="V457" s="172"/>
      <c r="W457" s="172"/>
      <c r="X457" s="172"/>
      <c r="Y457" s="172"/>
      <c r="Z457" s="172"/>
      <c r="AA457" s="172"/>
      <c r="AB457" s="172"/>
      <c r="AC457" s="172"/>
      <c r="AD457" s="172"/>
      <c r="AE457" s="172"/>
      <c r="AF457" s="172"/>
      <c r="AG457" s="172"/>
      <c r="AH457" s="172"/>
      <c r="AI457" s="172"/>
    </row>
    <row r="458" spans="1:35" ht="14.25" customHeight="1" x14ac:dyDescent="0.3">
      <c r="A458" s="172"/>
      <c r="D458" s="172"/>
      <c r="E458" s="172"/>
      <c r="F458" s="172"/>
      <c r="G458" s="172"/>
      <c r="H458" s="172"/>
      <c r="I458" s="172"/>
      <c r="J458" s="172"/>
      <c r="K458" s="172"/>
      <c r="L458" s="172"/>
      <c r="M458" s="172"/>
      <c r="N458" s="172"/>
      <c r="O458" s="172"/>
      <c r="P458" s="172"/>
      <c r="Q458" s="172"/>
      <c r="R458" s="172"/>
      <c r="S458" s="172"/>
      <c r="T458" s="172"/>
      <c r="U458" s="172"/>
      <c r="V458" s="172"/>
      <c r="W458" s="172"/>
      <c r="X458" s="172"/>
      <c r="Y458" s="172"/>
      <c r="Z458" s="172"/>
      <c r="AA458" s="172"/>
      <c r="AB458" s="172"/>
      <c r="AC458" s="172"/>
      <c r="AD458" s="172"/>
      <c r="AE458" s="172"/>
      <c r="AF458" s="172"/>
      <c r="AG458" s="172"/>
      <c r="AH458" s="172"/>
      <c r="AI458" s="172"/>
    </row>
    <row r="459" spans="1:35" ht="14.25" customHeight="1" x14ac:dyDescent="0.3">
      <c r="A459" s="172"/>
      <c r="D459" s="172"/>
      <c r="E459" s="172"/>
      <c r="F459" s="172"/>
      <c r="G459" s="172"/>
      <c r="H459" s="172"/>
      <c r="I459" s="172"/>
      <c r="J459" s="172"/>
      <c r="K459" s="172"/>
      <c r="L459" s="172"/>
      <c r="M459" s="172"/>
      <c r="N459" s="172"/>
      <c r="O459" s="172"/>
      <c r="P459" s="172"/>
      <c r="Q459" s="172"/>
      <c r="R459" s="172"/>
      <c r="S459" s="172"/>
      <c r="T459" s="172"/>
      <c r="U459" s="172"/>
      <c r="V459" s="172"/>
      <c r="W459" s="172"/>
      <c r="X459" s="172"/>
      <c r="Y459" s="172"/>
      <c r="Z459" s="172"/>
      <c r="AA459" s="172"/>
      <c r="AB459" s="172"/>
      <c r="AC459" s="172"/>
      <c r="AD459" s="172"/>
      <c r="AE459" s="172"/>
      <c r="AF459" s="172"/>
      <c r="AG459" s="172"/>
      <c r="AH459" s="172"/>
      <c r="AI459" s="172"/>
    </row>
    <row r="460" spans="1:35" ht="14.25" customHeight="1" x14ac:dyDescent="0.3">
      <c r="A460" s="172"/>
      <c r="D460" s="172"/>
      <c r="E460" s="172"/>
      <c r="F460" s="172"/>
      <c r="G460" s="172"/>
      <c r="H460" s="172"/>
      <c r="I460" s="172"/>
      <c r="J460" s="172"/>
      <c r="K460" s="172"/>
      <c r="L460" s="172"/>
      <c r="M460" s="172"/>
      <c r="N460" s="172"/>
      <c r="O460" s="172"/>
      <c r="P460" s="172"/>
      <c r="Q460" s="172"/>
      <c r="R460" s="172"/>
      <c r="S460" s="172"/>
      <c r="T460" s="172"/>
      <c r="U460" s="172"/>
      <c r="V460" s="172"/>
      <c r="W460" s="172"/>
      <c r="X460" s="172"/>
      <c r="Y460" s="172"/>
      <c r="Z460" s="172"/>
      <c r="AA460" s="172"/>
      <c r="AB460" s="172"/>
      <c r="AC460" s="172"/>
      <c r="AD460" s="172"/>
      <c r="AE460" s="172"/>
      <c r="AF460" s="172"/>
      <c r="AG460" s="172"/>
      <c r="AH460" s="172"/>
      <c r="AI460" s="172"/>
    </row>
    <row r="461" spans="1:35" ht="14.25" customHeight="1" x14ac:dyDescent="0.3">
      <c r="A461" s="172"/>
      <c r="D461" s="172"/>
      <c r="E461" s="172"/>
      <c r="F461" s="172"/>
      <c r="G461" s="172"/>
      <c r="H461" s="172"/>
      <c r="I461" s="172"/>
      <c r="J461" s="172"/>
      <c r="K461" s="172"/>
      <c r="L461" s="172"/>
      <c r="M461" s="172"/>
      <c r="N461" s="172"/>
      <c r="O461" s="172"/>
      <c r="P461" s="172"/>
      <c r="Q461" s="172"/>
      <c r="R461" s="172"/>
      <c r="S461" s="172"/>
      <c r="T461" s="172"/>
      <c r="U461" s="172"/>
      <c r="V461" s="172"/>
      <c r="W461" s="172"/>
      <c r="X461" s="172"/>
      <c r="Y461" s="172"/>
      <c r="Z461" s="172"/>
      <c r="AA461" s="172"/>
      <c r="AB461" s="172"/>
      <c r="AC461" s="172"/>
      <c r="AD461" s="172"/>
      <c r="AE461" s="172"/>
      <c r="AF461" s="172"/>
      <c r="AG461" s="172"/>
      <c r="AH461" s="172"/>
      <c r="AI461" s="172"/>
    </row>
    <row r="462" spans="1:35" ht="14.25" customHeight="1" x14ac:dyDescent="0.3">
      <c r="A462" s="172"/>
      <c r="D462" s="172"/>
      <c r="E462" s="172"/>
      <c r="F462" s="172"/>
      <c r="G462" s="172"/>
      <c r="H462" s="172"/>
      <c r="I462" s="172"/>
      <c r="J462" s="172"/>
      <c r="K462" s="172"/>
      <c r="L462" s="172"/>
      <c r="M462" s="172"/>
      <c r="N462" s="172"/>
      <c r="O462" s="172"/>
      <c r="P462" s="172"/>
      <c r="Q462" s="172"/>
      <c r="R462" s="172"/>
      <c r="S462" s="172"/>
      <c r="T462" s="172"/>
      <c r="U462" s="172"/>
      <c r="V462" s="172"/>
      <c r="W462" s="172"/>
      <c r="X462" s="172"/>
      <c r="Y462" s="172"/>
      <c r="Z462" s="172"/>
      <c r="AA462" s="172"/>
      <c r="AB462" s="172"/>
      <c r="AC462" s="172"/>
      <c r="AD462" s="172"/>
      <c r="AE462" s="172"/>
      <c r="AF462" s="172"/>
      <c r="AG462" s="172"/>
      <c r="AH462" s="172"/>
      <c r="AI462" s="172"/>
    </row>
    <row r="463" spans="1:35" ht="14.25" customHeight="1" x14ac:dyDescent="0.3">
      <c r="A463" s="172"/>
      <c r="D463" s="172"/>
      <c r="E463" s="172"/>
      <c r="F463" s="172"/>
      <c r="G463" s="172"/>
      <c r="H463" s="172"/>
      <c r="I463" s="172"/>
      <c r="J463" s="172"/>
      <c r="K463" s="172"/>
      <c r="L463" s="172"/>
      <c r="M463" s="172"/>
      <c r="N463" s="172"/>
      <c r="O463" s="172"/>
      <c r="P463" s="172"/>
      <c r="Q463" s="172"/>
      <c r="R463" s="172"/>
      <c r="S463" s="172"/>
      <c r="T463" s="172"/>
      <c r="U463" s="172"/>
      <c r="V463" s="172"/>
      <c r="W463" s="172"/>
      <c r="X463" s="172"/>
      <c r="Y463" s="172"/>
      <c r="Z463" s="172"/>
      <c r="AA463" s="172"/>
      <c r="AB463" s="172"/>
      <c r="AC463" s="172"/>
      <c r="AD463" s="172"/>
      <c r="AE463" s="172"/>
      <c r="AF463" s="172"/>
      <c r="AG463" s="172"/>
      <c r="AH463" s="172"/>
      <c r="AI463" s="172"/>
    </row>
    <row r="464" spans="1:35" ht="14.25" customHeight="1" x14ac:dyDescent="0.3">
      <c r="A464" s="172"/>
      <c r="D464" s="172"/>
      <c r="E464" s="172"/>
      <c r="F464" s="172"/>
      <c r="G464" s="172"/>
      <c r="H464" s="172"/>
      <c r="I464" s="172"/>
      <c r="J464" s="172"/>
      <c r="K464" s="172"/>
      <c r="L464" s="172"/>
      <c r="M464" s="172"/>
      <c r="N464" s="172"/>
      <c r="O464" s="172"/>
      <c r="P464" s="172"/>
      <c r="Q464" s="172"/>
      <c r="R464" s="172"/>
      <c r="S464" s="172"/>
      <c r="T464" s="172"/>
      <c r="U464" s="172"/>
      <c r="V464" s="172"/>
      <c r="W464" s="172"/>
      <c r="X464" s="172"/>
      <c r="Y464" s="172"/>
      <c r="Z464" s="172"/>
      <c r="AA464" s="172"/>
      <c r="AB464" s="172"/>
      <c r="AC464" s="172"/>
      <c r="AD464" s="172"/>
      <c r="AE464" s="172"/>
      <c r="AF464" s="172"/>
      <c r="AG464" s="172"/>
      <c r="AH464" s="172"/>
      <c r="AI464" s="172"/>
    </row>
    <row r="465" spans="1:35" ht="14.25" customHeight="1" x14ac:dyDescent="0.3">
      <c r="A465" s="172"/>
      <c r="D465" s="172"/>
      <c r="E465" s="172"/>
      <c r="F465" s="172"/>
      <c r="G465" s="172"/>
      <c r="H465" s="172"/>
      <c r="I465" s="172"/>
      <c r="J465" s="172"/>
      <c r="K465" s="172"/>
      <c r="L465" s="172"/>
      <c r="M465" s="172"/>
      <c r="N465" s="172"/>
      <c r="O465" s="172"/>
      <c r="P465" s="172"/>
      <c r="Q465" s="172"/>
      <c r="R465" s="172"/>
      <c r="S465" s="172"/>
      <c r="T465" s="172"/>
      <c r="U465" s="172"/>
      <c r="V465" s="172"/>
      <c r="W465" s="172"/>
      <c r="X465" s="172"/>
      <c r="Y465" s="172"/>
      <c r="Z465" s="172"/>
      <c r="AA465" s="172"/>
      <c r="AB465" s="172"/>
      <c r="AC465" s="172"/>
      <c r="AD465" s="172"/>
      <c r="AE465" s="172"/>
      <c r="AF465" s="172"/>
      <c r="AG465" s="172"/>
      <c r="AH465" s="172"/>
      <c r="AI465" s="172"/>
    </row>
    <row r="466" spans="1:35" ht="14.25" customHeight="1" x14ac:dyDescent="0.3">
      <c r="A466" s="172"/>
      <c r="D466" s="172"/>
      <c r="E466" s="172"/>
      <c r="F466" s="172"/>
      <c r="G466" s="172"/>
      <c r="H466" s="172"/>
      <c r="I466" s="172"/>
      <c r="J466" s="172"/>
      <c r="K466" s="172"/>
      <c r="L466" s="172"/>
      <c r="M466" s="172"/>
      <c r="N466" s="172"/>
      <c r="O466" s="172"/>
      <c r="P466" s="172"/>
      <c r="Q466" s="172"/>
      <c r="R466" s="172"/>
      <c r="S466" s="172"/>
      <c r="T466" s="172"/>
      <c r="U466" s="172"/>
      <c r="V466" s="172"/>
      <c r="W466" s="172"/>
      <c r="X466" s="172"/>
      <c r="Y466" s="172"/>
      <c r="Z466" s="172"/>
      <c r="AA466" s="172"/>
      <c r="AB466" s="172"/>
      <c r="AC466" s="172"/>
      <c r="AD466" s="172"/>
      <c r="AE466" s="172"/>
      <c r="AF466" s="172"/>
      <c r="AG466" s="172"/>
      <c r="AH466" s="172"/>
      <c r="AI466" s="172"/>
    </row>
    <row r="467" spans="1:35" ht="14.25" customHeight="1" x14ac:dyDescent="0.3">
      <c r="A467" s="172"/>
      <c r="D467" s="172"/>
      <c r="E467" s="172"/>
      <c r="F467" s="172"/>
      <c r="G467" s="172"/>
      <c r="H467" s="172"/>
      <c r="I467" s="172"/>
      <c r="J467" s="172"/>
      <c r="K467" s="172"/>
      <c r="L467" s="172"/>
      <c r="M467" s="172"/>
      <c r="N467" s="172"/>
      <c r="O467" s="172"/>
      <c r="P467" s="172"/>
      <c r="Q467" s="172"/>
      <c r="R467" s="172"/>
      <c r="S467" s="172"/>
      <c r="T467" s="172"/>
      <c r="U467" s="172"/>
      <c r="V467" s="172"/>
      <c r="W467" s="172"/>
      <c r="X467" s="172"/>
      <c r="Y467" s="172"/>
      <c r="Z467" s="172"/>
      <c r="AA467" s="172"/>
      <c r="AB467" s="172"/>
      <c r="AC467" s="172"/>
      <c r="AD467" s="172"/>
      <c r="AE467" s="172"/>
      <c r="AF467" s="172"/>
      <c r="AG467" s="172"/>
      <c r="AH467" s="172"/>
      <c r="AI467" s="172"/>
    </row>
    <row r="468" spans="1:35" ht="14.25" customHeight="1" x14ac:dyDescent="0.3">
      <c r="A468" s="172"/>
      <c r="D468" s="172"/>
      <c r="E468" s="172"/>
      <c r="F468" s="172"/>
      <c r="G468" s="172"/>
      <c r="H468" s="172"/>
      <c r="I468" s="172"/>
      <c r="J468" s="172"/>
      <c r="K468" s="172"/>
      <c r="L468" s="172"/>
      <c r="M468" s="172"/>
      <c r="N468" s="172"/>
      <c r="O468" s="172"/>
      <c r="P468" s="172"/>
      <c r="Q468" s="172"/>
      <c r="R468" s="172"/>
      <c r="S468" s="172"/>
      <c r="T468" s="172"/>
      <c r="U468" s="172"/>
      <c r="V468" s="172"/>
      <c r="W468" s="172"/>
      <c r="X468" s="172"/>
      <c r="Y468" s="172"/>
      <c r="Z468" s="172"/>
      <c r="AA468" s="172"/>
      <c r="AB468" s="172"/>
      <c r="AC468" s="172"/>
      <c r="AD468" s="172"/>
      <c r="AE468" s="172"/>
      <c r="AF468" s="172"/>
      <c r="AG468" s="172"/>
      <c r="AH468" s="172"/>
      <c r="AI468" s="172"/>
    </row>
    <row r="469" spans="1:35" ht="14.25" customHeight="1" x14ac:dyDescent="0.3">
      <c r="A469" s="172"/>
      <c r="D469" s="172"/>
      <c r="E469" s="172"/>
      <c r="F469" s="172"/>
      <c r="G469" s="172"/>
      <c r="H469" s="172"/>
      <c r="I469" s="172"/>
      <c r="J469" s="172"/>
      <c r="K469" s="172"/>
      <c r="L469" s="172"/>
      <c r="M469" s="172"/>
      <c r="N469" s="172"/>
      <c r="O469" s="172"/>
      <c r="P469" s="172"/>
      <c r="Q469" s="172"/>
      <c r="R469" s="172"/>
      <c r="S469" s="172"/>
      <c r="T469" s="172"/>
      <c r="U469" s="172"/>
      <c r="V469" s="172"/>
      <c r="W469" s="172"/>
      <c r="X469" s="172"/>
      <c r="Y469" s="172"/>
      <c r="Z469" s="172"/>
      <c r="AA469" s="172"/>
      <c r="AB469" s="172"/>
      <c r="AC469" s="172"/>
      <c r="AD469" s="172"/>
      <c r="AE469" s="172"/>
      <c r="AF469" s="172"/>
      <c r="AG469" s="172"/>
      <c r="AH469" s="172"/>
      <c r="AI469" s="172"/>
    </row>
    <row r="470" spans="1:35" ht="14.25" customHeight="1" x14ac:dyDescent="0.3">
      <c r="A470" s="172"/>
      <c r="D470" s="172"/>
      <c r="E470" s="172"/>
      <c r="F470" s="172"/>
      <c r="G470" s="172"/>
      <c r="H470" s="172"/>
      <c r="I470" s="172"/>
      <c r="J470" s="172"/>
      <c r="K470" s="172"/>
      <c r="L470" s="172"/>
      <c r="M470" s="172"/>
      <c r="N470" s="172"/>
      <c r="O470" s="172"/>
      <c r="P470" s="172"/>
      <c r="Q470" s="172"/>
      <c r="R470" s="172"/>
      <c r="S470" s="172"/>
      <c r="T470" s="172"/>
      <c r="U470" s="172"/>
      <c r="V470" s="172"/>
      <c r="W470" s="172"/>
      <c r="X470" s="172"/>
      <c r="Y470" s="172"/>
      <c r="Z470" s="172"/>
      <c r="AA470" s="172"/>
      <c r="AB470" s="172"/>
      <c r="AC470" s="172"/>
      <c r="AD470" s="172"/>
      <c r="AE470" s="172"/>
      <c r="AF470" s="172"/>
      <c r="AG470" s="172"/>
      <c r="AH470" s="172"/>
      <c r="AI470" s="172"/>
    </row>
    <row r="471" spans="1:35" ht="14.25" customHeight="1" x14ac:dyDescent="0.3">
      <c r="A471" s="172"/>
      <c r="D471" s="172"/>
      <c r="E471" s="172"/>
      <c r="F471" s="172"/>
      <c r="G471" s="172"/>
      <c r="H471" s="172"/>
      <c r="I471" s="172"/>
      <c r="J471" s="172"/>
      <c r="K471" s="172"/>
      <c r="L471" s="172"/>
      <c r="M471" s="172"/>
      <c r="N471" s="172"/>
      <c r="O471" s="172"/>
      <c r="P471" s="172"/>
      <c r="Q471" s="172"/>
      <c r="R471" s="172"/>
      <c r="S471" s="172"/>
      <c r="T471" s="172"/>
      <c r="U471" s="172"/>
      <c r="V471" s="172"/>
      <c r="W471" s="172"/>
      <c r="X471" s="172"/>
      <c r="Y471" s="172"/>
      <c r="Z471" s="172"/>
      <c r="AA471" s="172"/>
      <c r="AB471" s="172"/>
      <c r="AC471" s="172"/>
      <c r="AD471" s="172"/>
      <c r="AE471" s="172"/>
      <c r="AF471" s="172"/>
      <c r="AG471" s="172"/>
      <c r="AH471" s="172"/>
      <c r="AI471" s="172"/>
    </row>
    <row r="472" spans="1:35" ht="14.25" customHeight="1" x14ac:dyDescent="0.3">
      <c r="A472" s="172"/>
      <c r="D472" s="172"/>
      <c r="E472" s="172"/>
      <c r="F472" s="172"/>
      <c r="G472" s="172"/>
      <c r="H472" s="172"/>
      <c r="I472" s="172"/>
      <c r="J472" s="172"/>
      <c r="K472" s="172"/>
      <c r="L472" s="172"/>
      <c r="M472" s="172"/>
      <c r="N472" s="172"/>
      <c r="O472" s="172"/>
      <c r="P472" s="172"/>
      <c r="Q472" s="172"/>
      <c r="R472" s="172"/>
      <c r="S472" s="172"/>
      <c r="T472" s="172"/>
      <c r="U472" s="172"/>
      <c r="V472" s="172"/>
      <c r="W472" s="172"/>
      <c r="X472" s="172"/>
      <c r="Y472" s="172"/>
      <c r="Z472" s="172"/>
      <c r="AA472" s="172"/>
      <c r="AB472" s="172"/>
      <c r="AC472" s="172"/>
      <c r="AD472" s="172"/>
      <c r="AE472" s="172"/>
      <c r="AF472" s="172"/>
      <c r="AG472" s="172"/>
      <c r="AH472" s="172"/>
      <c r="AI472" s="172"/>
    </row>
    <row r="473" spans="1:35" ht="14.25" customHeight="1" x14ac:dyDescent="0.3">
      <c r="A473" s="172"/>
      <c r="D473" s="172"/>
      <c r="E473" s="172"/>
      <c r="F473" s="172"/>
      <c r="G473" s="172"/>
      <c r="H473" s="172"/>
      <c r="I473" s="172"/>
      <c r="J473" s="172"/>
      <c r="K473" s="172"/>
      <c r="L473" s="172"/>
      <c r="M473" s="172"/>
      <c r="N473" s="172"/>
      <c r="O473" s="172"/>
      <c r="P473" s="172"/>
      <c r="Q473" s="172"/>
      <c r="R473" s="172"/>
      <c r="S473" s="172"/>
      <c r="T473" s="172"/>
      <c r="U473" s="172"/>
      <c r="V473" s="172"/>
      <c r="W473" s="172"/>
      <c r="X473" s="172"/>
      <c r="Y473" s="172"/>
      <c r="Z473" s="172"/>
      <c r="AA473" s="172"/>
      <c r="AB473" s="172"/>
      <c r="AC473" s="172"/>
      <c r="AD473" s="172"/>
      <c r="AE473" s="172"/>
      <c r="AF473" s="172"/>
      <c r="AG473" s="172"/>
      <c r="AH473" s="172"/>
      <c r="AI473" s="172"/>
    </row>
    <row r="474" spans="1:35" ht="14.25" customHeight="1" x14ac:dyDescent="0.3">
      <c r="A474" s="172"/>
      <c r="D474" s="172"/>
      <c r="E474" s="172"/>
      <c r="F474" s="172"/>
      <c r="G474" s="172"/>
      <c r="H474" s="172"/>
      <c r="I474" s="172"/>
      <c r="J474" s="172"/>
      <c r="K474" s="172"/>
      <c r="L474" s="172"/>
      <c r="M474" s="172"/>
      <c r="N474" s="172"/>
      <c r="O474" s="172"/>
      <c r="P474" s="172"/>
      <c r="Q474" s="172"/>
      <c r="R474" s="172"/>
      <c r="S474" s="172"/>
      <c r="T474" s="172"/>
      <c r="U474" s="172"/>
      <c r="V474" s="172"/>
      <c r="W474" s="172"/>
      <c r="X474" s="172"/>
      <c r="Y474" s="172"/>
      <c r="Z474" s="172"/>
      <c r="AA474" s="172"/>
      <c r="AB474" s="172"/>
      <c r="AC474" s="172"/>
      <c r="AD474" s="172"/>
      <c r="AE474" s="172"/>
      <c r="AF474" s="172"/>
      <c r="AG474" s="172"/>
      <c r="AH474" s="172"/>
      <c r="AI474" s="172"/>
    </row>
    <row r="475" spans="1:35" ht="14.25" customHeight="1" x14ac:dyDescent="0.3">
      <c r="A475" s="172"/>
      <c r="D475" s="172"/>
      <c r="E475" s="172"/>
      <c r="F475" s="172"/>
      <c r="G475" s="172"/>
      <c r="H475" s="172"/>
      <c r="I475" s="172"/>
      <c r="J475" s="172"/>
      <c r="K475" s="172"/>
      <c r="L475" s="172"/>
      <c r="M475" s="172"/>
      <c r="N475" s="172"/>
      <c r="O475" s="172"/>
      <c r="P475" s="172"/>
      <c r="Q475" s="172"/>
      <c r="R475" s="172"/>
      <c r="S475" s="172"/>
      <c r="T475" s="172"/>
      <c r="U475" s="172"/>
      <c r="V475" s="172"/>
      <c r="W475" s="172"/>
      <c r="X475" s="172"/>
      <c r="Y475" s="172"/>
      <c r="Z475" s="172"/>
      <c r="AA475" s="172"/>
      <c r="AB475" s="172"/>
      <c r="AC475" s="172"/>
      <c r="AD475" s="172"/>
      <c r="AE475" s="172"/>
      <c r="AF475" s="172"/>
      <c r="AG475" s="172"/>
      <c r="AH475" s="172"/>
      <c r="AI475" s="172"/>
    </row>
    <row r="476" spans="1:35" ht="14.25" customHeight="1" x14ac:dyDescent="0.3">
      <c r="A476" s="172"/>
      <c r="D476" s="172"/>
      <c r="E476" s="172"/>
      <c r="F476" s="172"/>
      <c r="G476" s="172"/>
      <c r="H476" s="172"/>
      <c r="I476" s="172"/>
      <c r="J476" s="172"/>
      <c r="K476" s="172"/>
      <c r="L476" s="172"/>
      <c r="M476" s="172"/>
      <c r="N476" s="172"/>
      <c r="O476" s="172"/>
      <c r="P476" s="172"/>
      <c r="Q476" s="172"/>
      <c r="R476" s="172"/>
      <c r="S476" s="172"/>
      <c r="T476" s="172"/>
      <c r="U476" s="172"/>
      <c r="V476" s="172"/>
      <c r="W476" s="172"/>
      <c r="X476" s="172"/>
      <c r="Y476" s="172"/>
      <c r="Z476" s="172"/>
      <c r="AA476" s="172"/>
      <c r="AB476" s="172"/>
      <c r="AC476" s="172"/>
      <c r="AD476" s="172"/>
      <c r="AE476" s="172"/>
      <c r="AF476" s="172"/>
      <c r="AG476" s="172"/>
      <c r="AH476" s="172"/>
      <c r="AI476" s="172"/>
    </row>
    <row r="477" spans="1:35" ht="14.25" customHeight="1" x14ac:dyDescent="0.3">
      <c r="A477" s="172"/>
      <c r="D477" s="172"/>
      <c r="E477" s="172"/>
      <c r="F477" s="172"/>
      <c r="G477" s="172"/>
      <c r="H477" s="172"/>
      <c r="I477" s="172"/>
      <c r="J477" s="172"/>
      <c r="K477" s="172"/>
      <c r="L477" s="172"/>
      <c r="M477" s="172"/>
      <c r="N477" s="172"/>
      <c r="O477" s="172"/>
      <c r="P477" s="172"/>
      <c r="Q477" s="172"/>
      <c r="R477" s="172"/>
      <c r="S477" s="172"/>
      <c r="T477" s="172"/>
      <c r="U477" s="172"/>
      <c r="V477" s="172"/>
      <c r="W477" s="172"/>
      <c r="X477" s="172"/>
      <c r="Y477" s="172"/>
      <c r="Z477" s="172"/>
      <c r="AA477" s="172"/>
      <c r="AB477" s="172"/>
      <c r="AC477" s="172"/>
      <c r="AD477" s="172"/>
      <c r="AE477" s="172"/>
      <c r="AF477" s="172"/>
      <c r="AG477" s="172"/>
      <c r="AH477" s="172"/>
      <c r="AI477" s="172"/>
    </row>
    <row r="478" spans="1:35" ht="14.25" customHeight="1" x14ac:dyDescent="0.3">
      <c r="A478" s="172"/>
      <c r="D478" s="172"/>
      <c r="E478" s="172"/>
      <c r="F478" s="172"/>
      <c r="G478" s="172"/>
      <c r="H478" s="172"/>
      <c r="I478" s="172"/>
      <c r="J478" s="172"/>
      <c r="K478" s="172"/>
      <c r="L478" s="172"/>
      <c r="M478" s="172"/>
      <c r="N478" s="172"/>
      <c r="O478" s="172"/>
      <c r="P478" s="172"/>
      <c r="Q478" s="172"/>
      <c r="R478" s="172"/>
      <c r="S478" s="172"/>
      <c r="T478" s="172"/>
      <c r="U478" s="172"/>
      <c r="V478" s="172"/>
      <c r="W478" s="172"/>
      <c r="X478" s="172"/>
      <c r="Y478" s="172"/>
      <c r="Z478" s="172"/>
      <c r="AA478" s="172"/>
      <c r="AB478" s="172"/>
      <c r="AC478" s="172"/>
      <c r="AD478" s="172"/>
      <c r="AE478" s="172"/>
      <c r="AF478" s="172"/>
      <c r="AG478" s="172"/>
      <c r="AH478" s="172"/>
      <c r="AI478" s="172"/>
    </row>
    <row r="479" spans="1:35" ht="14.25" customHeight="1" x14ac:dyDescent="0.3">
      <c r="A479" s="172"/>
      <c r="D479" s="172"/>
      <c r="E479" s="172"/>
      <c r="F479" s="172"/>
      <c r="G479" s="172"/>
      <c r="H479" s="172"/>
      <c r="I479" s="172"/>
      <c r="J479" s="172"/>
      <c r="K479" s="172"/>
      <c r="L479" s="172"/>
      <c r="M479" s="172"/>
      <c r="N479" s="172"/>
      <c r="O479" s="172"/>
      <c r="P479" s="172"/>
      <c r="Q479" s="172"/>
      <c r="R479" s="172"/>
      <c r="S479" s="172"/>
      <c r="T479" s="172"/>
      <c r="U479" s="172"/>
      <c r="V479" s="172"/>
      <c r="W479" s="172"/>
      <c r="X479" s="172"/>
      <c r="Y479" s="172"/>
      <c r="Z479" s="172"/>
      <c r="AA479" s="172"/>
      <c r="AB479" s="172"/>
      <c r="AC479" s="172"/>
      <c r="AD479" s="172"/>
      <c r="AE479" s="172"/>
      <c r="AF479" s="172"/>
      <c r="AG479" s="172"/>
      <c r="AH479" s="172"/>
      <c r="AI479" s="172"/>
    </row>
    <row r="480" spans="1:35" ht="14.25" customHeight="1" x14ac:dyDescent="0.3">
      <c r="A480" s="172"/>
      <c r="D480" s="172"/>
      <c r="E480" s="172"/>
      <c r="F480" s="172"/>
      <c r="G480" s="172"/>
      <c r="H480" s="172"/>
      <c r="I480" s="172"/>
      <c r="J480" s="172"/>
      <c r="K480" s="172"/>
      <c r="L480" s="172"/>
      <c r="M480" s="172"/>
      <c r="N480" s="172"/>
      <c r="O480" s="172"/>
      <c r="P480" s="172"/>
      <c r="Q480" s="172"/>
      <c r="R480" s="172"/>
      <c r="S480" s="172"/>
      <c r="T480" s="172"/>
      <c r="U480" s="172"/>
      <c r="V480" s="172"/>
      <c r="W480" s="172"/>
      <c r="X480" s="172"/>
      <c r="Y480" s="172"/>
      <c r="Z480" s="172"/>
      <c r="AA480" s="172"/>
      <c r="AB480" s="172"/>
      <c r="AC480" s="172"/>
      <c r="AD480" s="172"/>
      <c r="AE480" s="172"/>
      <c r="AF480" s="172"/>
      <c r="AG480" s="172"/>
      <c r="AH480" s="172"/>
      <c r="AI480" s="172"/>
    </row>
    <row r="481" spans="1:35" ht="14.25" customHeight="1" x14ac:dyDescent="0.3">
      <c r="A481" s="172"/>
      <c r="D481" s="172"/>
      <c r="E481" s="172"/>
      <c r="F481" s="172"/>
      <c r="G481" s="172"/>
      <c r="H481" s="172"/>
      <c r="I481" s="172"/>
      <c r="J481" s="172"/>
      <c r="K481" s="172"/>
      <c r="L481" s="172"/>
      <c r="M481" s="172"/>
      <c r="N481" s="172"/>
      <c r="O481" s="172"/>
      <c r="P481" s="172"/>
      <c r="Q481" s="172"/>
      <c r="R481" s="172"/>
      <c r="S481" s="172"/>
      <c r="T481" s="172"/>
      <c r="U481" s="172"/>
      <c r="V481" s="172"/>
      <c r="W481" s="172"/>
      <c r="X481" s="172"/>
      <c r="Y481" s="172"/>
      <c r="Z481" s="172"/>
      <c r="AA481" s="172"/>
      <c r="AB481" s="172"/>
      <c r="AC481" s="172"/>
      <c r="AD481" s="172"/>
      <c r="AE481" s="172"/>
      <c r="AF481" s="172"/>
      <c r="AG481" s="172"/>
      <c r="AH481" s="172"/>
      <c r="AI481" s="172"/>
    </row>
    <row r="482" spans="1:35" ht="14.25" customHeight="1" x14ac:dyDescent="0.3">
      <c r="A482" s="172"/>
      <c r="D482" s="172"/>
      <c r="E482" s="172"/>
      <c r="F482" s="172"/>
      <c r="G482" s="172"/>
      <c r="H482" s="172"/>
      <c r="I482" s="172"/>
      <c r="J482" s="172"/>
      <c r="K482" s="172"/>
      <c r="L482" s="172"/>
      <c r="M482" s="172"/>
      <c r="N482" s="172"/>
      <c r="O482" s="172"/>
      <c r="P482" s="172"/>
      <c r="Q482" s="172"/>
      <c r="R482" s="172"/>
      <c r="S482" s="172"/>
      <c r="T482" s="172"/>
      <c r="U482" s="172"/>
      <c r="V482" s="172"/>
      <c r="W482" s="172"/>
      <c r="X482" s="172"/>
      <c r="Y482" s="172"/>
      <c r="Z482" s="172"/>
      <c r="AA482" s="172"/>
      <c r="AB482" s="172"/>
      <c r="AC482" s="172"/>
      <c r="AD482" s="172"/>
      <c r="AE482" s="172"/>
      <c r="AF482" s="172"/>
      <c r="AG482" s="172"/>
      <c r="AH482" s="172"/>
      <c r="AI482" s="172"/>
    </row>
    <row r="483" spans="1:35" ht="14.25" customHeight="1" x14ac:dyDescent="0.3">
      <c r="A483" s="172"/>
      <c r="D483" s="172"/>
      <c r="E483" s="172"/>
      <c r="F483" s="172"/>
      <c r="G483" s="172"/>
      <c r="H483" s="172"/>
      <c r="I483" s="172"/>
      <c r="J483" s="172"/>
      <c r="K483" s="172"/>
      <c r="L483" s="172"/>
      <c r="M483" s="172"/>
      <c r="N483" s="172"/>
      <c r="O483" s="172"/>
      <c r="P483" s="172"/>
      <c r="Q483" s="172"/>
      <c r="R483" s="172"/>
      <c r="S483" s="172"/>
      <c r="T483" s="172"/>
      <c r="U483" s="172"/>
      <c r="V483" s="172"/>
      <c r="W483" s="172"/>
      <c r="X483" s="172"/>
      <c r="Y483" s="172"/>
      <c r="Z483" s="172"/>
      <c r="AA483" s="172"/>
      <c r="AB483" s="172"/>
      <c r="AC483" s="172"/>
      <c r="AD483" s="172"/>
      <c r="AE483" s="172"/>
      <c r="AF483" s="172"/>
      <c r="AG483" s="172"/>
      <c r="AH483" s="172"/>
      <c r="AI483" s="172"/>
    </row>
    <row r="484" spans="1:35" ht="14.25" customHeight="1" x14ac:dyDescent="0.3">
      <c r="A484" s="172"/>
      <c r="D484" s="172"/>
      <c r="E484" s="172"/>
      <c r="F484" s="172"/>
      <c r="G484" s="172"/>
      <c r="H484" s="172"/>
      <c r="I484" s="172"/>
      <c r="J484" s="172"/>
      <c r="K484" s="172"/>
      <c r="L484" s="172"/>
      <c r="M484" s="172"/>
      <c r="N484" s="172"/>
      <c r="O484" s="172"/>
      <c r="P484" s="172"/>
      <c r="Q484" s="172"/>
      <c r="R484" s="172"/>
      <c r="S484" s="172"/>
      <c r="T484" s="172"/>
      <c r="U484" s="172"/>
      <c r="V484" s="172"/>
      <c r="W484" s="172"/>
      <c r="X484" s="172"/>
      <c r="Y484" s="172"/>
      <c r="Z484" s="172"/>
      <c r="AA484" s="172"/>
      <c r="AB484" s="172"/>
      <c r="AC484" s="172"/>
      <c r="AD484" s="172"/>
      <c r="AE484" s="172"/>
      <c r="AF484" s="172"/>
      <c r="AG484" s="172"/>
      <c r="AH484" s="172"/>
      <c r="AI484" s="172"/>
    </row>
    <row r="485" spans="1:35" ht="14.25" customHeight="1" x14ac:dyDescent="0.3">
      <c r="A485" s="172"/>
      <c r="D485" s="172"/>
      <c r="E485" s="172"/>
      <c r="F485" s="172"/>
      <c r="G485" s="172"/>
      <c r="H485" s="172"/>
      <c r="I485" s="172"/>
      <c r="J485" s="172"/>
      <c r="K485" s="172"/>
      <c r="L485" s="172"/>
      <c r="M485" s="172"/>
      <c r="N485" s="172"/>
      <c r="O485" s="172"/>
      <c r="P485" s="172"/>
      <c r="Q485" s="172"/>
      <c r="R485" s="172"/>
      <c r="S485" s="172"/>
      <c r="T485" s="172"/>
      <c r="U485" s="172"/>
      <c r="V485" s="172"/>
      <c r="W485" s="172"/>
      <c r="X485" s="172"/>
      <c r="Y485" s="172"/>
      <c r="Z485" s="172"/>
      <c r="AA485" s="172"/>
      <c r="AB485" s="172"/>
      <c r="AC485" s="172"/>
      <c r="AD485" s="172"/>
      <c r="AE485" s="172"/>
      <c r="AF485" s="172"/>
      <c r="AG485" s="172"/>
      <c r="AH485" s="172"/>
      <c r="AI485" s="172"/>
    </row>
    <row r="486" spans="1:35" ht="14.25" customHeight="1" x14ac:dyDescent="0.3">
      <c r="A486" s="172"/>
      <c r="D486" s="172"/>
      <c r="E486" s="172"/>
      <c r="F486" s="172"/>
      <c r="G486" s="172"/>
      <c r="H486" s="172"/>
      <c r="I486" s="172"/>
      <c r="J486" s="172"/>
      <c r="K486" s="172"/>
      <c r="L486" s="172"/>
      <c r="M486" s="172"/>
      <c r="N486" s="172"/>
      <c r="O486" s="172"/>
      <c r="P486" s="172"/>
      <c r="Q486" s="172"/>
      <c r="R486" s="172"/>
      <c r="S486" s="172"/>
      <c r="T486" s="172"/>
      <c r="U486" s="172"/>
      <c r="V486" s="172"/>
      <c r="W486" s="172"/>
      <c r="X486" s="172"/>
      <c r="Y486" s="172"/>
      <c r="Z486" s="172"/>
      <c r="AA486" s="172"/>
      <c r="AB486" s="172"/>
      <c r="AC486" s="172"/>
      <c r="AD486" s="172"/>
      <c r="AE486" s="172"/>
      <c r="AF486" s="172"/>
      <c r="AG486" s="172"/>
      <c r="AH486" s="172"/>
      <c r="AI486" s="172"/>
    </row>
    <row r="487" spans="1:35" ht="14.25" customHeight="1" x14ac:dyDescent="0.3">
      <c r="A487" s="172"/>
      <c r="D487" s="172"/>
      <c r="E487" s="172"/>
      <c r="F487" s="172"/>
      <c r="G487" s="172"/>
      <c r="H487" s="172"/>
      <c r="I487" s="172"/>
      <c r="J487" s="172"/>
      <c r="K487" s="172"/>
      <c r="L487" s="172"/>
      <c r="M487" s="172"/>
      <c r="N487" s="172"/>
      <c r="O487" s="172"/>
      <c r="P487" s="172"/>
      <c r="Q487" s="172"/>
      <c r="R487" s="172"/>
      <c r="S487" s="172"/>
      <c r="T487" s="172"/>
      <c r="U487" s="172"/>
      <c r="V487" s="172"/>
      <c r="W487" s="172"/>
      <c r="X487" s="172"/>
      <c r="Y487" s="172"/>
      <c r="Z487" s="172"/>
      <c r="AA487" s="172"/>
      <c r="AB487" s="172"/>
      <c r="AC487" s="172"/>
      <c r="AD487" s="172"/>
      <c r="AE487" s="172"/>
      <c r="AF487" s="172"/>
      <c r="AG487" s="172"/>
      <c r="AH487" s="172"/>
      <c r="AI487" s="172"/>
    </row>
    <row r="488" spans="1:35" ht="14.25" customHeight="1" x14ac:dyDescent="0.3">
      <c r="A488" s="172"/>
      <c r="D488" s="172"/>
      <c r="E488" s="172"/>
      <c r="F488" s="172"/>
      <c r="G488" s="172"/>
      <c r="H488" s="172"/>
      <c r="I488" s="172"/>
      <c r="J488" s="172"/>
      <c r="K488" s="172"/>
      <c r="L488" s="172"/>
      <c r="M488" s="172"/>
      <c r="N488" s="172"/>
      <c r="O488" s="172"/>
      <c r="P488" s="172"/>
      <c r="Q488" s="172"/>
      <c r="R488" s="172"/>
      <c r="S488" s="172"/>
      <c r="T488" s="172"/>
      <c r="U488" s="172"/>
      <c r="V488" s="172"/>
      <c r="W488" s="172"/>
      <c r="X488" s="172"/>
      <c r="Y488" s="172"/>
      <c r="Z488" s="172"/>
      <c r="AA488" s="172"/>
      <c r="AB488" s="172"/>
      <c r="AC488" s="172"/>
      <c r="AD488" s="172"/>
      <c r="AE488" s="172"/>
      <c r="AF488" s="172"/>
      <c r="AG488" s="172"/>
      <c r="AH488" s="172"/>
      <c r="AI488" s="172"/>
    </row>
    <row r="489" spans="1:35" ht="14.25" customHeight="1" x14ac:dyDescent="0.3">
      <c r="A489" s="172"/>
      <c r="D489" s="172"/>
      <c r="E489" s="172"/>
      <c r="F489" s="172"/>
      <c r="G489" s="172"/>
      <c r="H489" s="172"/>
      <c r="I489" s="172"/>
      <c r="J489" s="172"/>
      <c r="K489" s="172"/>
      <c r="L489" s="172"/>
      <c r="M489" s="172"/>
      <c r="N489" s="172"/>
      <c r="O489" s="172"/>
      <c r="P489" s="172"/>
      <c r="Q489" s="172"/>
      <c r="R489" s="172"/>
      <c r="S489" s="172"/>
      <c r="T489" s="172"/>
      <c r="U489" s="172"/>
      <c r="V489" s="172"/>
      <c r="W489" s="172"/>
      <c r="X489" s="172"/>
      <c r="Y489" s="172"/>
      <c r="Z489" s="172"/>
      <c r="AA489" s="172"/>
      <c r="AB489" s="172"/>
      <c r="AC489" s="172"/>
      <c r="AD489" s="172"/>
      <c r="AE489" s="172"/>
      <c r="AF489" s="172"/>
      <c r="AG489" s="172"/>
      <c r="AH489" s="172"/>
      <c r="AI489" s="172"/>
    </row>
    <row r="490" spans="1:35" ht="14.25" customHeight="1" x14ac:dyDescent="0.3">
      <c r="A490" s="172"/>
      <c r="D490" s="172"/>
      <c r="E490" s="172"/>
      <c r="F490" s="172"/>
      <c r="G490" s="172"/>
      <c r="H490" s="172"/>
      <c r="I490" s="172"/>
      <c r="J490" s="172"/>
      <c r="K490" s="172"/>
      <c r="L490" s="172"/>
      <c r="M490" s="172"/>
      <c r="N490" s="172"/>
      <c r="O490" s="172"/>
      <c r="P490" s="172"/>
      <c r="Q490" s="172"/>
      <c r="R490" s="172"/>
      <c r="S490" s="172"/>
      <c r="T490" s="172"/>
      <c r="U490" s="172"/>
      <c r="V490" s="172"/>
      <c r="W490" s="172"/>
      <c r="X490" s="172"/>
      <c r="Y490" s="172"/>
      <c r="Z490" s="172"/>
      <c r="AA490" s="172"/>
      <c r="AB490" s="172"/>
      <c r="AC490" s="172"/>
      <c r="AD490" s="172"/>
      <c r="AE490" s="172"/>
      <c r="AF490" s="172"/>
      <c r="AG490" s="172"/>
      <c r="AH490" s="172"/>
      <c r="AI490" s="172"/>
    </row>
    <row r="491" spans="1:35" ht="14.25" customHeight="1" x14ac:dyDescent="0.3">
      <c r="A491" s="172"/>
      <c r="D491" s="172"/>
      <c r="E491" s="172"/>
      <c r="F491" s="172"/>
      <c r="G491" s="172"/>
      <c r="H491" s="172"/>
      <c r="I491" s="172"/>
      <c r="J491" s="172"/>
      <c r="K491" s="172"/>
      <c r="L491" s="172"/>
      <c r="M491" s="172"/>
      <c r="N491" s="172"/>
      <c r="O491" s="172"/>
      <c r="P491" s="172"/>
      <c r="Q491" s="172"/>
      <c r="R491" s="172"/>
      <c r="S491" s="172"/>
      <c r="T491" s="172"/>
      <c r="U491" s="172"/>
      <c r="V491" s="172"/>
      <c r="W491" s="172"/>
      <c r="X491" s="172"/>
      <c r="Y491" s="172"/>
      <c r="Z491" s="172"/>
      <c r="AA491" s="172"/>
      <c r="AB491" s="172"/>
      <c r="AC491" s="172"/>
      <c r="AD491" s="172"/>
      <c r="AE491" s="172"/>
      <c r="AF491" s="172"/>
      <c r="AG491" s="172"/>
      <c r="AH491" s="172"/>
      <c r="AI491" s="172"/>
    </row>
    <row r="492" spans="1:35" ht="14.25" customHeight="1" x14ac:dyDescent="0.3">
      <c r="A492" s="172"/>
      <c r="D492" s="172"/>
      <c r="E492" s="172"/>
      <c r="F492" s="172"/>
      <c r="G492" s="172"/>
      <c r="H492" s="172"/>
      <c r="I492" s="172"/>
      <c r="J492" s="172"/>
      <c r="K492" s="172"/>
      <c r="L492" s="172"/>
      <c r="M492" s="172"/>
      <c r="N492" s="172"/>
      <c r="O492" s="172"/>
      <c r="P492" s="172"/>
      <c r="Q492" s="172"/>
      <c r="R492" s="172"/>
      <c r="S492" s="172"/>
      <c r="T492" s="172"/>
      <c r="U492" s="172"/>
      <c r="V492" s="172"/>
      <c r="W492" s="172"/>
      <c r="X492" s="172"/>
      <c r="Y492" s="172"/>
      <c r="Z492" s="172"/>
      <c r="AA492" s="172"/>
      <c r="AB492" s="172"/>
      <c r="AC492" s="172"/>
      <c r="AD492" s="172"/>
      <c r="AE492" s="172"/>
      <c r="AF492" s="172"/>
      <c r="AG492" s="172"/>
      <c r="AH492" s="172"/>
      <c r="AI492" s="172"/>
    </row>
    <row r="493" spans="1:35" ht="14.25" customHeight="1" x14ac:dyDescent="0.3">
      <c r="A493" s="172"/>
      <c r="D493" s="172"/>
      <c r="E493" s="172"/>
      <c r="F493" s="172"/>
      <c r="G493" s="172"/>
      <c r="H493" s="172"/>
      <c r="I493" s="172"/>
      <c r="J493" s="172"/>
      <c r="K493" s="172"/>
      <c r="L493" s="172"/>
      <c r="M493" s="172"/>
      <c r="N493" s="172"/>
      <c r="O493" s="172"/>
      <c r="P493" s="172"/>
      <c r="Q493" s="172"/>
      <c r="R493" s="172"/>
      <c r="S493" s="172"/>
      <c r="T493" s="172"/>
      <c r="U493" s="172"/>
      <c r="V493" s="172"/>
      <c r="W493" s="172"/>
      <c r="X493" s="172"/>
      <c r="Y493" s="172"/>
      <c r="Z493" s="172"/>
      <c r="AA493" s="172"/>
      <c r="AB493" s="172"/>
      <c r="AC493" s="172"/>
      <c r="AD493" s="172"/>
      <c r="AE493" s="172"/>
      <c r="AF493" s="172"/>
      <c r="AG493" s="172"/>
      <c r="AH493" s="172"/>
      <c r="AI493" s="172"/>
    </row>
    <row r="494" spans="1:35" ht="14.25" customHeight="1" x14ac:dyDescent="0.3">
      <c r="A494" s="172"/>
      <c r="D494" s="172"/>
      <c r="E494" s="172"/>
      <c r="F494" s="172"/>
      <c r="G494" s="172"/>
      <c r="H494" s="172"/>
      <c r="I494" s="172"/>
      <c r="J494" s="172"/>
      <c r="K494" s="172"/>
      <c r="L494" s="172"/>
      <c r="M494" s="172"/>
      <c r="N494" s="172"/>
      <c r="O494" s="172"/>
      <c r="P494" s="172"/>
      <c r="Q494" s="172"/>
      <c r="R494" s="172"/>
      <c r="S494" s="172"/>
      <c r="T494" s="172"/>
      <c r="U494" s="172"/>
      <c r="V494" s="172"/>
      <c r="W494" s="172"/>
      <c r="X494" s="172"/>
      <c r="Y494" s="172"/>
      <c r="Z494" s="172"/>
      <c r="AA494" s="172"/>
      <c r="AB494" s="172"/>
      <c r="AC494" s="172"/>
      <c r="AD494" s="172"/>
      <c r="AE494" s="172"/>
      <c r="AF494" s="172"/>
      <c r="AG494" s="172"/>
      <c r="AH494" s="172"/>
      <c r="AI494" s="172"/>
    </row>
    <row r="495" spans="1:35" ht="14.25" customHeight="1" x14ac:dyDescent="0.3">
      <c r="A495" s="172"/>
      <c r="D495" s="172"/>
      <c r="E495" s="172"/>
      <c r="F495" s="172"/>
      <c r="G495" s="172"/>
      <c r="H495" s="172"/>
      <c r="I495" s="172"/>
      <c r="J495" s="172"/>
      <c r="K495" s="172"/>
      <c r="L495" s="172"/>
      <c r="M495" s="172"/>
      <c r="N495" s="172"/>
      <c r="O495" s="172"/>
      <c r="P495" s="172"/>
      <c r="Q495" s="172"/>
      <c r="R495" s="172"/>
      <c r="S495" s="172"/>
      <c r="T495" s="172"/>
      <c r="U495" s="172"/>
      <c r="V495" s="172"/>
      <c r="W495" s="172"/>
      <c r="X495" s="172"/>
      <c r="Y495" s="172"/>
      <c r="Z495" s="172"/>
      <c r="AA495" s="172"/>
      <c r="AB495" s="172"/>
      <c r="AC495" s="172"/>
      <c r="AD495" s="172"/>
      <c r="AE495" s="172"/>
      <c r="AF495" s="172"/>
      <c r="AG495" s="172"/>
      <c r="AH495" s="172"/>
      <c r="AI495" s="172"/>
    </row>
    <row r="496" spans="1:35" ht="14.25" customHeight="1" x14ac:dyDescent="0.3">
      <c r="A496" s="172"/>
      <c r="D496" s="172"/>
      <c r="E496" s="172"/>
      <c r="F496" s="172"/>
      <c r="G496" s="172"/>
      <c r="H496" s="172"/>
      <c r="I496" s="172"/>
      <c r="J496" s="172"/>
      <c r="K496" s="172"/>
      <c r="L496" s="172"/>
      <c r="M496" s="172"/>
      <c r="N496" s="172"/>
      <c r="O496" s="172"/>
      <c r="P496" s="172"/>
      <c r="Q496" s="172"/>
      <c r="R496" s="172"/>
      <c r="S496" s="172"/>
      <c r="T496" s="172"/>
      <c r="U496" s="172"/>
      <c r="V496" s="172"/>
      <c r="W496" s="172"/>
      <c r="X496" s="172"/>
      <c r="Y496" s="172"/>
      <c r="Z496" s="172"/>
      <c r="AA496" s="172"/>
      <c r="AB496" s="172"/>
      <c r="AC496" s="172"/>
      <c r="AD496" s="172"/>
      <c r="AE496" s="172"/>
      <c r="AF496" s="172"/>
      <c r="AG496" s="172"/>
      <c r="AH496" s="172"/>
      <c r="AI496" s="172"/>
    </row>
    <row r="497" spans="1:35" ht="14.25" customHeight="1" x14ac:dyDescent="0.3">
      <c r="A497" s="172"/>
      <c r="D497" s="172"/>
      <c r="E497" s="172"/>
      <c r="F497" s="172"/>
      <c r="G497" s="172"/>
      <c r="H497" s="172"/>
      <c r="I497" s="172"/>
      <c r="J497" s="172"/>
      <c r="K497" s="172"/>
      <c r="L497" s="172"/>
      <c r="M497" s="172"/>
      <c r="N497" s="172"/>
      <c r="O497" s="172"/>
      <c r="P497" s="172"/>
      <c r="Q497" s="172"/>
      <c r="R497" s="172"/>
      <c r="S497" s="172"/>
      <c r="T497" s="172"/>
      <c r="U497" s="172"/>
      <c r="V497" s="172"/>
      <c r="W497" s="172"/>
      <c r="X497" s="172"/>
      <c r="Y497" s="172"/>
      <c r="Z497" s="172"/>
      <c r="AA497" s="172"/>
      <c r="AB497" s="172"/>
      <c r="AC497" s="172"/>
      <c r="AD497" s="172"/>
      <c r="AE497" s="172"/>
      <c r="AF497" s="172"/>
      <c r="AG497" s="172"/>
      <c r="AH497" s="172"/>
      <c r="AI497" s="172"/>
    </row>
    <row r="498" spans="1:35" ht="14.25" customHeight="1" x14ac:dyDescent="0.3">
      <c r="A498" s="172"/>
      <c r="D498" s="172"/>
      <c r="E498" s="172"/>
      <c r="F498" s="172"/>
      <c r="G498" s="172"/>
      <c r="H498" s="172"/>
      <c r="I498" s="172"/>
      <c r="J498" s="172"/>
      <c r="K498" s="172"/>
      <c r="L498" s="172"/>
      <c r="M498" s="172"/>
      <c r="N498" s="172"/>
      <c r="O498" s="172"/>
      <c r="P498" s="172"/>
      <c r="Q498" s="172"/>
      <c r="R498" s="172"/>
      <c r="S498" s="172"/>
      <c r="T498" s="172"/>
      <c r="U498" s="172"/>
      <c r="V498" s="172"/>
      <c r="W498" s="172"/>
      <c r="X498" s="172"/>
      <c r="Y498" s="172"/>
      <c r="Z498" s="172"/>
      <c r="AA498" s="172"/>
      <c r="AB498" s="172"/>
      <c r="AC498" s="172"/>
      <c r="AD498" s="172"/>
      <c r="AE498" s="172"/>
      <c r="AF498" s="172"/>
      <c r="AG498" s="172"/>
      <c r="AH498" s="172"/>
      <c r="AI498" s="172"/>
    </row>
    <row r="499" spans="1:35" ht="14.25" customHeight="1" x14ac:dyDescent="0.3">
      <c r="A499" s="172"/>
      <c r="D499" s="172"/>
      <c r="E499" s="172"/>
      <c r="F499" s="172"/>
      <c r="G499" s="172"/>
      <c r="H499" s="172"/>
      <c r="I499" s="172"/>
      <c r="J499" s="172"/>
      <c r="K499" s="172"/>
      <c r="L499" s="172"/>
      <c r="M499" s="172"/>
      <c r="N499" s="172"/>
      <c r="O499" s="172"/>
      <c r="P499" s="172"/>
      <c r="Q499" s="172"/>
      <c r="R499" s="172"/>
      <c r="S499" s="172"/>
      <c r="T499" s="172"/>
      <c r="U499" s="172"/>
      <c r="V499" s="172"/>
      <c r="W499" s="172"/>
      <c r="X499" s="172"/>
      <c r="Y499" s="172"/>
      <c r="Z499" s="172"/>
      <c r="AA499" s="172"/>
      <c r="AB499" s="172"/>
      <c r="AC499" s="172"/>
      <c r="AD499" s="172"/>
      <c r="AE499" s="172"/>
      <c r="AF499" s="172"/>
      <c r="AG499" s="172"/>
      <c r="AH499" s="172"/>
      <c r="AI499" s="172"/>
    </row>
    <row r="500" spans="1:35" ht="14.25" customHeight="1" x14ac:dyDescent="0.3">
      <c r="A500" s="172"/>
      <c r="D500" s="172"/>
      <c r="E500" s="172"/>
      <c r="F500" s="172"/>
      <c r="G500" s="172"/>
      <c r="H500" s="172"/>
      <c r="I500" s="172"/>
      <c r="J500" s="172"/>
      <c r="K500" s="172"/>
      <c r="L500" s="172"/>
      <c r="M500" s="172"/>
      <c r="N500" s="172"/>
      <c r="O500" s="172"/>
      <c r="P500" s="172"/>
      <c r="Q500" s="172"/>
      <c r="R500" s="172"/>
      <c r="S500" s="172"/>
      <c r="T500" s="172"/>
      <c r="U500" s="172"/>
      <c r="V500" s="172"/>
      <c r="W500" s="172"/>
      <c r="X500" s="172"/>
      <c r="Y500" s="172"/>
      <c r="Z500" s="172"/>
      <c r="AA500" s="172"/>
      <c r="AB500" s="172"/>
      <c r="AC500" s="172"/>
      <c r="AD500" s="172"/>
      <c r="AE500" s="172"/>
      <c r="AF500" s="172"/>
      <c r="AG500" s="172"/>
      <c r="AH500" s="172"/>
      <c r="AI500" s="172"/>
    </row>
    <row r="501" spans="1:35" ht="14.25" customHeight="1" x14ac:dyDescent="0.3">
      <c r="A501" s="172"/>
      <c r="D501" s="172"/>
      <c r="E501" s="172"/>
      <c r="F501" s="172"/>
      <c r="G501" s="172"/>
      <c r="H501" s="172"/>
      <c r="I501" s="172"/>
      <c r="J501" s="172"/>
      <c r="K501" s="172"/>
      <c r="L501" s="172"/>
      <c r="M501" s="172"/>
      <c r="N501" s="172"/>
      <c r="O501" s="172"/>
      <c r="P501" s="172"/>
      <c r="Q501" s="172"/>
      <c r="R501" s="172"/>
      <c r="S501" s="172"/>
      <c r="T501" s="172"/>
      <c r="U501" s="172"/>
      <c r="V501" s="172"/>
      <c r="W501" s="172"/>
      <c r="X501" s="172"/>
      <c r="Y501" s="172"/>
      <c r="Z501" s="172"/>
      <c r="AA501" s="172"/>
      <c r="AB501" s="172"/>
      <c r="AC501" s="172"/>
      <c r="AD501" s="172"/>
      <c r="AE501" s="172"/>
      <c r="AF501" s="172"/>
      <c r="AG501" s="172"/>
      <c r="AH501" s="172"/>
      <c r="AI501" s="172"/>
    </row>
    <row r="502" spans="1:35" ht="14.25" customHeight="1" x14ac:dyDescent="0.3">
      <c r="A502" s="172"/>
      <c r="D502" s="172"/>
      <c r="E502" s="172"/>
      <c r="F502" s="172"/>
      <c r="G502" s="172"/>
      <c r="H502" s="172"/>
      <c r="I502" s="172"/>
      <c r="J502" s="172"/>
      <c r="K502" s="172"/>
      <c r="L502" s="172"/>
      <c r="M502" s="172"/>
      <c r="N502" s="172"/>
      <c r="O502" s="172"/>
      <c r="P502" s="172"/>
      <c r="Q502" s="172"/>
      <c r="R502" s="172"/>
      <c r="S502" s="172"/>
      <c r="T502" s="172"/>
      <c r="U502" s="172"/>
      <c r="V502" s="172"/>
      <c r="W502" s="172"/>
      <c r="X502" s="172"/>
      <c r="Y502" s="172"/>
      <c r="Z502" s="172"/>
      <c r="AA502" s="172"/>
      <c r="AB502" s="172"/>
      <c r="AC502" s="172"/>
      <c r="AD502" s="172"/>
      <c r="AE502" s="172"/>
      <c r="AF502" s="172"/>
      <c r="AG502" s="172"/>
      <c r="AH502" s="172"/>
      <c r="AI502" s="172"/>
    </row>
    <row r="503" spans="1:35" ht="14.25" customHeight="1" x14ac:dyDescent="0.3">
      <c r="A503" s="172"/>
      <c r="D503" s="172"/>
      <c r="E503" s="172"/>
      <c r="F503" s="172"/>
      <c r="G503" s="172"/>
      <c r="H503" s="172"/>
      <c r="I503" s="172"/>
      <c r="J503" s="172"/>
      <c r="K503" s="172"/>
      <c r="L503" s="172"/>
      <c r="M503" s="172"/>
      <c r="N503" s="172"/>
      <c r="O503" s="172"/>
      <c r="P503" s="172"/>
      <c r="Q503" s="172"/>
      <c r="R503" s="172"/>
      <c r="S503" s="172"/>
      <c r="T503" s="172"/>
      <c r="U503" s="172"/>
      <c r="V503" s="172"/>
      <c r="W503" s="172"/>
      <c r="X503" s="172"/>
      <c r="Y503" s="172"/>
      <c r="Z503" s="172"/>
      <c r="AA503" s="172"/>
      <c r="AB503" s="172"/>
      <c r="AC503" s="172"/>
      <c r="AD503" s="172"/>
      <c r="AE503" s="172"/>
      <c r="AF503" s="172"/>
      <c r="AG503" s="172"/>
      <c r="AH503" s="172"/>
      <c r="AI503" s="172"/>
    </row>
    <row r="504" spans="1:35" ht="14.25" customHeight="1" x14ac:dyDescent="0.3">
      <c r="A504" s="172"/>
      <c r="D504" s="172"/>
      <c r="E504" s="172"/>
      <c r="F504" s="172"/>
      <c r="G504" s="172"/>
      <c r="H504" s="172"/>
      <c r="I504" s="172"/>
      <c r="J504" s="172"/>
      <c r="K504" s="172"/>
      <c r="L504" s="172"/>
      <c r="M504" s="172"/>
      <c r="N504" s="172"/>
      <c r="O504" s="172"/>
      <c r="P504" s="172"/>
      <c r="Q504" s="172"/>
      <c r="R504" s="172"/>
      <c r="S504" s="172"/>
      <c r="T504" s="172"/>
      <c r="U504" s="172"/>
      <c r="V504" s="172"/>
      <c r="W504" s="172"/>
      <c r="X504" s="172"/>
      <c r="Y504" s="172"/>
      <c r="Z504" s="172"/>
      <c r="AA504" s="172"/>
      <c r="AB504" s="172"/>
      <c r="AC504" s="172"/>
      <c r="AD504" s="172"/>
      <c r="AE504" s="172"/>
      <c r="AF504" s="172"/>
      <c r="AG504" s="172"/>
      <c r="AH504" s="172"/>
      <c r="AI504" s="172"/>
    </row>
    <row r="505" spans="1:35" ht="14.25" customHeight="1" x14ac:dyDescent="0.3">
      <c r="A505" s="172"/>
      <c r="D505" s="172"/>
      <c r="E505" s="172"/>
      <c r="F505" s="172"/>
      <c r="G505" s="172"/>
      <c r="H505" s="172"/>
      <c r="I505" s="172"/>
      <c r="J505" s="172"/>
      <c r="K505" s="172"/>
      <c r="L505" s="172"/>
      <c r="M505" s="172"/>
      <c r="N505" s="172"/>
      <c r="O505" s="172"/>
      <c r="P505" s="172"/>
      <c r="Q505" s="172"/>
      <c r="R505" s="172"/>
      <c r="S505" s="172"/>
      <c r="T505" s="172"/>
      <c r="U505" s="172"/>
      <c r="V505" s="172"/>
      <c r="W505" s="172"/>
      <c r="X505" s="172"/>
      <c r="Y505" s="172"/>
      <c r="Z505" s="172"/>
      <c r="AA505" s="172"/>
      <c r="AB505" s="172"/>
      <c r="AC505" s="172"/>
      <c r="AD505" s="172"/>
      <c r="AE505" s="172"/>
      <c r="AF505" s="172"/>
      <c r="AG505" s="172"/>
      <c r="AH505" s="172"/>
      <c r="AI505" s="172"/>
    </row>
    <row r="506" spans="1:35" ht="14.25" customHeight="1" x14ac:dyDescent="0.3">
      <c r="A506" s="172"/>
      <c r="D506" s="172"/>
      <c r="E506" s="172"/>
      <c r="F506" s="172"/>
      <c r="G506" s="172"/>
      <c r="H506" s="172"/>
      <c r="I506" s="172"/>
      <c r="J506" s="172"/>
      <c r="K506" s="172"/>
      <c r="L506" s="172"/>
      <c r="M506" s="172"/>
      <c r="N506" s="172"/>
      <c r="O506" s="172"/>
      <c r="P506" s="172"/>
      <c r="Q506" s="172"/>
      <c r="R506" s="172"/>
      <c r="S506" s="172"/>
      <c r="T506" s="172"/>
      <c r="U506" s="172"/>
      <c r="V506" s="172"/>
      <c r="W506" s="172"/>
      <c r="X506" s="172"/>
      <c r="Y506" s="172"/>
      <c r="Z506" s="172"/>
      <c r="AA506" s="172"/>
      <c r="AB506" s="172"/>
      <c r="AC506" s="172"/>
      <c r="AD506" s="172"/>
      <c r="AE506" s="172"/>
      <c r="AF506" s="172"/>
      <c r="AG506" s="172"/>
      <c r="AH506" s="172"/>
      <c r="AI506" s="172"/>
    </row>
    <row r="507" spans="1:35" ht="14.25" customHeight="1" x14ac:dyDescent="0.3">
      <c r="A507" s="172"/>
      <c r="D507" s="172"/>
      <c r="E507" s="172"/>
      <c r="F507" s="172"/>
      <c r="G507" s="172"/>
      <c r="H507" s="172"/>
      <c r="I507" s="172"/>
      <c r="J507" s="172"/>
      <c r="K507" s="172"/>
      <c r="L507" s="172"/>
      <c r="M507" s="172"/>
      <c r="N507" s="172"/>
      <c r="O507" s="172"/>
      <c r="P507" s="172"/>
      <c r="Q507" s="172"/>
      <c r="R507" s="172"/>
      <c r="S507" s="172"/>
      <c r="T507" s="172"/>
      <c r="U507" s="172"/>
      <c r="V507" s="172"/>
      <c r="W507" s="172"/>
      <c r="X507" s="172"/>
      <c r="Y507" s="172"/>
      <c r="Z507" s="172"/>
      <c r="AA507" s="172"/>
      <c r="AB507" s="172"/>
      <c r="AC507" s="172"/>
      <c r="AD507" s="172"/>
      <c r="AE507" s="172"/>
      <c r="AF507" s="172"/>
      <c r="AG507" s="172"/>
      <c r="AH507" s="172"/>
      <c r="AI507" s="172"/>
    </row>
    <row r="508" spans="1:35" ht="14.25" customHeight="1" x14ac:dyDescent="0.3">
      <c r="A508" s="172"/>
      <c r="D508" s="172"/>
      <c r="E508" s="172"/>
      <c r="F508" s="172"/>
      <c r="G508" s="172"/>
      <c r="H508" s="172"/>
      <c r="I508" s="172"/>
      <c r="J508" s="172"/>
      <c r="K508" s="172"/>
      <c r="L508" s="172"/>
      <c r="M508" s="172"/>
      <c r="N508" s="172"/>
      <c r="O508" s="172"/>
      <c r="P508" s="172"/>
      <c r="Q508" s="172"/>
      <c r="R508" s="172"/>
      <c r="S508" s="172"/>
      <c r="T508" s="172"/>
      <c r="U508" s="172"/>
      <c r="V508" s="172"/>
      <c r="W508" s="172"/>
      <c r="X508" s="172"/>
      <c r="Y508" s="172"/>
      <c r="Z508" s="172"/>
      <c r="AA508" s="172"/>
      <c r="AB508" s="172"/>
      <c r="AC508" s="172"/>
      <c r="AD508" s="172"/>
      <c r="AE508" s="172"/>
      <c r="AF508" s="172"/>
      <c r="AG508" s="172"/>
      <c r="AH508" s="172"/>
      <c r="AI508" s="172"/>
    </row>
    <row r="509" spans="1:35" ht="14.25" customHeight="1" x14ac:dyDescent="0.3">
      <c r="A509" s="172"/>
      <c r="D509" s="172"/>
      <c r="E509" s="172"/>
      <c r="F509" s="172"/>
      <c r="G509" s="172"/>
      <c r="H509" s="172"/>
      <c r="I509" s="172"/>
      <c r="J509" s="172"/>
      <c r="K509" s="172"/>
      <c r="L509" s="172"/>
      <c r="M509" s="172"/>
      <c r="N509" s="172"/>
      <c r="O509" s="172"/>
      <c r="P509" s="172"/>
      <c r="Q509" s="172"/>
      <c r="R509" s="172"/>
      <c r="S509" s="172"/>
      <c r="T509" s="172"/>
      <c r="U509" s="172"/>
      <c r="V509" s="172"/>
      <c r="W509" s="172"/>
      <c r="X509" s="172"/>
      <c r="Y509" s="172"/>
      <c r="Z509" s="172"/>
      <c r="AA509" s="172"/>
      <c r="AB509" s="172"/>
      <c r="AC509" s="172"/>
      <c r="AD509" s="172"/>
      <c r="AE509" s="172"/>
      <c r="AF509" s="172"/>
      <c r="AG509" s="172"/>
      <c r="AH509" s="172"/>
      <c r="AI509" s="172"/>
    </row>
    <row r="510" spans="1:35" ht="14.25" customHeight="1" x14ac:dyDescent="0.3">
      <c r="A510" s="172"/>
      <c r="D510" s="172"/>
      <c r="E510" s="172"/>
      <c r="F510" s="172"/>
      <c r="G510" s="172"/>
      <c r="H510" s="172"/>
      <c r="I510" s="172"/>
      <c r="J510" s="172"/>
      <c r="K510" s="172"/>
      <c r="L510" s="172"/>
      <c r="M510" s="172"/>
      <c r="N510" s="172"/>
      <c r="O510" s="172"/>
      <c r="P510" s="172"/>
      <c r="Q510" s="172"/>
      <c r="R510" s="172"/>
      <c r="S510" s="172"/>
      <c r="T510" s="172"/>
      <c r="U510" s="172"/>
      <c r="V510" s="172"/>
      <c r="W510" s="172"/>
      <c r="X510" s="172"/>
      <c r="Y510" s="172"/>
      <c r="Z510" s="172"/>
      <c r="AA510" s="172"/>
      <c r="AB510" s="172"/>
      <c r="AC510" s="172"/>
      <c r="AD510" s="172"/>
      <c r="AE510" s="172"/>
      <c r="AF510" s="172"/>
      <c r="AG510" s="172"/>
      <c r="AH510" s="172"/>
      <c r="AI510" s="172"/>
    </row>
    <row r="511" spans="1:35" ht="14.25" customHeight="1" x14ac:dyDescent="0.3">
      <c r="A511" s="172"/>
      <c r="D511" s="172"/>
      <c r="E511" s="172"/>
      <c r="F511" s="172"/>
      <c r="G511" s="172"/>
      <c r="H511" s="172"/>
      <c r="I511" s="172"/>
      <c r="J511" s="172"/>
      <c r="K511" s="172"/>
      <c r="L511" s="172"/>
      <c r="M511" s="172"/>
      <c r="N511" s="172"/>
      <c r="O511" s="172"/>
      <c r="P511" s="172"/>
      <c r="Q511" s="172"/>
      <c r="R511" s="172"/>
      <c r="S511" s="172"/>
      <c r="T511" s="172"/>
      <c r="U511" s="172"/>
      <c r="V511" s="172"/>
      <c r="W511" s="172"/>
      <c r="X511" s="172"/>
      <c r="Y511" s="172"/>
      <c r="Z511" s="172"/>
      <c r="AA511" s="172"/>
      <c r="AB511" s="172"/>
      <c r="AC511" s="172"/>
      <c r="AD511" s="172"/>
      <c r="AE511" s="172"/>
      <c r="AF511" s="172"/>
      <c r="AG511" s="172"/>
      <c r="AH511" s="172"/>
      <c r="AI511" s="172"/>
    </row>
    <row r="512" spans="1:35" ht="14.25" customHeight="1" x14ac:dyDescent="0.3">
      <c r="A512" s="172"/>
      <c r="D512" s="172"/>
      <c r="E512" s="172"/>
      <c r="F512" s="172"/>
      <c r="G512" s="172"/>
      <c r="H512" s="172"/>
      <c r="I512" s="172"/>
      <c r="J512" s="172"/>
      <c r="K512" s="172"/>
      <c r="L512" s="172"/>
      <c r="M512" s="172"/>
      <c r="N512" s="172"/>
      <c r="O512" s="172"/>
      <c r="P512" s="172"/>
      <c r="Q512" s="172"/>
      <c r="R512" s="172"/>
      <c r="S512" s="172"/>
      <c r="T512" s="172"/>
      <c r="U512" s="172"/>
      <c r="V512" s="172"/>
      <c r="W512" s="172"/>
      <c r="X512" s="172"/>
      <c r="Y512" s="172"/>
      <c r="Z512" s="172"/>
      <c r="AA512" s="172"/>
      <c r="AB512" s="172"/>
      <c r="AC512" s="172"/>
      <c r="AD512" s="172"/>
      <c r="AE512" s="172"/>
      <c r="AF512" s="172"/>
      <c r="AG512" s="172"/>
      <c r="AH512" s="172"/>
      <c r="AI512" s="172"/>
    </row>
    <row r="513" spans="1:35" ht="14.25" customHeight="1" x14ac:dyDescent="0.3">
      <c r="A513" s="172"/>
      <c r="D513" s="172"/>
      <c r="E513" s="172"/>
      <c r="F513" s="172"/>
      <c r="G513" s="172"/>
      <c r="H513" s="172"/>
      <c r="I513" s="172"/>
      <c r="J513" s="172"/>
      <c r="K513" s="172"/>
      <c r="L513" s="172"/>
      <c r="M513" s="172"/>
      <c r="N513" s="172"/>
      <c r="O513" s="172"/>
      <c r="P513" s="172"/>
      <c r="Q513" s="172"/>
      <c r="R513" s="172"/>
      <c r="S513" s="172"/>
      <c r="T513" s="172"/>
      <c r="U513" s="172"/>
      <c r="V513" s="172"/>
      <c r="W513" s="172"/>
      <c r="X513" s="172"/>
      <c r="Y513" s="172"/>
      <c r="Z513" s="172"/>
      <c r="AA513" s="172"/>
      <c r="AB513" s="172"/>
      <c r="AC513" s="172"/>
      <c r="AD513" s="172"/>
      <c r="AE513" s="172"/>
      <c r="AF513" s="172"/>
      <c r="AG513" s="172"/>
      <c r="AH513" s="172"/>
      <c r="AI513" s="172"/>
    </row>
    <row r="514" spans="1:35" ht="14.25" customHeight="1" x14ac:dyDescent="0.3">
      <c r="A514" s="172"/>
      <c r="D514" s="172"/>
      <c r="E514" s="172"/>
      <c r="F514" s="172"/>
      <c r="G514" s="172"/>
      <c r="H514" s="172"/>
      <c r="I514" s="172"/>
      <c r="J514" s="172"/>
      <c r="K514" s="172"/>
      <c r="L514" s="172"/>
      <c r="M514" s="172"/>
      <c r="N514" s="172"/>
      <c r="O514" s="172"/>
      <c r="P514" s="172"/>
      <c r="Q514" s="172"/>
      <c r="R514" s="172"/>
      <c r="S514" s="172"/>
      <c r="T514" s="172"/>
      <c r="U514" s="172"/>
      <c r="V514" s="172"/>
      <c r="W514" s="172"/>
      <c r="X514" s="172"/>
      <c r="Y514" s="172"/>
      <c r="Z514" s="172"/>
      <c r="AA514" s="172"/>
      <c r="AB514" s="172"/>
      <c r="AC514" s="172"/>
      <c r="AD514" s="172"/>
      <c r="AE514" s="172"/>
      <c r="AF514" s="172"/>
      <c r="AG514" s="172"/>
      <c r="AH514" s="172"/>
      <c r="AI514" s="172"/>
    </row>
    <row r="515" spans="1:35" ht="14.25" customHeight="1" x14ac:dyDescent="0.3">
      <c r="A515" s="172"/>
      <c r="D515" s="172"/>
      <c r="E515" s="172"/>
      <c r="F515" s="172"/>
      <c r="G515" s="172"/>
      <c r="H515" s="172"/>
      <c r="I515" s="172"/>
      <c r="J515" s="172"/>
      <c r="K515" s="172"/>
      <c r="L515" s="172"/>
      <c r="M515" s="172"/>
      <c r="N515" s="172"/>
      <c r="O515" s="172"/>
      <c r="P515" s="172"/>
      <c r="Q515" s="172"/>
      <c r="R515" s="172"/>
      <c r="S515" s="172"/>
      <c r="T515" s="172"/>
      <c r="U515" s="172"/>
      <c r="V515" s="172"/>
      <c r="W515" s="172"/>
      <c r="X515" s="172"/>
      <c r="Y515" s="172"/>
      <c r="Z515" s="172"/>
      <c r="AA515" s="172"/>
      <c r="AB515" s="172"/>
      <c r="AC515" s="172"/>
      <c r="AD515" s="172"/>
      <c r="AE515" s="172"/>
      <c r="AF515" s="172"/>
      <c r="AG515" s="172"/>
      <c r="AH515" s="172"/>
      <c r="AI515" s="172"/>
    </row>
    <row r="516" spans="1:35" ht="14.25" customHeight="1" x14ac:dyDescent="0.3">
      <c r="A516" s="172"/>
      <c r="D516" s="172"/>
      <c r="E516" s="172"/>
      <c r="F516" s="172"/>
      <c r="G516" s="172"/>
      <c r="H516" s="172"/>
      <c r="I516" s="172"/>
      <c r="J516" s="172"/>
      <c r="K516" s="172"/>
      <c r="L516" s="172"/>
      <c r="M516" s="172"/>
      <c r="N516" s="172"/>
      <c r="O516" s="172"/>
      <c r="P516" s="172"/>
      <c r="Q516" s="172"/>
      <c r="R516" s="172"/>
      <c r="S516" s="172"/>
      <c r="T516" s="172"/>
      <c r="U516" s="172"/>
      <c r="V516" s="172"/>
      <c r="W516" s="172"/>
      <c r="X516" s="172"/>
      <c r="Y516" s="172"/>
      <c r="Z516" s="172"/>
      <c r="AA516" s="172"/>
      <c r="AB516" s="172"/>
      <c r="AC516" s="172"/>
      <c r="AD516" s="172"/>
      <c r="AE516" s="172"/>
      <c r="AF516" s="172"/>
      <c r="AG516" s="172"/>
      <c r="AH516" s="172"/>
      <c r="AI516" s="172"/>
    </row>
    <row r="517" spans="1:35" ht="14.25" customHeight="1" x14ac:dyDescent="0.3">
      <c r="A517" s="172"/>
      <c r="D517" s="172"/>
      <c r="E517" s="172"/>
      <c r="F517" s="172"/>
      <c r="G517" s="172"/>
      <c r="H517" s="172"/>
      <c r="I517" s="172"/>
      <c r="J517" s="172"/>
      <c r="K517" s="172"/>
      <c r="L517" s="172"/>
      <c r="M517" s="172"/>
      <c r="N517" s="172"/>
      <c r="O517" s="172"/>
      <c r="P517" s="172"/>
      <c r="Q517" s="172"/>
      <c r="R517" s="172"/>
      <c r="S517" s="172"/>
      <c r="T517" s="172"/>
      <c r="U517" s="172"/>
      <c r="V517" s="172"/>
      <c r="W517" s="172"/>
      <c r="X517" s="172"/>
      <c r="Y517" s="172"/>
      <c r="Z517" s="172"/>
      <c r="AA517" s="172"/>
      <c r="AB517" s="172"/>
      <c r="AC517" s="172"/>
      <c r="AD517" s="172"/>
      <c r="AE517" s="172"/>
      <c r="AF517" s="172"/>
      <c r="AG517" s="172"/>
      <c r="AH517" s="172"/>
      <c r="AI517" s="172"/>
    </row>
    <row r="518" spans="1:35" ht="14.25" customHeight="1" x14ac:dyDescent="0.3">
      <c r="A518" s="172"/>
      <c r="D518" s="172"/>
      <c r="E518" s="172"/>
      <c r="F518" s="172"/>
      <c r="G518" s="172"/>
      <c r="H518" s="172"/>
      <c r="I518" s="172"/>
      <c r="J518" s="172"/>
      <c r="K518" s="172"/>
      <c r="L518" s="172"/>
      <c r="M518" s="172"/>
      <c r="N518" s="172"/>
      <c r="O518" s="172"/>
      <c r="P518" s="172"/>
      <c r="Q518" s="172"/>
      <c r="R518" s="172"/>
      <c r="S518" s="172"/>
      <c r="T518" s="172"/>
      <c r="U518" s="172"/>
      <c r="V518" s="172"/>
      <c r="W518" s="172"/>
      <c r="X518" s="172"/>
      <c r="Y518" s="172"/>
      <c r="Z518" s="172"/>
      <c r="AA518" s="172"/>
      <c r="AB518" s="172"/>
      <c r="AC518" s="172"/>
      <c r="AD518" s="172"/>
      <c r="AE518" s="172"/>
      <c r="AF518" s="172"/>
      <c r="AG518" s="172"/>
      <c r="AH518" s="172"/>
      <c r="AI518" s="172"/>
    </row>
    <row r="519" spans="1:35" ht="14.25" customHeight="1" x14ac:dyDescent="0.3">
      <c r="A519" s="172"/>
      <c r="D519" s="172"/>
      <c r="E519" s="172"/>
      <c r="F519" s="172"/>
      <c r="G519" s="172"/>
      <c r="H519" s="172"/>
      <c r="I519" s="172"/>
      <c r="J519" s="172"/>
      <c r="K519" s="172"/>
      <c r="L519" s="172"/>
      <c r="M519" s="172"/>
      <c r="N519" s="172"/>
      <c r="O519" s="172"/>
      <c r="P519" s="172"/>
      <c r="Q519" s="172"/>
      <c r="R519" s="172"/>
      <c r="S519" s="172"/>
      <c r="T519" s="172"/>
      <c r="U519" s="172"/>
      <c r="V519" s="172"/>
      <c r="W519" s="172"/>
      <c r="X519" s="172"/>
      <c r="Y519" s="172"/>
      <c r="Z519" s="172"/>
      <c r="AA519" s="172"/>
      <c r="AB519" s="172"/>
      <c r="AC519" s="172"/>
      <c r="AD519" s="172"/>
      <c r="AE519" s="172"/>
      <c r="AF519" s="172"/>
      <c r="AG519" s="172"/>
      <c r="AH519" s="172"/>
      <c r="AI519" s="172"/>
    </row>
    <row r="520" spans="1:35" ht="14.25" customHeight="1" x14ac:dyDescent="0.3">
      <c r="A520" s="172"/>
      <c r="D520" s="172"/>
      <c r="E520" s="172"/>
      <c r="F520" s="172"/>
      <c r="G520" s="172"/>
      <c r="H520" s="172"/>
      <c r="I520" s="172"/>
      <c r="J520" s="172"/>
      <c r="K520" s="172"/>
      <c r="L520" s="172"/>
      <c r="M520" s="172"/>
      <c r="N520" s="172"/>
      <c r="O520" s="172"/>
      <c r="P520" s="172"/>
      <c r="Q520" s="172"/>
      <c r="R520" s="172"/>
      <c r="S520" s="172"/>
      <c r="T520" s="172"/>
      <c r="U520" s="172"/>
      <c r="V520" s="172"/>
      <c r="W520" s="172"/>
      <c r="X520" s="172"/>
      <c r="Y520" s="172"/>
      <c r="Z520" s="172"/>
      <c r="AA520" s="172"/>
      <c r="AB520" s="172"/>
      <c r="AC520" s="172"/>
      <c r="AD520" s="172"/>
      <c r="AE520" s="172"/>
      <c r="AF520" s="172"/>
      <c r="AG520" s="172"/>
      <c r="AH520" s="172"/>
      <c r="AI520" s="172"/>
    </row>
    <row r="521" spans="1:35" ht="14.25" customHeight="1" x14ac:dyDescent="0.3">
      <c r="A521" s="172"/>
      <c r="D521" s="172"/>
      <c r="E521" s="172"/>
      <c r="F521" s="172"/>
      <c r="G521" s="172"/>
      <c r="H521" s="172"/>
      <c r="I521" s="172"/>
      <c r="J521" s="172"/>
      <c r="K521" s="172"/>
      <c r="L521" s="172"/>
      <c r="M521" s="172"/>
      <c r="N521" s="172"/>
      <c r="O521" s="172"/>
      <c r="P521" s="172"/>
      <c r="Q521" s="172"/>
      <c r="R521" s="172"/>
      <c r="S521" s="172"/>
      <c r="T521" s="172"/>
      <c r="U521" s="172"/>
      <c r="V521" s="172"/>
      <c r="W521" s="172"/>
      <c r="X521" s="172"/>
      <c r="Y521" s="172"/>
      <c r="Z521" s="172"/>
      <c r="AA521" s="172"/>
      <c r="AB521" s="172"/>
      <c r="AC521" s="172"/>
      <c r="AD521" s="172"/>
      <c r="AE521" s="172"/>
      <c r="AF521" s="172"/>
      <c r="AG521" s="172"/>
      <c r="AH521" s="172"/>
      <c r="AI521" s="172"/>
    </row>
    <row r="522" spans="1:35" ht="14.25" customHeight="1" x14ac:dyDescent="0.3">
      <c r="A522" s="172"/>
      <c r="D522" s="172"/>
      <c r="E522" s="172"/>
      <c r="F522" s="172"/>
      <c r="G522" s="172"/>
      <c r="H522" s="172"/>
      <c r="I522" s="172"/>
      <c r="J522" s="172"/>
      <c r="K522" s="172"/>
      <c r="L522" s="172"/>
      <c r="M522" s="172"/>
      <c r="N522" s="172"/>
      <c r="O522" s="172"/>
      <c r="P522" s="172"/>
      <c r="Q522" s="172"/>
      <c r="R522" s="172"/>
      <c r="S522" s="172"/>
      <c r="T522" s="172"/>
      <c r="U522" s="172"/>
      <c r="V522" s="172"/>
      <c r="W522" s="172"/>
      <c r="X522" s="172"/>
      <c r="Y522" s="172"/>
      <c r="Z522" s="172"/>
      <c r="AA522" s="172"/>
      <c r="AB522" s="172"/>
      <c r="AC522" s="172"/>
      <c r="AD522" s="172"/>
      <c r="AE522" s="172"/>
      <c r="AF522" s="172"/>
      <c r="AG522" s="172"/>
      <c r="AH522" s="172"/>
      <c r="AI522" s="172"/>
    </row>
    <row r="523" spans="1:35" ht="14.25" customHeight="1" x14ac:dyDescent="0.3">
      <c r="A523" s="172"/>
      <c r="D523" s="172"/>
      <c r="E523" s="172"/>
      <c r="F523" s="172"/>
      <c r="G523" s="172"/>
      <c r="H523" s="172"/>
      <c r="I523" s="172"/>
      <c r="J523" s="172"/>
      <c r="K523" s="172"/>
      <c r="L523" s="172"/>
      <c r="M523" s="172"/>
      <c r="N523" s="172"/>
      <c r="O523" s="172"/>
      <c r="P523" s="172"/>
      <c r="Q523" s="172"/>
      <c r="R523" s="172"/>
      <c r="S523" s="172"/>
      <c r="T523" s="172"/>
      <c r="U523" s="172"/>
      <c r="V523" s="172"/>
      <c r="W523" s="172"/>
      <c r="X523" s="172"/>
      <c r="Y523" s="172"/>
      <c r="Z523" s="172"/>
      <c r="AA523" s="172"/>
      <c r="AB523" s="172"/>
      <c r="AC523" s="172"/>
      <c r="AD523" s="172"/>
      <c r="AE523" s="172"/>
      <c r="AF523" s="172"/>
      <c r="AG523" s="172"/>
      <c r="AH523" s="172"/>
      <c r="AI523" s="172"/>
    </row>
    <row r="524" spans="1:35" ht="14.25" customHeight="1" x14ac:dyDescent="0.3">
      <c r="A524" s="172"/>
      <c r="D524" s="172"/>
      <c r="E524" s="172"/>
      <c r="F524" s="172"/>
      <c r="G524" s="172"/>
      <c r="H524" s="172"/>
      <c r="I524" s="172"/>
      <c r="J524" s="172"/>
      <c r="K524" s="172"/>
      <c r="L524" s="172"/>
      <c r="M524" s="172"/>
      <c r="N524" s="172"/>
      <c r="O524" s="172"/>
      <c r="P524" s="172"/>
      <c r="Q524" s="172"/>
      <c r="R524" s="172"/>
      <c r="S524" s="172"/>
      <c r="T524" s="172"/>
      <c r="U524" s="172"/>
      <c r="V524" s="172"/>
      <c r="W524" s="172"/>
      <c r="X524" s="172"/>
      <c r="Y524" s="172"/>
      <c r="Z524" s="172"/>
      <c r="AA524" s="172"/>
      <c r="AB524" s="172"/>
      <c r="AC524" s="172"/>
      <c r="AD524" s="172"/>
      <c r="AE524" s="172"/>
      <c r="AF524" s="172"/>
      <c r="AG524" s="172"/>
      <c r="AH524" s="172"/>
      <c r="AI524" s="172"/>
    </row>
    <row r="525" spans="1:35" ht="14.25" customHeight="1" x14ac:dyDescent="0.3">
      <c r="A525" s="172"/>
      <c r="D525" s="172"/>
      <c r="E525" s="172"/>
      <c r="F525" s="172"/>
      <c r="G525" s="172"/>
      <c r="H525" s="172"/>
      <c r="I525" s="172"/>
      <c r="J525" s="172"/>
      <c r="K525" s="172"/>
      <c r="L525" s="172"/>
      <c r="M525" s="172"/>
      <c r="N525" s="172"/>
      <c r="O525" s="172"/>
      <c r="P525" s="172"/>
      <c r="Q525" s="172"/>
      <c r="R525" s="172"/>
      <c r="S525" s="172"/>
      <c r="T525" s="172"/>
      <c r="U525" s="172"/>
      <c r="V525" s="172"/>
      <c r="W525" s="172"/>
      <c r="X525" s="172"/>
      <c r="Y525" s="172"/>
      <c r="Z525" s="172"/>
      <c r="AA525" s="172"/>
      <c r="AB525" s="172"/>
      <c r="AC525" s="172"/>
      <c r="AD525" s="172"/>
      <c r="AE525" s="172"/>
      <c r="AF525" s="172"/>
      <c r="AG525" s="172"/>
      <c r="AH525" s="172"/>
      <c r="AI525" s="172"/>
    </row>
    <row r="526" spans="1:35" ht="14.25" customHeight="1" x14ac:dyDescent="0.3">
      <c r="A526" s="172"/>
      <c r="D526" s="172"/>
      <c r="E526" s="172"/>
      <c r="F526" s="172"/>
      <c r="G526" s="172"/>
      <c r="H526" s="172"/>
      <c r="I526" s="172"/>
      <c r="J526" s="172"/>
      <c r="K526" s="172"/>
      <c r="L526" s="172"/>
      <c r="M526" s="172"/>
      <c r="N526" s="172"/>
      <c r="O526" s="172"/>
      <c r="P526" s="172"/>
      <c r="Q526" s="172"/>
      <c r="R526" s="172"/>
      <c r="S526" s="172"/>
      <c r="T526" s="172"/>
      <c r="U526" s="172"/>
      <c r="V526" s="172"/>
      <c r="W526" s="172"/>
      <c r="X526" s="172"/>
      <c r="Y526" s="172"/>
      <c r="Z526" s="172"/>
      <c r="AA526" s="172"/>
      <c r="AB526" s="172"/>
      <c r="AC526" s="172"/>
      <c r="AD526" s="172"/>
      <c r="AE526" s="172"/>
      <c r="AF526" s="172"/>
      <c r="AG526" s="172"/>
      <c r="AH526" s="172"/>
      <c r="AI526" s="172"/>
    </row>
    <row r="527" spans="1:35" ht="14.25" customHeight="1" x14ac:dyDescent="0.3">
      <c r="A527" s="172"/>
      <c r="D527" s="172"/>
      <c r="E527" s="172"/>
      <c r="F527" s="172"/>
      <c r="G527" s="172"/>
      <c r="H527" s="172"/>
      <c r="I527" s="172"/>
      <c r="J527" s="172"/>
      <c r="K527" s="172"/>
      <c r="L527" s="172"/>
      <c r="M527" s="172"/>
      <c r="N527" s="172"/>
      <c r="O527" s="172"/>
      <c r="P527" s="172"/>
      <c r="Q527" s="172"/>
      <c r="R527" s="172"/>
      <c r="S527" s="172"/>
      <c r="T527" s="172"/>
      <c r="U527" s="172"/>
      <c r="V527" s="172"/>
      <c r="W527" s="172"/>
      <c r="X527" s="172"/>
      <c r="Y527" s="172"/>
      <c r="Z527" s="172"/>
      <c r="AA527" s="172"/>
      <c r="AB527" s="172"/>
      <c r="AC527" s="172"/>
      <c r="AD527" s="172"/>
      <c r="AE527" s="172"/>
      <c r="AF527" s="172"/>
      <c r="AG527" s="172"/>
      <c r="AH527" s="172"/>
      <c r="AI527" s="172"/>
    </row>
    <row r="528" spans="1:35" ht="14.25" customHeight="1" x14ac:dyDescent="0.3">
      <c r="A528" s="172"/>
      <c r="D528" s="172"/>
      <c r="E528" s="172"/>
      <c r="F528" s="172"/>
      <c r="G528" s="172"/>
      <c r="H528" s="172"/>
      <c r="I528" s="172"/>
      <c r="J528" s="172"/>
      <c r="K528" s="172"/>
      <c r="L528" s="172"/>
      <c r="M528" s="172"/>
      <c r="N528" s="172"/>
      <c r="O528" s="172"/>
      <c r="P528" s="172"/>
      <c r="Q528" s="172"/>
      <c r="R528" s="172"/>
      <c r="S528" s="172"/>
      <c r="T528" s="172"/>
      <c r="U528" s="172"/>
      <c r="V528" s="172"/>
      <c r="W528" s="172"/>
      <c r="X528" s="172"/>
      <c r="Y528" s="172"/>
      <c r="Z528" s="172"/>
      <c r="AA528" s="172"/>
      <c r="AB528" s="172"/>
      <c r="AC528" s="172"/>
      <c r="AD528" s="172"/>
      <c r="AE528" s="172"/>
      <c r="AF528" s="172"/>
      <c r="AG528" s="172"/>
      <c r="AH528" s="172"/>
      <c r="AI528" s="172"/>
    </row>
    <row r="529" spans="1:35" ht="14.25" customHeight="1" x14ac:dyDescent="0.3">
      <c r="A529" s="172"/>
      <c r="D529" s="172"/>
      <c r="E529" s="172"/>
      <c r="F529" s="172"/>
      <c r="G529" s="172"/>
      <c r="H529" s="172"/>
      <c r="I529" s="172"/>
      <c r="J529" s="172"/>
      <c r="K529" s="172"/>
      <c r="L529" s="172"/>
      <c r="M529" s="172"/>
      <c r="N529" s="172"/>
      <c r="O529" s="172"/>
      <c r="P529" s="172"/>
      <c r="Q529" s="172"/>
      <c r="R529" s="172"/>
      <c r="S529" s="172"/>
      <c r="T529" s="172"/>
      <c r="U529" s="172"/>
      <c r="V529" s="172"/>
      <c r="W529" s="172"/>
      <c r="X529" s="172"/>
      <c r="Y529" s="172"/>
      <c r="Z529" s="172"/>
      <c r="AA529" s="172"/>
      <c r="AB529" s="172"/>
      <c r="AC529" s="172"/>
      <c r="AD529" s="172"/>
      <c r="AE529" s="172"/>
      <c r="AF529" s="172"/>
      <c r="AG529" s="172"/>
      <c r="AH529" s="172"/>
      <c r="AI529" s="172"/>
    </row>
    <row r="530" spans="1:35" ht="14.25" customHeight="1" x14ac:dyDescent="0.3">
      <c r="A530" s="172"/>
      <c r="D530" s="172"/>
      <c r="E530" s="172"/>
      <c r="F530" s="172"/>
      <c r="G530" s="172"/>
      <c r="H530" s="172"/>
      <c r="I530" s="172"/>
      <c r="J530" s="172"/>
      <c r="K530" s="172"/>
      <c r="L530" s="172"/>
      <c r="M530" s="172"/>
      <c r="N530" s="172"/>
      <c r="O530" s="172"/>
      <c r="P530" s="172"/>
      <c r="Q530" s="172"/>
      <c r="R530" s="172"/>
      <c r="S530" s="172"/>
      <c r="T530" s="172"/>
      <c r="U530" s="172"/>
      <c r="V530" s="172"/>
      <c r="W530" s="172"/>
      <c r="X530" s="172"/>
      <c r="Y530" s="172"/>
      <c r="Z530" s="172"/>
      <c r="AA530" s="172"/>
      <c r="AB530" s="172"/>
      <c r="AC530" s="172"/>
      <c r="AD530" s="172"/>
      <c r="AE530" s="172"/>
      <c r="AF530" s="172"/>
      <c r="AG530" s="172"/>
      <c r="AH530" s="172"/>
      <c r="AI530" s="172"/>
    </row>
    <row r="531" spans="1:35" ht="14.25" customHeight="1" x14ac:dyDescent="0.3">
      <c r="A531" s="172"/>
      <c r="D531" s="172"/>
      <c r="E531" s="172"/>
      <c r="F531" s="172"/>
      <c r="G531" s="172"/>
      <c r="H531" s="172"/>
      <c r="I531" s="172"/>
      <c r="J531" s="172"/>
      <c r="K531" s="172"/>
      <c r="L531" s="172"/>
      <c r="M531" s="172"/>
      <c r="N531" s="172"/>
      <c r="O531" s="172"/>
      <c r="P531" s="172"/>
      <c r="Q531" s="172"/>
      <c r="R531" s="172"/>
      <c r="S531" s="172"/>
      <c r="T531" s="172"/>
      <c r="U531" s="172"/>
      <c r="V531" s="172"/>
      <c r="W531" s="172"/>
      <c r="X531" s="172"/>
      <c r="Y531" s="172"/>
      <c r="Z531" s="172"/>
      <c r="AA531" s="172"/>
      <c r="AB531" s="172"/>
      <c r="AC531" s="172"/>
      <c r="AD531" s="172"/>
      <c r="AE531" s="172"/>
      <c r="AF531" s="172"/>
      <c r="AG531" s="172"/>
      <c r="AH531" s="172"/>
      <c r="AI531" s="172"/>
    </row>
    <row r="532" spans="1:35" ht="14.25" customHeight="1" x14ac:dyDescent="0.3">
      <c r="A532" s="172"/>
      <c r="D532" s="172"/>
      <c r="E532" s="172"/>
      <c r="F532" s="172"/>
      <c r="G532" s="172"/>
      <c r="H532" s="172"/>
      <c r="I532" s="172"/>
      <c r="J532" s="172"/>
      <c r="K532" s="172"/>
      <c r="L532" s="172"/>
      <c r="M532" s="172"/>
      <c r="N532" s="172"/>
      <c r="O532" s="172"/>
      <c r="P532" s="172"/>
      <c r="Q532" s="172"/>
      <c r="R532" s="172"/>
      <c r="S532" s="172"/>
      <c r="T532" s="172"/>
      <c r="U532" s="172"/>
      <c r="V532" s="172"/>
      <c r="W532" s="172"/>
      <c r="X532" s="172"/>
      <c r="Y532" s="172"/>
      <c r="Z532" s="172"/>
      <c r="AA532" s="172"/>
      <c r="AB532" s="172"/>
      <c r="AC532" s="172"/>
      <c r="AD532" s="172"/>
      <c r="AE532" s="172"/>
      <c r="AF532" s="172"/>
      <c r="AG532" s="172"/>
      <c r="AH532" s="172"/>
      <c r="AI532" s="172"/>
    </row>
    <row r="533" spans="1:35" ht="14.25" customHeight="1" x14ac:dyDescent="0.3">
      <c r="A533" s="172"/>
      <c r="D533" s="172"/>
      <c r="E533" s="172"/>
      <c r="F533" s="172"/>
      <c r="G533" s="172"/>
      <c r="H533" s="172"/>
      <c r="I533" s="172"/>
      <c r="J533" s="172"/>
      <c r="K533" s="172"/>
      <c r="L533" s="172"/>
      <c r="M533" s="172"/>
      <c r="N533" s="172"/>
      <c r="O533" s="172"/>
      <c r="P533" s="172"/>
      <c r="Q533" s="172"/>
      <c r="R533" s="172"/>
      <c r="S533" s="172"/>
      <c r="T533" s="172"/>
      <c r="U533" s="172"/>
      <c r="V533" s="172"/>
      <c r="W533" s="172"/>
      <c r="X533" s="172"/>
      <c r="Y533" s="172"/>
      <c r="Z533" s="172"/>
      <c r="AA533" s="172"/>
      <c r="AB533" s="172"/>
      <c r="AC533" s="172"/>
      <c r="AD533" s="172"/>
      <c r="AE533" s="172"/>
      <c r="AF533" s="172"/>
      <c r="AG533" s="172"/>
      <c r="AH533" s="172"/>
      <c r="AI533" s="172"/>
    </row>
    <row r="534" spans="1:35" ht="14.25" customHeight="1" x14ac:dyDescent="0.3">
      <c r="A534" s="172"/>
      <c r="D534" s="172"/>
      <c r="E534" s="172"/>
      <c r="F534" s="172"/>
      <c r="G534" s="172"/>
      <c r="H534" s="172"/>
      <c r="I534" s="172"/>
      <c r="J534" s="172"/>
      <c r="K534" s="172"/>
      <c r="L534" s="172"/>
      <c r="M534" s="172"/>
      <c r="N534" s="172"/>
      <c r="O534" s="172"/>
      <c r="P534" s="172"/>
      <c r="Q534" s="172"/>
      <c r="R534" s="172"/>
      <c r="S534" s="172"/>
      <c r="T534" s="172"/>
      <c r="U534" s="172"/>
      <c r="V534" s="172"/>
      <c r="W534" s="172"/>
      <c r="X534" s="172"/>
      <c r="Y534" s="172"/>
      <c r="Z534" s="172"/>
      <c r="AA534" s="172"/>
      <c r="AB534" s="172"/>
      <c r="AC534" s="172"/>
      <c r="AD534" s="172"/>
      <c r="AE534" s="172"/>
      <c r="AF534" s="172"/>
      <c r="AG534" s="172"/>
      <c r="AH534" s="172"/>
      <c r="AI534" s="172"/>
    </row>
    <row r="535" spans="1:35" ht="14.25" customHeight="1" x14ac:dyDescent="0.3">
      <c r="A535" s="172"/>
      <c r="D535" s="172"/>
      <c r="E535" s="172"/>
      <c r="F535" s="172"/>
      <c r="G535" s="172"/>
      <c r="H535" s="172"/>
      <c r="I535" s="172"/>
      <c r="J535" s="172"/>
      <c r="K535" s="172"/>
      <c r="L535" s="172"/>
      <c r="M535" s="172"/>
      <c r="N535" s="172"/>
      <c r="O535" s="172"/>
      <c r="P535" s="172"/>
      <c r="Q535" s="172"/>
      <c r="R535" s="172"/>
      <c r="S535" s="172"/>
      <c r="T535" s="172"/>
      <c r="U535" s="172"/>
      <c r="V535" s="172"/>
      <c r="W535" s="172"/>
      <c r="X535" s="172"/>
      <c r="Y535" s="172"/>
      <c r="Z535" s="172"/>
      <c r="AA535" s="172"/>
      <c r="AB535" s="172"/>
      <c r="AC535" s="172"/>
      <c r="AD535" s="172"/>
      <c r="AE535" s="172"/>
      <c r="AF535" s="172"/>
      <c r="AG535" s="172"/>
      <c r="AH535" s="172"/>
      <c r="AI535" s="172"/>
    </row>
    <row r="536" spans="1:35" ht="14.25" customHeight="1" x14ac:dyDescent="0.3">
      <c r="A536" s="172"/>
      <c r="D536" s="172"/>
      <c r="E536" s="172"/>
      <c r="F536" s="172"/>
      <c r="G536" s="172"/>
      <c r="H536" s="172"/>
      <c r="I536" s="172"/>
      <c r="J536" s="172"/>
      <c r="K536" s="172"/>
      <c r="L536" s="172"/>
      <c r="M536" s="172"/>
      <c r="N536" s="172"/>
      <c r="O536" s="172"/>
      <c r="P536" s="172"/>
      <c r="Q536" s="172"/>
      <c r="R536" s="172"/>
      <c r="S536" s="172"/>
      <c r="T536" s="172"/>
      <c r="U536" s="172"/>
      <c r="V536" s="172"/>
      <c r="W536" s="172"/>
      <c r="X536" s="172"/>
      <c r="Y536" s="172"/>
      <c r="Z536" s="172"/>
      <c r="AA536" s="172"/>
      <c r="AB536" s="172"/>
      <c r="AC536" s="172"/>
      <c r="AD536" s="172"/>
      <c r="AE536" s="172"/>
      <c r="AF536" s="172"/>
      <c r="AG536" s="172"/>
      <c r="AH536" s="172"/>
      <c r="AI536" s="172"/>
    </row>
    <row r="537" spans="1:35" ht="14.25" customHeight="1" x14ac:dyDescent="0.3">
      <c r="A537" s="172"/>
      <c r="D537" s="172"/>
      <c r="E537" s="172"/>
      <c r="F537" s="172"/>
      <c r="G537" s="172"/>
      <c r="H537" s="172"/>
      <c r="I537" s="172"/>
      <c r="J537" s="172"/>
      <c r="K537" s="172"/>
      <c r="L537" s="172"/>
      <c r="M537" s="172"/>
      <c r="N537" s="172"/>
      <c r="O537" s="172"/>
      <c r="P537" s="172"/>
      <c r="Q537" s="172"/>
      <c r="R537" s="172"/>
      <c r="S537" s="172"/>
      <c r="T537" s="172"/>
      <c r="U537" s="172"/>
      <c r="V537" s="172"/>
      <c r="W537" s="172"/>
      <c r="X537" s="172"/>
      <c r="Y537" s="172"/>
      <c r="Z537" s="172"/>
      <c r="AA537" s="172"/>
      <c r="AB537" s="172"/>
      <c r="AC537" s="172"/>
      <c r="AD537" s="172"/>
      <c r="AE537" s="172"/>
      <c r="AF537" s="172"/>
      <c r="AG537" s="172"/>
      <c r="AH537" s="172"/>
      <c r="AI537" s="172"/>
    </row>
    <row r="538" spans="1:35" ht="14.25" customHeight="1" x14ac:dyDescent="0.3">
      <c r="A538" s="172"/>
      <c r="D538" s="172"/>
      <c r="E538" s="172"/>
      <c r="F538" s="172"/>
      <c r="G538" s="172"/>
      <c r="H538" s="172"/>
      <c r="I538" s="172"/>
      <c r="J538" s="172"/>
      <c r="K538" s="172"/>
      <c r="L538" s="172"/>
      <c r="M538" s="172"/>
      <c r="N538" s="172"/>
      <c r="O538" s="172"/>
      <c r="P538" s="172"/>
      <c r="Q538" s="172"/>
      <c r="R538" s="172"/>
      <c r="S538" s="172"/>
      <c r="T538" s="172"/>
      <c r="U538" s="172"/>
      <c r="V538" s="172"/>
      <c r="W538" s="172"/>
      <c r="X538" s="172"/>
      <c r="Y538" s="172"/>
      <c r="Z538" s="172"/>
      <c r="AA538" s="172"/>
      <c r="AB538" s="172"/>
      <c r="AC538" s="172"/>
      <c r="AD538" s="172"/>
      <c r="AE538" s="172"/>
      <c r="AF538" s="172"/>
      <c r="AG538" s="172"/>
      <c r="AH538" s="172"/>
      <c r="AI538" s="172"/>
    </row>
    <row r="539" spans="1:35" ht="14.25" customHeight="1" x14ac:dyDescent="0.3">
      <c r="A539" s="172"/>
      <c r="D539" s="172"/>
      <c r="E539" s="172"/>
      <c r="F539" s="172"/>
      <c r="G539" s="172"/>
      <c r="H539" s="172"/>
      <c r="I539" s="172"/>
      <c r="J539" s="172"/>
      <c r="K539" s="172"/>
      <c r="L539" s="172"/>
      <c r="M539" s="172"/>
      <c r="N539" s="172"/>
      <c r="O539" s="172"/>
      <c r="P539" s="172"/>
      <c r="Q539" s="172"/>
      <c r="R539" s="172"/>
      <c r="S539" s="172"/>
      <c r="T539" s="172"/>
      <c r="U539" s="172"/>
      <c r="V539" s="172"/>
      <c r="W539" s="172"/>
      <c r="X539" s="172"/>
      <c r="Y539" s="172"/>
      <c r="Z539" s="172"/>
      <c r="AA539" s="172"/>
      <c r="AB539" s="172"/>
      <c r="AC539" s="172"/>
      <c r="AD539" s="172"/>
      <c r="AE539" s="172"/>
      <c r="AF539" s="172"/>
      <c r="AG539" s="172"/>
      <c r="AH539" s="172"/>
      <c r="AI539" s="172"/>
    </row>
    <row r="540" spans="1:35" ht="14.25" customHeight="1" x14ac:dyDescent="0.3">
      <c r="A540" s="172"/>
      <c r="D540" s="172"/>
      <c r="E540" s="172"/>
      <c r="F540" s="172"/>
      <c r="G540" s="172"/>
      <c r="H540" s="172"/>
      <c r="I540" s="172"/>
      <c r="J540" s="172"/>
      <c r="K540" s="172"/>
      <c r="L540" s="172"/>
      <c r="M540" s="172"/>
      <c r="N540" s="172"/>
      <c r="O540" s="172"/>
      <c r="P540" s="172"/>
      <c r="Q540" s="172"/>
      <c r="R540" s="172"/>
      <c r="S540" s="172"/>
      <c r="T540" s="172"/>
      <c r="U540" s="172"/>
      <c r="V540" s="172"/>
      <c r="W540" s="172"/>
      <c r="X540" s="172"/>
      <c r="Y540" s="172"/>
      <c r="Z540" s="172"/>
      <c r="AA540" s="172"/>
      <c r="AB540" s="172"/>
      <c r="AC540" s="172"/>
      <c r="AD540" s="172"/>
      <c r="AE540" s="172"/>
      <c r="AF540" s="172"/>
      <c r="AG540" s="172"/>
      <c r="AH540" s="172"/>
      <c r="AI540" s="172"/>
    </row>
    <row r="541" spans="1:35" ht="14.25" customHeight="1" x14ac:dyDescent="0.3">
      <c r="A541" s="172"/>
      <c r="D541" s="172"/>
      <c r="E541" s="172"/>
      <c r="F541" s="172"/>
      <c r="G541" s="172"/>
      <c r="H541" s="172"/>
      <c r="I541" s="172"/>
      <c r="J541" s="172"/>
      <c r="K541" s="172"/>
      <c r="L541" s="172"/>
      <c r="M541" s="172"/>
      <c r="N541" s="172"/>
      <c r="O541" s="172"/>
      <c r="P541" s="172"/>
      <c r="Q541" s="172"/>
      <c r="R541" s="172"/>
      <c r="S541" s="172"/>
      <c r="T541" s="172"/>
      <c r="U541" s="172"/>
      <c r="V541" s="172"/>
      <c r="W541" s="172"/>
      <c r="X541" s="172"/>
      <c r="Y541" s="172"/>
      <c r="Z541" s="172"/>
      <c r="AA541" s="172"/>
      <c r="AB541" s="172"/>
      <c r="AC541" s="172"/>
      <c r="AD541" s="172"/>
      <c r="AE541" s="172"/>
      <c r="AF541" s="172"/>
      <c r="AG541" s="172"/>
      <c r="AH541" s="172"/>
      <c r="AI541" s="172"/>
    </row>
    <row r="542" spans="1:35" ht="14.25" customHeight="1" x14ac:dyDescent="0.3">
      <c r="A542" s="172"/>
      <c r="D542" s="172"/>
      <c r="E542" s="172"/>
      <c r="F542" s="172"/>
      <c r="G542" s="172"/>
      <c r="H542" s="172"/>
      <c r="I542" s="172"/>
      <c r="J542" s="172"/>
      <c r="K542" s="172"/>
      <c r="L542" s="172"/>
      <c r="M542" s="172"/>
      <c r="N542" s="172"/>
      <c r="O542" s="172"/>
      <c r="P542" s="172"/>
      <c r="Q542" s="172"/>
      <c r="R542" s="172"/>
      <c r="S542" s="172"/>
      <c r="T542" s="172"/>
      <c r="U542" s="172"/>
      <c r="V542" s="172"/>
      <c r="W542" s="172"/>
      <c r="X542" s="172"/>
      <c r="Y542" s="172"/>
      <c r="Z542" s="172"/>
      <c r="AA542" s="172"/>
      <c r="AB542" s="172"/>
      <c r="AC542" s="172"/>
      <c r="AD542" s="172"/>
      <c r="AE542" s="172"/>
      <c r="AF542" s="172"/>
      <c r="AG542" s="172"/>
      <c r="AH542" s="172"/>
      <c r="AI542" s="172"/>
    </row>
    <row r="543" spans="1:35" ht="14.25" customHeight="1" x14ac:dyDescent="0.3">
      <c r="A543" s="172"/>
      <c r="D543" s="172"/>
      <c r="E543" s="172"/>
      <c r="F543" s="172"/>
      <c r="G543" s="172"/>
      <c r="H543" s="172"/>
      <c r="I543" s="172"/>
      <c r="J543" s="172"/>
      <c r="K543" s="172"/>
      <c r="L543" s="172"/>
      <c r="M543" s="172"/>
      <c r="N543" s="172"/>
      <c r="O543" s="172"/>
      <c r="P543" s="172"/>
      <c r="Q543" s="172"/>
      <c r="R543" s="172"/>
      <c r="S543" s="172"/>
      <c r="T543" s="172"/>
      <c r="U543" s="172"/>
      <c r="V543" s="172"/>
      <c r="W543" s="172"/>
      <c r="X543" s="172"/>
      <c r="Y543" s="172"/>
      <c r="Z543" s="172"/>
      <c r="AA543" s="172"/>
      <c r="AB543" s="172"/>
      <c r="AC543" s="172"/>
      <c r="AD543" s="172"/>
      <c r="AE543" s="172"/>
      <c r="AF543" s="172"/>
      <c r="AG543" s="172"/>
      <c r="AH543" s="172"/>
      <c r="AI543" s="172"/>
    </row>
    <row r="544" spans="1:35" ht="14.25" customHeight="1" x14ac:dyDescent="0.3">
      <c r="A544" s="172"/>
      <c r="D544" s="172"/>
      <c r="E544" s="172"/>
      <c r="F544" s="172"/>
      <c r="G544" s="172"/>
      <c r="H544" s="172"/>
      <c r="I544" s="172"/>
      <c r="J544" s="172"/>
      <c r="K544" s="172"/>
      <c r="L544" s="172"/>
      <c r="M544" s="172"/>
      <c r="N544" s="172"/>
      <c r="O544" s="172"/>
      <c r="P544" s="172"/>
      <c r="Q544" s="172"/>
      <c r="R544" s="172"/>
      <c r="S544" s="172"/>
      <c r="T544" s="172"/>
      <c r="U544" s="172"/>
      <c r="V544" s="172"/>
      <c r="W544" s="172"/>
      <c r="X544" s="172"/>
      <c r="Y544" s="172"/>
      <c r="Z544" s="172"/>
      <c r="AA544" s="172"/>
      <c r="AB544" s="172"/>
      <c r="AC544" s="172"/>
      <c r="AD544" s="172"/>
      <c r="AE544" s="172"/>
      <c r="AF544" s="172"/>
      <c r="AG544" s="172"/>
      <c r="AH544" s="172"/>
      <c r="AI544" s="172"/>
    </row>
    <row r="545" spans="1:35" ht="14.25" customHeight="1" x14ac:dyDescent="0.3">
      <c r="A545" s="172"/>
      <c r="D545" s="172"/>
      <c r="E545" s="172"/>
      <c r="F545" s="172"/>
      <c r="G545" s="172"/>
      <c r="H545" s="172"/>
      <c r="I545" s="172"/>
      <c r="J545" s="172"/>
      <c r="K545" s="172"/>
      <c r="L545" s="172"/>
      <c r="M545" s="172"/>
      <c r="N545" s="172"/>
      <c r="O545" s="172"/>
      <c r="P545" s="172"/>
      <c r="Q545" s="172"/>
      <c r="R545" s="172"/>
      <c r="S545" s="172"/>
      <c r="T545" s="172"/>
      <c r="U545" s="172"/>
      <c r="V545" s="172"/>
      <c r="W545" s="172"/>
      <c r="X545" s="172"/>
      <c r="Y545" s="172"/>
      <c r="Z545" s="172"/>
      <c r="AA545" s="172"/>
      <c r="AB545" s="172"/>
      <c r="AC545" s="172"/>
      <c r="AD545" s="172"/>
      <c r="AE545" s="172"/>
      <c r="AF545" s="172"/>
      <c r="AG545" s="172"/>
      <c r="AH545" s="172"/>
      <c r="AI545" s="172"/>
    </row>
    <row r="546" spans="1:35" ht="14.25" customHeight="1" x14ac:dyDescent="0.3">
      <c r="A546" s="172"/>
      <c r="D546" s="172"/>
      <c r="E546" s="172"/>
      <c r="F546" s="172"/>
      <c r="G546" s="172"/>
      <c r="H546" s="172"/>
      <c r="I546" s="172"/>
      <c r="J546" s="172"/>
      <c r="K546" s="172"/>
      <c r="L546" s="172"/>
      <c r="M546" s="172"/>
      <c r="N546" s="172"/>
      <c r="O546" s="172"/>
      <c r="P546" s="172"/>
      <c r="Q546" s="172"/>
      <c r="R546" s="172"/>
      <c r="S546" s="172"/>
      <c r="T546" s="172"/>
      <c r="U546" s="172"/>
      <c r="V546" s="172"/>
      <c r="W546" s="172"/>
      <c r="X546" s="172"/>
      <c r="Y546" s="172"/>
      <c r="Z546" s="172"/>
      <c r="AA546" s="172"/>
      <c r="AB546" s="172"/>
      <c r="AC546" s="172"/>
      <c r="AD546" s="172"/>
      <c r="AE546" s="172"/>
      <c r="AF546" s="172"/>
      <c r="AG546" s="172"/>
      <c r="AH546" s="172"/>
      <c r="AI546" s="172"/>
    </row>
    <row r="547" spans="1:35" ht="14.25" customHeight="1" x14ac:dyDescent="0.3">
      <c r="A547" s="172"/>
      <c r="D547" s="172"/>
      <c r="E547" s="172"/>
      <c r="F547" s="172"/>
      <c r="G547" s="172"/>
      <c r="H547" s="172"/>
      <c r="I547" s="172"/>
      <c r="J547" s="172"/>
      <c r="K547" s="172"/>
      <c r="L547" s="172"/>
      <c r="M547" s="172"/>
      <c r="N547" s="172"/>
      <c r="O547" s="172"/>
      <c r="P547" s="172"/>
      <c r="Q547" s="172"/>
      <c r="R547" s="172"/>
      <c r="S547" s="172"/>
      <c r="T547" s="172"/>
      <c r="U547" s="172"/>
      <c r="V547" s="172"/>
      <c r="W547" s="172"/>
      <c r="X547" s="172"/>
      <c r="Y547" s="172"/>
      <c r="Z547" s="172"/>
      <c r="AA547" s="172"/>
      <c r="AB547" s="172"/>
      <c r="AC547" s="172"/>
      <c r="AD547" s="172"/>
      <c r="AE547" s="172"/>
      <c r="AF547" s="172"/>
      <c r="AG547" s="172"/>
      <c r="AH547" s="172"/>
      <c r="AI547" s="172"/>
    </row>
    <row r="548" spans="1:35" ht="14.25" customHeight="1" x14ac:dyDescent="0.3">
      <c r="A548" s="172"/>
      <c r="D548" s="172"/>
      <c r="E548" s="172"/>
      <c r="F548" s="172"/>
      <c r="G548" s="172"/>
      <c r="H548" s="172"/>
      <c r="I548" s="172"/>
      <c r="J548" s="172"/>
      <c r="K548" s="172"/>
      <c r="L548" s="172"/>
      <c r="M548" s="172"/>
      <c r="N548" s="172"/>
      <c r="O548" s="172"/>
      <c r="P548" s="172"/>
      <c r="Q548" s="172"/>
      <c r="R548" s="172"/>
      <c r="S548" s="172"/>
      <c r="T548" s="172"/>
      <c r="U548" s="172"/>
      <c r="V548" s="172"/>
      <c r="W548" s="172"/>
      <c r="X548" s="172"/>
      <c r="Y548" s="172"/>
      <c r="Z548" s="172"/>
      <c r="AA548" s="172"/>
      <c r="AB548" s="172"/>
      <c r="AC548" s="172"/>
      <c r="AD548" s="172"/>
      <c r="AE548" s="172"/>
      <c r="AF548" s="172"/>
      <c r="AG548" s="172"/>
      <c r="AH548" s="172"/>
      <c r="AI548" s="172"/>
    </row>
    <row r="549" spans="1:35" ht="14.25" customHeight="1" x14ac:dyDescent="0.3">
      <c r="A549" s="172"/>
      <c r="D549" s="172"/>
      <c r="E549" s="172"/>
      <c r="F549" s="172"/>
      <c r="G549" s="172"/>
      <c r="H549" s="172"/>
      <c r="I549" s="172"/>
      <c r="J549" s="172"/>
      <c r="K549" s="172"/>
      <c r="L549" s="172"/>
      <c r="M549" s="172"/>
      <c r="N549" s="172"/>
      <c r="O549" s="172"/>
      <c r="P549" s="172"/>
      <c r="Q549" s="172"/>
      <c r="R549" s="172"/>
      <c r="S549" s="172"/>
      <c r="T549" s="172"/>
      <c r="U549" s="172"/>
      <c r="V549" s="172"/>
      <c r="W549" s="172"/>
      <c r="X549" s="172"/>
      <c r="Y549" s="172"/>
      <c r="Z549" s="172"/>
      <c r="AA549" s="172"/>
      <c r="AB549" s="172"/>
      <c r="AC549" s="172"/>
      <c r="AD549" s="172"/>
      <c r="AE549" s="172"/>
      <c r="AF549" s="172"/>
      <c r="AG549" s="172"/>
      <c r="AH549" s="172"/>
      <c r="AI549" s="172"/>
    </row>
    <row r="550" spans="1:35" ht="14.25" customHeight="1" x14ac:dyDescent="0.3">
      <c r="A550" s="172"/>
      <c r="D550" s="172"/>
      <c r="E550" s="172"/>
      <c r="F550" s="172"/>
      <c r="G550" s="172"/>
      <c r="H550" s="172"/>
      <c r="I550" s="172"/>
      <c r="J550" s="172"/>
      <c r="K550" s="172"/>
      <c r="L550" s="172"/>
      <c r="M550" s="172"/>
      <c r="N550" s="172"/>
      <c r="O550" s="172"/>
      <c r="P550" s="172"/>
      <c r="Q550" s="172"/>
      <c r="R550" s="172"/>
      <c r="S550" s="172"/>
      <c r="T550" s="172"/>
      <c r="U550" s="172"/>
      <c r="V550" s="172"/>
      <c r="W550" s="172"/>
      <c r="X550" s="172"/>
      <c r="Y550" s="172"/>
      <c r="Z550" s="172"/>
      <c r="AA550" s="172"/>
      <c r="AB550" s="172"/>
      <c r="AC550" s="172"/>
      <c r="AD550" s="172"/>
      <c r="AE550" s="172"/>
      <c r="AF550" s="172"/>
      <c r="AG550" s="172"/>
      <c r="AH550" s="172"/>
      <c r="AI550" s="172"/>
    </row>
    <row r="551" spans="1:35" ht="14.25" customHeight="1" x14ac:dyDescent="0.3">
      <c r="A551" s="172"/>
      <c r="D551" s="172"/>
      <c r="E551" s="172"/>
      <c r="F551" s="172"/>
      <c r="G551" s="172"/>
      <c r="H551" s="172"/>
      <c r="I551" s="172"/>
      <c r="J551" s="172"/>
      <c r="K551" s="172"/>
      <c r="L551" s="172"/>
      <c r="M551" s="172"/>
      <c r="N551" s="172"/>
      <c r="O551" s="172"/>
      <c r="P551" s="172"/>
      <c r="Q551" s="172"/>
      <c r="R551" s="172"/>
      <c r="S551" s="172"/>
      <c r="T551" s="172"/>
      <c r="U551" s="172"/>
      <c r="V551" s="172"/>
      <c r="W551" s="172"/>
      <c r="X551" s="172"/>
      <c r="Y551" s="172"/>
      <c r="Z551" s="172"/>
      <c r="AA551" s="172"/>
      <c r="AB551" s="172"/>
      <c r="AC551" s="172"/>
      <c r="AD551" s="172"/>
      <c r="AE551" s="172"/>
      <c r="AF551" s="172"/>
      <c r="AG551" s="172"/>
      <c r="AH551" s="172"/>
      <c r="AI551" s="172"/>
    </row>
    <row r="552" spans="1:35" ht="14.25" customHeight="1" x14ac:dyDescent="0.3">
      <c r="A552" s="172"/>
      <c r="D552" s="172"/>
      <c r="E552" s="172"/>
      <c r="F552" s="172"/>
      <c r="G552" s="172"/>
      <c r="H552" s="172"/>
      <c r="I552" s="172"/>
      <c r="J552" s="172"/>
      <c r="K552" s="172"/>
      <c r="L552" s="172"/>
      <c r="M552" s="172"/>
      <c r="N552" s="172"/>
      <c r="O552" s="172"/>
      <c r="P552" s="172"/>
      <c r="Q552" s="172"/>
      <c r="R552" s="172"/>
      <c r="S552" s="172"/>
      <c r="T552" s="172"/>
      <c r="U552" s="172"/>
      <c r="V552" s="172"/>
      <c r="W552" s="172"/>
      <c r="X552" s="172"/>
      <c r="Y552" s="172"/>
      <c r="Z552" s="172"/>
      <c r="AA552" s="172"/>
      <c r="AB552" s="172"/>
      <c r="AC552" s="172"/>
      <c r="AD552" s="172"/>
      <c r="AE552" s="172"/>
      <c r="AF552" s="172"/>
      <c r="AG552" s="172"/>
      <c r="AH552" s="172"/>
      <c r="AI552" s="172"/>
    </row>
    <row r="553" spans="1:35" ht="14.25" customHeight="1" x14ac:dyDescent="0.3">
      <c r="A553" s="172"/>
      <c r="D553" s="172"/>
      <c r="E553" s="172"/>
      <c r="F553" s="172"/>
      <c r="G553" s="172"/>
      <c r="H553" s="172"/>
      <c r="I553" s="172"/>
      <c r="J553" s="172"/>
      <c r="K553" s="172"/>
      <c r="L553" s="172"/>
      <c r="M553" s="172"/>
      <c r="N553" s="172"/>
      <c r="O553" s="172"/>
      <c r="P553" s="172"/>
      <c r="Q553" s="172"/>
      <c r="R553" s="172"/>
      <c r="S553" s="172"/>
      <c r="T553" s="172"/>
      <c r="U553" s="172"/>
      <c r="V553" s="172"/>
      <c r="W553" s="172"/>
      <c r="X553" s="172"/>
      <c r="Y553" s="172"/>
      <c r="Z553" s="172"/>
      <c r="AA553" s="172"/>
      <c r="AB553" s="172"/>
      <c r="AC553" s="172"/>
      <c r="AD553" s="172"/>
      <c r="AE553" s="172"/>
      <c r="AF553" s="172"/>
      <c r="AG553" s="172"/>
      <c r="AH553" s="172"/>
      <c r="AI553" s="172"/>
    </row>
    <row r="554" spans="1:35" ht="14.25" customHeight="1" x14ac:dyDescent="0.3">
      <c r="A554" s="172"/>
      <c r="D554" s="172"/>
      <c r="E554" s="172"/>
      <c r="F554" s="172"/>
      <c r="G554" s="172"/>
      <c r="H554" s="172"/>
      <c r="I554" s="172"/>
      <c r="J554" s="172"/>
      <c r="K554" s="172"/>
      <c r="L554" s="172"/>
      <c r="M554" s="172"/>
      <c r="N554" s="172"/>
      <c r="O554" s="172"/>
      <c r="P554" s="172"/>
      <c r="Q554" s="172"/>
      <c r="R554" s="172"/>
      <c r="S554" s="172"/>
      <c r="T554" s="172"/>
      <c r="U554" s="172"/>
      <c r="V554" s="172"/>
      <c r="W554" s="172"/>
      <c r="X554" s="172"/>
      <c r="Y554" s="172"/>
      <c r="Z554" s="172"/>
      <c r="AA554" s="172"/>
      <c r="AB554" s="172"/>
      <c r="AC554" s="172"/>
      <c r="AD554" s="172"/>
      <c r="AE554" s="172"/>
      <c r="AF554" s="172"/>
      <c r="AG554" s="172"/>
      <c r="AH554" s="172"/>
      <c r="AI554" s="172"/>
    </row>
    <row r="555" spans="1:35" ht="14.25" customHeight="1" x14ac:dyDescent="0.3">
      <c r="A555" s="172"/>
      <c r="D555" s="172"/>
      <c r="E555" s="172"/>
      <c r="F555" s="172"/>
      <c r="G555" s="172"/>
      <c r="H555" s="172"/>
      <c r="I555" s="172"/>
      <c r="J555" s="172"/>
      <c r="K555" s="172"/>
      <c r="L555" s="172"/>
      <c r="M555" s="172"/>
      <c r="N555" s="172"/>
      <c r="O555" s="172"/>
      <c r="P555" s="172"/>
      <c r="Q555" s="172"/>
      <c r="R555" s="172"/>
      <c r="S555" s="172"/>
      <c r="T555" s="172"/>
      <c r="U555" s="172"/>
      <c r="V555" s="172"/>
      <c r="W555" s="172"/>
      <c r="X555" s="172"/>
      <c r="Y555" s="172"/>
      <c r="Z555" s="172"/>
      <c r="AA555" s="172"/>
      <c r="AB555" s="172"/>
      <c r="AC555" s="172"/>
      <c r="AD555" s="172"/>
      <c r="AE555" s="172"/>
      <c r="AF555" s="172"/>
      <c r="AG555" s="172"/>
      <c r="AH555" s="172"/>
      <c r="AI555" s="172"/>
    </row>
    <row r="556" spans="1:35" ht="14.25" customHeight="1" x14ac:dyDescent="0.3">
      <c r="A556" s="172"/>
      <c r="D556" s="172"/>
      <c r="E556" s="172"/>
      <c r="F556" s="172"/>
      <c r="G556" s="172"/>
      <c r="H556" s="172"/>
      <c r="I556" s="172"/>
      <c r="J556" s="172"/>
      <c r="K556" s="172"/>
      <c r="L556" s="172"/>
      <c r="M556" s="172"/>
      <c r="N556" s="172"/>
      <c r="O556" s="172"/>
      <c r="P556" s="172"/>
      <c r="Q556" s="172"/>
      <c r="R556" s="172"/>
      <c r="S556" s="172"/>
      <c r="T556" s="172"/>
      <c r="U556" s="172"/>
      <c r="V556" s="172"/>
      <c r="W556" s="172"/>
      <c r="X556" s="172"/>
      <c r="Y556" s="172"/>
      <c r="Z556" s="172"/>
      <c r="AA556" s="172"/>
      <c r="AB556" s="172"/>
      <c r="AC556" s="172"/>
      <c r="AD556" s="172"/>
      <c r="AE556" s="172"/>
      <c r="AF556" s="172"/>
      <c r="AG556" s="172"/>
      <c r="AH556" s="172"/>
      <c r="AI556" s="172"/>
    </row>
    <row r="557" spans="1:35" ht="14.25" customHeight="1" x14ac:dyDescent="0.3">
      <c r="A557" s="172"/>
      <c r="D557" s="172"/>
      <c r="E557" s="172"/>
      <c r="F557" s="172"/>
      <c r="G557" s="172"/>
      <c r="H557" s="172"/>
      <c r="I557" s="172"/>
      <c r="J557" s="172"/>
      <c r="K557" s="172"/>
      <c r="L557" s="172"/>
      <c r="M557" s="172"/>
      <c r="N557" s="172"/>
      <c r="O557" s="172"/>
      <c r="P557" s="172"/>
      <c r="Q557" s="172"/>
      <c r="R557" s="172"/>
      <c r="S557" s="172"/>
      <c r="T557" s="172"/>
      <c r="U557" s="172"/>
      <c r="V557" s="172"/>
      <c r="W557" s="172"/>
      <c r="X557" s="172"/>
      <c r="Y557" s="172"/>
      <c r="Z557" s="172"/>
      <c r="AA557" s="172"/>
      <c r="AB557" s="172"/>
      <c r="AC557" s="172"/>
      <c r="AD557" s="172"/>
      <c r="AE557" s="172"/>
      <c r="AF557" s="172"/>
      <c r="AG557" s="172"/>
      <c r="AH557" s="172"/>
      <c r="AI557" s="172"/>
    </row>
    <row r="558" spans="1:35" ht="14.25" customHeight="1" x14ac:dyDescent="0.3">
      <c r="A558" s="172"/>
      <c r="D558" s="172"/>
      <c r="E558" s="172"/>
      <c r="F558" s="172"/>
      <c r="G558" s="172"/>
      <c r="H558" s="172"/>
      <c r="I558" s="172"/>
      <c r="J558" s="172"/>
      <c r="K558" s="172"/>
      <c r="L558" s="172"/>
      <c r="M558" s="172"/>
      <c r="N558" s="172"/>
      <c r="O558" s="172"/>
      <c r="P558" s="172"/>
      <c r="Q558" s="172"/>
      <c r="R558" s="172"/>
      <c r="S558" s="172"/>
      <c r="T558" s="172"/>
      <c r="U558" s="172"/>
      <c r="V558" s="172"/>
      <c r="W558" s="172"/>
      <c r="X558" s="172"/>
      <c r="Y558" s="172"/>
      <c r="Z558" s="172"/>
      <c r="AA558" s="172"/>
      <c r="AB558" s="172"/>
      <c r="AC558" s="172"/>
      <c r="AD558" s="172"/>
      <c r="AE558" s="172"/>
      <c r="AF558" s="172"/>
      <c r="AG558" s="172"/>
      <c r="AH558" s="172"/>
      <c r="AI558" s="172"/>
    </row>
    <row r="559" spans="1:35" ht="14.25" customHeight="1" x14ac:dyDescent="0.3">
      <c r="A559" s="172"/>
      <c r="D559" s="172"/>
      <c r="E559" s="172"/>
      <c r="F559" s="172"/>
      <c r="G559" s="172"/>
      <c r="H559" s="172"/>
      <c r="I559" s="172"/>
      <c r="J559" s="172"/>
      <c r="K559" s="172"/>
      <c r="L559" s="172"/>
      <c r="M559" s="172"/>
      <c r="N559" s="172"/>
      <c r="O559" s="172"/>
      <c r="P559" s="172"/>
      <c r="Q559" s="172"/>
      <c r="R559" s="172"/>
      <c r="S559" s="172"/>
      <c r="T559" s="172"/>
      <c r="U559" s="172"/>
      <c r="V559" s="172"/>
      <c r="W559" s="172"/>
      <c r="X559" s="172"/>
      <c r="Y559" s="172"/>
      <c r="Z559" s="172"/>
      <c r="AA559" s="172"/>
      <c r="AB559" s="172"/>
      <c r="AC559" s="172"/>
      <c r="AD559" s="172"/>
      <c r="AE559" s="172"/>
      <c r="AF559" s="172"/>
      <c r="AG559" s="172"/>
      <c r="AH559" s="172"/>
      <c r="AI559" s="172"/>
    </row>
    <row r="560" spans="1:35" ht="14.25" customHeight="1" x14ac:dyDescent="0.3">
      <c r="A560" s="172"/>
      <c r="D560" s="172"/>
      <c r="E560" s="172"/>
      <c r="F560" s="172"/>
      <c r="G560" s="172"/>
      <c r="H560" s="172"/>
      <c r="I560" s="172"/>
      <c r="J560" s="172"/>
      <c r="K560" s="172"/>
      <c r="L560" s="172"/>
      <c r="M560" s="172"/>
      <c r="N560" s="172"/>
      <c r="O560" s="172"/>
      <c r="P560" s="172"/>
      <c r="Q560" s="172"/>
      <c r="R560" s="172"/>
      <c r="S560" s="172"/>
      <c r="T560" s="172"/>
      <c r="U560" s="172"/>
      <c r="V560" s="172"/>
      <c r="W560" s="172"/>
      <c r="X560" s="172"/>
      <c r="Y560" s="172"/>
      <c r="Z560" s="172"/>
      <c r="AA560" s="172"/>
      <c r="AB560" s="172"/>
      <c r="AC560" s="172"/>
      <c r="AD560" s="172"/>
      <c r="AE560" s="172"/>
      <c r="AF560" s="172"/>
      <c r="AG560" s="172"/>
      <c r="AH560" s="172"/>
      <c r="AI560" s="172"/>
    </row>
    <row r="561" spans="1:35" ht="14.25" customHeight="1" x14ac:dyDescent="0.3">
      <c r="A561" s="172"/>
      <c r="D561" s="172"/>
      <c r="E561" s="172"/>
      <c r="F561" s="172"/>
      <c r="G561" s="172"/>
      <c r="H561" s="172"/>
      <c r="I561" s="172"/>
      <c r="J561" s="172"/>
      <c r="K561" s="172"/>
      <c r="L561" s="172"/>
      <c r="M561" s="172"/>
      <c r="N561" s="172"/>
      <c r="O561" s="172"/>
      <c r="P561" s="172"/>
      <c r="Q561" s="172"/>
      <c r="R561" s="172"/>
      <c r="S561" s="172"/>
      <c r="T561" s="172"/>
      <c r="U561" s="172"/>
      <c r="V561" s="172"/>
      <c r="W561" s="172"/>
      <c r="X561" s="172"/>
      <c r="Y561" s="172"/>
      <c r="Z561" s="172"/>
      <c r="AA561" s="172"/>
      <c r="AB561" s="172"/>
      <c r="AC561" s="172"/>
      <c r="AD561" s="172"/>
      <c r="AE561" s="172"/>
      <c r="AF561" s="172"/>
      <c r="AG561" s="172"/>
      <c r="AH561" s="172"/>
      <c r="AI561" s="172"/>
    </row>
    <row r="562" spans="1:35" ht="14.25" customHeight="1" x14ac:dyDescent="0.3">
      <c r="A562" s="172"/>
      <c r="D562" s="172"/>
      <c r="E562" s="172"/>
      <c r="F562" s="172"/>
      <c r="G562" s="172"/>
      <c r="H562" s="172"/>
      <c r="I562" s="172"/>
      <c r="J562" s="172"/>
      <c r="K562" s="172"/>
      <c r="L562" s="172"/>
      <c r="M562" s="172"/>
      <c r="N562" s="172"/>
      <c r="O562" s="172"/>
      <c r="P562" s="172"/>
      <c r="Q562" s="172"/>
      <c r="R562" s="172"/>
      <c r="S562" s="172"/>
      <c r="T562" s="172"/>
      <c r="U562" s="172"/>
      <c r="V562" s="172"/>
      <c r="W562" s="172"/>
      <c r="X562" s="172"/>
      <c r="Y562" s="172"/>
      <c r="Z562" s="172"/>
      <c r="AA562" s="172"/>
      <c r="AB562" s="172"/>
      <c r="AC562" s="172"/>
      <c r="AD562" s="172"/>
      <c r="AE562" s="172"/>
      <c r="AF562" s="172"/>
      <c r="AG562" s="172"/>
      <c r="AH562" s="172"/>
      <c r="AI562" s="172"/>
    </row>
    <row r="563" spans="1:35" ht="14.25" customHeight="1" x14ac:dyDescent="0.3">
      <c r="A563" s="172"/>
      <c r="D563" s="172"/>
      <c r="E563" s="172"/>
      <c r="F563" s="172"/>
      <c r="G563" s="172"/>
      <c r="H563" s="172"/>
      <c r="I563" s="172"/>
      <c r="J563" s="172"/>
      <c r="K563" s="172"/>
      <c r="L563" s="172"/>
      <c r="M563" s="172"/>
      <c r="N563" s="172"/>
      <c r="O563" s="172"/>
      <c r="P563" s="172"/>
      <c r="Q563" s="172"/>
      <c r="R563" s="172"/>
      <c r="S563" s="172"/>
      <c r="T563" s="172"/>
      <c r="U563" s="172"/>
      <c r="V563" s="172"/>
      <c r="W563" s="172"/>
      <c r="X563" s="172"/>
      <c r="Y563" s="172"/>
      <c r="Z563" s="172"/>
      <c r="AA563" s="172"/>
      <c r="AB563" s="172"/>
      <c r="AC563" s="172"/>
      <c r="AD563" s="172"/>
      <c r="AE563" s="172"/>
      <c r="AF563" s="172"/>
      <c r="AG563" s="172"/>
      <c r="AH563" s="172"/>
      <c r="AI563" s="172"/>
    </row>
    <row r="564" spans="1:35" ht="14.25" customHeight="1" x14ac:dyDescent="0.3">
      <c r="A564" s="172"/>
      <c r="D564" s="172"/>
      <c r="E564" s="172"/>
      <c r="F564" s="172"/>
      <c r="G564" s="172"/>
      <c r="H564" s="172"/>
      <c r="I564" s="172"/>
      <c r="J564" s="172"/>
      <c r="K564" s="172"/>
      <c r="L564" s="172"/>
      <c r="M564" s="172"/>
      <c r="N564" s="172"/>
      <c r="O564" s="172"/>
      <c r="P564" s="172"/>
      <c r="Q564" s="172"/>
      <c r="R564" s="172"/>
      <c r="S564" s="172"/>
      <c r="T564" s="172"/>
      <c r="U564" s="172"/>
      <c r="V564" s="172"/>
      <c r="W564" s="172"/>
      <c r="X564" s="172"/>
      <c r="Y564" s="172"/>
      <c r="Z564" s="172"/>
      <c r="AA564" s="172"/>
      <c r="AB564" s="172"/>
      <c r="AC564" s="172"/>
      <c r="AD564" s="172"/>
      <c r="AE564" s="172"/>
      <c r="AF564" s="172"/>
      <c r="AG564" s="172"/>
      <c r="AH564" s="172"/>
      <c r="AI564" s="172"/>
    </row>
    <row r="565" spans="1:35" ht="14.25" customHeight="1" x14ac:dyDescent="0.3">
      <c r="A565" s="172"/>
      <c r="D565" s="172"/>
      <c r="E565" s="172"/>
      <c r="F565" s="172"/>
      <c r="G565" s="172"/>
      <c r="H565" s="172"/>
      <c r="I565" s="172"/>
      <c r="J565" s="172"/>
      <c r="K565" s="172"/>
      <c r="L565" s="172"/>
      <c r="M565" s="172"/>
      <c r="N565" s="172"/>
      <c r="O565" s="172"/>
      <c r="P565" s="172"/>
      <c r="Q565" s="172"/>
      <c r="R565" s="172"/>
      <c r="S565" s="172"/>
      <c r="T565" s="172"/>
      <c r="U565" s="172"/>
      <c r="V565" s="172"/>
      <c r="W565" s="172"/>
      <c r="X565" s="172"/>
      <c r="Y565" s="172"/>
      <c r="Z565" s="172"/>
      <c r="AA565" s="172"/>
      <c r="AB565" s="172"/>
      <c r="AC565" s="172"/>
      <c r="AD565" s="172"/>
      <c r="AE565" s="172"/>
      <c r="AF565" s="172"/>
      <c r="AG565" s="172"/>
      <c r="AH565" s="172"/>
      <c r="AI565" s="172"/>
    </row>
    <row r="566" spans="1:35" ht="14.25" customHeight="1" x14ac:dyDescent="0.3">
      <c r="A566" s="172"/>
      <c r="D566" s="172"/>
      <c r="E566" s="172"/>
      <c r="F566" s="172"/>
      <c r="G566" s="172"/>
      <c r="H566" s="172"/>
      <c r="I566" s="172"/>
      <c r="J566" s="172"/>
      <c r="K566" s="172"/>
      <c r="L566" s="172"/>
      <c r="M566" s="172"/>
      <c r="N566" s="172"/>
      <c r="O566" s="172"/>
      <c r="P566" s="172"/>
      <c r="Q566" s="172"/>
      <c r="R566" s="172"/>
      <c r="S566" s="172"/>
      <c r="T566" s="172"/>
      <c r="U566" s="172"/>
      <c r="V566" s="172"/>
      <c r="W566" s="172"/>
      <c r="X566" s="172"/>
      <c r="Y566" s="172"/>
      <c r="Z566" s="172"/>
      <c r="AA566" s="172"/>
      <c r="AB566" s="172"/>
      <c r="AC566" s="172"/>
      <c r="AD566" s="172"/>
      <c r="AE566" s="172"/>
      <c r="AF566" s="172"/>
      <c r="AG566" s="172"/>
      <c r="AH566" s="172"/>
      <c r="AI566" s="172"/>
    </row>
    <row r="567" spans="1:35" ht="14.25" customHeight="1" x14ac:dyDescent="0.3">
      <c r="A567" s="172"/>
      <c r="D567" s="172"/>
      <c r="E567" s="172"/>
      <c r="F567" s="172"/>
      <c r="G567" s="172"/>
      <c r="H567" s="172"/>
      <c r="I567" s="172"/>
      <c r="J567" s="172"/>
      <c r="K567" s="172"/>
      <c r="L567" s="172"/>
      <c r="M567" s="172"/>
      <c r="N567" s="172"/>
      <c r="O567" s="172"/>
      <c r="P567" s="172"/>
      <c r="Q567" s="172"/>
      <c r="R567" s="172"/>
      <c r="S567" s="172"/>
      <c r="T567" s="172"/>
      <c r="U567" s="172"/>
      <c r="V567" s="172"/>
      <c r="W567" s="172"/>
      <c r="X567" s="172"/>
      <c r="Y567" s="172"/>
      <c r="Z567" s="172"/>
      <c r="AA567" s="172"/>
      <c r="AB567" s="172"/>
      <c r="AC567" s="172"/>
      <c r="AD567" s="172"/>
      <c r="AE567" s="172"/>
      <c r="AF567" s="172"/>
      <c r="AG567" s="172"/>
      <c r="AH567" s="172"/>
      <c r="AI567" s="172"/>
    </row>
    <row r="568" spans="1:35" ht="14.25" customHeight="1" x14ac:dyDescent="0.3">
      <c r="A568" s="172"/>
      <c r="D568" s="172"/>
      <c r="E568" s="172"/>
      <c r="F568" s="172"/>
      <c r="G568" s="172"/>
      <c r="H568" s="172"/>
      <c r="I568" s="172"/>
      <c r="J568" s="172"/>
      <c r="K568" s="172"/>
      <c r="L568" s="172"/>
      <c r="M568" s="172"/>
      <c r="N568" s="172"/>
      <c r="O568" s="172"/>
      <c r="P568" s="172"/>
      <c r="Q568" s="172"/>
      <c r="R568" s="172"/>
      <c r="S568" s="172"/>
      <c r="T568" s="172"/>
      <c r="U568" s="172"/>
      <c r="V568" s="172"/>
      <c r="W568" s="172"/>
      <c r="X568" s="172"/>
      <c r="Y568" s="172"/>
      <c r="Z568" s="172"/>
      <c r="AA568" s="172"/>
      <c r="AB568" s="172"/>
      <c r="AC568" s="172"/>
      <c r="AD568" s="172"/>
      <c r="AE568" s="172"/>
      <c r="AF568" s="172"/>
      <c r="AG568" s="172"/>
      <c r="AH568" s="172"/>
      <c r="AI568" s="172"/>
    </row>
    <row r="569" spans="1:35" ht="14.25" customHeight="1" x14ac:dyDescent="0.3">
      <c r="A569" s="172"/>
      <c r="D569" s="172"/>
      <c r="E569" s="172"/>
      <c r="F569" s="172"/>
      <c r="G569" s="172"/>
      <c r="H569" s="172"/>
      <c r="I569" s="172"/>
      <c r="J569" s="172"/>
      <c r="K569" s="172"/>
      <c r="L569" s="172"/>
      <c r="M569" s="172"/>
      <c r="N569" s="172"/>
      <c r="O569" s="172"/>
      <c r="P569" s="172"/>
      <c r="Q569" s="172"/>
      <c r="R569" s="172"/>
      <c r="S569" s="172"/>
      <c r="T569" s="172"/>
      <c r="U569" s="172"/>
      <c r="V569" s="172"/>
      <c r="W569" s="172"/>
      <c r="X569" s="172"/>
      <c r="Y569" s="172"/>
      <c r="Z569" s="172"/>
      <c r="AA569" s="172"/>
      <c r="AB569" s="172"/>
      <c r="AC569" s="172"/>
      <c r="AD569" s="172"/>
      <c r="AE569" s="172"/>
      <c r="AF569" s="172"/>
      <c r="AG569" s="172"/>
      <c r="AH569" s="172"/>
      <c r="AI569" s="172"/>
    </row>
    <row r="570" spans="1:35" ht="14.25" customHeight="1" x14ac:dyDescent="0.3">
      <c r="A570" s="172"/>
      <c r="D570" s="172"/>
      <c r="E570" s="172"/>
      <c r="F570" s="172"/>
      <c r="G570" s="172"/>
      <c r="H570" s="172"/>
      <c r="I570" s="172"/>
      <c r="J570" s="172"/>
      <c r="K570" s="172"/>
      <c r="L570" s="172"/>
      <c r="M570" s="172"/>
      <c r="N570" s="172"/>
      <c r="O570" s="172"/>
      <c r="P570" s="172"/>
      <c r="Q570" s="172"/>
      <c r="R570" s="172"/>
      <c r="S570" s="172"/>
      <c r="T570" s="172"/>
      <c r="U570" s="172"/>
      <c r="V570" s="172"/>
      <c r="W570" s="172"/>
      <c r="X570" s="172"/>
      <c r="Y570" s="172"/>
      <c r="Z570" s="172"/>
      <c r="AA570" s="172"/>
      <c r="AB570" s="172"/>
      <c r="AC570" s="172"/>
      <c r="AD570" s="172"/>
      <c r="AE570" s="172"/>
      <c r="AF570" s="172"/>
      <c r="AG570" s="172"/>
      <c r="AH570" s="172"/>
      <c r="AI570" s="172"/>
    </row>
    <row r="571" spans="1:35" ht="14.25" customHeight="1" x14ac:dyDescent="0.3">
      <c r="A571" s="172"/>
      <c r="D571" s="172"/>
      <c r="E571" s="172"/>
      <c r="F571" s="172"/>
      <c r="G571" s="172"/>
      <c r="H571" s="172"/>
      <c r="I571" s="172"/>
      <c r="J571" s="172"/>
      <c r="K571" s="172"/>
      <c r="L571" s="172"/>
      <c r="M571" s="172"/>
      <c r="N571" s="172"/>
      <c r="O571" s="172"/>
      <c r="P571" s="172"/>
      <c r="Q571" s="172"/>
      <c r="R571" s="172"/>
      <c r="S571" s="172"/>
      <c r="T571" s="172"/>
      <c r="U571" s="172"/>
      <c r="V571" s="172"/>
      <c r="W571" s="172"/>
      <c r="X571" s="172"/>
      <c r="Y571" s="172"/>
      <c r="Z571" s="172"/>
      <c r="AA571" s="172"/>
      <c r="AB571" s="172"/>
      <c r="AC571" s="172"/>
      <c r="AD571" s="172"/>
      <c r="AE571" s="172"/>
      <c r="AF571" s="172"/>
      <c r="AG571" s="172"/>
      <c r="AH571" s="172"/>
      <c r="AI571" s="172"/>
    </row>
    <row r="572" spans="1:35" ht="14.25" customHeight="1" x14ac:dyDescent="0.3">
      <c r="A572" s="172"/>
      <c r="D572" s="172"/>
      <c r="E572" s="172"/>
      <c r="F572" s="172"/>
      <c r="G572" s="172"/>
      <c r="H572" s="172"/>
      <c r="I572" s="172"/>
      <c r="J572" s="172"/>
      <c r="K572" s="172"/>
      <c r="L572" s="172"/>
      <c r="M572" s="172"/>
      <c r="N572" s="172"/>
      <c r="O572" s="172"/>
      <c r="P572" s="172"/>
      <c r="Q572" s="172"/>
      <c r="R572" s="172"/>
      <c r="S572" s="172"/>
      <c r="T572" s="172"/>
      <c r="U572" s="172"/>
      <c r="V572" s="172"/>
      <c r="W572" s="172"/>
      <c r="X572" s="172"/>
      <c r="Y572" s="172"/>
      <c r="Z572" s="172"/>
      <c r="AA572" s="172"/>
      <c r="AB572" s="172"/>
      <c r="AC572" s="172"/>
      <c r="AD572" s="172"/>
      <c r="AE572" s="172"/>
      <c r="AF572" s="172"/>
      <c r="AG572" s="172"/>
      <c r="AH572" s="172"/>
      <c r="AI572" s="172"/>
    </row>
    <row r="573" spans="1:35" ht="14.25" customHeight="1" x14ac:dyDescent="0.3">
      <c r="A573" s="172"/>
      <c r="D573" s="172"/>
      <c r="E573" s="172"/>
      <c r="F573" s="172"/>
      <c r="G573" s="172"/>
      <c r="H573" s="172"/>
      <c r="I573" s="172"/>
      <c r="J573" s="172"/>
      <c r="K573" s="172"/>
      <c r="L573" s="172"/>
      <c r="M573" s="172"/>
      <c r="N573" s="172"/>
      <c r="O573" s="172"/>
      <c r="P573" s="172"/>
      <c r="Q573" s="172"/>
      <c r="R573" s="172"/>
      <c r="S573" s="172"/>
      <c r="T573" s="172"/>
      <c r="U573" s="172"/>
      <c r="V573" s="172"/>
      <c r="W573" s="172"/>
      <c r="X573" s="172"/>
      <c r="Y573" s="172"/>
      <c r="Z573" s="172"/>
      <c r="AA573" s="172"/>
      <c r="AB573" s="172"/>
      <c r="AC573" s="172"/>
      <c r="AD573" s="172"/>
      <c r="AE573" s="172"/>
      <c r="AF573" s="172"/>
      <c r="AG573" s="172"/>
      <c r="AH573" s="172"/>
      <c r="AI573" s="172"/>
    </row>
    <row r="574" spans="1:35" ht="14.25" customHeight="1" x14ac:dyDescent="0.3">
      <c r="A574" s="172"/>
      <c r="D574" s="172"/>
      <c r="E574" s="172"/>
      <c r="F574" s="172"/>
      <c r="G574" s="172"/>
      <c r="H574" s="172"/>
      <c r="I574" s="172"/>
      <c r="J574" s="172"/>
      <c r="K574" s="172"/>
      <c r="L574" s="172"/>
      <c r="M574" s="172"/>
      <c r="N574" s="172"/>
      <c r="O574" s="172"/>
      <c r="P574" s="172"/>
      <c r="Q574" s="172"/>
      <c r="R574" s="172"/>
      <c r="S574" s="172"/>
      <c r="T574" s="172"/>
      <c r="U574" s="172"/>
      <c r="V574" s="172"/>
      <c r="W574" s="172"/>
      <c r="X574" s="172"/>
      <c r="Y574" s="172"/>
      <c r="Z574" s="172"/>
      <c r="AA574" s="172"/>
      <c r="AB574" s="172"/>
      <c r="AC574" s="172"/>
      <c r="AD574" s="172"/>
      <c r="AE574" s="172"/>
      <c r="AF574" s="172"/>
      <c r="AG574" s="172"/>
      <c r="AH574" s="172"/>
      <c r="AI574" s="172"/>
    </row>
    <row r="575" spans="1:35" ht="14.25" customHeight="1" x14ac:dyDescent="0.3">
      <c r="A575" s="172"/>
      <c r="D575" s="172"/>
      <c r="E575" s="172"/>
      <c r="F575" s="172"/>
      <c r="G575" s="172"/>
      <c r="H575" s="172"/>
      <c r="I575" s="172"/>
      <c r="J575" s="172"/>
      <c r="K575" s="172"/>
      <c r="L575" s="172"/>
      <c r="M575" s="172"/>
      <c r="N575" s="172"/>
      <c r="O575" s="172"/>
      <c r="P575" s="172"/>
      <c r="Q575" s="172"/>
      <c r="R575" s="172"/>
      <c r="S575" s="172"/>
      <c r="T575" s="172"/>
      <c r="U575" s="172"/>
      <c r="V575" s="172"/>
      <c r="W575" s="172"/>
      <c r="X575" s="172"/>
      <c r="Y575" s="172"/>
      <c r="Z575" s="172"/>
      <c r="AA575" s="172"/>
      <c r="AB575" s="172"/>
      <c r="AC575" s="172"/>
      <c r="AD575" s="172"/>
      <c r="AE575" s="172"/>
      <c r="AF575" s="172"/>
      <c r="AG575" s="172"/>
      <c r="AH575" s="172"/>
      <c r="AI575" s="172"/>
    </row>
    <row r="576" spans="1:35" ht="14.25" customHeight="1" x14ac:dyDescent="0.3">
      <c r="A576" s="172"/>
      <c r="D576" s="172"/>
      <c r="E576" s="172"/>
      <c r="F576" s="172"/>
      <c r="G576" s="172"/>
      <c r="H576" s="172"/>
      <c r="I576" s="172"/>
      <c r="J576" s="172"/>
      <c r="K576" s="172"/>
      <c r="L576" s="172"/>
      <c r="M576" s="172"/>
      <c r="N576" s="172"/>
      <c r="O576" s="172"/>
      <c r="P576" s="172"/>
      <c r="Q576" s="172"/>
      <c r="R576" s="172"/>
      <c r="S576" s="172"/>
      <c r="T576" s="172"/>
      <c r="U576" s="172"/>
      <c r="V576" s="172"/>
      <c r="W576" s="172"/>
      <c r="X576" s="172"/>
      <c r="Y576" s="172"/>
      <c r="Z576" s="172"/>
      <c r="AA576" s="172"/>
      <c r="AB576" s="172"/>
      <c r="AC576" s="172"/>
      <c r="AD576" s="172"/>
      <c r="AE576" s="172"/>
      <c r="AF576" s="172"/>
      <c r="AG576" s="172"/>
      <c r="AH576" s="172"/>
      <c r="AI576" s="172"/>
    </row>
    <row r="577" spans="1:35" ht="14.25" customHeight="1" x14ac:dyDescent="0.3">
      <c r="A577" s="172"/>
      <c r="D577" s="172"/>
      <c r="E577" s="172"/>
      <c r="F577" s="172"/>
      <c r="G577" s="172"/>
      <c r="H577" s="172"/>
      <c r="I577" s="172"/>
      <c r="J577" s="172"/>
      <c r="K577" s="172"/>
      <c r="L577" s="172"/>
      <c r="M577" s="172"/>
      <c r="N577" s="172"/>
      <c r="O577" s="172"/>
      <c r="P577" s="172"/>
      <c r="Q577" s="172"/>
      <c r="R577" s="172"/>
      <c r="S577" s="172"/>
      <c r="T577" s="172"/>
      <c r="U577" s="172"/>
      <c r="V577" s="172"/>
      <c r="W577" s="172"/>
      <c r="X577" s="172"/>
      <c r="Y577" s="172"/>
      <c r="Z577" s="172"/>
      <c r="AA577" s="172"/>
      <c r="AB577" s="172"/>
      <c r="AC577" s="172"/>
      <c r="AD577" s="172"/>
      <c r="AE577" s="172"/>
      <c r="AF577" s="172"/>
      <c r="AG577" s="172"/>
      <c r="AH577" s="172"/>
      <c r="AI577" s="172"/>
    </row>
    <row r="578" spans="1:35" ht="14.25" customHeight="1" x14ac:dyDescent="0.3">
      <c r="A578" s="172"/>
      <c r="D578" s="172"/>
      <c r="E578" s="172"/>
      <c r="F578" s="172"/>
      <c r="G578" s="172"/>
      <c r="H578" s="172"/>
      <c r="I578" s="172"/>
      <c r="J578" s="172"/>
      <c r="K578" s="172"/>
      <c r="L578" s="172"/>
      <c r="M578" s="172"/>
      <c r="N578" s="172"/>
      <c r="O578" s="172"/>
      <c r="P578" s="172"/>
      <c r="Q578" s="172"/>
      <c r="R578" s="172"/>
      <c r="S578" s="172"/>
      <c r="T578" s="172"/>
      <c r="U578" s="172"/>
      <c r="V578" s="172"/>
      <c r="W578" s="172"/>
      <c r="X578" s="172"/>
      <c r="Y578" s="172"/>
      <c r="Z578" s="172"/>
      <c r="AA578" s="172"/>
      <c r="AB578" s="172"/>
      <c r="AC578" s="172"/>
      <c r="AD578" s="172"/>
      <c r="AE578" s="172"/>
      <c r="AF578" s="172"/>
      <c r="AG578" s="172"/>
      <c r="AH578" s="172"/>
      <c r="AI578" s="172"/>
    </row>
    <row r="579" spans="1:35" ht="14.25" customHeight="1" x14ac:dyDescent="0.3">
      <c r="A579" s="172"/>
      <c r="D579" s="172"/>
      <c r="E579" s="172"/>
      <c r="F579" s="172"/>
      <c r="G579" s="172"/>
      <c r="H579" s="172"/>
      <c r="I579" s="172"/>
      <c r="J579" s="172"/>
      <c r="K579" s="172"/>
      <c r="L579" s="172"/>
      <c r="M579" s="172"/>
      <c r="N579" s="172"/>
      <c r="O579" s="172"/>
      <c r="P579" s="172"/>
      <c r="Q579" s="172"/>
      <c r="R579" s="172"/>
      <c r="S579" s="172"/>
      <c r="T579" s="172"/>
      <c r="U579" s="172"/>
      <c r="V579" s="172"/>
      <c r="W579" s="172"/>
      <c r="X579" s="172"/>
      <c r="Y579" s="172"/>
      <c r="Z579" s="172"/>
      <c r="AA579" s="172"/>
      <c r="AB579" s="172"/>
      <c r="AC579" s="172"/>
      <c r="AD579" s="172"/>
      <c r="AE579" s="172"/>
      <c r="AF579" s="172"/>
      <c r="AG579" s="172"/>
      <c r="AH579" s="172"/>
      <c r="AI579" s="172"/>
    </row>
    <row r="580" spans="1:35" ht="14.25" customHeight="1" x14ac:dyDescent="0.3">
      <c r="A580" s="172"/>
      <c r="D580" s="172"/>
      <c r="E580" s="172"/>
      <c r="F580" s="172"/>
      <c r="G580" s="172"/>
      <c r="H580" s="172"/>
      <c r="I580" s="172"/>
      <c r="J580" s="172"/>
      <c r="K580" s="172"/>
      <c r="L580" s="172"/>
      <c r="M580" s="172"/>
      <c r="N580" s="172"/>
      <c r="O580" s="172"/>
      <c r="P580" s="172"/>
      <c r="Q580" s="172"/>
      <c r="R580" s="172"/>
      <c r="S580" s="172"/>
      <c r="T580" s="172"/>
      <c r="U580" s="172"/>
      <c r="V580" s="172"/>
      <c r="W580" s="172"/>
      <c r="X580" s="172"/>
      <c r="Y580" s="172"/>
      <c r="Z580" s="172"/>
      <c r="AA580" s="172"/>
      <c r="AB580" s="172"/>
      <c r="AC580" s="172"/>
      <c r="AD580" s="172"/>
      <c r="AE580" s="172"/>
      <c r="AF580" s="172"/>
      <c r="AG580" s="172"/>
      <c r="AH580" s="172"/>
      <c r="AI580" s="172"/>
    </row>
    <row r="581" spans="1:35" ht="14.25" customHeight="1" x14ac:dyDescent="0.3">
      <c r="A581" s="172"/>
      <c r="D581" s="172"/>
      <c r="E581" s="172"/>
      <c r="F581" s="172"/>
      <c r="G581" s="172"/>
      <c r="H581" s="172"/>
      <c r="I581" s="172"/>
      <c r="J581" s="172"/>
      <c r="K581" s="172"/>
      <c r="L581" s="172"/>
      <c r="M581" s="172"/>
      <c r="N581" s="172"/>
      <c r="O581" s="172"/>
      <c r="P581" s="172"/>
      <c r="Q581" s="172"/>
      <c r="R581" s="172"/>
      <c r="S581" s="172"/>
      <c r="T581" s="172"/>
      <c r="U581" s="172"/>
      <c r="V581" s="172"/>
      <c r="W581" s="172"/>
      <c r="X581" s="172"/>
      <c r="Y581" s="172"/>
      <c r="Z581" s="172"/>
      <c r="AA581" s="172"/>
      <c r="AB581" s="172"/>
      <c r="AC581" s="172"/>
      <c r="AD581" s="172"/>
      <c r="AE581" s="172"/>
      <c r="AF581" s="172"/>
      <c r="AG581" s="172"/>
      <c r="AH581" s="172"/>
      <c r="AI581" s="172"/>
    </row>
    <row r="582" spans="1:35" ht="14.25" customHeight="1" x14ac:dyDescent="0.3">
      <c r="A582" s="172"/>
      <c r="D582" s="172"/>
      <c r="E582" s="172"/>
      <c r="F582" s="172"/>
      <c r="G582" s="172"/>
      <c r="H582" s="172"/>
      <c r="I582" s="172"/>
      <c r="J582" s="172"/>
      <c r="K582" s="172"/>
      <c r="L582" s="172"/>
      <c r="M582" s="172"/>
      <c r="N582" s="172"/>
      <c r="O582" s="172"/>
      <c r="P582" s="172"/>
      <c r="Q582" s="172"/>
      <c r="R582" s="172"/>
      <c r="S582" s="172"/>
      <c r="T582" s="172"/>
      <c r="U582" s="172"/>
      <c r="V582" s="172"/>
      <c r="W582" s="172"/>
      <c r="X582" s="172"/>
      <c r="Y582" s="172"/>
      <c r="Z582" s="172"/>
      <c r="AA582" s="172"/>
      <c r="AB582" s="172"/>
      <c r="AC582" s="172"/>
      <c r="AD582" s="172"/>
      <c r="AE582" s="172"/>
      <c r="AF582" s="172"/>
      <c r="AG582" s="172"/>
      <c r="AH582" s="172"/>
      <c r="AI582" s="172"/>
    </row>
    <row r="583" spans="1:35" ht="14.25" customHeight="1" x14ac:dyDescent="0.3">
      <c r="A583" s="172"/>
      <c r="D583" s="172"/>
      <c r="E583" s="172"/>
      <c r="F583" s="172"/>
      <c r="G583" s="172"/>
      <c r="H583" s="172"/>
      <c r="I583" s="172"/>
      <c r="J583" s="172"/>
      <c r="K583" s="172"/>
      <c r="L583" s="172"/>
      <c r="M583" s="172"/>
      <c r="N583" s="172"/>
      <c r="O583" s="172"/>
      <c r="P583" s="172"/>
      <c r="Q583" s="172"/>
      <c r="R583" s="172"/>
      <c r="S583" s="172"/>
      <c r="T583" s="172"/>
      <c r="U583" s="172"/>
      <c r="V583" s="172"/>
      <c r="W583" s="172"/>
      <c r="X583" s="172"/>
      <c r="Y583" s="172"/>
      <c r="Z583" s="172"/>
      <c r="AA583" s="172"/>
      <c r="AB583" s="172"/>
      <c r="AC583" s="172"/>
      <c r="AD583" s="172"/>
      <c r="AE583" s="172"/>
      <c r="AF583" s="172"/>
      <c r="AG583" s="172"/>
      <c r="AH583" s="172"/>
      <c r="AI583" s="172"/>
    </row>
    <row r="584" spans="1:35" ht="14.25" customHeight="1" x14ac:dyDescent="0.3">
      <c r="A584" s="172"/>
      <c r="D584" s="172"/>
      <c r="E584" s="172"/>
      <c r="F584" s="172"/>
      <c r="G584" s="172"/>
      <c r="H584" s="172"/>
      <c r="I584" s="172"/>
      <c r="J584" s="172"/>
      <c r="K584" s="172"/>
      <c r="L584" s="172"/>
      <c r="M584" s="172"/>
      <c r="N584" s="172"/>
      <c r="O584" s="172"/>
      <c r="P584" s="172"/>
      <c r="Q584" s="172"/>
      <c r="R584" s="172"/>
      <c r="S584" s="172"/>
      <c r="T584" s="172"/>
      <c r="U584" s="172"/>
      <c r="V584" s="172"/>
      <c r="W584" s="172"/>
      <c r="X584" s="172"/>
      <c r="Y584" s="172"/>
      <c r="Z584" s="172"/>
      <c r="AA584" s="172"/>
      <c r="AB584" s="172"/>
      <c r="AC584" s="172"/>
      <c r="AD584" s="172"/>
      <c r="AE584" s="172"/>
      <c r="AF584" s="172"/>
      <c r="AG584" s="172"/>
      <c r="AH584" s="172"/>
      <c r="AI584" s="172"/>
    </row>
    <row r="585" spans="1:35" ht="14.25" customHeight="1" x14ac:dyDescent="0.3">
      <c r="A585" s="172"/>
      <c r="D585" s="172"/>
      <c r="E585" s="172"/>
      <c r="F585" s="172"/>
      <c r="G585" s="172"/>
      <c r="H585" s="172"/>
      <c r="I585" s="172"/>
      <c r="J585" s="172"/>
      <c r="K585" s="172"/>
      <c r="L585" s="172"/>
      <c r="M585" s="172"/>
      <c r="N585" s="172"/>
      <c r="O585" s="172"/>
      <c r="P585" s="172"/>
      <c r="Q585" s="172"/>
      <c r="R585" s="172"/>
      <c r="S585" s="172"/>
      <c r="T585" s="172"/>
      <c r="U585" s="172"/>
      <c r="V585" s="172"/>
      <c r="W585" s="172"/>
      <c r="X585" s="172"/>
      <c r="Y585" s="172"/>
      <c r="Z585" s="172"/>
      <c r="AA585" s="172"/>
      <c r="AB585" s="172"/>
      <c r="AC585" s="172"/>
      <c r="AD585" s="172"/>
      <c r="AE585" s="172"/>
      <c r="AF585" s="172"/>
      <c r="AG585" s="172"/>
      <c r="AH585" s="172"/>
      <c r="AI585" s="172"/>
    </row>
    <row r="586" spans="1:35" ht="14.25" customHeight="1" x14ac:dyDescent="0.3">
      <c r="A586" s="172"/>
      <c r="D586" s="172"/>
      <c r="E586" s="172"/>
      <c r="F586" s="172"/>
      <c r="G586" s="172"/>
      <c r="H586" s="172"/>
      <c r="I586" s="172"/>
      <c r="J586" s="172"/>
      <c r="K586" s="172"/>
      <c r="L586" s="172"/>
      <c r="M586" s="172"/>
      <c r="N586" s="172"/>
      <c r="O586" s="172"/>
      <c r="P586" s="172"/>
      <c r="Q586" s="172"/>
      <c r="R586" s="172"/>
      <c r="S586" s="172"/>
      <c r="T586" s="172"/>
      <c r="U586" s="172"/>
      <c r="V586" s="172"/>
      <c r="W586" s="172"/>
      <c r="X586" s="172"/>
      <c r="Y586" s="172"/>
      <c r="Z586" s="172"/>
      <c r="AA586" s="172"/>
      <c r="AB586" s="172"/>
      <c r="AC586" s="172"/>
      <c r="AD586" s="172"/>
      <c r="AE586" s="172"/>
      <c r="AF586" s="172"/>
      <c r="AG586" s="172"/>
      <c r="AH586" s="172"/>
      <c r="AI586" s="172"/>
    </row>
    <row r="587" spans="1:35" ht="14.25" customHeight="1" x14ac:dyDescent="0.3">
      <c r="A587" s="172"/>
      <c r="D587" s="172"/>
      <c r="E587" s="172"/>
      <c r="F587" s="172"/>
      <c r="G587" s="172"/>
      <c r="H587" s="172"/>
      <c r="I587" s="172"/>
      <c r="J587" s="172"/>
      <c r="K587" s="172"/>
      <c r="L587" s="172"/>
      <c r="M587" s="172"/>
      <c r="N587" s="172"/>
      <c r="O587" s="172"/>
      <c r="P587" s="172"/>
      <c r="Q587" s="172"/>
      <c r="R587" s="172"/>
      <c r="S587" s="172"/>
      <c r="T587" s="172"/>
      <c r="U587" s="172"/>
      <c r="V587" s="172"/>
      <c r="W587" s="172"/>
      <c r="X587" s="172"/>
      <c r="Y587" s="172"/>
      <c r="Z587" s="172"/>
      <c r="AA587" s="172"/>
      <c r="AB587" s="172"/>
      <c r="AC587" s="172"/>
      <c r="AD587" s="172"/>
      <c r="AE587" s="172"/>
      <c r="AF587" s="172"/>
      <c r="AG587" s="172"/>
      <c r="AH587" s="172"/>
      <c r="AI587" s="172"/>
    </row>
    <row r="588" spans="1:35" ht="14.25" customHeight="1" x14ac:dyDescent="0.3">
      <c r="A588" s="172"/>
      <c r="D588" s="172"/>
      <c r="E588" s="172"/>
      <c r="F588" s="172"/>
      <c r="G588" s="172"/>
      <c r="H588" s="172"/>
      <c r="I588" s="172"/>
      <c r="J588" s="172"/>
      <c r="K588" s="172"/>
      <c r="L588" s="172"/>
      <c r="M588" s="172"/>
      <c r="N588" s="172"/>
      <c r="O588" s="172"/>
      <c r="P588" s="172"/>
      <c r="Q588" s="172"/>
      <c r="R588" s="172"/>
      <c r="S588" s="172"/>
      <c r="T588" s="172"/>
      <c r="U588" s="172"/>
      <c r="V588" s="172"/>
      <c r="W588" s="172"/>
      <c r="X588" s="172"/>
      <c r="Y588" s="172"/>
      <c r="Z588" s="172"/>
      <c r="AA588" s="172"/>
      <c r="AB588" s="172"/>
      <c r="AC588" s="172"/>
      <c r="AD588" s="172"/>
      <c r="AE588" s="172"/>
      <c r="AF588" s="172"/>
      <c r="AG588" s="172"/>
      <c r="AH588" s="172"/>
      <c r="AI588" s="172"/>
    </row>
    <row r="589" spans="1:35" ht="14.25" customHeight="1" x14ac:dyDescent="0.3">
      <c r="A589" s="172"/>
      <c r="D589" s="172"/>
      <c r="E589" s="172"/>
      <c r="F589" s="172"/>
      <c r="G589" s="172"/>
      <c r="H589" s="172"/>
      <c r="I589" s="172"/>
      <c r="J589" s="172"/>
      <c r="K589" s="172"/>
      <c r="L589" s="172"/>
      <c r="M589" s="172"/>
      <c r="N589" s="172"/>
      <c r="O589" s="172"/>
      <c r="P589" s="172"/>
      <c r="Q589" s="172"/>
      <c r="R589" s="172"/>
      <c r="S589" s="172"/>
      <c r="T589" s="172"/>
      <c r="U589" s="172"/>
      <c r="V589" s="172"/>
      <c r="W589" s="172"/>
      <c r="X589" s="172"/>
      <c r="Y589" s="172"/>
      <c r="Z589" s="172"/>
      <c r="AA589" s="172"/>
      <c r="AB589" s="172"/>
      <c r="AC589" s="172"/>
      <c r="AD589" s="172"/>
      <c r="AE589" s="172"/>
      <c r="AF589" s="172"/>
      <c r="AG589" s="172"/>
      <c r="AH589" s="172"/>
      <c r="AI589" s="172"/>
    </row>
    <row r="590" spans="1:35" ht="14.25" customHeight="1" x14ac:dyDescent="0.3">
      <c r="A590" s="172"/>
      <c r="D590" s="172"/>
      <c r="E590" s="172"/>
      <c r="F590" s="172"/>
      <c r="G590" s="172"/>
      <c r="H590" s="172"/>
      <c r="I590" s="172"/>
      <c r="J590" s="172"/>
      <c r="K590" s="172"/>
      <c r="L590" s="172"/>
      <c r="M590" s="172"/>
      <c r="N590" s="172"/>
      <c r="O590" s="172"/>
      <c r="P590" s="172"/>
      <c r="Q590" s="172"/>
      <c r="R590" s="172"/>
      <c r="S590" s="172"/>
      <c r="T590" s="172"/>
      <c r="U590" s="172"/>
      <c r="V590" s="172"/>
      <c r="W590" s="172"/>
      <c r="X590" s="172"/>
      <c r="Y590" s="172"/>
      <c r="Z590" s="172"/>
      <c r="AA590" s="172"/>
      <c r="AB590" s="172"/>
      <c r="AC590" s="172"/>
      <c r="AD590" s="172"/>
      <c r="AE590" s="172"/>
      <c r="AF590" s="172"/>
      <c r="AG590" s="172"/>
      <c r="AH590" s="172"/>
      <c r="AI590" s="172"/>
    </row>
    <row r="591" spans="1:35" ht="14.25" customHeight="1" x14ac:dyDescent="0.3">
      <c r="A591" s="172"/>
      <c r="D591" s="172"/>
      <c r="E591" s="172"/>
      <c r="F591" s="172"/>
      <c r="G591" s="172"/>
      <c r="H591" s="172"/>
      <c r="I591" s="172"/>
      <c r="J591" s="172"/>
      <c r="K591" s="172"/>
      <c r="L591" s="172"/>
      <c r="M591" s="172"/>
      <c r="N591" s="172"/>
      <c r="O591" s="172"/>
      <c r="P591" s="172"/>
      <c r="Q591" s="172"/>
      <c r="R591" s="172"/>
      <c r="S591" s="172"/>
      <c r="T591" s="172"/>
      <c r="U591" s="172"/>
      <c r="V591" s="172"/>
      <c r="W591" s="172"/>
      <c r="X591" s="172"/>
      <c r="Y591" s="172"/>
      <c r="Z591" s="172"/>
      <c r="AA591" s="172"/>
      <c r="AB591" s="172"/>
      <c r="AC591" s="172"/>
      <c r="AD591" s="172"/>
      <c r="AE591" s="172"/>
      <c r="AF591" s="172"/>
      <c r="AG591" s="172"/>
      <c r="AH591" s="172"/>
      <c r="AI591" s="172"/>
    </row>
    <row r="592" spans="1:35" ht="14.25" customHeight="1" x14ac:dyDescent="0.3">
      <c r="A592" s="172"/>
      <c r="D592" s="172"/>
      <c r="E592" s="172"/>
      <c r="F592" s="172"/>
      <c r="G592" s="172"/>
      <c r="H592" s="172"/>
      <c r="I592" s="172"/>
      <c r="J592" s="172"/>
      <c r="K592" s="172"/>
      <c r="L592" s="172"/>
      <c r="M592" s="172"/>
      <c r="N592" s="172"/>
      <c r="O592" s="172"/>
      <c r="P592" s="172"/>
      <c r="Q592" s="172"/>
      <c r="R592" s="172"/>
      <c r="S592" s="172"/>
      <c r="T592" s="172"/>
      <c r="U592" s="172"/>
      <c r="V592" s="172"/>
      <c r="W592" s="172"/>
      <c r="X592" s="172"/>
      <c r="Y592" s="172"/>
      <c r="Z592" s="172"/>
      <c r="AA592" s="172"/>
      <c r="AB592" s="172"/>
      <c r="AC592" s="172"/>
      <c r="AD592" s="172"/>
      <c r="AE592" s="172"/>
      <c r="AF592" s="172"/>
      <c r="AG592" s="172"/>
      <c r="AH592" s="172"/>
      <c r="AI592" s="172"/>
    </row>
    <row r="593" spans="1:35" ht="14.25" customHeight="1" x14ac:dyDescent="0.3">
      <c r="A593" s="172"/>
      <c r="D593" s="172"/>
      <c r="E593" s="172"/>
      <c r="F593" s="172"/>
      <c r="G593" s="172"/>
      <c r="H593" s="172"/>
      <c r="I593" s="172"/>
      <c r="J593" s="172"/>
      <c r="K593" s="172"/>
      <c r="L593" s="172"/>
      <c r="M593" s="172"/>
      <c r="N593" s="172"/>
      <c r="O593" s="172"/>
      <c r="P593" s="172"/>
      <c r="Q593" s="172"/>
      <c r="R593" s="172"/>
      <c r="S593" s="172"/>
      <c r="T593" s="172"/>
      <c r="U593" s="172"/>
      <c r="V593" s="172"/>
      <c r="W593" s="172"/>
      <c r="X593" s="172"/>
      <c r="Y593" s="172"/>
      <c r="Z593" s="172"/>
      <c r="AA593" s="172"/>
      <c r="AB593" s="172"/>
      <c r="AC593" s="172"/>
      <c r="AD593" s="172"/>
      <c r="AE593" s="172"/>
      <c r="AF593" s="172"/>
      <c r="AG593" s="172"/>
      <c r="AH593" s="172"/>
      <c r="AI593" s="172"/>
    </row>
    <row r="594" spans="1:35" ht="14.25" customHeight="1" x14ac:dyDescent="0.3">
      <c r="A594" s="172"/>
      <c r="D594" s="172"/>
      <c r="E594" s="172"/>
      <c r="F594" s="172"/>
      <c r="G594" s="172"/>
      <c r="H594" s="172"/>
      <c r="I594" s="172"/>
      <c r="J594" s="172"/>
      <c r="K594" s="172"/>
      <c r="L594" s="172"/>
      <c r="M594" s="172"/>
      <c r="N594" s="172"/>
      <c r="O594" s="172"/>
      <c r="P594" s="172"/>
      <c r="Q594" s="172"/>
      <c r="R594" s="172"/>
      <c r="S594" s="172"/>
      <c r="T594" s="172"/>
      <c r="U594" s="172"/>
      <c r="V594" s="172"/>
      <c r="W594" s="172"/>
      <c r="X594" s="172"/>
      <c r="Y594" s="172"/>
      <c r="Z594" s="172"/>
      <c r="AA594" s="172"/>
      <c r="AB594" s="172"/>
      <c r="AC594" s="172"/>
      <c r="AD594" s="172"/>
      <c r="AE594" s="172"/>
      <c r="AF594" s="172"/>
      <c r="AG594" s="172"/>
      <c r="AH594" s="172"/>
      <c r="AI594" s="172"/>
    </row>
    <row r="595" spans="1:35" ht="14.25" customHeight="1" x14ac:dyDescent="0.3">
      <c r="A595" s="172"/>
      <c r="D595" s="172"/>
      <c r="E595" s="172"/>
      <c r="F595" s="172"/>
      <c r="G595" s="172"/>
      <c r="H595" s="172"/>
      <c r="I595" s="172"/>
      <c r="J595" s="172"/>
      <c r="K595" s="172"/>
      <c r="L595" s="172"/>
      <c r="M595" s="172"/>
      <c r="N595" s="172"/>
      <c r="O595" s="172"/>
      <c r="P595" s="172"/>
      <c r="Q595" s="172"/>
      <c r="R595" s="172"/>
      <c r="S595" s="172"/>
      <c r="T595" s="172"/>
      <c r="U595" s="172"/>
      <c r="V595" s="172"/>
      <c r="W595" s="172"/>
      <c r="X595" s="172"/>
      <c r="Y595" s="172"/>
      <c r="Z595" s="172"/>
      <c r="AA595" s="172"/>
      <c r="AB595" s="172"/>
      <c r="AC595" s="172"/>
      <c r="AD595" s="172"/>
      <c r="AE595" s="172"/>
      <c r="AF595" s="172"/>
      <c r="AG595" s="172"/>
      <c r="AH595" s="172"/>
      <c r="AI595" s="172"/>
    </row>
    <row r="596" spans="1:35" ht="14.25" customHeight="1" x14ac:dyDescent="0.3">
      <c r="A596" s="172"/>
      <c r="D596" s="172"/>
      <c r="E596" s="172"/>
      <c r="F596" s="172"/>
      <c r="G596" s="172"/>
      <c r="H596" s="172"/>
      <c r="I596" s="172"/>
      <c r="J596" s="172"/>
      <c r="K596" s="172"/>
      <c r="L596" s="172"/>
      <c r="M596" s="172"/>
      <c r="N596" s="172"/>
      <c r="O596" s="172"/>
      <c r="P596" s="172"/>
      <c r="Q596" s="172"/>
      <c r="R596" s="172"/>
      <c r="S596" s="172"/>
      <c r="T596" s="172"/>
      <c r="U596" s="172"/>
      <c r="V596" s="172"/>
      <c r="W596" s="172"/>
      <c r="X596" s="172"/>
      <c r="Y596" s="172"/>
      <c r="Z596" s="172"/>
      <c r="AA596" s="172"/>
      <c r="AB596" s="172"/>
      <c r="AC596" s="172"/>
      <c r="AD596" s="172"/>
      <c r="AE596" s="172"/>
      <c r="AF596" s="172"/>
      <c r="AG596" s="172"/>
      <c r="AH596" s="172"/>
      <c r="AI596" s="172"/>
    </row>
    <row r="597" spans="1:35" ht="14.25" customHeight="1" x14ac:dyDescent="0.3">
      <c r="A597" s="172"/>
      <c r="D597" s="172"/>
      <c r="E597" s="172"/>
      <c r="F597" s="172"/>
      <c r="G597" s="172"/>
      <c r="H597" s="172"/>
      <c r="I597" s="172"/>
      <c r="J597" s="172"/>
      <c r="K597" s="172"/>
      <c r="L597" s="172"/>
      <c r="M597" s="172"/>
      <c r="N597" s="172"/>
      <c r="O597" s="172"/>
      <c r="P597" s="172"/>
      <c r="Q597" s="172"/>
      <c r="R597" s="172"/>
      <c r="S597" s="172"/>
      <c r="T597" s="172"/>
      <c r="U597" s="172"/>
      <c r="V597" s="172"/>
      <c r="W597" s="172"/>
      <c r="X597" s="172"/>
      <c r="Y597" s="172"/>
      <c r="Z597" s="172"/>
      <c r="AA597" s="172"/>
      <c r="AB597" s="172"/>
      <c r="AC597" s="172"/>
      <c r="AD597" s="172"/>
      <c r="AE597" s="172"/>
      <c r="AF597" s="172"/>
      <c r="AG597" s="172"/>
      <c r="AH597" s="172"/>
      <c r="AI597" s="172"/>
    </row>
    <row r="598" spans="1:35" ht="14.25" customHeight="1" x14ac:dyDescent="0.3">
      <c r="A598" s="172"/>
      <c r="D598" s="172"/>
      <c r="E598" s="172"/>
      <c r="F598" s="172"/>
      <c r="G598" s="172"/>
      <c r="H598" s="172"/>
      <c r="I598" s="172"/>
      <c r="J598" s="172"/>
      <c r="K598" s="172"/>
      <c r="L598" s="172"/>
      <c r="M598" s="172"/>
      <c r="N598" s="172"/>
      <c r="O598" s="172"/>
      <c r="P598" s="172"/>
      <c r="Q598" s="172"/>
      <c r="R598" s="172"/>
      <c r="S598" s="172"/>
      <c r="T598" s="172"/>
      <c r="U598" s="172"/>
      <c r="V598" s="172"/>
      <c r="W598" s="172"/>
      <c r="X598" s="172"/>
      <c r="Y598" s="172"/>
      <c r="Z598" s="172"/>
      <c r="AA598" s="172"/>
      <c r="AB598" s="172"/>
      <c r="AC598" s="172"/>
      <c r="AD598" s="172"/>
      <c r="AE598" s="172"/>
      <c r="AF598" s="172"/>
      <c r="AG598" s="172"/>
      <c r="AH598" s="172"/>
      <c r="AI598" s="172"/>
    </row>
    <row r="599" spans="1:35" ht="14.25" customHeight="1" x14ac:dyDescent="0.3">
      <c r="A599" s="172"/>
      <c r="D599" s="172"/>
      <c r="E599" s="172"/>
      <c r="F599" s="172"/>
      <c r="G599" s="172"/>
      <c r="H599" s="172"/>
      <c r="I599" s="172"/>
      <c r="J599" s="172"/>
      <c r="K599" s="172"/>
      <c r="L599" s="172"/>
      <c r="M599" s="172"/>
      <c r="N599" s="172"/>
      <c r="O599" s="172"/>
      <c r="P599" s="172"/>
      <c r="Q599" s="172"/>
      <c r="R599" s="172"/>
      <c r="S599" s="172"/>
      <c r="T599" s="172"/>
      <c r="U599" s="172"/>
      <c r="V599" s="172"/>
      <c r="W599" s="172"/>
      <c r="X599" s="172"/>
      <c r="Y599" s="172"/>
      <c r="Z599" s="172"/>
      <c r="AA599" s="172"/>
      <c r="AB599" s="172"/>
      <c r="AC599" s="172"/>
      <c r="AD599" s="172"/>
      <c r="AE599" s="172"/>
      <c r="AF599" s="172"/>
      <c r="AG599" s="172"/>
      <c r="AH599" s="172"/>
      <c r="AI599" s="172"/>
    </row>
    <row r="600" spans="1:35" ht="14.25" customHeight="1" x14ac:dyDescent="0.3">
      <c r="A600" s="172"/>
      <c r="D600" s="172"/>
      <c r="E600" s="172"/>
      <c r="F600" s="172"/>
      <c r="G600" s="172"/>
      <c r="H600" s="172"/>
      <c r="I600" s="172"/>
      <c r="J600" s="172"/>
      <c r="K600" s="172"/>
      <c r="L600" s="172"/>
      <c r="M600" s="172"/>
      <c r="N600" s="172"/>
      <c r="O600" s="172"/>
      <c r="P600" s="172"/>
      <c r="Q600" s="172"/>
      <c r="R600" s="172"/>
      <c r="S600" s="172"/>
      <c r="T600" s="172"/>
      <c r="U600" s="172"/>
      <c r="V600" s="172"/>
      <c r="W600" s="172"/>
      <c r="X600" s="172"/>
      <c r="Y600" s="172"/>
      <c r="Z600" s="172"/>
      <c r="AA600" s="172"/>
      <c r="AB600" s="172"/>
      <c r="AC600" s="172"/>
      <c r="AD600" s="172"/>
      <c r="AE600" s="172"/>
      <c r="AF600" s="172"/>
      <c r="AG600" s="172"/>
      <c r="AH600" s="172"/>
      <c r="AI600" s="172"/>
    </row>
    <row r="601" spans="1:35" ht="14.25" customHeight="1" x14ac:dyDescent="0.3">
      <c r="A601" s="172"/>
      <c r="D601" s="172"/>
      <c r="E601" s="172"/>
      <c r="F601" s="172"/>
      <c r="G601" s="172"/>
      <c r="H601" s="172"/>
      <c r="I601" s="172"/>
      <c r="J601" s="172"/>
      <c r="K601" s="172"/>
      <c r="L601" s="172"/>
      <c r="M601" s="172"/>
      <c r="N601" s="172"/>
      <c r="O601" s="172"/>
      <c r="P601" s="172"/>
      <c r="Q601" s="172"/>
      <c r="R601" s="172"/>
      <c r="S601" s="172"/>
      <c r="T601" s="172"/>
      <c r="U601" s="172"/>
      <c r="V601" s="172"/>
      <c r="W601" s="172"/>
      <c r="X601" s="172"/>
      <c r="Y601" s="172"/>
      <c r="Z601" s="172"/>
      <c r="AA601" s="172"/>
      <c r="AB601" s="172"/>
      <c r="AC601" s="172"/>
      <c r="AD601" s="172"/>
      <c r="AE601" s="172"/>
      <c r="AF601" s="172"/>
      <c r="AG601" s="172"/>
      <c r="AH601" s="172"/>
      <c r="AI601" s="172"/>
    </row>
    <row r="602" spans="1:35" ht="14.25" customHeight="1" x14ac:dyDescent="0.3">
      <c r="A602" s="172"/>
      <c r="D602" s="172"/>
      <c r="E602" s="172"/>
      <c r="F602" s="172"/>
      <c r="G602" s="172"/>
      <c r="H602" s="172"/>
      <c r="I602" s="172"/>
      <c r="J602" s="172"/>
      <c r="K602" s="172"/>
      <c r="L602" s="172"/>
      <c r="M602" s="172"/>
      <c r="N602" s="172"/>
      <c r="O602" s="172"/>
      <c r="P602" s="172"/>
      <c r="Q602" s="172"/>
      <c r="R602" s="172"/>
      <c r="S602" s="172"/>
      <c r="T602" s="172"/>
      <c r="U602" s="172"/>
      <c r="V602" s="172"/>
      <c r="W602" s="172"/>
      <c r="X602" s="172"/>
      <c r="Y602" s="172"/>
      <c r="Z602" s="172"/>
      <c r="AA602" s="172"/>
      <c r="AB602" s="172"/>
      <c r="AC602" s="172"/>
      <c r="AD602" s="172"/>
      <c r="AE602" s="172"/>
      <c r="AF602" s="172"/>
      <c r="AG602" s="172"/>
      <c r="AH602" s="172"/>
      <c r="AI602" s="172"/>
    </row>
    <row r="603" spans="1:35" ht="14.25" customHeight="1" x14ac:dyDescent="0.3">
      <c r="A603" s="172"/>
      <c r="D603" s="172"/>
      <c r="E603" s="172"/>
      <c r="F603" s="172"/>
      <c r="G603" s="172"/>
      <c r="H603" s="172"/>
      <c r="I603" s="172"/>
      <c r="J603" s="172"/>
      <c r="K603" s="172"/>
      <c r="L603" s="172"/>
      <c r="M603" s="172"/>
      <c r="N603" s="172"/>
      <c r="O603" s="172"/>
      <c r="P603" s="172"/>
      <c r="Q603" s="172"/>
      <c r="R603" s="172"/>
      <c r="S603" s="172"/>
      <c r="T603" s="172"/>
      <c r="U603" s="172"/>
      <c r="V603" s="172"/>
      <c r="W603" s="172"/>
      <c r="X603" s="172"/>
      <c r="Y603" s="172"/>
      <c r="Z603" s="172"/>
      <c r="AA603" s="172"/>
      <c r="AB603" s="172"/>
      <c r="AC603" s="172"/>
      <c r="AD603" s="172"/>
      <c r="AE603" s="172"/>
      <c r="AF603" s="172"/>
      <c r="AG603" s="172"/>
      <c r="AH603" s="172"/>
      <c r="AI603" s="172"/>
    </row>
    <row r="604" spans="1:35" ht="14.25" customHeight="1" x14ac:dyDescent="0.3">
      <c r="A604" s="172"/>
      <c r="D604" s="172"/>
      <c r="E604" s="172"/>
      <c r="F604" s="172"/>
      <c r="G604" s="172"/>
      <c r="H604" s="172"/>
      <c r="I604" s="172"/>
      <c r="J604" s="172"/>
      <c r="K604" s="172"/>
      <c r="L604" s="172"/>
      <c r="M604" s="172"/>
      <c r="N604" s="172"/>
      <c r="O604" s="172"/>
      <c r="P604" s="172"/>
      <c r="Q604" s="172"/>
      <c r="R604" s="172"/>
      <c r="S604" s="172"/>
      <c r="T604" s="172"/>
      <c r="U604" s="172"/>
      <c r="V604" s="172"/>
      <c r="W604" s="172"/>
      <c r="X604" s="172"/>
      <c r="Y604" s="172"/>
      <c r="Z604" s="172"/>
      <c r="AA604" s="172"/>
      <c r="AB604" s="172"/>
      <c r="AC604" s="172"/>
      <c r="AD604" s="172"/>
      <c r="AE604" s="172"/>
      <c r="AF604" s="172"/>
      <c r="AG604" s="172"/>
      <c r="AH604" s="172"/>
      <c r="AI604" s="172"/>
    </row>
    <row r="605" spans="1:35" ht="14.25" customHeight="1" x14ac:dyDescent="0.3">
      <c r="A605" s="172"/>
      <c r="D605" s="172"/>
      <c r="E605" s="172"/>
      <c r="F605" s="172"/>
      <c r="G605" s="172"/>
      <c r="H605" s="172"/>
      <c r="I605" s="172"/>
      <c r="J605" s="172"/>
      <c r="K605" s="172"/>
      <c r="L605" s="172"/>
      <c r="M605" s="172"/>
      <c r="N605" s="172"/>
      <c r="O605" s="172"/>
      <c r="P605" s="172"/>
      <c r="Q605" s="172"/>
      <c r="R605" s="172"/>
      <c r="S605" s="172"/>
      <c r="T605" s="172"/>
      <c r="U605" s="172"/>
      <c r="V605" s="172"/>
      <c r="W605" s="172"/>
      <c r="X605" s="172"/>
      <c r="Y605" s="172"/>
      <c r="Z605" s="172"/>
      <c r="AA605" s="172"/>
      <c r="AB605" s="172"/>
      <c r="AC605" s="172"/>
      <c r="AD605" s="172"/>
      <c r="AE605" s="172"/>
      <c r="AF605" s="172"/>
      <c r="AG605" s="172"/>
      <c r="AH605" s="172"/>
      <c r="AI605" s="172"/>
    </row>
    <row r="606" spans="1:35" ht="14.25" customHeight="1" x14ac:dyDescent="0.3">
      <c r="A606" s="172"/>
      <c r="D606" s="172"/>
      <c r="E606" s="172"/>
      <c r="F606" s="172"/>
      <c r="G606" s="172"/>
      <c r="H606" s="172"/>
      <c r="I606" s="172"/>
      <c r="J606" s="172"/>
      <c r="K606" s="172"/>
      <c r="L606" s="172"/>
      <c r="M606" s="172"/>
      <c r="N606" s="172"/>
      <c r="O606" s="172"/>
      <c r="P606" s="172"/>
      <c r="Q606" s="172"/>
      <c r="R606" s="172"/>
      <c r="S606" s="172"/>
      <c r="T606" s="172"/>
      <c r="U606" s="172"/>
      <c r="V606" s="172"/>
      <c r="W606" s="172"/>
      <c r="X606" s="172"/>
      <c r="Y606" s="172"/>
      <c r="Z606" s="172"/>
      <c r="AA606" s="172"/>
      <c r="AB606" s="172"/>
      <c r="AC606" s="172"/>
      <c r="AD606" s="172"/>
      <c r="AE606" s="172"/>
      <c r="AF606" s="172"/>
      <c r="AG606" s="172"/>
      <c r="AH606" s="172"/>
      <c r="AI606" s="172"/>
    </row>
    <row r="607" spans="1:35" ht="14.25" customHeight="1" x14ac:dyDescent="0.3">
      <c r="A607" s="172"/>
      <c r="D607" s="172"/>
      <c r="E607" s="172"/>
      <c r="F607" s="172"/>
      <c r="G607" s="172"/>
      <c r="H607" s="172"/>
      <c r="I607" s="172"/>
      <c r="J607" s="172"/>
      <c r="K607" s="172"/>
      <c r="L607" s="172"/>
      <c r="M607" s="172"/>
      <c r="N607" s="172"/>
      <c r="O607" s="172"/>
      <c r="P607" s="172"/>
      <c r="Q607" s="172"/>
      <c r="R607" s="172"/>
      <c r="S607" s="172"/>
      <c r="T607" s="172"/>
      <c r="U607" s="172"/>
      <c r="V607" s="172"/>
      <c r="W607" s="172"/>
      <c r="X607" s="172"/>
      <c r="Y607" s="172"/>
      <c r="Z607" s="172"/>
      <c r="AA607" s="172"/>
      <c r="AB607" s="172"/>
      <c r="AC607" s="172"/>
      <c r="AD607" s="172"/>
      <c r="AE607" s="172"/>
      <c r="AF607" s="172"/>
      <c r="AG607" s="172"/>
      <c r="AH607" s="172"/>
      <c r="AI607" s="172"/>
    </row>
    <row r="608" spans="1:35" ht="14.25" customHeight="1" x14ac:dyDescent="0.3">
      <c r="A608" s="172"/>
      <c r="D608" s="172"/>
      <c r="E608" s="172"/>
      <c r="F608" s="172"/>
      <c r="G608" s="172"/>
      <c r="H608" s="172"/>
      <c r="I608" s="172"/>
      <c r="J608" s="172"/>
      <c r="K608" s="172"/>
      <c r="L608" s="172"/>
      <c r="M608" s="172"/>
      <c r="N608" s="172"/>
      <c r="O608" s="172"/>
      <c r="P608" s="172"/>
      <c r="Q608" s="172"/>
      <c r="R608" s="172"/>
      <c r="S608" s="172"/>
      <c r="T608" s="172"/>
      <c r="U608" s="172"/>
      <c r="V608" s="172"/>
      <c r="W608" s="172"/>
      <c r="X608" s="172"/>
      <c r="Y608" s="172"/>
      <c r="Z608" s="172"/>
      <c r="AA608" s="172"/>
      <c r="AB608" s="172"/>
      <c r="AC608" s="172"/>
      <c r="AD608" s="172"/>
      <c r="AE608" s="172"/>
      <c r="AF608" s="172"/>
      <c r="AG608" s="172"/>
      <c r="AH608" s="172"/>
      <c r="AI608" s="172"/>
    </row>
    <row r="609" spans="1:35" ht="14.25" customHeight="1" x14ac:dyDescent="0.3">
      <c r="A609" s="172"/>
      <c r="D609" s="172"/>
      <c r="E609" s="172"/>
      <c r="F609" s="172"/>
      <c r="G609" s="172"/>
      <c r="H609" s="172"/>
      <c r="I609" s="172"/>
      <c r="J609" s="172"/>
      <c r="K609" s="172"/>
      <c r="L609" s="172"/>
      <c r="M609" s="172"/>
      <c r="N609" s="172"/>
      <c r="O609" s="172"/>
      <c r="P609" s="172"/>
      <c r="Q609" s="172"/>
      <c r="R609" s="172"/>
      <c r="S609" s="172"/>
      <c r="T609" s="172"/>
      <c r="U609" s="172"/>
      <c r="V609" s="172"/>
      <c r="W609" s="172"/>
      <c r="X609" s="172"/>
      <c r="Y609" s="172"/>
      <c r="Z609" s="172"/>
      <c r="AA609" s="172"/>
      <c r="AB609" s="172"/>
      <c r="AC609" s="172"/>
      <c r="AD609" s="172"/>
      <c r="AE609" s="172"/>
      <c r="AF609" s="172"/>
      <c r="AG609" s="172"/>
      <c r="AH609" s="172"/>
      <c r="AI609" s="172"/>
    </row>
    <row r="610" spans="1:35" ht="14.25" customHeight="1" x14ac:dyDescent="0.3">
      <c r="A610" s="172"/>
      <c r="D610" s="172"/>
      <c r="E610" s="172"/>
      <c r="F610" s="172"/>
      <c r="G610" s="172"/>
      <c r="H610" s="172"/>
      <c r="I610" s="172"/>
      <c r="J610" s="172"/>
      <c r="K610" s="172"/>
      <c r="L610" s="172"/>
      <c r="M610" s="172"/>
      <c r="N610" s="172"/>
      <c r="O610" s="172"/>
      <c r="P610" s="172"/>
      <c r="Q610" s="172"/>
      <c r="R610" s="172"/>
      <c r="S610" s="172"/>
      <c r="T610" s="172"/>
      <c r="U610" s="172"/>
      <c r="V610" s="172"/>
      <c r="W610" s="172"/>
      <c r="X610" s="172"/>
      <c r="Y610" s="172"/>
      <c r="Z610" s="172"/>
      <c r="AA610" s="172"/>
      <c r="AB610" s="172"/>
      <c r="AC610" s="172"/>
      <c r="AD610" s="172"/>
      <c r="AE610" s="172"/>
      <c r="AF610" s="172"/>
      <c r="AG610" s="172"/>
      <c r="AH610" s="172"/>
      <c r="AI610" s="172"/>
    </row>
    <row r="611" spans="1:35" ht="14.25" customHeight="1" x14ac:dyDescent="0.3">
      <c r="A611" s="172"/>
      <c r="D611" s="172"/>
      <c r="E611" s="172"/>
      <c r="F611" s="172"/>
      <c r="G611" s="172"/>
      <c r="H611" s="172"/>
      <c r="I611" s="172"/>
      <c r="J611" s="172"/>
      <c r="K611" s="172"/>
      <c r="L611" s="172"/>
      <c r="M611" s="172"/>
      <c r="N611" s="172"/>
      <c r="O611" s="172"/>
      <c r="P611" s="172"/>
      <c r="Q611" s="172"/>
      <c r="R611" s="172"/>
      <c r="S611" s="172"/>
      <c r="T611" s="172"/>
      <c r="U611" s="172"/>
      <c r="V611" s="172"/>
      <c r="W611" s="172"/>
      <c r="X611" s="172"/>
      <c r="Y611" s="172"/>
      <c r="Z611" s="172"/>
      <c r="AA611" s="172"/>
      <c r="AB611" s="172"/>
      <c r="AC611" s="172"/>
      <c r="AD611" s="172"/>
      <c r="AE611" s="172"/>
      <c r="AF611" s="172"/>
      <c r="AG611" s="172"/>
      <c r="AH611" s="172"/>
      <c r="AI611" s="172"/>
    </row>
    <row r="612" spans="1:35" ht="14.25" customHeight="1" x14ac:dyDescent="0.3">
      <c r="A612" s="172"/>
      <c r="D612" s="172"/>
      <c r="E612" s="172"/>
      <c r="F612" s="172"/>
      <c r="G612" s="172"/>
      <c r="H612" s="172"/>
      <c r="I612" s="172"/>
      <c r="J612" s="172"/>
      <c r="K612" s="172"/>
      <c r="L612" s="172"/>
      <c r="M612" s="172"/>
      <c r="N612" s="172"/>
      <c r="O612" s="172"/>
      <c r="P612" s="172"/>
      <c r="Q612" s="172"/>
      <c r="R612" s="172"/>
      <c r="S612" s="172"/>
      <c r="T612" s="172"/>
      <c r="U612" s="172"/>
      <c r="V612" s="172"/>
      <c r="W612" s="172"/>
      <c r="X612" s="172"/>
      <c r="Y612" s="172"/>
      <c r="Z612" s="172"/>
      <c r="AA612" s="172"/>
      <c r="AB612" s="172"/>
      <c r="AC612" s="172"/>
      <c r="AD612" s="172"/>
      <c r="AE612" s="172"/>
      <c r="AF612" s="172"/>
      <c r="AG612" s="172"/>
      <c r="AH612" s="172"/>
      <c r="AI612" s="172"/>
    </row>
    <row r="613" spans="1:35" ht="14.25" customHeight="1" x14ac:dyDescent="0.3">
      <c r="A613" s="172"/>
      <c r="D613" s="172"/>
      <c r="E613" s="172"/>
      <c r="F613" s="172"/>
      <c r="G613" s="172"/>
      <c r="H613" s="172"/>
      <c r="I613" s="172"/>
      <c r="J613" s="172"/>
      <c r="K613" s="172"/>
      <c r="L613" s="172"/>
      <c r="M613" s="172"/>
      <c r="N613" s="172"/>
      <c r="O613" s="172"/>
      <c r="P613" s="172"/>
      <c r="Q613" s="172"/>
      <c r="R613" s="172"/>
      <c r="S613" s="172"/>
      <c r="T613" s="172"/>
      <c r="U613" s="172"/>
      <c r="V613" s="172"/>
      <c r="W613" s="172"/>
      <c r="X613" s="172"/>
      <c r="Y613" s="172"/>
      <c r="Z613" s="172"/>
      <c r="AA613" s="172"/>
      <c r="AB613" s="172"/>
      <c r="AC613" s="172"/>
      <c r="AD613" s="172"/>
      <c r="AE613" s="172"/>
      <c r="AF613" s="172"/>
      <c r="AG613" s="172"/>
      <c r="AH613" s="172"/>
      <c r="AI613" s="172"/>
    </row>
    <row r="614" spans="1:35" ht="14.25" customHeight="1" x14ac:dyDescent="0.3">
      <c r="A614" s="172"/>
      <c r="D614" s="172"/>
      <c r="E614" s="172"/>
      <c r="F614" s="172"/>
      <c r="G614" s="172"/>
      <c r="H614" s="172"/>
      <c r="I614" s="172"/>
      <c r="J614" s="172"/>
      <c r="K614" s="172"/>
      <c r="L614" s="172"/>
      <c r="M614" s="172"/>
      <c r="N614" s="172"/>
      <c r="O614" s="172"/>
      <c r="P614" s="172"/>
      <c r="Q614" s="172"/>
      <c r="R614" s="172"/>
      <c r="S614" s="172"/>
      <c r="T614" s="172"/>
      <c r="U614" s="172"/>
      <c r="V614" s="172"/>
      <c r="W614" s="172"/>
      <c r="X614" s="172"/>
      <c r="Y614" s="172"/>
      <c r="Z614" s="172"/>
      <c r="AA614" s="172"/>
      <c r="AB614" s="172"/>
      <c r="AC614" s="172"/>
      <c r="AD614" s="172"/>
      <c r="AE614" s="172"/>
      <c r="AF614" s="172"/>
      <c r="AG614" s="172"/>
      <c r="AH614" s="172"/>
      <c r="AI614" s="172"/>
    </row>
    <row r="615" spans="1:35" ht="14.25" customHeight="1" x14ac:dyDescent="0.3">
      <c r="A615" s="172"/>
      <c r="D615" s="172"/>
      <c r="E615" s="172"/>
      <c r="F615" s="172"/>
      <c r="G615" s="172"/>
      <c r="H615" s="172"/>
      <c r="I615" s="172"/>
      <c r="J615" s="172"/>
      <c r="K615" s="172"/>
      <c r="L615" s="172"/>
      <c r="M615" s="172"/>
      <c r="N615" s="172"/>
      <c r="O615" s="172"/>
      <c r="P615" s="172"/>
      <c r="Q615" s="172"/>
      <c r="R615" s="172"/>
      <c r="S615" s="172"/>
      <c r="T615" s="172"/>
      <c r="U615" s="172"/>
      <c r="V615" s="172"/>
      <c r="W615" s="172"/>
      <c r="X615" s="172"/>
      <c r="Y615" s="172"/>
      <c r="Z615" s="172"/>
      <c r="AA615" s="172"/>
      <c r="AB615" s="172"/>
      <c r="AC615" s="172"/>
      <c r="AD615" s="172"/>
      <c r="AE615" s="172"/>
      <c r="AF615" s="172"/>
      <c r="AG615" s="172"/>
      <c r="AH615" s="172"/>
      <c r="AI615" s="172"/>
    </row>
    <row r="616" spans="1:35" ht="14.25" customHeight="1" x14ac:dyDescent="0.3">
      <c r="A616" s="172"/>
      <c r="D616" s="172"/>
      <c r="E616" s="172"/>
      <c r="F616" s="172"/>
      <c r="G616" s="172"/>
      <c r="H616" s="172"/>
      <c r="I616" s="172"/>
      <c r="J616" s="172"/>
      <c r="K616" s="172"/>
      <c r="L616" s="172"/>
      <c r="M616" s="172"/>
      <c r="N616" s="172"/>
      <c r="O616" s="172"/>
      <c r="P616" s="172"/>
      <c r="Q616" s="172"/>
      <c r="R616" s="172"/>
      <c r="S616" s="172"/>
      <c r="T616" s="172"/>
      <c r="U616" s="172"/>
      <c r="V616" s="172"/>
      <c r="W616" s="172"/>
      <c r="X616" s="172"/>
      <c r="Y616" s="172"/>
      <c r="Z616" s="172"/>
      <c r="AA616" s="172"/>
      <c r="AB616" s="172"/>
      <c r="AC616" s="172"/>
      <c r="AD616" s="172"/>
      <c r="AE616" s="172"/>
      <c r="AF616" s="172"/>
      <c r="AG616" s="172"/>
      <c r="AH616" s="172"/>
      <c r="AI616" s="172"/>
    </row>
    <row r="617" spans="1:35" ht="14.25" customHeight="1" x14ac:dyDescent="0.3">
      <c r="A617" s="172"/>
      <c r="D617" s="172"/>
      <c r="E617" s="172"/>
      <c r="F617" s="172"/>
      <c r="G617" s="172"/>
      <c r="H617" s="172"/>
      <c r="I617" s="172"/>
      <c r="J617" s="172"/>
      <c r="K617" s="172"/>
      <c r="L617" s="172"/>
      <c r="M617" s="172"/>
      <c r="N617" s="172"/>
      <c r="O617" s="172"/>
      <c r="P617" s="172"/>
      <c r="Q617" s="172"/>
      <c r="R617" s="172"/>
      <c r="S617" s="172"/>
      <c r="T617" s="172"/>
      <c r="U617" s="172"/>
      <c r="V617" s="172"/>
      <c r="W617" s="172"/>
      <c r="X617" s="172"/>
      <c r="Y617" s="172"/>
      <c r="Z617" s="172"/>
      <c r="AA617" s="172"/>
      <c r="AB617" s="172"/>
      <c r="AC617" s="172"/>
      <c r="AD617" s="172"/>
      <c r="AE617" s="172"/>
      <c r="AF617" s="172"/>
      <c r="AG617" s="172"/>
      <c r="AH617" s="172"/>
      <c r="AI617" s="172"/>
    </row>
    <row r="618" spans="1:35" ht="14.25" customHeight="1" x14ac:dyDescent="0.3">
      <c r="A618" s="172"/>
      <c r="D618" s="172"/>
      <c r="E618" s="172"/>
      <c r="F618" s="172"/>
      <c r="G618" s="172"/>
      <c r="H618" s="172"/>
      <c r="I618" s="172"/>
      <c r="J618" s="172"/>
      <c r="K618" s="172"/>
      <c r="L618" s="172"/>
      <c r="M618" s="172"/>
      <c r="N618" s="172"/>
      <c r="O618" s="172"/>
      <c r="P618" s="172"/>
      <c r="Q618" s="172"/>
      <c r="R618" s="172"/>
      <c r="S618" s="172"/>
      <c r="T618" s="172"/>
      <c r="U618" s="172"/>
      <c r="V618" s="172"/>
      <c r="W618" s="172"/>
      <c r="X618" s="172"/>
      <c r="Y618" s="172"/>
      <c r="Z618" s="172"/>
      <c r="AA618" s="172"/>
      <c r="AB618" s="172"/>
      <c r="AC618" s="172"/>
      <c r="AD618" s="172"/>
      <c r="AE618" s="172"/>
      <c r="AF618" s="172"/>
      <c r="AG618" s="172"/>
      <c r="AH618" s="172"/>
      <c r="AI618" s="172"/>
    </row>
    <row r="619" spans="1:35" ht="14.25" customHeight="1" x14ac:dyDescent="0.3">
      <c r="A619" s="172"/>
      <c r="D619" s="172"/>
      <c r="E619" s="172"/>
      <c r="F619" s="172"/>
      <c r="G619" s="172"/>
      <c r="H619" s="172"/>
      <c r="I619" s="172"/>
      <c r="J619" s="172"/>
      <c r="K619" s="172"/>
      <c r="L619" s="172"/>
      <c r="M619" s="172"/>
      <c r="N619" s="172"/>
      <c r="O619" s="172"/>
      <c r="P619" s="172"/>
      <c r="Q619" s="172"/>
      <c r="R619" s="172"/>
      <c r="S619" s="172"/>
      <c r="T619" s="172"/>
      <c r="U619" s="172"/>
      <c r="V619" s="172"/>
      <c r="W619" s="172"/>
      <c r="X619" s="172"/>
      <c r="Y619" s="172"/>
      <c r="Z619" s="172"/>
      <c r="AA619" s="172"/>
      <c r="AB619" s="172"/>
      <c r="AC619" s="172"/>
      <c r="AD619" s="172"/>
      <c r="AE619" s="172"/>
      <c r="AF619" s="172"/>
      <c r="AG619" s="172"/>
      <c r="AH619" s="172"/>
      <c r="AI619" s="172"/>
    </row>
    <row r="620" spans="1:35" ht="14.25" customHeight="1" x14ac:dyDescent="0.3">
      <c r="A620" s="172"/>
      <c r="D620" s="172"/>
      <c r="E620" s="172"/>
      <c r="F620" s="172"/>
      <c r="G620" s="172"/>
      <c r="H620" s="172"/>
      <c r="I620" s="172"/>
      <c r="J620" s="172"/>
      <c r="K620" s="172"/>
      <c r="L620" s="172"/>
      <c r="M620" s="172"/>
      <c r="N620" s="172"/>
      <c r="O620" s="172"/>
      <c r="P620" s="172"/>
      <c r="Q620" s="172"/>
      <c r="R620" s="172"/>
      <c r="S620" s="172"/>
      <c r="T620" s="172"/>
      <c r="U620" s="172"/>
      <c r="V620" s="172"/>
      <c r="W620" s="172"/>
      <c r="X620" s="172"/>
      <c r="Y620" s="172"/>
      <c r="Z620" s="172"/>
      <c r="AA620" s="172"/>
      <c r="AB620" s="172"/>
      <c r="AC620" s="172"/>
      <c r="AD620" s="172"/>
      <c r="AE620" s="172"/>
      <c r="AF620" s="172"/>
      <c r="AG620" s="172"/>
      <c r="AH620" s="172"/>
      <c r="AI620" s="172"/>
    </row>
    <row r="621" spans="1:35" ht="14.25" customHeight="1" x14ac:dyDescent="0.3">
      <c r="A621" s="172"/>
      <c r="D621" s="172"/>
      <c r="E621" s="172"/>
      <c r="F621" s="172"/>
      <c r="G621" s="172"/>
      <c r="H621" s="172"/>
      <c r="I621" s="172"/>
      <c r="J621" s="172"/>
      <c r="K621" s="172"/>
      <c r="L621" s="172"/>
      <c r="M621" s="172"/>
      <c r="N621" s="172"/>
      <c r="O621" s="172"/>
      <c r="P621" s="172"/>
      <c r="Q621" s="172"/>
      <c r="R621" s="172"/>
      <c r="S621" s="172"/>
      <c r="T621" s="172"/>
      <c r="U621" s="172"/>
      <c r="V621" s="172"/>
      <c r="W621" s="172"/>
      <c r="X621" s="172"/>
      <c r="Y621" s="172"/>
      <c r="Z621" s="172"/>
      <c r="AA621" s="172"/>
      <c r="AB621" s="172"/>
      <c r="AC621" s="172"/>
      <c r="AD621" s="172"/>
      <c r="AE621" s="172"/>
      <c r="AF621" s="172"/>
      <c r="AG621" s="172"/>
      <c r="AH621" s="172"/>
      <c r="AI621" s="172"/>
    </row>
    <row r="622" spans="1:35" ht="14.25" customHeight="1" x14ac:dyDescent="0.3">
      <c r="A622" s="172"/>
      <c r="D622" s="172"/>
      <c r="E622" s="172"/>
      <c r="F622" s="172"/>
      <c r="G622" s="172"/>
      <c r="H622" s="172"/>
      <c r="I622" s="172"/>
      <c r="J622" s="172"/>
      <c r="K622" s="172"/>
      <c r="L622" s="172"/>
      <c r="M622" s="172"/>
      <c r="N622" s="172"/>
      <c r="O622" s="172"/>
      <c r="P622" s="172"/>
      <c r="Q622" s="172"/>
      <c r="R622" s="172"/>
      <c r="S622" s="172"/>
      <c r="T622" s="172"/>
      <c r="U622" s="172"/>
      <c r="V622" s="172"/>
      <c r="W622" s="172"/>
      <c r="X622" s="172"/>
      <c r="Y622" s="172"/>
      <c r="Z622" s="172"/>
      <c r="AA622" s="172"/>
      <c r="AB622" s="172"/>
      <c r="AC622" s="172"/>
      <c r="AD622" s="172"/>
      <c r="AE622" s="172"/>
      <c r="AF622" s="172"/>
      <c r="AG622" s="172"/>
      <c r="AH622" s="172"/>
      <c r="AI622" s="172"/>
    </row>
    <row r="623" spans="1:35" ht="14.25" customHeight="1" x14ac:dyDescent="0.3">
      <c r="A623" s="172"/>
      <c r="D623" s="172"/>
      <c r="E623" s="172"/>
      <c r="F623" s="172"/>
      <c r="G623" s="172"/>
      <c r="H623" s="172"/>
      <c r="I623" s="172"/>
      <c r="J623" s="172"/>
      <c r="K623" s="172"/>
      <c r="L623" s="172"/>
      <c r="M623" s="172"/>
      <c r="N623" s="172"/>
      <c r="O623" s="172"/>
      <c r="P623" s="172"/>
      <c r="Q623" s="172"/>
      <c r="R623" s="172"/>
      <c r="S623" s="172"/>
      <c r="T623" s="172"/>
      <c r="U623" s="172"/>
      <c r="V623" s="172"/>
      <c r="W623" s="172"/>
      <c r="X623" s="172"/>
      <c r="Y623" s="172"/>
      <c r="Z623" s="172"/>
      <c r="AA623" s="172"/>
      <c r="AB623" s="172"/>
      <c r="AC623" s="172"/>
      <c r="AD623" s="172"/>
      <c r="AE623" s="172"/>
      <c r="AF623" s="172"/>
      <c r="AG623" s="172"/>
      <c r="AH623" s="172"/>
      <c r="AI623" s="172"/>
    </row>
    <row r="624" spans="1:35" ht="14.25" customHeight="1" x14ac:dyDescent="0.3">
      <c r="A624" s="172"/>
      <c r="D624" s="172"/>
      <c r="E624" s="172"/>
      <c r="F624" s="172"/>
      <c r="G624" s="172"/>
      <c r="H624" s="172"/>
      <c r="I624" s="172"/>
      <c r="J624" s="172"/>
      <c r="K624" s="172"/>
      <c r="L624" s="172"/>
      <c r="M624" s="172"/>
      <c r="N624" s="172"/>
      <c r="O624" s="172"/>
      <c r="P624" s="172"/>
      <c r="Q624" s="172"/>
      <c r="R624" s="172"/>
      <c r="S624" s="172"/>
      <c r="T624" s="172"/>
      <c r="U624" s="172"/>
      <c r="V624" s="172"/>
      <c r="W624" s="172"/>
      <c r="X624" s="172"/>
      <c r="Y624" s="172"/>
      <c r="Z624" s="172"/>
      <c r="AA624" s="172"/>
      <c r="AB624" s="172"/>
      <c r="AC624" s="172"/>
      <c r="AD624" s="172"/>
      <c r="AE624" s="172"/>
      <c r="AF624" s="172"/>
      <c r="AG624" s="172"/>
      <c r="AH624" s="172"/>
      <c r="AI624" s="172"/>
    </row>
    <row r="625" spans="1:35" ht="14.25" customHeight="1" x14ac:dyDescent="0.3">
      <c r="A625" s="172"/>
      <c r="D625" s="172"/>
      <c r="E625" s="172"/>
      <c r="F625" s="172"/>
      <c r="G625" s="172"/>
      <c r="H625" s="172"/>
      <c r="I625" s="172"/>
      <c r="J625" s="172"/>
      <c r="K625" s="172"/>
      <c r="L625" s="172"/>
      <c r="M625" s="172"/>
      <c r="N625" s="172"/>
      <c r="O625" s="172"/>
      <c r="P625" s="172"/>
      <c r="Q625" s="172"/>
      <c r="R625" s="172"/>
      <c r="S625" s="172"/>
      <c r="T625" s="172"/>
      <c r="U625" s="172"/>
      <c r="V625" s="172"/>
      <c r="W625" s="172"/>
      <c r="X625" s="172"/>
      <c r="Y625" s="172"/>
      <c r="Z625" s="172"/>
      <c r="AA625" s="172"/>
      <c r="AB625" s="172"/>
      <c r="AC625" s="172"/>
      <c r="AD625" s="172"/>
      <c r="AE625" s="172"/>
      <c r="AF625" s="172"/>
      <c r="AG625" s="172"/>
      <c r="AH625" s="172"/>
      <c r="AI625" s="172"/>
    </row>
    <row r="626" spans="1:35" ht="14.25" customHeight="1" x14ac:dyDescent="0.3">
      <c r="A626" s="172"/>
      <c r="D626" s="172"/>
      <c r="E626" s="172"/>
      <c r="F626" s="172"/>
      <c r="G626" s="172"/>
      <c r="H626" s="172"/>
      <c r="I626" s="172"/>
      <c r="J626" s="172"/>
      <c r="K626" s="172"/>
      <c r="L626" s="172"/>
      <c r="M626" s="172"/>
      <c r="N626" s="172"/>
      <c r="O626" s="172"/>
      <c r="P626" s="172"/>
      <c r="Q626" s="172"/>
      <c r="R626" s="172"/>
      <c r="S626" s="172"/>
      <c r="T626" s="172"/>
      <c r="U626" s="172"/>
      <c r="V626" s="172"/>
      <c r="W626" s="172"/>
      <c r="X626" s="172"/>
      <c r="Y626" s="172"/>
      <c r="Z626" s="172"/>
      <c r="AA626" s="172"/>
      <c r="AB626" s="172"/>
      <c r="AC626" s="172"/>
      <c r="AD626" s="172"/>
      <c r="AE626" s="172"/>
      <c r="AF626" s="172"/>
      <c r="AG626" s="172"/>
      <c r="AH626" s="172"/>
      <c r="AI626" s="172"/>
    </row>
    <row r="627" spans="1:35" ht="14.25" customHeight="1" x14ac:dyDescent="0.3">
      <c r="A627" s="172"/>
      <c r="D627" s="172"/>
      <c r="E627" s="172"/>
      <c r="F627" s="172"/>
      <c r="G627" s="172"/>
      <c r="H627" s="172"/>
      <c r="I627" s="172"/>
      <c r="J627" s="172"/>
      <c r="K627" s="172"/>
      <c r="L627" s="172"/>
      <c r="M627" s="172"/>
      <c r="N627" s="172"/>
      <c r="O627" s="172"/>
      <c r="P627" s="172"/>
      <c r="Q627" s="172"/>
      <c r="R627" s="172"/>
      <c r="S627" s="172"/>
      <c r="T627" s="172"/>
      <c r="U627" s="172"/>
      <c r="V627" s="172"/>
      <c r="W627" s="172"/>
      <c r="X627" s="172"/>
      <c r="Y627" s="172"/>
      <c r="Z627" s="172"/>
      <c r="AA627" s="172"/>
      <c r="AB627" s="172"/>
      <c r="AC627" s="172"/>
      <c r="AD627" s="172"/>
      <c r="AE627" s="172"/>
      <c r="AF627" s="172"/>
      <c r="AG627" s="172"/>
      <c r="AH627" s="172"/>
      <c r="AI627" s="172"/>
    </row>
    <row r="628" spans="1:35" ht="14.25" customHeight="1" x14ac:dyDescent="0.3">
      <c r="A628" s="172"/>
      <c r="D628" s="172"/>
      <c r="E628" s="172"/>
      <c r="F628" s="172"/>
      <c r="G628" s="172"/>
      <c r="H628" s="172"/>
      <c r="I628" s="172"/>
      <c r="J628" s="172"/>
      <c r="K628" s="172"/>
      <c r="L628" s="172"/>
      <c r="M628" s="172"/>
      <c r="N628" s="172"/>
      <c r="O628" s="172"/>
      <c r="P628" s="172"/>
      <c r="Q628" s="172"/>
      <c r="R628" s="172"/>
      <c r="S628" s="172"/>
      <c r="T628" s="172"/>
      <c r="U628" s="172"/>
      <c r="V628" s="172"/>
      <c r="W628" s="172"/>
      <c r="X628" s="172"/>
      <c r="Y628" s="172"/>
      <c r="Z628" s="172"/>
      <c r="AA628" s="172"/>
      <c r="AB628" s="172"/>
      <c r="AC628" s="172"/>
      <c r="AD628" s="172"/>
      <c r="AE628" s="172"/>
      <c r="AF628" s="172"/>
      <c r="AG628" s="172"/>
      <c r="AH628" s="172"/>
      <c r="AI628" s="172"/>
    </row>
    <row r="629" spans="1:35" ht="14.25" customHeight="1" x14ac:dyDescent="0.3">
      <c r="A629" s="172"/>
      <c r="D629" s="172"/>
      <c r="E629" s="172"/>
      <c r="F629" s="172"/>
      <c r="G629" s="172"/>
      <c r="H629" s="172"/>
      <c r="I629" s="172"/>
      <c r="J629" s="172"/>
      <c r="K629" s="172"/>
      <c r="L629" s="172"/>
      <c r="M629" s="172"/>
      <c r="N629" s="172"/>
      <c r="O629" s="172"/>
      <c r="P629" s="172"/>
      <c r="Q629" s="172"/>
      <c r="R629" s="172"/>
      <c r="S629" s="172"/>
      <c r="T629" s="172"/>
      <c r="U629" s="172"/>
      <c r="V629" s="172"/>
      <c r="W629" s="172"/>
      <c r="X629" s="172"/>
      <c r="Y629" s="172"/>
      <c r="Z629" s="172"/>
      <c r="AA629" s="172"/>
      <c r="AB629" s="172"/>
      <c r="AC629" s="172"/>
      <c r="AD629" s="172"/>
      <c r="AE629" s="172"/>
      <c r="AF629" s="172"/>
      <c r="AG629" s="172"/>
      <c r="AH629" s="172"/>
      <c r="AI629" s="172"/>
    </row>
    <row r="630" spans="1:35" ht="14.25" customHeight="1" x14ac:dyDescent="0.3">
      <c r="A630" s="172"/>
      <c r="D630" s="172"/>
      <c r="E630" s="172"/>
      <c r="F630" s="172"/>
      <c r="G630" s="172"/>
      <c r="H630" s="172"/>
      <c r="I630" s="172"/>
      <c r="J630" s="172"/>
      <c r="K630" s="172"/>
      <c r="L630" s="172"/>
      <c r="M630" s="172"/>
      <c r="N630" s="172"/>
      <c r="O630" s="172"/>
      <c r="P630" s="172"/>
      <c r="Q630" s="172"/>
      <c r="R630" s="172"/>
      <c r="S630" s="172"/>
      <c r="T630" s="172"/>
      <c r="U630" s="172"/>
      <c r="V630" s="172"/>
      <c r="W630" s="172"/>
      <c r="X630" s="172"/>
      <c r="Y630" s="172"/>
      <c r="Z630" s="172"/>
      <c r="AA630" s="172"/>
      <c r="AB630" s="172"/>
      <c r="AC630" s="172"/>
      <c r="AD630" s="172"/>
      <c r="AE630" s="172"/>
      <c r="AF630" s="172"/>
      <c r="AG630" s="172"/>
      <c r="AH630" s="172"/>
      <c r="AI630" s="172"/>
    </row>
    <row r="631" spans="1:35" ht="14.25" customHeight="1" x14ac:dyDescent="0.3">
      <c r="A631" s="172"/>
      <c r="D631" s="172"/>
      <c r="E631" s="172"/>
      <c r="F631" s="172"/>
      <c r="G631" s="172"/>
      <c r="H631" s="172"/>
      <c r="I631" s="172"/>
      <c r="J631" s="172"/>
      <c r="K631" s="172"/>
      <c r="L631" s="172"/>
      <c r="M631" s="172"/>
      <c r="N631" s="172"/>
      <c r="O631" s="172"/>
      <c r="P631" s="172"/>
      <c r="Q631" s="172"/>
      <c r="R631" s="172"/>
      <c r="S631" s="172"/>
      <c r="T631" s="172"/>
      <c r="U631" s="172"/>
      <c r="V631" s="172"/>
      <c r="W631" s="172"/>
      <c r="X631" s="172"/>
      <c r="Y631" s="172"/>
      <c r="Z631" s="172"/>
      <c r="AA631" s="172"/>
      <c r="AB631" s="172"/>
      <c r="AC631" s="172"/>
      <c r="AD631" s="172"/>
      <c r="AE631" s="172"/>
      <c r="AF631" s="172"/>
      <c r="AG631" s="172"/>
      <c r="AH631" s="172"/>
      <c r="AI631" s="172"/>
    </row>
    <row r="632" spans="1:35" ht="14.25" customHeight="1" x14ac:dyDescent="0.3">
      <c r="A632" s="172"/>
      <c r="D632" s="172"/>
      <c r="E632" s="172"/>
      <c r="F632" s="172"/>
      <c r="G632" s="172"/>
      <c r="H632" s="172"/>
      <c r="I632" s="172"/>
      <c r="J632" s="172"/>
      <c r="K632" s="172"/>
      <c r="L632" s="172"/>
      <c r="M632" s="172"/>
      <c r="N632" s="172"/>
      <c r="O632" s="172"/>
      <c r="P632" s="172"/>
      <c r="Q632" s="172"/>
      <c r="R632" s="172"/>
      <c r="S632" s="172"/>
      <c r="T632" s="172"/>
      <c r="U632" s="172"/>
      <c r="V632" s="172"/>
      <c r="W632" s="172"/>
      <c r="X632" s="172"/>
      <c r="Y632" s="172"/>
      <c r="Z632" s="172"/>
      <c r="AA632" s="172"/>
      <c r="AB632" s="172"/>
      <c r="AC632" s="172"/>
      <c r="AD632" s="172"/>
      <c r="AE632" s="172"/>
      <c r="AF632" s="172"/>
      <c r="AG632" s="172"/>
      <c r="AH632" s="172"/>
      <c r="AI632" s="172"/>
    </row>
    <row r="633" spans="1:35" ht="14.25" customHeight="1" x14ac:dyDescent="0.3">
      <c r="A633" s="172"/>
      <c r="D633" s="172"/>
      <c r="E633" s="172"/>
      <c r="F633" s="172"/>
      <c r="G633" s="172"/>
      <c r="H633" s="172"/>
      <c r="I633" s="172"/>
      <c r="J633" s="172"/>
      <c r="K633" s="172"/>
      <c r="L633" s="172"/>
      <c r="M633" s="172"/>
      <c r="N633" s="172"/>
      <c r="O633" s="172"/>
      <c r="P633" s="172"/>
      <c r="Q633" s="172"/>
      <c r="R633" s="172"/>
      <c r="S633" s="172"/>
      <c r="T633" s="172"/>
      <c r="U633" s="172"/>
      <c r="V633" s="172"/>
      <c r="W633" s="172"/>
      <c r="X633" s="172"/>
      <c r="Y633" s="172"/>
      <c r="Z633" s="172"/>
      <c r="AA633" s="172"/>
      <c r="AB633" s="172"/>
      <c r="AC633" s="172"/>
      <c r="AD633" s="172"/>
      <c r="AE633" s="172"/>
      <c r="AF633" s="172"/>
      <c r="AG633" s="172"/>
      <c r="AH633" s="172"/>
      <c r="AI633" s="172"/>
    </row>
    <row r="634" spans="1:35" ht="14.25" customHeight="1" x14ac:dyDescent="0.3">
      <c r="A634" s="172"/>
      <c r="D634" s="172"/>
      <c r="E634" s="172"/>
      <c r="F634" s="172"/>
      <c r="G634" s="172"/>
      <c r="H634" s="172"/>
      <c r="I634" s="172"/>
      <c r="J634" s="172"/>
      <c r="K634" s="172"/>
      <c r="L634" s="172"/>
      <c r="M634" s="172"/>
      <c r="N634" s="172"/>
      <c r="O634" s="172"/>
      <c r="P634" s="172"/>
      <c r="Q634" s="172"/>
      <c r="R634" s="172"/>
      <c r="S634" s="172"/>
      <c r="T634" s="172"/>
      <c r="U634" s="172"/>
      <c r="V634" s="172"/>
      <c r="W634" s="172"/>
      <c r="X634" s="172"/>
      <c r="Y634" s="172"/>
      <c r="Z634" s="172"/>
      <c r="AA634" s="172"/>
      <c r="AB634" s="172"/>
      <c r="AC634" s="172"/>
      <c r="AD634" s="172"/>
      <c r="AE634" s="172"/>
      <c r="AF634" s="172"/>
      <c r="AG634" s="172"/>
      <c r="AH634" s="172"/>
      <c r="AI634" s="172"/>
    </row>
    <row r="635" spans="1:35" ht="14.25" customHeight="1" x14ac:dyDescent="0.3">
      <c r="A635" s="172"/>
      <c r="D635" s="172"/>
      <c r="E635" s="172"/>
      <c r="F635" s="172"/>
      <c r="G635" s="172"/>
      <c r="H635" s="172"/>
      <c r="I635" s="172"/>
      <c r="J635" s="172"/>
      <c r="K635" s="172"/>
      <c r="L635" s="172"/>
      <c r="M635" s="172"/>
      <c r="N635" s="172"/>
      <c r="O635" s="172"/>
      <c r="P635" s="172"/>
      <c r="Q635" s="172"/>
      <c r="R635" s="172"/>
      <c r="S635" s="172"/>
      <c r="T635" s="172"/>
      <c r="U635" s="172"/>
      <c r="V635" s="172"/>
      <c r="W635" s="172"/>
      <c r="X635" s="172"/>
      <c r="Y635" s="172"/>
      <c r="Z635" s="172"/>
      <c r="AA635" s="172"/>
      <c r="AB635" s="172"/>
      <c r="AC635" s="172"/>
      <c r="AD635" s="172"/>
      <c r="AE635" s="172"/>
      <c r="AF635" s="172"/>
      <c r="AG635" s="172"/>
      <c r="AH635" s="172"/>
      <c r="AI635" s="172"/>
    </row>
    <row r="636" spans="1:35" ht="14.25" customHeight="1" x14ac:dyDescent="0.3">
      <c r="A636" s="172"/>
      <c r="D636" s="172"/>
      <c r="E636" s="172"/>
      <c r="F636" s="172"/>
      <c r="G636" s="172"/>
      <c r="H636" s="172"/>
      <c r="I636" s="172"/>
      <c r="J636" s="172"/>
      <c r="K636" s="172"/>
      <c r="L636" s="172"/>
      <c r="M636" s="172"/>
      <c r="N636" s="172"/>
      <c r="O636" s="172"/>
      <c r="P636" s="172"/>
      <c r="Q636" s="172"/>
      <c r="R636" s="172"/>
      <c r="S636" s="172"/>
      <c r="T636" s="172"/>
      <c r="U636" s="172"/>
      <c r="V636" s="172"/>
      <c r="W636" s="172"/>
      <c r="X636" s="172"/>
      <c r="Y636" s="172"/>
      <c r="Z636" s="172"/>
      <c r="AA636" s="172"/>
      <c r="AB636" s="172"/>
      <c r="AC636" s="172"/>
      <c r="AD636" s="172"/>
      <c r="AE636" s="172"/>
      <c r="AF636" s="172"/>
      <c r="AG636" s="172"/>
      <c r="AH636" s="172"/>
      <c r="AI636" s="172"/>
    </row>
    <row r="637" spans="1:35" ht="14.25" customHeight="1" x14ac:dyDescent="0.3">
      <c r="A637" s="172"/>
      <c r="D637" s="172"/>
      <c r="E637" s="172"/>
      <c r="F637" s="172"/>
      <c r="G637" s="172"/>
      <c r="H637" s="172"/>
      <c r="I637" s="172"/>
      <c r="J637" s="172"/>
      <c r="K637" s="172"/>
      <c r="L637" s="172"/>
      <c r="M637" s="172"/>
      <c r="N637" s="172"/>
      <c r="O637" s="172"/>
      <c r="P637" s="172"/>
      <c r="Q637" s="172"/>
      <c r="R637" s="172"/>
      <c r="S637" s="172"/>
      <c r="T637" s="172"/>
      <c r="U637" s="172"/>
      <c r="V637" s="172"/>
      <c r="W637" s="172"/>
      <c r="X637" s="172"/>
      <c r="Y637" s="172"/>
      <c r="Z637" s="172"/>
      <c r="AA637" s="172"/>
      <c r="AB637" s="172"/>
      <c r="AC637" s="172"/>
      <c r="AD637" s="172"/>
      <c r="AE637" s="172"/>
      <c r="AF637" s="172"/>
      <c r="AG637" s="172"/>
      <c r="AH637" s="172"/>
      <c r="AI637" s="172"/>
    </row>
    <row r="638" spans="1:35" ht="14.25" customHeight="1" x14ac:dyDescent="0.3">
      <c r="A638" s="172"/>
      <c r="D638" s="172"/>
      <c r="E638" s="172"/>
      <c r="F638" s="172"/>
      <c r="G638" s="172"/>
      <c r="H638" s="172"/>
      <c r="I638" s="172"/>
      <c r="J638" s="172"/>
      <c r="K638" s="172"/>
      <c r="L638" s="172"/>
      <c r="M638" s="172"/>
      <c r="N638" s="172"/>
      <c r="O638" s="172"/>
      <c r="P638" s="172"/>
      <c r="Q638" s="172"/>
      <c r="R638" s="172"/>
      <c r="S638" s="172"/>
      <c r="T638" s="172"/>
      <c r="U638" s="172"/>
      <c r="V638" s="172"/>
      <c r="W638" s="172"/>
      <c r="X638" s="172"/>
      <c r="Y638" s="172"/>
      <c r="Z638" s="172"/>
      <c r="AA638" s="172"/>
      <c r="AB638" s="172"/>
      <c r="AC638" s="172"/>
      <c r="AD638" s="172"/>
      <c r="AE638" s="172"/>
      <c r="AF638" s="172"/>
      <c r="AG638" s="172"/>
      <c r="AH638" s="172"/>
      <c r="AI638" s="172"/>
    </row>
    <row r="639" spans="1:35" ht="14.25" customHeight="1" x14ac:dyDescent="0.3">
      <c r="A639" s="172"/>
      <c r="D639" s="172"/>
      <c r="E639" s="172"/>
      <c r="F639" s="172"/>
      <c r="G639" s="172"/>
      <c r="H639" s="172"/>
      <c r="I639" s="172"/>
      <c r="J639" s="172"/>
      <c r="K639" s="172"/>
      <c r="L639" s="172"/>
      <c r="M639" s="172"/>
      <c r="N639" s="172"/>
      <c r="O639" s="172"/>
      <c r="P639" s="172"/>
      <c r="Q639" s="172"/>
      <c r="R639" s="172"/>
      <c r="S639" s="172"/>
      <c r="T639" s="172"/>
      <c r="U639" s="172"/>
      <c r="V639" s="172"/>
      <c r="W639" s="172"/>
      <c r="X639" s="172"/>
      <c r="Y639" s="172"/>
      <c r="Z639" s="172"/>
      <c r="AA639" s="172"/>
      <c r="AB639" s="172"/>
      <c r="AC639" s="172"/>
      <c r="AD639" s="172"/>
      <c r="AE639" s="172"/>
      <c r="AF639" s="172"/>
      <c r="AG639" s="172"/>
      <c r="AH639" s="172"/>
      <c r="AI639" s="172"/>
    </row>
    <row r="640" spans="1:35" ht="14.25" customHeight="1" x14ac:dyDescent="0.3">
      <c r="A640" s="172"/>
      <c r="D640" s="172"/>
      <c r="E640" s="172"/>
      <c r="F640" s="172"/>
      <c r="G640" s="172"/>
      <c r="H640" s="172"/>
      <c r="I640" s="172"/>
      <c r="J640" s="172"/>
      <c r="K640" s="172"/>
      <c r="L640" s="172"/>
      <c r="M640" s="172"/>
      <c r="N640" s="172"/>
      <c r="O640" s="172"/>
      <c r="P640" s="172"/>
      <c r="Q640" s="172"/>
      <c r="R640" s="172"/>
      <c r="S640" s="172"/>
      <c r="T640" s="172"/>
      <c r="U640" s="172"/>
      <c r="V640" s="172"/>
      <c r="W640" s="172"/>
      <c r="X640" s="172"/>
      <c r="Y640" s="172"/>
      <c r="Z640" s="172"/>
      <c r="AA640" s="172"/>
      <c r="AB640" s="172"/>
      <c r="AC640" s="172"/>
      <c r="AD640" s="172"/>
      <c r="AE640" s="172"/>
      <c r="AF640" s="172"/>
      <c r="AG640" s="172"/>
      <c r="AH640" s="172"/>
      <c r="AI640" s="172"/>
    </row>
    <row r="641" spans="1:35" ht="14.25" customHeight="1" x14ac:dyDescent="0.3">
      <c r="A641" s="172"/>
      <c r="D641" s="172"/>
      <c r="E641" s="172"/>
      <c r="F641" s="172"/>
      <c r="G641" s="172"/>
      <c r="H641" s="172"/>
      <c r="I641" s="172"/>
      <c r="J641" s="172"/>
      <c r="K641" s="172"/>
      <c r="L641" s="172"/>
      <c r="M641" s="172"/>
      <c r="N641" s="172"/>
      <c r="O641" s="172"/>
      <c r="P641" s="172"/>
      <c r="Q641" s="172"/>
      <c r="R641" s="172"/>
      <c r="S641" s="172"/>
      <c r="T641" s="172"/>
      <c r="U641" s="172"/>
      <c r="V641" s="172"/>
      <c r="W641" s="172"/>
      <c r="X641" s="172"/>
      <c r="Y641" s="172"/>
      <c r="Z641" s="172"/>
      <c r="AA641" s="172"/>
      <c r="AB641" s="172"/>
      <c r="AC641" s="172"/>
      <c r="AD641" s="172"/>
      <c r="AE641" s="172"/>
      <c r="AF641" s="172"/>
      <c r="AG641" s="172"/>
      <c r="AH641" s="172"/>
      <c r="AI641" s="172"/>
    </row>
    <row r="642" spans="1:35" ht="14.25" customHeight="1" x14ac:dyDescent="0.3">
      <c r="A642" s="172"/>
      <c r="D642" s="172"/>
      <c r="E642" s="172"/>
      <c r="F642" s="172"/>
      <c r="G642" s="172"/>
      <c r="H642" s="172"/>
      <c r="I642" s="172"/>
      <c r="J642" s="172"/>
      <c r="K642" s="172"/>
      <c r="L642" s="172"/>
      <c r="M642" s="172"/>
      <c r="N642" s="172"/>
      <c r="O642" s="172"/>
      <c r="P642" s="172"/>
      <c r="Q642" s="172"/>
      <c r="R642" s="172"/>
      <c r="S642" s="172"/>
      <c r="T642" s="172"/>
      <c r="U642" s="172"/>
      <c r="V642" s="172"/>
      <c r="W642" s="172"/>
      <c r="X642" s="172"/>
      <c r="Y642" s="172"/>
      <c r="Z642" s="172"/>
      <c r="AA642" s="172"/>
      <c r="AB642" s="172"/>
      <c r="AC642" s="172"/>
      <c r="AD642" s="172"/>
      <c r="AE642" s="172"/>
      <c r="AF642" s="172"/>
      <c r="AG642" s="172"/>
      <c r="AH642" s="172"/>
      <c r="AI642" s="172"/>
    </row>
    <row r="643" spans="1:35" ht="14.25" customHeight="1" x14ac:dyDescent="0.3">
      <c r="A643" s="172"/>
      <c r="D643" s="172"/>
      <c r="E643" s="172"/>
      <c r="F643" s="172"/>
      <c r="G643" s="172"/>
      <c r="H643" s="172"/>
      <c r="I643" s="172"/>
      <c r="J643" s="172"/>
      <c r="K643" s="172"/>
      <c r="L643" s="172"/>
      <c r="M643" s="172"/>
      <c r="N643" s="172"/>
      <c r="O643" s="172"/>
      <c r="P643" s="172"/>
      <c r="Q643" s="172"/>
      <c r="R643" s="172"/>
      <c r="S643" s="172"/>
      <c r="T643" s="172"/>
      <c r="U643" s="172"/>
      <c r="V643" s="172"/>
      <c r="W643" s="172"/>
      <c r="X643" s="172"/>
      <c r="Y643" s="172"/>
      <c r="Z643" s="172"/>
      <c r="AA643" s="172"/>
      <c r="AB643" s="172"/>
      <c r="AC643" s="172"/>
      <c r="AD643" s="172"/>
      <c r="AE643" s="172"/>
      <c r="AF643" s="172"/>
      <c r="AG643" s="172"/>
      <c r="AH643" s="172"/>
      <c r="AI643" s="172"/>
    </row>
    <row r="644" spans="1:35" ht="14.25" customHeight="1" x14ac:dyDescent="0.3">
      <c r="A644" s="172"/>
      <c r="D644" s="172"/>
      <c r="E644" s="172"/>
      <c r="F644" s="172"/>
      <c r="G644" s="172"/>
      <c r="H644" s="172"/>
      <c r="I644" s="172"/>
      <c r="J644" s="172"/>
      <c r="K644" s="172"/>
      <c r="L644" s="172"/>
      <c r="M644" s="172"/>
      <c r="N644" s="172"/>
      <c r="O644" s="172"/>
      <c r="P644" s="172"/>
      <c r="Q644" s="172"/>
      <c r="R644" s="172"/>
      <c r="S644" s="172"/>
      <c r="T644" s="172"/>
      <c r="U644" s="172"/>
      <c r="V644" s="172"/>
      <c r="W644" s="172"/>
      <c r="X644" s="172"/>
      <c r="Y644" s="172"/>
      <c r="Z644" s="172"/>
      <c r="AA644" s="172"/>
      <c r="AB644" s="172"/>
      <c r="AC644" s="172"/>
      <c r="AD644" s="172"/>
      <c r="AE644" s="172"/>
      <c r="AF644" s="172"/>
      <c r="AG644" s="172"/>
      <c r="AH644" s="172"/>
      <c r="AI644" s="172"/>
    </row>
    <row r="645" spans="1:35" ht="14.25" customHeight="1" x14ac:dyDescent="0.3">
      <c r="A645" s="172"/>
      <c r="D645" s="172"/>
      <c r="E645" s="172"/>
      <c r="F645" s="172"/>
      <c r="G645" s="172"/>
      <c r="H645" s="172"/>
      <c r="I645" s="172"/>
      <c r="J645" s="172"/>
      <c r="K645" s="172"/>
      <c r="L645" s="172"/>
      <c r="M645" s="172"/>
      <c r="N645" s="172"/>
      <c r="O645" s="172"/>
      <c r="P645" s="172"/>
      <c r="Q645" s="172"/>
      <c r="R645" s="172"/>
      <c r="S645" s="172"/>
      <c r="T645" s="172"/>
      <c r="U645" s="172"/>
      <c r="V645" s="172"/>
      <c r="W645" s="172"/>
      <c r="X645" s="172"/>
      <c r="Y645" s="172"/>
      <c r="Z645" s="172"/>
      <c r="AA645" s="172"/>
      <c r="AB645" s="172"/>
      <c r="AC645" s="172"/>
      <c r="AD645" s="172"/>
      <c r="AE645" s="172"/>
      <c r="AF645" s="172"/>
      <c r="AG645" s="172"/>
      <c r="AH645" s="172"/>
      <c r="AI645" s="172"/>
    </row>
    <row r="646" spans="1:35" ht="14.25" customHeight="1" x14ac:dyDescent="0.3">
      <c r="A646" s="172"/>
      <c r="D646" s="172"/>
      <c r="E646" s="172"/>
      <c r="F646" s="172"/>
      <c r="G646" s="172"/>
      <c r="H646" s="172"/>
      <c r="I646" s="172"/>
      <c r="J646" s="172"/>
      <c r="K646" s="172"/>
      <c r="L646" s="172"/>
      <c r="M646" s="172"/>
      <c r="N646" s="172"/>
      <c r="O646" s="172"/>
      <c r="P646" s="172"/>
      <c r="Q646" s="172"/>
      <c r="R646" s="172"/>
      <c r="S646" s="172"/>
      <c r="T646" s="172"/>
      <c r="U646" s="172"/>
      <c r="V646" s="172"/>
      <c r="W646" s="172"/>
      <c r="X646" s="172"/>
      <c r="Y646" s="172"/>
      <c r="Z646" s="172"/>
      <c r="AA646" s="172"/>
      <c r="AB646" s="172"/>
      <c r="AC646" s="172"/>
      <c r="AD646" s="172"/>
      <c r="AE646" s="172"/>
      <c r="AF646" s="172"/>
      <c r="AG646" s="172"/>
      <c r="AH646" s="172"/>
      <c r="AI646" s="172"/>
    </row>
    <row r="647" spans="1:35" ht="14.25" customHeight="1" x14ac:dyDescent="0.3">
      <c r="A647" s="172"/>
      <c r="D647" s="172"/>
      <c r="E647" s="172"/>
      <c r="F647" s="172"/>
      <c r="G647" s="172"/>
      <c r="H647" s="172"/>
      <c r="I647" s="172"/>
      <c r="J647" s="172"/>
      <c r="K647" s="172"/>
      <c r="L647" s="172"/>
      <c r="M647" s="172"/>
      <c r="N647" s="172"/>
      <c r="O647" s="172"/>
      <c r="P647" s="172"/>
      <c r="Q647" s="172"/>
      <c r="R647" s="172"/>
      <c r="S647" s="172"/>
      <c r="T647" s="172"/>
      <c r="U647" s="172"/>
      <c r="V647" s="172"/>
      <c r="W647" s="172"/>
      <c r="X647" s="172"/>
      <c r="Y647" s="172"/>
      <c r="Z647" s="172"/>
      <c r="AA647" s="172"/>
      <c r="AB647" s="172"/>
      <c r="AC647" s="172"/>
      <c r="AD647" s="172"/>
      <c r="AE647" s="172"/>
      <c r="AF647" s="172"/>
      <c r="AG647" s="172"/>
      <c r="AH647" s="172"/>
      <c r="AI647" s="172"/>
    </row>
    <row r="648" spans="1:35" ht="14.25" customHeight="1" x14ac:dyDescent="0.3">
      <c r="A648" s="172"/>
      <c r="D648" s="172"/>
      <c r="E648" s="172"/>
      <c r="F648" s="172"/>
      <c r="G648" s="172"/>
      <c r="H648" s="172"/>
      <c r="I648" s="172"/>
      <c r="J648" s="172"/>
      <c r="K648" s="172"/>
      <c r="L648" s="172"/>
      <c r="M648" s="172"/>
      <c r="N648" s="172"/>
      <c r="O648" s="172"/>
      <c r="P648" s="172"/>
      <c r="Q648" s="172"/>
      <c r="R648" s="172"/>
      <c r="S648" s="172"/>
      <c r="T648" s="172"/>
      <c r="U648" s="172"/>
      <c r="V648" s="172"/>
      <c r="W648" s="172"/>
      <c r="X648" s="172"/>
      <c r="Y648" s="172"/>
      <c r="Z648" s="172"/>
      <c r="AA648" s="172"/>
      <c r="AB648" s="172"/>
      <c r="AC648" s="172"/>
      <c r="AD648" s="172"/>
      <c r="AE648" s="172"/>
      <c r="AF648" s="172"/>
      <c r="AG648" s="172"/>
      <c r="AH648" s="172"/>
      <c r="AI648" s="172"/>
    </row>
    <row r="649" spans="1:35" ht="14.25" customHeight="1" x14ac:dyDescent="0.3">
      <c r="A649" s="172"/>
      <c r="D649" s="172"/>
      <c r="E649" s="172"/>
      <c r="F649" s="172"/>
      <c r="G649" s="172"/>
      <c r="H649" s="172"/>
      <c r="I649" s="172"/>
      <c r="J649" s="172"/>
      <c r="K649" s="172"/>
      <c r="L649" s="172"/>
      <c r="M649" s="172"/>
      <c r="N649" s="172"/>
      <c r="O649" s="172"/>
      <c r="P649" s="172"/>
      <c r="Q649" s="172"/>
      <c r="R649" s="172"/>
      <c r="S649" s="172"/>
      <c r="T649" s="172"/>
      <c r="U649" s="172"/>
      <c r="V649" s="172"/>
      <c r="W649" s="172"/>
      <c r="X649" s="172"/>
      <c r="Y649" s="172"/>
      <c r="Z649" s="172"/>
      <c r="AA649" s="172"/>
      <c r="AB649" s="172"/>
      <c r="AC649" s="172"/>
      <c r="AD649" s="172"/>
      <c r="AE649" s="172"/>
      <c r="AF649" s="172"/>
      <c r="AG649" s="172"/>
      <c r="AH649" s="172"/>
      <c r="AI649" s="172"/>
    </row>
    <row r="650" spans="1:35" ht="14.25" customHeight="1" x14ac:dyDescent="0.3">
      <c r="A650" s="172"/>
      <c r="D650" s="172"/>
      <c r="E650" s="172"/>
      <c r="F650" s="172"/>
      <c r="G650" s="172"/>
      <c r="H650" s="172"/>
      <c r="I650" s="172"/>
      <c r="J650" s="172"/>
      <c r="K650" s="172"/>
      <c r="L650" s="172"/>
      <c r="M650" s="172"/>
      <c r="N650" s="172"/>
      <c r="O650" s="172"/>
      <c r="P650" s="172"/>
      <c r="Q650" s="172"/>
      <c r="R650" s="172"/>
      <c r="S650" s="172"/>
      <c r="T650" s="172"/>
      <c r="U650" s="172"/>
      <c r="V650" s="172"/>
      <c r="W650" s="172"/>
      <c r="X650" s="172"/>
      <c r="Y650" s="172"/>
      <c r="Z650" s="172"/>
      <c r="AA650" s="172"/>
      <c r="AB650" s="172"/>
      <c r="AC650" s="172"/>
      <c r="AD650" s="172"/>
      <c r="AE650" s="172"/>
      <c r="AF650" s="172"/>
      <c r="AG650" s="172"/>
      <c r="AH650" s="172"/>
      <c r="AI650" s="172"/>
    </row>
    <row r="651" spans="1:35" ht="14.25" customHeight="1" x14ac:dyDescent="0.3">
      <c r="A651" s="172"/>
      <c r="D651" s="172"/>
      <c r="E651" s="172"/>
      <c r="F651" s="172"/>
      <c r="G651" s="172"/>
      <c r="H651" s="172"/>
      <c r="I651" s="172"/>
      <c r="J651" s="172"/>
      <c r="K651" s="172"/>
      <c r="L651" s="172"/>
      <c r="M651" s="172"/>
      <c r="N651" s="172"/>
      <c r="O651" s="172"/>
      <c r="P651" s="172"/>
      <c r="Q651" s="172"/>
      <c r="R651" s="172"/>
      <c r="S651" s="172"/>
      <c r="T651" s="172"/>
      <c r="U651" s="172"/>
      <c r="V651" s="172"/>
      <c r="W651" s="172"/>
      <c r="X651" s="172"/>
      <c r="Y651" s="172"/>
      <c r="Z651" s="172"/>
      <c r="AA651" s="172"/>
      <c r="AB651" s="172"/>
      <c r="AC651" s="172"/>
      <c r="AD651" s="172"/>
      <c r="AE651" s="172"/>
      <c r="AF651" s="172"/>
      <c r="AG651" s="172"/>
      <c r="AH651" s="172"/>
      <c r="AI651" s="172"/>
    </row>
    <row r="652" spans="1:35" ht="14.25" customHeight="1" x14ac:dyDescent="0.3">
      <c r="A652" s="172"/>
      <c r="D652" s="172"/>
      <c r="E652" s="172"/>
      <c r="F652" s="172"/>
      <c r="G652" s="172"/>
      <c r="H652" s="172"/>
      <c r="I652" s="172"/>
      <c r="J652" s="172"/>
      <c r="K652" s="172"/>
      <c r="L652" s="172"/>
      <c r="M652" s="172"/>
      <c r="N652" s="172"/>
      <c r="O652" s="172"/>
      <c r="P652" s="172"/>
      <c r="Q652" s="172"/>
      <c r="R652" s="172"/>
      <c r="S652" s="172"/>
      <c r="T652" s="172"/>
      <c r="U652" s="172"/>
      <c r="V652" s="172"/>
      <c r="W652" s="172"/>
      <c r="X652" s="172"/>
      <c r="Y652" s="172"/>
      <c r="Z652" s="172"/>
      <c r="AA652" s="172"/>
      <c r="AB652" s="172"/>
      <c r="AC652" s="172"/>
      <c r="AD652" s="172"/>
      <c r="AE652" s="172"/>
      <c r="AF652" s="172"/>
      <c r="AG652" s="172"/>
      <c r="AH652" s="172"/>
      <c r="AI652" s="172"/>
    </row>
    <row r="653" spans="1:35" ht="14.25" customHeight="1" x14ac:dyDescent="0.3">
      <c r="A653" s="172"/>
      <c r="D653" s="172"/>
      <c r="E653" s="172"/>
      <c r="F653" s="172"/>
      <c r="G653" s="172"/>
      <c r="H653" s="172"/>
      <c r="I653" s="172"/>
      <c r="J653" s="172"/>
      <c r="K653" s="172"/>
      <c r="L653" s="172"/>
      <c r="M653" s="172"/>
      <c r="N653" s="172"/>
      <c r="O653" s="172"/>
      <c r="P653" s="172"/>
      <c r="Q653" s="172"/>
      <c r="R653" s="172"/>
      <c r="S653" s="172"/>
      <c r="T653" s="172"/>
      <c r="U653" s="172"/>
      <c r="V653" s="172"/>
      <c r="W653" s="172"/>
      <c r="X653" s="172"/>
      <c r="Y653" s="172"/>
      <c r="Z653" s="172"/>
      <c r="AA653" s="172"/>
      <c r="AB653" s="172"/>
      <c r="AC653" s="172"/>
      <c r="AD653" s="172"/>
      <c r="AE653" s="172"/>
      <c r="AF653" s="172"/>
      <c r="AG653" s="172"/>
      <c r="AH653" s="172"/>
      <c r="AI653" s="172"/>
    </row>
    <row r="654" spans="1:35" ht="14.25" customHeight="1" x14ac:dyDescent="0.3">
      <c r="A654" s="172"/>
      <c r="D654" s="172"/>
      <c r="E654" s="172"/>
      <c r="F654" s="172"/>
      <c r="G654" s="172"/>
      <c r="H654" s="172"/>
      <c r="I654" s="172"/>
      <c r="J654" s="172"/>
      <c r="K654" s="172"/>
      <c r="L654" s="172"/>
      <c r="M654" s="172"/>
      <c r="N654" s="172"/>
      <c r="O654" s="172"/>
      <c r="P654" s="172"/>
      <c r="Q654" s="172"/>
      <c r="R654" s="172"/>
      <c r="S654" s="172"/>
      <c r="T654" s="172"/>
      <c r="U654" s="172"/>
      <c r="V654" s="172"/>
      <c r="W654" s="172"/>
      <c r="X654" s="172"/>
      <c r="Y654" s="172"/>
      <c r="Z654" s="172"/>
      <c r="AA654" s="172"/>
      <c r="AB654" s="172"/>
      <c r="AC654" s="172"/>
      <c r="AD654" s="172"/>
      <c r="AE654" s="172"/>
      <c r="AF654" s="172"/>
      <c r="AG654" s="172"/>
      <c r="AH654" s="172"/>
      <c r="AI654" s="172"/>
    </row>
    <row r="655" spans="1:35" ht="14.25" customHeight="1" x14ac:dyDescent="0.3">
      <c r="A655" s="172"/>
      <c r="D655" s="172"/>
      <c r="E655" s="172"/>
      <c r="F655" s="172"/>
      <c r="G655" s="172"/>
      <c r="H655" s="172"/>
      <c r="I655" s="172"/>
      <c r="J655" s="172"/>
      <c r="K655" s="172"/>
      <c r="L655" s="172"/>
      <c r="M655" s="172"/>
      <c r="N655" s="172"/>
      <c r="O655" s="172"/>
      <c r="P655" s="172"/>
      <c r="Q655" s="172"/>
      <c r="R655" s="172"/>
      <c r="S655" s="172"/>
      <c r="T655" s="172"/>
      <c r="U655" s="172"/>
      <c r="V655" s="172"/>
      <c r="W655" s="172"/>
      <c r="X655" s="172"/>
      <c r="Y655" s="172"/>
      <c r="Z655" s="172"/>
      <c r="AA655" s="172"/>
      <c r="AB655" s="172"/>
      <c r="AC655" s="172"/>
      <c r="AD655" s="172"/>
      <c r="AE655" s="172"/>
      <c r="AF655" s="172"/>
      <c r="AG655" s="172"/>
      <c r="AH655" s="172"/>
      <c r="AI655" s="172"/>
    </row>
    <row r="656" spans="1:35" ht="14.25" customHeight="1" x14ac:dyDescent="0.3">
      <c r="A656" s="172"/>
      <c r="D656" s="172"/>
      <c r="E656" s="172"/>
      <c r="F656" s="172"/>
      <c r="G656" s="172"/>
      <c r="H656" s="172"/>
      <c r="I656" s="172"/>
      <c r="J656" s="172"/>
      <c r="K656" s="172"/>
      <c r="L656" s="172"/>
      <c r="M656" s="172"/>
      <c r="N656" s="172"/>
      <c r="O656" s="172"/>
      <c r="P656" s="172"/>
      <c r="Q656" s="172"/>
      <c r="R656" s="172"/>
      <c r="S656" s="172"/>
      <c r="T656" s="172"/>
      <c r="U656" s="172"/>
      <c r="V656" s="172"/>
      <c r="W656" s="172"/>
      <c r="X656" s="172"/>
      <c r="Y656" s="172"/>
      <c r="Z656" s="172"/>
      <c r="AA656" s="172"/>
      <c r="AB656" s="172"/>
      <c r="AC656" s="172"/>
      <c r="AD656" s="172"/>
      <c r="AE656" s="172"/>
      <c r="AF656" s="172"/>
      <c r="AG656" s="172"/>
      <c r="AH656" s="172"/>
      <c r="AI656" s="172"/>
    </row>
    <row r="657" spans="1:35" ht="14.25" customHeight="1" x14ac:dyDescent="0.3">
      <c r="A657" s="172"/>
      <c r="D657" s="172"/>
      <c r="E657" s="172"/>
      <c r="F657" s="172"/>
      <c r="G657" s="172"/>
      <c r="H657" s="172"/>
      <c r="I657" s="172"/>
      <c r="J657" s="172"/>
      <c r="K657" s="172"/>
      <c r="L657" s="172"/>
      <c r="M657" s="172"/>
      <c r="N657" s="172"/>
      <c r="O657" s="172"/>
      <c r="P657" s="172"/>
      <c r="Q657" s="172"/>
      <c r="R657" s="172"/>
      <c r="S657" s="172"/>
      <c r="T657" s="172"/>
      <c r="U657" s="172"/>
      <c r="V657" s="172"/>
      <c r="W657" s="172"/>
      <c r="X657" s="172"/>
      <c r="Y657" s="172"/>
      <c r="Z657" s="172"/>
      <c r="AA657" s="172"/>
      <c r="AB657" s="172"/>
      <c r="AC657" s="172"/>
      <c r="AD657" s="172"/>
      <c r="AE657" s="172"/>
      <c r="AF657" s="172"/>
      <c r="AG657" s="172"/>
      <c r="AH657" s="172"/>
      <c r="AI657" s="172"/>
    </row>
    <row r="658" spans="1:35" ht="14.25" customHeight="1" x14ac:dyDescent="0.3">
      <c r="A658" s="172"/>
      <c r="D658" s="172"/>
      <c r="E658" s="172"/>
      <c r="F658" s="172"/>
      <c r="G658" s="172"/>
      <c r="H658" s="172"/>
      <c r="I658" s="172"/>
      <c r="J658" s="172"/>
      <c r="K658" s="172"/>
      <c r="L658" s="172"/>
      <c r="M658" s="172"/>
      <c r="N658" s="172"/>
      <c r="O658" s="172"/>
      <c r="P658" s="172"/>
      <c r="Q658" s="172"/>
      <c r="R658" s="172"/>
      <c r="S658" s="172"/>
      <c r="T658" s="172"/>
      <c r="U658" s="172"/>
      <c r="V658" s="172"/>
      <c r="W658" s="172"/>
      <c r="X658" s="172"/>
      <c r="Y658" s="172"/>
      <c r="Z658" s="172"/>
      <c r="AA658" s="172"/>
      <c r="AB658" s="172"/>
      <c r="AC658" s="172"/>
      <c r="AD658" s="172"/>
      <c r="AE658" s="172"/>
      <c r="AF658" s="172"/>
      <c r="AG658" s="172"/>
      <c r="AH658" s="172"/>
      <c r="AI658" s="172"/>
    </row>
    <row r="659" spans="1:35" ht="14.25" customHeight="1" x14ac:dyDescent="0.3">
      <c r="A659" s="172"/>
      <c r="D659" s="172"/>
      <c r="E659" s="172"/>
      <c r="F659" s="172"/>
      <c r="G659" s="172"/>
      <c r="H659" s="172"/>
      <c r="I659" s="172"/>
      <c r="J659" s="172"/>
      <c r="K659" s="172"/>
      <c r="L659" s="172"/>
      <c r="M659" s="172"/>
      <c r="N659" s="172"/>
      <c r="O659" s="172"/>
      <c r="P659" s="172"/>
      <c r="Q659" s="172"/>
      <c r="R659" s="172"/>
      <c r="S659" s="172"/>
      <c r="T659" s="172"/>
      <c r="U659" s="172"/>
      <c r="V659" s="172"/>
      <c r="W659" s="172"/>
      <c r="X659" s="172"/>
      <c r="Y659" s="172"/>
      <c r="Z659" s="172"/>
      <c r="AA659" s="172"/>
      <c r="AB659" s="172"/>
      <c r="AC659" s="172"/>
      <c r="AD659" s="172"/>
      <c r="AE659" s="172"/>
      <c r="AF659" s="172"/>
      <c r="AG659" s="172"/>
      <c r="AH659" s="172"/>
      <c r="AI659" s="172"/>
    </row>
    <row r="660" spans="1:35" ht="14.25" customHeight="1" x14ac:dyDescent="0.3">
      <c r="A660" s="172"/>
      <c r="D660" s="172"/>
      <c r="E660" s="172"/>
      <c r="F660" s="172"/>
      <c r="G660" s="172"/>
      <c r="H660" s="172"/>
      <c r="I660" s="172"/>
      <c r="J660" s="172"/>
      <c r="K660" s="172"/>
      <c r="L660" s="172"/>
      <c r="M660" s="172"/>
      <c r="N660" s="172"/>
      <c r="O660" s="172"/>
      <c r="P660" s="172"/>
      <c r="Q660" s="172"/>
      <c r="R660" s="172"/>
      <c r="S660" s="172"/>
      <c r="T660" s="172"/>
      <c r="U660" s="172"/>
      <c r="V660" s="172"/>
      <c r="W660" s="172"/>
      <c r="X660" s="172"/>
      <c r="Y660" s="172"/>
      <c r="Z660" s="172"/>
      <c r="AA660" s="172"/>
      <c r="AB660" s="172"/>
      <c r="AC660" s="172"/>
      <c r="AD660" s="172"/>
      <c r="AE660" s="172"/>
      <c r="AF660" s="172"/>
      <c r="AG660" s="172"/>
      <c r="AH660" s="172"/>
      <c r="AI660" s="172"/>
    </row>
    <row r="661" spans="1:35" ht="14.25" customHeight="1" x14ac:dyDescent="0.3">
      <c r="A661" s="172"/>
      <c r="D661" s="172"/>
      <c r="E661" s="172"/>
      <c r="F661" s="172"/>
      <c r="G661" s="172"/>
      <c r="H661" s="172"/>
      <c r="I661" s="172"/>
      <c r="J661" s="172"/>
      <c r="K661" s="172"/>
      <c r="L661" s="172"/>
      <c r="M661" s="172"/>
      <c r="N661" s="172"/>
      <c r="O661" s="172"/>
      <c r="P661" s="172"/>
      <c r="Q661" s="172"/>
      <c r="R661" s="172"/>
      <c r="S661" s="172"/>
      <c r="T661" s="172"/>
      <c r="U661" s="172"/>
      <c r="V661" s="172"/>
      <c r="W661" s="172"/>
      <c r="X661" s="172"/>
      <c r="Y661" s="172"/>
      <c r="Z661" s="172"/>
      <c r="AA661" s="172"/>
      <c r="AB661" s="172"/>
      <c r="AC661" s="172"/>
      <c r="AD661" s="172"/>
      <c r="AE661" s="172"/>
      <c r="AF661" s="172"/>
      <c r="AG661" s="172"/>
      <c r="AH661" s="172"/>
      <c r="AI661" s="172"/>
    </row>
    <row r="662" spans="1:35" ht="14.25" customHeight="1" x14ac:dyDescent="0.3">
      <c r="A662" s="172"/>
      <c r="D662" s="172"/>
      <c r="E662" s="172"/>
      <c r="F662" s="172"/>
      <c r="G662" s="172"/>
      <c r="H662" s="172"/>
      <c r="I662" s="172"/>
      <c r="J662" s="172"/>
      <c r="K662" s="172"/>
      <c r="L662" s="172"/>
      <c r="M662" s="172"/>
      <c r="N662" s="172"/>
      <c r="O662" s="172"/>
      <c r="P662" s="172"/>
      <c r="Q662" s="172"/>
      <c r="R662" s="172"/>
      <c r="S662" s="172"/>
      <c r="T662" s="172"/>
      <c r="U662" s="172"/>
      <c r="V662" s="172"/>
      <c r="W662" s="172"/>
      <c r="X662" s="172"/>
      <c r="Y662" s="172"/>
      <c r="Z662" s="172"/>
      <c r="AA662" s="172"/>
      <c r="AB662" s="172"/>
      <c r="AC662" s="172"/>
      <c r="AD662" s="172"/>
      <c r="AE662" s="172"/>
      <c r="AF662" s="172"/>
      <c r="AG662" s="172"/>
      <c r="AH662" s="172"/>
      <c r="AI662" s="172"/>
    </row>
    <row r="663" spans="1:35" ht="14.25" customHeight="1" x14ac:dyDescent="0.3">
      <c r="A663" s="172"/>
      <c r="D663" s="172"/>
      <c r="E663" s="172"/>
      <c r="F663" s="172"/>
      <c r="G663" s="172"/>
      <c r="H663" s="172"/>
      <c r="I663" s="172"/>
      <c r="J663" s="172"/>
      <c r="K663" s="172"/>
      <c r="L663" s="172"/>
      <c r="M663" s="172"/>
      <c r="N663" s="172"/>
      <c r="O663" s="172"/>
      <c r="P663" s="172"/>
      <c r="Q663" s="172"/>
      <c r="R663" s="172"/>
      <c r="S663" s="172"/>
      <c r="T663" s="172"/>
      <c r="U663" s="172"/>
      <c r="V663" s="172"/>
      <c r="W663" s="172"/>
      <c r="X663" s="172"/>
      <c r="Y663" s="172"/>
      <c r="Z663" s="172"/>
      <c r="AA663" s="172"/>
      <c r="AB663" s="172"/>
      <c r="AC663" s="172"/>
      <c r="AD663" s="172"/>
      <c r="AE663" s="172"/>
      <c r="AF663" s="172"/>
      <c r="AG663" s="172"/>
      <c r="AH663" s="172"/>
      <c r="AI663" s="172"/>
    </row>
    <row r="664" spans="1:35" ht="14.25" customHeight="1" x14ac:dyDescent="0.3">
      <c r="A664" s="172"/>
      <c r="D664" s="172"/>
      <c r="E664" s="172"/>
      <c r="F664" s="172"/>
      <c r="G664" s="172"/>
      <c r="H664" s="172"/>
      <c r="I664" s="172"/>
      <c r="J664" s="172"/>
      <c r="K664" s="172"/>
      <c r="L664" s="172"/>
      <c r="M664" s="172"/>
      <c r="N664" s="172"/>
      <c r="O664" s="172"/>
      <c r="P664" s="172"/>
      <c r="Q664" s="172"/>
      <c r="R664" s="172"/>
      <c r="S664" s="172"/>
      <c r="T664" s="172"/>
      <c r="U664" s="172"/>
      <c r="V664" s="172"/>
      <c r="W664" s="172"/>
      <c r="X664" s="172"/>
      <c r="Y664" s="172"/>
      <c r="Z664" s="172"/>
      <c r="AA664" s="172"/>
      <c r="AB664" s="172"/>
      <c r="AC664" s="172"/>
      <c r="AD664" s="172"/>
      <c r="AE664" s="172"/>
      <c r="AF664" s="172"/>
      <c r="AG664" s="172"/>
      <c r="AH664" s="172"/>
      <c r="AI664" s="172"/>
    </row>
    <row r="665" spans="1:35" ht="14.25" customHeight="1" x14ac:dyDescent="0.3">
      <c r="A665" s="172"/>
      <c r="D665" s="172"/>
      <c r="E665" s="172"/>
      <c r="F665" s="172"/>
      <c r="G665" s="172"/>
      <c r="H665" s="172"/>
      <c r="I665" s="172"/>
      <c r="J665" s="172"/>
      <c r="K665" s="172"/>
      <c r="L665" s="172"/>
      <c r="M665" s="172"/>
      <c r="N665" s="172"/>
      <c r="O665" s="172"/>
      <c r="P665" s="172"/>
      <c r="Q665" s="172"/>
      <c r="R665" s="172"/>
      <c r="S665" s="172"/>
      <c r="T665" s="172"/>
      <c r="U665" s="172"/>
      <c r="V665" s="172"/>
      <c r="W665" s="172"/>
      <c r="X665" s="172"/>
      <c r="Y665" s="172"/>
      <c r="Z665" s="172"/>
      <c r="AA665" s="172"/>
      <c r="AB665" s="172"/>
      <c r="AC665" s="172"/>
      <c r="AD665" s="172"/>
      <c r="AE665" s="172"/>
      <c r="AF665" s="172"/>
      <c r="AG665" s="172"/>
      <c r="AH665" s="172"/>
      <c r="AI665" s="172"/>
    </row>
    <row r="666" spans="1:35" ht="14.25" customHeight="1" x14ac:dyDescent="0.3">
      <c r="A666" s="172"/>
      <c r="D666" s="172"/>
      <c r="E666" s="172"/>
      <c r="F666" s="172"/>
      <c r="G666" s="172"/>
      <c r="H666" s="172"/>
      <c r="I666" s="172"/>
      <c r="J666" s="172"/>
      <c r="K666" s="172"/>
      <c r="L666" s="172"/>
      <c r="M666" s="172"/>
      <c r="N666" s="172"/>
      <c r="O666" s="172"/>
      <c r="P666" s="172"/>
      <c r="Q666" s="172"/>
      <c r="R666" s="172"/>
      <c r="S666" s="172"/>
      <c r="T666" s="172"/>
      <c r="U666" s="172"/>
      <c r="V666" s="172"/>
      <c r="W666" s="172"/>
      <c r="X666" s="172"/>
      <c r="Y666" s="172"/>
      <c r="Z666" s="172"/>
      <c r="AA666" s="172"/>
      <c r="AB666" s="172"/>
      <c r="AC666" s="172"/>
      <c r="AD666" s="172"/>
      <c r="AE666" s="172"/>
      <c r="AF666" s="172"/>
      <c r="AG666" s="172"/>
      <c r="AH666" s="172"/>
      <c r="AI666" s="172"/>
    </row>
    <row r="667" spans="1:35" ht="14.25" customHeight="1" x14ac:dyDescent="0.3">
      <c r="A667" s="172"/>
      <c r="D667" s="172"/>
      <c r="E667" s="172"/>
      <c r="F667" s="172"/>
      <c r="G667" s="172"/>
      <c r="H667" s="172"/>
      <c r="I667" s="172"/>
      <c r="J667" s="172"/>
      <c r="K667" s="172"/>
      <c r="L667" s="172"/>
      <c r="M667" s="172"/>
      <c r="N667" s="172"/>
      <c r="O667" s="172"/>
      <c r="P667" s="172"/>
      <c r="Q667" s="172"/>
      <c r="R667" s="172"/>
      <c r="S667" s="172"/>
      <c r="T667" s="172"/>
      <c r="U667" s="172"/>
      <c r="V667" s="172"/>
      <c r="W667" s="172"/>
      <c r="X667" s="172"/>
      <c r="Y667" s="172"/>
      <c r="Z667" s="172"/>
      <c r="AA667" s="172"/>
      <c r="AB667" s="172"/>
      <c r="AC667" s="172"/>
      <c r="AD667" s="172"/>
      <c r="AE667" s="172"/>
      <c r="AF667" s="172"/>
      <c r="AG667" s="172"/>
      <c r="AH667" s="172"/>
      <c r="AI667" s="172"/>
    </row>
    <row r="668" spans="1:35" ht="14.25" customHeight="1" x14ac:dyDescent="0.3">
      <c r="A668" s="172"/>
      <c r="D668" s="172"/>
      <c r="E668" s="172"/>
      <c r="F668" s="172"/>
      <c r="G668" s="172"/>
      <c r="H668" s="172"/>
      <c r="I668" s="172"/>
      <c r="J668" s="172"/>
      <c r="K668" s="172"/>
      <c r="L668" s="172"/>
      <c r="M668" s="172"/>
      <c r="N668" s="172"/>
      <c r="O668" s="172"/>
      <c r="P668" s="172"/>
      <c r="Q668" s="172"/>
      <c r="R668" s="172"/>
      <c r="S668" s="172"/>
      <c r="T668" s="172"/>
      <c r="U668" s="172"/>
      <c r="V668" s="172"/>
      <c r="W668" s="172"/>
      <c r="X668" s="172"/>
      <c r="Y668" s="172"/>
      <c r="Z668" s="172"/>
      <c r="AA668" s="172"/>
      <c r="AB668" s="172"/>
      <c r="AC668" s="172"/>
      <c r="AD668" s="172"/>
      <c r="AE668" s="172"/>
      <c r="AF668" s="172"/>
      <c r="AG668" s="172"/>
      <c r="AH668" s="172"/>
      <c r="AI668" s="172"/>
    </row>
    <row r="669" spans="1:35" ht="14.25" customHeight="1" x14ac:dyDescent="0.3">
      <c r="A669" s="172"/>
      <c r="D669" s="172"/>
      <c r="E669" s="172"/>
      <c r="F669" s="172"/>
      <c r="G669" s="172"/>
      <c r="H669" s="172"/>
      <c r="I669" s="172"/>
      <c r="J669" s="172"/>
      <c r="K669" s="172"/>
      <c r="L669" s="172"/>
      <c r="M669" s="172"/>
      <c r="N669" s="172"/>
      <c r="O669" s="172"/>
      <c r="P669" s="172"/>
      <c r="Q669" s="172"/>
      <c r="R669" s="172"/>
      <c r="S669" s="172"/>
      <c r="T669" s="172"/>
      <c r="U669" s="172"/>
      <c r="V669" s="172"/>
      <c r="W669" s="172"/>
      <c r="X669" s="172"/>
      <c r="Y669" s="172"/>
      <c r="Z669" s="172"/>
      <c r="AA669" s="172"/>
      <c r="AB669" s="172"/>
      <c r="AC669" s="172"/>
      <c r="AD669" s="172"/>
      <c r="AE669" s="172"/>
      <c r="AF669" s="172"/>
      <c r="AG669" s="172"/>
      <c r="AH669" s="172"/>
      <c r="AI669" s="172"/>
    </row>
    <row r="670" spans="1:35" ht="14.25" customHeight="1" x14ac:dyDescent="0.3">
      <c r="A670" s="172"/>
      <c r="D670" s="172"/>
      <c r="E670" s="172"/>
      <c r="F670" s="172"/>
      <c r="G670" s="172"/>
      <c r="H670" s="172"/>
      <c r="I670" s="172"/>
      <c r="J670" s="172"/>
      <c r="K670" s="172"/>
      <c r="L670" s="172"/>
      <c r="M670" s="172"/>
      <c r="N670" s="172"/>
      <c r="O670" s="172"/>
      <c r="P670" s="172"/>
      <c r="Q670" s="172"/>
      <c r="R670" s="172"/>
      <c r="S670" s="172"/>
      <c r="T670" s="172"/>
      <c r="U670" s="172"/>
      <c r="V670" s="172"/>
      <c r="W670" s="172"/>
      <c r="X670" s="172"/>
      <c r="Y670" s="172"/>
      <c r="Z670" s="172"/>
      <c r="AA670" s="172"/>
      <c r="AB670" s="172"/>
      <c r="AC670" s="172"/>
      <c r="AD670" s="172"/>
      <c r="AE670" s="172"/>
      <c r="AF670" s="172"/>
      <c r="AG670" s="172"/>
      <c r="AH670" s="172"/>
      <c r="AI670" s="172"/>
    </row>
    <row r="671" spans="1:35" ht="14.25" customHeight="1" x14ac:dyDescent="0.3">
      <c r="A671" s="172"/>
      <c r="D671" s="172"/>
      <c r="E671" s="172"/>
      <c r="F671" s="172"/>
      <c r="G671" s="172"/>
      <c r="H671" s="172"/>
      <c r="I671" s="172"/>
      <c r="J671" s="172"/>
      <c r="K671" s="172"/>
      <c r="L671" s="172"/>
      <c r="M671" s="172"/>
      <c r="N671" s="172"/>
      <c r="O671" s="172"/>
      <c r="P671" s="172"/>
      <c r="Q671" s="172"/>
      <c r="R671" s="172"/>
      <c r="S671" s="172"/>
      <c r="T671" s="172"/>
      <c r="U671" s="172"/>
      <c r="V671" s="172"/>
      <c r="W671" s="172"/>
      <c r="X671" s="172"/>
      <c r="Y671" s="172"/>
      <c r="Z671" s="172"/>
      <c r="AA671" s="172"/>
      <c r="AB671" s="172"/>
      <c r="AC671" s="172"/>
      <c r="AD671" s="172"/>
      <c r="AE671" s="172"/>
      <c r="AF671" s="172"/>
      <c r="AG671" s="172"/>
      <c r="AH671" s="172"/>
      <c r="AI671" s="172"/>
    </row>
    <row r="672" spans="1:35" ht="14.25" customHeight="1" x14ac:dyDescent="0.3">
      <c r="A672" s="172"/>
      <c r="D672" s="172"/>
      <c r="E672" s="172"/>
      <c r="F672" s="172"/>
      <c r="G672" s="172"/>
      <c r="H672" s="172"/>
      <c r="I672" s="172"/>
      <c r="J672" s="172"/>
      <c r="K672" s="172"/>
      <c r="L672" s="172"/>
      <c r="M672" s="172"/>
      <c r="N672" s="172"/>
      <c r="O672" s="172"/>
      <c r="P672" s="172"/>
      <c r="Q672" s="172"/>
      <c r="R672" s="172"/>
      <c r="S672" s="172"/>
      <c r="T672" s="172"/>
      <c r="U672" s="172"/>
      <c r="V672" s="172"/>
      <c r="W672" s="172"/>
      <c r="X672" s="172"/>
      <c r="Y672" s="172"/>
      <c r="Z672" s="172"/>
      <c r="AA672" s="172"/>
      <c r="AB672" s="172"/>
      <c r="AC672" s="172"/>
      <c r="AD672" s="172"/>
      <c r="AE672" s="172"/>
      <c r="AF672" s="172"/>
      <c r="AG672" s="172"/>
      <c r="AH672" s="172"/>
      <c r="AI672" s="172"/>
    </row>
    <row r="673" spans="1:35" ht="14.25" customHeight="1" x14ac:dyDescent="0.3">
      <c r="A673" s="172"/>
      <c r="D673" s="172"/>
      <c r="E673" s="172"/>
      <c r="F673" s="172"/>
      <c r="G673" s="172"/>
      <c r="H673" s="172"/>
      <c r="I673" s="172"/>
      <c r="J673" s="172"/>
      <c r="K673" s="172"/>
      <c r="L673" s="172"/>
      <c r="M673" s="172"/>
      <c r="N673" s="172"/>
      <c r="O673" s="172"/>
      <c r="P673" s="172"/>
      <c r="Q673" s="172"/>
      <c r="R673" s="172"/>
      <c r="S673" s="172"/>
      <c r="T673" s="172"/>
      <c r="U673" s="172"/>
      <c r="V673" s="172"/>
      <c r="W673" s="172"/>
      <c r="X673" s="172"/>
      <c r="Y673" s="172"/>
      <c r="Z673" s="172"/>
      <c r="AA673" s="172"/>
      <c r="AB673" s="172"/>
      <c r="AC673" s="172"/>
      <c r="AD673" s="172"/>
      <c r="AE673" s="172"/>
      <c r="AF673" s="172"/>
      <c r="AG673" s="172"/>
      <c r="AH673" s="172"/>
      <c r="AI673" s="172"/>
    </row>
    <row r="674" spans="1:35" ht="14.25" customHeight="1" x14ac:dyDescent="0.3">
      <c r="A674" s="172"/>
      <c r="D674" s="172"/>
      <c r="E674" s="172"/>
      <c r="F674" s="172"/>
      <c r="G674" s="172"/>
      <c r="H674" s="172"/>
      <c r="I674" s="172"/>
      <c r="J674" s="172"/>
      <c r="K674" s="172"/>
      <c r="L674" s="172"/>
      <c r="M674" s="172"/>
      <c r="N674" s="172"/>
      <c r="O674" s="172"/>
      <c r="P674" s="172"/>
      <c r="Q674" s="172"/>
      <c r="R674" s="172"/>
      <c r="S674" s="172"/>
      <c r="T674" s="172"/>
      <c r="U674" s="172"/>
      <c r="V674" s="172"/>
      <c r="W674" s="172"/>
      <c r="X674" s="172"/>
      <c r="Y674" s="172"/>
      <c r="Z674" s="172"/>
      <c r="AA674" s="172"/>
      <c r="AB674" s="172"/>
      <c r="AC674" s="172"/>
      <c r="AD674" s="172"/>
      <c r="AE674" s="172"/>
      <c r="AF674" s="172"/>
      <c r="AG674" s="172"/>
      <c r="AH674" s="172"/>
      <c r="AI674" s="172"/>
    </row>
    <row r="675" spans="1:35" ht="14.25" customHeight="1" x14ac:dyDescent="0.3">
      <c r="A675" s="172"/>
      <c r="D675" s="172"/>
      <c r="E675" s="172"/>
      <c r="F675" s="172"/>
      <c r="G675" s="172"/>
      <c r="H675" s="172"/>
      <c r="I675" s="172"/>
      <c r="J675" s="172"/>
      <c r="K675" s="172"/>
      <c r="L675" s="172"/>
      <c r="M675" s="172"/>
      <c r="N675" s="172"/>
      <c r="O675" s="172"/>
      <c r="P675" s="172"/>
      <c r="Q675" s="172"/>
      <c r="R675" s="172"/>
      <c r="S675" s="172"/>
      <c r="T675" s="172"/>
      <c r="U675" s="172"/>
      <c r="V675" s="172"/>
      <c r="W675" s="172"/>
      <c r="X675" s="172"/>
      <c r="Y675" s="172"/>
      <c r="Z675" s="172"/>
      <c r="AA675" s="172"/>
      <c r="AB675" s="172"/>
      <c r="AC675" s="172"/>
      <c r="AD675" s="172"/>
      <c r="AE675" s="172"/>
      <c r="AF675" s="172"/>
      <c r="AG675" s="172"/>
      <c r="AH675" s="172"/>
      <c r="AI675" s="172"/>
    </row>
    <row r="676" spans="1:35" ht="14.25" customHeight="1" x14ac:dyDescent="0.3">
      <c r="A676" s="172"/>
      <c r="D676" s="172"/>
      <c r="E676" s="172"/>
      <c r="F676" s="172"/>
      <c r="G676" s="172"/>
      <c r="H676" s="172"/>
      <c r="I676" s="172"/>
      <c r="J676" s="172"/>
      <c r="K676" s="172"/>
      <c r="L676" s="172"/>
      <c r="M676" s="172"/>
      <c r="N676" s="172"/>
      <c r="O676" s="172"/>
      <c r="P676" s="172"/>
      <c r="Q676" s="172"/>
      <c r="R676" s="172"/>
      <c r="S676" s="172"/>
      <c r="T676" s="172"/>
      <c r="U676" s="172"/>
      <c r="V676" s="172"/>
      <c r="W676" s="172"/>
      <c r="X676" s="172"/>
      <c r="Y676" s="172"/>
      <c r="Z676" s="172"/>
      <c r="AA676" s="172"/>
      <c r="AB676" s="172"/>
      <c r="AC676" s="172"/>
      <c r="AD676" s="172"/>
      <c r="AE676" s="172"/>
      <c r="AF676" s="172"/>
      <c r="AG676" s="172"/>
      <c r="AH676" s="172"/>
      <c r="AI676" s="172"/>
    </row>
    <row r="677" spans="1:35" ht="14.25" customHeight="1" x14ac:dyDescent="0.3">
      <c r="A677" s="172"/>
      <c r="D677" s="172"/>
      <c r="E677" s="172"/>
      <c r="F677" s="172"/>
      <c r="G677" s="172"/>
      <c r="H677" s="172"/>
      <c r="I677" s="172"/>
      <c r="J677" s="172"/>
      <c r="K677" s="172"/>
      <c r="L677" s="172"/>
      <c r="M677" s="172"/>
      <c r="N677" s="172"/>
      <c r="O677" s="172"/>
      <c r="P677" s="172"/>
      <c r="Q677" s="172"/>
      <c r="R677" s="172"/>
      <c r="S677" s="172"/>
      <c r="T677" s="172"/>
      <c r="U677" s="172"/>
      <c r="V677" s="172"/>
      <c r="W677" s="172"/>
      <c r="X677" s="172"/>
      <c r="Y677" s="172"/>
      <c r="Z677" s="172"/>
      <c r="AA677" s="172"/>
      <c r="AB677" s="172"/>
      <c r="AC677" s="172"/>
      <c r="AD677" s="172"/>
      <c r="AE677" s="172"/>
      <c r="AF677" s="172"/>
      <c r="AG677" s="172"/>
      <c r="AH677" s="172"/>
      <c r="AI677" s="172"/>
    </row>
    <row r="678" spans="1:35" ht="14.25" customHeight="1" x14ac:dyDescent="0.3">
      <c r="A678" s="172"/>
      <c r="D678" s="172"/>
      <c r="E678" s="172"/>
      <c r="F678" s="172"/>
      <c r="G678" s="172"/>
      <c r="H678" s="172"/>
      <c r="I678" s="172"/>
      <c r="J678" s="172"/>
      <c r="K678" s="172"/>
      <c r="L678" s="172"/>
      <c r="M678" s="172"/>
      <c r="N678" s="172"/>
      <c r="O678" s="172"/>
      <c r="P678" s="172"/>
      <c r="Q678" s="172"/>
      <c r="R678" s="172"/>
      <c r="S678" s="172"/>
      <c r="T678" s="172"/>
      <c r="U678" s="172"/>
      <c r="V678" s="172"/>
      <c r="W678" s="172"/>
      <c r="X678" s="172"/>
      <c r="Y678" s="172"/>
      <c r="Z678" s="172"/>
      <c r="AA678" s="172"/>
      <c r="AB678" s="172"/>
      <c r="AC678" s="172"/>
      <c r="AD678" s="172"/>
      <c r="AE678" s="172"/>
      <c r="AF678" s="172"/>
      <c r="AG678" s="172"/>
      <c r="AH678" s="172"/>
      <c r="AI678" s="172"/>
    </row>
    <row r="679" spans="1:35" ht="14.25" customHeight="1" x14ac:dyDescent="0.3">
      <c r="A679" s="172"/>
      <c r="D679" s="172"/>
      <c r="E679" s="172"/>
      <c r="F679" s="172"/>
      <c r="G679" s="172"/>
      <c r="H679" s="172"/>
      <c r="I679" s="172"/>
      <c r="J679" s="172"/>
      <c r="K679" s="172"/>
      <c r="L679" s="172"/>
      <c r="M679" s="172"/>
      <c r="N679" s="172"/>
      <c r="O679" s="172"/>
      <c r="P679" s="172"/>
      <c r="Q679" s="172"/>
      <c r="R679" s="172"/>
      <c r="S679" s="172"/>
      <c r="T679" s="172"/>
      <c r="U679" s="172"/>
      <c r="V679" s="172"/>
      <c r="W679" s="172"/>
      <c r="X679" s="172"/>
      <c r="Y679" s="172"/>
      <c r="Z679" s="172"/>
      <c r="AA679" s="172"/>
      <c r="AB679" s="172"/>
      <c r="AC679" s="172"/>
      <c r="AD679" s="172"/>
      <c r="AE679" s="172"/>
      <c r="AF679" s="172"/>
      <c r="AG679" s="172"/>
      <c r="AH679" s="172"/>
      <c r="AI679" s="172"/>
    </row>
    <row r="680" spans="1:35" ht="14.25" customHeight="1" x14ac:dyDescent="0.3">
      <c r="A680" s="172"/>
      <c r="D680" s="172"/>
      <c r="E680" s="172"/>
      <c r="F680" s="172"/>
      <c r="G680" s="172"/>
      <c r="H680" s="172"/>
      <c r="I680" s="172"/>
      <c r="J680" s="172"/>
      <c r="K680" s="172"/>
      <c r="L680" s="172"/>
      <c r="M680" s="172"/>
      <c r="N680" s="172"/>
      <c r="O680" s="172"/>
      <c r="P680" s="172"/>
      <c r="Q680" s="172"/>
      <c r="R680" s="172"/>
      <c r="S680" s="172"/>
      <c r="T680" s="172"/>
      <c r="U680" s="172"/>
      <c r="V680" s="172"/>
      <c r="W680" s="172"/>
      <c r="X680" s="172"/>
      <c r="Y680" s="172"/>
      <c r="Z680" s="172"/>
      <c r="AA680" s="172"/>
      <c r="AB680" s="172"/>
      <c r="AC680" s="172"/>
      <c r="AD680" s="172"/>
      <c r="AE680" s="172"/>
      <c r="AF680" s="172"/>
      <c r="AG680" s="172"/>
      <c r="AH680" s="172"/>
      <c r="AI680" s="172"/>
    </row>
    <row r="681" spans="1:35" ht="14.25" customHeight="1" x14ac:dyDescent="0.3">
      <c r="A681" s="172"/>
      <c r="D681" s="172"/>
      <c r="E681" s="172"/>
      <c r="F681" s="172"/>
      <c r="G681" s="172"/>
      <c r="H681" s="172"/>
      <c r="I681" s="172"/>
      <c r="J681" s="172"/>
      <c r="K681" s="172"/>
      <c r="L681" s="172"/>
      <c r="M681" s="172"/>
      <c r="N681" s="172"/>
      <c r="O681" s="172"/>
      <c r="P681" s="172"/>
      <c r="Q681" s="172"/>
      <c r="R681" s="172"/>
      <c r="S681" s="172"/>
      <c r="T681" s="172"/>
      <c r="U681" s="172"/>
      <c r="V681" s="172"/>
      <c r="W681" s="172"/>
      <c r="X681" s="172"/>
      <c r="Y681" s="172"/>
      <c r="Z681" s="172"/>
      <c r="AA681" s="172"/>
      <c r="AB681" s="172"/>
      <c r="AC681" s="172"/>
      <c r="AD681" s="172"/>
      <c r="AE681" s="172"/>
      <c r="AF681" s="172"/>
      <c r="AG681" s="172"/>
      <c r="AH681" s="172"/>
      <c r="AI681" s="172"/>
    </row>
    <row r="682" spans="1:35" ht="14.25" customHeight="1" x14ac:dyDescent="0.3">
      <c r="A682" s="172"/>
      <c r="D682" s="172"/>
      <c r="E682" s="172"/>
      <c r="F682" s="172"/>
      <c r="G682" s="172"/>
      <c r="H682" s="172"/>
      <c r="I682" s="172"/>
      <c r="J682" s="172"/>
      <c r="K682" s="172"/>
      <c r="L682" s="172"/>
      <c r="M682" s="172"/>
      <c r="N682" s="172"/>
      <c r="O682" s="172"/>
      <c r="P682" s="172"/>
      <c r="Q682" s="172"/>
      <c r="R682" s="172"/>
      <c r="S682" s="172"/>
      <c r="T682" s="172"/>
      <c r="U682" s="172"/>
      <c r="V682" s="172"/>
      <c r="W682" s="172"/>
      <c r="X682" s="172"/>
      <c r="Y682" s="172"/>
      <c r="Z682" s="172"/>
      <c r="AA682" s="172"/>
      <c r="AB682" s="172"/>
      <c r="AC682" s="172"/>
      <c r="AD682" s="172"/>
      <c r="AE682" s="172"/>
      <c r="AF682" s="172"/>
      <c r="AG682" s="172"/>
      <c r="AH682" s="172"/>
      <c r="AI682" s="172"/>
    </row>
    <row r="683" spans="1:35" ht="14.25" customHeight="1" x14ac:dyDescent="0.3">
      <c r="A683" s="172"/>
      <c r="D683" s="172"/>
      <c r="E683" s="172"/>
      <c r="F683" s="172"/>
      <c r="G683" s="172"/>
      <c r="H683" s="172"/>
      <c r="I683" s="172"/>
      <c r="J683" s="172"/>
      <c r="K683" s="172"/>
      <c r="L683" s="172"/>
      <c r="M683" s="172"/>
      <c r="N683" s="172"/>
      <c r="O683" s="172"/>
      <c r="P683" s="172"/>
      <c r="Q683" s="172"/>
      <c r="R683" s="172"/>
      <c r="S683" s="172"/>
      <c r="T683" s="172"/>
      <c r="U683" s="172"/>
      <c r="V683" s="172"/>
      <c r="W683" s="172"/>
      <c r="X683" s="172"/>
      <c r="Y683" s="172"/>
      <c r="Z683" s="172"/>
      <c r="AA683" s="172"/>
      <c r="AB683" s="172"/>
      <c r="AC683" s="172"/>
      <c r="AD683" s="172"/>
      <c r="AE683" s="172"/>
      <c r="AF683" s="172"/>
      <c r="AG683" s="172"/>
      <c r="AH683" s="172"/>
      <c r="AI683" s="172"/>
    </row>
    <row r="684" spans="1:35" ht="14.25" customHeight="1" x14ac:dyDescent="0.3">
      <c r="A684" s="172"/>
      <c r="D684" s="172"/>
      <c r="E684" s="172"/>
      <c r="F684" s="172"/>
      <c r="G684" s="172"/>
      <c r="H684" s="172"/>
      <c r="I684" s="172"/>
      <c r="J684" s="172"/>
      <c r="K684" s="172"/>
      <c r="L684" s="172"/>
      <c r="M684" s="172"/>
      <c r="N684" s="172"/>
      <c r="O684" s="172"/>
      <c r="P684" s="172"/>
      <c r="Q684" s="172"/>
      <c r="R684" s="172"/>
      <c r="S684" s="172"/>
      <c r="T684" s="172"/>
      <c r="U684" s="172"/>
      <c r="V684" s="172"/>
      <c r="W684" s="172"/>
      <c r="X684" s="172"/>
      <c r="Y684" s="172"/>
      <c r="Z684" s="172"/>
      <c r="AA684" s="172"/>
      <c r="AB684" s="172"/>
      <c r="AC684" s="172"/>
      <c r="AD684" s="172"/>
      <c r="AE684" s="172"/>
      <c r="AF684" s="172"/>
      <c r="AG684" s="172"/>
      <c r="AH684" s="172"/>
      <c r="AI684" s="172"/>
    </row>
    <row r="685" spans="1:35" ht="14.25" customHeight="1" x14ac:dyDescent="0.3">
      <c r="A685" s="172"/>
      <c r="D685" s="172"/>
      <c r="E685" s="172"/>
      <c r="F685" s="172"/>
      <c r="G685" s="172"/>
      <c r="H685" s="172"/>
      <c r="I685" s="172"/>
      <c r="J685" s="172"/>
      <c r="K685" s="172"/>
      <c r="L685" s="172"/>
      <c r="M685" s="172"/>
      <c r="N685" s="172"/>
      <c r="O685" s="172"/>
      <c r="P685" s="172"/>
      <c r="Q685" s="172"/>
      <c r="R685" s="172"/>
      <c r="S685" s="172"/>
      <c r="T685" s="172"/>
      <c r="U685" s="172"/>
      <c r="V685" s="172"/>
      <c r="W685" s="172"/>
      <c r="X685" s="172"/>
      <c r="Y685" s="172"/>
      <c r="Z685" s="172"/>
      <c r="AA685" s="172"/>
      <c r="AB685" s="172"/>
      <c r="AC685" s="172"/>
      <c r="AD685" s="172"/>
      <c r="AE685" s="172"/>
      <c r="AF685" s="172"/>
      <c r="AG685" s="172"/>
      <c r="AH685" s="172"/>
      <c r="AI685" s="172"/>
    </row>
    <row r="686" spans="1:35" ht="14.25" customHeight="1" x14ac:dyDescent="0.3">
      <c r="A686" s="172"/>
      <c r="D686" s="172"/>
      <c r="E686" s="172"/>
      <c r="F686" s="172"/>
      <c r="G686" s="172"/>
      <c r="H686" s="172"/>
      <c r="I686" s="172"/>
      <c r="J686" s="172"/>
      <c r="K686" s="172"/>
      <c r="L686" s="172"/>
      <c r="M686" s="172"/>
      <c r="N686" s="172"/>
      <c r="O686" s="172"/>
      <c r="P686" s="172"/>
      <c r="Q686" s="172"/>
      <c r="R686" s="172"/>
      <c r="S686" s="172"/>
      <c r="T686" s="172"/>
      <c r="U686" s="172"/>
      <c r="V686" s="172"/>
      <c r="W686" s="172"/>
      <c r="X686" s="172"/>
      <c r="Y686" s="172"/>
      <c r="Z686" s="172"/>
      <c r="AA686" s="172"/>
      <c r="AB686" s="172"/>
      <c r="AC686" s="172"/>
      <c r="AD686" s="172"/>
      <c r="AE686" s="172"/>
      <c r="AF686" s="172"/>
      <c r="AG686" s="172"/>
      <c r="AH686" s="172"/>
      <c r="AI686" s="172"/>
    </row>
    <row r="687" spans="1:35" ht="14.25" customHeight="1" x14ac:dyDescent="0.3">
      <c r="A687" s="172"/>
      <c r="D687" s="172"/>
      <c r="E687" s="172"/>
      <c r="F687" s="172"/>
      <c r="G687" s="172"/>
      <c r="H687" s="172"/>
      <c r="I687" s="172"/>
      <c r="J687" s="172"/>
      <c r="K687" s="172"/>
      <c r="L687" s="172"/>
      <c r="M687" s="172"/>
      <c r="N687" s="172"/>
      <c r="O687" s="172"/>
      <c r="P687" s="172"/>
      <c r="Q687" s="172"/>
      <c r="R687" s="172"/>
      <c r="S687" s="172"/>
      <c r="T687" s="172"/>
      <c r="U687" s="172"/>
      <c r="V687" s="172"/>
      <c r="W687" s="172"/>
      <c r="X687" s="172"/>
      <c r="Y687" s="172"/>
      <c r="Z687" s="172"/>
      <c r="AA687" s="172"/>
      <c r="AB687" s="172"/>
      <c r="AC687" s="172"/>
      <c r="AD687" s="172"/>
      <c r="AE687" s="172"/>
      <c r="AF687" s="172"/>
      <c r="AG687" s="172"/>
      <c r="AH687" s="172"/>
      <c r="AI687" s="172"/>
    </row>
    <row r="688" spans="1:35" ht="14.25" customHeight="1" x14ac:dyDescent="0.3">
      <c r="A688" s="172"/>
      <c r="D688" s="172"/>
      <c r="E688" s="172"/>
      <c r="F688" s="172"/>
      <c r="G688" s="172"/>
      <c r="H688" s="172"/>
      <c r="I688" s="172"/>
      <c r="J688" s="172"/>
      <c r="K688" s="172"/>
      <c r="L688" s="172"/>
      <c r="M688" s="172"/>
      <c r="N688" s="172"/>
      <c r="O688" s="172"/>
      <c r="P688" s="172"/>
      <c r="Q688" s="172"/>
      <c r="R688" s="172"/>
      <c r="S688" s="172"/>
      <c r="T688" s="172"/>
      <c r="U688" s="172"/>
      <c r="V688" s="172"/>
      <c r="W688" s="172"/>
      <c r="X688" s="172"/>
      <c r="Y688" s="172"/>
      <c r="Z688" s="172"/>
      <c r="AA688" s="172"/>
      <c r="AB688" s="172"/>
      <c r="AC688" s="172"/>
      <c r="AD688" s="172"/>
      <c r="AE688" s="172"/>
      <c r="AF688" s="172"/>
      <c r="AG688" s="172"/>
      <c r="AH688" s="172"/>
      <c r="AI688" s="172"/>
    </row>
    <row r="689" spans="1:35" ht="14.25" customHeight="1" x14ac:dyDescent="0.3">
      <c r="A689" s="172"/>
      <c r="D689" s="172"/>
      <c r="E689" s="172"/>
      <c r="F689" s="172"/>
      <c r="G689" s="172"/>
      <c r="H689" s="172"/>
      <c r="I689" s="172"/>
      <c r="J689" s="172"/>
      <c r="K689" s="172"/>
      <c r="L689" s="172"/>
      <c r="M689" s="172"/>
      <c r="N689" s="172"/>
      <c r="O689" s="172"/>
      <c r="P689" s="172"/>
      <c r="Q689" s="172"/>
      <c r="R689" s="172"/>
      <c r="S689" s="172"/>
      <c r="T689" s="172"/>
      <c r="U689" s="172"/>
      <c r="V689" s="172"/>
      <c r="W689" s="172"/>
      <c r="X689" s="172"/>
      <c r="Y689" s="172"/>
      <c r="Z689" s="172"/>
      <c r="AA689" s="172"/>
      <c r="AB689" s="172"/>
      <c r="AC689" s="172"/>
      <c r="AD689" s="172"/>
      <c r="AE689" s="172"/>
      <c r="AF689" s="172"/>
      <c r="AG689" s="172"/>
      <c r="AH689" s="172"/>
      <c r="AI689" s="172"/>
    </row>
    <row r="690" spans="1:35" ht="14.25" customHeight="1" x14ac:dyDescent="0.3">
      <c r="A690" s="172"/>
      <c r="D690" s="172"/>
      <c r="E690" s="172"/>
      <c r="F690" s="172"/>
      <c r="G690" s="172"/>
      <c r="H690" s="172"/>
      <c r="I690" s="172"/>
      <c r="J690" s="172"/>
      <c r="K690" s="172"/>
      <c r="L690" s="172"/>
      <c r="M690" s="172"/>
      <c r="N690" s="172"/>
      <c r="O690" s="172"/>
      <c r="P690" s="172"/>
      <c r="Q690" s="172"/>
      <c r="R690" s="172"/>
      <c r="S690" s="172"/>
      <c r="T690" s="172"/>
      <c r="U690" s="172"/>
      <c r="V690" s="172"/>
      <c r="W690" s="172"/>
      <c r="X690" s="172"/>
      <c r="Y690" s="172"/>
      <c r="Z690" s="172"/>
      <c r="AA690" s="172"/>
      <c r="AB690" s="172"/>
      <c r="AC690" s="172"/>
      <c r="AD690" s="172"/>
      <c r="AE690" s="172"/>
      <c r="AF690" s="172"/>
      <c r="AG690" s="172"/>
      <c r="AH690" s="172"/>
      <c r="AI690" s="172"/>
    </row>
    <row r="691" spans="1:35" ht="14.25" customHeight="1" x14ac:dyDescent="0.3">
      <c r="A691" s="172"/>
      <c r="D691" s="172"/>
      <c r="E691" s="172"/>
      <c r="F691" s="172"/>
      <c r="G691" s="172"/>
      <c r="H691" s="172"/>
      <c r="I691" s="172"/>
      <c r="J691" s="172"/>
      <c r="K691" s="172"/>
      <c r="L691" s="172"/>
      <c r="M691" s="172"/>
      <c r="N691" s="172"/>
      <c r="O691" s="172"/>
      <c r="P691" s="172"/>
      <c r="Q691" s="172"/>
      <c r="R691" s="172"/>
      <c r="S691" s="172"/>
      <c r="T691" s="172"/>
      <c r="U691" s="172"/>
      <c r="V691" s="172"/>
      <c r="W691" s="172"/>
      <c r="X691" s="172"/>
      <c r="Y691" s="172"/>
      <c r="Z691" s="172"/>
      <c r="AA691" s="172"/>
      <c r="AB691" s="172"/>
      <c r="AC691" s="172"/>
      <c r="AD691" s="172"/>
      <c r="AE691" s="172"/>
      <c r="AF691" s="172"/>
      <c r="AG691" s="172"/>
      <c r="AH691" s="172"/>
      <c r="AI691" s="172"/>
    </row>
    <row r="692" spans="1:35" ht="14.25" customHeight="1" x14ac:dyDescent="0.3">
      <c r="A692" s="172"/>
      <c r="D692" s="172"/>
      <c r="E692" s="172"/>
      <c r="F692" s="172"/>
      <c r="G692" s="172"/>
      <c r="H692" s="172"/>
      <c r="I692" s="172"/>
      <c r="J692" s="172"/>
      <c r="K692" s="172"/>
      <c r="L692" s="172"/>
      <c r="M692" s="172"/>
      <c r="N692" s="172"/>
      <c r="O692" s="172"/>
      <c r="P692" s="172"/>
      <c r="Q692" s="172"/>
      <c r="R692" s="172"/>
      <c r="S692" s="172"/>
      <c r="T692" s="172"/>
      <c r="U692" s="172"/>
      <c r="V692" s="172"/>
      <c r="W692" s="172"/>
      <c r="X692" s="172"/>
      <c r="Y692" s="172"/>
      <c r="Z692" s="172"/>
      <c r="AA692" s="172"/>
      <c r="AB692" s="172"/>
      <c r="AC692" s="172"/>
      <c r="AD692" s="172"/>
      <c r="AE692" s="172"/>
      <c r="AF692" s="172"/>
      <c r="AG692" s="172"/>
      <c r="AH692" s="172"/>
      <c r="AI692" s="172"/>
    </row>
    <row r="693" spans="1:35" ht="14.25" customHeight="1" x14ac:dyDescent="0.3">
      <c r="A693" s="172"/>
      <c r="D693" s="172"/>
      <c r="E693" s="172"/>
      <c r="F693" s="172"/>
      <c r="G693" s="172"/>
      <c r="H693" s="172"/>
      <c r="I693" s="172"/>
      <c r="J693" s="172"/>
      <c r="K693" s="172"/>
      <c r="L693" s="172"/>
      <c r="M693" s="172"/>
      <c r="N693" s="172"/>
      <c r="O693" s="172"/>
      <c r="P693" s="172"/>
      <c r="Q693" s="172"/>
      <c r="R693" s="172"/>
      <c r="S693" s="172"/>
      <c r="T693" s="172"/>
      <c r="U693" s="172"/>
      <c r="V693" s="172"/>
      <c r="W693" s="172"/>
      <c r="X693" s="172"/>
      <c r="Y693" s="172"/>
      <c r="Z693" s="172"/>
      <c r="AA693" s="172"/>
      <c r="AB693" s="172"/>
      <c r="AC693" s="172"/>
      <c r="AD693" s="172"/>
      <c r="AE693" s="172"/>
      <c r="AF693" s="172"/>
      <c r="AG693" s="172"/>
      <c r="AH693" s="172"/>
      <c r="AI693" s="172"/>
    </row>
    <row r="694" spans="1:35" ht="14.25" customHeight="1" x14ac:dyDescent="0.3">
      <c r="A694" s="172"/>
      <c r="D694" s="172"/>
      <c r="E694" s="172"/>
      <c r="F694" s="172"/>
      <c r="G694" s="172"/>
      <c r="H694" s="172"/>
      <c r="I694" s="172"/>
      <c r="J694" s="172"/>
      <c r="K694" s="172"/>
      <c r="L694" s="172"/>
      <c r="M694" s="172"/>
      <c r="N694" s="172"/>
      <c r="O694" s="172"/>
      <c r="P694" s="172"/>
      <c r="Q694" s="172"/>
      <c r="R694" s="172"/>
      <c r="S694" s="172"/>
      <c r="T694" s="172"/>
      <c r="U694" s="172"/>
      <c r="V694" s="172"/>
      <c r="W694" s="172"/>
      <c r="X694" s="172"/>
      <c r="Y694" s="172"/>
      <c r="Z694" s="172"/>
      <c r="AA694" s="172"/>
      <c r="AB694" s="172"/>
      <c r="AC694" s="172"/>
      <c r="AD694" s="172"/>
      <c r="AE694" s="172"/>
      <c r="AF694" s="172"/>
      <c r="AG694" s="172"/>
      <c r="AH694" s="172"/>
      <c r="AI694" s="172"/>
    </row>
    <row r="695" spans="1:35" ht="14.25" customHeight="1" x14ac:dyDescent="0.3">
      <c r="A695" s="172"/>
      <c r="D695" s="172"/>
      <c r="E695" s="172"/>
      <c r="F695" s="172"/>
      <c r="G695" s="172"/>
      <c r="H695" s="172"/>
      <c r="I695" s="172"/>
      <c r="J695" s="172"/>
      <c r="K695" s="172"/>
      <c r="L695" s="172"/>
      <c r="M695" s="172"/>
      <c r="N695" s="172"/>
      <c r="O695" s="172"/>
      <c r="P695" s="172"/>
      <c r="Q695" s="172"/>
      <c r="R695" s="172"/>
      <c r="S695" s="172"/>
      <c r="T695" s="172"/>
      <c r="U695" s="172"/>
      <c r="V695" s="172"/>
      <c r="W695" s="172"/>
      <c r="X695" s="172"/>
      <c r="Y695" s="172"/>
      <c r="Z695" s="172"/>
      <c r="AA695" s="172"/>
      <c r="AB695" s="172"/>
      <c r="AC695" s="172"/>
      <c r="AD695" s="172"/>
      <c r="AE695" s="172"/>
      <c r="AF695" s="172"/>
      <c r="AG695" s="172"/>
      <c r="AH695" s="172"/>
      <c r="AI695" s="172"/>
    </row>
    <row r="696" spans="1:35" ht="14.25" customHeight="1" x14ac:dyDescent="0.3">
      <c r="A696" s="172"/>
      <c r="D696" s="172"/>
      <c r="E696" s="172"/>
      <c r="F696" s="172"/>
      <c r="G696" s="172"/>
      <c r="H696" s="172"/>
      <c r="I696" s="172"/>
      <c r="J696" s="172"/>
      <c r="K696" s="172"/>
      <c r="L696" s="172"/>
      <c r="M696" s="172"/>
      <c r="N696" s="172"/>
      <c r="O696" s="172"/>
      <c r="P696" s="172"/>
      <c r="Q696" s="172"/>
      <c r="R696" s="172"/>
      <c r="S696" s="172"/>
      <c r="T696" s="172"/>
      <c r="U696" s="172"/>
      <c r="V696" s="172"/>
      <c r="W696" s="172"/>
      <c r="X696" s="172"/>
      <c r="Y696" s="172"/>
      <c r="Z696" s="172"/>
      <c r="AA696" s="172"/>
      <c r="AB696" s="172"/>
      <c r="AC696" s="172"/>
      <c r="AD696" s="172"/>
      <c r="AE696" s="172"/>
      <c r="AF696" s="172"/>
      <c r="AG696" s="172"/>
      <c r="AH696" s="172"/>
      <c r="AI696" s="172"/>
    </row>
    <row r="697" spans="1:35" ht="14.25" customHeight="1" x14ac:dyDescent="0.3">
      <c r="A697" s="172"/>
      <c r="D697" s="172"/>
      <c r="E697" s="172"/>
      <c r="F697" s="172"/>
      <c r="G697" s="172"/>
      <c r="H697" s="172"/>
      <c r="I697" s="172"/>
      <c r="J697" s="172"/>
      <c r="K697" s="172"/>
      <c r="L697" s="172"/>
      <c r="M697" s="172"/>
      <c r="N697" s="172"/>
      <c r="O697" s="172"/>
      <c r="P697" s="172"/>
      <c r="Q697" s="172"/>
      <c r="R697" s="172"/>
      <c r="S697" s="172"/>
      <c r="T697" s="172"/>
      <c r="U697" s="172"/>
      <c r="V697" s="172"/>
      <c r="W697" s="172"/>
      <c r="X697" s="172"/>
      <c r="Y697" s="172"/>
      <c r="Z697" s="172"/>
      <c r="AA697" s="172"/>
      <c r="AB697" s="172"/>
      <c r="AC697" s="172"/>
      <c r="AD697" s="172"/>
      <c r="AE697" s="172"/>
      <c r="AF697" s="172"/>
      <c r="AG697" s="172"/>
      <c r="AH697" s="172"/>
      <c r="AI697" s="172"/>
    </row>
    <row r="698" spans="1:35" ht="14.25" customHeight="1" x14ac:dyDescent="0.3">
      <c r="A698" s="172"/>
      <c r="D698" s="172"/>
      <c r="E698" s="172"/>
      <c r="F698" s="172"/>
      <c r="G698" s="172"/>
      <c r="H698" s="172"/>
      <c r="I698" s="172"/>
      <c r="J698" s="172"/>
      <c r="K698" s="172"/>
      <c r="L698" s="172"/>
      <c r="M698" s="172"/>
      <c r="N698" s="172"/>
      <c r="O698" s="172"/>
      <c r="P698" s="172"/>
      <c r="Q698" s="172"/>
      <c r="R698" s="172"/>
      <c r="S698" s="172"/>
      <c r="T698" s="172"/>
      <c r="U698" s="172"/>
      <c r="V698" s="172"/>
      <c r="W698" s="172"/>
      <c r="X698" s="172"/>
      <c r="Y698" s="172"/>
      <c r="Z698" s="172"/>
      <c r="AA698" s="172"/>
      <c r="AB698" s="172"/>
      <c r="AC698" s="172"/>
      <c r="AD698" s="172"/>
      <c r="AE698" s="172"/>
      <c r="AF698" s="172"/>
      <c r="AG698" s="172"/>
      <c r="AH698" s="172"/>
      <c r="AI698" s="172"/>
    </row>
    <row r="699" spans="1:35" ht="14.25" customHeight="1" x14ac:dyDescent="0.3">
      <c r="A699" s="172"/>
      <c r="D699" s="172"/>
      <c r="E699" s="172"/>
      <c r="F699" s="172"/>
      <c r="G699" s="172"/>
      <c r="H699" s="172"/>
      <c r="I699" s="172"/>
      <c r="J699" s="172"/>
      <c r="K699" s="172"/>
      <c r="L699" s="172"/>
      <c r="M699" s="172"/>
      <c r="N699" s="172"/>
      <c r="O699" s="172"/>
      <c r="P699" s="172"/>
      <c r="Q699" s="172"/>
      <c r="R699" s="172"/>
      <c r="S699" s="172"/>
      <c r="T699" s="172"/>
      <c r="U699" s="172"/>
      <c r="V699" s="172"/>
      <c r="W699" s="172"/>
      <c r="X699" s="172"/>
      <c r="Y699" s="172"/>
      <c r="Z699" s="172"/>
      <c r="AA699" s="172"/>
      <c r="AB699" s="172"/>
      <c r="AC699" s="172"/>
      <c r="AD699" s="172"/>
      <c r="AE699" s="172"/>
      <c r="AF699" s="172"/>
      <c r="AG699" s="172"/>
      <c r="AH699" s="172"/>
      <c r="AI699" s="172"/>
    </row>
    <row r="700" spans="1:35" ht="14.25" customHeight="1" x14ac:dyDescent="0.3">
      <c r="A700" s="172"/>
      <c r="D700" s="172"/>
      <c r="E700" s="172"/>
      <c r="F700" s="172"/>
      <c r="G700" s="172"/>
      <c r="H700" s="172"/>
      <c r="I700" s="172"/>
      <c r="J700" s="172"/>
      <c r="K700" s="172"/>
      <c r="L700" s="172"/>
      <c r="M700" s="172"/>
      <c r="N700" s="172"/>
      <c r="O700" s="172"/>
      <c r="P700" s="172"/>
      <c r="Q700" s="172"/>
      <c r="R700" s="172"/>
      <c r="S700" s="172"/>
      <c r="T700" s="172"/>
      <c r="U700" s="172"/>
      <c r="V700" s="172"/>
      <c r="W700" s="172"/>
      <c r="X700" s="172"/>
      <c r="Y700" s="172"/>
      <c r="Z700" s="172"/>
      <c r="AA700" s="172"/>
      <c r="AB700" s="172"/>
      <c r="AC700" s="172"/>
      <c r="AD700" s="172"/>
      <c r="AE700" s="172"/>
      <c r="AF700" s="172"/>
      <c r="AG700" s="172"/>
      <c r="AH700" s="172"/>
      <c r="AI700" s="172"/>
    </row>
    <row r="701" spans="1:35" ht="14.25" customHeight="1" x14ac:dyDescent="0.3">
      <c r="A701" s="172"/>
      <c r="D701" s="172"/>
      <c r="E701" s="172"/>
      <c r="F701" s="172"/>
      <c r="G701" s="172"/>
      <c r="H701" s="172"/>
      <c r="I701" s="172"/>
      <c r="J701" s="172"/>
      <c r="K701" s="172"/>
      <c r="L701" s="172"/>
      <c r="M701" s="172"/>
      <c r="N701" s="172"/>
      <c r="O701" s="172"/>
      <c r="P701" s="172"/>
      <c r="Q701" s="172"/>
      <c r="R701" s="172"/>
      <c r="S701" s="172"/>
      <c r="T701" s="172"/>
      <c r="U701" s="172"/>
      <c r="V701" s="172"/>
      <c r="W701" s="172"/>
      <c r="X701" s="172"/>
      <c r="Y701" s="172"/>
      <c r="Z701" s="172"/>
      <c r="AA701" s="172"/>
      <c r="AB701" s="172"/>
      <c r="AC701" s="172"/>
      <c r="AD701" s="172"/>
      <c r="AE701" s="172"/>
      <c r="AF701" s="172"/>
      <c r="AG701" s="172"/>
      <c r="AH701" s="172"/>
      <c r="AI701" s="172"/>
    </row>
    <row r="702" spans="1:35" ht="14.25" customHeight="1" x14ac:dyDescent="0.3">
      <c r="A702" s="172"/>
      <c r="D702" s="172"/>
      <c r="E702" s="172"/>
      <c r="F702" s="172"/>
      <c r="G702" s="172"/>
      <c r="H702" s="172"/>
      <c r="I702" s="172"/>
      <c r="J702" s="172"/>
      <c r="K702" s="172"/>
      <c r="L702" s="172"/>
      <c r="M702" s="172"/>
      <c r="N702" s="172"/>
      <c r="O702" s="172"/>
      <c r="P702" s="172"/>
      <c r="Q702" s="172"/>
      <c r="R702" s="172"/>
      <c r="S702" s="172"/>
      <c r="T702" s="172"/>
      <c r="U702" s="172"/>
      <c r="V702" s="172"/>
      <c r="W702" s="172"/>
      <c r="X702" s="172"/>
      <c r="Y702" s="172"/>
      <c r="Z702" s="172"/>
      <c r="AA702" s="172"/>
      <c r="AB702" s="172"/>
      <c r="AC702" s="172"/>
      <c r="AD702" s="172"/>
      <c r="AE702" s="172"/>
      <c r="AF702" s="172"/>
      <c r="AG702" s="172"/>
      <c r="AH702" s="172"/>
      <c r="AI702" s="172"/>
    </row>
    <row r="703" spans="1:35" ht="14.25" customHeight="1" x14ac:dyDescent="0.3">
      <c r="A703" s="172"/>
      <c r="D703" s="172"/>
      <c r="E703" s="172"/>
      <c r="F703" s="172"/>
      <c r="G703" s="172"/>
      <c r="H703" s="172"/>
      <c r="I703" s="172"/>
      <c r="J703" s="172"/>
      <c r="K703" s="172"/>
      <c r="L703" s="172"/>
      <c r="M703" s="172"/>
      <c r="N703" s="172"/>
      <c r="O703" s="172"/>
      <c r="P703" s="172"/>
      <c r="Q703" s="172"/>
      <c r="R703" s="172"/>
      <c r="S703" s="172"/>
      <c r="T703" s="172"/>
      <c r="U703" s="172"/>
      <c r="V703" s="172"/>
      <c r="W703" s="172"/>
      <c r="X703" s="172"/>
      <c r="Y703" s="172"/>
      <c r="Z703" s="172"/>
      <c r="AA703" s="172"/>
      <c r="AB703" s="172"/>
      <c r="AC703" s="172"/>
      <c r="AD703" s="172"/>
      <c r="AE703" s="172"/>
      <c r="AF703" s="172"/>
      <c r="AG703" s="172"/>
      <c r="AH703" s="172"/>
      <c r="AI703" s="172"/>
    </row>
    <row r="704" spans="1:35" ht="14.25" customHeight="1" x14ac:dyDescent="0.3">
      <c r="A704" s="172"/>
      <c r="D704" s="172"/>
      <c r="E704" s="172"/>
      <c r="F704" s="172"/>
      <c r="G704" s="172"/>
      <c r="H704" s="172"/>
      <c r="I704" s="172"/>
      <c r="J704" s="172"/>
      <c r="K704" s="172"/>
      <c r="L704" s="172"/>
      <c r="M704" s="172"/>
      <c r="N704" s="172"/>
      <c r="O704" s="172"/>
      <c r="P704" s="172"/>
      <c r="Q704" s="172"/>
      <c r="R704" s="172"/>
      <c r="S704" s="172"/>
      <c r="T704" s="172"/>
      <c r="U704" s="172"/>
      <c r="V704" s="172"/>
      <c r="W704" s="172"/>
      <c r="X704" s="172"/>
      <c r="Y704" s="172"/>
      <c r="Z704" s="172"/>
      <c r="AA704" s="172"/>
      <c r="AB704" s="172"/>
      <c r="AC704" s="172"/>
      <c r="AD704" s="172"/>
      <c r="AE704" s="172"/>
      <c r="AF704" s="172"/>
      <c r="AG704" s="172"/>
      <c r="AH704" s="172"/>
      <c r="AI704" s="172"/>
    </row>
    <row r="705" spans="1:35" ht="14.25" customHeight="1" x14ac:dyDescent="0.3">
      <c r="A705" s="172"/>
      <c r="D705" s="172"/>
      <c r="E705" s="172"/>
      <c r="F705" s="172"/>
      <c r="G705" s="172"/>
      <c r="H705" s="172"/>
      <c r="I705" s="172"/>
      <c r="J705" s="172"/>
      <c r="K705" s="172"/>
      <c r="L705" s="172"/>
      <c r="M705" s="172"/>
      <c r="N705" s="172"/>
      <c r="O705" s="172"/>
      <c r="P705" s="172"/>
      <c r="Q705" s="172"/>
      <c r="R705" s="172"/>
      <c r="S705" s="172"/>
      <c r="T705" s="172"/>
      <c r="U705" s="172"/>
      <c r="V705" s="172"/>
      <c r="W705" s="172"/>
      <c r="X705" s="172"/>
      <c r="Y705" s="172"/>
      <c r="Z705" s="172"/>
      <c r="AA705" s="172"/>
      <c r="AB705" s="172"/>
      <c r="AC705" s="172"/>
      <c r="AD705" s="172"/>
      <c r="AE705" s="172"/>
      <c r="AF705" s="172"/>
      <c r="AG705" s="172"/>
      <c r="AH705" s="172"/>
      <c r="AI705" s="172"/>
    </row>
    <row r="706" spans="1:35" ht="14.25" customHeight="1" x14ac:dyDescent="0.3">
      <c r="A706" s="172"/>
      <c r="D706" s="172"/>
      <c r="E706" s="172"/>
      <c r="F706" s="172"/>
      <c r="G706" s="172"/>
      <c r="H706" s="172"/>
      <c r="I706" s="172"/>
      <c r="J706" s="172"/>
      <c r="K706" s="172"/>
      <c r="L706" s="172"/>
      <c r="M706" s="172"/>
      <c r="N706" s="172"/>
      <c r="O706" s="172"/>
      <c r="P706" s="172"/>
      <c r="Q706" s="172"/>
      <c r="R706" s="172"/>
      <c r="S706" s="172"/>
      <c r="T706" s="172"/>
      <c r="U706" s="172"/>
      <c r="V706" s="172"/>
      <c r="W706" s="172"/>
      <c r="X706" s="172"/>
      <c r="Y706" s="172"/>
      <c r="Z706" s="172"/>
      <c r="AA706" s="172"/>
      <c r="AB706" s="172"/>
      <c r="AC706" s="172"/>
      <c r="AD706" s="172"/>
      <c r="AE706" s="172"/>
      <c r="AF706" s="172"/>
      <c r="AG706" s="172"/>
      <c r="AH706" s="172"/>
      <c r="AI706" s="172"/>
    </row>
    <row r="707" spans="1:35" ht="14.25" customHeight="1" x14ac:dyDescent="0.3">
      <c r="A707" s="172"/>
      <c r="D707" s="172"/>
      <c r="E707" s="172"/>
      <c r="F707" s="172"/>
      <c r="G707" s="172"/>
      <c r="H707" s="172"/>
      <c r="I707" s="172"/>
      <c r="J707" s="172"/>
      <c r="K707" s="172"/>
      <c r="L707" s="172"/>
      <c r="M707" s="172"/>
      <c r="N707" s="172"/>
      <c r="O707" s="172"/>
      <c r="P707" s="172"/>
      <c r="Q707" s="172"/>
      <c r="R707" s="172"/>
      <c r="S707" s="172"/>
      <c r="T707" s="172"/>
      <c r="U707" s="172"/>
      <c r="V707" s="172"/>
      <c r="W707" s="172"/>
      <c r="X707" s="172"/>
      <c r="Y707" s="172"/>
      <c r="Z707" s="172"/>
      <c r="AA707" s="172"/>
      <c r="AB707" s="172"/>
      <c r="AC707" s="172"/>
      <c r="AD707" s="172"/>
      <c r="AE707" s="172"/>
      <c r="AF707" s="172"/>
      <c r="AG707" s="172"/>
      <c r="AH707" s="172"/>
      <c r="AI707" s="172"/>
    </row>
    <row r="708" spans="1:35" ht="14.25" customHeight="1" x14ac:dyDescent="0.3">
      <c r="A708" s="172"/>
      <c r="D708" s="172"/>
      <c r="E708" s="172"/>
      <c r="F708" s="172"/>
      <c r="G708" s="172"/>
      <c r="H708" s="172"/>
      <c r="I708" s="172"/>
      <c r="J708" s="172"/>
      <c r="K708" s="172"/>
      <c r="L708" s="172"/>
      <c r="M708" s="172"/>
      <c r="N708" s="172"/>
      <c r="O708" s="172"/>
      <c r="P708" s="172"/>
      <c r="Q708" s="172"/>
      <c r="R708" s="172"/>
      <c r="S708" s="172"/>
      <c r="T708" s="172"/>
      <c r="U708" s="172"/>
      <c r="V708" s="172"/>
      <c r="W708" s="172"/>
      <c r="X708" s="172"/>
      <c r="Y708" s="172"/>
      <c r="Z708" s="172"/>
      <c r="AA708" s="172"/>
      <c r="AB708" s="172"/>
      <c r="AC708" s="172"/>
      <c r="AD708" s="172"/>
      <c r="AE708" s="172"/>
      <c r="AF708" s="172"/>
      <c r="AG708" s="172"/>
      <c r="AH708" s="172"/>
      <c r="AI708" s="172"/>
    </row>
    <row r="709" spans="1:35" ht="14.25" customHeight="1" x14ac:dyDescent="0.3">
      <c r="A709" s="172"/>
      <c r="D709" s="172"/>
      <c r="E709" s="172"/>
      <c r="F709" s="172"/>
      <c r="G709" s="172"/>
      <c r="H709" s="172"/>
      <c r="I709" s="172"/>
      <c r="J709" s="172"/>
      <c r="K709" s="172"/>
      <c r="L709" s="172"/>
      <c r="M709" s="172"/>
      <c r="N709" s="172"/>
      <c r="O709" s="172"/>
      <c r="P709" s="172"/>
      <c r="Q709" s="172"/>
      <c r="R709" s="172"/>
      <c r="S709" s="172"/>
      <c r="T709" s="172"/>
      <c r="U709" s="172"/>
      <c r="V709" s="172"/>
      <c r="W709" s="172"/>
      <c r="X709" s="172"/>
      <c r="Y709" s="172"/>
      <c r="Z709" s="172"/>
      <c r="AA709" s="172"/>
      <c r="AB709" s="172"/>
      <c r="AC709" s="172"/>
      <c r="AD709" s="172"/>
      <c r="AE709" s="172"/>
      <c r="AF709" s="172"/>
      <c r="AG709" s="172"/>
      <c r="AH709" s="172"/>
      <c r="AI709" s="172"/>
    </row>
    <row r="710" spans="1:35" ht="14.25" customHeight="1" x14ac:dyDescent="0.3">
      <c r="A710" s="172"/>
      <c r="D710" s="172"/>
      <c r="E710" s="172"/>
      <c r="F710" s="172"/>
      <c r="G710" s="172"/>
      <c r="H710" s="172"/>
      <c r="I710" s="172"/>
      <c r="J710" s="172"/>
      <c r="K710" s="172"/>
      <c r="L710" s="172"/>
      <c r="M710" s="172"/>
      <c r="N710" s="172"/>
      <c r="O710" s="172"/>
      <c r="P710" s="172"/>
      <c r="Q710" s="172"/>
      <c r="R710" s="172"/>
      <c r="S710" s="172"/>
      <c r="T710" s="172"/>
      <c r="U710" s="172"/>
      <c r="V710" s="172"/>
      <c r="W710" s="172"/>
      <c r="X710" s="172"/>
      <c r="Y710" s="172"/>
      <c r="Z710" s="172"/>
      <c r="AA710" s="172"/>
      <c r="AB710" s="172"/>
      <c r="AC710" s="172"/>
      <c r="AD710" s="172"/>
      <c r="AE710" s="172"/>
      <c r="AF710" s="172"/>
      <c r="AG710" s="172"/>
      <c r="AH710" s="172"/>
      <c r="AI710" s="172"/>
    </row>
    <row r="711" spans="1:35" ht="14.25" customHeight="1" x14ac:dyDescent="0.3">
      <c r="A711" s="172"/>
      <c r="D711" s="172"/>
      <c r="E711" s="172"/>
      <c r="F711" s="172"/>
      <c r="G711" s="172"/>
      <c r="H711" s="172"/>
      <c r="I711" s="172"/>
      <c r="J711" s="172"/>
      <c r="K711" s="172"/>
      <c r="L711" s="172"/>
      <c r="M711" s="172"/>
      <c r="N711" s="172"/>
      <c r="O711" s="172"/>
      <c r="P711" s="172"/>
      <c r="Q711" s="172"/>
      <c r="R711" s="172"/>
      <c r="S711" s="172"/>
      <c r="T711" s="172"/>
      <c r="U711" s="172"/>
      <c r="V711" s="172"/>
      <c r="W711" s="172"/>
      <c r="X711" s="172"/>
      <c r="Y711" s="172"/>
      <c r="Z711" s="172"/>
      <c r="AA711" s="172"/>
      <c r="AB711" s="172"/>
      <c r="AC711" s="172"/>
      <c r="AD711" s="172"/>
      <c r="AE711" s="172"/>
      <c r="AF711" s="172"/>
      <c r="AG711" s="172"/>
      <c r="AH711" s="172"/>
      <c r="AI711" s="172"/>
    </row>
    <row r="712" spans="1:35" ht="14.25" customHeight="1" x14ac:dyDescent="0.3">
      <c r="A712" s="172"/>
      <c r="D712" s="172"/>
      <c r="E712" s="172"/>
      <c r="F712" s="172"/>
      <c r="G712" s="172"/>
      <c r="H712" s="172"/>
      <c r="I712" s="172"/>
      <c r="J712" s="172"/>
      <c r="K712" s="172"/>
      <c r="L712" s="172"/>
      <c r="M712" s="172"/>
      <c r="N712" s="172"/>
      <c r="O712" s="172"/>
      <c r="P712" s="172"/>
      <c r="Q712" s="172"/>
      <c r="R712" s="172"/>
      <c r="S712" s="172"/>
      <c r="T712" s="172"/>
      <c r="U712" s="172"/>
      <c r="V712" s="172"/>
      <c r="W712" s="172"/>
      <c r="X712" s="172"/>
      <c r="Y712" s="172"/>
      <c r="Z712" s="172"/>
      <c r="AA712" s="172"/>
      <c r="AB712" s="172"/>
      <c r="AC712" s="172"/>
      <c r="AD712" s="172"/>
      <c r="AE712" s="172"/>
      <c r="AF712" s="172"/>
      <c r="AG712" s="172"/>
      <c r="AH712" s="172"/>
      <c r="AI712" s="172"/>
    </row>
    <row r="713" spans="1:35" ht="14.25" customHeight="1" x14ac:dyDescent="0.3">
      <c r="A713" s="172"/>
      <c r="D713" s="172"/>
      <c r="E713" s="172"/>
      <c r="F713" s="172"/>
      <c r="G713" s="172"/>
      <c r="H713" s="172"/>
      <c r="I713" s="172"/>
      <c r="J713" s="172"/>
      <c r="K713" s="172"/>
      <c r="L713" s="172"/>
      <c r="M713" s="172"/>
      <c r="N713" s="172"/>
      <c r="O713" s="172"/>
      <c r="P713" s="172"/>
      <c r="Q713" s="172"/>
      <c r="R713" s="172"/>
      <c r="S713" s="172"/>
      <c r="T713" s="172"/>
      <c r="U713" s="172"/>
      <c r="V713" s="172"/>
      <c r="W713" s="172"/>
      <c r="X713" s="172"/>
      <c r="Y713" s="172"/>
      <c r="Z713" s="172"/>
      <c r="AA713" s="172"/>
      <c r="AB713" s="172"/>
      <c r="AC713" s="172"/>
      <c r="AD713" s="172"/>
      <c r="AE713" s="172"/>
      <c r="AF713" s="172"/>
      <c r="AG713" s="172"/>
      <c r="AH713" s="172"/>
      <c r="AI713" s="172"/>
    </row>
    <row r="714" spans="1:35" ht="14.25" customHeight="1" x14ac:dyDescent="0.3">
      <c r="A714" s="172"/>
      <c r="D714" s="172"/>
      <c r="E714" s="172"/>
      <c r="F714" s="172"/>
      <c r="G714" s="172"/>
      <c r="H714" s="172"/>
      <c r="I714" s="172"/>
      <c r="J714" s="172"/>
      <c r="K714" s="172"/>
      <c r="L714" s="172"/>
      <c r="M714" s="172"/>
      <c r="N714" s="172"/>
      <c r="O714" s="172"/>
      <c r="P714" s="172"/>
      <c r="Q714" s="172"/>
      <c r="R714" s="172"/>
      <c r="S714" s="172"/>
      <c r="T714" s="172"/>
      <c r="U714" s="172"/>
      <c r="V714" s="172"/>
      <c r="W714" s="172"/>
      <c r="X714" s="172"/>
      <c r="Y714" s="172"/>
      <c r="Z714" s="172"/>
      <c r="AA714" s="172"/>
      <c r="AB714" s="172"/>
      <c r="AC714" s="172"/>
      <c r="AD714" s="172"/>
      <c r="AE714" s="172"/>
      <c r="AF714" s="172"/>
      <c r="AG714" s="172"/>
      <c r="AH714" s="172"/>
      <c r="AI714" s="172"/>
    </row>
    <row r="715" spans="1:35" ht="14.25" customHeight="1" x14ac:dyDescent="0.3">
      <c r="A715" s="172"/>
      <c r="D715" s="172"/>
      <c r="E715" s="172"/>
      <c r="F715" s="172"/>
      <c r="G715" s="172"/>
      <c r="H715" s="172"/>
      <c r="I715" s="172"/>
      <c r="J715" s="172"/>
      <c r="K715" s="172"/>
      <c r="L715" s="172"/>
      <c r="M715" s="172"/>
      <c r="N715" s="172"/>
      <c r="O715" s="172"/>
      <c r="P715" s="172"/>
      <c r="Q715" s="172"/>
      <c r="R715" s="172"/>
      <c r="S715" s="172"/>
      <c r="T715" s="172"/>
      <c r="U715" s="172"/>
      <c r="V715" s="172"/>
      <c r="W715" s="172"/>
      <c r="X715" s="172"/>
      <c r="Y715" s="172"/>
      <c r="Z715" s="172"/>
      <c r="AA715" s="172"/>
      <c r="AB715" s="172"/>
      <c r="AC715" s="172"/>
      <c r="AD715" s="172"/>
      <c r="AE715" s="172"/>
      <c r="AF715" s="172"/>
      <c r="AG715" s="172"/>
      <c r="AH715" s="172"/>
      <c r="AI715" s="172"/>
    </row>
    <row r="716" spans="1:35" ht="14.25" customHeight="1" x14ac:dyDescent="0.3">
      <c r="A716" s="172"/>
      <c r="D716" s="172"/>
      <c r="E716" s="172"/>
      <c r="F716" s="172"/>
      <c r="G716" s="172"/>
      <c r="H716" s="172"/>
      <c r="I716" s="172"/>
      <c r="J716" s="172"/>
      <c r="K716" s="172"/>
      <c r="L716" s="172"/>
      <c r="M716" s="172"/>
      <c r="N716" s="172"/>
      <c r="O716" s="172"/>
      <c r="P716" s="172"/>
      <c r="Q716" s="172"/>
      <c r="R716" s="172"/>
      <c r="S716" s="172"/>
      <c r="T716" s="172"/>
      <c r="U716" s="172"/>
      <c r="V716" s="172"/>
      <c r="W716" s="172"/>
      <c r="X716" s="172"/>
      <c r="Y716" s="172"/>
      <c r="Z716" s="172"/>
      <c r="AA716" s="172"/>
      <c r="AB716" s="172"/>
      <c r="AC716" s="172"/>
      <c r="AD716" s="172"/>
      <c r="AE716" s="172"/>
      <c r="AF716" s="172"/>
      <c r="AG716" s="172"/>
      <c r="AH716" s="172"/>
      <c r="AI716" s="172"/>
    </row>
    <row r="717" spans="1:35" ht="14.25" customHeight="1" x14ac:dyDescent="0.3">
      <c r="A717" s="172"/>
      <c r="D717" s="172"/>
      <c r="E717" s="172"/>
      <c r="F717" s="172"/>
      <c r="G717" s="172"/>
      <c r="H717" s="172"/>
      <c r="I717" s="172"/>
      <c r="J717" s="172"/>
      <c r="K717" s="172"/>
      <c r="L717" s="172"/>
      <c r="M717" s="172"/>
      <c r="N717" s="172"/>
      <c r="O717" s="172"/>
      <c r="P717" s="172"/>
      <c r="Q717" s="172"/>
      <c r="R717" s="172"/>
      <c r="S717" s="172"/>
      <c r="T717" s="172"/>
      <c r="U717" s="172"/>
      <c r="V717" s="172"/>
      <c r="W717" s="172"/>
      <c r="X717" s="172"/>
      <c r="Y717" s="172"/>
      <c r="Z717" s="172"/>
      <c r="AA717" s="172"/>
      <c r="AB717" s="172"/>
      <c r="AC717" s="172"/>
      <c r="AD717" s="172"/>
      <c r="AE717" s="172"/>
      <c r="AF717" s="172"/>
      <c r="AG717" s="172"/>
      <c r="AH717" s="172"/>
      <c r="AI717" s="172"/>
    </row>
    <row r="718" spans="1:35" ht="14.25" customHeight="1" x14ac:dyDescent="0.3">
      <c r="A718" s="172"/>
      <c r="D718" s="172"/>
      <c r="E718" s="172"/>
      <c r="F718" s="172"/>
      <c r="G718" s="172"/>
      <c r="H718" s="172"/>
      <c r="I718" s="172"/>
      <c r="J718" s="172"/>
      <c r="K718" s="172"/>
      <c r="L718" s="172"/>
      <c r="M718" s="172"/>
      <c r="N718" s="172"/>
      <c r="O718" s="172"/>
      <c r="P718" s="172"/>
      <c r="Q718" s="172"/>
      <c r="R718" s="172"/>
      <c r="S718" s="172"/>
      <c r="T718" s="172"/>
      <c r="U718" s="172"/>
      <c r="V718" s="172"/>
      <c r="W718" s="172"/>
      <c r="X718" s="172"/>
      <c r="Y718" s="172"/>
      <c r="Z718" s="172"/>
      <c r="AA718" s="172"/>
      <c r="AB718" s="172"/>
      <c r="AC718" s="172"/>
      <c r="AD718" s="172"/>
      <c r="AE718" s="172"/>
      <c r="AF718" s="172"/>
      <c r="AG718" s="172"/>
      <c r="AH718" s="172"/>
      <c r="AI718" s="172"/>
    </row>
    <row r="719" spans="1:35" ht="14.25" customHeight="1" x14ac:dyDescent="0.3">
      <c r="A719" s="172"/>
      <c r="D719" s="172"/>
      <c r="E719" s="172"/>
      <c r="F719" s="172"/>
      <c r="G719" s="172"/>
      <c r="H719" s="172"/>
      <c r="I719" s="172"/>
      <c r="J719" s="172"/>
      <c r="K719" s="172"/>
      <c r="L719" s="172"/>
      <c r="M719" s="172"/>
      <c r="N719" s="172"/>
      <c r="O719" s="172"/>
      <c r="P719" s="172"/>
      <c r="Q719" s="172"/>
      <c r="R719" s="172"/>
      <c r="S719" s="172"/>
      <c r="T719" s="172"/>
      <c r="U719" s="172"/>
      <c r="V719" s="172"/>
      <c r="W719" s="172"/>
      <c r="X719" s="172"/>
      <c r="Y719" s="172"/>
      <c r="Z719" s="172"/>
      <c r="AA719" s="172"/>
      <c r="AB719" s="172"/>
      <c r="AC719" s="172"/>
      <c r="AD719" s="172"/>
      <c r="AE719" s="172"/>
      <c r="AF719" s="172"/>
      <c r="AG719" s="172"/>
      <c r="AH719" s="172"/>
      <c r="AI719" s="172"/>
    </row>
    <row r="720" spans="1:35" ht="14.25" customHeight="1" x14ac:dyDescent="0.3">
      <c r="A720" s="172"/>
      <c r="D720" s="172"/>
      <c r="E720" s="172"/>
      <c r="F720" s="172"/>
      <c r="G720" s="172"/>
      <c r="H720" s="172"/>
      <c r="I720" s="172"/>
      <c r="J720" s="172"/>
      <c r="K720" s="172"/>
      <c r="L720" s="172"/>
      <c r="M720" s="172"/>
      <c r="N720" s="172"/>
      <c r="O720" s="172"/>
      <c r="P720" s="172"/>
      <c r="Q720" s="172"/>
      <c r="R720" s="172"/>
      <c r="S720" s="172"/>
      <c r="T720" s="172"/>
      <c r="U720" s="172"/>
      <c r="V720" s="172"/>
      <c r="W720" s="172"/>
      <c r="X720" s="172"/>
      <c r="Y720" s="172"/>
      <c r="Z720" s="172"/>
      <c r="AA720" s="172"/>
      <c r="AB720" s="172"/>
      <c r="AC720" s="172"/>
      <c r="AD720" s="172"/>
      <c r="AE720" s="172"/>
      <c r="AF720" s="172"/>
      <c r="AG720" s="172"/>
      <c r="AH720" s="172"/>
      <c r="AI720" s="172"/>
    </row>
    <row r="721" spans="1:35" ht="14.25" customHeight="1" x14ac:dyDescent="0.3">
      <c r="A721" s="172"/>
      <c r="D721" s="172"/>
      <c r="E721" s="172"/>
      <c r="F721" s="172"/>
      <c r="G721" s="172"/>
      <c r="H721" s="172"/>
      <c r="I721" s="172"/>
      <c r="J721" s="172"/>
      <c r="K721" s="172"/>
      <c r="L721" s="172"/>
      <c r="M721" s="172"/>
      <c r="N721" s="172"/>
      <c r="O721" s="172"/>
      <c r="P721" s="172"/>
      <c r="Q721" s="172"/>
      <c r="R721" s="172"/>
      <c r="S721" s="172"/>
      <c r="T721" s="172"/>
      <c r="U721" s="172"/>
      <c r="V721" s="172"/>
      <c r="W721" s="172"/>
      <c r="X721" s="172"/>
      <c r="Y721" s="172"/>
      <c r="Z721" s="172"/>
      <c r="AA721" s="172"/>
      <c r="AB721" s="172"/>
      <c r="AC721" s="172"/>
      <c r="AD721" s="172"/>
      <c r="AE721" s="172"/>
      <c r="AF721" s="172"/>
      <c r="AG721" s="172"/>
      <c r="AH721" s="172"/>
      <c r="AI721" s="172"/>
    </row>
    <row r="722" spans="1:35" ht="14.25" customHeight="1" x14ac:dyDescent="0.3">
      <c r="A722" s="172"/>
      <c r="D722" s="172"/>
      <c r="E722" s="172"/>
      <c r="F722" s="172"/>
      <c r="G722" s="172"/>
      <c r="H722" s="172"/>
      <c r="I722" s="172"/>
      <c r="J722" s="172"/>
      <c r="K722" s="172"/>
      <c r="L722" s="172"/>
      <c r="M722" s="172"/>
      <c r="N722" s="172"/>
      <c r="O722" s="172"/>
      <c r="P722" s="172"/>
      <c r="Q722" s="172"/>
      <c r="R722" s="172"/>
      <c r="S722" s="172"/>
      <c r="T722" s="172"/>
      <c r="U722" s="172"/>
      <c r="V722" s="172"/>
      <c r="W722" s="172"/>
      <c r="X722" s="172"/>
      <c r="Y722" s="172"/>
      <c r="Z722" s="172"/>
      <c r="AA722" s="172"/>
      <c r="AB722" s="172"/>
      <c r="AC722" s="172"/>
      <c r="AD722" s="172"/>
      <c r="AE722" s="172"/>
      <c r="AF722" s="172"/>
      <c r="AG722" s="172"/>
      <c r="AH722" s="172"/>
      <c r="AI722" s="172"/>
    </row>
    <row r="723" spans="1:35" ht="14.25" customHeight="1" x14ac:dyDescent="0.3">
      <c r="A723" s="172"/>
      <c r="D723" s="172"/>
      <c r="E723" s="172"/>
      <c r="F723" s="172"/>
      <c r="G723" s="172"/>
      <c r="H723" s="172"/>
      <c r="I723" s="172"/>
      <c r="J723" s="172"/>
      <c r="K723" s="172"/>
      <c r="L723" s="172"/>
      <c r="M723" s="172"/>
      <c r="N723" s="172"/>
      <c r="O723" s="172"/>
      <c r="P723" s="172"/>
      <c r="Q723" s="172"/>
      <c r="R723" s="172"/>
      <c r="S723" s="172"/>
      <c r="T723" s="172"/>
      <c r="U723" s="172"/>
      <c r="V723" s="172"/>
      <c r="W723" s="172"/>
      <c r="X723" s="172"/>
      <c r="Y723" s="172"/>
      <c r="Z723" s="172"/>
      <c r="AA723" s="172"/>
      <c r="AB723" s="172"/>
      <c r="AC723" s="172"/>
      <c r="AD723" s="172"/>
      <c r="AE723" s="172"/>
      <c r="AF723" s="172"/>
      <c r="AG723" s="172"/>
      <c r="AH723" s="172"/>
      <c r="AI723" s="172"/>
    </row>
    <row r="724" spans="1:35" ht="14.25" customHeight="1" x14ac:dyDescent="0.3">
      <c r="A724" s="172"/>
      <c r="D724" s="172"/>
      <c r="E724" s="172"/>
      <c r="F724" s="172"/>
      <c r="G724" s="172"/>
      <c r="H724" s="172"/>
      <c r="I724" s="172"/>
      <c r="J724" s="172"/>
      <c r="K724" s="172"/>
      <c r="L724" s="172"/>
      <c r="M724" s="172"/>
      <c r="N724" s="172"/>
      <c r="O724" s="172"/>
      <c r="P724" s="172"/>
      <c r="Q724" s="172"/>
      <c r="R724" s="172"/>
      <c r="S724" s="172"/>
      <c r="T724" s="172"/>
      <c r="U724" s="172"/>
      <c r="V724" s="172"/>
      <c r="W724" s="172"/>
      <c r="X724" s="172"/>
      <c r="Y724" s="172"/>
      <c r="Z724" s="172"/>
      <c r="AA724" s="172"/>
      <c r="AB724" s="172"/>
      <c r="AC724" s="172"/>
      <c r="AD724" s="172"/>
      <c r="AE724" s="172"/>
      <c r="AF724" s="172"/>
      <c r="AG724" s="172"/>
      <c r="AH724" s="172"/>
      <c r="AI724" s="172"/>
    </row>
    <row r="725" spans="1:35" ht="14.25" customHeight="1" x14ac:dyDescent="0.3">
      <c r="A725" s="172"/>
      <c r="D725" s="172"/>
      <c r="E725" s="172"/>
      <c r="F725" s="172"/>
      <c r="G725" s="172"/>
      <c r="H725" s="172"/>
      <c r="I725" s="172"/>
      <c r="J725" s="172"/>
      <c r="K725" s="172"/>
      <c r="L725" s="172"/>
      <c r="M725" s="172"/>
      <c r="N725" s="172"/>
      <c r="O725" s="172"/>
      <c r="P725" s="172"/>
      <c r="Q725" s="172"/>
      <c r="R725" s="172"/>
      <c r="S725" s="172"/>
      <c r="T725" s="172"/>
      <c r="U725" s="172"/>
      <c r="V725" s="172"/>
      <c r="W725" s="172"/>
      <c r="X725" s="172"/>
      <c r="Y725" s="172"/>
      <c r="Z725" s="172"/>
      <c r="AA725" s="172"/>
      <c r="AB725" s="172"/>
      <c r="AC725" s="172"/>
      <c r="AD725" s="172"/>
      <c r="AE725" s="172"/>
      <c r="AF725" s="172"/>
      <c r="AG725" s="172"/>
      <c r="AH725" s="172"/>
      <c r="AI725" s="172"/>
    </row>
    <row r="726" spans="1:35" ht="14.25" customHeight="1" x14ac:dyDescent="0.3">
      <c r="A726" s="172"/>
      <c r="D726" s="172"/>
      <c r="E726" s="172"/>
      <c r="F726" s="172"/>
      <c r="G726" s="172"/>
      <c r="H726" s="172"/>
      <c r="I726" s="172"/>
      <c r="J726" s="172"/>
      <c r="K726" s="172"/>
      <c r="L726" s="172"/>
      <c r="M726" s="172"/>
      <c r="N726" s="172"/>
      <c r="O726" s="172"/>
      <c r="P726" s="172"/>
      <c r="Q726" s="172"/>
      <c r="R726" s="172"/>
      <c r="S726" s="172"/>
      <c r="T726" s="172"/>
      <c r="U726" s="172"/>
      <c r="V726" s="172"/>
      <c r="W726" s="172"/>
      <c r="X726" s="172"/>
      <c r="Y726" s="172"/>
      <c r="Z726" s="172"/>
      <c r="AA726" s="172"/>
      <c r="AB726" s="172"/>
      <c r="AC726" s="172"/>
      <c r="AD726" s="172"/>
      <c r="AE726" s="172"/>
      <c r="AF726" s="172"/>
      <c r="AG726" s="172"/>
      <c r="AH726" s="172"/>
      <c r="AI726" s="172"/>
    </row>
    <row r="727" spans="1:35" ht="14.25" customHeight="1" x14ac:dyDescent="0.3">
      <c r="A727" s="172"/>
      <c r="D727" s="172"/>
      <c r="E727" s="172"/>
      <c r="F727" s="172"/>
      <c r="G727" s="172"/>
      <c r="H727" s="172"/>
      <c r="I727" s="172"/>
      <c r="J727" s="172"/>
      <c r="K727" s="172"/>
      <c r="L727" s="172"/>
      <c r="M727" s="172"/>
      <c r="N727" s="172"/>
      <c r="O727" s="172"/>
      <c r="P727" s="172"/>
      <c r="Q727" s="172"/>
      <c r="R727" s="172"/>
      <c r="S727" s="172"/>
      <c r="T727" s="172"/>
      <c r="U727" s="172"/>
      <c r="V727" s="172"/>
      <c r="W727" s="172"/>
      <c r="X727" s="172"/>
      <c r="Y727" s="172"/>
      <c r="Z727" s="172"/>
      <c r="AA727" s="172"/>
      <c r="AB727" s="172"/>
      <c r="AC727" s="172"/>
      <c r="AD727" s="172"/>
      <c r="AE727" s="172"/>
      <c r="AF727" s="172"/>
      <c r="AG727" s="172"/>
      <c r="AH727" s="172"/>
      <c r="AI727" s="172"/>
    </row>
    <row r="728" spans="1:35" ht="14.25" customHeight="1" x14ac:dyDescent="0.3">
      <c r="A728" s="172"/>
      <c r="D728" s="172"/>
      <c r="E728" s="172"/>
      <c r="F728" s="172"/>
      <c r="G728" s="172"/>
      <c r="H728" s="172"/>
      <c r="I728" s="172"/>
      <c r="J728" s="172"/>
      <c r="K728" s="172"/>
      <c r="L728" s="172"/>
      <c r="M728" s="172"/>
      <c r="N728" s="172"/>
      <c r="O728" s="172"/>
      <c r="P728" s="172"/>
      <c r="Q728" s="172"/>
      <c r="R728" s="172"/>
      <c r="S728" s="172"/>
      <c r="T728" s="172"/>
      <c r="U728" s="172"/>
      <c r="V728" s="172"/>
      <c r="W728" s="172"/>
      <c r="X728" s="172"/>
      <c r="Y728" s="172"/>
      <c r="Z728" s="172"/>
      <c r="AA728" s="172"/>
      <c r="AB728" s="172"/>
      <c r="AC728" s="172"/>
      <c r="AD728" s="172"/>
      <c r="AE728" s="172"/>
      <c r="AF728" s="172"/>
      <c r="AG728" s="172"/>
      <c r="AH728" s="172"/>
      <c r="AI728" s="172"/>
    </row>
    <row r="729" spans="1:35" ht="14.25" customHeight="1" x14ac:dyDescent="0.3">
      <c r="A729" s="172"/>
      <c r="D729" s="172"/>
      <c r="E729" s="172"/>
      <c r="F729" s="172"/>
      <c r="G729" s="172"/>
      <c r="H729" s="172"/>
      <c r="I729" s="172"/>
      <c r="J729" s="172"/>
      <c r="K729" s="172"/>
      <c r="L729" s="172"/>
      <c r="M729" s="172"/>
      <c r="N729" s="172"/>
      <c r="O729" s="172"/>
      <c r="P729" s="172"/>
      <c r="Q729" s="172"/>
      <c r="R729" s="172"/>
      <c r="S729" s="172"/>
      <c r="T729" s="172"/>
      <c r="U729" s="172"/>
      <c r="V729" s="172"/>
      <c r="W729" s="172"/>
      <c r="X729" s="172"/>
      <c r="Y729" s="172"/>
      <c r="Z729" s="172"/>
      <c r="AA729" s="172"/>
      <c r="AB729" s="172"/>
      <c r="AC729" s="172"/>
      <c r="AD729" s="172"/>
      <c r="AE729" s="172"/>
      <c r="AF729" s="172"/>
      <c r="AG729" s="172"/>
      <c r="AH729" s="172"/>
      <c r="AI729" s="172"/>
    </row>
    <row r="730" spans="1:35" ht="14.25" customHeight="1" x14ac:dyDescent="0.3">
      <c r="A730" s="172"/>
      <c r="D730" s="172"/>
      <c r="E730" s="172"/>
      <c r="F730" s="172"/>
      <c r="G730" s="172"/>
      <c r="H730" s="172"/>
      <c r="I730" s="172"/>
      <c r="J730" s="172"/>
      <c r="K730" s="172"/>
      <c r="L730" s="172"/>
      <c r="M730" s="172"/>
      <c r="N730" s="172"/>
      <c r="O730" s="172"/>
      <c r="P730" s="172"/>
      <c r="Q730" s="172"/>
      <c r="R730" s="172"/>
      <c r="S730" s="172"/>
      <c r="T730" s="172"/>
      <c r="U730" s="172"/>
      <c r="V730" s="172"/>
      <c r="W730" s="172"/>
      <c r="X730" s="172"/>
      <c r="Y730" s="172"/>
      <c r="Z730" s="172"/>
      <c r="AA730" s="172"/>
      <c r="AB730" s="172"/>
      <c r="AC730" s="172"/>
      <c r="AD730" s="172"/>
      <c r="AE730" s="172"/>
      <c r="AF730" s="172"/>
      <c r="AG730" s="172"/>
      <c r="AH730" s="172"/>
      <c r="AI730" s="172"/>
    </row>
    <row r="731" spans="1:35" ht="14.25" customHeight="1" x14ac:dyDescent="0.3">
      <c r="A731" s="172"/>
      <c r="D731" s="172"/>
      <c r="E731" s="172"/>
      <c r="F731" s="172"/>
      <c r="G731" s="172"/>
      <c r="H731" s="172"/>
      <c r="I731" s="172"/>
      <c r="J731" s="172"/>
      <c r="K731" s="172"/>
      <c r="L731" s="172"/>
      <c r="M731" s="172"/>
      <c r="N731" s="172"/>
      <c r="O731" s="172"/>
      <c r="P731" s="172"/>
      <c r="Q731" s="172"/>
      <c r="R731" s="172"/>
      <c r="S731" s="172"/>
      <c r="T731" s="172"/>
      <c r="U731" s="172"/>
      <c r="V731" s="172"/>
      <c r="W731" s="172"/>
      <c r="X731" s="172"/>
      <c r="Y731" s="172"/>
      <c r="Z731" s="172"/>
      <c r="AA731" s="172"/>
      <c r="AB731" s="172"/>
      <c r="AC731" s="172"/>
      <c r="AD731" s="172"/>
      <c r="AE731" s="172"/>
      <c r="AF731" s="172"/>
      <c r="AG731" s="172"/>
      <c r="AH731" s="172"/>
      <c r="AI731" s="172"/>
    </row>
    <row r="732" spans="1:35" ht="14.25" customHeight="1" x14ac:dyDescent="0.3">
      <c r="A732" s="172"/>
      <c r="D732" s="172"/>
      <c r="E732" s="172"/>
      <c r="F732" s="172"/>
      <c r="G732" s="172"/>
      <c r="H732" s="172"/>
      <c r="I732" s="172"/>
      <c r="J732" s="172"/>
      <c r="K732" s="172"/>
      <c r="L732" s="172"/>
      <c r="M732" s="172"/>
      <c r="N732" s="172"/>
      <c r="O732" s="172"/>
      <c r="P732" s="172"/>
      <c r="Q732" s="172"/>
      <c r="R732" s="172"/>
      <c r="S732" s="172"/>
      <c r="T732" s="172"/>
      <c r="U732" s="172"/>
      <c r="V732" s="172"/>
      <c r="W732" s="172"/>
      <c r="X732" s="172"/>
      <c r="Y732" s="172"/>
      <c r="Z732" s="172"/>
      <c r="AA732" s="172"/>
      <c r="AB732" s="172"/>
      <c r="AC732" s="172"/>
      <c r="AD732" s="172"/>
      <c r="AE732" s="172"/>
      <c r="AF732" s="172"/>
      <c r="AG732" s="172"/>
      <c r="AH732" s="172"/>
      <c r="AI732" s="172"/>
    </row>
    <row r="733" spans="1:35" ht="14.25" customHeight="1" x14ac:dyDescent="0.3">
      <c r="A733" s="172"/>
      <c r="D733" s="172"/>
      <c r="E733" s="172"/>
      <c r="F733" s="172"/>
      <c r="G733" s="172"/>
      <c r="H733" s="172"/>
      <c r="I733" s="172"/>
      <c r="J733" s="172"/>
      <c r="K733" s="172"/>
      <c r="L733" s="172"/>
      <c r="M733" s="172"/>
      <c r="N733" s="172"/>
      <c r="O733" s="172"/>
      <c r="P733" s="172"/>
      <c r="Q733" s="172"/>
      <c r="R733" s="172"/>
      <c r="S733" s="172"/>
      <c r="T733" s="172"/>
      <c r="U733" s="172"/>
      <c r="V733" s="172"/>
      <c r="W733" s="172"/>
      <c r="X733" s="172"/>
      <c r="Y733" s="172"/>
      <c r="Z733" s="172"/>
      <c r="AA733" s="172"/>
      <c r="AB733" s="172"/>
      <c r="AC733" s="172"/>
      <c r="AD733" s="172"/>
      <c r="AE733" s="172"/>
      <c r="AF733" s="172"/>
      <c r="AG733" s="172"/>
      <c r="AH733" s="172"/>
      <c r="AI733" s="172"/>
    </row>
    <row r="734" spans="1:35" ht="14.25" customHeight="1" x14ac:dyDescent="0.3">
      <c r="A734" s="172"/>
      <c r="D734" s="172"/>
      <c r="E734" s="172"/>
      <c r="F734" s="172"/>
      <c r="G734" s="172"/>
      <c r="H734" s="172"/>
      <c r="I734" s="172"/>
      <c r="J734" s="172"/>
      <c r="K734" s="172"/>
      <c r="L734" s="172"/>
      <c r="M734" s="172"/>
      <c r="N734" s="172"/>
      <c r="O734" s="172"/>
      <c r="P734" s="172"/>
      <c r="Q734" s="172"/>
      <c r="R734" s="172"/>
      <c r="S734" s="172"/>
      <c r="T734" s="172"/>
      <c r="U734" s="172"/>
      <c r="V734" s="172"/>
      <c r="W734" s="172"/>
      <c r="X734" s="172"/>
      <c r="Y734" s="172"/>
      <c r="Z734" s="172"/>
      <c r="AA734" s="172"/>
      <c r="AB734" s="172"/>
      <c r="AC734" s="172"/>
      <c r="AD734" s="172"/>
      <c r="AE734" s="172"/>
      <c r="AF734" s="172"/>
      <c r="AG734" s="172"/>
      <c r="AH734" s="172"/>
      <c r="AI734" s="172"/>
    </row>
    <row r="735" spans="1:35" ht="14.25" customHeight="1" x14ac:dyDescent="0.3">
      <c r="A735" s="172"/>
      <c r="D735" s="172"/>
      <c r="E735" s="172"/>
      <c r="F735" s="172"/>
      <c r="G735" s="172"/>
      <c r="H735" s="172"/>
      <c r="I735" s="172"/>
      <c r="J735" s="172"/>
      <c r="K735" s="172"/>
      <c r="L735" s="172"/>
      <c r="M735" s="172"/>
      <c r="N735" s="172"/>
      <c r="O735" s="172"/>
      <c r="P735" s="172"/>
      <c r="Q735" s="172"/>
      <c r="R735" s="172"/>
      <c r="S735" s="172"/>
      <c r="T735" s="172"/>
      <c r="U735" s="172"/>
      <c r="V735" s="172"/>
      <c r="W735" s="172"/>
      <c r="X735" s="172"/>
      <c r="Y735" s="172"/>
      <c r="Z735" s="172"/>
      <c r="AA735" s="172"/>
      <c r="AB735" s="172"/>
      <c r="AC735" s="172"/>
      <c r="AD735" s="172"/>
      <c r="AE735" s="172"/>
      <c r="AF735" s="172"/>
      <c r="AG735" s="172"/>
      <c r="AH735" s="172"/>
      <c r="AI735" s="172"/>
    </row>
    <row r="736" spans="1:35" ht="14.25" customHeight="1" x14ac:dyDescent="0.3">
      <c r="A736" s="172"/>
      <c r="D736" s="172"/>
      <c r="E736" s="172"/>
      <c r="F736" s="172"/>
      <c r="G736" s="172"/>
      <c r="H736" s="172"/>
      <c r="I736" s="172"/>
      <c r="J736" s="172"/>
      <c r="K736" s="172"/>
      <c r="L736" s="172"/>
      <c r="M736" s="172"/>
      <c r="N736" s="172"/>
      <c r="O736" s="172"/>
      <c r="P736" s="172"/>
      <c r="Q736" s="172"/>
      <c r="R736" s="172"/>
      <c r="S736" s="172"/>
      <c r="T736" s="172"/>
      <c r="U736" s="172"/>
      <c r="V736" s="172"/>
      <c r="W736" s="172"/>
      <c r="X736" s="172"/>
      <c r="Y736" s="172"/>
      <c r="Z736" s="172"/>
      <c r="AA736" s="172"/>
      <c r="AB736" s="172"/>
      <c r="AC736" s="172"/>
      <c r="AD736" s="172"/>
      <c r="AE736" s="172"/>
      <c r="AF736" s="172"/>
      <c r="AG736" s="172"/>
      <c r="AH736" s="172"/>
      <c r="AI736" s="172"/>
    </row>
    <row r="737" spans="1:35" ht="14.25" customHeight="1" x14ac:dyDescent="0.3">
      <c r="A737" s="172"/>
      <c r="D737" s="172"/>
      <c r="E737" s="172"/>
      <c r="F737" s="172"/>
      <c r="G737" s="172"/>
      <c r="H737" s="172"/>
      <c r="I737" s="172"/>
      <c r="J737" s="172"/>
      <c r="K737" s="172"/>
      <c r="L737" s="172"/>
      <c r="M737" s="172"/>
      <c r="N737" s="172"/>
      <c r="O737" s="172"/>
      <c r="P737" s="172"/>
      <c r="Q737" s="172"/>
      <c r="R737" s="172"/>
      <c r="S737" s="172"/>
      <c r="T737" s="172"/>
      <c r="U737" s="172"/>
      <c r="V737" s="172"/>
      <c r="W737" s="172"/>
      <c r="X737" s="172"/>
      <c r="Y737" s="172"/>
      <c r="Z737" s="172"/>
      <c r="AA737" s="172"/>
      <c r="AB737" s="172"/>
      <c r="AC737" s="172"/>
      <c r="AD737" s="172"/>
      <c r="AE737" s="172"/>
      <c r="AF737" s="172"/>
      <c r="AG737" s="172"/>
      <c r="AH737" s="172"/>
      <c r="AI737" s="172"/>
    </row>
    <row r="738" spans="1:35" ht="14.25" customHeight="1" x14ac:dyDescent="0.3">
      <c r="A738" s="172"/>
      <c r="D738" s="172"/>
      <c r="E738" s="172"/>
      <c r="F738" s="172"/>
      <c r="G738" s="172"/>
      <c r="H738" s="172"/>
      <c r="I738" s="172"/>
      <c r="J738" s="172"/>
      <c r="K738" s="172"/>
      <c r="L738" s="172"/>
      <c r="M738" s="172"/>
      <c r="N738" s="172"/>
      <c r="O738" s="172"/>
      <c r="P738" s="172"/>
      <c r="Q738" s="172"/>
      <c r="R738" s="172"/>
      <c r="S738" s="172"/>
      <c r="T738" s="172"/>
      <c r="U738" s="172"/>
      <c r="V738" s="172"/>
      <c r="W738" s="172"/>
      <c r="X738" s="172"/>
      <c r="Y738" s="172"/>
      <c r="Z738" s="172"/>
      <c r="AA738" s="172"/>
      <c r="AB738" s="172"/>
      <c r="AC738" s="172"/>
      <c r="AD738" s="172"/>
      <c r="AE738" s="172"/>
      <c r="AF738" s="172"/>
      <c r="AG738" s="172"/>
      <c r="AH738" s="172"/>
      <c r="AI738" s="172"/>
    </row>
    <row r="739" spans="1:35" ht="14.25" customHeight="1" x14ac:dyDescent="0.3">
      <c r="A739" s="172"/>
      <c r="D739" s="172"/>
      <c r="E739" s="172"/>
      <c r="F739" s="172"/>
      <c r="G739" s="172"/>
      <c r="H739" s="172"/>
      <c r="I739" s="172"/>
      <c r="J739" s="172"/>
      <c r="K739" s="172"/>
      <c r="L739" s="172"/>
      <c r="M739" s="172"/>
      <c r="N739" s="172"/>
      <c r="O739" s="172"/>
      <c r="P739" s="172"/>
      <c r="Q739" s="172"/>
      <c r="R739" s="172"/>
      <c r="S739" s="172"/>
      <c r="T739" s="172"/>
      <c r="U739" s="172"/>
      <c r="V739" s="172"/>
      <c r="W739" s="172"/>
      <c r="X739" s="172"/>
      <c r="Y739" s="172"/>
      <c r="Z739" s="172"/>
      <c r="AA739" s="172"/>
      <c r="AB739" s="172"/>
      <c r="AC739" s="172"/>
      <c r="AD739" s="172"/>
      <c r="AE739" s="172"/>
      <c r="AF739" s="172"/>
      <c r="AG739" s="172"/>
      <c r="AH739" s="172"/>
      <c r="AI739" s="172"/>
    </row>
    <row r="740" spans="1:35" ht="14.25" customHeight="1" x14ac:dyDescent="0.3">
      <c r="A740" s="172"/>
      <c r="D740" s="172"/>
      <c r="E740" s="172"/>
      <c r="F740" s="172"/>
      <c r="G740" s="172"/>
      <c r="H740" s="172"/>
      <c r="I740" s="172"/>
      <c r="J740" s="172"/>
      <c r="K740" s="172"/>
      <c r="L740" s="172"/>
      <c r="M740" s="172"/>
      <c r="N740" s="172"/>
      <c r="O740" s="172"/>
      <c r="P740" s="172"/>
      <c r="Q740" s="172"/>
      <c r="R740" s="172"/>
      <c r="S740" s="172"/>
      <c r="T740" s="172"/>
      <c r="U740" s="172"/>
      <c r="V740" s="172"/>
      <c r="W740" s="172"/>
      <c r="X740" s="172"/>
      <c r="Y740" s="172"/>
      <c r="Z740" s="172"/>
      <c r="AA740" s="172"/>
      <c r="AB740" s="172"/>
      <c r="AC740" s="172"/>
      <c r="AD740" s="172"/>
      <c r="AE740" s="172"/>
      <c r="AF740" s="172"/>
      <c r="AG740" s="172"/>
      <c r="AH740" s="172"/>
      <c r="AI740" s="172"/>
    </row>
    <row r="741" spans="1:35" ht="14.25" customHeight="1" x14ac:dyDescent="0.3">
      <c r="A741" s="172"/>
      <c r="D741" s="172"/>
      <c r="E741" s="172"/>
      <c r="F741" s="172"/>
      <c r="G741" s="172"/>
      <c r="H741" s="172"/>
      <c r="I741" s="172"/>
      <c r="J741" s="172"/>
      <c r="K741" s="172"/>
      <c r="L741" s="172"/>
      <c r="M741" s="172"/>
      <c r="N741" s="172"/>
      <c r="O741" s="172"/>
      <c r="P741" s="172"/>
      <c r="Q741" s="172"/>
      <c r="R741" s="172"/>
      <c r="S741" s="172"/>
      <c r="T741" s="172"/>
      <c r="U741" s="172"/>
      <c r="V741" s="172"/>
      <c r="W741" s="172"/>
      <c r="X741" s="172"/>
      <c r="Y741" s="172"/>
      <c r="Z741" s="172"/>
      <c r="AA741" s="172"/>
      <c r="AB741" s="172"/>
      <c r="AC741" s="172"/>
      <c r="AD741" s="172"/>
      <c r="AE741" s="172"/>
      <c r="AF741" s="172"/>
      <c r="AG741" s="172"/>
      <c r="AH741" s="172"/>
      <c r="AI741" s="172"/>
    </row>
    <row r="742" spans="1:35" ht="14.25" customHeight="1" x14ac:dyDescent="0.3">
      <c r="A742" s="172"/>
      <c r="D742" s="172"/>
      <c r="E742" s="172"/>
      <c r="F742" s="172"/>
      <c r="G742" s="172"/>
      <c r="H742" s="172"/>
      <c r="I742" s="172"/>
      <c r="J742" s="172"/>
      <c r="K742" s="172"/>
      <c r="L742" s="172"/>
      <c r="M742" s="172"/>
      <c r="N742" s="172"/>
      <c r="O742" s="172"/>
      <c r="P742" s="172"/>
      <c r="Q742" s="172"/>
      <c r="R742" s="172"/>
      <c r="S742" s="172"/>
      <c r="T742" s="172"/>
      <c r="U742" s="172"/>
      <c r="V742" s="172"/>
      <c r="W742" s="172"/>
      <c r="X742" s="172"/>
      <c r="Y742" s="172"/>
      <c r="Z742" s="172"/>
      <c r="AA742" s="172"/>
      <c r="AB742" s="172"/>
      <c r="AC742" s="172"/>
      <c r="AD742" s="172"/>
      <c r="AE742" s="172"/>
      <c r="AF742" s="172"/>
      <c r="AG742" s="172"/>
      <c r="AH742" s="172"/>
      <c r="AI742" s="172"/>
    </row>
    <row r="743" spans="1:35" ht="14.25" customHeight="1" x14ac:dyDescent="0.3">
      <c r="A743" s="172"/>
      <c r="D743" s="172"/>
      <c r="E743" s="172"/>
      <c r="F743" s="172"/>
      <c r="G743" s="172"/>
      <c r="H743" s="172"/>
      <c r="I743" s="172"/>
      <c r="J743" s="172"/>
      <c r="K743" s="172"/>
      <c r="L743" s="172"/>
      <c r="M743" s="172"/>
      <c r="N743" s="172"/>
      <c r="O743" s="172"/>
      <c r="P743" s="172"/>
      <c r="Q743" s="172"/>
      <c r="R743" s="172"/>
      <c r="S743" s="172"/>
      <c r="T743" s="172"/>
      <c r="U743" s="172"/>
      <c r="V743" s="172"/>
      <c r="W743" s="172"/>
      <c r="X743" s="172"/>
      <c r="Y743" s="172"/>
      <c r="Z743" s="172"/>
      <c r="AA743" s="172"/>
      <c r="AB743" s="172"/>
      <c r="AC743" s="172"/>
      <c r="AD743" s="172"/>
      <c r="AE743" s="172"/>
      <c r="AF743" s="172"/>
      <c r="AG743" s="172"/>
      <c r="AH743" s="172"/>
      <c r="AI743" s="172"/>
    </row>
    <row r="744" spans="1:35" ht="14.25" customHeight="1" x14ac:dyDescent="0.3">
      <c r="A744" s="172"/>
      <c r="D744" s="172"/>
      <c r="E744" s="172"/>
      <c r="F744" s="172"/>
      <c r="G744" s="172"/>
      <c r="H744" s="172"/>
      <c r="I744" s="172"/>
      <c r="J744" s="172"/>
      <c r="K744" s="172"/>
      <c r="L744" s="172"/>
      <c r="M744" s="172"/>
      <c r="N744" s="172"/>
      <c r="O744" s="172"/>
      <c r="P744" s="172"/>
      <c r="Q744" s="172"/>
      <c r="R744" s="172"/>
      <c r="S744" s="172"/>
      <c r="T744" s="172"/>
      <c r="U744" s="172"/>
      <c r="V744" s="172"/>
      <c r="W744" s="172"/>
      <c r="X744" s="172"/>
      <c r="Y744" s="172"/>
      <c r="Z744" s="172"/>
      <c r="AA744" s="172"/>
      <c r="AB744" s="172"/>
      <c r="AC744" s="172"/>
      <c r="AD744" s="172"/>
      <c r="AE744" s="172"/>
      <c r="AF744" s="172"/>
      <c r="AG744" s="172"/>
      <c r="AH744" s="172"/>
      <c r="AI744" s="172"/>
    </row>
    <row r="745" spans="1:35" ht="14.25" customHeight="1" x14ac:dyDescent="0.3">
      <c r="A745" s="172"/>
      <c r="D745" s="172"/>
      <c r="E745" s="172"/>
      <c r="F745" s="172"/>
      <c r="G745" s="172"/>
      <c r="H745" s="172"/>
      <c r="I745" s="172"/>
      <c r="J745" s="172"/>
      <c r="K745" s="172"/>
      <c r="L745" s="172"/>
      <c r="M745" s="172"/>
      <c r="N745" s="172"/>
      <c r="O745" s="172"/>
      <c r="P745" s="172"/>
      <c r="Q745" s="172"/>
      <c r="R745" s="172"/>
      <c r="S745" s="172"/>
      <c r="T745" s="172"/>
      <c r="U745" s="172"/>
      <c r="V745" s="172"/>
      <c r="W745" s="172"/>
      <c r="X745" s="172"/>
      <c r="Y745" s="172"/>
      <c r="Z745" s="172"/>
      <c r="AA745" s="172"/>
      <c r="AB745" s="172"/>
      <c r="AC745" s="172"/>
      <c r="AD745" s="172"/>
      <c r="AE745" s="172"/>
      <c r="AF745" s="172"/>
      <c r="AG745" s="172"/>
      <c r="AH745" s="172"/>
      <c r="AI745" s="172"/>
    </row>
    <row r="746" spans="1:35" ht="14.25" customHeight="1" x14ac:dyDescent="0.3">
      <c r="A746" s="172"/>
      <c r="D746" s="172"/>
      <c r="E746" s="172"/>
      <c r="F746" s="172"/>
      <c r="G746" s="172"/>
      <c r="H746" s="172"/>
      <c r="I746" s="172"/>
      <c r="J746" s="172"/>
      <c r="K746" s="172"/>
      <c r="L746" s="172"/>
      <c r="M746" s="172"/>
      <c r="N746" s="172"/>
      <c r="O746" s="172"/>
      <c r="P746" s="172"/>
      <c r="Q746" s="172"/>
      <c r="R746" s="172"/>
      <c r="S746" s="172"/>
      <c r="T746" s="172"/>
      <c r="U746" s="172"/>
      <c r="V746" s="172"/>
      <c r="W746" s="172"/>
      <c r="X746" s="172"/>
      <c r="Y746" s="172"/>
      <c r="Z746" s="172"/>
      <c r="AA746" s="172"/>
      <c r="AB746" s="172"/>
      <c r="AC746" s="172"/>
      <c r="AD746" s="172"/>
      <c r="AE746" s="172"/>
      <c r="AF746" s="172"/>
      <c r="AG746" s="172"/>
      <c r="AH746" s="172"/>
      <c r="AI746" s="172"/>
    </row>
    <row r="747" spans="1:35" ht="14.25" customHeight="1" x14ac:dyDescent="0.3">
      <c r="A747" s="172"/>
      <c r="D747" s="172"/>
      <c r="E747" s="172"/>
      <c r="F747" s="172"/>
      <c r="G747" s="172"/>
      <c r="H747" s="172"/>
      <c r="I747" s="172"/>
      <c r="J747" s="172"/>
      <c r="K747" s="172"/>
      <c r="L747" s="172"/>
      <c r="M747" s="172"/>
      <c r="N747" s="172"/>
      <c r="O747" s="172"/>
      <c r="P747" s="172"/>
      <c r="Q747" s="172"/>
      <c r="R747" s="172"/>
      <c r="S747" s="172"/>
      <c r="T747" s="172"/>
      <c r="U747" s="172"/>
      <c r="V747" s="172"/>
      <c r="W747" s="172"/>
      <c r="X747" s="172"/>
      <c r="Y747" s="172"/>
      <c r="Z747" s="172"/>
      <c r="AA747" s="172"/>
      <c r="AB747" s="172"/>
      <c r="AC747" s="172"/>
      <c r="AD747" s="172"/>
      <c r="AE747" s="172"/>
      <c r="AF747" s="172"/>
      <c r="AG747" s="172"/>
      <c r="AH747" s="172"/>
      <c r="AI747" s="172"/>
    </row>
    <row r="748" spans="1:35" ht="14.25" customHeight="1" x14ac:dyDescent="0.3">
      <c r="A748" s="172"/>
      <c r="D748" s="172"/>
      <c r="E748" s="172"/>
      <c r="F748" s="172"/>
      <c r="G748" s="172"/>
      <c r="H748" s="172"/>
      <c r="I748" s="172"/>
      <c r="J748" s="172"/>
      <c r="K748" s="172"/>
      <c r="L748" s="172"/>
      <c r="M748" s="172"/>
      <c r="N748" s="172"/>
      <c r="O748" s="172"/>
      <c r="P748" s="172"/>
      <c r="Q748" s="172"/>
      <c r="R748" s="172"/>
      <c r="S748" s="172"/>
      <c r="T748" s="172"/>
      <c r="U748" s="172"/>
      <c r="V748" s="172"/>
      <c r="W748" s="172"/>
      <c r="X748" s="172"/>
      <c r="Y748" s="172"/>
      <c r="Z748" s="172"/>
      <c r="AA748" s="172"/>
      <c r="AB748" s="172"/>
      <c r="AC748" s="172"/>
      <c r="AD748" s="172"/>
      <c r="AE748" s="172"/>
      <c r="AF748" s="172"/>
      <c r="AG748" s="172"/>
      <c r="AH748" s="172"/>
      <c r="AI748" s="172"/>
    </row>
    <row r="749" spans="1:35" ht="14.25" customHeight="1" x14ac:dyDescent="0.3">
      <c r="A749" s="172"/>
      <c r="D749" s="172"/>
      <c r="E749" s="172"/>
      <c r="F749" s="172"/>
      <c r="G749" s="172"/>
      <c r="H749" s="172"/>
      <c r="I749" s="172"/>
      <c r="J749" s="172"/>
      <c r="K749" s="172"/>
      <c r="L749" s="172"/>
      <c r="M749" s="172"/>
      <c r="N749" s="172"/>
      <c r="O749" s="172"/>
      <c r="P749" s="172"/>
      <c r="Q749" s="172"/>
      <c r="R749" s="172"/>
      <c r="S749" s="172"/>
      <c r="T749" s="172"/>
      <c r="U749" s="172"/>
      <c r="V749" s="172"/>
      <c r="W749" s="172"/>
      <c r="X749" s="172"/>
      <c r="Y749" s="172"/>
      <c r="Z749" s="172"/>
      <c r="AA749" s="172"/>
      <c r="AB749" s="172"/>
      <c r="AC749" s="172"/>
      <c r="AD749" s="172"/>
      <c r="AE749" s="172"/>
      <c r="AF749" s="172"/>
      <c r="AG749" s="172"/>
      <c r="AH749" s="172"/>
      <c r="AI749" s="172"/>
    </row>
    <row r="750" spans="1:35" ht="14.25" customHeight="1" x14ac:dyDescent="0.3">
      <c r="A750" s="172"/>
      <c r="D750" s="172"/>
      <c r="E750" s="172"/>
      <c r="F750" s="172"/>
      <c r="G750" s="172"/>
      <c r="H750" s="172"/>
      <c r="I750" s="172"/>
      <c r="J750" s="172"/>
      <c r="K750" s="172"/>
      <c r="L750" s="172"/>
      <c r="M750" s="172"/>
      <c r="N750" s="172"/>
      <c r="O750" s="172"/>
      <c r="P750" s="172"/>
      <c r="Q750" s="172"/>
      <c r="R750" s="172"/>
      <c r="S750" s="172"/>
      <c r="T750" s="172"/>
      <c r="U750" s="172"/>
      <c r="V750" s="172"/>
      <c r="W750" s="172"/>
      <c r="X750" s="172"/>
      <c r="Y750" s="172"/>
      <c r="Z750" s="172"/>
      <c r="AA750" s="172"/>
      <c r="AB750" s="172"/>
      <c r="AC750" s="172"/>
      <c r="AD750" s="172"/>
      <c r="AE750" s="172"/>
      <c r="AF750" s="172"/>
      <c r="AG750" s="172"/>
      <c r="AH750" s="172"/>
      <c r="AI750" s="172"/>
    </row>
    <row r="751" spans="1:35" ht="14.25" customHeight="1" x14ac:dyDescent="0.3">
      <c r="A751" s="172"/>
      <c r="D751" s="172"/>
      <c r="E751" s="172"/>
      <c r="F751" s="172"/>
      <c r="G751" s="172"/>
      <c r="H751" s="172"/>
      <c r="I751" s="172"/>
      <c r="J751" s="172"/>
      <c r="K751" s="172"/>
      <c r="L751" s="172"/>
      <c r="M751" s="172"/>
      <c r="N751" s="172"/>
      <c r="O751" s="172"/>
      <c r="P751" s="172"/>
      <c r="Q751" s="172"/>
      <c r="R751" s="172"/>
      <c r="S751" s="172"/>
      <c r="T751" s="172"/>
      <c r="U751" s="172"/>
      <c r="V751" s="172"/>
      <c r="W751" s="172"/>
      <c r="X751" s="172"/>
      <c r="Y751" s="172"/>
      <c r="Z751" s="172"/>
      <c r="AA751" s="172"/>
      <c r="AB751" s="172"/>
      <c r="AC751" s="172"/>
      <c r="AD751" s="172"/>
      <c r="AE751" s="172"/>
      <c r="AF751" s="172"/>
      <c r="AG751" s="172"/>
      <c r="AH751" s="172"/>
      <c r="AI751" s="172"/>
    </row>
    <row r="752" spans="1:35" ht="14.25" customHeight="1" x14ac:dyDescent="0.3">
      <c r="A752" s="172"/>
      <c r="D752" s="172"/>
      <c r="E752" s="172"/>
      <c r="F752" s="172"/>
      <c r="G752" s="172"/>
      <c r="H752" s="172"/>
      <c r="I752" s="172"/>
      <c r="J752" s="172"/>
      <c r="K752" s="172"/>
      <c r="L752" s="172"/>
      <c r="M752" s="172"/>
      <c r="N752" s="172"/>
      <c r="O752" s="172"/>
      <c r="P752" s="172"/>
      <c r="Q752" s="172"/>
      <c r="R752" s="172"/>
      <c r="S752" s="172"/>
      <c r="T752" s="172"/>
      <c r="U752" s="172"/>
      <c r="V752" s="172"/>
      <c r="W752" s="172"/>
      <c r="X752" s="172"/>
      <c r="Y752" s="172"/>
      <c r="Z752" s="172"/>
      <c r="AA752" s="172"/>
      <c r="AB752" s="172"/>
      <c r="AC752" s="172"/>
      <c r="AD752" s="172"/>
      <c r="AE752" s="172"/>
      <c r="AF752" s="172"/>
      <c r="AG752" s="172"/>
      <c r="AH752" s="172"/>
      <c r="AI752" s="172"/>
    </row>
    <row r="753" spans="1:35" ht="14.25" customHeight="1" x14ac:dyDescent="0.3">
      <c r="A753" s="172"/>
      <c r="D753" s="172"/>
      <c r="E753" s="172"/>
      <c r="F753" s="172"/>
      <c r="G753" s="172"/>
      <c r="H753" s="172"/>
      <c r="I753" s="172"/>
      <c r="J753" s="172"/>
      <c r="K753" s="172"/>
      <c r="L753" s="172"/>
      <c r="M753" s="172"/>
      <c r="N753" s="172"/>
      <c r="O753" s="172"/>
      <c r="P753" s="172"/>
      <c r="Q753" s="172"/>
      <c r="R753" s="172"/>
      <c r="S753" s="172"/>
      <c r="T753" s="172"/>
      <c r="U753" s="172"/>
      <c r="V753" s="172"/>
      <c r="W753" s="172"/>
      <c r="X753" s="172"/>
      <c r="Y753" s="172"/>
      <c r="Z753" s="172"/>
      <c r="AA753" s="172"/>
      <c r="AB753" s="172"/>
      <c r="AC753" s="172"/>
      <c r="AD753" s="172"/>
      <c r="AE753" s="172"/>
      <c r="AF753" s="172"/>
      <c r="AG753" s="172"/>
      <c r="AH753" s="172"/>
      <c r="AI753" s="172"/>
    </row>
    <row r="754" spans="1:35" ht="14.25" customHeight="1" x14ac:dyDescent="0.3">
      <c r="A754" s="172"/>
      <c r="D754" s="172"/>
      <c r="E754" s="172"/>
      <c r="F754" s="172"/>
      <c r="G754" s="172"/>
      <c r="H754" s="172"/>
      <c r="I754" s="172"/>
      <c r="J754" s="172"/>
      <c r="K754" s="172"/>
      <c r="L754" s="172"/>
      <c r="M754" s="172"/>
      <c r="N754" s="172"/>
      <c r="O754" s="172"/>
      <c r="P754" s="172"/>
      <c r="Q754" s="172"/>
      <c r="R754" s="172"/>
      <c r="S754" s="172"/>
      <c r="T754" s="172"/>
      <c r="U754" s="172"/>
      <c r="V754" s="172"/>
      <c r="W754" s="172"/>
      <c r="X754" s="172"/>
      <c r="Y754" s="172"/>
      <c r="Z754" s="172"/>
      <c r="AA754" s="172"/>
      <c r="AB754" s="172"/>
      <c r="AC754" s="172"/>
      <c r="AD754" s="172"/>
      <c r="AE754" s="172"/>
      <c r="AF754" s="172"/>
      <c r="AG754" s="172"/>
      <c r="AH754" s="172"/>
      <c r="AI754" s="172"/>
    </row>
    <row r="755" spans="1:35" ht="14.25" customHeight="1" x14ac:dyDescent="0.3">
      <c r="A755" s="172"/>
      <c r="D755" s="172"/>
      <c r="E755" s="172"/>
      <c r="F755" s="172"/>
      <c r="G755" s="172"/>
      <c r="H755" s="172"/>
      <c r="I755" s="172"/>
      <c r="J755" s="172"/>
      <c r="K755" s="172"/>
      <c r="L755" s="172"/>
      <c r="M755" s="172"/>
      <c r="N755" s="172"/>
      <c r="O755" s="172"/>
      <c r="P755" s="172"/>
      <c r="Q755" s="172"/>
      <c r="R755" s="172"/>
      <c r="S755" s="172"/>
      <c r="T755" s="172"/>
      <c r="U755" s="172"/>
      <c r="V755" s="172"/>
      <c r="W755" s="172"/>
      <c r="X755" s="172"/>
      <c r="Y755" s="172"/>
      <c r="Z755" s="172"/>
      <c r="AA755" s="172"/>
      <c r="AB755" s="172"/>
      <c r="AC755" s="172"/>
      <c r="AD755" s="172"/>
      <c r="AE755" s="172"/>
      <c r="AF755" s="172"/>
      <c r="AG755" s="172"/>
      <c r="AH755" s="172"/>
      <c r="AI755" s="172"/>
    </row>
    <row r="756" spans="1:35" ht="14.25" customHeight="1" x14ac:dyDescent="0.3">
      <c r="A756" s="172"/>
      <c r="D756" s="172"/>
      <c r="E756" s="172"/>
      <c r="F756" s="172"/>
      <c r="G756" s="172"/>
      <c r="H756" s="172"/>
      <c r="I756" s="172"/>
      <c r="J756" s="172"/>
      <c r="K756" s="172"/>
      <c r="L756" s="172"/>
      <c r="M756" s="172"/>
      <c r="N756" s="172"/>
      <c r="O756" s="172"/>
      <c r="P756" s="172"/>
      <c r="Q756" s="172"/>
      <c r="R756" s="172"/>
      <c r="S756" s="172"/>
      <c r="T756" s="172"/>
      <c r="U756" s="172"/>
      <c r="V756" s="172"/>
      <c r="W756" s="172"/>
      <c r="X756" s="172"/>
      <c r="Y756" s="172"/>
      <c r="Z756" s="172"/>
      <c r="AA756" s="172"/>
      <c r="AB756" s="172"/>
      <c r="AC756" s="172"/>
      <c r="AD756" s="172"/>
      <c r="AE756" s="172"/>
      <c r="AF756" s="172"/>
      <c r="AG756" s="172"/>
      <c r="AH756" s="172"/>
      <c r="AI756" s="172"/>
    </row>
    <row r="757" spans="1:35" ht="14.25" customHeight="1" x14ac:dyDescent="0.3">
      <c r="A757" s="172"/>
      <c r="D757" s="172"/>
      <c r="E757" s="172"/>
      <c r="F757" s="172"/>
      <c r="G757" s="172"/>
      <c r="H757" s="172"/>
      <c r="I757" s="172"/>
      <c r="J757" s="172"/>
      <c r="K757" s="172"/>
      <c r="L757" s="172"/>
      <c r="M757" s="172"/>
      <c r="N757" s="172"/>
      <c r="O757" s="172"/>
      <c r="P757" s="172"/>
      <c r="Q757" s="172"/>
      <c r="R757" s="172"/>
      <c r="S757" s="172"/>
      <c r="T757" s="172"/>
      <c r="U757" s="172"/>
      <c r="V757" s="172"/>
      <c r="W757" s="172"/>
      <c r="X757" s="172"/>
      <c r="Y757" s="172"/>
      <c r="Z757" s="172"/>
      <c r="AA757" s="172"/>
      <c r="AB757" s="172"/>
      <c r="AC757" s="172"/>
      <c r="AD757" s="172"/>
      <c r="AE757" s="172"/>
      <c r="AF757" s="172"/>
      <c r="AG757" s="172"/>
      <c r="AH757" s="172"/>
      <c r="AI757" s="172"/>
    </row>
    <row r="758" spans="1:35" ht="14.25" customHeight="1" x14ac:dyDescent="0.3">
      <c r="A758" s="172"/>
      <c r="D758" s="172"/>
      <c r="E758" s="172"/>
      <c r="F758" s="172"/>
      <c r="G758" s="172"/>
      <c r="H758" s="172"/>
      <c r="I758" s="172"/>
      <c r="J758" s="172"/>
      <c r="K758" s="172"/>
      <c r="L758" s="172"/>
      <c r="M758" s="172"/>
      <c r="N758" s="172"/>
      <c r="O758" s="172"/>
      <c r="P758" s="172"/>
      <c r="Q758" s="172"/>
      <c r="R758" s="172"/>
      <c r="S758" s="172"/>
      <c r="T758" s="172"/>
      <c r="U758" s="172"/>
      <c r="V758" s="172"/>
      <c r="W758" s="172"/>
      <c r="X758" s="172"/>
      <c r="Y758" s="172"/>
      <c r="Z758" s="172"/>
      <c r="AA758" s="172"/>
      <c r="AB758" s="172"/>
      <c r="AC758" s="172"/>
      <c r="AD758" s="172"/>
      <c r="AE758" s="172"/>
      <c r="AF758" s="172"/>
      <c r="AG758" s="172"/>
      <c r="AH758" s="172"/>
      <c r="AI758" s="172"/>
    </row>
    <row r="759" spans="1:35" ht="14.25" customHeight="1" x14ac:dyDescent="0.3">
      <c r="A759" s="172"/>
      <c r="D759" s="172"/>
      <c r="E759" s="172"/>
      <c r="F759" s="172"/>
      <c r="G759" s="172"/>
      <c r="H759" s="172"/>
      <c r="I759" s="172"/>
      <c r="J759" s="172"/>
      <c r="K759" s="172"/>
      <c r="L759" s="172"/>
      <c r="M759" s="172"/>
      <c r="N759" s="172"/>
      <c r="O759" s="172"/>
      <c r="P759" s="172"/>
      <c r="Q759" s="172"/>
      <c r="R759" s="172"/>
      <c r="S759" s="172"/>
      <c r="T759" s="172"/>
      <c r="U759" s="172"/>
      <c r="V759" s="172"/>
      <c r="W759" s="172"/>
      <c r="X759" s="172"/>
      <c r="Y759" s="172"/>
      <c r="Z759" s="172"/>
      <c r="AA759" s="172"/>
      <c r="AB759" s="172"/>
      <c r="AC759" s="172"/>
      <c r="AD759" s="172"/>
      <c r="AE759" s="172"/>
      <c r="AF759" s="172"/>
      <c r="AG759" s="172"/>
      <c r="AH759" s="172"/>
      <c r="AI759" s="172"/>
    </row>
    <row r="760" spans="1:35" ht="14.25" customHeight="1" x14ac:dyDescent="0.3">
      <c r="A760" s="172"/>
      <c r="D760" s="172"/>
      <c r="E760" s="172"/>
      <c r="F760" s="172"/>
      <c r="G760" s="172"/>
      <c r="H760" s="172"/>
      <c r="I760" s="172"/>
      <c r="J760" s="172"/>
      <c r="K760" s="172"/>
      <c r="L760" s="172"/>
      <c r="M760" s="172"/>
      <c r="N760" s="172"/>
      <c r="O760" s="172"/>
      <c r="P760" s="172"/>
      <c r="Q760" s="172"/>
      <c r="R760" s="172"/>
      <c r="S760" s="172"/>
      <c r="T760" s="172"/>
      <c r="U760" s="172"/>
      <c r="V760" s="172"/>
      <c r="W760" s="172"/>
      <c r="X760" s="172"/>
      <c r="Y760" s="172"/>
      <c r="Z760" s="172"/>
      <c r="AA760" s="172"/>
      <c r="AB760" s="172"/>
      <c r="AC760" s="172"/>
      <c r="AD760" s="172"/>
      <c r="AE760" s="172"/>
      <c r="AF760" s="172"/>
      <c r="AG760" s="172"/>
      <c r="AH760" s="172"/>
      <c r="AI760" s="172"/>
    </row>
    <row r="761" spans="1:35" ht="14.25" customHeight="1" x14ac:dyDescent="0.3">
      <c r="A761" s="172"/>
      <c r="D761" s="172"/>
      <c r="E761" s="172"/>
      <c r="F761" s="172"/>
      <c r="G761" s="172"/>
      <c r="H761" s="172"/>
      <c r="I761" s="172"/>
      <c r="J761" s="172"/>
      <c r="K761" s="172"/>
      <c r="L761" s="172"/>
      <c r="M761" s="172"/>
      <c r="N761" s="172"/>
      <c r="O761" s="172"/>
      <c r="P761" s="172"/>
      <c r="Q761" s="172"/>
      <c r="R761" s="172"/>
      <c r="S761" s="172"/>
      <c r="T761" s="172"/>
      <c r="U761" s="172"/>
      <c r="V761" s="172"/>
      <c r="W761" s="172"/>
      <c r="X761" s="172"/>
      <c r="Y761" s="172"/>
      <c r="Z761" s="172"/>
      <c r="AA761" s="172"/>
      <c r="AB761" s="172"/>
      <c r="AC761" s="172"/>
      <c r="AD761" s="172"/>
      <c r="AE761" s="172"/>
      <c r="AF761" s="172"/>
      <c r="AG761" s="172"/>
      <c r="AH761" s="172"/>
      <c r="AI761" s="172"/>
    </row>
    <row r="762" spans="1:35" ht="14.25" customHeight="1" x14ac:dyDescent="0.3">
      <c r="A762" s="172"/>
      <c r="D762" s="172"/>
      <c r="E762" s="172"/>
      <c r="F762" s="172"/>
      <c r="G762" s="172"/>
      <c r="H762" s="172"/>
      <c r="I762" s="172"/>
      <c r="J762" s="172"/>
      <c r="K762" s="172"/>
      <c r="L762" s="172"/>
      <c r="M762" s="172"/>
      <c r="N762" s="172"/>
      <c r="O762" s="172"/>
      <c r="P762" s="172"/>
      <c r="Q762" s="172"/>
      <c r="R762" s="172"/>
      <c r="S762" s="172"/>
      <c r="T762" s="172"/>
      <c r="U762" s="172"/>
      <c r="V762" s="172"/>
      <c r="W762" s="172"/>
      <c r="X762" s="172"/>
      <c r="Y762" s="172"/>
      <c r="Z762" s="172"/>
      <c r="AA762" s="172"/>
      <c r="AB762" s="172"/>
      <c r="AC762" s="172"/>
      <c r="AD762" s="172"/>
      <c r="AE762" s="172"/>
      <c r="AF762" s="172"/>
      <c r="AG762" s="172"/>
      <c r="AH762" s="172"/>
      <c r="AI762" s="172"/>
    </row>
    <row r="763" spans="1:35" ht="14.25" customHeight="1" x14ac:dyDescent="0.3">
      <c r="A763" s="172"/>
      <c r="D763" s="172"/>
      <c r="E763" s="172"/>
      <c r="F763" s="172"/>
      <c r="G763" s="172"/>
      <c r="H763" s="172"/>
      <c r="I763" s="172"/>
      <c r="J763" s="172"/>
      <c r="K763" s="172"/>
      <c r="L763" s="172"/>
      <c r="M763" s="172"/>
      <c r="N763" s="172"/>
      <c r="O763" s="172"/>
      <c r="P763" s="172"/>
      <c r="Q763" s="172"/>
      <c r="R763" s="172"/>
      <c r="S763" s="172"/>
      <c r="T763" s="172"/>
      <c r="U763" s="172"/>
      <c r="V763" s="172"/>
      <c r="W763" s="172"/>
      <c r="X763" s="172"/>
      <c r="Y763" s="172"/>
      <c r="Z763" s="172"/>
      <c r="AA763" s="172"/>
      <c r="AB763" s="172"/>
      <c r="AC763" s="172"/>
      <c r="AD763" s="172"/>
      <c r="AE763" s="172"/>
      <c r="AF763" s="172"/>
      <c r="AG763" s="172"/>
      <c r="AH763" s="172"/>
      <c r="AI763" s="172"/>
    </row>
    <row r="764" spans="1:35" ht="14.25" customHeight="1" x14ac:dyDescent="0.3">
      <c r="A764" s="172"/>
      <c r="D764" s="172"/>
      <c r="E764" s="172"/>
      <c r="F764" s="172"/>
      <c r="G764" s="172"/>
      <c r="H764" s="172"/>
      <c r="I764" s="172"/>
      <c r="J764" s="172"/>
      <c r="K764" s="172"/>
      <c r="L764" s="172"/>
      <c r="M764" s="172"/>
      <c r="N764" s="172"/>
      <c r="O764" s="172"/>
      <c r="P764" s="172"/>
      <c r="Q764" s="172"/>
      <c r="R764" s="172"/>
      <c r="S764" s="172"/>
      <c r="T764" s="172"/>
      <c r="U764" s="172"/>
      <c r="V764" s="172"/>
      <c r="W764" s="172"/>
      <c r="X764" s="172"/>
      <c r="Y764" s="172"/>
      <c r="Z764" s="172"/>
      <c r="AA764" s="172"/>
      <c r="AB764" s="172"/>
      <c r="AC764" s="172"/>
      <c r="AD764" s="172"/>
      <c r="AE764" s="172"/>
      <c r="AF764" s="172"/>
      <c r="AG764" s="172"/>
      <c r="AH764" s="172"/>
      <c r="AI764" s="172"/>
    </row>
    <row r="765" spans="1:35" ht="14.25" customHeight="1" x14ac:dyDescent="0.3">
      <c r="A765" s="172"/>
      <c r="D765" s="172"/>
      <c r="E765" s="172"/>
      <c r="F765" s="172"/>
      <c r="G765" s="172"/>
      <c r="H765" s="172"/>
      <c r="I765" s="172"/>
      <c r="J765" s="172"/>
      <c r="K765" s="172"/>
      <c r="L765" s="172"/>
      <c r="M765" s="172"/>
      <c r="N765" s="172"/>
      <c r="O765" s="172"/>
      <c r="P765" s="172"/>
      <c r="Q765" s="172"/>
      <c r="R765" s="172"/>
      <c r="S765" s="172"/>
      <c r="T765" s="172"/>
      <c r="U765" s="172"/>
      <c r="V765" s="172"/>
      <c r="W765" s="172"/>
      <c r="X765" s="172"/>
      <c r="Y765" s="172"/>
      <c r="Z765" s="172"/>
      <c r="AA765" s="172"/>
      <c r="AB765" s="172"/>
      <c r="AC765" s="172"/>
      <c r="AD765" s="172"/>
      <c r="AE765" s="172"/>
      <c r="AF765" s="172"/>
      <c r="AG765" s="172"/>
      <c r="AH765" s="172"/>
      <c r="AI765" s="172"/>
    </row>
    <row r="766" spans="1:35" ht="14.25" customHeight="1" x14ac:dyDescent="0.3">
      <c r="A766" s="172"/>
      <c r="D766" s="172"/>
      <c r="E766" s="172"/>
      <c r="F766" s="172"/>
      <c r="G766" s="172"/>
      <c r="H766" s="172"/>
      <c r="I766" s="172"/>
      <c r="J766" s="172"/>
      <c r="K766" s="172"/>
      <c r="L766" s="172"/>
      <c r="M766" s="172"/>
      <c r="N766" s="172"/>
      <c r="O766" s="172"/>
      <c r="P766" s="172"/>
      <c r="Q766" s="172"/>
      <c r="R766" s="172"/>
      <c r="S766" s="172"/>
      <c r="T766" s="172"/>
      <c r="U766" s="172"/>
      <c r="V766" s="172"/>
      <c r="W766" s="172"/>
      <c r="X766" s="172"/>
      <c r="Y766" s="172"/>
      <c r="Z766" s="172"/>
      <c r="AA766" s="172"/>
      <c r="AB766" s="172"/>
      <c r="AC766" s="172"/>
      <c r="AD766" s="172"/>
      <c r="AE766" s="172"/>
      <c r="AF766" s="172"/>
      <c r="AG766" s="172"/>
      <c r="AH766" s="172"/>
      <c r="AI766" s="172"/>
    </row>
    <row r="767" spans="1:35" ht="14.25" customHeight="1" x14ac:dyDescent="0.3">
      <c r="A767" s="172"/>
      <c r="D767" s="172"/>
      <c r="E767" s="172"/>
      <c r="F767" s="172"/>
      <c r="G767" s="172"/>
      <c r="H767" s="172"/>
      <c r="I767" s="172"/>
      <c r="J767" s="172"/>
      <c r="K767" s="172"/>
      <c r="L767" s="172"/>
      <c r="M767" s="172"/>
      <c r="N767" s="172"/>
      <c r="O767" s="172"/>
      <c r="P767" s="172"/>
      <c r="Q767" s="172"/>
      <c r="R767" s="172"/>
      <c r="S767" s="172"/>
      <c r="T767" s="172"/>
      <c r="U767" s="172"/>
      <c r="V767" s="172"/>
      <c r="W767" s="172"/>
      <c r="X767" s="172"/>
      <c r="Y767" s="172"/>
      <c r="Z767" s="172"/>
      <c r="AA767" s="172"/>
      <c r="AB767" s="172"/>
      <c r="AC767" s="172"/>
      <c r="AD767" s="172"/>
      <c r="AE767" s="172"/>
      <c r="AF767" s="172"/>
      <c r="AG767" s="172"/>
      <c r="AH767" s="172"/>
      <c r="AI767" s="172"/>
    </row>
    <row r="768" spans="1:35" ht="14.25" customHeight="1" x14ac:dyDescent="0.3">
      <c r="A768" s="172"/>
      <c r="D768" s="172"/>
      <c r="E768" s="172"/>
      <c r="F768" s="172"/>
      <c r="G768" s="172"/>
      <c r="H768" s="172"/>
      <c r="I768" s="172"/>
      <c r="J768" s="172"/>
      <c r="K768" s="172"/>
      <c r="L768" s="172"/>
      <c r="M768" s="172"/>
      <c r="N768" s="172"/>
      <c r="O768" s="172"/>
      <c r="P768" s="172"/>
      <c r="Q768" s="172"/>
      <c r="R768" s="172"/>
      <c r="S768" s="172"/>
      <c r="T768" s="172"/>
      <c r="U768" s="172"/>
      <c r="V768" s="172"/>
      <c r="W768" s="172"/>
      <c r="X768" s="172"/>
      <c r="Y768" s="172"/>
      <c r="Z768" s="172"/>
      <c r="AA768" s="172"/>
      <c r="AB768" s="172"/>
      <c r="AC768" s="172"/>
      <c r="AD768" s="172"/>
      <c r="AE768" s="172"/>
      <c r="AF768" s="172"/>
      <c r="AG768" s="172"/>
      <c r="AH768" s="172"/>
      <c r="AI768" s="172"/>
    </row>
    <row r="769" spans="1:35" ht="14.25" customHeight="1" x14ac:dyDescent="0.3">
      <c r="A769" s="172"/>
      <c r="D769" s="172"/>
      <c r="E769" s="172"/>
      <c r="F769" s="172"/>
      <c r="G769" s="172"/>
      <c r="H769" s="172"/>
      <c r="I769" s="172"/>
      <c r="J769" s="172"/>
      <c r="K769" s="172"/>
      <c r="L769" s="172"/>
      <c r="M769" s="172"/>
      <c r="N769" s="172"/>
      <c r="O769" s="172"/>
      <c r="P769" s="172"/>
      <c r="Q769" s="172"/>
      <c r="R769" s="172"/>
      <c r="S769" s="172"/>
      <c r="T769" s="172"/>
      <c r="U769" s="172"/>
      <c r="V769" s="172"/>
      <c r="W769" s="172"/>
      <c r="X769" s="172"/>
      <c r="Y769" s="172"/>
      <c r="Z769" s="172"/>
      <c r="AA769" s="172"/>
      <c r="AB769" s="172"/>
      <c r="AC769" s="172"/>
      <c r="AD769" s="172"/>
      <c r="AE769" s="172"/>
      <c r="AF769" s="172"/>
      <c r="AG769" s="172"/>
      <c r="AH769" s="172"/>
      <c r="AI769" s="172"/>
    </row>
    <row r="770" spans="1:35" ht="14.25" customHeight="1" x14ac:dyDescent="0.3">
      <c r="A770" s="172"/>
      <c r="D770" s="172"/>
      <c r="E770" s="172"/>
      <c r="F770" s="172"/>
      <c r="G770" s="172"/>
      <c r="H770" s="172"/>
      <c r="I770" s="172"/>
      <c r="J770" s="172"/>
      <c r="K770" s="172"/>
      <c r="L770" s="172"/>
      <c r="M770" s="172"/>
      <c r="N770" s="172"/>
      <c r="O770" s="172"/>
      <c r="P770" s="172"/>
      <c r="Q770" s="172"/>
      <c r="R770" s="172"/>
      <c r="S770" s="172"/>
      <c r="T770" s="172"/>
      <c r="U770" s="172"/>
      <c r="V770" s="172"/>
      <c r="W770" s="172"/>
      <c r="X770" s="172"/>
      <c r="Y770" s="172"/>
      <c r="Z770" s="172"/>
      <c r="AA770" s="172"/>
      <c r="AB770" s="172"/>
      <c r="AC770" s="172"/>
      <c r="AD770" s="172"/>
      <c r="AE770" s="172"/>
      <c r="AF770" s="172"/>
      <c r="AG770" s="172"/>
      <c r="AH770" s="172"/>
      <c r="AI770" s="172"/>
    </row>
    <row r="771" spans="1:35" ht="14.25" customHeight="1" x14ac:dyDescent="0.3">
      <c r="A771" s="172"/>
      <c r="D771" s="172"/>
      <c r="E771" s="172"/>
      <c r="F771" s="172"/>
      <c r="G771" s="172"/>
      <c r="H771" s="172"/>
      <c r="I771" s="172"/>
      <c r="J771" s="172"/>
      <c r="K771" s="172"/>
      <c r="L771" s="172"/>
      <c r="M771" s="172"/>
      <c r="N771" s="172"/>
      <c r="O771" s="172"/>
      <c r="P771" s="172"/>
      <c r="Q771" s="172"/>
      <c r="R771" s="172"/>
      <c r="S771" s="172"/>
      <c r="T771" s="172"/>
      <c r="U771" s="172"/>
      <c r="V771" s="172"/>
      <c r="W771" s="172"/>
      <c r="X771" s="172"/>
      <c r="Y771" s="172"/>
      <c r="Z771" s="172"/>
      <c r="AA771" s="172"/>
      <c r="AB771" s="172"/>
      <c r="AC771" s="172"/>
      <c r="AD771" s="172"/>
      <c r="AE771" s="172"/>
      <c r="AF771" s="172"/>
      <c r="AG771" s="172"/>
      <c r="AH771" s="172"/>
      <c r="AI771" s="172"/>
    </row>
    <row r="772" spans="1:35" ht="14.25" customHeight="1" x14ac:dyDescent="0.3">
      <c r="A772" s="172"/>
      <c r="D772" s="172"/>
      <c r="E772" s="172"/>
      <c r="F772" s="172"/>
      <c r="G772" s="172"/>
      <c r="H772" s="172"/>
      <c r="I772" s="172"/>
      <c r="J772" s="172"/>
      <c r="K772" s="172"/>
      <c r="L772" s="172"/>
      <c r="M772" s="172"/>
      <c r="N772" s="172"/>
      <c r="O772" s="172"/>
      <c r="P772" s="172"/>
      <c r="Q772" s="172"/>
      <c r="R772" s="172"/>
      <c r="S772" s="172"/>
      <c r="T772" s="172"/>
      <c r="U772" s="172"/>
      <c r="V772" s="172"/>
      <c r="W772" s="172"/>
      <c r="X772" s="172"/>
      <c r="Y772" s="172"/>
      <c r="Z772" s="172"/>
      <c r="AA772" s="172"/>
      <c r="AB772" s="172"/>
      <c r="AC772" s="172"/>
      <c r="AD772" s="172"/>
      <c r="AE772" s="172"/>
      <c r="AF772" s="172"/>
      <c r="AG772" s="172"/>
      <c r="AH772" s="172"/>
      <c r="AI772" s="172"/>
    </row>
    <row r="773" spans="1:35" ht="14.25" customHeight="1" x14ac:dyDescent="0.3">
      <c r="A773" s="172"/>
      <c r="D773" s="172"/>
      <c r="E773" s="172"/>
      <c r="F773" s="172"/>
      <c r="G773" s="172"/>
      <c r="H773" s="172"/>
      <c r="I773" s="172"/>
      <c r="J773" s="172"/>
      <c r="K773" s="172"/>
      <c r="L773" s="172"/>
      <c r="M773" s="172"/>
      <c r="N773" s="172"/>
      <c r="O773" s="172"/>
      <c r="P773" s="172"/>
      <c r="Q773" s="172"/>
      <c r="R773" s="172"/>
      <c r="S773" s="172"/>
      <c r="T773" s="172"/>
      <c r="U773" s="172"/>
      <c r="V773" s="172"/>
      <c r="W773" s="172"/>
      <c r="X773" s="172"/>
      <c r="Y773" s="172"/>
      <c r="Z773" s="172"/>
      <c r="AA773" s="172"/>
      <c r="AB773" s="172"/>
      <c r="AC773" s="172"/>
      <c r="AD773" s="172"/>
      <c r="AE773" s="172"/>
      <c r="AF773" s="172"/>
      <c r="AG773" s="172"/>
      <c r="AH773" s="172"/>
      <c r="AI773" s="172"/>
    </row>
    <row r="774" spans="1:35" ht="14.25" customHeight="1" x14ac:dyDescent="0.3">
      <c r="A774" s="172"/>
      <c r="D774" s="172"/>
      <c r="E774" s="172"/>
      <c r="F774" s="172"/>
      <c r="G774" s="172"/>
      <c r="H774" s="172"/>
      <c r="I774" s="172"/>
      <c r="J774" s="172"/>
      <c r="K774" s="172"/>
      <c r="L774" s="172"/>
      <c r="M774" s="172"/>
      <c r="N774" s="172"/>
      <c r="O774" s="172"/>
      <c r="P774" s="172"/>
      <c r="Q774" s="172"/>
      <c r="R774" s="172"/>
      <c r="S774" s="172"/>
      <c r="T774" s="172"/>
      <c r="U774" s="172"/>
      <c r="V774" s="172"/>
      <c r="W774" s="172"/>
      <c r="X774" s="172"/>
      <c r="Y774" s="172"/>
      <c r="Z774" s="172"/>
      <c r="AA774" s="172"/>
      <c r="AB774" s="172"/>
      <c r="AC774" s="172"/>
      <c r="AD774" s="172"/>
      <c r="AE774" s="172"/>
      <c r="AF774" s="172"/>
      <c r="AG774" s="172"/>
      <c r="AH774" s="172"/>
      <c r="AI774" s="172"/>
    </row>
    <row r="775" spans="1:35" ht="14.25" customHeight="1" x14ac:dyDescent="0.3">
      <c r="A775" s="172"/>
      <c r="D775" s="172"/>
      <c r="E775" s="172"/>
      <c r="F775" s="172"/>
      <c r="G775" s="172"/>
      <c r="H775" s="172"/>
      <c r="I775" s="172"/>
      <c r="J775" s="172"/>
      <c r="K775" s="172"/>
      <c r="L775" s="172"/>
      <c r="M775" s="172"/>
      <c r="N775" s="172"/>
      <c r="O775" s="172"/>
      <c r="P775" s="172"/>
      <c r="Q775" s="172"/>
      <c r="R775" s="172"/>
      <c r="S775" s="172"/>
      <c r="T775" s="172"/>
      <c r="U775" s="172"/>
      <c r="V775" s="172"/>
      <c r="W775" s="172"/>
      <c r="X775" s="172"/>
      <c r="Y775" s="172"/>
      <c r="Z775" s="172"/>
      <c r="AA775" s="172"/>
      <c r="AB775" s="172"/>
      <c r="AC775" s="172"/>
      <c r="AD775" s="172"/>
      <c r="AE775" s="172"/>
      <c r="AF775" s="172"/>
      <c r="AG775" s="172"/>
      <c r="AH775" s="172"/>
      <c r="AI775" s="172"/>
    </row>
    <row r="776" spans="1:35" ht="14.25" customHeight="1" x14ac:dyDescent="0.3">
      <c r="A776" s="172"/>
      <c r="D776" s="172"/>
      <c r="E776" s="172"/>
      <c r="F776" s="172"/>
      <c r="G776" s="172"/>
      <c r="H776" s="172"/>
      <c r="I776" s="172"/>
      <c r="J776" s="172"/>
      <c r="K776" s="172"/>
      <c r="L776" s="172"/>
      <c r="M776" s="172"/>
      <c r="N776" s="172"/>
      <c r="O776" s="172"/>
      <c r="P776" s="172"/>
      <c r="Q776" s="172"/>
      <c r="R776" s="172"/>
      <c r="S776" s="172"/>
      <c r="T776" s="172"/>
      <c r="U776" s="172"/>
      <c r="V776" s="172"/>
      <c r="W776" s="172"/>
      <c r="X776" s="172"/>
      <c r="Y776" s="172"/>
      <c r="Z776" s="172"/>
      <c r="AA776" s="172"/>
      <c r="AB776" s="172"/>
      <c r="AC776" s="172"/>
      <c r="AD776" s="172"/>
      <c r="AE776" s="172"/>
      <c r="AF776" s="172"/>
      <c r="AG776" s="172"/>
      <c r="AH776" s="172"/>
      <c r="AI776" s="172"/>
    </row>
    <row r="777" spans="1:35" ht="14.25" customHeight="1" x14ac:dyDescent="0.3">
      <c r="A777" s="172"/>
      <c r="D777" s="172"/>
      <c r="E777" s="172"/>
      <c r="F777" s="172"/>
      <c r="G777" s="172"/>
      <c r="H777" s="172"/>
      <c r="I777" s="172"/>
      <c r="J777" s="172"/>
      <c r="K777" s="172"/>
      <c r="L777" s="172"/>
      <c r="M777" s="172"/>
      <c r="N777" s="172"/>
      <c r="O777" s="172"/>
      <c r="P777" s="172"/>
      <c r="Q777" s="172"/>
      <c r="R777" s="172"/>
      <c r="S777" s="172"/>
      <c r="T777" s="172"/>
      <c r="U777" s="172"/>
      <c r="V777" s="172"/>
      <c r="W777" s="172"/>
      <c r="X777" s="172"/>
      <c r="Y777" s="172"/>
      <c r="Z777" s="172"/>
      <c r="AA777" s="172"/>
      <c r="AB777" s="172"/>
      <c r="AC777" s="172"/>
      <c r="AD777" s="172"/>
      <c r="AE777" s="172"/>
      <c r="AF777" s="172"/>
      <c r="AG777" s="172"/>
      <c r="AH777" s="172"/>
      <c r="AI777" s="172"/>
    </row>
    <row r="778" spans="1:35" ht="14.25" customHeight="1" x14ac:dyDescent="0.3">
      <c r="A778" s="172"/>
      <c r="D778" s="172"/>
      <c r="E778" s="172"/>
      <c r="F778" s="172"/>
      <c r="G778" s="172"/>
      <c r="H778" s="172"/>
      <c r="I778" s="172"/>
      <c r="J778" s="172"/>
      <c r="K778" s="172"/>
      <c r="L778" s="172"/>
      <c r="M778" s="172"/>
      <c r="N778" s="172"/>
      <c r="O778" s="172"/>
      <c r="P778" s="172"/>
      <c r="Q778" s="172"/>
      <c r="R778" s="172"/>
      <c r="S778" s="172"/>
      <c r="T778" s="172"/>
      <c r="U778" s="172"/>
      <c r="V778" s="172"/>
      <c r="W778" s="172"/>
      <c r="X778" s="172"/>
      <c r="Y778" s="172"/>
      <c r="Z778" s="172"/>
      <c r="AA778" s="172"/>
      <c r="AB778" s="172"/>
      <c r="AC778" s="172"/>
      <c r="AD778" s="172"/>
      <c r="AE778" s="172"/>
      <c r="AF778" s="172"/>
      <c r="AG778" s="172"/>
      <c r="AH778" s="172"/>
      <c r="AI778" s="172"/>
    </row>
    <row r="779" spans="1:35" ht="14.25" customHeight="1" x14ac:dyDescent="0.3">
      <c r="A779" s="172"/>
      <c r="D779" s="172"/>
      <c r="E779" s="172"/>
      <c r="F779" s="172"/>
      <c r="G779" s="172"/>
      <c r="H779" s="172"/>
      <c r="I779" s="172"/>
      <c r="J779" s="172"/>
      <c r="K779" s="172"/>
      <c r="L779" s="172"/>
      <c r="M779" s="172"/>
      <c r="N779" s="172"/>
      <c r="O779" s="172"/>
      <c r="P779" s="172"/>
      <c r="Q779" s="172"/>
      <c r="R779" s="172"/>
      <c r="S779" s="172"/>
      <c r="T779" s="172"/>
      <c r="U779" s="172"/>
      <c r="V779" s="172"/>
      <c r="W779" s="172"/>
      <c r="X779" s="172"/>
      <c r="Y779" s="172"/>
      <c r="Z779" s="172"/>
      <c r="AA779" s="172"/>
      <c r="AB779" s="172"/>
      <c r="AC779" s="172"/>
      <c r="AD779" s="172"/>
      <c r="AE779" s="172"/>
      <c r="AF779" s="172"/>
      <c r="AG779" s="172"/>
      <c r="AH779" s="172"/>
      <c r="AI779" s="172"/>
    </row>
    <row r="780" spans="1:35" ht="14.25" customHeight="1" x14ac:dyDescent="0.3">
      <c r="A780" s="172"/>
      <c r="D780" s="172"/>
      <c r="E780" s="172"/>
      <c r="F780" s="172"/>
      <c r="G780" s="172"/>
      <c r="H780" s="172"/>
      <c r="I780" s="172"/>
      <c r="J780" s="172"/>
      <c r="K780" s="172"/>
      <c r="L780" s="172"/>
      <c r="M780" s="172"/>
      <c r="N780" s="172"/>
      <c r="O780" s="172"/>
      <c r="P780" s="172"/>
      <c r="Q780" s="172"/>
      <c r="R780" s="172"/>
      <c r="S780" s="172"/>
      <c r="T780" s="172"/>
      <c r="U780" s="172"/>
      <c r="V780" s="172"/>
      <c r="W780" s="172"/>
      <c r="X780" s="172"/>
      <c r="Y780" s="172"/>
      <c r="Z780" s="172"/>
      <c r="AA780" s="172"/>
      <c r="AB780" s="172"/>
      <c r="AC780" s="172"/>
      <c r="AD780" s="172"/>
      <c r="AE780" s="172"/>
      <c r="AF780" s="172"/>
      <c r="AG780" s="172"/>
      <c r="AH780" s="172"/>
      <c r="AI780" s="172"/>
    </row>
    <row r="781" spans="1:35" ht="14.25" customHeight="1" x14ac:dyDescent="0.3">
      <c r="A781" s="172"/>
      <c r="D781" s="172"/>
      <c r="E781" s="172"/>
      <c r="F781" s="172"/>
      <c r="G781" s="172"/>
      <c r="H781" s="172"/>
      <c r="I781" s="172"/>
      <c r="J781" s="172"/>
      <c r="K781" s="172"/>
      <c r="L781" s="172"/>
      <c r="M781" s="172"/>
      <c r="N781" s="172"/>
      <c r="O781" s="172"/>
      <c r="P781" s="172"/>
      <c r="Q781" s="172"/>
      <c r="R781" s="172"/>
      <c r="S781" s="172"/>
      <c r="T781" s="172"/>
      <c r="U781" s="172"/>
      <c r="V781" s="172"/>
      <c r="W781" s="172"/>
      <c r="X781" s="172"/>
      <c r="Y781" s="172"/>
      <c r="Z781" s="172"/>
      <c r="AA781" s="172"/>
      <c r="AB781" s="172"/>
      <c r="AC781" s="172"/>
      <c r="AD781" s="172"/>
      <c r="AE781" s="172"/>
      <c r="AF781" s="172"/>
      <c r="AG781" s="172"/>
      <c r="AH781" s="172"/>
      <c r="AI781" s="172"/>
    </row>
    <row r="782" spans="1:35" ht="14.25" customHeight="1" x14ac:dyDescent="0.3">
      <c r="A782" s="172"/>
      <c r="D782" s="172"/>
      <c r="E782" s="172"/>
      <c r="F782" s="172"/>
      <c r="G782" s="172"/>
      <c r="H782" s="172"/>
      <c r="I782" s="172"/>
      <c r="J782" s="172"/>
      <c r="K782" s="172"/>
      <c r="L782" s="172"/>
      <c r="M782" s="172"/>
      <c r="N782" s="172"/>
      <c r="O782" s="172"/>
      <c r="P782" s="172"/>
      <c r="Q782" s="172"/>
      <c r="R782" s="172"/>
      <c r="S782" s="172"/>
      <c r="T782" s="172"/>
      <c r="U782" s="172"/>
      <c r="V782" s="172"/>
      <c r="W782" s="172"/>
      <c r="X782" s="172"/>
      <c r="Y782" s="172"/>
      <c r="Z782" s="172"/>
      <c r="AA782" s="172"/>
      <c r="AB782" s="172"/>
      <c r="AC782" s="172"/>
      <c r="AD782" s="172"/>
      <c r="AE782" s="172"/>
      <c r="AF782" s="172"/>
      <c r="AG782" s="172"/>
      <c r="AH782" s="172"/>
      <c r="AI782" s="172"/>
    </row>
    <row r="783" spans="1:35" ht="14.25" customHeight="1" x14ac:dyDescent="0.3">
      <c r="A783" s="172"/>
      <c r="D783" s="172"/>
      <c r="E783" s="172"/>
      <c r="F783" s="172"/>
      <c r="G783" s="172"/>
      <c r="H783" s="172"/>
      <c r="I783" s="172"/>
      <c r="J783" s="172"/>
      <c r="K783" s="172"/>
      <c r="L783" s="172"/>
      <c r="M783" s="172"/>
      <c r="N783" s="172"/>
      <c r="O783" s="172"/>
      <c r="P783" s="172"/>
      <c r="Q783" s="172"/>
      <c r="R783" s="172"/>
      <c r="S783" s="172"/>
      <c r="T783" s="172"/>
      <c r="U783" s="172"/>
      <c r="V783" s="172"/>
      <c r="W783" s="172"/>
      <c r="X783" s="172"/>
      <c r="Y783" s="172"/>
      <c r="Z783" s="172"/>
      <c r="AA783" s="172"/>
      <c r="AB783" s="172"/>
      <c r="AC783" s="172"/>
      <c r="AD783" s="172"/>
      <c r="AE783" s="172"/>
      <c r="AF783" s="172"/>
      <c r="AG783" s="172"/>
      <c r="AH783" s="172"/>
      <c r="AI783" s="172"/>
    </row>
    <row r="784" spans="1:35" ht="14.25" customHeight="1" x14ac:dyDescent="0.3">
      <c r="A784" s="172"/>
      <c r="D784" s="172"/>
      <c r="E784" s="172"/>
      <c r="F784" s="172"/>
      <c r="G784" s="172"/>
      <c r="H784" s="172"/>
      <c r="I784" s="172"/>
      <c r="J784" s="172"/>
      <c r="K784" s="172"/>
      <c r="L784" s="172"/>
      <c r="M784" s="172"/>
      <c r="N784" s="172"/>
      <c r="O784" s="172"/>
      <c r="P784" s="172"/>
      <c r="Q784" s="172"/>
      <c r="R784" s="172"/>
      <c r="S784" s="172"/>
      <c r="T784" s="172"/>
      <c r="U784" s="172"/>
      <c r="V784" s="172"/>
      <c r="W784" s="172"/>
      <c r="X784" s="172"/>
      <c r="Y784" s="172"/>
      <c r="Z784" s="172"/>
      <c r="AA784" s="172"/>
      <c r="AB784" s="172"/>
      <c r="AC784" s="172"/>
      <c r="AD784" s="172"/>
      <c r="AE784" s="172"/>
      <c r="AF784" s="172"/>
      <c r="AG784" s="172"/>
      <c r="AH784" s="172"/>
      <c r="AI784" s="172"/>
    </row>
    <row r="785" spans="1:35" ht="14.25" customHeight="1" x14ac:dyDescent="0.3">
      <c r="A785" s="172"/>
      <c r="D785" s="172"/>
      <c r="E785" s="172"/>
      <c r="F785" s="172"/>
      <c r="G785" s="172"/>
      <c r="H785" s="172"/>
      <c r="I785" s="172"/>
      <c r="J785" s="172"/>
      <c r="K785" s="172"/>
      <c r="L785" s="172"/>
      <c r="M785" s="172"/>
      <c r="N785" s="172"/>
      <c r="O785" s="172"/>
      <c r="P785" s="172"/>
      <c r="Q785" s="172"/>
      <c r="R785" s="172"/>
      <c r="S785" s="172"/>
      <c r="T785" s="172"/>
      <c r="U785" s="172"/>
      <c r="V785" s="172"/>
      <c r="W785" s="172"/>
      <c r="X785" s="172"/>
      <c r="Y785" s="172"/>
      <c r="Z785" s="172"/>
      <c r="AA785" s="172"/>
      <c r="AB785" s="172"/>
      <c r="AC785" s="172"/>
      <c r="AD785" s="172"/>
      <c r="AE785" s="172"/>
      <c r="AF785" s="172"/>
      <c r="AG785" s="172"/>
      <c r="AH785" s="172"/>
      <c r="AI785" s="172"/>
    </row>
    <row r="786" spans="1:35" ht="14.25" customHeight="1" x14ac:dyDescent="0.3">
      <c r="A786" s="172"/>
      <c r="D786" s="172"/>
      <c r="E786" s="172"/>
      <c r="F786" s="172"/>
      <c r="G786" s="172"/>
      <c r="H786" s="172"/>
      <c r="I786" s="172"/>
      <c r="J786" s="172"/>
      <c r="K786" s="172"/>
      <c r="L786" s="172"/>
      <c r="M786" s="172"/>
      <c r="N786" s="172"/>
      <c r="O786" s="172"/>
      <c r="P786" s="172"/>
      <c r="Q786" s="172"/>
      <c r="R786" s="172"/>
      <c r="S786" s="172"/>
      <c r="T786" s="172"/>
      <c r="U786" s="172"/>
      <c r="V786" s="172"/>
      <c r="W786" s="172"/>
      <c r="X786" s="172"/>
      <c r="Y786" s="172"/>
      <c r="Z786" s="172"/>
      <c r="AA786" s="172"/>
      <c r="AB786" s="172"/>
      <c r="AC786" s="172"/>
      <c r="AD786" s="172"/>
      <c r="AE786" s="172"/>
      <c r="AF786" s="172"/>
      <c r="AG786" s="172"/>
      <c r="AH786" s="172"/>
      <c r="AI786" s="172"/>
    </row>
    <row r="787" spans="1:35" ht="14.25" customHeight="1" x14ac:dyDescent="0.3">
      <c r="A787" s="172"/>
      <c r="D787" s="172"/>
      <c r="E787" s="172"/>
      <c r="F787" s="172"/>
      <c r="G787" s="172"/>
      <c r="H787" s="172"/>
      <c r="I787" s="172"/>
      <c r="J787" s="172"/>
      <c r="K787" s="172"/>
      <c r="L787" s="172"/>
      <c r="M787" s="172"/>
      <c r="N787" s="172"/>
      <c r="O787" s="172"/>
      <c r="P787" s="172"/>
      <c r="Q787" s="172"/>
      <c r="R787" s="172"/>
      <c r="S787" s="172"/>
      <c r="T787" s="172"/>
      <c r="U787" s="172"/>
      <c r="V787" s="172"/>
      <c r="W787" s="172"/>
      <c r="X787" s="172"/>
      <c r="Y787" s="172"/>
      <c r="Z787" s="172"/>
      <c r="AA787" s="172"/>
      <c r="AB787" s="172"/>
      <c r="AC787" s="172"/>
      <c r="AD787" s="172"/>
      <c r="AE787" s="172"/>
      <c r="AF787" s="172"/>
      <c r="AG787" s="172"/>
      <c r="AH787" s="172"/>
      <c r="AI787" s="172"/>
    </row>
    <row r="788" spans="1:35" ht="14.25" customHeight="1" x14ac:dyDescent="0.3">
      <c r="A788" s="172"/>
      <c r="D788" s="172"/>
      <c r="E788" s="172"/>
      <c r="F788" s="172"/>
      <c r="G788" s="172"/>
      <c r="H788" s="172"/>
      <c r="I788" s="172"/>
      <c r="J788" s="172"/>
      <c r="K788" s="172"/>
      <c r="L788" s="172"/>
      <c r="M788" s="172"/>
      <c r="N788" s="172"/>
      <c r="O788" s="172"/>
      <c r="P788" s="172"/>
      <c r="Q788" s="172"/>
      <c r="R788" s="172"/>
      <c r="S788" s="172"/>
      <c r="T788" s="172"/>
      <c r="U788" s="172"/>
      <c r="V788" s="172"/>
      <c r="W788" s="172"/>
      <c r="X788" s="172"/>
      <c r="Y788" s="172"/>
      <c r="Z788" s="172"/>
      <c r="AA788" s="172"/>
      <c r="AB788" s="172"/>
      <c r="AC788" s="172"/>
      <c r="AD788" s="172"/>
      <c r="AE788" s="172"/>
      <c r="AF788" s="172"/>
      <c r="AG788" s="172"/>
      <c r="AH788" s="172"/>
      <c r="AI788" s="172"/>
    </row>
    <row r="789" spans="1:35" ht="14.25" customHeight="1" x14ac:dyDescent="0.3">
      <c r="A789" s="172"/>
      <c r="D789" s="172"/>
      <c r="E789" s="172"/>
      <c r="F789" s="172"/>
      <c r="G789" s="172"/>
      <c r="H789" s="172"/>
      <c r="I789" s="172"/>
      <c r="J789" s="172"/>
      <c r="K789" s="172"/>
      <c r="L789" s="172"/>
      <c r="M789" s="172"/>
      <c r="N789" s="172"/>
      <c r="O789" s="172"/>
      <c r="P789" s="172"/>
      <c r="Q789" s="172"/>
      <c r="R789" s="172"/>
      <c r="S789" s="172"/>
      <c r="T789" s="172"/>
      <c r="U789" s="172"/>
      <c r="V789" s="172"/>
      <c r="W789" s="172"/>
      <c r="X789" s="172"/>
      <c r="Y789" s="172"/>
      <c r="Z789" s="172"/>
      <c r="AA789" s="172"/>
      <c r="AB789" s="172"/>
      <c r="AC789" s="172"/>
      <c r="AD789" s="172"/>
      <c r="AE789" s="172"/>
      <c r="AF789" s="172"/>
      <c r="AG789" s="172"/>
      <c r="AH789" s="172"/>
      <c r="AI789" s="172"/>
    </row>
    <row r="790" spans="1:35" ht="14.25" customHeight="1" x14ac:dyDescent="0.3">
      <c r="A790" s="172"/>
      <c r="D790" s="172"/>
      <c r="E790" s="172"/>
      <c r="F790" s="172"/>
      <c r="G790" s="172"/>
      <c r="H790" s="172"/>
      <c r="I790" s="172"/>
      <c r="J790" s="172"/>
      <c r="K790" s="172"/>
      <c r="L790" s="172"/>
      <c r="M790" s="172"/>
      <c r="N790" s="172"/>
      <c r="O790" s="172"/>
      <c r="P790" s="172"/>
      <c r="Q790" s="172"/>
      <c r="R790" s="172"/>
      <c r="S790" s="172"/>
      <c r="T790" s="172"/>
      <c r="U790" s="172"/>
      <c r="V790" s="172"/>
      <c r="W790" s="172"/>
      <c r="X790" s="172"/>
      <c r="Y790" s="172"/>
      <c r="Z790" s="172"/>
      <c r="AA790" s="172"/>
      <c r="AB790" s="172"/>
      <c r="AC790" s="172"/>
      <c r="AD790" s="172"/>
      <c r="AE790" s="172"/>
      <c r="AF790" s="172"/>
      <c r="AG790" s="172"/>
      <c r="AH790" s="172"/>
      <c r="AI790" s="172"/>
    </row>
    <row r="791" spans="1:35" ht="14.25" customHeight="1" x14ac:dyDescent="0.3">
      <c r="A791" s="172"/>
      <c r="D791" s="172"/>
      <c r="E791" s="172"/>
      <c r="F791" s="172"/>
      <c r="G791" s="172"/>
      <c r="H791" s="172"/>
      <c r="I791" s="172"/>
      <c r="J791" s="172"/>
      <c r="K791" s="172"/>
      <c r="L791" s="172"/>
      <c r="M791" s="172"/>
      <c r="N791" s="172"/>
      <c r="O791" s="172"/>
      <c r="P791" s="172"/>
      <c r="Q791" s="172"/>
      <c r="R791" s="172"/>
      <c r="S791" s="172"/>
      <c r="T791" s="172"/>
      <c r="U791" s="172"/>
      <c r="V791" s="172"/>
      <c r="W791" s="172"/>
      <c r="X791" s="172"/>
      <c r="Y791" s="172"/>
      <c r="Z791" s="172"/>
      <c r="AA791" s="172"/>
      <c r="AB791" s="172"/>
      <c r="AC791" s="172"/>
      <c r="AD791" s="172"/>
      <c r="AE791" s="172"/>
      <c r="AF791" s="172"/>
      <c r="AG791" s="172"/>
      <c r="AH791" s="172"/>
      <c r="AI791" s="172"/>
    </row>
    <row r="792" spans="1:35" ht="14.25" customHeight="1" x14ac:dyDescent="0.3">
      <c r="A792" s="172"/>
      <c r="D792" s="172"/>
      <c r="E792" s="172"/>
      <c r="F792" s="172"/>
      <c r="G792" s="172"/>
      <c r="H792" s="172"/>
      <c r="I792" s="172"/>
      <c r="J792" s="172"/>
      <c r="K792" s="172"/>
      <c r="L792" s="172"/>
      <c r="M792" s="172"/>
      <c r="N792" s="172"/>
      <c r="O792" s="172"/>
      <c r="P792" s="172"/>
      <c r="Q792" s="172"/>
      <c r="R792" s="172"/>
      <c r="S792" s="172"/>
      <c r="T792" s="172"/>
      <c r="U792" s="172"/>
      <c r="V792" s="172"/>
      <c r="W792" s="172"/>
      <c r="X792" s="172"/>
      <c r="Y792" s="172"/>
      <c r="Z792" s="172"/>
      <c r="AA792" s="172"/>
      <c r="AB792" s="172"/>
      <c r="AC792" s="172"/>
      <c r="AD792" s="172"/>
      <c r="AE792" s="172"/>
      <c r="AF792" s="172"/>
      <c r="AG792" s="172"/>
      <c r="AH792" s="172"/>
      <c r="AI792" s="172"/>
    </row>
    <row r="793" spans="1:35" ht="14.25" customHeight="1" x14ac:dyDescent="0.3">
      <c r="A793" s="172"/>
      <c r="D793" s="172"/>
      <c r="E793" s="172"/>
      <c r="F793" s="172"/>
      <c r="G793" s="172"/>
      <c r="H793" s="172"/>
      <c r="I793" s="172"/>
      <c r="J793" s="172"/>
      <c r="K793" s="172"/>
      <c r="L793" s="172"/>
      <c r="M793" s="172"/>
      <c r="N793" s="172"/>
      <c r="O793" s="172"/>
      <c r="P793" s="172"/>
      <c r="Q793" s="172"/>
      <c r="R793" s="172"/>
      <c r="S793" s="172"/>
      <c r="T793" s="172"/>
      <c r="U793" s="172"/>
      <c r="V793" s="172"/>
      <c r="W793" s="172"/>
      <c r="X793" s="172"/>
      <c r="Y793" s="172"/>
      <c r="Z793" s="172"/>
      <c r="AA793" s="172"/>
      <c r="AB793" s="172"/>
      <c r="AC793" s="172"/>
      <c r="AD793" s="172"/>
      <c r="AE793" s="172"/>
      <c r="AF793" s="172"/>
      <c r="AG793" s="172"/>
      <c r="AH793" s="172"/>
      <c r="AI793" s="172"/>
    </row>
    <row r="794" spans="1:35" ht="14.25" customHeight="1" x14ac:dyDescent="0.3">
      <c r="A794" s="172"/>
      <c r="D794" s="172"/>
      <c r="E794" s="172"/>
      <c r="F794" s="172"/>
      <c r="G794" s="172"/>
      <c r="H794" s="172"/>
      <c r="I794" s="172"/>
      <c r="J794" s="172"/>
      <c r="K794" s="172"/>
      <c r="L794" s="172"/>
      <c r="M794" s="172"/>
      <c r="N794" s="172"/>
      <c r="O794" s="172"/>
      <c r="P794" s="172"/>
      <c r="Q794" s="172"/>
      <c r="R794" s="172"/>
      <c r="S794" s="172"/>
      <c r="T794" s="172"/>
      <c r="U794" s="172"/>
      <c r="V794" s="172"/>
      <c r="W794" s="172"/>
      <c r="X794" s="172"/>
      <c r="Y794" s="172"/>
      <c r="Z794" s="172"/>
      <c r="AA794" s="172"/>
      <c r="AB794" s="172"/>
      <c r="AC794" s="172"/>
      <c r="AD794" s="172"/>
      <c r="AE794" s="172"/>
      <c r="AF794" s="172"/>
      <c r="AG794" s="172"/>
      <c r="AH794" s="172"/>
      <c r="AI794" s="172"/>
    </row>
    <row r="795" spans="1:35" ht="14.25" customHeight="1" x14ac:dyDescent="0.3">
      <c r="A795" s="172"/>
      <c r="D795" s="172"/>
      <c r="E795" s="172"/>
      <c r="F795" s="172"/>
      <c r="G795" s="172"/>
      <c r="H795" s="172"/>
      <c r="I795" s="172"/>
      <c r="J795" s="172"/>
      <c r="K795" s="172"/>
      <c r="L795" s="172"/>
      <c r="M795" s="172"/>
      <c r="N795" s="172"/>
      <c r="O795" s="172"/>
      <c r="P795" s="172"/>
      <c r="Q795" s="172"/>
      <c r="R795" s="172"/>
      <c r="S795" s="172"/>
      <c r="T795" s="172"/>
      <c r="U795" s="172"/>
      <c r="V795" s="172"/>
      <c r="W795" s="172"/>
      <c r="X795" s="172"/>
      <c r="Y795" s="172"/>
      <c r="Z795" s="172"/>
      <c r="AA795" s="172"/>
      <c r="AB795" s="172"/>
      <c r="AC795" s="172"/>
      <c r="AD795" s="172"/>
      <c r="AE795" s="172"/>
      <c r="AF795" s="172"/>
      <c r="AG795" s="172"/>
      <c r="AH795" s="172"/>
      <c r="AI795" s="172"/>
    </row>
    <row r="796" spans="1:35" ht="14.25" customHeight="1" x14ac:dyDescent="0.3">
      <c r="A796" s="172"/>
      <c r="D796" s="172"/>
      <c r="E796" s="172"/>
      <c r="F796" s="172"/>
      <c r="G796" s="172"/>
      <c r="H796" s="172"/>
      <c r="I796" s="172"/>
      <c r="J796" s="172"/>
      <c r="K796" s="172"/>
      <c r="L796" s="172"/>
      <c r="M796" s="172"/>
      <c r="N796" s="172"/>
      <c r="O796" s="172"/>
      <c r="P796" s="172"/>
      <c r="Q796" s="172"/>
      <c r="R796" s="172"/>
      <c r="S796" s="172"/>
      <c r="T796" s="172"/>
      <c r="U796" s="172"/>
      <c r="V796" s="172"/>
      <c r="W796" s="172"/>
      <c r="X796" s="172"/>
      <c r="Y796" s="172"/>
      <c r="Z796" s="172"/>
      <c r="AA796" s="172"/>
      <c r="AB796" s="172"/>
      <c r="AC796" s="172"/>
      <c r="AD796" s="172"/>
      <c r="AE796" s="172"/>
      <c r="AF796" s="172"/>
      <c r="AG796" s="172"/>
      <c r="AH796" s="172"/>
      <c r="AI796" s="172"/>
    </row>
    <row r="797" spans="1:35" ht="14.25" customHeight="1" x14ac:dyDescent="0.3">
      <c r="A797" s="172"/>
      <c r="D797" s="172"/>
      <c r="E797" s="172"/>
      <c r="F797" s="172"/>
      <c r="G797" s="172"/>
      <c r="H797" s="172"/>
      <c r="I797" s="172"/>
      <c r="J797" s="172"/>
      <c r="K797" s="172"/>
      <c r="L797" s="172"/>
      <c r="M797" s="172"/>
      <c r="N797" s="172"/>
      <c r="O797" s="172"/>
      <c r="P797" s="172"/>
      <c r="Q797" s="172"/>
      <c r="R797" s="172"/>
      <c r="S797" s="172"/>
      <c r="T797" s="172"/>
      <c r="U797" s="172"/>
      <c r="V797" s="172"/>
      <c r="W797" s="172"/>
      <c r="X797" s="172"/>
      <c r="Y797" s="172"/>
      <c r="Z797" s="172"/>
      <c r="AA797" s="172"/>
      <c r="AB797" s="172"/>
      <c r="AC797" s="172"/>
      <c r="AD797" s="172"/>
      <c r="AE797" s="172"/>
      <c r="AF797" s="172"/>
      <c r="AG797" s="172"/>
      <c r="AH797" s="172"/>
      <c r="AI797" s="172"/>
    </row>
    <row r="798" spans="1:35" ht="14.25" customHeight="1" x14ac:dyDescent="0.3">
      <c r="A798" s="172"/>
      <c r="D798" s="172"/>
      <c r="E798" s="172"/>
      <c r="F798" s="172"/>
      <c r="G798" s="172"/>
      <c r="H798" s="172"/>
      <c r="I798" s="172"/>
      <c r="J798" s="172"/>
      <c r="K798" s="172"/>
      <c r="L798" s="172"/>
      <c r="M798" s="172"/>
      <c r="N798" s="172"/>
      <c r="O798" s="172"/>
      <c r="P798" s="172"/>
      <c r="Q798" s="172"/>
      <c r="R798" s="172"/>
      <c r="S798" s="172"/>
      <c r="T798" s="172"/>
      <c r="U798" s="172"/>
      <c r="V798" s="172"/>
      <c r="W798" s="172"/>
      <c r="X798" s="172"/>
      <c r="Y798" s="172"/>
      <c r="Z798" s="172"/>
      <c r="AA798" s="172"/>
      <c r="AB798" s="172"/>
      <c r="AC798" s="172"/>
      <c r="AD798" s="172"/>
      <c r="AE798" s="172"/>
      <c r="AF798" s="172"/>
      <c r="AG798" s="172"/>
      <c r="AH798" s="172"/>
      <c r="AI798" s="172"/>
    </row>
    <row r="799" spans="1:35" ht="14.25" customHeight="1" x14ac:dyDescent="0.3">
      <c r="A799" s="172"/>
      <c r="D799" s="172"/>
      <c r="E799" s="172"/>
      <c r="F799" s="172"/>
      <c r="G799" s="172"/>
      <c r="H799" s="172"/>
      <c r="I799" s="172"/>
      <c r="J799" s="172"/>
      <c r="K799" s="172"/>
      <c r="L799" s="172"/>
      <c r="M799" s="172"/>
      <c r="N799" s="172"/>
      <c r="O799" s="172"/>
      <c r="P799" s="172"/>
      <c r="Q799" s="172"/>
      <c r="R799" s="172"/>
      <c r="S799" s="172"/>
      <c r="T799" s="172"/>
      <c r="U799" s="172"/>
      <c r="V799" s="172"/>
      <c r="W799" s="172"/>
      <c r="X799" s="172"/>
      <c r="Y799" s="172"/>
      <c r="Z799" s="172"/>
      <c r="AA799" s="172"/>
      <c r="AB799" s="172"/>
      <c r="AC799" s="172"/>
      <c r="AD799" s="172"/>
      <c r="AE799" s="172"/>
      <c r="AF799" s="172"/>
      <c r="AG799" s="172"/>
      <c r="AH799" s="172"/>
      <c r="AI799" s="172"/>
    </row>
    <row r="800" spans="1:35" ht="14.25" customHeight="1" x14ac:dyDescent="0.3">
      <c r="A800" s="172"/>
      <c r="D800" s="172"/>
      <c r="E800" s="172"/>
      <c r="F800" s="172"/>
      <c r="G800" s="172"/>
      <c r="H800" s="172"/>
      <c r="I800" s="172"/>
      <c r="J800" s="172"/>
      <c r="K800" s="172"/>
      <c r="L800" s="172"/>
      <c r="M800" s="172"/>
      <c r="N800" s="172"/>
      <c r="O800" s="172"/>
      <c r="P800" s="172"/>
      <c r="Q800" s="172"/>
      <c r="R800" s="172"/>
      <c r="S800" s="172"/>
      <c r="T800" s="172"/>
      <c r="U800" s="172"/>
      <c r="V800" s="172"/>
      <c r="W800" s="172"/>
      <c r="X800" s="172"/>
      <c r="Y800" s="172"/>
      <c r="Z800" s="172"/>
      <c r="AA800" s="172"/>
      <c r="AB800" s="172"/>
      <c r="AC800" s="172"/>
      <c r="AD800" s="172"/>
      <c r="AE800" s="172"/>
      <c r="AF800" s="172"/>
      <c r="AG800" s="172"/>
      <c r="AH800" s="172"/>
      <c r="AI800" s="172"/>
    </row>
    <row r="801" spans="1:35" ht="14.25" customHeight="1" x14ac:dyDescent="0.3">
      <c r="A801" s="172"/>
      <c r="D801" s="172"/>
      <c r="E801" s="172"/>
      <c r="F801" s="172"/>
      <c r="G801" s="172"/>
      <c r="H801" s="172"/>
      <c r="I801" s="172"/>
      <c r="J801" s="172"/>
      <c r="K801" s="172"/>
      <c r="L801" s="172"/>
      <c r="M801" s="172"/>
      <c r="N801" s="172"/>
      <c r="O801" s="172"/>
      <c r="P801" s="172"/>
      <c r="Q801" s="172"/>
      <c r="R801" s="172"/>
      <c r="S801" s="172"/>
      <c r="T801" s="172"/>
      <c r="U801" s="172"/>
      <c r="V801" s="172"/>
      <c r="W801" s="172"/>
      <c r="X801" s="172"/>
      <c r="Y801" s="172"/>
      <c r="Z801" s="172"/>
      <c r="AA801" s="172"/>
      <c r="AB801" s="172"/>
      <c r="AC801" s="172"/>
      <c r="AD801" s="172"/>
      <c r="AE801" s="172"/>
      <c r="AF801" s="172"/>
      <c r="AG801" s="172"/>
      <c r="AH801" s="172"/>
      <c r="AI801" s="172"/>
    </row>
    <row r="802" spans="1:35" ht="14.25" customHeight="1" x14ac:dyDescent="0.3">
      <c r="A802" s="172"/>
      <c r="D802" s="172"/>
      <c r="E802" s="172"/>
      <c r="F802" s="172"/>
      <c r="G802" s="172"/>
      <c r="H802" s="172"/>
      <c r="I802" s="172"/>
      <c r="J802" s="172"/>
      <c r="K802" s="172"/>
      <c r="L802" s="172"/>
      <c r="M802" s="172"/>
      <c r="N802" s="172"/>
      <c r="O802" s="172"/>
      <c r="P802" s="172"/>
      <c r="Q802" s="172"/>
      <c r="R802" s="172"/>
      <c r="S802" s="172"/>
      <c r="T802" s="172"/>
      <c r="U802" s="172"/>
      <c r="V802" s="172"/>
      <c r="W802" s="172"/>
      <c r="X802" s="172"/>
      <c r="Y802" s="172"/>
      <c r="Z802" s="172"/>
      <c r="AA802" s="172"/>
      <c r="AB802" s="172"/>
      <c r="AC802" s="172"/>
      <c r="AD802" s="172"/>
      <c r="AE802" s="172"/>
      <c r="AF802" s="172"/>
      <c r="AG802" s="172"/>
      <c r="AH802" s="172"/>
      <c r="AI802" s="172"/>
    </row>
    <row r="803" spans="1:35" ht="14.25" customHeight="1" x14ac:dyDescent="0.3">
      <c r="A803" s="172"/>
      <c r="D803" s="172"/>
      <c r="E803" s="172"/>
      <c r="F803" s="172"/>
      <c r="G803" s="172"/>
      <c r="H803" s="172"/>
      <c r="I803" s="172"/>
      <c r="J803" s="172"/>
      <c r="K803" s="172"/>
      <c r="L803" s="172"/>
      <c r="M803" s="172"/>
      <c r="N803" s="172"/>
      <c r="O803" s="172"/>
      <c r="P803" s="172"/>
      <c r="Q803" s="172"/>
      <c r="R803" s="172"/>
      <c r="S803" s="172"/>
      <c r="T803" s="172"/>
      <c r="U803" s="172"/>
      <c r="V803" s="172"/>
      <c r="W803" s="172"/>
      <c r="X803" s="172"/>
      <c r="Y803" s="172"/>
      <c r="Z803" s="172"/>
      <c r="AA803" s="172"/>
      <c r="AB803" s="172"/>
      <c r="AC803" s="172"/>
      <c r="AD803" s="172"/>
      <c r="AE803" s="172"/>
      <c r="AF803" s="172"/>
      <c r="AG803" s="172"/>
      <c r="AH803" s="172"/>
      <c r="AI803" s="172"/>
    </row>
    <row r="804" spans="1:35" ht="14.25" customHeight="1" x14ac:dyDescent="0.3">
      <c r="A804" s="172"/>
      <c r="D804" s="172"/>
      <c r="E804" s="172"/>
      <c r="F804" s="172"/>
      <c r="G804" s="172"/>
      <c r="H804" s="172"/>
      <c r="I804" s="172"/>
      <c r="J804" s="172"/>
      <c r="K804" s="172"/>
      <c r="L804" s="172"/>
      <c r="M804" s="172"/>
      <c r="N804" s="172"/>
      <c r="O804" s="172"/>
      <c r="P804" s="172"/>
      <c r="Q804" s="172"/>
      <c r="R804" s="172"/>
      <c r="S804" s="172"/>
      <c r="T804" s="172"/>
      <c r="U804" s="172"/>
      <c r="V804" s="172"/>
      <c r="W804" s="172"/>
      <c r="X804" s="172"/>
      <c r="Y804" s="172"/>
      <c r="Z804" s="172"/>
      <c r="AA804" s="172"/>
      <c r="AB804" s="172"/>
      <c r="AC804" s="172"/>
      <c r="AD804" s="172"/>
      <c r="AE804" s="172"/>
      <c r="AF804" s="172"/>
      <c r="AG804" s="172"/>
      <c r="AH804" s="172"/>
      <c r="AI804" s="172"/>
    </row>
    <row r="805" spans="1:35" ht="14.25" customHeight="1" x14ac:dyDescent="0.3">
      <c r="A805" s="172"/>
      <c r="D805" s="172"/>
      <c r="E805" s="172"/>
      <c r="F805" s="172"/>
      <c r="G805" s="172"/>
      <c r="H805" s="172"/>
      <c r="I805" s="172"/>
      <c r="J805" s="172"/>
      <c r="K805" s="172"/>
      <c r="L805" s="172"/>
      <c r="M805" s="172"/>
      <c r="N805" s="172"/>
      <c r="O805" s="172"/>
      <c r="P805" s="172"/>
      <c r="Q805" s="172"/>
      <c r="R805" s="172"/>
      <c r="S805" s="172"/>
      <c r="T805" s="172"/>
      <c r="U805" s="172"/>
      <c r="V805" s="172"/>
      <c r="W805" s="172"/>
      <c r="X805" s="172"/>
      <c r="Y805" s="172"/>
      <c r="Z805" s="172"/>
      <c r="AA805" s="172"/>
      <c r="AB805" s="172"/>
      <c r="AC805" s="172"/>
      <c r="AD805" s="172"/>
      <c r="AE805" s="172"/>
      <c r="AF805" s="172"/>
      <c r="AG805" s="172"/>
      <c r="AH805" s="172"/>
      <c r="AI805" s="172"/>
    </row>
    <row r="806" spans="1:35" ht="14.25" customHeight="1" x14ac:dyDescent="0.3">
      <c r="A806" s="172"/>
      <c r="D806" s="172"/>
      <c r="E806" s="172"/>
      <c r="F806" s="172"/>
      <c r="G806" s="172"/>
      <c r="H806" s="172"/>
      <c r="I806" s="172"/>
      <c r="J806" s="172"/>
      <c r="K806" s="172"/>
      <c r="L806" s="172"/>
      <c r="M806" s="172"/>
      <c r="N806" s="172"/>
      <c r="O806" s="172"/>
      <c r="P806" s="172"/>
      <c r="Q806" s="172"/>
      <c r="R806" s="172"/>
      <c r="S806" s="172"/>
      <c r="T806" s="172"/>
      <c r="U806" s="172"/>
      <c r="V806" s="172"/>
      <c r="W806" s="172"/>
      <c r="X806" s="172"/>
      <c r="Y806" s="172"/>
      <c r="Z806" s="172"/>
      <c r="AA806" s="172"/>
      <c r="AB806" s="172"/>
      <c r="AC806" s="172"/>
      <c r="AD806" s="172"/>
      <c r="AE806" s="172"/>
      <c r="AF806" s="172"/>
      <c r="AG806" s="172"/>
      <c r="AH806" s="172"/>
      <c r="AI806" s="172"/>
    </row>
    <row r="807" spans="1:35" ht="14.25" customHeight="1" x14ac:dyDescent="0.3">
      <c r="A807" s="172"/>
      <c r="D807" s="172"/>
      <c r="E807" s="172"/>
      <c r="F807" s="172"/>
      <c r="G807" s="172"/>
      <c r="H807" s="172"/>
      <c r="I807" s="172"/>
      <c r="J807" s="172"/>
      <c r="K807" s="172"/>
      <c r="L807" s="172"/>
      <c r="M807" s="172"/>
      <c r="N807" s="172"/>
      <c r="O807" s="172"/>
      <c r="P807" s="172"/>
      <c r="Q807" s="172"/>
      <c r="R807" s="172"/>
      <c r="S807" s="172"/>
      <c r="T807" s="172"/>
      <c r="U807" s="172"/>
      <c r="V807" s="172"/>
      <c r="W807" s="172"/>
      <c r="X807" s="172"/>
      <c r="Y807" s="172"/>
      <c r="Z807" s="172"/>
      <c r="AA807" s="172"/>
      <c r="AB807" s="172"/>
      <c r="AC807" s="172"/>
      <c r="AD807" s="172"/>
      <c r="AE807" s="172"/>
      <c r="AF807" s="172"/>
      <c r="AG807" s="172"/>
      <c r="AH807" s="172"/>
      <c r="AI807" s="172"/>
    </row>
    <row r="808" spans="1:35" ht="14.25" customHeight="1" x14ac:dyDescent="0.3">
      <c r="A808" s="172"/>
      <c r="D808" s="172"/>
      <c r="E808" s="172"/>
      <c r="F808" s="172"/>
      <c r="G808" s="172"/>
      <c r="H808" s="172"/>
      <c r="I808" s="172"/>
      <c r="J808" s="172"/>
      <c r="K808" s="172"/>
      <c r="L808" s="172"/>
      <c r="M808" s="172"/>
      <c r="N808" s="172"/>
      <c r="O808" s="172"/>
      <c r="P808" s="172"/>
      <c r="Q808" s="172"/>
      <c r="R808" s="172"/>
      <c r="S808" s="172"/>
      <c r="T808" s="172"/>
      <c r="U808" s="172"/>
      <c r="V808" s="172"/>
      <c r="W808" s="172"/>
      <c r="X808" s="172"/>
      <c r="Y808" s="172"/>
      <c r="Z808" s="172"/>
      <c r="AA808" s="172"/>
      <c r="AB808" s="172"/>
      <c r="AC808" s="172"/>
      <c r="AD808" s="172"/>
      <c r="AE808" s="172"/>
      <c r="AF808" s="172"/>
      <c r="AG808" s="172"/>
      <c r="AH808" s="172"/>
      <c r="AI808" s="172"/>
    </row>
    <row r="809" spans="1:35" ht="14.25" customHeight="1" x14ac:dyDescent="0.3">
      <c r="A809" s="172"/>
      <c r="D809" s="172"/>
      <c r="E809" s="172"/>
      <c r="F809" s="172"/>
      <c r="G809" s="172"/>
      <c r="H809" s="172"/>
      <c r="I809" s="172"/>
      <c r="J809" s="172"/>
      <c r="K809" s="172"/>
      <c r="L809" s="172"/>
      <c r="M809" s="172"/>
      <c r="N809" s="172"/>
      <c r="O809" s="172"/>
      <c r="P809" s="172"/>
      <c r="Q809" s="172"/>
      <c r="R809" s="172"/>
      <c r="S809" s="172"/>
      <c r="T809" s="172"/>
      <c r="U809" s="172"/>
      <c r="V809" s="172"/>
      <c r="W809" s="172"/>
      <c r="X809" s="172"/>
      <c r="Y809" s="172"/>
      <c r="Z809" s="172"/>
      <c r="AA809" s="172"/>
      <c r="AB809" s="172"/>
      <c r="AC809" s="172"/>
      <c r="AD809" s="172"/>
      <c r="AE809" s="172"/>
      <c r="AF809" s="172"/>
      <c r="AG809" s="172"/>
      <c r="AH809" s="172"/>
      <c r="AI809" s="172"/>
    </row>
    <row r="810" spans="1:35" ht="14.25" customHeight="1" x14ac:dyDescent="0.3">
      <c r="A810" s="172"/>
      <c r="D810" s="172"/>
      <c r="E810" s="172"/>
      <c r="F810" s="172"/>
      <c r="G810" s="172"/>
      <c r="H810" s="172"/>
      <c r="I810" s="172"/>
      <c r="J810" s="172"/>
      <c r="K810" s="172"/>
      <c r="L810" s="172"/>
      <c r="M810" s="172"/>
      <c r="N810" s="172"/>
      <c r="O810" s="172"/>
      <c r="P810" s="172"/>
      <c r="Q810" s="172"/>
      <c r="R810" s="172"/>
      <c r="S810" s="172"/>
      <c r="T810" s="172"/>
      <c r="U810" s="172"/>
      <c r="V810" s="172"/>
      <c r="W810" s="172"/>
      <c r="X810" s="172"/>
      <c r="Y810" s="172"/>
      <c r="Z810" s="172"/>
      <c r="AA810" s="172"/>
      <c r="AB810" s="172"/>
      <c r="AC810" s="172"/>
      <c r="AD810" s="172"/>
      <c r="AE810" s="172"/>
      <c r="AF810" s="172"/>
      <c r="AG810" s="172"/>
      <c r="AH810" s="172"/>
      <c r="AI810" s="172"/>
    </row>
    <row r="811" spans="1:35" ht="14.25" customHeight="1" x14ac:dyDescent="0.3">
      <c r="A811" s="172"/>
      <c r="D811" s="172"/>
      <c r="E811" s="172"/>
      <c r="F811" s="172"/>
      <c r="G811" s="172"/>
      <c r="H811" s="172"/>
      <c r="I811" s="172"/>
      <c r="J811" s="172"/>
      <c r="K811" s="172"/>
      <c r="L811" s="172"/>
      <c r="M811" s="172"/>
      <c r="N811" s="172"/>
      <c r="O811" s="172"/>
      <c r="P811" s="172"/>
      <c r="Q811" s="172"/>
      <c r="R811" s="172"/>
      <c r="S811" s="172"/>
      <c r="T811" s="172"/>
      <c r="U811" s="172"/>
      <c r="V811" s="172"/>
      <c r="W811" s="172"/>
      <c r="X811" s="172"/>
      <c r="Y811" s="172"/>
      <c r="Z811" s="172"/>
      <c r="AA811" s="172"/>
      <c r="AB811" s="172"/>
      <c r="AC811" s="172"/>
      <c r="AD811" s="172"/>
      <c r="AE811" s="172"/>
      <c r="AF811" s="172"/>
      <c r="AG811" s="172"/>
      <c r="AH811" s="172"/>
      <c r="AI811" s="172"/>
    </row>
    <row r="812" spans="1:35" ht="14.25" customHeight="1" x14ac:dyDescent="0.3">
      <c r="A812" s="172"/>
      <c r="D812" s="172"/>
      <c r="E812" s="172"/>
      <c r="F812" s="172"/>
      <c r="G812" s="172"/>
      <c r="H812" s="172"/>
      <c r="I812" s="172"/>
      <c r="J812" s="172"/>
      <c r="K812" s="172"/>
      <c r="L812" s="172"/>
      <c r="M812" s="172"/>
      <c r="N812" s="172"/>
      <c r="O812" s="172"/>
      <c r="P812" s="172"/>
      <c r="Q812" s="172"/>
      <c r="R812" s="172"/>
      <c r="S812" s="172"/>
      <c r="T812" s="172"/>
      <c r="U812" s="172"/>
      <c r="V812" s="172"/>
      <c r="W812" s="172"/>
      <c r="X812" s="172"/>
      <c r="Y812" s="172"/>
      <c r="Z812" s="172"/>
      <c r="AA812" s="172"/>
      <c r="AB812" s="172"/>
      <c r="AC812" s="172"/>
      <c r="AD812" s="172"/>
      <c r="AE812" s="172"/>
      <c r="AF812" s="172"/>
      <c r="AG812" s="172"/>
      <c r="AH812" s="172"/>
      <c r="AI812" s="172"/>
    </row>
    <row r="813" spans="1:35" ht="14.25" customHeight="1" x14ac:dyDescent="0.3">
      <c r="A813" s="172"/>
      <c r="D813" s="172"/>
      <c r="E813" s="172"/>
      <c r="F813" s="172"/>
      <c r="G813" s="172"/>
      <c r="H813" s="172"/>
      <c r="I813" s="172"/>
      <c r="J813" s="172"/>
      <c r="K813" s="172"/>
      <c r="L813" s="172"/>
      <c r="M813" s="172"/>
      <c r="N813" s="172"/>
      <c r="O813" s="172"/>
      <c r="P813" s="172"/>
      <c r="Q813" s="172"/>
      <c r="R813" s="172"/>
      <c r="S813" s="172"/>
      <c r="T813" s="172"/>
      <c r="U813" s="172"/>
      <c r="V813" s="172"/>
      <c r="W813" s="172"/>
      <c r="X813" s="172"/>
      <c r="Y813" s="172"/>
      <c r="Z813" s="172"/>
      <c r="AA813" s="172"/>
      <c r="AB813" s="172"/>
      <c r="AC813" s="172"/>
      <c r="AD813" s="172"/>
      <c r="AE813" s="172"/>
      <c r="AF813" s="172"/>
      <c r="AG813" s="172"/>
      <c r="AH813" s="172"/>
      <c r="AI813" s="172"/>
    </row>
    <row r="814" spans="1:35" ht="14.25" customHeight="1" x14ac:dyDescent="0.3">
      <c r="A814" s="172"/>
      <c r="D814" s="172"/>
      <c r="E814" s="172"/>
      <c r="F814" s="172"/>
      <c r="G814" s="172"/>
      <c r="H814" s="172"/>
      <c r="I814" s="172"/>
      <c r="J814" s="172"/>
      <c r="K814" s="172"/>
      <c r="L814" s="172"/>
      <c r="M814" s="172"/>
      <c r="N814" s="172"/>
      <c r="O814" s="172"/>
      <c r="P814" s="172"/>
      <c r="Q814" s="172"/>
      <c r="R814" s="172"/>
      <c r="S814" s="172"/>
      <c r="T814" s="172"/>
      <c r="U814" s="172"/>
      <c r="V814" s="172"/>
      <c r="W814" s="172"/>
      <c r="X814" s="172"/>
      <c r="Y814" s="172"/>
      <c r="Z814" s="172"/>
      <c r="AA814" s="172"/>
      <c r="AB814" s="172"/>
      <c r="AC814" s="172"/>
      <c r="AD814" s="172"/>
      <c r="AE814" s="172"/>
      <c r="AF814" s="172"/>
      <c r="AG814" s="172"/>
      <c r="AH814" s="172"/>
      <c r="AI814" s="172"/>
    </row>
    <row r="815" spans="1:35" ht="14.25" customHeight="1" x14ac:dyDescent="0.3">
      <c r="A815" s="172"/>
      <c r="D815" s="172"/>
      <c r="E815" s="172"/>
      <c r="F815" s="172"/>
      <c r="G815" s="172"/>
      <c r="H815" s="172"/>
      <c r="I815" s="172"/>
      <c r="J815" s="172"/>
      <c r="K815" s="172"/>
      <c r="L815" s="172"/>
      <c r="M815" s="172"/>
      <c r="N815" s="172"/>
      <c r="O815" s="172"/>
      <c r="P815" s="172"/>
      <c r="Q815" s="172"/>
      <c r="R815" s="172"/>
      <c r="S815" s="172"/>
      <c r="T815" s="172"/>
      <c r="U815" s="172"/>
      <c r="V815" s="172"/>
      <c r="W815" s="172"/>
      <c r="X815" s="172"/>
      <c r="Y815" s="172"/>
      <c r="Z815" s="172"/>
      <c r="AA815" s="172"/>
      <c r="AB815" s="172"/>
      <c r="AC815" s="172"/>
      <c r="AD815" s="172"/>
      <c r="AE815" s="172"/>
      <c r="AF815" s="172"/>
      <c r="AG815" s="172"/>
      <c r="AH815" s="172"/>
      <c r="AI815" s="172"/>
    </row>
    <row r="816" spans="1:35" ht="14.25" customHeight="1" x14ac:dyDescent="0.3">
      <c r="A816" s="172"/>
      <c r="D816" s="172"/>
      <c r="E816" s="172"/>
      <c r="F816" s="172"/>
      <c r="G816" s="172"/>
      <c r="H816" s="172"/>
      <c r="I816" s="172"/>
      <c r="J816" s="172"/>
      <c r="K816" s="172"/>
      <c r="L816" s="172"/>
      <c r="M816" s="172"/>
      <c r="N816" s="172"/>
      <c r="O816" s="172"/>
      <c r="P816" s="172"/>
      <c r="Q816" s="172"/>
      <c r="R816" s="172"/>
      <c r="S816" s="172"/>
      <c r="T816" s="172"/>
      <c r="U816" s="172"/>
      <c r="V816" s="172"/>
      <c r="W816" s="172"/>
      <c r="X816" s="172"/>
      <c r="Y816" s="172"/>
      <c r="Z816" s="172"/>
      <c r="AA816" s="172"/>
      <c r="AB816" s="172"/>
      <c r="AC816" s="172"/>
      <c r="AD816" s="172"/>
      <c r="AE816" s="172"/>
      <c r="AF816" s="172"/>
      <c r="AG816" s="172"/>
      <c r="AH816" s="172"/>
      <c r="AI816" s="172"/>
    </row>
    <row r="817" spans="1:35" ht="14.25" customHeight="1" x14ac:dyDescent="0.3">
      <c r="A817" s="172"/>
      <c r="D817" s="172"/>
      <c r="E817" s="172"/>
      <c r="F817" s="172"/>
      <c r="G817" s="172"/>
      <c r="H817" s="172"/>
      <c r="I817" s="172"/>
      <c r="J817" s="172"/>
      <c r="K817" s="172"/>
      <c r="L817" s="172"/>
      <c r="M817" s="172"/>
      <c r="N817" s="172"/>
      <c r="O817" s="172"/>
      <c r="P817" s="172"/>
      <c r="Q817" s="172"/>
      <c r="R817" s="172"/>
      <c r="S817" s="172"/>
      <c r="T817" s="172"/>
      <c r="U817" s="172"/>
      <c r="V817" s="172"/>
      <c r="W817" s="172"/>
      <c r="X817" s="172"/>
      <c r="Y817" s="172"/>
      <c r="Z817" s="172"/>
      <c r="AA817" s="172"/>
      <c r="AB817" s="172"/>
      <c r="AC817" s="172"/>
      <c r="AD817" s="172"/>
      <c r="AE817" s="172"/>
      <c r="AF817" s="172"/>
      <c r="AG817" s="172"/>
      <c r="AH817" s="172"/>
      <c r="AI817" s="172"/>
    </row>
    <row r="818" spans="1:35" ht="14.25" customHeight="1" x14ac:dyDescent="0.3">
      <c r="A818" s="172"/>
      <c r="D818" s="172"/>
      <c r="E818" s="172"/>
      <c r="F818" s="172"/>
      <c r="G818" s="172"/>
      <c r="H818" s="172"/>
      <c r="I818" s="172"/>
      <c r="J818" s="172"/>
      <c r="K818" s="172"/>
      <c r="L818" s="172"/>
      <c r="M818" s="172"/>
      <c r="N818" s="172"/>
      <c r="O818" s="172"/>
      <c r="P818" s="172"/>
      <c r="Q818" s="172"/>
      <c r="R818" s="172"/>
      <c r="S818" s="172"/>
      <c r="T818" s="172"/>
      <c r="U818" s="172"/>
      <c r="V818" s="172"/>
      <c r="W818" s="172"/>
      <c r="X818" s="172"/>
      <c r="Y818" s="172"/>
      <c r="Z818" s="172"/>
      <c r="AA818" s="172"/>
      <c r="AB818" s="172"/>
      <c r="AC818" s="172"/>
      <c r="AD818" s="172"/>
      <c r="AE818" s="172"/>
      <c r="AF818" s="172"/>
      <c r="AG818" s="172"/>
      <c r="AH818" s="172"/>
      <c r="AI818" s="172"/>
    </row>
    <row r="819" spans="1:35" ht="14.25" customHeight="1" x14ac:dyDescent="0.3">
      <c r="A819" s="172"/>
      <c r="D819" s="172"/>
      <c r="E819" s="172"/>
      <c r="F819" s="172"/>
      <c r="G819" s="172"/>
      <c r="H819" s="172"/>
      <c r="I819" s="172"/>
      <c r="J819" s="172"/>
      <c r="K819" s="172"/>
      <c r="L819" s="172"/>
      <c r="M819" s="172"/>
      <c r="N819" s="172"/>
      <c r="O819" s="172"/>
      <c r="P819" s="172"/>
      <c r="Q819" s="172"/>
      <c r="R819" s="172"/>
      <c r="S819" s="172"/>
      <c r="T819" s="172"/>
      <c r="U819" s="172"/>
      <c r="V819" s="172"/>
      <c r="W819" s="172"/>
      <c r="X819" s="172"/>
      <c r="Y819" s="172"/>
      <c r="Z819" s="172"/>
      <c r="AA819" s="172"/>
      <c r="AB819" s="172"/>
      <c r="AC819" s="172"/>
      <c r="AD819" s="172"/>
      <c r="AE819" s="172"/>
      <c r="AF819" s="172"/>
      <c r="AG819" s="172"/>
      <c r="AH819" s="172"/>
      <c r="AI819" s="172"/>
    </row>
    <row r="820" spans="1:35" ht="14.25" customHeight="1" x14ac:dyDescent="0.3">
      <c r="A820" s="172"/>
      <c r="D820" s="172"/>
      <c r="E820" s="172"/>
      <c r="F820" s="172"/>
      <c r="G820" s="172"/>
      <c r="H820" s="172"/>
      <c r="I820" s="172"/>
      <c r="J820" s="172"/>
      <c r="K820" s="172"/>
      <c r="L820" s="172"/>
      <c r="M820" s="172"/>
      <c r="N820" s="172"/>
      <c r="O820" s="172"/>
      <c r="P820" s="172"/>
      <c r="Q820" s="172"/>
      <c r="R820" s="172"/>
      <c r="S820" s="172"/>
      <c r="T820" s="172"/>
      <c r="U820" s="172"/>
      <c r="V820" s="172"/>
      <c r="W820" s="172"/>
      <c r="X820" s="172"/>
      <c r="Y820" s="172"/>
      <c r="Z820" s="172"/>
      <c r="AA820" s="172"/>
      <c r="AB820" s="172"/>
      <c r="AC820" s="172"/>
      <c r="AD820" s="172"/>
      <c r="AE820" s="172"/>
      <c r="AF820" s="172"/>
      <c r="AG820" s="172"/>
      <c r="AH820" s="172"/>
      <c r="AI820" s="172"/>
    </row>
    <row r="821" spans="1:35" ht="14.25" customHeight="1" x14ac:dyDescent="0.3">
      <c r="A821" s="172"/>
      <c r="D821" s="172"/>
      <c r="E821" s="172"/>
      <c r="F821" s="172"/>
      <c r="G821" s="172"/>
      <c r="H821" s="172"/>
      <c r="I821" s="172"/>
      <c r="J821" s="172"/>
      <c r="K821" s="172"/>
      <c r="L821" s="172"/>
      <c r="M821" s="172"/>
      <c r="N821" s="172"/>
      <c r="O821" s="172"/>
      <c r="P821" s="172"/>
      <c r="Q821" s="172"/>
      <c r="R821" s="172"/>
      <c r="S821" s="172"/>
      <c r="T821" s="172"/>
      <c r="U821" s="172"/>
      <c r="V821" s="172"/>
      <c r="W821" s="172"/>
      <c r="X821" s="172"/>
      <c r="Y821" s="172"/>
      <c r="Z821" s="172"/>
      <c r="AA821" s="172"/>
      <c r="AB821" s="172"/>
      <c r="AC821" s="172"/>
      <c r="AD821" s="172"/>
      <c r="AE821" s="172"/>
      <c r="AF821" s="172"/>
      <c r="AG821" s="172"/>
      <c r="AH821" s="172"/>
      <c r="AI821" s="172"/>
    </row>
    <row r="822" spans="1:35" ht="14.25" customHeight="1" x14ac:dyDescent="0.3">
      <c r="A822" s="172"/>
      <c r="D822" s="172"/>
      <c r="E822" s="172"/>
      <c r="F822" s="172"/>
      <c r="G822" s="172"/>
      <c r="H822" s="172"/>
      <c r="I822" s="172"/>
      <c r="J822" s="172"/>
      <c r="K822" s="172"/>
      <c r="L822" s="172"/>
      <c r="M822" s="172"/>
      <c r="N822" s="172"/>
      <c r="O822" s="172"/>
      <c r="P822" s="172"/>
      <c r="Q822" s="172"/>
      <c r="R822" s="172"/>
      <c r="S822" s="172"/>
      <c r="T822" s="172"/>
      <c r="U822" s="172"/>
      <c r="V822" s="172"/>
      <c r="W822" s="172"/>
      <c r="X822" s="172"/>
      <c r="Y822" s="172"/>
      <c r="Z822" s="172"/>
      <c r="AA822" s="172"/>
      <c r="AB822" s="172"/>
      <c r="AC822" s="172"/>
      <c r="AD822" s="172"/>
      <c r="AE822" s="172"/>
      <c r="AF822" s="172"/>
      <c r="AG822" s="172"/>
      <c r="AH822" s="172"/>
      <c r="AI822" s="172"/>
    </row>
    <row r="823" spans="1:35" ht="14.25" customHeight="1" x14ac:dyDescent="0.3">
      <c r="A823" s="172"/>
      <c r="D823" s="172"/>
      <c r="E823" s="172"/>
      <c r="F823" s="172"/>
      <c r="G823" s="172"/>
      <c r="H823" s="172"/>
      <c r="I823" s="172"/>
      <c r="J823" s="172"/>
      <c r="K823" s="172"/>
      <c r="L823" s="172"/>
      <c r="M823" s="172"/>
      <c r="N823" s="172"/>
      <c r="O823" s="172"/>
      <c r="P823" s="172"/>
      <c r="Q823" s="172"/>
      <c r="R823" s="172"/>
      <c r="S823" s="172"/>
      <c r="T823" s="172"/>
      <c r="U823" s="172"/>
      <c r="V823" s="172"/>
      <c r="W823" s="172"/>
      <c r="X823" s="172"/>
      <c r="Y823" s="172"/>
      <c r="Z823" s="172"/>
      <c r="AA823" s="172"/>
      <c r="AB823" s="172"/>
      <c r="AC823" s="172"/>
      <c r="AD823" s="172"/>
      <c r="AE823" s="172"/>
      <c r="AF823" s="172"/>
      <c r="AG823" s="172"/>
      <c r="AH823" s="172"/>
      <c r="AI823" s="172"/>
    </row>
    <row r="824" spans="1:35" ht="14.25" customHeight="1" x14ac:dyDescent="0.3">
      <c r="A824" s="172"/>
      <c r="D824" s="172"/>
      <c r="E824" s="172"/>
      <c r="F824" s="172"/>
      <c r="G824" s="172"/>
      <c r="H824" s="172"/>
      <c r="I824" s="172"/>
      <c r="J824" s="172"/>
      <c r="K824" s="172"/>
      <c r="L824" s="172"/>
      <c r="M824" s="172"/>
      <c r="N824" s="172"/>
      <c r="O824" s="172"/>
      <c r="P824" s="172"/>
      <c r="Q824" s="172"/>
      <c r="R824" s="172"/>
      <c r="S824" s="172"/>
      <c r="T824" s="172"/>
      <c r="U824" s="172"/>
      <c r="V824" s="172"/>
      <c r="W824" s="172"/>
      <c r="X824" s="172"/>
      <c r="Y824" s="172"/>
      <c r="Z824" s="172"/>
      <c r="AA824" s="172"/>
      <c r="AB824" s="172"/>
      <c r="AC824" s="172"/>
      <c r="AD824" s="172"/>
      <c r="AE824" s="172"/>
      <c r="AF824" s="172"/>
      <c r="AG824" s="172"/>
      <c r="AH824" s="172"/>
      <c r="AI824" s="172"/>
    </row>
    <row r="825" spans="1:35" ht="14.25" customHeight="1" x14ac:dyDescent="0.3">
      <c r="A825" s="172"/>
      <c r="D825" s="172"/>
      <c r="E825" s="172"/>
      <c r="F825" s="172"/>
      <c r="G825" s="172"/>
      <c r="H825" s="172"/>
      <c r="I825" s="172"/>
      <c r="J825" s="172"/>
      <c r="K825" s="172"/>
      <c r="L825" s="172"/>
      <c r="M825" s="172"/>
      <c r="N825" s="172"/>
      <c r="O825" s="172"/>
      <c r="P825" s="172"/>
      <c r="Q825" s="172"/>
      <c r="R825" s="172"/>
      <c r="S825" s="172"/>
      <c r="T825" s="172"/>
      <c r="U825" s="172"/>
      <c r="V825" s="172"/>
      <c r="W825" s="172"/>
      <c r="X825" s="172"/>
      <c r="Y825" s="172"/>
      <c r="Z825" s="172"/>
      <c r="AA825" s="172"/>
      <c r="AB825" s="172"/>
      <c r="AC825" s="172"/>
      <c r="AD825" s="172"/>
      <c r="AE825" s="172"/>
      <c r="AF825" s="172"/>
      <c r="AG825" s="172"/>
      <c r="AH825" s="172"/>
      <c r="AI825" s="172"/>
    </row>
    <row r="826" spans="1:35" ht="14.25" customHeight="1" x14ac:dyDescent="0.3">
      <c r="A826" s="172"/>
      <c r="D826" s="172"/>
      <c r="E826" s="172"/>
      <c r="F826" s="172"/>
      <c r="G826" s="172"/>
      <c r="H826" s="172"/>
      <c r="I826" s="172"/>
      <c r="J826" s="172"/>
      <c r="K826" s="172"/>
      <c r="L826" s="172"/>
      <c r="M826" s="172"/>
      <c r="N826" s="172"/>
      <c r="O826" s="172"/>
      <c r="P826" s="172"/>
      <c r="Q826" s="172"/>
      <c r="R826" s="172"/>
      <c r="S826" s="172"/>
      <c r="T826" s="172"/>
      <c r="U826" s="172"/>
      <c r="V826" s="172"/>
      <c r="W826" s="172"/>
      <c r="X826" s="172"/>
      <c r="Y826" s="172"/>
      <c r="Z826" s="172"/>
      <c r="AA826" s="172"/>
      <c r="AB826" s="172"/>
      <c r="AC826" s="172"/>
      <c r="AD826" s="172"/>
      <c r="AE826" s="172"/>
      <c r="AF826" s="172"/>
      <c r="AG826" s="172"/>
      <c r="AH826" s="172"/>
      <c r="AI826" s="172"/>
    </row>
    <row r="827" spans="1:35" ht="14.25" customHeight="1" x14ac:dyDescent="0.3">
      <c r="A827" s="172"/>
      <c r="D827" s="172"/>
      <c r="E827" s="172"/>
      <c r="F827" s="172"/>
      <c r="G827" s="172"/>
      <c r="H827" s="172"/>
      <c r="I827" s="172"/>
      <c r="J827" s="172"/>
      <c r="K827" s="172"/>
      <c r="L827" s="172"/>
      <c r="M827" s="172"/>
      <c r="N827" s="172"/>
      <c r="O827" s="172"/>
      <c r="P827" s="172"/>
      <c r="Q827" s="172"/>
      <c r="R827" s="172"/>
      <c r="S827" s="172"/>
      <c r="T827" s="172"/>
      <c r="U827" s="172"/>
      <c r="V827" s="172"/>
      <c r="W827" s="172"/>
      <c r="X827" s="172"/>
      <c r="Y827" s="172"/>
      <c r="Z827" s="172"/>
      <c r="AA827" s="172"/>
      <c r="AB827" s="172"/>
      <c r="AC827" s="172"/>
      <c r="AD827" s="172"/>
      <c r="AE827" s="172"/>
      <c r="AF827" s="172"/>
      <c r="AG827" s="172"/>
      <c r="AH827" s="172"/>
      <c r="AI827" s="172"/>
    </row>
    <row r="828" spans="1:35" ht="14.25" customHeight="1" x14ac:dyDescent="0.3">
      <c r="A828" s="172"/>
      <c r="D828" s="172"/>
      <c r="E828" s="172"/>
      <c r="F828" s="172"/>
      <c r="G828" s="172"/>
      <c r="H828" s="172"/>
      <c r="I828" s="172"/>
      <c r="J828" s="172"/>
      <c r="K828" s="172"/>
      <c r="L828" s="172"/>
      <c r="M828" s="172"/>
      <c r="N828" s="172"/>
      <c r="O828" s="172"/>
      <c r="P828" s="172"/>
      <c r="Q828" s="172"/>
      <c r="R828" s="172"/>
      <c r="S828" s="172"/>
      <c r="T828" s="172"/>
      <c r="U828" s="172"/>
      <c r="V828" s="172"/>
      <c r="W828" s="172"/>
      <c r="X828" s="172"/>
      <c r="Y828" s="172"/>
      <c r="Z828" s="172"/>
      <c r="AA828" s="172"/>
      <c r="AB828" s="172"/>
      <c r="AC828" s="172"/>
      <c r="AD828" s="172"/>
      <c r="AE828" s="172"/>
      <c r="AF828" s="172"/>
      <c r="AG828" s="172"/>
      <c r="AH828" s="172"/>
      <c r="AI828" s="172"/>
    </row>
    <row r="829" spans="1:35" ht="14.25" customHeight="1" x14ac:dyDescent="0.3">
      <c r="A829" s="172"/>
      <c r="D829" s="172"/>
      <c r="E829" s="172"/>
      <c r="F829" s="172"/>
      <c r="G829" s="172"/>
      <c r="H829" s="172"/>
      <c r="I829" s="172"/>
      <c r="J829" s="172"/>
      <c r="K829" s="172"/>
      <c r="L829" s="172"/>
      <c r="M829" s="172"/>
      <c r="N829" s="172"/>
      <c r="O829" s="172"/>
      <c r="P829" s="172"/>
      <c r="Q829" s="172"/>
      <c r="R829" s="172"/>
      <c r="S829" s="172"/>
      <c r="T829" s="172"/>
      <c r="U829" s="172"/>
      <c r="V829" s="172"/>
      <c r="W829" s="172"/>
      <c r="X829" s="172"/>
      <c r="Y829" s="172"/>
      <c r="Z829" s="172"/>
      <c r="AA829" s="172"/>
      <c r="AB829" s="172"/>
      <c r="AC829" s="172"/>
      <c r="AD829" s="172"/>
      <c r="AE829" s="172"/>
      <c r="AF829" s="172"/>
      <c r="AG829" s="172"/>
      <c r="AH829" s="172"/>
      <c r="AI829" s="172"/>
    </row>
    <row r="830" spans="1:35" ht="14.25" customHeight="1" x14ac:dyDescent="0.3">
      <c r="A830" s="172"/>
      <c r="D830" s="172"/>
      <c r="E830" s="172"/>
      <c r="F830" s="172"/>
      <c r="G830" s="172"/>
      <c r="H830" s="172"/>
      <c r="I830" s="172"/>
      <c r="J830" s="172"/>
      <c r="K830" s="172"/>
      <c r="L830" s="172"/>
      <c r="M830" s="172"/>
      <c r="N830" s="172"/>
      <c r="O830" s="172"/>
      <c r="P830" s="172"/>
      <c r="Q830" s="172"/>
      <c r="R830" s="172"/>
      <c r="S830" s="172"/>
      <c r="T830" s="172"/>
      <c r="U830" s="172"/>
      <c r="V830" s="172"/>
      <c r="W830" s="172"/>
      <c r="X830" s="172"/>
      <c r="Y830" s="172"/>
      <c r="Z830" s="172"/>
      <c r="AA830" s="172"/>
      <c r="AB830" s="172"/>
      <c r="AC830" s="172"/>
      <c r="AD830" s="172"/>
      <c r="AE830" s="172"/>
      <c r="AF830" s="172"/>
      <c r="AG830" s="172"/>
      <c r="AH830" s="172"/>
      <c r="AI830" s="172"/>
    </row>
    <row r="831" spans="1:35" ht="14.25" customHeight="1" x14ac:dyDescent="0.3">
      <c r="A831" s="172"/>
      <c r="D831" s="172"/>
      <c r="E831" s="172"/>
      <c r="F831" s="172"/>
      <c r="G831" s="172"/>
      <c r="H831" s="172"/>
      <c r="I831" s="172"/>
      <c r="J831" s="172"/>
      <c r="K831" s="172"/>
      <c r="L831" s="172"/>
      <c r="M831" s="172"/>
      <c r="N831" s="172"/>
      <c r="O831" s="172"/>
      <c r="P831" s="172"/>
      <c r="Q831" s="172"/>
      <c r="R831" s="172"/>
      <c r="S831" s="172"/>
      <c r="T831" s="172"/>
      <c r="U831" s="172"/>
      <c r="V831" s="172"/>
      <c r="W831" s="172"/>
      <c r="X831" s="172"/>
      <c r="Y831" s="172"/>
      <c r="Z831" s="172"/>
      <c r="AA831" s="172"/>
      <c r="AB831" s="172"/>
      <c r="AC831" s="172"/>
      <c r="AD831" s="172"/>
      <c r="AE831" s="172"/>
      <c r="AF831" s="172"/>
      <c r="AG831" s="172"/>
      <c r="AH831" s="172"/>
      <c r="AI831" s="172"/>
    </row>
    <row r="832" spans="1:35" ht="14.25" customHeight="1" x14ac:dyDescent="0.3">
      <c r="A832" s="172"/>
      <c r="D832" s="172"/>
      <c r="E832" s="172"/>
      <c r="F832" s="172"/>
      <c r="G832" s="172"/>
      <c r="H832" s="172"/>
      <c r="I832" s="172"/>
      <c r="J832" s="172"/>
      <c r="K832" s="172"/>
      <c r="L832" s="172"/>
      <c r="M832" s="172"/>
      <c r="N832" s="172"/>
      <c r="O832" s="172"/>
      <c r="P832" s="172"/>
      <c r="Q832" s="172"/>
      <c r="R832" s="172"/>
      <c r="S832" s="172"/>
      <c r="T832" s="172"/>
      <c r="U832" s="172"/>
      <c r="V832" s="172"/>
      <c r="W832" s="172"/>
      <c r="X832" s="172"/>
      <c r="Y832" s="172"/>
      <c r="Z832" s="172"/>
      <c r="AA832" s="172"/>
      <c r="AB832" s="172"/>
      <c r="AC832" s="172"/>
      <c r="AD832" s="172"/>
      <c r="AE832" s="172"/>
      <c r="AF832" s="172"/>
      <c r="AG832" s="172"/>
      <c r="AH832" s="172"/>
      <c r="AI832" s="172"/>
    </row>
    <row r="833" spans="1:35" ht="14.25" customHeight="1" x14ac:dyDescent="0.3">
      <c r="A833" s="172"/>
      <c r="D833" s="172"/>
      <c r="E833" s="172"/>
      <c r="F833" s="172"/>
      <c r="G833" s="172"/>
      <c r="H833" s="172"/>
      <c r="I833" s="172"/>
      <c r="J833" s="172"/>
      <c r="K833" s="172"/>
      <c r="L833" s="172"/>
      <c r="M833" s="172"/>
      <c r="N833" s="172"/>
      <c r="O833" s="172"/>
      <c r="P833" s="172"/>
      <c r="Q833" s="172"/>
      <c r="R833" s="172"/>
      <c r="S833" s="172"/>
      <c r="T833" s="172"/>
      <c r="U833" s="172"/>
      <c r="V833" s="172"/>
      <c r="W833" s="172"/>
      <c r="X833" s="172"/>
      <c r="Y833" s="172"/>
      <c r="Z833" s="172"/>
      <c r="AA833" s="172"/>
      <c r="AB833" s="172"/>
      <c r="AC833" s="172"/>
      <c r="AD833" s="172"/>
      <c r="AE833" s="172"/>
      <c r="AF833" s="172"/>
      <c r="AG833" s="172"/>
      <c r="AH833" s="172"/>
      <c r="AI833" s="172"/>
    </row>
    <row r="834" spans="1:35" ht="14.25" customHeight="1" x14ac:dyDescent="0.3">
      <c r="A834" s="172"/>
      <c r="D834" s="172"/>
      <c r="E834" s="172"/>
      <c r="F834" s="172"/>
      <c r="G834" s="172"/>
      <c r="H834" s="172"/>
      <c r="I834" s="172"/>
      <c r="J834" s="172"/>
      <c r="K834" s="172"/>
      <c r="L834" s="172"/>
      <c r="M834" s="172"/>
      <c r="N834" s="172"/>
      <c r="O834" s="172"/>
      <c r="P834" s="172"/>
      <c r="Q834" s="172"/>
      <c r="R834" s="172"/>
      <c r="S834" s="172"/>
      <c r="T834" s="172"/>
      <c r="U834" s="172"/>
      <c r="V834" s="172"/>
      <c r="W834" s="172"/>
      <c r="X834" s="172"/>
      <c r="Y834" s="172"/>
      <c r="Z834" s="172"/>
      <c r="AA834" s="172"/>
      <c r="AB834" s="172"/>
      <c r="AC834" s="172"/>
      <c r="AD834" s="172"/>
      <c r="AE834" s="172"/>
      <c r="AF834" s="172"/>
      <c r="AG834" s="172"/>
      <c r="AH834" s="172"/>
      <c r="AI834" s="172"/>
    </row>
    <row r="835" spans="1:35" ht="14.25" customHeight="1" x14ac:dyDescent="0.3">
      <c r="A835" s="172"/>
      <c r="D835" s="172"/>
      <c r="E835" s="172"/>
      <c r="F835" s="172"/>
      <c r="G835" s="172"/>
      <c r="H835" s="172"/>
      <c r="I835" s="172"/>
      <c r="J835" s="172"/>
      <c r="K835" s="172"/>
      <c r="L835" s="172"/>
      <c r="M835" s="172"/>
      <c r="N835" s="172"/>
      <c r="O835" s="172"/>
      <c r="P835" s="172"/>
      <c r="Q835" s="172"/>
      <c r="R835" s="172"/>
      <c r="S835" s="172"/>
      <c r="T835" s="172"/>
      <c r="U835" s="172"/>
      <c r="V835" s="172"/>
      <c r="W835" s="172"/>
      <c r="X835" s="172"/>
      <c r="Y835" s="172"/>
      <c r="Z835" s="172"/>
      <c r="AA835" s="172"/>
      <c r="AB835" s="172"/>
      <c r="AC835" s="172"/>
      <c r="AD835" s="172"/>
      <c r="AE835" s="172"/>
      <c r="AF835" s="172"/>
      <c r="AG835" s="172"/>
      <c r="AH835" s="172"/>
      <c r="AI835" s="172"/>
    </row>
    <row r="836" spans="1:35" ht="14.25" customHeight="1" x14ac:dyDescent="0.3">
      <c r="A836" s="172"/>
      <c r="D836" s="172"/>
      <c r="E836" s="172"/>
      <c r="F836" s="172"/>
      <c r="G836" s="172"/>
      <c r="H836" s="172"/>
      <c r="I836" s="172"/>
      <c r="J836" s="172"/>
      <c r="K836" s="172"/>
      <c r="L836" s="172"/>
      <c r="M836" s="172"/>
      <c r="N836" s="172"/>
      <c r="O836" s="172"/>
      <c r="P836" s="172"/>
      <c r="Q836" s="172"/>
      <c r="R836" s="172"/>
      <c r="S836" s="172"/>
      <c r="T836" s="172"/>
      <c r="U836" s="172"/>
      <c r="V836" s="172"/>
      <c r="W836" s="172"/>
      <c r="X836" s="172"/>
      <c r="Y836" s="172"/>
      <c r="Z836" s="172"/>
      <c r="AA836" s="172"/>
      <c r="AB836" s="172"/>
      <c r="AC836" s="172"/>
      <c r="AD836" s="172"/>
      <c r="AE836" s="172"/>
      <c r="AF836" s="172"/>
      <c r="AG836" s="172"/>
      <c r="AH836" s="172"/>
      <c r="AI836" s="172"/>
    </row>
    <row r="837" spans="1:35" ht="14.25" customHeight="1" x14ac:dyDescent="0.3">
      <c r="A837" s="172"/>
      <c r="D837" s="172"/>
      <c r="E837" s="172"/>
      <c r="F837" s="172"/>
      <c r="G837" s="172"/>
      <c r="H837" s="172"/>
      <c r="I837" s="172"/>
      <c r="J837" s="172"/>
      <c r="K837" s="172"/>
      <c r="L837" s="172"/>
      <c r="M837" s="172"/>
      <c r="N837" s="172"/>
      <c r="O837" s="172"/>
      <c r="P837" s="172"/>
      <c r="Q837" s="172"/>
      <c r="R837" s="172"/>
      <c r="S837" s="172"/>
      <c r="T837" s="172"/>
      <c r="U837" s="172"/>
      <c r="V837" s="172"/>
      <c r="W837" s="172"/>
      <c r="X837" s="172"/>
      <c r="Y837" s="172"/>
      <c r="Z837" s="172"/>
      <c r="AA837" s="172"/>
      <c r="AB837" s="172"/>
      <c r="AC837" s="172"/>
      <c r="AD837" s="172"/>
      <c r="AE837" s="172"/>
      <c r="AF837" s="172"/>
      <c r="AG837" s="172"/>
      <c r="AH837" s="172"/>
      <c r="AI837" s="172"/>
    </row>
    <row r="838" spans="1:35" ht="14.25" customHeight="1" x14ac:dyDescent="0.3">
      <c r="A838" s="172"/>
      <c r="D838" s="172"/>
      <c r="E838" s="172"/>
      <c r="F838" s="172"/>
      <c r="G838" s="172"/>
      <c r="H838" s="172"/>
      <c r="I838" s="172"/>
      <c r="J838" s="172"/>
      <c r="K838" s="172"/>
      <c r="L838" s="172"/>
      <c r="M838" s="172"/>
      <c r="N838" s="172"/>
      <c r="O838" s="172"/>
      <c r="P838" s="172"/>
      <c r="Q838" s="172"/>
      <c r="R838" s="172"/>
      <c r="S838" s="172"/>
      <c r="T838" s="172"/>
      <c r="U838" s="172"/>
      <c r="V838" s="172"/>
      <c r="W838" s="172"/>
      <c r="X838" s="172"/>
      <c r="Y838" s="172"/>
      <c r="Z838" s="172"/>
      <c r="AA838" s="172"/>
      <c r="AB838" s="172"/>
      <c r="AC838" s="172"/>
      <c r="AD838" s="172"/>
      <c r="AE838" s="172"/>
      <c r="AF838" s="172"/>
      <c r="AG838" s="172"/>
      <c r="AH838" s="172"/>
      <c r="AI838" s="172"/>
    </row>
    <row r="839" spans="1:35" ht="14.25" customHeight="1" x14ac:dyDescent="0.3">
      <c r="A839" s="172"/>
      <c r="D839" s="172"/>
      <c r="E839" s="172"/>
      <c r="F839" s="172"/>
      <c r="G839" s="172"/>
      <c r="H839" s="172"/>
      <c r="I839" s="172"/>
      <c r="J839" s="172"/>
      <c r="K839" s="172"/>
      <c r="L839" s="172"/>
      <c r="M839" s="172"/>
      <c r="N839" s="172"/>
      <c r="O839" s="172"/>
      <c r="P839" s="172"/>
      <c r="Q839" s="172"/>
      <c r="R839" s="172"/>
      <c r="S839" s="172"/>
      <c r="T839" s="172"/>
      <c r="U839" s="172"/>
      <c r="V839" s="172"/>
      <c r="W839" s="172"/>
      <c r="X839" s="172"/>
      <c r="Y839" s="172"/>
      <c r="Z839" s="172"/>
      <c r="AA839" s="172"/>
      <c r="AB839" s="172"/>
      <c r="AC839" s="172"/>
      <c r="AD839" s="172"/>
      <c r="AE839" s="172"/>
      <c r="AF839" s="172"/>
      <c r="AG839" s="172"/>
      <c r="AH839" s="172"/>
      <c r="AI839" s="172"/>
    </row>
    <row r="840" spans="1:35" ht="14.25" customHeight="1" x14ac:dyDescent="0.3">
      <c r="A840" s="172"/>
      <c r="D840" s="172"/>
      <c r="E840" s="172"/>
      <c r="F840" s="172"/>
      <c r="G840" s="172"/>
      <c r="H840" s="172"/>
      <c r="I840" s="172"/>
      <c r="J840" s="172"/>
      <c r="K840" s="172"/>
      <c r="L840" s="172"/>
      <c r="M840" s="172"/>
      <c r="N840" s="172"/>
      <c r="O840" s="172"/>
      <c r="P840" s="172"/>
      <c r="Q840" s="172"/>
      <c r="R840" s="172"/>
      <c r="S840" s="172"/>
      <c r="T840" s="172"/>
      <c r="U840" s="172"/>
      <c r="V840" s="172"/>
      <c r="W840" s="172"/>
      <c r="X840" s="172"/>
      <c r="Y840" s="172"/>
      <c r="Z840" s="172"/>
      <c r="AA840" s="172"/>
      <c r="AB840" s="172"/>
      <c r="AC840" s="172"/>
      <c r="AD840" s="172"/>
      <c r="AE840" s="172"/>
      <c r="AF840" s="172"/>
      <c r="AG840" s="172"/>
      <c r="AH840" s="172"/>
      <c r="AI840" s="172"/>
    </row>
    <row r="841" spans="1:35" ht="14.25" customHeight="1" x14ac:dyDescent="0.3">
      <c r="A841" s="172"/>
      <c r="D841" s="172"/>
      <c r="E841" s="172"/>
      <c r="F841" s="172"/>
      <c r="G841" s="172"/>
      <c r="H841" s="172"/>
      <c r="I841" s="172"/>
      <c r="J841" s="172"/>
      <c r="K841" s="172"/>
      <c r="L841" s="172"/>
      <c r="M841" s="172"/>
      <c r="N841" s="172"/>
      <c r="O841" s="172"/>
      <c r="P841" s="172"/>
      <c r="Q841" s="172"/>
      <c r="R841" s="172"/>
      <c r="S841" s="172"/>
      <c r="T841" s="172"/>
      <c r="U841" s="172"/>
      <c r="V841" s="172"/>
      <c r="W841" s="172"/>
      <c r="X841" s="172"/>
      <c r="Y841" s="172"/>
      <c r="Z841" s="172"/>
      <c r="AA841" s="172"/>
      <c r="AB841" s="172"/>
      <c r="AC841" s="172"/>
      <c r="AD841" s="172"/>
      <c r="AE841" s="172"/>
      <c r="AF841" s="172"/>
      <c r="AG841" s="172"/>
      <c r="AH841" s="172"/>
      <c r="AI841" s="172"/>
    </row>
    <row r="842" spans="1:35" ht="14.25" customHeight="1" x14ac:dyDescent="0.3">
      <c r="A842" s="172"/>
      <c r="D842" s="172"/>
      <c r="E842" s="172"/>
      <c r="F842" s="172"/>
      <c r="G842" s="172"/>
      <c r="H842" s="172"/>
      <c r="I842" s="172"/>
      <c r="J842" s="172"/>
      <c r="K842" s="172"/>
      <c r="L842" s="172"/>
      <c r="M842" s="172"/>
      <c r="N842" s="172"/>
      <c r="O842" s="172"/>
      <c r="P842" s="172"/>
      <c r="Q842" s="172"/>
      <c r="R842" s="172"/>
      <c r="S842" s="172"/>
      <c r="T842" s="172"/>
      <c r="U842" s="172"/>
      <c r="V842" s="172"/>
      <c r="W842" s="172"/>
      <c r="X842" s="172"/>
      <c r="Y842" s="172"/>
      <c r="Z842" s="172"/>
      <c r="AA842" s="172"/>
      <c r="AB842" s="172"/>
      <c r="AC842" s="172"/>
      <c r="AD842" s="172"/>
      <c r="AE842" s="172"/>
      <c r="AF842" s="172"/>
      <c r="AG842" s="172"/>
      <c r="AH842" s="172"/>
      <c r="AI842" s="172"/>
    </row>
    <row r="843" spans="1:35" ht="14.25" customHeight="1" x14ac:dyDescent="0.3">
      <c r="A843" s="172"/>
      <c r="D843" s="172"/>
      <c r="E843" s="172"/>
      <c r="F843" s="172"/>
      <c r="G843" s="172"/>
      <c r="H843" s="172"/>
      <c r="I843" s="172"/>
      <c r="J843" s="172"/>
      <c r="K843" s="172"/>
      <c r="L843" s="172"/>
      <c r="M843" s="172"/>
      <c r="N843" s="172"/>
      <c r="O843" s="172"/>
      <c r="P843" s="172"/>
      <c r="Q843" s="172"/>
      <c r="R843" s="172"/>
      <c r="S843" s="172"/>
      <c r="T843" s="172"/>
      <c r="U843" s="172"/>
      <c r="V843" s="172"/>
      <c r="W843" s="172"/>
      <c r="X843" s="172"/>
      <c r="Y843" s="172"/>
      <c r="Z843" s="172"/>
      <c r="AA843" s="172"/>
      <c r="AB843" s="172"/>
      <c r="AC843" s="172"/>
      <c r="AD843" s="172"/>
      <c r="AE843" s="172"/>
      <c r="AF843" s="172"/>
      <c r="AG843" s="172"/>
      <c r="AH843" s="172"/>
      <c r="AI843" s="172"/>
    </row>
    <row r="844" spans="1:35" ht="14.25" customHeight="1" x14ac:dyDescent="0.3">
      <c r="A844" s="172"/>
      <c r="D844" s="172"/>
      <c r="E844" s="172"/>
      <c r="F844" s="172"/>
      <c r="G844" s="172"/>
      <c r="H844" s="172"/>
      <c r="I844" s="172"/>
      <c r="J844" s="172"/>
      <c r="K844" s="172"/>
      <c r="L844" s="172"/>
      <c r="M844" s="172"/>
      <c r="N844" s="172"/>
      <c r="O844" s="172"/>
      <c r="P844" s="172"/>
      <c r="Q844" s="172"/>
      <c r="R844" s="172"/>
      <c r="S844" s="172"/>
      <c r="T844" s="172"/>
      <c r="U844" s="172"/>
      <c r="V844" s="172"/>
      <c r="W844" s="172"/>
      <c r="X844" s="172"/>
      <c r="Y844" s="172"/>
      <c r="Z844" s="172"/>
      <c r="AA844" s="172"/>
      <c r="AB844" s="172"/>
      <c r="AC844" s="172"/>
      <c r="AD844" s="172"/>
      <c r="AE844" s="172"/>
      <c r="AF844" s="172"/>
      <c r="AG844" s="172"/>
      <c r="AH844" s="172"/>
      <c r="AI844" s="172"/>
    </row>
    <row r="845" spans="1:35" ht="14.25" customHeight="1" x14ac:dyDescent="0.3">
      <c r="A845" s="172"/>
      <c r="D845" s="172"/>
      <c r="E845" s="172"/>
      <c r="F845" s="172"/>
      <c r="G845" s="172"/>
      <c r="H845" s="172"/>
      <c r="I845" s="172"/>
      <c r="J845" s="172"/>
      <c r="K845" s="172"/>
      <c r="L845" s="172"/>
      <c r="M845" s="172"/>
      <c r="N845" s="172"/>
      <c r="O845" s="172"/>
      <c r="P845" s="172"/>
      <c r="Q845" s="172"/>
      <c r="R845" s="172"/>
      <c r="S845" s="172"/>
      <c r="T845" s="172"/>
      <c r="U845" s="172"/>
      <c r="V845" s="172"/>
      <c r="W845" s="172"/>
      <c r="X845" s="172"/>
      <c r="Y845" s="172"/>
      <c r="Z845" s="172"/>
      <c r="AA845" s="172"/>
      <c r="AB845" s="172"/>
      <c r="AC845" s="172"/>
      <c r="AD845" s="172"/>
      <c r="AE845" s="172"/>
      <c r="AF845" s="172"/>
      <c r="AG845" s="172"/>
      <c r="AH845" s="172"/>
      <c r="AI845" s="172"/>
    </row>
    <row r="846" spans="1:35" ht="14.25" customHeight="1" x14ac:dyDescent="0.3">
      <c r="A846" s="172"/>
      <c r="D846" s="172"/>
      <c r="E846" s="172"/>
      <c r="F846" s="172"/>
      <c r="G846" s="172"/>
      <c r="H846" s="172"/>
      <c r="I846" s="172"/>
      <c r="J846" s="172"/>
      <c r="K846" s="172"/>
      <c r="L846" s="172"/>
      <c r="M846" s="172"/>
      <c r="N846" s="172"/>
      <c r="O846" s="172"/>
      <c r="P846" s="172"/>
      <c r="Q846" s="172"/>
      <c r="R846" s="172"/>
      <c r="S846" s="172"/>
      <c r="T846" s="172"/>
      <c r="U846" s="172"/>
      <c r="V846" s="172"/>
      <c r="W846" s="172"/>
      <c r="X846" s="172"/>
      <c r="Y846" s="172"/>
      <c r="Z846" s="172"/>
      <c r="AA846" s="172"/>
      <c r="AB846" s="172"/>
      <c r="AC846" s="172"/>
      <c r="AD846" s="172"/>
      <c r="AE846" s="172"/>
      <c r="AF846" s="172"/>
      <c r="AG846" s="172"/>
      <c r="AH846" s="172"/>
      <c r="AI846" s="172"/>
    </row>
    <row r="847" spans="1:35" ht="14.25" customHeight="1" x14ac:dyDescent="0.3">
      <c r="A847" s="172"/>
      <c r="D847" s="172"/>
      <c r="E847" s="172"/>
      <c r="F847" s="172"/>
      <c r="G847" s="172"/>
      <c r="H847" s="172"/>
      <c r="I847" s="172"/>
      <c r="J847" s="172"/>
      <c r="K847" s="172"/>
      <c r="L847" s="172"/>
      <c r="M847" s="172"/>
      <c r="N847" s="172"/>
      <c r="O847" s="172"/>
      <c r="P847" s="172"/>
      <c r="Q847" s="172"/>
      <c r="R847" s="172"/>
      <c r="S847" s="172"/>
      <c r="T847" s="172"/>
      <c r="U847" s="172"/>
      <c r="V847" s="172"/>
      <c r="W847" s="172"/>
      <c r="X847" s="172"/>
      <c r="Y847" s="172"/>
      <c r="Z847" s="172"/>
      <c r="AA847" s="172"/>
      <c r="AB847" s="172"/>
      <c r="AC847" s="172"/>
      <c r="AD847" s="172"/>
      <c r="AE847" s="172"/>
      <c r="AF847" s="172"/>
      <c r="AG847" s="172"/>
      <c r="AH847" s="172"/>
      <c r="AI847" s="172"/>
    </row>
    <row r="848" spans="1:35" ht="14.25" customHeight="1" x14ac:dyDescent="0.3">
      <c r="A848" s="172"/>
      <c r="D848" s="172"/>
      <c r="E848" s="172"/>
      <c r="F848" s="172"/>
      <c r="G848" s="172"/>
      <c r="H848" s="172"/>
      <c r="I848" s="172"/>
      <c r="J848" s="172"/>
      <c r="K848" s="172"/>
      <c r="L848" s="172"/>
      <c r="M848" s="172"/>
      <c r="N848" s="172"/>
      <c r="O848" s="172"/>
      <c r="P848" s="172"/>
      <c r="Q848" s="172"/>
      <c r="R848" s="172"/>
      <c r="S848" s="172"/>
      <c r="T848" s="172"/>
      <c r="U848" s="172"/>
      <c r="V848" s="172"/>
      <c r="W848" s="172"/>
      <c r="X848" s="172"/>
      <c r="Y848" s="172"/>
      <c r="Z848" s="172"/>
      <c r="AA848" s="172"/>
      <c r="AB848" s="172"/>
      <c r="AC848" s="172"/>
      <c r="AD848" s="172"/>
      <c r="AE848" s="172"/>
      <c r="AF848" s="172"/>
      <c r="AG848" s="172"/>
      <c r="AH848" s="172"/>
      <c r="AI848" s="172"/>
    </row>
    <row r="849" spans="1:35" ht="14.25" customHeight="1" x14ac:dyDescent="0.3">
      <c r="A849" s="172"/>
      <c r="D849" s="172"/>
      <c r="E849" s="172"/>
      <c r="F849" s="172"/>
      <c r="G849" s="172"/>
      <c r="H849" s="172"/>
      <c r="I849" s="172"/>
      <c r="J849" s="172"/>
      <c r="K849" s="172"/>
      <c r="L849" s="172"/>
      <c r="M849" s="172"/>
      <c r="N849" s="172"/>
      <c r="O849" s="172"/>
      <c r="P849" s="172"/>
      <c r="Q849" s="172"/>
      <c r="R849" s="172"/>
      <c r="S849" s="172"/>
      <c r="T849" s="172"/>
      <c r="U849" s="172"/>
      <c r="V849" s="172"/>
      <c r="W849" s="172"/>
      <c r="X849" s="172"/>
      <c r="Y849" s="172"/>
      <c r="Z849" s="172"/>
      <c r="AA849" s="172"/>
      <c r="AB849" s="172"/>
      <c r="AC849" s="172"/>
      <c r="AD849" s="172"/>
      <c r="AE849" s="172"/>
      <c r="AF849" s="172"/>
      <c r="AG849" s="172"/>
      <c r="AH849" s="172"/>
      <c r="AI849" s="172"/>
    </row>
    <row r="850" spans="1:35" ht="14.25" customHeight="1" x14ac:dyDescent="0.3">
      <c r="A850" s="172"/>
      <c r="D850" s="172"/>
      <c r="E850" s="172"/>
      <c r="F850" s="172"/>
      <c r="G850" s="172"/>
      <c r="H850" s="172"/>
      <c r="I850" s="172"/>
      <c r="J850" s="172"/>
      <c r="K850" s="172"/>
      <c r="L850" s="172"/>
      <c r="M850" s="172"/>
      <c r="N850" s="172"/>
      <c r="O850" s="172"/>
      <c r="P850" s="172"/>
      <c r="Q850" s="172"/>
      <c r="R850" s="172"/>
      <c r="S850" s="172"/>
      <c r="T850" s="172"/>
      <c r="U850" s="172"/>
      <c r="V850" s="172"/>
      <c r="W850" s="172"/>
      <c r="X850" s="172"/>
      <c r="Y850" s="172"/>
      <c r="Z850" s="172"/>
      <c r="AA850" s="172"/>
      <c r="AB850" s="172"/>
      <c r="AC850" s="172"/>
      <c r="AD850" s="172"/>
      <c r="AE850" s="172"/>
      <c r="AF850" s="172"/>
      <c r="AG850" s="172"/>
      <c r="AH850" s="172"/>
      <c r="AI850" s="172"/>
    </row>
    <row r="851" spans="1:35" ht="14.25" customHeight="1" x14ac:dyDescent="0.3">
      <c r="A851" s="172"/>
      <c r="D851" s="172"/>
      <c r="E851" s="172"/>
      <c r="F851" s="172"/>
      <c r="G851" s="172"/>
      <c r="H851" s="172"/>
      <c r="I851" s="172"/>
      <c r="J851" s="172"/>
      <c r="K851" s="172"/>
      <c r="L851" s="172"/>
      <c r="M851" s="172"/>
      <c r="N851" s="172"/>
      <c r="O851" s="172"/>
      <c r="P851" s="172"/>
      <c r="Q851" s="172"/>
      <c r="R851" s="172"/>
      <c r="S851" s="172"/>
      <c r="T851" s="172"/>
      <c r="U851" s="172"/>
      <c r="V851" s="172"/>
      <c r="W851" s="172"/>
      <c r="X851" s="172"/>
      <c r="Y851" s="172"/>
      <c r="Z851" s="172"/>
      <c r="AA851" s="172"/>
      <c r="AB851" s="172"/>
      <c r="AC851" s="172"/>
      <c r="AD851" s="172"/>
      <c r="AE851" s="172"/>
      <c r="AF851" s="172"/>
      <c r="AG851" s="172"/>
      <c r="AH851" s="172"/>
      <c r="AI851" s="172"/>
    </row>
    <row r="852" spans="1:35" ht="14.25" customHeight="1" x14ac:dyDescent="0.3">
      <c r="A852" s="172"/>
      <c r="D852" s="172"/>
      <c r="E852" s="172"/>
      <c r="F852" s="172"/>
      <c r="G852" s="172"/>
      <c r="H852" s="172"/>
      <c r="I852" s="172"/>
      <c r="J852" s="172"/>
      <c r="K852" s="172"/>
      <c r="L852" s="172"/>
      <c r="M852" s="172"/>
      <c r="N852" s="172"/>
      <c r="O852" s="172"/>
      <c r="P852" s="172"/>
      <c r="Q852" s="172"/>
      <c r="R852" s="172"/>
      <c r="S852" s="172"/>
      <c r="T852" s="172"/>
      <c r="U852" s="172"/>
      <c r="V852" s="172"/>
      <c r="W852" s="172"/>
      <c r="X852" s="172"/>
      <c r="Y852" s="172"/>
      <c r="Z852" s="172"/>
      <c r="AA852" s="172"/>
      <c r="AB852" s="172"/>
      <c r="AC852" s="172"/>
      <c r="AD852" s="172"/>
      <c r="AE852" s="172"/>
      <c r="AF852" s="172"/>
      <c r="AG852" s="172"/>
      <c r="AH852" s="172"/>
      <c r="AI852" s="172"/>
    </row>
    <row r="853" spans="1:35" ht="14.25" customHeight="1" x14ac:dyDescent="0.3">
      <c r="A853" s="172"/>
      <c r="D853" s="172"/>
      <c r="E853" s="172"/>
      <c r="F853" s="172"/>
      <c r="G853" s="172"/>
      <c r="H853" s="172"/>
      <c r="I853" s="172"/>
      <c r="J853" s="172"/>
      <c r="K853" s="172"/>
      <c r="L853" s="172"/>
      <c r="M853" s="172"/>
      <c r="N853" s="172"/>
      <c r="O853" s="172"/>
      <c r="P853" s="172"/>
      <c r="Q853" s="172"/>
      <c r="R853" s="172"/>
      <c r="S853" s="172"/>
      <c r="T853" s="172"/>
      <c r="U853" s="172"/>
      <c r="V853" s="172"/>
      <c r="W853" s="172"/>
      <c r="X853" s="172"/>
      <c r="Y853" s="172"/>
      <c r="Z853" s="172"/>
      <c r="AA853" s="172"/>
      <c r="AB853" s="172"/>
      <c r="AC853" s="172"/>
      <c r="AD853" s="172"/>
      <c r="AE853" s="172"/>
      <c r="AF853" s="172"/>
      <c r="AG853" s="172"/>
      <c r="AH853" s="172"/>
      <c r="AI853" s="172"/>
    </row>
    <row r="854" spans="1:35" ht="14.25" customHeight="1" x14ac:dyDescent="0.3">
      <c r="A854" s="172"/>
      <c r="D854" s="172"/>
      <c r="E854" s="172"/>
      <c r="F854" s="172"/>
      <c r="G854" s="172"/>
      <c r="H854" s="172"/>
      <c r="I854" s="172"/>
      <c r="J854" s="172"/>
      <c r="K854" s="172"/>
      <c r="L854" s="172"/>
      <c r="M854" s="172"/>
      <c r="N854" s="172"/>
      <c r="O854" s="172"/>
      <c r="P854" s="172"/>
      <c r="Q854" s="172"/>
      <c r="R854" s="172"/>
      <c r="S854" s="172"/>
      <c r="T854" s="172"/>
      <c r="U854" s="172"/>
      <c r="V854" s="172"/>
      <c r="W854" s="172"/>
      <c r="X854" s="172"/>
      <c r="Y854" s="172"/>
      <c r="Z854" s="172"/>
      <c r="AA854" s="172"/>
      <c r="AB854" s="172"/>
      <c r="AC854" s="172"/>
      <c r="AD854" s="172"/>
      <c r="AE854" s="172"/>
      <c r="AF854" s="172"/>
      <c r="AG854" s="172"/>
      <c r="AH854" s="172"/>
      <c r="AI854" s="172"/>
    </row>
    <row r="855" spans="1:35" ht="14.25" customHeight="1" x14ac:dyDescent="0.3">
      <c r="A855" s="172"/>
      <c r="D855" s="172"/>
      <c r="E855" s="172"/>
      <c r="F855" s="172"/>
      <c r="G855" s="172"/>
      <c r="H855" s="172"/>
      <c r="I855" s="172"/>
      <c r="J855" s="172"/>
      <c r="K855" s="172"/>
      <c r="L855" s="172"/>
      <c r="M855" s="172"/>
      <c r="N855" s="172"/>
      <c r="O855" s="172"/>
      <c r="P855" s="172"/>
      <c r="Q855" s="172"/>
      <c r="R855" s="172"/>
      <c r="S855" s="172"/>
      <c r="T855" s="172"/>
      <c r="U855" s="172"/>
      <c r="V855" s="172"/>
      <c r="W855" s="172"/>
      <c r="X855" s="172"/>
      <c r="Y855" s="172"/>
      <c r="Z855" s="172"/>
      <c r="AA855" s="172"/>
      <c r="AB855" s="172"/>
      <c r="AC855" s="172"/>
      <c r="AD855" s="172"/>
      <c r="AE855" s="172"/>
      <c r="AF855" s="172"/>
      <c r="AG855" s="172"/>
      <c r="AH855" s="172"/>
      <c r="AI855" s="172"/>
    </row>
    <row r="856" spans="1:35" ht="14.25" customHeight="1" x14ac:dyDescent="0.3">
      <c r="A856" s="172"/>
      <c r="D856" s="172"/>
      <c r="E856" s="172"/>
      <c r="F856" s="172"/>
      <c r="G856" s="172"/>
      <c r="H856" s="172"/>
      <c r="I856" s="172"/>
      <c r="J856" s="172"/>
      <c r="K856" s="172"/>
      <c r="L856" s="172"/>
      <c r="M856" s="172"/>
      <c r="N856" s="172"/>
      <c r="O856" s="172"/>
      <c r="P856" s="172"/>
      <c r="Q856" s="172"/>
      <c r="R856" s="172"/>
      <c r="S856" s="172"/>
      <c r="T856" s="172"/>
      <c r="U856" s="172"/>
      <c r="V856" s="172"/>
      <c r="W856" s="172"/>
      <c r="X856" s="172"/>
      <c r="Y856" s="172"/>
      <c r="Z856" s="172"/>
      <c r="AA856" s="172"/>
      <c r="AB856" s="172"/>
      <c r="AC856" s="172"/>
      <c r="AD856" s="172"/>
      <c r="AE856" s="172"/>
      <c r="AF856" s="172"/>
      <c r="AG856" s="172"/>
      <c r="AH856" s="172"/>
      <c r="AI856" s="172"/>
    </row>
    <row r="857" spans="1:35" ht="14.25" customHeight="1" x14ac:dyDescent="0.3">
      <c r="A857" s="172"/>
      <c r="D857" s="172"/>
      <c r="E857" s="172"/>
      <c r="F857" s="172"/>
      <c r="G857" s="172"/>
      <c r="H857" s="172"/>
      <c r="I857" s="172"/>
      <c r="J857" s="172"/>
      <c r="K857" s="172"/>
      <c r="L857" s="172"/>
      <c r="M857" s="172"/>
      <c r="N857" s="172"/>
      <c r="O857" s="172"/>
      <c r="P857" s="172"/>
      <c r="Q857" s="172"/>
      <c r="R857" s="172"/>
      <c r="S857" s="172"/>
      <c r="T857" s="172"/>
      <c r="U857" s="172"/>
      <c r="V857" s="172"/>
      <c r="W857" s="172"/>
      <c r="X857" s="172"/>
      <c r="Y857" s="172"/>
      <c r="Z857" s="172"/>
      <c r="AA857" s="172"/>
      <c r="AB857" s="172"/>
      <c r="AC857" s="172"/>
      <c r="AD857" s="172"/>
      <c r="AE857" s="172"/>
      <c r="AF857" s="172"/>
      <c r="AG857" s="172"/>
      <c r="AH857" s="172"/>
      <c r="AI857" s="172"/>
    </row>
    <row r="858" spans="1:35" ht="14.25" customHeight="1" x14ac:dyDescent="0.3">
      <c r="A858" s="172"/>
      <c r="D858" s="172"/>
      <c r="E858" s="172"/>
      <c r="F858" s="172"/>
      <c r="G858" s="172"/>
      <c r="H858" s="172"/>
      <c r="I858" s="172"/>
      <c r="J858" s="172"/>
      <c r="K858" s="172"/>
      <c r="L858" s="172"/>
      <c r="M858" s="172"/>
      <c r="N858" s="172"/>
      <c r="O858" s="172"/>
      <c r="P858" s="172"/>
      <c r="Q858" s="172"/>
      <c r="R858" s="172"/>
      <c r="S858" s="172"/>
      <c r="T858" s="172"/>
      <c r="U858" s="172"/>
      <c r="V858" s="172"/>
      <c r="W858" s="172"/>
      <c r="X858" s="172"/>
      <c r="Y858" s="172"/>
      <c r="Z858" s="172"/>
      <c r="AA858" s="172"/>
      <c r="AB858" s="172"/>
      <c r="AC858" s="172"/>
      <c r="AD858" s="172"/>
      <c r="AE858" s="172"/>
      <c r="AF858" s="172"/>
      <c r="AG858" s="172"/>
      <c r="AH858" s="172"/>
      <c r="AI858" s="172"/>
    </row>
    <row r="859" spans="1:35" ht="14.25" customHeight="1" x14ac:dyDescent="0.3">
      <c r="A859" s="172"/>
      <c r="D859" s="172"/>
      <c r="E859" s="172"/>
      <c r="F859" s="172"/>
      <c r="G859" s="172"/>
      <c r="H859" s="172"/>
      <c r="I859" s="172"/>
      <c r="J859" s="172"/>
      <c r="K859" s="172"/>
      <c r="L859" s="172"/>
      <c r="M859" s="172"/>
      <c r="N859" s="172"/>
      <c r="O859" s="172"/>
      <c r="P859" s="172"/>
      <c r="Q859" s="172"/>
      <c r="R859" s="172"/>
      <c r="S859" s="172"/>
      <c r="T859" s="172"/>
      <c r="U859" s="172"/>
      <c r="V859" s="172"/>
      <c r="W859" s="172"/>
      <c r="X859" s="172"/>
      <c r="Y859" s="172"/>
      <c r="Z859" s="172"/>
      <c r="AA859" s="172"/>
      <c r="AB859" s="172"/>
      <c r="AC859" s="172"/>
      <c r="AD859" s="172"/>
      <c r="AE859" s="172"/>
      <c r="AF859" s="172"/>
      <c r="AG859" s="172"/>
      <c r="AH859" s="172"/>
      <c r="AI859" s="172"/>
    </row>
    <row r="860" spans="1:35" ht="14.25" customHeight="1" x14ac:dyDescent="0.3">
      <c r="A860" s="172"/>
      <c r="D860" s="172"/>
      <c r="E860" s="172"/>
      <c r="F860" s="172"/>
      <c r="G860" s="172"/>
      <c r="H860" s="172"/>
      <c r="I860" s="172"/>
      <c r="J860" s="172"/>
      <c r="K860" s="172"/>
      <c r="L860" s="172"/>
      <c r="M860" s="172"/>
      <c r="N860" s="172"/>
      <c r="O860" s="172"/>
      <c r="P860" s="172"/>
      <c r="Q860" s="172"/>
      <c r="R860" s="172"/>
      <c r="S860" s="172"/>
      <c r="T860" s="172"/>
      <c r="U860" s="172"/>
      <c r="V860" s="172"/>
      <c r="W860" s="172"/>
      <c r="X860" s="172"/>
      <c r="Y860" s="172"/>
      <c r="Z860" s="172"/>
      <c r="AA860" s="172"/>
      <c r="AB860" s="172"/>
      <c r="AC860" s="172"/>
      <c r="AD860" s="172"/>
      <c r="AE860" s="172"/>
      <c r="AF860" s="172"/>
      <c r="AG860" s="172"/>
      <c r="AH860" s="172"/>
      <c r="AI860" s="172"/>
    </row>
    <row r="861" spans="1:35" ht="14.25" customHeight="1" x14ac:dyDescent="0.3">
      <c r="A861" s="172"/>
      <c r="D861" s="172"/>
      <c r="E861" s="172"/>
      <c r="F861" s="172"/>
      <c r="G861" s="172"/>
      <c r="H861" s="172"/>
      <c r="I861" s="172"/>
      <c r="J861" s="172"/>
      <c r="K861" s="172"/>
      <c r="L861" s="172"/>
      <c r="M861" s="172"/>
      <c r="N861" s="172"/>
      <c r="O861" s="172"/>
      <c r="P861" s="172"/>
      <c r="Q861" s="172"/>
      <c r="R861" s="172"/>
      <c r="S861" s="172"/>
      <c r="T861" s="172"/>
      <c r="U861" s="172"/>
      <c r="V861" s="172"/>
      <c r="W861" s="172"/>
      <c r="X861" s="172"/>
      <c r="Y861" s="172"/>
      <c r="Z861" s="172"/>
      <c r="AA861" s="172"/>
      <c r="AB861" s="172"/>
      <c r="AC861" s="172"/>
      <c r="AD861" s="172"/>
      <c r="AE861" s="172"/>
      <c r="AF861" s="172"/>
      <c r="AG861" s="172"/>
      <c r="AH861" s="172"/>
      <c r="AI861" s="172"/>
    </row>
    <row r="862" spans="1:35" ht="14.25" customHeight="1" x14ac:dyDescent="0.3">
      <c r="A862" s="172"/>
      <c r="D862" s="172"/>
      <c r="E862" s="172"/>
      <c r="F862" s="172"/>
      <c r="G862" s="172"/>
      <c r="H862" s="172"/>
      <c r="I862" s="172"/>
      <c r="J862" s="172"/>
      <c r="K862" s="172"/>
      <c r="L862" s="172"/>
      <c r="M862" s="172"/>
      <c r="N862" s="172"/>
      <c r="O862" s="172"/>
      <c r="P862" s="172"/>
      <c r="Q862" s="172"/>
      <c r="R862" s="172"/>
      <c r="S862" s="172"/>
      <c r="T862" s="172"/>
      <c r="U862" s="172"/>
      <c r="V862" s="172"/>
      <c r="W862" s="172"/>
      <c r="X862" s="172"/>
      <c r="Y862" s="172"/>
      <c r="Z862" s="172"/>
      <c r="AA862" s="172"/>
      <c r="AB862" s="172"/>
      <c r="AC862" s="172"/>
      <c r="AD862" s="172"/>
      <c r="AE862" s="172"/>
      <c r="AF862" s="172"/>
      <c r="AG862" s="172"/>
      <c r="AH862" s="172"/>
      <c r="AI862" s="172"/>
    </row>
    <row r="863" spans="1:35" ht="14.25" customHeight="1" x14ac:dyDescent="0.3">
      <c r="A863" s="172"/>
      <c r="D863" s="172"/>
      <c r="E863" s="172"/>
      <c r="F863" s="172"/>
      <c r="G863" s="172"/>
      <c r="H863" s="172"/>
      <c r="I863" s="172"/>
      <c r="J863" s="172"/>
      <c r="K863" s="172"/>
      <c r="L863" s="172"/>
      <c r="M863" s="172"/>
      <c r="N863" s="172"/>
      <c r="O863" s="172"/>
      <c r="P863" s="172"/>
      <c r="Q863" s="172"/>
      <c r="R863" s="172"/>
      <c r="S863" s="172"/>
      <c r="T863" s="172"/>
      <c r="U863" s="172"/>
      <c r="V863" s="172"/>
      <c r="W863" s="172"/>
      <c r="X863" s="172"/>
      <c r="Y863" s="172"/>
      <c r="Z863" s="172"/>
      <c r="AA863" s="172"/>
      <c r="AB863" s="172"/>
      <c r="AC863" s="172"/>
      <c r="AD863" s="172"/>
      <c r="AE863" s="172"/>
      <c r="AF863" s="172"/>
      <c r="AG863" s="172"/>
      <c r="AH863" s="172"/>
      <c r="AI863" s="172"/>
    </row>
    <row r="864" spans="1:35" ht="14.25" customHeight="1" x14ac:dyDescent="0.3">
      <c r="A864" s="172"/>
      <c r="D864" s="172"/>
      <c r="E864" s="172"/>
      <c r="F864" s="172"/>
      <c r="G864" s="172"/>
      <c r="H864" s="172"/>
      <c r="I864" s="172"/>
      <c r="J864" s="172"/>
      <c r="K864" s="172"/>
      <c r="L864" s="172"/>
      <c r="M864" s="172"/>
      <c r="N864" s="172"/>
      <c r="O864" s="172"/>
      <c r="P864" s="172"/>
      <c r="Q864" s="172"/>
      <c r="R864" s="172"/>
      <c r="S864" s="172"/>
      <c r="T864" s="172"/>
      <c r="U864" s="172"/>
      <c r="V864" s="172"/>
      <c r="W864" s="172"/>
      <c r="X864" s="172"/>
      <c r="Y864" s="172"/>
      <c r="Z864" s="172"/>
      <c r="AA864" s="172"/>
      <c r="AB864" s="172"/>
      <c r="AC864" s="172"/>
      <c r="AD864" s="172"/>
      <c r="AE864" s="172"/>
      <c r="AF864" s="172"/>
      <c r="AG864" s="172"/>
      <c r="AH864" s="172"/>
      <c r="AI864" s="172"/>
    </row>
    <row r="865" spans="1:35" ht="14.25" customHeight="1" x14ac:dyDescent="0.3">
      <c r="A865" s="172"/>
      <c r="D865" s="172"/>
      <c r="E865" s="172"/>
      <c r="F865" s="172"/>
      <c r="G865" s="172"/>
      <c r="H865" s="172"/>
      <c r="I865" s="172"/>
      <c r="J865" s="172"/>
      <c r="K865" s="172"/>
      <c r="L865" s="172"/>
      <c r="M865" s="172"/>
      <c r="N865" s="172"/>
      <c r="O865" s="172"/>
      <c r="P865" s="172"/>
      <c r="Q865" s="172"/>
      <c r="R865" s="172"/>
      <c r="S865" s="172"/>
      <c r="T865" s="172"/>
      <c r="U865" s="172"/>
      <c r="V865" s="172"/>
      <c r="W865" s="172"/>
      <c r="X865" s="172"/>
      <c r="Y865" s="172"/>
      <c r="Z865" s="172"/>
      <c r="AA865" s="172"/>
      <c r="AB865" s="172"/>
      <c r="AC865" s="172"/>
      <c r="AD865" s="172"/>
      <c r="AE865" s="172"/>
      <c r="AF865" s="172"/>
      <c r="AG865" s="172"/>
      <c r="AH865" s="172"/>
      <c r="AI865" s="172"/>
    </row>
    <row r="866" spans="1:35" ht="14.25" customHeight="1" x14ac:dyDescent="0.3">
      <c r="A866" s="172"/>
      <c r="D866" s="172"/>
      <c r="E866" s="172"/>
      <c r="F866" s="172"/>
      <c r="G866" s="172"/>
      <c r="H866" s="172"/>
      <c r="I866" s="172"/>
      <c r="J866" s="172"/>
      <c r="K866" s="172"/>
      <c r="L866" s="172"/>
      <c r="M866" s="172"/>
      <c r="N866" s="172"/>
      <c r="O866" s="172"/>
      <c r="P866" s="172"/>
      <c r="Q866" s="172"/>
      <c r="R866" s="172"/>
      <c r="S866" s="172"/>
      <c r="T866" s="172"/>
      <c r="U866" s="172"/>
      <c r="V866" s="172"/>
      <c r="W866" s="172"/>
      <c r="X866" s="172"/>
      <c r="Y866" s="172"/>
      <c r="Z866" s="172"/>
      <c r="AA866" s="172"/>
      <c r="AB866" s="172"/>
      <c r="AC866" s="172"/>
      <c r="AD866" s="172"/>
      <c r="AE866" s="172"/>
      <c r="AF866" s="172"/>
      <c r="AG866" s="172"/>
      <c r="AH866" s="172"/>
      <c r="AI866" s="172"/>
    </row>
    <row r="867" spans="1:35" ht="14.25" customHeight="1" x14ac:dyDescent="0.3">
      <c r="A867" s="172"/>
      <c r="D867" s="172"/>
      <c r="E867" s="172"/>
      <c r="F867" s="172"/>
      <c r="G867" s="172"/>
      <c r="H867" s="172"/>
      <c r="I867" s="172"/>
      <c r="J867" s="172"/>
      <c r="K867" s="172"/>
      <c r="L867" s="172"/>
      <c r="M867" s="172"/>
      <c r="N867" s="172"/>
      <c r="O867" s="172"/>
      <c r="P867" s="172"/>
      <c r="Q867" s="172"/>
      <c r="R867" s="172"/>
      <c r="S867" s="172"/>
      <c r="T867" s="172"/>
      <c r="U867" s="172"/>
      <c r="V867" s="172"/>
      <c r="W867" s="172"/>
      <c r="X867" s="172"/>
      <c r="Y867" s="172"/>
      <c r="Z867" s="172"/>
      <c r="AA867" s="172"/>
      <c r="AB867" s="172"/>
      <c r="AC867" s="172"/>
      <c r="AD867" s="172"/>
      <c r="AE867" s="172"/>
      <c r="AF867" s="172"/>
      <c r="AG867" s="172"/>
      <c r="AH867" s="172"/>
      <c r="AI867" s="172"/>
    </row>
    <row r="868" spans="1:35" ht="14.25" customHeight="1" x14ac:dyDescent="0.3">
      <c r="A868" s="172"/>
      <c r="D868" s="172"/>
      <c r="E868" s="172"/>
      <c r="F868" s="172"/>
      <c r="G868" s="172"/>
      <c r="H868" s="172"/>
      <c r="I868" s="172"/>
      <c r="J868" s="172"/>
      <c r="K868" s="172"/>
      <c r="L868" s="172"/>
      <c r="M868" s="172"/>
      <c r="N868" s="172"/>
      <c r="O868" s="172"/>
      <c r="P868" s="172"/>
      <c r="Q868" s="172"/>
      <c r="R868" s="172"/>
      <c r="S868" s="172"/>
      <c r="T868" s="172"/>
      <c r="U868" s="172"/>
      <c r="V868" s="172"/>
      <c r="W868" s="172"/>
      <c r="X868" s="172"/>
      <c r="Y868" s="172"/>
      <c r="Z868" s="172"/>
      <c r="AA868" s="172"/>
      <c r="AB868" s="172"/>
      <c r="AC868" s="172"/>
      <c r="AD868" s="172"/>
      <c r="AE868" s="172"/>
      <c r="AF868" s="172"/>
      <c r="AG868" s="172"/>
      <c r="AH868" s="172"/>
      <c r="AI868" s="172"/>
    </row>
    <row r="869" spans="1:35" ht="14.25" customHeight="1" x14ac:dyDescent="0.3">
      <c r="A869" s="172"/>
      <c r="D869" s="172"/>
      <c r="E869" s="172"/>
      <c r="F869" s="172"/>
      <c r="G869" s="172"/>
      <c r="H869" s="172"/>
      <c r="I869" s="172"/>
      <c r="J869" s="172"/>
      <c r="K869" s="172"/>
      <c r="L869" s="172"/>
      <c r="M869" s="172"/>
      <c r="N869" s="172"/>
      <c r="O869" s="172"/>
      <c r="P869" s="172"/>
      <c r="Q869" s="172"/>
      <c r="R869" s="172"/>
      <c r="S869" s="172"/>
      <c r="T869" s="172"/>
      <c r="U869" s="172"/>
      <c r="V869" s="172"/>
      <c r="W869" s="172"/>
      <c r="X869" s="172"/>
      <c r="Y869" s="172"/>
      <c r="Z869" s="172"/>
      <c r="AA869" s="172"/>
      <c r="AB869" s="172"/>
      <c r="AC869" s="172"/>
      <c r="AD869" s="172"/>
      <c r="AE869" s="172"/>
      <c r="AF869" s="172"/>
      <c r="AG869" s="172"/>
      <c r="AH869" s="172"/>
      <c r="AI869" s="172"/>
    </row>
    <row r="870" spans="1:35" ht="14.25" customHeight="1" x14ac:dyDescent="0.3">
      <c r="A870" s="172"/>
      <c r="D870" s="172"/>
      <c r="E870" s="172"/>
      <c r="F870" s="172"/>
      <c r="G870" s="172"/>
      <c r="H870" s="172"/>
      <c r="I870" s="172"/>
      <c r="J870" s="172"/>
      <c r="K870" s="172"/>
      <c r="L870" s="172"/>
      <c r="M870" s="172"/>
      <c r="N870" s="172"/>
      <c r="O870" s="172"/>
      <c r="P870" s="172"/>
      <c r="Q870" s="172"/>
      <c r="R870" s="172"/>
      <c r="S870" s="172"/>
      <c r="T870" s="172"/>
      <c r="U870" s="172"/>
      <c r="V870" s="172"/>
      <c r="W870" s="172"/>
      <c r="X870" s="172"/>
      <c r="Y870" s="172"/>
      <c r="Z870" s="172"/>
      <c r="AA870" s="172"/>
      <c r="AB870" s="172"/>
      <c r="AC870" s="172"/>
      <c r="AD870" s="172"/>
      <c r="AE870" s="172"/>
      <c r="AF870" s="172"/>
      <c r="AG870" s="172"/>
      <c r="AH870" s="172"/>
      <c r="AI870" s="172"/>
    </row>
    <row r="871" spans="1:35" ht="14.25" customHeight="1" x14ac:dyDescent="0.3">
      <c r="A871" s="172"/>
      <c r="D871" s="172"/>
      <c r="E871" s="172"/>
      <c r="F871" s="172"/>
      <c r="G871" s="172"/>
      <c r="H871" s="172"/>
      <c r="I871" s="172"/>
      <c r="J871" s="172"/>
      <c r="K871" s="172"/>
      <c r="L871" s="172"/>
      <c r="M871" s="172"/>
      <c r="N871" s="172"/>
      <c r="O871" s="172"/>
      <c r="P871" s="172"/>
      <c r="Q871" s="172"/>
      <c r="R871" s="172"/>
      <c r="S871" s="172"/>
      <c r="T871" s="172"/>
      <c r="U871" s="172"/>
      <c r="V871" s="172"/>
      <c r="W871" s="172"/>
      <c r="X871" s="172"/>
      <c r="Y871" s="172"/>
      <c r="Z871" s="172"/>
      <c r="AA871" s="172"/>
      <c r="AB871" s="172"/>
      <c r="AC871" s="172"/>
      <c r="AD871" s="172"/>
      <c r="AE871" s="172"/>
      <c r="AF871" s="172"/>
      <c r="AG871" s="172"/>
      <c r="AH871" s="172"/>
      <c r="AI871" s="172"/>
    </row>
    <row r="872" spans="1:35" ht="14.25" customHeight="1" x14ac:dyDescent="0.3">
      <c r="A872" s="172"/>
      <c r="D872" s="172"/>
      <c r="E872" s="172"/>
      <c r="F872" s="172"/>
      <c r="G872" s="172"/>
      <c r="H872" s="172"/>
      <c r="I872" s="172"/>
      <c r="J872" s="172"/>
      <c r="K872" s="172"/>
      <c r="L872" s="172"/>
      <c r="M872" s="172"/>
      <c r="N872" s="172"/>
      <c r="O872" s="172"/>
      <c r="P872" s="172"/>
      <c r="Q872" s="172"/>
      <c r="R872" s="172"/>
      <c r="S872" s="172"/>
      <c r="T872" s="172"/>
      <c r="U872" s="172"/>
      <c r="V872" s="172"/>
      <c r="W872" s="172"/>
      <c r="X872" s="172"/>
      <c r="Y872" s="172"/>
      <c r="Z872" s="172"/>
      <c r="AA872" s="172"/>
      <c r="AB872" s="172"/>
      <c r="AC872" s="172"/>
      <c r="AD872" s="172"/>
      <c r="AE872" s="172"/>
      <c r="AF872" s="172"/>
      <c r="AG872" s="172"/>
      <c r="AH872" s="172"/>
      <c r="AI872" s="172"/>
    </row>
    <row r="873" spans="1:35" ht="14.25" customHeight="1" x14ac:dyDescent="0.3">
      <c r="A873" s="172"/>
      <c r="D873" s="172"/>
      <c r="E873" s="172"/>
      <c r="F873" s="172"/>
      <c r="G873" s="172"/>
      <c r="H873" s="172"/>
      <c r="I873" s="172"/>
      <c r="J873" s="172"/>
      <c r="K873" s="172"/>
      <c r="L873" s="172"/>
      <c r="M873" s="172"/>
      <c r="N873" s="172"/>
      <c r="O873" s="172"/>
      <c r="P873" s="172"/>
      <c r="Q873" s="172"/>
      <c r="R873" s="172"/>
      <c r="S873" s="172"/>
      <c r="T873" s="172"/>
      <c r="U873" s="172"/>
      <c r="V873" s="172"/>
      <c r="W873" s="172"/>
      <c r="X873" s="172"/>
      <c r="Y873" s="172"/>
      <c r="Z873" s="172"/>
      <c r="AA873" s="172"/>
      <c r="AB873" s="172"/>
      <c r="AC873" s="172"/>
      <c r="AD873" s="172"/>
      <c r="AE873" s="172"/>
      <c r="AF873" s="172"/>
      <c r="AG873" s="172"/>
      <c r="AH873" s="172"/>
      <c r="AI873" s="172"/>
    </row>
    <row r="874" spans="1:35" ht="14.25" customHeight="1" x14ac:dyDescent="0.3">
      <c r="A874" s="172"/>
      <c r="D874" s="172"/>
      <c r="E874" s="172"/>
      <c r="F874" s="172"/>
      <c r="G874" s="172"/>
      <c r="H874" s="172"/>
      <c r="I874" s="172"/>
      <c r="J874" s="172"/>
      <c r="K874" s="172"/>
      <c r="L874" s="172"/>
      <c r="M874" s="172"/>
      <c r="N874" s="172"/>
      <c r="O874" s="172"/>
      <c r="P874" s="172"/>
      <c r="Q874" s="172"/>
      <c r="R874" s="172"/>
      <c r="S874" s="172"/>
      <c r="T874" s="172"/>
      <c r="U874" s="172"/>
      <c r="V874" s="172"/>
      <c r="W874" s="172"/>
      <c r="X874" s="172"/>
      <c r="Y874" s="172"/>
      <c r="Z874" s="172"/>
      <c r="AA874" s="172"/>
      <c r="AB874" s="172"/>
      <c r="AC874" s="172"/>
      <c r="AD874" s="172"/>
      <c r="AE874" s="172"/>
      <c r="AF874" s="172"/>
      <c r="AG874" s="172"/>
      <c r="AH874" s="172"/>
      <c r="AI874" s="172"/>
    </row>
    <row r="875" spans="1:35" ht="14.25" customHeight="1" x14ac:dyDescent="0.3">
      <c r="A875" s="172"/>
      <c r="D875" s="172"/>
      <c r="E875" s="172"/>
      <c r="F875" s="172"/>
      <c r="G875" s="172"/>
      <c r="H875" s="172"/>
      <c r="I875" s="172"/>
      <c r="J875" s="172"/>
      <c r="K875" s="172"/>
      <c r="L875" s="172"/>
      <c r="M875" s="172"/>
      <c r="N875" s="172"/>
      <c r="O875" s="172"/>
      <c r="P875" s="172"/>
      <c r="Q875" s="172"/>
      <c r="R875" s="172"/>
      <c r="S875" s="172"/>
      <c r="T875" s="172"/>
      <c r="U875" s="172"/>
      <c r="V875" s="172"/>
      <c r="W875" s="172"/>
      <c r="X875" s="172"/>
      <c r="Y875" s="172"/>
      <c r="Z875" s="172"/>
      <c r="AA875" s="172"/>
      <c r="AB875" s="172"/>
      <c r="AC875" s="172"/>
      <c r="AD875" s="172"/>
      <c r="AE875" s="172"/>
      <c r="AF875" s="172"/>
      <c r="AG875" s="172"/>
      <c r="AH875" s="172"/>
      <c r="AI875" s="172"/>
    </row>
    <row r="876" spans="1:35" ht="14.25" customHeight="1" x14ac:dyDescent="0.3">
      <c r="A876" s="172"/>
      <c r="D876" s="172"/>
      <c r="E876" s="172"/>
      <c r="F876" s="172"/>
      <c r="G876" s="172"/>
      <c r="H876" s="172"/>
      <c r="I876" s="172"/>
      <c r="J876" s="172"/>
      <c r="K876" s="172"/>
      <c r="L876" s="172"/>
      <c r="M876" s="172"/>
      <c r="N876" s="172"/>
      <c r="O876" s="172"/>
      <c r="P876" s="172"/>
      <c r="Q876" s="172"/>
      <c r="R876" s="172"/>
      <c r="S876" s="172"/>
      <c r="T876" s="172"/>
      <c r="U876" s="172"/>
      <c r="V876" s="172"/>
      <c r="W876" s="172"/>
      <c r="X876" s="172"/>
      <c r="Y876" s="172"/>
      <c r="Z876" s="172"/>
      <c r="AA876" s="172"/>
      <c r="AB876" s="172"/>
      <c r="AC876" s="172"/>
      <c r="AD876" s="172"/>
      <c r="AE876" s="172"/>
      <c r="AF876" s="172"/>
      <c r="AG876" s="172"/>
      <c r="AH876" s="172"/>
      <c r="AI876" s="172"/>
    </row>
    <row r="877" spans="1:35" ht="14.25" customHeight="1" x14ac:dyDescent="0.3">
      <c r="A877" s="172"/>
      <c r="D877" s="172"/>
      <c r="E877" s="172"/>
      <c r="F877" s="172"/>
      <c r="G877" s="172"/>
      <c r="H877" s="172"/>
      <c r="I877" s="172"/>
      <c r="J877" s="172"/>
      <c r="K877" s="172"/>
      <c r="L877" s="172"/>
      <c r="M877" s="172"/>
      <c r="N877" s="172"/>
      <c r="O877" s="172"/>
      <c r="P877" s="172"/>
      <c r="Q877" s="172"/>
      <c r="R877" s="172"/>
      <c r="S877" s="172"/>
      <c r="T877" s="172"/>
      <c r="U877" s="172"/>
      <c r="V877" s="172"/>
      <c r="W877" s="172"/>
      <c r="X877" s="172"/>
      <c r="Y877" s="172"/>
      <c r="Z877" s="172"/>
      <c r="AA877" s="172"/>
      <c r="AB877" s="172"/>
      <c r="AC877" s="172"/>
      <c r="AD877" s="172"/>
      <c r="AE877" s="172"/>
      <c r="AF877" s="172"/>
      <c r="AG877" s="172"/>
      <c r="AH877" s="172"/>
      <c r="AI877" s="172"/>
    </row>
    <row r="878" spans="1:35" ht="14.25" customHeight="1" x14ac:dyDescent="0.3">
      <c r="A878" s="172"/>
      <c r="D878" s="172"/>
      <c r="E878" s="172"/>
      <c r="F878" s="172"/>
      <c r="G878" s="172"/>
      <c r="H878" s="172"/>
      <c r="I878" s="172"/>
      <c r="J878" s="172"/>
      <c r="K878" s="172"/>
      <c r="L878" s="172"/>
      <c r="M878" s="172"/>
      <c r="N878" s="172"/>
      <c r="O878" s="172"/>
      <c r="P878" s="172"/>
      <c r="Q878" s="172"/>
      <c r="R878" s="172"/>
      <c r="S878" s="172"/>
      <c r="T878" s="172"/>
      <c r="U878" s="172"/>
      <c r="V878" s="172"/>
      <c r="W878" s="172"/>
      <c r="X878" s="172"/>
      <c r="Y878" s="172"/>
      <c r="Z878" s="172"/>
      <c r="AA878" s="172"/>
      <c r="AB878" s="172"/>
      <c r="AC878" s="172"/>
      <c r="AD878" s="172"/>
      <c r="AE878" s="172"/>
      <c r="AF878" s="172"/>
      <c r="AG878" s="172"/>
      <c r="AH878" s="172"/>
      <c r="AI878" s="172"/>
    </row>
    <row r="879" spans="1:35" ht="14.25" customHeight="1" x14ac:dyDescent="0.3">
      <c r="A879" s="172"/>
      <c r="D879" s="172"/>
      <c r="E879" s="172"/>
      <c r="F879" s="172"/>
      <c r="G879" s="172"/>
      <c r="H879" s="172"/>
      <c r="I879" s="172"/>
      <c r="J879" s="172"/>
      <c r="K879" s="172"/>
      <c r="L879" s="172"/>
      <c r="M879" s="172"/>
      <c r="N879" s="172"/>
      <c r="O879" s="172"/>
      <c r="P879" s="172"/>
      <c r="Q879" s="172"/>
      <c r="R879" s="172"/>
      <c r="S879" s="172"/>
      <c r="T879" s="172"/>
      <c r="U879" s="172"/>
      <c r="V879" s="172"/>
      <c r="W879" s="172"/>
      <c r="X879" s="172"/>
      <c r="Y879" s="172"/>
      <c r="Z879" s="172"/>
      <c r="AA879" s="172"/>
      <c r="AB879" s="172"/>
      <c r="AC879" s="172"/>
      <c r="AD879" s="172"/>
      <c r="AE879" s="172"/>
      <c r="AF879" s="172"/>
      <c r="AG879" s="172"/>
      <c r="AH879" s="172"/>
      <c r="AI879" s="172"/>
    </row>
    <row r="880" spans="1:35" ht="14.25" customHeight="1" x14ac:dyDescent="0.3">
      <c r="A880" s="172"/>
      <c r="D880" s="172"/>
      <c r="E880" s="172"/>
      <c r="F880" s="172"/>
      <c r="G880" s="172"/>
      <c r="H880" s="172"/>
      <c r="I880" s="172"/>
      <c r="J880" s="172"/>
      <c r="K880" s="172"/>
      <c r="L880" s="172"/>
      <c r="M880" s="172"/>
      <c r="N880" s="172"/>
      <c r="O880" s="172"/>
      <c r="P880" s="172"/>
      <c r="Q880" s="172"/>
      <c r="R880" s="172"/>
      <c r="S880" s="172"/>
      <c r="T880" s="172"/>
      <c r="U880" s="172"/>
      <c r="V880" s="172"/>
      <c r="W880" s="172"/>
      <c r="X880" s="172"/>
      <c r="Y880" s="172"/>
      <c r="Z880" s="172"/>
      <c r="AA880" s="172"/>
      <c r="AB880" s="172"/>
      <c r="AC880" s="172"/>
      <c r="AD880" s="172"/>
      <c r="AE880" s="172"/>
      <c r="AF880" s="172"/>
      <c r="AG880" s="172"/>
      <c r="AH880" s="172"/>
      <c r="AI880" s="172"/>
    </row>
    <row r="881" spans="1:35" ht="14.25" customHeight="1" x14ac:dyDescent="0.3">
      <c r="A881" s="172"/>
      <c r="D881" s="172"/>
      <c r="E881" s="172"/>
      <c r="F881" s="172"/>
      <c r="G881" s="172"/>
      <c r="H881" s="172"/>
      <c r="I881" s="172"/>
      <c r="J881" s="172"/>
      <c r="K881" s="172"/>
      <c r="L881" s="172"/>
      <c r="M881" s="172"/>
      <c r="N881" s="172"/>
      <c r="O881" s="172"/>
      <c r="P881" s="172"/>
      <c r="Q881" s="172"/>
      <c r="R881" s="172"/>
      <c r="S881" s="172"/>
      <c r="T881" s="172"/>
      <c r="U881" s="172"/>
      <c r="V881" s="172"/>
      <c r="W881" s="172"/>
      <c r="X881" s="172"/>
      <c r="Y881" s="172"/>
      <c r="Z881" s="172"/>
      <c r="AA881" s="172"/>
      <c r="AB881" s="172"/>
      <c r="AC881" s="172"/>
      <c r="AD881" s="172"/>
      <c r="AE881" s="172"/>
      <c r="AF881" s="172"/>
      <c r="AG881" s="172"/>
      <c r="AH881" s="172"/>
      <c r="AI881" s="172"/>
    </row>
    <row r="882" spans="1:35" ht="14.25" customHeight="1" x14ac:dyDescent="0.3">
      <c r="A882" s="172"/>
      <c r="D882" s="172"/>
      <c r="E882" s="172"/>
      <c r="F882" s="172"/>
      <c r="G882" s="172"/>
      <c r="H882" s="172"/>
      <c r="I882" s="172"/>
      <c r="J882" s="172"/>
      <c r="K882" s="172"/>
      <c r="L882" s="172"/>
      <c r="M882" s="172"/>
      <c r="N882" s="172"/>
      <c r="O882" s="172"/>
      <c r="P882" s="172"/>
      <c r="Q882" s="172"/>
      <c r="R882" s="172"/>
      <c r="S882" s="172"/>
      <c r="T882" s="172"/>
      <c r="U882" s="172"/>
      <c r="V882" s="172"/>
      <c r="W882" s="172"/>
      <c r="X882" s="172"/>
      <c r="Y882" s="172"/>
      <c r="Z882" s="172"/>
      <c r="AA882" s="172"/>
      <c r="AB882" s="172"/>
      <c r="AC882" s="172"/>
      <c r="AD882" s="172"/>
      <c r="AE882" s="172"/>
      <c r="AF882" s="172"/>
      <c r="AG882" s="172"/>
      <c r="AH882" s="172"/>
      <c r="AI882" s="172"/>
    </row>
    <row r="883" spans="1:35" ht="14.25" customHeight="1" x14ac:dyDescent="0.3">
      <c r="A883" s="172"/>
      <c r="D883" s="172"/>
      <c r="E883" s="172"/>
      <c r="F883" s="172"/>
      <c r="G883" s="172"/>
      <c r="H883" s="172"/>
      <c r="I883" s="172"/>
      <c r="J883" s="172"/>
      <c r="K883" s="172"/>
      <c r="L883" s="172"/>
      <c r="M883" s="172"/>
      <c r="N883" s="172"/>
      <c r="O883" s="172"/>
      <c r="P883" s="172"/>
      <c r="Q883" s="172"/>
      <c r="R883" s="172"/>
      <c r="S883" s="172"/>
      <c r="T883" s="172"/>
      <c r="U883" s="172"/>
      <c r="V883" s="172"/>
      <c r="W883" s="172"/>
      <c r="X883" s="172"/>
      <c r="Y883" s="172"/>
      <c r="Z883" s="172"/>
      <c r="AA883" s="172"/>
      <c r="AB883" s="172"/>
      <c r="AC883" s="172"/>
      <c r="AD883" s="172"/>
      <c r="AE883" s="172"/>
      <c r="AF883" s="172"/>
      <c r="AG883" s="172"/>
      <c r="AH883" s="172"/>
      <c r="AI883" s="172"/>
    </row>
    <row r="884" spans="1:35" ht="14.25" customHeight="1" x14ac:dyDescent="0.3">
      <c r="A884" s="172"/>
      <c r="D884" s="172"/>
      <c r="E884" s="172"/>
      <c r="F884" s="172"/>
      <c r="G884" s="172"/>
      <c r="H884" s="172"/>
      <c r="I884" s="172"/>
      <c r="J884" s="172"/>
      <c r="K884" s="172"/>
      <c r="L884" s="172"/>
      <c r="M884" s="172"/>
      <c r="N884" s="172"/>
      <c r="O884" s="172"/>
      <c r="P884" s="172"/>
      <c r="Q884" s="172"/>
      <c r="R884" s="172"/>
      <c r="S884" s="172"/>
      <c r="T884" s="172"/>
      <c r="U884" s="172"/>
      <c r="V884" s="172"/>
      <c r="W884" s="172"/>
      <c r="X884" s="172"/>
      <c r="Y884" s="172"/>
      <c r="Z884" s="172"/>
      <c r="AA884" s="172"/>
      <c r="AB884" s="172"/>
      <c r="AC884" s="172"/>
      <c r="AD884" s="172"/>
      <c r="AE884" s="172"/>
      <c r="AF884" s="172"/>
      <c r="AG884" s="172"/>
      <c r="AH884" s="172"/>
      <c r="AI884" s="172"/>
    </row>
    <row r="885" spans="1:35" ht="14.25" customHeight="1" x14ac:dyDescent="0.3">
      <c r="A885" s="172"/>
      <c r="D885" s="172"/>
      <c r="E885" s="172"/>
      <c r="F885" s="172"/>
      <c r="G885" s="172"/>
      <c r="H885" s="172"/>
      <c r="I885" s="172"/>
      <c r="J885" s="172"/>
      <c r="K885" s="172"/>
      <c r="L885" s="172"/>
      <c r="M885" s="172"/>
      <c r="N885" s="172"/>
      <c r="O885" s="172"/>
      <c r="P885" s="172"/>
      <c r="Q885" s="172"/>
      <c r="R885" s="172"/>
      <c r="S885" s="172"/>
      <c r="T885" s="172"/>
      <c r="U885" s="172"/>
      <c r="V885" s="172"/>
      <c r="W885" s="172"/>
      <c r="X885" s="172"/>
      <c r="Y885" s="172"/>
      <c r="Z885" s="172"/>
      <c r="AA885" s="172"/>
      <c r="AB885" s="172"/>
      <c r="AC885" s="172"/>
      <c r="AD885" s="172"/>
      <c r="AE885" s="172"/>
      <c r="AF885" s="172"/>
      <c r="AG885" s="172"/>
      <c r="AH885" s="172"/>
      <c r="AI885" s="172"/>
    </row>
    <row r="886" spans="1:35" ht="14.25" customHeight="1" x14ac:dyDescent="0.3">
      <c r="A886" s="172"/>
      <c r="D886" s="172"/>
      <c r="E886" s="172"/>
      <c r="F886" s="172"/>
      <c r="G886" s="172"/>
      <c r="H886" s="172"/>
      <c r="I886" s="172"/>
      <c r="J886" s="172"/>
      <c r="K886" s="172"/>
      <c r="L886" s="172"/>
      <c r="M886" s="172"/>
      <c r="N886" s="172"/>
      <c r="O886" s="172"/>
      <c r="P886" s="172"/>
      <c r="Q886" s="172"/>
      <c r="R886" s="172"/>
      <c r="S886" s="172"/>
      <c r="T886" s="172"/>
      <c r="U886" s="172"/>
      <c r="V886" s="172"/>
      <c r="W886" s="172"/>
      <c r="X886" s="172"/>
      <c r="Y886" s="172"/>
      <c r="Z886" s="172"/>
      <c r="AA886" s="172"/>
      <c r="AB886" s="172"/>
      <c r="AC886" s="172"/>
      <c r="AD886" s="172"/>
      <c r="AE886" s="172"/>
      <c r="AF886" s="172"/>
      <c r="AG886" s="172"/>
      <c r="AH886" s="172"/>
      <c r="AI886" s="172"/>
    </row>
    <row r="887" spans="1:35" ht="14.25" customHeight="1" x14ac:dyDescent="0.3">
      <c r="A887" s="172"/>
      <c r="D887" s="172"/>
      <c r="E887" s="172"/>
      <c r="F887" s="172"/>
      <c r="G887" s="172"/>
      <c r="H887" s="172"/>
      <c r="I887" s="172"/>
      <c r="J887" s="172"/>
      <c r="K887" s="172"/>
      <c r="L887" s="172"/>
      <c r="M887" s="172"/>
      <c r="N887" s="172"/>
      <c r="O887" s="172"/>
      <c r="P887" s="172"/>
      <c r="Q887" s="172"/>
      <c r="R887" s="172"/>
      <c r="S887" s="172"/>
      <c r="T887" s="172"/>
      <c r="U887" s="172"/>
      <c r="V887" s="172"/>
      <c r="W887" s="172"/>
      <c r="X887" s="172"/>
      <c r="Y887" s="172"/>
      <c r="Z887" s="172"/>
      <c r="AA887" s="172"/>
      <c r="AB887" s="172"/>
      <c r="AC887" s="172"/>
      <c r="AD887" s="172"/>
      <c r="AE887" s="172"/>
      <c r="AF887" s="172"/>
      <c r="AG887" s="172"/>
      <c r="AH887" s="172"/>
      <c r="AI887" s="172"/>
    </row>
    <row r="888" spans="1:35" ht="14.25" customHeight="1" x14ac:dyDescent="0.3">
      <c r="A888" s="172"/>
      <c r="D888" s="172"/>
      <c r="E888" s="172"/>
      <c r="F888" s="172"/>
      <c r="G888" s="172"/>
      <c r="H888" s="172"/>
      <c r="I888" s="172"/>
      <c r="J888" s="172"/>
      <c r="K888" s="172"/>
      <c r="L888" s="172"/>
      <c r="M888" s="172"/>
      <c r="N888" s="172"/>
      <c r="O888" s="172"/>
      <c r="P888" s="172"/>
      <c r="Q888" s="172"/>
      <c r="R888" s="172"/>
      <c r="S888" s="172"/>
      <c r="T888" s="172"/>
      <c r="U888" s="172"/>
      <c r="V888" s="172"/>
      <c r="W888" s="172"/>
      <c r="X888" s="172"/>
      <c r="Y888" s="172"/>
      <c r="Z888" s="172"/>
      <c r="AA888" s="172"/>
      <c r="AB888" s="172"/>
      <c r="AC888" s="172"/>
      <c r="AD888" s="172"/>
      <c r="AE888" s="172"/>
      <c r="AF888" s="172"/>
      <c r="AG888" s="172"/>
      <c r="AH888" s="172"/>
      <c r="AI888" s="172"/>
    </row>
    <row r="889" spans="1:35" ht="14.25" customHeight="1" x14ac:dyDescent="0.3">
      <c r="A889" s="172"/>
      <c r="D889" s="172"/>
      <c r="E889" s="172"/>
      <c r="F889" s="172"/>
      <c r="G889" s="172"/>
      <c r="H889" s="172"/>
      <c r="I889" s="172"/>
      <c r="J889" s="172"/>
      <c r="K889" s="172"/>
      <c r="L889" s="172"/>
      <c r="M889" s="172"/>
      <c r="N889" s="172"/>
      <c r="O889" s="172"/>
      <c r="P889" s="172"/>
      <c r="Q889" s="172"/>
      <c r="R889" s="172"/>
      <c r="S889" s="172"/>
      <c r="T889" s="172"/>
      <c r="U889" s="172"/>
      <c r="V889" s="172"/>
      <c r="W889" s="172"/>
      <c r="X889" s="172"/>
      <c r="Y889" s="172"/>
      <c r="Z889" s="172"/>
      <c r="AA889" s="172"/>
      <c r="AB889" s="172"/>
      <c r="AC889" s="172"/>
      <c r="AD889" s="172"/>
      <c r="AE889" s="172"/>
      <c r="AF889" s="172"/>
      <c r="AG889" s="172"/>
      <c r="AH889" s="172"/>
      <c r="AI889" s="172"/>
    </row>
    <row r="890" spans="1:35" ht="14.25" customHeight="1" x14ac:dyDescent="0.3">
      <c r="A890" s="172"/>
      <c r="D890" s="172"/>
      <c r="E890" s="172"/>
      <c r="F890" s="172"/>
      <c r="G890" s="172"/>
      <c r="H890" s="172"/>
      <c r="I890" s="172"/>
      <c r="J890" s="172"/>
      <c r="K890" s="172"/>
      <c r="L890" s="172"/>
      <c r="M890" s="172"/>
      <c r="N890" s="172"/>
      <c r="O890" s="172"/>
      <c r="P890" s="172"/>
      <c r="Q890" s="172"/>
      <c r="R890" s="172"/>
      <c r="S890" s="172"/>
      <c r="T890" s="172"/>
      <c r="U890" s="172"/>
      <c r="V890" s="172"/>
      <c r="W890" s="172"/>
      <c r="X890" s="172"/>
      <c r="Y890" s="172"/>
      <c r="Z890" s="172"/>
      <c r="AA890" s="172"/>
      <c r="AB890" s="172"/>
      <c r="AC890" s="172"/>
      <c r="AD890" s="172"/>
      <c r="AE890" s="172"/>
      <c r="AF890" s="172"/>
      <c r="AG890" s="172"/>
      <c r="AH890" s="172"/>
      <c r="AI890" s="172"/>
    </row>
    <row r="891" spans="1:35" ht="14.25" customHeight="1" x14ac:dyDescent="0.3">
      <c r="A891" s="172"/>
      <c r="D891" s="172"/>
      <c r="E891" s="172"/>
      <c r="F891" s="172"/>
      <c r="G891" s="172"/>
      <c r="H891" s="172"/>
      <c r="I891" s="172"/>
      <c r="J891" s="172"/>
      <c r="K891" s="172"/>
      <c r="L891" s="172"/>
      <c r="M891" s="172"/>
      <c r="N891" s="172"/>
      <c r="O891" s="172"/>
      <c r="P891" s="172"/>
      <c r="Q891" s="172"/>
      <c r="R891" s="172"/>
      <c r="S891" s="172"/>
      <c r="T891" s="172"/>
      <c r="U891" s="172"/>
      <c r="V891" s="172"/>
      <c r="W891" s="172"/>
      <c r="X891" s="172"/>
      <c r="Y891" s="172"/>
      <c r="Z891" s="172"/>
      <c r="AA891" s="172"/>
      <c r="AB891" s="172"/>
      <c r="AC891" s="172"/>
      <c r="AD891" s="172"/>
      <c r="AE891" s="172"/>
      <c r="AF891" s="172"/>
      <c r="AG891" s="172"/>
      <c r="AH891" s="172"/>
      <c r="AI891" s="172"/>
    </row>
    <row r="892" spans="1:35" ht="14.25" customHeight="1" x14ac:dyDescent="0.3">
      <c r="A892" s="172"/>
      <c r="D892" s="172"/>
      <c r="E892" s="172"/>
      <c r="F892" s="172"/>
      <c r="G892" s="172"/>
      <c r="H892" s="172"/>
      <c r="I892" s="172"/>
      <c r="J892" s="172"/>
      <c r="K892" s="172"/>
      <c r="L892" s="172"/>
      <c r="M892" s="172"/>
      <c r="N892" s="172"/>
      <c r="O892" s="172"/>
      <c r="P892" s="172"/>
      <c r="Q892" s="172"/>
      <c r="R892" s="172"/>
      <c r="S892" s="172"/>
      <c r="T892" s="172"/>
      <c r="U892" s="172"/>
      <c r="V892" s="172"/>
      <c r="W892" s="172"/>
      <c r="X892" s="172"/>
      <c r="Y892" s="172"/>
      <c r="Z892" s="172"/>
      <c r="AA892" s="172"/>
      <c r="AB892" s="172"/>
      <c r="AC892" s="172"/>
      <c r="AD892" s="172"/>
      <c r="AE892" s="172"/>
      <c r="AF892" s="172"/>
      <c r="AG892" s="172"/>
      <c r="AH892" s="172"/>
      <c r="AI892" s="172"/>
    </row>
    <row r="893" spans="1:35" ht="14.25" customHeight="1" x14ac:dyDescent="0.3">
      <c r="A893" s="172"/>
      <c r="D893" s="172"/>
      <c r="E893" s="172"/>
      <c r="F893" s="172"/>
      <c r="G893" s="172"/>
      <c r="H893" s="172"/>
      <c r="I893" s="172"/>
      <c r="J893" s="172"/>
      <c r="K893" s="172"/>
      <c r="L893" s="172"/>
      <c r="M893" s="172"/>
      <c r="N893" s="172"/>
      <c r="O893" s="172"/>
      <c r="P893" s="172"/>
      <c r="Q893" s="172"/>
      <c r="R893" s="172"/>
      <c r="S893" s="172"/>
      <c r="T893" s="172"/>
      <c r="U893" s="172"/>
      <c r="V893" s="172"/>
      <c r="W893" s="172"/>
      <c r="X893" s="172"/>
      <c r="Y893" s="172"/>
      <c r="Z893" s="172"/>
      <c r="AA893" s="172"/>
      <c r="AB893" s="172"/>
      <c r="AC893" s="172"/>
      <c r="AD893" s="172"/>
      <c r="AE893" s="172"/>
      <c r="AF893" s="172"/>
      <c r="AG893" s="172"/>
      <c r="AH893" s="172"/>
      <c r="AI893" s="172"/>
    </row>
    <row r="894" spans="1:35" ht="14.25" customHeight="1" x14ac:dyDescent="0.3">
      <c r="A894" s="172"/>
      <c r="D894" s="172"/>
      <c r="E894" s="172"/>
      <c r="F894" s="172"/>
      <c r="G894" s="172"/>
      <c r="H894" s="172"/>
      <c r="I894" s="172"/>
      <c r="J894" s="172"/>
      <c r="K894" s="172"/>
      <c r="L894" s="172"/>
      <c r="M894" s="172"/>
      <c r="N894" s="172"/>
      <c r="O894" s="172"/>
      <c r="P894" s="172"/>
      <c r="Q894" s="172"/>
      <c r="R894" s="172"/>
      <c r="S894" s="172"/>
      <c r="T894" s="172"/>
      <c r="U894" s="172"/>
      <c r="V894" s="172"/>
      <c r="W894" s="172"/>
      <c r="X894" s="172"/>
      <c r="Y894" s="172"/>
      <c r="Z894" s="172"/>
      <c r="AA894" s="172"/>
      <c r="AB894" s="172"/>
      <c r="AC894" s="172"/>
      <c r="AD894" s="172"/>
      <c r="AE894" s="172"/>
      <c r="AF894" s="172"/>
      <c r="AG894" s="172"/>
      <c r="AH894" s="172"/>
      <c r="AI894" s="172"/>
    </row>
    <row r="895" spans="1:35" ht="14.25" customHeight="1" x14ac:dyDescent="0.3">
      <c r="A895" s="172"/>
      <c r="D895" s="172"/>
      <c r="E895" s="172"/>
      <c r="F895" s="172"/>
      <c r="G895" s="172"/>
      <c r="H895" s="172"/>
      <c r="I895" s="172"/>
      <c r="J895" s="172"/>
      <c r="K895" s="172"/>
      <c r="L895" s="172"/>
      <c r="M895" s="172"/>
      <c r="N895" s="172"/>
      <c r="O895" s="172"/>
      <c r="P895" s="172"/>
      <c r="Q895" s="172"/>
      <c r="R895" s="172"/>
      <c r="S895" s="172"/>
      <c r="T895" s="172"/>
      <c r="U895" s="172"/>
      <c r="V895" s="172"/>
      <c r="W895" s="172"/>
      <c r="X895" s="172"/>
      <c r="Y895" s="172"/>
      <c r="Z895" s="172"/>
      <c r="AA895" s="172"/>
      <c r="AB895" s="172"/>
      <c r="AC895" s="172"/>
      <c r="AD895" s="172"/>
      <c r="AE895" s="172"/>
      <c r="AF895" s="172"/>
      <c r="AG895" s="172"/>
      <c r="AH895" s="172"/>
      <c r="AI895" s="172"/>
    </row>
    <row r="896" spans="1:35" ht="14.25" customHeight="1" x14ac:dyDescent="0.3">
      <c r="A896" s="172"/>
      <c r="D896" s="172"/>
      <c r="E896" s="172"/>
      <c r="F896" s="172"/>
      <c r="G896" s="172"/>
      <c r="H896" s="172"/>
      <c r="I896" s="172"/>
      <c r="J896" s="172"/>
      <c r="K896" s="172"/>
      <c r="L896" s="172"/>
      <c r="M896" s="172"/>
      <c r="N896" s="172"/>
      <c r="O896" s="172"/>
      <c r="P896" s="172"/>
      <c r="Q896" s="172"/>
      <c r="R896" s="172"/>
      <c r="S896" s="172"/>
      <c r="T896" s="172"/>
      <c r="U896" s="172"/>
      <c r="V896" s="172"/>
      <c r="W896" s="172"/>
      <c r="X896" s="172"/>
      <c r="Y896" s="172"/>
      <c r="Z896" s="172"/>
      <c r="AA896" s="172"/>
      <c r="AB896" s="172"/>
      <c r="AC896" s="172"/>
      <c r="AD896" s="172"/>
      <c r="AE896" s="172"/>
      <c r="AF896" s="172"/>
      <c r="AG896" s="172"/>
      <c r="AH896" s="172"/>
      <c r="AI896" s="172"/>
    </row>
    <row r="897" spans="1:35" ht="14.25" customHeight="1" x14ac:dyDescent="0.3">
      <c r="A897" s="172"/>
      <c r="D897" s="172"/>
      <c r="E897" s="172"/>
      <c r="F897" s="172"/>
      <c r="G897" s="172"/>
      <c r="H897" s="172"/>
      <c r="I897" s="172"/>
      <c r="J897" s="172"/>
      <c r="K897" s="172"/>
      <c r="L897" s="172"/>
      <c r="M897" s="172"/>
      <c r="N897" s="172"/>
      <c r="O897" s="172"/>
      <c r="P897" s="172"/>
      <c r="Q897" s="172"/>
      <c r="R897" s="172"/>
      <c r="S897" s="172"/>
      <c r="T897" s="172"/>
      <c r="U897" s="172"/>
      <c r="V897" s="172"/>
      <c r="W897" s="172"/>
      <c r="X897" s="172"/>
      <c r="Y897" s="172"/>
      <c r="Z897" s="172"/>
      <c r="AA897" s="172"/>
      <c r="AB897" s="172"/>
      <c r="AC897" s="172"/>
      <c r="AD897" s="172"/>
      <c r="AE897" s="172"/>
      <c r="AF897" s="172"/>
      <c r="AG897" s="172"/>
      <c r="AH897" s="172"/>
      <c r="AI897" s="172"/>
    </row>
    <row r="898" spans="1:35" ht="14.25" customHeight="1" x14ac:dyDescent="0.3">
      <c r="A898" s="172"/>
      <c r="D898" s="172"/>
      <c r="E898" s="172"/>
      <c r="F898" s="172"/>
      <c r="G898" s="172"/>
      <c r="H898" s="172"/>
      <c r="I898" s="172"/>
      <c r="J898" s="172"/>
      <c r="K898" s="172"/>
      <c r="L898" s="172"/>
      <c r="M898" s="172"/>
      <c r="N898" s="172"/>
      <c r="O898" s="172"/>
      <c r="P898" s="172"/>
      <c r="Q898" s="172"/>
      <c r="R898" s="172"/>
      <c r="S898" s="172"/>
      <c r="T898" s="172"/>
      <c r="U898" s="172"/>
      <c r="V898" s="172"/>
      <c r="W898" s="172"/>
      <c r="X898" s="172"/>
      <c r="Y898" s="172"/>
      <c r="Z898" s="172"/>
      <c r="AA898" s="172"/>
      <c r="AB898" s="172"/>
      <c r="AC898" s="172"/>
      <c r="AD898" s="172"/>
      <c r="AE898" s="172"/>
      <c r="AF898" s="172"/>
      <c r="AG898" s="172"/>
      <c r="AH898" s="172"/>
      <c r="AI898" s="172"/>
    </row>
    <row r="899" spans="1:35" ht="14.25" customHeight="1" x14ac:dyDescent="0.3">
      <c r="A899" s="172"/>
      <c r="D899" s="172"/>
      <c r="E899" s="172"/>
      <c r="F899" s="172"/>
      <c r="G899" s="172"/>
      <c r="H899" s="172"/>
      <c r="I899" s="172"/>
      <c r="J899" s="172"/>
      <c r="K899" s="172"/>
      <c r="L899" s="172"/>
      <c r="M899" s="172"/>
      <c r="N899" s="172"/>
      <c r="O899" s="172"/>
      <c r="P899" s="172"/>
      <c r="Q899" s="172"/>
      <c r="R899" s="172"/>
      <c r="S899" s="172"/>
      <c r="T899" s="172"/>
      <c r="U899" s="172"/>
      <c r="V899" s="172"/>
      <c r="W899" s="172"/>
      <c r="X899" s="172"/>
      <c r="Y899" s="172"/>
      <c r="Z899" s="172"/>
      <c r="AA899" s="172"/>
      <c r="AB899" s="172"/>
      <c r="AC899" s="172"/>
      <c r="AD899" s="172"/>
      <c r="AE899" s="172"/>
      <c r="AF899" s="172"/>
      <c r="AG899" s="172"/>
      <c r="AH899" s="172"/>
      <c r="AI899" s="172"/>
    </row>
    <row r="900" spans="1:35" ht="14.25" customHeight="1" x14ac:dyDescent="0.3">
      <c r="A900" s="172"/>
      <c r="D900" s="172"/>
      <c r="E900" s="172"/>
      <c r="F900" s="172"/>
      <c r="G900" s="172"/>
      <c r="H900" s="172"/>
      <c r="I900" s="172"/>
      <c r="J900" s="172"/>
      <c r="K900" s="172"/>
      <c r="L900" s="172"/>
      <c r="M900" s="172"/>
      <c r="N900" s="172"/>
      <c r="O900" s="172"/>
      <c r="P900" s="172"/>
      <c r="Q900" s="172"/>
      <c r="R900" s="172"/>
      <c r="S900" s="172"/>
      <c r="T900" s="172"/>
      <c r="U900" s="172"/>
      <c r="V900" s="172"/>
      <c r="W900" s="172"/>
      <c r="X900" s="172"/>
      <c r="Y900" s="172"/>
      <c r="Z900" s="172"/>
      <c r="AA900" s="172"/>
      <c r="AB900" s="172"/>
      <c r="AC900" s="172"/>
      <c r="AD900" s="172"/>
      <c r="AE900" s="172"/>
      <c r="AF900" s="172"/>
      <c r="AG900" s="172"/>
      <c r="AH900" s="172"/>
      <c r="AI900" s="172"/>
    </row>
    <row r="901" spans="1:35" ht="14.25" customHeight="1" x14ac:dyDescent="0.3">
      <c r="A901" s="172"/>
      <c r="D901" s="172"/>
      <c r="E901" s="172"/>
      <c r="F901" s="172"/>
      <c r="G901" s="172"/>
      <c r="H901" s="172"/>
      <c r="I901" s="172"/>
      <c r="J901" s="172"/>
      <c r="K901" s="172"/>
      <c r="L901" s="172"/>
      <c r="M901" s="172"/>
      <c r="N901" s="172"/>
      <c r="O901" s="172"/>
      <c r="P901" s="172"/>
      <c r="Q901" s="172"/>
      <c r="R901" s="172"/>
      <c r="S901" s="172"/>
      <c r="T901" s="172"/>
      <c r="U901" s="172"/>
      <c r="V901" s="172"/>
      <c r="W901" s="172"/>
      <c r="X901" s="172"/>
      <c r="Y901" s="172"/>
      <c r="Z901" s="172"/>
      <c r="AA901" s="172"/>
      <c r="AB901" s="172"/>
      <c r="AC901" s="172"/>
      <c r="AD901" s="172"/>
      <c r="AE901" s="172"/>
      <c r="AF901" s="172"/>
      <c r="AG901" s="172"/>
      <c r="AH901" s="172"/>
      <c r="AI901" s="172"/>
    </row>
    <row r="902" spans="1:35" ht="14.25" customHeight="1" x14ac:dyDescent="0.3">
      <c r="A902" s="172"/>
      <c r="D902" s="172"/>
      <c r="E902" s="172"/>
      <c r="F902" s="172"/>
      <c r="G902" s="172"/>
      <c r="H902" s="172"/>
      <c r="I902" s="172"/>
      <c r="J902" s="172"/>
      <c r="K902" s="172"/>
      <c r="L902" s="172"/>
      <c r="M902" s="172"/>
      <c r="N902" s="172"/>
      <c r="O902" s="172"/>
      <c r="P902" s="172"/>
      <c r="Q902" s="172"/>
      <c r="R902" s="172"/>
      <c r="S902" s="172"/>
      <c r="T902" s="172"/>
      <c r="U902" s="172"/>
      <c r="V902" s="172"/>
      <c r="W902" s="172"/>
      <c r="X902" s="172"/>
      <c r="Y902" s="172"/>
      <c r="Z902" s="172"/>
      <c r="AA902" s="172"/>
      <c r="AB902" s="172"/>
      <c r="AC902" s="172"/>
      <c r="AD902" s="172"/>
      <c r="AE902" s="172"/>
      <c r="AF902" s="172"/>
      <c r="AG902" s="172"/>
      <c r="AH902" s="172"/>
      <c r="AI902" s="172"/>
    </row>
    <row r="903" spans="1:35" ht="14.25" customHeight="1" x14ac:dyDescent="0.3">
      <c r="A903" s="172"/>
      <c r="D903" s="172"/>
      <c r="E903" s="172"/>
      <c r="F903" s="172"/>
      <c r="G903" s="172"/>
      <c r="H903" s="172"/>
      <c r="I903" s="172"/>
      <c r="J903" s="172"/>
      <c r="K903" s="172"/>
      <c r="L903" s="172"/>
      <c r="M903" s="172"/>
      <c r="N903" s="172"/>
      <c r="O903" s="172"/>
      <c r="P903" s="172"/>
      <c r="Q903" s="172"/>
      <c r="R903" s="172"/>
      <c r="S903" s="172"/>
      <c r="T903" s="172"/>
      <c r="U903" s="172"/>
      <c r="V903" s="172"/>
      <c r="W903" s="172"/>
      <c r="X903" s="172"/>
      <c r="Y903" s="172"/>
      <c r="Z903" s="172"/>
      <c r="AA903" s="172"/>
      <c r="AB903" s="172"/>
      <c r="AC903" s="172"/>
      <c r="AD903" s="172"/>
      <c r="AE903" s="172"/>
      <c r="AF903" s="172"/>
      <c r="AG903" s="172"/>
      <c r="AH903" s="172"/>
      <c r="AI903" s="172"/>
    </row>
    <row r="904" spans="1:35" ht="14.25" customHeight="1" x14ac:dyDescent="0.3">
      <c r="A904" s="172"/>
      <c r="D904" s="172"/>
      <c r="E904" s="172"/>
      <c r="F904" s="172"/>
      <c r="G904" s="172"/>
      <c r="H904" s="172"/>
      <c r="I904" s="172"/>
      <c r="J904" s="172"/>
      <c r="K904" s="172"/>
      <c r="L904" s="172"/>
      <c r="M904" s="172"/>
      <c r="N904" s="172"/>
      <c r="O904" s="172"/>
      <c r="P904" s="172"/>
      <c r="Q904" s="172"/>
      <c r="R904" s="172"/>
      <c r="S904" s="172"/>
      <c r="T904" s="172"/>
      <c r="U904" s="172"/>
      <c r="V904" s="172"/>
      <c r="W904" s="172"/>
      <c r="X904" s="172"/>
      <c r="Y904" s="172"/>
      <c r="Z904" s="172"/>
      <c r="AA904" s="172"/>
      <c r="AB904" s="172"/>
      <c r="AC904" s="172"/>
      <c r="AD904" s="172"/>
      <c r="AE904" s="172"/>
      <c r="AF904" s="172"/>
      <c r="AG904" s="172"/>
      <c r="AH904" s="172"/>
      <c r="AI904" s="172"/>
    </row>
    <row r="905" spans="1:35" ht="14.25" customHeight="1" x14ac:dyDescent="0.3">
      <c r="A905" s="172"/>
      <c r="D905" s="172"/>
      <c r="E905" s="172"/>
      <c r="F905" s="172"/>
      <c r="G905" s="172"/>
      <c r="H905" s="172"/>
      <c r="I905" s="172"/>
      <c r="J905" s="172"/>
      <c r="K905" s="172"/>
      <c r="L905" s="172"/>
      <c r="M905" s="172"/>
      <c r="N905" s="172"/>
      <c r="O905" s="172"/>
      <c r="P905" s="172"/>
      <c r="Q905" s="172"/>
      <c r="R905" s="172"/>
      <c r="S905" s="172"/>
      <c r="T905" s="172"/>
      <c r="U905" s="172"/>
      <c r="V905" s="172"/>
      <c r="W905" s="172"/>
      <c r="X905" s="172"/>
      <c r="Y905" s="172"/>
      <c r="Z905" s="172"/>
      <c r="AA905" s="172"/>
      <c r="AB905" s="172"/>
      <c r="AC905" s="172"/>
      <c r="AD905" s="172"/>
      <c r="AE905" s="172"/>
      <c r="AF905" s="172"/>
      <c r="AG905" s="172"/>
      <c r="AH905" s="172"/>
      <c r="AI905" s="172"/>
    </row>
    <row r="906" spans="1:35" ht="14.25" customHeight="1" x14ac:dyDescent="0.3">
      <c r="A906" s="172"/>
      <c r="D906" s="172"/>
      <c r="E906" s="172"/>
      <c r="F906" s="172"/>
      <c r="G906" s="172"/>
      <c r="H906" s="172"/>
      <c r="I906" s="172"/>
      <c r="J906" s="172"/>
      <c r="K906" s="172"/>
      <c r="L906" s="172"/>
      <c r="M906" s="172"/>
      <c r="N906" s="172"/>
      <c r="O906" s="172"/>
      <c r="P906" s="172"/>
      <c r="Q906" s="172"/>
      <c r="R906" s="172"/>
      <c r="S906" s="172"/>
      <c r="T906" s="172"/>
      <c r="U906" s="172"/>
      <c r="V906" s="172"/>
      <c r="W906" s="172"/>
      <c r="X906" s="172"/>
      <c r="Y906" s="172"/>
      <c r="Z906" s="172"/>
      <c r="AA906" s="172"/>
      <c r="AB906" s="172"/>
      <c r="AC906" s="172"/>
      <c r="AD906" s="172"/>
      <c r="AE906" s="172"/>
      <c r="AF906" s="172"/>
      <c r="AG906" s="172"/>
      <c r="AH906" s="172"/>
      <c r="AI906" s="172"/>
    </row>
    <row r="907" spans="1:35" ht="14.25" customHeight="1" x14ac:dyDescent="0.3">
      <c r="A907" s="172"/>
      <c r="D907" s="172"/>
      <c r="E907" s="172"/>
      <c r="F907" s="172"/>
      <c r="G907" s="172"/>
      <c r="H907" s="172"/>
      <c r="I907" s="172"/>
      <c r="J907" s="172"/>
      <c r="K907" s="172"/>
      <c r="L907" s="172"/>
      <c r="M907" s="172"/>
      <c r="N907" s="172"/>
      <c r="O907" s="172"/>
      <c r="P907" s="172"/>
      <c r="Q907" s="172"/>
      <c r="R907" s="172"/>
      <c r="S907" s="172"/>
      <c r="T907" s="172"/>
      <c r="U907" s="172"/>
      <c r="V907" s="172"/>
      <c r="W907" s="172"/>
      <c r="X907" s="172"/>
      <c r="Y907" s="172"/>
      <c r="Z907" s="172"/>
      <c r="AA907" s="172"/>
      <c r="AB907" s="172"/>
      <c r="AC907" s="172"/>
      <c r="AD907" s="172"/>
      <c r="AE907" s="172"/>
      <c r="AF907" s="172"/>
      <c r="AG907" s="172"/>
      <c r="AH907" s="172"/>
      <c r="AI907" s="172"/>
    </row>
    <row r="908" spans="1:35" ht="14.25" customHeight="1" x14ac:dyDescent="0.3">
      <c r="A908" s="172"/>
      <c r="D908" s="172"/>
      <c r="E908" s="172"/>
      <c r="F908" s="172"/>
      <c r="G908" s="172"/>
      <c r="H908" s="172"/>
      <c r="I908" s="172"/>
      <c r="J908" s="172"/>
      <c r="K908" s="172"/>
      <c r="L908" s="172"/>
      <c r="M908" s="172"/>
      <c r="N908" s="172"/>
      <c r="O908" s="172"/>
      <c r="P908" s="172"/>
      <c r="Q908" s="172"/>
      <c r="R908" s="172"/>
      <c r="S908" s="172"/>
      <c r="T908" s="172"/>
      <c r="U908" s="172"/>
      <c r="V908" s="172"/>
      <c r="W908" s="172"/>
      <c r="X908" s="172"/>
      <c r="Y908" s="172"/>
      <c r="Z908" s="172"/>
      <c r="AA908" s="172"/>
      <c r="AB908" s="172"/>
      <c r="AC908" s="172"/>
      <c r="AD908" s="172"/>
      <c r="AE908" s="172"/>
      <c r="AF908" s="172"/>
      <c r="AG908" s="172"/>
      <c r="AH908" s="172"/>
      <c r="AI908" s="172"/>
    </row>
    <row r="909" spans="1:35" ht="14.25" customHeight="1" x14ac:dyDescent="0.3">
      <c r="A909" s="172"/>
      <c r="D909" s="172"/>
      <c r="E909" s="172"/>
      <c r="F909" s="172"/>
      <c r="G909" s="172"/>
      <c r="H909" s="172"/>
      <c r="I909" s="172"/>
      <c r="J909" s="172"/>
      <c r="K909" s="172"/>
      <c r="L909" s="172"/>
      <c r="M909" s="172"/>
      <c r="N909" s="172"/>
      <c r="O909" s="172"/>
      <c r="P909" s="172"/>
      <c r="Q909" s="172"/>
      <c r="R909" s="172"/>
      <c r="S909" s="172"/>
      <c r="T909" s="172"/>
      <c r="U909" s="172"/>
      <c r="V909" s="172"/>
      <c r="W909" s="172"/>
      <c r="X909" s="172"/>
      <c r="Y909" s="172"/>
      <c r="Z909" s="172"/>
      <c r="AA909" s="172"/>
      <c r="AB909" s="172"/>
      <c r="AC909" s="172"/>
      <c r="AD909" s="172"/>
      <c r="AE909" s="172"/>
      <c r="AF909" s="172"/>
      <c r="AG909" s="172"/>
      <c r="AH909" s="172"/>
      <c r="AI909" s="172"/>
    </row>
    <row r="910" spans="1:35" ht="14.25" customHeight="1" x14ac:dyDescent="0.3">
      <c r="A910" s="172"/>
      <c r="D910" s="172"/>
      <c r="E910" s="172"/>
      <c r="F910" s="172"/>
      <c r="G910" s="172"/>
      <c r="H910" s="172"/>
      <c r="I910" s="172"/>
      <c r="J910" s="172"/>
      <c r="K910" s="172"/>
      <c r="L910" s="172"/>
      <c r="M910" s="172"/>
      <c r="N910" s="172"/>
      <c r="O910" s="172"/>
      <c r="P910" s="172"/>
      <c r="Q910" s="172"/>
      <c r="R910" s="172"/>
      <c r="S910" s="172"/>
      <c r="T910" s="172"/>
      <c r="U910" s="172"/>
      <c r="V910" s="172"/>
      <c r="W910" s="172"/>
      <c r="X910" s="172"/>
      <c r="Y910" s="172"/>
      <c r="Z910" s="172"/>
      <c r="AA910" s="172"/>
      <c r="AB910" s="172"/>
      <c r="AC910" s="172"/>
      <c r="AD910" s="172"/>
      <c r="AE910" s="172"/>
      <c r="AF910" s="172"/>
      <c r="AG910" s="172"/>
      <c r="AH910" s="172"/>
      <c r="AI910" s="172"/>
    </row>
    <row r="911" spans="1:35" ht="14.25" customHeight="1" x14ac:dyDescent="0.3">
      <c r="A911" s="172"/>
      <c r="D911" s="172"/>
      <c r="E911" s="172"/>
      <c r="F911" s="172"/>
      <c r="G911" s="172"/>
      <c r="H911" s="172"/>
      <c r="I911" s="172"/>
      <c r="J911" s="172"/>
      <c r="K911" s="172"/>
      <c r="L911" s="172"/>
      <c r="M911" s="172"/>
      <c r="N911" s="172"/>
      <c r="O911" s="172"/>
      <c r="P911" s="172"/>
      <c r="Q911" s="172"/>
      <c r="R911" s="172"/>
      <c r="S911" s="172"/>
      <c r="T911" s="172"/>
      <c r="U911" s="172"/>
      <c r="V911" s="172"/>
      <c r="W911" s="172"/>
      <c r="X911" s="172"/>
      <c r="Y911" s="172"/>
      <c r="Z911" s="172"/>
      <c r="AA911" s="172"/>
      <c r="AB911" s="172"/>
      <c r="AC911" s="172"/>
      <c r="AD911" s="172"/>
      <c r="AE911" s="172"/>
      <c r="AF911" s="172"/>
      <c r="AG911" s="172"/>
      <c r="AH911" s="172"/>
      <c r="AI911" s="172"/>
    </row>
    <row r="912" spans="1:35" ht="14.25" customHeight="1" x14ac:dyDescent="0.3">
      <c r="A912" s="172"/>
      <c r="D912" s="172"/>
      <c r="E912" s="172"/>
      <c r="F912" s="172"/>
      <c r="G912" s="172"/>
      <c r="H912" s="172"/>
      <c r="I912" s="172"/>
      <c r="J912" s="172"/>
      <c r="K912" s="172"/>
      <c r="L912" s="172"/>
      <c r="M912" s="172"/>
      <c r="N912" s="172"/>
      <c r="O912" s="172"/>
      <c r="P912" s="172"/>
      <c r="Q912" s="172"/>
      <c r="R912" s="172"/>
      <c r="S912" s="172"/>
      <c r="T912" s="172"/>
      <c r="U912" s="172"/>
      <c r="V912" s="172"/>
      <c r="W912" s="172"/>
      <c r="X912" s="172"/>
      <c r="Y912" s="172"/>
      <c r="Z912" s="172"/>
      <c r="AA912" s="172"/>
      <c r="AB912" s="172"/>
      <c r="AC912" s="172"/>
      <c r="AD912" s="172"/>
      <c r="AE912" s="172"/>
      <c r="AF912" s="172"/>
      <c r="AG912" s="172"/>
      <c r="AH912" s="172"/>
      <c r="AI912" s="172"/>
    </row>
    <row r="913" spans="1:35" ht="14.25" customHeight="1" x14ac:dyDescent="0.3">
      <c r="A913" s="172"/>
      <c r="D913" s="172"/>
      <c r="E913" s="172"/>
      <c r="F913" s="172"/>
      <c r="G913" s="172"/>
      <c r="H913" s="172"/>
      <c r="I913" s="172"/>
      <c r="J913" s="172"/>
      <c r="K913" s="172"/>
      <c r="L913" s="172"/>
      <c r="M913" s="172"/>
      <c r="N913" s="172"/>
      <c r="O913" s="172"/>
      <c r="P913" s="172"/>
      <c r="Q913" s="172"/>
      <c r="R913" s="172"/>
      <c r="S913" s="172"/>
      <c r="T913" s="172"/>
      <c r="U913" s="172"/>
      <c r="V913" s="172"/>
      <c r="W913" s="172"/>
      <c r="X913" s="172"/>
      <c r="Y913" s="172"/>
      <c r="Z913" s="172"/>
      <c r="AA913" s="172"/>
      <c r="AB913" s="172"/>
      <c r="AC913" s="172"/>
      <c r="AD913" s="172"/>
      <c r="AE913" s="172"/>
      <c r="AF913" s="172"/>
      <c r="AG913" s="172"/>
      <c r="AH913" s="172"/>
      <c r="AI913" s="172"/>
    </row>
    <row r="914" spans="1:35" ht="14.25" customHeight="1" x14ac:dyDescent="0.3">
      <c r="A914" s="172"/>
      <c r="D914" s="172"/>
      <c r="E914" s="172"/>
      <c r="F914" s="172"/>
      <c r="G914" s="172"/>
      <c r="H914" s="172"/>
      <c r="I914" s="172"/>
      <c r="J914" s="172"/>
      <c r="K914" s="172"/>
      <c r="L914" s="172"/>
      <c r="M914" s="172"/>
      <c r="N914" s="172"/>
      <c r="O914" s="172"/>
      <c r="P914" s="172"/>
      <c r="Q914" s="172"/>
      <c r="R914" s="172"/>
      <c r="S914" s="172"/>
      <c r="T914" s="172"/>
      <c r="U914" s="172"/>
      <c r="V914" s="172"/>
      <c r="W914" s="172"/>
      <c r="X914" s="172"/>
      <c r="Y914" s="172"/>
      <c r="Z914" s="172"/>
      <c r="AA914" s="172"/>
      <c r="AB914" s="172"/>
      <c r="AC914" s="172"/>
      <c r="AD914" s="172"/>
      <c r="AE914" s="172"/>
      <c r="AF914" s="172"/>
      <c r="AG914" s="172"/>
      <c r="AH914" s="172"/>
      <c r="AI914" s="172"/>
    </row>
    <row r="915" spans="1:35" ht="14.25" customHeight="1" x14ac:dyDescent="0.3">
      <c r="A915" s="172"/>
      <c r="D915" s="172"/>
      <c r="E915" s="172"/>
      <c r="F915" s="172"/>
      <c r="G915" s="172"/>
      <c r="H915" s="172"/>
      <c r="I915" s="172"/>
      <c r="J915" s="172"/>
      <c r="K915" s="172"/>
      <c r="L915" s="172"/>
      <c r="M915" s="172"/>
      <c r="N915" s="172"/>
      <c r="O915" s="172"/>
      <c r="P915" s="172"/>
      <c r="Q915" s="172"/>
      <c r="R915" s="172"/>
      <c r="S915" s="172"/>
      <c r="T915" s="172"/>
      <c r="U915" s="172"/>
      <c r="V915" s="172"/>
      <c r="W915" s="172"/>
      <c r="X915" s="172"/>
      <c r="Y915" s="172"/>
      <c r="Z915" s="172"/>
      <c r="AA915" s="172"/>
      <c r="AB915" s="172"/>
      <c r="AC915" s="172"/>
      <c r="AD915" s="172"/>
      <c r="AE915" s="172"/>
      <c r="AF915" s="172"/>
      <c r="AG915" s="172"/>
      <c r="AH915" s="172"/>
      <c r="AI915" s="172"/>
    </row>
    <row r="916" spans="1:35" ht="14.25" customHeight="1" x14ac:dyDescent="0.3">
      <c r="A916" s="172"/>
      <c r="D916" s="172"/>
      <c r="E916" s="172"/>
      <c r="F916" s="172"/>
      <c r="G916" s="172"/>
      <c r="H916" s="172"/>
      <c r="I916" s="172"/>
      <c r="J916" s="172"/>
      <c r="K916" s="172"/>
      <c r="L916" s="172"/>
      <c r="M916" s="172"/>
      <c r="N916" s="172"/>
      <c r="O916" s="172"/>
      <c r="P916" s="172"/>
      <c r="Q916" s="172"/>
      <c r="R916" s="172"/>
      <c r="S916" s="172"/>
      <c r="T916" s="172"/>
      <c r="U916" s="172"/>
      <c r="V916" s="172"/>
      <c r="W916" s="172"/>
      <c r="X916" s="172"/>
      <c r="Y916" s="172"/>
      <c r="Z916" s="172"/>
      <c r="AA916" s="172"/>
      <c r="AB916" s="172"/>
      <c r="AC916" s="172"/>
      <c r="AD916" s="172"/>
      <c r="AE916" s="172"/>
      <c r="AF916" s="172"/>
      <c r="AG916" s="172"/>
      <c r="AH916" s="172"/>
      <c r="AI916" s="172"/>
    </row>
    <row r="917" spans="1:35" ht="14.25" customHeight="1" x14ac:dyDescent="0.3">
      <c r="A917" s="172"/>
      <c r="D917" s="172"/>
      <c r="E917" s="172"/>
      <c r="F917" s="172"/>
      <c r="G917" s="172"/>
      <c r="H917" s="172"/>
      <c r="I917" s="172"/>
      <c r="J917" s="172"/>
      <c r="K917" s="172"/>
      <c r="L917" s="172"/>
      <c r="M917" s="172"/>
      <c r="N917" s="172"/>
      <c r="O917" s="172"/>
      <c r="P917" s="172"/>
      <c r="Q917" s="172"/>
      <c r="R917" s="172"/>
      <c r="S917" s="172"/>
      <c r="T917" s="172"/>
      <c r="U917" s="172"/>
      <c r="V917" s="172"/>
      <c r="W917" s="172"/>
      <c r="X917" s="172"/>
      <c r="Y917" s="172"/>
      <c r="Z917" s="172"/>
      <c r="AA917" s="172"/>
      <c r="AB917" s="172"/>
      <c r="AC917" s="172"/>
      <c r="AD917" s="172"/>
      <c r="AE917" s="172"/>
      <c r="AF917" s="172"/>
      <c r="AG917" s="172"/>
      <c r="AH917" s="172"/>
      <c r="AI917" s="172"/>
    </row>
    <row r="918" spans="1:35" ht="14.25" customHeight="1" x14ac:dyDescent="0.3">
      <c r="A918" s="172"/>
      <c r="D918" s="172"/>
      <c r="E918" s="172"/>
      <c r="F918" s="172"/>
      <c r="G918" s="172"/>
      <c r="H918" s="172"/>
      <c r="I918" s="172"/>
      <c r="J918" s="172"/>
      <c r="K918" s="172"/>
      <c r="L918" s="172"/>
      <c r="M918" s="172"/>
      <c r="N918" s="172"/>
      <c r="O918" s="172"/>
      <c r="P918" s="172"/>
      <c r="Q918" s="172"/>
      <c r="R918" s="172"/>
      <c r="S918" s="172"/>
      <c r="T918" s="172"/>
      <c r="U918" s="172"/>
      <c r="V918" s="172"/>
      <c r="W918" s="172"/>
      <c r="X918" s="172"/>
      <c r="Y918" s="172"/>
      <c r="Z918" s="172"/>
      <c r="AA918" s="172"/>
      <c r="AB918" s="172"/>
      <c r="AC918" s="172"/>
      <c r="AD918" s="172"/>
      <c r="AE918" s="172"/>
      <c r="AF918" s="172"/>
      <c r="AG918" s="172"/>
      <c r="AH918" s="172"/>
      <c r="AI918" s="172"/>
    </row>
    <row r="919" spans="1:35" ht="14.25" customHeight="1" x14ac:dyDescent="0.3">
      <c r="A919" s="172"/>
      <c r="D919" s="172"/>
      <c r="E919" s="172"/>
      <c r="F919" s="172"/>
      <c r="G919" s="172"/>
      <c r="H919" s="172"/>
      <c r="I919" s="172"/>
      <c r="J919" s="172"/>
      <c r="K919" s="172"/>
      <c r="L919" s="172"/>
      <c r="M919" s="172"/>
      <c r="N919" s="172"/>
      <c r="O919" s="172"/>
      <c r="P919" s="172"/>
      <c r="Q919" s="172"/>
      <c r="R919" s="172"/>
      <c r="S919" s="172"/>
      <c r="T919" s="172"/>
      <c r="U919" s="172"/>
      <c r="V919" s="172"/>
      <c r="W919" s="172"/>
      <c r="X919" s="172"/>
      <c r="Y919" s="172"/>
      <c r="Z919" s="172"/>
      <c r="AA919" s="172"/>
      <c r="AB919" s="172"/>
      <c r="AC919" s="172"/>
      <c r="AD919" s="172"/>
      <c r="AE919" s="172"/>
      <c r="AF919" s="172"/>
      <c r="AG919" s="172"/>
      <c r="AH919" s="172"/>
      <c r="AI919" s="172"/>
    </row>
    <row r="920" spans="1:35" ht="14.25" customHeight="1" x14ac:dyDescent="0.3">
      <c r="A920" s="172"/>
      <c r="D920" s="172"/>
      <c r="E920" s="172"/>
      <c r="F920" s="172"/>
      <c r="G920" s="172"/>
      <c r="H920" s="172"/>
      <c r="I920" s="172"/>
      <c r="J920" s="172"/>
      <c r="K920" s="172"/>
      <c r="L920" s="172"/>
      <c r="M920" s="172"/>
      <c r="N920" s="172"/>
      <c r="O920" s="172"/>
      <c r="P920" s="172"/>
      <c r="Q920" s="172"/>
      <c r="R920" s="172"/>
      <c r="S920" s="172"/>
      <c r="T920" s="172"/>
      <c r="U920" s="172"/>
      <c r="V920" s="172"/>
      <c r="W920" s="172"/>
      <c r="X920" s="172"/>
      <c r="Y920" s="172"/>
      <c r="Z920" s="172"/>
      <c r="AA920" s="172"/>
      <c r="AB920" s="172"/>
      <c r="AC920" s="172"/>
      <c r="AD920" s="172"/>
      <c r="AE920" s="172"/>
      <c r="AF920" s="172"/>
      <c r="AG920" s="172"/>
      <c r="AH920" s="172"/>
      <c r="AI920" s="172"/>
    </row>
    <row r="921" spans="1:35" ht="14.25" customHeight="1" x14ac:dyDescent="0.3">
      <c r="A921" s="172"/>
      <c r="D921" s="172"/>
      <c r="E921" s="172"/>
      <c r="F921" s="172"/>
      <c r="G921" s="172"/>
      <c r="H921" s="172"/>
      <c r="I921" s="172"/>
      <c r="J921" s="172"/>
      <c r="K921" s="172"/>
      <c r="L921" s="172"/>
      <c r="M921" s="172"/>
      <c r="N921" s="172"/>
      <c r="O921" s="172"/>
      <c r="P921" s="172"/>
      <c r="Q921" s="172"/>
      <c r="R921" s="172"/>
      <c r="S921" s="172"/>
      <c r="T921" s="172"/>
      <c r="U921" s="172"/>
      <c r="V921" s="172"/>
      <c r="W921" s="172"/>
      <c r="X921" s="172"/>
      <c r="Y921" s="172"/>
      <c r="Z921" s="172"/>
      <c r="AA921" s="172"/>
      <c r="AB921" s="172"/>
      <c r="AC921" s="172"/>
      <c r="AD921" s="172"/>
      <c r="AE921" s="172"/>
      <c r="AF921" s="172"/>
      <c r="AG921" s="172"/>
      <c r="AH921" s="172"/>
      <c r="AI921" s="172"/>
    </row>
    <row r="922" spans="1:35" ht="14.25" customHeight="1" x14ac:dyDescent="0.3">
      <c r="A922" s="172"/>
      <c r="D922" s="172"/>
      <c r="E922" s="172"/>
      <c r="F922" s="172"/>
      <c r="G922" s="172"/>
      <c r="H922" s="172"/>
      <c r="I922" s="172"/>
      <c r="J922" s="172"/>
      <c r="K922" s="172"/>
      <c r="L922" s="172"/>
      <c r="M922" s="172"/>
      <c r="N922" s="172"/>
      <c r="O922" s="172"/>
      <c r="P922" s="172"/>
      <c r="Q922" s="172"/>
      <c r="R922" s="172"/>
      <c r="S922" s="172"/>
      <c r="T922" s="172"/>
      <c r="U922" s="172"/>
      <c r="V922" s="172"/>
      <c r="W922" s="172"/>
      <c r="X922" s="172"/>
      <c r="Y922" s="172"/>
      <c r="Z922" s="172"/>
      <c r="AA922" s="172"/>
      <c r="AB922" s="172"/>
      <c r="AC922" s="172"/>
      <c r="AD922" s="172"/>
      <c r="AE922" s="172"/>
      <c r="AF922" s="172"/>
      <c r="AG922" s="172"/>
      <c r="AH922" s="172"/>
      <c r="AI922" s="172"/>
    </row>
    <row r="923" spans="1:35" ht="14.25" customHeight="1" x14ac:dyDescent="0.3">
      <c r="A923" s="172"/>
      <c r="D923" s="172"/>
      <c r="E923" s="172"/>
      <c r="F923" s="172"/>
      <c r="G923" s="172"/>
      <c r="H923" s="172"/>
      <c r="I923" s="172"/>
      <c r="J923" s="172"/>
      <c r="K923" s="172"/>
      <c r="L923" s="172"/>
      <c r="M923" s="172"/>
      <c r="N923" s="172"/>
      <c r="O923" s="172"/>
      <c r="P923" s="172"/>
      <c r="Q923" s="172"/>
      <c r="R923" s="172"/>
      <c r="S923" s="172"/>
      <c r="T923" s="172"/>
      <c r="U923" s="172"/>
      <c r="V923" s="172"/>
      <c r="W923" s="172"/>
      <c r="X923" s="172"/>
      <c r="Y923" s="172"/>
      <c r="Z923" s="172"/>
      <c r="AA923" s="172"/>
      <c r="AB923" s="172"/>
      <c r="AC923" s="172"/>
      <c r="AD923" s="172"/>
      <c r="AE923" s="172"/>
      <c r="AF923" s="172"/>
      <c r="AG923" s="172"/>
      <c r="AH923" s="172"/>
      <c r="AI923" s="172"/>
    </row>
    <row r="924" spans="1:35" ht="14.25" customHeight="1" x14ac:dyDescent="0.3">
      <c r="A924" s="172"/>
      <c r="D924" s="172"/>
      <c r="E924" s="172"/>
      <c r="F924" s="172"/>
      <c r="G924" s="172"/>
      <c r="H924" s="172"/>
      <c r="I924" s="172"/>
      <c r="J924" s="172"/>
      <c r="K924" s="172"/>
      <c r="L924" s="172"/>
      <c r="M924" s="172"/>
      <c r="N924" s="172"/>
      <c r="O924" s="172"/>
      <c r="P924" s="172"/>
      <c r="Q924" s="172"/>
      <c r="R924" s="172"/>
      <c r="S924" s="172"/>
      <c r="T924" s="172"/>
      <c r="U924" s="172"/>
      <c r="V924" s="172"/>
      <c r="W924" s="172"/>
      <c r="X924" s="172"/>
      <c r="Y924" s="172"/>
      <c r="Z924" s="172"/>
      <c r="AA924" s="172"/>
      <c r="AB924" s="172"/>
      <c r="AC924" s="172"/>
      <c r="AD924" s="172"/>
      <c r="AE924" s="172"/>
      <c r="AF924" s="172"/>
      <c r="AG924" s="172"/>
      <c r="AH924" s="172"/>
      <c r="AI924" s="172"/>
    </row>
    <row r="925" spans="1:35" ht="14.25" customHeight="1" x14ac:dyDescent="0.3">
      <c r="A925" s="172"/>
      <c r="D925" s="172"/>
      <c r="E925" s="172"/>
      <c r="F925" s="172"/>
      <c r="G925" s="172"/>
      <c r="H925" s="172"/>
      <c r="I925" s="172"/>
      <c r="J925" s="172"/>
      <c r="K925" s="172"/>
      <c r="L925" s="172"/>
      <c r="M925" s="172"/>
      <c r="N925" s="172"/>
      <c r="O925" s="172"/>
      <c r="P925" s="172"/>
      <c r="Q925" s="172"/>
      <c r="R925" s="172"/>
      <c r="S925" s="172"/>
      <c r="T925" s="172"/>
      <c r="U925" s="172"/>
      <c r="V925" s="172"/>
      <c r="W925" s="172"/>
      <c r="X925" s="172"/>
      <c r="Y925" s="172"/>
      <c r="Z925" s="172"/>
      <c r="AA925" s="172"/>
      <c r="AB925" s="172"/>
      <c r="AC925" s="172"/>
      <c r="AD925" s="172"/>
      <c r="AE925" s="172"/>
      <c r="AF925" s="172"/>
      <c r="AG925" s="172"/>
      <c r="AH925" s="172"/>
      <c r="AI925" s="172"/>
    </row>
    <row r="926" spans="1:35" ht="14.25" customHeight="1" x14ac:dyDescent="0.3">
      <c r="A926" s="172"/>
      <c r="D926" s="172"/>
      <c r="E926" s="172"/>
      <c r="F926" s="172"/>
      <c r="G926" s="172"/>
      <c r="H926" s="172"/>
      <c r="I926" s="172"/>
      <c r="J926" s="172"/>
      <c r="K926" s="172"/>
      <c r="L926" s="172"/>
      <c r="M926" s="172"/>
      <c r="N926" s="172"/>
      <c r="O926" s="172"/>
      <c r="P926" s="172"/>
      <c r="Q926" s="172"/>
      <c r="R926" s="172"/>
      <c r="S926" s="172"/>
      <c r="T926" s="172"/>
      <c r="U926" s="172"/>
      <c r="V926" s="172"/>
      <c r="W926" s="172"/>
      <c r="X926" s="172"/>
      <c r="Y926" s="172"/>
      <c r="Z926" s="172"/>
      <c r="AA926" s="172"/>
      <c r="AB926" s="172"/>
      <c r="AC926" s="172"/>
      <c r="AD926" s="172"/>
      <c r="AE926" s="172"/>
      <c r="AF926" s="172"/>
      <c r="AG926" s="172"/>
      <c r="AH926" s="172"/>
      <c r="AI926" s="172"/>
    </row>
    <row r="927" spans="1:35" ht="14.25" customHeight="1" x14ac:dyDescent="0.3">
      <c r="A927" s="172"/>
      <c r="D927" s="172"/>
      <c r="E927" s="172"/>
      <c r="F927" s="172"/>
      <c r="G927" s="172"/>
      <c r="H927" s="172"/>
      <c r="I927" s="172"/>
      <c r="J927" s="172"/>
      <c r="K927" s="172"/>
      <c r="L927" s="172"/>
      <c r="M927" s="172"/>
      <c r="N927" s="172"/>
      <c r="O927" s="172"/>
      <c r="P927" s="172"/>
      <c r="Q927" s="172"/>
      <c r="R927" s="172"/>
      <c r="S927" s="172"/>
      <c r="T927" s="172"/>
      <c r="U927" s="172"/>
      <c r="V927" s="172"/>
      <c r="W927" s="172"/>
      <c r="X927" s="172"/>
      <c r="Y927" s="172"/>
      <c r="Z927" s="172"/>
      <c r="AA927" s="172"/>
      <c r="AB927" s="172"/>
      <c r="AC927" s="172"/>
      <c r="AD927" s="172"/>
      <c r="AE927" s="172"/>
      <c r="AF927" s="172"/>
      <c r="AG927" s="172"/>
      <c r="AH927" s="172"/>
      <c r="AI927" s="172"/>
    </row>
    <row r="928" spans="1:35" ht="14.25" customHeight="1" x14ac:dyDescent="0.3">
      <c r="A928" s="172"/>
      <c r="D928" s="172"/>
      <c r="E928" s="172"/>
      <c r="F928" s="172"/>
      <c r="G928" s="172"/>
      <c r="H928" s="172"/>
      <c r="I928" s="172"/>
      <c r="J928" s="172"/>
      <c r="K928" s="172"/>
      <c r="L928" s="172"/>
      <c r="M928" s="172"/>
      <c r="N928" s="172"/>
      <c r="O928" s="172"/>
      <c r="P928" s="172"/>
      <c r="Q928" s="172"/>
      <c r="R928" s="172"/>
      <c r="S928" s="172"/>
      <c r="T928" s="172"/>
      <c r="U928" s="172"/>
      <c r="V928" s="172"/>
      <c r="W928" s="172"/>
      <c r="X928" s="172"/>
      <c r="Y928" s="172"/>
      <c r="Z928" s="172"/>
      <c r="AA928" s="172"/>
      <c r="AB928" s="172"/>
      <c r="AC928" s="172"/>
      <c r="AD928" s="172"/>
      <c r="AE928" s="172"/>
      <c r="AF928" s="172"/>
      <c r="AG928" s="172"/>
      <c r="AH928" s="172"/>
      <c r="AI928" s="172"/>
    </row>
    <row r="929" spans="1:35" ht="14.25" customHeight="1" x14ac:dyDescent="0.3">
      <c r="A929" s="172"/>
      <c r="D929" s="172"/>
      <c r="E929" s="172"/>
      <c r="F929" s="172"/>
      <c r="G929" s="172"/>
      <c r="H929" s="172"/>
      <c r="I929" s="172"/>
      <c r="J929" s="172"/>
      <c r="K929" s="172"/>
      <c r="L929" s="172"/>
      <c r="M929" s="172"/>
      <c r="N929" s="172"/>
      <c r="O929" s="172"/>
      <c r="P929" s="172"/>
      <c r="Q929" s="172"/>
      <c r="R929" s="172"/>
      <c r="S929" s="172"/>
      <c r="T929" s="172"/>
      <c r="U929" s="172"/>
      <c r="V929" s="172"/>
      <c r="W929" s="172"/>
      <c r="X929" s="172"/>
      <c r="Y929" s="172"/>
      <c r="Z929" s="172"/>
      <c r="AA929" s="172"/>
      <c r="AB929" s="172"/>
      <c r="AC929" s="172"/>
      <c r="AD929" s="172"/>
      <c r="AE929" s="172"/>
      <c r="AF929" s="172"/>
      <c r="AG929" s="172"/>
      <c r="AH929" s="172"/>
      <c r="AI929" s="172"/>
    </row>
    <row r="930" spans="1:35" ht="14.25" customHeight="1" x14ac:dyDescent="0.3">
      <c r="A930" s="172"/>
      <c r="D930" s="172"/>
      <c r="E930" s="172"/>
      <c r="F930" s="172"/>
      <c r="G930" s="172"/>
      <c r="H930" s="172"/>
      <c r="I930" s="172"/>
      <c r="J930" s="172"/>
      <c r="K930" s="172"/>
      <c r="L930" s="172"/>
      <c r="M930" s="172"/>
      <c r="N930" s="172"/>
      <c r="O930" s="172"/>
      <c r="P930" s="172"/>
      <c r="Q930" s="172"/>
      <c r="R930" s="172"/>
      <c r="S930" s="172"/>
      <c r="T930" s="172"/>
      <c r="U930" s="172"/>
      <c r="V930" s="172"/>
      <c r="W930" s="172"/>
      <c r="X930" s="172"/>
      <c r="Y930" s="172"/>
      <c r="Z930" s="172"/>
      <c r="AA930" s="172"/>
      <c r="AB930" s="172"/>
      <c r="AC930" s="172"/>
      <c r="AD930" s="172"/>
      <c r="AE930" s="172"/>
      <c r="AF930" s="172"/>
      <c r="AG930" s="172"/>
      <c r="AH930" s="172"/>
      <c r="AI930" s="172"/>
    </row>
    <row r="931" spans="1:35" ht="14.25" customHeight="1" x14ac:dyDescent="0.3">
      <c r="A931" s="172"/>
      <c r="D931" s="172"/>
      <c r="E931" s="172"/>
      <c r="F931" s="172"/>
      <c r="G931" s="172"/>
      <c r="H931" s="172"/>
      <c r="I931" s="172"/>
      <c r="J931" s="172"/>
      <c r="K931" s="172"/>
      <c r="L931" s="172"/>
      <c r="M931" s="172"/>
      <c r="N931" s="172"/>
      <c r="O931" s="172"/>
      <c r="P931" s="172"/>
      <c r="Q931" s="172"/>
      <c r="R931" s="172"/>
      <c r="S931" s="172"/>
      <c r="T931" s="172"/>
      <c r="U931" s="172"/>
      <c r="V931" s="172"/>
      <c r="W931" s="172"/>
      <c r="X931" s="172"/>
      <c r="Y931" s="172"/>
      <c r="Z931" s="172"/>
      <c r="AA931" s="172"/>
      <c r="AB931" s="172"/>
      <c r="AC931" s="172"/>
      <c r="AD931" s="172"/>
      <c r="AE931" s="172"/>
      <c r="AF931" s="172"/>
      <c r="AG931" s="172"/>
      <c r="AH931" s="172"/>
      <c r="AI931" s="172"/>
    </row>
    <row r="932" spans="1:35" ht="14.25" customHeight="1" x14ac:dyDescent="0.3">
      <c r="A932" s="172"/>
      <c r="D932" s="172"/>
      <c r="E932" s="172"/>
      <c r="F932" s="172"/>
      <c r="G932" s="172"/>
      <c r="H932" s="172"/>
      <c r="I932" s="172"/>
      <c r="J932" s="172"/>
      <c r="K932" s="172"/>
      <c r="L932" s="172"/>
      <c r="M932" s="172"/>
      <c r="N932" s="172"/>
      <c r="O932" s="172"/>
      <c r="P932" s="172"/>
      <c r="Q932" s="172"/>
      <c r="R932" s="172"/>
      <c r="S932" s="172"/>
      <c r="T932" s="172"/>
      <c r="U932" s="172"/>
      <c r="V932" s="172"/>
      <c r="W932" s="172"/>
      <c r="X932" s="172"/>
      <c r="Y932" s="172"/>
      <c r="Z932" s="172"/>
      <c r="AA932" s="172"/>
      <c r="AB932" s="172"/>
      <c r="AC932" s="172"/>
      <c r="AD932" s="172"/>
      <c r="AE932" s="172"/>
      <c r="AF932" s="172"/>
      <c r="AG932" s="172"/>
      <c r="AH932" s="172"/>
      <c r="AI932" s="172"/>
    </row>
    <row r="933" spans="1:35" ht="14.25" customHeight="1" x14ac:dyDescent="0.3">
      <c r="A933" s="172"/>
      <c r="D933" s="172"/>
      <c r="E933" s="172"/>
      <c r="F933" s="172"/>
      <c r="G933" s="172"/>
      <c r="H933" s="172"/>
      <c r="I933" s="172"/>
      <c r="J933" s="172"/>
      <c r="K933" s="172"/>
      <c r="L933" s="172"/>
      <c r="M933" s="172"/>
      <c r="N933" s="172"/>
      <c r="O933" s="172"/>
      <c r="P933" s="172"/>
      <c r="Q933" s="172"/>
      <c r="R933" s="172"/>
      <c r="S933" s="172"/>
      <c r="T933" s="172"/>
      <c r="U933" s="172"/>
      <c r="V933" s="172"/>
      <c r="W933" s="172"/>
      <c r="X933" s="172"/>
      <c r="Y933" s="172"/>
      <c r="Z933" s="172"/>
      <c r="AA933" s="172"/>
      <c r="AB933" s="172"/>
      <c r="AC933" s="172"/>
      <c r="AD933" s="172"/>
      <c r="AE933" s="172"/>
      <c r="AF933" s="172"/>
      <c r="AG933" s="172"/>
      <c r="AH933" s="172"/>
      <c r="AI933" s="172"/>
    </row>
    <row r="934" spans="1:35" ht="14.25" customHeight="1" x14ac:dyDescent="0.3">
      <c r="A934" s="172"/>
      <c r="D934" s="172"/>
      <c r="E934" s="172"/>
      <c r="F934" s="172"/>
      <c r="G934" s="172"/>
      <c r="H934" s="172"/>
      <c r="I934" s="172"/>
      <c r="J934" s="172"/>
      <c r="K934" s="172"/>
      <c r="L934" s="172"/>
      <c r="M934" s="172"/>
      <c r="N934" s="172"/>
      <c r="O934" s="172"/>
      <c r="P934" s="172"/>
      <c r="Q934" s="172"/>
      <c r="R934" s="172"/>
      <c r="S934" s="172"/>
      <c r="T934" s="172"/>
      <c r="U934" s="172"/>
      <c r="V934" s="172"/>
      <c r="W934" s="172"/>
      <c r="X934" s="172"/>
      <c r="Y934" s="172"/>
      <c r="Z934" s="172"/>
      <c r="AA934" s="172"/>
      <c r="AB934" s="172"/>
      <c r="AC934" s="172"/>
      <c r="AD934" s="172"/>
      <c r="AE934" s="172"/>
      <c r="AF934" s="172"/>
      <c r="AG934" s="172"/>
      <c r="AH934" s="172"/>
      <c r="AI934" s="172"/>
    </row>
    <row r="935" spans="1:35" ht="14.25" customHeight="1" x14ac:dyDescent="0.3">
      <c r="A935" s="172"/>
      <c r="D935" s="172"/>
      <c r="E935" s="172"/>
      <c r="F935" s="172"/>
      <c r="G935" s="172"/>
      <c r="H935" s="172"/>
      <c r="I935" s="172"/>
      <c r="J935" s="172"/>
      <c r="K935" s="172"/>
      <c r="L935" s="172"/>
      <c r="M935" s="172"/>
      <c r="N935" s="172"/>
      <c r="O935" s="172"/>
      <c r="P935" s="172"/>
      <c r="Q935" s="172"/>
      <c r="R935" s="172"/>
      <c r="S935" s="172"/>
      <c r="T935" s="172"/>
      <c r="U935" s="172"/>
      <c r="V935" s="172"/>
      <c r="W935" s="172"/>
      <c r="X935" s="172"/>
      <c r="Y935" s="172"/>
      <c r="Z935" s="172"/>
      <c r="AA935" s="172"/>
      <c r="AB935" s="172"/>
      <c r="AC935" s="172"/>
      <c r="AD935" s="172"/>
      <c r="AE935" s="172"/>
      <c r="AF935" s="172"/>
      <c r="AG935" s="172"/>
      <c r="AH935" s="172"/>
      <c r="AI935" s="172"/>
    </row>
    <row r="936" spans="1:35" ht="14.25" customHeight="1" x14ac:dyDescent="0.3">
      <c r="A936" s="172"/>
      <c r="D936" s="172"/>
      <c r="E936" s="172"/>
      <c r="F936" s="172"/>
      <c r="G936" s="172"/>
      <c r="H936" s="172"/>
      <c r="I936" s="172"/>
      <c r="J936" s="172"/>
      <c r="K936" s="172"/>
      <c r="L936" s="172"/>
      <c r="M936" s="172"/>
      <c r="N936" s="172"/>
      <c r="O936" s="172"/>
      <c r="P936" s="172"/>
      <c r="Q936" s="172"/>
      <c r="R936" s="172"/>
      <c r="S936" s="172"/>
      <c r="T936" s="172"/>
      <c r="U936" s="172"/>
      <c r="V936" s="172"/>
      <c r="W936" s="172"/>
      <c r="X936" s="172"/>
      <c r="Y936" s="172"/>
      <c r="Z936" s="172"/>
      <c r="AA936" s="172"/>
      <c r="AB936" s="172"/>
      <c r="AC936" s="172"/>
      <c r="AD936" s="172"/>
      <c r="AE936" s="172"/>
      <c r="AF936" s="172"/>
      <c r="AG936" s="172"/>
      <c r="AH936" s="172"/>
      <c r="AI936" s="172"/>
    </row>
    <row r="937" spans="1:35" ht="14.25" customHeight="1" x14ac:dyDescent="0.3">
      <c r="A937" s="172"/>
      <c r="D937" s="172"/>
      <c r="E937" s="172"/>
      <c r="F937" s="172"/>
      <c r="G937" s="172"/>
      <c r="H937" s="172"/>
      <c r="I937" s="172"/>
      <c r="J937" s="172"/>
      <c r="K937" s="172"/>
      <c r="L937" s="172"/>
      <c r="M937" s="172"/>
      <c r="N937" s="172"/>
      <c r="O937" s="172"/>
      <c r="P937" s="172"/>
      <c r="Q937" s="172"/>
      <c r="R937" s="172"/>
      <c r="S937" s="172"/>
      <c r="T937" s="172"/>
      <c r="U937" s="172"/>
      <c r="V937" s="172"/>
      <c r="W937" s="172"/>
      <c r="X937" s="172"/>
      <c r="Y937" s="172"/>
      <c r="Z937" s="172"/>
      <c r="AA937" s="172"/>
      <c r="AB937" s="172"/>
      <c r="AC937" s="172"/>
      <c r="AD937" s="172"/>
      <c r="AE937" s="172"/>
      <c r="AF937" s="172"/>
      <c r="AG937" s="172"/>
      <c r="AH937" s="172"/>
      <c r="AI937" s="172"/>
    </row>
    <row r="938" spans="1:35" ht="14.25" customHeight="1" x14ac:dyDescent="0.3">
      <c r="A938" s="172"/>
      <c r="D938" s="172"/>
      <c r="E938" s="172"/>
      <c r="F938" s="172"/>
      <c r="G938" s="172"/>
      <c r="H938" s="172"/>
      <c r="I938" s="172"/>
      <c r="J938" s="172"/>
      <c r="K938" s="172"/>
      <c r="L938" s="172"/>
      <c r="M938" s="172"/>
      <c r="N938" s="172"/>
      <c r="O938" s="172"/>
      <c r="P938" s="172"/>
      <c r="Q938" s="172"/>
      <c r="R938" s="172"/>
      <c r="S938" s="172"/>
      <c r="T938" s="172"/>
      <c r="U938" s="172"/>
      <c r="V938" s="172"/>
      <c r="W938" s="172"/>
      <c r="X938" s="172"/>
      <c r="Y938" s="172"/>
      <c r="Z938" s="172"/>
      <c r="AA938" s="172"/>
      <c r="AB938" s="172"/>
      <c r="AC938" s="172"/>
      <c r="AD938" s="172"/>
      <c r="AE938" s="172"/>
      <c r="AF938" s="172"/>
      <c r="AG938" s="172"/>
      <c r="AH938" s="172"/>
      <c r="AI938" s="172"/>
    </row>
    <row r="939" spans="1:35" ht="14.25" customHeight="1" x14ac:dyDescent="0.3">
      <c r="A939" s="172"/>
      <c r="D939" s="172"/>
      <c r="E939" s="172"/>
      <c r="F939" s="172"/>
      <c r="G939" s="172"/>
      <c r="H939" s="172"/>
      <c r="I939" s="172"/>
      <c r="J939" s="172"/>
      <c r="K939" s="172"/>
      <c r="L939" s="172"/>
      <c r="M939" s="172"/>
      <c r="N939" s="172"/>
      <c r="O939" s="172"/>
      <c r="P939" s="172"/>
      <c r="Q939" s="172"/>
      <c r="R939" s="172"/>
      <c r="S939" s="172"/>
      <c r="T939" s="172"/>
      <c r="U939" s="172"/>
      <c r="V939" s="172"/>
      <c r="W939" s="172"/>
      <c r="X939" s="172"/>
      <c r="Y939" s="172"/>
      <c r="Z939" s="172"/>
      <c r="AA939" s="172"/>
      <c r="AB939" s="172"/>
      <c r="AC939" s="172"/>
      <c r="AD939" s="172"/>
      <c r="AE939" s="172"/>
      <c r="AF939" s="172"/>
      <c r="AG939" s="172"/>
      <c r="AH939" s="172"/>
      <c r="AI939" s="172"/>
    </row>
    <row r="940" spans="1:35" ht="14.25" customHeight="1" x14ac:dyDescent="0.3">
      <c r="A940" s="172"/>
      <c r="D940" s="172"/>
      <c r="E940" s="172"/>
      <c r="F940" s="172"/>
      <c r="G940" s="172"/>
      <c r="H940" s="172"/>
      <c r="I940" s="172"/>
      <c r="J940" s="172"/>
      <c r="K940" s="172"/>
      <c r="L940" s="172"/>
      <c r="M940" s="172"/>
      <c r="N940" s="172"/>
      <c r="O940" s="172"/>
      <c r="P940" s="172"/>
      <c r="Q940" s="172"/>
      <c r="R940" s="172"/>
      <c r="S940" s="172"/>
      <c r="T940" s="172"/>
      <c r="U940" s="172"/>
      <c r="V940" s="172"/>
      <c r="W940" s="172"/>
      <c r="X940" s="172"/>
      <c r="Y940" s="172"/>
      <c r="Z940" s="172"/>
      <c r="AA940" s="172"/>
      <c r="AB940" s="172"/>
      <c r="AC940" s="172"/>
      <c r="AD940" s="172"/>
      <c r="AE940" s="172"/>
      <c r="AF940" s="172"/>
      <c r="AG940" s="172"/>
      <c r="AH940" s="172"/>
      <c r="AI940" s="172"/>
    </row>
    <row r="941" spans="1:35" ht="14.25" customHeight="1" x14ac:dyDescent="0.3">
      <c r="A941" s="172"/>
      <c r="D941" s="172"/>
      <c r="E941" s="172"/>
      <c r="F941" s="172"/>
      <c r="G941" s="172"/>
      <c r="H941" s="172"/>
      <c r="I941" s="172"/>
      <c r="J941" s="172"/>
      <c r="K941" s="172"/>
      <c r="L941" s="172"/>
      <c r="M941" s="172"/>
      <c r="N941" s="172"/>
      <c r="O941" s="172"/>
      <c r="P941" s="172"/>
      <c r="Q941" s="172"/>
      <c r="R941" s="172"/>
      <c r="S941" s="172"/>
      <c r="T941" s="172"/>
      <c r="U941" s="172"/>
      <c r="V941" s="172"/>
      <c r="W941" s="172"/>
      <c r="X941" s="172"/>
      <c r="Y941" s="172"/>
      <c r="Z941" s="172"/>
      <c r="AA941" s="172"/>
      <c r="AB941" s="172"/>
      <c r="AC941" s="172"/>
      <c r="AD941" s="172"/>
      <c r="AE941" s="172"/>
      <c r="AF941" s="172"/>
      <c r="AG941" s="172"/>
      <c r="AH941" s="172"/>
      <c r="AI941" s="172"/>
    </row>
    <row r="942" spans="1:35" ht="14.25" customHeight="1" x14ac:dyDescent="0.3">
      <c r="A942" s="172"/>
      <c r="D942" s="172"/>
      <c r="E942" s="172"/>
      <c r="F942" s="172"/>
      <c r="G942" s="172"/>
      <c r="H942" s="172"/>
      <c r="I942" s="172"/>
      <c r="J942" s="172"/>
      <c r="K942" s="172"/>
      <c r="L942" s="172"/>
      <c r="M942" s="172"/>
      <c r="N942" s="172"/>
      <c r="O942" s="172"/>
      <c r="P942" s="172"/>
      <c r="Q942" s="172"/>
      <c r="R942" s="172"/>
      <c r="S942" s="172"/>
      <c r="T942" s="172"/>
      <c r="U942" s="172"/>
      <c r="V942" s="172"/>
      <c r="W942" s="172"/>
      <c r="X942" s="172"/>
      <c r="Y942" s="172"/>
      <c r="Z942" s="172"/>
      <c r="AA942" s="172"/>
      <c r="AB942" s="172"/>
      <c r="AC942" s="172"/>
      <c r="AD942" s="172"/>
      <c r="AE942" s="172"/>
      <c r="AF942" s="172"/>
      <c r="AG942" s="172"/>
      <c r="AH942" s="172"/>
      <c r="AI942" s="172"/>
    </row>
    <row r="943" spans="1:35" ht="14.25" customHeight="1" x14ac:dyDescent="0.3">
      <c r="A943" s="172"/>
      <c r="D943" s="172"/>
      <c r="E943" s="172"/>
      <c r="F943" s="172"/>
      <c r="G943" s="172"/>
      <c r="H943" s="172"/>
      <c r="I943" s="172"/>
      <c r="J943" s="172"/>
      <c r="K943" s="172"/>
      <c r="L943" s="172"/>
      <c r="M943" s="172"/>
      <c r="N943" s="172"/>
      <c r="O943" s="172"/>
      <c r="P943" s="172"/>
      <c r="Q943" s="172"/>
      <c r="R943" s="172"/>
      <c r="S943" s="172"/>
      <c r="T943" s="172"/>
      <c r="U943" s="172"/>
      <c r="V943" s="172"/>
      <c r="W943" s="172"/>
      <c r="X943" s="172"/>
      <c r="Y943" s="172"/>
      <c r="Z943" s="172"/>
      <c r="AA943" s="172"/>
      <c r="AB943" s="172"/>
      <c r="AC943" s="172"/>
      <c r="AD943" s="172"/>
      <c r="AE943" s="172"/>
      <c r="AF943" s="172"/>
      <c r="AG943" s="172"/>
      <c r="AH943" s="172"/>
      <c r="AI943" s="172"/>
    </row>
    <row r="944" spans="1:35" ht="14.25" customHeight="1" x14ac:dyDescent="0.3">
      <c r="A944" s="172"/>
      <c r="D944" s="172"/>
      <c r="E944" s="172"/>
      <c r="F944" s="172"/>
      <c r="G944" s="172"/>
      <c r="H944" s="172"/>
      <c r="I944" s="172"/>
      <c r="J944" s="172"/>
      <c r="K944" s="172"/>
      <c r="L944" s="172"/>
      <c r="M944" s="172"/>
      <c r="N944" s="172"/>
      <c r="O944" s="172"/>
      <c r="P944" s="172"/>
      <c r="Q944" s="172"/>
      <c r="R944" s="172"/>
      <c r="S944" s="172"/>
      <c r="T944" s="172"/>
      <c r="U944" s="172"/>
      <c r="V944" s="172"/>
      <c r="W944" s="172"/>
      <c r="X944" s="172"/>
      <c r="Y944" s="172"/>
      <c r="Z944" s="172"/>
      <c r="AA944" s="172"/>
      <c r="AB944" s="172"/>
      <c r="AC944" s="172"/>
      <c r="AD944" s="172"/>
      <c r="AE944" s="172"/>
      <c r="AF944" s="172"/>
      <c r="AG944" s="172"/>
      <c r="AH944" s="172"/>
      <c r="AI944" s="172"/>
    </row>
    <row r="945" spans="1:35" ht="14.25" customHeight="1" x14ac:dyDescent="0.3">
      <c r="A945" s="172"/>
      <c r="D945" s="172"/>
      <c r="E945" s="172"/>
      <c r="F945" s="172"/>
      <c r="G945" s="172"/>
      <c r="H945" s="172"/>
      <c r="I945" s="172"/>
      <c r="J945" s="172"/>
      <c r="K945" s="172"/>
      <c r="L945" s="172"/>
      <c r="M945" s="172"/>
      <c r="N945" s="172"/>
      <c r="O945" s="172"/>
      <c r="P945" s="172"/>
      <c r="Q945" s="172"/>
      <c r="R945" s="172"/>
      <c r="S945" s="172"/>
      <c r="T945" s="172"/>
      <c r="U945" s="172"/>
      <c r="V945" s="172"/>
      <c r="W945" s="172"/>
      <c r="X945" s="172"/>
      <c r="Y945" s="172"/>
      <c r="Z945" s="172"/>
      <c r="AA945" s="172"/>
      <c r="AB945" s="172"/>
      <c r="AC945" s="172"/>
      <c r="AD945" s="172"/>
      <c r="AE945" s="172"/>
      <c r="AF945" s="172"/>
      <c r="AG945" s="172"/>
      <c r="AH945" s="172"/>
      <c r="AI945" s="172"/>
    </row>
    <row r="946" spans="1:35" ht="14.25" customHeight="1" x14ac:dyDescent="0.3">
      <c r="A946" s="172"/>
      <c r="D946" s="172"/>
      <c r="E946" s="172"/>
      <c r="F946" s="172"/>
      <c r="G946" s="172"/>
      <c r="H946" s="172"/>
      <c r="I946" s="172"/>
      <c r="J946" s="172"/>
      <c r="K946" s="172"/>
      <c r="L946" s="172"/>
      <c r="M946" s="172"/>
      <c r="N946" s="172"/>
      <c r="O946" s="172"/>
      <c r="P946" s="172"/>
      <c r="Q946" s="172"/>
      <c r="R946" s="172"/>
      <c r="S946" s="172"/>
      <c r="T946" s="172"/>
      <c r="U946" s="172"/>
      <c r="V946" s="172"/>
      <c r="W946" s="172"/>
      <c r="X946" s="172"/>
      <c r="Y946" s="172"/>
      <c r="Z946" s="172"/>
      <c r="AA946" s="172"/>
      <c r="AB946" s="172"/>
      <c r="AC946" s="172"/>
      <c r="AD946" s="172"/>
      <c r="AE946" s="172"/>
      <c r="AF946" s="172"/>
      <c r="AG946" s="172"/>
      <c r="AH946" s="172"/>
      <c r="AI946" s="172"/>
    </row>
    <row r="947" spans="1:35" ht="14.25" customHeight="1" x14ac:dyDescent="0.3">
      <c r="A947" s="172"/>
      <c r="D947" s="172"/>
      <c r="E947" s="172"/>
      <c r="F947" s="172"/>
      <c r="G947" s="172"/>
      <c r="H947" s="172"/>
      <c r="I947" s="172"/>
      <c r="J947" s="172"/>
      <c r="K947" s="172"/>
      <c r="L947" s="172"/>
      <c r="M947" s="172"/>
      <c r="N947" s="172"/>
      <c r="O947" s="172"/>
      <c r="P947" s="172"/>
      <c r="Q947" s="172"/>
      <c r="R947" s="172"/>
      <c r="S947" s="172"/>
      <c r="T947" s="172"/>
      <c r="U947" s="172"/>
      <c r="V947" s="172"/>
      <c r="W947" s="172"/>
      <c r="X947" s="172"/>
      <c r="Y947" s="172"/>
      <c r="Z947" s="172"/>
      <c r="AA947" s="172"/>
      <c r="AB947" s="172"/>
      <c r="AC947" s="172"/>
      <c r="AD947" s="172"/>
      <c r="AE947" s="172"/>
      <c r="AF947" s="172"/>
      <c r="AG947" s="172"/>
      <c r="AH947" s="172"/>
      <c r="AI947" s="172"/>
    </row>
    <row r="948" spans="1:35" ht="14.25" customHeight="1" x14ac:dyDescent="0.3">
      <c r="A948" s="172"/>
      <c r="D948" s="172"/>
      <c r="E948" s="172"/>
      <c r="F948" s="172"/>
      <c r="G948" s="172"/>
      <c r="H948" s="172"/>
      <c r="I948" s="172"/>
      <c r="J948" s="172"/>
      <c r="K948" s="172"/>
      <c r="L948" s="172"/>
      <c r="M948" s="172"/>
      <c r="N948" s="172"/>
      <c r="O948" s="172"/>
      <c r="P948" s="172"/>
      <c r="Q948" s="172"/>
      <c r="R948" s="172"/>
      <c r="S948" s="172"/>
      <c r="T948" s="172"/>
      <c r="U948" s="172"/>
      <c r="V948" s="172"/>
      <c r="W948" s="172"/>
      <c r="X948" s="172"/>
      <c r="Y948" s="172"/>
      <c r="Z948" s="172"/>
      <c r="AA948" s="172"/>
      <c r="AB948" s="172"/>
      <c r="AC948" s="172"/>
      <c r="AD948" s="172"/>
      <c r="AE948" s="172"/>
      <c r="AF948" s="172"/>
      <c r="AG948" s="172"/>
      <c r="AH948" s="172"/>
      <c r="AI948" s="172"/>
    </row>
    <row r="949" spans="1:35" ht="14.25" customHeight="1" x14ac:dyDescent="0.3">
      <c r="A949" s="172"/>
      <c r="D949" s="172"/>
      <c r="E949" s="172"/>
      <c r="F949" s="172"/>
      <c r="G949" s="172"/>
      <c r="H949" s="172"/>
      <c r="I949" s="172"/>
      <c r="J949" s="172"/>
      <c r="K949" s="172"/>
      <c r="L949" s="172"/>
      <c r="M949" s="172"/>
      <c r="N949" s="172"/>
      <c r="O949" s="172"/>
      <c r="P949" s="172"/>
      <c r="Q949" s="172"/>
      <c r="R949" s="172"/>
      <c r="S949" s="172"/>
      <c r="T949" s="172"/>
      <c r="U949" s="172"/>
      <c r="V949" s="172"/>
      <c r="W949" s="172"/>
      <c r="X949" s="172"/>
      <c r="Y949" s="172"/>
      <c r="Z949" s="172"/>
      <c r="AA949" s="172"/>
      <c r="AB949" s="172"/>
      <c r="AC949" s="172"/>
      <c r="AD949" s="172"/>
      <c r="AE949" s="172"/>
      <c r="AF949" s="172"/>
      <c r="AG949" s="172"/>
      <c r="AH949" s="172"/>
      <c r="AI949" s="172"/>
    </row>
    <row r="950" spans="1:35" ht="14.25" customHeight="1" x14ac:dyDescent="0.3">
      <c r="A950" s="172"/>
      <c r="D950" s="172"/>
      <c r="E950" s="172"/>
      <c r="F950" s="172"/>
      <c r="G950" s="172"/>
      <c r="H950" s="172"/>
      <c r="I950" s="172"/>
      <c r="J950" s="172"/>
      <c r="K950" s="172"/>
      <c r="L950" s="172"/>
      <c r="M950" s="172"/>
      <c r="N950" s="172"/>
      <c r="O950" s="172"/>
      <c r="P950" s="172"/>
      <c r="Q950" s="172"/>
      <c r="R950" s="172"/>
      <c r="S950" s="172"/>
      <c r="T950" s="172"/>
      <c r="U950" s="172"/>
      <c r="V950" s="172"/>
      <c r="W950" s="172"/>
      <c r="X950" s="172"/>
      <c r="Y950" s="172"/>
      <c r="Z950" s="172"/>
      <c r="AA950" s="172"/>
      <c r="AB950" s="172"/>
      <c r="AC950" s="172"/>
      <c r="AD950" s="172"/>
      <c r="AE950" s="172"/>
      <c r="AF950" s="172"/>
      <c r="AG950" s="172"/>
      <c r="AH950" s="172"/>
      <c r="AI950" s="172"/>
    </row>
    <row r="951" spans="1:35" ht="14.25" customHeight="1" x14ac:dyDescent="0.3">
      <c r="A951" s="172"/>
      <c r="D951" s="172"/>
      <c r="E951" s="172"/>
      <c r="F951" s="172"/>
      <c r="G951" s="172"/>
      <c r="H951" s="172"/>
      <c r="I951" s="172"/>
      <c r="J951" s="172"/>
      <c r="K951" s="172"/>
      <c r="L951" s="172"/>
      <c r="M951" s="172"/>
      <c r="N951" s="172"/>
      <c r="O951" s="172"/>
      <c r="P951" s="172"/>
      <c r="Q951" s="172"/>
      <c r="R951" s="172"/>
      <c r="S951" s="172"/>
      <c r="T951" s="172"/>
      <c r="U951" s="172"/>
      <c r="V951" s="172"/>
      <c r="W951" s="172"/>
      <c r="X951" s="172"/>
      <c r="Y951" s="172"/>
      <c r="Z951" s="172"/>
      <c r="AA951" s="172"/>
      <c r="AB951" s="172"/>
      <c r="AC951" s="172"/>
      <c r="AD951" s="172"/>
      <c r="AE951" s="172"/>
      <c r="AF951" s="172"/>
      <c r="AG951" s="172"/>
      <c r="AH951" s="172"/>
      <c r="AI951" s="172"/>
    </row>
    <row r="952" spans="1:35" ht="14.25" customHeight="1" x14ac:dyDescent="0.3">
      <c r="A952" s="172"/>
      <c r="D952" s="172"/>
      <c r="E952" s="172"/>
      <c r="F952" s="172"/>
      <c r="G952" s="172"/>
      <c r="H952" s="172"/>
      <c r="I952" s="172"/>
      <c r="J952" s="172"/>
      <c r="K952" s="172"/>
      <c r="L952" s="172"/>
      <c r="M952" s="172"/>
      <c r="N952" s="172"/>
      <c r="O952" s="172"/>
      <c r="P952" s="172"/>
      <c r="Q952" s="172"/>
      <c r="R952" s="172"/>
      <c r="S952" s="172"/>
      <c r="T952" s="172"/>
      <c r="U952" s="172"/>
      <c r="V952" s="172"/>
      <c r="W952" s="172"/>
      <c r="X952" s="172"/>
      <c r="Y952" s="172"/>
      <c r="Z952" s="172"/>
      <c r="AA952" s="172"/>
      <c r="AB952" s="172"/>
      <c r="AC952" s="172"/>
      <c r="AD952" s="172"/>
      <c r="AE952" s="172"/>
      <c r="AF952" s="172"/>
      <c r="AG952" s="172"/>
      <c r="AH952" s="172"/>
      <c r="AI952" s="172"/>
    </row>
    <row r="953" spans="1:35" ht="14.25" customHeight="1" x14ac:dyDescent="0.3">
      <c r="A953" s="172"/>
      <c r="D953" s="172"/>
      <c r="E953" s="172"/>
      <c r="F953" s="172"/>
      <c r="G953" s="172"/>
      <c r="H953" s="172"/>
      <c r="I953" s="172"/>
      <c r="J953" s="172"/>
      <c r="K953" s="172"/>
      <c r="L953" s="172"/>
      <c r="M953" s="172"/>
      <c r="N953" s="172"/>
      <c r="O953" s="172"/>
      <c r="P953" s="172"/>
      <c r="Q953" s="172"/>
      <c r="R953" s="172"/>
      <c r="S953" s="172"/>
      <c r="T953" s="172"/>
      <c r="U953" s="172"/>
      <c r="V953" s="172"/>
      <c r="W953" s="172"/>
      <c r="X953" s="172"/>
      <c r="Y953" s="172"/>
      <c r="Z953" s="172"/>
      <c r="AA953" s="172"/>
      <c r="AB953" s="172"/>
      <c r="AC953" s="172"/>
      <c r="AD953" s="172"/>
      <c r="AE953" s="172"/>
      <c r="AF953" s="172"/>
      <c r="AG953" s="172"/>
      <c r="AH953" s="172"/>
      <c r="AI953" s="172"/>
    </row>
    <row r="954" spans="1:35" ht="14.25" customHeight="1" x14ac:dyDescent="0.3">
      <c r="A954" s="172"/>
      <c r="D954" s="172"/>
      <c r="E954" s="172"/>
      <c r="F954" s="172"/>
      <c r="G954" s="172"/>
      <c r="H954" s="172"/>
      <c r="I954" s="172"/>
      <c r="J954" s="172"/>
      <c r="K954" s="172"/>
      <c r="L954" s="172"/>
      <c r="M954" s="172"/>
      <c r="N954" s="172"/>
      <c r="O954" s="172"/>
      <c r="P954" s="172"/>
      <c r="Q954" s="172"/>
      <c r="R954" s="172"/>
      <c r="S954" s="172"/>
      <c r="T954" s="172"/>
      <c r="U954" s="172"/>
      <c r="V954" s="172"/>
      <c r="W954" s="172"/>
      <c r="X954" s="172"/>
      <c r="Y954" s="172"/>
      <c r="Z954" s="172"/>
      <c r="AA954" s="172"/>
      <c r="AB954" s="172"/>
      <c r="AC954" s="172"/>
      <c r="AD954" s="172"/>
      <c r="AE954" s="172"/>
      <c r="AF954" s="172"/>
      <c r="AG954" s="172"/>
      <c r="AH954" s="172"/>
      <c r="AI954" s="172"/>
    </row>
    <row r="955" spans="1:35" ht="14.25" customHeight="1" x14ac:dyDescent="0.3">
      <c r="A955" s="172"/>
      <c r="D955" s="172"/>
      <c r="E955" s="172"/>
      <c r="F955" s="172"/>
      <c r="G955" s="172"/>
      <c r="H955" s="172"/>
      <c r="I955" s="172"/>
      <c r="J955" s="172"/>
      <c r="K955" s="172"/>
      <c r="L955" s="172"/>
      <c r="M955" s="172"/>
      <c r="N955" s="172"/>
      <c r="O955" s="172"/>
      <c r="P955" s="172"/>
      <c r="Q955" s="172"/>
      <c r="R955" s="172"/>
      <c r="S955" s="172"/>
      <c r="T955" s="172"/>
      <c r="U955" s="172"/>
      <c r="V955" s="172"/>
      <c r="W955" s="172"/>
      <c r="X955" s="172"/>
      <c r="Y955" s="172"/>
      <c r="Z955" s="172"/>
      <c r="AA955" s="172"/>
      <c r="AB955" s="172"/>
      <c r="AC955" s="172"/>
      <c r="AD955" s="172"/>
      <c r="AE955" s="172"/>
      <c r="AF955" s="172"/>
      <c r="AG955" s="172"/>
      <c r="AH955" s="172"/>
      <c r="AI955" s="172"/>
    </row>
    <row r="956" spans="1:35" ht="14.25" customHeight="1" x14ac:dyDescent="0.3">
      <c r="A956" s="172"/>
      <c r="D956" s="172"/>
      <c r="E956" s="172"/>
      <c r="F956" s="172"/>
      <c r="G956" s="172"/>
      <c r="H956" s="172"/>
      <c r="I956" s="172"/>
      <c r="J956" s="172"/>
      <c r="K956" s="172"/>
      <c r="L956" s="172"/>
      <c r="M956" s="172"/>
      <c r="N956" s="172"/>
      <c r="O956" s="172"/>
      <c r="P956" s="172"/>
      <c r="Q956" s="172"/>
      <c r="R956" s="172"/>
      <c r="S956" s="172"/>
      <c r="T956" s="172"/>
      <c r="U956" s="172"/>
      <c r="V956" s="172"/>
      <c r="W956" s="172"/>
      <c r="X956" s="172"/>
      <c r="Y956" s="172"/>
      <c r="Z956" s="172"/>
      <c r="AA956" s="172"/>
      <c r="AB956" s="172"/>
      <c r="AC956" s="172"/>
      <c r="AD956" s="172"/>
      <c r="AE956" s="172"/>
      <c r="AF956" s="172"/>
      <c r="AG956" s="172"/>
      <c r="AH956" s="172"/>
      <c r="AI956" s="172"/>
    </row>
    <row r="957" spans="1:35" ht="14.25" customHeight="1" x14ac:dyDescent="0.3">
      <c r="A957" s="172"/>
      <c r="D957" s="172"/>
      <c r="E957" s="172"/>
      <c r="F957" s="172"/>
      <c r="G957" s="172"/>
      <c r="H957" s="172"/>
      <c r="I957" s="172"/>
      <c r="J957" s="172"/>
      <c r="K957" s="172"/>
      <c r="L957" s="172"/>
      <c r="M957" s="172"/>
      <c r="N957" s="172"/>
      <c r="O957" s="172"/>
      <c r="P957" s="172"/>
      <c r="Q957" s="172"/>
      <c r="R957" s="172"/>
      <c r="S957" s="172"/>
      <c r="T957" s="172"/>
      <c r="U957" s="172"/>
      <c r="V957" s="172"/>
      <c r="W957" s="172"/>
      <c r="X957" s="172"/>
      <c r="Y957" s="172"/>
      <c r="Z957" s="172"/>
      <c r="AA957" s="172"/>
      <c r="AB957" s="172"/>
      <c r="AC957" s="172"/>
      <c r="AD957" s="172"/>
      <c r="AE957" s="172"/>
      <c r="AF957" s="172"/>
      <c r="AG957" s="172"/>
      <c r="AH957" s="172"/>
      <c r="AI957" s="172"/>
    </row>
    <row r="958" spans="1:35" ht="14.25" customHeight="1" x14ac:dyDescent="0.3">
      <c r="A958" s="172"/>
      <c r="D958" s="172"/>
      <c r="E958" s="172"/>
      <c r="F958" s="172"/>
      <c r="G958" s="172"/>
      <c r="H958" s="172"/>
      <c r="I958" s="172"/>
      <c r="J958" s="172"/>
      <c r="K958" s="172"/>
      <c r="L958" s="172"/>
      <c r="M958" s="172"/>
      <c r="N958" s="172"/>
      <c r="O958" s="172"/>
      <c r="P958" s="172"/>
      <c r="Q958" s="172"/>
      <c r="R958" s="172"/>
      <c r="S958" s="172"/>
      <c r="T958" s="172"/>
      <c r="U958" s="172"/>
      <c r="V958" s="172"/>
      <c r="W958" s="172"/>
      <c r="X958" s="172"/>
      <c r="Y958" s="172"/>
      <c r="Z958" s="172"/>
      <c r="AA958" s="172"/>
      <c r="AB958" s="172"/>
      <c r="AC958" s="172"/>
      <c r="AD958" s="172"/>
      <c r="AE958" s="172"/>
      <c r="AF958" s="172"/>
      <c r="AG958" s="172"/>
      <c r="AH958" s="172"/>
      <c r="AI958" s="172"/>
    </row>
    <row r="959" spans="1:35" ht="14.25" customHeight="1" x14ac:dyDescent="0.3">
      <c r="A959" s="172"/>
      <c r="D959" s="172"/>
      <c r="E959" s="172"/>
      <c r="F959" s="172"/>
      <c r="G959" s="172"/>
      <c r="H959" s="172"/>
      <c r="I959" s="172"/>
      <c r="J959" s="172"/>
      <c r="K959" s="172"/>
      <c r="L959" s="172"/>
      <c r="M959" s="172"/>
      <c r="N959" s="172"/>
      <c r="O959" s="172"/>
      <c r="P959" s="172"/>
      <c r="Q959" s="172"/>
      <c r="R959" s="172"/>
      <c r="S959" s="172"/>
      <c r="T959" s="172"/>
      <c r="U959" s="172"/>
      <c r="V959" s="172"/>
      <c r="W959" s="172"/>
      <c r="X959" s="172"/>
      <c r="Y959" s="172"/>
      <c r="Z959" s="172"/>
      <c r="AA959" s="172"/>
      <c r="AB959" s="172"/>
      <c r="AC959" s="172"/>
      <c r="AD959" s="172"/>
      <c r="AE959" s="172"/>
      <c r="AF959" s="172"/>
      <c r="AG959" s="172"/>
      <c r="AH959" s="172"/>
      <c r="AI959" s="172"/>
    </row>
    <row r="960" spans="1:35" ht="14.25" customHeight="1" x14ac:dyDescent="0.3">
      <c r="A960" s="172"/>
      <c r="D960" s="172"/>
      <c r="E960" s="172"/>
      <c r="F960" s="172"/>
      <c r="G960" s="172"/>
      <c r="H960" s="172"/>
      <c r="I960" s="172"/>
      <c r="J960" s="172"/>
      <c r="K960" s="172"/>
      <c r="L960" s="172"/>
      <c r="M960" s="172"/>
      <c r="N960" s="172"/>
      <c r="O960" s="172"/>
      <c r="P960" s="172"/>
      <c r="Q960" s="172"/>
      <c r="R960" s="172"/>
      <c r="S960" s="172"/>
      <c r="T960" s="172"/>
      <c r="U960" s="172"/>
      <c r="V960" s="172"/>
      <c r="W960" s="172"/>
      <c r="X960" s="172"/>
      <c r="Y960" s="172"/>
      <c r="Z960" s="172"/>
      <c r="AA960" s="172"/>
      <c r="AB960" s="172"/>
      <c r="AC960" s="172"/>
      <c r="AD960" s="172"/>
      <c r="AE960" s="172"/>
      <c r="AF960" s="172"/>
      <c r="AG960" s="172"/>
      <c r="AH960" s="172"/>
      <c r="AI960" s="172"/>
    </row>
    <row r="961" spans="1:35" ht="14.25" customHeight="1" x14ac:dyDescent="0.3">
      <c r="A961" s="172"/>
      <c r="D961" s="172"/>
      <c r="E961" s="172"/>
      <c r="F961" s="172"/>
      <c r="G961" s="172"/>
      <c r="H961" s="172"/>
      <c r="I961" s="172"/>
      <c r="J961" s="172"/>
      <c r="K961" s="172"/>
      <c r="L961" s="172"/>
      <c r="M961" s="172"/>
      <c r="N961" s="172"/>
      <c r="O961" s="172"/>
      <c r="P961" s="172"/>
      <c r="Q961" s="172"/>
      <c r="R961" s="172"/>
      <c r="S961" s="172"/>
      <c r="T961" s="172"/>
      <c r="U961" s="172"/>
      <c r="V961" s="172"/>
      <c r="W961" s="172"/>
      <c r="X961" s="172"/>
      <c r="Y961" s="172"/>
      <c r="Z961" s="172"/>
      <c r="AA961" s="172"/>
      <c r="AB961" s="172"/>
      <c r="AC961" s="172"/>
      <c r="AD961" s="172"/>
      <c r="AE961" s="172"/>
      <c r="AF961" s="172"/>
      <c r="AG961" s="172"/>
      <c r="AH961" s="172"/>
      <c r="AI961" s="172"/>
    </row>
    <row r="962" spans="1:35" ht="14.25" customHeight="1" x14ac:dyDescent="0.3">
      <c r="A962" s="172"/>
      <c r="D962" s="172"/>
      <c r="E962" s="172"/>
      <c r="F962" s="172"/>
      <c r="G962" s="172"/>
      <c r="H962" s="172"/>
      <c r="I962" s="172"/>
      <c r="J962" s="172"/>
      <c r="K962" s="172"/>
      <c r="L962" s="172"/>
      <c r="M962" s="172"/>
      <c r="N962" s="172"/>
      <c r="O962" s="172"/>
      <c r="P962" s="172"/>
      <c r="Q962" s="172"/>
      <c r="R962" s="172"/>
      <c r="S962" s="172"/>
      <c r="T962" s="172"/>
      <c r="U962" s="172"/>
      <c r="V962" s="172"/>
      <c r="W962" s="172"/>
      <c r="X962" s="172"/>
      <c r="Y962" s="172"/>
      <c r="Z962" s="172"/>
      <c r="AA962" s="172"/>
      <c r="AB962" s="172"/>
      <c r="AC962" s="172"/>
      <c r="AD962" s="172"/>
      <c r="AE962" s="172"/>
      <c r="AF962" s="172"/>
      <c r="AG962" s="172"/>
      <c r="AH962" s="172"/>
      <c r="AI962" s="172"/>
    </row>
    <row r="963" spans="1:35" ht="14.25" customHeight="1" x14ac:dyDescent="0.3">
      <c r="A963" s="172"/>
      <c r="D963" s="172"/>
      <c r="E963" s="172"/>
      <c r="F963" s="172"/>
      <c r="G963" s="172"/>
      <c r="H963" s="172"/>
      <c r="I963" s="172"/>
      <c r="J963" s="172"/>
      <c r="K963" s="172"/>
      <c r="L963" s="172"/>
      <c r="M963" s="172"/>
      <c r="N963" s="172"/>
      <c r="O963" s="172"/>
      <c r="P963" s="172"/>
      <c r="Q963" s="172"/>
      <c r="R963" s="172"/>
      <c r="S963" s="172"/>
      <c r="T963" s="172"/>
      <c r="U963" s="172"/>
      <c r="V963" s="172"/>
      <c r="W963" s="172"/>
      <c r="X963" s="172"/>
      <c r="Y963" s="172"/>
      <c r="Z963" s="172"/>
      <c r="AA963" s="172"/>
      <c r="AB963" s="172"/>
      <c r="AC963" s="172"/>
      <c r="AD963" s="172"/>
      <c r="AE963" s="172"/>
      <c r="AF963" s="172"/>
      <c r="AG963" s="172"/>
      <c r="AH963" s="172"/>
      <c r="AI963" s="172"/>
    </row>
    <row r="964" spans="1:35" ht="14.25" customHeight="1" x14ac:dyDescent="0.3">
      <c r="A964" s="172"/>
      <c r="D964" s="172"/>
      <c r="E964" s="172"/>
      <c r="F964" s="172"/>
      <c r="G964" s="172"/>
      <c r="H964" s="172"/>
      <c r="I964" s="172"/>
      <c r="J964" s="172"/>
      <c r="K964" s="172"/>
      <c r="L964" s="172"/>
      <c r="M964" s="172"/>
      <c r="N964" s="172"/>
      <c r="O964" s="172"/>
      <c r="P964" s="172"/>
      <c r="Q964" s="172"/>
      <c r="R964" s="172"/>
      <c r="S964" s="172"/>
      <c r="T964" s="172"/>
      <c r="U964" s="172"/>
      <c r="V964" s="172"/>
      <c r="W964" s="172"/>
      <c r="X964" s="172"/>
      <c r="Y964" s="172"/>
      <c r="Z964" s="172"/>
      <c r="AA964" s="172"/>
      <c r="AB964" s="172"/>
      <c r="AC964" s="172"/>
      <c r="AD964" s="172"/>
      <c r="AE964" s="172"/>
      <c r="AF964" s="172"/>
      <c r="AG964" s="172"/>
      <c r="AH964" s="172"/>
      <c r="AI964" s="172"/>
    </row>
    <row r="965" spans="1:35" ht="14.25" customHeight="1" x14ac:dyDescent="0.3">
      <c r="A965" s="172"/>
      <c r="D965" s="172"/>
      <c r="E965" s="172"/>
      <c r="F965" s="172"/>
      <c r="G965" s="172"/>
      <c r="H965" s="172"/>
      <c r="I965" s="172"/>
      <c r="J965" s="172"/>
      <c r="K965" s="172"/>
      <c r="L965" s="172"/>
      <c r="M965" s="172"/>
      <c r="N965" s="172"/>
      <c r="O965" s="172"/>
      <c r="P965" s="172"/>
      <c r="Q965" s="172"/>
      <c r="R965" s="172"/>
      <c r="S965" s="172"/>
      <c r="T965" s="172"/>
      <c r="U965" s="172"/>
      <c r="V965" s="172"/>
      <c r="W965" s="172"/>
      <c r="X965" s="172"/>
      <c r="Y965" s="172"/>
      <c r="Z965" s="172"/>
      <c r="AA965" s="172"/>
      <c r="AB965" s="172"/>
      <c r="AC965" s="172"/>
      <c r="AD965" s="172"/>
      <c r="AE965" s="172"/>
      <c r="AF965" s="172"/>
      <c r="AG965" s="172"/>
      <c r="AH965" s="172"/>
      <c r="AI965" s="172"/>
    </row>
    <row r="966" spans="1:35" ht="14.25" customHeight="1" x14ac:dyDescent="0.3">
      <c r="A966" s="172"/>
      <c r="D966" s="172"/>
      <c r="E966" s="172"/>
      <c r="F966" s="172"/>
      <c r="G966" s="172"/>
      <c r="H966" s="172"/>
      <c r="I966" s="172"/>
      <c r="J966" s="172"/>
      <c r="K966" s="172"/>
      <c r="L966" s="172"/>
      <c r="M966" s="172"/>
      <c r="N966" s="172"/>
      <c r="O966" s="172"/>
      <c r="P966" s="172"/>
      <c r="Q966" s="172"/>
      <c r="R966" s="172"/>
      <c r="S966" s="172"/>
      <c r="T966" s="172"/>
      <c r="U966" s="172"/>
      <c r="V966" s="172"/>
      <c r="W966" s="172"/>
      <c r="X966" s="172"/>
      <c r="Y966" s="172"/>
      <c r="Z966" s="172"/>
      <c r="AA966" s="172"/>
      <c r="AB966" s="172"/>
      <c r="AC966" s="172"/>
      <c r="AD966" s="172"/>
      <c r="AE966" s="172"/>
      <c r="AF966" s="172"/>
      <c r="AG966" s="172"/>
      <c r="AH966" s="172"/>
      <c r="AI966" s="172"/>
    </row>
    <row r="967" spans="1:35" ht="14.25" customHeight="1" x14ac:dyDescent="0.3">
      <c r="A967" s="172"/>
      <c r="D967" s="172"/>
      <c r="E967" s="172"/>
      <c r="F967" s="172"/>
      <c r="G967" s="172"/>
      <c r="H967" s="172"/>
      <c r="I967" s="172"/>
      <c r="J967" s="172"/>
      <c r="K967" s="172"/>
      <c r="L967" s="172"/>
      <c r="M967" s="172"/>
      <c r="N967" s="172"/>
      <c r="O967" s="172"/>
      <c r="P967" s="172"/>
      <c r="Q967" s="172"/>
      <c r="R967" s="172"/>
      <c r="S967" s="172"/>
      <c r="T967" s="172"/>
      <c r="U967" s="172"/>
      <c r="V967" s="172"/>
      <c r="W967" s="172"/>
      <c r="X967" s="172"/>
      <c r="Y967" s="172"/>
      <c r="Z967" s="172"/>
      <c r="AA967" s="172"/>
      <c r="AB967" s="172"/>
      <c r="AC967" s="172"/>
      <c r="AD967" s="172"/>
      <c r="AE967" s="172"/>
      <c r="AF967" s="172"/>
      <c r="AG967" s="172"/>
      <c r="AH967" s="172"/>
      <c r="AI967" s="172"/>
    </row>
    <row r="968" spans="1:35" ht="14.25" customHeight="1" x14ac:dyDescent="0.3">
      <c r="A968" s="172"/>
      <c r="D968" s="172"/>
      <c r="E968" s="172"/>
      <c r="F968" s="172"/>
      <c r="G968" s="172"/>
      <c r="H968" s="172"/>
      <c r="I968" s="172"/>
      <c r="J968" s="172"/>
      <c r="K968" s="172"/>
      <c r="L968" s="172"/>
      <c r="M968" s="172"/>
      <c r="N968" s="172"/>
      <c r="O968" s="172"/>
      <c r="P968" s="172"/>
      <c r="Q968" s="172"/>
      <c r="R968" s="172"/>
      <c r="S968" s="172"/>
      <c r="T968" s="172"/>
      <c r="U968" s="172"/>
      <c r="V968" s="172"/>
      <c r="W968" s="172"/>
      <c r="X968" s="172"/>
      <c r="Y968" s="172"/>
      <c r="Z968" s="172"/>
      <c r="AA968" s="172"/>
      <c r="AB968" s="172"/>
      <c r="AC968" s="172"/>
      <c r="AD968" s="172"/>
      <c r="AE968" s="172"/>
      <c r="AF968" s="172"/>
      <c r="AG968" s="172"/>
      <c r="AH968" s="172"/>
      <c r="AI968" s="172"/>
    </row>
    <row r="969" spans="1:35" ht="14.25" customHeight="1" x14ac:dyDescent="0.3">
      <c r="A969" s="172"/>
      <c r="D969" s="172"/>
      <c r="E969" s="172"/>
      <c r="F969" s="172"/>
      <c r="G969" s="172"/>
      <c r="H969" s="172"/>
      <c r="I969" s="172"/>
      <c r="J969" s="172"/>
      <c r="K969" s="172"/>
      <c r="L969" s="172"/>
      <c r="M969" s="172"/>
      <c r="N969" s="172"/>
      <c r="O969" s="172"/>
      <c r="P969" s="172"/>
      <c r="Q969" s="172"/>
      <c r="R969" s="172"/>
      <c r="S969" s="172"/>
      <c r="T969" s="172"/>
      <c r="U969" s="172"/>
      <c r="V969" s="172"/>
      <c r="W969" s="172"/>
      <c r="X969" s="172"/>
      <c r="Y969" s="172"/>
      <c r="Z969" s="172"/>
      <c r="AA969" s="172"/>
      <c r="AB969" s="172"/>
      <c r="AC969" s="172"/>
      <c r="AD969" s="172"/>
      <c r="AE969" s="172"/>
      <c r="AF969" s="172"/>
      <c r="AG969" s="172"/>
      <c r="AH969" s="172"/>
      <c r="AI969" s="172"/>
    </row>
    <row r="970" spans="1:35" ht="14.25" customHeight="1" x14ac:dyDescent="0.3">
      <c r="A970" s="172"/>
      <c r="D970" s="172"/>
      <c r="E970" s="172"/>
      <c r="F970" s="172"/>
      <c r="G970" s="172"/>
      <c r="H970" s="172"/>
      <c r="I970" s="172"/>
      <c r="J970" s="172"/>
      <c r="K970" s="172"/>
      <c r="L970" s="172"/>
      <c r="M970" s="172"/>
      <c r="N970" s="172"/>
      <c r="O970" s="172"/>
      <c r="P970" s="172"/>
      <c r="Q970" s="172"/>
      <c r="R970" s="172"/>
      <c r="S970" s="172"/>
      <c r="T970" s="172"/>
      <c r="U970" s="172"/>
      <c r="V970" s="172"/>
      <c r="W970" s="172"/>
      <c r="X970" s="172"/>
      <c r="Y970" s="172"/>
      <c r="Z970" s="172"/>
      <c r="AA970" s="172"/>
      <c r="AB970" s="172"/>
      <c r="AC970" s="172"/>
      <c r="AD970" s="172"/>
      <c r="AE970" s="172"/>
      <c r="AF970" s="172"/>
      <c r="AG970" s="172"/>
      <c r="AH970" s="172"/>
      <c r="AI970" s="172"/>
    </row>
    <row r="971" spans="1:35" ht="14.25" customHeight="1" x14ac:dyDescent="0.3">
      <c r="A971" s="172"/>
      <c r="D971" s="172"/>
      <c r="E971" s="172"/>
      <c r="F971" s="172"/>
      <c r="G971" s="172"/>
      <c r="H971" s="172"/>
      <c r="I971" s="172"/>
      <c r="J971" s="172"/>
      <c r="K971" s="172"/>
      <c r="L971" s="172"/>
      <c r="M971" s="172"/>
      <c r="N971" s="172"/>
      <c r="O971" s="172"/>
      <c r="P971" s="172"/>
      <c r="Q971" s="172"/>
      <c r="R971" s="172"/>
      <c r="S971" s="172"/>
      <c r="T971" s="172"/>
      <c r="U971" s="172"/>
      <c r="V971" s="172"/>
      <c r="W971" s="172"/>
      <c r="X971" s="172"/>
      <c r="Y971" s="172"/>
      <c r="Z971" s="172"/>
      <c r="AA971" s="172"/>
      <c r="AB971" s="172"/>
      <c r="AC971" s="172"/>
      <c r="AD971" s="172"/>
      <c r="AE971" s="172"/>
      <c r="AF971" s="172"/>
      <c r="AG971" s="172"/>
      <c r="AH971" s="172"/>
      <c r="AI971" s="172"/>
    </row>
    <row r="972" spans="1:35" ht="14.25" customHeight="1" x14ac:dyDescent="0.3">
      <c r="A972" s="172"/>
      <c r="D972" s="172"/>
      <c r="E972" s="172"/>
      <c r="F972" s="172"/>
      <c r="G972" s="172"/>
      <c r="H972" s="172"/>
      <c r="I972" s="172"/>
      <c r="J972" s="172"/>
      <c r="K972" s="172"/>
      <c r="L972" s="172"/>
      <c r="M972" s="172"/>
      <c r="N972" s="172"/>
      <c r="O972" s="172"/>
      <c r="P972" s="172"/>
      <c r="Q972" s="172"/>
      <c r="R972" s="172"/>
      <c r="S972" s="172"/>
      <c r="T972" s="172"/>
      <c r="U972" s="172"/>
      <c r="V972" s="172"/>
      <c r="W972" s="172"/>
      <c r="X972" s="172"/>
      <c r="Y972" s="172"/>
      <c r="Z972" s="172"/>
      <c r="AA972" s="172"/>
      <c r="AB972" s="172"/>
      <c r="AC972" s="172"/>
      <c r="AD972" s="172"/>
      <c r="AE972" s="172"/>
      <c r="AF972" s="172"/>
      <c r="AG972" s="172"/>
      <c r="AH972" s="172"/>
      <c r="AI972" s="172"/>
    </row>
    <row r="973" spans="1:35" ht="14.25" customHeight="1" x14ac:dyDescent="0.3">
      <c r="A973" s="172"/>
      <c r="D973" s="172"/>
      <c r="E973" s="172"/>
      <c r="F973" s="172"/>
      <c r="G973" s="172"/>
      <c r="H973" s="172"/>
      <c r="I973" s="172"/>
      <c r="J973" s="172"/>
      <c r="K973" s="172"/>
      <c r="L973" s="172"/>
      <c r="M973" s="172"/>
      <c r="N973" s="172"/>
      <c r="O973" s="172"/>
      <c r="P973" s="172"/>
      <c r="Q973" s="172"/>
      <c r="R973" s="172"/>
      <c r="S973" s="172"/>
      <c r="T973" s="172"/>
      <c r="U973" s="172"/>
      <c r="V973" s="172"/>
      <c r="W973" s="172"/>
      <c r="X973" s="172"/>
      <c r="Y973" s="172"/>
      <c r="Z973" s="172"/>
      <c r="AA973" s="172"/>
      <c r="AB973" s="172"/>
      <c r="AC973" s="172"/>
      <c r="AD973" s="172"/>
      <c r="AE973" s="172"/>
      <c r="AF973" s="172"/>
      <c r="AG973" s="172"/>
      <c r="AH973" s="172"/>
      <c r="AI973" s="172"/>
    </row>
    <row r="974" spans="1:35" ht="14.25" customHeight="1" x14ac:dyDescent="0.3">
      <c r="A974" s="172"/>
      <c r="D974" s="172"/>
      <c r="E974" s="172"/>
      <c r="F974" s="172"/>
      <c r="G974" s="172"/>
      <c r="H974" s="172"/>
      <c r="I974" s="172"/>
      <c r="J974" s="172"/>
      <c r="K974" s="172"/>
      <c r="L974" s="172"/>
      <c r="M974" s="172"/>
      <c r="N974" s="172"/>
      <c r="O974" s="172"/>
      <c r="P974" s="172"/>
      <c r="Q974" s="172"/>
      <c r="R974" s="172"/>
      <c r="S974" s="172"/>
      <c r="T974" s="172"/>
      <c r="U974" s="172"/>
      <c r="V974" s="172"/>
      <c r="W974" s="172"/>
      <c r="X974" s="172"/>
      <c r="Y974" s="172"/>
      <c r="Z974" s="172"/>
      <c r="AA974" s="172"/>
      <c r="AB974" s="172"/>
      <c r="AC974" s="172"/>
      <c r="AD974" s="172"/>
      <c r="AE974" s="172"/>
      <c r="AF974" s="172"/>
      <c r="AG974" s="172"/>
      <c r="AH974" s="172"/>
      <c r="AI974" s="172"/>
    </row>
    <row r="975" spans="1:35" ht="14.25" customHeight="1" x14ac:dyDescent="0.3">
      <c r="A975" s="172"/>
      <c r="D975" s="172"/>
      <c r="E975" s="172"/>
      <c r="F975" s="172"/>
      <c r="G975" s="172"/>
      <c r="H975" s="172"/>
      <c r="I975" s="172"/>
      <c r="J975" s="172"/>
      <c r="K975" s="172"/>
      <c r="L975" s="172"/>
      <c r="M975" s="172"/>
      <c r="N975" s="172"/>
      <c r="O975" s="172"/>
      <c r="P975" s="172"/>
      <c r="Q975" s="172"/>
      <c r="R975" s="172"/>
      <c r="S975" s="172"/>
      <c r="T975" s="172"/>
      <c r="U975" s="172"/>
      <c r="V975" s="172"/>
      <c r="W975" s="172"/>
      <c r="X975" s="172"/>
      <c r="Y975" s="172"/>
      <c r="Z975" s="172"/>
      <c r="AA975" s="172"/>
      <c r="AB975" s="172"/>
      <c r="AC975" s="172"/>
      <c r="AD975" s="172"/>
      <c r="AE975" s="172"/>
      <c r="AF975" s="172"/>
      <c r="AG975" s="172"/>
      <c r="AH975" s="172"/>
      <c r="AI975" s="172"/>
    </row>
    <row r="976" spans="1:35" ht="14.25" customHeight="1" x14ac:dyDescent="0.3">
      <c r="A976" s="172"/>
      <c r="D976" s="172"/>
      <c r="E976" s="172"/>
      <c r="F976" s="172"/>
      <c r="G976" s="172"/>
      <c r="H976" s="172"/>
      <c r="I976" s="172"/>
      <c r="J976" s="172"/>
      <c r="K976" s="172"/>
      <c r="L976" s="172"/>
      <c r="M976" s="172"/>
      <c r="N976" s="172"/>
      <c r="O976" s="172"/>
      <c r="P976" s="172"/>
      <c r="Q976" s="172"/>
      <c r="R976" s="172"/>
      <c r="S976" s="172"/>
      <c r="T976" s="172"/>
      <c r="U976" s="172"/>
      <c r="V976" s="172"/>
      <c r="W976" s="172"/>
      <c r="X976" s="172"/>
      <c r="Y976" s="172"/>
      <c r="Z976" s="172"/>
      <c r="AA976" s="172"/>
      <c r="AB976" s="172"/>
      <c r="AC976" s="172"/>
      <c r="AD976" s="172"/>
      <c r="AE976" s="172"/>
      <c r="AF976" s="172"/>
      <c r="AG976" s="172"/>
      <c r="AH976" s="172"/>
      <c r="AI976" s="172"/>
    </row>
    <row r="977" spans="1:35" ht="14.25" customHeight="1" x14ac:dyDescent="0.3">
      <c r="A977" s="172"/>
      <c r="D977" s="172"/>
      <c r="E977" s="172"/>
      <c r="F977" s="172"/>
      <c r="G977" s="172"/>
      <c r="H977" s="172"/>
      <c r="I977" s="172"/>
      <c r="J977" s="172"/>
      <c r="K977" s="172"/>
      <c r="L977" s="172"/>
      <c r="M977" s="172"/>
      <c r="N977" s="172"/>
      <c r="O977" s="172"/>
      <c r="P977" s="172"/>
      <c r="Q977" s="172"/>
      <c r="R977" s="172"/>
      <c r="S977" s="172"/>
      <c r="T977" s="172"/>
      <c r="U977" s="172"/>
      <c r="V977" s="172"/>
      <c r="W977" s="172"/>
      <c r="X977" s="172"/>
      <c r="Y977" s="172"/>
      <c r="Z977" s="172"/>
      <c r="AA977" s="172"/>
      <c r="AB977" s="172"/>
      <c r="AC977" s="172"/>
      <c r="AD977" s="172"/>
      <c r="AE977" s="172"/>
      <c r="AF977" s="172"/>
      <c r="AG977" s="172"/>
      <c r="AH977" s="172"/>
      <c r="AI977" s="172"/>
    </row>
    <row r="978" spans="1:35" ht="14.25" customHeight="1" x14ac:dyDescent="0.3">
      <c r="A978" s="172"/>
      <c r="D978" s="172"/>
      <c r="E978" s="172"/>
      <c r="F978" s="172"/>
      <c r="G978" s="172"/>
      <c r="H978" s="172"/>
      <c r="I978" s="172"/>
      <c r="J978" s="172"/>
      <c r="K978" s="172"/>
      <c r="L978" s="172"/>
      <c r="M978" s="172"/>
      <c r="N978" s="172"/>
      <c r="O978" s="172"/>
      <c r="P978" s="172"/>
      <c r="Q978" s="172"/>
      <c r="R978" s="172"/>
      <c r="S978" s="172"/>
      <c r="T978" s="172"/>
      <c r="U978" s="172"/>
      <c r="V978" s="172"/>
      <c r="W978" s="172"/>
      <c r="X978" s="172"/>
      <c r="Y978" s="172"/>
      <c r="Z978" s="172"/>
      <c r="AA978" s="172"/>
      <c r="AB978" s="172"/>
      <c r="AC978" s="172"/>
      <c r="AD978" s="172"/>
      <c r="AE978" s="172"/>
      <c r="AF978" s="172"/>
      <c r="AG978" s="172"/>
      <c r="AH978" s="172"/>
      <c r="AI978" s="172"/>
    </row>
    <row r="979" spans="1:35" ht="14.25" customHeight="1" x14ac:dyDescent="0.3">
      <c r="A979" s="172"/>
      <c r="D979" s="172"/>
      <c r="E979" s="172"/>
      <c r="F979" s="172"/>
      <c r="G979" s="172"/>
      <c r="H979" s="172"/>
      <c r="I979" s="172"/>
      <c r="J979" s="172"/>
      <c r="K979" s="172"/>
      <c r="L979" s="172"/>
      <c r="M979" s="172"/>
      <c r="N979" s="172"/>
      <c r="O979" s="172"/>
      <c r="P979" s="172"/>
      <c r="Q979" s="172"/>
      <c r="R979" s="172"/>
      <c r="S979" s="172"/>
      <c r="T979" s="172"/>
      <c r="U979" s="172"/>
      <c r="V979" s="172"/>
      <c r="W979" s="172"/>
      <c r="X979" s="172"/>
      <c r="Y979" s="172"/>
      <c r="Z979" s="172"/>
      <c r="AA979" s="172"/>
      <c r="AB979" s="172"/>
      <c r="AC979" s="172"/>
      <c r="AD979" s="172"/>
      <c r="AE979" s="172"/>
      <c r="AF979" s="172"/>
      <c r="AG979" s="172"/>
      <c r="AH979" s="172"/>
      <c r="AI979" s="172"/>
    </row>
    <row r="980" spans="1:35" ht="14.25" customHeight="1" x14ac:dyDescent="0.3">
      <c r="A980" s="172"/>
      <c r="D980" s="172"/>
      <c r="E980" s="172"/>
      <c r="F980" s="172"/>
      <c r="G980" s="172"/>
      <c r="H980" s="172"/>
      <c r="I980" s="172"/>
      <c r="J980" s="172"/>
      <c r="K980" s="172"/>
      <c r="L980" s="172"/>
      <c r="M980" s="172"/>
      <c r="N980" s="172"/>
      <c r="O980" s="172"/>
      <c r="P980" s="172"/>
      <c r="Q980" s="172"/>
      <c r="R980" s="172"/>
      <c r="S980" s="172"/>
      <c r="T980" s="172"/>
      <c r="U980" s="172"/>
      <c r="V980" s="172"/>
      <c r="W980" s="172"/>
      <c r="X980" s="172"/>
      <c r="Y980" s="172"/>
      <c r="Z980" s="172"/>
      <c r="AA980" s="172"/>
      <c r="AB980" s="172"/>
      <c r="AC980" s="172"/>
      <c r="AD980" s="172"/>
      <c r="AE980" s="172"/>
      <c r="AF980" s="172"/>
      <c r="AG980" s="172"/>
      <c r="AH980" s="172"/>
      <c r="AI980" s="172"/>
    </row>
    <row r="981" spans="1:35" ht="14.25" customHeight="1" x14ac:dyDescent="0.3">
      <c r="A981" s="172"/>
      <c r="D981" s="172"/>
      <c r="E981" s="172"/>
      <c r="F981" s="172"/>
      <c r="G981" s="172"/>
      <c r="H981" s="172"/>
      <c r="I981" s="172"/>
      <c r="J981" s="172"/>
      <c r="K981" s="172"/>
      <c r="L981" s="172"/>
      <c r="M981" s="172"/>
      <c r="N981" s="172"/>
      <c r="O981" s="172"/>
      <c r="P981" s="172"/>
      <c r="Q981" s="172"/>
      <c r="R981" s="172"/>
      <c r="S981" s="172"/>
      <c r="T981" s="172"/>
      <c r="U981" s="172"/>
      <c r="V981" s="172"/>
      <c r="W981" s="172"/>
      <c r="X981" s="172"/>
      <c r="Y981" s="172"/>
      <c r="Z981" s="172"/>
      <c r="AA981" s="172"/>
      <c r="AB981" s="172"/>
      <c r="AC981" s="172"/>
      <c r="AD981" s="172"/>
      <c r="AE981" s="172"/>
      <c r="AF981" s="172"/>
      <c r="AG981" s="172"/>
      <c r="AH981" s="172"/>
      <c r="AI981" s="172"/>
    </row>
    <row r="982" spans="1:35" ht="14.25" customHeight="1" x14ac:dyDescent="0.3">
      <c r="A982" s="172"/>
      <c r="D982" s="172"/>
      <c r="E982" s="172"/>
      <c r="F982" s="172"/>
      <c r="G982" s="172"/>
      <c r="H982" s="172"/>
      <c r="I982" s="172"/>
      <c r="J982" s="172"/>
      <c r="K982" s="172"/>
      <c r="L982" s="172"/>
      <c r="M982" s="172"/>
      <c r="N982" s="172"/>
      <c r="O982" s="172"/>
      <c r="P982" s="172"/>
      <c r="Q982" s="172"/>
      <c r="R982" s="172"/>
      <c r="S982" s="172"/>
      <c r="T982" s="172"/>
      <c r="U982" s="172"/>
      <c r="V982" s="172"/>
      <c r="W982" s="172"/>
      <c r="X982" s="172"/>
      <c r="Y982" s="172"/>
      <c r="Z982" s="172"/>
      <c r="AA982" s="172"/>
      <c r="AB982" s="172"/>
      <c r="AC982" s="172"/>
      <c r="AD982" s="172"/>
      <c r="AE982" s="172"/>
      <c r="AF982" s="172"/>
      <c r="AG982" s="172"/>
      <c r="AH982" s="172"/>
      <c r="AI982" s="172"/>
    </row>
    <row r="983" spans="1:35" ht="14.25" customHeight="1" x14ac:dyDescent="0.3">
      <c r="A983" s="172"/>
      <c r="D983" s="172"/>
      <c r="E983" s="172"/>
      <c r="F983" s="172"/>
      <c r="G983" s="172"/>
      <c r="H983" s="172"/>
      <c r="I983" s="172"/>
      <c r="J983" s="172"/>
      <c r="K983" s="172"/>
      <c r="L983" s="172"/>
      <c r="M983" s="172"/>
      <c r="N983" s="172"/>
      <c r="O983" s="172"/>
      <c r="P983" s="172"/>
      <c r="Q983" s="172"/>
      <c r="R983" s="172"/>
      <c r="S983" s="172"/>
      <c r="T983" s="172"/>
      <c r="U983" s="172"/>
      <c r="V983" s="172"/>
      <c r="W983" s="172"/>
      <c r="X983" s="172"/>
      <c r="Y983" s="172"/>
      <c r="Z983" s="172"/>
      <c r="AA983" s="172"/>
      <c r="AB983" s="172"/>
      <c r="AC983" s="172"/>
      <c r="AD983" s="172"/>
      <c r="AE983" s="172"/>
      <c r="AF983" s="172"/>
      <c r="AG983" s="172"/>
      <c r="AH983" s="172"/>
      <c r="AI983" s="172"/>
    </row>
    <row r="984" spans="1:35" ht="14.25" customHeight="1" x14ac:dyDescent="0.3">
      <c r="A984" s="172"/>
      <c r="D984" s="172"/>
      <c r="E984" s="172"/>
      <c r="F984" s="172"/>
      <c r="G984" s="172"/>
      <c r="H984" s="172"/>
      <c r="I984" s="172"/>
      <c r="J984" s="172"/>
      <c r="K984" s="172"/>
      <c r="L984" s="172"/>
      <c r="M984" s="172"/>
      <c r="N984" s="172"/>
      <c r="O984" s="172"/>
      <c r="P984" s="172"/>
      <c r="Q984" s="172"/>
      <c r="R984" s="172"/>
      <c r="S984" s="172"/>
      <c r="T984" s="172"/>
      <c r="U984" s="172"/>
      <c r="V984" s="172"/>
      <c r="W984" s="172"/>
      <c r="X984" s="172"/>
      <c r="Y984" s="172"/>
      <c r="Z984" s="172"/>
      <c r="AA984" s="172"/>
      <c r="AB984" s="172"/>
      <c r="AC984" s="172"/>
      <c r="AD984" s="172"/>
      <c r="AE984" s="172"/>
      <c r="AF984" s="172"/>
      <c r="AG984" s="172"/>
      <c r="AH984" s="172"/>
      <c r="AI984" s="172"/>
    </row>
    <row r="985" spans="1:35" ht="14.25" customHeight="1" x14ac:dyDescent="0.3">
      <c r="A985" s="172"/>
      <c r="D985" s="172"/>
      <c r="E985" s="172"/>
      <c r="F985" s="172"/>
      <c r="G985" s="172"/>
      <c r="H985" s="172"/>
      <c r="I985" s="172"/>
      <c r="J985" s="172"/>
      <c r="K985" s="172"/>
      <c r="L985" s="172"/>
      <c r="M985" s="172"/>
      <c r="N985" s="172"/>
      <c r="O985" s="172"/>
      <c r="P985" s="172"/>
      <c r="Q985" s="172"/>
      <c r="R985" s="172"/>
      <c r="S985" s="172"/>
      <c r="T985" s="172"/>
      <c r="U985" s="172"/>
      <c r="V985" s="172"/>
      <c r="W985" s="172"/>
      <c r="X985" s="172"/>
      <c r="Y985" s="172"/>
      <c r="Z985" s="172"/>
      <c r="AA985" s="172"/>
      <c r="AB985" s="172"/>
      <c r="AC985" s="172"/>
      <c r="AD985" s="172"/>
      <c r="AE985" s="172"/>
      <c r="AF985" s="172"/>
      <c r="AG985" s="172"/>
      <c r="AH985" s="172"/>
      <c r="AI985" s="172"/>
    </row>
    <row r="986" spans="1:35" ht="14.25" customHeight="1" x14ac:dyDescent="0.3">
      <c r="A986" s="172"/>
      <c r="D986" s="172"/>
      <c r="E986" s="172"/>
      <c r="F986" s="172"/>
      <c r="G986" s="172"/>
      <c r="H986" s="172"/>
      <c r="I986" s="172"/>
      <c r="J986" s="172"/>
      <c r="K986" s="172"/>
      <c r="L986" s="172"/>
      <c r="M986" s="172"/>
      <c r="N986" s="172"/>
      <c r="O986" s="172"/>
      <c r="P986" s="172"/>
      <c r="Q986" s="172"/>
      <c r="R986" s="172"/>
      <c r="S986" s="172"/>
      <c r="T986" s="172"/>
      <c r="U986" s="172"/>
      <c r="V986" s="172"/>
      <c r="W986" s="172"/>
      <c r="X986" s="172"/>
      <c r="Y986" s="172"/>
      <c r="Z986" s="172"/>
      <c r="AA986" s="172"/>
      <c r="AB986" s="172"/>
      <c r="AC986" s="172"/>
      <c r="AD986" s="172"/>
      <c r="AE986" s="172"/>
      <c r="AF986" s="172"/>
      <c r="AG986" s="172"/>
      <c r="AH986" s="172"/>
      <c r="AI986" s="172"/>
    </row>
    <row r="987" spans="1:35" ht="14.25" customHeight="1" x14ac:dyDescent="0.3">
      <c r="A987" s="172"/>
      <c r="D987" s="172"/>
      <c r="E987" s="172"/>
      <c r="F987" s="172"/>
      <c r="G987" s="172"/>
      <c r="H987" s="172"/>
      <c r="I987" s="172"/>
      <c r="J987" s="172"/>
      <c r="K987" s="172"/>
      <c r="L987" s="172"/>
      <c r="M987" s="172"/>
      <c r="N987" s="172"/>
      <c r="O987" s="172"/>
      <c r="P987" s="172"/>
      <c r="Q987" s="172"/>
      <c r="R987" s="172"/>
      <c r="S987" s="172"/>
      <c r="T987" s="172"/>
      <c r="U987" s="172"/>
      <c r="V987" s="172"/>
      <c r="W987" s="172"/>
      <c r="X987" s="172"/>
      <c r="Y987" s="172"/>
      <c r="Z987" s="172"/>
      <c r="AA987" s="172"/>
      <c r="AB987" s="172"/>
      <c r="AC987" s="172"/>
      <c r="AD987" s="172"/>
      <c r="AE987" s="172"/>
      <c r="AF987" s="172"/>
      <c r="AG987" s="172"/>
      <c r="AH987" s="172"/>
      <c r="AI987" s="172"/>
    </row>
    <row r="988" spans="1:35" ht="14.25" customHeight="1" x14ac:dyDescent="0.3">
      <c r="A988" s="172"/>
      <c r="D988" s="172"/>
      <c r="E988" s="172"/>
      <c r="F988" s="172"/>
      <c r="G988" s="172"/>
      <c r="H988" s="172"/>
      <c r="I988" s="172"/>
      <c r="J988" s="172"/>
      <c r="K988" s="172"/>
      <c r="L988" s="172"/>
      <c r="M988" s="172"/>
      <c r="N988" s="172"/>
      <c r="O988" s="172"/>
      <c r="P988" s="172"/>
      <c r="Q988" s="172"/>
      <c r="R988" s="172"/>
      <c r="S988" s="172"/>
      <c r="T988" s="172"/>
      <c r="U988" s="172"/>
      <c r="V988" s="172"/>
      <c r="W988" s="172"/>
      <c r="X988" s="172"/>
      <c r="Y988" s="172"/>
      <c r="Z988" s="172"/>
      <c r="AA988" s="172"/>
      <c r="AB988" s="172"/>
      <c r="AC988" s="172"/>
      <c r="AD988" s="172"/>
      <c r="AE988" s="172"/>
      <c r="AF988" s="172"/>
      <c r="AG988" s="172"/>
      <c r="AH988" s="172"/>
      <c r="AI988" s="172"/>
    </row>
    <row r="989" spans="1:35" ht="14.25" customHeight="1" x14ac:dyDescent="0.3">
      <c r="A989" s="172"/>
      <c r="D989" s="172"/>
      <c r="E989" s="172"/>
      <c r="F989" s="172"/>
      <c r="G989" s="172"/>
      <c r="H989" s="172"/>
      <c r="I989" s="172"/>
      <c r="J989" s="172"/>
      <c r="K989" s="172"/>
      <c r="L989" s="172"/>
      <c r="M989" s="172"/>
      <c r="N989" s="172"/>
      <c r="O989" s="172"/>
      <c r="P989" s="172"/>
      <c r="Q989" s="172"/>
      <c r="R989" s="172"/>
      <c r="S989" s="172"/>
      <c r="T989" s="172"/>
      <c r="U989" s="172"/>
      <c r="V989" s="172"/>
      <c r="W989" s="172"/>
      <c r="X989" s="172"/>
      <c r="Y989" s="172"/>
      <c r="Z989" s="172"/>
      <c r="AA989" s="172"/>
      <c r="AB989" s="172"/>
      <c r="AC989" s="172"/>
      <c r="AD989" s="172"/>
      <c r="AE989" s="172"/>
      <c r="AF989" s="172"/>
      <c r="AG989" s="172"/>
      <c r="AH989" s="172"/>
      <c r="AI989" s="172"/>
    </row>
    <row r="990" spans="1:35" ht="14.25" customHeight="1" x14ac:dyDescent="0.3">
      <c r="A990" s="172"/>
      <c r="D990" s="172"/>
      <c r="E990" s="172"/>
      <c r="F990" s="172"/>
      <c r="G990" s="172"/>
      <c r="H990" s="172"/>
      <c r="I990" s="172"/>
      <c r="J990" s="172"/>
      <c r="K990" s="172"/>
      <c r="L990" s="172"/>
      <c r="M990" s="172"/>
      <c r="N990" s="172"/>
      <c r="O990" s="172"/>
      <c r="P990" s="172"/>
      <c r="Q990" s="172"/>
      <c r="R990" s="172"/>
      <c r="S990" s="172"/>
      <c r="T990" s="172"/>
      <c r="U990" s="172"/>
      <c r="V990" s="172"/>
      <c r="W990" s="172"/>
      <c r="X990" s="172"/>
      <c r="Y990" s="172"/>
      <c r="Z990" s="172"/>
      <c r="AA990" s="172"/>
      <c r="AB990" s="172"/>
      <c r="AC990" s="172"/>
      <c r="AD990" s="172"/>
      <c r="AE990" s="172"/>
      <c r="AF990" s="172"/>
      <c r="AG990" s="172"/>
      <c r="AH990" s="172"/>
      <c r="AI990" s="172"/>
    </row>
    <row r="991" spans="1:35" ht="14.25" customHeight="1" x14ac:dyDescent="0.3">
      <c r="A991" s="172"/>
      <c r="D991" s="172"/>
      <c r="E991" s="172"/>
      <c r="F991" s="172"/>
      <c r="G991" s="172"/>
      <c r="H991" s="172"/>
      <c r="I991" s="172"/>
      <c r="J991" s="172"/>
      <c r="K991" s="172"/>
      <c r="L991" s="172"/>
      <c r="M991" s="172"/>
      <c r="N991" s="172"/>
      <c r="O991" s="172"/>
      <c r="P991" s="172"/>
      <c r="Q991" s="172"/>
      <c r="R991" s="172"/>
      <c r="S991" s="172"/>
      <c r="T991" s="172"/>
      <c r="U991" s="172"/>
      <c r="V991" s="172"/>
      <c r="W991" s="172"/>
      <c r="X991" s="172"/>
      <c r="Y991" s="172"/>
      <c r="Z991" s="172"/>
      <c r="AA991" s="172"/>
      <c r="AB991" s="172"/>
      <c r="AC991" s="172"/>
      <c r="AD991" s="172"/>
      <c r="AE991" s="172"/>
      <c r="AF991" s="172"/>
      <c r="AG991" s="172"/>
      <c r="AH991" s="172"/>
      <c r="AI991" s="172"/>
    </row>
    <row r="992" spans="1:35" ht="14.25" customHeight="1" x14ac:dyDescent="0.3">
      <c r="A992" s="172"/>
      <c r="D992" s="172"/>
      <c r="E992" s="172"/>
      <c r="F992" s="172"/>
      <c r="G992" s="172"/>
      <c r="H992" s="172"/>
      <c r="I992" s="172"/>
      <c r="J992" s="172"/>
      <c r="K992" s="172"/>
      <c r="L992" s="172"/>
      <c r="M992" s="172"/>
      <c r="N992" s="172"/>
      <c r="O992" s="172"/>
      <c r="P992" s="172"/>
      <c r="Q992" s="172"/>
      <c r="R992" s="172"/>
      <c r="S992" s="172"/>
      <c r="T992" s="172"/>
      <c r="U992" s="172"/>
      <c r="V992" s="172"/>
      <c r="W992" s="172"/>
      <c r="X992" s="172"/>
      <c r="Y992" s="172"/>
      <c r="Z992" s="172"/>
      <c r="AA992" s="172"/>
      <c r="AB992" s="172"/>
      <c r="AC992" s="172"/>
      <c r="AD992" s="172"/>
      <c r="AE992" s="172"/>
      <c r="AF992" s="172"/>
      <c r="AG992" s="172"/>
      <c r="AH992" s="172"/>
      <c r="AI992" s="172"/>
    </row>
    <row r="993" spans="1:35" ht="14.25" customHeight="1" x14ac:dyDescent="0.3">
      <c r="A993" s="172"/>
      <c r="D993" s="172"/>
      <c r="E993" s="172"/>
      <c r="F993" s="172"/>
      <c r="G993" s="172"/>
      <c r="H993" s="172"/>
      <c r="I993" s="172"/>
      <c r="J993" s="172"/>
      <c r="K993" s="172"/>
      <c r="L993" s="172"/>
      <c r="M993" s="172"/>
      <c r="N993" s="172"/>
      <c r="O993" s="172"/>
      <c r="P993" s="172"/>
      <c r="Q993" s="172"/>
      <c r="R993" s="172"/>
      <c r="S993" s="172"/>
      <c r="T993" s="172"/>
      <c r="U993" s="172"/>
      <c r="V993" s="172"/>
      <c r="W993" s="172"/>
      <c r="X993" s="172"/>
      <c r="Y993" s="172"/>
      <c r="Z993" s="172"/>
      <c r="AA993" s="172"/>
      <c r="AB993" s="172"/>
      <c r="AC993" s="172"/>
      <c r="AD993" s="172"/>
      <c r="AE993" s="172"/>
      <c r="AF993" s="172"/>
      <c r="AG993" s="172"/>
      <c r="AH993" s="172"/>
      <c r="AI993" s="172"/>
    </row>
    <row r="994" spans="1:35" ht="14.25" customHeight="1" x14ac:dyDescent="0.3">
      <c r="A994" s="172"/>
      <c r="D994" s="172"/>
      <c r="E994" s="172"/>
      <c r="F994" s="172"/>
      <c r="G994" s="172"/>
      <c r="H994" s="172"/>
      <c r="I994" s="172"/>
      <c r="J994" s="172"/>
      <c r="K994" s="172"/>
      <c r="L994" s="172"/>
      <c r="M994" s="172"/>
      <c r="N994" s="172"/>
      <c r="O994" s="172"/>
      <c r="P994" s="172"/>
      <c r="Q994" s="172"/>
      <c r="R994" s="172"/>
      <c r="S994" s="172"/>
      <c r="T994" s="172"/>
      <c r="U994" s="172"/>
      <c r="V994" s="172"/>
      <c r="W994" s="172"/>
      <c r="X994" s="172"/>
      <c r="Y994" s="172"/>
      <c r="Z994" s="172"/>
      <c r="AA994" s="172"/>
      <c r="AB994" s="172"/>
      <c r="AC994" s="172"/>
      <c r="AD994" s="172"/>
      <c r="AE994" s="172"/>
      <c r="AF994" s="172"/>
      <c r="AG994" s="172"/>
      <c r="AH994" s="172"/>
      <c r="AI994" s="172"/>
    </row>
    <row r="995" spans="1:35" ht="14.25" customHeight="1" x14ac:dyDescent="0.3">
      <c r="A995" s="172"/>
      <c r="D995" s="172"/>
      <c r="E995" s="172"/>
      <c r="F995" s="172"/>
      <c r="G995" s="172"/>
      <c r="H995" s="172"/>
      <c r="I995" s="172"/>
      <c r="J995" s="172"/>
      <c r="K995" s="172"/>
      <c r="L995" s="172"/>
      <c r="M995" s="172"/>
      <c r="N995" s="172"/>
      <c r="O995" s="172"/>
      <c r="P995" s="172"/>
      <c r="Q995" s="172"/>
      <c r="R995" s="172"/>
      <c r="S995" s="172"/>
      <c r="T995" s="172"/>
      <c r="U995" s="172"/>
      <c r="V995" s="172"/>
      <c r="W995" s="172"/>
      <c r="X995" s="172"/>
      <c r="Y995" s="172"/>
      <c r="Z995" s="172"/>
      <c r="AA995" s="172"/>
      <c r="AB995" s="172"/>
      <c r="AC995" s="172"/>
      <c r="AD995" s="172"/>
      <c r="AE995" s="172"/>
      <c r="AF995" s="172"/>
      <c r="AG995" s="172"/>
      <c r="AH995" s="172"/>
      <c r="AI995" s="172"/>
    </row>
    <row r="996" spans="1:35" ht="14.25" customHeight="1" x14ac:dyDescent="0.3">
      <c r="A996" s="172"/>
      <c r="D996" s="172"/>
      <c r="E996" s="172"/>
      <c r="F996" s="172"/>
      <c r="G996" s="172"/>
      <c r="H996" s="172"/>
      <c r="I996" s="172"/>
      <c r="J996" s="172"/>
      <c r="K996" s="172"/>
      <c r="L996" s="172"/>
      <c r="M996" s="172"/>
      <c r="N996" s="172"/>
      <c r="O996" s="172"/>
      <c r="P996" s="172"/>
      <c r="Q996" s="172"/>
      <c r="R996" s="172"/>
      <c r="S996" s="172"/>
      <c r="T996" s="172"/>
      <c r="U996" s="172"/>
      <c r="V996" s="172"/>
      <c r="W996" s="172"/>
      <c r="X996" s="172"/>
      <c r="Y996" s="172"/>
      <c r="Z996" s="172"/>
      <c r="AA996" s="172"/>
      <c r="AB996" s="172"/>
      <c r="AC996" s="172"/>
      <c r="AD996" s="172"/>
      <c r="AE996" s="172"/>
      <c r="AF996" s="172"/>
      <c r="AG996" s="172"/>
      <c r="AH996" s="172"/>
      <c r="AI996" s="172"/>
    </row>
    <row r="997" spans="1:35" ht="14.25" customHeight="1" x14ac:dyDescent="0.3">
      <c r="A997" s="172"/>
      <c r="D997" s="172"/>
      <c r="E997" s="172"/>
      <c r="F997" s="172"/>
      <c r="G997" s="172"/>
      <c r="H997" s="172"/>
      <c r="I997" s="172"/>
      <c r="J997" s="172"/>
      <c r="K997" s="172"/>
      <c r="L997" s="172"/>
      <c r="M997" s="172"/>
      <c r="N997" s="172"/>
      <c r="O997" s="172"/>
      <c r="P997" s="172"/>
      <c r="Q997" s="172"/>
      <c r="R997" s="172"/>
      <c r="S997" s="172"/>
      <c r="T997" s="172"/>
      <c r="U997" s="172"/>
      <c r="V997" s="172"/>
      <c r="W997" s="172"/>
      <c r="X997" s="172"/>
      <c r="Y997" s="172"/>
      <c r="Z997" s="172"/>
      <c r="AA997" s="172"/>
      <c r="AB997" s="172"/>
      <c r="AC997" s="172"/>
      <c r="AD997" s="172"/>
      <c r="AE997" s="172"/>
      <c r="AF997" s="172"/>
      <c r="AG997" s="172"/>
      <c r="AH997" s="172"/>
      <c r="AI997" s="172"/>
    </row>
    <row r="998" spans="1:35" ht="14.25" customHeight="1" x14ac:dyDescent="0.3">
      <c r="A998" s="172"/>
      <c r="D998" s="172"/>
      <c r="E998" s="172"/>
      <c r="F998" s="172"/>
      <c r="G998" s="172"/>
      <c r="H998" s="172"/>
      <c r="I998" s="172"/>
      <c r="J998" s="172"/>
      <c r="K998" s="172"/>
      <c r="L998" s="172"/>
      <c r="M998" s="172"/>
      <c r="N998" s="172"/>
      <c r="O998" s="172"/>
      <c r="P998" s="172"/>
      <c r="Q998" s="172"/>
      <c r="R998" s="172"/>
      <c r="S998" s="172"/>
      <c r="T998" s="172"/>
      <c r="U998" s="172"/>
      <c r="V998" s="172"/>
      <c r="W998" s="172"/>
      <c r="X998" s="172"/>
      <c r="Y998" s="172"/>
      <c r="Z998" s="172"/>
      <c r="AA998" s="172"/>
      <c r="AB998" s="172"/>
      <c r="AC998" s="172"/>
      <c r="AD998" s="172"/>
      <c r="AE998" s="172"/>
      <c r="AF998" s="172"/>
      <c r="AG998" s="172"/>
      <c r="AH998" s="172"/>
      <c r="AI998" s="172"/>
    </row>
    <row r="999" spans="1:35" ht="14.25" customHeight="1" x14ac:dyDescent="0.3">
      <c r="A999" s="172"/>
      <c r="D999" s="172"/>
      <c r="E999" s="172"/>
      <c r="F999" s="172"/>
      <c r="G999" s="172"/>
      <c r="H999" s="172"/>
      <c r="I999" s="172"/>
      <c r="J999" s="172"/>
      <c r="K999" s="172"/>
      <c r="L999" s="172"/>
      <c r="M999" s="172"/>
      <c r="N999" s="172"/>
      <c r="O999" s="172"/>
      <c r="P999" s="172"/>
      <c r="Q999" s="172"/>
      <c r="R999" s="172"/>
      <c r="S999" s="172"/>
      <c r="T999" s="172"/>
      <c r="U999" s="172"/>
      <c r="V999" s="172"/>
      <c r="W999" s="172"/>
      <c r="X999" s="172"/>
      <c r="Y999" s="172"/>
      <c r="Z999" s="172"/>
      <c r="AA999" s="172"/>
      <c r="AB999" s="172"/>
      <c r="AC999" s="172"/>
      <c r="AD999" s="172"/>
      <c r="AE999" s="172"/>
      <c r="AF999" s="172"/>
      <c r="AG999" s="172"/>
      <c r="AH999" s="172"/>
      <c r="AI999" s="172"/>
    </row>
    <row r="1000" spans="1:35" ht="14.25" customHeight="1" x14ac:dyDescent="0.3">
      <c r="A1000" s="172"/>
      <c r="D1000" s="172"/>
      <c r="E1000" s="172"/>
      <c r="F1000" s="172"/>
      <c r="G1000" s="172"/>
      <c r="H1000" s="172"/>
      <c r="I1000" s="172"/>
      <c r="J1000" s="172"/>
      <c r="K1000" s="172"/>
      <c r="L1000" s="172"/>
      <c r="M1000" s="172"/>
      <c r="N1000" s="172"/>
      <c r="O1000" s="172"/>
      <c r="P1000" s="172"/>
      <c r="Q1000" s="172"/>
      <c r="R1000" s="172"/>
      <c r="S1000" s="172"/>
      <c r="T1000" s="172"/>
      <c r="U1000" s="172"/>
      <c r="V1000" s="172"/>
      <c r="W1000" s="172"/>
      <c r="X1000" s="172"/>
      <c r="Y1000" s="172"/>
      <c r="Z1000" s="172"/>
      <c r="AA1000" s="172"/>
      <c r="AB1000" s="172"/>
      <c r="AC1000" s="172"/>
      <c r="AD1000" s="172"/>
      <c r="AE1000" s="172"/>
      <c r="AF1000" s="172"/>
      <c r="AG1000" s="172"/>
      <c r="AH1000" s="172"/>
      <c r="AI1000" s="172"/>
    </row>
    <row r="1001" spans="1:35" ht="14.25" customHeight="1" x14ac:dyDescent="0.3">
      <c r="A1001" s="172"/>
      <c r="D1001" s="172"/>
      <c r="E1001" s="172"/>
      <c r="F1001" s="172"/>
      <c r="G1001" s="172"/>
      <c r="H1001" s="172"/>
      <c r="I1001" s="172"/>
      <c r="J1001" s="172"/>
      <c r="K1001" s="172"/>
      <c r="L1001" s="172"/>
      <c r="M1001" s="172"/>
      <c r="N1001" s="172"/>
      <c r="O1001" s="172"/>
      <c r="P1001" s="172"/>
      <c r="Q1001" s="172"/>
      <c r="R1001" s="172"/>
      <c r="S1001" s="172"/>
      <c r="T1001" s="172"/>
      <c r="U1001" s="172"/>
      <c r="V1001" s="172"/>
      <c r="W1001" s="172"/>
      <c r="X1001" s="172"/>
      <c r="Y1001" s="172"/>
      <c r="Z1001" s="172"/>
      <c r="AA1001" s="172"/>
      <c r="AB1001" s="172"/>
      <c r="AC1001" s="172"/>
      <c r="AD1001" s="172"/>
      <c r="AE1001" s="172"/>
      <c r="AF1001" s="172"/>
      <c r="AG1001" s="172"/>
      <c r="AH1001" s="172"/>
      <c r="AI1001" s="172"/>
    </row>
    <row r="1002" spans="1:35" ht="14.25" customHeight="1" x14ac:dyDescent="0.3">
      <c r="A1002" s="172"/>
      <c r="D1002" s="172"/>
      <c r="E1002" s="172"/>
      <c r="F1002" s="172"/>
      <c r="G1002" s="172"/>
      <c r="H1002" s="172"/>
      <c r="I1002" s="172"/>
      <c r="J1002" s="172"/>
      <c r="K1002" s="172"/>
      <c r="L1002" s="172"/>
      <c r="M1002" s="172"/>
      <c r="N1002" s="172"/>
      <c r="O1002" s="172"/>
      <c r="P1002" s="172"/>
      <c r="Q1002" s="172"/>
      <c r="R1002" s="172"/>
      <c r="S1002" s="172"/>
      <c r="T1002" s="172"/>
      <c r="U1002" s="172"/>
      <c r="V1002" s="172"/>
      <c r="W1002" s="172"/>
      <c r="X1002" s="172"/>
      <c r="Y1002" s="172"/>
      <c r="Z1002" s="172"/>
      <c r="AA1002" s="172"/>
      <c r="AB1002" s="172"/>
      <c r="AC1002" s="172"/>
      <c r="AD1002" s="172"/>
      <c r="AE1002" s="172"/>
      <c r="AF1002" s="172"/>
      <c r="AG1002" s="172"/>
      <c r="AH1002" s="172"/>
      <c r="AI1002" s="172"/>
    </row>
    <row r="1003" spans="1:35" ht="14.25" customHeight="1" x14ac:dyDescent="0.3">
      <c r="A1003" s="172"/>
      <c r="D1003" s="172"/>
      <c r="E1003" s="172"/>
      <c r="F1003" s="172"/>
      <c r="G1003" s="172"/>
      <c r="H1003" s="172"/>
      <c r="I1003" s="172"/>
      <c r="J1003" s="172"/>
      <c r="K1003" s="172"/>
      <c r="L1003" s="172"/>
      <c r="M1003" s="172"/>
      <c r="N1003" s="172"/>
      <c r="O1003" s="172"/>
      <c r="P1003" s="172"/>
      <c r="Q1003" s="172"/>
      <c r="R1003" s="172"/>
      <c r="S1003" s="172"/>
      <c r="T1003" s="172"/>
      <c r="U1003" s="172"/>
      <c r="V1003" s="172"/>
      <c r="W1003" s="172"/>
      <c r="X1003" s="172"/>
      <c r="Y1003" s="172"/>
      <c r="Z1003" s="172"/>
      <c r="AA1003" s="172"/>
      <c r="AB1003" s="172"/>
      <c r="AC1003" s="172"/>
      <c r="AD1003" s="172"/>
      <c r="AE1003" s="172"/>
      <c r="AF1003" s="172"/>
      <c r="AG1003" s="172"/>
      <c r="AH1003" s="172"/>
      <c r="AI1003" s="172"/>
    </row>
    <row r="1004" spans="1:35" ht="14.25" customHeight="1" x14ac:dyDescent="0.3">
      <c r="A1004" s="172"/>
      <c r="D1004" s="172"/>
      <c r="E1004" s="172"/>
      <c r="F1004" s="172"/>
      <c r="G1004" s="172"/>
      <c r="H1004" s="172"/>
      <c r="I1004" s="172"/>
      <c r="J1004" s="172"/>
      <c r="K1004" s="172"/>
      <c r="L1004" s="172"/>
      <c r="M1004" s="172"/>
      <c r="N1004" s="172"/>
      <c r="O1004" s="172"/>
      <c r="P1004" s="172"/>
      <c r="Q1004" s="172"/>
      <c r="R1004" s="172"/>
      <c r="S1004" s="172"/>
      <c r="T1004" s="172"/>
      <c r="U1004" s="172"/>
      <c r="V1004" s="172"/>
      <c r="W1004" s="172"/>
      <c r="X1004" s="172"/>
      <c r="Y1004" s="172"/>
      <c r="Z1004" s="172"/>
      <c r="AA1004" s="172"/>
      <c r="AB1004" s="172"/>
      <c r="AC1004" s="172"/>
      <c r="AD1004" s="172"/>
      <c r="AE1004" s="172"/>
      <c r="AF1004" s="172"/>
      <c r="AG1004" s="172"/>
      <c r="AH1004" s="172"/>
      <c r="AI1004" s="172"/>
    </row>
    <row r="1005" spans="1:35" ht="14.25" customHeight="1" x14ac:dyDescent="0.3">
      <c r="A1005" s="172"/>
      <c r="D1005" s="172"/>
      <c r="E1005" s="172"/>
      <c r="F1005" s="172"/>
      <c r="G1005" s="172"/>
      <c r="H1005" s="172"/>
      <c r="I1005" s="172"/>
      <c r="J1005" s="172"/>
      <c r="K1005" s="172"/>
      <c r="L1005" s="172"/>
      <c r="M1005" s="172"/>
      <c r="N1005" s="172"/>
      <c r="O1005" s="172"/>
      <c r="P1005" s="172"/>
      <c r="Q1005" s="172"/>
      <c r="R1005" s="172"/>
      <c r="S1005" s="172"/>
      <c r="T1005" s="172"/>
      <c r="U1005" s="172"/>
      <c r="V1005" s="172"/>
      <c r="W1005" s="172"/>
      <c r="X1005" s="172"/>
      <c r="Y1005" s="172"/>
      <c r="Z1005" s="172"/>
      <c r="AA1005" s="172"/>
      <c r="AB1005" s="172"/>
      <c r="AC1005" s="172"/>
      <c r="AD1005" s="172"/>
      <c r="AE1005" s="172"/>
      <c r="AF1005" s="172"/>
      <c r="AG1005" s="172"/>
      <c r="AH1005" s="172"/>
      <c r="AI1005" s="172"/>
    </row>
  </sheetData>
  <sheetProtection algorithmName="SHA-512" hashValue="r2BNuWOK6QkadKv4r5sRDxIxLs1MdmBECU2sGnGEcxUie7YdMAYm5gpHHanVm3Yw50EjdCI3ocM24yWE1tpL4g==" saltValue="Akw+wNF04ASa7EsmQT0z4g==" spinCount="100000" sheet="1" objects="1" scenarios="1"/>
  <mergeCells count="9">
    <mergeCell ref="AB1:AE1"/>
    <mergeCell ref="AF1:AI1"/>
    <mergeCell ref="A1:C1"/>
    <mergeCell ref="D1:G1"/>
    <mergeCell ref="H1:K1"/>
    <mergeCell ref="L1:O1"/>
    <mergeCell ref="P1:S1"/>
    <mergeCell ref="T1:W1"/>
    <mergeCell ref="X1:AA1"/>
  </mergeCells>
  <conditionalFormatting sqref="A3:A21">
    <cfRule type="expression" dxfId="79" priority="5">
      <formula>COUNTIF(A:A,A3)&gt;1</formula>
    </cfRule>
  </conditionalFormatting>
  <conditionalFormatting sqref="B3:C21">
    <cfRule type="expression" dxfId="78" priority="1">
      <formula>COUNTIF(B:B,B3)&gt;1</formula>
    </cfRule>
  </conditionalFormatting>
  <conditionalFormatting sqref="J3:J402">
    <cfRule type="expression" dxfId="77" priority="6">
      <formula>H3:H402=9</formula>
    </cfRule>
  </conditionalFormatting>
  <conditionalFormatting sqref="J3:K402 N3:O402 R3:S402 V3:W402 Z3:AA402 AD3:AE402 AH3:AI402">
    <cfRule type="cellIs" dxfId="76" priority="3" operator="equal">
      <formula>"No PY"</formula>
    </cfRule>
    <cfRule type="cellIs" dxfId="75" priority="4" operator="equal">
      <formula>"No CY"</formula>
    </cfRule>
  </conditionalFormatting>
  <conditionalFormatting sqref="K3:K402">
    <cfRule type="expression" dxfId="74" priority="14">
      <formula>H3:H402=9</formula>
    </cfRule>
  </conditionalFormatting>
  <conditionalFormatting sqref="N3:N402">
    <cfRule type="expression" dxfId="73" priority="9">
      <formula>L3:L402=9</formula>
    </cfRule>
  </conditionalFormatting>
  <conditionalFormatting sqref="O3:O402">
    <cfRule type="expression" dxfId="72" priority="15">
      <formula>L3:L402=9</formula>
    </cfRule>
  </conditionalFormatting>
  <conditionalFormatting sqref="R3:R402">
    <cfRule type="expression" dxfId="71" priority="8">
      <formula>P3:P402=9</formula>
    </cfRule>
  </conditionalFormatting>
  <conditionalFormatting sqref="S3:S402">
    <cfRule type="expression" dxfId="70" priority="16">
      <formula>P3:P402=9</formula>
    </cfRule>
  </conditionalFormatting>
  <conditionalFormatting sqref="V3:V402">
    <cfRule type="expression" dxfId="69" priority="7">
      <formula>T3:T402=9</formula>
    </cfRule>
  </conditionalFormatting>
  <conditionalFormatting sqref="W3:W402">
    <cfRule type="expression" dxfId="68" priority="17">
      <formula>T3:T402=9</formula>
    </cfRule>
  </conditionalFormatting>
  <conditionalFormatting sqref="Z3:Z402">
    <cfRule type="expression" dxfId="67" priority="10">
      <formula>X3:X402=9</formula>
    </cfRule>
  </conditionalFormatting>
  <conditionalFormatting sqref="AA3:AA402">
    <cfRule type="expression" dxfId="66" priority="18">
      <formula>X3:X402=9</formula>
    </cfRule>
  </conditionalFormatting>
  <conditionalFormatting sqref="AD3:AD402">
    <cfRule type="expression" dxfId="65" priority="11">
      <formula>AB3:AB402=9</formula>
    </cfRule>
  </conditionalFormatting>
  <conditionalFormatting sqref="AE3:AE402">
    <cfRule type="expression" dxfId="64" priority="19">
      <formula>AB3:AB402=9</formula>
    </cfRule>
  </conditionalFormatting>
  <conditionalFormatting sqref="AH3:AH402">
    <cfRule type="expression" dxfId="63" priority="13">
      <formula>AF3:AF402=9</formula>
    </cfRule>
  </conditionalFormatting>
  <conditionalFormatting sqref="AH3:AI3">
    <cfRule type="expression" dxfId="62" priority="12">
      <formula>"af3:af402=9"</formula>
    </cfRule>
  </conditionalFormatting>
  <conditionalFormatting sqref="AI3:AI402">
    <cfRule type="expression" dxfId="61" priority="20">
      <formula>AF3:AF402=9</formula>
    </cfRule>
  </conditionalFormatting>
  <pageMargins left="0.7" right="0.7" top="0.75" bottom="0.75" header="0" footer="0"/>
  <pageSetup orientation="landscape"/>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5" tint="-0.249977111117893"/>
  </sheetPr>
  <dimension ref="A1:DC987"/>
  <sheetViews>
    <sheetView workbookViewId="0">
      <pane xSplit="3" ySplit="2" topLeftCell="D3" activePane="bottomRight" state="frozen"/>
      <selection pane="topRight" activeCell="D1" sqref="D1"/>
      <selection pane="bottomLeft" activeCell="A3" sqref="A3"/>
      <selection pane="bottomRight" activeCell="A2" sqref="A2"/>
    </sheetView>
  </sheetViews>
  <sheetFormatPr defaultColWidth="14.44140625" defaultRowHeight="15" customHeight="1" x14ac:dyDescent="0.3"/>
  <cols>
    <col min="1" max="1" width="11.6640625" style="1" customWidth="1"/>
    <col min="2" max="2" width="12.6640625" style="1" customWidth="1"/>
    <col min="3" max="3" width="10.33203125" style="1" customWidth="1"/>
    <col min="4" max="4" width="6.6640625" style="455" customWidth="1"/>
    <col min="5" max="13" width="6.6640625" style="1" customWidth="1"/>
    <col min="14" max="15" width="7.6640625" style="1" customWidth="1"/>
    <col min="16" max="16" width="10.6640625" style="1" customWidth="1"/>
    <col min="17" max="26" width="6.6640625" style="1" customWidth="1"/>
    <col min="27" max="28" width="7.6640625" style="1" customWidth="1"/>
    <col min="29" max="29" width="10.6640625" style="1" customWidth="1"/>
    <col min="30" max="39" width="6.6640625" style="1" customWidth="1"/>
    <col min="40" max="41" width="7.6640625" style="1" customWidth="1"/>
    <col min="42" max="42" width="10.6640625" style="1" customWidth="1"/>
    <col min="43" max="52" width="6.6640625" style="1" customWidth="1"/>
    <col min="53" max="54" width="7.6640625" style="1" customWidth="1"/>
    <col min="55" max="55" width="10.6640625" style="1" customWidth="1"/>
    <col min="56" max="65" width="6.6640625" style="1" customWidth="1"/>
    <col min="66" max="67" width="7.6640625" style="1" customWidth="1"/>
    <col min="68" max="68" width="10.6640625" style="1" customWidth="1"/>
    <col min="69" max="78" width="6.6640625" style="1" customWidth="1"/>
    <col min="79" max="80" width="7.6640625" style="1" customWidth="1"/>
    <col min="81" max="81" width="10.6640625" style="1" customWidth="1"/>
    <col min="82" max="91" width="6.6640625" style="1" customWidth="1"/>
    <col min="92" max="93" width="7.6640625" style="1" customWidth="1"/>
    <col min="94" max="94" width="10.6640625" style="1" customWidth="1"/>
    <col min="95" max="104" width="6.6640625" style="1" customWidth="1"/>
    <col min="105" max="106" width="7.6640625" style="1" customWidth="1"/>
    <col min="107" max="107" width="10.6640625" style="1" customWidth="1"/>
    <col min="108" max="16384" width="14.44140625" style="1"/>
  </cols>
  <sheetData>
    <row r="1" spans="1:107" ht="14.25" customHeight="1" x14ac:dyDescent="0.3">
      <c r="A1" s="400" t="s">
        <v>95</v>
      </c>
      <c r="B1" s="401"/>
      <c r="C1" s="401"/>
      <c r="D1" s="398" t="s">
        <v>96</v>
      </c>
      <c r="E1" s="376"/>
      <c r="F1" s="376"/>
      <c r="G1" s="376"/>
      <c r="H1" s="376"/>
      <c r="I1" s="376"/>
      <c r="J1" s="376"/>
      <c r="K1" s="376"/>
      <c r="L1" s="376"/>
      <c r="M1" s="376"/>
      <c r="N1" s="376"/>
      <c r="O1" s="376"/>
      <c r="P1" s="377"/>
      <c r="Q1" s="399" t="s">
        <v>97</v>
      </c>
      <c r="R1" s="376"/>
      <c r="S1" s="376"/>
      <c r="T1" s="376"/>
      <c r="U1" s="376"/>
      <c r="V1" s="376"/>
      <c r="W1" s="376"/>
      <c r="X1" s="376"/>
      <c r="Y1" s="376"/>
      <c r="Z1" s="376"/>
      <c r="AA1" s="376"/>
      <c r="AB1" s="376"/>
      <c r="AC1" s="377"/>
      <c r="AD1" s="398" t="s">
        <v>98</v>
      </c>
      <c r="AE1" s="376"/>
      <c r="AF1" s="376"/>
      <c r="AG1" s="376"/>
      <c r="AH1" s="376"/>
      <c r="AI1" s="376"/>
      <c r="AJ1" s="376"/>
      <c r="AK1" s="376"/>
      <c r="AL1" s="376"/>
      <c r="AM1" s="376"/>
      <c r="AN1" s="376"/>
      <c r="AO1" s="376"/>
      <c r="AP1" s="377"/>
      <c r="AQ1" s="399" t="s">
        <v>99</v>
      </c>
      <c r="AR1" s="376"/>
      <c r="AS1" s="376"/>
      <c r="AT1" s="376"/>
      <c r="AU1" s="376"/>
      <c r="AV1" s="376"/>
      <c r="AW1" s="376"/>
      <c r="AX1" s="376"/>
      <c r="AY1" s="376"/>
      <c r="AZ1" s="376"/>
      <c r="BA1" s="376"/>
      <c r="BB1" s="376"/>
      <c r="BC1" s="377"/>
      <c r="BD1" s="398" t="s">
        <v>100</v>
      </c>
      <c r="BE1" s="376"/>
      <c r="BF1" s="376"/>
      <c r="BG1" s="376"/>
      <c r="BH1" s="376"/>
      <c r="BI1" s="376"/>
      <c r="BJ1" s="376"/>
      <c r="BK1" s="376"/>
      <c r="BL1" s="376"/>
      <c r="BM1" s="376"/>
      <c r="BN1" s="376"/>
      <c r="BO1" s="376"/>
      <c r="BP1" s="377"/>
      <c r="BQ1" s="399" t="s">
        <v>101</v>
      </c>
      <c r="BR1" s="376"/>
      <c r="BS1" s="376"/>
      <c r="BT1" s="376"/>
      <c r="BU1" s="376"/>
      <c r="BV1" s="376"/>
      <c r="BW1" s="376"/>
      <c r="BX1" s="376"/>
      <c r="BY1" s="376"/>
      <c r="BZ1" s="376"/>
      <c r="CA1" s="376"/>
      <c r="CB1" s="376"/>
      <c r="CC1" s="377"/>
      <c r="CD1" s="398" t="s">
        <v>102</v>
      </c>
      <c r="CE1" s="376"/>
      <c r="CF1" s="376"/>
      <c r="CG1" s="376"/>
      <c r="CH1" s="376"/>
      <c r="CI1" s="376"/>
      <c r="CJ1" s="376"/>
      <c r="CK1" s="376"/>
      <c r="CL1" s="376"/>
      <c r="CM1" s="376"/>
      <c r="CN1" s="376"/>
      <c r="CO1" s="376"/>
      <c r="CP1" s="377"/>
      <c r="CQ1" s="399" t="s">
        <v>103</v>
      </c>
      <c r="CR1" s="376"/>
      <c r="CS1" s="376"/>
      <c r="CT1" s="376"/>
      <c r="CU1" s="376"/>
      <c r="CV1" s="376"/>
      <c r="CW1" s="376"/>
      <c r="CX1" s="376"/>
      <c r="CY1" s="376"/>
      <c r="CZ1" s="376"/>
      <c r="DA1" s="376"/>
      <c r="DB1" s="376"/>
      <c r="DC1" s="377"/>
    </row>
    <row r="2" spans="1:107" ht="92.25" customHeight="1" x14ac:dyDescent="0.3">
      <c r="A2" s="9" t="s">
        <v>104</v>
      </c>
      <c r="B2" s="10" t="s">
        <v>105</v>
      </c>
      <c r="C2" s="10" t="s">
        <v>106</v>
      </c>
      <c r="D2" s="454" t="s">
        <v>601</v>
      </c>
      <c r="E2" s="9" t="s">
        <v>107</v>
      </c>
      <c r="F2" s="11" t="s">
        <v>108</v>
      </c>
      <c r="G2" s="11" t="s">
        <v>109</v>
      </c>
      <c r="H2" s="11" t="s">
        <v>110</v>
      </c>
      <c r="I2" s="11" t="s">
        <v>111</v>
      </c>
      <c r="J2" s="11" t="s">
        <v>112</v>
      </c>
      <c r="K2" s="11" t="s">
        <v>113</v>
      </c>
      <c r="L2" s="11" t="s">
        <v>114</v>
      </c>
      <c r="M2" s="11" t="s">
        <v>115</v>
      </c>
      <c r="N2" s="9" t="s">
        <v>60</v>
      </c>
      <c r="O2" s="12" t="s">
        <v>116</v>
      </c>
      <c r="P2" s="12" t="s">
        <v>117</v>
      </c>
      <c r="Q2" s="11" t="s">
        <v>601</v>
      </c>
      <c r="R2" s="9" t="s">
        <v>107</v>
      </c>
      <c r="S2" s="11" t="s">
        <v>108</v>
      </c>
      <c r="T2" s="11" t="s">
        <v>109</v>
      </c>
      <c r="U2" s="11" t="s">
        <v>110</v>
      </c>
      <c r="V2" s="11" t="s">
        <v>111</v>
      </c>
      <c r="W2" s="11" t="s">
        <v>112</v>
      </c>
      <c r="X2" s="11" t="s">
        <v>113</v>
      </c>
      <c r="Y2" s="11" t="s">
        <v>114</v>
      </c>
      <c r="Z2" s="11" t="s">
        <v>115</v>
      </c>
      <c r="AA2" s="9" t="s">
        <v>60</v>
      </c>
      <c r="AB2" s="12" t="s">
        <v>116</v>
      </c>
      <c r="AC2" s="12" t="s">
        <v>117</v>
      </c>
      <c r="AD2" s="11" t="s">
        <v>601</v>
      </c>
      <c r="AE2" s="9" t="s">
        <v>107</v>
      </c>
      <c r="AF2" s="11" t="s">
        <v>108</v>
      </c>
      <c r="AG2" s="11" t="s">
        <v>109</v>
      </c>
      <c r="AH2" s="11" t="s">
        <v>110</v>
      </c>
      <c r="AI2" s="11" t="s">
        <v>111</v>
      </c>
      <c r="AJ2" s="11" t="s">
        <v>112</v>
      </c>
      <c r="AK2" s="11" t="s">
        <v>113</v>
      </c>
      <c r="AL2" s="11" t="s">
        <v>114</v>
      </c>
      <c r="AM2" s="11" t="s">
        <v>115</v>
      </c>
      <c r="AN2" s="9" t="s">
        <v>60</v>
      </c>
      <c r="AO2" s="12" t="s">
        <v>116</v>
      </c>
      <c r="AP2" s="12" t="s">
        <v>117</v>
      </c>
      <c r="AQ2" s="11" t="s">
        <v>601</v>
      </c>
      <c r="AR2" s="9" t="s">
        <v>107</v>
      </c>
      <c r="AS2" s="11" t="s">
        <v>108</v>
      </c>
      <c r="AT2" s="11" t="s">
        <v>109</v>
      </c>
      <c r="AU2" s="11" t="s">
        <v>110</v>
      </c>
      <c r="AV2" s="11" t="s">
        <v>111</v>
      </c>
      <c r="AW2" s="11" t="s">
        <v>112</v>
      </c>
      <c r="AX2" s="11" t="s">
        <v>113</v>
      </c>
      <c r="AY2" s="11" t="s">
        <v>114</v>
      </c>
      <c r="AZ2" s="11" t="s">
        <v>115</v>
      </c>
      <c r="BA2" s="9" t="s">
        <v>60</v>
      </c>
      <c r="BB2" s="12" t="s">
        <v>116</v>
      </c>
      <c r="BC2" s="12" t="s">
        <v>117</v>
      </c>
      <c r="BD2" s="11" t="s">
        <v>601</v>
      </c>
      <c r="BE2" s="9" t="s">
        <v>107</v>
      </c>
      <c r="BF2" s="11" t="s">
        <v>108</v>
      </c>
      <c r="BG2" s="11" t="s">
        <v>109</v>
      </c>
      <c r="BH2" s="11" t="s">
        <v>110</v>
      </c>
      <c r="BI2" s="11" t="s">
        <v>111</v>
      </c>
      <c r="BJ2" s="11" t="s">
        <v>112</v>
      </c>
      <c r="BK2" s="11" t="s">
        <v>113</v>
      </c>
      <c r="BL2" s="11" t="s">
        <v>114</v>
      </c>
      <c r="BM2" s="11" t="s">
        <v>115</v>
      </c>
      <c r="BN2" s="9" t="s">
        <v>60</v>
      </c>
      <c r="BO2" s="12" t="s">
        <v>116</v>
      </c>
      <c r="BP2" s="12" t="s">
        <v>117</v>
      </c>
      <c r="BQ2" s="11" t="s">
        <v>601</v>
      </c>
      <c r="BR2" s="9" t="s">
        <v>107</v>
      </c>
      <c r="BS2" s="11" t="s">
        <v>108</v>
      </c>
      <c r="BT2" s="11" t="s">
        <v>109</v>
      </c>
      <c r="BU2" s="11" t="s">
        <v>110</v>
      </c>
      <c r="BV2" s="11" t="s">
        <v>111</v>
      </c>
      <c r="BW2" s="11" t="s">
        <v>112</v>
      </c>
      <c r="BX2" s="11" t="s">
        <v>113</v>
      </c>
      <c r="BY2" s="11" t="s">
        <v>114</v>
      </c>
      <c r="BZ2" s="11" t="s">
        <v>115</v>
      </c>
      <c r="CA2" s="9" t="s">
        <v>60</v>
      </c>
      <c r="CB2" s="12" t="s">
        <v>116</v>
      </c>
      <c r="CC2" s="12" t="s">
        <v>117</v>
      </c>
      <c r="CD2" s="11" t="s">
        <v>601</v>
      </c>
      <c r="CE2" s="9" t="s">
        <v>107</v>
      </c>
      <c r="CF2" s="11" t="s">
        <v>108</v>
      </c>
      <c r="CG2" s="11" t="s">
        <v>109</v>
      </c>
      <c r="CH2" s="11" t="s">
        <v>110</v>
      </c>
      <c r="CI2" s="11" t="s">
        <v>111</v>
      </c>
      <c r="CJ2" s="11" t="s">
        <v>112</v>
      </c>
      <c r="CK2" s="11" t="s">
        <v>113</v>
      </c>
      <c r="CL2" s="11" t="s">
        <v>114</v>
      </c>
      <c r="CM2" s="11" t="s">
        <v>115</v>
      </c>
      <c r="CN2" s="9" t="s">
        <v>60</v>
      </c>
      <c r="CO2" s="12" t="s">
        <v>116</v>
      </c>
      <c r="CP2" s="12" t="s">
        <v>117</v>
      </c>
      <c r="CQ2" s="11" t="s">
        <v>601</v>
      </c>
      <c r="CR2" s="9" t="s">
        <v>107</v>
      </c>
      <c r="CS2" s="11" t="s">
        <v>108</v>
      </c>
      <c r="CT2" s="11" t="s">
        <v>109</v>
      </c>
      <c r="CU2" s="11" t="s">
        <v>110</v>
      </c>
      <c r="CV2" s="11" t="s">
        <v>111</v>
      </c>
      <c r="CW2" s="11" t="s">
        <v>112</v>
      </c>
      <c r="CX2" s="11" t="s">
        <v>113</v>
      </c>
      <c r="CY2" s="11" t="s">
        <v>114</v>
      </c>
      <c r="CZ2" s="11" t="s">
        <v>115</v>
      </c>
      <c r="DA2" s="9" t="s">
        <v>60</v>
      </c>
      <c r="DB2" s="12" t="s">
        <v>116</v>
      </c>
      <c r="DC2" s="12" t="s">
        <v>117</v>
      </c>
    </row>
    <row r="3" spans="1:107" ht="14.4" x14ac:dyDescent="0.3">
      <c r="A3" s="182"/>
      <c r="B3" s="15"/>
      <c r="C3" s="15"/>
      <c r="D3" s="453"/>
      <c r="E3" s="183"/>
      <c r="F3" s="16"/>
      <c r="G3" s="16"/>
      <c r="H3" s="16"/>
      <c r="I3" s="16"/>
      <c r="J3" s="16"/>
      <c r="K3" s="16"/>
      <c r="L3" s="16"/>
      <c r="M3" s="16"/>
      <c r="N3" s="171" t="str">
        <f>IF(AND(F3="",G3="",H3="",I3="",J3="",K3="",L3="",M3=""),"",(VLOOKUP(F3,'Grade-Percent-GPA'!$E:$F,2,FALSE)+VLOOKUP(G3,'Grade-Percent-GPA'!$E:$F,2,FALSE)+VLOOKUP(H3,'Grade-Percent-GPA'!$E:$F,2,FALSE)+VLOOKUP(I3,'Grade-Percent-GPA'!$E:$F,2,FALSE)+VLOOKUP(J3,'Grade-Percent-GPA'!$E:$F,2,FALSE)+VLOOKUP(K3,'Grade-Percent-GPA'!$E:$F,2,FALSE)+VLOOKUP(L3,'Grade-Percent-GPA'!$E:$F,2,FALSE)+VLOOKUP(M3,'Grade-Percent-GPA'!$E:$F,2,FALSE))/(IF(F3="",0,1)+IF(G3="",0,1)+IF(H3="",0,1)+IF(I3="",0,1)+IF(J3="",0,1)+IF(K3="",0,1)+IF(L3="",0,1)+IF(M3="",0,1)))</f>
        <v/>
      </c>
      <c r="O3" s="171" t="str">
        <f t="shared" ref="O3:O257" si="0">IF(A3="","","NA")</f>
        <v/>
      </c>
      <c r="P3" s="171" t="str">
        <f t="shared" ref="P3:P257" si="1">IF(A3="","","NA")</f>
        <v/>
      </c>
      <c r="Q3" s="17"/>
      <c r="R3" s="183"/>
      <c r="S3" s="16"/>
      <c r="T3" s="16"/>
      <c r="U3" s="16"/>
      <c r="V3" s="16"/>
      <c r="W3" s="16"/>
      <c r="X3" s="16"/>
      <c r="Y3" s="16"/>
      <c r="Z3" s="16"/>
      <c r="AA3" s="171" t="str">
        <f>IF(AND(S3="",T3="",U3="",V3="",W3="",X3="",Y3="",Z3=""),"",(VLOOKUP(S3,'Grade-Percent-GPA'!$E:$F,2,FALSE)+VLOOKUP(T3,'Grade-Percent-GPA'!$E:$F,2,FALSE)+VLOOKUP(U3,'Grade-Percent-GPA'!$E:$F,2,FALSE)+VLOOKUP(V3,'Grade-Percent-GPA'!$E:$F,2,FALSE)+VLOOKUP(W3,'Grade-Percent-GPA'!$E:$F,2,FALSE)+VLOOKUP(X3,'Grade-Percent-GPA'!$E:$F,2,FALSE)+VLOOKUP(Y3,'Grade-Percent-GPA'!$E:$F,2,FALSE)+VLOOKUP(Z3,'Grade-Percent-GPA'!$E:$F,2,FALSE))/(IF(S3="",0,1)+IF(T3="",0,1)+IF(U3="",0,1)+IF(V3="",0,1)+IF(W3="",0,1)+IF(X3="",0,1)+IF(Y3="",0,1)+IF(Z3="",0,1)))</f>
        <v/>
      </c>
      <c r="AB3" s="171" t="str">
        <f t="shared" ref="AB3:AB257" si="2">IF(Q3&lt;&gt;"X","",IF(AA3="","No CY",IF(N3="","No PY",AA3-N3)))</f>
        <v/>
      </c>
      <c r="AC3" s="171" t="str">
        <f t="shared" ref="AC3:AC257" si="3">IF(Q3&lt;&gt;"X","",IF(AA3="","No CY",IF(N3="","No PY",IF(ABS(AA3-N3)&lt;0.1,"No Change",IF(AA3-N3&gt;=0.1,"Improved","Declined")))))</f>
        <v/>
      </c>
      <c r="AD3" s="17"/>
      <c r="AE3" s="183"/>
      <c r="AF3" s="16"/>
      <c r="AG3" s="16"/>
      <c r="AH3" s="16"/>
      <c r="AI3" s="16"/>
      <c r="AJ3" s="16"/>
      <c r="AK3" s="16"/>
      <c r="AL3" s="16"/>
      <c r="AM3" s="16"/>
      <c r="AN3" s="171" t="str">
        <f>IF(AND(AF3="",AG3="",AH3="",AI3="",AJ3="",AK3="",AL3="",AM3=""),"",(VLOOKUP(AF3,'Grade-Percent-GPA'!$E:$F,2,FALSE)+VLOOKUP(AG3,'Grade-Percent-GPA'!$E:$F,2,FALSE)+VLOOKUP(AH3,'Grade-Percent-GPA'!$E:$F,2,FALSE)+VLOOKUP(AI3,'Grade-Percent-GPA'!$E:$F,2,FALSE)+VLOOKUP(AJ3,'Grade-Percent-GPA'!$E:$F,2,FALSE)+VLOOKUP(AK3,'Grade-Percent-GPA'!$E:$F,2,FALSE)+VLOOKUP(AL3,'Grade-Percent-GPA'!$E:$F,2,FALSE)+VLOOKUP(AM3,'Grade-Percent-GPA'!$E:$F,2,FALSE))/(IF(AF3="",0,1)+IF(AG3="",0,1)+IF(AH3="",0,1)+IF(AI3="",0,1)+IF(AJ3="",0,1)+IF(AK3="",0,1)+IF(AL3="",0,1)+IF(AM3="",0,1)))</f>
        <v/>
      </c>
      <c r="AO3" s="171" t="str">
        <f t="shared" ref="AO3:AO257" si="4">IF(AD3&lt;&gt;"X","",IF(AN3="","No CY",IF(AA3="","No PY",AN3-AA3)))</f>
        <v/>
      </c>
      <c r="AP3" s="171" t="str">
        <f t="shared" ref="AP3:AP257" si="5">IF(AD3&lt;&gt;"X","",IF(AN3="","No CY",IF(AA3="","No PY",IF(ABS(AN3-AA3)&lt;0.1,"No Change",IF(AN3-AA3&gt;=0.1,"Improved","Declined")))))</f>
        <v/>
      </c>
      <c r="AQ3" s="17"/>
      <c r="AR3" s="183"/>
      <c r="AS3" s="16"/>
      <c r="AT3" s="16"/>
      <c r="AU3" s="16"/>
      <c r="AV3" s="16"/>
      <c r="AW3" s="16"/>
      <c r="AX3" s="16"/>
      <c r="AY3" s="16"/>
      <c r="AZ3" s="16"/>
      <c r="BA3" s="171" t="str">
        <f>IF(AND(AS3="",AT3="",AU3="",AV3="",AW3="",AX3="",AY3="",AZ3=""),"",(VLOOKUP(AS3,'Grade-Percent-GPA'!$E:$F,2,FALSE)+VLOOKUP(AT3,'Grade-Percent-GPA'!$E:$F,2,FALSE)+VLOOKUP(AU3,'Grade-Percent-GPA'!$E:$F,2,FALSE)+VLOOKUP(AV3,'Grade-Percent-GPA'!$E:$F,2,FALSE)+VLOOKUP(AW3,'Grade-Percent-GPA'!$E:$F,2,FALSE)+VLOOKUP(AX3,'Grade-Percent-GPA'!$E:$F,2,FALSE)+VLOOKUP(AY3,'Grade-Percent-GPA'!$E:$F,2,FALSE)+VLOOKUP(AZ3,'Grade-Percent-GPA'!$E:$F,2,FALSE))/(IF(AS3="",0,1)+IF(AT3="",0,1)+IF(AU3="",0,1)+IF(AV3="",0,1)+IF(AW3="",0,1)+IF(AX3="",0,1)+IF(AY3="",0,1)+IF(AZ3="",0,1)))</f>
        <v/>
      </c>
      <c r="BB3" s="171" t="str">
        <f t="shared" ref="BB3:BB257" si="6">IF(AQ3&lt;&gt;"X","",IF(BA3="","No CY",IF(AN3="","No PY",BA3-AN3)))</f>
        <v/>
      </c>
      <c r="BC3" s="171" t="str">
        <f t="shared" ref="BC3:BC257" si="7">IF(AQ3&lt;&gt;"X","",IF(BA3="","No CY",IF(AN3="","No PY",IF(ABS(BA3-AN3)&lt;0.1,"No Change",IF(BA3-AN3&gt;=0.1,"Improved","Declined")))))</f>
        <v/>
      </c>
      <c r="BD3" s="17"/>
      <c r="BE3" s="183"/>
      <c r="BF3" s="16"/>
      <c r="BG3" s="16"/>
      <c r="BH3" s="16"/>
      <c r="BI3" s="16"/>
      <c r="BJ3" s="16"/>
      <c r="BK3" s="16"/>
      <c r="BL3" s="16"/>
      <c r="BM3" s="16"/>
      <c r="BN3" s="171" t="str">
        <f>IF(AND(BF3="",BG3="",BH3="",BI3="",BJ3="",BK3="",BL3="",BM3=""),"",(VLOOKUP(BF3,'Grade-Percent-GPA'!$E:$F,2,FALSE)+VLOOKUP(BG3,'Grade-Percent-GPA'!$E:$F,2,FALSE)+VLOOKUP(BH3,'Grade-Percent-GPA'!$E:$F,2,FALSE)+VLOOKUP(BI3,'Grade-Percent-GPA'!$E:$F,2,FALSE)+VLOOKUP(BJ3,'Grade-Percent-GPA'!$E:$F,2,FALSE)+VLOOKUP(BK3,'Grade-Percent-GPA'!$E:$F,2,FALSE)+VLOOKUP(BL3,'Grade-Percent-GPA'!$E:$F,2,FALSE)+VLOOKUP(BM3,'Grade-Percent-GPA'!$E:$F,2,FALSE))/(IF(BF3="",0,1)+IF(BG3="",0,1)+IF(BH3="",0,1)+IF(BI3="",0,1)+IF(BJ3="",0,1)+IF(BK3="",0,1)+IF(BL3="",0,1)+IF(BM3="",0,1)))</f>
        <v/>
      </c>
      <c r="BO3" s="171" t="str">
        <f t="shared" ref="BO3:BO257" si="8">IF(BD3&lt;&gt;"X","",IF(BN3="","No CY",IF(BA3="","No PY",BN3-BA3)))</f>
        <v/>
      </c>
      <c r="BP3" s="171" t="str">
        <f t="shared" ref="BP3:BP257" si="9">IF(BD3&lt;&gt;"X","",IF(BN3="","No CY",IF(BA3="","No PY",IF(ABS(BN3-BA3)&lt;0.1,"No Change",IF(BN3-BA3&gt;=0.1,"Improved","Declined")))))</f>
        <v/>
      </c>
      <c r="BQ3" s="17"/>
      <c r="BR3" s="183"/>
      <c r="BS3" s="16"/>
      <c r="BT3" s="16"/>
      <c r="BU3" s="16"/>
      <c r="BV3" s="16"/>
      <c r="BW3" s="16"/>
      <c r="BX3" s="16"/>
      <c r="BY3" s="16"/>
      <c r="BZ3" s="16"/>
      <c r="CA3" s="171" t="str">
        <f>IF(AND(BS3="",BT3="",BU3="",BV3="",BW3="",BX3="",BY3="",BZ3=""),"",(VLOOKUP(BS3,'Grade-Percent-GPA'!$E:$F,2,FALSE)+VLOOKUP(BT3,'Grade-Percent-GPA'!$E:$F,2,FALSE)+VLOOKUP(BU3,'Grade-Percent-GPA'!$E:$F,2,FALSE)+VLOOKUP(BV3,'Grade-Percent-GPA'!$E:$F,2,FALSE)+VLOOKUP(BW3,'Grade-Percent-GPA'!$E:$F,2,FALSE)+VLOOKUP(BX3,'Grade-Percent-GPA'!$E:$F,2,FALSE)+VLOOKUP(BY3,'Grade-Percent-GPA'!$E:$F,2,FALSE)+VLOOKUP(BZ3,'Grade-Percent-GPA'!$E:$F,2,FALSE))/(IF(BS3="",0,1)+IF(BT3="",0,1)+IF(BU3="",0,1)+IF(BV3="",0,1)+IF(BW3="",0,1)+IF(BX3="",0,1)+IF(BY3="",0,1)+IF(BZ3="",0,1)))</f>
        <v/>
      </c>
      <c r="CB3" s="171" t="str">
        <f t="shared" ref="CB3:CB257" si="10">IF(BQ3&lt;&gt;"X","",IF(CA3="","No CY",IF(BN3="","No PY",CA3-BN3)))</f>
        <v/>
      </c>
      <c r="CC3" s="171" t="str">
        <f t="shared" ref="CC3:CC257" si="11">IF(BQ3&lt;&gt;"X","",IF(CA3="","No CY",IF(BN3="","No PY",IF(ABS(CA3-BN3)&lt;0.1,"No Change",IF(CA3-BN3&gt;=0.1,"Improved","Declined")))))</f>
        <v/>
      </c>
      <c r="CD3" s="17"/>
      <c r="CE3" s="183"/>
      <c r="CF3" s="16"/>
      <c r="CG3" s="16"/>
      <c r="CH3" s="16"/>
      <c r="CI3" s="16"/>
      <c r="CJ3" s="16"/>
      <c r="CK3" s="16"/>
      <c r="CL3" s="16"/>
      <c r="CM3" s="16"/>
      <c r="CN3" s="171" t="str">
        <f>IF(AND(CF3="",CG3="",CH3="",CI3="",CJ3="",CK3="",CL3="",CM3=""),"",(VLOOKUP(CF3,'Grade-Percent-GPA'!$E:$F,2,FALSE)+VLOOKUP(CG3,'Grade-Percent-GPA'!$E:$F,2,FALSE)+VLOOKUP(CH3,'Grade-Percent-GPA'!$E:$F,2,FALSE)+VLOOKUP(CI3,'Grade-Percent-GPA'!$E:$F,2,FALSE)+VLOOKUP(CJ3,'Grade-Percent-GPA'!$E:$F,2,FALSE)+VLOOKUP(CK3,'Grade-Percent-GPA'!$E:$F,2,FALSE)+VLOOKUP(CL3,'Grade-Percent-GPA'!$E:$F,2,FALSE)+VLOOKUP(CM3,'Grade-Percent-GPA'!$E:$F,2,FALSE))/(IF(CF3="",0,1)+IF(CG3="",0,1)+IF(CH3="",0,1)+IF(CI3="",0,1)+IF(CJ3="",0,1)+IF(CK3="",0,1)+IF(CL3="",0,1)+IF(CM3="",0,1)))</f>
        <v/>
      </c>
      <c r="CO3" s="171" t="str">
        <f t="shared" ref="CO3:CO257" si="12">IF(CD3&lt;&gt;"X","",IF(CN3="","No CY",IF(CA3="","No PY",CN3-CA3)))</f>
        <v/>
      </c>
      <c r="CP3" s="171" t="str">
        <f t="shared" ref="CP3:CP257" si="13">IF(CD3&lt;&gt;"X","",IF(CN3="","No CY",IF(CA3="","No PY",IF(ABS(CN3-CA3)&lt;0.1,"No Change",IF(CN3-CA3&gt;=0.1,"Improved","Declined")))))</f>
        <v/>
      </c>
      <c r="CQ3" s="17"/>
      <c r="CR3" s="183"/>
      <c r="CS3" s="16"/>
      <c r="CT3" s="16"/>
      <c r="CU3" s="16"/>
      <c r="CV3" s="16"/>
      <c r="CW3" s="16"/>
      <c r="CX3" s="16"/>
      <c r="CY3" s="16"/>
      <c r="CZ3" s="16"/>
      <c r="DA3" s="171" t="str">
        <f>IF(AND(CS3="",CT3="",CU3="",CV3="",CW3="",CX3="",CY3="",CZ3=""),"",(VLOOKUP(CS3,'Grade-Percent-GPA'!$E:$F,2,FALSE)+VLOOKUP(CT3,'Grade-Percent-GPA'!$E:$F,2,FALSE)+VLOOKUP(CU3,'Grade-Percent-GPA'!$E:$F,2,FALSE)+VLOOKUP(CV3,'Grade-Percent-GPA'!$E:$F,2,FALSE)+VLOOKUP(CW3,'Grade-Percent-GPA'!$E:$F,2,FALSE)+VLOOKUP(CX3,'Grade-Percent-GPA'!$E:$F,2,FALSE)+VLOOKUP(CY3,'Grade-Percent-GPA'!$E:$F,2,FALSE)+VLOOKUP(CZ3,'Grade-Percent-GPA'!$E:$F,2,FALSE))/(IF(CS3="",0,1)+IF(CT3="",0,1)+IF(CU3="",0,1)+IF(CV3="",0,1)+IF(CW3="",0,1)+IF(CX3="",0,1)+IF(CY3="",0,1)+IF(CZ3="",0,1)))</f>
        <v/>
      </c>
      <c r="DB3" s="171" t="str">
        <f t="shared" ref="DB3:DB257" si="14">IF(CQ3&lt;&gt;"X","",IF(DA3="","No CY",IF(CN3="","No PY",DA3-CN3)))</f>
        <v/>
      </c>
      <c r="DC3" s="171" t="str">
        <f t="shared" ref="DC3:DC257" si="15">IF(CQ3&lt;&gt;"X","",IF(DA3="","No CY",IF(CN3="","No PY",IF(ABS(DA3-CN3)&lt;0.1,"No Change",IF(DA3-CN3&gt;=0.1,"Improved","Declined")))))</f>
        <v/>
      </c>
    </row>
    <row r="4" spans="1:107" ht="14.25" customHeight="1" x14ac:dyDescent="0.3">
      <c r="A4" s="182"/>
      <c r="B4" s="15"/>
      <c r="C4" s="15"/>
      <c r="D4" s="453"/>
      <c r="E4" s="183"/>
      <c r="F4" s="16"/>
      <c r="G4" s="16"/>
      <c r="H4" s="16"/>
      <c r="I4" s="16"/>
      <c r="J4" s="16"/>
      <c r="K4" s="16"/>
      <c r="L4" s="16"/>
      <c r="M4" s="16"/>
      <c r="N4" s="171" t="str">
        <f>IF(AND(F4="",G4="",H4="",I4="",J4="",K4="",L4="",M4=""),"",(VLOOKUP(F4,'Grade-Percent-GPA'!$E:$F,2,FALSE)+VLOOKUP(G4,'Grade-Percent-GPA'!$E:$F,2,FALSE)+VLOOKUP(H4,'Grade-Percent-GPA'!$E:$F,2,FALSE)+VLOOKUP(I4,'Grade-Percent-GPA'!$E:$F,2,FALSE)+VLOOKUP(J4,'Grade-Percent-GPA'!$E:$F,2,FALSE)+VLOOKUP(K4,'Grade-Percent-GPA'!$E:$F,2,FALSE)+VLOOKUP(L4,'Grade-Percent-GPA'!$E:$F,2,FALSE)+VLOOKUP(M4,'Grade-Percent-GPA'!$E:$F,2,FALSE))/(IF(F4="",0,1)+IF(G4="",0,1)+IF(H4="",0,1)+IF(I4="",0,1)+IF(J4="",0,1)+IF(K4="",0,1)+IF(L4="",0,1)+IF(M4="",0,1)))</f>
        <v/>
      </c>
      <c r="O4" s="171" t="str">
        <f t="shared" si="0"/>
        <v/>
      </c>
      <c r="P4" s="171" t="str">
        <f t="shared" si="1"/>
        <v/>
      </c>
      <c r="Q4" s="17"/>
      <c r="R4" s="183"/>
      <c r="S4" s="16"/>
      <c r="T4" s="16"/>
      <c r="U4" s="16"/>
      <c r="V4" s="16"/>
      <c r="W4" s="16"/>
      <c r="X4" s="16"/>
      <c r="Y4" s="16"/>
      <c r="Z4" s="16"/>
      <c r="AA4" s="171" t="str">
        <f>IF(AND(S4="",T4="",U4="",V4="",W4="",X4="",Y4="",Z4=""),"",(VLOOKUP(S4,'Grade-Percent-GPA'!$E:$F,2,FALSE)+VLOOKUP(T4,'Grade-Percent-GPA'!$E:$F,2,FALSE)+VLOOKUP(U4,'Grade-Percent-GPA'!$E:$F,2,FALSE)+VLOOKUP(V4,'Grade-Percent-GPA'!$E:$F,2,FALSE)+VLOOKUP(W4,'Grade-Percent-GPA'!$E:$F,2,FALSE)+VLOOKUP(X4,'Grade-Percent-GPA'!$E:$F,2,FALSE)+VLOOKUP(Y4,'Grade-Percent-GPA'!$E:$F,2,FALSE)+VLOOKUP(Z4,'Grade-Percent-GPA'!$E:$F,2,FALSE))/(IF(S4="",0,1)+IF(T4="",0,1)+IF(U4="",0,1)+IF(V4="",0,1)+IF(W4="",0,1)+IF(X4="",0,1)+IF(Y4="",0,1)+IF(Z4="",0,1)))</f>
        <v/>
      </c>
      <c r="AB4" s="171" t="str">
        <f t="shared" si="2"/>
        <v/>
      </c>
      <c r="AC4" s="171" t="str">
        <f t="shared" si="3"/>
        <v/>
      </c>
      <c r="AD4" s="17"/>
      <c r="AE4" s="183"/>
      <c r="AF4" s="16"/>
      <c r="AG4" s="16"/>
      <c r="AH4" s="16"/>
      <c r="AI4" s="16"/>
      <c r="AJ4" s="16"/>
      <c r="AK4" s="16"/>
      <c r="AL4" s="16"/>
      <c r="AM4" s="16"/>
      <c r="AN4" s="171" t="str">
        <f>IF(AND(AF4="",AG4="",AH4="",AI4="",AJ4="",AK4="",AL4="",AM4=""),"",(VLOOKUP(AF4,'Grade-Percent-GPA'!$E:$F,2,FALSE)+VLOOKUP(AG4,'Grade-Percent-GPA'!$E:$F,2,FALSE)+VLOOKUP(AH4,'Grade-Percent-GPA'!$E:$F,2,FALSE)+VLOOKUP(AI4,'Grade-Percent-GPA'!$E:$F,2,FALSE)+VLOOKUP(AJ4,'Grade-Percent-GPA'!$E:$F,2,FALSE)+VLOOKUP(AK4,'Grade-Percent-GPA'!$E:$F,2,FALSE)+VLOOKUP(AL4,'Grade-Percent-GPA'!$E:$F,2,FALSE)+VLOOKUP(AM4,'Grade-Percent-GPA'!$E:$F,2,FALSE))/(IF(AF4="",0,1)+IF(AG4="",0,1)+IF(AH4="",0,1)+IF(AI4="",0,1)+IF(AJ4="",0,1)+IF(AK4="",0,1)+IF(AL4="",0,1)+IF(AM4="",0,1)))</f>
        <v/>
      </c>
      <c r="AO4" s="171" t="str">
        <f t="shared" si="4"/>
        <v/>
      </c>
      <c r="AP4" s="171" t="str">
        <f t="shared" si="5"/>
        <v/>
      </c>
      <c r="AQ4" s="17"/>
      <c r="AR4" s="183"/>
      <c r="AS4" s="16"/>
      <c r="AT4" s="16"/>
      <c r="AU4" s="16"/>
      <c r="AV4" s="16"/>
      <c r="AW4" s="16"/>
      <c r="AX4" s="16"/>
      <c r="AY4" s="16"/>
      <c r="AZ4" s="16"/>
      <c r="BA4" s="171" t="str">
        <f>IF(AND(AS4="",AT4="",AU4="",AV4="",AW4="",AX4="",AY4="",AZ4=""),"",(VLOOKUP(AS4,'Grade-Percent-GPA'!$E:$F,2,FALSE)+VLOOKUP(AT4,'Grade-Percent-GPA'!$E:$F,2,FALSE)+VLOOKUP(AU4,'Grade-Percent-GPA'!$E:$F,2,FALSE)+VLOOKUP(AV4,'Grade-Percent-GPA'!$E:$F,2,FALSE)+VLOOKUP(AW4,'Grade-Percent-GPA'!$E:$F,2,FALSE)+VLOOKUP(AX4,'Grade-Percent-GPA'!$E:$F,2,FALSE)+VLOOKUP(AY4,'Grade-Percent-GPA'!$E:$F,2,FALSE)+VLOOKUP(AZ4,'Grade-Percent-GPA'!$E:$F,2,FALSE))/(IF(AS4="",0,1)+IF(AT4="",0,1)+IF(AU4="",0,1)+IF(AV4="",0,1)+IF(AW4="",0,1)+IF(AX4="",0,1)+IF(AY4="",0,1)+IF(AZ4="",0,1)))</f>
        <v/>
      </c>
      <c r="BB4" s="171" t="str">
        <f t="shared" si="6"/>
        <v/>
      </c>
      <c r="BC4" s="171" t="str">
        <f t="shared" si="7"/>
        <v/>
      </c>
      <c r="BD4" s="17"/>
      <c r="BE4" s="183"/>
      <c r="BF4" s="16"/>
      <c r="BG4" s="16"/>
      <c r="BH4" s="16"/>
      <c r="BI4" s="16"/>
      <c r="BJ4" s="16"/>
      <c r="BK4" s="16"/>
      <c r="BL4" s="16"/>
      <c r="BM4" s="16"/>
      <c r="BN4" s="171" t="str">
        <f>IF(AND(BF4="",BG4="",BH4="",BI4="",BJ4="",BK4="",BL4="",BM4=""),"",(VLOOKUP(BF4,'Grade-Percent-GPA'!$E:$F,2,FALSE)+VLOOKUP(BG4,'Grade-Percent-GPA'!$E:$F,2,FALSE)+VLOOKUP(BH4,'Grade-Percent-GPA'!$E:$F,2,FALSE)+VLOOKUP(BI4,'Grade-Percent-GPA'!$E:$F,2,FALSE)+VLOOKUP(BJ4,'Grade-Percent-GPA'!$E:$F,2,FALSE)+VLOOKUP(BK4,'Grade-Percent-GPA'!$E:$F,2,FALSE)+VLOOKUP(BL4,'Grade-Percent-GPA'!$E:$F,2,FALSE)+VLOOKUP(BM4,'Grade-Percent-GPA'!$E:$F,2,FALSE))/(IF(BF4="",0,1)+IF(BG4="",0,1)+IF(BH4="",0,1)+IF(BI4="",0,1)+IF(BJ4="",0,1)+IF(BK4="",0,1)+IF(BL4="",0,1)+IF(BM4="",0,1)))</f>
        <v/>
      </c>
      <c r="BO4" s="171" t="str">
        <f t="shared" si="8"/>
        <v/>
      </c>
      <c r="BP4" s="171" t="str">
        <f t="shared" si="9"/>
        <v/>
      </c>
      <c r="BQ4" s="17"/>
      <c r="BR4" s="183"/>
      <c r="BS4" s="16"/>
      <c r="BT4" s="16"/>
      <c r="BU4" s="16"/>
      <c r="BV4" s="16"/>
      <c r="BW4" s="16"/>
      <c r="BX4" s="16"/>
      <c r="BY4" s="16"/>
      <c r="BZ4" s="16"/>
      <c r="CA4" s="171" t="str">
        <f>IF(AND(BS4="",BT4="",BU4="",BV4="",BW4="",BX4="",BY4="",BZ4=""),"",(VLOOKUP(BS4,'Grade-Percent-GPA'!$E:$F,2,FALSE)+VLOOKUP(BT4,'Grade-Percent-GPA'!$E:$F,2,FALSE)+VLOOKUP(BU4,'Grade-Percent-GPA'!$E:$F,2,FALSE)+VLOOKUP(BV4,'Grade-Percent-GPA'!$E:$F,2,FALSE)+VLOOKUP(BW4,'Grade-Percent-GPA'!$E:$F,2,FALSE)+VLOOKUP(BX4,'Grade-Percent-GPA'!$E:$F,2,FALSE)+VLOOKUP(BY4,'Grade-Percent-GPA'!$E:$F,2,FALSE)+VLOOKUP(BZ4,'Grade-Percent-GPA'!$E:$F,2,FALSE))/(IF(BS4="",0,1)+IF(BT4="",0,1)+IF(BU4="",0,1)+IF(BV4="",0,1)+IF(BW4="",0,1)+IF(BX4="",0,1)+IF(BY4="",0,1)+IF(BZ4="",0,1)))</f>
        <v/>
      </c>
      <c r="CB4" s="171" t="str">
        <f t="shared" si="10"/>
        <v/>
      </c>
      <c r="CC4" s="171" t="str">
        <f t="shared" si="11"/>
        <v/>
      </c>
      <c r="CD4" s="17"/>
      <c r="CE4" s="183"/>
      <c r="CF4" s="16"/>
      <c r="CG4" s="16"/>
      <c r="CH4" s="16"/>
      <c r="CI4" s="16"/>
      <c r="CJ4" s="16"/>
      <c r="CK4" s="16"/>
      <c r="CL4" s="16"/>
      <c r="CM4" s="16"/>
      <c r="CN4" s="171" t="str">
        <f>IF(AND(CF4="",CG4="",CH4="",CI4="",CJ4="",CK4="",CL4="",CM4=""),"",(VLOOKUP(CF4,'Grade-Percent-GPA'!$E:$F,2,FALSE)+VLOOKUP(CG4,'Grade-Percent-GPA'!$E:$F,2,FALSE)+VLOOKUP(CH4,'Grade-Percent-GPA'!$E:$F,2,FALSE)+VLOOKUP(CI4,'Grade-Percent-GPA'!$E:$F,2,FALSE)+VLOOKUP(CJ4,'Grade-Percent-GPA'!$E:$F,2,FALSE)+VLOOKUP(CK4,'Grade-Percent-GPA'!$E:$F,2,FALSE)+VLOOKUP(CL4,'Grade-Percent-GPA'!$E:$F,2,FALSE)+VLOOKUP(CM4,'Grade-Percent-GPA'!$E:$F,2,FALSE))/(IF(CF4="",0,1)+IF(CG4="",0,1)+IF(CH4="",0,1)+IF(CI4="",0,1)+IF(CJ4="",0,1)+IF(CK4="",0,1)+IF(CL4="",0,1)+IF(CM4="",0,1)))</f>
        <v/>
      </c>
      <c r="CO4" s="171" t="str">
        <f t="shared" si="12"/>
        <v/>
      </c>
      <c r="CP4" s="171" t="str">
        <f t="shared" si="13"/>
        <v/>
      </c>
      <c r="CQ4" s="17"/>
      <c r="CR4" s="183"/>
      <c r="CS4" s="16"/>
      <c r="CT4" s="16"/>
      <c r="CU4" s="16"/>
      <c r="CV4" s="16"/>
      <c r="CW4" s="16"/>
      <c r="CX4" s="16"/>
      <c r="CY4" s="16"/>
      <c r="CZ4" s="16"/>
      <c r="DA4" s="171" t="str">
        <f>IF(AND(CS4="",CT4="",CU4="",CV4="",CW4="",CX4="",CY4="",CZ4=""),"",(VLOOKUP(CS4,'Grade-Percent-GPA'!$E:$F,2,FALSE)+VLOOKUP(CT4,'Grade-Percent-GPA'!$E:$F,2,FALSE)+VLOOKUP(CU4,'Grade-Percent-GPA'!$E:$F,2,FALSE)+VLOOKUP(CV4,'Grade-Percent-GPA'!$E:$F,2,FALSE)+VLOOKUP(CW4,'Grade-Percent-GPA'!$E:$F,2,FALSE)+VLOOKUP(CX4,'Grade-Percent-GPA'!$E:$F,2,FALSE)+VLOOKUP(CY4,'Grade-Percent-GPA'!$E:$F,2,FALSE)+VLOOKUP(CZ4,'Grade-Percent-GPA'!$E:$F,2,FALSE))/(IF(CS4="",0,1)+IF(CT4="",0,1)+IF(CU4="",0,1)+IF(CV4="",0,1)+IF(CW4="",0,1)+IF(CX4="",0,1)+IF(CY4="",0,1)+IF(CZ4="",0,1)))</f>
        <v/>
      </c>
      <c r="DB4" s="171" t="str">
        <f t="shared" si="14"/>
        <v/>
      </c>
      <c r="DC4" s="171" t="str">
        <f t="shared" si="15"/>
        <v/>
      </c>
    </row>
    <row r="5" spans="1:107" ht="14.25" customHeight="1" x14ac:dyDescent="0.3">
      <c r="A5" s="182"/>
      <c r="B5" s="15"/>
      <c r="C5" s="15"/>
      <c r="D5" s="453"/>
      <c r="E5" s="183"/>
      <c r="F5" s="16"/>
      <c r="G5" s="16"/>
      <c r="H5" s="16"/>
      <c r="I5" s="16"/>
      <c r="J5" s="16"/>
      <c r="K5" s="16"/>
      <c r="L5" s="16"/>
      <c r="M5" s="16"/>
      <c r="N5" s="171" t="str">
        <f>IF(AND(F5="",G5="",H5="",I5="",J5="",K5="",L5="",M5=""),"",(VLOOKUP(F5,'Grade-Percent-GPA'!$E:$F,2,FALSE)+VLOOKUP(G5,'Grade-Percent-GPA'!$E:$F,2,FALSE)+VLOOKUP(H5,'Grade-Percent-GPA'!$E:$F,2,FALSE)+VLOOKUP(I5,'Grade-Percent-GPA'!$E:$F,2,FALSE)+VLOOKUP(J5,'Grade-Percent-GPA'!$E:$F,2,FALSE)+VLOOKUP(K5,'Grade-Percent-GPA'!$E:$F,2,FALSE)+VLOOKUP(L5,'Grade-Percent-GPA'!$E:$F,2,FALSE)+VLOOKUP(M5,'Grade-Percent-GPA'!$E:$F,2,FALSE))/(IF(F5="",0,1)+IF(G5="",0,1)+IF(H5="",0,1)+IF(I5="",0,1)+IF(J5="",0,1)+IF(K5="",0,1)+IF(L5="",0,1)+IF(M5="",0,1)))</f>
        <v/>
      </c>
      <c r="O5" s="171" t="str">
        <f t="shared" si="0"/>
        <v/>
      </c>
      <c r="P5" s="171" t="str">
        <f t="shared" si="1"/>
        <v/>
      </c>
      <c r="Q5" s="17"/>
      <c r="R5" s="183"/>
      <c r="S5" s="16"/>
      <c r="T5" s="16"/>
      <c r="U5" s="16"/>
      <c r="V5" s="16"/>
      <c r="W5" s="16"/>
      <c r="X5" s="16"/>
      <c r="Y5" s="16"/>
      <c r="Z5" s="16"/>
      <c r="AA5" s="171" t="str">
        <f>IF(AND(S5="",T5="",U5="",V5="",W5="",X5="",Y5="",Z5=""),"",(VLOOKUP(S5,'Grade-Percent-GPA'!$E:$F,2,FALSE)+VLOOKUP(T5,'Grade-Percent-GPA'!$E:$F,2,FALSE)+VLOOKUP(U5,'Grade-Percent-GPA'!$E:$F,2,FALSE)+VLOOKUP(V5,'Grade-Percent-GPA'!$E:$F,2,FALSE)+VLOOKUP(W5,'Grade-Percent-GPA'!$E:$F,2,FALSE)+VLOOKUP(X5,'Grade-Percent-GPA'!$E:$F,2,FALSE)+VLOOKUP(Y5,'Grade-Percent-GPA'!$E:$F,2,FALSE)+VLOOKUP(Z5,'Grade-Percent-GPA'!$E:$F,2,FALSE))/(IF(S5="",0,1)+IF(T5="",0,1)+IF(U5="",0,1)+IF(V5="",0,1)+IF(W5="",0,1)+IF(X5="",0,1)+IF(Y5="",0,1)+IF(Z5="",0,1)))</f>
        <v/>
      </c>
      <c r="AB5" s="171" t="str">
        <f t="shared" si="2"/>
        <v/>
      </c>
      <c r="AC5" s="171" t="str">
        <f t="shared" si="3"/>
        <v/>
      </c>
      <c r="AD5" s="17"/>
      <c r="AE5" s="183"/>
      <c r="AF5" s="16"/>
      <c r="AG5" s="16"/>
      <c r="AH5" s="16"/>
      <c r="AI5" s="16"/>
      <c r="AJ5" s="16"/>
      <c r="AK5" s="16"/>
      <c r="AL5" s="16"/>
      <c r="AM5" s="16"/>
      <c r="AN5" s="171" t="str">
        <f>IF(AND(AF5="",AG5="",AH5="",AI5="",AJ5="",AK5="",AL5="",AM5=""),"",(VLOOKUP(AF5,'Grade-Percent-GPA'!$E:$F,2,FALSE)+VLOOKUP(AG5,'Grade-Percent-GPA'!$E:$F,2,FALSE)+VLOOKUP(AH5,'Grade-Percent-GPA'!$E:$F,2,FALSE)+VLOOKUP(AI5,'Grade-Percent-GPA'!$E:$F,2,FALSE)+VLOOKUP(AJ5,'Grade-Percent-GPA'!$E:$F,2,FALSE)+VLOOKUP(AK5,'Grade-Percent-GPA'!$E:$F,2,FALSE)+VLOOKUP(AL5,'Grade-Percent-GPA'!$E:$F,2,FALSE)+VLOOKUP(AM5,'Grade-Percent-GPA'!$E:$F,2,FALSE))/(IF(AF5="",0,1)+IF(AG5="",0,1)+IF(AH5="",0,1)+IF(AI5="",0,1)+IF(AJ5="",0,1)+IF(AK5="",0,1)+IF(AL5="",0,1)+IF(AM5="",0,1)))</f>
        <v/>
      </c>
      <c r="AO5" s="171" t="str">
        <f t="shared" si="4"/>
        <v/>
      </c>
      <c r="AP5" s="171" t="str">
        <f t="shared" si="5"/>
        <v/>
      </c>
      <c r="AQ5" s="17"/>
      <c r="AR5" s="183"/>
      <c r="AS5" s="16"/>
      <c r="AT5" s="16"/>
      <c r="AU5" s="16"/>
      <c r="AV5" s="16"/>
      <c r="AW5" s="16"/>
      <c r="AX5" s="16"/>
      <c r="AY5" s="16"/>
      <c r="AZ5" s="16"/>
      <c r="BA5" s="171" t="str">
        <f>IF(AND(AS5="",AT5="",AU5="",AV5="",AW5="",AX5="",AY5="",AZ5=""),"",(VLOOKUP(AS5,'Grade-Percent-GPA'!$E:$F,2,FALSE)+VLOOKUP(AT5,'Grade-Percent-GPA'!$E:$F,2,FALSE)+VLOOKUP(AU5,'Grade-Percent-GPA'!$E:$F,2,FALSE)+VLOOKUP(AV5,'Grade-Percent-GPA'!$E:$F,2,FALSE)+VLOOKUP(AW5,'Grade-Percent-GPA'!$E:$F,2,FALSE)+VLOOKUP(AX5,'Grade-Percent-GPA'!$E:$F,2,FALSE)+VLOOKUP(AY5,'Grade-Percent-GPA'!$E:$F,2,FALSE)+VLOOKUP(AZ5,'Grade-Percent-GPA'!$E:$F,2,FALSE))/(IF(AS5="",0,1)+IF(AT5="",0,1)+IF(AU5="",0,1)+IF(AV5="",0,1)+IF(AW5="",0,1)+IF(AX5="",0,1)+IF(AY5="",0,1)+IF(AZ5="",0,1)))</f>
        <v/>
      </c>
      <c r="BB5" s="171" t="str">
        <f t="shared" si="6"/>
        <v/>
      </c>
      <c r="BC5" s="171" t="str">
        <f t="shared" si="7"/>
        <v/>
      </c>
      <c r="BD5" s="17"/>
      <c r="BE5" s="183"/>
      <c r="BF5" s="16"/>
      <c r="BG5" s="16"/>
      <c r="BH5" s="16"/>
      <c r="BI5" s="16"/>
      <c r="BJ5" s="16"/>
      <c r="BK5" s="16"/>
      <c r="BL5" s="16"/>
      <c r="BM5" s="16"/>
      <c r="BN5" s="171" t="str">
        <f>IF(AND(BF5="",BG5="",BH5="",BI5="",BJ5="",BK5="",BL5="",BM5=""),"",(VLOOKUP(BF5,'Grade-Percent-GPA'!$E:$F,2,FALSE)+VLOOKUP(BG5,'Grade-Percent-GPA'!$E:$F,2,FALSE)+VLOOKUP(BH5,'Grade-Percent-GPA'!$E:$F,2,FALSE)+VLOOKUP(BI5,'Grade-Percent-GPA'!$E:$F,2,FALSE)+VLOOKUP(BJ5,'Grade-Percent-GPA'!$E:$F,2,FALSE)+VLOOKUP(BK5,'Grade-Percent-GPA'!$E:$F,2,FALSE)+VLOOKUP(BL5,'Grade-Percent-GPA'!$E:$F,2,FALSE)+VLOOKUP(BM5,'Grade-Percent-GPA'!$E:$F,2,FALSE))/(IF(BF5="",0,1)+IF(BG5="",0,1)+IF(BH5="",0,1)+IF(BI5="",0,1)+IF(BJ5="",0,1)+IF(BK5="",0,1)+IF(BL5="",0,1)+IF(BM5="",0,1)))</f>
        <v/>
      </c>
      <c r="BO5" s="171" t="str">
        <f t="shared" si="8"/>
        <v/>
      </c>
      <c r="BP5" s="171" t="str">
        <f t="shared" si="9"/>
        <v/>
      </c>
      <c r="BQ5" s="17"/>
      <c r="BR5" s="183"/>
      <c r="BS5" s="16"/>
      <c r="BT5" s="16"/>
      <c r="BU5" s="16"/>
      <c r="BV5" s="16"/>
      <c r="BW5" s="16"/>
      <c r="BX5" s="16"/>
      <c r="BY5" s="16"/>
      <c r="BZ5" s="16"/>
      <c r="CA5" s="171" t="str">
        <f>IF(AND(BS5="",BT5="",BU5="",BV5="",BW5="",BX5="",BY5="",BZ5=""),"",(VLOOKUP(BS5,'Grade-Percent-GPA'!$E:$F,2,FALSE)+VLOOKUP(BT5,'Grade-Percent-GPA'!$E:$F,2,FALSE)+VLOOKUP(BU5,'Grade-Percent-GPA'!$E:$F,2,FALSE)+VLOOKUP(BV5,'Grade-Percent-GPA'!$E:$F,2,FALSE)+VLOOKUP(BW5,'Grade-Percent-GPA'!$E:$F,2,FALSE)+VLOOKUP(BX5,'Grade-Percent-GPA'!$E:$F,2,FALSE)+VLOOKUP(BY5,'Grade-Percent-GPA'!$E:$F,2,FALSE)+VLOOKUP(BZ5,'Grade-Percent-GPA'!$E:$F,2,FALSE))/(IF(BS5="",0,1)+IF(BT5="",0,1)+IF(BU5="",0,1)+IF(BV5="",0,1)+IF(BW5="",0,1)+IF(BX5="",0,1)+IF(BY5="",0,1)+IF(BZ5="",0,1)))</f>
        <v/>
      </c>
      <c r="CB5" s="171" t="str">
        <f t="shared" si="10"/>
        <v/>
      </c>
      <c r="CC5" s="171" t="str">
        <f t="shared" si="11"/>
        <v/>
      </c>
      <c r="CD5" s="17"/>
      <c r="CE5" s="183"/>
      <c r="CF5" s="16"/>
      <c r="CG5" s="16"/>
      <c r="CH5" s="16"/>
      <c r="CI5" s="16"/>
      <c r="CJ5" s="16"/>
      <c r="CK5" s="16"/>
      <c r="CL5" s="16"/>
      <c r="CM5" s="16"/>
      <c r="CN5" s="171" t="str">
        <f>IF(AND(CF5="",CG5="",CH5="",CI5="",CJ5="",CK5="",CL5="",CM5=""),"",(VLOOKUP(CF5,'Grade-Percent-GPA'!$E:$F,2,FALSE)+VLOOKUP(CG5,'Grade-Percent-GPA'!$E:$F,2,FALSE)+VLOOKUP(CH5,'Grade-Percent-GPA'!$E:$F,2,FALSE)+VLOOKUP(CI5,'Grade-Percent-GPA'!$E:$F,2,FALSE)+VLOOKUP(CJ5,'Grade-Percent-GPA'!$E:$F,2,FALSE)+VLOOKUP(CK5,'Grade-Percent-GPA'!$E:$F,2,FALSE)+VLOOKUP(CL5,'Grade-Percent-GPA'!$E:$F,2,FALSE)+VLOOKUP(CM5,'Grade-Percent-GPA'!$E:$F,2,FALSE))/(IF(CF5="",0,1)+IF(CG5="",0,1)+IF(CH5="",0,1)+IF(CI5="",0,1)+IF(CJ5="",0,1)+IF(CK5="",0,1)+IF(CL5="",0,1)+IF(CM5="",0,1)))</f>
        <v/>
      </c>
      <c r="CO5" s="171" t="str">
        <f t="shared" si="12"/>
        <v/>
      </c>
      <c r="CP5" s="171" t="str">
        <f t="shared" si="13"/>
        <v/>
      </c>
      <c r="CQ5" s="17"/>
      <c r="CR5" s="183"/>
      <c r="CS5" s="16"/>
      <c r="CT5" s="16"/>
      <c r="CU5" s="16"/>
      <c r="CV5" s="16"/>
      <c r="CW5" s="16"/>
      <c r="CX5" s="16"/>
      <c r="CY5" s="16"/>
      <c r="CZ5" s="16"/>
      <c r="DA5" s="171" t="str">
        <f>IF(AND(CS5="",CT5="",CU5="",CV5="",CW5="",CX5="",CY5="",CZ5=""),"",(VLOOKUP(CS5,'Grade-Percent-GPA'!$E:$F,2,FALSE)+VLOOKUP(CT5,'Grade-Percent-GPA'!$E:$F,2,FALSE)+VLOOKUP(CU5,'Grade-Percent-GPA'!$E:$F,2,FALSE)+VLOOKUP(CV5,'Grade-Percent-GPA'!$E:$F,2,FALSE)+VLOOKUP(CW5,'Grade-Percent-GPA'!$E:$F,2,FALSE)+VLOOKUP(CX5,'Grade-Percent-GPA'!$E:$F,2,FALSE)+VLOOKUP(CY5,'Grade-Percent-GPA'!$E:$F,2,FALSE)+VLOOKUP(CZ5,'Grade-Percent-GPA'!$E:$F,2,FALSE))/(IF(CS5="",0,1)+IF(CT5="",0,1)+IF(CU5="",0,1)+IF(CV5="",0,1)+IF(CW5="",0,1)+IF(CX5="",0,1)+IF(CY5="",0,1)+IF(CZ5="",0,1)))</f>
        <v/>
      </c>
      <c r="DB5" s="171" t="str">
        <f t="shared" si="14"/>
        <v/>
      </c>
      <c r="DC5" s="171" t="str">
        <f t="shared" si="15"/>
        <v/>
      </c>
    </row>
    <row r="6" spans="1:107" ht="14.25" customHeight="1" x14ac:dyDescent="0.3">
      <c r="A6" s="182"/>
      <c r="B6" s="15"/>
      <c r="C6" s="15"/>
      <c r="D6" s="453"/>
      <c r="E6" s="183"/>
      <c r="F6" s="16"/>
      <c r="G6" s="16"/>
      <c r="H6" s="16"/>
      <c r="I6" s="16"/>
      <c r="J6" s="16"/>
      <c r="K6" s="16"/>
      <c r="L6" s="16"/>
      <c r="M6" s="16"/>
      <c r="N6" s="171" t="str">
        <f>IF(AND(F6="",G6="",H6="",I6="",J6="",K6="",L6="",M6=""),"",(VLOOKUP(F6,'Grade-Percent-GPA'!$E:$F,2,FALSE)+VLOOKUP(G6,'Grade-Percent-GPA'!$E:$F,2,FALSE)+VLOOKUP(H6,'Grade-Percent-GPA'!$E:$F,2,FALSE)+VLOOKUP(I6,'Grade-Percent-GPA'!$E:$F,2,FALSE)+VLOOKUP(J6,'Grade-Percent-GPA'!$E:$F,2,FALSE)+VLOOKUP(K6,'Grade-Percent-GPA'!$E:$F,2,FALSE)+VLOOKUP(L6,'Grade-Percent-GPA'!$E:$F,2,FALSE)+VLOOKUP(M6,'Grade-Percent-GPA'!$E:$F,2,FALSE))/(IF(F6="",0,1)+IF(G6="",0,1)+IF(H6="",0,1)+IF(I6="",0,1)+IF(J6="",0,1)+IF(K6="",0,1)+IF(L6="",0,1)+IF(M6="",0,1)))</f>
        <v/>
      </c>
      <c r="O6" s="171" t="str">
        <f t="shared" si="0"/>
        <v/>
      </c>
      <c r="P6" s="171" t="str">
        <f t="shared" si="1"/>
        <v/>
      </c>
      <c r="Q6" s="17"/>
      <c r="R6" s="183"/>
      <c r="S6" s="16"/>
      <c r="T6" s="16"/>
      <c r="U6" s="16"/>
      <c r="V6" s="16"/>
      <c r="W6" s="16"/>
      <c r="X6" s="16"/>
      <c r="Y6" s="16"/>
      <c r="Z6" s="16"/>
      <c r="AA6" s="171" t="str">
        <f>IF(AND(S6="",T6="",U6="",V6="",W6="",X6="",Y6="",Z6=""),"",(VLOOKUP(S6,'Grade-Percent-GPA'!$E:$F,2,FALSE)+VLOOKUP(T6,'Grade-Percent-GPA'!$E:$F,2,FALSE)+VLOOKUP(U6,'Grade-Percent-GPA'!$E:$F,2,FALSE)+VLOOKUP(V6,'Grade-Percent-GPA'!$E:$F,2,FALSE)+VLOOKUP(W6,'Grade-Percent-GPA'!$E:$F,2,FALSE)+VLOOKUP(X6,'Grade-Percent-GPA'!$E:$F,2,FALSE)+VLOOKUP(Y6,'Grade-Percent-GPA'!$E:$F,2,FALSE)+VLOOKUP(Z6,'Grade-Percent-GPA'!$E:$F,2,FALSE))/(IF(S6="",0,1)+IF(T6="",0,1)+IF(U6="",0,1)+IF(V6="",0,1)+IF(W6="",0,1)+IF(X6="",0,1)+IF(Y6="",0,1)+IF(Z6="",0,1)))</f>
        <v/>
      </c>
      <c r="AB6" s="171" t="str">
        <f t="shared" si="2"/>
        <v/>
      </c>
      <c r="AC6" s="171" t="str">
        <f t="shared" si="3"/>
        <v/>
      </c>
      <c r="AD6" s="17"/>
      <c r="AE6" s="183"/>
      <c r="AF6" s="16"/>
      <c r="AG6" s="16"/>
      <c r="AH6" s="16"/>
      <c r="AI6" s="16"/>
      <c r="AJ6" s="16"/>
      <c r="AK6" s="16"/>
      <c r="AL6" s="16"/>
      <c r="AM6" s="16"/>
      <c r="AN6" s="171" t="str">
        <f>IF(AND(AF6="",AG6="",AH6="",AI6="",AJ6="",AK6="",AL6="",AM6=""),"",(VLOOKUP(AF6,'Grade-Percent-GPA'!$E:$F,2,FALSE)+VLOOKUP(AG6,'Grade-Percent-GPA'!$E:$F,2,FALSE)+VLOOKUP(AH6,'Grade-Percent-GPA'!$E:$F,2,FALSE)+VLOOKUP(AI6,'Grade-Percent-GPA'!$E:$F,2,FALSE)+VLOOKUP(AJ6,'Grade-Percent-GPA'!$E:$F,2,FALSE)+VLOOKUP(AK6,'Grade-Percent-GPA'!$E:$F,2,FALSE)+VLOOKUP(AL6,'Grade-Percent-GPA'!$E:$F,2,FALSE)+VLOOKUP(AM6,'Grade-Percent-GPA'!$E:$F,2,FALSE))/(IF(AF6="",0,1)+IF(AG6="",0,1)+IF(AH6="",0,1)+IF(AI6="",0,1)+IF(AJ6="",0,1)+IF(AK6="",0,1)+IF(AL6="",0,1)+IF(AM6="",0,1)))</f>
        <v/>
      </c>
      <c r="AO6" s="171" t="str">
        <f t="shared" si="4"/>
        <v/>
      </c>
      <c r="AP6" s="171" t="str">
        <f t="shared" si="5"/>
        <v/>
      </c>
      <c r="AQ6" s="17"/>
      <c r="AR6" s="183"/>
      <c r="AS6" s="16"/>
      <c r="AT6" s="16"/>
      <c r="AU6" s="16"/>
      <c r="AV6" s="16"/>
      <c r="AW6" s="16"/>
      <c r="AX6" s="16"/>
      <c r="AY6" s="16"/>
      <c r="AZ6" s="16"/>
      <c r="BA6" s="171" t="str">
        <f>IF(AND(AS6="",AT6="",AU6="",AV6="",AW6="",AX6="",AY6="",AZ6=""),"",(VLOOKUP(AS6,'Grade-Percent-GPA'!$E:$F,2,FALSE)+VLOOKUP(AT6,'Grade-Percent-GPA'!$E:$F,2,FALSE)+VLOOKUP(AU6,'Grade-Percent-GPA'!$E:$F,2,FALSE)+VLOOKUP(AV6,'Grade-Percent-GPA'!$E:$F,2,FALSE)+VLOOKUP(AW6,'Grade-Percent-GPA'!$E:$F,2,FALSE)+VLOOKUP(AX6,'Grade-Percent-GPA'!$E:$F,2,FALSE)+VLOOKUP(AY6,'Grade-Percent-GPA'!$E:$F,2,FALSE)+VLOOKUP(AZ6,'Grade-Percent-GPA'!$E:$F,2,FALSE))/(IF(AS6="",0,1)+IF(AT6="",0,1)+IF(AU6="",0,1)+IF(AV6="",0,1)+IF(AW6="",0,1)+IF(AX6="",0,1)+IF(AY6="",0,1)+IF(AZ6="",0,1)))</f>
        <v/>
      </c>
      <c r="BB6" s="171" t="str">
        <f t="shared" si="6"/>
        <v/>
      </c>
      <c r="BC6" s="171" t="str">
        <f t="shared" si="7"/>
        <v/>
      </c>
      <c r="BD6" s="17"/>
      <c r="BE6" s="183"/>
      <c r="BF6" s="16"/>
      <c r="BG6" s="16"/>
      <c r="BH6" s="16"/>
      <c r="BI6" s="16"/>
      <c r="BJ6" s="16"/>
      <c r="BK6" s="16"/>
      <c r="BL6" s="16"/>
      <c r="BM6" s="16"/>
      <c r="BN6" s="171" t="str">
        <f>IF(AND(BF6="",BG6="",BH6="",BI6="",BJ6="",BK6="",BL6="",BM6=""),"",(VLOOKUP(BF6,'Grade-Percent-GPA'!$E:$F,2,FALSE)+VLOOKUP(BG6,'Grade-Percent-GPA'!$E:$F,2,FALSE)+VLOOKUP(BH6,'Grade-Percent-GPA'!$E:$F,2,FALSE)+VLOOKUP(BI6,'Grade-Percent-GPA'!$E:$F,2,FALSE)+VLOOKUP(BJ6,'Grade-Percent-GPA'!$E:$F,2,FALSE)+VLOOKUP(BK6,'Grade-Percent-GPA'!$E:$F,2,FALSE)+VLOOKUP(BL6,'Grade-Percent-GPA'!$E:$F,2,FALSE)+VLOOKUP(BM6,'Grade-Percent-GPA'!$E:$F,2,FALSE))/(IF(BF6="",0,1)+IF(BG6="",0,1)+IF(BH6="",0,1)+IF(BI6="",0,1)+IF(BJ6="",0,1)+IF(BK6="",0,1)+IF(BL6="",0,1)+IF(BM6="",0,1)))</f>
        <v/>
      </c>
      <c r="BO6" s="171" t="str">
        <f t="shared" si="8"/>
        <v/>
      </c>
      <c r="BP6" s="171" t="str">
        <f t="shared" si="9"/>
        <v/>
      </c>
      <c r="BQ6" s="17"/>
      <c r="BR6" s="183"/>
      <c r="BS6" s="16"/>
      <c r="BT6" s="16"/>
      <c r="BU6" s="16"/>
      <c r="BV6" s="16"/>
      <c r="BW6" s="16"/>
      <c r="BX6" s="16"/>
      <c r="BY6" s="16"/>
      <c r="BZ6" s="16"/>
      <c r="CA6" s="171" t="str">
        <f>IF(AND(BS6="",BT6="",BU6="",BV6="",BW6="",BX6="",BY6="",BZ6=""),"",(VLOOKUP(BS6,'Grade-Percent-GPA'!$E:$F,2,FALSE)+VLOOKUP(BT6,'Grade-Percent-GPA'!$E:$F,2,FALSE)+VLOOKUP(BU6,'Grade-Percent-GPA'!$E:$F,2,FALSE)+VLOOKUP(BV6,'Grade-Percent-GPA'!$E:$F,2,FALSE)+VLOOKUP(BW6,'Grade-Percent-GPA'!$E:$F,2,FALSE)+VLOOKUP(BX6,'Grade-Percent-GPA'!$E:$F,2,FALSE)+VLOOKUP(BY6,'Grade-Percent-GPA'!$E:$F,2,FALSE)+VLOOKUP(BZ6,'Grade-Percent-GPA'!$E:$F,2,FALSE))/(IF(BS6="",0,1)+IF(BT6="",0,1)+IF(BU6="",0,1)+IF(BV6="",0,1)+IF(BW6="",0,1)+IF(BX6="",0,1)+IF(BY6="",0,1)+IF(BZ6="",0,1)))</f>
        <v/>
      </c>
      <c r="CB6" s="171" t="str">
        <f t="shared" si="10"/>
        <v/>
      </c>
      <c r="CC6" s="171" t="str">
        <f t="shared" si="11"/>
        <v/>
      </c>
      <c r="CD6" s="17"/>
      <c r="CE6" s="183"/>
      <c r="CF6" s="16"/>
      <c r="CG6" s="16"/>
      <c r="CH6" s="16"/>
      <c r="CI6" s="16"/>
      <c r="CJ6" s="16"/>
      <c r="CK6" s="16"/>
      <c r="CL6" s="16"/>
      <c r="CM6" s="16"/>
      <c r="CN6" s="171" t="str">
        <f>IF(AND(CF6="",CG6="",CH6="",CI6="",CJ6="",CK6="",CL6="",CM6=""),"",(VLOOKUP(CF6,'Grade-Percent-GPA'!$E:$F,2,FALSE)+VLOOKUP(CG6,'Grade-Percent-GPA'!$E:$F,2,FALSE)+VLOOKUP(CH6,'Grade-Percent-GPA'!$E:$F,2,FALSE)+VLOOKUP(CI6,'Grade-Percent-GPA'!$E:$F,2,FALSE)+VLOOKUP(CJ6,'Grade-Percent-GPA'!$E:$F,2,FALSE)+VLOOKUP(CK6,'Grade-Percent-GPA'!$E:$F,2,FALSE)+VLOOKUP(CL6,'Grade-Percent-GPA'!$E:$F,2,FALSE)+VLOOKUP(CM6,'Grade-Percent-GPA'!$E:$F,2,FALSE))/(IF(CF6="",0,1)+IF(CG6="",0,1)+IF(CH6="",0,1)+IF(CI6="",0,1)+IF(CJ6="",0,1)+IF(CK6="",0,1)+IF(CL6="",0,1)+IF(CM6="",0,1)))</f>
        <v/>
      </c>
      <c r="CO6" s="171" t="str">
        <f t="shared" si="12"/>
        <v/>
      </c>
      <c r="CP6" s="171" t="str">
        <f t="shared" si="13"/>
        <v/>
      </c>
      <c r="CQ6" s="17"/>
      <c r="CR6" s="183"/>
      <c r="CS6" s="16"/>
      <c r="CT6" s="16"/>
      <c r="CU6" s="16"/>
      <c r="CV6" s="16"/>
      <c r="CW6" s="16"/>
      <c r="CX6" s="16"/>
      <c r="CY6" s="16"/>
      <c r="CZ6" s="16"/>
      <c r="DA6" s="171" t="str">
        <f>IF(AND(CS6="",CT6="",CU6="",CV6="",CW6="",CX6="",CY6="",CZ6=""),"",(VLOOKUP(CS6,'Grade-Percent-GPA'!$E:$F,2,FALSE)+VLOOKUP(CT6,'Grade-Percent-GPA'!$E:$F,2,FALSE)+VLOOKUP(CU6,'Grade-Percent-GPA'!$E:$F,2,FALSE)+VLOOKUP(CV6,'Grade-Percent-GPA'!$E:$F,2,FALSE)+VLOOKUP(CW6,'Grade-Percent-GPA'!$E:$F,2,FALSE)+VLOOKUP(CX6,'Grade-Percent-GPA'!$E:$F,2,FALSE)+VLOOKUP(CY6,'Grade-Percent-GPA'!$E:$F,2,FALSE)+VLOOKUP(CZ6,'Grade-Percent-GPA'!$E:$F,2,FALSE))/(IF(CS6="",0,1)+IF(CT6="",0,1)+IF(CU6="",0,1)+IF(CV6="",0,1)+IF(CW6="",0,1)+IF(CX6="",0,1)+IF(CY6="",0,1)+IF(CZ6="",0,1)))</f>
        <v/>
      </c>
      <c r="DB6" s="171" t="str">
        <f t="shared" si="14"/>
        <v/>
      </c>
      <c r="DC6" s="171" t="str">
        <f t="shared" si="15"/>
        <v/>
      </c>
    </row>
    <row r="7" spans="1:107" ht="14.25" customHeight="1" x14ac:dyDescent="0.3">
      <c r="A7" s="182"/>
      <c r="B7" s="15"/>
      <c r="C7" s="15"/>
      <c r="D7" s="453"/>
      <c r="E7" s="183"/>
      <c r="F7" s="16"/>
      <c r="G7" s="16"/>
      <c r="H7" s="16"/>
      <c r="I7" s="16"/>
      <c r="J7" s="16"/>
      <c r="K7" s="16"/>
      <c r="L7" s="16"/>
      <c r="M7" s="16"/>
      <c r="N7" s="171" t="str">
        <f>IF(AND(F7="",G7="",H7="",I7="",J7="",K7="",L7="",M7=""),"",(VLOOKUP(F7,'Grade-Percent-GPA'!$E:$F,2,FALSE)+VLOOKUP(G7,'Grade-Percent-GPA'!$E:$F,2,FALSE)+VLOOKUP(H7,'Grade-Percent-GPA'!$E:$F,2,FALSE)+VLOOKUP(I7,'Grade-Percent-GPA'!$E:$F,2,FALSE)+VLOOKUP(J7,'Grade-Percent-GPA'!$E:$F,2,FALSE)+VLOOKUP(K7,'Grade-Percent-GPA'!$E:$F,2,FALSE)+VLOOKUP(L7,'Grade-Percent-GPA'!$E:$F,2,FALSE)+VLOOKUP(M7,'Grade-Percent-GPA'!$E:$F,2,FALSE))/(IF(F7="",0,1)+IF(G7="",0,1)+IF(H7="",0,1)+IF(I7="",0,1)+IF(J7="",0,1)+IF(K7="",0,1)+IF(L7="",0,1)+IF(M7="",0,1)))</f>
        <v/>
      </c>
      <c r="O7" s="171" t="str">
        <f t="shared" si="0"/>
        <v/>
      </c>
      <c r="P7" s="171" t="str">
        <f t="shared" si="1"/>
        <v/>
      </c>
      <c r="Q7" s="17"/>
      <c r="R7" s="183"/>
      <c r="S7" s="16"/>
      <c r="T7" s="16"/>
      <c r="U7" s="16"/>
      <c r="V7" s="16"/>
      <c r="W7" s="16"/>
      <c r="X7" s="16"/>
      <c r="Y7" s="16"/>
      <c r="Z7" s="16"/>
      <c r="AA7" s="171" t="str">
        <f>IF(AND(S7="",T7="",U7="",V7="",W7="",X7="",Y7="",Z7=""),"",(VLOOKUP(S7,'Grade-Percent-GPA'!$E:$F,2,FALSE)+VLOOKUP(T7,'Grade-Percent-GPA'!$E:$F,2,FALSE)+VLOOKUP(U7,'Grade-Percent-GPA'!$E:$F,2,FALSE)+VLOOKUP(V7,'Grade-Percent-GPA'!$E:$F,2,FALSE)+VLOOKUP(W7,'Grade-Percent-GPA'!$E:$F,2,FALSE)+VLOOKUP(X7,'Grade-Percent-GPA'!$E:$F,2,FALSE)+VLOOKUP(Y7,'Grade-Percent-GPA'!$E:$F,2,FALSE)+VLOOKUP(Z7,'Grade-Percent-GPA'!$E:$F,2,FALSE))/(IF(S7="",0,1)+IF(T7="",0,1)+IF(U7="",0,1)+IF(V7="",0,1)+IF(W7="",0,1)+IF(X7="",0,1)+IF(Y7="",0,1)+IF(Z7="",0,1)))</f>
        <v/>
      </c>
      <c r="AB7" s="171" t="str">
        <f t="shared" si="2"/>
        <v/>
      </c>
      <c r="AC7" s="171" t="str">
        <f t="shared" si="3"/>
        <v/>
      </c>
      <c r="AD7" s="17"/>
      <c r="AE7" s="183"/>
      <c r="AF7" s="16"/>
      <c r="AG7" s="16"/>
      <c r="AH7" s="16"/>
      <c r="AI7" s="16"/>
      <c r="AJ7" s="16"/>
      <c r="AK7" s="16"/>
      <c r="AL7" s="16"/>
      <c r="AM7" s="16"/>
      <c r="AN7" s="171" t="str">
        <f>IF(AND(AF7="",AG7="",AH7="",AI7="",AJ7="",AK7="",AL7="",AM7=""),"",(VLOOKUP(AF7,'Grade-Percent-GPA'!$E:$F,2,FALSE)+VLOOKUP(AG7,'Grade-Percent-GPA'!$E:$F,2,FALSE)+VLOOKUP(AH7,'Grade-Percent-GPA'!$E:$F,2,FALSE)+VLOOKUP(AI7,'Grade-Percent-GPA'!$E:$F,2,FALSE)+VLOOKUP(AJ7,'Grade-Percent-GPA'!$E:$F,2,FALSE)+VLOOKUP(AK7,'Grade-Percent-GPA'!$E:$F,2,FALSE)+VLOOKUP(AL7,'Grade-Percent-GPA'!$E:$F,2,FALSE)+VLOOKUP(AM7,'Grade-Percent-GPA'!$E:$F,2,FALSE))/(IF(AF7="",0,1)+IF(AG7="",0,1)+IF(AH7="",0,1)+IF(AI7="",0,1)+IF(AJ7="",0,1)+IF(AK7="",0,1)+IF(AL7="",0,1)+IF(AM7="",0,1)))</f>
        <v/>
      </c>
      <c r="AO7" s="171" t="str">
        <f t="shared" si="4"/>
        <v/>
      </c>
      <c r="AP7" s="171" t="str">
        <f t="shared" si="5"/>
        <v/>
      </c>
      <c r="AQ7" s="17"/>
      <c r="AR7" s="183"/>
      <c r="AS7" s="16"/>
      <c r="AT7" s="16"/>
      <c r="AU7" s="16"/>
      <c r="AV7" s="16"/>
      <c r="AW7" s="16"/>
      <c r="AX7" s="16"/>
      <c r="AY7" s="16"/>
      <c r="AZ7" s="16"/>
      <c r="BA7" s="171" t="str">
        <f>IF(AND(AS7="",AT7="",AU7="",AV7="",AW7="",AX7="",AY7="",AZ7=""),"",(VLOOKUP(AS7,'Grade-Percent-GPA'!$E:$F,2,FALSE)+VLOOKUP(AT7,'Grade-Percent-GPA'!$E:$F,2,FALSE)+VLOOKUP(AU7,'Grade-Percent-GPA'!$E:$F,2,FALSE)+VLOOKUP(AV7,'Grade-Percent-GPA'!$E:$F,2,FALSE)+VLOOKUP(AW7,'Grade-Percent-GPA'!$E:$F,2,FALSE)+VLOOKUP(AX7,'Grade-Percent-GPA'!$E:$F,2,FALSE)+VLOOKUP(AY7,'Grade-Percent-GPA'!$E:$F,2,FALSE)+VLOOKUP(AZ7,'Grade-Percent-GPA'!$E:$F,2,FALSE))/(IF(AS7="",0,1)+IF(AT7="",0,1)+IF(AU7="",0,1)+IF(AV7="",0,1)+IF(AW7="",0,1)+IF(AX7="",0,1)+IF(AY7="",0,1)+IF(AZ7="",0,1)))</f>
        <v/>
      </c>
      <c r="BB7" s="171" t="str">
        <f t="shared" si="6"/>
        <v/>
      </c>
      <c r="BC7" s="171" t="str">
        <f t="shared" si="7"/>
        <v/>
      </c>
      <c r="BD7" s="17"/>
      <c r="BE7" s="183"/>
      <c r="BF7" s="16"/>
      <c r="BG7" s="16"/>
      <c r="BH7" s="16"/>
      <c r="BI7" s="16"/>
      <c r="BJ7" s="16"/>
      <c r="BK7" s="16"/>
      <c r="BL7" s="16"/>
      <c r="BM7" s="16"/>
      <c r="BN7" s="171" t="str">
        <f>IF(AND(BF7="",BG7="",BH7="",BI7="",BJ7="",BK7="",BL7="",BM7=""),"",(VLOOKUP(BF7,'Grade-Percent-GPA'!$E:$F,2,FALSE)+VLOOKUP(BG7,'Grade-Percent-GPA'!$E:$F,2,FALSE)+VLOOKUP(BH7,'Grade-Percent-GPA'!$E:$F,2,FALSE)+VLOOKUP(BI7,'Grade-Percent-GPA'!$E:$F,2,FALSE)+VLOOKUP(BJ7,'Grade-Percent-GPA'!$E:$F,2,FALSE)+VLOOKUP(BK7,'Grade-Percent-GPA'!$E:$F,2,FALSE)+VLOOKUP(BL7,'Grade-Percent-GPA'!$E:$F,2,FALSE)+VLOOKUP(BM7,'Grade-Percent-GPA'!$E:$F,2,FALSE))/(IF(BF7="",0,1)+IF(BG7="",0,1)+IF(BH7="",0,1)+IF(BI7="",0,1)+IF(BJ7="",0,1)+IF(BK7="",0,1)+IF(BL7="",0,1)+IF(BM7="",0,1)))</f>
        <v/>
      </c>
      <c r="BO7" s="171" t="str">
        <f t="shared" si="8"/>
        <v/>
      </c>
      <c r="BP7" s="171" t="str">
        <f t="shared" si="9"/>
        <v/>
      </c>
      <c r="BQ7" s="17"/>
      <c r="BR7" s="183"/>
      <c r="BS7" s="16"/>
      <c r="BT7" s="16"/>
      <c r="BU7" s="16"/>
      <c r="BV7" s="16"/>
      <c r="BW7" s="16"/>
      <c r="BX7" s="16"/>
      <c r="BY7" s="16"/>
      <c r="BZ7" s="16"/>
      <c r="CA7" s="171" t="str">
        <f>IF(AND(BS7="",BT7="",BU7="",BV7="",BW7="",BX7="",BY7="",BZ7=""),"",(VLOOKUP(BS7,'Grade-Percent-GPA'!$E:$F,2,FALSE)+VLOOKUP(BT7,'Grade-Percent-GPA'!$E:$F,2,FALSE)+VLOOKUP(BU7,'Grade-Percent-GPA'!$E:$F,2,FALSE)+VLOOKUP(BV7,'Grade-Percent-GPA'!$E:$F,2,FALSE)+VLOOKUP(BW7,'Grade-Percent-GPA'!$E:$F,2,FALSE)+VLOOKUP(BX7,'Grade-Percent-GPA'!$E:$F,2,FALSE)+VLOOKUP(BY7,'Grade-Percent-GPA'!$E:$F,2,FALSE)+VLOOKUP(BZ7,'Grade-Percent-GPA'!$E:$F,2,FALSE))/(IF(BS7="",0,1)+IF(BT7="",0,1)+IF(BU7="",0,1)+IF(BV7="",0,1)+IF(BW7="",0,1)+IF(BX7="",0,1)+IF(BY7="",0,1)+IF(BZ7="",0,1)))</f>
        <v/>
      </c>
      <c r="CB7" s="171" t="str">
        <f t="shared" si="10"/>
        <v/>
      </c>
      <c r="CC7" s="171" t="str">
        <f t="shared" si="11"/>
        <v/>
      </c>
      <c r="CD7" s="17"/>
      <c r="CE7" s="183"/>
      <c r="CF7" s="16"/>
      <c r="CG7" s="16"/>
      <c r="CH7" s="16"/>
      <c r="CI7" s="16"/>
      <c r="CJ7" s="16"/>
      <c r="CK7" s="16"/>
      <c r="CL7" s="16"/>
      <c r="CM7" s="16"/>
      <c r="CN7" s="171" t="str">
        <f>IF(AND(CF7="",CG7="",CH7="",CI7="",CJ7="",CK7="",CL7="",CM7=""),"",(VLOOKUP(CF7,'Grade-Percent-GPA'!$E:$F,2,FALSE)+VLOOKUP(CG7,'Grade-Percent-GPA'!$E:$F,2,FALSE)+VLOOKUP(CH7,'Grade-Percent-GPA'!$E:$F,2,FALSE)+VLOOKUP(CI7,'Grade-Percent-GPA'!$E:$F,2,FALSE)+VLOOKUP(CJ7,'Grade-Percent-GPA'!$E:$F,2,FALSE)+VLOOKUP(CK7,'Grade-Percent-GPA'!$E:$F,2,FALSE)+VLOOKUP(CL7,'Grade-Percent-GPA'!$E:$F,2,FALSE)+VLOOKUP(CM7,'Grade-Percent-GPA'!$E:$F,2,FALSE))/(IF(CF7="",0,1)+IF(CG7="",0,1)+IF(CH7="",0,1)+IF(CI7="",0,1)+IF(CJ7="",0,1)+IF(CK7="",0,1)+IF(CL7="",0,1)+IF(CM7="",0,1)))</f>
        <v/>
      </c>
      <c r="CO7" s="171" t="str">
        <f t="shared" si="12"/>
        <v/>
      </c>
      <c r="CP7" s="171" t="str">
        <f t="shared" si="13"/>
        <v/>
      </c>
      <c r="CQ7" s="17"/>
      <c r="CR7" s="183"/>
      <c r="CS7" s="16"/>
      <c r="CT7" s="16"/>
      <c r="CU7" s="16"/>
      <c r="CV7" s="16"/>
      <c r="CW7" s="16"/>
      <c r="CX7" s="16"/>
      <c r="CY7" s="16"/>
      <c r="CZ7" s="16"/>
      <c r="DA7" s="171" t="str">
        <f>IF(AND(CS7="",CT7="",CU7="",CV7="",CW7="",CX7="",CY7="",CZ7=""),"",(VLOOKUP(CS7,'Grade-Percent-GPA'!$E:$F,2,FALSE)+VLOOKUP(CT7,'Grade-Percent-GPA'!$E:$F,2,FALSE)+VLOOKUP(CU7,'Grade-Percent-GPA'!$E:$F,2,FALSE)+VLOOKUP(CV7,'Grade-Percent-GPA'!$E:$F,2,FALSE)+VLOOKUP(CW7,'Grade-Percent-GPA'!$E:$F,2,FALSE)+VLOOKUP(CX7,'Grade-Percent-GPA'!$E:$F,2,FALSE)+VLOOKUP(CY7,'Grade-Percent-GPA'!$E:$F,2,FALSE)+VLOOKUP(CZ7,'Grade-Percent-GPA'!$E:$F,2,FALSE))/(IF(CS7="",0,1)+IF(CT7="",0,1)+IF(CU7="",0,1)+IF(CV7="",0,1)+IF(CW7="",0,1)+IF(CX7="",0,1)+IF(CY7="",0,1)+IF(CZ7="",0,1)))</f>
        <v/>
      </c>
      <c r="DB7" s="171" t="str">
        <f t="shared" si="14"/>
        <v/>
      </c>
      <c r="DC7" s="171" t="str">
        <f t="shared" si="15"/>
        <v/>
      </c>
    </row>
    <row r="8" spans="1:107" ht="14.25" customHeight="1" x14ac:dyDescent="0.3">
      <c r="A8" s="14"/>
      <c r="B8" s="15"/>
      <c r="C8" s="15"/>
      <c r="D8" s="453"/>
      <c r="E8" s="183"/>
      <c r="F8" s="16"/>
      <c r="G8" s="16"/>
      <c r="H8" s="16"/>
      <c r="I8" s="16"/>
      <c r="J8" s="16"/>
      <c r="K8" s="16"/>
      <c r="L8" s="16"/>
      <c r="M8" s="16"/>
      <c r="N8" s="171" t="str">
        <f>IF(AND(F8="",G8="",H8="",I8="",J8="",K8="",L8="",M8=""),"",(VLOOKUP(F8,'Grade-Percent-GPA'!$E:$F,2,FALSE)+VLOOKUP(G8,'Grade-Percent-GPA'!$E:$F,2,FALSE)+VLOOKUP(H8,'Grade-Percent-GPA'!$E:$F,2,FALSE)+VLOOKUP(I8,'Grade-Percent-GPA'!$E:$F,2,FALSE)+VLOOKUP(J8,'Grade-Percent-GPA'!$E:$F,2,FALSE)+VLOOKUP(K8,'Grade-Percent-GPA'!$E:$F,2,FALSE)+VLOOKUP(L8,'Grade-Percent-GPA'!$E:$F,2,FALSE)+VLOOKUP(M8,'Grade-Percent-GPA'!$E:$F,2,FALSE))/(IF(F8="",0,1)+IF(G8="",0,1)+IF(H8="",0,1)+IF(I8="",0,1)+IF(J8="",0,1)+IF(K8="",0,1)+IF(L8="",0,1)+IF(M8="",0,1)))</f>
        <v/>
      </c>
      <c r="O8" s="171" t="str">
        <f t="shared" si="0"/>
        <v/>
      </c>
      <c r="P8" s="171" t="str">
        <f t="shared" si="1"/>
        <v/>
      </c>
      <c r="Q8" s="17"/>
      <c r="R8" s="183"/>
      <c r="S8" s="16"/>
      <c r="T8" s="16"/>
      <c r="U8" s="16"/>
      <c r="V8" s="16"/>
      <c r="W8" s="16"/>
      <c r="X8" s="16"/>
      <c r="Y8" s="16"/>
      <c r="Z8" s="16"/>
      <c r="AA8" s="171" t="str">
        <f>IF(AND(S8="",T8="",U8="",V8="",W8="",X8="",Y8="",Z8=""),"",(VLOOKUP(S8,'Grade-Percent-GPA'!$E:$F,2,FALSE)+VLOOKUP(T8,'Grade-Percent-GPA'!$E:$F,2,FALSE)+VLOOKUP(U8,'Grade-Percent-GPA'!$E:$F,2,FALSE)+VLOOKUP(V8,'Grade-Percent-GPA'!$E:$F,2,FALSE)+VLOOKUP(W8,'Grade-Percent-GPA'!$E:$F,2,FALSE)+VLOOKUP(X8,'Grade-Percent-GPA'!$E:$F,2,FALSE)+VLOOKUP(Y8,'Grade-Percent-GPA'!$E:$F,2,FALSE)+VLOOKUP(Z8,'Grade-Percent-GPA'!$E:$F,2,FALSE))/(IF(S8="",0,1)+IF(T8="",0,1)+IF(U8="",0,1)+IF(V8="",0,1)+IF(W8="",0,1)+IF(X8="",0,1)+IF(Y8="",0,1)+IF(Z8="",0,1)))</f>
        <v/>
      </c>
      <c r="AB8" s="171" t="str">
        <f t="shared" si="2"/>
        <v/>
      </c>
      <c r="AC8" s="171" t="str">
        <f t="shared" si="3"/>
        <v/>
      </c>
      <c r="AD8" s="17"/>
      <c r="AE8" s="183"/>
      <c r="AF8" s="16"/>
      <c r="AG8" s="16"/>
      <c r="AH8" s="16"/>
      <c r="AI8" s="16"/>
      <c r="AJ8" s="16"/>
      <c r="AK8" s="16"/>
      <c r="AL8" s="16"/>
      <c r="AM8" s="16"/>
      <c r="AN8" s="171" t="str">
        <f>IF(AND(AF8="",AG8="",AH8="",AI8="",AJ8="",AK8="",AL8="",AM8=""),"",(VLOOKUP(AF8,'Grade-Percent-GPA'!$E:$F,2,FALSE)+VLOOKUP(AG8,'Grade-Percent-GPA'!$E:$F,2,FALSE)+VLOOKUP(AH8,'Grade-Percent-GPA'!$E:$F,2,FALSE)+VLOOKUP(AI8,'Grade-Percent-GPA'!$E:$F,2,FALSE)+VLOOKUP(AJ8,'Grade-Percent-GPA'!$E:$F,2,FALSE)+VLOOKUP(AK8,'Grade-Percent-GPA'!$E:$F,2,FALSE)+VLOOKUP(AL8,'Grade-Percent-GPA'!$E:$F,2,FALSE)+VLOOKUP(AM8,'Grade-Percent-GPA'!$E:$F,2,FALSE))/(IF(AF8="",0,1)+IF(AG8="",0,1)+IF(AH8="",0,1)+IF(AI8="",0,1)+IF(AJ8="",0,1)+IF(AK8="",0,1)+IF(AL8="",0,1)+IF(AM8="",0,1)))</f>
        <v/>
      </c>
      <c r="AO8" s="171" t="str">
        <f t="shared" si="4"/>
        <v/>
      </c>
      <c r="AP8" s="171" t="str">
        <f t="shared" si="5"/>
        <v/>
      </c>
      <c r="AQ8" s="17"/>
      <c r="AR8" s="183"/>
      <c r="AS8" s="16"/>
      <c r="AT8" s="16"/>
      <c r="AU8" s="16"/>
      <c r="AV8" s="16"/>
      <c r="AW8" s="16"/>
      <c r="AX8" s="16"/>
      <c r="AY8" s="16"/>
      <c r="AZ8" s="16"/>
      <c r="BA8" s="171" t="str">
        <f>IF(AND(AS8="",AT8="",AU8="",AV8="",AW8="",AX8="",AY8="",AZ8=""),"",(VLOOKUP(AS8,'Grade-Percent-GPA'!$E:$F,2,FALSE)+VLOOKUP(AT8,'Grade-Percent-GPA'!$E:$F,2,FALSE)+VLOOKUP(AU8,'Grade-Percent-GPA'!$E:$F,2,FALSE)+VLOOKUP(AV8,'Grade-Percent-GPA'!$E:$F,2,FALSE)+VLOOKUP(AW8,'Grade-Percent-GPA'!$E:$F,2,FALSE)+VLOOKUP(AX8,'Grade-Percent-GPA'!$E:$F,2,FALSE)+VLOOKUP(AY8,'Grade-Percent-GPA'!$E:$F,2,FALSE)+VLOOKUP(AZ8,'Grade-Percent-GPA'!$E:$F,2,FALSE))/(IF(AS8="",0,1)+IF(AT8="",0,1)+IF(AU8="",0,1)+IF(AV8="",0,1)+IF(AW8="",0,1)+IF(AX8="",0,1)+IF(AY8="",0,1)+IF(AZ8="",0,1)))</f>
        <v/>
      </c>
      <c r="BB8" s="171" t="str">
        <f t="shared" si="6"/>
        <v/>
      </c>
      <c r="BC8" s="171" t="str">
        <f t="shared" si="7"/>
        <v/>
      </c>
      <c r="BD8" s="17"/>
      <c r="BE8" s="183"/>
      <c r="BF8" s="16"/>
      <c r="BG8" s="16"/>
      <c r="BH8" s="16"/>
      <c r="BI8" s="16"/>
      <c r="BJ8" s="16"/>
      <c r="BK8" s="16"/>
      <c r="BL8" s="16"/>
      <c r="BM8" s="16"/>
      <c r="BN8" s="171" t="str">
        <f>IF(AND(BF8="",BG8="",BH8="",BI8="",BJ8="",BK8="",BL8="",BM8=""),"",(VLOOKUP(BF8,'Grade-Percent-GPA'!$E:$F,2,FALSE)+VLOOKUP(BG8,'Grade-Percent-GPA'!$E:$F,2,FALSE)+VLOOKUP(BH8,'Grade-Percent-GPA'!$E:$F,2,FALSE)+VLOOKUP(BI8,'Grade-Percent-GPA'!$E:$F,2,FALSE)+VLOOKUP(BJ8,'Grade-Percent-GPA'!$E:$F,2,FALSE)+VLOOKUP(BK8,'Grade-Percent-GPA'!$E:$F,2,FALSE)+VLOOKUP(BL8,'Grade-Percent-GPA'!$E:$F,2,FALSE)+VLOOKUP(BM8,'Grade-Percent-GPA'!$E:$F,2,FALSE))/(IF(BF8="",0,1)+IF(BG8="",0,1)+IF(BH8="",0,1)+IF(BI8="",0,1)+IF(BJ8="",0,1)+IF(BK8="",0,1)+IF(BL8="",0,1)+IF(BM8="",0,1)))</f>
        <v/>
      </c>
      <c r="BO8" s="171" t="str">
        <f t="shared" si="8"/>
        <v/>
      </c>
      <c r="BP8" s="171" t="str">
        <f t="shared" si="9"/>
        <v/>
      </c>
      <c r="BQ8" s="17"/>
      <c r="BR8" s="183"/>
      <c r="BS8" s="16"/>
      <c r="BT8" s="16"/>
      <c r="BU8" s="16"/>
      <c r="BV8" s="16"/>
      <c r="BW8" s="16"/>
      <c r="BX8" s="16"/>
      <c r="BY8" s="16"/>
      <c r="BZ8" s="16"/>
      <c r="CA8" s="171" t="str">
        <f>IF(AND(BS8="",BT8="",BU8="",BV8="",BW8="",BX8="",BY8="",BZ8=""),"",(VLOOKUP(BS8,'Grade-Percent-GPA'!$E:$F,2,FALSE)+VLOOKUP(BT8,'Grade-Percent-GPA'!$E:$F,2,FALSE)+VLOOKUP(BU8,'Grade-Percent-GPA'!$E:$F,2,FALSE)+VLOOKUP(BV8,'Grade-Percent-GPA'!$E:$F,2,FALSE)+VLOOKUP(BW8,'Grade-Percent-GPA'!$E:$F,2,FALSE)+VLOOKUP(BX8,'Grade-Percent-GPA'!$E:$F,2,FALSE)+VLOOKUP(BY8,'Grade-Percent-GPA'!$E:$F,2,FALSE)+VLOOKUP(BZ8,'Grade-Percent-GPA'!$E:$F,2,FALSE))/(IF(BS8="",0,1)+IF(BT8="",0,1)+IF(BU8="",0,1)+IF(BV8="",0,1)+IF(BW8="",0,1)+IF(BX8="",0,1)+IF(BY8="",0,1)+IF(BZ8="",0,1)))</f>
        <v/>
      </c>
      <c r="CB8" s="171" t="str">
        <f t="shared" si="10"/>
        <v/>
      </c>
      <c r="CC8" s="171" t="str">
        <f t="shared" si="11"/>
        <v/>
      </c>
      <c r="CD8" s="17"/>
      <c r="CE8" s="183"/>
      <c r="CF8" s="16"/>
      <c r="CG8" s="16"/>
      <c r="CH8" s="16"/>
      <c r="CI8" s="16"/>
      <c r="CJ8" s="16"/>
      <c r="CK8" s="16"/>
      <c r="CL8" s="16"/>
      <c r="CM8" s="16"/>
      <c r="CN8" s="171" t="str">
        <f>IF(AND(CF8="",CG8="",CH8="",CI8="",CJ8="",CK8="",CL8="",CM8=""),"",(VLOOKUP(CF8,'Grade-Percent-GPA'!$E:$F,2,FALSE)+VLOOKUP(CG8,'Grade-Percent-GPA'!$E:$F,2,FALSE)+VLOOKUP(CH8,'Grade-Percent-GPA'!$E:$F,2,FALSE)+VLOOKUP(CI8,'Grade-Percent-GPA'!$E:$F,2,FALSE)+VLOOKUP(CJ8,'Grade-Percent-GPA'!$E:$F,2,FALSE)+VLOOKUP(CK8,'Grade-Percent-GPA'!$E:$F,2,FALSE)+VLOOKUP(CL8,'Grade-Percent-GPA'!$E:$F,2,FALSE)+VLOOKUP(CM8,'Grade-Percent-GPA'!$E:$F,2,FALSE))/(IF(CF8="",0,1)+IF(CG8="",0,1)+IF(CH8="",0,1)+IF(CI8="",0,1)+IF(CJ8="",0,1)+IF(CK8="",0,1)+IF(CL8="",0,1)+IF(CM8="",0,1)))</f>
        <v/>
      </c>
      <c r="CO8" s="171" t="str">
        <f t="shared" si="12"/>
        <v/>
      </c>
      <c r="CP8" s="171" t="str">
        <f t="shared" si="13"/>
        <v/>
      </c>
      <c r="CQ8" s="17"/>
      <c r="CR8" s="183"/>
      <c r="CS8" s="16"/>
      <c r="CT8" s="16"/>
      <c r="CU8" s="16"/>
      <c r="CV8" s="16"/>
      <c r="CW8" s="16"/>
      <c r="CX8" s="16"/>
      <c r="CY8" s="16"/>
      <c r="CZ8" s="16"/>
      <c r="DA8" s="171" t="str">
        <f>IF(AND(CS8="",CT8="",CU8="",CV8="",CW8="",CX8="",CY8="",CZ8=""),"",(VLOOKUP(CS8,'Grade-Percent-GPA'!$E:$F,2,FALSE)+VLOOKUP(CT8,'Grade-Percent-GPA'!$E:$F,2,FALSE)+VLOOKUP(CU8,'Grade-Percent-GPA'!$E:$F,2,FALSE)+VLOOKUP(CV8,'Grade-Percent-GPA'!$E:$F,2,FALSE)+VLOOKUP(CW8,'Grade-Percent-GPA'!$E:$F,2,FALSE)+VLOOKUP(CX8,'Grade-Percent-GPA'!$E:$F,2,FALSE)+VLOOKUP(CY8,'Grade-Percent-GPA'!$E:$F,2,FALSE)+VLOOKUP(CZ8,'Grade-Percent-GPA'!$E:$F,2,FALSE))/(IF(CS8="",0,1)+IF(CT8="",0,1)+IF(CU8="",0,1)+IF(CV8="",0,1)+IF(CW8="",0,1)+IF(CX8="",0,1)+IF(CY8="",0,1)+IF(CZ8="",0,1)))</f>
        <v/>
      </c>
      <c r="DB8" s="171" t="str">
        <f t="shared" si="14"/>
        <v/>
      </c>
      <c r="DC8" s="171" t="str">
        <f t="shared" si="15"/>
        <v/>
      </c>
    </row>
    <row r="9" spans="1:107" ht="14.25" customHeight="1" x14ac:dyDescent="0.3">
      <c r="A9" s="182"/>
      <c r="B9" s="15" t="s">
        <v>11</v>
      </c>
      <c r="C9" s="15"/>
      <c r="D9" s="453"/>
      <c r="E9" s="183"/>
      <c r="F9" s="16"/>
      <c r="G9" s="16"/>
      <c r="H9" s="16"/>
      <c r="I9" s="16"/>
      <c r="J9" s="16"/>
      <c r="K9" s="16"/>
      <c r="L9" s="16"/>
      <c r="M9" s="16"/>
      <c r="N9" s="171" t="str">
        <f>IF(AND(F9="",G9="",H9="",I9="",J9="",K9="",L9="",M9=""),"",(VLOOKUP(F9,'Grade-Percent-GPA'!$E:$F,2,FALSE)+VLOOKUP(G9,'Grade-Percent-GPA'!$E:$F,2,FALSE)+VLOOKUP(H9,'Grade-Percent-GPA'!$E:$F,2,FALSE)+VLOOKUP(I9,'Grade-Percent-GPA'!$E:$F,2,FALSE)+VLOOKUP(J9,'Grade-Percent-GPA'!$E:$F,2,FALSE)+VLOOKUP(K9,'Grade-Percent-GPA'!$E:$F,2,FALSE)+VLOOKUP(L9,'Grade-Percent-GPA'!$E:$F,2,FALSE)+VLOOKUP(M9,'Grade-Percent-GPA'!$E:$F,2,FALSE))/(IF(F9="",0,1)+IF(G9="",0,1)+IF(H9="",0,1)+IF(I9="",0,1)+IF(J9="",0,1)+IF(K9="",0,1)+IF(L9="",0,1)+IF(M9="",0,1)))</f>
        <v/>
      </c>
      <c r="O9" s="171" t="str">
        <f t="shared" si="0"/>
        <v/>
      </c>
      <c r="P9" s="171" t="str">
        <f t="shared" si="1"/>
        <v/>
      </c>
      <c r="Q9" s="17"/>
      <c r="R9" s="183"/>
      <c r="S9" s="16"/>
      <c r="T9" s="16"/>
      <c r="U9" s="16"/>
      <c r="V9" s="16"/>
      <c r="W9" s="16"/>
      <c r="X9" s="16"/>
      <c r="Y9" s="16"/>
      <c r="Z9" s="16"/>
      <c r="AA9" s="171" t="str">
        <f>IF(AND(S9="",T9="",U9="",V9="",W9="",X9="",Y9="",Z9=""),"",(VLOOKUP(S9,'Grade-Percent-GPA'!$E:$F,2,FALSE)+VLOOKUP(T9,'Grade-Percent-GPA'!$E:$F,2,FALSE)+VLOOKUP(U9,'Grade-Percent-GPA'!$E:$F,2,FALSE)+VLOOKUP(V9,'Grade-Percent-GPA'!$E:$F,2,FALSE)+VLOOKUP(W9,'Grade-Percent-GPA'!$E:$F,2,FALSE)+VLOOKUP(X9,'Grade-Percent-GPA'!$E:$F,2,FALSE)+VLOOKUP(Y9,'Grade-Percent-GPA'!$E:$F,2,FALSE)+VLOOKUP(Z9,'Grade-Percent-GPA'!$E:$F,2,FALSE))/(IF(S9="",0,1)+IF(T9="",0,1)+IF(U9="",0,1)+IF(V9="",0,1)+IF(W9="",0,1)+IF(X9="",0,1)+IF(Y9="",0,1)+IF(Z9="",0,1)))</f>
        <v/>
      </c>
      <c r="AB9" s="171" t="str">
        <f t="shared" si="2"/>
        <v/>
      </c>
      <c r="AC9" s="171" t="str">
        <f t="shared" si="3"/>
        <v/>
      </c>
      <c r="AD9" s="17"/>
      <c r="AE9" s="183"/>
      <c r="AF9" s="16"/>
      <c r="AG9" s="16"/>
      <c r="AH9" s="16"/>
      <c r="AI9" s="16"/>
      <c r="AJ9" s="16"/>
      <c r="AK9" s="16"/>
      <c r="AL9" s="16"/>
      <c r="AM9" s="16"/>
      <c r="AN9" s="171" t="str">
        <f>IF(AND(AF9="",AG9="",AH9="",AI9="",AJ9="",AK9="",AL9="",AM9=""),"",(VLOOKUP(AF9,'Grade-Percent-GPA'!$E:$F,2,FALSE)+VLOOKUP(AG9,'Grade-Percent-GPA'!$E:$F,2,FALSE)+VLOOKUP(AH9,'Grade-Percent-GPA'!$E:$F,2,FALSE)+VLOOKUP(AI9,'Grade-Percent-GPA'!$E:$F,2,FALSE)+VLOOKUP(AJ9,'Grade-Percent-GPA'!$E:$F,2,FALSE)+VLOOKUP(AK9,'Grade-Percent-GPA'!$E:$F,2,FALSE)+VLOOKUP(AL9,'Grade-Percent-GPA'!$E:$F,2,FALSE)+VLOOKUP(AM9,'Grade-Percent-GPA'!$E:$F,2,FALSE))/(IF(AF9="",0,1)+IF(AG9="",0,1)+IF(AH9="",0,1)+IF(AI9="",0,1)+IF(AJ9="",0,1)+IF(AK9="",0,1)+IF(AL9="",0,1)+IF(AM9="",0,1)))</f>
        <v/>
      </c>
      <c r="AO9" s="171" t="str">
        <f t="shared" si="4"/>
        <v/>
      </c>
      <c r="AP9" s="171" t="str">
        <f t="shared" si="5"/>
        <v/>
      </c>
      <c r="AQ9" s="17"/>
      <c r="AR9" s="183"/>
      <c r="AS9" s="16"/>
      <c r="AT9" s="16"/>
      <c r="AU9" s="16"/>
      <c r="AV9" s="16"/>
      <c r="AW9" s="16"/>
      <c r="AX9" s="16"/>
      <c r="AY9" s="16"/>
      <c r="AZ9" s="16"/>
      <c r="BA9" s="171" t="str">
        <f>IF(AND(AS9="",AT9="",AU9="",AV9="",AW9="",AX9="",AY9="",AZ9=""),"",(VLOOKUP(AS9,'Grade-Percent-GPA'!$E:$F,2,FALSE)+VLOOKUP(AT9,'Grade-Percent-GPA'!$E:$F,2,FALSE)+VLOOKUP(AU9,'Grade-Percent-GPA'!$E:$F,2,FALSE)+VLOOKUP(AV9,'Grade-Percent-GPA'!$E:$F,2,FALSE)+VLOOKUP(AW9,'Grade-Percent-GPA'!$E:$F,2,FALSE)+VLOOKUP(AX9,'Grade-Percent-GPA'!$E:$F,2,FALSE)+VLOOKUP(AY9,'Grade-Percent-GPA'!$E:$F,2,FALSE)+VLOOKUP(AZ9,'Grade-Percent-GPA'!$E:$F,2,FALSE))/(IF(AS9="",0,1)+IF(AT9="",0,1)+IF(AU9="",0,1)+IF(AV9="",0,1)+IF(AW9="",0,1)+IF(AX9="",0,1)+IF(AY9="",0,1)+IF(AZ9="",0,1)))</f>
        <v/>
      </c>
      <c r="BB9" s="171" t="str">
        <f t="shared" si="6"/>
        <v/>
      </c>
      <c r="BC9" s="171" t="str">
        <f t="shared" si="7"/>
        <v/>
      </c>
      <c r="BD9" s="17"/>
      <c r="BE9" s="183"/>
      <c r="BF9" s="16"/>
      <c r="BG9" s="16"/>
      <c r="BH9" s="16"/>
      <c r="BI9" s="16"/>
      <c r="BJ9" s="16"/>
      <c r="BK9" s="16"/>
      <c r="BL9" s="16"/>
      <c r="BM9" s="16"/>
      <c r="BN9" s="171" t="str">
        <f>IF(AND(BF9="",BG9="",BH9="",BI9="",BJ9="",BK9="",BL9="",BM9=""),"",(VLOOKUP(BF9,'Grade-Percent-GPA'!$E:$F,2,FALSE)+VLOOKUP(BG9,'Grade-Percent-GPA'!$E:$F,2,FALSE)+VLOOKUP(BH9,'Grade-Percent-GPA'!$E:$F,2,FALSE)+VLOOKUP(BI9,'Grade-Percent-GPA'!$E:$F,2,FALSE)+VLOOKUP(BJ9,'Grade-Percent-GPA'!$E:$F,2,FALSE)+VLOOKUP(BK9,'Grade-Percent-GPA'!$E:$F,2,FALSE)+VLOOKUP(BL9,'Grade-Percent-GPA'!$E:$F,2,FALSE)+VLOOKUP(BM9,'Grade-Percent-GPA'!$E:$F,2,FALSE))/(IF(BF9="",0,1)+IF(BG9="",0,1)+IF(BH9="",0,1)+IF(BI9="",0,1)+IF(BJ9="",0,1)+IF(BK9="",0,1)+IF(BL9="",0,1)+IF(BM9="",0,1)))</f>
        <v/>
      </c>
      <c r="BO9" s="171" t="str">
        <f t="shared" si="8"/>
        <v/>
      </c>
      <c r="BP9" s="171" t="str">
        <f t="shared" si="9"/>
        <v/>
      </c>
      <c r="BQ9" s="17"/>
      <c r="BR9" s="183"/>
      <c r="BS9" s="16"/>
      <c r="BT9" s="16"/>
      <c r="BU9" s="16"/>
      <c r="BV9" s="16"/>
      <c r="BW9" s="16"/>
      <c r="BX9" s="16"/>
      <c r="BY9" s="16"/>
      <c r="BZ9" s="16"/>
      <c r="CA9" s="171" t="str">
        <f>IF(AND(BS9="",BT9="",BU9="",BV9="",BW9="",BX9="",BY9="",BZ9=""),"",(VLOOKUP(BS9,'Grade-Percent-GPA'!$E:$F,2,FALSE)+VLOOKUP(BT9,'Grade-Percent-GPA'!$E:$F,2,FALSE)+VLOOKUP(BU9,'Grade-Percent-GPA'!$E:$F,2,FALSE)+VLOOKUP(BV9,'Grade-Percent-GPA'!$E:$F,2,FALSE)+VLOOKUP(BW9,'Grade-Percent-GPA'!$E:$F,2,FALSE)+VLOOKUP(BX9,'Grade-Percent-GPA'!$E:$F,2,FALSE)+VLOOKUP(BY9,'Grade-Percent-GPA'!$E:$F,2,FALSE)+VLOOKUP(BZ9,'Grade-Percent-GPA'!$E:$F,2,FALSE))/(IF(BS9="",0,1)+IF(BT9="",0,1)+IF(BU9="",0,1)+IF(BV9="",0,1)+IF(BW9="",0,1)+IF(BX9="",0,1)+IF(BY9="",0,1)+IF(BZ9="",0,1)))</f>
        <v/>
      </c>
      <c r="CB9" s="171" t="str">
        <f t="shared" si="10"/>
        <v/>
      </c>
      <c r="CC9" s="171" t="str">
        <f t="shared" si="11"/>
        <v/>
      </c>
      <c r="CD9" s="17"/>
      <c r="CE9" s="183"/>
      <c r="CF9" s="16"/>
      <c r="CG9" s="16"/>
      <c r="CH9" s="16"/>
      <c r="CI9" s="16"/>
      <c r="CJ9" s="16"/>
      <c r="CK9" s="16"/>
      <c r="CL9" s="16"/>
      <c r="CM9" s="16"/>
      <c r="CN9" s="171" t="str">
        <f>IF(AND(CF9="",CG9="",CH9="",CI9="",CJ9="",CK9="",CL9="",CM9=""),"",(VLOOKUP(CF9,'Grade-Percent-GPA'!$E:$F,2,FALSE)+VLOOKUP(CG9,'Grade-Percent-GPA'!$E:$F,2,FALSE)+VLOOKUP(CH9,'Grade-Percent-GPA'!$E:$F,2,FALSE)+VLOOKUP(CI9,'Grade-Percent-GPA'!$E:$F,2,FALSE)+VLOOKUP(CJ9,'Grade-Percent-GPA'!$E:$F,2,FALSE)+VLOOKUP(CK9,'Grade-Percent-GPA'!$E:$F,2,FALSE)+VLOOKUP(CL9,'Grade-Percent-GPA'!$E:$F,2,FALSE)+VLOOKUP(CM9,'Grade-Percent-GPA'!$E:$F,2,FALSE))/(IF(CF9="",0,1)+IF(CG9="",0,1)+IF(CH9="",0,1)+IF(CI9="",0,1)+IF(CJ9="",0,1)+IF(CK9="",0,1)+IF(CL9="",0,1)+IF(CM9="",0,1)))</f>
        <v/>
      </c>
      <c r="CO9" s="171" t="str">
        <f t="shared" si="12"/>
        <v/>
      </c>
      <c r="CP9" s="171" t="str">
        <f t="shared" si="13"/>
        <v/>
      </c>
      <c r="CQ9" s="17"/>
      <c r="CR9" s="183"/>
      <c r="CS9" s="16"/>
      <c r="CT9" s="16"/>
      <c r="CU9" s="16"/>
      <c r="CV9" s="16"/>
      <c r="CW9" s="16"/>
      <c r="CX9" s="16"/>
      <c r="CY9" s="16"/>
      <c r="CZ9" s="16"/>
      <c r="DA9" s="171" t="str">
        <f>IF(AND(CS9="",CT9="",CU9="",CV9="",CW9="",CX9="",CY9="",CZ9=""),"",(VLOOKUP(CS9,'Grade-Percent-GPA'!$E:$F,2,FALSE)+VLOOKUP(CT9,'Grade-Percent-GPA'!$E:$F,2,FALSE)+VLOOKUP(CU9,'Grade-Percent-GPA'!$E:$F,2,FALSE)+VLOOKUP(CV9,'Grade-Percent-GPA'!$E:$F,2,FALSE)+VLOOKUP(CW9,'Grade-Percent-GPA'!$E:$F,2,FALSE)+VLOOKUP(CX9,'Grade-Percent-GPA'!$E:$F,2,FALSE)+VLOOKUP(CY9,'Grade-Percent-GPA'!$E:$F,2,FALSE)+VLOOKUP(CZ9,'Grade-Percent-GPA'!$E:$F,2,FALSE))/(IF(CS9="",0,1)+IF(CT9="",0,1)+IF(CU9="",0,1)+IF(CV9="",0,1)+IF(CW9="",0,1)+IF(CX9="",0,1)+IF(CY9="",0,1)+IF(CZ9="",0,1)))</f>
        <v/>
      </c>
      <c r="DB9" s="171" t="str">
        <f t="shared" si="14"/>
        <v/>
      </c>
      <c r="DC9" s="171" t="str">
        <f t="shared" si="15"/>
        <v/>
      </c>
    </row>
    <row r="10" spans="1:107" ht="14.25" customHeight="1" x14ac:dyDescent="0.3">
      <c r="A10" s="182"/>
      <c r="B10" s="15"/>
      <c r="C10" s="15"/>
      <c r="D10" s="453"/>
      <c r="E10" s="183"/>
      <c r="F10" s="16"/>
      <c r="G10" s="16"/>
      <c r="H10" s="16"/>
      <c r="I10" s="16"/>
      <c r="J10" s="16"/>
      <c r="K10" s="16"/>
      <c r="L10" s="16"/>
      <c r="M10" s="16"/>
      <c r="N10" s="171" t="str">
        <f>IF(AND(F10="",G10="",H10="",I10="",J10="",K10="",L10="",M10=""),"",(VLOOKUP(F10,'Grade-Percent-GPA'!$E:$F,2,FALSE)+VLOOKUP(G10,'Grade-Percent-GPA'!$E:$F,2,FALSE)+VLOOKUP(H10,'Grade-Percent-GPA'!$E:$F,2,FALSE)+VLOOKUP(I10,'Grade-Percent-GPA'!$E:$F,2,FALSE)+VLOOKUP(J10,'Grade-Percent-GPA'!$E:$F,2,FALSE)+VLOOKUP(K10,'Grade-Percent-GPA'!$E:$F,2,FALSE)+VLOOKUP(L10,'Grade-Percent-GPA'!$E:$F,2,FALSE)+VLOOKUP(M10,'Grade-Percent-GPA'!$E:$F,2,FALSE))/(IF(F10="",0,1)+IF(G10="",0,1)+IF(H10="",0,1)+IF(I10="",0,1)+IF(J10="",0,1)+IF(K10="",0,1)+IF(L10="",0,1)+IF(M10="",0,1)))</f>
        <v/>
      </c>
      <c r="O10" s="171" t="str">
        <f t="shared" si="0"/>
        <v/>
      </c>
      <c r="P10" s="171" t="str">
        <f t="shared" si="1"/>
        <v/>
      </c>
      <c r="Q10" s="17"/>
      <c r="R10" s="183"/>
      <c r="S10" s="16"/>
      <c r="T10" s="16"/>
      <c r="U10" s="16"/>
      <c r="V10" s="16"/>
      <c r="W10" s="16"/>
      <c r="X10" s="16"/>
      <c r="Y10" s="16"/>
      <c r="Z10" s="16"/>
      <c r="AA10" s="171" t="str">
        <f>IF(AND(S10="",T10="",U10="",V10="",W10="",X10="",Y10="",Z10=""),"",(VLOOKUP(S10,'Grade-Percent-GPA'!$E:$F,2,FALSE)+VLOOKUP(T10,'Grade-Percent-GPA'!$E:$F,2,FALSE)+VLOOKUP(U10,'Grade-Percent-GPA'!$E:$F,2,FALSE)+VLOOKUP(V10,'Grade-Percent-GPA'!$E:$F,2,FALSE)+VLOOKUP(W10,'Grade-Percent-GPA'!$E:$F,2,FALSE)+VLOOKUP(X10,'Grade-Percent-GPA'!$E:$F,2,FALSE)+VLOOKUP(Y10,'Grade-Percent-GPA'!$E:$F,2,FALSE)+VLOOKUP(Z10,'Grade-Percent-GPA'!$E:$F,2,FALSE))/(IF(S10="",0,1)+IF(T10="",0,1)+IF(U10="",0,1)+IF(V10="",0,1)+IF(W10="",0,1)+IF(X10="",0,1)+IF(Y10="",0,1)+IF(Z10="",0,1)))</f>
        <v/>
      </c>
      <c r="AB10" s="171" t="str">
        <f t="shared" si="2"/>
        <v/>
      </c>
      <c r="AC10" s="171" t="str">
        <f t="shared" si="3"/>
        <v/>
      </c>
      <c r="AD10" s="17"/>
      <c r="AE10" s="183"/>
      <c r="AF10" s="16"/>
      <c r="AG10" s="16"/>
      <c r="AH10" s="16"/>
      <c r="AI10" s="16"/>
      <c r="AJ10" s="16"/>
      <c r="AK10" s="16"/>
      <c r="AL10" s="16"/>
      <c r="AM10" s="16"/>
      <c r="AN10" s="171" t="str">
        <f>IF(AND(AF10="",AG10="",AH10="",AI10="",AJ10="",AK10="",AL10="",AM10=""),"",(VLOOKUP(AF10,'Grade-Percent-GPA'!$E:$F,2,FALSE)+VLOOKUP(AG10,'Grade-Percent-GPA'!$E:$F,2,FALSE)+VLOOKUP(AH10,'Grade-Percent-GPA'!$E:$F,2,FALSE)+VLOOKUP(AI10,'Grade-Percent-GPA'!$E:$F,2,FALSE)+VLOOKUP(AJ10,'Grade-Percent-GPA'!$E:$F,2,FALSE)+VLOOKUP(AK10,'Grade-Percent-GPA'!$E:$F,2,FALSE)+VLOOKUP(AL10,'Grade-Percent-GPA'!$E:$F,2,FALSE)+VLOOKUP(AM10,'Grade-Percent-GPA'!$E:$F,2,FALSE))/(IF(AF10="",0,1)+IF(AG10="",0,1)+IF(AH10="",0,1)+IF(AI10="",0,1)+IF(AJ10="",0,1)+IF(AK10="",0,1)+IF(AL10="",0,1)+IF(AM10="",0,1)))</f>
        <v/>
      </c>
      <c r="AO10" s="171" t="str">
        <f t="shared" si="4"/>
        <v/>
      </c>
      <c r="AP10" s="171" t="str">
        <f t="shared" si="5"/>
        <v/>
      </c>
      <c r="AQ10" s="17"/>
      <c r="AR10" s="183"/>
      <c r="AS10" s="16"/>
      <c r="AT10" s="16"/>
      <c r="AU10" s="16"/>
      <c r="AV10" s="16"/>
      <c r="AW10" s="16"/>
      <c r="AX10" s="16"/>
      <c r="AY10" s="16"/>
      <c r="AZ10" s="16"/>
      <c r="BA10" s="171" t="str">
        <f>IF(AND(AS10="",AT10="",AU10="",AV10="",AW10="",AX10="",AY10="",AZ10=""),"",(VLOOKUP(AS10,'Grade-Percent-GPA'!$E:$F,2,FALSE)+VLOOKUP(AT10,'Grade-Percent-GPA'!$E:$F,2,FALSE)+VLOOKUP(AU10,'Grade-Percent-GPA'!$E:$F,2,FALSE)+VLOOKUP(AV10,'Grade-Percent-GPA'!$E:$F,2,FALSE)+VLOOKUP(AW10,'Grade-Percent-GPA'!$E:$F,2,FALSE)+VLOOKUP(AX10,'Grade-Percent-GPA'!$E:$F,2,FALSE)+VLOOKUP(AY10,'Grade-Percent-GPA'!$E:$F,2,FALSE)+VLOOKUP(AZ10,'Grade-Percent-GPA'!$E:$F,2,FALSE))/(IF(AS10="",0,1)+IF(AT10="",0,1)+IF(AU10="",0,1)+IF(AV10="",0,1)+IF(AW10="",0,1)+IF(AX10="",0,1)+IF(AY10="",0,1)+IF(AZ10="",0,1)))</f>
        <v/>
      </c>
      <c r="BB10" s="171" t="str">
        <f t="shared" si="6"/>
        <v/>
      </c>
      <c r="BC10" s="171" t="str">
        <f t="shared" si="7"/>
        <v/>
      </c>
      <c r="BD10" s="17"/>
      <c r="BE10" s="183"/>
      <c r="BF10" s="16"/>
      <c r="BG10" s="16"/>
      <c r="BH10" s="16"/>
      <c r="BI10" s="16"/>
      <c r="BJ10" s="16"/>
      <c r="BK10" s="16"/>
      <c r="BL10" s="16"/>
      <c r="BM10" s="16"/>
      <c r="BN10" s="171" t="str">
        <f>IF(AND(BF10="",BG10="",BH10="",BI10="",BJ10="",BK10="",BL10="",BM10=""),"",(VLOOKUP(BF10,'Grade-Percent-GPA'!$E:$F,2,FALSE)+VLOOKUP(BG10,'Grade-Percent-GPA'!$E:$F,2,FALSE)+VLOOKUP(BH10,'Grade-Percent-GPA'!$E:$F,2,FALSE)+VLOOKUP(BI10,'Grade-Percent-GPA'!$E:$F,2,FALSE)+VLOOKUP(BJ10,'Grade-Percent-GPA'!$E:$F,2,FALSE)+VLOOKUP(BK10,'Grade-Percent-GPA'!$E:$F,2,FALSE)+VLOOKUP(BL10,'Grade-Percent-GPA'!$E:$F,2,FALSE)+VLOOKUP(BM10,'Grade-Percent-GPA'!$E:$F,2,FALSE))/(IF(BF10="",0,1)+IF(BG10="",0,1)+IF(BH10="",0,1)+IF(BI10="",0,1)+IF(BJ10="",0,1)+IF(BK10="",0,1)+IF(BL10="",0,1)+IF(BM10="",0,1)))</f>
        <v/>
      </c>
      <c r="BO10" s="171" t="str">
        <f t="shared" si="8"/>
        <v/>
      </c>
      <c r="BP10" s="171" t="str">
        <f t="shared" si="9"/>
        <v/>
      </c>
      <c r="BQ10" s="17"/>
      <c r="BR10" s="183"/>
      <c r="BS10" s="16"/>
      <c r="BT10" s="16"/>
      <c r="BU10" s="16"/>
      <c r="BV10" s="16"/>
      <c r="BW10" s="16"/>
      <c r="BX10" s="16"/>
      <c r="BY10" s="16"/>
      <c r="BZ10" s="16"/>
      <c r="CA10" s="171" t="str">
        <f>IF(AND(BS10="",BT10="",BU10="",BV10="",BW10="",BX10="",BY10="",BZ10=""),"",(VLOOKUP(BS10,'Grade-Percent-GPA'!$E:$F,2,FALSE)+VLOOKUP(BT10,'Grade-Percent-GPA'!$E:$F,2,FALSE)+VLOOKUP(BU10,'Grade-Percent-GPA'!$E:$F,2,FALSE)+VLOOKUP(BV10,'Grade-Percent-GPA'!$E:$F,2,FALSE)+VLOOKUP(BW10,'Grade-Percent-GPA'!$E:$F,2,FALSE)+VLOOKUP(BX10,'Grade-Percent-GPA'!$E:$F,2,FALSE)+VLOOKUP(BY10,'Grade-Percent-GPA'!$E:$F,2,FALSE)+VLOOKUP(BZ10,'Grade-Percent-GPA'!$E:$F,2,FALSE))/(IF(BS10="",0,1)+IF(BT10="",0,1)+IF(BU10="",0,1)+IF(BV10="",0,1)+IF(BW10="",0,1)+IF(BX10="",0,1)+IF(BY10="",0,1)+IF(BZ10="",0,1)))</f>
        <v/>
      </c>
      <c r="CB10" s="171" t="str">
        <f t="shared" si="10"/>
        <v/>
      </c>
      <c r="CC10" s="171" t="str">
        <f t="shared" si="11"/>
        <v/>
      </c>
      <c r="CD10" s="17"/>
      <c r="CE10" s="183"/>
      <c r="CF10" s="16"/>
      <c r="CG10" s="16"/>
      <c r="CH10" s="16"/>
      <c r="CI10" s="16"/>
      <c r="CJ10" s="16"/>
      <c r="CK10" s="16"/>
      <c r="CL10" s="16"/>
      <c r="CM10" s="16"/>
      <c r="CN10" s="171" t="str">
        <f>IF(AND(CF10="",CG10="",CH10="",CI10="",CJ10="",CK10="",CL10="",CM10=""),"",(VLOOKUP(CF10,'Grade-Percent-GPA'!$E:$F,2,FALSE)+VLOOKUP(CG10,'Grade-Percent-GPA'!$E:$F,2,FALSE)+VLOOKUP(CH10,'Grade-Percent-GPA'!$E:$F,2,FALSE)+VLOOKUP(CI10,'Grade-Percent-GPA'!$E:$F,2,FALSE)+VLOOKUP(CJ10,'Grade-Percent-GPA'!$E:$F,2,FALSE)+VLOOKUP(CK10,'Grade-Percent-GPA'!$E:$F,2,FALSE)+VLOOKUP(CL10,'Grade-Percent-GPA'!$E:$F,2,FALSE)+VLOOKUP(CM10,'Grade-Percent-GPA'!$E:$F,2,FALSE))/(IF(CF10="",0,1)+IF(CG10="",0,1)+IF(CH10="",0,1)+IF(CI10="",0,1)+IF(CJ10="",0,1)+IF(CK10="",0,1)+IF(CL10="",0,1)+IF(CM10="",0,1)))</f>
        <v/>
      </c>
      <c r="CO10" s="171" t="str">
        <f t="shared" si="12"/>
        <v/>
      </c>
      <c r="CP10" s="171" t="str">
        <f t="shared" si="13"/>
        <v/>
      </c>
      <c r="CQ10" s="17"/>
      <c r="CR10" s="183"/>
      <c r="CS10" s="16"/>
      <c r="CT10" s="16"/>
      <c r="CU10" s="16"/>
      <c r="CV10" s="16"/>
      <c r="CW10" s="16"/>
      <c r="CX10" s="16"/>
      <c r="CY10" s="16"/>
      <c r="CZ10" s="16"/>
      <c r="DA10" s="171" t="str">
        <f>IF(AND(CS10="",CT10="",CU10="",CV10="",CW10="",CX10="",CY10="",CZ10=""),"",(VLOOKUP(CS10,'Grade-Percent-GPA'!$E:$F,2,FALSE)+VLOOKUP(CT10,'Grade-Percent-GPA'!$E:$F,2,FALSE)+VLOOKUP(CU10,'Grade-Percent-GPA'!$E:$F,2,FALSE)+VLOOKUP(CV10,'Grade-Percent-GPA'!$E:$F,2,FALSE)+VLOOKUP(CW10,'Grade-Percent-GPA'!$E:$F,2,FALSE)+VLOOKUP(CX10,'Grade-Percent-GPA'!$E:$F,2,FALSE)+VLOOKUP(CY10,'Grade-Percent-GPA'!$E:$F,2,FALSE)+VLOOKUP(CZ10,'Grade-Percent-GPA'!$E:$F,2,FALSE))/(IF(CS10="",0,1)+IF(CT10="",0,1)+IF(CU10="",0,1)+IF(CV10="",0,1)+IF(CW10="",0,1)+IF(CX10="",0,1)+IF(CY10="",0,1)+IF(CZ10="",0,1)))</f>
        <v/>
      </c>
      <c r="DB10" s="171" t="str">
        <f t="shared" si="14"/>
        <v/>
      </c>
      <c r="DC10" s="171" t="str">
        <f t="shared" si="15"/>
        <v/>
      </c>
    </row>
    <row r="11" spans="1:107" ht="14.25" customHeight="1" x14ac:dyDescent="0.3">
      <c r="A11" s="182"/>
      <c r="B11" s="15"/>
      <c r="C11" s="15"/>
      <c r="D11" s="453"/>
      <c r="E11" s="183"/>
      <c r="F11" s="16"/>
      <c r="G11" s="16"/>
      <c r="H11" s="16"/>
      <c r="I11" s="16"/>
      <c r="J11" s="16"/>
      <c r="K11" s="16"/>
      <c r="L11" s="16"/>
      <c r="M11" s="16"/>
      <c r="N11" s="171" t="str">
        <f>IF(AND(F11="",G11="",H11="",I11="",J11="",K11="",L11="",M11=""),"",(VLOOKUP(F11,'Grade-Percent-GPA'!$E:$F,2,FALSE)+VLOOKUP(G11,'Grade-Percent-GPA'!$E:$F,2,FALSE)+VLOOKUP(H11,'Grade-Percent-GPA'!$E:$F,2,FALSE)+VLOOKUP(I11,'Grade-Percent-GPA'!$E:$F,2,FALSE)+VLOOKUP(J11,'Grade-Percent-GPA'!$E:$F,2,FALSE)+VLOOKUP(K11,'Grade-Percent-GPA'!$E:$F,2,FALSE)+VLOOKUP(L11,'Grade-Percent-GPA'!$E:$F,2,FALSE)+VLOOKUP(M11,'Grade-Percent-GPA'!$E:$F,2,FALSE))/(IF(F11="",0,1)+IF(G11="",0,1)+IF(H11="",0,1)+IF(I11="",0,1)+IF(J11="",0,1)+IF(K11="",0,1)+IF(L11="",0,1)+IF(M11="",0,1)))</f>
        <v/>
      </c>
      <c r="O11" s="171" t="str">
        <f t="shared" si="0"/>
        <v/>
      </c>
      <c r="P11" s="171" t="str">
        <f t="shared" si="1"/>
        <v/>
      </c>
      <c r="Q11" s="17"/>
      <c r="R11" s="183"/>
      <c r="S11" s="16"/>
      <c r="T11" s="16"/>
      <c r="U11" s="16"/>
      <c r="V11" s="16"/>
      <c r="W11" s="16"/>
      <c r="X11" s="16"/>
      <c r="Y11" s="16"/>
      <c r="Z11" s="16"/>
      <c r="AA11" s="171" t="str">
        <f>IF(AND(S11="",T11="",U11="",V11="",W11="",X11="",Y11="",Z11=""),"",(VLOOKUP(S11,'Grade-Percent-GPA'!$E:$F,2,FALSE)+VLOOKUP(T11,'Grade-Percent-GPA'!$E:$F,2,FALSE)+VLOOKUP(U11,'Grade-Percent-GPA'!$E:$F,2,FALSE)+VLOOKUP(V11,'Grade-Percent-GPA'!$E:$F,2,FALSE)+VLOOKUP(W11,'Grade-Percent-GPA'!$E:$F,2,FALSE)+VLOOKUP(X11,'Grade-Percent-GPA'!$E:$F,2,FALSE)+VLOOKUP(Y11,'Grade-Percent-GPA'!$E:$F,2,FALSE)+VLOOKUP(Z11,'Grade-Percent-GPA'!$E:$F,2,FALSE))/(IF(S11="",0,1)+IF(T11="",0,1)+IF(U11="",0,1)+IF(V11="",0,1)+IF(W11="",0,1)+IF(X11="",0,1)+IF(Y11="",0,1)+IF(Z11="",0,1)))</f>
        <v/>
      </c>
      <c r="AB11" s="171" t="str">
        <f t="shared" si="2"/>
        <v/>
      </c>
      <c r="AC11" s="171" t="str">
        <f t="shared" si="3"/>
        <v/>
      </c>
      <c r="AD11" s="17"/>
      <c r="AE11" s="183"/>
      <c r="AF11" s="16"/>
      <c r="AG11" s="16"/>
      <c r="AH11" s="16"/>
      <c r="AI11" s="16"/>
      <c r="AJ11" s="16"/>
      <c r="AK11" s="16"/>
      <c r="AL11" s="16"/>
      <c r="AM11" s="16"/>
      <c r="AN11" s="171" t="str">
        <f>IF(AND(AF11="",AG11="",AH11="",AI11="",AJ11="",AK11="",AL11="",AM11=""),"",(VLOOKUP(AF11,'Grade-Percent-GPA'!$E:$F,2,FALSE)+VLOOKUP(AG11,'Grade-Percent-GPA'!$E:$F,2,FALSE)+VLOOKUP(AH11,'Grade-Percent-GPA'!$E:$F,2,FALSE)+VLOOKUP(AI11,'Grade-Percent-GPA'!$E:$F,2,FALSE)+VLOOKUP(AJ11,'Grade-Percent-GPA'!$E:$F,2,FALSE)+VLOOKUP(AK11,'Grade-Percent-GPA'!$E:$F,2,FALSE)+VLOOKUP(AL11,'Grade-Percent-GPA'!$E:$F,2,FALSE)+VLOOKUP(AM11,'Grade-Percent-GPA'!$E:$F,2,FALSE))/(IF(AF11="",0,1)+IF(AG11="",0,1)+IF(AH11="",0,1)+IF(AI11="",0,1)+IF(AJ11="",0,1)+IF(AK11="",0,1)+IF(AL11="",0,1)+IF(AM11="",0,1)))</f>
        <v/>
      </c>
      <c r="AO11" s="171" t="str">
        <f t="shared" si="4"/>
        <v/>
      </c>
      <c r="AP11" s="171" t="str">
        <f t="shared" si="5"/>
        <v/>
      </c>
      <c r="AQ11" s="17"/>
      <c r="AR11" s="183"/>
      <c r="AS11" s="16"/>
      <c r="AT11" s="16"/>
      <c r="AU11" s="16"/>
      <c r="AV11" s="16"/>
      <c r="AW11" s="16"/>
      <c r="AX11" s="16"/>
      <c r="AY11" s="16"/>
      <c r="AZ11" s="16"/>
      <c r="BA11" s="171" t="str">
        <f>IF(AND(AS11="",AT11="",AU11="",AV11="",AW11="",AX11="",AY11="",AZ11=""),"",(VLOOKUP(AS11,'Grade-Percent-GPA'!$E:$F,2,FALSE)+VLOOKUP(AT11,'Grade-Percent-GPA'!$E:$F,2,FALSE)+VLOOKUP(AU11,'Grade-Percent-GPA'!$E:$F,2,FALSE)+VLOOKUP(AV11,'Grade-Percent-GPA'!$E:$F,2,FALSE)+VLOOKUP(AW11,'Grade-Percent-GPA'!$E:$F,2,FALSE)+VLOOKUP(AX11,'Grade-Percent-GPA'!$E:$F,2,FALSE)+VLOOKUP(AY11,'Grade-Percent-GPA'!$E:$F,2,FALSE)+VLOOKUP(AZ11,'Grade-Percent-GPA'!$E:$F,2,FALSE))/(IF(AS11="",0,1)+IF(AT11="",0,1)+IF(AU11="",0,1)+IF(AV11="",0,1)+IF(AW11="",0,1)+IF(AX11="",0,1)+IF(AY11="",0,1)+IF(AZ11="",0,1)))</f>
        <v/>
      </c>
      <c r="BB11" s="171" t="str">
        <f t="shared" si="6"/>
        <v/>
      </c>
      <c r="BC11" s="171" t="str">
        <f t="shared" si="7"/>
        <v/>
      </c>
      <c r="BD11" s="17"/>
      <c r="BE11" s="183"/>
      <c r="BF11" s="16"/>
      <c r="BG11" s="16"/>
      <c r="BH11" s="16"/>
      <c r="BI11" s="16"/>
      <c r="BJ11" s="16"/>
      <c r="BK11" s="16"/>
      <c r="BL11" s="16"/>
      <c r="BM11" s="16"/>
      <c r="BN11" s="171" t="str">
        <f>IF(AND(BF11="",BG11="",BH11="",BI11="",BJ11="",BK11="",BL11="",BM11=""),"",(VLOOKUP(BF11,'Grade-Percent-GPA'!$E:$F,2,FALSE)+VLOOKUP(BG11,'Grade-Percent-GPA'!$E:$F,2,FALSE)+VLOOKUP(BH11,'Grade-Percent-GPA'!$E:$F,2,FALSE)+VLOOKUP(BI11,'Grade-Percent-GPA'!$E:$F,2,FALSE)+VLOOKUP(BJ11,'Grade-Percent-GPA'!$E:$F,2,FALSE)+VLOOKUP(BK11,'Grade-Percent-GPA'!$E:$F,2,FALSE)+VLOOKUP(BL11,'Grade-Percent-GPA'!$E:$F,2,FALSE)+VLOOKUP(BM11,'Grade-Percent-GPA'!$E:$F,2,FALSE))/(IF(BF11="",0,1)+IF(BG11="",0,1)+IF(BH11="",0,1)+IF(BI11="",0,1)+IF(BJ11="",0,1)+IF(BK11="",0,1)+IF(BL11="",0,1)+IF(BM11="",0,1)))</f>
        <v/>
      </c>
      <c r="BO11" s="171" t="str">
        <f t="shared" si="8"/>
        <v/>
      </c>
      <c r="BP11" s="171" t="str">
        <f t="shared" si="9"/>
        <v/>
      </c>
      <c r="BQ11" s="17"/>
      <c r="BR11" s="183"/>
      <c r="BS11" s="16"/>
      <c r="BT11" s="16"/>
      <c r="BU11" s="16"/>
      <c r="BV11" s="16"/>
      <c r="BW11" s="16"/>
      <c r="BX11" s="16"/>
      <c r="BY11" s="16"/>
      <c r="BZ11" s="16"/>
      <c r="CA11" s="171" t="str">
        <f>IF(AND(BS11="",BT11="",BU11="",BV11="",BW11="",BX11="",BY11="",BZ11=""),"",(VLOOKUP(BS11,'Grade-Percent-GPA'!$E:$F,2,FALSE)+VLOOKUP(BT11,'Grade-Percent-GPA'!$E:$F,2,FALSE)+VLOOKUP(BU11,'Grade-Percent-GPA'!$E:$F,2,FALSE)+VLOOKUP(BV11,'Grade-Percent-GPA'!$E:$F,2,FALSE)+VLOOKUP(BW11,'Grade-Percent-GPA'!$E:$F,2,FALSE)+VLOOKUP(BX11,'Grade-Percent-GPA'!$E:$F,2,FALSE)+VLOOKUP(BY11,'Grade-Percent-GPA'!$E:$F,2,FALSE)+VLOOKUP(BZ11,'Grade-Percent-GPA'!$E:$F,2,FALSE))/(IF(BS11="",0,1)+IF(BT11="",0,1)+IF(BU11="",0,1)+IF(BV11="",0,1)+IF(BW11="",0,1)+IF(BX11="",0,1)+IF(BY11="",0,1)+IF(BZ11="",0,1)))</f>
        <v/>
      </c>
      <c r="CB11" s="171" t="str">
        <f t="shared" si="10"/>
        <v/>
      </c>
      <c r="CC11" s="171" t="str">
        <f t="shared" si="11"/>
        <v/>
      </c>
      <c r="CD11" s="17"/>
      <c r="CE11" s="183"/>
      <c r="CF11" s="16"/>
      <c r="CG11" s="16"/>
      <c r="CH11" s="16"/>
      <c r="CI11" s="16"/>
      <c r="CJ11" s="16"/>
      <c r="CK11" s="16"/>
      <c r="CL11" s="16"/>
      <c r="CM11" s="16"/>
      <c r="CN11" s="171" t="str">
        <f>IF(AND(CF11="",CG11="",CH11="",CI11="",CJ11="",CK11="",CL11="",CM11=""),"",(VLOOKUP(CF11,'Grade-Percent-GPA'!$E:$F,2,FALSE)+VLOOKUP(CG11,'Grade-Percent-GPA'!$E:$F,2,FALSE)+VLOOKUP(CH11,'Grade-Percent-GPA'!$E:$F,2,FALSE)+VLOOKUP(CI11,'Grade-Percent-GPA'!$E:$F,2,FALSE)+VLOOKUP(CJ11,'Grade-Percent-GPA'!$E:$F,2,FALSE)+VLOOKUP(CK11,'Grade-Percent-GPA'!$E:$F,2,FALSE)+VLOOKUP(CL11,'Grade-Percent-GPA'!$E:$F,2,FALSE)+VLOOKUP(CM11,'Grade-Percent-GPA'!$E:$F,2,FALSE))/(IF(CF11="",0,1)+IF(CG11="",0,1)+IF(CH11="",0,1)+IF(CI11="",0,1)+IF(CJ11="",0,1)+IF(CK11="",0,1)+IF(CL11="",0,1)+IF(CM11="",0,1)))</f>
        <v/>
      </c>
      <c r="CO11" s="171" t="str">
        <f t="shared" si="12"/>
        <v/>
      </c>
      <c r="CP11" s="171" t="str">
        <f t="shared" si="13"/>
        <v/>
      </c>
      <c r="CQ11" s="17"/>
      <c r="CR11" s="183"/>
      <c r="CS11" s="16"/>
      <c r="CT11" s="16"/>
      <c r="CU11" s="16"/>
      <c r="CV11" s="16"/>
      <c r="CW11" s="16"/>
      <c r="CX11" s="16"/>
      <c r="CY11" s="16"/>
      <c r="CZ11" s="16"/>
      <c r="DA11" s="171" t="str">
        <f>IF(AND(CS11="",CT11="",CU11="",CV11="",CW11="",CX11="",CY11="",CZ11=""),"",(VLOOKUP(CS11,'Grade-Percent-GPA'!$E:$F,2,FALSE)+VLOOKUP(CT11,'Grade-Percent-GPA'!$E:$F,2,FALSE)+VLOOKUP(CU11,'Grade-Percent-GPA'!$E:$F,2,FALSE)+VLOOKUP(CV11,'Grade-Percent-GPA'!$E:$F,2,FALSE)+VLOOKUP(CW11,'Grade-Percent-GPA'!$E:$F,2,FALSE)+VLOOKUP(CX11,'Grade-Percent-GPA'!$E:$F,2,FALSE)+VLOOKUP(CY11,'Grade-Percent-GPA'!$E:$F,2,FALSE)+VLOOKUP(CZ11,'Grade-Percent-GPA'!$E:$F,2,FALSE))/(IF(CS11="",0,1)+IF(CT11="",0,1)+IF(CU11="",0,1)+IF(CV11="",0,1)+IF(CW11="",0,1)+IF(CX11="",0,1)+IF(CY11="",0,1)+IF(CZ11="",0,1)))</f>
        <v/>
      </c>
      <c r="DB11" s="171" t="str">
        <f t="shared" si="14"/>
        <v/>
      </c>
      <c r="DC11" s="171" t="str">
        <f t="shared" si="15"/>
        <v/>
      </c>
    </row>
    <row r="12" spans="1:107" ht="14.25" customHeight="1" x14ac:dyDescent="0.3">
      <c r="A12" s="182"/>
      <c r="B12" s="15"/>
      <c r="C12" s="15"/>
      <c r="D12" s="453"/>
      <c r="E12" s="183"/>
      <c r="F12" s="16"/>
      <c r="G12" s="16"/>
      <c r="H12" s="16"/>
      <c r="I12" s="16"/>
      <c r="J12" s="16"/>
      <c r="K12" s="16"/>
      <c r="L12" s="16"/>
      <c r="M12" s="16"/>
      <c r="N12" s="171" t="str">
        <f>IF(AND(F12="",G12="",H12="",I12="",J12="",K12="",L12="",M12=""),"",(VLOOKUP(F12,'Grade-Percent-GPA'!$E:$F,2,FALSE)+VLOOKUP(G12,'Grade-Percent-GPA'!$E:$F,2,FALSE)+VLOOKUP(H12,'Grade-Percent-GPA'!$E:$F,2,FALSE)+VLOOKUP(I12,'Grade-Percent-GPA'!$E:$F,2,FALSE)+VLOOKUP(J12,'Grade-Percent-GPA'!$E:$F,2,FALSE)+VLOOKUP(K12,'Grade-Percent-GPA'!$E:$F,2,FALSE)+VLOOKUP(L12,'Grade-Percent-GPA'!$E:$F,2,FALSE)+VLOOKUP(M12,'Grade-Percent-GPA'!$E:$F,2,FALSE))/(IF(F12="",0,1)+IF(G12="",0,1)+IF(H12="",0,1)+IF(I12="",0,1)+IF(J12="",0,1)+IF(K12="",0,1)+IF(L12="",0,1)+IF(M12="",0,1)))</f>
        <v/>
      </c>
      <c r="O12" s="171" t="str">
        <f t="shared" si="0"/>
        <v/>
      </c>
      <c r="P12" s="171" t="str">
        <f t="shared" si="1"/>
        <v/>
      </c>
      <c r="Q12" s="17"/>
      <c r="R12" s="183"/>
      <c r="S12" s="16"/>
      <c r="T12" s="16"/>
      <c r="U12" s="16"/>
      <c r="V12" s="16"/>
      <c r="W12" s="16"/>
      <c r="X12" s="16"/>
      <c r="Y12" s="16"/>
      <c r="Z12" s="16"/>
      <c r="AA12" s="171" t="str">
        <f>IF(AND(S12="",T12="",U12="",V12="",W12="",X12="",Y12="",Z12=""),"",(VLOOKUP(S12,'Grade-Percent-GPA'!$E:$F,2,FALSE)+VLOOKUP(T12,'Grade-Percent-GPA'!$E:$F,2,FALSE)+VLOOKUP(U12,'Grade-Percent-GPA'!$E:$F,2,FALSE)+VLOOKUP(V12,'Grade-Percent-GPA'!$E:$F,2,FALSE)+VLOOKUP(W12,'Grade-Percent-GPA'!$E:$F,2,FALSE)+VLOOKUP(X12,'Grade-Percent-GPA'!$E:$F,2,FALSE)+VLOOKUP(Y12,'Grade-Percent-GPA'!$E:$F,2,FALSE)+VLOOKUP(Z12,'Grade-Percent-GPA'!$E:$F,2,FALSE))/(IF(S12="",0,1)+IF(T12="",0,1)+IF(U12="",0,1)+IF(V12="",0,1)+IF(W12="",0,1)+IF(X12="",0,1)+IF(Y12="",0,1)+IF(Z12="",0,1)))</f>
        <v/>
      </c>
      <c r="AB12" s="171" t="str">
        <f t="shared" si="2"/>
        <v/>
      </c>
      <c r="AC12" s="171" t="str">
        <f t="shared" si="3"/>
        <v/>
      </c>
      <c r="AD12" s="17"/>
      <c r="AE12" s="183"/>
      <c r="AF12" s="16"/>
      <c r="AG12" s="16"/>
      <c r="AH12" s="16"/>
      <c r="AI12" s="16"/>
      <c r="AJ12" s="16"/>
      <c r="AK12" s="16"/>
      <c r="AL12" s="16"/>
      <c r="AM12" s="16"/>
      <c r="AN12" s="171" t="str">
        <f>IF(AND(AF12="",AG12="",AH12="",AI12="",AJ12="",AK12="",AL12="",AM12=""),"",(VLOOKUP(AF12,'Grade-Percent-GPA'!$E:$F,2,FALSE)+VLOOKUP(AG12,'Grade-Percent-GPA'!$E:$F,2,FALSE)+VLOOKUP(AH12,'Grade-Percent-GPA'!$E:$F,2,FALSE)+VLOOKUP(AI12,'Grade-Percent-GPA'!$E:$F,2,FALSE)+VLOOKUP(AJ12,'Grade-Percent-GPA'!$E:$F,2,FALSE)+VLOOKUP(AK12,'Grade-Percent-GPA'!$E:$F,2,FALSE)+VLOOKUP(AL12,'Grade-Percent-GPA'!$E:$F,2,FALSE)+VLOOKUP(AM12,'Grade-Percent-GPA'!$E:$F,2,FALSE))/(IF(AF12="",0,1)+IF(AG12="",0,1)+IF(AH12="",0,1)+IF(AI12="",0,1)+IF(AJ12="",0,1)+IF(AK12="",0,1)+IF(AL12="",0,1)+IF(AM12="",0,1)))</f>
        <v/>
      </c>
      <c r="AO12" s="171" t="str">
        <f t="shared" si="4"/>
        <v/>
      </c>
      <c r="AP12" s="171" t="str">
        <f t="shared" si="5"/>
        <v/>
      </c>
      <c r="AQ12" s="17"/>
      <c r="AR12" s="183"/>
      <c r="AS12" s="16"/>
      <c r="AT12" s="16"/>
      <c r="AU12" s="16"/>
      <c r="AV12" s="16"/>
      <c r="AW12" s="16"/>
      <c r="AX12" s="16"/>
      <c r="AY12" s="16"/>
      <c r="AZ12" s="16"/>
      <c r="BA12" s="171" t="str">
        <f>IF(AND(AS12="",AT12="",AU12="",AV12="",AW12="",AX12="",AY12="",AZ12=""),"",(VLOOKUP(AS12,'Grade-Percent-GPA'!$E:$F,2,FALSE)+VLOOKUP(AT12,'Grade-Percent-GPA'!$E:$F,2,FALSE)+VLOOKUP(AU12,'Grade-Percent-GPA'!$E:$F,2,FALSE)+VLOOKUP(AV12,'Grade-Percent-GPA'!$E:$F,2,FALSE)+VLOOKUP(AW12,'Grade-Percent-GPA'!$E:$F,2,FALSE)+VLOOKUP(AX12,'Grade-Percent-GPA'!$E:$F,2,FALSE)+VLOOKUP(AY12,'Grade-Percent-GPA'!$E:$F,2,FALSE)+VLOOKUP(AZ12,'Grade-Percent-GPA'!$E:$F,2,FALSE))/(IF(AS12="",0,1)+IF(AT12="",0,1)+IF(AU12="",0,1)+IF(AV12="",0,1)+IF(AW12="",0,1)+IF(AX12="",0,1)+IF(AY12="",0,1)+IF(AZ12="",0,1)))</f>
        <v/>
      </c>
      <c r="BB12" s="171" t="str">
        <f t="shared" si="6"/>
        <v/>
      </c>
      <c r="BC12" s="171" t="str">
        <f t="shared" si="7"/>
        <v/>
      </c>
      <c r="BD12" s="17"/>
      <c r="BE12" s="183"/>
      <c r="BF12" s="16"/>
      <c r="BG12" s="16"/>
      <c r="BH12" s="16"/>
      <c r="BI12" s="16"/>
      <c r="BJ12" s="16"/>
      <c r="BK12" s="16"/>
      <c r="BL12" s="16"/>
      <c r="BM12" s="16"/>
      <c r="BN12" s="171" t="str">
        <f>IF(AND(BF12="",BG12="",BH12="",BI12="",BJ12="",BK12="",BL12="",BM12=""),"",(VLOOKUP(BF12,'Grade-Percent-GPA'!$E:$F,2,FALSE)+VLOOKUP(BG12,'Grade-Percent-GPA'!$E:$F,2,FALSE)+VLOOKUP(BH12,'Grade-Percent-GPA'!$E:$F,2,FALSE)+VLOOKUP(BI12,'Grade-Percent-GPA'!$E:$F,2,FALSE)+VLOOKUP(BJ12,'Grade-Percent-GPA'!$E:$F,2,FALSE)+VLOOKUP(BK12,'Grade-Percent-GPA'!$E:$F,2,FALSE)+VLOOKUP(BL12,'Grade-Percent-GPA'!$E:$F,2,FALSE)+VLOOKUP(BM12,'Grade-Percent-GPA'!$E:$F,2,FALSE))/(IF(BF12="",0,1)+IF(BG12="",0,1)+IF(BH12="",0,1)+IF(BI12="",0,1)+IF(BJ12="",0,1)+IF(BK12="",0,1)+IF(BL12="",0,1)+IF(BM12="",0,1)))</f>
        <v/>
      </c>
      <c r="BO12" s="171" t="str">
        <f t="shared" si="8"/>
        <v/>
      </c>
      <c r="BP12" s="171" t="str">
        <f t="shared" si="9"/>
        <v/>
      </c>
      <c r="BQ12" s="17"/>
      <c r="BR12" s="183"/>
      <c r="BS12" s="16"/>
      <c r="BT12" s="16"/>
      <c r="BU12" s="16"/>
      <c r="BV12" s="16"/>
      <c r="BW12" s="16"/>
      <c r="BX12" s="16"/>
      <c r="BY12" s="16"/>
      <c r="BZ12" s="16"/>
      <c r="CA12" s="171" t="str">
        <f>IF(AND(BS12="",BT12="",BU12="",BV12="",BW12="",BX12="",BY12="",BZ12=""),"",(VLOOKUP(BS12,'Grade-Percent-GPA'!$E:$F,2,FALSE)+VLOOKUP(BT12,'Grade-Percent-GPA'!$E:$F,2,FALSE)+VLOOKUP(BU12,'Grade-Percent-GPA'!$E:$F,2,FALSE)+VLOOKUP(BV12,'Grade-Percent-GPA'!$E:$F,2,FALSE)+VLOOKUP(BW12,'Grade-Percent-GPA'!$E:$F,2,FALSE)+VLOOKUP(BX12,'Grade-Percent-GPA'!$E:$F,2,FALSE)+VLOOKUP(BY12,'Grade-Percent-GPA'!$E:$F,2,FALSE)+VLOOKUP(BZ12,'Grade-Percent-GPA'!$E:$F,2,FALSE))/(IF(BS12="",0,1)+IF(BT12="",0,1)+IF(BU12="",0,1)+IF(BV12="",0,1)+IF(BW12="",0,1)+IF(BX12="",0,1)+IF(BY12="",0,1)+IF(BZ12="",0,1)))</f>
        <v/>
      </c>
      <c r="CB12" s="171" t="str">
        <f t="shared" si="10"/>
        <v/>
      </c>
      <c r="CC12" s="171" t="str">
        <f t="shared" si="11"/>
        <v/>
      </c>
      <c r="CD12" s="17"/>
      <c r="CE12" s="183"/>
      <c r="CF12" s="16"/>
      <c r="CG12" s="16"/>
      <c r="CH12" s="16"/>
      <c r="CI12" s="16"/>
      <c r="CJ12" s="16"/>
      <c r="CK12" s="16"/>
      <c r="CL12" s="16"/>
      <c r="CM12" s="16"/>
      <c r="CN12" s="171" t="str">
        <f>IF(AND(CF12="",CG12="",CH12="",CI12="",CJ12="",CK12="",CL12="",CM12=""),"",(VLOOKUP(CF12,'Grade-Percent-GPA'!$E:$F,2,FALSE)+VLOOKUP(CG12,'Grade-Percent-GPA'!$E:$F,2,FALSE)+VLOOKUP(CH12,'Grade-Percent-GPA'!$E:$F,2,FALSE)+VLOOKUP(CI12,'Grade-Percent-GPA'!$E:$F,2,FALSE)+VLOOKUP(CJ12,'Grade-Percent-GPA'!$E:$F,2,FALSE)+VLOOKUP(CK12,'Grade-Percent-GPA'!$E:$F,2,FALSE)+VLOOKUP(CL12,'Grade-Percent-GPA'!$E:$F,2,FALSE)+VLOOKUP(CM12,'Grade-Percent-GPA'!$E:$F,2,FALSE))/(IF(CF12="",0,1)+IF(CG12="",0,1)+IF(CH12="",0,1)+IF(CI12="",0,1)+IF(CJ12="",0,1)+IF(CK12="",0,1)+IF(CL12="",0,1)+IF(CM12="",0,1)))</f>
        <v/>
      </c>
      <c r="CO12" s="171" t="str">
        <f t="shared" si="12"/>
        <v/>
      </c>
      <c r="CP12" s="171" t="str">
        <f t="shared" si="13"/>
        <v/>
      </c>
      <c r="CQ12" s="17"/>
      <c r="CR12" s="183"/>
      <c r="CS12" s="16"/>
      <c r="CT12" s="16"/>
      <c r="CU12" s="16"/>
      <c r="CV12" s="16"/>
      <c r="CW12" s="16"/>
      <c r="CX12" s="16"/>
      <c r="CY12" s="16"/>
      <c r="CZ12" s="16"/>
      <c r="DA12" s="171" t="str">
        <f>IF(AND(CS12="",CT12="",CU12="",CV12="",CW12="",CX12="",CY12="",CZ12=""),"",(VLOOKUP(CS12,'Grade-Percent-GPA'!$E:$F,2,FALSE)+VLOOKUP(CT12,'Grade-Percent-GPA'!$E:$F,2,FALSE)+VLOOKUP(CU12,'Grade-Percent-GPA'!$E:$F,2,FALSE)+VLOOKUP(CV12,'Grade-Percent-GPA'!$E:$F,2,FALSE)+VLOOKUP(CW12,'Grade-Percent-GPA'!$E:$F,2,FALSE)+VLOOKUP(CX12,'Grade-Percent-GPA'!$E:$F,2,FALSE)+VLOOKUP(CY12,'Grade-Percent-GPA'!$E:$F,2,FALSE)+VLOOKUP(CZ12,'Grade-Percent-GPA'!$E:$F,2,FALSE))/(IF(CS12="",0,1)+IF(CT12="",0,1)+IF(CU12="",0,1)+IF(CV12="",0,1)+IF(CW12="",0,1)+IF(CX12="",0,1)+IF(CY12="",0,1)+IF(CZ12="",0,1)))</f>
        <v/>
      </c>
      <c r="DB12" s="171" t="str">
        <f t="shared" si="14"/>
        <v/>
      </c>
      <c r="DC12" s="171" t="str">
        <f t="shared" si="15"/>
        <v/>
      </c>
    </row>
    <row r="13" spans="1:107" ht="14.25" customHeight="1" x14ac:dyDescent="0.3">
      <c r="A13" s="182"/>
      <c r="B13" s="15"/>
      <c r="C13" s="15"/>
      <c r="D13" s="453"/>
      <c r="E13" s="183"/>
      <c r="F13" s="16"/>
      <c r="G13" s="16"/>
      <c r="H13" s="16"/>
      <c r="I13" s="16"/>
      <c r="J13" s="16"/>
      <c r="K13" s="16"/>
      <c r="L13" s="16"/>
      <c r="M13" s="16"/>
      <c r="N13" s="171" t="str">
        <f>IF(AND(F13="",G13="",H13="",I13="",J13="",K13="",L13="",M13=""),"",(VLOOKUP(F13,'Grade-Percent-GPA'!$E:$F,2,FALSE)+VLOOKUP(G13,'Grade-Percent-GPA'!$E:$F,2,FALSE)+VLOOKUP(H13,'Grade-Percent-GPA'!$E:$F,2,FALSE)+VLOOKUP(I13,'Grade-Percent-GPA'!$E:$F,2,FALSE)+VLOOKUP(J13,'Grade-Percent-GPA'!$E:$F,2,FALSE)+VLOOKUP(K13,'Grade-Percent-GPA'!$E:$F,2,FALSE)+VLOOKUP(L13,'Grade-Percent-GPA'!$E:$F,2,FALSE)+VLOOKUP(M13,'Grade-Percent-GPA'!$E:$F,2,FALSE))/(IF(F13="",0,1)+IF(G13="",0,1)+IF(H13="",0,1)+IF(I13="",0,1)+IF(J13="",0,1)+IF(K13="",0,1)+IF(L13="",0,1)+IF(M13="",0,1)))</f>
        <v/>
      </c>
      <c r="O13" s="171" t="str">
        <f t="shared" si="0"/>
        <v/>
      </c>
      <c r="P13" s="171" t="str">
        <f t="shared" si="1"/>
        <v/>
      </c>
      <c r="Q13" s="17"/>
      <c r="R13" s="183"/>
      <c r="S13" s="16"/>
      <c r="T13" s="16"/>
      <c r="U13" s="16"/>
      <c r="V13" s="16"/>
      <c r="W13" s="16"/>
      <c r="X13" s="16"/>
      <c r="Y13" s="16"/>
      <c r="Z13" s="16"/>
      <c r="AA13" s="171" t="str">
        <f>IF(AND(S13="",T13="",U13="",V13="",W13="",X13="",Y13="",Z13=""),"",(VLOOKUP(S13,'Grade-Percent-GPA'!$E:$F,2,FALSE)+VLOOKUP(T13,'Grade-Percent-GPA'!$E:$F,2,FALSE)+VLOOKUP(U13,'Grade-Percent-GPA'!$E:$F,2,FALSE)+VLOOKUP(V13,'Grade-Percent-GPA'!$E:$F,2,FALSE)+VLOOKUP(W13,'Grade-Percent-GPA'!$E:$F,2,FALSE)+VLOOKUP(X13,'Grade-Percent-GPA'!$E:$F,2,FALSE)+VLOOKUP(Y13,'Grade-Percent-GPA'!$E:$F,2,FALSE)+VLOOKUP(Z13,'Grade-Percent-GPA'!$E:$F,2,FALSE))/(IF(S13="",0,1)+IF(T13="",0,1)+IF(U13="",0,1)+IF(V13="",0,1)+IF(W13="",0,1)+IF(X13="",0,1)+IF(Y13="",0,1)+IF(Z13="",0,1)))</f>
        <v/>
      </c>
      <c r="AB13" s="171" t="str">
        <f t="shared" si="2"/>
        <v/>
      </c>
      <c r="AC13" s="171" t="str">
        <f t="shared" si="3"/>
        <v/>
      </c>
      <c r="AD13" s="17"/>
      <c r="AE13" s="183"/>
      <c r="AF13" s="16"/>
      <c r="AG13" s="16"/>
      <c r="AH13" s="16"/>
      <c r="AI13" s="16"/>
      <c r="AJ13" s="16"/>
      <c r="AK13" s="16"/>
      <c r="AL13" s="16"/>
      <c r="AM13" s="16"/>
      <c r="AN13" s="171" t="str">
        <f>IF(AND(AF13="",AG13="",AH13="",AI13="",AJ13="",AK13="",AL13="",AM13=""),"",(VLOOKUP(AF13,'Grade-Percent-GPA'!$E:$F,2,FALSE)+VLOOKUP(AG13,'Grade-Percent-GPA'!$E:$F,2,FALSE)+VLOOKUP(AH13,'Grade-Percent-GPA'!$E:$F,2,FALSE)+VLOOKUP(AI13,'Grade-Percent-GPA'!$E:$F,2,FALSE)+VLOOKUP(AJ13,'Grade-Percent-GPA'!$E:$F,2,FALSE)+VLOOKUP(AK13,'Grade-Percent-GPA'!$E:$F,2,FALSE)+VLOOKUP(AL13,'Grade-Percent-GPA'!$E:$F,2,FALSE)+VLOOKUP(AM13,'Grade-Percent-GPA'!$E:$F,2,FALSE))/(IF(AF13="",0,1)+IF(AG13="",0,1)+IF(AH13="",0,1)+IF(AI13="",0,1)+IF(AJ13="",0,1)+IF(AK13="",0,1)+IF(AL13="",0,1)+IF(AM13="",0,1)))</f>
        <v/>
      </c>
      <c r="AO13" s="171" t="str">
        <f t="shared" si="4"/>
        <v/>
      </c>
      <c r="AP13" s="171" t="str">
        <f t="shared" si="5"/>
        <v/>
      </c>
      <c r="AQ13" s="17"/>
      <c r="AR13" s="183"/>
      <c r="AS13" s="16"/>
      <c r="AT13" s="16"/>
      <c r="AU13" s="16"/>
      <c r="AV13" s="16"/>
      <c r="AW13" s="16"/>
      <c r="AX13" s="16"/>
      <c r="AY13" s="16"/>
      <c r="AZ13" s="16"/>
      <c r="BA13" s="171" t="str">
        <f>IF(AND(AS13="",AT13="",AU13="",AV13="",AW13="",AX13="",AY13="",AZ13=""),"",(VLOOKUP(AS13,'Grade-Percent-GPA'!$E:$F,2,FALSE)+VLOOKUP(AT13,'Grade-Percent-GPA'!$E:$F,2,FALSE)+VLOOKUP(AU13,'Grade-Percent-GPA'!$E:$F,2,FALSE)+VLOOKUP(AV13,'Grade-Percent-GPA'!$E:$F,2,FALSE)+VLOOKUP(AW13,'Grade-Percent-GPA'!$E:$F,2,FALSE)+VLOOKUP(AX13,'Grade-Percent-GPA'!$E:$F,2,FALSE)+VLOOKUP(AY13,'Grade-Percent-GPA'!$E:$F,2,FALSE)+VLOOKUP(AZ13,'Grade-Percent-GPA'!$E:$F,2,FALSE))/(IF(AS13="",0,1)+IF(AT13="",0,1)+IF(AU13="",0,1)+IF(AV13="",0,1)+IF(AW13="",0,1)+IF(AX13="",0,1)+IF(AY13="",0,1)+IF(AZ13="",0,1)))</f>
        <v/>
      </c>
      <c r="BB13" s="171" t="str">
        <f t="shared" si="6"/>
        <v/>
      </c>
      <c r="BC13" s="171" t="str">
        <f t="shared" si="7"/>
        <v/>
      </c>
      <c r="BD13" s="17"/>
      <c r="BE13" s="183"/>
      <c r="BF13" s="16"/>
      <c r="BG13" s="16"/>
      <c r="BH13" s="16"/>
      <c r="BI13" s="16"/>
      <c r="BJ13" s="16"/>
      <c r="BK13" s="16"/>
      <c r="BL13" s="16"/>
      <c r="BM13" s="16"/>
      <c r="BN13" s="171" t="str">
        <f>IF(AND(BF13="",BG13="",BH13="",BI13="",BJ13="",BK13="",BL13="",BM13=""),"",(VLOOKUP(BF13,'Grade-Percent-GPA'!$E:$F,2,FALSE)+VLOOKUP(BG13,'Grade-Percent-GPA'!$E:$F,2,FALSE)+VLOOKUP(BH13,'Grade-Percent-GPA'!$E:$F,2,FALSE)+VLOOKUP(BI13,'Grade-Percent-GPA'!$E:$F,2,FALSE)+VLOOKUP(BJ13,'Grade-Percent-GPA'!$E:$F,2,FALSE)+VLOOKUP(BK13,'Grade-Percent-GPA'!$E:$F,2,FALSE)+VLOOKUP(BL13,'Grade-Percent-GPA'!$E:$F,2,FALSE)+VLOOKUP(BM13,'Grade-Percent-GPA'!$E:$F,2,FALSE))/(IF(BF13="",0,1)+IF(BG13="",0,1)+IF(BH13="",0,1)+IF(BI13="",0,1)+IF(BJ13="",0,1)+IF(BK13="",0,1)+IF(BL13="",0,1)+IF(BM13="",0,1)))</f>
        <v/>
      </c>
      <c r="BO13" s="171" t="str">
        <f t="shared" si="8"/>
        <v/>
      </c>
      <c r="BP13" s="171" t="str">
        <f t="shared" si="9"/>
        <v/>
      </c>
      <c r="BQ13" s="17"/>
      <c r="BR13" s="183"/>
      <c r="BS13" s="16"/>
      <c r="BT13" s="16"/>
      <c r="BU13" s="16"/>
      <c r="BV13" s="16"/>
      <c r="BW13" s="16"/>
      <c r="BX13" s="16"/>
      <c r="BY13" s="16"/>
      <c r="BZ13" s="16"/>
      <c r="CA13" s="171" t="str">
        <f>IF(AND(BS13="",BT13="",BU13="",BV13="",BW13="",BX13="",BY13="",BZ13=""),"",(VLOOKUP(BS13,'Grade-Percent-GPA'!$E:$F,2,FALSE)+VLOOKUP(BT13,'Grade-Percent-GPA'!$E:$F,2,FALSE)+VLOOKUP(BU13,'Grade-Percent-GPA'!$E:$F,2,FALSE)+VLOOKUP(BV13,'Grade-Percent-GPA'!$E:$F,2,FALSE)+VLOOKUP(BW13,'Grade-Percent-GPA'!$E:$F,2,FALSE)+VLOOKUP(BX13,'Grade-Percent-GPA'!$E:$F,2,FALSE)+VLOOKUP(BY13,'Grade-Percent-GPA'!$E:$F,2,FALSE)+VLOOKUP(BZ13,'Grade-Percent-GPA'!$E:$F,2,FALSE))/(IF(BS13="",0,1)+IF(BT13="",0,1)+IF(BU13="",0,1)+IF(BV13="",0,1)+IF(BW13="",0,1)+IF(BX13="",0,1)+IF(BY13="",0,1)+IF(BZ13="",0,1)))</f>
        <v/>
      </c>
      <c r="CB13" s="171" t="str">
        <f t="shared" si="10"/>
        <v/>
      </c>
      <c r="CC13" s="171" t="str">
        <f t="shared" si="11"/>
        <v/>
      </c>
      <c r="CD13" s="17"/>
      <c r="CE13" s="183"/>
      <c r="CF13" s="16"/>
      <c r="CG13" s="16"/>
      <c r="CH13" s="16"/>
      <c r="CI13" s="16"/>
      <c r="CJ13" s="16"/>
      <c r="CK13" s="16"/>
      <c r="CL13" s="16"/>
      <c r="CM13" s="16"/>
      <c r="CN13" s="171" t="str">
        <f>IF(AND(CF13="",CG13="",CH13="",CI13="",CJ13="",CK13="",CL13="",CM13=""),"",(VLOOKUP(CF13,'Grade-Percent-GPA'!$E:$F,2,FALSE)+VLOOKUP(CG13,'Grade-Percent-GPA'!$E:$F,2,FALSE)+VLOOKUP(CH13,'Grade-Percent-GPA'!$E:$F,2,FALSE)+VLOOKUP(CI13,'Grade-Percent-GPA'!$E:$F,2,FALSE)+VLOOKUP(CJ13,'Grade-Percent-GPA'!$E:$F,2,FALSE)+VLOOKUP(CK13,'Grade-Percent-GPA'!$E:$F,2,FALSE)+VLOOKUP(CL13,'Grade-Percent-GPA'!$E:$F,2,FALSE)+VLOOKUP(CM13,'Grade-Percent-GPA'!$E:$F,2,FALSE))/(IF(CF13="",0,1)+IF(CG13="",0,1)+IF(CH13="",0,1)+IF(CI13="",0,1)+IF(CJ13="",0,1)+IF(CK13="",0,1)+IF(CL13="",0,1)+IF(CM13="",0,1)))</f>
        <v/>
      </c>
      <c r="CO13" s="171" t="str">
        <f t="shared" si="12"/>
        <v/>
      </c>
      <c r="CP13" s="171" t="str">
        <f t="shared" si="13"/>
        <v/>
      </c>
      <c r="CQ13" s="17"/>
      <c r="CR13" s="183"/>
      <c r="CS13" s="16"/>
      <c r="CT13" s="16"/>
      <c r="CU13" s="16"/>
      <c r="CV13" s="16"/>
      <c r="CW13" s="16"/>
      <c r="CX13" s="16"/>
      <c r="CY13" s="16"/>
      <c r="CZ13" s="16"/>
      <c r="DA13" s="171" t="str">
        <f>IF(AND(CS13="",CT13="",CU13="",CV13="",CW13="",CX13="",CY13="",CZ13=""),"",(VLOOKUP(CS13,'Grade-Percent-GPA'!$E:$F,2,FALSE)+VLOOKUP(CT13,'Grade-Percent-GPA'!$E:$F,2,FALSE)+VLOOKUP(CU13,'Grade-Percent-GPA'!$E:$F,2,FALSE)+VLOOKUP(CV13,'Grade-Percent-GPA'!$E:$F,2,FALSE)+VLOOKUP(CW13,'Grade-Percent-GPA'!$E:$F,2,FALSE)+VLOOKUP(CX13,'Grade-Percent-GPA'!$E:$F,2,FALSE)+VLOOKUP(CY13,'Grade-Percent-GPA'!$E:$F,2,FALSE)+VLOOKUP(CZ13,'Grade-Percent-GPA'!$E:$F,2,FALSE))/(IF(CS13="",0,1)+IF(CT13="",0,1)+IF(CU13="",0,1)+IF(CV13="",0,1)+IF(CW13="",0,1)+IF(CX13="",0,1)+IF(CY13="",0,1)+IF(CZ13="",0,1)))</f>
        <v/>
      </c>
      <c r="DB13" s="171" t="str">
        <f t="shared" si="14"/>
        <v/>
      </c>
      <c r="DC13" s="171" t="str">
        <f t="shared" si="15"/>
        <v/>
      </c>
    </row>
    <row r="14" spans="1:107" ht="14.25" customHeight="1" x14ac:dyDescent="0.3">
      <c r="A14" s="182"/>
      <c r="B14" s="15"/>
      <c r="C14" s="15"/>
      <c r="D14" s="453"/>
      <c r="E14" s="183"/>
      <c r="F14" s="16"/>
      <c r="G14" s="16"/>
      <c r="H14" s="16"/>
      <c r="I14" s="16"/>
      <c r="J14" s="16"/>
      <c r="K14" s="16"/>
      <c r="L14" s="16"/>
      <c r="M14" s="16"/>
      <c r="N14" s="171" t="str">
        <f>IF(AND(F14="",G14="",H14="",I14="",J14="",K14="",L14="",M14=""),"",(VLOOKUP(F14,'Grade-Percent-GPA'!$E:$F,2,FALSE)+VLOOKUP(G14,'Grade-Percent-GPA'!$E:$F,2,FALSE)+VLOOKUP(H14,'Grade-Percent-GPA'!$E:$F,2,FALSE)+VLOOKUP(I14,'Grade-Percent-GPA'!$E:$F,2,FALSE)+VLOOKUP(J14,'Grade-Percent-GPA'!$E:$F,2,FALSE)+VLOOKUP(K14,'Grade-Percent-GPA'!$E:$F,2,FALSE)+VLOOKUP(L14,'Grade-Percent-GPA'!$E:$F,2,FALSE)+VLOOKUP(M14,'Grade-Percent-GPA'!$E:$F,2,FALSE))/(IF(F14="",0,1)+IF(G14="",0,1)+IF(H14="",0,1)+IF(I14="",0,1)+IF(J14="",0,1)+IF(K14="",0,1)+IF(L14="",0,1)+IF(M14="",0,1)))</f>
        <v/>
      </c>
      <c r="O14" s="171" t="str">
        <f t="shared" si="0"/>
        <v/>
      </c>
      <c r="P14" s="171" t="str">
        <f t="shared" si="1"/>
        <v/>
      </c>
      <c r="Q14" s="17"/>
      <c r="R14" s="183"/>
      <c r="S14" s="16"/>
      <c r="T14" s="16"/>
      <c r="U14" s="16"/>
      <c r="V14" s="16"/>
      <c r="W14" s="16"/>
      <c r="X14" s="16"/>
      <c r="Y14" s="16"/>
      <c r="Z14" s="16"/>
      <c r="AA14" s="171" t="str">
        <f>IF(AND(S14="",T14="",U14="",V14="",W14="",X14="",Y14="",Z14=""),"",(VLOOKUP(S14,'Grade-Percent-GPA'!$E:$F,2,FALSE)+VLOOKUP(T14,'Grade-Percent-GPA'!$E:$F,2,FALSE)+VLOOKUP(U14,'Grade-Percent-GPA'!$E:$F,2,FALSE)+VLOOKUP(V14,'Grade-Percent-GPA'!$E:$F,2,FALSE)+VLOOKUP(W14,'Grade-Percent-GPA'!$E:$F,2,FALSE)+VLOOKUP(X14,'Grade-Percent-GPA'!$E:$F,2,FALSE)+VLOOKUP(Y14,'Grade-Percent-GPA'!$E:$F,2,FALSE)+VLOOKUP(Z14,'Grade-Percent-GPA'!$E:$F,2,FALSE))/(IF(S14="",0,1)+IF(T14="",0,1)+IF(U14="",0,1)+IF(V14="",0,1)+IF(W14="",0,1)+IF(X14="",0,1)+IF(Y14="",0,1)+IF(Z14="",0,1)))</f>
        <v/>
      </c>
      <c r="AB14" s="171" t="str">
        <f t="shared" si="2"/>
        <v/>
      </c>
      <c r="AC14" s="171" t="str">
        <f t="shared" si="3"/>
        <v/>
      </c>
      <c r="AD14" s="17"/>
      <c r="AE14" s="183"/>
      <c r="AF14" s="16"/>
      <c r="AG14" s="16"/>
      <c r="AH14" s="16"/>
      <c r="AI14" s="16"/>
      <c r="AJ14" s="16"/>
      <c r="AK14" s="16"/>
      <c r="AL14" s="16"/>
      <c r="AM14" s="16"/>
      <c r="AN14" s="171" t="str">
        <f>IF(AND(AF14="",AG14="",AH14="",AI14="",AJ14="",AK14="",AL14="",AM14=""),"",(VLOOKUP(AF14,'Grade-Percent-GPA'!$E:$F,2,FALSE)+VLOOKUP(AG14,'Grade-Percent-GPA'!$E:$F,2,FALSE)+VLOOKUP(AH14,'Grade-Percent-GPA'!$E:$F,2,FALSE)+VLOOKUP(AI14,'Grade-Percent-GPA'!$E:$F,2,FALSE)+VLOOKUP(AJ14,'Grade-Percent-GPA'!$E:$F,2,FALSE)+VLOOKUP(AK14,'Grade-Percent-GPA'!$E:$F,2,FALSE)+VLOOKUP(AL14,'Grade-Percent-GPA'!$E:$F,2,FALSE)+VLOOKUP(AM14,'Grade-Percent-GPA'!$E:$F,2,FALSE))/(IF(AF14="",0,1)+IF(AG14="",0,1)+IF(AH14="",0,1)+IF(AI14="",0,1)+IF(AJ14="",0,1)+IF(AK14="",0,1)+IF(AL14="",0,1)+IF(AM14="",0,1)))</f>
        <v/>
      </c>
      <c r="AO14" s="171" t="str">
        <f t="shared" si="4"/>
        <v/>
      </c>
      <c r="AP14" s="171" t="str">
        <f t="shared" si="5"/>
        <v/>
      </c>
      <c r="AQ14" s="17"/>
      <c r="AR14" s="183"/>
      <c r="AS14" s="16"/>
      <c r="AT14" s="16"/>
      <c r="AU14" s="16"/>
      <c r="AV14" s="16"/>
      <c r="AW14" s="16"/>
      <c r="AX14" s="16"/>
      <c r="AY14" s="16"/>
      <c r="AZ14" s="16"/>
      <c r="BA14" s="171" t="str">
        <f>IF(AND(AS14="",AT14="",AU14="",AV14="",AW14="",AX14="",AY14="",AZ14=""),"",(VLOOKUP(AS14,'Grade-Percent-GPA'!$E:$F,2,FALSE)+VLOOKUP(AT14,'Grade-Percent-GPA'!$E:$F,2,FALSE)+VLOOKUP(AU14,'Grade-Percent-GPA'!$E:$F,2,FALSE)+VLOOKUP(AV14,'Grade-Percent-GPA'!$E:$F,2,FALSE)+VLOOKUP(AW14,'Grade-Percent-GPA'!$E:$F,2,FALSE)+VLOOKUP(AX14,'Grade-Percent-GPA'!$E:$F,2,FALSE)+VLOOKUP(AY14,'Grade-Percent-GPA'!$E:$F,2,FALSE)+VLOOKUP(AZ14,'Grade-Percent-GPA'!$E:$F,2,FALSE))/(IF(AS14="",0,1)+IF(AT14="",0,1)+IF(AU14="",0,1)+IF(AV14="",0,1)+IF(AW14="",0,1)+IF(AX14="",0,1)+IF(AY14="",0,1)+IF(AZ14="",0,1)))</f>
        <v/>
      </c>
      <c r="BB14" s="171" t="str">
        <f t="shared" si="6"/>
        <v/>
      </c>
      <c r="BC14" s="171" t="str">
        <f t="shared" si="7"/>
        <v/>
      </c>
      <c r="BD14" s="17"/>
      <c r="BE14" s="183"/>
      <c r="BF14" s="16"/>
      <c r="BG14" s="16"/>
      <c r="BH14" s="16"/>
      <c r="BI14" s="16"/>
      <c r="BJ14" s="16"/>
      <c r="BK14" s="16"/>
      <c r="BL14" s="16"/>
      <c r="BM14" s="16"/>
      <c r="BN14" s="171" t="str">
        <f>IF(AND(BF14="",BG14="",BH14="",BI14="",BJ14="",BK14="",BL14="",BM14=""),"",(VLOOKUP(BF14,'Grade-Percent-GPA'!$E:$F,2,FALSE)+VLOOKUP(BG14,'Grade-Percent-GPA'!$E:$F,2,FALSE)+VLOOKUP(BH14,'Grade-Percent-GPA'!$E:$F,2,FALSE)+VLOOKUP(BI14,'Grade-Percent-GPA'!$E:$F,2,FALSE)+VLOOKUP(BJ14,'Grade-Percent-GPA'!$E:$F,2,FALSE)+VLOOKUP(BK14,'Grade-Percent-GPA'!$E:$F,2,FALSE)+VLOOKUP(BL14,'Grade-Percent-GPA'!$E:$F,2,FALSE)+VLOOKUP(BM14,'Grade-Percent-GPA'!$E:$F,2,FALSE))/(IF(BF14="",0,1)+IF(BG14="",0,1)+IF(BH14="",0,1)+IF(BI14="",0,1)+IF(BJ14="",0,1)+IF(BK14="",0,1)+IF(BL14="",0,1)+IF(BM14="",0,1)))</f>
        <v/>
      </c>
      <c r="BO14" s="171" t="str">
        <f t="shared" si="8"/>
        <v/>
      </c>
      <c r="BP14" s="171" t="str">
        <f t="shared" si="9"/>
        <v/>
      </c>
      <c r="BQ14" s="17"/>
      <c r="BR14" s="183"/>
      <c r="BS14" s="16"/>
      <c r="BT14" s="16"/>
      <c r="BU14" s="16"/>
      <c r="BV14" s="16"/>
      <c r="BW14" s="16"/>
      <c r="BX14" s="16"/>
      <c r="BY14" s="16"/>
      <c r="BZ14" s="16"/>
      <c r="CA14" s="171" t="str">
        <f>IF(AND(BS14="",BT14="",BU14="",BV14="",BW14="",BX14="",BY14="",BZ14=""),"",(VLOOKUP(BS14,'Grade-Percent-GPA'!$E:$F,2,FALSE)+VLOOKUP(BT14,'Grade-Percent-GPA'!$E:$F,2,FALSE)+VLOOKUP(BU14,'Grade-Percent-GPA'!$E:$F,2,FALSE)+VLOOKUP(BV14,'Grade-Percent-GPA'!$E:$F,2,FALSE)+VLOOKUP(BW14,'Grade-Percent-GPA'!$E:$F,2,FALSE)+VLOOKUP(BX14,'Grade-Percent-GPA'!$E:$F,2,FALSE)+VLOOKUP(BY14,'Grade-Percent-GPA'!$E:$F,2,FALSE)+VLOOKUP(BZ14,'Grade-Percent-GPA'!$E:$F,2,FALSE))/(IF(BS14="",0,1)+IF(BT14="",0,1)+IF(BU14="",0,1)+IF(BV14="",0,1)+IF(BW14="",0,1)+IF(BX14="",0,1)+IF(BY14="",0,1)+IF(BZ14="",0,1)))</f>
        <v/>
      </c>
      <c r="CB14" s="171" t="str">
        <f t="shared" si="10"/>
        <v/>
      </c>
      <c r="CC14" s="171" t="str">
        <f t="shared" si="11"/>
        <v/>
      </c>
      <c r="CD14" s="17"/>
      <c r="CE14" s="183"/>
      <c r="CF14" s="16"/>
      <c r="CG14" s="16"/>
      <c r="CH14" s="16"/>
      <c r="CI14" s="16"/>
      <c r="CJ14" s="16"/>
      <c r="CK14" s="16"/>
      <c r="CL14" s="16"/>
      <c r="CM14" s="16"/>
      <c r="CN14" s="171" t="str">
        <f>IF(AND(CF14="",CG14="",CH14="",CI14="",CJ14="",CK14="",CL14="",CM14=""),"",(VLOOKUP(CF14,'Grade-Percent-GPA'!$E:$F,2,FALSE)+VLOOKUP(CG14,'Grade-Percent-GPA'!$E:$F,2,FALSE)+VLOOKUP(CH14,'Grade-Percent-GPA'!$E:$F,2,FALSE)+VLOOKUP(CI14,'Grade-Percent-GPA'!$E:$F,2,FALSE)+VLOOKUP(CJ14,'Grade-Percent-GPA'!$E:$F,2,FALSE)+VLOOKUP(CK14,'Grade-Percent-GPA'!$E:$F,2,FALSE)+VLOOKUP(CL14,'Grade-Percent-GPA'!$E:$F,2,FALSE)+VLOOKUP(CM14,'Grade-Percent-GPA'!$E:$F,2,FALSE))/(IF(CF14="",0,1)+IF(CG14="",0,1)+IF(CH14="",0,1)+IF(CI14="",0,1)+IF(CJ14="",0,1)+IF(CK14="",0,1)+IF(CL14="",0,1)+IF(CM14="",0,1)))</f>
        <v/>
      </c>
      <c r="CO14" s="171" t="str">
        <f t="shared" si="12"/>
        <v/>
      </c>
      <c r="CP14" s="171" t="str">
        <f t="shared" si="13"/>
        <v/>
      </c>
      <c r="CQ14" s="17"/>
      <c r="CR14" s="183"/>
      <c r="CS14" s="16"/>
      <c r="CT14" s="16"/>
      <c r="CU14" s="16"/>
      <c r="CV14" s="16"/>
      <c r="CW14" s="16"/>
      <c r="CX14" s="16"/>
      <c r="CY14" s="16"/>
      <c r="CZ14" s="16"/>
      <c r="DA14" s="171" t="str">
        <f>IF(AND(CS14="",CT14="",CU14="",CV14="",CW14="",CX14="",CY14="",CZ14=""),"",(VLOOKUP(CS14,'Grade-Percent-GPA'!$E:$F,2,FALSE)+VLOOKUP(CT14,'Grade-Percent-GPA'!$E:$F,2,FALSE)+VLOOKUP(CU14,'Grade-Percent-GPA'!$E:$F,2,FALSE)+VLOOKUP(CV14,'Grade-Percent-GPA'!$E:$F,2,FALSE)+VLOOKUP(CW14,'Grade-Percent-GPA'!$E:$F,2,FALSE)+VLOOKUP(CX14,'Grade-Percent-GPA'!$E:$F,2,FALSE)+VLOOKUP(CY14,'Grade-Percent-GPA'!$E:$F,2,FALSE)+VLOOKUP(CZ14,'Grade-Percent-GPA'!$E:$F,2,FALSE))/(IF(CS14="",0,1)+IF(CT14="",0,1)+IF(CU14="",0,1)+IF(CV14="",0,1)+IF(CW14="",0,1)+IF(CX14="",0,1)+IF(CY14="",0,1)+IF(CZ14="",0,1)))</f>
        <v/>
      </c>
      <c r="DB14" s="171" t="str">
        <f t="shared" si="14"/>
        <v/>
      </c>
      <c r="DC14" s="171" t="str">
        <f t="shared" si="15"/>
        <v/>
      </c>
    </row>
    <row r="15" spans="1:107" ht="14.25" customHeight="1" x14ac:dyDescent="0.3">
      <c r="A15" s="182"/>
      <c r="B15" s="15"/>
      <c r="C15" s="15"/>
      <c r="D15" s="453"/>
      <c r="E15" s="183"/>
      <c r="F15" s="16"/>
      <c r="G15" s="16"/>
      <c r="H15" s="16"/>
      <c r="I15" s="16"/>
      <c r="J15" s="16"/>
      <c r="K15" s="16"/>
      <c r="L15" s="16"/>
      <c r="M15" s="16"/>
      <c r="N15" s="171" t="str">
        <f>IF(AND(F15="",G15="",H15="",I15="",J15="",K15="",L15="",M15=""),"",(VLOOKUP(F15,'Grade-Percent-GPA'!$E:$F,2,FALSE)+VLOOKUP(G15,'Grade-Percent-GPA'!$E:$F,2,FALSE)+VLOOKUP(H15,'Grade-Percent-GPA'!$E:$F,2,FALSE)+VLOOKUP(I15,'Grade-Percent-GPA'!$E:$F,2,FALSE)+VLOOKUP(J15,'Grade-Percent-GPA'!$E:$F,2,FALSE)+VLOOKUP(K15,'Grade-Percent-GPA'!$E:$F,2,FALSE)+VLOOKUP(L15,'Grade-Percent-GPA'!$E:$F,2,FALSE)+VLOOKUP(M15,'Grade-Percent-GPA'!$E:$F,2,FALSE))/(IF(F15="",0,1)+IF(G15="",0,1)+IF(H15="",0,1)+IF(I15="",0,1)+IF(J15="",0,1)+IF(K15="",0,1)+IF(L15="",0,1)+IF(M15="",0,1)))</f>
        <v/>
      </c>
      <c r="O15" s="171" t="str">
        <f t="shared" si="0"/>
        <v/>
      </c>
      <c r="P15" s="171" t="str">
        <f t="shared" si="1"/>
        <v/>
      </c>
      <c r="Q15" s="17"/>
      <c r="R15" s="183"/>
      <c r="S15" s="16"/>
      <c r="T15" s="16"/>
      <c r="U15" s="16"/>
      <c r="V15" s="16"/>
      <c r="W15" s="16"/>
      <c r="X15" s="16"/>
      <c r="Y15" s="16"/>
      <c r="Z15" s="16"/>
      <c r="AA15" s="171" t="str">
        <f>IF(AND(S15="",T15="",U15="",V15="",W15="",X15="",Y15="",Z15=""),"",(VLOOKUP(S15,'Grade-Percent-GPA'!$E:$F,2,FALSE)+VLOOKUP(T15,'Grade-Percent-GPA'!$E:$F,2,FALSE)+VLOOKUP(U15,'Grade-Percent-GPA'!$E:$F,2,FALSE)+VLOOKUP(V15,'Grade-Percent-GPA'!$E:$F,2,FALSE)+VLOOKUP(W15,'Grade-Percent-GPA'!$E:$F,2,FALSE)+VLOOKUP(X15,'Grade-Percent-GPA'!$E:$F,2,FALSE)+VLOOKUP(Y15,'Grade-Percent-GPA'!$E:$F,2,FALSE)+VLOOKUP(Z15,'Grade-Percent-GPA'!$E:$F,2,FALSE))/(IF(S15="",0,1)+IF(T15="",0,1)+IF(U15="",0,1)+IF(V15="",0,1)+IF(W15="",0,1)+IF(X15="",0,1)+IF(Y15="",0,1)+IF(Z15="",0,1)))</f>
        <v/>
      </c>
      <c r="AB15" s="171" t="str">
        <f t="shared" si="2"/>
        <v/>
      </c>
      <c r="AC15" s="171" t="str">
        <f t="shared" si="3"/>
        <v/>
      </c>
      <c r="AD15" s="17"/>
      <c r="AE15" s="183"/>
      <c r="AF15" s="16"/>
      <c r="AG15" s="16"/>
      <c r="AH15" s="16"/>
      <c r="AI15" s="16"/>
      <c r="AJ15" s="16"/>
      <c r="AK15" s="16"/>
      <c r="AL15" s="16"/>
      <c r="AM15" s="16"/>
      <c r="AN15" s="171" t="str">
        <f>IF(AND(AF15="",AG15="",AH15="",AI15="",AJ15="",AK15="",AL15="",AM15=""),"",(VLOOKUP(AF15,'Grade-Percent-GPA'!$E:$F,2,FALSE)+VLOOKUP(AG15,'Grade-Percent-GPA'!$E:$F,2,FALSE)+VLOOKUP(AH15,'Grade-Percent-GPA'!$E:$F,2,FALSE)+VLOOKUP(AI15,'Grade-Percent-GPA'!$E:$F,2,FALSE)+VLOOKUP(AJ15,'Grade-Percent-GPA'!$E:$F,2,FALSE)+VLOOKUP(AK15,'Grade-Percent-GPA'!$E:$F,2,FALSE)+VLOOKUP(AL15,'Grade-Percent-GPA'!$E:$F,2,FALSE)+VLOOKUP(AM15,'Grade-Percent-GPA'!$E:$F,2,FALSE))/(IF(AF15="",0,1)+IF(AG15="",0,1)+IF(AH15="",0,1)+IF(AI15="",0,1)+IF(AJ15="",0,1)+IF(AK15="",0,1)+IF(AL15="",0,1)+IF(AM15="",0,1)))</f>
        <v/>
      </c>
      <c r="AO15" s="171" t="str">
        <f t="shared" si="4"/>
        <v/>
      </c>
      <c r="AP15" s="171" t="str">
        <f t="shared" si="5"/>
        <v/>
      </c>
      <c r="AQ15" s="17"/>
      <c r="AR15" s="183"/>
      <c r="AS15" s="16"/>
      <c r="AT15" s="16"/>
      <c r="AU15" s="16"/>
      <c r="AV15" s="16"/>
      <c r="AW15" s="16"/>
      <c r="AX15" s="16"/>
      <c r="AY15" s="16"/>
      <c r="AZ15" s="16"/>
      <c r="BA15" s="171" t="str">
        <f>IF(AND(AS15="",AT15="",AU15="",AV15="",AW15="",AX15="",AY15="",AZ15=""),"",(VLOOKUP(AS15,'Grade-Percent-GPA'!$E:$F,2,FALSE)+VLOOKUP(AT15,'Grade-Percent-GPA'!$E:$F,2,FALSE)+VLOOKUP(AU15,'Grade-Percent-GPA'!$E:$F,2,FALSE)+VLOOKUP(AV15,'Grade-Percent-GPA'!$E:$F,2,FALSE)+VLOOKUP(AW15,'Grade-Percent-GPA'!$E:$F,2,FALSE)+VLOOKUP(AX15,'Grade-Percent-GPA'!$E:$F,2,FALSE)+VLOOKUP(AY15,'Grade-Percent-GPA'!$E:$F,2,FALSE)+VLOOKUP(AZ15,'Grade-Percent-GPA'!$E:$F,2,FALSE))/(IF(AS15="",0,1)+IF(AT15="",0,1)+IF(AU15="",0,1)+IF(AV15="",0,1)+IF(AW15="",0,1)+IF(AX15="",0,1)+IF(AY15="",0,1)+IF(AZ15="",0,1)))</f>
        <v/>
      </c>
      <c r="BB15" s="171" t="str">
        <f t="shared" si="6"/>
        <v/>
      </c>
      <c r="BC15" s="171" t="str">
        <f t="shared" si="7"/>
        <v/>
      </c>
      <c r="BD15" s="17"/>
      <c r="BE15" s="183"/>
      <c r="BF15" s="16"/>
      <c r="BG15" s="16"/>
      <c r="BH15" s="16"/>
      <c r="BI15" s="16"/>
      <c r="BJ15" s="16"/>
      <c r="BK15" s="16"/>
      <c r="BL15" s="16"/>
      <c r="BM15" s="16"/>
      <c r="BN15" s="171" t="str">
        <f>IF(AND(BF15="",BG15="",BH15="",BI15="",BJ15="",BK15="",BL15="",BM15=""),"",(VLOOKUP(BF15,'Grade-Percent-GPA'!$E:$F,2,FALSE)+VLOOKUP(BG15,'Grade-Percent-GPA'!$E:$F,2,FALSE)+VLOOKUP(BH15,'Grade-Percent-GPA'!$E:$F,2,FALSE)+VLOOKUP(BI15,'Grade-Percent-GPA'!$E:$F,2,FALSE)+VLOOKUP(BJ15,'Grade-Percent-GPA'!$E:$F,2,FALSE)+VLOOKUP(BK15,'Grade-Percent-GPA'!$E:$F,2,FALSE)+VLOOKUP(BL15,'Grade-Percent-GPA'!$E:$F,2,FALSE)+VLOOKUP(BM15,'Grade-Percent-GPA'!$E:$F,2,FALSE))/(IF(BF15="",0,1)+IF(BG15="",0,1)+IF(BH15="",0,1)+IF(BI15="",0,1)+IF(BJ15="",0,1)+IF(BK15="",0,1)+IF(BL15="",0,1)+IF(BM15="",0,1)))</f>
        <v/>
      </c>
      <c r="BO15" s="171" t="str">
        <f t="shared" si="8"/>
        <v/>
      </c>
      <c r="BP15" s="171" t="str">
        <f t="shared" si="9"/>
        <v/>
      </c>
      <c r="BQ15" s="17"/>
      <c r="BR15" s="183"/>
      <c r="BS15" s="16"/>
      <c r="BT15" s="16"/>
      <c r="BU15" s="16"/>
      <c r="BV15" s="16"/>
      <c r="BW15" s="16"/>
      <c r="BX15" s="16"/>
      <c r="BY15" s="16"/>
      <c r="BZ15" s="16"/>
      <c r="CA15" s="171" t="str">
        <f>IF(AND(BS15="",BT15="",BU15="",BV15="",BW15="",BX15="",BY15="",BZ15=""),"",(VLOOKUP(BS15,'Grade-Percent-GPA'!$E:$F,2,FALSE)+VLOOKUP(BT15,'Grade-Percent-GPA'!$E:$F,2,FALSE)+VLOOKUP(BU15,'Grade-Percent-GPA'!$E:$F,2,FALSE)+VLOOKUP(BV15,'Grade-Percent-GPA'!$E:$F,2,FALSE)+VLOOKUP(BW15,'Grade-Percent-GPA'!$E:$F,2,FALSE)+VLOOKUP(BX15,'Grade-Percent-GPA'!$E:$F,2,FALSE)+VLOOKUP(BY15,'Grade-Percent-GPA'!$E:$F,2,FALSE)+VLOOKUP(BZ15,'Grade-Percent-GPA'!$E:$F,2,FALSE))/(IF(BS15="",0,1)+IF(BT15="",0,1)+IF(BU15="",0,1)+IF(BV15="",0,1)+IF(BW15="",0,1)+IF(BX15="",0,1)+IF(BY15="",0,1)+IF(BZ15="",0,1)))</f>
        <v/>
      </c>
      <c r="CB15" s="171" t="str">
        <f t="shared" si="10"/>
        <v/>
      </c>
      <c r="CC15" s="171" t="str">
        <f t="shared" si="11"/>
        <v/>
      </c>
      <c r="CD15" s="17"/>
      <c r="CE15" s="183"/>
      <c r="CF15" s="16"/>
      <c r="CG15" s="16"/>
      <c r="CH15" s="16"/>
      <c r="CI15" s="16"/>
      <c r="CJ15" s="16"/>
      <c r="CK15" s="16"/>
      <c r="CL15" s="16"/>
      <c r="CM15" s="16"/>
      <c r="CN15" s="171" t="str">
        <f>IF(AND(CF15="",CG15="",CH15="",CI15="",CJ15="",CK15="",CL15="",CM15=""),"",(VLOOKUP(CF15,'Grade-Percent-GPA'!$E:$F,2,FALSE)+VLOOKUP(CG15,'Grade-Percent-GPA'!$E:$F,2,FALSE)+VLOOKUP(CH15,'Grade-Percent-GPA'!$E:$F,2,FALSE)+VLOOKUP(CI15,'Grade-Percent-GPA'!$E:$F,2,FALSE)+VLOOKUP(CJ15,'Grade-Percent-GPA'!$E:$F,2,FALSE)+VLOOKUP(CK15,'Grade-Percent-GPA'!$E:$F,2,FALSE)+VLOOKUP(CL15,'Grade-Percent-GPA'!$E:$F,2,FALSE)+VLOOKUP(CM15,'Grade-Percent-GPA'!$E:$F,2,FALSE))/(IF(CF15="",0,1)+IF(CG15="",0,1)+IF(CH15="",0,1)+IF(CI15="",0,1)+IF(CJ15="",0,1)+IF(CK15="",0,1)+IF(CL15="",0,1)+IF(CM15="",0,1)))</f>
        <v/>
      </c>
      <c r="CO15" s="171" t="str">
        <f t="shared" si="12"/>
        <v/>
      </c>
      <c r="CP15" s="171" t="str">
        <f t="shared" si="13"/>
        <v/>
      </c>
      <c r="CQ15" s="17"/>
      <c r="CR15" s="183"/>
      <c r="CS15" s="16"/>
      <c r="CT15" s="16"/>
      <c r="CU15" s="16"/>
      <c r="CV15" s="16"/>
      <c r="CW15" s="16"/>
      <c r="CX15" s="16"/>
      <c r="CY15" s="16"/>
      <c r="CZ15" s="16"/>
      <c r="DA15" s="171" t="str">
        <f>IF(AND(CS15="",CT15="",CU15="",CV15="",CW15="",CX15="",CY15="",CZ15=""),"",(VLOOKUP(CS15,'Grade-Percent-GPA'!$E:$F,2,FALSE)+VLOOKUP(CT15,'Grade-Percent-GPA'!$E:$F,2,FALSE)+VLOOKUP(CU15,'Grade-Percent-GPA'!$E:$F,2,FALSE)+VLOOKUP(CV15,'Grade-Percent-GPA'!$E:$F,2,FALSE)+VLOOKUP(CW15,'Grade-Percent-GPA'!$E:$F,2,FALSE)+VLOOKUP(CX15,'Grade-Percent-GPA'!$E:$F,2,FALSE)+VLOOKUP(CY15,'Grade-Percent-GPA'!$E:$F,2,FALSE)+VLOOKUP(CZ15,'Grade-Percent-GPA'!$E:$F,2,FALSE))/(IF(CS15="",0,1)+IF(CT15="",0,1)+IF(CU15="",0,1)+IF(CV15="",0,1)+IF(CW15="",0,1)+IF(CX15="",0,1)+IF(CY15="",0,1)+IF(CZ15="",0,1)))</f>
        <v/>
      </c>
      <c r="DB15" s="171" t="str">
        <f t="shared" si="14"/>
        <v/>
      </c>
      <c r="DC15" s="171" t="str">
        <f t="shared" si="15"/>
        <v/>
      </c>
    </row>
    <row r="16" spans="1:107" ht="14.25" customHeight="1" x14ac:dyDescent="0.3">
      <c r="A16" s="182"/>
      <c r="B16" s="15"/>
      <c r="C16" s="15"/>
      <c r="D16" s="453"/>
      <c r="E16" s="183"/>
      <c r="F16" s="16"/>
      <c r="G16" s="16"/>
      <c r="H16" s="16"/>
      <c r="I16" s="16"/>
      <c r="J16" s="16"/>
      <c r="K16" s="16"/>
      <c r="L16" s="16"/>
      <c r="M16" s="16"/>
      <c r="N16" s="171" t="str">
        <f>IF(AND(F16="",G16="",H16="",I16="",J16="",K16="",L16="",M16=""),"",(VLOOKUP(F16,'Grade-Percent-GPA'!$E:$F,2,FALSE)+VLOOKUP(G16,'Grade-Percent-GPA'!$E:$F,2,FALSE)+VLOOKUP(H16,'Grade-Percent-GPA'!$E:$F,2,FALSE)+VLOOKUP(I16,'Grade-Percent-GPA'!$E:$F,2,FALSE)+VLOOKUP(J16,'Grade-Percent-GPA'!$E:$F,2,FALSE)+VLOOKUP(K16,'Grade-Percent-GPA'!$E:$F,2,FALSE)+VLOOKUP(L16,'Grade-Percent-GPA'!$E:$F,2,FALSE)+VLOOKUP(M16,'Grade-Percent-GPA'!$E:$F,2,FALSE))/(IF(F16="",0,1)+IF(G16="",0,1)+IF(H16="",0,1)+IF(I16="",0,1)+IF(J16="",0,1)+IF(K16="",0,1)+IF(L16="",0,1)+IF(M16="",0,1)))</f>
        <v/>
      </c>
      <c r="O16" s="171" t="str">
        <f t="shared" si="0"/>
        <v/>
      </c>
      <c r="P16" s="171" t="str">
        <f t="shared" si="1"/>
        <v/>
      </c>
      <c r="Q16" s="17"/>
      <c r="R16" s="183"/>
      <c r="S16" s="16"/>
      <c r="T16" s="16"/>
      <c r="U16" s="16"/>
      <c r="V16" s="16"/>
      <c r="W16" s="16"/>
      <c r="X16" s="16"/>
      <c r="Y16" s="16"/>
      <c r="Z16" s="16"/>
      <c r="AA16" s="171" t="str">
        <f>IF(AND(S16="",T16="",U16="",V16="",W16="",X16="",Y16="",Z16=""),"",(VLOOKUP(S16,'Grade-Percent-GPA'!$E:$F,2,FALSE)+VLOOKUP(T16,'Grade-Percent-GPA'!$E:$F,2,FALSE)+VLOOKUP(U16,'Grade-Percent-GPA'!$E:$F,2,FALSE)+VLOOKUP(V16,'Grade-Percent-GPA'!$E:$F,2,FALSE)+VLOOKUP(W16,'Grade-Percent-GPA'!$E:$F,2,FALSE)+VLOOKUP(X16,'Grade-Percent-GPA'!$E:$F,2,FALSE)+VLOOKUP(Y16,'Grade-Percent-GPA'!$E:$F,2,FALSE)+VLOOKUP(Z16,'Grade-Percent-GPA'!$E:$F,2,FALSE))/(IF(S16="",0,1)+IF(T16="",0,1)+IF(U16="",0,1)+IF(V16="",0,1)+IF(W16="",0,1)+IF(X16="",0,1)+IF(Y16="",0,1)+IF(Z16="",0,1)))</f>
        <v/>
      </c>
      <c r="AB16" s="171" t="str">
        <f t="shared" si="2"/>
        <v/>
      </c>
      <c r="AC16" s="171" t="str">
        <f t="shared" si="3"/>
        <v/>
      </c>
      <c r="AD16" s="17"/>
      <c r="AE16" s="183"/>
      <c r="AF16" s="16"/>
      <c r="AG16" s="16"/>
      <c r="AH16" s="16"/>
      <c r="AI16" s="16"/>
      <c r="AJ16" s="16"/>
      <c r="AK16" s="16"/>
      <c r="AL16" s="16"/>
      <c r="AM16" s="16"/>
      <c r="AN16" s="171" t="str">
        <f>IF(AND(AF16="",AG16="",AH16="",AI16="",AJ16="",AK16="",AL16="",AM16=""),"",(VLOOKUP(AF16,'Grade-Percent-GPA'!$E:$F,2,FALSE)+VLOOKUP(AG16,'Grade-Percent-GPA'!$E:$F,2,FALSE)+VLOOKUP(AH16,'Grade-Percent-GPA'!$E:$F,2,FALSE)+VLOOKUP(AI16,'Grade-Percent-GPA'!$E:$F,2,FALSE)+VLOOKUP(AJ16,'Grade-Percent-GPA'!$E:$F,2,FALSE)+VLOOKUP(AK16,'Grade-Percent-GPA'!$E:$F,2,FALSE)+VLOOKUP(AL16,'Grade-Percent-GPA'!$E:$F,2,FALSE)+VLOOKUP(AM16,'Grade-Percent-GPA'!$E:$F,2,FALSE))/(IF(AF16="",0,1)+IF(AG16="",0,1)+IF(AH16="",0,1)+IF(AI16="",0,1)+IF(AJ16="",0,1)+IF(AK16="",0,1)+IF(AL16="",0,1)+IF(AM16="",0,1)))</f>
        <v/>
      </c>
      <c r="AO16" s="171" t="str">
        <f t="shared" si="4"/>
        <v/>
      </c>
      <c r="AP16" s="171" t="str">
        <f t="shared" si="5"/>
        <v/>
      </c>
      <c r="AQ16" s="17"/>
      <c r="AR16" s="183"/>
      <c r="AS16" s="16"/>
      <c r="AT16" s="16"/>
      <c r="AU16" s="16"/>
      <c r="AV16" s="16"/>
      <c r="AW16" s="16"/>
      <c r="AX16" s="16"/>
      <c r="AY16" s="16"/>
      <c r="AZ16" s="16"/>
      <c r="BA16" s="171" t="str">
        <f>IF(AND(AS16="",AT16="",AU16="",AV16="",AW16="",AX16="",AY16="",AZ16=""),"",(VLOOKUP(AS16,'Grade-Percent-GPA'!$E:$F,2,FALSE)+VLOOKUP(AT16,'Grade-Percent-GPA'!$E:$F,2,FALSE)+VLOOKUP(AU16,'Grade-Percent-GPA'!$E:$F,2,FALSE)+VLOOKUP(AV16,'Grade-Percent-GPA'!$E:$F,2,FALSE)+VLOOKUP(AW16,'Grade-Percent-GPA'!$E:$F,2,FALSE)+VLOOKUP(AX16,'Grade-Percent-GPA'!$E:$F,2,FALSE)+VLOOKUP(AY16,'Grade-Percent-GPA'!$E:$F,2,FALSE)+VLOOKUP(AZ16,'Grade-Percent-GPA'!$E:$F,2,FALSE))/(IF(AS16="",0,1)+IF(AT16="",0,1)+IF(AU16="",0,1)+IF(AV16="",0,1)+IF(AW16="",0,1)+IF(AX16="",0,1)+IF(AY16="",0,1)+IF(AZ16="",0,1)))</f>
        <v/>
      </c>
      <c r="BB16" s="171" t="str">
        <f t="shared" si="6"/>
        <v/>
      </c>
      <c r="BC16" s="171" t="str">
        <f t="shared" si="7"/>
        <v/>
      </c>
      <c r="BD16" s="17"/>
      <c r="BE16" s="183"/>
      <c r="BF16" s="16"/>
      <c r="BG16" s="16"/>
      <c r="BH16" s="16"/>
      <c r="BI16" s="16"/>
      <c r="BJ16" s="16"/>
      <c r="BK16" s="16"/>
      <c r="BL16" s="16"/>
      <c r="BM16" s="16"/>
      <c r="BN16" s="171" t="str">
        <f>IF(AND(BF16="",BG16="",BH16="",BI16="",BJ16="",BK16="",BL16="",BM16=""),"",(VLOOKUP(BF16,'Grade-Percent-GPA'!$E:$F,2,FALSE)+VLOOKUP(BG16,'Grade-Percent-GPA'!$E:$F,2,FALSE)+VLOOKUP(BH16,'Grade-Percent-GPA'!$E:$F,2,FALSE)+VLOOKUP(BI16,'Grade-Percent-GPA'!$E:$F,2,FALSE)+VLOOKUP(BJ16,'Grade-Percent-GPA'!$E:$F,2,FALSE)+VLOOKUP(BK16,'Grade-Percent-GPA'!$E:$F,2,FALSE)+VLOOKUP(BL16,'Grade-Percent-GPA'!$E:$F,2,FALSE)+VLOOKUP(BM16,'Grade-Percent-GPA'!$E:$F,2,FALSE))/(IF(BF16="",0,1)+IF(BG16="",0,1)+IF(BH16="",0,1)+IF(BI16="",0,1)+IF(BJ16="",0,1)+IF(BK16="",0,1)+IF(BL16="",0,1)+IF(BM16="",0,1)))</f>
        <v/>
      </c>
      <c r="BO16" s="171" t="str">
        <f t="shared" si="8"/>
        <v/>
      </c>
      <c r="BP16" s="171" t="str">
        <f t="shared" si="9"/>
        <v/>
      </c>
      <c r="BQ16" s="17"/>
      <c r="BR16" s="183"/>
      <c r="BS16" s="16"/>
      <c r="BT16" s="16"/>
      <c r="BU16" s="16"/>
      <c r="BV16" s="16"/>
      <c r="BW16" s="16"/>
      <c r="BX16" s="16"/>
      <c r="BY16" s="16"/>
      <c r="BZ16" s="16"/>
      <c r="CA16" s="171" t="str">
        <f>IF(AND(BS16="",BT16="",BU16="",BV16="",BW16="",BX16="",BY16="",BZ16=""),"",(VLOOKUP(BS16,'Grade-Percent-GPA'!$E:$F,2,FALSE)+VLOOKUP(BT16,'Grade-Percent-GPA'!$E:$F,2,FALSE)+VLOOKUP(BU16,'Grade-Percent-GPA'!$E:$F,2,FALSE)+VLOOKUP(BV16,'Grade-Percent-GPA'!$E:$F,2,FALSE)+VLOOKUP(BW16,'Grade-Percent-GPA'!$E:$F,2,FALSE)+VLOOKUP(BX16,'Grade-Percent-GPA'!$E:$F,2,FALSE)+VLOOKUP(BY16,'Grade-Percent-GPA'!$E:$F,2,FALSE)+VLOOKUP(BZ16,'Grade-Percent-GPA'!$E:$F,2,FALSE))/(IF(BS16="",0,1)+IF(BT16="",0,1)+IF(BU16="",0,1)+IF(BV16="",0,1)+IF(BW16="",0,1)+IF(BX16="",0,1)+IF(BY16="",0,1)+IF(BZ16="",0,1)))</f>
        <v/>
      </c>
      <c r="CB16" s="171" t="str">
        <f t="shared" si="10"/>
        <v/>
      </c>
      <c r="CC16" s="171" t="str">
        <f t="shared" si="11"/>
        <v/>
      </c>
      <c r="CD16" s="17"/>
      <c r="CE16" s="183"/>
      <c r="CF16" s="16"/>
      <c r="CG16" s="16"/>
      <c r="CH16" s="16"/>
      <c r="CI16" s="16"/>
      <c r="CJ16" s="16"/>
      <c r="CK16" s="16"/>
      <c r="CL16" s="16"/>
      <c r="CM16" s="16"/>
      <c r="CN16" s="171" t="str">
        <f>IF(AND(CF16="",CG16="",CH16="",CI16="",CJ16="",CK16="",CL16="",CM16=""),"",(VLOOKUP(CF16,'Grade-Percent-GPA'!$E:$F,2,FALSE)+VLOOKUP(CG16,'Grade-Percent-GPA'!$E:$F,2,FALSE)+VLOOKUP(CH16,'Grade-Percent-GPA'!$E:$F,2,FALSE)+VLOOKUP(CI16,'Grade-Percent-GPA'!$E:$F,2,FALSE)+VLOOKUP(CJ16,'Grade-Percent-GPA'!$E:$F,2,FALSE)+VLOOKUP(CK16,'Grade-Percent-GPA'!$E:$F,2,FALSE)+VLOOKUP(CL16,'Grade-Percent-GPA'!$E:$F,2,FALSE)+VLOOKUP(CM16,'Grade-Percent-GPA'!$E:$F,2,FALSE))/(IF(CF16="",0,1)+IF(CG16="",0,1)+IF(CH16="",0,1)+IF(CI16="",0,1)+IF(CJ16="",0,1)+IF(CK16="",0,1)+IF(CL16="",0,1)+IF(CM16="",0,1)))</f>
        <v/>
      </c>
      <c r="CO16" s="171" t="str">
        <f t="shared" si="12"/>
        <v/>
      </c>
      <c r="CP16" s="171" t="str">
        <f t="shared" si="13"/>
        <v/>
      </c>
      <c r="CQ16" s="17"/>
      <c r="CR16" s="183"/>
      <c r="CS16" s="16"/>
      <c r="CT16" s="16"/>
      <c r="CU16" s="16"/>
      <c r="CV16" s="16"/>
      <c r="CW16" s="16"/>
      <c r="CX16" s="16"/>
      <c r="CY16" s="16"/>
      <c r="CZ16" s="16"/>
      <c r="DA16" s="171" t="str">
        <f>IF(AND(CS16="",CT16="",CU16="",CV16="",CW16="",CX16="",CY16="",CZ16=""),"",(VLOOKUP(CS16,'Grade-Percent-GPA'!$E:$F,2,FALSE)+VLOOKUP(CT16,'Grade-Percent-GPA'!$E:$F,2,FALSE)+VLOOKUP(CU16,'Grade-Percent-GPA'!$E:$F,2,FALSE)+VLOOKUP(CV16,'Grade-Percent-GPA'!$E:$F,2,FALSE)+VLOOKUP(CW16,'Grade-Percent-GPA'!$E:$F,2,FALSE)+VLOOKUP(CX16,'Grade-Percent-GPA'!$E:$F,2,FALSE)+VLOOKUP(CY16,'Grade-Percent-GPA'!$E:$F,2,FALSE)+VLOOKUP(CZ16,'Grade-Percent-GPA'!$E:$F,2,FALSE))/(IF(CS16="",0,1)+IF(CT16="",0,1)+IF(CU16="",0,1)+IF(CV16="",0,1)+IF(CW16="",0,1)+IF(CX16="",0,1)+IF(CY16="",0,1)+IF(CZ16="",0,1)))</f>
        <v/>
      </c>
      <c r="DB16" s="171" t="str">
        <f t="shared" si="14"/>
        <v/>
      </c>
      <c r="DC16" s="171" t="str">
        <f t="shared" si="15"/>
        <v/>
      </c>
    </row>
    <row r="17" spans="1:107" ht="14.25" customHeight="1" x14ac:dyDescent="0.3">
      <c r="A17" s="182"/>
      <c r="B17" s="15"/>
      <c r="C17" s="15"/>
      <c r="D17" s="453"/>
      <c r="E17" s="183"/>
      <c r="F17" s="16"/>
      <c r="G17" s="16"/>
      <c r="H17" s="16"/>
      <c r="I17" s="16"/>
      <c r="J17" s="16"/>
      <c r="K17" s="16"/>
      <c r="L17" s="16"/>
      <c r="M17" s="16"/>
      <c r="N17" s="171" t="str">
        <f>IF(AND(F17="",G17="",H17="",I17="",J17="",K17="",L17="",M17=""),"",(VLOOKUP(F17,'Grade-Percent-GPA'!$E:$F,2,FALSE)+VLOOKUP(G17,'Grade-Percent-GPA'!$E:$F,2,FALSE)+VLOOKUP(H17,'Grade-Percent-GPA'!$E:$F,2,FALSE)+VLOOKUP(I17,'Grade-Percent-GPA'!$E:$F,2,FALSE)+VLOOKUP(J17,'Grade-Percent-GPA'!$E:$F,2,FALSE)+VLOOKUP(K17,'Grade-Percent-GPA'!$E:$F,2,FALSE)+VLOOKUP(L17,'Grade-Percent-GPA'!$E:$F,2,FALSE)+VLOOKUP(M17,'Grade-Percent-GPA'!$E:$F,2,FALSE))/(IF(F17="",0,1)+IF(G17="",0,1)+IF(H17="",0,1)+IF(I17="",0,1)+IF(J17="",0,1)+IF(K17="",0,1)+IF(L17="",0,1)+IF(M17="",0,1)))</f>
        <v/>
      </c>
      <c r="O17" s="171" t="str">
        <f t="shared" si="0"/>
        <v/>
      </c>
      <c r="P17" s="171" t="str">
        <f t="shared" si="1"/>
        <v/>
      </c>
      <c r="Q17" s="17"/>
      <c r="R17" s="183"/>
      <c r="S17" s="16"/>
      <c r="T17" s="16"/>
      <c r="U17" s="16"/>
      <c r="V17" s="16"/>
      <c r="W17" s="16"/>
      <c r="X17" s="16"/>
      <c r="Y17" s="16"/>
      <c r="Z17" s="16"/>
      <c r="AA17" s="171" t="str">
        <f>IF(AND(S17="",T17="",U17="",V17="",W17="",X17="",Y17="",Z17=""),"",(VLOOKUP(S17,'Grade-Percent-GPA'!$E:$F,2,FALSE)+VLOOKUP(T17,'Grade-Percent-GPA'!$E:$F,2,FALSE)+VLOOKUP(U17,'Grade-Percent-GPA'!$E:$F,2,FALSE)+VLOOKUP(V17,'Grade-Percent-GPA'!$E:$F,2,FALSE)+VLOOKUP(W17,'Grade-Percent-GPA'!$E:$F,2,FALSE)+VLOOKUP(X17,'Grade-Percent-GPA'!$E:$F,2,FALSE)+VLOOKUP(Y17,'Grade-Percent-GPA'!$E:$F,2,FALSE)+VLOOKUP(Z17,'Grade-Percent-GPA'!$E:$F,2,FALSE))/(IF(S17="",0,1)+IF(T17="",0,1)+IF(U17="",0,1)+IF(V17="",0,1)+IF(W17="",0,1)+IF(X17="",0,1)+IF(Y17="",0,1)+IF(Z17="",0,1)))</f>
        <v/>
      </c>
      <c r="AB17" s="171" t="str">
        <f t="shared" si="2"/>
        <v/>
      </c>
      <c r="AC17" s="171" t="str">
        <f t="shared" si="3"/>
        <v/>
      </c>
      <c r="AD17" s="17"/>
      <c r="AE17" s="183"/>
      <c r="AF17" s="16"/>
      <c r="AG17" s="16"/>
      <c r="AH17" s="16"/>
      <c r="AI17" s="16"/>
      <c r="AJ17" s="16"/>
      <c r="AK17" s="16"/>
      <c r="AL17" s="16"/>
      <c r="AM17" s="16"/>
      <c r="AN17" s="171" t="str">
        <f>IF(AND(AF17="",AG17="",AH17="",AI17="",AJ17="",AK17="",AL17="",AM17=""),"",(VLOOKUP(AF17,'Grade-Percent-GPA'!$E:$F,2,FALSE)+VLOOKUP(AG17,'Grade-Percent-GPA'!$E:$F,2,FALSE)+VLOOKUP(AH17,'Grade-Percent-GPA'!$E:$F,2,FALSE)+VLOOKUP(AI17,'Grade-Percent-GPA'!$E:$F,2,FALSE)+VLOOKUP(AJ17,'Grade-Percent-GPA'!$E:$F,2,FALSE)+VLOOKUP(AK17,'Grade-Percent-GPA'!$E:$F,2,FALSE)+VLOOKUP(AL17,'Grade-Percent-GPA'!$E:$F,2,FALSE)+VLOOKUP(AM17,'Grade-Percent-GPA'!$E:$F,2,FALSE))/(IF(AF17="",0,1)+IF(AG17="",0,1)+IF(AH17="",0,1)+IF(AI17="",0,1)+IF(AJ17="",0,1)+IF(AK17="",0,1)+IF(AL17="",0,1)+IF(AM17="",0,1)))</f>
        <v/>
      </c>
      <c r="AO17" s="171" t="str">
        <f t="shared" si="4"/>
        <v/>
      </c>
      <c r="AP17" s="171" t="str">
        <f t="shared" si="5"/>
        <v/>
      </c>
      <c r="AQ17" s="17"/>
      <c r="AR17" s="183"/>
      <c r="AS17" s="16"/>
      <c r="AT17" s="16"/>
      <c r="AU17" s="16"/>
      <c r="AV17" s="16"/>
      <c r="AW17" s="16"/>
      <c r="AX17" s="16"/>
      <c r="AY17" s="16"/>
      <c r="AZ17" s="16"/>
      <c r="BA17" s="171" t="str">
        <f>IF(AND(AS17="",AT17="",AU17="",AV17="",AW17="",AX17="",AY17="",AZ17=""),"",(VLOOKUP(AS17,'Grade-Percent-GPA'!$E:$F,2,FALSE)+VLOOKUP(AT17,'Grade-Percent-GPA'!$E:$F,2,FALSE)+VLOOKUP(AU17,'Grade-Percent-GPA'!$E:$F,2,FALSE)+VLOOKUP(AV17,'Grade-Percent-GPA'!$E:$F,2,FALSE)+VLOOKUP(AW17,'Grade-Percent-GPA'!$E:$F,2,FALSE)+VLOOKUP(AX17,'Grade-Percent-GPA'!$E:$F,2,FALSE)+VLOOKUP(AY17,'Grade-Percent-GPA'!$E:$F,2,FALSE)+VLOOKUP(AZ17,'Grade-Percent-GPA'!$E:$F,2,FALSE))/(IF(AS17="",0,1)+IF(AT17="",0,1)+IF(AU17="",0,1)+IF(AV17="",0,1)+IF(AW17="",0,1)+IF(AX17="",0,1)+IF(AY17="",0,1)+IF(AZ17="",0,1)))</f>
        <v/>
      </c>
      <c r="BB17" s="171" t="str">
        <f t="shared" si="6"/>
        <v/>
      </c>
      <c r="BC17" s="171" t="str">
        <f t="shared" si="7"/>
        <v/>
      </c>
      <c r="BD17" s="17"/>
      <c r="BE17" s="183"/>
      <c r="BF17" s="16"/>
      <c r="BG17" s="16"/>
      <c r="BH17" s="16"/>
      <c r="BI17" s="16"/>
      <c r="BJ17" s="16"/>
      <c r="BK17" s="16"/>
      <c r="BL17" s="16"/>
      <c r="BM17" s="16"/>
      <c r="BN17" s="171" t="str">
        <f>IF(AND(BF17="",BG17="",BH17="",BI17="",BJ17="",BK17="",BL17="",BM17=""),"",(VLOOKUP(BF17,'Grade-Percent-GPA'!$E:$F,2,FALSE)+VLOOKUP(BG17,'Grade-Percent-GPA'!$E:$F,2,FALSE)+VLOOKUP(BH17,'Grade-Percent-GPA'!$E:$F,2,FALSE)+VLOOKUP(BI17,'Grade-Percent-GPA'!$E:$F,2,FALSE)+VLOOKUP(BJ17,'Grade-Percent-GPA'!$E:$F,2,FALSE)+VLOOKUP(BK17,'Grade-Percent-GPA'!$E:$F,2,FALSE)+VLOOKUP(BL17,'Grade-Percent-GPA'!$E:$F,2,FALSE)+VLOOKUP(BM17,'Grade-Percent-GPA'!$E:$F,2,FALSE))/(IF(BF17="",0,1)+IF(BG17="",0,1)+IF(BH17="",0,1)+IF(BI17="",0,1)+IF(BJ17="",0,1)+IF(BK17="",0,1)+IF(BL17="",0,1)+IF(BM17="",0,1)))</f>
        <v/>
      </c>
      <c r="BO17" s="171" t="str">
        <f t="shared" si="8"/>
        <v/>
      </c>
      <c r="BP17" s="171" t="str">
        <f t="shared" si="9"/>
        <v/>
      </c>
      <c r="BQ17" s="17"/>
      <c r="BR17" s="183"/>
      <c r="BS17" s="16"/>
      <c r="BT17" s="16"/>
      <c r="BU17" s="16"/>
      <c r="BV17" s="16"/>
      <c r="BW17" s="16"/>
      <c r="BX17" s="16"/>
      <c r="BY17" s="16"/>
      <c r="BZ17" s="16"/>
      <c r="CA17" s="171" t="str">
        <f>IF(AND(BS17="",BT17="",BU17="",BV17="",BW17="",BX17="",BY17="",BZ17=""),"",(VLOOKUP(BS17,'Grade-Percent-GPA'!$E:$F,2,FALSE)+VLOOKUP(BT17,'Grade-Percent-GPA'!$E:$F,2,FALSE)+VLOOKUP(BU17,'Grade-Percent-GPA'!$E:$F,2,FALSE)+VLOOKUP(BV17,'Grade-Percent-GPA'!$E:$F,2,FALSE)+VLOOKUP(BW17,'Grade-Percent-GPA'!$E:$F,2,FALSE)+VLOOKUP(BX17,'Grade-Percent-GPA'!$E:$F,2,FALSE)+VLOOKUP(BY17,'Grade-Percent-GPA'!$E:$F,2,FALSE)+VLOOKUP(BZ17,'Grade-Percent-GPA'!$E:$F,2,FALSE))/(IF(BS17="",0,1)+IF(BT17="",0,1)+IF(BU17="",0,1)+IF(BV17="",0,1)+IF(BW17="",0,1)+IF(BX17="",0,1)+IF(BY17="",0,1)+IF(BZ17="",0,1)))</f>
        <v/>
      </c>
      <c r="CB17" s="171" t="str">
        <f t="shared" si="10"/>
        <v/>
      </c>
      <c r="CC17" s="171" t="str">
        <f t="shared" si="11"/>
        <v/>
      </c>
      <c r="CD17" s="17"/>
      <c r="CE17" s="183"/>
      <c r="CF17" s="16"/>
      <c r="CG17" s="16"/>
      <c r="CH17" s="16"/>
      <c r="CI17" s="16"/>
      <c r="CJ17" s="16"/>
      <c r="CK17" s="16"/>
      <c r="CL17" s="16"/>
      <c r="CM17" s="16"/>
      <c r="CN17" s="171" t="str">
        <f>IF(AND(CF17="",CG17="",CH17="",CI17="",CJ17="",CK17="",CL17="",CM17=""),"",(VLOOKUP(CF17,'Grade-Percent-GPA'!$E:$F,2,FALSE)+VLOOKUP(CG17,'Grade-Percent-GPA'!$E:$F,2,FALSE)+VLOOKUP(CH17,'Grade-Percent-GPA'!$E:$F,2,FALSE)+VLOOKUP(CI17,'Grade-Percent-GPA'!$E:$F,2,FALSE)+VLOOKUP(CJ17,'Grade-Percent-GPA'!$E:$F,2,FALSE)+VLOOKUP(CK17,'Grade-Percent-GPA'!$E:$F,2,FALSE)+VLOOKUP(CL17,'Grade-Percent-GPA'!$E:$F,2,FALSE)+VLOOKUP(CM17,'Grade-Percent-GPA'!$E:$F,2,FALSE))/(IF(CF17="",0,1)+IF(CG17="",0,1)+IF(CH17="",0,1)+IF(CI17="",0,1)+IF(CJ17="",0,1)+IF(CK17="",0,1)+IF(CL17="",0,1)+IF(CM17="",0,1)))</f>
        <v/>
      </c>
      <c r="CO17" s="171" t="str">
        <f t="shared" si="12"/>
        <v/>
      </c>
      <c r="CP17" s="171" t="str">
        <f t="shared" si="13"/>
        <v/>
      </c>
      <c r="CQ17" s="17"/>
      <c r="CR17" s="183"/>
      <c r="CS17" s="16"/>
      <c r="CT17" s="16"/>
      <c r="CU17" s="16"/>
      <c r="CV17" s="16"/>
      <c r="CW17" s="16"/>
      <c r="CX17" s="16"/>
      <c r="CY17" s="16"/>
      <c r="CZ17" s="16"/>
      <c r="DA17" s="171" t="str">
        <f>IF(AND(CS17="",CT17="",CU17="",CV17="",CW17="",CX17="",CY17="",CZ17=""),"",(VLOOKUP(CS17,'Grade-Percent-GPA'!$E:$F,2,FALSE)+VLOOKUP(CT17,'Grade-Percent-GPA'!$E:$F,2,FALSE)+VLOOKUP(CU17,'Grade-Percent-GPA'!$E:$F,2,FALSE)+VLOOKUP(CV17,'Grade-Percent-GPA'!$E:$F,2,FALSE)+VLOOKUP(CW17,'Grade-Percent-GPA'!$E:$F,2,FALSE)+VLOOKUP(CX17,'Grade-Percent-GPA'!$E:$F,2,FALSE)+VLOOKUP(CY17,'Grade-Percent-GPA'!$E:$F,2,FALSE)+VLOOKUP(CZ17,'Grade-Percent-GPA'!$E:$F,2,FALSE))/(IF(CS17="",0,1)+IF(CT17="",0,1)+IF(CU17="",0,1)+IF(CV17="",0,1)+IF(CW17="",0,1)+IF(CX17="",0,1)+IF(CY17="",0,1)+IF(CZ17="",0,1)))</f>
        <v/>
      </c>
      <c r="DB17" s="171" t="str">
        <f t="shared" si="14"/>
        <v/>
      </c>
      <c r="DC17" s="171" t="str">
        <f t="shared" si="15"/>
        <v/>
      </c>
    </row>
    <row r="18" spans="1:107" ht="14.25" customHeight="1" x14ac:dyDescent="0.3">
      <c r="A18" s="182"/>
      <c r="B18" s="15"/>
      <c r="C18" s="15"/>
      <c r="D18" s="453"/>
      <c r="E18" s="183"/>
      <c r="F18" s="16"/>
      <c r="G18" s="16"/>
      <c r="H18" s="16"/>
      <c r="I18" s="16"/>
      <c r="J18" s="16"/>
      <c r="K18" s="16"/>
      <c r="L18" s="16"/>
      <c r="M18" s="16"/>
      <c r="N18" s="171" t="str">
        <f>IF(AND(F18="",G18="",H18="",I18="",J18="",K18="",L18="",M18=""),"",(VLOOKUP(F18,'Grade-Percent-GPA'!$E:$F,2,FALSE)+VLOOKUP(G18,'Grade-Percent-GPA'!$E:$F,2,FALSE)+VLOOKUP(H18,'Grade-Percent-GPA'!$E:$F,2,FALSE)+VLOOKUP(I18,'Grade-Percent-GPA'!$E:$F,2,FALSE)+VLOOKUP(J18,'Grade-Percent-GPA'!$E:$F,2,FALSE)+VLOOKUP(K18,'Grade-Percent-GPA'!$E:$F,2,FALSE)+VLOOKUP(L18,'Grade-Percent-GPA'!$E:$F,2,FALSE)+VLOOKUP(M18,'Grade-Percent-GPA'!$E:$F,2,FALSE))/(IF(F18="",0,1)+IF(G18="",0,1)+IF(H18="",0,1)+IF(I18="",0,1)+IF(J18="",0,1)+IF(K18="",0,1)+IF(L18="",0,1)+IF(M18="",0,1)))</f>
        <v/>
      </c>
      <c r="O18" s="171" t="str">
        <f t="shared" si="0"/>
        <v/>
      </c>
      <c r="P18" s="171" t="str">
        <f t="shared" si="1"/>
        <v/>
      </c>
      <c r="Q18" s="17"/>
      <c r="R18" s="183"/>
      <c r="S18" s="16"/>
      <c r="T18" s="16"/>
      <c r="U18" s="16"/>
      <c r="V18" s="16"/>
      <c r="W18" s="16"/>
      <c r="X18" s="16"/>
      <c r="Y18" s="16"/>
      <c r="Z18" s="16"/>
      <c r="AA18" s="171" t="str">
        <f>IF(AND(S18="",T18="",U18="",V18="",W18="",X18="",Y18="",Z18=""),"",(VLOOKUP(S18,'Grade-Percent-GPA'!$E:$F,2,FALSE)+VLOOKUP(T18,'Grade-Percent-GPA'!$E:$F,2,FALSE)+VLOOKUP(U18,'Grade-Percent-GPA'!$E:$F,2,FALSE)+VLOOKUP(V18,'Grade-Percent-GPA'!$E:$F,2,FALSE)+VLOOKUP(W18,'Grade-Percent-GPA'!$E:$F,2,FALSE)+VLOOKUP(X18,'Grade-Percent-GPA'!$E:$F,2,FALSE)+VLOOKUP(Y18,'Grade-Percent-GPA'!$E:$F,2,FALSE)+VLOOKUP(Z18,'Grade-Percent-GPA'!$E:$F,2,FALSE))/(IF(S18="",0,1)+IF(T18="",0,1)+IF(U18="",0,1)+IF(V18="",0,1)+IF(W18="",0,1)+IF(X18="",0,1)+IF(Y18="",0,1)+IF(Z18="",0,1)))</f>
        <v/>
      </c>
      <c r="AB18" s="171" t="str">
        <f t="shared" si="2"/>
        <v/>
      </c>
      <c r="AC18" s="171" t="str">
        <f t="shared" si="3"/>
        <v/>
      </c>
      <c r="AD18" s="17"/>
      <c r="AE18" s="183"/>
      <c r="AF18" s="16"/>
      <c r="AG18" s="16"/>
      <c r="AH18" s="16"/>
      <c r="AI18" s="16"/>
      <c r="AJ18" s="16"/>
      <c r="AK18" s="16"/>
      <c r="AL18" s="16"/>
      <c r="AM18" s="16"/>
      <c r="AN18" s="171" t="str">
        <f>IF(AND(AF18="",AG18="",AH18="",AI18="",AJ18="",AK18="",AL18="",AM18=""),"",(VLOOKUP(AF18,'Grade-Percent-GPA'!$E:$F,2,FALSE)+VLOOKUP(AG18,'Grade-Percent-GPA'!$E:$F,2,FALSE)+VLOOKUP(AH18,'Grade-Percent-GPA'!$E:$F,2,FALSE)+VLOOKUP(AI18,'Grade-Percent-GPA'!$E:$F,2,FALSE)+VLOOKUP(AJ18,'Grade-Percent-GPA'!$E:$F,2,FALSE)+VLOOKUP(AK18,'Grade-Percent-GPA'!$E:$F,2,FALSE)+VLOOKUP(AL18,'Grade-Percent-GPA'!$E:$F,2,FALSE)+VLOOKUP(AM18,'Grade-Percent-GPA'!$E:$F,2,FALSE))/(IF(AF18="",0,1)+IF(AG18="",0,1)+IF(AH18="",0,1)+IF(AI18="",0,1)+IF(AJ18="",0,1)+IF(AK18="",0,1)+IF(AL18="",0,1)+IF(AM18="",0,1)))</f>
        <v/>
      </c>
      <c r="AO18" s="171" t="str">
        <f t="shared" si="4"/>
        <v/>
      </c>
      <c r="AP18" s="171" t="str">
        <f t="shared" si="5"/>
        <v/>
      </c>
      <c r="AQ18" s="17"/>
      <c r="AR18" s="183"/>
      <c r="AS18" s="16"/>
      <c r="AT18" s="16"/>
      <c r="AU18" s="16"/>
      <c r="AV18" s="16"/>
      <c r="AW18" s="16"/>
      <c r="AX18" s="16"/>
      <c r="AY18" s="16"/>
      <c r="AZ18" s="16"/>
      <c r="BA18" s="171" t="str">
        <f>IF(AND(AS18="",AT18="",AU18="",AV18="",AW18="",AX18="",AY18="",AZ18=""),"",(VLOOKUP(AS18,'Grade-Percent-GPA'!$E:$F,2,FALSE)+VLOOKUP(AT18,'Grade-Percent-GPA'!$E:$F,2,FALSE)+VLOOKUP(AU18,'Grade-Percent-GPA'!$E:$F,2,FALSE)+VLOOKUP(AV18,'Grade-Percent-GPA'!$E:$F,2,FALSE)+VLOOKUP(AW18,'Grade-Percent-GPA'!$E:$F,2,FALSE)+VLOOKUP(AX18,'Grade-Percent-GPA'!$E:$F,2,FALSE)+VLOOKUP(AY18,'Grade-Percent-GPA'!$E:$F,2,FALSE)+VLOOKUP(AZ18,'Grade-Percent-GPA'!$E:$F,2,FALSE))/(IF(AS18="",0,1)+IF(AT18="",0,1)+IF(AU18="",0,1)+IF(AV18="",0,1)+IF(AW18="",0,1)+IF(AX18="",0,1)+IF(AY18="",0,1)+IF(AZ18="",0,1)))</f>
        <v/>
      </c>
      <c r="BB18" s="171" t="str">
        <f t="shared" si="6"/>
        <v/>
      </c>
      <c r="BC18" s="171" t="str">
        <f t="shared" si="7"/>
        <v/>
      </c>
      <c r="BD18" s="17"/>
      <c r="BE18" s="183"/>
      <c r="BF18" s="16"/>
      <c r="BG18" s="16"/>
      <c r="BH18" s="16"/>
      <c r="BI18" s="16"/>
      <c r="BJ18" s="16"/>
      <c r="BK18" s="16"/>
      <c r="BL18" s="16"/>
      <c r="BM18" s="16"/>
      <c r="BN18" s="171" t="str">
        <f>IF(AND(BF18="",BG18="",BH18="",BI18="",BJ18="",BK18="",BL18="",BM18=""),"",(VLOOKUP(BF18,'Grade-Percent-GPA'!$E:$F,2,FALSE)+VLOOKUP(BG18,'Grade-Percent-GPA'!$E:$F,2,FALSE)+VLOOKUP(BH18,'Grade-Percent-GPA'!$E:$F,2,FALSE)+VLOOKUP(BI18,'Grade-Percent-GPA'!$E:$F,2,FALSE)+VLOOKUP(BJ18,'Grade-Percent-GPA'!$E:$F,2,FALSE)+VLOOKUP(BK18,'Grade-Percent-GPA'!$E:$F,2,FALSE)+VLOOKUP(BL18,'Grade-Percent-GPA'!$E:$F,2,FALSE)+VLOOKUP(BM18,'Grade-Percent-GPA'!$E:$F,2,FALSE))/(IF(BF18="",0,1)+IF(BG18="",0,1)+IF(BH18="",0,1)+IF(BI18="",0,1)+IF(BJ18="",0,1)+IF(BK18="",0,1)+IF(BL18="",0,1)+IF(BM18="",0,1)))</f>
        <v/>
      </c>
      <c r="BO18" s="171" t="str">
        <f t="shared" si="8"/>
        <v/>
      </c>
      <c r="BP18" s="171" t="str">
        <f t="shared" si="9"/>
        <v/>
      </c>
      <c r="BQ18" s="17"/>
      <c r="BR18" s="183"/>
      <c r="BS18" s="16"/>
      <c r="BT18" s="16"/>
      <c r="BU18" s="16"/>
      <c r="BV18" s="16"/>
      <c r="BW18" s="16"/>
      <c r="BX18" s="16"/>
      <c r="BY18" s="16"/>
      <c r="BZ18" s="16"/>
      <c r="CA18" s="171" t="str">
        <f>IF(AND(BS18="",BT18="",BU18="",BV18="",BW18="",BX18="",BY18="",BZ18=""),"",(VLOOKUP(BS18,'Grade-Percent-GPA'!$E:$F,2,FALSE)+VLOOKUP(BT18,'Grade-Percent-GPA'!$E:$F,2,FALSE)+VLOOKUP(BU18,'Grade-Percent-GPA'!$E:$F,2,FALSE)+VLOOKUP(BV18,'Grade-Percent-GPA'!$E:$F,2,FALSE)+VLOOKUP(BW18,'Grade-Percent-GPA'!$E:$F,2,FALSE)+VLOOKUP(BX18,'Grade-Percent-GPA'!$E:$F,2,FALSE)+VLOOKUP(BY18,'Grade-Percent-GPA'!$E:$F,2,FALSE)+VLOOKUP(BZ18,'Grade-Percent-GPA'!$E:$F,2,FALSE))/(IF(BS18="",0,1)+IF(BT18="",0,1)+IF(BU18="",0,1)+IF(BV18="",0,1)+IF(BW18="",0,1)+IF(BX18="",0,1)+IF(BY18="",0,1)+IF(BZ18="",0,1)))</f>
        <v/>
      </c>
      <c r="CB18" s="171" t="str">
        <f t="shared" si="10"/>
        <v/>
      </c>
      <c r="CC18" s="171" t="str">
        <f t="shared" si="11"/>
        <v/>
      </c>
      <c r="CD18" s="17"/>
      <c r="CE18" s="183"/>
      <c r="CF18" s="16"/>
      <c r="CG18" s="16"/>
      <c r="CH18" s="16"/>
      <c r="CI18" s="16"/>
      <c r="CJ18" s="16"/>
      <c r="CK18" s="16"/>
      <c r="CL18" s="16"/>
      <c r="CM18" s="16"/>
      <c r="CN18" s="171" t="str">
        <f>IF(AND(CF18="",CG18="",CH18="",CI18="",CJ18="",CK18="",CL18="",CM18=""),"",(VLOOKUP(CF18,'Grade-Percent-GPA'!$E:$F,2,FALSE)+VLOOKUP(CG18,'Grade-Percent-GPA'!$E:$F,2,FALSE)+VLOOKUP(CH18,'Grade-Percent-GPA'!$E:$F,2,FALSE)+VLOOKUP(CI18,'Grade-Percent-GPA'!$E:$F,2,FALSE)+VLOOKUP(CJ18,'Grade-Percent-GPA'!$E:$F,2,FALSE)+VLOOKUP(CK18,'Grade-Percent-GPA'!$E:$F,2,FALSE)+VLOOKUP(CL18,'Grade-Percent-GPA'!$E:$F,2,FALSE)+VLOOKUP(CM18,'Grade-Percent-GPA'!$E:$F,2,FALSE))/(IF(CF18="",0,1)+IF(CG18="",0,1)+IF(CH18="",0,1)+IF(CI18="",0,1)+IF(CJ18="",0,1)+IF(CK18="",0,1)+IF(CL18="",0,1)+IF(CM18="",0,1)))</f>
        <v/>
      </c>
      <c r="CO18" s="171" t="str">
        <f t="shared" si="12"/>
        <v/>
      </c>
      <c r="CP18" s="171" t="str">
        <f t="shared" si="13"/>
        <v/>
      </c>
      <c r="CQ18" s="17"/>
      <c r="CR18" s="183"/>
      <c r="CS18" s="16"/>
      <c r="CT18" s="16"/>
      <c r="CU18" s="16"/>
      <c r="CV18" s="16"/>
      <c r="CW18" s="16"/>
      <c r="CX18" s="16"/>
      <c r="CY18" s="16"/>
      <c r="CZ18" s="16"/>
      <c r="DA18" s="171" t="str">
        <f>IF(AND(CS18="",CT18="",CU18="",CV18="",CW18="",CX18="",CY18="",CZ18=""),"",(VLOOKUP(CS18,'Grade-Percent-GPA'!$E:$F,2,FALSE)+VLOOKUP(CT18,'Grade-Percent-GPA'!$E:$F,2,FALSE)+VLOOKUP(CU18,'Grade-Percent-GPA'!$E:$F,2,FALSE)+VLOOKUP(CV18,'Grade-Percent-GPA'!$E:$F,2,FALSE)+VLOOKUP(CW18,'Grade-Percent-GPA'!$E:$F,2,FALSE)+VLOOKUP(CX18,'Grade-Percent-GPA'!$E:$F,2,FALSE)+VLOOKUP(CY18,'Grade-Percent-GPA'!$E:$F,2,FALSE)+VLOOKUP(CZ18,'Grade-Percent-GPA'!$E:$F,2,FALSE))/(IF(CS18="",0,1)+IF(CT18="",0,1)+IF(CU18="",0,1)+IF(CV18="",0,1)+IF(CW18="",0,1)+IF(CX18="",0,1)+IF(CY18="",0,1)+IF(CZ18="",0,1)))</f>
        <v/>
      </c>
      <c r="DB18" s="171" t="str">
        <f t="shared" si="14"/>
        <v/>
      </c>
      <c r="DC18" s="171" t="str">
        <f t="shared" si="15"/>
        <v/>
      </c>
    </row>
    <row r="19" spans="1:107" ht="14.25" customHeight="1" x14ac:dyDescent="0.3">
      <c r="A19" s="182"/>
      <c r="B19" s="15"/>
      <c r="C19" s="15"/>
      <c r="D19" s="453"/>
      <c r="E19" s="183"/>
      <c r="F19" s="16"/>
      <c r="G19" s="16"/>
      <c r="H19" s="16"/>
      <c r="I19" s="16"/>
      <c r="J19" s="16"/>
      <c r="K19" s="16"/>
      <c r="L19" s="16"/>
      <c r="M19" s="16"/>
      <c r="N19" s="171" t="str">
        <f>IF(AND(F19="",G19="",H19="",I19="",J19="",K19="",L19="",M19=""),"",(VLOOKUP(F19,'Grade-Percent-GPA'!$E:$F,2,FALSE)+VLOOKUP(G19,'Grade-Percent-GPA'!$E:$F,2,FALSE)+VLOOKUP(H19,'Grade-Percent-GPA'!$E:$F,2,FALSE)+VLOOKUP(I19,'Grade-Percent-GPA'!$E:$F,2,FALSE)+VLOOKUP(J19,'Grade-Percent-GPA'!$E:$F,2,FALSE)+VLOOKUP(K19,'Grade-Percent-GPA'!$E:$F,2,FALSE)+VLOOKUP(L19,'Grade-Percent-GPA'!$E:$F,2,FALSE)+VLOOKUP(M19,'Grade-Percent-GPA'!$E:$F,2,FALSE))/(IF(F19="",0,1)+IF(G19="",0,1)+IF(H19="",0,1)+IF(I19="",0,1)+IF(J19="",0,1)+IF(K19="",0,1)+IF(L19="",0,1)+IF(M19="",0,1)))</f>
        <v/>
      </c>
      <c r="O19" s="171" t="str">
        <f t="shared" si="0"/>
        <v/>
      </c>
      <c r="P19" s="171" t="str">
        <f t="shared" si="1"/>
        <v/>
      </c>
      <c r="Q19" s="17"/>
      <c r="R19" s="183"/>
      <c r="S19" s="16"/>
      <c r="T19" s="16"/>
      <c r="U19" s="16"/>
      <c r="V19" s="16"/>
      <c r="W19" s="16"/>
      <c r="X19" s="16"/>
      <c r="Y19" s="16"/>
      <c r="Z19" s="16"/>
      <c r="AA19" s="171" t="str">
        <f>IF(AND(S19="",T19="",U19="",V19="",W19="",X19="",Y19="",Z19=""),"",(VLOOKUP(S19,'Grade-Percent-GPA'!$E:$F,2,FALSE)+VLOOKUP(T19,'Grade-Percent-GPA'!$E:$F,2,FALSE)+VLOOKUP(U19,'Grade-Percent-GPA'!$E:$F,2,FALSE)+VLOOKUP(V19,'Grade-Percent-GPA'!$E:$F,2,FALSE)+VLOOKUP(W19,'Grade-Percent-GPA'!$E:$F,2,FALSE)+VLOOKUP(X19,'Grade-Percent-GPA'!$E:$F,2,FALSE)+VLOOKUP(Y19,'Grade-Percent-GPA'!$E:$F,2,FALSE)+VLOOKUP(Z19,'Grade-Percent-GPA'!$E:$F,2,FALSE))/(IF(S19="",0,1)+IF(T19="",0,1)+IF(U19="",0,1)+IF(V19="",0,1)+IF(W19="",0,1)+IF(X19="",0,1)+IF(Y19="",0,1)+IF(Z19="",0,1)))</f>
        <v/>
      </c>
      <c r="AB19" s="171" t="str">
        <f t="shared" si="2"/>
        <v/>
      </c>
      <c r="AC19" s="171" t="str">
        <f t="shared" si="3"/>
        <v/>
      </c>
      <c r="AD19" s="17"/>
      <c r="AE19" s="183"/>
      <c r="AF19" s="16"/>
      <c r="AG19" s="16"/>
      <c r="AH19" s="16"/>
      <c r="AI19" s="16"/>
      <c r="AJ19" s="16"/>
      <c r="AK19" s="16"/>
      <c r="AL19" s="16"/>
      <c r="AM19" s="16"/>
      <c r="AN19" s="171" t="str">
        <f>IF(AND(AF19="",AG19="",AH19="",AI19="",AJ19="",AK19="",AL19="",AM19=""),"",(VLOOKUP(AF19,'Grade-Percent-GPA'!$E:$F,2,FALSE)+VLOOKUP(AG19,'Grade-Percent-GPA'!$E:$F,2,FALSE)+VLOOKUP(AH19,'Grade-Percent-GPA'!$E:$F,2,FALSE)+VLOOKUP(AI19,'Grade-Percent-GPA'!$E:$F,2,FALSE)+VLOOKUP(AJ19,'Grade-Percent-GPA'!$E:$F,2,FALSE)+VLOOKUP(AK19,'Grade-Percent-GPA'!$E:$F,2,FALSE)+VLOOKUP(AL19,'Grade-Percent-GPA'!$E:$F,2,FALSE)+VLOOKUP(AM19,'Grade-Percent-GPA'!$E:$F,2,FALSE))/(IF(AF19="",0,1)+IF(AG19="",0,1)+IF(AH19="",0,1)+IF(AI19="",0,1)+IF(AJ19="",0,1)+IF(AK19="",0,1)+IF(AL19="",0,1)+IF(AM19="",0,1)))</f>
        <v/>
      </c>
      <c r="AO19" s="171" t="str">
        <f t="shared" si="4"/>
        <v/>
      </c>
      <c r="AP19" s="171" t="str">
        <f t="shared" si="5"/>
        <v/>
      </c>
      <c r="AQ19" s="17"/>
      <c r="AR19" s="183"/>
      <c r="AS19" s="16"/>
      <c r="AT19" s="16"/>
      <c r="AU19" s="16"/>
      <c r="AV19" s="16"/>
      <c r="AW19" s="16"/>
      <c r="AX19" s="16"/>
      <c r="AY19" s="16"/>
      <c r="AZ19" s="16"/>
      <c r="BA19" s="171" t="str">
        <f>IF(AND(AS19="",AT19="",AU19="",AV19="",AW19="",AX19="",AY19="",AZ19=""),"",(VLOOKUP(AS19,'Grade-Percent-GPA'!$E:$F,2,FALSE)+VLOOKUP(AT19,'Grade-Percent-GPA'!$E:$F,2,FALSE)+VLOOKUP(AU19,'Grade-Percent-GPA'!$E:$F,2,FALSE)+VLOOKUP(AV19,'Grade-Percent-GPA'!$E:$F,2,FALSE)+VLOOKUP(AW19,'Grade-Percent-GPA'!$E:$F,2,FALSE)+VLOOKUP(AX19,'Grade-Percent-GPA'!$E:$F,2,FALSE)+VLOOKUP(AY19,'Grade-Percent-GPA'!$E:$F,2,FALSE)+VLOOKUP(AZ19,'Grade-Percent-GPA'!$E:$F,2,FALSE))/(IF(AS19="",0,1)+IF(AT19="",0,1)+IF(AU19="",0,1)+IF(AV19="",0,1)+IF(AW19="",0,1)+IF(AX19="",0,1)+IF(AY19="",0,1)+IF(AZ19="",0,1)))</f>
        <v/>
      </c>
      <c r="BB19" s="171" t="str">
        <f t="shared" si="6"/>
        <v/>
      </c>
      <c r="BC19" s="171" t="str">
        <f t="shared" si="7"/>
        <v/>
      </c>
      <c r="BD19" s="17"/>
      <c r="BE19" s="183"/>
      <c r="BF19" s="16"/>
      <c r="BG19" s="16"/>
      <c r="BH19" s="16"/>
      <c r="BI19" s="16"/>
      <c r="BJ19" s="16"/>
      <c r="BK19" s="16"/>
      <c r="BL19" s="16"/>
      <c r="BM19" s="16"/>
      <c r="BN19" s="171" t="str">
        <f>IF(AND(BF19="",BG19="",BH19="",BI19="",BJ19="",BK19="",BL19="",BM19=""),"",(VLOOKUP(BF19,'Grade-Percent-GPA'!$E:$F,2,FALSE)+VLOOKUP(BG19,'Grade-Percent-GPA'!$E:$F,2,FALSE)+VLOOKUP(BH19,'Grade-Percent-GPA'!$E:$F,2,FALSE)+VLOOKUP(BI19,'Grade-Percent-GPA'!$E:$F,2,FALSE)+VLOOKUP(BJ19,'Grade-Percent-GPA'!$E:$F,2,FALSE)+VLOOKUP(BK19,'Grade-Percent-GPA'!$E:$F,2,FALSE)+VLOOKUP(BL19,'Grade-Percent-GPA'!$E:$F,2,FALSE)+VLOOKUP(BM19,'Grade-Percent-GPA'!$E:$F,2,FALSE))/(IF(BF19="",0,1)+IF(BG19="",0,1)+IF(BH19="",0,1)+IF(BI19="",0,1)+IF(BJ19="",0,1)+IF(BK19="",0,1)+IF(BL19="",0,1)+IF(BM19="",0,1)))</f>
        <v/>
      </c>
      <c r="BO19" s="171" t="str">
        <f t="shared" si="8"/>
        <v/>
      </c>
      <c r="BP19" s="171" t="str">
        <f t="shared" si="9"/>
        <v/>
      </c>
      <c r="BQ19" s="17"/>
      <c r="BR19" s="183"/>
      <c r="BS19" s="16"/>
      <c r="BT19" s="16"/>
      <c r="BU19" s="16"/>
      <c r="BV19" s="16"/>
      <c r="BW19" s="16"/>
      <c r="BX19" s="16"/>
      <c r="BY19" s="16"/>
      <c r="BZ19" s="16"/>
      <c r="CA19" s="171" t="str">
        <f>IF(AND(BS19="",BT19="",BU19="",BV19="",BW19="",BX19="",BY19="",BZ19=""),"",(VLOOKUP(BS19,'Grade-Percent-GPA'!$E:$F,2,FALSE)+VLOOKUP(BT19,'Grade-Percent-GPA'!$E:$F,2,FALSE)+VLOOKUP(BU19,'Grade-Percent-GPA'!$E:$F,2,FALSE)+VLOOKUP(BV19,'Grade-Percent-GPA'!$E:$F,2,FALSE)+VLOOKUP(BW19,'Grade-Percent-GPA'!$E:$F,2,FALSE)+VLOOKUP(BX19,'Grade-Percent-GPA'!$E:$F,2,FALSE)+VLOOKUP(BY19,'Grade-Percent-GPA'!$E:$F,2,FALSE)+VLOOKUP(BZ19,'Grade-Percent-GPA'!$E:$F,2,FALSE))/(IF(BS19="",0,1)+IF(BT19="",0,1)+IF(BU19="",0,1)+IF(BV19="",0,1)+IF(BW19="",0,1)+IF(BX19="",0,1)+IF(BY19="",0,1)+IF(BZ19="",0,1)))</f>
        <v/>
      </c>
      <c r="CB19" s="171" t="str">
        <f t="shared" si="10"/>
        <v/>
      </c>
      <c r="CC19" s="171" t="str">
        <f t="shared" si="11"/>
        <v/>
      </c>
      <c r="CD19" s="17"/>
      <c r="CE19" s="183"/>
      <c r="CF19" s="16"/>
      <c r="CG19" s="16"/>
      <c r="CH19" s="16"/>
      <c r="CI19" s="16"/>
      <c r="CJ19" s="16"/>
      <c r="CK19" s="16"/>
      <c r="CL19" s="16"/>
      <c r="CM19" s="16"/>
      <c r="CN19" s="171" t="str">
        <f>IF(AND(CF19="",CG19="",CH19="",CI19="",CJ19="",CK19="",CL19="",CM19=""),"",(VLOOKUP(CF19,'Grade-Percent-GPA'!$E:$F,2,FALSE)+VLOOKUP(CG19,'Grade-Percent-GPA'!$E:$F,2,FALSE)+VLOOKUP(CH19,'Grade-Percent-GPA'!$E:$F,2,FALSE)+VLOOKUP(CI19,'Grade-Percent-GPA'!$E:$F,2,FALSE)+VLOOKUP(CJ19,'Grade-Percent-GPA'!$E:$F,2,FALSE)+VLOOKUP(CK19,'Grade-Percent-GPA'!$E:$F,2,FALSE)+VLOOKUP(CL19,'Grade-Percent-GPA'!$E:$F,2,FALSE)+VLOOKUP(CM19,'Grade-Percent-GPA'!$E:$F,2,FALSE))/(IF(CF19="",0,1)+IF(CG19="",0,1)+IF(CH19="",0,1)+IF(CI19="",0,1)+IF(CJ19="",0,1)+IF(CK19="",0,1)+IF(CL19="",0,1)+IF(CM19="",0,1)))</f>
        <v/>
      </c>
      <c r="CO19" s="171" t="str">
        <f t="shared" si="12"/>
        <v/>
      </c>
      <c r="CP19" s="171" t="str">
        <f t="shared" si="13"/>
        <v/>
      </c>
      <c r="CQ19" s="17"/>
      <c r="CR19" s="183"/>
      <c r="CS19" s="16"/>
      <c r="CT19" s="16"/>
      <c r="CU19" s="16"/>
      <c r="CV19" s="16"/>
      <c r="CW19" s="16"/>
      <c r="CX19" s="16"/>
      <c r="CY19" s="16"/>
      <c r="CZ19" s="16"/>
      <c r="DA19" s="171" t="str">
        <f>IF(AND(CS19="",CT19="",CU19="",CV19="",CW19="",CX19="",CY19="",CZ19=""),"",(VLOOKUP(CS19,'Grade-Percent-GPA'!$E:$F,2,FALSE)+VLOOKUP(CT19,'Grade-Percent-GPA'!$E:$F,2,FALSE)+VLOOKUP(CU19,'Grade-Percent-GPA'!$E:$F,2,FALSE)+VLOOKUP(CV19,'Grade-Percent-GPA'!$E:$F,2,FALSE)+VLOOKUP(CW19,'Grade-Percent-GPA'!$E:$F,2,FALSE)+VLOOKUP(CX19,'Grade-Percent-GPA'!$E:$F,2,FALSE)+VLOOKUP(CY19,'Grade-Percent-GPA'!$E:$F,2,FALSE)+VLOOKUP(CZ19,'Grade-Percent-GPA'!$E:$F,2,FALSE))/(IF(CS19="",0,1)+IF(CT19="",0,1)+IF(CU19="",0,1)+IF(CV19="",0,1)+IF(CW19="",0,1)+IF(CX19="",0,1)+IF(CY19="",0,1)+IF(CZ19="",0,1)))</f>
        <v/>
      </c>
      <c r="DB19" s="171" t="str">
        <f t="shared" si="14"/>
        <v/>
      </c>
      <c r="DC19" s="171" t="str">
        <f t="shared" si="15"/>
        <v/>
      </c>
    </row>
    <row r="20" spans="1:107" ht="14.25" customHeight="1" x14ac:dyDescent="0.3">
      <c r="A20" s="182"/>
      <c r="B20" s="15"/>
      <c r="C20" s="15"/>
      <c r="D20" s="453"/>
      <c r="E20" s="183"/>
      <c r="F20" s="16"/>
      <c r="G20" s="16"/>
      <c r="H20" s="16"/>
      <c r="I20" s="16"/>
      <c r="J20" s="16"/>
      <c r="K20" s="16"/>
      <c r="L20" s="16"/>
      <c r="M20" s="16"/>
      <c r="N20" s="171" t="str">
        <f>IF(AND(F20="",G20="",H20="",I20="",J20="",K20="",L20="",M20=""),"",(VLOOKUP(F20,'Grade-Percent-GPA'!$E:$F,2,FALSE)+VLOOKUP(G20,'Grade-Percent-GPA'!$E:$F,2,FALSE)+VLOOKUP(H20,'Grade-Percent-GPA'!$E:$F,2,FALSE)+VLOOKUP(I20,'Grade-Percent-GPA'!$E:$F,2,FALSE)+VLOOKUP(J20,'Grade-Percent-GPA'!$E:$F,2,FALSE)+VLOOKUP(K20,'Grade-Percent-GPA'!$E:$F,2,FALSE)+VLOOKUP(L20,'Grade-Percent-GPA'!$E:$F,2,FALSE)+VLOOKUP(M20,'Grade-Percent-GPA'!$E:$F,2,FALSE))/(IF(F20="",0,1)+IF(G20="",0,1)+IF(H20="",0,1)+IF(I20="",0,1)+IF(J20="",0,1)+IF(K20="",0,1)+IF(L20="",0,1)+IF(M20="",0,1)))</f>
        <v/>
      </c>
      <c r="O20" s="171" t="str">
        <f t="shared" si="0"/>
        <v/>
      </c>
      <c r="P20" s="171" t="str">
        <f t="shared" si="1"/>
        <v/>
      </c>
      <c r="Q20" s="17"/>
      <c r="R20" s="183"/>
      <c r="S20" s="16"/>
      <c r="T20" s="16"/>
      <c r="U20" s="16"/>
      <c r="V20" s="16"/>
      <c r="W20" s="16"/>
      <c r="X20" s="16"/>
      <c r="Y20" s="16"/>
      <c r="Z20" s="16"/>
      <c r="AA20" s="171" t="str">
        <f>IF(AND(S20="",T20="",U20="",V20="",W20="",X20="",Y20="",Z20=""),"",(VLOOKUP(S20,'Grade-Percent-GPA'!$E:$F,2,FALSE)+VLOOKUP(T20,'Grade-Percent-GPA'!$E:$F,2,FALSE)+VLOOKUP(U20,'Grade-Percent-GPA'!$E:$F,2,FALSE)+VLOOKUP(V20,'Grade-Percent-GPA'!$E:$F,2,FALSE)+VLOOKUP(W20,'Grade-Percent-GPA'!$E:$F,2,FALSE)+VLOOKUP(X20,'Grade-Percent-GPA'!$E:$F,2,FALSE)+VLOOKUP(Y20,'Grade-Percent-GPA'!$E:$F,2,FALSE)+VLOOKUP(Z20,'Grade-Percent-GPA'!$E:$F,2,FALSE))/(IF(S20="",0,1)+IF(T20="",0,1)+IF(U20="",0,1)+IF(V20="",0,1)+IF(W20="",0,1)+IF(X20="",0,1)+IF(Y20="",0,1)+IF(Z20="",0,1)))</f>
        <v/>
      </c>
      <c r="AB20" s="171" t="str">
        <f t="shared" si="2"/>
        <v/>
      </c>
      <c r="AC20" s="171" t="str">
        <f t="shared" si="3"/>
        <v/>
      </c>
      <c r="AD20" s="17"/>
      <c r="AE20" s="183"/>
      <c r="AF20" s="16"/>
      <c r="AG20" s="16"/>
      <c r="AH20" s="16"/>
      <c r="AI20" s="16"/>
      <c r="AJ20" s="16"/>
      <c r="AK20" s="16"/>
      <c r="AL20" s="16"/>
      <c r="AM20" s="16"/>
      <c r="AN20" s="171" t="str">
        <f>IF(AND(AF20="",AG20="",AH20="",AI20="",AJ20="",AK20="",AL20="",AM20=""),"",(VLOOKUP(AF20,'Grade-Percent-GPA'!$E:$F,2,FALSE)+VLOOKUP(AG20,'Grade-Percent-GPA'!$E:$F,2,FALSE)+VLOOKUP(AH20,'Grade-Percent-GPA'!$E:$F,2,FALSE)+VLOOKUP(AI20,'Grade-Percent-GPA'!$E:$F,2,FALSE)+VLOOKUP(AJ20,'Grade-Percent-GPA'!$E:$F,2,FALSE)+VLOOKUP(AK20,'Grade-Percent-GPA'!$E:$F,2,FALSE)+VLOOKUP(AL20,'Grade-Percent-GPA'!$E:$F,2,FALSE)+VLOOKUP(AM20,'Grade-Percent-GPA'!$E:$F,2,FALSE))/(IF(AF20="",0,1)+IF(AG20="",0,1)+IF(AH20="",0,1)+IF(AI20="",0,1)+IF(AJ20="",0,1)+IF(AK20="",0,1)+IF(AL20="",0,1)+IF(AM20="",0,1)))</f>
        <v/>
      </c>
      <c r="AO20" s="171" t="str">
        <f t="shared" si="4"/>
        <v/>
      </c>
      <c r="AP20" s="171" t="str">
        <f t="shared" si="5"/>
        <v/>
      </c>
      <c r="AQ20" s="17"/>
      <c r="AR20" s="183"/>
      <c r="AS20" s="16"/>
      <c r="AT20" s="16"/>
      <c r="AU20" s="16"/>
      <c r="AV20" s="16"/>
      <c r="AW20" s="16"/>
      <c r="AX20" s="16"/>
      <c r="AY20" s="16"/>
      <c r="AZ20" s="16"/>
      <c r="BA20" s="171" t="str">
        <f>IF(AND(AS20="",AT20="",AU20="",AV20="",AW20="",AX20="",AY20="",AZ20=""),"",(VLOOKUP(AS20,'Grade-Percent-GPA'!$E:$F,2,FALSE)+VLOOKUP(AT20,'Grade-Percent-GPA'!$E:$F,2,FALSE)+VLOOKUP(AU20,'Grade-Percent-GPA'!$E:$F,2,FALSE)+VLOOKUP(AV20,'Grade-Percent-GPA'!$E:$F,2,FALSE)+VLOOKUP(AW20,'Grade-Percent-GPA'!$E:$F,2,FALSE)+VLOOKUP(AX20,'Grade-Percent-GPA'!$E:$F,2,FALSE)+VLOOKUP(AY20,'Grade-Percent-GPA'!$E:$F,2,FALSE)+VLOOKUP(AZ20,'Grade-Percent-GPA'!$E:$F,2,FALSE))/(IF(AS20="",0,1)+IF(AT20="",0,1)+IF(AU20="",0,1)+IF(AV20="",0,1)+IF(AW20="",0,1)+IF(AX20="",0,1)+IF(AY20="",0,1)+IF(AZ20="",0,1)))</f>
        <v/>
      </c>
      <c r="BB20" s="171" t="str">
        <f t="shared" si="6"/>
        <v/>
      </c>
      <c r="BC20" s="171" t="str">
        <f t="shared" si="7"/>
        <v/>
      </c>
      <c r="BD20" s="17"/>
      <c r="BE20" s="183"/>
      <c r="BF20" s="16"/>
      <c r="BG20" s="16"/>
      <c r="BH20" s="16"/>
      <c r="BI20" s="16"/>
      <c r="BJ20" s="16"/>
      <c r="BK20" s="16"/>
      <c r="BL20" s="16"/>
      <c r="BM20" s="16"/>
      <c r="BN20" s="171" t="str">
        <f>IF(AND(BF20="",BG20="",BH20="",BI20="",BJ20="",BK20="",BL20="",BM20=""),"",(VLOOKUP(BF20,'Grade-Percent-GPA'!$E:$F,2,FALSE)+VLOOKUP(BG20,'Grade-Percent-GPA'!$E:$F,2,FALSE)+VLOOKUP(BH20,'Grade-Percent-GPA'!$E:$F,2,FALSE)+VLOOKUP(BI20,'Grade-Percent-GPA'!$E:$F,2,FALSE)+VLOOKUP(BJ20,'Grade-Percent-GPA'!$E:$F,2,FALSE)+VLOOKUP(BK20,'Grade-Percent-GPA'!$E:$F,2,FALSE)+VLOOKUP(BL20,'Grade-Percent-GPA'!$E:$F,2,FALSE)+VLOOKUP(BM20,'Grade-Percent-GPA'!$E:$F,2,FALSE))/(IF(BF20="",0,1)+IF(BG20="",0,1)+IF(BH20="",0,1)+IF(BI20="",0,1)+IF(BJ20="",0,1)+IF(BK20="",0,1)+IF(BL20="",0,1)+IF(BM20="",0,1)))</f>
        <v/>
      </c>
      <c r="BO20" s="171" t="str">
        <f t="shared" si="8"/>
        <v/>
      </c>
      <c r="BP20" s="171" t="str">
        <f t="shared" si="9"/>
        <v/>
      </c>
      <c r="BQ20" s="17"/>
      <c r="BR20" s="183"/>
      <c r="BS20" s="16"/>
      <c r="BT20" s="16"/>
      <c r="BU20" s="16"/>
      <c r="BV20" s="16"/>
      <c r="BW20" s="16"/>
      <c r="BX20" s="16"/>
      <c r="BY20" s="16"/>
      <c r="BZ20" s="16"/>
      <c r="CA20" s="171" t="str">
        <f>IF(AND(BS20="",BT20="",BU20="",BV20="",BW20="",BX20="",BY20="",BZ20=""),"",(VLOOKUP(BS20,'Grade-Percent-GPA'!$E:$F,2,FALSE)+VLOOKUP(BT20,'Grade-Percent-GPA'!$E:$F,2,FALSE)+VLOOKUP(BU20,'Grade-Percent-GPA'!$E:$F,2,FALSE)+VLOOKUP(BV20,'Grade-Percent-GPA'!$E:$F,2,FALSE)+VLOOKUP(BW20,'Grade-Percent-GPA'!$E:$F,2,FALSE)+VLOOKUP(BX20,'Grade-Percent-GPA'!$E:$F,2,FALSE)+VLOOKUP(BY20,'Grade-Percent-GPA'!$E:$F,2,FALSE)+VLOOKUP(BZ20,'Grade-Percent-GPA'!$E:$F,2,FALSE))/(IF(BS20="",0,1)+IF(BT20="",0,1)+IF(BU20="",0,1)+IF(BV20="",0,1)+IF(BW20="",0,1)+IF(BX20="",0,1)+IF(BY20="",0,1)+IF(BZ20="",0,1)))</f>
        <v/>
      </c>
      <c r="CB20" s="171" t="str">
        <f t="shared" si="10"/>
        <v/>
      </c>
      <c r="CC20" s="171" t="str">
        <f t="shared" si="11"/>
        <v/>
      </c>
      <c r="CD20" s="17"/>
      <c r="CE20" s="183"/>
      <c r="CF20" s="16"/>
      <c r="CG20" s="16"/>
      <c r="CH20" s="16"/>
      <c r="CI20" s="16"/>
      <c r="CJ20" s="16"/>
      <c r="CK20" s="16"/>
      <c r="CL20" s="16"/>
      <c r="CM20" s="16"/>
      <c r="CN20" s="171" t="str">
        <f>IF(AND(CF20="",CG20="",CH20="",CI20="",CJ20="",CK20="",CL20="",CM20=""),"",(VLOOKUP(CF20,'Grade-Percent-GPA'!$E:$F,2,FALSE)+VLOOKUP(CG20,'Grade-Percent-GPA'!$E:$F,2,FALSE)+VLOOKUP(CH20,'Grade-Percent-GPA'!$E:$F,2,FALSE)+VLOOKUP(CI20,'Grade-Percent-GPA'!$E:$F,2,FALSE)+VLOOKUP(CJ20,'Grade-Percent-GPA'!$E:$F,2,FALSE)+VLOOKUP(CK20,'Grade-Percent-GPA'!$E:$F,2,FALSE)+VLOOKUP(CL20,'Grade-Percent-GPA'!$E:$F,2,FALSE)+VLOOKUP(CM20,'Grade-Percent-GPA'!$E:$F,2,FALSE))/(IF(CF20="",0,1)+IF(CG20="",0,1)+IF(CH20="",0,1)+IF(CI20="",0,1)+IF(CJ20="",0,1)+IF(CK20="",0,1)+IF(CL20="",0,1)+IF(CM20="",0,1)))</f>
        <v/>
      </c>
      <c r="CO20" s="171" t="str">
        <f t="shared" si="12"/>
        <v/>
      </c>
      <c r="CP20" s="171" t="str">
        <f t="shared" si="13"/>
        <v/>
      </c>
      <c r="CQ20" s="17"/>
      <c r="CR20" s="183"/>
      <c r="CS20" s="16"/>
      <c r="CT20" s="16"/>
      <c r="CU20" s="16"/>
      <c r="CV20" s="16"/>
      <c r="CW20" s="16"/>
      <c r="CX20" s="16"/>
      <c r="CY20" s="16"/>
      <c r="CZ20" s="16"/>
      <c r="DA20" s="171" t="str">
        <f>IF(AND(CS20="",CT20="",CU20="",CV20="",CW20="",CX20="",CY20="",CZ20=""),"",(VLOOKUP(CS20,'Grade-Percent-GPA'!$E:$F,2,FALSE)+VLOOKUP(CT20,'Grade-Percent-GPA'!$E:$F,2,FALSE)+VLOOKUP(CU20,'Grade-Percent-GPA'!$E:$F,2,FALSE)+VLOOKUP(CV20,'Grade-Percent-GPA'!$E:$F,2,FALSE)+VLOOKUP(CW20,'Grade-Percent-GPA'!$E:$F,2,FALSE)+VLOOKUP(CX20,'Grade-Percent-GPA'!$E:$F,2,FALSE)+VLOOKUP(CY20,'Grade-Percent-GPA'!$E:$F,2,FALSE)+VLOOKUP(CZ20,'Grade-Percent-GPA'!$E:$F,2,FALSE))/(IF(CS20="",0,1)+IF(CT20="",0,1)+IF(CU20="",0,1)+IF(CV20="",0,1)+IF(CW20="",0,1)+IF(CX20="",0,1)+IF(CY20="",0,1)+IF(CZ20="",0,1)))</f>
        <v/>
      </c>
      <c r="DB20" s="171" t="str">
        <f t="shared" si="14"/>
        <v/>
      </c>
      <c r="DC20" s="171" t="str">
        <f t="shared" si="15"/>
        <v/>
      </c>
    </row>
    <row r="21" spans="1:107" ht="14.25" customHeight="1" x14ac:dyDescent="0.3">
      <c r="A21" s="182"/>
      <c r="B21" s="15"/>
      <c r="C21" s="15"/>
      <c r="D21" s="453"/>
      <c r="E21" s="183"/>
      <c r="F21" s="16"/>
      <c r="G21" s="16"/>
      <c r="H21" s="16"/>
      <c r="I21" s="16"/>
      <c r="J21" s="16"/>
      <c r="K21" s="16"/>
      <c r="L21" s="16"/>
      <c r="M21" s="16"/>
      <c r="N21" s="171" t="str">
        <f>IF(AND(F21="",G21="",H21="",I21="",J21="",K21="",L21="",M21=""),"",(VLOOKUP(F21,'Grade-Percent-GPA'!$E:$F,2,FALSE)+VLOOKUP(G21,'Grade-Percent-GPA'!$E:$F,2,FALSE)+VLOOKUP(H21,'Grade-Percent-GPA'!$E:$F,2,FALSE)+VLOOKUP(I21,'Grade-Percent-GPA'!$E:$F,2,FALSE)+VLOOKUP(J21,'Grade-Percent-GPA'!$E:$F,2,FALSE)+VLOOKUP(K21,'Grade-Percent-GPA'!$E:$F,2,FALSE)+VLOOKUP(L21,'Grade-Percent-GPA'!$E:$F,2,FALSE)+VLOOKUP(M21,'Grade-Percent-GPA'!$E:$F,2,FALSE))/(IF(F21="",0,1)+IF(G21="",0,1)+IF(H21="",0,1)+IF(I21="",0,1)+IF(J21="",0,1)+IF(K21="",0,1)+IF(L21="",0,1)+IF(M21="",0,1)))</f>
        <v/>
      </c>
      <c r="O21" s="171" t="str">
        <f t="shared" si="0"/>
        <v/>
      </c>
      <c r="P21" s="171" t="str">
        <f t="shared" si="1"/>
        <v/>
      </c>
      <c r="Q21" s="17"/>
      <c r="R21" s="183"/>
      <c r="S21" s="16"/>
      <c r="T21" s="16"/>
      <c r="U21" s="16"/>
      <c r="V21" s="16"/>
      <c r="W21" s="16"/>
      <c r="X21" s="16"/>
      <c r="Y21" s="16"/>
      <c r="Z21" s="16"/>
      <c r="AA21" s="171" t="str">
        <f>IF(AND(S21="",T21="",U21="",V21="",W21="",X21="",Y21="",Z21=""),"",(VLOOKUP(S21,'Grade-Percent-GPA'!$E:$F,2,FALSE)+VLOOKUP(T21,'Grade-Percent-GPA'!$E:$F,2,FALSE)+VLOOKUP(U21,'Grade-Percent-GPA'!$E:$F,2,FALSE)+VLOOKUP(V21,'Grade-Percent-GPA'!$E:$F,2,FALSE)+VLOOKUP(W21,'Grade-Percent-GPA'!$E:$F,2,FALSE)+VLOOKUP(X21,'Grade-Percent-GPA'!$E:$F,2,FALSE)+VLOOKUP(Y21,'Grade-Percent-GPA'!$E:$F,2,FALSE)+VLOOKUP(Z21,'Grade-Percent-GPA'!$E:$F,2,FALSE))/(IF(S21="",0,1)+IF(T21="",0,1)+IF(U21="",0,1)+IF(V21="",0,1)+IF(W21="",0,1)+IF(X21="",0,1)+IF(Y21="",0,1)+IF(Z21="",0,1)))</f>
        <v/>
      </c>
      <c r="AB21" s="171" t="str">
        <f t="shared" si="2"/>
        <v/>
      </c>
      <c r="AC21" s="171" t="str">
        <f t="shared" si="3"/>
        <v/>
      </c>
      <c r="AD21" s="17"/>
      <c r="AE21" s="183"/>
      <c r="AF21" s="16"/>
      <c r="AG21" s="16"/>
      <c r="AH21" s="16"/>
      <c r="AI21" s="16"/>
      <c r="AJ21" s="16"/>
      <c r="AK21" s="16"/>
      <c r="AL21" s="16"/>
      <c r="AM21" s="16"/>
      <c r="AN21" s="171" t="str">
        <f>IF(AND(AF21="",AG21="",AH21="",AI21="",AJ21="",AK21="",AL21="",AM21=""),"",(VLOOKUP(AF21,'Grade-Percent-GPA'!$E:$F,2,FALSE)+VLOOKUP(AG21,'Grade-Percent-GPA'!$E:$F,2,FALSE)+VLOOKUP(AH21,'Grade-Percent-GPA'!$E:$F,2,FALSE)+VLOOKUP(AI21,'Grade-Percent-GPA'!$E:$F,2,FALSE)+VLOOKUP(AJ21,'Grade-Percent-GPA'!$E:$F,2,FALSE)+VLOOKUP(AK21,'Grade-Percent-GPA'!$E:$F,2,FALSE)+VLOOKUP(AL21,'Grade-Percent-GPA'!$E:$F,2,FALSE)+VLOOKUP(AM21,'Grade-Percent-GPA'!$E:$F,2,FALSE))/(IF(AF21="",0,1)+IF(AG21="",0,1)+IF(AH21="",0,1)+IF(AI21="",0,1)+IF(AJ21="",0,1)+IF(AK21="",0,1)+IF(AL21="",0,1)+IF(AM21="",0,1)))</f>
        <v/>
      </c>
      <c r="AO21" s="171" t="str">
        <f t="shared" si="4"/>
        <v/>
      </c>
      <c r="AP21" s="171" t="str">
        <f t="shared" si="5"/>
        <v/>
      </c>
      <c r="AQ21" s="17"/>
      <c r="AR21" s="183"/>
      <c r="AS21" s="16"/>
      <c r="AT21" s="16"/>
      <c r="AU21" s="16"/>
      <c r="AV21" s="16"/>
      <c r="AW21" s="16"/>
      <c r="AX21" s="16"/>
      <c r="AY21" s="16"/>
      <c r="AZ21" s="16"/>
      <c r="BA21" s="171" t="str">
        <f>IF(AND(AS21="",AT21="",AU21="",AV21="",AW21="",AX21="",AY21="",AZ21=""),"",(VLOOKUP(AS21,'Grade-Percent-GPA'!$E:$F,2,FALSE)+VLOOKUP(AT21,'Grade-Percent-GPA'!$E:$F,2,FALSE)+VLOOKUP(AU21,'Grade-Percent-GPA'!$E:$F,2,FALSE)+VLOOKUP(AV21,'Grade-Percent-GPA'!$E:$F,2,FALSE)+VLOOKUP(AW21,'Grade-Percent-GPA'!$E:$F,2,FALSE)+VLOOKUP(AX21,'Grade-Percent-GPA'!$E:$F,2,FALSE)+VLOOKUP(AY21,'Grade-Percent-GPA'!$E:$F,2,FALSE)+VLOOKUP(AZ21,'Grade-Percent-GPA'!$E:$F,2,FALSE))/(IF(AS21="",0,1)+IF(AT21="",0,1)+IF(AU21="",0,1)+IF(AV21="",0,1)+IF(AW21="",0,1)+IF(AX21="",0,1)+IF(AY21="",0,1)+IF(AZ21="",0,1)))</f>
        <v/>
      </c>
      <c r="BB21" s="171" t="str">
        <f t="shared" si="6"/>
        <v/>
      </c>
      <c r="BC21" s="171" t="str">
        <f t="shared" si="7"/>
        <v/>
      </c>
      <c r="BD21" s="17"/>
      <c r="BE21" s="183"/>
      <c r="BF21" s="16"/>
      <c r="BG21" s="16"/>
      <c r="BH21" s="16"/>
      <c r="BI21" s="16"/>
      <c r="BJ21" s="16"/>
      <c r="BK21" s="16"/>
      <c r="BL21" s="16"/>
      <c r="BM21" s="16"/>
      <c r="BN21" s="171" t="str">
        <f>IF(AND(BF21="",BG21="",BH21="",BI21="",BJ21="",BK21="",BL21="",BM21=""),"",(VLOOKUP(BF21,'Grade-Percent-GPA'!$E:$F,2,FALSE)+VLOOKUP(BG21,'Grade-Percent-GPA'!$E:$F,2,FALSE)+VLOOKUP(BH21,'Grade-Percent-GPA'!$E:$F,2,FALSE)+VLOOKUP(BI21,'Grade-Percent-GPA'!$E:$F,2,FALSE)+VLOOKUP(BJ21,'Grade-Percent-GPA'!$E:$F,2,FALSE)+VLOOKUP(BK21,'Grade-Percent-GPA'!$E:$F,2,FALSE)+VLOOKUP(BL21,'Grade-Percent-GPA'!$E:$F,2,FALSE)+VLOOKUP(BM21,'Grade-Percent-GPA'!$E:$F,2,FALSE))/(IF(BF21="",0,1)+IF(BG21="",0,1)+IF(BH21="",0,1)+IF(BI21="",0,1)+IF(BJ21="",0,1)+IF(BK21="",0,1)+IF(BL21="",0,1)+IF(BM21="",0,1)))</f>
        <v/>
      </c>
      <c r="BO21" s="171" t="str">
        <f t="shared" si="8"/>
        <v/>
      </c>
      <c r="BP21" s="171" t="str">
        <f t="shared" si="9"/>
        <v/>
      </c>
      <c r="BQ21" s="17"/>
      <c r="BR21" s="183"/>
      <c r="BS21" s="16"/>
      <c r="BT21" s="16"/>
      <c r="BU21" s="16"/>
      <c r="BV21" s="16"/>
      <c r="BW21" s="16"/>
      <c r="BX21" s="16"/>
      <c r="BY21" s="16"/>
      <c r="BZ21" s="16"/>
      <c r="CA21" s="171" t="str">
        <f>IF(AND(BS21="",BT21="",BU21="",BV21="",BW21="",BX21="",BY21="",BZ21=""),"",(VLOOKUP(BS21,'Grade-Percent-GPA'!$E:$F,2,FALSE)+VLOOKUP(BT21,'Grade-Percent-GPA'!$E:$F,2,FALSE)+VLOOKUP(BU21,'Grade-Percent-GPA'!$E:$F,2,FALSE)+VLOOKUP(BV21,'Grade-Percent-GPA'!$E:$F,2,FALSE)+VLOOKUP(BW21,'Grade-Percent-GPA'!$E:$F,2,FALSE)+VLOOKUP(BX21,'Grade-Percent-GPA'!$E:$F,2,FALSE)+VLOOKUP(BY21,'Grade-Percent-GPA'!$E:$F,2,FALSE)+VLOOKUP(BZ21,'Grade-Percent-GPA'!$E:$F,2,FALSE))/(IF(BS21="",0,1)+IF(BT21="",0,1)+IF(BU21="",0,1)+IF(BV21="",0,1)+IF(BW21="",0,1)+IF(BX21="",0,1)+IF(BY21="",0,1)+IF(BZ21="",0,1)))</f>
        <v/>
      </c>
      <c r="CB21" s="171" t="str">
        <f t="shared" si="10"/>
        <v/>
      </c>
      <c r="CC21" s="171" t="str">
        <f t="shared" si="11"/>
        <v/>
      </c>
      <c r="CD21" s="17"/>
      <c r="CE21" s="183"/>
      <c r="CF21" s="16"/>
      <c r="CG21" s="16"/>
      <c r="CH21" s="16"/>
      <c r="CI21" s="16"/>
      <c r="CJ21" s="16"/>
      <c r="CK21" s="16"/>
      <c r="CL21" s="16"/>
      <c r="CM21" s="16"/>
      <c r="CN21" s="171" t="str">
        <f>IF(AND(CF21="",CG21="",CH21="",CI21="",CJ21="",CK21="",CL21="",CM21=""),"",(VLOOKUP(CF21,'Grade-Percent-GPA'!$E:$F,2,FALSE)+VLOOKUP(CG21,'Grade-Percent-GPA'!$E:$F,2,FALSE)+VLOOKUP(CH21,'Grade-Percent-GPA'!$E:$F,2,FALSE)+VLOOKUP(CI21,'Grade-Percent-GPA'!$E:$F,2,FALSE)+VLOOKUP(CJ21,'Grade-Percent-GPA'!$E:$F,2,FALSE)+VLOOKUP(CK21,'Grade-Percent-GPA'!$E:$F,2,FALSE)+VLOOKUP(CL21,'Grade-Percent-GPA'!$E:$F,2,FALSE)+VLOOKUP(CM21,'Grade-Percent-GPA'!$E:$F,2,FALSE))/(IF(CF21="",0,1)+IF(CG21="",0,1)+IF(CH21="",0,1)+IF(CI21="",0,1)+IF(CJ21="",0,1)+IF(CK21="",0,1)+IF(CL21="",0,1)+IF(CM21="",0,1)))</f>
        <v/>
      </c>
      <c r="CO21" s="171" t="str">
        <f t="shared" si="12"/>
        <v/>
      </c>
      <c r="CP21" s="171" t="str">
        <f t="shared" si="13"/>
        <v/>
      </c>
      <c r="CQ21" s="17"/>
      <c r="CR21" s="183"/>
      <c r="CS21" s="16"/>
      <c r="CT21" s="16"/>
      <c r="CU21" s="16"/>
      <c r="CV21" s="16"/>
      <c r="CW21" s="16"/>
      <c r="CX21" s="16"/>
      <c r="CY21" s="16"/>
      <c r="CZ21" s="16"/>
      <c r="DA21" s="171" t="str">
        <f>IF(AND(CS21="",CT21="",CU21="",CV21="",CW21="",CX21="",CY21="",CZ21=""),"",(VLOOKUP(CS21,'Grade-Percent-GPA'!$E:$F,2,FALSE)+VLOOKUP(CT21,'Grade-Percent-GPA'!$E:$F,2,FALSE)+VLOOKUP(CU21,'Grade-Percent-GPA'!$E:$F,2,FALSE)+VLOOKUP(CV21,'Grade-Percent-GPA'!$E:$F,2,FALSE)+VLOOKUP(CW21,'Grade-Percent-GPA'!$E:$F,2,FALSE)+VLOOKUP(CX21,'Grade-Percent-GPA'!$E:$F,2,FALSE)+VLOOKUP(CY21,'Grade-Percent-GPA'!$E:$F,2,FALSE)+VLOOKUP(CZ21,'Grade-Percent-GPA'!$E:$F,2,FALSE))/(IF(CS21="",0,1)+IF(CT21="",0,1)+IF(CU21="",0,1)+IF(CV21="",0,1)+IF(CW21="",0,1)+IF(CX21="",0,1)+IF(CY21="",0,1)+IF(CZ21="",0,1)))</f>
        <v/>
      </c>
      <c r="DB21" s="171" t="str">
        <f t="shared" si="14"/>
        <v/>
      </c>
      <c r="DC21" s="171" t="str">
        <f t="shared" si="15"/>
        <v/>
      </c>
    </row>
    <row r="22" spans="1:107" ht="14.25" customHeight="1" x14ac:dyDescent="0.3">
      <c r="A22" s="182"/>
      <c r="B22" s="15"/>
      <c r="C22" s="15"/>
      <c r="D22" s="453"/>
      <c r="E22" s="183"/>
      <c r="F22" s="16"/>
      <c r="G22" s="16"/>
      <c r="H22" s="16"/>
      <c r="I22" s="16"/>
      <c r="J22" s="16"/>
      <c r="K22" s="16"/>
      <c r="L22" s="16"/>
      <c r="M22" s="16"/>
      <c r="N22" s="171" t="str">
        <f>IF(AND(F22="",G22="",H22="",I22="",J22="",K22="",L22="",M22=""),"",(VLOOKUP(F22,'Grade-Percent-GPA'!$E:$F,2,FALSE)+VLOOKUP(G22,'Grade-Percent-GPA'!$E:$F,2,FALSE)+VLOOKUP(H22,'Grade-Percent-GPA'!$E:$F,2,FALSE)+VLOOKUP(I22,'Grade-Percent-GPA'!$E:$F,2,FALSE)+VLOOKUP(J22,'Grade-Percent-GPA'!$E:$F,2,FALSE)+VLOOKUP(K22,'Grade-Percent-GPA'!$E:$F,2,FALSE)+VLOOKUP(L22,'Grade-Percent-GPA'!$E:$F,2,FALSE)+VLOOKUP(M22,'Grade-Percent-GPA'!$E:$F,2,FALSE))/(IF(F22="",0,1)+IF(G22="",0,1)+IF(H22="",0,1)+IF(I22="",0,1)+IF(J22="",0,1)+IF(K22="",0,1)+IF(L22="",0,1)+IF(M22="",0,1)))</f>
        <v/>
      </c>
      <c r="O22" s="171" t="str">
        <f t="shared" si="0"/>
        <v/>
      </c>
      <c r="P22" s="171" t="str">
        <f t="shared" si="1"/>
        <v/>
      </c>
      <c r="Q22" s="17"/>
      <c r="R22" s="183"/>
      <c r="S22" s="16"/>
      <c r="T22" s="16"/>
      <c r="U22" s="16"/>
      <c r="V22" s="16"/>
      <c r="W22" s="16"/>
      <c r="X22" s="16"/>
      <c r="Y22" s="16"/>
      <c r="Z22" s="16"/>
      <c r="AA22" s="171" t="str">
        <f>IF(AND(S22="",T22="",U22="",V22="",W22="",X22="",Y22="",Z22=""),"",(VLOOKUP(S22,'Grade-Percent-GPA'!$E:$F,2,FALSE)+VLOOKUP(T22,'Grade-Percent-GPA'!$E:$F,2,FALSE)+VLOOKUP(U22,'Grade-Percent-GPA'!$E:$F,2,FALSE)+VLOOKUP(V22,'Grade-Percent-GPA'!$E:$F,2,FALSE)+VLOOKUP(W22,'Grade-Percent-GPA'!$E:$F,2,FALSE)+VLOOKUP(X22,'Grade-Percent-GPA'!$E:$F,2,FALSE)+VLOOKUP(Y22,'Grade-Percent-GPA'!$E:$F,2,FALSE)+VLOOKUP(Z22,'Grade-Percent-GPA'!$E:$F,2,FALSE))/(IF(S22="",0,1)+IF(T22="",0,1)+IF(U22="",0,1)+IF(V22="",0,1)+IF(W22="",0,1)+IF(X22="",0,1)+IF(Y22="",0,1)+IF(Z22="",0,1)))</f>
        <v/>
      </c>
      <c r="AB22" s="171" t="str">
        <f t="shared" si="2"/>
        <v/>
      </c>
      <c r="AC22" s="171" t="str">
        <f t="shared" si="3"/>
        <v/>
      </c>
      <c r="AD22" s="17"/>
      <c r="AE22" s="183"/>
      <c r="AF22" s="16"/>
      <c r="AG22" s="16"/>
      <c r="AH22" s="16"/>
      <c r="AI22" s="16"/>
      <c r="AJ22" s="16"/>
      <c r="AK22" s="16"/>
      <c r="AL22" s="16"/>
      <c r="AM22" s="16"/>
      <c r="AN22" s="171" t="str">
        <f>IF(AND(AF22="",AG22="",AH22="",AI22="",AJ22="",AK22="",AL22="",AM22=""),"",(VLOOKUP(AF22,'Grade-Percent-GPA'!$E:$F,2,FALSE)+VLOOKUP(AG22,'Grade-Percent-GPA'!$E:$F,2,FALSE)+VLOOKUP(AH22,'Grade-Percent-GPA'!$E:$F,2,FALSE)+VLOOKUP(AI22,'Grade-Percent-GPA'!$E:$F,2,FALSE)+VLOOKUP(AJ22,'Grade-Percent-GPA'!$E:$F,2,FALSE)+VLOOKUP(AK22,'Grade-Percent-GPA'!$E:$F,2,FALSE)+VLOOKUP(AL22,'Grade-Percent-GPA'!$E:$F,2,FALSE)+VLOOKUP(AM22,'Grade-Percent-GPA'!$E:$F,2,FALSE))/(IF(AF22="",0,1)+IF(AG22="",0,1)+IF(AH22="",0,1)+IF(AI22="",0,1)+IF(AJ22="",0,1)+IF(AK22="",0,1)+IF(AL22="",0,1)+IF(AM22="",0,1)))</f>
        <v/>
      </c>
      <c r="AO22" s="171" t="str">
        <f t="shared" si="4"/>
        <v/>
      </c>
      <c r="AP22" s="171" t="str">
        <f t="shared" si="5"/>
        <v/>
      </c>
      <c r="AQ22" s="17"/>
      <c r="AR22" s="183"/>
      <c r="AS22" s="16"/>
      <c r="AT22" s="16"/>
      <c r="AU22" s="16"/>
      <c r="AV22" s="16"/>
      <c r="AW22" s="16"/>
      <c r="AX22" s="16"/>
      <c r="AY22" s="16"/>
      <c r="AZ22" s="16"/>
      <c r="BA22" s="171" t="str">
        <f>IF(AND(AS22="",AT22="",AU22="",AV22="",AW22="",AX22="",AY22="",AZ22=""),"",(VLOOKUP(AS22,'Grade-Percent-GPA'!$E:$F,2,FALSE)+VLOOKUP(AT22,'Grade-Percent-GPA'!$E:$F,2,FALSE)+VLOOKUP(AU22,'Grade-Percent-GPA'!$E:$F,2,FALSE)+VLOOKUP(AV22,'Grade-Percent-GPA'!$E:$F,2,FALSE)+VLOOKUP(AW22,'Grade-Percent-GPA'!$E:$F,2,FALSE)+VLOOKUP(AX22,'Grade-Percent-GPA'!$E:$F,2,FALSE)+VLOOKUP(AY22,'Grade-Percent-GPA'!$E:$F,2,FALSE)+VLOOKUP(AZ22,'Grade-Percent-GPA'!$E:$F,2,FALSE))/(IF(AS22="",0,1)+IF(AT22="",0,1)+IF(AU22="",0,1)+IF(AV22="",0,1)+IF(AW22="",0,1)+IF(AX22="",0,1)+IF(AY22="",0,1)+IF(AZ22="",0,1)))</f>
        <v/>
      </c>
      <c r="BB22" s="171" t="str">
        <f t="shared" si="6"/>
        <v/>
      </c>
      <c r="BC22" s="171" t="str">
        <f t="shared" si="7"/>
        <v/>
      </c>
      <c r="BD22" s="17"/>
      <c r="BE22" s="183"/>
      <c r="BF22" s="16"/>
      <c r="BG22" s="16"/>
      <c r="BH22" s="16"/>
      <c r="BI22" s="16"/>
      <c r="BJ22" s="16"/>
      <c r="BK22" s="16"/>
      <c r="BL22" s="16"/>
      <c r="BM22" s="16"/>
      <c r="BN22" s="171" t="str">
        <f>IF(AND(BF22="",BG22="",BH22="",BI22="",BJ22="",BK22="",BL22="",BM22=""),"",(VLOOKUP(BF22,'Grade-Percent-GPA'!$E:$F,2,FALSE)+VLOOKUP(BG22,'Grade-Percent-GPA'!$E:$F,2,FALSE)+VLOOKUP(BH22,'Grade-Percent-GPA'!$E:$F,2,FALSE)+VLOOKUP(BI22,'Grade-Percent-GPA'!$E:$F,2,FALSE)+VLOOKUP(BJ22,'Grade-Percent-GPA'!$E:$F,2,FALSE)+VLOOKUP(BK22,'Grade-Percent-GPA'!$E:$F,2,FALSE)+VLOOKUP(BL22,'Grade-Percent-GPA'!$E:$F,2,FALSE)+VLOOKUP(BM22,'Grade-Percent-GPA'!$E:$F,2,FALSE))/(IF(BF22="",0,1)+IF(BG22="",0,1)+IF(BH22="",0,1)+IF(BI22="",0,1)+IF(BJ22="",0,1)+IF(BK22="",0,1)+IF(BL22="",0,1)+IF(BM22="",0,1)))</f>
        <v/>
      </c>
      <c r="BO22" s="171" t="str">
        <f t="shared" si="8"/>
        <v/>
      </c>
      <c r="BP22" s="171" t="str">
        <f t="shared" si="9"/>
        <v/>
      </c>
      <c r="BQ22" s="17"/>
      <c r="BR22" s="183"/>
      <c r="BS22" s="16"/>
      <c r="BT22" s="16"/>
      <c r="BU22" s="16"/>
      <c r="BV22" s="16"/>
      <c r="BW22" s="16"/>
      <c r="BX22" s="16"/>
      <c r="BY22" s="16"/>
      <c r="BZ22" s="16"/>
      <c r="CA22" s="171" t="str">
        <f>IF(AND(BS22="",BT22="",BU22="",BV22="",BW22="",BX22="",BY22="",BZ22=""),"",(VLOOKUP(BS22,'Grade-Percent-GPA'!$E:$F,2,FALSE)+VLOOKUP(BT22,'Grade-Percent-GPA'!$E:$F,2,FALSE)+VLOOKUP(BU22,'Grade-Percent-GPA'!$E:$F,2,FALSE)+VLOOKUP(BV22,'Grade-Percent-GPA'!$E:$F,2,FALSE)+VLOOKUP(BW22,'Grade-Percent-GPA'!$E:$F,2,FALSE)+VLOOKUP(BX22,'Grade-Percent-GPA'!$E:$F,2,FALSE)+VLOOKUP(BY22,'Grade-Percent-GPA'!$E:$F,2,FALSE)+VLOOKUP(BZ22,'Grade-Percent-GPA'!$E:$F,2,FALSE))/(IF(BS22="",0,1)+IF(BT22="",0,1)+IF(BU22="",0,1)+IF(BV22="",0,1)+IF(BW22="",0,1)+IF(BX22="",0,1)+IF(BY22="",0,1)+IF(BZ22="",0,1)))</f>
        <v/>
      </c>
      <c r="CB22" s="171" t="str">
        <f t="shared" si="10"/>
        <v/>
      </c>
      <c r="CC22" s="171" t="str">
        <f t="shared" si="11"/>
        <v/>
      </c>
      <c r="CD22" s="17"/>
      <c r="CE22" s="183"/>
      <c r="CF22" s="16"/>
      <c r="CG22" s="16"/>
      <c r="CH22" s="16"/>
      <c r="CI22" s="16"/>
      <c r="CJ22" s="16"/>
      <c r="CK22" s="16"/>
      <c r="CL22" s="16"/>
      <c r="CM22" s="16"/>
      <c r="CN22" s="171" t="str">
        <f>IF(AND(CF22="",CG22="",CH22="",CI22="",CJ22="",CK22="",CL22="",CM22=""),"",(VLOOKUP(CF22,'Grade-Percent-GPA'!$E:$F,2,FALSE)+VLOOKUP(CG22,'Grade-Percent-GPA'!$E:$F,2,FALSE)+VLOOKUP(CH22,'Grade-Percent-GPA'!$E:$F,2,FALSE)+VLOOKUP(CI22,'Grade-Percent-GPA'!$E:$F,2,FALSE)+VLOOKUP(CJ22,'Grade-Percent-GPA'!$E:$F,2,FALSE)+VLOOKUP(CK22,'Grade-Percent-GPA'!$E:$F,2,FALSE)+VLOOKUP(CL22,'Grade-Percent-GPA'!$E:$F,2,FALSE)+VLOOKUP(CM22,'Grade-Percent-GPA'!$E:$F,2,FALSE))/(IF(CF22="",0,1)+IF(CG22="",0,1)+IF(CH22="",0,1)+IF(CI22="",0,1)+IF(CJ22="",0,1)+IF(CK22="",0,1)+IF(CL22="",0,1)+IF(CM22="",0,1)))</f>
        <v/>
      </c>
      <c r="CO22" s="171" t="str">
        <f t="shared" si="12"/>
        <v/>
      </c>
      <c r="CP22" s="171" t="str">
        <f t="shared" si="13"/>
        <v/>
      </c>
      <c r="CQ22" s="17"/>
      <c r="CR22" s="183"/>
      <c r="CS22" s="16"/>
      <c r="CT22" s="16"/>
      <c r="CU22" s="16"/>
      <c r="CV22" s="16"/>
      <c r="CW22" s="16"/>
      <c r="CX22" s="16"/>
      <c r="CY22" s="16"/>
      <c r="CZ22" s="16"/>
      <c r="DA22" s="171" t="str">
        <f>IF(AND(CS22="",CT22="",CU22="",CV22="",CW22="",CX22="",CY22="",CZ22=""),"",(VLOOKUP(CS22,'Grade-Percent-GPA'!$E:$F,2,FALSE)+VLOOKUP(CT22,'Grade-Percent-GPA'!$E:$F,2,FALSE)+VLOOKUP(CU22,'Grade-Percent-GPA'!$E:$F,2,FALSE)+VLOOKUP(CV22,'Grade-Percent-GPA'!$E:$F,2,FALSE)+VLOOKUP(CW22,'Grade-Percent-GPA'!$E:$F,2,FALSE)+VLOOKUP(CX22,'Grade-Percent-GPA'!$E:$F,2,FALSE)+VLOOKUP(CY22,'Grade-Percent-GPA'!$E:$F,2,FALSE)+VLOOKUP(CZ22,'Grade-Percent-GPA'!$E:$F,2,FALSE))/(IF(CS22="",0,1)+IF(CT22="",0,1)+IF(CU22="",0,1)+IF(CV22="",0,1)+IF(CW22="",0,1)+IF(CX22="",0,1)+IF(CY22="",0,1)+IF(CZ22="",0,1)))</f>
        <v/>
      </c>
      <c r="DB22" s="171" t="str">
        <f t="shared" si="14"/>
        <v/>
      </c>
      <c r="DC22" s="171" t="str">
        <f t="shared" si="15"/>
        <v/>
      </c>
    </row>
    <row r="23" spans="1:107" ht="14.25" customHeight="1" x14ac:dyDescent="0.3">
      <c r="A23" s="182"/>
      <c r="B23" s="15"/>
      <c r="C23" s="15"/>
      <c r="D23" s="453"/>
      <c r="E23" s="183"/>
      <c r="F23" s="16"/>
      <c r="G23" s="16"/>
      <c r="H23" s="16"/>
      <c r="I23" s="16"/>
      <c r="J23" s="16"/>
      <c r="K23" s="16"/>
      <c r="L23" s="16"/>
      <c r="M23" s="16"/>
      <c r="N23" s="171" t="str">
        <f>IF(AND(F23="",G23="",H23="",I23="",J23="",K23="",L23="",M23=""),"",(VLOOKUP(F23,'Grade-Percent-GPA'!$E:$F,2,FALSE)+VLOOKUP(G23,'Grade-Percent-GPA'!$E:$F,2,FALSE)+VLOOKUP(H23,'Grade-Percent-GPA'!$E:$F,2,FALSE)+VLOOKUP(I23,'Grade-Percent-GPA'!$E:$F,2,FALSE)+VLOOKUP(J23,'Grade-Percent-GPA'!$E:$F,2,FALSE)+VLOOKUP(K23,'Grade-Percent-GPA'!$E:$F,2,FALSE)+VLOOKUP(L23,'Grade-Percent-GPA'!$E:$F,2,FALSE)+VLOOKUP(M23,'Grade-Percent-GPA'!$E:$F,2,FALSE))/(IF(F23="",0,1)+IF(G23="",0,1)+IF(H23="",0,1)+IF(I23="",0,1)+IF(J23="",0,1)+IF(K23="",0,1)+IF(L23="",0,1)+IF(M23="",0,1)))</f>
        <v/>
      </c>
      <c r="O23" s="171" t="str">
        <f t="shared" si="0"/>
        <v/>
      </c>
      <c r="P23" s="171" t="str">
        <f t="shared" si="1"/>
        <v/>
      </c>
      <c r="Q23" s="17"/>
      <c r="R23" s="183"/>
      <c r="S23" s="16"/>
      <c r="T23" s="16"/>
      <c r="U23" s="16"/>
      <c r="V23" s="16"/>
      <c r="W23" s="16"/>
      <c r="X23" s="16"/>
      <c r="Y23" s="16"/>
      <c r="Z23" s="16"/>
      <c r="AA23" s="171" t="str">
        <f>IF(AND(S23="",T23="",U23="",V23="",W23="",X23="",Y23="",Z23=""),"",(VLOOKUP(S23,'Grade-Percent-GPA'!$E:$F,2,FALSE)+VLOOKUP(T23,'Grade-Percent-GPA'!$E:$F,2,FALSE)+VLOOKUP(U23,'Grade-Percent-GPA'!$E:$F,2,FALSE)+VLOOKUP(V23,'Grade-Percent-GPA'!$E:$F,2,FALSE)+VLOOKUP(W23,'Grade-Percent-GPA'!$E:$F,2,FALSE)+VLOOKUP(X23,'Grade-Percent-GPA'!$E:$F,2,FALSE)+VLOOKUP(Y23,'Grade-Percent-GPA'!$E:$F,2,FALSE)+VLOOKUP(Z23,'Grade-Percent-GPA'!$E:$F,2,FALSE))/(IF(S23="",0,1)+IF(T23="",0,1)+IF(U23="",0,1)+IF(V23="",0,1)+IF(W23="",0,1)+IF(X23="",0,1)+IF(Y23="",0,1)+IF(Z23="",0,1)))</f>
        <v/>
      </c>
      <c r="AB23" s="171" t="str">
        <f t="shared" si="2"/>
        <v/>
      </c>
      <c r="AC23" s="171" t="str">
        <f t="shared" si="3"/>
        <v/>
      </c>
      <c r="AD23" s="17"/>
      <c r="AE23" s="183"/>
      <c r="AF23" s="16"/>
      <c r="AG23" s="16"/>
      <c r="AH23" s="16"/>
      <c r="AI23" s="16"/>
      <c r="AJ23" s="16"/>
      <c r="AK23" s="16"/>
      <c r="AL23" s="16"/>
      <c r="AM23" s="16"/>
      <c r="AN23" s="171" t="str">
        <f>IF(AND(AF23="",AG23="",AH23="",AI23="",AJ23="",AK23="",AL23="",AM23=""),"",(VLOOKUP(AF23,'Grade-Percent-GPA'!$E:$F,2,FALSE)+VLOOKUP(AG23,'Grade-Percent-GPA'!$E:$F,2,FALSE)+VLOOKUP(AH23,'Grade-Percent-GPA'!$E:$F,2,FALSE)+VLOOKUP(AI23,'Grade-Percent-GPA'!$E:$F,2,FALSE)+VLOOKUP(AJ23,'Grade-Percent-GPA'!$E:$F,2,FALSE)+VLOOKUP(AK23,'Grade-Percent-GPA'!$E:$F,2,FALSE)+VLOOKUP(AL23,'Grade-Percent-GPA'!$E:$F,2,FALSE)+VLOOKUP(AM23,'Grade-Percent-GPA'!$E:$F,2,FALSE))/(IF(AF23="",0,1)+IF(AG23="",0,1)+IF(AH23="",0,1)+IF(AI23="",0,1)+IF(AJ23="",0,1)+IF(AK23="",0,1)+IF(AL23="",0,1)+IF(AM23="",0,1)))</f>
        <v/>
      </c>
      <c r="AO23" s="171" t="str">
        <f t="shared" si="4"/>
        <v/>
      </c>
      <c r="AP23" s="171" t="str">
        <f t="shared" si="5"/>
        <v/>
      </c>
      <c r="AQ23" s="17"/>
      <c r="AR23" s="183"/>
      <c r="AS23" s="16"/>
      <c r="AT23" s="16"/>
      <c r="AU23" s="16"/>
      <c r="AV23" s="16"/>
      <c r="AW23" s="16"/>
      <c r="AX23" s="16"/>
      <c r="AY23" s="16"/>
      <c r="AZ23" s="16"/>
      <c r="BA23" s="171" t="str">
        <f>IF(AND(AS23="",AT23="",AU23="",AV23="",AW23="",AX23="",AY23="",AZ23=""),"",(VLOOKUP(AS23,'Grade-Percent-GPA'!$E:$F,2,FALSE)+VLOOKUP(AT23,'Grade-Percent-GPA'!$E:$F,2,FALSE)+VLOOKUP(AU23,'Grade-Percent-GPA'!$E:$F,2,FALSE)+VLOOKUP(AV23,'Grade-Percent-GPA'!$E:$F,2,FALSE)+VLOOKUP(AW23,'Grade-Percent-GPA'!$E:$F,2,FALSE)+VLOOKUP(AX23,'Grade-Percent-GPA'!$E:$F,2,FALSE)+VLOOKUP(AY23,'Grade-Percent-GPA'!$E:$F,2,FALSE)+VLOOKUP(AZ23,'Grade-Percent-GPA'!$E:$F,2,FALSE))/(IF(AS23="",0,1)+IF(AT23="",0,1)+IF(AU23="",0,1)+IF(AV23="",0,1)+IF(AW23="",0,1)+IF(AX23="",0,1)+IF(AY23="",0,1)+IF(AZ23="",0,1)))</f>
        <v/>
      </c>
      <c r="BB23" s="171" t="str">
        <f t="shared" si="6"/>
        <v/>
      </c>
      <c r="BC23" s="171" t="str">
        <f t="shared" si="7"/>
        <v/>
      </c>
      <c r="BD23" s="17"/>
      <c r="BE23" s="183"/>
      <c r="BF23" s="16"/>
      <c r="BG23" s="16"/>
      <c r="BH23" s="16"/>
      <c r="BI23" s="16"/>
      <c r="BJ23" s="16"/>
      <c r="BK23" s="16"/>
      <c r="BL23" s="16"/>
      <c r="BM23" s="16"/>
      <c r="BN23" s="171" t="str">
        <f>IF(AND(BF23="",BG23="",BH23="",BI23="",BJ23="",BK23="",BL23="",BM23=""),"",(VLOOKUP(BF23,'Grade-Percent-GPA'!$E:$F,2,FALSE)+VLOOKUP(BG23,'Grade-Percent-GPA'!$E:$F,2,FALSE)+VLOOKUP(BH23,'Grade-Percent-GPA'!$E:$F,2,FALSE)+VLOOKUP(BI23,'Grade-Percent-GPA'!$E:$F,2,FALSE)+VLOOKUP(BJ23,'Grade-Percent-GPA'!$E:$F,2,FALSE)+VLOOKUP(BK23,'Grade-Percent-GPA'!$E:$F,2,FALSE)+VLOOKUP(BL23,'Grade-Percent-GPA'!$E:$F,2,FALSE)+VLOOKUP(BM23,'Grade-Percent-GPA'!$E:$F,2,FALSE))/(IF(BF23="",0,1)+IF(BG23="",0,1)+IF(BH23="",0,1)+IF(BI23="",0,1)+IF(BJ23="",0,1)+IF(BK23="",0,1)+IF(BL23="",0,1)+IF(BM23="",0,1)))</f>
        <v/>
      </c>
      <c r="BO23" s="171" t="str">
        <f t="shared" si="8"/>
        <v/>
      </c>
      <c r="BP23" s="171" t="str">
        <f t="shared" si="9"/>
        <v/>
      </c>
      <c r="BQ23" s="17"/>
      <c r="BR23" s="183"/>
      <c r="BS23" s="16"/>
      <c r="BT23" s="16"/>
      <c r="BU23" s="16"/>
      <c r="BV23" s="16"/>
      <c r="BW23" s="16"/>
      <c r="BX23" s="16"/>
      <c r="BY23" s="16"/>
      <c r="BZ23" s="16"/>
      <c r="CA23" s="171" t="str">
        <f>IF(AND(BS23="",BT23="",BU23="",BV23="",BW23="",BX23="",BY23="",BZ23=""),"",(VLOOKUP(BS23,'Grade-Percent-GPA'!$E:$F,2,FALSE)+VLOOKUP(BT23,'Grade-Percent-GPA'!$E:$F,2,FALSE)+VLOOKUP(BU23,'Grade-Percent-GPA'!$E:$F,2,FALSE)+VLOOKUP(BV23,'Grade-Percent-GPA'!$E:$F,2,FALSE)+VLOOKUP(BW23,'Grade-Percent-GPA'!$E:$F,2,FALSE)+VLOOKUP(BX23,'Grade-Percent-GPA'!$E:$F,2,FALSE)+VLOOKUP(BY23,'Grade-Percent-GPA'!$E:$F,2,FALSE)+VLOOKUP(BZ23,'Grade-Percent-GPA'!$E:$F,2,FALSE))/(IF(BS23="",0,1)+IF(BT23="",0,1)+IF(BU23="",0,1)+IF(BV23="",0,1)+IF(BW23="",0,1)+IF(BX23="",0,1)+IF(BY23="",0,1)+IF(BZ23="",0,1)))</f>
        <v/>
      </c>
      <c r="CB23" s="171" t="str">
        <f t="shared" si="10"/>
        <v/>
      </c>
      <c r="CC23" s="171" t="str">
        <f t="shared" si="11"/>
        <v/>
      </c>
      <c r="CD23" s="17"/>
      <c r="CE23" s="183"/>
      <c r="CF23" s="16"/>
      <c r="CG23" s="16"/>
      <c r="CH23" s="16"/>
      <c r="CI23" s="16"/>
      <c r="CJ23" s="16"/>
      <c r="CK23" s="16"/>
      <c r="CL23" s="16"/>
      <c r="CM23" s="16"/>
      <c r="CN23" s="171" t="str">
        <f>IF(AND(CF23="",CG23="",CH23="",CI23="",CJ23="",CK23="",CL23="",CM23=""),"",(VLOOKUP(CF23,'Grade-Percent-GPA'!$E:$F,2,FALSE)+VLOOKUP(CG23,'Grade-Percent-GPA'!$E:$F,2,FALSE)+VLOOKUP(CH23,'Grade-Percent-GPA'!$E:$F,2,FALSE)+VLOOKUP(CI23,'Grade-Percent-GPA'!$E:$F,2,FALSE)+VLOOKUP(CJ23,'Grade-Percent-GPA'!$E:$F,2,FALSE)+VLOOKUP(CK23,'Grade-Percent-GPA'!$E:$F,2,FALSE)+VLOOKUP(CL23,'Grade-Percent-GPA'!$E:$F,2,FALSE)+VLOOKUP(CM23,'Grade-Percent-GPA'!$E:$F,2,FALSE))/(IF(CF23="",0,1)+IF(CG23="",0,1)+IF(CH23="",0,1)+IF(CI23="",0,1)+IF(CJ23="",0,1)+IF(CK23="",0,1)+IF(CL23="",0,1)+IF(CM23="",0,1)))</f>
        <v/>
      </c>
      <c r="CO23" s="171" t="str">
        <f t="shared" si="12"/>
        <v/>
      </c>
      <c r="CP23" s="171" t="str">
        <f t="shared" si="13"/>
        <v/>
      </c>
      <c r="CQ23" s="17"/>
      <c r="CR23" s="183"/>
      <c r="CS23" s="16"/>
      <c r="CT23" s="16"/>
      <c r="CU23" s="16"/>
      <c r="CV23" s="16"/>
      <c r="CW23" s="16"/>
      <c r="CX23" s="16"/>
      <c r="CY23" s="16"/>
      <c r="CZ23" s="16"/>
      <c r="DA23" s="171" t="str">
        <f>IF(AND(CS23="",CT23="",CU23="",CV23="",CW23="",CX23="",CY23="",CZ23=""),"",(VLOOKUP(CS23,'Grade-Percent-GPA'!$E:$F,2,FALSE)+VLOOKUP(CT23,'Grade-Percent-GPA'!$E:$F,2,FALSE)+VLOOKUP(CU23,'Grade-Percent-GPA'!$E:$F,2,FALSE)+VLOOKUP(CV23,'Grade-Percent-GPA'!$E:$F,2,FALSE)+VLOOKUP(CW23,'Grade-Percent-GPA'!$E:$F,2,FALSE)+VLOOKUP(CX23,'Grade-Percent-GPA'!$E:$F,2,FALSE)+VLOOKUP(CY23,'Grade-Percent-GPA'!$E:$F,2,FALSE)+VLOOKUP(CZ23,'Grade-Percent-GPA'!$E:$F,2,FALSE))/(IF(CS23="",0,1)+IF(CT23="",0,1)+IF(CU23="",0,1)+IF(CV23="",0,1)+IF(CW23="",0,1)+IF(CX23="",0,1)+IF(CY23="",0,1)+IF(CZ23="",0,1)))</f>
        <v/>
      </c>
      <c r="DB23" s="171" t="str">
        <f t="shared" si="14"/>
        <v/>
      </c>
      <c r="DC23" s="171" t="str">
        <f t="shared" si="15"/>
        <v/>
      </c>
    </row>
    <row r="24" spans="1:107" ht="14.25" customHeight="1" x14ac:dyDescent="0.3">
      <c r="A24" s="182"/>
      <c r="B24" s="15"/>
      <c r="C24" s="15"/>
      <c r="D24" s="453"/>
      <c r="E24" s="183"/>
      <c r="F24" s="16"/>
      <c r="G24" s="16"/>
      <c r="H24" s="16"/>
      <c r="I24" s="16"/>
      <c r="J24" s="16"/>
      <c r="K24" s="16"/>
      <c r="L24" s="16"/>
      <c r="M24" s="16"/>
      <c r="N24" s="171" t="str">
        <f>IF(AND(F24="",G24="",H24="",I24="",J24="",K24="",L24="",M24=""),"",(VLOOKUP(F24,'Grade-Percent-GPA'!$E:$F,2,FALSE)+VLOOKUP(G24,'Grade-Percent-GPA'!$E:$F,2,FALSE)+VLOOKUP(H24,'Grade-Percent-GPA'!$E:$F,2,FALSE)+VLOOKUP(I24,'Grade-Percent-GPA'!$E:$F,2,FALSE)+VLOOKUP(J24,'Grade-Percent-GPA'!$E:$F,2,FALSE)+VLOOKUP(K24,'Grade-Percent-GPA'!$E:$F,2,FALSE)+VLOOKUP(L24,'Grade-Percent-GPA'!$E:$F,2,FALSE)+VLOOKUP(M24,'Grade-Percent-GPA'!$E:$F,2,FALSE))/(IF(F24="",0,1)+IF(G24="",0,1)+IF(H24="",0,1)+IF(I24="",0,1)+IF(J24="",0,1)+IF(K24="",0,1)+IF(L24="",0,1)+IF(M24="",0,1)))</f>
        <v/>
      </c>
      <c r="O24" s="171" t="str">
        <f t="shared" si="0"/>
        <v/>
      </c>
      <c r="P24" s="171" t="str">
        <f t="shared" si="1"/>
        <v/>
      </c>
      <c r="Q24" s="17"/>
      <c r="R24" s="183"/>
      <c r="S24" s="16"/>
      <c r="T24" s="16"/>
      <c r="U24" s="16"/>
      <c r="V24" s="16"/>
      <c r="W24" s="16"/>
      <c r="X24" s="16"/>
      <c r="Y24" s="16"/>
      <c r="Z24" s="16"/>
      <c r="AA24" s="171" t="str">
        <f>IF(AND(S24="",T24="",U24="",V24="",W24="",X24="",Y24="",Z24=""),"",(VLOOKUP(S24,'Grade-Percent-GPA'!$E:$F,2,FALSE)+VLOOKUP(T24,'Grade-Percent-GPA'!$E:$F,2,FALSE)+VLOOKUP(U24,'Grade-Percent-GPA'!$E:$F,2,FALSE)+VLOOKUP(V24,'Grade-Percent-GPA'!$E:$F,2,FALSE)+VLOOKUP(W24,'Grade-Percent-GPA'!$E:$F,2,FALSE)+VLOOKUP(X24,'Grade-Percent-GPA'!$E:$F,2,FALSE)+VLOOKUP(Y24,'Grade-Percent-GPA'!$E:$F,2,FALSE)+VLOOKUP(Z24,'Grade-Percent-GPA'!$E:$F,2,FALSE))/(IF(S24="",0,1)+IF(T24="",0,1)+IF(U24="",0,1)+IF(V24="",0,1)+IF(W24="",0,1)+IF(X24="",0,1)+IF(Y24="",0,1)+IF(Z24="",0,1)))</f>
        <v/>
      </c>
      <c r="AB24" s="171" t="str">
        <f t="shared" si="2"/>
        <v/>
      </c>
      <c r="AC24" s="171" t="str">
        <f t="shared" si="3"/>
        <v/>
      </c>
      <c r="AD24" s="17"/>
      <c r="AE24" s="183"/>
      <c r="AF24" s="16"/>
      <c r="AG24" s="16"/>
      <c r="AH24" s="16"/>
      <c r="AI24" s="16"/>
      <c r="AJ24" s="16"/>
      <c r="AK24" s="16"/>
      <c r="AL24" s="16"/>
      <c r="AM24" s="16"/>
      <c r="AN24" s="171" t="str">
        <f>IF(AND(AF24="",AG24="",AH24="",AI24="",AJ24="",AK24="",AL24="",AM24=""),"",(VLOOKUP(AF24,'Grade-Percent-GPA'!$E:$F,2,FALSE)+VLOOKUP(AG24,'Grade-Percent-GPA'!$E:$F,2,FALSE)+VLOOKUP(AH24,'Grade-Percent-GPA'!$E:$F,2,FALSE)+VLOOKUP(AI24,'Grade-Percent-GPA'!$E:$F,2,FALSE)+VLOOKUP(AJ24,'Grade-Percent-GPA'!$E:$F,2,FALSE)+VLOOKUP(AK24,'Grade-Percent-GPA'!$E:$F,2,FALSE)+VLOOKUP(AL24,'Grade-Percent-GPA'!$E:$F,2,FALSE)+VLOOKUP(AM24,'Grade-Percent-GPA'!$E:$F,2,FALSE))/(IF(AF24="",0,1)+IF(AG24="",0,1)+IF(AH24="",0,1)+IF(AI24="",0,1)+IF(AJ24="",0,1)+IF(AK24="",0,1)+IF(AL24="",0,1)+IF(AM24="",0,1)))</f>
        <v/>
      </c>
      <c r="AO24" s="171" t="str">
        <f t="shared" si="4"/>
        <v/>
      </c>
      <c r="AP24" s="171" t="str">
        <f t="shared" si="5"/>
        <v/>
      </c>
      <c r="AQ24" s="17"/>
      <c r="AR24" s="183"/>
      <c r="AS24" s="16"/>
      <c r="AT24" s="16"/>
      <c r="AU24" s="16"/>
      <c r="AV24" s="16"/>
      <c r="AW24" s="16"/>
      <c r="AX24" s="16"/>
      <c r="AY24" s="16"/>
      <c r="AZ24" s="16"/>
      <c r="BA24" s="171" t="str">
        <f>IF(AND(AS24="",AT24="",AU24="",AV24="",AW24="",AX24="",AY24="",AZ24=""),"",(VLOOKUP(AS24,'Grade-Percent-GPA'!$E:$F,2,FALSE)+VLOOKUP(AT24,'Grade-Percent-GPA'!$E:$F,2,FALSE)+VLOOKUP(AU24,'Grade-Percent-GPA'!$E:$F,2,FALSE)+VLOOKUP(AV24,'Grade-Percent-GPA'!$E:$F,2,FALSE)+VLOOKUP(AW24,'Grade-Percent-GPA'!$E:$F,2,FALSE)+VLOOKUP(AX24,'Grade-Percent-GPA'!$E:$F,2,FALSE)+VLOOKUP(AY24,'Grade-Percent-GPA'!$E:$F,2,FALSE)+VLOOKUP(AZ24,'Grade-Percent-GPA'!$E:$F,2,FALSE))/(IF(AS24="",0,1)+IF(AT24="",0,1)+IF(AU24="",0,1)+IF(AV24="",0,1)+IF(AW24="",0,1)+IF(AX24="",0,1)+IF(AY24="",0,1)+IF(AZ24="",0,1)))</f>
        <v/>
      </c>
      <c r="BB24" s="171" t="str">
        <f t="shared" si="6"/>
        <v/>
      </c>
      <c r="BC24" s="171" t="str">
        <f t="shared" si="7"/>
        <v/>
      </c>
      <c r="BD24" s="17"/>
      <c r="BE24" s="183"/>
      <c r="BF24" s="16"/>
      <c r="BG24" s="16"/>
      <c r="BH24" s="16"/>
      <c r="BI24" s="16"/>
      <c r="BJ24" s="16"/>
      <c r="BK24" s="16"/>
      <c r="BL24" s="16"/>
      <c r="BM24" s="16"/>
      <c r="BN24" s="171" t="str">
        <f>IF(AND(BF24="",BG24="",BH24="",BI24="",BJ24="",BK24="",BL24="",BM24=""),"",(VLOOKUP(BF24,'Grade-Percent-GPA'!$E:$F,2,FALSE)+VLOOKUP(BG24,'Grade-Percent-GPA'!$E:$F,2,FALSE)+VLOOKUP(BH24,'Grade-Percent-GPA'!$E:$F,2,FALSE)+VLOOKUP(BI24,'Grade-Percent-GPA'!$E:$F,2,FALSE)+VLOOKUP(BJ24,'Grade-Percent-GPA'!$E:$F,2,FALSE)+VLOOKUP(BK24,'Grade-Percent-GPA'!$E:$F,2,FALSE)+VLOOKUP(BL24,'Grade-Percent-GPA'!$E:$F,2,FALSE)+VLOOKUP(BM24,'Grade-Percent-GPA'!$E:$F,2,FALSE))/(IF(BF24="",0,1)+IF(BG24="",0,1)+IF(BH24="",0,1)+IF(BI24="",0,1)+IF(BJ24="",0,1)+IF(BK24="",0,1)+IF(BL24="",0,1)+IF(BM24="",0,1)))</f>
        <v/>
      </c>
      <c r="BO24" s="171" t="str">
        <f t="shared" si="8"/>
        <v/>
      </c>
      <c r="BP24" s="171" t="str">
        <f t="shared" si="9"/>
        <v/>
      </c>
      <c r="BQ24" s="17"/>
      <c r="BR24" s="183"/>
      <c r="BS24" s="16"/>
      <c r="BT24" s="16"/>
      <c r="BU24" s="16"/>
      <c r="BV24" s="16"/>
      <c r="BW24" s="16"/>
      <c r="BX24" s="16"/>
      <c r="BY24" s="16"/>
      <c r="BZ24" s="16"/>
      <c r="CA24" s="171" t="str">
        <f>IF(AND(BS24="",BT24="",BU24="",BV24="",BW24="",BX24="",BY24="",BZ24=""),"",(VLOOKUP(BS24,'Grade-Percent-GPA'!$E:$F,2,FALSE)+VLOOKUP(BT24,'Grade-Percent-GPA'!$E:$F,2,FALSE)+VLOOKUP(BU24,'Grade-Percent-GPA'!$E:$F,2,FALSE)+VLOOKUP(BV24,'Grade-Percent-GPA'!$E:$F,2,FALSE)+VLOOKUP(BW24,'Grade-Percent-GPA'!$E:$F,2,FALSE)+VLOOKUP(BX24,'Grade-Percent-GPA'!$E:$F,2,FALSE)+VLOOKUP(BY24,'Grade-Percent-GPA'!$E:$F,2,FALSE)+VLOOKUP(BZ24,'Grade-Percent-GPA'!$E:$F,2,FALSE))/(IF(BS24="",0,1)+IF(BT24="",0,1)+IF(BU24="",0,1)+IF(BV24="",0,1)+IF(BW24="",0,1)+IF(BX24="",0,1)+IF(BY24="",0,1)+IF(BZ24="",0,1)))</f>
        <v/>
      </c>
      <c r="CB24" s="171" t="str">
        <f t="shared" si="10"/>
        <v/>
      </c>
      <c r="CC24" s="171" t="str">
        <f t="shared" si="11"/>
        <v/>
      </c>
      <c r="CD24" s="17"/>
      <c r="CE24" s="183"/>
      <c r="CF24" s="16"/>
      <c r="CG24" s="16"/>
      <c r="CH24" s="16"/>
      <c r="CI24" s="16"/>
      <c r="CJ24" s="16"/>
      <c r="CK24" s="16"/>
      <c r="CL24" s="16"/>
      <c r="CM24" s="16"/>
      <c r="CN24" s="171" t="str">
        <f>IF(AND(CF24="",CG24="",CH24="",CI24="",CJ24="",CK24="",CL24="",CM24=""),"",(VLOOKUP(CF24,'Grade-Percent-GPA'!$E:$F,2,FALSE)+VLOOKUP(CG24,'Grade-Percent-GPA'!$E:$F,2,FALSE)+VLOOKUP(CH24,'Grade-Percent-GPA'!$E:$F,2,FALSE)+VLOOKUP(CI24,'Grade-Percent-GPA'!$E:$F,2,FALSE)+VLOOKUP(CJ24,'Grade-Percent-GPA'!$E:$F,2,FALSE)+VLOOKUP(CK24,'Grade-Percent-GPA'!$E:$F,2,FALSE)+VLOOKUP(CL24,'Grade-Percent-GPA'!$E:$F,2,FALSE)+VLOOKUP(CM24,'Grade-Percent-GPA'!$E:$F,2,FALSE))/(IF(CF24="",0,1)+IF(CG24="",0,1)+IF(CH24="",0,1)+IF(CI24="",0,1)+IF(CJ24="",0,1)+IF(CK24="",0,1)+IF(CL24="",0,1)+IF(CM24="",0,1)))</f>
        <v/>
      </c>
      <c r="CO24" s="171" t="str">
        <f t="shared" si="12"/>
        <v/>
      </c>
      <c r="CP24" s="171" t="str">
        <f t="shared" si="13"/>
        <v/>
      </c>
      <c r="CQ24" s="17"/>
      <c r="CR24" s="183"/>
      <c r="CS24" s="16"/>
      <c r="CT24" s="16"/>
      <c r="CU24" s="16"/>
      <c r="CV24" s="16"/>
      <c r="CW24" s="16"/>
      <c r="CX24" s="16"/>
      <c r="CY24" s="16"/>
      <c r="CZ24" s="16"/>
      <c r="DA24" s="171" t="str">
        <f>IF(AND(CS24="",CT24="",CU24="",CV24="",CW24="",CX24="",CY24="",CZ24=""),"",(VLOOKUP(CS24,'Grade-Percent-GPA'!$E:$F,2,FALSE)+VLOOKUP(CT24,'Grade-Percent-GPA'!$E:$F,2,FALSE)+VLOOKUP(CU24,'Grade-Percent-GPA'!$E:$F,2,FALSE)+VLOOKUP(CV24,'Grade-Percent-GPA'!$E:$F,2,FALSE)+VLOOKUP(CW24,'Grade-Percent-GPA'!$E:$F,2,FALSE)+VLOOKUP(CX24,'Grade-Percent-GPA'!$E:$F,2,FALSE)+VLOOKUP(CY24,'Grade-Percent-GPA'!$E:$F,2,FALSE)+VLOOKUP(CZ24,'Grade-Percent-GPA'!$E:$F,2,FALSE))/(IF(CS24="",0,1)+IF(CT24="",0,1)+IF(CU24="",0,1)+IF(CV24="",0,1)+IF(CW24="",0,1)+IF(CX24="",0,1)+IF(CY24="",0,1)+IF(CZ24="",0,1)))</f>
        <v/>
      </c>
      <c r="DB24" s="171" t="str">
        <f t="shared" si="14"/>
        <v/>
      </c>
      <c r="DC24" s="171" t="str">
        <f t="shared" si="15"/>
        <v/>
      </c>
    </row>
    <row r="25" spans="1:107" ht="14.25" customHeight="1" x14ac:dyDescent="0.3">
      <c r="A25" s="182"/>
      <c r="B25" s="15"/>
      <c r="C25" s="15"/>
      <c r="D25" s="453"/>
      <c r="E25" s="183"/>
      <c r="F25" s="16"/>
      <c r="G25" s="16"/>
      <c r="H25" s="16"/>
      <c r="I25" s="16"/>
      <c r="J25" s="16"/>
      <c r="K25" s="16"/>
      <c r="L25" s="16"/>
      <c r="M25" s="16"/>
      <c r="N25" s="171" t="str">
        <f>IF(AND(F25="",G25="",H25="",I25="",J25="",K25="",L25="",M25=""),"",(VLOOKUP(F25,'Grade-Percent-GPA'!$E:$F,2,FALSE)+VLOOKUP(G25,'Grade-Percent-GPA'!$E:$F,2,FALSE)+VLOOKUP(H25,'Grade-Percent-GPA'!$E:$F,2,FALSE)+VLOOKUP(I25,'Grade-Percent-GPA'!$E:$F,2,FALSE)+VLOOKUP(J25,'Grade-Percent-GPA'!$E:$F,2,FALSE)+VLOOKUP(K25,'Grade-Percent-GPA'!$E:$F,2,FALSE)+VLOOKUP(L25,'Grade-Percent-GPA'!$E:$F,2,FALSE)+VLOOKUP(M25,'Grade-Percent-GPA'!$E:$F,2,FALSE))/(IF(F25="",0,1)+IF(G25="",0,1)+IF(H25="",0,1)+IF(I25="",0,1)+IF(J25="",0,1)+IF(K25="",0,1)+IF(L25="",0,1)+IF(M25="",0,1)))</f>
        <v/>
      </c>
      <c r="O25" s="171" t="str">
        <f t="shared" si="0"/>
        <v/>
      </c>
      <c r="P25" s="171" t="str">
        <f t="shared" si="1"/>
        <v/>
      </c>
      <c r="Q25" s="17"/>
      <c r="R25" s="183"/>
      <c r="S25" s="16"/>
      <c r="T25" s="16"/>
      <c r="U25" s="16"/>
      <c r="V25" s="16"/>
      <c r="W25" s="16"/>
      <c r="X25" s="16"/>
      <c r="Y25" s="16"/>
      <c r="Z25" s="16"/>
      <c r="AA25" s="171" t="str">
        <f>IF(AND(S25="",T25="",U25="",V25="",W25="",X25="",Y25="",Z25=""),"",(VLOOKUP(S25,'Grade-Percent-GPA'!$E:$F,2,FALSE)+VLOOKUP(T25,'Grade-Percent-GPA'!$E:$F,2,FALSE)+VLOOKUP(U25,'Grade-Percent-GPA'!$E:$F,2,FALSE)+VLOOKUP(V25,'Grade-Percent-GPA'!$E:$F,2,FALSE)+VLOOKUP(W25,'Grade-Percent-GPA'!$E:$F,2,FALSE)+VLOOKUP(X25,'Grade-Percent-GPA'!$E:$F,2,FALSE)+VLOOKUP(Y25,'Grade-Percent-GPA'!$E:$F,2,FALSE)+VLOOKUP(Z25,'Grade-Percent-GPA'!$E:$F,2,FALSE))/(IF(S25="",0,1)+IF(T25="",0,1)+IF(U25="",0,1)+IF(V25="",0,1)+IF(W25="",0,1)+IF(X25="",0,1)+IF(Y25="",0,1)+IF(Z25="",0,1)))</f>
        <v/>
      </c>
      <c r="AB25" s="171" t="str">
        <f t="shared" si="2"/>
        <v/>
      </c>
      <c r="AC25" s="171" t="str">
        <f t="shared" si="3"/>
        <v/>
      </c>
      <c r="AD25" s="17"/>
      <c r="AE25" s="183"/>
      <c r="AF25" s="16"/>
      <c r="AG25" s="16"/>
      <c r="AH25" s="16"/>
      <c r="AI25" s="16"/>
      <c r="AJ25" s="16"/>
      <c r="AK25" s="16"/>
      <c r="AL25" s="16"/>
      <c r="AM25" s="16"/>
      <c r="AN25" s="171" t="str">
        <f>IF(AND(AF25="",AG25="",AH25="",AI25="",AJ25="",AK25="",AL25="",AM25=""),"",(VLOOKUP(AF25,'Grade-Percent-GPA'!$E:$F,2,FALSE)+VLOOKUP(AG25,'Grade-Percent-GPA'!$E:$F,2,FALSE)+VLOOKUP(AH25,'Grade-Percent-GPA'!$E:$F,2,FALSE)+VLOOKUP(AI25,'Grade-Percent-GPA'!$E:$F,2,FALSE)+VLOOKUP(AJ25,'Grade-Percent-GPA'!$E:$F,2,FALSE)+VLOOKUP(AK25,'Grade-Percent-GPA'!$E:$F,2,FALSE)+VLOOKUP(AL25,'Grade-Percent-GPA'!$E:$F,2,FALSE)+VLOOKUP(AM25,'Grade-Percent-GPA'!$E:$F,2,FALSE))/(IF(AF25="",0,1)+IF(AG25="",0,1)+IF(AH25="",0,1)+IF(AI25="",0,1)+IF(AJ25="",0,1)+IF(AK25="",0,1)+IF(AL25="",0,1)+IF(AM25="",0,1)))</f>
        <v/>
      </c>
      <c r="AO25" s="171" t="str">
        <f t="shared" si="4"/>
        <v/>
      </c>
      <c r="AP25" s="171" t="str">
        <f t="shared" si="5"/>
        <v/>
      </c>
      <c r="AQ25" s="17"/>
      <c r="AR25" s="183"/>
      <c r="AS25" s="16"/>
      <c r="AT25" s="16"/>
      <c r="AU25" s="16"/>
      <c r="AV25" s="16"/>
      <c r="AW25" s="16"/>
      <c r="AX25" s="16"/>
      <c r="AY25" s="16"/>
      <c r="AZ25" s="16"/>
      <c r="BA25" s="171" t="str">
        <f>IF(AND(AS25="",AT25="",AU25="",AV25="",AW25="",AX25="",AY25="",AZ25=""),"",(VLOOKUP(AS25,'Grade-Percent-GPA'!$E:$F,2,FALSE)+VLOOKUP(AT25,'Grade-Percent-GPA'!$E:$F,2,FALSE)+VLOOKUP(AU25,'Grade-Percent-GPA'!$E:$F,2,FALSE)+VLOOKUP(AV25,'Grade-Percent-GPA'!$E:$F,2,FALSE)+VLOOKUP(AW25,'Grade-Percent-GPA'!$E:$F,2,FALSE)+VLOOKUP(AX25,'Grade-Percent-GPA'!$E:$F,2,FALSE)+VLOOKUP(AY25,'Grade-Percent-GPA'!$E:$F,2,FALSE)+VLOOKUP(AZ25,'Grade-Percent-GPA'!$E:$F,2,FALSE))/(IF(AS25="",0,1)+IF(AT25="",0,1)+IF(AU25="",0,1)+IF(AV25="",0,1)+IF(AW25="",0,1)+IF(AX25="",0,1)+IF(AY25="",0,1)+IF(AZ25="",0,1)))</f>
        <v/>
      </c>
      <c r="BB25" s="171" t="str">
        <f t="shared" si="6"/>
        <v/>
      </c>
      <c r="BC25" s="171" t="str">
        <f t="shared" si="7"/>
        <v/>
      </c>
      <c r="BD25" s="17"/>
      <c r="BE25" s="183"/>
      <c r="BF25" s="16"/>
      <c r="BG25" s="16"/>
      <c r="BH25" s="16"/>
      <c r="BI25" s="16"/>
      <c r="BJ25" s="16"/>
      <c r="BK25" s="16"/>
      <c r="BL25" s="16"/>
      <c r="BM25" s="16"/>
      <c r="BN25" s="171" t="str">
        <f>IF(AND(BF25="",BG25="",BH25="",BI25="",BJ25="",BK25="",BL25="",BM25=""),"",(VLOOKUP(BF25,'Grade-Percent-GPA'!$E:$F,2,FALSE)+VLOOKUP(BG25,'Grade-Percent-GPA'!$E:$F,2,FALSE)+VLOOKUP(BH25,'Grade-Percent-GPA'!$E:$F,2,FALSE)+VLOOKUP(BI25,'Grade-Percent-GPA'!$E:$F,2,FALSE)+VLOOKUP(BJ25,'Grade-Percent-GPA'!$E:$F,2,FALSE)+VLOOKUP(BK25,'Grade-Percent-GPA'!$E:$F,2,FALSE)+VLOOKUP(BL25,'Grade-Percent-GPA'!$E:$F,2,FALSE)+VLOOKUP(BM25,'Grade-Percent-GPA'!$E:$F,2,FALSE))/(IF(BF25="",0,1)+IF(BG25="",0,1)+IF(BH25="",0,1)+IF(BI25="",0,1)+IF(BJ25="",0,1)+IF(BK25="",0,1)+IF(BL25="",0,1)+IF(BM25="",0,1)))</f>
        <v/>
      </c>
      <c r="BO25" s="171" t="str">
        <f t="shared" si="8"/>
        <v/>
      </c>
      <c r="BP25" s="171" t="str">
        <f t="shared" si="9"/>
        <v/>
      </c>
      <c r="BQ25" s="17"/>
      <c r="BR25" s="183"/>
      <c r="BS25" s="16"/>
      <c r="BT25" s="16"/>
      <c r="BU25" s="16"/>
      <c r="BV25" s="16"/>
      <c r="BW25" s="16"/>
      <c r="BX25" s="16"/>
      <c r="BY25" s="16"/>
      <c r="BZ25" s="16"/>
      <c r="CA25" s="171" t="str">
        <f>IF(AND(BS25="",BT25="",BU25="",BV25="",BW25="",BX25="",BY25="",BZ25=""),"",(VLOOKUP(BS25,'Grade-Percent-GPA'!$E:$F,2,FALSE)+VLOOKUP(BT25,'Grade-Percent-GPA'!$E:$F,2,FALSE)+VLOOKUP(BU25,'Grade-Percent-GPA'!$E:$F,2,FALSE)+VLOOKUP(BV25,'Grade-Percent-GPA'!$E:$F,2,FALSE)+VLOOKUP(BW25,'Grade-Percent-GPA'!$E:$F,2,FALSE)+VLOOKUP(BX25,'Grade-Percent-GPA'!$E:$F,2,FALSE)+VLOOKUP(BY25,'Grade-Percent-GPA'!$E:$F,2,FALSE)+VLOOKUP(BZ25,'Grade-Percent-GPA'!$E:$F,2,FALSE))/(IF(BS25="",0,1)+IF(BT25="",0,1)+IF(BU25="",0,1)+IF(BV25="",0,1)+IF(BW25="",0,1)+IF(BX25="",0,1)+IF(BY25="",0,1)+IF(BZ25="",0,1)))</f>
        <v/>
      </c>
      <c r="CB25" s="171" t="str">
        <f t="shared" si="10"/>
        <v/>
      </c>
      <c r="CC25" s="171" t="str">
        <f t="shared" si="11"/>
        <v/>
      </c>
      <c r="CD25" s="17"/>
      <c r="CE25" s="183"/>
      <c r="CF25" s="16"/>
      <c r="CG25" s="16"/>
      <c r="CH25" s="16"/>
      <c r="CI25" s="16"/>
      <c r="CJ25" s="16"/>
      <c r="CK25" s="16"/>
      <c r="CL25" s="16"/>
      <c r="CM25" s="16"/>
      <c r="CN25" s="171" t="str">
        <f>IF(AND(CF25="",CG25="",CH25="",CI25="",CJ25="",CK25="",CL25="",CM25=""),"",(VLOOKUP(CF25,'Grade-Percent-GPA'!$E:$F,2,FALSE)+VLOOKUP(CG25,'Grade-Percent-GPA'!$E:$F,2,FALSE)+VLOOKUP(CH25,'Grade-Percent-GPA'!$E:$F,2,FALSE)+VLOOKUP(CI25,'Grade-Percent-GPA'!$E:$F,2,FALSE)+VLOOKUP(CJ25,'Grade-Percent-GPA'!$E:$F,2,FALSE)+VLOOKUP(CK25,'Grade-Percent-GPA'!$E:$F,2,FALSE)+VLOOKUP(CL25,'Grade-Percent-GPA'!$E:$F,2,FALSE)+VLOOKUP(CM25,'Grade-Percent-GPA'!$E:$F,2,FALSE))/(IF(CF25="",0,1)+IF(CG25="",0,1)+IF(CH25="",0,1)+IF(CI25="",0,1)+IF(CJ25="",0,1)+IF(CK25="",0,1)+IF(CL25="",0,1)+IF(CM25="",0,1)))</f>
        <v/>
      </c>
      <c r="CO25" s="171" t="str">
        <f t="shared" si="12"/>
        <v/>
      </c>
      <c r="CP25" s="171" t="str">
        <f t="shared" si="13"/>
        <v/>
      </c>
      <c r="CQ25" s="17"/>
      <c r="CR25" s="183"/>
      <c r="CS25" s="16"/>
      <c r="CT25" s="16"/>
      <c r="CU25" s="16"/>
      <c r="CV25" s="16"/>
      <c r="CW25" s="16"/>
      <c r="CX25" s="16"/>
      <c r="CY25" s="16"/>
      <c r="CZ25" s="16"/>
      <c r="DA25" s="171" t="str">
        <f>IF(AND(CS25="",CT25="",CU25="",CV25="",CW25="",CX25="",CY25="",CZ25=""),"",(VLOOKUP(CS25,'Grade-Percent-GPA'!$E:$F,2,FALSE)+VLOOKUP(CT25,'Grade-Percent-GPA'!$E:$F,2,FALSE)+VLOOKUP(CU25,'Grade-Percent-GPA'!$E:$F,2,FALSE)+VLOOKUP(CV25,'Grade-Percent-GPA'!$E:$F,2,FALSE)+VLOOKUP(CW25,'Grade-Percent-GPA'!$E:$F,2,FALSE)+VLOOKUP(CX25,'Grade-Percent-GPA'!$E:$F,2,FALSE)+VLOOKUP(CY25,'Grade-Percent-GPA'!$E:$F,2,FALSE)+VLOOKUP(CZ25,'Grade-Percent-GPA'!$E:$F,2,FALSE))/(IF(CS25="",0,1)+IF(CT25="",0,1)+IF(CU25="",0,1)+IF(CV25="",0,1)+IF(CW25="",0,1)+IF(CX25="",0,1)+IF(CY25="",0,1)+IF(CZ25="",0,1)))</f>
        <v/>
      </c>
      <c r="DB25" s="171" t="str">
        <f t="shared" si="14"/>
        <v/>
      </c>
      <c r="DC25" s="171" t="str">
        <f t="shared" si="15"/>
        <v/>
      </c>
    </row>
    <row r="26" spans="1:107" ht="14.25" customHeight="1" x14ac:dyDescent="0.3">
      <c r="A26" s="182"/>
      <c r="B26" s="15"/>
      <c r="C26" s="15"/>
      <c r="D26" s="453"/>
      <c r="E26" s="183"/>
      <c r="F26" s="16"/>
      <c r="G26" s="16"/>
      <c r="H26" s="16"/>
      <c r="I26" s="16"/>
      <c r="J26" s="16"/>
      <c r="K26" s="16"/>
      <c r="L26" s="16"/>
      <c r="M26" s="16"/>
      <c r="N26" s="171" t="str">
        <f>IF(AND(F26="",G26="",H26="",I26="",J26="",K26="",L26="",M26=""),"",(VLOOKUP(F26,'Grade-Percent-GPA'!$E:$F,2,FALSE)+VLOOKUP(G26,'Grade-Percent-GPA'!$E:$F,2,FALSE)+VLOOKUP(H26,'Grade-Percent-GPA'!$E:$F,2,FALSE)+VLOOKUP(I26,'Grade-Percent-GPA'!$E:$F,2,FALSE)+VLOOKUP(J26,'Grade-Percent-GPA'!$E:$F,2,FALSE)+VLOOKUP(K26,'Grade-Percent-GPA'!$E:$F,2,FALSE)+VLOOKUP(L26,'Grade-Percent-GPA'!$E:$F,2,FALSE)+VLOOKUP(M26,'Grade-Percent-GPA'!$E:$F,2,FALSE))/(IF(F26="",0,1)+IF(G26="",0,1)+IF(H26="",0,1)+IF(I26="",0,1)+IF(J26="",0,1)+IF(K26="",0,1)+IF(L26="",0,1)+IF(M26="",0,1)))</f>
        <v/>
      </c>
      <c r="O26" s="171" t="str">
        <f t="shared" si="0"/>
        <v/>
      </c>
      <c r="P26" s="171" t="str">
        <f t="shared" si="1"/>
        <v/>
      </c>
      <c r="Q26" s="17"/>
      <c r="R26" s="183"/>
      <c r="S26" s="16"/>
      <c r="T26" s="16"/>
      <c r="U26" s="16"/>
      <c r="V26" s="16"/>
      <c r="W26" s="16"/>
      <c r="X26" s="16"/>
      <c r="Y26" s="16"/>
      <c r="Z26" s="16"/>
      <c r="AA26" s="171" t="str">
        <f>IF(AND(S26="",T26="",U26="",V26="",W26="",X26="",Y26="",Z26=""),"",(VLOOKUP(S26,'Grade-Percent-GPA'!$E:$F,2,FALSE)+VLOOKUP(T26,'Grade-Percent-GPA'!$E:$F,2,FALSE)+VLOOKUP(U26,'Grade-Percent-GPA'!$E:$F,2,FALSE)+VLOOKUP(V26,'Grade-Percent-GPA'!$E:$F,2,FALSE)+VLOOKUP(W26,'Grade-Percent-GPA'!$E:$F,2,FALSE)+VLOOKUP(X26,'Grade-Percent-GPA'!$E:$F,2,FALSE)+VLOOKUP(Y26,'Grade-Percent-GPA'!$E:$F,2,FALSE)+VLOOKUP(Z26,'Grade-Percent-GPA'!$E:$F,2,FALSE))/(IF(S26="",0,1)+IF(T26="",0,1)+IF(U26="",0,1)+IF(V26="",0,1)+IF(W26="",0,1)+IF(X26="",0,1)+IF(Y26="",0,1)+IF(Z26="",0,1)))</f>
        <v/>
      </c>
      <c r="AB26" s="171" t="str">
        <f t="shared" si="2"/>
        <v/>
      </c>
      <c r="AC26" s="171" t="str">
        <f t="shared" si="3"/>
        <v/>
      </c>
      <c r="AD26" s="17"/>
      <c r="AE26" s="183"/>
      <c r="AF26" s="16"/>
      <c r="AG26" s="16"/>
      <c r="AH26" s="16"/>
      <c r="AI26" s="16"/>
      <c r="AJ26" s="16"/>
      <c r="AK26" s="16"/>
      <c r="AL26" s="16"/>
      <c r="AM26" s="16"/>
      <c r="AN26" s="171" t="str">
        <f>IF(AND(AF26="",AG26="",AH26="",AI26="",AJ26="",AK26="",AL26="",AM26=""),"",(VLOOKUP(AF26,'Grade-Percent-GPA'!$E:$F,2,FALSE)+VLOOKUP(AG26,'Grade-Percent-GPA'!$E:$F,2,FALSE)+VLOOKUP(AH26,'Grade-Percent-GPA'!$E:$F,2,FALSE)+VLOOKUP(AI26,'Grade-Percent-GPA'!$E:$F,2,FALSE)+VLOOKUP(AJ26,'Grade-Percent-GPA'!$E:$F,2,FALSE)+VLOOKUP(AK26,'Grade-Percent-GPA'!$E:$F,2,FALSE)+VLOOKUP(AL26,'Grade-Percent-GPA'!$E:$F,2,FALSE)+VLOOKUP(AM26,'Grade-Percent-GPA'!$E:$F,2,FALSE))/(IF(AF26="",0,1)+IF(AG26="",0,1)+IF(AH26="",0,1)+IF(AI26="",0,1)+IF(AJ26="",0,1)+IF(AK26="",0,1)+IF(AL26="",0,1)+IF(AM26="",0,1)))</f>
        <v/>
      </c>
      <c r="AO26" s="171" t="str">
        <f t="shared" si="4"/>
        <v/>
      </c>
      <c r="AP26" s="171" t="str">
        <f t="shared" si="5"/>
        <v/>
      </c>
      <c r="AQ26" s="17"/>
      <c r="AR26" s="183"/>
      <c r="AS26" s="16"/>
      <c r="AT26" s="16"/>
      <c r="AU26" s="16"/>
      <c r="AV26" s="16"/>
      <c r="AW26" s="16"/>
      <c r="AX26" s="16"/>
      <c r="AY26" s="16"/>
      <c r="AZ26" s="16"/>
      <c r="BA26" s="171" t="str">
        <f>IF(AND(AS26="",AT26="",AU26="",AV26="",AW26="",AX26="",AY26="",AZ26=""),"",(VLOOKUP(AS26,'Grade-Percent-GPA'!$E:$F,2,FALSE)+VLOOKUP(AT26,'Grade-Percent-GPA'!$E:$F,2,FALSE)+VLOOKUP(AU26,'Grade-Percent-GPA'!$E:$F,2,FALSE)+VLOOKUP(AV26,'Grade-Percent-GPA'!$E:$F,2,FALSE)+VLOOKUP(AW26,'Grade-Percent-GPA'!$E:$F,2,FALSE)+VLOOKUP(AX26,'Grade-Percent-GPA'!$E:$F,2,FALSE)+VLOOKUP(AY26,'Grade-Percent-GPA'!$E:$F,2,FALSE)+VLOOKUP(AZ26,'Grade-Percent-GPA'!$E:$F,2,FALSE))/(IF(AS26="",0,1)+IF(AT26="",0,1)+IF(AU26="",0,1)+IF(AV26="",0,1)+IF(AW26="",0,1)+IF(AX26="",0,1)+IF(AY26="",0,1)+IF(AZ26="",0,1)))</f>
        <v/>
      </c>
      <c r="BB26" s="171" t="str">
        <f t="shared" si="6"/>
        <v/>
      </c>
      <c r="BC26" s="171" t="str">
        <f t="shared" si="7"/>
        <v/>
      </c>
      <c r="BD26" s="17"/>
      <c r="BE26" s="183"/>
      <c r="BF26" s="16"/>
      <c r="BG26" s="16"/>
      <c r="BH26" s="16"/>
      <c r="BI26" s="16"/>
      <c r="BJ26" s="16"/>
      <c r="BK26" s="16"/>
      <c r="BL26" s="16"/>
      <c r="BM26" s="16"/>
      <c r="BN26" s="171" t="str">
        <f>IF(AND(BF26="",BG26="",BH26="",BI26="",BJ26="",BK26="",BL26="",BM26=""),"",(VLOOKUP(BF26,'Grade-Percent-GPA'!$E:$F,2,FALSE)+VLOOKUP(BG26,'Grade-Percent-GPA'!$E:$F,2,FALSE)+VLOOKUP(BH26,'Grade-Percent-GPA'!$E:$F,2,FALSE)+VLOOKUP(BI26,'Grade-Percent-GPA'!$E:$F,2,FALSE)+VLOOKUP(BJ26,'Grade-Percent-GPA'!$E:$F,2,FALSE)+VLOOKUP(BK26,'Grade-Percent-GPA'!$E:$F,2,FALSE)+VLOOKUP(BL26,'Grade-Percent-GPA'!$E:$F,2,FALSE)+VLOOKUP(BM26,'Grade-Percent-GPA'!$E:$F,2,FALSE))/(IF(BF26="",0,1)+IF(BG26="",0,1)+IF(BH26="",0,1)+IF(BI26="",0,1)+IF(BJ26="",0,1)+IF(BK26="",0,1)+IF(BL26="",0,1)+IF(BM26="",0,1)))</f>
        <v/>
      </c>
      <c r="BO26" s="171" t="str">
        <f t="shared" si="8"/>
        <v/>
      </c>
      <c r="BP26" s="171" t="str">
        <f t="shared" si="9"/>
        <v/>
      </c>
      <c r="BQ26" s="17"/>
      <c r="BR26" s="183"/>
      <c r="BS26" s="16"/>
      <c r="BT26" s="16"/>
      <c r="BU26" s="16"/>
      <c r="BV26" s="16"/>
      <c r="BW26" s="16"/>
      <c r="BX26" s="16"/>
      <c r="BY26" s="16"/>
      <c r="BZ26" s="16"/>
      <c r="CA26" s="171" t="str">
        <f>IF(AND(BS26="",BT26="",BU26="",BV26="",BW26="",BX26="",BY26="",BZ26=""),"",(VLOOKUP(BS26,'Grade-Percent-GPA'!$E:$F,2,FALSE)+VLOOKUP(BT26,'Grade-Percent-GPA'!$E:$F,2,FALSE)+VLOOKUP(BU26,'Grade-Percent-GPA'!$E:$F,2,FALSE)+VLOOKUP(BV26,'Grade-Percent-GPA'!$E:$F,2,FALSE)+VLOOKUP(BW26,'Grade-Percent-GPA'!$E:$F,2,FALSE)+VLOOKUP(BX26,'Grade-Percent-GPA'!$E:$F,2,FALSE)+VLOOKUP(BY26,'Grade-Percent-GPA'!$E:$F,2,FALSE)+VLOOKUP(BZ26,'Grade-Percent-GPA'!$E:$F,2,FALSE))/(IF(BS26="",0,1)+IF(BT26="",0,1)+IF(BU26="",0,1)+IF(BV26="",0,1)+IF(BW26="",0,1)+IF(BX26="",0,1)+IF(BY26="",0,1)+IF(BZ26="",0,1)))</f>
        <v/>
      </c>
      <c r="CB26" s="171" t="str">
        <f t="shared" si="10"/>
        <v/>
      </c>
      <c r="CC26" s="171" t="str">
        <f t="shared" si="11"/>
        <v/>
      </c>
      <c r="CD26" s="17"/>
      <c r="CE26" s="183"/>
      <c r="CF26" s="16"/>
      <c r="CG26" s="16"/>
      <c r="CH26" s="16"/>
      <c r="CI26" s="16"/>
      <c r="CJ26" s="16"/>
      <c r="CK26" s="16"/>
      <c r="CL26" s="16"/>
      <c r="CM26" s="16"/>
      <c r="CN26" s="171" t="str">
        <f>IF(AND(CF26="",CG26="",CH26="",CI26="",CJ26="",CK26="",CL26="",CM26=""),"",(VLOOKUP(CF26,'Grade-Percent-GPA'!$E:$F,2,FALSE)+VLOOKUP(CG26,'Grade-Percent-GPA'!$E:$F,2,FALSE)+VLOOKUP(CH26,'Grade-Percent-GPA'!$E:$F,2,FALSE)+VLOOKUP(CI26,'Grade-Percent-GPA'!$E:$F,2,FALSE)+VLOOKUP(CJ26,'Grade-Percent-GPA'!$E:$F,2,FALSE)+VLOOKUP(CK26,'Grade-Percent-GPA'!$E:$F,2,FALSE)+VLOOKUP(CL26,'Grade-Percent-GPA'!$E:$F,2,FALSE)+VLOOKUP(CM26,'Grade-Percent-GPA'!$E:$F,2,FALSE))/(IF(CF26="",0,1)+IF(CG26="",0,1)+IF(CH26="",0,1)+IF(CI26="",0,1)+IF(CJ26="",0,1)+IF(CK26="",0,1)+IF(CL26="",0,1)+IF(CM26="",0,1)))</f>
        <v/>
      </c>
      <c r="CO26" s="171" t="str">
        <f t="shared" si="12"/>
        <v/>
      </c>
      <c r="CP26" s="171" t="str">
        <f t="shared" si="13"/>
        <v/>
      </c>
      <c r="CQ26" s="17"/>
      <c r="CR26" s="183"/>
      <c r="CS26" s="16"/>
      <c r="CT26" s="16"/>
      <c r="CU26" s="16"/>
      <c r="CV26" s="16"/>
      <c r="CW26" s="16"/>
      <c r="CX26" s="16"/>
      <c r="CY26" s="16"/>
      <c r="CZ26" s="16"/>
      <c r="DA26" s="171" t="str">
        <f>IF(AND(CS26="",CT26="",CU26="",CV26="",CW26="",CX26="",CY26="",CZ26=""),"",(VLOOKUP(CS26,'Grade-Percent-GPA'!$E:$F,2,FALSE)+VLOOKUP(CT26,'Grade-Percent-GPA'!$E:$F,2,FALSE)+VLOOKUP(CU26,'Grade-Percent-GPA'!$E:$F,2,FALSE)+VLOOKUP(CV26,'Grade-Percent-GPA'!$E:$F,2,FALSE)+VLOOKUP(CW26,'Grade-Percent-GPA'!$E:$F,2,FALSE)+VLOOKUP(CX26,'Grade-Percent-GPA'!$E:$F,2,FALSE)+VLOOKUP(CY26,'Grade-Percent-GPA'!$E:$F,2,FALSE)+VLOOKUP(CZ26,'Grade-Percent-GPA'!$E:$F,2,FALSE))/(IF(CS26="",0,1)+IF(CT26="",0,1)+IF(CU26="",0,1)+IF(CV26="",0,1)+IF(CW26="",0,1)+IF(CX26="",0,1)+IF(CY26="",0,1)+IF(CZ26="",0,1)))</f>
        <v/>
      </c>
      <c r="DB26" s="171" t="str">
        <f t="shared" si="14"/>
        <v/>
      </c>
      <c r="DC26" s="171" t="str">
        <f t="shared" si="15"/>
        <v/>
      </c>
    </row>
    <row r="27" spans="1:107" ht="14.25" customHeight="1" x14ac:dyDescent="0.3">
      <c r="A27" s="182"/>
      <c r="B27" s="15"/>
      <c r="C27" s="15"/>
      <c r="D27" s="453"/>
      <c r="E27" s="183"/>
      <c r="F27" s="16"/>
      <c r="G27" s="16"/>
      <c r="H27" s="16"/>
      <c r="I27" s="16"/>
      <c r="J27" s="16"/>
      <c r="K27" s="16"/>
      <c r="L27" s="16"/>
      <c r="M27" s="16"/>
      <c r="N27" s="171" t="str">
        <f>IF(AND(F27="",G27="",H27="",I27="",J27="",K27="",L27="",M27=""),"",(VLOOKUP(F27,'Grade-Percent-GPA'!$E:$F,2,FALSE)+VLOOKUP(G27,'Grade-Percent-GPA'!$E:$F,2,FALSE)+VLOOKUP(H27,'Grade-Percent-GPA'!$E:$F,2,FALSE)+VLOOKUP(I27,'Grade-Percent-GPA'!$E:$F,2,FALSE)+VLOOKUP(J27,'Grade-Percent-GPA'!$E:$F,2,FALSE)+VLOOKUP(K27,'Grade-Percent-GPA'!$E:$F,2,FALSE)+VLOOKUP(L27,'Grade-Percent-GPA'!$E:$F,2,FALSE)+VLOOKUP(M27,'Grade-Percent-GPA'!$E:$F,2,FALSE))/(IF(F27="",0,1)+IF(G27="",0,1)+IF(H27="",0,1)+IF(I27="",0,1)+IF(J27="",0,1)+IF(K27="",0,1)+IF(L27="",0,1)+IF(M27="",0,1)))</f>
        <v/>
      </c>
      <c r="O27" s="171" t="str">
        <f t="shared" si="0"/>
        <v/>
      </c>
      <c r="P27" s="171" t="str">
        <f t="shared" si="1"/>
        <v/>
      </c>
      <c r="Q27" s="17"/>
      <c r="R27" s="183"/>
      <c r="S27" s="16"/>
      <c r="T27" s="16"/>
      <c r="U27" s="16"/>
      <c r="V27" s="16"/>
      <c r="W27" s="16"/>
      <c r="X27" s="16"/>
      <c r="Y27" s="16"/>
      <c r="Z27" s="16"/>
      <c r="AA27" s="171" t="str">
        <f>IF(AND(S27="",T27="",U27="",V27="",W27="",X27="",Y27="",Z27=""),"",(VLOOKUP(S27,'Grade-Percent-GPA'!$E:$F,2,FALSE)+VLOOKUP(T27,'Grade-Percent-GPA'!$E:$F,2,FALSE)+VLOOKUP(U27,'Grade-Percent-GPA'!$E:$F,2,FALSE)+VLOOKUP(V27,'Grade-Percent-GPA'!$E:$F,2,FALSE)+VLOOKUP(W27,'Grade-Percent-GPA'!$E:$F,2,FALSE)+VLOOKUP(X27,'Grade-Percent-GPA'!$E:$F,2,FALSE)+VLOOKUP(Y27,'Grade-Percent-GPA'!$E:$F,2,FALSE)+VLOOKUP(Z27,'Grade-Percent-GPA'!$E:$F,2,FALSE))/(IF(S27="",0,1)+IF(T27="",0,1)+IF(U27="",0,1)+IF(V27="",0,1)+IF(W27="",0,1)+IF(X27="",0,1)+IF(Y27="",0,1)+IF(Z27="",0,1)))</f>
        <v/>
      </c>
      <c r="AB27" s="171" t="str">
        <f t="shared" si="2"/>
        <v/>
      </c>
      <c r="AC27" s="171" t="str">
        <f t="shared" si="3"/>
        <v/>
      </c>
      <c r="AD27" s="17"/>
      <c r="AE27" s="183"/>
      <c r="AF27" s="16"/>
      <c r="AG27" s="16"/>
      <c r="AH27" s="16"/>
      <c r="AI27" s="16"/>
      <c r="AJ27" s="16"/>
      <c r="AK27" s="16"/>
      <c r="AL27" s="16"/>
      <c r="AM27" s="16"/>
      <c r="AN27" s="171" t="str">
        <f>IF(AND(AF27="",AG27="",AH27="",AI27="",AJ27="",AK27="",AL27="",AM27=""),"",(VLOOKUP(AF27,'Grade-Percent-GPA'!$E:$F,2,FALSE)+VLOOKUP(AG27,'Grade-Percent-GPA'!$E:$F,2,FALSE)+VLOOKUP(AH27,'Grade-Percent-GPA'!$E:$F,2,FALSE)+VLOOKUP(AI27,'Grade-Percent-GPA'!$E:$F,2,FALSE)+VLOOKUP(AJ27,'Grade-Percent-GPA'!$E:$F,2,FALSE)+VLOOKUP(AK27,'Grade-Percent-GPA'!$E:$F,2,FALSE)+VLOOKUP(AL27,'Grade-Percent-GPA'!$E:$F,2,FALSE)+VLOOKUP(AM27,'Grade-Percent-GPA'!$E:$F,2,FALSE))/(IF(AF27="",0,1)+IF(AG27="",0,1)+IF(AH27="",0,1)+IF(AI27="",0,1)+IF(AJ27="",0,1)+IF(AK27="",0,1)+IF(AL27="",0,1)+IF(AM27="",0,1)))</f>
        <v/>
      </c>
      <c r="AO27" s="171" t="str">
        <f t="shared" si="4"/>
        <v/>
      </c>
      <c r="AP27" s="171" t="str">
        <f t="shared" si="5"/>
        <v/>
      </c>
      <c r="AQ27" s="17"/>
      <c r="AR27" s="183"/>
      <c r="AS27" s="16"/>
      <c r="AT27" s="16"/>
      <c r="AU27" s="16"/>
      <c r="AV27" s="16"/>
      <c r="AW27" s="16"/>
      <c r="AX27" s="16"/>
      <c r="AY27" s="16"/>
      <c r="AZ27" s="16"/>
      <c r="BA27" s="171" t="str">
        <f>IF(AND(AS27="",AT27="",AU27="",AV27="",AW27="",AX27="",AY27="",AZ27=""),"",(VLOOKUP(AS27,'Grade-Percent-GPA'!$E:$F,2,FALSE)+VLOOKUP(AT27,'Grade-Percent-GPA'!$E:$F,2,FALSE)+VLOOKUP(AU27,'Grade-Percent-GPA'!$E:$F,2,FALSE)+VLOOKUP(AV27,'Grade-Percent-GPA'!$E:$F,2,FALSE)+VLOOKUP(AW27,'Grade-Percent-GPA'!$E:$F,2,FALSE)+VLOOKUP(AX27,'Grade-Percent-GPA'!$E:$F,2,FALSE)+VLOOKUP(AY27,'Grade-Percent-GPA'!$E:$F,2,FALSE)+VLOOKUP(AZ27,'Grade-Percent-GPA'!$E:$F,2,FALSE))/(IF(AS27="",0,1)+IF(AT27="",0,1)+IF(AU27="",0,1)+IF(AV27="",0,1)+IF(AW27="",0,1)+IF(AX27="",0,1)+IF(AY27="",0,1)+IF(AZ27="",0,1)))</f>
        <v/>
      </c>
      <c r="BB27" s="171" t="str">
        <f t="shared" si="6"/>
        <v/>
      </c>
      <c r="BC27" s="171" t="str">
        <f t="shared" si="7"/>
        <v/>
      </c>
      <c r="BD27" s="17"/>
      <c r="BE27" s="183"/>
      <c r="BF27" s="16"/>
      <c r="BG27" s="16"/>
      <c r="BH27" s="16"/>
      <c r="BI27" s="16"/>
      <c r="BJ27" s="16"/>
      <c r="BK27" s="16"/>
      <c r="BL27" s="16"/>
      <c r="BM27" s="16"/>
      <c r="BN27" s="171" t="str">
        <f>IF(AND(BF27="",BG27="",BH27="",BI27="",BJ27="",BK27="",BL27="",BM27=""),"",(VLOOKUP(BF27,'Grade-Percent-GPA'!$E:$F,2,FALSE)+VLOOKUP(BG27,'Grade-Percent-GPA'!$E:$F,2,FALSE)+VLOOKUP(BH27,'Grade-Percent-GPA'!$E:$F,2,FALSE)+VLOOKUP(BI27,'Grade-Percent-GPA'!$E:$F,2,FALSE)+VLOOKUP(BJ27,'Grade-Percent-GPA'!$E:$F,2,FALSE)+VLOOKUP(BK27,'Grade-Percent-GPA'!$E:$F,2,FALSE)+VLOOKUP(BL27,'Grade-Percent-GPA'!$E:$F,2,FALSE)+VLOOKUP(BM27,'Grade-Percent-GPA'!$E:$F,2,FALSE))/(IF(BF27="",0,1)+IF(BG27="",0,1)+IF(BH27="",0,1)+IF(BI27="",0,1)+IF(BJ27="",0,1)+IF(BK27="",0,1)+IF(BL27="",0,1)+IF(BM27="",0,1)))</f>
        <v/>
      </c>
      <c r="BO27" s="171" t="str">
        <f t="shared" si="8"/>
        <v/>
      </c>
      <c r="BP27" s="171" t="str">
        <f t="shared" si="9"/>
        <v/>
      </c>
      <c r="BQ27" s="17"/>
      <c r="BR27" s="183"/>
      <c r="BS27" s="16"/>
      <c r="BT27" s="16"/>
      <c r="BU27" s="16"/>
      <c r="BV27" s="16"/>
      <c r="BW27" s="16"/>
      <c r="BX27" s="16"/>
      <c r="BY27" s="16"/>
      <c r="BZ27" s="16"/>
      <c r="CA27" s="171" t="str">
        <f>IF(AND(BS27="",BT27="",BU27="",BV27="",BW27="",BX27="",BY27="",BZ27=""),"",(VLOOKUP(BS27,'Grade-Percent-GPA'!$E:$F,2,FALSE)+VLOOKUP(BT27,'Grade-Percent-GPA'!$E:$F,2,FALSE)+VLOOKUP(BU27,'Grade-Percent-GPA'!$E:$F,2,FALSE)+VLOOKUP(BV27,'Grade-Percent-GPA'!$E:$F,2,FALSE)+VLOOKUP(BW27,'Grade-Percent-GPA'!$E:$F,2,FALSE)+VLOOKUP(BX27,'Grade-Percent-GPA'!$E:$F,2,FALSE)+VLOOKUP(BY27,'Grade-Percent-GPA'!$E:$F,2,FALSE)+VLOOKUP(BZ27,'Grade-Percent-GPA'!$E:$F,2,FALSE))/(IF(BS27="",0,1)+IF(BT27="",0,1)+IF(BU27="",0,1)+IF(BV27="",0,1)+IF(BW27="",0,1)+IF(BX27="",0,1)+IF(BY27="",0,1)+IF(BZ27="",0,1)))</f>
        <v/>
      </c>
      <c r="CB27" s="171" t="str">
        <f t="shared" si="10"/>
        <v/>
      </c>
      <c r="CC27" s="171" t="str">
        <f t="shared" si="11"/>
        <v/>
      </c>
      <c r="CD27" s="17"/>
      <c r="CE27" s="183"/>
      <c r="CF27" s="16"/>
      <c r="CG27" s="16"/>
      <c r="CH27" s="16"/>
      <c r="CI27" s="16"/>
      <c r="CJ27" s="16"/>
      <c r="CK27" s="16"/>
      <c r="CL27" s="16"/>
      <c r="CM27" s="16"/>
      <c r="CN27" s="171" t="str">
        <f>IF(AND(CF27="",CG27="",CH27="",CI27="",CJ27="",CK27="",CL27="",CM27=""),"",(VLOOKUP(CF27,'Grade-Percent-GPA'!$E:$F,2,FALSE)+VLOOKUP(CG27,'Grade-Percent-GPA'!$E:$F,2,FALSE)+VLOOKUP(CH27,'Grade-Percent-GPA'!$E:$F,2,FALSE)+VLOOKUP(CI27,'Grade-Percent-GPA'!$E:$F,2,FALSE)+VLOOKUP(CJ27,'Grade-Percent-GPA'!$E:$F,2,FALSE)+VLOOKUP(CK27,'Grade-Percent-GPA'!$E:$F,2,FALSE)+VLOOKUP(CL27,'Grade-Percent-GPA'!$E:$F,2,FALSE)+VLOOKUP(CM27,'Grade-Percent-GPA'!$E:$F,2,FALSE))/(IF(CF27="",0,1)+IF(CG27="",0,1)+IF(CH27="",0,1)+IF(CI27="",0,1)+IF(CJ27="",0,1)+IF(CK27="",0,1)+IF(CL27="",0,1)+IF(CM27="",0,1)))</f>
        <v/>
      </c>
      <c r="CO27" s="171" t="str">
        <f t="shared" si="12"/>
        <v/>
      </c>
      <c r="CP27" s="171" t="str">
        <f t="shared" si="13"/>
        <v/>
      </c>
      <c r="CQ27" s="17"/>
      <c r="CR27" s="183"/>
      <c r="CS27" s="16"/>
      <c r="CT27" s="16"/>
      <c r="CU27" s="16"/>
      <c r="CV27" s="16"/>
      <c r="CW27" s="16"/>
      <c r="CX27" s="16"/>
      <c r="CY27" s="16"/>
      <c r="CZ27" s="16"/>
      <c r="DA27" s="171" t="str">
        <f>IF(AND(CS27="",CT27="",CU27="",CV27="",CW27="",CX27="",CY27="",CZ27=""),"",(VLOOKUP(CS27,'Grade-Percent-GPA'!$E:$F,2,FALSE)+VLOOKUP(CT27,'Grade-Percent-GPA'!$E:$F,2,FALSE)+VLOOKUP(CU27,'Grade-Percent-GPA'!$E:$F,2,FALSE)+VLOOKUP(CV27,'Grade-Percent-GPA'!$E:$F,2,FALSE)+VLOOKUP(CW27,'Grade-Percent-GPA'!$E:$F,2,FALSE)+VLOOKUP(CX27,'Grade-Percent-GPA'!$E:$F,2,FALSE)+VLOOKUP(CY27,'Grade-Percent-GPA'!$E:$F,2,FALSE)+VLOOKUP(CZ27,'Grade-Percent-GPA'!$E:$F,2,FALSE))/(IF(CS27="",0,1)+IF(CT27="",0,1)+IF(CU27="",0,1)+IF(CV27="",0,1)+IF(CW27="",0,1)+IF(CX27="",0,1)+IF(CY27="",0,1)+IF(CZ27="",0,1)))</f>
        <v/>
      </c>
      <c r="DB27" s="171" t="str">
        <f t="shared" si="14"/>
        <v/>
      </c>
      <c r="DC27" s="171" t="str">
        <f t="shared" si="15"/>
        <v/>
      </c>
    </row>
    <row r="28" spans="1:107" ht="14.25" customHeight="1" x14ac:dyDescent="0.3">
      <c r="A28" s="182"/>
      <c r="B28" s="15"/>
      <c r="C28" s="15"/>
      <c r="D28" s="453"/>
      <c r="E28" s="183"/>
      <c r="F28" s="16"/>
      <c r="G28" s="16"/>
      <c r="H28" s="16"/>
      <c r="I28" s="16"/>
      <c r="J28" s="16"/>
      <c r="K28" s="16"/>
      <c r="L28" s="16"/>
      <c r="M28" s="16"/>
      <c r="N28" s="171" t="str">
        <f>IF(AND(F28="",G28="",H28="",I28="",J28="",K28="",L28="",M28=""),"",(VLOOKUP(F28,'Grade-Percent-GPA'!$E:$F,2,FALSE)+VLOOKUP(G28,'Grade-Percent-GPA'!$E:$F,2,FALSE)+VLOOKUP(H28,'Grade-Percent-GPA'!$E:$F,2,FALSE)+VLOOKUP(I28,'Grade-Percent-GPA'!$E:$F,2,FALSE)+VLOOKUP(J28,'Grade-Percent-GPA'!$E:$F,2,FALSE)+VLOOKUP(K28,'Grade-Percent-GPA'!$E:$F,2,FALSE)+VLOOKUP(L28,'Grade-Percent-GPA'!$E:$F,2,FALSE)+VLOOKUP(M28,'Grade-Percent-GPA'!$E:$F,2,FALSE))/(IF(F28="",0,1)+IF(G28="",0,1)+IF(H28="",0,1)+IF(I28="",0,1)+IF(J28="",0,1)+IF(K28="",0,1)+IF(L28="",0,1)+IF(M28="",0,1)))</f>
        <v/>
      </c>
      <c r="O28" s="171" t="str">
        <f t="shared" si="0"/>
        <v/>
      </c>
      <c r="P28" s="171" t="str">
        <f t="shared" si="1"/>
        <v/>
      </c>
      <c r="Q28" s="17"/>
      <c r="R28" s="183"/>
      <c r="S28" s="16"/>
      <c r="T28" s="16"/>
      <c r="U28" s="16"/>
      <c r="V28" s="16"/>
      <c r="W28" s="16"/>
      <c r="X28" s="16"/>
      <c r="Y28" s="16"/>
      <c r="Z28" s="16"/>
      <c r="AA28" s="171" t="str">
        <f>IF(AND(S28="",T28="",U28="",V28="",W28="",X28="",Y28="",Z28=""),"",(VLOOKUP(S28,'Grade-Percent-GPA'!$E:$F,2,FALSE)+VLOOKUP(T28,'Grade-Percent-GPA'!$E:$F,2,FALSE)+VLOOKUP(U28,'Grade-Percent-GPA'!$E:$F,2,FALSE)+VLOOKUP(V28,'Grade-Percent-GPA'!$E:$F,2,FALSE)+VLOOKUP(W28,'Grade-Percent-GPA'!$E:$F,2,FALSE)+VLOOKUP(X28,'Grade-Percent-GPA'!$E:$F,2,FALSE)+VLOOKUP(Y28,'Grade-Percent-GPA'!$E:$F,2,FALSE)+VLOOKUP(Z28,'Grade-Percent-GPA'!$E:$F,2,FALSE))/(IF(S28="",0,1)+IF(T28="",0,1)+IF(U28="",0,1)+IF(V28="",0,1)+IF(W28="",0,1)+IF(X28="",0,1)+IF(Y28="",0,1)+IF(Z28="",0,1)))</f>
        <v/>
      </c>
      <c r="AB28" s="171" t="str">
        <f t="shared" si="2"/>
        <v/>
      </c>
      <c r="AC28" s="171" t="str">
        <f t="shared" si="3"/>
        <v/>
      </c>
      <c r="AD28" s="17"/>
      <c r="AE28" s="183"/>
      <c r="AF28" s="16"/>
      <c r="AG28" s="16"/>
      <c r="AH28" s="16"/>
      <c r="AI28" s="16"/>
      <c r="AJ28" s="16"/>
      <c r="AK28" s="16"/>
      <c r="AL28" s="16"/>
      <c r="AM28" s="16"/>
      <c r="AN28" s="171" t="str">
        <f>IF(AND(AF28="",AG28="",AH28="",AI28="",AJ28="",AK28="",AL28="",AM28=""),"",(VLOOKUP(AF28,'Grade-Percent-GPA'!$E:$F,2,FALSE)+VLOOKUP(AG28,'Grade-Percent-GPA'!$E:$F,2,FALSE)+VLOOKUP(AH28,'Grade-Percent-GPA'!$E:$F,2,FALSE)+VLOOKUP(AI28,'Grade-Percent-GPA'!$E:$F,2,FALSE)+VLOOKUP(AJ28,'Grade-Percent-GPA'!$E:$F,2,FALSE)+VLOOKUP(AK28,'Grade-Percent-GPA'!$E:$F,2,FALSE)+VLOOKUP(AL28,'Grade-Percent-GPA'!$E:$F,2,FALSE)+VLOOKUP(AM28,'Grade-Percent-GPA'!$E:$F,2,FALSE))/(IF(AF28="",0,1)+IF(AG28="",0,1)+IF(AH28="",0,1)+IF(AI28="",0,1)+IF(AJ28="",0,1)+IF(AK28="",0,1)+IF(AL28="",0,1)+IF(AM28="",0,1)))</f>
        <v/>
      </c>
      <c r="AO28" s="171" t="str">
        <f t="shared" si="4"/>
        <v/>
      </c>
      <c r="AP28" s="171" t="str">
        <f t="shared" si="5"/>
        <v/>
      </c>
      <c r="AQ28" s="17"/>
      <c r="AR28" s="183"/>
      <c r="AS28" s="16"/>
      <c r="AT28" s="16"/>
      <c r="AU28" s="16"/>
      <c r="AV28" s="16"/>
      <c r="AW28" s="16"/>
      <c r="AX28" s="16"/>
      <c r="AY28" s="16"/>
      <c r="AZ28" s="16"/>
      <c r="BA28" s="171" t="str">
        <f>IF(AND(AS28="",AT28="",AU28="",AV28="",AW28="",AX28="",AY28="",AZ28=""),"",(VLOOKUP(AS28,'Grade-Percent-GPA'!$E:$F,2,FALSE)+VLOOKUP(AT28,'Grade-Percent-GPA'!$E:$F,2,FALSE)+VLOOKUP(AU28,'Grade-Percent-GPA'!$E:$F,2,FALSE)+VLOOKUP(AV28,'Grade-Percent-GPA'!$E:$F,2,FALSE)+VLOOKUP(AW28,'Grade-Percent-GPA'!$E:$F,2,FALSE)+VLOOKUP(AX28,'Grade-Percent-GPA'!$E:$F,2,FALSE)+VLOOKUP(AY28,'Grade-Percent-GPA'!$E:$F,2,FALSE)+VLOOKUP(AZ28,'Grade-Percent-GPA'!$E:$F,2,FALSE))/(IF(AS28="",0,1)+IF(AT28="",0,1)+IF(AU28="",0,1)+IF(AV28="",0,1)+IF(AW28="",0,1)+IF(AX28="",0,1)+IF(AY28="",0,1)+IF(AZ28="",0,1)))</f>
        <v/>
      </c>
      <c r="BB28" s="171" t="str">
        <f t="shared" si="6"/>
        <v/>
      </c>
      <c r="BC28" s="171" t="str">
        <f t="shared" si="7"/>
        <v/>
      </c>
      <c r="BD28" s="17"/>
      <c r="BE28" s="183"/>
      <c r="BF28" s="16"/>
      <c r="BG28" s="16"/>
      <c r="BH28" s="16"/>
      <c r="BI28" s="16"/>
      <c r="BJ28" s="16"/>
      <c r="BK28" s="16"/>
      <c r="BL28" s="16"/>
      <c r="BM28" s="16"/>
      <c r="BN28" s="171" t="str">
        <f>IF(AND(BF28="",BG28="",BH28="",BI28="",BJ28="",BK28="",BL28="",BM28=""),"",(VLOOKUP(BF28,'Grade-Percent-GPA'!$E:$F,2,FALSE)+VLOOKUP(BG28,'Grade-Percent-GPA'!$E:$F,2,FALSE)+VLOOKUP(BH28,'Grade-Percent-GPA'!$E:$F,2,FALSE)+VLOOKUP(BI28,'Grade-Percent-GPA'!$E:$F,2,FALSE)+VLOOKUP(BJ28,'Grade-Percent-GPA'!$E:$F,2,FALSE)+VLOOKUP(BK28,'Grade-Percent-GPA'!$E:$F,2,FALSE)+VLOOKUP(BL28,'Grade-Percent-GPA'!$E:$F,2,FALSE)+VLOOKUP(BM28,'Grade-Percent-GPA'!$E:$F,2,FALSE))/(IF(BF28="",0,1)+IF(BG28="",0,1)+IF(BH28="",0,1)+IF(BI28="",0,1)+IF(BJ28="",0,1)+IF(BK28="",0,1)+IF(BL28="",0,1)+IF(BM28="",0,1)))</f>
        <v/>
      </c>
      <c r="BO28" s="171" t="str">
        <f t="shared" si="8"/>
        <v/>
      </c>
      <c r="BP28" s="171" t="str">
        <f t="shared" si="9"/>
        <v/>
      </c>
      <c r="BQ28" s="17"/>
      <c r="BR28" s="183"/>
      <c r="BS28" s="16"/>
      <c r="BT28" s="16"/>
      <c r="BU28" s="16"/>
      <c r="BV28" s="16"/>
      <c r="BW28" s="16"/>
      <c r="BX28" s="16"/>
      <c r="BY28" s="16"/>
      <c r="BZ28" s="16"/>
      <c r="CA28" s="171" t="str">
        <f>IF(AND(BS28="",BT28="",BU28="",BV28="",BW28="",BX28="",BY28="",BZ28=""),"",(VLOOKUP(BS28,'Grade-Percent-GPA'!$E:$F,2,FALSE)+VLOOKUP(BT28,'Grade-Percent-GPA'!$E:$F,2,FALSE)+VLOOKUP(BU28,'Grade-Percent-GPA'!$E:$F,2,FALSE)+VLOOKUP(BV28,'Grade-Percent-GPA'!$E:$F,2,FALSE)+VLOOKUP(BW28,'Grade-Percent-GPA'!$E:$F,2,FALSE)+VLOOKUP(BX28,'Grade-Percent-GPA'!$E:$F,2,FALSE)+VLOOKUP(BY28,'Grade-Percent-GPA'!$E:$F,2,FALSE)+VLOOKUP(BZ28,'Grade-Percent-GPA'!$E:$F,2,FALSE))/(IF(BS28="",0,1)+IF(BT28="",0,1)+IF(BU28="",0,1)+IF(BV28="",0,1)+IF(BW28="",0,1)+IF(BX28="",0,1)+IF(BY28="",0,1)+IF(BZ28="",0,1)))</f>
        <v/>
      </c>
      <c r="CB28" s="171" t="str">
        <f t="shared" si="10"/>
        <v/>
      </c>
      <c r="CC28" s="171" t="str">
        <f t="shared" si="11"/>
        <v/>
      </c>
      <c r="CD28" s="17"/>
      <c r="CE28" s="183"/>
      <c r="CF28" s="16"/>
      <c r="CG28" s="16"/>
      <c r="CH28" s="16"/>
      <c r="CI28" s="16"/>
      <c r="CJ28" s="16"/>
      <c r="CK28" s="16"/>
      <c r="CL28" s="16"/>
      <c r="CM28" s="16"/>
      <c r="CN28" s="171" t="str">
        <f>IF(AND(CF28="",CG28="",CH28="",CI28="",CJ28="",CK28="",CL28="",CM28=""),"",(VLOOKUP(CF28,'Grade-Percent-GPA'!$E:$F,2,FALSE)+VLOOKUP(CG28,'Grade-Percent-GPA'!$E:$F,2,FALSE)+VLOOKUP(CH28,'Grade-Percent-GPA'!$E:$F,2,FALSE)+VLOOKUP(CI28,'Grade-Percent-GPA'!$E:$F,2,FALSE)+VLOOKUP(CJ28,'Grade-Percent-GPA'!$E:$F,2,FALSE)+VLOOKUP(CK28,'Grade-Percent-GPA'!$E:$F,2,FALSE)+VLOOKUP(CL28,'Grade-Percent-GPA'!$E:$F,2,FALSE)+VLOOKUP(CM28,'Grade-Percent-GPA'!$E:$F,2,FALSE))/(IF(CF28="",0,1)+IF(CG28="",0,1)+IF(CH28="",0,1)+IF(CI28="",0,1)+IF(CJ28="",0,1)+IF(CK28="",0,1)+IF(CL28="",0,1)+IF(CM28="",0,1)))</f>
        <v/>
      </c>
      <c r="CO28" s="171" t="str">
        <f t="shared" si="12"/>
        <v/>
      </c>
      <c r="CP28" s="171" t="str">
        <f t="shared" si="13"/>
        <v/>
      </c>
      <c r="CQ28" s="17"/>
      <c r="CR28" s="183"/>
      <c r="CS28" s="16"/>
      <c r="CT28" s="16"/>
      <c r="CU28" s="16"/>
      <c r="CV28" s="16"/>
      <c r="CW28" s="16"/>
      <c r="CX28" s="16"/>
      <c r="CY28" s="16"/>
      <c r="CZ28" s="16"/>
      <c r="DA28" s="171" t="str">
        <f>IF(AND(CS28="",CT28="",CU28="",CV28="",CW28="",CX28="",CY28="",CZ28=""),"",(VLOOKUP(CS28,'Grade-Percent-GPA'!$E:$F,2,FALSE)+VLOOKUP(CT28,'Grade-Percent-GPA'!$E:$F,2,FALSE)+VLOOKUP(CU28,'Grade-Percent-GPA'!$E:$F,2,FALSE)+VLOOKUP(CV28,'Grade-Percent-GPA'!$E:$F,2,FALSE)+VLOOKUP(CW28,'Grade-Percent-GPA'!$E:$F,2,FALSE)+VLOOKUP(CX28,'Grade-Percent-GPA'!$E:$F,2,FALSE)+VLOOKUP(CY28,'Grade-Percent-GPA'!$E:$F,2,FALSE)+VLOOKUP(CZ28,'Grade-Percent-GPA'!$E:$F,2,FALSE))/(IF(CS28="",0,1)+IF(CT28="",0,1)+IF(CU28="",0,1)+IF(CV28="",0,1)+IF(CW28="",0,1)+IF(CX28="",0,1)+IF(CY28="",0,1)+IF(CZ28="",0,1)))</f>
        <v/>
      </c>
      <c r="DB28" s="171" t="str">
        <f t="shared" si="14"/>
        <v/>
      </c>
      <c r="DC28" s="171" t="str">
        <f t="shared" si="15"/>
        <v/>
      </c>
    </row>
    <row r="29" spans="1:107" ht="14.25" customHeight="1" x14ac:dyDescent="0.3">
      <c r="A29" s="182"/>
      <c r="B29" s="15"/>
      <c r="C29" s="15"/>
      <c r="D29" s="453"/>
      <c r="E29" s="183"/>
      <c r="F29" s="16"/>
      <c r="G29" s="16"/>
      <c r="H29" s="16"/>
      <c r="I29" s="16"/>
      <c r="J29" s="16"/>
      <c r="K29" s="16"/>
      <c r="L29" s="16"/>
      <c r="M29" s="16"/>
      <c r="N29" s="171" t="str">
        <f>IF(AND(F29="",G29="",H29="",I29="",J29="",K29="",L29="",M29=""),"",(VLOOKUP(F29,'Grade-Percent-GPA'!$E:$F,2,FALSE)+VLOOKUP(G29,'Grade-Percent-GPA'!$E:$F,2,FALSE)+VLOOKUP(H29,'Grade-Percent-GPA'!$E:$F,2,FALSE)+VLOOKUP(I29,'Grade-Percent-GPA'!$E:$F,2,FALSE)+VLOOKUP(J29,'Grade-Percent-GPA'!$E:$F,2,FALSE)+VLOOKUP(K29,'Grade-Percent-GPA'!$E:$F,2,FALSE)+VLOOKUP(L29,'Grade-Percent-GPA'!$E:$F,2,FALSE)+VLOOKUP(M29,'Grade-Percent-GPA'!$E:$F,2,FALSE))/(IF(F29="",0,1)+IF(G29="",0,1)+IF(H29="",0,1)+IF(I29="",0,1)+IF(J29="",0,1)+IF(K29="",0,1)+IF(L29="",0,1)+IF(M29="",0,1)))</f>
        <v/>
      </c>
      <c r="O29" s="171" t="str">
        <f t="shared" si="0"/>
        <v/>
      </c>
      <c r="P29" s="171" t="str">
        <f t="shared" si="1"/>
        <v/>
      </c>
      <c r="Q29" s="17"/>
      <c r="R29" s="183"/>
      <c r="S29" s="16"/>
      <c r="T29" s="16"/>
      <c r="U29" s="16"/>
      <c r="V29" s="16"/>
      <c r="W29" s="16"/>
      <c r="X29" s="16"/>
      <c r="Y29" s="16"/>
      <c r="Z29" s="16"/>
      <c r="AA29" s="171" t="str">
        <f>IF(AND(S29="",T29="",U29="",V29="",W29="",X29="",Y29="",Z29=""),"",(VLOOKUP(S29,'Grade-Percent-GPA'!$E:$F,2,FALSE)+VLOOKUP(T29,'Grade-Percent-GPA'!$E:$F,2,FALSE)+VLOOKUP(U29,'Grade-Percent-GPA'!$E:$F,2,FALSE)+VLOOKUP(V29,'Grade-Percent-GPA'!$E:$F,2,FALSE)+VLOOKUP(W29,'Grade-Percent-GPA'!$E:$F,2,FALSE)+VLOOKUP(X29,'Grade-Percent-GPA'!$E:$F,2,FALSE)+VLOOKUP(Y29,'Grade-Percent-GPA'!$E:$F,2,FALSE)+VLOOKUP(Z29,'Grade-Percent-GPA'!$E:$F,2,FALSE))/(IF(S29="",0,1)+IF(T29="",0,1)+IF(U29="",0,1)+IF(V29="",0,1)+IF(W29="",0,1)+IF(X29="",0,1)+IF(Y29="",0,1)+IF(Z29="",0,1)))</f>
        <v/>
      </c>
      <c r="AB29" s="171" t="str">
        <f t="shared" si="2"/>
        <v/>
      </c>
      <c r="AC29" s="171" t="str">
        <f t="shared" si="3"/>
        <v/>
      </c>
      <c r="AD29" s="17"/>
      <c r="AE29" s="183"/>
      <c r="AF29" s="16"/>
      <c r="AG29" s="16"/>
      <c r="AH29" s="16"/>
      <c r="AI29" s="16"/>
      <c r="AJ29" s="16"/>
      <c r="AK29" s="16"/>
      <c r="AL29" s="16"/>
      <c r="AM29" s="16"/>
      <c r="AN29" s="171" t="str">
        <f>IF(AND(AF29="",AG29="",AH29="",AI29="",AJ29="",AK29="",AL29="",AM29=""),"",(VLOOKUP(AF29,'Grade-Percent-GPA'!$E:$F,2,FALSE)+VLOOKUP(AG29,'Grade-Percent-GPA'!$E:$F,2,FALSE)+VLOOKUP(AH29,'Grade-Percent-GPA'!$E:$F,2,FALSE)+VLOOKUP(AI29,'Grade-Percent-GPA'!$E:$F,2,FALSE)+VLOOKUP(AJ29,'Grade-Percent-GPA'!$E:$F,2,FALSE)+VLOOKUP(AK29,'Grade-Percent-GPA'!$E:$F,2,FALSE)+VLOOKUP(AL29,'Grade-Percent-GPA'!$E:$F,2,FALSE)+VLOOKUP(AM29,'Grade-Percent-GPA'!$E:$F,2,FALSE))/(IF(AF29="",0,1)+IF(AG29="",0,1)+IF(AH29="",0,1)+IF(AI29="",0,1)+IF(AJ29="",0,1)+IF(AK29="",0,1)+IF(AL29="",0,1)+IF(AM29="",0,1)))</f>
        <v/>
      </c>
      <c r="AO29" s="171" t="str">
        <f t="shared" si="4"/>
        <v/>
      </c>
      <c r="AP29" s="171" t="str">
        <f t="shared" si="5"/>
        <v/>
      </c>
      <c r="AQ29" s="17"/>
      <c r="AR29" s="183"/>
      <c r="AS29" s="16"/>
      <c r="AT29" s="16"/>
      <c r="AU29" s="16"/>
      <c r="AV29" s="16"/>
      <c r="AW29" s="16"/>
      <c r="AX29" s="16"/>
      <c r="AY29" s="16"/>
      <c r="AZ29" s="16"/>
      <c r="BA29" s="171" t="str">
        <f>IF(AND(AS29="",AT29="",AU29="",AV29="",AW29="",AX29="",AY29="",AZ29=""),"",(VLOOKUP(AS29,'Grade-Percent-GPA'!$E:$F,2,FALSE)+VLOOKUP(AT29,'Grade-Percent-GPA'!$E:$F,2,FALSE)+VLOOKUP(AU29,'Grade-Percent-GPA'!$E:$F,2,FALSE)+VLOOKUP(AV29,'Grade-Percent-GPA'!$E:$F,2,FALSE)+VLOOKUP(AW29,'Grade-Percent-GPA'!$E:$F,2,FALSE)+VLOOKUP(AX29,'Grade-Percent-GPA'!$E:$F,2,FALSE)+VLOOKUP(AY29,'Grade-Percent-GPA'!$E:$F,2,FALSE)+VLOOKUP(AZ29,'Grade-Percent-GPA'!$E:$F,2,FALSE))/(IF(AS29="",0,1)+IF(AT29="",0,1)+IF(AU29="",0,1)+IF(AV29="",0,1)+IF(AW29="",0,1)+IF(AX29="",0,1)+IF(AY29="",0,1)+IF(AZ29="",0,1)))</f>
        <v/>
      </c>
      <c r="BB29" s="171" t="str">
        <f t="shared" si="6"/>
        <v/>
      </c>
      <c r="BC29" s="171" t="str">
        <f t="shared" si="7"/>
        <v/>
      </c>
      <c r="BD29" s="17"/>
      <c r="BE29" s="183"/>
      <c r="BF29" s="16"/>
      <c r="BG29" s="16"/>
      <c r="BH29" s="16"/>
      <c r="BI29" s="16"/>
      <c r="BJ29" s="16"/>
      <c r="BK29" s="16"/>
      <c r="BL29" s="16"/>
      <c r="BM29" s="16"/>
      <c r="BN29" s="171" t="str">
        <f>IF(AND(BF29="",BG29="",BH29="",BI29="",BJ29="",BK29="",BL29="",BM29=""),"",(VLOOKUP(BF29,'Grade-Percent-GPA'!$E:$F,2,FALSE)+VLOOKUP(BG29,'Grade-Percent-GPA'!$E:$F,2,FALSE)+VLOOKUP(BH29,'Grade-Percent-GPA'!$E:$F,2,FALSE)+VLOOKUP(BI29,'Grade-Percent-GPA'!$E:$F,2,FALSE)+VLOOKUP(BJ29,'Grade-Percent-GPA'!$E:$F,2,FALSE)+VLOOKUP(BK29,'Grade-Percent-GPA'!$E:$F,2,FALSE)+VLOOKUP(BL29,'Grade-Percent-GPA'!$E:$F,2,FALSE)+VLOOKUP(BM29,'Grade-Percent-GPA'!$E:$F,2,FALSE))/(IF(BF29="",0,1)+IF(BG29="",0,1)+IF(BH29="",0,1)+IF(BI29="",0,1)+IF(BJ29="",0,1)+IF(BK29="",0,1)+IF(BL29="",0,1)+IF(BM29="",0,1)))</f>
        <v/>
      </c>
      <c r="BO29" s="171" t="str">
        <f t="shared" si="8"/>
        <v/>
      </c>
      <c r="BP29" s="171" t="str">
        <f t="shared" si="9"/>
        <v/>
      </c>
      <c r="BQ29" s="17"/>
      <c r="BR29" s="183"/>
      <c r="BS29" s="16"/>
      <c r="BT29" s="16"/>
      <c r="BU29" s="16"/>
      <c r="BV29" s="16"/>
      <c r="BW29" s="16"/>
      <c r="BX29" s="16"/>
      <c r="BY29" s="16"/>
      <c r="BZ29" s="16"/>
      <c r="CA29" s="171" t="str">
        <f>IF(AND(BS29="",BT29="",BU29="",BV29="",BW29="",BX29="",BY29="",BZ29=""),"",(VLOOKUP(BS29,'Grade-Percent-GPA'!$E:$F,2,FALSE)+VLOOKUP(BT29,'Grade-Percent-GPA'!$E:$F,2,FALSE)+VLOOKUP(BU29,'Grade-Percent-GPA'!$E:$F,2,FALSE)+VLOOKUP(BV29,'Grade-Percent-GPA'!$E:$F,2,FALSE)+VLOOKUP(BW29,'Grade-Percent-GPA'!$E:$F,2,FALSE)+VLOOKUP(BX29,'Grade-Percent-GPA'!$E:$F,2,FALSE)+VLOOKUP(BY29,'Grade-Percent-GPA'!$E:$F,2,FALSE)+VLOOKUP(BZ29,'Grade-Percent-GPA'!$E:$F,2,FALSE))/(IF(BS29="",0,1)+IF(BT29="",0,1)+IF(BU29="",0,1)+IF(BV29="",0,1)+IF(BW29="",0,1)+IF(BX29="",0,1)+IF(BY29="",0,1)+IF(BZ29="",0,1)))</f>
        <v/>
      </c>
      <c r="CB29" s="171" t="str">
        <f t="shared" si="10"/>
        <v/>
      </c>
      <c r="CC29" s="171" t="str">
        <f t="shared" si="11"/>
        <v/>
      </c>
      <c r="CD29" s="17"/>
      <c r="CE29" s="183"/>
      <c r="CF29" s="16"/>
      <c r="CG29" s="16"/>
      <c r="CH29" s="16"/>
      <c r="CI29" s="16"/>
      <c r="CJ29" s="16"/>
      <c r="CK29" s="16"/>
      <c r="CL29" s="16"/>
      <c r="CM29" s="16"/>
      <c r="CN29" s="171" t="str">
        <f>IF(AND(CF29="",CG29="",CH29="",CI29="",CJ29="",CK29="",CL29="",CM29=""),"",(VLOOKUP(CF29,'Grade-Percent-GPA'!$E:$F,2,FALSE)+VLOOKUP(CG29,'Grade-Percent-GPA'!$E:$F,2,FALSE)+VLOOKUP(CH29,'Grade-Percent-GPA'!$E:$F,2,FALSE)+VLOOKUP(CI29,'Grade-Percent-GPA'!$E:$F,2,FALSE)+VLOOKUP(CJ29,'Grade-Percent-GPA'!$E:$F,2,FALSE)+VLOOKUP(CK29,'Grade-Percent-GPA'!$E:$F,2,FALSE)+VLOOKUP(CL29,'Grade-Percent-GPA'!$E:$F,2,FALSE)+VLOOKUP(CM29,'Grade-Percent-GPA'!$E:$F,2,FALSE))/(IF(CF29="",0,1)+IF(CG29="",0,1)+IF(CH29="",0,1)+IF(CI29="",0,1)+IF(CJ29="",0,1)+IF(CK29="",0,1)+IF(CL29="",0,1)+IF(CM29="",0,1)))</f>
        <v/>
      </c>
      <c r="CO29" s="171" t="str">
        <f t="shared" si="12"/>
        <v/>
      </c>
      <c r="CP29" s="171" t="str">
        <f t="shared" si="13"/>
        <v/>
      </c>
      <c r="CQ29" s="17"/>
      <c r="CR29" s="183"/>
      <c r="CS29" s="16"/>
      <c r="CT29" s="16"/>
      <c r="CU29" s="16"/>
      <c r="CV29" s="16"/>
      <c r="CW29" s="16"/>
      <c r="CX29" s="16"/>
      <c r="CY29" s="16"/>
      <c r="CZ29" s="16"/>
      <c r="DA29" s="171" t="str">
        <f>IF(AND(CS29="",CT29="",CU29="",CV29="",CW29="",CX29="",CY29="",CZ29=""),"",(VLOOKUP(CS29,'Grade-Percent-GPA'!$E:$F,2,FALSE)+VLOOKUP(CT29,'Grade-Percent-GPA'!$E:$F,2,FALSE)+VLOOKUP(CU29,'Grade-Percent-GPA'!$E:$F,2,FALSE)+VLOOKUP(CV29,'Grade-Percent-GPA'!$E:$F,2,FALSE)+VLOOKUP(CW29,'Grade-Percent-GPA'!$E:$F,2,FALSE)+VLOOKUP(CX29,'Grade-Percent-GPA'!$E:$F,2,FALSE)+VLOOKUP(CY29,'Grade-Percent-GPA'!$E:$F,2,FALSE)+VLOOKUP(CZ29,'Grade-Percent-GPA'!$E:$F,2,FALSE))/(IF(CS29="",0,1)+IF(CT29="",0,1)+IF(CU29="",0,1)+IF(CV29="",0,1)+IF(CW29="",0,1)+IF(CX29="",0,1)+IF(CY29="",0,1)+IF(CZ29="",0,1)))</f>
        <v/>
      </c>
      <c r="DB29" s="171" t="str">
        <f t="shared" si="14"/>
        <v/>
      </c>
      <c r="DC29" s="171" t="str">
        <f t="shared" si="15"/>
        <v/>
      </c>
    </row>
    <row r="30" spans="1:107" ht="14.25" customHeight="1" x14ac:dyDescent="0.3">
      <c r="A30" s="182"/>
      <c r="B30" s="15"/>
      <c r="C30" s="15"/>
      <c r="D30" s="453"/>
      <c r="E30" s="183"/>
      <c r="F30" s="16"/>
      <c r="G30" s="16"/>
      <c r="H30" s="16"/>
      <c r="I30" s="16"/>
      <c r="J30" s="16"/>
      <c r="K30" s="16"/>
      <c r="L30" s="16"/>
      <c r="M30" s="16"/>
      <c r="N30" s="171" t="str">
        <f>IF(AND(F30="",G30="",H30="",I30="",J30="",K30="",L30="",M30=""),"",(VLOOKUP(F30,'Grade-Percent-GPA'!$E:$F,2,FALSE)+VLOOKUP(G30,'Grade-Percent-GPA'!$E:$F,2,FALSE)+VLOOKUP(H30,'Grade-Percent-GPA'!$E:$F,2,FALSE)+VLOOKUP(I30,'Grade-Percent-GPA'!$E:$F,2,FALSE)+VLOOKUP(J30,'Grade-Percent-GPA'!$E:$F,2,FALSE)+VLOOKUP(K30,'Grade-Percent-GPA'!$E:$F,2,FALSE)+VLOOKUP(L30,'Grade-Percent-GPA'!$E:$F,2,FALSE)+VLOOKUP(M30,'Grade-Percent-GPA'!$E:$F,2,FALSE))/(IF(F30="",0,1)+IF(G30="",0,1)+IF(H30="",0,1)+IF(I30="",0,1)+IF(J30="",0,1)+IF(K30="",0,1)+IF(L30="",0,1)+IF(M30="",0,1)))</f>
        <v/>
      </c>
      <c r="O30" s="171" t="str">
        <f t="shared" si="0"/>
        <v/>
      </c>
      <c r="P30" s="171" t="str">
        <f t="shared" si="1"/>
        <v/>
      </c>
      <c r="Q30" s="17"/>
      <c r="R30" s="183"/>
      <c r="S30" s="16"/>
      <c r="T30" s="16"/>
      <c r="U30" s="16"/>
      <c r="V30" s="16"/>
      <c r="W30" s="16"/>
      <c r="X30" s="16"/>
      <c r="Y30" s="16"/>
      <c r="Z30" s="16"/>
      <c r="AA30" s="171" t="str">
        <f>IF(AND(S30="",T30="",U30="",V30="",W30="",X30="",Y30="",Z30=""),"",(VLOOKUP(S30,'Grade-Percent-GPA'!$E:$F,2,FALSE)+VLOOKUP(T30,'Grade-Percent-GPA'!$E:$F,2,FALSE)+VLOOKUP(U30,'Grade-Percent-GPA'!$E:$F,2,FALSE)+VLOOKUP(V30,'Grade-Percent-GPA'!$E:$F,2,FALSE)+VLOOKUP(W30,'Grade-Percent-GPA'!$E:$F,2,FALSE)+VLOOKUP(X30,'Grade-Percent-GPA'!$E:$F,2,FALSE)+VLOOKUP(Y30,'Grade-Percent-GPA'!$E:$F,2,FALSE)+VLOOKUP(Z30,'Grade-Percent-GPA'!$E:$F,2,FALSE))/(IF(S30="",0,1)+IF(T30="",0,1)+IF(U30="",0,1)+IF(V30="",0,1)+IF(W30="",0,1)+IF(X30="",0,1)+IF(Y30="",0,1)+IF(Z30="",0,1)))</f>
        <v/>
      </c>
      <c r="AB30" s="171" t="str">
        <f t="shared" si="2"/>
        <v/>
      </c>
      <c r="AC30" s="171" t="str">
        <f t="shared" si="3"/>
        <v/>
      </c>
      <c r="AD30" s="17"/>
      <c r="AE30" s="183"/>
      <c r="AF30" s="16"/>
      <c r="AG30" s="16"/>
      <c r="AH30" s="16"/>
      <c r="AI30" s="16"/>
      <c r="AJ30" s="16"/>
      <c r="AK30" s="16"/>
      <c r="AL30" s="16"/>
      <c r="AM30" s="16"/>
      <c r="AN30" s="171" t="str">
        <f>IF(AND(AF30="",AG30="",AH30="",AI30="",AJ30="",AK30="",AL30="",AM30=""),"",(VLOOKUP(AF30,'Grade-Percent-GPA'!$E:$F,2,FALSE)+VLOOKUP(AG30,'Grade-Percent-GPA'!$E:$F,2,FALSE)+VLOOKUP(AH30,'Grade-Percent-GPA'!$E:$F,2,FALSE)+VLOOKUP(AI30,'Grade-Percent-GPA'!$E:$F,2,FALSE)+VLOOKUP(AJ30,'Grade-Percent-GPA'!$E:$F,2,FALSE)+VLOOKUP(AK30,'Grade-Percent-GPA'!$E:$F,2,FALSE)+VLOOKUP(AL30,'Grade-Percent-GPA'!$E:$F,2,FALSE)+VLOOKUP(AM30,'Grade-Percent-GPA'!$E:$F,2,FALSE))/(IF(AF30="",0,1)+IF(AG30="",0,1)+IF(AH30="",0,1)+IF(AI30="",0,1)+IF(AJ30="",0,1)+IF(AK30="",0,1)+IF(AL30="",0,1)+IF(AM30="",0,1)))</f>
        <v/>
      </c>
      <c r="AO30" s="171" t="str">
        <f t="shared" si="4"/>
        <v/>
      </c>
      <c r="AP30" s="171" t="str">
        <f t="shared" si="5"/>
        <v/>
      </c>
      <c r="AQ30" s="17"/>
      <c r="AR30" s="183"/>
      <c r="AS30" s="16"/>
      <c r="AT30" s="16"/>
      <c r="AU30" s="16"/>
      <c r="AV30" s="16"/>
      <c r="AW30" s="16"/>
      <c r="AX30" s="16"/>
      <c r="AY30" s="16"/>
      <c r="AZ30" s="16"/>
      <c r="BA30" s="171" t="str">
        <f>IF(AND(AS30="",AT30="",AU30="",AV30="",AW30="",AX30="",AY30="",AZ30=""),"",(VLOOKUP(AS30,'Grade-Percent-GPA'!$E:$F,2,FALSE)+VLOOKUP(AT30,'Grade-Percent-GPA'!$E:$F,2,FALSE)+VLOOKUP(AU30,'Grade-Percent-GPA'!$E:$F,2,FALSE)+VLOOKUP(AV30,'Grade-Percent-GPA'!$E:$F,2,FALSE)+VLOOKUP(AW30,'Grade-Percent-GPA'!$E:$F,2,FALSE)+VLOOKUP(AX30,'Grade-Percent-GPA'!$E:$F,2,FALSE)+VLOOKUP(AY30,'Grade-Percent-GPA'!$E:$F,2,FALSE)+VLOOKUP(AZ30,'Grade-Percent-GPA'!$E:$F,2,FALSE))/(IF(AS30="",0,1)+IF(AT30="",0,1)+IF(AU30="",0,1)+IF(AV30="",0,1)+IF(AW30="",0,1)+IF(AX30="",0,1)+IF(AY30="",0,1)+IF(AZ30="",0,1)))</f>
        <v/>
      </c>
      <c r="BB30" s="171" t="str">
        <f t="shared" si="6"/>
        <v/>
      </c>
      <c r="BC30" s="171" t="str">
        <f t="shared" si="7"/>
        <v/>
      </c>
      <c r="BD30" s="17"/>
      <c r="BE30" s="183"/>
      <c r="BF30" s="16"/>
      <c r="BG30" s="16"/>
      <c r="BH30" s="16"/>
      <c r="BI30" s="16"/>
      <c r="BJ30" s="16"/>
      <c r="BK30" s="16"/>
      <c r="BL30" s="16"/>
      <c r="BM30" s="16"/>
      <c r="BN30" s="171" t="str">
        <f>IF(AND(BF30="",BG30="",BH30="",BI30="",BJ30="",BK30="",BL30="",BM30=""),"",(VLOOKUP(BF30,'Grade-Percent-GPA'!$E:$F,2,FALSE)+VLOOKUP(BG30,'Grade-Percent-GPA'!$E:$F,2,FALSE)+VLOOKUP(BH30,'Grade-Percent-GPA'!$E:$F,2,FALSE)+VLOOKUP(BI30,'Grade-Percent-GPA'!$E:$F,2,FALSE)+VLOOKUP(BJ30,'Grade-Percent-GPA'!$E:$F,2,FALSE)+VLOOKUP(BK30,'Grade-Percent-GPA'!$E:$F,2,FALSE)+VLOOKUP(BL30,'Grade-Percent-GPA'!$E:$F,2,FALSE)+VLOOKUP(BM30,'Grade-Percent-GPA'!$E:$F,2,FALSE))/(IF(BF30="",0,1)+IF(BG30="",0,1)+IF(BH30="",0,1)+IF(BI30="",0,1)+IF(BJ30="",0,1)+IF(BK30="",0,1)+IF(BL30="",0,1)+IF(BM30="",0,1)))</f>
        <v/>
      </c>
      <c r="BO30" s="171" t="str">
        <f t="shared" si="8"/>
        <v/>
      </c>
      <c r="BP30" s="171" t="str">
        <f t="shared" si="9"/>
        <v/>
      </c>
      <c r="BQ30" s="17"/>
      <c r="BR30" s="183"/>
      <c r="BS30" s="16"/>
      <c r="BT30" s="16"/>
      <c r="BU30" s="16"/>
      <c r="BV30" s="16"/>
      <c r="BW30" s="16"/>
      <c r="BX30" s="16"/>
      <c r="BY30" s="16"/>
      <c r="BZ30" s="16"/>
      <c r="CA30" s="171" t="str">
        <f>IF(AND(BS30="",BT30="",BU30="",BV30="",BW30="",BX30="",BY30="",BZ30=""),"",(VLOOKUP(BS30,'Grade-Percent-GPA'!$E:$F,2,FALSE)+VLOOKUP(BT30,'Grade-Percent-GPA'!$E:$F,2,FALSE)+VLOOKUP(BU30,'Grade-Percent-GPA'!$E:$F,2,FALSE)+VLOOKUP(BV30,'Grade-Percent-GPA'!$E:$F,2,FALSE)+VLOOKUP(BW30,'Grade-Percent-GPA'!$E:$F,2,FALSE)+VLOOKUP(BX30,'Grade-Percent-GPA'!$E:$F,2,FALSE)+VLOOKUP(BY30,'Grade-Percent-GPA'!$E:$F,2,FALSE)+VLOOKUP(BZ30,'Grade-Percent-GPA'!$E:$F,2,FALSE))/(IF(BS30="",0,1)+IF(BT30="",0,1)+IF(BU30="",0,1)+IF(BV30="",0,1)+IF(BW30="",0,1)+IF(BX30="",0,1)+IF(BY30="",0,1)+IF(BZ30="",0,1)))</f>
        <v/>
      </c>
      <c r="CB30" s="171" t="str">
        <f t="shared" si="10"/>
        <v/>
      </c>
      <c r="CC30" s="171" t="str">
        <f t="shared" si="11"/>
        <v/>
      </c>
      <c r="CD30" s="17"/>
      <c r="CE30" s="183"/>
      <c r="CF30" s="16"/>
      <c r="CG30" s="16"/>
      <c r="CH30" s="16"/>
      <c r="CI30" s="16"/>
      <c r="CJ30" s="16"/>
      <c r="CK30" s="16"/>
      <c r="CL30" s="16"/>
      <c r="CM30" s="16"/>
      <c r="CN30" s="171" t="str">
        <f>IF(AND(CF30="",CG30="",CH30="",CI30="",CJ30="",CK30="",CL30="",CM30=""),"",(VLOOKUP(CF30,'Grade-Percent-GPA'!$E:$F,2,FALSE)+VLOOKUP(CG30,'Grade-Percent-GPA'!$E:$F,2,FALSE)+VLOOKUP(CH30,'Grade-Percent-GPA'!$E:$F,2,FALSE)+VLOOKUP(CI30,'Grade-Percent-GPA'!$E:$F,2,FALSE)+VLOOKUP(CJ30,'Grade-Percent-GPA'!$E:$F,2,FALSE)+VLOOKUP(CK30,'Grade-Percent-GPA'!$E:$F,2,FALSE)+VLOOKUP(CL30,'Grade-Percent-GPA'!$E:$F,2,FALSE)+VLOOKUP(CM30,'Grade-Percent-GPA'!$E:$F,2,FALSE))/(IF(CF30="",0,1)+IF(CG30="",0,1)+IF(CH30="",0,1)+IF(CI30="",0,1)+IF(CJ30="",0,1)+IF(CK30="",0,1)+IF(CL30="",0,1)+IF(CM30="",0,1)))</f>
        <v/>
      </c>
      <c r="CO30" s="171" t="str">
        <f t="shared" si="12"/>
        <v/>
      </c>
      <c r="CP30" s="171" t="str">
        <f t="shared" si="13"/>
        <v/>
      </c>
      <c r="CQ30" s="17"/>
      <c r="CR30" s="183"/>
      <c r="CS30" s="16"/>
      <c r="CT30" s="16"/>
      <c r="CU30" s="16"/>
      <c r="CV30" s="16"/>
      <c r="CW30" s="16"/>
      <c r="CX30" s="16"/>
      <c r="CY30" s="16"/>
      <c r="CZ30" s="16"/>
      <c r="DA30" s="171" t="str">
        <f>IF(AND(CS30="",CT30="",CU30="",CV30="",CW30="",CX30="",CY30="",CZ30=""),"",(VLOOKUP(CS30,'Grade-Percent-GPA'!$E:$F,2,FALSE)+VLOOKUP(CT30,'Grade-Percent-GPA'!$E:$F,2,FALSE)+VLOOKUP(CU30,'Grade-Percent-GPA'!$E:$F,2,FALSE)+VLOOKUP(CV30,'Grade-Percent-GPA'!$E:$F,2,FALSE)+VLOOKUP(CW30,'Grade-Percent-GPA'!$E:$F,2,FALSE)+VLOOKUP(CX30,'Grade-Percent-GPA'!$E:$F,2,FALSE)+VLOOKUP(CY30,'Grade-Percent-GPA'!$E:$F,2,FALSE)+VLOOKUP(CZ30,'Grade-Percent-GPA'!$E:$F,2,FALSE))/(IF(CS30="",0,1)+IF(CT30="",0,1)+IF(CU30="",0,1)+IF(CV30="",0,1)+IF(CW30="",0,1)+IF(CX30="",0,1)+IF(CY30="",0,1)+IF(CZ30="",0,1)))</f>
        <v/>
      </c>
      <c r="DB30" s="171" t="str">
        <f t="shared" si="14"/>
        <v/>
      </c>
      <c r="DC30" s="171" t="str">
        <f t="shared" si="15"/>
        <v/>
      </c>
    </row>
    <row r="31" spans="1:107" ht="14.25" customHeight="1" x14ac:dyDescent="0.3">
      <c r="A31" s="182"/>
      <c r="B31" s="15"/>
      <c r="C31" s="15"/>
      <c r="D31" s="453"/>
      <c r="E31" s="183"/>
      <c r="F31" s="16"/>
      <c r="G31" s="16"/>
      <c r="H31" s="16"/>
      <c r="I31" s="16"/>
      <c r="J31" s="16"/>
      <c r="K31" s="16"/>
      <c r="L31" s="16"/>
      <c r="M31" s="16"/>
      <c r="N31" s="171" t="str">
        <f>IF(AND(F31="",G31="",H31="",I31="",J31="",K31="",L31="",M31=""),"",(VLOOKUP(F31,'Grade-Percent-GPA'!$E:$F,2,FALSE)+VLOOKUP(G31,'Grade-Percent-GPA'!$E:$F,2,FALSE)+VLOOKUP(H31,'Grade-Percent-GPA'!$E:$F,2,FALSE)+VLOOKUP(I31,'Grade-Percent-GPA'!$E:$F,2,FALSE)+VLOOKUP(J31,'Grade-Percent-GPA'!$E:$F,2,FALSE)+VLOOKUP(K31,'Grade-Percent-GPA'!$E:$F,2,FALSE)+VLOOKUP(L31,'Grade-Percent-GPA'!$E:$F,2,FALSE)+VLOOKUP(M31,'Grade-Percent-GPA'!$E:$F,2,FALSE))/(IF(F31="",0,1)+IF(G31="",0,1)+IF(H31="",0,1)+IF(I31="",0,1)+IF(J31="",0,1)+IF(K31="",0,1)+IF(L31="",0,1)+IF(M31="",0,1)))</f>
        <v/>
      </c>
      <c r="O31" s="171" t="str">
        <f t="shared" si="0"/>
        <v/>
      </c>
      <c r="P31" s="171" t="str">
        <f t="shared" si="1"/>
        <v/>
      </c>
      <c r="Q31" s="17"/>
      <c r="R31" s="183"/>
      <c r="S31" s="16"/>
      <c r="T31" s="16"/>
      <c r="U31" s="16"/>
      <c r="V31" s="16"/>
      <c r="W31" s="16"/>
      <c r="X31" s="16"/>
      <c r="Y31" s="16"/>
      <c r="Z31" s="16"/>
      <c r="AA31" s="171" t="str">
        <f>IF(AND(S31="",T31="",U31="",V31="",W31="",X31="",Y31="",Z31=""),"",(VLOOKUP(S31,'Grade-Percent-GPA'!$E:$F,2,FALSE)+VLOOKUP(T31,'Grade-Percent-GPA'!$E:$F,2,FALSE)+VLOOKUP(U31,'Grade-Percent-GPA'!$E:$F,2,FALSE)+VLOOKUP(V31,'Grade-Percent-GPA'!$E:$F,2,FALSE)+VLOOKUP(W31,'Grade-Percent-GPA'!$E:$F,2,FALSE)+VLOOKUP(X31,'Grade-Percent-GPA'!$E:$F,2,FALSE)+VLOOKUP(Y31,'Grade-Percent-GPA'!$E:$F,2,FALSE)+VLOOKUP(Z31,'Grade-Percent-GPA'!$E:$F,2,FALSE))/(IF(S31="",0,1)+IF(T31="",0,1)+IF(U31="",0,1)+IF(V31="",0,1)+IF(W31="",0,1)+IF(X31="",0,1)+IF(Y31="",0,1)+IF(Z31="",0,1)))</f>
        <v/>
      </c>
      <c r="AB31" s="171" t="str">
        <f t="shared" si="2"/>
        <v/>
      </c>
      <c r="AC31" s="171" t="str">
        <f t="shared" si="3"/>
        <v/>
      </c>
      <c r="AD31" s="17"/>
      <c r="AE31" s="183"/>
      <c r="AF31" s="16"/>
      <c r="AG31" s="16"/>
      <c r="AH31" s="16"/>
      <c r="AI31" s="16"/>
      <c r="AJ31" s="16"/>
      <c r="AK31" s="16"/>
      <c r="AL31" s="16"/>
      <c r="AM31" s="16"/>
      <c r="AN31" s="171" t="str">
        <f>IF(AND(AF31="",AG31="",AH31="",AI31="",AJ31="",AK31="",AL31="",AM31=""),"",(VLOOKUP(AF31,'Grade-Percent-GPA'!$E:$F,2,FALSE)+VLOOKUP(AG31,'Grade-Percent-GPA'!$E:$F,2,FALSE)+VLOOKUP(AH31,'Grade-Percent-GPA'!$E:$F,2,FALSE)+VLOOKUP(AI31,'Grade-Percent-GPA'!$E:$F,2,FALSE)+VLOOKUP(AJ31,'Grade-Percent-GPA'!$E:$F,2,FALSE)+VLOOKUP(AK31,'Grade-Percent-GPA'!$E:$F,2,FALSE)+VLOOKUP(AL31,'Grade-Percent-GPA'!$E:$F,2,FALSE)+VLOOKUP(AM31,'Grade-Percent-GPA'!$E:$F,2,FALSE))/(IF(AF31="",0,1)+IF(AG31="",0,1)+IF(AH31="",0,1)+IF(AI31="",0,1)+IF(AJ31="",0,1)+IF(AK31="",0,1)+IF(AL31="",0,1)+IF(AM31="",0,1)))</f>
        <v/>
      </c>
      <c r="AO31" s="171" t="str">
        <f t="shared" si="4"/>
        <v/>
      </c>
      <c r="AP31" s="171" t="str">
        <f t="shared" si="5"/>
        <v/>
      </c>
      <c r="AQ31" s="17"/>
      <c r="AR31" s="183"/>
      <c r="AS31" s="16"/>
      <c r="AT31" s="16"/>
      <c r="AU31" s="16"/>
      <c r="AV31" s="16"/>
      <c r="AW31" s="16"/>
      <c r="AX31" s="16"/>
      <c r="AY31" s="16"/>
      <c r="AZ31" s="16"/>
      <c r="BA31" s="171" t="str">
        <f>IF(AND(AS31="",AT31="",AU31="",AV31="",AW31="",AX31="",AY31="",AZ31=""),"",(VLOOKUP(AS31,'Grade-Percent-GPA'!$E:$F,2,FALSE)+VLOOKUP(AT31,'Grade-Percent-GPA'!$E:$F,2,FALSE)+VLOOKUP(AU31,'Grade-Percent-GPA'!$E:$F,2,FALSE)+VLOOKUP(AV31,'Grade-Percent-GPA'!$E:$F,2,FALSE)+VLOOKUP(AW31,'Grade-Percent-GPA'!$E:$F,2,FALSE)+VLOOKUP(AX31,'Grade-Percent-GPA'!$E:$F,2,FALSE)+VLOOKUP(AY31,'Grade-Percent-GPA'!$E:$F,2,FALSE)+VLOOKUP(AZ31,'Grade-Percent-GPA'!$E:$F,2,FALSE))/(IF(AS31="",0,1)+IF(AT31="",0,1)+IF(AU31="",0,1)+IF(AV31="",0,1)+IF(AW31="",0,1)+IF(AX31="",0,1)+IF(AY31="",0,1)+IF(AZ31="",0,1)))</f>
        <v/>
      </c>
      <c r="BB31" s="171" t="str">
        <f t="shared" si="6"/>
        <v/>
      </c>
      <c r="BC31" s="171" t="str">
        <f t="shared" si="7"/>
        <v/>
      </c>
      <c r="BD31" s="17"/>
      <c r="BE31" s="183"/>
      <c r="BF31" s="16"/>
      <c r="BG31" s="16"/>
      <c r="BH31" s="16"/>
      <c r="BI31" s="16"/>
      <c r="BJ31" s="16"/>
      <c r="BK31" s="16"/>
      <c r="BL31" s="16"/>
      <c r="BM31" s="16"/>
      <c r="BN31" s="171" t="str">
        <f>IF(AND(BF31="",BG31="",BH31="",BI31="",BJ31="",BK31="",BL31="",BM31=""),"",(VLOOKUP(BF31,'Grade-Percent-GPA'!$E:$F,2,FALSE)+VLOOKUP(BG31,'Grade-Percent-GPA'!$E:$F,2,FALSE)+VLOOKUP(BH31,'Grade-Percent-GPA'!$E:$F,2,FALSE)+VLOOKUP(BI31,'Grade-Percent-GPA'!$E:$F,2,FALSE)+VLOOKUP(BJ31,'Grade-Percent-GPA'!$E:$F,2,FALSE)+VLOOKUP(BK31,'Grade-Percent-GPA'!$E:$F,2,FALSE)+VLOOKUP(BL31,'Grade-Percent-GPA'!$E:$F,2,FALSE)+VLOOKUP(BM31,'Grade-Percent-GPA'!$E:$F,2,FALSE))/(IF(BF31="",0,1)+IF(BG31="",0,1)+IF(BH31="",0,1)+IF(BI31="",0,1)+IF(BJ31="",0,1)+IF(BK31="",0,1)+IF(BL31="",0,1)+IF(BM31="",0,1)))</f>
        <v/>
      </c>
      <c r="BO31" s="171" t="str">
        <f t="shared" si="8"/>
        <v/>
      </c>
      <c r="BP31" s="171" t="str">
        <f t="shared" si="9"/>
        <v/>
      </c>
      <c r="BQ31" s="17"/>
      <c r="BR31" s="183"/>
      <c r="BS31" s="16"/>
      <c r="BT31" s="16"/>
      <c r="BU31" s="16"/>
      <c r="BV31" s="16"/>
      <c r="BW31" s="16"/>
      <c r="BX31" s="16"/>
      <c r="BY31" s="16"/>
      <c r="BZ31" s="16"/>
      <c r="CA31" s="171" t="str">
        <f>IF(AND(BS31="",BT31="",BU31="",BV31="",BW31="",BX31="",BY31="",BZ31=""),"",(VLOOKUP(BS31,'Grade-Percent-GPA'!$E:$F,2,FALSE)+VLOOKUP(BT31,'Grade-Percent-GPA'!$E:$F,2,FALSE)+VLOOKUP(BU31,'Grade-Percent-GPA'!$E:$F,2,FALSE)+VLOOKUP(BV31,'Grade-Percent-GPA'!$E:$F,2,FALSE)+VLOOKUP(BW31,'Grade-Percent-GPA'!$E:$F,2,FALSE)+VLOOKUP(BX31,'Grade-Percent-GPA'!$E:$F,2,FALSE)+VLOOKUP(BY31,'Grade-Percent-GPA'!$E:$F,2,FALSE)+VLOOKUP(BZ31,'Grade-Percent-GPA'!$E:$F,2,FALSE))/(IF(BS31="",0,1)+IF(BT31="",0,1)+IF(BU31="",0,1)+IF(BV31="",0,1)+IF(BW31="",0,1)+IF(BX31="",0,1)+IF(BY31="",0,1)+IF(BZ31="",0,1)))</f>
        <v/>
      </c>
      <c r="CB31" s="171" t="str">
        <f t="shared" si="10"/>
        <v/>
      </c>
      <c r="CC31" s="171" t="str">
        <f t="shared" si="11"/>
        <v/>
      </c>
      <c r="CD31" s="17"/>
      <c r="CE31" s="183"/>
      <c r="CF31" s="16"/>
      <c r="CG31" s="16"/>
      <c r="CH31" s="16"/>
      <c r="CI31" s="16"/>
      <c r="CJ31" s="16"/>
      <c r="CK31" s="16"/>
      <c r="CL31" s="16"/>
      <c r="CM31" s="16"/>
      <c r="CN31" s="171" t="str">
        <f>IF(AND(CF31="",CG31="",CH31="",CI31="",CJ31="",CK31="",CL31="",CM31=""),"",(VLOOKUP(CF31,'Grade-Percent-GPA'!$E:$F,2,FALSE)+VLOOKUP(CG31,'Grade-Percent-GPA'!$E:$F,2,FALSE)+VLOOKUP(CH31,'Grade-Percent-GPA'!$E:$F,2,FALSE)+VLOOKUP(CI31,'Grade-Percent-GPA'!$E:$F,2,FALSE)+VLOOKUP(CJ31,'Grade-Percent-GPA'!$E:$F,2,FALSE)+VLOOKUP(CK31,'Grade-Percent-GPA'!$E:$F,2,FALSE)+VLOOKUP(CL31,'Grade-Percent-GPA'!$E:$F,2,FALSE)+VLOOKUP(CM31,'Grade-Percent-GPA'!$E:$F,2,FALSE))/(IF(CF31="",0,1)+IF(CG31="",0,1)+IF(CH31="",0,1)+IF(CI31="",0,1)+IF(CJ31="",0,1)+IF(CK31="",0,1)+IF(CL31="",0,1)+IF(CM31="",0,1)))</f>
        <v/>
      </c>
      <c r="CO31" s="171" t="str">
        <f t="shared" si="12"/>
        <v/>
      </c>
      <c r="CP31" s="171" t="str">
        <f t="shared" si="13"/>
        <v/>
      </c>
      <c r="CQ31" s="17"/>
      <c r="CR31" s="183"/>
      <c r="CS31" s="16"/>
      <c r="CT31" s="16"/>
      <c r="CU31" s="16"/>
      <c r="CV31" s="16"/>
      <c r="CW31" s="16"/>
      <c r="CX31" s="16"/>
      <c r="CY31" s="16"/>
      <c r="CZ31" s="16"/>
      <c r="DA31" s="171" t="str">
        <f>IF(AND(CS31="",CT31="",CU31="",CV31="",CW31="",CX31="",CY31="",CZ31=""),"",(VLOOKUP(CS31,'Grade-Percent-GPA'!$E:$F,2,FALSE)+VLOOKUP(CT31,'Grade-Percent-GPA'!$E:$F,2,FALSE)+VLOOKUP(CU31,'Grade-Percent-GPA'!$E:$F,2,FALSE)+VLOOKUP(CV31,'Grade-Percent-GPA'!$E:$F,2,FALSE)+VLOOKUP(CW31,'Grade-Percent-GPA'!$E:$F,2,FALSE)+VLOOKUP(CX31,'Grade-Percent-GPA'!$E:$F,2,FALSE)+VLOOKUP(CY31,'Grade-Percent-GPA'!$E:$F,2,FALSE)+VLOOKUP(CZ31,'Grade-Percent-GPA'!$E:$F,2,FALSE))/(IF(CS31="",0,1)+IF(CT31="",0,1)+IF(CU31="",0,1)+IF(CV31="",0,1)+IF(CW31="",0,1)+IF(CX31="",0,1)+IF(CY31="",0,1)+IF(CZ31="",0,1)))</f>
        <v/>
      </c>
      <c r="DB31" s="171" t="str">
        <f t="shared" si="14"/>
        <v/>
      </c>
      <c r="DC31" s="171" t="str">
        <f t="shared" si="15"/>
        <v/>
      </c>
    </row>
    <row r="32" spans="1:107" ht="14.25" customHeight="1" x14ac:dyDescent="0.3">
      <c r="A32" s="182"/>
      <c r="B32" s="15"/>
      <c r="C32" s="15"/>
      <c r="D32" s="453"/>
      <c r="E32" s="183"/>
      <c r="F32" s="16"/>
      <c r="G32" s="16"/>
      <c r="H32" s="16"/>
      <c r="I32" s="16"/>
      <c r="J32" s="16"/>
      <c r="K32" s="16"/>
      <c r="L32" s="16"/>
      <c r="M32" s="16"/>
      <c r="N32" s="171" t="str">
        <f>IF(AND(F32="",G32="",H32="",I32="",J32="",K32="",L32="",M32=""),"",(VLOOKUP(F32,'Grade-Percent-GPA'!$E:$F,2,FALSE)+VLOOKUP(G32,'Grade-Percent-GPA'!$E:$F,2,FALSE)+VLOOKUP(H32,'Grade-Percent-GPA'!$E:$F,2,FALSE)+VLOOKUP(I32,'Grade-Percent-GPA'!$E:$F,2,FALSE)+VLOOKUP(J32,'Grade-Percent-GPA'!$E:$F,2,FALSE)+VLOOKUP(K32,'Grade-Percent-GPA'!$E:$F,2,FALSE)+VLOOKUP(L32,'Grade-Percent-GPA'!$E:$F,2,FALSE)+VLOOKUP(M32,'Grade-Percent-GPA'!$E:$F,2,FALSE))/(IF(F32="",0,1)+IF(G32="",0,1)+IF(H32="",0,1)+IF(I32="",0,1)+IF(J32="",0,1)+IF(K32="",0,1)+IF(L32="",0,1)+IF(M32="",0,1)))</f>
        <v/>
      </c>
      <c r="O32" s="171" t="str">
        <f t="shared" si="0"/>
        <v/>
      </c>
      <c r="P32" s="171" t="str">
        <f t="shared" si="1"/>
        <v/>
      </c>
      <c r="Q32" s="17"/>
      <c r="R32" s="183"/>
      <c r="S32" s="16"/>
      <c r="T32" s="16"/>
      <c r="U32" s="16"/>
      <c r="V32" s="16"/>
      <c r="W32" s="16"/>
      <c r="X32" s="16"/>
      <c r="Y32" s="16"/>
      <c r="Z32" s="16"/>
      <c r="AA32" s="171" t="str">
        <f>IF(AND(S32="",T32="",U32="",V32="",W32="",X32="",Y32="",Z32=""),"",(VLOOKUP(S32,'Grade-Percent-GPA'!$E:$F,2,FALSE)+VLOOKUP(T32,'Grade-Percent-GPA'!$E:$F,2,FALSE)+VLOOKUP(U32,'Grade-Percent-GPA'!$E:$F,2,FALSE)+VLOOKUP(V32,'Grade-Percent-GPA'!$E:$F,2,FALSE)+VLOOKUP(W32,'Grade-Percent-GPA'!$E:$F,2,FALSE)+VLOOKUP(X32,'Grade-Percent-GPA'!$E:$F,2,FALSE)+VLOOKUP(Y32,'Grade-Percent-GPA'!$E:$F,2,FALSE)+VLOOKUP(Z32,'Grade-Percent-GPA'!$E:$F,2,FALSE))/(IF(S32="",0,1)+IF(T32="",0,1)+IF(U32="",0,1)+IF(V32="",0,1)+IF(W32="",0,1)+IF(X32="",0,1)+IF(Y32="",0,1)+IF(Z32="",0,1)))</f>
        <v/>
      </c>
      <c r="AB32" s="171" t="str">
        <f t="shared" si="2"/>
        <v/>
      </c>
      <c r="AC32" s="171" t="str">
        <f t="shared" si="3"/>
        <v/>
      </c>
      <c r="AD32" s="17"/>
      <c r="AE32" s="183"/>
      <c r="AF32" s="16"/>
      <c r="AG32" s="16"/>
      <c r="AH32" s="16"/>
      <c r="AI32" s="16"/>
      <c r="AJ32" s="16"/>
      <c r="AK32" s="16"/>
      <c r="AL32" s="16"/>
      <c r="AM32" s="16"/>
      <c r="AN32" s="171" t="str">
        <f>IF(AND(AF32="",AG32="",AH32="",AI32="",AJ32="",AK32="",AL32="",AM32=""),"",(VLOOKUP(AF32,'Grade-Percent-GPA'!$E:$F,2,FALSE)+VLOOKUP(AG32,'Grade-Percent-GPA'!$E:$F,2,FALSE)+VLOOKUP(AH32,'Grade-Percent-GPA'!$E:$F,2,FALSE)+VLOOKUP(AI32,'Grade-Percent-GPA'!$E:$F,2,FALSE)+VLOOKUP(AJ32,'Grade-Percent-GPA'!$E:$F,2,FALSE)+VLOOKUP(AK32,'Grade-Percent-GPA'!$E:$F,2,FALSE)+VLOOKUP(AL32,'Grade-Percent-GPA'!$E:$F,2,FALSE)+VLOOKUP(AM32,'Grade-Percent-GPA'!$E:$F,2,FALSE))/(IF(AF32="",0,1)+IF(AG32="",0,1)+IF(AH32="",0,1)+IF(AI32="",0,1)+IF(AJ32="",0,1)+IF(AK32="",0,1)+IF(AL32="",0,1)+IF(AM32="",0,1)))</f>
        <v/>
      </c>
      <c r="AO32" s="171" t="str">
        <f t="shared" si="4"/>
        <v/>
      </c>
      <c r="AP32" s="171" t="str">
        <f t="shared" si="5"/>
        <v/>
      </c>
      <c r="AQ32" s="17"/>
      <c r="AR32" s="183"/>
      <c r="AS32" s="16"/>
      <c r="AT32" s="16"/>
      <c r="AU32" s="16"/>
      <c r="AV32" s="16"/>
      <c r="AW32" s="16"/>
      <c r="AX32" s="16"/>
      <c r="AY32" s="16"/>
      <c r="AZ32" s="16"/>
      <c r="BA32" s="171" t="str">
        <f>IF(AND(AS32="",AT32="",AU32="",AV32="",AW32="",AX32="",AY32="",AZ32=""),"",(VLOOKUP(AS32,'Grade-Percent-GPA'!$E:$F,2,FALSE)+VLOOKUP(AT32,'Grade-Percent-GPA'!$E:$F,2,FALSE)+VLOOKUP(AU32,'Grade-Percent-GPA'!$E:$F,2,FALSE)+VLOOKUP(AV32,'Grade-Percent-GPA'!$E:$F,2,FALSE)+VLOOKUP(AW32,'Grade-Percent-GPA'!$E:$F,2,FALSE)+VLOOKUP(AX32,'Grade-Percent-GPA'!$E:$F,2,FALSE)+VLOOKUP(AY32,'Grade-Percent-GPA'!$E:$F,2,FALSE)+VLOOKUP(AZ32,'Grade-Percent-GPA'!$E:$F,2,FALSE))/(IF(AS32="",0,1)+IF(AT32="",0,1)+IF(AU32="",0,1)+IF(AV32="",0,1)+IF(AW32="",0,1)+IF(AX32="",0,1)+IF(AY32="",0,1)+IF(AZ32="",0,1)))</f>
        <v/>
      </c>
      <c r="BB32" s="171" t="str">
        <f t="shared" si="6"/>
        <v/>
      </c>
      <c r="BC32" s="171" t="str">
        <f t="shared" si="7"/>
        <v/>
      </c>
      <c r="BD32" s="17"/>
      <c r="BE32" s="183"/>
      <c r="BF32" s="16"/>
      <c r="BG32" s="16"/>
      <c r="BH32" s="16"/>
      <c r="BI32" s="16"/>
      <c r="BJ32" s="16"/>
      <c r="BK32" s="16"/>
      <c r="BL32" s="16"/>
      <c r="BM32" s="16"/>
      <c r="BN32" s="171" t="str">
        <f>IF(AND(BF32="",BG32="",BH32="",BI32="",BJ32="",BK32="",BL32="",BM32=""),"",(VLOOKUP(BF32,'Grade-Percent-GPA'!$E:$F,2,FALSE)+VLOOKUP(BG32,'Grade-Percent-GPA'!$E:$F,2,FALSE)+VLOOKUP(BH32,'Grade-Percent-GPA'!$E:$F,2,FALSE)+VLOOKUP(BI32,'Grade-Percent-GPA'!$E:$F,2,FALSE)+VLOOKUP(BJ32,'Grade-Percent-GPA'!$E:$F,2,FALSE)+VLOOKUP(BK32,'Grade-Percent-GPA'!$E:$F,2,FALSE)+VLOOKUP(BL32,'Grade-Percent-GPA'!$E:$F,2,FALSE)+VLOOKUP(BM32,'Grade-Percent-GPA'!$E:$F,2,FALSE))/(IF(BF32="",0,1)+IF(BG32="",0,1)+IF(BH32="",0,1)+IF(BI32="",0,1)+IF(BJ32="",0,1)+IF(BK32="",0,1)+IF(BL32="",0,1)+IF(BM32="",0,1)))</f>
        <v/>
      </c>
      <c r="BO32" s="171" t="str">
        <f t="shared" si="8"/>
        <v/>
      </c>
      <c r="BP32" s="171" t="str">
        <f t="shared" si="9"/>
        <v/>
      </c>
      <c r="BQ32" s="17"/>
      <c r="BR32" s="183"/>
      <c r="BS32" s="16"/>
      <c r="BT32" s="16"/>
      <c r="BU32" s="16"/>
      <c r="BV32" s="16"/>
      <c r="BW32" s="16"/>
      <c r="BX32" s="16"/>
      <c r="BY32" s="16"/>
      <c r="BZ32" s="16"/>
      <c r="CA32" s="171" t="str">
        <f>IF(AND(BS32="",BT32="",BU32="",BV32="",BW32="",BX32="",BY32="",BZ32=""),"",(VLOOKUP(BS32,'Grade-Percent-GPA'!$E:$F,2,FALSE)+VLOOKUP(BT32,'Grade-Percent-GPA'!$E:$F,2,FALSE)+VLOOKUP(BU32,'Grade-Percent-GPA'!$E:$F,2,FALSE)+VLOOKUP(BV32,'Grade-Percent-GPA'!$E:$F,2,FALSE)+VLOOKUP(BW32,'Grade-Percent-GPA'!$E:$F,2,FALSE)+VLOOKUP(BX32,'Grade-Percent-GPA'!$E:$F,2,FALSE)+VLOOKUP(BY32,'Grade-Percent-GPA'!$E:$F,2,FALSE)+VLOOKUP(BZ32,'Grade-Percent-GPA'!$E:$F,2,FALSE))/(IF(BS32="",0,1)+IF(BT32="",0,1)+IF(BU32="",0,1)+IF(BV32="",0,1)+IF(BW32="",0,1)+IF(BX32="",0,1)+IF(BY32="",0,1)+IF(BZ32="",0,1)))</f>
        <v/>
      </c>
      <c r="CB32" s="171" t="str">
        <f t="shared" si="10"/>
        <v/>
      </c>
      <c r="CC32" s="171" t="str">
        <f t="shared" si="11"/>
        <v/>
      </c>
      <c r="CD32" s="17"/>
      <c r="CE32" s="183"/>
      <c r="CF32" s="16"/>
      <c r="CG32" s="16"/>
      <c r="CH32" s="16"/>
      <c r="CI32" s="16"/>
      <c r="CJ32" s="16"/>
      <c r="CK32" s="16"/>
      <c r="CL32" s="16"/>
      <c r="CM32" s="16"/>
      <c r="CN32" s="171" t="str">
        <f>IF(AND(CF32="",CG32="",CH32="",CI32="",CJ32="",CK32="",CL32="",CM32=""),"",(VLOOKUP(CF32,'Grade-Percent-GPA'!$E:$F,2,FALSE)+VLOOKUP(CG32,'Grade-Percent-GPA'!$E:$F,2,FALSE)+VLOOKUP(CH32,'Grade-Percent-GPA'!$E:$F,2,FALSE)+VLOOKUP(CI32,'Grade-Percent-GPA'!$E:$F,2,FALSE)+VLOOKUP(CJ32,'Grade-Percent-GPA'!$E:$F,2,FALSE)+VLOOKUP(CK32,'Grade-Percent-GPA'!$E:$F,2,FALSE)+VLOOKUP(CL32,'Grade-Percent-GPA'!$E:$F,2,FALSE)+VLOOKUP(CM32,'Grade-Percent-GPA'!$E:$F,2,FALSE))/(IF(CF32="",0,1)+IF(CG32="",0,1)+IF(CH32="",0,1)+IF(CI32="",0,1)+IF(CJ32="",0,1)+IF(CK32="",0,1)+IF(CL32="",0,1)+IF(CM32="",0,1)))</f>
        <v/>
      </c>
      <c r="CO32" s="171" t="str">
        <f t="shared" si="12"/>
        <v/>
      </c>
      <c r="CP32" s="171" t="str">
        <f t="shared" si="13"/>
        <v/>
      </c>
      <c r="CQ32" s="17"/>
      <c r="CR32" s="183"/>
      <c r="CS32" s="16"/>
      <c r="CT32" s="16"/>
      <c r="CU32" s="16"/>
      <c r="CV32" s="16"/>
      <c r="CW32" s="16"/>
      <c r="CX32" s="16"/>
      <c r="CY32" s="16"/>
      <c r="CZ32" s="16"/>
      <c r="DA32" s="171" t="str">
        <f>IF(AND(CS32="",CT32="",CU32="",CV32="",CW32="",CX32="",CY32="",CZ32=""),"",(VLOOKUP(CS32,'Grade-Percent-GPA'!$E:$F,2,FALSE)+VLOOKUP(CT32,'Grade-Percent-GPA'!$E:$F,2,FALSE)+VLOOKUP(CU32,'Grade-Percent-GPA'!$E:$F,2,FALSE)+VLOOKUP(CV32,'Grade-Percent-GPA'!$E:$F,2,FALSE)+VLOOKUP(CW32,'Grade-Percent-GPA'!$E:$F,2,FALSE)+VLOOKUP(CX32,'Grade-Percent-GPA'!$E:$F,2,FALSE)+VLOOKUP(CY32,'Grade-Percent-GPA'!$E:$F,2,FALSE)+VLOOKUP(CZ32,'Grade-Percent-GPA'!$E:$F,2,FALSE))/(IF(CS32="",0,1)+IF(CT32="",0,1)+IF(CU32="",0,1)+IF(CV32="",0,1)+IF(CW32="",0,1)+IF(CX32="",0,1)+IF(CY32="",0,1)+IF(CZ32="",0,1)))</f>
        <v/>
      </c>
      <c r="DB32" s="171" t="str">
        <f t="shared" si="14"/>
        <v/>
      </c>
      <c r="DC32" s="171" t="str">
        <f t="shared" si="15"/>
        <v/>
      </c>
    </row>
    <row r="33" spans="1:107" ht="14.25" customHeight="1" x14ac:dyDescent="0.3">
      <c r="A33" s="182"/>
      <c r="B33" s="15"/>
      <c r="C33" s="15"/>
      <c r="D33" s="453"/>
      <c r="E33" s="183"/>
      <c r="F33" s="16"/>
      <c r="G33" s="16"/>
      <c r="H33" s="16"/>
      <c r="I33" s="16"/>
      <c r="J33" s="16"/>
      <c r="K33" s="16"/>
      <c r="L33" s="16"/>
      <c r="M33" s="16"/>
      <c r="N33" s="171" t="str">
        <f>IF(AND(F33="",G33="",H33="",I33="",J33="",K33="",L33="",M33=""),"",(VLOOKUP(F33,'Grade-Percent-GPA'!$E:$F,2,FALSE)+VLOOKUP(G33,'Grade-Percent-GPA'!$E:$F,2,FALSE)+VLOOKUP(H33,'Grade-Percent-GPA'!$E:$F,2,FALSE)+VLOOKUP(I33,'Grade-Percent-GPA'!$E:$F,2,FALSE)+VLOOKUP(J33,'Grade-Percent-GPA'!$E:$F,2,FALSE)+VLOOKUP(K33,'Grade-Percent-GPA'!$E:$F,2,FALSE)+VLOOKUP(L33,'Grade-Percent-GPA'!$E:$F,2,FALSE)+VLOOKUP(M33,'Grade-Percent-GPA'!$E:$F,2,FALSE))/(IF(F33="",0,1)+IF(G33="",0,1)+IF(H33="",0,1)+IF(I33="",0,1)+IF(J33="",0,1)+IF(K33="",0,1)+IF(L33="",0,1)+IF(M33="",0,1)))</f>
        <v/>
      </c>
      <c r="O33" s="171" t="str">
        <f t="shared" si="0"/>
        <v/>
      </c>
      <c r="P33" s="171" t="str">
        <f t="shared" si="1"/>
        <v/>
      </c>
      <c r="Q33" s="17"/>
      <c r="R33" s="183"/>
      <c r="S33" s="16"/>
      <c r="T33" s="16"/>
      <c r="U33" s="16"/>
      <c r="V33" s="16"/>
      <c r="W33" s="16"/>
      <c r="X33" s="16"/>
      <c r="Y33" s="16"/>
      <c r="Z33" s="16"/>
      <c r="AA33" s="171" t="str">
        <f>IF(AND(S33="",T33="",U33="",V33="",W33="",X33="",Y33="",Z33=""),"",(VLOOKUP(S33,'Grade-Percent-GPA'!$E:$F,2,FALSE)+VLOOKUP(T33,'Grade-Percent-GPA'!$E:$F,2,FALSE)+VLOOKUP(U33,'Grade-Percent-GPA'!$E:$F,2,FALSE)+VLOOKUP(V33,'Grade-Percent-GPA'!$E:$F,2,FALSE)+VLOOKUP(W33,'Grade-Percent-GPA'!$E:$F,2,FALSE)+VLOOKUP(X33,'Grade-Percent-GPA'!$E:$F,2,FALSE)+VLOOKUP(Y33,'Grade-Percent-GPA'!$E:$F,2,FALSE)+VLOOKUP(Z33,'Grade-Percent-GPA'!$E:$F,2,FALSE))/(IF(S33="",0,1)+IF(T33="",0,1)+IF(U33="",0,1)+IF(V33="",0,1)+IF(W33="",0,1)+IF(X33="",0,1)+IF(Y33="",0,1)+IF(Z33="",0,1)))</f>
        <v/>
      </c>
      <c r="AB33" s="171" t="str">
        <f t="shared" si="2"/>
        <v/>
      </c>
      <c r="AC33" s="171" t="str">
        <f t="shared" si="3"/>
        <v/>
      </c>
      <c r="AD33" s="17"/>
      <c r="AE33" s="183"/>
      <c r="AF33" s="16"/>
      <c r="AG33" s="16"/>
      <c r="AH33" s="16"/>
      <c r="AI33" s="16"/>
      <c r="AJ33" s="16"/>
      <c r="AK33" s="16"/>
      <c r="AL33" s="16"/>
      <c r="AM33" s="16"/>
      <c r="AN33" s="171" t="str">
        <f>IF(AND(AF33="",AG33="",AH33="",AI33="",AJ33="",AK33="",AL33="",AM33=""),"",(VLOOKUP(AF33,'Grade-Percent-GPA'!$E:$F,2,FALSE)+VLOOKUP(AG33,'Grade-Percent-GPA'!$E:$F,2,FALSE)+VLOOKUP(AH33,'Grade-Percent-GPA'!$E:$F,2,FALSE)+VLOOKUP(AI33,'Grade-Percent-GPA'!$E:$F,2,FALSE)+VLOOKUP(AJ33,'Grade-Percent-GPA'!$E:$F,2,FALSE)+VLOOKUP(AK33,'Grade-Percent-GPA'!$E:$F,2,FALSE)+VLOOKUP(AL33,'Grade-Percent-GPA'!$E:$F,2,FALSE)+VLOOKUP(AM33,'Grade-Percent-GPA'!$E:$F,2,FALSE))/(IF(AF33="",0,1)+IF(AG33="",0,1)+IF(AH33="",0,1)+IF(AI33="",0,1)+IF(AJ33="",0,1)+IF(AK33="",0,1)+IF(AL33="",0,1)+IF(AM33="",0,1)))</f>
        <v/>
      </c>
      <c r="AO33" s="171" t="str">
        <f t="shared" si="4"/>
        <v/>
      </c>
      <c r="AP33" s="171" t="str">
        <f t="shared" si="5"/>
        <v/>
      </c>
      <c r="AQ33" s="17"/>
      <c r="AR33" s="183"/>
      <c r="AS33" s="16"/>
      <c r="AT33" s="16"/>
      <c r="AU33" s="16"/>
      <c r="AV33" s="16"/>
      <c r="AW33" s="16"/>
      <c r="AX33" s="16"/>
      <c r="AY33" s="16"/>
      <c r="AZ33" s="16"/>
      <c r="BA33" s="171" t="str">
        <f>IF(AND(AS33="",AT33="",AU33="",AV33="",AW33="",AX33="",AY33="",AZ33=""),"",(VLOOKUP(AS33,'Grade-Percent-GPA'!$E:$F,2,FALSE)+VLOOKUP(AT33,'Grade-Percent-GPA'!$E:$F,2,FALSE)+VLOOKUP(AU33,'Grade-Percent-GPA'!$E:$F,2,FALSE)+VLOOKUP(AV33,'Grade-Percent-GPA'!$E:$F,2,FALSE)+VLOOKUP(AW33,'Grade-Percent-GPA'!$E:$F,2,FALSE)+VLOOKUP(AX33,'Grade-Percent-GPA'!$E:$F,2,FALSE)+VLOOKUP(AY33,'Grade-Percent-GPA'!$E:$F,2,FALSE)+VLOOKUP(AZ33,'Grade-Percent-GPA'!$E:$F,2,FALSE))/(IF(AS33="",0,1)+IF(AT33="",0,1)+IF(AU33="",0,1)+IF(AV33="",0,1)+IF(AW33="",0,1)+IF(AX33="",0,1)+IF(AY33="",0,1)+IF(AZ33="",0,1)))</f>
        <v/>
      </c>
      <c r="BB33" s="171" t="str">
        <f t="shared" si="6"/>
        <v/>
      </c>
      <c r="BC33" s="171" t="str">
        <f t="shared" si="7"/>
        <v/>
      </c>
      <c r="BD33" s="17"/>
      <c r="BE33" s="183"/>
      <c r="BF33" s="16"/>
      <c r="BG33" s="16"/>
      <c r="BH33" s="16"/>
      <c r="BI33" s="16"/>
      <c r="BJ33" s="16"/>
      <c r="BK33" s="16"/>
      <c r="BL33" s="16"/>
      <c r="BM33" s="16"/>
      <c r="BN33" s="171" t="str">
        <f>IF(AND(BF33="",BG33="",BH33="",BI33="",BJ33="",BK33="",BL33="",BM33=""),"",(VLOOKUP(BF33,'Grade-Percent-GPA'!$E:$F,2,FALSE)+VLOOKUP(BG33,'Grade-Percent-GPA'!$E:$F,2,FALSE)+VLOOKUP(BH33,'Grade-Percent-GPA'!$E:$F,2,FALSE)+VLOOKUP(BI33,'Grade-Percent-GPA'!$E:$F,2,FALSE)+VLOOKUP(BJ33,'Grade-Percent-GPA'!$E:$F,2,FALSE)+VLOOKUP(BK33,'Grade-Percent-GPA'!$E:$F,2,FALSE)+VLOOKUP(BL33,'Grade-Percent-GPA'!$E:$F,2,FALSE)+VLOOKUP(BM33,'Grade-Percent-GPA'!$E:$F,2,FALSE))/(IF(BF33="",0,1)+IF(BG33="",0,1)+IF(BH33="",0,1)+IF(BI33="",0,1)+IF(BJ33="",0,1)+IF(BK33="",0,1)+IF(BL33="",0,1)+IF(BM33="",0,1)))</f>
        <v/>
      </c>
      <c r="BO33" s="171" t="str">
        <f t="shared" si="8"/>
        <v/>
      </c>
      <c r="BP33" s="171" t="str">
        <f t="shared" si="9"/>
        <v/>
      </c>
      <c r="BQ33" s="17"/>
      <c r="BR33" s="183"/>
      <c r="BS33" s="16"/>
      <c r="BT33" s="16"/>
      <c r="BU33" s="16"/>
      <c r="BV33" s="16"/>
      <c r="BW33" s="16"/>
      <c r="BX33" s="16"/>
      <c r="BY33" s="16"/>
      <c r="BZ33" s="16"/>
      <c r="CA33" s="171" t="str">
        <f>IF(AND(BS33="",BT33="",BU33="",BV33="",BW33="",BX33="",BY33="",BZ33=""),"",(VLOOKUP(BS33,'Grade-Percent-GPA'!$E:$F,2,FALSE)+VLOOKUP(BT33,'Grade-Percent-GPA'!$E:$F,2,FALSE)+VLOOKUP(BU33,'Grade-Percent-GPA'!$E:$F,2,FALSE)+VLOOKUP(BV33,'Grade-Percent-GPA'!$E:$F,2,FALSE)+VLOOKUP(BW33,'Grade-Percent-GPA'!$E:$F,2,FALSE)+VLOOKUP(BX33,'Grade-Percent-GPA'!$E:$F,2,FALSE)+VLOOKUP(BY33,'Grade-Percent-GPA'!$E:$F,2,FALSE)+VLOOKUP(BZ33,'Grade-Percent-GPA'!$E:$F,2,FALSE))/(IF(BS33="",0,1)+IF(BT33="",0,1)+IF(BU33="",0,1)+IF(BV33="",0,1)+IF(BW33="",0,1)+IF(BX33="",0,1)+IF(BY33="",0,1)+IF(BZ33="",0,1)))</f>
        <v/>
      </c>
      <c r="CB33" s="171" t="str">
        <f t="shared" si="10"/>
        <v/>
      </c>
      <c r="CC33" s="171" t="str">
        <f t="shared" si="11"/>
        <v/>
      </c>
      <c r="CD33" s="17"/>
      <c r="CE33" s="183"/>
      <c r="CF33" s="16"/>
      <c r="CG33" s="16"/>
      <c r="CH33" s="16"/>
      <c r="CI33" s="16"/>
      <c r="CJ33" s="16"/>
      <c r="CK33" s="16"/>
      <c r="CL33" s="16"/>
      <c r="CM33" s="16"/>
      <c r="CN33" s="171" t="str">
        <f>IF(AND(CF33="",CG33="",CH33="",CI33="",CJ33="",CK33="",CL33="",CM33=""),"",(VLOOKUP(CF33,'Grade-Percent-GPA'!$E:$F,2,FALSE)+VLOOKUP(CG33,'Grade-Percent-GPA'!$E:$F,2,FALSE)+VLOOKUP(CH33,'Grade-Percent-GPA'!$E:$F,2,FALSE)+VLOOKUP(CI33,'Grade-Percent-GPA'!$E:$F,2,FALSE)+VLOOKUP(CJ33,'Grade-Percent-GPA'!$E:$F,2,FALSE)+VLOOKUP(CK33,'Grade-Percent-GPA'!$E:$F,2,FALSE)+VLOOKUP(CL33,'Grade-Percent-GPA'!$E:$F,2,FALSE)+VLOOKUP(CM33,'Grade-Percent-GPA'!$E:$F,2,FALSE))/(IF(CF33="",0,1)+IF(CG33="",0,1)+IF(CH33="",0,1)+IF(CI33="",0,1)+IF(CJ33="",0,1)+IF(CK33="",0,1)+IF(CL33="",0,1)+IF(CM33="",0,1)))</f>
        <v/>
      </c>
      <c r="CO33" s="171" t="str">
        <f t="shared" si="12"/>
        <v/>
      </c>
      <c r="CP33" s="171" t="str">
        <f t="shared" si="13"/>
        <v/>
      </c>
      <c r="CQ33" s="17"/>
      <c r="CR33" s="183"/>
      <c r="CS33" s="16"/>
      <c r="CT33" s="16"/>
      <c r="CU33" s="16"/>
      <c r="CV33" s="16"/>
      <c r="CW33" s="16"/>
      <c r="CX33" s="16"/>
      <c r="CY33" s="16"/>
      <c r="CZ33" s="16"/>
      <c r="DA33" s="171" t="str">
        <f>IF(AND(CS33="",CT33="",CU33="",CV33="",CW33="",CX33="",CY33="",CZ33=""),"",(VLOOKUP(CS33,'Grade-Percent-GPA'!$E:$F,2,FALSE)+VLOOKUP(CT33,'Grade-Percent-GPA'!$E:$F,2,FALSE)+VLOOKUP(CU33,'Grade-Percent-GPA'!$E:$F,2,FALSE)+VLOOKUP(CV33,'Grade-Percent-GPA'!$E:$F,2,FALSE)+VLOOKUP(CW33,'Grade-Percent-GPA'!$E:$F,2,FALSE)+VLOOKUP(CX33,'Grade-Percent-GPA'!$E:$F,2,FALSE)+VLOOKUP(CY33,'Grade-Percent-GPA'!$E:$F,2,FALSE)+VLOOKUP(CZ33,'Grade-Percent-GPA'!$E:$F,2,FALSE))/(IF(CS33="",0,1)+IF(CT33="",0,1)+IF(CU33="",0,1)+IF(CV33="",0,1)+IF(CW33="",0,1)+IF(CX33="",0,1)+IF(CY33="",0,1)+IF(CZ33="",0,1)))</f>
        <v/>
      </c>
      <c r="DB33" s="171" t="str">
        <f t="shared" si="14"/>
        <v/>
      </c>
      <c r="DC33" s="171" t="str">
        <f t="shared" si="15"/>
        <v/>
      </c>
    </row>
    <row r="34" spans="1:107" ht="14.25" customHeight="1" x14ac:dyDescent="0.3">
      <c r="A34" s="182"/>
      <c r="B34" s="15"/>
      <c r="C34" s="15"/>
      <c r="D34" s="453"/>
      <c r="E34" s="183"/>
      <c r="F34" s="16"/>
      <c r="G34" s="16"/>
      <c r="H34" s="16"/>
      <c r="I34" s="16"/>
      <c r="J34" s="16"/>
      <c r="K34" s="16"/>
      <c r="L34" s="16"/>
      <c r="M34" s="16"/>
      <c r="N34" s="171" t="str">
        <f>IF(AND(F34="",G34="",H34="",I34="",J34="",K34="",L34="",M34=""),"",(VLOOKUP(F34,'Grade-Percent-GPA'!$E:$F,2,FALSE)+VLOOKUP(G34,'Grade-Percent-GPA'!$E:$F,2,FALSE)+VLOOKUP(H34,'Grade-Percent-GPA'!$E:$F,2,FALSE)+VLOOKUP(I34,'Grade-Percent-GPA'!$E:$F,2,FALSE)+VLOOKUP(J34,'Grade-Percent-GPA'!$E:$F,2,FALSE)+VLOOKUP(K34,'Grade-Percent-GPA'!$E:$F,2,FALSE)+VLOOKUP(L34,'Grade-Percent-GPA'!$E:$F,2,FALSE)+VLOOKUP(M34,'Grade-Percent-GPA'!$E:$F,2,FALSE))/(IF(F34="",0,1)+IF(G34="",0,1)+IF(H34="",0,1)+IF(I34="",0,1)+IF(J34="",0,1)+IF(K34="",0,1)+IF(L34="",0,1)+IF(M34="",0,1)))</f>
        <v/>
      </c>
      <c r="O34" s="171" t="str">
        <f t="shared" si="0"/>
        <v/>
      </c>
      <c r="P34" s="171" t="str">
        <f t="shared" si="1"/>
        <v/>
      </c>
      <c r="Q34" s="17"/>
      <c r="R34" s="183"/>
      <c r="S34" s="16"/>
      <c r="T34" s="16"/>
      <c r="U34" s="16"/>
      <c r="V34" s="16"/>
      <c r="W34" s="16"/>
      <c r="X34" s="16"/>
      <c r="Y34" s="16"/>
      <c r="Z34" s="16"/>
      <c r="AA34" s="171" t="str">
        <f>IF(AND(S34="",T34="",U34="",V34="",W34="",X34="",Y34="",Z34=""),"",(VLOOKUP(S34,'Grade-Percent-GPA'!$E:$F,2,FALSE)+VLOOKUP(T34,'Grade-Percent-GPA'!$E:$F,2,FALSE)+VLOOKUP(U34,'Grade-Percent-GPA'!$E:$F,2,FALSE)+VLOOKUP(V34,'Grade-Percent-GPA'!$E:$F,2,FALSE)+VLOOKUP(W34,'Grade-Percent-GPA'!$E:$F,2,FALSE)+VLOOKUP(X34,'Grade-Percent-GPA'!$E:$F,2,FALSE)+VLOOKUP(Y34,'Grade-Percent-GPA'!$E:$F,2,FALSE)+VLOOKUP(Z34,'Grade-Percent-GPA'!$E:$F,2,FALSE))/(IF(S34="",0,1)+IF(T34="",0,1)+IF(U34="",0,1)+IF(V34="",0,1)+IF(W34="",0,1)+IF(X34="",0,1)+IF(Y34="",0,1)+IF(Z34="",0,1)))</f>
        <v/>
      </c>
      <c r="AB34" s="171" t="str">
        <f t="shared" si="2"/>
        <v/>
      </c>
      <c r="AC34" s="171" t="str">
        <f t="shared" si="3"/>
        <v/>
      </c>
      <c r="AD34" s="17"/>
      <c r="AE34" s="183"/>
      <c r="AF34" s="16"/>
      <c r="AG34" s="16"/>
      <c r="AH34" s="16"/>
      <c r="AI34" s="16"/>
      <c r="AJ34" s="16"/>
      <c r="AK34" s="16"/>
      <c r="AL34" s="16"/>
      <c r="AM34" s="16"/>
      <c r="AN34" s="171" t="str">
        <f>IF(AND(AF34="",AG34="",AH34="",AI34="",AJ34="",AK34="",AL34="",AM34=""),"",(VLOOKUP(AF34,'Grade-Percent-GPA'!$E:$F,2,FALSE)+VLOOKUP(AG34,'Grade-Percent-GPA'!$E:$F,2,FALSE)+VLOOKUP(AH34,'Grade-Percent-GPA'!$E:$F,2,FALSE)+VLOOKUP(AI34,'Grade-Percent-GPA'!$E:$F,2,FALSE)+VLOOKUP(AJ34,'Grade-Percent-GPA'!$E:$F,2,FALSE)+VLOOKUP(AK34,'Grade-Percent-GPA'!$E:$F,2,FALSE)+VLOOKUP(AL34,'Grade-Percent-GPA'!$E:$F,2,FALSE)+VLOOKUP(AM34,'Grade-Percent-GPA'!$E:$F,2,FALSE))/(IF(AF34="",0,1)+IF(AG34="",0,1)+IF(AH34="",0,1)+IF(AI34="",0,1)+IF(AJ34="",0,1)+IF(AK34="",0,1)+IF(AL34="",0,1)+IF(AM34="",0,1)))</f>
        <v/>
      </c>
      <c r="AO34" s="171" t="str">
        <f t="shared" si="4"/>
        <v/>
      </c>
      <c r="AP34" s="171" t="str">
        <f t="shared" si="5"/>
        <v/>
      </c>
      <c r="AQ34" s="17"/>
      <c r="AR34" s="183"/>
      <c r="AS34" s="16"/>
      <c r="AT34" s="16"/>
      <c r="AU34" s="16"/>
      <c r="AV34" s="16"/>
      <c r="AW34" s="16"/>
      <c r="AX34" s="16"/>
      <c r="AY34" s="16"/>
      <c r="AZ34" s="16"/>
      <c r="BA34" s="171" t="str">
        <f>IF(AND(AS34="",AT34="",AU34="",AV34="",AW34="",AX34="",AY34="",AZ34=""),"",(VLOOKUP(AS34,'Grade-Percent-GPA'!$E:$F,2,FALSE)+VLOOKUP(AT34,'Grade-Percent-GPA'!$E:$F,2,FALSE)+VLOOKUP(AU34,'Grade-Percent-GPA'!$E:$F,2,FALSE)+VLOOKUP(AV34,'Grade-Percent-GPA'!$E:$F,2,FALSE)+VLOOKUP(AW34,'Grade-Percent-GPA'!$E:$F,2,FALSE)+VLOOKUP(AX34,'Grade-Percent-GPA'!$E:$F,2,FALSE)+VLOOKUP(AY34,'Grade-Percent-GPA'!$E:$F,2,FALSE)+VLOOKUP(AZ34,'Grade-Percent-GPA'!$E:$F,2,FALSE))/(IF(AS34="",0,1)+IF(AT34="",0,1)+IF(AU34="",0,1)+IF(AV34="",0,1)+IF(AW34="",0,1)+IF(AX34="",0,1)+IF(AY34="",0,1)+IF(AZ34="",0,1)))</f>
        <v/>
      </c>
      <c r="BB34" s="171" t="str">
        <f t="shared" si="6"/>
        <v/>
      </c>
      <c r="BC34" s="171" t="str">
        <f t="shared" si="7"/>
        <v/>
      </c>
      <c r="BD34" s="17"/>
      <c r="BE34" s="183"/>
      <c r="BF34" s="16"/>
      <c r="BG34" s="16"/>
      <c r="BH34" s="16"/>
      <c r="BI34" s="16"/>
      <c r="BJ34" s="16"/>
      <c r="BK34" s="16"/>
      <c r="BL34" s="16"/>
      <c r="BM34" s="16"/>
      <c r="BN34" s="171" t="str">
        <f>IF(AND(BF34="",BG34="",BH34="",BI34="",BJ34="",BK34="",BL34="",BM34=""),"",(VLOOKUP(BF34,'Grade-Percent-GPA'!$E:$F,2,FALSE)+VLOOKUP(BG34,'Grade-Percent-GPA'!$E:$F,2,FALSE)+VLOOKUP(BH34,'Grade-Percent-GPA'!$E:$F,2,FALSE)+VLOOKUP(BI34,'Grade-Percent-GPA'!$E:$F,2,FALSE)+VLOOKUP(BJ34,'Grade-Percent-GPA'!$E:$F,2,FALSE)+VLOOKUP(BK34,'Grade-Percent-GPA'!$E:$F,2,FALSE)+VLOOKUP(BL34,'Grade-Percent-GPA'!$E:$F,2,FALSE)+VLOOKUP(BM34,'Grade-Percent-GPA'!$E:$F,2,FALSE))/(IF(BF34="",0,1)+IF(BG34="",0,1)+IF(BH34="",0,1)+IF(BI34="",0,1)+IF(BJ34="",0,1)+IF(BK34="",0,1)+IF(BL34="",0,1)+IF(BM34="",0,1)))</f>
        <v/>
      </c>
      <c r="BO34" s="171" t="str">
        <f t="shared" si="8"/>
        <v/>
      </c>
      <c r="BP34" s="171" t="str">
        <f t="shared" si="9"/>
        <v/>
      </c>
      <c r="BQ34" s="17"/>
      <c r="BR34" s="183"/>
      <c r="BS34" s="16"/>
      <c r="BT34" s="16"/>
      <c r="BU34" s="16"/>
      <c r="BV34" s="16"/>
      <c r="BW34" s="16"/>
      <c r="BX34" s="16"/>
      <c r="BY34" s="16"/>
      <c r="BZ34" s="16"/>
      <c r="CA34" s="171" t="str">
        <f>IF(AND(BS34="",BT34="",BU34="",BV34="",BW34="",BX34="",BY34="",BZ34=""),"",(VLOOKUP(BS34,'Grade-Percent-GPA'!$E:$F,2,FALSE)+VLOOKUP(BT34,'Grade-Percent-GPA'!$E:$F,2,FALSE)+VLOOKUP(BU34,'Grade-Percent-GPA'!$E:$F,2,FALSE)+VLOOKUP(BV34,'Grade-Percent-GPA'!$E:$F,2,FALSE)+VLOOKUP(BW34,'Grade-Percent-GPA'!$E:$F,2,FALSE)+VLOOKUP(BX34,'Grade-Percent-GPA'!$E:$F,2,FALSE)+VLOOKUP(BY34,'Grade-Percent-GPA'!$E:$F,2,FALSE)+VLOOKUP(BZ34,'Grade-Percent-GPA'!$E:$F,2,FALSE))/(IF(BS34="",0,1)+IF(BT34="",0,1)+IF(BU34="",0,1)+IF(BV34="",0,1)+IF(BW34="",0,1)+IF(BX34="",0,1)+IF(BY34="",0,1)+IF(BZ34="",0,1)))</f>
        <v/>
      </c>
      <c r="CB34" s="171" t="str">
        <f t="shared" si="10"/>
        <v/>
      </c>
      <c r="CC34" s="171" t="str">
        <f t="shared" si="11"/>
        <v/>
      </c>
      <c r="CD34" s="17"/>
      <c r="CE34" s="183"/>
      <c r="CF34" s="16"/>
      <c r="CG34" s="16"/>
      <c r="CH34" s="16"/>
      <c r="CI34" s="16"/>
      <c r="CJ34" s="16"/>
      <c r="CK34" s="16"/>
      <c r="CL34" s="16"/>
      <c r="CM34" s="16"/>
      <c r="CN34" s="171" t="str">
        <f>IF(AND(CF34="",CG34="",CH34="",CI34="",CJ34="",CK34="",CL34="",CM34=""),"",(VLOOKUP(CF34,'Grade-Percent-GPA'!$E:$F,2,FALSE)+VLOOKUP(CG34,'Grade-Percent-GPA'!$E:$F,2,FALSE)+VLOOKUP(CH34,'Grade-Percent-GPA'!$E:$F,2,FALSE)+VLOOKUP(CI34,'Grade-Percent-GPA'!$E:$F,2,FALSE)+VLOOKUP(CJ34,'Grade-Percent-GPA'!$E:$F,2,FALSE)+VLOOKUP(CK34,'Grade-Percent-GPA'!$E:$F,2,FALSE)+VLOOKUP(CL34,'Grade-Percent-GPA'!$E:$F,2,FALSE)+VLOOKUP(CM34,'Grade-Percent-GPA'!$E:$F,2,FALSE))/(IF(CF34="",0,1)+IF(CG34="",0,1)+IF(CH34="",0,1)+IF(CI34="",0,1)+IF(CJ34="",0,1)+IF(CK34="",0,1)+IF(CL34="",0,1)+IF(CM34="",0,1)))</f>
        <v/>
      </c>
      <c r="CO34" s="171" t="str">
        <f t="shared" si="12"/>
        <v/>
      </c>
      <c r="CP34" s="171" t="str">
        <f t="shared" si="13"/>
        <v/>
      </c>
      <c r="CQ34" s="17"/>
      <c r="CR34" s="183"/>
      <c r="CS34" s="16"/>
      <c r="CT34" s="16"/>
      <c r="CU34" s="16"/>
      <c r="CV34" s="16"/>
      <c r="CW34" s="16"/>
      <c r="CX34" s="16"/>
      <c r="CY34" s="16"/>
      <c r="CZ34" s="16"/>
      <c r="DA34" s="171" t="str">
        <f>IF(AND(CS34="",CT34="",CU34="",CV34="",CW34="",CX34="",CY34="",CZ34=""),"",(VLOOKUP(CS34,'Grade-Percent-GPA'!$E:$F,2,FALSE)+VLOOKUP(CT34,'Grade-Percent-GPA'!$E:$F,2,FALSE)+VLOOKUP(CU34,'Grade-Percent-GPA'!$E:$F,2,FALSE)+VLOOKUP(CV34,'Grade-Percent-GPA'!$E:$F,2,FALSE)+VLOOKUP(CW34,'Grade-Percent-GPA'!$E:$F,2,FALSE)+VLOOKUP(CX34,'Grade-Percent-GPA'!$E:$F,2,FALSE)+VLOOKUP(CY34,'Grade-Percent-GPA'!$E:$F,2,FALSE)+VLOOKUP(CZ34,'Grade-Percent-GPA'!$E:$F,2,FALSE))/(IF(CS34="",0,1)+IF(CT34="",0,1)+IF(CU34="",0,1)+IF(CV34="",0,1)+IF(CW34="",0,1)+IF(CX34="",0,1)+IF(CY34="",0,1)+IF(CZ34="",0,1)))</f>
        <v/>
      </c>
      <c r="DB34" s="171" t="str">
        <f t="shared" si="14"/>
        <v/>
      </c>
      <c r="DC34" s="171" t="str">
        <f t="shared" si="15"/>
        <v/>
      </c>
    </row>
    <row r="35" spans="1:107" ht="14.25" customHeight="1" x14ac:dyDescent="0.3">
      <c r="A35" s="182"/>
      <c r="B35" s="15"/>
      <c r="C35" s="15"/>
      <c r="D35" s="453"/>
      <c r="E35" s="183"/>
      <c r="F35" s="16"/>
      <c r="G35" s="16"/>
      <c r="H35" s="16"/>
      <c r="I35" s="16"/>
      <c r="J35" s="16"/>
      <c r="K35" s="16"/>
      <c r="L35" s="16"/>
      <c r="M35" s="16"/>
      <c r="N35" s="171" t="str">
        <f>IF(AND(F35="",G35="",H35="",I35="",J35="",K35="",L35="",M35=""),"",(VLOOKUP(F35,'Grade-Percent-GPA'!$E:$F,2,FALSE)+VLOOKUP(G35,'Grade-Percent-GPA'!$E:$F,2,FALSE)+VLOOKUP(H35,'Grade-Percent-GPA'!$E:$F,2,FALSE)+VLOOKUP(I35,'Grade-Percent-GPA'!$E:$F,2,FALSE)+VLOOKUP(J35,'Grade-Percent-GPA'!$E:$F,2,FALSE)+VLOOKUP(K35,'Grade-Percent-GPA'!$E:$F,2,FALSE)+VLOOKUP(L35,'Grade-Percent-GPA'!$E:$F,2,FALSE)+VLOOKUP(M35,'Grade-Percent-GPA'!$E:$F,2,FALSE))/(IF(F35="",0,1)+IF(G35="",0,1)+IF(H35="",0,1)+IF(I35="",0,1)+IF(J35="",0,1)+IF(K35="",0,1)+IF(L35="",0,1)+IF(M35="",0,1)))</f>
        <v/>
      </c>
      <c r="O35" s="171" t="str">
        <f t="shared" si="0"/>
        <v/>
      </c>
      <c r="P35" s="171" t="str">
        <f t="shared" si="1"/>
        <v/>
      </c>
      <c r="Q35" s="17"/>
      <c r="R35" s="183"/>
      <c r="S35" s="16"/>
      <c r="T35" s="16"/>
      <c r="U35" s="16"/>
      <c r="V35" s="16"/>
      <c r="W35" s="16"/>
      <c r="X35" s="16"/>
      <c r="Y35" s="16"/>
      <c r="Z35" s="16"/>
      <c r="AA35" s="171" t="str">
        <f>IF(AND(S35="",T35="",U35="",V35="",W35="",X35="",Y35="",Z35=""),"",(VLOOKUP(S35,'Grade-Percent-GPA'!$E:$F,2,FALSE)+VLOOKUP(T35,'Grade-Percent-GPA'!$E:$F,2,FALSE)+VLOOKUP(U35,'Grade-Percent-GPA'!$E:$F,2,FALSE)+VLOOKUP(V35,'Grade-Percent-GPA'!$E:$F,2,FALSE)+VLOOKUP(W35,'Grade-Percent-GPA'!$E:$F,2,FALSE)+VLOOKUP(X35,'Grade-Percent-GPA'!$E:$F,2,FALSE)+VLOOKUP(Y35,'Grade-Percent-GPA'!$E:$F,2,FALSE)+VLOOKUP(Z35,'Grade-Percent-GPA'!$E:$F,2,FALSE))/(IF(S35="",0,1)+IF(T35="",0,1)+IF(U35="",0,1)+IF(V35="",0,1)+IF(W35="",0,1)+IF(X35="",0,1)+IF(Y35="",0,1)+IF(Z35="",0,1)))</f>
        <v/>
      </c>
      <c r="AB35" s="171" t="str">
        <f t="shared" si="2"/>
        <v/>
      </c>
      <c r="AC35" s="171" t="str">
        <f t="shared" si="3"/>
        <v/>
      </c>
      <c r="AD35" s="17"/>
      <c r="AE35" s="183"/>
      <c r="AF35" s="16"/>
      <c r="AG35" s="16"/>
      <c r="AH35" s="16"/>
      <c r="AI35" s="16"/>
      <c r="AJ35" s="16"/>
      <c r="AK35" s="16"/>
      <c r="AL35" s="16"/>
      <c r="AM35" s="16"/>
      <c r="AN35" s="171" t="str">
        <f>IF(AND(AF35="",AG35="",AH35="",AI35="",AJ35="",AK35="",AL35="",AM35=""),"",(VLOOKUP(AF35,'Grade-Percent-GPA'!$E:$F,2,FALSE)+VLOOKUP(AG35,'Grade-Percent-GPA'!$E:$F,2,FALSE)+VLOOKUP(AH35,'Grade-Percent-GPA'!$E:$F,2,FALSE)+VLOOKUP(AI35,'Grade-Percent-GPA'!$E:$F,2,FALSE)+VLOOKUP(AJ35,'Grade-Percent-GPA'!$E:$F,2,FALSE)+VLOOKUP(AK35,'Grade-Percent-GPA'!$E:$F,2,FALSE)+VLOOKUP(AL35,'Grade-Percent-GPA'!$E:$F,2,FALSE)+VLOOKUP(AM35,'Grade-Percent-GPA'!$E:$F,2,FALSE))/(IF(AF35="",0,1)+IF(AG35="",0,1)+IF(AH35="",0,1)+IF(AI35="",0,1)+IF(AJ35="",0,1)+IF(AK35="",0,1)+IF(AL35="",0,1)+IF(AM35="",0,1)))</f>
        <v/>
      </c>
      <c r="AO35" s="171" t="str">
        <f t="shared" si="4"/>
        <v/>
      </c>
      <c r="AP35" s="171" t="str">
        <f t="shared" si="5"/>
        <v/>
      </c>
      <c r="AQ35" s="17"/>
      <c r="AR35" s="183"/>
      <c r="AS35" s="16"/>
      <c r="AT35" s="16"/>
      <c r="AU35" s="16"/>
      <c r="AV35" s="16"/>
      <c r="AW35" s="16"/>
      <c r="AX35" s="16"/>
      <c r="AY35" s="16"/>
      <c r="AZ35" s="16"/>
      <c r="BA35" s="171" t="str">
        <f>IF(AND(AS35="",AT35="",AU35="",AV35="",AW35="",AX35="",AY35="",AZ35=""),"",(VLOOKUP(AS35,'Grade-Percent-GPA'!$E:$F,2,FALSE)+VLOOKUP(AT35,'Grade-Percent-GPA'!$E:$F,2,FALSE)+VLOOKUP(AU35,'Grade-Percent-GPA'!$E:$F,2,FALSE)+VLOOKUP(AV35,'Grade-Percent-GPA'!$E:$F,2,FALSE)+VLOOKUP(AW35,'Grade-Percent-GPA'!$E:$F,2,FALSE)+VLOOKUP(AX35,'Grade-Percent-GPA'!$E:$F,2,FALSE)+VLOOKUP(AY35,'Grade-Percent-GPA'!$E:$F,2,FALSE)+VLOOKUP(AZ35,'Grade-Percent-GPA'!$E:$F,2,FALSE))/(IF(AS35="",0,1)+IF(AT35="",0,1)+IF(AU35="",0,1)+IF(AV35="",0,1)+IF(AW35="",0,1)+IF(AX35="",0,1)+IF(AY35="",0,1)+IF(AZ35="",0,1)))</f>
        <v/>
      </c>
      <c r="BB35" s="171" t="str">
        <f t="shared" si="6"/>
        <v/>
      </c>
      <c r="BC35" s="171" t="str">
        <f t="shared" si="7"/>
        <v/>
      </c>
      <c r="BD35" s="17"/>
      <c r="BE35" s="183"/>
      <c r="BF35" s="16"/>
      <c r="BG35" s="16"/>
      <c r="BH35" s="16"/>
      <c r="BI35" s="16"/>
      <c r="BJ35" s="16"/>
      <c r="BK35" s="16"/>
      <c r="BL35" s="16"/>
      <c r="BM35" s="16"/>
      <c r="BN35" s="171" t="str">
        <f>IF(AND(BF35="",BG35="",BH35="",BI35="",BJ35="",BK35="",BL35="",BM35=""),"",(VLOOKUP(BF35,'Grade-Percent-GPA'!$E:$F,2,FALSE)+VLOOKUP(BG35,'Grade-Percent-GPA'!$E:$F,2,FALSE)+VLOOKUP(BH35,'Grade-Percent-GPA'!$E:$F,2,FALSE)+VLOOKUP(BI35,'Grade-Percent-GPA'!$E:$F,2,FALSE)+VLOOKUP(BJ35,'Grade-Percent-GPA'!$E:$F,2,FALSE)+VLOOKUP(BK35,'Grade-Percent-GPA'!$E:$F,2,FALSE)+VLOOKUP(BL35,'Grade-Percent-GPA'!$E:$F,2,FALSE)+VLOOKUP(BM35,'Grade-Percent-GPA'!$E:$F,2,FALSE))/(IF(BF35="",0,1)+IF(BG35="",0,1)+IF(BH35="",0,1)+IF(BI35="",0,1)+IF(BJ35="",0,1)+IF(BK35="",0,1)+IF(BL35="",0,1)+IF(BM35="",0,1)))</f>
        <v/>
      </c>
      <c r="BO35" s="171" t="str">
        <f t="shared" si="8"/>
        <v/>
      </c>
      <c r="BP35" s="171" t="str">
        <f t="shared" si="9"/>
        <v/>
      </c>
      <c r="BQ35" s="17"/>
      <c r="BR35" s="183"/>
      <c r="BS35" s="16"/>
      <c r="BT35" s="16"/>
      <c r="BU35" s="16"/>
      <c r="BV35" s="16"/>
      <c r="BW35" s="16"/>
      <c r="BX35" s="16"/>
      <c r="BY35" s="16"/>
      <c r="BZ35" s="16"/>
      <c r="CA35" s="171" t="str">
        <f>IF(AND(BS35="",BT35="",BU35="",BV35="",BW35="",BX35="",BY35="",BZ35=""),"",(VLOOKUP(BS35,'Grade-Percent-GPA'!$E:$F,2,FALSE)+VLOOKUP(BT35,'Grade-Percent-GPA'!$E:$F,2,FALSE)+VLOOKUP(BU35,'Grade-Percent-GPA'!$E:$F,2,FALSE)+VLOOKUP(BV35,'Grade-Percent-GPA'!$E:$F,2,FALSE)+VLOOKUP(BW35,'Grade-Percent-GPA'!$E:$F,2,FALSE)+VLOOKUP(BX35,'Grade-Percent-GPA'!$E:$F,2,FALSE)+VLOOKUP(BY35,'Grade-Percent-GPA'!$E:$F,2,FALSE)+VLOOKUP(BZ35,'Grade-Percent-GPA'!$E:$F,2,FALSE))/(IF(BS35="",0,1)+IF(BT35="",0,1)+IF(BU35="",0,1)+IF(BV35="",0,1)+IF(BW35="",0,1)+IF(BX35="",0,1)+IF(BY35="",0,1)+IF(BZ35="",0,1)))</f>
        <v/>
      </c>
      <c r="CB35" s="171" t="str">
        <f t="shared" si="10"/>
        <v/>
      </c>
      <c r="CC35" s="171" t="str">
        <f t="shared" si="11"/>
        <v/>
      </c>
      <c r="CD35" s="17"/>
      <c r="CE35" s="183"/>
      <c r="CF35" s="16"/>
      <c r="CG35" s="16"/>
      <c r="CH35" s="16"/>
      <c r="CI35" s="16"/>
      <c r="CJ35" s="16"/>
      <c r="CK35" s="16"/>
      <c r="CL35" s="16"/>
      <c r="CM35" s="16"/>
      <c r="CN35" s="171" t="str">
        <f>IF(AND(CF35="",CG35="",CH35="",CI35="",CJ35="",CK35="",CL35="",CM35=""),"",(VLOOKUP(CF35,'Grade-Percent-GPA'!$E:$F,2,FALSE)+VLOOKUP(CG35,'Grade-Percent-GPA'!$E:$F,2,FALSE)+VLOOKUP(CH35,'Grade-Percent-GPA'!$E:$F,2,FALSE)+VLOOKUP(CI35,'Grade-Percent-GPA'!$E:$F,2,FALSE)+VLOOKUP(CJ35,'Grade-Percent-GPA'!$E:$F,2,FALSE)+VLOOKUP(CK35,'Grade-Percent-GPA'!$E:$F,2,FALSE)+VLOOKUP(CL35,'Grade-Percent-GPA'!$E:$F,2,FALSE)+VLOOKUP(CM35,'Grade-Percent-GPA'!$E:$F,2,FALSE))/(IF(CF35="",0,1)+IF(CG35="",0,1)+IF(CH35="",0,1)+IF(CI35="",0,1)+IF(CJ35="",0,1)+IF(CK35="",0,1)+IF(CL35="",0,1)+IF(CM35="",0,1)))</f>
        <v/>
      </c>
      <c r="CO35" s="171" t="str">
        <f t="shared" si="12"/>
        <v/>
      </c>
      <c r="CP35" s="171" t="str">
        <f t="shared" si="13"/>
        <v/>
      </c>
      <c r="CQ35" s="17"/>
      <c r="CR35" s="183"/>
      <c r="CS35" s="16"/>
      <c r="CT35" s="16"/>
      <c r="CU35" s="16"/>
      <c r="CV35" s="16"/>
      <c r="CW35" s="16"/>
      <c r="CX35" s="16"/>
      <c r="CY35" s="16"/>
      <c r="CZ35" s="16"/>
      <c r="DA35" s="171" t="str">
        <f>IF(AND(CS35="",CT35="",CU35="",CV35="",CW35="",CX35="",CY35="",CZ35=""),"",(VLOOKUP(CS35,'Grade-Percent-GPA'!$E:$F,2,FALSE)+VLOOKUP(CT35,'Grade-Percent-GPA'!$E:$F,2,FALSE)+VLOOKUP(CU35,'Grade-Percent-GPA'!$E:$F,2,FALSE)+VLOOKUP(CV35,'Grade-Percent-GPA'!$E:$F,2,FALSE)+VLOOKUP(CW35,'Grade-Percent-GPA'!$E:$F,2,FALSE)+VLOOKUP(CX35,'Grade-Percent-GPA'!$E:$F,2,FALSE)+VLOOKUP(CY35,'Grade-Percent-GPA'!$E:$F,2,FALSE)+VLOOKUP(CZ35,'Grade-Percent-GPA'!$E:$F,2,FALSE))/(IF(CS35="",0,1)+IF(CT35="",0,1)+IF(CU35="",0,1)+IF(CV35="",0,1)+IF(CW35="",0,1)+IF(CX35="",0,1)+IF(CY35="",0,1)+IF(CZ35="",0,1)))</f>
        <v/>
      </c>
      <c r="DB35" s="171" t="str">
        <f t="shared" si="14"/>
        <v/>
      </c>
      <c r="DC35" s="171" t="str">
        <f t="shared" si="15"/>
        <v/>
      </c>
    </row>
    <row r="36" spans="1:107" ht="14.25" customHeight="1" x14ac:dyDescent="0.3">
      <c r="A36" s="182"/>
      <c r="B36" s="15"/>
      <c r="C36" s="15"/>
      <c r="D36" s="453"/>
      <c r="E36" s="183"/>
      <c r="F36" s="16"/>
      <c r="G36" s="16"/>
      <c r="H36" s="16"/>
      <c r="I36" s="16"/>
      <c r="J36" s="16"/>
      <c r="K36" s="16"/>
      <c r="L36" s="16"/>
      <c r="M36" s="16"/>
      <c r="N36" s="171" t="str">
        <f>IF(AND(F36="",G36="",H36="",I36="",J36="",K36="",L36="",M36=""),"",(VLOOKUP(F36,'Grade-Percent-GPA'!$E:$F,2,FALSE)+VLOOKUP(G36,'Grade-Percent-GPA'!$E:$F,2,FALSE)+VLOOKUP(H36,'Grade-Percent-GPA'!$E:$F,2,FALSE)+VLOOKUP(I36,'Grade-Percent-GPA'!$E:$F,2,FALSE)+VLOOKUP(J36,'Grade-Percent-GPA'!$E:$F,2,FALSE)+VLOOKUP(K36,'Grade-Percent-GPA'!$E:$F,2,FALSE)+VLOOKUP(L36,'Grade-Percent-GPA'!$E:$F,2,FALSE)+VLOOKUP(M36,'Grade-Percent-GPA'!$E:$F,2,FALSE))/(IF(F36="",0,1)+IF(G36="",0,1)+IF(H36="",0,1)+IF(I36="",0,1)+IF(J36="",0,1)+IF(K36="",0,1)+IF(L36="",0,1)+IF(M36="",0,1)))</f>
        <v/>
      </c>
      <c r="O36" s="171" t="str">
        <f t="shared" si="0"/>
        <v/>
      </c>
      <c r="P36" s="171" t="str">
        <f t="shared" si="1"/>
        <v/>
      </c>
      <c r="Q36" s="17"/>
      <c r="R36" s="183"/>
      <c r="S36" s="16"/>
      <c r="T36" s="16"/>
      <c r="U36" s="16"/>
      <c r="V36" s="16"/>
      <c r="W36" s="16"/>
      <c r="X36" s="16"/>
      <c r="Y36" s="16"/>
      <c r="Z36" s="16"/>
      <c r="AA36" s="171" t="str">
        <f>IF(AND(S36="",T36="",U36="",V36="",W36="",X36="",Y36="",Z36=""),"",(VLOOKUP(S36,'Grade-Percent-GPA'!$E:$F,2,FALSE)+VLOOKUP(T36,'Grade-Percent-GPA'!$E:$F,2,FALSE)+VLOOKUP(U36,'Grade-Percent-GPA'!$E:$F,2,FALSE)+VLOOKUP(V36,'Grade-Percent-GPA'!$E:$F,2,FALSE)+VLOOKUP(W36,'Grade-Percent-GPA'!$E:$F,2,FALSE)+VLOOKUP(X36,'Grade-Percent-GPA'!$E:$F,2,FALSE)+VLOOKUP(Y36,'Grade-Percent-GPA'!$E:$F,2,FALSE)+VLOOKUP(Z36,'Grade-Percent-GPA'!$E:$F,2,FALSE))/(IF(S36="",0,1)+IF(T36="",0,1)+IF(U36="",0,1)+IF(V36="",0,1)+IF(W36="",0,1)+IF(X36="",0,1)+IF(Y36="",0,1)+IF(Z36="",0,1)))</f>
        <v/>
      </c>
      <c r="AB36" s="171" t="str">
        <f t="shared" si="2"/>
        <v/>
      </c>
      <c r="AC36" s="171" t="str">
        <f t="shared" si="3"/>
        <v/>
      </c>
      <c r="AD36" s="17"/>
      <c r="AE36" s="183"/>
      <c r="AF36" s="16"/>
      <c r="AG36" s="16"/>
      <c r="AH36" s="16"/>
      <c r="AI36" s="16"/>
      <c r="AJ36" s="16"/>
      <c r="AK36" s="16"/>
      <c r="AL36" s="16"/>
      <c r="AM36" s="16"/>
      <c r="AN36" s="171" t="str">
        <f>IF(AND(AF36="",AG36="",AH36="",AI36="",AJ36="",AK36="",AL36="",AM36=""),"",(VLOOKUP(AF36,'Grade-Percent-GPA'!$E:$F,2,FALSE)+VLOOKUP(AG36,'Grade-Percent-GPA'!$E:$F,2,FALSE)+VLOOKUP(AH36,'Grade-Percent-GPA'!$E:$F,2,FALSE)+VLOOKUP(AI36,'Grade-Percent-GPA'!$E:$F,2,FALSE)+VLOOKUP(AJ36,'Grade-Percent-GPA'!$E:$F,2,FALSE)+VLOOKUP(AK36,'Grade-Percent-GPA'!$E:$F,2,FALSE)+VLOOKUP(AL36,'Grade-Percent-GPA'!$E:$F,2,FALSE)+VLOOKUP(AM36,'Grade-Percent-GPA'!$E:$F,2,FALSE))/(IF(AF36="",0,1)+IF(AG36="",0,1)+IF(AH36="",0,1)+IF(AI36="",0,1)+IF(AJ36="",0,1)+IF(AK36="",0,1)+IF(AL36="",0,1)+IF(AM36="",0,1)))</f>
        <v/>
      </c>
      <c r="AO36" s="171" t="str">
        <f t="shared" si="4"/>
        <v/>
      </c>
      <c r="AP36" s="171" t="str">
        <f t="shared" si="5"/>
        <v/>
      </c>
      <c r="AQ36" s="17"/>
      <c r="AR36" s="183"/>
      <c r="AS36" s="16"/>
      <c r="AT36" s="16"/>
      <c r="AU36" s="16"/>
      <c r="AV36" s="16"/>
      <c r="AW36" s="16"/>
      <c r="AX36" s="16"/>
      <c r="AY36" s="16"/>
      <c r="AZ36" s="16"/>
      <c r="BA36" s="171" t="str">
        <f>IF(AND(AS36="",AT36="",AU36="",AV36="",AW36="",AX36="",AY36="",AZ36=""),"",(VLOOKUP(AS36,'Grade-Percent-GPA'!$E:$F,2,FALSE)+VLOOKUP(AT36,'Grade-Percent-GPA'!$E:$F,2,FALSE)+VLOOKUP(AU36,'Grade-Percent-GPA'!$E:$F,2,FALSE)+VLOOKUP(AV36,'Grade-Percent-GPA'!$E:$F,2,FALSE)+VLOOKUP(AW36,'Grade-Percent-GPA'!$E:$F,2,FALSE)+VLOOKUP(AX36,'Grade-Percent-GPA'!$E:$F,2,FALSE)+VLOOKUP(AY36,'Grade-Percent-GPA'!$E:$F,2,FALSE)+VLOOKUP(AZ36,'Grade-Percent-GPA'!$E:$F,2,FALSE))/(IF(AS36="",0,1)+IF(AT36="",0,1)+IF(AU36="",0,1)+IF(AV36="",0,1)+IF(AW36="",0,1)+IF(AX36="",0,1)+IF(AY36="",0,1)+IF(AZ36="",0,1)))</f>
        <v/>
      </c>
      <c r="BB36" s="171" t="str">
        <f t="shared" si="6"/>
        <v/>
      </c>
      <c r="BC36" s="171" t="str">
        <f t="shared" si="7"/>
        <v/>
      </c>
      <c r="BD36" s="17"/>
      <c r="BE36" s="183"/>
      <c r="BF36" s="16"/>
      <c r="BG36" s="16"/>
      <c r="BH36" s="16"/>
      <c r="BI36" s="16"/>
      <c r="BJ36" s="16"/>
      <c r="BK36" s="16"/>
      <c r="BL36" s="16"/>
      <c r="BM36" s="16"/>
      <c r="BN36" s="171" t="str">
        <f>IF(AND(BF36="",BG36="",BH36="",BI36="",BJ36="",BK36="",BL36="",BM36=""),"",(VLOOKUP(BF36,'Grade-Percent-GPA'!$E:$F,2,FALSE)+VLOOKUP(BG36,'Grade-Percent-GPA'!$E:$F,2,FALSE)+VLOOKUP(BH36,'Grade-Percent-GPA'!$E:$F,2,FALSE)+VLOOKUP(BI36,'Grade-Percent-GPA'!$E:$F,2,FALSE)+VLOOKUP(BJ36,'Grade-Percent-GPA'!$E:$F,2,FALSE)+VLOOKUP(BK36,'Grade-Percent-GPA'!$E:$F,2,FALSE)+VLOOKUP(BL36,'Grade-Percent-GPA'!$E:$F,2,FALSE)+VLOOKUP(BM36,'Grade-Percent-GPA'!$E:$F,2,FALSE))/(IF(BF36="",0,1)+IF(BG36="",0,1)+IF(BH36="",0,1)+IF(BI36="",0,1)+IF(BJ36="",0,1)+IF(BK36="",0,1)+IF(BL36="",0,1)+IF(BM36="",0,1)))</f>
        <v/>
      </c>
      <c r="BO36" s="171" t="str">
        <f t="shared" si="8"/>
        <v/>
      </c>
      <c r="BP36" s="171" t="str">
        <f t="shared" si="9"/>
        <v/>
      </c>
      <c r="BQ36" s="17"/>
      <c r="BR36" s="183"/>
      <c r="BS36" s="16"/>
      <c r="BT36" s="16"/>
      <c r="BU36" s="16"/>
      <c r="BV36" s="16"/>
      <c r="BW36" s="16"/>
      <c r="BX36" s="16"/>
      <c r="BY36" s="16"/>
      <c r="BZ36" s="16"/>
      <c r="CA36" s="171" t="str">
        <f>IF(AND(BS36="",BT36="",BU36="",BV36="",BW36="",BX36="",BY36="",BZ36=""),"",(VLOOKUP(BS36,'Grade-Percent-GPA'!$E:$F,2,FALSE)+VLOOKUP(BT36,'Grade-Percent-GPA'!$E:$F,2,FALSE)+VLOOKUP(BU36,'Grade-Percent-GPA'!$E:$F,2,FALSE)+VLOOKUP(BV36,'Grade-Percent-GPA'!$E:$F,2,FALSE)+VLOOKUP(BW36,'Grade-Percent-GPA'!$E:$F,2,FALSE)+VLOOKUP(BX36,'Grade-Percent-GPA'!$E:$F,2,FALSE)+VLOOKUP(BY36,'Grade-Percent-GPA'!$E:$F,2,FALSE)+VLOOKUP(BZ36,'Grade-Percent-GPA'!$E:$F,2,FALSE))/(IF(BS36="",0,1)+IF(BT36="",0,1)+IF(BU36="",0,1)+IF(BV36="",0,1)+IF(BW36="",0,1)+IF(BX36="",0,1)+IF(BY36="",0,1)+IF(BZ36="",0,1)))</f>
        <v/>
      </c>
      <c r="CB36" s="171" t="str">
        <f t="shared" si="10"/>
        <v/>
      </c>
      <c r="CC36" s="171" t="str">
        <f t="shared" si="11"/>
        <v/>
      </c>
      <c r="CD36" s="17"/>
      <c r="CE36" s="183"/>
      <c r="CF36" s="16"/>
      <c r="CG36" s="16"/>
      <c r="CH36" s="16"/>
      <c r="CI36" s="16"/>
      <c r="CJ36" s="16"/>
      <c r="CK36" s="16"/>
      <c r="CL36" s="16"/>
      <c r="CM36" s="16"/>
      <c r="CN36" s="171" t="str">
        <f>IF(AND(CF36="",CG36="",CH36="",CI36="",CJ36="",CK36="",CL36="",CM36=""),"",(VLOOKUP(CF36,'Grade-Percent-GPA'!$E:$F,2,FALSE)+VLOOKUP(CG36,'Grade-Percent-GPA'!$E:$F,2,FALSE)+VLOOKUP(CH36,'Grade-Percent-GPA'!$E:$F,2,FALSE)+VLOOKUP(CI36,'Grade-Percent-GPA'!$E:$F,2,FALSE)+VLOOKUP(CJ36,'Grade-Percent-GPA'!$E:$F,2,FALSE)+VLOOKUP(CK36,'Grade-Percent-GPA'!$E:$F,2,FALSE)+VLOOKUP(CL36,'Grade-Percent-GPA'!$E:$F,2,FALSE)+VLOOKUP(CM36,'Grade-Percent-GPA'!$E:$F,2,FALSE))/(IF(CF36="",0,1)+IF(CG36="",0,1)+IF(CH36="",0,1)+IF(CI36="",0,1)+IF(CJ36="",0,1)+IF(CK36="",0,1)+IF(CL36="",0,1)+IF(CM36="",0,1)))</f>
        <v/>
      </c>
      <c r="CO36" s="171" t="str">
        <f t="shared" si="12"/>
        <v/>
      </c>
      <c r="CP36" s="171" t="str">
        <f t="shared" si="13"/>
        <v/>
      </c>
      <c r="CQ36" s="17"/>
      <c r="CR36" s="183"/>
      <c r="CS36" s="16"/>
      <c r="CT36" s="16"/>
      <c r="CU36" s="16"/>
      <c r="CV36" s="16"/>
      <c r="CW36" s="16"/>
      <c r="CX36" s="16"/>
      <c r="CY36" s="16"/>
      <c r="CZ36" s="16"/>
      <c r="DA36" s="171" t="str">
        <f>IF(AND(CS36="",CT36="",CU36="",CV36="",CW36="",CX36="",CY36="",CZ36=""),"",(VLOOKUP(CS36,'Grade-Percent-GPA'!$E:$F,2,FALSE)+VLOOKUP(CT36,'Grade-Percent-GPA'!$E:$F,2,FALSE)+VLOOKUP(CU36,'Grade-Percent-GPA'!$E:$F,2,FALSE)+VLOOKUP(CV36,'Grade-Percent-GPA'!$E:$F,2,FALSE)+VLOOKUP(CW36,'Grade-Percent-GPA'!$E:$F,2,FALSE)+VLOOKUP(CX36,'Grade-Percent-GPA'!$E:$F,2,FALSE)+VLOOKUP(CY36,'Grade-Percent-GPA'!$E:$F,2,FALSE)+VLOOKUP(CZ36,'Grade-Percent-GPA'!$E:$F,2,FALSE))/(IF(CS36="",0,1)+IF(CT36="",0,1)+IF(CU36="",0,1)+IF(CV36="",0,1)+IF(CW36="",0,1)+IF(CX36="",0,1)+IF(CY36="",0,1)+IF(CZ36="",0,1)))</f>
        <v/>
      </c>
      <c r="DB36" s="171" t="str">
        <f t="shared" si="14"/>
        <v/>
      </c>
      <c r="DC36" s="171" t="str">
        <f t="shared" si="15"/>
        <v/>
      </c>
    </row>
    <row r="37" spans="1:107" ht="14.25" customHeight="1" x14ac:dyDescent="0.3">
      <c r="A37" s="182"/>
      <c r="B37" s="15"/>
      <c r="C37" s="15"/>
      <c r="D37" s="453"/>
      <c r="E37" s="183"/>
      <c r="F37" s="16"/>
      <c r="G37" s="16"/>
      <c r="H37" s="16"/>
      <c r="I37" s="16"/>
      <c r="J37" s="16"/>
      <c r="K37" s="16"/>
      <c r="L37" s="16"/>
      <c r="M37" s="16"/>
      <c r="N37" s="171" t="str">
        <f>IF(AND(F37="",G37="",H37="",I37="",J37="",K37="",L37="",M37=""),"",(VLOOKUP(F37,'Grade-Percent-GPA'!$E:$F,2,FALSE)+VLOOKUP(G37,'Grade-Percent-GPA'!$E:$F,2,FALSE)+VLOOKUP(H37,'Grade-Percent-GPA'!$E:$F,2,FALSE)+VLOOKUP(I37,'Grade-Percent-GPA'!$E:$F,2,FALSE)+VLOOKUP(J37,'Grade-Percent-GPA'!$E:$F,2,FALSE)+VLOOKUP(K37,'Grade-Percent-GPA'!$E:$F,2,FALSE)+VLOOKUP(L37,'Grade-Percent-GPA'!$E:$F,2,FALSE)+VLOOKUP(M37,'Grade-Percent-GPA'!$E:$F,2,FALSE))/(IF(F37="",0,1)+IF(G37="",0,1)+IF(H37="",0,1)+IF(I37="",0,1)+IF(J37="",0,1)+IF(K37="",0,1)+IF(L37="",0,1)+IF(M37="",0,1)))</f>
        <v/>
      </c>
      <c r="O37" s="171" t="str">
        <f t="shared" si="0"/>
        <v/>
      </c>
      <c r="P37" s="171" t="str">
        <f t="shared" si="1"/>
        <v/>
      </c>
      <c r="Q37" s="17"/>
      <c r="R37" s="183"/>
      <c r="S37" s="16"/>
      <c r="T37" s="16"/>
      <c r="U37" s="16"/>
      <c r="V37" s="16"/>
      <c r="W37" s="16"/>
      <c r="X37" s="16"/>
      <c r="Y37" s="16"/>
      <c r="Z37" s="16"/>
      <c r="AA37" s="171" t="str">
        <f>IF(AND(S37="",T37="",U37="",V37="",W37="",X37="",Y37="",Z37=""),"",(VLOOKUP(S37,'Grade-Percent-GPA'!$E:$F,2,FALSE)+VLOOKUP(T37,'Grade-Percent-GPA'!$E:$F,2,FALSE)+VLOOKUP(U37,'Grade-Percent-GPA'!$E:$F,2,FALSE)+VLOOKUP(V37,'Grade-Percent-GPA'!$E:$F,2,FALSE)+VLOOKUP(W37,'Grade-Percent-GPA'!$E:$F,2,FALSE)+VLOOKUP(X37,'Grade-Percent-GPA'!$E:$F,2,FALSE)+VLOOKUP(Y37,'Grade-Percent-GPA'!$E:$F,2,FALSE)+VLOOKUP(Z37,'Grade-Percent-GPA'!$E:$F,2,FALSE))/(IF(S37="",0,1)+IF(T37="",0,1)+IF(U37="",0,1)+IF(V37="",0,1)+IF(W37="",0,1)+IF(X37="",0,1)+IF(Y37="",0,1)+IF(Z37="",0,1)))</f>
        <v/>
      </c>
      <c r="AB37" s="171" t="str">
        <f t="shared" si="2"/>
        <v/>
      </c>
      <c r="AC37" s="171" t="str">
        <f t="shared" si="3"/>
        <v/>
      </c>
      <c r="AD37" s="17"/>
      <c r="AE37" s="183"/>
      <c r="AF37" s="16"/>
      <c r="AG37" s="16"/>
      <c r="AH37" s="16"/>
      <c r="AI37" s="16"/>
      <c r="AJ37" s="16"/>
      <c r="AK37" s="16"/>
      <c r="AL37" s="16"/>
      <c r="AM37" s="16"/>
      <c r="AN37" s="171" t="str">
        <f>IF(AND(AF37="",AG37="",AH37="",AI37="",AJ37="",AK37="",AL37="",AM37=""),"",(VLOOKUP(AF37,'Grade-Percent-GPA'!$E:$F,2,FALSE)+VLOOKUP(AG37,'Grade-Percent-GPA'!$E:$F,2,FALSE)+VLOOKUP(AH37,'Grade-Percent-GPA'!$E:$F,2,FALSE)+VLOOKUP(AI37,'Grade-Percent-GPA'!$E:$F,2,FALSE)+VLOOKUP(AJ37,'Grade-Percent-GPA'!$E:$F,2,FALSE)+VLOOKUP(AK37,'Grade-Percent-GPA'!$E:$F,2,FALSE)+VLOOKUP(AL37,'Grade-Percent-GPA'!$E:$F,2,FALSE)+VLOOKUP(AM37,'Grade-Percent-GPA'!$E:$F,2,FALSE))/(IF(AF37="",0,1)+IF(AG37="",0,1)+IF(AH37="",0,1)+IF(AI37="",0,1)+IF(AJ37="",0,1)+IF(AK37="",0,1)+IF(AL37="",0,1)+IF(AM37="",0,1)))</f>
        <v/>
      </c>
      <c r="AO37" s="171" t="str">
        <f t="shared" si="4"/>
        <v/>
      </c>
      <c r="AP37" s="171" t="str">
        <f t="shared" si="5"/>
        <v/>
      </c>
      <c r="AQ37" s="17"/>
      <c r="AR37" s="183"/>
      <c r="AS37" s="16"/>
      <c r="AT37" s="16"/>
      <c r="AU37" s="16"/>
      <c r="AV37" s="16"/>
      <c r="AW37" s="16"/>
      <c r="AX37" s="16"/>
      <c r="AY37" s="16"/>
      <c r="AZ37" s="16"/>
      <c r="BA37" s="171" t="str">
        <f>IF(AND(AS37="",AT37="",AU37="",AV37="",AW37="",AX37="",AY37="",AZ37=""),"",(VLOOKUP(AS37,'Grade-Percent-GPA'!$E:$F,2,FALSE)+VLOOKUP(AT37,'Grade-Percent-GPA'!$E:$F,2,FALSE)+VLOOKUP(AU37,'Grade-Percent-GPA'!$E:$F,2,FALSE)+VLOOKUP(AV37,'Grade-Percent-GPA'!$E:$F,2,FALSE)+VLOOKUP(AW37,'Grade-Percent-GPA'!$E:$F,2,FALSE)+VLOOKUP(AX37,'Grade-Percent-GPA'!$E:$F,2,FALSE)+VLOOKUP(AY37,'Grade-Percent-GPA'!$E:$F,2,FALSE)+VLOOKUP(AZ37,'Grade-Percent-GPA'!$E:$F,2,FALSE))/(IF(AS37="",0,1)+IF(AT37="",0,1)+IF(AU37="",0,1)+IF(AV37="",0,1)+IF(AW37="",0,1)+IF(AX37="",0,1)+IF(AY37="",0,1)+IF(AZ37="",0,1)))</f>
        <v/>
      </c>
      <c r="BB37" s="171" t="str">
        <f t="shared" si="6"/>
        <v/>
      </c>
      <c r="BC37" s="171" t="str">
        <f t="shared" si="7"/>
        <v/>
      </c>
      <c r="BD37" s="17"/>
      <c r="BE37" s="183"/>
      <c r="BF37" s="16"/>
      <c r="BG37" s="16"/>
      <c r="BH37" s="16"/>
      <c r="BI37" s="16"/>
      <c r="BJ37" s="16"/>
      <c r="BK37" s="16"/>
      <c r="BL37" s="16"/>
      <c r="BM37" s="16"/>
      <c r="BN37" s="171" t="str">
        <f>IF(AND(BF37="",BG37="",BH37="",BI37="",BJ37="",BK37="",BL37="",BM37=""),"",(VLOOKUP(BF37,'Grade-Percent-GPA'!$E:$F,2,FALSE)+VLOOKUP(BG37,'Grade-Percent-GPA'!$E:$F,2,FALSE)+VLOOKUP(BH37,'Grade-Percent-GPA'!$E:$F,2,FALSE)+VLOOKUP(BI37,'Grade-Percent-GPA'!$E:$F,2,FALSE)+VLOOKUP(BJ37,'Grade-Percent-GPA'!$E:$F,2,FALSE)+VLOOKUP(BK37,'Grade-Percent-GPA'!$E:$F,2,FALSE)+VLOOKUP(BL37,'Grade-Percent-GPA'!$E:$F,2,FALSE)+VLOOKUP(BM37,'Grade-Percent-GPA'!$E:$F,2,FALSE))/(IF(BF37="",0,1)+IF(BG37="",0,1)+IF(BH37="",0,1)+IF(BI37="",0,1)+IF(BJ37="",0,1)+IF(BK37="",0,1)+IF(BL37="",0,1)+IF(BM37="",0,1)))</f>
        <v/>
      </c>
      <c r="BO37" s="171" t="str">
        <f t="shared" si="8"/>
        <v/>
      </c>
      <c r="BP37" s="171" t="str">
        <f t="shared" si="9"/>
        <v/>
      </c>
      <c r="BQ37" s="17"/>
      <c r="BR37" s="183"/>
      <c r="BS37" s="16"/>
      <c r="BT37" s="16"/>
      <c r="BU37" s="16"/>
      <c r="BV37" s="16"/>
      <c r="BW37" s="16"/>
      <c r="BX37" s="16"/>
      <c r="BY37" s="16"/>
      <c r="BZ37" s="16"/>
      <c r="CA37" s="171" t="str">
        <f>IF(AND(BS37="",BT37="",BU37="",BV37="",BW37="",BX37="",BY37="",BZ37=""),"",(VLOOKUP(BS37,'Grade-Percent-GPA'!$E:$F,2,FALSE)+VLOOKUP(BT37,'Grade-Percent-GPA'!$E:$F,2,FALSE)+VLOOKUP(BU37,'Grade-Percent-GPA'!$E:$F,2,FALSE)+VLOOKUP(BV37,'Grade-Percent-GPA'!$E:$F,2,FALSE)+VLOOKUP(BW37,'Grade-Percent-GPA'!$E:$F,2,FALSE)+VLOOKUP(BX37,'Grade-Percent-GPA'!$E:$F,2,FALSE)+VLOOKUP(BY37,'Grade-Percent-GPA'!$E:$F,2,FALSE)+VLOOKUP(BZ37,'Grade-Percent-GPA'!$E:$F,2,FALSE))/(IF(BS37="",0,1)+IF(BT37="",0,1)+IF(BU37="",0,1)+IF(BV37="",0,1)+IF(BW37="",0,1)+IF(BX37="",0,1)+IF(BY37="",0,1)+IF(BZ37="",0,1)))</f>
        <v/>
      </c>
      <c r="CB37" s="171" t="str">
        <f t="shared" si="10"/>
        <v/>
      </c>
      <c r="CC37" s="171" t="str">
        <f t="shared" si="11"/>
        <v/>
      </c>
      <c r="CD37" s="17"/>
      <c r="CE37" s="183"/>
      <c r="CF37" s="16"/>
      <c r="CG37" s="16"/>
      <c r="CH37" s="16"/>
      <c r="CI37" s="16"/>
      <c r="CJ37" s="16"/>
      <c r="CK37" s="16"/>
      <c r="CL37" s="16"/>
      <c r="CM37" s="16"/>
      <c r="CN37" s="171" t="str">
        <f>IF(AND(CF37="",CG37="",CH37="",CI37="",CJ37="",CK37="",CL37="",CM37=""),"",(VLOOKUP(CF37,'Grade-Percent-GPA'!$E:$F,2,FALSE)+VLOOKUP(CG37,'Grade-Percent-GPA'!$E:$F,2,FALSE)+VLOOKUP(CH37,'Grade-Percent-GPA'!$E:$F,2,FALSE)+VLOOKUP(CI37,'Grade-Percent-GPA'!$E:$F,2,FALSE)+VLOOKUP(CJ37,'Grade-Percent-GPA'!$E:$F,2,FALSE)+VLOOKUP(CK37,'Grade-Percent-GPA'!$E:$F,2,FALSE)+VLOOKUP(CL37,'Grade-Percent-GPA'!$E:$F,2,FALSE)+VLOOKUP(CM37,'Grade-Percent-GPA'!$E:$F,2,FALSE))/(IF(CF37="",0,1)+IF(CG37="",0,1)+IF(CH37="",0,1)+IF(CI37="",0,1)+IF(CJ37="",0,1)+IF(CK37="",0,1)+IF(CL37="",0,1)+IF(CM37="",0,1)))</f>
        <v/>
      </c>
      <c r="CO37" s="171" t="str">
        <f t="shared" si="12"/>
        <v/>
      </c>
      <c r="CP37" s="171" t="str">
        <f t="shared" si="13"/>
        <v/>
      </c>
      <c r="CQ37" s="17"/>
      <c r="CR37" s="183"/>
      <c r="CS37" s="16"/>
      <c r="CT37" s="16"/>
      <c r="CU37" s="16"/>
      <c r="CV37" s="16"/>
      <c r="CW37" s="16"/>
      <c r="CX37" s="16"/>
      <c r="CY37" s="16"/>
      <c r="CZ37" s="16"/>
      <c r="DA37" s="171" t="str">
        <f>IF(AND(CS37="",CT37="",CU37="",CV37="",CW37="",CX37="",CY37="",CZ37=""),"",(VLOOKUP(CS37,'Grade-Percent-GPA'!$E:$F,2,FALSE)+VLOOKUP(CT37,'Grade-Percent-GPA'!$E:$F,2,FALSE)+VLOOKUP(CU37,'Grade-Percent-GPA'!$E:$F,2,FALSE)+VLOOKUP(CV37,'Grade-Percent-GPA'!$E:$F,2,FALSE)+VLOOKUP(CW37,'Grade-Percent-GPA'!$E:$F,2,FALSE)+VLOOKUP(CX37,'Grade-Percent-GPA'!$E:$F,2,FALSE)+VLOOKUP(CY37,'Grade-Percent-GPA'!$E:$F,2,FALSE)+VLOOKUP(CZ37,'Grade-Percent-GPA'!$E:$F,2,FALSE))/(IF(CS37="",0,1)+IF(CT37="",0,1)+IF(CU37="",0,1)+IF(CV37="",0,1)+IF(CW37="",0,1)+IF(CX37="",0,1)+IF(CY37="",0,1)+IF(CZ37="",0,1)))</f>
        <v/>
      </c>
      <c r="DB37" s="171" t="str">
        <f t="shared" si="14"/>
        <v/>
      </c>
      <c r="DC37" s="171" t="str">
        <f t="shared" si="15"/>
        <v/>
      </c>
    </row>
    <row r="38" spans="1:107" ht="14.25" customHeight="1" x14ac:dyDescent="0.3">
      <c r="A38" s="182"/>
      <c r="B38" s="15"/>
      <c r="C38" s="15"/>
      <c r="D38" s="453"/>
      <c r="E38" s="183"/>
      <c r="F38" s="16"/>
      <c r="G38" s="16"/>
      <c r="H38" s="16"/>
      <c r="I38" s="16"/>
      <c r="J38" s="16"/>
      <c r="K38" s="16"/>
      <c r="L38" s="16"/>
      <c r="M38" s="16"/>
      <c r="N38" s="171" t="str">
        <f>IF(AND(F38="",G38="",H38="",I38="",J38="",K38="",L38="",M38=""),"",(VLOOKUP(F38,'Grade-Percent-GPA'!$E:$F,2,FALSE)+VLOOKUP(G38,'Grade-Percent-GPA'!$E:$F,2,FALSE)+VLOOKUP(H38,'Grade-Percent-GPA'!$E:$F,2,FALSE)+VLOOKUP(I38,'Grade-Percent-GPA'!$E:$F,2,FALSE)+VLOOKUP(J38,'Grade-Percent-GPA'!$E:$F,2,FALSE)+VLOOKUP(K38,'Grade-Percent-GPA'!$E:$F,2,FALSE)+VLOOKUP(L38,'Grade-Percent-GPA'!$E:$F,2,FALSE)+VLOOKUP(M38,'Grade-Percent-GPA'!$E:$F,2,FALSE))/(IF(F38="",0,1)+IF(G38="",0,1)+IF(H38="",0,1)+IF(I38="",0,1)+IF(J38="",0,1)+IF(K38="",0,1)+IF(L38="",0,1)+IF(M38="",0,1)))</f>
        <v/>
      </c>
      <c r="O38" s="171" t="str">
        <f t="shared" si="0"/>
        <v/>
      </c>
      <c r="P38" s="171" t="str">
        <f t="shared" si="1"/>
        <v/>
      </c>
      <c r="Q38" s="17"/>
      <c r="R38" s="183"/>
      <c r="S38" s="16"/>
      <c r="T38" s="16"/>
      <c r="U38" s="16"/>
      <c r="V38" s="16"/>
      <c r="W38" s="16"/>
      <c r="X38" s="16"/>
      <c r="Y38" s="16"/>
      <c r="Z38" s="16"/>
      <c r="AA38" s="171" t="str">
        <f>IF(AND(S38="",T38="",U38="",V38="",W38="",X38="",Y38="",Z38=""),"",(VLOOKUP(S38,'Grade-Percent-GPA'!$E:$F,2,FALSE)+VLOOKUP(T38,'Grade-Percent-GPA'!$E:$F,2,FALSE)+VLOOKUP(U38,'Grade-Percent-GPA'!$E:$F,2,FALSE)+VLOOKUP(V38,'Grade-Percent-GPA'!$E:$F,2,FALSE)+VLOOKUP(W38,'Grade-Percent-GPA'!$E:$F,2,FALSE)+VLOOKUP(X38,'Grade-Percent-GPA'!$E:$F,2,FALSE)+VLOOKUP(Y38,'Grade-Percent-GPA'!$E:$F,2,FALSE)+VLOOKUP(Z38,'Grade-Percent-GPA'!$E:$F,2,FALSE))/(IF(S38="",0,1)+IF(T38="",0,1)+IF(U38="",0,1)+IF(V38="",0,1)+IF(W38="",0,1)+IF(X38="",0,1)+IF(Y38="",0,1)+IF(Z38="",0,1)))</f>
        <v/>
      </c>
      <c r="AB38" s="171" t="str">
        <f t="shared" si="2"/>
        <v/>
      </c>
      <c r="AC38" s="171" t="str">
        <f t="shared" si="3"/>
        <v/>
      </c>
      <c r="AD38" s="17"/>
      <c r="AE38" s="183"/>
      <c r="AF38" s="16"/>
      <c r="AG38" s="16"/>
      <c r="AH38" s="16"/>
      <c r="AI38" s="16"/>
      <c r="AJ38" s="16"/>
      <c r="AK38" s="16"/>
      <c r="AL38" s="16"/>
      <c r="AM38" s="16"/>
      <c r="AN38" s="171" t="str">
        <f>IF(AND(AF38="",AG38="",AH38="",AI38="",AJ38="",AK38="",AL38="",AM38=""),"",(VLOOKUP(AF38,'Grade-Percent-GPA'!$E:$F,2,FALSE)+VLOOKUP(AG38,'Grade-Percent-GPA'!$E:$F,2,FALSE)+VLOOKUP(AH38,'Grade-Percent-GPA'!$E:$F,2,FALSE)+VLOOKUP(AI38,'Grade-Percent-GPA'!$E:$F,2,FALSE)+VLOOKUP(AJ38,'Grade-Percent-GPA'!$E:$F,2,FALSE)+VLOOKUP(AK38,'Grade-Percent-GPA'!$E:$F,2,FALSE)+VLOOKUP(AL38,'Grade-Percent-GPA'!$E:$F,2,FALSE)+VLOOKUP(AM38,'Grade-Percent-GPA'!$E:$F,2,FALSE))/(IF(AF38="",0,1)+IF(AG38="",0,1)+IF(AH38="",0,1)+IF(AI38="",0,1)+IF(AJ38="",0,1)+IF(AK38="",0,1)+IF(AL38="",0,1)+IF(AM38="",0,1)))</f>
        <v/>
      </c>
      <c r="AO38" s="171" t="str">
        <f t="shared" si="4"/>
        <v/>
      </c>
      <c r="AP38" s="171" t="str">
        <f t="shared" si="5"/>
        <v/>
      </c>
      <c r="AQ38" s="17"/>
      <c r="AR38" s="183"/>
      <c r="AS38" s="16"/>
      <c r="AT38" s="16"/>
      <c r="AU38" s="16"/>
      <c r="AV38" s="16"/>
      <c r="AW38" s="16"/>
      <c r="AX38" s="16"/>
      <c r="AY38" s="16"/>
      <c r="AZ38" s="16"/>
      <c r="BA38" s="171" t="str">
        <f>IF(AND(AS38="",AT38="",AU38="",AV38="",AW38="",AX38="",AY38="",AZ38=""),"",(VLOOKUP(AS38,'Grade-Percent-GPA'!$E:$F,2,FALSE)+VLOOKUP(AT38,'Grade-Percent-GPA'!$E:$F,2,FALSE)+VLOOKUP(AU38,'Grade-Percent-GPA'!$E:$F,2,FALSE)+VLOOKUP(AV38,'Grade-Percent-GPA'!$E:$F,2,FALSE)+VLOOKUP(AW38,'Grade-Percent-GPA'!$E:$F,2,FALSE)+VLOOKUP(AX38,'Grade-Percent-GPA'!$E:$F,2,FALSE)+VLOOKUP(AY38,'Grade-Percent-GPA'!$E:$F,2,FALSE)+VLOOKUP(AZ38,'Grade-Percent-GPA'!$E:$F,2,FALSE))/(IF(AS38="",0,1)+IF(AT38="",0,1)+IF(AU38="",0,1)+IF(AV38="",0,1)+IF(AW38="",0,1)+IF(AX38="",0,1)+IF(AY38="",0,1)+IF(AZ38="",0,1)))</f>
        <v/>
      </c>
      <c r="BB38" s="171" t="str">
        <f t="shared" si="6"/>
        <v/>
      </c>
      <c r="BC38" s="171" t="str">
        <f t="shared" si="7"/>
        <v/>
      </c>
      <c r="BD38" s="17"/>
      <c r="BE38" s="183"/>
      <c r="BF38" s="16"/>
      <c r="BG38" s="16"/>
      <c r="BH38" s="16"/>
      <c r="BI38" s="16"/>
      <c r="BJ38" s="16"/>
      <c r="BK38" s="16"/>
      <c r="BL38" s="16"/>
      <c r="BM38" s="16"/>
      <c r="BN38" s="171" t="str">
        <f>IF(AND(BF38="",BG38="",BH38="",BI38="",BJ38="",BK38="",BL38="",BM38=""),"",(VLOOKUP(BF38,'Grade-Percent-GPA'!$E:$F,2,FALSE)+VLOOKUP(BG38,'Grade-Percent-GPA'!$E:$F,2,FALSE)+VLOOKUP(BH38,'Grade-Percent-GPA'!$E:$F,2,FALSE)+VLOOKUP(BI38,'Grade-Percent-GPA'!$E:$F,2,FALSE)+VLOOKUP(BJ38,'Grade-Percent-GPA'!$E:$F,2,FALSE)+VLOOKUP(BK38,'Grade-Percent-GPA'!$E:$F,2,FALSE)+VLOOKUP(BL38,'Grade-Percent-GPA'!$E:$F,2,FALSE)+VLOOKUP(BM38,'Grade-Percent-GPA'!$E:$F,2,FALSE))/(IF(BF38="",0,1)+IF(BG38="",0,1)+IF(BH38="",0,1)+IF(BI38="",0,1)+IF(BJ38="",0,1)+IF(BK38="",0,1)+IF(BL38="",0,1)+IF(BM38="",0,1)))</f>
        <v/>
      </c>
      <c r="BO38" s="171" t="str">
        <f t="shared" si="8"/>
        <v/>
      </c>
      <c r="BP38" s="171" t="str">
        <f t="shared" si="9"/>
        <v/>
      </c>
      <c r="BQ38" s="17"/>
      <c r="BR38" s="183"/>
      <c r="BS38" s="16"/>
      <c r="BT38" s="16"/>
      <c r="BU38" s="16"/>
      <c r="BV38" s="16"/>
      <c r="BW38" s="16"/>
      <c r="BX38" s="16"/>
      <c r="BY38" s="16"/>
      <c r="BZ38" s="16"/>
      <c r="CA38" s="171" t="str">
        <f>IF(AND(BS38="",BT38="",BU38="",BV38="",BW38="",BX38="",BY38="",BZ38=""),"",(VLOOKUP(BS38,'Grade-Percent-GPA'!$E:$F,2,FALSE)+VLOOKUP(BT38,'Grade-Percent-GPA'!$E:$F,2,FALSE)+VLOOKUP(BU38,'Grade-Percent-GPA'!$E:$F,2,FALSE)+VLOOKUP(BV38,'Grade-Percent-GPA'!$E:$F,2,FALSE)+VLOOKUP(BW38,'Grade-Percent-GPA'!$E:$F,2,FALSE)+VLOOKUP(BX38,'Grade-Percent-GPA'!$E:$F,2,FALSE)+VLOOKUP(BY38,'Grade-Percent-GPA'!$E:$F,2,FALSE)+VLOOKUP(BZ38,'Grade-Percent-GPA'!$E:$F,2,FALSE))/(IF(BS38="",0,1)+IF(BT38="",0,1)+IF(BU38="",0,1)+IF(BV38="",0,1)+IF(BW38="",0,1)+IF(BX38="",0,1)+IF(BY38="",0,1)+IF(BZ38="",0,1)))</f>
        <v/>
      </c>
      <c r="CB38" s="171" t="str">
        <f t="shared" si="10"/>
        <v/>
      </c>
      <c r="CC38" s="171" t="str">
        <f t="shared" si="11"/>
        <v/>
      </c>
      <c r="CD38" s="17"/>
      <c r="CE38" s="183"/>
      <c r="CF38" s="16"/>
      <c r="CG38" s="16"/>
      <c r="CH38" s="16"/>
      <c r="CI38" s="16"/>
      <c r="CJ38" s="16"/>
      <c r="CK38" s="16"/>
      <c r="CL38" s="16"/>
      <c r="CM38" s="16"/>
      <c r="CN38" s="171" t="str">
        <f>IF(AND(CF38="",CG38="",CH38="",CI38="",CJ38="",CK38="",CL38="",CM38=""),"",(VLOOKUP(CF38,'Grade-Percent-GPA'!$E:$F,2,FALSE)+VLOOKUP(CG38,'Grade-Percent-GPA'!$E:$F,2,FALSE)+VLOOKUP(CH38,'Grade-Percent-GPA'!$E:$F,2,FALSE)+VLOOKUP(CI38,'Grade-Percent-GPA'!$E:$F,2,FALSE)+VLOOKUP(CJ38,'Grade-Percent-GPA'!$E:$F,2,FALSE)+VLOOKUP(CK38,'Grade-Percent-GPA'!$E:$F,2,FALSE)+VLOOKUP(CL38,'Grade-Percent-GPA'!$E:$F,2,FALSE)+VLOOKUP(CM38,'Grade-Percent-GPA'!$E:$F,2,FALSE))/(IF(CF38="",0,1)+IF(CG38="",0,1)+IF(CH38="",0,1)+IF(CI38="",0,1)+IF(CJ38="",0,1)+IF(CK38="",0,1)+IF(CL38="",0,1)+IF(CM38="",0,1)))</f>
        <v/>
      </c>
      <c r="CO38" s="171" t="str">
        <f t="shared" si="12"/>
        <v/>
      </c>
      <c r="CP38" s="171" t="str">
        <f t="shared" si="13"/>
        <v/>
      </c>
      <c r="CQ38" s="17"/>
      <c r="CR38" s="183"/>
      <c r="CS38" s="16"/>
      <c r="CT38" s="16"/>
      <c r="CU38" s="16"/>
      <c r="CV38" s="16"/>
      <c r="CW38" s="16"/>
      <c r="CX38" s="16"/>
      <c r="CY38" s="16"/>
      <c r="CZ38" s="16"/>
      <c r="DA38" s="171" t="str">
        <f>IF(AND(CS38="",CT38="",CU38="",CV38="",CW38="",CX38="",CY38="",CZ38=""),"",(VLOOKUP(CS38,'Grade-Percent-GPA'!$E:$F,2,FALSE)+VLOOKUP(CT38,'Grade-Percent-GPA'!$E:$F,2,FALSE)+VLOOKUP(CU38,'Grade-Percent-GPA'!$E:$F,2,FALSE)+VLOOKUP(CV38,'Grade-Percent-GPA'!$E:$F,2,FALSE)+VLOOKUP(CW38,'Grade-Percent-GPA'!$E:$F,2,FALSE)+VLOOKUP(CX38,'Grade-Percent-GPA'!$E:$F,2,FALSE)+VLOOKUP(CY38,'Grade-Percent-GPA'!$E:$F,2,FALSE)+VLOOKUP(CZ38,'Grade-Percent-GPA'!$E:$F,2,FALSE))/(IF(CS38="",0,1)+IF(CT38="",0,1)+IF(CU38="",0,1)+IF(CV38="",0,1)+IF(CW38="",0,1)+IF(CX38="",0,1)+IF(CY38="",0,1)+IF(CZ38="",0,1)))</f>
        <v/>
      </c>
      <c r="DB38" s="171" t="str">
        <f t="shared" si="14"/>
        <v/>
      </c>
      <c r="DC38" s="171" t="str">
        <f t="shared" si="15"/>
        <v/>
      </c>
    </row>
    <row r="39" spans="1:107" ht="14.25" customHeight="1" x14ac:dyDescent="0.3">
      <c r="A39" s="182"/>
      <c r="B39" s="15"/>
      <c r="C39" s="15"/>
      <c r="D39" s="453"/>
      <c r="E39" s="183"/>
      <c r="F39" s="16"/>
      <c r="G39" s="16"/>
      <c r="H39" s="16"/>
      <c r="I39" s="16"/>
      <c r="J39" s="16"/>
      <c r="K39" s="16"/>
      <c r="L39" s="16"/>
      <c r="M39" s="16"/>
      <c r="N39" s="171" t="str">
        <f>IF(AND(F39="",G39="",H39="",I39="",J39="",K39="",L39="",M39=""),"",(VLOOKUP(F39,'Grade-Percent-GPA'!$E:$F,2,FALSE)+VLOOKUP(G39,'Grade-Percent-GPA'!$E:$F,2,FALSE)+VLOOKUP(H39,'Grade-Percent-GPA'!$E:$F,2,FALSE)+VLOOKUP(I39,'Grade-Percent-GPA'!$E:$F,2,FALSE)+VLOOKUP(J39,'Grade-Percent-GPA'!$E:$F,2,FALSE)+VLOOKUP(K39,'Grade-Percent-GPA'!$E:$F,2,FALSE)+VLOOKUP(L39,'Grade-Percent-GPA'!$E:$F,2,FALSE)+VLOOKUP(M39,'Grade-Percent-GPA'!$E:$F,2,FALSE))/(IF(F39="",0,1)+IF(G39="",0,1)+IF(H39="",0,1)+IF(I39="",0,1)+IF(J39="",0,1)+IF(K39="",0,1)+IF(L39="",0,1)+IF(M39="",0,1)))</f>
        <v/>
      </c>
      <c r="O39" s="171" t="str">
        <f t="shared" si="0"/>
        <v/>
      </c>
      <c r="P39" s="171" t="str">
        <f t="shared" si="1"/>
        <v/>
      </c>
      <c r="Q39" s="17"/>
      <c r="R39" s="183"/>
      <c r="S39" s="16"/>
      <c r="T39" s="16"/>
      <c r="U39" s="16"/>
      <c r="V39" s="16"/>
      <c r="W39" s="16"/>
      <c r="X39" s="16"/>
      <c r="Y39" s="16"/>
      <c r="Z39" s="16"/>
      <c r="AA39" s="171" t="str">
        <f>IF(AND(S39="",T39="",U39="",V39="",W39="",X39="",Y39="",Z39=""),"",(VLOOKUP(S39,'Grade-Percent-GPA'!$E:$F,2,FALSE)+VLOOKUP(T39,'Grade-Percent-GPA'!$E:$F,2,FALSE)+VLOOKUP(U39,'Grade-Percent-GPA'!$E:$F,2,FALSE)+VLOOKUP(V39,'Grade-Percent-GPA'!$E:$F,2,FALSE)+VLOOKUP(W39,'Grade-Percent-GPA'!$E:$F,2,FALSE)+VLOOKUP(X39,'Grade-Percent-GPA'!$E:$F,2,FALSE)+VLOOKUP(Y39,'Grade-Percent-GPA'!$E:$F,2,FALSE)+VLOOKUP(Z39,'Grade-Percent-GPA'!$E:$F,2,FALSE))/(IF(S39="",0,1)+IF(T39="",0,1)+IF(U39="",0,1)+IF(V39="",0,1)+IF(W39="",0,1)+IF(X39="",0,1)+IF(Y39="",0,1)+IF(Z39="",0,1)))</f>
        <v/>
      </c>
      <c r="AB39" s="171" t="str">
        <f t="shared" si="2"/>
        <v/>
      </c>
      <c r="AC39" s="171" t="str">
        <f t="shared" si="3"/>
        <v/>
      </c>
      <c r="AD39" s="17"/>
      <c r="AE39" s="183"/>
      <c r="AF39" s="16"/>
      <c r="AG39" s="16"/>
      <c r="AH39" s="16"/>
      <c r="AI39" s="16"/>
      <c r="AJ39" s="16"/>
      <c r="AK39" s="16"/>
      <c r="AL39" s="16"/>
      <c r="AM39" s="16"/>
      <c r="AN39" s="171" t="str">
        <f>IF(AND(AF39="",AG39="",AH39="",AI39="",AJ39="",AK39="",AL39="",AM39=""),"",(VLOOKUP(AF39,'Grade-Percent-GPA'!$E:$F,2,FALSE)+VLOOKUP(AG39,'Grade-Percent-GPA'!$E:$F,2,FALSE)+VLOOKUP(AH39,'Grade-Percent-GPA'!$E:$F,2,FALSE)+VLOOKUP(AI39,'Grade-Percent-GPA'!$E:$F,2,FALSE)+VLOOKUP(AJ39,'Grade-Percent-GPA'!$E:$F,2,FALSE)+VLOOKUP(AK39,'Grade-Percent-GPA'!$E:$F,2,FALSE)+VLOOKUP(AL39,'Grade-Percent-GPA'!$E:$F,2,FALSE)+VLOOKUP(AM39,'Grade-Percent-GPA'!$E:$F,2,FALSE))/(IF(AF39="",0,1)+IF(AG39="",0,1)+IF(AH39="",0,1)+IF(AI39="",0,1)+IF(AJ39="",0,1)+IF(AK39="",0,1)+IF(AL39="",0,1)+IF(AM39="",0,1)))</f>
        <v/>
      </c>
      <c r="AO39" s="171" t="str">
        <f t="shared" si="4"/>
        <v/>
      </c>
      <c r="AP39" s="171" t="str">
        <f t="shared" si="5"/>
        <v/>
      </c>
      <c r="AQ39" s="17"/>
      <c r="AR39" s="183"/>
      <c r="AS39" s="16"/>
      <c r="AT39" s="16"/>
      <c r="AU39" s="16"/>
      <c r="AV39" s="16"/>
      <c r="AW39" s="16"/>
      <c r="AX39" s="16"/>
      <c r="AY39" s="16"/>
      <c r="AZ39" s="16"/>
      <c r="BA39" s="171" t="str">
        <f>IF(AND(AS39="",AT39="",AU39="",AV39="",AW39="",AX39="",AY39="",AZ39=""),"",(VLOOKUP(AS39,'Grade-Percent-GPA'!$E:$F,2,FALSE)+VLOOKUP(AT39,'Grade-Percent-GPA'!$E:$F,2,FALSE)+VLOOKUP(AU39,'Grade-Percent-GPA'!$E:$F,2,FALSE)+VLOOKUP(AV39,'Grade-Percent-GPA'!$E:$F,2,FALSE)+VLOOKUP(AW39,'Grade-Percent-GPA'!$E:$F,2,FALSE)+VLOOKUP(AX39,'Grade-Percent-GPA'!$E:$F,2,FALSE)+VLOOKUP(AY39,'Grade-Percent-GPA'!$E:$F,2,FALSE)+VLOOKUP(AZ39,'Grade-Percent-GPA'!$E:$F,2,FALSE))/(IF(AS39="",0,1)+IF(AT39="",0,1)+IF(AU39="",0,1)+IF(AV39="",0,1)+IF(AW39="",0,1)+IF(AX39="",0,1)+IF(AY39="",0,1)+IF(AZ39="",0,1)))</f>
        <v/>
      </c>
      <c r="BB39" s="171" t="str">
        <f t="shared" si="6"/>
        <v/>
      </c>
      <c r="BC39" s="171" t="str">
        <f t="shared" si="7"/>
        <v/>
      </c>
      <c r="BD39" s="17"/>
      <c r="BE39" s="183"/>
      <c r="BF39" s="16"/>
      <c r="BG39" s="16"/>
      <c r="BH39" s="16"/>
      <c r="BI39" s="16"/>
      <c r="BJ39" s="16"/>
      <c r="BK39" s="16"/>
      <c r="BL39" s="16"/>
      <c r="BM39" s="16"/>
      <c r="BN39" s="171" t="str">
        <f>IF(AND(BF39="",BG39="",BH39="",BI39="",BJ39="",BK39="",BL39="",BM39=""),"",(VLOOKUP(BF39,'Grade-Percent-GPA'!$E:$F,2,FALSE)+VLOOKUP(BG39,'Grade-Percent-GPA'!$E:$F,2,FALSE)+VLOOKUP(BH39,'Grade-Percent-GPA'!$E:$F,2,FALSE)+VLOOKUP(BI39,'Grade-Percent-GPA'!$E:$F,2,FALSE)+VLOOKUP(BJ39,'Grade-Percent-GPA'!$E:$F,2,FALSE)+VLOOKUP(BK39,'Grade-Percent-GPA'!$E:$F,2,FALSE)+VLOOKUP(BL39,'Grade-Percent-GPA'!$E:$F,2,FALSE)+VLOOKUP(BM39,'Grade-Percent-GPA'!$E:$F,2,FALSE))/(IF(BF39="",0,1)+IF(BG39="",0,1)+IF(BH39="",0,1)+IF(BI39="",0,1)+IF(BJ39="",0,1)+IF(BK39="",0,1)+IF(BL39="",0,1)+IF(BM39="",0,1)))</f>
        <v/>
      </c>
      <c r="BO39" s="171" t="str">
        <f t="shared" si="8"/>
        <v/>
      </c>
      <c r="BP39" s="171" t="str">
        <f t="shared" si="9"/>
        <v/>
      </c>
      <c r="BQ39" s="17"/>
      <c r="BR39" s="183"/>
      <c r="BS39" s="16"/>
      <c r="BT39" s="16"/>
      <c r="BU39" s="16"/>
      <c r="BV39" s="16"/>
      <c r="BW39" s="16"/>
      <c r="BX39" s="16"/>
      <c r="BY39" s="16"/>
      <c r="BZ39" s="16"/>
      <c r="CA39" s="171" t="str">
        <f>IF(AND(BS39="",BT39="",BU39="",BV39="",BW39="",BX39="",BY39="",BZ39=""),"",(VLOOKUP(BS39,'Grade-Percent-GPA'!$E:$F,2,FALSE)+VLOOKUP(BT39,'Grade-Percent-GPA'!$E:$F,2,FALSE)+VLOOKUP(BU39,'Grade-Percent-GPA'!$E:$F,2,FALSE)+VLOOKUP(BV39,'Grade-Percent-GPA'!$E:$F,2,FALSE)+VLOOKUP(BW39,'Grade-Percent-GPA'!$E:$F,2,FALSE)+VLOOKUP(BX39,'Grade-Percent-GPA'!$E:$F,2,FALSE)+VLOOKUP(BY39,'Grade-Percent-GPA'!$E:$F,2,FALSE)+VLOOKUP(BZ39,'Grade-Percent-GPA'!$E:$F,2,FALSE))/(IF(BS39="",0,1)+IF(BT39="",0,1)+IF(BU39="",0,1)+IF(BV39="",0,1)+IF(BW39="",0,1)+IF(BX39="",0,1)+IF(BY39="",0,1)+IF(BZ39="",0,1)))</f>
        <v/>
      </c>
      <c r="CB39" s="171" t="str">
        <f t="shared" si="10"/>
        <v/>
      </c>
      <c r="CC39" s="171" t="str">
        <f t="shared" si="11"/>
        <v/>
      </c>
      <c r="CD39" s="17"/>
      <c r="CE39" s="183"/>
      <c r="CF39" s="16"/>
      <c r="CG39" s="16"/>
      <c r="CH39" s="16"/>
      <c r="CI39" s="16"/>
      <c r="CJ39" s="16"/>
      <c r="CK39" s="16"/>
      <c r="CL39" s="16"/>
      <c r="CM39" s="16"/>
      <c r="CN39" s="171" t="str">
        <f>IF(AND(CF39="",CG39="",CH39="",CI39="",CJ39="",CK39="",CL39="",CM39=""),"",(VLOOKUP(CF39,'Grade-Percent-GPA'!$E:$F,2,FALSE)+VLOOKUP(CG39,'Grade-Percent-GPA'!$E:$F,2,FALSE)+VLOOKUP(CH39,'Grade-Percent-GPA'!$E:$F,2,FALSE)+VLOOKUP(CI39,'Grade-Percent-GPA'!$E:$F,2,FALSE)+VLOOKUP(CJ39,'Grade-Percent-GPA'!$E:$F,2,FALSE)+VLOOKUP(CK39,'Grade-Percent-GPA'!$E:$F,2,FALSE)+VLOOKUP(CL39,'Grade-Percent-GPA'!$E:$F,2,FALSE)+VLOOKUP(CM39,'Grade-Percent-GPA'!$E:$F,2,FALSE))/(IF(CF39="",0,1)+IF(CG39="",0,1)+IF(CH39="",0,1)+IF(CI39="",0,1)+IF(CJ39="",0,1)+IF(CK39="",0,1)+IF(CL39="",0,1)+IF(CM39="",0,1)))</f>
        <v/>
      </c>
      <c r="CO39" s="171" t="str">
        <f t="shared" si="12"/>
        <v/>
      </c>
      <c r="CP39" s="171" t="str">
        <f t="shared" si="13"/>
        <v/>
      </c>
      <c r="CQ39" s="17"/>
      <c r="CR39" s="183"/>
      <c r="CS39" s="16"/>
      <c r="CT39" s="16"/>
      <c r="CU39" s="16"/>
      <c r="CV39" s="16"/>
      <c r="CW39" s="16"/>
      <c r="CX39" s="16"/>
      <c r="CY39" s="16"/>
      <c r="CZ39" s="16"/>
      <c r="DA39" s="171" t="str">
        <f>IF(AND(CS39="",CT39="",CU39="",CV39="",CW39="",CX39="",CY39="",CZ39=""),"",(VLOOKUP(CS39,'Grade-Percent-GPA'!$E:$F,2,FALSE)+VLOOKUP(CT39,'Grade-Percent-GPA'!$E:$F,2,FALSE)+VLOOKUP(CU39,'Grade-Percent-GPA'!$E:$F,2,FALSE)+VLOOKUP(CV39,'Grade-Percent-GPA'!$E:$F,2,FALSE)+VLOOKUP(CW39,'Grade-Percent-GPA'!$E:$F,2,FALSE)+VLOOKUP(CX39,'Grade-Percent-GPA'!$E:$F,2,FALSE)+VLOOKUP(CY39,'Grade-Percent-GPA'!$E:$F,2,FALSE)+VLOOKUP(CZ39,'Grade-Percent-GPA'!$E:$F,2,FALSE))/(IF(CS39="",0,1)+IF(CT39="",0,1)+IF(CU39="",0,1)+IF(CV39="",0,1)+IF(CW39="",0,1)+IF(CX39="",0,1)+IF(CY39="",0,1)+IF(CZ39="",0,1)))</f>
        <v/>
      </c>
      <c r="DB39" s="171" t="str">
        <f t="shared" si="14"/>
        <v/>
      </c>
      <c r="DC39" s="171" t="str">
        <f t="shared" si="15"/>
        <v/>
      </c>
    </row>
    <row r="40" spans="1:107" ht="14.25" customHeight="1" x14ac:dyDescent="0.3">
      <c r="A40" s="182"/>
      <c r="B40" s="15"/>
      <c r="C40" s="15"/>
      <c r="D40" s="453"/>
      <c r="E40" s="183"/>
      <c r="F40" s="16"/>
      <c r="G40" s="16"/>
      <c r="H40" s="16"/>
      <c r="I40" s="16"/>
      <c r="J40" s="16"/>
      <c r="K40" s="16"/>
      <c r="L40" s="16"/>
      <c r="M40" s="16"/>
      <c r="N40" s="171" t="str">
        <f>IF(AND(F40="",G40="",H40="",I40="",J40="",K40="",L40="",M40=""),"",(VLOOKUP(F40,'Grade-Percent-GPA'!$E:$F,2,FALSE)+VLOOKUP(G40,'Grade-Percent-GPA'!$E:$F,2,FALSE)+VLOOKUP(H40,'Grade-Percent-GPA'!$E:$F,2,FALSE)+VLOOKUP(I40,'Grade-Percent-GPA'!$E:$F,2,FALSE)+VLOOKUP(J40,'Grade-Percent-GPA'!$E:$F,2,FALSE)+VLOOKUP(K40,'Grade-Percent-GPA'!$E:$F,2,FALSE)+VLOOKUP(L40,'Grade-Percent-GPA'!$E:$F,2,FALSE)+VLOOKUP(M40,'Grade-Percent-GPA'!$E:$F,2,FALSE))/(IF(F40="",0,1)+IF(G40="",0,1)+IF(H40="",0,1)+IF(I40="",0,1)+IF(J40="",0,1)+IF(K40="",0,1)+IF(L40="",0,1)+IF(M40="",0,1)))</f>
        <v/>
      </c>
      <c r="O40" s="171" t="str">
        <f t="shared" si="0"/>
        <v/>
      </c>
      <c r="P40" s="171" t="str">
        <f t="shared" si="1"/>
        <v/>
      </c>
      <c r="Q40" s="17"/>
      <c r="R40" s="183"/>
      <c r="S40" s="16"/>
      <c r="T40" s="16"/>
      <c r="U40" s="16"/>
      <c r="V40" s="16"/>
      <c r="W40" s="16"/>
      <c r="X40" s="16"/>
      <c r="Y40" s="16"/>
      <c r="Z40" s="16"/>
      <c r="AA40" s="171" t="str">
        <f>IF(AND(S40="",T40="",U40="",V40="",W40="",X40="",Y40="",Z40=""),"",(VLOOKUP(S40,'Grade-Percent-GPA'!$E:$F,2,FALSE)+VLOOKUP(T40,'Grade-Percent-GPA'!$E:$F,2,FALSE)+VLOOKUP(U40,'Grade-Percent-GPA'!$E:$F,2,FALSE)+VLOOKUP(V40,'Grade-Percent-GPA'!$E:$F,2,FALSE)+VLOOKUP(W40,'Grade-Percent-GPA'!$E:$F,2,FALSE)+VLOOKUP(X40,'Grade-Percent-GPA'!$E:$F,2,FALSE)+VLOOKUP(Y40,'Grade-Percent-GPA'!$E:$F,2,FALSE)+VLOOKUP(Z40,'Grade-Percent-GPA'!$E:$F,2,FALSE))/(IF(S40="",0,1)+IF(T40="",0,1)+IF(U40="",0,1)+IF(V40="",0,1)+IF(W40="",0,1)+IF(X40="",0,1)+IF(Y40="",0,1)+IF(Z40="",0,1)))</f>
        <v/>
      </c>
      <c r="AB40" s="171" t="str">
        <f t="shared" si="2"/>
        <v/>
      </c>
      <c r="AC40" s="171" t="str">
        <f t="shared" si="3"/>
        <v/>
      </c>
      <c r="AD40" s="17"/>
      <c r="AE40" s="183"/>
      <c r="AF40" s="16"/>
      <c r="AG40" s="16"/>
      <c r="AH40" s="16"/>
      <c r="AI40" s="16"/>
      <c r="AJ40" s="16"/>
      <c r="AK40" s="16"/>
      <c r="AL40" s="16"/>
      <c r="AM40" s="16"/>
      <c r="AN40" s="171" t="str">
        <f>IF(AND(AF40="",AG40="",AH40="",AI40="",AJ40="",AK40="",AL40="",AM40=""),"",(VLOOKUP(AF40,'Grade-Percent-GPA'!$E:$F,2,FALSE)+VLOOKUP(AG40,'Grade-Percent-GPA'!$E:$F,2,FALSE)+VLOOKUP(AH40,'Grade-Percent-GPA'!$E:$F,2,FALSE)+VLOOKUP(AI40,'Grade-Percent-GPA'!$E:$F,2,FALSE)+VLOOKUP(AJ40,'Grade-Percent-GPA'!$E:$F,2,FALSE)+VLOOKUP(AK40,'Grade-Percent-GPA'!$E:$F,2,FALSE)+VLOOKUP(AL40,'Grade-Percent-GPA'!$E:$F,2,FALSE)+VLOOKUP(AM40,'Grade-Percent-GPA'!$E:$F,2,FALSE))/(IF(AF40="",0,1)+IF(AG40="",0,1)+IF(AH40="",0,1)+IF(AI40="",0,1)+IF(AJ40="",0,1)+IF(AK40="",0,1)+IF(AL40="",0,1)+IF(AM40="",0,1)))</f>
        <v/>
      </c>
      <c r="AO40" s="171" t="str">
        <f t="shared" si="4"/>
        <v/>
      </c>
      <c r="AP40" s="171" t="str">
        <f t="shared" si="5"/>
        <v/>
      </c>
      <c r="AQ40" s="17"/>
      <c r="AR40" s="183"/>
      <c r="AS40" s="16"/>
      <c r="AT40" s="16"/>
      <c r="AU40" s="16"/>
      <c r="AV40" s="16"/>
      <c r="AW40" s="16"/>
      <c r="AX40" s="16"/>
      <c r="AY40" s="16"/>
      <c r="AZ40" s="16"/>
      <c r="BA40" s="171" t="str">
        <f>IF(AND(AS40="",AT40="",AU40="",AV40="",AW40="",AX40="",AY40="",AZ40=""),"",(VLOOKUP(AS40,'Grade-Percent-GPA'!$E:$F,2,FALSE)+VLOOKUP(AT40,'Grade-Percent-GPA'!$E:$F,2,FALSE)+VLOOKUP(AU40,'Grade-Percent-GPA'!$E:$F,2,FALSE)+VLOOKUP(AV40,'Grade-Percent-GPA'!$E:$F,2,FALSE)+VLOOKUP(AW40,'Grade-Percent-GPA'!$E:$F,2,FALSE)+VLOOKUP(AX40,'Grade-Percent-GPA'!$E:$F,2,FALSE)+VLOOKUP(AY40,'Grade-Percent-GPA'!$E:$F,2,FALSE)+VLOOKUP(AZ40,'Grade-Percent-GPA'!$E:$F,2,FALSE))/(IF(AS40="",0,1)+IF(AT40="",0,1)+IF(AU40="",0,1)+IF(AV40="",0,1)+IF(AW40="",0,1)+IF(AX40="",0,1)+IF(AY40="",0,1)+IF(AZ40="",0,1)))</f>
        <v/>
      </c>
      <c r="BB40" s="171" t="str">
        <f t="shared" si="6"/>
        <v/>
      </c>
      <c r="BC40" s="171" t="str">
        <f t="shared" si="7"/>
        <v/>
      </c>
      <c r="BD40" s="17"/>
      <c r="BE40" s="183"/>
      <c r="BF40" s="16"/>
      <c r="BG40" s="16"/>
      <c r="BH40" s="16"/>
      <c r="BI40" s="16"/>
      <c r="BJ40" s="16"/>
      <c r="BK40" s="16"/>
      <c r="BL40" s="16"/>
      <c r="BM40" s="16"/>
      <c r="BN40" s="171" t="str">
        <f>IF(AND(BF40="",BG40="",BH40="",BI40="",BJ40="",BK40="",BL40="",BM40=""),"",(VLOOKUP(BF40,'Grade-Percent-GPA'!$E:$F,2,FALSE)+VLOOKUP(BG40,'Grade-Percent-GPA'!$E:$F,2,FALSE)+VLOOKUP(BH40,'Grade-Percent-GPA'!$E:$F,2,FALSE)+VLOOKUP(BI40,'Grade-Percent-GPA'!$E:$F,2,FALSE)+VLOOKUP(BJ40,'Grade-Percent-GPA'!$E:$F,2,FALSE)+VLOOKUP(BK40,'Grade-Percent-GPA'!$E:$F,2,FALSE)+VLOOKUP(BL40,'Grade-Percent-GPA'!$E:$F,2,FALSE)+VLOOKUP(BM40,'Grade-Percent-GPA'!$E:$F,2,FALSE))/(IF(BF40="",0,1)+IF(BG40="",0,1)+IF(BH40="",0,1)+IF(BI40="",0,1)+IF(BJ40="",0,1)+IF(BK40="",0,1)+IF(BL40="",0,1)+IF(BM40="",0,1)))</f>
        <v/>
      </c>
      <c r="BO40" s="171" t="str">
        <f t="shared" si="8"/>
        <v/>
      </c>
      <c r="BP40" s="171" t="str">
        <f t="shared" si="9"/>
        <v/>
      </c>
      <c r="BQ40" s="17"/>
      <c r="BR40" s="183"/>
      <c r="BS40" s="16"/>
      <c r="BT40" s="16"/>
      <c r="BU40" s="16"/>
      <c r="BV40" s="16"/>
      <c r="BW40" s="16"/>
      <c r="BX40" s="16"/>
      <c r="BY40" s="16"/>
      <c r="BZ40" s="16"/>
      <c r="CA40" s="171" t="str">
        <f>IF(AND(BS40="",BT40="",BU40="",BV40="",BW40="",BX40="",BY40="",BZ40=""),"",(VLOOKUP(BS40,'Grade-Percent-GPA'!$E:$F,2,FALSE)+VLOOKUP(BT40,'Grade-Percent-GPA'!$E:$F,2,FALSE)+VLOOKUP(BU40,'Grade-Percent-GPA'!$E:$F,2,FALSE)+VLOOKUP(BV40,'Grade-Percent-GPA'!$E:$F,2,FALSE)+VLOOKUP(BW40,'Grade-Percent-GPA'!$E:$F,2,FALSE)+VLOOKUP(BX40,'Grade-Percent-GPA'!$E:$F,2,FALSE)+VLOOKUP(BY40,'Grade-Percent-GPA'!$E:$F,2,FALSE)+VLOOKUP(BZ40,'Grade-Percent-GPA'!$E:$F,2,FALSE))/(IF(BS40="",0,1)+IF(BT40="",0,1)+IF(BU40="",0,1)+IF(BV40="",0,1)+IF(BW40="",0,1)+IF(BX40="",0,1)+IF(BY40="",0,1)+IF(BZ40="",0,1)))</f>
        <v/>
      </c>
      <c r="CB40" s="171" t="str">
        <f t="shared" si="10"/>
        <v/>
      </c>
      <c r="CC40" s="171" t="str">
        <f t="shared" si="11"/>
        <v/>
      </c>
      <c r="CD40" s="17"/>
      <c r="CE40" s="183"/>
      <c r="CF40" s="16"/>
      <c r="CG40" s="16"/>
      <c r="CH40" s="16"/>
      <c r="CI40" s="16"/>
      <c r="CJ40" s="16"/>
      <c r="CK40" s="16"/>
      <c r="CL40" s="16"/>
      <c r="CM40" s="16"/>
      <c r="CN40" s="171" t="str">
        <f>IF(AND(CF40="",CG40="",CH40="",CI40="",CJ40="",CK40="",CL40="",CM40=""),"",(VLOOKUP(CF40,'Grade-Percent-GPA'!$E:$F,2,FALSE)+VLOOKUP(CG40,'Grade-Percent-GPA'!$E:$F,2,FALSE)+VLOOKUP(CH40,'Grade-Percent-GPA'!$E:$F,2,FALSE)+VLOOKUP(CI40,'Grade-Percent-GPA'!$E:$F,2,FALSE)+VLOOKUP(CJ40,'Grade-Percent-GPA'!$E:$F,2,FALSE)+VLOOKUP(CK40,'Grade-Percent-GPA'!$E:$F,2,FALSE)+VLOOKUP(CL40,'Grade-Percent-GPA'!$E:$F,2,FALSE)+VLOOKUP(CM40,'Grade-Percent-GPA'!$E:$F,2,FALSE))/(IF(CF40="",0,1)+IF(CG40="",0,1)+IF(CH40="",0,1)+IF(CI40="",0,1)+IF(CJ40="",0,1)+IF(CK40="",0,1)+IF(CL40="",0,1)+IF(CM40="",0,1)))</f>
        <v/>
      </c>
      <c r="CO40" s="171" t="str">
        <f t="shared" si="12"/>
        <v/>
      </c>
      <c r="CP40" s="171" t="str">
        <f t="shared" si="13"/>
        <v/>
      </c>
      <c r="CQ40" s="17"/>
      <c r="CR40" s="183"/>
      <c r="CS40" s="16"/>
      <c r="CT40" s="16"/>
      <c r="CU40" s="16"/>
      <c r="CV40" s="16"/>
      <c r="CW40" s="16"/>
      <c r="CX40" s="16"/>
      <c r="CY40" s="16"/>
      <c r="CZ40" s="16"/>
      <c r="DA40" s="171" t="str">
        <f>IF(AND(CS40="",CT40="",CU40="",CV40="",CW40="",CX40="",CY40="",CZ40=""),"",(VLOOKUP(CS40,'Grade-Percent-GPA'!$E:$F,2,FALSE)+VLOOKUP(CT40,'Grade-Percent-GPA'!$E:$F,2,FALSE)+VLOOKUP(CU40,'Grade-Percent-GPA'!$E:$F,2,FALSE)+VLOOKUP(CV40,'Grade-Percent-GPA'!$E:$F,2,FALSE)+VLOOKUP(CW40,'Grade-Percent-GPA'!$E:$F,2,FALSE)+VLOOKUP(CX40,'Grade-Percent-GPA'!$E:$F,2,FALSE)+VLOOKUP(CY40,'Grade-Percent-GPA'!$E:$F,2,FALSE)+VLOOKUP(CZ40,'Grade-Percent-GPA'!$E:$F,2,FALSE))/(IF(CS40="",0,1)+IF(CT40="",0,1)+IF(CU40="",0,1)+IF(CV40="",0,1)+IF(CW40="",0,1)+IF(CX40="",0,1)+IF(CY40="",0,1)+IF(CZ40="",0,1)))</f>
        <v/>
      </c>
      <c r="DB40" s="171" t="str">
        <f t="shared" si="14"/>
        <v/>
      </c>
      <c r="DC40" s="171" t="str">
        <f t="shared" si="15"/>
        <v/>
      </c>
    </row>
    <row r="41" spans="1:107" ht="14.25" customHeight="1" x14ac:dyDescent="0.3">
      <c r="A41" s="182"/>
      <c r="B41" s="15"/>
      <c r="C41" s="15"/>
      <c r="D41" s="453"/>
      <c r="E41" s="183"/>
      <c r="F41" s="16"/>
      <c r="G41" s="16"/>
      <c r="H41" s="16"/>
      <c r="I41" s="16"/>
      <c r="J41" s="16"/>
      <c r="K41" s="16"/>
      <c r="L41" s="16"/>
      <c r="M41" s="16"/>
      <c r="N41" s="171" t="str">
        <f>IF(AND(F41="",G41="",H41="",I41="",J41="",K41="",L41="",M41=""),"",(VLOOKUP(F41,'Grade-Percent-GPA'!$E:$F,2,FALSE)+VLOOKUP(G41,'Grade-Percent-GPA'!$E:$F,2,FALSE)+VLOOKUP(H41,'Grade-Percent-GPA'!$E:$F,2,FALSE)+VLOOKUP(I41,'Grade-Percent-GPA'!$E:$F,2,FALSE)+VLOOKUP(J41,'Grade-Percent-GPA'!$E:$F,2,FALSE)+VLOOKUP(K41,'Grade-Percent-GPA'!$E:$F,2,FALSE)+VLOOKUP(L41,'Grade-Percent-GPA'!$E:$F,2,FALSE)+VLOOKUP(M41,'Grade-Percent-GPA'!$E:$F,2,FALSE))/(IF(F41="",0,1)+IF(G41="",0,1)+IF(H41="",0,1)+IF(I41="",0,1)+IF(J41="",0,1)+IF(K41="",0,1)+IF(L41="",0,1)+IF(M41="",0,1)))</f>
        <v/>
      </c>
      <c r="O41" s="171" t="str">
        <f t="shared" si="0"/>
        <v/>
      </c>
      <c r="P41" s="171" t="str">
        <f t="shared" si="1"/>
        <v/>
      </c>
      <c r="Q41" s="17"/>
      <c r="R41" s="183"/>
      <c r="S41" s="16"/>
      <c r="T41" s="16"/>
      <c r="U41" s="16"/>
      <c r="V41" s="16"/>
      <c r="W41" s="16"/>
      <c r="X41" s="16"/>
      <c r="Y41" s="16"/>
      <c r="Z41" s="16"/>
      <c r="AA41" s="171" t="str">
        <f>IF(AND(S41="",T41="",U41="",V41="",W41="",X41="",Y41="",Z41=""),"",(VLOOKUP(S41,'Grade-Percent-GPA'!$E:$F,2,FALSE)+VLOOKUP(T41,'Grade-Percent-GPA'!$E:$F,2,FALSE)+VLOOKUP(U41,'Grade-Percent-GPA'!$E:$F,2,FALSE)+VLOOKUP(V41,'Grade-Percent-GPA'!$E:$F,2,FALSE)+VLOOKUP(W41,'Grade-Percent-GPA'!$E:$F,2,FALSE)+VLOOKUP(X41,'Grade-Percent-GPA'!$E:$F,2,FALSE)+VLOOKUP(Y41,'Grade-Percent-GPA'!$E:$F,2,FALSE)+VLOOKUP(Z41,'Grade-Percent-GPA'!$E:$F,2,FALSE))/(IF(S41="",0,1)+IF(T41="",0,1)+IF(U41="",0,1)+IF(V41="",0,1)+IF(W41="",0,1)+IF(X41="",0,1)+IF(Y41="",0,1)+IF(Z41="",0,1)))</f>
        <v/>
      </c>
      <c r="AB41" s="171" t="str">
        <f t="shared" si="2"/>
        <v/>
      </c>
      <c r="AC41" s="171" t="str">
        <f t="shared" si="3"/>
        <v/>
      </c>
      <c r="AD41" s="17"/>
      <c r="AE41" s="183"/>
      <c r="AF41" s="16"/>
      <c r="AG41" s="16"/>
      <c r="AH41" s="16"/>
      <c r="AI41" s="16"/>
      <c r="AJ41" s="16"/>
      <c r="AK41" s="16"/>
      <c r="AL41" s="16"/>
      <c r="AM41" s="16"/>
      <c r="AN41" s="171" t="str">
        <f>IF(AND(AF41="",AG41="",AH41="",AI41="",AJ41="",AK41="",AL41="",AM41=""),"",(VLOOKUP(AF41,'Grade-Percent-GPA'!$E:$F,2,FALSE)+VLOOKUP(AG41,'Grade-Percent-GPA'!$E:$F,2,FALSE)+VLOOKUP(AH41,'Grade-Percent-GPA'!$E:$F,2,FALSE)+VLOOKUP(AI41,'Grade-Percent-GPA'!$E:$F,2,FALSE)+VLOOKUP(AJ41,'Grade-Percent-GPA'!$E:$F,2,FALSE)+VLOOKUP(AK41,'Grade-Percent-GPA'!$E:$F,2,FALSE)+VLOOKUP(AL41,'Grade-Percent-GPA'!$E:$F,2,FALSE)+VLOOKUP(AM41,'Grade-Percent-GPA'!$E:$F,2,FALSE))/(IF(AF41="",0,1)+IF(AG41="",0,1)+IF(AH41="",0,1)+IF(AI41="",0,1)+IF(AJ41="",0,1)+IF(AK41="",0,1)+IF(AL41="",0,1)+IF(AM41="",0,1)))</f>
        <v/>
      </c>
      <c r="AO41" s="171" t="str">
        <f t="shared" si="4"/>
        <v/>
      </c>
      <c r="AP41" s="171" t="str">
        <f t="shared" si="5"/>
        <v/>
      </c>
      <c r="AQ41" s="17"/>
      <c r="AR41" s="183"/>
      <c r="AS41" s="16"/>
      <c r="AT41" s="16"/>
      <c r="AU41" s="16"/>
      <c r="AV41" s="16"/>
      <c r="AW41" s="16"/>
      <c r="AX41" s="16"/>
      <c r="AY41" s="16"/>
      <c r="AZ41" s="16"/>
      <c r="BA41" s="171" t="str">
        <f>IF(AND(AS41="",AT41="",AU41="",AV41="",AW41="",AX41="",AY41="",AZ41=""),"",(VLOOKUP(AS41,'Grade-Percent-GPA'!$E:$F,2,FALSE)+VLOOKUP(AT41,'Grade-Percent-GPA'!$E:$F,2,FALSE)+VLOOKUP(AU41,'Grade-Percent-GPA'!$E:$F,2,FALSE)+VLOOKUP(AV41,'Grade-Percent-GPA'!$E:$F,2,FALSE)+VLOOKUP(AW41,'Grade-Percent-GPA'!$E:$F,2,FALSE)+VLOOKUP(AX41,'Grade-Percent-GPA'!$E:$F,2,FALSE)+VLOOKUP(AY41,'Grade-Percent-GPA'!$E:$F,2,FALSE)+VLOOKUP(AZ41,'Grade-Percent-GPA'!$E:$F,2,FALSE))/(IF(AS41="",0,1)+IF(AT41="",0,1)+IF(AU41="",0,1)+IF(AV41="",0,1)+IF(AW41="",0,1)+IF(AX41="",0,1)+IF(AY41="",0,1)+IF(AZ41="",0,1)))</f>
        <v/>
      </c>
      <c r="BB41" s="171" t="str">
        <f t="shared" si="6"/>
        <v/>
      </c>
      <c r="BC41" s="171" t="str">
        <f t="shared" si="7"/>
        <v/>
      </c>
      <c r="BD41" s="17"/>
      <c r="BE41" s="183"/>
      <c r="BF41" s="16"/>
      <c r="BG41" s="16"/>
      <c r="BH41" s="16"/>
      <c r="BI41" s="16"/>
      <c r="BJ41" s="16"/>
      <c r="BK41" s="16"/>
      <c r="BL41" s="16"/>
      <c r="BM41" s="16"/>
      <c r="BN41" s="171" t="str">
        <f>IF(AND(BF41="",BG41="",BH41="",BI41="",BJ41="",BK41="",BL41="",BM41=""),"",(VLOOKUP(BF41,'Grade-Percent-GPA'!$E:$F,2,FALSE)+VLOOKUP(BG41,'Grade-Percent-GPA'!$E:$F,2,FALSE)+VLOOKUP(BH41,'Grade-Percent-GPA'!$E:$F,2,FALSE)+VLOOKUP(BI41,'Grade-Percent-GPA'!$E:$F,2,FALSE)+VLOOKUP(BJ41,'Grade-Percent-GPA'!$E:$F,2,FALSE)+VLOOKUP(BK41,'Grade-Percent-GPA'!$E:$F,2,FALSE)+VLOOKUP(BL41,'Grade-Percent-GPA'!$E:$F,2,FALSE)+VLOOKUP(BM41,'Grade-Percent-GPA'!$E:$F,2,FALSE))/(IF(BF41="",0,1)+IF(BG41="",0,1)+IF(BH41="",0,1)+IF(BI41="",0,1)+IF(BJ41="",0,1)+IF(BK41="",0,1)+IF(BL41="",0,1)+IF(BM41="",0,1)))</f>
        <v/>
      </c>
      <c r="BO41" s="171" t="str">
        <f t="shared" si="8"/>
        <v/>
      </c>
      <c r="BP41" s="171" t="str">
        <f t="shared" si="9"/>
        <v/>
      </c>
      <c r="BQ41" s="17"/>
      <c r="BR41" s="183"/>
      <c r="BS41" s="16"/>
      <c r="BT41" s="16"/>
      <c r="BU41" s="16"/>
      <c r="BV41" s="16"/>
      <c r="BW41" s="16"/>
      <c r="BX41" s="16"/>
      <c r="BY41" s="16"/>
      <c r="BZ41" s="16"/>
      <c r="CA41" s="171" t="str">
        <f>IF(AND(BS41="",BT41="",BU41="",BV41="",BW41="",BX41="",BY41="",BZ41=""),"",(VLOOKUP(BS41,'Grade-Percent-GPA'!$E:$F,2,FALSE)+VLOOKUP(BT41,'Grade-Percent-GPA'!$E:$F,2,FALSE)+VLOOKUP(BU41,'Grade-Percent-GPA'!$E:$F,2,FALSE)+VLOOKUP(BV41,'Grade-Percent-GPA'!$E:$F,2,FALSE)+VLOOKUP(BW41,'Grade-Percent-GPA'!$E:$F,2,FALSE)+VLOOKUP(BX41,'Grade-Percent-GPA'!$E:$F,2,FALSE)+VLOOKUP(BY41,'Grade-Percent-GPA'!$E:$F,2,FALSE)+VLOOKUP(BZ41,'Grade-Percent-GPA'!$E:$F,2,FALSE))/(IF(BS41="",0,1)+IF(BT41="",0,1)+IF(BU41="",0,1)+IF(BV41="",0,1)+IF(BW41="",0,1)+IF(BX41="",0,1)+IF(BY41="",0,1)+IF(BZ41="",0,1)))</f>
        <v/>
      </c>
      <c r="CB41" s="171" t="str">
        <f t="shared" si="10"/>
        <v/>
      </c>
      <c r="CC41" s="171" t="str">
        <f t="shared" si="11"/>
        <v/>
      </c>
      <c r="CD41" s="17"/>
      <c r="CE41" s="183"/>
      <c r="CF41" s="16"/>
      <c r="CG41" s="16"/>
      <c r="CH41" s="16"/>
      <c r="CI41" s="16"/>
      <c r="CJ41" s="16"/>
      <c r="CK41" s="16"/>
      <c r="CL41" s="16"/>
      <c r="CM41" s="16"/>
      <c r="CN41" s="171" t="str">
        <f>IF(AND(CF41="",CG41="",CH41="",CI41="",CJ41="",CK41="",CL41="",CM41=""),"",(VLOOKUP(CF41,'Grade-Percent-GPA'!$E:$F,2,FALSE)+VLOOKUP(CG41,'Grade-Percent-GPA'!$E:$F,2,FALSE)+VLOOKUP(CH41,'Grade-Percent-GPA'!$E:$F,2,FALSE)+VLOOKUP(CI41,'Grade-Percent-GPA'!$E:$F,2,FALSE)+VLOOKUP(CJ41,'Grade-Percent-GPA'!$E:$F,2,FALSE)+VLOOKUP(CK41,'Grade-Percent-GPA'!$E:$F,2,FALSE)+VLOOKUP(CL41,'Grade-Percent-GPA'!$E:$F,2,FALSE)+VLOOKUP(CM41,'Grade-Percent-GPA'!$E:$F,2,FALSE))/(IF(CF41="",0,1)+IF(CG41="",0,1)+IF(CH41="",0,1)+IF(CI41="",0,1)+IF(CJ41="",0,1)+IF(CK41="",0,1)+IF(CL41="",0,1)+IF(CM41="",0,1)))</f>
        <v/>
      </c>
      <c r="CO41" s="171" t="str">
        <f t="shared" si="12"/>
        <v/>
      </c>
      <c r="CP41" s="171" t="str">
        <f t="shared" si="13"/>
        <v/>
      </c>
      <c r="CQ41" s="17"/>
      <c r="CR41" s="183"/>
      <c r="CS41" s="16"/>
      <c r="CT41" s="16"/>
      <c r="CU41" s="16"/>
      <c r="CV41" s="16"/>
      <c r="CW41" s="16"/>
      <c r="CX41" s="16"/>
      <c r="CY41" s="16"/>
      <c r="CZ41" s="16"/>
      <c r="DA41" s="171" t="str">
        <f>IF(AND(CS41="",CT41="",CU41="",CV41="",CW41="",CX41="",CY41="",CZ41=""),"",(VLOOKUP(CS41,'Grade-Percent-GPA'!$E:$F,2,FALSE)+VLOOKUP(CT41,'Grade-Percent-GPA'!$E:$F,2,FALSE)+VLOOKUP(CU41,'Grade-Percent-GPA'!$E:$F,2,FALSE)+VLOOKUP(CV41,'Grade-Percent-GPA'!$E:$F,2,FALSE)+VLOOKUP(CW41,'Grade-Percent-GPA'!$E:$F,2,FALSE)+VLOOKUP(CX41,'Grade-Percent-GPA'!$E:$F,2,FALSE)+VLOOKUP(CY41,'Grade-Percent-GPA'!$E:$F,2,FALSE)+VLOOKUP(CZ41,'Grade-Percent-GPA'!$E:$F,2,FALSE))/(IF(CS41="",0,1)+IF(CT41="",0,1)+IF(CU41="",0,1)+IF(CV41="",0,1)+IF(CW41="",0,1)+IF(CX41="",0,1)+IF(CY41="",0,1)+IF(CZ41="",0,1)))</f>
        <v/>
      </c>
      <c r="DB41" s="171" t="str">
        <f t="shared" si="14"/>
        <v/>
      </c>
      <c r="DC41" s="171" t="str">
        <f t="shared" si="15"/>
        <v/>
      </c>
    </row>
    <row r="42" spans="1:107" ht="14.25" customHeight="1" x14ac:dyDescent="0.3">
      <c r="A42" s="182"/>
      <c r="B42" s="15"/>
      <c r="C42" s="15"/>
      <c r="D42" s="453"/>
      <c r="E42" s="183"/>
      <c r="F42" s="16"/>
      <c r="G42" s="16"/>
      <c r="H42" s="16"/>
      <c r="I42" s="16"/>
      <c r="J42" s="16"/>
      <c r="K42" s="16"/>
      <c r="L42" s="16"/>
      <c r="M42" s="16"/>
      <c r="N42" s="171" t="str">
        <f>IF(AND(F42="",G42="",H42="",I42="",J42="",K42="",L42="",M42=""),"",(VLOOKUP(F42,'Grade-Percent-GPA'!$E:$F,2,FALSE)+VLOOKUP(G42,'Grade-Percent-GPA'!$E:$F,2,FALSE)+VLOOKUP(H42,'Grade-Percent-GPA'!$E:$F,2,FALSE)+VLOOKUP(I42,'Grade-Percent-GPA'!$E:$F,2,FALSE)+VLOOKUP(J42,'Grade-Percent-GPA'!$E:$F,2,FALSE)+VLOOKUP(K42,'Grade-Percent-GPA'!$E:$F,2,FALSE)+VLOOKUP(L42,'Grade-Percent-GPA'!$E:$F,2,FALSE)+VLOOKUP(M42,'Grade-Percent-GPA'!$E:$F,2,FALSE))/(IF(F42="",0,1)+IF(G42="",0,1)+IF(H42="",0,1)+IF(I42="",0,1)+IF(J42="",0,1)+IF(K42="",0,1)+IF(L42="",0,1)+IF(M42="",0,1)))</f>
        <v/>
      </c>
      <c r="O42" s="171" t="str">
        <f t="shared" si="0"/>
        <v/>
      </c>
      <c r="P42" s="171" t="str">
        <f t="shared" si="1"/>
        <v/>
      </c>
      <c r="Q42" s="17"/>
      <c r="R42" s="183"/>
      <c r="S42" s="16"/>
      <c r="T42" s="16"/>
      <c r="U42" s="16"/>
      <c r="V42" s="16"/>
      <c r="W42" s="16"/>
      <c r="X42" s="16"/>
      <c r="Y42" s="16"/>
      <c r="Z42" s="16"/>
      <c r="AA42" s="171" t="str">
        <f>IF(AND(S42="",T42="",U42="",V42="",W42="",X42="",Y42="",Z42=""),"",(VLOOKUP(S42,'Grade-Percent-GPA'!$E:$F,2,FALSE)+VLOOKUP(T42,'Grade-Percent-GPA'!$E:$F,2,FALSE)+VLOOKUP(U42,'Grade-Percent-GPA'!$E:$F,2,FALSE)+VLOOKUP(V42,'Grade-Percent-GPA'!$E:$F,2,FALSE)+VLOOKUP(W42,'Grade-Percent-GPA'!$E:$F,2,FALSE)+VLOOKUP(X42,'Grade-Percent-GPA'!$E:$F,2,FALSE)+VLOOKUP(Y42,'Grade-Percent-GPA'!$E:$F,2,FALSE)+VLOOKUP(Z42,'Grade-Percent-GPA'!$E:$F,2,FALSE))/(IF(S42="",0,1)+IF(T42="",0,1)+IF(U42="",0,1)+IF(V42="",0,1)+IF(W42="",0,1)+IF(X42="",0,1)+IF(Y42="",0,1)+IF(Z42="",0,1)))</f>
        <v/>
      </c>
      <c r="AB42" s="171" t="str">
        <f t="shared" si="2"/>
        <v/>
      </c>
      <c r="AC42" s="171" t="str">
        <f t="shared" si="3"/>
        <v/>
      </c>
      <c r="AD42" s="17"/>
      <c r="AE42" s="183"/>
      <c r="AF42" s="16"/>
      <c r="AG42" s="16"/>
      <c r="AH42" s="16"/>
      <c r="AI42" s="16"/>
      <c r="AJ42" s="16"/>
      <c r="AK42" s="16"/>
      <c r="AL42" s="16"/>
      <c r="AM42" s="16"/>
      <c r="AN42" s="171" t="str">
        <f>IF(AND(AF42="",AG42="",AH42="",AI42="",AJ42="",AK42="",AL42="",AM42=""),"",(VLOOKUP(AF42,'Grade-Percent-GPA'!$E:$F,2,FALSE)+VLOOKUP(AG42,'Grade-Percent-GPA'!$E:$F,2,FALSE)+VLOOKUP(AH42,'Grade-Percent-GPA'!$E:$F,2,FALSE)+VLOOKUP(AI42,'Grade-Percent-GPA'!$E:$F,2,FALSE)+VLOOKUP(AJ42,'Grade-Percent-GPA'!$E:$F,2,FALSE)+VLOOKUP(AK42,'Grade-Percent-GPA'!$E:$F,2,FALSE)+VLOOKUP(AL42,'Grade-Percent-GPA'!$E:$F,2,FALSE)+VLOOKUP(AM42,'Grade-Percent-GPA'!$E:$F,2,FALSE))/(IF(AF42="",0,1)+IF(AG42="",0,1)+IF(AH42="",0,1)+IF(AI42="",0,1)+IF(AJ42="",0,1)+IF(AK42="",0,1)+IF(AL42="",0,1)+IF(AM42="",0,1)))</f>
        <v/>
      </c>
      <c r="AO42" s="171" t="str">
        <f t="shared" si="4"/>
        <v/>
      </c>
      <c r="AP42" s="171" t="str">
        <f t="shared" si="5"/>
        <v/>
      </c>
      <c r="AQ42" s="17"/>
      <c r="AR42" s="183"/>
      <c r="AS42" s="16"/>
      <c r="AT42" s="16"/>
      <c r="AU42" s="16"/>
      <c r="AV42" s="16"/>
      <c r="AW42" s="16"/>
      <c r="AX42" s="16"/>
      <c r="AY42" s="16"/>
      <c r="AZ42" s="16"/>
      <c r="BA42" s="171" t="str">
        <f>IF(AND(AS42="",AT42="",AU42="",AV42="",AW42="",AX42="",AY42="",AZ42=""),"",(VLOOKUP(AS42,'Grade-Percent-GPA'!$E:$F,2,FALSE)+VLOOKUP(AT42,'Grade-Percent-GPA'!$E:$F,2,FALSE)+VLOOKUP(AU42,'Grade-Percent-GPA'!$E:$F,2,FALSE)+VLOOKUP(AV42,'Grade-Percent-GPA'!$E:$F,2,FALSE)+VLOOKUP(AW42,'Grade-Percent-GPA'!$E:$F,2,FALSE)+VLOOKUP(AX42,'Grade-Percent-GPA'!$E:$F,2,FALSE)+VLOOKUP(AY42,'Grade-Percent-GPA'!$E:$F,2,FALSE)+VLOOKUP(AZ42,'Grade-Percent-GPA'!$E:$F,2,FALSE))/(IF(AS42="",0,1)+IF(AT42="",0,1)+IF(AU42="",0,1)+IF(AV42="",0,1)+IF(AW42="",0,1)+IF(AX42="",0,1)+IF(AY42="",0,1)+IF(AZ42="",0,1)))</f>
        <v/>
      </c>
      <c r="BB42" s="171" t="str">
        <f t="shared" si="6"/>
        <v/>
      </c>
      <c r="BC42" s="171" t="str">
        <f t="shared" si="7"/>
        <v/>
      </c>
      <c r="BD42" s="17"/>
      <c r="BE42" s="183"/>
      <c r="BF42" s="16"/>
      <c r="BG42" s="16"/>
      <c r="BH42" s="16"/>
      <c r="BI42" s="16"/>
      <c r="BJ42" s="16"/>
      <c r="BK42" s="16"/>
      <c r="BL42" s="16"/>
      <c r="BM42" s="16"/>
      <c r="BN42" s="171" t="str">
        <f>IF(AND(BF42="",BG42="",BH42="",BI42="",BJ42="",BK42="",BL42="",BM42=""),"",(VLOOKUP(BF42,'Grade-Percent-GPA'!$E:$F,2,FALSE)+VLOOKUP(BG42,'Grade-Percent-GPA'!$E:$F,2,FALSE)+VLOOKUP(BH42,'Grade-Percent-GPA'!$E:$F,2,FALSE)+VLOOKUP(BI42,'Grade-Percent-GPA'!$E:$F,2,FALSE)+VLOOKUP(BJ42,'Grade-Percent-GPA'!$E:$F,2,FALSE)+VLOOKUP(BK42,'Grade-Percent-GPA'!$E:$F,2,FALSE)+VLOOKUP(BL42,'Grade-Percent-GPA'!$E:$F,2,FALSE)+VLOOKUP(BM42,'Grade-Percent-GPA'!$E:$F,2,FALSE))/(IF(BF42="",0,1)+IF(BG42="",0,1)+IF(BH42="",0,1)+IF(BI42="",0,1)+IF(BJ42="",0,1)+IF(BK42="",0,1)+IF(BL42="",0,1)+IF(BM42="",0,1)))</f>
        <v/>
      </c>
      <c r="BO42" s="171" t="str">
        <f t="shared" si="8"/>
        <v/>
      </c>
      <c r="BP42" s="171" t="str">
        <f t="shared" si="9"/>
        <v/>
      </c>
      <c r="BQ42" s="17"/>
      <c r="BR42" s="183"/>
      <c r="BS42" s="16"/>
      <c r="BT42" s="16"/>
      <c r="BU42" s="16"/>
      <c r="BV42" s="16"/>
      <c r="BW42" s="16"/>
      <c r="BX42" s="16"/>
      <c r="BY42" s="16"/>
      <c r="BZ42" s="16"/>
      <c r="CA42" s="171" t="str">
        <f>IF(AND(BS42="",BT42="",BU42="",BV42="",BW42="",BX42="",BY42="",BZ42=""),"",(VLOOKUP(BS42,'Grade-Percent-GPA'!$E:$F,2,FALSE)+VLOOKUP(BT42,'Grade-Percent-GPA'!$E:$F,2,FALSE)+VLOOKUP(BU42,'Grade-Percent-GPA'!$E:$F,2,FALSE)+VLOOKUP(BV42,'Grade-Percent-GPA'!$E:$F,2,FALSE)+VLOOKUP(BW42,'Grade-Percent-GPA'!$E:$F,2,FALSE)+VLOOKUP(BX42,'Grade-Percent-GPA'!$E:$F,2,FALSE)+VLOOKUP(BY42,'Grade-Percent-GPA'!$E:$F,2,FALSE)+VLOOKUP(BZ42,'Grade-Percent-GPA'!$E:$F,2,FALSE))/(IF(BS42="",0,1)+IF(BT42="",0,1)+IF(BU42="",0,1)+IF(BV42="",0,1)+IF(BW42="",0,1)+IF(BX42="",0,1)+IF(BY42="",0,1)+IF(BZ42="",0,1)))</f>
        <v/>
      </c>
      <c r="CB42" s="171" t="str">
        <f t="shared" si="10"/>
        <v/>
      </c>
      <c r="CC42" s="171" t="str">
        <f t="shared" si="11"/>
        <v/>
      </c>
      <c r="CD42" s="17"/>
      <c r="CE42" s="183"/>
      <c r="CF42" s="16"/>
      <c r="CG42" s="16"/>
      <c r="CH42" s="16"/>
      <c r="CI42" s="16"/>
      <c r="CJ42" s="16"/>
      <c r="CK42" s="16"/>
      <c r="CL42" s="16"/>
      <c r="CM42" s="16"/>
      <c r="CN42" s="171" t="str">
        <f>IF(AND(CF42="",CG42="",CH42="",CI42="",CJ42="",CK42="",CL42="",CM42=""),"",(VLOOKUP(CF42,'Grade-Percent-GPA'!$E:$F,2,FALSE)+VLOOKUP(CG42,'Grade-Percent-GPA'!$E:$F,2,FALSE)+VLOOKUP(CH42,'Grade-Percent-GPA'!$E:$F,2,FALSE)+VLOOKUP(CI42,'Grade-Percent-GPA'!$E:$F,2,FALSE)+VLOOKUP(CJ42,'Grade-Percent-GPA'!$E:$F,2,FALSE)+VLOOKUP(CK42,'Grade-Percent-GPA'!$E:$F,2,FALSE)+VLOOKUP(CL42,'Grade-Percent-GPA'!$E:$F,2,FALSE)+VLOOKUP(CM42,'Grade-Percent-GPA'!$E:$F,2,FALSE))/(IF(CF42="",0,1)+IF(CG42="",0,1)+IF(CH42="",0,1)+IF(CI42="",0,1)+IF(CJ42="",0,1)+IF(CK42="",0,1)+IF(CL42="",0,1)+IF(CM42="",0,1)))</f>
        <v/>
      </c>
      <c r="CO42" s="171" t="str">
        <f t="shared" si="12"/>
        <v/>
      </c>
      <c r="CP42" s="171" t="str">
        <f t="shared" si="13"/>
        <v/>
      </c>
      <c r="CQ42" s="17"/>
      <c r="CR42" s="183"/>
      <c r="CS42" s="16"/>
      <c r="CT42" s="16"/>
      <c r="CU42" s="16"/>
      <c r="CV42" s="16"/>
      <c r="CW42" s="16"/>
      <c r="CX42" s="16"/>
      <c r="CY42" s="16"/>
      <c r="CZ42" s="16"/>
      <c r="DA42" s="171" t="str">
        <f>IF(AND(CS42="",CT42="",CU42="",CV42="",CW42="",CX42="",CY42="",CZ42=""),"",(VLOOKUP(CS42,'Grade-Percent-GPA'!$E:$F,2,FALSE)+VLOOKUP(CT42,'Grade-Percent-GPA'!$E:$F,2,FALSE)+VLOOKUP(CU42,'Grade-Percent-GPA'!$E:$F,2,FALSE)+VLOOKUP(CV42,'Grade-Percent-GPA'!$E:$F,2,FALSE)+VLOOKUP(CW42,'Grade-Percent-GPA'!$E:$F,2,FALSE)+VLOOKUP(CX42,'Grade-Percent-GPA'!$E:$F,2,FALSE)+VLOOKUP(CY42,'Grade-Percent-GPA'!$E:$F,2,FALSE)+VLOOKUP(CZ42,'Grade-Percent-GPA'!$E:$F,2,FALSE))/(IF(CS42="",0,1)+IF(CT42="",0,1)+IF(CU42="",0,1)+IF(CV42="",0,1)+IF(CW42="",0,1)+IF(CX42="",0,1)+IF(CY42="",0,1)+IF(CZ42="",0,1)))</f>
        <v/>
      </c>
      <c r="DB42" s="171" t="str">
        <f t="shared" si="14"/>
        <v/>
      </c>
      <c r="DC42" s="171" t="str">
        <f t="shared" si="15"/>
        <v/>
      </c>
    </row>
    <row r="43" spans="1:107" ht="14.25" customHeight="1" x14ac:dyDescent="0.3">
      <c r="A43" s="182"/>
      <c r="B43" s="15"/>
      <c r="C43" s="15"/>
      <c r="D43" s="453"/>
      <c r="E43" s="183"/>
      <c r="F43" s="16"/>
      <c r="G43" s="16"/>
      <c r="H43" s="16"/>
      <c r="I43" s="16"/>
      <c r="J43" s="16"/>
      <c r="K43" s="16"/>
      <c r="L43" s="16"/>
      <c r="M43" s="16"/>
      <c r="N43" s="171" t="str">
        <f>IF(AND(F43="",G43="",H43="",I43="",J43="",K43="",L43="",M43=""),"",(VLOOKUP(F43,'Grade-Percent-GPA'!$E:$F,2,FALSE)+VLOOKUP(G43,'Grade-Percent-GPA'!$E:$F,2,FALSE)+VLOOKUP(H43,'Grade-Percent-GPA'!$E:$F,2,FALSE)+VLOOKUP(I43,'Grade-Percent-GPA'!$E:$F,2,FALSE)+VLOOKUP(J43,'Grade-Percent-GPA'!$E:$F,2,FALSE)+VLOOKUP(K43,'Grade-Percent-GPA'!$E:$F,2,FALSE)+VLOOKUP(L43,'Grade-Percent-GPA'!$E:$F,2,FALSE)+VLOOKUP(M43,'Grade-Percent-GPA'!$E:$F,2,FALSE))/(IF(F43="",0,1)+IF(G43="",0,1)+IF(H43="",0,1)+IF(I43="",0,1)+IF(J43="",0,1)+IF(K43="",0,1)+IF(L43="",0,1)+IF(M43="",0,1)))</f>
        <v/>
      </c>
      <c r="O43" s="171" t="str">
        <f t="shared" si="0"/>
        <v/>
      </c>
      <c r="P43" s="171" t="str">
        <f t="shared" si="1"/>
        <v/>
      </c>
      <c r="Q43" s="17"/>
      <c r="R43" s="183"/>
      <c r="S43" s="16"/>
      <c r="T43" s="16"/>
      <c r="U43" s="16"/>
      <c r="V43" s="16"/>
      <c r="W43" s="16"/>
      <c r="X43" s="16"/>
      <c r="Y43" s="16"/>
      <c r="Z43" s="16"/>
      <c r="AA43" s="171" t="str">
        <f>IF(AND(S43="",T43="",U43="",V43="",W43="",X43="",Y43="",Z43=""),"",(VLOOKUP(S43,'Grade-Percent-GPA'!$E:$F,2,FALSE)+VLOOKUP(T43,'Grade-Percent-GPA'!$E:$F,2,FALSE)+VLOOKUP(U43,'Grade-Percent-GPA'!$E:$F,2,FALSE)+VLOOKUP(V43,'Grade-Percent-GPA'!$E:$F,2,FALSE)+VLOOKUP(W43,'Grade-Percent-GPA'!$E:$F,2,FALSE)+VLOOKUP(X43,'Grade-Percent-GPA'!$E:$F,2,FALSE)+VLOOKUP(Y43,'Grade-Percent-GPA'!$E:$F,2,FALSE)+VLOOKUP(Z43,'Grade-Percent-GPA'!$E:$F,2,FALSE))/(IF(S43="",0,1)+IF(T43="",0,1)+IF(U43="",0,1)+IF(V43="",0,1)+IF(W43="",0,1)+IF(X43="",0,1)+IF(Y43="",0,1)+IF(Z43="",0,1)))</f>
        <v/>
      </c>
      <c r="AB43" s="171" t="str">
        <f t="shared" si="2"/>
        <v/>
      </c>
      <c r="AC43" s="171" t="str">
        <f t="shared" si="3"/>
        <v/>
      </c>
      <c r="AD43" s="17"/>
      <c r="AE43" s="183"/>
      <c r="AF43" s="16"/>
      <c r="AG43" s="16"/>
      <c r="AH43" s="16"/>
      <c r="AI43" s="16"/>
      <c r="AJ43" s="16"/>
      <c r="AK43" s="16"/>
      <c r="AL43" s="16"/>
      <c r="AM43" s="16"/>
      <c r="AN43" s="171" t="str">
        <f>IF(AND(AF43="",AG43="",AH43="",AI43="",AJ43="",AK43="",AL43="",AM43=""),"",(VLOOKUP(AF43,'Grade-Percent-GPA'!$E:$F,2,FALSE)+VLOOKUP(AG43,'Grade-Percent-GPA'!$E:$F,2,FALSE)+VLOOKUP(AH43,'Grade-Percent-GPA'!$E:$F,2,FALSE)+VLOOKUP(AI43,'Grade-Percent-GPA'!$E:$F,2,FALSE)+VLOOKUP(AJ43,'Grade-Percent-GPA'!$E:$F,2,FALSE)+VLOOKUP(AK43,'Grade-Percent-GPA'!$E:$F,2,FALSE)+VLOOKUP(AL43,'Grade-Percent-GPA'!$E:$F,2,FALSE)+VLOOKUP(AM43,'Grade-Percent-GPA'!$E:$F,2,FALSE))/(IF(AF43="",0,1)+IF(AG43="",0,1)+IF(AH43="",0,1)+IF(AI43="",0,1)+IF(AJ43="",0,1)+IF(AK43="",0,1)+IF(AL43="",0,1)+IF(AM43="",0,1)))</f>
        <v/>
      </c>
      <c r="AO43" s="171" t="str">
        <f t="shared" si="4"/>
        <v/>
      </c>
      <c r="AP43" s="171" t="str">
        <f t="shared" si="5"/>
        <v/>
      </c>
      <c r="AQ43" s="17"/>
      <c r="AR43" s="183"/>
      <c r="AS43" s="16"/>
      <c r="AT43" s="16"/>
      <c r="AU43" s="16"/>
      <c r="AV43" s="16"/>
      <c r="AW43" s="16"/>
      <c r="AX43" s="16"/>
      <c r="AY43" s="16"/>
      <c r="AZ43" s="16"/>
      <c r="BA43" s="171" t="str">
        <f>IF(AND(AS43="",AT43="",AU43="",AV43="",AW43="",AX43="",AY43="",AZ43=""),"",(VLOOKUP(AS43,'Grade-Percent-GPA'!$E:$F,2,FALSE)+VLOOKUP(AT43,'Grade-Percent-GPA'!$E:$F,2,FALSE)+VLOOKUP(AU43,'Grade-Percent-GPA'!$E:$F,2,FALSE)+VLOOKUP(AV43,'Grade-Percent-GPA'!$E:$F,2,FALSE)+VLOOKUP(AW43,'Grade-Percent-GPA'!$E:$F,2,FALSE)+VLOOKUP(AX43,'Grade-Percent-GPA'!$E:$F,2,FALSE)+VLOOKUP(AY43,'Grade-Percent-GPA'!$E:$F,2,FALSE)+VLOOKUP(AZ43,'Grade-Percent-GPA'!$E:$F,2,FALSE))/(IF(AS43="",0,1)+IF(AT43="",0,1)+IF(AU43="",0,1)+IF(AV43="",0,1)+IF(AW43="",0,1)+IF(AX43="",0,1)+IF(AY43="",0,1)+IF(AZ43="",0,1)))</f>
        <v/>
      </c>
      <c r="BB43" s="171" t="str">
        <f t="shared" si="6"/>
        <v/>
      </c>
      <c r="BC43" s="171" t="str">
        <f t="shared" si="7"/>
        <v/>
      </c>
      <c r="BD43" s="17"/>
      <c r="BE43" s="183"/>
      <c r="BF43" s="16"/>
      <c r="BG43" s="16"/>
      <c r="BH43" s="16"/>
      <c r="BI43" s="16"/>
      <c r="BJ43" s="16"/>
      <c r="BK43" s="16"/>
      <c r="BL43" s="16"/>
      <c r="BM43" s="16"/>
      <c r="BN43" s="171" t="str">
        <f>IF(AND(BF43="",BG43="",BH43="",BI43="",BJ43="",BK43="",BL43="",BM43=""),"",(VLOOKUP(BF43,'Grade-Percent-GPA'!$E:$F,2,FALSE)+VLOOKUP(BG43,'Grade-Percent-GPA'!$E:$F,2,FALSE)+VLOOKUP(BH43,'Grade-Percent-GPA'!$E:$F,2,FALSE)+VLOOKUP(BI43,'Grade-Percent-GPA'!$E:$F,2,FALSE)+VLOOKUP(BJ43,'Grade-Percent-GPA'!$E:$F,2,FALSE)+VLOOKUP(BK43,'Grade-Percent-GPA'!$E:$F,2,FALSE)+VLOOKUP(BL43,'Grade-Percent-GPA'!$E:$F,2,FALSE)+VLOOKUP(BM43,'Grade-Percent-GPA'!$E:$F,2,FALSE))/(IF(BF43="",0,1)+IF(BG43="",0,1)+IF(BH43="",0,1)+IF(BI43="",0,1)+IF(BJ43="",0,1)+IF(BK43="",0,1)+IF(BL43="",0,1)+IF(BM43="",0,1)))</f>
        <v/>
      </c>
      <c r="BO43" s="171" t="str">
        <f t="shared" si="8"/>
        <v/>
      </c>
      <c r="BP43" s="171" t="str">
        <f t="shared" si="9"/>
        <v/>
      </c>
      <c r="BQ43" s="17"/>
      <c r="BR43" s="183"/>
      <c r="BS43" s="16"/>
      <c r="BT43" s="16"/>
      <c r="BU43" s="16"/>
      <c r="BV43" s="16"/>
      <c r="BW43" s="16"/>
      <c r="BX43" s="16"/>
      <c r="BY43" s="16"/>
      <c r="BZ43" s="16"/>
      <c r="CA43" s="171" t="str">
        <f>IF(AND(BS43="",BT43="",BU43="",BV43="",BW43="",BX43="",BY43="",BZ43=""),"",(VLOOKUP(BS43,'Grade-Percent-GPA'!$E:$F,2,FALSE)+VLOOKUP(BT43,'Grade-Percent-GPA'!$E:$F,2,FALSE)+VLOOKUP(BU43,'Grade-Percent-GPA'!$E:$F,2,FALSE)+VLOOKUP(BV43,'Grade-Percent-GPA'!$E:$F,2,FALSE)+VLOOKUP(BW43,'Grade-Percent-GPA'!$E:$F,2,FALSE)+VLOOKUP(BX43,'Grade-Percent-GPA'!$E:$F,2,FALSE)+VLOOKUP(BY43,'Grade-Percent-GPA'!$E:$F,2,FALSE)+VLOOKUP(BZ43,'Grade-Percent-GPA'!$E:$F,2,FALSE))/(IF(BS43="",0,1)+IF(BT43="",0,1)+IF(BU43="",0,1)+IF(BV43="",0,1)+IF(BW43="",0,1)+IF(BX43="",0,1)+IF(BY43="",0,1)+IF(BZ43="",0,1)))</f>
        <v/>
      </c>
      <c r="CB43" s="171" t="str">
        <f t="shared" si="10"/>
        <v/>
      </c>
      <c r="CC43" s="171" t="str">
        <f t="shared" si="11"/>
        <v/>
      </c>
      <c r="CD43" s="17"/>
      <c r="CE43" s="183"/>
      <c r="CF43" s="16"/>
      <c r="CG43" s="16"/>
      <c r="CH43" s="16"/>
      <c r="CI43" s="16"/>
      <c r="CJ43" s="16"/>
      <c r="CK43" s="16"/>
      <c r="CL43" s="16"/>
      <c r="CM43" s="16"/>
      <c r="CN43" s="171" t="str">
        <f>IF(AND(CF43="",CG43="",CH43="",CI43="",CJ43="",CK43="",CL43="",CM43=""),"",(VLOOKUP(CF43,'Grade-Percent-GPA'!$E:$F,2,FALSE)+VLOOKUP(CG43,'Grade-Percent-GPA'!$E:$F,2,FALSE)+VLOOKUP(CH43,'Grade-Percent-GPA'!$E:$F,2,FALSE)+VLOOKUP(CI43,'Grade-Percent-GPA'!$E:$F,2,FALSE)+VLOOKUP(CJ43,'Grade-Percent-GPA'!$E:$F,2,FALSE)+VLOOKUP(CK43,'Grade-Percent-GPA'!$E:$F,2,FALSE)+VLOOKUP(CL43,'Grade-Percent-GPA'!$E:$F,2,FALSE)+VLOOKUP(CM43,'Grade-Percent-GPA'!$E:$F,2,FALSE))/(IF(CF43="",0,1)+IF(CG43="",0,1)+IF(CH43="",0,1)+IF(CI43="",0,1)+IF(CJ43="",0,1)+IF(CK43="",0,1)+IF(CL43="",0,1)+IF(CM43="",0,1)))</f>
        <v/>
      </c>
      <c r="CO43" s="171" t="str">
        <f t="shared" si="12"/>
        <v/>
      </c>
      <c r="CP43" s="171" t="str">
        <f t="shared" si="13"/>
        <v/>
      </c>
      <c r="CQ43" s="17"/>
      <c r="CR43" s="183"/>
      <c r="CS43" s="16"/>
      <c r="CT43" s="16"/>
      <c r="CU43" s="16"/>
      <c r="CV43" s="16"/>
      <c r="CW43" s="16"/>
      <c r="CX43" s="16"/>
      <c r="CY43" s="16"/>
      <c r="CZ43" s="16"/>
      <c r="DA43" s="171" t="str">
        <f>IF(AND(CS43="",CT43="",CU43="",CV43="",CW43="",CX43="",CY43="",CZ43=""),"",(VLOOKUP(CS43,'Grade-Percent-GPA'!$E:$F,2,FALSE)+VLOOKUP(CT43,'Grade-Percent-GPA'!$E:$F,2,FALSE)+VLOOKUP(CU43,'Grade-Percent-GPA'!$E:$F,2,FALSE)+VLOOKUP(CV43,'Grade-Percent-GPA'!$E:$F,2,FALSE)+VLOOKUP(CW43,'Grade-Percent-GPA'!$E:$F,2,FALSE)+VLOOKUP(CX43,'Grade-Percent-GPA'!$E:$F,2,FALSE)+VLOOKUP(CY43,'Grade-Percent-GPA'!$E:$F,2,FALSE)+VLOOKUP(CZ43,'Grade-Percent-GPA'!$E:$F,2,FALSE))/(IF(CS43="",0,1)+IF(CT43="",0,1)+IF(CU43="",0,1)+IF(CV43="",0,1)+IF(CW43="",0,1)+IF(CX43="",0,1)+IF(CY43="",0,1)+IF(CZ43="",0,1)))</f>
        <v/>
      </c>
      <c r="DB43" s="171" t="str">
        <f t="shared" si="14"/>
        <v/>
      </c>
      <c r="DC43" s="171" t="str">
        <f t="shared" si="15"/>
        <v/>
      </c>
    </row>
    <row r="44" spans="1:107" ht="14.25" customHeight="1" x14ac:dyDescent="0.3">
      <c r="A44" s="182"/>
      <c r="B44" s="15"/>
      <c r="C44" s="15"/>
      <c r="D44" s="453"/>
      <c r="E44" s="183"/>
      <c r="F44" s="16"/>
      <c r="G44" s="16"/>
      <c r="H44" s="16"/>
      <c r="I44" s="16"/>
      <c r="J44" s="16"/>
      <c r="K44" s="16"/>
      <c r="L44" s="16"/>
      <c r="M44" s="16"/>
      <c r="N44" s="171" t="str">
        <f>IF(AND(F44="",G44="",H44="",I44="",J44="",K44="",L44="",M44=""),"",(VLOOKUP(F44,'Grade-Percent-GPA'!$E:$F,2,FALSE)+VLOOKUP(G44,'Grade-Percent-GPA'!$E:$F,2,FALSE)+VLOOKUP(H44,'Grade-Percent-GPA'!$E:$F,2,FALSE)+VLOOKUP(I44,'Grade-Percent-GPA'!$E:$F,2,FALSE)+VLOOKUP(J44,'Grade-Percent-GPA'!$E:$F,2,FALSE)+VLOOKUP(K44,'Grade-Percent-GPA'!$E:$F,2,FALSE)+VLOOKUP(L44,'Grade-Percent-GPA'!$E:$F,2,FALSE)+VLOOKUP(M44,'Grade-Percent-GPA'!$E:$F,2,FALSE))/(IF(F44="",0,1)+IF(G44="",0,1)+IF(H44="",0,1)+IF(I44="",0,1)+IF(J44="",0,1)+IF(K44="",0,1)+IF(L44="",0,1)+IF(M44="",0,1)))</f>
        <v/>
      </c>
      <c r="O44" s="171" t="str">
        <f t="shared" si="0"/>
        <v/>
      </c>
      <c r="P44" s="171" t="str">
        <f t="shared" si="1"/>
        <v/>
      </c>
      <c r="Q44" s="17"/>
      <c r="R44" s="183"/>
      <c r="S44" s="16"/>
      <c r="T44" s="16"/>
      <c r="U44" s="16"/>
      <c r="V44" s="16"/>
      <c r="W44" s="16"/>
      <c r="X44" s="16"/>
      <c r="Y44" s="16"/>
      <c r="Z44" s="16"/>
      <c r="AA44" s="171" t="str">
        <f>IF(AND(S44="",T44="",U44="",V44="",W44="",X44="",Y44="",Z44=""),"",(VLOOKUP(S44,'Grade-Percent-GPA'!$E:$F,2,FALSE)+VLOOKUP(T44,'Grade-Percent-GPA'!$E:$F,2,FALSE)+VLOOKUP(U44,'Grade-Percent-GPA'!$E:$F,2,FALSE)+VLOOKUP(V44,'Grade-Percent-GPA'!$E:$F,2,FALSE)+VLOOKUP(W44,'Grade-Percent-GPA'!$E:$F,2,FALSE)+VLOOKUP(X44,'Grade-Percent-GPA'!$E:$F,2,FALSE)+VLOOKUP(Y44,'Grade-Percent-GPA'!$E:$F,2,FALSE)+VLOOKUP(Z44,'Grade-Percent-GPA'!$E:$F,2,FALSE))/(IF(S44="",0,1)+IF(T44="",0,1)+IF(U44="",0,1)+IF(V44="",0,1)+IF(W44="",0,1)+IF(X44="",0,1)+IF(Y44="",0,1)+IF(Z44="",0,1)))</f>
        <v/>
      </c>
      <c r="AB44" s="171" t="str">
        <f t="shared" si="2"/>
        <v/>
      </c>
      <c r="AC44" s="171" t="str">
        <f t="shared" si="3"/>
        <v/>
      </c>
      <c r="AD44" s="17"/>
      <c r="AE44" s="183"/>
      <c r="AF44" s="16"/>
      <c r="AG44" s="16"/>
      <c r="AH44" s="16"/>
      <c r="AI44" s="16"/>
      <c r="AJ44" s="16"/>
      <c r="AK44" s="16"/>
      <c r="AL44" s="16"/>
      <c r="AM44" s="16"/>
      <c r="AN44" s="171" t="str">
        <f>IF(AND(AF44="",AG44="",AH44="",AI44="",AJ44="",AK44="",AL44="",AM44=""),"",(VLOOKUP(AF44,'Grade-Percent-GPA'!$E:$F,2,FALSE)+VLOOKUP(AG44,'Grade-Percent-GPA'!$E:$F,2,FALSE)+VLOOKUP(AH44,'Grade-Percent-GPA'!$E:$F,2,FALSE)+VLOOKUP(AI44,'Grade-Percent-GPA'!$E:$F,2,FALSE)+VLOOKUP(AJ44,'Grade-Percent-GPA'!$E:$F,2,FALSE)+VLOOKUP(AK44,'Grade-Percent-GPA'!$E:$F,2,FALSE)+VLOOKUP(AL44,'Grade-Percent-GPA'!$E:$F,2,FALSE)+VLOOKUP(AM44,'Grade-Percent-GPA'!$E:$F,2,FALSE))/(IF(AF44="",0,1)+IF(AG44="",0,1)+IF(AH44="",0,1)+IF(AI44="",0,1)+IF(AJ44="",0,1)+IF(AK44="",0,1)+IF(AL44="",0,1)+IF(AM44="",0,1)))</f>
        <v/>
      </c>
      <c r="AO44" s="171" t="str">
        <f t="shared" si="4"/>
        <v/>
      </c>
      <c r="AP44" s="171" t="str">
        <f t="shared" si="5"/>
        <v/>
      </c>
      <c r="AQ44" s="17"/>
      <c r="AR44" s="183"/>
      <c r="AS44" s="16"/>
      <c r="AT44" s="16"/>
      <c r="AU44" s="16"/>
      <c r="AV44" s="16"/>
      <c r="AW44" s="16"/>
      <c r="AX44" s="16"/>
      <c r="AY44" s="16"/>
      <c r="AZ44" s="16"/>
      <c r="BA44" s="171" t="str">
        <f>IF(AND(AS44="",AT44="",AU44="",AV44="",AW44="",AX44="",AY44="",AZ44=""),"",(VLOOKUP(AS44,'Grade-Percent-GPA'!$E:$F,2,FALSE)+VLOOKUP(AT44,'Grade-Percent-GPA'!$E:$F,2,FALSE)+VLOOKUP(AU44,'Grade-Percent-GPA'!$E:$F,2,FALSE)+VLOOKUP(AV44,'Grade-Percent-GPA'!$E:$F,2,FALSE)+VLOOKUP(AW44,'Grade-Percent-GPA'!$E:$F,2,FALSE)+VLOOKUP(AX44,'Grade-Percent-GPA'!$E:$F,2,FALSE)+VLOOKUP(AY44,'Grade-Percent-GPA'!$E:$F,2,FALSE)+VLOOKUP(AZ44,'Grade-Percent-GPA'!$E:$F,2,FALSE))/(IF(AS44="",0,1)+IF(AT44="",0,1)+IF(AU44="",0,1)+IF(AV44="",0,1)+IF(AW44="",0,1)+IF(AX44="",0,1)+IF(AY44="",0,1)+IF(AZ44="",0,1)))</f>
        <v/>
      </c>
      <c r="BB44" s="171" t="str">
        <f t="shared" si="6"/>
        <v/>
      </c>
      <c r="BC44" s="171" t="str">
        <f t="shared" si="7"/>
        <v/>
      </c>
      <c r="BD44" s="17"/>
      <c r="BE44" s="183"/>
      <c r="BF44" s="16"/>
      <c r="BG44" s="16"/>
      <c r="BH44" s="16"/>
      <c r="BI44" s="16"/>
      <c r="BJ44" s="16"/>
      <c r="BK44" s="16"/>
      <c r="BL44" s="16"/>
      <c r="BM44" s="16"/>
      <c r="BN44" s="171" t="str">
        <f>IF(AND(BF44="",BG44="",BH44="",BI44="",BJ44="",BK44="",BL44="",BM44=""),"",(VLOOKUP(BF44,'Grade-Percent-GPA'!$E:$F,2,FALSE)+VLOOKUP(BG44,'Grade-Percent-GPA'!$E:$F,2,FALSE)+VLOOKUP(BH44,'Grade-Percent-GPA'!$E:$F,2,FALSE)+VLOOKUP(BI44,'Grade-Percent-GPA'!$E:$F,2,FALSE)+VLOOKUP(BJ44,'Grade-Percent-GPA'!$E:$F,2,FALSE)+VLOOKUP(BK44,'Grade-Percent-GPA'!$E:$F,2,FALSE)+VLOOKUP(BL44,'Grade-Percent-GPA'!$E:$F,2,FALSE)+VLOOKUP(BM44,'Grade-Percent-GPA'!$E:$F,2,FALSE))/(IF(BF44="",0,1)+IF(BG44="",0,1)+IF(BH44="",0,1)+IF(BI44="",0,1)+IF(BJ44="",0,1)+IF(BK44="",0,1)+IF(BL44="",0,1)+IF(BM44="",0,1)))</f>
        <v/>
      </c>
      <c r="BO44" s="171" t="str">
        <f t="shared" si="8"/>
        <v/>
      </c>
      <c r="BP44" s="171" t="str">
        <f t="shared" si="9"/>
        <v/>
      </c>
      <c r="BQ44" s="17"/>
      <c r="BR44" s="183"/>
      <c r="BS44" s="16"/>
      <c r="BT44" s="16"/>
      <c r="BU44" s="16"/>
      <c r="BV44" s="16"/>
      <c r="BW44" s="16"/>
      <c r="BX44" s="16"/>
      <c r="BY44" s="16"/>
      <c r="BZ44" s="16"/>
      <c r="CA44" s="171" t="str">
        <f>IF(AND(BS44="",BT44="",BU44="",BV44="",BW44="",BX44="",BY44="",BZ44=""),"",(VLOOKUP(BS44,'Grade-Percent-GPA'!$E:$F,2,FALSE)+VLOOKUP(BT44,'Grade-Percent-GPA'!$E:$F,2,FALSE)+VLOOKUP(BU44,'Grade-Percent-GPA'!$E:$F,2,FALSE)+VLOOKUP(BV44,'Grade-Percent-GPA'!$E:$F,2,FALSE)+VLOOKUP(BW44,'Grade-Percent-GPA'!$E:$F,2,FALSE)+VLOOKUP(BX44,'Grade-Percent-GPA'!$E:$F,2,FALSE)+VLOOKUP(BY44,'Grade-Percent-GPA'!$E:$F,2,FALSE)+VLOOKUP(BZ44,'Grade-Percent-GPA'!$E:$F,2,FALSE))/(IF(BS44="",0,1)+IF(BT44="",0,1)+IF(BU44="",0,1)+IF(BV44="",0,1)+IF(BW44="",0,1)+IF(BX44="",0,1)+IF(BY44="",0,1)+IF(BZ44="",0,1)))</f>
        <v/>
      </c>
      <c r="CB44" s="171" t="str">
        <f t="shared" si="10"/>
        <v/>
      </c>
      <c r="CC44" s="171" t="str">
        <f t="shared" si="11"/>
        <v/>
      </c>
      <c r="CD44" s="17"/>
      <c r="CE44" s="183"/>
      <c r="CF44" s="16"/>
      <c r="CG44" s="16"/>
      <c r="CH44" s="16"/>
      <c r="CI44" s="16"/>
      <c r="CJ44" s="16"/>
      <c r="CK44" s="16"/>
      <c r="CL44" s="16"/>
      <c r="CM44" s="16"/>
      <c r="CN44" s="171" t="str">
        <f>IF(AND(CF44="",CG44="",CH44="",CI44="",CJ44="",CK44="",CL44="",CM44=""),"",(VLOOKUP(CF44,'Grade-Percent-GPA'!$E:$F,2,FALSE)+VLOOKUP(CG44,'Grade-Percent-GPA'!$E:$F,2,FALSE)+VLOOKUP(CH44,'Grade-Percent-GPA'!$E:$F,2,FALSE)+VLOOKUP(CI44,'Grade-Percent-GPA'!$E:$F,2,FALSE)+VLOOKUP(CJ44,'Grade-Percent-GPA'!$E:$F,2,FALSE)+VLOOKUP(CK44,'Grade-Percent-GPA'!$E:$F,2,FALSE)+VLOOKUP(CL44,'Grade-Percent-GPA'!$E:$F,2,FALSE)+VLOOKUP(CM44,'Grade-Percent-GPA'!$E:$F,2,FALSE))/(IF(CF44="",0,1)+IF(CG44="",0,1)+IF(CH44="",0,1)+IF(CI44="",0,1)+IF(CJ44="",0,1)+IF(CK44="",0,1)+IF(CL44="",0,1)+IF(CM44="",0,1)))</f>
        <v/>
      </c>
      <c r="CO44" s="171" t="str">
        <f t="shared" si="12"/>
        <v/>
      </c>
      <c r="CP44" s="171" t="str">
        <f t="shared" si="13"/>
        <v/>
      </c>
      <c r="CQ44" s="17"/>
      <c r="CR44" s="183"/>
      <c r="CS44" s="16"/>
      <c r="CT44" s="16"/>
      <c r="CU44" s="16"/>
      <c r="CV44" s="16"/>
      <c r="CW44" s="16"/>
      <c r="CX44" s="16"/>
      <c r="CY44" s="16"/>
      <c r="CZ44" s="16"/>
      <c r="DA44" s="171" t="str">
        <f>IF(AND(CS44="",CT44="",CU44="",CV44="",CW44="",CX44="",CY44="",CZ44=""),"",(VLOOKUP(CS44,'Grade-Percent-GPA'!$E:$F,2,FALSE)+VLOOKUP(CT44,'Grade-Percent-GPA'!$E:$F,2,FALSE)+VLOOKUP(CU44,'Grade-Percent-GPA'!$E:$F,2,FALSE)+VLOOKUP(CV44,'Grade-Percent-GPA'!$E:$F,2,FALSE)+VLOOKUP(CW44,'Grade-Percent-GPA'!$E:$F,2,FALSE)+VLOOKUP(CX44,'Grade-Percent-GPA'!$E:$F,2,FALSE)+VLOOKUP(CY44,'Grade-Percent-GPA'!$E:$F,2,FALSE)+VLOOKUP(CZ44,'Grade-Percent-GPA'!$E:$F,2,FALSE))/(IF(CS44="",0,1)+IF(CT44="",0,1)+IF(CU44="",0,1)+IF(CV44="",0,1)+IF(CW44="",0,1)+IF(CX44="",0,1)+IF(CY44="",0,1)+IF(CZ44="",0,1)))</f>
        <v/>
      </c>
      <c r="DB44" s="171" t="str">
        <f t="shared" si="14"/>
        <v/>
      </c>
      <c r="DC44" s="171" t="str">
        <f t="shared" si="15"/>
        <v/>
      </c>
    </row>
    <row r="45" spans="1:107" ht="14.25" customHeight="1" x14ac:dyDescent="0.3">
      <c r="A45" s="182"/>
      <c r="B45" s="15"/>
      <c r="C45" s="15"/>
      <c r="D45" s="453"/>
      <c r="E45" s="183"/>
      <c r="F45" s="16"/>
      <c r="G45" s="16"/>
      <c r="H45" s="16"/>
      <c r="I45" s="16"/>
      <c r="J45" s="16"/>
      <c r="K45" s="16"/>
      <c r="L45" s="16"/>
      <c r="M45" s="16"/>
      <c r="N45" s="171" t="str">
        <f>IF(AND(F45="",G45="",H45="",I45="",J45="",K45="",L45="",M45=""),"",(VLOOKUP(F45,'Grade-Percent-GPA'!$E:$F,2,FALSE)+VLOOKUP(G45,'Grade-Percent-GPA'!$E:$F,2,FALSE)+VLOOKUP(H45,'Grade-Percent-GPA'!$E:$F,2,FALSE)+VLOOKUP(I45,'Grade-Percent-GPA'!$E:$F,2,FALSE)+VLOOKUP(J45,'Grade-Percent-GPA'!$E:$F,2,FALSE)+VLOOKUP(K45,'Grade-Percent-GPA'!$E:$F,2,FALSE)+VLOOKUP(L45,'Grade-Percent-GPA'!$E:$F,2,FALSE)+VLOOKUP(M45,'Grade-Percent-GPA'!$E:$F,2,FALSE))/(IF(F45="",0,1)+IF(G45="",0,1)+IF(H45="",0,1)+IF(I45="",0,1)+IF(J45="",0,1)+IF(K45="",0,1)+IF(L45="",0,1)+IF(M45="",0,1)))</f>
        <v/>
      </c>
      <c r="O45" s="171" t="str">
        <f t="shared" si="0"/>
        <v/>
      </c>
      <c r="P45" s="171" t="str">
        <f t="shared" si="1"/>
        <v/>
      </c>
      <c r="Q45" s="17"/>
      <c r="R45" s="183"/>
      <c r="S45" s="16"/>
      <c r="T45" s="16"/>
      <c r="U45" s="16"/>
      <c r="V45" s="16"/>
      <c r="W45" s="16"/>
      <c r="X45" s="16"/>
      <c r="Y45" s="16"/>
      <c r="Z45" s="16"/>
      <c r="AA45" s="171" t="str">
        <f>IF(AND(S45="",T45="",U45="",V45="",W45="",X45="",Y45="",Z45=""),"",(VLOOKUP(S45,'Grade-Percent-GPA'!$E:$F,2,FALSE)+VLOOKUP(T45,'Grade-Percent-GPA'!$E:$F,2,FALSE)+VLOOKUP(U45,'Grade-Percent-GPA'!$E:$F,2,FALSE)+VLOOKUP(V45,'Grade-Percent-GPA'!$E:$F,2,FALSE)+VLOOKUP(W45,'Grade-Percent-GPA'!$E:$F,2,FALSE)+VLOOKUP(X45,'Grade-Percent-GPA'!$E:$F,2,FALSE)+VLOOKUP(Y45,'Grade-Percent-GPA'!$E:$F,2,FALSE)+VLOOKUP(Z45,'Grade-Percent-GPA'!$E:$F,2,FALSE))/(IF(S45="",0,1)+IF(T45="",0,1)+IF(U45="",0,1)+IF(V45="",0,1)+IF(W45="",0,1)+IF(X45="",0,1)+IF(Y45="",0,1)+IF(Z45="",0,1)))</f>
        <v/>
      </c>
      <c r="AB45" s="171" t="str">
        <f t="shared" si="2"/>
        <v/>
      </c>
      <c r="AC45" s="171" t="str">
        <f t="shared" si="3"/>
        <v/>
      </c>
      <c r="AD45" s="17"/>
      <c r="AE45" s="183"/>
      <c r="AF45" s="16"/>
      <c r="AG45" s="16"/>
      <c r="AH45" s="16"/>
      <c r="AI45" s="16"/>
      <c r="AJ45" s="16"/>
      <c r="AK45" s="16"/>
      <c r="AL45" s="16"/>
      <c r="AM45" s="16"/>
      <c r="AN45" s="171" t="str">
        <f>IF(AND(AF45="",AG45="",AH45="",AI45="",AJ45="",AK45="",AL45="",AM45=""),"",(VLOOKUP(AF45,'Grade-Percent-GPA'!$E:$F,2,FALSE)+VLOOKUP(AG45,'Grade-Percent-GPA'!$E:$F,2,FALSE)+VLOOKUP(AH45,'Grade-Percent-GPA'!$E:$F,2,FALSE)+VLOOKUP(AI45,'Grade-Percent-GPA'!$E:$F,2,FALSE)+VLOOKUP(AJ45,'Grade-Percent-GPA'!$E:$F,2,FALSE)+VLOOKUP(AK45,'Grade-Percent-GPA'!$E:$F,2,FALSE)+VLOOKUP(AL45,'Grade-Percent-GPA'!$E:$F,2,FALSE)+VLOOKUP(AM45,'Grade-Percent-GPA'!$E:$F,2,FALSE))/(IF(AF45="",0,1)+IF(AG45="",0,1)+IF(AH45="",0,1)+IF(AI45="",0,1)+IF(AJ45="",0,1)+IF(AK45="",0,1)+IF(AL45="",0,1)+IF(AM45="",0,1)))</f>
        <v/>
      </c>
      <c r="AO45" s="171" t="str">
        <f t="shared" si="4"/>
        <v/>
      </c>
      <c r="AP45" s="171" t="str">
        <f t="shared" si="5"/>
        <v/>
      </c>
      <c r="AQ45" s="17"/>
      <c r="AR45" s="183"/>
      <c r="AS45" s="16"/>
      <c r="AT45" s="16"/>
      <c r="AU45" s="16"/>
      <c r="AV45" s="16"/>
      <c r="AW45" s="16"/>
      <c r="AX45" s="16"/>
      <c r="AY45" s="16"/>
      <c r="AZ45" s="16"/>
      <c r="BA45" s="171" t="str">
        <f>IF(AND(AS45="",AT45="",AU45="",AV45="",AW45="",AX45="",AY45="",AZ45=""),"",(VLOOKUP(AS45,'Grade-Percent-GPA'!$E:$F,2,FALSE)+VLOOKUP(AT45,'Grade-Percent-GPA'!$E:$F,2,FALSE)+VLOOKUP(AU45,'Grade-Percent-GPA'!$E:$F,2,FALSE)+VLOOKUP(AV45,'Grade-Percent-GPA'!$E:$F,2,FALSE)+VLOOKUP(AW45,'Grade-Percent-GPA'!$E:$F,2,FALSE)+VLOOKUP(AX45,'Grade-Percent-GPA'!$E:$F,2,FALSE)+VLOOKUP(AY45,'Grade-Percent-GPA'!$E:$F,2,FALSE)+VLOOKUP(AZ45,'Grade-Percent-GPA'!$E:$F,2,FALSE))/(IF(AS45="",0,1)+IF(AT45="",0,1)+IF(AU45="",0,1)+IF(AV45="",0,1)+IF(AW45="",0,1)+IF(AX45="",0,1)+IF(AY45="",0,1)+IF(AZ45="",0,1)))</f>
        <v/>
      </c>
      <c r="BB45" s="171" t="str">
        <f t="shared" si="6"/>
        <v/>
      </c>
      <c r="BC45" s="171" t="str">
        <f t="shared" si="7"/>
        <v/>
      </c>
      <c r="BD45" s="17"/>
      <c r="BE45" s="183"/>
      <c r="BF45" s="16"/>
      <c r="BG45" s="16"/>
      <c r="BH45" s="16"/>
      <c r="BI45" s="16"/>
      <c r="BJ45" s="16"/>
      <c r="BK45" s="16"/>
      <c r="BL45" s="16"/>
      <c r="BM45" s="16"/>
      <c r="BN45" s="171" t="str">
        <f>IF(AND(BF45="",BG45="",BH45="",BI45="",BJ45="",BK45="",BL45="",BM45=""),"",(VLOOKUP(BF45,'Grade-Percent-GPA'!$E:$F,2,FALSE)+VLOOKUP(BG45,'Grade-Percent-GPA'!$E:$F,2,FALSE)+VLOOKUP(BH45,'Grade-Percent-GPA'!$E:$F,2,FALSE)+VLOOKUP(BI45,'Grade-Percent-GPA'!$E:$F,2,FALSE)+VLOOKUP(BJ45,'Grade-Percent-GPA'!$E:$F,2,FALSE)+VLOOKUP(BK45,'Grade-Percent-GPA'!$E:$F,2,FALSE)+VLOOKUP(BL45,'Grade-Percent-GPA'!$E:$F,2,FALSE)+VLOOKUP(BM45,'Grade-Percent-GPA'!$E:$F,2,FALSE))/(IF(BF45="",0,1)+IF(BG45="",0,1)+IF(BH45="",0,1)+IF(BI45="",0,1)+IF(BJ45="",0,1)+IF(BK45="",0,1)+IF(BL45="",0,1)+IF(BM45="",0,1)))</f>
        <v/>
      </c>
      <c r="BO45" s="171" t="str">
        <f t="shared" si="8"/>
        <v/>
      </c>
      <c r="BP45" s="171" t="str">
        <f t="shared" si="9"/>
        <v/>
      </c>
      <c r="BQ45" s="17"/>
      <c r="BR45" s="183"/>
      <c r="BS45" s="16"/>
      <c r="BT45" s="16"/>
      <c r="BU45" s="16"/>
      <c r="BV45" s="16"/>
      <c r="BW45" s="16"/>
      <c r="BX45" s="16"/>
      <c r="BY45" s="16"/>
      <c r="BZ45" s="16"/>
      <c r="CA45" s="171" t="str">
        <f>IF(AND(BS45="",BT45="",BU45="",BV45="",BW45="",BX45="",BY45="",BZ45=""),"",(VLOOKUP(BS45,'Grade-Percent-GPA'!$E:$F,2,FALSE)+VLOOKUP(BT45,'Grade-Percent-GPA'!$E:$F,2,FALSE)+VLOOKUP(BU45,'Grade-Percent-GPA'!$E:$F,2,FALSE)+VLOOKUP(BV45,'Grade-Percent-GPA'!$E:$F,2,FALSE)+VLOOKUP(BW45,'Grade-Percent-GPA'!$E:$F,2,FALSE)+VLOOKUP(BX45,'Grade-Percent-GPA'!$E:$F,2,FALSE)+VLOOKUP(BY45,'Grade-Percent-GPA'!$E:$F,2,FALSE)+VLOOKUP(BZ45,'Grade-Percent-GPA'!$E:$F,2,FALSE))/(IF(BS45="",0,1)+IF(BT45="",0,1)+IF(BU45="",0,1)+IF(BV45="",0,1)+IF(BW45="",0,1)+IF(BX45="",0,1)+IF(BY45="",0,1)+IF(BZ45="",0,1)))</f>
        <v/>
      </c>
      <c r="CB45" s="171" t="str">
        <f t="shared" si="10"/>
        <v/>
      </c>
      <c r="CC45" s="171" t="str">
        <f t="shared" si="11"/>
        <v/>
      </c>
      <c r="CD45" s="17"/>
      <c r="CE45" s="183"/>
      <c r="CF45" s="16"/>
      <c r="CG45" s="16"/>
      <c r="CH45" s="16"/>
      <c r="CI45" s="16"/>
      <c r="CJ45" s="16"/>
      <c r="CK45" s="16"/>
      <c r="CL45" s="16"/>
      <c r="CM45" s="16"/>
      <c r="CN45" s="171" t="str">
        <f>IF(AND(CF45="",CG45="",CH45="",CI45="",CJ45="",CK45="",CL45="",CM45=""),"",(VLOOKUP(CF45,'Grade-Percent-GPA'!$E:$F,2,FALSE)+VLOOKUP(CG45,'Grade-Percent-GPA'!$E:$F,2,FALSE)+VLOOKUP(CH45,'Grade-Percent-GPA'!$E:$F,2,FALSE)+VLOOKUP(CI45,'Grade-Percent-GPA'!$E:$F,2,FALSE)+VLOOKUP(CJ45,'Grade-Percent-GPA'!$E:$F,2,FALSE)+VLOOKUP(CK45,'Grade-Percent-GPA'!$E:$F,2,FALSE)+VLOOKUP(CL45,'Grade-Percent-GPA'!$E:$F,2,FALSE)+VLOOKUP(CM45,'Grade-Percent-GPA'!$E:$F,2,FALSE))/(IF(CF45="",0,1)+IF(CG45="",0,1)+IF(CH45="",0,1)+IF(CI45="",0,1)+IF(CJ45="",0,1)+IF(CK45="",0,1)+IF(CL45="",0,1)+IF(CM45="",0,1)))</f>
        <v/>
      </c>
      <c r="CO45" s="171" t="str">
        <f t="shared" si="12"/>
        <v/>
      </c>
      <c r="CP45" s="171" t="str">
        <f t="shared" si="13"/>
        <v/>
      </c>
      <c r="CQ45" s="17"/>
      <c r="CR45" s="183"/>
      <c r="CS45" s="16"/>
      <c r="CT45" s="16"/>
      <c r="CU45" s="16"/>
      <c r="CV45" s="16"/>
      <c r="CW45" s="16"/>
      <c r="CX45" s="16"/>
      <c r="CY45" s="16"/>
      <c r="CZ45" s="16"/>
      <c r="DA45" s="171" t="str">
        <f>IF(AND(CS45="",CT45="",CU45="",CV45="",CW45="",CX45="",CY45="",CZ45=""),"",(VLOOKUP(CS45,'Grade-Percent-GPA'!$E:$F,2,FALSE)+VLOOKUP(CT45,'Grade-Percent-GPA'!$E:$F,2,FALSE)+VLOOKUP(CU45,'Grade-Percent-GPA'!$E:$F,2,FALSE)+VLOOKUP(CV45,'Grade-Percent-GPA'!$E:$F,2,FALSE)+VLOOKUP(CW45,'Grade-Percent-GPA'!$E:$F,2,FALSE)+VLOOKUP(CX45,'Grade-Percent-GPA'!$E:$F,2,FALSE)+VLOOKUP(CY45,'Grade-Percent-GPA'!$E:$F,2,FALSE)+VLOOKUP(CZ45,'Grade-Percent-GPA'!$E:$F,2,FALSE))/(IF(CS45="",0,1)+IF(CT45="",0,1)+IF(CU45="",0,1)+IF(CV45="",0,1)+IF(CW45="",0,1)+IF(CX45="",0,1)+IF(CY45="",0,1)+IF(CZ45="",0,1)))</f>
        <v/>
      </c>
      <c r="DB45" s="171" t="str">
        <f t="shared" si="14"/>
        <v/>
      </c>
      <c r="DC45" s="171" t="str">
        <f t="shared" si="15"/>
        <v/>
      </c>
    </row>
    <row r="46" spans="1:107" ht="14.25" customHeight="1" x14ac:dyDescent="0.3">
      <c r="A46" s="182"/>
      <c r="B46" s="15"/>
      <c r="C46" s="15"/>
      <c r="D46" s="453"/>
      <c r="E46" s="183"/>
      <c r="F46" s="16"/>
      <c r="G46" s="16"/>
      <c r="H46" s="16"/>
      <c r="I46" s="16"/>
      <c r="J46" s="16"/>
      <c r="K46" s="16"/>
      <c r="L46" s="16"/>
      <c r="M46" s="16"/>
      <c r="N46" s="171" t="str">
        <f>IF(AND(F46="",G46="",H46="",I46="",J46="",K46="",L46="",M46=""),"",(VLOOKUP(F46,'Grade-Percent-GPA'!$E:$F,2,FALSE)+VLOOKUP(G46,'Grade-Percent-GPA'!$E:$F,2,FALSE)+VLOOKUP(H46,'Grade-Percent-GPA'!$E:$F,2,FALSE)+VLOOKUP(I46,'Grade-Percent-GPA'!$E:$F,2,FALSE)+VLOOKUP(J46,'Grade-Percent-GPA'!$E:$F,2,FALSE)+VLOOKUP(K46,'Grade-Percent-GPA'!$E:$F,2,FALSE)+VLOOKUP(L46,'Grade-Percent-GPA'!$E:$F,2,FALSE)+VLOOKUP(M46,'Grade-Percent-GPA'!$E:$F,2,FALSE))/(IF(F46="",0,1)+IF(G46="",0,1)+IF(H46="",0,1)+IF(I46="",0,1)+IF(J46="",0,1)+IF(K46="",0,1)+IF(L46="",0,1)+IF(M46="",0,1)))</f>
        <v/>
      </c>
      <c r="O46" s="171" t="str">
        <f t="shared" si="0"/>
        <v/>
      </c>
      <c r="P46" s="171" t="str">
        <f t="shared" si="1"/>
        <v/>
      </c>
      <c r="Q46" s="17"/>
      <c r="R46" s="183"/>
      <c r="S46" s="16"/>
      <c r="T46" s="16"/>
      <c r="U46" s="16"/>
      <c r="V46" s="16"/>
      <c r="W46" s="16"/>
      <c r="X46" s="16"/>
      <c r="Y46" s="16"/>
      <c r="Z46" s="16"/>
      <c r="AA46" s="171" t="str">
        <f>IF(AND(S46="",T46="",U46="",V46="",W46="",X46="",Y46="",Z46=""),"",(VLOOKUP(S46,'Grade-Percent-GPA'!$E:$F,2,FALSE)+VLOOKUP(T46,'Grade-Percent-GPA'!$E:$F,2,FALSE)+VLOOKUP(U46,'Grade-Percent-GPA'!$E:$F,2,FALSE)+VLOOKUP(V46,'Grade-Percent-GPA'!$E:$F,2,FALSE)+VLOOKUP(W46,'Grade-Percent-GPA'!$E:$F,2,FALSE)+VLOOKUP(X46,'Grade-Percent-GPA'!$E:$F,2,FALSE)+VLOOKUP(Y46,'Grade-Percent-GPA'!$E:$F,2,FALSE)+VLOOKUP(Z46,'Grade-Percent-GPA'!$E:$F,2,FALSE))/(IF(S46="",0,1)+IF(T46="",0,1)+IF(U46="",0,1)+IF(V46="",0,1)+IF(W46="",0,1)+IF(X46="",0,1)+IF(Y46="",0,1)+IF(Z46="",0,1)))</f>
        <v/>
      </c>
      <c r="AB46" s="171" t="str">
        <f t="shared" si="2"/>
        <v/>
      </c>
      <c r="AC46" s="171" t="str">
        <f t="shared" si="3"/>
        <v/>
      </c>
      <c r="AD46" s="17"/>
      <c r="AE46" s="183"/>
      <c r="AF46" s="16"/>
      <c r="AG46" s="16"/>
      <c r="AH46" s="16"/>
      <c r="AI46" s="16"/>
      <c r="AJ46" s="16"/>
      <c r="AK46" s="16"/>
      <c r="AL46" s="16"/>
      <c r="AM46" s="16"/>
      <c r="AN46" s="171" t="str">
        <f>IF(AND(AF46="",AG46="",AH46="",AI46="",AJ46="",AK46="",AL46="",AM46=""),"",(VLOOKUP(AF46,'Grade-Percent-GPA'!$E:$F,2,FALSE)+VLOOKUP(AG46,'Grade-Percent-GPA'!$E:$F,2,FALSE)+VLOOKUP(AH46,'Grade-Percent-GPA'!$E:$F,2,FALSE)+VLOOKUP(AI46,'Grade-Percent-GPA'!$E:$F,2,FALSE)+VLOOKUP(AJ46,'Grade-Percent-GPA'!$E:$F,2,FALSE)+VLOOKUP(AK46,'Grade-Percent-GPA'!$E:$F,2,FALSE)+VLOOKUP(AL46,'Grade-Percent-GPA'!$E:$F,2,FALSE)+VLOOKUP(AM46,'Grade-Percent-GPA'!$E:$F,2,FALSE))/(IF(AF46="",0,1)+IF(AG46="",0,1)+IF(AH46="",0,1)+IF(AI46="",0,1)+IF(AJ46="",0,1)+IF(AK46="",0,1)+IF(AL46="",0,1)+IF(AM46="",0,1)))</f>
        <v/>
      </c>
      <c r="AO46" s="171" t="str">
        <f t="shared" si="4"/>
        <v/>
      </c>
      <c r="AP46" s="171" t="str">
        <f t="shared" si="5"/>
        <v/>
      </c>
      <c r="AQ46" s="17"/>
      <c r="AR46" s="183"/>
      <c r="AS46" s="16"/>
      <c r="AT46" s="16"/>
      <c r="AU46" s="16"/>
      <c r="AV46" s="16"/>
      <c r="AW46" s="16"/>
      <c r="AX46" s="16"/>
      <c r="AY46" s="16"/>
      <c r="AZ46" s="16"/>
      <c r="BA46" s="171" t="str">
        <f>IF(AND(AS46="",AT46="",AU46="",AV46="",AW46="",AX46="",AY46="",AZ46=""),"",(VLOOKUP(AS46,'Grade-Percent-GPA'!$E:$F,2,FALSE)+VLOOKUP(AT46,'Grade-Percent-GPA'!$E:$F,2,FALSE)+VLOOKUP(AU46,'Grade-Percent-GPA'!$E:$F,2,FALSE)+VLOOKUP(AV46,'Grade-Percent-GPA'!$E:$F,2,FALSE)+VLOOKUP(AW46,'Grade-Percent-GPA'!$E:$F,2,FALSE)+VLOOKUP(AX46,'Grade-Percent-GPA'!$E:$F,2,FALSE)+VLOOKUP(AY46,'Grade-Percent-GPA'!$E:$F,2,FALSE)+VLOOKUP(AZ46,'Grade-Percent-GPA'!$E:$F,2,FALSE))/(IF(AS46="",0,1)+IF(AT46="",0,1)+IF(AU46="",0,1)+IF(AV46="",0,1)+IF(AW46="",0,1)+IF(AX46="",0,1)+IF(AY46="",0,1)+IF(AZ46="",0,1)))</f>
        <v/>
      </c>
      <c r="BB46" s="171" t="str">
        <f t="shared" si="6"/>
        <v/>
      </c>
      <c r="BC46" s="171" t="str">
        <f t="shared" si="7"/>
        <v/>
      </c>
      <c r="BD46" s="17"/>
      <c r="BE46" s="183"/>
      <c r="BF46" s="16"/>
      <c r="BG46" s="16"/>
      <c r="BH46" s="16"/>
      <c r="BI46" s="16"/>
      <c r="BJ46" s="16"/>
      <c r="BK46" s="16"/>
      <c r="BL46" s="16"/>
      <c r="BM46" s="16"/>
      <c r="BN46" s="171" t="str">
        <f>IF(AND(BF46="",BG46="",BH46="",BI46="",BJ46="",BK46="",BL46="",BM46=""),"",(VLOOKUP(BF46,'Grade-Percent-GPA'!$E:$F,2,FALSE)+VLOOKUP(BG46,'Grade-Percent-GPA'!$E:$F,2,FALSE)+VLOOKUP(BH46,'Grade-Percent-GPA'!$E:$F,2,FALSE)+VLOOKUP(BI46,'Grade-Percent-GPA'!$E:$F,2,FALSE)+VLOOKUP(BJ46,'Grade-Percent-GPA'!$E:$F,2,FALSE)+VLOOKUP(BK46,'Grade-Percent-GPA'!$E:$F,2,FALSE)+VLOOKUP(BL46,'Grade-Percent-GPA'!$E:$F,2,FALSE)+VLOOKUP(BM46,'Grade-Percent-GPA'!$E:$F,2,FALSE))/(IF(BF46="",0,1)+IF(BG46="",0,1)+IF(BH46="",0,1)+IF(BI46="",0,1)+IF(BJ46="",0,1)+IF(BK46="",0,1)+IF(BL46="",0,1)+IF(BM46="",0,1)))</f>
        <v/>
      </c>
      <c r="BO46" s="171" t="str">
        <f t="shared" si="8"/>
        <v/>
      </c>
      <c r="BP46" s="171" t="str">
        <f t="shared" si="9"/>
        <v/>
      </c>
      <c r="BQ46" s="17"/>
      <c r="BR46" s="183"/>
      <c r="BS46" s="16"/>
      <c r="BT46" s="16"/>
      <c r="BU46" s="16"/>
      <c r="BV46" s="16"/>
      <c r="BW46" s="16"/>
      <c r="BX46" s="16"/>
      <c r="BY46" s="16"/>
      <c r="BZ46" s="16"/>
      <c r="CA46" s="171" t="str">
        <f>IF(AND(BS46="",BT46="",BU46="",BV46="",BW46="",BX46="",BY46="",BZ46=""),"",(VLOOKUP(BS46,'Grade-Percent-GPA'!$E:$F,2,FALSE)+VLOOKUP(BT46,'Grade-Percent-GPA'!$E:$F,2,FALSE)+VLOOKUP(BU46,'Grade-Percent-GPA'!$E:$F,2,FALSE)+VLOOKUP(BV46,'Grade-Percent-GPA'!$E:$F,2,FALSE)+VLOOKUP(BW46,'Grade-Percent-GPA'!$E:$F,2,FALSE)+VLOOKUP(BX46,'Grade-Percent-GPA'!$E:$F,2,FALSE)+VLOOKUP(BY46,'Grade-Percent-GPA'!$E:$F,2,FALSE)+VLOOKUP(BZ46,'Grade-Percent-GPA'!$E:$F,2,FALSE))/(IF(BS46="",0,1)+IF(BT46="",0,1)+IF(BU46="",0,1)+IF(BV46="",0,1)+IF(BW46="",0,1)+IF(BX46="",0,1)+IF(BY46="",0,1)+IF(BZ46="",0,1)))</f>
        <v/>
      </c>
      <c r="CB46" s="171" t="str">
        <f t="shared" si="10"/>
        <v/>
      </c>
      <c r="CC46" s="171" t="str">
        <f t="shared" si="11"/>
        <v/>
      </c>
      <c r="CD46" s="17"/>
      <c r="CE46" s="183"/>
      <c r="CF46" s="16"/>
      <c r="CG46" s="16"/>
      <c r="CH46" s="16"/>
      <c r="CI46" s="16"/>
      <c r="CJ46" s="16"/>
      <c r="CK46" s="16"/>
      <c r="CL46" s="16"/>
      <c r="CM46" s="16"/>
      <c r="CN46" s="171" t="str">
        <f>IF(AND(CF46="",CG46="",CH46="",CI46="",CJ46="",CK46="",CL46="",CM46=""),"",(VLOOKUP(CF46,'Grade-Percent-GPA'!$E:$F,2,FALSE)+VLOOKUP(CG46,'Grade-Percent-GPA'!$E:$F,2,FALSE)+VLOOKUP(CH46,'Grade-Percent-GPA'!$E:$F,2,FALSE)+VLOOKUP(CI46,'Grade-Percent-GPA'!$E:$F,2,FALSE)+VLOOKUP(CJ46,'Grade-Percent-GPA'!$E:$F,2,FALSE)+VLOOKUP(CK46,'Grade-Percent-GPA'!$E:$F,2,FALSE)+VLOOKUP(CL46,'Grade-Percent-GPA'!$E:$F,2,FALSE)+VLOOKUP(CM46,'Grade-Percent-GPA'!$E:$F,2,FALSE))/(IF(CF46="",0,1)+IF(CG46="",0,1)+IF(CH46="",0,1)+IF(CI46="",0,1)+IF(CJ46="",0,1)+IF(CK46="",0,1)+IF(CL46="",0,1)+IF(CM46="",0,1)))</f>
        <v/>
      </c>
      <c r="CO46" s="171" t="str">
        <f t="shared" si="12"/>
        <v/>
      </c>
      <c r="CP46" s="171" t="str">
        <f t="shared" si="13"/>
        <v/>
      </c>
      <c r="CQ46" s="17"/>
      <c r="CR46" s="183"/>
      <c r="CS46" s="16"/>
      <c r="CT46" s="16"/>
      <c r="CU46" s="16"/>
      <c r="CV46" s="16"/>
      <c r="CW46" s="16"/>
      <c r="CX46" s="16"/>
      <c r="CY46" s="16"/>
      <c r="CZ46" s="16"/>
      <c r="DA46" s="171" t="str">
        <f>IF(AND(CS46="",CT46="",CU46="",CV46="",CW46="",CX46="",CY46="",CZ46=""),"",(VLOOKUP(CS46,'Grade-Percent-GPA'!$E:$F,2,FALSE)+VLOOKUP(CT46,'Grade-Percent-GPA'!$E:$F,2,FALSE)+VLOOKUP(CU46,'Grade-Percent-GPA'!$E:$F,2,FALSE)+VLOOKUP(CV46,'Grade-Percent-GPA'!$E:$F,2,FALSE)+VLOOKUP(CW46,'Grade-Percent-GPA'!$E:$F,2,FALSE)+VLOOKUP(CX46,'Grade-Percent-GPA'!$E:$F,2,FALSE)+VLOOKUP(CY46,'Grade-Percent-GPA'!$E:$F,2,FALSE)+VLOOKUP(CZ46,'Grade-Percent-GPA'!$E:$F,2,FALSE))/(IF(CS46="",0,1)+IF(CT46="",0,1)+IF(CU46="",0,1)+IF(CV46="",0,1)+IF(CW46="",0,1)+IF(CX46="",0,1)+IF(CY46="",0,1)+IF(CZ46="",0,1)))</f>
        <v/>
      </c>
      <c r="DB46" s="171" t="str">
        <f t="shared" si="14"/>
        <v/>
      </c>
      <c r="DC46" s="171" t="str">
        <f t="shared" si="15"/>
        <v/>
      </c>
    </row>
    <row r="47" spans="1:107" ht="14.25" customHeight="1" x14ac:dyDescent="0.3">
      <c r="A47" s="182"/>
      <c r="B47" s="15"/>
      <c r="C47" s="15"/>
      <c r="D47" s="453"/>
      <c r="E47" s="183"/>
      <c r="F47" s="16"/>
      <c r="G47" s="16"/>
      <c r="H47" s="16"/>
      <c r="I47" s="16"/>
      <c r="J47" s="16"/>
      <c r="K47" s="16"/>
      <c r="L47" s="16"/>
      <c r="M47" s="16"/>
      <c r="N47" s="171" t="str">
        <f>IF(AND(F47="",G47="",H47="",I47="",J47="",K47="",L47="",M47=""),"",(VLOOKUP(F47,'Grade-Percent-GPA'!$E:$F,2,FALSE)+VLOOKUP(G47,'Grade-Percent-GPA'!$E:$F,2,FALSE)+VLOOKUP(H47,'Grade-Percent-GPA'!$E:$F,2,FALSE)+VLOOKUP(I47,'Grade-Percent-GPA'!$E:$F,2,FALSE)+VLOOKUP(J47,'Grade-Percent-GPA'!$E:$F,2,FALSE)+VLOOKUP(K47,'Grade-Percent-GPA'!$E:$F,2,FALSE)+VLOOKUP(L47,'Grade-Percent-GPA'!$E:$F,2,FALSE)+VLOOKUP(M47,'Grade-Percent-GPA'!$E:$F,2,FALSE))/(IF(F47="",0,1)+IF(G47="",0,1)+IF(H47="",0,1)+IF(I47="",0,1)+IF(J47="",0,1)+IF(K47="",0,1)+IF(L47="",0,1)+IF(M47="",0,1)))</f>
        <v/>
      </c>
      <c r="O47" s="171" t="str">
        <f t="shared" si="0"/>
        <v/>
      </c>
      <c r="P47" s="171" t="str">
        <f t="shared" si="1"/>
        <v/>
      </c>
      <c r="Q47" s="17"/>
      <c r="R47" s="183"/>
      <c r="S47" s="16"/>
      <c r="T47" s="16"/>
      <c r="U47" s="16"/>
      <c r="V47" s="16"/>
      <c r="W47" s="16"/>
      <c r="X47" s="16"/>
      <c r="Y47" s="16"/>
      <c r="Z47" s="16"/>
      <c r="AA47" s="171" t="str">
        <f>IF(AND(S47="",T47="",U47="",V47="",W47="",X47="",Y47="",Z47=""),"",(VLOOKUP(S47,'Grade-Percent-GPA'!$E:$F,2,FALSE)+VLOOKUP(T47,'Grade-Percent-GPA'!$E:$F,2,FALSE)+VLOOKUP(U47,'Grade-Percent-GPA'!$E:$F,2,FALSE)+VLOOKUP(V47,'Grade-Percent-GPA'!$E:$F,2,FALSE)+VLOOKUP(W47,'Grade-Percent-GPA'!$E:$F,2,FALSE)+VLOOKUP(X47,'Grade-Percent-GPA'!$E:$F,2,FALSE)+VLOOKUP(Y47,'Grade-Percent-GPA'!$E:$F,2,FALSE)+VLOOKUP(Z47,'Grade-Percent-GPA'!$E:$F,2,FALSE))/(IF(S47="",0,1)+IF(T47="",0,1)+IF(U47="",0,1)+IF(V47="",0,1)+IF(W47="",0,1)+IF(X47="",0,1)+IF(Y47="",0,1)+IF(Z47="",0,1)))</f>
        <v/>
      </c>
      <c r="AB47" s="171" t="str">
        <f t="shared" si="2"/>
        <v/>
      </c>
      <c r="AC47" s="171" t="str">
        <f t="shared" si="3"/>
        <v/>
      </c>
      <c r="AD47" s="17"/>
      <c r="AE47" s="183"/>
      <c r="AF47" s="16"/>
      <c r="AG47" s="16"/>
      <c r="AH47" s="16"/>
      <c r="AI47" s="16"/>
      <c r="AJ47" s="16"/>
      <c r="AK47" s="16"/>
      <c r="AL47" s="16"/>
      <c r="AM47" s="16"/>
      <c r="AN47" s="171" t="str">
        <f>IF(AND(AF47="",AG47="",AH47="",AI47="",AJ47="",AK47="",AL47="",AM47=""),"",(VLOOKUP(AF47,'Grade-Percent-GPA'!$E:$F,2,FALSE)+VLOOKUP(AG47,'Grade-Percent-GPA'!$E:$F,2,FALSE)+VLOOKUP(AH47,'Grade-Percent-GPA'!$E:$F,2,FALSE)+VLOOKUP(AI47,'Grade-Percent-GPA'!$E:$F,2,FALSE)+VLOOKUP(AJ47,'Grade-Percent-GPA'!$E:$F,2,FALSE)+VLOOKUP(AK47,'Grade-Percent-GPA'!$E:$F,2,FALSE)+VLOOKUP(AL47,'Grade-Percent-GPA'!$E:$F,2,FALSE)+VLOOKUP(AM47,'Grade-Percent-GPA'!$E:$F,2,FALSE))/(IF(AF47="",0,1)+IF(AG47="",0,1)+IF(AH47="",0,1)+IF(AI47="",0,1)+IF(AJ47="",0,1)+IF(AK47="",0,1)+IF(AL47="",0,1)+IF(AM47="",0,1)))</f>
        <v/>
      </c>
      <c r="AO47" s="171" t="str">
        <f t="shared" si="4"/>
        <v/>
      </c>
      <c r="AP47" s="171" t="str">
        <f t="shared" si="5"/>
        <v/>
      </c>
      <c r="AQ47" s="17"/>
      <c r="AR47" s="183"/>
      <c r="AS47" s="16"/>
      <c r="AT47" s="16"/>
      <c r="AU47" s="16"/>
      <c r="AV47" s="16"/>
      <c r="AW47" s="16"/>
      <c r="AX47" s="16"/>
      <c r="AY47" s="16"/>
      <c r="AZ47" s="16"/>
      <c r="BA47" s="171" t="str">
        <f>IF(AND(AS47="",AT47="",AU47="",AV47="",AW47="",AX47="",AY47="",AZ47=""),"",(VLOOKUP(AS47,'Grade-Percent-GPA'!$E:$F,2,FALSE)+VLOOKUP(AT47,'Grade-Percent-GPA'!$E:$F,2,FALSE)+VLOOKUP(AU47,'Grade-Percent-GPA'!$E:$F,2,FALSE)+VLOOKUP(AV47,'Grade-Percent-GPA'!$E:$F,2,FALSE)+VLOOKUP(AW47,'Grade-Percent-GPA'!$E:$F,2,FALSE)+VLOOKUP(AX47,'Grade-Percent-GPA'!$E:$F,2,FALSE)+VLOOKUP(AY47,'Grade-Percent-GPA'!$E:$F,2,FALSE)+VLOOKUP(AZ47,'Grade-Percent-GPA'!$E:$F,2,FALSE))/(IF(AS47="",0,1)+IF(AT47="",0,1)+IF(AU47="",0,1)+IF(AV47="",0,1)+IF(AW47="",0,1)+IF(AX47="",0,1)+IF(AY47="",0,1)+IF(AZ47="",0,1)))</f>
        <v/>
      </c>
      <c r="BB47" s="171" t="str">
        <f t="shared" si="6"/>
        <v/>
      </c>
      <c r="BC47" s="171" t="str">
        <f t="shared" si="7"/>
        <v/>
      </c>
      <c r="BD47" s="17"/>
      <c r="BE47" s="183"/>
      <c r="BF47" s="16"/>
      <c r="BG47" s="16"/>
      <c r="BH47" s="16"/>
      <c r="BI47" s="16"/>
      <c r="BJ47" s="16"/>
      <c r="BK47" s="16"/>
      <c r="BL47" s="16"/>
      <c r="BM47" s="16"/>
      <c r="BN47" s="171" t="str">
        <f>IF(AND(BF47="",BG47="",BH47="",BI47="",BJ47="",BK47="",BL47="",BM47=""),"",(VLOOKUP(BF47,'Grade-Percent-GPA'!$E:$F,2,FALSE)+VLOOKUP(BG47,'Grade-Percent-GPA'!$E:$F,2,FALSE)+VLOOKUP(BH47,'Grade-Percent-GPA'!$E:$F,2,FALSE)+VLOOKUP(BI47,'Grade-Percent-GPA'!$E:$F,2,FALSE)+VLOOKUP(BJ47,'Grade-Percent-GPA'!$E:$F,2,FALSE)+VLOOKUP(BK47,'Grade-Percent-GPA'!$E:$F,2,FALSE)+VLOOKUP(BL47,'Grade-Percent-GPA'!$E:$F,2,FALSE)+VLOOKUP(BM47,'Grade-Percent-GPA'!$E:$F,2,FALSE))/(IF(BF47="",0,1)+IF(BG47="",0,1)+IF(BH47="",0,1)+IF(BI47="",0,1)+IF(BJ47="",0,1)+IF(BK47="",0,1)+IF(BL47="",0,1)+IF(BM47="",0,1)))</f>
        <v/>
      </c>
      <c r="BO47" s="171" t="str">
        <f t="shared" si="8"/>
        <v/>
      </c>
      <c r="BP47" s="171" t="str">
        <f t="shared" si="9"/>
        <v/>
      </c>
      <c r="BQ47" s="17"/>
      <c r="BR47" s="183"/>
      <c r="BS47" s="16"/>
      <c r="BT47" s="16"/>
      <c r="BU47" s="16"/>
      <c r="BV47" s="16"/>
      <c r="BW47" s="16"/>
      <c r="BX47" s="16"/>
      <c r="BY47" s="16"/>
      <c r="BZ47" s="16"/>
      <c r="CA47" s="171" t="str">
        <f>IF(AND(BS47="",BT47="",BU47="",BV47="",BW47="",BX47="",BY47="",BZ47=""),"",(VLOOKUP(BS47,'Grade-Percent-GPA'!$E:$F,2,FALSE)+VLOOKUP(BT47,'Grade-Percent-GPA'!$E:$F,2,FALSE)+VLOOKUP(BU47,'Grade-Percent-GPA'!$E:$F,2,FALSE)+VLOOKUP(BV47,'Grade-Percent-GPA'!$E:$F,2,FALSE)+VLOOKUP(BW47,'Grade-Percent-GPA'!$E:$F,2,FALSE)+VLOOKUP(BX47,'Grade-Percent-GPA'!$E:$F,2,FALSE)+VLOOKUP(BY47,'Grade-Percent-GPA'!$E:$F,2,FALSE)+VLOOKUP(BZ47,'Grade-Percent-GPA'!$E:$F,2,FALSE))/(IF(BS47="",0,1)+IF(BT47="",0,1)+IF(BU47="",0,1)+IF(BV47="",0,1)+IF(BW47="",0,1)+IF(BX47="",0,1)+IF(BY47="",0,1)+IF(BZ47="",0,1)))</f>
        <v/>
      </c>
      <c r="CB47" s="171" t="str">
        <f t="shared" si="10"/>
        <v/>
      </c>
      <c r="CC47" s="171" t="str">
        <f t="shared" si="11"/>
        <v/>
      </c>
      <c r="CD47" s="17"/>
      <c r="CE47" s="183"/>
      <c r="CF47" s="16"/>
      <c r="CG47" s="16"/>
      <c r="CH47" s="16"/>
      <c r="CI47" s="16"/>
      <c r="CJ47" s="16"/>
      <c r="CK47" s="16"/>
      <c r="CL47" s="16"/>
      <c r="CM47" s="16"/>
      <c r="CN47" s="171" t="str">
        <f>IF(AND(CF47="",CG47="",CH47="",CI47="",CJ47="",CK47="",CL47="",CM47=""),"",(VLOOKUP(CF47,'Grade-Percent-GPA'!$E:$F,2,FALSE)+VLOOKUP(CG47,'Grade-Percent-GPA'!$E:$F,2,FALSE)+VLOOKUP(CH47,'Grade-Percent-GPA'!$E:$F,2,FALSE)+VLOOKUP(CI47,'Grade-Percent-GPA'!$E:$F,2,FALSE)+VLOOKUP(CJ47,'Grade-Percent-GPA'!$E:$F,2,FALSE)+VLOOKUP(CK47,'Grade-Percent-GPA'!$E:$F,2,FALSE)+VLOOKUP(CL47,'Grade-Percent-GPA'!$E:$F,2,FALSE)+VLOOKUP(CM47,'Grade-Percent-GPA'!$E:$F,2,FALSE))/(IF(CF47="",0,1)+IF(CG47="",0,1)+IF(CH47="",0,1)+IF(CI47="",0,1)+IF(CJ47="",0,1)+IF(CK47="",0,1)+IF(CL47="",0,1)+IF(CM47="",0,1)))</f>
        <v/>
      </c>
      <c r="CO47" s="171" t="str">
        <f t="shared" si="12"/>
        <v/>
      </c>
      <c r="CP47" s="171" t="str">
        <f t="shared" si="13"/>
        <v/>
      </c>
      <c r="CQ47" s="17"/>
      <c r="CR47" s="183"/>
      <c r="CS47" s="16"/>
      <c r="CT47" s="16"/>
      <c r="CU47" s="16"/>
      <c r="CV47" s="16"/>
      <c r="CW47" s="16"/>
      <c r="CX47" s="16"/>
      <c r="CY47" s="16"/>
      <c r="CZ47" s="16"/>
      <c r="DA47" s="171" t="str">
        <f>IF(AND(CS47="",CT47="",CU47="",CV47="",CW47="",CX47="",CY47="",CZ47=""),"",(VLOOKUP(CS47,'Grade-Percent-GPA'!$E:$F,2,FALSE)+VLOOKUP(CT47,'Grade-Percent-GPA'!$E:$F,2,FALSE)+VLOOKUP(CU47,'Grade-Percent-GPA'!$E:$F,2,FALSE)+VLOOKUP(CV47,'Grade-Percent-GPA'!$E:$F,2,FALSE)+VLOOKUP(CW47,'Grade-Percent-GPA'!$E:$F,2,FALSE)+VLOOKUP(CX47,'Grade-Percent-GPA'!$E:$F,2,FALSE)+VLOOKUP(CY47,'Grade-Percent-GPA'!$E:$F,2,FALSE)+VLOOKUP(CZ47,'Grade-Percent-GPA'!$E:$F,2,FALSE))/(IF(CS47="",0,1)+IF(CT47="",0,1)+IF(CU47="",0,1)+IF(CV47="",0,1)+IF(CW47="",0,1)+IF(CX47="",0,1)+IF(CY47="",0,1)+IF(CZ47="",0,1)))</f>
        <v/>
      </c>
      <c r="DB47" s="171" t="str">
        <f t="shared" si="14"/>
        <v/>
      </c>
      <c r="DC47" s="171" t="str">
        <f t="shared" si="15"/>
        <v/>
      </c>
    </row>
    <row r="48" spans="1:107" ht="14.25" customHeight="1" x14ac:dyDescent="0.3">
      <c r="A48" s="182"/>
      <c r="B48" s="15"/>
      <c r="C48" s="15"/>
      <c r="D48" s="453"/>
      <c r="E48" s="183"/>
      <c r="F48" s="16"/>
      <c r="G48" s="16"/>
      <c r="H48" s="16"/>
      <c r="I48" s="16"/>
      <c r="J48" s="16"/>
      <c r="K48" s="16"/>
      <c r="L48" s="16"/>
      <c r="M48" s="16"/>
      <c r="N48" s="171" t="str">
        <f>IF(AND(F48="",G48="",H48="",I48="",J48="",K48="",L48="",M48=""),"",(VLOOKUP(F48,'Grade-Percent-GPA'!$E:$F,2,FALSE)+VLOOKUP(G48,'Grade-Percent-GPA'!$E:$F,2,FALSE)+VLOOKUP(H48,'Grade-Percent-GPA'!$E:$F,2,FALSE)+VLOOKUP(I48,'Grade-Percent-GPA'!$E:$F,2,FALSE)+VLOOKUP(J48,'Grade-Percent-GPA'!$E:$F,2,FALSE)+VLOOKUP(K48,'Grade-Percent-GPA'!$E:$F,2,FALSE)+VLOOKUP(L48,'Grade-Percent-GPA'!$E:$F,2,FALSE)+VLOOKUP(M48,'Grade-Percent-GPA'!$E:$F,2,FALSE))/(IF(F48="",0,1)+IF(G48="",0,1)+IF(H48="",0,1)+IF(I48="",0,1)+IF(J48="",0,1)+IF(K48="",0,1)+IF(L48="",0,1)+IF(M48="",0,1)))</f>
        <v/>
      </c>
      <c r="O48" s="171" t="str">
        <f t="shared" si="0"/>
        <v/>
      </c>
      <c r="P48" s="171" t="str">
        <f t="shared" si="1"/>
        <v/>
      </c>
      <c r="Q48" s="17"/>
      <c r="R48" s="183"/>
      <c r="S48" s="16"/>
      <c r="T48" s="16"/>
      <c r="U48" s="16"/>
      <c r="V48" s="16"/>
      <c r="W48" s="16"/>
      <c r="X48" s="16"/>
      <c r="Y48" s="16"/>
      <c r="Z48" s="16"/>
      <c r="AA48" s="171" t="str">
        <f>IF(AND(S48="",T48="",U48="",V48="",W48="",X48="",Y48="",Z48=""),"",(VLOOKUP(S48,'Grade-Percent-GPA'!$E:$F,2,FALSE)+VLOOKUP(T48,'Grade-Percent-GPA'!$E:$F,2,FALSE)+VLOOKUP(U48,'Grade-Percent-GPA'!$E:$F,2,FALSE)+VLOOKUP(V48,'Grade-Percent-GPA'!$E:$F,2,FALSE)+VLOOKUP(W48,'Grade-Percent-GPA'!$E:$F,2,FALSE)+VLOOKUP(X48,'Grade-Percent-GPA'!$E:$F,2,FALSE)+VLOOKUP(Y48,'Grade-Percent-GPA'!$E:$F,2,FALSE)+VLOOKUP(Z48,'Grade-Percent-GPA'!$E:$F,2,FALSE))/(IF(S48="",0,1)+IF(T48="",0,1)+IF(U48="",0,1)+IF(V48="",0,1)+IF(W48="",0,1)+IF(X48="",0,1)+IF(Y48="",0,1)+IF(Z48="",0,1)))</f>
        <v/>
      </c>
      <c r="AB48" s="171" t="str">
        <f t="shared" si="2"/>
        <v/>
      </c>
      <c r="AC48" s="171" t="str">
        <f t="shared" si="3"/>
        <v/>
      </c>
      <c r="AD48" s="17"/>
      <c r="AE48" s="183"/>
      <c r="AF48" s="16"/>
      <c r="AG48" s="16"/>
      <c r="AH48" s="16"/>
      <c r="AI48" s="16"/>
      <c r="AJ48" s="16"/>
      <c r="AK48" s="16"/>
      <c r="AL48" s="16"/>
      <c r="AM48" s="16"/>
      <c r="AN48" s="171" t="str">
        <f>IF(AND(AF48="",AG48="",AH48="",AI48="",AJ48="",AK48="",AL48="",AM48=""),"",(VLOOKUP(AF48,'Grade-Percent-GPA'!$E:$F,2,FALSE)+VLOOKUP(AG48,'Grade-Percent-GPA'!$E:$F,2,FALSE)+VLOOKUP(AH48,'Grade-Percent-GPA'!$E:$F,2,FALSE)+VLOOKUP(AI48,'Grade-Percent-GPA'!$E:$F,2,FALSE)+VLOOKUP(AJ48,'Grade-Percent-GPA'!$E:$F,2,FALSE)+VLOOKUP(AK48,'Grade-Percent-GPA'!$E:$F,2,FALSE)+VLOOKUP(AL48,'Grade-Percent-GPA'!$E:$F,2,FALSE)+VLOOKUP(AM48,'Grade-Percent-GPA'!$E:$F,2,FALSE))/(IF(AF48="",0,1)+IF(AG48="",0,1)+IF(AH48="",0,1)+IF(AI48="",0,1)+IF(AJ48="",0,1)+IF(AK48="",0,1)+IF(AL48="",0,1)+IF(AM48="",0,1)))</f>
        <v/>
      </c>
      <c r="AO48" s="171" t="str">
        <f t="shared" si="4"/>
        <v/>
      </c>
      <c r="AP48" s="171" t="str">
        <f t="shared" si="5"/>
        <v/>
      </c>
      <c r="AQ48" s="17"/>
      <c r="AR48" s="183"/>
      <c r="AS48" s="16"/>
      <c r="AT48" s="16"/>
      <c r="AU48" s="16"/>
      <c r="AV48" s="16"/>
      <c r="AW48" s="16"/>
      <c r="AX48" s="16"/>
      <c r="AY48" s="16"/>
      <c r="AZ48" s="16"/>
      <c r="BA48" s="171" t="str">
        <f>IF(AND(AS48="",AT48="",AU48="",AV48="",AW48="",AX48="",AY48="",AZ48=""),"",(VLOOKUP(AS48,'Grade-Percent-GPA'!$E:$F,2,FALSE)+VLOOKUP(AT48,'Grade-Percent-GPA'!$E:$F,2,FALSE)+VLOOKUP(AU48,'Grade-Percent-GPA'!$E:$F,2,FALSE)+VLOOKUP(AV48,'Grade-Percent-GPA'!$E:$F,2,FALSE)+VLOOKUP(AW48,'Grade-Percent-GPA'!$E:$F,2,FALSE)+VLOOKUP(AX48,'Grade-Percent-GPA'!$E:$F,2,FALSE)+VLOOKUP(AY48,'Grade-Percent-GPA'!$E:$F,2,FALSE)+VLOOKUP(AZ48,'Grade-Percent-GPA'!$E:$F,2,FALSE))/(IF(AS48="",0,1)+IF(AT48="",0,1)+IF(AU48="",0,1)+IF(AV48="",0,1)+IF(AW48="",0,1)+IF(AX48="",0,1)+IF(AY48="",0,1)+IF(AZ48="",0,1)))</f>
        <v/>
      </c>
      <c r="BB48" s="171" t="str">
        <f t="shared" si="6"/>
        <v/>
      </c>
      <c r="BC48" s="171" t="str">
        <f t="shared" si="7"/>
        <v/>
      </c>
      <c r="BD48" s="17"/>
      <c r="BE48" s="183"/>
      <c r="BF48" s="16"/>
      <c r="BG48" s="16"/>
      <c r="BH48" s="16"/>
      <c r="BI48" s="16"/>
      <c r="BJ48" s="16"/>
      <c r="BK48" s="16"/>
      <c r="BL48" s="16"/>
      <c r="BM48" s="16"/>
      <c r="BN48" s="171" t="str">
        <f>IF(AND(BF48="",BG48="",BH48="",BI48="",BJ48="",BK48="",BL48="",BM48=""),"",(VLOOKUP(BF48,'Grade-Percent-GPA'!$E:$F,2,FALSE)+VLOOKUP(BG48,'Grade-Percent-GPA'!$E:$F,2,FALSE)+VLOOKUP(BH48,'Grade-Percent-GPA'!$E:$F,2,FALSE)+VLOOKUP(BI48,'Grade-Percent-GPA'!$E:$F,2,FALSE)+VLOOKUP(BJ48,'Grade-Percent-GPA'!$E:$F,2,FALSE)+VLOOKUP(BK48,'Grade-Percent-GPA'!$E:$F,2,FALSE)+VLOOKUP(BL48,'Grade-Percent-GPA'!$E:$F,2,FALSE)+VLOOKUP(BM48,'Grade-Percent-GPA'!$E:$F,2,FALSE))/(IF(BF48="",0,1)+IF(BG48="",0,1)+IF(BH48="",0,1)+IF(BI48="",0,1)+IF(BJ48="",0,1)+IF(BK48="",0,1)+IF(BL48="",0,1)+IF(BM48="",0,1)))</f>
        <v/>
      </c>
      <c r="BO48" s="171" t="str">
        <f t="shared" si="8"/>
        <v/>
      </c>
      <c r="BP48" s="171" t="str">
        <f t="shared" si="9"/>
        <v/>
      </c>
      <c r="BQ48" s="17"/>
      <c r="BR48" s="183"/>
      <c r="BS48" s="16"/>
      <c r="BT48" s="16"/>
      <c r="BU48" s="16"/>
      <c r="BV48" s="16"/>
      <c r="BW48" s="16"/>
      <c r="BX48" s="16"/>
      <c r="BY48" s="16"/>
      <c r="BZ48" s="16"/>
      <c r="CA48" s="171" t="str">
        <f>IF(AND(BS48="",BT48="",BU48="",BV48="",BW48="",BX48="",BY48="",BZ48=""),"",(VLOOKUP(BS48,'Grade-Percent-GPA'!$E:$F,2,FALSE)+VLOOKUP(BT48,'Grade-Percent-GPA'!$E:$F,2,FALSE)+VLOOKUP(BU48,'Grade-Percent-GPA'!$E:$F,2,FALSE)+VLOOKUP(BV48,'Grade-Percent-GPA'!$E:$F,2,FALSE)+VLOOKUP(BW48,'Grade-Percent-GPA'!$E:$F,2,FALSE)+VLOOKUP(BX48,'Grade-Percent-GPA'!$E:$F,2,FALSE)+VLOOKUP(BY48,'Grade-Percent-GPA'!$E:$F,2,FALSE)+VLOOKUP(BZ48,'Grade-Percent-GPA'!$E:$F,2,FALSE))/(IF(BS48="",0,1)+IF(BT48="",0,1)+IF(BU48="",0,1)+IF(BV48="",0,1)+IF(BW48="",0,1)+IF(BX48="",0,1)+IF(BY48="",0,1)+IF(BZ48="",0,1)))</f>
        <v/>
      </c>
      <c r="CB48" s="171" t="str">
        <f t="shared" si="10"/>
        <v/>
      </c>
      <c r="CC48" s="171" t="str">
        <f t="shared" si="11"/>
        <v/>
      </c>
      <c r="CD48" s="17"/>
      <c r="CE48" s="183"/>
      <c r="CF48" s="16"/>
      <c r="CG48" s="16"/>
      <c r="CH48" s="16"/>
      <c r="CI48" s="16"/>
      <c r="CJ48" s="16"/>
      <c r="CK48" s="16"/>
      <c r="CL48" s="16"/>
      <c r="CM48" s="16"/>
      <c r="CN48" s="171" t="str">
        <f>IF(AND(CF48="",CG48="",CH48="",CI48="",CJ48="",CK48="",CL48="",CM48=""),"",(VLOOKUP(CF48,'Grade-Percent-GPA'!$E:$F,2,FALSE)+VLOOKUP(CG48,'Grade-Percent-GPA'!$E:$F,2,FALSE)+VLOOKUP(CH48,'Grade-Percent-GPA'!$E:$F,2,FALSE)+VLOOKUP(CI48,'Grade-Percent-GPA'!$E:$F,2,FALSE)+VLOOKUP(CJ48,'Grade-Percent-GPA'!$E:$F,2,FALSE)+VLOOKUP(CK48,'Grade-Percent-GPA'!$E:$F,2,FALSE)+VLOOKUP(CL48,'Grade-Percent-GPA'!$E:$F,2,FALSE)+VLOOKUP(CM48,'Grade-Percent-GPA'!$E:$F,2,FALSE))/(IF(CF48="",0,1)+IF(CG48="",0,1)+IF(CH48="",0,1)+IF(CI48="",0,1)+IF(CJ48="",0,1)+IF(CK48="",0,1)+IF(CL48="",0,1)+IF(CM48="",0,1)))</f>
        <v/>
      </c>
      <c r="CO48" s="171" t="str">
        <f t="shared" si="12"/>
        <v/>
      </c>
      <c r="CP48" s="171" t="str">
        <f t="shared" si="13"/>
        <v/>
      </c>
      <c r="CQ48" s="17"/>
      <c r="CR48" s="183"/>
      <c r="CS48" s="16"/>
      <c r="CT48" s="16"/>
      <c r="CU48" s="16"/>
      <c r="CV48" s="16"/>
      <c r="CW48" s="16"/>
      <c r="CX48" s="16"/>
      <c r="CY48" s="16"/>
      <c r="CZ48" s="16"/>
      <c r="DA48" s="171" t="str">
        <f>IF(AND(CS48="",CT48="",CU48="",CV48="",CW48="",CX48="",CY48="",CZ48=""),"",(VLOOKUP(CS48,'Grade-Percent-GPA'!$E:$F,2,FALSE)+VLOOKUP(CT48,'Grade-Percent-GPA'!$E:$F,2,FALSE)+VLOOKUP(CU48,'Grade-Percent-GPA'!$E:$F,2,FALSE)+VLOOKUP(CV48,'Grade-Percent-GPA'!$E:$F,2,FALSE)+VLOOKUP(CW48,'Grade-Percent-GPA'!$E:$F,2,FALSE)+VLOOKUP(CX48,'Grade-Percent-GPA'!$E:$F,2,FALSE)+VLOOKUP(CY48,'Grade-Percent-GPA'!$E:$F,2,FALSE)+VLOOKUP(CZ48,'Grade-Percent-GPA'!$E:$F,2,FALSE))/(IF(CS48="",0,1)+IF(CT48="",0,1)+IF(CU48="",0,1)+IF(CV48="",0,1)+IF(CW48="",0,1)+IF(CX48="",0,1)+IF(CY48="",0,1)+IF(CZ48="",0,1)))</f>
        <v/>
      </c>
      <c r="DB48" s="171" t="str">
        <f t="shared" si="14"/>
        <v/>
      </c>
      <c r="DC48" s="171" t="str">
        <f t="shared" si="15"/>
        <v/>
      </c>
    </row>
    <row r="49" spans="1:107" ht="14.25" customHeight="1" x14ac:dyDescent="0.3">
      <c r="A49" s="182"/>
      <c r="B49" s="15"/>
      <c r="C49" s="15"/>
      <c r="D49" s="453"/>
      <c r="E49" s="183"/>
      <c r="F49" s="16"/>
      <c r="G49" s="16"/>
      <c r="H49" s="16"/>
      <c r="I49" s="16"/>
      <c r="J49" s="16"/>
      <c r="K49" s="16"/>
      <c r="L49" s="16"/>
      <c r="M49" s="16"/>
      <c r="N49" s="171" t="str">
        <f>IF(AND(F49="",G49="",H49="",I49="",J49="",K49="",L49="",M49=""),"",(VLOOKUP(F49,'Grade-Percent-GPA'!$E:$F,2,FALSE)+VLOOKUP(G49,'Grade-Percent-GPA'!$E:$F,2,FALSE)+VLOOKUP(H49,'Grade-Percent-GPA'!$E:$F,2,FALSE)+VLOOKUP(I49,'Grade-Percent-GPA'!$E:$F,2,FALSE)+VLOOKUP(J49,'Grade-Percent-GPA'!$E:$F,2,FALSE)+VLOOKUP(K49,'Grade-Percent-GPA'!$E:$F,2,FALSE)+VLOOKUP(L49,'Grade-Percent-GPA'!$E:$F,2,FALSE)+VLOOKUP(M49,'Grade-Percent-GPA'!$E:$F,2,FALSE))/(IF(F49="",0,1)+IF(G49="",0,1)+IF(H49="",0,1)+IF(I49="",0,1)+IF(J49="",0,1)+IF(K49="",0,1)+IF(L49="",0,1)+IF(M49="",0,1)))</f>
        <v/>
      </c>
      <c r="O49" s="171" t="str">
        <f t="shared" si="0"/>
        <v/>
      </c>
      <c r="P49" s="171" t="str">
        <f t="shared" si="1"/>
        <v/>
      </c>
      <c r="Q49" s="17"/>
      <c r="R49" s="183"/>
      <c r="S49" s="16"/>
      <c r="T49" s="16"/>
      <c r="U49" s="16"/>
      <c r="V49" s="16"/>
      <c r="W49" s="16"/>
      <c r="X49" s="16"/>
      <c r="Y49" s="16"/>
      <c r="Z49" s="16"/>
      <c r="AA49" s="171" t="str">
        <f>IF(AND(S49="",T49="",U49="",V49="",W49="",X49="",Y49="",Z49=""),"",(VLOOKUP(S49,'Grade-Percent-GPA'!$E:$F,2,FALSE)+VLOOKUP(T49,'Grade-Percent-GPA'!$E:$F,2,FALSE)+VLOOKUP(U49,'Grade-Percent-GPA'!$E:$F,2,FALSE)+VLOOKUP(V49,'Grade-Percent-GPA'!$E:$F,2,FALSE)+VLOOKUP(W49,'Grade-Percent-GPA'!$E:$F,2,FALSE)+VLOOKUP(X49,'Grade-Percent-GPA'!$E:$F,2,FALSE)+VLOOKUP(Y49,'Grade-Percent-GPA'!$E:$F,2,FALSE)+VLOOKUP(Z49,'Grade-Percent-GPA'!$E:$F,2,FALSE))/(IF(S49="",0,1)+IF(T49="",0,1)+IF(U49="",0,1)+IF(V49="",0,1)+IF(W49="",0,1)+IF(X49="",0,1)+IF(Y49="",0,1)+IF(Z49="",0,1)))</f>
        <v/>
      </c>
      <c r="AB49" s="171" t="str">
        <f t="shared" si="2"/>
        <v/>
      </c>
      <c r="AC49" s="171" t="str">
        <f t="shared" si="3"/>
        <v/>
      </c>
      <c r="AD49" s="17"/>
      <c r="AE49" s="183"/>
      <c r="AF49" s="16"/>
      <c r="AG49" s="16"/>
      <c r="AH49" s="16"/>
      <c r="AI49" s="16"/>
      <c r="AJ49" s="16"/>
      <c r="AK49" s="16"/>
      <c r="AL49" s="16"/>
      <c r="AM49" s="16"/>
      <c r="AN49" s="171" t="str">
        <f>IF(AND(AF49="",AG49="",AH49="",AI49="",AJ49="",AK49="",AL49="",AM49=""),"",(VLOOKUP(AF49,'Grade-Percent-GPA'!$E:$F,2,FALSE)+VLOOKUP(AG49,'Grade-Percent-GPA'!$E:$F,2,FALSE)+VLOOKUP(AH49,'Grade-Percent-GPA'!$E:$F,2,FALSE)+VLOOKUP(AI49,'Grade-Percent-GPA'!$E:$F,2,FALSE)+VLOOKUP(AJ49,'Grade-Percent-GPA'!$E:$F,2,FALSE)+VLOOKUP(AK49,'Grade-Percent-GPA'!$E:$F,2,FALSE)+VLOOKUP(AL49,'Grade-Percent-GPA'!$E:$F,2,FALSE)+VLOOKUP(AM49,'Grade-Percent-GPA'!$E:$F,2,FALSE))/(IF(AF49="",0,1)+IF(AG49="",0,1)+IF(AH49="",0,1)+IF(AI49="",0,1)+IF(AJ49="",0,1)+IF(AK49="",0,1)+IF(AL49="",0,1)+IF(AM49="",0,1)))</f>
        <v/>
      </c>
      <c r="AO49" s="171" t="str">
        <f t="shared" si="4"/>
        <v/>
      </c>
      <c r="AP49" s="171" t="str">
        <f t="shared" si="5"/>
        <v/>
      </c>
      <c r="AQ49" s="17"/>
      <c r="AR49" s="183"/>
      <c r="AS49" s="16"/>
      <c r="AT49" s="16"/>
      <c r="AU49" s="16"/>
      <c r="AV49" s="16"/>
      <c r="AW49" s="16"/>
      <c r="AX49" s="16"/>
      <c r="AY49" s="16"/>
      <c r="AZ49" s="16"/>
      <c r="BA49" s="171" t="str">
        <f>IF(AND(AS49="",AT49="",AU49="",AV49="",AW49="",AX49="",AY49="",AZ49=""),"",(VLOOKUP(AS49,'Grade-Percent-GPA'!$E:$F,2,FALSE)+VLOOKUP(AT49,'Grade-Percent-GPA'!$E:$F,2,FALSE)+VLOOKUP(AU49,'Grade-Percent-GPA'!$E:$F,2,FALSE)+VLOOKUP(AV49,'Grade-Percent-GPA'!$E:$F,2,FALSE)+VLOOKUP(AW49,'Grade-Percent-GPA'!$E:$F,2,FALSE)+VLOOKUP(AX49,'Grade-Percent-GPA'!$E:$F,2,FALSE)+VLOOKUP(AY49,'Grade-Percent-GPA'!$E:$F,2,FALSE)+VLOOKUP(AZ49,'Grade-Percent-GPA'!$E:$F,2,FALSE))/(IF(AS49="",0,1)+IF(AT49="",0,1)+IF(AU49="",0,1)+IF(AV49="",0,1)+IF(AW49="",0,1)+IF(AX49="",0,1)+IF(AY49="",0,1)+IF(AZ49="",0,1)))</f>
        <v/>
      </c>
      <c r="BB49" s="171" t="str">
        <f t="shared" si="6"/>
        <v/>
      </c>
      <c r="BC49" s="171" t="str">
        <f t="shared" si="7"/>
        <v/>
      </c>
      <c r="BD49" s="17"/>
      <c r="BE49" s="183"/>
      <c r="BF49" s="16"/>
      <c r="BG49" s="16"/>
      <c r="BH49" s="16"/>
      <c r="BI49" s="16"/>
      <c r="BJ49" s="16"/>
      <c r="BK49" s="16"/>
      <c r="BL49" s="16"/>
      <c r="BM49" s="16"/>
      <c r="BN49" s="171" t="str">
        <f>IF(AND(BF49="",BG49="",BH49="",BI49="",BJ49="",BK49="",BL49="",BM49=""),"",(VLOOKUP(BF49,'Grade-Percent-GPA'!$E:$F,2,FALSE)+VLOOKUP(BG49,'Grade-Percent-GPA'!$E:$F,2,FALSE)+VLOOKUP(BH49,'Grade-Percent-GPA'!$E:$F,2,FALSE)+VLOOKUP(BI49,'Grade-Percent-GPA'!$E:$F,2,FALSE)+VLOOKUP(BJ49,'Grade-Percent-GPA'!$E:$F,2,FALSE)+VLOOKUP(BK49,'Grade-Percent-GPA'!$E:$F,2,FALSE)+VLOOKUP(BL49,'Grade-Percent-GPA'!$E:$F,2,FALSE)+VLOOKUP(BM49,'Grade-Percent-GPA'!$E:$F,2,FALSE))/(IF(BF49="",0,1)+IF(BG49="",0,1)+IF(BH49="",0,1)+IF(BI49="",0,1)+IF(BJ49="",0,1)+IF(BK49="",0,1)+IF(BL49="",0,1)+IF(BM49="",0,1)))</f>
        <v/>
      </c>
      <c r="BO49" s="171" t="str">
        <f t="shared" si="8"/>
        <v/>
      </c>
      <c r="BP49" s="171" t="str">
        <f t="shared" si="9"/>
        <v/>
      </c>
      <c r="BQ49" s="17"/>
      <c r="BR49" s="183"/>
      <c r="BS49" s="16"/>
      <c r="BT49" s="16"/>
      <c r="BU49" s="16"/>
      <c r="BV49" s="16"/>
      <c r="BW49" s="16"/>
      <c r="BX49" s="16"/>
      <c r="BY49" s="16"/>
      <c r="BZ49" s="16"/>
      <c r="CA49" s="171" t="str">
        <f>IF(AND(BS49="",BT49="",BU49="",BV49="",BW49="",BX49="",BY49="",BZ49=""),"",(VLOOKUP(BS49,'Grade-Percent-GPA'!$E:$F,2,FALSE)+VLOOKUP(BT49,'Grade-Percent-GPA'!$E:$F,2,FALSE)+VLOOKUP(BU49,'Grade-Percent-GPA'!$E:$F,2,FALSE)+VLOOKUP(BV49,'Grade-Percent-GPA'!$E:$F,2,FALSE)+VLOOKUP(BW49,'Grade-Percent-GPA'!$E:$F,2,FALSE)+VLOOKUP(BX49,'Grade-Percent-GPA'!$E:$F,2,FALSE)+VLOOKUP(BY49,'Grade-Percent-GPA'!$E:$F,2,FALSE)+VLOOKUP(BZ49,'Grade-Percent-GPA'!$E:$F,2,FALSE))/(IF(BS49="",0,1)+IF(BT49="",0,1)+IF(BU49="",0,1)+IF(BV49="",0,1)+IF(BW49="",0,1)+IF(BX49="",0,1)+IF(BY49="",0,1)+IF(BZ49="",0,1)))</f>
        <v/>
      </c>
      <c r="CB49" s="171" t="str">
        <f t="shared" si="10"/>
        <v/>
      </c>
      <c r="CC49" s="171" t="str">
        <f t="shared" si="11"/>
        <v/>
      </c>
      <c r="CD49" s="17"/>
      <c r="CE49" s="183"/>
      <c r="CF49" s="16"/>
      <c r="CG49" s="16"/>
      <c r="CH49" s="16"/>
      <c r="CI49" s="16"/>
      <c r="CJ49" s="16"/>
      <c r="CK49" s="16"/>
      <c r="CL49" s="16"/>
      <c r="CM49" s="16"/>
      <c r="CN49" s="171" t="str">
        <f>IF(AND(CF49="",CG49="",CH49="",CI49="",CJ49="",CK49="",CL49="",CM49=""),"",(VLOOKUP(CF49,'Grade-Percent-GPA'!$E:$F,2,FALSE)+VLOOKUP(CG49,'Grade-Percent-GPA'!$E:$F,2,FALSE)+VLOOKUP(CH49,'Grade-Percent-GPA'!$E:$F,2,FALSE)+VLOOKUP(CI49,'Grade-Percent-GPA'!$E:$F,2,FALSE)+VLOOKUP(CJ49,'Grade-Percent-GPA'!$E:$F,2,FALSE)+VLOOKUP(CK49,'Grade-Percent-GPA'!$E:$F,2,FALSE)+VLOOKUP(CL49,'Grade-Percent-GPA'!$E:$F,2,FALSE)+VLOOKUP(CM49,'Grade-Percent-GPA'!$E:$F,2,FALSE))/(IF(CF49="",0,1)+IF(CG49="",0,1)+IF(CH49="",0,1)+IF(CI49="",0,1)+IF(CJ49="",0,1)+IF(CK49="",0,1)+IF(CL49="",0,1)+IF(CM49="",0,1)))</f>
        <v/>
      </c>
      <c r="CO49" s="171" t="str">
        <f t="shared" si="12"/>
        <v/>
      </c>
      <c r="CP49" s="171" t="str">
        <f t="shared" si="13"/>
        <v/>
      </c>
      <c r="CQ49" s="17"/>
      <c r="CR49" s="183"/>
      <c r="CS49" s="16"/>
      <c r="CT49" s="16"/>
      <c r="CU49" s="16"/>
      <c r="CV49" s="16"/>
      <c r="CW49" s="16"/>
      <c r="CX49" s="16"/>
      <c r="CY49" s="16"/>
      <c r="CZ49" s="16"/>
      <c r="DA49" s="171" t="str">
        <f>IF(AND(CS49="",CT49="",CU49="",CV49="",CW49="",CX49="",CY49="",CZ49=""),"",(VLOOKUP(CS49,'Grade-Percent-GPA'!$E:$F,2,FALSE)+VLOOKUP(CT49,'Grade-Percent-GPA'!$E:$F,2,FALSE)+VLOOKUP(CU49,'Grade-Percent-GPA'!$E:$F,2,FALSE)+VLOOKUP(CV49,'Grade-Percent-GPA'!$E:$F,2,FALSE)+VLOOKUP(CW49,'Grade-Percent-GPA'!$E:$F,2,FALSE)+VLOOKUP(CX49,'Grade-Percent-GPA'!$E:$F,2,FALSE)+VLOOKUP(CY49,'Grade-Percent-GPA'!$E:$F,2,FALSE)+VLOOKUP(CZ49,'Grade-Percent-GPA'!$E:$F,2,FALSE))/(IF(CS49="",0,1)+IF(CT49="",0,1)+IF(CU49="",0,1)+IF(CV49="",0,1)+IF(CW49="",0,1)+IF(CX49="",0,1)+IF(CY49="",0,1)+IF(CZ49="",0,1)))</f>
        <v/>
      </c>
      <c r="DB49" s="171" t="str">
        <f t="shared" si="14"/>
        <v/>
      </c>
      <c r="DC49" s="171" t="str">
        <f t="shared" si="15"/>
        <v/>
      </c>
    </row>
    <row r="50" spans="1:107" ht="14.25" customHeight="1" x14ac:dyDescent="0.3">
      <c r="A50" s="182"/>
      <c r="B50" s="15"/>
      <c r="C50" s="15"/>
      <c r="D50" s="453"/>
      <c r="E50" s="183"/>
      <c r="F50" s="16"/>
      <c r="G50" s="16"/>
      <c r="H50" s="16"/>
      <c r="I50" s="16"/>
      <c r="J50" s="16"/>
      <c r="K50" s="16"/>
      <c r="L50" s="16"/>
      <c r="M50" s="16"/>
      <c r="N50" s="171" t="str">
        <f>IF(AND(F50="",G50="",H50="",I50="",J50="",K50="",L50="",M50=""),"",(VLOOKUP(F50,'Grade-Percent-GPA'!$E:$F,2,FALSE)+VLOOKUP(G50,'Grade-Percent-GPA'!$E:$F,2,FALSE)+VLOOKUP(H50,'Grade-Percent-GPA'!$E:$F,2,FALSE)+VLOOKUP(I50,'Grade-Percent-GPA'!$E:$F,2,FALSE)+VLOOKUP(J50,'Grade-Percent-GPA'!$E:$F,2,FALSE)+VLOOKUP(K50,'Grade-Percent-GPA'!$E:$F,2,FALSE)+VLOOKUP(L50,'Grade-Percent-GPA'!$E:$F,2,FALSE)+VLOOKUP(M50,'Grade-Percent-GPA'!$E:$F,2,FALSE))/(IF(F50="",0,1)+IF(G50="",0,1)+IF(H50="",0,1)+IF(I50="",0,1)+IF(J50="",0,1)+IF(K50="",0,1)+IF(L50="",0,1)+IF(M50="",0,1)))</f>
        <v/>
      </c>
      <c r="O50" s="171" t="str">
        <f t="shared" si="0"/>
        <v/>
      </c>
      <c r="P50" s="171" t="str">
        <f t="shared" si="1"/>
        <v/>
      </c>
      <c r="Q50" s="17"/>
      <c r="R50" s="183"/>
      <c r="S50" s="16"/>
      <c r="T50" s="16"/>
      <c r="U50" s="16"/>
      <c r="V50" s="16"/>
      <c r="W50" s="16"/>
      <c r="X50" s="16"/>
      <c r="Y50" s="16"/>
      <c r="Z50" s="16"/>
      <c r="AA50" s="171" t="str">
        <f>IF(AND(S50="",T50="",U50="",V50="",W50="",X50="",Y50="",Z50=""),"",(VLOOKUP(S50,'Grade-Percent-GPA'!$E:$F,2,FALSE)+VLOOKUP(T50,'Grade-Percent-GPA'!$E:$F,2,FALSE)+VLOOKUP(U50,'Grade-Percent-GPA'!$E:$F,2,FALSE)+VLOOKUP(V50,'Grade-Percent-GPA'!$E:$F,2,FALSE)+VLOOKUP(W50,'Grade-Percent-GPA'!$E:$F,2,FALSE)+VLOOKUP(X50,'Grade-Percent-GPA'!$E:$F,2,FALSE)+VLOOKUP(Y50,'Grade-Percent-GPA'!$E:$F,2,FALSE)+VLOOKUP(Z50,'Grade-Percent-GPA'!$E:$F,2,FALSE))/(IF(S50="",0,1)+IF(T50="",0,1)+IF(U50="",0,1)+IF(V50="",0,1)+IF(W50="",0,1)+IF(X50="",0,1)+IF(Y50="",0,1)+IF(Z50="",0,1)))</f>
        <v/>
      </c>
      <c r="AB50" s="171" t="str">
        <f t="shared" si="2"/>
        <v/>
      </c>
      <c r="AC50" s="171" t="str">
        <f t="shared" si="3"/>
        <v/>
      </c>
      <c r="AD50" s="17"/>
      <c r="AE50" s="183"/>
      <c r="AF50" s="16"/>
      <c r="AG50" s="16"/>
      <c r="AH50" s="16"/>
      <c r="AI50" s="16"/>
      <c r="AJ50" s="16"/>
      <c r="AK50" s="16"/>
      <c r="AL50" s="16"/>
      <c r="AM50" s="16"/>
      <c r="AN50" s="171" t="str">
        <f>IF(AND(AF50="",AG50="",AH50="",AI50="",AJ50="",AK50="",AL50="",AM50=""),"",(VLOOKUP(AF50,'Grade-Percent-GPA'!$E:$F,2,FALSE)+VLOOKUP(AG50,'Grade-Percent-GPA'!$E:$F,2,FALSE)+VLOOKUP(AH50,'Grade-Percent-GPA'!$E:$F,2,FALSE)+VLOOKUP(AI50,'Grade-Percent-GPA'!$E:$F,2,FALSE)+VLOOKUP(AJ50,'Grade-Percent-GPA'!$E:$F,2,FALSE)+VLOOKUP(AK50,'Grade-Percent-GPA'!$E:$F,2,FALSE)+VLOOKUP(AL50,'Grade-Percent-GPA'!$E:$F,2,FALSE)+VLOOKUP(AM50,'Grade-Percent-GPA'!$E:$F,2,FALSE))/(IF(AF50="",0,1)+IF(AG50="",0,1)+IF(AH50="",0,1)+IF(AI50="",0,1)+IF(AJ50="",0,1)+IF(AK50="",0,1)+IF(AL50="",0,1)+IF(AM50="",0,1)))</f>
        <v/>
      </c>
      <c r="AO50" s="171" t="str">
        <f t="shared" si="4"/>
        <v/>
      </c>
      <c r="AP50" s="171" t="str">
        <f t="shared" si="5"/>
        <v/>
      </c>
      <c r="AQ50" s="17"/>
      <c r="AR50" s="183"/>
      <c r="AS50" s="16"/>
      <c r="AT50" s="16"/>
      <c r="AU50" s="16"/>
      <c r="AV50" s="16"/>
      <c r="AW50" s="16"/>
      <c r="AX50" s="16"/>
      <c r="AY50" s="16"/>
      <c r="AZ50" s="16"/>
      <c r="BA50" s="171" t="str">
        <f>IF(AND(AS50="",AT50="",AU50="",AV50="",AW50="",AX50="",AY50="",AZ50=""),"",(VLOOKUP(AS50,'Grade-Percent-GPA'!$E:$F,2,FALSE)+VLOOKUP(AT50,'Grade-Percent-GPA'!$E:$F,2,FALSE)+VLOOKUP(AU50,'Grade-Percent-GPA'!$E:$F,2,FALSE)+VLOOKUP(AV50,'Grade-Percent-GPA'!$E:$F,2,FALSE)+VLOOKUP(AW50,'Grade-Percent-GPA'!$E:$F,2,FALSE)+VLOOKUP(AX50,'Grade-Percent-GPA'!$E:$F,2,FALSE)+VLOOKUP(AY50,'Grade-Percent-GPA'!$E:$F,2,FALSE)+VLOOKUP(AZ50,'Grade-Percent-GPA'!$E:$F,2,FALSE))/(IF(AS50="",0,1)+IF(AT50="",0,1)+IF(AU50="",0,1)+IF(AV50="",0,1)+IF(AW50="",0,1)+IF(AX50="",0,1)+IF(AY50="",0,1)+IF(AZ50="",0,1)))</f>
        <v/>
      </c>
      <c r="BB50" s="171" t="str">
        <f t="shared" si="6"/>
        <v/>
      </c>
      <c r="BC50" s="171" t="str">
        <f t="shared" si="7"/>
        <v/>
      </c>
      <c r="BD50" s="17"/>
      <c r="BE50" s="183"/>
      <c r="BF50" s="16"/>
      <c r="BG50" s="16"/>
      <c r="BH50" s="16"/>
      <c r="BI50" s="16"/>
      <c r="BJ50" s="16"/>
      <c r="BK50" s="16"/>
      <c r="BL50" s="16"/>
      <c r="BM50" s="16"/>
      <c r="BN50" s="171" t="str">
        <f>IF(AND(BF50="",BG50="",BH50="",BI50="",BJ50="",BK50="",BL50="",BM50=""),"",(VLOOKUP(BF50,'Grade-Percent-GPA'!$E:$F,2,FALSE)+VLOOKUP(BG50,'Grade-Percent-GPA'!$E:$F,2,FALSE)+VLOOKUP(BH50,'Grade-Percent-GPA'!$E:$F,2,FALSE)+VLOOKUP(BI50,'Grade-Percent-GPA'!$E:$F,2,FALSE)+VLOOKUP(BJ50,'Grade-Percent-GPA'!$E:$F,2,FALSE)+VLOOKUP(BK50,'Grade-Percent-GPA'!$E:$F,2,FALSE)+VLOOKUP(BL50,'Grade-Percent-GPA'!$E:$F,2,FALSE)+VLOOKUP(BM50,'Grade-Percent-GPA'!$E:$F,2,FALSE))/(IF(BF50="",0,1)+IF(BG50="",0,1)+IF(BH50="",0,1)+IF(BI50="",0,1)+IF(BJ50="",0,1)+IF(BK50="",0,1)+IF(BL50="",0,1)+IF(BM50="",0,1)))</f>
        <v/>
      </c>
      <c r="BO50" s="171" t="str">
        <f t="shared" si="8"/>
        <v/>
      </c>
      <c r="BP50" s="171" t="str">
        <f t="shared" si="9"/>
        <v/>
      </c>
      <c r="BQ50" s="17"/>
      <c r="BR50" s="183"/>
      <c r="BS50" s="16"/>
      <c r="BT50" s="16"/>
      <c r="BU50" s="16"/>
      <c r="BV50" s="16"/>
      <c r="BW50" s="16"/>
      <c r="BX50" s="16"/>
      <c r="BY50" s="16"/>
      <c r="BZ50" s="16"/>
      <c r="CA50" s="171" t="str">
        <f>IF(AND(BS50="",BT50="",BU50="",BV50="",BW50="",BX50="",BY50="",BZ50=""),"",(VLOOKUP(BS50,'Grade-Percent-GPA'!$E:$F,2,FALSE)+VLOOKUP(BT50,'Grade-Percent-GPA'!$E:$F,2,FALSE)+VLOOKUP(BU50,'Grade-Percent-GPA'!$E:$F,2,FALSE)+VLOOKUP(BV50,'Grade-Percent-GPA'!$E:$F,2,FALSE)+VLOOKUP(BW50,'Grade-Percent-GPA'!$E:$F,2,FALSE)+VLOOKUP(BX50,'Grade-Percent-GPA'!$E:$F,2,FALSE)+VLOOKUP(BY50,'Grade-Percent-GPA'!$E:$F,2,FALSE)+VLOOKUP(BZ50,'Grade-Percent-GPA'!$E:$F,2,FALSE))/(IF(BS50="",0,1)+IF(BT50="",0,1)+IF(BU50="",0,1)+IF(BV50="",0,1)+IF(BW50="",0,1)+IF(BX50="",0,1)+IF(BY50="",0,1)+IF(BZ50="",0,1)))</f>
        <v/>
      </c>
      <c r="CB50" s="171" t="str">
        <f t="shared" si="10"/>
        <v/>
      </c>
      <c r="CC50" s="171" t="str">
        <f t="shared" si="11"/>
        <v/>
      </c>
      <c r="CD50" s="17"/>
      <c r="CE50" s="183"/>
      <c r="CF50" s="16"/>
      <c r="CG50" s="16"/>
      <c r="CH50" s="16"/>
      <c r="CI50" s="16"/>
      <c r="CJ50" s="16"/>
      <c r="CK50" s="16"/>
      <c r="CL50" s="16"/>
      <c r="CM50" s="16"/>
      <c r="CN50" s="171" t="str">
        <f>IF(AND(CF50="",CG50="",CH50="",CI50="",CJ50="",CK50="",CL50="",CM50=""),"",(VLOOKUP(CF50,'Grade-Percent-GPA'!$E:$F,2,FALSE)+VLOOKUP(CG50,'Grade-Percent-GPA'!$E:$F,2,FALSE)+VLOOKUP(CH50,'Grade-Percent-GPA'!$E:$F,2,FALSE)+VLOOKUP(CI50,'Grade-Percent-GPA'!$E:$F,2,FALSE)+VLOOKUP(CJ50,'Grade-Percent-GPA'!$E:$F,2,FALSE)+VLOOKUP(CK50,'Grade-Percent-GPA'!$E:$F,2,FALSE)+VLOOKUP(CL50,'Grade-Percent-GPA'!$E:$F,2,FALSE)+VLOOKUP(CM50,'Grade-Percent-GPA'!$E:$F,2,FALSE))/(IF(CF50="",0,1)+IF(CG50="",0,1)+IF(CH50="",0,1)+IF(CI50="",0,1)+IF(CJ50="",0,1)+IF(CK50="",0,1)+IF(CL50="",0,1)+IF(CM50="",0,1)))</f>
        <v/>
      </c>
      <c r="CO50" s="171" t="str">
        <f t="shared" si="12"/>
        <v/>
      </c>
      <c r="CP50" s="171" t="str">
        <f t="shared" si="13"/>
        <v/>
      </c>
      <c r="CQ50" s="17"/>
      <c r="CR50" s="183"/>
      <c r="CS50" s="16"/>
      <c r="CT50" s="16"/>
      <c r="CU50" s="16"/>
      <c r="CV50" s="16"/>
      <c r="CW50" s="16"/>
      <c r="CX50" s="16"/>
      <c r="CY50" s="16"/>
      <c r="CZ50" s="16"/>
      <c r="DA50" s="171" t="str">
        <f>IF(AND(CS50="",CT50="",CU50="",CV50="",CW50="",CX50="",CY50="",CZ50=""),"",(VLOOKUP(CS50,'Grade-Percent-GPA'!$E:$F,2,FALSE)+VLOOKUP(CT50,'Grade-Percent-GPA'!$E:$F,2,FALSE)+VLOOKUP(CU50,'Grade-Percent-GPA'!$E:$F,2,FALSE)+VLOOKUP(CV50,'Grade-Percent-GPA'!$E:$F,2,FALSE)+VLOOKUP(CW50,'Grade-Percent-GPA'!$E:$F,2,FALSE)+VLOOKUP(CX50,'Grade-Percent-GPA'!$E:$F,2,FALSE)+VLOOKUP(CY50,'Grade-Percent-GPA'!$E:$F,2,FALSE)+VLOOKUP(CZ50,'Grade-Percent-GPA'!$E:$F,2,FALSE))/(IF(CS50="",0,1)+IF(CT50="",0,1)+IF(CU50="",0,1)+IF(CV50="",0,1)+IF(CW50="",0,1)+IF(CX50="",0,1)+IF(CY50="",0,1)+IF(CZ50="",0,1)))</f>
        <v/>
      </c>
      <c r="DB50" s="171" t="str">
        <f t="shared" si="14"/>
        <v/>
      </c>
      <c r="DC50" s="171" t="str">
        <f t="shared" si="15"/>
        <v/>
      </c>
    </row>
    <row r="51" spans="1:107" ht="14.25" customHeight="1" x14ac:dyDescent="0.3">
      <c r="A51" s="182"/>
      <c r="B51" s="15"/>
      <c r="C51" s="15"/>
      <c r="D51" s="453"/>
      <c r="E51" s="183"/>
      <c r="F51" s="16"/>
      <c r="G51" s="16"/>
      <c r="H51" s="16"/>
      <c r="I51" s="16"/>
      <c r="J51" s="16"/>
      <c r="K51" s="16"/>
      <c r="L51" s="16"/>
      <c r="M51" s="16"/>
      <c r="N51" s="171" t="str">
        <f>IF(AND(F51="",G51="",H51="",I51="",J51="",K51="",L51="",M51=""),"",(VLOOKUP(F51,'Grade-Percent-GPA'!$E:$F,2,FALSE)+VLOOKUP(G51,'Grade-Percent-GPA'!$E:$F,2,FALSE)+VLOOKUP(H51,'Grade-Percent-GPA'!$E:$F,2,FALSE)+VLOOKUP(I51,'Grade-Percent-GPA'!$E:$F,2,FALSE)+VLOOKUP(J51,'Grade-Percent-GPA'!$E:$F,2,FALSE)+VLOOKUP(K51,'Grade-Percent-GPA'!$E:$F,2,FALSE)+VLOOKUP(L51,'Grade-Percent-GPA'!$E:$F,2,FALSE)+VLOOKUP(M51,'Grade-Percent-GPA'!$E:$F,2,FALSE))/(IF(F51="",0,1)+IF(G51="",0,1)+IF(H51="",0,1)+IF(I51="",0,1)+IF(J51="",0,1)+IF(K51="",0,1)+IF(L51="",0,1)+IF(M51="",0,1)))</f>
        <v/>
      </c>
      <c r="O51" s="171" t="str">
        <f t="shared" si="0"/>
        <v/>
      </c>
      <c r="P51" s="171" t="str">
        <f t="shared" si="1"/>
        <v/>
      </c>
      <c r="Q51" s="17"/>
      <c r="R51" s="183"/>
      <c r="S51" s="16"/>
      <c r="T51" s="16"/>
      <c r="U51" s="16"/>
      <c r="V51" s="16"/>
      <c r="W51" s="16"/>
      <c r="X51" s="16"/>
      <c r="Y51" s="16"/>
      <c r="Z51" s="16"/>
      <c r="AA51" s="171" t="str">
        <f>IF(AND(S51="",T51="",U51="",V51="",W51="",X51="",Y51="",Z51=""),"",(VLOOKUP(S51,'Grade-Percent-GPA'!$E:$F,2,FALSE)+VLOOKUP(T51,'Grade-Percent-GPA'!$E:$F,2,FALSE)+VLOOKUP(U51,'Grade-Percent-GPA'!$E:$F,2,FALSE)+VLOOKUP(V51,'Grade-Percent-GPA'!$E:$F,2,FALSE)+VLOOKUP(W51,'Grade-Percent-GPA'!$E:$F,2,FALSE)+VLOOKUP(X51,'Grade-Percent-GPA'!$E:$F,2,FALSE)+VLOOKUP(Y51,'Grade-Percent-GPA'!$E:$F,2,FALSE)+VLOOKUP(Z51,'Grade-Percent-GPA'!$E:$F,2,FALSE))/(IF(S51="",0,1)+IF(T51="",0,1)+IF(U51="",0,1)+IF(V51="",0,1)+IF(W51="",0,1)+IF(X51="",0,1)+IF(Y51="",0,1)+IF(Z51="",0,1)))</f>
        <v/>
      </c>
      <c r="AB51" s="171" t="str">
        <f t="shared" si="2"/>
        <v/>
      </c>
      <c r="AC51" s="171" t="str">
        <f t="shared" si="3"/>
        <v/>
      </c>
      <c r="AD51" s="17"/>
      <c r="AE51" s="183"/>
      <c r="AF51" s="16"/>
      <c r="AG51" s="16"/>
      <c r="AH51" s="16"/>
      <c r="AI51" s="16"/>
      <c r="AJ51" s="16"/>
      <c r="AK51" s="16"/>
      <c r="AL51" s="16"/>
      <c r="AM51" s="16"/>
      <c r="AN51" s="171" t="str">
        <f>IF(AND(AF51="",AG51="",AH51="",AI51="",AJ51="",AK51="",AL51="",AM51=""),"",(VLOOKUP(AF51,'Grade-Percent-GPA'!$E:$F,2,FALSE)+VLOOKUP(AG51,'Grade-Percent-GPA'!$E:$F,2,FALSE)+VLOOKUP(AH51,'Grade-Percent-GPA'!$E:$F,2,FALSE)+VLOOKUP(AI51,'Grade-Percent-GPA'!$E:$F,2,FALSE)+VLOOKUP(AJ51,'Grade-Percent-GPA'!$E:$F,2,FALSE)+VLOOKUP(AK51,'Grade-Percent-GPA'!$E:$F,2,FALSE)+VLOOKUP(AL51,'Grade-Percent-GPA'!$E:$F,2,FALSE)+VLOOKUP(AM51,'Grade-Percent-GPA'!$E:$F,2,FALSE))/(IF(AF51="",0,1)+IF(AG51="",0,1)+IF(AH51="",0,1)+IF(AI51="",0,1)+IF(AJ51="",0,1)+IF(AK51="",0,1)+IF(AL51="",0,1)+IF(AM51="",0,1)))</f>
        <v/>
      </c>
      <c r="AO51" s="171" t="str">
        <f t="shared" si="4"/>
        <v/>
      </c>
      <c r="AP51" s="171" t="str">
        <f t="shared" si="5"/>
        <v/>
      </c>
      <c r="AQ51" s="17"/>
      <c r="AR51" s="183"/>
      <c r="AS51" s="16"/>
      <c r="AT51" s="16"/>
      <c r="AU51" s="16"/>
      <c r="AV51" s="16"/>
      <c r="AW51" s="16"/>
      <c r="AX51" s="16"/>
      <c r="AY51" s="16"/>
      <c r="AZ51" s="16"/>
      <c r="BA51" s="171" t="str">
        <f>IF(AND(AS51="",AT51="",AU51="",AV51="",AW51="",AX51="",AY51="",AZ51=""),"",(VLOOKUP(AS51,'Grade-Percent-GPA'!$E:$F,2,FALSE)+VLOOKUP(AT51,'Grade-Percent-GPA'!$E:$F,2,FALSE)+VLOOKUP(AU51,'Grade-Percent-GPA'!$E:$F,2,FALSE)+VLOOKUP(AV51,'Grade-Percent-GPA'!$E:$F,2,FALSE)+VLOOKUP(AW51,'Grade-Percent-GPA'!$E:$F,2,FALSE)+VLOOKUP(AX51,'Grade-Percent-GPA'!$E:$F,2,FALSE)+VLOOKUP(AY51,'Grade-Percent-GPA'!$E:$F,2,FALSE)+VLOOKUP(AZ51,'Grade-Percent-GPA'!$E:$F,2,FALSE))/(IF(AS51="",0,1)+IF(AT51="",0,1)+IF(AU51="",0,1)+IF(AV51="",0,1)+IF(AW51="",0,1)+IF(AX51="",0,1)+IF(AY51="",0,1)+IF(AZ51="",0,1)))</f>
        <v/>
      </c>
      <c r="BB51" s="171" t="str">
        <f t="shared" si="6"/>
        <v/>
      </c>
      <c r="BC51" s="171" t="str">
        <f t="shared" si="7"/>
        <v/>
      </c>
      <c r="BD51" s="17"/>
      <c r="BE51" s="183"/>
      <c r="BF51" s="16"/>
      <c r="BG51" s="16"/>
      <c r="BH51" s="16"/>
      <c r="BI51" s="16"/>
      <c r="BJ51" s="16"/>
      <c r="BK51" s="16"/>
      <c r="BL51" s="16"/>
      <c r="BM51" s="16"/>
      <c r="BN51" s="171" t="str">
        <f>IF(AND(BF51="",BG51="",BH51="",BI51="",BJ51="",BK51="",BL51="",BM51=""),"",(VLOOKUP(BF51,'Grade-Percent-GPA'!$E:$F,2,FALSE)+VLOOKUP(BG51,'Grade-Percent-GPA'!$E:$F,2,FALSE)+VLOOKUP(BH51,'Grade-Percent-GPA'!$E:$F,2,FALSE)+VLOOKUP(BI51,'Grade-Percent-GPA'!$E:$F,2,FALSE)+VLOOKUP(BJ51,'Grade-Percent-GPA'!$E:$F,2,FALSE)+VLOOKUP(BK51,'Grade-Percent-GPA'!$E:$F,2,FALSE)+VLOOKUP(BL51,'Grade-Percent-GPA'!$E:$F,2,FALSE)+VLOOKUP(BM51,'Grade-Percent-GPA'!$E:$F,2,FALSE))/(IF(BF51="",0,1)+IF(BG51="",0,1)+IF(BH51="",0,1)+IF(BI51="",0,1)+IF(BJ51="",0,1)+IF(BK51="",0,1)+IF(BL51="",0,1)+IF(BM51="",0,1)))</f>
        <v/>
      </c>
      <c r="BO51" s="171" t="str">
        <f t="shared" si="8"/>
        <v/>
      </c>
      <c r="BP51" s="171" t="str">
        <f t="shared" si="9"/>
        <v/>
      </c>
      <c r="BQ51" s="17"/>
      <c r="BR51" s="183"/>
      <c r="BS51" s="16"/>
      <c r="BT51" s="16"/>
      <c r="BU51" s="16"/>
      <c r="BV51" s="16"/>
      <c r="BW51" s="16"/>
      <c r="BX51" s="16"/>
      <c r="BY51" s="16"/>
      <c r="BZ51" s="16"/>
      <c r="CA51" s="171" t="str">
        <f>IF(AND(BS51="",BT51="",BU51="",BV51="",BW51="",BX51="",BY51="",BZ51=""),"",(VLOOKUP(BS51,'Grade-Percent-GPA'!$E:$F,2,FALSE)+VLOOKUP(BT51,'Grade-Percent-GPA'!$E:$F,2,FALSE)+VLOOKUP(BU51,'Grade-Percent-GPA'!$E:$F,2,FALSE)+VLOOKUP(BV51,'Grade-Percent-GPA'!$E:$F,2,FALSE)+VLOOKUP(BW51,'Grade-Percent-GPA'!$E:$F,2,FALSE)+VLOOKUP(BX51,'Grade-Percent-GPA'!$E:$F,2,FALSE)+VLOOKUP(BY51,'Grade-Percent-GPA'!$E:$F,2,FALSE)+VLOOKUP(BZ51,'Grade-Percent-GPA'!$E:$F,2,FALSE))/(IF(BS51="",0,1)+IF(BT51="",0,1)+IF(BU51="",0,1)+IF(BV51="",0,1)+IF(BW51="",0,1)+IF(BX51="",0,1)+IF(BY51="",0,1)+IF(BZ51="",0,1)))</f>
        <v/>
      </c>
      <c r="CB51" s="171" t="str">
        <f t="shared" si="10"/>
        <v/>
      </c>
      <c r="CC51" s="171" t="str">
        <f t="shared" si="11"/>
        <v/>
      </c>
      <c r="CD51" s="17"/>
      <c r="CE51" s="183"/>
      <c r="CF51" s="16"/>
      <c r="CG51" s="16"/>
      <c r="CH51" s="16"/>
      <c r="CI51" s="16"/>
      <c r="CJ51" s="16"/>
      <c r="CK51" s="16"/>
      <c r="CL51" s="16"/>
      <c r="CM51" s="16"/>
      <c r="CN51" s="171" t="str">
        <f>IF(AND(CF51="",CG51="",CH51="",CI51="",CJ51="",CK51="",CL51="",CM51=""),"",(VLOOKUP(CF51,'Grade-Percent-GPA'!$E:$F,2,FALSE)+VLOOKUP(CG51,'Grade-Percent-GPA'!$E:$F,2,FALSE)+VLOOKUP(CH51,'Grade-Percent-GPA'!$E:$F,2,FALSE)+VLOOKUP(CI51,'Grade-Percent-GPA'!$E:$F,2,FALSE)+VLOOKUP(CJ51,'Grade-Percent-GPA'!$E:$F,2,FALSE)+VLOOKUP(CK51,'Grade-Percent-GPA'!$E:$F,2,FALSE)+VLOOKUP(CL51,'Grade-Percent-GPA'!$E:$F,2,FALSE)+VLOOKUP(CM51,'Grade-Percent-GPA'!$E:$F,2,FALSE))/(IF(CF51="",0,1)+IF(CG51="",0,1)+IF(CH51="",0,1)+IF(CI51="",0,1)+IF(CJ51="",0,1)+IF(CK51="",0,1)+IF(CL51="",0,1)+IF(CM51="",0,1)))</f>
        <v/>
      </c>
      <c r="CO51" s="171" t="str">
        <f t="shared" si="12"/>
        <v/>
      </c>
      <c r="CP51" s="171" t="str">
        <f t="shared" si="13"/>
        <v/>
      </c>
      <c r="CQ51" s="17"/>
      <c r="CR51" s="183"/>
      <c r="CS51" s="16"/>
      <c r="CT51" s="16"/>
      <c r="CU51" s="16"/>
      <c r="CV51" s="16"/>
      <c r="CW51" s="16"/>
      <c r="CX51" s="16"/>
      <c r="CY51" s="16"/>
      <c r="CZ51" s="16"/>
      <c r="DA51" s="171" t="str">
        <f>IF(AND(CS51="",CT51="",CU51="",CV51="",CW51="",CX51="",CY51="",CZ51=""),"",(VLOOKUP(CS51,'Grade-Percent-GPA'!$E:$F,2,FALSE)+VLOOKUP(CT51,'Grade-Percent-GPA'!$E:$F,2,FALSE)+VLOOKUP(CU51,'Grade-Percent-GPA'!$E:$F,2,FALSE)+VLOOKUP(CV51,'Grade-Percent-GPA'!$E:$F,2,FALSE)+VLOOKUP(CW51,'Grade-Percent-GPA'!$E:$F,2,FALSE)+VLOOKUP(CX51,'Grade-Percent-GPA'!$E:$F,2,FALSE)+VLOOKUP(CY51,'Grade-Percent-GPA'!$E:$F,2,FALSE)+VLOOKUP(CZ51,'Grade-Percent-GPA'!$E:$F,2,FALSE))/(IF(CS51="",0,1)+IF(CT51="",0,1)+IF(CU51="",0,1)+IF(CV51="",0,1)+IF(CW51="",0,1)+IF(CX51="",0,1)+IF(CY51="",0,1)+IF(CZ51="",0,1)))</f>
        <v/>
      </c>
      <c r="DB51" s="171" t="str">
        <f t="shared" si="14"/>
        <v/>
      </c>
      <c r="DC51" s="171" t="str">
        <f t="shared" si="15"/>
        <v/>
      </c>
    </row>
    <row r="52" spans="1:107" ht="14.25" customHeight="1" x14ac:dyDescent="0.3">
      <c r="A52" s="182"/>
      <c r="B52" s="15"/>
      <c r="C52" s="15"/>
      <c r="D52" s="453"/>
      <c r="E52" s="183"/>
      <c r="F52" s="16"/>
      <c r="G52" s="16"/>
      <c r="H52" s="16"/>
      <c r="I52" s="16"/>
      <c r="J52" s="16"/>
      <c r="K52" s="16"/>
      <c r="L52" s="16"/>
      <c r="M52" s="16"/>
      <c r="N52" s="171" t="str">
        <f>IF(AND(F52="",G52="",H52="",I52="",J52="",K52="",L52="",M52=""),"",(VLOOKUP(F52,'Grade-Percent-GPA'!$E:$F,2,FALSE)+VLOOKUP(G52,'Grade-Percent-GPA'!$E:$F,2,FALSE)+VLOOKUP(H52,'Grade-Percent-GPA'!$E:$F,2,FALSE)+VLOOKUP(I52,'Grade-Percent-GPA'!$E:$F,2,FALSE)+VLOOKUP(J52,'Grade-Percent-GPA'!$E:$F,2,FALSE)+VLOOKUP(K52,'Grade-Percent-GPA'!$E:$F,2,FALSE)+VLOOKUP(L52,'Grade-Percent-GPA'!$E:$F,2,FALSE)+VLOOKUP(M52,'Grade-Percent-GPA'!$E:$F,2,FALSE))/(IF(F52="",0,1)+IF(G52="",0,1)+IF(H52="",0,1)+IF(I52="",0,1)+IF(J52="",0,1)+IF(K52="",0,1)+IF(L52="",0,1)+IF(M52="",0,1)))</f>
        <v/>
      </c>
      <c r="O52" s="171" t="str">
        <f t="shared" si="0"/>
        <v/>
      </c>
      <c r="P52" s="171" t="str">
        <f t="shared" si="1"/>
        <v/>
      </c>
      <c r="Q52" s="17"/>
      <c r="R52" s="183"/>
      <c r="S52" s="16"/>
      <c r="T52" s="16"/>
      <c r="U52" s="16"/>
      <c r="V52" s="16"/>
      <c r="W52" s="16"/>
      <c r="X52" s="16"/>
      <c r="Y52" s="16"/>
      <c r="Z52" s="16"/>
      <c r="AA52" s="171" t="str">
        <f>IF(AND(S52="",T52="",U52="",V52="",W52="",X52="",Y52="",Z52=""),"",(VLOOKUP(S52,'Grade-Percent-GPA'!$E:$F,2,FALSE)+VLOOKUP(T52,'Grade-Percent-GPA'!$E:$F,2,FALSE)+VLOOKUP(U52,'Grade-Percent-GPA'!$E:$F,2,FALSE)+VLOOKUP(V52,'Grade-Percent-GPA'!$E:$F,2,FALSE)+VLOOKUP(W52,'Grade-Percent-GPA'!$E:$F,2,FALSE)+VLOOKUP(X52,'Grade-Percent-GPA'!$E:$F,2,FALSE)+VLOOKUP(Y52,'Grade-Percent-GPA'!$E:$F,2,FALSE)+VLOOKUP(Z52,'Grade-Percent-GPA'!$E:$F,2,FALSE))/(IF(S52="",0,1)+IF(T52="",0,1)+IF(U52="",0,1)+IF(V52="",0,1)+IF(W52="",0,1)+IF(X52="",0,1)+IF(Y52="",0,1)+IF(Z52="",0,1)))</f>
        <v/>
      </c>
      <c r="AB52" s="171" t="str">
        <f t="shared" si="2"/>
        <v/>
      </c>
      <c r="AC52" s="171" t="str">
        <f t="shared" si="3"/>
        <v/>
      </c>
      <c r="AD52" s="17"/>
      <c r="AE52" s="183"/>
      <c r="AF52" s="16"/>
      <c r="AG52" s="16"/>
      <c r="AH52" s="16"/>
      <c r="AI52" s="16"/>
      <c r="AJ52" s="16"/>
      <c r="AK52" s="16"/>
      <c r="AL52" s="16"/>
      <c r="AM52" s="16"/>
      <c r="AN52" s="171" t="str">
        <f>IF(AND(AF52="",AG52="",AH52="",AI52="",AJ52="",AK52="",AL52="",AM52=""),"",(VLOOKUP(AF52,'Grade-Percent-GPA'!$E:$F,2,FALSE)+VLOOKUP(AG52,'Grade-Percent-GPA'!$E:$F,2,FALSE)+VLOOKUP(AH52,'Grade-Percent-GPA'!$E:$F,2,FALSE)+VLOOKUP(AI52,'Grade-Percent-GPA'!$E:$F,2,FALSE)+VLOOKUP(AJ52,'Grade-Percent-GPA'!$E:$F,2,FALSE)+VLOOKUP(AK52,'Grade-Percent-GPA'!$E:$F,2,FALSE)+VLOOKUP(AL52,'Grade-Percent-GPA'!$E:$F,2,FALSE)+VLOOKUP(AM52,'Grade-Percent-GPA'!$E:$F,2,FALSE))/(IF(AF52="",0,1)+IF(AG52="",0,1)+IF(AH52="",0,1)+IF(AI52="",0,1)+IF(AJ52="",0,1)+IF(AK52="",0,1)+IF(AL52="",0,1)+IF(AM52="",0,1)))</f>
        <v/>
      </c>
      <c r="AO52" s="171" t="str">
        <f t="shared" si="4"/>
        <v/>
      </c>
      <c r="AP52" s="171" t="str">
        <f t="shared" si="5"/>
        <v/>
      </c>
      <c r="AQ52" s="17"/>
      <c r="AR52" s="183"/>
      <c r="AS52" s="16"/>
      <c r="AT52" s="16"/>
      <c r="AU52" s="16"/>
      <c r="AV52" s="16"/>
      <c r="AW52" s="16"/>
      <c r="AX52" s="16"/>
      <c r="AY52" s="16"/>
      <c r="AZ52" s="16"/>
      <c r="BA52" s="171" t="str">
        <f>IF(AND(AS52="",AT52="",AU52="",AV52="",AW52="",AX52="",AY52="",AZ52=""),"",(VLOOKUP(AS52,'Grade-Percent-GPA'!$E:$F,2,FALSE)+VLOOKUP(AT52,'Grade-Percent-GPA'!$E:$F,2,FALSE)+VLOOKUP(AU52,'Grade-Percent-GPA'!$E:$F,2,FALSE)+VLOOKUP(AV52,'Grade-Percent-GPA'!$E:$F,2,FALSE)+VLOOKUP(AW52,'Grade-Percent-GPA'!$E:$F,2,FALSE)+VLOOKUP(AX52,'Grade-Percent-GPA'!$E:$F,2,FALSE)+VLOOKUP(AY52,'Grade-Percent-GPA'!$E:$F,2,FALSE)+VLOOKUP(AZ52,'Grade-Percent-GPA'!$E:$F,2,FALSE))/(IF(AS52="",0,1)+IF(AT52="",0,1)+IF(AU52="",0,1)+IF(AV52="",0,1)+IF(AW52="",0,1)+IF(AX52="",0,1)+IF(AY52="",0,1)+IF(AZ52="",0,1)))</f>
        <v/>
      </c>
      <c r="BB52" s="171" t="str">
        <f t="shared" si="6"/>
        <v/>
      </c>
      <c r="BC52" s="171" t="str">
        <f t="shared" si="7"/>
        <v/>
      </c>
      <c r="BD52" s="17"/>
      <c r="BE52" s="183"/>
      <c r="BF52" s="16"/>
      <c r="BG52" s="16"/>
      <c r="BH52" s="16"/>
      <c r="BI52" s="16"/>
      <c r="BJ52" s="16"/>
      <c r="BK52" s="16"/>
      <c r="BL52" s="16"/>
      <c r="BM52" s="16"/>
      <c r="BN52" s="171" t="str">
        <f>IF(AND(BF52="",BG52="",BH52="",BI52="",BJ52="",BK52="",BL52="",BM52=""),"",(VLOOKUP(BF52,'Grade-Percent-GPA'!$E:$F,2,FALSE)+VLOOKUP(BG52,'Grade-Percent-GPA'!$E:$F,2,FALSE)+VLOOKUP(BH52,'Grade-Percent-GPA'!$E:$F,2,FALSE)+VLOOKUP(BI52,'Grade-Percent-GPA'!$E:$F,2,FALSE)+VLOOKUP(BJ52,'Grade-Percent-GPA'!$E:$F,2,FALSE)+VLOOKUP(BK52,'Grade-Percent-GPA'!$E:$F,2,FALSE)+VLOOKUP(BL52,'Grade-Percent-GPA'!$E:$F,2,FALSE)+VLOOKUP(BM52,'Grade-Percent-GPA'!$E:$F,2,FALSE))/(IF(BF52="",0,1)+IF(BG52="",0,1)+IF(BH52="",0,1)+IF(BI52="",0,1)+IF(BJ52="",0,1)+IF(BK52="",0,1)+IF(BL52="",0,1)+IF(BM52="",0,1)))</f>
        <v/>
      </c>
      <c r="BO52" s="171" t="str">
        <f t="shared" si="8"/>
        <v/>
      </c>
      <c r="BP52" s="171" t="str">
        <f t="shared" si="9"/>
        <v/>
      </c>
      <c r="BQ52" s="17"/>
      <c r="BR52" s="183"/>
      <c r="BS52" s="16"/>
      <c r="BT52" s="16"/>
      <c r="BU52" s="16"/>
      <c r="BV52" s="16"/>
      <c r="BW52" s="16"/>
      <c r="BX52" s="16"/>
      <c r="BY52" s="16"/>
      <c r="BZ52" s="16"/>
      <c r="CA52" s="171" t="str">
        <f>IF(AND(BS52="",BT52="",BU52="",BV52="",BW52="",BX52="",BY52="",BZ52=""),"",(VLOOKUP(BS52,'Grade-Percent-GPA'!$E:$F,2,FALSE)+VLOOKUP(BT52,'Grade-Percent-GPA'!$E:$F,2,FALSE)+VLOOKUP(BU52,'Grade-Percent-GPA'!$E:$F,2,FALSE)+VLOOKUP(BV52,'Grade-Percent-GPA'!$E:$F,2,FALSE)+VLOOKUP(BW52,'Grade-Percent-GPA'!$E:$F,2,FALSE)+VLOOKUP(BX52,'Grade-Percent-GPA'!$E:$F,2,FALSE)+VLOOKUP(BY52,'Grade-Percent-GPA'!$E:$F,2,FALSE)+VLOOKUP(BZ52,'Grade-Percent-GPA'!$E:$F,2,FALSE))/(IF(BS52="",0,1)+IF(BT52="",0,1)+IF(BU52="",0,1)+IF(BV52="",0,1)+IF(BW52="",0,1)+IF(BX52="",0,1)+IF(BY52="",0,1)+IF(BZ52="",0,1)))</f>
        <v/>
      </c>
      <c r="CB52" s="171" t="str">
        <f t="shared" si="10"/>
        <v/>
      </c>
      <c r="CC52" s="171" t="str">
        <f t="shared" si="11"/>
        <v/>
      </c>
      <c r="CD52" s="17"/>
      <c r="CE52" s="183"/>
      <c r="CF52" s="16"/>
      <c r="CG52" s="16"/>
      <c r="CH52" s="16"/>
      <c r="CI52" s="16"/>
      <c r="CJ52" s="16"/>
      <c r="CK52" s="16"/>
      <c r="CL52" s="16"/>
      <c r="CM52" s="16"/>
      <c r="CN52" s="171" t="str">
        <f>IF(AND(CF52="",CG52="",CH52="",CI52="",CJ52="",CK52="",CL52="",CM52=""),"",(VLOOKUP(CF52,'Grade-Percent-GPA'!$E:$F,2,FALSE)+VLOOKUP(CG52,'Grade-Percent-GPA'!$E:$F,2,FALSE)+VLOOKUP(CH52,'Grade-Percent-GPA'!$E:$F,2,FALSE)+VLOOKUP(CI52,'Grade-Percent-GPA'!$E:$F,2,FALSE)+VLOOKUP(CJ52,'Grade-Percent-GPA'!$E:$F,2,FALSE)+VLOOKUP(CK52,'Grade-Percent-GPA'!$E:$F,2,FALSE)+VLOOKUP(CL52,'Grade-Percent-GPA'!$E:$F,2,FALSE)+VLOOKUP(CM52,'Grade-Percent-GPA'!$E:$F,2,FALSE))/(IF(CF52="",0,1)+IF(CG52="",0,1)+IF(CH52="",0,1)+IF(CI52="",0,1)+IF(CJ52="",0,1)+IF(CK52="",0,1)+IF(CL52="",0,1)+IF(CM52="",0,1)))</f>
        <v/>
      </c>
      <c r="CO52" s="171" t="str">
        <f t="shared" si="12"/>
        <v/>
      </c>
      <c r="CP52" s="171" t="str">
        <f t="shared" si="13"/>
        <v/>
      </c>
      <c r="CQ52" s="17"/>
      <c r="CR52" s="183"/>
      <c r="CS52" s="16"/>
      <c r="CT52" s="16"/>
      <c r="CU52" s="16"/>
      <c r="CV52" s="16"/>
      <c r="CW52" s="16"/>
      <c r="CX52" s="16"/>
      <c r="CY52" s="16"/>
      <c r="CZ52" s="16"/>
      <c r="DA52" s="171" t="str">
        <f>IF(AND(CS52="",CT52="",CU52="",CV52="",CW52="",CX52="",CY52="",CZ52=""),"",(VLOOKUP(CS52,'Grade-Percent-GPA'!$E:$F,2,FALSE)+VLOOKUP(CT52,'Grade-Percent-GPA'!$E:$F,2,FALSE)+VLOOKUP(CU52,'Grade-Percent-GPA'!$E:$F,2,FALSE)+VLOOKUP(CV52,'Grade-Percent-GPA'!$E:$F,2,FALSE)+VLOOKUP(CW52,'Grade-Percent-GPA'!$E:$F,2,FALSE)+VLOOKUP(CX52,'Grade-Percent-GPA'!$E:$F,2,FALSE)+VLOOKUP(CY52,'Grade-Percent-GPA'!$E:$F,2,FALSE)+VLOOKUP(CZ52,'Grade-Percent-GPA'!$E:$F,2,FALSE))/(IF(CS52="",0,1)+IF(CT52="",0,1)+IF(CU52="",0,1)+IF(CV52="",0,1)+IF(CW52="",0,1)+IF(CX52="",0,1)+IF(CY52="",0,1)+IF(CZ52="",0,1)))</f>
        <v/>
      </c>
      <c r="DB52" s="171" t="str">
        <f t="shared" si="14"/>
        <v/>
      </c>
      <c r="DC52" s="171" t="str">
        <f t="shared" si="15"/>
        <v/>
      </c>
    </row>
    <row r="53" spans="1:107" ht="14.25" customHeight="1" x14ac:dyDescent="0.3">
      <c r="A53" s="182"/>
      <c r="B53" s="15"/>
      <c r="C53" s="15"/>
      <c r="D53" s="453"/>
      <c r="E53" s="183"/>
      <c r="F53" s="16"/>
      <c r="G53" s="16"/>
      <c r="H53" s="16"/>
      <c r="I53" s="16"/>
      <c r="J53" s="16"/>
      <c r="K53" s="16"/>
      <c r="L53" s="16"/>
      <c r="M53" s="16"/>
      <c r="N53" s="171" t="str">
        <f>IF(AND(F53="",G53="",H53="",I53="",J53="",K53="",L53="",M53=""),"",(VLOOKUP(F53,'Grade-Percent-GPA'!$E:$F,2,FALSE)+VLOOKUP(G53,'Grade-Percent-GPA'!$E:$F,2,FALSE)+VLOOKUP(H53,'Grade-Percent-GPA'!$E:$F,2,FALSE)+VLOOKUP(I53,'Grade-Percent-GPA'!$E:$F,2,FALSE)+VLOOKUP(J53,'Grade-Percent-GPA'!$E:$F,2,FALSE)+VLOOKUP(K53,'Grade-Percent-GPA'!$E:$F,2,FALSE)+VLOOKUP(L53,'Grade-Percent-GPA'!$E:$F,2,FALSE)+VLOOKUP(M53,'Grade-Percent-GPA'!$E:$F,2,FALSE))/(IF(F53="",0,1)+IF(G53="",0,1)+IF(H53="",0,1)+IF(I53="",0,1)+IF(J53="",0,1)+IF(K53="",0,1)+IF(L53="",0,1)+IF(M53="",0,1)))</f>
        <v/>
      </c>
      <c r="O53" s="171" t="str">
        <f t="shared" si="0"/>
        <v/>
      </c>
      <c r="P53" s="171" t="str">
        <f t="shared" si="1"/>
        <v/>
      </c>
      <c r="Q53" s="17"/>
      <c r="R53" s="183"/>
      <c r="S53" s="16"/>
      <c r="T53" s="16"/>
      <c r="U53" s="16"/>
      <c r="V53" s="16"/>
      <c r="W53" s="16"/>
      <c r="X53" s="16"/>
      <c r="Y53" s="16"/>
      <c r="Z53" s="16"/>
      <c r="AA53" s="171" t="str">
        <f>IF(AND(S53="",T53="",U53="",V53="",W53="",X53="",Y53="",Z53=""),"",(VLOOKUP(S53,'Grade-Percent-GPA'!$E:$F,2,FALSE)+VLOOKUP(T53,'Grade-Percent-GPA'!$E:$F,2,FALSE)+VLOOKUP(U53,'Grade-Percent-GPA'!$E:$F,2,FALSE)+VLOOKUP(V53,'Grade-Percent-GPA'!$E:$F,2,FALSE)+VLOOKUP(W53,'Grade-Percent-GPA'!$E:$F,2,FALSE)+VLOOKUP(X53,'Grade-Percent-GPA'!$E:$F,2,FALSE)+VLOOKUP(Y53,'Grade-Percent-GPA'!$E:$F,2,FALSE)+VLOOKUP(Z53,'Grade-Percent-GPA'!$E:$F,2,FALSE))/(IF(S53="",0,1)+IF(T53="",0,1)+IF(U53="",0,1)+IF(V53="",0,1)+IF(W53="",0,1)+IF(X53="",0,1)+IF(Y53="",0,1)+IF(Z53="",0,1)))</f>
        <v/>
      </c>
      <c r="AB53" s="171" t="str">
        <f t="shared" si="2"/>
        <v/>
      </c>
      <c r="AC53" s="171" t="str">
        <f t="shared" si="3"/>
        <v/>
      </c>
      <c r="AD53" s="17"/>
      <c r="AE53" s="183"/>
      <c r="AF53" s="16"/>
      <c r="AG53" s="16"/>
      <c r="AH53" s="16"/>
      <c r="AI53" s="16"/>
      <c r="AJ53" s="16"/>
      <c r="AK53" s="16"/>
      <c r="AL53" s="16"/>
      <c r="AM53" s="16"/>
      <c r="AN53" s="171" t="str">
        <f>IF(AND(AF53="",AG53="",AH53="",AI53="",AJ53="",AK53="",AL53="",AM53=""),"",(VLOOKUP(AF53,'Grade-Percent-GPA'!$E:$F,2,FALSE)+VLOOKUP(AG53,'Grade-Percent-GPA'!$E:$F,2,FALSE)+VLOOKUP(AH53,'Grade-Percent-GPA'!$E:$F,2,FALSE)+VLOOKUP(AI53,'Grade-Percent-GPA'!$E:$F,2,FALSE)+VLOOKUP(AJ53,'Grade-Percent-GPA'!$E:$F,2,FALSE)+VLOOKUP(AK53,'Grade-Percent-GPA'!$E:$F,2,FALSE)+VLOOKUP(AL53,'Grade-Percent-GPA'!$E:$F,2,FALSE)+VLOOKUP(AM53,'Grade-Percent-GPA'!$E:$F,2,FALSE))/(IF(AF53="",0,1)+IF(AG53="",0,1)+IF(AH53="",0,1)+IF(AI53="",0,1)+IF(AJ53="",0,1)+IF(AK53="",0,1)+IF(AL53="",0,1)+IF(AM53="",0,1)))</f>
        <v/>
      </c>
      <c r="AO53" s="171" t="str">
        <f t="shared" si="4"/>
        <v/>
      </c>
      <c r="AP53" s="171" t="str">
        <f t="shared" si="5"/>
        <v/>
      </c>
      <c r="AQ53" s="17"/>
      <c r="AR53" s="183"/>
      <c r="AS53" s="16"/>
      <c r="AT53" s="16"/>
      <c r="AU53" s="16"/>
      <c r="AV53" s="16"/>
      <c r="AW53" s="16"/>
      <c r="AX53" s="16"/>
      <c r="AY53" s="16"/>
      <c r="AZ53" s="16"/>
      <c r="BA53" s="171" t="str">
        <f>IF(AND(AS53="",AT53="",AU53="",AV53="",AW53="",AX53="",AY53="",AZ53=""),"",(VLOOKUP(AS53,'Grade-Percent-GPA'!$E:$F,2,FALSE)+VLOOKUP(AT53,'Grade-Percent-GPA'!$E:$F,2,FALSE)+VLOOKUP(AU53,'Grade-Percent-GPA'!$E:$F,2,FALSE)+VLOOKUP(AV53,'Grade-Percent-GPA'!$E:$F,2,FALSE)+VLOOKUP(AW53,'Grade-Percent-GPA'!$E:$F,2,FALSE)+VLOOKUP(AX53,'Grade-Percent-GPA'!$E:$F,2,FALSE)+VLOOKUP(AY53,'Grade-Percent-GPA'!$E:$F,2,FALSE)+VLOOKUP(AZ53,'Grade-Percent-GPA'!$E:$F,2,FALSE))/(IF(AS53="",0,1)+IF(AT53="",0,1)+IF(AU53="",0,1)+IF(AV53="",0,1)+IF(AW53="",0,1)+IF(AX53="",0,1)+IF(AY53="",0,1)+IF(AZ53="",0,1)))</f>
        <v/>
      </c>
      <c r="BB53" s="171" t="str">
        <f t="shared" si="6"/>
        <v/>
      </c>
      <c r="BC53" s="171" t="str">
        <f t="shared" si="7"/>
        <v/>
      </c>
      <c r="BD53" s="17"/>
      <c r="BE53" s="183"/>
      <c r="BF53" s="16"/>
      <c r="BG53" s="16"/>
      <c r="BH53" s="16"/>
      <c r="BI53" s="16"/>
      <c r="BJ53" s="16"/>
      <c r="BK53" s="16"/>
      <c r="BL53" s="16"/>
      <c r="BM53" s="16"/>
      <c r="BN53" s="171" t="str">
        <f>IF(AND(BF53="",BG53="",BH53="",BI53="",BJ53="",BK53="",BL53="",BM53=""),"",(VLOOKUP(BF53,'Grade-Percent-GPA'!$E:$F,2,FALSE)+VLOOKUP(BG53,'Grade-Percent-GPA'!$E:$F,2,FALSE)+VLOOKUP(BH53,'Grade-Percent-GPA'!$E:$F,2,FALSE)+VLOOKUP(BI53,'Grade-Percent-GPA'!$E:$F,2,FALSE)+VLOOKUP(BJ53,'Grade-Percent-GPA'!$E:$F,2,FALSE)+VLOOKUP(BK53,'Grade-Percent-GPA'!$E:$F,2,FALSE)+VLOOKUP(BL53,'Grade-Percent-GPA'!$E:$F,2,FALSE)+VLOOKUP(BM53,'Grade-Percent-GPA'!$E:$F,2,FALSE))/(IF(BF53="",0,1)+IF(BG53="",0,1)+IF(BH53="",0,1)+IF(BI53="",0,1)+IF(BJ53="",0,1)+IF(BK53="",0,1)+IF(BL53="",0,1)+IF(BM53="",0,1)))</f>
        <v/>
      </c>
      <c r="BO53" s="171" t="str">
        <f t="shared" si="8"/>
        <v/>
      </c>
      <c r="BP53" s="171" t="str">
        <f t="shared" si="9"/>
        <v/>
      </c>
      <c r="BQ53" s="17"/>
      <c r="BR53" s="183"/>
      <c r="BS53" s="16"/>
      <c r="BT53" s="16"/>
      <c r="BU53" s="16"/>
      <c r="BV53" s="16"/>
      <c r="BW53" s="16"/>
      <c r="BX53" s="16"/>
      <c r="BY53" s="16"/>
      <c r="BZ53" s="16"/>
      <c r="CA53" s="171" t="str">
        <f>IF(AND(BS53="",BT53="",BU53="",BV53="",BW53="",BX53="",BY53="",BZ53=""),"",(VLOOKUP(BS53,'Grade-Percent-GPA'!$E:$F,2,FALSE)+VLOOKUP(BT53,'Grade-Percent-GPA'!$E:$F,2,FALSE)+VLOOKUP(BU53,'Grade-Percent-GPA'!$E:$F,2,FALSE)+VLOOKUP(BV53,'Grade-Percent-GPA'!$E:$F,2,FALSE)+VLOOKUP(BW53,'Grade-Percent-GPA'!$E:$F,2,FALSE)+VLOOKUP(BX53,'Grade-Percent-GPA'!$E:$F,2,FALSE)+VLOOKUP(BY53,'Grade-Percent-GPA'!$E:$F,2,FALSE)+VLOOKUP(BZ53,'Grade-Percent-GPA'!$E:$F,2,FALSE))/(IF(BS53="",0,1)+IF(BT53="",0,1)+IF(BU53="",0,1)+IF(BV53="",0,1)+IF(BW53="",0,1)+IF(BX53="",0,1)+IF(BY53="",0,1)+IF(BZ53="",0,1)))</f>
        <v/>
      </c>
      <c r="CB53" s="171" t="str">
        <f t="shared" si="10"/>
        <v/>
      </c>
      <c r="CC53" s="171" t="str">
        <f t="shared" si="11"/>
        <v/>
      </c>
      <c r="CD53" s="17"/>
      <c r="CE53" s="183"/>
      <c r="CF53" s="16"/>
      <c r="CG53" s="16"/>
      <c r="CH53" s="16"/>
      <c r="CI53" s="16"/>
      <c r="CJ53" s="16"/>
      <c r="CK53" s="16"/>
      <c r="CL53" s="16"/>
      <c r="CM53" s="16"/>
      <c r="CN53" s="171" t="str">
        <f>IF(AND(CF53="",CG53="",CH53="",CI53="",CJ53="",CK53="",CL53="",CM53=""),"",(VLOOKUP(CF53,'Grade-Percent-GPA'!$E:$F,2,FALSE)+VLOOKUP(CG53,'Grade-Percent-GPA'!$E:$F,2,FALSE)+VLOOKUP(CH53,'Grade-Percent-GPA'!$E:$F,2,FALSE)+VLOOKUP(CI53,'Grade-Percent-GPA'!$E:$F,2,FALSE)+VLOOKUP(CJ53,'Grade-Percent-GPA'!$E:$F,2,FALSE)+VLOOKUP(CK53,'Grade-Percent-GPA'!$E:$F,2,FALSE)+VLOOKUP(CL53,'Grade-Percent-GPA'!$E:$F,2,FALSE)+VLOOKUP(CM53,'Grade-Percent-GPA'!$E:$F,2,FALSE))/(IF(CF53="",0,1)+IF(CG53="",0,1)+IF(CH53="",0,1)+IF(CI53="",0,1)+IF(CJ53="",0,1)+IF(CK53="",0,1)+IF(CL53="",0,1)+IF(CM53="",0,1)))</f>
        <v/>
      </c>
      <c r="CO53" s="171" t="str">
        <f t="shared" si="12"/>
        <v/>
      </c>
      <c r="CP53" s="171" t="str">
        <f t="shared" si="13"/>
        <v/>
      </c>
      <c r="CQ53" s="17"/>
      <c r="CR53" s="183"/>
      <c r="CS53" s="16"/>
      <c r="CT53" s="16"/>
      <c r="CU53" s="16"/>
      <c r="CV53" s="16"/>
      <c r="CW53" s="16"/>
      <c r="CX53" s="16"/>
      <c r="CY53" s="16"/>
      <c r="CZ53" s="16"/>
      <c r="DA53" s="171" t="str">
        <f>IF(AND(CS53="",CT53="",CU53="",CV53="",CW53="",CX53="",CY53="",CZ53=""),"",(VLOOKUP(CS53,'Grade-Percent-GPA'!$E:$F,2,FALSE)+VLOOKUP(CT53,'Grade-Percent-GPA'!$E:$F,2,FALSE)+VLOOKUP(CU53,'Grade-Percent-GPA'!$E:$F,2,FALSE)+VLOOKUP(CV53,'Grade-Percent-GPA'!$E:$F,2,FALSE)+VLOOKUP(CW53,'Grade-Percent-GPA'!$E:$F,2,FALSE)+VLOOKUP(CX53,'Grade-Percent-GPA'!$E:$F,2,FALSE)+VLOOKUP(CY53,'Grade-Percent-GPA'!$E:$F,2,FALSE)+VLOOKUP(CZ53,'Grade-Percent-GPA'!$E:$F,2,FALSE))/(IF(CS53="",0,1)+IF(CT53="",0,1)+IF(CU53="",0,1)+IF(CV53="",0,1)+IF(CW53="",0,1)+IF(CX53="",0,1)+IF(CY53="",0,1)+IF(CZ53="",0,1)))</f>
        <v/>
      </c>
      <c r="DB53" s="171" t="str">
        <f t="shared" si="14"/>
        <v/>
      </c>
      <c r="DC53" s="171" t="str">
        <f t="shared" si="15"/>
        <v/>
      </c>
    </row>
    <row r="54" spans="1:107" ht="14.25" customHeight="1" x14ac:dyDescent="0.3">
      <c r="A54" s="182"/>
      <c r="B54" s="15"/>
      <c r="C54" s="15"/>
      <c r="D54" s="453"/>
      <c r="E54" s="183"/>
      <c r="F54" s="16"/>
      <c r="G54" s="16"/>
      <c r="H54" s="16"/>
      <c r="I54" s="16"/>
      <c r="J54" s="16"/>
      <c r="K54" s="16"/>
      <c r="L54" s="16"/>
      <c r="M54" s="16"/>
      <c r="N54" s="171" t="str">
        <f>IF(AND(F54="",G54="",H54="",I54="",J54="",K54="",L54="",M54=""),"",(VLOOKUP(F54,'Grade-Percent-GPA'!$E:$F,2,FALSE)+VLOOKUP(G54,'Grade-Percent-GPA'!$E:$F,2,FALSE)+VLOOKUP(H54,'Grade-Percent-GPA'!$E:$F,2,FALSE)+VLOOKUP(I54,'Grade-Percent-GPA'!$E:$F,2,FALSE)+VLOOKUP(J54,'Grade-Percent-GPA'!$E:$F,2,FALSE)+VLOOKUP(K54,'Grade-Percent-GPA'!$E:$F,2,FALSE)+VLOOKUP(L54,'Grade-Percent-GPA'!$E:$F,2,FALSE)+VLOOKUP(M54,'Grade-Percent-GPA'!$E:$F,2,FALSE))/(IF(F54="",0,1)+IF(G54="",0,1)+IF(H54="",0,1)+IF(I54="",0,1)+IF(J54="",0,1)+IF(K54="",0,1)+IF(L54="",0,1)+IF(M54="",0,1)))</f>
        <v/>
      </c>
      <c r="O54" s="171" t="str">
        <f t="shared" si="0"/>
        <v/>
      </c>
      <c r="P54" s="171" t="str">
        <f t="shared" si="1"/>
        <v/>
      </c>
      <c r="Q54" s="17"/>
      <c r="R54" s="183"/>
      <c r="S54" s="16"/>
      <c r="T54" s="16"/>
      <c r="U54" s="16"/>
      <c r="V54" s="16"/>
      <c r="W54" s="16"/>
      <c r="X54" s="16"/>
      <c r="Y54" s="16"/>
      <c r="Z54" s="16"/>
      <c r="AA54" s="171" t="str">
        <f>IF(AND(S54="",T54="",U54="",V54="",W54="",X54="",Y54="",Z54=""),"",(VLOOKUP(S54,'Grade-Percent-GPA'!$E:$F,2,FALSE)+VLOOKUP(T54,'Grade-Percent-GPA'!$E:$F,2,FALSE)+VLOOKUP(U54,'Grade-Percent-GPA'!$E:$F,2,FALSE)+VLOOKUP(V54,'Grade-Percent-GPA'!$E:$F,2,FALSE)+VLOOKUP(W54,'Grade-Percent-GPA'!$E:$F,2,FALSE)+VLOOKUP(X54,'Grade-Percent-GPA'!$E:$F,2,FALSE)+VLOOKUP(Y54,'Grade-Percent-GPA'!$E:$F,2,FALSE)+VLOOKUP(Z54,'Grade-Percent-GPA'!$E:$F,2,FALSE))/(IF(S54="",0,1)+IF(T54="",0,1)+IF(U54="",0,1)+IF(V54="",0,1)+IF(W54="",0,1)+IF(X54="",0,1)+IF(Y54="",0,1)+IF(Z54="",0,1)))</f>
        <v/>
      </c>
      <c r="AB54" s="171" t="str">
        <f t="shared" si="2"/>
        <v/>
      </c>
      <c r="AC54" s="171" t="str">
        <f t="shared" si="3"/>
        <v/>
      </c>
      <c r="AD54" s="17"/>
      <c r="AE54" s="183"/>
      <c r="AF54" s="16"/>
      <c r="AG54" s="16"/>
      <c r="AH54" s="16"/>
      <c r="AI54" s="16"/>
      <c r="AJ54" s="16"/>
      <c r="AK54" s="16"/>
      <c r="AL54" s="16"/>
      <c r="AM54" s="16"/>
      <c r="AN54" s="171" t="str">
        <f>IF(AND(AF54="",AG54="",AH54="",AI54="",AJ54="",AK54="",AL54="",AM54=""),"",(VLOOKUP(AF54,'Grade-Percent-GPA'!$E:$F,2,FALSE)+VLOOKUP(AG54,'Grade-Percent-GPA'!$E:$F,2,FALSE)+VLOOKUP(AH54,'Grade-Percent-GPA'!$E:$F,2,FALSE)+VLOOKUP(AI54,'Grade-Percent-GPA'!$E:$F,2,FALSE)+VLOOKUP(AJ54,'Grade-Percent-GPA'!$E:$F,2,FALSE)+VLOOKUP(AK54,'Grade-Percent-GPA'!$E:$F,2,FALSE)+VLOOKUP(AL54,'Grade-Percent-GPA'!$E:$F,2,FALSE)+VLOOKUP(AM54,'Grade-Percent-GPA'!$E:$F,2,FALSE))/(IF(AF54="",0,1)+IF(AG54="",0,1)+IF(AH54="",0,1)+IF(AI54="",0,1)+IF(AJ54="",0,1)+IF(AK54="",0,1)+IF(AL54="",0,1)+IF(AM54="",0,1)))</f>
        <v/>
      </c>
      <c r="AO54" s="171" t="str">
        <f t="shared" si="4"/>
        <v/>
      </c>
      <c r="AP54" s="171" t="str">
        <f t="shared" si="5"/>
        <v/>
      </c>
      <c r="AQ54" s="17"/>
      <c r="AR54" s="183"/>
      <c r="AS54" s="16"/>
      <c r="AT54" s="16"/>
      <c r="AU54" s="16"/>
      <c r="AV54" s="16"/>
      <c r="AW54" s="16"/>
      <c r="AX54" s="16"/>
      <c r="AY54" s="16"/>
      <c r="AZ54" s="16"/>
      <c r="BA54" s="171" t="str">
        <f>IF(AND(AS54="",AT54="",AU54="",AV54="",AW54="",AX54="",AY54="",AZ54=""),"",(VLOOKUP(AS54,'Grade-Percent-GPA'!$E:$F,2,FALSE)+VLOOKUP(AT54,'Grade-Percent-GPA'!$E:$F,2,FALSE)+VLOOKUP(AU54,'Grade-Percent-GPA'!$E:$F,2,FALSE)+VLOOKUP(AV54,'Grade-Percent-GPA'!$E:$F,2,FALSE)+VLOOKUP(AW54,'Grade-Percent-GPA'!$E:$F,2,FALSE)+VLOOKUP(AX54,'Grade-Percent-GPA'!$E:$F,2,FALSE)+VLOOKUP(AY54,'Grade-Percent-GPA'!$E:$F,2,FALSE)+VLOOKUP(AZ54,'Grade-Percent-GPA'!$E:$F,2,FALSE))/(IF(AS54="",0,1)+IF(AT54="",0,1)+IF(AU54="",0,1)+IF(AV54="",0,1)+IF(AW54="",0,1)+IF(AX54="",0,1)+IF(AY54="",0,1)+IF(AZ54="",0,1)))</f>
        <v/>
      </c>
      <c r="BB54" s="171" t="str">
        <f t="shared" si="6"/>
        <v/>
      </c>
      <c r="BC54" s="171" t="str">
        <f t="shared" si="7"/>
        <v/>
      </c>
      <c r="BD54" s="17"/>
      <c r="BE54" s="183"/>
      <c r="BF54" s="16"/>
      <c r="BG54" s="16"/>
      <c r="BH54" s="16"/>
      <c r="BI54" s="16"/>
      <c r="BJ54" s="16"/>
      <c r="BK54" s="16"/>
      <c r="BL54" s="16"/>
      <c r="BM54" s="16"/>
      <c r="BN54" s="171" t="str">
        <f>IF(AND(BF54="",BG54="",BH54="",BI54="",BJ54="",BK54="",BL54="",BM54=""),"",(VLOOKUP(BF54,'Grade-Percent-GPA'!$E:$F,2,FALSE)+VLOOKUP(BG54,'Grade-Percent-GPA'!$E:$F,2,FALSE)+VLOOKUP(BH54,'Grade-Percent-GPA'!$E:$F,2,FALSE)+VLOOKUP(BI54,'Grade-Percent-GPA'!$E:$F,2,FALSE)+VLOOKUP(BJ54,'Grade-Percent-GPA'!$E:$F,2,FALSE)+VLOOKUP(BK54,'Grade-Percent-GPA'!$E:$F,2,FALSE)+VLOOKUP(BL54,'Grade-Percent-GPA'!$E:$F,2,FALSE)+VLOOKUP(BM54,'Grade-Percent-GPA'!$E:$F,2,FALSE))/(IF(BF54="",0,1)+IF(BG54="",0,1)+IF(BH54="",0,1)+IF(BI54="",0,1)+IF(BJ54="",0,1)+IF(BK54="",0,1)+IF(BL54="",0,1)+IF(BM54="",0,1)))</f>
        <v/>
      </c>
      <c r="BO54" s="171" t="str">
        <f t="shared" si="8"/>
        <v/>
      </c>
      <c r="BP54" s="171" t="str">
        <f t="shared" si="9"/>
        <v/>
      </c>
      <c r="BQ54" s="17"/>
      <c r="BR54" s="183"/>
      <c r="BS54" s="16"/>
      <c r="BT54" s="16"/>
      <c r="BU54" s="16"/>
      <c r="BV54" s="16"/>
      <c r="BW54" s="16"/>
      <c r="BX54" s="16"/>
      <c r="BY54" s="16"/>
      <c r="BZ54" s="16"/>
      <c r="CA54" s="171" t="str">
        <f>IF(AND(BS54="",BT54="",BU54="",BV54="",BW54="",BX54="",BY54="",BZ54=""),"",(VLOOKUP(BS54,'Grade-Percent-GPA'!$E:$F,2,FALSE)+VLOOKUP(BT54,'Grade-Percent-GPA'!$E:$F,2,FALSE)+VLOOKUP(BU54,'Grade-Percent-GPA'!$E:$F,2,FALSE)+VLOOKUP(BV54,'Grade-Percent-GPA'!$E:$F,2,FALSE)+VLOOKUP(BW54,'Grade-Percent-GPA'!$E:$F,2,FALSE)+VLOOKUP(BX54,'Grade-Percent-GPA'!$E:$F,2,FALSE)+VLOOKUP(BY54,'Grade-Percent-GPA'!$E:$F,2,FALSE)+VLOOKUP(BZ54,'Grade-Percent-GPA'!$E:$F,2,FALSE))/(IF(BS54="",0,1)+IF(BT54="",0,1)+IF(BU54="",0,1)+IF(BV54="",0,1)+IF(BW54="",0,1)+IF(BX54="",0,1)+IF(BY54="",0,1)+IF(BZ54="",0,1)))</f>
        <v/>
      </c>
      <c r="CB54" s="171" t="str">
        <f t="shared" si="10"/>
        <v/>
      </c>
      <c r="CC54" s="171" t="str">
        <f t="shared" si="11"/>
        <v/>
      </c>
      <c r="CD54" s="17"/>
      <c r="CE54" s="183"/>
      <c r="CF54" s="16"/>
      <c r="CG54" s="16"/>
      <c r="CH54" s="16"/>
      <c r="CI54" s="16"/>
      <c r="CJ54" s="16"/>
      <c r="CK54" s="16"/>
      <c r="CL54" s="16"/>
      <c r="CM54" s="16"/>
      <c r="CN54" s="171" t="str">
        <f>IF(AND(CF54="",CG54="",CH54="",CI54="",CJ54="",CK54="",CL54="",CM54=""),"",(VLOOKUP(CF54,'Grade-Percent-GPA'!$E:$F,2,FALSE)+VLOOKUP(CG54,'Grade-Percent-GPA'!$E:$F,2,FALSE)+VLOOKUP(CH54,'Grade-Percent-GPA'!$E:$F,2,FALSE)+VLOOKUP(CI54,'Grade-Percent-GPA'!$E:$F,2,FALSE)+VLOOKUP(CJ54,'Grade-Percent-GPA'!$E:$F,2,FALSE)+VLOOKUP(CK54,'Grade-Percent-GPA'!$E:$F,2,FALSE)+VLOOKUP(CL54,'Grade-Percent-GPA'!$E:$F,2,FALSE)+VLOOKUP(CM54,'Grade-Percent-GPA'!$E:$F,2,FALSE))/(IF(CF54="",0,1)+IF(CG54="",0,1)+IF(CH54="",0,1)+IF(CI54="",0,1)+IF(CJ54="",0,1)+IF(CK54="",0,1)+IF(CL54="",0,1)+IF(CM54="",0,1)))</f>
        <v/>
      </c>
      <c r="CO54" s="171" t="str">
        <f t="shared" si="12"/>
        <v/>
      </c>
      <c r="CP54" s="171" t="str">
        <f t="shared" si="13"/>
        <v/>
      </c>
      <c r="CQ54" s="17"/>
      <c r="CR54" s="183"/>
      <c r="CS54" s="16"/>
      <c r="CT54" s="16"/>
      <c r="CU54" s="16"/>
      <c r="CV54" s="16"/>
      <c r="CW54" s="16"/>
      <c r="CX54" s="16"/>
      <c r="CY54" s="16"/>
      <c r="CZ54" s="16"/>
      <c r="DA54" s="171" t="str">
        <f>IF(AND(CS54="",CT54="",CU54="",CV54="",CW54="",CX54="",CY54="",CZ54=""),"",(VLOOKUP(CS54,'Grade-Percent-GPA'!$E:$F,2,FALSE)+VLOOKUP(CT54,'Grade-Percent-GPA'!$E:$F,2,FALSE)+VLOOKUP(CU54,'Grade-Percent-GPA'!$E:$F,2,FALSE)+VLOOKUP(CV54,'Grade-Percent-GPA'!$E:$F,2,FALSE)+VLOOKUP(CW54,'Grade-Percent-GPA'!$E:$F,2,FALSE)+VLOOKUP(CX54,'Grade-Percent-GPA'!$E:$F,2,FALSE)+VLOOKUP(CY54,'Grade-Percent-GPA'!$E:$F,2,FALSE)+VLOOKUP(CZ54,'Grade-Percent-GPA'!$E:$F,2,FALSE))/(IF(CS54="",0,1)+IF(CT54="",0,1)+IF(CU54="",0,1)+IF(CV54="",0,1)+IF(CW54="",0,1)+IF(CX54="",0,1)+IF(CY54="",0,1)+IF(CZ54="",0,1)))</f>
        <v/>
      </c>
      <c r="DB54" s="171" t="str">
        <f t="shared" si="14"/>
        <v/>
      </c>
      <c r="DC54" s="171" t="str">
        <f t="shared" si="15"/>
        <v/>
      </c>
    </row>
    <row r="55" spans="1:107" ht="14.25" customHeight="1" x14ac:dyDescent="0.3">
      <c r="A55" s="182"/>
      <c r="B55" s="15"/>
      <c r="C55" s="15"/>
      <c r="D55" s="453"/>
      <c r="E55" s="183"/>
      <c r="F55" s="16"/>
      <c r="G55" s="16"/>
      <c r="H55" s="16"/>
      <c r="I55" s="16"/>
      <c r="J55" s="16"/>
      <c r="K55" s="16"/>
      <c r="L55" s="16"/>
      <c r="M55" s="16"/>
      <c r="N55" s="171" t="str">
        <f>IF(AND(F55="",G55="",H55="",I55="",J55="",K55="",L55="",M55=""),"",(VLOOKUP(F55,'Grade-Percent-GPA'!$E:$F,2,FALSE)+VLOOKUP(G55,'Grade-Percent-GPA'!$E:$F,2,FALSE)+VLOOKUP(H55,'Grade-Percent-GPA'!$E:$F,2,FALSE)+VLOOKUP(I55,'Grade-Percent-GPA'!$E:$F,2,FALSE)+VLOOKUP(J55,'Grade-Percent-GPA'!$E:$F,2,FALSE)+VLOOKUP(K55,'Grade-Percent-GPA'!$E:$F,2,FALSE)+VLOOKUP(L55,'Grade-Percent-GPA'!$E:$F,2,FALSE)+VLOOKUP(M55,'Grade-Percent-GPA'!$E:$F,2,FALSE))/(IF(F55="",0,1)+IF(G55="",0,1)+IF(H55="",0,1)+IF(I55="",0,1)+IF(J55="",0,1)+IF(K55="",0,1)+IF(L55="",0,1)+IF(M55="",0,1)))</f>
        <v/>
      </c>
      <c r="O55" s="171" t="str">
        <f t="shared" si="0"/>
        <v/>
      </c>
      <c r="P55" s="171" t="str">
        <f t="shared" si="1"/>
        <v/>
      </c>
      <c r="Q55" s="17"/>
      <c r="R55" s="183"/>
      <c r="S55" s="16"/>
      <c r="T55" s="16"/>
      <c r="U55" s="16"/>
      <c r="V55" s="16"/>
      <c r="W55" s="16"/>
      <c r="X55" s="16"/>
      <c r="Y55" s="16"/>
      <c r="Z55" s="16"/>
      <c r="AA55" s="171" t="str">
        <f>IF(AND(S55="",T55="",U55="",V55="",W55="",X55="",Y55="",Z55=""),"",(VLOOKUP(S55,'Grade-Percent-GPA'!$E:$F,2,FALSE)+VLOOKUP(T55,'Grade-Percent-GPA'!$E:$F,2,FALSE)+VLOOKUP(U55,'Grade-Percent-GPA'!$E:$F,2,FALSE)+VLOOKUP(V55,'Grade-Percent-GPA'!$E:$F,2,FALSE)+VLOOKUP(W55,'Grade-Percent-GPA'!$E:$F,2,FALSE)+VLOOKUP(X55,'Grade-Percent-GPA'!$E:$F,2,FALSE)+VLOOKUP(Y55,'Grade-Percent-GPA'!$E:$F,2,FALSE)+VLOOKUP(Z55,'Grade-Percent-GPA'!$E:$F,2,FALSE))/(IF(S55="",0,1)+IF(T55="",0,1)+IF(U55="",0,1)+IF(V55="",0,1)+IF(W55="",0,1)+IF(X55="",0,1)+IF(Y55="",0,1)+IF(Z55="",0,1)))</f>
        <v/>
      </c>
      <c r="AB55" s="171" t="str">
        <f t="shared" si="2"/>
        <v/>
      </c>
      <c r="AC55" s="171" t="str">
        <f t="shared" si="3"/>
        <v/>
      </c>
      <c r="AD55" s="17"/>
      <c r="AE55" s="183"/>
      <c r="AF55" s="16"/>
      <c r="AG55" s="16"/>
      <c r="AH55" s="16"/>
      <c r="AI55" s="16"/>
      <c r="AJ55" s="16"/>
      <c r="AK55" s="16"/>
      <c r="AL55" s="16"/>
      <c r="AM55" s="16"/>
      <c r="AN55" s="171" t="str">
        <f>IF(AND(AF55="",AG55="",AH55="",AI55="",AJ55="",AK55="",AL55="",AM55=""),"",(VLOOKUP(AF55,'Grade-Percent-GPA'!$E:$F,2,FALSE)+VLOOKUP(AG55,'Grade-Percent-GPA'!$E:$F,2,FALSE)+VLOOKUP(AH55,'Grade-Percent-GPA'!$E:$F,2,FALSE)+VLOOKUP(AI55,'Grade-Percent-GPA'!$E:$F,2,FALSE)+VLOOKUP(AJ55,'Grade-Percent-GPA'!$E:$F,2,FALSE)+VLOOKUP(AK55,'Grade-Percent-GPA'!$E:$F,2,FALSE)+VLOOKUP(AL55,'Grade-Percent-GPA'!$E:$F,2,FALSE)+VLOOKUP(AM55,'Grade-Percent-GPA'!$E:$F,2,FALSE))/(IF(AF55="",0,1)+IF(AG55="",0,1)+IF(AH55="",0,1)+IF(AI55="",0,1)+IF(AJ55="",0,1)+IF(AK55="",0,1)+IF(AL55="",0,1)+IF(AM55="",0,1)))</f>
        <v/>
      </c>
      <c r="AO55" s="171" t="str">
        <f t="shared" si="4"/>
        <v/>
      </c>
      <c r="AP55" s="171" t="str">
        <f t="shared" si="5"/>
        <v/>
      </c>
      <c r="AQ55" s="17"/>
      <c r="AR55" s="183"/>
      <c r="AS55" s="16"/>
      <c r="AT55" s="16"/>
      <c r="AU55" s="16"/>
      <c r="AV55" s="16"/>
      <c r="AW55" s="16"/>
      <c r="AX55" s="16"/>
      <c r="AY55" s="16"/>
      <c r="AZ55" s="16"/>
      <c r="BA55" s="171" t="str">
        <f>IF(AND(AS55="",AT55="",AU55="",AV55="",AW55="",AX55="",AY55="",AZ55=""),"",(VLOOKUP(AS55,'Grade-Percent-GPA'!$E:$F,2,FALSE)+VLOOKUP(AT55,'Grade-Percent-GPA'!$E:$F,2,FALSE)+VLOOKUP(AU55,'Grade-Percent-GPA'!$E:$F,2,FALSE)+VLOOKUP(AV55,'Grade-Percent-GPA'!$E:$F,2,FALSE)+VLOOKUP(AW55,'Grade-Percent-GPA'!$E:$F,2,FALSE)+VLOOKUP(AX55,'Grade-Percent-GPA'!$E:$F,2,FALSE)+VLOOKUP(AY55,'Grade-Percent-GPA'!$E:$F,2,FALSE)+VLOOKUP(AZ55,'Grade-Percent-GPA'!$E:$F,2,FALSE))/(IF(AS55="",0,1)+IF(AT55="",0,1)+IF(AU55="",0,1)+IF(AV55="",0,1)+IF(AW55="",0,1)+IF(AX55="",0,1)+IF(AY55="",0,1)+IF(AZ55="",0,1)))</f>
        <v/>
      </c>
      <c r="BB55" s="171" t="str">
        <f t="shared" si="6"/>
        <v/>
      </c>
      <c r="BC55" s="171" t="str">
        <f t="shared" si="7"/>
        <v/>
      </c>
      <c r="BD55" s="17"/>
      <c r="BE55" s="183"/>
      <c r="BF55" s="16"/>
      <c r="BG55" s="16"/>
      <c r="BH55" s="16"/>
      <c r="BI55" s="16"/>
      <c r="BJ55" s="16"/>
      <c r="BK55" s="16"/>
      <c r="BL55" s="16"/>
      <c r="BM55" s="16"/>
      <c r="BN55" s="171" t="str">
        <f>IF(AND(BF55="",BG55="",BH55="",BI55="",BJ55="",BK55="",BL55="",BM55=""),"",(VLOOKUP(BF55,'Grade-Percent-GPA'!$E:$F,2,FALSE)+VLOOKUP(BG55,'Grade-Percent-GPA'!$E:$F,2,FALSE)+VLOOKUP(BH55,'Grade-Percent-GPA'!$E:$F,2,FALSE)+VLOOKUP(BI55,'Grade-Percent-GPA'!$E:$F,2,FALSE)+VLOOKUP(BJ55,'Grade-Percent-GPA'!$E:$F,2,FALSE)+VLOOKUP(BK55,'Grade-Percent-GPA'!$E:$F,2,FALSE)+VLOOKUP(BL55,'Grade-Percent-GPA'!$E:$F,2,FALSE)+VLOOKUP(BM55,'Grade-Percent-GPA'!$E:$F,2,FALSE))/(IF(BF55="",0,1)+IF(BG55="",0,1)+IF(BH55="",0,1)+IF(BI55="",0,1)+IF(BJ55="",0,1)+IF(BK55="",0,1)+IF(BL55="",0,1)+IF(BM55="",0,1)))</f>
        <v/>
      </c>
      <c r="BO55" s="171" t="str">
        <f t="shared" si="8"/>
        <v/>
      </c>
      <c r="BP55" s="171" t="str">
        <f t="shared" si="9"/>
        <v/>
      </c>
      <c r="BQ55" s="17"/>
      <c r="BR55" s="183"/>
      <c r="BS55" s="16"/>
      <c r="BT55" s="16"/>
      <c r="BU55" s="16"/>
      <c r="BV55" s="16"/>
      <c r="BW55" s="16"/>
      <c r="BX55" s="16"/>
      <c r="BY55" s="16"/>
      <c r="BZ55" s="16"/>
      <c r="CA55" s="171" t="str">
        <f>IF(AND(BS55="",BT55="",BU55="",BV55="",BW55="",BX55="",BY55="",BZ55=""),"",(VLOOKUP(BS55,'Grade-Percent-GPA'!$E:$F,2,FALSE)+VLOOKUP(BT55,'Grade-Percent-GPA'!$E:$F,2,FALSE)+VLOOKUP(BU55,'Grade-Percent-GPA'!$E:$F,2,FALSE)+VLOOKUP(BV55,'Grade-Percent-GPA'!$E:$F,2,FALSE)+VLOOKUP(BW55,'Grade-Percent-GPA'!$E:$F,2,FALSE)+VLOOKUP(BX55,'Grade-Percent-GPA'!$E:$F,2,FALSE)+VLOOKUP(BY55,'Grade-Percent-GPA'!$E:$F,2,FALSE)+VLOOKUP(BZ55,'Grade-Percent-GPA'!$E:$F,2,FALSE))/(IF(BS55="",0,1)+IF(BT55="",0,1)+IF(BU55="",0,1)+IF(BV55="",0,1)+IF(BW55="",0,1)+IF(BX55="",0,1)+IF(BY55="",0,1)+IF(BZ55="",0,1)))</f>
        <v/>
      </c>
      <c r="CB55" s="171" t="str">
        <f t="shared" si="10"/>
        <v/>
      </c>
      <c r="CC55" s="171" t="str">
        <f t="shared" si="11"/>
        <v/>
      </c>
      <c r="CD55" s="17"/>
      <c r="CE55" s="183"/>
      <c r="CF55" s="16"/>
      <c r="CG55" s="16"/>
      <c r="CH55" s="16"/>
      <c r="CI55" s="16"/>
      <c r="CJ55" s="16"/>
      <c r="CK55" s="16"/>
      <c r="CL55" s="16"/>
      <c r="CM55" s="16"/>
      <c r="CN55" s="171" t="str">
        <f>IF(AND(CF55="",CG55="",CH55="",CI55="",CJ55="",CK55="",CL55="",CM55=""),"",(VLOOKUP(CF55,'Grade-Percent-GPA'!$E:$F,2,FALSE)+VLOOKUP(CG55,'Grade-Percent-GPA'!$E:$F,2,FALSE)+VLOOKUP(CH55,'Grade-Percent-GPA'!$E:$F,2,FALSE)+VLOOKUP(CI55,'Grade-Percent-GPA'!$E:$F,2,FALSE)+VLOOKUP(CJ55,'Grade-Percent-GPA'!$E:$F,2,FALSE)+VLOOKUP(CK55,'Grade-Percent-GPA'!$E:$F,2,FALSE)+VLOOKUP(CL55,'Grade-Percent-GPA'!$E:$F,2,FALSE)+VLOOKUP(CM55,'Grade-Percent-GPA'!$E:$F,2,FALSE))/(IF(CF55="",0,1)+IF(CG55="",0,1)+IF(CH55="",0,1)+IF(CI55="",0,1)+IF(CJ55="",0,1)+IF(CK55="",0,1)+IF(CL55="",0,1)+IF(CM55="",0,1)))</f>
        <v/>
      </c>
      <c r="CO55" s="171" t="str">
        <f t="shared" si="12"/>
        <v/>
      </c>
      <c r="CP55" s="171" t="str">
        <f t="shared" si="13"/>
        <v/>
      </c>
      <c r="CQ55" s="17"/>
      <c r="CR55" s="183"/>
      <c r="CS55" s="16"/>
      <c r="CT55" s="16"/>
      <c r="CU55" s="16"/>
      <c r="CV55" s="16"/>
      <c r="CW55" s="16"/>
      <c r="CX55" s="16"/>
      <c r="CY55" s="16"/>
      <c r="CZ55" s="16"/>
      <c r="DA55" s="171" t="str">
        <f>IF(AND(CS55="",CT55="",CU55="",CV55="",CW55="",CX55="",CY55="",CZ55=""),"",(VLOOKUP(CS55,'Grade-Percent-GPA'!$E:$F,2,FALSE)+VLOOKUP(CT55,'Grade-Percent-GPA'!$E:$F,2,FALSE)+VLOOKUP(CU55,'Grade-Percent-GPA'!$E:$F,2,FALSE)+VLOOKUP(CV55,'Grade-Percent-GPA'!$E:$F,2,FALSE)+VLOOKUP(CW55,'Grade-Percent-GPA'!$E:$F,2,FALSE)+VLOOKUP(CX55,'Grade-Percent-GPA'!$E:$F,2,FALSE)+VLOOKUP(CY55,'Grade-Percent-GPA'!$E:$F,2,FALSE)+VLOOKUP(CZ55,'Grade-Percent-GPA'!$E:$F,2,FALSE))/(IF(CS55="",0,1)+IF(CT55="",0,1)+IF(CU55="",0,1)+IF(CV55="",0,1)+IF(CW55="",0,1)+IF(CX55="",0,1)+IF(CY55="",0,1)+IF(CZ55="",0,1)))</f>
        <v/>
      </c>
      <c r="DB55" s="171" t="str">
        <f t="shared" si="14"/>
        <v/>
      </c>
      <c r="DC55" s="171" t="str">
        <f t="shared" si="15"/>
        <v/>
      </c>
    </row>
    <row r="56" spans="1:107" ht="14.25" customHeight="1" x14ac:dyDescent="0.3">
      <c r="A56" s="182"/>
      <c r="B56" s="15"/>
      <c r="C56" s="15"/>
      <c r="D56" s="453"/>
      <c r="E56" s="183"/>
      <c r="F56" s="16"/>
      <c r="G56" s="16"/>
      <c r="H56" s="16"/>
      <c r="I56" s="16"/>
      <c r="J56" s="16"/>
      <c r="K56" s="16"/>
      <c r="L56" s="16"/>
      <c r="M56" s="16"/>
      <c r="N56" s="171" t="str">
        <f>IF(AND(F56="",G56="",H56="",I56="",J56="",K56="",L56="",M56=""),"",(VLOOKUP(F56,'Grade-Percent-GPA'!$E:$F,2,FALSE)+VLOOKUP(G56,'Grade-Percent-GPA'!$E:$F,2,FALSE)+VLOOKUP(H56,'Grade-Percent-GPA'!$E:$F,2,FALSE)+VLOOKUP(I56,'Grade-Percent-GPA'!$E:$F,2,FALSE)+VLOOKUP(J56,'Grade-Percent-GPA'!$E:$F,2,FALSE)+VLOOKUP(K56,'Grade-Percent-GPA'!$E:$F,2,FALSE)+VLOOKUP(L56,'Grade-Percent-GPA'!$E:$F,2,FALSE)+VLOOKUP(M56,'Grade-Percent-GPA'!$E:$F,2,FALSE))/(IF(F56="",0,1)+IF(G56="",0,1)+IF(H56="",0,1)+IF(I56="",0,1)+IF(J56="",0,1)+IF(K56="",0,1)+IF(L56="",0,1)+IF(M56="",0,1)))</f>
        <v/>
      </c>
      <c r="O56" s="171" t="str">
        <f t="shared" si="0"/>
        <v/>
      </c>
      <c r="P56" s="171" t="str">
        <f t="shared" si="1"/>
        <v/>
      </c>
      <c r="Q56" s="17"/>
      <c r="R56" s="183"/>
      <c r="S56" s="16"/>
      <c r="T56" s="16"/>
      <c r="U56" s="16"/>
      <c r="V56" s="16"/>
      <c r="W56" s="16"/>
      <c r="X56" s="16"/>
      <c r="Y56" s="16"/>
      <c r="Z56" s="16"/>
      <c r="AA56" s="171" t="str">
        <f>IF(AND(S56="",T56="",U56="",V56="",W56="",X56="",Y56="",Z56=""),"",(VLOOKUP(S56,'Grade-Percent-GPA'!$E:$F,2,FALSE)+VLOOKUP(T56,'Grade-Percent-GPA'!$E:$F,2,FALSE)+VLOOKUP(U56,'Grade-Percent-GPA'!$E:$F,2,FALSE)+VLOOKUP(V56,'Grade-Percent-GPA'!$E:$F,2,FALSE)+VLOOKUP(W56,'Grade-Percent-GPA'!$E:$F,2,FALSE)+VLOOKUP(X56,'Grade-Percent-GPA'!$E:$F,2,FALSE)+VLOOKUP(Y56,'Grade-Percent-GPA'!$E:$F,2,FALSE)+VLOOKUP(Z56,'Grade-Percent-GPA'!$E:$F,2,FALSE))/(IF(S56="",0,1)+IF(T56="",0,1)+IF(U56="",0,1)+IF(V56="",0,1)+IF(W56="",0,1)+IF(X56="",0,1)+IF(Y56="",0,1)+IF(Z56="",0,1)))</f>
        <v/>
      </c>
      <c r="AB56" s="171" t="str">
        <f t="shared" si="2"/>
        <v/>
      </c>
      <c r="AC56" s="171" t="str">
        <f t="shared" si="3"/>
        <v/>
      </c>
      <c r="AD56" s="17"/>
      <c r="AE56" s="183"/>
      <c r="AF56" s="16"/>
      <c r="AG56" s="16"/>
      <c r="AH56" s="16"/>
      <c r="AI56" s="16"/>
      <c r="AJ56" s="16"/>
      <c r="AK56" s="16"/>
      <c r="AL56" s="16"/>
      <c r="AM56" s="16"/>
      <c r="AN56" s="171" t="str">
        <f>IF(AND(AF56="",AG56="",AH56="",AI56="",AJ56="",AK56="",AL56="",AM56=""),"",(VLOOKUP(AF56,'Grade-Percent-GPA'!$E:$F,2,FALSE)+VLOOKUP(AG56,'Grade-Percent-GPA'!$E:$F,2,FALSE)+VLOOKUP(AH56,'Grade-Percent-GPA'!$E:$F,2,FALSE)+VLOOKUP(AI56,'Grade-Percent-GPA'!$E:$F,2,FALSE)+VLOOKUP(AJ56,'Grade-Percent-GPA'!$E:$F,2,FALSE)+VLOOKUP(AK56,'Grade-Percent-GPA'!$E:$F,2,FALSE)+VLOOKUP(AL56,'Grade-Percent-GPA'!$E:$F,2,FALSE)+VLOOKUP(AM56,'Grade-Percent-GPA'!$E:$F,2,FALSE))/(IF(AF56="",0,1)+IF(AG56="",0,1)+IF(AH56="",0,1)+IF(AI56="",0,1)+IF(AJ56="",0,1)+IF(AK56="",0,1)+IF(AL56="",0,1)+IF(AM56="",0,1)))</f>
        <v/>
      </c>
      <c r="AO56" s="171" t="str">
        <f t="shared" si="4"/>
        <v/>
      </c>
      <c r="AP56" s="171" t="str">
        <f t="shared" si="5"/>
        <v/>
      </c>
      <c r="AQ56" s="17"/>
      <c r="AR56" s="183"/>
      <c r="AS56" s="16"/>
      <c r="AT56" s="16"/>
      <c r="AU56" s="16"/>
      <c r="AV56" s="16"/>
      <c r="AW56" s="16"/>
      <c r="AX56" s="16"/>
      <c r="AY56" s="16"/>
      <c r="AZ56" s="16"/>
      <c r="BA56" s="171" t="str">
        <f>IF(AND(AS56="",AT56="",AU56="",AV56="",AW56="",AX56="",AY56="",AZ56=""),"",(VLOOKUP(AS56,'Grade-Percent-GPA'!$E:$F,2,FALSE)+VLOOKUP(AT56,'Grade-Percent-GPA'!$E:$F,2,FALSE)+VLOOKUP(AU56,'Grade-Percent-GPA'!$E:$F,2,FALSE)+VLOOKUP(AV56,'Grade-Percent-GPA'!$E:$F,2,FALSE)+VLOOKUP(AW56,'Grade-Percent-GPA'!$E:$F,2,FALSE)+VLOOKUP(AX56,'Grade-Percent-GPA'!$E:$F,2,FALSE)+VLOOKUP(AY56,'Grade-Percent-GPA'!$E:$F,2,FALSE)+VLOOKUP(AZ56,'Grade-Percent-GPA'!$E:$F,2,FALSE))/(IF(AS56="",0,1)+IF(AT56="",0,1)+IF(AU56="",0,1)+IF(AV56="",0,1)+IF(AW56="",0,1)+IF(AX56="",0,1)+IF(AY56="",0,1)+IF(AZ56="",0,1)))</f>
        <v/>
      </c>
      <c r="BB56" s="171" t="str">
        <f t="shared" si="6"/>
        <v/>
      </c>
      <c r="BC56" s="171" t="str">
        <f t="shared" si="7"/>
        <v/>
      </c>
      <c r="BD56" s="17"/>
      <c r="BE56" s="183"/>
      <c r="BF56" s="16"/>
      <c r="BG56" s="16"/>
      <c r="BH56" s="16"/>
      <c r="BI56" s="16"/>
      <c r="BJ56" s="16"/>
      <c r="BK56" s="16"/>
      <c r="BL56" s="16"/>
      <c r="BM56" s="16"/>
      <c r="BN56" s="171" t="str">
        <f>IF(AND(BF56="",BG56="",BH56="",BI56="",BJ56="",BK56="",BL56="",BM56=""),"",(VLOOKUP(BF56,'Grade-Percent-GPA'!$E:$F,2,FALSE)+VLOOKUP(BG56,'Grade-Percent-GPA'!$E:$F,2,FALSE)+VLOOKUP(BH56,'Grade-Percent-GPA'!$E:$F,2,FALSE)+VLOOKUP(BI56,'Grade-Percent-GPA'!$E:$F,2,FALSE)+VLOOKUP(BJ56,'Grade-Percent-GPA'!$E:$F,2,FALSE)+VLOOKUP(BK56,'Grade-Percent-GPA'!$E:$F,2,FALSE)+VLOOKUP(BL56,'Grade-Percent-GPA'!$E:$F,2,FALSE)+VLOOKUP(BM56,'Grade-Percent-GPA'!$E:$F,2,FALSE))/(IF(BF56="",0,1)+IF(BG56="",0,1)+IF(BH56="",0,1)+IF(BI56="",0,1)+IF(BJ56="",0,1)+IF(BK56="",0,1)+IF(BL56="",0,1)+IF(BM56="",0,1)))</f>
        <v/>
      </c>
      <c r="BO56" s="171" t="str">
        <f t="shared" si="8"/>
        <v/>
      </c>
      <c r="BP56" s="171" t="str">
        <f t="shared" si="9"/>
        <v/>
      </c>
      <c r="BQ56" s="17"/>
      <c r="BR56" s="183"/>
      <c r="BS56" s="16"/>
      <c r="BT56" s="16"/>
      <c r="BU56" s="16"/>
      <c r="BV56" s="16"/>
      <c r="BW56" s="16"/>
      <c r="BX56" s="16"/>
      <c r="BY56" s="16"/>
      <c r="BZ56" s="16"/>
      <c r="CA56" s="171" t="str">
        <f>IF(AND(BS56="",BT56="",BU56="",BV56="",BW56="",BX56="",BY56="",BZ56=""),"",(VLOOKUP(BS56,'Grade-Percent-GPA'!$E:$F,2,FALSE)+VLOOKUP(BT56,'Grade-Percent-GPA'!$E:$F,2,FALSE)+VLOOKUP(BU56,'Grade-Percent-GPA'!$E:$F,2,FALSE)+VLOOKUP(BV56,'Grade-Percent-GPA'!$E:$F,2,FALSE)+VLOOKUP(BW56,'Grade-Percent-GPA'!$E:$F,2,FALSE)+VLOOKUP(BX56,'Grade-Percent-GPA'!$E:$F,2,FALSE)+VLOOKUP(BY56,'Grade-Percent-GPA'!$E:$F,2,FALSE)+VLOOKUP(BZ56,'Grade-Percent-GPA'!$E:$F,2,FALSE))/(IF(BS56="",0,1)+IF(BT56="",0,1)+IF(BU56="",0,1)+IF(BV56="",0,1)+IF(BW56="",0,1)+IF(BX56="",0,1)+IF(BY56="",0,1)+IF(BZ56="",0,1)))</f>
        <v/>
      </c>
      <c r="CB56" s="171" t="str">
        <f t="shared" si="10"/>
        <v/>
      </c>
      <c r="CC56" s="171" t="str">
        <f t="shared" si="11"/>
        <v/>
      </c>
      <c r="CD56" s="17"/>
      <c r="CE56" s="183"/>
      <c r="CF56" s="16"/>
      <c r="CG56" s="16"/>
      <c r="CH56" s="16"/>
      <c r="CI56" s="16"/>
      <c r="CJ56" s="16"/>
      <c r="CK56" s="16"/>
      <c r="CL56" s="16"/>
      <c r="CM56" s="16"/>
      <c r="CN56" s="171" t="str">
        <f>IF(AND(CF56="",CG56="",CH56="",CI56="",CJ56="",CK56="",CL56="",CM56=""),"",(VLOOKUP(CF56,'Grade-Percent-GPA'!$E:$F,2,FALSE)+VLOOKUP(CG56,'Grade-Percent-GPA'!$E:$F,2,FALSE)+VLOOKUP(CH56,'Grade-Percent-GPA'!$E:$F,2,FALSE)+VLOOKUP(CI56,'Grade-Percent-GPA'!$E:$F,2,FALSE)+VLOOKUP(CJ56,'Grade-Percent-GPA'!$E:$F,2,FALSE)+VLOOKUP(CK56,'Grade-Percent-GPA'!$E:$F,2,FALSE)+VLOOKUP(CL56,'Grade-Percent-GPA'!$E:$F,2,FALSE)+VLOOKUP(CM56,'Grade-Percent-GPA'!$E:$F,2,FALSE))/(IF(CF56="",0,1)+IF(CG56="",0,1)+IF(CH56="",0,1)+IF(CI56="",0,1)+IF(CJ56="",0,1)+IF(CK56="",0,1)+IF(CL56="",0,1)+IF(CM56="",0,1)))</f>
        <v/>
      </c>
      <c r="CO56" s="171" t="str">
        <f t="shared" si="12"/>
        <v/>
      </c>
      <c r="CP56" s="171" t="str">
        <f t="shared" si="13"/>
        <v/>
      </c>
      <c r="CQ56" s="17"/>
      <c r="CR56" s="183"/>
      <c r="CS56" s="16"/>
      <c r="CT56" s="16"/>
      <c r="CU56" s="16"/>
      <c r="CV56" s="16"/>
      <c r="CW56" s="16"/>
      <c r="CX56" s="16"/>
      <c r="CY56" s="16"/>
      <c r="CZ56" s="16"/>
      <c r="DA56" s="171" t="str">
        <f>IF(AND(CS56="",CT56="",CU56="",CV56="",CW56="",CX56="",CY56="",CZ56=""),"",(VLOOKUP(CS56,'Grade-Percent-GPA'!$E:$F,2,FALSE)+VLOOKUP(CT56,'Grade-Percent-GPA'!$E:$F,2,FALSE)+VLOOKUP(CU56,'Grade-Percent-GPA'!$E:$F,2,FALSE)+VLOOKUP(CV56,'Grade-Percent-GPA'!$E:$F,2,FALSE)+VLOOKUP(CW56,'Grade-Percent-GPA'!$E:$F,2,FALSE)+VLOOKUP(CX56,'Grade-Percent-GPA'!$E:$F,2,FALSE)+VLOOKUP(CY56,'Grade-Percent-GPA'!$E:$F,2,FALSE)+VLOOKUP(CZ56,'Grade-Percent-GPA'!$E:$F,2,FALSE))/(IF(CS56="",0,1)+IF(CT56="",0,1)+IF(CU56="",0,1)+IF(CV56="",0,1)+IF(CW56="",0,1)+IF(CX56="",0,1)+IF(CY56="",0,1)+IF(CZ56="",0,1)))</f>
        <v/>
      </c>
      <c r="DB56" s="171" t="str">
        <f t="shared" si="14"/>
        <v/>
      </c>
      <c r="DC56" s="171" t="str">
        <f t="shared" si="15"/>
        <v/>
      </c>
    </row>
    <row r="57" spans="1:107" ht="14.25" customHeight="1" x14ac:dyDescent="0.3">
      <c r="A57" s="182"/>
      <c r="B57" s="15"/>
      <c r="C57" s="15"/>
      <c r="D57" s="453"/>
      <c r="E57" s="183"/>
      <c r="F57" s="16"/>
      <c r="G57" s="16"/>
      <c r="H57" s="16"/>
      <c r="I57" s="16"/>
      <c r="J57" s="16"/>
      <c r="K57" s="16"/>
      <c r="L57" s="16"/>
      <c r="M57" s="16"/>
      <c r="N57" s="171" t="str">
        <f>IF(AND(F57="",G57="",H57="",I57="",J57="",K57="",L57="",M57=""),"",(VLOOKUP(F57,'Grade-Percent-GPA'!$E:$F,2,FALSE)+VLOOKUP(G57,'Grade-Percent-GPA'!$E:$F,2,FALSE)+VLOOKUP(H57,'Grade-Percent-GPA'!$E:$F,2,FALSE)+VLOOKUP(I57,'Grade-Percent-GPA'!$E:$F,2,FALSE)+VLOOKUP(J57,'Grade-Percent-GPA'!$E:$F,2,FALSE)+VLOOKUP(K57,'Grade-Percent-GPA'!$E:$F,2,FALSE)+VLOOKUP(L57,'Grade-Percent-GPA'!$E:$F,2,FALSE)+VLOOKUP(M57,'Grade-Percent-GPA'!$E:$F,2,FALSE))/(IF(F57="",0,1)+IF(G57="",0,1)+IF(H57="",0,1)+IF(I57="",0,1)+IF(J57="",0,1)+IF(K57="",0,1)+IF(L57="",0,1)+IF(M57="",0,1)))</f>
        <v/>
      </c>
      <c r="O57" s="171" t="str">
        <f t="shared" si="0"/>
        <v/>
      </c>
      <c r="P57" s="171" t="str">
        <f t="shared" si="1"/>
        <v/>
      </c>
      <c r="Q57" s="17"/>
      <c r="R57" s="183"/>
      <c r="S57" s="16"/>
      <c r="T57" s="16"/>
      <c r="U57" s="16"/>
      <c r="V57" s="16"/>
      <c r="W57" s="16"/>
      <c r="X57" s="16"/>
      <c r="Y57" s="16"/>
      <c r="Z57" s="16"/>
      <c r="AA57" s="171" t="str">
        <f>IF(AND(S57="",T57="",U57="",V57="",W57="",X57="",Y57="",Z57=""),"",(VLOOKUP(S57,'Grade-Percent-GPA'!$E:$F,2,FALSE)+VLOOKUP(T57,'Grade-Percent-GPA'!$E:$F,2,FALSE)+VLOOKUP(U57,'Grade-Percent-GPA'!$E:$F,2,FALSE)+VLOOKUP(V57,'Grade-Percent-GPA'!$E:$F,2,FALSE)+VLOOKUP(W57,'Grade-Percent-GPA'!$E:$F,2,FALSE)+VLOOKUP(X57,'Grade-Percent-GPA'!$E:$F,2,FALSE)+VLOOKUP(Y57,'Grade-Percent-GPA'!$E:$F,2,FALSE)+VLOOKUP(Z57,'Grade-Percent-GPA'!$E:$F,2,FALSE))/(IF(S57="",0,1)+IF(T57="",0,1)+IF(U57="",0,1)+IF(V57="",0,1)+IF(W57="",0,1)+IF(X57="",0,1)+IF(Y57="",0,1)+IF(Z57="",0,1)))</f>
        <v/>
      </c>
      <c r="AB57" s="171" t="str">
        <f t="shared" si="2"/>
        <v/>
      </c>
      <c r="AC57" s="171" t="str">
        <f t="shared" si="3"/>
        <v/>
      </c>
      <c r="AD57" s="17"/>
      <c r="AE57" s="183"/>
      <c r="AF57" s="16"/>
      <c r="AG57" s="16"/>
      <c r="AH57" s="16"/>
      <c r="AI57" s="16"/>
      <c r="AJ57" s="16"/>
      <c r="AK57" s="16"/>
      <c r="AL57" s="16"/>
      <c r="AM57" s="16"/>
      <c r="AN57" s="171" t="str">
        <f>IF(AND(AF57="",AG57="",AH57="",AI57="",AJ57="",AK57="",AL57="",AM57=""),"",(VLOOKUP(AF57,'Grade-Percent-GPA'!$E:$F,2,FALSE)+VLOOKUP(AG57,'Grade-Percent-GPA'!$E:$F,2,FALSE)+VLOOKUP(AH57,'Grade-Percent-GPA'!$E:$F,2,FALSE)+VLOOKUP(AI57,'Grade-Percent-GPA'!$E:$F,2,FALSE)+VLOOKUP(AJ57,'Grade-Percent-GPA'!$E:$F,2,FALSE)+VLOOKUP(AK57,'Grade-Percent-GPA'!$E:$F,2,FALSE)+VLOOKUP(AL57,'Grade-Percent-GPA'!$E:$F,2,FALSE)+VLOOKUP(AM57,'Grade-Percent-GPA'!$E:$F,2,FALSE))/(IF(AF57="",0,1)+IF(AG57="",0,1)+IF(AH57="",0,1)+IF(AI57="",0,1)+IF(AJ57="",0,1)+IF(AK57="",0,1)+IF(AL57="",0,1)+IF(AM57="",0,1)))</f>
        <v/>
      </c>
      <c r="AO57" s="171" t="str">
        <f t="shared" si="4"/>
        <v/>
      </c>
      <c r="AP57" s="171" t="str">
        <f t="shared" si="5"/>
        <v/>
      </c>
      <c r="AQ57" s="17"/>
      <c r="AR57" s="183"/>
      <c r="AS57" s="16"/>
      <c r="AT57" s="16"/>
      <c r="AU57" s="16"/>
      <c r="AV57" s="16"/>
      <c r="AW57" s="16"/>
      <c r="AX57" s="16"/>
      <c r="AY57" s="16"/>
      <c r="AZ57" s="16"/>
      <c r="BA57" s="171" t="str">
        <f>IF(AND(AS57="",AT57="",AU57="",AV57="",AW57="",AX57="",AY57="",AZ57=""),"",(VLOOKUP(AS57,'Grade-Percent-GPA'!$E:$F,2,FALSE)+VLOOKUP(AT57,'Grade-Percent-GPA'!$E:$F,2,FALSE)+VLOOKUP(AU57,'Grade-Percent-GPA'!$E:$F,2,FALSE)+VLOOKUP(AV57,'Grade-Percent-GPA'!$E:$F,2,FALSE)+VLOOKUP(AW57,'Grade-Percent-GPA'!$E:$F,2,FALSE)+VLOOKUP(AX57,'Grade-Percent-GPA'!$E:$F,2,FALSE)+VLOOKUP(AY57,'Grade-Percent-GPA'!$E:$F,2,FALSE)+VLOOKUP(AZ57,'Grade-Percent-GPA'!$E:$F,2,FALSE))/(IF(AS57="",0,1)+IF(AT57="",0,1)+IF(AU57="",0,1)+IF(AV57="",0,1)+IF(AW57="",0,1)+IF(AX57="",0,1)+IF(AY57="",0,1)+IF(AZ57="",0,1)))</f>
        <v/>
      </c>
      <c r="BB57" s="171" t="str">
        <f t="shared" si="6"/>
        <v/>
      </c>
      <c r="BC57" s="171" t="str">
        <f t="shared" si="7"/>
        <v/>
      </c>
      <c r="BD57" s="17"/>
      <c r="BE57" s="183"/>
      <c r="BF57" s="16"/>
      <c r="BG57" s="16"/>
      <c r="BH57" s="16"/>
      <c r="BI57" s="16"/>
      <c r="BJ57" s="16"/>
      <c r="BK57" s="16"/>
      <c r="BL57" s="16"/>
      <c r="BM57" s="16"/>
      <c r="BN57" s="171" t="str">
        <f>IF(AND(BF57="",BG57="",BH57="",BI57="",BJ57="",BK57="",BL57="",BM57=""),"",(VLOOKUP(BF57,'Grade-Percent-GPA'!$E:$F,2,FALSE)+VLOOKUP(BG57,'Grade-Percent-GPA'!$E:$F,2,FALSE)+VLOOKUP(BH57,'Grade-Percent-GPA'!$E:$F,2,FALSE)+VLOOKUP(BI57,'Grade-Percent-GPA'!$E:$F,2,FALSE)+VLOOKUP(BJ57,'Grade-Percent-GPA'!$E:$F,2,FALSE)+VLOOKUP(BK57,'Grade-Percent-GPA'!$E:$F,2,FALSE)+VLOOKUP(BL57,'Grade-Percent-GPA'!$E:$F,2,FALSE)+VLOOKUP(BM57,'Grade-Percent-GPA'!$E:$F,2,FALSE))/(IF(BF57="",0,1)+IF(BG57="",0,1)+IF(BH57="",0,1)+IF(BI57="",0,1)+IF(BJ57="",0,1)+IF(BK57="",0,1)+IF(BL57="",0,1)+IF(BM57="",0,1)))</f>
        <v/>
      </c>
      <c r="BO57" s="171" t="str">
        <f t="shared" si="8"/>
        <v/>
      </c>
      <c r="BP57" s="171" t="str">
        <f t="shared" si="9"/>
        <v/>
      </c>
      <c r="BQ57" s="17"/>
      <c r="BR57" s="183"/>
      <c r="BS57" s="16"/>
      <c r="BT57" s="16"/>
      <c r="BU57" s="16"/>
      <c r="BV57" s="16"/>
      <c r="BW57" s="16"/>
      <c r="BX57" s="16"/>
      <c r="BY57" s="16"/>
      <c r="BZ57" s="16"/>
      <c r="CA57" s="171" t="str">
        <f>IF(AND(BS57="",BT57="",BU57="",BV57="",BW57="",BX57="",BY57="",BZ57=""),"",(VLOOKUP(BS57,'Grade-Percent-GPA'!$E:$F,2,FALSE)+VLOOKUP(BT57,'Grade-Percent-GPA'!$E:$F,2,FALSE)+VLOOKUP(BU57,'Grade-Percent-GPA'!$E:$F,2,FALSE)+VLOOKUP(BV57,'Grade-Percent-GPA'!$E:$F,2,FALSE)+VLOOKUP(BW57,'Grade-Percent-GPA'!$E:$F,2,FALSE)+VLOOKUP(BX57,'Grade-Percent-GPA'!$E:$F,2,FALSE)+VLOOKUP(BY57,'Grade-Percent-GPA'!$E:$F,2,FALSE)+VLOOKUP(BZ57,'Grade-Percent-GPA'!$E:$F,2,FALSE))/(IF(BS57="",0,1)+IF(BT57="",0,1)+IF(BU57="",0,1)+IF(BV57="",0,1)+IF(BW57="",0,1)+IF(BX57="",0,1)+IF(BY57="",0,1)+IF(BZ57="",0,1)))</f>
        <v/>
      </c>
      <c r="CB57" s="171" t="str">
        <f t="shared" si="10"/>
        <v/>
      </c>
      <c r="CC57" s="171" t="str">
        <f t="shared" si="11"/>
        <v/>
      </c>
      <c r="CD57" s="17"/>
      <c r="CE57" s="183"/>
      <c r="CF57" s="16"/>
      <c r="CG57" s="16"/>
      <c r="CH57" s="16"/>
      <c r="CI57" s="16"/>
      <c r="CJ57" s="16"/>
      <c r="CK57" s="16"/>
      <c r="CL57" s="16"/>
      <c r="CM57" s="16"/>
      <c r="CN57" s="171" t="str">
        <f>IF(AND(CF57="",CG57="",CH57="",CI57="",CJ57="",CK57="",CL57="",CM57=""),"",(VLOOKUP(CF57,'Grade-Percent-GPA'!$E:$F,2,FALSE)+VLOOKUP(CG57,'Grade-Percent-GPA'!$E:$F,2,FALSE)+VLOOKUP(CH57,'Grade-Percent-GPA'!$E:$F,2,FALSE)+VLOOKUP(CI57,'Grade-Percent-GPA'!$E:$F,2,FALSE)+VLOOKUP(CJ57,'Grade-Percent-GPA'!$E:$F,2,FALSE)+VLOOKUP(CK57,'Grade-Percent-GPA'!$E:$F,2,FALSE)+VLOOKUP(CL57,'Grade-Percent-GPA'!$E:$F,2,FALSE)+VLOOKUP(CM57,'Grade-Percent-GPA'!$E:$F,2,FALSE))/(IF(CF57="",0,1)+IF(CG57="",0,1)+IF(CH57="",0,1)+IF(CI57="",0,1)+IF(CJ57="",0,1)+IF(CK57="",0,1)+IF(CL57="",0,1)+IF(CM57="",0,1)))</f>
        <v/>
      </c>
      <c r="CO57" s="171" t="str">
        <f t="shared" si="12"/>
        <v/>
      </c>
      <c r="CP57" s="171" t="str">
        <f t="shared" si="13"/>
        <v/>
      </c>
      <c r="CQ57" s="17"/>
      <c r="CR57" s="183"/>
      <c r="CS57" s="16"/>
      <c r="CT57" s="16"/>
      <c r="CU57" s="16"/>
      <c r="CV57" s="16"/>
      <c r="CW57" s="16"/>
      <c r="CX57" s="16"/>
      <c r="CY57" s="16"/>
      <c r="CZ57" s="16"/>
      <c r="DA57" s="171" t="str">
        <f>IF(AND(CS57="",CT57="",CU57="",CV57="",CW57="",CX57="",CY57="",CZ57=""),"",(VLOOKUP(CS57,'Grade-Percent-GPA'!$E:$F,2,FALSE)+VLOOKUP(CT57,'Grade-Percent-GPA'!$E:$F,2,FALSE)+VLOOKUP(CU57,'Grade-Percent-GPA'!$E:$F,2,FALSE)+VLOOKUP(CV57,'Grade-Percent-GPA'!$E:$F,2,FALSE)+VLOOKUP(CW57,'Grade-Percent-GPA'!$E:$F,2,FALSE)+VLOOKUP(CX57,'Grade-Percent-GPA'!$E:$F,2,FALSE)+VLOOKUP(CY57,'Grade-Percent-GPA'!$E:$F,2,FALSE)+VLOOKUP(CZ57,'Grade-Percent-GPA'!$E:$F,2,FALSE))/(IF(CS57="",0,1)+IF(CT57="",0,1)+IF(CU57="",0,1)+IF(CV57="",0,1)+IF(CW57="",0,1)+IF(CX57="",0,1)+IF(CY57="",0,1)+IF(CZ57="",0,1)))</f>
        <v/>
      </c>
      <c r="DB57" s="171" t="str">
        <f t="shared" si="14"/>
        <v/>
      </c>
      <c r="DC57" s="171" t="str">
        <f t="shared" si="15"/>
        <v/>
      </c>
    </row>
    <row r="58" spans="1:107" ht="14.25" customHeight="1" x14ac:dyDescent="0.3">
      <c r="A58" s="182"/>
      <c r="B58" s="15"/>
      <c r="C58" s="15"/>
      <c r="D58" s="453"/>
      <c r="E58" s="183"/>
      <c r="F58" s="16"/>
      <c r="G58" s="16"/>
      <c r="H58" s="16"/>
      <c r="I58" s="16"/>
      <c r="J58" s="16"/>
      <c r="K58" s="16"/>
      <c r="L58" s="16"/>
      <c r="M58" s="16"/>
      <c r="N58" s="171" t="str">
        <f>IF(AND(F58="",G58="",H58="",I58="",J58="",K58="",L58="",M58=""),"",(VLOOKUP(F58,'Grade-Percent-GPA'!$E:$F,2,FALSE)+VLOOKUP(G58,'Grade-Percent-GPA'!$E:$F,2,FALSE)+VLOOKUP(H58,'Grade-Percent-GPA'!$E:$F,2,FALSE)+VLOOKUP(I58,'Grade-Percent-GPA'!$E:$F,2,FALSE)+VLOOKUP(J58,'Grade-Percent-GPA'!$E:$F,2,FALSE)+VLOOKUP(K58,'Grade-Percent-GPA'!$E:$F,2,FALSE)+VLOOKUP(L58,'Grade-Percent-GPA'!$E:$F,2,FALSE)+VLOOKUP(M58,'Grade-Percent-GPA'!$E:$F,2,FALSE))/(IF(F58="",0,1)+IF(G58="",0,1)+IF(H58="",0,1)+IF(I58="",0,1)+IF(J58="",0,1)+IF(K58="",0,1)+IF(L58="",0,1)+IF(M58="",0,1)))</f>
        <v/>
      </c>
      <c r="O58" s="171" t="str">
        <f t="shared" si="0"/>
        <v/>
      </c>
      <c r="P58" s="171" t="str">
        <f t="shared" si="1"/>
        <v/>
      </c>
      <c r="Q58" s="17"/>
      <c r="R58" s="183"/>
      <c r="S58" s="16"/>
      <c r="T58" s="16"/>
      <c r="U58" s="16"/>
      <c r="V58" s="16"/>
      <c r="W58" s="16"/>
      <c r="X58" s="16"/>
      <c r="Y58" s="16"/>
      <c r="Z58" s="16"/>
      <c r="AA58" s="171" t="str">
        <f>IF(AND(S58="",T58="",U58="",V58="",W58="",X58="",Y58="",Z58=""),"",(VLOOKUP(S58,'Grade-Percent-GPA'!$E:$F,2,FALSE)+VLOOKUP(T58,'Grade-Percent-GPA'!$E:$F,2,FALSE)+VLOOKUP(U58,'Grade-Percent-GPA'!$E:$F,2,FALSE)+VLOOKUP(V58,'Grade-Percent-GPA'!$E:$F,2,FALSE)+VLOOKUP(W58,'Grade-Percent-GPA'!$E:$F,2,FALSE)+VLOOKUP(X58,'Grade-Percent-GPA'!$E:$F,2,FALSE)+VLOOKUP(Y58,'Grade-Percent-GPA'!$E:$F,2,FALSE)+VLOOKUP(Z58,'Grade-Percent-GPA'!$E:$F,2,FALSE))/(IF(S58="",0,1)+IF(T58="",0,1)+IF(U58="",0,1)+IF(V58="",0,1)+IF(W58="",0,1)+IF(X58="",0,1)+IF(Y58="",0,1)+IF(Z58="",0,1)))</f>
        <v/>
      </c>
      <c r="AB58" s="171" t="str">
        <f t="shared" si="2"/>
        <v/>
      </c>
      <c r="AC58" s="171" t="str">
        <f t="shared" si="3"/>
        <v/>
      </c>
      <c r="AD58" s="17"/>
      <c r="AE58" s="183"/>
      <c r="AF58" s="16"/>
      <c r="AG58" s="16"/>
      <c r="AH58" s="16"/>
      <c r="AI58" s="16"/>
      <c r="AJ58" s="16"/>
      <c r="AK58" s="16"/>
      <c r="AL58" s="16"/>
      <c r="AM58" s="16"/>
      <c r="AN58" s="171" t="str">
        <f>IF(AND(AF58="",AG58="",AH58="",AI58="",AJ58="",AK58="",AL58="",AM58=""),"",(VLOOKUP(AF58,'Grade-Percent-GPA'!$E:$F,2,FALSE)+VLOOKUP(AG58,'Grade-Percent-GPA'!$E:$F,2,FALSE)+VLOOKUP(AH58,'Grade-Percent-GPA'!$E:$F,2,FALSE)+VLOOKUP(AI58,'Grade-Percent-GPA'!$E:$F,2,FALSE)+VLOOKUP(AJ58,'Grade-Percent-GPA'!$E:$F,2,FALSE)+VLOOKUP(AK58,'Grade-Percent-GPA'!$E:$F,2,FALSE)+VLOOKUP(AL58,'Grade-Percent-GPA'!$E:$F,2,FALSE)+VLOOKUP(AM58,'Grade-Percent-GPA'!$E:$F,2,FALSE))/(IF(AF58="",0,1)+IF(AG58="",0,1)+IF(AH58="",0,1)+IF(AI58="",0,1)+IF(AJ58="",0,1)+IF(AK58="",0,1)+IF(AL58="",0,1)+IF(AM58="",0,1)))</f>
        <v/>
      </c>
      <c r="AO58" s="171" t="str">
        <f t="shared" si="4"/>
        <v/>
      </c>
      <c r="AP58" s="171" t="str">
        <f t="shared" si="5"/>
        <v/>
      </c>
      <c r="AQ58" s="17"/>
      <c r="AR58" s="183"/>
      <c r="AS58" s="16"/>
      <c r="AT58" s="16"/>
      <c r="AU58" s="16"/>
      <c r="AV58" s="16"/>
      <c r="AW58" s="16"/>
      <c r="AX58" s="16"/>
      <c r="AY58" s="16"/>
      <c r="AZ58" s="16"/>
      <c r="BA58" s="171" t="str">
        <f>IF(AND(AS58="",AT58="",AU58="",AV58="",AW58="",AX58="",AY58="",AZ58=""),"",(VLOOKUP(AS58,'Grade-Percent-GPA'!$E:$F,2,FALSE)+VLOOKUP(AT58,'Grade-Percent-GPA'!$E:$F,2,FALSE)+VLOOKUP(AU58,'Grade-Percent-GPA'!$E:$F,2,FALSE)+VLOOKUP(AV58,'Grade-Percent-GPA'!$E:$F,2,FALSE)+VLOOKUP(AW58,'Grade-Percent-GPA'!$E:$F,2,FALSE)+VLOOKUP(AX58,'Grade-Percent-GPA'!$E:$F,2,FALSE)+VLOOKUP(AY58,'Grade-Percent-GPA'!$E:$F,2,FALSE)+VLOOKUP(AZ58,'Grade-Percent-GPA'!$E:$F,2,FALSE))/(IF(AS58="",0,1)+IF(AT58="",0,1)+IF(AU58="",0,1)+IF(AV58="",0,1)+IF(AW58="",0,1)+IF(AX58="",0,1)+IF(AY58="",0,1)+IF(AZ58="",0,1)))</f>
        <v/>
      </c>
      <c r="BB58" s="171" t="str">
        <f t="shared" si="6"/>
        <v/>
      </c>
      <c r="BC58" s="171" t="str">
        <f t="shared" si="7"/>
        <v/>
      </c>
      <c r="BD58" s="17"/>
      <c r="BE58" s="183"/>
      <c r="BF58" s="16"/>
      <c r="BG58" s="16"/>
      <c r="BH58" s="16"/>
      <c r="BI58" s="16"/>
      <c r="BJ58" s="16"/>
      <c r="BK58" s="16"/>
      <c r="BL58" s="16"/>
      <c r="BM58" s="16"/>
      <c r="BN58" s="171" t="str">
        <f>IF(AND(BF58="",BG58="",BH58="",BI58="",BJ58="",BK58="",BL58="",BM58=""),"",(VLOOKUP(BF58,'Grade-Percent-GPA'!$E:$F,2,FALSE)+VLOOKUP(BG58,'Grade-Percent-GPA'!$E:$F,2,FALSE)+VLOOKUP(BH58,'Grade-Percent-GPA'!$E:$F,2,FALSE)+VLOOKUP(BI58,'Grade-Percent-GPA'!$E:$F,2,FALSE)+VLOOKUP(BJ58,'Grade-Percent-GPA'!$E:$F,2,FALSE)+VLOOKUP(BK58,'Grade-Percent-GPA'!$E:$F,2,FALSE)+VLOOKUP(BL58,'Grade-Percent-GPA'!$E:$F,2,FALSE)+VLOOKUP(BM58,'Grade-Percent-GPA'!$E:$F,2,FALSE))/(IF(BF58="",0,1)+IF(BG58="",0,1)+IF(BH58="",0,1)+IF(BI58="",0,1)+IF(BJ58="",0,1)+IF(BK58="",0,1)+IF(BL58="",0,1)+IF(BM58="",0,1)))</f>
        <v/>
      </c>
      <c r="BO58" s="171" t="str">
        <f t="shared" si="8"/>
        <v/>
      </c>
      <c r="BP58" s="171" t="str">
        <f t="shared" si="9"/>
        <v/>
      </c>
      <c r="BQ58" s="17"/>
      <c r="BR58" s="183"/>
      <c r="BS58" s="16"/>
      <c r="BT58" s="16"/>
      <c r="BU58" s="16"/>
      <c r="BV58" s="16"/>
      <c r="BW58" s="16"/>
      <c r="BX58" s="16"/>
      <c r="BY58" s="16"/>
      <c r="BZ58" s="16"/>
      <c r="CA58" s="171" t="str">
        <f>IF(AND(BS58="",BT58="",BU58="",BV58="",BW58="",BX58="",BY58="",BZ58=""),"",(VLOOKUP(BS58,'Grade-Percent-GPA'!$E:$F,2,FALSE)+VLOOKUP(BT58,'Grade-Percent-GPA'!$E:$F,2,FALSE)+VLOOKUP(BU58,'Grade-Percent-GPA'!$E:$F,2,FALSE)+VLOOKUP(BV58,'Grade-Percent-GPA'!$E:$F,2,FALSE)+VLOOKUP(BW58,'Grade-Percent-GPA'!$E:$F,2,FALSE)+VLOOKUP(BX58,'Grade-Percent-GPA'!$E:$F,2,FALSE)+VLOOKUP(BY58,'Grade-Percent-GPA'!$E:$F,2,FALSE)+VLOOKUP(BZ58,'Grade-Percent-GPA'!$E:$F,2,FALSE))/(IF(BS58="",0,1)+IF(BT58="",0,1)+IF(BU58="",0,1)+IF(BV58="",0,1)+IF(BW58="",0,1)+IF(BX58="",0,1)+IF(BY58="",0,1)+IF(BZ58="",0,1)))</f>
        <v/>
      </c>
      <c r="CB58" s="171" t="str">
        <f t="shared" si="10"/>
        <v/>
      </c>
      <c r="CC58" s="171" t="str">
        <f t="shared" si="11"/>
        <v/>
      </c>
      <c r="CD58" s="17"/>
      <c r="CE58" s="183"/>
      <c r="CF58" s="16"/>
      <c r="CG58" s="16"/>
      <c r="CH58" s="16"/>
      <c r="CI58" s="16"/>
      <c r="CJ58" s="16"/>
      <c r="CK58" s="16"/>
      <c r="CL58" s="16"/>
      <c r="CM58" s="16"/>
      <c r="CN58" s="171" t="str">
        <f>IF(AND(CF58="",CG58="",CH58="",CI58="",CJ58="",CK58="",CL58="",CM58=""),"",(VLOOKUP(CF58,'Grade-Percent-GPA'!$E:$F,2,FALSE)+VLOOKUP(CG58,'Grade-Percent-GPA'!$E:$F,2,FALSE)+VLOOKUP(CH58,'Grade-Percent-GPA'!$E:$F,2,FALSE)+VLOOKUP(CI58,'Grade-Percent-GPA'!$E:$F,2,FALSE)+VLOOKUP(CJ58,'Grade-Percent-GPA'!$E:$F,2,FALSE)+VLOOKUP(CK58,'Grade-Percent-GPA'!$E:$F,2,FALSE)+VLOOKUP(CL58,'Grade-Percent-GPA'!$E:$F,2,FALSE)+VLOOKUP(CM58,'Grade-Percent-GPA'!$E:$F,2,FALSE))/(IF(CF58="",0,1)+IF(CG58="",0,1)+IF(CH58="",0,1)+IF(CI58="",0,1)+IF(CJ58="",0,1)+IF(CK58="",0,1)+IF(CL58="",0,1)+IF(CM58="",0,1)))</f>
        <v/>
      </c>
      <c r="CO58" s="171" t="str">
        <f t="shared" si="12"/>
        <v/>
      </c>
      <c r="CP58" s="171" t="str">
        <f t="shared" si="13"/>
        <v/>
      </c>
      <c r="CQ58" s="17"/>
      <c r="CR58" s="183"/>
      <c r="CS58" s="16"/>
      <c r="CT58" s="16"/>
      <c r="CU58" s="16"/>
      <c r="CV58" s="16"/>
      <c r="CW58" s="16"/>
      <c r="CX58" s="16"/>
      <c r="CY58" s="16"/>
      <c r="CZ58" s="16"/>
      <c r="DA58" s="171" t="str">
        <f>IF(AND(CS58="",CT58="",CU58="",CV58="",CW58="",CX58="",CY58="",CZ58=""),"",(VLOOKUP(CS58,'Grade-Percent-GPA'!$E:$F,2,FALSE)+VLOOKUP(CT58,'Grade-Percent-GPA'!$E:$F,2,FALSE)+VLOOKUP(CU58,'Grade-Percent-GPA'!$E:$F,2,FALSE)+VLOOKUP(CV58,'Grade-Percent-GPA'!$E:$F,2,FALSE)+VLOOKUP(CW58,'Grade-Percent-GPA'!$E:$F,2,FALSE)+VLOOKUP(CX58,'Grade-Percent-GPA'!$E:$F,2,FALSE)+VLOOKUP(CY58,'Grade-Percent-GPA'!$E:$F,2,FALSE)+VLOOKUP(CZ58,'Grade-Percent-GPA'!$E:$F,2,FALSE))/(IF(CS58="",0,1)+IF(CT58="",0,1)+IF(CU58="",0,1)+IF(CV58="",0,1)+IF(CW58="",0,1)+IF(CX58="",0,1)+IF(CY58="",0,1)+IF(CZ58="",0,1)))</f>
        <v/>
      </c>
      <c r="DB58" s="171" t="str">
        <f t="shared" si="14"/>
        <v/>
      </c>
      <c r="DC58" s="171" t="str">
        <f t="shared" si="15"/>
        <v/>
      </c>
    </row>
    <row r="59" spans="1:107" ht="14.25" customHeight="1" x14ac:dyDescent="0.3">
      <c r="A59" s="182"/>
      <c r="B59" s="15"/>
      <c r="C59" s="15"/>
      <c r="D59" s="453"/>
      <c r="E59" s="183"/>
      <c r="F59" s="16"/>
      <c r="G59" s="16"/>
      <c r="H59" s="16"/>
      <c r="I59" s="16"/>
      <c r="J59" s="16"/>
      <c r="K59" s="16"/>
      <c r="L59" s="16"/>
      <c r="M59" s="16"/>
      <c r="N59" s="171" t="str">
        <f>IF(AND(F59="",G59="",H59="",I59="",J59="",K59="",L59="",M59=""),"",(VLOOKUP(F59,'Grade-Percent-GPA'!$E:$F,2,FALSE)+VLOOKUP(G59,'Grade-Percent-GPA'!$E:$F,2,FALSE)+VLOOKUP(H59,'Grade-Percent-GPA'!$E:$F,2,FALSE)+VLOOKUP(I59,'Grade-Percent-GPA'!$E:$F,2,FALSE)+VLOOKUP(J59,'Grade-Percent-GPA'!$E:$F,2,FALSE)+VLOOKUP(K59,'Grade-Percent-GPA'!$E:$F,2,FALSE)+VLOOKUP(L59,'Grade-Percent-GPA'!$E:$F,2,FALSE)+VLOOKUP(M59,'Grade-Percent-GPA'!$E:$F,2,FALSE))/(IF(F59="",0,1)+IF(G59="",0,1)+IF(H59="",0,1)+IF(I59="",0,1)+IF(J59="",0,1)+IF(K59="",0,1)+IF(L59="",0,1)+IF(M59="",0,1)))</f>
        <v/>
      </c>
      <c r="O59" s="171" t="str">
        <f t="shared" si="0"/>
        <v/>
      </c>
      <c r="P59" s="171" t="str">
        <f t="shared" si="1"/>
        <v/>
      </c>
      <c r="Q59" s="17"/>
      <c r="R59" s="183"/>
      <c r="S59" s="16"/>
      <c r="T59" s="16"/>
      <c r="U59" s="16"/>
      <c r="V59" s="16"/>
      <c r="W59" s="16"/>
      <c r="X59" s="16"/>
      <c r="Y59" s="16"/>
      <c r="Z59" s="16"/>
      <c r="AA59" s="171" t="str">
        <f>IF(AND(S59="",T59="",U59="",V59="",W59="",X59="",Y59="",Z59=""),"",(VLOOKUP(S59,'Grade-Percent-GPA'!$E:$F,2,FALSE)+VLOOKUP(T59,'Grade-Percent-GPA'!$E:$F,2,FALSE)+VLOOKUP(U59,'Grade-Percent-GPA'!$E:$F,2,FALSE)+VLOOKUP(V59,'Grade-Percent-GPA'!$E:$F,2,FALSE)+VLOOKUP(W59,'Grade-Percent-GPA'!$E:$F,2,FALSE)+VLOOKUP(X59,'Grade-Percent-GPA'!$E:$F,2,FALSE)+VLOOKUP(Y59,'Grade-Percent-GPA'!$E:$F,2,FALSE)+VLOOKUP(Z59,'Grade-Percent-GPA'!$E:$F,2,FALSE))/(IF(S59="",0,1)+IF(T59="",0,1)+IF(U59="",0,1)+IF(V59="",0,1)+IF(W59="",0,1)+IF(X59="",0,1)+IF(Y59="",0,1)+IF(Z59="",0,1)))</f>
        <v/>
      </c>
      <c r="AB59" s="171" t="str">
        <f t="shared" si="2"/>
        <v/>
      </c>
      <c r="AC59" s="171" t="str">
        <f t="shared" si="3"/>
        <v/>
      </c>
      <c r="AD59" s="17"/>
      <c r="AE59" s="183"/>
      <c r="AF59" s="16"/>
      <c r="AG59" s="16"/>
      <c r="AH59" s="16"/>
      <c r="AI59" s="16"/>
      <c r="AJ59" s="16"/>
      <c r="AK59" s="16"/>
      <c r="AL59" s="16"/>
      <c r="AM59" s="16"/>
      <c r="AN59" s="171" t="str">
        <f>IF(AND(AF59="",AG59="",AH59="",AI59="",AJ59="",AK59="",AL59="",AM59=""),"",(VLOOKUP(AF59,'Grade-Percent-GPA'!$E:$F,2,FALSE)+VLOOKUP(AG59,'Grade-Percent-GPA'!$E:$F,2,FALSE)+VLOOKUP(AH59,'Grade-Percent-GPA'!$E:$F,2,FALSE)+VLOOKUP(AI59,'Grade-Percent-GPA'!$E:$F,2,FALSE)+VLOOKUP(AJ59,'Grade-Percent-GPA'!$E:$F,2,FALSE)+VLOOKUP(AK59,'Grade-Percent-GPA'!$E:$F,2,FALSE)+VLOOKUP(AL59,'Grade-Percent-GPA'!$E:$F,2,FALSE)+VLOOKUP(AM59,'Grade-Percent-GPA'!$E:$F,2,FALSE))/(IF(AF59="",0,1)+IF(AG59="",0,1)+IF(AH59="",0,1)+IF(AI59="",0,1)+IF(AJ59="",0,1)+IF(AK59="",0,1)+IF(AL59="",0,1)+IF(AM59="",0,1)))</f>
        <v/>
      </c>
      <c r="AO59" s="171" t="str">
        <f t="shared" si="4"/>
        <v/>
      </c>
      <c r="AP59" s="171" t="str">
        <f t="shared" si="5"/>
        <v/>
      </c>
      <c r="AQ59" s="17"/>
      <c r="AR59" s="183"/>
      <c r="AS59" s="16"/>
      <c r="AT59" s="16"/>
      <c r="AU59" s="16"/>
      <c r="AV59" s="16"/>
      <c r="AW59" s="16"/>
      <c r="AX59" s="16"/>
      <c r="AY59" s="16"/>
      <c r="AZ59" s="16"/>
      <c r="BA59" s="171" t="str">
        <f>IF(AND(AS59="",AT59="",AU59="",AV59="",AW59="",AX59="",AY59="",AZ59=""),"",(VLOOKUP(AS59,'Grade-Percent-GPA'!$E:$F,2,FALSE)+VLOOKUP(AT59,'Grade-Percent-GPA'!$E:$F,2,FALSE)+VLOOKUP(AU59,'Grade-Percent-GPA'!$E:$F,2,FALSE)+VLOOKUP(AV59,'Grade-Percent-GPA'!$E:$F,2,FALSE)+VLOOKUP(AW59,'Grade-Percent-GPA'!$E:$F,2,FALSE)+VLOOKUP(AX59,'Grade-Percent-GPA'!$E:$F,2,FALSE)+VLOOKUP(AY59,'Grade-Percent-GPA'!$E:$F,2,FALSE)+VLOOKUP(AZ59,'Grade-Percent-GPA'!$E:$F,2,FALSE))/(IF(AS59="",0,1)+IF(AT59="",0,1)+IF(AU59="",0,1)+IF(AV59="",0,1)+IF(AW59="",0,1)+IF(AX59="",0,1)+IF(AY59="",0,1)+IF(AZ59="",0,1)))</f>
        <v/>
      </c>
      <c r="BB59" s="171" t="str">
        <f t="shared" si="6"/>
        <v/>
      </c>
      <c r="BC59" s="171" t="str">
        <f t="shared" si="7"/>
        <v/>
      </c>
      <c r="BD59" s="17"/>
      <c r="BE59" s="183"/>
      <c r="BF59" s="16"/>
      <c r="BG59" s="16"/>
      <c r="BH59" s="16"/>
      <c r="BI59" s="16"/>
      <c r="BJ59" s="16"/>
      <c r="BK59" s="16"/>
      <c r="BL59" s="16"/>
      <c r="BM59" s="16"/>
      <c r="BN59" s="171" t="str">
        <f>IF(AND(BF59="",BG59="",BH59="",BI59="",BJ59="",BK59="",BL59="",BM59=""),"",(VLOOKUP(BF59,'Grade-Percent-GPA'!$E:$F,2,FALSE)+VLOOKUP(BG59,'Grade-Percent-GPA'!$E:$F,2,FALSE)+VLOOKUP(BH59,'Grade-Percent-GPA'!$E:$F,2,FALSE)+VLOOKUP(BI59,'Grade-Percent-GPA'!$E:$F,2,FALSE)+VLOOKUP(BJ59,'Grade-Percent-GPA'!$E:$F,2,FALSE)+VLOOKUP(BK59,'Grade-Percent-GPA'!$E:$F,2,FALSE)+VLOOKUP(BL59,'Grade-Percent-GPA'!$E:$F,2,FALSE)+VLOOKUP(BM59,'Grade-Percent-GPA'!$E:$F,2,FALSE))/(IF(BF59="",0,1)+IF(BG59="",0,1)+IF(BH59="",0,1)+IF(BI59="",0,1)+IF(BJ59="",0,1)+IF(BK59="",0,1)+IF(BL59="",0,1)+IF(BM59="",0,1)))</f>
        <v/>
      </c>
      <c r="BO59" s="171" t="str">
        <f t="shared" si="8"/>
        <v/>
      </c>
      <c r="BP59" s="171" t="str">
        <f t="shared" si="9"/>
        <v/>
      </c>
      <c r="BQ59" s="17"/>
      <c r="BR59" s="183"/>
      <c r="BS59" s="16"/>
      <c r="BT59" s="16"/>
      <c r="BU59" s="16"/>
      <c r="BV59" s="16"/>
      <c r="BW59" s="16"/>
      <c r="BX59" s="16"/>
      <c r="BY59" s="16"/>
      <c r="BZ59" s="16"/>
      <c r="CA59" s="171" t="str">
        <f>IF(AND(BS59="",BT59="",BU59="",BV59="",BW59="",BX59="",BY59="",BZ59=""),"",(VLOOKUP(BS59,'Grade-Percent-GPA'!$E:$F,2,FALSE)+VLOOKUP(BT59,'Grade-Percent-GPA'!$E:$F,2,FALSE)+VLOOKUP(BU59,'Grade-Percent-GPA'!$E:$F,2,FALSE)+VLOOKUP(BV59,'Grade-Percent-GPA'!$E:$F,2,FALSE)+VLOOKUP(BW59,'Grade-Percent-GPA'!$E:$F,2,FALSE)+VLOOKUP(BX59,'Grade-Percent-GPA'!$E:$F,2,FALSE)+VLOOKUP(BY59,'Grade-Percent-GPA'!$E:$F,2,FALSE)+VLOOKUP(BZ59,'Grade-Percent-GPA'!$E:$F,2,FALSE))/(IF(BS59="",0,1)+IF(BT59="",0,1)+IF(BU59="",0,1)+IF(BV59="",0,1)+IF(BW59="",0,1)+IF(BX59="",0,1)+IF(BY59="",0,1)+IF(BZ59="",0,1)))</f>
        <v/>
      </c>
      <c r="CB59" s="171" t="str">
        <f t="shared" si="10"/>
        <v/>
      </c>
      <c r="CC59" s="171" t="str">
        <f t="shared" si="11"/>
        <v/>
      </c>
      <c r="CD59" s="17"/>
      <c r="CE59" s="183"/>
      <c r="CF59" s="16"/>
      <c r="CG59" s="16"/>
      <c r="CH59" s="16"/>
      <c r="CI59" s="16"/>
      <c r="CJ59" s="16"/>
      <c r="CK59" s="16"/>
      <c r="CL59" s="16"/>
      <c r="CM59" s="16"/>
      <c r="CN59" s="171" t="str">
        <f>IF(AND(CF59="",CG59="",CH59="",CI59="",CJ59="",CK59="",CL59="",CM59=""),"",(VLOOKUP(CF59,'Grade-Percent-GPA'!$E:$F,2,FALSE)+VLOOKUP(CG59,'Grade-Percent-GPA'!$E:$F,2,FALSE)+VLOOKUP(CH59,'Grade-Percent-GPA'!$E:$F,2,FALSE)+VLOOKUP(CI59,'Grade-Percent-GPA'!$E:$F,2,FALSE)+VLOOKUP(CJ59,'Grade-Percent-GPA'!$E:$F,2,FALSE)+VLOOKUP(CK59,'Grade-Percent-GPA'!$E:$F,2,FALSE)+VLOOKUP(CL59,'Grade-Percent-GPA'!$E:$F,2,FALSE)+VLOOKUP(CM59,'Grade-Percent-GPA'!$E:$F,2,FALSE))/(IF(CF59="",0,1)+IF(CG59="",0,1)+IF(CH59="",0,1)+IF(CI59="",0,1)+IF(CJ59="",0,1)+IF(CK59="",0,1)+IF(CL59="",0,1)+IF(CM59="",0,1)))</f>
        <v/>
      </c>
      <c r="CO59" s="171" t="str">
        <f t="shared" si="12"/>
        <v/>
      </c>
      <c r="CP59" s="171" t="str">
        <f t="shared" si="13"/>
        <v/>
      </c>
      <c r="CQ59" s="17"/>
      <c r="CR59" s="183"/>
      <c r="CS59" s="16"/>
      <c r="CT59" s="16"/>
      <c r="CU59" s="16"/>
      <c r="CV59" s="16"/>
      <c r="CW59" s="16"/>
      <c r="CX59" s="16"/>
      <c r="CY59" s="16"/>
      <c r="CZ59" s="16"/>
      <c r="DA59" s="171" t="str">
        <f>IF(AND(CS59="",CT59="",CU59="",CV59="",CW59="",CX59="",CY59="",CZ59=""),"",(VLOOKUP(CS59,'Grade-Percent-GPA'!$E:$F,2,FALSE)+VLOOKUP(CT59,'Grade-Percent-GPA'!$E:$F,2,FALSE)+VLOOKUP(CU59,'Grade-Percent-GPA'!$E:$F,2,FALSE)+VLOOKUP(CV59,'Grade-Percent-GPA'!$E:$F,2,FALSE)+VLOOKUP(CW59,'Grade-Percent-GPA'!$E:$F,2,FALSE)+VLOOKUP(CX59,'Grade-Percent-GPA'!$E:$F,2,FALSE)+VLOOKUP(CY59,'Grade-Percent-GPA'!$E:$F,2,FALSE)+VLOOKUP(CZ59,'Grade-Percent-GPA'!$E:$F,2,FALSE))/(IF(CS59="",0,1)+IF(CT59="",0,1)+IF(CU59="",0,1)+IF(CV59="",0,1)+IF(CW59="",0,1)+IF(CX59="",0,1)+IF(CY59="",0,1)+IF(CZ59="",0,1)))</f>
        <v/>
      </c>
      <c r="DB59" s="171" t="str">
        <f t="shared" si="14"/>
        <v/>
      </c>
      <c r="DC59" s="171" t="str">
        <f t="shared" si="15"/>
        <v/>
      </c>
    </row>
    <row r="60" spans="1:107" ht="14.25" customHeight="1" x14ac:dyDescent="0.3">
      <c r="A60" s="182"/>
      <c r="B60" s="15"/>
      <c r="C60" s="15"/>
      <c r="D60" s="453"/>
      <c r="E60" s="183"/>
      <c r="F60" s="16"/>
      <c r="G60" s="16"/>
      <c r="H60" s="16"/>
      <c r="I60" s="16"/>
      <c r="J60" s="16"/>
      <c r="K60" s="16"/>
      <c r="L60" s="16"/>
      <c r="M60" s="16"/>
      <c r="N60" s="171" t="str">
        <f>IF(AND(F60="",G60="",H60="",I60="",J60="",K60="",L60="",M60=""),"",(VLOOKUP(F60,'Grade-Percent-GPA'!$E:$F,2,FALSE)+VLOOKUP(G60,'Grade-Percent-GPA'!$E:$F,2,FALSE)+VLOOKUP(H60,'Grade-Percent-GPA'!$E:$F,2,FALSE)+VLOOKUP(I60,'Grade-Percent-GPA'!$E:$F,2,FALSE)+VLOOKUP(J60,'Grade-Percent-GPA'!$E:$F,2,FALSE)+VLOOKUP(K60,'Grade-Percent-GPA'!$E:$F,2,FALSE)+VLOOKUP(L60,'Grade-Percent-GPA'!$E:$F,2,FALSE)+VLOOKUP(M60,'Grade-Percent-GPA'!$E:$F,2,FALSE))/(IF(F60="",0,1)+IF(G60="",0,1)+IF(H60="",0,1)+IF(I60="",0,1)+IF(J60="",0,1)+IF(K60="",0,1)+IF(L60="",0,1)+IF(M60="",0,1)))</f>
        <v/>
      </c>
      <c r="O60" s="171" t="str">
        <f t="shared" si="0"/>
        <v/>
      </c>
      <c r="P60" s="171" t="str">
        <f t="shared" si="1"/>
        <v/>
      </c>
      <c r="Q60" s="17"/>
      <c r="R60" s="183"/>
      <c r="S60" s="16"/>
      <c r="T60" s="16"/>
      <c r="U60" s="16"/>
      <c r="V60" s="16"/>
      <c r="W60" s="16"/>
      <c r="X60" s="16"/>
      <c r="Y60" s="16"/>
      <c r="Z60" s="16"/>
      <c r="AA60" s="171" t="str">
        <f>IF(AND(S60="",T60="",U60="",V60="",W60="",X60="",Y60="",Z60=""),"",(VLOOKUP(S60,'Grade-Percent-GPA'!$E:$F,2,FALSE)+VLOOKUP(T60,'Grade-Percent-GPA'!$E:$F,2,FALSE)+VLOOKUP(U60,'Grade-Percent-GPA'!$E:$F,2,FALSE)+VLOOKUP(V60,'Grade-Percent-GPA'!$E:$F,2,FALSE)+VLOOKUP(W60,'Grade-Percent-GPA'!$E:$F,2,FALSE)+VLOOKUP(X60,'Grade-Percent-GPA'!$E:$F,2,FALSE)+VLOOKUP(Y60,'Grade-Percent-GPA'!$E:$F,2,FALSE)+VLOOKUP(Z60,'Grade-Percent-GPA'!$E:$F,2,FALSE))/(IF(S60="",0,1)+IF(T60="",0,1)+IF(U60="",0,1)+IF(V60="",0,1)+IF(W60="",0,1)+IF(X60="",0,1)+IF(Y60="",0,1)+IF(Z60="",0,1)))</f>
        <v/>
      </c>
      <c r="AB60" s="171" t="str">
        <f t="shared" si="2"/>
        <v/>
      </c>
      <c r="AC60" s="171" t="str">
        <f t="shared" si="3"/>
        <v/>
      </c>
      <c r="AD60" s="17"/>
      <c r="AE60" s="183"/>
      <c r="AF60" s="16"/>
      <c r="AG60" s="16"/>
      <c r="AH60" s="16"/>
      <c r="AI60" s="16"/>
      <c r="AJ60" s="16"/>
      <c r="AK60" s="16"/>
      <c r="AL60" s="16"/>
      <c r="AM60" s="16"/>
      <c r="AN60" s="171" t="str">
        <f>IF(AND(AF60="",AG60="",AH60="",AI60="",AJ60="",AK60="",AL60="",AM60=""),"",(VLOOKUP(AF60,'Grade-Percent-GPA'!$E:$F,2,FALSE)+VLOOKUP(AG60,'Grade-Percent-GPA'!$E:$F,2,FALSE)+VLOOKUP(AH60,'Grade-Percent-GPA'!$E:$F,2,FALSE)+VLOOKUP(AI60,'Grade-Percent-GPA'!$E:$F,2,FALSE)+VLOOKUP(AJ60,'Grade-Percent-GPA'!$E:$F,2,FALSE)+VLOOKUP(AK60,'Grade-Percent-GPA'!$E:$F,2,FALSE)+VLOOKUP(AL60,'Grade-Percent-GPA'!$E:$F,2,FALSE)+VLOOKUP(AM60,'Grade-Percent-GPA'!$E:$F,2,FALSE))/(IF(AF60="",0,1)+IF(AG60="",0,1)+IF(AH60="",0,1)+IF(AI60="",0,1)+IF(AJ60="",0,1)+IF(AK60="",0,1)+IF(AL60="",0,1)+IF(AM60="",0,1)))</f>
        <v/>
      </c>
      <c r="AO60" s="171" t="str">
        <f t="shared" si="4"/>
        <v/>
      </c>
      <c r="AP60" s="171" t="str">
        <f t="shared" si="5"/>
        <v/>
      </c>
      <c r="AQ60" s="17"/>
      <c r="AR60" s="183"/>
      <c r="AS60" s="16"/>
      <c r="AT60" s="16"/>
      <c r="AU60" s="16"/>
      <c r="AV60" s="16"/>
      <c r="AW60" s="16"/>
      <c r="AX60" s="16"/>
      <c r="AY60" s="16"/>
      <c r="AZ60" s="16"/>
      <c r="BA60" s="171" t="str">
        <f>IF(AND(AS60="",AT60="",AU60="",AV60="",AW60="",AX60="",AY60="",AZ60=""),"",(VLOOKUP(AS60,'Grade-Percent-GPA'!$E:$F,2,FALSE)+VLOOKUP(AT60,'Grade-Percent-GPA'!$E:$F,2,FALSE)+VLOOKUP(AU60,'Grade-Percent-GPA'!$E:$F,2,FALSE)+VLOOKUP(AV60,'Grade-Percent-GPA'!$E:$F,2,FALSE)+VLOOKUP(AW60,'Grade-Percent-GPA'!$E:$F,2,FALSE)+VLOOKUP(AX60,'Grade-Percent-GPA'!$E:$F,2,FALSE)+VLOOKUP(AY60,'Grade-Percent-GPA'!$E:$F,2,FALSE)+VLOOKUP(AZ60,'Grade-Percent-GPA'!$E:$F,2,FALSE))/(IF(AS60="",0,1)+IF(AT60="",0,1)+IF(AU60="",0,1)+IF(AV60="",0,1)+IF(AW60="",0,1)+IF(AX60="",0,1)+IF(AY60="",0,1)+IF(AZ60="",0,1)))</f>
        <v/>
      </c>
      <c r="BB60" s="171" t="str">
        <f t="shared" si="6"/>
        <v/>
      </c>
      <c r="BC60" s="171" t="str">
        <f t="shared" si="7"/>
        <v/>
      </c>
      <c r="BD60" s="17"/>
      <c r="BE60" s="183"/>
      <c r="BF60" s="16"/>
      <c r="BG60" s="16"/>
      <c r="BH60" s="16"/>
      <c r="BI60" s="16"/>
      <c r="BJ60" s="16"/>
      <c r="BK60" s="16"/>
      <c r="BL60" s="16"/>
      <c r="BM60" s="16"/>
      <c r="BN60" s="171" t="str">
        <f>IF(AND(BF60="",BG60="",BH60="",BI60="",BJ60="",BK60="",BL60="",BM60=""),"",(VLOOKUP(BF60,'Grade-Percent-GPA'!$E:$F,2,FALSE)+VLOOKUP(BG60,'Grade-Percent-GPA'!$E:$F,2,FALSE)+VLOOKUP(BH60,'Grade-Percent-GPA'!$E:$F,2,FALSE)+VLOOKUP(BI60,'Grade-Percent-GPA'!$E:$F,2,FALSE)+VLOOKUP(BJ60,'Grade-Percent-GPA'!$E:$F,2,FALSE)+VLOOKUP(BK60,'Grade-Percent-GPA'!$E:$F,2,FALSE)+VLOOKUP(BL60,'Grade-Percent-GPA'!$E:$F,2,FALSE)+VLOOKUP(BM60,'Grade-Percent-GPA'!$E:$F,2,FALSE))/(IF(BF60="",0,1)+IF(BG60="",0,1)+IF(BH60="",0,1)+IF(BI60="",0,1)+IF(BJ60="",0,1)+IF(BK60="",0,1)+IF(BL60="",0,1)+IF(BM60="",0,1)))</f>
        <v/>
      </c>
      <c r="BO60" s="171" t="str">
        <f t="shared" si="8"/>
        <v/>
      </c>
      <c r="BP60" s="171" t="str">
        <f t="shared" si="9"/>
        <v/>
      </c>
      <c r="BQ60" s="17"/>
      <c r="BR60" s="183"/>
      <c r="BS60" s="16"/>
      <c r="BT60" s="16"/>
      <c r="BU60" s="16"/>
      <c r="BV60" s="16"/>
      <c r="BW60" s="16"/>
      <c r="BX60" s="16"/>
      <c r="BY60" s="16"/>
      <c r="BZ60" s="16"/>
      <c r="CA60" s="171" t="str">
        <f>IF(AND(BS60="",BT60="",BU60="",BV60="",BW60="",BX60="",BY60="",BZ60=""),"",(VLOOKUP(BS60,'Grade-Percent-GPA'!$E:$F,2,FALSE)+VLOOKUP(BT60,'Grade-Percent-GPA'!$E:$F,2,FALSE)+VLOOKUP(BU60,'Grade-Percent-GPA'!$E:$F,2,FALSE)+VLOOKUP(BV60,'Grade-Percent-GPA'!$E:$F,2,FALSE)+VLOOKUP(BW60,'Grade-Percent-GPA'!$E:$F,2,FALSE)+VLOOKUP(BX60,'Grade-Percent-GPA'!$E:$F,2,FALSE)+VLOOKUP(BY60,'Grade-Percent-GPA'!$E:$F,2,FALSE)+VLOOKUP(BZ60,'Grade-Percent-GPA'!$E:$F,2,FALSE))/(IF(BS60="",0,1)+IF(BT60="",0,1)+IF(BU60="",0,1)+IF(BV60="",0,1)+IF(BW60="",0,1)+IF(BX60="",0,1)+IF(BY60="",0,1)+IF(BZ60="",0,1)))</f>
        <v/>
      </c>
      <c r="CB60" s="171" t="str">
        <f t="shared" si="10"/>
        <v/>
      </c>
      <c r="CC60" s="171" t="str">
        <f t="shared" si="11"/>
        <v/>
      </c>
      <c r="CD60" s="17"/>
      <c r="CE60" s="183"/>
      <c r="CF60" s="16"/>
      <c r="CG60" s="16"/>
      <c r="CH60" s="16"/>
      <c r="CI60" s="16"/>
      <c r="CJ60" s="16"/>
      <c r="CK60" s="16"/>
      <c r="CL60" s="16"/>
      <c r="CM60" s="16"/>
      <c r="CN60" s="171" t="str">
        <f>IF(AND(CF60="",CG60="",CH60="",CI60="",CJ60="",CK60="",CL60="",CM60=""),"",(VLOOKUP(CF60,'Grade-Percent-GPA'!$E:$F,2,FALSE)+VLOOKUP(CG60,'Grade-Percent-GPA'!$E:$F,2,FALSE)+VLOOKUP(CH60,'Grade-Percent-GPA'!$E:$F,2,FALSE)+VLOOKUP(CI60,'Grade-Percent-GPA'!$E:$F,2,FALSE)+VLOOKUP(CJ60,'Grade-Percent-GPA'!$E:$F,2,FALSE)+VLOOKUP(CK60,'Grade-Percent-GPA'!$E:$F,2,FALSE)+VLOOKUP(CL60,'Grade-Percent-GPA'!$E:$F,2,FALSE)+VLOOKUP(CM60,'Grade-Percent-GPA'!$E:$F,2,FALSE))/(IF(CF60="",0,1)+IF(CG60="",0,1)+IF(CH60="",0,1)+IF(CI60="",0,1)+IF(CJ60="",0,1)+IF(CK60="",0,1)+IF(CL60="",0,1)+IF(CM60="",0,1)))</f>
        <v/>
      </c>
      <c r="CO60" s="171" t="str">
        <f t="shared" si="12"/>
        <v/>
      </c>
      <c r="CP60" s="171" t="str">
        <f t="shared" si="13"/>
        <v/>
      </c>
      <c r="CQ60" s="17"/>
      <c r="CR60" s="183"/>
      <c r="CS60" s="16"/>
      <c r="CT60" s="16"/>
      <c r="CU60" s="16"/>
      <c r="CV60" s="16"/>
      <c r="CW60" s="16"/>
      <c r="CX60" s="16"/>
      <c r="CY60" s="16"/>
      <c r="CZ60" s="16"/>
      <c r="DA60" s="171" t="str">
        <f>IF(AND(CS60="",CT60="",CU60="",CV60="",CW60="",CX60="",CY60="",CZ60=""),"",(VLOOKUP(CS60,'Grade-Percent-GPA'!$E:$F,2,FALSE)+VLOOKUP(CT60,'Grade-Percent-GPA'!$E:$F,2,FALSE)+VLOOKUP(CU60,'Grade-Percent-GPA'!$E:$F,2,FALSE)+VLOOKUP(CV60,'Grade-Percent-GPA'!$E:$F,2,FALSE)+VLOOKUP(CW60,'Grade-Percent-GPA'!$E:$F,2,FALSE)+VLOOKUP(CX60,'Grade-Percent-GPA'!$E:$F,2,FALSE)+VLOOKUP(CY60,'Grade-Percent-GPA'!$E:$F,2,FALSE)+VLOOKUP(CZ60,'Grade-Percent-GPA'!$E:$F,2,FALSE))/(IF(CS60="",0,1)+IF(CT60="",0,1)+IF(CU60="",0,1)+IF(CV60="",0,1)+IF(CW60="",0,1)+IF(CX60="",0,1)+IF(CY60="",0,1)+IF(CZ60="",0,1)))</f>
        <v/>
      </c>
      <c r="DB60" s="171" t="str">
        <f t="shared" si="14"/>
        <v/>
      </c>
      <c r="DC60" s="171" t="str">
        <f t="shared" si="15"/>
        <v/>
      </c>
    </row>
    <row r="61" spans="1:107" ht="14.25" customHeight="1" x14ac:dyDescent="0.3">
      <c r="A61" s="182"/>
      <c r="B61" s="15"/>
      <c r="C61" s="15"/>
      <c r="D61" s="453"/>
      <c r="E61" s="183"/>
      <c r="F61" s="16"/>
      <c r="G61" s="16"/>
      <c r="H61" s="16"/>
      <c r="I61" s="16"/>
      <c r="J61" s="16"/>
      <c r="K61" s="16"/>
      <c r="L61" s="16"/>
      <c r="M61" s="16"/>
      <c r="N61" s="171" t="str">
        <f>IF(AND(F61="",G61="",H61="",I61="",J61="",K61="",L61="",M61=""),"",(VLOOKUP(F61,'Grade-Percent-GPA'!$E:$F,2,FALSE)+VLOOKUP(G61,'Grade-Percent-GPA'!$E:$F,2,FALSE)+VLOOKUP(H61,'Grade-Percent-GPA'!$E:$F,2,FALSE)+VLOOKUP(I61,'Grade-Percent-GPA'!$E:$F,2,FALSE)+VLOOKUP(J61,'Grade-Percent-GPA'!$E:$F,2,FALSE)+VLOOKUP(K61,'Grade-Percent-GPA'!$E:$F,2,FALSE)+VLOOKUP(L61,'Grade-Percent-GPA'!$E:$F,2,FALSE)+VLOOKUP(M61,'Grade-Percent-GPA'!$E:$F,2,FALSE))/(IF(F61="",0,1)+IF(G61="",0,1)+IF(H61="",0,1)+IF(I61="",0,1)+IF(J61="",0,1)+IF(K61="",0,1)+IF(L61="",0,1)+IF(M61="",0,1)))</f>
        <v/>
      </c>
      <c r="O61" s="171" t="str">
        <f t="shared" si="0"/>
        <v/>
      </c>
      <c r="P61" s="171" t="str">
        <f t="shared" si="1"/>
        <v/>
      </c>
      <c r="Q61" s="17"/>
      <c r="R61" s="183"/>
      <c r="S61" s="16"/>
      <c r="T61" s="16"/>
      <c r="U61" s="16"/>
      <c r="V61" s="16"/>
      <c r="W61" s="16"/>
      <c r="X61" s="16"/>
      <c r="Y61" s="16"/>
      <c r="Z61" s="16"/>
      <c r="AA61" s="171" t="str">
        <f>IF(AND(S61="",T61="",U61="",V61="",W61="",X61="",Y61="",Z61=""),"",(VLOOKUP(S61,'Grade-Percent-GPA'!$E:$F,2,FALSE)+VLOOKUP(T61,'Grade-Percent-GPA'!$E:$F,2,FALSE)+VLOOKUP(U61,'Grade-Percent-GPA'!$E:$F,2,FALSE)+VLOOKUP(V61,'Grade-Percent-GPA'!$E:$F,2,FALSE)+VLOOKUP(W61,'Grade-Percent-GPA'!$E:$F,2,FALSE)+VLOOKUP(X61,'Grade-Percent-GPA'!$E:$F,2,FALSE)+VLOOKUP(Y61,'Grade-Percent-GPA'!$E:$F,2,FALSE)+VLOOKUP(Z61,'Grade-Percent-GPA'!$E:$F,2,FALSE))/(IF(S61="",0,1)+IF(T61="",0,1)+IF(U61="",0,1)+IF(V61="",0,1)+IF(W61="",0,1)+IF(X61="",0,1)+IF(Y61="",0,1)+IF(Z61="",0,1)))</f>
        <v/>
      </c>
      <c r="AB61" s="171" t="str">
        <f t="shared" si="2"/>
        <v/>
      </c>
      <c r="AC61" s="171" t="str">
        <f t="shared" si="3"/>
        <v/>
      </c>
      <c r="AD61" s="17"/>
      <c r="AE61" s="183"/>
      <c r="AF61" s="16"/>
      <c r="AG61" s="16"/>
      <c r="AH61" s="16"/>
      <c r="AI61" s="16"/>
      <c r="AJ61" s="16"/>
      <c r="AK61" s="16"/>
      <c r="AL61" s="16"/>
      <c r="AM61" s="16"/>
      <c r="AN61" s="171" t="str">
        <f>IF(AND(AF61="",AG61="",AH61="",AI61="",AJ61="",AK61="",AL61="",AM61=""),"",(VLOOKUP(AF61,'Grade-Percent-GPA'!$E:$F,2,FALSE)+VLOOKUP(AG61,'Grade-Percent-GPA'!$E:$F,2,FALSE)+VLOOKUP(AH61,'Grade-Percent-GPA'!$E:$F,2,FALSE)+VLOOKUP(AI61,'Grade-Percent-GPA'!$E:$F,2,FALSE)+VLOOKUP(AJ61,'Grade-Percent-GPA'!$E:$F,2,FALSE)+VLOOKUP(AK61,'Grade-Percent-GPA'!$E:$F,2,FALSE)+VLOOKUP(AL61,'Grade-Percent-GPA'!$E:$F,2,FALSE)+VLOOKUP(AM61,'Grade-Percent-GPA'!$E:$F,2,FALSE))/(IF(AF61="",0,1)+IF(AG61="",0,1)+IF(AH61="",0,1)+IF(AI61="",0,1)+IF(AJ61="",0,1)+IF(AK61="",0,1)+IF(AL61="",0,1)+IF(AM61="",0,1)))</f>
        <v/>
      </c>
      <c r="AO61" s="171" t="str">
        <f t="shared" si="4"/>
        <v/>
      </c>
      <c r="AP61" s="171" t="str">
        <f t="shared" si="5"/>
        <v/>
      </c>
      <c r="AQ61" s="17"/>
      <c r="AR61" s="183"/>
      <c r="AS61" s="16"/>
      <c r="AT61" s="16"/>
      <c r="AU61" s="16"/>
      <c r="AV61" s="16"/>
      <c r="AW61" s="16"/>
      <c r="AX61" s="16"/>
      <c r="AY61" s="16"/>
      <c r="AZ61" s="16"/>
      <c r="BA61" s="171" t="str">
        <f>IF(AND(AS61="",AT61="",AU61="",AV61="",AW61="",AX61="",AY61="",AZ61=""),"",(VLOOKUP(AS61,'Grade-Percent-GPA'!$E:$F,2,FALSE)+VLOOKUP(AT61,'Grade-Percent-GPA'!$E:$F,2,FALSE)+VLOOKUP(AU61,'Grade-Percent-GPA'!$E:$F,2,FALSE)+VLOOKUP(AV61,'Grade-Percent-GPA'!$E:$F,2,FALSE)+VLOOKUP(AW61,'Grade-Percent-GPA'!$E:$F,2,FALSE)+VLOOKUP(AX61,'Grade-Percent-GPA'!$E:$F,2,FALSE)+VLOOKUP(AY61,'Grade-Percent-GPA'!$E:$F,2,FALSE)+VLOOKUP(AZ61,'Grade-Percent-GPA'!$E:$F,2,FALSE))/(IF(AS61="",0,1)+IF(AT61="",0,1)+IF(AU61="",0,1)+IF(AV61="",0,1)+IF(AW61="",0,1)+IF(AX61="",0,1)+IF(AY61="",0,1)+IF(AZ61="",0,1)))</f>
        <v/>
      </c>
      <c r="BB61" s="171" t="str">
        <f t="shared" si="6"/>
        <v/>
      </c>
      <c r="BC61" s="171" t="str">
        <f t="shared" si="7"/>
        <v/>
      </c>
      <c r="BD61" s="17"/>
      <c r="BE61" s="183"/>
      <c r="BF61" s="16"/>
      <c r="BG61" s="16"/>
      <c r="BH61" s="16"/>
      <c r="BI61" s="16"/>
      <c r="BJ61" s="16"/>
      <c r="BK61" s="16"/>
      <c r="BL61" s="16"/>
      <c r="BM61" s="16"/>
      <c r="BN61" s="171" t="str">
        <f>IF(AND(BF61="",BG61="",BH61="",BI61="",BJ61="",BK61="",BL61="",BM61=""),"",(VLOOKUP(BF61,'Grade-Percent-GPA'!$E:$F,2,FALSE)+VLOOKUP(BG61,'Grade-Percent-GPA'!$E:$F,2,FALSE)+VLOOKUP(BH61,'Grade-Percent-GPA'!$E:$F,2,FALSE)+VLOOKUP(BI61,'Grade-Percent-GPA'!$E:$F,2,FALSE)+VLOOKUP(BJ61,'Grade-Percent-GPA'!$E:$F,2,FALSE)+VLOOKUP(BK61,'Grade-Percent-GPA'!$E:$F,2,FALSE)+VLOOKUP(BL61,'Grade-Percent-GPA'!$E:$F,2,FALSE)+VLOOKUP(BM61,'Grade-Percent-GPA'!$E:$F,2,FALSE))/(IF(BF61="",0,1)+IF(BG61="",0,1)+IF(BH61="",0,1)+IF(BI61="",0,1)+IF(BJ61="",0,1)+IF(BK61="",0,1)+IF(BL61="",0,1)+IF(BM61="",0,1)))</f>
        <v/>
      </c>
      <c r="BO61" s="171" t="str">
        <f t="shared" si="8"/>
        <v/>
      </c>
      <c r="BP61" s="171" t="str">
        <f t="shared" si="9"/>
        <v/>
      </c>
      <c r="BQ61" s="17"/>
      <c r="BR61" s="183"/>
      <c r="BS61" s="16"/>
      <c r="BT61" s="16"/>
      <c r="BU61" s="16"/>
      <c r="BV61" s="16"/>
      <c r="BW61" s="16"/>
      <c r="BX61" s="16"/>
      <c r="BY61" s="16"/>
      <c r="BZ61" s="16"/>
      <c r="CA61" s="171" t="str">
        <f>IF(AND(BS61="",BT61="",BU61="",BV61="",BW61="",BX61="",BY61="",BZ61=""),"",(VLOOKUP(BS61,'Grade-Percent-GPA'!$E:$F,2,FALSE)+VLOOKUP(BT61,'Grade-Percent-GPA'!$E:$F,2,FALSE)+VLOOKUP(BU61,'Grade-Percent-GPA'!$E:$F,2,FALSE)+VLOOKUP(BV61,'Grade-Percent-GPA'!$E:$F,2,FALSE)+VLOOKUP(BW61,'Grade-Percent-GPA'!$E:$F,2,FALSE)+VLOOKUP(BX61,'Grade-Percent-GPA'!$E:$F,2,FALSE)+VLOOKUP(BY61,'Grade-Percent-GPA'!$E:$F,2,FALSE)+VLOOKUP(BZ61,'Grade-Percent-GPA'!$E:$F,2,FALSE))/(IF(BS61="",0,1)+IF(BT61="",0,1)+IF(BU61="",0,1)+IF(BV61="",0,1)+IF(BW61="",0,1)+IF(BX61="",0,1)+IF(BY61="",0,1)+IF(BZ61="",0,1)))</f>
        <v/>
      </c>
      <c r="CB61" s="171" t="str">
        <f t="shared" si="10"/>
        <v/>
      </c>
      <c r="CC61" s="171" t="str">
        <f t="shared" si="11"/>
        <v/>
      </c>
      <c r="CD61" s="17"/>
      <c r="CE61" s="183"/>
      <c r="CF61" s="16"/>
      <c r="CG61" s="16"/>
      <c r="CH61" s="16"/>
      <c r="CI61" s="16"/>
      <c r="CJ61" s="16"/>
      <c r="CK61" s="16"/>
      <c r="CL61" s="16"/>
      <c r="CM61" s="16"/>
      <c r="CN61" s="171" t="str">
        <f>IF(AND(CF61="",CG61="",CH61="",CI61="",CJ61="",CK61="",CL61="",CM61=""),"",(VLOOKUP(CF61,'Grade-Percent-GPA'!$E:$F,2,FALSE)+VLOOKUP(CG61,'Grade-Percent-GPA'!$E:$F,2,FALSE)+VLOOKUP(CH61,'Grade-Percent-GPA'!$E:$F,2,FALSE)+VLOOKUP(CI61,'Grade-Percent-GPA'!$E:$F,2,FALSE)+VLOOKUP(CJ61,'Grade-Percent-GPA'!$E:$F,2,FALSE)+VLOOKUP(CK61,'Grade-Percent-GPA'!$E:$F,2,FALSE)+VLOOKUP(CL61,'Grade-Percent-GPA'!$E:$F,2,FALSE)+VLOOKUP(CM61,'Grade-Percent-GPA'!$E:$F,2,FALSE))/(IF(CF61="",0,1)+IF(CG61="",0,1)+IF(CH61="",0,1)+IF(CI61="",0,1)+IF(CJ61="",0,1)+IF(CK61="",0,1)+IF(CL61="",0,1)+IF(CM61="",0,1)))</f>
        <v/>
      </c>
      <c r="CO61" s="171" t="str">
        <f t="shared" si="12"/>
        <v/>
      </c>
      <c r="CP61" s="171" t="str">
        <f t="shared" si="13"/>
        <v/>
      </c>
      <c r="CQ61" s="17"/>
      <c r="CR61" s="183"/>
      <c r="CS61" s="16"/>
      <c r="CT61" s="16"/>
      <c r="CU61" s="16"/>
      <c r="CV61" s="16"/>
      <c r="CW61" s="16"/>
      <c r="CX61" s="16"/>
      <c r="CY61" s="16"/>
      <c r="CZ61" s="16"/>
      <c r="DA61" s="171" t="str">
        <f>IF(AND(CS61="",CT61="",CU61="",CV61="",CW61="",CX61="",CY61="",CZ61=""),"",(VLOOKUP(CS61,'Grade-Percent-GPA'!$E:$F,2,FALSE)+VLOOKUP(CT61,'Grade-Percent-GPA'!$E:$F,2,FALSE)+VLOOKUP(CU61,'Grade-Percent-GPA'!$E:$F,2,FALSE)+VLOOKUP(CV61,'Grade-Percent-GPA'!$E:$F,2,FALSE)+VLOOKUP(CW61,'Grade-Percent-GPA'!$E:$F,2,FALSE)+VLOOKUP(CX61,'Grade-Percent-GPA'!$E:$F,2,FALSE)+VLOOKUP(CY61,'Grade-Percent-GPA'!$E:$F,2,FALSE)+VLOOKUP(CZ61,'Grade-Percent-GPA'!$E:$F,2,FALSE))/(IF(CS61="",0,1)+IF(CT61="",0,1)+IF(CU61="",0,1)+IF(CV61="",0,1)+IF(CW61="",0,1)+IF(CX61="",0,1)+IF(CY61="",0,1)+IF(CZ61="",0,1)))</f>
        <v/>
      </c>
      <c r="DB61" s="171" t="str">
        <f t="shared" si="14"/>
        <v/>
      </c>
      <c r="DC61" s="171" t="str">
        <f t="shared" si="15"/>
        <v/>
      </c>
    </row>
    <row r="62" spans="1:107" ht="14.25" customHeight="1" x14ac:dyDescent="0.3">
      <c r="A62" s="182"/>
      <c r="B62" s="15"/>
      <c r="C62" s="15"/>
      <c r="D62" s="453"/>
      <c r="E62" s="183"/>
      <c r="F62" s="16"/>
      <c r="G62" s="16"/>
      <c r="H62" s="16"/>
      <c r="I62" s="16"/>
      <c r="J62" s="16"/>
      <c r="K62" s="16"/>
      <c r="L62" s="16"/>
      <c r="M62" s="16"/>
      <c r="N62" s="171" t="str">
        <f>IF(AND(F62="",G62="",H62="",I62="",J62="",K62="",L62="",M62=""),"",(VLOOKUP(F62,'Grade-Percent-GPA'!$E:$F,2,FALSE)+VLOOKUP(G62,'Grade-Percent-GPA'!$E:$F,2,FALSE)+VLOOKUP(H62,'Grade-Percent-GPA'!$E:$F,2,FALSE)+VLOOKUP(I62,'Grade-Percent-GPA'!$E:$F,2,FALSE)+VLOOKUP(J62,'Grade-Percent-GPA'!$E:$F,2,FALSE)+VLOOKUP(K62,'Grade-Percent-GPA'!$E:$F,2,FALSE)+VLOOKUP(L62,'Grade-Percent-GPA'!$E:$F,2,FALSE)+VLOOKUP(M62,'Grade-Percent-GPA'!$E:$F,2,FALSE))/(IF(F62="",0,1)+IF(G62="",0,1)+IF(H62="",0,1)+IF(I62="",0,1)+IF(J62="",0,1)+IF(K62="",0,1)+IF(L62="",0,1)+IF(M62="",0,1)))</f>
        <v/>
      </c>
      <c r="O62" s="171" t="str">
        <f t="shared" si="0"/>
        <v/>
      </c>
      <c r="P62" s="171" t="str">
        <f t="shared" si="1"/>
        <v/>
      </c>
      <c r="Q62" s="17"/>
      <c r="R62" s="183"/>
      <c r="S62" s="16"/>
      <c r="T62" s="16"/>
      <c r="U62" s="16"/>
      <c r="V62" s="16"/>
      <c r="W62" s="16"/>
      <c r="X62" s="16"/>
      <c r="Y62" s="16"/>
      <c r="Z62" s="16"/>
      <c r="AA62" s="171" t="str">
        <f>IF(AND(S62="",T62="",U62="",V62="",W62="",X62="",Y62="",Z62=""),"",(VLOOKUP(S62,'Grade-Percent-GPA'!$E:$F,2,FALSE)+VLOOKUP(T62,'Grade-Percent-GPA'!$E:$F,2,FALSE)+VLOOKUP(U62,'Grade-Percent-GPA'!$E:$F,2,FALSE)+VLOOKUP(V62,'Grade-Percent-GPA'!$E:$F,2,FALSE)+VLOOKUP(W62,'Grade-Percent-GPA'!$E:$F,2,FALSE)+VLOOKUP(X62,'Grade-Percent-GPA'!$E:$F,2,FALSE)+VLOOKUP(Y62,'Grade-Percent-GPA'!$E:$F,2,FALSE)+VLOOKUP(Z62,'Grade-Percent-GPA'!$E:$F,2,FALSE))/(IF(S62="",0,1)+IF(T62="",0,1)+IF(U62="",0,1)+IF(V62="",0,1)+IF(W62="",0,1)+IF(X62="",0,1)+IF(Y62="",0,1)+IF(Z62="",0,1)))</f>
        <v/>
      </c>
      <c r="AB62" s="171" t="str">
        <f t="shared" si="2"/>
        <v/>
      </c>
      <c r="AC62" s="171" t="str">
        <f t="shared" si="3"/>
        <v/>
      </c>
      <c r="AD62" s="17"/>
      <c r="AE62" s="183"/>
      <c r="AF62" s="16"/>
      <c r="AG62" s="16"/>
      <c r="AH62" s="16"/>
      <c r="AI62" s="16"/>
      <c r="AJ62" s="16"/>
      <c r="AK62" s="16"/>
      <c r="AL62" s="16"/>
      <c r="AM62" s="16"/>
      <c r="AN62" s="171" t="str">
        <f>IF(AND(AF62="",AG62="",AH62="",AI62="",AJ62="",AK62="",AL62="",AM62=""),"",(VLOOKUP(AF62,'Grade-Percent-GPA'!$E:$F,2,FALSE)+VLOOKUP(AG62,'Grade-Percent-GPA'!$E:$F,2,FALSE)+VLOOKUP(AH62,'Grade-Percent-GPA'!$E:$F,2,FALSE)+VLOOKUP(AI62,'Grade-Percent-GPA'!$E:$F,2,FALSE)+VLOOKUP(AJ62,'Grade-Percent-GPA'!$E:$F,2,FALSE)+VLOOKUP(AK62,'Grade-Percent-GPA'!$E:$F,2,FALSE)+VLOOKUP(AL62,'Grade-Percent-GPA'!$E:$F,2,FALSE)+VLOOKUP(AM62,'Grade-Percent-GPA'!$E:$F,2,FALSE))/(IF(AF62="",0,1)+IF(AG62="",0,1)+IF(AH62="",0,1)+IF(AI62="",0,1)+IF(AJ62="",0,1)+IF(AK62="",0,1)+IF(AL62="",0,1)+IF(AM62="",0,1)))</f>
        <v/>
      </c>
      <c r="AO62" s="171" t="str">
        <f t="shared" si="4"/>
        <v/>
      </c>
      <c r="AP62" s="171" t="str">
        <f t="shared" si="5"/>
        <v/>
      </c>
      <c r="AQ62" s="17"/>
      <c r="AR62" s="183"/>
      <c r="AS62" s="16"/>
      <c r="AT62" s="16"/>
      <c r="AU62" s="16"/>
      <c r="AV62" s="16"/>
      <c r="AW62" s="16"/>
      <c r="AX62" s="16"/>
      <c r="AY62" s="16"/>
      <c r="AZ62" s="16"/>
      <c r="BA62" s="171" t="str">
        <f>IF(AND(AS62="",AT62="",AU62="",AV62="",AW62="",AX62="",AY62="",AZ62=""),"",(VLOOKUP(AS62,'Grade-Percent-GPA'!$E:$F,2,FALSE)+VLOOKUP(AT62,'Grade-Percent-GPA'!$E:$F,2,FALSE)+VLOOKUP(AU62,'Grade-Percent-GPA'!$E:$F,2,FALSE)+VLOOKUP(AV62,'Grade-Percent-GPA'!$E:$F,2,FALSE)+VLOOKUP(AW62,'Grade-Percent-GPA'!$E:$F,2,FALSE)+VLOOKUP(AX62,'Grade-Percent-GPA'!$E:$F,2,FALSE)+VLOOKUP(AY62,'Grade-Percent-GPA'!$E:$F,2,FALSE)+VLOOKUP(AZ62,'Grade-Percent-GPA'!$E:$F,2,FALSE))/(IF(AS62="",0,1)+IF(AT62="",0,1)+IF(AU62="",0,1)+IF(AV62="",0,1)+IF(AW62="",0,1)+IF(AX62="",0,1)+IF(AY62="",0,1)+IF(AZ62="",0,1)))</f>
        <v/>
      </c>
      <c r="BB62" s="171" t="str">
        <f t="shared" si="6"/>
        <v/>
      </c>
      <c r="BC62" s="171" t="str">
        <f t="shared" si="7"/>
        <v/>
      </c>
      <c r="BD62" s="17"/>
      <c r="BE62" s="183"/>
      <c r="BF62" s="16"/>
      <c r="BG62" s="16"/>
      <c r="BH62" s="16"/>
      <c r="BI62" s="16"/>
      <c r="BJ62" s="16"/>
      <c r="BK62" s="16"/>
      <c r="BL62" s="16"/>
      <c r="BM62" s="16"/>
      <c r="BN62" s="171" t="str">
        <f>IF(AND(BF62="",BG62="",BH62="",BI62="",BJ62="",BK62="",BL62="",BM62=""),"",(VLOOKUP(BF62,'Grade-Percent-GPA'!$E:$F,2,FALSE)+VLOOKUP(BG62,'Grade-Percent-GPA'!$E:$F,2,FALSE)+VLOOKUP(BH62,'Grade-Percent-GPA'!$E:$F,2,FALSE)+VLOOKUP(BI62,'Grade-Percent-GPA'!$E:$F,2,FALSE)+VLOOKUP(BJ62,'Grade-Percent-GPA'!$E:$F,2,FALSE)+VLOOKUP(BK62,'Grade-Percent-GPA'!$E:$F,2,FALSE)+VLOOKUP(BL62,'Grade-Percent-GPA'!$E:$F,2,FALSE)+VLOOKUP(BM62,'Grade-Percent-GPA'!$E:$F,2,FALSE))/(IF(BF62="",0,1)+IF(BG62="",0,1)+IF(BH62="",0,1)+IF(BI62="",0,1)+IF(BJ62="",0,1)+IF(BK62="",0,1)+IF(BL62="",0,1)+IF(BM62="",0,1)))</f>
        <v/>
      </c>
      <c r="BO62" s="171" t="str">
        <f t="shared" si="8"/>
        <v/>
      </c>
      <c r="BP62" s="171" t="str">
        <f t="shared" si="9"/>
        <v/>
      </c>
      <c r="BQ62" s="17"/>
      <c r="BR62" s="183"/>
      <c r="BS62" s="16"/>
      <c r="BT62" s="16"/>
      <c r="BU62" s="16"/>
      <c r="BV62" s="16"/>
      <c r="BW62" s="16"/>
      <c r="BX62" s="16"/>
      <c r="BY62" s="16"/>
      <c r="BZ62" s="16"/>
      <c r="CA62" s="171" t="str">
        <f>IF(AND(BS62="",BT62="",BU62="",BV62="",BW62="",BX62="",BY62="",BZ62=""),"",(VLOOKUP(BS62,'Grade-Percent-GPA'!$E:$F,2,FALSE)+VLOOKUP(BT62,'Grade-Percent-GPA'!$E:$F,2,FALSE)+VLOOKUP(BU62,'Grade-Percent-GPA'!$E:$F,2,FALSE)+VLOOKUP(BV62,'Grade-Percent-GPA'!$E:$F,2,FALSE)+VLOOKUP(BW62,'Grade-Percent-GPA'!$E:$F,2,FALSE)+VLOOKUP(BX62,'Grade-Percent-GPA'!$E:$F,2,FALSE)+VLOOKUP(BY62,'Grade-Percent-GPA'!$E:$F,2,FALSE)+VLOOKUP(BZ62,'Grade-Percent-GPA'!$E:$F,2,FALSE))/(IF(BS62="",0,1)+IF(BT62="",0,1)+IF(BU62="",0,1)+IF(BV62="",0,1)+IF(BW62="",0,1)+IF(BX62="",0,1)+IF(BY62="",0,1)+IF(BZ62="",0,1)))</f>
        <v/>
      </c>
      <c r="CB62" s="171" t="str">
        <f t="shared" si="10"/>
        <v/>
      </c>
      <c r="CC62" s="171" t="str">
        <f t="shared" si="11"/>
        <v/>
      </c>
      <c r="CD62" s="17"/>
      <c r="CE62" s="183"/>
      <c r="CF62" s="16"/>
      <c r="CG62" s="16"/>
      <c r="CH62" s="16"/>
      <c r="CI62" s="16"/>
      <c r="CJ62" s="16"/>
      <c r="CK62" s="16"/>
      <c r="CL62" s="16"/>
      <c r="CM62" s="16"/>
      <c r="CN62" s="171" t="str">
        <f>IF(AND(CF62="",CG62="",CH62="",CI62="",CJ62="",CK62="",CL62="",CM62=""),"",(VLOOKUP(CF62,'Grade-Percent-GPA'!$E:$F,2,FALSE)+VLOOKUP(CG62,'Grade-Percent-GPA'!$E:$F,2,FALSE)+VLOOKUP(CH62,'Grade-Percent-GPA'!$E:$F,2,FALSE)+VLOOKUP(CI62,'Grade-Percent-GPA'!$E:$F,2,FALSE)+VLOOKUP(CJ62,'Grade-Percent-GPA'!$E:$F,2,FALSE)+VLOOKUP(CK62,'Grade-Percent-GPA'!$E:$F,2,FALSE)+VLOOKUP(CL62,'Grade-Percent-GPA'!$E:$F,2,FALSE)+VLOOKUP(CM62,'Grade-Percent-GPA'!$E:$F,2,FALSE))/(IF(CF62="",0,1)+IF(CG62="",0,1)+IF(CH62="",0,1)+IF(CI62="",0,1)+IF(CJ62="",0,1)+IF(CK62="",0,1)+IF(CL62="",0,1)+IF(CM62="",0,1)))</f>
        <v/>
      </c>
      <c r="CO62" s="171" t="str">
        <f t="shared" si="12"/>
        <v/>
      </c>
      <c r="CP62" s="171" t="str">
        <f t="shared" si="13"/>
        <v/>
      </c>
      <c r="CQ62" s="17"/>
      <c r="CR62" s="183"/>
      <c r="CS62" s="16"/>
      <c r="CT62" s="16"/>
      <c r="CU62" s="16"/>
      <c r="CV62" s="16"/>
      <c r="CW62" s="16"/>
      <c r="CX62" s="16"/>
      <c r="CY62" s="16"/>
      <c r="CZ62" s="16"/>
      <c r="DA62" s="171" t="str">
        <f>IF(AND(CS62="",CT62="",CU62="",CV62="",CW62="",CX62="",CY62="",CZ62=""),"",(VLOOKUP(CS62,'Grade-Percent-GPA'!$E:$F,2,FALSE)+VLOOKUP(CT62,'Grade-Percent-GPA'!$E:$F,2,FALSE)+VLOOKUP(CU62,'Grade-Percent-GPA'!$E:$F,2,FALSE)+VLOOKUP(CV62,'Grade-Percent-GPA'!$E:$F,2,FALSE)+VLOOKUP(CW62,'Grade-Percent-GPA'!$E:$F,2,FALSE)+VLOOKUP(CX62,'Grade-Percent-GPA'!$E:$F,2,FALSE)+VLOOKUP(CY62,'Grade-Percent-GPA'!$E:$F,2,FALSE)+VLOOKUP(CZ62,'Grade-Percent-GPA'!$E:$F,2,FALSE))/(IF(CS62="",0,1)+IF(CT62="",0,1)+IF(CU62="",0,1)+IF(CV62="",0,1)+IF(CW62="",0,1)+IF(CX62="",0,1)+IF(CY62="",0,1)+IF(CZ62="",0,1)))</f>
        <v/>
      </c>
      <c r="DB62" s="171" t="str">
        <f t="shared" si="14"/>
        <v/>
      </c>
      <c r="DC62" s="171" t="str">
        <f t="shared" si="15"/>
        <v/>
      </c>
    </row>
    <row r="63" spans="1:107" ht="14.25" customHeight="1" x14ac:dyDescent="0.3">
      <c r="A63" s="182"/>
      <c r="B63" s="15"/>
      <c r="C63" s="15"/>
      <c r="D63" s="453"/>
      <c r="E63" s="183"/>
      <c r="F63" s="16"/>
      <c r="G63" s="16"/>
      <c r="H63" s="16"/>
      <c r="I63" s="16"/>
      <c r="J63" s="16"/>
      <c r="K63" s="16"/>
      <c r="L63" s="16"/>
      <c r="M63" s="16"/>
      <c r="N63" s="171" t="str">
        <f>IF(AND(F63="",G63="",H63="",I63="",J63="",K63="",L63="",M63=""),"",(VLOOKUP(F63,'Grade-Percent-GPA'!$E:$F,2,FALSE)+VLOOKUP(G63,'Grade-Percent-GPA'!$E:$F,2,FALSE)+VLOOKUP(H63,'Grade-Percent-GPA'!$E:$F,2,FALSE)+VLOOKUP(I63,'Grade-Percent-GPA'!$E:$F,2,FALSE)+VLOOKUP(J63,'Grade-Percent-GPA'!$E:$F,2,FALSE)+VLOOKUP(K63,'Grade-Percent-GPA'!$E:$F,2,FALSE)+VLOOKUP(L63,'Grade-Percent-GPA'!$E:$F,2,FALSE)+VLOOKUP(M63,'Grade-Percent-GPA'!$E:$F,2,FALSE))/(IF(F63="",0,1)+IF(G63="",0,1)+IF(H63="",0,1)+IF(I63="",0,1)+IF(J63="",0,1)+IF(K63="",0,1)+IF(L63="",0,1)+IF(M63="",0,1)))</f>
        <v/>
      </c>
      <c r="O63" s="171" t="str">
        <f t="shared" si="0"/>
        <v/>
      </c>
      <c r="P63" s="171" t="str">
        <f t="shared" si="1"/>
        <v/>
      </c>
      <c r="Q63" s="17"/>
      <c r="R63" s="183"/>
      <c r="S63" s="16"/>
      <c r="T63" s="16"/>
      <c r="U63" s="16"/>
      <c r="V63" s="16"/>
      <c r="W63" s="16"/>
      <c r="X63" s="16"/>
      <c r="Y63" s="16"/>
      <c r="Z63" s="16"/>
      <c r="AA63" s="171" t="str">
        <f>IF(AND(S63="",T63="",U63="",V63="",W63="",X63="",Y63="",Z63=""),"",(VLOOKUP(S63,'Grade-Percent-GPA'!$E:$F,2,FALSE)+VLOOKUP(T63,'Grade-Percent-GPA'!$E:$F,2,FALSE)+VLOOKUP(U63,'Grade-Percent-GPA'!$E:$F,2,FALSE)+VLOOKUP(V63,'Grade-Percent-GPA'!$E:$F,2,FALSE)+VLOOKUP(W63,'Grade-Percent-GPA'!$E:$F,2,FALSE)+VLOOKUP(X63,'Grade-Percent-GPA'!$E:$F,2,FALSE)+VLOOKUP(Y63,'Grade-Percent-GPA'!$E:$F,2,FALSE)+VLOOKUP(Z63,'Grade-Percent-GPA'!$E:$F,2,FALSE))/(IF(S63="",0,1)+IF(T63="",0,1)+IF(U63="",0,1)+IF(V63="",0,1)+IF(W63="",0,1)+IF(X63="",0,1)+IF(Y63="",0,1)+IF(Z63="",0,1)))</f>
        <v/>
      </c>
      <c r="AB63" s="171" t="str">
        <f t="shared" si="2"/>
        <v/>
      </c>
      <c r="AC63" s="171" t="str">
        <f t="shared" si="3"/>
        <v/>
      </c>
      <c r="AD63" s="17"/>
      <c r="AE63" s="183"/>
      <c r="AF63" s="16"/>
      <c r="AG63" s="16"/>
      <c r="AH63" s="16"/>
      <c r="AI63" s="16"/>
      <c r="AJ63" s="16"/>
      <c r="AK63" s="16"/>
      <c r="AL63" s="16"/>
      <c r="AM63" s="16"/>
      <c r="AN63" s="171" t="str">
        <f>IF(AND(AF63="",AG63="",AH63="",AI63="",AJ63="",AK63="",AL63="",AM63=""),"",(VLOOKUP(AF63,'Grade-Percent-GPA'!$E:$F,2,FALSE)+VLOOKUP(AG63,'Grade-Percent-GPA'!$E:$F,2,FALSE)+VLOOKUP(AH63,'Grade-Percent-GPA'!$E:$F,2,FALSE)+VLOOKUP(AI63,'Grade-Percent-GPA'!$E:$F,2,FALSE)+VLOOKUP(AJ63,'Grade-Percent-GPA'!$E:$F,2,FALSE)+VLOOKUP(AK63,'Grade-Percent-GPA'!$E:$F,2,FALSE)+VLOOKUP(AL63,'Grade-Percent-GPA'!$E:$F,2,FALSE)+VLOOKUP(AM63,'Grade-Percent-GPA'!$E:$F,2,FALSE))/(IF(AF63="",0,1)+IF(AG63="",0,1)+IF(AH63="",0,1)+IF(AI63="",0,1)+IF(AJ63="",0,1)+IF(AK63="",0,1)+IF(AL63="",0,1)+IF(AM63="",0,1)))</f>
        <v/>
      </c>
      <c r="AO63" s="171" t="str">
        <f t="shared" si="4"/>
        <v/>
      </c>
      <c r="AP63" s="171" t="str">
        <f t="shared" si="5"/>
        <v/>
      </c>
      <c r="AQ63" s="17"/>
      <c r="AR63" s="183"/>
      <c r="AS63" s="16"/>
      <c r="AT63" s="16"/>
      <c r="AU63" s="16"/>
      <c r="AV63" s="16"/>
      <c r="AW63" s="16"/>
      <c r="AX63" s="16"/>
      <c r="AY63" s="16"/>
      <c r="AZ63" s="16"/>
      <c r="BA63" s="171" t="str">
        <f>IF(AND(AS63="",AT63="",AU63="",AV63="",AW63="",AX63="",AY63="",AZ63=""),"",(VLOOKUP(AS63,'Grade-Percent-GPA'!$E:$F,2,FALSE)+VLOOKUP(AT63,'Grade-Percent-GPA'!$E:$F,2,FALSE)+VLOOKUP(AU63,'Grade-Percent-GPA'!$E:$F,2,FALSE)+VLOOKUP(AV63,'Grade-Percent-GPA'!$E:$F,2,FALSE)+VLOOKUP(AW63,'Grade-Percent-GPA'!$E:$F,2,FALSE)+VLOOKUP(AX63,'Grade-Percent-GPA'!$E:$F,2,FALSE)+VLOOKUP(AY63,'Grade-Percent-GPA'!$E:$F,2,FALSE)+VLOOKUP(AZ63,'Grade-Percent-GPA'!$E:$F,2,FALSE))/(IF(AS63="",0,1)+IF(AT63="",0,1)+IF(AU63="",0,1)+IF(AV63="",0,1)+IF(AW63="",0,1)+IF(AX63="",0,1)+IF(AY63="",0,1)+IF(AZ63="",0,1)))</f>
        <v/>
      </c>
      <c r="BB63" s="171" t="str">
        <f t="shared" si="6"/>
        <v/>
      </c>
      <c r="BC63" s="171" t="str">
        <f t="shared" si="7"/>
        <v/>
      </c>
      <c r="BD63" s="17"/>
      <c r="BE63" s="183"/>
      <c r="BF63" s="16"/>
      <c r="BG63" s="16"/>
      <c r="BH63" s="16"/>
      <c r="BI63" s="16"/>
      <c r="BJ63" s="16"/>
      <c r="BK63" s="16"/>
      <c r="BL63" s="16"/>
      <c r="BM63" s="16"/>
      <c r="BN63" s="171" t="str">
        <f>IF(AND(BF63="",BG63="",BH63="",BI63="",BJ63="",BK63="",BL63="",BM63=""),"",(VLOOKUP(BF63,'Grade-Percent-GPA'!$E:$F,2,FALSE)+VLOOKUP(BG63,'Grade-Percent-GPA'!$E:$F,2,FALSE)+VLOOKUP(BH63,'Grade-Percent-GPA'!$E:$F,2,FALSE)+VLOOKUP(BI63,'Grade-Percent-GPA'!$E:$F,2,FALSE)+VLOOKUP(BJ63,'Grade-Percent-GPA'!$E:$F,2,FALSE)+VLOOKUP(BK63,'Grade-Percent-GPA'!$E:$F,2,FALSE)+VLOOKUP(BL63,'Grade-Percent-GPA'!$E:$F,2,FALSE)+VLOOKUP(BM63,'Grade-Percent-GPA'!$E:$F,2,FALSE))/(IF(BF63="",0,1)+IF(BG63="",0,1)+IF(BH63="",0,1)+IF(BI63="",0,1)+IF(BJ63="",0,1)+IF(BK63="",0,1)+IF(BL63="",0,1)+IF(BM63="",0,1)))</f>
        <v/>
      </c>
      <c r="BO63" s="171" t="str">
        <f t="shared" si="8"/>
        <v/>
      </c>
      <c r="BP63" s="171" t="str">
        <f t="shared" si="9"/>
        <v/>
      </c>
      <c r="BQ63" s="17"/>
      <c r="BR63" s="183"/>
      <c r="BS63" s="16"/>
      <c r="BT63" s="16"/>
      <c r="BU63" s="16"/>
      <c r="BV63" s="16"/>
      <c r="BW63" s="16"/>
      <c r="BX63" s="16"/>
      <c r="BY63" s="16"/>
      <c r="BZ63" s="16"/>
      <c r="CA63" s="171" t="str">
        <f>IF(AND(BS63="",BT63="",BU63="",BV63="",BW63="",BX63="",BY63="",BZ63=""),"",(VLOOKUP(BS63,'Grade-Percent-GPA'!$E:$F,2,FALSE)+VLOOKUP(BT63,'Grade-Percent-GPA'!$E:$F,2,FALSE)+VLOOKUP(BU63,'Grade-Percent-GPA'!$E:$F,2,FALSE)+VLOOKUP(BV63,'Grade-Percent-GPA'!$E:$F,2,FALSE)+VLOOKUP(BW63,'Grade-Percent-GPA'!$E:$F,2,FALSE)+VLOOKUP(BX63,'Grade-Percent-GPA'!$E:$F,2,FALSE)+VLOOKUP(BY63,'Grade-Percent-GPA'!$E:$F,2,FALSE)+VLOOKUP(BZ63,'Grade-Percent-GPA'!$E:$F,2,FALSE))/(IF(BS63="",0,1)+IF(BT63="",0,1)+IF(BU63="",0,1)+IF(BV63="",0,1)+IF(BW63="",0,1)+IF(BX63="",0,1)+IF(BY63="",0,1)+IF(BZ63="",0,1)))</f>
        <v/>
      </c>
      <c r="CB63" s="171" t="str">
        <f t="shared" si="10"/>
        <v/>
      </c>
      <c r="CC63" s="171" t="str">
        <f t="shared" si="11"/>
        <v/>
      </c>
      <c r="CD63" s="17"/>
      <c r="CE63" s="183"/>
      <c r="CF63" s="16"/>
      <c r="CG63" s="16"/>
      <c r="CH63" s="16"/>
      <c r="CI63" s="16"/>
      <c r="CJ63" s="16"/>
      <c r="CK63" s="16"/>
      <c r="CL63" s="16"/>
      <c r="CM63" s="16"/>
      <c r="CN63" s="171" t="str">
        <f>IF(AND(CF63="",CG63="",CH63="",CI63="",CJ63="",CK63="",CL63="",CM63=""),"",(VLOOKUP(CF63,'Grade-Percent-GPA'!$E:$F,2,FALSE)+VLOOKUP(CG63,'Grade-Percent-GPA'!$E:$F,2,FALSE)+VLOOKUP(CH63,'Grade-Percent-GPA'!$E:$F,2,FALSE)+VLOOKUP(CI63,'Grade-Percent-GPA'!$E:$F,2,FALSE)+VLOOKUP(CJ63,'Grade-Percent-GPA'!$E:$F,2,FALSE)+VLOOKUP(CK63,'Grade-Percent-GPA'!$E:$F,2,FALSE)+VLOOKUP(CL63,'Grade-Percent-GPA'!$E:$F,2,FALSE)+VLOOKUP(CM63,'Grade-Percent-GPA'!$E:$F,2,FALSE))/(IF(CF63="",0,1)+IF(CG63="",0,1)+IF(CH63="",0,1)+IF(CI63="",0,1)+IF(CJ63="",0,1)+IF(CK63="",0,1)+IF(CL63="",0,1)+IF(CM63="",0,1)))</f>
        <v/>
      </c>
      <c r="CO63" s="171" t="str">
        <f t="shared" si="12"/>
        <v/>
      </c>
      <c r="CP63" s="171" t="str">
        <f t="shared" si="13"/>
        <v/>
      </c>
      <c r="CQ63" s="17"/>
      <c r="CR63" s="183"/>
      <c r="CS63" s="16"/>
      <c r="CT63" s="16"/>
      <c r="CU63" s="16"/>
      <c r="CV63" s="16"/>
      <c r="CW63" s="16"/>
      <c r="CX63" s="16"/>
      <c r="CY63" s="16"/>
      <c r="CZ63" s="16"/>
      <c r="DA63" s="171" t="str">
        <f>IF(AND(CS63="",CT63="",CU63="",CV63="",CW63="",CX63="",CY63="",CZ63=""),"",(VLOOKUP(CS63,'Grade-Percent-GPA'!$E:$F,2,FALSE)+VLOOKUP(CT63,'Grade-Percent-GPA'!$E:$F,2,FALSE)+VLOOKUP(CU63,'Grade-Percent-GPA'!$E:$F,2,FALSE)+VLOOKUP(CV63,'Grade-Percent-GPA'!$E:$F,2,FALSE)+VLOOKUP(CW63,'Grade-Percent-GPA'!$E:$F,2,FALSE)+VLOOKUP(CX63,'Grade-Percent-GPA'!$E:$F,2,FALSE)+VLOOKUP(CY63,'Grade-Percent-GPA'!$E:$F,2,FALSE)+VLOOKUP(CZ63,'Grade-Percent-GPA'!$E:$F,2,FALSE))/(IF(CS63="",0,1)+IF(CT63="",0,1)+IF(CU63="",0,1)+IF(CV63="",0,1)+IF(CW63="",0,1)+IF(CX63="",0,1)+IF(CY63="",0,1)+IF(CZ63="",0,1)))</f>
        <v/>
      </c>
      <c r="DB63" s="171" t="str">
        <f t="shared" si="14"/>
        <v/>
      </c>
      <c r="DC63" s="171" t="str">
        <f t="shared" si="15"/>
        <v/>
      </c>
    </row>
    <row r="64" spans="1:107" ht="14.25" customHeight="1" x14ac:dyDescent="0.3">
      <c r="A64" s="182"/>
      <c r="B64" s="15"/>
      <c r="C64" s="15"/>
      <c r="D64" s="453"/>
      <c r="E64" s="183"/>
      <c r="F64" s="16"/>
      <c r="G64" s="16"/>
      <c r="H64" s="16"/>
      <c r="I64" s="16"/>
      <c r="J64" s="16"/>
      <c r="K64" s="16"/>
      <c r="L64" s="16"/>
      <c r="M64" s="16"/>
      <c r="N64" s="171" t="str">
        <f>IF(AND(F64="",G64="",H64="",I64="",J64="",K64="",L64="",M64=""),"",(VLOOKUP(F64,'Grade-Percent-GPA'!$E:$F,2,FALSE)+VLOOKUP(G64,'Grade-Percent-GPA'!$E:$F,2,FALSE)+VLOOKUP(H64,'Grade-Percent-GPA'!$E:$F,2,FALSE)+VLOOKUP(I64,'Grade-Percent-GPA'!$E:$F,2,FALSE)+VLOOKUP(J64,'Grade-Percent-GPA'!$E:$F,2,FALSE)+VLOOKUP(K64,'Grade-Percent-GPA'!$E:$F,2,FALSE)+VLOOKUP(L64,'Grade-Percent-GPA'!$E:$F,2,FALSE)+VLOOKUP(M64,'Grade-Percent-GPA'!$E:$F,2,FALSE))/(IF(F64="",0,1)+IF(G64="",0,1)+IF(H64="",0,1)+IF(I64="",0,1)+IF(J64="",0,1)+IF(K64="",0,1)+IF(L64="",0,1)+IF(M64="",0,1)))</f>
        <v/>
      </c>
      <c r="O64" s="171" t="str">
        <f t="shared" si="0"/>
        <v/>
      </c>
      <c r="P64" s="171" t="str">
        <f t="shared" si="1"/>
        <v/>
      </c>
      <c r="Q64" s="17"/>
      <c r="R64" s="183"/>
      <c r="S64" s="16"/>
      <c r="T64" s="16"/>
      <c r="U64" s="16"/>
      <c r="V64" s="16"/>
      <c r="W64" s="16"/>
      <c r="X64" s="16"/>
      <c r="Y64" s="16"/>
      <c r="Z64" s="16"/>
      <c r="AA64" s="171" t="str">
        <f>IF(AND(S64="",T64="",U64="",V64="",W64="",X64="",Y64="",Z64=""),"",(VLOOKUP(S64,'Grade-Percent-GPA'!$E:$F,2,FALSE)+VLOOKUP(T64,'Grade-Percent-GPA'!$E:$F,2,FALSE)+VLOOKUP(U64,'Grade-Percent-GPA'!$E:$F,2,FALSE)+VLOOKUP(V64,'Grade-Percent-GPA'!$E:$F,2,FALSE)+VLOOKUP(W64,'Grade-Percent-GPA'!$E:$F,2,FALSE)+VLOOKUP(X64,'Grade-Percent-GPA'!$E:$F,2,FALSE)+VLOOKUP(Y64,'Grade-Percent-GPA'!$E:$F,2,FALSE)+VLOOKUP(Z64,'Grade-Percent-GPA'!$E:$F,2,FALSE))/(IF(S64="",0,1)+IF(T64="",0,1)+IF(U64="",0,1)+IF(V64="",0,1)+IF(W64="",0,1)+IF(X64="",0,1)+IF(Y64="",0,1)+IF(Z64="",0,1)))</f>
        <v/>
      </c>
      <c r="AB64" s="171" t="str">
        <f t="shared" si="2"/>
        <v/>
      </c>
      <c r="AC64" s="171" t="str">
        <f t="shared" si="3"/>
        <v/>
      </c>
      <c r="AD64" s="17"/>
      <c r="AE64" s="183"/>
      <c r="AF64" s="16"/>
      <c r="AG64" s="16"/>
      <c r="AH64" s="16"/>
      <c r="AI64" s="16"/>
      <c r="AJ64" s="16"/>
      <c r="AK64" s="16"/>
      <c r="AL64" s="16"/>
      <c r="AM64" s="16"/>
      <c r="AN64" s="171" t="str">
        <f>IF(AND(AF64="",AG64="",AH64="",AI64="",AJ64="",AK64="",AL64="",AM64=""),"",(VLOOKUP(AF64,'Grade-Percent-GPA'!$E:$F,2,FALSE)+VLOOKUP(AG64,'Grade-Percent-GPA'!$E:$F,2,FALSE)+VLOOKUP(AH64,'Grade-Percent-GPA'!$E:$F,2,FALSE)+VLOOKUP(AI64,'Grade-Percent-GPA'!$E:$F,2,FALSE)+VLOOKUP(AJ64,'Grade-Percent-GPA'!$E:$F,2,FALSE)+VLOOKUP(AK64,'Grade-Percent-GPA'!$E:$F,2,FALSE)+VLOOKUP(AL64,'Grade-Percent-GPA'!$E:$F,2,FALSE)+VLOOKUP(AM64,'Grade-Percent-GPA'!$E:$F,2,FALSE))/(IF(AF64="",0,1)+IF(AG64="",0,1)+IF(AH64="",0,1)+IF(AI64="",0,1)+IF(AJ64="",0,1)+IF(AK64="",0,1)+IF(AL64="",0,1)+IF(AM64="",0,1)))</f>
        <v/>
      </c>
      <c r="AO64" s="171" t="str">
        <f t="shared" si="4"/>
        <v/>
      </c>
      <c r="AP64" s="171" t="str">
        <f t="shared" si="5"/>
        <v/>
      </c>
      <c r="AQ64" s="17"/>
      <c r="AR64" s="183"/>
      <c r="AS64" s="16"/>
      <c r="AT64" s="16"/>
      <c r="AU64" s="16"/>
      <c r="AV64" s="16"/>
      <c r="AW64" s="16"/>
      <c r="AX64" s="16"/>
      <c r="AY64" s="16"/>
      <c r="AZ64" s="16"/>
      <c r="BA64" s="171" t="str">
        <f>IF(AND(AS64="",AT64="",AU64="",AV64="",AW64="",AX64="",AY64="",AZ64=""),"",(VLOOKUP(AS64,'Grade-Percent-GPA'!$E:$F,2,FALSE)+VLOOKUP(AT64,'Grade-Percent-GPA'!$E:$F,2,FALSE)+VLOOKUP(AU64,'Grade-Percent-GPA'!$E:$F,2,FALSE)+VLOOKUP(AV64,'Grade-Percent-GPA'!$E:$F,2,FALSE)+VLOOKUP(AW64,'Grade-Percent-GPA'!$E:$F,2,FALSE)+VLOOKUP(AX64,'Grade-Percent-GPA'!$E:$F,2,FALSE)+VLOOKUP(AY64,'Grade-Percent-GPA'!$E:$F,2,FALSE)+VLOOKUP(AZ64,'Grade-Percent-GPA'!$E:$F,2,FALSE))/(IF(AS64="",0,1)+IF(AT64="",0,1)+IF(AU64="",0,1)+IF(AV64="",0,1)+IF(AW64="",0,1)+IF(AX64="",0,1)+IF(AY64="",0,1)+IF(AZ64="",0,1)))</f>
        <v/>
      </c>
      <c r="BB64" s="171" t="str">
        <f t="shared" si="6"/>
        <v/>
      </c>
      <c r="BC64" s="171" t="str">
        <f t="shared" si="7"/>
        <v/>
      </c>
      <c r="BD64" s="17"/>
      <c r="BE64" s="183"/>
      <c r="BF64" s="16"/>
      <c r="BG64" s="16"/>
      <c r="BH64" s="16"/>
      <c r="BI64" s="16"/>
      <c r="BJ64" s="16"/>
      <c r="BK64" s="16"/>
      <c r="BL64" s="16"/>
      <c r="BM64" s="16"/>
      <c r="BN64" s="171" t="str">
        <f>IF(AND(BF64="",BG64="",BH64="",BI64="",BJ64="",BK64="",BL64="",BM64=""),"",(VLOOKUP(BF64,'Grade-Percent-GPA'!$E:$F,2,FALSE)+VLOOKUP(BG64,'Grade-Percent-GPA'!$E:$F,2,FALSE)+VLOOKUP(BH64,'Grade-Percent-GPA'!$E:$F,2,FALSE)+VLOOKUP(BI64,'Grade-Percent-GPA'!$E:$F,2,FALSE)+VLOOKUP(BJ64,'Grade-Percent-GPA'!$E:$F,2,FALSE)+VLOOKUP(BK64,'Grade-Percent-GPA'!$E:$F,2,FALSE)+VLOOKUP(BL64,'Grade-Percent-GPA'!$E:$F,2,FALSE)+VLOOKUP(BM64,'Grade-Percent-GPA'!$E:$F,2,FALSE))/(IF(BF64="",0,1)+IF(BG64="",0,1)+IF(BH64="",0,1)+IF(BI64="",0,1)+IF(BJ64="",0,1)+IF(BK64="",0,1)+IF(BL64="",0,1)+IF(BM64="",0,1)))</f>
        <v/>
      </c>
      <c r="BO64" s="171" t="str">
        <f t="shared" si="8"/>
        <v/>
      </c>
      <c r="BP64" s="171" t="str">
        <f t="shared" si="9"/>
        <v/>
      </c>
      <c r="BQ64" s="17"/>
      <c r="BR64" s="183"/>
      <c r="BS64" s="16"/>
      <c r="BT64" s="16"/>
      <c r="BU64" s="16"/>
      <c r="BV64" s="16"/>
      <c r="BW64" s="16"/>
      <c r="BX64" s="16"/>
      <c r="BY64" s="16"/>
      <c r="BZ64" s="16"/>
      <c r="CA64" s="171" t="str">
        <f>IF(AND(BS64="",BT64="",BU64="",BV64="",BW64="",BX64="",BY64="",BZ64=""),"",(VLOOKUP(BS64,'Grade-Percent-GPA'!$E:$F,2,FALSE)+VLOOKUP(BT64,'Grade-Percent-GPA'!$E:$F,2,FALSE)+VLOOKUP(BU64,'Grade-Percent-GPA'!$E:$F,2,FALSE)+VLOOKUP(BV64,'Grade-Percent-GPA'!$E:$F,2,FALSE)+VLOOKUP(BW64,'Grade-Percent-GPA'!$E:$F,2,FALSE)+VLOOKUP(BX64,'Grade-Percent-GPA'!$E:$F,2,FALSE)+VLOOKUP(BY64,'Grade-Percent-GPA'!$E:$F,2,FALSE)+VLOOKUP(BZ64,'Grade-Percent-GPA'!$E:$F,2,FALSE))/(IF(BS64="",0,1)+IF(BT64="",0,1)+IF(BU64="",0,1)+IF(BV64="",0,1)+IF(BW64="",0,1)+IF(BX64="",0,1)+IF(BY64="",0,1)+IF(BZ64="",0,1)))</f>
        <v/>
      </c>
      <c r="CB64" s="171" t="str">
        <f t="shared" si="10"/>
        <v/>
      </c>
      <c r="CC64" s="171" t="str">
        <f t="shared" si="11"/>
        <v/>
      </c>
      <c r="CD64" s="17"/>
      <c r="CE64" s="183"/>
      <c r="CF64" s="16"/>
      <c r="CG64" s="16"/>
      <c r="CH64" s="16"/>
      <c r="CI64" s="16"/>
      <c r="CJ64" s="16"/>
      <c r="CK64" s="16"/>
      <c r="CL64" s="16"/>
      <c r="CM64" s="16"/>
      <c r="CN64" s="171" t="str">
        <f>IF(AND(CF64="",CG64="",CH64="",CI64="",CJ64="",CK64="",CL64="",CM64=""),"",(VLOOKUP(CF64,'Grade-Percent-GPA'!$E:$F,2,FALSE)+VLOOKUP(CG64,'Grade-Percent-GPA'!$E:$F,2,FALSE)+VLOOKUP(CH64,'Grade-Percent-GPA'!$E:$F,2,FALSE)+VLOOKUP(CI64,'Grade-Percent-GPA'!$E:$F,2,FALSE)+VLOOKUP(CJ64,'Grade-Percent-GPA'!$E:$F,2,FALSE)+VLOOKUP(CK64,'Grade-Percent-GPA'!$E:$F,2,FALSE)+VLOOKUP(CL64,'Grade-Percent-GPA'!$E:$F,2,FALSE)+VLOOKUP(CM64,'Grade-Percent-GPA'!$E:$F,2,FALSE))/(IF(CF64="",0,1)+IF(CG64="",0,1)+IF(CH64="",0,1)+IF(CI64="",0,1)+IF(CJ64="",0,1)+IF(CK64="",0,1)+IF(CL64="",0,1)+IF(CM64="",0,1)))</f>
        <v/>
      </c>
      <c r="CO64" s="171" t="str">
        <f t="shared" si="12"/>
        <v/>
      </c>
      <c r="CP64" s="171" t="str">
        <f t="shared" si="13"/>
        <v/>
      </c>
      <c r="CQ64" s="17"/>
      <c r="CR64" s="183"/>
      <c r="CS64" s="16"/>
      <c r="CT64" s="16"/>
      <c r="CU64" s="16"/>
      <c r="CV64" s="16"/>
      <c r="CW64" s="16"/>
      <c r="CX64" s="16"/>
      <c r="CY64" s="16"/>
      <c r="CZ64" s="16"/>
      <c r="DA64" s="171" t="str">
        <f>IF(AND(CS64="",CT64="",CU64="",CV64="",CW64="",CX64="",CY64="",CZ64=""),"",(VLOOKUP(CS64,'Grade-Percent-GPA'!$E:$F,2,FALSE)+VLOOKUP(CT64,'Grade-Percent-GPA'!$E:$F,2,FALSE)+VLOOKUP(CU64,'Grade-Percent-GPA'!$E:$F,2,FALSE)+VLOOKUP(CV64,'Grade-Percent-GPA'!$E:$F,2,FALSE)+VLOOKUP(CW64,'Grade-Percent-GPA'!$E:$F,2,FALSE)+VLOOKUP(CX64,'Grade-Percent-GPA'!$E:$F,2,FALSE)+VLOOKUP(CY64,'Grade-Percent-GPA'!$E:$F,2,FALSE)+VLOOKUP(CZ64,'Grade-Percent-GPA'!$E:$F,2,FALSE))/(IF(CS64="",0,1)+IF(CT64="",0,1)+IF(CU64="",0,1)+IF(CV64="",0,1)+IF(CW64="",0,1)+IF(CX64="",0,1)+IF(CY64="",0,1)+IF(CZ64="",0,1)))</f>
        <v/>
      </c>
      <c r="DB64" s="171" t="str">
        <f t="shared" si="14"/>
        <v/>
      </c>
      <c r="DC64" s="171" t="str">
        <f t="shared" si="15"/>
        <v/>
      </c>
    </row>
    <row r="65" spans="1:107" ht="14.25" customHeight="1" x14ac:dyDescent="0.3">
      <c r="A65" s="182"/>
      <c r="B65" s="15"/>
      <c r="C65" s="15"/>
      <c r="D65" s="453"/>
      <c r="E65" s="183"/>
      <c r="F65" s="16"/>
      <c r="G65" s="16"/>
      <c r="H65" s="16"/>
      <c r="I65" s="16"/>
      <c r="J65" s="16"/>
      <c r="K65" s="16"/>
      <c r="L65" s="16"/>
      <c r="M65" s="16"/>
      <c r="N65" s="171" t="str">
        <f>IF(AND(F65="",G65="",H65="",I65="",J65="",K65="",L65="",M65=""),"",(VLOOKUP(F65,'Grade-Percent-GPA'!$E:$F,2,FALSE)+VLOOKUP(G65,'Grade-Percent-GPA'!$E:$F,2,FALSE)+VLOOKUP(H65,'Grade-Percent-GPA'!$E:$F,2,FALSE)+VLOOKUP(I65,'Grade-Percent-GPA'!$E:$F,2,FALSE)+VLOOKUP(J65,'Grade-Percent-GPA'!$E:$F,2,FALSE)+VLOOKUP(K65,'Grade-Percent-GPA'!$E:$F,2,FALSE)+VLOOKUP(L65,'Grade-Percent-GPA'!$E:$F,2,FALSE)+VLOOKUP(M65,'Grade-Percent-GPA'!$E:$F,2,FALSE))/(IF(F65="",0,1)+IF(G65="",0,1)+IF(H65="",0,1)+IF(I65="",0,1)+IF(J65="",0,1)+IF(K65="",0,1)+IF(L65="",0,1)+IF(M65="",0,1)))</f>
        <v/>
      </c>
      <c r="O65" s="171" t="str">
        <f t="shared" si="0"/>
        <v/>
      </c>
      <c r="P65" s="171" t="str">
        <f t="shared" si="1"/>
        <v/>
      </c>
      <c r="Q65" s="17"/>
      <c r="R65" s="183"/>
      <c r="S65" s="16"/>
      <c r="T65" s="16"/>
      <c r="U65" s="16"/>
      <c r="V65" s="16"/>
      <c r="W65" s="16"/>
      <c r="X65" s="16"/>
      <c r="Y65" s="16"/>
      <c r="Z65" s="16"/>
      <c r="AA65" s="171" t="str">
        <f>IF(AND(S65="",T65="",U65="",V65="",W65="",X65="",Y65="",Z65=""),"",(VLOOKUP(S65,'Grade-Percent-GPA'!$E:$F,2,FALSE)+VLOOKUP(T65,'Grade-Percent-GPA'!$E:$F,2,FALSE)+VLOOKUP(U65,'Grade-Percent-GPA'!$E:$F,2,FALSE)+VLOOKUP(V65,'Grade-Percent-GPA'!$E:$F,2,FALSE)+VLOOKUP(W65,'Grade-Percent-GPA'!$E:$F,2,FALSE)+VLOOKUP(X65,'Grade-Percent-GPA'!$E:$F,2,FALSE)+VLOOKUP(Y65,'Grade-Percent-GPA'!$E:$F,2,FALSE)+VLOOKUP(Z65,'Grade-Percent-GPA'!$E:$F,2,FALSE))/(IF(S65="",0,1)+IF(T65="",0,1)+IF(U65="",0,1)+IF(V65="",0,1)+IF(W65="",0,1)+IF(X65="",0,1)+IF(Y65="",0,1)+IF(Z65="",0,1)))</f>
        <v/>
      </c>
      <c r="AB65" s="171" t="str">
        <f t="shared" si="2"/>
        <v/>
      </c>
      <c r="AC65" s="171" t="str">
        <f t="shared" si="3"/>
        <v/>
      </c>
      <c r="AD65" s="17"/>
      <c r="AE65" s="183"/>
      <c r="AF65" s="16"/>
      <c r="AG65" s="16"/>
      <c r="AH65" s="16"/>
      <c r="AI65" s="16"/>
      <c r="AJ65" s="16"/>
      <c r="AK65" s="16"/>
      <c r="AL65" s="16"/>
      <c r="AM65" s="16"/>
      <c r="AN65" s="171" t="str">
        <f>IF(AND(AF65="",AG65="",AH65="",AI65="",AJ65="",AK65="",AL65="",AM65=""),"",(VLOOKUP(AF65,'Grade-Percent-GPA'!$E:$F,2,FALSE)+VLOOKUP(AG65,'Grade-Percent-GPA'!$E:$F,2,FALSE)+VLOOKUP(AH65,'Grade-Percent-GPA'!$E:$F,2,FALSE)+VLOOKUP(AI65,'Grade-Percent-GPA'!$E:$F,2,FALSE)+VLOOKUP(AJ65,'Grade-Percent-GPA'!$E:$F,2,FALSE)+VLOOKUP(AK65,'Grade-Percent-GPA'!$E:$F,2,FALSE)+VLOOKUP(AL65,'Grade-Percent-GPA'!$E:$F,2,FALSE)+VLOOKUP(AM65,'Grade-Percent-GPA'!$E:$F,2,FALSE))/(IF(AF65="",0,1)+IF(AG65="",0,1)+IF(AH65="",0,1)+IF(AI65="",0,1)+IF(AJ65="",0,1)+IF(AK65="",0,1)+IF(AL65="",0,1)+IF(AM65="",0,1)))</f>
        <v/>
      </c>
      <c r="AO65" s="171" t="str">
        <f t="shared" si="4"/>
        <v/>
      </c>
      <c r="AP65" s="171" t="str">
        <f t="shared" si="5"/>
        <v/>
      </c>
      <c r="AQ65" s="17"/>
      <c r="AR65" s="183"/>
      <c r="AS65" s="16"/>
      <c r="AT65" s="16"/>
      <c r="AU65" s="16"/>
      <c r="AV65" s="16"/>
      <c r="AW65" s="16"/>
      <c r="AX65" s="16"/>
      <c r="AY65" s="16"/>
      <c r="AZ65" s="16"/>
      <c r="BA65" s="171" t="str">
        <f>IF(AND(AS65="",AT65="",AU65="",AV65="",AW65="",AX65="",AY65="",AZ65=""),"",(VLOOKUP(AS65,'Grade-Percent-GPA'!$E:$F,2,FALSE)+VLOOKUP(AT65,'Grade-Percent-GPA'!$E:$F,2,FALSE)+VLOOKUP(AU65,'Grade-Percent-GPA'!$E:$F,2,FALSE)+VLOOKUP(AV65,'Grade-Percent-GPA'!$E:$F,2,FALSE)+VLOOKUP(AW65,'Grade-Percent-GPA'!$E:$F,2,FALSE)+VLOOKUP(AX65,'Grade-Percent-GPA'!$E:$F,2,FALSE)+VLOOKUP(AY65,'Grade-Percent-GPA'!$E:$F,2,FALSE)+VLOOKUP(AZ65,'Grade-Percent-GPA'!$E:$F,2,FALSE))/(IF(AS65="",0,1)+IF(AT65="",0,1)+IF(AU65="",0,1)+IF(AV65="",0,1)+IF(AW65="",0,1)+IF(AX65="",0,1)+IF(AY65="",0,1)+IF(AZ65="",0,1)))</f>
        <v/>
      </c>
      <c r="BB65" s="171" t="str">
        <f t="shared" si="6"/>
        <v/>
      </c>
      <c r="BC65" s="171" t="str">
        <f t="shared" si="7"/>
        <v/>
      </c>
      <c r="BD65" s="17"/>
      <c r="BE65" s="183"/>
      <c r="BF65" s="16"/>
      <c r="BG65" s="16"/>
      <c r="BH65" s="16"/>
      <c r="BI65" s="16"/>
      <c r="BJ65" s="16"/>
      <c r="BK65" s="16"/>
      <c r="BL65" s="16"/>
      <c r="BM65" s="16"/>
      <c r="BN65" s="171" t="str">
        <f>IF(AND(BF65="",BG65="",BH65="",BI65="",BJ65="",BK65="",BL65="",BM65=""),"",(VLOOKUP(BF65,'Grade-Percent-GPA'!$E:$F,2,FALSE)+VLOOKUP(BG65,'Grade-Percent-GPA'!$E:$F,2,FALSE)+VLOOKUP(BH65,'Grade-Percent-GPA'!$E:$F,2,FALSE)+VLOOKUP(BI65,'Grade-Percent-GPA'!$E:$F,2,FALSE)+VLOOKUP(BJ65,'Grade-Percent-GPA'!$E:$F,2,FALSE)+VLOOKUP(BK65,'Grade-Percent-GPA'!$E:$F,2,FALSE)+VLOOKUP(BL65,'Grade-Percent-GPA'!$E:$F,2,FALSE)+VLOOKUP(BM65,'Grade-Percent-GPA'!$E:$F,2,FALSE))/(IF(BF65="",0,1)+IF(BG65="",0,1)+IF(BH65="",0,1)+IF(BI65="",0,1)+IF(BJ65="",0,1)+IF(BK65="",0,1)+IF(BL65="",0,1)+IF(BM65="",0,1)))</f>
        <v/>
      </c>
      <c r="BO65" s="171" t="str">
        <f t="shared" si="8"/>
        <v/>
      </c>
      <c r="BP65" s="171" t="str">
        <f t="shared" si="9"/>
        <v/>
      </c>
      <c r="BQ65" s="17"/>
      <c r="BR65" s="183"/>
      <c r="BS65" s="16"/>
      <c r="BT65" s="16"/>
      <c r="BU65" s="16"/>
      <c r="BV65" s="16"/>
      <c r="BW65" s="16"/>
      <c r="BX65" s="16"/>
      <c r="BY65" s="16"/>
      <c r="BZ65" s="16"/>
      <c r="CA65" s="171" t="str">
        <f>IF(AND(BS65="",BT65="",BU65="",BV65="",BW65="",BX65="",BY65="",BZ65=""),"",(VLOOKUP(BS65,'Grade-Percent-GPA'!$E:$F,2,FALSE)+VLOOKUP(BT65,'Grade-Percent-GPA'!$E:$F,2,FALSE)+VLOOKUP(BU65,'Grade-Percent-GPA'!$E:$F,2,FALSE)+VLOOKUP(BV65,'Grade-Percent-GPA'!$E:$F,2,FALSE)+VLOOKUP(BW65,'Grade-Percent-GPA'!$E:$F,2,FALSE)+VLOOKUP(BX65,'Grade-Percent-GPA'!$E:$F,2,FALSE)+VLOOKUP(BY65,'Grade-Percent-GPA'!$E:$F,2,FALSE)+VLOOKUP(BZ65,'Grade-Percent-GPA'!$E:$F,2,FALSE))/(IF(BS65="",0,1)+IF(BT65="",0,1)+IF(BU65="",0,1)+IF(BV65="",0,1)+IF(BW65="",0,1)+IF(BX65="",0,1)+IF(BY65="",0,1)+IF(BZ65="",0,1)))</f>
        <v/>
      </c>
      <c r="CB65" s="171" t="str">
        <f t="shared" si="10"/>
        <v/>
      </c>
      <c r="CC65" s="171" t="str">
        <f t="shared" si="11"/>
        <v/>
      </c>
      <c r="CD65" s="17"/>
      <c r="CE65" s="183"/>
      <c r="CF65" s="16"/>
      <c r="CG65" s="16"/>
      <c r="CH65" s="16"/>
      <c r="CI65" s="16"/>
      <c r="CJ65" s="16"/>
      <c r="CK65" s="16"/>
      <c r="CL65" s="16"/>
      <c r="CM65" s="16"/>
      <c r="CN65" s="171" t="str">
        <f>IF(AND(CF65="",CG65="",CH65="",CI65="",CJ65="",CK65="",CL65="",CM65=""),"",(VLOOKUP(CF65,'Grade-Percent-GPA'!$E:$F,2,FALSE)+VLOOKUP(CG65,'Grade-Percent-GPA'!$E:$F,2,FALSE)+VLOOKUP(CH65,'Grade-Percent-GPA'!$E:$F,2,FALSE)+VLOOKUP(CI65,'Grade-Percent-GPA'!$E:$F,2,FALSE)+VLOOKUP(CJ65,'Grade-Percent-GPA'!$E:$F,2,FALSE)+VLOOKUP(CK65,'Grade-Percent-GPA'!$E:$F,2,FALSE)+VLOOKUP(CL65,'Grade-Percent-GPA'!$E:$F,2,FALSE)+VLOOKUP(CM65,'Grade-Percent-GPA'!$E:$F,2,FALSE))/(IF(CF65="",0,1)+IF(CG65="",0,1)+IF(CH65="",0,1)+IF(CI65="",0,1)+IF(CJ65="",0,1)+IF(CK65="",0,1)+IF(CL65="",0,1)+IF(CM65="",0,1)))</f>
        <v/>
      </c>
      <c r="CO65" s="171" t="str">
        <f t="shared" si="12"/>
        <v/>
      </c>
      <c r="CP65" s="171" t="str">
        <f t="shared" si="13"/>
        <v/>
      </c>
      <c r="CQ65" s="17"/>
      <c r="CR65" s="183"/>
      <c r="CS65" s="16"/>
      <c r="CT65" s="16"/>
      <c r="CU65" s="16"/>
      <c r="CV65" s="16"/>
      <c r="CW65" s="16"/>
      <c r="CX65" s="16"/>
      <c r="CY65" s="16"/>
      <c r="CZ65" s="16"/>
      <c r="DA65" s="171" t="str">
        <f>IF(AND(CS65="",CT65="",CU65="",CV65="",CW65="",CX65="",CY65="",CZ65=""),"",(VLOOKUP(CS65,'Grade-Percent-GPA'!$E:$F,2,FALSE)+VLOOKUP(CT65,'Grade-Percent-GPA'!$E:$F,2,FALSE)+VLOOKUP(CU65,'Grade-Percent-GPA'!$E:$F,2,FALSE)+VLOOKUP(CV65,'Grade-Percent-GPA'!$E:$F,2,FALSE)+VLOOKUP(CW65,'Grade-Percent-GPA'!$E:$F,2,FALSE)+VLOOKUP(CX65,'Grade-Percent-GPA'!$E:$F,2,FALSE)+VLOOKUP(CY65,'Grade-Percent-GPA'!$E:$F,2,FALSE)+VLOOKUP(CZ65,'Grade-Percent-GPA'!$E:$F,2,FALSE))/(IF(CS65="",0,1)+IF(CT65="",0,1)+IF(CU65="",0,1)+IF(CV65="",0,1)+IF(CW65="",0,1)+IF(CX65="",0,1)+IF(CY65="",0,1)+IF(CZ65="",0,1)))</f>
        <v/>
      </c>
      <c r="DB65" s="171" t="str">
        <f t="shared" si="14"/>
        <v/>
      </c>
      <c r="DC65" s="171" t="str">
        <f t="shared" si="15"/>
        <v/>
      </c>
    </row>
    <row r="66" spans="1:107" ht="14.25" customHeight="1" x14ac:dyDescent="0.3">
      <c r="A66" s="182"/>
      <c r="B66" s="15"/>
      <c r="C66" s="15"/>
      <c r="D66" s="453"/>
      <c r="E66" s="183"/>
      <c r="F66" s="16"/>
      <c r="G66" s="16"/>
      <c r="H66" s="16"/>
      <c r="I66" s="16"/>
      <c r="J66" s="16"/>
      <c r="K66" s="16"/>
      <c r="L66" s="16"/>
      <c r="M66" s="16"/>
      <c r="N66" s="171" t="str">
        <f>IF(AND(F66="",G66="",H66="",I66="",J66="",K66="",L66="",M66=""),"",(VLOOKUP(F66,'Grade-Percent-GPA'!$E:$F,2,FALSE)+VLOOKUP(G66,'Grade-Percent-GPA'!$E:$F,2,FALSE)+VLOOKUP(H66,'Grade-Percent-GPA'!$E:$F,2,FALSE)+VLOOKUP(I66,'Grade-Percent-GPA'!$E:$F,2,FALSE)+VLOOKUP(J66,'Grade-Percent-GPA'!$E:$F,2,FALSE)+VLOOKUP(K66,'Grade-Percent-GPA'!$E:$F,2,FALSE)+VLOOKUP(L66,'Grade-Percent-GPA'!$E:$F,2,FALSE)+VLOOKUP(M66,'Grade-Percent-GPA'!$E:$F,2,FALSE))/(IF(F66="",0,1)+IF(G66="",0,1)+IF(H66="",0,1)+IF(I66="",0,1)+IF(J66="",0,1)+IF(K66="",0,1)+IF(L66="",0,1)+IF(M66="",0,1)))</f>
        <v/>
      </c>
      <c r="O66" s="171" t="str">
        <f t="shared" si="0"/>
        <v/>
      </c>
      <c r="P66" s="171" t="str">
        <f t="shared" si="1"/>
        <v/>
      </c>
      <c r="Q66" s="17"/>
      <c r="R66" s="183"/>
      <c r="S66" s="16"/>
      <c r="T66" s="16"/>
      <c r="U66" s="16"/>
      <c r="V66" s="16"/>
      <c r="W66" s="16"/>
      <c r="X66" s="16"/>
      <c r="Y66" s="16"/>
      <c r="Z66" s="16"/>
      <c r="AA66" s="171" t="str">
        <f>IF(AND(S66="",T66="",U66="",V66="",W66="",X66="",Y66="",Z66=""),"",(VLOOKUP(S66,'Grade-Percent-GPA'!$E:$F,2,FALSE)+VLOOKUP(T66,'Grade-Percent-GPA'!$E:$F,2,FALSE)+VLOOKUP(U66,'Grade-Percent-GPA'!$E:$F,2,FALSE)+VLOOKUP(V66,'Grade-Percent-GPA'!$E:$F,2,FALSE)+VLOOKUP(W66,'Grade-Percent-GPA'!$E:$F,2,FALSE)+VLOOKUP(X66,'Grade-Percent-GPA'!$E:$F,2,FALSE)+VLOOKUP(Y66,'Grade-Percent-GPA'!$E:$F,2,FALSE)+VLOOKUP(Z66,'Grade-Percent-GPA'!$E:$F,2,FALSE))/(IF(S66="",0,1)+IF(T66="",0,1)+IF(U66="",0,1)+IF(V66="",0,1)+IF(W66="",0,1)+IF(X66="",0,1)+IF(Y66="",0,1)+IF(Z66="",0,1)))</f>
        <v/>
      </c>
      <c r="AB66" s="171" t="str">
        <f t="shared" si="2"/>
        <v/>
      </c>
      <c r="AC66" s="171" t="str">
        <f t="shared" si="3"/>
        <v/>
      </c>
      <c r="AD66" s="17"/>
      <c r="AE66" s="183"/>
      <c r="AF66" s="16"/>
      <c r="AG66" s="16"/>
      <c r="AH66" s="16"/>
      <c r="AI66" s="16"/>
      <c r="AJ66" s="16"/>
      <c r="AK66" s="16"/>
      <c r="AL66" s="16"/>
      <c r="AM66" s="16"/>
      <c r="AN66" s="171" t="str">
        <f>IF(AND(AF66="",AG66="",AH66="",AI66="",AJ66="",AK66="",AL66="",AM66=""),"",(VLOOKUP(AF66,'Grade-Percent-GPA'!$E:$F,2,FALSE)+VLOOKUP(AG66,'Grade-Percent-GPA'!$E:$F,2,FALSE)+VLOOKUP(AH66,'Grade-Percent-GPA'!$E:$F,2,FALSE)+VLOOKUP(AI66,'Grade-Percent-GPA'!$E:$F,2,FALSE)+VLOOKUP(AJ66,'Grade-Percent-GPA'!$E:$F,2,FALSE)+VLOOKUP(AK66,'Grade-Percent-GPA'!$E:$F,2,FALSE)+VLOOKUP(AL66,'Grade-Percent-GPA'!$E:$F,2,FALSE)+VLOOKUP(AM66,'Grade-Percent-GPA'!$E:$F,2,FALSE))/(IF(AF66="",0,1)+IF(AG66="",0,1)+IF(AH66="",0,1)+IF(AI66="",0,1)+IF(AJ66="",0,1)+IF(AK66="",0,1)+IF(AL66="",0,1)+IF(AM66="",0,1)))</f>
        <v/>
      </c>
      <c r="AO66" s="171" t="str">
        <f t="shared" si="4"/>
        <v/>
      </c>
      <c r="AP66" s="171" t="str">
        <f t="shared" si="5"/>
        <v/>
      </c>
      <c r="AQ66" s="17"/>
      <c r="AR66" s="183"/>
      <c r="AS66" s="16"/>
      <c r="AT66" s="16"/>
      <c r="AU66" s="16"/>
      <c r="AV66" s="16"/>
      <c r="AW66" s="16"/>
      <c r="AX66" s="16"/>
      <c r="AY66" s="16"/>
      <c r="AZ66" s="16"/>
      <c r="BA66" s="171" t="str">
        <f>IF(AND(AS66="",AT66="",AU66="",AV66="",AW66="",AX66="",AY66="",AZ66=""),"",(VLOOKUP(AS66,'Grade-Percent-GPA'!$E:$F,2,FALSE)+VLOOKUP(AT66,'Grade-Percent-GPA'!$E:$F,2,FALSE)+VLOOKUP(AU66,'Grade-Percent-GPA'!$E:$F,2,FALSE)+VLOOKUP(AV66,'Grade-Percent-GPA'!$E:$F,2,FALSE)+VLOOKUP(AW66,'Grade-Percent-GPA'!$E:$F,2,FALSE)+VLOOKUP(AX66,'Grade-Percent-GPA'!$E:$F,2,FALSE)+VLOOKUP(AY66,'Grade-Percent-GPA'!$E:$F,2,FALSE)+VLOOKUP(AZ66,'Grade-Percent-GPA'!$E:$F,2,FALSE))/(IF(AS66="",0,1)+IF(AT66="",0,1)+IF(AU66="",0,1)+IF(AV66="",0,1)+IF(AW66="",0,1)+IF(AX66="",0,1)+IF(AY66="",0,1)+IF(AZ66="",0,1)))</f>
        <v/>
      </c>
      <c r="BB66" s="171" t="str">
        <f t="shared" si="6"/>
        <v/>
      </c>
      <c r="BC66" s="171" t="str">
        <f t="shared" si="7"/>
        <v/>
      </c>
      <c r="BD66" s="17"/>
      <c r="BE66" s="183"/>
      <c r="BF66" s="16"/>
      <c r="BG66" s="16"/>
      <c r="BH66" s="16"/>
      <c r="BI66" s="16"/>
      <c r="BJ66" s="16"/>
      <c r="BK66" s="16"/>
      <c r="BL66" s="16"/>
      <c r="BM66" s="16"/>
      <c r="BN66" s="171" t="str">
        <f>IF(AND(BF66="",BG66="",BH66="",BI66="",BJ66="",BK66="",BL66="",BM66=""),"",(VLOOKUP(BF66,'Grade-Percent-GPA'!$E:$F,2,FALSE)+VLOOKUP(BG66,'Grade-Percent-GPA'!$E:$F,2,FALSE)+VLOOKUP(BH66,'Grade-Percent-GPA'!$E:$F,2,FALSE)+VLOOKUP(BI66,'Grade-Percent-GPA'!$E:$F,2,FALSE)+VLOOKUP(BJ66,'Grade-Percent-GPA'!$E:$F,2,FALSE)+VLOOKUP(BK66,'Grade-Percent-GPA'!$E:$F,2,FALSE)+VLOOKUP(BL66,'Grade-Percent-GPA'!$E:$F,2,FALSE)+VLOOKUP(BM66,'Grade-Percent-GPA'!$E:$F,2,FALSE))/(IF(BF66="",0,1)+IF(BG66="",0,1)+IF(BH66="",0,1)+IF(BI66="",0,1)+IF(BJ66="",0,1)+IF(BK66="",0,1)+IF(BL66="",0,1)+IF(BM66="",0,1)))</f>
        <v/>
      </c>
      <c r="BO66" s="171" t="str">
        <f t="shared" si="8"/>
        <v/>
      </c>
      <c r="BP66" s="171" t="str">
        <f t="shared" si="9"/>
        <v/>
      </c>
      <c r="BQ66" s="17"/>
      <c r="BR66" s="183"/>
      <c r="BS66" s="16"/>
      <c r="BT66" s="16"/>
      <c r="BU66" s="16"/>
      <c r="BV66" s="16"/>
      <c r="BW66" s="16"/>
      <c r="BX66" s="16"/>
      <c r="BY66" s="16"/>
      <c r="BZ66" s="16"/>
      <c r="CA66" s="171" t="str">
        <f>IF(AND(BS66="",BT66="",BU66="",BV66="",BW66="",BX66="",BY66="",BZ66=""),"",(VLOOKUP(BS66,'Grade-Percent-GPA'!$E:$F,2,FALSE)+VLOOKUP(BT66,'Grade-Percent-GPA'!$E:$F,2,FALSE)+VLOOKUP(BU66,'Grade-Percent-GPA'!$E:$F,2,FALSE)+VLOOKUP(BV66,'Grade-Percent-GPA'!$E:$F,2,FALSE)+VLOOKUP(BW66,'Grade-Percent-GPA'!$E:$F,2,FALSE)+VLOOKUP(BX66,'Grade-Percent-GPA'!$E:$F,2,FALSE)+VLOOKUP(BY66,'Grade-Percent-GPA'!$E:$F,2,FALSE)+VLOOKUP(BZ66,'Grade-Percent-GPA'!$E:$F,2,FALSE))/(IF(BS66="",0,1)+IF(BT66="",0,1)+IF(BU66="",0,1)+IF(BV66="",0,1)+IF(BW66="",0,1)+IF(BX66="",0,1)+IF(BY66="",0,1)+IF(BZ66="",0,1)))</f>
        <v/>
      </c>
      <c r="CB66" s="171" t="str">
        <f t="shared" si="10"/>
        <v/>
      </c>
      <c r="CC66" s="171" t="str">
        <f t="shared" si="11"/>
        <v/>
      </c>
      <c r="CD66" s="17"/>
      <c r="CE66" s="183"/>
      <c r="CF66" s="16"/>
      <c r="CG66" s="16"/>
      <c r="CH66" s="16"/>
      <c r="CI66" s="16"/>
      <c r="CJ66" s="16"/>
      <c r="CK66" s="16"/>
      <c r="CL66" s="16"/>
      <c r="CM66" s="16"/>
      <c r="CN66" s="171" t="str">
        <f>IF(AND(CF66="",CG66="",CH66="",CI66="",CJ66="",CK66="",CL66="",CM66=""),"",(VLOOKUP(CF66,'Grade-Percent-GPA'!$E:$F,2,FALSE)+VLOOKUP(CG66,'Grade-Percent-GPA'!$E:$F,2,FALSE)+VLOOKUP(CH66,'Grade-Percent-GPA'!$E:$F,2,FALSE)+VLOOKUP(CI66,'Grade-Percent-GPA'!$E:$F,2,FALSE)+VLOOKUP(CJ66,'Grade-Percent-GPA'!$E:$F,2,FALSE)+VLOOKUP(CK66,'Grade-Percent-GPA'!$E:$F,2,FALSE)+VLOOKUP(CL66,'Grade-Percent-GPA'!$E:$F,2,FALSE)+VLOOKUP(CM66,'Grade-Percent-GPA'!$E:$F,2,FALSE))/(IF(CF66="",0,1)+IF(CG66="",0,1)+IF(CH66="",0,1)+IF(CI66="",0,1)+IF(CJ66="",0,1)+IF(CK66="",0,1)+IF(CL66="",0,1)+IF(CM66="",0,1)))</f>
        <v/>
      </c>
      <c r="CO66" s="171" t="str">
        <f t="shared" si="12"/>
        <v/>
      </c>
      <c r="CP66" s="171" t="str">
        <f t="shared" si="13"/>
        <v/>
      </c>
      <c r="CQ66" s="17"/>
      <c r="CR66" s="183"/>
      <c r="CS66" s="16"/>
      <c r="CT66" s="16"/>
      <c r="CU66" s="16"/>
      <c r="CV66" s="16"/>
      <c r="CW66" s="16"/>
      <c r="CX66" s="16"/>
      <c r="CY66" s="16"/>
      <c r="CZ66" s="16"/>
      <c r="DA66" s="171" t="str">
        <f>IF(AND(CS66="",CT66="",CU66="",CV66="",CW66="",CX66="",CY66="",CZ66=""),"",(VLOOKUP(CS66,'Grade-Percent-GPA'!$E:$F,2,FALSE)+VLOOKUP(CT66,'Grade-Percent-GPA'!$E:$F,2,FALSE)+VLOOKUP(CU66,'Grade-Percent-GPA'!$E:$F,2,FALSE)+VLOOKUP(CV66,'Grade-Percent-GPA'!$E:$F,2,FALSE)+VLOOKUP(CW66,'Grade-Percent-GPA'!$E:$F,2,FALSE)+VLOOKUP(CX66,'Grade-Percent-GPA'!$E:$F,2,FALSE)+VLOOKUP(CY66,'Grade-Percent-GPA'!$E:$F,2,FALSE)+VLOOKUP(CZ66,'Grade-Percent-GPA'!$E:$F,2,FALSE))/(IF(CS66="",0,1)+IF(CT66="",0,1)+IF(CU66="",0,1)+IF(CV66="",0,1)+IF(CW66="",0,1)+IF(CX66="",0,1)+IF(CY66="",0,1)+IF(CZ66="",0,1)))</f>
        <v/>
      </c>
      <c r="DB66" s="171" t="str">
        <f t="shared" si="14"/>
        <v/>
      </c>
      <c r="DC66" s="171" t="str">
        <f t="shared" si="15"/>
        <v/>
      </c>
    </row>
    <row r="67" spans="1:107" ht="14.25" customHeight="1" x14ac:dyDescent="0.3">
      <c r="A67" s="182"/>
      <c r="B67" s="15"/>
      <c r="C67" s="15"/>
      <c r="D67" s="453"/>
      <c r="E67" s="183"/>
      <c r="F67" s="16"/>
      <c r="G67" s="16"/>
      <c r="H67" s="16"/>
      <c r="I67" s="16"/>
      <c r="J67" s="16"/>
      <c r="K67" s="16"/>
      <c r="L67" s="16"/>
      <c r="M67" s="16"/>
      <c r="N67" s="171" t="str">
        <f>IF(AND(F67="",G67="",H67="",I67="",J67="",K67="",L67="",M67=""),"",(VLOOKUP(F67,'Grade-Percent-GPA'!$E:$F,2,FALSE)+VLOOKUP(G67,'Grade-Percent-GPA'!$E:$F,2,FALSE)+VLOOKUP(H67,'Grade-Percent-GPA'!$E:$F,2,FALSE)+VLOOKUP(I67,'Grade-Percent-GPA'!$E:$F,2,FALSE)+VLOOKUP(J67,'Grade-Percent-GPA'!$E:$F,2,FALSE)+VLOOKUP(K67,'Grade-Percent-GPA'!$E:$F,2,FALSE)+VLOOKUP(L67,'Grade-Percent-GPA'!$E:$F,2,FALSE)+VLOOKUP(M67,'Grade-Percent-GPA'!$E:$F,2,FALSE))/(IF(F67="",0,1)+IF(G67="",0,1)+IF(H67="",0,1)+IF(I67="",0,1)+IF(J67="",0,1)+IF(K67="",0,1)+IF(L67="",0,1)+IF(M67="",0,1)))</f>
        <v/>
      </c>
      <c r="O67" s="171" t="str">
        <f t="shared" si="0"/>
        <v/>
      </c>
      <c r="P67" s="171" t="str">
        <f t="shared" si="1"/>
        <v/>
      </c>
      <c r="Q67" s="17"/>
      <c r="R67" s="183"/>
      <c r="S67" s="16"/>
      <c r="T67" s="16"/>
      <c r="U67" s="16"/>
      <c r="V67" s="16"/>
      <c r="W67" s="16"/>
      <c r="X67" s="16"/>
      <c r="Y67" s="16"/>
      <c r="Z67" s="16"/>
      <c r="AA67" s="171" t="str">
        <f>IF(AND(S67="",T67="",U67="",V67="",W67="",X67="",Y67="",Z67=""),"",(VLOOKUP(S67,'Grade-Percent-GPA'!$E:$F,2,FALSE)+VLOOKUP(T67,'Grade-Percent-GPA'!$E:$F,2,FALSE)+VLOOKUP(U67,'Grade-Percent-GPA'!$E:$F,2,FALSE)+VLOOKUP(V67,'Grade-Percent-GPA'!$E:$F,2,FALSE)+VLOOKUP(W67,'Grade-Percent-GPA'!$E:$F,2,FALSE)+VLOOKUP(X67,'Grade-Percent-GPA'!$E:$F,2,FALSE)+VLOOKUP(Y67,'Grade-Percent-GPA'!$E:$F,2,FALSE)+VLOOKUP(Z67,'Grade-Percent-GPA'!$E:$F,2,FALSE))/(IF(S67="",0,1)+IF(T67="",0,1)+IF(U67="",0,1)+IF(V67="",0,1)+IF(W67="",0,1)+IF(X67="",0,1)+IF(Y67="",0,1)+IF(Z67="",0,1)))</f>
        <v/>
      </c>
      <c r="AB67" s="171" t="str">
        <f t="shared" si="2"/>
        <v/>
      </c>
      <c r="AC67" s="171" t="str">
        <f t="shared" si="3"/>
        <v/>
      </c>
      <c r="AD67" s="17"/>
      <c r="AE67" s="183"/>
      <c r="AF67" s="16"/>
      <c r="AG67" s="16"/>
      <c r="AH67" s="16"/>
      <c r="AI67" s="16"/>
      <c r="AJ67" s="16"/>
      <c r="AK67" s="16"/>
      <c r="AL67" s="16"/>
      <c r="AM67" s="16"/>
      <c r="AN67" s="171" t="str">
        <f>IF(AND(AF67="",AG67="",AH67="",AI67="",AJ67="",AK67="",AL67="",AM67=""),"",(VLOOKUP(AF67,'Grade-Percent-GPA'!$E:$F,2,FALSE)+VLOOKUP(AG67,'Grade-Percent-GPA'!$E:$F,2,FALSE)+VLOOKUP(AH67,'Grade-Percent-GPA'!$E:$F,2,FALSE)+VLOOKUP(AI67,'Grade-Percent-GPA'!$E:$F,2,FALSE)+VLOOKUP(AJ67,'Grade-Percent-GPA'!$E:$F,2,FALSE)+VLOOKUP(AK67,'Grade-Percent-GPA'!$E:$F,2,FALSE)+VLOOKUP(AL67,'Grade-Percent-GPA'!$E:$F,2,FALSE)+VLOOKUP(AM67,'Grade-Percent-GPA'!$E:$F,2,FALSE))/(IF(AF67="",0,1)+IF(AG67="",0,1)+IF(AH67="",0,1)+IF(AI67="",0,1)+IF(AJ67="",0,1)+IF(AK67="",0,1)+IF(AL67="",0,1)+IF(AM67="",0,1)))</f>
        <v/>
      </c>
      <c r="AO67" s="171" t="str">
        <f t="shared" si="4"/>
        <v/>
      </c>
      <c r="AP67" s="171" t="str">
        <f t="shared" si="5"/>
        <v/>
      </c>
      <c r="AQ67" s="17"/>
      <c r="AR67" s="183"/>
      <c r="AS67" s="16"/>
      <c r="AT67" s="16"/>
      <c r="AU67" s="16"/>
      <c r="AV67" s="16"/>
      <c r="AW67" s="16"/>
      <c r="AX67" s="16"/>
      <c r="AY67" s="16"/>
      <c r="AZ67" s="16"/>
      <c r="BA67" s="171" t="str">
        <f>IF(AND(AS67="",AT67="",AU67="",AV67="",AW67="",AX67="",AY67="",AZ67=""),"",(VLOOKUP(AS67,'Grade-Percent-GPA'!$E:$F,2,FALSE)+VLOOKUP(AT67,'Grade-Percent-GPA'!$E:$F,2,FALSE)+VLOOKUP(AU67,'Grade-Percent-GPA'!$E:$F,2,FALSE)+VLOOKUP(AV67,'Grade-Percent-GPA'!$E:$F,2,FALSE)+VLOOKUP(AW67,'Grade-Percent-GPA'!$E:$F,2,FALSE)+VLOOKUP(AX67,'Grade-Percent-GPA'!$E:$F,2,FALSE)+VLOOKUP(AY67,'Grade-Percent-GPA'!$E:$F,2,FALSE)+VLOOKUP(AZ67,'Grade-Percent-GPA'!$E:$F,2,FALSE))/(IF(AS67="",0,1)+IF(AT67="",0,1)+IF(AU67="",0,1)+IF(AV67="",0,1)+IF(AW67="",0,1)+IF(AX67="",0,1)+IF(AY67="",0,1)+IF(AZ67="",0,1)))</f>
        <v/>
      </c>
      <c r="BB67" s="171" t="str">
        <f t="shared" si="6"/>
        <v/>
      </c>
      <c r="BC67" s="171" t="str">
        <f t="shared" si="7"/>
        <v/>
      </c>
      <c r="BD67" s="17"/>
      <c r="BE67" s="183"/>
      <c r="BF67" s="16"/>
      <c r="BG67" s="16"/>
      <c r="BH67" s="16"/>
      <c r="BI67" s="16"/>
      <c r="BJ67" s="16"/>
      <c r="BK67" s="16"/>
      <c r="BL67" s="16"/>
      <c r="BM67" s="16"/>
      <c r="BN67" s="171" t="str">
        <f>IF(AND(BF67="",BG67="",BH67="",BI67="",BJ67="",BK67="",BL67="",BM67=""),"",(VLOOKUP(BF67,'Grade-Percent-GPA'!$E:$F,2,FALSE)+VLOOKUP(BG67,'Grade-Percent-GPA'!$E:$F,2,FALSE)+VLOOKUP(BH67,'Grade-Percent-GPA'!$E:$F,2,FALSE)+VLOOKUP(BI67,'Grade-Percent-GPA'!$E:$F,2,FALSE)+VLOOKUP(BJ67,'Grade-Percent-GPA'!$E:$F,2,FALSE)+VLOOKUP(BK67,'Grade-Percent-GPA'!$E:$F,2,FALSE)+VLOOKUP(BL67,'Grade-Percent-GPA'!$E:$F,2,FALSE)+VLOOKUP(BM67,'Grade-Percent-GPA'!$E:$F,2,FALSE))/(IF(BF67="",0,1)+IF(BG67="",0,1)+IF(BH67="",0,1)+IF(BI67="",0,1)+IF(BJ67="",0,1)+IF(BK67="",0,1)+IF(BL67="",0,1)+IF(BM67="",0,1)))</f>
        <v/>
      </c>
      <c r="BO67" s="171" t="str">
        <f t="shared" si="8"/>
        <v/>
      </c>
      <c r="BP67" s="171" t="str">
        <f t="shared" si="9"/>
        <v/>
      </c>
      <c r="BQ67" s="17"/>
      <c r="BR67" s="183"/>
      <c r="BS67" s="16"/>
      <c r="BT67" s="16"/>
      <c r="BU67" s="16"/>
      <c r="BV67" s="16"/>
      <c r="BW67" s="16"/>
      <c r="BX67" s="16"/>
      <c r="BY67" s="16"/>
      <c r="BZ67" s="16"/>
      <c r="CA67" s="171" t="str">
        <f>IF(AND(BS67="",BT67="",BU67="",BV67="",BW67="",BX67="",BY67="",BZ67=""),"",(VLOOKUP(BS67,'Grade-Percent-GPA'!$E:$F,2,FALSE)+VLOOKUP(BT67,'Grade-Percent-GPA'!$E:$F,2,FALSE)+VLOOKUP(BU67,'Grade-Percent-GPA'!$E:$F,2,FALSE)+VLOOKUP(BV67,'Grade-Percent-GPA'!$E:$F,2,FALSE)+VLOOKUP(BW67,'Grade-Percent-GPA'!$E:$F,2,FALSE)+VLOOKUP(BX67,'Grade-Percent-GPA'!$E:$F,2,FALSE)+VLOOKUP(BY67,'Grade-Percent-GPA'!$E:$F,2,FALSE)+VLOOKUP(BZ67,'Grade-Percent-GPA'!$E:$F,2,FALSE))/(IF(BS67="",0,1)+IF(BT67="",0,1)+IF(BU67="",0,1)+IF(BV67="",0,1)+IF(BW67="",0,1)+IF(BX67="",0,1)+IF(BY67="",0,1)+IF(BZ67="",0,1)))</f>
        <v/>
      </c>
      <c r="CB67" s="171" t="str">
        <f t="shared" si="10"/>
        <v/>
      </c>
      <c r="CC67" s="171" t="str">
        <f t="shared" si="11"/>
        <v/>
      </c>
      <c r="CD67" s="17"/>
      <c r="CE67" s="183"/>
      <c r="CF67" s="16"/>
      <c r="CG67" s="16"/>
      <c r="CH67" s="16"/>
      <c r="CI67" s="16"/>
      <c r="CJ67" s="16"/>
      <c r="CK67" s="16"/>
      <c r="CL67" s="16"/>
      <c r="CM67" s="16"/>
      <c r="CN67" s="171" t="str">
        <f>IF(AND(CF67="",CG67="",CH67="",CI67="",CJ67="",CK67="",CL67="",CM67=""),"",(VLOOKUP(CF67,'Grade-Percent-GPA'!$E:$F,2,FALSE)+VLOOKUP(CG67,'Grade-Percent-GPA'!$E:$F,2,FALSE)+VLOOKUP(CH67,'Grade-Percent-GPA'!$E:$F,2,FALSE)+VLOOKUP(CI67,'Grade-Percent-GPA'!$E:$F,2,FALSE)+VLOOKUP(CJ67,'Grade-Percent-GPA'!$E:$F,2,FALSE)+VLOOKUP(CK67,'Grade-Percent-GPA'!$E:$F,2,FALSE)+VLOOKUP(CL67,'Grade-Percent-GPA'!$E:$F,2,FALSE)+VLOOKUP(CM67,'Grade-Percent-GPA'!$E:$F,2,FALSE))/(IF(CF67="",0,1)+IF(CG67="",0,1)+IF(CH67="",0,1)+IF(CI67="",0,1)+IF(CJ67="",0,1)+IF(CK67="",0,1)+IF(CL67="",0,1)+IF(CM67="",0,1)))</f>
        <v/>
      </c>
      <c r="CO67" s="171" t="str">
        <f t="shared" si="12"/>
        <v/>
      </c>
      <c r="CP67" s="171" t="str">
        <f t="shared" si="13"/>
        <v/>
      </c>
      <c r="CQ67" s="17"/>
      <c r="CR67" s="183"/>
      <c r="CS67" s="16"/>
      <c r="CT67" s="16"/>
      <c r="CU67" s="16"/>
      <c r="CV67" s="16"/>
      <c r="CW67" s="16"/>
      <c r="CX67" s="16"/>
      <c r="CY67" s="16"/>
      <c r="CZ67" s="16"/>
      <c r="DA67" s="171" t="str">
        <f>IF(AND(CS67="",CT67="",CU67="",CV67="",CW67="",CX67="",CY67="",CZ67=""),"",(VLOOKUP(CS67,'Grade-Percent-GPA'!$E:$F,2,FALSE)+VLOOKUP(CT67,'Grade-Percent-GPA'!$E:$F,2,FALSE)+VLOOKUP(CU67,'Grade-Percent-GPA'!$E:$F,2,FALSE)+VLOOKUP(CV67,'Grade-Percent-GPA'!$E:$F,2,FALSE)+VLOOKUP(CW67,'Grade-Percent-GPA'!$E:$F,2,FALSE)+VLOOKUP(CX67,'Grade-Percent-GPA'!$E:$F,2,FALSE)+VLOOKUP(CY67,'Grade-Percent-GPA'!$E:$F,2,FALSE)+VLOOKUP(CZ67,'Grade-Percent-GPA'!$E:$F,2,FALSE))/(IF(CS67="",0,1)+IF(CT67="",0,1)+IF(CU67="",0,1)+IF(CV67="",0,1)+IF(CW67="",0,1)+IF(CX67="",0,1)+IF(CY67="",0,1)+IF(CZ67="",0,1)))</f>
        <v/>
      </c>
      <c r="DB67" s="171" t="str">
        <f t="shared" si="14"/>
        <v/>
      </c>
      <c r="DC67" s="171" t="str">
        <f t="shared" si="15"/>
        <v/>
      </c>
    </row>
    <row r="68" spans="1:107" ht="14.25" customHeight="1" x14ac:dyDescent="0.3">
      <c r="A68" s="182"/>
      <c r="B68" s="15"/>
      <c r="C68" s="15"/>
      <c r="D68" s="453"/>
      <c r="E68" s="183"/>
      <c r="F68" s="16"/>
      <c r="G68" s="16"/>
      <c r="H68" s="16"/>
      <c r="I68" s="16"/>
      <c r="J68" s="16"/>
      <c r="K68" s="16"/>
      <c r="L68" s="16"/>
      <c r="M68" s="16"/>
      <c r="N68" s="171" t="str">
        <f>IF(AND(F68="",G68="",H68="",I68="",J68="",K68="",L68="",M68=""),"",(VLOOKUP(F68,'Grade-Percent-GPA'!$E:$F,2,FALSE)+VLOOKUP(G68,'Grade-Percent-GPA'!$E:$F,2,FALSE)+VLOOKUP(H68,'Grade-Percent-GPA'!$E:$F,2,FALSE)+VLOOKUP(I68,'Grade-Percent-GPA'!$E:$F,2,FALSE)+VLOOKUP(J68,'Grade-Percent-GPA'!$E:$F,2,FALSE)+VLOOKUP(K68,'Grade-Percent-GPA'!$E:$F,2,FALSE)+VLOOKUP(L68,'Grade-Percent-GPA'!$E:$F,2,FALSE)+VLOOKUP(M68,'Grade-Percent-GPA'!$E:$F,2,FALSE))/(IF(F68="",0,1)+IF(G68="",0,1)+IF(H68="",0,1)+IF(I68="",0,1)+IF(J68="",0,1)+IF(K68="",0,1)+IF(L68="",0,1)+IF(M68="",0,1)))</f>
        <v/>
      </c>
      <c r="O68" s="171" t="str">
        <f t="shared" si="0"/>
        <v/>
      </c>
      <c r="P68" s="171" t="str">
        <f t="shared" si="1"/>
        <v/>
      </c>
      <c r="Q68" s="17"/>
      <c r="R68" s="183"/>
      <c r="S68" s="16"/>
      <c r="T68" s="16"/>
      <c r="U68" s="16"/>
      <c r="V68" s="16"/>
      <c r="W68" s="16"/>
      <c r="X68" s="16"/>
      <c r="Y68" s="16"/>
      <c r="Z68" s="16"/>
      <c r="AA68" s="171" t="str">
        <f>IF(AND(S68="",T68="",U68="",V68="",W68="",X68="",Y68="",Z68=""),"",(VLOOKUP(S68,'Grade-Percent-GPA'!$E:$F,2,FALSE)+VLOOKUP(T68,'Grade-Percent-GPA'!$E:$F,2,FALSE)+VLOOKUP(U68,'Grade-Percent-GPA'!$E:$F,2,FALSE)+VLOOKUP(V68,'Grade-Percent-GPA'!$E:$F,2,FALSE)+VLOOKUP(W68,'Grade-Percent-GPA'!$E:$F,2,FALSE)+VLOOKUP(X68,'Grade-Percent-GPA'!$E:$F,2,FALSE)+VLOOKUP(Y68,'Grade-Percent-GPA'!$E:$F,2,FALSE)+VLOOKUP(Z68,'Grade-Percent-GPA'!$E:$F,2,FALSE))/(IF(S68="",0,1)+IF(T68="",0,1)+IF(U68="",0,1)+IF(V68="",0,1)+IF(W68="",0,1)+IF(X68="",0,1)+IF(Y68="",0,1)+IF(Z68="",0,1)))</f>
        <v/>
      </c>
      <c r="AB68" s="171" t="str">
        <f t="shared" si="2"/>
        <v/>
      </c>
      <c r="AC68" s="171" t="str">
        <f t="shared" si="3"/>
        <v/>
      </c>
      <c r="AD68" s="17"/>
      <c r="AE68" s="183"/>
      <c r="AF68" s="16"/>
      <c r="AG68" s="16"/>
      <c r="AH68" s="16"/>
      <c r="AI68" s="16"/>
      <c r="AJ68" s="16"/>
      <c r="AK68" s="16"/>
      <c r="AL68" s="16"/>
      <c r="AM68" s="16"/>
      <c r="AN68" s="171" t="str">
        <f>IF(AND(AF68="",AG68="",AH68="",AI68="",AJ68="",AK68="",AL68="",AM68=""),"",(VLOOKUP(AF68,'Grade-Percent-GPA'!$E:$F,2,FALSE)+VLOOKUP(AG68,'Grade-Percent-GPA'!$E:$F,2,FALSE)+VLOOKUP(AH68,'Grade-Percent-GPA'!$E:$F,2,FALSE)+VLOOKUP(AI68,'Grade-Percent-GPA'!$E:$F,2,FALSE)+VLOOKUP(AJ68,'Grade-Percent-GPA'!$E:$F,2,FALSE)+VLOOKUP(AK68,'Grade-Percent-GPA'!$E:$F,2,FALSE)+VLOOKUP(AL68,'Grade-Percent-GPA'!$E:$F,2,FALSE)+VLOOKUP(AM68,'Grade-Percent-GPA'!$E:$F,2,FALSE))/(IF(AF68="",0,1)+IF(AG68="",0,1)+IF(AH68="",0,1)+IF(AI68="",0,1)+IF(AJ68="",0,1)+IF(AK68="",0,1)+IF(AL68="",0,1)+IF(AM68="",0,1)))</f>
        <v/>
      </c>
      <c r="AO68" s="171" t="str">
        <f t="shared" si="4"/>
        <v/>
      </c>
      <c r="AP68" s="171" t="str">
        <f t="shared" si="5"/>
        <v/>
      </c>
      <c r="AQ68" s="17"/>
      <c r="AR68" s="183"/>
      <c r="AS68" s="16"/>
      <c r="AT68" s="16"/>
      <c r="AU68" s="16"/>
      <c r="AV68" s="16"/>
      <c r="AW68" s="16"/>
      <c r="AX68" s="16"/>
      <c r="AY68" s="16"/>
      <c r="AZ68" s="16"/>
      <c r="BA68" s="171" t="str">
        <f>IF(AND(AS68="",AT68="",AU68="",AV68="",AW68="",AX68="",AY68="",AZ68=""),"",(VLOOKUP(AS68,'Grade-Percent-GPA'!$E:$F,2,FALSE)+VLOOKUP(AT68,'Grade-Percent-GPA'!$E:$F,2,FALSE)+VLOOKUP(AU68,'Grade-Percent-GPA'!$E:$F,2,FALSE)+VLOOKUP(AV68,'Grade-Percent-GPA'!$E:$F,2,FALSE)+VLOOKUP(AW68,'Grade-Percent-GPA'!$E:$F,2,FALSE)+VLOOKUP(AX68,'Grade-Percent-GPA'!$E:$F,2,FALSE)+VLOOKUP(AY68,'Grade-Percent-GPA'!$E:$F,2,FALSE)+VLOOKUP(AZ68,'Grade-Percent-GPA'!$E:$F,2,FALSE))/(IF(AS68="",0,1)+IF(AT68="",0,1)+IF(AU68="",0,1)+IF(AV68="",0,1)+IF(AW68="",0,1)+IF(AX68="",0,1)+IF(AY68="",0,1)+IF(AZ68="",0,1)))</f>
        <v/>
      </c>
      <c r="BB68" s="171" t="str">
        <f t="shared" si="6"/>
        <v/>
      </c>
      <c r="BC68" s="171" t="str">
        <f t="shared" si="7"/>
        <v/>
      </c>
      <c r="BD68" s="17"/>
      <c r="BE68" s="183"/>
      <c r="BF68" s="16"/>
      <c r="BG68" s="16"/>
      <c r="BH68" s="16"/>
      <c r="BI68" s="16"/>
      <c r="BJ68" s="16"/>
      <c r="BK68" s="16"/>
      <c r="BL68" s="16"/>
      <c r="BM68" s="16"/>
      <c r="BN68" s="171" t="str">
        <f>IF(AND(BF68="",BG68="",BH68="",BI68="",BJ68="",BK68="",BL68="",BM68=""),"",(VLOOKUP(BF68,'Grade-Percent-GPA'!$E:$F,2,FALSE)+VLOOKUP(BG68,'Grade-Percent-GPA'!$E:$F,2,FALSE)+VLOOKUP(BH68,'Grade-Percent-GPA'!$E:$F,2,FALSE)+VLOOKUP(BI68,'Grade-Percent-GPA'!$E:$F,2,FALSE)+VLOOKUP(BJ68,'Grade-Percent-GPA'!$E:$F,2,FALSE)+VLOOKUP(BK68,'Grade-Percent-GPA'!$E:$F,2,FALSE)+VLOOKUP(BL68,'Grade-Percent-GPA'!$E:$F,2,FALSE)+VLOOKUP(BM68,'Grade-Percent-GPA'!$E:$F,2,FALSE))/(IF(BF68="",0,1)+IF(BG68="",0,1)+IF(BH68="",0,1)+IF(BI68="",0,1)+IF(BJ68="",0,1)+IF(BK68="",0,1)+IF(BL68="",0,1)+IF(BM68="",0,1)))</f>
        <v/>
      </c>
      <c r="BO68" s="171" t="str">
        <f t="shared" si="8"/>
        <v/>
      </c>
      <c r="BP68" s="171" t="str">
        <f t="shared" si="9"/>
        <v/>
      </c>
      <c r="BQ68" s="17"/>
      <c r="BR68" s="183"/>
      <c r="BS68" s="16"/>
      <c r="BT68" s="16"/>
      <c r="BU68" s="16"/>
      <c r="BV68" s="16"/>
      <c r="BW68" s="16"/>
      <c r="BX68" s="16"/>
      <c r="BY68" s="16"/>
      <c r="BZ68" s="16"/>
      <c r="CA68" s="171" t="str">
        <f>IF(AND(BS68="",BT68="",BU68="",BV68="",BW68="",BX68="",BY68="",BZ68=""),"",(VLOOKUP(BS68,'Grade-Percent-GPA'!$E:$F,2,FALSE)+VLOOKUP(BT68,'Grade-Percent-GPA'!$E:$F,2,FALSE)+VLOOKUP(BU68,'Grade-Percent-GPA'!$E:$F,2,FALSE)+VLOOKUP(BV68,'Grade-Percent-GPA'!$E:$F,2,FALSE)+VLOOKUP(BW68,'Grade-Percent-GPA'!$E:$F,2,FALSE)+VLOOKUP(BX68,'Grade-Percent-GPA'!$E:$F,2,FALSE)+VLOOKUP(BY68,'Grade-Percent-GPA'!$E:$F,2,FALSE)+VLOOKUP(BZ68,'Grade-Percent-GPA'!$E:$F,2,FALSE))/(IF(BS68="",0,1)+IF(BT68="",0,1)+IF(BU68="",0,1)+IF(BV68="",0,1)+IF(BW68="",0,1)+IF(BX68="",0,1)+IF(BY68="",0,1)+IF(BZ68="",0,1)))</f>
        <v/>
      </c>
      <c r="CB68" s="171" t="str">
        <f t="shared" si="10"/>
        <v/>
      </c>
      <c r="CC68" s="171" t="str">
        <f t="shared" si="11"/>
        <v/>
      </c>
      <c r="CD68" s="17"/>
      <c r="CE68" s="183"/>
      <c r="CF68" s="16"/>
      <c r="CG68" s="16"/>
      <c r="CH68" s="16"/>
      <c r="CI68" s="16"/>
      <c r="CJ68" s="16"/>
      <c r="CK68" s="16"/>
      <c r="CL68" s="16"/>
      <c r="CM68" s="16"/>
      <c r="CN68" s="171" t="str">
        <f>IF(AND(CF68="",CG68="",CH68="",CI68="",CJ68="",CK68="",CL68="",CM68=""),"",(VLOOKUP(CF68,'Grade-Percent-GPA'!$E:$F,2,FALSE)+VLOOKUP(CG68,'Grade-Percent-GPA'!$E:$F,2,FALSE)+VLOOKUP(CH68,'Grade-Percent-GPA'!$E:$F,2,FALSE)+VLOOKUP(CI68,'Grade-Percent-GPA'!$E:$F,2,FALSE)+VLOOKUP(CJ68,'Grade-Percent-GPA'!$E:$F,2,FALSE)+VLOOKUP(CK68,'Grade-Percent-GPA'!$E:$F,2,FALSE)+VLOOKUP(CL68,'Grade-Percent-GPA'!$E:$F,2,FALSE)+VLOOKUP(CM68,'Grade-Percent-GPA'!$E:$F,2,FALSE))/(IF(CF68="",0,1)+IF(CG68="",0,1)+IF(CH68="",0,1)+IF(CI68="",0,1)+IF(CJ68="",0,1)+IF(CK68="",0,1)+IF(CL68="",0,1)+IF(CM68="",0,1)))</f>
        <v/>
      </c>
      <c r="CO68" s="171" t="str">
        <f t="shared" si="12"/>
        <v/>
      </c>
      <c r="CP68" s="171" t="str">
        <f t="shared" si="13"/>
        <v/>
      </c>
      <c r="CQ68" s="17"/>
      <c r="CR68" s="183"/>
      <c r="CS68" s="16"/>
      <c r="CT68" s="16"/>
      <c r="CU68" s="16"/>
      <c r="CV68" s="16"/>
      <c r="CW68" s="16"/>
      <c r="CX68" s="16"/>
      <c r="CY68" s="16"/>
      <c r="CZ68" s="16"/>
      <c r="DA68" s="171" t="str">
        <f>IF(AND(CS68="",CT68="",CU68="",CV68="",CW68="",CX68="",CY68="",CZ68=""),"",(VLOOKUP(CS68,'Grade-Percent-GPA'!$E:$F,2,FALSE)+VLOOKUP(CT68,'Grade-Percent-GPA'!$E:$F,2,FALSE)+VLOOKUP(CU68,'Grade-Percent-GPA'!$E:$F,2,FALSE)+VLOOKUP(CV68,'Grade-Percent-GPA'!$E:$F,2,FALSE)+VLOOKUP(CW68,'Grade-Percent-GPA'!$E:$F,2,FALSE)+VLOOKUP(CX68,'Grade-Percent-GPA'!$E:$F,2,FALSE)+VLOOKUP(CY68,'Grade-Percent-GPA'!$E:$F,2,FALSE)+VLOOKUP(CZ68,'Grade-Percent-GPA'!$E:$F,2,FALSE))/(IF(CS68="",0,1)+IF(CT68="",0,1)+IF(CU68="",0,1)+IF(CV68="",0,1)+IF(CW68="",0,1)+IF(CX68="",0,1)+IF(CY68="",0,1)+IF(CZ68="",0,1)))</f>
        <v/>
      </c>
      <c r="DB68" s="171" t="str">
        <f t="shared" si="14"/>
        <v/>
      </c>
      <c r="DC68" s="171" t="str">
        <f t="shared" si="15"/>
        <v/>
      </c>
    </row>
    <row r="69" spans="1:107" ht="14.25" customHeight="1" x14ac:dyDescent="0.3">
      <c r="A69" s="182"/>
      <c r="B69" s="15"/>
      <c r="C69" s="15"/>
      <c r="D69" s="453"/>
      <c r="E69" s="183"/>
      <c r="F69" s="16"/>
      <c r="G69" s="16"/>
      <c r="H69" s="16"/>
      <c r="I69" s="16"/>
      <c r="J69" s="16"/>
      <c r="K69" s="16"/>
      <c r="L69" s="16"/>
      <c r="M69" s="16"/>
      <c r="N69" s="171" t="str">
        <f>IF(AND(F69="",G69="",H69="",I69="",J69="",K69="",L69="",M69=""),"",(VLOOKUP(F69,'Grade-Percent-GPA'!$E:$F,2,FALSE)+VLOOKUP(G69,'Grade-Percent-GPA'!$E:$F,2,FALSE)+VLOOKUP(H69,'Grade-Percent-GPA'!$E:$F,2,FALSE)+VLOOKUP(I69,'Grade-Percent-GPA'!$E:$F,2,FALSE)+VLOOKUP(J69,'Grade-Percent-GPA'!$E:$F,2,FALSE)+VLOOKUP(K69,'Grade-Percent-GPA'!$E:$F,2,FALSE)+VLOOKUP(L69,'Grade-Percent-GPA'!$E:$F,2,FALSE)+VLOOKUP(M69,'Grade-Percent-GPA'!$E:$F,2,FALSE))/(IF(F69="",0,1)+IF(G69="",0,1)+IF(H69="",0,1)+IF(I69="",0,1)+IF(J69="",0,1)+IF(K69="",0,1)+IF(L69="",0,1)+IF(M69="",0,1)))</f>
        <v/>
      </c>
      <c r="O69" s="171" t="str">
        <f t="shared" si="0"/>
        <v/>
      </c>
      <c r="P69" s="171" t="str">
        <f t="shared" si="1"/>
        <v/>
      </c>
      <c r="Q69" s="17"/>
      <c r="R69" s="183"/>
      <c r="S69" s="16"/>
      <c r="T69" s="16"/>
      <c r="U69" s="16"/>
      <c r="V69" s="16"/>
      <c r="W69" s="16"/>
      <c r="X69" s="16"/>
      <c r="Y69" s="16"/>
      <c r="Z69" s="16"/>
      <c r="AA69" s="171" t="str">
        <f>IF(AND(S69="",T69="",U69="",V69="",W69="",X69="",Y69="",Z69=""),"",(VLOOKUP(S69,'Grade-Percent-GPA'!$E:$F,2,FALSE)+VLOOKUP(T69,'Grade-Percent-GPA'!$E:$F,2,FALSE)+VLOOKUP(U69,'Grade-Percent-GPA'!$E:$F,2,FALSE)+VLOOKUP(V69,'Grade-Percent-GPA'!$E:$F,2,FALSE)+VLOOKUP(W69,'Grade-Percent-GPA'!$E:$F,2,FALSE)+VLOOKUP(X69,'Grade-Percent-GPA'!$E:$F,2,FALSE)+VLOOKUP(Y69,'Grade-Percent-GPA'!$E:$F,2,FALSE)+VLOOKUP(Z69,'Grade-Percent-GPA'!$E:$F,2,FALSE))/(IF(S69="",0,1)+IF(T69="",0,1)+IF(U69="",0,1)+IF(V69="",0,1)+IF(W69="",0,1)+IF(X69="",0,1)+IF(Y69="",0,1)+IF(Z69="",0,1)))</f>
        <v/>
      </c>
      <c r="AB69" s="171" t="str">
        <f t="shared" si="2"/>
        <v/>
      </c>
      <c r="AC69" s="171" t="str">
        <f t="shared" si="3"/>
        <v/>
      </c>
      <c r="AD69" s="17"/>
      <c r="AE69" s="183"/>
      <c r="AF69" s="16"/>
      <c r="AG69" s="16"/>
      <c r="AH69" s="16"/>
      <c r="AI69" s="16"/>
      <c r="AJ69" s="16"/>
      <c r="AK69" s="16"/>
      <c r="AL69" s="16"/>
      <c r="AM69" s="16"/>
      <c r="AN69" s="171" t="str">
        <f>IF(AND(AF69="",AG69="",AH69="",AI69="",AJ69="",AK69="",AL69="",AM69=""),"",(VLOOKUP(AF69,'Grade-Percent-GPA'!$E:$F,2,FALSE)+VLOOKUP(AG69,'Grade-Percent-GPA'!$E:$F,2,FALSE)+VLOOKUP(AH69,'Grade-Percent-GPA'!$E:$F,2,FALSE)+VLOOKUP(AI69,'Grade-Percent-GPA'!$E:$F,2,FALSE)+VLOOKUP(AJ69,'Grade-Percent-GPA'!$E:$F,2,FALSE)+VLOOKUP(AK69,'Grade-Percent-GPA'!$E:$F,2,FALSE)+VLOOKUP(AL69,'Grade-Percent-GPA'!$E:$F,2,FALSE)+VLOOKUP(AM69,'Grade-Percent-GPA'!$E:$F,2,FALSE))/(IF(AF69="",0,1)+IF(AG69="",0,1)+IF(AH69="",0,1)+IF(AI69="",0,1)+IF(AJ69="",0,1)+IF(AK69="",0,1)+IF(AL69="",0,1)+IF(AM69="",0,1)))</f>
        <v/>
      </c>
      <c r="AO69" s="171" t="str">
        <f t="shared" si="4"/>
        <v/>
      </c>
      <c r="AP69" s="171" t="str">
        <f t="shared" si="5"/>
        <v/>
      </c>
      <c r="AQ69" s="17"/>
      <c r="AR69" s="183"/>
      <c r="AS69" s="16"/>
      <c r="AT69" s="16"/>
      <c r="AU69" s="16"/>
      <c r="AV69" s="16"/>
      <c r="AW69" s="16"/>
      <c r="AX69" s="16"/>
      <c r="AY69" s="16"/>
      <c r="AZ69" s="16"/>
      <c r="BA69" s="171" t="str">
        <f>IF(AND(AS69="",AT69="",AU69="",AV69="",AW69="",AX69="",AY69="",AZ69=""),"",(VLOOKUP(AS69,'Grade-Percent-GPA'!$E:$F,2,FALSE)+VLOOKUP(AT69,'Grade-Percent-GPA'!$E:$F,2,FALSE)+VLOOKUP(AU69,'Grade-Percent-GPA'!$E:$F,2,FALSE)+VLOOKUP(AV69,'Grade-Percent-GPA'!$E:$F,2,FALSE)+VLOOKUP(AW69,'Grade-Percent-GPA'!$E:$F,2,FALSE)+VLOOKUP(AX69,'Grade-Percent-GPA'!$E:$F,2,FALSE)+VLOOKUP(AY69,'Grade-Percent-GPA'!$E:$F,2,FALSE)+VLOOKUP(AZ69,'Grade-Percent-GPA'!$E:$F,2,FALSE))/(IF(AS69="",0,1)+IF(AT69="",0,1)+IF(AU69="",0,1)+IF(AV69="",0,1)+IF(AW69="",0,1)+IF(AX69="",0,1)+IF(AY69="",0,1)+IF(AZ69="",0,1)))</f>
        <v/>
      </c>
      <c r="BB69" s="171" t="str">
        <f t="shared" si="6"/>
        <v/>
      </c>
      <c r="BC69" s="171" t="str">
        <f t="shared" si="7"/>
        <v/>
      </c>
      <c r="BD69" s="17"/>
      <c r="BE69" s="183"/>
      <c r="BF69" s="16"/>
      <c r="BG69" s="16"/>
      <c r="BH69" s="16"/>
      <c r="BI69" s="16"/>
      <c r="BJ69" s="16"/>
      <c r="BK69" s="16"/>
      <c r="BL69" s="16"/>
      <c r="BM69" s="16"/>
      <c r="BN69" s="171" t="str">
        <f>IF(AND(BF69="",BG69="",BH69="",BI69="",BJ69="",BK69="",BL69="",BM69=""),"",(VLOOKUP(BF69,'Grade-Percent-GPA'!$E:$F,2,FALSE)+VLOOKUP(BG69,'Grade-Percent-GPA'!$E:$F,2,FALSE)+VLOOKUP(BH69,'Grade-Percent-GPA'!$E:$F,2,FALSE)+VLOOKUP(BI69,'Grade-Percent-GPA'!$E:$F,2,FALSE)+VLOOKUP(BJ69,'Grade-Percent-GPA'!$E:$F,2,FALSE)+VLOOKUP(BK69,'Grade-Percent-GPA'!$E:$F,2,FALSE)+VLOOKUP(BL69,'Grade-Percent-GPA'!$E:$F,2,FALSE)+VLOOKUP(BM69,'Grade-Percent-GPA'!$E:$F,2,FALSE))/(IF(BF69="",0,1)+IF(BG69="",0,1)+IF(BH69="",0,1)+IF(BI69="",0,1)+IF(BJ69="",0,1)+IF(BK69="",0,1)+IF(BL69="",0,1)+IF(BM69="",0,1)))</f>
        <v/>
      </c>
      <c r="BO69" s="171" t="str">
        <f t="shared" si="8"/>
        <v/>
      </c>
      <c r="BP69" s="171" t="str">
        <f t="shared" si="9"/>
        <v/>
      </c>
      <c r="BQ69" s="17"/>
      <c r="BR69" s="183"/>
      <c r="BS69" s="16"/>
      <c r="BT69" s="16"/>
      <c r="BU69" s="16"/>
      <c r="BV69" s="16"/>
      <c r="BW69" s="16"/>
      <c r="BX69" s="16"/>
      <c r="BY69" s="16"/>
      <c r="BZ69" s="16"/>
      <c r="CA69" s="171" t="str">
        <f>IF(AND(BS69="",BT69="",BU69="",BV69="",BW69="",BX69="",BY69="",BZ69=""),"",(VLOOKUP(BS69,'Grade-Percent-GPA'!$E:$F,2,FALSE)+VLOOKUP(BT69,'Grade-Percent-GPA'!$E:$F,2,FALSE)+VLOOKUP(BU69,'Grade-Percent-GPA'!$E:$F,2,FALSE)+VLOOKUP(BV69,'Grade-Percent-GPA'!$E:$F,2,FALSE)+VLOOKUP(BW69,'Grade-Percent-GPA'!$E:$F,2,FALSE)+VLOOKUP(BX69,'Grade-Percent-GPA'!$E:$F,2,FALSE)+VLOOKUP(BY69,'Grade-Percent-GPA'!$E:$F,2,FALSE)+VLOOKUP(BZ69,'Grade-Percent-GPA'!$E:$F,2,FALSE))/(IF(BS69="",0,1)+IF(BT69="",0,1)+IF(BU69="",0,1)+IF(BV69="",0,1)+IF(BW69="",0,1)+IF(BX69="",0,1)+IF(BY69="",0,1)+IF(BZ69="",0,1)))</f>
        <v/>
      </c>
      <c r="CB69" s="171" t="str">
        <f t="shared" si="10"/>
        <v/>
      </c>
      <c r="CC69" s="171" t="str">
        <f t="shared" si="11"/>
        <v/>
      </c>
      <c r="CD69" s="17"/>
      <c r="CE69" s="183"/>
      <c r="CF69" s="16"/>
      <c r="CG69" s="16"/>
      <c r="CH69" s="16"/>
      <c r="CI69" s="16"/>
      <c r="CJ69" s="16"/>
      <c r="CK69" s="16"/>
      <c r="CL69" s="16"/>
      <c r="CM69" s="16"/>
      <c r="CN69" s="171" t="str">
        <f>IF(AND(CF69="",CG69="",CH69="",CI69="",CJ69="",CK69="",CL69="",CM69=""),"",(VLOOKUP(CF69,'Grade-Percent-GPA'!$E:$F,2,FALSE)+VLOOKUP(CG69,'Grade-Percent-GPA'!$E:$F,2,FALSE)+VLOOKUP(CH69,'Grade-Percent-GPA'!$E:$F,2,FALSE)+VLOOKUP(CI69,'Grade-Percent-GPA'!$E:$F,2,FALSE)+VLOOKUP(CJ69,'Grade-Percent-GPA'!$E:$F,2,FALSE)+VLOOKUP(CK69,'Grade-Percent-GPA'!$E:$F,2,FALSE)+VLOOKUP(CL69,'Grade-Percent-GPA'!$E:$F,2,FALSE)+VLOOKUP(CM69,'Grade-Percent-GPA'!$E:$F,2,FALSE))/(IF(CF69="",0,1)+IF(CG69="",0,1)+IF(CH69="",0,1)+IF(CI69="",0,1)+IF(CJ69="",0,1)+IF(CK69="",0,1)+IF(CL69="",0,1)+IF(CM69="",0,1)))</f>
        <v/>
      </c>
      <c r="CO69" s="171" t="str">
        <f t="shared" si="12"/>
        <v/>
      </c>
      <c r="CP69" s="171" t="str">
        <f t="shared" si="13"/>
        <v/>
      </c>
      <c r="CQ69" s="17"/>
      <c r="CR69" s="183"/>
      <c r="CS69" s="16"/>
      <c r="CT69" s="16"/>
      <c r="CU69" s="16"/>
      <c r="CV69" s="16"/>
      <c r="CW69" s="16"/>
      <c r="CX69" s="16"/>
      <c r="CY69" s="16"/>
      <c r="CZ69" s="16"/>
      <c r="DA69" s="171" t="str">
        <f>IF(AND(CS69="",CT69="",CU69="",CV69="",CW69="",CX69="",CY69="",CZ69=""),"",(VLOOKUP(CS69,'Grade-Percent-GPA'!$E:$F,2,FALSE)+VLOOKUP(CT69,'Grade-Percent-GPA'!$E:$F,2,FALSE)+VLOOKUP(CU69,'Grade-Percent-GPA'!$E:$F,2,FALSE)+VLOOKUP(CV69,'Grade-Percent-GPA'!$E:$F,2,FALSE)+VLOOKUP(CW69,'Grade-Percent-GPA'!$E:$F,2,FALSE)+VLOOKUP(CX69,'Grade-Percent-GPA'!$E:$F,2,FALSE)+VLOOKUP(CY69,'Grade-Percent-GPA'!$E:$F,2,FALSE)+VLOOKUP(CZ69,'Grade-Percent-GPA'!$E:$F,2,FALSE))/(IF(CS69="",0,1)+IF(CT69="",0,1)+IF(CU69="",0,1)+IF(CV69="",0,1)+IF(CW69="",0,1)+IF(CX69="",0,1)+IF(CY69="",0,1)+IF(CZ69="",0,1)))</f>
        <v/>
      </c>
      <c r="DB69" s="171" t="str">
        <f t="shared" si="14"/>
        <v/>
      </c>
      <c r="DC69" s="171" t="str">
        <f t="shared" si="15"/>
        <v/>
      </c>
    </row>
    <row r="70" spans="1:107" ht="14.25" customHeight="1" x14ac:dyDescent="0.3">
      <c r="A70" s="182"/>
      <c r="B70" s="15"/>
      <c r="C70" s="15"/>
      <c r="D70" s="453"/>
      <c r="E70" s="183"/>
      <c r="F70" s="16"/>
      <c r="G70" s="16"/>
      <c r="H70" s="16"/>
      <c r="I70" s="16"/>
      <c r="J70" s="16"/>
      <c r="K70" s="16"/>
      <c r="L70" s="16"/>
      <c r="M70" s="16"/>
      <c r="N70" s="171" t="str">
        <f>IF(AND(F70="",G70="",H70="",I70="",J70="",K70="",L70="",M70=""),"",(VLOOKUP(F70,'Grade-Percent-GPA'!$E:$F,2,FALSE)+VLOOKUP(G70,'Grade-Percent-GPA'!$E:$F,2,FALSE)+VLOOKUP(H70,'Grade-Percent-GPA'!$E:$F,2,FALSE)+VLOOKUP(I70,'Grade-Percent-GPA'!$E:$F,2,FALSE)+VLOOKUP(J70,'Grade-Percent-GPA'!$E:$F,2,FALSE)+VLOOKUP(K70,'Grade-Percent-GPA'!$E:$F,2,FALSE)+VLOOKUP(L70,'Grade-Percent-GPA'!$E:$F,2,FALSE)+VLOOKUP(M70,'Grade-Percent-GPA'!$E:$F,2,FALSE))/(IF(F70="",0,1)+IF(G70="",0,1)+IF(H70="",0,1)+IF(I70="",0,1)+IF(J70="",0,1)+IF(K70="",0,1)+IF(L70="",0,1)+IF(M70="",0,1)))</f>
        <v/>
      </c>
      <c r="O70" s="171" t="str">
        <f t="shared" si="0"/>
        <v/>
      </c>
      <c r="P70" s="171" t="str">
        <f t="shared" si="1"/>
        <v/>
      </c>
      <c r="Q70" s="17"/>
      <c r="R70" s="183"/>
      <c r="S70" s="16"/>
      <c r="T70" s="16"/>
      <c r="U70" s="16"/>
      <c r="V70" s="16"/>
      <c r="W70" s="16"/>
      <c r="X70" s="16"/>
      <c r="Y70" s="16"/>
      <c r="Z70" s="16"/>
      <c r="AA70" s="171" t="str">
        <f>IF(AND(S70="",T70="",U70="",V70="",W70="",X70="",Y70="",Z70=""),"",(VLOOKUP(S70,'Grade-Percent-GPA'!$E:$F,2,FALSE)+VLOOKUP(T70,'Grade-Percent-GPA'!$E:$F,2,FALSE)+VLOOKUP(U70,'Grade-Percent-GPA'!$E:$F,2,FALSE)+VLOOKUP(V70,'Grade-Percent-GPA'!$E:$F,2,FALSE)+VLOOKUP(W70,'Grade-Percent-GPA'!$E:$F,2,FALSE)+VLOOKUP(X70,'Grade-Percent-GPA'!$E:$F,2,FALSE)+VLOOKUP(Y70,'Grade-Percent-GPA'!$E:$F,2,FALSE)+VLOOKUP(Z70,'Grade-Percent-GPA'!$E:$F,2,FALSE))/(IF(S70="",0,1)+IF(T70="",0,1)+IF(U70="",0,1)+IF(V70="",0,1)+IF(W70="",0,1)+IF(X70="",0,1)+IF(Y70="",0,1)+IF(Z70="",0,1)))</f>
        <v/>
      </c>
      <c r="AB70" s="171" t="str">
        <f t="shared" si="2"/>
        <v/>
      </c>
      <c r="AC70" s="171" t="str">
        <f t="shared" si="3"/>
        <v/>
      </c>
      <c r="AD70" s="17"/>
      <c r="AE70" s="183"/>
      <c r="AF70" s="16"/>
      <c r="AG70" s="16"/>
      <c r="AH70" s="16"/>
      <c r="AI70" s="16"/>
      <c r="AJ70" s="16"/>
      <c r="AK70" s="16"/>
      <c r="AL70" s="16"/>
      <c r="AM70" s="16"/>
      <c r="AN70" s="171" t="str">
        <f>IF(AND(AF70="",AG70="",AH70="",AI70="",AJ70="",AK70="",AL70="",AM70=""),"",(VLOOKUP(AF70,'Grade-Percent-GPA'!$E:$F,2,FALSE)+VLOOKUP(AG70,'Grade-Percent-GPA'!$E:$F,2,FALSE)+VLOOKUP(AH70,'Grade-Percent-GPA'!$E:$F,2,FALSE)+VLOOKUP(AI70,'Grade-Percent-GPA'!$E:$F,2,FALSE)+VLOOKUP(AJ70,'Grade-Percent-GPA'!$E:$F,2,FALSE)+VLOOKUP(AK70,'Grade-Percent-GPA'!$E:$F,2,FALSE)+VLOOKUP(AL70,'Grade-Percent-GPA'!$E:$F,2,FALSE)+VLOOKUP(AM70,'Grade-Percent-GPA'!$E:$F,2,FALSE))/(IF(AF70="",0,1)+IF(AG70="",0,1)+IF(AH70="",0,1)+IF(AI70="",0,1)+IF(AJ70="",0,1)+IF(AK70="",0,1)+IF(AL70="",0,1)+IF(AM70="",0,1)))</f>
        <v/>
      </c>
      <c r="AO70" s="171" t="str">
        <f t="shared" si="4"/>
        <v/>
      </c>
      <c r="AP70" s="171" t="str">
        <f t="shared" si="5"/>
        <v/>
      </c>
      <c r="AQ70" s="17"/>
      <c r="AR70" s="183"/>
      <c r="AS70" s="16"/>
      <c r="AT70" s="16"/>
      <c r="AU70" s="16"/>
      <c r="AV70" s="16"/>
      <c r="AW70" s="16"/>
      <c r="AX70" s="16"/>
      <c r="AY70" s="16"/>
      <c r="AZ70" s="16"/>
      <c r="BA70" s="171" t="str">
        <f>IF(AND(AS70="",AT70="",AU70="",AV70="",AW70="",AX70="",AY70="",AZ70=""),"",(VLOOKUP(AS70,'Grade-Percent-GPA'!$E:$F,2,FALSE)+VLOOKUP(AT70,'Grade-Percent-GPA'!$E:$F,2,FALSE)+VLOOKUP(AU70,'Grade-Percent-GPA'!$E:$F,2,FALSE)+VLOOKUP(AV70,'Grade-Percent-GPA'!$E:$F,2,FALSE)+VLOOKUP(AW70,'Grade-Percent-GPA'!$E:$F,2,FALSE)+VLOOKUP(AX70,'Grade-Percent-GPA'!$E:$F,2,FALSE)+VLOOKUP(AY70,'Grade-Percent-GPA'!$E:$F,2,FALSE)+VLOOKUP(AZ70,'Grade-Percent-GPA'!$E:$F,2,FALSE))/(IF(AS70="",0,1)+IF(AT70="",0,1)+IF(AU70="",0,1)+IF(AV70="",0,1)+IF(AW70="",0,1)+IF(AX70="",0,1)+IF(AY70="",0,1)+IF(AZ70="",0,1)))</f>
        <v/>
      </c>
      <c r="BB70" s="171" t="str">
        <f t="shared" si="6"/>
        <v/>
      </c>
      <c r="BC70" s="171" t="str">
        <f t="shared" si="7"/>
        <v/>
      </c>
      <c r="BD70" s="17"/>
      <c r="BE70" s="183"/>
      <c r="BF70" s="16"/>
      <c r="BG70" s="16"/>
      <c r="BH70" s="16"/>
      <c r="BI70" s="16"/>
      <c r="BJ70" s="16"/>
      <c r="BK70" s="16"/>
      <c r="BL70" s="16"/>
      <c r="BM70" s="16"/>
      <c r="BN70" s="171" t="str">
        <f>IF(AND(BF70="",BG70="",BH70="",BI70="",BJ70="",BK70="",BL70="",BM70=""),"",(VLOOKUP(BF70,'Grade-Percent-GPA'!$E:$F,2,FALSE)+VLOOKUP(BG70,'Grade-Percent-GPA'!$E:$F,2,FALSE)+VLOOKUP(BH70,'Grade-Percent-GPA'!$E:$F,2,FALSE)+VLOOKUP(BI70,'Grade-Percent-GPA'!$E:$F,2,FALSE)+VLOOKUP(BJ70,'Grade-Percent-GPA'!$E:$F,2,FALSE)+VLOOKUP(BK70,'Grade-Percent-GPA'!$E:$F,2,FALSE)+VLOOKUP(BL70,'Grade-Percent-GPA'!$E:$F,2,FALSE)+VLOOKUP(BM70,'Grade-Percent-GPA'!$E:$F,2,FALSE))/(IF(BF70="",0,1)+IF(BG70="",0,1)+IF(BH70="",0,1)+IF(BI70="",0,1)+IF(BJ70="",0,1)+IF(BK70="",0,1)+IF(BL70="",0,1)+IF(BM70="",0,1)))</f>
        <v/>
      </c>
      <c r="BO70" s="171" t="str">
        <f t="shared" si="8"/>
        <v/>
      </c>
      <c r="BP70" s="171" t="str">
        <f t="shared" si="9"/>
        <v/>
      </c>
      <c r="BQ70" s="17"/>
      <c r="BR70" s="183"/>
      <c r="BS70" s="16"/>
      <c r="BT70" s="16"/>
      <c r="BU70" s="16"/>
      <c r="BV70" s="16"/>
      <c r="BW70" s="16"/>
      <c r="BX70" s="16"/>
      <c r="BY70" s="16"/>
      <c r="BZ70" s="16"/>
      <c r="CA70" s="171" t="str">
        <f>IF(AND(BS70="",BT70="",BU70="",BV70="",BW70="",BX70="",BY70="",BZ70=""),"",(VLOOKUP(BS70,'Grade-Percent-GPA'!$E:$F,2,FALSE)+VLOOKUP(BT70,'Grade-Percent-GPA'!$E:$F,2,FALSE)+VLOOKUP(BU70,'Grade-Percent-GPA'!$E:$F,2,FALSE)+VLOOKUP(BV70,'Grade-Percent-GPA'!$E:$F,2,FALSE)+VLOOKUP(BW70,'Grade-Percent-GPA'!$E:$F,2,FALSE)+VLOOKUP(BX70,'Grade-Percent-GPA'!$E:$F,2,FALSE)+VLOOKUP(BY70,'Grade-Percent-GPA'!$E:$F,2,FALSE)+VLOOKUP(BZ70,'Grade-Percent-GPA'!$E:$F,2,FALSE))/(IF(BS70="",0,1)+IF(BT70="",0,1)+IF(BU70="",0,1)+IF(BV70="",0,1)+IF(BW70="",0,1)+IF(BX70="",0,1)+IF(BY70="",0,1)+IF(BZ70="",0,1)))</f>
        <v/>
      </c>
      <c r="CB70" s="171" t="str">
        <f t="shared" si="10"/>
        <v/>
      </c>
      <c r="CC70" s="171" t="str">
        <f t="shared" si="11"/>
        <v/>
      </c>
      <c r="CD70" s="17"/>
      <c r="CE70" s="183"/>
      <c r="CF70" s="16"/>
      <c r="CG70" s="16"/>
      <c r="CH70" s="16"/>
      <c r="CI70" s="16"/>
      <c r="CJ70" s="16"/>
      <c r="CK70" s="16"/>
      <c r="CL70" s="16"/>
      <c r="CM70" s="16"/>
      <c r="CN70" s="171" t="str">
        <f>IF(AND(CF70="",CG70="",CH70="",CI70="",CJ70="",CK70="",CL70="",CM70=""),"",(VLOOKUP(CF70,'Grade-Percent-GPA'!$E:$F,2,FALSE)+VLOOKUP(CG70,'Grade-Percent-GPA'!$E:$F,2,FALSE)+VLOOKUP(CH70,'Grade-Percent-GPA'!$E:$F,2,FALSE)+VLOOKUP(CI70,'Grade-Percent-GPA'!$E:$F,2,FALSE)+VLOOKUP(CJ70,'Grade-Percent-GPA'!$E:$F,2,FALSE)+VLOOKUP(CK70,'Grade-Percent-GPA'!$E:$F,2,FALSE)+VLOOKUP(CL70,'Grade-Percent-GPA'!$E:$F,2,FALSE)+VLOOKUP(CM70,'Grade-Percent-GPA'!$E:$F,2,FALSE))/(IF(CF70="",0,1)+IF(CG70="",0,1)+IF(CH70="",0,1)+IF(CI70="",0,1)+IF(CJ70="",0,1)+IF(CK70="",0,1)+IF(CL70="",0,1)+IF(CM70="",0,1)))</f>
        <v/>
      </c>
      <c r="CO70" s="171" t="str">
        <f t="shared" si="12"/>
        <v/>
      </c>
      <c r="CP70" s="171" t="str">
        <f t="shared" si="13"/>
        <v/>
      </c>
      <c r="CQ70" s="17"/>
      <c r="CR70" s="183"/>
      <c r="CS70" s="16"/>
      <c r="CT70" s="16"/>
      <c r="CU70" s="16"/>
      <c r="CV70" s="16"/>
      <c r="CW70" s="16"/>
      <c r="CX70" s="16"/>
      <c r="CY70" s="16"/>
      <c r="CZ70" s="16"/>
      <c r="DA70" s="171" t="str">
        <f>IF(AND(CS70="",CT70="",CU70="",CV70="",CW70="",CX70="",CY70="",CZ70=""),"",(VLOOKUP(CS70,'Grade-Percent-GPA'!$E:$F,2,FALSE)+VLOOKUP(CT70,'Grade-Percent-GPA'!$E:$F,2,FALSE)+VLOOKUP(CU70,'Grade-Percent-GPA'!$E:$F,2,FALSE)+VLOOKUP(CV70,'Grade-Percent-GPA'!$E:$F,2,FALSE)+VLOOKUP(CW70,'Grade-Percent-GPA'!$E:$F,2,FALSE)+VLOOKUP(CX70,'Grade-Percent-GPA'!$E:$F,2,FALSE)+VLOOKUP(CY70,'Grade-Percent-GPA'!$E:$F,2,FALSE)+VLOOKUP(CZ70,'Grade-Percent-GPA'!$E:$F,2,FALSE))/(IF(CS70="",0,1)+IF(CT70="",0,1)+IF(CU70="",0,1)+IF(CV70="",0,1)+IF(CW70="",0,1)+IF(CX70="",0,1)+IF(CY70="",0,1)+IF(CZ70="",0,1)))</f>
        <v/>
      </c>
      <c r="DB70" s="171" t="str">
        <f t="shared" si="14"/>
        <v/>
      </c>
      <c r="DC70" s="171" t="str">
        <f t="shared" si="15"/>
        <v/>
      </c>
    </row>
    <row r="71" spans="1:107" ht="14.25" customHeight="1" x14ac:dyDescent="0.3">
      <c r="A71" s="182"/>
      <c r="B71" s="15"/>
      <c r="C71" s="15"/>
      <c r="D71" s="453"/>
      <c r="E71" s="183"/>
      <c r="F71" s="16"/>
      <c r="G71" s="16"/>
      <c r="H71" s="16"/>
      <c r="I71" s="16"/>
      <c r="J71" s="16"/>
      <c r="K71" s="16"/>
      <c r="L71" s="16"/>
      <c r="M71" s="16"/>
      <c r="N71" s="171" t="str">
        <f>IF(AND(F71="",G71="",H71="",I71="",J71="",K71="",L71="",M71=""),"",(VLOOKUP(F71,'Grade-Percent-GPA'!$E:$F,2,FALSE)+VLOOKUP(G71,'Grade-Percent-GPA'!$E:$F,2,FALSE)+VLOOKUP(H71,'Grade-Percent-GPA'!$E:$F,2,FALSE)+VLOOKUP(I71,'Grade-Percent-GPA'!$E:$F,2,FALSE)+VLOOKUP(J71,'Grade-Percent-GPA'!$E:$F,2,FALSE)+VLOOKUP(K71,'Grade-Percent-GPA'!$E:$F,2,FALSE)+VLOOKUP(L71,'Grade-Percent-GPA'!$E:$F,2,FALSE)+VLOOKUP(M71,'Grade-Percent-GPA'!$E:$F,2,FALSE))/(IF(F71="",0,1)+IF(G71="",0,1)+IF(H71="",0,1)+IF(I71="",0,1)+IF(J71="",0,1)+IF(K71="",0,1)+IF(L71="",0,1)+IF(M71="",0,1)))</f>
        <v/>
      </c>
      <c r="O71" s="171" t="str">
        <f t="shared" si="0"/>
        <v/>
      </c>
      <c r="P71" s="171" t="str">
        <f t="shared" si="1"/>
        <v/>
      </c>
      <c r="Q71" s="17"/>
      <c r="R71" s="183"/>
      <c r="S71" s="16"/>
      <c r="T71" s="16"/>
      <c r="U71" s="16"/>
      <c r="V71" s="16"/>
      <c r="W71" s="16"/>
      <c r="X71" s="16"/>
      <c r="Y71" s="16"/>
      <c r="Z71" s="16"/>
      <c r="AA71" s="171" t="str">
        <f>IF(AND(S71="",T71="",U71="",V71="",W71="",X71="",Y71="",Z71=""),"",(VLOOKUP(S71,'Grade-Percent-GPA'!$E:$F,2,FALSE)+VLOOKUP(T71,'Grade-Percent-GPA'!$E:$F,2,FALSE)+VLOOKUP(U71,'Grade-Percent-GPA'!$E:$F,2,FALSE)+VLOOKUP(V71,'Grade-Percent-GPA'!$E:$F,2,FALSE)+VLOOKUP(W71,'Grade-Percent-GPA'!$E:$F,2,FALSE)+VLOOKUP(X71,'Grade-Percent-GPA'!$E:$F,2,FALSE)+VLOOKUP(Y71,'Grade-Percent-GPA'!$E:$F,2,FALSE)+VLOOKUP(Z71,'Grade-Percent-GPA'!$E:$F,2,FALSE))/(IF(S71="",0,1)+IF(T71="",0,1)+IF(U71="",0,1)+IF(V71="",0,1)+IF(W71="",0,1)+IF(X71="",0,1)+IF(Y71="",0,1)+IF(Z71="",0,1)))</f>
        <v/>
      </c>
      <c r="AB71" s="171" t="str">
        <f t="shared" si="2"/>
        <v/>
      </c>
      <c r="AC71" s="171" t="str">
        <f t="shared" si="3"/>
        <v/>
      </c>
      <c r="AD71" s="17"/>
      <c r="AE71" s="183"/>
      <c r="AF71" s="16"/>
      <c r="AG71" s="16"/>
      <c r="AH71" s="16"/>
      <c r="AI71" s="16"/>
      <c r="AJ71" s="16"/>
      <c r="AK71" s="16"/>
      <c r="AL71" s="16"/>
      <c r="AM71" s="16"/>
      <c r="AN71" s="171" t="str">
        <f>IF(AND(AF71="",AG71="",AH71="",AI71="",AJ71="",AK71="",AL71="",AM71=""),"",(VLOOKUP(AF71,'Grade-Percent-GPA'!$E:$F,2,FALSE)+VLOOKUP(AG71,'Grade-Percent-GPA'!$E:$F,2,FALSE)+VLOOKUP(AH71,'Grade-Percent-GPA'!$E:$F,2,FALSE)+VLOOKUP(AI71,'Grade-Percent-GPA'!$E:$F,2,FALSE)+VLOOKUP(AJ71,'Grade-Percent-GPA'!$E:$F,2,FALSE)+VLOOKUP(AK71,'Grade-Percent-GPA'!$E:$F,2,FALSE)+VLOOKUP(AL71,'Grade-Percent-GPA'!$E:$F,2,FALSE)+VLOOKUP(AM71,'Grade-Percent-GPA'!$E:$F,2,FALSE))/(IF(AF71="",0,1)+IF(AG71="",0,1)+IF(AH71="",0,1)+IF(AI71="",0,1)+IF(AJ71="",0,1)+IF(AK71="",0,1)+IF(AL71="",0,1)+IF(AM71="",0,1)))</f>
        <v/>
      </c>
      <c r="AO71" s="171" t="str">
        <f t="shared" si="4"/>
        <v/>
      </c>
      <c r="AP71" s="171" t="str">
        <f t="shared" si="5"/>
        <v/>
      </c>
      <c r="AQ71" s="17"/>
      <c r="AR71" s="183"/>
      <c r="AS71" s="16"/>
      <c r="AT71" s="16"/>
      <c r="AU71" s="16"/>
      <c r="AV71" s="16"/>
      <c r="AW71" s="16"/>
      <c r="AX71" s="16"/>
      <c r="AY71" s="16"/>
      <c r="AZ71" s="16"/>
      <c r="BA71" s="171" t="str">
        <f>IF(AND(AS71="",AT71="",AU71="",AV71="",AW71="",AX71="",AY71="",AZ71=""),"",(VLOOKUP(AS71,'Grade-Percent-GPA'!$E:$F,2,FALSE)+VLOOKUP(AT71,'Grade-Percent-GPA'!$E:$F,2,FALSE)+VLOOKUP(AU71,'Grade-Percent-GPA'!$E:$F,2,FALSE)+VLOOKUP(AV71,'Grade-Percent-GPA'!$E:$F,2,FALSE)+VLOOKUP(AW71,'Grade-Percent-GPA'!$E:$F,2,FALSE)+VLOOKUP(AX71,'Grade-Percent-GPA'!$E:$F,2,FALSE)+VLOOKUP(AY71,'Grade-Percent-GPA'!$E:$F,2,FALSE)+VLOOKUP(AZ71,'Grade-Percent-GPA'!$E:$F,2,FALSE))/(IF(AS71="",0,1)+IF(AT71="",0,1)+IF(AU71="",0,1)+IF(AV71="",0,1)+IF(AW71="",0,1)+IF(AX71="",0,1)+IF(AY71="",0,1)+IF(AZ71="",0,1)))</f>
        <v/>
      </c>
      <c r="BB71" s="171" t="str">
        <f t="shared" si="6"/>
        <v/>
      </c>
      <c r="BC71" s="171" t="str">
        <f t="shared" si="7"/>
        <v/>
      </c>
      <c r="BD71" s="17"/>
      <c r="BE71" s="183"/>
      <c r="BF71" s="16"/>
      <c r="BG71" s="16"/>
      <c r="BH71" s="16"/>
      <c r="BI71" s="16"/>
      <c r="BJ71" s="16"/>
      <c r="BK71" s="16"/>
      <c r="BL71" s="16"/>
      <c r="BM71" s="16"/>
      <c r="BN71" s="171" t="str">
        <f>IF(AND(BF71="",BG71="",BH71="",BI71="",BJ71="",BK71="",BL71="",BM71=""),"",(VLOOKUP(BF71,'Grade-Percent-GPA'!$E:$F,2,FALSE)+VLOOKUP(BG71,'Grade-Percent-GPA'!$E:$F,2,FALSE)+VLOOKUP(BH71,'Grade-Percent-GPA'!$E:$F,2,FALSE)+VLOOKUP(BI71,'Grade-Percent-GPA'!$E:$F,2,FALSE)+VLOOKUP(BJ71,'Grade-Percent-GPA'!$E:$F,2,FALSE)+VLOOKUP(BK71,'Grade-Percent-GPA'!$E:$F,2,FALSE)+VLOOKUP(BL71,'Grade-Percent-GPA'!$E:$F,2,FALSE)+VLOOKUP(BM71,'Grade-Percent-GPA'!$E:$F,2,FALSE))/(IF(BF71="",0,1)+IF(BG71="",0,1)+IF(BH71="",0,1)+IF(BI71="",0,1)+IF(BJ71="",0,1)+IF(BK71="",0,1)+IF(BL71="",0,1)+IF(BM71="",0,1)))</f>
        <v/>
      </c>
      <c r="BO71" s="171" t="str">
        <f t="shared" si="8"/>
        <v/>
      </c>
      <c r="BP71" s="171" t="str">
        <f t="shared" si="9"/>
        <v/>
      </c>
      <c r="BQ71" s="17"/>
      <c r="BR71" s="183"/>
      <c r="BS71" s="16"/>
      <c r="BT71" s="16"/>
      <c r="BU71" s="16"/>
      <c r="BV71" s="16"/>
      <c r="BW71" s="16"/>
      <c r="BX71" s="16"/>
      <c r="BY71" s="16"/>
      <c r="BZ71" s="16"/>
      <c r="CA71" s="171" t="str">
        <f>IF(AND(BS71="",BT71="",BU71="",BV71="",BW71="",BX71="",BY71="",BZ71=""),"",(VLOOKUP(BS71,'Grade-Percent-GPA'!$E:$F,2,FALSE)+VLOOKUP(BT71,'Grade-Percent-GPA'!$E:$F,2,FALSE)+VLOOKUP(BU71,'Grade-Percent-GPA'!$E:$F,2,FALSE)+VLOOKUP(BV71,'Grade-Percent-GPA'!$E:$F,2,FALSE)+VLOOKUP(BW71,'Grade-Percent-GPA'!$E:$F,2,FALSE)+VLOOKUP(BX71,'Grade-Percent-GPA'!$E:$F,2,FALSE)+VLOOKUP(BY71,'Grade-Percent-GPA'!$E:$F,2,FALSE)+VLOOKUP(BZ71,'Grade-Percent-GPA'!$E:$F,2,FALSE))/(IF(BS71="",0,1)+IF(BT71="",0,1)+IF(BU71="",0,1)+IF(BV71="",0,1)+IF(BW71="",0,1)+IF(BX71="",0,1)+IF(BY71="",0,1)+IF(BZ71="",0,1)))</f>
        <v/>
      </c>
      <c r="CB71" s="171" t="str">
        <f t="shared" si="10"/>
        <v/>
      </c>
      <c r="CC71" s="171" t="str">
        <f t="shared" si="11"/>
        <v/>
      </c>
      <c r="CD71" s="17"/>
      <c r="CE71" s="183"/>
      <c r="CF71" s="16"/>
      <c r="CG71" s="16"/>
      <c r="CH71" s="16"/>
      <c r="CI71" s="16"/>
      <c r="CJ71" s="16"/>
      <c r="CK71" s="16"/>
      <c r="CL71" s="16"/>
      <c r="CM71" s="16"/>
      <c r="CN71" s="171" t="str">
        <f>IF(AND(CF71="",CG71="",CH71="",CI71="",CJ71="",CK71="",CL71="",CM71=""),"",(VLOOKUP(CF71,'Grade-Percent-GPA'!$E:$F,2,FALSE)+VLOOKUP(CG71,'Grade-Percent-GPA'!$E:$F,2,FALSE)+VLOOKUP(CH71,'Grade-Percent-GPA'!$E:$F,2,FALSE)+VLOOKUP(CI71,'Grade-Percent-GPA'!$E:$F,2,FALSE)+VLOOKUP(CJ71,'Grade-Percent-GPA'!$E:$F,2,FALSE)+VLOOKUP(CK71,'Grade-Percent-GPA'!$E:$F,2,FALSE)+VLOOKUP(CL71,'Grade-Percent-GPA'!$E:$F,2,FALSE)+VLOOKUP(CM71,'Grade-Percent-GPA'!$E:$F,2,FALSE))/(IF(CF71="",0,1)+IF(CG71="",0,1)+IF(CH71="",0,1)+IF(CI71="",0,1)+IF(CJ71="",0,1)+IF(CK71="",0,1)+IF(CL71="",0,1)+IF(CM71="",0,1)))</f>
        <v/>
      </c>
      <c r="CO71" s="171" t="str">
        <f t="shared" si="12"/>
        <v/>
      </c>
      <c r="CP71" s="171" t="str">
        <f t="shared" si="13"/>
        <v/>
      </c>
      <c r="CQ71" s="17"/>
      <c r="CR71" s="183"/>
      <c r="CS71" s="16"/>
      <c r="CT71" s="16"/>
      <c r="CU71" s="16"/>
      <c r="CV71" s="16"/>
      <c r="CW71" s="16"/>
      <c r="CX71" s="16"/>
      <c r="CY71" s="16"/>
      <c r="CZ71" s="16"/>
      <c r="DA71" s="171" t="str">
        <f>IF(AND(CS71="",CT71="",CU71="",CV71="",CW71="",CX71="",CY71="",CZ71=""),"",(VLOOKUP(CS71,'Grade-Percent-GPA'!$E:$F,2,FALSE)+VLOOKUP(CT71,'Grade-Percent-GPA'!$E:$F,2,FALSE)+VLOOKUP(CU71,'Grade-Percent-GPA'!$E:$F,2,FALSE)+VLOOKUP(CV71,'Grade-Percent-GPA'!$E:$F,2,FALSE)+VLOOKUP(CW71,'Grade-Percent-GPA'!$E:$F,2,FALSE)+VLOOKUP(CX71,'Grade-Percent-GPA'!$E:$F,2,FALSE)+VLOOKUP(CY71,'Grade-Percent-GPA'!$E:$F,2,FALSE)+VLOOKUP(CZ71,'Grade-Percent-GPA'!$E:$F,2,FALSE))/(IF(CS71="",0,1)+IF(CT71="",0,1)+IF(CU71="",0,1)+IF(CV71="",0,1)+IF(CW71="",0,1)+IF(CX71="",0,1)+IF(CY71="",0,1)+IF(CZ71="",0,1)))</f>
        <v/>
      </c>
      <c r="DB71" s="171" t="str">
        <f t="shared" si="14"/>
        <v/>
      </c>
      <c r="DC71" s="171" t="str">
        <f t="shared" si="15"/>
        <v/>
      </c>
    </row>
    <row r="72" spans="1:107" ht="14.25" customHeight="1" x14ac:dyDescent="0.3">
      <c r="A72" s="182"/>
      <c r="B72" s="15"/>
      <c r="C72" s="15"/>
      <c r="D72" s="453"/>
      <c r="E72" s="183"/>
      <c r="F72" s="16"/>
      <c r="G72" s="16"/>
      <c r="H72" s="16"/>
      <c r="I72" s="16"/>
      <c r="J72" s="16"/>
      <c r="K72" s="16"/>
      <c r="L72" s="16"/>
      <c r="M72" s="16"/>
      <c r="N72" s="171" t="str">
        <f>IF(AND(F72="",G72="",H72="",I72="",J72="",K72="",L72="",M72=""),"",(VLOOKUP(F72,'Grade-Percent-GPA'!$E:$F,2,FALSE)+VLOOKUP(G72,'Grade-Percent-GPA'!$E:$F,2,FALSE)+VLOOKUP(H72,'Grade-Percent-GPA'!$E:$F,2,FALSE)+VLOOKUP(I72,'Grade-Percent-GPA'!$E:$F,2,FALSE)+VLOOKUP(J72,'Grade-Percent-GPA'!$E:$F,2,FALSE)+VLOOKUP(K72,'Grade-Percent-GPA'!$E:$F,2,FALSE)+VLOOKUP(L72,'Grade-Percent-GPA'!$E:$F,2,FALSE)+VLOOKUP(M72,'Grade-Percent-GPA'!$E:$F,2,FALSE))/(IF(F72="",0,1)+IF(G72="",0,1)+IF(H72="",0,1)+IF(I72="",0,1)+IF(J72="",0,1)+IF(K72="",0,1)+IF(L72="",0,1)+IF(M72="",0,1)))</f>
        <v/>
      </c>
      <c r="O72" s="171" t="str">
        <f t="shared" si="0"/>
        <v/>
      </c>
      <c r="P72" s="171" t="str">
        <f t="shared" si="1"/>
        <v/>
      </c>
      <c r="Q72" s="17"/>
      <c r="R72" s="183"/>
      <c r="S72" s="16"/>
      <c r="T72" s="16"/>
      <c r="U72" s="16"/>
      <c r="V72" s="16"/>
      <c r="W72" s="16"/>
      <c r="X72" s="16"/>
      <c r="Y72" s="16"/>
      <c r="Z72" s="16"/>
      <c r="AA72" s="171" t="str">
        <f>IF(AND(S72="",T72="",U72="",V72="",W72="",X72="",Y72="",Z72=""),"",(VLOOKUP(S72,'Grade-Percent-GPA'!$E:$F,2,FALSE)+VLOOKUP(T72,'Grade-Percent-GPA'!$E:$F,2,FALSE)+VLOOKUP(U72,'Grade-Percent-GPA'!$E:$F,2,FALSE)+VLOOKUP(V72,'Grade-Percent-GPA'!$E:$F,2,FALSE)+VLOOKUP(W72,'Grade-Percent-GPA'!$E:$F,2,FALSE)+VLOOKUP(X72,'Grade-Percent-GPA'!$E:$F,2,FALSE)+VLOOKUP(Y72,'Grade-Percent-GPA'!$E:$F,2,FALSE)+VLOOKUP(Z72,'Grade-Percent-GPA'!$E:$F,2,FALSE))/(IF(S72="",0,1)+IF(T72="",0,1)+IF(U72="",0,1)+IF(V72="",0,1)+IF(W72="",0,1)+IF(X72="",0,1)+IF(Y72="",0,1)+IF(Z72="",0,1)))</f>
        <v/>
      </c>
      <c r="AB72" s="171" t="str">
        <f t="shared" si="2"/>
        <v/>
      </c>
      <c r="AC72" s="171" t="str">
        <f t="shared" si="3"/>
        <v/>
      </c>
      <c r="AD72" s="17"/>
      <c r="AE72" s="183"/>
      <c r="AF72" s="16"/>
      <c r="AG72" s="16"/>
      <c r="AH72" s="16"/>
      <c r="AI72" s="16"/>
      <c r="AJ72" s="16"/>
      <c r="AK72" s="16"/>
      <c r="AL72" s="16"/>
      <c r="AM72" s="16"/>
      <c r="AN72" s="171" t="str">
        <f>IF(AND(AF72="",AG72="",AH72="",AI72="",AJ72="",AK72="",AL72="",AM72=""),"",(VLOOKUP(AF72,'Grade-Percent-GPA'!$E:$F,2,FALSE)+VLOOKUP(AG72,'Grade-Percent-GPA'!$E:$F,2,FALSE)+VLOOKUP(AH72,'Grade-Percent-GPA'!$E:$F,2,FALSE)+VLOOKUP(AI72,'Grade-Percent-GPA'!$E:$F,2,FALSE)+VLOOKUP(AJ72,'Grade-Percent-GPA'!$E:$F,2,FALSE)+VLOOKUP(AK72,'Grade-Percent-GPA'!$E:$F,2,FALSE)+VLOOKUP(AL72,'Grade-Percent-GPA'!$E:$F,2,FALSE)+VLOOKUP(AM72,'Grade-Percent-GPA'!$E:$F,2,FALSE))/(IF(AF72="",0,1)+IF(AG72="",0,1)+IF(AH72="",0,1)+IF(AI72="",0,1)+IF(AJ72="",0,1)+IF(AK72="",0,1)+IF(AL72="",0,1)+IF(AM72="",0,1)))</f>
        <v/>
      </c>
      <c r="AO72" s="171" t="str">
        <f t="shared" si="4"/>
        <v/>
      </c>
      <c r="AP72" s="171" t="str">
        <f t="shared" si="5"/>
        <v/>
      </c>
      <c r="AQ72" s="17"/>
      <c r="AR72" s="183"/>
      <c r="AS72" s="16"/>
      <c r="AT72" s="16"/>
      <c r="AU72" s="16"/>
      <c r="AV72" s="16"/>
      <c r="AW72" s="16"/>
      <c r="AX72" s="16"/>
      <c r="AY72" s="16"/>
      <c r="AZ72" s="16"/>
      <c r="BA72" s="171" t="str">
        <f>IF(AND(AS72="",AT72="",AU72="",AV72="",AW72="",AX72="",AY72="",AZ72=""),"",(VLOOKUP(AS72,'Grade-Percent-GPA'!$E:$F,2,FALSE)+VLOOKUP(AT72,'Grade-Percent-GPA'!$E:$F,2,FALSE)+VLOOKUP(AU72,'Grade-Percent-GPA'!$E:$F,2,FALSE)+VLOOKUP(AV72,'Grade-Percent-GPA'!$E:$F,2,FALSE)+VLOOKUP(AW72,'Grade-Percent-GPA'!$E:$F,2,FALSE)+VLOOKUP(AX72,'Grade-Percent-GPA'!$E:$F,2,FALSE)+VLOOKUP(AY72,'Grade-Percent-GPA'!$E:$F,2,FALSE)+VLOOKUP(AZ72,'Grade-Percent-GPA'!$E:$F,2,FALSE))/(IF(AS72="",0,1)+IF(AT72="",0,1)+IF(AU72="",0,1)+IF(AV72="",0,1)+IF(AW72="",0,1)+IF(AX72="",0,1)+IF(AY72="",0,1)+IF(AZ72="",0,1)))</f>
        <v/>
      </c>
      <c r="BB72" s="171" t="str">
        <f t="shared" si="6"/>
        <v/>
      </c>
      <c r="BC72" s="171" t="str">
        <f t="shared" si="7"/>
        <v/>
      </c>
      <c r="BD72" s="17"/>
      <c r="BE72" s="183"/>
      <c r="BF72" s="16"/>
      <c r="BG72" s="16"/>
      <c r="BH72" s="16"/>
      <c r="BI72" s="16"/>
      <c r="BJ72" s="16"/>
      <c r="BK72" s="16"/>
      <c r="BL72" s="16"/>
      <c r="BM72" s="16"/>
      <c r="BN72" s="171" t="str">
        <f>IF(AND(BF72="",BG72="",BH72="",BI72="",BJ72="",BK72="",BL72="",BM72=""),"",(VLOOKUP(BF72,'Grade-Percent-GPA'!$E:$F,2,FALSE)+VLOOKUP(BG72,'Grade-Percent-GPA'!$E:$F,2,FALSE)+VLOOKUP(BH72,'Grade-Percent-GPA'!$E:$F,2,FALSE)+VLOOKUP(BI72,'Grade-Percent-GPA'!$E:$F,2,FALSE)+VLOOKUP(BJ72,'Grade-Percent-GPA'!$E:$F,2,FALSE)+VLOOKUP(BK72,'Grade-Percent-GPA'!$E:$F,2,FALSE)+VLOOKUP(BL72,'Grade-Percent-GPA'!$E:$F,2,FALSE)+VLOOKUP(BM72,'Grade-Percent-GPA'!$E:$F,2,FALSE))/(IF(BF72="",0,1)+IF(BG72="",0,1)+IF(BH72="",0,1)+IF(BI72="",0,1)+IF(BJ72="",0,1)+IF(BK72="",0,1)+IF(BL72="",0,1)+IF(BM72="",0,1)))</f>
        <v/>
      </c>
      <c r="BO72" s="171" t="str">
        <f t="shared" si="8"/>
        <v/>
      </c>
      <c r="BP72" s="171" t="str">
        <f t="shared" si="9"/>
        <v/>
      </c>
      <c r="BQ72" s="17"/>
      <c r="BR72" s="183"/>
      <c r="BS72" s="16"/>
      <c r="BT72" s="16"/>
      <c r="BU72" s="16"/>
      <c r="BV72" s="16"/>
      <c r="BW72" s="16"/>
      <c r="BX72" s="16"/>
      <c r="BY72" s="16"/>
      <c r="BZ72" s="16"/>
      <c r="CA72" s="171" t="str">
        <f>IF(AND(BS72="",BT72="",BU72="",BV72="",BW72="",BX72="",BY72="",BZ72=""),"",(VLOOKUP(BS72,'Grade-Percent-GPA'!$E:$F,2,FALSE)+VLOOKUP(BT72,'Grade-Percent-GPA'!$E:$F,2,FALSE)+VLOOKUP(BU72,'Grade-Percent-GPA'!$E:$F,2,FALSE)+VLOOKUP(BV72,'Grade-Percent-GPA'!$E:$F,2,FALSE)+VLOOKUP(BW72,'Grade-Percent-GPA'!$E:$F,2,FALSE)+VLOOKUP(BX72,'Grade-Percent-GPA'!$E:$F,2,FALSE)+VLOOKUP(BY72,'Grade-Percent-GPA'!$E:$F,2,FALSE)+VLOOKUP(BZ72,'Grade-Percent-GPA'!$E:$F,2,FALSE))/(IF(BS72="",0,1)+IF(BT72="",0,1)+IF(BU72="",0,1)+IF(BV72="",0,1)+IF(BW72="",0,1)+IF(BX72="",0,1)+IF(BY72="",0,1)+IF(BZ72="",0,1)))</f>
        <v/>
      </c>
      <c r="CB72" s="171" t="str">
        <f t="shared" si="10"/>
        <v/>
      </c>
      <c r="CC72" s="171" t="str">
        <f t="shared" si="11"/>
        <v/>
      </c>
      <c r="CD72" s="17"/>
      <c r="CE72" s="183"/>
      <c r="CF72" s="16"/>
      <c r="CG72" s="16"/>
      <c r="CH72" s="16"/>
      <c r="CI72" s="16"/>
      <c r="CJ72" s="16"/>
      <c r="CK72" s="16"/>
      <c r="CL72" s="16"/>
      <c r="CM72" s="16"/>
      <c r="CN72" s="171" t="str">
        <f>IF(AND(CF72="",CG72="",CH72="",CI72="",CJ72="",CK72="",CL72="",CM72=""),"",(VLOOKUP(CF72,'Grade-Percent-GPA'!$E:$F,2,FALSE)+VLOOKUP(CG72,'Grade-Percent-GPA'!$E:$F,2,FALSE)+VLOOKUP(CH72,'Grade-Percent-GPA'!$E:$F,2,FALSE)+VLOOKUP(CI72,'Grade-Percent-GPA'!$E:$F,2,FALSE)+VLOOKUP(CJ72,'Grade-Percent-GPA'!$E:$F,2,FALSE)+VLOOKUP(CK72,'Grade-Percent-GPA'!$E:$F,2,FALSE)+VLOOKUP(CL72,'Grade-Percent-GPA'!$E:$F,2,FALSE)+VLOOKUP(CM72,'Grade-Percent-GPA'!$E:$F,2,FALSE))/(IF(CF72="",0,1)+IF(CG72="",0,1)+IF(CH72="",0,1)+IF(CI72="",0,1)+IF(CJ72="",0,1)+IF(CK72="",0,1)+IF(CL72="",0,1)+IF(CM72="",0,1)))</f>
        <v/>
      </c>
      <c r="CO72" s="171" t="str">
        <f t="shared" si="12"/>
        <v/>
      </c>
      <c r="CP72" s="171" t="str">
        <f t="shared" si="13"/>
        <v/>
      </c>
      <c r="CQ72" s="17"/>
      <c r="CR72" s="183"/>
      <c r="CS72" s="16"/>
      <c r="CT72" s="16"/>
      <c r="CU72" s="16"/>
      <c r="CV72" s="16"/>
      <c r="CW72" s="16"/>
      <c r="CX72" s="16"/>
      <c r="CY72" s="16"/>
      <c r="CZ72" s="16"/>
      <c r="DA72" s="171" t="str">
        <f>IF(AND(CS72="",CT72="",CU72="",CV72="",CW72="",CX72="",CY72="",CZ72=""),"",(VLOOKUP(CS72,'Grade-Percent-GPA'!$E:$F,2,FALSE)+VLOOKUP(CT72,'Grade-Percent-GPA'!$E:$F,2,FALSE)+VLOOKUP(CU72,'Grade-Percent-GPA'!$E:$F,2,FALSE)+VLOOKUP(CV72,'Grade-Percent-GPA'!$E:$F,2,FALSE)+VLOOKUP(CW72,'Grade-Percent-GPA'!$E:$F,2,FALSE)+VLOOKUP(CX72,'Grade-Percent-GPA'!$E:$F,2,FALSE)+VLOOKUP(CY72,'Grade-Percent-GPA'!$E:$F,2,FALSE)+VLOOKUP(CZ72,'Grade-Percent-GPA'!$E:$F,2,FALSE))/(IF(CS72="",0,1)+IF(CT72="",0,1)+IF(CU72="",0,1)+IF(CV72="",0,1)+IF(CW72="",0,1)+IF(CX72="",0,1)+IF(CY72="",0,1)+IF(CZ72="",0,1)))</f>
        <v/>
      </c>
      <c r="DB72" s="171" t="str">
        <f t="shared" si="14"/>
        <v/>
      </c>
      <c r="DC72" s="171" t="str">
        <f t="shared" si="15"/>
        <v/>
      </c>
    </row>
    <row r="73" spans="1:107" ht="14.25" customHeight="1" x14ac:dyDescent="0.3">
      <c r="A73" s="182"/>
      <c r="B73" s="15"/>
      <c r="C73" s="15"/>
      <c r="D73" s="453"/>
      <c r="E73" s="183"/>
      <c r="F73" s="16"/>
      <c r="G73" s="16"/>
      <c r="H73" s="16"/>
      <c r="I73" s="16"/>
      <c r="J73" s="16"/>
      <c r="K73" s="16"/>
      <c r="L73" s="16"/>
      <c r="M73" s="16"/>
      <c r="N73" s="171" t="str">
        <f>IF(AND(F73="",G73="",H73="",I73="",J73="",K73="",L73="",M73=""),"",(VLOOKUP(F73,'Grade-Percent-GPA'!$E:$F,2,FALSE)+VLOOKUP(G73,'Grade-Percent-GPA'!$E:$F,2,FALSE)+VLOOKUP(H73,'Grade-Percent-GPA'!$E:$F,2,FALSE)+VLOOKUP(I73,'Grade-Percent-GPA'!$E:$F,2,FALSE)+VLOOKUP(J73,'Grade-Percent-GPA'!$E:$F,2,FALSE)+VLOOKUP(K73,'Grade-Percent-GPA'!$E:$F,2,FALSE)+VLOOKUP(L73,'Grade-Percent-GPA'!$E:$F,2,FALSE)+VLOOKUP(M73,'Grade-Percent-GPA'!$E:$F,2,FALSE))/(IF(F73="",0,1)+IF(G73="",0,1)+IF(H73="",0,1)+IF(I73="",0,1)+IF(J73="",0,1)+IF(K73="",0,1)+IF(L73="",0,1)+IF(M73="",0,1)))</f>
        <v/>
      </c>
      <c r="O73" s="171" t="str">
        <f t="shared" si="0"/>
        <v/>
      </c>
      <c r="P73" s="171" t="str">
        <f t="shared" si="1"/>
        <v/>
      </c>
      <c r="Q73" s="17"/>
      <c r="R73" s="183"/>
      <c r="S73" s="16"/>
      <c r="T73" s="16"/>
      <c r="U73" s="16"/>
      <c r="V73" s="16"/>
      <c r="W73" s="16"/>
      <c r="X73" s="16"/>
      <c r="Y73" s="16"/>
      <c r="Z73" s="16"/>
      <c r="AA73" s="171" t="str">
        <f>IF(AND(S73="",T73="",U73="",V73="",W73="",X73="",Y73="",Z73=""),"",(VLOOKUP(S73,'Grade-Percent-GPA'!$E:$F,2,FALSE)+VLOOKUP(T73,'Grade-Percent-GPA'!$E:$F,2,FALSE)+VLOOKUP(U73,'Grade-Percent-GPA'!$E:$F,2,FALSE)+VLOOKUP(V73,'Grade-Percent-GPA'!$E:$F,2,FALSE)+VLOOKUP(W73,'Grade-Percent-GPA'!$E:$F,2,FALSE)+VLOOKUP(X73,'Grade-Percent-GPA'!$E:$F,2,FALSE)+VLOOKUP(Y73,'Grade-Percent-GPA'!$E:$F,2,FALSE)+VLOOKUP(Z73,'Grade-Percent-GPA'!$E:$F,2,FALSE))/(IF(S73="",0,1)+IF(T73="",0,1)+IF(U73="",0,1)+IF(V73="",0,1)+IF(W73="",0,1)+IF(X73="",0,1)+IF(Y73="",0,1)+IF(Z73="",0,1)))</f>
        <v/>
      </c>
      <c r="AB73" s="171" t="str">
        <f t="shared" si="2"/>
        <v/>
      </c>
      <c r="AC73" s="171" t="str">
        <f t="shared" si="3"/>
        <v/>
      </c>
      <c r="AD73" s="17"/>
      <c r="AE73" s="183"/>
      <c r="AF73" s="16"/>
      <c r="AG73" s="16"/>
      <c r="AH73" s="16"/>
      <c r="AI73" s="16"/>
      <c r="AJ73" s="16"/>
      <c r="AK73" s="16"/>
      <c r="AL73" s="16"/>
      <c r="AM73" s="16"/>
      <c r="AN73" s="171" t="str">
        <f>IF(AND(AF73="",AG73="",AH73="",AI73="",AJ73="",AK73="",AL73="",AM73=""),"",(VLOOKUP(AF73,'Grade-Percent-GPA'!$E:$F,2,FALSE)+VLOOKUP(AG73,'Grade-Percent-GPA'!$E:$F,2,FALSE)+VLOOKUP(AH73,'Grade-Percent-GPA'!$E:$F,2,FALSE)+VLOOKUP(AI73,'Grade-Percent-GPA'!$E:$F,2,FALSE)+VLOOKUP(AJ73,'Grade-Percent-GPA'!$E:$F,2,FALSE)+VLOOKUP(AK73,'Grade-Percent-GPA'!$E:$F,2,FALSE)+VLOOKUP(AL73,'Grade-Percent-GPA'!$E:$F,2,FALSE)+VLOOKUP(AM73,'Grade-Percent-GPA'!$E:$F,2,FALSE))/(IF(AF73="",0,1)+IF(AG73="",0,1)+IF(AH73="",0,1)+IF(AI73="",0,1)+IF(AJ73="",0,1)+IF(AK73="",0,1)+IF(AL73="",0,1)+IF(AM73="",0,1)))</f>
        <v/>
      </c>
      <c r="AO73" s="171" t="str">
        <f t="shared" si="4"/>
        <v/>
      </c>
      <c r="AP73" s="171" t="str">
        <f t="shared" si="5"/>
        <v/>
      </c>
      <c r="AQ73" s="17"/>
      <c r="AR73" s="183"/>
      <c r="AS73" s="16"/>
      <c r="AT73" s="16"/>
      <c r="AU73" s="16"/>
      <c r="AV73" s="16"/>
      <c r="AW73" s="16"/>
      <c r="AX73" s="16"/>
      <c r="AY73" s="16"/>
      <c r="AZ73" s="16"/>
      <c r="BA73" s="171" t="str">
        <f>IF(AND(AS73="",AT73="",AU73="",AV73="",AW73="",AX73="",AY73="",AZ73=""),"",(VLOOKUP(AS73,'Grade-Percent-GPA'!$E:$F,2,FALSE)+VLOOKUP(AT73,'Grade-Percent-GPA'!$E:$F,2,FALSE)+VLOOKUP(AU73,'Grade-Percent-GPA'!$E:$F,2,FALSE)+VLOOKUP(AV73,'Grade-Percent-GPA'!$E:$F,2,FALSE)+VLOOKUP(AW73,'Grade-Percent-GPA'!$E:$F,2,FALSE)+VLOOKUP(AX73,'Grade-Percent-GPA'!$E:$F,2,FALSE)+VLOOKUP(AY73,'Grade-Percent-GPA'!$E:$F,2,FALSE)+VLOOKUP(AZ73,'Grade-Percent-GPA'!$E:$F,2,FALSE))/(IF(AS73="",0,1)+IF(AT73="",0,1)+IF(AU73="",0,1)+IF(AV73="",0,1)+IF(AW73="",0,1)+IF(AX73="",0,1)+IF(AY73="",0,1)+IF(AZ73="",0,1)))</f>
        <v/>
      </c>
      <c r="BB73" s="171" t="str">
        <f t="shared" si="6"/>
        <v/>
      </c>
      <c r="BC73" s="171" t="str">
        <f t="shared" si="7"/>
        <v/>
      </c>
      <c r="BD73" s="17"/>
      <c r="BE73" s="183"/>
      <c r="BF73" s="16"/>
      <c r="BG73" s="16"/>
      <c r="BH73" s="16"/>
      <c r="BI73" s="16"/>
      <c r="BJ73" s="16"/>
      <c r="BK73" s="16"/>
      <c r="BL73" s="16"/>
      <c r="BM73" s="16"/>
      <c r="BN73" s="171" t="str">
        <f>IF(AND(BF73="",BG73="",BH73="",BI73="",BJ73="",BK73="",BL73="",BM73=""),"",(VLOOKUP(BF73,'Grade-Percent-GPA'!$E:$F,2,FALSE)+VLOOKUP(BG73,'Grade-Percent-GPA'!$E:$F,2,FALSE)+VLOOKUP(BH73,'Grade-Percent-GPA'!$E:$F,2,FALSE)+VLOOKUP(BI73,'Grade-Percent-GPA'!$E:$F,2,FALSE)+VLOOKUP(BJ73,'Grade-Percent-GPA'!$E:$F,2,FALSE)+VLOOKUP(BK73,'Grade-Percent-GPA'!$E:$F,2,FALSE)+VLOOKUP(BL73,'Grade-Percent-GPA'!$E:$F,2,FALSE)+VLOOKUP(BM73,'Grade-Percent-GPA'!$E:$F,2,FALSE))/(IF(BF73="",0,1)+IF(BG73="",0,1)+IF(BH73="",0,1)+IF(BI73="",0,1)+IF(BJ73="",0,1)+IF(BK73="",0,1)+IF(BL73="",0,1)+IF(BM73="",0,1)))</f>
        <v/>
      </c>
      <c r="BO73" s="171" t="str">
        <f t="shared" si="8"/>
        <v/>
      </c>
      <c r="BP73" s="171" t="str">
        <f t="shared" si="9"/>
        <v/>
      </c>
      <c r="BQ73" s="17"/>
      <c r="BR73" s="183"/>
      <c r="BS73" s="16"/>
      <c r="BT73" s="16"/>
      <c r="BU73" s="16"/>
      <c r="BV73" s="16"/>
      <c r="BW73" s="16"/>
      <c r="BX73" s="16"/>
      <c r="BY73" s="16"/>
      <c r="BZ73" s="16"/>
      <c r="CA73" s="171" t="str">
        <f>IF(AND(BS73="",BT73="",BU73="",BV73="",BW73="",BX73="",BY73="",BZ73=""),"",(VLOOKUP(BS73,'Grade-Percent-GPA'!$E:$F,2,FALSE)+VLOOKUP(BT73,'Grade-Percent-GPA'!$E:$F,2,FALSE)+VLOOKUP(BU73,'Grade-Percent-GPA'!$E:$F,2,FALSE)+VLOOKUP(BV73,'Grade-Percent-GPA'!$E:$F,2,FALSE)+VLOOKUP(BW73,'Grade-Percent-GPA'!$E:$F,2,FALSE)+VLOOKUP(BX73,'Grade-Percent-GPA'!$E:$F,2,FALSE)+VLOOKUP(BY73,'Grade-Percent-GPA'!$E:$F,2,FALSE)+VLOOKUP(BZ73,'Grade-Percent-GPA'!$E:$F,2,FALSE))/(IF(BS73="",0,1)+IF(BT73="",0,1)+IF(BU73="",0,1)+IF(BV73="",0,1)+IF(BW73="",0,1)+IF(BX73="",0,1)+IF(BY73="",0,1)+IF(BZ73="",0,1)))</f>
        <v/>
      </c>
      <c r="CB73" s="171" t="str">
        <f t="shared" si="10"/>
        <v/>
      </c>
      <c r="CC73" s="171" t="str">
        <f t="shared" si="11"/>
        <v/>
      </c>
      <c r="CD73" s="17"/>
      <c r="CE73" s="183"/>
      <c r="CF73" s="16"/>
      <c r="CG73" s="16"/>
      <c r="CH73" s="16"/>
      <c r="CI73" s="16"/>
      <c r="CJ73" s="16"/>
      <c r="CK73" s="16"/>
      <c r="CL73" s="16"/>
      <c r="CM73" s="16"/>
      <c r="CN73" s="171" t="str">
        <f>IF(AND(CF73="",CG73="",CH73="",CI73="",CJ73="",CK73="",CL73="",CM73=""),"",(VLOOKUP(CF73,'Grade-Percent-GPA'!$E:$F,2,FALSE)+VLOOKUP(CG73,'Grade-Percent-GPA'!$E:$F,2,FALSE)+VLOOKUP(CH73,'Grade-Percent-GPA'!$E:$F,2,FALSE)+VLOOKUP(CI73,'Grade-Percent-GPA'!$E:$F,2,FALSE)+VLOOKUP(CJ73,'Grade-Percent-GPA'!$E:$F,2,FALSE)+VLOOKUP(CK73,'Grade-Percent-GPA'!$E:$F,2,FALSE)+VLOOKUP(CL73,'Grade-Percent-GPA'!$E:$F,2,FALSE)+VLOOKUP(CM73,'Grade-Percent-GPA'!$E:$F,2,FALSE))/(IF(CF73="",0,1)+IF(CG73="",0,1)+IF(CH73="",0,1)+IF(CI73="",0,1)+IF(CJ73="",0,1)+IF(CK73="",0,1)+IF(CL73="",0,1)+IF(CM73="",0,1)))</f>
        <v/>
      </c>
      <c r="CO73" s="171" t="str">
        <f t="shared" si="12"/>
        <v/>
      </c>
      <c r="CP73" s="171" t="str">
        <f t="shared" si="13"/>
        <v/>
      </c>
      <c r="CQ73" s="17"/>
      <c r="CR73" s="183"/>
      <c r="CS73" s="16"/>
      <c r="CT73" s="16"/>
      <c r="CU73" s="16"/>
      <c r="CV73" s="16"/>
      <c r="CW73" s="16"/>
      <c r="CX73" s="16"/>
      <c r="CY73" s="16"/>
      <c r="CZ73" s="16"/>
      <c r="DA73" s="171" t="str">
        <f>IF(AND(CS73="",CT73="",CU73="",CV73="",CW73="",CX73="",CY73="",CZ73=""),"",(VLOOKUP(CS73,'Grade-Percent-GPA'!$E:$F,2,FALSE)+VLOOKUP(CT73,'Grade-Percent-GPA'!$E:$F,2,FALSE)+VLOOKUP(CU73,'Grade-Percent-GPA'!$E:$F,2,FALSE)+VLOOKUP(CV73,'Grade-Percent-GPA'!$E:$F,2,FALSE)+VLOOKUP(CW73,'Grade-Percent-GPA'!$E:$F,2,FALSE)+VLOOKUP(CX73,'Grade-Percent-GPA'!$E:$F,2,FALSE)+VLOOKUP(CY73,'Grade-Percent-GPA'!$E:$F,2,FALSE)+VLOOKUP(CZ73,'Grade-Percent-GPA'!$E:$F,2,FALSE))/(IF(CS73="",0,1)+IF(CT73="",0,1)+IF(CU73="",0,1)+IF(CV73="",0,1)+IF(CW73="",0,1)+IF(CX73="",0,1)+IF(CY73="",0,1)+IF(CZ73="",0,1)))</f>
        <v/>
      </c>
      <c r="DB73" s="171" t="str">
        <f t="shared" si="14"/>
        <v/>
      </c>
      <c r="DC73" s="171" t="str">
        <f t="shared" si="15"/>
        <v/>
      </c>
    </row>
    <row r="74" spans="1:107" ht="14.25" customHeight="1" x14ac:dyDescent="0.3">
      <c r="A74" s="182"/>
      <c r="B74" s="15"/>
      <c r="C74" s="15"/>
      <c r="D74" s="453"/>
      <c r="E74" s="183"/>
      <c r="F74" s="16"/>
      <c r="G74" s="16"/>
      <c r="H74" s="16"/>
      <c r="I74" s="16"/>
      <c r="J74" s="16"/>
      <c r="K74" s="16"/>
      <c r="L74" s="16"/>
      <c r="M74" s="16"/>
      <c r="N74" s="171" t="str">
        <f>IF(AND(F74="",G74="",H74="",I74="",J74="",K74="",L74="",M74=""),"",(VLOOKUP(F74,'Grade-Percent-GPA'!$E:$F,2,FALSE)+VLOOKUP(G74,'Grade-Percent-GPA'!$E:$F,2,FALSE)+VLOOKUP(H74,'Grade-Percent-GPA'!$E:$F,2,FALSE)+VLOOKUP(I74,'Grade-Percent-GPA'!$E:$F,2,FALSE)+VLOOKUP(J74,'Grade-Percent-GPA'!$E:$F,2,FALSE)+VLOOKUP(K74,'Grade-Percent-GPA'!$E:$F,2,FALSE)+VLOOKUP(L74,'Grade-Percent-GPA'!$E:$F,2,FALSE)+VLOOKUP(M74,'Grade-Percent-GPA'!$E:$F,2,FALSE))/(IF(F74="",0,1)+IF(G74="",0,1)+IF(H74="",0,1)+IF(I74="",0,1)+IF(J74="",0,1)+IF(K74="",0,1)+IF(L74="",0,1)+IF(M74="",0,1)))</f>
        <v/>
      </c>
      <c r="O74" s="171" t="str">
        <f t="shared" si="0"/>
        <v/>
      </c>
      <c r="P74" s="171" t="str">
        <f t="shared" si="1"/>
        <v/>
      </c>
      <c r="Q74" s="17"/>
      <c r="R74" s="183"/>
      <c r="S74" s="16"/>
      <c r="T74" s="16"/>
      <c r="U74" s="16"/>
      <c r="V74" s="16"/>
      <c r="W74" s="16"/>
      <c r="X74" s="16"/>
      <c r="Y74" s="16"/>
      <c r="Z74" s="16"/>
      <c r="AA74" s="171" t="str">
        <f>IF(AND(S74="",T74="",U74="",V74="",W74="",X74="",Y74="",Z74=""),"",(VLOOKUP(S74,'Grade-Percent-GPA'!$E:$F,2,FALSE)+VLOOKUP(T74,'Grade-Percent-GPA'!$E:$F,2,FALSE)+VLOOKUP(U74,'Grade-Percent-GPA'!$E:$F,2,FALSE)+VLOOKUP(V74,'Grade-Percent-GPA'!$E:$F,2,FALSE)+VLOOKUP(W74,'Grade-Percent-GPA'!$E:$F,2,FALSE)+VLOOKUP(X74,'Grade-Percent-GPA'!$E:$F,2,FALSE)+VLOOKUP(Y74,'Grade-Percent-GPA'!$E:$F,2,FALSE)+VLOOKUP(Z74,'Grade-Percent-GPA'!$E:$F,2,FALSE))/(IF(S74="",0,1)+IF(T74="",0,1)+IF(U74="",0,1)+IF(V74="",0,1)+IF(W74="",0,1)+IF(X74="",0,1)+IF(Y74="",0,1)+IF(Z74="",0,1)))</f>
        <v/>
      </c>
      <c r="AB74" s="171" t="str">
        <f t="shared" si="2"/>
        <v/>
      </c>
      <c r="AC74" s="171" t="str">
        <f t="shared" si="3"/>
        <v/>
      </c>
      <c r="AD74" s="17"/>
      <c r="AE74" s="183"/>
      <c r="AF74" s="16"/>
      <c r="AG74" s="16"/>
      <c r="AH74" s="16"/>
      <c r="AI74" s="16"/>
      <c r="AJ74" s="16"/>
      <c r="AK74" s="16"/>
      <c r="AL74" s="16"/>
      <c r="AM74" s="16"/>
      <c r="AN74" s="171" t="str">
        <f>IF(AND(AF74="",AG74="",AH74="",AI74="",AJ74="",AK74="",AL74="",AM74=""),"",(VLOOKUP(AF74,'Grade-Percent-GPA'!$E:$F,2,FALSE)+VLOOKUP(AG74,'Grade-Percent-GPA'!$E:$F,2,FALSE)+VLOOKUP(AH74,'Grade-Percent-GPA'!$E:$F,2,FALSE)+VLOOKUP(AI74,'Grade-Percent-GPA'!$E:$F,2,FALSE)+VLOOKUP(AJ74,'Grade-Percent-GPA'!$E:$F,2,FALSE)+VLOOKUP(AK74,'Grade-Percent-GPA'!$E:$F,2,FALSE)+VLOOKUP(AL74,'Grade-Percent-GPA'!$E:$F,2,FALSE)+VLOOKUP(AM74,'Grade-Percent-GPA'!$E:$F,2,FALSE))/(IF(AF74="",0,1)+IF(AG74="",0,1)+IF(AH74="",0,1)+IF(AI74="",0,1)+IF(AJ74="",0,1)+IF(AK74="",0,1)+IF(AL74="",0,1)+IF(AM74="",0,1)))</f>
        <v/>
      </c>
      <c r="AO74" s="171" t="str">
        <f t="shared" si="4"/>
        <v/>
      </c>
      <c r="AP74" s="171" t="str">
        <f t="shared" si="5"/>
        <v/>
      </c>
      <c r="AQ74" s="17"/>
      <c r="AR74" s="183"/>
      <c r="AS74" s="16"/>
      <c r="AT74" s="16"/>
      <c r="AU74" s="16"/>
      <c r="AV74" s="16"/>
      <c r="AW74" s="16"/>
      <c r="AX74" s="16"/>
      <c r="AY74" s="16"/>
      <c r="AZ74" s="16"/>
      <c r="BA74" s="171" t="str">
        <f>IF(AND(AS74="",AT74="",AU74="",AV74="",AW74="",AX74="",AY74="",AZ74=""),"",(VLOOKUP(AS74,'Grade-Percent-GPA'!$E:$F,2,FALSE)+VLOOKUP(AT74,'Grade-Percent-GPA'!$E:$F,2,FALSE)+VLOOKUP(AU74,'Grade-Percent-GPA'!$E:$F,2,FALSE)+VLOOKUP(AV74,'Grade-Percent-GPA'!$E:$F,2,FALSE)+VLOOKUP(AW74,'Grade-Percent-GPA'!$E:$F,2,FALSE)+VLOOKUP(AX74,'Grade-Percent-GPA'!$E:$F,2,FALSE)+VLOOKUP(AY74,'Grade-Percent-GPA'!$E:$F,2,FALSE)+VLOOKUP(AZ74,'Grade-Percent-GPA'!$E:$F,2,FALSE))/(IF(AS74="",0,1)+IF(AT74="",0,1)+IF(AU74="",0,1)+IF(AV74="",0,1)+IF(AW74="",0,1)+IF(AX74="",0,1)+IF(AY74="",0,1)+IF(AZ74="",0,1)))</f>
        <v/>
      </c>
      <c r="BB74" s="171" t="str">
        <f t="shared" si="6"/>
        <v/>
      </c>
      <c r="BC74" s="171" t="str">
        <f t="shared" si="7"/>
        <v/>
      </c>
      <c r="BD74" s="17"/>
      <c r="BE74" s="183"/>
      <c r="BF74" s="16"/>
      <c r="BG74" s="16"/>
      <c r="BH74" s="16"/>
      <c r="BI74" s="16"/>
      <c r="BJ74" s="16"/>
      <c r="BK74" s="16"/>
      <c r="BL74" s="16"/>
      <c r="BM74" s="16"/>
      <c r="BN74" s="171" t="str">
        <f>IF(AND(BF74="",BG74="",BH74="",BI74="",BJ74="",BK74="",BL74="",BM74=""),"",(VLOOKUP(BF74,'Grade-Percent-GPA'!$E:$F,2,FALSE)+VLOOKUP(BG74,'Grade-Percent-GPA'!$E:$F,2,FALSE)+VLOOKUP(BH74,'Grade-Percent-GPA'!$E:$F,2,FALSE)+VLOOKUP(BI74,'Grade-Percent-GPA'!$E:$F,2,FALSE)+VLOOKUP(BJ74,'Grade-Percent-GPA'!$E:$F,2,FALSE)+VLOOKUP(BK74,'Grade-Percent-GPA'!$E:$F,2,FALSE)+VLOOKUP(BL74,'Grade-Percent-GPA'!$E:$F,2,FALSE)+VLOOKUP(BM74,'Grade-Percent-GPA'!$E:$F,2,FALSE))/(IF(BF74="",0,1)+IF(BG74="",0,1)+IF(BH74="",0,1)+IF(BI74="",0,1)+IF(BJ74="",0,1)+IF(BK74="",0,1)+IF(BL74="",0,1)+IF(BM74="",0,1)))</f>
        <v/>
      </c>
      <c r="BO74" s="171" t="str">
        <f t="shared" si="8"/>
        <v/>
      </c>
      <c r="BP74" s="171" t="str">
        <f t="shared" si="9"/>
        <v/>
      </c>
      <c r="BQ74" s="17"/>
      <c r="BR74" s="183"/>
      <c r="BS74" s="16"/>
      <c r="BT74" s="16"/>
      <c r="BU74" s="16"/>
      <c r="BV74" s="16"/>
      <c r="BW74" s="16"/>
      <c r="BX74" s="16"/>
      <c r="BY74" s="16"/>
      <c r="BZ74" s="16"/>
      <c r="CA74" s="171" t="str">
        <f>IF(AND(BS74="",BT74="",BU74="",BV74="",BW74="",BX74="",BY74="",BZ74=""),"",(VLOOKUP(BS74,'Grade-Percent-GPA'!$E:$F,2,FALSE)+VLOOKUP(BT74,'Grade-Percent-GPA'!$E:$F,2,FALSE)+VLOOKUP(BU74,'Grade-Percent-GPA'!$E:$F,2,FALSE)+VLOOKUP(BV74,'Grade-Percent-GPA'!$E:$F,2,FALSE)+VLOOKUP(BW74,'Grade-Percent-GPA'!$E:$F,2,FALSE)+VLOOKUP(BX74,'Grade-Percent-GPA'!$E:$F,2,FALSE)+VLOOKUP(BY74,'Grade-Percent-GPA'!$E:$F,2,FALSE)+VLOOKUP(BZ74,'Grade-Percent-GPA'!$E:$F,2,FALSE))/(IF(BS74="",0,1)+IF(BT74="",0,1)+IF(BU74="",0,1)+IF(BV74="",0,1)+IF(BW74="",0,1)+IF(BX74="",0,1)+IF(BY74="",0,1)+IF(BZ74="",0,1)))</f>
        <v/>
      </c>
      <c r="CB74" s="171" t="str">
        <f t="shared" si="10"/>
        <v/>
      </c>
      <c r="CC74" s="171" t="str">
        <f t="shared" si="11"/>
        <v/>
      </c>
      <c r="CD74" s="17"/>
      <c r="CE74" s="183"/>
      <c r="CF74" s="16"/>
      <c r="CG74" s="16"/>
      <c r="CH74" s="16"/>
      <c r="CI74" s="16"/>
      <c r="CJ74" s="16"/>
      <c r="CK74" s="16"/>
      <c r="CL74" s="16"/>
      <c r="CM74" s="16"/>
      <c r="CN74" s="171" t="str">
        <f>IF(AND(CF74="",CG74="",CH74="",CI74="",CJ74="",CK74="",CL74="",CM74=""),"",(VLOOKUP(CF74,'Grade-Percent-GPA'!$E:$F,2,FALSE)+VLOOKUP(CG74,'Grade-Percent-GPA'!$E:$F,2,FALSE)+VLOOKUP(CH74,'Grade-Percent-GPA'!$E:$F,2,FALSE)+VLOOKUP(CI74,'Grade-Percent-GPA'!$E:$F,2,FALSE)+VLOOKUP(CJ74,'Grade-Percent-GPA'!$E:$F,2,FALSE)+VLOOKUP(CK74,'Grade-Percent-GPA'!$E:$F,2,FALSE)+VLOOKUP(CL74,'Grade-Percent-GPA'!$E:$F,2,FALSE)+VLOOKUP(CM74,'Grade-Percent-GPA'!$E:$F,2,FALSE))/(IF(CF74="",0,1)+IF(CG74="",0,1)+IF(CH74="",0,1)+IF(CI74="",0,1)+IF(CJ74="",0,1)+IF(CK74="",0,1)+IF(CL74="",0,1)+IF(CM74="",0,1)))</f>
        <v/>
      </c>
      <c r="CO74" s="171" t="str">
        <f t="shared" si="12"/>
        <v/>
      </c>
      <c r="CP74" s="171" t="str">
        <f t="shared" si="13"/>
        <v/>
      </c>
      <c r="CQ74" s="17"/>
      <c r="CR74" s="183"/>
      <c r="CS74" s="16"/>
      <c r="CT74" s="16"/>
      <c r="CU74" s="16"/>
      <c r="CV74" s="16"/>
      <c r="CW74" s="16"/>
      <c r="CX74" s="16"/>
      <c r="CY74" s="16"/>
      <c r="CZ74" s="16"/>
      <c r="DA74" s="171" t="str">
        <f>IF(AND(CS74="",CT74="",CU74="",CV74="",CW74="",CX74="",CY74="",CZ74=""),"",(VLOOKUP(CS74,'Grade-Percent-GPA'!$E:$F,2,FALSE)+VLOOKUP(CT74,'Grade-Percent-GPA'!$E:$F,2,FALSE)+VLOOKUP(CU74,'Grade-Percent-GPA'!$E:$F,2,FALSE)+VLOOKUP(CV74,'Grade-Percent-GPA'!$E:$F,2,FALSE)+VLOOKUP(CW74,'Grade-Percent-GPA'!$E:$F,2,FALSE)+VLOOKUP(CX74,'Grade-Percent-GPA'!$E:$F,2,FALSE)+VLOOKUP(CY74,'Grade-Percent-GPA'!$E:$F,2,FALSE)+VLOOKUP(CZ74,'Grade-Percent-GPA'!$E:$F,2,FALSE))/(IF(CS74="",0,1)+IF(CT74="",0,1)+IF(CU74="",0,1)+IF(CV74="",0,1)+IF(CW74="",0,1)+IF(CX74="",0,1)+IF(CY74="",0,1)+IF(CZ74="",0,1)))</f>
        <v/>
      </c>
      <c r="DB74" s="171" t="str">
        <f t="shared" si="14"/>
        <v/>
      </c>
      <c r="DC74" s="171" t="str">
        <f t="shared" si="15"/>
        <v/>
      </c>
    </row>
    <row r="75" spans="1:107" ht="14.25" customHeight="1" x14ac:dyDescent="0.3">
      <c r="A75" s="182"/>
      <c r="B75" s="15"/>
      <c r="C75" s="15"/>
      <c r="D75" s="453"/>
      <c r="E75" s="183"/>
      <c r="F75" s="16"/>
      <c r="G75" s="16"/>
      <c r="H75" s="16"/>
      <c r="I75" s="16"/>
      <c r="J75" s="16"/>
      <c r="K75" s="16"/>
      <c r="L75" s="16"/>
      <c r="M75" s="16"/>
      <c r="N75" s="171" t="str">
        <f>IF(AND(F75="",G75="",H75="",I75="",J75="",K75="",L75="",M75=""),"",(VLOOKUP(F75,'Grade-Percent-GPA'!$E:$F,2,FALSE)+VLOOKUP(G75,'Grade-Percent-GPA'!$E:$F,2,FALSE)+VLOOKUP(H75,'Grade-Percent-GPA'!$E:$F,2,FALSE)+VLOOKUP(I75,'Grade-Percent-GPA'!$E:$F,2,FALSE)+VLOOKUP(J75,'Grade-Percent-GPA'!$E:$F,2,FALSE)+VLOOKUP(K75,'Grade-Percent-GPA'!$E:$F,2,FALSE)+VLOOKUP(L75,'Grade-Percent-GPA'!$E:$F,2,FALSE)+VLOOKUP(M75,'Grade-Percent-GPA'!$E:$F,2,FALSE))/(IF(F75="",0,1)+IF(G75="",0,1)+IF(H75="",0,1)+IF(I75="",0,1)+IF(J75="",0,1)+IF(K75="",0,1)+IF(L75="",0,1)+IF(M75="",0,1)))</f>
        <v/>
      </c>
      <c r="O75" s="171" t="str">
        <f t="shared" si="0"/>
        <v/>
      </c>
      <c r="P75" s="171" t="str">
        <f t="shared" si="1"/>
        <v/>
      </c>
      <c r="Q75" s="17"/>
      <c r="R75" s="183"/>
      <c r="S75" s="16"/>
      <c r="T75" s="16"/>
      <c r="U75" s="16"/>
      <c r="V75" s="16"/>
      <c r="W75" s="16"/>
      <c r="X75" s="16"/>
      <c r="Y75" s="16"/>
      <c r="Z75" s="16"/>
      <c r="AA75" s="171" t="str">
        <f>IF(AND(S75="",T75="",U75="",V75="",W75="",X75="",Y75="",Z75=""),"",(VLOOKUP(S75,'Grade-Percent-GPA'!$E:$F,2,FALSE)+VLOOKUP(T75,'Grade-Percent-GPA'!$E:$F,2,FALSE)+VLOOKUP(U75,'Grade-Percent-GPA'!$E:$F,2,FALSE)+VLOOKUP(V75,'Grade-Percent-GPA'!$E:$F,2,FALSE)+VLOOKUP(W75,'Grade-Percent-GPA'!$E:$F,2,FALSE)+VLOOKUP(X75,'Grade-Percent-GPA'!$E:$F,2,FALSE)+VLOOKUP(Y75,'Grade-Percent-GPA'!$E:$F,2,FALSE)+VLOOKUP(Z75,'Grade-Percent-GPA'!$E:$F,2,FALSE))/(IF(S75="",0,1)+IF(T75="",0,1)+IF(U75="",0,1)+IF(V75="",0,1)+IF(W75="",0,1)+IF(X75="",0,1)+IF(Y75="",0,1)+IF(Z75="",0,1)))</f>
        <v/>
      </c>
      <c r="AB75" s="171" t="str">
        <f t="shared" si="2"/>
        <v/>
      </c>
      <c r="AC75" s="171" t="str">
        <f t="shared" si="3"/>
        <v/>
      </c>
      <c r="AD75" s="17"/>
      <c r="AE75" s="183"/>
      <c r="AF75" s="16"/>
      <c r="AG75" s="16"/>
      <c r="AH75" s="16"/>
      <c r="AI75" s="16"/>
      <c r="AJ75" s="16"/>
      <c r="AK75" s="16"/>
      <c r="AL75" s="16"/>
      <c r="AM75" s="16"/>
      <c r="AN75" s="171" t="str">
        <f>IF(AND(AF75="",AG75="",AH75="",AI75="",AJ75="",AK75="",AL75="",AM75=""),"",(VLOOKUP(AF75,'Grade-Percent-GPA'!$E:$F,2,FALSE)+VLOOKUP(AG75,'Grade-Percent-GPA'!$E:$F,2,FALSE)+VLOOKUP(AH75,'Grade-Percent-GPA'!$E:$F,2,FALSE)+VLOOKUP(AI75,'Grade-Percent-GPA'!$E:$F,2,FALSE)+VLOOKUP(AJ75,'Grade-Percent-GPA'!$E:$F,2,FALSE)+VLOOKUP(AK75,'Grade-Percent-GPA'!$E:$F,2,FALSE)+VLOOKUP(AL75,'Grade-Percent-GPA'!$E:$F,2,FALSE)+VLOOKUP(AM75,'Grade-Percent-GPA'!$E:$F,2,FALSE))/(IF(AF75="",0,1)+IF(AG75="",0,1)+IF(AH75="",0,1)+IF(AI75="",0,1)+IF(AJ75="",0,1)+IF(AK75="",0,1)+IF(AL75="",0,1)+IF(AM75="",0,1)))</f>
        <v/>
      </c>
      <c r="AO75" s="171" t="str">
        <f t="shared" si="4"/>
        <v/>
      </c>
      <c r="AP75" s="171" t="str">
        <f t="shared" si="5"/>
        <v/>
      </c>
      <c r="AQ75" s="17"/>
      <c r="AR75" s="183"/>
      <c r="AS75" s="16"/>
      <c r="AT75" s="16"/>
      <c r="AU75" s="16"/>
      <c r="AV75" s="16"/>
      <c r="AW75" s="16"/>
      <c r="AX75" s="16"/>
      <c r="AY75" s="16"/>
      <c r="AZ75" s="16"/>
      <c r="BA75" s="171" t="str">
        <f>IF(AND(AS75="",AT75="",AU75="",AV75="",AW75="",AX75="",AY75="",AZ75=""),"",(VLOOKUP(AS75,'Grade-Percent-GPA'!$E:$F,2,FALSE)+VLOOKUP(AT75,'Grade-Percent-GPA'!$E:$F,2,FALSE)+VLOOKUP(AU75,'Grade-Percent-GPA'!$E:$F,2,FALSE)+VLOOKUP(AV75,'Grade-Percent-GPA'!$E:$F,2,FALSE)+VLOOKUP(AW75,'Grade-Percent-GPA'!$E:$F,2,FALSE)+VLOOKUP(AX75,'Grade-Percent-GPA'!$E:$F,2,FALSE)+VLOOKUP(AY75,'Grade-Percent-GPA'!$E:$F,2,FALSE)+VLOOKUP(AZ75,'Grade-Percent-GPA'!$E:$F,2,FALSE))/(IF(AS75="",0,1)+IF(AT75="",0,1)+IF(AU75="",0,1)+IF(AV75="",0,1)+IF(AW75="",0,1)+IF(AX75="",0,1)+IF(AY75="",0,1)+IF(AZ75="",0,1)))</f>
        <v/>
      </c>
      <c r="BB75" s="171" t="str">
        <f t="shared" si="6"/>
        <v/>
      </c>
      <c r="BC75" s="171" t="str">
        <f t="shared" si="7"/>
        <v/>
      </c>
      <c r="BD75" s="17"/>
      <c r="BE75" s="183"/>
      <c r="BF75" s="16"/>
      <c r="BG75" s="16"/>
      <c r="BH75" s="16"/>
      <c r="BI75" s="16"/>
      <c r="BJ75" s="16"/>
      <c r="BK75" s="16"/>
      <c r="BL75" s="16"/>
      <c r="BM75" s="16"/>
      <c r="BN75" s="171" t="str">
        <f>IF(AND(BF75="",BG75="",BH75="",BI75="",BJ75="",BK75="",BL75="",BM75=""),"",(VLOOKUP(BF75,'Grade-Percent-GPA'!$E:$F,2,FALSE)+VLOOKUP(BG75,'Grade-Percent-GPA'!$E:$F,2,FALSE)+VLOOKUP(BH75,'Grade-Percent-GPA'!$E:$F,2,FALSE)+VLOOKUP(BI75,'Grade-Percent-GPA'!$E:$F,2,FALSE)+VLOOKUP(BJ75,'Grade-Percent-GPA'!$E:$F,2,FALSE)+VLOOKUP(BK75,'Grade-Percent-GPA'!$E:$F,2,FALSE)+VLOOKUP(BL75,'Grade-Percent-GPA'!$E:$F,2,FALSE)+VLOOKUP(BM75,'Grade-Percent-GPA'!$E:$F,2,FALSE))/(IF(BF75="",0,1)+IF(BG75="",0,1)+IF(BH75="",0,1)+IF(BI75="",0,1)+IF(BJ75="",0,1)+IF(BK75="",0,1)+IF(BL75="",0,1)+IF(BM75="",0,1)))</f>
        <v/>
      </c>
      <c r="BO75" s="171" t="str">
        <f t="shared" si="8"/>
        <v/>
      </c>
      <c r="BP75" s="171" t="str">
        <f t="shared" si="9"/>
        <v/>
      </c>
      <c r="BQ75" s="17"/>
      <c r="BR75" s="183"/>
      <c r="BS75" s="16"/>
      <c r="BT75" s="16"/>
      <c r="BU75" s="16"/>
      <c r="BV75" s="16"/>
      <c r="BW75" s="16"/>
      <c r="BX75" s="16"/>
      <c r="BY75" s="16"/>
      <c r="BZ75" s="16"/>
      <c r="CA75" s="171" t="str">
        <f>IF(AND(BS75="",BT75="",BU75="",BV75="",BW75="",BX75="",BY75="",BZ75=""),"",(VLOOKUP(BS75,'Grade-Percent-GPA'!$E:$F,2,FALSE)+VLOOKUP(BT75,'Grade-Percent-GPA'!$E:$F,2,FALSE)+VLOOKUP(BU75,'Grade-Percent-GPA'!$E:$F,2,FALSE)+VLOOKUP(BV75,'Grade-Percent-GPA'!$E:$F,2,FALSE)+VLOOKUP(BW75,'Grade-Percent-GPA'!$E:$F,2,FALSE)+VLOOKUP(BX75,'Grade-Percent-GPA'!$E:$F,2,FALSE)+VLOOKUP(BY75,'Grade-Percent-GPA'!$E:$F,2,FALSE)+VLOOKUP(BZ75,'Grade-Percent-GPA'!$E:$F,2,FALSE))/(IF(BS75="",0,1)+IF(BT75="",0,1)+IF(BU75="",0,1)+IF(BV75="",0,1)+IF(BW75="",0,1)+IF(BX75="",0,1)+IF(BY75="",0,1)+IF(BZ75="",0,1)))</f>
        <v/>
      </c>
      <c r="CB75" s="171" t="str">
        <f t="shared" si="10"/>
        <v/>
      </c>
      <c r="CC75" s="171" t="str">
        <f t="shared" si="11"/>
        <v/>
      </c>
      <c r="CD75" s="17"/>
      <c r="CE75" s="183"/>
      <c r="CF75" s="16"/>
      <c r="CG75" s="16"/>
      <c r="CH75" s="16"/>
      <c r="CI75" s="16"/>
      <c r="CJ75" s="16"/>
      <c r="CK75" s="16"/>
      <c r="CL75" s="16"/>
      <c r="CM75" s="16"/>
      <c r="CN75" s="171" t="str">
        <f>IF(AND(CF75="",CG75="",CH75="",CI75="",CJ75="",CK75="",CL75="",CM75=""),"",(VLOOKUP(CF75,'Grade-Percent-GPA'!$E:$F,2,FALSE)+VLOOKUP(CG75,'Grade-Percent-GPA'!$E:$F,2,FALSE)+VLOOKUP(CH75,'Grade-Percent-GPA'!$E:$F,2,FALSE)+VLOOKUP(CI75,'Grade-Percent-GPA'!$E:$F,2,FALSE)+VLOOKUP(CJ75,'Grade-Percent-GPA'!$E:$F,2,FALSE)+VLOOKUP(CK75,'Grade-Percent-GPA'!$E:$F,2,FALSE)+VLOOKUP(CL75,'Grade-Percent-GPA'!$E:$F,2,FALSE)+VLOOKUP(CM75,'Grade-Percent-GPA'!$E:$F,2,FALSE))/(IF(CF75="",0,1)+IF(CG75="",0,1)+IF(CH75="",0,1)+IF(CI75="",0,1)+IF(CJ75="",0,1)+IF(CK75="",0,1)+IF(CL75="",0,1)+IF(CM75="",0,1)))</f>
        <v/>
      </c>
      <c r="CO75" s="171" t="str">
        <f t="shared" si="12"/>
        <v/>
      </c>
      <c r="CP75" s="171" t="str">
        <f t="shared" si="13"/>
        <v/>
      </c>
      <c r="CQ75" s="17"/>
      <c r="CR75" s="183"/>
      <c r="CS75" s="16"/>
      <c r="CT75" s="16"/>
      <c r="CU75" s="16"/>
      <c r="CV75" s="16"/>
      <c r="CW75" s="16"/>
      <c r="CX75" s="16"/>
      <c r="CY75" s="16"/>
      <c r="CZ75" s="16"/>
      <c r="DA75" s="171" t="str">
        <f>IF(AND(CS75="",CT75="",CU75="",CV75="",CW75="",CX75="",CY75="",CZ75=""),"",(VLOOKUP(CS75,'Grade-Percent-GPA'!$E:$F,2,FALSE)+VLOOKUP(CT75,'Grade-Percent-GPA'!$E:$F,2,FALSE)+VLOOKUP(CU75,'Grade-Percent-GPA'!$E:$F,2,FALSE)+VLOOKUP(CV75,'Grade-Percent-GPA'!$E:$F,2,FALSE)+VLOOKUP(CW75,'Grade-Percent-GPA'!$E:$F,2,FALSE)+VLOOKUP(CX75,'Grade-Percent-GPA'!$E:$F,2,FALSE)+VLOOKUP(CY75,'Grade-Percent-GPA'!$E:$F,2,FALSE)+VLOOKUP(CZ75,'Grade-Percent-GPA'!$E:$F,2,FALSE))/(IF(CS75="",0,1)+IF(CT75="",0,1)+IF(CU75="",0,1)+IF(CV75="",0,1)+IF(CW75="",0,1)+IF(CX75="",0,1)+IF(CY75="",0,1)+IF(CZ75="",0,1)))</f>
        <v/>
      </c>
      <c r="DB75" s="171" t="str">
        <f t="shared" si="14"/>
        <v/>
      </c>
      <c r="DC75" s="171" t="str">
        <f t="shared" si="15"/>
        <v/>
      </c>
    </row>
    <row r="76" spans="1:107" ht="14.25" customHeight="1" x14ac:dyDescent="0.3">
      <c r="A76" s="182"/>
      <c r="B76" s="15"/>
      <c r="C76" s="15"/>
      <c r="D76" s="453"/>
      <c r="E76" s="183"/>
      <c r="F76" s="16"/>
      <c r="G76" s="16"/>
      <c r="H76" s="16"/>
      <c r="I76" s="16"/>
      <c r="J76" s="16"/>
      <c r="K76" s="16"/>
      <c r="L76" s="16"/>
      <c r="M76" s="16"/>
      <c r="N76" s="171" t="str">
        <f>IF(AND(F76="",G76="",H76="",I76="",J76="",K76="",L76="",M76=""),"",(VLOOKUP(F76,'Grade-Percent-GPA'!$E:$F,2,FALSE)+VLOOKUP(G76,'Grade-Percent-GPA'!$E:$F,2,FALSE)+VLOOKUP(H76,'Grade-Percent-GPA'!$E:$F,2,FALSE)+VLOOKUP(I76,'Grade-Percent-GPA'!$E:$F,2,FALSE)+VLOOKUP(J76,'Grade-Percent-GPA'!$E:$F,2,FALSE)+VLOOKUP(K76,'Grade-Percent-GPA'!$E:$F,2,FALSE)+VLOOKUP(L76,'Grade-Percent-GPA'!$E:$F,2,FALSE)+VLOOKUP(M76,'Grade-Percent-GPA'!$E:$F,2,FALSE))/(IF(F76="",0,1)+IF(G76="",0,1)+IF(H76="",0,1)+IF(I76="",0,1)+IF(J76="",0,1)+IF(K76="",0,1)+IF(L76="",0,1)+IF(M76="",0,1)))</f>
        <v/>
      </c>
      <c r="O76" s="171" t="str">
        <f t="shared" si="0"/>
        <v/>
      </c>
      <c r="P76" s="171" t="str">
        <f t="shared" si="1"/>
        <v/>
      </c>
      <c r="Q76" s="17"/>
      <c r="R76" s="183"/>
      <c r="S76" s="16"/>
      <c r="T76" s="16"/>
      <c r="U76" s="16"/>
      <c r="V76" s="16"/>
      <c r="W76" s="16"/>
      <c r="X76" s="16"/>
      <c r="Y76" s="16"/>
      <c r="Z76" s="16"/>
      <c r="AA76" s="171" t="str">
        <f>IF(AND(S76="",T76="",U76="",V76="",W76="",X76="",Y76="",Z76=""),"",(VLOOKUP(S76,'Grade-Percent-GPA'!$E:$F,2,FALSE)+VLOOKUP(T76,'Grade-Percent-GPA'!$E:$F,2,FALSE)+VLOOKUP(U76,'Grade-Percent-GPA'!$E:$F,2,FALSE)+VLOOKUP(V76,'Grade-Percent-GPA'!$E:$F,2,FALSE)+VLOOKUP(W76,'Grade-Percent-GPA'!$E:$F,2,FALSE)+VLOOKUP(X76,'Grade-Percent-GPA'!$E:$F,2,FALSE)+VLOOKUP(Y76,'Grade-Percent-GPA'!$E:$F,2,FALSE)+VLOOKUP(Z76,'Grade-Percent-GPA'!$E:$F,2,FALSE))/(IF(S76="",0,1)+IF(T76="",0,1)+IF(U76="",0,1)+IF(V76="",0,1)+IF(W76="",0,1)+IF(X76="",0,1)+IF(Y76="",0,1)+IF(Z76="",0,1)))</f>
        <v/>
      </c>
      <c r="AB76" s="171" t="str">
        <f t="shared" si="2"/>
        <v/>
      </c>
      <c r="AC76" s="171" t="str">
        <f t="shared" si="3"/>
        <v/>
      </c>
      <c r="AD76" s="17"/>
      <c r="AE76" s="183"/>
      <c r="AF76" s="16"/>
      <c r="AG76" s="16"/>
      <c r="AH76" s="16"/>
      <c r="AI76" s="16"/>
      <c r="AJ76" s="16"/>
      <c r="AK76" s="16"/>
      <c r="AL76" s="16"/>
      <c r="AM76" s="16"/>
      <c r="AN76" s="171" t="str">
        <f>IF(AND(AF76="",AG76="",AH76="",AI76="",AJ76="",AK76="",AL76="",AM76=""),"",(VLOOKUP(AF76,'Grade-Percent-GPA'!$E:$F,2,FALSE)+VLOOKUP(AG76,'Grade-Percent-GPA'!$E:$F,2,FALSE)+VLOOKUP(AH76,'Grade-Percent-GPA'!$E:$F,2,FALSE)+VLOOKUP(AI76,'Grade-Percent-GPA'!$E:$F,2,FALSE)+VLOOKUP(AJ76,'Grade-Percent-GPA'!$E:$F,2,FALSE)+VLOOKUP(AK76,'Grade-Percent-GPA'!$E:$F,2,FALSE)+VLOOKUP(AL76,'Grade-Percent-GPA'!$E:$F,2,FALSE)+VLOOKUP(AM76,'Grade-Percent-GPA'!$E:$F,2,FALSE))/(IF(AF76="",0,1)+IF(AG76="",0,1)+IF(AH76="",0,1)+IF(AI76="",0,1)+IF(AJ76="",0,1)+IF(AK76="",0,1)+IF(AL76="",0,1)+IF(AM76="",0,1)))</f>
        <v/>
      </c>
      <c r="AO76" s="171" t="str">
        <f t="shared" si="4"/>
        <v/>
      </c>
      <c r="AP76" s="171" t="str">
        <f t="shared" si="5"/>
        <v/>
      </c>
      <c r="AQ76" s="17"/>
      <c r="AR76" s="183"/>
      <c r="AS76" s="16"/>
      <c r="AT76" s="16"/>
      <c r="AU76" s="16"/>
      <c r="AV76" s="16"/>
      <c r="AW76" s="16"/>
      <c r="AX76" s="16"/>
      <c r="AY76" s="16"/>
      <c r="AZ76" s="16"/>
      <c r="BA76" s="171" t="str">
        <f>IF(AND(AS76="",AT76="",AU76="",AV76="",AW76="",AX76="",AY76="",AZ76=""),"",(VLOOKUP(AS76,'Grade-Percent-GPA'!$E:$F,2,FALSE)+VLOOKUP(AT76,'Grade-Percent-GPA'!$E:$F,2,FALSE)+VLOOKUP(AU76,'Grade-Percent-GPA'!$E:$F,2,FALSE)+VLOOKUP(AV76,'Grade-Percent-GPA'!$E:$F,2,FALSE)+VLOOKUP(AW76,'Grade-Percent-GPA'!$E:$F,2,FALSE)+VLOOKUP(AX76,'Grade-Percent-GPA'!$E:$F,2,FALSE)+VLOOKUP(AY76,'Grade-Percent-GPA'!$E:$F,2,FALSE)+VLOOKUP(AZ76,'Grade-Percent-GPA'!$E:$F,2,FALSE))/(IF(AS76="",0,1)+IF(AT76="",0,1)+IF(AU76="",0,1)+IF(AV76="",0,1)+IF(AW76="",0,1)+IF(AX76="",0,1)+IF(AY76="",0,1)+IF(AZ76="",0,1)))</f>
        <v/>
      </c>
      <c r="BB76" s="171" t="str">
        <f t="shared" si="6"/>
        <v/>
      </c>
      <c r="BC76" s="171" t="str">
        <f t="shared" si="7"/>
        <v/>
      </c>
      <c r="BD76" s="17"/>
      <c r="BE76" s="183"/>
      <c r="BF76" s="16"/>
      <c r="BG76" s="16"/>
      <c r="BH76" s="16"/>
      <c r="BI76" s="16"/>
      <c r="BJ76" s="16"/>
      <c r="BK76" s="16"/>
      <c r="BL76" s="16"/>
      <c r="BM76" s="16"/>
      <c r="BN76" s="171" t="str">
        <f>IF(AND(BF76="",BG76="",BH76="",BI76="",BJ76="",BK76="",BL76="",BM76=""),"",(VLOOKUP(BF76,'Grade-Percent-GPA'!$E:$F,2,FALSE)+VLOOKUP(BG76,'Grade-Percent-GPA'!$E:$F,2,FALSE)+VLOOKUP(BH76,'Grade-Percent-GPA'!$E:$F,2,FALSE)+VLOOKUP(BI76,'Grade-Percent-GPA'!$E:$F,2,FALSE)+VLOOKUP(BJ76,'Grade-Percent-GPA'!$E:$F,2,FALSE)+VLOOKUP(BK76,'Grade-Percent-GPA'!$E:$F,2,FALSE)+VLOOKUP(BL76,'Grade-Percent-GPA'!$E:$F,2,FALSE)+VLOOKUP(BM76,'Grade-Percent-GPA'!$E:$F,2,FALSE))/(IF(BF76="",0,1)+IF(BG76="",0,1)+IF(BH76="",0,1)+IF(BI76="",0,1)+IF(BJ76="",0,1)+IF(BK76="",0,1)+IF(BL76="",0,1)+IF(BM76="",0,1)))</f>
        <v/>
      </c>
      <c r="BO76" s="171" t="str">
        <f t="shared" si="8"/>
        <v/>
      </c>
      <c r="BP76" s="171" t="str">
        <f t="shared" si="9"/>
        <v/>
      </c>
      <c r="BQ76" s="17"/>
      <c r="BR76" s="183"/>
      <c r="BS76" s="16"/>
      <c r="BT76" s="16"/>
      <c r="BU76" s="16"/>
      <c r="BV76" s="16"/>
      <c r="BW76" s="16"/>
      <c r="BX76" s="16"/>
      <c r="BY76" s="16"/>
      <c r="BZ76" s="16"/>
      <c r="CA76" s="171" t="str">
        <f>IF(AND(BS76="",BT76="",BU76="",BV76="",BW76="",BX76="",BY76="",BZ76=""),"",(VLOOKUP(BS76,'Grade-Percent-GPA'!$E:$F,2,FALSE)+VLOOKUP(BT76,'Grade-Percent-GPA'!$E:$F,2,FALSE)+VLOOKUP(BU76,'Grade-Percent-GPA'!$E:$F,2,FALSE)+VLOOKUP(BV76,'Grade-Percent-GPA'!$E:$F,2,FALSE)+VLOOKUP(BW76,'Grade-Percent-GPA'!$E:$F,2,FALSE)+VLOOKUP(BX76,'Grade-Percent-GPA'!$E:$F,2,FALSE)+VLOOKUP(BY76,'Grade-Percent-GPA'!$E:$F,2,FALSE)+VLOOKUP(BZ76,'Grade-Percent-GPA'!$E:$F,2,FALSE))/(IF(BS76="",0,1)+IF(BT76="",0,1)+IF(BU76="",0,1)+IF(BV76="",0,1)+IF(BW76="",0,1)+IF(BX76="",0,1)+IF(BY76="",0,1)+IF(BZ76="",0,1)))</f>
        <v/>
      </c>
      <c r="CB76" s="171" t="str">
        <f t="shared" si="10"/>
        <v/>
      </c>
      <c r="CC76" s="171" t="str">
        <f t="shared" si="11"/>
        <v/>
      </c>
      <c r="CD76" s="17"/>
      <c r="CE76" s="183"/>
      <c r="CF76" s="16"/>
      <c r="CG76" s="16"/>
      <c r="CH76" s="16"/>
      <c r="CI76" s="16"/>
      <c r="CJ76" s="16"/>
      <c r="CK76" s="16"/>
      <c r="CL76" s="16"/>
      <c r="CM76" s="16"/>
      <c r="CN76" s="171" t="str">
        <f>IF(AND(CF76="",CG76="",CH76="",CI76="",CJ76="",CK76="",CL76="",CM76=""),"",(VLOOKUP(CF76,'Grade-Percent-GPA'!$E:$F,2,FALSE)+VLOOKUP(CG76,'Grade-Percent-GPA'!$E:$F,2,FALSE)+VLOOKUP(CH76,'Grade-Percent-GPA'!$E:$F,2,FALSE)+VLOOKUP(CI76,'Grade-Percent-GPA'!$E:$F,2,FALSE)+VLOOKUP(CJ76,'Grade-Percent-GPA'!$E:$F,2,FALSE)+VLOOKUP(CK76,'Grade-Percent-GPA'!$E:$F,2,FALSE)+VLOOKUP(CL76,'Grade-Percent-GPA'!$E:$F,2,FALSE)+VLOOKUP(CM76,'Grade-Percent-GPA'!$E:$F,2,FALSE))/(IF(CF76="",0,1)+IF(CG76="",0,1)+IF(CH76="",0,1)+IF(CI76="",0,1)+IF(CJ76="",0,1)+IF(CK76="",0,1)+IF(CL76="",0,1)+IF(CM76="",0,1)))</f>
        <v/>
      </c>
      <c r="CO76" s="171" t="str">
        <f t="shared" si="12"/>
        <v/>
      </c>
      <c r="CP76" s="171" t="str">
        <f t="shared" si="13"/>
        <v/>
      </c>
      <c r="CQ76" s="17"/>
      <c r="CR76" s="183"/>
      <c r="CS76" s="16"/>
      <c r="CT76" s="16"/>
      <c r="CU76" s="16"/>
      <c r="CV76" s="16"/>
      <c r="CW76" s="16"/>
      <c r="CX76" s="16"/>
      <c r="CY76" s="16"/>
      <c r="CZ76" s="16"/>
      <c r="DA76" s="171" t="str">
        <f>IF(AND(CS76="",CT76="",CU76="",CV76="",CW76="",CX76="",CY76="",CZ76=""),"",(VLOOKUP(CS76,'Grade-Percent-GPA'!$E:$F,2,FALSE)+VLOOKUP(CT76,'Grade-Percent-GPA'!$E:$F,2,FALSE)+VLOOKUP(CU76,'Grade-Percent-GPA'!$E:$F,2,FALSE)+VLOOKUP(CV76,'Grade-Percent-GPA'!$E:$F,2,FALSE)+VLOOKUP(CW76,'Grade-Percent-GPA'!$E:$F,2,FALSE)+VLOOKUP(CX76,'Grade-Percent-GPA'!$E:$F,2,FALSE)+VLOOKUP(CY76,'Grade-Percent-GPA'!$E:$F,2,FALSE)+VLOOKUP(CZ76,'Grade-Percent-GPA'!$E:$F,2,FALSE))/(IF(CS76="",0,1)+IF(CT76="",0,1)+IF(CU76="",0,1)+IF(CV76="",0,1)+IF(CW76="",0,1)+IF(CX76="",0,1)+IF(CY76="",0,1)+IF(CZ76="",0,1)))</f>
        <v/>
      </c>
      <c r="DB76" s="171" t="str">
        <f t="shared" si="14"/>
        <v/>
      </c>
      <c r="DC76" s="171" t="str">
        <f t="shared" si="15"/>
        <v/>
      </c>
    </row>
    <row r="77" spans="1:107" ht="14.25" customHeight="1" x14ac:dyDescent="0.3">
      <c r="A77" s="182"/>
      <c r="B77" s="15"/>
      <c r="C77" s="15"/>
      <c r="D77" s="453"/>
      <c r="E77" s="183"/>
      <c r="F77" s="16"/>
      <c r="G77" s="16"/>
      <c r="H77" s="16"/>
      <c r="I77" s="16"/>
      <c r="J77" s="16"/>
      <c r="K77" s="16"/>
      <c r="L77" s="16"/>
      <c r="M77" s="16"/>
      <c r="N77" s="171" t="str">
        <f>IF(AND(F77="",G77="",H77="",I77="",J77="",K77="",L77="",M77=""),"",(VLOOKUP(F77,'Grade-Percent-GPA'!$E:$F,2,FALSE)+VLOOKUP(G77,'Grade-Percent-GPA'!$E:$F,2,FALSE)+VLOOKUP(H77,'Grade-Percent-GPA'!$E:$F,2,FALSE)+VLOOKUP(I77,'Grade-Percent-GPA'!$E:$F,2,FALSE)+VLOOKUP(J77,'Grade-Percent-GPA'!$E:$F,2,FALSE)+VLOOKUP(K77,'Grade-Percent-GPA'!$E:$F,2,FALSE)+VLOOKUP(L77,'Grade-Percent-GPA'!$E:$F,2,FALSE)+VLOOKUP(M77,'Grade-Percent-GPA'!$E:$F,2,FALSE))/(IF(F77="",0,1)+IF(G77="",0,1)+IF(H77="",0,1)+IF(I77="",0,1)+IF(J77="",0,1)+IF(K77="",0,1)+IF(L77="",0,1)+IF(M77="",0,1)))</f>
        <v/>
      </c>
      <c r="O77" s="171" t="str">
        <f t="shared" si="0"/>
        <v/>
      </c>
      <c r="P77" s="171" t="str">
        <f t="shared" si="1"/>
        <v/>
      </c>
      <c r="Q77" s="17"/>
      <c r="R77" s="183"/>
      <c r="S77" s="16"/>
      <c r="T77" s="16"/>
      <c r="U77" s="16"/>
      <c r="V77" s="16"/>
      <c r="W77" s="16"/>
      <c r="X77" s="16"/>
      <c r="Y77" s="16"/>
      <c r="Z77" s="16"/>
      <c r="AA77" s="171" t="str">
        <f>IF(AND(S77="",T77="",U77="",V77="",W77="",X77="",Y77="",Z77=""),"",(VLOOKUP(S77,'Grade-Percent-GPA'!$E:$F,2,FALSE)+VLOOKUP(T77,'Grade-Percent-GPA'!$E:$F,2,FALSE)+VLOOKUP(U77,'Grade-Percent-GPA'!$E:$F,2,FALSE)+VLOOKUP(V77,'Grade-Percent-GPA'!$E:$F,2,FALSE)+VLOOKUP(W77,'Grade-Percent-GPA'!$E:$F,2,FALSE)+VLOOKUP(X77,'Grade-Percent-GPA'!$E:$F,2,FALSE)+VLOOKUP(Y77,'Grade-Percent-GPA'!$E:$F,2,FALSE)+VLOOKUP(Z77,'Grade-Percent-GPA'!$E:$F,2,FALSE))/(IF(S77="",0,1)+IF(T77="",0,1)+IF(U77="",0,1)+IF(V77="",0,1)+IF(W77="",0,1)+IF(X77="",0,1)+IF(Y77="",0,1)+IF(Z77="",0,1)))</f>
        <v/>
      </c>
      <c r="AB77" s="171" t="str">
        <f t="shared" si="2"/>
        <v/>
      </c>
      <c r="AC77" s="171" t="str">
        <f t="shared" si="3"/>
        <v/>
      </c>
      <c r="AD77" s="17"/>
      <c r="AE77" s="183"/>
      <c r="AF77" s="16"/>
      <c r="AG77" s="16"/>
      <c r="AH77" s="16"/>
      <c r="AI77" s="16"/>
      <c r="AJ77" s="16"/>
      <c r="AK77" s="16"/>
      <c r="AL77" s="16"/>
      <c r="AM77" s="16"/>
      <c r="AN77" s="171" t="str">
        <f>IF(AND(AF77="",AG77="",AH77="",AI77="",AJ77="",AK77="",AL77="",AM77=""),"",(VLOOKUP(AF77,'Grade-Percent-GPA'!$E:$F,2,FALSE)+VLOOKUP(AG77,'Grade-Percent-GPA'!$E:$F,2,FALSE)+VLOOKUP(AH77,'Grade-Percent-GPA'!$E:$F,2,FALSE)+VLOOKUP(AI77,'Grade-Percent-GPA'!$E:$F,2,FALSE)+VLOOKUP(AJ77,'Grade-Percent-GPA'!$E:$F,2,FALSE)+VLOOKUP(AK77,'Grade-Percent-GPA'!$E:$F,2,FALSE)+VLOOKUP(AL77,'Grade-Percent-GPA'!$E:$F,2,FALSE)+VLOOKUP(AM77,'Grade-Percent-GPA'!$E:$F,2,FALSE))/(IF(AF77="",0,1)+IF(AG77="",0,1)+IF(AH77="",0,1)+IF(AI77="",0,1)+IF(AJ77="",0,1)+IF(AK77="",0,1)+IF(AL77="",0,1)+IF(AM77="",0,1)))</f>
        <v/>
      </c>
      <c r="AO77" s="171" t="str">
        <f t="shared" si="4"/>
        <v/>
      </c>
      <c r="AP77" s="171" t="str">
        <f t="shared" si="5"/>
        <v/>
      </c>
      <c r="AQ77" s="17"/>
      <c r="AR77" s="183"/>
      <c r="AS77" s="16"/>
      <c r="AT77" s="16"/>
      <c r="AU77" s="16"/>
      <c r="AV77" s="16"/>
      <c r="AW77" s="16"/>
      <c r="AX77" s="16"/>
      <c r="AY77" s="16"/>
      <c r="AZ77" s="16"/>
      <c r="BA77" s="171" t="str">
        <f>IF(AND(AS77="",AT77="",AU77="",AV77="",AW77="",AX77="",AY77="",AZ77=""),"",(VLOOKUP(AS77,'Grade-Percent-GPA'!$E:$F,2,FALSE)+VLOOKUP(AT77,'Grade-Percent-GPA'!$E:$F,2,FALSE)+VLOOKUP(AU77,'Grade-Percent-GPA'!$E:$F,2,FALSE)+VLOOKUP(AV77,'Grade-Percent-GPA'!$E:$F,2,FALSE)+VLOOKUP(AW77,'Grade-Percent-GPA'!$E:$F,2,FALSE)+VLOOKUP(AX77,'Grade-Percent-GPA'!$E:$F,2,FALSE)+VLOOKUP(AY77,'Grade-Percent-GPA'!$E:$F,2,FALSE)+VLOOKUP(AZ77,'Grade-Percent-GPA'!$E:$F,2,FALSE))/(IF(AS77="",0,1)+IF(AT77="",0,1)+IF(AU77="",0,1)+IF(AV77="",0,1)+IF(AW77="",0,1)+IF(AX77="",0,1)+IF(AY77="",0,1)+IF(AZ77="",0,1)))</f>
        <v/>
      </c>
      <c r="BB77" s="171" t="str">
        <f t="shared" si="6"/>
        <v/>
      </c>
      <c r="BC77" s="171" t="str">
        <f t="shared" si="7"/>
        <v/>
      </c>
      <c r="BD77" s="17"/>
      <c r="BE77" s="183"/>
      <c r="BF77" s="16"/>
      <c r="BG77" s="16"/>
      <c r="BH77" s="16"/>
      <c r="BI77" s="16"/>
      <c r="BJ77" s="16"/>
      <c r="BK77" s="16"/>
      <c r="BL77" s="16"/>
      <c r="BM77" s="16"/>
      <c r="BN77" s="171" t="str">
        <f>IF(AND(BF77="",BG77="",BH77="",BI77="",BJ77="",BK77="",BL77="",BM77=""),"",(VLOOKUP(BF77,'Grade-Percent-GPA'!$E:$F,2,FALSE)+VLOOKUP(BG77,'Grade-Percent-GPA'!$E:$F,2,FALSE)+VLOOKUP(BH77,'Grade-Percent-GPA'!$E:$F,2,FALSE)+VLOOKUP(BI77,'Grade-Percent-GPA'!$E:$F,2,FALSE)+VLOOKUP(BJ77,'Grade-Percent-GPA'!$E:$F,2,FALSE)+VLOOKUP(BK77,'Grade-Percent-GPA'!$E:$F,2,FALSE)+VLOOKUP(BL77,'Grade-Percent-GPA'!$E:$F,2,FALSE)+VLOOKUP(BM77,'Grade-Percent-GPA'!$E:$F,2,FALSE))/(IF(BF77="",0,1)+IF(BG77="",0,1)+IF(BH77="",0,1)+IF(BI77="",0,1)+IF(BJ77="",0,1)+IF(BK77="",0,1)+IF(BL77="",0,1)+IF(BM77="",0,1)))</f>
        <v/>
      </c>
      <c r="BO77" s="171" t="str">
        <f t="shared" si="8"/>
        <v/>
      </c>
      <c r="BP77" s="171" t="str">
        <f t="shared" si="9"/>
        <v/>
      </c>
      <c r="BQ77" s="17"/>
      <c r="BR77" s="183"/>
      <c r="BS77" s="16"/>
      <c r="BT77" s="16"/>
      <c r="BU77" s="16"/>
      <c r="BV77" s="16"/>
      <c r="BW77" s="16"/>
      <c r="BX77" s="16"/>
      <c r="BY77" s="16"/>
      <c r="BZ77" s="16"/>
      <c r="CA77" s="171" t="str">
        <f>IF(AND(BS77="",BT77="",BU77="",BV77="",BW77="",BX77="",BY77="",BZ77=""),"",(VLOOKUP(BS77,'Grade-Percent-GPA'!$E:$F,2,FALSE)+VLOOKUP(BT77,'Grade-Percent-GPA'!$E:$F,2,FALSE)+VLOOKUP(BU77,'Grade-Percent-GPA'!$E:$F,2,FALSE)+VLOOKUP(BV77,'Grade-Percent-GPA'!$E:$F,2,FALSE)+VLOOKUP(BW77,'Grade-Percent-GPA'!$E:$F,2,FALSE)+VLOOKUP(BX77,'Grade-Percent-GPA'!$E:$F,2,FALSE)+VLOOKUP(BY77,'Grade-Percent-GPA'!$E:$F,2,FALSE)+VLOOKUP(BZ77,'Grade-Percent-GPA'!$E:$F,2,FALSE))/(IF(BS77="",0,1)+IF(BT77="",0,1)+IF(BU77="",0,1)+IF(BV77="",0,1)+IF(BW77="",0,1)+IF(BX77="",0,1)+IF(BY77="",0,1)+IF(BZ77="",0,1)))</f>
        <v/>
      </c>
      <c r="CB77" s="171" t="str">
        <f t="shared" si="10"/>
        <v/>
      </c>
      <c r="CC77" s="171" t="str">
        <f t="shared" si="11"/>
        <v/>
      </c>
      <c r="CD77" s="17"/>
      <c r="CE77" s="183"/>
      <c r="CF77" s="16"/>
      <c r="CG77" s="16"/>
      <c r="CH77" s="16"/>
      <c r="CI77" s="16"/>
      <c r="CJ77" s="16"/>
      <c r="CK77" s="16"/>
      <c r="CL77" s="16"/>
      <c r="CM77" s="16"/>
      <c r="CN77" s="171" t="str">
        <f>IF(AND(CF77="",CG77="",CH77="",CI77="",CJ77="",CK77="",CL77="",CM77=""),"",(VLOOKUP(CF77,'Grade-Percent-GPA'!$E:$F,2,FALSE)+VLOOKUP(CG77,'Grade-Percent-GPA'!$E:$F,2,FALSE)+VLOOKUP(CH77,'Grade-Percent-GPA'!$E:$F,2,FALSE)+VLOOKUP(CI77,'Grade-Percent-GPA'!$E:$F,2,FALSE)+VLOOKUP(CJ77,'Grade-Percent-GPA'!$E:$F,2,FALSE)+VLOOKUP(CK77,'Grade-Percent-GPA'!$E:$F,2,FALSE)+VLOOKUP(CL77,'Grade-Percent-GPA'!$E:$F,2,FALSE)+VLOOKUP(CM77,'Grade-Percent-GPA'!$E:$F,2,FALSE))/(IF(CF77="",0,1)+IF(CG77="",0,1)+IF(CH77="",0,1)+IF(CI77="",0,1)+IF(CJ77="",0,1)+IF(CK77="",0,1)+IF(CL77="",0,1)+IF(CM77="",0,1)))</f>
        <v/>
      </c>
      <c r="CO77" s="171" t="str">
        <f t="shared" si="12"/>
        <v/>
      </c>
      <c r="CP77" s="171" t="str">
        <f t="shared" si="13"/>
        <v/>
      </c>
      <c r="CQ77" s="17"/>
      <c r="CR77" s="183"/>
      <c r="CS77" s="16"/>
      <c r="CT77" s="16"/>
      <c r="CU77" s="16"/>
      <c r="CV77" s="16"/>
      <c r="CW77" s="16"/>
      <c r="CX77" s="16"/>
      <c r="CY77" s="16"/>
      <c r="CZ77" s="16"/>
      <c r="DA77" s="171" t="str">
        <f>IF(AND(CS77="",CT77="",CU77="",CV77="",CW77="",CX77="",CY77="",CZ77=""),"",(VLOOKUP(CS77,'Grade-Percent-GPA'!$E:$F,2,FALSE)+VLOOKUP(CT77,'Grade-Percent-GPA'!$E:$F,2,FALSE)+VLOOKUP(CU77,'Grade-Percent-GPA'!$E:$F,2,FALSE)+VLOOKUP(CV77,'Grade-Percent-GPA'!$E:$F,2,FALSE)+VLOOKUP(CW77,'Grade-Percent-GPA'!$E:$F,2,FALSE)+VLOOKUP(CX77,'Grade-Percent-GPA'!$E:$F,2,FALSE)+VLOOKUP(CY77,'Grade-Percent-GPA'!$E:$F,2,FALSE)+VLOOKUP(CZ77,'Grade-Percent-GPA'!$E:$F,2,FALSE))/(IF(CS77="",0,1)+IF(CT77="",0,1)+IF(CU77="",0,1)+IF(CV77="",0,1)+IF(CW77="",0,1)+IF(CX77="",0,1)+IF(CY77="",0,1)+IF(CZ77="",0,1)))</f>
        <v/>
      </c>
      <c r="DB77" s="171" t="str">
        <f t="shared" si="14"/>
        <v/>
      </c>
      <c r="DC77" s="171" t="str">
        <f t="shared" si="15"/>
        <v/>
      </c>
    </row>
    <row r="78" spans="1:107" ht="14.25" customHeight="1" x14ac:dyDescent="0.3">
      <c r="A78" s="182"/>
      <c r="B78" s="15"/>
      <c r="C78" s="15"/>
      <c r="D78" s="453"/>
      <c r="E78" s="183"/>
      <c r="F78" s="16"/>
      <c r="G78" s="16"/>
      <c r="H78" s="16"/>
      <c r="I78" s="16"/>
      <c r="J78" s="16"/>
      <c r="K78" s="16"/>
      <c r="L78" s="16"/>
      <c r="M78" s="16"/>
      <c r="N78" s="171" t="str">
        <f>IF(AND(F78="",G78="",H78="",I78="",J78="",K78="",L78="",M78=""),"",(VLOOKUP(F78,'Grade-Percent-GPA'!$E:$F,2,FALSE)+VLOOKUP(G78,'Grade-Percent-GPA'!$E:$F,2,FALSE)+VLOOKUP(H78,'Grade-Percent-GPA'!$E:$F,2,FALSE)+VLOOKUP(I78,'Grade-Percent-GPA'!$E:$F,2,FALSE)+VLOOKUP(J78,'Grade-Percent-GPA'!$E:$F,2,FALSE)+VLOOKUP(K78,'Grade-Percent-GPA'!$E:$F,2,FALSE)+VLOOKUP(L78,'Grade-Percent-GPA'!$E:$F,2,FALSE)+VLOOKUP(M78,'Grade-Percent-GPA'!$E:$F,2,FALSE))/(IF(F78="",0,1)+IF(G78="",0,1)+IF(H78="",0,1)+IF(I78="",0,1)+IF(J78="",0,1)+IF(K78="",0,1)+IF(L78="",0,1)+IF(M78="",0,1)))</f>
        <v/>
      </c>
      <c r="O78" s="171" t="str">
        <f t="shared" si="0"/>
        <v/>
      </c>
      <c r="P78" s="171" t="str">
        <f t="shared" si="1"/>
        <v/>
      </c>
      <c r="Q78" s="17"/>
      <c r="R78" s="183"/>
      <c r="S78" s="16"/>
      <c r="T78" s="16"/>
      <c r="U78" s="16"/>
      <c r="V78" s="16"/>
      <c r="W78" s="16"/>
      <c r="X78" s="16"/>
      <c r="Y78" s="16"/>
      <c r="Z78" s="16"/>
      <c r="AA78" s="171" t="str">
        <f>IF(AND(S78="",T78="",U78="",V78="",W78="",X78="",Y78="",Z78=""),"",(VLOOKUP(S78,'Grade-Percent-GPA'!$E:$F,2,FALSE)+VLOOKUP(T78,'Grade-Percent-GPA'!$E:$F,2,FALSE)+VLOOKUP(U78,'Grade-Percent-GPA'!$E:$F,2,FALSE)+VLOOKUP(V78,'Grade-Percent-GPA'!$E:$F,2,FALSE)+VLOOKUP(W78,'Grade-Percent-GPA'!$E:$F,2,FALSE)+VLOOKUP(X78,'Grade-Percent-GPA'!$E:$F,2,FALSE)+VLOOKUP(Y78,'Grade-Percent-GPA'!$E:$F,2,FALSE)+VLOOKUP(Z78,'Grade-Percent-GPA'!$E:$F,2,FALSE))/(IF(S78="",0,1)+IF(T78="",0,1)+IF(U78="",0,1)+IF(V78="",0,1)+IF(W78="",0,1)+IF(X78="",0,1)+IF(Y78="",0,1)+IF(Z78="",0,1)))</f>
        <v/>
      </c>
      <c r="AB78" s="171" t="str">
        <f t="shared" si="2"/>
        <v/>
      </c>
      <c r="AC78" s="171" t="str">
        <f t="shared" si="3"/>
        <v/>
      </c>
      <c r="AD78" s="17"/>
      <c r="AE78" s="183"/>
      <c r="AF78" s="16"/>
      <c r="AG78" s="16"/>
      <c r="AH78" s="16"/>
      <c r="AI78" s="16"/>
      <c r="AJ78" s="16"/>
      <c r="AK78" s="16"/>
      <c r="AL78" s="16"/>
      <c r="AM78" s="16"/>
      <c r="AN78" s="171" t="str">
        <f>IF(AND(AF78="",AG78="",AH78="",AI78="",AJ78="",AK78="",AL78="",AM78=""),"",(VLOOKUP(AF78,'Grade-Percent-GPA'!$E:$F,2,FALSE)+VLOOKUP(AG78,'Grade-Percent-GPA'!$E:$F,2,FALSE)+VLOOKUP(AH78,'Grade-Percent-GPA'!$E:$F,2,FALSE)+VLOOKUP(AI78,'Grade-Percent-GPA'!$E:$F,2,FALSE)+VLOOKUP(AJ78,'Grade-Percent-GPA'!$E:$F,2,FALSE)+VLOOKUP(AK78,'Grade-Percent-GPA'!$E:$F,2,FALSE)+VLOOKUP(AL78,'Grade-Percent-GPA'!$E:$F,2,FALSE)+VLOOKUP(AM78,'Grade-Percent-GPA'!$E:$F,2,FALSE))/(IF(AF78="",0,1)+IF(AG78="",0,1)+IF(AH78="",0,1)+IF(AI78="",0,1)+IF(AJ78="",0,1)+IF(AK78="",0,1)+IF(AL78="",0,1)+IF(AM78="",0,1)))</f>
        <v/>
      </c>
      <c r="AO78" s="171" t="str">
        <f t="shared" si="4"/>
        <v/>
      </c>
      <c r="AP78" s="171" t="str">
        <f t="shared" si="5"/>
        <v/>
      </c>
      <c r="AQ78" s="17"/>
      <c r="AR78" s="183"/>
      <c r="AS78" s="16"/>
      <c r="AT78" s="16"/>
      <c r="AU78" s="16"/>
      <c r="AV78" s="16"/>
      <c r="AW78" s="16"/>
      <c r="AX78" s="16"/>
      <c r="AY78" s="16"/>
      <c r="AZ78" s="16"/>
      <c r="BA78" s="171" t="str">
        <f>IF(AND(AS78="",AT78="",AU78="",AV78="",AW78="",AX78="",AY78="",AZ78=""),"",(VLOOKUP(AS78,'Grade-Percent-GPA'!$E:$F,2,FALSE)+VLOOKUP(AT78,'Grade-Percent-GPA'!$E:$F,2,FALSE)+VLOOKUP(AU78,'Grade-Percent-GPA'!$E:$F,2,FALSE)+VLOOKUP(AV78,'Grade-Percent-GPA'!$E:$F,2,FALSE)+VLOOKUP(AW78,'Grade-Percent-GPA'!$E:$F,2,FALSE)+VLOOKUP(AX78,'Grade-Percent-GPA'!$E:$F,2,FALSE)+VLOOKUP(AY78,'Grade-Percent-GPA'!$E:$F,2,FALSE)+VLOOKUP(AZ78,'Grade-Percent-GPA'!$E:$F,2,FALSE))/(IF(AS78="",0,1)+IF(AT78="",0,1)+IF(AU78="",0,1)+IF(AV78="",0,1)+IF(AW78="",0,1)+IF(AX78="",0,1)+IF(AY78="",0,1)+IF(AZ78="",0,1)))</f>
        <v/>
      </c>
      <c r="BB78" s="171" t="str">
        <f t="shared" si="6"/>
        <v/>
      </c>
      <c r="BC78" s="171" t="str">
        <f t="shared" si="7"/>
        <v/>
      </c>
      <c r="BD78" s="17"/>
      <c r="BE78" s="183"/>
      <c r="BF78" s="16"/>
      <c r="BG78" s="16"/>
      <c r="BH78" s="16"/>
      <c r="BI78" s="16"/>
      <c r="BJ78" s="16"/>
      <c r="BK78" s="16"/>
      <c r="BL78" s="16"/>
      <c r="BM78" s="16"/>
      <c r="BN78" s="171" t="str">
        <f>IF(AND(BF78="",BG78="",BH78="",BI78="",BJ78="",BK78="",BL78="",BM78=""),"",(VLOOKUP(BF78,'Grade-Percent-GPA'!$E:$F,2,FALSE)+VLOOKUP(BG78,'Grade-Percent-GPA'!$E:$F,2,FALSE)+VLOOKUP(BH78,'Grade-Percent-GPA'!$E:$F,2,FALSE)+VLOOKUP(BI78,'Grade-Percent-GPA'!$E:$F,2,FALSE)+VLOOKUP(BJ78,'Grade-Percent-GPA'!$E:$F,2,FALSE)+VLOOKUP(BK78,'Grade-Percent-GPA'!$E:$F,2,FALSE)+VLOOKUP(BL78,'Grade-Percent-GPA'!$E:$F,2,FALSE)+VLOOKUP(BM78,'Grade-Percent-GPA'!$E:$F,2,FALSE))/(IF(BF78="",0,1)+IF(BG78="",0,1)+IF(BH78="",0,1)+IF(BI78="",0,1)+IF(BJ78="",0,1)+IF(BK78="",0,1)+IF(BL78="",0,1)+IF(BM78="",0,1)))</f>
        <v/>
      </c>
      <c r="BO78" s="171" t="str">
        <f t="shared" si="8"/>
        <v/>
      </c>
      <c r="BP78" s="171" t="str">
        <f t="shared" si="9"/>
        <v/>
      </c>
      <c r="BQ78" s="17"/>
      <c r="BR78" s="183"/>
      <c r="BS78" s="16"/>
      <c r="BT78" s="16"/>
      <c r="BU78" s="16"/>
      <c r="BV78" s="16"/>
      <c r="BW78" s="16"/>
      <c r="BX78" s="16"/>
      <c r="BY78" s="16"/>
      <c r="BZ78" s="16"/>
      <c r="CA78" s="171" t="str">
        <f>IF(AND(BS78="",BT78="",BU78="",BV78="",BW78="",BX78="",BY78="",BZ78=""),"",(VLOOKUP(BS78,'Grade-Percent-GPA'!$E:$F,2,FALSE)+VLOOKUP(BT78,'Grade-Percent-GPA'!$E:$F,2,FALSE)+VLOOKUP(BU78,'Grade-Percent-GPA'!$E:$F,2,FALSE)+VLOOKUP(BV78,'Grade-Percent-GPA'!$E:$F,2,FALSE)+VLOOKUP(BW78,'Grade-Percent-GPA'!$E:$F,2,FALSE)+VLOOKUP(BX78,'Grade-Percent-GPA'!$E:$F,2,FALSE)+VLOOKUP(BY78,'Grade-Percent-GPA'!$E:$F,2,FALSE)+VLOOKUP(BZ78,'Grade-Percent-GPA'!$E:$F,2,FALSE))/(IF(BS78="",0,1)+IF(BT78="",0,1)+IF(BU78="",0,1)+IF(BV78="",0,1)+IF(BW78="",0,1)+IF(BX78="",0,1)+IF(BY78="",0,1)+IF(BZ78="",0,1)))</f>
        <v/>
      </c>
      <c r="CB78" s="171" t="str">
        <f t="shared" si="10"/>
        <v/>
      </c>
      <c r="CC78" s="171" t="str">
        <f t="shared" si="11"/>
        <v/>
      </c>
      <c r="CD78" s="17"/>
      <c r="CE78" s="183"/>
      <c r="CF78" s="16"/>
      <c r="CG78" s="16"/>
      <c r="CH78" s="16"/>
      <c r="CI78" s="16"/>
      <c r="CJ78" s="16"/>
      <c r="CK78" s="16"/>
      <c r="CL78" s="16"/>
      <c r="CM78" s="16"/>
      <c r="CN78" s="171" t="str">
        <f>IF(AND(CF78="",CG78="",CH78="",CI78="",CJ78="",CK78="",CL78="",CM78=""),"",(VLOOKUP(CF78,'Grade-Percent-GPA'!$E:$F,2,FALSE)+VLOOKUP(CG78,'Grade-Percent-GPA'!$E:$F,2,FALSE)+VLOOKUP(CH78,'Grade-Percent-GPA'!$E:$F,2,FALSE)+VLOOKUP(CI78,'Grade-Percent-GPA'!$E:$F,2,FALSE)+VLOOKUP(CJ78,'Grade-Percent-GPA'!$E:$F,2,FALSE)+VLOOKUP(CK78,'Grade-Percent-GPA'!$E:$F,2,FALSE)+VLOOKUP(CL78,'Grade-Percent-GPA'!$E:$F,2,FALSE)+VLOOKUP(CM78,'Grade-Percent-GPA'!$E:$F,2,FALSE))/(IF(CF78="",0,1)+IF(CG78="",0,1)+IF(CH78="",0,1)+IF(CI78="",0,1)+IF(CJ78="",0,1)+IF(CK78="",0,1)+IF(CL78="",0,1)+IF(CM78="",0,1)))</f>
        <v/>
      </c>
      <c r="CO78" s="171" t="str">
        <f t="shared" si="12"/>
        <v/>
      </c>
      <c r="CP78" s="171" t="str">
        <f t="shared" si="13"/>
        <v/>
      </c>
      <c r="CQ78" s="17"/>
      <c r="CR78" s="183"/>
      <c r="CS78" s="16"/>
      <c r="CT78" s="16"/>
      <c r="CU78" s="16"/>
      <c r="CV78" s="16"/>
      <c r="CW78" s="16"/>
      <c r="CX78" s="16"/>
      <c r="CY78" s="16"/>
      <c r="CZ78" s="16"/>
      <c r="DA78" s="171" t="str">
        <f>IF(AND(CS78="",CT78="",CU78="",CV78="",CW78="",CX78="",CY78="",CZ78=""),"",(VLOOKUP(CS78,'Grade-Percent-GPA'!$E:$F,2,FALSE)+VLOOKUP(CT78,'Grade-Percent-GPA'!$E:$F,2,FALSE)+VLOOKUP(CU78,'Grade-Percent-GPA'!$E:$F,2,FALSE)+VLOOKUP(CV78,'Grade-Percent-GPA'!$E:$F,2,FALSE)+VLOOKUP(CW78,'Grade-Percent-GPA'!$E:$F,2,FALSE)+VLOOKUP(CX78,'Grade-Percent-GPA'!$E:$F,2,FALSE)+VLOOKUP(CY78,'Grade-Percent-GPA'!$E:$F,2,FALSE)+VLOOKUP(CZ78,'Grade-Percent-GPA'!$E:$F,2,FALSE))/(IF(CS78="",0,1)+IF(CT78="",0,1)+IF(CU78="",0,1)+IF(CV78="",0,1)+IF(CW78="",0,1)+IF(CX78="",0,1)+IF(CY78="",0,1)+IF(CZ78="",0,1)))</f>
        <v/>
      </c>
      <c r="DB78" s="171" t="str">
        <f t="shared" si="14"/>
        <v/>
      </c>
      <c r="DC78" s="171" t="str">
        <f t="shared" si="15"/>
        <v/>
      </c>
    </row>
    <row r="79" spans="1:107" ht="14.25" customHeight="1" x14ac:dyDescent="0.3">
      <c r="A79" s="182"/>
      <c r="B79" s="15"/>
      <c r="C79" s="15"/>
      <c r="D79" s="453"/>
      <c r="E79" s="183"/>
      <c r="F79" s="16"/>
      <c r="G79" s="16"/>
      <c r="H79" s="16"/>
      <c r="I79" s="16"/>
      <c r="J79" s="16"/>
      <c r="K79" s="16"/>
      <c r="L79" s="16"/>
      <c r="M79" s="16"/>
      <c r="N79" s="171" t="str">
        <f>IF(AND(F79="",G79="",H79="",I79="",J79="",K79="",L79="",M79=""),"",(VLOOKUP(F79,'Grade-Percent-GPA'!$E:$F,2,FALSE)+VLOOKUP(G79,'Grade-Percent-GPA'!$E:$F,2,FALSE)+VLOOKUP(H79,'Grade-Percent-GPA'!$E:$F,2,FALSE)+VLOOKUP(I79,'Grade-Percent-GPA'!$E:$F,2,FALSE)+VLOOKUP(J79,'Grade-Percent-GPA'!$E:$F,2,FALSE)+VLOOKUP(K79,'Grade-Percent-GPA'!$E:$F,2,FALSE)+VLOOKUP(L79,'Grade-Percent-GPA'!$E:$F,2,FALSE)+VLOOKUP(M79,'Grade-Percent-GPA'!$E:$F,2,FALSE))/(IF(F79="",0,1)+IF(G79="",0,1)+IF(H79="",0,1)+IF(I79="",0,1)+IF(J79="",0,1)+IF(K79="",0,1)+IF(L79="",0,1)+IF(M79="",0,1)))</f>
        <v/>
      </c>
      <c r="O79" s="171" t="str">
        <f t="shared" si="0"/>
        <v/>
      </c>
      <c r="P79" s="171" t="str">
        <f t="shared" si="1"/>
        <v/>
      </c>
      <c r="Q79" s="17"/>
      <c r="R79" s="183"/>
      <c r="S79" s="16"/>
      <c r="T79" s="16"/>
      <c r="U79" s="16"/>
      <c r="V79" s="16"/>
      <c r="W79" s="16"/>
      <c r="X79" s="16"/>
      <c r="Y79" s="16"/>
      <c r="Z79" s="16"/>
      <c r="AA79" s="171" t="str">
        <f>IF(AND(S79="",T79="",U79="",V79="",W79="",X79="",Y79="",Z79=""),"",(VLOOKUP(S79,'Grade-Percent-GPA'!$E:$F,2,FALSE)+VLOOKUP(T79,'Grade-Percent-GPA'!$E:$F,2,FALSE)+VLOOKUP(U79,'Grade-Percent-GPA'!$E:$F,2,FALSE)+VLOOKUP(V79,'Grade-Percent-GPA'!$E:$F,2,FALSE)+VLOOKUP(W79,'Grade-Percent-GPA'!$E:$F,2,FALSE)+VLOOKUP(X79,'Grade-Percent-GPA'!$E:$F,2,FALSE)+VLOOKUP(Y79,'Grade-Percent-GPA'!$E:$F,2,FALSE)+VLOOKUP(Z79,'Grade-Percent-GPA'!$E:$F,2,FALSE))/(IF(S79="",0,1)+IF(T79="",0,1)+IF(U79="",0,1)+IF(V79="",0,1)+IF(W79="",0,1)+IF(X79="",0,1)+IF(Y79="",0,1)+IF(Z79="",0,1)))</f>
        <v/>
      </c>
      <c r="AB79" s="171" t="str">
        <f t="shared" si="2"/>
        <v/>
      </c>
      <c r="AC79" s="171" t="str">
        <f t="shared" si="3"/>
        <v/>
      </c>
      <c r="AD79" s="17"/>
      <c r="AE79" s="183"/>
      <c r="AF79" s="16"/>
      <c r="AG79" s="16"/>
      <c r="AH79" s="16"/>
      <c r="AI79" s="16"/>
      <c r="AJ79" s="16"/>
      <c r="AK79" s="16"/>
      <c r="AL79" s="16"/>
      <c r="AM79" s="16"/>
      <c r="AN79" s="171" t="str">
        <f>IF(AND(AF79="",AG79="",AH79="",AI79="",AJ79="",AK79="",AL79="",AM79=""),"",(VLOOKUP(AF79,'Grade-Percent-GPA'!$E:$F,2,FALSE)+VLOOKUP(AG79,'Grade-Percent-GPA'!$E:$F,2,FALSE)+VLOOKUP(AH79,'Grade-Percent-GPA'!$E:$F,2,FALSE)+VLOOKUP(AI79,'Grade-Percent-GPA'!$E:$F,2,FALSE)+VLOOKUP(AJ79,'Grade-Percent-GPA'!$E:$F,2,FALSE)+VLOOKUP(AK79,'Grade-Percent-GPA'!$E:$F,2,FALSE)+VLOOKUP(AL79,'Grade-Percent-GPA'!$E:$F,2,FALSE)+VLOOKUP(AM79,'Grade-Percent-GPA'!$E:$F,2,FALSE))/(IF(AF79="",0,1)+IF(AG79="",0,1)+IF(AH79="",0,1)+IF(AI79="",0,1)+IF(AJ79="",0,1)+IF(AK79="",0,1)+IF(AL79="",0,1)+IF(AM79="",0,1)))</f>
        <v/>
      </c>
      <c r="AO79" s="171" t="str">
        <f t="shared" si="4"/>
        <v/>
      </c>
      <c r="AP79" s="171" t="str">
        <f t="shared" si="5"/>
        <v/>
      </c>
      <c r="AQ79" s="17"/>
      <c r="AR79" s="183"/>
      <c r="AS79" s="16"/>
      <c r="AT79" s="16"/>
      <c r="AU79" s="16"/>
      <c r="AV79" s="16"/>
      <c r="AW79" s="16"/>
      <c r="AX79" s="16"/>
      <c r="AY79" s="16"/>
      <c r="AZ79" s="16"/>
      <c r="BA79" s="171" t="str">
        <f>IF(AND(AS79="",AT79="",AU79="",AV79="",AW79="",AX79="",AY79="",AZ79=""),"",(VLOOKUP(AS79,'Grade-Percent-GPA'!$E:$F,2,FALSE)+VLOOKUP(AT79,'Grade-Percent-GPA'!$E:$F,2,FALSE)+VLOOKUP(AU79,'Grade-Percent-GPA'!$E:$F,2,FALSE)+VLOOKUP(AV79,'Grade-Percent-GPA'!$E:$F,2,FALSE)+VLOOKUP(AW79,'Grade-Percent-GPA'!$E:$F,2,FALSE)+VLOOKUP(AX79,'Grade-Percent-GPA'!$E:$F,2,FALSE)+VLOOKUP(AY79,'Grade-Percent-GPA'!$E:$F,2,FALSE)+VLOOKUP(AZ79,'Grade-Percent-GPA'!$E:$F,2,FALSE))/(IF(AS79="",0,1)+IF(AT79="",0,1)+IF(AU79="",0,1)+IF(AV79="",0,1)+IF(AW79="",0,1)+IF(AX79="",0,1)+IF(AY79="",0,1)+IF(AZ79="",0,1)))</f>
        <v/>
      </c>
      <c r="BB79" s="171" t="str">
        <f t="shared" si="6"/>
        <v/>
      </c>
      <c r="BC79" s="171" t="str">
        <f t="shared" si="7"/>
        <v/>
      </c>
      <c r="BD79" s="17"/>
      <c r="BE79" s="183"/>
      <c r="BF79" s="16"/>
      <c r="BG79" s="16"/>
      <c r="BH79" s="16"/>
      <c r="BI79" s="16"/>
      <c r="BJ79" s="16"/>
      <c r="BK79" s="16"/>
      <c r="BL79" s="16"/>
      <c r="BM79" s="16"/>
      <c r="BN79" s="171" t="str">
        <f>IF(AND(BF79="",BG79="",BH79="",BI79="",BJ79="",BK79="",BL79="",BM79=""),"",(VLOOKUP(BF79,'Grade-Percent-GPA'!$E:$F,2,FALSE)+VLOOKUP(BG79,'Grade-Percent-GPA'!$E:$F,2,FALSE)+VLOOKUP(BH79,'Grade-Percent-GPA'!$E:$F,2,FALSE)+VLOOKUP(BI79,'Grade-Percent-GPA'!$E:$F,2,FALSE)+VLOOKUP(BJ79,'Grade-Percent-GPA'!$E:$F,2,FALSE)+VLOOKUP(BK79,'Grade-Percent-GPA'!$E:$F,2,FALSE)+VLOOKUP(BL79,'Grade-Percent-GPA'!$E:$F,2,FALSE)+VLOOKUP(BM79,'Grade-Percent-GPA'!$E:$F,2,FALSE))/(IF(BF79="",0,1)+IF(BG79="",0,1)+IF(BH79="",0,1)+IF(BI79="",0,1)+IF(BJ79="",0,1)+IF(BK79="",0,1)+IF(BL79="",0,1)+IF(BM79="",0,1)))</f>
        <v/>
      </c>
      <c r="BO79" s="171" t="str">
        <f t="shared" si="8"/>
        <v/>
      </c>
      <c r="BP79" s="171" t="str">
        <f t="shared" si="9"/>
        <v/>
      </c>
      <c r="BQ79" s="17"/>
      <c r="BR79" s="183"/>
      <c r="BS79" s="16"/>
      <c r="BT79" s="16"/>
      <c r="BU79" s="16"/>
      <c r="BV79" s="16"/>
      <c r="BW79" s="16"/>
      <c r="BX79" s="16"/>
      <c r="BY79" s="16"/>
      <c r="BZ79" s="16"/>
      <c r="CA79" s="171" t="str">
        <f>IF(AND(BS79="",BT79="",BU79="",BV79="",BW79="",BX79="",BY79="",BZ79=""),"",(VLOOKUP(BS79,'Grade-Percent-GPA'!$E:$F,2,FALSE)+VLOOKUP(BT79,'Grade-Percent-GPA'!$E:$F,2,FALSE)+VLOOKUP(BU79,'Grade-Percent-GPA'!$E:$F,2,FALSE)+VLOOKUP(BV79,'Grade-Percent-GPA'!$E:$F,2,FALSE)+VLOOKUP(BW79,'Grade-Percent-GPA'!$E:$F,2,FALSE)+VLOOKUP(BX79,'Grade-Percent-GPA'!$E:$F,2,FALSE)+VLOOKUP(BY79,'Grade-Percent-GPA'!$E:$F,2,FALSE)+VLOOKUP(BZ79,'Grade-Percent-GPA'!$E:$F,2,FALSE))/(IF(BS79="",0,1)+IF(BT79="",0,1)+IF(BU79="",0,1)+IF(BV79="",0,1)+IF(BW79="",0,1)+IF(BX79="",0,1)+IF(BY79="",0,1)+IF(BZ79="",0,1)))</f>
        <v/>
      </c>
      <c r="CB79" s="171" t="str">
        <f t="shared" si="10"/>
        <v/>
      </c>
      <c r="CC79" s="171" t="str">
        <f t="shared" si="11"/>
        <v/>
      </c>
      <c r="CD79" s="17"/>
      <c r="CE79" s="183"/>
      <c r="CF79" s="16"/>
      <c r="CG79" s="16"/>
      <c r="CH79" s="16"/>
      <c r="CI79" s="16"/>
      <c r="CJ79" s="16"/>
      <c r="CK79" s="16"/>
      <c r="CL79" s="16"/>
      <c r="CM79" s="16"/>
      <c r="CN79" s="171" t="str">
        <f>IF(AND(CF79="",CG79="",CH79="",CI79="",CJ79="",CK79="",CL79="",CM79=""),"",(VLOOKUP(CF79,'Grade-Percent-GPA'!$E:$F,2,FALSE)+VLOOKUP(CG79,'Grade-Percent-GPA'!$E:$F,2,FALSE)+VLOOKUP(CH79,'Grade-Percent-GPA'!$E:$F,2,FALSE)+VLOOKUP(CI79,'Grade-Percent-GPA'!$E:$F,2,FALSE)+VLOOKUP(CJ79,'Grade-Percent-GPA'!$E:$F,2,FALSE)+VLOOKUP(CK79,'Grade-Percent-GPA'!$E:$F,2,FALSE)+VLOOKUP(CL79,'Grade-Percent-GPA'!$E:$F,2,FALSE)+VLOOKUP(CM79,'Grade-Percent-GPA'!$E:$F,2,FALSE))/(IF(CF79="",0,1)+IF(CG79="",0,1)+IF(CH79="",0,1)+IF(CI79="",0,1)+IF(CJ79="",0,1)+IF(CK79="",0,1)+IF(CL79="",0,1)+IF(CM79="",0,1)))</f>
        <v/>
      </c>
      <c r="CO79" s="171" t="str">
        <f t="shared" si="12"/>
        <v/>
      </c>
      <c r="CP79" s="171" t="str">
        <f t="shared" si="13"/>
        <v/>
      </c>
      <c r="CQ79" s="17"/>
      <c r="CR79" s="183"/>
      <c r="CS79" s="16"/>
      <c r="CT79" s="16"/>
      <c r="CU79" s="16"/>
      <c r="CV79" s="16"/>
      <c r="CW79" s="16"/>
      <c r="CX79" s="16"/>
      <c r="CY79" s="16"/>
      <c r="CZ79" s="16"/>
      <c r="DA79" s="171" t="str">
        <f>IF(AND(CS79="",CT79="",CU79="",CV79="",CW79="",CX79="",CY79="",CZ79=""),"",(VLOOKUP(CS79,'Grade-Percent-GPA'!$E:$F,2,FALSE)+VLOOKUP(CT79,'Grade-Percent-GPA'!$E:$F,2,FALSE)+VLOOKUP(CU79,'Grade-Percent-GPA'!$E:$F,2,FALSE)+VLOOKUP(CV79,'Grade-Percent-GPA'!$E:$F,2,FALSE)+VLOOKUP(CW79,'Grade-Percent-GPA'!$E:$F,2,FALSE)+VLOOKUP(CX79,'Grade-Percent-GPA'!$E:$F,2,FALSE)+VLOOKUP(CY79,'Grade-Percent-GPA'!$E:$F,2,FALSE)+VLOOKUP(CZ79,'Grade-Percent-GPA'!$E:$F,2,FALSE))/(IF(CS79="",0,1)+IF(CT79="",0,1)+IF(CU79="",0,1)+IF(CV79="",0,1)+IF(CW79="",0,1)+IF(CX79="",0,1)+IF(CY79="",0,1)+IF(CZ79="",0,1)))</f>
        <v/>
      </c>
      <c r="DB79" s="171" t="str">
        <f t="shared" si="14"/>
        <v/>
      </c>
      <c r="DC79" s="171" t="str">
        <f t="shared" si="15"/>
        <v/>
      </c>
    </row>
    <row r="80" spans="1:107" ht="14.25" customHeight="1" x14ac:dyDescent="0.3">
      <c r="A80" s="182"/>
      <c r="B80" s="15"/>
      <c r="C80" s="15"/>
      <c r="D80" s="453"/>
      <c r="E80" s="183"/>
      <c r="F80" s="16"/>
      <c r="G80" s="16"/>
      <c r="H80" s="16"/>
      <c r="I80" s="16"/>
      <c r="J80" s="16"/>
      <c r="K80" s="16"/>
      <c r="L80" s="16"/>
      <c r="M80" s="16"/>
      <c r="N80" s="171" t="str">
        <f>IF(AND(F80="",G80="",H80="",I80="",J80="",K80="",L80="",M80=""),"",(VLOOKUP(F80,'Grade-Percent-GPA'!$E:$F,2,FALSE)+VLOOKUP(G80,'Grade-Percent-GPA'!$E:$F,2,FALSE)+VLOOKUP(H80,'Grade-Percent-GPA'!$E:$F,2,FALSE)+VLOOKUP(I80,'Grade-Percent-GPA'!$E:$F,2,FALSE)+VLOOKUP(J80,'Grade-Percent-GPA'!$E:$F,2,FALSE)+VLOOKUP(K80,'Grade-Percent-GPA'!$E:$F,2,FALSE)+VLOOKUP(L80,'Grade-Percent-GPA'!$E:$F,2,FALSE)+VLOOKUP(M80,'Grade-Percent-GPA'!$E:$F,2,FALSE))/(IF(F80="",0,1)+IF(G80="",0,1)+IF(H80="",0,1)+IF(I80="",0,1)+IF(J80="",0,1)+IF(K80="",0,1)+IF(L80="",0,1)+IF(M80="",0,1)))</f>
        <v/>
      </c>
      <c r="O80" s="171" t="str">
        <f t="shared" si="0"/>
        <v/>
      </c>
      <c r="P80" s="171" t="str">
        <f t="shared" si="1"/>
        <v/>
      </c>
      <c r="Q80" s="17"/>
      <c r="R80" s="183"/>
      <c r="S80" s="16"/>
      <c r="T80" s="16"/>
      <c r="U80" s="16"/>
      <c r="V80" s="16"/>
      <c r="W80" s="16"/>
      <c r="X80" s="16"/>
      <c r="Y80" s="16"/>
      <c r="Z80" s="16"/>
      <c r="AA80" s="171" t="str">
        <f>IF(AND(S80="",T80="",U80="",V80="",W80="",X80="",Y80="",Z80=""),"",(VLOOKUP(S80,'Grade-Percent-GPA'!$E:$F,2,FALSE)+VLOOKUP(T80,'Grade-Percent-GPA'!$E:$F,2,FALSE)+VLOOKUP(U80,'Grade-Percent-GPA'!$E:$F,2,FALSE)+VLOOKUP(V80,'Grade-Percent-GPA'!$E:$F,2,FALSE)+VLOOKUP(W80,'Grade-Percent-GPA'!$E:$F,2,FALSE)+VLOOKUP(X80,'Grade-Percent-GPA'!$E:$F,2,FALSE)+VLOOKUP(Y80,'Grade-Percent-GPA'!$E:$F,2,FALSE)+VLOOKUP(Z80,'Grade-Percent-GPA'!$E:$F,2,FALSE))/(IF(S80="",0,1)+IF(T80="",0,1)+IF(U80="",0,1)+IF(V80="",0,1)+IF(W80="",0,1)+IF(X80="",0,1)+IF(Y80="",0,1)+IF(Z80="",0,1)))</f>
        <v/>
      </c>
      <c r="AB80" s="171" t="str">
        <f t="shared" si="2"/>
        <v/>
      </c>
      <c r="AC80" s="171" t="str">
        <f t="shared" si="3"/>
        <v/>
      </c>
      <c r="AD80" s="17"/>
      <c r="AE80" s="183"/>
      <c r="AF80" s="16"/>
      <c r="AG80" s="16"/>
      <c r="AH80" s="16"/>
      <c r="AI80" s="16"/>
      <c r="AJ80" s="16"/>
      <c r="AK80" s="16"/>
      <c r="AL80" s="16"/>
      <c r="AM80" s="16"/>
      <c r="AN80" s="171" t="str">
        <f>IF(AND(AF80="",AG80="",AH80="",AI80="",AJ80="",AK80="",AL80="",AM80=""),"",(VLOOKUP(AF80,'Grade-Percent-GPA'!$E:$F,2,FALSE)+VLOOKUP(AG80,'Grade-Percent-GPA'!$E:$F,2,FALSE)+VLOOKUP(AH80,'Grade-Percent-GPA'!$E:$F,2,FALSE)+VLOOKUP(AI80,'Grade-Percent-GPA'!$E:$F,2,FALSE)+VLOOKUP(AJ80,'Grade-Percent-GPA'!$E:$F,2,FALSE)+VLOOKUP(AK80,'Grade-Percent-GPA'!$E:$F,2,FALSE)+VLOOKUP(AL80,'Grade-Percent-GPA'!$E:$F,2,FALSE)+VLOOKUP(AM80,'Grade-Percent-GPA'!$E:$F,2,FALSE))/(IF(AF80="",0,1)+IF(AG80="",0,1)+IF(AH80="",0,1)+IF(AI80="",0,1)+IF(AJ80="",0,1)+IF(AK80="",0,1)+IF(AL80="",0,1)+IF(AM80="",0,1)))</f>
        <v/>
      </c>
      <c r="AO80" s="171" t="str">
        <f t="shared" si="4"/>
        <v/>
      </c>
      <c r="AP80" s="171" t="str">
        <f t="shared" si="5"/>
        <v/>
      </c>
      <c r="AQ80" s="17"/>
      <c r="AR80" s="183"/>
      <c r="AS80" s="16"/>
      <c r="AT80" s="16"/>
      <c r="AU80" s="16"/>
      <c r="AV80" s="16"/>
      <c r="AW80" s="16"/>
      <c r="AX80" s="16"/>
      <c r="AY80" s="16"/>
      <c r="AZ80" s="16"/>
      <c r="BA80" s="171" t="str">
        <f>IF(AND(AS80="",AT80="",AU80="",AV80="",AW80="",AX80="",AY80="",AZ80=""),"",(VLOOKUP(AS80,'Grade-Percent-GPA'!$E:$F,2,FALSE)+VLOOKUP(AT80,'Grade-Percent-GPA'!$E:$F,2,FALSE)+VLOOKUP(AU80,'Grade-Percent-GPA'!$E:$F,2,FALSE)+VLOOKUP(AV80,'Grade-Percent-GPA'!$E:$F,2,FALSE)+VLOOKUP(AW80,'Grade-Percent-GPA'!$E:$F,2,FALSE)+VLOOKUP(AX80,'Grade-Percent-GPA'!$E:$F,2,FALSE)+VLOOKUP(AY80,'Grade-Percent-GPA'!$E:$F,2,FALSE)+VLOOKUP(AZ80,'Grade-Percent-GPA'!$E:$F,2,FALSE))/(IF(AS80="",0,1)+IF(AT80="",0,1)+IF(AU80="",0,1)+IF(AV80="",0,1)+IF(AW80="",0,1)+IF(AX80="",0,1)+IF(AY80="",0,1)+IF(AZ80="",0,1)))</f>
        <v/>
      </c>
      <c r="BB80" s="171" t="str">
        <f t="shared" si="6"/>
        <v/>
      </c>
      <c r="BC80" s="171" t="str">
        <f t="shared" si="7"/>
        <v/>
      </c>
      <c r="BD80" s="17"/>
      <c r="BE80" s="183"/>
      <c r="BF80" s="16"/>
      <c r="BG80" s="16"/>
      <c r="BH80" s="16"/>
      <c r="BI80" s="16"/>
      <c r="BJ80" s="16"/>
      <c r="BK80" s="16"/>
      <c r="BL80" s="16"/>
      <c r="BM80" s="16"/>
      <c r="BN80" s="171" t="str">
        <f>IF(AND(BF80="",BG80="",BH80="",BI80="",BJ80="",BK80="",BL80="",BM80=""),"",(VLOOKUP(BF80,'Grade-Percent-GPA'!$E:$F,2,FALSE)+VLOOKUP(BG80,'Grade-Percent-GPA'!$E:$F,2,FALSE)+VLOOKUP(BH80,'Grade-Percent-GPA'!$E:$F,2,FALSE)+VLOOKUP(BI80,'Grade-Percent-GPA'!$E:$F,2,FALSE)+VLOOKUP(BJ80,'Grade-Percent-GPA'!$E:$F,2,FALSE)+VLOOKUP(BK80,'Grade-Percent-GPA'!$E:$F,2,FALSE)+VLOOKUP(BL80,'Grade-Percent-GPA'!$E:$F,2,FALSE)+VLOOKUP(BM80,'Grade-Percent-GPA'!$E:$F,2,FALSE))/(IF(BF80="",0,1)+IF(BG80="",0,1)+IF(BH80="",0,1)+IF(BI80="",0,1)+IF(BJ80="",0,1)+IF(BK80="",0,1)+IF(BL80="",0,1)+IF(BM80="",0,1)))</f>
        <v/>
      </c>
      <c r="BO80" s="171" t="str">
        <f t="shared" si="8"/>
        <v/>
      </c>
      <c r="BP80" s="171" t="str">
        <f t="shared" si="9"/>
        <v/>
      </c>
      <c r="BQ80" s="17"/>
      <c r="BR80" s="183"/>
      <c r="BS80" s="16"/>
      <c r="BT80" s="16"/>
      <c r="BU80" s="16"/>
      <c r="BV80" s="16"/>
      <c r="BW80" s="16"/>
      <c r="BX80" s="16"/>
      <c r="BY80" s="16"/>
      <c r="BZ80" s="16"/>
      <c r="CA80" s="171" t="str">
        <f>IF(AND(BS80="",BT80="",BU80="",BV80="",BW80="",BX80="",BY80="",BZ80=""),"",(VLOOKUP(BS80,'Grade-Percent-GPA'!$E:$F,2,FALSE)+VLOOKUP(BT80,'Grade-Percent-GPA'!$E:$F,2,FALSE)+VLOOKUP(BU80,'Grade-Percent-GPA'!$E:$F,2,FALSE)+VLOOKUP(BV80,'Grade-Percent-GPA'!$E:$F,2,FALSE)+VLOOKUP(BW80,'Grade-Percent-GPA'!$E:$F,2,FALSE)+VLOOKUP(BX80,'Grade-Percent-GPA'!$E:$F,2,FALSE)+VLOOKUP(BY80,'Grade-Percent-GPA'!$E:$F,2,FALSE)+VLOOKUP(BZ80,'Grade-Percent-GPA'!$E:$F,2,FALSE))/(IF(BS80="",0,1)+IF(BT80="",0,1)+IF(BU80="",0,1)+IF(BV80="",0,1)+IF(BW80="",0,1)+IF(BX80="",0,1)+IF(BY80="",0,1)+IF(BZ80="",0,1)))</f>
        <v/>
      </c>
      <c r="CB80" s="171" t="str">
        <f t="shared" si="10"/>
        <v/>
      </c>
      <c r="CC80" s="171" t="str">
        <f t="shared" si="11"/>
        <v/>
      </c>
      <c r="CD80" s="17"/>
      <c r="CE80" s="183"/>
      <c r="CF80" s="16"/>
      <c r="CG80" s="16"/>
      <c r="CH80" s="16"/>
      <c r="CI80" s="16"/>
      <c r="CJ80" s="16"/>
      <c r="CK80" s="16"/>
      <c r="CL80" s="16"/>
      <c r="CM80" s="16"/>
      <c r="CN80" s="171" t="str">
        <f>IF(AND(CF80="",CG80="",CH80="",CI80="",CJ80="",CK80="",CL80="",CM80=""),"",(VLOOKUP(CF80,'Grade-Percent-GPA'!$E:$F,2,FALSE)+VLOOKUP(CG80,'Grade-Percent-GPA'!$E:$F,2,FALSE)+VLOOKUP(CH80,'Grade-Percent-GPA'!$E:$F,2,FALSE)+VLOOKUP(CI80,'Grade-Percent-GPA'!$E:$F,2,FALSE)+VLOOKUP(CJ80,'Grade-Percent-GPA'!$E:$F,2,FALSE)+VLOOKUP(CK80,'Grade-Percent-GPA'!$E:$F,2,FALSE)+VLOOKUP(CL80,'Grade-Percent-GPA'!$E:$F,2,FALSE)+VLOOKUP(CM80,'Grade-Percent-GPA'!$E:$F,2,FALSE))/(IF(CF80="",0,1)+IF(CG80="",0,1)+IF(CH80="",0,1)+IF(CI80="",0,1)+IF(CJ80="",0,1)+IF(CK80="",0,1)+IF(CL80="",0,1)+IF(CM80="",0,1)))</f>
        <v/>
      </c>
      <c r="CO80" s="171" t="str">
        <f t="shared" si="12"/>
        <v/>
      </c>
      <c r="CP80" s="171" t="str">
        <f t="shared" si="13"/>
        <v/>
      </c>
      <c r="CQ80" s="17"/>
      <c r="CR80" s="183"/>
      <c r="CS80" s="16"/>
      <c r="CT80" s="16"/>
      <c r="CU80" s="16"/>
      <c r="CV80" s="16"/>
      <c r="CW80" s="16"/>
      <c r="CX80" s="16"/>
      <c r="CY80" s="16"/>
      <c r="CZ80" s="16"/>
      <c r="DA80" s="171" t="str">
        <f>IF(AND(CS80="",CT80="",CU80="",CV80="",CW80="",CX80="",CY80="",CZ80=""),"",(VLOOKUP(CS80,'Grade-Percent-GPA'!$E:$F,2,FALSE)+VLOOKUP(CT80,'Grade-Percent-GPA'!$E:$F,2,FALSE)+VLOOKUP(CU80,'Grade-Percent-GPA'!$E:$F,2,FALSE)+VLOOKUP(CV80,'Grade-Percent-GPA'!$E:$F,2,FALSE)+VLOOKUP(CW80,'Grade-Percent-GPA'!$E:$F,2,FALSE)+VLOOKUP(CX80,'Grade-Percent-GPA'!$E:$F,2,FALSE)+VLOOKUP(CY80,'Grade-Percent-GPA'!$E:$F,2,FALSE)+VLOOKUP(CZ80,'Grade-Percent-GPA'!$E:$F,2,FALSE))/(IF(CS80="",0,1)+IF(CT80="",0,1)+IF(CU80="",0,1)+IF(CV80="",0,1)+IF(CW80="",0,1)+IF(CX80="",0,1)+IF(CY80="",0,1)+IF(CZ80="",0,1)))</f>
        <v/>
      </c>
      <c r="DB80" s="171" t="str">
        <f t="shared" si="14"/>
        <v/>
      </c>
      <c r="DC80" s="171" t="str">
        <f t="shared" si="15"/>
        <v/>
      </c>
    </row>
    <row r="81" spans="1:107" ht="14.25" customHeight="1" x14ac:dyDescent="0.3">
      <c r="A81" s="182"/>
      <c r="B81" s="15"/>
      <c r="C81" s="15"/>
      <c r="D81" s="453"/>
      <c r="E81" s="183"/>
      <c r="F81" s="16"/>
      <c r="G81" s="16"/>
      <c r="H81" s="16"/>
      <c r="I81" s="16"/>
      <c r="J81" s="16"/>
      <c r="K81" s="16"/>
      <c r="L81" s="16"/>
      <c r="M81" s="16"/>
      <c r="N81" s="171" t="str">
        <f>IF(AND(F81="",G81="",H81="",I81="",J81="",K81="",L81="",M81=""),"",(VLOOKUP(F81,'Grade-Percent-GPA'!$E:$F,2,FALSE)+VLOOKUP(G81,'Grade-Percent-GPA'!$E:$F,2,FALSE)+VLOOKUP(H81,'Grade-Percent-GPA'!$E:$F,2,FALSE)+VLOOKUP(I81,'Grade-Percent-GPA'!$E:$F,2,FALSE)+VLOOKUP(J81,'Grade-Percent-GPA'!$E:$F,2,FALSE)+VLOOKUP(K81,'Grade-Percent-GPA'!$E:$F,2,FALSE)+VLOOKUP(L81,'Grade-Percent-GPA'!$E:$F,2,FALSE)+VLOOKUP(M81,'Grade-Percent-GPA'!$E:$F,2,FALSE))/(IF(F81="",0,1)+IF(G81="",0,1)+IF(H81="",0,1)+IF(I81="",0,1)+IF(J81="",0,1)+IF(K81="",0,1)+IF(L81="",0,1)+IF(M81="",0,1)))</f>
        <v/>
      </c>
      <c r="O81" s="171" t="str">
        <f t="shared" si="0"/>
        <v/>
      </c>
      <c r="P81" s="171" t="str">
        <f t="shared" si="1"/>
        <v/>
      </c>
      <c r="Q81" s="17"/>
      <c r="R81" s="183"/>
      <c r="S81" s="16"/>
      <c r="T81" s="16"/>
      <c r="U81" s="16"/>
      <c r="V81" s="16"/>
      <c r="W81" s="16"/>
      <c r="X81" s="16"/>
      <c r="Y81" s="16"/>
      <c r="Z81" s="16"/>
      <c r="AA81" s="171" t="str">
        <f>IF(AND(S81="",T81="",U81="",V81="",W81="",X81="",Y81="",Z81=""),"",(VLOOKUP(S81,'Grade-Percent-GPA'!$E:$F,2,FALSE)+VLOOKUP(T81,'Grade-Percent-GPA'!$E:$F,2,FALSE)+VLOOKUP(U81,'Grade-Percent-GPA'!$E:$F,2,FALSE)+VLOOKUP(V81,'Grade-Percent-GPA'!$E:$F,2,FALSE)+VLOOKUP(W81,'Grade-Percent-GPA'!$E:$F,2,FALSE)+VLOOKUP(X81,'Grade-Percent-GPA'!$E:$F,2,FALSE)+VLOOKUP(Y81,'Grade-Percent-GPA'!$E:$F,2,FALSE)+VLOOKUP(Z81,'Grade-Percent-GPA'!$E:$F,2,FALSE))/(IF(S81="",0,1)+IF(T81="",0,1)+IF(U81="",0,1)+IF(V81="",0,1)+IF(W81="",0,1)+IF(X81="",0,1)+IF(Y81="",0,1)+IF(Z81="",0,1)))</f>
        <v/>
      </c>
      <c r="AB81" s="171" t="str">
        <f t="shared" si="2"/>
        <v/>
      </c>
      <c r="AC81" s="171" t="str">
        <f t="shared" si="3"/>
        <v/>
      </c>
      <c r="AD81" s="17"/>
      <c r="AE81" s="183"/>
      <c r="AF81" s="16"/>
      <c r="AG81" s="16"/>
      <c r="AH81" s="16"/>
      <c r="AI81" s="16"/>
      <c r="AJ81" s="16"/>
      <c r="AK81" s="16"/>
      <c r="AL81" s="16"/>
      <c r="AM81" s="16"/>
      <c r="AN81" s="171" t="str">
        <f>IF(AND(AF81="",AG81="",AH81="",AI81="",AJ81="",AK81="",AL81="",AM81=""),"",(VLOOKUP(AF81,'Grade-Percent-GPA'!$E:$F,2,FALSE)+VLOOKUP(AG81,'Grade-Percent-GPA'!$E:$F,2,FALSE)+VLOOKUP(AH81,'Grade-Percent-GPA'!$E:$F,2,FALSE)+VLOOKUP(AI81,'Grade-Percent-GPA'!$E:$F,2,FALSE)+VLOOKUP(AJ81,'Grade-Percent-GPA'!$E:$F,2,FALSE)+VLOOKUP(AK81,'Grade-Percent-GPA'!$E:$F,2,FALSE)+VLOOKUP(AL81,'Grade-Percent-GPA'!$E:$F,2,FALSE)+VLOOKUP(AM81,'Grade-Percent-GPA'!$E:$F,2,FALSE))/(IF(AF81="",0,1)+IF(AG81="",0,1)+IF(AH81="",0,1)+IF(AI81="",0,1)+IF(AJ81="",0,1)+IF(AK81="",0,1)+IF(AL81="",0,1)+IF(AM81="",0,1)))</f>
        <v/>
      </c>
      <c r="AO81" s="171" t="str">
        <f t="shared" si="4"/>
        <v/>
      </c>
      <c r="AP81" s="171" t="str">
        <f t="shared" si="5"/>
        <v/>
      </c>
      <c r="AQ81" s="17"/>
      <c r="AR81" s="183"/>
      <c r="AS81" s="16"/>
      <c r="AT81" s="16"/>
      <c r="AU81" s="16"/>
      <c r="AV81" s="16"/>
      <c r="AW81" s="16"/>
      <c r="AX81" s="16"/>
      <c r="AY81" s="16"/>
      <c r="AZ81" s="16"/>
      <c r="BA81" s="171" t="str">
        <f>IF(AND(AS81="",AT81="",AU81="",AV81="",AW81="",AX81="",AY81="",AZ81=""),"",(VLOOKUP(AS81,'Grade-Percent-GPA'!$E:$F,2,FALSE)+VLOOKUP(AT81,'Grade-Percent-GPA'!$E:$F,2,FALSE)+VLOOKUP(AU81,'Grade-Percent-GPA'!$E:$F,2,FALSE)+VLOOKUP(AV81,'Grade-Percent-GPA'!$E:$F,2,FALSE)+VLOOKUP(AW81,'Grade-Percent-GPA'!$E:$F,2,FALSE)+VLOOKUP(AX81,'Grade-Percent-GPA'!$E:$F,2,FALSE)+VLOOKUP(AY81,'Grade-Percent-GPA'!$E:$F,2,FALSE)+VLOOKUP(AZ81,'Grade-Percent-GPA'!$E:$F,2,FALSE))/(IF(AS81="",0,1)+IF(AT81="",0,1)+IF(AU81="",0,1)+IF(AV81="",0,1)+IF(AW81="",0,1)+IF(AX81="",0,1)+IF(AY81="",0,1)+IF(AZ81="",0,1)))</f>
        <v/>
      </c>
      <c r="BB81" s="171" t="str">
        <f t="shared" si="6"/>
        <v/>
      </c>
      <c r="BC81" s="171" t="str">
        <f t="shared" si="7"/>
        <v/>
      </c>
      <c r="BD81" s="17"/>
      <c r="BE81" s="183"/>
      <c r="BF81" s="16"/>
      <c r="BG81" s="16"/>
      <c r="BH81" s="16"/>
      <c r="BI81" s="16"/>
      <c r="BJ81" s="16"/>
      <c r="BK81" s="16"/>
      <c r="BL81" s="16"/>
      <c r="BM81" s="16"/>
      <c r="BN81" s="171" t="str">
        <f>IF(AND(BF81="",BG81="",BH81="",BI81="",BJ81="",BK81="",BL81="",BM81=""),"",(VLOOKUP(BF81,'Grade-Percent-GPA'!$E:$F,2,FALSE)+VLOOKUP(BG81,'Grade-Percent-GPA'!$E:$F,2,FALSE)+VLOOKUP(BH81,'Grade-Percent-GPA'!$E:$F,2,FALSE)+VLOOKUP(BI81,'Grade-Percent-GPA'!$E:$F,2,FALSE)+VLOOKUP(BJ81,'Grade-Percent-GPA'!$E:$F,2,FALSE)+VLOOKUP(BK81,'Grade-Percent-GPA'!$E:$F,2,FALSE)+VLOOKUP(BL81,'Grade-Percent-GPA'!$E:$F,2,FALSE)+VLOOKUP(BM81,'Grade-Percent-GPA'!$E:$F,2,FALSE))/(IF(BF81="",0,1)+IF(BG81="",0,1)+IF(BH81="",0,1)+IF(BI81="",0,1)+IF(BJ81="",0,1)+IF(BK81="",0,1)+IF(BL81="",0,1)+IF(BM81="",0,1)))</f>
        <v/>
      </c>
      <c r="BO81" s="171" t="str">
        <f t="shared" si="8"/>
        <v/>
      </c>
      <c r="BP81" s="171" t="str">
        <f t="shared" si="9"/>
        <v/>
      </c>
      <c r="BQ81" s="17"/>
      <c r="BR81" s="183"/>
      <c r="BS81" s="16"/>
      <c r="BT81" s="16"/>
      <c r="BU81" s="16"/>
      <c r="BV81" s="16"/>
      <c r="BW81" s="16"/>
      <c r="BX81" s="16"/>
      <c r="BY81" s="16"/>
      <c r="BZ81" s="16"/>
      <c r="CA81" s="171" t="str">
        <f>IF(AND(BS81="",BT81="",BU81="",BV81="",BW81="",BX81="",BY81="",BZ81=""),"",(VLOOKUP(BS81,'Grade-Percent-GPA'!$E:$F,2,FALSE)+VLOOKUP(BT81,'Grade-Percent-GPA'!$E:$F,2,FALSE)+VLOOKUP(BU81,'Grade-Percent-GPA'!$E:$F,2,FALSE)+VLOOKUP(BV81,'Grade-Percent-GPA'!$E:$F,2,FALSE)+VLOOKUP(BW81,'Grade-Percent-GPA'!$E:$F,2,FALSE)+VLOOKUP(BX81,'Grade-Percent-GPA'!$E:$F,2,FALSE)+VLOOKUP(BY81,'Grade-Percent-GPA'!$E:$F,2,FALSE)+VLOOKUP(BZ81,'Grade-Percent-GPA'!$E:$F,2,FALSE))/(IF(BS81="",0,1)+IF(BT81="",0,1)+IF(BU81="",0,1)+IF(BV81="",0,1)+IF(BW81="",0,1)+IF(BX81="",0,1)+IF(BY81="",0,1)+IF(BZ81="",0,1)))</f>
        <v/>
      </c>
      <c r="CB81" s="171" t="str">
        <f t="shared" si="10"/>
        <v/>
      </c>
      <c r="CC81" s="171" t="str">
        <f t="shared" si="11"/>
        <v/>
      </c>
      <c r="CD81" s="17"/>
      <c r="CE81" s="183"/>
      <c r="CF81" s="16"/>
      <c r="CG81" s="16"/>
      <c r="CH81" s="16"/>
      <c r="CI81" s="16"/>
      <c r="CJ81" s="16"/>
      <c r="CK81" s="16"/>
      <c r="CL81" s="16"/>
      <c r="CM81" s="16"/>
      <c r="CN81" s="171" t="str">
        <f>IF(AND(CF81="",CG81="",CH81="",CI81="",CJ81="",CK81="",CL81="",CM81=""),"",(VLOOKUP(CF81,'Grade-Percent-GPA'!$E:$F,2,FALSE)+VLOOKUP(CG81,'Grade-Percent-GPA'!$E:$F,2,FALSE)+VLOOKUP(CH81,'Grade-Percent-GPA'!$E:$F,2,FALSE)+VLOOKUP(CI81,'Grade-Percent-GPA'!$E:$F,2,FALSE)+VLOOKUP(CJ81,'Grade-Percent-GPA'!$E:$F,2,FALSE)+VLOOKUP(CK81,'Grade-Percent-GPA'!$E:$F,2,FALSE)+VLOOKUP(CL81,'Grade-Percent-GPA'!$E:$F,2,FALSE)+VLOOKUP(CM81,'Grade-Percent-GPA'!$E:$F,2,FALSE))/(IF(CF81="",0,1)+IF(CG81="",0,1)+IF(CH81="",0,1)+IF(CI81="",0,1)+IF(CJ81="",0,1)+IF(CK81="",0,1)+IF(CL81="",0,1)+IF(CM81="",0,1)))</f>
        <v/>
      </c>
      <c r="CO81" s="171" t="str">
        <f t="shared" si="12"/>
        <v/>
      </c>
      <c r="CP81" s="171" t="str">
        <f t="shared" si="13"/>
        <v/>
      </c>
      <c r="CQ81" s="17"/>
      <c r="CR81" s="183"/>
      <c r="CS81" s="16"/>
      <c r="CT81" s="16"/>
      <c r="CU81" s="16"/>
      <c r="CV81" s="16"/>
      <c r="CW81" s="16"/>
      <c r="CX81" s="16"/>
      <c r="CY81" s="16"/>
      <c r="CZ81" s="16"/>
      <c r="DA81" s="171" t="str">
        <f>IF(AND(CS81="",CT81="",CU81="",CV81="",CW81="",CX81="",CY81="",CZ81=""),"",(VLOOKUP(CS81,'Grade-Percent-GPA'!$E:$F,2,FALSE)+VLOOKUP(CT81,'Grade-Percent-GPA'!$E:$F,2,FALSE)+VLOOKUP(CU81,'Grade-Percent-GPA'!$E:$F,2,FALSE)+VLOOKUP(CV81,'Grade-Percent-GPA'!$E:$F,2,FALSE)+VLOOKUP(CW81,'Grade-Percent-GPA'!$E:$F,2,FALSE)+VLOOKUP(CX81,'Grade-Percent-GPA'!$E:$F,2,FALSE)+VLOOKUP(CY81,'Grade-Percent-GPA'!$E:$F,2,FALSE)+VLOOKUP(CZ81,'Grade-Percent-GPA'!$E:$F,2,FALSE))/(IF(CS81="",0,1)+IF(CT81="",0,1)+IF(CU81="",0,1)+IF(CV81="",0,1)+IF(CW81="",0,1)+IF(CX81="",0,1)+IF(CY81="",0,1)+IF(CZ81="",0,1)))</f>
        <v/>
      </c>
      <c r="DB81" s="171" t="str">
        <f t="shared" si="14"/>
        <v/>
      </c>
      <c r="DC81" s="171" t="str">
        <f t="shared" si="15"/>
        <v/>
      </c>
    </row>
    <row r="82" spans="1:107" ht="14.25" customHeight="1" x14ac:dyDescent="0.3">
      <c r="A82" s="182"/>
      <c r="B82" s="15"/>
      <c r="C82" s="15"/>
      <c r="D82" s="453"/>
      <c r="E82" s="183"/>
      <c r="F82" s="16"/>
      <c r="G82" s="16"/>
      <c r="H82" s="16"/>
      <c r="I82" s="16"/>
      <c r="J82" s="16"/>
      <c r="K82" s="16"/>
      <c r="L82" s="16"/>
      <c r="M82" s="16"/>
      <c r="N82" s="171" t="str">
        <f>IF(AND(F82="",G82="",H82="",I82="",J82="",K82="",L82="",M82=""),"",(VLOOKUP(F82,'Grade-Percent-GPA'!$E:$F,2,FALSE)+VLOOKUP(G82,'Grade-Percent-GPA'!$E:$F,2,FALSE)+VLOOKUP(H82,'Grade-Percent-GPA'!$E:$F,2,FALSE)+VLOOKUP(I82,'Grade-Percent-GPA'!$E:$F,2,FALSE)+VLOOKUP(J82,'Grade-Percent-GPA'!$E:$F,2,FALSE)+VLOOKUP(K82,'Grade-Percent-GPA'!$E:$F,2,FALSE)+VLOOKUP(L82,'Grade-Percent-GPA'!$E:$F,2,FALSE)+VLOOKUP(M82,'Grade-Percent-GPA'!$E:$F,2,FALSE))/(IF(F82="",0,1)+IF(G82="",0,1)+IF(H82="",0,1)+IF(I82="",0,1)+IF(J82="",0,1)+IF(K82="",0,1)+IF(L82="",0,1)+IF(M82="",0,1)))</f>
        <v/>
      </c>
      <c r="O82" s="171" t="str">
        <f t="shared" si="0"/>
        <v/>
      </c>
      <c r="P82" s="171" t="str">
        <f t="shared" si="1"/>
        <v/>
      </c>
      <c r="Q82" s="17"/>
      <c r="R82" s="183"/>
      <c r="S82" s="16"/>
      <c r="T82" s="16"/>
      <c r="U82" s="16"/>
      <c r="V82" s="16"/>
      <c r="W82" s="16"/>
      <c r="X82" s="16"/>
      <c r="Y82" s="16"/>
      <c r="Z82" s="16"/>
      <c r="AA82" s="171" t="str">
        <f>IF(AND(S82="",T82="",U82="",V82="",W82="",X82="",Y82="",Z82=""),"",(VLOOKUP(S82,'Grade-Percent-GPA'!$E:$F,2,FALSE)+VLOOKUP(T82,'Grade-Percent-GPA'!$E:$F,2,FALSE)+VLOOKUP(U82,'Grade-Percent-GPA'!$E:$F,2,FALSE)+VLOOKUP(V82,'Grade-Percent-GPA'!$E:$F,2,FALSE)+VLOOKUP(W82,'Grade-Percent-GPA'!$E:$F,2,FALSE)+VLOOKUP(X82,'Grade-Percent-GPA'!$E:$F,2,FALSE)+VLOOKUP(Y82,'Grade-Percent-GPA'!$E:$F,2,FALSE)+VLOOKUP(Z82,'Grade-Percent-GPA'!$E:$F,2,FALSE))/(IF(S82="",0,1)+IF(T82="",0,1)+IF(U82="",0,1)+IF(V82="",0,1)+IF(W82="",0,1)+IF(X82="",0,1)+IF(Y82="",0,1)+IF(Z82="",0,1)))</f>
        <v/>
      </c>
      <c r="AB82" s="171" t="str">
        <f t="shared" si="2"/>
        <v/>
      </c>
      <c r="AC82" s="171" t="str">
        <f t="shared" si="3"/>
        <v/>
      </c>
      <c r="AD82" s="17"/>
      <c r="AE82" s="183"/>
      <c r="AF82" s="16"/>
      <c r="AG82" s="16"/>
      <c r="AH82" s="16"/>
      <c r="AI82" s="16"/>
      <c r="AJ82" s="16"/>
      <c r="AK82" s="16"/>
      <c r="AL82" s="16"/>
      <c r="AM82" s="16"/>
      <c r="AN82" s="171" t="str">
        <f>IF(AND(AF82="",AG82="",AH82="",AI82="",AJ82="",AK82="",AL82="",AM82=""),"",(VLOOKUP(AF82,'Grade-Percent-GPA'!$E:$F,2,FALSE)+VLOOKUP(AG82,'Grade-Percent-GPA'!$E:$F,2,FALSE)+VLOOKUP(AH82,'Grade-Percent-GPA'!$E:$F,2,FALSE)+VLOOKUP(AI82,'Grade-Percent-GPA'!$E:$F,2,FALSE)+VLOOKUP(AJ82,'Grade-Percent-GPA'!$E:$F,2,FALSE)+VLOOKUP(AK82,'Grade-Percent-GPA'!$E:$F,2,FALSE)+VLOOKUP(AL82,'Grade-Percent-GPA'!$E:$F,2,FALSE)+VLOOKUP(AM82,'Grade-Percent-GPA'!$E:$F,2,FALSE))/(IF(AF82="",0,1)+IF(AG82="",0,1)+IF(AH82="",0,1)+IF(AI82="",0,1)+IF(AJ82="",0,1)+IF(AK82="",0,1)+IF(AL82="",0,1)+IF(AM82="",0,1)))</f>
        <v/>
      </c>
      <c r="AO82" s="171" t="str">
        <f t="shared" si="4"/>
        <v/>
      </c>
      <c r="AP82" s="171" t="str">
        <f t="shared" si="5"/>
        <v/>
      </c>
      <c r="AQ82" s="17"/>
      <c r="AR82" s="183"/>
      <c r="AS82" s="16"/>
      <c r="AT82" s="16"/>
      <c r="AU82" s="16"/>
      <c r="AV82" s="16"/>
      <c r="AW82" s="16"/>
      <c r="AX82" s="16"/>
      <c r="AY82" s="16"/>
      <c r="AZ82" s="16"/>
      <c r="BA82" s="171" t="str">
        <f>IF(AND(AS82="",AT82="",AU82="",AV82="",AW82="",AX82="",AY82="",AZ82=""),"",(VLOOKUP(AS82,'Grade-Percent-GPA'!$E:$F,2,FALSE)+VLOOKUP(AT82,'Grade-Percent-GPA'!$E:$F,2,FALSE)+VLOOKUP(AU82,'Grade-Percent-GPA'!$E:$F,2,FALSE)+VLOOKUP(AV82,'Grade-Percent-GPA'!$E:$F,2,FALSE)+VLOOKUP(AW82,'Grade-Percent-GPA'!$E:$F,2,FALSE)+VLOOKUP(AX82,'Grade-Percent-GPA'!$E:$F,2,FALSE)+VLOOKUP(AY82,'Grade-Percent-GPA'!$E:$F,2,FALSE)+VLOOKUP(AZ82,'Grade-Percent-GPA'!$E:$F,2,FALSE))/(IF(AS82="",0,1)+IF(AT82="",0,1)+IF(AU82="",0,1)+IF(AV82="",0,1)+IF(AW82="",0,1)+IF(AX82="",0,1)+IF(AY82="",0,1)+IF(AZ82="",0,1)))</f>
        <v/>
      </c>
      <c r="BB82" s="171" t="str">
        <f t="shared" si="6"/>
        <v/>
      </c>
      <c r="BC82" s="171" t="str">
        <f t="shared" si="7"/>
        <v/>
      </c>
      <c r="BD82" s="17"/>
      <c r="BE82" s="183"/>
      <c r="BF82" s="16"/>
      <c r="BG82" s="16"/>
      <c r="BH82" s="16"/>
      <c r="BI82" s="16"/>
      <c r="BJ82" s="16"/>
      <c r="BK82" s="16"/>
      <c r="BL82" s="16"/>
      <c r="BM82" s="16"/>
      <c r="BN82" s="171" t="str">
        <f>IF(AND(BF82="",BG82="",BH82="",BI82="",BJ82="",BK82="",BL82="",BM82=""),"",(VLOOKUP(BF82,'Grade-Percent-GPA'!$E:$F,2,FALSE)+VLOOKUP(BG82,'Grade-Percent-GPA'!$E:$F,2,FALSE)+VLOOKUP(BH82,'Grade-Percent-GPA'!$E:$F,2,FALSE)+VLOOKUP(BI82,'Grade-Percent-GPA'!$E:$F,2,FALSE)+VLOOKUP(BJ82,'Grade-Percent-GPA'!$E:$F,2,FALSE)+VLOOKUP(BK82,'Grade-Percent-GPA'!$E:$F,2,FALSE)+VLOOKUP(BL82,'Grade-Percent-GPA'!$E:$F,2,FALSE)+VLOOKUP(BM82,'Grade-Percent-GPA'!$E:$F,2,FALSE))/(IF(BF82="",0,1)+IF(BG82="",0,1)+IF(BH82="",0,1)+IF(BI82="",0,1)+IF(BJ82="",0,1)+IF(BK82="",0,1)+IF(BL82="",0,1)+IF(BM82="",0,1)))</f>
        <v/>
      </c>
      <c r="BO82" s="171" t="str">
        <f t="shared" si="8"/>
        <v/>
      </c>
      <c r="BP82" s="171" t="str">
        <f t="shared" si="9"/>
        <v/>
      </c>
      <c r="BQ82" s="17"/>
      <c r="BR82" s="183"/>
      <c r="BS82" s="16"/>
      <c r="BT82" s="16"/>
      <c r="BU82" s="16"/>
      <c r="BV82" s="16"/>
      <c r="BW82" s="16"/>
      <c r="BX82" s="16"/>
      <c r="BY82" s="16"/>
      <c r="BZ82" s="16"/>
      <c r="CA82" s="171" t="str">
        <f>IF(AND(BS82="",BT82="",BU82="",BV82="",BW82="",BX82="",BY82="",BZ82=""),"",(VLOOKUP(BS82,'Grade-Percent-GPA'!$E:$F,2,FALSE)+VLOOKUP(BT82,'Grade-Percent-GPA'!$E:$F,2,FALSE)+VLOOKUP(BU82,'Grade-Percent-GPA'!$E:$F,2,FALSE)+VLOOKUP(BV82,'Grade-Percent-GPA'!$E:$F,2,FALSE)+VLOOKUP(BW82,'Grade-Percent-GPA'!$E:$F,2,FALSE)+VLOOKUP(BX82,'Grade-Percent-GPA'!$E:$F,2,FALSE)+VLOOKUP(BY82,'Grade-Percent-GPA'!$E:$F,2,FALSE)+VLOOKUP(BZ82,'Grade-Percent-GPA'!$E:$F,2,FALSE))/(IF(BS82="",0,1)+IF(BT82="",0,1)+IF(BU82="",0,1)+IF(BV82="",0,1)+IF(BW82="",0,1)+IF(BX82="",0,1)+IF(BY82="",0,1)+IF(BZ82="",0,1)))</f>
        <v/>
      </c>
      <c r="CB82" s="171" t="str">
        <f t="shared" si="10"/>
        <v/>
      </c>
      <c r="CC82" s="171" t="str">
        <f t="shared" si="11"/>
        <v/>
      </c>
      <c r="CD82" s="17"/>
      <c r="CE82" s="183"/>
      <c r="CF82" s="16"/>
      <c r="CG82" s="16"/>
      <c r="CH82" s="16"/>
      <c r="CI82" s="16"/>
      <c r="CJ82" s="16"/>
      <c r="CK82" s="16"/>
      <c r="CL82" s="16"/>
      <c r="CM82" s="16"/>
      <c r="CN82" s="171" t="str">
        <f>IF(AND(CF82="",CG82="",CH82="",CI82="",CJ82="",CK82="",CL82="",CM82=""),"",(VLOOKUP(CF82,'Grade-Percent-GPA'!$E:$F,2,FALSE)+VLOOKUP(CG82,'Grade-Percent-GPA'!$E:$F,2,FALSE)+VLOOKUP(CH82,'Grade-Percent-GPA'!$E:$F,2,FALSE)+VLOOKUP(CI82,'Grade-Percent-GPA'!$E:$F,2,FALSE)+VLOOKUP(CJ82,'Grade-Percent-GPA'!$E:$F,2,FALSE)+VLOOKUP(CK82,'Grade-Percent-GPA'!$E:$F,2,FALSE)+VLOOKUP(CL82,'Grade-Percent-GPA'!$E:$F,2,FALSE)+VLOOKUP(CM82,'Grade-Percent-GPA'!$E:$F,2,FALSE))/(IF(CF82="",0,1)+IF(CG82="",0,1)+IF(CH82="",0,1)+IF(CI82="",0,1)+IF(CJ82="",0,1)+IF(CK82="",0,1)+IF(CL82="",0,1)+IF(CM82="",0,1)))</f>
        <v/>
      </c>
      <c r="CO82" s="171" t="str">
        <f t="shared" si="12"/>
        <v/>
      </c>
      <c r="CP82" s="171" t="str">
        <f t="shared" si="13"/>
        <v/>
      </c>
      <c r="CQ82" s="17"/>
      <c r="CR82" s="183"/>
      <c r="CS82" s="16"/>
      <c r="CT82" s="16"/>
      <c r="CU82" s="16"/>
      <c r="CV82" s="16"/>
      <c r="CW82" s="16"/>
      <c r="CX82" s="16"/>
      <c r="CY82" s="16"/>
      <c r="CZ82" s="16"/>
      <c r="DA82" s="171" t="str">
        <f>IF(AND(CS82="",CT82="",CU82="",CV82="",CW82="",CX82="",CY82="",CZ82=""),"",(VLOOKUP(CS82,'Grade-Percent-GPA'!$E:$F,2,FALSE)+VLOOKUP(CT82,'Grade-Percent-GPA'!$E:$F,2,FALSE)+VLOOKUP(CU82,'Grade-Percent-GPA'!$E:$F,2,FALSE)+VLOOKUP(CV82,'Grade-Percent-GPA'!$E:$F,2,FALSE)+VLOOKUP(CW82,'Grade-Percent-GPA'!$E:$F,2,FALSE)+VLOOKUP(CX82,'Grade-Percent-GPA'!$E:$F,2,FALSE)+VLOOKUP(CY82,'Grade-Percent-GPA'!$E:$F,2,FALSE)+VLOOKUP(CZ82,'Grade-Percent-GPA'!$E:$F,2,FALSE))/(IF(CS82="",0,1)+IF(CT82="",0,1)+IF(CU82="",0,1)+IF(CV82="",0,1)+IF(CW82="",0,1)+IF(CX82="",0,1)+IF(CY82="",0,1)+IF(CZ82="",0,1)))</f>
        <v/>
      </c>
      <c r="DB82" s="171" t="str">
        <f t="shared" si="14"/>
        <v/>
      </c>
      <c r="DC82" s="171" t="str">
        <f t="shared" si="15"/>
        <v/>
      </c>
    </row>
    <row r="83" spans="1:107" ht="14.25" customHeight="1" x14ac:dyDescent="0.3">
      <c r="A83" s="182"/>
      <c r="B83" s="15"/>
      <c r="C83" s="15"/>
      <c r="D83" s="453"/>
      <c r="E83" s="183"/>
      <c r="F83" s="16"/>
      <c r="G83" s="16"/>
      <c r="H83" s="16"/>
      <c r="I83" s="16"/>
      <c r="J83" s="16"/>
      <c r="K83" s="16"/>
      <c r="L83" s="16"/>
      <c r="M83" s="16"/>
      <c r="N83" s="171" t="str">
        <f>IF(AND(F83="",G83="",H83="",I83="",J83="",K83="",L83="",M83=""),"",(VLOOKUP(F83,'Grade-Percent-GPA'!$E:$F,2,FALSE)+VLOOKUP(G83,'Grade-Percent-GPA'!$E:$F,2,FALSE)+VLOOKUP(H83,'Grade-Percent-GPA'!$E:$F,2,FALSE)+VLOOKUP(I83,'Grade-Percent-GPA'!$E:$F,2,FALSE)+VLOOKUP(J83,'Grade-Percent-GPA'!$E:$F,2,FALSE)+VLOOKUP(K83,'Grade-Percent-GPA'!$E:$F,2,FALSE)+VLOOKUP(L83,'Grade-Percent-GPA'!$E:$F,2,FALSE)+VLOOKUP(M83,'Grade-Percent-GPA'!$E:$F,2,FALSE))/(IF(F83="",0,1)+IF(G83="",0,1)+IF(H83="",0,1)+IF(I83="",0,1)+IF(J83="",0,1)+IF(K83="",0,1)+IF(L83="",0,1)+IF(M83="",0,1)))</f>
        <v/>
      </c>
      <c r="O83" s="171" t="str">
        <f t="shared" si="0"/>
        <v/>
      </c>
      <c r="P83" s="171" t="str">
        <f t="shared" si="1"/>
        <v/>
      </c>
      <c r="Q83" s="17"/>
      <c r="R83" s="183"/>
      <c r="S83" s="16"/>
      <c r="T83" s="16"/>
      <c r="U83" s="16"/>
      <c r="V83" s="16"/>
      <c r="W83" s="16"/>
      <c r="X83" s="16"/>
      <c r="Y83" s="16"/>
      <c r="Z83" s="16"/>
      <c r="AA83" s="171" t="str">
        <f>IF(AND(S83="",T83="",U83="",V83="",W83="",X83="",Y83="",Z83=""),"",(VLOOKUP(S83,'Grade-Percent-GPA'!$E:$F,2,FALSE)+VLOOKUP(T83,'Grade-Percent-GPA'!$E:$F,2,FALSE)+VLOOKUP(U83,'Grade-Percent-GPA'!$E:$F,2,FALSE)+VLOOKUP(V83,'Grade-Percent-GPA'!$E:$F,2,FALSE)+VLOOKUP(W83,'Grade-Percent-GPA'!$E:$F,2,FALSE)+VLOOKUP(X83,'Grade-Percent-GPA'!$E:$F,2,FALSE)+VLOOKUP(Y83,'Grade-Percent-GPA'!$E:$F,2,FALSE)+VLOOKUP(Z83,'Grade-Percent-GPA'!$E:$F,2,FALSE))/(IF(S83="",0,1)+IF(T83="",0,1)+IF(U83="",0,1)+IF(V83="",0,1)+IF(W83="",0,1)+IF(X83="",0,1)+IF(Y83="",0,1)+IF(Z83="",0,1)))</f>
        <v/>
      </c>
      <c r="AB83" s="171" t="str">
        <f t="shared" si="2"/>
        <v/>
      </c>
      <c r="AC83" s="171" t="str">
        <f t="shared" si="3"/>
        <v/>
      </c>
      <c r="AD83" s="17"/>
      <c r="AE83" s="183"/>
      <c r="AF83" s="16"/>
      <c r="AG83" s="16"/>
      <c r="AH83" s="16"/>
      <c r="AI83" s="16"/>
      <c r="AJ83" s="16"/>
      <c r="AK83" s="16"/>
      <c r="AL83" s="16"/>
      <c r="AM83" s="16"/>
      <c r="AN83" s="171" t="str">
        <f>IF(AND(AF83="",AG83="",AH83="",AI83="",AJ83="",AK83="",AL83="",AM83=""),"",(VLOOKUP(AF83,'Grade-Percent-GPA'!$E:$F,2,FALSE)+VLOOKUP(AG83,'Grade-Percent-GPA'!$E:$F,2,FALSE)+VLOOKUP(AH83,'Grade-Percent-GPA'!$E:$F,2,FALSE)+VLOOKUP(AI83,'Grade-Percent-GPA'!$E:$F,2,FALSE)+VLOOKUP(AJ83,'Grade-Percent-GPA'!$E:$F,2,FALSE)+VLOOKUP(AK83,'Grade-Percent-GPA'!$E:$F,2,FALSE)+VLOOKUP(AL83,'Grade-Percent-GPA'!$E:$F,2,FALSE)+VLOOKUP(AM83,'Grade-Percent-GPA'!$E:$F,2,FALSE))/(IF(AF83="",0,1)+IF(AG83="",0,1)+IF(AH83="",0,1)+IF(AI83="",0,1)+IF(AJ83="",0,1)+IF(AK83="",0,1)+IF(AL83="",0,1)+IF(AM83="",0,1)))</f>
        <v/>
      </c>
      <c r="AO83" s="171" t="str">
        <f t="shared" si="4"/>
        <v/>
      </c>
      <c r="AP83" s="171" t="str">
        <f t="shared" si="5"/>
        <v/>
      </c>
      <c r="AQ83" s="17"/>
      <c r="AR83" s="183"/>
      <c r="AS83" s="16"/>
      <c r="AT83" s="16"/>
      <c r="AU83" s="16"/>
      <c r="AV83" s="16"/>
      <c r="AW83" s="16"/>
      <c r="AX83" s="16"/>
      <c r="AY83" s="16"/>
      <c r="AZ83" s="16"/>
      <c r="BA83" s="171" t="str">
        <f>IF(AND(AS83="",AT83="",AU83="",AV83="",AW83="",AX83="",AY83="",AZ83=""),"",(VLOOKUP(AS83,'Grade-Percent-GPA'!$E:$F,2,FALSE)+VLOOKUP(AT83,'Grade-Percent-GPA'!$E:$F,2,FALSE)+VLOOKUP(AU83,'Grade-Percent-GPA'!$E:$F,2,FALSE)+VLOOKUP(AV83,'Grade-Percent-GPA'!$E:$F,2,FALSE)+VLOOKUP(AW83,'Grade-Percent-GPA'!$E:$F,2,FALSE)+VLOOKUP(AX83,'Grade-Percent-GPA'!$E:$F,2,FALSE)+VLOOKUP(AY83,'Grade-Percent-GPA'!$E:$F,2,FALSE)+VLOOKUP(AZ83,'Grade-Percent-GPA'!$E:$F,2,FALSE))/(IF(AS83="",0,1)+IF(AT83="",0,1)+IF(AU83="",0,1)+IF(AV83="",0,1)+IF(AW83="",0,1)+IF(AX83="",0,1)+IF(AY83="",0,1)+IF(AZ83="",0,1)))</f>
        <v/>
      </c>
      <c r="BB83" s="171" t="str">
        <f t="shared" si="6"/>
        <v/>
      </c>
      <c r="BC83" s="171" t="str">
        <f t="shared" si="7"/>
        <v/>
      </c>
      <c r="BD83" s="17"/>
      <c r="BE83" s="183"/>
      <c r="BF83" s="16"/>
      <c r="BG83" s="16"/>
      <c r="BH83" s="16"/>
      <c r="BI83" s="16"/>
      <c r="BJ83" s="16"/>
      <c r="BK83" s="16"/>
      <c r="BL83" s="16"/>
      <c r="BM83" s="16"/>
      <c r="BN83" s="171" t="str">
        <f>IF(AND(BF83="",BG83="",BH83="",BI83="",BJ83="",BK83="",BL83="",BM83=""),"",(VLOOKUP(BF83,'Grade-Percent-GPA'!$E:$F,2,FALSE)+VLOOKUP(BG83,'Grade-Percent-GPA'!$E:$F,2,FALSE)+VLOOKUP(BH83,'Grade-Percent-GPA'!$E:$F,2,FALSE)+VLOOKUP(BI83,'Grade-Percent-GPA'!$E:$F,2,FALSE)+VLOOKUP(BJ83,'Grade-Percent-GPA'!$E:$F,2,FALSE)+VLOOKUP(BK83,'Grade-Percent-GPA'!$E:$F,2,FALSE)+VLOOKUP(BL83,'Grade-Percent-GPA'!$E:$F,2,FALSE)+VLOOKUP(BM83,'Grade-Percent-GPA'!$E:$F,2,FALSE))/(IF(BF83="",0,1)+IF(BG83="",0,1)+IF(BH83="",0,1)+IF(BI83="",0,1)+IF(BJ83="",0,1)+IF(BK83="",0,1)+IF(BL83="",0,1)+IF(BM83="",0,1)))</f>
        <v/>
      </c>
      <c r="BO83" s="171" t="str">
        <f t="shared" si="8"/>
        <v/>
      </c>
      <c r="BP83" s="171" t="str">
        <f t="shared" si="9"/>
        <v/>
      </c>
      <c r="BQ83" s="17"/>
      <c r="BR83" s="183"/>
      <c r="BS83" s="16"/>
      <c r="BT83" s="16"/>
      <c r="BU83" s="16"/>
      <c r="BV83" s="16"/>
      <c r="BW83" s="16"/>
      <c r="BX83" s="16"/>
      <c r="BY83" s="16"/>
      <c r="BZ83" s="16"/>
      <c r="CA83" s="171" t="str">
        <f>IF(AND(BS83="",BT83="",BU83="",BV83="",BW83="",BX83="",BY83="",BZ83=""),"",(VLOOKUP(BS83,'Grade-Percent-GPA'!$E:$F,2,FALSE)+VLOOKUP(BT83,'Grade-Percent-GPA'!$E:$F,2,FALSE)+VLOOKUP(BU83,'Grade-Percent-GPA'!$E:$F,2,FALSE)+VLOOKUP(BV83,'Grade-Percent-GPA'!$E:$F,2,FALSE)+VLOOKUP(BW83,'Grade-Percent-GPA'!$E:$F,2,FALSE)+VLOOKUP(BX83,'Grade-Percent-GPA'!$E:$F,2,FALSE)+VLOOKUP(BY83,'Grade-Percent-GPA'!$E:$F,2,FALSE)+VLOOKUP(BZ83,'Grade-Percent-GPA'!$E:$F,2,FALSE))/(IF(BS83="",0,1)+IF(BT83="",0,1)+IF(BU83="",0,1)+IF(BV83="",0,1)+IF(BW83="",0,1)+IF(BX83="",0,1)+IF(BY83="",0,1)+IF(BZ83="",0,1)))</f>
        <v/>
      </c>
      <c r="CB83" s="171" t="str">
        <f t="shared" si="10"/>
        <v/>
      </c>
      <c r="CC83" s="171" t="str">
        <f t="shared" si="11"/>
        <v/>
      </c>
      <c r="CD83" s="17"/>
      <c r="CE83" s="183"/>
      <c r="CF83" s="16"/>
      <c r="CG83" s="16"/>
      <c r="CH83" s="16"/>
      <c r="CI83" s="16"/>
      <c r="CJ83" s="16"/>
      <c r="CK83" s="16"/>
      <c r="CL83" s="16"/>
      <c r="CM83" s="16"/>
      <c r="CN83" s="171" t="str">
        <f>IF(AND(CF83="",CG83="",CH83="",CI83="",CJ83="",CK83="",CL83="",CM83=""),"",(VLOOKUP(CF83,'Grade-Percent-GPA'!$E:$F,2,FALSE)+VLOOKUP(CG83,'Grade-Percent-GPA'!$E:$F,2,FALSE)+VLOOKUP(CH83,'Grade-Percent-GPA'!$E:$F,2,FALSE)+VLOOKUP(CI83,'Grade-Percent-GPA'!$E:$F,2,FALSE)+VLOOKUP(CJ83,'Grade-Percent-GPA'!$E:$F,2,FALSE)+VLOOKUP(CK83,'Grade-Percent-GPA'!$E:$F,2,FALSE)+VLOOKUP(CL83,'Grade-Percent-GPA'!$E:$F,2,FALSE)+VLOOKUP(CM83,'Grade-Percent-GPA'!$E:$F,2,FALSE))/(IF(CF83="",0,1)+IF(CG83="",0,1)+IF(CH83="",0,1)+IF(CI83="",0,1)+IF(CJ83="",0,1)+IF(CK83="",0,1)+IF(CL83="",0,1)+IF(CM83="",0,1)))</f>
        <v/>
      </c>
      <c r="CO83" s="171" t="str">
        <f t="shared" si="12"/>
        <v/>
      </c>
      <c r="CP83" s="171" t="str">
        <f t="shared" si="13"/>
        <v/>
      </c>
      <c r="CQ83" s="17"/>
      <c r="CR83" s="183"/>
      <c r="CS83" s="16"/>
      <c r="CT83" s="16"/>
      <c r="CU83" s="16"/>
      <c r="CV83" s="16"/>
      <c r="CW83" s="16"/>
      <c r="CX83" s="16"/>
      <c r="CY83" s="16"/>
      <c r="CZ83" s="16"/>
      <c r="DA83" s="171" t="str">
        <f>IF(AND(CS83="",CT83="",CU83="",CV83="",CW83="",CX83="",CY83="",CZ83=""),"",(VLOOKUP(CS83,'Grade-Percent-GPA'!$E:$F,2,FALSE)+VLOOKUP(CT83,'Grade-Percent-GPA'!$E:$F,2,FALSE)+VLOOKUP(CU83,'Grade-Percent-GPA'!$E:$F,2,FALSE)+VLOOKUP(CV83,'Grade-Percent-GPA'!$E:$F,2,FALSE)+VLOOKUP(CW83,'Grade-Percent-GPA'!$E:$F,2,FALSE)+VLOOKUP(CX83,'Grade-Percent-GPA'!$E:$F,2,FALSE)+VLOOKUP(CY83,'Grade-Percent-GPA'!$E:$F,2,FALSE)+VLOOKUP(CZ83,'Grade-Percent-GPA'!$E:$F,2,FALSE))/(IF(CS83="",0,1)+IF(CT83="",0,1)+IF(CU83="",0,1)+IF(CV83="",0,1)+IF(CW83="",0,1)+IF(CX83="",0,1)+IF(CY83="",0,1)+IF(CZ83="",0,1)))</f>
        <v/>
      </c>
      <c r="DB83" s="171" t="str">
        <f t="shared" si="14"/>
        <v/>
      </c>
      <c r="DC83" s="171" t="str">
        <f t="shared" si="15"/>
        <v/>
      </c>
    </row>
    <row r="84" spans="1:107" ht="14.25" customHeight="1" x14ac:dyDescent="0.3">
      <c r="A84" s="182"/>
      <c r="B84" s="15"/>
      <c r="C84" s="15"/>
      <c r="D84" s="453"/>
      <c r="E84" s="183"/>
      <c r="F84" s="16"/>
      <c r="G84" s="16"/>
      <c r="H84" s="16"/>
      <c r="I84" s="16"/>
      <c r="J84" s="16"/>
      <c r="K84" s="16"/>
      <c r="L84" s="16"/>
      <c r="M84" s="16"/>
      <c r="N84" s="171" t="str">
        <f>IF(AND(F84="",G84="",H84="",I84="",J84="",K84="",L84="",M84=""),"",(VLOOKUP(F84,'Grade-Percent-GPA'!$E:$F,2,FALSE)+VLOOKUP(G84,'Grade-Percent-GPA'!$E:$F,2,FALSE)+VLOOKUP(H84,'Grade-Percent-GPA'!$E:$F,2,FALSE)+VLOOKUP(I84,'Grade-Percent-GPA'!$E:$F,2,FALSE)+VLOOKUP(J84,'Grade-Percent-GPA'!$E:$F,2,FALSE)+VLOOKUP(K84,'Grade-Percent-GPA'!$E:$F,2,FALSE)+VLOOKUP(L84,'Grade-Percent-GPA'!$E:$F,2,FALSE)+VLOOKUP(M84,'Grade-Percent-GPA'!$E:$F,2,FALSE))/(IF(F84="",0,1)+IF(G84="",0,1)+IF(H84="",0,1)+IF(I84="",0,1)+IF(J84="",0,1)+IF(K84="",0,1)+IF(L84="",0,1)+IF(M84="",0,1)))</f>
        <v/>
      </c>
      <c r="O84" s="171" t="str">
        <f t="shared" si="0"/>
        <v/>
      </c>
      <c r="P84" s="171" t="str">
        <f t="shared" si="1"/>
        <v/>
      </c>
      <c r="Q84" s="17"/>
      <c r="R84" s="183"/>
      <c r="S84" s="16"/>
      <c r="T84" s="16"/>
      <c r="U84" s="16"/>
      <c r="V84" s="16"/>
      <c r="W84" s="16"/>
      <c r="X84" s="16"/>
      <c r="Y84" s="16"/>
      <c r="Z84" s="16"/>
      <c r="AA84" s="171" t="str">
        <f>IF(AND(S84="",T84="",U84="",V84="",W84="",X84="",Y84="",Z84=""),"",(VLOOKUP(S84,'Grade-Percent-GPA'!$E:$F,2,FALSE)+VLOOKUP(T84,'Grade-Percent-GPA'!$E:$F,2,FALSE)+VLOOKUP(U84,'Grade-Percent-GPA'!$E:$F,2,FALSE)+VLOOKUP(V84,'Grade-Percent-GPA'!$E:$F,2,FALSE)+VLOOKUP(W84,'Grade-Percent-GPA'!$E:$F,2,FALSE)+VLOOKUP(X84,'Grade-Percent-GPA'!$E:$F,2,FALSE)+VLOOKUP(Y84,'Grade-Percent-GPA'!$E:$F,2,FALSE)+VLOOKUP(Z84,'Grade-Percent-GPA'!$E:$F,2,FALSE))/(IF(S84="",0,1)+IF(T84="",0,1)+IF(U84="",0,1)+IF(V84="",0,1)+IF(W84="",0,1)+IF(X84="",0,1)+IF(Y84="",0,1)+IF(Z84="",0,1)))</f>
        <v/>
      </c>
      <c r="AB84" s="171" t="str">
        <f t="shared" si="2"/>
        <v/>
      </c>
      <c r="AC84" s="171" t="str">
        <f t="shared" si="3"/>
        <v/>
      </c>
      <c r="AD84" s="17"/>
      <c r="AE84" s="183"/>
      <c r="AF84" s="16"/>
      <c r="AG84" s="16"/>
      <c r="AH84" s="16"/>
      <c r="AI84" s="16"/>
      <c r="AJ84" s="16"/>
      <c r="AK84" s="16"/>
      <c r="AL84" s="16"/>
      <c r="AM84" s="16"/>
      <c r="AN84" s="171" t="str">
        <f>IF(AND(AF84="",AG84="",AH84="",AI84="",AJ84="",AK84="",AL84="",AM84=""),"",(VLOOKUP(AF84,'Grade-Percent-GPA'!$E:$F,2,FALSE)+VLOOKUP(AG84,'Grade-Percent-GPA'!$E:$F,2,FALSE)+VLOOKUP(AH84,'Grade-Percent-GPA'!$E:$F,2,FALSE)+VLOOKUP(AI84,'Grade-Percent-GPA'!$E:$F,2,FALSE)+VLOOKUP(AJ84,'Grade-Percent-GPA'!$E:$F,2,FALSE)+VLOOKUP(AK84,'Grade-Percent-GPA'!$E:$F,2,FALSE)+VLOOKUP(AL84,'Grade-Percent-GPA'!$E:$F,2,FALSE)+VLOOKUP(AM84,'Grade-Percent-GPA'!$E:$F,2,FALSE))/(IF(AF84="",0,1)+IF(AG84="",0,1)+IF(AH84="",0,1)+IF(AI84="",0,1)+IF(AJ84="",0,1)+IF(AK84="",0,1)+IF(AL84="",0,1)+IF(AM84="",0,1)))</f>
        <v/>
      </c>
      <c r="AO84" s="171" t="str">
        <f t="shared" si="4"/>
        <v/>
      </c>
      <c r="AP84" s="171" t="str">
        <f t="shared" si="5"/>
        <v/>
      </c>
      <c r="AQ84" s="17"/>
      <c r="AR84" s="183"/>
      <c r="AS84" s="16"/>
      <c r="AT84" s="16"/>
      <c r="AU84" s="16"/>
      <c r="AV84" s="16"/>
      <c r="AW84" s="16"/>
      <c r="AX84" s="16"/>
      <c r="AY84" s="16"/>
      <c r="AZ84" s="16"/>
      <c r="BA84" s="171" t="str">
        <f>IF(AND(AS84="",AT84="",AU84="",AV84="",AW84="",AX84="",AY84="",AZ84=""),"",(VLOOKUP(AS84,'Grade-Percent-GPA'!$E:$F,2,FALSE)+VLOOKUP(AT84,'Grade-Percent-GPA'!$E:$F,2,FALSE)+VLOOKUP(AU84,'Grade-Percent-GPA'!$E:$F,2,FALSE)+VLOOKUP(AV84,'Grade-Percent-GPA'!$E:$F,2,FALSE)+VLOOKUP(AW84,'Grade-Percent-GPA'!$E:$F,2,FALSE)+VLOOKUP(AX84,'Grade-Percent-GPA'!$E:$F,2,FALSE)+VLOOKUP(AY84,'Grade-Percent-GPA'!$E:$F,2,FALSE)+VLOOKUP(AZ84,'Grade-Percent-GPA'!$E:$F,2,FALSE))/(IF(AS84="",0,1)+IF(AT84="",0,1)+IF(AU84="",0,1)+IF(AV84="",0,1)+IF(AW84="",0,1)+IF(AX84="",0,1)+IF(AY84="",0,1)+IF(AZ84="",0,1)))</f>
        <v/>
      </c>
      <c r="BB84" s="171" t="str">
        <f t="shared" si="6"/>
        <v/>
      </c>
      <c r="BC84" s="171" t="str">
        <f t="shared" si="7"/>
        <v/>
      </c>
      <c r="BD84" s="17"/>
      <c r="BE84" s="183"/>
      <c r="BF84" s="16"/>
      <c r="BG84" s="16"/>
      <c r="BH84" s="16"/>
      <c r="BI84" s="16"/>
      <c r="BJ84" s="16"/>
      <c r="BK84" s="16"/>
      <c r="BL84" s="16"/>
      <c r="BM84" s="16"/>
      <c r="BN84" s="171" t="str">
        <f>IF(AND(BF84="",BG84="",BH84="",BI84="",BJ84="",BK84="",BL84="",BM84=""),"",(VLOOKUP(BF84,'Grade-Percent-GPA'!$E:$F,2,FALSE)+VLOOKUP(BG84,'Grade-Percent-GPA'!$E:$F,2,FALSE)+VLOOKUP(BH84,'Grade-Percent-GPA'!$E:$F,2,FALSE)+VLOOKUP(BI84,'Grade-Percent-GPA'!$E:$F,2,FALSE)+VLOOKUP(BJ84,'Grade-Percent-GPA'!$E:$F,2,FALSE)+VLOOKUP(BK84,'Grade-Percent-GPA'!$E:$F,2,FALSE)+VLOOKUP(BL84,'Grade-Percent-GPA'!$E:$F,2,FALSE)+VLOOKUP(BM84,'Grade-Percent-GPA'!$E:$F,2,FALSE))/(IF(BF84="",0,1)+IF(BG84="",0,1)+IF(BH84="",0,1)+IF(BI84="",0,1)+IF(BJ84="",0,1)+IF(BK84="",0,1)+IF(BL84="",0,1)+IF(BM84="",0,1)))</f>
        <v/>
      </c>
      <c r="BO84" s="171" t="str">
        <f t="shared" si="8"/>
        <v/>
      </c>
      <c r="BP84" s="171" t="str">
        <f t="shared" si="9"/>
        <v/>
      </c>
      <c r="BQ84" s="17"/>
      <c r="BR84" s="183"/>
      <c r="BS84" s="16"/>
      <c r="BT84" s="16"/>
      <c r="BU84" s="16"/>
      <c r="BV84" s="16"/>
      <c r="BW84" s="16"/>
      <c r="BX84" s="16"/>
      <c r="BY84" s="16"/>
      <c r="BZ84" s="16"/>
      <c r="CA84" s="171" t="str">
        <f>IF(AND(BS84="",BT84="",BU84="",BV84="",BW84="",BX84="",BY84="",BZ84=""),"",(VLOOKUP(BS84,'Grade-Percent-GPA'!$E:$F,2,FALSE)+VLOOKUP(BT84,'Grade-Percent-GPA'!$E:$F,2,FALSE)+VLOOKUP(BU84,'Grade-Percent-GPA'!$E:$F,2,FALSE)+VLOOKUP(BV84,'Grade-Percent-GPA'!$E:$F,2,FALSE)+VLOOKUP(BW84,'Grade-Percent-GPA'!$E:$F,2,FALSE)+VLOOKUP(BX84,'Grade-Percent-GPA'!$E:$F,2,FALSE)+VLOOKUP(BY84,'Grade-Percent-GPA'!$E:$F,2,FALSE)+VLOOKUP(BZ84,'Grade-Percent-GPA'!$E:$F,2,FALSE))/(IF(BS84="",0,1)+IF(BT84="",0,1)+IF(BU84="",0,1)+IF(BV84="",0,1)+IF(BW84="",0,1)+IF(BX84="",0,1)+IF(BY84="",0,1)+IF(BZ84="",0,1)))</f>
        <v/>
      </c>
      <c r="CB84" s="171" t="str">
        <f t="shared" si="10"/>
        <v/>
      </c>
      <c r="CC84" s="171" t="str">
        <f t="shared" si="11"/>
        <v/>
      </c>
      <c r="CD84" s="17"/>
      <c r="CE84" s="183"/>
      <c r="CF84" s="16"/>
      <c r="CG84" s="16"/>
      <c r="CH84" s="16"/>
      <c r="CI84" s="16"/>
      <c r="CJ84" s="16"/>
      <c r="CK84" s="16"/>
      <c r="CL84" s="16"/>
      <c r="CM84" s="16"/>
      <c r="CN84" s="171" t="str">
        <f>IF(AND(CF84="",CG84="",CH84="",CI84="",CJ84="",CK84="",CL84="",CM84=""),"",(VLOOKUP(CF84,'Grade-Percent-GPA'!$E:$F,2,FALSE)+VLOOKUP(CG84,'Grade-Percent-GPA'!$E:$F,2,FALSE)+VLOOKUP(CH84,'Grade-Percent-GPA'!$E:$F,2,FALSE)+VLOOKUP(CI84,'Grade-Percent-GPA'!$E:$F,2,FALSE)+VLOOKUP(CJ84,'Grade-Percent-GPA'!$E:$F,2,FALSE)+VLOOKUP(CK84,'Grade-Percent-GPA'!$E:$F,2,FALSE)+VLOOKUP(CL84,'Grade-Percent-GPA'!$E:$F,2,FALSE)+VLOOKUP(CM84,'Grade-Percent-GPA'!$E:$F,2,FALSE))/(IF(CF84="",0,1)+IF(CG84="",0,1)+IF(CH84="",0,1)+IF(CI84="",0,1)+IF(CJ84="",0,1)+IF(CK84="",0,1)+IF(CL84="",0,1)+IF(CM84="",0,1)))</f>
        <v/>
      </c>
      <c r="CO84" s="171" t="str">
        <f t="shared" si="12"/>
        <v/>
      </c>
      <c r="CP84" s="171" t="str">
        <f t="shared" si="13"/>
        <v/>
      </c>
      <c r="CQ84" s="17"/>
      <c r="CR84" s="183"/>
      <c r="CS84" s="16"/>
      <c r="CT84" s="16"/>
      <c r="CU84" s="16"/>
      <c r="CV84" s="16"/>
      <c r="CW84" s="16"/>
      <c r="CX84" s="16"/>
      <c r="CY84" s="16"/>
      <c r="CZ84" s="16"/>
      <c r="DA84" s="171" t="str">
        <f>IF(AND(CS84="",CT84="",CU84="",CV84="",CW84="",CX84="",CY84="",CZ84=""),"",(VLOOKUP(CS84,'Grade-Percent-GPA'!$E:$F,2,FALSE)+VLOOKUP(CT84,'Grade-Percent-GPA'!$E:$F,2,FALSE)+VLOOKUP(CU84,'Grade-Percent-GPA'!$E:$F,2,FALSE)+VLOOKUP(CV84,'Grade-Percent-GPA'!$E:$F,2,FALSE)+VLOOKUP(CW84,'Grade-Percent-GPA'!$E:$F,2,FALSE)+VLOOKUP(CX84,'Grade-Percent-GPA'!$E:$F,2,FALSE)+VLOOKUP(CY84,'Grade-Percent-GPA'!$E:$F,2,FALSE)+VLOOKUP(CZ84,'Grade-Percent-GPA'!$E:$F,2,FALSE))/(IF(CS84="",0,1)+IF(CT84="",0,1)+IF(CU84="",0,1)+IF(CV84="",0,1)+IF(CW84="",0,1)+IF(CX84="",0,1)+IF(CY84="",0,1)+IF(CZ84="",0,1)))</f>
        <v/>
      </c>
      <c r="DB84" s="171" t="str">
        <f t="shared" si="14"/>
        <v/>
      </c>
      <c r="DC84" s="171" t="str">
        <f t="shared" si="15"/>
        <v/>
      </c>
    </row>
    <row r="85" spans="1:107" ht="14.25" customHeight="1" x14ac:dyDescent="0.3">
      <c r="A85" s="182"/>
      <c r="B85" s="15"/>
      <c r="C85" s="15"/>
      <c r="D85" s="453"/>
      <c r="E85" s="183"/>
      <c r="F85" s="16"/>
      <c r="G85" s="16"/>
      <c r="H85" s="16"/>
      <c r="I85" s="16"/>
      <c r="J85" s="16"/>
      <c r="K85" s="16"/>
      <c r="L85" s="16"/>
      <c r="M85" s="16"/>
      <c r="N85" s="171" t="str">
        <f>IF(AND(F85="",G85="",H85="",I85="",J85="",K85="",L85="",M85=""),"",(VLOOKUP(F85,'Grade-Percent-GPA'!$E:$F,2,FALSE)+VLOOKUP(G85,'Grade-Percent-GPA'!$E:$F,2,FALSE)+VLOOKUP(H85,'Grade-Percent-GPA'!$E:$F,2,FALSE)+VLOOKUP(I85,'Grade-Percent-GPA'!$E:$F,2,FALSE)+VLOOKUP(J85,'Grade-Percent-GPA'!$E:$F,2,FALSE)+VLOOKUP(K85,'Grade-Percent-GPA'!$E:$F,2,FALSE)+VLOOKUP(L85,'Grade-Percent-GPA'!$E:$F,2,FALSE)+VLOOKUP(M85,'Grade-Percent-GPA'!$E:$F,2,FALSE))/(IF(F85="",0,1)+IF(G85="",0,1)+IF(H85="",0,1)+IF(I85="",0,1)+IF(J85="",0,1)+IF(K85="",0,1)+IF(L85="",0,1)+IF(M85="",0,1)))</f>
        <v/>
      </c>
      <c r="O85" s="171" t="str">
        <f t="shared" si="0"/>
        <v/>
      </c>
      <c r="P85" s="171" t="str">
        <f t="shared" si="1"/>
        <v/>
      </c>
      <c r="Q85" s="17"/>
      <c r="R85" s="183"/>
      <c r="S85" s="16"/>
      <c r="T85" s="16"/>
      <c r="U85" s="16"/>
      <c r="V85" s="16"/>
      <c r="W85" s="16"/>
      <c r="X85" s="16"/>
      <c r="Y85" s="16"/>
      <c r="Z85" s="16"/>
      <c r="AA85" s="171" t="str">
        <f>IF(AND(S85="",T85="",U85="",V85="",W85="",X85="",Y85="",Z85=""),"",(VLOOKUP(S85,'Grade-Percent-GPA'!$E:$F,2,FALSE)+VLOOKUP(T85,'Grade-Percent-GPA'!$E:$F,2,FALSE)+VLOOKUP(U85,'Grade-Percent-GPA'!$E:$F,2,FALSE)+VLOOKUP(V85,'Grade-Percent-GPA'!$E:$F,2,FALSE)+VLOOKUP(W85,'Grade-Percent-GPA'!$E:$F,2,FALSE)+VLOOKUP(X85,'Grade-Percent-GPA'!$E:$F,2,FALSE)+VLOOKUP(Y85,'Grade-Percent-GPA'!$E:$F,2,FALSE)+VLOOKUP(Z85,'Grade-Percent-GPA'!$E:$F,2,FALSE))/(IF(S85="",0,1)+IF(T85="",0,1)+IF(U85="",0,1)+IF(V85="",0,1)+IF(W85="",0,1)+IF(X85="",0,1)+IF(Y85="",0,1)+IF(Z85="",0,1)))</f>
        <v/>
      </c>
      <c r="AB85" s="171" t="str">
        <f t="shared" si="2"/>
        <v/>
      </c>
      <c r="AC85" s="171" t="str">
        <f t="shared" si="3"/>
        <v/>
      </c>
      <c r="AD85" s="17"/>
      <c r="AE85" s="183"/>
      <c r="AF85" s="16"/>
      <c r="AG85" s="16"/>
      <c r="AH85" s="16"/>
      <c r="AI85" s="16"/>
      <c r="AJ85" s="16"/>
      <c r="AK85" s="16"/>
      <c r="AL85" s="16"/>
      <c r="AM85" s="16"/>
      <c r="AN85" s="171" t="str">
        <f>IF(AND(AF85="",AG85="",AH85="",AI85="",AJ85="",AK85="",AL85="",AM85=""),"",(VLOOKUP(AF85,'Grade-Percent-GPA'!$E:$F,2,FALSE)+VLOOKUP(AG85,'Grade-Percent-GPA'!$E:$F,2,FALSE)+VLOOKUP(AH85,'Grade-Percent-GPA'!$E:$F,2,FALSE)+VLOOKUP(AI85,'Grade-Percent-GPA'!$E:$F,2,FALSE)+VLOOKUP(AJ85,'Grade-Percent-GPA'!$E:$F,2,FALSE)+VLOOKUP(AK85,'Grade-Percent-GPA'!$E:$F,2,FALSE)+VLOOKUP(AL85,'Grade-Percent-GPA'!$E:$F,2,FALSE)+VLOOKUP(AM85,'Grade-Percent-GPA'!$E:$F,2,FALSE))/(IF(AF85="",0,1)+IF(AG85="",0,1)+IF(AH85="",0,1)+IF(AI85="",0,1)+IF(AJ85="",0,1)+IF(AK85="",0,1)+IF(AL85="",0,1)+IF(AM85="",0,1)))</f>
        <v/>
      </c>
      <c r="AO85" s="171" t="str">
        <f t="shared" si="4"/>
        <v/>
      </c>
      <c r="AP85" s="171" t="str">
        <f t="shared" si="5"/>
        <v/>
      </c>
      <c r="AQ85" s="17"/>
      <c r="AR85" s="183"/>
      <c r="AS85" s="16"/>
      <c r="AT85" s="16"/>
      <c r="AU85" s="16"/>
      <c r="AV85" s="16"/>
      <c r="AW85" s="16"/>
      <c r="AX85" s="16"/>
      <c r="AY85" s="16"/>
      <c r="AZ85" s="16"/>
      <c r="BA85" s="171" t="str">
        <f>IF(AND(AS85="",AT85="",AU85="",AV85="",AW85="",AX85="",AY85="",AZ85=""),"",(VLOOKUP(AS85,'Grade-Percent-GPA'!$E:$F,2,FALSE)+VLOOKUP(AT85,'Grade-Percent-GPA'!$E:$F,2,FALSE)+VLOOKUP(AU85,'Grade-Percent-GPA'!$E:$F,2,FALSE)+VLOOKUP(AV85,'Grade-Percent-GPA'!$E:$F,2,FALSE)+VLOOKUP(AW85,'Grade-Percent-GPA'!$E:$F,2,FALSE)+VLOOKUP(AX85,'Grade-Percent-GPA'!$E:$F,2,FALSE)+VLOOKUP(AY85,'Grade-Percent-GPA'!$E:$F,2,FALSE)+VLOOKUP(AZ85,'Grade-Percent-GPA'!$E:$F,2,FALSE))/(IF(AS85="",0,1)+IF(AT85="",0,1)+IF(AU85="",0,1)+IF(AV85="",0,1)+IF(AW85="",0,1)+IF(AX85="",0,1)+IF(AY85="",0,1)+IF(AZ85="",0,1)))</f>
        <v/>
      </c>
      <c r="BB85" s="171" t="str">
        <f t="shared" si="6"/>
        <v/>
      </c>
      <c r="BC85" s="171" t="str">
        <f t="shared" si="7"/>
        <v/>
      </c>
      <c r="BD85" s="17"/>
      <c r="BE85" s="183"/>
      <c r="BF85" s="16"/>
      <c r="BG85" s="16"/>
      <c r="BH85" s="16"/>
      <c r="BI85" s="16"/>
      <c r="BJ85" s="16"/>
      <c r="BK85" s="16"/>
      <c r="BL85" s="16"/>
      <c r="BM85" s="16"/>
      <c r="BN85" s="171" t="str">
        <f>IF(AND(BF85="",BG85="",BH85="",BI85="",BJ85="",BK85="",BL85="",BM85=""),"",(VLOOKUP(BF85,'Grade-Percent-GPA'!$E:$F,2,FALSE)+VLOOKUP(BG85,'Grade-Percent-GPA'!$E:$F,2,FALSE)+VLOOKUP(BH85,'Grade-Percent-GPA'!$E:$F,2,FALSE)+VLOOKUP(BI85,'Grade-Percent-GPA'!$E:$F,2,FALSE)+VLOOKUP(BJ85,'Grade-Percent-GPA'!$E:$F,2,FALSE)+VLOOKUP(BK85,'Grade-Percent-GPA'!$E:$F,2,FALSE)+VLOOKUP(BL85,'Grade-Percent-GPA'!$E:$F,2,FALSE)+VLOOKUP(BM85,'Grade-Percent-GPA'!$E:$F,2,FALSE))/(IF(BF85="",0,1)+IF(BG85="",0,1)+IF(BH85="",0,1)+IF(BI85="",0,1)+IF(BJ85="",0,1)+IF(BK85="",0,1)+IF(BL85="",0,1)+IF(BM85="",0,1)))</f>
        <v/>
      </c>
      <c r="BO85" s="171" t="str">
        <f t="shared" si="8"/>
        <v/>
      </c>
      <c r="BP85" s="171" t="str">
        <f t="shared" si="9"/>
        <v/>
      </c>
      <c r="BQ85" s="17"/>
      <c r="BR85" s="183"/>
      <c r="BS85" s="16"/>
      <c r="BT85" s="16"/>
      <c r="BU85" s="16"/>
      <c r="BV85" s="16"/>
      <c r="BW85" s="16"/>
      <c r="BX85" s="16"/>
      <c r="BY85" s="16"/>
      <c r="BZ85" s="16"/>
      <c r="CA85" s="171" t="str">
        <f>IF(AND(BS85="",BT85="",BU85="",BV85="",BW85="",BX85="",BY85="",BZ85=""),"",(VLOOKUP(BS85,'Grade-Percent-GPA'!$E:$F,2,FALSE)+VLOOKUP(BT85,'Grade-Percent-GPA'!$E:$F,2,FALSE)+VLOOKUP(BU85,'Grade-Percent-GPA'!$E:$F,2,FALSE)+VLOOKUP(BV85,'Grade-Percent-GPA'!$E:$F,2,FALSE)+VLOOKUP(BW85,'Grade-Percent-GPA'!$E:$F,2,FALSE)+VLOOKUP(BX85,'Grade-Percent-GPA'!$E:$F,2,FALSE)+VLOOKUP(BY85,'Grade-Percent-GPA'!$E:$F,2,FALSE)+VLOOKUP(BZ85,'Grade-Percent-GPA'!$E:$F,2,FALSE))/(IF(BS85="",0,1)+IF(BT85="",0,1)+IF(BU85="",0,1)+IF(BV85="",0,1)+IF(BW85="",0,1)+IF(BX85="",0,1)+IF(BY85="",0,1)+IF(BZ85="",0,1)))</f>
        <v/>
      </c>
      <c r="CB85" s="171" t="str">
        <f t="shared" si="10"/>
        <v/>
      </c>
      <c r="CC85" s="171" t="str">
        <f t="shared" si="11"/>
        <v/>
      </c>
      <c r="CD85" s="17"/>
      <c r="CE85" s="183"/>
      <c r="CF85" s="16"/>
      <c r="CG85" s="16"/>
      <c r="CH85" s="16"/>
      <c r="CI85" s="16"/>
      <c r="CJ85" s="16"/>
      <c r="CK85" s="16"/>
      <c r="CL85" s="16"/>
      <c r="CM85" s="16"/>
      <c r="CN85" s="171" t="str">
        <f>IF(AND(CF85="",CG85="",CH85="",CI85="",CJ85="",CK85="",CL85="",CM85=""),"",(VLOOKUP(CF85,'Grade-Percent-GPA'!$E:$F,2,FALSE)+VLOOKUP(CG85,'Grade-Percent-GPA'!$E:$F,2,FALSE)+VLOOKUP(CH85,'Grade-Percent-GPA'!$E:$F,2,FALSE)+VLOOKUP(CI85,'Grade-Percent-GPA'!$E:$F,2,FALSE)+VLOOKUP(CJ85,'Grade-Percent-GPA'!$E:$F,2,FALSE)+VLOOKUP(CK85,'Grade-Percent-GPA'!$E:$F,2,FALSE)+VLOOKUP(CL85,'Grade-Percent-GPA'!$E:$F,2,FALSE)+VLOOKUP(CM85,'Grade-Percent-GPA'!$E:$F,2,FALSE))/(IF(CF85="",0,1)+IF(CG85="",0,1)+IF(CH85="",0,1)+IF(CI85="",0,1)+IF(CJ85="",0,1)+IF(CK85="",0,1)+IF(CL85="",0,1)+IF(CM85="",0,1)))</f>
        <v/>
      </c>
      <c r="CO85" s="171" t="str">
        <f t="shared" si="12"/>
        <v/>
      </c>
      <c r="CP85" s="171" t="str">
        <f t="shared" si="13"/>
        <v/>
      </c>
      <c r="CQ85" s="17"/>
      <c r="CR85" s="183"/>
      <c r="CS85" s="16"/>
      <c r="CT85" s="16"/>
      <c r="CU85" s="16"/>
      <c r="CV85" s="16"/>
      <c r="CW85" s="16"/>
      <c r="CX85" s="16"/>
      <c r="CY85" s="16"/>
      <c r="CZ85" s="16"/>
      <c r="DA85" s="171" t="str">
        <f>IF(AND(CS85="",CT85="",CU85="",CV85="",CW85="",CX85="",CY85="",CZ85=""),"",(VLOOKUP(CS85,'Grade-Percent-GPA'!$E:$F,2,FALSE)+VLOOKUP(CT85,'Grade-Percent-GPA'!$E:$F,2,FALSE)+VLOOKUP(CU85,'Grade-Percent-GPA'!$E:$F,2,FALSE)+VLOOKUP(CV85,'Grade-Percent-GPA'!$E:$F,2,FALSE)+VLOOKUP(CW85,'Grade-Percent-GPA'!$E:$F,2,FALSE)+VLOOKUP(CX85,'Grade-Percent-GPA'!$E:$F,2,FALSE)+VLOOKUP(CY85,'Grade-Percent-GPA'!$E:$F,2,FALSE)+VLOOKUP(CZ85,'Grade-Percent-GPA'!$E:$F,2,FALSE))/(IF(CS85="",0,1)+IF(CT85="",0,1)+IF(CU85="",0,1)+IF(CV85="",0,1)+IF(CW85="",0,1)+IF(CX85="",0,1)+IF(CY85="",0,1)+IF(CZ85="",0,1)))</f>
        <v/>
      </c>
      <c r="DB85" s="171" t="str">
        <f t="shared" si="14"/>
        <v/>
      </c>
      <c r="DC85" s="171" t="str">
        <f t="shared" si="15"/>
        <v/>
      </c>
    </row>
    <row r="86" spans="1:107" ht="14.25" customHeight="1" x14ac:dyDescent="0.3">
      <c r="A86" s="182"/>
      <c r="B86" s="15"/>
      <c r="C86" s="15"/>
      <c r="D86" s="453"/>
      <c r="E86" s="183"/>
      <c r="F86" s="16"/>
      <c r="G86" s="16"/>
      <c r="H86" s="16"/>
      <c r="I86" s="16"/>
      <c r="J86" s="16"/>
      <c r="K86" s="16"/>
      <c r="L86" s="16"/>
      <c r="M86" s="16"/>
      <c r="N86" s="171" t="str">
        <f>IF(AND(F86="",G86="",H86="",I86="",J86="",K86="",L86="",M86=""),"",(VLOOKUP(F86,'Grade-Percent-GPA'!$E:$F,2,FALSE)+VLOOKUP(G86,'Grade-Percent-GPA'!$E:$F,2,FALSE)+VLOOKUP(H86,'Grade-Percent-GPA'!$E:$F,2,FALSE)+VLOOKUP(I86,'Grade-Percent-GPA'!$E:$F,2,FALSE)+VLOOKUP(J86,'Grade-Percent-GPA'!$E:$F,2,FALSE)+VLOOKUP(K86,'Grade-Percent-GPA'!$E:$F,2,FALSE)+VLOOKUP(L86,'Grade-Percent-GPA'!$E:$F,2,FALSE)+VLOOKUP(M86,'Grade-Percent-GPA'!$E:$F,2,FALSE))/(IF(F86="",0,1)+IF(G86="",0,1)+IF(H86="",0,1)+IF(I86="",0,1)+IF(J86="",0,1)+IF(K86="",0,1)+IF(L86="",0,1)+IF(M86="",0,1)))</f>
        <v/>
      </c>
      <c r="O86" s="171" t="str">
        <f t="shared" si="0"/>
        <v/>
      </c>
      <c r="P86" s="171" t="str">
        <f t="shared" si="1"/>
        <v/>
      </c>
      <c r="Q86" s="17"/>
      <c r="R86" s="183"/>
      <c r="S86" s="16"/>
      <c r="T86" s="16"/>
      <c r="U86" s="16"/>
      <c r="V86" s="16"/>
      <c r="W86" s="16"/>
      <c r="X86" s="16"/>
      <c r="Y86" s="16"/>
      <c r="Z86" s="16"/>
      <c r="AA86" s="171" t="str">
        <f>IF(AND(S86="",T86="",U86="",V86="",W86="",X86="",Y86="",Z86=""),"",(VLOOKUP(S86,'Grade-Percent-GPA'!$E:$F,2,FALSE)+VLOOKUP(T86,'Grade-Percent-GPA'!$E:$F,2,FALSE)+VLOOKUP(U86,'Grade-Percent-GPA'!$E:$F,2,FALSE)+VLOOKUP(V86,'Grade-Percent-GPA'!$E:$F,2,FALSE)+VLOOKUP(W86,'Grade-Percent-GPA'!$E:$F,2,FALSE)+VLOOKUP(X86,'Grade-Percent-GPA'!$E:$F,2,FALSE)+VLOOKUP(Y86,'Grade-Percent-GPA'!$E:$F,2,FALSE)+VLOOKUP(Z86,'Grade-Percent-GPA'!$E:$F,2,FALSE))/(IF(S86="",0,1)+IF(T86="",0,1)+IF(U86="",0,1)+IF(V86="",0,1)+IF(W86="",0,1)+IF(X86="",0,1)+IF(Y86="",0,1)+IF(Z86="",0,1)))</f>
        <v/>
      </c>
      <c r="AB86" s="171" t="str">
        <f t="shared" si="2"/>
        <v/>
      </c>
      <c r="AC86" s="171" t="str">
        <f t="shared" si="3"/>
        <v/>
      </c>
      <c r="AD86" s="17"/>
      <c r="AE86" s="183"/>
      <c r="AF86" s="16"/>
      <c r="AG86" s="16"/>
      <c r="AH86" s="16"/>
      <c r="AI86" s="16"/>
      <c r="AJ86" s="16"/>
      <c r="AK86" s="16"/>
      <c r="AL86" s="16"/>
      <c r="AM86" s="16"/>
      <c r="AN86" s="171" t="str">
        <f>IF(AND(AF86="",AG86="",AH86="",AI86="",AJ86="",AK86="",AL86="",AM86=""),"",(VLOOKUP(AF86,'Grade-Percent-GPA'!$E:$F,2,FALSE)+VLOOKUP(AG86,'Grade-Percent-GPA'!$E:$F,2,FALSE)+VLOOKUP(AH86,'Grade-Percent-GPA'!$E:$F,2,FALSE)+VLOOKUP(AI86,'Grade-Percent-GPA'!$E:$F,2,FALSE)+VLOOKUP(AJ86,'Grade-Percent-GPA'!$E:$F,2,FALSE)+VLOOKUP(AK86,'Grade-Percent-GPA'!$E:$F,2,FALSE)+VLOOKUP(AL86,'Grade-Percent-GPA'!$E:$F,2,FALSE)+VLOOKUP(AM86,'Grade-Percent-GPA'!$E:$F,2,FALSE))/(IF(AF86="",0,1)+IF(AG86="",0,1)+IF(AH86="",0,1)+IF(AI86="",0,1)+IF(AJ86="",0,1)+IF(AK86="",0,1)+IF(AL86="",0,1)+IF(AM86="",0,1)))</f>
        <v/>
      </c>
      <c r="AO86" s="171" t="str">
        <f t="shared" si="4"/>
        <v/>
      </c>
      <c r="AP86" s="171" t="str">
        <f t="shared" si="5"/>
        <v/>
      </c>
      <c r="AQ86" s="17"/>
      <c r="AR86" s="183"/>
      <c r="AS86" s="16"/>
      <c r="AT86" s="16"/>
      <c r="AU86" s="16"/>
      <c r="AV86" s="16"/>
      <c r="AW86" s="16"/>
      <c r="AX86" s="16"/>
      <c r="AY86" s="16"/>
      <c r="AZ86" s="16"/>
      <c r="BA86" s="171" t="str">
        <f>IF(AND(AS86="",AT86="",AU86="",AV86="",AW86="",AX86="",AY86="",AZ86=""),"",(VLOOKUP(AS86,'Grade-Percent-GPA'!$E:$F,2,FALSE)+VLOOKUP(AT86,'Grade-Percent-GPA'!$E:$F,2,FALSE)+VLOOKUP(AU86,'Grade-Percent-GPA'!$E:$F,2,FALSE)+VLOOKUP(AV86,'Grade-Percent-GPA'!$E:$F,2,FALSE)+VLOOKUP(AW86,'Grade-Percent-GPA'!$E:$F,2,FALSE)+VLOOKUP(AX86,'Grade-Percent-GPA'!$E:$F,2,FALSE)+VLOOKUP(AY86,'Grade-Percent-GPA'!$E:$F,2,FALSE)+VLOOKUP(AZ86,'Grade-Percent-GPA'!$E:$F,2,FALSE))/(IF(AS86="",0,1)+IF(AT86="",0,1)+IF(AU86="",0,1)+IF(AV86="",0,1)+IF(AW86="",0,1)+IF(AX86="",0,1)+IF(AY86="",0,1)+IF(AZ86="",0,1)))</f>
        <v/>
      </c>
      <c r="BB86" s="171" t="str">
        <f t="shared" si="6"/>
        <v/>
      </c>
      <c r="BC86" s="171" t="str">
        <f t="shared" si="7"/>
        <v/>
      </c>
      <c r="BD86" s="17"/>
      <c r="BE86" s="183"/>
      <c r="BF86" s="16"/>
      <c r="BG86" s="16"/>
      <c r="BH86" s="16"/>
      <c r="BI86" s="16"/>
      <c r="BJ86" s="16"/>
      <c r="BK86" s="16"/>
      <c r="BL86" s="16"/>
      <c r="BM86" s="16"/>
      <c r="BN86" s="171" t="str">
        <f>IF(AND(BF86="",BG86="",BH86="",BI86="",BJ86="",BK86="",BL86="",BM86=""),"",(VLOOKUP(BF86,'Grade-Percent-GPA'!$E:$F,2,FALSE)+VLOOKUP(BG86,'Grade-Percent-GPA'!$E:$F,2,FALSE)+VLOOKUP(BH86,'Grade-Percent-GPA'!$E:$F,2,FALSE)+VLOOKUP(BI86,'Grade-Percent-GPA'!$E:$F,2,FALSE)+VLOOKUP(BJ86,'Grade-Percent-GPA'!$E:$F,2,FALSE)+VLOOKUP(BK86,'Grade-Percent-GPA'!$E:$F,2,FALSE)+VLOOKUP(BL86,'Grade-Percent-GPA'!$E:$F,2,FALSE)+VLOOKUP(BM86,'Grade-Percent-GPA'!$E:$F,2,FALSE))/(IF(BF86="",0,1)+IF(BG86="",0,1)+IF(BH86="",0,1)+IF(BI86="",0,1)+IF(BJ86="",0,1)+IF(BK86="",0,1)+IF(BL86="",0,1)+IF(BM86="",0,1)))</f>
        <v/>
      </c>
      <c r="BO86" s="171" t="str">
        <f t="shared" si="8"/>
        <v/>
      </c>
      <c r="BP86" s="171" t="str">
        <f t="shared" si="9"/>
        <v/>
      </c>
      <c r="BQ86" s="17"/>
      <c r="BR86" s="183"/>
      <c r="BS86" s="16"/>
      <c r="BT86" s="16"/>
      <c r="BU86" s="16"/>
      <c r="BV86" s="16"/>
      <c r="BW86" s="16"/>
      <c r="BX86" s="16"/>
      <c r="BY86" s="16"/>
      <c r="BZ86" s="16"/>
      <c r="CA86" s="171" t="str">
        <f>IF(AND(BS86="",BT86="",BU86="",BV86="",BW86="",BX86="",BY86="",BZ86=""),"",(VLOOKUP(BS86,'Grade-Percent-GPA'!$E:$F,2,FALSE)+VLOOKUP(BT86,'Grade-Percent-GPA'!$E:$F,2,FALSE)+VLOOKUP(BU86,'Grade-Percent-GPA'!$E:$F,2,FALSE)+VLOOKUP(BV86,'Grade-Percent-GPA'!$E:$F,2,FALSE)+VLOOKUP(BW86,'Grade-Percent-GPA'!$E:$F,2,FALSE)+VLOOKUP(BX86,'Grade-Percent-GPA'!$E:$F,2,FALSE)+VLOOKUP(BY86,'Grade-Percent-GPA'!$E:$F,2,FALSE)+VLOOKUP(BZ86,'Grade-Percent-GPA'!$E:$F,2,FALSE))/(IF(BS86="",0,1)+IF(BT86="",0,1)+IF(BU86="",0,1)+IF(BV86="",0,1)+IF(BW86="",0,1)+IF(BX86="",0,1)+IF(BY86="",0,1)+IF(BZ86="",0,1)))</f>
        <v/>
      </c>
      <c r="CB86" s="171" t="str">
        <f t="shared" si="10"/>
        <v/>
      </c>
      <c r="CC86" s="171" t="str">
        <f t="shared" si="11"/>
        <v/>
      </c>
      <c r="CD86" s="17"/>
      <c r="CE86" s="183"/>
      <c r="CF86" s="16"/>
      <c r="CG86" s="16"/>
      <c r="CH86" s="16"/>
      <c r="CI86" s="16"/>
      <c r="CJ86" s="16"/>
      <c r="CK86" s="16"/>
      <c r="CL86" s="16"/>
      <c r="CM86" s="16"/>
      <c r="CN86" s="171" t="str">
        <f>IF(AND(CF86="",CG86="",CH86="",CI86="",CJ86="",CK86="",CL86="",CM86=""),"",(VLOOKUP(CF86,'Grade-Percent-GPA'!$E:$F,2,FALSE)+VLOOKUP(CG86,'Grade-Percent-GPA'!$E:$F,2,FALSE)+VLOOKUP(CH86,'Grade-Percent-GPA'!$E:$F,2,FALSE)+VLOOKUP(CI86,'Grade-Percent-GPA'!$E:$F,2,FALSE)+VLOOKUP(CJ86,'Grade-Percent-GPA'!$E:$F,2,FALSE)+VLOOKUP(CK86,'Grade-Percent-GPA'!$E:$F,2,FALSE)+VLOOKUP(CL86,'Grade-Percent-GPA'!$E:$F,2,FALSE)+VLOOKUP(CM86,'Grade-Percent-GPA'!$E:$F,2,FALSE))/(IF(CF86="",0,1)+IF(CG86="",0,1)+IF(CH86="",0,1)+IF(CI86="",0,1)+IF(CJ86="",0,1)+IF(CK86="",0,1)+IF(CL86="",0,1)+IF(CM86="",0,1)))</f>
        <v/>
      </c>
      <c r="CO86" s="171" t="str">
        <f t="shared" si="12"/>
        <v/>
      </c>
      <c r="CP86" s="171" t="str">
        <f t="shared" si="13"/>
        <v/>
      </c>
      <c r="CQ86" s="17"/>
      <c r="CR86" s="183"/>
      <c r="CS86" s="16"/>
      <c r="CT86" s="16"/>
      <c r="CU86" s="16"/>
      <c r="CV86" s="16"/>
      <c r="CW86" s="16"/>
      <c r="CX86" s="16"/>
      <c r="CY86" s="16"/>
      <c r="CZ86" s="16"/>
      <c r="DA86" s="171" t="str">
        <f>IF(AND(CS86="",CT86="",CU86="",CV86="",CW86="",CX86="",CY86="",CZ86=""),"",(VLOOKUP(CS86,'Grade-Percent-GPA'!$E:$F,2,FALSE)+VLOOKUP(CT86,'Grade-Percent-GPA'!$E:$F,2,FALSE)+VLOOKUP(CU86,'Grade-Percent-GPA'!$E:$F,2,FALSE)+VLOOKUP(CV86,'Grade-Percent-GPA'!$E:$F,2,FALSE)+VLOOKUP(CW86,'Grade-Percent-GPA'!$E:$F,2,FALSE)+VLOOKUP(CX86,'Grade-Percent-GPA'!$E:$F,2,FALSE)+VLOOKUP(CY86,'Grade-Percent-GPA'!$E:$F,2,FALSE)+VLOOKUP(CZ86,'Grade-Percent-GPA'!$E:$F,2,FALSE))/(IF(CS86="",0,1)+IF(CT86="",0,1)+IF(CU86="",0,1)+IF(CV86="",0,1)+IF(CW86="",0,1)+IF(CX86="",0,1)+IF(CY86="",0,1)+IF(CZ86="",0,1)))</f>
        <v/>
      </c>
      <c r="DB86" s="171" t="str">
        <f t="shared" si="14"/>
        <v/>
      </c>
      <c r="DC86" s="171" t="str">
        <f t="shared" si="15"/>
        <v/>
      </c>
    </row>
    <row r="87" spans="1:107" ht="14.25" customHeight="1" x14ac:dyDescent="0.3">
      <c r="A87" s="182"/>
      <c r="B87" s="15"/>
      <c r="C87" s="15"/>
      <c r="D87" s="453"/>
      <c r="E87" s="183"/>
      <c r="F87" s="16"/>
      <c r="G87" s="16"/>
      <c r="H87" s="16"/>
      <c r="I87" s="16"/>
      <c r="J87" s="16"/>
      <c r="K87" s="16"/>
      <c r="L87" s="16"/>
      <c r="M87" s="16"/>
      <c r="N87" s="171" t="str">
        <f>IF(AND(F87="",G87="",H87="",I87="",J87="",K87="",L87="",M87=""),"",(VLOOKUP(F87,'Grade-Percent-GPA'!$E:$F,2,FALSE)+VLOOKUP(G87,'Grade-Percent-GPA'!$E:$F,2,FALSE)+VLOOKUP(H87,'Grade-Percent-GPA'!$E:$F,2,FALSE)+VLOOKUP(I87,'Grade-Percent-GPA'!$E:$F,2,FALSE)+VLOOKUP(J87,'Grade-Percent-GPA'!$E:$F,2,FALSE)+VLOOKUP(K87,'Grade-Percent-GPA'!$E:$F,2,FALSE)+VLOOKUP(L87,'Grade-Percent-GPA'!$E:$F,2,FALSE)+VLOOKUP(M87,'Grade-Percent-GPA'!$E:$F,2,FALSE))/(IF(F87="",0,1)+IF(G87="",0,1)+IF(H87="",0,1)+IF(I87="",0,1)+IF(J87="",0,1)+IF(K87="",0,1)+IF(L87="",0,1)+IF(M87="",0,1)))</f>
        <v/>
      </c>
      <c r="O87" s="171" t="str">
        <f t="shared" si="0"/>
        <v/>
      </c>
      <c r="P87" s="171" t="str">
        <f t="shared" si="1"/>
        <v/>
      </c>
      <c r="Q87" s="17"/>
      <c r="R87" s="183"/>
      <c r="S87" s="16"/>
      <c r="T87" s="16"/>
      <c r="U87" s="16"/>
      <c r="V87" s="16"/>
      <c r="W87" s="16"/>
      <c r="X87" s="16"/>
      <c r="Y87" s="16"/>
      <c r="Z87" s="16"/>
      <c r="AA87" s="171" t="str">
        <f>IF(AND(S87="",T87="",U87="",V87="",W87="",X87="",Y87="",Z87=""),"",(VLOOKUP(S87,'Grade-Percent-GPA'!$E:$F,2,FALSE)+VLOOKUP(T87,'Grade-Percent-GPA'!$E:$F,2,FALSE)+VLOOKUP(U87,'Grade-Percent-GPA'!$E:$F,2,FALSE)+VLOOKUP(V87,'Grade-Percent-GPA'!$E:$F,2,FALSE)+VLOOKUP(W87,'Grade-Percent-GPA'!$E:$F,2,FALSE)+VLOOKUP(X87,'Grade-Percent-GPA'!$E:$F,2,FALSE)+VLOOKUP(Y87,'Grade-Percent-GPA'!$E:$F,2,FALSE)+VLOOKUP(Z87,'Grade-Percent-GPA'!$E:$F,2,FALSE))/(IF(S87="",0,1)+IF(T87="",0,1)+IF(U87="",0,1)+IF(V87="",0,1)+IF(W87="",0,1)+IF(X87="",0,1)+IF(Y87="",0,1)+IF(Z87="",0,1)))</f>
        <v/>
      </c>
      <c r="AB87" s="171" t="str">
        <f t="shared" si="2"/>
        <v/>
      </c>
      <c r="AC87" s="171" t="str">
        <f t="shared" si="3"/>
        <v/>
      </c>
      <c r="AD87" s="17"/>
      <c r="AE87" s="183"/>
      <c r="AF87" s="16"/>
      <c r="AG87" s="16"/>
      <c r="AH87" s="16"/>
      <c r="AI87" s="16"/>
      <c r="AJ87" s="16"/>
      <c r="AK87" s="16"/>
      <c r="AL87" s="16"/>
      <c r="AM87" s="16"/>
      <c r="AN87" s="171" t="str">
        <f>IF(AND(AF87="",AG87="",AH87="",AI87="",AJ87="",AK87="",AL87="",AM87=""),"",(VLOOKUP(AF87,'Grade-Percent-GPA'!$E:$F,2,FALSE)+VLOOKUP(AG87,'Grade-Percent-GPA'!$E:$F,2,FALSE)+VLOOKUP(AH87,'Grade-Percent-GPA'!$E:$F,2,FALSE)+VLOOKUP(AI87,'Grade-Percent-GPA'!$E:$F,2,FALSE)+VLOOKUP(AJ87,'Grade-Percent-GPA'!$E:$F,2,FALSE)+VLOOKUP(AK87,'Grade-Percent-GPA'!$E:$F,2,FALSE)+VLOOKUP(AL87,'Grade-Percent-GPA'!$E:$F,2,FALSE)+VLOOKUP(AM87,'Grade-Percent-GPA'!$E:$F,2,FALSE))/(IF(AF87="",0,1)+IF(AG87="",0,1)+IF(AH87="",0,1)+IF(AI87="",0,1)+IF(AJ87="",0,1)+IF(AK87="",0,1)+IF(AL87="",0,1)+IF(AM87="",0,1)))</f>
        <v/>
      </c>
      <c r="AO87" s="171" t="str">
        <f t="shared" si="4"/>
        <v/>
      </c>
      <c r="AP87" s="171" t="str">
        <f t="shared" si="5"/>
        <v/>
      </c>
      <c r="AQ87" s="17"/>
      <c r="AR87" s="183"/>
      <c r="AS87" s="16"/>
      <c r="AT87" s="16"/>
      <c r="AU87" s="16"/>
      <c r="AV87" s="16"/>
      <c r="AW87" s="16"/>
      <c r="AX87" s="16"/>
      <c r="AY87" s="16"/>
      <c r="AZ87" s="16"/>
      <c r="BA87" s="171" t="str">
        <f>IF(AND(AS87="",AT87="",AU87="",AV87="",AW87="",AX87="",AY87="",AZ87=""),"",(VLOOKUP(AS87,'Grade-Percent-GPA'!$E:$F,2,FALSE)+VLOOKUP(AT87,'Grade-Percent-GPA'!$E:$F,2,FALSE)+VLOOKUP(AU87,'Grade-Percent-GPA'!$E:$F,2,FALSE)+VLOOKUP(AV87,'Grade-Percent-GPA'!$E:$F,2,FALSE)+VLOOKUP(AW87,'Grade-Percent-GPA'!$E:$F,2,FALSE)+VLOOKUP(AX87,'Grade-Percent-GPA'!$E:$F,2,FALSE)+VLOOKUP(AY87,'Grade-Percent-GPA'!$E:$F,2,FALSE)+VLOOKUP(AZ87,'Grade-Percent-GPA'!$E:$F,2,FALSE))/(IF(AS87="",0,1)+IF(AT87="",0,1)+IF(AU87="",0,1)+IF(AV87="",0,1)+IF(AW87="",0,1)+IF(AX87="",0,1)+IF(AY87="",0,1)+IF(AZ87="",0,1)))</f>
        <v/>
      </c>
      <c r="BB87" s="171" t="str">
        <f t="shared" si="6"/>
        <v/>
      </c>
      <c r="BC87" s="171" t="str">
        <f t="shared" si="7"/>
        <v/>
      </c>
      <c r="BD87" s="17"/>
      <c r="BE87" s="183"/>
      <c r="BF87" s="16"/>
      <c r="BG87" s="16"/>
      <c r="BH87" s="16"/>
      <c r="BI87" s="16"/>
      <c r="BJ87" s="16"/>
      <c r="BK87" s="16"/>
      <c r="BL87" s="16"/>
      <c r="BM87" s="16"/>
      <c r="BN87" s="171" t="str">
        <f>IF(AND(BF87="",BG87="",BH87="",BI87="",BJ87="",BK87="",BL87="",BM87=""),"",(VLOOKUP(BF87,'Grade-Percent-GPA'!$E:$F,2,FALSE)+VLOOKUP(BG87,'Grade-Percent-GPA'!$E:$F,2,FALSE)+VLOOKUP(BH87,'Grade-Percent-GPA'!$E:$F,2,FALSE)+VLOOKUP(BI87,'Grade-Percent-GPA'!$E:$F,2,FALSE)+VLOOKUP(BJ87,'Grade-Percent-GPA'!$E:$F,2,FALSE)+VLOOKUP(BK87,'Grade-Percent-GPA'!$E:$F,2,FALSE)+VLOOKUP(BL87,'Grade-Percent-GPA'!$E:$F,2,FALSE)+VLOOKUP(BM87,'Grade-Percent-GPA'!$E:$F,2,FALSE))/(IF(BF87="",0,1)+IF(BG87="",0,1)+IF(BH87="",0,1)+IF(BI87="",0,1)+IF(BJ87="",0,1)+IF(BK87="",0,1)+IF(BL87="",0,1)+IF(BM87="",0,1)))</f>
        <v/>
      </c>
      <c r="BO87" s="171" t="str">
        <f t="shared" si="8"/>
        <v/>
      </c>
      <c r="BP87" s="171" t="str">
        <f t="shared" si="9"/>
        <v/>
      </c>
      <c r="BQ87" s="17"/>
      <c r="BR87" s="183"/>
      <c r="BS87" s="16"/>
      <c r="BT87" s="16"/>
      <c r="BU87" s="16"/>
      <c r="BV87" s="16"/>
      <c r="BW87" s="16"/>
      <c r="BX87" s="16"/>
      <c r="BY87" s="16"/>
      <c r="BZ87" s="16"/>
      <c r="CA87" s="171" t="str">
        <f>IF(AND(BS87="",BT87="",BU87="",BV87="",BW87="",BX87="",BY87="",BZ87=""),"",(VLOOKUP(BS87,'Grade-Percent-GPA'!$E:$F,2,FALSE)+VLOOKUP(BT87,'Grade-Percent-GPA'!$E:$F,2,FALSE)+VLOOKUP(BU87,'Grade-Percent-GPA'!$E:$F,2,FALSE)+VLOOKUP(BV87,'Grade-Percent-GPA'!$E:$F,2,FALSE)+VLOOKUP(BW87,'Grade-Percent-GPA'!$E:$F,2,FALSE)+VLOOKUP(BX87,'Grade-Percent-GPA'!$E:$F,2,FALSE)+VLOOKUP(BY87,'Grade-Percent-GPA'!$E:$F,2,FALSE)+VLOOKUP(BZ87,'Grade-Percent-GPA'!$E:$F,2,FALSE))/(IF(BS87="",0,1)+IF(BT87="",0,1)+IF(BU87="",0,1)+IF(BV87="",0,1)+IF(BW87="",0,1)+IF(BX87="",0,1)+IF(BY87="",0,1)+IF(BZ87="",0,1)))</f>
        <v/>
      </c>
      <c r="CB87" s="171" t="str">
        <f t="shared" si="10"/>
        <v/>
      </c>
      <c r="CC87" s="171" t="str">
        <f t="shared" si="11"/>
        <v/>
      </c>
      <c r="CD87" s="17"/>
      <c r="CE87" s="183"/>
      <c r="CF87" s="16"/>
      <c r="CG87" s="16"/>
      <c r="CH87" s="16"/>
      <c r="CI87" s="16"/>
      <c r="CJ87" s="16"/>
      <c r="CK87" s="16"/>
      <c r="CL87" s="16"/>
      <c r="CM87" s="16"/>
      <c r="CN87" s="171" t="str">
        <f>IF(AND(CF87="",CG87="",CH87="",CI87="",CJ87="",CK87="",CL87="",CM87=""),"",(VLOOKUP(CF87,'Grade-Percent-GPA'!$E:$F,2,FALSE)+VLOOKUP(CG87,'Grade-Percent-GPA'!$E:$F,2,FALSE)+VLOOKUP(CH87,'Grade-Percent-GPA'!$E:$F,2,FALSE)+VLOOKUP(CI87,'Grade-Percent-GPA'!$E:$F,2,FALSE)+VLOOKUP(CJ87,'Grade-Percent-GPA'!$E:$F,2,FALSE)+VLOOKUP(CK87,'Grade-Percent-GPA'!$E:$F,2,FALSE)+VLOOKUP(CL87,'Grade-Percent-GPA'!$E:$F,2,FALSE)+VLOOKUP(CM87,'Grade-Percent-GPA'!$E:$F,2,FALSE))/(IF(CF87="",0,1)+IF(CG87="",0,1)+IF(CH87="",0,1)+IF(CI87="",0,1)+IF(CJ87="",0,1)+IF(CK87="",0,1)+IF(CL87="",0,1)+IF(CM87="",0,1)))</f>
        <v/>
      </c>
      <c r="CO87" s="171" t="str">
        <f t="shared" si="12"/>
        <v/>
      </c>
      <c r="CP87" s="171" t="str">
        <f t="shared" si="13"/>
        <v/>
      </c>
      <c r="CQ87" s="17"/>
      <c r="CR87" s="183"/>
      <c r="CS87" s="16"/>
      <c r="CT87" s="16"/>
      <c r="CU87" s="16"/>
      <c r="CV87" s="16"/>
      <c r="CW87" s="16"/>
      <c r="CX87" s="16"/>
      <c r="CY87" s="16"/>
      <c r="CZ87" s="16"/>
      <c r="DA87" s="171" t="str">
        <f>IF(AND(CS87="",CT87="",CU87="",CV87="",CW87="",CX87="",CY87="",CZ87=""),"",(VLOOKUP(CS87,'Grade-Percent-GPA'!$E:$F,2,FALSE)+VLOOKUP(CT87,'Grade-Percent-GPA'!$E:$F,2,FALSE)+VLOOKUP(CU87,'Grade-Percent-GPA'!$E:$F,2,FALSE)+VLOOKUP(CV87,'Grade-Percent-GPA'!$E:$F,2,FALSE)+VLOOKUP(CW87,'Grade-Percent-GPA'!$E:$F,2,FALSE)+VLOOKUP(CX87,'Grade-Percent-GPA'!$E:$F,2,FALSE)+VLOOKUP(CY87,'Grade-Percent-GPA'!$E:$F,2,FALSE)+VLOOKUP(CZ87,'Grade-Percent-GPA'!$E:$F,2,FALSE))/(IF(CS87="",0,1)+IF(CT87="",0,1)+IF(CU87="",0,1)+IF(CV87="",0,1)+IF(CW87="",0,1)+IF(CX87="",0,1)+IF(CY87="",0,1)+IF(CZ87="",0,1)))</f>
        <v/>
      </c>
      <c r="DB87" s="171" t="str">
        <f t="shared" si="14"/>
        <v/>
      </c>
      <c r="DC87" s="171" t="str">
        <f t="shared" si="15"/>
        <v/>
      </c>
    </row>
    <row r="88" spans="1:107" ht="14.25" customHeight="1" x14ac:dyDescent="0.3">
      <c r="A88" s="182"/>
      <c r="B88" s="15"/>
      <c r="C88" s="15"/>
      <c r="D88" s="453"/>
      <c r="E88" s="183"/>
      <c r="F88" s="16"/>
      <c r="G88" s="16"/>
      <c r="H88" s="16"/>
      <c r="I88" s="16"/>
      <c r="J88" s="16"/>
      <c r="K88" s="16"/>
      <c r="L88" s="16"/>
      <c r="M88" s="16"/>
      <c r="N88" s="171" t="str">
        <f>IF(AND(F88="",G88="",H88="",I88="",J88="",K88="",L88="",M88=""),"",(VLOOKUP(F88,'Grade-Percent-GPA'!$E:$F,2,FALSE)+VLOOKUP(G88,'Grade-Percent-GPA'!$E:$F,2,FALSE)+VLOOKUP(H88,'Grade-Percent-GPA'!$E:$F,2,FALSE)+VLOOKUP(I88,'Grade-Percent-GPA'!$E:$F,2,FALSE)+VLOOKUP(J88,'Grade-Percent-GPA'!$E:$F,2,FALSE)+VLOOKUP(K88,'Grade-Percent-GPA'!$E:$F,2,FALSE)+VLOOKUP(L88,'Grade-Percent-GPA'!$E:$F,2,FALSE)+VLOOKUP(M88,'Grade-Percent-GPA'!$E:$F,2,FALSE))/(IF(F88="",0,1)+IF(G88="",0,1)+IF(H88="",0,1)+IF(I88="",0,1)+IF(J88="",0,1)+IF(K88="",0,1)+IF(L88="",0,1)+IF(M88="",0,1)))</f>
        <v/>
      </c>
      <c r="O88" s="171" t="str">
        <f t="shared" si="0"/>
        <v/>
      </c>
      <c r="P88" s="171" t="str">
        <f t="shared" si="1"/>
        <v/>
      </c>
      <c r="Q88" s="17"/>
      <c r="R88" s="183"/>
      <c r="S88" s="16"/>
      <c r="T88" s="16"/>
      <c r="U88" s="16"/>
      <c r="V88" s="16"/>
      <c r="W88" s="16"/>
      <c r="X88" s="16"/>
      <c r="Y88" s="16"/>
      <c r="Z88" s="16"/>
      <c r="AA88" s="171" t="str">
        <f>IF(AND(S88="",T88="",U88="",V88="",W88="",X88="",Y88="",Z88=""),"",(VLOOKUP(S88,'Grade-Percent-GPA'!$E:$F,2,FALSE)+VLOOKUP(T88,'Grade-Percent-GPA'!$E:$F,2,FALSE)+VLOOKUP(U88,'Grade-Percent-GPA'!$E:$F,2,FALSE)+VLOOKUP(V88,'Grade-Percent-GPA'!$E:$F,2,FALSE)+VLOOKUP(W88,'Grade-Percent-GPA'!$E:$F,2,FALSE)+VLOOKUP(X88,'Grade-Percent-GPA'!$E:$F,2,FALSE)+VLOOKUP(Y88,'Grade-Percent-GPA'!$E:$F,2,FALSE)+VLOOKUP(Z88,'Grade-Percent-GPA'!$E:$F,2,FALSE))/(IF(S88="",0,1)+IF(T88="",0,1)+IF(U88="",0,1)+IF(V88="",0,1)+IF(W88="",0,1)+IF(X88="",0,1)+IF(Y88="",0,1)+IF(Z88="",0,1)))</f>
        <v/>
      </c>
      <c r="AB88" s="171" t="str">
        <f t="shared" si="2"/>
        <v/>
      </c>
      <c r="AC88" s="171" t="str">
        <f t="shared" si="3"/>
        <v/>
      </c>
      <c r="AD88" s="17"/>
      <c r="AE88" s="183"/>
      <c r="AF88" s="16"/>
      <c r="AG88" s="16"/>
      <c r="AH88" s="16"/>
      <c r="AI88" s="16"/>
      <c r="AJ88" s="16"/>
      <c r="AK88" s="16"/>
      <c r="AL88" s="16"/>
      <c r="AM88" s="16"/>
      <c r="AN88" s="171" t="str">
        <f>IF(AND(AF88="",AG88="",AH88="",AI88="",AJ88="",AK88="",AL88="",AM88=""),"",(VLOOKUP(AF88,'Grade-Percent-GPA'!$E:$F,2,FALSE)+VLOOKUP(AG88,'Grade-Percent-GPA'!$E:$F,2,FALSE)+VLOOKUP(AH88,'Grade-Percent-GPA'!$E:$F,2,FALSE)+VLOOKUP(AI88,'Grade-Percent-GPA'!$E:$F,2,FALSE)+VLOOKUP(AJ88,'Grade-Percent-GPA'!$E:$F,2,FALSE)+VLOOKUP(AK88,'Grade-Percent-GPA'!$E:$F,2,FALSE)+VLOOKUP(AL88,'Grade-Percent-GPA'!$E:$F,2,FALSE)+VLOOKUP(AM88,'Grade-Percent-GPA'!$E:$F,2,FALSE))/(IF(AF88="",0,1)+IF(AG88="",0,1)+IF(AH88="",0,1)+IF(AI88="",0,1)+IF(AJ88="",0,1)+IF(AK88="",0,1)+IF(AL88="",0,1)+IF(AM88="",0,1)))</f>
        <v/>
      </c>
      <c r="AO88" s="171" t="str">
        <f t="shared" si="4"/>
        <v/>
      </c>
      <c r="AP88" s="171" t="str">
        <f t="shared" si="5"/>
        <v/>
      </c>
      <c r="AQ88" s="17"/>
      <c r="AR88" s="183"/>
      <c r="AS88" s="16"/>
      <c r="AT88" s="16"/>
      <c r="AU88" s="16"/>
      <c r="AV88" s="16"/>
      <c r="AW88" s="16"/>
      <c r="AX88" s="16"/>
      <c r="AY88" s="16"/>
      <c r="AZ88" s="16"/>
      <c r="BA88" s="171" t="str">
        <f>IF(AND(AS88="",AT88="",AU88="",AV88="",AW88="",AX88="",AY88="",AZ88=""),"",(VLOOKUP(AS88,'Grade-Percent-GPA'!$E:$F,2,FALSE)+VLOOKUP(AT88,'Grade-Percent-GPA'!$E:$F,2,FALSE)+VLOOKUP(AU88,'Grade-Percent-GPA'!$E:$F,2,FALSE)+VLOOKUP(AV88,'Grade-Percent-GPA'!$E:$F,2,FALSE)+VLOOKUP(AW88,'Grade-Percent-GPA'!$E:$F,2,FALSE)+VLOOKUP(AX88,'Grade-Percent-GPA'!$E:$F,2,FALSE)+VLOOKUP(AY88,'Grade-Percent-GPA'!$E:$F,2,FALSE)+VLOOKUP(AZ88,'Grade-Percent-GPA'!$E:$F,2,FALSE))/(IF(AS88="",0,1)+IF(AT88="",0,1)+IF(AU88="",0,1)+IF(AV88="",0,1)+IF(AW88="",0,1)+IF(AX88="",0,1)+IF(AY88="",0,1)+IF(AZ88="",0,1)))</f>
        <v/>
      </c>
      <c r="BB88" s="171" t="str">
        <f t="shared" si="6"/>
        <v/>
      </c>
      <c r="BC88" s="171" t="str">
        <f t="shared" si="7"/>
        <v/>
      </c>
      <c r="BD88" s="17"/>
      <c r="BE88" s="183"/>
      <c r="BF88" s="16"/>
      <c r="BG88" s="16"/>
      <c r="BH88" s="16"/>
      <c r="BI88" s="16"/>
      <c r="BJ88" s="16"/>
      <c r="BK88" s="16"/>
      <c r="BL88" s="16"/>
      <c r="BM88" s="16"/>
      <c r="BN88" s="171" t="str">
        <f>IF(AND(BF88="",BG88="",BH88="",BI88="",BJ88="",BK88="",BL88="",BM88=""),"",(VLOOKUP(BF88,'Grade-Percent-GPA'!$E:$F,2,FALSE)+VLOOKUP(BG88,'Grade-Percent-GPA'!$E:$F,2,FALSE)+VLOOKUP(BH88,'Grade-Percent-GPA'!$E:$F,2,FALSE)+VLOOKUP(BI88,'Grade-Percent-GPA'!$E:$F,2,FALSE)+VLOOKUP(BJ88,'Grade-Percent-GPA'!$E:$F,2,FALSE)+VLOOKUP(BK88,'Grade-Percent-GPA'!$E:$F,2,FALSE)+VLOOKUP(BL88,'Grade-Percent-GPA'!$E:$F,2,FALSE)+VLOOKUP(BM88,'Grade-Percent-GPA'!$E:$F,2,FALSE))/(IF(BF88="",0,1)+IF(BG88="",0,1)+IF(BH88="",0,1)+IF(BI88="",0,1)+IF(BJ88="",0,1)+IF(BK88="",0,1)+IF(BL88="",0,1)+IF(BM88="",0,1)))</f>
        <v/>
      </c>
      <c r="BO88" s="171" t="str">
        <f t="shared" si="8"/>
        <v/>
      </c>
      <c r="BP88" s="171" t="str">
        <f t="shared" si="9"/>
        <v/>
      </c>
      <c r="BQ88" s="17"/>
      <c r="BR88" s="183"/>
      <c r="BS88" s="16"/>
      <c r="BT88" s="16"/>
      <c r="BU88" s="16"/>
      <c r="BV88" s="16"/>
      <c r="BW88" s="16"/>
      <c r="BX88" s="16"/>
      <c r="BY88" s="16"/>
      <c r="BZ88" s="16"/>
      <c r="CA88" s="171" t="str">
        <f>IF(AND(BS88="",BT88="",BU88="",BV88="",BW88="",BX88="",BY88="",BZ88=""),"",(VLOOKUP(BS88,'Grade-Percent-GPA'!$E:$F,2,FALSE)+VLOOKUP(BT88,'Grade-Percent-GPA'!$E:$F,2,FALSE)+VLOOKUP(BU88,'Grade-Percent-GPA'!$E:$F,2,FALSE)+VLOOKUP(BV88,'Grade-Percent-GPA'!$E:$F,2,FALSE)+VLOOKUP(BW88,'Grade-Percent-GPA'!$E:$F,2,FALSE)+VLOOKUP(BX88,'Grade-Percent-GPA'!$E:$F,2,FALSE)+VLOOKUP(BY88,'Grade-Percent-GPA'!$E:$F,2,FALSE)+VLOOKUP(BZ88,'Grade-Percent-GPA'!$E:$F,2,FALSE))/(IF(BS88="",0,1)+IF(BT88="",0,1)+IF(BU88="",0,1)+IF(BV88="",0,1)+IF(BW88="",0,1)+IF(BX88="",0,1)+IF(BY88="",0,1)+IF(BZ88="",0,1)))</f>
        <v/>
      </c>
      <c r="CB88" s="171" t="str">
        <f t="shared" si="10"/>
        <v/>
      </c>
      <c r="CC88" s="171" t="str">
        <f t="shared" si="11"/>
        <v/>
      </c>
      <c r="CD88" s="17"/>
      <c r="CE88" s="183"/>
      <c r="CF88" s="16"/>
      <c r="CG88" s="16"/>
      <c r="CH88" s="16"/>
      <c r="CI88" s="16"/>
      <c r="CJ88" s="16"/>
      <c r="CK88" s="16"/>
      <c r="CL88" s="16"/>
      <c r="CM88" s="16"/>
      <c r="CN88" s="171" t="str">
        <f>IF(AND(CF88="",CG88="",CH88="",CI88="",CJ88="",CK88="",CL88="",CM88=""),"",(VLOOKUP(CF88,'Grade-Percent-GPA'!$E:$F,2,FALSE)+VLOOKUP(CG88,'Grade-Percent-GPA'!$E:$F,2,FALSE)+VLOOKUP(CH88,'Grade-Percent-GPA'!$E:$F,2,FALSE)+VLOOKUP(CI88,'Grade-Percent-GPA'!$E:$F,2,FALSE)+VLOOKUP(CJ88,'Grade-Percent-GPA'!$E:$F,2,FALSE)+VLOOKUP(CK88,'Grade-Percent-GPA'!$E:$F,2,FALSE)+VLOOKUP(CL88,'Grade-Percent-GPA'!$E:$F,2,FALSE)+VLOOKUP(CM88,'Grade-Percent-GPA'!$E:$F,2,FALSE))/(IF(CF88="",0,1)+IF(CG88="",0,1)+IF(CH88="",0,1)+IF(CI88="",0,1)+IF(CJ88="",0,1)+IF(CK88="",0,1)+IF(CL88="",0,1)+IF(CM88="",0,1)))</f>
        <v/>
      </c>
      <c r="CO88" s="171" t="str">
        <f t="shared" si="12"/>
        <v/>
      </c>
      <c r="CP88" s="171" t="str">
        <f t="shared" si="13"/>
        <v/>
      </c>
      <c r="CQ88" s="17"/>
      <c r="CR88" s="183"/>
      <c r="CS88" s="16"/>
      <c r="CT88" s="16"/>
      <c r="CU88" s="16"/>
      <c r="CV88" s="16"/>
      <c r="CW88" s="16"/>
      <c r="CX88" s="16"/>
      <c r="CY88" s="16"/>
      <c r="CZ88" s="16"/>
      <c r="DA88" s="171" t="str">
        <f>IF(AND(CS88="",CT88="",CU88="",CV88="",CW88="",CX88="",CY88="",CZ88=""),"",(VLOOKUP(CS88,'Grade-Percent-GPA'!$E:$F,2,FALSE)+VLOOKUP(CT88,'Grade-Percent-GPA'!$E:$F,2,FALSE)+VLOOKUP(CU88,'Grade-Percent-GPA'!$E:$F,2,FALSE)+VLOOKUP(CV88,'Grade-Percent-GPA'!$E:$F,2,FALSE)+VLOOKUP(CW88,'Grade-Percent-GPA'!$E:$F,2,FALSE)+VLOOKUP(CX88,'Grade-Percent-GPA'!$E:$F,2,FALSE)+VLOOKUP(CY88,'Grade-Percent-GPA'!$E:$F,2,FALSE)+VLOOKUP(CZ88,'Grade-Percent-GPA'!$E:$F,2,FALSE))/(IF(CS88="",0,1)+IF(CT88="",0,1)+IF(CU88="",0,1)+IF(CV88="",0,1)+IF(CW88="",0,1)+IF(CX88="",0,1)+IF(CY88="",0,1)+IF(CZ88="",0,1)))</f>
        <v/>
      </c>
      <c r="DB88" s="171" t="str">
        <f t="shared" si="14"/>
        <v/>
      </c>
      <c r="DC88" s="171" t="str">
        <f t="shared" si="15"/>
        <v/>
      </c>
    </row>
    <row r="89" spans="1:107" ht="14.25" customHeight="1" x14ac:dyDescent="0.3">
      <c r="A89" s="182"/>
      <c r="B89" s="15"/>
      <c r="C89" s="15"/>
      <c r="D89" s="453"/>
      <c r="E89" s="183"/>
      <c r="F89" s="16"/>
      <c r="G89" s="16"/>
      <c r="H89" s="16"/>
      <c r="I89" s="16"/>
      <c r="J89" s="16"/>
      <c r="K89" s="16"/>
      <c r="L89" s="16"/>
      <c r="M89" s="16"/>
      <c r="N89" s="171" t="str">
        <f>IF(AND(F89="",G89="",H89="",I89="",J89="",K89="",L89="",M89=""),"",(VLOOKUP(F89,'Grade-Percent-GPA'!$E:$F,2,FALSE)+VLOOKUP(G89,'Grade-Percent-GPA'!$E:$F,2,FALSE)+VLOOKUP(H89,'Grade-Percent-GPA'!$E:$F,2,FALSE)+VLOOKUP(I89,'Grade-Percent-GPA'!$E:$F,2,FALSE)+VLOOKUP(J89,'Grade-Percent-GPA'!$E:$F,2,FALSE)+VLOOKUP(K89,'Grade-Percent-GPA'!$E:$F,2,FALSE)+VLOOKUP(L89,'Grade-Percent-GPA'!$E:$F,2,FALSE)+VLOOKUP(M89,'Grade-Percent-GPA'!$E:$F,2,FALSE))/(IF(F89="",0,1)+IF(G89="",0,1)+IF(H89="",0,1)+IF(I89="",0,1)+IF(J89="",0,1)+IF(K89="",0,1)+IF(L89="",0,1)+IF(M89="",0,1)))</f>
        <v/>
      </c>
      <c r="O89" s="171" t="str">
        <f t="shared" si="0"/>
        <v/>
      </c>
      <c r="P89" s="171" t="str">
        <f t="shared" si="1"/>
        <v/>
      </c>
      <c r="Q89" s="17"/>
      <c r="R89" s="183"/>
      <c r="S89" s="16"/>
      <c r="T89" s="16"/>
      <c r="U89" s="16"/>
      <c r="V89" s="16"/>
      <c r="W89" s="16"/>
      <c r="X89" s="16"/>
      <c r="Y89" s="16"/>
      <c r="Z89" s="16"/>
      <c r="AA89" s="171" t="str">
        <f>IF(AND(S89="",T89="",U89="",V89="",W89="",X89="",Y89="",Z89=""),"",(VLOOKUP(S89,'Grade-Percent-GPA'!$E:$F,2,FALSE)+VLOOKUP(T89,'Grade-Percent-GPA'!$E:$F,2,FALSE)+VLOOKUP(U89,'Grade-Percent-GPA'!$E:$F,2,FALSE)+VLOOKUP(V89,'Grade-Percent-GPA'!$E:$F,2,FALSE)+VLOOKUP(W89,'Grade-Percent-GPA'!$E:$F,2,FALSE)+VLOOKUP(X89,'Grade-Percent-GPA'!$E:$F,2,FALSE)+VLOOKUP(Y89,'Grade-Percent-GPA'!$E:$F,2,FALSE)+VLOOKUP(Z89,'Grade-Percent-GPA'!$E:$F,2,FALSE))/(IF(S89="",0,1)+IF(T89="",0,1)+IF(U89="",0,1)+IF(V89="",0,1)+IF(W89="",0,1)+IF(X89="",0,1)+IF(Y89="",0,1)+IF(Z89="",0,1)))</f>
        <v/>
      </c>
      <c r="AB89" s="171" t="str">
        <f t="shared" si="2"/>
        <v/>
      </c>
      <c r="AC89" s="171" t="str">
        <f t="shared" si="3"/>
        <v/>
      </c>
      <c r="AD89" s="17"/>
      <c r="AE89" s="183"/>
      <c r="AF89" s="16"/>
      <c r="AG89" s="16"/>
      <c r="AH89" s="16"/>
      <c r="AI89" s="16"/>
      <c r="AJ89" s="16"/>
      <c r="AK89" s="16"/>
      <c r="AL89" s="16"/>
      <c r="AM89" s="16"/>
      <c r="AN89" s="171" t="str">
        <f>IF(AND(AF89="",AG89="",AH89="",AI89="",AJ89="",AK89="",AL89="",AM89=""),"",(VLOOKUP(AF89,'Grade-Percent-GPA'!$E:$F,2,FALSE)+VLOOKUP(AG89,'Grade-Percent-GPA'!$E:$F,2,FALSE)+VLOOKUP(AH89,'Grade-Percent-GPA'!$E:$F,2,FALSE)+VLOOKUP(AI89,'Grade-Percent-GPA'!$E:$F,2,FALSE)+VLOOKUP(AJ89,'Grade-Percent-GPA'!$E:$F,2,FALSE)+VLOOKUP(AK89,'Grade-Percent-GPA'!$E:$F,2,FALSE)+VLOOKUP(AL89,'Grade-Percent-GPA'!$E:$F,2,FALSE)+VLOOKUP(AM89,'Grade-Percent-GPA'!$E:$F,2,FALSE))/(IF(AF89="",0,1)+IF(AG89="",0,1)+IF(AH89="",0,1)+IF(AI89="",0,1)+IF(AJ89="",0,1)+IF(AK89="",0,1)+IF(AL89="",0,1)+IF(AM89="",0,1)))</f>
        <v/>
      </c>
      <c r="AO89" s="171" t="str">
        <f t="shared" si="4"/>
        <v/>
      </c>
      <c r="AP89" s="171" t="str">
        <f t="shared" si="5"/>
        <v/>
      </c>
      <c r="AQ89" s="17"/>
      <c r="AR89" s="183"/>
      <c r="AS89" s="16"/>
      <c r="AT89" s="16"/>
      <c r="AU89" s="16"/>
      <c r="AV89" s="16"/>
      <c r="AW89" s="16"/>
      <c r="AX89" s="16"/>
      <c r="AY89" s="16"/>
      <c r="AZ89" s="16"/>
      <c r="BA89" s="171" t="str">
        <f>IF(AND(AS89="",AT89="",AU89="",AV89="",AW89="",AX89="",AY89="",AZ89=""),"",(VLOOKUP(AS89,'Grade-Percent-GPA'!$E:$F,2,FALSE)+VLOOKUP(AT89,'Grade-Percent-GPA'!$E:$F,2,FALSE)+VLOOKUP(AU89,'Grade-Percent-GPA'!$E:$F,2,FALSE)+VLOOKUP(AV89,'Grade-Percent-GPA'!$E:$F,2,FALSE)+VLOOKUP(AW89,'Grade-Percent-GPA'!$E:$F,2,FALSE)+VLOOKUP(AX89,'Grade-Percent-GPA'!$E:$F,2,FALSE)+VLOOKUP(AY89,'Grade-Percent-GPA'!$E:$F,2,FALSE)+VLOOKUP(AZ89,'Grade-Percent-GPA'!$E:$F,2,FALSE))/(IF(AS89="",0,1)+IF(AT89="",0,1)+IF(AU89="",0,1)+IF(AV89="",0,1)+IF(AW89="",0,1)+IF(AX89="",0,1)+IF(AY89="",0,1)+IF(AZ89="",0,1)))</f>
        <v/>
      </c>
      <c r="BB89" s="171" t="str">
        <f t="shared" si="6"/>
        <v/>
      </c>
      <c r="BC89" s="171" t="str">
        <f t="shared" si="7"/>
        <v/>
      </c>
      <c r="BD89" s="17"/>
      <c r="BE89" s="183"/>
      <c r="BF89" s="16"/>
      <c r="BG89" s="16"/>
      <c r="BH89" s="16"/>
      <c r="BI89" s="16"/>
      <c r="BJ89" s="16"/>
      <c r="BK89" s="16"/>
      <c r="BL89" s="16"/>
      <c r="BM89" s="16"/>
      <c r="BN89" s="171" t="str">
        <f>IF(AND(BF89="",BG89="",BH89="",BI89="",BJ89="",BK89="",BL89="",BM89=""),"",(VLOOKUP(BF89,'Grade-Percent-GPA'!$E:$F,2,FALSE)+VLOOKUP(BG89,'Grade-Percent-GPA'!$E:$F,2,FALSE)+VLOOKUP(BH89,'Grade-Percent-GPA'!$E:$F,2,FALSE)+VLOOKUP(BI89,'Grade-Percent-GPA'!$E:$F,2,FALSE)+VLOOKUP(BJ89,'Grade-Percent-GPA'!$E:$F,2,FALSE)+VLOOKUP(BK89,'Grade-Percent-GPA'!$E:$F,2,FALSE)+VLOOKUP(BL89,'Grade-Percent-GPA'!$E:$F,2,FALSE)+VLOOKUP(BM89,'Grade-Percent-GPA'!$E:$F,2,FALSE))/(IF(BF89="",0,1)+IF(BG89="",0,1)+IF(BH89="",0,1)+IF(BI89="",0,1)+IF(BJ89="",0,1)+IF(BK89="",0,1)+IF(BL89="",0,1)+IF(BM89="",0,1)))</f>
        <v/>
      </c>
      <c r="BO89" s="171" t="str">
        <f t="shared" si="8"/>
        <v/>
      </c>
      <c r="BP89" s="171" t="str">
        <f t="shared" si="9"/>
        <v/>
      </c>
      <c r="BQ89" s="17"/>
      <c r="BR89" s="183"/>
      <c r="BS89" s="16"/>
      <c r="BT89" s="16"/>
      <c r="BU89" s="16"/>
      <c r="BV89" s="16"/>
      <c r="BW89" s="16"/>
      <c r="BX89" s="16"/>
      <c r="BY89" s="16"/>
      <c r="BZ89" s="16"/>
      <c r="CA89" s="171" t="str">
        <f>IF(AND(BS89="",BT89="",BU89="",BV89="",BW89="",BX89="",BY89="",BZ89=""),"",(VLOOKUP(BS89,'Grade-Percent-GPA'!$E:$F,2,FALSE)+VLOOKUP(BT89,'Grade-Percent-GPA'!$E:$F,2,FALSE)+VLOOKUP(BU89,'Grade-Percent-GPA'!$E:$F,2,FALSE)+VLOOKUP(BV89,'Grade-Percent-GPA'!$E:$F,2,FALSE)+VLOOKUP(BW89,'Grade-Percent-GPA'!$E:$F,2,FALSE)+VLOOKUP(BX89,'Grade-Percent-GPA'!$E:$F,2,FALSE)+VLOOKUP(BY89,'Grade-Percent-GPA'!$E:$F,2,FALSE)+VLOOKUP(BZ89,'Grade-Percent-GPA'!$E:$F,2,FALSE))/(IF(BS89="",0,1)+IF(BT89="",0,1)+IF(BU89="",0,1)+IF(BV89="",0,1)+IF(BW89="",0,1)+IF(BX89="",0,1)+IF(BY89="",0,1)+IF(BZ89="",0,1)))</f>
        <v/>
      </c>
      <c r="CB89" s="171" t="str">
        <f t="shared" si="10"/>
        <v/>
      </c>
      <c r="CC89" s="171" t="str">
        <f t="shared" si="11"/>
        <v/>
      </c>
      <c r="CD89" s="17"/>
      <c r="CE89" s="183"/>
      <c r="CF89" s="16"/>
      <c r="CG89" s="16"/>
      <c r="CH89" s="16"/>
      <c r="CI89" s="16"/>
      <c r="CJ89" s="16"/>
      <c r="CK89" s="16"/>
      <c r="CL89" s="16"/>
      <c r="CM89" s="16"/>
      <c r="CN89" s="171" t="str">
        <f>IF(AND(CF89="",CG89="",CH89="",CI89="",CJ89="",CK89="",CL89="",CM89=""),"",(VLOOKUP(CF89,'Grade-Percent-GPA'!$E:$F,2,FALSE)+VLOOKUP(CG89,'Grade-Percent-GPA'!$E:$F,2,FALSE)+VLOOKUP(CH89,'Grade-Percent-GPA'!$E:$F,2,FALSE)+VLOOKUP(CI89,'Grade-Percent-GPA'!$E:$F,2,FALSE)+VLOOKUP(CJ89,'Grade-Percent-GPA'!$E:$F,2,FALSE)+VLOOKUP(CK89,'Grade-Percent-GPA'!$E:$F,2,FALSE)+VLOOKUP(CL89,'Grade-Percent-GPA'!$E:$F,2,FALSE)+VLOOKUP(CM89,'Grade-Percent-GPA'!$E:$F,2,FALSE))/(IF(CF89="",0,1)+IF(CG89="",0,1)+IF(CH89="",0,1)+IF(CI89="",0,1)+IF(CJ89="",0,1)+IF(CK89="",0,1)+IF(CL89="",0,1)+IF(CM89="",0,1)))</f>
        <v/>
      </c>
      <c r="CO89" s="171" t="str">
        <f t="shared" si="12"/>
        <v/>
      </c>
      <c r="CP89" s="171" t="str">
        <f t="shared" si="13"/>
        <v/>
      </c>
      <c r="CQ89" s="17"/>
      <c r="CR89" s="183"/>
      <c r="CS89" s="16"/>
      <c r="CT89" s="16"/>
      <c r="CU89" s="16"/>
      <c r="CV89" s="16"/>
      <c r="CW89" s="16"/>
      <c r="CX89" s="16"/>
      <c r="CY89" s="16"/>
      <c r="CZ89" s="16"/>
      <c r="DA89" s="171" t="str">
        <f>IF(AND(CS89="",CT89="",CU89="",CV89="",CW89="",CX89="",CY89="",CZ89=""),"",(VLOOKUP(CS89,'Grade-Percent-GPA'!$E:$F,2,FALSE)+VLOOKUP(CT89,'Grade-Percent-GPA'!$E:$F,2,FALSE)+VLOOKUP(CU89,'Grade-Percent-GPA'!$E:$F,2,FALSE)+VLOOKUP(CV89,'Grade-Percent-GPA'!$E:$F,2,FALSE)+VLOOKUP(CW89,'Grade-Percent-GPA'!$E:$F,2,FALSE)+VLOOKUP(CX89,'Grade-Percent-GPA'!$E:$F,2,FALSE)+VLOOKUP(CY89,'Grade-Percent-GPA'!$E:$F,2,FALSE)+VLOOKUP(CZ89,'Grade-Percent-GPA'!$E:$F,2,FALSE))/(IF(CS89="",0,1)+IF(CT89="",0,1)+IF(CU89="",0,1)+IF(CV89="",0,1)+IF(CW89="",0,1)+IF(CX89="",0,1)+IF(CY89="",0,1)+IF(CZ89="",0,1)))</f>
        <v/>
      </c>
      <c r="DB89" s="171" t="str">
        <f t="shared" si="14"/>
        <v/>
      </c>
      <c r="DC89" s="171" t="str">
        <f t="shared" si="15"/>
        <v/>
      </c>
    </row>
    <row r="90" spans="1:107" ht="14.25" customHeight="1" x14ac:dyDescent="0.3">
      <c r="A90" s="182"/>
      <c r="B90" s="15"/>
      <c r="C90" s="15"/>
      <c r="D90" s="453"/>
      <c r="E90" s="183"/>
      <c r="F90" s="16"/>
      <c r="G90" s="16"/>
      <c r="H90" s="16"/>
      <c r="I90" s="16"/>
      <c r="J90" s="16"/>
      <c r="K90" s="16"/>
      <c r="L90" s="16"/>
      <c r="M90" s="16"/>
      <c r="N90" s="171" t="str">
        <f>IF(AND(F90="",G90="",H90="",I90="",J90="",K90="",L90="",M90=""),"",(VLOOKUP(F90,'Grade-Percent-GPA'!$E:$F,2,FALSE)+VLOOKUP(G90,'Grade-Percent-GPA'!$E:$F,2,FALSE)+VLOOKUP(H90,'Grade-Percent-GPA'!$E:$F,2,FALSE)+VLOOKUP(I90,'Grade-Percent-GPA'!$E:$F,2,FALSE)+VLOOKUP(J90,'Grade-Percent-GPA'!$E:$F,2,FALSE)+VLOOKUP(K90,'Grade-Percent-GPA'!$E:$F,2,FALSE)+VLOOKUP(L90,'Grade-Percent-GPA'!$E:$F,2,FALSE)+VLOOKUP(M90,'Grade-Percent-GPA'!$E:$F,2,FALSE))/(IF(F90="",0,1)+IF(G90="",0,1)+IF(H90="",0,1)+IF(I90="",0,1)+IF(J90="",0,1)+IF(K90="",0,1)+IF(L90="",0,1)+IF(M90="",0,1)))</f>
        <v/>
      </c>
      <c r="O90" s="171" t="str">
        <f t="shared" si="0"/>
        <v/>
      </c>
      <c r="P90" s="171" t="str">
        <f t="shared" si="1"/>
        <v/>
      </c>
      <c r="Q90" s="17"/>
      <c r="R90" s="183"/>
      <c r="S90" s="16"/>
      <c r="T90" s="16"/>
      <c r="U90" s="16"/>
      <c r="V90" s="16"/>
      <c r="W90" s="16"/>
      <c r="X90" s="16"/>
      <c r="Y90" s="16"/>
      <c r="Z90" s="16"/>
      <c r="AA90" s="171" t="str">
        <f>IF(AND(S90="",T90="",U90="",V90="",W90="",X90="",Y90="",Z90=""),"",(VLOOKUP(S90,'Grade-Percent-GPA'!$E:$F,2,FALSE)+VLOOKUP(T90,'Grade-Percent-GPA'!$E:$F,2,FALSE)+VLOOKUP(U90,'Grade-Percent-GPA'!$E:$F,2,FALSE)+VLOOKUP(V90,'Grade-Percent-GPA'!$E:$F,2,FALSE)+VLOOKUP(W90,'Grade-Percent-GPA'!$E:$F,2,FALSE)+VLOOKUP(X90,'Grade-Percent-GPA'!$E:$F,2,FALSE)+VLOOKUP(Y90,'Grade-Percent-GPA'!$E:$F,2,FALSE)+VLOOKUP(Z90,'Grade-Percent-GPA'!$E:$F,2,FALSE))/(IF(S90="",0,1)+IF(T90="",0,1)+IF(U90="",0,1)+IF(V90="",0,1)+IF(W90="",0,1)+IF(X90="",0,1)+IF(Y90="",0,1)+IF(Z90="",0,1)))</f>
        <v/>
      </c>
      <c r="AB90" s="171" t="str">
        <f t="shared" si="2"/>
        <v/>
      </c>
      <c r="AC90" s="171" t="str">
        <f t="shared" si="3"/>
        <v/>
      </c>
      <c r="AD90" s="17"/>
      <c r="AE90" s="183"/>
      <c r="AF90" s="16"/>
      <c r="AG90" s="16"/>
      <c r="AH90" s="16"/>
      <c r="AI90" s="16"/>
      <c r="AJ90" s="16"/>
      <c r="AK90" s="16"/>
      <c r="AL90" s="16"/>
      <c r="AM90" s="16"/>
      <c r="AN90" s="171" t="str">
        <f>IF(AND(AF90="",AG90="",AH90="",AI90="",AJ90="",AK90="",AL90="",AM90=""),"",(VLOOKUP(AF90,'Grade-Percent-GPA'!$E:$F,2,FALSE)+VLOOKUP(AG90,'Grade-Percent-GPA'!$E:$F,2,FALSE)+VLOOKUP(AH90,'Grade-Percent-GPA'!$E:$F,2,FALSE)+VLOOKUP(AI90,'Grade-Percent-GPA'!$E:$F,2,FALSE)+VLOOKUP(AJ90,'Grade-Percent-GPA'!$E:$F,2,FALSE)+VLOOKUP(AK90,'Grade-Percent-GPA'!$E:$F,2,FALSE)+VLOOKUP(AL90,'Grade-Percent-GPA'!$E:$F,2,FALSE)+VLOOKUP(AM90,'Grade-Percent-GPA'!$E:$F,2,FALSE))/(IF(AF90="",0,1)+IF(AG90="",0,1)+IF(AH90="",0,1)+IF(AI90="",0,1)+IF(AJ90="",0,1)+IF(AK90="",0,1)+IF(AL90="",0,1)+IF(AM90="",0,1)))</f>
        <v/>
      </c>
      <c r="AO90" s="171" t="str">
        <f t="shared" si="4"/>
        <v/>
      </c>
      <c r="AP90" s="171" t="str">
        <f t="shared" si="5"/>
        <v/>
      </c>
      <c r="AQ90" s="17"/>
      <c r="AR90" s="183"/>
      <c r="AS90" s="16"/>
      <c r="AT90" s="16"/>
      <c r="AU90" s="16"/>
      <c r="AV90" s="16"/>
      <c r="AW90" s="16"/>
      <c r="AX90" s="16"/>
      <c r="AY90" s="16"/>
      <c r="AZ90" s="16"/>
      <c r="BA90" s="171" t="str">
        <f>IF(AND(AS90="",AT90="",AU90="",AV90="",AW90="",AX90="",AY90="",AZ90=""),"",(VLOOKUP(AS90,'Grade-Percent-GPA'!$E:$F,2,FALSE)+VLOOKUP(AT90,'Grade-Percent-GPA'!$E:$F,2,FALSE)+VLOOKUP(AU90,'Grade-Percent-GPA'!$E:$F,2,FALSE)+VLOOKUP(AV90,'Grade-Percent-GPA'!$E:$F,2,FALSE)+VLOOKUP(AW90,'Grade-Percent-GPA'!$E:$F,2,FALSE)+VLOOKUP(AX90,'Grade-Percent-GPA'!$E:$F,2,FALSE)+VLOOKUP(AY90,'Grade-Percent-GPA'!$E:$F,2,FALSE)+VLOOKUP(AZ90,'Grade-Percent-GPA'!$E:$F,2,FALSE))/(IF(AS90="",0,1)+IF(AT90="",0,1)+IF(AU90="",0,1)+IF(AV90="",0,1)+IF(AW90="",0,1)+IF(AX90="",0,1)+IF(AY90="",0,1)+IF(AZ90="",0,1)))</f>
        <v/>
      </c>
      <c r="BB90" s="171" t="str">
        <f t="shared" si="6"/>
        <v/>
      </c>
      <c r="BC90" s="171" t="str">
        <f t="shared" si="7"/>
        <v/>
      </c>
      <c r="BD90" s="17"/>
      <c r="BE90" s="183"/>
      <c r="BF90" s="16"/>
      <c r="BG90" s="16"/>
      <c r="BH90" s="16"/>
      <c r="BI90" s="16"/>
      <c r="BJ90" s="16"/>
      <c r="BK90" s="16"/>
      <c r="BL90" s="16"/>
      <c r="BM90" s="16"/>
      <c r="BN90" s="171" t="str">
        <f>IF(AND(BF90="",BG90="",BH90="",BI90="",BJ90="",BK90="",BL90="",BM90=""),"",(VLOOKUP(BF90,'Grade-Percent-GPA'!$E:$F,2,FALSE)+VLOOKUP(BG90,'Grade-Percent-GPA'!$E:$F,2,FALSE)+VLOOKUP(BH90,'Grade-Percent-GPA'!$E:$F,2,FALSE)+VLOOKUP(BI90,'Grade-Percent-GPA'!$E:$F,2,FALSE)+VLOOKUP(BJ90,'Grade-Percent-GPA'!$E:$F,2,FALSE)+VLOOKUP(BK90,'Grade-Percent-GPA'!$E:$F,2,FALSE)+VLOOKUP(BL90,'Grade-Percent-GPA'!$E:$F,2,FALSE)+VLOOKUP(BM90,'Grade-Percent-GPA'!$E:$F,2,FALSE))/(IF(BF90="",0,1)+IF(BG90="",0,1)+IF(BH90="",0,1)+IF(BI90="",0,1)+IF(BJ90="",0,1)+IF(BK90="",0,1)+IF(BL90="",0,1)+IF(BM90="",0,1)))</f>
        <v/>
      </c>
      <c r="BO90" s="171" t="str">
        <f t="shared" si="8"/>
        <v/>
      </c>
      <c r="BP90" s="171" t="str">
        <f t="shared" si="9"/>
        <v/>
      </c>
      <c r="BQ90" s="17"/>
      <c r="BR90" s="183"/>
      <c r="BS90" s="16"/>
      <c r="BT90" s="16"/>
      <c r="BU90" s="16"/>
      <c r="BV90" s="16"/>
      <c r="BW90" s="16"/>
      <c r="BX90" s="16"/>
      <c r="BY90" s="16"/>
      <c r="BZ90" s="16"/>
      <c r="CA90" s="171" t="str">
        <f>IF(AND(BS90="",BT90="",BU90="",BV90="",BW90="",BX90="",BY90="",BZ90=""),"",(VLOOKUP(BS90,'Grade-Percent-GPA'!$E:$F,2,FALSE)+VLOOKUP(BT90,'Grade-Percent-GPA'!$E:$F,2,FALSE)+VLOOKUP(BU90,'Grade-Percent-GPA'!$E:$F,2,FALSE)+VLOOKUP(BV90,'Grade-Percent-GPA'!$E:$F,2,FALSE)+VLOOKUP(BW90,'Grade-Percent-GPA'!$E:$F,2,FALSE)+VLOOKUP(BX90,'Grade-Percent-GPA'!$E:$F,2,FALSE)+VLOOKUP(BY90,'Grade-Percent-GPA'!$E:$F,2,FALSE)+VLOOKUP(BZ90,'Grade-Percent-GPA'!$E:$F,2,FALSE))/(IF(BS90="",0,1)+IF(BT90="",0,1)+IF(BU90="",0,1)+IF(BV90="",0,1)+IF(BW90="",0,1)+IF(BX90="",0,1)+IF(BY90="",0,1)+IF(BZ90="",0,1)))</f>
        <v/>
      </c>
      <c r="CB90" s="171" t="str">
        <f t="shared" si="10"/>
        <v/>
      </c>
      <c r="CC90" s="171" t="str">
        <f t="shared" si="11"/>
        <v/>
      </c>
      <c r="CD90" s="17"/>
      <c r="CE90" s="183"/>
      <c r="CF90" s="16"/>
      <c r="CG90" s="16"/>
      <c r="CH90" s="16"/>
      <c r="CI90" s="16"/>
      <c r="CJ90" s="16"/>
      <c r="CK90" s="16"/>
      <c r="CL90" s="16"/>
      <c r="CM90" s="16"/>
      <c r="CN90" s="171" t="str">
        <f>IF(AND(CF90="",CG90="",CH90="",CI90="",CJ90="",CK90="",CL90="",CM90=""),"",(VLOOKUP(CF90,'Grade-Percent-GPA'!$E:$F,2,FALSE)+VLOOKUP(CG90,'Grade-Percent-GPA'!$E:$F,2,FALSE)+VLOOKUP(CH90,'Grade-Percent-GPA'!$E:$F,2,FALSE)+VLOOKUP(CI90,'Grade-Percent-GPA'!$E:$F,2,FALSE)+VLOOKUP(CJ90,'Grade-Percent-GPA'!$E:$F,2,FALSE)+VLOOKUP(CK90,'Grade-Percent-GPA'!$E:$F,2,FALSE)+VLOOKUP(CL90,'Grade-Percent-GPA'!$E:$F,2,FALSE)+VLOOKUP(CM90,'Grade-Percent-GPA'!$E:$F,2,FALSE))/(IF(CF90="",0,1)+IF(CG90="",0,1)+IF(CH90="",0,1)+IF(CI90="",0,1)+IF(CJ90="",0,1)+IF(CK90="",0,1)+IF(CL90="",0,1)+IF(CM90="",0,1)))</f>
        <v/>
      </c>
      <c r="CO90" s="171" t="str">
        <f t="shared" si="12"/>
        <v/>
      </c>
      <c r="CP90" s="171" t="str">
        <f t="shared" si="13"/>
        <v/>
      </c>
      <c r="CQ90" s="17"/>
      <c r="CR90" s="183"/>
      <c r="CS90" s="16"/>
      <c r="CT90" s="16"/>
      <c r="CU90" s="16"/>
      <c r="CV90" s="16"/>
      <c r="CW90" s="16"/>
      <c r="CX90" s="16"/>
      <c r="CY90" s="16"/>
      <c r="CZ90" s="16"/>
      <c r="DA90" s="171" t="str">
        <f>IF(AND(CS90="",CT90="",CU90="",CV90="",CW90="",CX90="",CY90="",CZ90=""),"",(VLOOKUP(CS90,'Grade-Percent-GPA'!$E:$F,2,FALSE)+VLOOKUP(CT90,'Grade-Percent-GPA'!$E:$F,2,FALSE)+VLOOKUP(CU90,'Grade-Percent-GPA'!$E:$F,2,FALSE)+VLOOKUP(CV90,'Grade-Percent-GPA'!$E:$F,2,FALSE)+VLOOKUP(CW90,'Grade-Percent-GPA'!$E:$F,2,FALSE)+VLOOKUP(CX90,'Grade-Percent-GPA'!$E:$F,2,FALSE)+VLOOKUP(CY90,'Grade-Percent-GPA'!$E:$F,2,FALSE)+VLOOKUP(CZ90,'Grade-Percent-GPA'!$E:$F,2,FALSE))/(IF(CS90="",0,1)+IF(CT90="",0,1)+IF(CU90="",0,1)+IF(CV90="",0,1)+IF(CW90="",0,1)+IF(CX90="",0,1)+IF(CY90="",0,1)+IF(CZ90="",0,1)))</f>
        <v/>
      </c>
      <c r="DB90" s="171" t="str">
        <f t="shared" si="14"/>
        <v/>
      </c>
      <c r="DC90" s="171" t="str">
        <f t="shared" si="15"/>
        <v/>
      </c>
    </row>
    <row r="91" spans="1:107" ht="14.25" customHeight="1" x14ac:dyDescent="0.3">
      <c r="A91" s="182"/>
      <c r="B91" s="15"/>
      <c r="C91" s="15"/>
      <c r="D91" s="453"/>
      <c r="E91" s="183"/>
      <c r="F91" s="16"/>
      <c r="G91" s="16"/>
      <c r="H91" s="16"/>
      <c r="I91" s="16"/>
      <c r="J91" s="16"/>
      <c r="K91" s="16"/>
      <c r="L91" s="16"/>
      <c r="M91" s="16"/>
      <c r="N91" s="171" t="str">
        <f>IF(AND(F91="",G91="",H91="",I91="",J91="",K91="",L91="",M91=""),"",(VLOOKUP(F91,'Grade-Percent-GPA'!$E:$F,2,FALSE)+VLOOKUP(G91,'Grade-Percent-GPA'!$E:$F,2,FALSE)+VLOOKUP(H91,'Grade-Percent-GPA'!$E:$F,2,FALSE)+VLOOKUP(I91,'Grade-Percent-GPA'!$E:$F,2,FALSE)+VLOOKUP(J91,'Grade-Percent-GPA'!$E:$F,2,FALSE)+VLOOKUP(K91,'Grade-Percent-GPA'!$E:$F,2,FALSE)+VLOOKUP(L91,'Grade-Percent-GPA'!$E:$F,2,FALSE)+VLOOKUP(M91,'Grade-Percent-GPA'!$E:$F,2,FALSE))/(IF(F91="",0,1)+IF(G91="",0,1)+IF(H91="",0,1)+IF(I91="",0,1)+IF(J91="",0,1)+IF(K91="",0,1)+IF(L91="",0,1)+IF(M91="",0,1)))</f>
        <v/>
      </c>
      <c r="O91" s="171" t="str">
        <f t="shared" si="0"/>
        <v/>
      </c>
      <c r="P91" s="171" t="str">
        <f t="shared" si="1"/>
        <v/>
      </c>
      <c r="Q91" s="17"/>
      <c r="R91" s="183"/>
      <c r="S91" s="16"/>
      <c r="T91" s="16"/>
      <c r="U91" s="16"/>
      <c r="V91" s="16"/>
      <c r="W91" s="16"/>
      <c r="X91" s="16"/>
      <c r="Y91" s="16"/>
      <c r="Z91" s="16"/>
      <c r="AA91" s="171" t="str">
        <f>IF(AND(S91="",T91="",U91="",V91="",W91="",X91="",Y91="",Z91=""),"",(VLOOKUP(S91,'Grade-Percent-GPA'!$E:$F,2,FALSE)+VLOOKUP(T91,'Grade-Percent-GPA'!$E:$F,2,FALSE)+VLOOKUP(U91,'Grade-Percent-GPA'!$E:$F,2,FALSE)+VLOOKUP(V91,'Grade-Percent-GPA'!$E:$F,2,FALSE)+VLOOKUP(W91,'Grade-Percent-GPA'!$E:$F,2,FALSE)+VLOOKUP(X91,'Grade-Percent-GPA'!$E:$F,2,FALSE)+VLOOKUP(Y91,'Grade-Percent-GPA'!$E:$F,2,FALSE)+VLOOKUP(Z91,'Grade-Percent-GPA'!$E:$F,2,FALSE))/(IF(S91="",0,1)+IF(T91="",0,1)+IF(U91="",0,1)+IF(V91="",0,1)+IF(W91="",0,1)+IF(X91="",0,1)+IF(Y91="",0,1)+IF(Z91="",0,1)))</f>
        <v/>
      </c>
      <c r="AB91" s="171" t="str">
        <f t="shared" si="2"/>
        <v/>
      </c>
      <c r="AC91" s="171" t="str">
        <f t="shared" si="3"/>
        <v/>
      </c>
      <c r="AD91" s="17"/>
      <c r="AE91" s="183"/>
      <c r="AF91" s="16"/>
      <c r="AG91" s="16"/>
      <c r="AH91" s="16"/>
      <c r="AI91" s="16"/>
      <c r="AJ91" s="16"/>
      <c r="AK91" s="16"/>
      <c r="AL91" s="16"/>
      <c r="AM91" s="16"/>
      <c r="AN91" s="171" t="str">
        <f>IF(AND(AF91="",AG91="",AH91="",AI91="",AJ91="",AK91="",AL91="",AM91=""),"",(VLOOKUP(AF91,'Grade-Percent-GPA'!$E:$F,2,FALSE)+VLOOKUP(AG91,'Grade-Percent-GPA'!$E:$F,2,FALSE)+VLOOKUP(AH91,'Grade-Percent-GPA'!$E:$F,2,FALSE)+VLOOKUP(AI91,'Grade-Percent-GPA'!$E:$F,2,FALSE)+VLOOKUP(AJ91,'Grade-Percent-GPA'!$E:$F,2,FALSE)+VLOOKUP(AK91,'Grade-Percent-GPA'!$E:$F,2,FALSE)+VLOOKUP(AL91,'Grade-Percent-GPA'!$E:$F,2,FALSE)+VLOOKUP(AM91,'Grade-Percent-GPA'!$E:$F,2,FALSE))/(IF(AF91="",0,1)+IF(AG91="",0,1)+IF(AH91="",0,1)+IF(AI91="",0,1)+IF(AJ91="",0,1)+IF(AK91="",0,1)+IF(AL91="",0,1)+IF(AM91="",0,1)))</f>
        <v/>
      </c>
      <c r="AO91" s="171" t="str">
        <f t="shared" si="4"/>
        <v/>
      </c>
      <c r="AP91" s="171" t="str">
        <f t="shared" si="5"/>
        <v/>
      </c>
      <c r="AQ91" s="17"/>
      <c r="AR91" s="183"/>
      <c r="AS91" s="16"/>
      <c r="AT91" s="16"/>
      <c r="AU91" s="16"/>
      <c r="AV91" s="16"/>
      <c r="AW91" s="16"/>
      <c r="AX91" s="16"/>
      <c r="AY91" s="16"/>
      <c r="AZ91" s="16"/>
      <c r="BA91" s="171" t="str">
        <f>IF(AND(AS91="",AT91="",AU91="",AV91="",AW91="",AX91="",AY91="",AZ91=""),"",(VLOOKUP(AS91,'Grade-Percent-GPA'!$E:$F,2,FALSE)+VLOOKUP(AT91,'Grade-Percent-GPA'!$E:$F,2,FALSE)+VLOOKUP(AU91,'Grade-Percent-GPA'!$E:$F,2,FALSE)+VLOOKUP(AV91,'Grade-Percent-GPA'!$E:$F,2,FALSE)+VLOOKUP(AW91,'Grade-Percent-GPA'!$E:$F,2,FALSE)+VLOOKUP(AX91,'Grade-Percent-GPA'!$E:$F,2,FALSE)+VLOOKUP(AY91,'Grade-Percent-GPA'!$E:$F,2,FALSE)+VLOOKUP(AZ91,'Grade-Percent-GPA'!$E:$F,2,FALSE))/(IF(AS91="",0,1)+IF(AT91="",0,1)+IF(AU91="",0,1)+IF(AV91="",0,1)+IF(AW91="",0,1)+IF(AX91="",0,1)+IF(AY91="",0,1)+IF(AZ91="",0,1)))</f>
        <v/>
      </c>
      <c r="BB91" s="171" t="str">
        <f t="shared" si="6"/>
        <v/>
      </c>
      <c r="BC91" s="171" t="str">
        <f t="shared" si="7"/>
        <v/>
      </c>
      <c r="BD91" s="17"/>
      <c r="BE91" s="183"/>
      <c r="BF91" s="16"/>
      <c r="BG91" s="16"/>
      <c r="BH91" s="16"/>
      <c r="BI91" s="16"/>
      <c r="BJ91" s="16"/>
      <c r="BK91" s="16"/>
      <c r="BL91" s="16"/>
      <c r="BM91" s="16"/>
      <c r="BN91" s="171" t="str">
        <f>IF(AND(BF91="",BG91="",BH91="",BI91="",BJ91="",BK91="",BL91="",BM91=""),"",(VLOOKUP(BF91,'Grade-Percent-GPA'!$E:$F,2,FALSE)+VLOOKUP(BG91,'Grade-Percent-GPA'!$E:$F,2,FALSE)+VLOOKUP(BH91,'Grade-Percent-GPA'!$E:$F,2,FALSE)+VLOOKUP(BI91,'Grade-Percent-GPA'!$E:$F,2,FALSE)+VLOOKUP(BJ91,'Grade-Percent-GPA'!$E:$F,2,FALSE)+VLOOKUP(BK91,'Grade-Percent-GPA'!$E:$F,2,FALSE)+VLOOKUP(BL91,'Grade-Percent-GPA'!$E:$F,2,FALSE)+VLOOKUP(BM91,'Grade-Percent-GPA'!$E:$F,2,FALSE))/(IF(BF91="",0,1)+IF(BG91="",0,1)+IF(BH91="",0,1)+IF(BI91="",0,1)+IF(BJ91="",0,1)+IF(BK91="",0,1)+IF(BL91="",0,1)+IF(BM91="",0,1)))</f>
        <v/>
      </c>
      <c r="BO91" s="171" t="str">
        <f t="shared" si="8"/>
        <v/>
      </c>
      <c r="BP91" s="171" t="str">
        <f t="shared" si="9"/>
        <v/>
      </c>
      <c r="BQ91" s="17"/>
      <c r="BR91" s="183"/>
      <c r="BS91" s="16"/>
      <c r="BT91" s="16"/>
      <c r="BU91" s="16"/>
      <c r="BV91" s="16"/>
      <c r="BW91" s="16"/>
      <c r="BX91" s="16"/>
      <c r="BY91" s="16"/>
      <c r="BZ91" s="16"/>
      <c r="CA91" s="171" t="str">
        <f>IF(AND(BS91="",BT91="",BU91="",BV91="",BW91="",BX91="",BY91="",BZ91=""),"",(VLOOKUP(BS91,'Grade-Percent-GPA'!$E:$F,2,FALSE)+VLOOKUP(BT91,'Grade-Percent-GPA'!$E:$F,2,FALSE)+VLOOKUP(BU91,'Grade-Percent-GPA'!$E:$F,2,FALSE)+VLOOKUP(BV91,'Grade-Percent-GPA'!$E:$F,2,FALSE)+VLOOKUP(BW91,'Grade-Percent-GPA'!$E:$F,2,FALSE)+VLOOKUP(BX91,'Grade-Percent-GPA'!$E:$F,2,FALSE)+VLOOKUP(BY91,'Grade-Percent-GPA'!$E:$F,2,FALSE)+VLOOKUP(BZ91,'Grade-Percent-GPA'!$E:$F,2,FALSE))/(IF(BS91="",0,1)+IF(BT91="",0,1)+IF(BU91="",0,1)+IF(BV91="",0,1)+IF(BW91="",0,1)+IF(BX91="",0,1)+IF(BY91="",0,1)+IF(BZ91="",0,1)))</f>
        <v/>
      </c>
      <c r="CB91" s="171" t="str">
        <f t="shared" si="10"/>
        <v/>
      </c>
      <c r="CC91" s="171" t="str">
        <f t="shared" si="11"/>
        <v/>
      </c>
      <c r="CD91" s="17"/>
      <c r="CE91" s="183"/>
      <c r="CF91" s="16"/>
      <c r="CG91" s="16"/>
      <c r="CH91" s="16"/>
      <c r="CI91" s="16"/>
      <c r="CJ91" s="16"/>
      <c r="CK91" s="16"/>
      <c r="CL91" s="16"/>
      <c r="CM91" s="16"/>
      <c r="CN91" s="171" t="str">
        <f>IF(AND(CF91="",CG91="",CH91="",CI91="",CJ91="",CK91="",CL91="",CM91=""),"",(VLOOKUP(CF91,'Grade-Percent-GPA'!$E:$F,2,FALSE)+VLOOKUP(CG91,'Grade-Percent-GPA'!$E:$F,2,FALSE)+VLOOKUP(CH91,'Grade-Percent-GPA'!$E:$F,2,FALSE)+VLOOKUP(CI91,'Grade-Percent-GPA'!$E:$F,2,FALSE)+VLOOKUP(CJ91,'Grade-Percent-GPA'!$E:$F,2,FALSE)+VLOOKUP(CK91,'Grade-Percent-GPA'!$E:$F,2,FALSE)+VLOOKUP(CL91,'Grade-Percent-GPA'!$E:$F,2,FALSE)+VLOOKUP(CM91,'Grade-Percent-GPA'!$E:$F,2,FALSE))/(IF(CF91="",0,1)+IF(CG91="",0,1)+IF(CH91="",0,1)+IF(CI91="",0,1)+IF(CJ91="",0,1)+IF(CK91="",0,1)+IF(CL91="",0,1)+IF(CM91="",0,1)))</f>
        <v/>
      </c>
      <c r="CO91" s="171" t="str">
        <f t="shared" si="12"/>
        <v/>
      </c>
      <c r="CP91" s="171" t="str">
        <f t="shared" si="13"/>
        <v/>
      </c>
      <c r="CQ91" s="17"/>
      <c r="CR91" s="183"/>
      <c r="CS91" s="16"/>
      <c r="CT91" s="16"/>
      <c r="CU91" s="16"/>
      <c r="CV91" s="16"/>
      <c r="CW91" s="16"/>
      <c r="CX91" s="16"/>
      <c r="CY91" s="16"/>
      <c r="CZ91" s="16"/>
      <c r="DA91" s="171" t="str">
        <f>IF(AND(CS91="",CT91="",CU91="",CV91="",CW91="",CX91="",CY91="",CZ91=""),"",(VLOOKUP(CS91,'Grade-Percent-GPA'!$E:$F,2,FALSE)+VLOOKUP(CT91,'Grade-Percent-GPA'!$E:$F,2,FALSE)+VLOOKUP(CU91,'Grade-Percent-GPA'!$E:$F,2,FALSE)+VLOOKUP(CV91,'Grade-Percent-GPA'!$E:$F,2,FALSE)+VLOOKUP(CW91,'Grade-Percent-GPA'!$E:$F,2,FALSE)+VLOOKUP(CX91,'Grade-Percent-GPA'!$E:$F,2,FALSE)+VLOOKUP(CY91,'Grade-Percent-GPA'!$E:$F,2,FALSE)+VLOOKUP(CZ91,'Grade-Percent-GPA'!$E:$F,2,FALSE))/(IF(CS91="",0,1)+IF(CT91="",0,1)+IF(CU91="",0,1)+IF(CV91="",0,1)+IF(CW91="",0,1)+IF(CX91="",0,1)+IF(CY91="",0,1)+IF(CZ91="",0,1)))</f>
        <v/>
      </c>
      <c r="DB91" s="171" t="str">
        <f t="shared" si="14"/>
        <v/>
      </c>
      <c r="DC91" s="171" t="str">
        <f t="shared" si="15"/>
        <v/>
      </c>
    </row>
    <row r="92" spans="1:107" ht="14.25" customHeight="1" x14ac:dyDescent="0.3">
      <c r="A92" s="182"/>
      <c r="B92" s="15"/>
      <c r="C92" s="15"/>
      <c r="D92" s="453"/>
      <c r="E92" s="183"/>
      <c r="F92" s="16"/>
      <c r="G92" s="16"/>
      <c r="H92" s="16"/>
      <c r="I92" s="16"/>
      <c r="J92" s="16"/>
      <c r="K92" s="16"/>
      <c r="L92" s="16"/>
      <c r="M92" s="16"/>
      <c r="N92" s="171" t="str">
        <f>IF(AND(F92="",G92="",H92="",I92="",J92="",K92="",L92="",M92=""),"",(VLOOKUP(F92,'Grade-Percent-GPA'!$E:$F,2,FALSE)+VLOOKUP(G92,'Grade-Percent-GPA'!$E:$F,2,FALSE)+VLOOKUP(H92,'Grade-Percent-GPA'!$E:$F,2,FALSE)+VLOOKUP(I92,'Grade-Percent-GPA'!$E:$F,2,FALSE)+VLOOKUP(J92,'Grade-Percent-GPA'!$E:$F,2,FALSE)+VLOOKUP(K92,'Grade-Percent-GPA'!$E:$F,2,FALSE)+VLOOKUP(L92,'Grade-Percent-GPA'!$E:$F,2,FALSE)+VLOOKUP(M92,'Grade-Percent-GPA'!$E:$F,2,FALSE))/(IF(F92="",0,1)+IF(G92="",0,1)+IF(H92="",0,1)+IF(I92="",0,1)+IF(J92="",0,1)+IF(K92="",0,1)+IF(L92="",0,1)+IF(M92="",0,1)))</f>
        <v/>
      </c>
      <c r="O92" s="171" t="str">
        <f t="shared" si="0"/>
        <v/>
      </c>
      <c r="P92" s="171" t="str">
        <f t="shared" si="1"/>
        <v/>
      </c>
      <c r="Q92" s="17"/>
      <c r="R92" s="183"/>
      <c r="S92" s="16"/>
      <c r="T92" s="16"/>
      <c r="U92" s="16"/>
      <c r="V92" s="16"/>
      <c r="W92" s="16"/>
      <c r="X92" s="16"/>
      <c r="Y92" s="16"/>
      <c r="Z92" s="16"/>
      <c r="AA92" s="171" t="str">
        <f>IF(AND(S92="",T92="",U92="",V92="",W92="",X92="",Y92="",Z92=""),"",(VLOOKUP(S92,'Grade-Percent-GPA'!$E:$F,2,FALSE)+VLOOKUP(T92,'Grade-Percent-GPA'!$E:$F,2,FALSE)+VLOOKUP(U92,'Grade-Percent-GPA'!$E:$F,2,FALSE)+VLOOKUP(V92,'Grade-Percent-GPA'!$E:$F,2,FALSE)+VLOOKUP(W92,'Grade-Percent-GPA'!$E:$F,2,FALSE)+VLOOKUP(X92,'Grade-Percent-GPA'!$E:$F,2,FALSE)+VLOOKUP(Y92,'Grade-Percent-GPA'!$E:$F,2,FALSE)+VLOOKUP(Z92,'Grade-Percent-GPA'!$E:$F,2,FALSE))/(IF(S92="",0,1)+IF(T92="",0,1)+IF(U92="",0,1)+IF(V92="",0,1)+IF(W92="",0,1)+IF(X92="",0,1)+IF(Y92="",0,1)+IF(Z92="",0,1)))</f>
        <v/>
      </c>
      <c r="AB92" s="171" t="str">
        <f t="shared" si="2"/>
        <v/>
      </c>
      <c r="AC92" s="171" t="str">
        <f t="shared" si="3"/>
        <v/>
      </c>
      <c r="AD92" s="17"/>
      <c r="AE92" s="183"/>
      <c r="AF92" s="16"/>
      <c r="AG92" s="16"/>
      <c r="AH92" s="16"/>
      <c r="AI92" s="16"/>
      <c r="AJ92" s="16"/>
      <c r="AK92" s="16"/>
      <c r="AL92" s="16"/>
      <c r="AM92" s="16"/>
      <c r="AN92" s="171" t="str">
        <f>IF(AND(AF92="",AG92="",AH92="",AI92="",AJ92="",AK92="",AL92="",AM92=""),"",(VLOOKUP(AF92,'Grade-Percent-GPA'!$E:$F,2,FALSE)+VLOOKUP(AG92,'Grade-Percent-GPA'!$E:$F,2,FALSE)+VLOOKUP(AH92,'Grade-Percent-GPA'!$E:$F,2,FALSE)+VLOOKUP(AI92,'Grade-Percent-GPA'!$E:$F,2,FALSE)+VLOOKUP(AJ92,'Grade-Percent-GPA'!$E:$F,2,FALSE)+VLOOKUP(AK92,'Grade-Percent-GPA'!$E:$F,2,FALSE)+VLOOKUP(AL92,'Grade-Percent-GPA'!$E:$F,2,FALSE)+VLOOKUP(AM92,'Grade-Percent-GPA'!$E:$F,2,FALSE))/(IF(AF92="",0,1)+IF(AG92="",0,1)+IF(AH92="",0,1)+IF(AI92="",0,1)+IF(AJ92="",0,1)+IF(AK92="",0,1)+IF(AL92="",0,1)+IF(AM92="",0,1)))</f>
        <v/>
      </c>
      <c r="AO92" s="171" t="str">
        <f t="shared" si="4"/>
        <v/>
      </c>
      <c r="AP92" s="171" t="str">
        <f t="shared" si="5"/>
        <v/>
      </c>
      <c r="AQ92" s="17"/>
      <c r="AR92" s="183"/>
      <c r="AS92" s="16"/>
      <c r="AT92" s="16"/>
      <c r="AU92" s="16"/>
      <c r="AV92" s="16"/>
      <c r="AW92" s="16"/>
      <c r="AX92" s="16"/>
      <c r="AY92" s="16"/>
      <c r="AZ92" s="16"/>
      <c r="BA92" s="171" t="str">
        <f>IF(AND(AS92="",AT92="",AU92="",AV92="",AW92="",AX92="",AY92="",AZ92=""),"",(VLOOKUP(AS92,'Grade-Percent-GPA'!$E:$F,2,FALSE)+VLOOKUP(AT92,'Grade-Percent-GPA'!$E:$F,2,FALSE)+VLOOKUP(AU92,'Grade-Percent-GPA'!$E:$F,2,FALSE)+VLOOKUP(AV92,'Grade-Percent-GPA'!$E:$F,2,FALSE)+VLOOKUP(AW92,'Grade-Percent-GPA'!$E:$F,2,FALSE)+VLOOKUP(AX92,'Grade-Percent-GPA'!$E:$F,2,FALSE)+VLOOKUP(AY92,'Grade-Percent-GPA'!$E:$F,2,FALSE)+VLOOKUP(AZ92,'Grade-Percent-GPA'!$E:$F,2,FALSE))/(IF(AS92="",0,1)+IF(AT92="",0,1)+IF(AU92="",0,1)+IF(AV92="",0,1)+IF(AW92="",0,1)+IF(AX92="",0,1)+IF(AY92="",0,1)+IF(AZ92="",0,1)))</f>
        <v/>
      </c>
      <c r="BB92" s="171" t="str">
        <f t="shared" si="6"/>
        <v/>
      </c>
      <c r="BC92" s="171" t="str">
        <f t="shared" si="7"/>
        <v/>
      </c>
      <c r="BD92" s="17"/>
      <c r="BE92" s="183"/>
      <c r="BF92" s="16"/>
      <c r="BG92" s="16"/>
      <c r="BH92" s="16"/>
      <c r="BI92" s="16"/>
      <c r="BJ92" s="16"/>
      <c r="BK92" s="16"/>
      <c r="BL92" s="16"/>
      <c r="BM92" s="16"/>
      <c r="BN92" s="171" t="str">
        <f>IF(AND(BF92="",BG92="",BH92="",BI92="",BJ92="",BK92="",BL92="",BM92=""),"",(VLOOKUP(BF92,'Grade-Percent-GPA'!$E:$F,2,FALSE)+VLOOKUP(BG92,'Grade-Percent-GPA'!$E:$F,2,FALSE)+VLOOKUP(BH92,'Grade-Percent-GPA'!$E:$F,2,FALSE)+VLOOKUP(BI92,'Grade-Percent-GPA'!$E:$F,2,FALSE)+VLOOKUP(BJ92,'Grade-Percent-GPA'!$E:$F,2,FALSE)+VLOOKUP(BK92,'Grade-Percent-GPA'!$E:$F,2,FALSE)+VLOOKUP(BL92,'Grade-Percent-GPA'!$E:$F,2,FALSE)+VLOOKUP(BM92,'Grade-Percent-GPA'!$E:$F,2,FALSE))/(IF(BF92="",0,1)+IF(BG92="",0,1)+IF(BH92="",0,1)+IF(BI92="",0,1)+IF(BJ92="",0,1)+IF(BK92="",0,1)+IF(BL92="",0,1)+IF(BM92="",0,1)))</f>
        <v/>
      </c>
      <c r="BO92" s="171" t="str">
        <f t="shared" si="8"/>
        <v/>
      </c>
      <c r="BP92" s="171" t="str">
        <f t="shared" si="9"/>
        <v/>
      </c>
      <c r="BQ92" s="17"/>
      <c r="BR92" s="183"/>
      <c r="BS92" s="16"/>
      <c r="BT92" s="16"/>
      <c r="BU92" s="16"/>
      <c r="BV92" s="16"/>
      <c r="BW92" s="16"/>
      <c r="BX92" s="16"/>
      <c r="BY92" s="16"/>
      <c r="BZ92" s="16"/>
      <c r="CA92" s="171" t="str">
        <f>IF(AND(BS92="",BT92="",BU92="",BV92="",BW92="",BX92="",BY92="",BZ92=""),"",(VLOOKUP(BS92,'Grade-Percent-GPA'!$E:$F,2,FALSE)+VLOOKUP(BT92,'Grade-Percent-GPA'!$E:$F,2,FALSE)+VLOOKUP(BU92,'Grade-Percent-GPA'!$E:$F,2,FALSE)+VLOOKUP(BV92,'Grade-Percent-GPA'!$E:$F,2,FALSE)+VLOOKUP(BW92,'Grade-Percent-GPA'!$E:$F,2,FALSE)+VLOOKUP(BX92,'Grade-Percent-GPA'!$E:$F,2,FALSE)+VLOOKUP(BY92,'Grade-Percent-GPA'!$E:$F,2,FALSE)+VLOOKUP(BZ92,'Grade-Percent-GPA'!$E:$F,2,FALSE))/(IF(BS92="",0,1)+IF(BT92="",0,1)+IF(BU92="",0,1)+IF(BV92="",0,1)+IF(BW92="",0,1)+IF(BX92="",0,1)+IF(BY92="",0,1)+IF(BZ92="",0,1)))</f>
        <v/>
      </c>
      <c r="CB92" s="171" t="str">
        <f t="shared" si="10"/>
        <v/>
      </c>
      <c r="CC92" s="171" t="str">
        <f t="shared" si="11"/>
        <v/>
      </c>
      <c r="CD92" s="17"/>
      <c r="CE92" s="183"/>
      <c r="CF92" s="16"/>
      <c r="CG92" s="16"/>
      <c r="CH92" s="16"/>
      <c r="CI92" s="16"/>
      <c r="CJ92" s="16"/>
      <c r="CK92" s="16"/>
      <c r="CL92" s="16"/>
      <c r="CM92" s="16"/>
      <c r="CN92" s="171" t="str">
        <f>IF(AND(CF92="",CG92="",CH92="",CI92="",CJ92="",CK92="",CL92="",CM92=""),"",(VLOOKUP(CF92,'Grade-Percent-GPA'!$E:$F,2,FALSE)+VLOOKUP(CG92,'Grade-Percent-GPA'!$E:$F,2,FALSE)+VLOOKUP(CH92,'Grade-Percent-GPA'!$E:$F,2,FALSE)+VLOOKUP(CI92,'Grade-Percent-GPA'!$E:$F,2,FALSE)+VLOOKUP(CJ92,'Grade-Percent-GPA'!$E:$F,2,FALSE)+VLOOKUP(CK92,'Grade-Percent-GPA'!$E:$F,2,FALSE)+VLOOKUP(CL92,'Grade-Percent-GPA'!$E:$F,2,FALSE)+VLOOKUP(CM92,'Grade-Percent-GPA'!$E:$F,2,FALSE))/(IF(CF92="",0,1)+IF(CG92="",0,1)+IF(CH92="",0,1)+IF(CI92="",0,1)+IF(CJ92="",0,1)+IF(CK92="",0,1)+IF(CL92="",0,1)+IF(CM92="",0,1)))</f>
        <v/>
      </c>
      <c r="CO92" s="171" t="str">
        <f t="shared" si="12"/>
        <v/>
      </c>
      <c r="CP92" s="171" t="str">
        <f t="shared" si="13"/>
        <v/>
      </c>
      <c r="CQ92" s="17"/>
      <c r="CR92" s="183"/>
      <c r="CS92" s="16"/>
      <c r="CT92" s="16"/>
      <c r="CU92" s="16"/>
      <c r="CV92" s="16"/>
      <c r="CW92" s="16"/>
      <c r="CX92" s="16"/>
      <c r="CY92" s="16"/>
      <c r="CZ92" s="16"/>
      <c r="DA92" s="171" t="str">
        <f>IF(AND(CS92="",CT92="",CU92="",CV92="",CW92="",CX92="",CY92="",CZ92=""),"",(VLOOKUP(CS92,'Grade-Percent-GPA'!$E:$F,2,FALSE)+VLOOKUP(CT92,'Grade-Percent-GPA'!$E:$F,2,FALSE)+VLOOKUP(CU92,'Grade-Percent-GPA'!$E:$F,2,FALSE)+VLOOKUP(CV92,'Grade-Percent-GPA'!$E:$F,2,FALSE)+VLOOKUP(CW92,'Grade-Percent-GPA'!$E:$F,2,FALSE)+VLOOKUP(CX92,'Grade-Percent-GPA'!$E:$F,2,FALSE)+VLOOKUP(CY92,'Grade-Percent-GPA'!$E:$F,2,FALSE)+VLOOKUP(CZ92,'Grade-Percent-GPA'!$E:$F,2,FALSE))/(IF(CS92="",0,1)+IF(CT92="",0,1)+IF(CU92="",0,1)+IF(CV92="",0,1)+IF(CW92="",0,1)+IF(CX92="",0,1)+IF(CY92="",0,1)+IF(CZ92="",0,1)))</f>
        <v/>
      </c>
      <c r="DB92" s="171" t="str">
        <f t="shared" si="14"/>
        <v/>
      </c>
      <c r="DC92" s="171" t="str">
        <f t="shared" si="15"/>
        <v/>
      </c>
    </row>
    <row r="93" spans="1:107" ht="14.25" customHeight="1" x14ac:dyDescent="0.3">
      <c r="A93" s="182"/>
      <c r="B93" s="15"/>
      <c r="C93" s="15"/>
      <c r="D93" s="453"/>
      <c r="E93" s="183"/>
      <c r="F93" s="16"/>
      <c r="G93" s="16"/>
      <c r="H93" s="16"/>
      <c r="I93" s="16"/>
      <c r="J93" s="16"/>
      <c r="K93" s="16"/>
      <c r="L93" s="16"/>
      <c r="M93" s="16"/>
      <c r="N93" s="171" t="str">
        <f>IF(AND(F93="",G93="",H93="",I93="",J93="",K93="",L93="",M93=""),"",(VLOOKUP(F93,'Grade-Percent-GPA'!$E:$F,2,FALSE)+VLOOKUP(G93,'Grade-Percent-GPA'!$E:$F,2,FALSE)+VLOOKUP(H93,'Grade-Percent-GPA'!$E:$F,2,FALSE)+VLOOKUP(I93,'Grade-Percent-GPA'!$E:$F,2,FALSE)+VLOOKUP(J93,'Grade-Percent-GPA'!$E:$F,2,FALSE)+VLOOKUP(K93,'Grade-Percent-GPA'!$E:$F,2,FALSE)+VLOOKUP(L93,'Grade-Percent-GPA'!$E:$F,2,FALSE)+VLOOKUP(M93,'Grade-Percent-GPA'!$E:$F,2,FALSE))/(IF(F93="",0,1)+IF(G93="",0,1)+IF(H93="",0,1)+IF(I93="",0,1)+IF(J93="",0,1)+IF(K93="",0,1)+IF(L93="",0,1)+IF(M93="",0,1)))</f>
        <v/>
      </c>
      <c r="O93" s="171" t="str">
        <f t="shared" si="0"/>
        <v/>
      </c>
      <c r="P93" s="171" t="str">
        <f t="shared" si="1"/>
        <v/>
      </c>
      <c r="Q93" s="17"/>
      <c r="R93" s="183"/>
      <c r="S93" s="16"/>
      <c r="T93" s="16"/>
      <c r="U93" s="16"/>
      <c r="V93" s="16"/>
      <c r="W93" s="16"/>
      <c r="X93" s="16"/>
      <c r="Y93" s="16"/>
      <c r="Z93" s="16"/>
      <c r="AA93" s="171" t="str">
        <f>IF(AND(S93="",T93="",U93="",V93="",W93="",X93="",Y93="",Z93=""),"",(VLOOKUP(S93,'Grade-Percent-GPA'!$E:$F,2,FALSE)+VLOOKUP(T93,'Grade-Percent-GPA'!$E:$F,2,FALSE)+VLOOKUP(U93,'Grade-Percent-GPA'!$E:$F,2,FALSE)+VLOOKUP(V93,'Grade-Percent-GPA'!$E:$F,2,FALSE)+VLOOKUP(W93,'Grade-Percent-GPA'!$E:$F,2,FALSE)+VLOOKUP(X93,'Grade-Percent-GPA'!$E:$F,2,FALSE)+VLOOKUP(Y93,'Grade-Percent-GPA'!$E:$F,2,FALSE)+VLOOKUP(Z93,'Grade-Percent-GPA'!$E:$F,2,FALSE))/(IF(S93="",0,1)+IF(T93="",0,1)+IF(U93="",0,1)+IF(V93="",0,1)+IF(W93="",0,1)+IF(X93="",0,1)+IF(Y93="",0,1)+IF(Z93="",0,1)))</f>
        <v/>
      </c>
      <c r="AB93" s="171" t="str">
        <f t="shared" si="2"/>
        <v/>
      </c>
      <c r="AC93" s="171" t="str">
        <f t="shared" si="3"/>
        <v/>
      </c>
      <c r="AD93" s="17"/>
      <c r="AE93" s="183"/>
      <c r="AF93" s="16"/>
      <c r="AG93" s="16"/>
      <c r="AH93" s="16"/>
      <c r="AI93" s="16"/>
      <c r="AJ93" s="16"/>
      <c r="AK93" s="16"/>
      <c r="AL93" s="16"/>
      <c r="AM93" s="16"/>
      <c r="AN93" s="171" t="str">
        <f>IF(AND(AF93="",AG93="",AH93="",AI93="",AJ93="",AK93="",AL93="",AM93=""),"",(VLOOKUP(AF93,'Grade-Percent-GPA'!$E:$F,2,FALSE)+VLOOKUP(AG93,'Grade-Percent-GPA'!$E:$F,2,FALSE)+VLOOKUP(AH93,'Grade-Percent-GPA'!$E:$F,2,FALSE)+VLOOKUP(AI93,'Grade-Percent-GPA'!$E:$F,2,FALSE)+VLOOKUP(AJ93,'Grade-Percent-GPA'!$E:$F,2,FALSE)+VLOOKUP(AK93,'Grade-Percent-GPA'!$E:$F,2,FALSE)+VLOOKUP(AL93,'Grade-Percent-GPA'!$E:$F,2,FALSE)+VLOOKUP(AM93,'Grade-Percent-GPA'!$E:$F,2,FALSE))/(IF(AF93="",0,1)+IF(AG93="",0,1)+IF(AH93="",0,1)+IF(AI93="",0,1)+IF(AJ93="",0,1)+IF(AK93="",0,1)+IF(AL93="",0,1)+IF(AM93="",0,1)))</f>
        <v/>
      </c>
      <c r="AO93" s="171" t="str">
        <f t="shared" si="4"/>
        <v/>
      </c>
      <c r="AP93" s="171" t="str">
        <f t="shared" si="5"/>
        <v/>
      </c>
      <c r="AQ93" s="17"/>
      <c r="AR93" s="183"/>
      <c r="AS93" s="16"/>
      <c r="AT93" s="16"/>
      <c r="AU93" s="16"/>
      <c r="AV93" s="16"/>
      <c r="AW93" s="16"/>
      <c r="AX93" s="16"/>
      <c r="AY93" s="16"/>
      <c r="AZ93" s="16"/>
      <c r="BA93" s="171" t="str">
        <f>IF(AND(AS93="",AT93="",AU93="",AV93="",AW93="",AX93="",AY93="",AZ93=""),"",(VLOOKUP(AS93,'Grade-Percent-GPA'!$E:$F,2,FALSE)+VLOOKUP(AT93,'Grade-Percent-GPA'!$E:$F,2,FALSE)+VLOOKUP(AU93,'Grade-Percent-GPA'!$E:$F,2,FALSE)+VLOOKUP(AV93,'Grade-Percent-GPA'!$E:$F,2,FALSE)+VLOOKUP(AW93,'Grade-Percent-GPA'!$E:$F,2,FALSE)+VLOOKUP(AX93,'Grade-Percent-GPA'!$E:$F,2,FALSE)+VLOOKUP(AY93,'Grade-Percent-GPA'!$E:$F,2,FALSE)+VLOOKUP(AZ93,'Grade-Percent-GPA'!$E:$F,2,FALSE))/(IF(AS93="",0,1)+IF(AT93="",0,1)+IF(AU93="",0,1)+IF(AV93="",0,1)+IF(AW93="",0,1)+IF(AX93="",0,1)+IF(AY93="",0,1)+IF(AZ93="",0,1)))</f>
        <v/>
      </c>
      <c r="BB93" s="171" t="str">
        <f t="shared" si="6"/>
        <v/>
      </c>
      <c r="BC93" s="171" t="str">
        <f t="shared" si="7"/>
        <v/>
      </c>
      <c r="BD93" s="17"/>
      <c r="BE93" s="183"/>
      <c r="BF93" s="16"/>
      <c r="BG93" s="16"/>
      <c r="BH93" s="16"/>
      <c r="BI93" s="16"/>
      <c r="BJ93" s="16"/>
      <c r="BK93" s="16"/>
      <c r="BL93" s="16"/>
      <c r="BM93" s="16"/>
      <c r="BN93" s="171" t="str">
        <f>IF(AND(BF93="",BG93="",BH93="",BI93="",BJ93="",BK93="",BL93="",BM93=""),"",(VLOOKUP(BF93,'Grade-Percent-GPA'!$E:$F,2,FALSE)+VLOOKUP(BG93,'Grade-Percent-GPA'!$E:$F,2,FALSE)+VLOOKUP(BH93,'Grade-Percent-GPA'!$E:$F,2,FALSE)+VLOOKUP(BI93,'Grade-Percent-GPA'!$E:$F,2,FALSE)+VLOOKUP(BJ93,'Grade-Percent-GPA'!$E:$F,2,FALSE)+VLOOKUP(BK93,'Grade-Percent-GPA'!$E:$F,2,FALSE)+VLOOKUP(BL93,'Grade-Percent-GPA'!$E:$F,2,FALSE)+VLOOKUP(BM93,'Grade-Percent-GPA'!$E:$F,2,FALSE))/(IF(BF93="",0,1)+IF(BG93="",0,1)+IF(BH93="",0,1)+IF(BI93="",0,1)+IF(BJ93="",0,1)+IF(BK93="",0,1)+IF(BL93="",0,1)+IF(BM93="",0,1)))</f>
        <v/>
      </c>
      <c r="BO93" s="171" t="str">
        <f t="shared" si="8"/>
        <v/>
      </c>
      <c r="BP93" s="171" t="str">
        <f t="shared" si="9"/>
        <v/>
      </c>
      <c r="BQ93" s="17"/>
      <c r="BR93" s="183"/>
      <c r="BS93" s="16"/>
      <c r="BT93" s="16"/>
      <c r="BU93" s="16"/>
      <c r="BV93" s="16"/>
      <c r="BW93" s="16"/>
      <c r="BX93" s="16"/>
      <c r="BY93" s="16"/>
      <c r="BZ93" s="16"/>
      <c r="CA93" s="171" t="str">
        <f>IF(AND(BS93="",BT93="",BU93="",BV93="",BW93="",BX93="",BY93="",BZ93=""),"",(VLOOKUP(BS93,'Grade-Percent-GPA'!$E:$F,2,FALSE)+VLOOKUP(BT93,'Grade-Percent-GPA'!$E:$F,2,FALSE)+VLOOKUP(BU93,'Grade-Percent-GPA'!$E:$F,2,FALSE)+VLOOKUP(BV93,'Grade-Percent-GPA'!$E:$F,2,FALSE)+VLOOKUP(BW93,'Grade-Percent-GPA'!$E:$F,2,FALSE)+VLOOKUP(BX93,'Grade-Percent-GPA'!$E:$F,2,FALSE)+VLOOKUP(BY93,'Grade-Percent-GPA'!$E:$F,2,FALSE)+VLOOKUP(BZ93,'Grade-Percent-GPA'!$E:$F,2,FALSE))/(IF(BS93="",0,1)+IF(BT93="",0,1)+IF(BU93="",0,1)+IF(BV93="",0,1)+IF(BW93="",0,1)+IF(BX93="",0,1)+IF(BY93="",0,1)+IF(BZ93="",0,1)))</f>
        <v/>
      </c>
      <c r="CB93" s="171" t="str">
        <f t="shared" si="10"/>
        <v/>
      </c>
      <c r="CC93" s="171" t="str">
        <f t="shared" si="11"/>
        <v/>
      </c>
      <c r="CD93" s="17"/>
      <c r="CE93" s="183"/>
      <c r="CF93" s="16"/>
      <c r="CG93" s="16"/>
      <c r="CH93" s="16"/>
      <c r="CI93" s="16"/>
      <c r="CJ93" s="16"/>
      <c r="CK93" s="16"/>
      <c r="CL93" s="16"/>
      <c r="CM93" s="16"/>
      <c r="CN93" s="171" t="str">
        <f>IF(AND(CF93="",CG93="",CH93="",CI93="",CJ93="",CK93="",CL93="",CM93=""),"",(VLOOKUP(CF93,'Grade-Percent-GPA'!$E:$F,2,FALSE)+VLOOKUP(CG93,'Grade-Percent-GPA'!$E:$F,2,FALSE)+VLOOKUP(CH93,'Grade-Percent-GPA'!$E:$F,2,FALSE)+VLOOKUP(CI93,'Grade-Percent-GPA'!$E:$F,2,FALSE)+VLOOKUP(CJ93,'Grade-Percent-GPA'!$E:$F,2,FALSE)+VLOOKUP(CK93,'Grade-Percent-GPA'!$E:$F,2,FALSE)+VLOOKUP(CL93,'Grade-Percent-GPA'!$E:$F,2,FALSE)+VLOOKUP(CM93,'Grade-Percent-GPA'!$E:$F,2,FALSE))/(IF(CF93="",0,1)+IF(CG93="",0,1)+IF(CH93="",0,1)+IF(CI93="",0,1)+IF(CJ93="",0,1)+IF(CK93="",0,1)+IF(CL93="",0,1)+IF(CM93="",0,1)))</f>
        <v/>
      </c>
      <c r="CO93" s="171" t="str">
        <f t="shared" si="12"/>
        <v/>
      </c>
      <c r="CP93" s="171" t="str">
        <f t="shared" si="13"/>
        <v/>
      </c>
      <c r="CQ93" s="17"/>
      <c r="CR93" s="183"/>
      <c r="CS93" s="16"/>
      <c r="CT93" s="16"/>
      <c r="CU93" s="16"/>
      <c r="CV93" s="16"/>
      <c r="CW93" s="16"/>
      <c r="CX93" s="16"/>
      <c r="CY93" s="16"/>
      <c r="CZ93" s="16"/>
      <c r="DA93" s="171" t="str">
        <f>IF(AND(CS93="",CT93="",CU93="",CV93="",CW93="",CX93="",CY93="",CZ93=""),"",(VLOOKUP(CS93,'Grade-Percent-GPA'!$E:$F,2,FALSE)+VLOOKUP(CT93,'Grade-Percent-GPA'!$E:$F,2,FALSE)+VLOOKUP(CU93,'Grade-Percent-GPA'!$E:$F,2,FALSE)+VLOOKUP(CV93,'Grade-Percent-GPA'!$E:$F,2,FALSE)+VLOOKUP(CW93,'Grade-Percent-GPA'!$E:$F,2,FALSE)+VLOOKUP(CX93,'Grade-Percent-GPA'!$E:$F,2,FALSE)+VLOOKUP(CY93,'Grade-Percent-GPA'!$E:$F,2,FALSE)+VLOOKUP(CZ93,'Grade-Percent-GPA'!$E:$F,2,FALSE))/(IF(CS93="",0,1)+IF(CT93="",0,1)+IF(CU93="",0,1)+IF(CV93="",0,1)+IF(CW93="",0,1)+IF(CX93="",0,1)+IF(CY93="",0,1)+IF(CZ93="",0,1)))</f>
        <v/>
      </c>
      <c r="DB93" s="171" t="str">
        <f t="shared" si="14"/>
        <v/>
      </c>
      <c r="DC93" s="171" t="str">
        <f t="shared" si="15"/>
        <v/>
      </c>
    </row>
    <row r="94" spans="1:107" ht="14.25" customHeight="1" x14ac:dyDescent="0.3">
      <c r="A94" s="182"/>
      <c r="B94" s="15"/>
      <c r="C94" s="15"/>
      <c r="D94" s="453"/>
      <c r="E94" s="183"/>
      <c r="F94" s="16"/>
      <c r="G94" s="16"/>
      <c r="H94" s="16"/>
      <c r="I94" s="16"/>
      <c r="J94" s="16"/>
      <c r="K94" s="16"/>
      <c r="L94" s="16"/>
      <c r="M94" s="16"/>
      <c r="N94" s="171" t="str">
        <f>IF(AND(F94="",G94="",H94="",I94="",J94="",K94="",L94="",M94=""),"",(VLOOKUP(F94,'Grade-Percent-GPA'!$E:$F,2,FALSE)+VLOOKUP(G94,'Grade-Percent-GPA'!$E:$F,2,FALSE)+VLOOKUP(H94,'Grade-Percent-GPA'!$E:$F,2,FALSE)+VLOOKUP(I94,'Grade-Percent-GPA'!$E:$F,2,FALSE)+VLOOKUP(J94,'Grade-Percent-GPA'!$E:$F,2,FALSE)+VLOOKUP(K94,'Grade-Percent-GPA'!$E:$F,2,FALSE)+VLOOKUP(L94,'Grade-Percent-GPA'!$E:$F,2,FALSE)+VLOOKUP(M94,'Grade-Percent-GPA'!$E:$F,2,FALSE))/(IF(F94="",0,1)+IF(G94="",0,1)+IF(H94="",0,1)+IF(I94="",0,1)+IF(J94="",0,1)+IF(K94="",0,1)+IF(L94="",0,1)+IF(M94="",0,1)))</f>
        <v/>
      </c>
      <c r="O94" s="171" t="str">
        <f t="shared" si="0"/>
        <v/>
      </c>
      <c r="P94" s="171" t="str">
        <f t="shared" si="1"/>
        <v/>
      </c>
      <c r="Q94" s="17"/>
      <c r="R94" s="183"/>
      <c r="S94" s="16"/>
      <c r="T94" s="16"/>
      <c r="U94" s="16"/>
      <c r="V94" s="16"/>
      <c r="W94" s="16"/>
      <c r="X94" s="16"/>
      <c r="Y94" s="16"/>
      <c r="Z94" s="16"/>
      <c r="AA94" s="171" t="str">
        <f>IF(AND(S94="",T94="",U94="",V94="",W94="",X94="",Y94="",Z94=""),"",(VLOOKUP(S94,'Grade-Percent-GPA'!$E:$F,2,FALSE)+VLOOKUP(T94,'Grade-Percent-GPA'!$E:$F,2,FALSE)+VLOOKUP(U94,'Grade-Percent-GPA'!$E:$F,2,FALSE)+VLOOKUP(V94,'Grade-Percent-GPA'!$E:$F,2,FALSE)+VLOOKUP(W94,'Grade-Percent-GPA'!$E:$F,2,FALSE)+VLOOKUP(X94,'Grade-Percent-GPA'!$E:$F,2,FALSE)+VLOOKUP(Y94,'Grade-Percent-GPA'!$E:$F,2,FALSE)+VLOOKUP(Z94,'Grade-Percent-GPA'!$E:$F,2,FALSE))/(IF(S94="",0,1)+IF(T94="",0,1)+IF(U94="",0,1)+IF(V94="",0,1)+IF(W94="",0,1)+IF(X94="",0,1)+IF(Y94="",0,1)+IF(Z94="",0,1)))</f>
        <v/>
      </c>
      <c r="AB94" s="171" t="str">
        <f t="shared" si="2"/>
        <v/>
      </c>
      <c r="AC94" s="171" t="str">
        <f t="shared" si="3"/>
        <v/>
      </c>
      <c r="AD94" s="17"/>
      <c r="AE94" s="183"/>
      <c r="AF94" s="16"/>
      <c r="AG94" s="16"/>
      <c r="AH94" s="16"/>
      <c r="AI94" s="16"/>
      <c r="AJ94" s="16"/>
      <c r="AK94" s="16"/>
      <c r="AL94" s="16"/>
      <c r="AM94" s="16"/>
      <c r="AN94" s="171" t="str">
        <f>IF(AND(AF94="",AG94="",AH94="",AI94="",AJ94="",AK94="",AL94="",AM94=""),"",(VLOOKUP(AF94,'Grade-Percent-GPA'!$E:$F,2,FALSE)+VLOOKUP(AG94,'Grade-Percent-GPA'!$E:$F,2,FALSE)+VLOOKUP(AH94,'Grade-Percent-GPA'!$E:$F,2,FALSE)+VLOOKUP(AI94,'Grade-Percent-GPA'!$E:$F,2,FALSE)+VLOOKUP(AJ94,'Grade-Percent-GPA'!$E:$F,2,FALSE)+VLOOKUP(AK94,'Grade-Percent-GPA'!$E:$F,2,FALSE)+VLOOKUP(AL94,'Grade-Percent-GPA'!$E:$F,2,FALSE)+VLOOKUP(AM94,'Grade-Percent-GPA'!$E:$F,2,FALSE))/(IF(AF94="",0,1)+IF(AG94="",0,1)+IF(AH94="",0,1)+IF(AI94="",0,1)+IF(AJ94="",0,1)+IF(AK94="",0,1)+IF(AL94="",0,1)+IF(AM94="",0,1)))</f>
        <v/>
      </c>
      <c r="AO94" s="171" t="str">
        <f t="shared" si="4"/>
        <v/>
      </c>
      <c r="AP94" s="171" t="str">
        <f t="shared" si="5"/>
        <v/>
      </c>
      <c r="AQ94" s="17"/>
      <c r="AR94" s="183"/>
      <c r="AS94" s="16"/>
      <c r="AT94" s="16"/>
      <c r="AU94" s="16"/>
      <c r="AV94" s="16"/>
      <c r="AW94" s="16"/>
      <c r="AX94" s="16"/>
      <c r="AY94" s="16"/>
      <c r="AZ94" s="16"/>
      <c r="BA94" s="171" t="str">
        <f>IF(AND(AS94="",AT94="",AU94="",AV94="",AW94="",AX94="",AY94="",AZ94=""),"",(VLOOKUP(AS94,'Grade-Percent-GPA'!$E:$F,2,FALSE)+VLOOKUP(AT94,'Grade-Percent-GPA'!$E:$F,2,FALSE)+VLOOKUP(AU94,'Grade-Percent-GPA'!$E:$F,2,FALSE)+VLOOKUP(AV94,'Grade-Percent-GPA'!$E:$F,2,FALSE)+VLOOKUP(AW94,'Grade-Percent-GPA'!$E:$F,2,FALSE)+VLOOKUP(AX94,'Grade-Percent-GPA'!$E:$F,2,FALSE)+VLOOKUP(AY94,'Grade-Percent-GPA'!$E:$F,2,FALSE)+VLOOKUP(AZ94,'Grade-Percent-GPA'!$E:$F,2,FALSE))/(IF(AS94="",0,1)+IF(AT94="",0,1)+IF(AU94="",0,1)+IF(AV94="",0,1)+IF(AW94="",0,1)+IF(AX94="",0,1)+IF(AY94="",0,1)+IF(AZ94="",0,1)))</f>
        <v/>
      </c>
      <c r="BB94" s="171" t="str">
        <f t="shared" si="6"/>
        <v/>
      </c>
      <c r="BC94" s="171" t="str">
        <f t="shared" si="7"/>
        <v/>
      </c>
      <c r="BD94" s="17"/>
      <c r="BE94" s="183"/>
      <c r="BF94" s="16"/>
      <c r="BG94" s="16"/>
      <c r="BH94" s="16"/>
      <c r="BI94" s="16"/>
      <c r="BJ94" s="16"/>
      <c r="BK94" s="16"/>
      <c r="BL94" s="16"/>
      <c r="BM94" s="16"/>
      <c r="BN94" s="171" t="str">
        <f>IF(AND(BF94="",BG94="",BH94="",BI94="",BJ94="",BK94="",BL94="",BM94=""),"",(VLOOKUP(BF94,'Grade-Percent-GPA'!$E:$F,2,FALSE)+VLOOKUP(BG94,'Grade-Percent-GPA'!$E:$F,2,FALSE)+VLOOKUP(BH94,'Grade-Percent-GPA'!$E:$F,2,FALSE)+VLOOKUP(BI94,'Grade-Percent-GPA'!$E:$F,2,FALSE)+VLOOKUP(BJ94,'Grade-Percent-GPA'!$E:$F,2,FALSE)+VLOOKUP(BK94,'Grade-Percent-GPA'!$E:$F,2,FALSE)+VLOOKUP(BL94,'Grade-Percent-GPA'!$E:$F,2,FALSE)+VLOOKUP(BM94,'Grade-Percent-GPA'!$E:$F,2,FALSE))/(IF(BF94="",0,1)+IF(BG94="",0,1)+IF(BH94="",0,1)+IF(BI94="",0,1)+IF(BJ94="",0,1)+IF(BK94="",0,1)+IF(BL94="",0,1)+IF(BM94="",0,1)))</f>
        <v/>
      </c>
      <c r="BO94" s="171" t="str">
        <f t="shared" si="8"/>
        <v/>
      </c>
      <c r="BP94" s="171" t="str">
        <f t="shared" si="9"/>
        <v/>
      </c>
      <c r="BQ94" s="17"/>
      <c r="BR94" s="183"/>
      <c r="BS94" s="16"/>
      <c r="BT94" s="16"/>
      <c r="BU94" s="16"/>
      <c r="BV94" s="16"/>
      <c r="BW94" s="16"/>
      <c r="BX94" s="16"/>
      <c r="BY94" s="16"/>
      <c r="BZ94" s="16"/>
      <c r="CA94" s="171" t="str">
        <f>IF(AND(BS94="",BT94="",BU94="",BV94="",BW94="",BX94="",BY94="",BZ94=""),"",(VLOOKUP(BS94,'Grade-Percent-GPA'!$E:$F,2,FALSE)+VLOOKUP(BT94,'Grade-Percent-GPA'!$E:$F,2,FALSE)+VLOOKUP(BU94,'Grade-Percent-GPA'!$E:$F,2,FALSE)+VLOOKUP(BV94,'Grade-Percent-GPA'!$E:$F,2,FALSE)+VLOOKUP(BW94,'Grade-Percent-GPA'!$E:$F,2,FALSE)+VLOOKUP(BX94,'Grade-Percent-GPA'!$E:$F,2,FALSE)+VLOOKUP(BY94,'Grade-Percent-GPA'!$E:$F,2,FALSE)+VLOOKUP(BZ94,'Grade-Percent-GPA'!$E:$F,2,FALSE))/(IF(BS94="",0,1)+IF(BT94="",0,1)+IF(BU94="",0,1)+IF(BV94="",0,1)+IF(BW94="",0,1)+IF(BX94="",0,1)+IF(BY94="",0,1)+IF(BZ94="",0,1)))</f>
        <v/>
      </c>
      <c r="CB94" s="171" t="str">
        <f t="shared" si="10"/>
        <v/>
      </c>
      <c r="CC94" s="171" t="str">
        <f t="shared" si="11"/>
        <v/>
      </c>
      <c r="CD94" s="17"/>
      <c r="CE94" s="183"/>
      <c r="CF94" s="16"/>
      <c r="CG94" s="16"/>
      <c r="CH94" s="16"/>
      <c r="CI94" s="16"/>
      <c r="CJ94" s="16"/>
      <c r="CK94" s="16"/>
      <c r="CL94" s="16"/>
      <c r="CM94" s="16"/>
      <c r="CN94" s="171" t="str">
        <f>IF(AND(CF94="",CG94="",CH94="",CI94="",CJ94="",CK94="",CL94="",CM94=""),"",(VLOOKUP(CF94,'Grade-Percent-GPA'!$E:$F,2,FALSE)+VLOOKUP(CG94,'Grade-Percent-GPA'!$E:$F,2,FALSE)+VLOOKUP(CH94,'Grade-Percent-GPA'!$E:$F,2,FALSE)+VLOOKUP(CI94,'Grade-Percent-GPA'!$E:$F,2,FALSE)+VLOOKUP(CJ94,'Grade-Percent-GPA'!$E:$F,2,FALSE)+VLOOKUP(CK94,'Grade-Percent-GPA'!$E:$F,2,FALSE)+VLOOKUP(CL94,'Grade-Percent-GPA'!$E:$F,2,FALSE)+VLOOKUP(CM94,'Grade-Percent-GPA'!$E:$F,2,FALSE))/(IF(CF94="",0,1)+IF(CG94="",0,1)+IF(CH94="",0,1)+IF(CI94="",0,1)+IF(CJ94="",0,1)+IF(CK94="",0,1)+IF(CL94="",0,1)+IF(CM94="",0,1)))</f>
        <v/>
      </c>
      <c r="CO94" s="171" t="str">
        <f t="shared" si="12"/>
        <v/>
      </c>
      <c r="CP94" s="171" t="str">
        <f t="shared" si="13"/>
        <v/>
      </c>
      <c r="CQ94" s="17"/>
      <c r="CR94" s="183"/>
      <c r="CS94" s="16"/>
      <c r="CT94" s="16"/>
      <c r="CU94" s="16"/>
      <c r="CV94" s="16"/>
      <c r="CW94" s="16"/>
      <c r="CX94" s="16"/>
      <c r="CY94" s="16"/>
      <c r="CZ94" s="16"/>
      <c r="DA94" s="171" t="str">
        <f>IF(AND(CS94="",CT94="",CU94="",CV94="",CW94="",CX94="",CY94="",CZ94=""),"",(VLOOKUP(CS94,'Grade-Percent-GPA'!$E:$F,2,FALSE)+VLOOKUP(CT94,'Grade-Percent-GPA'!$E:$F,2,FALSE)+VLOOKUP(CU94,'Grade-Percent-GPA'!$E:$F,2,FALSE)+VLOOKUP(CV94,'Grade-Percent-GPA'!$E:$F,2,FALSE)+VLOOKUP(CW94,'Grade-Percent-GPA'!$E:$F,2,FALSE)+VLOOKUP(CX94,'Grade-Percent-GPA'!$E:$F,2,FALSE)+VLOOKUP(CY94,'Grade-Percent-GPA'!$E:$F,2,FALSE)+VLOOKUP(CZ94,'Grade-Percent-GPA'!$E:$F,2,FALSE))/(IF(CS94="",0,1)+IF(CT94="",0,1)+IF(CU94="",0,1)+IF(CV94="",0,1)+IF(CW94="",0,1)+IF(CX94="",0,1)+IF(CY94="",0,1)+IF(CZ94="",0,1)))</f>
        <v/>
      </c>
      <c r="DB94" s="171" t="str">
        <f t="shared" si="14"/>
        <v/>
      </c>
      <c r="DC94" s="171" t="str">
        <f t="shared" si="15"/>
        <v/>
      </c>
    </row>
    <row r="95" spans="1:107" ht="14.25" customHeight="1" x14ac:dyDescent="0.3">
      <c r="A95" s="182"/>
      <c r="B95" s="15"/>
      <c r="C95" s="15"/>
      <c r="D95" s="453"/>
      <c r="E95" s="183"/>
      <c r="F95" s="16"/>
      <c r="G95" s="16"/>
      <c r="H95" s="16"/>
      <c r="I95" s="16"/>
      <c r="J95" s="16"/>
      <c r="K95" s="16"/>
      <c r="L95" s="16"/>
      <c r="M95" s="16"/>
      <c r="N95" s="171" t="str">
        <f>IF(AND(F95="",G95="",H95="",I95="",J95="",K95="",L95="",M95=""),"",(VLOOKUP(F95,'Grade-Percent-GPA'!$E:$F,2,FALSE)+VLOOKUP(G95,'Grade-Percent-GPA'!$E:$F,2,FALSE)+VLOOKUP(H95,'Grade-Percent-GPA'!$E:$F,2,FALSE)+VLOOKUP(I95,'Grade-Percent-GPA'!$E:$F,2,FALSE)+VLOOKUP(J95,'Grade-Percent-GPA'!$E:$F,2,FALSE)+VLOOKUP(K95,'Grade-Percent-GPA'!$E:$F,2,FALSE)+VLOOKUP(L95,'Grade-Percent-GPA'!$E:$F,2,FALSE)+VLOOKUP(M95,'Grade-Percent-GPA'!$E:$F,2,FALSE))/(IF(F95="",0,1)+IF(G95="",0,1)+IF(H95="",0,1)+IF(I95="",0,1)+IF(J95="",0,1)+IF(K95="",0,1)+IF(L95="",0,1)+IF(M95="",0,1)))</f>
        <v/>
      </c>
      <c r="O95" s="171" t="str">
        <f t="shared" si="0"/>
        <v/>
      </c>
      <c r="P95" s="171" t="str">
        <f t="shared" si="1"/>
        <v/>
      </c>
      <c r="Q95" s="17"/>
      <c r="R95" s="183"/>
      <c r="S95" s="16"/>
      <c r="T95" s="16"/>
      <c r="U95" s="16"/>
      <c r="V95" s="16"/>
      <c r="W95" s="16"/>
      <c r="X95" s="16"/>
      <c r="Y95" s="16"/>
      <c r="Z95" s="16"/>
      <c r="AA95" s="171" t="str">
        <f>IF(AND(S95="",T95="",U95="",V95="",W95="",X95="",Y95="",Z95=""),"",(VLOOKUP(S95,'Grade-Percent-GPA'!$E:$F,2,FALSE)+VLOOKUP(T95,'Grade-Percent-GPA'!$E:$F,2,FALSE)+VLOOKUP(U95,'Grade-Percent-GPA'!$E:$F,2,FALSE)+VLOOKUP(V95,'Grade-Percent-GPA'!$E:$F,2,FALSE)+VLOOKUP(W95,'Grade-Percent-GPA'!$E:$F,2,FALSE)+VLOOKUP(X95,'Grade-Percent-GPA'!$E:$F,2,FALSE)+VLOOKUP(Y95,'Grade-Percent-GPA'!$E:$F,2,FALSE)+VLOOKUP(Z95,'Grade-Percent-GPA'!$E:$F,2,FALSE))/(IF(S95="",0,1)+IF(T95="",0,1)+IF(U95="",0,1)+IF(V95="",0,1)+IF(W95="",0,1)+IF(X95="",0,1)+IF(Y95="",0,1)+IF(Z95="",0,1)))</f>
        <v/>
      </c>
      <c r="AB95" s="171" t="str">
        <f t="shared" si="2"/>
        <v/>
      </c>
      <c r="AC95" s="171" t="str">
        <f t="shared" si="3"/>
        <v/>
      </c>
      <c r="AD95" s="17"/>
      <c r="AE95" s="183"/>
      <c r="AF95" s="16"/>
      <c r="AG95" s="16"/>
      <c r="AH95" s="16"/>
      <c r="AI95" s="16"/>
      <c r="AJ95" s="16"/>
      <c r="AK95" s="16"/>
      <c r="AL95" s="16"/>
      <c r="AM95" s="16"/>
      <c r="AN95" s="171" t="str">
        <f>IF(AND(AF95="",AG95="",AH95="",AI95="",AJ95="",AK95="",AL95="",AM95=""),"",(VLOOKUP(AF95,'Grade-Percent-GPA'!$E:$F,2,FALSE)+VLOOKUP(AG95,'Grade-Percent-GPA'!$E:$F,2,FALSE)+VLOOKUP(AH95,'Grade-Percent-GPA'!$E:$F,2,FALSE)+VLOOKUP(AI95,'Grade-Percent-GPA'!$E:$F,2,FALSE)+VLOOKUP(AJ95,'Grade-Percent-GPA'!$E:$F,2,FALSE)+VLOOKUP(AK95,'Grade-Percent-GPA'!$E:$F,2,FALSE)+VLOOKUP(AL95,'Grade-Percent-GPA'!$E:$F,2,FALSE)+VLOOKUP(AM95,'Grade-Percent-GPA'!$E:$F,2,FALSE))/(IF(AF95="",0,1)+IF(AG95="",0,1)+IF(AH95="",0,1)+IF(AI95="",0,1)+IF(AJ95="",0,1)+IF(AK95="",0,1)+IF(AL95="",0,1)+IF(AM95="",0,1)))</f>
        <v/>
      </c>
      <c r="AO95" s="171" t="str">
        <f t="shared" si="4"/>
        <v/>
      </c>
      <c r="AP95" s="171" t="str">
        <f t="shared" si="5"/>
        <v/>
      </c>
      <c r="AQ95" s="17"/>
      <c r="AR95" s="183"/>
      <c r="AS95" s="16"/>
      <c r="AT95" s="16"/>
      <c r="AU95" s="16"/>
      <c r="AV95" s="16"/>
      <c r="AW95" s="16"/>
      <c r="AX95" s="16"/>
      <c r="AY95" s="16"/>
      <c r="AZ95" s="16"/>
      <c r="BA95" s="171" t="str">
        <f>IF(AND(AS95="",AT95="",AU95="",AV95="",AW95="",AX95="",AY95="",AZ95=""),"",(VLOOKUP(AS95,'Grade-Percent-GPA'!$E:$F,2,FALSE)+VLOOKUP(AT95,'Grade-Percent-GPA'!$E:$F,2,FALSE)+VLOOKUP(AU95,'Grade-Percent-GPA'!$E:$F,2,FALSE)+VLOOKUP(AV95,'Grade-Percent-GPA'!$E:$F,2,FALSE)+VLOOKUP(AW95,'Grade-Percent-GPA'!$E:$F,2,FALSE)+VLOOKUP(AX95,'Grade-Percent-GPA'!$E:$F,2,FALSE)+VLOOKUP(AY95,'Grade-Percent-GPA'!$E:$F,2,FALSE)+VLOOKUP(AZ95,'Grade-Percent-GPA'!$E:$F,2,FALSE))/(IF(AS95="",0,1)+IF(AT95="",0,1)+IF(AU95="",0,1)+IF(AV95="",0,1)+IF(AW95="",0,1)+IF(AX95="",0,1)+IF(AY95="",0,1)+IF(AZ95="",0,1)))</f>
        <v/>
      </c>
      <c r="BB95" s="171" t="str">
        <f t="shared" si="6"/>
        <v/>
      </c>
      <c r="BC95" s="171" t="str">
        <f t="shared" si="7"/>
        <v/>
      </c>
      <c r="BD95" s="17"/>
      <c r="BE95" s="183"/>
      <c r="BF95" s="16"/>
      <c r="BG95" s="16"/>
      <c r="BH95" s="16"/>
      <c r="BI95" s="16"/>
      <c r="BJ95" s="16"/>
      <c r="BK95" s="16"/>
      <c r="BL95" s="16"/>
      <c r="BM95" s="16"/>
      <c r="BN95" s="171" t="str">
        <f>IF(AND(BF95="",BG95="",BH95="",BI95="",BJ95="",BK95="",BL95="",BM95=""),"",(VLOOKUP(BF95,'Grade-Percent-GPA'!$E:$F,2,FALSE)+VLOOKUP(BG95,'Grade-Percent-GPA'!$E:$F,2,FALSE)+VLOOKUP(BH95,'Grade-Percent-GPA'!$E:$F,2,FALSE)+VLOOKUP(BI95,'Grade-Percent-GPA'!$E:$F,2,FALSE)+VLOOKUP(BJ95,'Grade-Percent-GPA'!$E:$F,2,FALSE)+VLOOKUP(BK95,'Grade-Percent-GPA'!$E:$F,2,FALSE)+VLOOKUP(BL95,'Grade-Percent-GPA'!$E:$F,2,FALSE)+VLOOKUP(BM95,'Grade-Percent-GPA'!$E:$F,2,FALSE))/(IF(BF95="",0,1)+IF(BG95="",0,1)+IF(BH95="",0,1)+IF(BI95="",0,1)+IF(BJ95="",0,1)+IF(BK95="",0,1)+IF(BL95="",0,1)+IF(BM95="",0,1)))</f>
        <v/>
      </c>
      <c r="BO95" s="171" t="str">
        <f t="shared" si="8"/>
        <v/>
      </c>
      <c r="BP95" s="171" t="str">
        <f t="shared" si="9"/>
        <v/>
      </c>
      <c r="BQ95" s="17"/>
      <c r="BR95" s="183"/>
      <c r="BS95" s="16"/>
      <c r="BT95" s="16"/>
      <c r="BU95" s="16"/>
      <c r="BV95" s="16"/>
      <c r="BW95" s="16"/>
      <c r="BX95" s="16"/>
      <c r="BY95" s="16"/>
      <c r="BZ95" s="16"/>
      <c r="CA95" s="171" t="str">
        <f>IF(AND(BS95="",BT95="",BU95="",BV95="",BW95="",BX95="",BY95="",BZ95=""),"",(VLOOKUP(BS95,'Grade-Percent-GPA'!$E:$F,2,FALSE)+VLOOKUP(BT95,'Grade-Percent-GPA'!$E:$F,2,FALSE)+VLOOKUP(BU95,'Grade-Percent-GPA'!$E:$F,2,FALSE)+VLOOKUP(BV95,'Grade-Percent-GPA'!$E:$F,2,FALSE)+VLOOKUP(BW95,'Grade-Percent-GPA'!$E:$F,2,FALSE)+VLOOKUP(BX95,'Grade-Percent-GPA'!$E:$F,2,FALSE)+VLOOKUP(BY95,'Grade-Percent-GPA'!$E:$F,2,FALSE)+VLOOKUP(BZ95,'Grade-Percent-GPA'!$E:$F,2,FALSE))/(IF(BS95="",0,1)+IF(BT95="",0,1)+IF(BU95="",0,1)+IF(BV95="",0,1)+IF(BW95="",0,1)+IF(BX95="",0,1)+IF(BY95="",0,1)+IF(BZ95="",0,1)))</f>
        <v/>
      </c>
      <c r="CB95" s="171" t="str">
        <f t="shared" si="10"/>
        <v/>
      </c>
      <c r="CC95" s="171" t="str">
        <f t="shared" si="11"/>
        <v/>
      </c>
      <c r="CD95" s="17"/>
      <c r="CE95" s="183"/>
      <c r="CF95" s="16"/>
      <c r="CG95" s="16"/>
      <c r="CH95" s="16"/>
      <c r="CI95" s="16"/>
      <c r="CJ95" s="16"/>
      <c r="CK95" s="16"/>
      <c r="CL95" s="16"/>
      <c r="CM95" s="16"/>
      <c r="CN95" s="171" t="str">
        <f>IF(AND(CF95="",CG95="",CH95="",CI95="",CJ95="",CK95="",CL95="",CM95=""),"",(VLOOKUP(CF95,'Grade-Percent-GPA'!$E:$F,2,FALSE)+VLOOKUP(CG95,'Grade-Percent-GPA'!$E:$F,2,FALSE)+VLOOKUP(CH95,'Grade-Percent-GPA'!$E:$F,2,FALSE)+VLOOKUP(CI95,'Grade-Percent-GPA'!$E:$F,2,FALSE)+VLOOKUP(CJ95,'Grade-Percent-GPA'!$E:$F,2,FALSE)+VLOOKUP(CK95,'Grade-Percent-GPA'!$E:$F,2,FALSE)+VLOOKUP(CL95,'Grade-Percent-GPA'!$E:$F,2,FALSE)+VLOOKUP(CM95,'Grade-Percent-GPA'!$E:$F,2,FALSE))/(IF(CF95="",0,1)+IF(CG95="",0,1)+IF(CH95="",0,1)+IF(CI95="",0,1)+IF(CJ95="",0,1)+IF(CK95="",0,1)+IF(CL95="",0,1)+IF(CM95="",0,1)))</f>
        <v/>
      </c>
      <c r="CO95" s="171" t="str">
        <f t="shared" si="12"/>
        <v/>
      </c>
      <c r="CP95" s="171" t="str">
        <f t="shared" si="13"/>
        <v/>
      </c>
      <c r="CQ95" s="17"/>
      <c r="CR95" s="183"/>
      <c r="CS95" s="16"/>
      <c r="CT95" s="16"/>
      <c r="CU95" s="16"/>
      <c r="CV95" s="16"/>
      <c r="CW95" s="16"/>
      <c r="CX95" s="16"/>
      <c r="CY95" s="16"/>
      <c r="CZ95" s="16"/>
      <c r="DA95" s="171" t="str">
        <f>IF(AND(CS95="",CT95="",CU95="",CV95="",CW95="",CX95="",CY95="",CZ95=""),"",(VLOOKUP(CS95,'Grade-Percent-GPA'!$E:$F,2,FALSE)+VLOOKUP(CT95,'Grade-Percent-GPA'!$E:$F,2,FALSE)+VLOOKUP(CU95,'Grade-Percent-GPA'!$E:$F,2,FALSE)+VLOOKUP(CV95,'Grade-Percent-GPA'!$E:$F,2,FALSE)+VLOOKUP(CW95,'Grade-Percent-GPA'!$E:$F,2,FALSE)+VLOOKUP(CX95,'Grade-Percent-GPA'!$E:$F,2,FALSE)+VLOOKUP(CY95,'Grade-Percent-GPA'!$E:$F,2,FALSE)+VLOOKUP(CZ95,'Grade-Percent-GPA'!$E:$F,2,FALSE))/(IF(CS95="",0,1)+IF(CT95="",0,1)+IF(CU95="",0,1)+IF(CV95="",0,1)+IF(CW95="",0,1)+IF(CX95="",0,1)+IF(CY95="",0,1)+IF(CZ95="",0,1)))</f>
        <v/>
      </c>
      <c r="DB95" s="171" t="str">
        <f t="shared" si="14"/>
        <v/>
      </c>
      <c r="DC95" s="171" t="str">
        <f t="shared" si="15"/>
        <v/>
      </c>
    </row>
    <row r="96" spans="1:107" ht="14.25" customHeight="1" x14ac:dyDescent="0.3">
      <c r="A96" s="182"/>
      <c r="B96" s="15"/>
      <c r="C96" s="15"/>
      <c r="D96" s="453"/>
      <c r="E96" s="183"/>
      <c r="F96" s="16"/>
      <c r="G96" s="16"/>
      <c r="H96" s="16"/>
      <c r="I96" s="16"/>
      <c r="J96" s="16"/>
      <c r="K96" s="16"/>
      <c r="L96" s="16"/>
      <c r="M96" s="16"/>
      <c r="N96" s="171" t="str">
        <f>IF(AND(F96="",G96="",H96="",I96="",J96="",K96="",L96="",M96=""),"",(VLOOKUP(F96,'Grade-Percent-GPA'!$E:$F,2,FALSE)+VLOOKUP(G96,'Grade-Percent-GPA'!$E:$F,2,FALSE)+VLOOKUP(H96,'Grade-Percent-GPA'!$E:$F,2,FALSE)+VLOOKUP(I96,'Grade-Percent-GPA'!$E:$F,2,FALSE)+VLOOKUP(J96,'Grade-Percent-GPA'!$E:$F,2,FALSE)+VLOOKUP(K96,'Grade-Percent-GPA'!$E:$F,2,FALSE)+VLOOKUP(L96,'Grade-Percent-GPA'!$E:$F,2,FALSE)+VLOOKUP(M96,'Grade-Percent-GPA'!$E:$F,2,FALSE))/(IF(F96="",0,1)+IF(G96="",0,1)+IF(H96="",0,1)+IF(I96="",0,1)+IF(J96="",0,1)+IF(K96="",0,1)+IF(L96="",0,1)+IF(M96="",0,1)))</f>
        <v/>
      </c>
      <c r="O96" s="171" t="str">
        <f t="shared" si="0"/>
        <v/>
      </c>
      <c r="P96" s="171" t="str">
        <f t="shared" si="1"/>
        <v/>
      </c>
      <c r="Q96" s="17"/>
      <c r="R96" s="183"/>
      <c r="S96" s="16"/>
      <c r="T96" s="16"/>
      <c r="U96" s="16"/>
      <c r="V96" s="16"/>
      <c r="W96" s="16"/>
      <c r="X96" s="16"/>
      <c r="Y96" s="16"/>
      <c r="Z96" s="16"/>
      <c r="AA96" s="171" t="str">
        <f>IF(AND(S96="",T96="",U96="",V96="",W96="",X96="",Y96="",Z96=""),"",(VLOOKUP(S96,'Grade-Percent-GPA'!$E:$F,2,FALSE)+VLOOKUP(T96,'Grade-Percent-GPA'!$E:$F,2,FALSE)+VLOOKUP(U96,'Grade-Percent-GPA'!$E:$F,2,FALSE)+VLOOKUP(V96,'Grade-Percent-GPA'!$E:$F,2,FALSE)+VLOOKUP(W96,'Grade-Percent-GPA'!$E:$F,2,FALSE)+VLOOKUP(X96,'Grade-Percent-GPA'!$E:$F,2,FALSE)+VLOOKUP(Y96,'Grade-Percent-GPA'!$E:$F,2,FALSE)+VLOOKUP(Z96,'Grade-Percent-GPA'!$E:$F,2,FALSE))/(IF(S96="",0,1)+IF(T96="",0,1)+IF(U96="",0,1)+IF(V96="",0,1)+IF(W96="",0,1)+IF(X96="",0,1)+IF(Y96="",0,1)+IF(Z96="",0,1)))</f>
        <v/>
      </c>
      <c r="AB96" s="171" t="str">
        <f t="shared" si="2"/>
        <v/>
      </c>
      <c r="AC96" s="171" t="str">
        <f t="shared" si="3"/>
        <v/>
      </c>
      <c r="AD96" s="17"/>
      <c r="AE96" s="183"/>
      <c r="AF96" s="16"/>
      <c r="AG96" s="16"/>
      <c r="AH96" s="16"/>
      <c r="AI96" s="16"/>
      <c r="AJ96" s="16"/>
      <c r="AK96" s="16"/>
      <c r="AL96" s="16"/>
      <c r="AM96" s="16"/>
      <c r="AN96" s="171" t="str">
        <f>IF(AND(AF96="",AG96="",AH96="",AI96="",AJ96="",AK96="",AL96="",AM96=""),"",(VLOOKUP(AF96,'Grade-Percent-GPA'!$E:$F,2,FALSE)+VLOOKUP(AG96,'Grade-Percent-GPA'!$E:$F,2,FALSE)+VLOOKUP(AH96,'Grade-Percent-GPA'!$E:$F,2,FALSE)+VLOOKUP(AI96,'Grade-Percent-GPA'!$E:$F,2,FALSE)+VLOOKUP(AJ96,'Grade-Percent-GPA'!$E:$F,2,FALSE)+VLOOKUP(AK96,'Grade-Percent-GPA'!$E:$F,2,FALSE)+VLOOKUP(AL96,'Grade-Percent-GPA'!$E:$F,2,FALSE)+VLOOKUP(AM96,'Grade-Percent-GPA'!$E:$F,2,FALSE))/(IF(AF96="",0,1)+IF(AG96="",0,1)+IF(AH96="",0,1)+IF(AI96="",0,1)+IF(AJ96="",0,1)+IF(AK96="",0,1)+IF(AL96="",0,1)+IF(AM96="",0,1)))</f>
        <v/>
      </c>
      <c r="AO96" s="171" t="str">
        <f t="shared" si="4"/>
        <v/>
      </c>
      <c r="AP96" s="171" t="str">
        <f t="shared" si="5"/>
        <v/>
      </c>
      <c r="AQ96" s="17"/>
      <c r="AR96" s="183"/>
      <c r="AS96" s="16"/>
      <c r="AT96" s="16"/>
      <c r="AU96" s="16"/>
      <c r="AV96" s="16"/>
      <c r="AW96" s="16"/>
      <c r="AX96" s="16"/>
      <c r="AY96" s="16"/>
      <c r="AZ96" s="16"/>
      <c r="BA96" s="171" t="str">
        <f>IF(AND(AS96="",AT96="",AU96="",AV96="",AW96="",AX96="",AY96="",AZ96=""),"",(VLOOKUP(AS96,'Grade-Percent-GPA'!$E:$F,2,FALSE)+VLOOKUP(AT96,'Grade-Percent-GPA'!$E:$F,2,FALSE)+VLOOKUP(AU96,'Grade-Percent-GPA'!$E:$F,2,FALSE)+VLOOKUP(AV96,'Grade-Percent-GPA'!$E:$F,2,FALSE)+VLOOKUP(AW96,'Grade-Percent-GPA'!$E:$F,2,FALSE)+VLOOKUP(AX96,'Grade-Percent-GPA'!$E:$F,2,FALSE)+VLOOKUP(AY96,'Grade-Percent-GPA'!$E:$F,2,FALSE)+VLOOKUP(AZ96,'Grade-Percent-GPA'!$E:$F,2,FALSE))/(IF(AS96="",0,1)+IF(AT96="",0,1)+IF(AU96="",0,1)+IF(AV96="",0,1)+IF(AW96="",0,1)+IF(AX96="",0,1)+IF(AY96="",0,1)+IF(AZ96="",0,1)))</f>
        <v/>
      </c>
      <c r="BB96" s="171" t="str">
        <f t="shared" si="6"/>
        <v/>
      </c>
      <c r="BC96" s="171" t="str">
        <f t="shared" si="7"/>
        <v/>
      </c>
      <c r="BD96" s="17"/>
      <c r="BE96" s="183"/>
      <c r="BF96" s="16"/>
      <c r="BG96" s="16"/>
      <c r="BH96" s="16"/>
      <c r="BI96" s="16"/>
      <c r="BJ96" s="16"/>
      <c r="BK96" s="16"/>
      <c r="BL96" s="16"/>
      <c r="BM96" s="16"/>
      <c r="BN96" s="171" t="str">
        <f>IF(AND(BF96="",BG96="",BH96="",BI96="",BJ96="",BK96="",BL96="",BM96=""),"",(VLOOKUP(BF96,'Grade-Percent-GPA'!$E:$F,2,FALSE)+VLOOKUP(BG96,'Grade-Percent-GPA'!$E:$F,2,FALSE)+VLOOKUP(BH96,'Grade-Percent-GPA'!$E:$F,2,FALSE)+VLOOKUP(BI96,'Grade-Percent-GPA'!$E:$F,2,FALSE)+VLOOKUP(BJ96,'Grade-Percent-GPA'!$E:$F,2,FALSE)+VLOOKUP(BK96,'Grade-Percent-GPA'!$E:$F,2,FALSE)+VLOOKUP(BL96,'Grade-Percent-GPA'!$E:$F,2,FALSE)+VLOOKUP(BM96,'Grade-Percent-GPA'!$E:$F,2,FALSE))/(IF(BF96="",0,1)+IF(BG96="",0,1)+IF(BH96="",0,1)+IF(BI96="",0,1)+IF(BJ96="",0,1)+IF(BK96="",0,1)+IF(BL96="",0,1)+IF(BM96="",0,1)))</f>
        <v/>
      </c>
      <c r="BO96" s="171" t="str">
        <f t="shared" si="8"/>
        <v/>
      </c>
      <c r="BP96" s="171" t="str">
        <f t="shared" si="9"/>
        <v/>
      </c>
      <c r="BQ96" s="17"/>
      <c r="BR96" s="183"/>
      <c r="BS96" s="16"/>
      <c r="BT96" s="16"/>
      <c r="BU96" s="16"/>
      <c r="BV96" s="16"/>
      <c r="BW96" s="16"/>
      <c r="BX96" s="16"/>
      <c r="BY96" s="16"/>
      <c r="BZ96" s="16"/>
      <c r="CA96" s="171" t="str">
        <f>IF(AND(BS96="",BT96="",BU96="",BV96="",BW96="",BX96="",BY96="",BZ96=""),"",(VLOOKUP(BS96,'Grade-Percent-GPA'!$E:$F,2,FALSE)+VLOOKUP(BT96,'Grade-Percent-GPA'!$E:$F,2,FALSE)+VLOOKUP(BU96,'Grade-Percent-GPA'!$E:$F,2,FALSE)+VLOOKUP(BV96,'Grade-Percent-GPA'!$E:$F,2,FALSE)+VLOOKUP(BW96,'Grade-Percent-GPA'!$E:$F,2,FALSE)+VLOOKUP(BX96,'Grade-Percent-GPA'!$E:$F,2,FALSE)+VLOOKUP(BY96,'Grade-Percent-GPA'!$E:$F,2,FALSE)+VLOOKUP(BZ96,'Grade-Percent-GPA'!$E:$F,2,FALSE))/(IF(BS96="",0,1)+IF(BT96="",0,1)+IF(BU96="",0,1)+IF(BV96="",0,1)+IF(BW96="",0,1)+IF(BX96="",0,1)+IF(BY96="",0,1)+IF(BZ96="",0,1)))</f>
        <v/>
      </c>
      <c r="CB96" s="171" t="str">
        <f t="shared" si="10"/>
        <v/>
      </c>
      <c r="CC96" s="171" t="str">
        <f t="shared" si="11"/>
        <v/>
      </c>
      <c r="CD96" s="17"/>
      <c r="CE96" s="183"/>
      <c r="CF96" s="16"/>
      <c r="CG96" s="16"/>
      <c r="CH96" s="16"/>
      <c r="CI96" s="16"/>
      <c r="CJ96" s="16"/>
      <c r="CK96" s="16"/>
      <c r="CL96" s="16"/>
      <c r="CM96" s="16"/>
      <c r="CN96" s="171" t="str">
        <f>IF(AND(CF96="",CG96="",CH96="",CI96="",CJ96="",CK96="",CL96="",CM96=""),"",(VLOOKUP(CF96,'Grade-Percent-GPA'!$E:$F,2,FALSE)+VLOOKUP(CG96,'Grade-Percent-GPA'!$E:$F,2,FALSE)+VLOOKUP(CH96,'Grade-Percent-GPA'!$E:$F,2,FALSE)+VLOOKUP(CI96,'Grade-Percent-GPA'!$E:$F,2,FALSE)+VLOOKUP(CJ96,'Grade-Percent-GPA'!$E:$F,2,FALSE)+VLOOKUP(CK96,'Grade-Percent-GPA'!$E:$F,2,FALSE)+VLOOKUP(CL96,'Grade-Percent-GPA'!$E:$F,2,FALSE)+VLOOKUP(CM96,'Grade-Percent-GPA'!$E:$F,2,FALSE))/(IF(CF96="",0,1)+IF(CG96="",0,1)+IF(CH96="",0,1)+IF(CI96="",0,1)+IF(CJ96="",0,1)+IF(CK96="",0,1)+IF(CL96="",0,1)+IF(CM96="",0,1)))</f>
        <v/>
      </c>
      <c r="CO96" s="171" t="str">
        <f t="shared" si="12"/>
        <v/>
      </c>
      <c r="CP96" s="171" t="str">
        <f t="shared" si="13"/>
        <v/>
      </c>
      <c r="CQ96" s="17"/>
      <c r="CR96" s="183"/>
      <c r="CS96" s="16"/>
      <c r="CT96" s="16"/>
      <c r="CU96" s="16"/>
      <c r="CV96" s="16"/>
      <c r="CW96" s="16"/>
      <c r="CX96" s="16"/>
      <c r="CY96" s="16"/>
      <c r="CZ96" s="16"/>
      <c r="DA96" s="171" t="str">
        <f>IF(AND(CS96="",CT96="",CU96="",CV96="",CW96="",CX96="",CY96="",CZ96=""),"",(VLOOKUP(CS96,'Grade-Percent-GPA'!$E:$F,2,FALSE)+VLOOKUP(CT96,'Grade-Percent-GPA'!$E:$F,2,FALSE)+VLOOKUP(CU96,'Grade-Percent-GPA'!$E:$F,2,FALSE)+VLOOKUP(CV96,'Grade-Percent-GPA'!$E:$F,2,FALSE)+VLOOKUP(CW96,'Grade-Percent-GPA'!$E:$F,2,FALSE)+VLOOKUP(CX96,'Grade-Percent-GPA'!$E:$F,2,FALSE)+VLOOKUP(CY96,'Grade-Percent-GPA'!$E:$F,2,FALSE)+VLOOKUP(CZ96,'Grade-Percent-GPA'!$E:$F,2,FALSE))/(IF(CS96="",0,1)+IF(CT96="",0,1)+IF(CU96="",0,1)+IF(CV96="",0,1)+IF(CW96="",0,1)+IF(CX96="",0,1)+IF(CY96="",0,1)+IF(CZ96="",0,1)))</f>
        <v/>
      </c>
      <c r="DB96" s="171" t="str">
        <f t="shared" si="14"/>
        <v/>
      </c>
      <c r="DC96" s="171" t="str">
        <f t="shared" si="15"/>
        <v/>
      </c>
    </row>
    <row r="97" spans="1:107" ht="14.25" customHeight="1" x14ac:dyDescent="0.3">
      <c r="A97" s="182"/>
      <c r="B97" s="15"/>
      <c r="C97" s="15"/>
      <c r="D97" s="453"/>
      <c r="E97" s="183"/>
      <c r="F97" s="16"/>
      <c r="G97" s="16"/>
      <c r="H97" s="16"/>
      <c r="I97" s="16"/>
      <c r="J97" s="16"/>
      <c r="K97" s="16"/>
      <c r="L97" s="16"/>
      <c r="M97" s="16"/>
      <c r="N97" s="171" t="str">
        <f>IF(AND(F97="",G97="",H97="",I97="",J97="",K97="",L97="",M97=""),"",(VLOOKUP(F97,'Grade-Percent-GPA'!$E:$F,2,FALSE)+VLOOKUP(G97,'Grade-Percent-GPA'!$E:$F,2,FALSE)+VLOOKUP(H97,'Grade-Percent-GPA'!$E:$F,2,FALSE)+VLOOKUP(I97,'Grade-Percent-GPA'!$E:$F,2,FALSE)+VLOOKUP(J97,'Grade-Percent-GPA'!$E:$F,2,FALSE)+VLOOKUP(K97,'Grade-Percent-GPA'!$E:$F,2,FALSE)+VLOOKUP(L97,'Grade-Percent-GPA'!$E:$F,2,FALSE)+VLOOKUP(M97,'Grade-Percent-GPA'!$E:$F,2,FALSE))/(IF(F97="",0,1)+IF(G97="",0,1)+IF(H97="",0,1)+IF(I97="",0,1)+IF(J97="",0,1)+IF(K97="",0,1)+IF(L97="",0,1)+IF(M97="",0,1)))</f>
        <v/>
      </c>
      <c r="O97" s="171" t="str">
        <f t="shared" si="0"/>
        <v/>
      </c>
      <c r="P97" s="171" t="str">
        <f t="shared" si="1"/>
        <v/>
      </c>
      <c r="Q97" s="17"/>
      <c r="R97" s="183"/>
      <c r="S97" s="16"/>
      <c r="T97" s="16"/>
      <c r="U97" s="16"/>
      <c r="V97" s="16"/>
      <c r="W97" s="16"/>
      <c r="X97" s="16"/>
      <c r="Y97" s="16"/>
      <c r="Z97" s="16"/>
      <c r="AA97" s="171" t="str">
        <f>IF(AND(S97="",T97="",U97="",V97="",W97="",X97="",Y97="",Z97=""),"",(VLOOKUP(S97,'Grade-Percent-GPA'!$E:$F,2,FALSE)+VLOOKUP(T97,'Grade-Percent-GPA'!$E:$F,2,FALSE)+VLOOKUP(U97,'Grade-Percent-GPA'!$E:$F,2,FALSE)+VLOOKUP(V97,'Grade-Percent-GPA'!$E:$F,2,FALSE)+VLOOKUP(W97,'Grade-Percent-GPA'!$E:$F,2,FALSE)+VLOOKUP(X97,'Grade-Percent-GPA'!$E:$F,2,FALSE)+VLOOKUP(Y97,'Grade-Percent-GPA'!$E:$F,2,FALSE)+VLOOKUP(Z97,'Grade-Percent-GPA'!$E:$F,2,FALSE))/(IF(S97="",0,1)+IF(T97="",0,1)+IF(U97="",0,1)+IF(V97="",0,1)+IF(W97="",0,1)+IF(X97="",0,1)+IF(Y97="",0,1)+IF(Z97="",0,1)))</f>
        <v/>
      </c>
      <c r="AB97" s="171" t="str">
        <f t="shared" si="2"/>
        <v/>
      </c>
      <c r="AC97" s="171" t="str">
        <f t="shared" si="3"/>
        <v/>
      </c>
      <c r="AD97" s="17"/>
      <c r="AE97" s="183"/>
      <c r="AF97" s="16"/>
      <c r="AG97" s="16"/>
      <c r="AH97" s="16"/>
      <c r="AI97" s="16"/>
      <c r="AJ97" s="16"/>
      <c r="AK97" s="16"/>
      <c r="AL97" s="16"/>
      <c r="AM97" s="16"/>
      <c r="AN97" s="171" t="str">
        <f>IF(AND(AF97="",AG97="",AH97="",AI97="",AJ97="",AK97="",AL97="",AM97=""),"",(VLOOKUP(AF97,'Grade-Percent-GPA'!$E:$F,2,FALSE)+VLOOKUP(AG97,'Grade-Percent-GPA'!$E:$F,2,FALSE)+VLOOKUP(AH97,'Grade-Percent-GPA'!$E:$F,2,FALSE)+VLOOKUP(AI97,'Grade-Percent-GPA'!$E:$F,2,FALSE)+VLOOKUP(AJ97,'Grade-Percent-GPA'!$E:$F,2,FALSE)+VLOOKUP(AK97,'Grade-Percent-GPA'!$E:$F,2,FALSE)+VLOOKUP(AL97,'Grade-Percent-GPA'!$E:$F,2,FALSE)+VLOOKUP(AM97,'Grade-Percent-GPA'!$E:$F,2,FALSE))/(IF(AF97="",0,1)+IF(AG97="",0,1)+IF(AH97="",0,1)+IF(AI97="",0,1)+IF(AJ97="",0,1)+IF(AK97="",0,1)+IF(AL97="",0,1)+IF(AM97="",0,1)))</f>
        <v/>
      </c>
      <c r="AO97" s="171" t="str">
        <f t="shared" si="4"/>
        <v/>
      </c>
      <c r="AP97" s="171" t="str">
        <f t="shared" si="5"/>
        <v/>
      </c>
      <c r="AQ97" s="17"/>
      <c r="AR97" s="183"/>
      <c r="AS97" s="16"/>
      <c r="AT97" s="16"/>
      <c r="AU97" s="16"/>
      <c r="AV97" s="16"/>
      <c r="AW97" s="16"/>
      <c r="AX97" s="16"/>
      <c r="AY97" s="16"/>
      <c r="AZ97" s="16"/>
      <c r="BA97" s="171" t="str">
        <f>IF(AND(AS97="",AT97="",AU97="",AV97="",AW97="",AX97="",AY97="",AZ97=""),"",(VLOOKUP(AS97,'Grade-Percent-GPA'!$E:$F,2,FALSE)+VLOOKUP(AT97,'Grade-Percent-GPA'!$E:$F,2,FALSE)+VLOOKUP(AU97,'Grade-Percent-GPA'!$E:$F,2,FALSE)+VLOOKUP(AV97,'Grade-Percent-GPA'!$E:$F,2,FALSE)+VLOOKUP(AW97,'Grade-Percent-GPA'!$E:$F,2,FALSE)+VLOOKUP(AX97,'Grade-Percent-GPA'!$E:$F,2,FALSE)+VLOOKUP(AY97,'Grade-Percent-GPA'!$E:$F,2,FALSE)+VLOOKUP(AZ97,'Grade-Percent-GPA'!$E:$F,2,FALSE))/(IF(AS97="",0,1)+IF(AT97="",0,1)+IF(AU97="",0,1)+IF(AV97="",0,1)+IF(AW97="",0,1)+IF(AX97="",0,1)+IF(AY97="",0,1)+IF(AZ97="",0,1)))</f>
        <v/>
      </c>
      <c r="BB97" s="171" t="str">
        <f t="shared" si="6"/>
        <v/>
      </c>
      <c r="BC97" s="171" t="str">
        <f t="shared" si="7"/>
        <v/>
      </c>
      <c r="BD97" s="17"/>
      <c r="BE97" s="183"/>
      <c r="BF97" s="16"/>
      <c r="BG97" s="16"/>
      <c r="BH97" s="16"/>
      <c r="BI97" s="16"/>
      <c r="BJ97" s="16"/>
      <c r="BK97" s="16"/>
      <c r="BL97" s="16"/>
      <c r="BM97" s="16"/>
      <c r="BN97" s="171" t="str">
        <f>IF(AND(BF97="",BG97="",BH97="",BI97="",BJ97="",BK97="",BL97="",BM97=""),"",(VLOOKUP(BF97,'Grade-Percent-GPA'!$E:$F,2,FALSE)+VLOOKUP(BG97,'Grade-Percent-GPA'!$E:$F,2,FALSE)+VLOOKUP(BH97,'Grade-Percent-GPA'!$E:$F,2,FALSE)+VLOOKUP(BI97,'Grade-Percent-GPA'!$E:$F,2,FALSE)+VLOOKUP(BJ97,'Grade-Percent-GPA'!$E:$F,2,FALSE)+VLOOKUP(BK97,'Grade-Percent-GPA'!$E:$F,2,FALSE)+VLOOKUP(BL97,'Grade-Percent-GPA'!$E:$F,2,FALSE)+VLOOKUP(BM97,'Grade-Percent-GPA'!$E:$F,2,FALSE))/(IF(BF97="",0,1)+IF(BG97="",0,1)+IF(BH97="",0,1)+IF(BI97="",0,1)+IF(BJ97="",0,1)+IF(BK97="",0,1)+IF(BL97="",0,1)+IF(BM97="",0,1)))</f>
        <v/>
      </c>
      <c r="BO97" s="171" t="str">
        <f t="shared" si="8"/>
        <v/>
      </c>
      <c r="BP97" s="171" t="str">
        <f t="shared" si="9"/>
        <v/>
      </c>
      <c r="BQ97" s="17"/>
      <c r="BR97" s="183"/>
      <c r="BS97" s="16"/>
      <c r="BT97" s="16"/>
      <c r="BU97" s="16"/>
      <c r="BV97" s="16"/>
      <c r="BW97" s="16"/>
      <c r="BX97" s="16"/>
      <c r="BY97" s="16"/>
      <c r="BZ97" s="16"/>
      <c r="CA97" s="171" t="str">
        <f>IF(AND(BS97="",BT97="",BU97="",BV97="",BW97="",BX97="",BY97="",BZ97=""),"",(VLOOKUP(BS97,'Grade-Percent-GPA'!$E:$F,2,FALSE)+VLOOKUP(BT97,'Grade-Percent-GPA'!$E:$F,2,FALSE)+VLOOKUP(BU97,'Grade-Percent-GPA'!$E:$F,2,FALSE)+VLOOKUP(BV97,'Grade-Percent-GPA'!$E:$F,2,FALSE)+VLOOKUP(BW97,'Grade-Percent-GPA'!$E:$F,2,FALSE)+VLOOKUP(BX97,'Grade-Percent-GPA'!$E:$F,2,FALSE)+VLOOKUP(BY97,'Grade-Percent-GPA'!$E:$F,2,FALSE)+VLOOKUP(BZ97,'Grade-Percent-GPA'!$E:$F,2,FALSE))/(IF(BS97="",0,1)+IF(BT97="",0,1)+IF(BU97="",0,1)+IF(BV97="",0,1)+IF(BW97="",0,1)+IF(BX97="",0,1)+IF(BY97="",0,1)+IF(BZ97="",0,1)))</f>
        <v/>
      </c>
      <c r="CB97" s="171" t="str">
        <f t="shared" si="10"/>
        <v/>
      </c>
      <c r="CC97" s="171" t="str">
        <f t="shared" si="11"/>
        <v/>
      </c>
      <c r="CD97" s="17"/>
      <c r="CE97" s="183"/>
      <c r="CF97" s="16"/>
      <c r="CG97" s="16"/>
      <c r="CH97" s="16"/>
      <c r="CI97" s="16"/>
      <c r="CJ97" s="16"/>
      <c r="CK97" s="16"/>
      <c r="CL97" s="16"/>
      <c r="CM97" s="16"/>
      <c r="CN97" s="171" t="str">
        <f>IF(AND(CF97="",CG97="",CH97="",CI97="",CJ97="",CK97="",CL97="",CM97=""),"",(VLOOKUP(CF97,'Grade-Percent-GPA'!$E:$F,2,FALSE)+VLOOKUP(CG97,'Grade-Percent-GPA'!$E:$F,2,FALSE)+VLOOKUP(CH97,'Grade-Percent-GPA'!$E:$F,2,FALSE)+VLOOKUP(CI97,'Grade-Percent-GPA'!$E:$F,2,FALSE)+VLOOKUP(CJ97,'Grade-Percent-GPA'!$E:$F,2,FALSE)+VLOOKUP(CK97,'Grade-Percent-GPA'!$E:$F,2,FALSE)+VLOOKUP(CL97,'Grade-Percent-GPA'!$E:$F,2,FALSE)+VLOOKUP(CM97,'Grade-Percent-GPA'!$E:$F,2,FALSE))/(IF(CF97="",0,1)+IF(CG97="",0,1)+IF(CH97="",0,1)+IF(CI97="",0,1)+IF(CJ97="",0,1)+IF(CK97="",0,1)+IF(CL97="",0,1)+IF(CM97="",0,1)))</f>
        <v/>
      </c>
      <c r="CO97" s="171" t="str">
        <f t="shared" si="12"/>
        <v/>
      </c>
      <c r="CP97" s="171" t="str">
        <f t="shared" si="13"/>
        <v/>
      </c>
      <c r="CQ97" s="17"/>
      <c r="CR97" s="183"/>
      <c r="CS97" s="16"/>
      <c r="CT97" s="16"/>
      <c r="CU97" s="16"/>
      <c r="CV97" s="16"/>
      <c r="CW97" s="16"/>
      <c r="CX97" s="16"/>
      <c r="CY97" s="16"/>
      <c r="CZ97" s="16"/>
      <c r="DA97" s="171" t="str">
        <f>IF(AND(CS97="",CT97="",CU97="",CV97="",CW97="",CX97="",CY97="",CZ97=""),"",(VLOOKUP(CS97,'Grade-Percent-GPA'!$E:$F,2,FALSE)+VLOOKUP(CT97,'Grade-Percent-GPA'!$E:$F,2,FALSE)+VLOOKUP(CU97,'Grade-Percent-GPA'!$E:$F,2,FALSE)+VLOOKUP(CV97,'Grade-Percent-GPA'!$E:$F,2,FALSE)+VLOOKUP(CW97,'Grade-Percent-GPA'!$E:$F,2,FALSE)+VLOOKUP(CX97,'Grade-Percent-GPA'!$E:$F,2,FALSE)+VLOOKUP(CY97,'Grade-Percent-GPA'!$E:$F,2,FALSE)+VLOOKUP(CZ97,'Grade-Percent-GPA'!$E:$F,2,FALSE))/(IF(CS97="",0,1)+IF(CT97="",0,1)+IF(CU97="",0,1)+IF(CV97="",0,1)+IF(CW97="",0,1)+IF(CX97="",0,1)+IF(CY97="",0,1)+IF(CZ97="",0,1)))</f>
        <v/>
      </c>
      <c r="DB97" s="171" t="str">
        <f t="shared" si="14"/>
        <v/>
      </c>
      <c r="DC97" s="171" t="str">
        <f t="shared" si="15"/>
        <v/>
      </c>
    </row>
    <row r="98" spans="1:107" ht="14.25" customHeight="1" x14ac:dyDescent="0.3">
      <c r="A98" s="182"/>
      <c r="B98" s="15"/>
      <c r="C98" s="15"/>
      <c r="D98" s="453"/>
      <c r="E98" s="183"/>
      <c r="F98" s="16"/>
      <c r="G98" s="16"/>
      <c r="H98" s="16"/>
      <c r="I98" s="16"/>
      <c r="J98" s="16"/>
      <c r="K98" s="16"/>
      <c r="L98" s="16"/>
      <c r="M98" s="16"/>
      <c r="N98" s="171" t="str">
        <f>IF(AND(F98="",G98="",H98="",I98="",J98="",K98="",L98="",M98=""),"",(VLOOKUP(F98,'Grade-Percent-GPA'!$E:$F,2,FALSE)+VLOOKUP(G98,'Grade-Percent-GPA'!$E:$F,2,FALSE)+VLOOKUP(H98,'Grade-Percent-GPA'!$E:$F,2,FALSE)+VLOOKUP(I98,'Grade-Percent-GPA'!$E:$F,2,FALSE)+VLOOKUP(J98,'Grade-Percent-GPA'!$E:$F,2,FALSE)+VLOOKUP(K98,'Grade-Percent-GPA'!$E:$F,2,FALSE)+VLOOKUP(L98,'Grade-Percent-GPA'!$E:$F,2,FALSE)+VLOOKUP(M98,'Grade-Percent-GPA'!$E:$F,2,FALSE))/(IF(F98="",0,1)+IF(G98="",0,1)+IF(H98="",0,1)+IF(I98="",0,1)+IF(J98="",0,1)+IF(K98="",0,1)+IF(L98="",0,1)+IF(M98="",0,1)))</f>
        <v/>
      </c>
      <c r="O98" s="171" t="str">
        <f t="shared" si="0"/>
        <v/>
      </c>
      <c r="P98" s="171" t="str">
        <f t="shared" si="1"/>
        <v/>
      </c>
      <c r="Q98" s="17"/>
      <c r="R98" s="183"/>
      <c r="S98" s="16"/>
      <c r="T98" s="16"/>
      <c r="U98" s="16"/>
      <c r="V98" s="16"/>
      <c r="W98" s="16"/>
      <c r="X98" s="16"/>
      <c r="Y98" s="16"/>
      <c r="Z98" s="16"/>
      <c r="AA98" s="171" t="str">
        <f>IF(AND(S98="",T98="",U98="",V98="",W98="",X98="",Y98="",Z98=""),"",(VLOOKUP(S98,'Grade-Percent-GPA'!$E:$F,2,FALSE)+VLOOKUP(T98,'Grade-Percent-GPA'!$E:$F,2,FALSE)+VLOOKUP(U98,'Grade-Percent-GPA'!$E:$F,2,FALSE)+VLOOKUP(V98,'Grade-Percent-GPA'!$E:$F,2,FALSE)+VLOOKUP(W98,'Grade-Percent-GPA'!$E:$F,2,FALSE)+VLOOKUP(X98,'Grade-Percent-GPA'!$E:$F,2,FALSE)+VLOOKUP(Y98,'Grade-Percent-GPA'!$E:$F,2,FALSE)+VLOOKUP(Z98,'Grade-Percent-GPA'!$E:$F,2,FALSE))/(IF(S98="",0,1)+IF(T98="",0,1)+IF(U98="",0,1)+IF(V98="",0,1)+IF(W98="",0,1)+IF(X98="",0,1)+IF(Y98="",0,1)+IF(Z98="",0,1)))</f>
        <v/>
      </c>
      <c r="AB98" s="171" t="str">
        <f t="shared" si="2"/>
        <v/>
      </c>
      <c r="AC98" s="171" t="str">
        <f t="shared" si="3"/>
        <v/>
      </c>
      <c r="AD98" s="17"/>
      <c r="AE98" s="183"/>
      <c r="AF98" s="16"/>
      <c r="AG98" s="16"/>
      <c r="AH98" s="16"/>
      <c r="AI98" s="16"/>
      <c r="AJ98" s="16"/>
      <c r="AK98" s="16"/>
      <c r="AL98" s="16"/>
      <c r="AM98" s="16"/>
      <c r="AN98" s="171" t="str">
        <f>IF(AND(AF98="",AG98="",AH98="",AI98="",AJ98="",AK98="",AL98="",AM98=""),"",(VLOOKUP(AF98,'Grade-Percent-GPA'!$E:$F,2,FALSE)+VLOOKUP(AG98,'Grade-Percent-GPA'!$E:$F,2,FALSE)+VLOOKUP(AH98,'Grade-Percent-GPA'!$E:$F,2,FALSE)+VLOOKUP(AI98,'Grade-Percent-GPA'!$E:$F,2,FALSE)+VLOOKUP(AJ98,'Grade-Percent-GPA'!$E:$F,2,FALSE)+VLOOKUP(AK98,'Grade-Percent-GPA'!$E:$F,2,FALSE)+VLOOKUP(AL98,'Grade-Percent-GPA'!$E:$F,2,FALSE)+VLOOKUP(AM98,'Grade-Percent-GPA'!$E:$F,2,FALSE))/(IF(AF98="",0,1)+IF(AG98="",0,1)+IF(AH98="",0,1)+IF(AI98="",0,1)+IF(AJ98="",0,1)+IF(AK98="",0,1)+IF(AL98="",0,1)+IF(AM98="",0,1)))</f>
        <v/>
      </c>
      <c r="AO98" s="171" t="str">
        <f t="shared" si="4"/>
        <v/>
      </c>
      <c r="AP98" s="171" t="str">
        <f t="shared" si="5"/>
        <v/>
      </c>
      <c r="AQ98" s="17"/>
      <c r="AR98" s="183"/>
      <c r="AS98" s="16"/>
      <c r="AT98" s="16"/>
      <c r="AU98" s="16"/>
      <c r="AV98" s="16"/>
      <c r="AW98" s="16"/>
      <c r="AX98" s="16"/>
      <c r="AY98" s="16"/>
      <c r="AZ98" s="16"/>
      <c r="BA98" s="171" t="str">
        <f>IF(AND(AS98="",AT98="",AU98="",AV98="",AW98="",AX98="",AY98="",AZ98=""),"",(VLOOKUP(AS98,'Grade-Percent-GPA'!$E:$F,2,FALSE)+VLOOKUP(AT98,'Grade-Percent-GPA'!$E:$F,2,FALSE)+VLOOKUP(AU98,'Grade-Percent-GPA'!$E:$F,2,FALSE)+VLOOKUP(AV98,'Grade-Percent-GPA'!$E:$F,2,FALSE)+VLOOKUP(AW98,'Grade-Percent-GPA'!$E:$F,2,FALSE)+VLOOKUP(AX98,'Grade-Percent-GPA'!$E:$F,2,FALSE)+VLOOKUP(AY98,'Grade-Percent-GPA'!$E:$F,2,FALSE)+VLOOKUP(AZ98,'Grade-Percent-GPA'!$E:$F,2,FALSE))/(IF(AS98="",0,1)+IF(AT98="",0,1)+IF(AU98="",0,1)+IF(AV98="",0,1)+IF(AW98="",0,1)+IF(AX98="",0,1)+IF(AY98="",0,1)+IF(AZ98="",0,1)))</f>
        <v/>
      </c>
      <c r="BB98" s="171" t="str">
        <f t="shared" si="6"/>
        <v/>
      </c>
      <c r="BC98" s="171" t="str">
        <f t="shared" si="7"/>
        <v/>
      </c>
      <c r="BD98" s="17"/>
      <c r="BE98" s="183"/>
      <c r="BF98" s="16"/>
      <c r="BG98" s="16"/>
      <c r="BH98" s="16"/>
      <c r="BI98" s="16"/>
      <c r="BJ98" s="16"/>
      <c r="BK98" s="16"/>
      <c r="BL98" s="16"/>
      <c r="BM98" s="16"/>
      <c r="BN98" s="171" t="str">
        <f>IF(AND(BF98="",BG98="",BH98="",BI98="",BJ98="",BK98="",BL98="",BM98=""),"",(VLOOKUP(BF98,'Grade-Percent-GPA'!$E:$F,2,FALSE)+VLOOKUP(BG98,'Grade-Percent-GPA'!$E:$F,2,FALSE)+VLOOKUP(BH98,'Grade-Percent-GPA'!$E:$F,2,FALSE)+VLOOKUP(BI98,'Grade-Percent-GPA'!$E:$F,2,FALSE)+VLOOKUP(BJ98,'Grade-Percent-GPA'!$E:$F,2,FALSE)+VLOOKUP(BK98,'Grade-Percent-GPA'!$E:$F,2,FALSE)+VLOOKUP(BL98,'Grade-Percent-GPA'!$E:$F,2,FALSE)+VLOOKUP(BM98,'Grade-Percent-GPA'!$E:$F,2,FALSE))/(IF(BF98="",0,1)+IF(BG98="",0,1)+IF(BH98="",0,1)+IF(BI98="",0,1)+IF(BJ98="",0,1)+IF(BK98="",0,1)+IF(BL98="",0,1)+IF(BM98="",0,1)))</f>
        <v/>
      </c>
      <c r="BO98" s="171" t="str">
        <f t="shared" si="8"/>
        <v/>
      </c>
      <c r="BP98" s="171" t="str">
        <f t="shared" si="9"/>
        <v/>
      </c>
      <c r="BQ98" s="17"/>
      <c r="BR98" s="183"/>
      <c r="BS98" s="16"/>
      <c r="BT98" s="16"/>
      <c r="BU98" s="16"/>
      <c r="BV98" s="16"/>
      <c r="BW98" s="16"/>
      <c r="BX98" s="16"/>
      <c r="BY98" s="16"/>
      <c r="BZ98" s="16"/>
      <c r="CA98" s="171" t="str">
        <f>IF(AND(BS98="",BT98="",BU98="",BV98="",BW98="",BX98="",BY98="",BZ98=""),"",(VLOOKUP(BS98,'Grade-Percent-GPA'!$E:$F,2,FALSE)+VLOOKUP(BT98,'Grade-Percent-GPA'!$E:$F,2,FALSE)+VLOOKUP(BU98,'Grade-Percent-GPA'!$E:$F,2,FALSE)+VLOOKUP(BV98,'Grade-Percent-GPA'!$E:$F,2,FALSE)+VLOOKUP(BW98,'Grade-Percent-GPA'!$E:$F,2,FALSE)+VLOOKUP(BX98,'Grade-Percent-GPA'!$E:$F,2,FALSE)+VLOOKUP(BY98,'Grade-Percent-GPA'!$E:$F,2,FALSE)+VLOOKUP(BZ98,'Grade-Percent-GPA'!$E:$F,2,FALSE))/(IF(BS98="",0,1)+IF(BT98="",0,1)+IF(BU98="",0,1)+IF(BV98="",0,1)+IF(BW98="",0,1)+IF(BX98="",0,1)+IF(BY98="",0,1)+IF(BZ98="",0,1)))</f>
        <v/>
      </c>
      <c r="CB98" s="171" t="str">
        <f t="shared" si="10"/>
        <v/>
      </c>
      <c r="CC98" s="171" t="str">
        <f t="shared" si="11"/>
        <v/>
      </c>
      <c r="CD98" s="17"/>
      <c r="CE98" s="183"/>
      <c r="CF98" s="16"/>
      <c r="CG98" s="16"/>
      <c r="CH98" s="16"/>
      <c r="CI98" s="16"/>
      <c r="CJ98" s="16"/>
      <c r="CK98" s="16"/>
      <c r="CL98" s="16"/>
      <c r="CM98" s="16"/>
      <c r="CN98" s="171" t="str">
        <f>IF(AND(CF98="",CG98="",CH98="",CI98="",CJ98="",CK98="",CL98="",CM98=""),"",(VLOOKUP(CF98,'Grade-Percent-GPA'!$E:$F,2,FALSE)+VLOOKUP(CG98,'Grade-Percent-GPA'!$E:$F,2,FALSE)+VLOOKUP(CH98,'Grade-Percent-GPA'!$E:$F,2,FALSE)+VLOOKUP(CI98,'Grade-Percent-GPA'!$E:$F,2,FALSE)+VLOOKUP(CJ98,'Grade-Percent-GPA'!$E:$F,2,FALSE)+VLOOKUP(CK98,'Grade-Percent-GPA'!$E:$F,2,FALSE)+VLOOKUP(CL98,'Grade-Percent-GPA'!$E:$F,2,FALSE)+VLOOKUP(CM98,'Grade-Percent-GPA'!$E:$F,2,FALSE))/(IF(CF98="",0,1)+IF(CG98="",0,1)+IF(CH98="",0,1)+IF(CI98="",0,1)+IF(CJ98="",0,1)+IF(CK98="",0,1)+IF(CL98="",0,1)+IF(CM98="",0,1)))</f>
        <v/>
      </c>
      <c r="CO98" s="171" t="str">
        <f t="shared" si="12"/>
        <v/>
      </c>
      <c r="CP98" s="171" t="str">
        <f t="shared" si="13"/>
        <v/>
      </c>
      <c r="CQ98" s="17"/>
      <c r="CR98" s="183"/>
      <c r="CS98" s="16"/>
      <c r="CT98" s="16"/>
      <c r="CU98" s="16"/>
      <c r="CV98" s="16"/>
      <c r="CW98" s="16"/>
      <c r="CX98" s="16"/>
      <c r="CY98" s="16"/>
      <c r="CZ98" s="16"/>
      <c r="DA98" s="171" t="str">
        <f>IF(AND(CS98="",CT98="",CU98="",CV98="",CW98="",CX98="",CY98="",CZ98=""),"",(VLOOKUP(CS98,'Grade-Percent-GPA'!$E:$F,2,FALSE)+VLOOKUP(CT98,'Grade-Percent-GPA'!$E:$F,2,FALSE)+VLOOKUP(CU98,'Grade-Percent-GPA'!$E:$F,2,FALSE)+VLOOKUP(CV98,'Grade-Percent-GPA'!$E:$F,2,FALSE)+VLOOKUP(CW98,'Grade-Percent-GPA'!$E:$F,2,FALSE)+VLOOKUP(CX98,'Grade-Percent-GPA'!$E:$F,2,FALSE)+VLOOKUP(CY98,'Grade-Percent-GPA'!$E:$F,2,FALSE)+VLOOKUP(CZ98,'Grade-Percent-GPA'!$E:$F,2,FALSE))/(IF(CS98="",0,1)+IF(CT98="",0,1)+IF(CU98="",0,1)+IF(CV98="",0,1)+IF(CW98="",0,1)+IF(CX98="",0,1)+IF(CY98="",0,1)+IF(CZ98="",0,1)))</f>
        <v/>
      </c>
      <c r="DB98" s="171" t="str">
        <f t="shared" si="14"/>
        <v/>
      </c>
      <c r="DC98" s="171" t="str">
        <f t="shared" si="15"/>
        <v/>
      </c>
    </row>
    <row r="99" spans="1:107" ht="14.25" customHeight="1" x14ac:dyDescent="0.3">
      <c r="A99" s="182"/>
      <c r="B99" s="15"/>
      <c r="C99" s="15"/>
      <c r="D99" s="453"/>
      <c r="E99" s="183"/>
      <c r="F99" s="16"/>
      <c r="G99" s="16"/>
      <c r="H99" s="16"/>
      <c r="I99" s="16"/>
      <c r="J99" s="16"/>
      <c r="K99" s="16"/>
      <c r="L99" s="16"/>
      <c r="M99" s="16"/>
      <c r="N99" s="171" t="str">
        <f>IF(AND(F99="",G99="",H99="",I99="",J99="",K99="",L99="",M99=""),"",(VLOOKUP(F99,'Grade-Percent-GPA'!$E:$F,2,FALSE)+VLOOKUP(G99,'Grade-Percent-GPA'!$E:$F,2,FALSE)+VLOOKUP(H99,'Grade-Percent-GPA'!$E:$F,2,FALSE)+VLOOKUP(I99,'Grade-Percent-GPA'!$E:$F,2,FALSE)+VLOOKUP(J99,'Grade-Percent-GPA'!$E:$F,2,FALSE)+VLOOKUP(K99,'Grade-Percent-GPA'!$E:$F,2,FALSE)+VLOOKUP(L99,'Grade-Percent-GPA'!$E:$F,2,FALSE)+VLOOKUP(M99,'Grade-Percent-GPA'!$E:$F,2,FALSE))/(IF(F99="",0,1)+IF(G99="",0,1)+IF(H99="",0,1)+IF(I99="",0,1)+IF(J99="",0,1)+IF(K99="",0,1)+IF(L99="",0,1)+IF(M99="",0,1)))</f>
        <v/>
      </c>
      <c r="O99" s="171" t="str">
        <f t="shared" si="0"/>
        <v/>
      </c>
      <c r="P99" s="171" t="str">
        <f t="shared" si="1"/>
        <v/>
      </c>
      <c r="Q99" s="17"/>
      <c r="R99" s="183"/>
      <c r="S99" s="16"/>
      <c r="T99" s="16"/>
      <c r="U99" s="16"/>
      <c r="V99" s="16"/>
      <c r="W99" s="16"/>
      <c r="X99" s="16"/>
      <c r="Y99" s="16"/>
      <c r="Z99" s="16"/>
      <c r="AA99" s="171" t="str">
        <f>IF(AND(S99="",T99="",U99="",V99="",W99="",X99="",Y99="",Z99=""),"",(VLOOKUP(S99,'Grade-Percent-GPA'!$E:$F,2,FALSE)+VLOOKUP(T99,'Grade-Percent-GPA'!$E:$F,2,FALSE)+VLOOKUP(U99,'Grade-Percent-GPA'!$E:$F,2,FALSE)+VLOOKUP(V99,'Grade-Percent-GPA'!$E:$F,2,FALSE)+VLOOKUP(W99,'Grade-Percent-GPA'!$E:$F,2,FALSE)+VLOOKUP(X99,'Grade-Percent-GPA'!$E:$F,2,FALSE)+VLOOKUP(Y99,'Grade-Percent-GPA'!$E:$F,2,FALSE)+VLOOKUP(Z99,'Grade-Percent-GPA'!$E:$F,2,FALSE))/(IF(S99="",0,1)+IF(T99="",0,1)+IF(U99="",0,1)+IF(V99="",0,1)+IF(W99="",0,1)+IF(X99="",0,1)+IF(Y99="",0,1)+IF(Z99="",0,1)))</f>
        <v/>
      </c>
      <c r="AB99" s="171" t="str">
        <f t="shared" si="2"/>
        <v/>
      </c>
      <c r="AC99" s="171" t="str">
        <f t="shared" si="3"/>
        <v/>
      </c>
      <c r="AD99" s="17"/>
      <c r="AE99" s="183"/>
      <c r="AF99" s="16"/>
      <c r="AG99" s="16"/>
      <c r="AH99" s="16"/>
      <c r="AI99" s="16"/>
      <c r="AJ99" s="16"/>
      <c r="AK99" s="16"/>
      <c r="AL99" s="16"/>
      <c r="AM99" s="16"/>
      <c r="AN99" s="171" t="str">
        <f>IF(AND(AF99="",AG99="",AH99="",AI99="",AJ99="",AK99="",AL99="",AM99=""),"",(VLOOKUP(AF99,'Grade-Percent-GPA'!$E:$F,2,FALSE)+VLOOKUP(AG99,'Grade-Percent-GPA'!$E:$F,2,FALSE)+VLOOKUP(AH99,'Grade-Percent-GPA'!$E:$F,2,FALSE)+VLOOKUP(AI99,'Grade-Percent-GPA'!$E:$F,2,FALSE)+VLOOKUP(AJ99,'Grade-Percent-GPA'!$E:$F,2,FALSE)+VLOOKUP(AK99,'Grade-Percent-GPA'!$E:$F,2,FALSE)+VLOOKUP(AL99,'Grade-Percent-GPA'!$E:$F,2,FALSE)+VLOOKUP(AM99,'Grade-Percent-GPA'!$E:$F,2,FALSE))/(IF(AF99="",0,1)+IF(AG99="",0,1)+IF(AH99="",0,1)+IF(AI99="",0,1)+IF(AJ99="",0,1)+IF(AK99="",0,1)+IF(AL99="",0,1)+IF(AM99="",0,1)))</f>
        <v/>
      </c>
      <c r="AO99" s="171" t="str">
        <f t="shared" si="4"/>
        <v/>
      </c>
      <c r="AP99" s="171" t="str">
        <f t="shared" si="5"/>
        <v/>
      </c>
      <c r="AQ99" s="17"/>
      <c r="AR99" s="183"/>
      <c r="AS99" s="16"/>
      <c r="AT99" s="16"/>
      <c r="AU99" s="16"/>
      <c r="AV99" s="16"/>
      <c r="AW99" s="16"/>
      <c r="AX99" s="16"/>
      <c r="AY99" s="16"/>
      <c r="AZ99" s="16"/>
      <c r="BA99" s="171" t="str">
        <f>IF(AND(AS99="",AT99="",AU99="",AV99="",AW99="",AX99="",AY99="",AZ99=""),"",(VLOOKUP(AS99,'Grade-Percent-GPA'!$E:$F,2,FALSE)+VLOOKUP(AT99,'Grade-Percent-GPA'!$E:$F,2,FALSE)+VLOOKUP(AU99,'Grade-Percent-GPA'!$E:$F,2,FALSE)+VLOOKUP(AV99,'Grade-Percent-GPA'!$E:$F,2,FALSE)+VLOOKUP(AW99,'Grade-Percent-GPA'!$E:$F,2,FALSE)+VLOOKUP(AX99,'Grade-Percent-GPA'!$E:$F,2,FALSE)+VLOOKUP(AY99,'Grade-Percent-GPA'!$E:$F,2,FALSE)+VLOOKUP(AZ99,'Grade-Percent-GPA'!$E:$F,2,FALSE))/(IF(AS99="",0,1)+IF(AT99="",0,1)+IF(AU99="",0,1)+IF(AV99="",0,1)+IF(AW99="",0,1)+IF(AX99="",0,1)+IF(AY99="",0,1)+IF(AZ99="",0,1)))</f>
        <v/>
      </c>
      <c r="BB99" s="171" t="str">
        <f t="shared" si="6"/>
        <v/>
      </c>
      <c r="BC99" s="171" t="str">
        <f t="shared" si="7"/>
        <v/>
      </c>
      <c r="BD99" s="17"/>
      <c r="BE99" s="183"/>
      <c r="BF99" s="16"/>
      <c r="BG99" s="16"/>
      <c r="BH99" s="16"/>
      <c r="BI99" s="16"/>
      <c r="BJ99" s="16"/>
      <c r="BK99" s="16"/>
      <c r="BL99" s="16"/>
      <c r="BM99" s="16"/>
      <c r="BN99" s="171" t="str">
        <f>IF(AND(BF99="",BG99="",BH99="",BI99="",BJ99="",BK99="",BL99="",BM99=""),"",(VLOOKUP(BF99,'Grade-Percent-GPA'!$E:$F,2,FALSE)+VLOOKUP(BG99,'Grade-Percent-GPA'!$E:$F,2,FALSE)+VLOOKUP(BH99,'Grade-Percent-GPA'!$E:$F,2,FALSE)+VLOOKUP(BI99,'Grade-Percent-GPA'!$E:$F,2,FALSE)+VLOOKUP(BJ99,'Grade-Percent-GPA'!$E:$F,2,FALSE)+VLOOKUP(BK99,'Grade-Percent-GPA'!$E:$F,2,FALSE)+VLOOKUP(BL99,'Grade-Percent-GPA'!$E:$F,2,FALSE)+VLOOKUP(BM99,'Grade-Percent-GPA'!$E:$F,2,FALSE))/(IF(BF99="",0,1)+IF(BG99="",0,1)+IF(BH99="",0,1)+IF(BI99="",0,1)+IF(BJ99="",0,1)+IF(BK99="",0,1)+IF(BL99="",0,1)+IF(BM99="",0,1)))</f>
        <v/>
      </c>
      <c r="BO99" s="171" t="str">
        <f t="shared" si="8"/>
        <v/>
      </c>
      <c r="BP99" s="171" t="str">
        <f t="shared" si="9"/>
        <v/>
      </c>
      <c r="BQ99" s="17"/>
      <c r="BR99" s="183"/>
      <c r="BS99" s="16"/>
      <c r="BT99" s="16"/>
      <c r="BU99" s="16"/>
      <c r="BV99" s="16"/>
      <c r="BW99" s="16"/>
      <c r="BX99" s="16"/>
      <c r="BY99" s="16"/>
      <c r="BZ99" s="16"/>
      <c r="CA99" s="171" t="str">
        <f>IF(AND(BS99="",BT99="",BU99="",BV99="",BW99="",BX99="",BY99="",BZ99=""),"",(VLOOKUP(BS99,'Grade-Percent-GPA'!$E:$F,2,FALSE)+VLOOKUP(BT99,'Grade-Percent-GPA'!$E:$F,2,FALSE)+VLOOKUP(BU99,'Grade-Percent-GPA'!$E:$F,2,FALSE)+VLOOKUP(BV99,'Grade-Percent-GPA'!$E:$F,2,FALSE)+VLOOKUP(BW99,'Grade-Percent-GPA'!$E:$F,2,FALSE)+VLOOKUP(BX99,'Grade-Percent-GPA'!$E:$F,2,FALSE)+VLOOKUP(BY99,'Grade-Percent-GPA'!$E:$F,2,FALSE)+VLOOKUP(BZ99,'Grade-Percent-GPA'!$E:$F,2,FALSE))/(IF(BS99="",0,1)+IF(BT99="",0,1)+IF(BU99="",0,1)+IF(BV99="",0,1)+IF(BW99="",0,1)+IF(BX99="",0,1)+IF(BY99="",0,1)+IF(BZ99="",0,1)))</f>
        <v/>
      </c>
      <c r="CB99" s="171" t="str">
        <f t="shared" si="10"/>
        <v/>
      </c>
      <c r="CC99" s="171" t="str">
        <f t="shared" si="11"/>
        <v/>
      </c>
      <c r="CD99" s="17"/>
      <c r="CE99" s="183"/>
      <c r="CF99" s="16"/>
      <c r="CG99" s="16"/>
      <c r="CH99" s="16"/>
      <c r="CI99" s="16"/>
      <c r="CJ99" s="16"/>
      <c r="CK99" s="16"/>
      <c r="CL99" s="16"/>
      <c r="CM99" s="16"/>
      <c r="CN99" s="171" t="str">
        <f>IF(AND(CF99="",CG99="",CH99="",CI99="",CJ99="",CK99="",CL99="",CM99=""),"",(VLOOKUP(CF99,'Grade-Percent-GPA'!$E:$F,2,FALSE)+VLOOKUP(CG99,'Grade-Percent-GPA'!$E:$F,2,FALSE)+VLOOKUP(CH99,'Grade-Percent-GPA'!$E:$F,2,FALSE)+VLOOKUP(CI99,'Grade-Percent-GPA'!$E:$F,2,FALSE)+VLOOKUP(CJ99,'Grade-Percent-GPA'!$E:$F,2,FALSE)+VLOOKUP(CK99,'Grade-Percent-GPA'!$E:$F,2,FALSE)+VLOOKUP(CL99,'Grade-Percent-GPA'!$E:$F,2,FALSE)+VLOOKUP(CM99,'Grade-Percent-GPA'!$E:$F,2,FALSE))/(IF(CF99="",0,1)+IF(CG99="",0,1)+IF(CH99="",0,1)+IF(CI99="",0,1)+IF(CJ99="",0,1)+IF(CK99="",0,1)+IF(CL99="",0,1)+IF(CM99="",0,1)))</f>
        <v/>
      </c>
      <c r="CO99" s="171" t="str">
        <f t="shared" si="12"/>
        <v/>
      </c>
      <c r="CP99" s="171" t="str">
        <f t="shared" si="13"/>
        <v/>
      </c>
      <c r="CQ99" s="17"/>
      <c r="CR99" s="183"/>
      <c r="CS99" s="16"/>
      <c r="CT99" s="16"/>
      <c r="CU99" s="16"/>
      <c r="CV99" s="16"/>
      <c r="CW99" s="16"/>
      <c r="CX99" s="16"/>
      <c r="CY99" s="16"/>
      <c r="CZ99" s="16"/>
      <c r="DA99" s="171" t="str">
        <f>IF(AND(CS99="",CT99="",CU99="",CV99="",CW99="",CX99="",CY99="",CZ99=""),"",(VLOOKUP(CS99,'Grade-Percent-GPA'!$E:$F,2,FALSE)+VLOOKUP(CT99,'Grade-Percent-GPA'!$E:$F,2,FALSE)+VLOOKUP(CU99,'Grade-Percent-GPA'!$E:$F,2,FALSE)+VLOOKUP(CV99,'Grade-Percent-GPA'!$E:$F,2,FALSE)+VLOOKUP(CW99,'Grade-Percent-GPA'!$E:$F,2,FALSE)+VLOOKUP(CX99,'Grade-Percent-GPA'!$E:$F,2,FALSE)+VLOOKUP(CY99,'Grade-Percent-GPA'!$E:$F,2,FALSE)+VLOOKUP(CZ99,'Grade-Percent-GPA'!$E:$F,2,FALSE))/(IF(CS99="",0,1)+IF(CT99="",0,1)+IF(CU99="",0,1)+IF(CV99="",0,1)+IF(CW99="",0,1)+IF(CX99="",0,1)+IF(CY99="",0,1)+IF(CZ99="",0,1)))</f>
        <v/>
      </c>
      <c r="DB99" s="171" t="str">
        <f t="shared" si="14"/>
        <v/>
      </c>
      <c r="DC99" s="171" t="str">
        <f t="shared" si="15"/>
        <v/>
      </c>
    </row>
    <row r="100" spans="1:107" ht="14.25" customHeight="1" x14ac:dyDescent="0.3">
      <c r="A100" s="182"/>
      <c r="B100" s="15"/>
      <c r="C100" s="15"/>
      <c r="D100" s="453"/>
      <c r="E100" s="183"/>
      <c r="F100" s="16"/>
      <c r="G100" s="16"/>
      <c r="H100" s="16"/>
      <c r="I100" s="16"/>
      <c r="J100" s="16"/>
      <c r="K100" s="16"/>
      <c r="L100" s="16"/>
      <c r="M100" s="16"/>
      <c r="N100" s="171" t="str">
        <f>IF(AND(F100="",G100="",H100="",I100="",J100="",K100="",L100="",M100=""),"",(VLOOKUP(F100,'Grade-Percent-GPA'!$E:$F,2,FALSE)+VLOOKUP(G100,'Grade-Percent-GPA'!$E:$F,2,FALSE)+VLOOKUP(H100,'Grade-Percent-GPA'!$E:$F,2,FALSE)+VLOOKUP(I100,'Grade-Percent-GPA'!$E:$F,2,FALSE)+VLOOKUP(J100,'Grade-Percent-GPA'!$E:$F,2,FALSE)+VLOOKUP(K100,'Grade-Percent-GPA'!$E:$F,2,FALSE)+VLOOKUP(L100,'Grade-Percent-GPA'!$E:$F,2,FALSE)+VLOOKUP(M100,'Grade-Percent-GPA'!$E:$F,2,FALSE))/(IF(F100="",0,1)+IF(G100="",0,1)+IF(H100="",0,1)+IF(I100="",0,1)+IF(J100="",0,1)+IF(K100="",0,1)+IF(L100="",0,1)+IF(M100="",0,1)))</f>
        <v/>
      </c>
      <c r="O100" s="171" t="str">
        <f t="shared" si="0"/>
        <v/>
      </c>
      <c r="P100" s="171" t="str">
        <f t="shared" si="1"/>
        <v/>
      </c>
      <c r="Q100" s="17"/>
      <c r="R100" s="183"/>
      <c r="S100" s="16"/>
      <c r="T100" s="16"/>
      <c r="U100" s="16"/>
      <c r="V100" s="16"/>
      <c r="W100" s="16"/>
      <c r="X100" s="16"/>
      <c r="Y100" s="16"/>
      <c r="Z100" s="16"/>
      <c r="AA100" s="171" t="str">
        <f>IF(AND(S100="",T100="",U100="",V100="",W100="",X100="",Y100="",Z100=""),"",(VLOOKUP(S100,'Grade-Percent-GPA'!$E:$F,2,FALSE)+VLOOKUP(T100,'Grade-Percent-GPA'!$E:$F,2,FALSE)+VLOOKUP(U100,'Grade-Percent-GPA'!$E:$F,2,FALSE)+VLOOKUP(V100,'Grade-Percent-GPA'!$E:$F,2,FALSE)+VLOOKUP(W100,'Grade-Percent-GPA'!$E:$F,2,FALSE)+VLOOKUP(X100,'Grade-Percent-GPA'!$E:$F,2,FALSE)+VLOOKUP(Y100,'Grade-Percent-GPA'!$E:$F,2,FALSE)+VLOOKUP(Z100,'Grade-Percent-GPA'!$E:$F,2,FALSE))/(IF(S100="",0,1)+IF(T100="",0,1)+IF(U100="",0,1)+IF(V100="",0,1)+IF(W100="",0,1)+IF(X100="",0,1)+IF(Y100="",0,1)+IF(Z100="",0,1)))</f>
        <v/>
      </c>
      <c r="AB100" s="171" t="str">
        <f t="shared" si="2"/>
        <v/>
      </c>
      <c r="AC100" s="171" t="str">
        <f t="shared" si="3"/>
        <v/>
      </c>
      <c r="AD100" s="17"/>
      <c r="AE100" s="183"/>
      <c r="AF100" s="16"/>
      <c r="AG100" s="16"/>
      <c r="AH100" s="16"/>
      <c r="AI100" s="16"/>
      <c r="AJ100" s="16"/>
      <c r="AK100" s="16"/>
      <c r="AL100" s="16"/>
      <c r="AM100" s="16"/>
      <c r="AN100" s="171" t="str">
        <f>IF(AND(AF100="",AG100="",AH100="",AI100="",AJ100="",AK100="",AL100="",AM100=""),"",(VLOOKUP(AF100,'Grade-Percent-GPA'!$E:$F,2,FALSE)+VLOOKUP(AG100,'Grade-Percent-GPA'!$E:$F,2,FALSE)+VLOOKUP(AH100,'Grade-Percent-GPA'!$E:$F,2,FALSE)+VLOOKUP(AI100,'Grade-Percent-GPA'!$E:$F,2,FALSE)+VLOOKUP(AJ100,'Grade-Percent-GPA'!$E:$F,2,FALSE)+VLOOKUP(AK100,'Grade-Percent-GPA'!$E:$F,2,FALSE)+VLOOKUP(AL100,'Grade-Percent-GPA'!$E:$F,2,FALSE)+VLOOKUP(AM100,'Grade-Percent-GPA'!$E:$F,2,FALSE))/(IF(AF100="",0,1)+IF(AG100="",0,1)+IF(AH100="",0,1)+IF(AI100="",0,1)+IF(AJ100="",0,1)+IF(AK100="",0,1)+IF(AL100="",0,1)+IF(AM100="",0,1)))</f>
        <v/>
      </c>
      <c r="AO100" s="171" t="str">
        <f t="shared" si="4"/>
        <v/>
      </c>
      <c r="AP100" s="171" t="str">
        <f t="shared" si="5"/>
        <v/>
      </c>
      <c r="AQ100" s="17"/>
      <c r="AR100" s="183"/>
      <c r="AS100" s="16"/>
      <c r="AT100" s="16"/>
      <c r="AU100" s="16"/>
      <c r="AV100" s="16"/>
      <c r="AW100" s="16"/>
      <c r="AX100" s="16"/>
      <c r="AY100" s="16"/>
      <c r="AZ100" s="16"/>
      <c r="BA100" s="171" t="str">
        <f>IF(AND(AS100="",AT100="",AU100="",AV100="",AW100="",AX100="",AY100="",AZ100=""),"",(VLOOKUP(AS100,'Grade-Percent-GPA'!$E:$F,2,FALSE)+VLOOKUP(AT100,'Grade-Percent-GPA'!$E:$F,2,FALSE)+VLOOKUP(AU100,'Grade-Percent-GPA'!$E:$F,2,FALSE)+VLOOKUP(AV100,'Grade-Percent-GPA'!$E:$F,2,FALSE)+VLOOKUP(AW100,'Grade-Percent-GPA'!$E:$F,2,FALSE)+VLOOKUP(AX100,'Grade-Percent-GPA'!$E:$F,2,FALSE)+VLOOKUP(AY100,'Grade-Percent-GPA'!$E:$F,2,FALSE)+VLOOKUP(AZ100,'Grade-Percent-GPA'!$E:$F,2,FALSE))/(IF(AS100="",0,1)+IF(AT100="",0,1)+IF(AU100="",0,1)+IF(AV100="",0,1)+IF(AW100="",0,1)+IF(AX100="",0,1)+IF(AY100="",0,1)+IF(AZ100="",0,1)))</f>
        <v/>
      </c>
      <c r="BB100" s="171" t="str">
        <f t="shared" si="6"/>
        <v/>
      </c>
      <c r="BC100" s="171" t="str">
        <f t="shared" si="7"/>
        <v/>
      </c>
      <c r="BD100" s="17"/>
      <c r="BE100" s="183"/>
      <c r="BF100" s="16"/>
      <c r="BG100" s="16"/>
      <c r="BH100" s="16"/>
      <c r="BI100" s="16"/>
      <c r="BJ100" s="16"/>
      <c r="BK100" s="16"/>
      <c r="BL100" s="16"/>
      <c r="BM100" s="16"/>
      <c r="BN100" s="171" t="str">
        <f>IF(AND(BF100="",BG100="",BH100="",BI100="",BJ100="",BK100="",BL100="",BM100=""),"",(VLOOKUP(BF100,'Grade-Percent-GPA'!$E:$F,2,FALSE)+VLOOKUP(BG100,'Grade-Percent-GPA'!$E:$F,2,FALSE)+VLOOKUP(BH100,'Grade-Percent-GPA'!$E:$F,2,FALSE)+VLOOKUP(BI100,'Grade-Percent-GPA'!$E:$F,2,FALSE)+VLOOKUP(BJ100,'Grade-Percent-GPA'!$E:$F,2,FALSE)+VLOOKUP(BK100,'Grade-Percent-GPA'!$E:$F,2,FALSE)+VLOOKUP(BL100,'Grade-Percent-GPA'!$E:$F,2,FALSE)+VLOOKUP(BM100,'Grade-Percent-GPA'!$E:$F,2,FALSE))/(IF(BF100="",0,1)+IF(BG100="",0,1)+IF(BH100="",0,1)+IF(BI100="",0,1)+IF(BJ100="",0,1)+IF(BK100="",0,1)+IF(BL100="",0,1)+IF(BM100="",0,1)))</f>
        <v/>
      </c>
      <c r="BO100" s="171" t="str">
        <f t="shared" si="8"/>
        <v/>
      </c>
      <c r="BP100" s="171" t="str">
        <f t="shared" si="9"/>
        <v/>
      </c>
      <c r="BQ100" s="17"/>
      <c r="BR100" s="183"/>
      <c r="BS100" s="16"/>
      <c r="BT100" s="16"/>
      <c r="BU100" s="16"/>
      <c r="BV100" s="16"/>
      <c r="BW100" s="16"/>
      <c r="BX100" s="16"/>
      <c r="BY100" s="16"/>
      <c r="BZ100" s="16"/>
      <c r="CA100" s="171" t="str">
        <f>IF(AND(BS100="",BT100="",BU100="",BV100="",BW100="",BX100="",BY100="",BZ100=""),"",(VLOOKUP(BS100,'Grade-Percent-GPA'!$E:$F,2,FALSE)+VLOOKUP(BT100,'Grade-Percent-GPA'!$E:$F,2,FALSE)+VLOOKUP(BU100,'Grade-Percent-GPA'!$E:$F,2,FALSE)+VLOOKUP(BV100,'Grade-Percent-GPA'!$E:$F,2,FALSE)+VLOOKUP(BW100,'Grade-Percent-GPA'!$E:$F,2,FALSE)+VLOOKUP(BX100,'Grade-Percent-GPA'!$E:$F,2,FALSE)+VLOOKUP(BY100,'Grade-Percent-GPA'!$E:$F,2,FALSE)+VLOOKUP(BZ100,'Grade-Percent-GPA'!$E:$F,2,FALSE))/(IF(BS100="",0,1)+IF(BT100="",0,1)+IF(BU100="",0,1)+IF(BV100="",0,1)+IF(BW100="",0,1)+IF(BX100="",0,1)+IF(BY100="",0,1)+IF(BZ100="",0,1)))</f>
        <v/>
      </c>
      <c r="CB100" s="171" t="str">
        <f t="shared" si="10"/>
        <v/>
      </c>
      <c r="CC100" s="171" t="str">
        <f t="shared" si="11"/>
        <v/>
      </c>
      <c r="CD100" s="17"/>
      <c r="CE100" s="183"/>
      <c r="CF100" s="16"/>
      <c r="CG100" s="16"/>
      <c r="CH100" s="16"/>
      <c r="CI100" s="16"/>
      <c r="CJ100" s="16"/>
      <c r="CK100" s="16"/>
      <c r="CL100" s="16"/>
      <c r="CM100" s="16"/>
      <c r="CN100" s="171" t="str">
        <f>IF(AND(CF100="",CG100="",CH100="",CI100="",CJ100="",CK100="",CL100="",CM100=""),"",(VLOOKUP(CF100,'Grade-Percent-GPA'!$E:$F,2,FALSE)+VLOOKUP(CG100,'Grade-Percent-GPA'!$E:$F,2,FALSE)+VLOOKUP(CH100,'Grade-Percent-GPA'!$E:$F,2,FALSE)+VLOOKUP(CI100,'Grade-Percent-GPA'!$E:$F,2,FALSE)+VLOOKUP(CJ100,'Grade-Percent-GPA'!$E:$F,2,FALSE)+VLOOKUP(CK100,'Grade-Percent-GPA'!$E:$F,2,FALSE)+VLOOKUP(CL100,'Grade-Percent-GPA'!$E:$F,2,FALSE)+VLOOKUP(CM100,'Grade-Percent-GPA'!$E:$F,2,FALSE))/(IF(CF100="",0,1)+IF(CG100="",0,1)+IF(CH100="",0,1)+IF(CI100="",0,1)+IF(CJ100="",0,1)+IF(CK100="",0,1)+IF(CL100="",0,1)+IF(CM100="",0,1)))</f>
        <v/>
      </c>
      <c r="CO100" s="171" t="str">
        <f t="shared" si="12"/>
        <v/>
      </c>
      <c r="CP100" s="171" t="str">
        <f t="shared" si="13"/>
        <v/>
      </c>
      <c r="CQ100" s="17"/>
      <c r="CR100" s="183"/>
      <c r="CS100" s="16"/>
      <c r="CT100" s="16"/>
      <c r="CU100" s="16"/>
      <c r="CV100" s="16"/>
      <c r="CW100" s="16"/>
      <c r="CX100" s="16"/>
      <c r="CY100" s="16"/>
      <c r="CZ100" s="16"/>
      <c r="DA100" s="171" t="str">
        <f>IF(AND(CS100="",CT100="",CU100="",CV100="",CW100="",CX100="",CY100="",CZ100=""),"",(VLOOKUP(CS100,'Grade-Percent-GPA'!$E:$F,2,FALSE)+VLOOKUP(CT100,'Grade-Percent-GPA'!$E:$F,2,FALSE)+VLOOKUP(CU100,'Grade-Percent-GPA'!$E:$F,2,FALSE)+VLOOKUP(CV100,'Grade-Percent-GPA'!$E:$F,2,FALSE)+VLOOKUP(CW100,'Grade-Percent-GPA'!$E:$F,2,FALSE)+VLOOKUP(CX100,'Grade-Percent-GPA'!$E:$F,2,FALSE)+VLOOKUP(CY100,'Grade-Percent-GPA'!$E:$F,2,FALSE)+VLOOKUP(CZ100,'Grade-Percent-GPA'!$E:$F,2,FALSE))/(IF(CS100="",0,1)+IF(CT100="",0,1)+IF(CU100="",0,1)+IF(CV100="",0,1)+IF(CW100="",0,1)+IF(CX100="",0,1)+IF(CY100="",0,1)+IF(CZ100="",0,1)))</f>
        <v/>
      </c>
      <c r="DB100" s="171" t="str">
        <f t="shared" si="14"/>
        <v/>
      </c>
      <c r="DC100" s="171" t="str">
        <f t="shared" si="15"/>
        <v/>
      </c>
    </row>
    <row r="101" spans="1:107" ht="14.25" customHeight="1" x14ac:dyDescent="0.3">
      <c r="A101" s="182"/>
      <c r="B101" s="15"/>
      <c r="C101" s="15"/>
      <c r="D101" s="453"/>
      <c r="E101" s="183"/>
      <c r="F101" s="16"/>
      <c r="G101" s="16"/>
      <c r="H101" s="16"/>
      <c r="I101" s="16"/>
      <c r="J101" s="16"/>
      <c r="K101" s="16"/>
      <c r="L101" s="16"/>
      <c r="M101" s="16"/>
      <c r="N101" s="171" t="str">
        <f>IF(AND(F101="",G101="",H101="",I101="",J101="",K101="",L101="",M101=""),"",(VLOOKUP(F101,'Grade-Percent-GPA'!$E:$F,2,FALSE)+VLOOKUP(G101,'Grade-Percent-GPA'!$E:$F,2,FALSE)+VLOOKUP(H101,'Grade-Percent-GPA'!$E:$F,2,FALSE)+VLOOKUP(I101,'Grade-Percent-GPA'!$E:$F,2,FALSE)+VLOOKUP(J101,'Grade-Percent-GPA'!$E:$F,2,FALSE)+VLOOKUP(K101,'Grade-Percent-GPA'!$E:$F,2,FALSE)+VLOOKUP(L101,'Grade-Percent-GPA'!$E:$F,2,FALSE)+VLOOKUP(M101,'Grade-Percent-GPA'!$E:$F,2,FALSE))/(IF(F101="",0,1)+IF(G101="",0,1)+IF(H101="",0,1)+IF(I101="",0,1)+IF(J101="",0,1)+IF(K101="",0,1)+IF(L101="",0,1)+IF(M101="",0,1)))</f>
        <v/>
      </c>
      <c r="O101" s="171" t="str">
        <f t="shared" si="0"/>
        <v/>
      </c>
      <c r="P101" s="171" t="str">
        <f t="shared" si="1"/>
        <v/>
      </c>
      <c r="Q101" s="17"/>
      <c r="R101" s="183"/>
      <c r="S101" s="16"/>
      <c r="T101" s="16"/>
      <c r="U101" s="16"/>
      <c r="V101" s="16"/>
      <c r="W101" s="16"/>
      <c r="X101" s="16"/>
      <c r="Y101" s="16"/>
      <c r="Z101" s="16"/>
      <c r="AA101" s="171" t="str">
        <f>IF(AND(S101="",T101="",U101="",V101="",W101="",X101="",Y101="",Z101=""),"",(VLOOKUP(S101,'Grade-Percent-GPA'!$E:$F,2,FALSE)+VLOOKUP(T101,'Grade-Percent-GPA'!$E:$F,2,FALSE)+VLOOKUP(U101,'Grade-Percent-GPA'!$E:$F,2,FALSE)+VLOOKUP(V101,'Grade-Percent-GPA'!$E:$F,2,FALSE)+VLOOKUP(W101,'Grade-Percent-GPA'!$E:$F,2,FALSE)+VLOOKUP(X101,'Grade-Percent-GPA'!$E:$F,2,FALSE)+VLOOKUP(Y101,'Grade-Percent-GPA'!$E:$F,2,FALSE)+VLOOKUP(Z101,'Grade-Percent-GPA'!$E:$F,2,FALSE))/(IF(S101="",0,1)+IF(T101="",0,1)+IF(U101="",0,1)+IF(V101="",0,1)+IF(W101="",0,1)+IF(X101="",0,1)+IF(Y101="",0,1)+IF(Z101="",0,1)))</f>
        <v/>
      </c>
      <c r="AB101" s="171" t="str">
        <f t="shared" si="2"/>
        <v/>
      </c>
      <c r="AC101" s="171" t="str">
        <f t="shared" si="3"/>
        <v/>
      </c>
      <c r="AD101" s="17"/>
      <c r="AE101" s="183"/>
      <c r="AF101" s="16"/>
      <c r="AG101" s="16"/>
      <c r="AH101" s="16"/>
      <c r="AI101" s="16"/>
      <c r="AJ101" s="16"/>
      <c r="AK101" s="16"/>
      <c r="AL101" s="16"/>
      <c r="AM101" s="16"/>
      <c r="AN101" s="171" t="str">
        <f>IF(AND(AF101="",AG101="",AH101="",AI101="",AJ101="",AK101="",AL101="",AM101=""),"",(VLOOKUP(AF101,'Grade-Percent-GPA'!$E:$F,2,FALSE)+VLOOKUP(AG101,'Grade-Percent-GPA'!$E:$F,2,FALSE)+VLOOKUP(AH101,'Grade-Percent-GPA'!$E:$F,2,FALSE)+VLOOKUP(AI101,'Grade-Percent-GPA'!$E:$F,2,FALSE)+VLOOKUP(AJ101,'Grade-Percent-GPA'!$E:$F,2,FALSE)+VLOOKUP(AK101,'Grade-Percent-GPA'!$E:$F,2,FALSE)+VLOOKUP(AL101,'Grade-Percent-GPA'!$E:$F,2,FALSE)+VLOOKUP(AM101,'Grade-Percent-GPA'!$E:$F,2,FALSE))/(IF(AF101="",0,1)+IF(AG101="",0,1)+IF(AH101="",0,1)+IF(AI101="",0,1)+IF(AJ101="",0,1)+IF(AK101="",0,1)+IF(AL101="",0,1)+IF(AM101="",0,1)))</f>
        <v/>
      </c>
      <c r="AO101" s="171" t="str">
        <f t="shared" si="4"/>
        <v/>
      </c>
      <c r="AP101" s="171" t="str">
        <f t="shared" si="5"/>
        <v/>
      </c>
      <c r="AQ101" s="17"/>
      <c r="AR101" s="183"/>
      <c r="AS101" s="16"/>
      <c r="AT101" s="16"/>
      <c r="AU101" s="16"/>
      <c r="AV101" s="16"/>
      <c r="AW101" s="16"/>
      <c r="AX101" s="16"/>
      <c r="AY101" s="16"/>
      <c r="AZ101" s="16"/>
      <c r="BA101" s="171" t="str">
        <f>IF(AND(AS101="",AT101="",AU101="",AV101="",AW101="",AX101="",AY101="",AZ101=""),"",(VLOOKUP(AS101,'Grade-Percent-GPA'!$E:$F,2,FALSE)+VLOOKUP(AT101,'Grade-Percent-GPA'!$E:$F,2,FALSE)+VLOOKUP(AU101,'Grade-Percent-GPA'!$E:$F,2,FALSE)+VLOOKUP(AV101,'Grade-Percent-GPA'!$E:$F,2,FALSE)+VLOOKUP(AW101,'Grade-Percent-GPA'!$E:$F,2,FALSE)+VLOOKUP(AX101,'Grade-Percent-GPA'!$E:$F,2,FALSE)+VLOOKUP(AY101,'Grade-Percent-GPA'!$E:$F,2,FALSE)+VLOOKUP(AZ101,'Grade-Percent-GPA'!$E:$F,2,FALSE))/(IF(AS101="",0,1)+IF(AT101="",0,1)+IF(AU101="",0,1)+IF(AV101="",0,1)+IF(AW101="",0,1)+IF(AX101="",0,1)+IF(AY101="",0,1)+IF(AZ101="",0,1)))</f>
        <v/>
      </c>
      <c r="BB101" s="171" t="str">
        <f t="shared" si="6"/>
        <v/>
      </c>
      <c r="BC101" s="171" t="str">
        <f t="shared" si="7"/>
        <v/>
      </c>
      <c r="BD101" s="17"/>
      <c r="BE101" s="183"/>
      <c r="BF101" s="16"/>
      <c r="BG101" s="16"/>
      <c r="BH101" s="16"/>
      <c r="BI101" s="16"/>
      <c r="BJ101" s="16"/>
      <c r="BK101" s="16"/>
      <c r="BL101" s="16"/>
      <c r="BM101" s="16"/>
      <c r="BN101" s="171" t="str">
        <f>IF(AND(BF101="",BG101="",BH101="",BI101="",BJ101="",BK101="",BL101="",BM101=""),"",(VLOOKUP(BF101,'Grade-Percent-GPA'!$E:$F,2,FALSE)+VLOOKUP(BG101,'Grade-Percent-GPA'!$E:$F,2,FALSE)+VLOOKUP(BH101,'Grade-Percent-GPA'!$E:$F,2,FALSE)+VLOOKUP(BI101,'Grade-Percent-GPA'!$E:$F,2,FALSE)+VLOOKUP(BJ101,'Grade-Percent-GPA'!$E:$F,2,FALSE)+VLOOKUP(BK101,'Grade-Percent-GPA'!$E:$F,2,FALSE)+VLOOKUP(BL101,'Grade-Percent-GPA'!$E:$F,2,FALSE)+VLOOKUP(BM101,'Grade-Percent-GPA'!$E:$F,2,FALSE))/(IF(BF101="",0,1)+IF(BG101="",0,1)+IF(BH101="",0,1)+IF(BI101="",0,1)+IF(BJ101="",0,1)+IF(BK101="",0,1)+IF(BL101="",0,1)+IF(BM101="",0,1)))</f>
        <v/>
      </c>
      <c r="BO101" s="171" t="str">
        <f t="shared" si="8"/>
        <v/>
      </c>
      <c r="BP101" s="171" t="str">
        <f t="shared" si="9"/>
        <v/>
      </c>
      <c r="BQ101" s="17"/>
      <c r="BR101" s="183"/>
      <c r="BS101" s="16"/>
      <c r="BT101" s="16"/>
      <c r="BU101" s="16"/>
      <c r="BV101" s="16"/>
      <c r="BW101" s="16"/>
      <c r="BX101" s="16"/>
      <c r="BY101" s="16"/>
      <c r="BZ101" s="16"/>
      <c r="CA101" s="171" t="str">
        <f>IF(AND(BS101="",BT101="",BU101="",BV101="",BW101="",BX101="",BY101="",BZ101=""),"",(VLOOKUP(BS101,'Grade-Percent-GPA'!$E:$F,2,FALSE)+VLOOKUP(BT101,'Grade-Percent-GPA'!$E:$F,2,FALSE)+VLOOKUP(BU101,'Grade-Percent-GPA'!$E:$F,2,FALSE)+VLOOKUP(BV101,'Grade-Percent-GPA'!$E:$F,2,FALSE)+VLOOKUP(BW101,'Grade-Percent-GPA'!$E:$F,2,FALSE)+VLOOKUP(BX101,'Grade-Percent-GPA'!$E:$F,2,FALSE)+VLOOKUP(BY101,'Grade-Percent-GPA'!$E:$F,2,FALSE)+VLOOKUP(BZ101,'Grade-Percent-GPA'!$E:$F,2,FALSE))/(IF(BS101="",0,1)+IF(BT101="",0,1)+IF(BU101="",0,1)+IF(BV101="",0,1)+IF(BW101="",0,1)+IF(BX101="",0,1)+IF(BY101="",0,1)+IF(BZ101="",0,1)))</f>
        <v/>
      </c>
      <c r="CB101" s="171" t="str">
        <f t="shared" si="10"/>
        <v/>
      </c>
      <c r="CC101" s="171" t="str">
        <f t="shared" si="11"/>
        <v/>
      </c>
      <c r="CD101" s="17"/>
      <c r="CE101" s="183"/>
      <c r="CF101" s="16"/>
      <c r="CG101" s="16"/>
      <c r="CH101" s="16"/>
      <c r="CI101" s="16"/>
      <c r="CJ101" s="16"/>
      <c r="CK101" s="16"/>
      <c r="CL101" s="16"/>
      <c r="CM101" s="16"/>
      <c r="CN101" s="171" t="str">
        <f>IF(AND(CF101="",CG101="",CH101="",CI101="",CJ101="",CK101="",CL101="",CM101=""),"",(VLOOKUP(CF101,'Grade-Percent-GPA'!$E:$F,2,FALSE)+VLOOKUP(CG101,'Grade-Percent-GPA'!$E:$F,2,FALSE)+VLOOKUP(CH101,'Grade-Percent-GPA'!$E:$F,2,FALSE)+VLOOKUP(CI101,'Grade-Percent-GPA'!$E:$F,2,FALSE)+VLOOKUP(CJ101,'Grade-Percent-GPA'!$E:$F,2,FALSE)+VLOOKUP(CK101,'Grade-Percent-GPA'!$E:$F,2,FALSE)+VLOOKUP(CL101,'Grade-Percent-GPA'!$E:$F,2,FALSE)+VLOOKUP(CM101,'Grade-Percent-GPA'!$E:$F,2,FALSE))/(IF(CF101="",0,1)+IF(CG101="",0,1)+IF(CH101="",0,1)+IF(CI101="",0,1)+IF(CJ101="",0,1)+IF(CK101="",0,1)+IF(CL101="",0,1)+IF(CM101="",0,1)))</f>
        <v/>
      </c>
      <c r="CO101" s="171" t="str">
        <f t="shared" si="12"/>
        <v/>
      </c>
      <c r="CP101" s="171" t="str">
        <f t="shared" si="13"/>
        <v/>
      </c>
      <c r="CQ101" s="17"/>
      <c r="CR101" s="183"/>
      <c r="CS101" s="16"/>
      <c r="CT101" s="16"/>
      <c r="CU101" s="16"/>
      <c r="CV101" s="16"/>
      <c r="CW101" s="16"/>
      <c r="CX101" s="16"/>
      <c r="CY101" s="16"/>
      <c r="CZ101" s="16"/>
      <c r="DA101" s="171" t="str">
        <f>IF(AND(CS101="",CT101="",CU101="",CV101="",CW101="",CX101="",CY101="",CZ101=""),"",(VLOOKUP(CS101,'Grade-Percent-GPA'!$E:$F,2,FALSE)+VLOOKUP(CT101,'Grade-Percent-GPA'!$E:$F,2,FALSE)+VLOOKUP(CU101,'Grade-Percent-GPA'!$E:$F,2,FALSE)+VLOOKUP(CV101,'Grade-Percent-GPA'!$E:$F,2,FALSE)+VLOOKUP(CW101,'Grade-Percent-GPA'!$E:$F,2,FALSE)+VLOOKUP(CX101,'Grade-Percent-GPA'!$E:$F,2,FALSE)+VLOOKUP(CY101,'Grade-Percent-GPA'!$E:$F,2,FALSE)+VLOOKUP(CZ101,'Grade-Percent-GPA'!$E:$F,2,FALSE))/(IF(CS101="",0,1)+IF(CT101="",0,1)+IF(CU101="",0,1)+IF(CV101="",0,1)+IF(CW101="",0,1)+IF(CX101="",0,1)+IF(CY101="",0,1)+IF(CZ101="",0,1)))</f>
        <v/>
      </c>
      <c r="DB101" s="171" t="str">
        <f t="shared" si="14"/>
        <v/>
      </c>
      <c r="DC101" s="171" t="str">
        <f t="shared" si="15"/>
        <v/>
      </c>
    </row>
    <row r="102" spans="1:107" ht="14.25" customHeight="1" x14ac:dyDescent="0.3">
      <c r="A102" s="182"/>
      <c r="B102" s="15"/>
      <c r="C102" s="15"/>
      <c r="D102" s="453"/>
      <c r="E102" s="183"/>
      <c r="F102" s="16"/>
      <c r="G102" s="16"/>
      <c r="H102" s="16"/>
      <c r="I102" s="16"/>
      <c r="J102" s="16"/>
      <c r="K102" s="16"/>
      <c r="L102" s="16"/>
      <c r="M102" s="16"/>
      <c r="N102" s="171" t="str">
        <f>IF(AND(F102="",G102="",H102="",I102="",J102="",K102="",L102="",M102=""),"",(VLOOKUP(F102,'Grade-Percent-GPA'!$E:$F,2,FALSE)+VLOOKUP(G102,'Grade-Percent-GPA'!$E:$F,2,FALSE)+VLOOKUP(H102,'Grade-Percent-GPA'!$E:$F,2,FALSE)+VLOOKUP(I102,'Grade-Percent-GPA'!$E:$F,2,FALSE)+VLOOKUP(J102,'Grade-Percent-GPA'!$E:$F,2,FALSE)+VLOOKUP(K102,'Grade-Percent-GPA'!$E:$F,2,FALSE)+VLOOKUP(L102,'Grade-Percent-GPA'!$E:$F,2,FALSE)+VLOOKUP(M102,'Grade-Percent-GPA'!$E:$F,2,FALSE))/(IF(F102="",0,1)+IF(G102="",0,1)+IF(H102="",0,1)+IF(I102="",0,1)+IF(J102="",0,1)+IF(K102="",0,1)+IF(L102="",0,1)+IF(M102="",0,1)))</f>
        <v/>
      </c>
      <c r="O102" s="171" t="str">
        <f t="shared" si="0"/>
        <v/>
      </c>
      <c r="P102" s="171" t="str">
        <f t="shared" si="1"/>
        <v/>
      </c>
      <c r="Q102" s="17"/>
      <c r="R102" s="183"/>
      <c r="S102" s="16"/>
      <c r="T102" s="16"/>
      <c r="U102" s="16"/>
      <c r="V102" s="16"/>
      <c r="W102" s="16"/>
      <c r="X102" s="16"/>
      <c r="Y102" s="16"/>
      <c r="Z102" s="16"/>
      <c r="AA102" s="171" t="str">
        <f>IF(AND(S102="",T102="",U102="",V102="",W102="",X102="",Y102="",Z102=""),"",(VLOOKUP(S102,'Grade-Percent-GPA'!$E:$F,2,FALSE)+VLOOKUP(T102,'Grade-Percent-GPA'!$E:$F,2,FALSE)+VLOOKUP(U102,'Grade-Percent-GPA'!$E:$F,2,FALSE)+VLOOKUP(V102,'Grade-Percent-GPA'!$E:$F,2,FALSE)+VLOOKUP(W102,'Grade-Percent-GPA'!$E:$F,2,FALSE)+VLOOKUP(X102,'Grade-Percent-GPA'!$E:$F,2,FALSE)+VLOOKUP(Y102,'Grade-Percent-GPA'!$E:$F,2,FALSE)+VLOOKUP(Z102,'Grade-Percent-GPA'!$E:$F,2,FALSE))/(IF(S102="",0,1)+IF(T102="",0,1)+IF(U102="",0,1)+IF(V102="",0,1)+IF(W102="",0,1)+IF(X102="",0,1)+IF(Y102="",0,1)+IF(Z102="",0,1)))</f>
        <v/>
      </c>
      <c r="AB102" s="171" t="str">
        <f t="shared" si="2"/>
        <v/>
      </c>
      <c r="AC102" s="171" t="str">
        <f t="shared" si="3"/>
        <v/>
      </c>
      <c r="AD102" s="17"/>
      <c r="AE102" s="183"/>
      <c r="AF102" s="16"/>
      <c r="AG102" s="16"/>
      <c r="AH102" s="16"/>
      <c r="AI102" s="16"/>
      <c r="AJ102" s="16"/>
      <c r="AK102" s="16"/>
      <c r="AL102" s="16"/>
      <c r="AM102" s="16"/>
      <c r="AN102" s="171" t="str">
        <f>IF(AND(AF102="",AG102="",AH102="",AI102="",AJ102="",AK102="",AL102="",AM102=""),"",(VLOOKUP(AF102,'Grade-Percent-GPA'!$E:$F,2,FALSE)+VLOOKUP(AG102,'Grade-Percent-GPA'!$E:$F,2,FALSE)+VLOOKUP(AH102,'Grade-Percent-GPA'!$E:$F,2,FALSE)+VLOOKUP(AI102,'Grade-Percent-GPA'!$E:$F,2,FALSE)+VLOOKUP(AJ102,'Grade-Percent-GPA'!$E:$F,2,FALSE)+VLOOKUP(AK102,'Grade-Percent-GPA'!$E:$F,2,FALSE)+VLOOKUP(AL102,'Grade-Percent-GPA'!$E:$F,2,FALSE)+VLOOKUP(AM102,'Grade-Percent-GPA'!$E:$F,2,FALSE))/(IF(AF102="",0,1)+IF(AG102="",0,1)+IF(AH102="",0,1)+IF(AI102="",0,1)+IF(AJ102="",0,1)+IF(AK102="",0,1)+IF(AL102="",0,1)+IF(AM102="",0,1)))</f>
        <v/>
      </c>
      <c r="AO102" s="171" t="str">
        <f t="shared" si="4"/>
        <v/>
      </c>
      <c r="AP102" s="171" t="str">
        <f t="shared" si="5"/>
        <v/>
      </c>
      <c r="AQ102" s="17"/>
      <c r="AR102" s="183"/>
      <c r="AS102" s="16"/>
      <c r="AT102" s="16"/>
      <c r="AU102" s="16"/>
      <c r="AV102" s="16"/>
      <c r="AW102" s="16"/>
      <c r="AX102" s="16"/>
      <c r="AY102" s="16"/>
      <c r="AZ102" s="16"/>
      <c r="BA102" s="171" t="str">
        <f>IF(AND(AS102="",AT102="",AU102="",AV102="",AW102="",AX102="",AY102="",AZ102=""),"",(VLOOKUP(AS102,'Grade-Percent-GPA'!$E:$F,2,FALSE)+VLOOKUP(AT102,'Grade-Percent-GPA'!$E:$F,2,FALSE)+VLOOKUP(AU102,'Grade-Percent-GPA'!$E:$F,2,FALSE)+VLOOKUP(AV102,'Grade-Percent-GPA'!$E:$F,2,FALSE)+VLOOKUP(AW102,'Grade-Percent-GPA'!$E:$F,2,FALSE)+VLOOKUP(AX102,'Grade-Percent-GPA'!$E:$F,2,FALSE)+VLOOKUP(AY102,'Grade-Percent-GPA'!$E:$F,2,FALSE)+VLOOKUP(AZ102,'Grade-Percent-GPA'!$E:$F,2,FALSE))/(IF(AS102="",0,1)+IF(AT102="",0,1)+IF(AU102="",0,1)+IF(AV102="",0,1)+IF(AW102="",0,1)+IF(AX102="",0,1)+IF(AY102="",0,1)+IF(AZ102="",0,1)))</f>
        <v/>
      </c>
      <c r="BB102" s="171" t="str">
        <f t="shared" si="6"/>
        <v/>
      </c>
      <c r="BC102" s="171" t="str">
        <f t="shared" si="7"/>
        <v/>
      </c>
      <c r="BD102" s="17"/>
      <c r="BE102" s="183"/>
      <c r="BF102" s="16"/>
      <c r="BG102" s="16"/>
      <c r="BH102" s="16"/>
      <c r="BI102" s="16"/>
      <c r="BJ102" s="16"/>
      <c r="BK102" s="16"/>
      <c r="BL102" s="16"/>
      <c r="BM102" s="16"/>
      <c r="BN102" s="171" t="str">
        <f>IF(AND(BF102="",BG102="",BH102="",BI102="",BJ102="",BK102="",BL102="",BM102=""),"",(VLOOKUP(BF102,'Grade-Percent-GPA'!$E:$F,2,FALSE)+VLOOKUP(BG102,'Grade-Percent-GPA'!$E:$F,2,FALSE)+VLOOKUP(BH102,'Grade-Percent-GPA'!$E:$F,2,FALSE)+VLOOKUP(BI102,'Grade-Percent-GPA'!$E:$F,2,FALSE)+VLOOKUP(BJ102,'Grade-Percent-GPA'!$E:$F,2,FALSE)+VLOOKUP(BK102,'Grade-Percent-GPA'!$E:$F,2,FALSE)+VLOOKUP(BL102,'Grade-Percent-GPA'!$E:$F,2,FALSE)+VLOOKUP(BM102,'Grade-Percent-GPA'!$E:$F,2,FALSE))/(IF(BF102="",0,1)+IF(BG102="",0,1)+IF(BH102="",0,1)+IF(BI102="",0,1)+IF(BJ102="",0,1)+IF(BK102="",0,1)+IF(BL102="",0,1)+IF(BM102="",0,1)))</f>
        <v/>
      </c>
      <c r="BO102" s="171" t="str">
        <f t="shared" si="8"/>
        <v/>
      </c>
      <c r="BP102" s="171" t="str">
        <f t="shared" si="9"/>
        <v/>
      </c>
      <c r="BQ102" s="17"/>
      <c r="BR102" s="183"/>
      <c r="BS102" s="16"/>
      <c r="BT102" s="16"/>
      <c r="BU102" s="16"/>
      <c r="BV102" s="16"/>
      <c r="BW102" s="16"/>
      <c r="BX102" s="16"/>
      <c r="BY102" s="16"/>
      <c r="BZ102" s="16"/>
      <c r="CA102" s="171" t="str">
        <f>IF(AND(BS102="",BT102="",BU102="",BV102="",BW102="",BX102="",BY102="",BZ102=""),"",(VLOOKUP(BS102,'Grade-Percent-GPA'!$E:$F,2,FALSE)+VLOOKUP(BT102,'Grade-Percent-GPA'!$E:$F,2,FALSE)+VLOOKUP(BU102,'Grade-Percent-GPA'!$E:$F,2,FALSE)+VLOOKUP(BV102,'Grade-Percent-GPA'!$E:$F,2,FALSE)+VLOOKUP(BW102,'Grade-Percent-GPA'!$E:$F,2,FALSE)+VLOOKUP(BX102,'Grade-Percent-GPA'!$E:$F,2,FALSE)+VLOOKUP(BY102,'Grade-Percent-GPA'!$E:$F,2,FALSE)+VLOOKUP(BZ102,'Grade-Percent-GPA'!$E:$F,2,FALSE))/(IF(BS102="",0,1)+IF(BT102="",0,1)+IF(BU102="",0,1)+IF(BV102="",0,1)+IF(BW102="",0,1)+IF(BX102="",0,1)+IF(BY102="",0,1)+IF(BZ102="",0,1)))</f>
        <v/>
      </c>
      <c r="CB102" s="171" t="str">
        <f t="shared" si="10"/>
        <v/>
      </c>
      <c r="CC102" s="171" t="str">
        <f t="shared" si="11"/>
        <v/>
      </c>
      <c r="CD102" s="17"/>
      <c r="CE102" s="183"/>
      <c r="CF102" s="16"/>
      <c r="CG102" s="16"/>
      <c r="CH102" s="16"/>
      <c r="CI102" s="16"/>
      <c r="CJ102" s="16"/>
      <c r="CK102" s="16"/>
      <c r="CL102" s="16"/>
      <c r="CM102" s="16"/>
      <c r="CN102" s="171" t="str">
        <f>IF(AND(CF102="",CG102="",CH102="",CI102="",CJ102="",CK102="",CL102="",CM102=""),"",(VLOOKUP(CF102,'Grade-Percent-GPA'!$E:$F,2,FALSE)+VLOOKUP(CG102,'Grade-Percent-GPA'!$E:$F,2,FALSE)+VLOOKUP(CH102,'Grade-Percent-GPA'!$E:$F,2,FALSE)+VLOOKUP(CI102,'Grade-Percent-GPA'!$E:$F,2,FALSE)+VLOOKUP(CJ102,'Grade-Percent-GPA'!$E:$F,2,FALSE)+VLOOKUP(CK102,'Grade-Percent-GPA'!$E:$F,2,FALSE)+VLOOKUP(CL102,'Grade-Percent-GPA'!$E:$F,2,FALSE)+VLOOKUP(CM102,'Grade-Percent-GPA'!$E:$F,2,FALSE))/(IF(CF102="",0,1)+IF(CG102="",0,1)+IF(CH102="",0,1)+IF(CI102="",0,1)+IF(CJ102="",0,1)+IF(CK102="",0,1)+IF(CL102="",0,1)+IF(CM102="",0,1)))</f>
        <v/>
      </c>
      <c r="CO102" s="171" t="str">
        <f t="shared" si="12"/>
        <v/>
      </c>
      <c r="CP102" s="171" t="str">
        <f t="shared" si="13"/>
        <v/>
      </c>
      <c r="CQ102" s="17"/>
      <c r="CR102" s="183"/>
      <c r="CS102" s="16"/>
      <c r="CT102" s="16"/>
      <c r="CU102" s="16"/>
      <c r="CV102" s="16"/>
      <c r="CW102" s="16"/>
      <c r="CX102" s="16"/>
      <c r="CY102" s="16"/>
      <c r="CZ102" s="16"/>
      <c r="DA102" s="171" t="str">
        <f>IF(AND(CS102="",CT102="",CU102="",CV102="",CW102="",CX102="",CY102="",CZ102=""),"",(VLOOKUP(CS102,'Grade-Percent-GPA'!$E:$F,2,FALSE)+VLOOKUP(CT102,'Grade-Percent-GPA'!$E:$F,2,FALSE)+VLOOKUP(CU102,'Grade-Percent-GPA'!$E:$F,2,FALSE)+VLOOKUP(CV102,'Grade-Percent-GPA'!$E:$F,2,FALSE)+VLOOKUP(CW102,'Grade-Percent-GPA'!$E:$F,2,FALSE)+VLOOKUP(CX102,'Grade-Percent-GPA'!$E:$F,2,FALSE)+VLOOKUP(CY102,'Grade-Percent-GPA'!$E:$F,2,FALSE)+VLOOKUP(CZ102,'Grade-Percent-GPA'!$E:$F,2,FALSE))/(IF(CS102="",0,1)+IF(CT102="",0,1)+IF(CU102="",0,1)+IF(CV102="",0,1)+IF(CW102="",0,1)+IF(CX102="",0,1)+IF(CY102="",0,1)+IF(CZ102="",0,1)))</f>
        <v/>
      </c>
      <c r="DB102" s="171" t="str">
        <f t="shared" si="14"/>
        <v/>
      </c>
      <c r="DC102" s="171" t="str">
        <f t="shared" si="15"/>
        <v/>
      </c>
    </row>
    <row r="103" spans="1:107" ht="14.25" customHeight="1" x14ac:dyDescent="0.3">
      <c r="A103" s="182"/>
      <c r="B103" s="15"/>
      <c r="C103" s="15"/>
      <c r="D103" s="453"/>
      <c r="E103" s="183"/>
      <c r="F103" s="16"/>
      <c r="G103" s="16"/>
      <c r="H103" s="16"/>
      <c r="I103" s="16"/>
      <c r="J103" s="16"/>
      <c r="K103" s="16"/>
      <c r="L103" s="16"/>
      <c r="M103" s="16"/>
      <c r="N103" s="171" t="str">
        <f>IF(AND(F103="",G103="",H103="",I103="",J103="",K103="",L103="",M103=""),"",(VLOOKUP(F103,'Grade-Percent-GPA'!$E:$F,2,FALSE)+VLOOKUP(G103,'Grade-Percent-GPA'!$E:$F,2,FALSE)+VLOOKUP(H103,'Grade-Percent-GPA'!$E:$F,2,FALSE)+VLOOKUP(I103,'Grade-Percent-GPA'!$E:$F,2,FALSE)+VLOOKUP(J103,'Grade-Percent-GPA'!$E:$F,2,FALSE)+VLOOKUP(K103,'Grade-Percent-GPA'!$E:$F,2,FALSE)+VLOOKUP(L103,'Grade-Percent-GPA'!$E:$F,2,FALSE)+VLOOKUP(M103,'Grade-Percent-GPA'!$E:$F,2,FALSE))/(IF(F103="",0,1)+IF(G103="",0,1)+IF(H103="",0,1)+IF(I103="",0,1)+IF(J103="",0,1)+IF(K103="",0,1)+IF(L103="",0,1)+IF(M103="",0,1)))</f>
        <v/>
      </c>
      <c r="O103" s="171" t="str">
        <f t="shared" si="0"/>
        <v/>
      </c>
      <c r="P103" s="171" t="str">
        <f t="shared" si="1"/>
        <v/>
      </c>
      <c r="Q103" s="17"/>
      <c r="R103" s="183"/>
      <c r="S103" s="16"/>
      <c r="T103" s="16"/>
      <c r="U103" s="16"/>
      <c r="V103" s="16"/>
      <c r="W103" s="16"/>
      <c r="X103" s="16"/>
      <c r="Y103" s="16"/>
      <c r="Z103" s="16"/>
      <c r="AA103" s="171" t="str">
        <f>IF(AND(S103="",T103="",U103="",V103="",W103="",X103="",Y103="",Z103=""),"",(VLOOKUP(S103,'Grade-Percent-GPA'!$E:$F,2,FALSE)+VLOOKUP(T103,'Grade-Percent-GPA'!$E:$F,2,FALSE)+VLOOKUP(U103,'Grade-Percent-GPA'!$E:$F,2,FALSE)+VLOOKUP(V103,'Grade-Percent-GPA'!$E:$F,2,FALSE)+VLOOKUP(W103,'Grade-Percent-GPA'!$E:$F,2,FALSE)+VLOOKUP(X103,'Grade-Percent-GPA'!$E:$F,2,FALSE)+VLOOKUP(Y103,'Grade-Percent-GPA'!$E:$F,2,FALSE)+VLOOKUP(Z103,'Grade-Percent-GPA'!$E:$F,2,FALSE))/(IF(S103="",0,1)+IF(T103="",0,1)+IF(U103="",0,1)+IF(V103="",0,1)+IF(W103="",0,1)+IF(X103="",0,1)+IF(Y103="",0,1)+IF(Z103="",0,1)))</f>
        <v/>
      </c>
      <c r="AB103" s="171" t="str">
        <f t="shared" si="2"/>
        <v/>
      </c>
      <c r="AC103" s="171" t="str">
        <f t="shared" si="3"/>
        <v/>
      </c>
      <c r="AD103" s="17"/>
      <c r="AE103" s="183"/>
      <c r="AF103" s="16"/>
      <c r="AG103" s="16"/>
      <c r="AH103" s="16"/>
      <c r="AI103" s="16"/>
      <c r="AJ103" s="16"/>
      <c r="AK103" s="16"/>
      <c r="AL103" s="16"/>
      <c r="AM103" s="16"/>
      <c r="AN103" s="171" t="str">
        <f>IF(AND(AF103="",AG103="",AH103="",AI103="",AJ103="",AK103="",AL103="",AM103=""),"",(VLOOKUP(AF103,'Grade-Percent-GPA'!$E:$F,2,FALSE)+VLOOKUP(AG103,'Grade-Percent-GPA'!$E:$F,2,FALSE)+VLOOKUP(AH103,'Grade-Percent-GPA'!$E:$F,2,FALSE)+VLOOKUP(AI103,'Grade-Percent-GPA'!$E:$F,2,FALSE)+VLOOKUP(AJ103,'Grade-Percent-GPA'!$E:$F,2,FALSE)+VLOOKUP(AK103,'Grade-Percent-GPA'!$E:$F,2,FALSE)+VLOOKUP(AL103,'Grade-Percent-GPA'!$E:$F,2,FALSE)+VLOOKUP(AM103,'Grade-Percent-GPA'!$E:$F,2,FALSE))/(IF(AF103="",0,1)+IF(AG103="",0,1)+IF(AH103="",0,1)+IF(AI103="",0,1)+IF(AJ103="",0,1)+IF(AK103="",0,1)+IF(AL103="",0,1)+IF(AM103="",0,1)))</f>
        <v/>
      </c>
      <c r="AO103" s="171" t="str">
        <f t="shared" si="4"/>
        <v/>
      </c>
      <c r="AP103" s="171" t="str">
        <f t="shared" si="5"/>
        <v/>
      </c>
      <c r="AQ103" s="17"/>
      <c r="AR103" s="183"/>
      <c r="AS103" s="16"/>
      <c r="AT103" s="16"/>
      <c r="AU103" s="16"/>
      <c r="AV103" s="16"/>
      <c r="AW103" s="16"/>
      <c r="AX103" s="16"/>
      <c r="AY103" s="16"/>
      <c r="AZ103" s="16"/>
      <c r="BA103" s="171" t="str">
        <f>IF(AND(AS103="",AT103="",AU103="",AV103="",AW103="",AX103="",AY103="",AZ103=""),"",(VLOOKUP(AS103,'Grade-Percent-GPA'!$E:$F,2,FALSE)+VLOOKUP(AT103,'Grade-Percent-GPA'!$E:$F,2,FALSE)+VLOOKUP(AU103,'Grade-Percent-GPA'!$E:$F,2,FALSE)+VLOOKUP(AV103,'Grade-Percent-GPA'!$E:$F,2,FALSE)+VLOOKUP(AW103,'Grade-Percent-GPA'!$E:$F,2,FALSE)+VLOOKUP(AX103,'Grade-Percent-GPA'!$E:$F,2,FALSE)+VLOOKUP(AY103,'Grade-Percent-GPA'!$E:$F,2,FALSE)+VLOOKUP(AZ103,'Grade-Percent-GPA'!$E:$F,2,FALSE))/(IF(AS103="",0,1)+IF(AT103="",0,1)+IF(AU103="",0,1)+IF(AV103="",0,1)+IF(AW103="",0,1)+IF(AX103="",0,1)+IF(AY103="",0,1)+IF(AZ103="",0,1)))</f>
        <v/>
      </c>
      <c r="BB103" s="171" t="str">
        <f t="shared" si="6"/>
        <v/>
      </c>
      <c r="BC103" s="171" t="str">
        <f t="shared" si="7"/>
        <v/>
      </c>
      <c r="BD103" s="17"/>
      <c r="BE103" s="183"/>
      <c r="BF103" s="16"/>
      <c r="BG103" s="16"/>
      <c r="BH103" s="16"/>
      <c r="BI103" s="16"/>
      <c r="BJ103" s="16"/>
      <c r="BK103" s="16"/>
      <c r="BL103" s="16"/>
      <c r="BM103" s="16"/>
      <c r="BN103" s="171" t="str">
        <f>IF(AND(BF103="",BG103="",BH103="",BI103="",BJ103="",BK103="",BL103="",BM103=""),"",(VLOOKUP(BF103,'Grade-Percent-GPA'!$E:$F,2,FALSE)+VLOOKUP(BG103,'Grade-Percent-GPA'!$E:$F,2,FALSE)+VLOOKUP(BH103,'Grade-Percent-GPA'!$E:$F,2,FALSE)+VLOOKUP(BI103,'Grade-Percent-GPA'!$E:$F,2,FALSE)+VLOOKUP(BJ103,'Grade-Percent-GPA'!$E:$F,2,FALSE)+VLOOKUP(BK103,'Grade-Percent-GPA'!$E:$F,2,FALSE)+VLOOKUP(BL103,'Grade-Percent-GPA'!$E:$F,2,FALSE)+VLOOKUP(BM103,'Grade-Percent-GPA'!$E:$F,2,FALSE))/(IF(BF103="",0,1)+IF(BG103="",0,1)+IF(BH103="",0,1)+IF(BI103="",0,1)+IF(BJ103="",0,1)+IF(BK103="",0,1)+IF(BL103="",0,1)+IF(BM103="",0,1)))</f>
        <v/>
      </c>
      <c r="BO103" s="171" t="str">
        <f t="shared" si="8"/>
        <v/>
      </c>
      <c r="BP103" s="171" t="str">
        <f t="shared" si="9"/>
        <v/>
      </c>
      <c r="BQ103" s="17"/>
      <c r="BR103" s="183"/>
      <c r="BS103" s="16"/>
      <c r="BT103" s="16"/>
      <c r="BU103" s="16"/>
      <c r="BV103" s="16"/>
      <c r="BW103" s="16"/>
      <c r="BX103" s="16"/>
      <c r="BY103" s="16"/>
      <c r="BZ103" s="16"/>
      <c r="CA103" s="171" t="str">
        <f>IF(AND(BS103="",BT103="",BU103="",BV103="",BW103="",BX103="",BY103="",BZ103=""),"",(VLOOKUP(BS103,'Grade-Percent-GPA'!$E:$F,2,FALSE)+VLOOKUP(BT103,'Grade-Percent-GPA'!$E:$F,2,FALSE)+VLOOKUP(BU103,'Grade-Percent-GPA'!$E:$F,2,FALSE)+VLOOKUP(BV103,'Grade-Percent-GPA'!$E:$F,2,FALSE)+VLOOKUP(BW103,'Grade-Percent-GPA'!$E:$F,2,FALSE)+VLOOKUP(BX103,'Grade-Percent-GPA'!$E:$F,2,FALSE)+VLOOKUP(BY103,'Grade-Percent-GPA'!$E:$F,2,FALSE)+VLOOKUP(BZ103,'Grade-Percent-GPA'!$E:$F,2,FALSE))/(IF(BS103="",0,1)+IF(BT103="",0,1)+IF(BU103="",0,1)+IF(BV103="",0,1)+IF(BW103="",0,1)+IF(BX103="",0,1)+IF(BY103="",0,1)+IF(BZ103="",0,1)))</f>
        <v/>
      </c>
      <c r="CB103" s="171" t="str">
        <f t="shared" si="10"/>
        <v/>
      </c>
      <c r="CC103" s="171" t="str">
        <f t="shared" si="11"/>
        <v/>
      </c>
      <c r="CD103" s="17"/>
      <c r="CE103" s="183"/>
      <c r="CF103" s="16"/>
      <c r="CG103" s="16"/>
      <c r="CH103" s="16"/>
      <c r="CI103" s="16"/>
      <c r="CJ103" s="16"/>
      <c r="CK103" s="16"/>
      <c r="CL103" s="16"/>
      <c r="CM103" s="16"/>
      <c r="CN103" s="171" t="str">
        <f>IF(AND(CF103="",CG103="",CH103="",CI103="",CJ103="",CK103="",CL103="",CM103=""),"",(VLOOKUP(CF103,'Grade-Percent-GPA'!$E:$F,2,FALSE)+VLOOKUP(CG103,'Grade-Percent-GPA'!$E:$F,2,FALSE)+VLOOKUP(CH103,'Grade-Percent-GPA'!$E:$F,2,FALSE)+VLOOKUP(CI103,'Grade-Percent-GPA'!$E:$F,2,FALSE)+VLOOKUP(CJ103,'Grade-Percent-GPA'!$E:$F,2,FALSE)+VLOOKUP(CK103,'Grade-Percent-GPA'!$E:$F,2,FALSE)+VLOOKUP(CL103,'Grade-Percent-GPA'!$E:$F,2,FALSE)+VLOOKUP(CM103,'Grade-Percent-GPA'!$E:$F,2,FALSE))/(IF(CF103="",0,1)+IF(CG103="",0,1)+IF(CH103="",0,1)+IF(CI103="",0,1)+IF(CJ103="",0,1)+IF(CK103="",0,1)+IF(CL103="",0,1)+IF(CM103="",0,1)))</f>
        <v/>
      </c>
      <c r="CO103" s="171" t="str">
        <f t="shared" si="12"/>
        <v/>
      </c>
      <c r="CP103" s="171" t="str">
        <f t="shared" si="13"/>
        <v/>
      </c>
      <c r="CQ103" s="17"/>
      <c r="CR103" s="183"/>
      <c r="CS103" s="16"/>
      <c r="CT103" s="16"/>
      <c r="CU103" s="16"/>
      <c r="CV103" s="16"/>
      <c r="CW103" s="16"/>
      <c r="CX103" s="16"/>
      <c r="CY103" s="16"/>
      <c r="CZ103" s="16"/>
      <c r="DA103" s="171" t="str">
        <f>IF(AND(CS103="",CT103="",CU103="",CV103="",CW103="",CX103="",CY103="",CZ103=""),"",(VLOOKUP(CS103,'Grade-Percent-GPA'!$E:$F,2,FALSE)+VLOOKUP(CT103,'Grade-Percent-GPA'!$E:$F,2,FALSE)+VLOOKUP(CU103,'Grade-Percent-GPA'!$E:$F,2,FALSE)+VLOOKUP(CV103,'Grade-Percent-GPA'!$E:$F,2,FALSE)+VLOOKUP(CW103,'Grade-Percent-GPA'!$E:$F,2,FALSE)+VLOOKUP(CX103,'Grade-Percent-GPA'!$E:$F,2,FALSE)+VLOOKUP(CY103,'Grade-Percent-GPA'!$E:$F,2,FALSE)+VLOOKUP(CZ103,'Grade-Percent-GPA'!$E:$F,2,FALSE))/(IF(CS103="",0,1)+IF(CT103="",0,1)+IF(CU103="",0,1)+IF(CV103="",0,1)+IF(CW103="",0,1)+IF(CX103="",0,1)+IF(CY103="",0,1)+IF(CZ103="",0,1)))</f>
        <v/>
      </c>
      <c r="DB103" s="171" t="str">
        <f t="shared" si="14"/>
        <v/>
      </c>
      <c r="DC103" s="171" t="str">
        <f t="shared" si="15"/>
        <v/>
      </c>
    </row>
    <row r="104" spans="1:107" ht="14.25" customHeight="1" x14ac:dyDescent="0.3">
      <c r="A104" s="182"/>
      <c r="B104" s="15"/>
      <c r="C104" s="15"/>
      <c r="D104" s="453"/>
      <c r="E104" s="183"/>
      <c r="F104" s="16"/>
      <c r="G104" s="16"/>
      <c r="H104" s="16"/>
      <c r="I104" s="16"/>
      <c r="J104" s="16"/>
      <c r="K104" s="16"/>
      <c r="L104" s="16"/>
      <c r="M104" s="16"/>
      <c r="N104" s="171" t="str">
        <f>IF(AND(F104="",G104="",H104="",I104="",J104="",K104="",L104="",M104=""),"",(VLOOKUP(F104,'Grade-Percent-GPA'!$E:$F,2,FALSE)+VLOOKUP(G104,'Grade-Percent-GPA'!$E:$F,2,FALSE)+VLOOKUP(H104,'Grade-Percent-GPA'!$E:$F,2,FALSE)+VLOOKUP(I104,'Grade-Percent-GPA'!$E:$F,2,FALSE)+VLOOKUP(J104,'Grade-Percent-GPA'!$E:$F,2,FALSE)+VLOOKUP(K104,'Grade-Percent-GPA'!$E:$F,2,FALSE)+VLOOKUP(L104,'Grade-Percent-GPA'!$E:$F,2,FALSE)+VLOOKUP(M104,'Grade-Percent-GPA'!$E:$F,2,FALSE))/(IF(F104="",0,1)+IF(G104="",0,1)+IF(H104="",0,1)+IF(I104="",0,1)+IF(J104="",0,1)+IF(K104="",0,1)+IF(L104="",0,1)+IF(M104="",0,1)))</f>
        <v/>
      </c>
      <c r="O104" s="171" t="str">
        <f t="shared" si="0"/>
        <v/>
      </c>
      <c r="P104" s="171" t="str">
        <f t="shared" si="1"/>
        <v/>
      </c>
      <c r="Q104" s="17"/>
      <c r="R104" s="183"/>
      <c r="S104" s="16"/>
      <c r="T104" s="16"/>
      <c r="U104" s="16"/>
      <c r="V104" s="16"/>
      <c r="W104" s="16"/>
      <c r="X104" s="16"/>
      <c r="Y104" s="16"/>
      <c r="Z104" s="16"/>
      <c r="AA104" s="171" t="str">
        <f>IF(AND(S104="",T104="",U104="",V104="",W104="",X104="",Y104="",Z104=""),"",(VLOOKUP(S104,'Grade-Percent-GPA'!$E:$F,2,FALSE)+VLOOKUP(T104,'Grade-Percent-GPA'!$E:$F,2,FALSE)+VLOOKUP(U104,'Grade-Percent-GPA'!$E:$F,2,FALSE)+VLOOKUP(V104,'Grade-Percent-GPA'!$E:$F,2,FALSE)+VLOOKUP(W104,'Grade-Percent-GPA'!$E:$F,2,FALSE)+VLOOKUP(X104,'Grade-Percent-GPA'!$E:$F,2,FALSE)+VLOOKUP(Y104,'Grade-Percent-GPA'!$E:$F,2,FALSE)+VLOOKUP(Z104,'Grade-Percent-GPA'!$E:$F,2,FALSE))/(IF(S104="",0,1)+IF(T104="",0,1)+IF(U104="",0,1)+IF(V104="",0,1)+IF(W104="",0,1)+IF(X104="",0,1)+IF(Y104="",0,1)+IF(Z104="",0,1)))</f>
        <v/>
      </c>
      <c r="AB104" s="171" t="str">
        <f t="shared" si="2"/>
        <v/>
      </c>
      <c r="AC104" s="171" t="str">
        <f t="shared" si="3"/>
        <v/>
      </c>
      <c r="AD104" s="17"/>
      <c r="AE104" s="183"/>
      <c r="AF104" s="16"/>
      <c r="AG104" s="16"/>
      <c r="AH104" s="16"/>
      <c r="AI104" s="16"/>
      <c r="AJ104" s="16"/>
      <c r="AK104" s="16"/>
      <c r="AL104" s="16"/>
      <c r="AM104" s="16"/>
      <c r="AN104" s="171" t="str">
        <f>IF(AND(AF104="",AG104="",AH104="",AI104="",AJ104="",AK104="",AL104="",AM104=""),"",(VLOOKUP(AF104,'Grade-Percent-GPA'!$E:$F,2,FALSE)+VLOOKUP(AG104,'Grade-Percent-GPA'!$E:$F,2,FALSE)+VLOOKUP(AH104,'Grade-Percent-GPA'!$E:$F,2,FALSE)+VLOOKUP(AI104,'Grade-Percent-GPA'!$E:$F,2,FALSE)+VLOOKUP(AJ104,'Grade-Percent-GPA'!$E:$F,2,FALSE)+VLOOKUP(AK104,'Grade-Percent-GPA'!$E:$F,2,FALSE)+VLOOKUP(AL104,'Grade-Percent-GPA'!$E:$F,2,FALSE)+VLOOKUP(AM104,'Grade-Percent-GPA'!$E:$F,2,FALSE))/(IF(AF104="",0,1)+IF(AG104="",0,1)+IF(AH104="",0,1)+IF(AI104="",0,1)+IF(AJ104="",0,1)+IF(AK104="",0,1)+IF(AL104="",0,1)+IF(AM104="",0,1)))</f>
        <v/>
      </c>
      <c r="AO104" s="171" t="str">
        <f t="shared" si="4"/>
        <v/>
      </c>
      <c r="AP104" s="171" t="str">
        <f t="shared" si="5"/>
        <v/>
      </c>
      <c r="AQ104" s="17"/>
      <c r="AR104" s="183"/>
      <c r="AS104" s="16"/>
      <c r="AT104" s="16"/>
      <c r="AU104" s="16"/>
      <c r="AV104" s="16"/>
      <c r="AW104" s="16"/>
      <c r="AX104" s="16"/>
      <c r="AY104" s="16"/>
      <c r="AZ104" s="16"/>
      <c r="BA104" s="171" t="str">
        <f>IF(AND(AS104="",AT104="",AU104="",AV104="",AW104="",AX104="",AY104="",AZ104=""),"",(VLOOKUP(AS104,'Grade-Percent-GPA'!$E:$F,2,FALSE)+VLOOKUP(AT104,'Grade-Percent-GPA'!$E:$F,2,FALSE)+VLOOKUP(AU104,'Grade-Percent-GPA'!$E:$F,2,FALSE)+VLOOKUP(AV104,'Grade-Percent-GPA'!$E:$F,2,FALSE)+VLOOKUP(AW104,'Grade-Percent-GPA'!$E:$F,2,FALSE)+VLOOKUP(AX104,'Grade-Percent-GPA'!$E:$F,2,FALSE)+VLOOKUP(AY104,'Grade-Percent-GPA'!$E:$F,2,FALSE)+VLOOKUP(AZ104,'Grade-Percent-GPA'!$E:$F,2,FALSE))/(IF(AS104="",0,1)+IF(AT104="",0,1)+IF(AU104="",0,1)+IF(AV104="",0,1)+IF(AW104="",0,1)+IF(AX104="",0,1)+IF(AY104="",0,1)+IF(AZ104="",0,1)))</f>
        <v/>
      </c>
      <c r="BB104" s="171" t="str">
        <f t="shared" si="6"/>
        <v/>
      </c>
      <c r="BC104" s="171" t="str">
        <f t="shared" si="7"/>
        <v/>
      </c>
      <c r="BD104" s="17"/>
      <c r="BE104" s="183"/>
      <c r="BF104" s="16"/>
      <c r="BG104" s="16"/>
      <c r="BH104" s="16"/>
      <c r="BI104" s="16"/>
      <c r="BJ104" s="16"/>
      <c r="BK104" s="16"/>
      <c r="BL104" s="16"/>
      <c r="BM104" s="16"/>
      <c r="BN104" s="171" t="str">
        <f>IF(AND(BF104="",BG104="",BH104="",BI104="",BJ104="",BK104="",BL104="",BM104=""),"",(VLOOKUP(BF104,'Grade-Percent-GPA'!$E:$F,2,FALSE)+VLOOKUP(BG104,'Grade-Percent-GPA'!$E:$F,2,FALSE)+VLOOKUP(BH104,'Grade-Percent-GPA'!$E:$F,2,FALSE)+VLOOKUP(BI104,'Grade-Percent-GPA'!$E:$F,2,FALSE)+VLOOKUP(BJ104,'Grade-Percent-GPA'!$E:$F,2,FALSE)+VLOOKUP(BK104,'Grade-Percent-GPA'!$E:$F,2,FALSE)+VLOOKUP(BL104,'Grade-Percent-GPA'!$E:$F,2,FALSE)+VLOOKUP(BM104,'Grade-Percent-GPA'!$E:$F,2,FALSE))/(IF(BF104="",0,1)+IF(BG104="",0,1)+IF(BH104="",0,1)+IF(BI104="",0,1)+IF(BJ104="",0,1)+IF(BK104="",0,1)+IF(BL104="",0,1)+IF(BM104="",0,1)))</f>
        <v/>
      </c>
      <c r="BO104" s="171" t="str">
        <f t="shared" si="8"/>
        <v/>
      </c>
      <c r="BP104" s="171" t="str">
        <f t="shared" si="9"/>
        <v/>
      </c>
      <c r="BQ104" s="17"/>
      <c r="BR104" s="183"/>
      <c r="BS104" s="16"/>
      <c r="BT104" s="16"/>
      <c r="BU104" s="16"/>
      <c r="BV104" s="16"/>
      <c r="BW104" s="16"/>
      <c r="BX104" s="16"/>
      <c r="BY104" s="16"/>
      <c r="BZ104" s="16"/>
      <c r="CA104" s="171" t="str">
        <f>IF(AND(BS104="",BT104="",BU104="",BV104="",BW104="",BX104="",BY104="",BZ104=""),"",(VLOOKUP(BS104,'Grade-Percent-GPA'!$E:$F,2,FALSE)+VLOOKUP(BT104,'Grade-Percent-GPA'!$E:$F,2,FALSE)+VLOOKUP(BU104,'Grade-Percent-GPA'!$E:$F,2,FALSE)+VLOOKUP(BV104,'Grade-Percent-GPA'!$E:$F,2,FALSE)+VLOOKUP(BW104,'Grade-Percent-GPA'!$E:$F,2,FALSE)+VLOOKUP(BX104,'Grade-Percent-GPA'!$E:$F,2,FALSE)+VLOOKUP(BY104,'Grade-Percent-GPA'!$E:$F,2,FALSE)+VLOOKUP(BZ104,'Grade-Percent-GPA'!$E:$F,2,FALSE))/(IF(BS104="",0,1)+IF(BT104="",0,1)+IF(BU104="",0,1)+IF(BV104="",0,1)+IF(BW104="",0,1)+IF(BX104="",0,1)+IF(BY104="",0,1)+IF(BZ104="",0,1)))</f>
        <v/>
      </c>
      <c r="CB104" s="171" t="str">
        <f t="shared" si="10"/>
        <v/>
      </c>
      <c r="CC104" s="171" t="str">
        <f t="shared" si="11"/>
        <v/>
      </c>
      <c r="CD104" s="17"/>
      <c r="CE104" s="183"/>
      <c r="CF104" s="16"/>
      <c r="CG104" s="16"/>
      <c r="CH104" s="16"/>
      <c r="CI104" s="16"/>
      <c r="CJ104" s="16"/>
      <c r="CK104" s="16"/>
      <c r="CL104" s="16"/>
      <c r="CM104" s="16"/>
      <c r="CN104" s="171" t="str">
        <f>IF(AND(CF104="",CG104="",CH104="",CI104="",CJ104="",CK104="",CL104="",CM104=""),"",(VLOOKUP(CF104,'Grade-Percent-GPA'!$E:$F,2,FALSE)+VLOOKUP(CG104,'Grade-Percent-GPA'!$E:$F,2,FALSE)+VLOOKUP(CH104,'Grade-Percent-GPA'!$E:$F,2,FALSE)+VLOOKUP(CI104,'Grade-Percent-GPA'!$E:$F,2,FALSE)+VLOOKUP(CJ104,'Grade-Percent-GPA'!$E:$F,2,FALSE)+VLOOKUP(CK104,'Grade-Percent-GPA'!$E:$F,2,FALSE)+VLOOKUP(CL104,'Grade-Percent-GPA'!$E:$F,2,FALSE)+VLOOKUP(CM104,'Grade-Percent-GPA'!$E:$F,2,FALSE))/(IF(CF104="",0,1)+IF(CG104="",0,1)+IF(CH104="",0,1)+IF(CI104="",0,1)+IF(CJ104="",0,1)+IF(CK104="",0,1)+IF(CL104="",0,1)+IF(CM104="",0,1)))</f>
        <v/>
      </c>
      <c r="CO104" s="171" t="str">
        <f t="shared" si="12"/>
        <v/>
      </c>
      <c r="CP104" s="171" t="str">
        <f t="shared" si="13"/>
        <v/>
      </c>
      <c r="CQ104" s="17"/>
      <c r="CR104" s="183"/>
      <c r="CS104" s="16"/>
      <c r="CT104" s="16"/>
      <c r="CU104" s="16"/>
      <c r="CV104" s="16"/>
      <c r="CW104" s="16"/>
      <c r="CX104" s="16"/>
      <c r="CY104" s="16"/>
      <c r="CZ104" s="16"/>
      <c r="DA104" s="171" t="str">
        <f>IF(AND(CS104="",CT104="",CU104="",CV104="",CW104="",CX104="",CY104="",CZ104=""),"",(VLOOKUP(CS104,'Grade-Percent-GPA'!$E:$F,2,FALSE)+VLOOKUP(CT104,'Grade-Percent-GPA'!$E:$F,2,FALSE)+VLOOKUP(CU104,'Grade-Percent-GPA'!$E:$F,2,FALSE)+VLOOKUP(CV104,'Grade-Percent-GPA'!$E:$F,2,FALSE)+VLOOKUP(CW104,'Grade-Percent-GPA'!$E:$F,2,FALSE)+VLOOKUP(CX104,'Grade-Percent-GPA'!$E:$F,2,FALSE)+VLOOKUP(CY104,'Grade-Percent-GPA'!$E:$F,2,FALSE)+VLOOKUP(CZ104,'Grade-Percent-GPA'!$E:$F,2,FALSE))/(IF(CS104="",0,1)+IF(CT104="",0,1)+IF(CU104="",0,1)+IF(CV104="",0,1)+IF(CW104="",0,1)+IF(CX104="",0,1)+IF(CY104="",0,1)+IF(CZ104="",0,1)))</f>
        <v/>
      </c>
      <c r="DB104" s="171" t="str">
        <f t="shared" si="14"/>
        <v/>
      </c>
      <c r="DC104" s="171" t="str">
        <f t="shared" si="15"/>
        <v/>
      </c>
    </row>
    <row r="105" spans="1:107" ht="14.25" customHeight="1" x14ac:dyDescent="0.3">
      <c r="A105" s="182"/>
      <c r="B105" s="15"/>
      <c r="C105" s="15"/>
      <c r="D105" s="453"/>
      <c r="E105" s="183"/>
      <c r="F105" s="16"/>
      <c r="G105" s="16"/>
      <c r="H105" s="16"/>
      <c r="I105" s="16"/>
      <c r="J105" s="16"/>
      <c r="K105" s="16"/>
      <c r="L105" s="16"/>
      <c r="M105" s="16"/>
      <c r="N105" s="171" t="str">
        <f>IF(AND(F105="",G105="",H105="",I105="",J105="",K105="",L105="",M105=""),"",(VLOOKUP(F105,'Grade-Percent-GPA'!$E:$F,2,FALSE)+VLOOKUP(G105,'Grade-Percent-GPA'!$E:$F,2,FALSE)+VLOOKUP(H105,'Grade-Percent-GPA'!$E:$F,2,FALSE)+VLOOKUP(I105,'Grade-Percent-GPA'!$E:$F,2,FALSE)+VLOOKUP(J105,'Grade-Percent-GPA'!$E:$F,2,FALSE)+VLOOKUP(K105,'Grade-Percent-GPA'!$E:$F,2,FALSE)+VLOOKUP(L105,'Grade-Percent-GPA'!$E:$F,2,FALSE)+VLOOKUP(M105,'Grade-Percent-GPA'!$E:$F,2,FALSE))/(IF(F105="",0,1)+IF(G105="",0,1)+IF(H105="",0,1)+IF(I105="",0,1)+IF(J105="",0,1)+IF(K105="",0,1)+IF(L105="",0,1)+IF(M105="",0,1)))</f>
        <v/>
      </c>
      <c r="O105" s="171" t="str">
        <f t="shared" si="0"/>
        <v/>
      </c>
      <c r="P105" s="171" t="str">
        <f t="shared" si="1"/>
        <v/>
      </c>
      <c r="Q105" s="17"/>
      <c r="R105" s="183"/>
      <c r="S105" s="16"/>
      <c r="T105" s="16"/>
      <c r="U105" s="16"/>
      <c r="V105" s="16"/>
      <c r="W105" s="16"/>
      <c r="X105" s="16"/>
      <c r="Y105" s="16"/>
      <c r="Z105" s="16"/>
      <c r="AA105" s="171" t="str">
        <f>IF(AND(S105="",T105="",U105="",V105="",W105="",X105="",Y105="",Z105=""),"",(VLOOKUP(S105,'Grade-Percent-GPA'!$E:$F,2,FALSE)+VLOOKUP(T105,'Grade-Percent-GPA'!$E:$F,2,FALSE)+VLOOKUP(U105,'Grade-Percent-GPA'!$E:$F,2,FALSE)+VLOOKUP(V105,'Grade-Percent-GPA'!$E:$F,2,FALSE)+VLOOKUP(W105,'Grade-Percent-GPA'!$E:$F,2,FALSE)+VLOOKUP(X105,'Grade-Percent-GPA'!$E:$F,2,FALSE)+VLOOKUP(Y105,'Grade-Percent-GPA'!$E:$F,2,FALSE)+VLOOKUP(Z105,'Grade-Percent-GPA'!$E:$F,2,FALSE))/(IF(S105="",0,1)+IF(T105="",0,1)+IF(U105="",0,1)+IF(V105="",0,1)+IF(W105="",0,1)+IF(X105="",0,1)+IF(Y105="",0,1)+IF(Z105="",0,1)))</f>
        <v/>
      </c>
      <c r="AB105" s="171" t="str">
        <f t="shared" si="2"/>
        <v/>
      </c>
      <c r="AC105" s="171" t="str">
        <f t="shared" si="3"/>
        <v/>
      </c>
      <c r="AD105" s="17"/>
      <c r="AE105" s="183"/>
      <c r="AF105" s="16"/>
      <c r="AG105" s="16"/>
      <c r="AH105" s="16"/>
      <c r="AI105" s="16"/>
      <c r="AJ105" s="16"/>
      <c r="AK105" s="16"/>
      <c r="AL105" s="16"/>
      <c r="AM105" s="16"/>
      <c r="AN105" s="171" t="str">
        <f>IF(AND(AF105="",AG105="",AH105="",AI105="",AJ105="",AK105="",AL105="",AM105=""),"",(VLOOKUP(AF105,'Grade-Percent-GPA'!$E:$F,2,FALSE)+VLOOKUP(AG105,'Grade-Percent-GPA'!$E:$F,2,FALSE)+VLOOKUP(AH105,'Grade-Percent-GPA'!$E:$F,2,FALSE)+VLOOKUP(AI105,'Grade-Percent-GPA'!$E:$F,2,FALSE)+VLOOKUP(AJ105,'Grade-Percent-GPA'!$E:$F,2,FALSE)+VLOOKUP(AK105,'Grade-Percent-GPA'!$E:$F,2,FALSE)+VLOOKUP(AL105,'Grade-Percent-GPA'!$E:$F,2,FALSE)+VLOOKUP(AM105,'Grade-Percent-GPA'!$E:$F,2,FALSE))/(IF(AF105="",0,1)+IF(AG105="",0,1)+IF(AH105="",0,1)+IF(AI105="",0,1)+IF(AJ105="",0,1)+IF(AK105="",0,1)+IF(AL105="",0,1)+IF(AM105="",0,1)))</f>
        <v/>
      </c>
      <c r="AO105" s="171" t="str">
        <f t="shared" si="4"/>
        <v/>
      </c>
      <c r="AP105" s="171" t="str">
        <f t="shared" si="5"/>
        <v/>
      </c>
      <c r="AQ105" s="17"/>
      <c r="AR105" s="183"/>
      <c r="AS105" s="16"/>
      <c r="AT105" s="16"/>
      <c r="AU105" s="16"/>
      <c r="AV105" s="16"/>
      <c r="AW105" s="16"/>
      <c r="AX105" s="16"/>
      <c r="AY105" s="16"/>
      <c r="AZ105" s="16"/>
      <c r="BA105" s="171" t="str">
        <f>IF(AND(AS105="",AT105="",AU105="",AV105="",AW105="",AX105="",AY105="",AZ105=""),"",(VLOOKUP(AS105,'Grade-Percent-GPA'!$E:$F,2,FALSE)+VLOOKUP(AT105,'Grade-Percent-GPA'!$E:$F,2,FALSE)+VLOOKUP(AU105,'Grade-Percent-GPA'!$E:$F,2,FALSE)+VLOOKUP(AV105,'Grade-Percent-GPA'!$E:$F,2,FALSE)+VLOOKUP(AW105,'Grade-Percent-GPA'!$E:$F,2,FALSE)+VLOOKUP(AX105,'Grade-Percent-GPA'!$E:$F,2,FALSE)+VLOOKUP(AY105,'Grade-Percent-GPA'!$E:$F,2,FALSE)+VLOOKUP(AZ105,'Grade-Percent-GPA'!$E:$F,2,FALSE))/(IF(AS105="",0,1)+IF(AT105="",0,1)+IF(AU105="",0,1)+IF(AV105="",0,1)+IF(AW105="",0,1)+IF(AX105="",0,1)+IF(AY105="",0,1)+IF(AZ105="",0,1)))</f>
        <v/>
      </c>
      <c r="BB105" s="171" t="str">
        <f t="shared" si="6"/>
        <v/>
      </c>
      <c r="BC105" s="171" t="str">
        <f t="shared" si="7"/>
        <v/>
      </c>
      <c r="BD105" s="17"/>
      <c r="BE105" s="183"/>
      <c r="BF105" s="16"/>
      <c r="BG105" s="16"/>
      <c r="BH105" s="16"/>
      <c r="BI105" s="16"/>
      <c r="BJ105" s="16"/>
      <c r="BK105" s="16"/>
      <c r="BL105" s="16"/>
      <c r="BM105" s="16"/>
      <c r="BN105" s="171" t="str">
        <f>IF(AND(BF105="",BG105="",BH105="",BI105="",BJ105="",BK105="",BL105="",BM105=""),"",(VLOOKUP(BF105,'Grade-Percent-GPA'!$E:$F,2,FALSE)+VLOOKUP(BG105,'Grade-Percent-GPA'!$E:$F,2,FALSE)+VLOOKUP(BH105,'Grade-Percent-GPA'!$E:$F,2,FALSE)+VLOOKUP(BI105,'Grade-Percent-GPA'!$E:$F,2,FALSE)+VLOOKUP(BJ105,'Grade-Percent-GPA'!$E:$F,2,FALSE)+VLOOKUP(BK105,'Grade-Percent-GPA'!$E:$F,2,FALSE)+VLOOKUP(BL105,'Grade-Percent-GPA'!$E:$F,2,FALSE)+VLOOKUP(BM105,'Grade-Percent-GPA'!$E:$F,2,FALSE))/(IF(BF105="",0,1)+IF(BG105="",0,1)+IF(BH105="",0,1)+IF(BI105="",0,1)+IF(BJ105="",0,1)+IF(BK105="",0,1)+IF(BL105="",0,1)+IF(BM105="",0,1)))</f>
        <v/>
      </c>
      <c r="BO105" s="171" t="str">
        <f t="shared" si="8"/>
        <v/>
      </c>
      <c r="BP105" s="171" t="str">
        <f t="shared" si="9"/>
        <v/>
      </c>
      <c r="BQ105" s="17"/>
      <c r="BR105" s="183"/>
      <c r="BS105" s="16"/>
      <c r="BT105" s="16"/>
      <c r="BU105" s="16"/>
      <c r="BV105" s="16"/>
      <c r="BW105" s="16"/>
      <c r="BX105" s="16"/>
      <c r="BY105" s="16"/>
      <c r="BZ105" s="16"/>
      <c r="CA105" s="171" t="str">
        <f>IF(AND(BS105="",BT105="",BU105="",BV105="",BW105="",BX105="",BY105="",BZ105=""),"",(VLOOKUP(BS105,'Grade-Percent-GPA'!$E:$F,2,FALSE)+VLOOKUP(BT105,'Grade-Percent-GPA'!$E:$F,2,FALSE)+VLOOKUP(BU105,'Grade-Percent-GPA'!$E:$F,2,FALSE)+VLOOKUP(BV105,'Grade-Percent-GPA'!$E:$F,2,FALSE)+VLOOKUP(BW105,'Grade-Percent-GPA'!$E:$F,2,FALSE)+VLOOKUP(BX105,'Grade-Percent-GPA'!$E:$F,2,FALSE)+VLOOKUP(BY105,'Grade-Percent-GPA'!$E:$F,2,FALSE)+VLOOKUP(BZ105,'Grade-Percent-GPA'!$E:$F,2,FALSE))/(IF(BS105="",0,1)+IF(BT105="",0,1)+IF(BU105="",0,1)+IF(BV105="",0,1)+IF(BW105="",0,1)+IF(BX105="",0,1)+IF(BY105="",0,1)+IF(BZ105="",0,1)))</f>
        <v/>
      </c>
      <c r="CB105" s="171" t="str">
        <f t="shared" si="10"/>
        <v/>
      </c>
      <c r="CC105" s="171" t="str">
        <f t="shared" si="11"/>
        <v/>
      </c>
      <c r="CD105" s="17"/>
      <c r="CE105" s="183"/>
      <c r="CF105" s="16"/>
      <c r="CG105" s="16"/>
      <c r="CH105" s="16"/>
      <c r="CI105" s="16"/>
      <c r="CJ105" s="16"/>
      <c r="CK105" s="16"/>
      <c r="CL105" s="16"/>
      <c r="CM105" s="16"/>
      <c r="CN105" s="171" t="str">
        <f>IF(AND(CF105="",CG105="",CH105="",CI105="",CJ105="",CK105="",CL105="",CM105=""),"",(VLOOKUP(CF105,'Grade-Percent-GPA'!$E:$F,2,FALSE)+VLOOKUP(CG105,'Grade-Percent-GPA'!$E:$F,2,FALSE)+VLOOKUP(CH105,'Grade-Percent-GPA'!$E:$F,2,FALSE)+VLOOKUP(CI105,'Grade-Percent-GPA'!$E:$F,2,FALSE)+VLOOKUP(CJ105,'Grade-Percent-GPA'!$E:$F,2,FALSE)+VLOOKUP(CK105,'Grade-Percent-GPA'!$E:$F,2,FALSE)+VLOOKUP(CL105,'Grade-Percent-GPA'!$E:$F,2,FALSE)+VLOOKUP(CM105,'Grade-Percent-GPA'!$E:$F,2,FALSE))/(IF(CF105="",0,1)+IF(CG105="",0,1)+IF(CH105="",0,1)+IF(CI105="",0,1)+IF(CJ105="",0,1)+IF(CK105="",0,1)+IF(CL105="",0,1)+IF(CM105="",0,1)))</f>
        <v/>
      </c>
      <c r="CO105" s="171" t="str">
        <f t="shared" si="12"/>
        <v/>
      </c>
      <c r="CP105" s="171" t="str">
        <f t="shared" si="13"/>
        <v/>
      </c>
      <c r="CQ105" s="17"/>
      <c r="CR105" s="183"/>
      <c r="CS105" s="16"/>
      <c r="CT105" s="16"/>
      <c r="CU105" s="16"/>
      <c r="CV105" s="16"/>
      <c r="CW105" s="16"/>
      <c r="CX105" s="16"/>
      <c r="CY105" s="16"/>
      <c r="CZ105" s="16"/>
      <c r="DA105" s="171" t="str">
        <f>IF(AND(CS105="",CT105="",CU105="",CV105="",CW105="",CX105="",CY105="",CZ105=""),"",(VLOOKUP(CS105,'Grade-Percent-GPA'!$E:$F,2,FALSE)+VLOOKUP(CT105,'Grade-Percent-GPA'!$E:$F,2,FALSE)+VLOOKUP(CU105,'Grade-Percent-GPA'!$E:$F,2,FALSE)+VLOOKUP(CV105,'Grade-Percent-GPA'!$E:$F,2,FALSE)+VLOOKUP(CW105,'Grade-Percent-GPA'!$E:$F,2,FALSE)+VLOOKUP(CX105,'Grade-Percent-GPA'!$E:$F,2,FALSE)+VLOOKUP(CY105,'Grade-Percent-GPA'!$E:$F,2,FALSE)+VLOOKUP(CZ105,'Grade-Percent-GPA'!$E:$F,2,FALSE))/(IF(CS105="",0,1)+IF(CT105="",0,1)+IF(CU105="",0,1)+IF(CV105="",0,1)+IF(CW105="",0,1)+IF(CX105="",0,1)+IF(CY105="",0,1)+IF(CZ105="",0,1)))</f>
        <v/>
      </c>
      <c r="DB105" s="171" t="str">
        <f t="shared" si="14"/>
        <v/>
      </c>
      <c r="DC105" s="171" t="str">
        <f t="shared" si="15"/>
        <v/>
      </c>
    </row>
    <row r="106" spans="1:107" ht="14.25" customHeight="1" x14ac:dyDescent="0.3">
      <c r="A106" s="182"/>
      <c r="B106" s="15"/>
      <c r="C106" s="15"/>
      <c r="D106" s="453"/>
      <c r="E106" s="183"/>
      <c r="F106" s="16"/>
      <c r="G106" s="16"/>
      <c r="H106" s="16"/>
      <c r="I106" s="16"/>
      <c r="J106" s="16"/>
      <c r="K106" s="16"/>
      <c r="L106" s="16"/>
      <c r="M106" s="16"/>
      <c r="N106" s="171" t="str">
        <f>IF(AND(F106="",G106="",H106="",I106="",J106="",K106="",L106="",M106=""),"",(VLOOKUP(F106,'Grade-Percent-GPA'!$E:$F,2,FALSE)+VLOOKUP(G106,'Grade-Percent-GPA'!$E:$F,2,FALSE)+VLOOKUP(H106,'Grade-Percent-GPA'!$E:$F,2,FALSE)+VLOOKUP(I106,'Grade-Percent-GPA'!$E:$F,2,FALSE)+VLOOKUP(J106,'Grade-Percent-GPA'!$E:$F,2,FALSE)+VLOOKUP(K106,'Grade-Percent-GPA'!$E:$F,2,FALSE)+VLOOKUP(L106,'Grade-Percent-GPA'!$E:$F,2,FALSE)+VLOOKUP(M106,'Grade-Percent-GPA'!$E:$F,2,FALSE))/(IF(F106="",0,1)+IF(G106="",0,1)+IF(H106="",0,1)+IF(I106="",0,1)+IF(J106="",0,1)+IF(K106="",0,1)+IF(L106="",0,1)+IF(M106="",0,1)))</f>
        <v/>
      </c>
      <c r="O106" s="171" t="str">
        <f t="shared" si="0"/>
        <v/>
      </c>
      <c r="P106" s="171" t="str">
        <f t="shared" si="1"/>
        <v/>
      </c>
      <c r="Q106" s="17"/>
      <c r="R106" s="183"/>
      <c r="S106" s="16"/>
      <c r="T106" s="16"/>
      <c r="U106" s="16"/>
      <c r="V106" s="16"/>
      <c r="W106" s="16"/>
      <c r="X106" s="16"/>
      <c r="Y106" s="16"/>
      <c r="Z106" s="16"/>
      <c r="AA106" s="171" t="str">
        <f>IF(AND(S106="",T106="",U106="",V106="",W106="",X106="",Y106="",Z106=""),"",(VLOOKUP(S106,'Grade-Percent-GPA'!$E:$F,2,FALSE)+VLOOKUP(T106,'Grade-Percent-GPA'!$E:$F,2,FALSE)+VLOOKUP(U106,'Grade-Percent-GPA'!$E:$F,2,FALSE)+VLOOKUP(V106,'Grade-Percent-GPA'!$E:$F,2,FALSE)+VLOOKUP(W106,'Grade-Percent-GPA'!$E:$F,2,FALSE)+VLOOKUP(X106,'Grade-Percent-GPA'!$E:$F,2,FALSE)+VLOOKUP(Y106,'Grade-Percent-GPA'!$E:$F,2,FALSE)+VLOOKUP(Z106,'Grade-Percent-GPA'!$E:$F,2,FALSE))/(IF(S106="",0,1)+IF(T106="",0,1)+IF(U106="",0,1)+IF(V106="",0,1)+IF(W106="",0,1)+IF(X106="",0,1)+IF(Y106="",0,1)+IF(Z106="",0,1)))</f>
        <v/>
      </c>
      <c r="AB106" s="171" t="str">
        <f t="shared" si="2"/>
        <v/>
      </c>
      <c r="AC106" s="171" t="str">
        <f t="shared" si="3"/>
        <v/>
      </c>
      <c r="AD106" s="17"/>
      <c r="AE106" s="183"/>
      <c r="AF106" s="16"/>
      <c r="AG106" s="16"/>
      <c r="AH106" s="16"/>
      <c r="AI106" s="16"/>
      <c r="AJ106" s="16"/>
      <c r="AK106" s="16"/>
      <c r="AL106" s="16"/>
      <c r="AM106" s="16"/>
      <c r="AN106" s="171" t="str">
        <f>IF(AND(AF106="",AG106="",AH106="",AI106="",AJ106="",AK106="",AL106="",AM106=""),"",(VLOOKUP(AF106,'Grade-Percent-GPA'!$E:$F,2,FALSE)+VLOOKUP(AG106,'Grade-Percent-GPA'!$E:$F,2,FALSE)+VLOOKUP(AH106,'Grade-Percent-GPA'!$E:$F,2,FALSE)+VLOOKUP(AI106,'Grade-Percent-GPA'!$E:$F,2,FALSE)+VLOOKUP(AJ106,'Grade-Percent-GPA'!$E:$F,2,FALSE)+VLOOKUP(AK106,'Grade-Percent-GPA'!$E:$F,2,FALSE)+VLOOKUP(AL106,'Grade-Percent-GPA'!$E:$F,2,FALSE)+VLOOKUP(AM106,'Grade-Percent-GPA'!$E:$F,2,FALSE))/(IF(AF106="",0,1)+IF(AG106="",0,1)+IF(AH106="",0,1)+IF(AI106="",0,1)+IF(AJ106="",0,1)+IF(AK106="",0,1)+IF(AL106="",0,1)+IF(AM106="",0,1)))</f>
        <v/>
      </c>
      <c r="AO106" s="171" t="str">
        <f t="shared" si="4"/>
        <v/>
      </c>
      <c r="AP106" s="171" t="str">
        <f t="shared" si="5"/>
        <v/>
      </c>
      <c r="AQ106" s="17"/>
      <c r="AR106" s="183"/>
      <c r="AS106" s="16"/>
      <c r="AT106" s="16"/>
      <c r="AU106" s="16"/>
      <c r="AV106" s="16"/>
      <c r="AW106" s="16"/>
      <c r="AX106" s="16"/>
      <c r="AY106" s="16"/>
      <c r="AZ106" s="16"/>
      <c r="BA106" s="171" t="str">
        <f>IF(AND(AS106="",AT106="",AU106="",AV106="",AW106="",AX106="",AY106="",AZ106=""),"",(VLOOKUP(AS106,'Grade-Percent-GPA'!$E:$F,2,FALSE)+VLOOKUP(AT106,'Grade-Percent-GPA'!$E:$F,2,FALSE)+VLOOKUP(AU106,'Grade-Percent-GPA'!$E:$F,2,FALSE)+VLOOKUP(AV106,'Grade-Percent-GPA'!$E:$F,2,FALSE)+VLOOKUP(AW106,'Grade-Percent-GPA'!$E:$F,2,FALSE)+VLOOKUP(AX106,'Grade-Percent-GPA'!$E:$F,2,FALSE)+VLOOKUP(AY106,'Grade-Percent-GPA'!$E:$F,2,FALSE)+VLOOKUP(AZ106,'Grade-Percent-GPA'!$E:$F,2,FALSE))/(IF(AS106="",0,1)+IF(AT106="",0,1)+IF(AU106="",0,1)+IF(AV106="",0,1)+IF(AW106="",0,1)+IF(AX106="",0,1)+IF(AY106="",0,1)+IF(AZ106="",0,1)))</f>
        <v/>
      </c>
      <c r="BB106" s="171" t="str">
        <f t="shared" si="6"/>
        <v/>
      </c>
      <c r="BC106" s="171" t="str">
        <f t="shared" si="7"/>
        <v/>
      </c>
      <c r="BD106" s="17"/>
      <c r="BE106" s="183"/>
      <c r="BF106" s="16"/>
      <c r="BG106" s="16"/>
      <c r="BH106" s="16"/>
      <c r="BI106" s="16"/>
      <c r="BJ106" s="16"/>
      <c r="BK106" s="16"/>
      <c r="BL106" s="16"/>
      <c r="BM106" s="16"/>
      <c r="BN106" s="171" t="str">
        <f>IF(AND(BF106="",BG106="",BH106="",BI106="",BJ106="",BK106="",BL106="",BM106=""),"",(VLOOKUP(BF106,'Grade-Percent-GPA'!$E:$F,2,FALSE)+VLOOKUP(BG106,'Grade-Percent-GPA'!$E:$F,2,FALSE)+VLOOKUP(BH106,'Grade-Percent-GPA'!$E:$F,2,FALSE)+VLOOKUP(BI106,'Grade-Percent-GPA'!$E:$F,2,FALSE)+VLOOKUP(BJ106,'Grade-Percent-GPA'!$E:$F,2,FALSE)+VLOOKUP(BK106,'Grade-Percent-GPA'!$E:$F,2,FALSE)+VLOOKUP(BL106,'Grade-Percent-GPA'!$E:$F,2,FALSE)+VLOOKUP(BM106,'Grade-Percent-GPA'!$E:$F,2,FALSE))/(IF(BF106="",0,1)+IF(BG106="",0,1)+IF(BH106="",0,1)+IF(BI106="",0,1)+IF(BJ106="",0,1)+IF(BK106="",0,1)+IF(BL106="",0,1)+IF(BM106="",0,1)))</f>
        <v/>
      </c>
      <c r="BO106" s="171" t="str">
        <f t="shared" si="8"/>
        <v/>
      </c>
      <c r="BP106" s="171" t="str">
        <f t="shared" si="9"/>
        <v/>
      </c>
      <c r="BQ106" s="17"/>
      <c r="BR106" s="183"/>
      <c r="BS106" s="16"/>
      <c r="BT106" s="16"/>
      <c r="BU106" s="16"/>
      <c r="BV106" s="16"/>
      <c r="BW106" s="16"/>
      <c r="BX106" s="16"/>
      <c r="BY106" s="16"/>
      <c r="BZ106" s="16"/>
      <c r="CA106" s="171" t="str">
        <f>IF(AND(BS106="",BT106="",BU106="",BV106="",BW106="",BX106="",BY106="",BZ106=""),"",(VLOOKUP(BS106,'Grade-Percent-GPA'!$E:$F,2,FALSE)+VLOOKUP(BT106,'Grade-Percent-GPA'!$E:$F,2,FALSE)+VLOOKUP(BU106,'Grade-Percent-GPA'!$E:$F,2,FALSE)+VLOOKUP(BV106,'Grade-Percent-GPA'!$E:$F,2,FALSE)+VLOOKUP(BW106,'Grade-Percent-GPA'!$E:$F,2,FALSE)+VLOOKUP(BX106,'Grade-Percent-GPA'!$E:$F,2,FALSE)+VLOOKUP(BY106,'Grade-Percent-GPA'!$E:$F,2,FALSE)+VLOOKUP(BZ106,'Grade-Percent-GPA'!$E:$F,2,FALSE))/(IF(BS106="",0,1)+IF(BT106="",0,1)+IF(BU106="",0,1)+IF(BV106="",0,1)+IF(BW106="",0,1)+IF(BX106="",0,1)+IF(BY106="",0,1)+IF(BZ106="",0,1)))</f>
        <v/>
      </c>
      <c r="CB106" s="171" t="str">
        <f t="shared" si="10"/>
        <v/>
      </c>
      <c r="CC106" s="171" t="str">
        <f t="shared" si="11"/>
        <v/>
      </c>
      <c r="CD106" s="17"/>
      <c r="CE106" s="183"/>
      <c r="CF106" s="16"/>
      <c r="CG106" s="16"/>
      <c r="CH106" s="16"/>
      <c r="CI106" s="16"/>
      <c r="CJ106" s="16"/>
      <c r="CK106" s="16"/>
      <c r="CL106" s="16"/>
      <c r="CM106" s="16"/>
      <c r="CN106" s="171" t="str">
        <f>IF(AND(CF106="",CG106="",CH106="",CI106="",CJ106="",CK106="",CL106="",CM106=""),"",(VLOOKUP(CF106,'Grade-Percent-GPA'!$E:$F,2,FALSE)+VLOOKUP(CG106,'Grade-Percent-GPA'!$E:$F,2,FALSE)+VLOOKUP(CH106,'Grade-Percent-GPA'!$E:$F,2,FALSE)+VLOOKUP(CI106,'Grade-Percent-GPA'!$E:$F,2,FALSE)+VLOOKUP(CJ106,'Grade-Percent-GPA'!$E:$F,2,FALSE)+VLOOKUP(CK106,'Grade-Percent-GPA'!$E:$F,2,FALSE)+VLOOKUP(CL106,'Grade-Percent-GPA'!$E:$F,2,FALSE)+VLOOKUP(CM106,'Grade-Percent-GPA'!$E:$F,2,FALSE))/(IF(CF106="",0,1)+IF(CG106="",0,1)+IF(CH106="",0,1)+IF(CI106="",0,1)+IF(CJ106="",0,1)+IF(CK106="",0,1)+IF(CL106="",0,1)+IF(CM106="",0,1)))</f>
        <v/>
      </c>
      <c r="CO106" s="171" t="str">
        <f t="shared" si="12"/>
        <v/>
      </c>
      <c r="CP106" s="171" t="str">
        <f t="shared" si="13"/>
        <v/>
      </c>
      <c r="CQ106" s="17"/>
      <c r="CR106" s="183"/>
      <c r="CS106" s="16"/>
      <c r="CT106" s="16"/>
      <c r="CU106" s="16"/>
      <c r="CV106" s="16"/>
      <c r="CW106" s="16"/>
      <c r="CX106" s="16"/>
      <c r="CY106" s="16"/>
      <c r="CZ106" s="16"/>
      <c r="DA106" s="171" t="str">
        <f>IF(AND(CS106="",CT106="",CU106="",CV106="",CW106="",CX106="",CY106="",CZ106=""),"",(VLOOKUP(CS106,'Grade-Percent-GPA'!$E:$F,2,FALSE)+VLOOKUP(CT106,'Grade-Percent-GPA'!$E:$F,2,FALSE)+VLOOKUP(CU106,'Grade-Percent-GPA'!$E:$F,2,FALSE)+VLOOKUP(CV106,'Grade-Percent-GPA'!$E:$F,2,FALSE)+VLOOKUP(CW106,'Grade-Percent-GPA'!$E:$F,2,FALSE)+VLOOKUP(CX106,'Grade-Percent-GPA'!$E:$F,2,FALSE)+VLOOKUP(CY106,'Grade-Percent-GPA'!$E:$F,2,FALSE)+VLOOKUP(CZ106,'Grade-Percent-GPA'!$E:$F,2,FALSE))/(IF(CS106="",0,1)+IF(CT106="",0,1)+IF(CU106="",0,1)+IF(CV106="",0,1)+IF(CW106="",0,1)+IF(CX106="",0,1)+IF(CY106="",0,1)+IF(CZ106="",0,1)))</f>
        <v/>
      </c>
      <c r="DB106" s="171" t="str">
        <f t="shared" si="14"/>
        <v/>
      </c>
      <c r="DC106" s="171" t="str">
        <f t="shared" si="15"/>
        <v/>
      </c>
    </row>
    <row r="107" spans="1:107" ht="14.25" customHeight="1" x14ac:dyDescent="0.3">
      <c r="A107" s="182"/>
      <c r="B107" s="15"/>
      <c r="C107" s="15"/>
      <c r="D107" s="453"/>
      <c r="E107" s="183"/>
      <c r="F107" s="16"/>
      <c r="G107" s="16"/>
      <c r="H107" s="16"/>
      <c r="I107" s="16"/>
      <c r="J107" s="16"/>
      <c r="K107" s="16"/>
      <c r="L107" s="16"/>
      <c r="M107" s="16"/>
      <c r="N107" s="171" t="str">
        <f>IF(AND(F107="",G107="",H107="",I107="",J107="",K107="",L107="",M107=""),"",(VLOOKUP(F107,'Grade-Percent-GPA'!$E:$F,2,FALSE)+VLOOKUP(G107,'Grade-Percent-GPA'!$E:$F,2,FALSE)+VLOOKUP(H107,'Grade-Percent-GPA'!$E:$F,2,FALSE)+VLOOKUP(I107,'Grade-Percent-GPA'!$E:$F,2,FALSE)+VLOOKUP(J107,'Grade-Percent-GPA'!$E:$F,2,FALSE)+VLOOKUP(K107,'Grade-Percent-GPA'!$E:$F,2,FALSE)+VLOOKUP(L107,'Grade-Percent-GPA'!$E:$F,2,FALSE)+VLOOKUP(M107,'Grade-Percent-GPA'!$E:$F,2,FALSE))/(IF(F107="",0,1)+IF(G107="",0,1)+IF(H107="",0,1)+IF(I107="",0,1)+IF(J107="",0,1)+IF(K107="",0,1)+IF(L107="",0,1)+IF(M107="",0,1)))</f>
        <v/>
      </c>
      <c r="O107" s="171" t="str">
        <f t="shared" si="0"/>
        <v/>
      </c>
      <c r="P107" s="171" t="str">
        <f t="shared" si="1"/>
        <v/>
      </c>
      <c r="Q107" s="17"/>
      <c r="R107" s="183"/>
      <c r="S107" s="16"/>
      <c r="T107" s="16"/>
      <c r="U107" s="16"/>
      <c r="V107" s="16"/>
      <c r="W107" s="16"/>
      <c r="X107" s="16"/>
      <c r="Y107" s="16"/>
      <c r="Z107" s="16"/>
      <c r="AA107" s="171" t="str">
        <f>IF(AND(S107="",T107="",U107="",V107="",W107="",X107="",Y107="",Z107=""),"",(VLOOKUP(S107,'Grade-Percent-GPA'!$E:$F,2,FALSE)+VLOOKUP(T107,'Grade-Percent-GPA'!$E:$F,2,FALSE)+VLOOKUP(U107,'Grade-Percent-GPA'!$E:$F,2,FALSE)+VLOOKUP(V107,'Grade-Percent-GPA'!$E:$F,2,FALSE)+VLOOKUP(W107,'Grade-Percent-GPA'!$E:$F,2,FALSE)+VLOOKUP(X107,'Grade-Percent-GPA'!$E:$F,2,FALSE)+VLOOKUP(Y107,'Grade-Percent-GPA'!$E:$F,2,FALSE)+VLOOKUP(Z107,'Grade-Percent-GPA'!$E:$F,2,FALSE))/(IF(S107="",0,1)+IF(T107="",0,1)+IF(U107="",0,1)+IF(V107="",0,1)+IF(W107="",0,1)+IF(X107="",0,1)+IF(Y107="",0,1)+IF(Z107="",0,1)))</f>
        <v/>
      </c>
      <c r="AB107" s="171" t="str">
        <f t="shared" si="2"/>
        <v/>
      </c>
      <c r="AC107" s="171" t="str">
        <f t="shared" si="3"/>
        <v/>
      </c>
      <c r="AD107" s="17"/>
      <c r="AE107" s="183"/>
      <c r="AF107" s="16"/>
      <c r="AG107" s="16"/>
      <c r="AH107" s="16"/>
      <c r="AI107" s="16"/>
      <c r="AJ107" s="16"/>
      <c r="AK107" s="16"/>
      <c r="AL107" s="16"/>
      <c r="AM107" s="16"/>
      <c r="AN107" s="171" t="str">
        <f>IF(AND(AF107="",AG107="",AH107="",AI107="",AJ107="",AK107="",AL107="",AM107=""),"",(VLOOKUP(AF107,'Grade-Percent-GPA'!$E:$F,2,FALSE)+VLOOKUP(AG107,'Grade-Percent-GPA'!$E:$F,2,FALSE)+VLOOKUP(AH107,'Grade-Percent-GPA'!$E:$F,2,FALSE)+VLOOKUP(AI107,'Grade-Percent-GPA'!$E:$F,2,FALSE)+VLOOKUP(AJ107,'Grade-Percent-GPA'!$E:$F,2,FALSE)+VLOOKUP(AK107,'Grade-Percent-GPA'!$E:$F,2,FALSE)+VLOOKUP(AL107,'Grade-Percent-GPA'!$E:$F,2,FALSE)+VLOOKUP(AM107,'Grade-Percent-GPA'!$E:$F,2,FALSE))/(IF(AF107="",0,1)+IF(AG107="",0,1)+IF(AH107="",0,1)+IF(AI107="",0,1)+IF(AJ107="",0,1)+IF(AK107="",0,1)+IF(AL107="",0,1)+IF(AM107="",0,1)))</f>
        <v/>
      </c>
      <c r="AO107" s="171" t="str">
        <f t="shared" si="4"/>
        <v/>
      </c>
      <c r="AP107" s="171" t="str">
        <f t="shared" si="5"/>
        <v/>
      </c>
      <c r="AQ107" s="17"/>
      <c r="AR107" s="183"/>
      <c r="AS107" s="16"/>
      <c r="AT107" s="16"/>
      <c r="AU107" s="16"/>
      <c r="AV107" s="16"/>
      <c r="AW107" s="16"/>
      <c r="AX107" s="16"/>
      <c r="AY107" s="16"/>
      <c r="AZ107" s="16"/>
      <c r="BA107" s="171" t="str">
        <f>IF(AND(AS107="",AT107="",AU107="",AV107="",AW107="",AX107="",AY107="",AZ107=""),"",(VLOOKUP(AS107,'Grade-Percent-GPA'!$E:$F,2,FALSE)+VLOOKUP(AT107,'Grade-Percent-GPA'!$E:$F,2,FALSE)+VLOOKUP(AU107,'Grade-Percent-GPA'!$E:$F,2,FALSE)+VLOOKUP(AV107,'Grade-Percent-GPA'!$E:$F,2,FALSE)+VLOOKUP(AW107,'Grade-Percent-GPA'!$E:$F,2,FALSE)+VLOOKUP(AX107,'Grade-Percent-GPA'!$E:$F,2,FALSE)+VLOOKUP(AY107,'Grade-Percent-GPA'!$E:$F,2,FALSE)+VLOOKUP(AZ107,'Grade-Percent-GPA'!$E:$F,2,FALSE))/(IF(AS107="",0,1)+IF(AT107="",0,1)+IF(AU107="",0,1)+IF(AV107="",0,1)+IF(AW107="",0,1)+IF(AX107="",0,1)+IF(AY107="",0,1)+IF(AZ107="",0,1)))</f>
        <v/>
      </c>
      <c r="BB107" s="171" t="str">
        <f t="shared" si="6"/>
        <v/>
      </c>
      <c r="BC107" s="171" t="str">
        <f t="shared" si="7"/>
        <v/>
      </c>
      <c r="BD107" s="17"/>
      <c r="BE107" s="183"/>
      <c r="BF107" s="16"/>
      <c r="BG107" s="16"/>
      <c r="BH107" s="16"/>
      <c r="BI107" s="16"/>
      <c r="BJ107" s="16"/>
      <c r="BK107" s="16"/>
      <c r="BL107" s="16"/>
      <c r="BM107" s="16"/>
      <c r="BN107" s="171" t="str">
        <f>IF(AND(BF107="",BG107="",BH107="",BI107="",BJ107="",BK107="",BL107="",BM107=""),"",(VLOOKUP(BF107,'Grade-Percent-GPA'!$E:$F,2,FALSE)+VLOOKUP(BG107,'Grade-Percent-GPA'!$E:$F,2,FALSE)+VLOOKUP(BH107,'Grade-Percent-GPA'!$E:$F,2,FALSE)+VLOOKUP(BI107,'Grade-Percent-GPA'!$E:$F,2,FALSE)+VLOOKUP(BJ107,'Grade-Percent-GPA'!$E:$F,2,FALSE)+VLOOKUP(BK107,'Grade-Percent-GPA'!$E:$F,2,FALSE)+VLOOKUP(BL107,'Grade-Percent-GPA'!$E:$F,2,FALSE)+VLOOKUP(BM107,'Grade-Percent-GPA'!$E:$F,2,FALSE))/(IF(BF107="",0,1)+IF(BG107="",0,1)+IF(BH107="",0,1)+IF(BI107="",0,1)+IF(BJ107="",0,1)+IF(BK107="",0,1)+IF(BL107="",0,1)+IF(BM107="",0,1)))</f>
        <v/>
      </c>
      <c r="BO107" s="171" t="str">
        <f t="shared" si="8"/>
        <v/>
      </c>
      <c r="BP107" s="171" t="str">
        <f t="shared" si="9"/>
        <v/>
      </c>
      <c r="BQ107" s="17"/>
      <c r="BR107" s="183"/>
      <c r="BS107" s="16"/>
      <c r="BT107" s="16"/>
      <c r="BU107" s="16"/>
      <c r="BV107" s="16"/>
      <c r="BW107" s="16"/>
      <c r="BX107" s="16"/>
      <c r="BY107" s="16"/>
      <c r="BZ107" s="16"/>
      <c r="CA107" s="171" t="str">
        <f>IF(AND(BS107="",BT107="",BU107="",BV107="",BW107="",BX107="",BY107="",BZ107=""),"",(VLOOKUP(BS107,'Grade-Percent-GPA'!$E:$F,2,FALSE)+VLOOKUP(BT107,'Grade-Percent-GPA'!$E:$F,2,FALSE)+VLOOKUP(BU107,'Grade-Percent-GPA'!$E:$F,2,FALSE)+VLOOKUP(BV107,'Grade-Percent-GPA'!$E:$F,2,FALSE)+VLOOKUP(BW107,'Grade-Percent-GPA'!$E:$F,2,FALSE)+VLOOKUP(BX107,'Grade-Percent-GPA'!$E:$F,2,FALSE)+VLOOKUP(BY107,'Grade-Percent-GPA'!$E:$F,2,FALSE)+VLOOKUP(BZ107,'Grade-Percent-GPA'!$E:$F,2,FALSE))/(IF(BS107="",0,1)+IF(BT107="",0,1)+IF(BU107="",0,1)+IF(BV107="",0,1)+IF(BW107="",0,1)+IF(BX107="",0,1)+IF(BY107="",0,1)+IF(BZ107="",0,1)))</f>
        <v/>
      </c>
      <c r="CB107" s="171" t="str">
        <f t="shared" si="10"/>
        <v/>
      </c>
      <c r="CC107" s="171" t="str">
        <f t="shared" si="11"/>
        <v/>
      </c>
      <c r="CD107" s="17"/>
      <c r="CE107" s="183"/>
      <c r="CF107" s="16"/>
      <c r="CG107" s="16"/>
      <c r="CH107" s="16"/>
      <c r="CI107" s="16"/>
      <c r="CJ107" s="16"/>
      <c r="CK107" s="16"/>
      <c r="CL107" s="16"/>
      <c r="CM107" s="16"/>
      <c r="CN107" s="171" t="str">
        <f>IF(AND(CF107="",CG107="",CH107="",CI107="",CJ107="",CK107="",CL107="",CM107=""),"",(VLOOKUP(CF107,'Grade-Percent-GPA'!$E:$F,2,FALSE)+VLOOKUP(CG107,'Grade-Percent-GPA'!$E:$F,2,FALSE)+VLOOKUP(CH107,'Grade-Percent-GPA'!$E:$F,2,FALSE)+VLOOKUP(CI107,'Grade-Percent-GPA'!$E:$F,2,FALSE)+VLOOKUP(CJ107,'Grade-Percent-GPA'!$E:$F,2,FALSE)+VLOOKUP(CK107,'Grade-Percent-GPA'!$E:$F,2,FALSE)+VLOOKUP(CL107,'Grade-Percent-GPA'!$E:$F,2,FALSE)+VLOOKUP(CM107,'Grade-Percent-GPA'!$E:$F,2,FALSE))/(IF(CF107="",0,1)+IF(CG107="",0,1)+IF(CH107="",0,1)+IF(CI107="",0,1)+IF(CJ107="",0,1)+IF(CK107="",0,1)+IF(CL107="",0,1)+IF(CM107="",0,1)))</f>
        <v/>
      </c>
      <c r="CO107" s="171" t="str">
        <f t="shared" si="12"/>
        <v/>
      </c>
      <c r="CP107" s="171" t="str">
        <f t="shared" si="13"/>
        <v/>
      </c>
      <c r="CQ107" s="17"/>
      <c r="CR107" s="183"/>
      <c r="CS107" s="16"/>
      <c r="CT107" s="16"/>
      <c r="CU107" s="16"/>
      <c r="CV107" s="16"/>
      <c r="CW107" s="16"/>
      <c r="CX107" s="16"/>
      <c r="CY107" s="16"/>
      <c r="CZ107" s="16"/>
      <c r="DA107" s="171" t="str">
        <f>IF(AND(CS107="",CT107="",CU107="",CV107="",CW107="",CX107="",CY107="",CZ107=""),"",(VLOOKUP(CS107,'Grade-Percent-GPA'!$E:$F,2,FALSE)+VLOOKUP(CT107,'Grade-Percent-GPA'!$E:$F,2,FALSE)+VLOOKUP(CU107,'Grade-Percent-GPA'!$E:$F,2,FALSE)+VLOOKUP(CV107,'Grade-Percent-GPA'!$E:$F,2,FALSE)+VLOOKUP(CW107,'Grade-Percent-GPA'!$E:$F,2,FALSE)+VLOOKUP(CX107,'Grade-Percent-GPA'!$E:$F,2,FALSE)+VLOOKUP(CY107,'Grade-Percent-GPA'!$E:$F,2,FALSE)+VLOOKUP(CZ107,'Grade-Percent-GPA'!$E:$F,2,FALSE))/(IF(CS107="",0,1)+IF(CT107="",0,1)+IF(CU107="",0,1)+IF(CV107="",0,1)+IF(CW107="",0,1)+IF(CX107="",0,1)+IF(CY107="",0,1)+IF(CZ107="",0,1)))</f>
        <v/>
      </c>
      <c r="DB107" s="171" t="str">
        <f t="shared" si="14"/>
        <v/>
      </c>
      <c r="DC107" s="171" t="str">
        <f t="shared" si="15"/>
        <v/>
      </c>
    </row>
    <row r="108" spans="1:107" ht="14.25" customHeight="1" x14ac:dyDescent="0.3">
      <c r="A108" s="182"/>
      <c r="B108" s="15"/>
      <c r="C108" s="15"/>
      <c r="D108" s="453"/>
      <c r="E108" s="183"/>
      <c r="F108" s="16"/>
      <c r="G108" s="16"/>
      <c r="H108" s="16"/>
      <c r="I108" s="16"/>
      <c r="J108" s="16"/>
      <c r="K108" s="16"/>
      <c r="L108" s="16"/>
      <c r="M108" s="16"/>
      <c r="N108" s="171" t="str">
        <f>IF(AND(F108="",G108="",H108="",I108="",J108="",K108="",L108="",M108=""),"",(VLOOKUP(F108,'Grade-Percent-GPA'!$E:$F,2,FALSE)+VLOOKUP(G108,'Grade-Percent-GPA'!$E:$F,2,FALSE)+VLOOKUP(H108,'Grade-Percent-GPA'!$E:$F,2,FALSE)+VLOOKUP(I108,'Grade-Percent-GPA'!$E:$F,2,FALSE)+VLOOKUP(J108,'Grade-Percent-GPA'!$E:$F,2,FALSE)+VLOOKUP(K108,'Grade-Percent-GPA'!$E:$F,2,FALSE)+VLOOKUP(L108,'Grade-Percent-GPA'!$E:$F,2,FALSE)+VLOOKUP(M108,'Grade-Percent-GPA'!$E:$F,2,FALSE))/(IF(F108="",0,1)+IF(G108="",0,1)+IF(H108="",0,1)+IF(I108="",0,1)+IF(J108="",0,1)+IF(K108="",0,1)+IF(L108="",0,1)+IF(M108="",0,1)))</f>
        <v/>
      </c>
      <c r="O108" s="171" t="str">
        <f t="shared" si="0"/>
        <v/>
      </c>
      <c r="P108" s="171" t="str">
        <f t="shared" si="1"/>
        <v/>
      </c>
      <c r="Q108" s="17"/>
      <c r="R108" s="183"/>
      <c r="S108" s="16"/>
      <c r="T108" s="16"/>
      <c r="U108" s="16"/>
      <c r="V108" s="16"/>
      <c r="W108" s="16"/>
      <c r="X108" s="16"/>
      <c r="Y108" s="16"/>
      <c r="Z108" s="16"/>
      <c r="AA108" s="171" t="str">
        <f>IF(AND(S108="",T108="",U108="",V108="",W108="",X108="",Y108="",Z108=""),"",(VLOOKUP(S108,'Grade-Percent-GPA'!$E:$F,2,FALSE)+VLOOKUP(T108,'Grade-Percent-GPA'!$E:$F,2,FALSE)+VLOOKUP(U108,'Grade-Percent-GPA'!$E:$F,2,FALSE)+VLOOKUP(V108,'Grade-Percent-GPA'!$E:$F,2,FALSE)+VLOOKUP(W108,'Grade-Percent-GPA'!$E:$F,2,FALSE)+VLOOKUP(X108,'Grade-Percent-GPA'!$E:$F,2,FALSE)+VLOOKUP(Y108,'Grade-Percent-GPA'!$E:$F,2,FALSE)+VLOOKUP(Z108,'Grade-Percent-GPA'!$E:$F,2,FALSE))/(IF(S108="",0,1)+IF(T108="",0,1)+IF(U108="",0,1)+IF(V108="",0,1)+IF(W108="",0,1)+IF(X108="",0,1)+IF(Y108="",0,1)+IF(Z108="",0,1)))</f>
        <v/>
      </c>
      <c r="AB108" s="171" t="str">
        <f t="shared" si="2"/>
        <v/>
      </c>
      <c r="AC108" s="171" t="str">
        <f t="shared" si="3"/>
        <v/>
      </c>
      <c r="AD108" s="17"/>
      <c r="AE108" s="183"/>
      <c r="AF108" s="16"/>
      <c r="AG108" s="16"/>
      <c r="AH108" s="16"/>
      <c r="AI108" s="16"/>
      <c r="AJ108" s="16"/>
      <c r="AK108" s="16"/>
      <c r="AL108" s="16"/>
      <c r="AM108" s="16"/>
      <c r="AN108" s="171" t="str">
        <f>IF(AND(AF108="",AG108="",AH108="",AI108="",AJ108="",AK108="",AL108="",AM108=""),"",(VLOOKUP(AF108,'Grade-Percent-GPA'!$E:$F,2,FALSE)+VLOOKUP(AG108,'Grade-Percent-GPA'!$E:$F,2,FALSE)+VLOOKUP(AH108,'Grade-Percent-GPA'!$E:$F,2,FALSE)+VLOOKUP(AI108,'Grade-Percent-GPA'!$E:$F,2,FALSE)+VLOOKUP(AJ108,'Grade-Percent-GPA'!$E:$F,2,FALSE)+VLOOKUP(AK108,'Grade-Percent-GPA'!$E:$F,2,FALSE)+VLOOKUP(AL108,'Grade-Percent-GPA'!$E:$F,2,FALSE)+VLOOKUP(AM108,'Grade-Percent-GPA'!$E:$F,2,FALSE))/(IF(AF108="",0,1)+IF(AG108="",0,1)+IF(AH108="",0,1)+IF(AI108="",0,1)+IF(AJ108="",0,1)+IF(AK108="",0,1)+IF(AL108="",0,1)+IF(AM108="",0,1)))</f>
        <v/>
      </c>
      <c r="AO108" s="171" t="str">
        <f t="shared" si="4"/>
        <v/>
      </c>
      <c r="AP108" s="171" t="str">
        <f t="shared" si="5"/>
        <v/>
      </c>
      <c r="AQ108" s="17"/>
      <c r="AR108" s="183"/>
      <c r="AS108" s="16"/>
      <c r="AT108" s="16"/>
      <c r="AU108" s="16"/>
      <c r="AV108" s="16"/>
      <c r="AW108" s="16"/>
      <c r="AX108" s="16"/>
      <c r="AY108" s="16"/>
      <c r="AZ108" s="16"/>
      <c r="BA108" s="171" t="str">
        <f>IF(AND(AS108="",AT108="",AU108="",AV108="",AW108="",AX108="",AY108="",AZ108=""),"",(VLOOKUP(AS108,'Grade-Percent-GPA'!$E:$F,2,FALSE)+VLOOKUP(AT108,'Grade-Percent-GPA'!$E:$F,2,FALSE)+VLOOKUP(AU108,'Grade-Percent-GPA'!$E:$F,2,FALSE)+VLOOKUP(AV108,'Grade-Percent-GPA'!$E:$F,2,FALSE)+VLOOKUP(AW108,'Grade-Percent-GPA'!$E:$F,2,FALSE)+VLOOKUP(AX108,'Grade-Percent-GPA'!$E:$F,2,FALSE)+VLOOKUP(AY108,'Grade-Percent-GPA'!$E:$F,2,FALSE)+VLOOKUP(AZ108,'Grade-Percent-GPA'!$E:$F,2,FALSE))/(IF(AS108="",0,1)+IF(AT108="",0,1)+IF(AU108="",0,1)+IF(AV108="",0,1)+IF(AW108="",0,1)+IF(AX108="",0,1)+IF(AY108="",0,1)+IF(AZ108="",0,1)))</f>
        <v/>
      </c>
      <c r="BB108" s="171" t="str">
        <f t="shared" si="6"/>
        <v/>
      </c>
      <c r="BC108" s="171" t="str">
        <f t="shared" si="7"/>
        <v/>
      </c>
      <c r="BD108" s="17"/>
      <c r="BE108" s="183"/>
      <c r="BF108" s="16"/>
      <c r="BG108" s="16"/>
      <c r="BH108" s="16"/>
      <c r="BI108" s="16"/>
      <c r="BJ108" s="16"/>
      <c r="BK108" s="16"/>
      <c r="BL108" s="16"/>
      <c r="BM108" s="16"/>
      <c r="BN108" s="171" t="str">
        <f>IF(AND(BF108="",BG108="",BH108="",BI108="",BJ108="",BK108="",BL108="",BM108=""),"",(VLOOKUP(BF108,'Grade-Percent-GPA'!$E:$F,2,FALSE)+VLOOKUP(BG108,'Grade-Percent-GPA'!$E:$F,2,FALSE)+VLOOKUP(BH108,'Grade-Percent-GPA'!$E:$F,2,FALSE)+VLOOKUP(BI108,'Grade-Percent-GPA'!$E:$F,2,FALSE)+VLOOKUP(BJ108,'Grade-Percent-GPA'!$E:$F,2,FALSE)+VLOOKUP(BK108,'Grade-Percent-GPA'!$E:$F,2,FALSE)+VLOOKUP(BL108,'Grade-Percent-GPA'!$E:$F,2,FALSE)+VLOOKUP(BM108,'Grade-Percent-GPA'!$E:$F,2,FALSE))/(IF(BF108="",0,1)+IF(BG108="",0,1)+IF(BH108="",0,1)+IF(BI108="",0,1)+IF(BJ108="",0,1)+IF(BK108="",0,1)+IF(BL108="",0,1)+IF(BM108="",0,1)))</f>
        <v/>
      </c>
      <c r="BO108" s="171" t="str">
        <f t="shared" si="8"/>
        <v/>
      </c>
      <c r="BP108" s="171" t="str">
        <f t="shared" si="9"/>
        <v/>
      </c>
      <c r="BQ108" s="17"/>
      <c r="BR108" s="183"/>
      <c r="BS108" s="16"/>
      <c r="BT108" s="16"/>
      <c r="BU108" s="16"/>
      <c r="BV108" s="16"/>
      <c r="BW108" s="16"/>
      <c r="BX108" s="16"/>
      <c r="BY108" s="16"/>
      <c r="BZ108" s="16"/>
      <c r="CA108" s="171" t="str">
        <f>IF(AND(BS108="",BT108="",BU108="",BV108="",BW108="",BX108="",BY108="",BZ108=""),"",(VLOOKUP(BS108,'Grade-Percent-GPA'!$E:$F,2,FALSE)+VLOOKUP(BT108,'Grade-Percent-GPA'!$E:$F,2,FALSE)+VLOOKUP(BU108,'Grade-Percent-GPA'!$E:$F,2,FALSE)+VLOOKUP(BV108,'Grade-Percent-GPA'!$E:$F,2,FALSE)+VLOOKUP(BW108,'Grade-Percent-GPA'!$E:$F,2,FALSE)+VLOOKUP(BX108,'Grade-Percent-GPA'!$E:$F,2,FALSE)+VLOOKUP(BY108,'Grade-Percent-GPA'!$E:$F,2,FALSE)+VLOOKUP(BZ108,'Grade-Percent-GPA'!$E:$F,2,FALSE))/(IF(BS108="",0,1)+IF(BT108="",0,1)+IF(BU108="",0,1)+IF(BV108="",0,1)+IF(BW108="",0,1)+IF(BX108="",0,1)+IF(BY108="",0,1)+IF(BZ108="",0,1)))</f>
        <v/>
      </c>
      <c r="CB108" s="171" t="str">
        <f t="shared" si="10"/>
        <v/>
      </c>
      <c r="CC108" s="171" t="str">
        <f t="shared" si="11"/>
        <v/>
      </c>
      <c r="CD108" s="17"/>
      <c r="CE108" s="183"/>
      <c r="CF108" s="16"/>
      <c r="CG108" s="16"/>
      <c r="CH108" s="16"/>
      <c r="CI108" s="16"/>
      <c r="CJ108" s="16"/>
      <c r="CK108" s="16"/>
      <c r="CL108" s="16"/>
      <c r="CM108" s="16"/>
      <c r="CN108" s="171" t="str">
        <f>IF(AND(CF108="",CG108="",CH108="",CI108="",CJ108="",CK108="",CL108="",CM108=""),"",(VLOOKUP(CF108,'Grade-Percent-GPA'!$E:$F,2,FALSE)+VLOOKUP(CG108,'Grade-Percent-GPA'!$E:$F,2,FALSE)+VLOOKUP(CH108,'Grade-Percent-GPA'!$E:$F,2,FALSE)+VLOOKUP(CI108,'Grade-Percent-GPA'!$E:$F,2,FALSE)+VLOOKUP(CJ108,'Grade-Percent-GPA'!$E:$F,2,FALSE)+VLOOKUP(CK108,'Grade-Percent-GPA'!$E:$F,2,FALSE)+VLOOKUP(CL108,'Grade-Percent-GPA'!$E:$F,2,FALSE)+VLOOKUP(CM108,'Grade-Percent-GPA'!$E:$F,2,FALSE))/(IF(CF108="",0,1)+IF(CG108="",0,1)+IF(CH108="",0,1)+IF(CI108="",0,1)+IF(CJ108="",0,1)+IF(CK108="",0,1)+IF(CL108="",0,1)+IF(CM108="",0,1)))</f>
        <v/>
      </c>
      <c r="CO108" s="171" t="str">
        <f t="shared" si="12"/>
        <v/>
      </c>
      <c r="CP108" s="171" t="str">
        <f t="shared" si="13"/>
        <v/>
      </c>
      <c r="CQ108" s="17"/>
      <c r="CR108" s="183"/>
      <c r="CS108" s="16"/>
      <c r="CT108" s="16"/>
      <c r="CU108" s="16"/>
      <c r="CV108" s="16"/>
      <c r="CW108" s="16"/>
      <c r="CX108" s="16"/>
      <c r="CY108" s="16"/>
      <c r="CZ108" s="16"/>
      <c r="DA108" s="171" t="str">
        <f>IF(AND(CS108="",CT108="",CU108="",CV108="",CW108="",CX108="",CY108="",CZ108=""),"",(VLOOKUP(CS108,'Grade-Percent-GPA'!$E:$F,2,FALSE)+VLOOKUP(CT108,'Grade-Percent-GPA'!$E:$F,2,FALSE)+VLOOKUP(CU108,'Grade-Percent-GPA'!$E:$F,2,FALSE)+VLOOKUP(CV108,'Grade-Percent-GPA'!$E:$F,2,FALSE)+VLOOKUP(CW108,'Grade-Percent-GPA'!$E:$F,2,FALSE)+VLOOKUP(CX108,'Grade-Percent-GPA'!$E:$F,2,FALSE)+VLOOKUP(CY108,'Grade-Percent-GPA'!$E:$F,2,FALSE)+VLOOKUP(CZ108,'Grade-Percent-GPA'!$E:$F,2,FALSE))/(IF(CS108="",0,1)+IF(CT108="",0,1)+IF(CU108="",0,1)+IF(CV108="",0,1)+IF(CW108="",0,1)+IF(CX108="",0,1)+IF(CY108="",0,1)+IF(CZ108="",0,1)))</f>
        <v/>
      </c>
      <c r="DB108" s="171" t="str">
        <f t="shared" si="14"/>
        <v/>
      </c>
      <c r="DC108" s="171" t="str">
        <f t="shared" si="15"/>
        <v/>
      </c>
    </row>
    <row r="109" spans="1:107" ht="14.25" customHeight="1" x14ac:dyDescent="0.3">
      <c r="A109" s="182"/>
      <c r="B109" s="15"/>
      <c r="C109" s="15"/>
      <c r="D109" s="453"/>
      <c r="E109" s="183"/>
      <c r="F109" s="16"/>
      <c r="G109" s="16"/>
      <c r="H109" s="16"/>
      <c r="I109" s="16"/>
      <c r="J109" s="16"/>
      <c r="K109" s="16"/>
      <c r="L109" s="16"/>
      <c r="M109" s="16"/>
      <c r="N109" s="171" t="str">
        <f>IF(AND(F109="",G109="",H109="",I109="",J109="",K109="",L109="",M109=""),"",(VLOOKUP(F109,'Grade-Percent-GPA'!$E:$F,2,FALSE)+VLOOKUP(G109,'Grade-Percent-GPA'!$E:$F,2,FALSE)+VLOOKUP(H109,'Grade-Percent-GPA'!$E:$F,2,FALSE)+VLOOKUP(I109,'Grade-Percent-GPA'!$E:$F,2,FALSE)+VLOOKUP(J109,'Grade-Percent-GPA'!$E:$F,2,FALSE)+VLOOKUP(K109,'Grade-Percent-GPA'!$E:$F,2,FALSE)+VLOOKUP(L109,'Grade-Percent-GPA'!$E:$F,2,FALSE)+VLOOKUP(M109,'Grade-Percent-GPA'!$E:$F,2,FALSE))/(IF(F109="",0,1)+IF(G109="",0,1)+IF(H109="",0,1)+IF(I109="",0,1)+IF(J109="",0,1)+IF(K109="",0,1)+IF(L109="",0,1)+IF(M109="",0,1)))</f>
        <v/>
      </c>
      <c r="O109" s="171" t="str">
        <f t="shared" si="0"/>
        <v/>
      </c>
      <c r="P109" s="171" t="str">
        <f t="shared" si="1"/>
        <v/>
      </c>
      <c r="Q109" s="17"/>
      <c r="R109" s="183"/>
      <c r="S109" s="16"/>
      <c r="T109" s="16"/>
      <c r="U109" s="16"/>
      <c r="V109" s="16"/>
      <c r="W109" s="16"/>
      <c r="X109" s="16"/>
      <c r="Y109" s="16"/>
      <c r="Z109" s="16"/>
      <c r="AA109" s="171" t="str">
        <f>IF(AND(S109="",T109="",U109="",V109="",W109="",X109="",Y109="",Z109=""),"",(VLOOKUP(S109,'Grade-Percent-GPA'!$E:$F,2,FALSE)+VLOOKUP(T109,'Grade-Percent-GPA'!$E:$F,2,FALSE)+VLOOKUP(U109,'Grade-Percent-GPA'!$E:$F,2,FALSE)+VLOOKUP(V109,'Grade-Percent-GPA'!$E:$F,2,FALSE)+VLOOKUP(W109,'Grade-Percent-GPA'!$E:$F,2,FALSE)+VLOOKUP(X109,'Grade-Percent-GPA'!$E:$F,2,FALSE)+VLOOKUP(Y109,'Grade-Percent-GPA'!$E:$F,2,FALSE)+VLOOKUP(Z109,'Grade-Percent-GPA'!$E:$F,2,FALSE))/(IF(S109="",0,1)+IF(T109="",0,1)+IF(U109="",0,1)+IF(V109="",0,1)+IF(W109="",0,1)+IF(X109="",0,1)+IF(Y109="",0,1)+IF(Z109="",0,1)))</f>
        <v/>
      </c>
      <c r="AB109" s="171" t="str">
        <f t="shared" si="2"/>
        <v/>
      </c>
      <c r="AC109" s="171" t="str">
        <f t="shared" si="3"/>
        <v/>
      </c>
      <c r="AD109" s="17"/>
      <c r="AE109" s="183"/>
      <c r="AF109" s="16"/>
      <c r="AG109" s="16"/>
      <c r="AH109" s="16"/>
      <c r="AI109" s="16"/>
      <c r="AJ109" s="16"/>
      <c r="AK109" s="16"/>
      <c r="AL109" s="16"/>
      <c r="AM109" s="16"/>
      <c r="AN109" s="171" t="str">
        <f>IF(AND(AF109="",AG109="",AH109="",AI109="",AJ109="",AK109="",AL109="",AM109=""),"",(VLOOKUP(AF109,'Grade-Percent-GPA'!$E:$F,2,FALSE)+VLOOKUP(AG109,'Grade-Percent-GPA'!$E:$F,2,FALSE)+VLOOKUP(AH109,'Grade-Percent-GPA'!$E:$F,2,FALSE)+VLOOKUP(AI109,'Grade-Percent-GPA'!$E:$F,2,FALSE)+VLOOKUP(AJ109,'Grade-Percent-GPA'!$E:$F,2,FALSE)+VLOOKUP(AK109,'Grade-Percent-GPA'!$E:$F,2,FALSE)+VLOOKUP(AL109,'Grade-Percent-GPA'!$E:$F,2,FALSE)+VLOOKUP(AM109,'Grade-Percent-GPA'!$E:$F,2,FALSE))/(IF(AF109="",0,1)+IF(AG109="",0,1)+IF(AH109="",0,1)+IF(AI109="",0,1)+IF(AJ109="",0,1)+IF(AK109="",0,1)+IF(AL109="",0,1)+IF(AM109="",0,1)))</f>
        <v/>
      </c>
      <c r="AO109" s="171" t="str">
        <f t="shared" si="4"/>
        <v/>
      </c>
      <c r="AP109" s="171" t="str">
        <f t="shared" si="5"/>
        <v/>
      </c>
      <c r="AQ109" s="17"/>
      <c r="AR109" s="183"/>
      <c r="AS109" s="16"/>
      <c r="AT109" s="16"/>
      <c r="AU109" s="16"/>
      <c r="AV109" s="16"/>
      <c r="AW109" s="16"/>
      <c r="AX109" s="16"/>
      <c r="AY109" s="16"/>
      <c r="AZ109" s="16"/>
      <c r="BA109" s="171" t="str">
        <f>IF(AND(AS109="",AT109="",AU109="",AV109="",AW109="",AX109="",AY109="",AZ109=""),"",(VLOOKUP(AS109,'Grade-Percent-GPA'!$E:$F,2,FALSE)+VLOOKUP(AT109,'Grade-Percent-GPA'!$E:$F,2,FALSE)+VLOOKUP(AU109,'Grade-Percent-GPA'!$E:$F,2,FALSE)+VLOOKUP(AV109,'Grade-Percent-GPA'!$E:$F,2,FALSE)+VLOOKUP(AW109,'Grade-Percent-GPA'!$E:$F,2,FALSE)+VLOOKUP(AX109,'Grade-Percent-GPA'!$E:$F,2,FALSE)+VLOOKUP(AY109,'Grade-Percent-GPA'!$E:$F,2,FALSE)+VLOOKUP(AZ109,'Grade-Percent-GPA'!$E:$F,2,FALSE))/(IF(AS109="",0,1)+IF(AT109="",0,1)+IF(AU109="",0,1)+IF(AV109="",0,1)+IF(AW109="",0,1)+IF(AX109="",0,1)+IF(AY109="",0,1)+IF(AZ109="",0,1)))</f>
        <v/>
      </c>
      <c r="BB109" s="171" t="str">
        <f t="shared" si="6"/>
        <v/>
      </c>
      <c r="BC109" s="171" t="str">
        <f t="shared" si="7"/>
        <v/>
      </c>
      <c r="BD109" s="17"/>
      <c r="BE109" s="183"/>
      <c r="BF109" s="16"/>
      <c r="BG109" s="16"/>
      <c r="BH109" s="16"/>
      <c r="BI109" s="16"/>
      <c r="BJ109" s="16"/>
      <c r="BK109" s="16"/>
      <c r="BL109" s="16"/>
      <c r="BM109" s="16"/>
      <c r="BN109" s="171" t="str">
        <f>IF(AND(BF109="",BG109="",BH109="",BI109="",BJ109="",BK109="",BL109="",BM109=""),"",(VLOOKUP(BF109,'Grade-Percent-GPA'!$E:$F,2,FALSE)+VLOOKUP(BG109,'Grade-Percent-GPA'!$E:$F,2,FALSE)+VLOOKUP(BH109,'Grade-Percent-GPA'!$E:$F,2,FALSE)+VLOOKUP(BI109,'Grade-Percent-GPA'!$E:$F,2,FALSE)+VLOOKUP(BJ109,'Grade-Percent-GPA'!$E:$F,2,FALSE)+VLOOKUP(BK109,'Grade-Percent-GPA'!$E:$F,2,FALSE)+VLOOKUP(BL109,'Grade-Percent-GPA'!$E:$F,2,FALSE)+VLOOKUP(BM109,'Grade-Percent-GPA'!$E:$F,2,FALSE))/(IF(BF109="",0,1)+IF(BG109="",0,1)+IF(BH109="",0,1)+IF(BI109="",0,1)+IF(BJ109="",0,1)+IF(BK109="",0,1)+IF(BL109="",0,1)+IF(BM109="",0,1)))</f>
        <v/>
      </c>
      <c r="BO109" s="171" t="str">
        <f t="shared" si="8"/>
        <v/>
      </c>
      <c r="BP109" s="171" t="str">
        <f t="shared" si="9"/>
        <v/>
      </c>
      <c r="BQ109" s="17"/>
      <c r="BR109" s="183"/>
      <c r="BS109" s="16"/>
      <c r="BT109" s="16"/>
      <c r="BU109" s="16"/>
      <c r="BV109" s="16"/>
      <c r="BW109" s="16"/>
      <c r="BX109" s="16"/>
      <c r="BY109" s="16"/>
      <c r="BZ109" s="16"/>
      <c r="CA109" s="171" t="str">
        <f>IF(AND(BS109="",BT109="",BU109="",BV109="",BW109="",BX109="",BY109="",BZ109=""),"",(VLOOKUP(BS109,'Grade-Percent-GPA'!$E:$F,2,FALSE)+VLOOKUP(BT109,'Grade-Percent-GPA'!$E:$F,2,FALSE)+VLOOKUP(BU109,'Grade-Percent-GPA'!$E:$F,2,FALSE)+VLOOKUP(BV109,'Grade-Percent-GPA'!$E:$F,2,FALSE)+VLOOKUP(BW109,'Grade-Percent-GPA'!$E:$F,2,FALSE)+VLOOKUP(BX109,'Grade-Percent-GPA'!$E:$F,2,FALSE)+VLOOKUP(BY109,'Grade-Percent-GPA'!$E:$F,2,FALSE)+VLOOKUP(BZ109,'Grade-Percent-GPA'!$E:$F,2,FALSE))/(IF(BS109="",0,1)+IF(BT109="",0,1)+IF(BU109="",0,1)+IF(BV109="",0,1)+IF(BW109="",0,1)+IF(BX109="",0,1)+IF(BY109="",0,1)+IF(BZ109="",0,1)))</f>
        <v/>
      </c>
      <c r="CB109" s="171" t="str">
        <f t="shared" si="10"/>
        <v/>
      </c>
      <c r="CC109" s="171" t="str">
        <f t="shared" si="11"/>
        <v/>
      </c>
      <c r="CD109" s="17"/>
      <c r="CE109" s="183"/>
      <c r="CF109" s="16"/>
      <c r="CG109" s="16"/>
      <c r="CH109" s="16"/>
      <c r="CI109" s="16"/>
      <c r="CJ109" s="16"/>
      <c r="CK109" s="16"/>
      <c r="CL109" s="16"/>
      <c r="CM109" s="16"/>
      <c r="CN109" s="171" t="str">
        <f>IF(AND(CF109="",CG109="",CH109="",CI109="",CJ109="",CK109="",CL109="",CM109=""),"",(VLOOKUP(CF109,'Grade-Percent-GPA'!$E:$F,2,FALSE)+VLOOKUP(CG109,'Grade-Percent-GPA'!$E:$F,2,FALSE)+VLOOKUP(CH109,'Grade-Percent-GPA'!$E:$F,2,FALSE)+VLOOKUP(CI109,'Grade-Percent-GPA'!$E:$F,2,FALSE)+VLOOKUP(CJ109,'Grade-Percent-GPA'!$E:$F,2,FALSE)+VLOOKUP(CK109,'Grade-Percent-GPA'!$E:$F,2,FALSE)+VLOOKUP(CL109,'Grade-Percent-GPA'!$E:$F,2,FALSE)+VLOOKUP(CM109,'Grade-Percent-GPA'!$E:$F,2,FALSE))/(IF(CF109="",0,1)+IF(CG109="",0,1)+IF(CH109="",0,1)+IF(CI109="",0,1)+IF(CJ109="",0,1)+IF(CK109="",0,1)+IF(CL109="",0,1)+IF(CM109="",0,1)))</f>
        <v/>
      </c>
      <c r="CO109" s="171" t="str">
        <f t="shared" si="12"/>
        <v/>
      </c>
      <c r="CP109" s="171" t="str">
        <f t="shared" si="13"/>
        <v/>
      </c>
      <c r="CQ109" s="17"/>
      <c r="CR109" s="183"/>
      <c r="CS109" s="16"/>
      <c r="CT109" s="16"/>
      <c r="CU109" s="16"/>
      <c r="CV109" s="16"/>
      <c r="CW109" s="16"/>
      <c r="CX109" s="16"/>
      <c r="CY109" s="16"/>
      <c r="CZ109" s="16"/>
      <c r="DA109" s="171" t="str">
        <f>IF(AND(CS109="",CT109="",CU109="",CV109="",CW109="",CX109="",CY109="",CZ109=""),"",(VLOOKUP(CS109,'Grade-Percent-GPA'!$E:$F,2,FALSE)+VLOOKUP(CT109,'Grade-Percent-GPA'!$E:$F,2,FALSE)+VLOOKUP(CU109,'Grade-Percent-GPA'!$E:$F,2,FALSE)+VLOOKUP(CV109,'Grade-Percent-GPA'!$E:$F,2,FALSE)+VLOOKUP(CW109,'Grade-Percent-GPA'!$E:$F,2,FALSE)+VLOOKUP(CX109,'Grade-Percent-GPA'!$E:$F,2,FALSE)+VLOOKUP(CY109,'Grade-Percent-GPA'!$E:$F,2,FALSE)+VLOOKUP(CZ109,'Grade-Percent-GPA'!$E:$F,2,FALSE))/(IF(CS109="",0,1)+IF(CT109="",0,1)+IF(CU109="",0,1)+IF(CV109="",0,1)+IF(CW109="",0,1)+IF(CX109="",0,1)+IF(CY109="",0,1)+IF(CZ109="",0,1)))</f>
        <v/>
      </c>
      <c r="DB109" s="171" t="str">
        <f t="shared" si="14"/>
        <v/>
      </c>
      <c r="DC109" s="171" t="str">
        <f t="shared" si="15"/>
        <v/>
      </c>
    </row>
    <row r="110" spans="1:107" ht="14.25" customHeight="1" x14ac:dyDescent="0.3">
      <c r="A110" s="182"/>
      <c r="B110" s="15"/>
      <c r="C110" s="15"/>
      <c r="D110" s="453"/>
      <c r="E110" s="183"/>
      <c r="F110" s="16"/>
      <c r="G110" s="16"/>
      <c r="H110" s="16"/>
      <c r="I110" s="16"/>
      <c r="J110" s="16"/>
      <c r="K110" s="16"/>
      <c r="L110" s="16"/>
      <c r="M110" s="16"/>
      <c r="N110" s="171" t="str">
        <f>IF(AND(F110="",G110="",H110="",I110="",J110="",K110="",L110="",M110=""),"",(VLOOKUP(F110,'Grade-Percent-GPA'!$E:$F,2,FALSE)+VLOOKUP(G110,'Grade-Percent-GPA'!$E:$F,2,FALSE)+VLOOKUP(H110,'Grade-Percent-GPA'!$E:$F,2,FALSE)+VLOOKUP(I110,'Grade-Percent-GPA'!$E:$F,2,FALSE)+VLOOKUP(J110,'Grade-Percent-GPA'!$E:$F,2,FALSE)+VLOOKUP(K110,'Grade-Percent-GPA'!$E:$F,2,FALSE)+VLOOKUP(L110,'Grade-Percent-GPA'!$E:$F,2,FALSE)+VLOOKUP(M110,'Grade-Percent-GPA'!$E:$F,2,FALSE))/(IF(F110="",0,1)+IF(G110="",0,1)+IF(H110="",0,1)+IF(I110="",0,1)+IF(J110="",0,1)+IF(K110="",0,1)+IF(L110="",0,1)+IF(M110="",0,1)))</f>
        <v/>
      </c>
      <c r="O110" s="171" t="str">
        <f t="shared" si="0"/>
        <v/>
      </c>
      <c r="P110" s="171" t="str">
        <f t="shared" si="1"/>
        <v/>
      </c>
      <c r="Q110" s="17"/>
      <c r="R110" s="183"/>
      <c r="S110" s="16"/>
      <c r="T110" s="16"/>
      <c r="U110" s="16"/>
      <c r="V110" s="16"/>
      <c r="W110" s="16"/>
      <c r="X110" s="16"/>
      <c r="Y110" s="16"/>
      <c r="Z110" s="16"/>
      <c r="AA110" s="171" t="str">
        <f>IF(AND(S110="",T110="",U110="",V110="",W110="",X110="",Y110="",Z110=""),"",(VLOOKUP(S110,'Grade-Percent-GPA'!$E:$F,2,FALSE)+VLOOKUP(T110,'Grade-Percent-GPA'!$E:$F,2,FALSE)+VLOOKUP(U110,'Grade-Percent-GPA'!$E:$F,2,FALSE)+VLOOKUP(V110,'Grade-Percent-GPA'!$E:$F,2,FALSE)+VLOOKUP(W110,'Grade-Percent-GPA'!$E:$F,2,FALSE)+VLOOKUP(X110,'Grade-Percent-GPA'!$E:$F,2,FALSE)+VLOOKUP(Y110,'Grade-Percent-GPA'!$E:$F,2,FALSE)+VLOOKUP(Z110,'Grade-Percent-GPA'!$E:$F,2,FALSE))/(IF(S110="",0,1)+IF(T110="",0,1)+IF(U110="",0,1)+IF(V110="",0,1)+IF(W110="",0,1)+IF(X110="",0,1)+IF(Y110="",0,1)+IF(Z110="",0,1)))</f>
        <v/>
      </c>
      <c r="AB110" s="171" t="str">
        <f t="shared" si="2"/>
        <v/>
      </c>
      <c r="AC110" s="171" t="str">
        <f t="shared" si="3"/>
        <v/>
      </c>
      <c r="AD110" s="17"/>
      <c r="AE110" s="183"/>
      <c r="AF110" s="16"/>
      <c r="AG110" s="16"/>
      <c r="AH110" s="16"/>
      <c r="AI110" s="16"/>
      <c r="AJ110" s="16"/>
      <c r="AK110" s="16"/>
      <c r="AL110" s="16"/>
      <c r="AM110" s="16"/>
      <c r="AN110" s="171" t="str">
        <f>IF(AND(AF110="",AG110="",AH110="",AI110="",AJ110="",AK110="",AL110="",AM110=""),"",(VLOOKUP(AF110,'Grade-Percent-GPA'!$E:$F,2,FALSE)+VLOOKUP(AG110,'Grade-Percent-GPA'!$E:$F,2,FALSE)+VLOOKUP(AH110,'Grade-Percent-GPA'!$E:$F,2,FALSE)+VLOOKUP(AI110,'Grade-Percent-GPA'!$E:$F,2,FALSE)+VLOOKUP(AJ110,'Grade-Percent-GPA'!$E:$F,2,FALSE)+VLOOKUP(AK110,'Grade-Percent-GPA'!$E:$F,2,FALSE)+VLOOKUP(AL110,'Grade-Percent-GPA'!$E:$F,2,FALSE)+VLOOKUP(AM110,'Grade-Percent-GPA'!$E:$F,2,FALSE))/(IF(AF110="",0,1)+IF(AG110="",0,1)+IF(AH110="",0,1)+IF(AI110="",0,1)+IF(AJ110="",0,1)+IF(AK110="",0,1)+IF(AL110="",0,1)+IF(AM110="",0,1)))</f>
        <v/>
      </c>
      <c r="AO110" s="171" t="str">
        <f t="shared" si="4"/>
        <v/>
      </c>
      <c r="AP110" s="171" t="str">
        <f t="shared" si="5"/>
        <v/>
      </c>
      <c r="AQ110" s="17"/>
      <c r="AR110" s="183"/>
      <c r="AS110" s="16"/>
      <c r="AT110" s="16"/>
      <c r="AU110" s="16"/>
      <c r="AV110" s="16"/>
      <c r="AW110" s="16"/>
      <c r="AX110" s="16"/>
      <c r="AY110" s="16"/>
      <c r="AZ110" s="16"/>
      <c r="BA110" s="171" t="str">
        <f>IF(AND(AS110="",AT110="",AU110="",AV110="",AW110="",AX110="",AY110="",AZ110=""),"",(VLOOKUP(AS110,'Grade-Percent-GPA'!$E:$F,2,FALSE)+VLOOKUP(AT110,'Grade-Percent-GPA'!$E:$F,2,FALSE)+VLOOKUP(AU110,'Grade-Percent-GPA'!$E:$F,2,FALSE)+VLOOKUP(AV110,'Grade-Percent-GPA'!$E:$F,2,FALSE)+VLOOKUP(AW110,'Grade-Percent-GPA'!$E:$F,2,FALSE)+VLOOKUP(AX110,'Grade-Percent-GPA'!$E:$F,2,FALSE)+VLOOKUP(AY110,'Grade-Percent-GPA'!$E:$F,2,FALSE)+VLOOKUP(AZ110,'Grade-Percent-GPA'!$E:$F,2,FALSE))/(IF(AS110="",0,1)+IF(AT110="",0,1)+IF(AU110="",0,1)+IF(AV110="",0,1)+IF(AW110="",0,1)+IF(AX110="",0,1)+IF(AY110="",0,1)+IF(AZ110="",0,1)))</f>
        <v/>
      </c>
      <c r="BB110" s="171" t="str">
        <f t="shared" si="6"/>
        <v/>
      </c>
      <c r="BC110" s="171" t="str">
        <f t="shared" si="7"/>
        <v/>
      </c>
      <c r="BD110" s="17"/>
      <c r="BE110" s="183"/>
      <c r="BF110" s="16"/>
      <c r="BG110" s="16"/>
      <c r="BH110" s="16"/>
      <c r="BI110" s="16"/>
      <c r="BJ110" s="16"/>
      <c r="BK110" s="16"/>
      <c r="BL110" s="16"/>
      <c r="BM110" s="16"/>
      <c r="BN110" s="171" t="str">
        <f>IF(AND(BF110="",BG110="",BH110="",BI110="",BJ110="",BK110="",BL110="",BM110=""),"",(VLOOKUP(BF110,'Grade-Percent-GPA'!$E:$F,2,FALSE)+VLOOKUP(BG110,'Grade-Percent-GPA'!$E:$F,2,FALSE)+VLOOKUP(BH110,'Grade-Percent-GPA'!$E:$F,2,FALSE)+VLOOKUP(BI110,'Grade-Percent-GPA'!$E:$F,2,FALSE)+VLOOKUP(BJ110,'Grade-Percent-GPA'!$E:$F,2,FALSE)+VLOOKUP(BK110,'Grade-Percent-GPA'!$E:$F,2,FALSE)+VLOOKUP(BL110,'Grade-Percent-GPA'!$E:$F,2,FALSE)+VLOOKUP(BM110,'Grade-Percent-GPA'!$E:$F,2,FALSE))/(IF(BF110="",0,1)+IF(BG110="",0,1)+IF(BH110="",0,1)+IF(BI110="",0,1)+IF(BJ110="",0,1)+IF(BK110="",0,1)+IF(BL110="",0,1)+IF(BM110="",0,1)))</f>
        <v/>
      </c>
      <c r="BO110" s="171" t="str">
        <f t="shared" si="8"/>
        <v/>
      </c>
      <c r="BP110" s="171" t="str">
        <f t="shared" si="9"/>
        <v/>
      </c>
      <c r="BQ110" s="17"/>
      <c r="BR110" s="183"/>
      <c r="BS110" s="16"/>
      <c r="BT110" s="16"/>
      <c r="BU110" s="16"/>
      <c r="BV110" s="16"/>
      <c r="BW110" s="16"/>
      <c r="BX110" s="16"/>
      <c r="BY110" s="16"/>
      <c r="BZ110" s="16"/>
      <c r="CA110" s="171" t="str">
        <f>IF(AND(BS110="",BT110="",BU110="",BV110="",BW110="",BX110="",BY110="",BZ110=""),"",(VLOOKUP(BS110,'Grade-Percent-GPA'!$E:$F,2,FALSE)+VLOOKUP(BT110,'Grade-Percent-GPA'!$E:$F,2,FALSE)+VLOOKUP(BU110,'Grade-Percent-GPA'!$E:$F,2,FALSE)+VLOOKUP(BV110,'Grade-Percent-GPA'!$E:$F,2,FALSE)+VLOOKUP(BW110,'Grade-Percent-GPA'!$E:$F,2,FALSE)+VLOOKUP(BX110,'Grade-Percent-GPA'!$E:$F,2,FALSE)+VLOOKUP(BY110,'Grade-Percent-GPA'!$E:$F,2,FALSE)+VLOOKUP(BZ110,'Grade-Percent-GPA'!$E:$F,2,FALSE))/(IF(BS110="",0,1)+IF(BT110="",0,1)+IF(BU110="",0,1)+IF(BV110="",0,1)+IF(BW110="",0,1)+IF(BX110="",0,1)+IF(BY110="",0,1)+IF(BZ110="",0,1)))</f>
        <v/>
      </c>
      <c r="CB110" s="171" t="str">
        <f t="shared" si="10"/>
        <v/>
      </c>
      <c r="CC110" s="171" t="str">
        <f t="shared" si="11"/>
        <v/>
      </c>
      <c r="CD110" s="17"/>
      <c r="CE110" s="183"/>
      <c r="CF110" s="16"/>
      <c r="CG110" s="16"/>
      <c r="CH110" s="16"/>
      <c r="CI110" s="16"/>
      <c r="CJ110" s="16"/>
      <c r="CK110" s="16"/>
      <c r="CL110" s="16"/>
      <c r="CM110" s="16"/>
      <c r="CN110" s="171" t="str">
        <f>IF(AND(CF110="",CG110="",CH110="",CI110="",CJ110="",CK110="",CL110="",CM110=""),"",(VLOOKUP(CF110,'Grade-Percent-GPA'!$E:$F,2,FALSE)+VLOOKUP(CG110,'Grade-Percent-GPA'!$E:$F,2,FALSE)+VLOOKUP(CH110,'Grade-Percent-GPA'!$E:$F,2,FALSE)+VLOOKUP(CI110,'Grade-Percent-GPA'!$E:$F,2,FALSE)+VLOOKUP(CJ110,'Grade-Percent-GPA'!$E:$F,2,FALSE)+VLOOKUP(CK110,'Grade-Percent-GPA'!$E:$F,2,FALSE)+VLOOKUP(CL110,'Grade-Percent-GPA'!$E:$F,2,FALSE)+VLOOKUP(CM110,'Grade-Percent-GPA'!$E:$F,2,FALSE))/(IF(CF110="",0,1)+IF(CG110="",0,1)+IF(CH110="",0,1)+IF(CI110="",0,1)+IF(CJ110="",0,1)+IF(CK110="",0,1)+IF(CL110="",0,1)+IF(CM110="",0,1)))</f>
        <v/>
      </c>
      <c r="CO110" s="171" t="str">
        <f t="shared" si="12"/>
        <v/>
      </c>
      <c r="CP110" s="171" t="str">
        <f t="shared" si="13"/>
        <v/>
      </c>
      <c r="CQ110" s="17"/>
      <c r="CR110" s="183"/>
      <c r="CS110" s="16"/>
      <c r="CT110" s="16"/>
      <c r="CU110" s="16"/>
      <c r="CV110" s="16"/>
      <c r="CW110" s="16"/>
      <c r="CX110" s="16"/>
      <c r="CY110" s="16"/>
      <c r="CZ110" s="16"/>
      <c r="DA110" s="171" t="str">
        <f>IF(AND(CS110="",CT110="",CU110="",CV110="",CW110="",CX110="",CY110="",CZ110=""),"",(VLOOKUP(CS110,'Grade-Percent-GPA'!$E:$F,2,FALSE)+VLOOKUP(CT110,'Grade-Percent-GPA'!$E:$F,2,FALSE)+VLOOKUP(CU110,'Grade-Percent-GPA'!$E:$F,2,FALSE)+VLOOKUP(CV110,'Grade-Percent-GPA'!$E:$F,2,FALSE)+VLOOKUP(CW110,'Grade-Percent-GPA'!$E:$F,2,FALSE)+VLOOKUP(CX110,'Grade-Percent-GPA'!$E:$F,2,FALSE)+VLOOKUP(CY110,'Grade-Percent-GPA'!$E:$F,2,FALSE)+VLOOKUP(CZ110,'Grade-Percent-GPA'!$E:$F,2,FALSE))/(IF(CS110="",0,1)+IF(CT110="",0,1)+IF(CU110="",0,1)+IF(CV110="",0,1)+IF(CW110="",0,1)+IF(CX110="",0,1)+IF(CY110="",0,1)+IF(CZ110="",0,1)))</f>
        <v/>
      </c>
      <c r="DB110" s="171" t="str">
        <f t="shared" si="14"/>
        <v/>
      </c>
      <c r="DC110" s="171" t="str">
        <f t="shared" si="15"/>
        <v/>
      </c>
    </row>
    <row r="111" spans="1:107" ht="14.25" customHeight="1" x14ac:dyDescent="0.3">
      <c r="A111" s="182"/>
      <c r="B111" s="15"/>
      <c r="C111" s="15"/>
      <c r="D111" s="453"/>
      <c r="E111" s="183"/>
      <c r="F111" s="16"/>
      <c r="G111" s="16"/>
      <c r="H111" s="16"/>
      <c r="I111" s="16"/>
      <c r="J111" s="16"/>
      <c r="K111" s="16"/>
      <c r="L111" s="16"/>
      <c r="M111" s="16"/>
      <c r="N111" s="171" t="str">
        <f>IF(AND(F111="",G111="",H111="",I111="",J111="",K111="",L111="",M111=""),"",(VLOOKUP(F111,'Grade-Percent-GPA'!$E:$F,2,FALSE)+VLOOKUP(G111,'Grade-Percent-GPA'!$E:$F,2,FALSE)+VLOOKUP(H111,'Grade-Percent-GPA'!$E:$F,2,FALSE)+VLOOKUP(I111,'Grade-Percent-GPA'!$E:$F,2,FALSE)+VLOOKUP(J111,'Grade-Percent-GPA'!$E:$F,2,FALSE)+VLOOKUP(K111,'Grade-Percent-GPA'!$E:$F,2,FALSE)+VLOOKUP(L111,'Grade-Percent-GPA'!$E:$F,2,FALSE)+VLOOKUP(M111,'Grade-Percent-GPA'!$E:$F,2,FALSE))/(IF(F111="",0,1)+IF(G111="",0,1)+IF(H111="",0,1)+IF(I111="",0,1)+IF(J111="",0,1)+IF(K111="",0,1)+IF(L111="",0,1)+IF(M111="",0,1)))</f>
        <v/>
      </c>
      <c r="O111" s="171" t="str">
        <f t="shared" si="0"/>
        <v/>
      </c>
      <c r="P111" s="171" t="str">
        <f t="shared" si="1"/>
        <v/>
      </c>
      <c r="Q111" s="17"/>
      <c r="R111" s="183"/>
      <c r="S111" s="16"/>
      <c r="T111" s="16"/>
      <c r="U111" s="16"/>
      <c r="V111" s="16"/>
      <c r="W111" s="16"/>
      <c r="X111" s="16"/>
      <c r="Y111" s="16"/>
      <c r="Z111" s="16"/>
      <c r="AA111" s="171" t="str">
        <f>IF(AND(S111="",T111="",U111="",V111="",W111="",X111="",Y111="",Z111=""),"",(VLOOKUP(S111,'Grade-Percent-GPA'!$E:$F,2,FALSE)+VLOOKUP(T111,'Grade-Percent-GPA'!$E:$F,2,FALSE)+VLOOKUP(U111,'Grade-Percent-GPA'!$E:$F,2,FALSE)+VLOOKUP(V111,'Grade-Percent-GPA'!$E:$F,2,FALSE)+VLOOKUP(W111,'Grade-Percent-GPA'!$E:$F,2,FALSE)+VLOOKUP(X111,'Grade-Percent-GPA'!$E:$F,2,FALSE)+VLOOKUP(Y111,'Grade-Percent-GPA'!$E:$F,2,FALSE)+VLOOKUP(Z111,'Grade-Percent-GPA'!$E:$F,2,FALSE))/(IF(S111="",0,1)+IF(T111="",0,1)+IF(U111="",0,1)+IF(V111="",0,1)+IF(W111="",0,1)+IF(X111="",0,1)+IF(Y111="",0,1)+IF(Z111="",0,1)))</f>
        <v/>
      </c>
      <c r="AB111" s="171" t="str">
        <f t="shared" si="2"/>
        <v/>
      </c>
      <c r="AC111" s="171" t="str">
        <f t="shared" si="3"/>
        <v/>
      </c>
      <c r="AD111" s="17"/>
      <c r="AE111" s="183"/>
      <c r="AF111" s="16"/>
      <c r="AG111" s="16"/>
      <c r="AH111" s="16"/>
      <c r="AI111" s="16"/>
      <c r="AJ111" s="16"/>
      <c r="AK111" s="16"/>
      <c r="AL111" s="16"/>
      <c r="AM111" s="16"/>
      <c r="AN111" s="171" t="str">
        <f>IF(AND(AF111="",AG111="",AH111="",AI111="",AJ111="",AK111="",AL111="",AM111=""),"",(VLOOKUP(AF111,'Grade-Percent-GPA'!$E:$F,2,FALSE)+VLOOKUP(AG111,'Grade-Percent-GPA'!$E:$F,2,FALSE)+VLOOKUP(AH111,'Grade-Percent-GPA'!$E:$F,2,FALSE)+VLOOKUP(AI111,'Grade-Percent-GPA'!$E:$F,2,FALSE)+VLOOKUP(AJ111,'Grade-Percent-GPA'!$E:$F,2,FALSE)+VLOOKUP(AK111,'Grade-Percent-GPA'!$E:$F,2,FALSE)+VLOOKUP(AL111,'Grade-Percent-GPA'!$E:$F,2,FALSE)+VLOOKUP(AM111,'Grade-Percent-GPA'!$E:$F,2,FALSE))/(IF(AF111="",0,1)+IF(AG111="",0,1)+IF(AH111="",0,1)+IF(AI111="",0,1)+IF(AJ111="",0,1)+IF(AK111="",0,1)+IF(AL111="",0,1)+IF(AM111="",0,1)))</f>
        <v/>
      </c>
      <c r="AO111" s="171" t="str">
        <f t="shared" si="4"/>
        <v/>
      </c>
      <c r="AP111" s="171" t="str">
        <f t="shared" si="5"/>
        <v/>
      </c>
      <c r="AQ111" s="17"/>
      <c r="AR111" s="183"/>
      <c r="AS111" s="16"/>
      <c r="AT111" s="16"/>
      <c r="AU111" s="16"/>
      <c r="AV111" s="16"/>
      <c r="AW111" s="16"/>
      <c r="AX111" s="16"/>
      <c r="AY111" s="16"/>
      <c r="AZ111" s="16"/>
      <c r="BA111" s="171" t="str">
        <f>IF(AND(AS111="",AT111="",AU111="",AV111="",AW111="",AX111="",AY111="",AZ111=""),"",(VLOOKUP(AS111,'Grade-Percent-GPA'!$E:$F,2,FALSE)+VLOOKUP(AT111,'Grade-Percent-GPA'!$E:$F,2,FALSE)+VLOOKUP(AU111,'Grade-Percent-GPA'!$E:$F,2,FALSE)+VLOOKUP(AV111,'Grade-Percent-GPA'!$E:$F,2,FALSE)+VLOOKUP(AW111,'Grade-Percent-GPA'!$E:$F,2,FALSE)+VLOOKUP(AX111,'Grade-Percent-GPA'!$E:$F,2,FALSE)+VLOOKUP(AY111,'Grade-Percent-GPA'!$E:$F,2,FALSE)+VLOOKUP(AZ111,'Grade-Percent-GPA'!$E:$F,2,FALSE))/(IF(AS111="",0,1)+IF(AT111="",0,1)+IF(AU111="",0,1)+IF(AV111="",0,1)+IF(AW111="",0,1)+IF(AX111="",0,1)+IF(AY111="",0,1)+IF(AZ111="",0,1)))</f>
        <v/>
      </c>
      <c r="BB111" s="171" t="str">
        <f t="shared" si="6"/>
        <v/>
      </c>
      <c r="BC111" s="171" t="str">
        <f t="shared" si="7"/>
        <v/>
      </c>
      <c r="BD111" s="17"/>
      <c r="BE111" s="183"/>
      <c r="BF111" s="16"/>
      <c r="BG111" s="16"/>
      <c r="BH111" s="16"/>
      <c r="BI111" s="16"/>
      <c r="BJ111" s="16"/>
      <c r="BK111" s="16"/>
      <c r="BL111" s="16"/>
      <c r="BM111" s="16"/>
      <c r="BN111" s="171" t="str">
        <f>IF(AND(BF111="",BG111="",BH111="",BI111="",BJ111="",BK111="",BL111="",BM111=""),"",(VLOOKUP(BF111,'Grade-Percent-GPA'!$E:$F,2,FALSE)+VLOOKUP(BG111,'Grade-Percent-GPA'!$E:$F,2,FALSE)+VLOOKUP(BH111,'Grade-Percent-GPA'!$E:$F,2,FALSE)+VLOOKUP(BI111,'Grade-Percent-GPA'!$E:$F,2,FALSE)+VLOOKUP(BJ111,'Grade-Percent-GPA'!$E:$F,2,FALSE)+VLOOKUP(BK111,'Grade-Percent-GPA'!$E:$F,2,FALSE)+VLOOKUP(BL111,'Grade-Percent-GPA'!$E:$F,2,FALSE)+VLOOKUP(BM111,'Grade-Percent-GPA'!$E:$F,2,FALSE))/(IF(BF111="",0,1)+IF(BG111="",0,1)+IF(BH111="",0,1)+IF(BI111="",0,1)+IF(BJ111="",0,1)+IF(BK111="",0,1)+IF(BL111="",0,1)+IF(BM111="",0,1)))</f>
        <v/>
      </c>
      <c r="BO111" s="171" t="str">
        <f t="shared" si="8"/>
        <v/>
      </c>
      <c r="BP111" s="171" t="str">
        <f t="shared" si="9"/>
        <v/>
      </c>
      <c r="BQ111" s="17"/>
      <c r="BR111" s="183"/>
      <c r="BS111" s="16"/>
      <c r="BT111" s="16"/>
      <c r="BU111" s="16"/>
      <c r="BV111" s="16"/>
      <c r="BW111" s="16"/>
      <c r="BX111" s="16"/>
      <c r="BY111" s="16"/>
      <c r="BZ111" s="16"/>
      <c r="CA111" s="171" t="str">
        <f>IF(AND(BS111="",BT111="",BU111="",BV111="",BW111="",BX111="",BY111="",BZ111=""),"",(VLOOKUP(BS111,'Grade-Percent-GPA'!$E:$F,2,FALSE)+VLOOKUP(BT111,'Grade-Percent-GPA'!$E:$F,2,FALSE)+VLOOKUP(BU111,'Grade-Percent-GPA'!$E:$F,2,FALSE)+VLOOKUP(BV111,'Grade-Percent-GPA'!$E:$F,2,FALSE)+VLOOKUP(BW111,'Grade-Percent-GPA'!$E:$F,2,FALSE)+VLOOKUP(BX111,'Grade-Percent-GPA'!$E:$F,2,FALSE)+VLOOKUP(BY111,'Grade-Percent-GPA'!$E:$F,2,FALSE)+VLOOKUP(BZ111,'Grade-Percent-GPA'!$E:$F,2,FALSE))/(IF(BS111="",0,1)+IF(BT111="",0,1)+IF(BU111="",0,1)+IF(BV111="",0,1)+IF(BW111="",0,1)+IF(BX111="",0,1)+IF(BY111="",0,1)+IF(BZ111="",0,1)))</f>
        <v/>
      </c>
      <c r="CB111" s="171" t="str">
        <f t="shared" si="10"/>
        <v/>
      </c>
      <c r="CC111" s="171" t="str">
        <f t="shared" si="11"/>
        <v/>
      </c>
      <c r="CD111" s="17"/>
      <c r="CE111" s="183"/>
      <c r="CF111" s="16"/>
      <c r="CG111" s="16"/>
      <c r="CH111" s="16"/>
      <c r="CI111" s="16"/>
      <c r="CJ111" s="16"/>
      <c r="CK111" s="16"/>
      <c r="CL111" s="16"/>
      <c r="CM111" s="16"/>
      <c r="CN111" s="171" t="str">
        <f>IF(AND(CF111="",CG111="",CH111="",CI111="",CJ111="",CK111="",CL111="",CM111=""),"",(VLOOKUP(CF111,'Grade-Percent-GPA'!$E:$F,2,FALSE)+VLOOKUP(CG111,'Grade-Percent-GPA'!$E:$F,2,FALSE)+VLOOKUP(CH111,'Grade-Percent-GPA'!$E:$F,2,FALSE)+VLOOKUP(CI111,'Grade-Percent-GPA'!$E:$F,2,FALSE)+VLOOKUP(CJ111,'Grade-Percent-GPA'!$E:$F,2,FALSE)+VLOOKUP(CK111,'Grade-Percent-GPA'!$E:$F,2,FALSE)+VLOOKUP(CL111,'Grade-Percent-GPA'!$E:$F,2,FALSE)+VLOOKUP(CM111,'Grade-Percent-GPA'!$E:$F,2,FALSE))/(IF(CF111="",0,1)+IF(CG111="",0,1)+IF(CH111="",0,1)+IF(CI111="",0,1)+IF(CJ111="",0,1)+IF(CK111="",0,1)+IF(CL111="",0,1)+IF(CM111="",0,1)))</f>
        <v/>
      </c>
      <c r="CO111" s="171" t="str">
        <f t="shared" si="12"/>
        <v/>
      </c>
      <c r="CP111" s="171" t="str">
        <f t="shared" si="13"/>
        <v/>
      </c>
      <c r="CQ111" s="17"/>
      <c r="CR111" s="183"/>
      <c r="CS111" s="16"/>
      <c r="CT111" s="16"/>
      <c r="CU111" s="16"/>
      <c r="CV111" s="16"/>
      <c r="CW111" s="16"/>
      <c r="CX111" s="16"/>
      <c r="CY111" s="16"/>
      <c r="CZ111" s="16"/>
      <c r="DA111" s="171" t="str">
        <f>IF(AND(CS111="",CT111="",CU111="",CV111="",CW111="",CX111="",CY111="",CZ111=""),"",(VLOOKUP(CS111,'Grade-Percent-GPA'!$E:$F,2,FALSE)+VLOOKUP(CT111,'Grade-Percent-GPA'!$E:$F,2,FALSE)+VLOOKUP(CU111,'Grade-Percent-GPA'!$E:$F,2,FALSE)+VLOOKUP(CV111,'Grade-Percent-GPA'!$E:$F,2,FALSE)+VLOOKUP(CW111,'Grade-Percent-GPA'!$E:$F,2,FALSE)+VLOOKUP(CX111,'Grade-Percent-GPA'!$E:$F,2,FALSE)+VLOOKUP(CY111,'Grade-Percent-GPA'!$E:$F,2,FALSE)+VLOOKUP(CZ111,'Grade-Percent-GPA'!$E:$F,2,FALSE))/(IF(CS111="",0,1)+IF(CT111="",0,1)+IF(CU111="",0,1)+IF(CV111="",0,1)+IF(CW111="",0,1)+IF(CX111="",0,1)+IF(CY111="",0,1)+IF(CZ111="",0,1)))</f>
        <v/>
      </c>
      <c r="DB111" s="171" t="str">
        <f t="shared" si="14"/>
        <v/>
      </c>
      <c r="DC111" s="171" t="str">
        <f t="shared" si="15"/>
        <v/>
      </c>
    </row>
    <row r="112" spans="1:107" ht="14.25" customHeight="1" x14ac:dyDescent="0.3">
      <c r="A112" s="182"/>
      <c r="B112" s="15"/>
      <c r="C112" s="15"/>
      <c r="D112" s="453"/>
      <c r="E112" s="183"/>
      <c r="F112" s="16"/>
      <c r="G112" s="16"/>
      <c r="H112" s="16"/>
      <c r="I112" s="16"/>
      <c r="J112" s="16"/>
      <c r="K112" s="16"/>
      <c r="L112" s="16"/>
      <c r="M112" s="16"/>
      <c r="N112" s="171" t="str">
        <f>IF(AND(F112="",G112="",H112="",I112="",J112="",K112="",L112="",M112=""),"",(VLOOKUP(F112,'Grade-Percent-GPA'!$E:$F,2,FALSE)+VLOOKUP(G112,'Grade-Percent-GPA'!$E:$F,2,FALSE)+VLOOKUP(H112,'Grade-Percent-GPA'!$E:$F,2,FALSE)+VLOOKUP(I112,'Grade-Percent-GPA'!$E:$F,2,FALSE)+VLOOKUP(J112,'Grade-Percent-GPA'!$E:$F,2,FALSE)+VLOOKUP(K112,'Grade-Percent-GPA'!$E:$F,2,FALSE)+VLOOKUP(L112,'Grade-Percent-GPA'!$E:$F,2,FALSE)+VLOOKUP(M112,'Grade-Percent-GPA'!$E:$F,2,FALSE))/(IF(F112="",0,1)+IF(G112="",0,1)+IF(H112="",0,1)+IF(I112="",0,1)+IF(J112="",0,1)+IF(K112="",0,1)+IF(L112="",0,1)+IF(M112="",0,1)))</f>
        <v/>
      </c>
      <c r="O112" s="171" t="str">
        <f t="shared" si="0"/>
        <v/>
      </c>
      <c r="P112" s="171" t="str">
        <f t="shared" si="1"/>
        <v/>
      </c>
      <c r="Q112" s="17"/>
      <c r="R112" s="183"/>
      <c r="S112" s="16"/>
      <c r="T112" s="16"/>
      <c r="U112" s="16"/>
      <c r="V112" s="16"/>
      <c r="W112" s="16"/>
      <c r="X112" s="16"/>
      <c r="Y112" s="16"/>
      <c r="Z112" s="16"/>
      <c r="AA112" s="171" t="str">
        <f>IF(AND(S112="",T112="",U112="",V112="",W112="",X112="",Y112="",Z112=""),"",(VLOOKUP(S112,'Grade-Percent-GPA'!$E:$F,2,FALSE)+VLOOKUP(T112,'Grade-Percent-GPA'!$E:$F,2,FALSE)+VLOOKUP(U112,'Grade-Percent-GPA'!$E:$F,2,FALSE)+VLOOKUP(V112,'Grade-Percent-GPA'!$E:$F,2,FALSE)+VLOOKUP(W112,'Grade-Percent-GPA'!$E:$F,2,FALSE)+VLOOKUP(X112,'Grade-Percent-GPA'!$E:$F,2,FALSE)+VLOOKUP(Y112,'Grade-Percent-GPA'!$E:$F,2,FALSE)+VLOOKUP(Z112,'Grade-Percent-GPA'!$E:$F,2,FALSE))/(IF(S112="",0,1)+IF(T112="",0,1)+IF(U112="",0,1)+IF(V112="",0,1)+IF(W112="",0,1)+IF(X112="",0,1)+IF(Y112="",0,1)+IF(Z112="",0,1)))</f>
        <v/>
      </c>
      <c r="AB112" s="171" t="str">
        <f t="shared" si="2"/>
        <v/>
      </c>
      <c r="AC112" s="171" t="str">
        <f t="shared" si="3"/>
        <v/>
      </c>
      <c r="AD112" s="17"/>
      <c r="AE112" s="183"/>
      <c r="AF112" s="16"/>
      <c r="AG112" s="16"/>
      <c r="AH112" s="16"/>
      <c r="AI112" s="16"/>
      <c r="AJ112" s="16"/>
      <c r="AK112" s="16"/>
      <c r="AL112" s="16"/>
      <c r="AM112" s="16"/>
      <c r="AN112" s="171" t="str">
        <f>IF(AND(AF112="",AG112="",AH112="",AI112="",AJ112="",AK112="",AL112="",AM112=""),"",(VLOOKUP(AF112,'Grade-Percent-GPA'!$E:$F,2,FALSE)+VLOOKUP(AG112,'Grade-Percent-GPA'!$E:$F,2,FALSE)+VLOOKUP(AH112,'Grade-Percent-GPA'!$E:$F,2,FALSE)+VLOOKUP(AI112,'Grade-Percent-GPA'!$E:$F,2,FALSE)+VLOOKUP(AJ112,'Grade-Percent-GPA'!$E:$F,2,FALSE)+VLOOKUP(AK112,'Grade-Percent-GPA'!$E:$F,2,FALSE)+VLOOKUP(AL112,'Grade-Percent-GPA'!$E:$F,2,FALSE)+VLOOKUP(AM112,'Grade-Percent-GPA'!$E:$F,2,FALSE))/(IF(AF112="",0,1)+IF(AG112="",0,1)+IF(AH112="",0,1)+IF(AI112="",0,1)+IF(AJ112="",0,1)+IF(AK112="",0,1)+IF(AL112="",0,1)+IF(AM112="",0,1)))</f>
        <v/>
      </c>
      <c r="AO112" s="171" t="str">
        <f t="shared" si="4"/>
        <v/>
      </c>
      <c r="AP112" s="171" t="str">
        <f t="shared" si="5"/>
        <v/>
      </c>
      <c r="AQ112" s="17"/>
      <c r="AR112" s="183"/>
      <c r="AS112" s="16"/>
      <c r="AT112" s="16"/>
      <c r="AU112" s="16"/>
      <c r="AV112" s="16"/>
      <c r="AW112" s="16"/>
      <c r="AX112" s="16"/>
      <c r="AY112" s="16"/>
      <c r="AZ112" s="16"/>
      <c r="BA112" s="171" t="str">
        <f>IF(AND(AS112="",AT112="",AU112="",AV112="",AW112="",AX112="",AY112="",AZ112=""),"",(VLOOKUP(AS112,'Grade-Percent-GPA'!$E:$F,2,FALSE)+VLOOKUP(AT112,'Grade-Percent-GPA'!$E:$F,2,FALSE)+VLOOKUP(AU112,'Grade-Percent-GPA'!$E:$F,2,FALSE)+VLOOKUP(AV112,'Grade-Percent-GPA'!$E:$F,2,FALSE)+VLOOKUP(AW112,'Grade-Percent-GPA'!$E:$F,2,FALSE)+VLOOKUP(AX112,'Grade-Percent-GPA'!$E:$F,2,FALSE)+VLOOKUP(AY112,'Grade-Percent-GPA'!$E:$F,2,FALSE)+VLOOKUP(AZ112,'Grade-Percent-GPA'!$E:$F,2,FALSE))/(IF(AS112="",0,1)+IF(AT112="",0,1)+IF(AU112="",0,1)+IF(AV112="",0,1)+IF(AW112="",0,1)+IF(AX112="",0,1)+IF(AY112="",0,1)+IF(AZ112="",0,1)))</f>
        <v/>
      </c>
      <c r="BB112" s="171" t="str">
        <f t="shared" si="6"/>
        <v/>
      </c>
      <c r="BC112" s="171" t="str">
        <f t="shared" si="7"/>
        <v/>
      </c>
      <c r="BD112" s="17"/>
      <c r="BE112" s="183"/>
      <c r="BF112" s="16"/>
      <c r="BG112" s="16"/>
      <c r="BH112" s="16"/>
      <c r="BI112" s="16"/>
      <c r="BJ112" s="16"/>
      <c r="BK112" s="16"/>
      <c r="BL112" s="16"/>
      <c r="BM112" s="16"/>
      <c r="BN112" s="171" t="str">
        <f>IF(AND(BF112="",BG112="",BH112="",BI112="",BJ112="",BK112="",BL112="",BM112=""),"",(VLOOKUP(BF112,'Grade-Percent-GPA'!$E:$F,2,FALSE)+VLOOKUP(BG112,'Grade-Percent-GPA'!$E:$F,2,FALSE)+VLOOKUP(BH112,'Grade-Percent-GPA'!$E:$F,2,FALSE)+VLOOKUP(BI112,'Grade-Percent-GPA'!$E:$F,2,FALSE)+VLOOKUP(BJ112,'Grade-Percent-GPA'!$E:$F,2,FALSE)+VLOOKUP(BK112,'Grade-Percent-GPA'!$E:$F,2,FALSE)+VLOOKUP(BL112,'Grade-Percent-GPA'!$E:$F,2,FALSE)+VLOOKUP(BM112,'Grade-Percent-GPA'!$E:$F,2,FALSE))/(IF(BF112="",0,1)+IF(BG112="",0,1)+IF(BH112="",0,1)+IF(BI112="",0,1)+IF(BJ112="",0,1)+IF(BK112="",0,1)+IF(BL112="",0,1)+IF(BM112="",0,1)))</f>
        <v/>
      </c>
      <c r="BO112" s="171" t="str">
        <f t="shared" si="8"/>
        <v/>
      </c>
      <c r="BP112" s="171" t="str">
        <f t="shared" si="9"/>
        <v/>
      </c>
      <c r="BQ112" s="17"/>
      <c r="BR112" s="183"/>
      <c r="BS112" s="16"/>
      <c r="BT112" s="16"/>
      <c r="BU112" s="16"/>
      <c r="BV112" s="16"/>
      <c r="BW112" s="16"/>
      <c r="BX112" s="16"/>
      <c r="BY112" s="16"/>
      <c r="BZ112" s="16"/>
      <c r="CA112" s="171" t="str">
        <f>IF(AND(BS112="",BT112="",BU112="",BV112="",BW112="",BX112="",BY112="",BZ112=""),"",(VLOOKUP(BS112,'Grade-Percent-GPA'!$E:$F,2,FALSE)+VLOOKUP(BT112,'Grade-Percent-GPA'!$E:$F,2,FALSE)+VLOOKUP(BU112,'Grade-Percent-GPA'!$E:$F,2,FALSE)+VLOOKUP(BV112,'Grade-Percent-GPA'!$E:$F,2,FALSE)+VLOOKUP(BW112,'Grade-Percent-GPA'!$E:$F,2,FALSE)+VLOOKUP(BX112,'Grade-Percent-GPA'!$E:$F,2,FALSE)+VLOOKUP(BY112,'Grade-Percent-GPA'!$E:$F,2,FALSE)+VLOOKUP(BZ112,'Grade-Percent-GPA'!$E:$F,2,FALSE))/(IF(BS112="",0,1)+IF(BT112="",0,1)+IF(BU112="",0,1)+IF(BV112="",0,1)+IF(BW112="",0,1)+IF(BX112="",0,1)+IF(BY112="",0,1)+IF(BZ112="",0,1)))</f>
        <v/>
      </c>
      <c r="CB112" s="171" t="str">
        <f t="shared" si="10"/>
        <v/>
      </c>
      <c r="CC112" s="171" t="str">
        <f t="shared" si="11"/>
        <v/>
      </c>
      <c r="CD112" s="17"/>
      <c r="CE112" s="183"/>
      <c r="CF112" s="16"/>
      <c r="CG112" s="16"/>
      <c r="CH112" s="16"/>
      <c r="CI112" s="16"/>
      <c r="CJ112" s="16"/>
      <c r="CK112" s="16"/>
      <c r="CL112" s="16"/>
      <c r="CM112" s="16"/>
      <c r="CN112" s="171" t="str">
        <f>IF(AND(CF112="",CG112="",CH112="",CI112="",CJ112="",CK112="",CL112="",CM112=""),"",(VLOOKUP(CF112,'Grade-Percent-GPA'!$E:$F,2,FALSE)+VLOOKUP(CG112,'Grade-Percent-GPA'!$E:$F,2,FALSE)+VLOOKUP(CH112,'Grade-Percent-GPA'!$E:$F,2,FALSE)+VLOOKUP(CI112,'Grade-Percent-GPA'!$E:$F,2,FALSE)+VLOOKUP(CJ112,'Grade-Percent-GPA'!$E:$F,2,FALSE)+VLOOKUP(CK112,'Grade-Percent-GPA'!$E:$F,2,FALSE)+VLOOKUP(CL112,'Grade-Percent-GPA'!$E:$F,2,FALSE)+VLOOKUP(CM112,'Grade-Percent-GPA'!$E:$F,2,FALSE))/(IF(CF112="",0,1)+IF(CG112="",0,1)+IF(CH112="",0,1)+IF(CI112="",0,1)+IF(CJ112="",0,1)+IF(CK112="",0,1)+IF(CL112="",0,1)+IF(CM112="",0,1)))</f>
        <v/>
      </c>
      <c r="CO112" s="171" t="str">
        <f t="shared" si="12"/>
        <v/>
      </c>
      <c r="CP112" s="171" t="str">
        <f t="shared" si="13"/>
        <v/>
      </c>
      <c r="CQ112" s="17"/>
      <c r="CR112" s="183"/>
      <c r="CS112" s="16"/>
      <c r="CT112" s="16"/>
      <c r="CU112" s="16"/>
      <c r="CV112" s="16"/>
      <c r="CW112" s="16"/>
      <c r="CX112" s="16"/>
      <c r="CY112" s="16"/>
      <c r="CZ112" s="16"/>
      <c r="DA112" s="171" t="str">
        <f>IF(AND(CS112="",CT112="",CU112="",CV112="",CW112="",CX112="",CY112="",CZ112=""),"",(VLOOKUP(CS112,'Grade-Percent-GPA'!$E:$F,2,FALSE)+VLOOKUP(CT112,'Grade-Percent-GPA'!$E:$F,2,FALSE)+VLOOKUP(CU112,'Grade-Percent-GPA'!$E:$F,2,FALSE)+VLOOKUP(CV112,'Grade-Percent-GPA'!$E:$F,2,FALSE)+VLOOKUP(CW112,'Grade-Percent-GPA'!$E:$F,2,FALSE)+VLOOKUP(CX112,'Grade-Percent-GPA'!$E:$F,2,FALSE)+VLOOKUP(CY112,'Grade-Percent-GPA'!$E:$F,2,FALSE)+VLOOKUP(CZ112,'Grade-Percent-GPA'!$E:$F,2,FALSE))/(IF(CS112="",0,1)+IF(CT112="",0,1)+IF(CU112="",0,1)+IF(CV112="",0,1)+IF(CW112="",0,1)+IF(CX112="",0,1)+IF(CY112="",0,1)+IF(CZ112="",0,1)))</f>
        <v/>
      </c>
      <c r="DB112" s="171" t="str">
        <f t="shared" si="14"/>
        <v/>
      </c>
      <c r="DC112" s="171" t="str">
        <f t="shared" si="15"/>
        <v/>
      </c>
    </row>
    <row r="113" spans="1:107" ht="14.25" customHeight="1" x14ac:dyDescent="0.3">
      <c r="A113" s="182"/>
      <c r="B113" s="15"/>
      <c r="C113" s="15"/>
      <c r="D113" s="453"/>
      <c r="E113" s="183"/>
      <c r="F113" s="16"/>
      <c r="G113" s="16"/>
      <c r="H113" s="16"/>
      <c r="I113" s="16"/>
      <c r="J113" s="16"/>
      <c r="K113" s="16"/>
      <c r="L113" s="16"/>
      <c r="M113" s="16"/>
      <c r="N113" s="171" t="str">
        <f>IF(AND(F113="",G113="",H113="",I113="",J113="",K113="",L113="",M113=""),"",(VLOOKUP(F113,'Grade-Percent-GPA'!$E:$F,2,FALSE)+VLOOKUP(G113,'Grade-Percent-GPA'!$E:$F,2,FALSE)+VLOOKUP(H113,'Grade-Percent-GPA'!$E:$F,2,FALSE)+VLOOKUP(I113,'Grade-Percent-GPA'!$E:$F,2,FALSE)+VLOOKUP(J113,'Grade-Percent-GPA'!$E:$F,2,FALSE)+VLOOKUP(K113,'Grade-Percent-GPA'!$E:$F,2,FALSE)+VLOOKUP(L113,'Grade-Percent-GPA'!$E:$F,2,FALSE)+VLOOKUP(M113,'Grade-Percent-GPA'!$E:$F,2,FALSE))/(IF(F113="",0,1)+IF(G113="",0,1)+IF(H113="",0,1)+IF(I113="",0,1)+IF(J113="",0,1)+IF(K113="",0,1)+IF(L113="",0,1)+IF(M113="",0,1)))</f>
        <v/>
      </c>
      <c r="O113" s="171" t="str">
        <f t="shared" si="0"/>
        <v/>
      </c>
      <c r="P113" s="171" t="str">
        <f t="shared" si="1"/>
        <v/>
      </c>
      <c r="Q113" s="17"/>
      <c r="R113" s="183"/>
      <c r="S113" s="16"/>
      <c r="T113" s="16"/>
      <c r="U113" s="16"/>
      <c r="V113" s="16"/>
      <c r="W113" s="16"/>
      <c r="X113" s="16"/>
      <c r="Y113" s="16"/>
      <c r="Z113" s="16"/>
      <c r="AA113" s="171" t="str">
        <f>IF(AND(S113="",T113="",U113="",V113="",W113="",X113="",Y113="",Z113=""),"",(VLOOKUP(S113,'Grade-Percent-GPA'!$E:$F,2,FALSE)+VLOOKUP(T113,'Grade-Percent-GPA'!$E:$F,2,FALSE)+VLOOKUP(U113,'Grade-Percent-GPA'!$E:$F,2,FALSE)+VLOOKUP(V113,'Grade-Percent-GPA'!$E:$F,2,FALSE)+VLOOKUP(W113,'Grade-Percent-GPA'!$E:$F,2,FALSE)+VLOOKUP(X113,'Grade-Percent-GPA'!$E:$F,2,FALSE)+VLOOKUP(Y113,'Grade-Percent-GPA'!$E:$F,2,FALSE)+VLOOKUP(Z113,'Grade-Percent-GPA'!$E:$F,2,FALSE))/(IF(S113="",0,1)+IF(T113="",0,1)+IF(U113="",0,1)+IF(V113="",0,1)+IF(W113="",0,1)+IF(X113="",0,1)+IF(Y113="",0,1)+IF(Z113="",0,1)))</f>
        <v/>
      </c>
      <c r="AB113" s="171" t="str">
        <f t="shared" si="2"/>
        <v/>
      </c>
      <c r="AC113" s="171" t="str">
        <f t="shared" si="3"/>
        <v/>
      </c>
      <c r="AD113" s="17"/>
      <c r="AE113" s="183"/>
      <c r="AF113" s="16"/>
      <c r="AG113" s="16"/>
      <c r="AH113" s="16"/>
      <c r="AI113" s="16"/>
      <c r="AJ113" s="16"/>
      <c r="AK113" s="16"/>
      <c r="AL113" s="16"/>
      <c r="AM113" s="16"/>
      <c r="AN113" s="171" t="str">
        <f>IF(AND(AF113="",AG113="",AH113="",AI113="",AJ113="",AK113="",AL113="",AM113=""),"",(VLOOKUP(AF113,'Grade-Percent-GPA'!$E:$F,2,FALSE)+VLOOKUP(AG113,'Grade-Percent-GPA'!$E:$F,2,FALSE)+VLOOKUP(AH113,'Grade-Percent-GPA'!$E:$F,2,FALSE)+VLOOKUP(AI113,'Grade-Percent-GPA'!$E:$F,2,FALSE)+VLOOKUP(AJ113,'Grade-Percent-GPA'!$E:$F,2,FALSE)+VLOOKUP(AK113,'Grade-Percent-GPA'!$E:$F,2,FALSE)+VLOOKUP(AL113,'Grade-Percent-GPA'!$E:$F,2,FALSE)+VLOOKUP(AM113,'Grade-Percent-GPA'!$E:$F,2,FALSE))/(IF(AF113="",0,1)+IF(AG113="",0,1)+IF(AH113="",0,1)+IF(AI113="",0,1)+IF(AJ113="",0,1)+IF(AK113="",0,1)+IF(AL113="",0,1)+IF(AM113="",0,1)))</f>
        <v/>
      </c>
      <c r="AO113" s="171" t="str">
        <f t="shared" si="4"/>
        <v/>
      </c>
      <c r="AP113" s="171" t="str">
        <f t="shared" si="5"/>
        <v/>
      </c>
      <c r="AQ113" s="17"/>
      <c r="AR113" s="183"/>
      <c r="AS113" s="16"/>
      <c r="AT113" s="16"/>
      <c r="AU113" s="16"/>
      <c r="AV113" s="16"/>
      <c r="AW113" s="16"/>
      <c r="AX113" s="16"/>
      <c r="AY113" s="16"/>
      <c r="AZ113" s="16"/>
      <c r="BA113" s="171" t="str">
        <f>IF(AND(AS113="",AT113="",AU113="",AV113="",AW113="",AX113="",AY113="",AZ113=""),"",(VLOOKUP(AS113,'Grade-Percent-GPA'!$E:$F,2,FALSE)+VLOOKUP(AT113,'Grade-Percent-GPA'!$E:$F,2,FALSE)+VLOOKUP(AU113,'Grade-Percent-GPA'!$E:$F,2,FALSE)+VLOOKUP(AV113,'Grade-Percent-GPA'!$E:$F,2,FALSE)+VLOOKUP(AW113,'Grade-Percent-GPA'!$E:$F,2,FALSE)+VLOOKUP(AX113,'Grade-Percent-GPA'!$E:$F,2,FALSE)+VLOOKUP(AY113,'Grade-Percent-GPA'!$E:$F,2,FALSE)+VLOOKUP(AZ113,'Grade-Percent-GPA'!$E:$F,2,FALSE))/(IF(AS113="",0,1)+IF(AT113="",0,1)+IF(AU113="",0,1)+IF(AV113="",0,1)+IF(AW113="",0,1)+IF(AX113="",0,1)+IF(AY113="",0,1)+IF(AZ113="",0,1)))</f>
        <v/>
      </c>
      <c r="BB113" s="171" t="str">
        <f t="shared" si="6"/>
        <v/>
      </c>
      <c r="BC113" s="171" t="str">
        <f t="shared" si="7"/>
        <v/>
      </c>
      <c r="BD113" s="17"/>
      <c r="BE113" s="183"/>
      <c r="BF113" s="16"/>
      <c r="BG113" s="16"/>
      <c r="BH113" s="16"/>
      <c r="BI113" s="16"/>
      <c r="BJ113" s="16"/>
      <c r="BK113" s="16"/>
      <c r="BL113" s="16"/>
      <c r="BM113" s="16"/>
      <c r="BN113" s="171" t="str">
        <f>IF(AND(BF113="",BG113="",BH113="",BI113="",BJ113="",BK113="",BL113="",BM113=""),"",(VLOOKUP(BF113,'Grade-Percent-GPA'!$E:$F,2,FALSE)+VLOOKUP(BG113,'Grade-Percent-GPA'!$E:$F,2,FALSE)+VLOOKUP(BH113,'Grade-Percent-GPA'!$E:$F,2,FALSE)+VLOOKUP(BI113,'Grade-Percent-GPA'!$E:$F,2,FALSE)+VLOOKUP(BJ113,'Grade-Percent-GPA'!$E:$F,2,FALSE)+VLOOKUP(BK113,'Grade-Percent-GPA'!$E:$F,2,FALSE)+VLOOKUP(BL113,'Grade-Percent-GPA'!$E:$F,2,FALSE)+VLOOKUP(BM113,'Grade-Percent-GPA'!$E:$F,2,FALSE))/(IF(BF113="",0,1)+IF(BG113="",0,1)+IF(BH113="",0,1)+IF(BI113="",0,1)+IF(BJ113="",0,1)+IF(BK113="",0,1)+IF(BL113="",0,1)+IF(BM113="",0,1)))</f>
        <v/>
      </c>
      <c r="BO113" s="171" t="str">
        <f t="shared" si="8"/>
        <v/>
      </c>
      <c r="BP113" s="171" t="str">
        <f t="shared" si="9"/>
        <v/>
      </c>
      <c r="BQ113" s="17"/>
      <c r="BR113" s="183"/>
      <c r="BS113" s="16"/>
      <c r="BT113" s="16"/>
      <c r="BU113" s="16"/>
      <c r="BV113" s="16"/>
      <c r="BW113" s="16"/>
      <c r="BX113" s="16"/>
      <c r="BY113" s="16"/>
      <c r="BZ113" s="16"/>
      <c r="CA113" s="171" t="str">
        <f>IF(AND(BS113="",BT113="",BU113="",BV113="",BW113="",BX113="",BY113="",BZ113=""),"",(VLOOKUP(BS113,'Grade-Percent-GPA'!$E:$F,2,FALSE)+VLOOKUP(BT113,'Grade-Percent-GPA'!$E:$F,2,FALSE)+VLOOKUP(BU113,'Grade-Percent-GPA'!$E:$F,2,FALSE)+VLOOKUP(BV113,'Grade-Percent-GPA'!$E:$F,2,FALSE)+VLOOKUP(BW113,'Grade-Percent-GPA'!$E:$F,2,FALSE)+VLOOKUP(BX113,'Grade-Percent-GPA'!$E:$F,2,FALSE)+VLOOKUP(BY113,'Grade-Percent-GPA'!$E:$F,2,FALSE)+VLOOKUP(BZ113,'Grade-Percent-GPA'!$E:$F,2,FALSE))/(IF(BS113="",0,1)+IF(BT113="",0,1)+IF(BU113="",0,1)+IF(BV113="",0,1)+IF(BW113="",0,1)+IF(BX113="",0,1)+IF(BY113="",0,1)+IF(BZ113="",0,1)))</f>
        <v/>
      </c>
      <c r="CB113" s="171" t="str">
        <f t="shared" si="10"/>
        <v/>
      </c>
      <c r="CC113" s="171" t="str">
        <f t="shared" si="11"/>
        <v/>
      </c>
      <c r="CD113" s="17"/>
      <c r="CE113" s="183"/>
      <c r="CF113" s="16"/>
      <c r="CG113" s="16"/>
      <c r="CH113" s="16"/>
      <c r="CI113" s="16"/>
      <c r="CJ113" s="16"/>
      <c r="CK113" s="16"/>
      <c r="CL113" s="16"/>
      <c r="CM113" s="16"/>
      <c r="CN113" s="171" t="str">
        <f>IF(AND(CF113="",CG113="",CH113="",CI113="",CJ113="",CK113="",CL113="",CM113=""),"",(VLOOKUP(CF113,'Grade-Percent-GPA'!$E:$F,2,FALSE)+VLOOKUP(CG113,'Grade-Percent-GPA'!$E:$F,2,FALSE)+VLOOKUP(CH113,'Grade-Percent-GPA'!$E:$F,2,FALSE)+VLOOKUP(CI113,'Grade-Percent-GPA'!$E:$F,2,FALSE)+VLOOKUP(CJ113,'Grade-Percent-GPA'!$E:$F,2,FALSE)+VLOOKUP(CK113,'Grade-Percent-GPA'!$E:$F,2,FALSE)+VLOOKUP(CL113,'Grade-Percent-GPA'!$E:$F,2,FALSE)+VLOOKUP(CM113,'Grade-Percent-GPA'!$E:$F,2,FALSE))/(IF(CF113="",0,1)+IF(CG113="",0,1)+IF(CH113="",0,1)+IF(CI113="",0,1)+IF(CJ113="",0,1)+IF(CK113="",0,1)+IF(CL113="",0,1)+IF(CM113="",0,1)))</f>
        <v/>
      </c>
      <c r="CO113" s="171" t="str">
        <f t="shared" si="12"/>
        <v/>
      </c>
      <c r="CP113" s="171" t="str">
        <f t="shared" si="13"/>
        <v/>
      </c>
      <c r="CQ113" s="17"/>
      <c r="CR113" s="183"/>
      <c r="CS113" s="16"/>
      <c r="CT113" s="16"/>
      <c r="CU113" s="16"/>
      <c r="CV113" s="16"/>
      <c r="CW113" s="16"/>
      <c r="CX113" s="16"/>
      <c r="CY113" s="16"/>
      <c r="CZ113" s="16"/>
      <c r="DA113" s="171" t="str">
        <f>IF(AND(CS113="",CT113="",CU113="",CV113="",CW113="",CX113="",CY113="",CZ113=""),"",(VLOOKUP(CS113,'Grade-Percent-GPA'!$E:$F,2,FALSE)+VLOOKUP(CT113,'Grade-Percent-GPA'!$E:$F,2,FALSE)+VLOOKUP(CU113,'Grade-Percent-GPA'!$E:$F,2,FALSE)+VLOOKUP(CV113,'Grade-Percent-GPA'!$E:$F,2,FALSE)+VLOOKUP(CW113,'Grade-Percent-GPA'!$E:$F,2,FALSE)+VLOOKUP(CX113,'Grade-Percent-GPA'!$E:$F,2,FALSE)+VLOOKUP(CY113,'Grade-Percent-GPA'!$E:$F,2,FALSE)+VLOOKUP(CZ113,'Grade-Percent-GPA'!$E:$F,2,FALSE))/(IF(CS113="",0,1)+IF(CT113="",0,1)+IF(CU113="",0,1)+IF(CV113="",0,1)+IF(CW113="",0,1)+IF(CX113="",0,1)+IF(CY113="",0,1)+IF(CZ113="",0,1)))</f>
        <v/>
      </c>
      <c r="DB113" s="171" t="str">
        <f t="shared" si="14"/>
        <v/>
      </c>
      <c r="DC113" s="171" t="str">
        <f t="shared" si="15"/>
        <v/>
      </c>
    </row>
    <row r="114" spans="1:107" ht="14.25" customHeight="1" x14ac:dyDescent="0.3">
      <c r="A114" s="182"/>
      <c r="B114" s="15"/>
      <c r="C114" s="15"/>
      <c r="D114" s="453"/>
      <c r="E114" s="183"/>
      <c r="F114" s="16"/>
      <c r="G114" s="16"/>
      <c r="H114" s="16"/>
      <c r="I114" s="16"/>
      <c r="J114" s="16"/>
      <c r="K114" s="16"/>
      <c r="L114" s="16"/>
      <c r="M114" s="16"/>
      <c r="N114" s="171" t="str">
        <f>IF(AND(F114="",G114="",H114="",I114="",J114="",K114="",L114="",M114=""),"",(VLOOKUP(F114,'Grade-Percent-GPA'!$E:$F,2,FALSE)+VLOOKUP(G114,'Grade-Percent-GPA'!$E:$F,2,FALSE)+VLOOKUP(H114,'Grade-Percent-GPA'!$E:$F,2,FALSE)+VLOOKUP(I114,'Grade-Percent-GPA'!$E:$F,2,FALSE)+VLOOKUP(J114,'Grade-Percent-GPA'!$E:$F,2,FALSE)+VLOOKUP(K114,'Grade-Percent-GPA'!$E:$F,2,FALSE)+VLOOKUP(L114,'Grade-Percent-GPA'!$E:$F,2,FALSE)+VLOOKUP(M114,'Grade-Percent-GPA'!$E:$F,2,FALSE))/(IF(F114="",0,1)+IF(G114="",0,1)+IF(H114="",0,1)+IF(I114="",0,1)+IF(J114="",0,1)+IF(K114="",0,1)+IF(L114="",0,1)+IF(M114="",0,1)))</f>
        <v/>
      </c>
      <c r="O114" s="171" t="str">
        <f t="shared" si="0"/>
        <v/>
      </c>
      <c r="P114" s="171" t="str">
        <f t="shared" si="1"/>
        <v/>
      </c>
      <c r="Q114" s="17"/>
      <c r="R114" s="183"/>
      <c r="S114" s="16"/>
      <c r="T114" s="16"/>
      <c r="U114" s="16"/>
      <c r="V114" s="16"/>
      <c r="W114" s="16"/>
      <c r="X114" s="16"/>
      <c r="Y114" s="16"/>
      <c r="Z114" s="16"/>
      <c r="AA114" s="171" t="str">
        <f>IF(AND(S114="",T114="",U114="",V114="",W114="",X114="",Y114="",Z114=""),"",(VLOOKUP(S114,'Grade-Percent-GPA'!$E:$F,2,FALSE)+VLOOKUP(T114,'Grade-Percent-GPA'!$E:$F,2,FALSE)+VLOOKUP(U114,'Grade-Percent-GPA'!$E:$F,2,FALSE)+VLOOKUP(V114,'Grade-Percent-GPA'!$E:$F,2,FALSE)+VLOOKUP(W114,'Grade-Percent-GPA'!$E:$F,2,FALSE)+VLOOKUP(X114,'Grade-Percent-GPA'!$E:$F,2,FALSE)+VLOOKUP(Y114,'Grade-Percent-GPA'!$E:$F,2,FALSE)+VLOOKUP(Z114,'Grade-Percent-GPA'!$E:$F,2,FALSE))/(IF(S114="",0,1)+IF(T114="",0,1)+IF(U114="",0,1)+IF(V114="",0,1)+IF(W114="",0,1)+IF(X114="",0,1)+IF(Y114="",0,1)+IF(Z114="",0,1)))</f>
        <v/>
      </c>
      <c r="AB114" s="171" t="str">
        <f t="shared" si="2"/>
        <v/>
      </c>
      <c r="AC114" s="171" t="str">
        <f t="shared" si="3"/>
        <v/>
      </c>
      <c r="AD114" s="17"/>
      <c r="AE114" s="183"/>
      <c r="AF114" s="16"/>
      <c r="AG114" s="16"/>
      <c r="AH114" s="16"/>
      <c r="AI114" s="16"/>
      <c r="AJ114" s="16"/>
      <c r="AK114" s="16"/>
      <c r="AL114" s="16"/>
      <c r="AM114" s="16"/>
      <c r="AN114" s="171" t="str">
        <f>IF(AND(AF114="",AG114="",AH114="",AI114="",AJ114="",AK114="",AL114="",AM114=""),"",(VLOOKUP(AF114,'Grade-Percent-GPA'!$E:$F,2,FALSE)+VLOOKUP(AG114,'Grade-Percent-GPA'!$E:$F,2,FALSE)+VLOOKUP(AH114,'Grade-Percent-GPA'!$E:$F,2,FALSE)+VLOOKUP(AI114,'Grade-Percent-GPA'!$E:$F,2,FALSE)+VLOOKUP(AJ114,'Grade-Percent-GPA'!$E:$F,2,FALSE)+VLOOKUP(AK114,'Grade-Percent-GPA'!$E:$F,2,FALSE)+VLOOKUP(AL114,'Grade-Percent-GPA'!$E:$F,2,FALSE)+VLOOKUP(AM114,'Grade-Percent-GPA'!$E:$F,2,FALSE))/(IF(AF114="",0,1)+IF(AG114="",0,1)+IF(AH114="",0,1)+IF(AI114="",0,1)+IF(AJ114="",0,1)+IF(AK114="",0,1)+IF(AL114="",0,1)+IF(AM114="",0,1)))</f>
        <v/>
      </c>
      <c r="AO114" s="171" t="str">
        <f t="shared" si="4"/>
        <v/>
      </c>
      <c r="AP114" s="171" t="str">
        <f t="shared" si="5"/>
        <v/>
      </c>
      <c r="AQ114" s="17"/>
      <c r="AR114" s="183"/>
      <c r="AS114" s="16"/>
      <c r="AT114" s="16"/>
      <c r="AU114" s="16"/>
      <c r="AV114" s="16"/>
      <c r="AW114" s="16"/>
      <c r="AX114" s="16"/>
      <c r="AY114" s="16"/>
      <c r="AZ114" s="16"/>
      <c r="BA114" s="171" t="str">
        <f>IF(AND(AS114="",AT114="",AU114="",AV114="",AW114="",AX114="",AY114="",AZ114=""),"",(VLOOKUP(AS114,'Grade-Percent-GPA'!$E:$F,2,FALSE)+VLOOKUP(AT114,'Grade-Percent-GPA'!$E:$F,2,FALSE)+VLOOKUP(AU114,'Grade-Percent-GPA'!$E:$F,2,FALSE)+VLOOKUP(AV114,'Grade-Percent-GPA'!$E:$F,2,FALSE)+VLOOKUP(AW114,'Grade-Percent-GPA'!$E:$F,2,FALSE)+VLOOKUP(AX114,'Grade-Percent-GPA'!$E:$F,2,FALSE)+VLOOKUP(AY114,'Grade-Percent-GPA'!$E:$F,2,FALSE)+VLOOKUP(AZ114,'Grade-Percent-GPA'!$E:$F,2,FALSE))/(IF(AS114="",0,1)+IF(AT114="",0,1)+IF(AU114="",0,1)+IF(AV114="",0,1)+IF(AW114="",0,1)+IF(AX114="",0,1)+IF(AY114="",0,1)+IF(AZ114="",0,1)))</f>
        <v/>
      </c>
      <c r="BB114" s="171" t="str">
        <f t="shared" si="6"/>
        <v/>
      </c>
      <c r="BC114" s="171" t="str">
        <f t="shared" si="7"/>
        <v/>
      </c>
      <c r="BD114" s="17"/>
      <c r="BE114" s="183"/>
      <c r="BF114" s="16"/>
      <c r="BG114" s="16"/>
      <c r="BH114" s="16"/>
      <c r="BI114" s="16"/>
      <c r="BJ114" s="16"/>
      <c r="BK114" s="16"/>
      <c r="BL114" s="16"/>
      <c r="BM114" s="16"/>
      <c r="BN114" s="171" t="str">
        <f>IF(AND(BF114="",BG114="",BH114="",BI114="",BJ114="",BK114="",BL114="",BM114=""),"",(VLOOKUP(BF114,'Grade-Percent-GPA'!$E:$F,2,FALSE)+VLOOKUP(BG114,'Grade-Percent-GPA'!$E:$F,2,FALSE)+VLOOKUP(BH114,'Grade-Percent-GPA'!$E:$F,2,FALSE)+VLOOKUP(BI114,'Grade-Percent-GPA'!$E:$F,2,FALSE)+VLOOKUP(BJ114,'Grade-Percent-GPA'!$E:$F,2,FALSE)+VLOOKUP(BK114,'Grade-Percent-GPA'!$E:$F,2,FALSE)+VLOOKUP(BL114,'Grade-Percent-GPA'!$E:$F,2,FALSE)+VLOOKUP(BM114,'Grade-Percent-GPA'!$E:$F,2,FALSE))/(IF(BF114="",0,1)+IF(BG114="",0,1)+IF(BH114="",0,1)+IF(BI114="",0,1)+IF(BJ114="",0,1)+IF(BK114="",0,1)+IF(BL114="",0,1)+IF(BM114="",0,1)))</f>
        <v/>
      </c>
      <c r="BO114" s="171" t="str">
        <f t="shared" si="8"/>
        <v/>
      </c>
      <c r="BP114" s="171" t="str">
        <f t="shared" si="9"/>
        <v/>
      </c>
      <c r="BQ114" s="17"/>
      <c r="BR114" s="183"/>
      <c r="BS114" s="16"/>
      <c r="BT114" s="16"/>
      <c r="BU114" s="16"/>
      <c r="BV114" s="16"/>
      <c r="BW114" s="16"/>
      <c r="BX114" s="16"/>
      <c r="BY114" s="16"/>
      <c r="BZ114" s="16"/>
      <c r="CA114" s="171" t="str">
        <f>IF(AND(BS114="",BT114="",BU114="",BV114="",BW114="",BX114="",BY114="",BZ114=""),"",(VLOOKUP(BS114,'Grade-Percent-GPA'!$E:$F,2,FALSE)+VLOOKUP(BT114,'Grade-Percent-GPA'!$E:$F,2,FALSE)+VLOOKUP(BU114,'Grade-Percent-GPA'!$E:$F,2,FALSE)+VLOOKUP(BV114,'Grade-Percent-GPA'!$E:$F,2,FALSE)+VLOOKUP(BW114,'Grade-Percent-GPA'!$E:$F,2,FALSE)+VLOOKUP(BX114,'Grade-Percent-GPA'!$E:$F,2,FALSE)+VLOOKUP(BY114,'Grade-Percent-GPA'!$E:$F,2,FALSE)+VLOOKUP(BZ114,'Grade-Percent-GPA'!$E:$F,2,FALSE))/(IF(BS114="",0,1)+IF(BT114="",0,1)+IF(BU114="",0,1)+IF(BV114="",0,1)+IF(BW114="",0,1)+IF(BX114="",0,1)+IF(BY114="",0,1)+IF(BZ114="",0,1)))</f>
        <v/>
      </c>
      <c r="CB114" s="171" t="str">
        <f t="shared" si="10"/>
        <v/>
      </c>
      <c r="CC114" s="171" t="str">
        <f t="shared" si="11"/>
        <v/>
      </c>
      <c r="CD114" s="17"/>
      <c r="CE114" s="183"/>
      <c r="CF114" s="16"/>
      <c r="CG114" s="16"/>
      <c r="CH114" s="16"/>
      <c r="CI114" s="16"/>
      <c r="CJ114" s="16"/>
      <c r="CK114" s="16"/>
      <c r="CL114" s="16"/>
      <c r="CM114" s="16"/>
      <c r="CN114" s="171" t="str">
        <f>IF(AND(CF114="",CG114="",CH114="",CI114="",CJ114="",CK114="",CL114="",CM114=""),"",(VLOOKUP(CF114,'Grade-Percent-GPA'!$E:$F,2,FALSE)+VLOOKUP(CG114,'Grade-Percent-GPA'!$E:$F,2,FALSE)+VLOOKUP(CH114,'Grade-Percent-GPA'!$E:$F,2,FALSE)+VLOOKUP(CI114,'Grade-Percent-GPA'!$E:$F,2,FALSE)+VLOOKUP(CJ114,'Grade-Percent-GPA'!$E:$F,2,FALSE)+VLOOKUP(CK114,'Grade-Percent-GPA'!$E:$F,2,FALSE)+VLOOKUP(CL114,'Grade-Percent-GPA'!$E:$F,2,FALSE)+VLOOKUP(CM114,'Grade-Percent-GPA'!$E:$F,2,FALSE))/(IF(CF114="",0,1)+IF(CG114="",0,1)+IF(CH114="",0,1)+IF(CI114="",0,1)+IF(CJ114="",0,1)+IF(CK114="",0,1)+IF(CL114="",0,1)+IF(CM114="",0,1)))</f>
        <v/>
      </c>
      <c r="CO114" s="171" t="str">
        <f t="shared" si="12"/>
        <v/>
      </c>
      <c r="CP114" s="171" t="str">
        <f t="shared" si="13"/>
        <v/>
      </c>
      <c r="CQ114" s="17"/>
      <c r="CR114" s="183"/>
      <c r="CS114" s="16"/>
      <c r="CT114" s="16"/>
      <c r="CU114" s="16"/>
      <c r="CV114" s="16"/>
      <c r="CW114" s="16"/>
      <c r="CX114" s="16"/>
      <c r="CY114" s="16"/>
      <c r="CZ114" s="16"/>
      <c r="DA114" s="171" t="str">
        <f>IF(AND(CS114="",CT114="",CU114="",CV114="",CW114="",CX114="",CY114="",CZ114=""),"",(VLOOKUP(CS114,'Grade-Percent-GPA'!$E:$F,2,FALSE)+VLOOKUP(CT114,'Grade-Percent-GPA'!$E:$F,2,FALSE)+VLOOKUP(CU114,'Grade-Percent-GPA'!$E:$F,2,FALSE)+VLOOKUP(CV114,'Grade-Percent-GPA'!$E:$F,2,FALSE)+VLOOKUP(CW114,'Grade-Percent-GPA'!$E:$F,2,FALSE)+VLOOKUP(CX114,'Grade-Percent-GPA'!$E:$F,2,FALSE)+VLOOKUP(CY114,'Grade-Percent-GPA'!$E:$F,2,FALSE)+VLOOKUP(CZ114,'Grade-Percent-GPA'!$E:$F,2,FALSE))/(IF(CS114="",0,1)+IF(CT114="",0,1)+IF(CU114="",0,1)+IF(CV114="",0,1)+IF(CW114="",0,1)+IF(CX114="",0,1)+IF(CY114="",0,1)+IF(CZ114="",0,1)))</f>
        <v/>
      </c>
      <c r="DB114" s="171" t="str">
        <f t="shared" si="14"/>
        <v/>
      </c>
      <c r="DC114" s="171" t="str">
        <f t="shared" si="15"/>
        <v/>
      </c>
    </row>
    <row r="115" spans="1:107" ht="14.25" customHeight="1" x14ac:dyDescent="0.3">
      <c r="A115" s="182"/>
      <c r="B115" s="15"/>
      <c r="C115" s="15"/>
      <c r="D115" s="453"/>
      <c r="E115" s="183"/>
      <c r="F115" s="16"/>
      <c r="G115" s="16"/>
      <c r="H115" s="16"/>
      <c r="I115" s="16"/>
      <c r="J115" s="16"/>
      <c r="K115" s="16"/>
      <c r="L115" s="16"/>
      <c r="M115" s="16"/>
      <c r="N115" s="171" t="str">
        <f>IF(AND(F115="",G115="",H115="",I115="",J115="",K115="",L115="",M115=""),"",(VLOOKUP(F115,'Grade-Percent-GPA'!$E:$F,2,FALSE)+VLOOKUP(G115,'Grade-Percent-GPA'!$E:$F,2,FALSE)+VLOOKUP(H115,'Grade-Percent-GPA'!$E:$F,2,FALSE)+VLOOKUP(I115,'Grade-Percent-GPA'!$E:$F,2,FALSE)+VLOOKUP(J115,'Grade-Percent-GPA'!$E:$F,2,FALSE)+VLOOKUP(K115,'Grade-Percent-GPA'!$E:$F,2,FALSE)+VLOOKUP(L115,'Grade-Percent-GPA'!$E:$F,2,FALSE)+VLOOKUP(M115,'Grade-Percent-GPA'!$E:$F,2,FALSE))/(IF(F115="",0,1)+IF(G115="",0,1)+IF(H115="",0,1)+IF(I115="",0,1)+IF(J115="",0,1)+IF(K115="",0,1)+IF(L115="",0,1)+IF(M115="",0,1)))</f>
        <v/>
      </c>
      <c r="O115" s="171" t="str">
        <f t="shared" si="0"/>
        <v/>
      </c>
      <c r="P115" s="171" t="str">
        <f t="shared" si="1"/>
        <v/>
      </c>
      <c r="Q115" s="17"/>
      <c r="R115" s="183"/>
      <c r="S115" s="16"/>
      <c r="T115" s="16"/>
      <c r="U115" s="16"/>
      <c r="V115" s="16"/>
      <c r="W115" s="16"/>
      <c r="X115" s="16"/>
      <c r="Y115" s="16"/>
      <c r="Z115" s="16"/>
      <c r="AA115" s="171" t="str">
        <f>IF(AND(S115="",T115="",U115="",V115="",W115="",X115="",Y115="",Z115=""),"",(VLOOKUP(S115,'Grade-Percent-GPA'!$E:$F,2,FALSE)+VLOOKUP(T115,'Grade-Percent-GPA'!$E:$F,2,FALSE)+VLOOKUP(U115,'Grade-Percent-GPA'!$E:$F,2,FALSE)+VLOOKUP(V115,'Grade-Percent-GPA'!$E:$F,2,FALSE)+VLOOKUP(W115,'Grade-Percent-GPA'!$E:$F,2,FALSE)+VLOOKUP(X115,'Grade-Percent-GPA'!$E:$F,2,FALSE)+VLOOKUP(Y115,'Grade-Percent-GPA'!$E:$F,2,FALSE)+VLOOKUP(Z115,'Grade-Percent-GPA'!$E:$F,2,FALSE))/(IF(S115="",0,1)+IF(T115="",0,1)+IF(U115="",0,1)+IF(V115="",0,1)+IF(W115="",0,1)+IF(X115="",0,1)+IF(Y115="",0,1)+IF(Z115="",0,1)))</f>
        <v/>
      </c>
      <c r="AB115" s="171" t="str">
        <f t="shared" si="2"/>
        <v/>
      </c>
      <c r="AC115" s="171" t="str">
        <f t="shared" si="3"/>
        <v/>
      </c>
      <c r="AD115" s="17"/>
      <c r="AE115" s="183"/>
      <c r="AF115" s="16"/>
      <c r="AG115" s="16"/>
      <c r="AH115" s="16"/>
      <c r="AI115" s="16"/>
      <c r="AJ115" s="16"/>
      <c r="AK115" s="16"/>
      <c r="AL115" s="16"/>
      <c r="AM115" s="16"/>
      <c r="AN115" s="171" t="str">
        <f>IF(AND(AF115="",AG115="",AH115="",AI115="",AJ115="",AK115="",AL115="",AM115=""),"",(VLOOKUP(AF115,'Grade-Percent-GPA'!$E:$F,2,FALSE)+VLOOKUP(AG115,'Grade-Percent-GPA'!$E:$F,2,FALSE)+VLOOKUP(AH115,'Grade-Percent-GPA'!$E:$F,2,FALSE)+VLOOKUP(AI115,'Grade-Percent-GPA'!$E:$F,2,FALSE)+VLOOKUP(AJ115,'Grade-Percent-GPA'!$E:$F,2,FALSE)+VLOOKUP(AK115,'Grade-Percent-GPA'!$E:$F,2,FALSE)+VLOOKUP(AL115,'Grade-Percent-GPA'!$E:$F,2,FALSE)+VLOOKUP(AM115,'Grade-Percent-GPA'!$E:$F,2,FALSE))/(IF(AF115="",0,1)+IF(AG115="",0,1)+IF(AH115="",0,1)+IF(AI115="",0,1)+IF(AJ115="",0,1)+IF(AK115="",0,1)+IF(AL115="",0,1)+IF(AM115="",0,1)))</f>
        <v/>
      </c>
      <c r="AO115" s="171" t="str">
        <f t="shared" si="4"/>
        <v/>
      </c>
      <c r="AP115" s="171" t="str">
        <f t="shared" si="5"/>
        <v/>
      </c>
      <c r="AQ115" s="17"/>
      <c r="AR115" s="183"/>
      <c r="AS115" s="16"/>
      <c r="AT115" s="16"/>
      <c r="AU115" s="16"/>
      <c r="AV115" s="16"/>
      <c r="AW115" s="16"/>
      <c r="AX115" s="16"/>
      <c r="AY115" s="16"/>
      <c r="AZ115" s="16"/>
      <c r="BA115" s="171" t="str">
        <f>IF(AND(AS115="",AT115="",AU115="",AV115="",AW115="",AX115="",AY115="",AZ115=""),"",(VLOOKUP(AS115,'Grade-Percent-GPA'!$E:$F,2,FALSE)+VLOOKUP(AT115,'Grade-Percent-GPA'!$E:$F,2,FALSE)+VLOOKUP(AU115,'Grade-Percent-GPA'!$E:$F,2,FALSE)+VLOOKUP(AV115,'Grade-Percent-GPA'!$E:$F,2,FALSE)+VLOOKUP(AW115,'Grade-Percent-GPA'!$E:$F,2,FALSE)+VLOOKUP(AX115,'Grade-Percent-GPA'!$E:$F,2,FALSE)+VLOOKUP(AY115,'Grade-Percent-GPA'!$E:$F,2,FALSE)+VLOOKUP(AZ115,'Grade-Percent-GPA'!$E:$F,2,FALSE))/(IF(AS115="",0,1)+IF(AT115="",0,1)+IF(AU115="",0,1)+IF(AV115="",0,1)+IF(AW115="",0,1)+IF(AX115="",0,1)+IF(AY115="",0,1)+IF(AZ115="",0,1)))</f>
        <v/>
      </c>
      <c r="BB115" s="171" t="str">
        <f t="shared" si="6"/>
        <v/>
      </c>
      <c r="BC115" s="171" t="str">
        <f t="shared" si="7"/>
        <v/>
      </c>
      <c r="BD115" s="17"/>
      <c r="BE115" s="183"/>
      <c r="BF115" s="16"/>
      <c r="BG115" s="16"/>
      <c r="BH115" s="16"/>
      <c r="BI115" s="16"/>
      <c r="BJ115" s="16"/>
      <c r="BK115" s="16"/>
      <c r="BL115" s="16"/>
      <c r="BM115" s="16"/>
      <c r="BN115" s="171" t="str">
        <f>IF(AND(BF115="",BG115="",BH115="",BI115="",BJ115="",BK115="",BL115="",BM115=""),"",(VLOOKUP(BF115,'Grade-Percent-GPA'!$E:$F,2,FALSE)+VLOOKUP(BG115,'Grade-Percent-GPA'!$E:$F,2,FALSE)+VLOOKUP(BH115,'Grade-Percent-GPA'!$E:$F,2,FALSE)+VLOOKUP(BI115,'Grade-Percent-GPA'!$E:$F,2,FALSE)+VLOOKUP(BJ115,'Grade-Percent-GPA'!$E:$F,2,FALSE)+VLOOKUP(BK115,'Grade-Percent-GPA'!$E:$F,2,FALSE)+VLOOKUP(BL115,'Grade-Percent-GPA'!$E:$F,2,FALSE)+VLOOKUP(BM115,'Grade-Percent-GPA'!$E:$F,2,FALSE))/(IF(BF115="",0,1)+IF(BG115="",0,1)+IF(BH115="",0,1)+IF(BI115="",0,1)+IF(BJ115="",0,1)+IF(BK115="",0,1)+IF(BL115="",0,1)+IF(BM115="",0,1)))</f>
        <v/>
      </c>
      <c r="BO115" s="171" t="str">
        <f t="shared" si="8"/>
        <v/>
      </c>
      <c r="BP115" s="171" t="str">
        <f t="shared" si="9"/>
        <v/>
      </c>
      <c r="BQ115" s="17"/>
      <c r="BR115" s="183"/>
      <c r="BS115" s="16"/>
      <c r="BT115" s="16"/>
      <c r="BU115" s="16"/>
      <c r="BV115" s="16"/>
      <c r="BW115" s="16"/>
      <c r="BX115" s="16"/>
      <c r="BY115" s="16"/>
      <c r="BZ115" s="16"/>
      <c r="CA115" s="171" t="str">
        <f>IF(AND(BS115="",BT115="",BU115="",BV115="",BW115="",BX115="",BY115="",BZ115=""),"",(VLOOKUP(BS115,'Grade-Percent-GPA'!$E:$F,2,FALSE)+VLOOKUP(BT115,'Grade-Percent-GPA'!$E:$F,2,FALSE)+VLOOKUP(BU115,'Grade-Percent-GPA'!$E:$F,2,FALSE)+VLOOKUP(BV115,'Grade-Percent-GPA'!$E:$F,2,FALSE)+VLOOKUP(BW115,'Grade-Percent-GPA'!$E:$F,2,FALSE)+VLOOKUP(BX115,'Grade-Percent-GPA'!$E:$F,2,FALSE)+VLOOKUP(BY115,'Grade-Percent-GPA'!$E:$F,2,FALSE)+VLOOKUP(BZ115,'Grade-Percent-GPA'!$E:$F,2,FALSE))/(IF(BS115="",0,1)+IF(BT115="",0,1)+IF(BU115="",0,1)+IF(BV115="",0,1)+IF(BW115="",0,1)+IF(BX115="",0,1)+IF(BY115="",0,1)+IF(BZ115="",0,1)))</f>
        <v/>
      </c>
      <c r="CB115" s="171" t="str">
        <f t="shared" si="10"/>
        <v/>
      </c>
      <c r="CC115" s="171" t="str">
        <f t="shared" si="11"/>
        <v/>
      </c>
      <c r="CD115" s="17"/>
      <c r="CE115" s="183"/>
      <c r="CF115" s="16"/>
      <c r="CG115" s="16"/>
      <c r="CH115" s="16"/>
      <c r="CI115" s="16"/>
      <c r="CJ115" s="16"/>
      <c r="CK115" s="16"/>
      <c r="CL115" s="16"/>
      <c r="CM115" s="16"/>
      <c r="CN115" s="171" t="str">
        <f>IF(AND(CF115="",CG115="",CH115="",CI115="",CJ115="",CK115="",CL115="",CM115=""),"",(VLOOKUP(CF115,'Grade-Percent-GPA'!$E:$F,2,FALSE)+VLOOKUP(CG115,'Grade-Percent-GPA'!$E:$F,2,FALSE)+VLOOKUP(CH115,'Grade-Percent-GPA'!$E:$F,2,FALSE)+VLOOKUP(CI115,'Grade-Percent-GPA'!$E:$F,2,FALSE)+VLOOKUP(CJ115,'Grade-Percent-GPA'!$E:$F,2,FALSE)+VLOOKUP(CK115,'Grade-Percent-GPA'!$E:$F,2,FALSE)+VLOOKUP(CL115,'Grade-Percent-GPA'!$E:$F,2,FALSE)+VLOOKUP(CM115,'Grade-Percent-GPA'!$E:$F,2,FALSE))/(IF(CF115="",0,1)+IF(CG115="",0,1)+IF(CH115="",0,1)+IF(CI115="",0,1)+IF(CJ115="",0,1)+IF(CK115="",0,1)+IF(CL115="",0,1)+IF(CM115="",0,1)))</f>
        <v/>
      </c>
      <c r="CO115" s="171" t="str">
        <f t="shared" si="12"/>
        <v/>
      </c>
      <c r="CP115" s="171" t="str">
        <f t="shared" si="13"/>
        <v/>
      </c>
      <c r="CQ115" s="17"/>
      <c r="CR115" s="183"/>
      <c r="CS115" s="16"/>
      <c r="CT115" s="16"/>
      <c r="CU115" s="16"/>
      <c r="CV115" s="16"/>
      <c r="CW115" s="16"/>
      <c r="CX115" s="16"/>
      <c r="CY115" s="16"/>
      <c r="CZ115" s="16"/>
      <c r="DA115" s="171" t="str">
        <f>IF(AND(CS115="",CT115="",CU115="",CV115="",CW115="",CX115="",CY115="",CZ115=""),"",(VLOOKUP(CS115,'Grade-Percent-GPA'!$E:$F,2,FALSE)+VLOOKUP(CT115,'Grade-Percent-GPA'!$E:$F,2,FALSE)+VLOOKUP(CU115,'Grade-Percent-GPA'!$E:$F,2,FALSE)+VLOOKUP(CV115,'Grade-Percent-GPA'!$E:$F,2,FALSE)+VLOOKUP(CW115,'Grade-Percent-GPA'!$E:$F,2,FALSE)+VLOOKUP(CX115,'Grade-Percent-GPA'!$E:$F,2,FALSE)+VLOOKUP(CY115,'Grade-Percent-GPA'!$E:$F,2,FALSE)+VLOOKUP(CZ115,'Grade-Percent-GPA'!$E:$F,2,FALSE))/(IF(CS115="",0,1)+IF(CT115="",0,1)+IF(CU115="",0,1)+IF(CV115="",0,1)+IF(CW115="",0,1)+IF(CX115="",0,1)+IF(CY115="",0,1)+IF(CZ115="",0,1)))</f>
        <v/>
      </c>
      <c r="DB115" s="171" t="str">
        <f t="shared" si="14"/>
        <v/>
      </c>
      <c r="DC115" s="171" t="str">
        <f t="shared" si="15"/>
        <v/>
      </c>
    </row>
    <row r="116" spans="1:107" ht="14.25" customHeight="1" x14ac:dyDescent="0.3">
      <c r="A116" s="182"/>
      <c r="B116" s="15"/>
      <c r="C116" s="15"/>
      <c r="D116" s="453"/>
      <c r="E116" s="183"/>
      <c r="F116" s="16"/>
      <c r="G116" s="16"/>
      <c r="H116" s="16"/>
      <c r="I116" s="16"/>
      <c r="J116" s="16"/>
      <c r="K116" s="16"/>
      <c r="L116" s="16"/>
      <c r="M116" s="16"/>
      <c r="N116" s="171" t="str">
        <f>IF(AND(F116="",G116="",H116="",I116="",J116="",K116="",L116="",M116=""),"",(VLOOKUP(F116,'Grade-Percent-GPA'!$E:$F,2,FALSE)+VLOOKUP(G116,'Grade-Percent-GPA'!$E:$F,2,FALSE)+VLOOKUP(H116,'Grade-Percent-GPA'!$E:$F,2,FALSE)+VLOOKUP(I116,'Grade-Percent-GPA'!$E:$F,2,FALSE)+VLOOKUP(J116,'Grade-Percent-GPA'!$E:$F,2,FALSE)+VLOOKUP(K116,'Grade-Percent-GPA'!$E:$F,2,FALSE)+VLOOKUP(L116,'Grade-Percent-GPA'!$E:$F,2,FALSE)+VLOOKUP(M116,'Grade-Percent-GPA'!$E:$F,2,FALSE))/(IF(F116="",0,1)+IF(G116="",0,1)+IF(H116="",0,1)+IF(I116="",0,1)+IF(J116="",0,1)+IF(K116="",0,1)+IF(L116="",0,1)+IF(M116="",0,1)))</f>
        <v/>
      </c>
      <c r="O116" s="171" t="str">
        <f t="shared" si="0"/>
        <v/>
      </c>
      <c r="P116" s="171" t="str">
        <f t="shared" si="1"/>
        <v/>
      </c>
      <c r="Q116" s="17"/>
      <c r="R116" s="183"/>
      <c r="S116" s="16"/>
      <c r="T116" s="16"/>
      <c r="U116" s="16"/>
      <c r="V116" s="16"/>
      <c r="W116" s="16"/>
      <c r="X116" s="16"/>
      <c r="Y116" s="16"/>
      <c r="Z116" s="16"/>
      <c r="AA116" s="171" t="str">
        <f>IF(AND(S116="",T116="",U116="",V116="",W116="",X116="",Y116="",Z116=""),"",(VLOOKUP(S116,'Grade-Percent-GPA'!$E:$F,2,FALSE)+VLOOKUP(T116,'Grade-Percent-GPA'!$E:$F,2,FALSE)+VLOOKUP(U116,'Grade-Percent-GPA'!$E:$F,2,FALSE)+VLOOKUP(V116,'Grade-Percent-GPA'!$E:$F,2,FALSE)+VLOOKUP(W116,'Grade-Percent-GPA'!$E:$F,2,FALSE)+VLOOKUP(X116,'Grade-Percent-GPA'!$E:$F,2,FALSE)+VLOOKUP(Y116,'Grade-Percent-GPA'!$E:$F,2,FALSE)+VLOOKUP(Z116,'Grade-Percent-GPA'!$E:$F,2,FALSE))/(IF(S116="",0,1)+IF(T116="",0,1)+IF(U116="",0,1)+IF(V116="",0,1)+IF(W116="",0,1)+IF(X116="",0,1)+IF(Y116="",0,1)+IF(Z116="",0,1)))</f>
        <v/>
      </c>
      <c r="AB116" s="171" t="str">
        <f t="shared" si="2"/>
        <v/>
      </c>
      <c r="AC116" s="171" t="str">
        <f t="shared" si="3"/>
        <v/>
      </c>
      <c r="AD116" s="17"/>
      <c r="AE116" s="183"/>
      <c r="AF116" s="16"/>
      <c r="AG116" s="16"/>
      <c r="AH116" s="16"/>
      <c r="AI116" s="16"/>
      <c r="AJ116" s="16"/>
      <c r="AK116" s="16"/>
      <c r="AL116" s="16"/>
      <c r="AM116" s="16"/>
      <c r="AN116" s="171" t="str">
        <f>IF(AND(AF116="",AG116="",AH116="",AI116="",AJ116="",AK116="",AL116="",AM116=""),"",(VLOOKUP(AF116,'Grade-Percent-GPA'!$E:$F,2,FALSE)+VLOOKUP(AG116,'Grade-Percent-GPA'!$E:$F,2,FALSE)+VLOOKUP(AH116,'Grade-Percent-GPA'!$E:$F,2,FALSE)+VLOOKUP(AI116,'Grade-Percent-GPA'!$E:$F,2,FALSE)+VLOOKUP(AJ116,'Grade-Percent-GPA'!$E:$F,2,FALSE)+VLOOKUP(AK116,'Grade-Percent-GPA'!$E:$F,2,FALSE)+VLOOKUP(AL116,'Grade-Percent-GPA'!$E:$F,2,FALSE)+VLOOKUP(AM116,'Grade-Percent-GPA'!$E:$F,2,FALSE))/(IF(AF116="",0,1)+IF(AG116="",0,1)+IF(AH116="",0,1)+IF(AI116="",0,1)+IF(AJ116="",0,1)+IF(AK116="",0,1)+IF(AL116="",0,1)+IF(AM116="",0,1)))</f>
        <v/>
      </c>
      <c r="AO116" s="171" t="str">
        <f t="shared" si="4"/>
        <v/>
      </c>
      <c r="AP116" s="171" t="str">
        <f t="shared" si="5"/>
        <v/>
      </c>
      <c r="AQ116" s="17"/>
      <c r="AR116" s="183"/>
      <c r="AS116" s="16"/>
      <c r="AT116" s="16"/>
      <c r="AU116" s="16"/>
      <c r="AV116" s="16"/>
      <c r="AW116" s="16"/>
      <c r="AX116" s="16"/>
      <c r="AY116" s="16"/>
      <c r="AZ116" s="16"/>
      <c r="BA116" s="171" t="str">
        <f>IF(AND(AS116="",AT116="",AU116="",AV116="",AW116="",AX116="",AY116="",AZ116=""),"",(VLOOKUP(AS116,'Grade-Percent-GPA'!$E:$F,2,FALSE)+VLOOKUP(AT116,'Grade-Percent-GPA'!$E:$F,2,FALSE)+VLOOKUP(AU116,'Grade-Percent-GPA'!$E:$F,2,FALSE)+VLOOKUP(AV116,'Grade-Percent-GPA'!$E:$F,2,FALSE)+VLOOKUP(AW116,'Grade-Percent-GPA'!$E:$F,2,FALSE)+VLOOKUP(AX116,'Grade-Percent-GPA'!$E:$F,2,FALSE)+VLOOKUP(AY116,'Grade-Percent-GPA'!$E:$F,2,FALSE)+VLOOKUP(AZ116,'Grade-Percent-GPA'!$E:$F,2,FALSE))/(IF(AS116="",0,1)+IF(AT116="",0,1)+IF(AU116="",0,1)+IF(AV116="",0,1)+IF(AW116="",0,1)+IF(AX116="",0,1)+IF(AY116="",0,1)+IF(AZ116="",0,1)))</f>
        <v/>
      </c>
      <c r="BB116" s="171" t="str">
        <f t="shared" si="6"/>
        <v/>
      </c>
      <c r="BC116" s="171" t="str">
        <f t="shared" si="7"/>
        <v/>
      </c>
      <c r="BD116" s="17"/>
      <c r="BE116" s="183"/>
      <c r="BF116" s="16"/>
      <c r="BG116" s="16"/>
      <c r="BH116" s="16"/>
      <c r="BI116" s="16"/>
      <c r="BJ116" s="16"/>
      <c r="BK116" s="16"/>
      <c r="BL116" s="16"/>
      <c r="BM116" s="16"/>
      <c r="BN116" s="171" t="str">
        <f>IF(AND(BF116="",BG116="",BH116="",BI116="",BJ116="",BK116="",BL116="",BM116=""),"",(VLOOKUP(BF116,'Grade-Percent-GPA'!$E:$F,2,FALSE)+VLOOKUP(BG116,'Grade-Percent-GPA'!$E:$F,2,FALSE)+VLOOKUP(BH116,'Grade-Percent-GPA'!$E:$F,2,FALSE)+VLOOKUP(BI116,'Grade-Percent-GPA'!$E:$F,2,FALSE)+VLOOKUP(BJ116,'Grade-Percent-GPA'!$E:$F,2,FALSE)+VLOOKUP(BK116,'Grade-Percent-GPA'!$E:$F,2,FALSE)+VLOOKUP(BL116,'Grade-Percent-GPA'!$E:$F,2,FALSE)+VLOOKUP(BM116,'Grade-Percent-GPA'!$E:$F,2,FALSE))/(IF(BF116="",0,1)+IF(BG116="",0,1)+IF(BH116="",0,1)+IF(BI116="",0,1)+IF(BJ116="",0,1)+IF(BK116="",0,1)+IF(BL116="",0,1)+IF(BM116="",0,1)))</f>
        <v/>
      </c>
      <c r="BO116" s="171" t="str">
        <f t="shared" si="8"/>
        <v/>
      </c>
      <c r="BP116" s="171" t="str">
        <f t="shared" si="9"/>
        <v/>
      </c>
      <c r="BQ116" s="17"/>
      <c r="BR116" s="183"/>
      <c r="BS116" s="16"/>
      <c r="BT116" s="16"/>
      <c r="BU116" s="16"/>
      <c r="BV116" s="16"/>
      <c r="BW116" s="16"/>
      <c r="BX116" s="16"/>
      <c r="BY116" s="16"/>
      <c r="BZ116" s="16"/>
      <c r="CA116" s="171" t="str">
        <f>IF(AND(BS116="",BT116="",BU116="",BV116="",BW116="",BX116="",BY116="",BZ116=""),"",(VLOOKUP(BS116,'Grade-Percent-GPA'!$E:$F,2,FALSE)+VLOOKUP(BT116,'Grade-Percent-GPA'!$E:$F,2,FALSE)+VLOOKUP(BU116,'Grade-Percent-GPA'!$E:$F,2,FALSE)+VLOOKUP(BV116,'Grade-Percent-GPA'!$E:$F,2,FALSE)+VLOOKUP(BW116,'Grade-Percent-GPA'!$E:$F,2,FALSE)+VLOOKUP(BX116,'Grade-Percent-GPA'!$E:$F,2,FALSE)+VLOOKUP(BY116,'Grade-Percent-GPA'!$E:$F,2,FALSE)+VLOOKUP(BZ116,'Grade-Percent-GPA'!$E:$F,2,FALSE))/(IF(BS116="",0,1)+IF(BT116="",0,1)+IF(BU116="",0,1)+IF(BV116="",0,1)+IF(BW116="",0,1)+IF(BX116="",0,1)+IF(BY116="",0,1)+IF(BZ116="",0,1)))</f>
        <v/>
      </c>
      <c r="CB116" s="171" t="str">
        <f t="shared" si="10"/>
        <v/>
      </c>
      <c r="CC116" s="171" t="str">
        <f t="shared" si="11"/>
        <v/>
      </c>
      <c r="CD116" s="17"/>
      <c r="CE116" s="183"/>
      <c r="CF116" s="16"/>
      <c r="CG116" s="16"/>
      <c r="CH116" s="16"/>
      <c r="CI116" s="16"/>
      <c r="CJ116" s="16"/>
      <c r="CK116" s="16"/>
      <c r="CL116" s="16"/>
      <c r="CM116" s="16"/>
      <c r="CN116" s="171" t="str">
        <f>IF(AND(CF116="",CG116="",CH116="",CI116="",CJ116="",CK116="",CL116="",CM116=""),"",(VLOOKUP(CF116,'Grade-Percent-GPA'!$E:$F,2,FALSE)+VLOOKUP(CG116,'Grade-Percent-GPA'!$E:$F,2,FALSE)+VLOOKUP(CH116,'Grade-Percent-GPA'!$E:$F,2,FALSE)+VLOOKUP(CI116,'Grade-Percent-GPA'!$E:$F,2,FALSE)+VLOOKUP(CJ116,'Grade-Percent-GPA'!$E:$F,2,FALSE)+VLOOKUP(CK116,'Grade-Percent-GPA'!$E:$F,2,FALSE)+VLOOKUP(CL116,'Grade-Percent-GPA'!$E:$F,2,FALSE)+VLOOKUP(CM116,'Grade-Percent-GPA'!$E:$F,2,FALSE))/(IF(CF116="",0,1)+IF(CG116="",0,1)+IF(CH116="",0,1)+IF(CI116="",0,1)+IF(CJ116="",0,1)+IF(CK116="",0,1)+IF(CL116="",0,1)+IF(CM116="",0,1)))</f>
        <v/>
      </c>
      <c r="CO116" s="171" t="str">
        <f t="shared" si="12"/>
        <v/>
      </c>
      <c r="CP116" s="171" t="str">
        <f t="shared" si="13"/>
        <v/>
      </c>
      <c r="CQ116" s="17"/>
      <c r="CR116" s="183"/>
      <c r="CS116" s="16"/>
      <c r="CT116" s="16"/>
      <c r="CU116" s="16"/>
      <c r="CV116" s="16"/>
      <c r="CW116" s="16"/>
      <c r="CX116" s="16"/>
      <c r="CY116" s="16"/>
      <c r="CZ116" s="16"/>
      <c r="DA116" s="171" t="str">
        <f>IF(AND(CS116="",CT116="",CU116="",CV116="",CW116="",CX116="",CY116="",CZ116=""),"",(VLOOKUP(CS116,'Grade-Percent-GPA'!$E:$F,2,FALSE)+VLOOKUP(CT116,'Grade-Percent-GPA'!$E:$F,2,FALSE)+VLOOKUP(CU116,'Grade-Percent-GPA'!$E:$F,2,FALSE)+VLOOKUP(CV116,'Grade-Percent-GPA'!$E:$F,2,FALSE)+VLOOKUP(CW116,'Grade-Percent-GPA'!$E:$F,2,FALSE)+VLOOKUP(CX116,'Grade-Percent-GPA'!$E:$F,2,FALSE)+VLOOKUP(CY116,'Grade-Percent-GPA'!$E:$F,2,FALSE)+VLOOKUP(CZ116,'Grade-Percent-GPA'!$E:$F,2,FALSE))/(IF(CS116="",0,1)+IF(CT116="",0,1)+IF(CU116="",0,1)+IF(CV116="",0,1)+IF(CW116="",0,1)+IF(CX116="",0,1)+IF(CY116="",0,1)+IF(CZ116="",0,1)))</f>
        <v/>
      </c>
      <c r="DB116" s="171" t="str">
        <f t="shared" si="14"/>
        <v/>
      </c>
      <c r="DC116" s="171" t="str">
        <f t="shared" si="15"/>
        <v/>
      </c>
    </row>
    <row r="117" spans="1:107" ht="14.25" customHeight="1" x14ac:dyDescent="0.3">
      <c r="A117" s="182"/>
      <c r="B117" s="15"/>
      <c r="C117" s="15"/>
      <c r="D117" s="453"/>
      <c r="E117" s="183"/>
      <c r="F117" s="16"/>
      <c r="G117" s="16"/>
      <c r="H117" s="16"/>
      <c r="I117" s="16"/>
      <c r="J117" s="16"/>
      <c r="K117" s="16"/>
      <c r="L117" s="16"/>
      <c r="M117" s="16"/>
      <c r="N117" s="171" t="str">
        <f>IF(AND(F117="",G117="",H117="",I117="",J117="",K117="",L117="",M117=""),"",(VLOOKUP(F117,'Grade-Percent-GPA'!$E:$F,2,FALSE)+VLOOKUP(G117,'Grade-Percent-GPA'!$E:$F,2,FALSE)+VLOOKUP(H117,'Grade-Percent-GPA'!$E:$F,2,FALSE)+VLOOKUP(I117,'Grade-Percent-GPA'!$E:$F,2,FALSE)+VLOOKUP(J117,'Grade-Percent-GPA'!$E:$F,2,FALSE)+VLOOKUP(K117,'Grade-Percent-GPA'!$E:$F,2,FALSE)+VLOOKUP(L117,'Grade-Percent-GPA'!$E:$F,2,FALSE)+VLOOKUP(M117,'Grade-Percent-GPA'!$E:$F,2,FALSE))/(IF(F117="",0,1)+IF(G117="",0,1)+IF(H117="",0,1)+IF(I117="",0,1)+IF(J117="",0,1)+IF(K117="",0,1)+IF(L117="",0,1)+IF(M117="",0,1)))</f>
        <v/>
      </c>
      <c r="O117" s="171" t="str">
        <f t="shared" si="0"/>
        <v/>
      </c>
      <c r="P117" s="171" t="str">
        <f t="shared" si="1"/>
        <v/>
      </c>
      <c r="Q117" s="17"/>
      <c r="R117" s="183"/>
      <c r="S117" s="16"/>
      <c r="T117" s="16"/>
      <c r="U117" s="16"/>
      <c r="V117" s="16"/>
      <c r="W117" s="16"/>
      <c r="X117" s="16"/>
      <c r="Y117" s="16"/>
      <c r="Z117" s="16"/>
      <c r="AA117" s="171" t="str">
        <f>IF(AND(S117="",T117="",U117="",V117="",W117="",X117="",Y117="",Z117=""),"",(VLOOKUP(S117,'Grade-Percent-GPA'!$E:$F,2,FALSE)+VLOOKUP(T117,'Grade-Percent-GPA'!$E:$F,2,FALSE)+VLOOKUP(U117,'Grade-Percent-GPA'!$E:$F,2,FALSE)+VLOOKUP(V117,'Grade-Percent-GPA'!$E:$F,2,FALSE)+VLOOKUP(W117,'Grade-Percent-GPA'!$E:$F,2,FALSE)+VLOOKUP(X117,'Grade-Percent-GPA'!$E:$F,2,FALSE)+VLOOKUP(Y117,'Grade-Percent-GPA'!$E:$F,2,FALSE)+VLOOKUP(Z117,'Grade-Percent-GPA'!$E:$F,2,FALSE))/(IF(S117="",0,1)+IF(T117="",0,1)+IF(U117="",0,1)+IF(V117="",0,1)+IF(W117="",0,1)+IF(X117="",0,1)+IF(Y117="",0,1)+IF(Z117="",0,1)))</f>
        <v/>
      </c>
      <c r="AB117" s="171" t="str">
        <f t="shared" si="2"/>
        <v/>
      </c>
      <c r="AC117" s="171" t="str">
        <f t="shared" si="3"/>
        <v/>
      </c>
      <c r="AD117" s="17"/>
      <c r="AE117" s="183"/>
      <c r="AF117" s="16"/>
      <c r="AG117" s="16"/>
      <c r="AH117" s="16"/>
      <c r="AI117" s="16"/>
      <c r="AJ117" s="16"/>
      <c r="AK117" s="16"/>
      <c r="AL117" s="16"/>
      <c r="AM117" s="16"/>
      <c r="AN117" s="171" t="str">
        <f>IF(AND(AF117="",AG117="",AH117="",AI117="",AJ117="",AK117="",AL117="",AM117=""),"",(VLOOKUP(AF117,'Grade-Percent-GPA'!$E:$F,2,FALSE)+VLOOKUP(AG117,'Grade-Percent-GPA'!$E:$F,2,FALSE)+VLOOKUP(AH117,'Grade-Percent-GPA'!$E:$F,2,FALSE)+VLOOKUP(AI117,'Grade-Percent-GPA'!$E:$F,2,FALSE)+VLOOKUP(AJ117,'Grade-Percent-GPA'!$E:$F,2,FALSE)+VLOOKUP(AK117,'Grade-Percent-GPA'!$E:$F,2,FALSE)+VLOOKUP(AL117,'Grade-Percent-GPA'!$E:$F,2,FALSE)+VLOOKUP(AM117,'Grade-Percent-GPA'!$E:$F,2,FALSE))/(IF(AF117="",0,1)+IF(AG117="",0,1)+IF(AH117="",0,1)+IF(AI117="",0,1)+IF(AJ117="",0,1)+IF(AK117="",0,1)+IF(AL117="",0,1)+IF(AM117="",0,1)))</f>
        <v/>
      </c>
      <c r="AO117" s="171" t="str">
        <f t="shared" si="4"/>
        <v/>
      </c>
      <c r="AP117" s="171" t="str">
        <f t="shared" si="5"/>
        <v/>
      </c>
      <c r="AQ117" s="17"/>
      <c r="AR117" s="183"/>
      <c r="AS117" s="16"/>
      <c r="AT117" s="16"/>
      <c r="AU117" s="16"/>
      <c r="AV117" s="16"/>
      <c r="AW117" s="16"/>
      <c r="AX117" s="16"/>
      <c r="AY117" s="16"/>
      <c r="AZ117" s="16"/>
      <c r="BA117" s="171" t="str">
        <f>IF(AND(AS117="",AT117="",AU117="",AV117="",AW117="",AX117="",AY117="",AZ117=""),"",(VLOOKUP(AS117,'Grade-Percent-GPA'!$E:$F,2,FALSE)+VLOOKUP(AT117,'Grade-Percent-GPA'!$E:$F,2,FALSE)+VLOOKUP(AU117,'Grade-Percent-GPA'!$E:$F,2,FALSE)+VLOOKUP(AV117,'Grade-Percent-GPA'!$E:$F,2,FALSE)+VLOOKUP(AW117,'Grade-Percent-GPA'!$E:$F,2,FALSE)+VLOOKUP(AX117,'Grade-Percent-GPA'!$E:$F,2,FALSE)+VLOOKUP(AY117,'Grade-Percent-GPA'!$E:$F,2,FALSE)+VLOOKUP(AZ117,'Grade-Percent-GPA'!$E:$F,2,FALSE))/(IF(AS117="",0,1)+IF(AT117="",0,1)+IF(AU117="",0,1)+IF(AV117="",0,1)+IF(AW117="",0,1)+IF(AX117="",0,1)+IF(AY117="",0,1)+IF(AZ117="",0,1)))</f>
        <v/>
      </c>
      <c r="BB117" s="171" t="str">
        <f t="shared" si="6"/>
        <v/>
      </c>
      <c r="BC117" s="171" t="str">
        <f t="shared" si="7"/>
        <v/>
      </c>
      <c r="BD117" s="17"/>
      <c r="BE117" s="183"/>
      <c r="BF117" s="16"/>
      <c r="BG117" s="16"/>
      <c r="BH117" s="16"/>
      <c r="BI117" s="16"/>
      <c r="BJ117" s="16"/>
      <c r="BK117" s="16"/>
      <c r="BL117" s="16"/>
      <c r="BM117" s="16"/>
      <c r="BN117" s="171" t="str">
        <f>IF(AND(BF117="",BG117="",BH117="",BI117="",BJ117="",BK117="",BL117="",BM117=""),"",(VLOOKUP(BF117,'Grade-Percent-GPA'!$E:$F,2,FALSE)+VLOOKUP(BG117,'Grade-Percent-GPA'!$E:$F,2,FALSE)+VLOOKUP(BH117,'Grade-Percent-GPA'!$E:$F,2,FALSE)+VLOOKUP(BI117,'Grade-Percent-GPA'!$E:$F,2,FALSE)+VLOOKUP(BJ117,'Grade-Percent-GPA'!$E:$F,2,FALSE)+VLOOKUP(BK117,'Grade-Percent-GPA'!$E:$F,2,FALSE)+VLOOKUP(BL117,'Grade-Percent-GPA'!$E:$F,2,FALSE)+VLOOKUP(BM117,'Grade-Percent-GPA'!$E:$F,2,FALSE))/(IF(BF117="",0,1)+IF(BG117="",0,1)+IF(BH117="",0,1)+IF(BI117="",0,1)+IF(BJ117="",0,1)+IF(BK117="",0,1)+IF(BL117="",0,1)+IF(BM117="",0,1)))</f>
        <v/>
      </c>
      <c r="BO117" s="171" t="str">
        <f t="shared" si="8"/>
        <v/>
      </c>
      <c r="BP117" s="171" t="str">
        <f t="shared" si="9"/>
        <v/>
      </c>
      <c r="BQ117" s="17"/>
      <c r="BR117" s="183"/>
      <c r="BS117" s="16"/>
      <c r="BT117" s="16"/>
      <c r="BU117" s="16"/>
      <c r="BV117" s="16"/>
      <c r="BW117" s="16"/>
      <c r="BX117" s="16"/>
      <c r="BY117" s="16"/>
      <c r="BZ117" s="16"/>
      <c r="CA117" s="171" t="str">
        <f>IF(AND(BS117="",BT117="",BU117="",BV117="",BW117="",BX117="",BY117="",BZ117=""),"",(VLOOKUP(BS117,'Grade-Percent-GPA'!$E:$F,2,FALSE)+VLOOKUP(BT117,'Grade-Percent-GPA'!$E:$F,2,FALSE)+VLOOKUP(BU117,'Grade-Percent-GPA'!$E:$F,2,FALSE)+VLOOKUP(BV117,'Grade-Percent-GPA'!$E:$F,2,FALSE)+VLOOKUP(BW117,'Grade-Percent-GPA'!$E:$F,2,FALSE)+VLOOKUP(BX117,'Grade-Percent-GPA'!$E:$F,2,FALSE)+VLOOKUP(BY117,'Grade-Percent-GPA'!$E:$F,2,FALSE)+VLOOKUP(BZ117,'Grade-Percent-GPA'!$E:$F,2,FALSE))/(IF(BS117="",0,1)+IF(BT117="",0,1)+IF(BU117="",0,1)+IF(BV117="",0,1)+IF(BW117="",0,1)+IF(BX117="",0,1)+IF(BY117="",0,1)+IF(BZ117="",0,1)))</f>
        <v/>
      </c>
      <c r="CB117" s="171" t="str">
        <f t="shared" si="10"/>
        <v/>
      </c>
      <c r="CC117" s="171" t="str">
        <f t="shared" si="11"/>
        <v/>
      </c>
      <c r="CD117" s="17"/>
      <c r="CE117" s="183"/>
      <c r="CF117" s="16"/>
      <c r="CG117" s="16"/>
      <c r="CH117" s="16"/>
      <c r="CI117" s="16"/>
      <c r="CJ117" s="16"/>
      <c r="CK117" s="16"/>
      <c r="CL117" s="16"/>
      <c r="CM117" s="16"/>
      <c r="CN117" s="171" t="str">
        <f>IF(AND(CF117="",CG117="",CH117="",CI117="",CJ117="",CK117="",CL117="",CM117=""),"",(VLOOKUP(CF117,'Grade-Percent-GPA'!$E:$F,2,FALSE)+VLOOKUP(CG117,'Grade-Percent-GPA'!$E:$F,2,FALSE)+VLOOKUP(CH117,'Grade-Percent-GPA'!$E:$F,2,FALSE)+VLOOKUP(CI117,'Grade-Percent-GPA'!$E:$F,2,FALSE)+VLOOKUP(CJ117,'Grade-Percent-GPA'!$E:$F,2,FALSE)+VLOOKUP(CK117,'Grade-Percent-GPA'!$E:$F,2,FALSE)+VLOOKUP(CL117,'Grade-Percent-GPA'!$E:$F,2,FALSE)+VLOOKUP(CM117,'Grade-Percent-GPA'!$E:$F,2,FALSE))/(IF(CF117="",0,1)+IF(CG117="",0,1)+IF(CH117="",0,1)+IF(CI117="",0,1)+IF(CJ117="",0,1)+IF(CK117="",0,1)+IF(CL117="",0,1)+IF(CM117="",0,1)))</f>
        <v/>
      </c>
      <c r="CO117" s="171" t="str">
        <f t="shared" si="12"/>
        <v/>
      </c>
      <c r="CP117" s="171" t="str">
        <f t="shared" si="13"/>
        <v/>
      </c>
      <c r="CQ117" s="17"/>
      <c r="CR117" s="183"/>
      <c r="CS117" s="16"/>
      <c r="CT117" s="16"/>
      <c r="CU117" s="16"/>
      <c r="CV117" s="16"/>
      <c r="CW117" s="16"/>
      <c r="CX117" s="16"/>
      <c r="CY117" s="16"/>
      <c r="CZ117" s="16"/>
      <c r="DA117" s="171" t="str">
        <f>IF(AND(CS117="",CT117="",CU117="",CV117="",CW117="",CX117="",CY117="",CZ117=""),"",(VLOOKUP(CS117,'Grade-Percent-GPA'!$E:$F,2,FALSE)+VLOOKUP(CT117,'Grade-Percent-GPA'!$E:$F,2,FALSE)+VLOOKUP(CU117,'Grade-Percent-GPA'!$E:$F,2,FALSE)+VLOOKUP(CV117,'Grade-Percent-GPA'!$E:$F,2,FALSE)+VLOOKUP(CW117,'Grade-Percent-GPA'!$E:$F,2,FALSE)+VLOOKUP(CX117,'Grade-Percent-GPA'!$E:$F,2,FALSE)+VLOOKUP(CY117,'Grade-Percent-GPA'!$E:$F,2,FALSE)+VLOOKUP(CZ117,'Grade-Percent-GPA'!$E:$F,2,FALSE))/(IF(CS117="",0,1)+IF(CT117="",0,1)+IF(CU117="",0,1)+IF(CV117="",0,1)+IF(CW117="",0,1)+IF(CX117="",0,1)+IF(CY117="",0,1)+IF(CZ117="",0,1)))</f>
        <v/>
      </c>
      <c r="DB117" s="171" t="str">
        <f t="shared" si="14"/>
        <v/>
      </c>
      <c r="DC117" s="171" t="str">
        <f t="shared" si="15"/>
        <v/>
      </c>
    </row>
    <row r="118" spans="1:107" ht="14.25" customHeight="1" x14ac:dyDescent="0.3">
      <c r="A118" s="182"/>
      <c r="B118" s="15"/>
      <c r="C118" s="15"/>
      <c r="D118" s="453"/>
      <c r="E118" s="183"/>
      <c r="F118" s="16"/>
      <c r="G118" s="16"/>
      <c r="H118" s="16"/>
      <c r="I118" s="16"/>
      <c r="J118" s="16"/>
      <c r="K118" s="16"/>
      <c r="L118" s="16"/>
      <c r="M118" s="16"/>
      <c r="N118" s="171" t="str">
        <f>IF(AND(F118="",G118="",H118="",I118="",J118="",K118="",L118="",M118=""),"",(VLOOKUP(F118,'Grade-Percent-GPA'!$E:$F,2,FALSE)+VLOOKUP(G118,'Grade-Percent-GPA'!$E:$F,2,FALSE)+VLOOKUP(H118,'Grade-Percent-GPA'!$E:$F,2,FALSE)+VLOOKUP(I118,'Grade-Percent-GPA'!$E:$F,2,FALSE)+VLOOKUP(J118,'Grade-Percent-GPA'!$E:$F,2,FALSE)+VLOOKUP(K118,'Grade-Percent-GPA'!$E:$F,2,FALSE)+VLOOKUP(L118,'Grade-Percent-GPA'!$E:$F,2,FALSE)+VLOOKUP(M118,'Grade-Percent-GPA'!$E:$F,2,FALSE))/(IF(F118="",0,1)+IF(G118="",0,1)+IF(H118="",0,1)+IF(I118="",0,1)+IF(J118="",0,1)+IF(K118="",0,1)+IF(L118="",0,1)+IF(M118="",0,1)))</f>
        <v/>
      </c>
      <c r="O118" s="171" t="str">
        <f t="shared" si="0"/>
        <v/>
      </c>
      <c r="P118" s="171" t="str">
        <f t="shared" si="1"/>
        <v/>
      </c>
      <c r="Q118" s="17"/>
      <c r="R118" s="183"/>
      <c r="S118" s="16"/>
      <c r="T118" s="16"/>
      <c r="U118" s="16"/>
      <c r="V118" s="16"/>
      <c r="W118" s="16"/>
      <c r="X118" s="16"/>
      <c r="Y118" s="16"/>
      <c r="Z118" s="16"/>
      <c r="AA118" s="171" t="str">
        <f>IF(AND(S118="",T118="",U118="",V118="",W118="",X118="",Y118="",Z118=""),"",(VLOOKUP(S118,'Grade-Percent-GPA'!$E:$F,2,FALSE)+VLOOKUP(T118,'Grade-Percent-GPA'!$E:$F,2,FALSE)+VLOOKUP(U118,'Grade-Percent-GPA'!$E:$F,2,FALSE)+VLOOKUP(V118,'Grade-Percent-GPA'!$E:$F,2,FALSE)+VLOOKUP(W118,'Grade-Percent-GPA'!$E:$F,2,FALSE)+VLOOKUP(X118,'Grade-Percent-GPA'!$E:$F,2,FALSE)+VLOOKUP(Y118,'Grade-Percent-GPA'!$E:$F,2,FALSE)+VLOOKUP(Z118,'Grade-Percent-GPA'!$E:$F,2,FALSE))/(IF(S118="",0,1)+IF(T118="",0,1)+IF(U118="",0,1)+IF(V118="",0,1)+IF(W118="",0,1)+IF(X118="",0,1)+IF(Y118="",0,1)+IF(Z118="",0,1)))</f>
        <v/>
      </c>
      <c r="AB118" s="171" t="str">
        <f t="shared" si="2"/>
        <v/>
      </c>
      <c r="AC118" s="171" t="str">
        <f t="shared" si="3"/>
        <v/>
      </c>
      <c r="AD118" s="17"/>
      <c r="AE118" s="183"/>
      <c r="AF118" s="16"/>
      <c r="AG118" s="16"/>
      <c r="AH118" s="16"/>
      <c r="AI118" s="16"/>
      <c r="AJ118" s="16"/>
      <c r="AK118" s="16"/>
      <c r="AL118" s="16"/>
      <c r="AM118" s="16"/>
      <c r="AN118" s="171" t="str">
        <f>IF(AND(AF118="",AG118="",AH118="",AI118="",AJ118="",AK118="",AL118="",AM118=""),"",(VLOOKUP(AF118,'Grade-Percent-GPA'!$E:$F,2,FALSE)+VLOOKUP(AG118,'Grade-Percent-GPA'!$E:$F,2,FALSE)+VLOOKUP(AH118,'Grade-Percent-GPA'!$E:$F,2,FALSE)+VLOOKUP(AI118,'Grade-Percent-GPA'!$E:$F,2,FALSE)+VLOOKUP(AJ118,'Grade-Percent-GPA'!$E:$F,2,FALSE)+VLOOKUP(AK118,'Grade-Percent-GPA'!$E:$F,2,FALSE)+VLOOKUP(AL118,'Grade-Percent-GPA'!$E:$F,2,FALSE)+VLOOKUP(AM118,'Grade-Percent-GPA'!$E:$F,2,FALSE))/(IF(AF118="",0,1)+IF(AG118="",0,1)+IF(AH118="",0,1)+IF(AI118="",0,1)+IF(AJ118="",0,1)+IF(AK118="",0,1)+IF(AL118="",0,1)+IF(AM118="",0,1)))</f>
        <v/>
      </c>
      <c r="AO118" s="171" t="str">
        <f t="shared" si="4"/>
        <v/>
      </c>
      <c r="AP118" s="171" t="str">
        <f t="shared" si="5"/>
        <v/>
      </c>
      <c r="AQ118" s="17"/>
      <c r="AR118" s="183"/>
      <c r="AS118" s="16"/>
      <c r="AT118" s="16"/>
      <c r="AU118" s="16"/>
      <c r="AV118" s="16"/>
      <c r="AW118" s="16"/>
      <c r="AX118" s="16"/>
      <c r="AY118" s="16"/>
      <c r="AZ118" s="16"/>
      <c r="BA118" s="171" t="str">
        <f>IF(AND(AS118="",AT118="",AU118="",AV118="",AW118="",AX118="",AY118="",AZ118=""),"",(VLOOKUP(AS118,'Grade-Percent-GPA'!$E:$F,2,FALSE)+VLOOKUP(AT118,'Grade-Percent-GPA'!$E:$F,2,FALSE)+VLOOKUP(AU118,'Grade-Percent-GPA'!$E:$F,2,FALSE)+VLOOKUP(AV118,'Grade-Percent-GPA'!$E:$F,2,FALSE)+VLOOKUP(AW118,'Grade-Percent-GPA'!$E:$F,2,FALSE)+VLOOKUP(AX118,'Grade-Percent-GPA'!$E:$F,2,FALSE)+VLOOKUP(AY118,'Grade-Percent-GPA'!$E:$F,2,FALSE)+VLOOKUP(AZ118,'Grade-Percent-GPA'!$E:$F,2,FALSE))/(IF(AS118="",0,1)+IF(AT118="",0,1)+IF(AU118="",0,1)+IF(AV118="",0,1)+IF(AW118="",0,1)+IF(AX118="",0,1)+IF(AY118="",0,1)+IF(AZ118="",0,1)))</f>
        <v/>
      </c>
      <c r="BB118" s="171" t="str">
        <f t="shared" si="6"/>
        <v/>
      </c>
      <c r="BC118" s="171" t="str">
        <f t="shared" si="7"/>
        <v/>
      </c>
      <c r="BD118" s="17"/>
      <c r="BE118" s="183"/>
      <c r="BF118" s="16"/>
      <c r="BG118" s="16"/>
      <c r="BH118" s="16"/>
      <c r="BI118" s="16"/>
      <c r="BJ118" s="16"/>
      <c r="BK118" s="16"/>
      <c r="BL118" s="16"/>
      <c r="BM118" s="16"/>
      <c r="BN118" s="171" t="str">
        <f>IF(AND(BF118="",BG118="",BH118="",BI118="",BJ118="",BK118="",BL118="",BM118=""),"",(VLOOKUP(BF118,'Grade-Percent-GPA'!$E:$F,2,FALSE)+VLOOKUP(BG118,'Grade-Percent-GPA'!$E:$F,2,FALSE)+VLOOKUP(BH118,'Grade-Percent-GPA'!$E:$F,2,FALSE)+VLOOKUP(BI118,'Grade-Percent-GPA'!$E:$F,2,FALSE)+VLOOKUP(BJ118,'Grade-Percent-GPA'!$E:$F,2,FALSE)+VLOOKUP(BK118,'Grade-Percent-GPA'!$E:$F,2,FALSE)+VLOOKUP(BL118,'Grade-Percent-GPA'!$E:$F,2,FALSE)+VLOOKUP(BM118,'Grade-Percent-GPA'!$E:$F,2,FALSE))/(IF(BF118="",0,1)+IF(BG118="",0,1)+IF(BH118="",0,1)+IF(BI118="",0,1)+IF(BJ118="",0,1)+IF(BK118="",0,1)+IF(BL118="",0,1)+IF(BM118="",0,1)))</f>
        <v/>
      </c>
      <c r="BO118" s="171" t="str">
        <f t="shared" si="8"/>
        <v/>
      </c>
      <c r="BP118" s="171" t="str">
        <f t="shared" si="9"/>
        <v/>
      </c>
      <c r="BQ118" s="17"/>
      <c r="BR118" s="183"/>
      <c r="BS118" s="16"/>
      <c r="BT118" s="16"/>
      <c r="BU118" s="16"/>
      <c r="BV118" s="16"/>
      <c r="BW118" s="16"/>
      <c r="BX118" s="16"/>
      <c r="BY118" s="16"/>
      <c r="BZ118" s="16"/>
      <c r="CA118" s="171" t="str">
        <f>IF(AND(BS118="",BT118="",BU118="",BV118="",BW118="",BX118="",BY118="",BZ118=""),"",(VLOOKUP(BS118,'Grade-Percent-GPA'!$E:$F,2,FALSE)+VLOOKUP(BT118,'Grade-Percent-GPA'!$E:$F,2,FALSE)+VLOOKUP(BU118,'Grade-Percent-GPA'!$E:$F,2,FALSE)+VLOOKUP(BV118,'Grade-Percent-GPA'!$E:$F,2,FALSE)+VLOOKUP(BW118,'Grade-Percent-GPA'!$E:$F,2,FALSE)+VLOOKUP(BX118,'Grade-Percent-GPA'!$E:$F,2,FALSE)+VLOOKUP(BY118,'Grade-Percent-GPA'!$E:$F,2,FALSE)+VLOOKUP(BZ118,'Grade-Percent-GPA'!$E:$F,2,FALSE))/(IF(BS118="",0,1)+IF(BT118="",0,1)+IF(BU118="",0,1)+IF(BV118="",0,1)+IF(BW118="",0,1)+IF(BX118="",0,1)+IF(BY118="",0,1)+IF(BZ118="",0,1)))</f>
        <v/>
      </c>
      <c r="CB118" s="171" t="str">
        <f t="shared" si="10"/>
        <v/>
      </c>
      <c r="CC118" s="171" t="str">
        <f t="shared" si="11"/>
        <v/>
      </c>
      <c r="CD118" s="17"/>
      <c r="CE118" s="183"/>
      <c r="CF118" s="16"/>
      <c r="CG118" s="16"/>
      <c r="CH118" s="16"/>
      <c r="CI118" s="16"/>
      <c r="CJ118" s="16"/>
      <c r="CK118" s="16"/>
      <c r="CL118" s="16"/>
      <c r="CM118" s="16"/>
      <c r="CN118" s="171" t="str">
        <f>IF(AND(CF118="",CG118="",CH118="",CI118="",CJ118="",CK118="",CL118="",CM118=""),"",(VLOOKUP(CF118,'Grade-Percent-GPA'!$E:$F,2,FALSE)+VLOOKUP(CG118,'Grade-Percent-GPA'!$E:$F,2,FALSE)+VLOOKUP(CH118,'Grade-Percent-GPA'!$E:$F,2,FALSE)+VLOOKUP(CI118,'Grade-Percent-GPA'!$E:$F,2,FALSE)+VLOOKUP(CJ118,'Grade-Percent-GPA'!$E:$F,2,FALSE)+VLOOKUP(CK118,'Grade-Percent-GPA'!$E:$F,2,FALSE)+VLOOKUP(CL118,'Grade-Percent-GPA'!$E:$F,2,FALSE)+VLOOKUP(CM118,'Grade-Percent-GPA'!$E:$F,2,FALSE))/(IF(CF118="",0,1)+IF(CG118="",0,1)+IF(CH118="",0,1)+IF(CI118="",0,1)+IF(CJ118="",0,1)+IF(CK118="",0,1)+IF(CL118="",0,1)+IF(CM118="",0,1)))</f>
        <v/>
      </c>
      <c r="CO118" s="171" t="str">
        <f t="shared" si="12"/>
        <v/>
      </c>
      <c r="CP118" s="171" t="str">
        <f t="shared" si="13"/>
        <v/>
      </c>
      <c r="CQ118" s="17"/>
      <c r="CR118" s="183"/>
      <c r="CS118" s="16"/>
      <c r="CT118" s="16"/>
      <c r="CU118" s="16"/>
      <c r="CV118" s="16"/>
      <c r="CW118" s="16"/>
      <c r="CX118" s="16"/>
      <c r="CY118" s="16"/>
      <c r="CZ118" s="16"/>
      <c r="DA118" s="171" t="str">
        <f>IF(AND(CS118="",CT118="",CU118="",CV118="",CW118="",CX118="",CY118="",CZ118=""),"",(VLOOKUP(CS118,'Grade-Percent-GPA'!$E:$F,2,FALSE)+VLOOKUP(CT118,'Grade-Percent-GPA'!$E:$F,2,FALSE)+VLOOKUP(CU118,'Grade-Percent-GPA'!$E:$F,2,FALSE)+VLOOKUP(CV118,'Grade-Percent-GPA'!$E:$F,2,FALSE)+VLOOKUP(CW118,'Grade-Percent-GPA'!$E:$F,2,FALSE)+VLOOKUP(CX118,'Grade-Percent-GPA'!$E:$F,2,FALSE)+VLOOKUP(CY118,'Grade-Percent-GPA'!$E:$F,2,FALSE)+VLOOKUP(CZ118,'Grade-Percent-GPA'!$E:$F,2,FALSE))/(IF(CS118="",0,1)+IF(CT118="",0,1)+IF(CU118="",0,1)+IF(CV118="",0,1)+IF(CW118="",0,1)+IF(CX118="",0,1)+IF(CY118="",0,1)+IF(CZ118="",0,1)))</f>
        <v/>
      </c>
      <c r="DB118" s="171" t="str">
        <f t="shared" si="14"/>
        <v/>
      </c>
      <c r="DC118" s="171" t="str">
        <f t="shared" si="15"/>
        <v/>
      </c>
    </row>
    <row r="119" spans="1:107" ht="14.25" customHeight="1" x14ac:dyDescent="0.3">
      <c r="A119" s="182"/>
      <c r="B119" s="15"/>
      <c r="C119" s="15"/>
      <c r="D119" s="453"/>
      <c r="E119" s="183"/>
      <c r="F119" s="16"/>
      <c r="G119" s="16"/>
      <c r="H119" s="16"/>
      <c r="I119" s="16"/>
      <c r="J119" s="16"/>
      <c r="K119" s="16"/>
      <c r="L119" s="16"/>
      <c r="M119" s="16"/>
      <c r="N119" s="171" t="str">
        <f>IF(AND(F119="",G119="",H119="",I119="",J119="",K119="",L119="",M119=""),"",(VLOOKUP(F119,'Grade-Percent-GPA'!$E:$F,2,FALSE)+VLOOKUP(G119,'Grade-Percent-GPA'!$E:$F,2,FALSE)+VLOOKUP(H119,'Grade-Percent-GPA'!$E:$F,2,FALSE)+VLOOKUP(I119,'Grade-Percent-GPA'!$E:$F,2,FALSE)+VLOOKUP(J119,'Grade-Percent-GPA'!$E:$F,2,FALSE)+VLOOKUP(K119,'Grade-Percent-GPA'!$E:$F,2,FALSE)+VLOOKUP(L119,'Grade-Percent-GPA'!$E:$F,2,FALSE)+VLOOKUP(M119,'Grade-Percent-GPA'!$E:$F,2,FALSE))/(IF(F119="",0,1)+IF(G119="",0,1)+IF(H119="",0,1)+IF(I119="",0,1)+IF(J119="",0,1)+IF(K119="",0,1)+IF(L119="",0,1)+IF(M119="",0,1)))</f>
        <v/>
      </c>
      <c r="O119" s="171" t="str">
        <f t="shared" si="0"/>
        <v/>
      </c>
      <c r="P119" s="171" t="str">
        <f t="shared" si="1"/>
        <v/>
      </c>
      <c r="Q119" s="17"/>
      <c r="R119" s="183"/>
      <c r="S119" s="16"/>
      <c r="T119" s="16"/>
      <c r="U119" s="16"/>
      <c r="V119" s="16"/>
      <c r="W119" s="16"/>
      <c r="X119" s="16"/>
      <c r="Y119" s="16"/>
      <c r="Z119" s="16"/>
      <c r="AA119" s="171" t="str">
        <f>IF(AND(S119="",T119="",U119="",V119="",W119="",X119="",Y119="",Z119=""),"",(VLOOKUP(S119,'Grade-Percent-GPA'!$E:$F,2,FALSE)+VLOOKUP(T119,'Grade-Percent-GPA'!$E:$F,2,FALSE)+VLOOKUP(U119,'Grade-Percent-GPA'!$E:$F,2,FALSE)+VLOOKUP(V119,'Grade-Percent-GPA'!$E:$F,2,FALSE)+VLOOKUP(W119,'Grade-Percent-GPA'!$E:$F,2,FALSE)+VLOOKUP(X119,'Grade-Percent-GPA'!$E:$F,2,FALSE)+VLOOKUP(Y119,'Grade-Percent-GPA'!$E:$F,2,FALSE)+VLOOKUP(Z119,'Grade-Percent-GPA'!$E:$F,2,FALSE))/(IF(S119="",0,1)+IF(T119="",0,1)+IF(U119="",0,1)+IF(V119="",0,1)+IF(W119="",0,1)+IF(X119="",0,1)+IF(Y119="",0,1)+IF(Z119="",0,1)))</f>
        <v/>
      </c>
      <c r="AB119" s="171" t="str">
        <f t="shared" si="2"/>
        <v/>
      </c>
      <c r="AC119" s="171" t="str">
        <f t="shared" si="3"/>
        <v/>
      </c>
      <c r="AD119" s="17"/>
      <c r="AE119" s="183"/>
      <c r="AF119" s="16"/>
      <c r="AG119" s="16"/>
      <c r="AH119" s="16"/>
      <c r="AI119" s="16"/>
      <c r="AJ119" s="16"/>
      <c r="AK119" s="16"/>
      <c r="AL119" s="16"/>
      <c r="AM119" s="16"/>
      <c r="AN119" s="171" t="str">
        <f>IF(AND(AF119="",AG119="",AH119="",AI119="",AJ119="",AK119="",AL119="",AM119=""),"",(VLOOKUP(AF119,'Grade-Percent-GPA'!$E:$F,2,FALSE)+VLOOKUP(AG119,'Grade-Percent-GPA'!$E:$F,2,FALSE)+VLOOKUP(AH119,'Grade-Percent-GPA'!$E:$F,2,FALSE)+VLOOKUP(AI119,'Grade-Percent-GPA'!$E:$F,2,FALSE)+VLOOKUP(AJ119,'Grade-Percent-GPA'!$E:$F,2,FALSE)+VLOOKUP(AK119,'Grade-Percent-GPA'!$E:$F,2,FALSE)+VLOOKUP(AL119,'Grade-Percent-GPA'!$E:$F,2,FALSE)+VLOOKUP(AM119,'Grade-Percent-GPA'!$E:$F,2,FALSE))/(IF(AF119="",0,1)+IF(AG119="",0,1)+IF(AH119="",0,1)+IF(AI119="",0,1)+IF(AJ119="",0,1)+IF(AK119="",0,1)+IF(AL119="",0,1)+IF(AM119="",0,1)))</f>
        <v/>
      </c>
      <c r="AO119" s="171" t="str">
        <f t="shared" si="4"/>
        <v/>
      </c>
      <c r="AP119" s="171" t="str">
        <f t="shared" si="5"/>
        <v/>
      </c>
      <c r="AQ119" s="17"/>
      <c r="AR119" s="183"/>
      <c r="AS119" s="16"/>
      <c r="AT119" s="16"/>
      <c r="AU119" s="16"/>
      <c r="AV119" s="16"/>
      <c r="AW119" s="16"/>
      <c r="AX119" s="16"/>
      <c r="AY119" s="16"/>
      <c r="AZ119" s="16"/>
      <c r="BA119" s="171" t="str">
        <f>IF(AND(AS119="",AT119="",AU119="",AV119="",AW119="",AX119="",AY119="",AZ119=""),"",(VLOOKUP(AS119,'Grade-Percent-GPA'!$E:$F,2,FALSE)+VLOOKUP(AT119,'Grade-Percent-GPA'!$E:$F,2,FALSE)+VLOOKUP(AU119,'Grade-Percent-GPA'!$E:$F,2,FALSE)+VLOOKUP(AV119,'Grade-Percent-GPA'!$E:$F,2,FALSE)+VLOOKUP(AW119,'Grade-Percent-GPA'!$E:$F,2,FALSE)+VLOOKUP(AX119,'Grade-Percent-GPA'!$E:$F,2,FALSE)+VLOOKUP(AY119,'Grade-Percent-GPA'!$E:$F,2,FALSE)+VLOOKUP(AZ119,'Grade-Percent-GPA'!$E:$F,2,FALSE))/(IF(AS119="",0,1)+IF(AT119="",0,1)+IF(AU119="",0,1)+IF(AV119="",0,1)+IF(AW119="",0,1)+IF(AX119="",0,1)+IF(AY119="",0,1)+IF(AZ119="",0,1)))</f>
        <v/>
      </c>
      <c r="BB119" s="171" t="str">
        <f t="shared" si="6"/>
        <v/>
      </c>
      <c r="BC119" s="171" t="str">
        <f t="shared" si="7"/>
        <v/>
      </c>
      <c r="BD119" s="17"/>
      <c r="BE119" s="183"/>
      <c r="BF119" s="16"/>
      <c r="BG119" s="16"/>
      <c r="BH119" s="16"/>
      <c r="BI119" s="16"/>
      <c r="BJ119" s="16"/>
      <c r="BK119" s="16"/>
      <c r="BL119" s="16"/>
      <c r="BM119" s="16"/>
      <c r="BN119" s="171" t="str">
        <f>IF(AND(BF119="",BG119="",BH119="",BI119="",BJ119="",BK119="",BL119="",BM119=""),"",(VLOOKUP(BF119,'Grade-Percent-GPA'!$E:$F,2,FALSE)+VLOOKUP(BG119,'Grade-Percent-GPA'!$E:$F,2,FALSE)+VLOOKUP(BH119,'Grade-Percent-GPA'!$E:$F,2,FALSE)+VLOOKUP(BI119,'Grade-Percent-GPA'!$E:$F,2,FALSE)+VLOOKUP(BJ119,'Grade-Percent-GPA'!$E:$F,2,FALSE)+VLOOKUP(BK119,'Grade-Percent-GPA'!$E:$F,2,FALSE)+VLOOKUP(BL119,'Grade-Percent-GPA'!$E:$F,2,FALSE)+VLOOKUP(BM119,'Grade-Percent-GPA'!$E:$F,2,FALSE))/(IF(BF119="",0,1)+IF(BG119="",0,1)+IF(BH119="",0,1)+IF(BI119="",0,1)+IF(BJ119="",0,1)+IF(BK119="",0,1)+IF(BL119="",0,1)+IF(BM119="",0,1)))</f>
        <v/>
      </c>
      <c r="BO119" s="171" t="str">
        <f t="shared" si="8"/>
        <v/>
      </c>
      <c r="BP119" s="171" t="str">
        <f t="shared" si="9"/>
        <v/>
      </c>
      <c r="BQ119" s="17"/>
      <c r="BR119" s="183"/>
      <c r="BS119" s="16"/>
      <c r="BT119" s="16"/>
      <c r="BU119" s="16"/>
      <c r="BV119" s="16"/>
      <c r="BW119" s="16"/>
      <c r="BX119" s="16"/>
      <c r="BY119" s="16"/>
      <c r="BZ119" s="16"/>
      <c r="CA119" s="171" t="str">
        <f>IF(AND(BS119="",BT119="",BU119="",BV119="",BW119="",BX119="",BY119="",BZ119=""),"",(VLOOKUP(BS119,'Grade-Percent-GPA'!$E:$F,2,FALSE)+VLOOKUP(BT119,'Grade-Percent-GPA'!$E:$F,2,FALSE)+VLOOKUP(BU119,'Grade-Percent-GPA'!$E:$F,2,FALSE)+VLOOKUP(BV119,'Grade-Percent-GPA'!$E:$F,2,FALSE)+VLOOKUP(BW119,'Grade-Percent-GPA'!$E:$F,2,FALSE)+VLOOKUP(BX119,'Grade-Percent-GPA'!$E:$F,2,FALSE)+VLOOKUP(BY119,'Grade-Percent-GPA'!$E:$F,2,FALSE)+VLOOKUP(BZ119,'Grade-Percent-GPA'!$E:$F,2,FALSE))/(IF(BS119="",0,1)+IF(BT119="",0,1)+IF(BU119="",0,1)+IF(BV119="",0,1)+IF(BW119="",0,1)+IF(BX119="",0,1)+IF(BY119="",0,1)+IF(BZ119="",0,1)))</f>
        <v/>
      </c>
      <c r="CB119" s="171" t="str">
        <f t="shared" si="10"/>
        <v/>
      </c>
      <c r="CC119" s="171" t="str">
        <f t="shared" si="11"/>
        <v/>
      </c>
      <c r="CD119" s="17"/>
      <c r="CE119" s="183"/>
      <c r="CF119" s="16"/>
      <c r="CG119" s="16"/>
      <c r="CH119" s="16"/>
      <c r="CI119" s="16"/>
      <c r="CJ119" s="16"/>
      <c r="CK119" s="16"/>
      <c r="CL119" s="16"/>
      <c r="CM119" s="16"/>
      <c r="CN119" s="171" t="str">
        <f>IF(AND(CF119="",CG119="",CH119="",CI119="",CJ119="",CK119="",CL119="",CM119=""),"",(VLOOKUP(CF119,'Grade-Percent-GPA'!$E:$F,2,FALSE)+VLOOKUP(CG119,'Grade-Percent-GPA'!$E:$F,2,FALSE)+VLOOKUP(CH119,'Grade-Percent-GPA'!$E:$F,2,FALSE)+VLOOKUP(CI119,'Grade-Percent-GPA'!$E:$F,2,FALSE)+VLOOKUP(CJ119,'Grade-Percent-GPA'!$E:$F,2,FALSE)+VLOOKUP(CK119,'Grade-Percent-GPA'!$E:$F,2,FALSE)+VLOOKUP(CL119,'Grade-Percent-GPA'!$E:$F,2,FALSE)+VLOOKUP(CM119,'Grade-Percent-GPA'!$E:$F,2,FALSE))/(IF(CF119="",0,1)+IF(CG119="",0,1)+IF(CH119="",0,1)+IF(CI119="",0,1)+IF(CJ119="",0,1)+IF(CK119="",0,1)+IF(CL119="",0,1)+IF(CM119="",0,1)))</f>
        <v/>
      </c>
      <c r="CO119" s="171" t="str">
        <f t="shared" si="12"/>
        <v/>
      </c>
      <c r="CP119" s="171" t="str">
        <f t="shared" si="13"/>
        <v/>
      </c>
      <c r="CQ119" s="17"/>
      <c r="CR119" s="183"/>
      <c r="CS119" s="16"/>
      <c r="CT119" s="16"/>
      <c r="CU119" s="16"/>
      <c r="CV119" s="16"/>
      <c r="CW119" s="16"/>
      <c r="CX119" s="16"/>
      <c r="CY119" s="16"/>
      <c r="CZ119" s="16"/>
      <c r="DA119" s="171" t="str">
        <f>IF(AND(CS119="",CT119="",CU119="",CV119="",CW119="",CX119="",CY119="",CZ119=""),"",(VLOOKUP(CS119,'Grade-Percent-GPA'!$E:$F,2,FALSE)+VLOOKUP(CT119,'Grade-Percent-GPA'!$E:$F,2,FALSE)+VLOOKUP(CU119,'Grade-Percent-GPA'!$E:$F,2,FALSE)+VLOOKUP(CV119,'Grade-Percent-GPA'!$E:$F,2,FALSE)+VLOOKUP(CW119,'Grade-Percent-GPA'!$E:$F,2,FALSE)+VLOOKUP(CX119,'Grade-Percent-GPA'!$E:$F,2,FALSE)+VLOOKUP(CY119,'Grade-Percent-GPA'!$E:$F,2,FALSE)+VLOOKUP(CZ119,'Grade-Percent-GPA'!$E:$F,2,FALSE))/(IF(CS119="",0,1)+IF(CT119="",0,1)+IF(CU119="",0,1)+IF(CV119="",0,1)+IF(CW119="",0,1)+IF(CX119="",0,1)+IF(CY119="",0,1)+IF(CZ119="",0,1)))</f>
        <v/>
      </c>
      <c r="DB119" s="171" t="str">
        <f t="shared" si="14"/>
        <v/>
      </c>
      <c r="DC119" s="171" t="str">
        <f t="shared" si="15"/>
        <v/>
      </c>
    </row>
    <row r="120" spans="1:107" ht="14.25" customHeight="1" x14ac:dyDescent="0.3">
      <c r="A120" s="182"/>
      <c r="B120" s="15"/>
      <c r="C120" s="15"/>
      <c r="D120" s="453"/>
      <c r="E120" s="183"/>
      <c r="F120" s="16"/>
      <c r="G120" s="16"/>
      <c r="H120" s="16"/>
      <c r="I120" s="16"/>
      <c r="J120" s="16"/>
      <c r="K120" s="16"/>
      <c r="L120" s="16"/>
      <c r="M120" s="16"/>
      <c r="N120" s="171" t="str">
        <f>IF(AND(F120="",G120="",H120="",I120="",J120="",K120="",L120="",M120=""),"",(VLOOKUP(F120,'Grade-Percent-GPA'!$E:$F,2,FALSE)+VLOOKUP(G120,'Grade-Percent-GPA'!$E:$F,2,FALSE)+VLOOKUP(H120,'Grade-Percent-GPA'!$E:$F,2,FALSE)+VLOOKUP(I120,'Grade-Percent-GPA'!$E:$F,2,FALSE)+VLOOKUP(J120,'Grade-Percent-GPA'!$E:$F,2,FALSE)+VLOOKUP(K120,'Grade-Percent-GPA'!$E:$F,2,FALSE)+VLOOKUP(L120,'Grade-Percent-GPA'!$E:$F,2,FALSE)+VLOOKUP(M120,'Grade-Percent-GPA'!$E:$F,2,FALSE))/(IF(F120="",0,1)+IF(G120="",0,1)+IF(H120="",0,1)+IF(I120="",0,1)+IF(J120="",0,1)+IF(K120="",0,1)+IF(L120="",0,1)+IF(M120="",0,1)))</f>
        <v/>
      </c>
      <c r="O120" s="171" t="str">
        <f t="shared" si="0"/>
        <v/>
      </c>
      <c r="P120" s="171" t="str">
        <f t="shared" si="1"/>
        <v/>
      </c>
      <c r="Q120" s="17"/>
      <c r="R120" s="183"/>
      <c r="S120" s="16"/>
      <c r="T120" s="16"/>
      <c r="U120" s="16"/>
      <c r="V120" s="16"/>
      <c r="W120" s="16"/>
      <c r="X120" s="16"/>
      <c r="Y120" s="16"/>
      <c r="Z120" s="16"/>
      <c r="AA120" s="171" t="str">
        <f>IF(AND(S120="",T120="",U120="",V120="",W120="",X120="",Y120="",Z120=""),"",(VLOOKUP(S120,'Grade-Percent-GPA'!$E:$F,2,FALSE)+VLOOKUP(T120,'Grade-Percent-GPA'!$E:$F,2,FALSE)+VLOOKUP(U120,'Grade-Percent-GPA'!$E:$F,2,FALSE)+VLOOKUP(V120,'Grade-Percent-GPA'!$E:$F,2,FALSE)+VLOOKUP(W120,'Grade-Percent-GPA'!$E:$F,2,FALSE)+VLOOKUP(X120,'Grade-Percent-GPA'!$E:$F,2,FALSE)+VLOOKUP(Y120,'Grade-Percent-GPA'!$E:$F,2,FALSE)+VLOOKUP(Z120,'Grade-Percent-GPA'!$E:$F,2,FALSE))/(IF(S120="",0,1)+IF(T120="",0,1)+IF(U120="",0,1)+IF(V120="",0,1)+IF(W120="",0,1)+IF(X120="",0,1)+IF(Y120="",0,1)+IF(Z120="",0,1)))</f>
        <v/>
      </c>
      <c r="AB120" s="171" t="str">
        <f t="shared" si="2"/>
        <v/>
      </c>
      <c r="AC120" s="171" t="str">
        <f t="shared" si="3"/>
        <v/>
      </c>
      <c r="AD120" s="17"/>
      <c r="AE120" s="183"/>
      <c r="AF120" s="16"/>
      <c r="AG120" s="16"/>
      <c r="AH120" s="16"/>
      <c r="AI120" s="16"/>
      <c r="AJ120" s="16"/>
      <c r="AK120" s="16"/>
      <c r="AL120" s="16"/>
      <c r="AM120" s="16"/>
      <c r="AN120" s="171" t="str">
        <f>IF(AND(AF120="",AG120="",AH120="",AI120="",AJ120="",AK120="",AL120="",AM120=""),"",(VLOOKUP(AF120,'Grade-Percent-GPA'!$E:$F,2,FALSE)+VLOOKUP(AG120,'Grade-Percent-GPA'!$E:$F,2,FALSE)+VLOOKUP(AH120,'Grade-Percent-GPA'!$E:$F,2,FALSE)+VLOOKUP(AI120,'Grade-Percent-GPA'!$E:$F,2,FALSE)+VLOOKUP(AJ120,'Grade-Percent-GPA'!$E:$F,2,FALSE)+VLOOKUP(AK120,'Grade-Percent-GPA'!$E:$F,2,FALSE)+VLOOKUP(AL120,'Grade-Percent-GPA'!$E:$F,2,FALSE)+VLOOKUP(AM120,'Grade-Percent-GPA'!$E:$F,2,FALSE))/(IF(AF120="",0,1)+IF(AG120="",0,1)+IF(AH120="",0,1)+IF(AI120="",0,1)+IF(AJ120="",0,1)+IF(AK120="",0,1)+IF(AL120="",0,1)+IF(AM120="",0,1)))</f>
        <v/>
      </c>
      <c r="AO120" s="171" t="str">
        <f t="shared" si="4"/>
        <v/>
      </c>
      <c r="AP120" s="171" t="str">
        <f t="shared" si="5"/>
        <v/>
      </c>
      <c r="AQ120" s="17"/>
      <c r="AR120" s="183"/>
      <c r="AS120" s="16"/>
      <c r="AT120" s="16"/>
      <c r="AU120" s="16"/>
      <c r="AV120" s="16"/>
      <c r="AW120" s="16"/>
      <c r="AX120" s="16"/>
      <c r="AY120" s="16"/>
      <c r="AZ120" s="16"/>
      <c r="BA120" s="171" t="str">
        <f>IF(AND(AS120="",AT120="",AU120="",AV120="",AW120="",AX120="",AY120="",AZ120=""),"",(VLOOKUP(AS120,'Grade-Percent-GPA'!$E:$F,2,FALSE)+VLOOKUP(AT120,'Grade-Percent-GPA'!$E:$F,2,FALSE)+VLOOKUP(AU120,'Grade-Percent-GPA'!$E:$F,2,FALSE)+VLOOKUP(AV120,'Grade-Percent-GPA'!$E:$F,2,FALSE)+VLOOKUP(AW120,'Grade-Percent-GPA'!$E:$F,2,FALSE)+VLOOKUP(AX120,'Grade-Percent-GPA'!$E:$F,2,FALSE)+VLOOKUP(AY120,'Grade-Percent-GPA'!$E:$F,2,FALSE)+VLOOKUP(AZ120,'Grade-Percent-GPA'!$E:$F,2,FALSE))/(IF(AS120="",0,1)+IF(AT120="",0,1)+IF(AU120="",0,1)+IF(AV120="",0,1)+IF(AW120="",0,1)+IF(AX120="",0,1)+IF(AY120="",0,1)+IF(AZ120="",0,1)))</f>
        <v/>
      </c>
      <c r="BB120" s="171" t="str">
        <f t="shared" si="6"/>
        <v/>
      </c>
      <c r="BC120" s="171" t="str">
        <f t="shared" si="7"/>
        <v/>
      </c>
      <c r="BD120" s="17"/>
      <c r="BE120" s="183"/>
      <c r="BF120" s="16"/>
      <c r="BG120" s="16"/>
      <c r="BH120" s="16"/>
      <c r="BI120" s="16"/>
      <c r="BJ120" s="16"/>
      <c r="BK120" s="16"/>
      <c r="BL120" s="16"/>
      <c r="BM120" s="16"/>
      <c r="BN120" s="171" t="str">
        <f>IF(AND(BF120="",BG120="",BH120="",BI120="",BJ120="",BK120="",BL120="",BM120=""),"",(VLOOKUP(BF120,'Grade-Percent-GPA'!$E:$F,2,FALSE)+VLOOKUP(BG120,'Grade-Percent-GPA'!$E:$F,2,FALSE)+VLOOKUP(BH120,'Grade-Percent-GPA'!$E:$F,2,FALSE)+VLOOKUP(BI120,'Grade-Percent-GPA'!$E:$F,2,FALSE)+VLOOKUP(BJ120,'Grade-Percent-GPA'!$E:$F,2,FALSE)+VLOOKUP(BK120,'Grade-Percent-GPA'!$E:$F,2,FALSE)+VLOOKUP(BL120,'Grade-Percent-GPA'!$E:$F,2,FALSE)+VLOOKUP(BM120,'Grade-Percent-GPA'!$E:$F,2,FALSE))/(IF(BF120="",0,1)+IF(BG120="",0,1)+IF(BH120="",0,1)+IF(BI120="",0,1)+IF(BJ120="",0,1)+IF(BK120="",0,1)+IF(BL120="",0,1)+IF(BM120="",0,1)))</f>
        <v/>
      </c>
      <c r="BO120" s="171" t="str">
        <f t="shared" si="8"/>
        <v/>
      </c>
      <c r="BP120" s="171" t="str">
        <f t="shared" si="9"/>
        <v/>
      </c>
      <c r="BQ120" s="17"/>
      <c r="BR120" s="183"/>
      <c r="BS120" s="16"/>
      <c r="BT120" s="16"/>
      <c r="BU120" s="16"/>
      <c r="BV120" s="16"/>
      <c r="BW120" s="16"/>
      <c r="BX120" s="16"/>
      <c r="BY120" s="16"/>
      <c r="BZ120" s="16"/>
      <c r="CA120" s="171" t="str">
        <f>IF(AND(BS120="",BT120="",BU120="",BV120="",BW120="",BX120="",BY120="",BZ120=""),"",(VLOOKUP(BS120,'Grade-Percent-GPA'!$E:$F,2,FALSE)+VLOOKUP(BT120,'Grade-Percent-GPA'!$E:$F,2,FALSE)+VLOOKUP(BU120,'Grade-Percent-GPA'!$E:$F,2,FALSE)+VLOOKUP(BV120,'Grade-Percent-GPA'!$E:$F,2,FALSE)+VLOOKUP(BW120,'Grade-Percent-GPA'!$E:$F,2,FALSE)+VLOOKUP(BX120,'Grade-Percent-GPA'!$E:$F,2,FALSE)+VLOOKUP(BY120,'Grade-Percent-GPA'!$E:$F,2,FALSE)+VLOOKUP(BZ120,'Grade-Percent-GPA'!$E:$F,2,FALSE))/(IF(BS120="",0,1)+IF(BT120="",0,1)+IF(BU120="",0,1)+IF(BV120="",0,1)+IF(BW120="",0,1)+IF(BX120="",0,1)+IF(BY120="",0,1)+IF(BZ120="",0,1)))</f>
        <v/>
      </c>
      <c r="CB120" s="171" t="str">
        <f t="shared" si="10"/>
        <v/>
      </c>
      <c r="CC120" s="171" t="str">
        <f t="shared" si="11"/>
        <v/>
      </c>
      <c r="CD120" s="17"/>
      <c r="CE120" s="183"/>
      <c r="CF120" s="16"/>
      <c r="CG120" s="16"/>
      <c r="CH120" s="16"/>
      <c r="CI120" s="16"/>
      <c r="CJ120" s="16"/>
      <c r="CK120" s="16"/>
      <c r="CL120" s="16"/>
      <c r="CM120" s="16"/>
      <c r="CN120" s="171" t="str">
        <f>IF(AND(CF120="",CG120="",CH120="",CI120="",CJ120="",CK120="",CL120="",CM120=""),"",(VLOOKUP(CF120,'Grade-Percent-GPA'!$E:$F,2,FALSE)+VLOOKUP(CG120,'Grade-Percent-GPA'!$E:$F,2,FALSE)+VLOOKUP(CH120,'Grade-Percent-GPA'!$E:$F,2,FALSE)+VLOOKUP(CI120,'Grade-Percent-GPA'!$E:$F,2,FALSE)+VLOOKUP(CJ120,'Grade-Percent-GPA'!$E:$F,2,FALSE)+VLOOKUP(CK120,'Grade-Percent-GPA'!$E:$F,2,FALSE)+VLOOKUP(CL120,'Grade-Percent-GPA'!$E:$F,2,FALSE)+VLOOKUP(CM120,'Grade-Percent-GPA'!$E:$F,2,FALSE))/(IF(CF120="",0,1)+IF(CG120="",0,1)+IF(CH120="",0,1)+IF(CI120="",0,1)+IF(CJ120="",0,1)+IF(CK120="",0,1)+IF(CL120="",0,1)+IF(CM120="",0,1)))</f>
        <v/>
      </c>
      <c r="CO120" s="171" t="str">
        <f t="shared" si="12"/>
        <v/>
      </c>
      <c r="CP120" s="171" t="str">
        <f t="shared" si="13"/>
        <v/>
      </c>
      <c r="CQ120" s="17"/>
      <c r="CR120" s="183"/>
      <c r="CS120" s="16"/>
      <c r="CT120" s="16"/>
      <c r="CU120" s="16"/>
      <c r="CV120" s="16"/>
      <c r="CW120" s="16"/>
      <c r="CX120" s="16"/>
      <c r="CY120" s="16"/>
      <c r="CZ120" s="16"/>
      <c r="DA120" s="171" t="str">
        <f>IF(AND(CS120="",CT120="",CU120="",CV120="",CW120="",CX120="",CY120="",CZ120=""),"",(VLOOKUP(CS120,'Grade-Percent-GPA'!$E:$F,2,FALSE)+VLOOKUP(CT120,'Grade-Percent-GPA'!$E:$F,2,FALSE)+VLOOKUP(CU120,'Grade-Percent-GPA'!$E:$F,2,FALSE)+VLOOKUP(CV120,'Grade-Percent-GPA'!$E:$F,2,FALSE)+VLOOKUP(CW120,'Grade-Percent-GPA'!$E:$F,2,FALSE)+VLOOKUP(CX120,'Grade-Percent-GPA'!$E:$F,2,FALSE)+VLOOKUP(CY120,'Grade-Percent-GPA'!$E:$F,2,FALSE)+VLOOKUP(CZ120,'Grade-Percent-GPA'!$E:$F,2,FALSE))/(IF(CS120="",0,1)+IF(CT120="",0,1)+IF(CU120="",0,1)+IF(CV120="",0,1)+IF(CW120="",0,1)+IF(CX120="",0,1)+IF(CY120="",0,1)+IF(CZ120="",0,1)))</f>
        <v/>
      </c>
      <c r="DB120" s="171" t="str">
        <f t="shared" si="14"/>
        <v/>
      </c>
      <c r="DC120" s="171" t="str">
        <f t="shared" si="15"/>
        <v/>
      </c>
    </row>
    <row r="121" spans="1:107" ht="14.25" customHeight="1" x14ac:dyDescent="0.3">
      <c r="A121" s="182"/>
      <c r="B121" s="15"/>
      <c r="C121" s="15"/>
      <c r="D121" s="453"/>
      <c r="E121" s="183"/>
      <c r="F121" s="16"/>
      <c r="G121" s="16"/>
      <c r="H121" s="16"/>
      <c r="I121" s="16"/>
      <c r="J121" s="16"/>
      <c r="K121" s="16"/>
      <c r="L121" s="16"/>
      <c r="M121" s="16"/>
      <c r="N121" s="171" t="str">
        <f>IF(AND(F121="",G121="",H121="",I121="",J121="",K121="",L121="",M121=""),"",(VLOOKUP(F121,'Grade-Percent-GPA'!$E:$F,2,FALSE)+VLOOKUP(G121,'Grade-Percent-GPA'!$E:$F,2,FALSE)+VLOOKUP(H121,'Grade-Percent-GPA'!$E:$F,2,FALSE)+VLOOKUP(I121,'Grade-Percent-GPA'!$E:$F,2,FALSE)+VLOOKUP(J121,'Grade-Percent-GPA'!$E:$F,2,FALSE)+VLOOKUP(K121,'Grade-Percent-GPA'!$E:$F,2,FALSE)+VLOOKUP(L121,'Grade-Percent-GPA'!$E:$F,2,FALSE)+VLOOKUP(M121,'Grade-Percent-GPA'!$E:$F,2,FALSE))/(IF(F121="",0,1)+IF(G121="",0,1)+IF(H121="",0,1)+IF(I121="",0,1)+IF(J121="",0,1)+IF(K121="",0,1)+IF(L121="",0,1)+IF(M121="",0,1)))</f>
        <v/>
      </c>
      <c r="O121" s="171" t="str">
        <f t="shared" si="0"/>
        <v/>
      </c>
      <c r="P121" s="171" t="str">
        <f t="shared" si="1"/>
        <v/>
      </c>
      <c r="Q121" s="17"/>
      <c r="R121" s="183"/>
      <c r="S121" s="16"/>
      <c r="T121" s="16"/>
      <c r="U121" s="16"/>
      <c r="V121" s="16"/>
      <c r="W121" s="16"/>
      <c r="X121" s="16"/>
      <c r="Y121" s="16"/>
      <c r="Z121" s="16"/>
      <c r="AA121" s="171" t="str">
        <f>IF(AND(S121="",T121="",U121="",V121="",W121="",X121="",Y121="",Z121=""),"",(VLOOKUP(S121,'Grade-Percent-GPA'!$E:$F,2,FALSE)+VLOOKUP(T121,'Grade-Percent-GPA'!$E:$F,2,FALSE)+VLOOKUP(U121,'Grade-Percent-GPA'!$E:$F,2,FALSE)+VLOOKUP(V121,'Grade-Percent-GPA'!$E:$F,2,FALSE)+VLOOKUP(W121,'Grade-Percent-GPA'!$E:$F,2,FALSE)+VLOOKUP(X121,'Grade-Percent-GPA'!$E:$F,2,FALSE)+VLOOKUP(Y121,'Grade-Percent-GPA'!$E:$F,2,FALSE)+VLOOKUP(Z121,'Grade-Percent-GPA'!$E:$F,2,FALSE))/(IF(S121="",0,1)+IF(T121="",0,1)+IF(U121="",0,1)+IF(V121="",0,1)+IF(W121="",0,1)+IF(X121="",0,1)+IF(Y121="",0,1)+IF(Z121="",0,1)))</f>
        <v/>
      </c>
      <c r="AB121" s="171" t="str">
        <f t="shared" si="2"/>
        <v/>
      </c>
      <c r="AC121" s="171" t="str">
        <f t="shared" si="3"/>
        <v/>
      </c>
      <c r="AD121" s="17"/>
      <c r="AE121" s="183"/>
      <c r="AF121" s="16"/>
      <c r="AG121" s="16"/>
      <c r="AH121" s="16"/>
      <c r="AI121" s="16"/>
      <c r="AJ121" s="16"/>
      <c r="AK121" s="16"/>
      <c r="AL121" s="16"/>
      <c r="AM121" s="16"/>
      <c r="AN121" s="171" t="str">
        <f>IF(AND(AF121="",AG121="",AH121="",AI121="",AJ121="",AK121="",AL121="",AM121=""),"",(VLOOKUP(AF121,'Grade-Percent-GPA'!$E:$F,2,FALSE)+VLOOKUP(AG121,'Grade-Percent-GPA'!$E:$F,2,FALSE)+VLOOKUP(AH121,'Grade-Percent-GPA'!$E:$F,2,FALSE)+VLOOKUP(AI121,'Grade-Percent-GPA'!$E:$F,2,FALSE)+VLOOKUP(AJ121,'Grade-Percent-GPA'!$E:$F,2,FALSE)+VLOOKUP(AK121,'Grade-Percent-GPA'!$E:$F,2,FALSE)+VLOOKUP(AL121,'Grade-Percent-GPA'!$E:$F,2,FALSE)+VLOOKUP(AM121,'Grade-Percent-GPA'!$E:$F,2,FALSE))/(IF(AF121="",0,1)+IF(AG121="",0,1)+IF(AH121="",0,1)+IF(AI121="",0,1)+IF(AJ121="",0,1)+IF(AK121="",0,1)+IF(AL121="",0,1)+IF(AM121="",0,1)))</f>
        <v/>
      </c>
      <c r="AO121" s="171" t="str">
        <f t="shared" si="4"/>
        <v/>
      </c>
      <c r="AP121" s="171" t="str">
        <f t="shared" si="5"/>
        <v/>
      </c>
      <c r="AQ121" s="17"/>
      <c r="AR121" s="183"/>
      <c r="AS121" s="16"/>
      <c r="AT121" s="16"/>
      <c r="AU121" s="16"/>
      <c r="AV121" s="16"/>
      <c r="AW121" s="16"/>
      <c r="AX121" s="16"/>
      <c r="AY121" s="16"/>
      <c r="AZ121" s="16"/>
      <c r="BA121" s="171" t="str">
        <f>IF(AND(AS121="",AT121="",AU121="",AV121="",AW121="",AX121="",AY121="",AZ121=""),"",(VLOOKUP(AS121,'Grade-Percent-GPA'!$E:$F,2,FALSE)+VLOOKUP(AT121,'Grade-Percent-GPA'!$E:$F,2,FALSE)+VLOOKUP(AU121,'Grade-Percent-GPA'!$E:$F,2,FALSE)+VLOOKUP(AV121,'Grade-Percent-GPA'!$E:$F,2,FALSE)+VLOOKUP(AW121,'Grade-Percent-GPA'!$E:$F,2,FALSE)+VLOOKUP(AX121,'Grade-Percent-GPA'!$E:$F,2,FALSE)+VLOOKUP(AY121,'Grade-Percent-GPA'!$E:$F,2,FALSE)+VLOOKUP(AZ121,'Grade-Percent-GPA'!$E:$F,2,FALSE))/(IF(AS121="",0,1)+IF(AT121="",0,1)+IF(AU121="",0,1)+IF(AV121="",0,1)+IF(AW121="",0,1)+IF(AX121="",0,1)+IF(AY121="",0,1)+IF(AZ121="",0,1)))</f>
        <v/>
      </c>
      <c r="BB121" s="171" t="str">
        <f t="shared" si="6"/>
        <v/>
      </c>
      <c r="BC121" s="171" t="str">
        <f t="shared" si="7"/>
        <v/>
      </c>
      <c r="BD121" s="17"/>
      <c r="BE121" s="183"/>
      <c r="BF121" s="16"/>
      <c r="BG121" s="16"/>
      <c r="BH121" s="16"/>
      <c r="BI121" s="16"/>
      <c r="BJ121" s="16"/>
      <c r="BK121" s="16"/>
      <c r="BL121" s="16"/>
      <c r="BM121" s="16"/>
      <c r="BN121" s="171" t="str">
        <f>IF(AND(BF121="",BG121="",BH121="",BI121="",BJ121="",BK121="",BL121="",BM121=""),"",(VLOOKUP(BF121,'Grade-Percent-GPA'!$E:$F,2,FALSE)+VLOOKUP(BG121,'Grade-Percent-GPA'!$E:$F,2,FALSE)+VLOOKUP(BH121,'Grade-Percent-GPA'!$E:$F,2,FALSE)+VLOOKUP(BI121,'Grade-Percent-GPA'!$E:$F,2,FALSE)+VLOOKUP(BJ121,'Grade-Percent-GPA'!$E:$F,2,FALSE)+VLOOKUP(BK121,'Grade-Percent-GPA'!$E:$F,2,FALSE)+VLOOKUP(BL121,'Grade-Percent-GPA'!$E:$F,2,FALSE)+VLOOKUP(BM121,'Grade-Percent-GPA'!$E:$F,2,FALSE))/(IF(BF121="",0,1)+IF(BG121="",0,1)+IF(BH121="",0,1)+IF(BI121="",0,1)+IF(BJ121="",0,1)+IF(BK121="",0,1)+IF(BL121="",0,1)+IF(BM121="",0,1)))</f>
        <v/>
      </c>
      <c r="BO121" s="171" t="str">
        <f t="shared" si="8"/>
        <v/>
      </c>
      <c r="BP121" s="171" t="str">
        <f t="shared" si="9"/>
        <v/>
      </c>
      <c r="BQ121" s="17"/>
      <c r="BR121" s="183"/>
      <c r="BS121" s="16"/>
      <c r="BT121" s="16"/>
      <c r="BU121" s="16"/>
      <c r="BV121" s="16"/>
      <c r="BW121" s="16"/>
      <c r="BX121" s="16"/>
      <c r="BY121" s="16"/>
      <c r="BZ121" s="16"/>
      <c r="CA121" s="171" t="str">
        <f>IF(AND(BS121="",BT121="",BU121="",BV121="",BW121="",BX121="",BY121="",BZ121=""),"",(VLOOKUP(BS121,'Grade-Percent-GPA'!$E:$F,2,FALSE)+VLOOKUP(BT121,'Grade-Percent-GPA'!$E:$F,2,FALSE)+VLOOKUP(BU121,'Grade-Percent-GPA'!$E:$F,2,FALSE)+VLOOKUP(BV121,'Grade-Percent-GPA'!$E:$F,2,FALSE)+VLOOKUP(BW121,'Grade-Percent-GPA'!$E:$F,2,FALSE)+VLOOKUP(BX121,'Grade-Percent-GPA'!$E:$F,2,FALSE)+VLOOKUP(BY121,'Grade-Percent-GPA'!$E:$F,2,FALSE)+VLOOKUP(BZ121,'Grade-Percent-GPA'!$E:$F,2,FALSE))/(IF(BS121="",0,1)+IF(BT121="",0,1)+IF(BU121="",0,1)+IF(BV121="",0,1)+IF(BW121="",0,1)+IF(BX121="",0,1)+IF(BY121="",0,1)+IF(BZ121="",0,1)))</f>
        <v/>
      </c>
      <c r="CB121" s="171" t="str">
        <f t="shared" si="10"/>
        <v/>
      </c>
      <c r="CC121" s="171" t="str">
        <f t="shared" si="11"/>
        <v/>
      </c>
      <c r="CD121" s="17"/>
      <c r="CE121" s="183"/>
      <c r="CF121" s="16"/>
      <c r="CG121" s="16"/>
      <c r="CH121" s="16"/>
      <c r="CI121" s="16"/>
      <c r="CJ121" s="16"/>
      <c r="CK121" s="16"/>
      <c r="CL121" s="16"/>
      <c r="CM121" s="16"/>
      <c r="CN121" s="171" t="str">
        <f>IF(AND(CF121="",CG121="",CH121="",CI121="",CJ121="",CK121="",CL121="",CM121=""),"",(VLOOKUP(CF121,'Grade-Percent-GPA'!$E:$F,2,FALSE)+VLOOKUP(CG121,'Grade-Percent-GPA'!$E:$F,2,FALSE)+VLOOKUP(CH121,'Grade-Percent-GPA'!$E:$F,2,FALSE)+VLOOKUP(CI121,'Grade-Percent-GPA'!$E:$F,2,FALSE)+VLOOKUP(CJ121,'Grade-Percent-GPA'!$E:$F,2,FALSE)+VLOOKUP(CK121,'Grade-Percent-GPA'!$E:$F,2,FALSE)+VLOOKUP(CL121,'Grade-Percent-GPA'!$E:$F,2,FALSE)+VLOOKUP(CM121,'Grade-Percent-GPA'!$E:$F,2,FALSE))/(IF(CF121="",0,1)+IF(CG121="",0,1)+IF(CH121="",0,1)+IF(CI121="",0,1)+IF(CJ121="",0,1)+IF(CK121="",0,1)+IF(CL121="",0,1)+IF(CM121="",0,1)))</f>
        <v/>
      </c>
      <c r="CO121" s="171" t="str">
        <f t="shared" si="12"/>
        <v/>
      </c>
      <c r="CP121" s="171" t="str">
        <f t="shared" si="13"/>
        <v/>
      </c>
      <c r="CQ121" s="17"/>
      <c r="CR121" s="183"/>
      <c r="CS121" s="16"/>
      <c r="CT121" s="16"/>
      <c r="CU121" s="16"/>
      <c r="CV121" s="16"/>
      <c r="CW121" s="16"/>
      <c r="CX121" s="16"/>
      <c r="CY121" s="16"/>
      <c r="CZ121" s="16"/>
      <c r="DA121" s="171" t="str">
        <f>IF(AND(CS121="",CT121="",CU121="",CV121="",CW121="",CX121="",CY121="",CZ121=""),"",(VLOOKUP(CS121,'Grade-Percent-GPA'!$E:$F,2,FALSE)+VLOOKUP(CT121,'Grade-Percent-GPA'!$E:$F,2,FALSE)+VLOOKUP(CU121,'Grade-Percent-GPA'!$E:$F,2,FALSE)+VLOOKUP(CV121,'Grade-Percent-GPA'!$E:$F,2,FALSE)+VLOOKUP(CW121,'Grade-Percent-GPA'!$E:$F,2,FALSE)+VLOOKUP(CX121,'Grade-Percent-GPA'!$E:$F,2,FALSE)+VLOOKUP(CY121,'Grade-Percent-GPA'!$E:$F,2,FALSE)+VLOOKUP(CZ121,'Grade-Percent-GPA'!$E:$F,2,FALSE))/(IF(CS121="",0,1)+IF(CT121="",0,1)+IF(CU121="",0,1)+IF(CV121="",0,1)+IF(CW121="",0,1)+IF(CX121="",0,1)+IF(CY121="",0,1)+IF(CZ121="",0,1)))</f>
        <v/>
      </c>
      <c r="DB121" s="171" t="str">
        <f t="shared" si="14"/>
        <v/>
      </c>
      <c r="DC121" s="171" t="str">
        <f t="shared" si="15"/>
        <v/>
      </c>
    </row>
    <row r="122" spans="1:107" ht="14.25" customHeight="1" x14ac:dyDescent="0.3">
      <c r="A122" s="182"/>
      <c r="B122" s="15"/>
      <c r="C122" s="15"/>
      <c r="D122" s="453"/>
      <c r="E122" s="183"/>
      <c r="F122" s="16"/>
      <c r="G122" s="16"/>
      <c r="H122" s="16"/>
      <c r="I122" s="16"/>
      <c r="J122" s="16"/>
      <c r="K122" s="16"/>
      <c r="L122" s="16"/>
      <c r="M122" s="16"/>
      <c r="N122" s="171" t="str">
        <f>IF(AND(F122="",G122="",H122="",I122="",J122="",K122="",L122="",M122=""),"",(VLOOKUP(F122,'Grade-Percent-GPA'!$E:$F,2,FALSE)+VLOOKUP(G122,'Grade-Percent-GPA'!$E:$F,2,FALSE)+VLOOKUP(H122,'Grade-Percent-GPA'!$E:$F,2,FALSE)+VLOOKUP(I122,'Grade-Percent-GPA'!$E:$F,2,FALSE)+VLOOKUP(J122,'Grade-Percent-GPA'!$E:$F,2,FALSE)+VLOOKUP(K122,'Grade-Percent-GPA'!$E:$F,2,FALSE)+VLOOKUP(L122,'Grade-Percent-GPA'!$E:$F,2,FALSE)+VLOOKUP(M122,'Grade-Percent-GPA'!$E:$F,2,FALSE))/(IF(F122="",0,1)+IF(G122="",0,1)+IF(H122="",0,1)+IF(I122="",0,1)+IF(J122="",0,1)+IF(K122="",0,1)+IF(L122="",0,1)+IF(M122="",0,1)))</f>
        <v/>
      </c>
      <c r="O122" s="171" t="str">
        <f t="shared" si="0"/>
        <v/>
      </c>
      <c r="P122" s="171" t="str">
        <f t="shared" si="1"/>
        <v/>
      </c>
      <c r="Q122" s="17"/>
      <c r="R122" s="183"/>
      <c r="S122" s="16"/>
      <c r="T122" s="16"/>
      <c r="U122" s="16"/>
      <c r="V122" s="16"/>
      <c r="W122" s="16"/>
      <c r="X122" s="16"/>
      <c r="Y122" s="16"/>
      <c r="Z122" s="16"/>
      <c r="AA122" s="171" t="str">
        <f>IF(AND(S122="",T122="",U122="",V122="",W122="",X122="",Y122="",Z122=""),"",(VLOOKUP(S122,'Grade-Percent-GPA'!$E:$F,2,FALSE)+VLOOKUP(T122,'Grade-Percent-GPA'!$E:$F,2,FALSE)+VLOOKUP(U122,'Grade-Percent-GPA'!$E:$F,2,FALSE)+VLOOKUP(V122,'Grade-Percent-GPA'!$E:$F,2,FALSE)+VLOOKUP(W122,'Grade-Percent-GPA'!$E:$F,2,FALSE)+VLOOKUP(X122,'Grade-Percent-GPA'!$E:$F,2,FALSE)+VLOOKUP(Y122,'Grade-Percent-GPA'!$E:$F,2,FALSE)+VLOOKUP(Z122,'Grade-Percent-GPA'!$E:$F,2,FALSE))/(IF(S122="",0,1)+IF(T122="",0,1)+IF(U122="",0,1)+IF(V122="",0,1)+IF(W122="",0,1)+IF(X122="",0,1)+IF(Y122="",0,1)+IF(Z122="",0,1)))</f>
        <v/>
      </c>
      <c r="AB122" s="171" t="str">
        <f t="shared" si="2"/>
        <v/>
      </c>
      <c r="AC122" s="171" t="str">
        <f t="shared" si="3"/>
        <v/>
      </c>
      <c r="AD122" s="17"/>
      <c r="AE122" s="183"/>
      <c r="AF122" s="16"/>
      <c r="AG122" s="16"/>
      <c r="AH122" s="16"/>
      <c r="AI122" s="16"/>
      <c r="AJ122" s="16"/>
      <c r="AK122" s="16"/>
      <c r="AL122" s="16"/>
      <c r="AM122" s="16"/>
      <c r="AN122" s="171" t="str">
        <f>IF(AND(AF122="",AG122="",AH122="",AI122="",AJ122="",AK122="",AL122="",AM122=""),"",(VLOOKUP(AF122,'Grade-Percent-GPA'!$E:$F,2,FALSE)+VLOOKUP(AG122,'Grade-Percent-GPA'!$E:$F,2,FALSE)+VLOOKUP(AH122,'Grade-Percent-GPA'!$E:$F,2,FALSE)+VLOOKUP(AI122,'Grade-Percent-GPA'!$E:$F,2,FALSE)+VLOOKUP(AJ122,'Grade-Percent-GPA'!$E:$F,2,FALSE)+VLOOKUP(AK122,'Grade-Percent-GPA'!$E:$F,2,FALSE)+VLOOKUP(AL122,'Grade-Percent-GPA'!$E:$F,2,FALSE)+VLOOKUP(AM122,'Grade-Percent-GPA'!$E:$F,2,FALSE))/(IF(AF122="",0,1)+IF(AG122="",0,1)+IF(AH122="",0,1)+IF(AI122="",0,1)+IF(AJ122="",0,1)+IF(AK122="",0,1)+IF(AL122="",0,1)+IF(AM122="",0,1)))</f>
        <v/>
      </c>
      <c r="AO122" s="171" t="str">
        <f t="shared" si="4"/>
        <v/>
      </c>
      <c r="AP122" s="171" t="str">
        <f t="shared" si="5"/>
        <v/>
      </c>
      <c r="AQ122" s="17"/>
      <c r="AR122" s="183"/>
      <c r="AS122" s="16"/>
      <c r="AT122" s="16"/>
      <c r="AU122" s="16"/>
      <c r="AV122" s="16"/>
      <c r="AW122" s="16"/>
      <c r="AX122" s="16"/>
      <c r="AY122" s="16"/>
      <c r="AZ122" s="16"/>
      <c r="BA122" s="171" t="str">
        <f>IF(AND(AS122="",AT122="",AU122="",AV122="",AW122="",AX122="",AY122="",AZ122=""),"",(VLOOKUP(AS122,'Grade-Percent-GPA'!$E:$F,2,FALSE)+VLOOKUP(AT122,'Grade-Percent-GPA'!$E:$F,2,FALSE)+VLOOKUP(AU122,'Grade-Percent-GPA'!$E:$F,2,FALSE)+VLOOKUP(AV122,'Grade-Percent-GPA'!$E:$F,2,FALSE)+VLOOKUP(AW122,'Grade-Percent-GPA'!$E:$F,2,FALSE)+VLOOKUP(AX122,'Grade-Percent-GPA'!$E:$F,2,FALSE)+VLOOKUP(AY122,'Grade-Percent-GPA'!$E:$F,2,FALSE)+VLOOKUP(AZ122,'Grade-Percent-GPA'!$E:$F,2,FALSE))/(IF(AS122="",0,1)+IF(AT122="",0,1)+IF(AU122="",0,1)+IF(AV122="",0,1)+IF(AW122="",0,1)+IF(AX122="",0,1)+IF(AY122="",0,1)+IF(AZ122="",0,1)))</f>
        <v/>
      </c>
      <c r="BB122" s="171" t="str">
        <f t="shared" si="6"/>
        <v/>
      </c>
      <c r="BC122" s="171" t="str">
        <f t="shared" si="7"/>
        <v/>
      </c>
      <c r="BD122" s="17"/>
      <c r="BE122" s="183"/>
      <c r="BF122" s="16"/>
      <c r="BG122" s="16"/>
      <c r="BH122" s="16"/>
      <c r="BI122" s="16"/>
      <c r="BJ122" s="16"/>
      <c r="BK122" s="16"/>
      <c r="BL122" s="16"/>
      <c r="BM122" s="16"/>
      <c r="BN122" s="171" t="str">
        <f>IF(AND(BF122="",BG122="",BH122="",BI122="",BJ122="",BK122="",BL122="",BM122=""),"",(VLOOKUP(BF122,'Grade-Percent-GPA'!$E:$F,2,FALSE)+VLOOKUP(BG122,'Grade-Percent-GPA'!$E:$F,2,FALSE)+VLOOKUP(BH122,'Grade-Percent-GPA'!$E:$F,2,FALSE)+VLOOKUP(BI122,'Grade-Percent-GPA'!$E:$F,2,FALSE)+VLOOKUP(BJ122,'Grade-Percent-GPA'!$E:$F,2,FALSE)+VLOOKUP(BK122,'Grade-Percent-GPA'!$E:$F,2,FALSE)+VLOOKUP(BL122,'Grade-Percent-GPA'!$E:$F,2,FALSE)+VLOOKUP(BM122,'Grade-Percent-GPA'!$E:$F,2,FALSE))/(IF(BF122="",0,1)+IF(BG122="",0,1)+IF(BH122="",0,1)+IF(BI122="",0,1)+IF(BJ122="",0,1)+IF(BK122="",0,1)+IF(BL122="",0,1)+IF(BM122="",0,1)))</f>
        <v/>
      </c>
      <c r="BO122" s="171" t="str">
        <f t="shared" si="8"/>
        <v/>
      </c>
      <c r="BP122" s="171" t="str">
        <f t="shared" si="9"/>
        <v/>
      </c>
      <c r="BQ122" s="17"/>
      <c r="BR122" s="183"/>
      <c r="BS122" s="16"/>
      <c r="BT122" s="16"/>
      <c r="BU122" s="16"/>
      <c r="BV122" s="16"/>
      <c r="BW122" s="16"/>
      <c r="BX122" s="16"/>
      <c r="BY122" s="16"/>
      <c r="BZ122" s="16"/>
      <c r="CA122" s="171" t="str">
        <f>IF(AND(BS122="",BT122="",BU122="",BV122="",BW122="",BX122="",BY122="",BZ122=""),"",(VLOOKUP(BS122,'Grade-Percent-GPA'!$E:$F,2,FALSE)+VLOOKUP(BT122,'Grade-Percent-GPA'!$E:$F,2,FALSE)+VLOOKUP(BU122,'Grade-Percent-GPA'!$E:$F,2,FALSE)+VLOOKUP(BV122,'Grade-Percent-GPA'!$E:$F,2,FALSE)+VLOOKUP(BW122,'Grade-Percent-GPA'!$E:$F,2,FALSE)+VLOOKUP(BX122,'Grade-Percent-GPA'!$E:$F,2,FALSE)+VLOOKUP(BY122,'Grade-Percent-GPA'!$E:$F,2,FALSE)+VLOOKUP(BZ122,'Grade-Percent-GPA'!$E:$F,2,FALSE))/(IF(BS122="",0,1)+IF(BT122="",0,1)+IF(BU122="",0,1)+IF(BV122="",0,1)+IF(BW122="",0,1)+IF(BX122="",0,1)+IF(BY122="",0,1)+IF(BZ122="",0,1)))</f>
        <v/>
      </c>
      <c r="CB122" s="171" t="str">
        <f t="shared" si="10"/>
        <v/>
      </c>
      <c r="CC122" s="171" t="str">
        <f t="shared" si="11"/>
        <v/>
      </c>
      <c r="CD122" s="17"/>
      <c r="CE122" s="183"/>
      <c r="CF122" s="16"/>
      <c r="CG122" s="16"/>
      <c r="CH122" s="16"/>
      <c r="CI122" s="16"/>
      <c r="CJ122" s="16"/>
      <c r="CK122" s="16"/>
      <c r="CL122" s="16"/>
      <c r="CM122" s="16"/>
      <c r="CN122" s="171" t="str">
        <f>IF(AND(CF122="",CG122="",CH122="",CI122="",CJ122="",CK122="",CL122="",CM122=""),"",(VLOOKUP(CF122,'Grade-Percent-GPA'!$E:$F,2,FALSE)+VLOOKUP(CG122,'Grade-Percent-GPA'!$E:$F,2,FALSE)+VLOOKUP(CH122,'Grade-Percent-GPA'!$E:$F,2,FALSE)+VLOOKUP(CI122,'Grade-Percent-GPA'!$E:$F,2,FALSE)+VLOOKUP(CJ122,'Grade-Percent-GPA'!$E:$F,2,FALSE)+VLOOKUP(CK122,'Grade-Percent-GPA'!$E:$F,2,FALSE)+VLOOKUP(CL122,'Grade-Percent-GPA'!$E:$F,2,FALSE)+VLOOKUP(CM122,'Grade-Percent-GPA'!$E:$F,2,FALSE))/(IF(CF122="",0,1)+IF(CG122="",0,1)+IF(CH122="",0,1)+IF(CI122="",0,1)+IF(CJ122="",0,1)+IF(CK122="",0,1)+IF(CL122="",0,1)+IF(CM122="",0,1)))</f>
        <v/>
      </c>
      <c r="CO122" s="171" t="str">
        <f t="shared" si="12"/>
        <v/>
      </c>
      <c r="CP122" s="171" t="str">
        <f t="shared" si="13"/>
        <v/>
      </c>
      <c r="CQ122" s="17"/>
      <c r="CR122" s="183"/>
      <c r="CS122" s="16"/>
      <c r="CT122" s="16"/>
      <c r="CU122" s="16"/>
      <c r="CV122" s="16"/>
      <c r="CW122" s="16"/>
      <c r="CX122" s="16"/>
      <c r="CY122" s="16"/>
      <c r="CZ122" s="16"/>
      <c r="DA122" s="171" t="str">
        <f>IF(AND(CS122="",CT122="",CU122="",CV122="",CW122="",CX122="",CY122="",CZ122=""),"",(VLOOKUP(CS122,'Grade-Percent-GPA'!$E:$F,2,FALSE)+VLOOKUP(CT122,'Grade-Percent-GPA'!$E:$F,2,FALSE)+VLOOKUP(CU122,'Grade-Percent-GPA'!$E:$F,2,FALSE)+VLOOKUP(CV122,'Grade-Percent-GPA'!$E:$F,2,FALSE)+VLOOKUP(CW122,'Grade-Percent-GPA'!$E:$F,2,FALSE)+VLOOKUP(CX122,'Grade-Percent-GPA'!$E:$F,2,FALSE)+VLOOKUP(CY122,'Grade-Percent-GPA'!$E:$F,2,FALSE)+VLOOKUP(CZ122,'Grade-Percent-GPA'!$E:$F,2,FALSE))/(IF(CS122="",0,1)+IF(CT122="",0,1)+IF(CU122="",0,1)+IF(CV122="",0,1)+IF(CW122="",0,1)+IF(CX122="",0,1)+IF(CY122="",0,1)+IF(CZ122="",0,1)))</f>
        <v/>
      </c>
      <c r="DB122" s="171" t="str">
        <f t="shared" si="14"/>
        <v/>
      </c>
      <c r="DC122" s="171" t="str">
        <f t="shared" si="15"/>
        <v/>
      </c>
    </row>
    <row r="123" spans="1:107" ht="14.25" customHeight="1" x14ac:dyDescent="0.3">
      <c r="A123" s="182"/>
      <c r="B123" s="15"/>
      <c r="C123" s="15"/>
      <c r="D123" s="453"/>
      <c r="E123" s="183"/>
      <c r="F123" s="16"/>
      <c r="G123" s="16"/>
      <c r="H123" s="16"/>
      <c r="I123" s="16"/>
      <c r="J123" s="16"/>
      <c r="K123" s="16"/>
      <c r="L123" s="16"/>
      <c r="M123" s="16"/>
      <c r="N123" s="171" t="str">
        <f>IF(AND(F123="",G123="",H123="",I123="",J123="",K123="",L123="",M123=""),"",(VLOOKUP(F123,'Grade-Percent-GPA'!$E:$F,2,FALSE)+VLOOKUP(G123,'Grade-Percent-GPA'!$E:$F,2,FALSE)+VLOOKUP(H123,'Grade-Percent-GPA'!$E:$F,2,FALSE)+VLOOKUP(I123,'Grade-Percent-GPA'!$E:$F,2,FALSE)+VLOOKUP(J123,'Grade-Percent-GPA'!$E:$F,2,FALSE)+VLOOKUP(K123,'Grade-Percent-GPA'!$E:$F,2,FALSE)+VLOOKUP(L123,'Grade-Percent-GPA'!$E:$F,2,FALSE)+VLOOKUP(M123,'Grade-Percent-GPA'!$E:$F,2,FALSE))/(IF(F123="",0,1)+IF(G123="",0,1)+IF(H123="",0,1)+IF(I123="",0,1)+IF(J123="",0,1)+IF(K123="",0,1)+IF(L123="",0,1)+IF(M123="",0,1)))</f>
        <v/>
      </c>
      <c r="O123" s="171" t="str">
        <f t="shared" si="0"/>
        <v/>
      </c>
      <c r="P123" s="171" t="str">
        <f t="shared" si="1"/>
        <v/>
      </c>
      <c r="Q123" s="17"/>
      <c r="R123" s="183"/>
      <c r="S123" s="16"/>
      <c r="T123" s="16"/>
      <c r="U123" s="16"/>
      <c r="V123" s="16"/>
      <c r="W123" s="16"/>
      <c r="X123" s="16"/>
      <c r="Y123" s="16"/>
      <c r="Z123" s="16"/>
      <c r="AA123" s="171" t="str">
        <f>IF(AND(S123="",T123="",U123="",V123="",W123="",X123="",Y123="",Z123=""),"",(VLOOKUP(S123,'Grade-Percent-GPA'!$E:$F,2,FALSE)+VLOOKUP(T123,'Grade-Percent-GPA'!$E:$F,2,FALSE)+VLOOKUP(U123,'Grade-Percent-GPA'!$E:$F,2,FALSE)+VLOOKUP(V123,'Grade-Percent-GPA'!$E:$F,2,FALSE)+VLOOKUP(W123,'Grade-Percent-GPA'!$E:$F,2,FALSE)+VLOOKUP(X123,'Grade-Percent-GPA'!$E:$F,2,FALSE)+VLOOKUP(Y123,'Grade-Percent-GPA'!$E:$F,2,FALSE)+VLOOKUP(Z123,'Grade-Percent-GPA'!$E:$F,2,FALSE))/(IF(S123="",0,1)+IF(T123="",0,1)+IF(U123="",0,1)+IF(V123="",0,1)+IF(W123="",0,1)+IF(X123="",0,1)+IF(Y123="",0,1)+IF(Z123="",0,1)))</f>
        <v/>
      </c>
      <c r="AB123" s="171" t="str">
        <f t="shared" si="2"/>
        <v/>
      </c>
      <c r="AC123" s="171" t="str">
        <f t="shared" si="3"/>
        <v/>
      </c>
      <c r="AD123" s="17"/>
      <c r="AE123" s="183"/>
      <c r="AF123" s="16"/>
      <c r="AG123" s="16"/>
      <c r="AH123" s="16"/>
      <c r="AI123" s="16"/>
      <c r="AJ123" s="16"/>
      <c r="AK123" s="16"/>
      <c r="AL123" s="16"/>
      <c r="AM123" s="16"/>
      <c r="AN123" s="171" t="str">
        <f>IF(AND(AF123="",AG123="",AH123="",AI123="",AJ123="",AK123="",AL123="",AM123=""),"",(VLOOKUP(AF123,'Grade-Percent-GPA'!$E:$F,2,FALSE)+VLOOKUP(AG123,'Grade-Percent-GPA'!$E:$F,2,FALSE)+VLOOKUP(AH123,'Grade-Percent-GPA'!$E:$F,2,FALSE)+VLOOKUP(AI123,'Grade-Percent-GPA'!$E:$F,2,FALSE)+VLOOKUP(AJ123,'Grade-Percent-GPA'!$E:$F,2,FALSE)+VLOOKUP(AK123,'Grade-Percent-GPA'!$E:$F,2,FALSE)+VLOOKUP(AL123,'Grade-Percent-GPA'!$E:$F,2,FALSE)+VLOOKUP(AM123,'Grade-Percent-GPA'!$E:$F,2,FALSE))/(IF(AF123="",0,1)+IF(AG123="",0,1)+IF(AH123="",0,1)+IF(AI123="",0,1)+IF(AJ123="",0,1)+IF(AK123="",0,1)+IF(AL123="",0,1)+IF(AM123="",0,1)))</f>
        <v/>
      </c>
      <c r="AO123" s="171" t="str">
        <f t="shared" si="4"/>
        <v/>
      </c>
      <c r="AP123" s="171" t="str">
        <f t="shared" si="5"/>
        <v/>
      </c>
      <c r="AQ123" s="17"/>
      <c r="AR123" s="183"/>
      <c r="AS123" s="16"/>
      <c r="AT123" s="16"/>
      <c r="AU123" s="16"/>
      <c r="AV123" s="16"/>
      <c r="AW123" s="16"/>
      <c r="AX123" s="16"/>
      <c r="AY123" s="16"/>
      <c r="AZ123" s="16"/>
      <c r="BA123" s="171" t="str">
        <f>IF(AND(AS123="",AT123="",AU123="",AV123="",AW123="",AX123="",AY123="",AZ123=""),"",(VLOOKUP(AS123,'Grade-Percent-GPA'!$E:$F,2,FALSE)+VLOOKUP(AT123,'Grade-Percent-GPA'!$E:$F,2,FALSE)+VLOOKUP(AU123,'Grade-Percent-GPA'!$E:$F,2,FALSE)+VLOOKUP(AV123,'Grade-Percent-GPA'!$E:$F,2,FALSE)+VLOOKUP(AW123,'Grade-Percent-GPA'!$E:$F,2,FALSE)+VLOOKUP(AX123,'Grade-Percent-GPA'!$E:$F,2,FALSE)+VLOOKUP(AY123,'Grade-Percent-GPA'!$E:$F,2,FALSE)+VLOOKUP(AZ123,'Grade-Percent-GPA'!$E:$F,2,FALSE))/(IF(AS123="",0,1)+IF(AT123="",0,1)+IF(AU123="",0,1)+IF(AV123="",0,1)+IF(AW123="",0,1)+IF(AX123="",0,1)+IF(AY123="",0,1)+IF(AZ123="",0,1)))</f>
        <v/>
      </c>
      <c r="BB123" s="171" t="str">
        <f t="shared" si="6"/>
        <v/>
      </c>
      <c r="BC123" s="171" t="str">
        <f t="shared" si="7"/>
        <v/>
      </c>
      <c r="BD123" s="17"/>
      <c r="BE123" s="183"/>
      <c r="BF123" s="16"/>
      <c r="BG123" s="16"/>
      <c r="BH123" s="16"/>
      <c r="BI123" s="16"/>
      <c r="BJ123" s="16"/>
      <c r="BK123" s="16"/>
      <c r="BL123" s="16"/>
      <c r="BM123" s="16"/>
      <c r="BN123" s="171" t="str">
        <f>IF(AND(BF123="",BG123="",BH123="",BI123="",BJ123="",BK123="",BL123="",BM123=""),"",(VLOOKUP(BF123,'Grade-Percent-GPA'!$E:$F,2,FALSE)+VLOOKUP(BG123,'Grade-Percent-GPA'!$E:$F,2,FALSE)+VLOOKUP(BH123,'Grade-Percent-GPA'!$E:$F,2,FALSE)+VLOOKUP(BI123,'Grade-Percent-GPA'!$E:$F,2,FALSE)+VLOOKUP(BJ123,'Grade-Percent-GPA'!$E:$F,2,FALSE)+VLOOKUP(BK123,'Grade-Percent-GPA'!$E:$F,2,FALSE)+VLOOKUP(BL123,'Grade-Percent-GPA'!$E:$F,2,FALSE)+VLOOKUP(BM123,'Grade-Percent-GPA'!$E:$F,2,FALSE))/(IF(BF123="",0,1)+IF(BG123="",0,1)+IF(BH123="",0,1)+IF(BI123="",0,1)+IF(BJ123="",0,1)+IF(BK123="",0,1)+IF(BL123="",0,1)+IF(BM123="",0,1)))</f>
        <v/>
      </c>
      <c r="BO123" s="171" t="str">
        <f t="shared" si="8"/>
        <v/>
      </c>
      <c r="BP123" s="171" t="str">
        <f t="shared" si="9"/>
        <v/>
      </c>
      <c r="BQ123" s="17"/>
      <c r="BR123" s="183"/>
      <c r="BS123" s="16"/>
      <c r="BT123" s="16"/>
      <c r="BU123" s="16"/>
      <c r="BV123" s="16"/>
      <c r="BW123" s="16"/>
      <c r="BX123" s="16"/>
      <c r="BY123" s="16"/>
      <c r="BZ123" s="16"/>
      <c r="CA123" s="171" t="str">
        <f>IF(AND(BS123="",BT123="",BU123="",BV123="",BW123="",BX123="",BY123="",BZ123=""),"",(VLOOKUP(BS123,'Grade-Percent-GPA'!$E:$F,2,FALSE)+VLOOKUP(BT123,'Grade-Percent-GPA'!$E:$F,2,FALSE)+VLOOKUP(BU123,'Grade-Percent-GPA'!$E:$F,2,FALSE)+VLOOKUP(BV123,'Grade-Percent-GPA'!$E:$F,2,FALSE)+VLOOKUP(BW123,'Grade-Percent-GPA'!$E:$F,2,FALSE)+VLOOKUP(BX123,'Grade-Percent-GPA'!$E:$F,2,FALSE)+VLOOKUP(BY123,'Grade-Percent-GPA'!$E:$F,2,FALSE)+VLOOKUP(BZ123,'Grade-Percent-GPA'!$E:$F,2,FALSE))/(IF(BS123="",0,1)+IF(BT123="",0,1)+IF(BU123="",0,1)+IF(BV123="",0,1)+IF(BW123="",0,1)+IF(BX123="",0,1)+IF(BY123="",0,1)+IF(BZ123="",0,1)))</f>
        <v/>
      </c>
      <c r="CB123" s="171" t="str">
        <f t="shared" si="10"/>
        <v/>
      </c>
      <c r="CC123" s="171" t="str">
        <f t="shared" si="11"/>
        <v/>
      </c>
      <c r="CD123" s="17"/>
      <c r="CE123" s="183"/>
      <c r="CF123" s="16"/>
      <c r="CG123" s="16"/>
      <c r="CH123" s="16"/>
      <c r="CI123" s="16"/>
      <c r="CJ123" s="16"/>
      <c r="CK123" s="16"/>
      <c r="CL123" s="16"/>
      <c r="CM123" s="16"/>
      <c r="CN123" s="171" t="str">
        <f>IF(AND(CF123="",CG123="",CH123="",CI123="",CJ123="",CK123="",CL123="",CM123=""),"",(VLOOKUP(CF123,'Grade-Percent-GPA'!$E:$F,2,FALSE)+VLOOKUP(CG123,'Grade-Percent-GPA'!$E:$F,2,FALSE)+VLOOKUP(CH123,'Grade-Percent-GPA'!$E:$F,2,FALSE)+VLOOKUP(CI123,'Grade-Percent-GPA'!$E:$F,2,FALSE)+VLOOKUP(CJ123,'Grade-Percent-GPA'!$E:$F,2,FALSE)+VLOOKUP(CK123,'Grade-Percent-GPA'!$E:$F,2,FALSE)+VLOOKUP(CL123,'Grade-Percent-GPA'!$E:$F,2,FALSE)+VLOOKUP(CM123,'Grade-Percent-GPA'!$E:$F,2,FALSE))/(IF(CF123="",0,1)+IF(CG123="",0,1)+IF(CH123="",0,1)+IF(CI123="",0,1)+IF(CJ123="",0,1)+IF(CK123="",0,1)+IF(CL123="",0,1)+IF(CM123="",0,1)))</f>
        <v/>
      </c>
      <c r="CO123" s="171" t="str">
        <f t="shared" si="12"/>
        <v/>
      </c>
      <c r="CP123" s="171" t="str">
        <f t="shared" si="13"/>
        <v/>
      </c>
      <c r="CQ123" s="17"/>
      <c r="CR123" s="183"/>
      <c r="CS123" s="16"/>
      <c r="CT123" s="16"/>
      <c r="CU123" s="16"/>
      <c r="CV123" s="16"/>
      <c r="CW123" s="16"/>
      <c r="CX123" s="16"/>
      <c r="CY123" s="16"/>
      <c r="CZ123" s="16"/>
      <c r="DA123" s="171" t="str">
        <f>IF(AND(CS123="",CT123="",CU123="",CV123="",CW123="",CX123="",CY123="",CZ123=""),"",(VLOOKUP(CS123,'Grade-Percent-GPA'!$E:$F,2,FALSE)+VLOOKUP(CT123,'Grade-Percent-GPA'!$E:$F,2,FALSE)+VLOOKUP(CU123,'Grade-Percent-GPA'!$E:$F,2,FALSE)+VLOOKUP(CV123,'Grade-Percent-GPA'!$E:$F,2,FALSE)+VLOOKUP(CW123,'Grade-Percent-GPA'!$E:$F,2,FALSE)+VLOOKUP(CX123,'Grade-Percent-GPA'!$E:$F,2,FALSE)+VLOOKUP(CY123,'Grade-Percent-GPA'!$E:$F,2,FALSE)+VLOOKUP(CZ123,'Grade-Percent-GPA'!$E:$F,2,FALSE))/(IF(CS123="",0,1)+IF(CT123="",0,1)+IF(CU123="",0,1)+IF(CV123="",0,1)+IF(CW123="",0,1)+IF(CX123="",0,1)+IF(CY123="",0,1)+IF(CZ123="",0,1)))</f>
        <v/>
      </c>
      <c r="DB123" s="171" t="str">
        <f t="shared" si="14"/>
        <v/>
      </c>
      <c r="DC123" s="171" t="str">
        <f t="shared" si="15"/>
        <v/>
      </c>
    </row>
    <row r="124" spans="1:107" ht="14.25" customHeight="1" x14ac:dyDescent="0.3">
      <c r="A124" s="182"/>
      <c r="B124" s="15"/>
      <c r="C124" s="15"/>
      <c r="D124" s="453"/>
      <c r="E124" s="183"/>
      <c r="F124" s="16"/>
      <c r="G124" s="16"/>
      <c r="H124" s="16"/>
      <c r="I124" s="16"/>
      <c r="J124" s="16"/>
      <c r="K124" s="16"/>
      <c r="L124" s="16"/>
      <c r="M124" s="16"/>
      <c r="N124" s="171" t="str">
        <f>IF(AND(F124="",G124="",H124="",I124="",J124="",K124="",L124="",M124=""),"",(VLOOKUP(F124,'Grade-Percent-GPA'!$E:$F,2,FALSE)+VLOOKUP(G124,'Grade-Percent-GPA'!$E:$F,2,FALSE)+VLOOKUP(H124,'Grade-Percent-GPA'!$E:$F,2,FALSE)+VLOOKUP(I124,'Grade-Percent-GPA'!$E:$F,2,FALSE)+VLOOKUP(J124,'Grade-Percent-GPA'!$E:$F,2,FALSE)+VLOOKUP(K124,'Grade-Percent-GPA'!$E:$F,2,FALSE)+VLOOKUP(L124,'Grade-Percent-GPA'!$E:$F,2,FALSE)+VLOOKUP(M124,'Grade-Percent-GPA'!$E:$F,2,FALSE))/(IF(F124="",0,1)+IF(G124="",0,1)+IF(H124="",0,1)+IF(I124="",0,1)+IF(J124="",0,1)+IF(K124="",0,1)+IF(L124="",0,1)+IF(M124="",0,1)))</f>
        <v/>
      </c>
      <c r="O124" s="171" t="str">
        <f t="shared" si="0"/>
        <v/>
      </c>
      <c r="P124" s="171" t="str">
        <f t="shared" si="1"/>
        <v/>
      </c>
      <c r="Q124" s="17"/>
      <c r="R124" s="183"/>
      <c r="S124" s="16"/>
      <c r="T124" s="16"/>
      <c r="U124" s="16"/>
      <c r="V124" s="16"/>
      <c r="W124" s="16"/>
      <c r="X124" s="16"/>
      <c r="Y124" s="16"/>
      <c r="Z124" s="16"/>
      <c r="AA124" s="171" t="str">
        <f>IF(AND(S124="",T124="",U124="",V124="",W124="",X124="",Y124="",Z124=""),"",(VLOOKUP(S124,'Grade-Percent-GPA'!$E:$F,2,FALSE)+VLOOKUP(T124,'Grade-Percent-GPA'!$E:$F,2,FALSE)+VLOOKUP(U124,'Grade-Percent-GPA'!$E:$F,2,FALSE)+VLOOKUP(V124,'Grade-Percent-GPA'!$E:$F,2,FALSE)+VLOOKUP(W124,'Grade-Percent-GPA'!$E:$F,2,FALSE)+VLOOKUP(X124,'Grade-Percent-GPA'!$E:$F,2,FALSE)+VLOOKUP(Y124,'Grade-Percent-GPA'!$E:$F,2,FALSE)+VLOOKUP(Z124,'Grade-Percent-GPA'!$E:$F,2,FALSE))/(IF(S124="",0,1)+IF(T124="",0,1)+IF(U124="",0,1)+IF(V124="",0,1)+IF(W124="",0,1)+IF(X124="",0,1)+IF(Y124="",0,1)+IF(Z124="",0,1)))</f>
        <v/>
      </c>
      <c r="AB124" s="171" t="str">
        <f t="shared" si="2"/>
        <v/>
      </c>
      <c r="AC124" s="171" t="str">
        <f t="shared" si="3"/>
        <v/>
      </c>
      <c r="AD124" s="17"/>
      <c r="AE124" s="183"/>
      <c r="AF124" s="16"/>
      <c r="AG124" s="16"/>
      <c r="AH124" s="16"/>
      <c r="AI124" s="16"/>
      <c r="AJ124" s="16"/>
      <c r="AK124" s="16"/>
      <c r="AL124" s="16"/>
      <c r="AM124" s="16"/>
      <c r="AN124" s="171" t="str">
        <f>IF(AND(AF124="",AG124="",AH124="",AI124="",AJ124="",AK124="",AL124="",AM124=""),"",(VLOOKUP(AF124,'Grade-Percent-GPA'!$E:$F,2,FALSE)+VLOOKUP(AG124,'Grade-Percent-GPA'!$E:$F,2,FALSE)+VLOOKUP(AH124,'Grade-Percent-GPA'!$E:$F,2,FALSE)+VLOOKUP(AI124,'Grade-Percent-GPA'!$E:$F,2,FALSE)+VLOOKUP(AJ124,'Grade-Percent-GPA'!$E:$F,2,FALSE)+VLOOKUP(AK124,'Grade-Percent-GPA'!$E:$F,2,FALSE)+VLOOKUP(AL124,'Grade-Percent-GPA'!$E:$F,2,FALSE)+VLOOKUP(AM124,'Grade-Percent-GPA'!$E:$F,2,FALSE))/(IF(AF124="",0,1)+IF(AG124="",0,1)+IF(AH124="",0,1)+IF(AI124="",0,1)+IF(AJ124="",0,1)+IF(AK124="",0,1)+IF(AL124="",0,1)+IF(AM124="",0,1)))</f>
        <v/>
      </c>
      <c r="AO124" s="171" t="str">
        <f t="shared" si="4"/>
        <v/>
      </c>
      <c r="AP124" s="171" t="str">
        <f t="shared" si="5"/>
        <v/>
      </c>
      <c r="AQ124" s="17"/>
      <c r="AR124" s="183"/>
      <c r="AS124" s="16"/>
      <c r="AT124" s="16"/>
      <c r="AU124" s="16"/>
      <c r="AV124" s="16"/>
      <c r="AW124" s="16"/>
      <c r="AX124" s="16"/>
      <c r="AY124" s="16"/>
      <c r="AZ124" s="16"/>
      <c r="BA124" s="171" t="str">
        <f>IF(AND(AS124="",AT124="",AU124="",AV124="",AW124="",AX124="",AY124="",AZ124=""),"",(VLOOKUP(AS124,'Grade-Percent-GPA'!$E:$F,2,FALSE)+VLOOKUP(AT124,'Grade-Percent-GPA'!$E:$F,2,FALSE)+VLOOKUP(AU124,'Grade-Percent-GPA'!$E:$F,2,FALSE)+VLOOKUP(AV124,'Grade-Percent-GPA'!$E:$F,2,FALSE)+VLOOKUP(AW124,'Grade-Percent-GPA'!$E:$F,2,FALSE)+VLOOKUP(AX124,'Grade-Percent-GPA'!$E:$F,2,FALSE)+VLOOKUP(AY124,'Grade-Percent-GPA'!$E:$F,2,FALSE)+VLOOKUP(AZ124,'Grade-Percent-GPA'!$E:$F,2,FALSE))/(IF(AS124="",0,1)+IF(AT124="",0,1)+IF(AU124="",0,1)+IF(AV124="",0,1)+IF(AW124="",0,1)+IF(AX124="",0,1)+IF(AY124="",0,1)+IF(AZ124="",0,1)))</f>
        <v/>
      </c>
      <c r="BB124" s="171" t="str">
        <f t="shared" si="6"/>
        <v/>
      </c>
      <c r="BC124" s="171" t="str">
        <f t="shared" si="7"/>
        <v/>
      </c>
      <c r="BD124" s="17"/>
      <c r="BE124" s="183"/>
      <c r="BF124" s="16"/>
      <c r="BG124" s="16"/>
      <c r="BH124" s="16"/>
      <c r="BI124" s="16"/>
      <c r="BJ124" s="16"/>
      <c r="BK124" s="16"/>
      <c r="BL124" s="16"/>
      <c r="BM124" s="16"/>
      <c r="BN124" s="171" t="str">
        <f>IF(AND(BF124="",BG124="",BH124="",BI124="",BJ124="",BK124="",BL124="",BM124=""),"",(VLOOKUP(BF124,'Grade-Percent-GPA'!$E:$F,2,FALSE)+VLOOKUP(BG124,'Grade-Percent-GPA'!$E:$F,2,FALSE)+VLOOKUP(BH124,'Grade-Percent-GPA'!$E:$F,2,FALSE)+VLOOKUP(BI124,'Grade-Percent-GPA'!$E:$F,2,FALSE)+VLOOKUP(BJ124,'Grade-Percent-GPA'!$E:$F,2,FALSE)+VLOOKUP(BK124,'Grade-Percent-GPA'!$E:$F,2,FALSE)+VLOOKUP(BL124,'Grade-Percent-GPA'!$E:$F,2,FALSE)+VLOOKUP(BM124,'Grade-Percent-GPA'!$E:$F,2,FALSE))/(IF(BF124="",0,1)+IF(BG124="",0,1)+IF(BH124="",0,1)+IF(BI124="",0,1)+IF(BJ124="",0,1)+IF(BK124="",0,1)+IF(BL124="",0,1)+IF(BM124="",0,1)))</f>
        <v/>
      </c>
      <c r="BO124" s="171" t="str">
        <f t="shared" si="8"/>
        <v/>
      </c>
      <c r="BP124" s="171" t="str">
        <f t="shared" si="9"/>
        <v/>
      </c>
      <c r="BQ124" s="17"/>
      <c r="BR124" s="183"/>
      <c r="BS124" s="16"/>
      <c r="BT124" s="16"/>
      <c r="BU124" s="16"/>
      <c r="BV124" s="16"/>
      <c r="BW124" s="16"/>
      <c r="BX124" s="16"/>
      <c r="BY124" s="16"/>
      <c r="BZ124" s="16"/>
      <c r="CA124" s="171" t="str">
        <f>IF(AND(BS124="",BT124="",BU124="",BV124="",BW124="",BX124="",BY124="",BZ124=""),"",(VLOOKUP(BS124,'Grade-Percent-GPA'!$E:$F,2,FALSE)+VLOOKUP(BT124,'Grade-Percent-GPA'!$E:$F,2,FALSE)+VLOOKUP(BU124,'Grade-Percent-GPA'!$E:$F,2,FALSE)+VLOOKUP(BV124,'Grade-Percent-GPA'!$E:$F,2,FALSE)+VLOOKUP(BW124,'Grade-Percent-GPA'!$E:$F,2,FALSE)+VLOOKUP(BX124,'Grade-Percent-GPA'!$E:$F,2,FALSE)+VLOOKUP(BY124,'Grade-Percent-GPA'!$E:$F,2,FALSE)+VLOOKUP(BZ124,'Grade-Percent-GPA'!$E:$F,2,FALSE))/(IF(BS124="",0,1)+IF(BT124="",0,1)+IF(BU124="",0,1)+IF(BV124="",0,1)+IF(BW124="",0,1)+IF(BX124="",0,1)+IF(BY124="",0,1)+IF(BZ124="",0,1)))</f>
        <v/>
      </c>
      <c r="CB124" s="171" t="str">
        <f t="shared" si="10"/>
        <v/>
      </c>
      <c r="CC124" s="171" t="str">
        <f t="shared" si="11"/>
        <v/>
      </c>
      <c r="CD124" s="17"/>
      <c r="CE124" s="183"/>
      <c r="CF124" s="16"/>
      <c r="CG124" s="16"/>
      <c r="CH124" s="16"/>
      <c r="CI124" s="16"/>
      <c r="CJ124" s="16"/>
      <c r="CK124" s="16"/>
      <c r="CL124" s="16"/>
      <c r="CM124" s="16"/>
      <c r="CN124" s="171" t="str">
        <f>IF(AND(CF124="",CG124="",CH124="",CI124="",CJ124="",CK124="",CL124="",CM124=""),"",(VLOOKUP(CF124,'Grade-Percent-GPA'!$E:$F,2,FALSE)+VLOOKUP(CG124,'Grade-Percent-GPA'!$E:$F,2,FALSE)+VLOOKUP(CH124,'Grade-Percent-GPA'!$E:$F,2,FALSE)+VLOOKUP(CI124,'Grade-Percent-GPA'!$E:$F,2,FALSE)+VLOOKUP(CJ124,'Grade-Percent-GPA'!$E:$F,2,FALSE)+VLOOKUP(CK124,'Grade-Percent-GPA'!$E:$F,2,FALSE)+VLOOKUP(CL124,'Grade-Percent-GPA'!$E:$F,2,FALSE)+VLOOKUP(CM124,'Grade-Percent-GPA'!$E:$F,2,FALSE))/(IF(CF124="",0,1)+IF(CG124="",0,1)+IF(CH124="",0,1)+IF(CI124="",0,1)+IF(CJ124="",0,1)+IF(CK124="",0,1)+IF(CL124="",0,1)+IF(CM124="",0,1)))</f>
        <v/>
      </c>
      <c r="CO124" s="171" t="str">
        <f t="shared" si="12"/>
        <v/>
      </c>
      <c r="CP124" s="171" t="str">
        <f t="shared" si="13"/>
        <v/>
      </c>
      <c r="CQ124" s="17"/>
      <c r="CR124" s="183"/>
      <c r="CS124" s="16"/>
      <c r="CT124" s="16"/>
      <c r="CU124" s="16"/>
      <c r="CV124" s="16"/>
      <c r="CW124" s="16"/>
      <c r="CX124" s="16"/>
      <c r="CY124" s="16"/>
      <c r="CZ124" s="16"/>
      <c r="DA124" s="171" t="str">
        <f>IF(AND(CS124="",CT124="",CU124="",CV124="",CW124="",CX124="",CY124="",CZ124=""),"",(VLOOKUP(CS124,'Grade-Percent-GPA'!$E:$F,2,FALSE)+VLOOKUP(CT124,'Grade-Percent-GPA'!$E:$F,2,FALSE)+VLOOKUP(CU124,'Grade-Percent-GPA'!$E:$F,2,FALSE)+VLOOKUP(CV124,'Grade-Percent-GPA'!$E:$F,2,FALSE)+VLOOKUP(CW124,'Grade-Percent-GPA'!$E:$F,2,FALSE)+VLOOKUP(CX124,'Grade-Percent-GPA'!$E:$F,2,FALSE)+VLOOKUP(CY124,'Grade-Percent-GPA'!$E:$F,2,FALSE)+VLOOKUP(CZ124,'Grade-Percent-GPA'!$E:$F,2,FALSE))/(IF(CS124="",0,1)+IF(CT124="",0,1)+IF(CU124="",0,1)+IF(CV124="",0,1)+IF(CW124="",0,1)+IF(CX124="",0,1)+IF(CY124="",0,1)+IF(CZ124="",0,1)))</f>
        <v/>
      </c>
      <c r="DB124" s="171" t="str">
        <f t="shared" si="14"/>
        <v/>
      </c>
      <c r="DC124" s="171" t="str">
        <f t="shared" si="15"/>
        <v/>
      </c>
    </row>
    <row r="125" spans="1:107" ht="14.25" customHeight="1" x14ac:dyDescent="0.3">
      <c r="A125" s="182"/>
      <c r="B125" s="15"/>
      <c r="C125" s="15"/>
      <c r="D125" s="453"/>
      <c r="E125" s="183"/>
      <c r="F125" s="16"/>
      <c r="G125" s="16"/>
      <c r="H125" s="16"/>
      <c r="I125" s="16"/>
      <c r="J125" s="16"/>
      <c r="K125" s="16"/>
      <c r="L125" s="16"/>
      <c r="M125" s="16"/>
      <c r="N125" s="171" t="str">
        <f>IF(AND(F125="",G125="",H125="",I125="",J125="",K125="",L125="",M125=""),"",(VLOOKUP(F125,'Grade-Percent-GPA'!$E:$F,2,FALSE)+VLOOKUP(G125,'Grade-Percent-GPA'!$E:$F,2,FALSE)+VLOOKUP(H125,'Grade-Percent-GPA'!$E:$F,2,FALSE)+VLOOKUP(I125,'Grade-Percent-GPA'!$E:$F,2,FALSE)+VLOOKUP(J125,'Grade-Percent-GPA'!$E:$F,2,FALSE)+VLOOKUP(K125,'Grade-Percent-GPA'!$E:$F,2,FALSE)+VLOOKUP(L125,'Grade-Percent-GPA'!$E:$F,2,FALSE)+VLOOKUP(M125,'Grade-Percent-GPA'!$E:$F,2,FALSE))/(IF(F125="",0,1)+IF(G125="",0,1)+IF(H125="",0,1)+IF(I125="",0,1)+IF(J125="",0,1)+IF(K125="",0,1)+IF(L125="",0,1)+IF(M125="",0,1)))</f>
        <v/>
      </c>
      <c r="O125" s="171" t="str">
        <f t="shared" si="0"/>
        <v/>
      </c>
      <c r="P125" s="171" t="str">
        <f t="shared" si="1"/>
        <v/>
      </c>
      <c r="Q125" s="17"/>
      <c r="R125" s="183"/>
      <c r="S125" s="16"/>
      <c r="T125" s="16"/>
      <c r="U125" s="16"/>
      <c r="V125" s="16"/>
      <c r="W125" s="16"/>
      <c r="X125" s="16"/>
      <c r="Y125" s="16"/>
      <c r="Z125" s="16"/>
      <c r="AA125" s="171" t="str">
        <f>IF(AND(S125="",T125="",U125="",V125="",W125="",X125="",Y125="",Z125=""),"",(VLOOKUP(S125,'Grade-Percent-GPA'!$E:$F,2,FALSE)+VLOOKUP(T125,'Grade-Percent-GPA'!$E:$F,2,FALSE)+VLOOKUP(U125,'Grade-Percent-GPA'!$E:$F,2,FALSE)+VLOOKUP(V125,'Grade-Percent-GPA'!$E:$F,2,FALSE)+VLOOKUP(W125,'Grade-Percent-GPA'!$E:$F,2,FALSE)+VLOOKUP(X125,'Grade-Percent-GPA'!$E:$F,2,FALSE)+VLOOKUP(Y125,'Grade-Percent-GPA'!$E:$F,2,FALSE)+VLOOKUP(Z125,'Grade-Percent-GPA'!$E:$F,2,FALSE))/(IF(S125="",0,1)+IF(T125="",0,1)+IF(U125="",0,1)+IF(V125="",0,1)+IF(W125="",0,1)+IF(X125="",0,1)+IF(Y125="",0,1)+IF(Z125="",0,1)))</f>
        <v/>
      </c>
      <c r="AB125" s="171" t="str">
        <f t="shared" si="2"/>
        <v/>
      </c>
      <c r="AC125" s="171" t="str">
        <f t="shared" si="3"/>
        <v/>
      </c>
      <c r="AD125" s="17"/>
      <c r="AE125" s="183"/>
      <c r="AF125" s="16"/>
      <c r="AG125" s="16"/>
      <c r="AH125" s="16"/>
      <c r="AI125" s="16"/>
      <c r="AJ125" s="16"/>
      <c r="AK125" s="16"/>
      <c r="AL125" s="16"/>
      <c r="AM125" s="16"/>
      <c r="AN125" s="171" t="str">
        <f>IF(AND(AF125="",AG125="",AH125="",AI125="",AJ125="",AK125="",AL125="",AM125=""),"",(VLOOKUP(AF125,'Grade-Percent-GPA'!$E:$F,2,FALSE)+VLOOKUP(AG125,'Grade-Percent-GPA'!$E:$F,2,FALSE)+VLOOKUP(AH125,'Grade-Percent-GPA'!$E:$F,2,FALSE)+VLOOKUP(AI125,'Grade-Percent-GPA'!$E:$F,2,FALSE)+VLOOKUP(AJ125,'Grade-Percent-GPA'!$E:$F,2,FALSE)+VLOOKUP(AK125,'Grade-Percent-GPA'!$E:$F,2,FALSE)+VLOOKUP(AL125,'Grade-Percent-GPA'!$E:$F,2,FALSE)+VLOOKUP(AM125,'Grade-Percent-GPA'!$E:$F,2,FALSE))/(IF(AF125="",0,1)+IF(AG125="",0,1)+IF(AH125="",0,1)+IF(AI125="",0,1)+IF(AJ125="",0,1)+IF(AK125="",0,1)+IF(AL125="",0,1)+IF(AM125="",0,1)))</f>
        <v/>
      </c>
      <c r="AO125" s="171" t="str">
        <f t="shared" si="4"/>
        <v/>
      </c>
      <c r="AP125" s="171" t="str">
        <f t="shared" si="5"/>
        <v/>
      </c>
      <c r="AQ125" s="17"/>
      <c r="AR125" s="183"/>
      <c r="AS125" s="16"/>
      <c r="AT125" s="16"/>
      <c r="AU125" s="16"/>
      <c r="AV125" s="16"/>
      <c r="AW125" s="16"/>
      <c r="AX125" s="16"/>
      <c r="AY125" s="16"/>
      <c r="AZ125" s="16"/>
      <c r="BA125" s="171" t="str">
        <f>IF(AND(AS125="",AT125="",AU125="",AV125="",AW125="",AX125="",AY125="",AZ125=""),"",(VLOOKUP(AS125,'Grade-Percent-GPA'!$E:$F,2,FALSE)+VLOOKUP(AT125,'Grade-Percent-GPA'!$E:$F,2,FALSE)+VLOOKUP(AU125,'Grade-Percent-GPA'!$E:$F,2,FALSE)+VLOOKUP(AV125,'Grade-Percent-GPA'!$E:$F,2,FALSE)+VLOOKUP(AW125,'Grade-Percent-GPA'!$E:$F,2,FALSE)+VLOOKUP(AX125,'Grade-Percent-GPA'!$E:$F,2,FALSE)+VLOOKUP(AY125,'Grade-Percent-GPA'!$E:$F,2,FALSE)+VLOOKUP(AZ125,'Grade-Percent-GPA'!$E:$F,2,FALSE))/(IF(AS125="",0,1)+IF(AT125="",0,1)+IF(AU125="",0,1)+IF(AV125="",0,1)+IF(AW125="",0,1)+IF(AX125="",0,1)+IF(AY125="",0,1)+IF(AZ125="",0,1)))</f>
        <v/>
      </c>
      <c r="BB125" s="171" t="str">
        <f t="shared" si="6"/>
        <v/>
      </c>
      <c r="BC125" s="171" t="str">
        <f t="shared" si="7"/>
        <v/>
      </c>
      <c r="BD125" s="17"/>
      <c r="BE125" s="183"/>
      <c r="BF125" s="16"/>
      <c r="BG125" s="16"/>
      <c r="BH125" s="16"/>
      <c r="BI125" s="16"/>
      <c r="BJ125" s="16"/>
      <c r="BK125" s="16"/>
      <c r="BL125" s="16"/>
      <c r="BM125" s="16"/>
      <c r="BN125" s="171" t="str">
        <f>IF(AND(BF125="",BG125="",BH125="",BI125="",BJ125="",BK125="",BL125="",BM125=""),"",(VLOOKUP(BF125,'Grade-Percent-GPA'!$E:$F,2,FALSE)+VLOOKUP(BG125,'Grade-Percent-GPA'!$E:$F,2,FALSE)+VLOOKUP(BH125,'Grade-Percent-GPA'!$E:$F,2,FALSE)+VLOOKUP(BI125,'Grade-Percent-GPA'!$E:$F,2,FALSE)+VLOOKUP(BJ125,'Grade-Percent-GPA'!$E:$F,2,FALSE)+VLOOKUP(BK125,'Grade-Percent-GPA'!$E:$F,2,FALSE)+VLOOKUP(BL125,'Grade-Percent-GPA'!$E:$F,2,FALSE)+VLOOKUP(BM125,'Grade-Percent-GPA'!$E:$F,2,FALSE))/(IF(BF125="",0,1)+IF(BG125="",0,1)+IF(BH125="",0,1)+IF(BI125="",0,1)+IF(BJ125="",0,1)+IF(BK125="",0,1)+IF(BL125="",0,1)+IF(BM125="",0,1)))</f>
        <v/>
      </c>
      <c r="BO125" s="171" t="str">
        <f t="shared" si="8"/>
        <v/>
      </c>
      <c r="BP125" s="171" t="str">
        <f t="shared" si="9"/>
        <v/>
      </c>
      <c r="BQ125" s="17"/>
      <c r="BR125" s="183"/>
      <c r="BS125" s="16"/>
      <c r="BT125" s="16"/>
      <c r="BU125" s="16"/>
      <c r="BV125" s="16"/>
      <c r="BW125" s="16"/>
      <c r="BX125" s="16"/>
      <c r="BY125" s="16"/>
      <c r="BZ125" s="16"/>
      <c r="CA125" s="171" t="str">
        <f>IF(AND(BS125="",BT125="",BU125="",BV125="",BW125="",BX125="",BY125="",BZ125=""),"",(VLOOKUP(BS125,'Grade-Percent-GPA'!$E:$F,2,FALSE)+VLOOKUP(BT125,'Grade-Percent-GPA'!$E:$F,2,FALSE)+VLOOKUP(BU125,'Grade-Percent-GPA'!$E:$F,2,FALSE)+VLOOKUP(BV125,'Grade-Percent-GPA'!$E:$F,2,FALSE)+VLOOKUP(BW125,'Grade-Percent-GPA'!$E:$F,2,FALSE)+VLOOKUP(BX125,'Grade-Percent-GPA'!$E:$F,2,FALSE)+VLOOKUP(BY125,'Grade-Percent-GPA'!$E:$F,2,FALSE)+VLOOKUP(BZ125,'Grade-Percent-GPA'!$E:$F,2,FALSE))/(IF(BS125="",0,1)+IF(BT125="",0,1)+IF(BU125="",0,1)+IF(BV125="",0,1)+IF(BW125="",0,1)+IF(BX125="",0,1)+IF(BY125="",0,1)+IF(BZ125="",0,1)))</f>
        <v/>
      </c>
      <c r="CB125" s="171" t="str">
        <f t="shared" si="10"/>
        <v/>
      </c>
      <c r="CC125" s="171" t="str">
        <f t="shared" si="11"/>
        <v/>
      </c>
      <c r="CD125" s="17"/>
      <c r="CE125" s="183"/>
      <c r="CF125" s="16"/>
      <c r="CG125" s="16"/>
      <c r="CH125" s="16"/>
      <c r="CI125" s="16"/>
      <c r="CJ125" s="16"/>
      <c r="CK125" s="16"/>
      <c r="CL125" s="16"/>
      <c r="CM125" s="16"/>
      <c r="CN125" s="171" t="str">
        <f>IF(AND(CF125="",CG125="",CH125="",CI125="",CJ125="",CK125="",CL125="",CM125=""),"",(VLOOKUP(CF125,'Grade-Percent-GPA'!$E:$F,2,FALSE)+VLOOKUP(CG125,'Grade-Percent-GPA'!$E:$F,2,FALSE)+VLOOKUP(CH125,'Grade-Percent-GPA'!$E:$F,2,FALSE)+VLOOKUP(CI125,'Grade-Percent-GPA'!$E:$F,2,FALSE)+VLOOKUP(CJ125,'Grade-Percent-GPA'!$E:$F,2,FALSE)+VLOOKUP(CK125,'Grade-Percent-GPA'!$E:$F,2,FALSE)+VLOOKUP(CL125,'Grade-Percent-GPA'!$E:$F,2,FALSE)+VLOOKUP(CM125,'Grade-Percent-GPA'!$E:$F,2,FALSE))/(IF(CF125="",0,1)+IF(CG125="",0,1)+IF(CH125="",0,1)+IF(CI125="",0,1)+IF(CJ125="",0,1)+IF(CK125="",0,1)+IF(CL125="",0,1)+IF(CM125="",0,1)))</f>
        <v/>
      </c>
      <c r="CO125" s="171" t="str">
        <f t="shared" si="12"/>
        <v/>
      </c>
      <c r="CP125" s="171" t="str">
        <f t="shared" si="13"/>
        <v/>
      </c>
      <c r="CQ125" s="17"/>
      <c r="CR125" s="183"/>
      <c r="CS125" s="16"/>
      <c r="CT125" s="16"/>
      <c r="CU125" s="16"/>
      <c r="CV125" s="16"/>
      <c r="CW125" s="16"/>
      <c r="CX125" s="16"/>
      <c r="CY125" s="16"/>
      <c r="CZ125" s="16"/>
      <c r="DA125" s="171" t="str">
        <f>IF(AND(CS125="",CT125="",CU125="",CV125="",CW125="",CX125="",CY125="",CZ125=""),"",(VLOOKUP(CS125,'Grade-Percent-GPA'!$E:$F,2,FALSE)+VLOOKUP(CT125,'Grade-Percent-GPA'!$E:$F,2,FALSE)+VLOOKUP(CU125,'Grade-Percent-GPA'!$E:$F,2,FALSE)+VLOOKUP(CV125,'Grade-Percent-GPA'!$E:$F,2,FALSE)+VLOOKUP(CW125,'Grade-Percent-GPA'!$E:$F,2,FALSE)+VLOOKUP(CX125,'Grade-Percent-GPA'!$E:$F,2,FALSE)+VLOOKUP(CY125,'Grade-Percent-GPA'!$E:$F,2,FALSE)+VLOOKUP(CZ125,'Grade-Percent-GPA'!$E:$F,2,FALSE))/(IF(CS125="",0,1)+IF(CT125="",0,1)+IF(CU125="",0,1)+IF(CV125="",0,1)+IF(CW125="",0,1)+IF(CX125="",0,1)+IF(CY125="",0,1)+IF(CZ125="",0,1)))</f>
        <v/>
      </c>
      <c r="DB125" s="171" t="str">
        <f t="shared" si="14"/>
        <v/>
      </c>
      <c r="DC125" s="171" t="str">
        <f t="shared" si="15"/>
        <v/>
      </c>
    </row>
    <row r="126" spans="1:107" ht="14.25" customHeight="1" x14ac:dyDescent="0.3">
      <c r="A126" s="182"/>
      <c r="B126" s="15"/>
      <c r="C126" s="15"/>
      <c r="D126" s="453"/>
      <c r="E126" s="183"/>
      <c r="F126" s="16"/>
      <c r="G126" s="16"/>
      <c r="H126" s="16"/>
      <c r="I126" s="16"/>
      <c r="J126" s="16"/>
      <c r="K126" s="16"/>
      <c r="L126" s="16"/>
      <c r="M126" s="16"/>
      <c r="N126" s="171" t="str">
        <f>IF(AND(F126="",G126="",H126="",I126="",J126="",K126="",L126="",M126=""),"",(VLOOKUP(F126,'Grade-Percent-GPA'!$E:$F,2,FALSE)+VLOOKUP(G126,'Grade-Percent-GPA'!$E:$F,2,FALSE)+VLOOKUP(H126,'Grade-Percent-GPA'!$E:$F,2,FALSE)+VLOOKUP(I126,'Grade-Percent-GPA'!$E:$F,2,FALSE)+VLOOKUP(J126,'Grade-Percent-GPA'!$E:$F,2,FALSE)+VLOOKUP(K126,'Grade-Percent-GPA'!$E:$F,2,FALSE)+VLOOKUP(L126,'Grade-Percent-GPA'!$E:$F,2,FALSE)+VLOOKUP(M126,'Grade-Percent-GPA'!$E:$F,2,FALSE))/(IF(F126="",0,1)+IF(G126="",0,1)+IF(H126="",0,1)+IF(I126="",0,1)+IF(J126="",0,1)+IF(K126="",0,1)+IF(L126="",0,1)+IF(M126="",0,1)))</f>
        <v/>
      </c>
      <c r="O126" s="171" t="str">
        <f t="shared" si="0"/>
        <v/>
      </c>
      <c r="P126" s="171" t="str">
        <f t="shared" si="1"/>
        <v/>
      </c>
      <c r="Q126" s="17"/>
      <c r="R126" s="183"/>
      <c r="S126" s="16"/>
      <c r="T126" s="16"/>
      <c r="U126" s="16"/>
      <c r="V126" s="16"/>
      <c r="W126" s="16"/>
      <c r="X126" s="16"/>
      <c r="Y126" s="16"/>
      <c r="Z126" s="16"/>
      <c r="AA126" s="171" t="str">
        <f>IF(AND(S126="",T126="",U126="",V126="",W126="",X126="",Y126="",Z126=""),"",(VLOOKUP(S126,'Grade-Percent-GPA'!$E:$F,2,FALSE)+VLOOKUP(T126,'Grade-Percent-GPA'!$E:$F,2,FALSE)+VLOOKUP(U126,'Grade-Percent-GPA'!$E:$F,2,FALSE)+VLOOKUP(V126,'Grade-Percent-GPA'!$E:$F,2,FALSE)+VLOOKUP(W126,'Grade-Percent-GPA'!$E:$F,2,FALSE)+VLOOKUP(X126,'Grade-Percent-GPA'!$E:$F,2,FALSE)+VLOOKUP(Y126,'Grade-Percent-GPA'!$E:$F,2,FALSE)+VLOOKUP(Z126,'Grade-Percent-GPA'!$E:$F,2,FALSE))/(IF(S126="",0,1)+IF(T126="",0,1)+IF(U126="",0,1)+IF(V126="",0,1)+IF(W126="",0,1)+IF(X126="",0,1)+IF(Y126="",0,1)+IF(Z126="",0,1)))</f>
        <v/>
      </c>
      <c r="AB126" s="171" t="str">
        <f t="shared" si="2"/>
        <v/>
      </c>
      <c r="AC126" s="171" t="str">
        <f t="shared" si="3"/>
        <v/>
      </c>
      <c r="AD126" s="17"/>
      <c r="AE126" s="183"/>
      <c r="AF126" s="16"/>
      <c r="AG126" s="16"/>
      <c r="AH126" s="16"/>
      <c r="AI126" s="16"/>
      <c r="AJ126" s="16"/>
      <c r="AK126" s="16"/>
      <c r="AL126" s="16"/>
      <c r="AM126" s="16"/>
      <c r="AN126" s="171" t="str">
        <f>IF(AND(AF126="",AG126="",AH126="",AI126="",AJ126="",AK126="",AL126="",AM126=""),"",(VLOOKUP(AF126,'Grade-Percent-GPA'!$E:$F,2,FALSE)+VLOOKUP(AG126,'Grade-Percent-GPA'!$E:$F,2,FALSE)+VLOOKUP(AH126,'Grade-Percent-GPA'!$E:$F,2,FALSE)+VLOOKUP(AI126,'Grade-Percent-GPA'!$E:$F,2,FALSE)+VLOOKUP(AJ126,'Grade-Percent-GPA'!$E:$F,2,FALSE)+VLOOKUP(AK126,'Grade-Percent-GPA'!$E:$F,2,FALSE)+VLOOKUP(AL126,'Grade-Percent-GPA'!$E:$F,2,FALSE)+VLOOKUP(AM126,'Grade-Percent-GPA'!$E:$F,2,FALSE))/(IF(AF126="",0,1)+IF(AG126="",0,1)+IF(AH126="",0,1)+IF(AI126="",0,1)+IF(AJ126="",0,1)+IF(AK126="",0,1)+IF(AL126="",0,1)+IF(AM126="",0,1)))</f>
        <v/>
      </c>
      <c r="AO126" s="171" t="str">
        <f t="shared" si="4"/>
        <v/>
      </c>
      <c r="AP126" s="171" t="str">
        <f t="shared" si="5"/>
        <v/>
      </c>
      <c r="AQ126" s="17"/>
      <c r="AR126" s="183"/>
      <c r="AS126" s="16"/>
      <c r="AT126" s="16"/>
      <c r="AU126" s="16"/>
      <c r="AV126" s="16"/>
      <c r="AW126" s="16"/>
      <c r="AX126" s="16"/>
      <c r="AY126" s="16"/>
      <c r="AZ126" s="16"/>
      <c r="BA126" s="171" t="str">
        <f>IF(AND(AS126="",AT126="",AU126="",AV126="",AW126="",AX126="",AY126="",AZ126=""),"",(VLOOKUP(AS126,'Grade-Percent-GPA'!$E:$F,2,FALSE)+VLOOKUP(AT126,'Grade-Percent-GPA'!$E:$F,2,FALSE)+VLOOKUP(AU126,'Grade-Percent-GPA'!$E:$F,2,FALSE)+VLOOKUP(AV126,'Grade-Percent-GPA'!$E:$F,2,FALSE)+VLOOKUP(AW126,'Grade-Percent-GPA'!$E:$F,2,FALSE)+VLOOKUP(AX126,'Grade-Percent-GPA'!$E:$F,2,FALSE)+VLOOKUP(AY126,'Grade-Percent-GPA'!$E:$F,2,FALSE)+VLOOKUP(AZ126,'Grade-Percent-GPA'!$E:$F,2,FALSE))/(IF(AS126="",0,1)+IF(AT126="",0,1)+IF(AU126="",0,1)+IF(AV126="",0,1)+IF(AW126="",0,1)+IF(AX126="",0,1)+IF(AY126="",0,1)+IF(AZ126="",0,1)))</f>
        <v/>
      </c>
      <c r="BB126" s="171" t="str">
        <f t="shared" si="6"/>
        <v/>
      </c>
      <c r="BC126" s="171" t="str">
        <f t="shared" si="7"/>
        <v/>
      </c>
      <c r="BD126" s="17"/>
      <c r="BE126" s="183"/>
      <c r="BF126" s="16"/>
      <c r="BG126" s="16"/>
      <c r="BH126" s="16"/>
      <c r="BI126" s="16"/>
      <c r="BJ126" s="16"/>
      <c r="BK126" s="16"/>
      <c r="BL126" s="16"/>
      <c r="BM126" s="16"/>
      <c r="BN126" s="171" t="str">
        <f>IF(AND(BF126="",BG126="",BH126="",BI126="",BJ126="",BK126="",BL126="",BM126=""),"",(VLOOKUP(BF126,'Grade-Percent-GPA'!$E:$F,2,FALSE)+VLOOKUP(BG126,'Grade-Percent-GPA'!$E:$F,2,FALSE)+VLOOKUP(BH126,'Grade-Percent-GPA'!$E:$F,2,FALSE)+VLOOKUP(BI126,'Grade-Percent-GPA'!$E:$F,2,FALSE)+VLOOKUP(BJ126,'Grade-Percent-GPA'!$E:$F,2,FALSE)+VLOOKUP(BK126,'Grade-Percent-GPA'!$E:$F,2,FALSE)+VLOOKUP(BL126,'Grade-Percent-GPA'!$E:$F,2,FALSE)+VLOOKUP(BM126,'Grade-Percent-GPA'!$E:$F,2,FALSE))/(IF(BF126="",0,1)+IF(BG126="",0,1)+IF(BH126="",0,1)+IF(BI126="",0,1)+IF(BJ126="",0,1)+IF(BK126="",0,1)+IF(BL126="",0,1)+IF(BM126="",0,1)))</f>
        <v/>
      </c>
      <c r="BO126" s="171" t="str">
        <f t="shared" si="8"/>
        <v/>
      </c>
      <c r="BP126" s="171" t="str">
        <f t="shared" si="9"/>
        <v/>
      </c>
      <c r="BQ126" s="17"/>
      <c r="BR126" s="183"/>
      <c r="BS126" s="16"/>
      <c r="BT126" s="16"/>
      <c r="BU126" s="16"/>
      <c r="BV126" s="16"/>
      <c r="BW126" s="16"/>
      <c r="BX126" s="16"/>
      <c r="BY126" s="16"/>
      <c r="BZ126" s="16"/>
      <c r="CA126" s="171" t="str">
        <f>IF(AND(BS126="",BT126="",BU126="",BV126="",BW126="",BX126="",BY126="",BZ126=""),"",(VLOOKUP(BS126,'Grade-Percent-GPA'!$E:$F,2,FALSE)+VLOOKUP(BT126,'Grade-Percent-GPA'!$E:$F,2,FALSE)+VLOOKUP(BU126,'Grade-Percent-GPA'!$E:$F,2,FALSE)+VLOOKUP(BV126,'Grade-Percent-GPA'!$E:$F,2,FALSE)+VLOOKUP(BW126,'Grade-Percent-GPA'!$E:$F,2,FALSE)+VLOOKUP(BX126,'Grade-Percent-GPA'!$E:$F,2,FALSE)+VLOOKUP(BY126,'Grade-Percent-GPA'!$E:$F,2,FALSE)+VLOOKUP(BZ126,'Grade-Percent-GPA'!$E:$F,2,FALSE))/(IF(BS126="",0,1)+IF(BT126="",0,1)+IF(BU126="",0,1)+IF(BV126="",0,1)+IF(BW126="",0,1)+IF(BX126="",0,1)+IF(BY126="",0,1)+IF(BZ126="",0,1)))</f>
        <v/>
      </c>
      <c r="CB126" s="171" t="str">
        <f t="shared" si="10"/>
        <v/>
      </c>
      <c r="CC126" s="171" t="str">
        <f t="shared" si="11"/>
        <v/>
      </c>
      <c r="CD126" s="17"/>
      <c r="CE126" s="183"/>
      <c r="CF126" s="16"/>
      <c r="CG126" s="16"/>
      <c r="CH126" s="16"/>
      <c r="CI126" s="16"/>
      <c r="CJ126" s="16"/>
      <c r="CK126" s="16"/>
      <c r="CL126" s="16"/>
      <c r="CM126" s="16"/>
      <c r="CN126" s="171" t="str">
        <f>IF(AND(CF126="",CG126="",CH126="",CI126="",CJ126="",CK126="",CL126="",CM126=""),"",(VLOOKUP(CF126,'Grade-Percent-GPA'!$E:$F,2,FALSE)+VLOOKUP(CG126,'Grade-Percent-GPA'!$E:$F,2,FALSE)+VLOOKUP(CH126,'Grade-Percent-GPA'!$E:$F,2,FALSE)+VLOOKUP(CI126,'Grade-Percent-GPA'!$E:$F,2,FALSE)+VLOOKUP(CJ126,'Grade-Percent-GPA'!$E:$F,2,FALSE)+VLOOKUP(CK126,'Grade-Percent-GPA'!$E:$F,2,FALSE)+VLOOKUP(CL126,'Grade-Percent-GPA'!$E:$F,2,FALSE)+VLOOKUP(CM126,'Grade-Percent-GPA'!$E:$F,2,FALSE))/(IF(CF126="",0,1)+IF(CG126="",0,1)+IF(CH126="",0,1)+IF(CI126="",0,1)+IF(CJ126="",0,1)+IF(CK126="",0,1)+IF(CL126="",0,1)+IF(CM126="",0,1)))</f>
        <v/>
      </c>
      <c r="CO126" s="171" t="str">
        <f t="shared" si="12"/>
        <v/>
      </c>
      <c r="CP126" s="171" t="str">
        <f t="shared" si="13"/>
        <v/>
      </c>
      <c r="CQ126" s="17"/>
      <c r="CR126" s="183"/>
      <c r="CS126" s="16"/>
      <c r="CT126" s="16"/>
      <c r="CU126" s="16"/>
      <c r="CV126" s="16"/>
      <c r="CW126" s="16"/>
      <c r="CX126" s="16"/>
      <c r="CY126" s="16"/>
      <c r="CZ126" s="16"/>
      <c r="DA126" s="171" t="str">
        <f>IF(AND(CS126="",CT126="",CU126="",CV126="",CW126="",CX126="",CY126="",CZ126=""),"",(VLOOKUP(CS126,'Grade-Percent-GPA'!$E:$F,2,FALSE)+VLOOKUP(CT126,'Grade-Percent-GPA'!$E:$F,2,FALSE)+VLOOKUP(CU126,'Grade-Percent-GPA'!$E:$F,2,FALSE)+VLOOKUP(CV126,'Grade-Percent-GPA'!$E:$F,2,FALSE)+VLOOKUP(CW126,'Grade-Percent-GPA'!$E:$F,2,FALSE)+VLOOKUP(CX126,'Grade-Percent-GPA'!$E:$F,2,FALSE)+VLOOKUP(CY126,'Grade-Percent-GPA'!$E:$F,2,FALSE)+VLOOKUP(CZ126,'Grade-Percent-GPA'!$E:$F,2,FALSE))/(IF(CS126="",0,1)+IF(CT126="",0,1)+IF(CU126="",0,1)+IF(CV126="",0,1)+IF(CW126="",0,1)+IF(CX126="",0,1)+IF(CY126="",0,1)+IF(CZ126="",0,1)))</f>
        <v/>
      </c>
      <c r="DB126" s="171" t="str">
        <f t="shared" si="14"/>
        <v/>
      </c>
      <c r="DC126" s="171" t="str">
        <f t="shared" si="15"/>
        <v/>
      </c>
    </row>
    <row r="127" spans="1:107" ht="14.25" customHeight="1" x14ac:dyDescent="0.3">
      <c r="A127" s="182"/>
      <c r="B127" s="15"/>
      <c r="C127" s="15"/>
      <c r="D127" s="453"/>
      <c r="E127" s="183"/>
      <c r="F127" s="16"/>
      <c r="G127" s="16"/>
      <c r="H127" s="16"/>
      <c r="I127" s="16"/>
      <c r="J127" s="16"/>
      <c r="K127" s="16"/>
      <c r="L127" s="16"/>
      <c r="M127" s="16"/>
      <c r="N127" s="171" t="str">
        <f>IF(AND(F127="",G127="",H127="",I127="",J127="",K127="",L127="",M127=""),"",(VLOOKUP(F127,'Grade-Percent-GPA'!$E:$F,2,FALSE)+VLOOKUP(G127,'Grade-Percent-GPA'!$E:$F,2,FALSE)+VLOOKUP(H127,'Grade-Percent-GPA'!$E:$F,2,FALSE)+VLOOKUP(I127,'Grade-Percent-GPA'!$E:$F,2,FALSE)+VLOOKUP(J127,'Grade-Percent-GPA'!$E:$F,2,FALSE)+VLOOKUP(K127,'Grade-Percent-GPA'!$E:$F,2,FALSE)+VLOOKUP(L127,'Grade-Percent-GPA'!$E:$F,2,FALSE)+VLOOKUP(M127,'Grade-Percent-GPA'!$E:$F,2,FALSE))/(IF(F127="",0,1)+IF(G127="",0,1)+IF(H127="",0,1)+IF(I127="",0,1)+IF(J127="",0,1)+IF(K127="",0,1)+IF(L127="",0,1)+IF(M127="",0,1)))</f>
        <v/>
      </c>
      <c r="O127" s="171" t="str">
        <f t="shared" si="0"/>
        <v/>
      </c>
      <c r="P127" s="171" t="str">
        <f t="shared" si="1"/>
        <v/>
      </c>
      <c r="Q127" s="17"/>
      <c r="R127" s="183"/>
      <c r="S127" s="16"/>
      <c r="T127" s="16"/>
      <c r="U127" s="16"/>
      <c r="V127" s="16"/>
      <c r="W127" s="16"/>
      <c r="X127" s="16"/>
      <c r="Y127" s="16"/>
      <c r="Z127" s="16"/>
      <c r="AA127" s="171" t="str">
        <f>IF(AND(S127="",T127="",U127="",V127="",W127="",X127="",Y127="",Z127=""),"",(VLOOKUP(S127,'Grade-Percent-GPA'!$E:$F,2,FALSE)+VLOOKUP(T127,'Grade-Percent-GPA'!$E:$F,2,FALSE)+VLOOKUP(U127,'Grade-Percent-GPA'!$E:$F,2,FALSE)+VLOOKUP(V127,'Grade-Percent-GPA'!$E:$F,2,FALSE)+VLOOKUP(W127,'Grade-Percent-GPA'!$E:$F,2,FALSE)+VLOOKUP(X127,'Grade-Percent-GPA'!$E:$F,2,FALSE)+VLOOKUP(Y127,'Grade-Percent-GPA'!$E:$F,2,FALSE)+VLOOKUP(Z127,'Grade-Percent-GPA'!$E:$F,2,FALSE))/(IF(S127="",0,1)+IF(T127="",0,1)+IF(U127="",0,1)+IF(V127="",0,1)+IF(W127="",0,1)+IF(X127="",0,1)+IF(Y127="",0,1)+IF(Z127="",0,1)))</f>
        <v/>
      </c>
      <c r="AB127" s="171" t="str">
        <f t="shared" si="2"/>
        <v/>
      </c>
      <c r="AC127" s="171" t="str">
        <f t="shared" si="3"/>
        <v/>
      </c>
      <c r="AD127" s="17"/>
      <c r="AE127" s="183"/>
      <c r="AF127" s="16"/>
      <c r="AG127" s="16"/>
      <c r="AH127" s="16"/>
      <c r="AI127" s="16"/>
      <c r="AJ127" s="16"/>
      <c r="AK127" s="16"/>
      <c r="AL127" s="16"/>
      <c r="AM127" s="16"/>
      <c r="AN127" s="171" t="str">
        <f>IF(AND(AF127="",AG127="",AH127="",AI127="",AJ127="",AK127="",AL127="",AM127=""),"",(VLOOKUP(AF127,'Grade-Percent-GPA'!$E:$F,2,FALSE)+VLOOKUP(AG127,'Grade-Percent-GPA'!$E:$F,2,FALSE)+VLOOKUP(AH127,'Grade-Percent-GPA'!$E:$F,2,FALSE)+VLOOKUP(AI127,'Grade-Percent-GPA'!$E:$F,2,FALSE)+VLOOKUP(AJ127,'Grade-Percent-GPA'!$E:$F,2,FALSE)+VLOOKUP(AK127,'Grade-Percent-GPA'!$E:$F,2,FALSE)+VLOOKUP(AL127,'Grade-Percent-GPA'!$E:$F,2,FALSE)+VLOOKUP(AM127,'Grade-Percent-GPA'!$E:$F,2,FALSE))/(IF(AF127="",0,1)+IF(AG127="",0,1)+IF(AH127="",0,1)+IF(AI127="",0,1)+IF(AJ127="",0,1)+IF(AK127="",0,1)+IF(AL127="",0,1)+IF(AM127="",0,1)))</f>
        <v/>
      </c>
      <c r="AO127" s="171" t="str">
        <f t="shared" si="4"/>
        <v/>
      </c>
      <c r="AP127" s="171" t="str">
        <f t="shared" si="5"/>
        <v/>
      </c>
      <c r="AQ127" s="17"/>
      <c r="AR127" s="183"/>
      <c r="AS127" s="16"/>
      <c r="AT127" s="16"/>
      <c r="AU127" s="16"/>
      <c r="AV127" s="16"/>
      <c r="AW127" s="16"/>
      <c r="AX127" s="16"/>
      <c r="AY127" s="16"/>
      <c r="AZ127" s="16"/>
      <c r="BA127" s="171" t="str">
        <f>IF(AND(AS127="",AT127="",AU127="",AV127="",AW127="",AX127="",AY127="",AZ127=""),"",(VLOOKUP(AS127,'Grade-Percent-GPA'!$E:$F,2,FALSE)+VLOOKUP(AT127,'Grade-Percent-GPA'!$E:$F,2,FALSE)+VLOOKUP(AU127,'Grade-Percent-GPA'!$E:$F,2,FALSE)+VLOOKUP(AV127,'Grade-Percent-GPA'!$E:$F,2,FALSE)+VLOOKUP(AW127,'Grade-Percent-GPA'!$E:$F,2,FALSE)+VLOOKUP(AX127,'Grade-Percent-GPA'!$E:$F,2,FALSE)+VLOOKUP(AY127,'Grade-Percent-GPA'!$E:$F,2,FALSE)+VLOOKUP(AZ127,'Grade-Percent-GPA'!$E:$F,2,FALSE))/(IF(AS127="",0,1)+IF(AT127="",0,1)+IF(AU127="",0,1)+IF(AV127="",0,1)+IF(AW127="",0,1)+IF(AX127="",0,1)+IF(AY127="",0,1)+IF(AZ127="",0,1)))</f>
        <v/>
      </c>
      <c r="BB127" s="171" t="str">
        <f t="shared" si="6"/>
        <v/>
      </c>
      <c r="BC127" s="171" t="str">
        <f t="shared" si="7"/>
        <v/>
      </c>
      <c r="BD127" s="17"/>
      <c r="BE127" s="183"/>
      <c r="BF127" s="16"/>
      <c r="BG127" s="16"/>
      <c r="BH127" s="16"/>
      <c r="BI127" s="16"/>
      <c r="BJ127" s="16"/>
      <c r="BK127" s="16"/>
      <c r="BL127" s="16"/>
      <c r="BM127" s="16"/>
      <c r="BN127" s="171" t="str">
        <f>IF(AND(BF127="",BG127="",BH127="",BI127="",BJ127="",BK127="",BL127="",BM127=""),"",(VLOOKUP(BF127,'Grade-Percent-GPA'!$E:$F,2,FALSE)+VLOOKUP(BG127,'Grade-Percent-GPA'!$E:$F,2,FALSE)+VLOOKUP(BH127,'Grade-Percent-GPA'!$E:$F,2,FALSE)+VLOOKUP(BI127,'Grade-Percent-GPA'!$E:$F,2,FALSE)+VLOOKUP(BJ127,'Grade-Percent-GPA'!$E:$F,2,FALSE)+VLOOKUP(BK127,'Grade-Percent-GPA'!$E:$F,2,FALSE)+VLOOKUP(BL127,'Grade-Percent-GPA'!$E:$F,2,FALSE)+VLOOKUP(BM127,'Grade-Percent-GPA'!$E:$F,2,FALSE))/(IF(BF127="",0,1)+IF(BG127="",0,1)+IF(BH127="",0,1)+IF(BI127="",0,1)+IF(BJ127="",0,1)+IF(BK127="",0,1)+IF(BL127="",0,1)+IF(BM127="",0,1)))</f>
        <v/>
      </c>
      <c r="BO127" s="171" t="str">
        <f t="shared" si="8"/>
        <v/>
      </c>
      <c r="BP127" s="171" t="str">
        <f t="shared" si="9"/>
        <v/>
      </c>
      <c r="BQ127" s="17"/>
      <c r="BR127" s="183"/>
      <c r="BS127" s="16"/>
      <c r="BT127" s="16"/>
      <c r="BU127" s="16"/>
      <c r="BV127" s="16"/>
      <c r="BW127" s="16"/>
      <c r="BX127" s="16"/>
      <c r="BY127" s="16"/>
      <c r="BZ127" s="16"/>
      <c r="CA127" s="171" t="str">
        <f>IF(AND(BS127="",BT127="",BU127="",BV127="",BW127="",BX127="",BY127="",BZ127=""),"",(VLOOKUP(BS127,'Grade-Percent-GPA'!$E:$F,2,FALSE)+VLOOKUP(BT127,'Grade-Percent-GPA'!$E:$F,2,FALSE)+VLOOKUP(BU127,'Grade-Percent-GPA'!$E:$F,2,FALSE)+VLOOKUP(BV127,'Grade-Percent-GPA'!$E:$F,2,FALSE)+VLOOKUP(BW127,'Grade-Percent-GPA'!$E:$F,2,FALSE)+VLOOKUP(BX127,'Grade-Percent-GPA'!$E:$F,2,FALSE)+VLOOKUP(BY127,'Grade-Percent-GPA'!$E:$F,2,FALSE)+VLOOKUP(BZ127,'Grade-Percent-GPA'!$E:$F,2,FALSE))/(IF(BS127="",0,1)+IF(BT127="",0,1)+IF(BU127="",0,1)+IF(BV127="",0,1)+IF(BW127="",0,1)+IF(BX127="",0,1)+IF(BY127="",0,1)+IF(BZ127="",0,1)))</f>
        <v/>
      </c>
      <c r="CB127" s="171" t="str">
        <f t="shared" si="10"/>
        <v/>
      </c>
      <c r="CC127" s="171" t="str">
        <f t="shared" si="11"/>
        <v/>
      </c>
      <c r="CD127" s="17"/>
      <c r="CE127" s="183"/>
      <c r="CF127" s="16"/>
      <c r="CG127" s="16"/>
      <c r="CH127" s="16"/>
      <c r="CI127" s="16"/>
      <c r="CJ127" s="16"/>
      <c r="CK127" s="16"/>
      <c r="CL127" s="16"/>
      <c r="CM127" s="16"/>
      <c r="CN127" s="171" t="str">
        <f>IF(AND(CF127="",CG127="",CH127="",CI127="",CJ127="",CK127="",CL127="",CM127=""),"",(VLOOKUP(CF127,'Grade-Percent-GPA'!$E:$F,2,FALSE)+VLOOKUP(CG127,'Grade-Percent-GPA'!$E:$F,2,FALSE)+VLOOKUP(CH127,'Grade-Percent-GPA'!$E:$F,2,FALSE)+VLOOKUP(CI127,'Grade-Percent-GPA'!$E:$F,2,FALSE)+VLOOKUP(CJ127,'Grade-Percent-GPA'!$E:$F,2,FALSE)+VLOOKUP(CK127,'Grade-Percent-GPA'!$E:$F,2,FALSE)+VLOOKUP(CL127,'Grade-Percent-GPA'!$E:$F,2,FALSE)+VLOOKUP(CM127,'Grade-Percent-GPA'!$E:$F,2,FALSE))/(IF(CF127="",0,1)+IF(CG127="",0,1)+IF(CH127="",0,1)+IF(CI127="",0,1)+IF(CJ127="",0,1)+IF(CK127="",0,1)+IF(CL127="",0,1)+IF(CM127="",0,1)))</f>
        <v/>
      </c>
      <c r="CO127" s="171" t="str">
        <f t="shared" si="12"/>
        <v/>
      </c>
      <c r="CP127" s="171" t="str">
        <f t="shared" si="13"/>
        <v/>
      </c>
      <c r="CQ127" s="17"/>
      <c r="CR127" s="183"/>
      <c r="CS127" s="16"/>
      <c r="CT127" s="16"/>
      <c r="CU127" s="16"/>
      <c r="CV127" s="16"/>
      <c r="CW127" s="16"/>
      <c r="CX127" s="16"/>
      <c r="CY127" s="16"/>
      <c r="CZ127" s="16"/>
      <c r="DA127" s="171" t="str">
        <f>IF(AND(CS127="",CT127="",CU127="",CV127="",CW127="",CX127="",CY127="",CZ127=""),"",(VLOOKUP(CS127,'Grade-Percent-GPA'!$E:$F,2,FALSE)+VLOOKUP(CT127,'Grade-Percent-GPA'!$E:$F,2,FALSE)+VLOOKUP(CU127,'Grade-Percent-GPA'!$E:$F,2,FALSE)+VLOOKUP(CV127,'Grade-Percent-GPA'!$E:$F,2,FALSE)+VLOOKUP(CW127,'Grade-Percent-GPA'!$E:$F,2,FALSE)+VLOOKUP(CX127,'Grade-Percent-GPA'!$E:$F,2,FALSE)+VLOOKUP(CY127,'Grade-Percent-GPA'!$E:$F,2,FALSE)+VLOOKUP(CZ127,'Grade-Percent-GPA'!$E:$F,2,FALSE))/(IF(CS127="",0,1)+IF(CT127="",0,1)+IF(CU127="",0,1)+IF(CV127="",0,1)+IF(CW127="",0,1)+IF(CX127="",0,1)+IF(CY127="",0,1)+IF(CZ127="",0,1)))</f>
        <v/>
      </c>
      <c r="DB127" s="171" t="str">
        <f t="shared" si="14"/>
        <v/>
      </c>
      <c r="DC127" s="171" t="str">
        <f t="shared" si="15"/>
        <v/>
      </c>
    </row>
    <row r="128" spans="1:107" ht="14.25" customHeight="1" x14ac:dyDescent="0.3">
      <c r="A128" s="182"/>
      <c r="B128" s="15"/>
      <c r="C128" s="15"/>
      <c r="D128" s="453"/>
      <c r="E128" s="183"/>
      <c r="F128" s="16"/>
      <c r="G128" s="16"/>
      <c r="H128" s="16"/>
      <c r="I128" s="16"/>
      <c r="J128" s="16"/>
      <c r="K128" s="16"/>
      <c r="L128" s="16"/>
      <c r="M128" s="16"/>
      <c r="N128" s="171" t="str">
        <f>IF(AND(F128="",G128="",H128="",I128="",J128="",K128="",L128="",M128=""),"",(VLOOKUP(F128,'Grade-Percent-GPA'!$E:$F,2,FALSE)+VLOOKUP(G128,'Grade-Percent-GPA'!$E:$F,2,FALSE)+VLOOKUP(H128,'Grade-Percent-GPA'!$E:$F,2,FALSE)+VLOOKUP(I128,'Grade-Percent-GPA'!$E:$F,2,FALSE)+VLOOKUP(J128,'Grade-Percent-GPA'!$E:$F,2,FALSE)+VLOOKUP(K128,'Grade-Percent-GPA'!$E:$F,2,FALSE)+VLOOKUP(L128,'Grade-Percent-GPA'!$E:$F,2,FALSE)+VLOOKUP(M128,'Grade-Percent-GPA'!$E:$F,2,FALSE))/(IF(F128="",0,1)+IF(G128="",0,1)+IF(H128="",0,1)+IF(I128="",0,1)+IF(J128="",0,1)+IF(K128="",0,1)+IF(L128="",0,1)+IF(M128="",0,1)))</f>
        <v/>
      </c>
      <c r="O128" s="171" t="str">
        <f t="shared" si="0"/>
        <v/>
      </c>
      <c r="P128" s="171" t="str">
        <f t="shared" si="1"/>
        <v/>
      </c>
      <c r="Q128" s="17"/>
      <c r="R128" s="183"/>
      <c r="S128" s="16"/>
      <c r="T128" s="16"/>
      <c r="U128" s="16"/>
      <c r="V128" s="16"/>
      <c r="W128" s="16"/>
      <c r="X128" s="16"/>
      <c r="Y128" s="16"/>
      <c r="Z128" s="16"/>
      <c r="AA128" s="171" t="str">
        <f>IF(AND(S128="",T128="",U128="",V128="",W128="",X128="",Y128="",Z128=""),"",(VLOOKUP(S128,'Grade-Percent-GPA'!$E:$F,2,FALSE)+VLOOKUP(T128,'Grade-Percent-GPA'!$E:$F,2,FALSE)+VLOOKUP(U128,'Grade-Percent-GPA'!$E:$F,2,FALSE)+VLOOKUP(V128,'Grade-Percent-GPA'!$E:$F,2,FALSE)+VLOOKUP(W128,'Grade-Percent-GPA'!$E:$F,2,FALSE)+VLOOKUP(X128,'Grade-Percent-GPA'!$E:$F,2,FALSE)+VLOOKUP(Y128,'Grade-Percent-GPA'!$E:$F,2,FALSE)+VLOOKUP(Z128,'Grade-Percent-GPA'!$E:$F,2,FALSE))/(IF(S128="",0,1)+IF(T128="",0,1)+IF(U128="",0,1)+IF(V128="",0,1)+IF(W128="",0,1)+IF(X128="",0,1)+IF(Y128="",0,1)+IF(Z128="",0,1)))</f>
        <v/>
      </c>
      <c r="AB128" s="171" t="str">
        <f t="shared" si="2"/>
        <v/>
      </c>
      <c r="AC128" s="171" t="str">
        <f t="shared" si="3"/>
        <v/>
      </c>
      <c r="AD128" s="17"/>
      <c r="AE128" s="183"/>
      <c r="AF128" s="16"/>
      <c r="AG128" s="16"/>
      <c r="AH128" s="16"/>
      <c r="AI128" s="16"/>
      <c r="AJ128" s="16"/>
      <c r="AK128" s="16"/>
      <c r="AL128" s="16"/>
      <c r="AM128" s="16"/>
      <c r="AN128" s="171" t="str">
        <f>IF(AND(AF128="",AG128="",AH128="",AI128="",AJ128="",AK128="",AL128="",AM128=""),"",(VLOOKUP(AF128,'Grade-Percent-GPA'!$E:$F,2,FALSE)+VLOOKUP(AG128,'Grade-Percent-GPA'!$E:$F,2,FALSE)+VLOOKUP(AH128,'Grade-Percent-GPA'!$E:$F,2,FALSE)+VLOOKUP(AI128,'Grade-Percent-GPA'!$E:$F,2,FALSE)+VLOOKUP(AJ128,'Grade-Percent-GPA'!$E:$F,2,FALSE)+VLOOKUP(AK128,'Grade-Percent-GPA'!$E:$F,2,FALSE)+VLOOKUP(AL128,'Grade-Percent-GPA'!$E:$F,2,FALSE)+VLOOKUP(AM128,'Grade-Percent-GPA'!$E:$F,2,FALSE))/(IF(AF128="",0,1)+IF(AG128="",0,1)+IF(AH128="",0,1)+IF(AI128="",0,1)+IF(AJ128="",0,1)+IF(AK128="",0,1)+IF(AL128="",0,1)+IF(AM128="",0,1)))</f>
        <v/>
      </c>
      <c r="AO128" s="171" t="str">
        <f t="shared" si="4"/>
        <v/>
      </c>
      <c r="AP128" s="171" t="str">
        <f t="shared" si="5"/>
        <v/>
      </c>
      <c r="AQ128" s="17"/>
      <c r="AR128" s="183"/>
      <c r="AS128" s="16"/>
      <c r="AT128" s="16"/>
      <c r="AU128" s="16"/>
      <c r="AV128" s="16"/>
      <c r="AW128" s="16"/>
      <c r="AX128" s="16"/>
      <c r="AY128" s="16"/>
      <c r="AZ128" s="16"/>
      <c r="BA128" s="171" t="str">
        <f>IF(AND(AS128="",AT128="",AU128="",AV128="",AW128="",AX128="",AY128="",AZ128=""),"",(VLOOKUP(AS128,'Grade-Percent-GPA'!$E:$F,2,FALSE)+VLOOKUP(AT128,'Grade-Percent-GPA'!$E:$F,2,FALSE)+VLOOKUP(AU128,'Grade-Percent-GPA'!$E:$F,2,FALSE)+VLOOKUP(AV128,'Grade-Percent-GPA'!$E:$F,2,FALSE)+VLOOKUP(AW128,'Grade-Percent-GPA'!$E:$F,2,FALSE)+VLOOKUP(AX128,'Grade-Percent-GPA'!$E:$F,2,FALSE)+VLOOKUP(AY128,'Grade-Percent-GPA'!$E:$F,2,FALSE)+VLOOKUP(AZ128,'Grade-Percent-GPA'!$E:$F,2,FALSE))/(IF(AS128="",0,1)+IF(AT128="",0,1)+IF(AU128="",0,1)+IF(AV128="",0,1)+IF(AW128="",0,1)+IF(AX128="",0,1)+IF(AY128="",0,1)+IF(AZ128="",0,1)))</f>
        <v/>
      </c>
      <c r="BB128" s="171" t="str">
        <f t="shared" si="6"/>
        <v/>
      </c>
      <c r="BC128" s="171" t="str">
        <f t="shared" si="7"/>
        <v/>
      </c>
      <c r="BD128" s="17"/>
      <c r="BE128" s="183"/>
      <c r="BF128" s="16"/>
      <c r="BG128" s="16"/>
      <c r="BH128" s="16"/>
      <c r="BI128" s="16"/>
      <c r="BJ128" s="16"/>
      <c r="BK128" s="16"/>
      <c r="BL128" s="16"/>
      <c r="BM128" s="16"/>
      <c r="BN128" s="171" t="str">
        <f>IF(AND(BF128="",BG128="",BH128="",BI128="",BJ128="",BK128="",BL128="",BM128=""),"",(VLOOKUP(BF128,'Grade-Percent-GPA'!$E:$F,2,FALSE)+VLOOKUP(BG128,'Grade-Percent-GPA'!$E:$F,2,FALSE)+VLOOKUP(BH128,'Grade-Percent-GPA'!$E:$F,2,FALSE)+VLOOKUP(BI128,'Grade-Percent-GPA'!$E:$F,2,FALSE)+VLOOKUP(BJ128,'Grade-Percent-GPA'!$E:$F,2,FALSE)+VLOOKUP(BK128,'Grade-Percent-GPA'!$E:$F,2,FALSE)+VLOOKUP(BL128,'Grade-Percent-GPA'!$E:$F,2,FALSE)+VLOOKUP(BM128,'Grade-Percent-GPA'!$E:$F,2,FALSE))/(IF(BF128="",0,1)+IF(BG128="",0,1)+IF(BH128="",0,1)+IF(BI128="",0,1)+IF(BJ128="",0,1)+IF(BK128="",0,1)+IF(BL128="",0,1)+IF(BM128="",0,1)))</f>
        <v/>
      </c>
      <c r="BO128" s="171" t="str">
        <f t="shared" si="8"/>
        <v/>
      </c>
      <c r="BP128" s="171" t="str">
        <f t="shared" si="9"/>
        <v/>
      </c>
      <c r="BQ128" s="17"/>
      <c r="BR128" s="183"/>
      <c r="BS128" s="16"/>
      <c r="BT128" s="16"/>
      <c r="BU128" s="16"/>
      <c r="BV128" s="16"/>
      <c r="BW128" s="16"/>
      <c r="BX128" s="16"/>
      <c r="BY128" s="16"/>
      <c r="BZ128" s="16"/>
      <c r="CA128" s="171" t="str">
        <f>IF(AND(BS128="",BT128="",BU128="",BV128="",BW128="",BX128="",BY128="",BZ128=""),"",(VLOOKUP(BS128,'Grade-Percent-GPA'!$E:$F,2,FALSE)+VLOOKUP(BT128,'Grade-Percent-GPA'!$E:$F,2,FALSE)+VLOOKUP(BU128,'Grade-Percent-GPA'!$E:$F,2,FALSE)+VLOOKUP(BV128,'Grade-Percent-GPA'!$E:$F,2,FALSE)+VLOOKUP(BW128,'Grade-Percent-GPA'!$E:$F,2,FALSE)+VLOOKUP(BX128,'Grade-Percent-GPA'!$E:$F,2,FALSE)+VLOOKUP(BY128,'Grade-Percent-GPA'!$E:$F,2,FALSE)+VLOOKUP(BZ128,'Grade-Percent-GPA'!$E:$F,2,FALSE))/(IF(BS128="",0,1)+IF(BT128="",0,1)+IF(BU128="",0,1)+IF(BV128="",0,1)+IF(BW128="",0,1)+IF(BX128="",0,1)+IF(BY128="",0,1)+IF(BZ128="",0,1)))</f>
        <v/>
      </c>
      <c r="CB128" s="171" t="str">
        <f t="shared" si="10"/>
        <v/>
      </c>
      <c r="CC128" s="171" t="str">
        <f t="shared" si="11"/>
        <v/>
      </c>
      <c r="CD128" s="17"/>
      <c r="CE128" s="183"/>
      <c r="CF128" s="16"/>
      <c r="CG128" s="16"/>
      <c r="CH128" s="16"/>
      <c r="CI128" s="16"/>
      <c r="CJ128" s="16"/>
      <c r="CK128" s="16"/>
      <c r="CL128" s="16"/>
      <c r="CM128" s="16"/>
      <c r="CN128" s="171" t="str">
        <f>IF(AND(CF128="",CG128="",CH128="",CI128="",CJ128="",CK128="",CL128="",CM128=""),"",(VLOOKUP(CF128,'Grade-Percent-GPA'!$E:$F,2,FALSE)+VLOOKUP(CG128,'Grade-Percent-GPA'!$E:$F,2,FALSE)+VLOOKUP(CH128,'Grade-Percent-GPA'!$E:$F,2,FALSE)+VLOOKUP(CI128,'Grade-Percent-GPA'!$E:$F,2,FALSE)+VLOOKUP(CJ128,'Grade-Percent-GPA'!$E:$F,2,FALSE)+VLOOKUP(CK128,'Grade-Percent-GPA'!$E:$F,2,FALSE)+VLOOKUP(CL128,'Grade-Percent-GPA'!$E:$F,2,FALSE)+VLOOKUP(CM128,'Grade-Percent-GPA'!$E:$F,2,FALSE))/(IF(CF128="",0,1)+IF(CG128="",0,1)+IF(CH128="",0,1)+IF(CI128="",0,1)+IF(CJ128="",0,1)+IF(CK128="",0,1)+IF(CL128="",0,1)+IF(CM128="",0,1)))</f>
        <v/>
      </c>
      <c r="CO128" s="171" t="str">
        <f t="shared" si="12"/>
        <v/>
      </c>
      <c r="CP128" s="171" t="str">
        <f t="shared" si="13"/>
        <v/>
      </c>
      <c r="CQ128" s="17"/>
      <c r="CR128" s="183"/>
      <c r="CS128" s="16"/>
      <c r="CT128" s="16"/>
      <c r="CU128" s="16"/>
      <c r="CV128" s="16"/>
      <c r="CW128" s="16"/>
      <c r="CX128" s="16"/>
      <c r="CY128" s="16"/>
      <c r="CZ128" s="16"/>
      <c r="DA128" s="171" t="str">
        <f>IF(AND(CS128="",CT128="",CU128="",CV128="",CW128="",CX128="",CY128="",CZ128=""),"",(VLOOKUP(CS128,'Grade-Percent-GPA'!$E:$F,2,FALSE)+VLOOKUP(CT128,'Grade-Percent-GPA'!$E:$F,2,FALSE)+VLOOKUP(CU128,'Grade-Percent-GPA'!$E:$F,2,FALSE)+VLOOKUP(CV128,'Grade-Percent-GPA'!$E:$F,2,FALSE)+VLOOKUP(CW128,'Grade-Percent-GPA'!$E:$F,2,FALSE)+VLOOKUP(CX128,'Grade-Percent-GPA'!$E:$F,2,FALSE)+VLOOKUP(CY128,'Grade-Percent-GPA'!$E:$F,2,FALSE)+VLOOKUP(CZ128,'Grade-Percent-GPA'!$E:$F,2,FALSE))/(IF(CS128="",0,1)+IF(CT128="",0,1)+IF(CU128="",0,1)+IF(CV128="",0,1)+IF(CW128="",0,1)+IF(CX128="",0,1)+IF(CY128="",0,1)+IF(CZ128="",0,1)))</f>
        <v/>
      </c>
      <c r="DB128" s="171" t="str">
        <f t="shared" si="14"/>
        <v/>
      </c>
      <c r="DC128" s="171" t="str">
        <f t="shared" si="15"/>
        <v/>
      </c>
    </row>
    <row r="129" spans="1:107" ht="14.25" customHeight="1" x14ac:dyDescent="0.3">
      <c r="A129" s="182"/>
      <c r="B129" s="15"/>
      <c r="C129" s="15"/>
      <c r="D129" s="453"/>
      <c r="E129" s="183"/>
      <c r="F129" s="16"/>
      <c r="G129" s="16"/>
      <c r="H129" s="16"/>
      <c r="I129" s="16"/>
      <c r="J129" s="16"/>
      <c r="K129" s="16"/>
      <c r="L129" s="16"/>
      <c r="M129" s="16"/>
      <c r="N129" s="171" t="str">
        <f>IF(AND(F129="",G129="",H129="",I129="",J129="",K129="",L129="",M129=""),"",(VLOOKUP(F129,'Grade-Percent-GPA'!$E:$F,2,FALSE)+VLOOKUP(G129,'Grade-Percent-GPA'!$E:$F,2,FALSE)+VLOOKUP(H129,'Grade-Percent-GPA'!$E:$F,2,FALSE)+VLOOKUP(I129,'Grade-Percent-GPA'!$E:$F,2,FALSE)+VLOOKUP(J129,'Grade-Percent-GPA'!$E:$F,2,FALSE)+VLOOKUP(K129,'Grade-Percent-GPA'!$E:$F,2,FALSE)+VLOOKUP(L129,'Grade-Percent-GPA'!$E:$F,2,FALSE)+VLOOKUP(M129,'Grade-Percent-GPA'!$E:$F,2,FALSE))/(IF(F129="",0,1)+IF(G129="",0,1)+IF(H129="",0,1)+IF(I129="",0,1)+IF(J129="",0,1)+IF(K129="",0,1)+IF(L129="",0,1)+IF(M129="",0,1)))</f>
        <v/>
      </c>
      <c r="O129" s="171" t="str">
        <f t="shared" si="0"/>
        <v/>
      </c>
      <c r="P129" s="171" t="str">
        <f t="shared" si="1"/>
        <v/>
      </c>
      <c r="Q129" s="17"/>
      <c r="R129" s="183"/>
      <c r="S129" s="16"/>
      <c r="T129" s="16"/>
      <c r="U129" s="16"/>
      <c r="V129" s="16"/>
      <c r="W129" s="16"/>
      <c r="X129" s="16"/>
      <c r="Y129" s="16"/>
      <c r="Z129" s="16"/>
      <c r="AA129" s="171" t="str">
        <f>IF(AND(S129="",T129="",U129="",V129="",W129="",X129="",Y129="",Z129=""),"",(VLOOKUP(S129,'Grade-Percent-GPA'!$E:$F,2,FALSE)+VLOOKUP(T129,'Grade-Percent-GPA'!$E:$F,2,FALSE)+VLOOKUP(U129,'Grade-Percent-GPA'!$E:$F,2,FALSE)+VLOOKUP(V129,'Grade-Percent-GPA'!$E:$F,2,FALSE)+VLOOKUP(W129,'Grade-Percent-GPA'!$E:$F,2,FALSE)+VLOOKUP(X129,'Grade-Percent-GPA'!$E:$F,2,FALSE)+VLOOKUP(Y129,'Grade-Percent-GPA'!$E:$F,2,FALSE)+VLOOKUP(Z129,'Grade-Percent-GPA'!$E:$F,2,FALSE))/(IF(S129="",0,1)+IF(T129="",0,1)+IF(U129="",0,1)+IF(V129="",0,1)+IF(W129="",0,1)+IF(X129="",0,1)+IF(Y129="",0,1)+IF(Z129="",0,1)))</f>
        <v/>
      </c>
      <c r="AB129" s="171" t="str">
        <f t="shared" si="2"/>
        <v/>
      </c>
      <c r="AC129" s="171" t="str">
        <f t="shared" si="3"/>
        <v/>
      </c>
      <c r="AD129" s="17"/>
      <c r="AE129" s="183"/>
      <c r="AF129" s="16"/>
      <c r="AG129" s="16"/>
      <c r="AH129" s="16"/>
      <c r="AI129" s="16"/>
      <c r="AJ129" s="16"/>
      <c r="AK129" s="16"/>
      <c r="AL129" s="16"/>
      <c r="AM129" s="16"/>
      <c r="AN129" s="171" t="str">
        <f>IF(AND(AF129="",AG129="",AH129="",AI129="",AJ129="",AK129="",AL129="",AM129=""),"",(VLOOKUP(AF129,'Grade-Percent-GPA'!$E:$F,2,FALSE)+VLOOKUP(AG129,'Grade-Percent-GPA'!$E:$F,2,FALSE)+VLOOKUP(AH129,'Grade-Percent-GPA'!$E:$F,2,FALSE)+VLOOKUP(AI129,'Grade-Percent-GPA'!$E:$F,2,FALSE)+VLOOKUP(AJ129,'Grade-Percent-GPA'!$E:$F,2,FALSE)+VLOOKUP(AK129,'Grade-Percent-GPA'!$E:$F,2,FALSE)+VLOOKUP(AL129,'Grade-Percent-GPA'!$E:$F,2,FALSE)+VLOOKUP(AM129,'Grade-Percent-GPA'!$E:$F,2,FALSE))/(IF(AF129="",0,1)+IF(AG129="",0,1)+IF(AH129="",0,1)+IF(AI129="",0,1)+IF(AJ129="",0,1)+IF(AK129="",0,1)+IF(AL129="",0,1)+IF(AM129="",0,1)))</f>
        <v/>
      </c>
      <c r="AO129" s="171" t="str">
        <f t="shared" si="4"/>
        <v/>
      </c>
      <c r="AP129" s="171" t="str">
        <f t="shared" si="5"/>
        <v/>
      </c>
      <c r="AQ129" s="17"/>
      <c r="AR129" s="183"/>
      <c r="AS129" s="16"/>
      <c r="AT129" s="16"/>
      <c r="AU129" s="16"/>
      <c r="AV129" s="16"/>
      <c r="AW129" s="16"/>
      <c r="AX129" s="16"/>
      <c r="AY129" s="16"/>
      <c r="AZ129" s="16"/>
      <c r="BA129" s="171" t="str">
        <f>IF(AND(AS129="",AT129="",AU129="",AV129="",AW129="",AX129="",AY129="",AZ129=""),"",(VLOOKUP(AS129,'Grade-Percent-GPA'!$E:$F,2,FALSE)+VLOOKUP(AT129,'Grade-Percent-GPA'!$E:$F,2,FALSE)+VLOOKUP(AU129,'Grade-Percent-GPA'!$E:$F,2,FALSE)+VLOOKUP(AV129,'Grade-Percent-GPA'!$E:$F,2,FALSE)+VLOOKUP(AW129,'Grade-Percent-GPA'!$E:$F,2,FALSE)+VLOOKUP(AX129,'Grade-Percent-GPA'!$E:$F,2,FALSE)+VLOOKUP(AY129,'Grade-Percent-GPA'!$E:$F,2,FALSE)+VLOOKUP(AZ129,'Grade-Percent-GPA'!$E:$F,2,FALSE))/(IF(AS129="",0,1)+IF(AT129="",0,1)+IF(AU129="",0,1)+IF(AV129="",0,1)+IF(AW129="",0,1)+IF(AX129="",0,1)+IF(AY129="",0,1)+IF(AZ129="",0,1)))</f>
        <v/>
      </c>
      <c r="BB129" s="171" t="str">
        <f t="shared" si="6"/>
        <v/>
      </c>
      <c r="BC129" s="171" t="str">
        <f t="shared" si="7"/>
        <v/>
      </c>
      <c r="BD129" s="17"/>
      <c r="BE129" s="183"/>
      <c r="BF129" s="16"/>
      <c r="BG129" s="16"/>
      <c r="BH129" s="16"/>
      <c r="BI129" s="16"/>
      <c r="BJ129" s="16"/>
      <c r="BK129" s="16"/>
      <c r="BL129" s="16"/>
      <c r="BM129" s="16"/>
      <c r="BN129" s="171" t="str">
        <f>IF(AND(BF129="",BG129="",BH129="",BI129="",BJ129="",BK129="",BL129="",BM129=""),"",(VLOOKUP(BF129,'Grade-Percent-GPA'!$E:$F,2,FALSE)+VLOOKUP(BG129,'Grade-Percent-GPA'!$E:$F,2,FALSE)+VLOOKUP(BH129,'Grade-Percent-GPA'!$E:$F,2,FALSE)+VLOOKUP(BI129,'Grade-Percent-GPA'!$E:$F,2,FALSE)+VLOOKUP(BJ129,'Grade-Percent-GPA'!$E:$F,2,FALSE)+VLOOKUP(BK129,'Grade-Percent-GPA'!$E:$F,2,FALSE)+VLOOKUP(BL129,'Grade-Percent-GPA'!$E:$F,2,FALSE)+VLOOKUP(BM129,'Grade-Percent-GPA'!$E:$F,2,FALSE))/(IF(BF129="",0,1)+IF(BG129="",0,1)+IF(BH129="",0,1)+IF(BI129="",0,1)+IF(BJ129="",0,1)+IF(BK129="",0,1)+IF(BL129="",0,1)+IF(BM129="",0,1)))</f>
        <v/>
      </c>
      <c r="BO129" s="171" t="str">
        <f t="shared" si="8"/>
        <v/>
      </c>
      <c r="BP129" s="171" t="str">
        <f t="shared" si="9"/>
        <v/>
      </c>
      <c r="BQ129" s="17"/>
      <c r="BR129" s="183"/>
      <c r="BS129" s="16"/>
      <c r="BT129" s="16"/>
      <c r="BU129" s="16"/>
      <c r="BV129" s="16"/>
      <c r="BW129" s="16"/>
      <c r="BX129" s="16"/>
      <c r="BY129" s="16"/>
      <c r="BZ129" s="16"/>
      <c r="CA129" s="171" t="str">
        <f>IF(AND(BS129="",BT129="",BU129="",BV129="",BW129="",BX129="",BY129="",BZ129=""),"",(VLOOKUP(BS129,'Grade-Percent-GPA'!$E:$F,2,FALSE)+VLOOKUP(BT129,'Grade-Percent-GPA'!$E:$F,2,FALSE)+VLOOKUP(BU129,'Grade-Percent-GPA'!$E:$F,2,FALSE)+VLOOKUP(BV129,'Grade-Percent-GPA'!$E:$F,2,FALSE)+VLOOKUP(BW129,'Grade-Percent-GPA'!$E:$F,2,FALSE)+VLOOKUP(BX129,'Grade-Percent-GPA'!$E:$F,2,FALSE)+VLOOKUP(BY129,'Grade-Percent-GPA'!$E:$F,2,FALSE)+VLOOKUP(BZ129,'Grade-Percent-GPA'!$E:$F,2,FALSE))/(IF(BS129="",0,1)+IF(BT129="",0,1)+IF(BU129="",0,1)+IF(BV129="",0,1)+IF(BW129="",0,1)+IF(BX129="",0,1)+IF(BY129="",0,1)+IF(BZ129="",0,1)))</f>
        <v/>
      </c>
      <c r="CB129" s="171" t="str">
        <f t="shared" si="10"/>
        <v/>
      </c>
      <c r="CC129" s="171" t="str">
        <f t="shared" si="11"/>
        <v/>
      </c>
      <c r="CD129" s="17"/>
      <c r="CE129" s="183"/>
      <c r="CF129" s="16"/>
      <c r="CG129" s="16"/>
      <c r="CH129" s="16"/>
      <c r="CI129" s="16"/>
      <c r="CJ129" s="16"/>
      <c r="CK129" s="16"/>
      <c r="CL129" s="16"/>
      <c r="CM129" s="16"/>
      <c r="CN129" s="171" t="str">
        <f>IF(AND(CF129="",CG129="",CH129="",CI129="",CJ129="",CK129="",CL129="",CM129=""),"",(VLOOKUP(CF129,'Grade-Percent-GPA'!$E:$F,2,FALSE)+VLOOKUP(CG129,'Grade-Percent-GPA'!$E:$F,2,FALSE)+VLOOKUP(CH129,'Grade-Percent-GPA'!$E:$F,2,FALSE)+VLOOKUP(CI129,'Grade-Percent-GPA'!$E:$F,2,FALSE)+VLOOKUP(CJ129,'Grade-Percent-GPA'!$E:$F,2,FALSE)+VLOOKUP(CK129,'Grade-Percent-GPA'!$E:$F,2,FALSE)+VLOOKUP(CL129,'Grade-Percent-GPA'!$E:$F,2,FALSE)+VLOOKUP(CM129,'Grade-Percent-GPA'!$E:$F,2,FALSE))/(IF(CF129="",0,1)+IF(CG129="",0,1)+IF(CH129="",0,1)+IF(CI129="",0,1)+IF(CJ129="",0,1)+IF(CK129="",0,1)+IF(CL129="",0,1)+IF(CM129="",0,1)))</f>
        <v/>
      </c>
      <c r="CO129" s="171" t="str">
        <f t="shared" si="12"/>
        <v/>
      </c>
      <c r="CP129" s="171" t="str">
        <f t="shared" si="13"/>
        <v/>
      </c>
      <c r="CQ129" s="17"/>
      <c r="CR129" s="183"/>
      <c r="CS129" s="16"/>
      <c r="CT129" s="16"/>
      <c r="CU129" s="16"/>
      <c r="CV129" s="16"/>
      <c r="CW129" s="16"/>
      <c r="CX129" s="16"/>
      <c r="CY129" s="16"/>
      <c r="CZ129" s="16"/>
      <c r="DA129" s="171" t="str">
        <f>IF(AND(CS129="",CT129="",CU129="",CV129="",CW129="",CX129="",CY129="",CZ129=""),"",(VLOOKUP(CS129,'Grade-Percent-GPA'!$E:$F,2,FALSE)+VLOOKUP(CT129,'Grade-Percent-GPA'!$E:$F,2,FALSE)+VLOOKUP(CU129,'Grade-Percent-GPA'!$E:$F,2,FALSE)+VLOOKUP(CV129,'Grade-Percent-GPA'!$E:$F,2,FALSE)+VLOOKUP(CW129,'Grade-Percent-GPA'!$E:$F,2,FALSE)+VLOOKUP(CX129,'Grade-Percent-GPA'!$E:$F,2,FALSE)+VLOOKUP(CY129,'Grade-Percent-GPA'!$E:$F,2,FALSE)+VLOOKUP(CZ129,'Grade-Percent-GPA'!$E:$F,2,FALSE))/(IF(CS129="",0,1)+IF(CT129="",0,1)+IF(CU129="",0,1)+IF(CV129="",0,1)+IF(CW129="",0,1)+IF(CX129="",0,1)+IF(CY129="",0,1)+IF(CZ129="",0,1)))</f>
        <v/>
      </c>
      <c r="DB129" s="171" t="str">
        <f t="shared" si="14"/>
        <v/>
      </c>
      <c r="DC129" s="171" t="str">
        <f t="shared" si="15"/>
        <v/>
      </c>
    </row>
    <row r="130" spans="1:107" ht="14.25" customHeight="1" x14ac:dyDescent="0.3">
      <c r="A130" s="182"/>
      <c r="B130" s="15"/>
      <c r="C130" s="15"/>
      <c r="D130" s="453"/>
      <c r="E130" s="183"/>
      <c r="F130" s="16"/>
      <c r="G130" s="16"/>
      <c r="H130" s="16"/>
      <c r="I130" s="16"/>
      <c r="J130" s="16"/>
      <c r="K130" s="16"/>
      <c r="L130" s="16"/>
      <c r="M130" s="16"/>
      <c r="N130" s="171" t="str">
        <f>IF(AND(F130="",G130="",H130="",I130="",J130="",K130="",L130="",M130=""),"",(VLOOKUP(F130,'Grade-Percent-GPA'!$E:$F,2,FALSE)+VLOOKUP(G130,'Grade-Percent-GPA'!$E:$F,2,FALSE)+VLOOKUP(H130,'Grade-Percent-GPA'!$E:$F,2,FALSE)+VLOOKUP(I130,'Grade-Percent-GPA'!$E:$F,2,FALSE)+VLOOKUP(J130,'Grade-Percent-GPA'!$E:$F,2,FALSE)+VLOOKUP(K130,'Grade-Percent-GPA'!$E:$F,2,FALSE)+VLOOKUP(L130,'Grade-Percent-GPA'!$E:$F,2,FALSE)+VLOOKUP(M130,'Grade-Percent-GPA'!$E:$F,2,FALSE))/(IF(F130="",0,1)+IF(G130="",0,1)+IF(H130="",0,1)+IF(I130="",0,1)+IF(J130="",0,1)+IF(K130="",0,1)+IF(L130="",0,1)+IF(M130="",0,1)))</f>
        <v/>
      </c>
      <c r="O130" s="171" t="str">
        <f t="shared" si="0"/>
        <v/>
      </c>
      <c r="P130" s="171" t="str">
        <f t="shared" si="1"/>
        <v/>
      </c>
      <c r="Q130" s="17"/>
      <c r="R130" s="183"/>
      <c r="S130" s="16"/>
      <c r="T130" s="16"/>
      <c r="U130" s="16"/>
      <c r="V130" s="16"/>
      <c r="W130" s="16"/>
      <c r="X130" s="16"/>
      <c r="Y130" s="16"/>
      <c r="Z130" s="16"/>
      <c r="AA130" s="171" t="str">
        <f>IF(AND(S130="",T130="",U130="",V130="",W130="",X130="",Y130="",Z130=""),"",(VLOOKUP(S130,'Grade-Percent-GPA'!$E:$F,2,FALSE)+VLOOKUP(T130,'Grade-Percent-GPA'!$E:$F,2,FALSE)+VLOOKUP(U130,'Grade-Percent-GPA'!$E:$F,2,FALSE)+VLOOKUP(V130,'Grade-Percent-GPA'!$E:$F,2,FALSE)+VLOOKUP(W130,'Grade-Percent-GPA'!$E:$F,2,FALSE)+VLOOKUP(X130,'Grade-Percent-GPA'!$E:$F,2,FALSE)+VLOOKUP(Y130,'Grade-Percent-GPA'!$E:$F,2,FALSE)+VLOOKUP(Z130,'Grade-Percent-GPA'!$E:$F,2,FALSE))/(IF(S130="",0,1)+IF(T130="",0,1)+IF(U130="",0,1)+IF(V130="",0,1)+IF(W130="",0,1)+IF(X130="",0,1)+IF(Y130="",0,1)+IF(Z130="",0,1)))</f>
        <v/>
      </c>
      <c r="AB130" s="171" t="str">
        <f t="shared" si="2"/>
        <v/>
      </c>
      <c r="AC130" s="171" t="str">
        <f t="shared" si="3"/>
        <v/>
      </c>
      <c r="AD130" s="17"/>
      <c r="AE130" s="183"/>
      <c r="AF130" s="16"/>
      <c r="AG130" s="16"/>
      <c r="AH130" s="16"/>
      <c r="AI130" s="16"/>
      <c r="AJ130" s="16"/>
      <c r="AK130" s="16"/>
      <c r="AL130" s="16"/>
      <c r="AM130" s="16"/>
      <c r="AN130" s="171" t="str">
        <f>IF(AND(AF130="",AG130="",AH130="",AI130="",AJ130="",AK130="",AL130="",AM130=""),"",(VLOOKUP(AF130,'Grade-Percent-GPA'!$E:$F,2,FALSE)+VLOOKUP(AG130,'Grade-Percent-GPA'!$E:$F,2,FALSE)+VLOOKUP(AH130,'Grade-Percent-GPA'!$E:$F,2,FALSE)+VLOOKUP(AI130,'Grade-Percent-GPA'!$E:$F,2,FALSE)+VLOOKUP(AJ130,'Grade-Percent-GPA'!$E:$F,2,FALSE)+VLOOKUP(AK130,'Grade-Percent-GPA'!$E:$F,2,FALSE)+VLOOKUP(AL130,'Grade-Percent-GPA'!$E:$F,2,FALSE)+VLOOKUP(AM130,'Grade-Percent-GPA'!$E:$F,2,FALSE))/(IF(AF130="",0,1)+IF(AG130="",0,1)+IF(AH130="",0,1)+IF(AI130="",0,1)+IF(AJ130="",0,1)+IF(AK130="",0,1)+IF(AL130="",0,1)+IF(AM130="",0,1)))</f>
        <v/>
      </c>
      <c r="AO130" s="171" t="str">
        <f t="shared" si="4"/>
        <v/>
      </c>
      <c r="AP130" s="171" t="str">
        <f t="shared" si="5"/>
        <v/>
      </c>
      <c r="AQ130" s="17"/>
      <c r="AR130" s="183"/>
      <c r="AS130" s="16"/>
      <c r="AT130" s="16"/>
      <c r="AU130" s="16"/>
      <c r="AV130" s="16"/>
      <c r="AW130" s="16"/>
      <c r="AX130" s="16"/>
      <c r="AY130" s="16"/>
      <c r="AZ130" s="16"/>
      <c r="BA130" s="171" t="str">
        <f>IF(AND(AS130="",AT130="",AU130="",AV130="",AW130="",AX130="",AY130="",AZ130=""),"",(VLOOKUP(AS130,'Grade-Percent-GPA'!$E:$F,2,FALSE)+VLOOKUP(AT130,'Grade-Percent-GPA'!$E:$F,2,FALSE)+VLOOKUP(AU130,'Grade-Percent-GPA'!$E:$F,2,FALSE)+VLOOKUP(AV130,'Grade-Percent-GPA'!$E:$F,2,FALSE)+VLOOKUP(AW130,'Grade-Percent-GPA'!$E:$F,2,FALSE)+VLOOKUP(AX130,'Grade-Percent-GPA'!$E:$F,2,FALSE)+VLOOKUP(AY130,'Grade-Percent-GPA'!$E:$F,2,FALSE)+VLOOKUP(AZ130,'Grade-Percent-GPA'!$E:$F,2,FALSE))/(IF(AS130="",0,1)+IF(AT130="",0,1)+IF(AU130="",0,1)+IF(AV130="",0,1)+IF(AW130="",0,1)+IF(AX130="",0,1)+IF(AY130="",0,1)+IF(AZ130="",0,1)))</f>
        <v/>
      </c>
      <c r="BB130" s="171" t="str">
        <f t="shared" si="6"/>
        <v/>
      </c>
      <c r="BC130" s="171" t="str">
        <f t="shared" si="7"/>
        <v/>
      </c>
      <c r="BD130" s="17"/>
      <c r="BE130" s="183"/>
      <c r="BF130" s="16"/>
      <c r="BG130" s="16"/>
      <c r="BH130" s="16"/>
      <c r="BI130" s="16"/>
      <c r="BJ130" s="16"/>
      <c r="BK130" s="16"/>
      <c r="BL130" s="16"/>
      <c r="BM130" s="16"/>
      <c r="BN130" s="171" t="str">
        <f>IF(AND(BF130="",BG130="",BH130="",BI130="",BJ130="",BK130="",BL130="",BM130=""),"",(VLOOKUP(BF130,'Grade-Percent-GPA'!$E:$F,2,FALSE)+VLOOKUP(BG130,'Grade-Percent-GPA'!$E:$F,2,FALSE)+VLOOKUP(BH130,'Grade-Percent-GPA'!$E:$F,2,FALSE)+VLOOKUP(BI130,'Grade-Percent-GPA'!$E:$F,2,FALSE)+VLOOKUP(BJ130,'Grade-Percent-GPA'!$E:$F,2,FALSE)+VLOOKUP(BK130,'Grade-Percent-GPA'!$E:$F,2,FALSE)+VLOOKUP(BL130,'Grade-Percent-GPA'!$E:$F,2,FALSE)+VLOOKUP(BM130,'Grade-Percent-GPA'!$E:$F,2,FALSE))/(IF(BF130="",0,1)+IF(BG130="",0,1)+IF(BH130="",0,1)+IF(BI130="",0,1)+IF(BJ130="",0,1)+IF(BK130="",0,1)+IF(BL130="",0,1)+IF(BM130="",0,1)))</f>
        <v/>
      </c>
      <c r="BO130" s="171" t="str">
        <f t="shared" si="8"/>
        <v/>
      </c>
      <c r="BP130" s="171" t="str">
        <f t="shared" si="9"/>
        <v/>
      </c>
      <c r="BQ130" s="17"/>
      <c r="BR130" s="183"/>
      <c r="BS130" s="16"/>
      <c r="BT130" s="16"/>
      <c r="BU130" s="16"/>
      <c r="BV130" s="16"/>
      <c r="BW130" s="16"/>
      <c r="BX130" s="16"/>
      <c r="BY130" s="16"/>
      <c r="BZ130" s="16"/>
      <c r="CA130" s="171" t="str">
        <f>IF(AND(BS130="",BT130="",BU130="",BV130="",BW130="",BX130="",BY130="",BZ130=""),"",(VLOOKUP(BS130,'Grade-Percent-GPA'!$E:$F,2,FALSE)+VLOOKUP(BT130,'Grade-Percent-GPA'!$E:$F,2,FALSE)+VLOOKUP(BU130,'Grade-Percent-GPA'!$E:$F,2,FALSE)+VLOOKUP(BV130,'Grade-Percent-GPA'!$E:$F,2,FALSE)+VLOOKUP(BW130,'Grade-Percent-GPA'!$E:$F,2,FALSE)+VLOOKUP(BX130,'Grade-Percent-GPA'!$E:$F,2,FALSE)+VLOOKUP(BY130,'Grade-Percent-GPA'!$E:$F,2,FALSE)+VLOOKUP(BZ130,'Grade-Percent-GPA'!$E:$F,2,FALSE))/(IF(BS130="",0,1)+IF(BT130="",0,1)+IF(BU130="",0,1)+IF(BV130="",0,1)+IF(BW130="",0,1)+IF(BX130="",0,1)+IF(BY130="",0,1)+IF(BZ130="",0,1)))</f>
        <v/>
      </c>
      <c r="CB130" s="171" t="str">
        <f t="shared" si="10"/>
        <v/>
      </c>
      <c r="CC130" s="171" t="str">
        <f t="shared" si="11"/>
        <v/>
      </c>
      <c r="CD130" s="17"/>
      <c r="CE130" s="183"/>
      <c r="CF130" s="16"/>
      <c r="CG130" s="16"/>
      <c r="CH130" s="16"/>
      <c r="CI130" s="16"/>
      <c r="CJ130" s="16"/>
      <c r="CK130" s="16"/>
      <c r="CL130" s="16"/>
      <c r="CM130" s="16"/>
      <c r="CN130" s="171" t="str">
        <f>IF(AND(CF130="",CG130="",CH130="",CI130="",CJ130="",CK130="",CL130="",CM130=""),"",(VLOOKUP(CF130,'Grade-Percent-GPA'!$E:$F,2,FALSE)+VLOOKUP(CG130,'Grade-Percent-GPA'!$E:$F,2,FALSE)+VLOOKUP(CH130,'Grade-Percent-GPA'!$E:$F,2,FALSE)+VLOOKUP(CI130,'Grade-Percent-GPA'!$E:$F,2,FALSE)+VLOOKUP(CJ130,'Grade-Percent-GPA'!$E:$F,2,FALSE)+VLOOKUP(CK130,'Grade-Percent-GPA'!$E:$F,2,FALSE)+VLOOKUP(CL130,'Grade-Percent-GPA'!$E:$F,2,FALSE)+VLOOKUP(CM130,'Grade-Percent-GPA'!$E:$F,2,FALSE))/(IF(CF130="",0,1)+IF(CG130="",0,1)+IF(CH130="",0,1)+IF(CI130="",0,1)+IF(CJ130="",0,1)+IF(CK130="",0,1)+IF(CL130="",0,1)+IF(CM130="",0,1)))</f>
        <v/>
      </c>
      <c r="CO130" s="171" t="str">
        <f t="shared" si="12"/>
        <v/>
      </c>
      <c r="CP130" s="171" t="str">
        <f t="shared" si="13"/>
        <v/>
      </c>
      <c r="CQ130" s="17"/>
      <c r="CR130" s="183"/>
      <c r="CS130" s="16"/>
      <c r="CT130" s="16"/>
      <c r="CU130" s="16"/>
      <c r="CV130" s="16"/>
      <c r="CW130" s="16"/>
      <c r="CX130" s="16"/>
      <c r="CY130" s="16"/>
      <c r="CZ130" s="16"/>
      <c r="DA130" s="171" t="str">
        <f>IF(AND(CS130="",CT130="",CU130="",CV130="",CW130="",CX130="",CY130="",CZ130=""),"",(VLOOKUP(CS130,'Grade-Percent-GPA'!$E:$F,2,FALSE)+VLOOKUP(CT130,'Grade-Percent-GPA'!$E:$F,2,FALSE)+VLOOKUP(CU130,'Grade-Percent-GPA'!$E:$F,2,FALSE)+VLOOKUP(CV130,'Grade-Percent-GPA'!$E:$F,2,FALSE)+VLOOKUP(CW130,'Grade-Percent-GPA'!$E:$F,2,FALSE)+VLOOKUP(CX130,'Grade-Percent-GPA'!$E:$F,2,FALSE)+VLOOKUP(CY130,'Grade-Percent-GPA'!$E:$F,2,FALSE)+VLOOKUP(CZ130,'Grade-Percent-GPA'!$E:$F,2,FALSE))/(IF(CS130="",0,1)+IF(CT130="",0,1)+IF(CU130="",0,1)+IF(CV130="",0,1)+IF(CW130="",0,1)+IF(CX130="",0,1)+IF(CY130="",0,1)+IF(CZ130="",0,1)))</f>
        <v/>
      </c>
      <c r="DB130" s="171" t="str">
        <f t="shared" si="14"/>
        <v/>
      </c>
      <c r="DC130" s="171" t="str">
        <f t="shared" si="15"/>
        <v/>
      </c>
    </row>
    <row r="131" spans="1:107" ht="14.25" customHeight="1" x14ac:dyDescent="0.3">
      <c r="A131" s="182"/>
      <c r="B131" s="15"/>
      <c r="C131" s="15"/>
      <c r="D131" s="453"/>
      <c r="E131" s="183"/>
      <c r="F131" s="16"/>
      <c r="G131" s="16"/>
      <c r="H131" s="16"/>
      <c r="I131" s="16"/>
      <c r="J131" s="16"/>
      <c r="K131" s="16"/>
      <c r="L131" s="16"/>
      <c r="M131" s="16"/>
      <c r="N131" s="171" t="str">
        <f>IF(AND(F131="",G131="",H131="",I131="",J131="",K131="",L131="",M131=""),"",(VLOOKUP(F131,'Grade-Percent-GPA'!$E:$F,2,FALSE)+VLOOKUP(G131,'Grade-Percent-GPA'!$E:$F,2,FALSE)+VLOOKUP(H131,'Grade-Percent-GPA'!$E:$F,2,FALSE)+VLOOKUP(I131,'Grade-Percent-GPA'!$E:$F,2,FALSE)+VLOOKUP(J131,'Grade-Percent-GPA'!$E:$F,2,FALSE)+VLOOKUP(K131,'Grade-Percent-GPA'!$E:$F,2,FALSE)+VLOOKUP(L131,'Grade-Percent-GPA'!$E:$F,2,FALSE)+VLOOKUP(M131,'Grade-Percent-GPA'!$E:$F,2,FALSE))/(IF(F131="",0,1)+IF(G131="",0,1)+IF(H131="",0,1)+IF(I131="",0,1)+IF(J131="",0,1)+IF(K131="",0,1)+IF(L131="",0,1)+IF(M131="",0,1)))</f>
        <v/>
      </c>
      <c r="O131" s="171" t="str">
        <f t="shared" si="0"/>
        <v/>
      </c>
      <c r="P131" s="171" t="str">
        <f t="shared" si="1"/>
        <v/>
      </c>
      <c r="Q131" s="17"/>
      <c r="R131" s="183"/>
      <c r="S131" s="16"/>
      <c r="T131" s="16"/>
      <c r="U131" s="16"/>
      <c r="V131" s="16"/>
      <c r="W131" s="16"/>
      <c r="X131" s="16"/>
      <c r="Y131" s="16"/>
      <c r="Z131" s="16"/>
      <c r="AA131" s="171" t="str">
        <f>IF(AND(S131="",T131="",U131="",V131="",W131="",X131="",Y131="",Z131=""),"",(VLOOKUP(S131,'Grade-Percent-GPA'!$E:$F,2,FALSE)+VLOOKUP(T131,'Grade-Percent-GPA'!$E:$F,2,FALSE)+VLOOKUP(U131,'Grade-Percent-GPA'!$E:$F,2,FALSE)+VLOOKUP(V131,'Grade-Percent-GPA'!$E:$F,2,FALSE)+VLOOKUP(W131,'Grade-Percent-GPA'!$E:$F,2,FALSE)+VLOOKUP(X131,'Grade-Percent-GPA'!$E:$F,2,FALSE)+VLOOKUP(Y131,'Grade-Percent-GPA'!$E:$F,2,FALSE)+VLOOKUP(Z131,'Grade-Percent-GPA'!$E:$F,2,FALSE))/(IF(S131="",0,1)+IF(T131="",0,1)+IF(U131="",0,1)+IF(V131="",0,1)+IF(W131="",0,1)+IF(X131="",0,1)+IF(Y131="",0,1)+IF(Z131="",0,1)))</f>
        <v/>
      </c>
      <c r="AB131" s="171" t="str">
        <f t="shared" si="2"/>
        <v/>
      </c>
      <c r="AC131" s="171" t="str">
        <f t="shared" si="3"/>
        <v/>
      </c>
      <c r="AD131" s="17"/>
      <c r="AE131" s="183"/>
      <c r="AF131" s="16"/>
      <c r="AG131" s="16"/>
      <c r="AH131" s="16"/>
      <c r="AI131" s="16"/>
      <c r="AJ131" s="16"/>
      <c r="AK131" s="16"/>
      <c r="AL131" s="16"/>
      <c r="AM131" s="16"/>
      <c r="AN131" s="171" t="str">
        <f>IF(AND(AF131="",AG131="",AH131="",AI131="",AJ131="",AK131="",AL131="",AM131=""),"",(VLOOKUP(AF131,'Grade-Percent-GPA'!$E:$F,2,FALSE)+VLOOKUP(AG131,'Grade-Percent-GPA'!$E:$F,2,FALSE)+VLOOKUP(AH131,'Grade-Percent-GPA'!$E:$F,2,FALSE)+VLOOKUP(AI131,'Grade-Percent-GPA'!$E:$F,2,FALSE)+VLOOKUP(AJ131,'Grade-Percent-GPA'!$E:$F,2,FALSE)+VLOOKUP(AK131,'Grade-Percent-GPA'!$E:$F,2,FALSE)+VLOOKUP(AL131,'Grade-Percent-GPA'!$E:$F,2,FALSE)+VLOOKUP(AM131,'Grade-Percent-GPA'!$E:$F,2,FALSE))/(IF(AF131="",0,1)+IF(AG131="",0,1)+IF(AH131="",0,1)+IF(AI131="",0,1)+IF(AJ131="",0,1)+IF(AK131="",0,1)+IF(AL131="",0,1)+IF(AM131="",0,1)))</f>
        <v/>
      </c>
      <c r="AO131" s="171" t="str">
        <f t="shared" si="4"/>
        <v/>
      </c>
      <c r="AP131" s="171" t="str">
        <f t="shared" si="5"/>
        <v/>
      </c>
      <c r="AQ131" s="17"/>
      <c r="AR131" s="183"/>
      <c r="AS131" s="16"/>
      <c r="AT131" s="16"/>
      <c r="AU131" s="16"/>
      <c r="AV131" s="16"/>
      <c r="AW131" s="16"/>
      <c r="AX131" s="16"/>
      <c r="AY131" s="16"/>
      <c r="AZ131" s="16"/>
      <c r="BA131" s="171" t="str">
        <f>IF(AND(AS131="",AT131="",AU131="",AV131="",AW131="",AX131="",AY131="",AZ131=""),"",(VLOOKUP(AS131,'Grade-Percent-GPA'!$E:$F,2,FALSE)+VLOOKUP(AT131,'Grade-Percent-GPA'!$E:$F,2,FALSE)+VLOOKUP(AU131,'Grade-Percent-GPA'!$E:$F,2,FALSE)+VLOOKUP(AV131,'Grade-Percent-GPA'!$E:$F,2,FALSE)+VLOOKUP(AW131,'Grade-Percent-GPA'!$E:$F,2,FALSE)+VLOOKUP(AX131,'Grade-Percent-GPA'!$E:$F,2,FALSE)+VLOOKUP(AY131,'Grade-Percent-GPA'!$E:$F,2,FALSE)+VLOOKUP(AZ131,'Grade-Percent-GPA'!$E:$F,2,FALSE))/(IF(AS131="",0,1)+IF(AT131="",0,1)+IF(AU131="",0,1)+IF(AV131="",0,1)+IF(AW131="",0,1)+IF(AX131="",0,1)+IF(AY131="",0,1)+IF(AZ131="",0,1)))</f>
        <v/>
      </c>
      <c r="BB131" s="171" t="str">
        <f t="shared" si="6"/>
        <v/>
      </c>
      <c r="BC131" s="171" t="str">
        <f t="shared" si="7"/>
        <v/>
      </c>
      <c r="BD131" s="17"/>
      <c r="BE131" s="183"/>
      <c r="BF131" s="16"/>
      <c r="BG131" s="16"/>
      <c r="BH131" s="16"/>
      <c r="BI131" s="16"/>
      <c r="BJ131" s="16"/>
      <c r="BK131" s="16"/>
      <c r="BL131" s="16"/>
      <c r="BM131" s="16"/>
      <c r="BN131" s="171" t="str">
        <f>IF(AND(BF131="",BG131="",BH131="",BI131="",BJ131="",BK131="",BL131="",BM131=""),"",(VLOOKUP(BF131,'Grade-Percent-GPA'!$E:$F,2,FALSE)+VLOOKUP(BG131,'Grade-Percent-GPA'!$E:$F,2,FALSE)+VLOOKUP(BH131,'Grade-Percent-GPA'!$E:$F,2,FALSE)+VLOOKUP(BI131,'Grade-Percent-GPA'!$E:$F,2,FALSE)+VLOOKUP(BJ131,'Grade-Percent-GPA'!$E:$F,2,FALSE)+VLOOKUP(BK131,'Grade-Percent-GPA'!$E:$F,2,FALSE)+VLOOKUP(BL131,'Grade-Percent-GPA'!$E:$F,2,FALSE)+VLOOKUP(BM131,'Grade-Percent-GPA'!$E:$F,2,FALSE))/(IF(BF131="",0,1)+IF(BG131="",0,1)+IF(BH131="",0,1)+IF(BI131="",0,1)+IF(BJ131="",0,1)+IF(BK131="",0,1)+IF(BL131="",0,1)+IF(BM131="",0,1)))</f>
        <v/>
      </c>
      <c r="BO131" s="171" t="str">
        <f t="shared" si="8"/>
        <v/>
      </c>
      <c r="BP131" s="171" t="str">
        <f t="shared" si="9"/>
        <v/>
      </c>
      <c r="BQ131" s="17"/>
      <c r="BR131" s="183"/>
      <c r="BS131" s="16"/>
      <c r="BT131" s="16"/>
      <c r="BU131" s="16"/>
      <c r="BV131" s="16"/>
      <c r="BW131" s="16"/>
      <c r="BX131" s="16"/>
      <c r="BY131" s="16"/>
      <c r="BZ131" s="16"/>
      <c r="CA131" s="171" t="str">
        <f>IF(AND(BS131="",BT131="",BU131="",BV131="",BW131="",BX131="",BY131="",BZ131=""),"",(VLOOKUP(BS131,'Grade-Percent-GPA'!$E:$F,2,FALSE)+VLOOKUP(BT131,'Grade-Percent-GPA'!$E:$F,2,FALSE)+VLOOKUP(BU131,'Grade-Percent-GPA'!$E:$F,2,FALSE)+VLOOKUP(BV131,'Grade-Percent-GPA'!$E:$F,2,FALSE)+VLOOKUP(BW131,'Grade-Percent-GPA'!$E:$F,2,FALSE)+VLOOKUP(BX131,'Grade-Percent-GPA'!$E:$F,2,FALSE)+VLOOKUP(BY131,'Grade-Percent-GPA'!$E:$F,2,FALSE)+VLOOKUP(BZ131,'Grade-Percent-GPA'!$E:$F,2,FALSE))/(IF(BS131="",0,1)+IF(BT131="",0,1)+IF(BU131="",0,1)+IF(BV131="",0,1)+IF(BW131="",0,1)+IF(BX131="",0,1)+IF(BY131="",0,1)+IF(BZ131="",0,1)))</f>
        <v/>
      </c>
      <c r="CB131" s="171" t="str">
        <f t="shared" si="10"/>
        <v/>
      </c>
      <c r="CC131" s="171" t="str">
        <f t="shared" si="11"/>
        <v/>
      </c>
      <c r="CD131" s="17"/>
      <c r="CE131" s="183"/>
      <c r="CF131" s="16"/>
      <c r="CG131" s="16"/>
      <c r="CH131" s="16"/>
      <c r="CI131" s="16"/>
      <c r="CJ131" s="16"/>
      <c r="CK131" s="16"/>
      <c r="CL131" s="16"/>
      <c r="CM131" s="16"/>
      <c r="CN131" s="171" t="str">
        <f>IF(AND(CF131="",CG131="",CH131="",CI131="",CJ131="",CK131="",CL131="",CM131=""),"",(VLOOKUP(CF131,'Grade-Percent-GPA'!$E:$F,2,FALSE)+VLOOKUP(CG131,'Grade-Percent-GPA'!$E:$F,2,FALSE)+VLOOKUP(CH131,'Grade-Percent-GPA'!$E:$F,2,FALSE)+VLOOKUP(CI131,'Grade-Percent-GPA'!$E:$F,2,FALSE)+VLOOKUP(CJ131,'Grade-Percent-GPA'!$E:$F,2,FALSE)+VLOOKUP(CK131,'Grade-Percent-GPA'!$E:$F,2,FALSE)+VLOOKUP(CL131,'Grade-Percent-GPA'!$E:$F,2,FALSE)+VLOOKUP(CM131,'Grade-Percent-GPA'!$E:$F,2,FALSE))/(IF(CF131="",0,1)+IF(CG131="",0,1)+IF(CH131="",0,1)+IF(CI131="",0,1)+IF(CJ131="",0,1)+IF(CK131="",0,1)+IF(CL131="",0,1)+IF(CM131="",0,1)))</f>
        <v/>
      </c>
      <c r="CO131" s="171" t="str">
        <f t="shared" si="12"/>
        <v/>
      </c>
      <c r="CP131" s="171" t="str">
        <f t="shared" si="13"/>
        <v/>
      </c>
      <c r="CQ131" s="17"/>
      <c r="CR131" s="183"/>
      <c r="CS131" s="16"/>
      <c r="CT131" s="16"/>
      <c r="CU131" s="16"/>
      <c r="CV131" s="16"/>
      <c r="CW131" s="16"/>
      <c r="CX131" s="16"/>
      <c r="CY131" s="16"/>
      <c r="CZ131" s="16"/>
      <c r="DA131" s="171" t="str">
        <f>IF(AND(CS131="",CT131="",CU131="",CV131="",CW131="",CX131="",CY131="",CZ131=""),"",(VLOOKUP(CS131,'Grade-Percent-GPA'!$E:$F,2,FALSE)+VLOOKUP(CT131,'Grade-Percent-GPA'!$E:$F,2,FALSE)+VLOOKUP(CU131,'Grade-Percent-GPA'!$E:$F,2,FALSE)+VLOOKUP(CV131,'Grade-Percent-GPA'!$E:$F,2,FALSE)+VLOOKUP(CW131,'Grade-Percent-GPA'!$E:$F,2,FALSE)+VLOOKUP(CX131,'Grade-Percent-GPA'!$E:$F,2,FALSE)+VLOOKUP(CY131,'Grade-Percent-GPA'!$E:$F,2,FALSE)+VLOOKUP(CZ131,'Grade-Percent-GPA'!$E:$F,2,FALSE))/(IF(CS131="",0,1)+IF(CT131="",0,1)+IF(CU131="",0,1)+IF(CV131="",0,1)+IF(CW131="",0,1)+IF(CX131="",0,1)+IF(CY131="",0,1)+IF(CZ131="",0,1)))</f>
        <v/>
      </c>
      <c r="DB131" s="171" t="str">
        <f t="shared" si="14"/>
        <v/>
      </c>
      <c r="DC131" s="171" t="str">
        <f t="shared" si="15"/>
        <v/>
      </c>
    </row>
    <row r="132" spans="1:107" ht="14.25" customHeight="1" x14ac:dyDescent="0.3">
      <c r="A132" s="182"/>
      <c r="B132" s="15"/>
      <c r="C132" s="15"/>
      <c r="D132" s="453"/>
      <c r="E132" s="183"/>
      <c r="F132" s="16"/>
      <c r="G132" s="16"/>
      <c r="H132" s="16"/>
      <c r="I132" s="16"/>
      <c r="J132" s="16"/>
      <c r="K132" s="16"/>
      <c r="L132" s="16"/>
      <c r="M132" s="16"/>
      <c r="N132" s="171" t="str">
        <f>IF(AND(F132="",G132="",H132="",I132="",J132="",K132="",L132="",M132=""),"",(VLOOKUP(F132,'Grade-Percent-GPA'!$E:$F,2,FALSE)+VLOOKUP(G132,'Grade-Percent-GPA'!$E:$F,2,FALSE)+VLOOKUP(H132,'Grade-Percent-GPA'!$E:$F,2,FALSE)+VLOOKUP(I132,'Grade-Percent-GPA'!$E:$F,2,FALSE)+VLOOKUP(J132,'Grade-Percent-GPA'!$E:$F,2,FALSE)+VLOOKUP(K132,'Grade-Percent-GPA'!$E:$F,2,FALSE)+VLOOKUP(L132,'Grade-Percent-GPA'!$E:$F,2,FALSE)+VLOOKUP(M132,'Grade-Percent-GPA'!$E:$F,2,FALSE))/(IF(F132="",0,1)+IF(G132="",0,1)+IF(H132="",0,1)+IF(I132="",0,1)+IF(J132="",0,1)+IF(K132="",0,1)+IF(L132="",0,1)+IF(M132="",0,1)))</f>
        <v/>
      </c>
      <c r="O132" s="171" t="str">
        <f t="shared" si="0"/>
        <v/>
      </c>
      <c r="P132" s="171" t="str">
        <f t="shared" si="1"/>
        <v/>
      </c>
      <c r="Q132" s="17"/>
      <c r="R132" s="183"/>
      <c r="S132" s="16"/>
      <c r="T132" s="16"/>
      <c r="U132" s="16"/>
      <c r="V132" s="16"/>
      <c r="W132" s="16"/>
      <c r="X132" s="16"/>
      <c r="Y132" s="16"/>
      <c r="Z132" s="16"/>
      <c r="AA132" s="171" t="str">
        <f>IF(AND(S132="",T132="",U132="",V132="",W132="",X132="",Y132="",Z132=""),"",(VLOOKUP(S132,'Grade-Percent-GPA'!$E:$F,2,FALSE)+VLOOKUP(T132,'Grade-Percent-GPA'!$E:$F,2,FALSE)+VLOOKUP(U132,'Grade-Percent-GPA'!$E:$F,2,FALSE)+VLOOKUP(V132,'Grade-Percent-GPA'!$E:$F,2,FALSE)+VLOOKUP(W132,'Grade-Percent-GPA'!$E:$F,2,FALSE)+VLOOKUP(X132,'Grade-Percent-GPA'!$E:$F,2,FALSE)+VLOOKUP(Y132,'Grade-Percent-GPA'!$E:$F,2,FALSE)+VLOOKUP(Z132,'Grade-Percent-GPA'!$E:$F,2,FALSE))/(IF(S132="",0,1)+IF(T132="",0,1)+IF(U132="",0,1)+IF(V132="",0,1)+IF(W132="",0,1)+IF(X132="",0,1)+IF(Y132="",0,1)+IF(Z132="",0,1)))</f>
        <v/>
      </c>
      <c r="AB132" s="171" t="str">
        <f t="shared" si="2"/>
        <v/>
      </c>
      <c r="AC132" s="171" t="str">
        <f t="shared" si="3"/>
        <v/>
      </c>
      <c r="AD132" s="17"/>
      <c r="AE132" s="183"/>
      <c r="AF132" s="16"/>
      <c r="AG132" s="16"/>
      <c r="AH132" s="16"/>
      <c r="AI132" s="16"/>
      <c r="AJ132" s="16"/>
      <c r="AK132" s="16"/>
      <c r="AL132" s="16"/>
      <c r="AM132" s="16"/>
      <c r="AN132" s="171" t="str">
        <f>IF(AND(AF132="",AG132="",AH132="",AI132="",AJ132="",AK132="",AL132="",AM132=""),"",(VLOOKUP(AF132,'Grade-Percent-GPA'!$E:$F,2,FALSE)+VLOOKUP(AG132,'Grade-Percent-GPA'!$E:$F,2,FALSE)+VLOOKUP(AH132,'Grade-Percent-GPA'!$E:$F,2,FALSE)+VLOOKUP(AI132,'Grade-Percent-GPA'!$E:$F,2,FALSE)+VLOOKUP(AJ132,'Grade-Percent-GPA'!$E:$F,2,FALSE)+VLOOKUP(AK132,'Grade-Percent-GPA'!$E:$F,2,FALSE)+VLOOKUP(AL132,'Grade-Percent-GPA'!$E:$F,2,FALSE)+VLOOKUP(AM132,'Grade-Percent-GPA'!$E:$F,2,FALSE))/(IF(AF132="",0,1)+IF(AG132="",0,1)+IF(AH132="",0,1)+IF(AI132="",0,1)+IF(AJ132="",0,1)+IF(AK132="",0,1)+IF(AL132="",0,1)+IF(AM132="",0,1)))</f>
        <v/>
      </c>
      <c r="AO132" s="171" t="str">
        <f t="shared" si="4"/>
        <v/>
      </c>
      <c r="AP132" s="171" t="str">
        <f t="shared" si="5"/>
        <v/>
      </c>
      <c r="AQ132" s="17"/>
      <c r="AR132" s="183"/>
      <c r="AS132" s="16"/>
      <c r="AT132" s="16"/>
      <c r="AU132" s="16"/>
      <c r="AV132" s="16"/>
      <c r="AW132" s="16"/>
      <c r="AX132" s="16"/>
      <c r="AY132" s="16"/>
      <c r="AZ132" s="16"/>
      <c r="BA132" s="171" t="str">
        <f>IF(AND(AS132="",AT132="",AU132="",AV132="",AW132="",AX132="",AY132="",AZ132=""),"",(VLOOKUP(AS132,'Grade-Percent-GPA'!$E:$F,2,FALSE)+VLOOKUP(AT132,'Grade-Percent-GPA'!$E:$F,2,FALSE)+VLOOKUP(AU132,'Grade-Percent-GPA'!$E:$F,2,FALSE)+VLOOKUP(AV132,'Grade-Percent-GPA'!$E:$F,2,FALSE)+VLOOKUP(AW132,'Grade-Percent-GPA'!$E:$F,2,FALSE)+VLOOKUP(AX132,'Grade-Percent-GPA'!$E:$F,2,FALSE)+VLOOKUP(AY132,'Grade-Percent-GPA'!$E:$F,2,FALSE)+VLOOKUP(AZ132,'Grade-Percent-GPA'!$E:$F,2,FALSE))/(IF(AS132="",0,1)+IF(AT132="",0,1)+IF(AU132="",0,1)+IF(AV132="",0,1)+IF(AW132="",0,1)+IF(AX132="",0,1)+IF(AY132="",0,1)+IF(AZ132="",0,1)))</f>
        <v/>
      </c>
      <c r="BB132" s="171" t="str">
        <f t="shared" si="6"/>
        <v/>
      </c>
      <c r="BC132" s="171" t="str">
        <f t="shared" si="7"/>
        <v/>
      </c>
      <c r="BD132" s="17"/>
      <c r="BE132" s="183"/>
      <c r="BF132" s="16"/>
      <c r="BG132" s="16"/>
      <c r="BH132" s="16"/>
      <c r="BI132" s="16"/>
      <c r="BJ132" s="16"/>
      <c r="BK132" s="16"/>
      <c r="BL132" s="16"/>
      <c r="BM132" s="16"/>
      <c r="BN132" s="171" t="str">
        <f>IF(AND(BF132="",BG132="",BH132="",BI132="",BJ132="",BK132="",BL132="",BM132=""),"",(VLOOKUP(BF132,'Grade-Percent-GPA'!$E:$F,2,FALSE)+VLOOKUP(BG132,'Grade-Percent-GPA'!$E:$F,2,FALSE)+VLOOKUP(BH132,'Grade-Percent-GPA'!$E:$F,2,FALSE)+VLOOKUP(BI132,'Grade-Percent-GPA'!$E:$F,2,FALSE)+VLOOKUP(BJ132,'Grade-Percent-GPA'!$E:$F,2,FALSE)+VLOOKUP(BK132,'Grade-Percent-GPA'!$E:$F,2,FALSE)+VLOOKUP(BL132,'Grade-Percent-GPA'!$E:$F,2,FALSE)+VLOOKUP(BM132,'Grade-Percent-GPA'!$E:$F,2,FALSE))/(IF(BF132="",0,1)+IF(BG132="",0,1)+IF(BH132="",0,1)+IF(BI132="",0,1)+IF(BJ132="",0,1)+IF(BK132="",0,1)+IF(BL132="",0,1)+IF(BM132="",0,1)))</f>
        <v/>
      </c>
      <c r="BO132" s="171" t="str">
        <f t="shared" si="8"/>
        <v/>
      </c>
      <c r="BP132" s="171" t="str">
        <f t="shared" si="9"/>
        <v/>
      </c>
      <c r="BQ132" s="17"/>
      <c r="BR132" s="183"/>
      <c r="BS132" s="16"/>
      <c r="BT132" s="16"/>
      <c r="BU132" s="16"/>
      <c r="BV132" s="16"/>
      <c r="BW132" s="16"/>
      <c r="BX132" s="16"/>
      <c r="BY132" s="16"/>
      <c r="BZ132" s="16"/>
      <c r="CA132" s="171" t="str">
        <f>IF(AND(BS132="",BT132="",BU132="",BV132="",BW132="",BX132="",BY132="",BZ132=""),"",(VLOOKUP(BS132,'Grade-Percent-GPA'!$E:$F,2,FALSE)+VLOOKUP(BT132,'Grade-Percent-GPA'!$E:$F,2,FALSE)+VLOOKUP(BU132,'Grade-Percent-GPA'!$E:$F,2,FALSE)+VLOOKUP(BV132,'Grade-Percent-GPA'!$E:$F,2,FALSE)+VLOOKUP(BW132,'Grade-Percent-GPA'!$E:$F,2,FALSE)+VLOOKUP(BX132,'Grade-Percent-GPA'!$E:$F,2,FALSE)+VLOOKUP(BY132,'Grade-Percent-GPA'!$E:$F,2,FALSE)+VLOOKUP(BZ132,'Grade-Percent-GPA'!$E:$F,2,FALSE))/(IF(BS132="",0,1)+IF(BT132="",0,1)+IF(BU132="",0,1)+IF(BV132="",0,1)+IF(BW132="",0,1)+IF(BX132="",0,1)+IF(BY132="",0,1)+IF(BZ132="",0,1)))</f>
        <v/>
      </c>
      <c r="CB132" s="171" t="str">
        <f t="shared" si="10"/>
        <v/>
      </c>
      <c r="CC132" s="171" t="str">
        <f t="shared" si="11"/>
        <v/>
      </c>
      <c r="CD132" s="17"/>
      <c r="CE132" s="183"/>
      <c r="CF132" s="16"/>
      <c r="CG132" s="16"/>
      <c r="CH132" s="16"/>
      <c r="CI132" s="16"/>
      <c r="CJ132" s="16"/>
      <c r="CK132" s="16"/>
      <c r="CL132" s="16"/>
      <c r="CM132" s="16"/>
      <c r="CN132" s="171" t="str">
        <f>IF(AND(CF132="",CG132="",CH132="",CI132="",CJ132="",CK132="",CL132="",CM132=""),"",(VLOOKUP(CF132,'Grade-Percent-GPA'!$E:$F,2,FALSE)+VLOOKUP(CG132,'Grade-Percent-GPA'!$E:$F,2,FALSE)+VLOOKUP(CH132,'Grade-Percent-GPA'!$E:$F,2,FALSE)+VLOOKUP(CI132,'Grade-Percent-GPA'!$E:$F,2,FALSE)+VLOOKUP(CJ132,'Grade-Percent-GPA'!$E:$F,2,FALSE)+VLOOKUP(CK132,'Grade-Percent-GPA'!$E:$F,2,FALSE)+VLOOKUP(CL132,'Grade-Percent-GPA'!$E:$F,2,FALSE)+VLOOKUP(CM132,'Grade-Percent-GPA'!$E:$F,2,FALSE))/(IF(CF132="",0,1)+IF(CG132="",0,1)+IF(CH132="",0,1)+IF(CI132="",0,1)+IF(CJ132="",0,1)+IF(CK132="",0,1)+IF(CL132="",0,1)+IF(CM132="",0,1)))</f>
        <v/>
      </c>
      <c r="CO132" s="171" t="str">
        <f t="shared" si="12"/>
        <v/>
      </c>
      <c r="CP132" s="171" t="str">
        <f t="shared" si="13"/>
        <v/>
      </c>
      <c r="CQ132" s="17"/>
      <c r="CR132" s="183"/>
      <c r="CS132" s="16"/>
      <c r="CT132" s="16"/>
      <c r="CU132" s="16"/>
      <c r="CV132" s="16"/>
      <c r="CW132" s="16"/>
      <c r="CX132" s="16"/>
      <c r="CY132" s="16"/>
      <c r="CZ132" s="16"/>
      <c r="DA132" s="171" t="str">
        <f>IF(AND(CS132="",CT132="",CU132="",CV132="",CW132="",CX132="",CY132="",CZ132=""),"",(VLOOKUP(CS132,'Grade-Percent-GPA'!$E:$F,2,FALSE)+VLOOKUP(CT132,'Grade-Percent-GPA'!$E:$F,2,FALSE)+VLOOKUP(CU132,'Grade-Percent-GPA'!$E:$F,2,FALSE)+VLOOKUP(CV132,'Grade-Percent-GPA'!$E:$F,2,FALSE)+VLOOKUP(CW132,'Grade-Percent-GPA'!$E:$F,2,FALSE)+VLOOKUP(CX132,'Grade-Percent-GPA'!$E:$F,2,FALSE)+VLOOKUP(CY132,'Grade-Percent-GPA'!$E:$F,2,FALSE)+VLOOKUP(CZ132,'Grade-Percent-GPA'!$E:$F,2,FALSE))/(IF(CS132="",0,1)+IF(CT132="",0,1)+IF(CU132="",0,1)+IF(CV132="",0,1)+IF(CW132="",0,1)+IF(CX132="",0,1)+IF(CY132="",0,1)+IF(CZ132="",0,1)))</f>
        <v/>
      </c>
      <c r="DB132" s="171" t="str">
        <f t="shared" si="14"/>
        <v/>
      </c>
      <c r="DC132" s="171" t="str">
        <f t="shared" si="15"/>
        <v/>
      </c>
    </row>
    <row r="133" spans="1:107" ht="14.25" customHeight="1" x14ac:dyDescent="0.3">
      <c r="A133" s="182"/>
      <c r="B133" s="15"/>
      <c r="C133" s="15"/>
      <c r="D133" s="453"/>
      <c r="E133" s="183"/>
      <c r="F133" s="16"/>
      <c r="G133" s="16"/>
      <c r="H133" s="16"/>
      <c r="I133" s="16"/>
      <c r="J133" s="16"/>
      <c r="K133" s="16"/>
      <c r="L133" s="16"/>
      <c r="M133" s="16"/>
      <c r="N133" s="171" t="str">
        <f>IF(AND(F133="",G133="",H133="",I133="",J133="",K133="",L133="",M133=""),"",(VLOOKUP(F133,'Grade-Percent-GPA'!$E:$F,2,FALSE)+VLOOKUP(G133,'Grade-Percent-GPA'!$E:$F,2,FALSE)+VLOOKUP(H133,'Grade-Percent-GPA'!$E:$F,2,FALSE)+VLOOKUP(I133,'Grade-Percent-GPA'!$E:$F,2,FALSE)+VLOOKUP(J133,'Grade-Percent-GPA'!$E:$F,2,FALSE)+VLOOKUP(K133,'Grade-Percent-GPA'!$E:$F,2,FALSE)+VLOOKUP(L133,'Grade-Percent-GPA'!$E:$F,2,FALSE)+VLOOKUP(M133,'Grade-Percent-GPA'!$E:$F,2,FALSE))/(IF(F133="",0,1)+IF(G133="",0,1)+IF(H133="",0,1)+IF(I133="",0,1)+IF(J133="",0,1)+IF(K133="",0,1)+IF(L133="",0,1)+IF(M133="",0,1)))</f>
        <v/>
      </c>
      <c r="O133" s="171" t="str">
        <f t="shared" si="0"/>
        <v/>
      </c>
      <c r="P133" s="171" t="str">
        <f t="shared" si="1"/>
        <v/>
      </c>
      <c r="Q133" s="17"/>
      <c r="R133" s="183"/>
      <c r="S133" s="16"/>
      <c r="T133" s="16"/>
      <c r="U133" s="16"/>
      <c r="V133" s="16"/>
      <c r="W133" s="16"/>
      <c r="X133" s="16"/>
      <c r="Y133" s="16"/>
      <c r="Z133" s="16"/>
      <c r="AA133" s="171" t="str">
        <f>IF(AND(S133="",T133="",U133="",V133="",W133="",X133="",Y133="",Z133=""),"",(VLOOKUP(S133,'Grade-Percent-GPA'!$E:$F,2,FALSE)+VLOOKUP(T133,'Grade-Percent-GPA'!$E:$F,2,FALSE)+VLOOKUP(U133,'Grade-Percent-GPA'!$E:$F,2,FALSE)+VLOOKUP(V133,'Grade-Percent-GPA'!$E:$F,2,FALSE)+VLOOKUP(W133,'Grade-Percent-GPA'!$E:$F,2,FALSE)+VLOOKUP(X133,'Grade-Percent-GPA'!$E:$F,2,FALSE)+VLOOKUP(Y133,'Grade-Percent-GPA'!$E:$F,2,FALSE)+VLOOKUP(Z133,'Grade-Percent-GPA'!$E:$F,2,FALSE))/(IF(S133="",0,1)+IF(T133="",0,1)+IF(U133="",0,1)+IF(V133="",0,1)+IF(W133="",0,1)+IF(X133="",0,1)+IF(Y133="",0,1)+IF(Z133="",0,1)))</f>
        <v/>
      </c>
      <c r="AB133" s="171" t="str">
        <f t="shared" si="2"/>
        <v/>
      </c>
      <c r="AC133" s="171" t="str">
        <f t="shared" si="3"/>
        <v/>
      </c>
      <c r="AD133" s="17"/>
      <c r="AE133" s="183"/>
      <c r="AF133" s="16"/>
      <c r="AG133" s="16"/>
      <c r="AH133" s="16"/>
      <c r="AI133" s="16"/>
      <c r="AJ133" s="16"/>
      <c r="AK133" s="16"/>
      <c r="AL133" s="16"/>
      <c r="AM133" s="16"/>
      <c r="AN133" s="171" t="str">
        <f>IF(AND(AF133="",AG133="",AH133="",AI133="",AJ133="",AK133="",AL133="",AM133=""),"",(VLOOKUP(AF133,'Grade-Percent-GPA'!$E:$F,2,FALSE)+VLOOKUP(AG133,'Grade-Percent-GPA'!$E:$F,2,FALSE)+VLOOKUP(AH133,'Grade-Percent-GPA'!$E:$F,2,FALSE)+VLOOKUP(AI133,'Grade-Percent-GPA'!$E:$F,2,FALSE)+VLOOKUP(AJ133,'Grade-Percent-GPA'!$E:$F,2,FALSE)+VLOOKUP(AK133,'Grade-Percent-GPA'!$E:$F,2,FALSE)+VLOOKUP(AL133,'Grade-Percent-GPA'!$E:$F,2,FALSE)+VLOOKUP(AM133,'Grade-Percent-GPA'!$E:$F,2,FALSE))/(IF(AF133="",0,1)+IF(AG133="",0,1)+IF(AH133="",0,1)+IF(AI133="",0,1)+IF(AJ133="",0,1)+IF(AK133="",0,1)+IF(AL133="",0,1)+IF(AM133="",0,1)))</f>
        <v/>
      </c>
      <c r="AO133" s="171" t="str">
        <f t="shared" si="4"/>
        <v/>
      </c>
      <c r="AP133" s="171" t="str">
        <f t="shared" si="5"/>
        <v/>
      </c>
      <c r="AQ133" s="17"/>
      <c r="AR133" s="183"/>
      <c r="AS133" s="16"/>
      <c r="AT133" s="16"/>
      <c r="AU133" s="16"/>
      <c r="AV133" s="16"/>
      <c r="AW133" s="16"/>
      <c r="AX133" s="16"/>
      <c r="AY133" s="16"/>
      <c r="AZ133" s="16"/>
      <c r="BA133" s="171" t="str">
        <f>IF(AND(AS133="",AT133="",AU133="",AV133="",AW133="",AX133="",AY133="",AZ133=""),"",(VLOOKUP(AS133,'Grade-Percent-GPA'!$E:$F,2,FALSE)+VLOOKUP(AT133,'Grade-Percent-GPA'!$E:$F,2,FALSE)+VLOOKUP(AU133,'Grade-Percent-GPA'!$E:$F,2,FALSE)+VLOOKUP(AV133,'Grade-Percent-GPA'!$E:$F,2,FALSE)+VLOOKUP(AW133,'Grade-Percent-GPA'!$E:$F,2,FALSE)+VLOOKUP(AX133,'Grade-Percent-GPA'!$E:$F,2,FALSE)+VLOOKUP(AY133,'Grade-Percent-GPA'!$E:$F,2,FALSE)+VLOOKUP(AZ133,'Grade-Percent-GPA'!$E:$F,2,FALSE))/(IF(AS133="",0,1)+IF(AT133="",0,1)+IF(AU133="",0,1)+IF(AV133="",0,1)+IF(AW133="",0,1)+IF(AX133="",0,1)+IF(AY133="",0,1)+IF(AZ133="",0,1)))</f>
        <v/>
      </c>
      <c r="BB133" s="171" t="str">
        <f t="shared" si="6"/>
        <v/>
      </c>
      <c r="BC133" s="171" t="str">
        <f t="shared" si="7"/>
        <v/>
      </c>
      <c r="BD133" s="17"/>
      <c r="BE133" s="183"/>
      <c r="BF133" s="16"/>
      <c r="BG133" s="16"/>
      <c r="BH133" s="16"/>
      <c r="BI133" s="16"/>
      <c r="BJ133" s="16"/>
      <c r="BK133" s="16"/>
      <c r="BL133" s="16"/>
      <c r="BM133" s="16"/>
      <c r="BN133" s="171" t="str">
        <f>IF(AND(BF133="",BG133="",BH133="",BI133="",BJ133="",BK133="",BL133="",BM133=""),"",(VLOOKUP(BF133,'Grade-Percent-GPA'!$E:$F,2,FALSE)+VLOOKUP(BG133,'Grade-Percent-GPA'!$E:$F,2,FALSE)+VLOOKUP(BH133,'Grade-Percent-GPA'!$E:$F,2,FALSE)+VLOOKUP(BI133,'Grade-Percent-GPA'!$E:$F,2,FALSE)+VLOOKUP(BJ133,'Grade-Percent-GPA'!$E:$F,2,FALSE)+VLOOKUP(BK133,'Grade-Percent-GPA'!$E:$F,2,FALSE)+VLOOKUP(BL133,'Grade-Percent-GPA'!$E:$F,2,FALSE)+VLOOKUP(BM133,'Grade-Percent-GPA'!$E:$F,2,FALSE))/(IF(BF133="",0,1)+IF(BG133="",0,1)+IF(BH133="",0,1)+IF(BI133="",0,1)+IF(BJ133="",0,1)+IF(BK133="",0,1)+IF(BL133="",0,1)+IF(BM133="",0,1)))</f>
        <v/>
      </c>
      <c r="BO133" s="171" t="str">
        <f t="shared" si="8"/>
        <v/>
      </c>
      <c r="BP133" s="171" t="str">
        <f t="shared" si="9"/>
        <v/>
      </c>
      <c r="BQ133" s="17"/>
      <c r="BR133" s="183"/>
      <c r="BS133" s="16"/>
      <c r="BT133" s="16"/>
      <c r="BU133" s="16"/>
      <c r="BV133" s="16"/>
      <c r="BW133" s="16"/>
      <c r="BX133" s="16"/>
      <c r="BY133" s="16"/>
      <c r="BZ133" s="16"/>
      <c r="CA133" s="171" t="str">
        <f>IF(AND(BS133="",BT133="",BU133="",BV133="",BW133="",BX133="",BY133="",BZ133=""),"",(VLOOKUP(BS133,'Grade-Percent-GPA'!$E:$F,2,FALSE)+VLOOKUP(BT133,'Grade-Percent-GPA'!$E:$F,2,FALSE)+VLOOKUP(BU133,'Grade-Percent-GPA'!$E:$F,2,FALSE)+VLOOKUP(BV133,'Grade-Percent-GPA'!$E:$F,2,FALSE)+VLOOKUP(BW133,'Grade-Percent-GPA'!$E:$F,2,FALSE)+VLOOKUP(BX133,'Grade-Percent-GPA'!$E:$F,2,FALSE)+VLOOKUP(BY133,'Grade-Percent-GPA'!$E:$F,2,FALSE)+VLOOKUP(BZ133,'Grade-Percent-GPA'!$E:$F,2,FALSE))/(IF(BS133="",0,1)+IF(BT133="",0,1)+IF(BU133="",0,1)+IF(BV133="",0,1)+IF(BW133="",0,1)+IF(BX133="",0,1)+IF(BY133="",0,1)+IF(BZ133="",0,1)))</f>
        <v/>
      </c>
      <c r="CB133" s="171" t="str">
        <f t="shared" si="10"/>
        <v/>
      </c>
      <c r="CC133" s="171" t="str">
        <f t="shared" si="11"/>
        <v/>
      </c>
      <c r="CD133" s="17"/>
      <c r="CE133" s="183"/>
      <c r="CF133" s="16"/>
      <c r="CG133" s="16"/>
      <c r="CH133" s="16"/>
      <c r="CI133" s="16"/>
      <c r="CJ133" s="16"/>
      <c r="CK133" s="16"/>
      <c r="CL133" s="16"/>
      <c r="CM133" s="16"/>
      <c r="CN133" s="171" t="str">
        <f>IF(AND(CF133="",CG133="",CH133="",CI133="",CJ133="",CK133="",CL133="",CM133=""),"",(VLOOKUP(CF133,'Grade-Percent-GPA'!$E:$F,2,FALSE)+VLOOKUP(CG133,'Grade-Percent-GPA'!$E:$F,2,FALSE)+VLOOKUP(CH133,'Grade-Percent-GPA'!$E:$F,2,FALSE)+VLOOKUP(CI133,'Grade-Percent-GPA'!$E:$F,2,FALSE)+VLOOKUP(CJ133,'Grade-Percent-GPA'!$E:$F,2,FALSE)+VLOOKUP(CK133,'Grade-Percent-GPA'!$E:$F,2,FALSE)+VLOOKUP(CL133,'Grade-Percent-GPA'!$E:$F,2,FALSE)+VLOOKUP(CM133,'Grade-Percent-GPA'!$E:$F,2,FALSE))/(IF(CF133="",0,1)+IF(CG133="",0,1)+IF(CH133="",0,1)+IF(CI133="",0,1)+IF(CJ133="",0,1)+IF(CK133="",0,1)+IF(CL133="",0,1)+IF(CM133="",0,1)))</f>
        <v/>
      </c>
      <c r="CO133" s="171" t="str">
        <f t="shared" si="12"/>
        <v/>
      </c>
      <c r="CP133" s="171" t="str">
        <f t="shared" si="13"/>
        <v/>
      </c>
      <c r="CQ133" s="17"/>
      <c r="CR133" s="183"/>
      <c r="CS133" s="16"/>
      <c r="CT133" s="16"/>
      <c r="CU133" s="16"/>
      <c r="CV133" s="16"/>
      <c r="CW133" s="16"/>
      <c r="CX133" s="16"/>
      <c r="CY133" s="16"/>
      <c r="CZ133" s="16"/>
      <c r="DA133" s="171" t="str">
        <f>IF(AND(CS133="",CT133="",CU133="",CV133="",CW133="",CX133="",CY133="",CZ133=""),"",(VLOOKUP(CS133,'Grade-Percent-GPA'!$E:$F,2,FALSE)+VLOOKUP(CT133,'Grade-Percent-GPA'!$E:$F,2,FALSE)+VLOOKUP(CU133,'Grade-Percent-GPA'!$E:$F,2,FALSE)+VLOOKUP(CV133,'Grade-Percent-GPA'!$E:$F,2,FALSE)+VLOOKUP(CW133,'Grade-Percent-GPA'!$E:$F,2,FALSE)+VLOOKUP(CX133,'Grade-Percent-GPA'!$E:$F,2,FALSE)+VLOOKUP(CY133,'Grade-Percent-GPA'!$E:$F,2,FALSE)+VLOOKUP(CZ133,'Grade-Percent-GPA'!$E:$F,2,FALSE))/(IF(CS133="",0,1)+IF(CT133="",0,1)+IF(CU133="",0,1)+IF(CV133="",0,1)+IF(CW133="",0,1)+IF(CX133="",0,1)+IF(CY133="",0,1)+IF(CZ133="",0,1)))</f>
        <v/>
      </c>
      <c r="DB133" s="171" t="str">
        <f t="shared" si="14"/>
        <v/>
      </c>
      <c r="DC133" s="171" t="str">
        <f t="shared" si="15"/>
        <v/>
      </c>
    </row>
    <row r="134" spans="1:107" ht="14.25" customHeight="1" x14ac:dyDescent="0.3">
      <c r="A134" s="182"/>
      <c r="B134" s="15"/>
      <c r="C134" s="15"/>
      <c r="D134" s="453"/>
      <c r="E134" s="183"/>
      <c r="F134" s="16"/>
      <c r="G134" s="16"/>
      <c r="H134" s="16"/>
      <c r="I134" s="16"/>
      <c r="J134" s="16"/>
      <c r="K134" s="16"/>
      <c r="L134" s="16"/>
      <c r="M134" s="16"/>
      <c r="N134" s="171" t="str">
        <f>IF(AND(F134="",G134="",H134="",I134="",J134="",K134="",L134="",M134=""),"",(VLOOKUP(F134,'Grade-Percent-GPA'!$E:$F,2,FALSE)+VLOOKUP(G134,'Grade-Percent-GPA'!$E:$F,2,FALSE)+VLOOKUP(H134,'Grade-Percent-GPA'!$E:$F,2,FALSE)+VLOOKUP(I134,'Grade-Percent-GPA'!$E:$F,2,FALSE)+VLOOKUP(J134,'Grade-Percent-GPA'!$E:$F,2,FALSE)+VLOOKUP(K134,'Grade-Percent-GPA'!$E:$F,2,FALSE)+VLOOKUP(L134,'Grade-Percent-GPA'!$E:$F,2,FALSE)+VLOOKUP(M134,'Grade-Percent-GPA'!$E:$F,2,FALSE))/(IF(F134="",0,1)+IF(G134="",0,1)+IF(H134="",0,1)+IF(I134="",0,1)+IF(J134="",0,1)+IF(K134="",0,1)+IF(L134="",0,1)+IF(M134="",0,1)))</f>
        <v/>
      </c>
      <c r="O134" s="171" t="str">
        <f t="shared" si="0"/>
        <v/>
      </c>
      <c r="P134" s="171" t="str">
        <f t="shared" si="1"/>
        <v/>
      </c>
      <c r="Q134" s="17"/>
      <c r="R134" s="183"/>
      <c r="S134" s="16"/>
      <c r="T134" s="16"/>
      <c r="U134" s="16"/>
      <c r="V134" s="16"/>
      <c r="W134" s="16"/>
      <c r="X134" s="16"/>
      <c r="Y134" s="16"/>
      <c r="Z134" s="16"/>
      <c r="AA134" s="171" t="str">
        <f>IF(AND(S134="",T134="",U134="",V134="",W134="",X134="",Y134="",Z134=""),"",(VLOOKUP(S134,'Grade-Percent-GPA'!$E:$F,2,FALSE)+VLOOKUP(T134,'Grade-Percent-GPA'!$E:$F,2,FALSE)+VLOOKUP(U134,'Grade-Percent-GPA'!$E:$F,2,FALSE)+VLOOKUP(V134,'Grade-Percent-GPA'!$E:$F,2,FALSE)+VLOOKUP(W134,'Grade-Percent-GPA'!$E:$F,2,FALSE)+VLOOKUP(X134,'Grade-Percent-GPA'!$E:$F,2,FALSE)+VLOOKUP(Y134,'Grade-Percent-GPA'!$E:$F,2,FALSE)+VLOOKUP(Z134,'Grade-Percent-GPA'!$E:$F,2,FALSE))/(IF(S134="",0,1)+IF(T134="",0,1)+IF(U134="",0,1)+IF(V134="",0,1)+IF(W134="",0,1)+IF(X134="",0,1)+IF(Y134="",0,1)+IF(Z134="",0,1)))</f>
        <v/>
      </c>
      <c r="AB134" s="171" t="str">
        <f t="shared" si="2"/>
        <v/>
      </c>
      <c r="AC134" s="171" t="str">
        <f t="shared" si="3"/>
        <v/>
      </c>
      <c r="AD134" s="17"/>
      <c r="AE134" s="183"/>
      <c r="AF134" s="16"/>
      <c r="AG134" s="16"/>
      <c r="AH134" s="16"/>
      <c r="AI134" s="16"/>
      <c r="AJ134" s="16"/>
      <c r="AK134" s="16"/>
      <c r="AL134" s="16"/>
      <c r="AM134" s="16"/>
      <c r="AN134" s="171" t="str">
        <f>IF(AND(AF134="",AG134="",AH134="",AI134="",AJ134="",AK134="",AL134="",AM134=""),"",(VLOOKUP(AF134,'Grade-Percent-GPA'!$E:$F,2,FALSE)+VLOOKUP(AG134,'Grade-Percent-GPA'!$E:$F,2,FALSE)+VLOOKUP(AH134,'Grade-Percent-GPA'!$E:$F,2,FALSE)+VLOOKUP(AI134,'Grade-Percent-GPA'!$E:$F,2,FALSE)+VLOOKUP(AJ134,'Grade-Percent-GPA'!$E:$F,2,FALSE)+VLOOKUP(AK134,'Grade-Percent-GPA'!$E:$F,2,FALSE)+VLOOKUP(AL134,'Grade-Percent-GPA'!$E:$F,2,FALSE)+VLOOKUP(AM134,'Grade-Percent-GPA'!$E:$F,2,FALSE))/(IF(AF134="",0,1)+IF(AG134="",0,1)+IF(AH134="",0,1)+IF(AI134="",0,1)+IF(AJ134="",0,1)+IF(AK134="",0,1)+IF(AL134="",0,1)+IF(AM134="",0,1)))</f>
        <v/>
      </c>
      <c r="AO134" s="171" t="str">
        <f t="shared" si="4"/>
        <v/>
      </c>
      <c r="AP134" s="171" t="str">
        <f t="shared" si="5"/>
        <v/>
      </c>
      <c r="AQ134" s="17"/>
      <c r="AR134" s="183"/>
      <c r="AS134" s="16"/>
      <c r="AT134" s="16"/>
      <c r="AU134" s="16"/>
      <c r="AV134" s="16"/>
      <c r="AW134" s="16"/>
      <c r="AX134" s="16"/>
      <c r="AY134" s="16"/>
      <c r="AZ134" s="16"/>
      <c r="BA134" s="171" t="str">
        <f>IF(AND(AS134="",AT134="",AU134="",AV134="",AW134="",AX134="",AY134="",AZ134=""),"",(VLOOKUP(AS134,'Grade-Percent-GPA'!$E:$F,2,FALSE)+VLOOKUP(AT134,'Grade-Percent-GPA'!$E:$F,2,FALSE)+VLOOKUP(AU134,'Grade-Percent-GPA'!$E:$F,2,FALSE)+VLOOKUP(AV134,'Grade-Percent-GPA'!$E:$F,2,FALSE)+VLOOKUP(AW134,'Grade-Percent-GPA'!$E:$F,2,FALSE)+VLOOKUP(AX134,'Grade-Percent-GPA'!$E:$F,2,FALSE)+VLOOKUP(AY134,'Grade-Percent-GPA'!$E:$F,2,FALSE)+VLOOKUP(AZ134,'Grade-Percent-GPA'!$E:$F,2,FALSE))/(IF(AS134="",0,1)+IF(AT134="",0,1)+IF(AU134="",0,1)+IF(AV134="",0,1)+IF(AW134="",0,1)+IF(AX134="",0,1)+IF(AY134="",0,1)+IF(AZ134="",0,1)))</f>
        <v/>
      </c>
      <c r="BB134" s="171" t="str">
        <f t="shared" si="6"/>
        <v/>
      </c>
      <c r="BC134" s="171" t="str">
        <f t="shared" si="7"/>
        <v/>
      </c>
      <c r="BD134" s="17"/>
      <c r="BE134" s="183"/>
      <c r="BF134" s="16"/>
      <c r="BG134" s="16"/>
      <c r="BH134" s="16"/>
      <c r="BI134" s="16"/>
      <c r="BJ134" s="16"/>
      <c r="BK134" s="16"/>
      <c r="BL134" s="16"/>
      <c r="BM134" s="16"/>
      <c r="BN134" s="171" t="str">
        <f>IF(AND(BF134="",BG134="",BH134="",BI134="",BJ134="",BK134="",BL134="",BM134=""),"",(VLOOKUP(BF134,'Grade-Percent-GPA'!$E:$F,2,FALSE)+VLOOKUP(BG134,'Grade-Percent-GPA'!$E:$F,2,FALSE)+VLOOKUP(BH134,'Grade-Percent-GPA'!$E:$F,2,FALSE)+VLOOKUP(BI134,'Grade-Percent-GPA'!$E:$F,2,FALSE)+VLOOKUP(BJ134,'Grade-Percent-GPA'!$E:$F,2,FALSE)+VLOOKUP(BK134,'Grade-Percent-GPA'!$E:$F,2,FALSE)+VLOOKUP(BL134,'Grade-Percent-GPA'!$E:$F,2,FALSE)+VLOOKUP(BM134,'Grade-Percent-GPA'!$E:$F,2,FALSE))/(IF(BF134="",0,1)+IF(BG134="",0,1)+IF(BH134="",0,1)+IF(BI134="",0,1)+IF(BJ134="",0,1)+IF(BK134="",0,1)+IF(BL134="",0,1)+IF(BM134="",0,1)))</f>
        <v/>
      </c>
      <c r="BO134" s="171" t="str">
        <f t="shared" si="8"/>
        <v/>
      </c>
      <c r="BP134" s="171" t="str">
        <f t="shared" si="9"/>
        <v/>
      </c>
      <c r="BQ134" s="17"/>
      <c r="BR134" s="183"/>
      <c r="BS134" s="16"/>
      <c r="BT134" s="16"/>
      <c r="BU134" s="16"/>
      <c r="BV134" s="16"/>
      <c r="BW134" s="16"/>
      <c r="BX134" s="16"/>
      <c r="BY134" s="16"/>
      <c r="BZ134" s="16"/>
      <c r="CA134" s="171" t="str">
        <f>IF(AND(BS134="",BT134="",BU134="",BV134="",BW134="",BX134="",BY134="",BZ134=""),"",(VLOOKUP(BS134,'Grade-Percent-GPA'!$E:$F,2,FALSE)+VLOOKUP(BT134,'Grade-Percent-GPA'!$E:$F,2,FALSE)+VLOOKUP(BU134,'Grade-Percent-GPA'!$E:$F,2,FALSE)+VLOOKUP(BV134,'Grade-Percent-GPA'!$E:$F,2,FALSE)+VLOOKUP(BW134,'Grade-Percent-GPA'!$E:$F,2,FALSE)+VLOOKUP(BX134,'Grade-Percent-GPA'!$E:$F,2,FALSE)+VLOOKUP(BY134,'Grade-Percent-GPA'!$E:$F,2,FALSE)+VLOOKUP(BZ134,'Grade-Percent-GPA'!$E:$F,2,FALSE))/(IF(BS134="",0,1)+IF(BT134="",0,1)+IF(BU134="",0,1)+IF(BV134="",0,1)+IF(BW134="",0,1)+IF(BX134="",0,1)+IF(BY134="",0,1)+IF(BZ134="",0,1)))</f>
        <v/>
      </c>
      <c r="CB134" s="171" t="str">
        <f t="shared" si="10"/>
        <v/>
      </c>
      <c r="CC134" s="171" t="str">
        <f t="shared" si="11"/>
        <v/>
      </c>
      <c r="CD134" s="17"/>
      <c r="CE134" s="183"/>
      <c r="CF134" s="16"/>
      <c r="CG134" s="16"/>
      <c r="CH134" s="16"/>
      <c r="CI134" s="16"/>
      <c r="CJ134" s="16"/>
      <c r="CK134" s="16"/>
      <c r="CL134" s="16"/>
      <c r="CM134" s="16"/>
      <c r="CN134" s="171" t="str">
        <f>IF(AND(CF134="",CG134="",CH134="",CI134="",CJ134="",CK134="",CL134="",CM134=""),"",(VLOOKUP(CF134,'Grade-Percent-GPA'!$E:$F,2,FALSE)+VLOOKUP(CG134,'Grade-Percent-GPA'!$E:$F,2,FALSE)+VLOOKUP(CH134,'Grade-Percent-GPA'!$E:$F,2,FALSE)+VLOOKUP(CI134,'Grade-Percent-GPA'!$E:$F,2,FALSE)+VLOOKUP(CJ134,'Grade-Percent-GPA'!$E:$F,2,FALSE)+VLOOKUP(CK134,'Grade-Percent-GPA'!$E:$F,2,FALSE)+VLOOKUP(CL134,'Grade-Percent-GPA'!$E:$F,2,FALSE)+VLOOKUP(CM134,'Grade-Percent-GPA'!$E:$F,2,FALSE))/(IF(CF134="",0,1)+IF(CG134="",0,1)+IF(CH134="",0,1)+IF(CI134="",0,1)+IF(CJ134="",0,1)+IF(CK134="",0,1)+IF(CL134="",0,1)+IF(CM134="",0,1)))</f>
        <v/>
      </c>
      <c r="CO134" s="171" t="str">
        <f t="shared" si="12"/>
        <v/>
      </c>
      <c r="CP134" s="171" t="str">
        <f t="shared" si="13"/>
        <v/>
      </c>
      <c r="CQ134" s="17"/>
      <c r="CR134" s="183"/>
      <c r="CS134" s="16"/>
      <c r="CT134" s="16"/>
      <c r="CU134" s="16"/>
      <c r="CV134" s="16"/>
      <c r="CW134" s="16"/>
      <c r="CX134" s="16"/>
      <c r="CY134" s="16"/>
      <c r="CZ134" s="16"/>
      <c r="DA134" s="171" t="str">
        <f>IF(AND(CS134="",CT134="",CU134="",CV134="",CW134="",CX134="",CY134="",CZ134=""),"",(VLOOKUP(CS134,'Grade-Percent-GPA'!$E:$F,2,FALSE)+VLOOKUP(CT134,'Grade-Percent-GPA'!$E:$F,2,FALSE)+VLOOKUP(CU134,'Grade-Percent-GPA'!$E:$F,2,FALSE)+VLOOKUP(CV134,'Grade-Percent-GPA'!$E:$F,2,FALSE)+VLOOKUP(CW134,'Grade-Percent-GPA'!$E:$F,2,FALSE)+VLOOKUP(CX134,'Grade-Percent-GPA'!$E:$F,2,FALSE)+VLOOKUP(CY134,'Grade-Percent-GPA'!$E:$F,2,FALSE)+VLOOKUP(CZ134,'Grade-Percent-GPA'!$E:$F,2,FALSE))/(IF(CS134="",0,1)+IF(CT134="",0,1)+IF(CU134="",0,1)+IF(CV134="",0,1)+IF(CW134="",0,1)+IF(CX134="",0,1)+IF(CY134="",0,1)+IF(CZ134="",0,1)))</f>
        <v/>
      </c>
      <c r="DB134" s="171" t="str">
        <f t="shared" si="14"/>
        <v/>
      </c>
      <c r="DC134" s="171" t="str">
        <f t="shared" si="15"/>
        <v/>
      </c>
    </row>
    <row r="135" spans="1:107" ht="14.25" customHeight="1" x14ac:dyDescent="0.3">
      <c r="A135" s="182"/>
      <c r="B135" s="15"/>
      <c r="C135" s="15"/>
      <c r="D135" s="453"/>
      <c r="E135" s="183"/>
      <c r="F135" s="16"/>
      <c r="G135" s="16"/>
      <c r="H135" s="16"/>
      <c r="I135" s="16"/>
      <c r="J135" s="16"/>
      <c r="K135" s="16"/>
      <c r="L135" s="16"/>
      <c r="M135" s="16"/>
      <c r="N135" s="171" t="str">
        <f>IF(AND(F135="",G135="",H135="",I135="",J135="",K135="",L135="",M135=""),"",(VLOOKUP(F135,'Grade-Percent-GPA'!$E:$F,2,FALSE)+VLOOKUP(G135,'Grade-Percent-GPA'!$E:$F,2,FALSE)+VLOOKUP(H135,'Grade-Percent-GPA'!$E:$F,2,FALSE)+VLOOKUP(I135,'Grade-Percent-GPA'!$E:$F,2,FALSE)+VLOOKUP(J135,'Grade-Percent-GPA'!$E:$F,2,FALSE)+VLOOKUP(K135,'Grade-Percent-GPA'!$E:$F,2,FALSE)+VLOOKUP(L135,'Grade-Percent-GPA'!$E:$F,2,FALSE)+VLOOKUP(M135,'Grade-Percent-GPA'!$E:$F,2,FALSE))/(IF(F135="",0,1)+IF(G135="",0,1)+IF(H135="",0,1)+IF(I135="",0,1)+IF(J135="",0,1)+IF(K135="",0,1)+IF(L135="",0,1)+IF(M135="",0,1)))</f>
        <v/>
      </c>
      <c r="O135" s="171" t="str">
        <f t="shared" si="0"/>
        <v/>
      </c>
      <c r="P135" s="171" t="str">
        <f t="shared" si="1"/>
        <v/>
      </c>
      <c r="Q135" s="17"/>
      <c r="R135" s="183"/>
      <c r="S135" s="16"/>
      <c r="T135" s="16"/>
      <c r="U135" s="16"/>
      <c r="V135" s="16"/>
      <c r="W135" s="16"/>
      <c r="X135" s="16"/>
      <c r="Y135" s="16"/>
      <c r="Z135" s="16"/>
      <c r="AA135" s="171" t="str">
        <f>IF(AND(S135="",T135="",U135="",V135="",W135="",X135="",Y135="",Z135=""),"",(VLOOKUP(S135,'Grade-Percent-GPA'!$E:$F,2,FALSE)+VLOOKUP(T135,'Grade-Percent-GPA'!$E:$F,2,FALSE)+VLOOKUP(U135,'Grade-Percent-GPA'!$E:$F,2,FALSE)+VLOOKUP(V135,'Grade-Percent-GPA'!$E:$F,2,FALSE)+VLOOKUP(W135,'Grade-Percent-GPA'!$E:$F,2,FALSE)+VLOOKUP(X135,'Grade-Percent-GPA'!$E:$F,2,FALSE)+VLOOKUP(Y135,'Grade-Percent-GPA'!$E:$F,2,FALSE)+VLOOKUP(Z135,'Grade-Percent-GPA'!$E:$F,2,FALSE))/(IF(S135="",0,1)+IF(T135="",0,1)+IF(U135="",0,1)+IF(V135="",0,1)+IF(W135="",0,1)+IF(X135="",0,1)+IF(Y135="",0,1)+IF(Z135="",0,1)))</f>
        <v/>
      </c>
      <c r="AB135" s="171" t="str">
        <f t="shared" si="2"/>
        <v/>
      </c>
      <c r="AC135" s="171" t="str">
        <f t="shared" si="3"/>
        <v/>
      </c>
      <c r="AD135" s="17"/>
      <c r="AE135" s="183"/>
      <c r="AF135" s="16"/>
      <c r="AG135" s="16"/>
      <c r="AH135" s="16"/>
      <c r="AI135" s="16"/>
      <c r="AJ135" s="16"/>
      <c r="AK135" s="16"/>
      <c r="AL135" s="16"/>
      <c r="AM135" s="16"/>
      <c r="AN135" s="171" t="str">
        <f>IF(AND(AF135="",AG135="",AH135="",AI135="",AJ135="",AK135="",AL135="",AM135=""),"",(VLOOKUP(AF135,'Grade-Percent-GPA'!$E:$F,2,FALSE)+VLOOKUP(AG135,'Grade-Percent-GPA'!$E:$F,2,FALSE)+VLOOKUP(AH135,'Grade-Percent-GPA'!$E:$F,2,FALSE)+VLOOKUP(AI135,'Grade-Percent-GPA'!$E:$F,2,FALSE)+VLOOKUP(AJ135,'Grade-Percent-GPA'!$E:$F,2,FALSE)+VLOOKUP(AK135,'Grade-Percent-GPA'!$E:$F,2,FALSE)+VLOOKUP(AL135,'Grade-Percent-GPA'!$E:$F,2,FALSE)+VLOOKUP(AM135,'Grade-Percent-GPA'!$E:$F,2,FALSE))/(IF(AF135="",0,1)+IF(AG135="",0,1)+IF(AH135="",0,1)+IF(AI135="",0,1)+IF(AJ135="",0,1)+IF(AK135="",0,1)+IF(AL135="",0,1)+IF(AM135="",0,1)))</f>
        <v/>
      </c>
      <c r="AO135" s="171" t="str">
        <f t="shared" si="4"/>
        <v/>
      </c>
      <c r="AP135" s="171" t="str">
        <f t="shared" si="5"/>
        <v/>
      </c>
      <c r="AQ135" s="17"/>
      <c r="AR135" s="183"/>
      <c r="AS135" s="16"/>
      <c r="AT135" s="16"/>
      <c r="AU135" s="16"/>
      <c r="AV135" s="16"/>
      <c r="AW135" s="16"/>
      <c r="AX135" s="16"/>
      <c r="AY135" s="16"/>
      <c r="AZ135" s="16"/>
      <c r="BA135" s="171" t="str">
        <f>IF(AND(AS135="",AT135="",AU135="",AV135="",AW135="",AX135="",AY135="",AZ135=""),"",(VLOOKUP(AS135,'Grade-Percent-GPA'!$E:$F,2,FALSE)+VLOOKUP(AT135,'Grade-Percent-GPA'!$E:$F,2,FALSE)+VLOOKUP(AU135,'Grade-Percent-GPA'!$E:$F,2,FALSE)+VLOOKUP(AV135,'Grade-Percent-GPA'!$E:$F,2,FALSE)+VLOOKUP(AW135,'Grade-Percent-GPA'!$E:$F,2,FALSE)+VLOOKUP(AX135,'Grade-Percent-GPA'!$E:$F,2,FALSE)+VLOOKUP(AY135,'Grade-Percent-GPA'!$E:$F,2,FALSE)+VLOOKUP(AZ135,'Grade-Percent-GPA'!$E:$F,2,FALSE))/(IF(AS135="",0,1)+IF(AT135="",0,1)+IF(AU135="",0,1)+IF(AV135="",0,1)+IF(AW135="",0,1)+IF(AX135="",0,1)+IF(AY135="",0,1)+IF(AZ135="",0,1)))</f>
        <v/>
      </c>
      <c r="BB135" s="171" t="str">
        <f t="shared" si="6"/>
        <v/>
      </c>
      <c r="BC135" s="171" t="str">
        <f t="shared" si="7"/>
        <v/>
      </c>
      <c r="BD135" s="17"/>
      <c r="BE135" s="183"/>
      <c r="BF135" s="16"/>
      <c r="BG135" s="16"/>
      <c r="BH135" s="16"/>
      <c r="BI135" s="16"/>
      <c r="BJ135" s="16"/>
      <c r="BK135" s="16"/>
      <c r="BL135" s="16"/>
      <c r="BM135" s="16"/>
      <c r="BN135" s="171" t="str">
        <f>IF(AND(BF135="",BG135="",BH135="",BI135="",BJ135="",BK135="",BL135="",BM135=""),"",(VLOOKUP(BF135,'Grade-Percent-GPA'!$E:$F,2,FALSE)+VLOOKUP(BG135,'Grade-Percent-GPA'!$E:$F,2,FALSE)+VLOOKUP(BH135,'Grade-Percent-GPA'!$E:$F,2,FALSE)+VLOOKUP(BI135,'Grade-Percent-GPA'!$E:$F,2,FALSE)+VLOOKUP(BJ135,'Grade-Percent-GPA'!$E:$F,2,FALSE)+VLOOKUP(BK135,'Grade-Percent-GPA'!$E:$F,2,FALSE)+VLOOKUP(BL135,'Grade-Percent-GPA'!$E:$F,2,FALSE)+VLOOKUP(BM135,'Grade-Percent-GPA'!$E:$F,2,FALSE))/(IF(BF135="",0,1)+IF(BG135="",0,1)+IF(BH135="",0,1)+IF(BI135="",0,1)+IF(BJ135="",0,1)+IF(BK135="",0,1)+IF(BL135="",0,1)+IF(BM135="",0,1)))</f>
        <v/>
      </c>
      <c r="BO135" s="171" t="str">
        <f t="shared" si="8"/>
        <v/>
      </c>
      <c r="BP135" s="171" t="str">
        <f t="shared" si="9"/>
        <v/>
      </c>
      <c r="BQ135" s="17"/>
      <c r="BR135" s="183"/>
      <c r="BS135" s="16"/>
      <c r="BT135" s="16"/>
      <c r="BU135" s="16"/>
      <c r="BV135" s="16"/>
      <c r="BW135" s="16"/>
      <c r="BX135" s="16"/>
      <c r="BY135" s="16"/>
      <c r="BZ135" s="16"/>
      <c r="CA135" s="171" t="str">
        <f>IF(AND(BS135="",BT135="",BU135="",BV135="",BW135="",BX135="",BY135="",BZ135=""),"",(VLOOKUP(BS135,'Grade-Percent-GPA'!$E:$F,2,FALSE)+VLOOKUP(BT135,'Grade-Percent-GPA'!$E:$F,2,FALSE)+VLOOKUP(BU135,'Grade-Percent-GPA'!$E:$F,2,FALSE)+VLOOKUP(BV135,'Grade-Percent-GPA'!$E:$F,2,FALSE)+VLOOKUP(BW135,'Grade-Percent-GPA'!$E:$F,2,FALSE)+VLOOKUP(BX135,'Grade-Percent-GPA'!$E:$F,2,FALSE)+VLOOKUP(BY135,'Grade-Percent-GPA'!$E:$F,2,FALSE)+VLOOKUP(BZ135,'Grade-Percent-GPA'!$E:$F,2,FALSE))/(IF(BS135="",0,1)+IF(BT135="",0,1)+IF(BU135="",0,1)+IF(BV135="",0,1)+IF(BW135="",0,1)+IF(BX135="",0,1)+IF(BY135="",0,1)+IF(BZ135="",0,1)))</f>
        <v/>
      </c>
      <c r="CB135" s="171" t="str">
        <f t="shared" si="10"/>
        <v/>
      </c>
      <c r="CC135" s="171" t="str">
        <f t="shared" si="11"/>
        <v/>
      </c>
      <c r="CD135" s="17"/>
      <c r="CE135" s="183"/>
      <c r="CF135" s="16"/>
      <c r="CG135" s="16"/>
      <c r="CH135" s="16"/>
      <c r="CI135" s="16"/>
      <c r="CJ135" s="16"/>
      <c r="CK135" s="16"/>
      <c r="CL135" s="16"/>
      <c r="CM135" s="16"/>
      <c r="CN135" s="171" t="str">
        <f>IF(AND(CF135="",CG135="",CH135="",CI135="",CJ135="",CK135="",CL135="",CM135=""),"",(VLOOKUP(CF135,'Grade-Percent-GPA'!$E:$F,2,FALSE)+VLOOKUP(CG135,'Grade-Percent-GPA'!$E:$F,2,FALSE)+VLOOKUP(CH135,'Grade-Percent-GPA'!$E:$F,2,FALSE)+VLOOKUP(CI135,'Grade-Percent-GPA'!$E:$F,2,FALSE)+VLOOKUP(CJ135,'Grade-Percent-GPA'!$E:$F,2,FALSE)+VLOOKUP(CK135,'Grade-Percent-GPA'!$E:$F,2,FALSE)+VLOOKUP(CL135,'Grade-Percent-GPA'!$E:$F,2,FALSE)+VLOOKUP(CM135,'Grade-Percent-GPA'!$E:$F,2,FALSE))/(IF(CF135="",0,1)+IF(CG135="",0,1)+IF(CH135="",0,1)+IF(CI135="",0,1)+IF(CJ135="",0,1)+IF(CK135="",0,1)+IF(CL135="",0,1)+IF(CM135="",0,1)))</f>
        <v/>
      </c>
      <c r="CO135" s="171" t="str">
        <f t="shared" si="12"/>
        <v/>
      </c>
      <c r="CP135" s="171" t="str">
        <f t="shared" si="13"/>
        <v/>
      </c>
      <c r="CQ135" s="17"/>
      <c r="CR135" s="183"/>
      <c r="CS135" s="16"/>
      <c r="CT135" s="16"/>
      <c r="CU135" s="16"/>
      <c r="CV135" s="16"/>
      <c r="CW135" s="16"/>
      <c r="CX135" s="16"/>
      <c r="CY135" s="16"/>
      <c r="CZ135" s="16"/>
      <c r="DA135" s="171" t="str">
        <f>IF(AND(CS135="",CT135="",CU135="",CV135="",CW135="",CX135="",CY135="",CZ135=""),"",(VLOOKUP(CS135,'Grade-Percent-GPA'!$E:$F,2,FALSE)+VLOOKUP(CT135,'Grade-Percent-GPA'!$E:$F,2,FALSE)+VLOOKUP(CU135,'Grade-Percent-GPA'!$E:$F,2,FALSE)+VLOOKUP(CV135,'Grade-Percent-GPA'!$E:$F,2,FALSE)+VLOOKUP(CW135,'Grade-Percent-GPA'!$E:$F,2,FALSE)+VLOOKUP(CX135,'Grade-Percent-GPA'!$E:$F,2,FALSE)+VLOOKUP(CY135,'Grade-Percent-GPA'!$E:$F,2,FALSE)+VLOOKUP(CZ135,'Grade-Percent-GPA'!$E:$F,2,FALSE))/(IF(CS135="",0,1)+IF(CT135="",0,1)+IF(CU135="",0,1)+IF(CV135="",0,1)+IF(CW135="",0,1)+IF(CX135="",0,1)+IF(CY135="",0,1)+IF(CZ135="",0,1)))</f>
        <v/>
      </c>
      <c r="DB135" s="171" t="str">
        <f t="shared" si="14"/>
        <v/>
      </c>
      <c r="DC135" s="171" t="str">
        <f t="shared" si="15"/>
        <v/>
      </c>
    </row>
    <row r="136" spans="1:107" ht="14.25" customHeight="1" x14ac:dyDescent="0.3">
      <c r="A136" s="182"/>
      <c r="B136" s="15"/>
      <c r="C136" s="15"/>
      <c r="D136" s="453"/>
      <c r="E136" s="183"/>
      <c r="F136" s="16"/>
      <c r="G136" s="16"/>
      <c r="H136" s="16"/>
      <c r="I136" s="16"/>
      <c r="J136" s="16"/>
      <c r="K136" s="16"/>
      <c r="L136" s="16"/>
      <c r="M136" s="16"/>
      <c r="N136" s="171" t="str">
        <f>IF(AND(F136="",G136="",H136="",I136="",J136="",K136="",L136="",M136=""),"",(VLOOKUP(F136,'Grade-Percent-GPA'!$E:$F,2,FALSE)+VLOOKUP(G136,'Grade-Percent-GPA'!$E:$F,2,FALSE)+VLOOKUP(H136,'Grade-Percent-GPA'!$E:$F,2,FALSE)+VLOOKUP(I136,'Grade-Percent-GPA'!$E:$F,2,FALSE)+VLOOKUP(J136,'Grade-Percent-GPA'!$E:$F,2,FALSE)+VLOOKUP(K136,'Grade-Percent-GPA'!$E:$F,2,FALSE)+VLOOKUP(L136,'Grade-Percent-GPA'!$E:$F,2,FALSE)+VLOOKUP(M136,'Grade-Percent-GPA'!$E:$F,2,FALSE))/(IF(F136="",0,1)+IF(G136="",0,1)+IF(H136="",0,1)+IF(I136="",0,1)+IF(J136="",0,1)+IF(K136="",0,1)+IF(L136="",0,1)+IF(M136="",0,1)))</f>
        <v/>
      </c>
      <c r="O136" s="171" t="str">
        <f t="shared" si="0"/>
        <v/>
      </c>
      <c r="P136" s="171" t="str">
        <f t="shared" si="1"/>
        <v/>
      </c>
      <c r="Q136" s="17"/>
      <c r="R136" s="183"/>
      <c r="S136" s="16"/>
      <c r="T136" s="16"/>
      <c r="U136" s="16"/>
      <c r="V136" s="16"/>
      <c r="W136" s="16"/>
      <c r="X136" s="16"/>
      <c r="Y136" s="16"/>
      <c r="Z136" s="16"/>
      <c r="AA136" s="171" t="str">
        <f>IF(AND(S136="",T136="",U136="",V136="",W136="",X136="",Y136="",Z136=""),"",(VLOOKUP(S136,'Grade-Percent-GPA'!$E:$F,2,FALSE)+VLOOKUP(T136,'Grade-Percent-GPA'!$E:$F,2,FALSE)+VLOOKUP(U136,'Grade-Percent-GPA'!$E:$F,2,FALSE)+VLOOKUP(V136,'Grade-Percent-GPA'!$E:$F,2,FALSE)+VLOOKUP(W136,'Grade-Percent-GPA'!$E:$F,2,FALSE)+VLOOKUP(X136,'Grade-Percent-GPA'!$E:$F,2,FALSE)+VLOOKUP(Y136,'Grade-Percent-GPA'!$E:$F,2,FALSE)+VLOOKUP(Z136,'Grade-Percent-GPA'!$E:$F,2,FALSE))/(IF(S136="",0,1)+IF(T136="",0,1)+IF(U136="",0,1)+IF(V136="",0,1)+IF(W136="",0,1)+IF(X136="",0,1)+IF(Y136="",0,1)+IF(Z136="",0,1)))</f>
        <v/>
      </c>
      <c r="AB136" s="171" t="str">
        <f t="shared" si="2"/>
        <v/>
      </c>
      <c r="AC136" s="171" t="str">
        <f t="shared" si="3"/>
        <v/>
      </c>
      <c r="AD136" s="17"/>
      <c r="AE136" s="183"/>
      <c r="AF136" s="16"/>
      <c r="AG136" s="16"/>
      <c r="AH136" s="16"/>
      <c r="AI136" s="16"/>
      <c r="AJ136" s="16"/>
      <c r="AK136" s="16"/>
      <c r="AL136" s="16"/>
      <c r="AM136" s="16"/>
      <c r="AN136" s="171" t="str">
        <f>IF(AND(AF136="",AG136="",AH136="",AI136="",AJ136="",AK136="",AL136="",AM136=""),"",(VLOOKUP(AF136,'Grade-Percent-GPA'!$E:$F,2,FALSE)+VLOOKUP(AG136,'Grade-Percent-GPA'!$E:$F,2,FALSE)+VLOOKUP(AH136,'Grade-Percent-GPA'!$E:$F,2,FALSE)+VLOOKUP(AI136,'Grade-Percent-GPA'!$E:$F,2,FALSE)+VLOOKUP(AJ136,'Grade-Percent-GPA'!$E:$F,2,FALSE)+VLOOKUP(AK136,'Grade-Percent-GPA'!$E:$F,2,FALSE)+VLOOKUP(AL136,'Grade-Percent-GPA'!$E:$F,2,FALSE)+VLOOKUP(AM136,'Grade-Percent-GPA'!$E:$F,2,FALSE))/(IF(AF136="",0,1)+IF(AG136="",0,1)+IF(AH136="",0,1)+IF(AI136="",0,1)+IF(AJ136="",0,1)+IF(AK136="",0,1)+IF(AL136="",0,1)+IF(AM136="",0,1)))</f>
        <v/>
      </c>
      <c r="AO136" s="171" t="str">
        <f t="shared" si="4"/>
        <v/>
      </c>
      <c r="AP136" s="171" t="str">
        <f t="shared" si="5"/>
        <v/>
      </c>
      <c r="AQ136" s="17"/>
      <c r="AR136" s="183"/>
      <c r="AS136" s="16"/>
      <c r="AT136" s="16"/>
      <c r="AU136" s="16"/>
      <c r="AV136" s="16"/>
      <c r="AW136" s="16"/>
      <c r="AX136" s="16"/>
      <c r="AY136" s="16"/>
      <c r="AZ136" s="16"/>
      <c r="BA136" s="171" t="str">
        <f>IF(AND(AS136="",AT136="",AU136="",AV136="",AW136="",AX136="",AY136="",AZ136=""),"",(VLOOKUP(AS136,'Grade-Percent-GPA'!$E:$F,2,FALSE)+VLOOKUP(AT136,'Grade-Percent-GPA'!$E:$F,2,FALSE)+VLOOKUP(AU136,'Grade-Percent-GPA'!$E:$F,2,FALSE)+VLOOKUP(AV136,'Grade-Percent-GPA'!$E:$F,2,FALSE)+VLOOKUP(AW136,'Grade-Percent-GPA'!$E:$F,2,FALSE)+VLOOKUP(AX136,'Grade-Percent-GPA'!$E:$F,2,FALSE)+VLOOKUP(AY136,'Grade-Percent-GPA'!$E:$F,2,FALSE)+VLOOKUP(AZ136,'Grade-Percent-GPA'!$E:$F,2,FALSE))/(IF(AS136="",0,1)+IF(AT136="",0,1)+IF(AU136="",0,1)+IF(AV136="",0,1)+IF(AW136="",0,1)+IF(AX136="",0,1)+IF(AY136="",0,1)+IF(AZ136="",0,1)))</f>
        <v/>
      </c>
      <c r="BB136" s="171" t="str">
        <f t="shared" si="6"/>
        <v/>
      </c>
      <c r="BC136" s="171" t="str">
        <f t="shared" si="7"/>
        <v/>
      </c>
      <c r="BD136" s="17"/>
      <c r="BE136" s="183"/>
      <c r="BF136" s="16"/>
      <c r="BG136" s="16"/>
      <c r="BH136" s="16"/>
      <c r="BI136" s="16"/>
      <c r="BJ136" s="16"/>
      <c r="BK136" s="16"/>
      <c r="BL136" s="16"/>
      <c r="BM136" s="16"/>
      <c r="BN136" s="171" t="str">
        <f>IF(AND(BF136="",BG136="",BH136="",BI136="",BJ136="",BK136="",BL136="",BM136=""),"",(VLOOKUP(BF136,'Grade-Percent-GPA'!$E:$F,2,FALSE)+VLOOKUP(BG136,'Grade-Percent-GPA'!$E:$F,2,FALSE)+VLOOKUP(BH136,'Grade-Percent-GPA'!$E:$F,2,FALSE)+VLOOKUP(BI136,'Grade-Percent-GPA'!$E:$F,2,FALSE)+VLOOKUP(BJ136,'Grade-Percent-GPA'!$E:$F,2,FALSE)+VLOOKUP(BK136,'Grade-Percent-GPA'!$E:$F,2,FALSE)+VLOOKUP(BL136,'Grade-Percent-GPA'!$E:$F,2,FALSE)+VLOOKUP(BM136,'Grade-Percent-GPA'!$E:$F,2,FALSE))/(IF(BF136="",0,1)+IF(BG136="",0,1)+IF(BH136="",0,1)+IF(BI136="",0,1)+IF(BJ136="",0,1)+IF(BK136="",0,1)+IF(BL136="",0,1)+IF(BM136="",0,1)))</f>
        <v/>
      </c>
      <c r="BO136" s="171" t="str">
        <f t="shared" si="8"/>
        <v/>
      </c>
      <c r="BP136" s="171" t="str">
        <f t="shared" si="9"/>
        <v/>
      </c>
      <c r="BQ136" s="17"/>
      <c r="BR136" s="183"/>
      <c r="BS136" s="16"/>
      <c r="BT136" s="16"/>
      <c r="BU136" s="16"/>
      <c r="BV136" s="16"/>
      <c r="BW136" s="16"/>
      <c r="BX136" s="16"/>
      <c r="BY136" s="16"/>
      <c r="BZ136" s="16"/>
      <c r="CA136" s="171" t="str">
        <f>IF(AND(BS136="",BT136="",BU136="",BV136="",BW136="",BX136="",BY136="",BZ136=""),"",(VLOOKUP(BS136,'Grade-Percent-GPA'!$E:$F,2,FALSE)+VLOOKUP(BT136,'Grade-Percent-GPA'!$E:$F,2,FALSE)+VLOOKUP(BU136,'Grade-Percent-GPA'!$E:$F,2,FALSE)+VLOOKUP(BV136,'Grade-Percent-GPA'!$E:$F,2,FALSE)+VLOOKUP(BW136,'Grade-Percent-GPA'!$E:$F,2,FALSE)+VLOOKUP(BX136,'Grade-Percent-GPA'!$E:$F,2,FALSE)+VLOOKUP(BY136,'Grade-Percent-GPA'!$E:$F,2,FALSE)+VLOOKUP(BZ136,'Grade-Percent-GPA'!$E:$F,2,FALSE))/(IF(BS136="",0,1)+IF(BT136="",0,1)+IF(BU136="",0,1)+IF(BV136="",0,1)+IF(BW136="",0,1)+IF(BX136="",0,1)+IF(BY136="",0,1)+IF(BZ136="",0,1)))</f>
        <v/>
      </c>
      <c r="CB136" s="171" t="str">
        <f t="shared" si="10"/>
        <v/>
      </c>
      <c r="CC136" s="171" t="str">
        <f t="shared" si="11"/>
        <v/>
      </c>
      <c r="CD136" s="17"/>
      <c r="CE136" s="183"/>
      <c r="CF136" s="16"/>
      <c r="CG136" s="16"/>
      <c r="CH136" s="16"/>
      <c r="CI136" s="16"/>
      <c r="CJ136" s="16"/>
      <c r="CK136" s="16"/>
      <c r="CL136" s="16"/>
      <c r="CM136" s="16"/>
      <c r="CN136" s="171" t="str">
        <f>IF(AND(CF136="",CG136="",CH136="",CI136="",CJ136="",CK136="",CL136="",CM136=""),"",(VLOOKUP(CF136,'Grade-Percent-GPA'!$E:$F,2,FALSE)+VLOOKUP(CG136,'Grade-Percent-GPA'!$E:$F,2,FALSE)+VLOOKUP(CH136,'Grade-Percent-GPA'!$E:$F,2,FALSE)+VLOOKUP(CI136,'Grade-Percent-GPA'!$E:$F,2,FALSE)+VLOOKUP(CJ136,'Grade-Percent-GPA'!$E:$F,2,FALSE)+VLOOKUP(CK136,'Grade-Percent-GPA'!$E:$F,2,FALSE)+VLOOKUP(CL136,'Grade-Percent-GPA'!$E:$F,2,FALSE)+VLOOKUP(CM136,'Grade-Percent-GPA'!$E:$F,2,FALSE))/(IF(CF136="",0,1)+IF(CG136="",0,1)+IF(CH136="",0,1)+IF(CI136="",0,1)+IF(CJ136="",0,1)+IF(CK136="",0,1)+IF(CL136="",0,1)+IF(CM136="",0,1)))</f>
        <v/>
      </c>
      <c r="CO136" s="171" t="str">
        <f t="shared" si="12"/>
        <v/>
      </c>
      <c r="CP136" s="171" t="str">
        <f t="shared" si="13"/>
        <v/>
      </c>
      <c r="CQ136" s="17"/>
      <c r="CR136" s="183"/>
      <c r="CS136" s="16"/>
      <c r="CT136" s="16"/>
      <c r="CU136" s="16"/>
      <c r="CV136" s="16"/>
      <c r="CW136" s="16"/>
      <c r="CX136" s="16"/>
      <c r="CY136" s="16"/>
      <c r="CZ136" s="16"/>
      <c r="DA136" s="171" t="str">
        <f>IF(AND(CS136="",CT136="",CU136="",CV136="",CW136="",CX136="",CY136="",CZ136=""),"",(VLOOKUP(CS136,'Grade-Percent-GPA'!$E:$F,2,FALSE)+VLOOKUP(CT136,'Grade-Percent-GPA'!$E:$F,2,FALSE)+VLOOKUP(CU136,'Grade-Percent-GPA'!$E:$F,2,FALSE)+VLOOKUP(CV136,'Grade-Percent-GPA'!$E:$F,2,FALSE)+VLOOKUP(CW136,'Grade-Percent-GPA'!$E:$F,2,FALSE)+VLOOKUP(CX136,'Grade-Percent-GPA'!$E:$F,2,FALSE)+VLOOKUP(CY136,'Grade-Percent-GPA'!$E:$F,2,FALSE)+VLOOKUP(CZ136,'Grade-Percent-GPA'!$E:$F,2,FALSE))/(IF(CS136="",0,1)+IF(CT136="",0,1)+IF(CU136="",0,1)+IF(CV136="",0,1)+IF(CW136="",0,1)+IF(CX136="",0,1)+IF(CY136="",0,1)+IF(CZ136="",0,1)))</f>
        <v/>
      </c>
      <c r="DB136" s="171" t="str">
        <f t="shared" si="14"/>
        <v/>
      </c>
      <c r="DC136" s="171" t="str">
        <f t="shared" si="15"/>
        <v/>
      </c>
    </row>
    <row r="137" spans="1:107" ht="14.25" customHeight="1" x14ac:dyDescent="0.3">
      <c r="A137" s="182"/>
      <c r="B137" s="15"/>
      <c r="C137" s="15"/>
      <c r="D137" s="453"/>
      <c r="E137" s="183"/>
      <c r="F137" s="16"/>
      <c r="G137" s="16"/>
      <c r="H137" s="16"/>
      <c r="I137" s="16"/>
      <c r="J137" s="16"/>
      <c r="K137" s="16"/>
      <c r="L137" s="16"/>
      <c r="M137" s="16"/>
      <c r="N137" s="171" t="str">
        <f>IF(AND(F137="",G137="",H137="",I137="",J137="",K137="",L137="",M137=""),"",(VLOOKUP(F137,'Grade-Percent-GPA'!$E:$F,2,FALSE)+VLOOKUP(G137,'Grade-Percent-GPA'!$E:$F,2,FALSE)+VLOOKUP(H137,'Grade-Percent-GPA'!$E:$F,2,FALSE)+VLOOKUP(I137,'Grade-Percent-GPA'!$E:$F,2,FALSE)+VLOOKUP(J137,'Grade-Percent-GPA'!$E:$F,2,FALSE)+VLOOKUP(K137,'Grade-Percent-GPA'!$E:$F,2,FALSE)+VLOOKUP(L137,'Grade-Percent-GPA'!$E:$F,2,FALSE)+VLOOKUP(M137,'Grade-Percent-GPA'!$E:$F,2,FALSE))/(IF(F137="",0,1)+IF(G137="",0,1)+IF(H137="",0,1)+IF(I137="",0,1)+IF(J137="",0,1)+IF(K137="",0,1)+IF(L137="",0,1)+IF(M137="",0,1)))</f>
        <v/>
      </c>
      <c r="O137" s="171" t="str">
        <f t="shared" si="0"/>
        <v/>
      </c>
      <c r="P137" s="171" t="str">
        <f t="shared" si="1"/>
        <v/>
      </c>
      <c r="Q137" s="17"/>
      <c r="R137" s="183"/>
      <c r="S137" s="16"/>
      <c r="T137" s="16"/>
      <c r="U137" s="16"/>
      <c r="V137" s="16"/>
      <c r="W137" s="16"/>
      <c r="X137" s="16"/>
      <c r="Y137" s="16"/>
      <c r="Z137" s="16"/>
      <c r="AA137" s="171" t="str">
        <f>IF(AND(S137="",T137="",U137="",V137="",W137="",X137="",Y137="",Z137=""),"",(VLOOKUP(S137,'Grade-Percent-GPA'!$E:$F,2,FALSE)+VLOOKUP(T137,'Grade-Percent-GPA'!$E:$F,2,FALSE)+VLOOKUP(U137,'Grade-Percent-GPA'!$E:$F,2,FALSE)+VLOOKUP(V137,'Grade-Percent-GPA'!$E:$F,2,FALSE)+VLOOKUP(W137,'Grade-Percent-GPA'!$E:$F,2,FALSE)+VLOOKUP(X137,'Grade-Percent-GPA'!$E:$F,2,FALSE)+VLOOKUP(Y137,'Grade-Percent-GPA'!$E:$F,2,FALSE)+VLOOKUP(Z137,'Grade-Percent-GPA'!$E:$F,2,FALSE))/(IF(S137="",0,1)+IF(T137="",0,1)+IF(U137="",0,1)+IF(V137="",0,1)+IF(W137="",0,1)+IF(X137="",0,1)+IF(Y137="",0,1)+IF(Z137="",0,1)))</f>
        <v/>
      </c>
      <c r="AB137" s="171" t="str">
        <f t="shared" si="2"/>
        <v/>
      </c>
      <c r="AC137" s="171" t="str">
        <f t="shared" si="3"/>
        <v/>
      </c>
      <c r="AD137" s="17"/>
      <c r="AE137" s="183"/>
      <c r="AF137" s="16"/>
      <c r="AG137" s="16"/>
      <c r="AH137" s="16"/>
      <c r="AI137" s="16"/>
      <c r="AJ137" s="16"/>
      <c r="AK137" s="16"/>
      <c r="AL137" s="16"/>
      <c r="AM137" s="16"/>
      <c r="AN137" s="171" t="str">
        <f>IF(AND(AF137="",AG137="",AH137="",AI137="",AJ137="",AK137="",AL137="",AM137=""),"",(VLOOKUP(AF137,'Grade-Percent-GPA'!$E:$F,2,FALSE)+VLOOKUP(AG137,'Grade-Percent-GPA'!$E:$F,2,FALSE)+VLOOKUP(AH137,'Grade-Percent-GPA'!$E:$F,2,FALSE)+VLOOKUP(AI137,'Grade-Percent-GPA'!$E:$F,2,FALSE)+VLOOKUP(AJ137,'Grade-Percent-GPA'!$E:$F,2,FALSE)+VLOOKUP(AK137,'Grade-Percent-GPA'!$E:$F,2,FALSE)+VLOOKUP(AL137,'Grade-Percent-GPA'!$E:$F,2,FALSE)+VLOOKUP(AM137,'Grade-Percent-GPA'!$E:$F,2,FALSE))/(IF(AF137="",0,1)+IF(AG137="",0,1)+IF(AH137="",0,1)+IF(AI137="",0,1)+IF(AJ137="",0,1)+IF(AK137="",0,1)+IF(AL137="",0,1)+IF(AM137="",0,1)))</f>
        <v/>
      </c>
      <c r="AO137" s="171" t="str">
        <f t="shared" si="4"/>
        <v/>
      </c>
      <c r="AP137" s="171" t="str">
        <f t="shared" si="5"/>
        <v/>
      </c>
      <c r="AQ137" s="17"/>
      <c r="AR137" s="183"/>
      <c r="AS137" s="16"/>
      <c r="AT137" s="16"/>
      <c r="AU137" s="16"/>
      <c r="AV137" s="16"/>
      <c r="AW137" s="16"/>
      <c r="AX137" s="16"/>
      <c r="AY137" s="16"/>
      <c r="AZ137" s="16"/>
      <c r="BA137" s="171" t="str">
        <f>IF(AND(AS137="",AT137="",AU137="",AV137="",AW137="",AX137="",AY137="",AZ137=""),"",(VLOOKUP(AS137,'Grade-Percent-GPA'!$E:$F,2,FALSE)+VLOOKUP(AT137,'Grade-Percent-GPA'!$E:$F,2,FALSE)+VLOOKUP(AU137,'Grade-Percent-GPA'!$E:$F,2,FALSE)+VLOOKUP(AV137,'Grade-Percent-GPA'!$E:$F,2,FALSE)+VLOOKUP(AW137,'Grade-Percent-GPA'!$E:$F,2,FALSE)+VLOOKUP(AX137,'Grade-Percent-GPA'!$E:$F,2,FALSE)+VLOOKUP(AY137,'Grade-Percent-GPA'!$E:$F,2,FALSE)+VLOOKUP(AZ137,'Grade-Percent-GPA'!$E:$F,2,FALSE))/(IF(AS137="",0,1)+IF(AT137="",0,1)+IF(AU137="",0,1)+IF(AV137="",0,1)+IF(AW137="",0,1)+IF(AX137="",0,1)+IF(AY137="",0,1)+IF(AZ137="",0,1)))</f>
        <v/>
      </c>
      <c r="BB137" s="171" t="str">
        <f t="shared" si="6"/>
        <v/>
      </c>
      <c r="BC137" s="171" t="str">
        <f t="shared" si="7"/>
        <v/>
      </c>
      <c r="BD137" s="17"/>
      <c r="BE137" s="183"/>
      <c r="BF137" s="16"/>
      <c r="BG137" s="16"/>
      <c r="BH137" s="16"/>
      <c r="BI137" s="16"/>
      <c r="BJ137" s="16"/>
      <c r="BK137" s="16"/>
      <c r="BL137" s="16"/>
      <c r="BM137" s="16"/>
      <c r="BN137" s="171" t="str">
        <f>IF(AND(BF137="",BG137="",BH137="",BI137="",BJ137="",BK137="",BL137="",BM137=""),"",(VLOOKUP(BF137,'Grade-Percent-GPA'!$E:$F,2,FALSE)+VLOOKUP(BG137,'Grade-Percent-GPA'!$E:$F,2,FALSE)+VLOOKUP(BH137,'Grade-Percent-GPA'!$E:$F,2,FALSE)+VLOOKUP(BI137,'Grade-Percent-GPA'!$E:$F,2,FALSE)+VLOOKUP(BJ137,'Grade-Percent-GPA'!$E:$F,2,FALSE)+VLOOKUP(BK137,'Grade-Percent-GPA'!$E:$F,2,FALSE)+VLOOKUP(BL137,'Grade-Percent-GPA'!$E:$F,2,FALSE)+VLOOKUP(BM137,'Grade-Percent-GPA'!$E:$F,2,FALSE))/(IF(BF137="",0,1)+IF(BG137="",0,1)+IF(BH137="",0,1)+IF(BI137="",0,1)+IF(BJ137="",0,1)+IF(BK137="",0,1)+IF(BL137="",0,1)+IF(BM137="",0,1)))</f>
        <v/>
      </c>
      <c r="BO137" s="171" t="str">
        <f t="shared" si="8"/>
        <v/>
      </c>
      <c r="BP137" s="171" t="str">
        <f t="shared" si="9"/>
        <v/>
      </c>
      <c r="BQ137" s="17"/>
      <c r="BR137" s="183"/>
      <c r="BS137" s="16"/>
      <c r="BT137" s="16"/>
      <c r="BU137" s="16"/>
      <c r="BV137" s="16"/>
      <c r="BW137" s="16"/>
      <c r="BX137" s="16"/>
      <c r="BY137" s="16"/>
      <c r="BZ137" s="16"/>
      <c r="CA137" s="171" t="str">
        <f>IF(AND(BS137="",BT137="",BU137="",BV137="",BW137="",BX137="",BY137="",BZ137=""),"",(VLOOKUP(BS137,'Grade-Percent-GPA'!$E:$F,2,FALSE)+VLOOKUP(BT137,'Grade-Percent-GPA'!$E:$F,2,FALSE)+VLOOKUP(BU137,'Grade-Percent-GPA'!$E:$F,2,FALSE)+VLOOKUP(BV137,'Grade-Percent-GPA'!$E:$F,2,FALSE)+VLOOKUP(BW137,'Grade-Percent-GPA'!$E:$F,2,FALSE)+VLOOKUP(BX137,'Grade-Percent-GPA'!$E:$F,2,FALSE)+VLOOKUP(BY137,'Grade-Percent-GPA'!$E:$F,2,FALSE)+VLOOKUP(BZ137,'Grade-Percent-GPA'!$E:$F,2,FALSE))/(IF(BS137="",0,1)+IF(BT137="",0,1)+IF(BU137="",0,1)+IF(BV137="",0,1)+IF(BW137="",0,1)+IF(BX137="",0,1)+IF(BY137="",0,1)+IF(BZ137="",0,1)))</f>
        <v/>
      </c>
      <c r="CB137" s="171" t="str">
        <f t="shared" si="10"/>
        <v/>
      </c>
      <c r="CC137" s="171" t="str">
        <f t="shared" si="11"/>
        <v/>
      </c>
      <c r="CD137" s="17"/>
      <c r="CE137" s="183"/>
      <c r="CF137" s="16"/>
      <c r="CG137" s="16"/>
      <c r="CH137" s="16"/>
      <c r="CI137" s="16"/>
      <c r="CJ137" s="16"/>
      <c r="CK137" s="16"/>
      <c r="CL137" s="16"/>
      <c r="CM137" s="16"/>
      <c r="CN137" s="171" t="str">
        <f>IF(AND(CF137="",CG137="",CH137="",CI137="",CJ137="",CK137="",CL137="",CM137=""),"",(VLOOKUP(CF137,'Grade-Percent-GPA'!$E:$F,2,FALSE)+VLOOKUP(CG137,'Grade-Percent-GPA'!$E:$F,2,FALSE)+VLOOKUP(CH137,'Grade-Percent-GPA'!$E:$F,2,FALSE)+VLOOKUP(CI137,'Grade-Percent-GPA'!$E:$F,2,FALSE)+VLOOKUP(CJ137,'Grade-Percent-GPA'!$E:$F,2,FALSE)+VLOOKUP(CK137,'Grade-Percent-GPA'!$E:$F,2,FALSE)+VLOOKUP(CL137,'Grade-Percent-GPA'!$E:$F,2,FALSE)+VLOOKUP(CM137,'Grade-Percent-GPA'!$E:$F,2,FALSE))/(IF(CF137="",0,1)+IF(CG137="",0,1)+IF(CH137="",0,1)+IF(CI137="",0,1)+IF(CJ137="",0,1)+IF(CK137="",0,1)+IF(CL137="",0,1)+IF(CM137="",0,1)))</f>
        <v/>
      </c>
      <c r="CO137" s="171" t="str">
        <f t="shared" si="12"/>
        <v/>
      </c>
      <c r="CP137" s="171" t="str">
        <f t="shared" si="13"/>
        <v/>
      </c>
      <c r="CQ137" s="17"/>
      <c r="CR137" s="183"/>
      <c r="CS137" s="16"/>
      <c r="CT137" s="16"/>
      <c r="CU137" s="16"/>
      <c r="CV137" s="16"/>
      <c r="CW137" s="16"/>
      <c r="CX137" s="16"/>
      <c r="CY137" s="16"/>
      <c r="CZ137" s="16"/>
      <c r="DA137" s="171" t="str">
        <f>IF(AND(CS137="",CT137="",CU137="",CV137="",CW137="",CX137="",CY137="",CZ137=""),"",(VLOOKUP(CS137,'Grade-Percent-GPA'!$E:$F,2,FALSE)+VLOOKUP(CT137,'Grade-Percent-GPA'!$E:$F,2,FALSE)+VLOOKUP(CU137,'Grade-Percent-GPA'!$E:$F,2,FALSE)+VLOOKUP(CV137,'Grade-Percent-GPA'!$E:$F,2,FALSE)+VLOOKUP(CW137,'Grade-Percent-GPA'!$E:$F,2,FALSE)+VLOOKUP(CX137,'Grade-Percent-GPA'!$E:$F,2,FALSE)+VLOOKUP(CY137,'Grade-Percent-GPA'!$E:$F,2,FALSE)+VLOOKUP(CZ137,'Grade-Percent-GPA'!$E:$F,2,FALSE))/(IF(CS137="",0,1)+IF(CT137="",0,1)+IF(CU137="",0,1)+IF(CV137="",0,1)+IF(CW137="",0,1)+IF(CX137="",0,1)+IF(CY137="",0,1)+IF(CZ137="",0,1)))</f>
        <v/>
      </c>
      <c r="DB137" s="171" t="str">
        <f t="shared" si="14"/>
        <v/>
      </c>
      <c r="DC137" s="171" t="str">
        <f t="shared" si="15"/>
        <v/>
      </c>
    </row>
    <row r="138" spans="1:107" ht="14.25" customHeight="1" x14ac:dyDescent="0.3">
      <c r="A138" s="182"/>
      <c r="B138" s="15"/>
      <c r="C138" s="15"/>
      <c r="D138" s="453"/>
      <c r="E138" s="183"/>
      <c r="F138" s="16"/>
      <c r="G138" s="16"/>
      <c r="H138" s="16"/>
      <c r="I138" s="16"/>
      <c r="J138" s="16"/>
      <c r="K138" s="16"/>
      <c r="L138" s="16"/>
      <c r="M138" s="16"/>
      <c r="N138" s="171" t="str">
        <f>IF(AND(F138="",G138="",H138="",I138="",J138="",K138="",L138="",M138=""),"",(VLOOKUP(F138,'Grade-Percent-GPA'!$E:$F,2,FALSE)+VLOOKUP(G138,'Grade-Percent-GPA'!$E:$F,2,FALSE)+VLOOKUP(H138,'Grade-Percent-GPA'!$E:$F,2,FALSE)+VLOOKUP(I138,'Grade-Percent-GPA'!$E:$F,2,FALSE)+VLOOKUP(J138,'Grade-Percent-GPA'!$E:$F,2,FALSE)+VLOOKUP(K138,'Grade-Percent-GPA'!$E:$F,2,FALSE)+VLOOKUP(L138,'Grade-Percent-GPA'!$E:$F,2,FALSE)+VLOOKUP(M138,'Grade-Percent-GPA'!$E:$F,2,FALSE))/(IF(F138="",0,1)+IF(G138="",0,1)+IF(H138="",0,1)+IF(I138="",0,1)+IF(J138="",0,1)+IF(K138="",0,1)+IF(L138="",0,1)+IF(M138="",0,1)))</f>
        <v/>
      </c>
      <c r="O138" s="171" t="str">
        <f t="shared" si="0"/>
        <v/>
      </c>
      <c r="P138" s="171" t="str">
        <f t="shared" si="1"/>
        <v/>
      </c>
      <c r="Q138" s="17"/>
      <c r="R138" s="183"/>
      <c r="S138" s="16"/>
      <c r="T138" s="16"/>
      <c r="U138" s="16"/>
      <c r="V138" s="16"/>
      <c r="W138" s="16"/>
      <c r="X138" s="16"/>
      <c r="Y138" s="16"/>
      <c r="Z138" s="16"/>
      <c r="AA138" s="171" t="str">
        <f>IF(AND(S138="",T138="",U138="",V138="",W138="",X138="",Y138="",Z138=""),"",(VLOOKUP(S138,'Grade-Percent-GPA'!$E:$F,2,FALSE)+VLOOKUP(T138,'Grade-Percent-GPA'!$E:$F,2,FALSE)+VLOOKUP(U138,'Grade-Percent-GPA'!$E:$F,2,FALSE)+VLOOKUP(V138,'Grade-Percent-GPA'!$E:$F,2,FALSE)+VLOOKUP(W138,'Grade-Percent-GPA'!$E:$F,2,FALSE)+VLOOKUP(X138,'Grade-Percent-GPA'!$E:$F,2,FALSE)+VLOOKUP(Y138,'Grade-Percent-GPA'!$E:$F,2,FALSE)+VLOOKUP(Z138,'Grade-Percent-GPA'!$E:$F,2,FALSE))/(IF(S138="",0,1)+IF(T138="",0,1)+IF(U138="",0,1)+IF(V138="",0,1)+IF(W138="",0,1)+IF(X138="",0,1)+IF(Y138="",0,1)+IF(Z138="",0,1)))</f>
        <v/>
      </c>
      <c r="AB138" s="171" t="str">
        <f t="shared" si="2"/>
        <v/>
      </c>
      <c r="AC138" s="171" t="str">
        <f t="shared" si="3"/>
        <v/>
      </c>
      <c r="AD138" s="17"/>
      <c r="AE138" s="183"/>
      <c r="AF138" s="16"/>
      <c r="AG138" s="16"/>
      <c r="AH138" s="16"/>
      <c r="AI138" s="16"/>
      <c r="AJ138" s="16"/>
      <c r="AK138" s="16"/>
      <c r="AL138" s="16"/>
      <c r="AM138" s="16"/>
      <c r="AN138" s="171" t="str">
        <f>IF(AND(AF138="",AG138="",AH138="",AI138="",AJ138="",AK138="",AL138="",AM138=""),"",(VLOOKUP(AF138,'Grade-Percent-GPA'!$E:$F,2,FALSE)+VLOOKUP(AG138,'Grade-Percent-GPA'!$E:$F,2,FALSE)+VLOOKUP(AH138,'Grade-Percent-GPA'!$E:$F,2,FALSE)+VLOOKUP(AI138,'Grade-Percent-GPA'!$E:$F,2,FALSE)+VLOOKUP(AJ138,'Grade-Percent-GPA'!$E:$F,2,FALSE)+VLOOKUP(AK138,'Grade-Percent-GPA'!$E:$F,2,FALSE)+VLOOKUP(AL138,'Grade-Percent-GPA'!$E:$F,2,FALSE)+VLOOKUP(AM138,'Grade-Percent-GPA'!$E:$F,2,FALSE))/(IF(AF138="",0,1)+IF(AG138="",0,1)+IF(AH138="",0,1)+IF(AI138="",0,1)+IF(AJ138="",0,1)+IF(AK138="",0,1)+IF(AL138="",0,1)+IF(AM138="",0,1)))</f>
        <v/>
      </c>
      <c r="AO138" s="171" t="str">
        <f t="shared" si="4"/>
        <v/>
      </c>
      <c r="AP138" s="171" t="str">
        <f t="shared" si="5"/>
        <v/>
      </c>
      <c r="AQ138" s="17"/>
      <c r="AR138" s="183"/>
      <c r="AS138" s="16"/>
      <c r="AT138" s="16"/>
      <c r="AU138" s="16"/>
      <c r="AV138" s="16"/>
      <c r="AW138" s="16"/>
      <c r="AX138" s="16"/>
      <c r="AY138" s="16"/>
      <c r="AZ138" s="16"/>
      <c r="BA138" s="171" t="str">
        <f>IF(AND(AS138="",AT138="",AU138="",AV138="",AW138="",AX138="",AY138="",AZ138=""),"",(VLOOKUP(AS138,'Grade-Percent-GPA'!$E:$F,2,FALSE)+VLOOKUP(AT138,'Grade-Percent-GPA'!$E:$F,2,FALSE)+VLOOKUP(AU138,'Grade-Percent-GPA'!$E:$F,2,FALSE)+VLOOKUP(AV138,'Grade-Percent-GPA'!$E:$F,2,FALSE)+VLOOKUP(AW138,'Grade-Percent-GPA'!$E:$F,2,FALSE)+VLOOKUP(AX138,'Grade-Percent-GPA'!$E:$F,2,FALSE)+VLOOKUP(AY138,'Grade-Percent-GPA'!$E:$F,2,FALSE)+VLOOKUP(AZ138,'Grade-Percent-GPA'!$E:$F,2,FALSE))/(IF(AS138="",0,1)+IF(AT138="",0,1)+IF(AU138="",0,1)+IF(AV138="",0,1)+IF(AW138="",0,1)+IF(AX138="",0,1)+IF(AY138="",0,1)+IF(AZ138="",0,1)))</f>
        <v/>
      </c>
      <c r="BB138" s="171" t="str">
        <f t="shared" si="6"/>
        <v/>
      </c>
      <c r="BC138" s="171" t="str">
        <f t="shared" si="7"/>
        <v/>
      </c>
      <c r="BD138" s="17"/>
      <c r="BE138" s="183"/>
      <c r="BF138" s="16"/>
      <c r="BG138" s="16"/>
      <c r="BH138" s="16"/>
      <c r="BI138" s="16"/>
      <c r="BJ138" s="16"/>
      <c r="BK138" s="16"/>
      <c r="BL138" s="16"/>
      <c r="BM138" s="16"/>
      <c r="BN138" s="171" t="str">
        <f>IF(AND(BF138="",BG138="",BH138="",BI138="",BJ138="",BK138="",BL138="",BM138=""),"",(VLOOKUP(BF138,'Grade-Percent-GPA'!$E:$F,2,FALSE)+VLOOKUP(BG138,'Grade-Percent-GPA'!$E:$F,2,FALSE)+VLOOKUP(BH138,'Grade-Percent-GPA'!$E:$F,2,FALSE)+VLOOKUP(BI138,'Grade-Percent-GPA'!$E:$F,2,FALSE)+VLOOKUP(BJ138,'Grade-Percent-GPA'!$E:$F,2,FALSE)+VLOOKUP(BK138,'Grade-Percent-GPA'!$E:$F,2,FALSE)+VLOOKUP(BL138,'Grade-Percent-GPA'!$E:$F,2,FALSE)+VLOOKUP(BM138,'Grade-Percent-GPA'!$E:$F,2,FALSE))/(IF(BF138="",0,1)+IF(BG138="",0,1)+IF(BH138="",0,1)+IF(BI138="",0,1)+IF(BJ138="",0,1)+IF(BK138="",0,1)+IF(BL138="",0,1)+IF(BM138="",0,1)))</f>
        <v/>
      </c>
      <c r="BO138" s="171" t="str">
        <f t="shared" si="8"/>
        <v/>
      </c>
      <c r="BP138" s="171" t="str">
        <f t="shared" si="9"/>
        <v/>
      </c>
      <c r="BQ138" s="17"/>
      <c r="BR138" s="183"/>
      <c r="BS138" s="16"/>
      <c r="BT138" s="16"/>
      <c r="BU138" s="16"/>
      <c r="BV138" s="16"/>
      <c r="BW138" s="16"/>
      <c r="BX138" s="16"/>
      <c r="BY138" s="16"/>
      <c r="BZ138" s="16"/>
      <c r="CA138" s="171" t="str">
        <f>IF(AND(BS138="",BT138="",BU138="",BV138="",BW138="",BX138="",BY138="",BZ138=""),"",(VLOOKUP(BS138,'Grade-Percent-GPA'!$E:$F,2,FALSE)+VLOOKUP(BT138,'Grade-Percent-GPA'!$E:$F,2,FALSE)+VLOOKUP(BU138,'Grade-Percent-GPA'!$E:$F,2,FALSE)+VLOOKUP(BV138,'Grade-Percent-GPA'!$E:$F,2,FALSE)+VLOOKUP(BW138,'Grade-Percent-GPA'!$E:$F,2,FALSE)+VLOOKUP(BX138,'Grade-Percent-GPA'!$E:$F,2,FALSE)+VLOOKUP(BY138,'Grade-Percent-GPA'!$E:$F,2,FALSE)+VLOOKUP(BZ138,'Grade-Percent-GPA'!$E:$F,2,FALSE))/(IF(BS138="",0,1)+IF(BT138="",0,1)+IF(BU138="",0,1)+IF(BV138="",0,1)+IF(BW138="",0,1)+IF(BX138="",0,1)+IF(BY138="",0,1)+IF(BZ138="",0,1)))</f>
        <v/>
      </c>
      <c r="CB138" s="171" t="str">
        <f t="shared" si="10"/>
        <v/>
      </c>
      <c r="CC138" s="171" t="str">
        <f t="shared" si="11"/>
        <v/>
      </c>
      <c r="CD138" s="17"/>
      <c r="CE138" s="183"/>
      <c r="CF138" s="16"/>
      <c r="CG138" s="16"/>
      <c r="CH138" s="16"/>
      <c r="CI138" s="16"/>
      <c r="CJ138" s="16"/>
      <c r="CK138" s="16"/>
      <c r="CL138" s="16"/>
      <c r="CM138" s="16"/>
      <c r="CN138" s="171" t="str">
        <f>IF(AND(CF138="",CG138="",CH138="",CI138="",CJ138="",CK138="",CL138="",CM138=""),"",(VLOOKUP(CF138,'Grade-Percent-GPA'!$E:$F,2,FALSE)+VLOOKUP(CG138,'Grade-Percent-GPA'!$E:$F,2,FALSE)+VLOOKUP(CH138,'Grade-Percent-GPA'!$E:$F,2,FALSE)+VLOOKUP(CI138,'Grade-Percent-GPA'!$E:$F,2,FALSE)+VLOOKUP(CJ138,'Grade-Percent-GPA'!$E:$F,2,FALSE)+VLOOKUP(CK138,'Grade-Percent-GPA'!$E:$F,2,FALSE)+VLOOKUP(CL138,'Grade-Percent-GPA'!$E:$F,2,FALSE)+VLOOKUP(CM138,'Grade-Percent-GPA'!$E:$F,2,FALSE))/(IF(CF138="",0,1)+IF(CG138="",0,1)+IF(CH138="",0,1)+IF(CI138="",0,1)+IF(CJ138="",0,1)+IF(CK138="",0,1)+IF(CL138="",0,1)+IF(CM138="",0,1)))</f>
        <v/>
      </c>
      <c r="CO138" s="171" t="str">
        <f t="shared" si="12"/>
        <v/>
      </c>
      <c r="CP138" s="171" t="str">
        <f t="shared" si="13"/>
        <v/>
      </c>
      <c r="CQ138" s="17"/>
      <c r="CR138" s="183"/>
      <c r="CS138" s="16"/>
      <c r="CT138" s="16"/>
      <c r="CU138" s="16"/>
      <c r="CV138" s="16"/>
      <c r="CW138" s="16"/>
      <c r="CX138" s="16"/>
      <c r="CY138" s="16"/>
      <c r="CZ138" s="16"/>
      <c r="DA138" s="171" t="str">
        <f>IF(AND(CS138="",CT138="",CU138="",CV138="",CW138="",CX138="",CY138="",CZ138=""),"",(VLOOKUP(CS138,'Grade-Percent-GPA'!$E:$F,2,FALSE)+VLOOKUP(CT138,'Grade-Percent-GPA'!$E:$F,2,FALSE)+VLOOKUP(CU138,'Grade-Percent-GPA'!$E:$F,2,FALSE)+VLOOKUP(CV138,'Grade-Percent-GPA'!$E:$F,2,FALSE)+VLOOKUP(CW138,'Grade-Percent-GPA'!$E:$F,2,FALSE)+VLOOKUP(CX138,'Grade-Percent-GPA'!$E:$F,2,FALSE)+VLOOKUP(CY138,'Grade-Percent-GPA'!$E:$F,2,FALSE)+VLOOKUP(CZ138,'Grade-Percent-GPA'!$E:$F,2,FALSE))/(IF(CS138="",0,1)+IF(CT138="",0,1)+IF(CU138="",0,1)+IF(CV138="",0,1)+IF(CW138="",0,1)+IF(CX138="",0,1)+IF(CY138="",0,1)+IF(CZ138="",0,1)))</f>
        <v/>
      </c>
      <c r="DB138" s="171" t="str">
        <f t="shared" si="14"/>
        <v/>
      </c>
      <c r="DC138" s="171" t="str">
        <f t="shared" si="15"/>
        <v/>
      </c>
    </row>
    <row r="139" spans="1:107" ht="14.25" customHeight="1" x14ac:dyDescent="0.3">
      <c r="A139" s="182"/>
      <c r="B139" s="15"/>
      <c r="C139" s="15"/>
      <c r="D139" s="453"/>
      <c r="E139" s="183"/>
      <c r="F139" s="16"/>
      <c r="G139" s="16"/>
      <c r="H139" s="16"/>
      <c r="I139" s="16"/>
      <c r="J139" s="16"/>
      <c r="K139" s="16"/>
      <c r="L139" s="16"/>
      <c r="M139" s="16"/>
      <c r="N139" s="171" t="str">
        <f>IF(AND(F139="",G139="",H139="",I139="",J139="",K139="",L139="",M139=""),"",(VLOOKUP(F139,'Grade-Percent-GPA'!$E:$F,2,FALSE)+VLOOKUP(G139,'Grade-Percent-GPA'!$E:$F,2,FALSE)+VLOOKUP(H139,'Grade-Percent-GPA'!$E:$F,2,FALSE)+VLOOKUP(I139,'Grade-Percent-GPA'!$E:$F,2,FALSE)+VLOOKUP(J139,'Grade-Percent-GPA'!$E:$F,2,FALSE)+VLOOKUP(K139,'Grade-Percent-GPA'!$E:$F,2,FALSE)+VLOOKUP(L139,'Grade-Percent-GPA'!$E:$F,2,FALSE)+VLOOKUP(M139,'Grade-Percent-GPA'!$E:$F,2,FALSE))/(IF(F139="",0,1)+IF(G139="",0,1)+IF(H139="",0,1)+IF(I139="",0,1)+IF(J139="",0,1)+IF(K139="",0,1)+IF(L139="",0,1)+IF(M139="",0,1)))</f>
        <v/>
      </c>
      <c r="O139" s="171" t="str">
        <f t="shared" si="0"/>
        <v/>
      </c>
      <c r="P139" s="171" t="str">
        <f t="shared" si="1"/>
        <v/>
      </c>
      <c r="Q139" s="17"/>
      <c r="R139" s="183"/>
      <c r="S139" s="16"/>
      <c r="T139" s="16"/>
      <c r="U139" s="16"/>
      <c r="V139" s="16"/>
      <c r="W139" s="16"/>
      <c r="X139" s="16"/>
      <c r="Y139" s="16"/>
      <c r="Z139" s="16"/>
      <c r="AA139" s="171" t="str">
        <f>IF(AND(S139="",T139="",U139="",V139="",W139="",X139="",Y139="",Z139=""),"",(VLOOKUP(S139,'Grade-Percent-GPA'!$E:$F,2,FALSE)+VLOOKUP(T139,'Grade-Percent-GPA'!$E:$F,2,FALSE)+VLOOKUP(U139,'Grade-Percent-GPA'!$E:$F,2,FALSE)+VLOOKUP(V139,'Grade-Percent-GPA'!$E:$F,2,FALSE)+VLOOKUP(W139,'Grade-Percent-GPA'!$E:$F,2,FALSE)+VLOOKUP(X139,'Grade-Percent-GPA'!$E:$F,2,FALSE)+VLOOKUP(Y139,'Grade-Percent-GPA'!$E:$F,2,FALSE)+VLOOKUP(Z139,'Grade-Percent-GPA'!$E:$F,2,FALSE))/(IF(S139="",0,1)+IF(T139="",0,1)+IF(U139="",0,1)+IF(V139="",0,1)+IF(W139="",0,1)+IF(X139="",0,1)+IF(Y139="",0,1)+IF(Z139="",0,1)))</f>
        <v/>
      </c>
      <c r="AB139" s="171" t="str">
        <f t="shared" si="2"/>
        <v/>
      </c>
      <c r="AC139" s="171" t="str">
        <f t="shared" si="3"/>
        <v/>
      </c>
      <c r="AD139" s="17"/>
      <c r="AE139" s="183"/>
      <c r="AF139" s="16"/>
      <c r="AG139" s="16"/>
      <c r="AH139" s="16"/>
      <c r="AI139" s="16"/>
      <c r="AJ139" s="16"/>
      <c r="AK139" s="16"/>
      <c r="AL139" s="16"/>
      <c r="AM139" s="16"/>
      <c r="AN139" s="171" t="str">
        <f>IF(AND(AF139="",AG139="",AH139="",AI139="",AJ139="",AK139="",AL139="",AM139=""),"",(VLOOKUP(AF139,'Grade-Percent-GPA'!$E:$F,2,FALSE)+VLOOKUP(AG139,'Grade-Percent-GPA'!$E:$F,2,FALSE)+VLOOKUP(AH139,'Grade-Percent-GPA'!$E:$F,2,FALSE)+VLOOKUP(AI139,'Grade-Percent-GPA'!$E:$F,2,FALSE)+VLOOKUP(AJ139,'Grade-Percent-GPA'!$E:$F,2,FALSE)+VLOOKUP(AK139,'Grade-Percent-GPA'!$E:$F,2,FALSE)+VLOOKUP(AL139,'Grade-Percent-GPA'!$E:$F,2,FALSE)+VLOOKUP(AM139,'Grade-Percent-GPA'!$E:$F,2,FALSE))/(IF(AF139="",0,1)+IF(AG139="",0,1)+IF(AH139="",0,1)+IF(AI139="",0,1)+IF(AJ139="",0,1)+IF(AK139="",0,1)+IF(AL139="",0,1)+IF(AM139="",0,1)))</f>
        <v/>
      </c>
      <c r="AO139" s="171" t="str">
        <f t="shared" si="4"/>
        <v/>
      </c>
      <c r="AP139" s="171" t="str">
        <f t="shared" si="5"/>
        <v/>
      </c>
      <c r="AQ139" s="17"/>
      <c r="AR139" s="183"/>
      <c r="AS139" s="16"/>
      <c r="AT139" s="16"/>
      <c r="AU139" s="16"/>
      <c r="AV139" s="16"/>
      <c r="AW139" s="16"/>
      <c r="AX139" s="16"/>
      <c r="AY139" s="16"/>
      <c r="AZ139" s="16"/>
      <c r="BA139" s="171" t="str">
        <f>IF(AND(AS139="",AT139="",AU139="",AV139="",AW139="",AX139="",AY139="",AZ139=""),"",(VLOOKUP(AS139,'Grade-Percent-GPA'!$E:$F,2,FALSE)+VLOOKUP(AT139,'Grade-Percent-GPA'!$E:$F,2,FALSE)+VLOOKUP(AU139,'Grade-Percent-GPA'!$E:$F,2,FALSE)+VLOOKUP(AV139,'Grade-Percent-GPA'!$E:$F,2,FALSE)+VLOOKUP(AW139,'Grade-Percent-GPA'!$E:$F,2,FALSE)+VLOOKUP(AX139,'Grade-Percent-GPA'!$E:$F,2,FALSE)+VLOOKUP(AY139,'Grade-Percent-GPA'!$E:$F,2,FALSE)+VLOOKUP(AZ139,'Grade-Percent-GPA'!$E:$F,2,FALSE))/(IF(AS139="",0,1)+IF(AT139="",0,1)+IF(AU139="",0,1)+IF(AV139="",0,1)+IF(AW139="",0,1)+IF(AX139="",0,1)+IF(AY139="",0,1)+IF(AZ139="",0,1)))</f>
        <v/>
      </c>
      <c r="BB139" s="171" t="str">
        <f t="shared" si="6"/>
        <v/>
      </c>
      <c r="BC139" s="171" t="str">
        <f t="shared" si="7"/>
        <v/>
      </c>
      <c r="BD139" s="17"/>
      <c r="BE139" s="183"/>
      <c r="BF139" s="16"/>
      <c r="BG139" s="16"/>
      <c r="BH139" s="16"/>
      <c r="BI139" s="16"/>
      <c r="BJ139" s="16"/>
      <c r="BK139" s="16"/>
      <c r="BL139" s="16"/>
      <c r="BM139" s="16"/>
      <c r="BN139" s="171" t="str">
        <f>IF(AND(BF139="",BG139="",BH139="",BI139="",BJ139="",BK139="",BL139="",BM139=""),"",(VLOOKUP(BF139,'Grade-Percent-GPA'!$E:$F,2,FALSE)+VLOOKUP(BG139,'Grade-Percent-GPA'!$E:$F,2,FALSE)+VLOOKUP(BH139,'Grade-Percent-GPA'!$E:$F,2,FALSE)+VLOOKUP(BI139,'Grade-Percent-GPA'!$E:$F,2,FALSE)+VLOOKUP(BJ139,'Grade-Percent-GPA'!$E:$F,2,FALSE)+VLOOKUP(BK139,'Grade-Percent-GPA'!$E:$F,2,FALSE)+VLOOKUP(BL139,'Grade-Percent-GPA'!$E:$F,2,FALSE)+VLOOKUP(BM139,'Grade-Percent-GPA'!$E:$F,2,FALSE))/(IF(BF139="",0,1)+IF(BG139="",0,1)+IF(BH139="",0,1)+IF(BI139="",0,1)+IF(BJ139="",0,1)+IF(BK139="",0,1)+IF(BL139="",0,1)+IF(BM139="",0,1)))</f>
        <v/>
      </c>
      <c r="BO139" s="171" t="str">
        <f t="shared" si="8"/>
        <v/>
      </c>
      <c r="BP139" s="171" t="str">
        <f t="shared" si="9"/>
        <v/>
      </c>
      <c r="BQ139" s="17"/>
      <c r="BR139" s="183"/>
      <c r="BS139" s="16"/>
      <c r="BT139" s="16"/>
      <c r="BU139" s="16"/>
      <c r="BV139" s="16"/>
      <c r="BW139" s="16"/>
      <c r="BX139" s="16"/>
      <c r="BY139" s="16"/>
      <c r="BZ139" s="16"/>
      <c r="CA139" s="171" t="str">
        <f>IF(AND(BS139="",BT139="",BU139="",BV139="",BW139="",BX139="",BY139="",BZ139=""),"",(VLOOKUP(BS139,'Grade-Percent-GPA'!$E:$F,2,FALSE)+VLOOKUP(BT139,'Grade-Percent-GPA'!$E:$F,2,FALSE)+VLOOKUP(BU139,'Grade-Percent-GPA'!$E:$F,2,FALSE)+VLOOKUP(BV139,'Grade-Percent-GPA'!$E:$F,2,FALSE)+VLOOKUP(BW139,'Grade-Percent-GPA'!$E:$F,2,FALSE)+VLOOKUP(BX139,'Grade-Percent-GPA'!$E:$F,2,FALSE)+VLOOKUP(BY139,'Grade-Percent-GPA'!$E:$F,2,FALSE)+VLOOKUP(BZ139,'Grade-Percent-GPA'!$E:$F,2,FALSE))/(IF(BS139="",0,1)+IF(BT139="",0,1)+IF(BU139="",0,1)+IF(BV139="",0,1)+IF(BW139="",0,1)+IF(BX139="",0,1)+IF(BY139="",0,1)+IF(BZ139="",0,1)))</f>
        <v/>
      </c>
      <c r="CB139" s="171" t="str">
        <f t="shared" si="10"/>
        <v/>
      </c>
      <c r="CC139" s="171" t="str">
        <f t="shared" si="11"/>
        <v/>
      </c>
      <c r="CD139" s="17"/>
      <c r="CE139" s="183"/>
      <c r="CF139" s="16"/>
      <c r="CG139" s="16"/>
      <c r="CH139" s="16"/>
      <c r="CI139" s="16"/>
      <c r="CJ139" s="16"/>
      <c r="CK139" s="16"/>
      <c r="CL139" s="16"/>
      <c r="CM139" s="16"/>
      <c r="CN139" s="171" t="str">
        <f>IF(AND(CF139="",CG139="",CH139="",CI139="",CJ139="",CK139="",CL139="",CM139=""),"",(VLOOKUP(CF139,'Grade-Percent-GPA'!$E:$F,2,FALSE)+VLOOKUP(CG139,'Grade-Percent-GPA'!$E:$F,2,FALSE)+VLOOKUP(CH139,'Grade-Percent-GPA'!$E:$F,2,FALSE)+VLOOKUP(CI139,'Grade-Percent-GPA'!$E:$F,2,FALSE)+VLOOKUP(CJ139,'Grade-Percent-GPA'!$E:$F,2,FALSE)+VLOOKUP(CK139,'Grade-Percent-GPA'!$E:$F,2,FALSE)+VLOOKUP(CL139,'Grade-Percent-GPA'!$E:$F,2,FALSE)+VLOOKUP(CM139,'Grade-Percent-GPA'!$E:$F,2,FALSE))/(IF(CF139="",0,1)+IF(CG139="",0,1)+IF(CH139="",0,1)+IF(CI139="",0,1)+IF(CJ139="",0,1)+IF(CK139="",0,1)+IF(CL139="",0,1)+IF(CM139="",0,1)))</f>
        <v/>
      </c>
      <c r="CO139" s="171" t="str">
        <f t="shared" si="12"/>
        <v/>
      </c>
      <c r="CP139" s="171" t="str">
        <f t="shared" si="13"/>
        <v/>
      </c>
      <c r="CQ139" s="17"/>
      <c r="CR139" s="183"/>
      <c r="CS139" s="16"/>
      <c r="CT139" s="16"/>
      <c r="CU139" s="16"/>
      <c r="CV139" s="16"/>
      <c r="CW139" s="16"/>
      <c r="CX139" s="16"/>
      <c r="CY139" s="16"/>
      <c r="CZ139" s="16"/>
      <c r="DA139" s="171" t="str">
        <f>IF(AND(CS139="",CT139="",CU139="",CV139="",CW139="",CX139="",CY139="",CZ139=""),"",(VLOOKUP(CS139,'Grade-Percent-GPA'!$E:$F,2,FALSE)+VLOOKUP(CT139,'Grade-Percent-GPA'!$E:$F,2,FALSE)+VLOOKUP(CU139,'Grade-Percent-GPA'!$E:$F,2,FALSE)+VLOOKUP(CV139,'Grade-Percent-GPA'!$E:$F,2,FALSE)+VLOOKUP(CW139,'Grade-Percent-GPA'!$E:$F,2,FALSE)+VLOOKUP(CX139,'Grade-Percent-GPA'!$E:$F,2,FALSE)+VLOOKUP(CY139,'Grade-Percent-GPA'!$E:$F,2,FALSE)+VLOOKUP(CZ139,'Grade-Percent-GPA'!$E:$F,2,FALSE))/(IF(CS139="",0,1)+IF(CT139="",0,1)+IF(CU139="",0,1)+IF(CV139="",0,1)+IF(CW139="",0,1)+IF(CX139="",0,1)+IF(CY139="",0,1)+IF(CZ139="",0,1)))</f>
        <v/>
      </c>
      <c r="DB139" s="171" t="str">
        <f t="shared" si="14"/>
        <v/>
      </c>
      <c r="DC139" s="171" t="str">
        <f t="shared" si="15"/>
        <v/>
      </c>
    </row>
    <row r="140" spans="1:107" ht="14.25" customHeight="1" x14ac:dyDescent="0.3">
      <c r="A140" s="182"/>
      <c r="B140" s="15"/>
      <c r="C140" s="15"/>
      <c r="D140" s="453"/>
      <c r="E140" s="183"/>
      <c r="F140" s="16"/>
      <c r="G140" s="16"/>
      <c r="H140" s="16"/>
      <c r="I140" s="16"/>
      <c r="J140" s="16"/>
      <c r="K140" s="16"/>
      <c r="L140" s="16"/>
      <c r="M140" s="16"/>
      <c r="N140" s="171" t="str">
        <f>IF(AND(F140="",G140="",H140="",I140="",J140="",K140="",L140="",M140=""),"",(VLOOKUP(F140,'Grade-Percent-GPA'!$E:$F,2,FALSE)+VLOOKUP(G140,'Grade-Percent-GPA'!$E:$F,2,FALSE)+VLOOKUP(H140,'Grade-Percent-GPA'!$E:$F,2,FALSE)+VLOOKUP(I140,'Grade-Percent-GPA'!$E:$F,2,FALSE)+VLOOKUP(J140,'Grade-Percent-GPA'!$E:$F,2,FALSE)+VLOOKUP(K140,'Grade-Percent-GPA'!$E:$F,2,FALSE)+VLOOKUP(L140,'Grade-Percent-GPA'!$E:$F,2,FALSE)+VLOOKUP(M140,'Grade-Percent-GPA'!$E:$F,2,FALSE))/(IF(F140="",0,1)+IF(G140="",0,1)+IF(H140="",0,1)+IF(I140="",0,1)+IF(J140="",0,1)+IF(K140="",0,1)+IF(L140="",0,1)+IF(M140="",0,1)))</f>
        <v/>
      </c>
      <c r="O140" s="171" t="str">
        <f t="shared" si="0"/>
        <v/>
      </c>
      <c r="P140" s="171" t="str">
        <f t="shared" si="1"/>
        <v/>
      </c>
      <c r="Q140" s="17"/>
      <c r="R140" s="183"/>
      <c r="S140" s="16"/>
      <c r="T140" s="16"/>
      <c r="U140" s="16"/>
      <c r="V140" s="16"/>
      <c r="W140" s="16"/>
      <c r="X140" s="16"/>
      <c r="Y140" s="16"/>
      <c r="Z140" s="16"/>
      <c r="AA140" s="171" t="str">
        <f>IF(AND(S140="",T140="",U140="",V140="",W140="",X140="",Y140="",Z140=""),"",(VLOOKUP(S140,'Grade-Percent-GPA'!$E:$F,2,FALSE)+VLOOKUP(T140,'Grade-Percent-GPA'!$E:$F,2,FALSE)+VLOOKUP(U140,'Grade-Percent-GPA'!$E:$F,2,FALSE)+VLOOKUP(V140,'Grade-Percent-GPA'!$E:$F,2,FALSE)+VLOOKUP(W140,'Grade-Percent-GPA'!$E:$F,2,FALSE)+VLOOKUP(X140,'Grade-Percent-GPA'!$E:$F,2,FALSE)+VLOOKUP(Y140,'Grade-Percent-GPA'!$E:$F,2,FALSE)+VLOOKUP(Z140,'Grade-Percent-GPA'!$E:$F,2,FALSE))/(IF(S140="",0,1)+IF(T140="",0,1)+IF(U140="",0,1)+IF(V140="",0,1)+IF(W140="",0,1)+IF(X140="",0,1)+IF(Y140="",0,1)+IF(Z140="",0,1)))</f>
        <v/>
      </c>
      <c r="AB140" s="171" t="str">
        <f t="shared" si="2"/>
        <v/>
      </c>
      <c r="AC140" s="171" t="str">
        <f t="shared" si="3"/>
        <v/>
      </c>
      <c r="AD140" s="17"/>
      <c r="AE140" s="183"/>
      <c r="AF140" s="16"/>
      <c r="AG140" s="16"/>
      <c r="AH140" s="16"/>
      <c r="AI140" s="16"/>
      <c r="AJ140" s="16"/>
      <c r="AK140" s="16"/>
      <c r="AL140" s="16"/>
      <c r="AM140" s="16"/>
      <c r="AN140" s="171" t="str">
        <f>IF(AND(AF140="",AG140="",AH140="",AI140="",AJ140="",AK140="",AL140="",AM140=""),"",(VLOOKUP(AF140,'Grade-Percent-GPA'!$E:$F,2,FALSE)+VLOOKUP(AG140,'Grade-Percent-GPA'!$E:$F,2,FALSE)+VLOOKUP(AH140,'Grade-Percent-GPA'!$E:$F,2,FALSE)+VLOOKUP(AI140,'Grade-Percent-GPA'!$E:$F,2,FALSE)+VLOOKUP(AJ140,'Grade-Percent-GPA'!$E:$F,2,FALSE)+VLOOKUP(AK140,'Grade-Percent-GPA'!$E:$F,2,FALSE)+VLOOKUP(AL140,'Grade-Percent-GPA'!$E:$F,2,FALSE)+VLOOKUP(AM140,'Grade-Percent-GPA'!$E:$F,2,FALSE))/(IF(AF140="",0,1)+IF(AG140="",0,1)+IF(AH140="",0,1)+IF(AI140="",0,1)+IF(AJ140="",0,1)+IF(AK140="",0,1)+IF(AL140="",0,1)+IF(AM140="",0,1)))</f>
        <v/>
      </c>
      <c r="AO140" s="171" t="str">
        <f t="shared" si="4"/>
        <v/>
      </c>
      <c r="AP140" s="171" t="str">
        <f t="shared" si="5"/>
        <v/>
      </c>
      <c r="AQ140" s="17"/>
      <c r="AR140" s="183"/>
      <c r="AS140" s="16"/>
      <c r="AT140" s="16"/>
      <c r="AU140" s="16"/>
      <c r="AV140" s="16"/>
      <c r="AW140" s="16"/>
      <c r="AX140" s="16"/>
      <c r="AY140" s="16"/>
      <c r="AZ140" s="16"/>
      <c r="BA140" s="171" t="str">
        <f>IF(AND(AS140="",AT140="",AU140="",AV140="",AW140="",AX140="",AY140="",AZ140=""),"",(VLOOKUP(AS140,'Grade-Percent-GPA'!$E:$F,2,FALSE)+VLOOKUP(AT140,'Grade-Percent-GPA'!$E:$F,2,FALSE)+VLOOKUP(AU140,'Grade-Percent-GPA'!$E:$F,2,FALSE)+VLOOKUP(AV140,'Grade-Percent-GPA'!$E:$F,2,FALSE)+VLOOKUP(AW140,'Grade-Percent-GPA'!$E:$F,2,FALSE)+VLOOKUP(AX140,'Grade-Percent-GPA'!$E:$F,2,FALSE)+VLOOKUP(AY140,'Grade-Percent-GPA'!$E:$F,2,FALSE)+VLOOKUP(AZ140,'Grade-Percent-GPA'!$E:$F,2,FALSE))/(IF(AS140="",0,1)+IF(AT140="",0,1)+IF(AU140="",0,1)+IF(AV140="",0,1)+IF(AW140="",0,1)+IF(AX140="",0,1)+IF(AY140="",0,1)+IF(AZ140="",0,1)))</f>
        <v/>
      </c>
      <c r="BB140" s="171" t="str">
        <f t="shared" si="6"/>
        <v/>
      </c>
      <c r="BC140" s="171" t="str">
        <f t="shared" si="7"/>
        <v/>
      </c>
      <c r="BD140" s="17"/>
      <c r="BE140" s="183"/>
      <c r="BF140" s="16"/>
      <c r="BG140" s="16"/>
      <c r="BH140" s="16"/>
      <c r="BI140" s="16"/>
      <c r="BJ140" s="16"/>
      <c r="BK140" s="16"/>
      <c r="BL140" s="16"/>
      <c r="BM140" s="16"/>
      <c r="BN140" s="171" t="str">
        <f>IF(AND(BF140="",BG140="",BH140="",BI140="",BJ140="",BK140="",BL140="",BM140=""),"",(VLOOKUP(BF140,'Grade-Percent-GPA'!$E:$F,2,FALSE)+VLOOKUP(BG140,'Grade-Percent-GPA'!$E:$F,2,FALSE)+VLOOKUP(BH140,'Grade-Percent-GPA'!$E:$F,2,FALSE)+VLOOKUP(BI140,'Grade-Percent-GPA'!$E:$F,2,FALSE)+VLOOKUP(BJ140,'Grade-Percent-GPA'!$E:$F,2,FALSE)+VLOOKUP(BK140,'Grade-Percent-GPA'!$E:$F,2,FALSE)+VLOOKUP(BL140,'Grade-Percent-GPA'!$E:$F,2,FALSE)+VLOOKUP(BM140,'Grade-Percent-GPA'!$E:$F,2,FALSE))/(IF(BF140="",0,1)+IF(BG140="",0,1)+IF(BH140="",0,1)+IF(BI140="",0,1)+IF(BJ140="",0,1)+IF(BK140="",0,1)+IF(BL140="",0,1)+IF(BM140="",0,1)))</f>
        <v/>
      </c>
      <c r="BO140" s="171" t="str">
        <f t="shared" si="8"/>
        <v/>
      </c>
      <c r="BP140" s="171" t="str">
        <f t="shared" si="9"/>
        <v/>
      </c>
      <c r="BQ140" s="17"/>
      <c r="BR140" s="183"/>
      <c r="BS140" s="16"/>
      <c r="BT140" s="16"/>
      <c r="BU140" s="16"/>
      <c r="BV140" s="16"/>
      <c r="BW140" s="16"/>
      <c r="BX140" s="16"/>
      <c r="BY140" s="16"/>
      <c r="BZ140" s="16"/>
      <c r="CA140" s="171" t="str">
        <f>IF(AND(BS140="",BT140="",BU140="",BV140="",BW140="",BX140="",BY140="",BZ140=""),"",(VLOOKUP(BS140,'Grade-Percent-GPA'!$E:$F,2,FALSE)+VLOOKUP(BT140,'Grade-Percent-GPA'!$E:$F,2,FALSE)+VLOOKUP(BU140,'Grade-Percent-GPA'!$E:$F,2,FALSE)+VLOOKUP(BV140,'Grade-Percent-GPA'!$E:$F,2,FALSE)+VLOOKUP(BW140,'Grade-Percent-GPA'!$E:$F,2,FALSE)+VLOOKUP(BX140,'Grade-Percent-GPA'!$E:$F,2,FALSE)+VLOOKUP(BY140,'Grade-Percent-GPA'!$E:$F,2,FALSE)+VLOOKUP(BZ140,'Grade-Percent-GPA'!$E:$F,2,FALSE))/(IF(BS140="",0,1)+IF(BT140="",0,1)+IF(BU140="",0,1)+IF(BV140="",0,1)+IF(BW140="",0,1)+IF(BX140="",0,1)+IF(BY140="",0,1)+IF(BZ140="",0,1)))</f>
        <v/>
      </c>
      <c r="CB140" s="171" t="str">
        <f t="shared" si="10"/>
        <v/>
      </c>
      <c r="CC140" s="171" t="str">
        <f t="shared" si="11"/>
        <v/>
      </c>
      <c r="CD140" s="17"/>
      <c r="CE140" s="183"/>
      <c r="CF140" s="16"/>
      <c r="CG140" s="16"/>
      <c r="CH140" s="16"/>
      <c r="CI140" s="16"/>
      <c r="CJ140" s="16"/>
      <c r="CK140" s="16"/>
      <c r="CL140" s="16"/>
      <c r="CM140" s="16"/>
      <c r="CN140" s="171" t="str">
        <f>IF(AND(CF140="",CG140="",CH140="",CI140="",CJ140="",CK140="",CL140="",CM140=""),"",(VLOOKUP(CF140,'Grade-Percent-GPA'!$E:$F,2,FALSE)+VLOOKUP(CG140,'Grade-Percent-GPA'!$E:$F,2,FALSE)+VLOOKUP(CH140,'Grade-Percent-GPA'!$E:$F,2,FALSE)+VLOOKUP(CI140,'Grade-Percent-GPA'!$E:$F,2,FALSE)+VLOOKUP(CJ140,'Grade-Percent-GPA'!$E:$F,2,FALSE)+VLOOKUP(CK140,'Grade-Percent-GPA'!$E:$F,2,FALSE)+VLOOKUP(CL140,'Grade-Percent-GPA'!$E:$F,2,FALSE)+VLOOKUP(CM140,'Grade-Percent-GPA'!$E:$F,2,FALSE))/(IF(CF140="",0,1)+IF(CG140="",0,1)+IF(CH140="",0,1)+IF(CI140="",0,1)+IF(CJ140="",0,1)+IF(CK140="",0,1)+IF(CL140="",0,1)+IF(CM140="",0,1)))</f>
        <v/>
      </c>
      <c r="CO140" s="171" t="str">
        <f t="shared" si="12"/>
        <v/>
      </c>
      <c r="CP140" s="171" t="str">
        <f t="shared" si="13"/>
        <v/>
      </c>
      <c r="CQ140" s="17"/>
      <c r="CR140" s="183"/>
      <c r="CS140" s="16"/>
      <c r="CT140" s="16"/>
      <c r="CU140" s="16"/>
      <c r="CV140" s="16"/>
      <c r="CW140" s="16"/>
      <c r="CX140" s="16"/>
      <c r="CY140" s="16"/>
      <c r="CZ140" s="16"/>
      <c r="DA140" s="171" t="str">
        <f>IF(AND(CS140="",CT140="",CU140="",CV140="",CW140="",CX140="",CY140="",CZ140=""),"",(VLOOKUP(CS140,'Grade-Percent-GPA'!$E:$F,2,FALSE)+VLOOKUP(CT140,'Grade-Percent-GPA'!$E:$F,2,FALSE)+VLOOKUP(CU140,'Grade-Percent-GPA'!$E:$F,2,FALSE)+VLOOKUP(CV140,'Grade-Percent-GPA'!$E:$F,2,FALSE)+VLOOKUP(CW140,'Grade-Percent-GPA'!$E:$F,2,FALSE)+VLOOKUP(CX140,'Grade-Percent-GPA'!$E:$F,2,FALSE)+VLOOKUP(CY140,'Grade-Percent-GPA'!$E:$F,2,FALSE)+VLOOKUP(CZ140,'Grade-Percent-GPA'!$E:$F,2,FALSE))/(IF(CS140="",0,1)+IF(CT140="",0,1)+IF(CU140="",0,1)+IF(CV140="",0,1)+IF(CW140="",0,1)+IF(CX140="",0,1)+IF(CY140="",0,1)+IF(CZ140="",0,1)))</f>
        <v/>
      </c>
      <c r="DB140" s="171" t="str">
        <f t="shared" si="14"/>
        <v/>
      </c>
      <c r="DC140" s="171" t="str">
        <f t="shared" si="15"/>
        <v/>
      </c>
    </row>
    <row r="141" spans="1:107" ht="14.25" customHeight="1" x14ac:dyDescent="0.3">
      <c r="A141" s="182"/>
      <c r="B141" s="15"/>
      <c r="C141" s="15"/>
      <c r="D141" s="453"/>
      <c r="E141" s="183"/>
      <c r="F141" s="16"/>
      <c r="G141" s="16"/>
      <c r="H141" s="16"/>
      <c r="I141" s="16"/>
      <c r="J141" s="16"/>
      <c r="K141" s="16"/>
      <c r="L141" s="16"/>
      <c r="M141" s="16"/>
      <c r="N141" s="171" t="str">
        <f>IF(AND(F141="",G141="",H141="",I141="",J141="",K141="",L141="",M141=""),"",(VLOOKUP(F141,'Grade-Percent-GPA'!$E:$F,2,FALSE)+VLOOKUP(G141,'Grade-Percent-GPA'!$E:$F,2,FALSE)+VLOOKUP(H141,'Grade-Percent-GPA'!$E:$F,2,FALSE)+VLOOKUP(I141,'Grade-Percent-GPA'!$E:$F,2,FALSE)+VLOOKUP(J141,'Grade-Percent-GPA'!$E:$F,2,FALSE)+VLOOKUP(K141,'Grade-Percent-GPA'!$E:$F,2,FALSE)+VLOOKUP(L141,'Grade-Percent-GPA'!$E:$F,2,FALSE)+VLOOKUP(M141,'Grade-Percent-GPA'!$E:$F,2,FALSE))/(IF(F141="",0,1)+IF(G141="",0,1)+IF(H141="",0,1)+IF(I141="",0,1)+IF(J141="",0,1)+IF(K141="",0,1)+IF(L141="",0,1)+IF(M141="",0,1)))</f>
        <v/>
      </c>
      <c r="O141" s="171" t="str">
        <f t="shared" si="0"/>
        <v/>
      </c>
      <c r="P141" s="171" t="str">
        <f t="shared" si="1"/>
        <v/>
      </c>
      <c r="Q141" s="17"/>
      <c r="R141" s="183"/>
      <c r="S141" s="16"/>
      <c r="T141" s="16"/>
      <c r="U141" s="16"/>
      <c r="V141" s="16"/>
      <c r="W141" s="16"/>
      <c r="X141" s="16"/>
      <c r="Y141" s="16"/>
      <c r="Z141" s="16"/>
      <c r="AA141" s="171" t="str">
        <f>IF(AND(S141="",T141="",U141="",V141="",W141="",X141="",Y141="",Z141=""),"",(VLOOKUP(S141,'Grade-Percent-GPA'!$E:$F,2,FALSE)+VLOOKUP(T141,'Grade-Percent-GPA'!$E:$F,2,FALSE)+VLOOKUP(U141,'Grade-Percent-GPA'!$E:$F,2,FALSE)+VLOOKUP(V141,'Grade-Percent-GPA'!$E:$F,2,FALSE)+VLOOKUP(W141,'Grade-Percent-GPA'!$E:$F,2,FALSE)+VLOOKUP(X141,'Grade-Percent-GPA'!$E:$F,2,FALSE)+VLOOKUP(Y141,'Grade-Percent-GPA'!$E:$F,2,FALSE)+VLOOKUP(Z141,'Grade-Percent-GPA'!$E:$F,2,FALSE))/(IF(S141="",0,1)+IF(T141="",0,1)+IF(U141="",0,1)+IF(V141="",0,1)+IF(W141="",0,1)+IF(X141="",0,1)+IF(Y141="",0,1)+IF(Z141="",0,1)))</f>
        <v/>
      </c>
      <c r="AB141" s="171" t="str">
        <f t="shared" si="2"/>
        <v/>
      </c>
      <c r="AC141" s="171" t="str">
        <f t="shared" si="3"/>
        <v/>
      </c>
      <c r="AD141" s="17"/>
      <c r="AE141" s="183"/>
      <c r="AF141" s="16"/>
      <c r="AG141" s="16"/>
      <c r="AH141" s="16"/>
      <c r="AI141" s="16"/>
      <c r="AJ141" s="16"/>
      <c r="AK141" s="16"/>
      <c r="AL141" s="16"/>
      <c r="AM141" s="16"/>
      <c r="AN141" s="171" t="str">
        <f>IF(AND(AF141="",AG141="",AH141="",AI141="",AJ141="",AK141="",AL141="",AM141=""),"",(VLOOKUP(AF141,'Grade-Percent-GPA'!$E:$F,2,FALSE)+VLOOKUP(AG141,'Grade-Percent-GPA'!$E:$F,2,FALSE)+VLOOKUP(AH141,'Grade-Percent-GPA'!$E:$F,2,FALSE)+VLOOKUP(AI141,'Grade-Percent-GPA'!$E:$F,2,FALSE)+VLOOKUP(AJ141,'Grade-Percent-GPA'!$E:$F,2,FALSE)+VLOOKUP(AK141,'Grade-Percent-GPA'!$E:$F,2,FALSE)+VLOOKUP(AL141,'Grade-Percent-GPA'!$E:$F,2,FALSE)+VLOOKUP(AM141,'Grade-Percent-GPA'!$E:$F,2,FALSE))/(IF(AF141="",0,1)+IF(AG141="",0,1)+IF(AH141="",0,1)+IF(AI141="",0,1)+IF(AJ141="",0,1)+IF(AK141="",0,1)+IF(AL141="",0,1)+IF(AM141="",0,1)))</f>
        <v/>
      </c>
      <c r="AO141" s="171" t="str">
        <f t="shared" si="4"/>
        <v/>
      </c>
      <c r="AP141" s="171" t="str">
        <f t="shared" si="5"/>
        <v/>
      </c>
      <c r="AQ141" s="17"/>
      <c r="AR141" s="183"/>
      <c r="AS141" s="16"/>
      <c r="AT141" s="16"/>
      <c r="AU141" s="16"/>
      <c r="AV141" s="16"/>
      <c r="AW141" s="16"/>
      <c r="AX141" s="16"/>
      <c r="AY141" s="16"/>
      <c r="AZ141" s="16"/>
      <c r="BA141" s="171" t="str">
        <f>IF(AND(AS141="",AT141="",AU141="",AV141="",AW141="",AX141="",AY141="",AZ141=""),"",(VLOOKUP(AS141,'Grade-Percent-GPA'!$E:$F,2,FALSE)+VLOOKUP(AT141,'Grade-Percent-GPA'!$E:$F,2,FALSE)+VLOOKUP(AU141,'Grade-Percent-GPA'!$E:$F,2,FALSE)+VLOOKUP(AV141,'Grade-Percent-GPA'!$E:$F,2,FALSE)+VLOOKUP(AW141,'Grade-Percent-GPA'!$E:$F,2,FALSE)+VLOOKUP(AX141,'Grade-Percent-GPA'!$E:$F,2,FALSE)+VLOOKUP(AY141,'Grade-Percent-GPA'!$E:$F,2,FALSE)+VLOOKUP(AZ141,'Grade-Percent-GPA'!$E:$F,2,FALSE))/(IF(AS141="",0,1)+IF(AT141="",0,1)+IF(AU141="",0,1)+IF(AV141="",0,1)+IF(AW141="",0,1)+IF(AX141="",0,1)+IF(AY141="",0,1)+IF(AZ141="",0,1)))</f>
        <v/>
      </c>
      <c r="BB141" s="171" t="str">
        <f t="shared" si="6"/>
        <v/>
      </c>
      <c r="BC141" s="171" t="str">
        <f t="shared" si="7"/>
        <v/>
      </c>
      <c r="BD141" s="17"/>
      <c r="BE141" s="183"/>
      <c r="BF141" s="16"/>
      <c r="BG141" s="16"/>
      <c r="BH141" s="16"/>
      <c r="BI141" s="16"/>
      <c r="BJ141" s="16"/>
      <c r="BK141" s="16"/>
      <c r="BL141" s="16"/>
      <c r="BM141" s="16"/>
      <c r="BN141" s="171" t="str">
        <f>IF(AND(BF141="",BG141="",BH141="",BI141="",BJ141="",BK141="",BL141="",BM141=""),"",(VLOOKUP(BF141,'Grade-Percent-GPA'!$E:$F,2,FALSE)+VLOOKUP(BG141,'Grade-Percent-GPA'!$E:$F,2,FALSE)+VLOOKUP(BH141,'Grade-Percent-GPA'!$E:$F,2,FALSE)+VLOOKUP(BI141,'Grade-Percent-GPA'!$E:$F,2,FALSE)+VLOOKUP(BJ141,'Grade-Percent-GPA'!$E:$F,2,FALSE)+VLOOKUP(BK141,'Grade-Percent-GPA'!$E:$F,2,FALSE)+VLOOKUP(BL141,'Grade-Percent-GPA'!$E:$F,2,FALSE)+VLOOKUP(BM141,'Grade-Percent-GPA'!$E:$F,2,FALSE))/(IF(BF141="",0,1)+IF(BG141="",0,1)+IF(BH141="",0,1)+IF(BI141="",0,1)+IF(BJ141="",0,1)+IF(BK141="",0,1)+IF(BL141="",0,1)+IF(BM141="",0,1)))</f>
        <v/>
      </c>
      <c r="BO141" s="171" t="str">
        <f t="shared" si="8"/>
        <v/>
      </c>
      <c r="BP141" s="171" t="str">
        <f t="shared" si="9"/>
        <v/>
      </c>
      <c r="BQ141" s="17"/>
      <c r="BR141" s="183"/>
      <c r="BS141" s="16"/>
      <c r="BT141" s="16"/>
      <c r="BU141" s="16"/>
      <c r="BV141" s="16"/>
      <c r="BW141" s="16"/>
      <c r="BX141" s="16"/>
      <c r="BY141" s="16"/>
      <c r="BZ141" s="16"/>
      <c r="CA141" s="171" t="str">
        <f>IF(AND(BS141="",BT141="",BU141="",BV141="",BW141="",BX141="",BY141="",BZ141=""),"",(VLOOKUP(BS141,'Grade-Percent-GPA'!$E:$F,2,FALSE)+VLOOKUP(BT141,'Grade-Percent-GPA'!$E:$F,2,FALSE)+VLOOKUP(BU141,'Grade-Percent-GPA'!$E:$F,2,FALSE)+VLOOKUP(BV141,'Grade-Percent-GPA'!$E:$F,2,FALSE)+VLOOKUP(BW141,'Grade-Percent-GPA'!$E:$F,2,FALSE)+VLOOKUP(BX141,'Grade-Percent-GPA'!$E:$F,2,FALSE)+VLOOKUP(BY141,'Grade-Percent-GPA'!$E:$F,2,FALSE)+VLOOKUP(BZ141,'Grade-Percent-GPA'!$E:$F,2,FALSE))/(IF(BS141="",0,1)+IF(BT141="",0,1)+IF(BU141="",0,1)+IF(BV141="",0,1)+IF(BW141="",0,1)+IF(BX141="",0,1)+IF(BY141="",0,1)+IF(BZ141="",0,1)))</f>
        <v/>
      </c>
      <c r="CB141" s="171" t="str">
        <f t="shared" si="10"/>
        <v/>
      </c>
      <c r="CC141" s="171" t="str">
        <f t="shared" si="11"/>
        <v/>
      </c>
      <c r="CD141" s="17"/>
      <c r="CE141" s="183"/>
      <c r="CF141" s="16"/>
      <c r="CG141" s="16"/>
      <c r="CH141" s="16"/>
      <c r="CI141" s="16"/>
      <c r="CJ141" s="16"/>
      <c r="CK141" s="16"/>
      <c r="CL141" s="16"/>
      <c r="CM141" s="16"/>
      <c r="CN141" s="171" t="str">
        <f>IF(AND(CF141="",CG141="",CH141="",CI141="",CJ141="",CK141="",CL141="",CM141=""),"",(VLOOKUP(CF141,'Grade-Percent-GPA'!$E:$F,2,FALSE)+VLOOKUP(CG141,'Grade-Percent-GPA'!$E:$F,2,FALSE)+VLOOKUP(CH141,'Grade-Percent-GPA'!$E:$F,2,FALSE)+VLOOKUP(CI141,'Grade-Percent-GPA'!$E:$F,2,FALSE)+VLOOKUP(CJ141,'Grade-Percent-GPA'!$E:$F,2,FALSE)+VLOOKUP(CK141,'Grade-Percent-GPA'!$E:$F,2,FALSE)+VLOOKUP(CL141,'Grade-Percent-GPA'!$E:$F,2,FALSE)+VLOOKUP(CM141,'Grade-Percent-GPA'!$E:$F,2,FALSE))/(IF(CF141="",0,1)+IF(CG141="",0,1)+IF(CH141="",0,1)+IF(CI141="",0,1)+IF(CJ141="",0,1)+IF(CK141="",0,1)+IF(CL141="",0,1)+IF(CM141="",0,1)))</f>
        <v/>
      </c>
      <c r="CO141" s="171" t="str">
        <f t="shared" si="12"/>
        <v/>
      </c>
      <c r="CP141" s="171" t="str">
        <f t="shared" si="13"/>
        <v/>
      </c>
      <c r="CQ141" s="17"/>
      <c r="CR141" s="183"/>
      <c r="CS141" s="16"/>
      <c r="CT141" s="16"/>
      <c r="CU141" s="16"/>
      <c r="CV141" s="16"/>
      <c r="CW141" s="16"/>
      <c r="CX141" s="16"/>
      <c r="CY141" s="16"/>
      <c r="CZ141" s="16"/>
      <c r="DA141" s="171" t="str">
        <f>IF(AND(CS141="",CT141="",CU141="",CV141="",CW141="",CX141="",CY141="",CZ141=""),"",(VLOOKUP(CS141,'Grade-Percent-GPA'!$E:$F,2,FALSE)+VLOOKUP(CT141,'Grade-Percent-GPA'!$E:$F,2,FALSE)+VLOOKUP(CU141,'Grade-Percent-GPA'!$E:$F,2,FALSE)+VLOOKUP(CV141,'Grade-Percent-GPA'!$E:$F,2,FALSE)+VLOOKUP(CW141,'Grade-Percent-GPA'!$E:$F,2,FALSE)+VLOOKUP(CX141,'Grade-Percent-GPA'!$E:$F,2,FALSE)+VLOOKUP(CY141,'Grade-Percent-GPA'!$E:$F,2,FALSE)+VLOOKUP(CZ141,'Grade-Percent-GPA'!$E:$F,2,FALSE))/(IF(CS141="",0,1)+IF(CT141="",0,1)+IF(CU141="",0,1)+IF(CV141="",0,1)+IF(CW141="",0,1)+IF(CX141="",0,1)+IF(CY141="",0,1)+IF(CZ141="",0,1)))</f>
        <v/>
      </c>
      <c r="DB141" s="171" t="str">
        <f t="shared" si="14"/>
        <v/>
      </c>
      <c r="DC141" s="171" t="str">
        <f t="shared" si="15"/>
        <v/>
      </c>
    </row>
    <row r="142" spans="1:107" ht="14.25" customHeight="1" x14ac:dyDescent="0.3">
      <c r="A142" s="182"/>
      <c r="B142" s="15"/>
      <c r="C142" s="15"/>
      <c r="D142" s="453"/>
      <c r="E142" s="183"/>
      <c r="F142" s="16"/>
      <c r="G142" s="16"/>
      <c r="H142" s="16"/>
      <c r="I142" s="16"/>
      <c r="J142" s="16"/>
      <c r="K142" s="16"/>
      <c r="L142" s="16"/>
      <c r="M142" s="16"/>
      <c r="N142" s="171" t="str">
        <f>IF(AND(F142="",G142="",H142="",I142="",J142="",K142="",L142="",M142=""),"",(VLOOKUP(F142,'Grade-Percent-GPA'!$E:$F,2,FALSE)+VLOOKUP(G142,'Grade-Percent-GPA'!$E:$F,2,FALSE)+VLOOKUP(H142,'Grade-Percent-GPA'!$E:$F,2,FALSE)+VLOOKUP(I142,'Grade-Percent-GPA'!$E:$F,2,FALSE)+VLOOKUP(J142,'Grade-Percent-GPA'!$E:$F,2,FALSE)+VLOOKUP(K142,'Grade-Percent-GPA'!$E:$F,2,FALSE)+VLOOKUP(L142,'Grade-Percent-GPA'!$E:$F,2,FALSE)+VLOOKUP(M142,'Grade-Percent-GPA'!$E:$F,2,FALSE))/(IF(F142="",0,1)+IF(G142="",0,1)+IF(H142="",0,1)+IF(I142="",0,1)+IF(J142="",0,1)+IF(K142="",0,1)+IF(L142="",0,1)+IF(M142="",0,1)))</f>
        <v/>
      </c>
      <c r="O142" s="171" t="str">
        <f t="shared" si="0"/>
        <v/>
      </c>
      <c r="P142" s="171" t="str">
        <f t="shared" si="1"/>
        <v/>
      </c>
      <c r="Q142" s="17"/>
      <c r="R142" s="183"/>
      <c r="S142" s="16"/>
      <c r="T142" s="16"/>
      <c r="U142" s="16"/>
      <c r="V142" s="16"/>
      <c r="W142" s="16"/>
      <c r="X142" s="16"/>
      <c r="Y142" s="16"/>
      <c r="Z142" s="16"/>
      <c r="AA142" s="171" t="str">
        <f>IF(AND(S142="",T142="",U142="",V142="",W142="",X142="",Y142="",Z142=""),"",(VLOOKUP(S142,'Grade-Percent-GPA'!$E:$F,2,FALSE)+VLOOKUP(T142,'Grade-Percent-GPA'!$E:$F,2,FALSE)+VLOOKUP(U142,'Grade-Percent-GPA'!$E:$F,2,FALSE)+VLOOKUP(V142,'Grade-Percent-GPA'!$E:$F,2,FALSE)+VLOOKUP(W142,'Grade-Percent-GPA'!$E:$F,2,FALSE)+VLOOKUP(X142,'Grade-Percent-GPA'!$E:$F,2,FALSE)+VLOOKUP(Y142,'Grade-Percent-GPA'!$E:$F,2,FALSE)+VLOOKUP(Z142,'Grade-Percent-GPA'!$E:$F,2,FALSE))/(IF(S142="",0,1)+IF(T142="",0,1)+IF(U142="",0,1)+IF(V142="",0,1)+IF(W142="",0,1)+IF(X142="",0,1)+IF(Y142="",0,1)+IF(Z142="",0,1)))</f>
        <v/>
      </c>
      <c r="AB142" s="171" t="str">
        <f t="shared" si="2"/>
        <v/>
      </c>
      <c r="AC142" s="171" t="str">
        <f t="shared" si="3"/>
        <v/>
      </c>
      <c r="AD142" s="17"/>
      <c r="AE142" s="183"/>
      <c r="AF142" s="16"/>
      <c r="AG142" s="16"/>
      <c r="AH142" s="16"/>
      <c r="AI142" s="16"/>
      <c r="AJ142" s="16"/>
      <c r="AK142" s="16"/>
      <c r="AL142" s="16"/>
      <c r="AM142" s="16"/>
      <c r="AN142" s="171" t="str">
        <f>IF(AND(AF142="",AG142="",AH142="",AI142="",AJ142="",AK142="",AL142="",AM142=""),"",(VLOOKUP(AF142,'Grade-Percent-GPA'!$E:$F,2,FALSE)+VLOOKUP(AG142,'Grade-Percent-GPA'!$E:$F,2,FALSE)+VLOOKUP(AH142,'Grade-Percent-GPA'!$E:$F,2,FALSE)+VLOOKUP(AI142,'Grade-Percent-GPA'!$E:$F,2,FALSE)+VLOOKUP(AJ142,'Grade-Percent-GPA'!$E:$F,2,FALSE)+VLOOKUP(AK142,'Grade-Percent-GPA'!$E:$F,2,FALSE)+VLOOKUP(AL142,'Grade-Percent-GPA'!$E:$F,2,FALSE)+VLOOKUP(AM142,'Grade-Percent-GPA'!$E:$F,2,FALSE))/(IF(AF142="",0,1)+IF(AG142="",0,1)+IF(AH142="",0,1)+IF(AI142="",0,1)+IF(AJ142="",0,1)+IF(AK142="",0,1)+IF(AL142="",0,1)+IF(AM142="",0,1)))</f>
        <v/>
      </c>
      <c r="AO142" s="171" t="str">
        <f t="shared" si="4"/>
        <v/>
      </c>
      <c r="AP142" s="171" t="str">
        <f t="shared" si="5"/>
        <v/>
      </c>
      <c r="AQ142" s="17"/>
      <c r="AR142" s="183"/>
      <c r="AS142" s="16"/>
      <c r="AT142" s="16"/>
      <c r="AU142" s="16"/>
      <c r="AV142" s="16"/>
      <c r="AW142" s="16"/>
      <c r="AX142" s="16"/>
      <c r="AY142" s="16"/>
      <c r="AZ142" s="16"/>
      <c r="BA142" s="171" t="str">
        <f>IF(AND(AS142="",AT142="",AU142="",AV142="",AW142="",AX142="",AY142="",AZ142=""),"",(VLOOKUP(AS142,'Grade-Percent-GPA'!$E:$F,2,FALSE)+VLOOKUP(AT142,'Grade-Percent-GPA'!$E:$F,2,FALSE)+VLOOKUP(AU142,'Grade-Percent-GPA'!$E:$F,2,FALSE)+VLOOKUP(AV142,'Grade-Percent-GPA'!$E:$F,2,FALSE)+VLOOKUP(AW142,'Grade-Percent-GPA'!$E:$F,2,FALSE)+VLOOKUP(AX142,'Grade-Percent-GPA'!$E:$F,2,FALSE)+VLOOKUP(AY142,'Grade-Percent-GPA'!$E:$F,2,FALSE)+VLOOKUP(AZ142,'Grade-Percent-GPA'!$E:$F,2,FALSE))/(IF(AS142="",0,1)+IF(AT142="",0,1)+IF(AU142="",0,1)+IF(AV142="",0,1)+IF(AW142="",0,1)+IF(AX142="",0,1)+IF(AY142="",0,1)+IF(AZ142="",0,1)))</f>
        <v/>
      </c>
      <c r="BB142" s="171" t="str">
        <f t="shared" si="6"/>
        <v/>
      </c>
      <c r="BC142" s="171" t="str">
        <f t="shared" si="7"/>
        <v/>
      </c>
      <c r="BD142" s="17"/>
      <c r="BE142" s="183"/>
      <c r="BF142" s="16"/>
      <c r="BG142" s="16"/>
      <c r="BH142" s="16"/>
      <c r="BI142" s="16"/>
      <c r="BJ142" s="16"/>
      <c r="BK142" s="16"/>
      <c r="BL142" s="16"/>
      <c r="BM142" s="16"/>
      <c r="BN142" s="171" t="str">
        <f>IF(AND(BF142="",BG142="",BH142="",BI142="",BJ142="",BK142="",BL142="",BM142=""),"",(VLOOKUP(BF142,'Grade-Percent-GPA'!$E:$F,2,FALSE)+VLOOKUP(BG142,'Grade-Percent-GPA'!$E:$F,2,FALSE)+VLOOKUP(BH142,'Grade-Percent-GPA'!$E:$F,2,FALSE)+VLOOKUP(BI142,'Grade-Percent-GPA'!$E:$F,2,FALSE)+VLOOKUP(BJ142,'Grade-Percent-GPA'!$E:$F,2,FALSE)+VLOOKUP(BK142,'Grade-Percent-GPA'!$E:$F,2,FALSE)+VLOOKUP(BL142,'Grade-Percent-GPA'!$E:$F,2,FALSE)+VLOOKUP(BM142,'Grade-Percent-GPA'!$E:$F,2,FALSE))/(IF(BF142="",0,1)+IF(BG142="",0,1)+IF(BH142="",0,1)+IF(BI142="",0,1)+IF(BJ142="",0,1)+IF(BK142="",0,1)+IF(BL142="",0,1)+IF(BM142="",0,1)))</f>
        <v/>
      </c>
      <c r="BO142" s="171" t="str">
        <f t="shared" si="8"/>
        <v/>
      </c>
      <c r="BP142" s="171" t="str">
        <f t="shared" si="9"/>
        <v/>
      </c>
      <c r="BQ142" s="17"/>
      <c r="BR142" s="183"/>
      <c r="BS142" s="16"/>
      <c r="BT142" s="16"/>
      <c r="BU142" s="16"/>
      <c r="BV142" s="16"/>
      <c r="BW142" s="16"/>
      <c r="BX142" s="16"/>
      <c r="BY142" s="16"/>
      <c r="BZ142" s="16"/>
      <c r="CA142" s="171" t="str">
        <f>IF(AND(BS142="",BT142="",BU142="",BV142="",BW142="",BX142="",BY142="",BZ142=""),"",(VLOOKUP(BS142,'Grade-Percent-GPA'!$E:$F,2,FALSE)+VLOOKUP(BT142,'Grade-Percent-GPA'!$E:$F,2,FALSE)+VLOOKUP(BU142,'Grade-Percent-GPA'!$E:$F,2,FALSE)+VLOOKUP(BV142,'Grade-Percent-GPA'!$E:$F,2,FALSE)+VLOOKUP(BW142,'Grade-Percent-GPA'!$E:$F,2,FALSE)+VLOOKUP(BX142,'Grade-Percent-GPA'!$E:$F,2,FALSE)+VLOOKUP(BY142,'Grade-Percent-GPA'!$E:$F,2,FALSE)+VLOOKUP(BZ142,'Grade-Percent-GPA'!$E:$F,2,FALSE))/(IF(BS142="",0,1)+IF(BT142="",0,1)+IF(BU142="",0,1)+IF(BV142="",0,1)+IF(BW142="",0,1)+IF(BX142="",0,1)+IF(BY142="",0,1)+IF(BZ142="",0,1)))</f>
        <v/>
      </c>
      <c r="CB142" s="171" t="str">
        <f t="shared" si="10"/>
        <v/>
      </c>
      <c r="CC142" s="171" t="str">
        <f t="shared" si="11"/>
        <v/>
      </c>
      <c r="CD142" s="17"/>
      <c r="CE142" s="183"/>
      <c r="CF142" s="16"/>
      <c r="CG142" s="16"/>
      <c r="CH142" s="16"/>
      <c r="CI142" s="16"/>
      <c r="CJ142" s="16"/>
      <c r="CK142" s="16"/>
      <c r="CL142" s="16"/>
      <c r="CM142" s="16"/>
      <c r="CN142" s="171" t="str">
        <f>IF(AND(CF142="",CG142="",CH142="",CI142="",CJ142="",CK142="",CL142="",CM142=""),"",(VLOOKUP(CF142,'Grade-Percent-GPA'!$E:$F,2,FALSE)+VLOOKUP(CG142,'Grade-Percent-GPA'!$E:$F,2,FALSE)+VLOOKUP(CH142,'Grade-Percent-GPA'!$E:$F,2,FALSE)+VLOOKUP(CI142,'Grade-Percent-GPA'!$E:$F,2,FALSE)+VLOOKUP(CJ142,'Grade-Percent-GPA'!$E:$F,2,FALSE)+VLOOKUP(CK142,'Grade-Percent-GPA'!$E:$F,2,FALSE)+VLOOKUP(CL142,'Grade-Percent-GPA'!$E:$F,2,FALSE)+VLOOKUP(CM142,'Grade-Percent-GPA'!$E:$F,2,FALSE))/(IF(CF142="",0,1)+IF(CG142="",0,1)+IF(CH142="",0,1)+IF(CI142="",0,1)+IF(CJ142="",0,1)+IF(CK142="",0,1)+IF(CL142="",0,1)+IF(CM142="",0,1)))</f>
        <v/>
      </c>
      <c r="CO142" s="171" t="str">
        <f t="shared" si="12"/>
        <v/>
      </c>
      <c r="CP142" s="171" t="str">
        <f t="shared" si="13"/>
        <v/>
      </c>
      <c r="CQ142" s="17"/>
      <c r="CR142" s="183"/>
      <c r="CS142" s="16"/>
      <c r="CT142" s="16"/>
      <c r="CU142" s="16"/>
      <c r="CV142" s="16"/>
      <c r="CW142" s="16"/>
      <c r="CX142" s="16"/>
      <c r="CY142" s="16"/>
      <c r="CZ142" s="16"/>
      <c r="DA142" s="171" t="str">
        <f>IF(AND(CS142="",CT142="",CU142="",CV142="",CW142="",CX142="",CY142="",CZ142=""),"",(VLOOKUP(CS142,'Grade-Percent-GPA'!$E:$F,2,FALSE)+VLOOKUP(CT142,'Grade-Percent-GPA'!$E:$F,2,FALSE)+VLOOKUP(CU142,'Grade-Percent-GPA'!$E:$F,2,FALSE)+VLOOKUP(CV142,'Grade-Percent-GPA'!$E:$F,2,FALSE)+VLOOKUP(CW142,'Grade-Percent-GPA'!$E:$F,2,FALSE)+VLOOKUP(CX142,'Grade-Percent-GPA'!$E:$F,2,FALSE)+VLOOKUP(CY142,'Grade-Percent-GPA'!$E:$F,2,FALSE)+VLOOKUP(CZ142,'Grade-Percent-GPA'!$E:$F,2,FALSE))/(IF(CS142="",0,1)+IF(CT142="",0,1)+IF(CU142="",0,1)+IF(CV142="",0,1)+IF(CW142="",0,1)+IF(CX142="",0,1)+IF(CY142="",0,1)+IF(CZ142="",0,1)))</f>
        <v/>
      </c>
      <c r="DB142" s="171" t="str">
        <f t="shared" si="14"/>
        <v/>
      </c>
      <c r="DC142" s="171" t="str">
        <f t="shared" si="15"/>
        <v/>
      </c>
    </row>
    <row r="143" spans="1:107" ht="14.25" customHeight="1" x14ac:dyDescent="0.3">
      <c r="A143" s="182"/>
      <c r="B143" s="15"/>
      <c r="C143" s="15"/>
      <c r="D143" s="453"/>
      <c r="E143" s="183"/>
      <c r="F143" s="16"/>
      <c r="G143" s="16"/>
      <c r="H143" s="16"/>
      <c r="I143" s="16"/>
      <c r="J143" s="16"/>
      <c r="K143" s="16"/>
      <c r="L143" s="16"/>
      <c r="M143" s="16"/>
      <c r="N143" s="171" t="str">
        <f>IF(AND(F143="",G143="",H143="",I143="",J143="",K143="",L143="",M143=""),"",(VLOOKUP(F143,'Grade-Percent-GPA'!$E:$F,2,FALSE)+VLOOKUP(G143,'Grade-Percent-GPA'!$E:$F,2,FALSE)+VLOOKUP(H143,'Grade-Percent-GPA'!$E:$F,2,FALSE)+VLOOKUP(I143,'Grade-Percent-GPA'!$E:$F,2,FALSE)+VLOOKUP(J143,'Grade-Percent-GPA'!$E:$F,2,FALSE)+VLOOKUP(K143,'Grade-Percent-GPA'!$E:$F,2,FALSE)+VLOOKUP(L143,'Grade-Percent-GPA'!$E:$F,2,FALSE)+VLOOKUP(M143,'Grade-Percent-GPA'!$E:$F,2,FALSE))/(IF(F143="",0,1)+IF(G143="",0,1)+IF(H143="",0,1)+IF(I143="",0,1)+IF(J143="",0,1)+IF(K143="",0,1)+IF(L143="",0,1)+IF(M143="",0,1)))</f>
        <v/>
      </c>
      <c r="O143" s="171" t="str">
        <f t="shared" si="0"/>
        <v/>
      </c>
      <c r="P143" s="171" t="str">
        <f t="shared" si="1"/>
        <v/>
      </c>
      <c r="Q143" s="17"/>
      <c r="R143" s="183"/>
      <c r="S143" s="16"/>
      <c r="T143" s="16"/>
      <c r="U143" s="16"/>
      <c r="V143" s="16"/>
      <c r="W143" s="16"/>
      <c r="X143" s="16"/>
      <c r="Y143" s="16"/>
      <c r="Z143" s="16"/>
      <c r="AA143" s="171" t="str">
        <f>IF(AND(S143="",T143="",U143="",V143="",W143="",X143="",Y143="",Z143=""),"",(VLOOKUP(S143,'Grade-Percent-GPA'!$E:$F,2,FALSE)+VLOOKUP(T143,'Grade-Percent-GPA'!$E:$F,2,FALSE)+VLOOKUP(U143,'Grade-Percent-GPA'!$E:$F,2,FALSE)+VLOOKUP(V143,'Grade-Percent-GPA'!$E:$F,2,FALSE)+VLOOKUP(W143,'Grade-Percent-GPA'!$E:$F,2,FALSE)+VLOOKUP(X143,'Grade-Percent-GPA'!$E:$F,2,FALSE)+VLOOKUP(Y143,'Grade-Percent-GPA'!$E:$F,2,FALSE)+VLOOKUP(Z143,'Grade-Percent-GPA'!$E:$F,2,FALSE))/(IF(S143="",0,1)+IF(T143="",0,1)+IF(U143="",0,1)+IF(V143="",0,1)+IF(W143="",0,1)+IF(X143="",0,1)+IF(Y143="",0,1)+IF(Z143="",0,1)))</f>
        <v/>
      </c>
      <c r="AB143" s="171" t="str">
        <f t="shared" si="2"/>
        <v/>
      </c>
      <c r="AC143" s="171" t="str">
        <f t="shared" si="3"/>
        <v/>
      </c>
      <c r="AD143" s="17"/>
      <c r="AE143" s="183"/>
      <c r="AF143" s="16"/>
      <c r="AG143" s="16"/>
      <c r="AH143" s="16"/>
      <c r="AI143" s="16"/>
      <c r="AJ143" s="16"/>
      <c r="AK143" s="16"/>
      <c r="AL143" s="16"/>
      <c r="AM143" s="16"/>
      <c r="AN143" s="171" t="str">
        <f>IF(AND(AF143="",AG143="",AH143="",AI143="",AJ143="",AK143="",AL143="",AM143=""),"",(VLOOKUP(AF143,'Grade-Percent-GPA'!$E:$F,2,FALSE)+VLOOKUP(AG143,'Grade-Percent-GPA'!$E:$F,2,FALSE)+VLOOKUP(AH143,'Grade-Percent-GPA'!$E:$F,2,FALSE)+VLOOKUP(AI143,'Grade-Percent-GPA'!$E:$F,2,FALSE)+VLOOKUP(AJ143,'Grade-Percent-GPA'!$E:$F,2,FALSE)+VLOOKUP(AK143,'Grade-Percent-GPA'!$E:$F,2,FALSE)+VLOOKUP(AL143,'Grade-Percent-GPA'!$E:$F,2,FALSE)+VLOOKUP(AM143,'Grade-Percent-GPA'!$E:$F,2,FALSE))/(IF(AF143="",0,1)+IF(AG143="",0,1)+IF(AH143="",0,1)+IF(AI143="",0,1)+IF(AJ143="",0,1)+IF(AK143="",0,1)+IF(AL143="",0,1)+IF(AM143="",0,1)))</f>
        <v/>
      </c>
      <c r="AO143" s="171" t="str">
        <f t="shared" si="4"/>
        <v/>
      </c>
      <c r="AP143" s="171" t="str">
        <f t="shared" si="5"/>
        <v/>
      </c>
      <c r="AQ143" s="17"/>
      <c r="AR143" s="183"/>
      <c r="AS143" s="16"/>
      <c r="AT143" s="16"/>
      <c r="AU143" s="16"/>
      <c r="AV143" s="16"/>
      <c r="AW143" s="16"/>
      <c r="AX143" s="16"/>
      <c r="AY143" s="16"/>
      <c r="AZ143" s="16"/>
      <c r="BA143" s="171" t="str">
        <f>IF(AND(AS143="",AT143="",AU143="",AV143="",AW143="",AX143="",AY143="",AZ143=""),"",(VLOOKUP(AS143,'Grade-Percent-GPA'!$E:$F,2,FALSE)+VLOOKUP(AT143,'Grade-Percent-GPA'!$E:$F,2,FALSE)+VLOOKUP(AU143,'Grade-Percent-GPA'!$E:$F,2,FALSE)+VLOOKUP(AV143,'Grade-Percent-GPA'!$E:$F,2,FALSE)+VLOOKUP(AW143,'Grade-Percent-GPA'!$E:$F,2,FALSE)+VLOOKUP(AX143,'Grade-Percent-GPA'!$E:$F,2,FALSE)+VLOOKUP(AY143,'Grade-Percent-GPA'!$E:$F,2,FALSE)+VLOOKUP(AZ143,'Grade-Percent-GPA'!$E:$F,2,FALSE))/(IF(AS143="",0,1)+IF(AT143="",0,1)+IF(AU143="",0,1)+IF(AV143="",0,1)+IF(AW143="",0,1)+IF(AX143="",0,1)+IF(AY143="",0,1)+IF(AZ143="",0,1)))</f>
        <v/>
      </c>
      <c r="BB143" s="171" t="str">
        <f t="shared" si="6"/>
        <v/>
      </c>
      <c r="BC143" s="171" t="str">
        <f t="shared" si="7"/>
        <v/>
      </c>
      <c r="BD143" s="17"/>
      <c r="BE143" s="183"/>
      <c r="BF143" s="16"/>
      <c r="BG143" s="16"/>
      <c r="BH143" s="16"/>
      <c r="BI143" s="16"/>
      <c r="BJ143" s="16"/>
      <c r="BK143" s="16"/>
      <c r="BL143" s="16"/>
      <c r="BM143" s="16"/>
      <c r="BN143" s="171" t="str">
        <f>IF(AND(BF143="",BG143="",BH143="",BI143="",BJ143="",BK143="",BL143="",BM143=""),"",(VLOOKUP(BF143,'Grade-Percent-GPA'!$E:$F,2,FALSE)+VLOOKUP(BG143,'Grade-Percent-GPA'!$E:$F,2,FALSE)+VLOOKUP(BH143,'Grade-Percent-GPA'!$E:$F,2,FALSE)+VLOOKUP(BI143,'Grade-Percent-GPA'!$E:$F,2,FALSE)+VLOOKUP(BJ143,'Grade-Percent-GPA'!$E:$F,2,FALSE)+VLOOKUP(BK143,'Grade-Percent-GPA'!$E:$F,2,FALSE)+VLOOKUP(BL143,'Grade-Percent-GPA'!$E:$F,2,FALSE)+VLOOKUP(BM143,'Grade-Percent-GPA'!$E:$F,2,FALSE))/(IF(BF143="",0,1)+IF(BG143="",0,1)+IF(BH143="",0,1)+IF(BI143="",0,1)+IF(BJ143="",0,1)+IF(BK143="",0,1)+IF(BL143="",0,1)+IF(BM143="",0,1)))</f>
        <v/>
      </c>
      <c r="BO143" s="171" t="str">
        <f t="shared" si="8"/>
        <v/>
      </c>
      <c r="BP143" s="171" t="str">
        <f t="shared" si="9"/>
        <v/>
      </c>
      <c r="BQ143" s="17"/>
      <c r="BR143" s="183"/>
      <c r="BS143" s="16"/>
      <c r="BT143" s="16"/>
      <c r="BU143" s="16"/>
      <c r="BV143" s="16"/>
      <c r="BW143" s="16"/>
      <c r="BX143" s="16"/>
      <c r="BY143" s="16"/>
      <c r="BZ143" s="16"/>
      <c r="CA143" s="171" t="str">
        <f>IF(AND(BS143="",BT143="",BU143="",BV143="",BW143="",BX143="",BY143="",BZ143=""),"",(VLOOKUP(BS143,'Grade-Percent-GPA'!$E:$F,2,FALSE)+VLOOKUP(BT143,'Grade-Percent-GPA'!$E:$F,2,FALSE)+VLOOKUP(BU143,'Grade-Percent-GPA'!$E:$F,2,FALSE)+VLOOKUP(BV143,'Grade-Percent-GPA'!$E:$F,2,FALSE)+VLOOKUP(BW143,'Grade-Percent-GPA'!$E:$F,2,FALSE)+VLOOKUP(BX143,'Grade-Percent-GPA'!$E:$F,2,FALSE)+VLOOKUP(BY143,'Grade-Percent-GPA'!$E:$F,2,FALSE)+VLOOKUP(BZ143,'Grade-Percent-GPA'!$E:$F,2,FALSE))/(IF(BS143="",0,1)+IF(BT143="",0,1)+IF(BU143="",0,1)+IF(BV143="",0,1)+IF(BW143="",0,1)+IF(BX143="",0,1)+IF(BY143="",0,1)+IF(BZ143="",0,1)))</f>
        <v/>
      </c>
      <c r="CB143" s="171" t="str">
        <f t="shared" si="10"/>
        <v/>
      </c>
      <c r="CC143" s="171" t="str">
        <f t="shared" si="11"/>
        <v/>
      </c>
      <c r="CD143" s="17"/>
      <c r="CE143" s="183"/>
      <c r="CF143" s="16"/>
      <c r="CG143" s="16"/>
      <c r="CH143" s="16"/>
      <c r="CI143" s="16"/>
      <c r="CJ143" s="16"/>
      <c r="CK143" s="16"/>
      <c r="CL143" s="16"/>
      <c r="CM143" s="16"/>
      <c r="CN143" s="171" t="str">
        <f>IF(AND(CF143="",CG143="",CH143="",CI143="",CJ143="",CK143="",CL143="",CM143=""),"",(VLOOKUP(CF143,'Grade-Percent-GPA'!$E:$F,2,FALSE)+VLOOKUP(CG143,'Grade-Percent-GPA'!$E:$F,2,FALSE)+VLOOKUP(CH143,'Grade-Percent-GPA'!$E:$F,2,FALSE)+VLOOKUP(CI143,'Grade-Percent-GPA'!$E:$F,2,FALSE)+VLOOKUP(CJ143,'Grade-Percent-GPA'!$E:$F,2,FALSE)+VLOOKUP(CK143,'Grade-Percent-GPA'!$E:$F,2,FALSE)+VLOOKUP(CL143,'Grade-Percent-GPA'!$E:$F,2,FALSE)+VLOOKUP(CM143,'Grade-Percent-GPA'!$E:$F,2,FALSE))/(IF(CF143="",0,1)+IF(CG143="",0,1)+IF(CH143="",0,1)+IF(CI143="",0,1)+IF(CJ143="",0,1)+IF(CK143="",0,1)+IF(CL143="",0,1)+IF(CM143="",0,1)))</f>
        <v/>
      </c>
      <c r="CO143" s="171" t="str">
        <f t="shared" si="12"/>
        <v/>
      </c>
      <c r="CP143" s="171" t="str">
        <f t="shared" si="13"/>
        <v/>
      </c>
      <c r="CQ143" s="17"/>
      <c r="CR143" s="183"/>
      <c r="CS143" s="16"/>
      <c r="CT143" s="16"/>
      <c r="CU143" s="16"/>
      <c r="CV143" s="16"/>
      <c r="CW143" s="16"/>
      <c r="CX143" s="16"/>
      <c r="CY143" s="16"/>
      <c r="CZ143" s="16"/>
      <c r="DA143" s="171" t="str">
        <f>IF(AND(CS143="",CT143="",CU143="",CV143="",CW143="",CX143="",CY143="",CZ143=""),"",(VLOOKUP(CS143,'Grade-Percent-GPA'!$E:$F,2,FALSE)+VLOOKUP(CT143,'Grade-Percent-GPA'!$E:$F,2,FALSE)+VLOOKUP(CU143,'Grade-Percent-GPA'!$E:$F,2,FALSE)+VLOOKUP(CV143,'Grade-Percent-GPA'!$E:$F,2,FALSE)+VLOOKUP(CW143,'Grade-Percent-GPA'!$E:$F,2,FALSE)+VLOOKUP(CX143,'Grade-Percent-GPA'!$E:$F,2,FALSE)+VLOOKUP(CY143,'Grade-Percent-GPA'!$E:$F,2,FALSE)+VLOOKUP(CZ143,'Grade-Percent-GPA'!$E:$F,2,FALSE))/(IF(CS143="",0,1)+IF(CT143="",0,1)+IF(CU143="",0,1)+IF(CV143="",0,1)+IF(CW143="",0,1)+IF(CX143="",0,1)+IF(CY143="",0,1)+IF(CZ143="",0,1)))</f>
        <v/>
      </c>
      <c r="DB143" s="171" t="str">
        <f t="shared" si="14"/>
        <v/>
      </c>
      <c r="DC143" s="171" t="str">
        <f t="shared" si="15"/>
        <v/>
      </c>
    </row>
    <row r="144" spans="1:107" ht="14.25" customHeight="1" x14ac:dyDescent="0.3">
      <c r="A144" s="182"/>
      <c r="B144" s="15"/>
      <c r="C144" s="15"/>
      <c r="D144" s="453"/>
      <c r="E144" s="183"/>
      <c r="F144" s="16"/>
      <c r="G144" s="16"/>
      <c r="H144" s="16"/>
      <c r="I144" s="16"/>
      <c r="J144" s="16"/>
      <c r="K144" s="16"/>
      <c r="L144" s="16"/>
      <c r="M144" s="16"/>
      <c r="N144" s="171" t="str">
        <f>IF(AND(F144="",G144="",H144="",I144="",J144="",K144="",L144="",M144=""),"",(VLOOKUP(F144,'Grade-Percent-GPA'!$E:$F,2,FALSE)+VLOOKUP(G144,'Grade-Percent-GPA'!$E:$F,2,FALSE)+VLOOKUP(H144,'Grade-Percent-GPA'!$E:$F,2,FALSE)+VLOOKUP(I144,'Grade-Percent-GPA'!$E:$F,2,FALSE)+VLOOKUP(J144,'Grade-Percent-GPA'!$E:$F,2,FALSE)+VLOOKUP(K144,'Grade-Percent-GPA'!$E:$F,2,FALSE)+VLOOKUP(L144,'Grade-Percent-GPA'!$E:$F,2,FALSE)+VLOOKUP(M144,'Grade-Percent-GPA'!$E:$F,2,FALSE))/(IF(F144="",0,1)+IF(G144="",0,1)+IF(H144="",0,1)+IF(I144="",0,1)+IF(J144="",0,1)+IF(K144="",0,1)+IF(L144="",0,1)+IF(M144="",0,1)))</f>
        <v/>
      </c>
      <c r="O144" s="171" t="str">
        <f t="shared" si="0"/>
        <v/>
      </c>
      <c r="P144" s="171" t="str">
        <f t="shared" si="1"/>
        <v/>
      </c>
      <c r="Q144" s="17"/>
      <c r="R144" s="183"/>
      <c r="S144" s="16"/>
      <c r="T144" s="16"/>
      <c r="U144" s="16"/>
      <c r="V144" s="16"/>
      <c r="W144" s="16"/>
      <c r="X144" s="16"/>
      <c r="Y144" s="16"/>
      <c r="Z144" s="16"/>
      <c r="AA144" s="171" t="str">
        <f>IF(AND(S144="",T144="",U144="",V144="",W144="",X144="",Y144="",Z144=""),"",(VLOOKUP(S144,'Grade-Percent-GPA'!$E:$F,2,FALSE)+VLOOKUP(T144,'Grade-Percent-GPA'!$E:$F,2,FALSE)+VLOOKUP(U144,'Grade-Percent-GPA'!$E:$F,2,FALSE)+VLOOKUP(V144,'Grade-Percent-GPA'!$E:$F,2,FALSE)+VLOOKUP(W144,'Grade-Percent-GPA'!$E:$F,2,FALSE)+VLOOKUP(X144,'Grade-Percent-GPA'!$E:$F,2,FALSE)+VLOOKUP(Y144,'Grade-Percent-GPA'!$E:$F,2,FALSE)+VLOOKUP(Z144,'Grade-Percent-GPA'!$E:$F,2,FALSE))/(IF(S144="",0,1)+IF(T144="",0,1)+IF(U144="",0,1)+IF(V144="",0,1)+IF(W144="",0,1)+IF(X144="",0,1)+IF(Y144="",0,1)+IF(Z144="",0,1)))</f>
        <v/>
      </c>
      <c r="AB144" s="171" t="str">
        <f t="shared" si="2"/>
        <v/>
      </c>
      <c r="AC144" s="171" t="str">
        <f t="shared" si="3"/>
        <v/>
      </c>
      <c r="AD144" s="17"/>
      <c r="AE144" s="183"/>
      <c r="AF144" s="16"/>
      <c r="AG144" s="16"/>
      <c r="AH144" s="16"/>
      <c r="AI144" s="16"/>
      <c r="AJ144" s="16"/>
      <c r="AK144" s="16"/>
      <c r="AL144" s="16"/>
      <c r="AM144" s="16"/>
      <c r="AN144" s="171" t="str">
        <f>IF(AND(AF144="",AG144="",AH144="",AI144="",AJ144="",AK144="",AL144="",AM144=""),"",(VLOOKUP(AF144,'Grade-Percent-GPA'!$E:$F,2,FALSE)+VLOOKUP(AG144,'Grade-Percent-GPA'!$E:$F,2,FALSE)+VLOOKUP(AH144,'Grade-Percent-GPA'!$E:$F,2,FALSE)+VLOOKUP(AI144,'Grade-Percent-GPA'!$E:$F,2,FALSE)+VLOOKUP(AJ144,'Grade-Percent-GPA'!$E:$F,2,FALSE)+VLOOKUP(AK144,'Grade-Percent-GPA'!$E:$F,2,FALSE)+VLOOKUP(AL144,'Grade-Percent-GPA'!$E:$F,2,FALSE)+VLOOKUP(AM144,'Grade-Percent-GPA'!$E:$F,2,FALSE))/(IF(AF144="",0,1)+IF(AG144="",0,1)+IF(AH144="",0,1)+IF(AI144="",0,1)+IF(AJ144="",0,1)+IF(AK144="",0,1)+IF(AL144="",0,1)+IF(AM144="",0,1)))</f>
        <v/>
      </c>
      <c r="AO144" s="171" t="str">
        <f t="shared" si="4"/>
        <v/>
      </c>
      <c r="AP144" s="171" t="str">
        <f t="shared" si="5"/>
        <v/>
      </c>
      <c r="AQ144" s="17"/>
      <c r="AR144" s="183"/>
      <c r="AS144" s="16"/>
      <c r="AT144" s="16"/>
      <c r="AU144" s="16"/>
      <c r="AV144" s="16"/>
      <c r="AW144" s="16"/>
      <c r="AX144" s="16"/>
      <c r="AY144" s="16"/>
      <c r="AZ144" s="16"/>
      <c r="BA144" s="171" t="str">
        <f>IF(AND(AS144="",AT144="",AU144="",AV144="",AW144="",AX144="",AY144="",AZ144=""),"",(VLOOKUP(AS144,'Grade-Percent-GPA'!$E:$F,2,FALSE)+VLOOKUP(AT144,'Grade-Percent-GPA'!$E:$F,2,FALSE)+VLOOKUP(AU144,'Grade-Percent-GPA'!$E:$F,2,FALSE)+VLOOKUP(AV144,'Grade-Percent-GPA'!$E:$F,2,FALSE)+VLOOKUP(AW144,'Grade-Percent-GPA'!$E:$F,2,FALSE)+VLOOKUP(AX144,'Grade-Percent-GPA'!$E:$F,2,FALSE)+VLOOKUP(AY144,'Grade-Percent-GPA'!$E:$F,2,FALSE)+VLOOKUP(AZ144,'Grade-Percent-GPA'!$E:$F,2,FALSE))/(IF(AS144="",0,1)+IF(AT144="",0,1)+IF(AU144="",0,1)+IF(AV144="",0,1)+IF(AW144="",0,1)+IF(AX144="",0,1)+IF(AY144="",0,1)+IF(AZ144="",0,1)))</f>
        <v/>
      </c>
      <c r="BB144" s="171" t="str">
        <f t="shared" si="6"/>
        <v/>
      </c>
      <c r="BC144" s="171" t="str">
        <f t="shared" si="7"/>
        <v/>
      </c>
      <c r="BD144" s="17"/>
      <c r="BE144" s="183"/>
      <c r="BF144" s="16"/>
      <c r="BG144" s="16"/>
      <c r="BH144" s="16"/>
      <c r="BI144" s="16"/>
      <c r="BJ144" s="16"/>
      <c r="BK144" s="16"/>
      <c r="BL144" s="16"/>
      <c r="BM144" s="16"/>
      <c r="BN144" s="171" t="str">
        <f>IF(AND(BF144="",BG144="",BH144="",BI144="",BJ144="",BK144="",BL144="",BM144=""),"",(VLOOKUP(BF144,'Grade-Percent-GPA'!$E:$F,2,FALSE)+VLOOKUP(BG144,'Grade-Percent-GPA'!$E:$F,2,FALSE)+VLOOKUP(BH144,'Grade-Percent-GPA'!$E:$F,2,FALSE)+VLOOKUP(BI144,'Grade-Percent-GPA'!$E:$F,2,FALSE)+VLOOKUP(BJ144,'Grade-Percent-GPA'!$E:$F,2,FALSE)+VLOOKUP(BK144,'Grade-Percent-GPA'!$E:$F,2,FALSE)+VLOOKUP(BL144,'Grade-Percent-GPA'!$E:$F,2,FALSE)+VLOOKUP(BM144,'Grade-Percent-GPA'!$E:$F,2,FALSE))/(IF(BF144="",0,1)+IF(BG144="",0,1)+IF(BH144="",0,1)+IF(BI144="",0,1)+IF(BJ144="",0,1)+IF(BK144="",0,1)+IF(BL144="",0,1)+IF(BM144="",0,1)))</f>
        <v/>
      </c>
      <c r="BO144" s="171" t="str">
        <f t="shared" si="8"/>
        <v/>
      </c>
      <c r="BP144" s="171" t="str">
        <f t="shared" si="9"/>
        <v/>
      </c>
      <c r="BQ144" s="17"/>
      <c r="BR144" s="183"/>
      <c r="BS144" s="16"/>
      <c r="BT144" s="16"/>
      <c r="BU144" s="16"/>
      <c r="BV144" s="16"/>
      <c r="BW144" s="16"/>
      <c r="BX144" s="16"/>
      <c r="BY144" s="16"/>
      <c r="BZ144" s="16"/>
      <c r="CA144" s="171" t="str">
        <f>IF(AND(BS144="",BT144="",BU144="",BV144="",BW144="",BX144="",BY144="",BZ144=""),"",(VLOOKUP(BS144,'Grade-Percent-GPA'!$E:$F,2,FALSE)+VLOOKUP(BT144,'Grade-Percent-GPA'!$E:$F,2,FALSE)+VLOOKUP(BU144,'Grade-Percent-GPA'!$E:$F,2,FALSE)+VLOOKUP(BV144,'Grade-Percent-GPA'!$E:$F,2,FALSE)+VLOOKUP(BW144,'Grade-Percent-GPA'!$E:$F,2,FALSE)+VLOOKUP(BX144,'Grade-Percent-GPA'!$E:$F,2,FALSE)+VLOOKUP(BY144,'Grade-Percent-GPA'!$E:$F,2,FALSE)+VLOOKUP(BZ144,'Grade-Percent-GPA'!$E:$F,2,FALSE))/(IF(BS144="",0,1)+IF(BT144="",0,1)+IF(BU144="",0,1)+IF(BV144="",0,1)+IF(BW144="",0,1)+IF(BX144="",0,1)+IF(BY144="",0,1)+IF(BZ144="",0,1)))</f>
        <v/>
      </c>
      <c r="CB144" s="171" t="str">
        <f t="shared" si="10"/>
        <v/>
      </c>
      <c r="CC144" s="171" t="str">
        <f t="shared" si="11"/>
        <v/>
      </c>
      <c r="CD144" s="17"/>
      <c r="CE144" s="183"/>
      <c r="CF144" s="16"/>
      <c r="CG144" s="16"/>
      <c r="CH144" s="16"/>
      <c r="CI144" s="16"/>
      <c r="CJ144" s="16"/>
      <c r="CK144" s="16"/>
      <c r="CL144" s="16"/>
      <c r="CM144" s="16"/>
      <c r="CN144" s="171" t="str">
        <f>IF(AND(CF144="",CG144="",CH144="",CI144="",CJ144="",CK144="",CL144="",CM144=""),"",(VLOOKUP(CF144,'Grade-Percent-GPA'!$E:$F,2,FALSE)+VLOOKUP(CG144,'Grade-Percent-GPA'!$E:$F,2,FALSE)+VLOOKUP(CH144,'Grade-Percent-GPA'!$E:$F,2,FALSE)+VLOOKUP(CI144,'Grade-Percent-GPA'!$E:$F,2,FALSE)+VLOOKUP(CJ144,'Grade-Percent-GPA'!$E:$F,2,FALSE)+VLOOKUP(CK144,'Grade-Percent-GPA'!$E:$F,2,FALSE)+VLOOKUP(CL144,'Grade-Percent-GPA'!$E:$F,2,FALSE)+VLOOKUP(CM144,'Grade-Percent-GPA'!$E:$F,2,FALSE))/(IF(CF144="",0,1)+IF(CG144="",0,1)+IF(CH144="",0,1)+IF(CI144="",0,1)+IF(CJ144="",0,1)+IF(CK144="",0,1)+IF(CL144="",0,1)+IF(CM144="",0,1)))</f>
        <v/>
      </c>
      <c r="CO144" s="171" t="str">
        <f t="shared" si="12"/>
        <v/>
      </c>
      <c r="CP144" s="171" t="str">
        <f t="shared" si="13"/>
        <v/>
      </c>
      <c r="CQ144" s="17"/>
      <c r="CR144" s="183"/>
      <c r="CS144" s="16"/>
      <c r="CT144" s="16"/>
      <c r="CU144" s="16"/>
      <c r="CV144" s="16"/>
      <c r="CW144" s="16"/>
      <c r="CX144" s="16"/>
      <c r="CY144" s="16"/>
      <c r="CZ144" s="16"/>
      <c r="DA144" s="171" t="str">
        <f>IF(AND(CS144="",CT144="",CU144="",CV144="",CW144="",CX144="",CY144="",CZ144=""),"",(VLOOKUP(CS144,'Grade-Percent-GPA'!$E:$F,2,FALSE)+VLOOKUP(CT144,'Grade-Percent-GPA'!$E:$F,2,FALSE)+VLOOKUP(CU144,'Grade-Percent-GPA'!$E:$F,2,FALSE)+VLOOKUP(CV144,'Grade-Percent-GPA'!$E:$F,2,FALSE)+VLOOKUP(CW144,'Grade-Percent-GPA'!$E:$F,2,FALSE)+VLOOKUP(CX144,'Grade-Percent-GPA'!$E:$F,2,FALSE)+VLOOKUP(CY144,'Grade-Percent-GPA'!$E:$F,2,FALSE)+VLOOKUP(CZ144,'Grade-Percent-GPA'!$E:$F,2,FALSE))/(IF(CS144="",0,1)+IF(CT144="",0,1)+IF(CU144="",0,1)+IF(CV144="",0,1)+IF(CW144="",0,1)+IF(CX144="",0,1)+IF(CY144="",0,1)+IF(CZ144="",0,1)))</f>
        <v/>
      </c>
      <c r="DB144" s="171" t="str">
        <f t="shared" si="14"/>
        <v/>
      </c>
      <c r="DC144" s="171" t="str">
        <f t="shared" si="15"/>
        <v/>
      </c>
    </row>
    <row r="145" spans="1:107" ht="14.25" customHeight="1" x14ac:dyDescent="0.3">
      <c r="A145" s="182"/>
      <c r="B145" s="15"/>
      <c r="C145" s="15"/>
      <c r="D145" s="453"/>
      <c r="E145" s="183"/>
      <c r="F145" s="16"/>
      <c r="G145" s="16"/>
      <c r="H145" s="16"/>
      <c r="I145" s="16"/>
      <c r="J145" s="16"/>
      <c r="K145" s="16"/>
      <c r="L145" s="16"/>
      <c r="M145" s="16"/>
      <c r="N145" s="171" t="str">
        <f>IF(AND(F145="",G145="",H145="",I145="",J145="",K145="",L145="",M145=""),"",(VLOOKUP(F145,'Grade-Percent-GPA'!$E:$F,2,FALSE)+VLOOKUP(G145,'Grade-Percent-GPA'!$E:$F,2,FALSE)+VLOOKUP(H145,'Grade-Percent-GPA'!$E:$F,2,FALSE)+VLOOKUP(I145,'Grade-Percent-GPA'!$E:$F,2,FALSE)+VLOOKUP(J145,'Grade-Percent-GPA'!$E:$F,2,FALSE)+VLOOKUP(K145,'Grade-Percent-GPA'!$E:$F,2,FALSE)+VLOOKUP(L145,'Grade-Percent-GPA'!$E:$F,2,FALSE)+VLOOKUP(M145,'Grade-Percent-GPA'!$E:$F,2,FALSE))/(IF(F145="",0,1)+IF(G145="",0,1)+IF(H145="",0,1)+IF(I145="",0,1)+IF(J145="",0,1)+IF(K145="",0,1)+IF(L145="",0,1)+IF(M145="",0,1)))</f>
        <v/>
      </c>
      <c r="O145" s="171" t="str">
        <f t="shared" si="0"/>
        <v/>
      </c>
      <c r="P145" s="171" t="str">
        <f t="shared" si="1"/>
        <v/>
      </c>
      <c r="Q145" s="17"/>
      <c r="R145" s="183"/>
      <c r="S145" s="16"/>
      <c r="T145" s="16"/>
      <c r="U145" s="16"/>
      <c r="V145" s="16"/>
      <c r="W145" s="16"/>
      <c r="X145" s="16"/>
      <c r="Y145" s="16"/>
      <c r="Z145" s="16"/>
      <c r="AA145" s="171" t="str">
        <f>IF(AND(S145="",T145="",U145="",V145="",W145="",X145="",Y145="",Z145=""),"",(VLOOKUP(S145,'Grade-Percent-GPA'!$E:$F,2,FALSE)+VLOOKUP(T145,'Grade-Percent-GPA'!$E:$F,2,FALSE)+VLOOKUP(U145,'Grade-Percent-GPA'!$E:$F,2,FALSE)+VLOOKUP(V145,'Grade-Percent-GPA'!$E:$F,2,FALSE)+VLOOKUP(W145,'Grade-Percent-GPA'!$E:$F,2,FALSE)+VLOOKUP(X145,'Grade-Percent-GPA'!$E:$F,2,FALSE)+VLOOKUP(Y145,'Grade-Percent-GPA'!$E:$F,2,FALSE)+VLOOKUP(Z145,'Grade-Percent-GPA'!$E:$F,2,FALSE))/(IF(S145="",0,1)+IF(T145="",0,1)+IF(U145="",0,1)+IF(V145="",0,1)+IF(W145="",0,1)+IF(X145="",0,1)+IF(Y145="",0,1)+IF(Z145="",0,1)))</f>
        <v/>
      </c>
      <c r="AB145" s="171" t="str">
        <f t="shared" si="2"/>
        <v/>
      </c>
      <c r="AC145" s="171" t="str">
        <f t="shared" si="3"/>
        <v/>
      </c>
      <c r="AD145" s="17"/>
      <c r="AE145" s="183"/>
      <c r="AF145" s="16"/>
      <c r="AG145" s="16"/>
      <c r="AH145" s="16"/>
      <c r="AI145" s="16"/>
      <c r="AJ145" s="16"/>
      <c r="AK145" s="16"/>
      <c r="AL145" s="16"/>
      <c r="AM145" s="16"/>
      <c r="AN145" s="171" t="str">
        <f>IF(AND(AF145="",AG145="",AH145="",AI145="",AJ145="",AK145="",AL145="",AM145=""),"",(VLOOKUP(AF145,'Grade-Percent-GPA'!$E:$F,2,FALSE)+VLOOKUP(AG145,'Grade-Percent-GPA'!$E:$F,2,FALSE)+VLOOKUP(AH145,'Grade-Percent-GPA'!$E:$F,2,FALSE)+VLOOKUP(AI145,'Grade-Percent-GPA'!$E:$F,2,FALSE)+VLOOKUP(AJ145,'Grade-Percent-GPA'!$E:$F,2,FALSE)+VLOOKUP(AK145,'Grade-Percent-GPA'!$E:$F,2,FALSE)+VLOOKUP(AL145,'Grade-Percent-GPA'!$E:$F,2,FALSE)+VLOOKUP(AM145,'Grade-Percent-GPA'!$E:$F,2,FALSE))/(IF(AF145="",0,1)+IF(AG145="",0,1)+IF(AH145="",0,1)+IF(AI145="",0,1)+IF(AJ145="",0,1)+IF(AK145="",0,1)+IF(AL145="",0,1)+IF(AM145="",0,1)))</f>
        <v/>
      </c>
      <c r="AO145" s="171" t="str">
        <f t="shared" si="4"/>
        <v/>
      </c>
      <c r="AP145" s="171" t="str">
        <f t="shared" si="5"/>
        <v/>
      </c>
      <c r="AQ145" s="17"/>
      <c r="AR145" s="183"/>
      <c r="AS145" s="16"/>
      <c r="AT145" s="16"/>
      <c r="AU145" s="16"/>
      <c r="AV145" s="16"/>
      <c r="AW145" s="16"/>
      <c r="AX145" s="16"/>
      <c r="AY145" s="16"/>
      <c r="AZ145" s="16"/>
      <c r="BA145" s="171" t="str">
        <f>IF(AND(AS145="",AT145="",AU145="",AV145="",AW145="",AX145="",AY145="",AZ145=""),"",(VLOOKUP(AS145,'Grade-Percent-GPA'!$E:$F,2,FALSE)+VLOOKUP(AT145,'Grade-Percent-GPA'!$E:$F,2,FALSE)+VLOOKUP(AU145,'Grade-Percent-GPA'!$E:$F,2,FALSE)+VLOOKUP(AV145,'Grade-Percent-GPA'!$E:$F,2,FALSE)+VLOOKUP(AW145,'Grade-Percent-GPA'!$E:$F,2,FALSE)+VLOOKUP(AX145,'Grade-Percent-GPA'!$E:$F,2,FALSE)+VLOOKUP(AY145,'Grade-Percent-GPA'!$E:$F,2,FALSE)+VLOOKUP(AZ145,'Grade-Percent-GPA'!$E:$F,2,FALSE))/(IF(AS145="",0,1)+IF(AT145="",0,1)+IF(AU145="",0,1)+IF(AV145="",0,1)+IF(AW145="",0,1)+IF(AX145="",0,1)+IF(AY145="",0,1)+IF(AZ145="",0,1)))</f>
        <v/>
      </c>
      <c r="BB145" s="171" t="str">
        <f t="shared" si="6"/>
        <v/>
      </c>
      <c r="BC145" s="171" t="str">
        <f t="shared" si="7"/>
        <v/>
      </c>
      <c r="BD145" s="17"/>
      <c r="BE145" s="183"/>
      <c r="BF145" s="16"/>
      <c r="BG145" s="16"/>
      <c r="BH145" s="16"/>
      <c r="BI145" s="16"/>
      <c r="BJ145" s="16"/>
      <c r="BK145" s="16"/>
      <c r="BL145" s="16"/>
      <c r="BM145" s="16"/>
      <c r="BN145" s="171" t="str">
        <f>IF(AND(BF145="",BG145="",BH145="",BI145="",BJ145="",BK145="",BL145="",BM145=""),"",(VLOOKUP(BF145,'Grade-Percent-GPA'!$E:$F,2,FALSE)+VLOOKUP(BG145,'Grade-Percent-GPA'!$E:$F,2,FALSE)+VLOOKUP(BH145,'Grade-Percent-GPA'!$E:$F,2,FALSE)+VLOOKUP(BI145,'Grade-Percent-GPA'!$E:$F,2,FALSE)+VLOOKUP(BJ145,'Grade-Percent-GPA'!$E:$F,2,FALSE)+VLOOKUP(BK145,'Grade-Percent-GPA'!$E:$F,2,FALSE)+VLOOKUP(BL145,'Grade-Percent-GPA'!$E:$F,2,FALSE)+VLOOKUP(BM145,'Grade-Percent-GPA'!$E:$F,2,FALSE))/(IF(BF145="",0,1)+IF(BG145="",0,1)+IF(BH145="",0,1)+IF(BI145="",0,1)+IF(BJ145="",0,1)+IF(BK145="",0,1)+IF(BL145="",0,1)+IF(BM145="",0,1)))</f>
        <v/>
      </c>
      <c r="BO145" s="171" t="str">
        <f t="shared" si="8"/>
        <v/>
      </c>
      <c r="BP145" s="171" t="str">
        <f t="shared" si="9"/>
        <v/>
      </c>
      <c r="BQ145" s="17"/>
      <c r="BR145" s="183"/>
      <c r="BS145" s="16"/>
      <c r="BT145" s="16"/>
      <c r="BU145" s="16"/>
      <c r="BV145" s="16"/>
      <c r="BW145" s="16"/>
      <c r="BX145" s="16"/>
      <c r="BY145" s="16"/>
      <c r="BZ145" s="16"/>
      <c r="CA145" s="171" t="str">
        <f>IF(AND(BS145="",BT145="",BU145="",BV145="",BW145="",BX145="",BY145="",BZ145=""),"",(VLOOKUP(BS145,'Grade-Percent-GPA'!$E:$F,2,FALSE)+VLOOKUP(BT145,'Grade-Percent-GPA'!$E:$F,2,FALSE)+VLOOKUP(BU145,'Grade-Percent-GPA'!$E:$F,2,FALSE)+VLOOKUP(BV145,'Grade-Percent-GPA'!$E:$F,2,FALSE)+VLOOKUP(BW145,'Grade-Percent-GPA'!$E:$F,2,FALSE)+VLOOKUP(BX145,'Grade-Percent-GPA'!$E:$F,2,FALSE)+VLOOKUP(BY145,'Grade-Percent-GPA'!$E:$F,2,FALSE)+VLOOKUP(BZ145,'Grade-Percent-GPA'!$E:$F,2,FALSE))/(IF(BS145="",0,1)+IF(BT145="",0,1)+IF(BU145="",0,1)+IF(BV145="",0,1)+IF(BW145="",0,1)+IF(BX145="",0,1)+IF(BY145="",0,1)+IF(BZ145="",0,1)))</f>
        <v/>
      </c>
      <c r="CB145" s="171" t="str">
        <f t="shared" si="10"/>
        <v/>
      </c>
      <c r="CC145" s="171" t="str">
        <f t="shared" si="11"/>
        <v/>
      </c>
      <c r="CD145" s="17"/>
      <c r="CE145" s="183"/>
      <c r="CF145" s="16"/>
      <c r="CG145" s="16"/>
      <c r="CH145" s="16"/>
      <c r="CI145" s="16"/>
      <c r="CJ145" s="16"/>
      <c r="CK145" s="16"/>
      <c r="CL145" s="16"/>
      <c r="CM145" s="16"/>
      <c r="CN145" s="171" t="str">
        <f>IF(AND(CF145="",CG145="",CH145="",CI145="",CJ145="",CK145="",CL145="",CM145=""),"",(VLOOKUP(CF145,'Grade-Percent-GPA'!$E:$F,2,FALSE)+VLOOKUP(CG145,'Grade-Percent-GPA'!$E:$F,2,FALSE)+VLOOKUP(CH145,'Grade-Percent-GPA'!$E:$F,2,FALSE)+VLOOKUP(CI145,'Grade-Percent-GPA'!$E:$F,2,FALSE)+VLOOKUP(CJ145,'Grade-Percent-GPA'!$E:$F,2,FALSE)+VLOOKUP(CK145,'Grade-Percent-GPA'!$E:$F,2,FALSE)+VLOOKUP(CL145,'Grade-Percent-GPA'!$E:$F,2,FALSE)+VLOOKUP(CM145,'Grade-Percent-GPA'!$E:$F,2,FALSE))/(IF(CF145="",0,1)+IF(CG145="",0,1)+IF(CH145="",0,1)+IF(CI145="",0,1)+IF(CJ145="",0,1)+IF(CK145="",0,1)+IF(CL145="",0,1)+IF(CM145="",0,1)))</f>
        <v/>
      </c>
      <c r="CO145" s="171" t="str">
        <f t="shared" si="12"/>
        <v/>
      </c>
      <c r="CP145" s="171" t="str">
        <f t="shared" si="13"/>
        <v/>
      </c>
      <c r="CQ145" s="17"/>
      <c r="CR145" s="183"/>
      <c r="CS145" s="16"/>
      <c r="CT145" s="16"/>
      <c r="CU145" s="16"/>
      <c r="CV145" s="16"/>
      <c r="CW145" s="16"/>
      <c r="CX145" s="16"/>
      <c r="CY145" s="16"/>
      <c r="CZ145" s="16"/>
      <c r="DA145" s="171" t="str">
        <f>IF(AND(CS145="",CT145="",CU145="",CV145="",CW145="",CX145="",CY145="",CZ145=""),"",(VLOOKUP(CS145,'Grade-Percent-GPA'!$E:$F,2,FALSE)+VLOOKUP(CT145,'Grade-Percent-GPA'!$E:$F,2,FALSE)+VLOOKUP(CU145,'Grade-Percent-GPA'!$E:$F,2,FALSE)+VLOOKUP(CV145,'Grade-Percent-GPA'!$E:$F,2,FALSE)+VLOOKUP(CW145,'Grade-Percent-GPA'!$E:$F,2,FALSE)+VLOOKUP(CX145,'Grade-Percent-GPA'!$E:$F,2,FALSE)+VLOOKUP(CY145,'Grade-Percent-GPA'!$E:$F,2,FALSE)+VLOOKUP(CZ145,'Grade-Percent-GPA'!$E:$F,2,FALSE))/(IF(CS145="",0,1)+IF(CT145="",0,1)+IF(CU145="",0,1)+IF(CV145="",0,1)+IF(CW145="",0,1)+IF(CX145="",0,1)+IF(CY145="",0,1)+IF(CZ145="",0,1)))</f>
        <v/>
      </c>
      <c r="DB145" s="171" t="str">
        <f t="shared" si="14"/>
        <v/>
      </c>
      <c r="DC145" s="171" t="str">
        <f t="shared" si="15"/>
        <v/>
      </c>
    </row>
    <row r="146" spans="1:107" ht="14.25" customHeight="1" x14ac:dyDescent="0.3">
      <c r="A146" s="182"/>
      <c r="B146" s="15"/>
      <c r="C146" s="15"/>
      <c r="D146" s="453"/>
      <c r="E146" s="183"/>
      <c r="F146" s="16"/>
      <c r="G146" s="16"/>
      <c r="H146" s="16"/>
      <c r="I146" s="16"/>
      <c r="J146" s="16"/>
      <c r="K146" s="16"/>
      <c r="L146" s="16"/>
      <c r="M146" s="16"/>
      <c r="N146" s="171" t="str">
        <f>IF(AND(F146="",G146="",H146="",I146="",J146="",K146="",L146="",M146=""),"",(VLOOKUP(F146,'Grade-Percent-GPA'!$E:$F,2,FALSE)+VLOOKUP(G146,'Grade-Percent-GPA'!$E:$F,2,FALSE)+VLOOKUP(H146,'Grade-Percent-GPA'!$E:$F,2,FALSE)+VLOOKUP(I146,'Grade-Percent-GPA'!$E:$F,2,FALSE)+VLOOKUP(J146,'Grade-Percent-GPA'!$E:$F,2,FALSE)+VLOOKUP(K146,'Grade-Percent-GPA'!$E:$F,2,FALSE)+VLOOKUP(L146,'Grade-Percent-GPA'!$E:$F,2,FALSE)+VLOOKUP(M146,'Grade-Percent-GPA'!$E:$F,2,FALSE))/(IF(F146="",0,1)+IF(G146="",0,1)+IF(H146="",0,1)+IF(I146="",0,1)+IF(J146="",0,1)+IF(K146="",0,1)+IF(L146="",0,1)+IF(M146="",0,1)))</f>
        <v/>
      </c>
      <c r="O146" s="171" t="str">
        <f t="shared" si="0"/>
        <v/>
      </c>
      <c r="P146" s="171" t="str">
        <f t="shared" si="1"/>
        <v/>
      </c>
      <c r="Q146" s="17"/>
      <c r="R146" s="183"/>
      <c r="S146" s="16"/>
      <c r="T146" s="16"/>
      <c r="U146" s="16"/>
      <c r="V146" s="16"/>
      <c r="W146" s="16"/>
      <c r="X146" s="16"/>
      <c r="Y146" s="16"/>
      <c r="Z146" s="16"/>
      <c r="AA146" s="171" t="str">
        <f>IF(AND(S146="",T146="",U146="",V146="",W146="",X146="",Y146="",Z146=""),"",(VLOOKUP(S146,'Grade-Percent-GPA'!$E:$F,2,FALSE)+VLOOKUP(T146,'Grade-Percent-GPA'!$E:$F,2,FALSE)+VLOOKUP(U146,'Grade-Percent-GPA'!$E:$F,2,FALSE)+VLOOKUP(V146,'Grade-Percent-GPA'!$E:$F,2,FALSE)+VLOOKUP(W146,'Grade-Percent-GPA'!$E:$F,2,FALSE)+VLOOKUP(X146,'Grade-Percent-GPA'!$E:$F,2,FALSE)+VLOOKUP(Y146,'Grade-Percent-GPA'!$E:$F,2,FALSE)+VLOOKUP(Z146,'Grade-Percent-GPA'!$E:$F,2,FALSE))/(IF(S146="",0,1)+IF(T146="",0,1)+IF(U146="",0,1)+IF(V146="",0,1)+IF(W146="",0,1)+IF(X146="",0,1)+IF(Y146="",0,1)+IF(Z146="",0,1)))</f>
        <v/>
      </c>
      <c r="AB146" s="171" t="str">
        <f t="shared" si="2"/>
        <v/>
      </c>
      <c r="AC146" s="171" t="str">
        <f t="shared" si="3"/>
        <v/>
      </c>
      <c r="AD146" s="17"/>
      <c r="AE146" s="183"/>
      <c r="AF146" s="16"/>
      <c r="AG146" s="16"/>
      <c r="AH146" s="16"/>
      <c r="AI146" s="16"/>
      <c r="AJ146" s="16"/>
      <c r="AK146" s="16"/>
      <c r="AL146" s="16"/>
      <c r="AM146" s="16"/>
      <c r="AN146" s="171" t="str">
        <f>IF(AND(AF146="",AG146="",AH146="",AI146="",AJ146="",AK146="",AL146="",AM146=""),"",(VLOOKUP(AF146,'Grade-Percent-GPA'!$E:$F,2,FALSE)+VLOOKUP(AG146,'Grade-Percent-GPA'!$E:$F,2,FALSE)+VLOOKUP(AH146,'Grade-Percent-GPA'!$E:$F,2,FALSE)+VLOOKUP(AI146,'Grade-Percent-GPA'!$E:$F,2,FALSE)+VLOOKUP(AJ146,'Grade-Percent-GPA'!$E:$F,2,FALSE)+VLOOKUP(AK146,'Grade-Percent-GPA'!$E:$F,2,FALSE)+VLOOKUP(AL146,'Grade-Percent-GPA'!$E:$F,2,FALSE)+VLOOKUP(AM146,'Grade-Percent-GPA'!$E:$F,2,FALSE))/(IF(AF146="",0,1)+IF(AG146="",0,1)+IF(AH146="",0,1)+IF(AI146="",0,1)+IF(AJ146="",0,1)+IF(AK146="",0,1)+IF(AL146="",0,1)+IF(AM146="",0,1)))</f>
        <v/>
      </c>
      <c r="AO146" s="171" t="str">
        <f t="shared" si="4"/>
        <v/>
      </c>
      <c r="AP146" s="171" t="str">
        <f t="shared" si="5"/>
        <v/>
      </c>
      <c r="AQ146" s="17"/>
      <c r="AR146" s="183"/>
      <c r="AS146" s="16"/>
      <c r="AT146" s="16"/>
      <c r="AU146" s="16"/>
      <c r="AV146" s="16"/>
      <c r="AW146" s="16"/>
      <c r="AX146" s="16"/>
      <c r="AY146" s="16"/>
      <c r="AZ146" s="16"/>
      <c r="BA146" s="171" t="str">
        <f>IF(AND(AS146="",AT146="",AU146="",AV146="",AW146="",AX146="",AY146="",AZ146=""),"",(VLOOKUP(AS146,'Grade-Percent-GPA'!$E:$F,2,FALSE)+VLOOKUP(AT146,'Grade-Percent-GPA'!$E:$F,2,FALSE)+VLOOKUP(AU146,'Grade-Percent-GPA'!$E:$F,2,FALSE)+VLOOKUP(AV146,'Grade-Percent-GPA'!$E:$F,2,FALSE)+VLOOKUP(AW146,'Grade-Percent-GPA'!$E:$F,2,FALSE)+VLOOKUP(AX146,'Grade-Percent-GPA'!$E:$F,2,FALSE)+VLOOKUP(AY146,'Grade-Percent-GPA'!$E:$F,2,FALSE)+VLOOKUP(AZ146,'Grade-Percent-GPA'!$E:$F,2,FALSE))/(IF(AS146="",0,1)+IF(AT146="",0,1)+IF(AU146="",0,1)+IF(AV146="",0,1)+IF(AW146="",0,1)+IF(AX146="",0,1)+IF(AY146="",0,1)+IF(AZ146="",0,1)))</f>
        <v/>
      </c>
      <c r="BB146" s="171" t="str">
        <f t="shared" si="6"/>
        <v/>
      </c>
      <c r="BC146" s="171" t="str">
        <f t="shared" si="7"/>
        <v/>
      </c>
      <c r="BD146" s="17"/>
      <c r="BE146" s="183"/>
      <c r="BF146" s="16"/>
      <c r="BG146" s="16"/>
      <c r="BH146" s="16"/>
      <c r="BI146" s="16"/>
      <c r="BJ146" s="16"/>
      <c r="BK146" s="16"/>
      <c r="BL146" s="16"/>
      <c r="BM146" s="16"/>
      <c r="BN146" s="171" t="str">
        <f>IF(AND(BF146="",BG146="",BH146="",BI146="",BJ146="",BK146="",BL146="",BM146=""),"",(VLOOKUP(BF146,'Grade-Percent-GPA'!$E:$F,2,FALSE)+VLOOKUP(BG146,'Grade-Percent-GPA'!$E:$F,2,FALSE)+VLOOKUP(BH146,'Grade-Percent-GPA'!$E:$F,2,FALSE)+VLOOKUP(BI146,'Grade-Percent-GPA'!$E:$F,2,FALSE)+VLOOKUP(BJ146,'Grade-Percent-GPA'!$E:$F,2,FALSE)+VLOOKUP(BK146,'Grade-Percent-GPA'!$E:$F,2,FALSE)+VLOOKUP(BL146,'Grade-Percent-GPA'!$E:$F,2,FALSE)+VLOOKUP(BM146,'Grade-Percent-GPA'!$E:$F,2,FALSE))/(IF(BF146="",0,1)+IF(BG146="",0,1)+IF(BH146="",0,1)+IF(BI146="",0,1)+IF(BJ146="",0,1)+IF(BK146="",0,1)+IF(BL146="",0,1)+IF(BM146="",0,1)))</f>
        <v/>
      </c>
      <c r="BO146" s="171" t="str">
        <f t="shared" si="8"/>
        <v/>
      </c>
      <c r="BP146" s="171" t="str">
        <f t="shared" si="9"/>
        <v/>
      </c>
      <c r="BQ146" s="17"/>
      <c r="BR146" s="183"/>
      <c r="BS146" s="16"/>
      <c r="BT146" s="16"/>
      <c r="BU146" s="16"/>
      <c r="BV146" s="16"/>
      <c r="BW146" s="16"/>
      <c r="BX146" s="16"/>
      <c r="BY146" s="16"/>
      <c r="BZ146" s="16"/>
      <c r="CA146" s="171" t="str">
        <f>IF(AND(BS146="",BT146="",BU146="",BV146="",BW146="",BX146="",BY146="",BZ146=""),"",(VLOOKUP(BS146,'Grade-Percent-GPA'!$E:$F,2,FALSE)+VLOOKUP(BT146,'Grade-Percent-GPA'!$E:$F,2,FALSE)+VLOOKUP(BU146,'Grade-Percent-GPA'!$E:$F,2,FALSE)+VLOOKUP(BV146,'Grade-Percent-GPA'!$E:$F,2,FALSE)+VLOOKUP(BW146,'Grade-Percent-GPA'!$E:$F,2,FALSE)+VLOOKUP(BX146,'Grade-Percent-GPA'!$E:$F,2,FALSE)+VLOOKUP(BY146,'Grade-Percent-GPA'!$E:$F,2,FALSE)+VLOOKUP(BZ146,'Grade-Percent-GPA'!$E:$F,2,FALSE))/(IF(BS146="",0,1)+IF(BT146="",0,1)+IF(BU146="",0,1)+IF(BV146="",0,1)+IF(BW146="",0,1)+IF(BX146="",0,1)+IF(BY146="",0,1)+IF(BZ146="",0,1)))</f>
        <v/>
      </c>
      <c r="CB146" s="171" t="str">
        <f t="shared" si="10"/>
        <v/>
      </c>
      <c r="CC146" s="171" t="str">
        <f t="shared" si="11"/>
        <v/>
      </c>
      <c r="CD146" s="17"/>
      <c r="CE146" s="183"/>
      <c r="CF146" s="16"/>
      <c r="CG146" s="16"/>
      <c r="CH146" s="16"/>
      <c r="CI146" s="16"/>
      <c r="CJ146" s="16"/>
      <c r="CK146" s="16"/>
      <c r="CL146" s="16"/>
      <c r="CM146" s="16"/>
      <c r="CN146" s="171" t="str">
        <f>IF(AND(CF146="",CG146="",CH146="",CI146="",CJ146="",CK146="",CL146="",CM146=""),"",(VLOOKUP(CF146,'Grade-Percent-GPA'!$E:$F,2,FALSE)+VLOOKUP(CG146,'Grade-Percent-GPA'!$E:$F,2,FALSE)+VLOOKUP(CH146,'Grade-Percent-GPA'!$E:$F,2,FALSE)+VLOOKUP(CI146,'Grade-Percent-GPA'!$E:$F,2,FALSE)+VLOOKUP(CJ146,'Grade-Percent-GPA'!$E:$F,2,FALSE)+VLOOKUP(CK146,'Grade-Percent-GPA'!$E:$F,2,FALSE)+VLOOKUP(CL146,'Grade-Percent-GPA'!$E:$F,2,FALSE)+VLOOKUP(CM146,'Grade-Percent-GPA'!$E:$F,2,FALSE))/(IF(CF146="",0,1)+IF(CG146="",0,1)+IF(CH146="",0,1)+IF(CI146="",0,1)+IF(CJ146="",0,1)+IF(CK146="",0,1)+IF(CL146="",0,1)+IF(CM146="",0,1)))</f>
        <v/>
      </c>
      <c r="CO146" s="171" t="str">
        <f t="shared" si="12"/>
        <v/>
      </c>
      <c r="CP146" s="171" t="str">
        <f t="shared" si="13"/>
        <v/>
      </c>
      <c r="CQ146" s="17"/>
      <c r="CR146" s="183"/>
      <c r="CS146" s="16"/>
      <c r="CT146" s="16"/>
      <c r="CU146" s="16"/>
      <c r="CV146" s="16"/>
      <c r="CW146" s="16"/>
      <c r="CX146" s="16"/>
      <c r="CY146" s="16"/>
      <c r="CZ146" s="16"/>
      <c r="DA146" s="171" t="str">
        <f>IF(AND(CS146="",CT146="",CU146="",CV146="",CW146="",CX146="",CY146="",CZ146=""),"",(VLOOKUP(CS146,'Grade-Percent-GPA'!$E:$F,2,FALSE)+VLOOKUP(CT146,'Grade-Percent-GPA'!$E:$F,2,FALSE)+VLOOKUP(CU146,'Grade-Percent-GPA'!$E:$F,2,FALSE)+VLOOKUP(CV146,'Grade-Percent-GPA'!$E:$F,2,FALSE)+VLOOKUP(CW146,'Grade-Percent-GPA'!$E:$F,2,FALSE)+VLOOKUP(CX146,'Grade-Percent-GPA'!$E:$F,2,FALSE)+VLOOKUP(CY146,'Grade-Percent-GPA'!$E:$F,2,FALSE)+VLOOKUP(CZ146,'Grade-Percent-GPA'!$E:$F,2,FALSE))/(IF(CS146="",0,1)+IF(CT146="",0,1)+IF(CU146="",0,1)+IF(CV146="",0,1)+IF(CW146="",0,1)+IF(CX146="",0,1)+IF(CY146="",0,1)+IF(CZ146="",0,1)))</f>
        <v/>
      </c>
      <c r="DB146" s="171" t="str">
        <f t="shared" si="14"/>
        <v/>
      </c>
      <c r="DC146" s="171" t="str">
        <f t="shared" si="15"/>
        <v/>
      </c>
    </row>
    <row r="147" spans="1:107" ht="14.25" customHeight="1" x14ac:dyDescent="0.3">
      <c r="A147" s="182"/>
      <c r="B147" s="15"/>
      <c r="C147" s="15"/>
      <c r="D147" s="453"/>
      <c r="E147" s="183"/>
      <c r="F147" s="16"/>
      <c r="G147" s="16"/>
      <c r="H147" s="16"/>
      <c r="I147" s="16"/>
      <c r="J147" s="16"/>
      <c r="K147" s="16"/>
      <c r="L147" s="16"/>
      <c r="M147" s="16"/>
      <c r="N147" s="171" t="str">
        <f>IF(AND(F147="",G147="",H147="",I147="",J147="",K147="",L147="",M147=""),"",(VLOOKUP(F147,'Grade-Percent-GPA'!$E:$F,2,FALSE)+VLOOKUP(G147,'Grade-Percent-GPA'!$E:$F,2,FALSE)+VLOOKUP(H147,'Grade-Percent-GPA'!$E:$F,2,FALSE)+VLOOKUP(I147,'Grade-Percent-GPA'!$E:$F,2,FALSE)+VLOOKUP(J147,'Grade-Percent-GPA'!$E:$F,2,FALSE)+VLOOKUP(K147,'Grade-Percent-GPA'!$E:$F,2,FALSE)+VLOOKUP(L147,'Grade-Percent-GPA'!$E:$F,2,FALSE)+VLOOKUP(M147,'Grade-Percent-GPA'!$E:$F,2,FALSE))/(IF(F147="",0,1)+IF(G147="",0,1)+IF(H147="",0,1)+IF(I147="",0,1)+IF(J147="",0,1)+IF(K147="",0,1)+IF(L147="",0,1)+IF(M147="",0,1)))</f>
        <v/>
      </c>
      <c r="O147" s="171" t="str">
        <f t="shared" si="0"/>
        <v/>
      </c>
      <c r="P147" s="171" t="str">
        <f t="shared" si="1"/>
        <v/>
      </c>
      <c r="Q147" s="17"/>
      <c r="R147" s="183"/>
      <c r="S147" s="16"/>
      <c r="T147" s="16"/>
      <c r="U147" s="16"/>
      <c r="V147" s="16"/>
      <c r="W147" s="16"/>
      <c r="X147" s="16"/>
      <c r="Y147" s="16"/>
      <c r="Z147" s="16"/>
      <c r="AA147" s="171" t="str">
        <f>IF(AND(S147="",T147="",U147="",V147="",W147="",X147="",Y147="",Z147=""),"",(VLOOKUP(S147,'Grade-Percent-GPA'!$E:$F,2,FALSE)+VLOOKUP(T147,'Grade-Percent-GPA'!$E:$F,2,FALSE)+VLOOKUP(U147,'Grade-Percent-GPA'!$E:$F,2,FALSE)+VLOOKUP(V147,'Grade-Percent-GPA'!$E:$F,2,FALSE)+VLOOKUP(W147,'Grade-Percent-GPA'!$E:$F,2,FALSE)+VLOOKUP(X147,'Grade-Percent-GPA'!$E:$F,2,FALSE)+VLOOKUP(Y147,'Grade-Percent-GPA'!$E:$F,2,FALSE)+VLOOKUP(Z147,'Grade-Percent-GPA'!$E:$F,2,FALSE))/(IF(S147="",0,1)+IF(T147="",0,1)+IF(U147="",0,1)+IF(V147="",0,1)+IF(W147="",0,1)+IF(X147="",0,1)+IF(Y147="",0,1)+IF(Z147="",0,1)))</f>
        <v/>
      </c>
      <c r="AB147" s="171" t="str">
        <f t="shared" si="2"/>
        <v/>
      </c>
      <c r="AC147" s="171" t="str">
        <f t="shared" si="3"/>
        <v/>
      </c>
      <c r="AD147" s="17"/>
      <c r="AE147" s="183"/>
      <c r="AF147" s="16"/>
      <c r="AG147" s="16"/>
      <c r="AH147" s="16"/>
      <c r="AI147" s="16"/>
      <c r="AJ147" s="16"/>
      <c r="AK147" s="16"/>
      <c r="AL147" s="16"/>
      <c r="AM147" s="16"/>
      <c r="AN147" s="171" t="str">
        <f>IF(AND(AF147="",AG147="",AH147="",AI147="",AJ147="",AK147="",AL147="",AM147=""),"",(VLOOKUP(AF147,'Grade-Percent-GPA'!$E:$F,2,FALSE)+VLOOKUP(AG147,'Grade-Percent-GPA'!$E:$F,2,FALSE)+VLOOKUP(AH147,'Grade-Percent-GPA'!$E:$F,2,FALSE)+VLOOKUP(AI147,'Grade-Percent-GPA'!$E:$F,2,FALSE)+VLOOKUP(AJ147,'Grade-Percent-GPA'!$E:$F,2,FALSE)+VLOOKUP(AK147,'Grade-Percent-GPA'!$E:$F,2,FALSE)+VLOOKUP(AL147,'Grade-Percent-GPA'!$E:$F,2,FALSE)+VLOOKUP(AM147,'Grade-Percent-GPA'!$E:$F,2,FALSE))/(IF(AF147="",0,1)+IF(AG147="",0,1)+IF(AH147="",0,1)+IF(AI147="",0,1)+IF(AJ147="",0,1)+IF(AK147="",0,1)+IF(AL147="",0,1)+IF(AM147="",0,1)))</f>
        <v/>
      </c>
      <c r="AO147" s="171" t="str">
        <f t="shared" si="4"/>
        <v/>
      </c>
      <c r="AP147" s="171" t="str">
        <f t="shared" si="5"/>
        <v/>
      </c>
      <c r="AQ147" s="17"/>
      <c r="AR147" s="183"/>
      <c r="AS147" s="16"/>
      <c r="AT147" s="16"/>
      <c r="AU147" s="16"/>
      <c r="AV147" s="16"/>
      <c r="AW147" s="16"/>
      <c r="AX147" s="16"/>
      <c r="AY147" s="16"/>
      <c r="AZ147" s="16"/>
      <c r="BA147" s="171" t="str">
        <f>IF(AND(AS147="",AT147="",AU147="",AV147="",AW147="",AX147="",AY147="",AZ147=""),"",(VLOOKUP(AS147,'Grade-Percent-GPA'!$E:$F,2,FALSE)+VLOOKUP(AT147,'Grade-Percent-GPA'!$E:$F,2,FALSE)+VLOOKUP(AU147,'Grade-Percent-GPA'!$E:$F,2,FALSE)+VLOOKUP(AV147,'Grade-Percent-GPA'!$E:$F,2,FALSE)+VLOOKUP(AW147,'Grade-Percent-GPA'!$E:$F,2,FALSE)+VLOOKUP(AX147,'Grade-Percent-GPA'!$E:$F,2,FALSE)+VLOOKUP(AY147,'Grade-Percent-GPA'!$E:$F,2,FALSE)+VLOOKUP(AZ147,'Grade-Percent-GPA'!$E:$F,2,FALSE))/(IF(AS147="",0,1)+IF(AT147="",0,1)+IF(AU147="",0,1)+IF(AV147="",0,1)+IF(AW147="",0,1)+IF(AX147="",0,1)+IF(AY147="",0,1)+IF(AZ147="",0,1)))</f>
        <v/>
      </c>
      <c r="BB147" s="171" t="str">
        <f t="shared" si="6"/>
        <v/>
      </c>
      <c r="BC147" s="171" t="str">
        <f t="shared" si="7"/>
        <v/>
      </c>
      <c r="BD147" s="17"/>
      <c r="BE147" s="183"/>
      <c r="BF147" s="16"/>
      <c r="BG147" s="16"/>
      <c r="BH147" s="16"/>
      <c r="BI147" s="16"/>
      <c r="BJ147" s="16"/>
      <c r="BK147" s="16"/>
      <c r="BL147" s="16"/>
      <c r="BM147" s="16"/>
      <c r="BN147" s="171" t="str">
        <f>IF(AND(BF147="",BG147="",BH147="",BI147="",BJ147="",BK147="",BL147="",BM147=""),"",(VLOOKUP(BF147,'Grade-Percent-GPA'!$E:$F,2,FALSE)+VLOOKUP(BG147,'Grade-Percent-GPA'!$E:$F,2,FALSE)+VLOOKUP(BH147,'Grade-Percent-GPA'!$E:$F,2,FALSE)+VLOOKUP(BI147,'Grade-Percent-GPA'!$E:$F,2,FALSE)+VLOOKUP(BJ147,'Grade-Percent-GPA'!$E:$F,2,FALSE)+VLOOKUP(BK147,'Grade-Percent-GPA'!$E:$F,2,FALSE)+VLOOKUP(BL147,'Grade-Percent-GPA'!$E:$F,2,FALSE)+VLOOKUP(BM147,'Grade-Percent-GPA'!$E:$F,2,FALSE))/(IF(BF147="",0,1)+IF(BG147="",0,1)+IF(BH147="",0,1)+IF(BI147="",0,1)+IF(BJ147="",0,1)+IF(BK147="",0,1)+IF(BL147="",0,1)+IF(BM147="",0,1)))</f>
        <v/>
      </c>
      <c r="BO147" s="171" t="str">
        <f t="shared" si="8"/>
        <v/>
      </c>
      <c r="BP147" s="171" t="str">
        <f t="shared" si="9"/>
        <v/>
      </c>
      <c r="BQ147" s="17"/>
      <c r="BR147" s="183"/>
      <c r="BS147" s="16"/>
      <c r="BT147" s="16"/>
      <c r="BU147" s="16"/>
      <c r="BV147" s="16"/>
      <c r="BW147" s="16"/>
      <c r="BX147" s="16"/>
      <c r="BY147" s="16"/>
      <c r="BZ147" s="16"/>
      <c r="CA147" s="171" t="str">
        <f>IF(AND(BS147="",BT147="",BU147="",BV147="",BW147="",BX147="",BY147="",BZ147=""),"",(VLOOKUP(BS147,'Grade-Percent-GPA'!$E:$F,2,FALSE)+VLOOKUP(BT147,'Grade-Percent-GPA'!$E:$F,2,FALSE)+VLOOKUP(BU147,'Grade-Percent-GPA'!$E:$F,2,FALSE)+VLOOKUP(BV147,'Grade-Percent-GPA'!$E:$F,2,FALSE)+VLOOKUP(BW147,'Grade-Percent-GPA'!$E:$F,2,FALSE)+VLOOKUP(BX147,'Grade-Percent-GPA'!$E:$F,2,FALSE)+VLOOKUP(BY147,'Grade-Percent-GPA'!$E:$F,2,FALSE)+VLOOKUP(BZ147,'Grade-Percent-GPA'!$E:$F,2,FALSE))/(IF(BS147="",0,1)+IF(BT147="",0,1)+IF(BU147="",0,1)+IF(BV147="",0,1)+IF(BW147="",0,1)+IF(BX147="",0,1)+IF(BY147="",0,1)+IF(BZ147="",0,1)))</f>
        <v/>
      </c>
      <c r="CB147" s="171" t="str">
        <f t="shared" si="10"/>
        <v/>
      </c>
      <c r="CC147" s="171" t="str">
        <f t="shared" si="11"/>
        <v/>
      </c>
      <c r="CD147" s="17"/>
      <c r="CE147" s="183"/>
      <c r="CF147" s="16"/>
      <c r="CG147" s="16"/>
      <c r="CH147" s="16"/>
      <c r="CI147" s="16"/>
      <c r="CJ147" s="16"/>
      <c r="CK147" s="16"/>
      <c r="CL147" s="16"/>
      <c r="CM147" s="16"/>
      <c r="CN147" s="171" t="str">
        <f>IF(AND(CF147="",CG147="",CH147="",CI147="",CJ147="",CK147="",CL147="",CM147=""),"",(VLOOKUP(CF147,'Grade-Percent-GPA'!$E:$F,2,FALSE)+VLOOKUP(CG147,'Grade-Percent-GPA'!$E:$F,2,FALSE)+VLOOKUP(CH147,'Grade-Percent-GPA'!$E:$F,2,FALSE)+VLOOKUP(CI147,'Grade-Percent-GPA'!$E:$F,2,FALSE)+VLOOKUP(CJ147,'Grade-Percent-GPA'!$E:$F,2,FALSE)+VLOOKUP(CK147,'Grade-Percent-GPA'!$E:$F,2,FALSE)+VLOOKUP(CL147,'Grade-Percent-GPA'!$E:$F,2,FALSE)+VLOOKUP(CM147,'Grade-Percent-GPA'!$E:$F,2,FALSE))/(IF(CF147="",0,1)+IF(CG147="",0,1)+IF(CH147="",0,1)+IF(CI147="",0,1)+IF(CJ147="",0,1)+IF(CK147="",0,1)+IF(CL147="",0,1)+IF(CM147="",0,1)))</f>
        <v/>
      </c>
      <c r="CO147" s="171" t="str">
        <f t="shared" si="12"/>
        <v/>
      </c>
      <c r="CP147" s="171" t="str">
        <f t="shared" si="13"/>
        <v/>
      </c>
      <c r="CQ147" s="17"/>
      <c r="CR147" s="183"/>
      <c r="CS147" s="16"/>
      <c r="CT147" s="16"/>
      <c r="CU147" s="16"/>
      <c r="CV147" s="16"/>
      <c r="CW147" s="16"/>
      <c r="CX147" s="16"/>
      <c r="CY147" s="16"/>
      <c r="CZ147" s="16"/>
      <c r="DA147" s="171" t="str">
        <f>IF(AND(CS147="",CT147="",CU147="",CV147="",CW147="",CX147="",CY147="",CZ147=""),"",(VLOOKUP(CS147,'Grade-Percent-GPA'!$E:$F,2,FALSE)+VLOOKUP(CT147,'Grade-Percent-GPA'!$E:$F,2,FALSE)+VLOOKUP(CU147,'Grade-Percent-GPA'!$E:$F,2,FALSE)+VLOOKUP(CV147,'Grade-Percent-GPA'!$E:$F,2,FALSE)+VLOOKUP(CW147,'Grade-Percent-GPA'!$E:$F,2,FALSE)+VLOOKUP(CX147,'Grade-Percent-GPA'!$E:$F,2,FALSE)+VLOOKUP(CY147,'Grade-Percent-GPA'!$E:$F,2,FALSE)+VLOOKUP(CZ147,'Grade-Percent-GPA'!$E:$F,2,FALSE))/(IF(CS147="",0,1)+IF(CT147="",0,1)+IF(CU147="",0,1)+IF(CV147="",0,1)+IF(CW147="",0,1)+IF(CX147="",0,1)+IF(CY147="",0,1)+IF(CZ147="",0,1)))</f>
        <v/>
      </c>
      <c r="DB147" s="171" t="str">
        <f t="shared" si="14"/>
        <v/>
      </c>
      <c r="DC147" s="171" t="str">
        <f t="shared" si="15"/>
        <v/>
      </c>
    </row>
    <row r="148" spans="1:107" ht="14.25" customHeight="1" x14ac:dyDescent="0.3">
      <c r="A148" s="182"/>
      <c r="B148" s="15"/>
      <c r="C148" s="15"/>
      <c r="D148" s="453"/>
      <c r="E148" s="183"/>
      <c r="F148" s="16"/>
      <c r="G148" s="16"/>
      <c r="H148" s="16"/>
      <c r="I148" s="16"/>
      <c r="J148" s="16"/>
      <c r="K148" s="16"/>
      <c r="L148" s="16"/>
      <c r="M148" s="16"/>
      <c r="N148" s="171" t="str">
        <f>IF(AND(F148="",G148="",H148="",I148="",J148="",K148="",L148="",M148=""),"",(VLOOKUP(F148,'Grade-Percent-GPA'!$E:$F,2,FALSE)+VLOOKUP(G148,'Grade-Percent-GPA'!$E:$F,2,FALSE)+VLOOKUP(H148,'Grade-Percent-GPA'!$E:$F,2,FALSE)+VLOOKUP(I148,'Grade-Percent-GPA'!$E:$F,2,FALSE)+VLOOKUP(J148,'Grade-Percent-GPA'!$E:$F,2,FALSE)+VLOOKUP(K148,'Grade-Percent-GPA'!$E:$F,2,FALSE)+VLOOKUP(L148,'Grade-Percent-GPA'!$E:$F,2,FALSE)+VLOOKUP(M148,'Grade-Percent-GPA'!$E:$F,2,FALSE))/(IF(F148="",0,1)+IF(G148="",0,1)+IF(H148="",0,1)+IF(I148="",0,1)+IF(J148="",0,1)+IF(K148="",0,1)+IF(L148="",0,1)+IF(M148="",0,1)))</f>
        <v/>
      </c>
      <c r="O148" s="171" t="str">
        <f t="shared" si="0"/>
        <v/>
      </c>
      <c r="P148" s="171" t="str">
        <f t="shared" si="1"/>
        <v/>
      </c>
      <c r="Q148" s="17"/>
      <c r="R148" s="183"/>
      <c r="S148" s="16"/>
      <c r="T148" s="16"/>
      <c r="U148" s="16"/>
      <c r="V148" s="16"/>
      <c r="W148" s="16"/>
      <c r="X148" s="16"/>
      <c r="Y148" s="16"/>
      <c r="Z148" s="16"/>
      <c r="AA148" s="171" t="str">
        <f>IF(AND(S148="",T148="",U148="",V148="",W148="",X148="",Y148="",Z148=""),"",(VLOOKUP(S148,'Grade-Percent-GPA'!$E:$F,2,FALSE)+VLOOKUP(T148,'Grade-Percent-GPA'!$E:$F,2,FALSE)+VLOOKUP(U148,'Grade-Percent-GPA'!$E:$F,2,FALSE)+VLOOKUP(V148,'Grade-Percent-GPA'!$E:$F,2,FALSE)+VLOOKUP(W148,'Grade-Percent-GPA'!$E:$F,2,FALSE)+VLOOKUP(X148,'Grade-Percent-GPA'!$E:$F,2,FALSE)+VLOOKUP(Y148,'Grade-Percent-GPA'!$E:$F,2,FALSE)+VLOOKUP(Z148,'Grade-Percent-GPA'!$E:$F,2,FALSE))/(IF(S148="",0,1)+IF(T148="",0,1)+IF(U148="",0,1)+IF(V148="",0,1)+IF(W148="",0,1)+IF(X148="",0,1)+IF(Y148="",0,1)+IF(Z148="",0,1)))</f>
        <v/>
      </c>
      <c r="AB148" s="171" t="str">
        <f t="shared" si="2"/>
        <v/>
      </c>
      <c r="AC148" s="171" t="str">
        <f t="shared" si="3"/>
        <v/>
      </c>
      <c r="AD148" s="17"/>
      <c r="AE148" s="183"/>
      <c r="AF148" s="16"/>
      <c r="AG148" s="16"/>
      <c r="AH148" s="16"/>
      <c r="AI148" s="16"/>
      <c r="AJ148" s="16"/>
      <c r="AK148" s="16"/>
      <c r="AL148" s="16"/>
      <c r="AM148" s="16"/>
      <c r="AN148" s="171" t="str">
        <f>IF(AND(AF148="",AG148="",AH148="",AI148="",AJ148="",AK148="",AL148="",AM148=""),"",(VLOOKUP(AF148,'Grade-Percent-GPA'!$E:$F,2,FALSE)+VLOOKUP(AG148,'Grade-Percent-GPA'!$E:$F,2,FALSE)+VLOOKUP(AH148,'Grade-Percent-GPA'!$E:$F,2,FALSE)+VLOOKUP(AI148,'Grade-Percent-GPA'!$E:$F,2,FALSE)+VLOOKUP(AJ148,'Grade-Percent-GPA'!$E:$F,2,FALSE)+VLOOKUP(AK148,'Grade-Percent-GPA'!$E:$F,2,FALSE)+VLOOKUP(AL148,'Grade-Percent-GPA'!$E:$F,2,FALSE)+VLOOKUP(AM148,'Grade-Percent-GPA'!$E:$F,2,FALSE))/(IF(AF148="",0,1)+IF(AG148="",0,1)+IF(AH148="",0,1)+IF(AI148="",0,1)+IF(AJ148="",0,1)+IF(AK148="",0,1)+IF(AL148="",0,1)+IF(AM148="",0,1)))</f>
        <v/>
      </c>
      <c r="AO148" s="171" t="str">
        <f t="shared" si="4"/>
        <v/>
      </c>
      <c r="AP148" s="171" t="str">
        <f t="shared" si="5"/>
        <v/>
      </c>
      <c r="AQ148" s="17"/>
      <c r="AR148" s="183"/>
      <c r="AS148" s="16"/>
      <c r="AT148" s="16"/>
      <c r="AU148" s="16"/>
      <c r="AV148" s="16"/>
      <c r="AW148" s="16"/>
      <c r="AX148" s="16"/>
      <c r="AY148" s="16"/>
      <c r="AZ148" s="16"/>
      <c r="BA148" s="171" t="str">
        <f>IF(AND(AS148="",AT148="",AU148="",AV148="",AW148="",AX148="",AY148="",AZ148=""),"",(VLOOKUP(AS148,'Grade-Percent-GPA'!$E:$F,2,FALSE)+VLOOKUP(AT148,'Grade-Percent-GPA'!$E:$F,2,FALSE)+VLOOKUP(AU148,'Grade-Percent-GPA'!$E:$F,2,FALSE)+VLOOKUP(AV148,'Grade-Percent-GPA'!$E:$F,2,FALSE)+VLOOKUP(AW148,'Grade-Percent-GPA'!$E:$F,2,FALSE)+VLOOKUP(AX148,'Grade-Percent-GPA'!$E:$F,2,FALSE)+VLOOKUP(AY148,'Grade-Percent-GPA'!$E:$F,2,FALSE)+VLOOKUP(AZ148,'Grade-Percent-GPA'!$E:$F,2,FALSE))/(IF(AS148="",0,1)+IF(AT148="",0,1)+IF(AU148="",0,1)+IF(AV148="",0,1)+IF(AW148="",0,1)+IF(AX148="",0,1)+IF(AY148="",0,1)+IF(AZ148="",0,1)))</f>
        <v/>
      </c>
      <c r="BB148" s="171" t="str">
        <f t="shared" si="6"/>
        <v/>
      </c>
      <c r="BC148" s="171" t="str">
        <f t="shared" si="7"/>
        <v/>
      </c>
      <c r="BD148" s="17"/>
      <c r="BE148" s="183"/>
      <c r="BF148" s="16"/>
      <c r="BG148" s="16"/>
      <c r="BH148" s="16"/>
      <c r="BI148" s="16"/>
      <c r="BJ148" s="16"/>
      <c r="BK148" s="16"/>
      <c r="BL148" s="16"/>
      <c r="BM148" s="16"/>
      <c r="BN148" s="171" t="str">
        <f>IF(AND(BF148="",BG148="",BH148="",BI148="",BJ148="",BK148="",BL148="",BM148=""),"",(VLOOKUP(BF148,'Grade-Percent-GPA'!$E:$F,2,FALSE)+VLOOKUP(BG148,'Grade-Percent-GPA'!$E:$F,2,FALSE)+VLOOKUP(BH148,'Grade-Percent-GPA'!$E:$F,2,FALSE)+VLOOKUP(BI148,'Grade-Percent-GPA'!$E:$F,2,FALSE)+VLOOKUP(BJ148,'Grade-Percent-GPA'!$E:$F,2,FALSE)+VLOOKUP(BK148,'Grade-Percent-GPA'!$E:$F,2,FALSE)+VLOOKUP(BL148,'Grade-Percent-GPA'!$E:$F,2,FALSE)+VLOOKUP(BM148,'Grade-Percent-GPA'!$E:$F,2,FALSE))/(IF(BF148="",0,1)+IF(BG148="",0,1)+IF(BH148="",0,1)+IF(BI148="",0,1)+IF(BJ148="",0,1)+IF(BK148="",0,1)+IF(BL148="",0,1)+IF(BM148="",0,1)))</f>
        <v/>
      </c>
      <c r="BO148" s="171" t="str">
        <f t="shared" si="8"/>
        <v/>
      </c>
      <c r="BP148" s="171" t="str">
        <f t="shared" si="9"/>
        <v/>
      </c>
      <c r="BQ148" s="17"/>
      <c r="BR148" s="183"/>
      <c r="BS148" s="16"/>
      <c r="BT148" s="16"/>
      <c r="BU148" s="16"/>
      <c r="BV148" s="16"/>
      <c r="BW148" s="16"/>
      <c r="BX148" s="16"/>
      <c r="BY148" s="16"/>
      <c r="BZ148" s="16"/>
      <c r="CA148" s="171" t="str">
        <f>IF(AND(BS148="",BT148="",BU148="",BV148="",BW148="",BX148="",BY148="",BZ148=""),"",(VLOOKUP(BS148,'Grade-Percent-GPA'!$E:$F,2,FALSE)+VLOOKUP(BT148,'Grade-Percent-GPA'!$E:$F,2,FALSE)+VLOOKUP(BU148,'Grade-Percent-GPA'!$E:$F,2,FALSE)+VLOOKUP(BV148,'Grade-Percent-GPA'!$E:$F,2,FALSE)+VLOOKUP(BW148,'Grade-Percent-GPA'!$E:$F,2,FALSE)+VLOOKUP(BX148,'Grade-Percent-GPA'!$E:$F,2,FALSE)+VLOOKUP(BY148,'Grade-Percent-GPA'!$E:$F,2,FALSE)+VLOOKUP(BZ148,'Grade-Percent-GPA'!$E:$F,2,FALSE))/(IF(BS148="",0,1)+IF(BT148="",0,1)+IF(BU148="",0,1)+IF(BV148="",0,1)+IF(BW148="",0,1)+IF(BX148="",0,1)+IF(BY148="",0,1)+IF(BZ148="",0,1)))</f>
        <v/>
      </c>
      <c r="CB148" s="171" t="str">
        <f t="shared" si="10"/>
        <v/>
      </c>
      <c r="CC148" s="171" t="str">
        <f t="shared" si="11"/>
        <v/>
      </c>
      <c r="CD148" s="17"/>
      <c r="CE148" s="183"/>
      <c r="CF148" s="16"/>
      <c r="CG148" s="16"/>
      <c r="CH148" s="16"/>
      <c r="CI148" s="16"/>
      <c r="CJ148" s="16"/>
      <c r="CK148" s="16"/>
      <c r="CL148" s="16"/>
      <c r="CM148" s="16"/>
      <c r="CN148" s="171" t="str">
        <f>IF(AND(CF148="",CG148="",CH148="",CI148="",CJ148="",CK148="",CL148="",CM148=""),"",(VLOOKUP(CF148,'Grade-Percent-GPA'!$E:$F,2,FALSE)+VLOOKUP(CG148,'Grade-Percent-GPA'!$E:$F,2,FALSE)+VLOOKUP(CH148,'Grade-Percent-GPA'!$E:$F,2,FALSE)+VLOOKUP(CI148,'Grade-Percent-GPA'!$E:$F,2,FALSE)+VLOOKUP(CJ148,'Grade-Percent-GPA'!$E:$F,2,FALSE)+VLOOKUP(CK148,'Grade-Percent-GPA'!$E:$F,2,FALSE)+VLOOKUP(CL148,'Grade-Percent-GPA'!$E:$F,2,FALSE)+VLOOKUP(CM148,'Grade-Percent-GPA'!$E:$F,2,FALSE))/(IF(CF148="",0,1)+IF(CG148="",0,1)+IF(CH148="",0,1)+IF(CI148="",0,1)+IF(CJ148="",0,1)+IF(CK148="",0,1)+IF(CL148="",0,1)+IF(CM148="",0,1)))</f>
        <v/>
      </c>
      <c r="CO148" s="171" t="str">
        <f t="shared" si="12"/>
        <v/>
      </c>
      <c r="CP148" s="171" t="str">
        <f t="shared" si="13"/>
        <v/>
      </c>
      <c r="CQ148" s="17"/>
      <c r="CR148" s="183"/>
      <c r="CS148" s="16"/>
      <c r="CT148" s="16"/>
      <c r="CU148" s="16"/>
      <c r="CV148" s="16"/>
      <c r="CW148" s="16"/>
      <c r="CX148" s="16"/>
      <c r="CY148" s="16"/>
      <c r="CZ148" s="16"/>
      <c r="DA148" s="171" t="str">
        <f>IF(AND(CS148="",CT148="",CU148="",CV148="",CW148="",CX148="",CY148="",CZ148=""),"",(VLOOKUP(CS148,'Grade-Percent-GPA'!$E:$F,2,FALSE)+VLOOKUP(CT148,'Grade-Percent-GPA'!$E:$F,2,FALSE)+VLOOKUP(CU148,'Grade-Percent-GPA'!$E:$F,2,FALSE)+VLOOKUP(CV148,'Grade-Percent-GPA'!$E:$F,2,FALSE)+VLOOKUP(CW148,'Grade-Percent-GPA'!$E:$F,2,FALSE)+VLOOKUP(CX148,'Grade-Percent-GPA'!$E:$F,2,FALSE)+VLOOKUP(CY148,'Grade-Percent-GPA'!$E:$F,2,FALSE)+VLOOKUP(CZ148,'Grade-Percent-GPA'!$E:$F,2,FALSE))/(IF(CS148="",0,1)+IF(CT148="",0,1)+IF(CU148="",0,1)+IF(CV148="",0,1)+IF(CW148="",0,1)+IF(CX148="",0,1)+IF(CY148="",0,1)+IF(CZ148="",0,1)))</f>
        <v/>
      </c>
      <c r="DB148" s="171" t="str">
        <f t="shared" si="14"/>
        <v/>
      </c>
      <c r="DC148" s="171" t="str">
        <f t="shared" si="15"/>
        <v/>
      </c>
    </row>
    <row r="149" spans="1:107" ht="14.25" customHeight="1" x14ac:dyDescent="0.3">
      <c r="A149" s="182"/>
      <c r="B149" s="15"/>
      <c r="C149" s="15"/>
      <c r="D149" s="453"/>
      <c r="E149" s="183"/>
      <c r="F149" s="16"/>
      <c r="G149" s="16"/>
      <c r="H149" s="16"/>
      <c r="I149" s="16"/>
      <c r="J149" s="16"/>
      <c r="K149" s="16"/>
      <c r="L149" s="16"/>
      <c r="M149" s="16"/>
      <c r="N149" s="171" t="str">
        <f>IF(AND(F149="",G149="",H149="",I149="",J149="",K149="",L149="",M149=""),"",(VLOOKUP(F149,'Grade-Percent-GPA'!$E:$F,2,FALSE)+VLOOKUP(G149,'Grade-Percent-GPA'!$E:$F,2,FALSE)+VLOOKUP(H149,'Grade-Percent-GPA'!$E:$F,2,FALSE)+VLOOKUP(I149,'Grade-Percent-GPA'!$E:$F,2,FALSE)+VLOOKUP(J149,'Grade-Percent-GPA'!$E:$F,2,FALSE)+VLOOKUP(K149,'Grade-Percent-GPA'!$E:$F,2,FALSE)+VLOOKUP(L149,'Grade-Percent-GPA'!$E:$F,2,FALSE)+VLOOKUP(M149,'Grade-Percent-GPA'!$E:$F,2,FALSE))/(IF(F149="",0,1)+IF(G149="",0,1)+IF(H149="",0,1)+IF(I149="",0,1)+IF(J149="",0,1)+IF(K149="",0,1)+IF(L149="",0,1)+IF(M149="",0,1)))</f>
        <v/>
      </c>
      <c r="O149" s="171" t="str">
        <f t="shared" si="0"/>
        <v/>
      </c>
      <c r="P149" s="171" t="str">
        <f t="shared" si="1"/>
        <v/>
      </c>
      <c r="Q149" s="17"/>
      <c r="R149" s="183"/>
      <c r="S149" s="16"/>
      <c r="T149" s="16"/>
      <c r="U149" s="16"/>
      <c r="V149" s="16"/>
      <c r="W149" s="16"/>
      <c r="X149" s="16"/>
      <c r="Y149" s="16"/>
      <c r="Z149" s="16"/>
      <c r="AA149" s="171" t="str">
        <f>IF(AND(S149="",T149="",U149="",V149="",W149="",X149="",Y149="",Z149=""),"",(VLOOKUP(S149,'Grade-Percent-GPA'!$E:$F,2,FALSE)+VLOOKUP(T149,'Grade-Percent-GPA'!$E:$F,2,FALSE)+VLOOKUP(U149,'Grade-Percent-GPA'!$E:$F,2,FALSE)+VLOOKUP(V149,'Grade-Percent-GPA'!$E:$F,2,FALSE)+VLOOKUP(W149,'Grade-Percent-GPA'!$E:$F,2,FALSE)+VLOOKUP(X149,'Grade-Percent-GPA'!$E:$F,2,FALSE)+VLOOKUP(Y149,'Grade-Percent-GPA'!$E:$F,2,FALSE)+VLOOKUP(Z149,'Grade-Percent-GPA'!$E:$F,2,FALSE))/(IF(S149="",0,1)+IF(T149="",0,1)+IF(U149="",0,1)+IF(V149="",0,1)+IF(W149="",0,1)+IF(X149="",0,1)+IF(Y149="",0,1)+IF(Z149="",0,1)))</f>
        <v/>
      </c>
      <c r="AB149" s="171" t="str">
        <f t="shared" si="2"/>
        <v/>
      </c>
      <c r="AC149" s="171" t="str">
        <f t="shared" si="3"/>
        <v/>
      </c>
      <c r="AD149" s="17"/>
      <c r="AE149" s="183"/>
      <c r="AF149" s="16"/>
      <c r="AG149" s="16"/>
      <c r="AH149" s="16"/>
      <c r="AI149" s="16"/>
      <c r="AJ149" s="16"/>
      <c r="AK149" s="16"/>
      <c r="AL149" s="16"/>
      <c r="AM149" s="16"/>
      <c r="AN149" s="171" t="str">
        <f>IF(AND(AF149="",AG149="",AH149="",AI149="",AJ149="",AK149="",AL149="",AM149=""),"",(VLOOKUP(AF149,'Grade-Percent-GPA'!$E:$F,2,FALSE)+VLOOKUP(AG149,'Grade-Percent-GPA'!$E:$F,2,FALSE)+VLOOKUP(AH149,'Grade-Percent-GPA'!$E:$F,2,FALSE)+VLOOKUP(AI149,'Grade-Percent-GPA'!$E:$F,2,FALSE)+VLOOKUP(AJ149,'Grade-Percent-GPA'!$E:$F,2,FALSE)+VLOOKUP(AK149,'Grade-Percent-GPA'!$E:$F,2,FALSE)+VLOOKUP(AL149,'Grade-Percent-GPA'!$E:$F,2,FALSE)+VLOOKUP(AM149,'Grade-Percent-GPA'!$E:$F,2,FALSE))/(IF(AF149="",0,1)+IF(AG149="",0,1)+IF(AH149="",0,1)+IF(AI149="",0,1)+IF(AJ149="",0,1)+IF(AK149="",0,1)+IF(AL149="",0,1)+IF(AM149="",0,1)))</f>
        <v/>
      </c>
      <c r="AO149" s="171" t="str">
        <f t="shared" si="4"/>
        <v/>
      </c>
      <c r="AP149" s="171" t="str">
        <f t="shared" si="5"/>
        <v/>
      </c>
      <c r="AQ149" s="17"/>
      <c r="AR149" s="183"/>
      <c r="AS149" s="16"/>
      <c r="AT149" s="16"/>
      <c r="AU149" s="16"/>
      <c r="AV149" s="16"/>
      <c r="AW149" s="16"/>
      <c r="AX149" s="16"/>
      <c r="AY149" s="16"/>
      <c r="AZ149" s="16"/>
      <c r="BA149" s="171" t="str">
        <f>IF(AND(AS149="",AT149="",AU149="",AV149="",AW149="",AX149="",AY149="",AZ149=""),"",(VLOOKUP(AS149,'Grade-Percent-GPA'!$E:$F,2,FALSE)+VLOOKUP(AT149,'Grade-Percent-GPA'!$E:$F,2,FALSE)+VLOOKUP(AU149,'Grade-Percent-GPA'!$E:$F,2,FALSE)+VLOOKUP(AV149,'Grade-Percent-GPA'!$E:$F,2,FALSE)+VLOOKUP(AW149,'Grade-Percent-GPA'!$E:$F,2,FALSE)+VLOOKUP(AX149,'Grade-Percent-GPA'!$E:$F,2,FALSE)+VLOOKUP(AY149,'Grade-Percent-GPA'!$E:$F,2,FALSE)+VLOOKUP(AZ149,'Grade-Percent-GPA'!$E:$F,2,FALSE))/(IF(AS149="",0,1)+IF(AT149="",0,1)+IF(AU149="",0,1)+IF(AV149="",0,1)+IF(AW149="",0,1)+IF(AX149="",0,1)+IF(AY149="",0,1)+IF(AZ149="",0,1)))</f>
        <v/>
      </c>
      <c r="BB149" s="171" t="str">
        <f t="shared" si="6"/>
        <v/>
      </c>
      <c r="BC149" s="171" t="str">
        <f t="shared" si="7"/>
        <v/>
      </c>
      <c r="BD149" s="17"/>
      <c r="BE149" s="183"/>
      <c r="BF149" s="16"/>
      <c r="BG149" s="16"/>
      <c r="BH149" s="16"/>
      <c r="BI149" s="16"/>
      <c r="BJ149" s="16"/>
      <c r="BK149" s="16"/>
      <c r="BL149" s="16"/>
      <c r="BM149" s="16"/>
      <c r="BN149" s="171" t="str">
        <f>IF(AND(BF149="",BG149="",BH149="",BI149="",BJ149="",BK149="",BL149="",BM149=""),"",(VLOOKUP(BF149,'Grade-Percent-GPA'!$E:$F,2,FALSE)+VLOOKUP(BG149,'Grade-Percent-GPA'!$E:$F,2,FALSE)+VLOOKUP(BH149,'Grade-Percent-GPA'!$E:$F,2,FALSE)+VLOOKUP(BI149,'Grade-Percent-GPA'!$E:$F,2,FALSE)+VLOOKUP(BJ149,'Grade-Percent-GPA'!$E:$F,2,FALSE)+VLOOKUP(BK149,'Grade-Percent-GPA'!$E:$F,2,FALSE)+VLOOKUP(BL149,'Grade-Percent-GPA'!$E:$F,2,FALSE)+VLOOKUP(BM149,'Grade-Percent-GPA'!$E:$F,2,FALSE))/(IF(BF149="",0,1)+IF(BG149="",0,1)+IF(BH149="",0,1)+IF(BI149="",0,1)+IF(BJ149="",0,1)+IF(BK149="",0,1)+IF(BL149="",0,1)+IF(BM149="",0,1)))</f>
        <v/>
      </c>
      <c r="BO149" s="171" t="str">
        <f t="shared" si="8"/>
        <v/>
      </c>
      <c r="BP149" s="171" t="str">
        <f t="shared" si="9"/>
        <v/>
      </c>
      <c r="BQ149" s="17"/>
      <c r="BR149" s="183"/>
      <c r="BS149" s="16"/>
      <c r="BT149" s="16"/>
      <c r="BU149" s="16"/>
      <c r="BV149" s="16"/>
      <c r="BW149" s="16"/>
      <c r="BX149" s="16"/>
      <c r="BY149" s="16"/>
      <c r="BZ149" s="16"/>
      <c r="CA149" s="171" t="str">
        <f>IF(AND(BS149="",BT149="",BU149="",BV149="",BW149="",BX149="",BY149="",BZ149=""),"",(VLOOKUP(BS149,'Grade-Percent-GPA'!$E:$F,2,FALSE)+VLOOKUP(BT149,'Grade-Percent-GPA'!$E:$F,2,FALSE)+VLOOKUP(BU149,'Grade-Percent-GPA'!$E:$F,2,FALSE)+VLOOKUP(BV149,'Grade-Percent-GPA'!$E:$F,2,FALSE)+VLOOKUP(BW149,'Grade-Percent-GPA'!$E:$F,2,FALSE)+VLOOKUP(BX149,'Grade-Percent-GPA'!$E:$F,2,FALSE)+VLOOKUP(BY149,'Grade-Percent-GPA'!$E:$F,2,FALSE)+VLOOKUP(BZ149,'Grade-Percent-GPA'!$E:$F,2,FALSE))/(IF(BS149="",0,1)+IF(BT149="",0,1)+IF(BU149="",0,1)+IF(BV149="",0,1)+IF(BW149="",0,1)+IF(BX149="",0,1)+IF(BY149="",0,1)+IF(BZ149="",0,1)))</f>
        <v/>
      </c>
      <c r="CB149" s="171" t="str">
        <f t="shared" si="10"/>
        <v/>
      </c>
      <c r="CC149" s="171" t="str">
        <f t="shared" si="11"/>
        <v/>
      </c>
      <c r="CD149" s="17"/>
      <c r="CE149" s="183"/>
      <c r="CF149" s="16"/>
      <c r="CG149" s="16"/>
      <c r="CH149" s="16"/>
      <c r="CI149" s="16"/>
      <c r="CJ149" s="16"/>
      <c r="CK149" s="16"/>
      <c r="CL149" s="16"/>
      <c r="CM149" s="16"/>
      <c r="CN149" s="171" t="str">
        <f>IF(AND(CF149="",CG149="",CH149="",CI149="",CJ149="",CK149="",CL149="",CM149=""),"",(VLOOKUP(CF149,'Grade-Percent-GPA'!$E:$F,2,FALSE)+VLOOKUP(CG149,'Grade-Percent-GPA'!$E:$F,2,FALSE)+VLOOKUP(CH149,'Grade-Percent-GPA'!$E:$F,2,FALSE)+VLOOKUP(CI149,'Grade-Percent-GPA'!$E:$F,2,FALSE)+VLOOKUP(CJ149,'Grade-Percent-GPA'!$E:$F,2,FALSE)+VLOOKUP(CK149,'Grade-Percent-GPA'!$E:$F,2,FALSE)+VLOOKUP(CL149,'Grade-Percent-GPA'!$E:$F,2,FALSE)+VLOOKUP(CM149,'Grade-Percent-GPA'!$E:$F,2,FALSE))/(IF(CF149="",0,1)+IF(CG149="",0,1)+IF(CH149="",0,1)+IF(CI149="",0,1)+IF(CJ149="",0,1)+IF(CK149="",0,1)+IF(CL149="",0,1)+IF(CM149="",0,1)))</f>
        <v/>
      </c>
      <c r="CO149" s="171" t="str">
        <f t="shared" si="12"/>
        <v/>
      </c>
      <c r="CP149" s="171" t="str">
        <f t="shared" si="13"/>
        <v/>
      </c>
      <c r="CQ149" s="17"/>
      <c r="CR149" s="183"/>
      <c r="CS149" s="16"/>
      <c r="CT149" s="16"/>
      <c r="CU149" s="16"/>
      <c r="CV149" s="16"/>
      <c r="CW149" s="16"/>
      <c r="CX149" s="16"/>
      <c r="CY149" s="16"/>
      <c r="CZ149" s="16"/>
      <c r="DA149" s="171" t="str">
        <f>IF(AND(CS149="",CT149="",CU149="",CV149="",CW149="",CX149="",CY149="",CZ149=""),"",(VLOOKUP(CS149,'Grade-Percent-GPA'!$E:$F,2,FALSE)+VLOOKUP(CT149,'Grade-Percent-GPA'!$E:$F,2,FALSE)+VLOOKUP(CU149,'Grade-Percent-GPA'!$E:$F,2,FALSE)+VLOOKUP(CV149,'Grade-Percent-GPA'!$E:$F,2,FALSE)+VLOOKUP(CW149,'Grade-Percent-GPA'!$E:$F,2,FALSE)+VLOOKUP(CX149,'Grade-Percent-GPA'!$E:$F,2,FALSE)+VLOOKUP(CY149,'Grade-Percent-GPA'!$E:$F,2,FALSE)+VLOOKUP(CZ149,'Grade-Percent-GPA'!$E:$F,2,FALSE))/(IF(CS149="",0,1)+IF(CT149="",0,1)+IF(CU149="",0,1)+IF(CV149="",0,1)+IF(CW149="",0,1)+IF(CX149="",0,1)+IF(CY149="",0,1)+IF(CZ149="",0,1)))</f>
        <v/>
      </c>
      <c r="DB149" s="171" t="str">
        <f t="shared" si="14"/>
        <v/>
      </c>
      <c r="DC149" s="171" t="str">
        <f t="shared" si="15"/>
        <v/>
      </c>
    </row>
    <row r="150" spans="1:107" ht="14.25" customHeight="1" x14ac:dyDescent="0.3">
      <c r="A150" s="182"/>
      <c r="B150" s="15"/>
      <c r="C150" s="15"/>
      <c r="D150" s="453"/>
      <c r="E150" s="183"/>
      <c r="F150" s="16"/>
      <c r="G150" s="16"/>
      <c r="H150" s="16"/>
      <c r="I150" s="16"/>
      <c r="J150" s="16"/>
      <c r="K150" s="16"/>
      <c r="L150" s="16"/>
      <c r="M150" s="16"/>
      <c r="N150" s="171" t="str">
        <f>IF(AND(F150="",G150="",H150="",I150="",J150="",K150="",L150="",M150=""),"",(VLOOKUP(F150,'Grade-Percent-GPA'!$E:$F,2,FALSE)+VLOOKUP(G150,'Grade-Percent-GPA'!$E:$F,2,FALSE)+VLOOKUP(H150,'Grade-Percent-GPA'!$E:$F,2,FALSE)+VLOOKUP(I150,'Grade-Percent-GPA'!$E:$F,2,FALSE)+VLOOKUP(J150,'Grade-Percent-GPA'!$E:$F,2,FALSE)+VLOOKUP(K150,'Grade-Percent-GPA'!$E:$F,2,FALSE)+VLOOKUP(L150,'Grade-Percent-GPA'!$E:$F,2,FALSE)+VLOOKUP(M150,'Grade-Percent-GPA'!$E:$F,2,FALSE))/(IF(F150="",0,1)+IF(G150="",0,1)+IF(H150="",0,1)+IF(I150="",0,1)+IF(J150="",0,1)+IF(K150="",0,1)+IF(L150="",0,1)+IF(M150="",0,1)))</f>
        <v/>
      </c>
      <c r="O150" s="171" t="str">
        <f t="shared" si="0"/>
        <v/>
      </c>
      <c r="P150" s="171" t="str">
        <f t="shared" si="1"/>
        <v/>
      </c>
      <c r="Q150" s="17"/>
      <c r="R150" s="183"/>
      <c r="S150" s="16"/>
      <c r="T150" s="16"/>
      <c r="U150" s="16"/>
      <c r="V150" s="16"/>
      <c r="W150" s="16"/>
      <c r="X150" s="16"/>
      <c r="Y150" s="16"/>
      <c r="Z150" s="16"/>
      <c r="AA150" s="171" t="str">
        <f>IF(AND(S150="",T150="",U150="",V150="",W150="",X150="",Y150="",Z150=""),"",(VLOOKUP(S150,'Grade-Percent-GPA'!$E:$F,2,FALSE)+VLOOKUP(T150,'Grade-Percent-GPA'!$E:$F,2,FALSE)+VLOOKUP(U150,'Grade-Percent-GPA'!$E:$F,2,FALSE)+VLOOKUP(V150,'Grade-Percent-GPA'!$E:$F,2,FALSE)+VLOOKUP(W150,'Grade-Percent-GPA'!$E:$F,2,FALSE)+VLOOKUP(X150,'Grade-Percent-GPA'!$E:$F,2,FALSE)+VLOOKUP(Y150,'Grade-Percent-GPA'!$E:$F,2,FALSE)+VLOOKUP(Z150,'Grade-Percent-GPA'!$E:$F,2,FALSE))/(IF(S150="",0,1)+IF(T150="",0,1)+IF(U150="",0,1)+IF(V150="",0,1)+IF(W150="",0,1)+IF(X150="",0,1)+IF(Y150="",0,1)+IF(Z150="",0,1)))</f>
        <v/>
      </c>
      <c r="AB150" s="171" t="str">
        <f t="shared" si="2"/>
        <v/>
      </c>
      <c r="AC150" s="171" t="str">
        <f t="shared" si="3"/>
        <v/>
      </c>
      <c r="AD150" s="17"/>
      <c r="AE150" s="183"/>
      <c r="AF150" s="16"/>
      <c r="AG150" s="16"/>
      <c r="AH150" s="16"/>
      <c r="AI150" s="16"/>
      <c r="AJ150" s="16"/>
      <c r="AK150" s="16"/>
      <c r="AL150" s="16"/>
      <c r="AM150" s="16"/>
      <c r="AN150" s="171" t="str">
        <f>IF(AND(AF150="",AG150="",AH150="",AI150="",AJ150="",AK150="",AL150="",AM150=""),"",(VLOOKUP(AF150,'Grade-Percent-GPA'!$E:$F,2,FALSE)+VLOOKUP(AG150,'Grade-Percent-GPA'!$E:$F,2,FALSE)+VLOOKUP(AH150,'Grade-Percent-GPA'!$E:$F,2,FALSE)+VLOOKUP(AI150,'Grade-Percent-GPA'!$E:$F,2,FALSE)+VLOOKUP(AJ150,'Grade-Percent-GPA'!$E:$F,2,FALSE)+VLOOKUP(AK150,'Grade-Percent-GPA'!$E:$F,2,FALSE)+VLOOKUP(AL150,'Grade-Percent-GPA'!$E:$F,2,FALSE)+VLOOKUP(AM150,'Grade-Percent-GPA'!$E:$F,2,FALSE))/(IF(AF150="",0,1)+IF(AG150="",0,1)+IF(AH150="",0,1)+IF(AI150="",0,1)+IF(AJ150="",0,1)+IF(AK150="",0,1)+IF(AL150="",0,1)+IF(AM150="",0,1)))</f>
        <v/>
      </c>
      <c r="AO150" s="171" t="str">
        <f t="shared" si="4"/>
        <v/>
      </c>
      <c r="AP150" s="171" t="str">
        <f t="shared" si="5"/>
        <v/>
      </c>
      <c r="AQ150" s="17"/>
      <c r="AR150" s="183"/>
      <c r="AS150" s="16"/>
      <c r="AT150" s="16"/>
      <c r="AU150" s="16"/>
      <c r="AV150" s="16"/>
      <c r="AW150" s="16"/>
      <c r="AX150" s="16"/>
      <c r="AY150" s="16"/>
      <c r="AZ150" s="16"/>
      <c r="BA150" s="171" t="str">
        <f>IF(AND(AS150="",AT150="",AU150="",AV150="",AW150="",AX150="",AY150="",AZ150=""),"",(VLOOKUP(AS150,'Grade-Percent-GPA'!$E:$F,2,FALSE)+VLOOKUP(AT150,'Grade-Percent-GPA'!$E:$F,2,FALSE)+VLOOKUP(AU150,'Grade-Percent-GPA'!$E:$F,2,FALSE)+VLOOKUP(AV150,'Grade-Percent-GPA'!$E:$F,2,FALSE)+VLOOKUP(AW150,'Grade-Percent-GPA'!$E:$F,2,FALSE)+VLOOKUP(AX150,'Grade-Percent-GPA'!$E:$F,2,FALSE)+VLOOKUP(AY150,'Grade-Percent-GPA'!$E:$F,2,FALSE)+VLOOKUP(AZ150,'Grade-Percent-GPA'!$E:$F,2,FALSE))/(IF(AS150="",0,1)+IF(AT150="",0,1)+IF(AU150="",0,1)+IF(AV150="",0,1)+IF(AW150="",0,1)+IF(AX150="",0,1)+IF(AY150="",0,1)+IF(AZ150="",0,1)))</f>
        <v/>
      </c>
      <c r="BB150" s="171" t="str">
        <f t="shared" si="6"/>
        <v/>
      </c>
      <c r="BC150" s="171" t="str">
        <f t="shared" si="7"/>
        <v/>
      </c>
      <c r="BD150" s="17"/>
      <c r="BE150" s="183"/>
      <c r="BF150" s="16"/>
      <c r="BG150" s="16"/>
      <c r="BH150" s="16"/>
      <c r="BI150" s="16"/>
      <c r="BJ150" s="16"/>
      <c r="BK150" s="16"/>
      <c r="BL150" s="16"/>
      <c r="BM150" s="16"/>
      <c r="BN150" s="171" t="str">
        <f>IF(AND(BF150="",BG150="",BH150="",BI150="",BJ150="",BK150="",BL150="",BM150=""),"",(VLOOKUP(BF150,'Grade-Percent-GPA'!$E:$F,2,FALSE)+VLOOKUP(BG150,'Grade-Percent-GPA'!$E:$F,2,FALSE)+VLOOKUP(BH150,'Grade-Percent-GPA'!$E:$F,2,FALSE)+VLOOKUP(BI150,'Grade-Percent-GPA'!$E:$F,2,FALSE)+VLOOKUP(BJ150,'Grade-Percent-GPA'!$E:$F,2,FALSE)+VLOOKUP(BK150,'Grade-Percent-GPA'!$E:$F,2,FALSE)+VLOOKUP(BL150,'Grade-Percent-GPA'!$E:$F,2,FALSE)+VLOOKUP(BM150,'Grade-Percent-GPA'!$E:$F,2,FALSE))/(IF(BF150="",0,1)+IF(BG150="",0,1)+IF(BH150="",0,1)+IF(BI150="",0,1)+IF(BJ150="",0,1)+IF(BK150="",0,1)+IF(BL150="",0,1)+IF(BM150="",0,1)))</f>
        <v/>
      </c>
      <c r="BO150" s="171" t="str">
        <f t="shared" si="8"/>
        <v/>
      </c>
      <c r="BP150" s="171" t="str">
        <f t="shared" si="9"/>
        <v/>
      </c>
      <c r="BQ150" s="17"/>
      <c r="BR150" s="183"/>
      <c r="BS150" s="16"/>
      <c r="BT150" s="16"/>
      <c r="BU150" s="16"/>
      <c r="BV150" s="16"/>
      <c r="BW150" s="16"/>
      <c r="BX150" s="16"/>
      <c r="BY150" s="16"/>
      <c r="BZ150" s="16"/>
      <c r="CA150" s="171" t="str">
        <f>IF(AND(BS150="",BT150="",BU150="",BV150="",BW150="",BX150="",BY150="",BZ150=""),"",(VLOOKUP(BS150,'Grade-Percent-GPA'!$E:$F,2,FALSE)+VLOOKUP(BT150,'Grade-Percent-GPA'!$E:$F,2,FALSE)+VLOOKUP(BU150,'Grade-Percent-GPA'!$E:$F,2,FALSE)+VLOOKUP(BV150,'Grade-Percent-GPA'!$E:$F,2,FALSE)+VLOOKUP(BW150,'Grade-Percent-GPA'!$E:$F,2,FALSE)+VLOOKUP(BX150,'Grade-Percent-GPA'!$E:$F,2,FALSE)+VLOOKUP(BY150,'Grade-Percent-GPA'!$E:$F,2,FALSE)+VLOOKUP(BZ150,'Grade-Percent-GPA'!$E:$F,2,FALSE))/(IF(BS150="",0,1)+IF(BT150="",0,1)+IF(BU150="",0,1)+IF(BV150="",0,1)+IF(BW150="",0,1)+IF(BX150="",0,1)+IF(BY150="",0,1)+IF(BZ150="",0,1)))</f>
        <v/>
      </c>
      <c r="CB150" s="171" t="str">
        <f t="shared" si="10"/>
        <v/>
      </c>
      <c r="CC150" s="171" t="str">
        <f t="shared" si="11"/>
        <v/>
      </c>
      <c r="CD150" s="17"/>
      <c r="CE150" s="183"/>
      <c r="CF150" s="16"/>
      <c r="CG150" s="16"/>
      <c r="CH150" s="16"/>
      <c r="CI150" s="16"/>
      <c r="CJ150" s="16"/>
      <c r="CK150" s="16"/>
      <c r="CL150" s="16"/>
      <c r="CM150" s="16"/>
      <c r="CN150" s="171" t="str">
        <f>IF(AND(CF150="",CG150="",CH150="",CI150="",CJ150="",CK150="",CL150="",CM150=""),"",(VLOOKUP(CF150,'Grade-Percent-GPA'!$E:$F,2,FALSE)+VLOOKUP(CG150,'Grade-Percent-GPA'!$E:$F,2,FALSE)+VLOOKUP(CH150,'Grade-Percent-GPA'!$E:$F,2,FALSE)+VLOOKUP(CI150,'Grade-Percent-GPA'!$E:$F,2,FALSE)+VLOOKUP(CJ150,'Grade-Percent-GPA'!$E:$F,2,FALSE)+VLOOKUP(CK150,'Grade-Percent-GPA'!$E:$F,2,FALSE)+VLOOKUP(CL150,'Grade-Percent-GPA'!$E:$F,2,FALSE)+VLOOKUP(CM150,'Grade-Percent-GPA'!$E:$F,2,FALSE))/(IF(CF150="",0,1)+IF(CG150="",0,1)+IF(CH150="",0,1)+IF(CI150="",0,1)+IF(CJ150="",0,1)+IF(CK150="",0,1)+IF(CL150="",0,1)+IF(CM150="",0,1)))</f>
        <v/>
      </c>
      <c r="CO150" s="171" t="str">
        <f t="shared" si="12"/>
        <v/>
      </c>
      <c r="CP150" s="171" t="str">
        <f t="shared" si="13"/>
        <v/>
      </c>
      <c r="CQ150" s="17"/>
      <c r="CR150" s="183"/>
      <c r="CS150" s="16"/>
      <c r="CT150" s="16"/>
      <c r="CU150" s="16"/>
      <c r="CV150" s="16"/>
      <c r="CW150" s="16"/>
      <c r="CX150" s="16"/>
      <c r="CY150" s="16"/>
      <c r="CZ150" s="16"/>
      <c r="DA150" s="171" t="str">
        <f>IF(AND(CS150="",CT150="",CU150="",CV150="",CW150="",CX150="",CY150="",CZ150=""),"",(VLOOKUP(CS150,'Grade-Percent-GPA'!$E:$F,2,FALSE)+VLOOKUP(CT150,'Grade-Percent-GPA'!$E:$F,2,FALSE)+VLOOKUP(CU150,'Grade-Percent-GPA'!$E:$F,2,FALSE)+VLOOKUP(CV150,'Grade-Percent-GPA'!$E:$F,2,FALSE)+VLOOKUP(CW150,'Grade-Percent-GPA'!$E:$F,2,FALSE)+VLOOKUP(CX150,'Grade-Percent-GPA'!$E:$F,2,FALSE)+VLOOKUP(CY150,'Grade-Percent-GPA'!$E:$F,2,FALSE)+VLOOKUP(CZ150,'Grade-Percent-GPA'!$E:$F,2,FALSE))/(IF(CS150="",0,1)+IF(CT150="",0,1)+IF(CU150="",0,1)+IF(CV150="",0,1)+IF(CW150="",0,1)+IF(CX150="",0,1)+IF(CY150="",0,1)+IF(CZ150="",0,1)))</f>
        <v/>
      </c>
      <c r="DB150" s="171" t="str">
        <f t="shared" si="14"/>
        <v/>
      </c>
      <c r="DC150" s="171" t="str">
        <f t="shared" si="15"/>
        <v/>
      </c>
    </row>
    <row r="151" spans="1:107" ht="14.25" customHeight="1" x14ac:dyDescent="0.3">
      <c r="A151" s="182"/>
      <c r="B151" s="15"/>
      <c r="C151" s="15"/>
      <c r="D151" s="453"/>
      <c r="E151" s="183"/>
      <c r="F151" s="16"/>
      <c r="G151" s="16"/>
      <c r="H151" s="16"/>
      <c r="I151" s="16"/>
      <c r="J151" s="16"/>
      <c r="K151" s="16"/>
      <c r="L151" s="16"/>
      <c r="M151" s="16"/>
      <c r="N151" s="171" t="str">
        <f>IF(AND(F151="",G151="",H151="",I151="",J151="",K151="",L151="",M151=""),"",(VLOOKUP(F151,'Grade-Percent-GPA'!$E:$F,2,FALSE)+VLOOKUP(G151,'Grade-Percent-GPA'!$E:$F,2,FALSE)+VLOOKUP(H151,'Grade-Percent-GPA'!$E:$F,2,FALSE)+VLOOKUP(I151,'Grade-Percent-GPA'!$E:$F,2,FALSE)+VLOOKUP(J151,'Grade-Percent-GPA'!$E:$F,2,FALSE)+VLOOKUP(K151,'Grade-Percent-GPA'!$E:$F,2,FALSE)+VLOOKUP(L151,'Grade-Percent-GPA'!$E:$F,2,FALSE)+VLOOKUP(M151,'Grade-Percent-GPA'!$E:$F,2,FALSE))/(IF(F151="",0,1)+IF(G151="",0,1)+IF(H151="",0,1)+IF(I151="",0,1)+IF(J151="",0,1)+IF(K151="",0,1)+IF(L151="",0,1)+IF(M151="",0,1)))</f>
        <v/>
      </c>
      <c r="O151" s="171" t="str">
        <f t="shared" si="0"/>
        <v/>
      </c>
      <c r="P151" s="171" t="str">
        <f t="shared" si="1"/>
        <v/>
      </c>
      <c r="Q151" s="17"/>
      <c r="R151" s="183"/>
      <c r="S151" s="16"/>
      <c r="T151" s="16"/>
      <c r="U151" s="16"/>
      <c r="V151" s="16"/>
      <c r="W151" s="16"/>
      <c r="X151" s="16"/>
      <c r="Y151" s="16"/>
      <c r="Z151" s="16"/>
      <c r="AA151" s="171" t="str">
        <f>IF(AND(S151="",T151="",U151="",V151="",W151="",X151="",Y151="",Z151=""),"",(VLOOKUP(S151,'Grade-Percent-GPA'!$E:$F,2,FALSE)+VLOOKUP(T151,'Grade-Percent-GPA'!$E:$F,2,FALSE)+VLOOKUP(U151,'Grade-Percent-GPA'!$E:$F,2,FALSE)+VLOOKUP(V151,'Grade-Percent-GPA'!$E:$F,2,FALSE)+VLOOKUP(W151,'Grade-Percent-GPA'!$E:$F,2,FALSE)+VLOOKUP(X151,'Grade-Percent-GPA'!$E:$F,2,FALSE)+VLOOKUP(Y151,'Grade-Percent-GPA'!$E:$F,2,FALSE)+VLOOKUP(Z151,'Grade-Percent-GPA'!$E:$F,2,FALSE))/(IF(S151="",0,1)+IF(T151="",0,1)+IF(U151="",0,1)+IF(V151="",0,1)+IF(W151="",0,1)+IF(X151="",0,1)+IF(Y151="",0,1)+IF(Z151="",0,1)))</f>
        <v/>
      </c>
      <c r="AB151" s="171" t="str">
        <f t="shared" si="2"/>
        <v/>
      </c>
      <c r="AC151" s="171" t="str">
        <f t="shared" si="3"/>
        <v/>
      </c>
      <c r="AD151" s="17"/>
      <c r="AE151" s="183"/>
      <c r="AF151" s="16"/>
      <c r="AG151" s="16"/>
      <c r="AH151" s="16"/>
      <c r="AI151" s="16"/>
      <c r="AJ151" s="16"/>
      <c r="AK151" s="16"/>
      <c r="AL151" s="16"/>
      <c r="AM151" s="16"/>
      <c r="AN151" s="171" t="str">
        <f>IF(AND(AF151="",AG151="",AH151="",AI151="",AJ151="",AK151="",AL151="",AM151=""),"",(VLOOKUP(AF151,'Grade-Percent-GPA'!$E:$F,2,FALSE)+VLOOKUP(AG151,'Grade-Percent-GPA'!$E:$F,2,FALSE)+VLOOKUP(AH151,'Grade-Percent-GPA'!$E:$F,2,FALSE)+VLOOKUP(AI151,'Grade-Percent-GPA'!$E:$F,2,FALSE)+VLOOKUP(AJ151,'Grade-Percent-GPA'!$E:$F,2,FALSE)+VLOOKUP(AK151,'Grade-Percent-GPA'!$E:$F,2,FALSE)+VLOOKUP(AL151,'Grade-Percent-GPA'!$E:$F,2,FALSE)+VLOOKUP(AM151,'Grade-Percent-GPA'!$E:$F,2,FALSE))/(IF(AF151="",0,1)+IF(AG151="",0,1)+IF(AH151="",0,1)+IF(AI151="",0,1)+IF(AJ151="",0,1)+IF(AK151="",0,1)+IF(AL151="",0,1)+IF(AM151="",0,1)))</f>
        <v/>
      </c>
      <c r="AO151" s="171" t="str">
        <f t="shared" si="4"/>
        <v/>
      </c>
      <c r="AP151" s="171" t="str">
        <f t="shared" si="5"/>
        <v/>
      </c>
      <c r="AQ151" s="17"/>
      <c r="AR151" s="183"/>
      <c r="AS151" s="16"/>
      <c r="AT151" s="16"/>
      <c r="AU151" s="16"/>
      <c r="AV151" s="16"/>
      <c r="AW151" s="16"/>
      <c r="AX151" s="16"/>
      <c r="AY151" s="16"/>
      <c r="AZ151" s="16"/>
      <c r="BA151" s="171" t="str">
        <f>IF(AND(AS151="",AT151="",AU151="",AV151="",AW151="",AX151="",AY151="",AZ151=""),"",(VLOOKUP(AS151,'Grade-Percent-GPA'!$E:$F,2,FALSE)+VLOOKUP(AT151,'Grade-Percent-GPA'!$E:$F,2,FALSE)+VLOOKUP(AU151,'Grade-Percent-GPA'!$E:$F,2,FALSE)+VLOOKUP(AV151,'Grade-Percent-GPA'!$E:$F,2,FALSE)+VLOOKUP(AW151,'Grade-Percent-GPA'!$E:$F,2,FALSE)+VLOOKUP(AX151,'Grade-Percent-GPA'!$E:$F,2,FALSE)+VLOOKUP(AY151,'Grade-Percent-GPA'!$E:$F,2,FALSE)+VLOOKUP(AZ151,'Grade-Percent-GPA'!$E:$F,2,FALSE))/(IF(AS151="",0,1)+IF(AT151="",0,1)+IF(AU151="",0,1)+IF(AV151="",0,1)+IF(AW151="",0,1)+IF(AX151="",0,1)+IF(AY151="",0,1)+IF(AZ151="",0,1)))</f>
        <v/>
      </c>
      <c r="BB151" s="171" t="str">
        <f t="shared" si="6"/>
        <v/>
      </c>
      <c r="BC151" s="171" t="str">
        <f t="shared" si="7"/>
        <v/>
      </c>
      <c r="BD151" s="17"/>
      <c r="BE151" s="183"/>
      <c r="BF151" s="16"/>
      <c r="BG151" s="16"/>
      <c r="BH151" s="16"/>
      <c r="BI151" s="16"/>
      <c r="BJ151" s="16"/>
      <c r="BK151" s="16"/>
      <c r="BL151" s="16"/>
      <c r="BM151" s="16"/>
      <c r="BN151" s="171" t="str">
        <f>IF(AND(BF151="",BG151="",BH151="",BI151="",BJ151="",BK151="",BL151="",BM151=""),"",(VLOOKUP(BF151,'Grade-Percent-GPA'!$E:$F,2,FALSE)+VLOOKUP(BG151,'Grade-Percent-GPA'!$E:$F,2,FALSE)+VLOOKUP(BH151,'Grade-Percent-GPA'!$E:$F,2,FALSE)+VLOOKUP(BI151,'Grade-Percent-GPA'!$E:$F,2,FALSE)+VLOOKUP(BJ151,'Grade-Percent-GPA'!$E:$F,2,FALSE)+VLOOKUP(BK151,'Grade-Percent-GPA'!$E:$F,2,FALSE)+VLOOKUP(BL151,'Grade-Percent-GPA'!$E:$F,2,FALSE)+VLOOKUP(BM151,'Grade-Percent-GPA'!$E:$F,2,FALSE))/(IF(BF151="",0,1)+IF(BG151="",0,1)+IF(BH151="",0,1)+IF(BI151="",0,1)+IF(BJ151="",0,1)+IF(BK151="",0,1)+IF(BL151="",0,1)+IF(BM151="",0,1)))</f>
        <v/>
      </c>
      <c r="BO151" s="171" t="str">
        <f t="shared" si="8"/>
        <v/>
      </c>
      <c r="BP151" s="171" t="str">
        <f t="shared" si="9"/>
        <v/>
      </c>
      <c r="BQ151" s="17"/>
      <c r="BR151" s="183"/>
      <c r="BS151" s="16"/>
      <c r="BT151" s="16"/>
      <c r="BU151" s="16"/>
      <c r="BV151" s="16"/>
      <c r="BW151" s="16"/>
      <c r="BX151" s="16"/>
      <c r="BY151" s="16"/>
      <c r="BZ151" s="16"/>
      <c r="CA151" s="171" t="str">
        <f>IF(AND(BS151="",BT151="",BU151="",BV151="",BW151="",BX151="",BY151="",BZ151=""),"",(VLOOKUP(BS151,'Grade-Percent-GPA'!$E:$F,2,FALSE)+VLOOKUP(BT151,'Grade-Percent-GPA'!$E:$F,2,FALSE)+VLOOKUP(BU151,'Grade-Percent-GPA'!$E:$F,2,FALSE)+VLOOKUP(BV151,'Grade-Percent-GPA'!$E:$F,2,FALSE)+VLOOKUP(BW151,'Grade-Percent-GPA'!$E:$F,2,FALSE)+VLOOKUP(BX151,'Grade-Percent-GPA'!$E:$F,2,FALSE)+VLOOKUP(BY151,'Grade-Percent-GPA'!$E:$F,2,FALSE)+VLOOKUP(BZ151,'Grade-Percent-GPA'!$E:$F,2,FALSE))/(IF(BS151="",0,1)+IF(BT151="",0,1)+IF(BU151="",0,1)+IF(BV151="",0,1)+IF(BW151="",0,1)+IF(BX151="",0,1)+IF(BY151="",0,1)+IF(BZ151="",0,1)))</f>
        <v/>
      </c>
      <c r="CB151" s="171" t="str">
        <f t="shared" si="10"/>
        <v/>
      </c>
      <c r="CC151" s="171" t="str">
        <f t="shared" si="11"/>
        <v/>
      </c>
      <c r="CD151" s="17"/>
      <c r="CE151" s="183"/>
      <c r="CF151" s="16"/>
      <c r="CG151" s="16"/>
      <c r="CH151" s="16"/>
      <c r="CI151" s="16"/>
      <c r="CJ151" s="16"/>
      <c r="CK151" s="16"/>
      <c r="CL151" s="16"/>
      <c r="CM151" s="16"/>
      <c r="CN151" s="171" t="str">
        <f>IF(AND(CF151="",CG151="",CH151="",CI151="",CJ151="",CK151="",CL151="",CM151=""),"",(VLOOKUP(CF151,'Grade-Percent-GPA'!$E:$F,2,FALSE)+VLOOKUP(CG151,'Grade-Percent-GPA'!$E:$F,2,FALSE)+VLOOKUP(CH151,'Grade-Percent-GPA'!$E:$F,2,FALSE)+VLOOKUP(CI151,'Grade-Percent-GPA'!$E:$F,2,FALSE)+VLOOKUP(CJ151,'Grade-Percent-GPA'!$E:$F,2,FALSE)+VLOOKUP(CK151,'Grade-Percent-GPA'!$E:$F,2,FALSE)+VLOOKUP(CL151,'Grade-Percent-GPA'!$E:$F,2,FALSE)+VLOOKUP(CM151,'Grade-Percent-GPA'!$E:$F,2,FALSE))/(IF(CF151="",0,1)+IF(CG151="",0,1)+IF(CH151="",0,1)+IF(CI151="",0,1)+IF(CJ151="",0,1)+IF(CK151="",0,1)+IF(CL151="",0,1)+IF(CM151="",0,1)))</f>
        <v/>
      </c>
      <c r="CO151" s="171" t="str">
        <f t="shared" si="12"/>
        <v/>
      </c>
      <c r="CP151" s="171" t="str">
        <f t="shared" si="13"/>
        <v/>
      </c>
      <c r="CQ151" s="17"/>
      <c r="CR151" s="183"/>
      <c r="CS151" s="16"/>
      <c r="CT151" s="16"/>
      <c r="CU151" s="16"/>
      <c r="CV151" s="16"/>
      <c r="CW151" s="16"/>
      <c r="CX151" s="16"/>
      <c r="CY151" s="16"/>
      <c r="CZ151" s="16"/>
      <c r="DA151" s="171" t="str">
        <f>IF(AND(CS151="",CT151="",CU151="",CV151="",CW151="",CX151="",CY151="",CZ151=""),"",(VLOOKUP(CS151,'Grade-Percent-GPA'!$E:$F,2,FALSE)+VLOOKUP(CT151,'Grade-Percent-GPA'!$E:$F,2,FALSE)+VLOOKUP(CU151,'Grade-Percent-GPA'!$E:$F,2,FALSE)+VLOOKUP(CV151,'Grade-Percent-GPA'!$E:$F,2,FALSE)+VLOOKUP(CW151,'Grade-Percent-GPA'!$E:$F,2,FALSE)+VLOOKUP(CX151,'Grade-Percent-GPA'!$E:$F,2,FALSE)+VLOOKUP(CY151,'Grade-Percent-GPA'!$E:$F,2,FALSE)+VLOOKUP(CZ151,'Grade-Percent-GPA'!$E:$F,2,FALSE))/(IF(CS151="",0,1)+IF(CT151="",0,1)+IF(CU151="",0,1)+IF(CV151="",0,1)+IF(CW151="",0,1)+IF(CX151="",0,1)+IF(CY151="",0,1)+IF(CZ151="",0,1)))</f>
        <v/>
      </c>
      <c r="DB151" s="171" t="str">
        <f t="shared" si="14"/>
        <v/>
      </c>
      <c r="DC151" s="171" t="str">
        <f t="shared" si="15"/>
        <v/>
      </c>
    </row>
    <row r="152" spans="1:107" ht="14.25" customHeight="1" x14ac:dyDescent="0.3">
      <c r="A152" s="182"/>
      <c r="B152" s="15"/>
      <c r="C152" s="15"/>
      <c r="D152" s="453"/>
      <c r="E152" s="183"/>
      <c r="F152" s="16"/>
      <c r="G152" s="16"/>
      <c r="H152" s="16"/>
      <c r="I152" s="16"/>
      <c r="J152" s="16"/>
      <c r="K152" s="16"/>
      <c r="L152" s="16"/>
      <c r="M152" s="16"/>
      <c r="N152" s="171" t="str">
        <f>IF(AND(F152="",G152="",H152="",I152="",J152="",K152="",L152="",M152=""),"",(VLOOKUP(F152,'Grade-Percent-GPA'!$E:$F,2,FALSE)+VLOOKUP(G152,'Grade-Percent-GPA'!$E:$F,2,FALSE)+VLOOKUP(H152,'Grade-Percent-GPA'!$E:$F,2,FALSE)+VLOOKUP(I152,'Grade-Percent-GPA'!$E:$F,2,FALSE)+VLOOKUP(J152,'Grade-Percent-GPA'!$E:$F,2,FALSE)+VLOOKUP(K152,'Grade-Percent-GPA'!$E:$F,2,FALSE)+VLOOKUP(L152,'Grade-Percent-GPA'!$E:$F,2,FALSE)+VLOOKUP(M152,'Grade-Percent-GPA'!$E:$F,2,FALSE))/(IF(F152="",0,1)+IF(G152="",0,1)+IF(H152="",0,1)+IF(I152="",0,1)+IF(J152="",0,1)+IF(K152="",0,1)+IF(L152="",0,1)+IF(M152="",0,1)))</f>
        <v/>
      </c>
      <c r="O152" s="171" t="str">
        <f t="shared" si="0"/>
        <v/>
      </c>
      <c r="P152" s="171" t="str">
        <f t="shared" si="1"/>
        <v/>
      </c>
      <c r="Q152" s="17"/>
      <c r="R152" s="183"/>
      <c r="S152" s="16"/>
      <c r="T152" s="16"/>
      <c r="U152" s="16"/>
      <c r="V152" s="16"/>
      <c r="W152" s="16"/>
      <c r="X152" s="16"/>
      <c r="Y152" s="16"/>
      <c r="Z152" s="16"/>
      <c r="AA152" s="171" t="str">
        <f>IF(AND(S152="",T152="",U152="",V152="",W152="",X152="",Y152="",Z152=""),"",(VLOOKUP(S152,'Grade-Percent-GPA'!$E:$F,2,FALSE)+VLOOKUP(T152,'Grade-Percent-GPA'!$E:$F,2,FALSE)+VLOOKUP(U152,'Grade-Percent-GPA'!$E:$F,2,FALSE)+VLOOKUP(V152,'Grade-Percent-GPA'!$E:$F,2,FALSE)+VLOOKUP(W152,'Grade-Percent-GPA'!$E:$F,2,FALSE)+VLOOKUP(X152,'Grade-Percent-GPA'!$E:$F,2,FALSE)+VLOOKUP(Y152,'Grade-Percent-GPA'!$E:$F,2,FALSE)+VLOOKUP(Z152,'Grade-Percent-GPA'!$E:$F,2,FALSE))/(IF(S152="",0,1)+IF(T152="",0,1)+IF(U152="",0,1)+IF(V152="",0,1)+IF(W152="",0,1)+IF(X152="",0,1)+IF(Y152="",0,1)+IF(Z152="",0,1)))</f>
        <v/>
      </c>
      <c r="AB152" s="171" t="str">
        <f t="shared" si="2"/>
        <v/>
      </c>
      <c r="AC152" s="171" t="str">
        <f t="shared" si="3"/>
        <v/>
      </c>
      <c r="AD152" s="17"/>
      <c r="AE152" s="183"/>
      <c r="AF152" s="16"/>
      <c r="AG152" s="16"/>
      <c r="AH152" s="16"/>
      <c r="AI152" s="16"/>
      <c r="AJ152" s="16"/>
      <c r="AK152" s="16"/>
      <c r="AL152" s="16"/>
      <c r="AM152" s="16"/>
      <c r="AN152" s="171" t="str">
        <f>IF(AND(AF152="",AG152="",AH152="",AI152="",AJ152="",AK152="",AL152="",AM152=""),"",(VLOOKUP(AF152,'Grade-Percent-GPA'!$E:$F,2,FALSE)+VLOOKUP(AG152,'Grade-Percent-GPA'!$E:$F,2,FALSE)+VLOOKUP(AH152,'Grade-Percent-GPA'!$E:$F,2,FALSE)+VLOOKUP(AI152,'Grade-Percent-GPA'!$E:$F,2,FALSE)+VLOOKUP(AJ152,'Grade-Percent-GPA'!$E:$F,2,FALSE)+VLOOKUP(AK152,'Grade-Percent-GPA'!$E:$F,2,FALSE)+VLOOKUP(AL152,'Grade-Percent-GPA'!$E:$F,2,FALSE)+VLOOKUP(AM152,'Grade-Percent-GPA'!$E:$F,2,FALSE))/(IF(AF152="",0,1)+IF(AG152="",0,1)+IF(AH152="",0,1)+IF(AI152="",0,1)+IF(AJ152="",0,1)+IF(AK152="",0,1)+IF(AL152="",0,1)+IF(AM152="",0,1)))</f>
        <v/>
      </c>
      <c r="AO152" s="171" t="str">
        <f t="shared" si="4"/>
        <v/>
      </c>
      <c r="AP152" s="171" t="str">
        <f t="shared" si="5"/>
        <v/>
      </c>
      <c r="AQ152" s="17"/>
      <c r="AR152" s="183"/>
      <c r="AS152" s="16"/>
      <c r="AT152" s="16"/>
      <c r="AU152" s="16"/>
      <c r="AV152" s="16"/>
      <c r="AW152" s="16"/>
      <c r="AX152" s="16"/>
      <c r="AY152" s="16"/>
      <c r="AZ152" s="16"/>
      <c r="BA152" s="171" t="str">
        <f>IF(AND(AS152="",AT152="",AU152="",AV152="",AW152="",AX152="",AY152="",AZ152=""),"",(VLOOKUP(AS152,'Grade-Percent-GPA'!$E:$F,2,FALSE)+VLOOKUP(AT152,'Grade-Percent-GPA'!$E:$F,2,FALSE)+VLOOKUP(AU152,'Grade-Percent-GPA'!$E:$F,2,FALSE)+VLOOKUP(AV152,'Grade-Percent-GPA'!$E:$F,2,FALSE)+VLOOKUP(AW152,'Grade-Percent-GPA'!$E:$F,2,FALSE)+VLOOKUP(AX152,'Grade-Percent-GPA'!$E:$F,2,FALSE)+VLOOKUP(AY152,'Grade-Percent-GPA'!$E:$F,2,FALSE)+VLOOKUP(AZ152,'Grade-Percent-GPA'!$E:$F,2,FALSE))/(IF(AS152="",0,1)+IF(AT152="",0,1)+IF(AU152="",0,1)+IF(AV152="",0,1)+IF(AW152="",0,1)+IF(AX152="",0,1)+IF(AY152="",0,1)+IF(AZ152="",0,1)))</f>
        <v/>
      </c>
      <c r="BB152" s="171" t="str">
        <f t="shared" si="6"/>
        <v/>
      </c>
      <c r="BC152" s="171" t="str">
        <f t="shared" si="7"/>
        <v/>
      </c>
      <c r="BD152" s="17"/>
      <c r="BE152" s="183"/>
      <c r="BF152" s="16"/>
      <c r="BG152" s="16"/>
      <c r="BH152" s="16"/>
      <c r="BI152" s="16"/>
      <c r="BJ152" s="16"/>
      <c r="BK152" s="16"/>
      <c r="BL152" s="16"/>
      <c r="BM152" s="16"/>
      <c r="BN152" s="171" t="str">
        <f>IF(AND(BF152="",BG152="",BH152="",BI152="",BJ152="",BK152="",BL152="",BM152=""),"",(VLOOKUP(BF152,'Grade-Percent-GPA'!$E:$F,2,FALSE)+VLOOKUP(BG152,'Grade-Percent-GPA'!$E:$F,2,FALSE)+VLOOKUP(BH152,'Grade-Percent-GPA'!$E:$F,2,FALSE)+VLOOKUP(BI152,'Grade-Percent-GPA'!$E:$F,2,FALSE)+VLOOKUP(BJ152,'Grade-Percent-GPA'!$E:$F,2,FALSE)+VLOOKUP(BK152,'Grade-Percent-GPA'!$E:$F,2,FALSE)+VLOOKUP(BL152,'Grade-Percent-GPA'!$E:$F,2,FALSE)+VLOOKUP(BM152,'Grade-Percent-GPA'!$E:$F,2,FALSE))/(IF(BF152="",0,1)+IF(BG152="",0,1)+IF(BH152="",0,1)+IF(BI152="",0,1)+IF(BJ152="",0,1)+IF(BK152="",0,1)+IF(BL152="",0,1)+IF(BM152="",0,1)))</f>
        <v/>
      </c>
      <c r="BO152" s="171" t="str">
        <f t="shared" si="8"/>
        <v/>
      </c>
      <c r="BP152" s="171" t="str">
        <f t="shared" si="9"/>
        <v/>
      </c>
      <c r="BQ152" s="17"/>
      <c r="BR152" s="183"/>
      <c r="BS152" s="16"/>
      <c r="BT152" s="16"/>
      <c r="BU152" s="16"/>
      <c r="BV152" s="16"/>
      <c r="BW152" s="16"/>
      <c r="BX152" s="16"/>
      <c r="BY152" s="16"/>
      <c r="BZ152" s="16"/>
      <c r="CA152" s="171" t="str">
        <f>IF(AND(BS152="",BT152="",BU152="",BV152="",BW152="",BX152="",BY152="",BZ152=""),"",(VLOOKUP(BS152,'Grade-Percent-GPA'!$E:$F,2,FALSE)+VLOOKUP(BT152,'Grade-Percent-GPA'!$E:$F,2,FALSE)+VLOOKUP(BU152,'Grade-Percent-GPA'!$E:$F,2,FALSE)+VLOOKUP(BV152,'Grade-Percent-GPA'!$E:$F,2,FALSE)+VLOOKUP(BW152,'Grade-Percent-GPA'!$E:$F,2,FALSE)+VLOOKUP(BX152,'Grade-Percent-GPA'!$E:$F,2,FALSE)+VLOOKUP(BY152,'Grade-Percent-GPA'!$E:$F,2,FALSE)+VLOOKUP(BZ152,'Grade-Percent-GPA'!$E:$F,2,FALSE))/(IF(BS152="",0,1)+IF(BT152="",0,1)+IF(BU152="",0,1)+IF(BV152="",0,1)+IF(BW152="",0,1)+IF(BX152="",0,1)+IF(BY152="",0,1)+IF(BZ152="",0,1)))</f>
        <v/>
      </c>
      <c r="CB152" s="171" t="str">
        <f t="shared" si="10"/>
        <v/>
      </c>
      <c r="CC152" s="171" t="str">
        <f t="shared" si="11"/>
        <v/>
      </c>
      <c r="CD152" s="17"/>
      <c r="CE152" s="183"/>
      <c r="CF152" s="16"/>
      <c r="CG152" s="16"/>
      <c r="CH152" s="16"/>
      <c r="CI152" s="16"/>
      <c r="CJ152" s="16"/>
      <c r="CK152" s="16"/>
      <c r="CL152" s="16"/>
      <c r="CM152" s="16"/>
      <c r="CN152" s="171" t="str">
        <f>IF(AND(CF152="",CG152="",CH152="",CI152="",CJ152="",CK152="",CL152="",CM152=""),"",(VLOOKUP(CF152,'Grade-Percent-GPA'!$E:$F,2,FALSE)+VLOOKUP(CG152,'Grade-Percent-GPA'!$E:$F,2,FALSE)+VLOOKUP(CH152,'Grade-Percent-GPA'!$E:$F,2,FALSE)+VLOOKUP(CI152,'Grade-Percent-GPA'!$E:$F,2,FALSE)+VLOOKUP(CJ152,'Grade-Percent-GPA'!$E:$F,2,FALSE)+VLOOKUP(CK152,'Grade-Percent-GPA'!$E:$F,2,FALSE)+VLOOKUP(CL152,'Grade-Percent-GPA'!$E:$F,2,FALSE)+VLOOKUP(CM152,'Grade-Percent-GPA'!$E:$F,2,FALSE))/(IF(CF152="",0,1)+IF(CG152="",0,1)+IF(CH152="",0,1)+IF(CI152="",0,1)+IF(CJ152="",0,1)+IF(CK152="",0,1)+IF(CL152="",0,1)+IF(CM152="",0,1)))</f>
        <v/>
      </c>
      <c r="CO152" s="171" t="str">
        <f t="shared" si="12"/>
        <v/>
      </c>
      <c r="CP152" s="171" t="str">
        <f t="shared" si="13"/>
        <v/>
      </c>
      <c r="CQ152" s="17"/>
      <c r="CR152" s="183"/>
      <c r="CS152" s="16"/>
      <c r="CT152" s="16"/>
      <c r="CU152" s="16"/>
      <c r="CV152" s="16"/>
      <c r="CW152" s="16"/>
      <c r="CX152" s="16"/>
      <c r="CY152" s="16"/>
      <c r="CZ152" s="16"/>
      <c r="DA152" s="171" t="str">
        <f>IF(AND(CS152="",CT152="",CU152="",CV152="",CW152="",CX152="",CY152="",CZ152=""),"",(VLOOKUP(CS152,'Grade-Percent-GPA'!$E:$F,2,FALSE)+VLOOKUP(CT152,'Grade-Percent-GPA'!$E:$F,2,FALSE)+VLOOKUP(CU152,'Grade-Percent-GPA'!$E:$F,2,FALSE)+VLOOKUP(CV152,'Grade-Percent-GPA'!$E:$F,2,FALSE)+VLOOKUP(CW152,'Grade-Percent-GPA'!$E:$F,2,FALSE)+VLOOKUP(CX152,'Grade-Percent-GPA'!$E:$F,2,FALSE)+VLOOKUP(CY152,'Grade-Percent-GPA'!$E:$F,2,FALSE)+VLOOKUP(CZ152,'Grade-Percent-GPA'!$E:$F,2,FALSE))/(IF(CS152="",0,1)+IF(CT152="",0,1)+IF(CU152="",0,1)+IF(CV152="",0,1)+IF(CW152="",0,1)+IF(CX152="",0,1)+IF(CY152="",0,1)+IF(CZ152="",0,1)))</f>
        <v/>
      </c>
      <c r="DB152" s="171" t="str">
        <f t="shared" si="14"/>
        <v/>
      </c>
      <c r="DC152" s="171" t="str">
        <f t="shared" si="15"/>
        <v/>
      </c>
    </row>
    <row r="153" spans="1:107" ht="14.25" customHeight="1" x14ac:dyDescent="0.3">
      <c r="A153" s="182"/>
      <c r="B153" s="15"/>
      <c r="C153" s="15"/>
      <c r="D153" s="453"/>
      <c r="E153" s="183"/>
      <c r="F153" s="16"/>
      <c r="G153" s="16"/>
      <c r="H153" s="16"/>
      <c r="I153" s="16"/>
      <c r="J153" s="16"/>
      <c r="K153" s="16"/>
      <c r="L153" s="16"/>
      <c r="M153" s="16"/>
      <c r="N153" s="171" t="str">
        <f>IF(AND(F153="",G153="",H153="",I153="",J153="",K153="",L153="",M153=""),"",(VLOOKUP(F153,'Grade-Percent-GPA'!$E:$F,2,FALSE)+VLOOKUP(G153,'Grade-Percent-GPA'!$E:$F,2,FALSE)+VLOOKUP(H153,'Grade-Percent-GPA'!$E:$F,2,FALSE)+VLOOKUP(I153,'Grade-Percent-GPA'!$E:$F,2,FALSE)+VLOOKUP(J153,'Grade-Percent-GPA'!$E:$F,2,FALSE)+VLOOKUP(K153,'Grade-Percent-GPA'!$E:$F,2,FALSE)+VLOOKUP(L153,'Grade-Percent-GPA'!$E:$F,2,FALSE)+VLOOKUP(M153,'Grade-Percent-GPA'!$E:$F,2,FALSE))/(IF(F153="",0,1)+IF(G153="",0,1)+IF(H153="",0,1)+IF(I153="",0,1)+IF(J153="",0,1)+IF(K153="",0,1)+IF(L153="",0,1)+IF(M153="",0,1)))</f>
        <v/>
      </c>
      <c r="O153" s="171" t="str">
        <f t="shared" si="0"/>
        <v/>
      </c>
      <c r="P153" s="171" t="str">
        <f t="shared" si="1"/>
        <v/>
      </c>
      <c r="Q153" s="17"/>
      <c r="R153" s="183"/>
      <c r="S153" s="16"/>
      <c r="T153" s="16"/>
      <c r="U153" s="16"/>
      <c r="V153" s="16"/>
      <c r="W153" s="16"/>
      <c r="X153" s="16"/>
      <c r="Y153" s="16"/>
      <c r="Z153" s="16"/>
      <c r="AA153" s="171" t="str">
        <f>IF(AND(S153="",T153="",U153="",V153="",W153="",X153="",Y153="",Z153=""),"",(VLOOKUP(S153,'Grade-Percent-GPA'!$E:$F,2,FALSE)+VLOOKUP(T153,'Grade-Percent-GPA'!$E:$F,2,FALSE)+VLOOKUP(U153,'Grade-Percent-GPA'!$E:$F,2,FALSE)+VLOOKUP(V153,'Grade-Percent-GPA'!$E:$F,2,FALSE)+VLOOKUP(W153,'Grade-Percent-GPA'!$E:$F,2,FALSE)+VLOOKUP(X153,'Grade-Percent-GPA'!$E:$F,2,FALSE)+VLOOKUP(Y153,'Grade-Percent-GPA'!$E:$F,2,FALSE)+VLOOKUP(Z153,'Grade-Percent-GPA'!$E:$F,2,FALSE))/(IF(S153="",0,1)+IF(T153="",0,1)+IF(U153="",0,1)+IF(V153="",0,1)+IF(W153="",0,1)+IF(X153="",0,1)+IF(Y153="",0,1)+IF(Z153="",0,1)))</f>
        <v/>
      </c>
      <c r="AB153" s="171" t="str">
        <f t="shared" si="2"/>
        <v/>
      </c>
      <c r="AC153" s="171" t="str">
        <f t="shared" si="3"/>
        <v/>
      </c>
      <c r="AD153" s="17"/>
      <c r="AE153" s="183"/>
      <c r="AF153" s="16"/>
      <c r="AG153" s="16"/>
      <c r="AH153" s="16"/>
      <c r="AI153" s="16"/>
      <c r="AJ153" s="16"/>
      <c r="AK153" s="16"/>
      <c r="AL153" s="16"/>
      <c r="AM153" s="16"/>
      <c r="AN153" s="171" t="str">
        <f>IF(AND(AF153="",AG153="",AH153="",AI153="",AJ153="",AK153="",AL153="",AM153=""),"",(VLOOKUP(AF153,'Grade-Percent-GPA'!$E:$F,2,FALSE)+VLOOKUP(AG153,'Grade-Percent-GPA'!$E:$F,2,FALSE)+VLOOKUP(AH153,'Grade-Percent-GPA'!$E:$F,2,FALSE)+VLOOKUP(AI153,'Grade-Percent-GPA'!$E:$F,2,FALSE)+VLOOKUP(AJ153,'Grade-Percent-GPA'!$E:$F,2,FALSE)+VLOOKUP(AK153,'Grade-Percent-GPA'!$E:$F,2,FALSE)+VLOOKUP(AL153,'Grade-Percent-GPA'!$E:$F,2,FALSE)+VLOOKUP(AM153,'Grade-Percent-GPA'!$E:$F,2,FALSE))/(IF(AF153="",0,1)+IF(AG153="",0,1)+IF(AH153="",0,1)+IF(AI153="",0,1)+IF(AJ153="",0,1)+IF(AK153="",0,1)+IF(AL153="",0,1)+IF(AM153="",0,1)))</f>
        <v/>
      </c>
      <c r="AO153" s="171" t="str">
        <f t="shared" si="4"/>
        <v/>
      </c>
      <c r="AP153" s="171" t="str">
        <f t="shared" si="5"/>
        <v/>
      </c>
      <c r="AQ153" s="17"/>
      <c r="AR153" s="183"/>
      <c r="AS153" s="16"/>
      <c r="AT153" s="16"/>
      <c r="AU153" s="16"/>
      <c r="AV153" s="16"/>
      <c r="AW153" s="16"/>
      <c r="AX153" s="16"/>
      <c r="AY153" s="16"/>
      <c r="AZ153" s="16"/>
      <c r="BA153" s="171" t="str">
        <f>IF(AND(AS153="",AT153="",AU153="",AV153="",AW153="",AX153="",AY153="",AZ153=""),"",(VLOOKUP(AS153,'Grade-Percent-GPA'!$E:$F,2,FALSE)+VLOOKUP(AT153,'Grade-Percent-GPA'!$E:$F,2,FALSE)+VLOOKUP(AU153,'Grade-Percent-GPA'!$E:$F,2,FALSE)+VLOOKUP(AV153,'Grade-Percent-GPA'!$E:$F,2,FALSE)+VLOOKUP(AW153,'Grade-Percent-GPA'!$E:$F,2,FALSE)+VLOOKUP(AX153,'Grade-Percent-GPA'!$E:$F,2,FALSE)+VLOOKUP(AY153,'Grade-Percent-GPA'!$E:$F,2,FALSE)+VLOOKUP(AZ153,'Grade-Percent-GPA'!$E:$F,2,FALSE))/(IF(AS153="",0,1)+IF(AT153="",0,1)+IF(AU153="",0,1)+IF(AV153="",0,1)+IF(AW153="",0,1)+IF(AX153="",0,1)+IF(AY153="",0,1)+IF(AZ153="",0,1)))</f>
        <v/>
      </c>
      <c r="BB153" s="171" t="str">
        <f t="shared" si="6"/>
        <v/>
      </c>
      <c r="BC153" s="171" t="str">
        <f t="shared" si="7"/>
        <v/>
      </c>
      <c r="BD153" s="17"/>
      <c r="BE153" s="183"/>
      <c r="BF153" s="16"/>
      <c r="BG153" s="16"/>
      <c r="BH153" s="16"/>
      <c r="BI153" s="16"/>
      <c r="BJ153" s="16"/>
      <c r="BK153" s="16"/>
      <c r="BL153" s="16"/>
      <c r="BM153" s="16"/>
      <c r="BN153" s="171" t="str">
        <f>IF(AND(BF153="",BG153="",BH153="",BI153="",BJ153="",BK153="",BL153="",BM153=""),"",(VLOOKUP(BF153,'Grade-Percent-GPA'!$E:$F,2,FALSE)+VLOOKUP(BG153,'Grade-Percent-GPA'!$E:$F,2,FALSE)+VLOOKUP(BH153,'Grade-Percent-GPA'!$E:$F,2,FALSE)+VLOOKUP(BI153,'Grade-Percent-GPA'!$E:$F,2,FALSE)+VLOOKUP(BJ153,'Grade-Percent-GPA'!$E:$F,2,FALSE)+VLOOKUP(BK153,'Grade-Percent-GPA'!$E:$F,2,FALSE)+VLOOKUP(BL153,'Grade-Percent-GPA'!$E:$F,2,FALSE)+VLOOKUP(BM153,'Grade-Percent-GPA'!$E:$F,2,FALSE))/(IF(BF153="",0,1)+IF(BG153="",0,1)+IF(BH153="",0,1)+IF(BI153="",0,1)+IF(BJ153="",0,1)+IF(BK153="",0,1)+IF(BL153="",0,1)+IF(BM153="",0,1)))</f>
        <v/>
      </c>
      <c r="BO153" s="171" t="str">
        <f t="shared" si="8"/>
        <v/>
      </c>
      <c r="BP153" s="171" t="str">
        <f t="shared" si="9"/>
        <v/>
      </c>
      <c r="BQ153" s="17"/>
      <c r="BR153" s="183"/>
      <c r="BS153" s="16"/>
      <c r="BT153" s="16"/>
      <c r="BU153" s="16"/>
      <c r="BV153" s="16"/>
      <c r="BW153" s="16"/>
      <c r="BX153" s="16"/>
      <c r="BY153" s="16"/>
      <c r="BZ153" s="16"/>
      <c r="CA153" s="171" t="str">
        <f>IF(AND(BS153="",BT153="",BU153="",BV153="",BW153="",BX153="",BY153="",BZ153=""),"",(VLOOKUP(BS153,'Grade-Percent-GPA'!$E:$F,2,FALSE)+VLOOKUP(BT153,'Grade-Percent-GPA'!$E:$F,2,FALSE)+VLOOKUP(BU153,'Grade-Percent-GPA'!$E:$F,2,FALSE)+VLOOKUP(BV153,'Grade-Percent-GPA'!$E:$F,2,FALSE)+VLOOKUP(BW153,'Grade-Percent-GPA'!$E:$F,2,FALSE)+VLOOKUP(BX153,'Grade-Percent-GPA'!$E:$F,2,FALSE)+VLOOKUP(BY153,'Grade-Percent-GPA'!$E:$F,2,FALSE)+VLOOKUP(BZ153,'Grade-Percent-GPA'!$E:$F,2,FALSE))/(IF(BS153="",0,1)+IF(BT153="",0,1)+IF(BU153="",0,1)+IF(BV153="",0,1)+IF(BW153="",0,1)+IF(BX153="",0,1)+IF(BY153="",0,1)+IF(BZ153="",0,1)))</f>
        <v/>
      </c>
      <c r="CB153" s="171" t="str">
        <f t="shared" si="10"/>
        <v/>
      </c>
      <c r="CC153" s="171" t="str">
        <f t="shared" si="11"/>
        <v/>
      </c>
      <c r="CD153" s="17"/>
      <c r="CE153" s="183"/>
      <c r="CF153" s="16"/>
      <c r="CG153" s="16"/>
      <c r="CH153" s="16"/>
      <c r="CI153" s="16"/>
      <c r="CJ153" s="16"/>
      <c r="CK153" s="16"/>
      <c r="CL153" s="16"/>
      <c r="CM153" s="16"/>
      <c r="CN153" s="171" t="str">
        <f>IF(AND(CF153="",CG153="",CH153="",CI153="",CJ153="",CK153="",CL153="",CM153=""),"",(VLOOKUP(CF153,'Grade-Percent-GPA'!$E:$F,2,FALSE)+VLOOKUP(CG153,'Grade-Percent-GPA'!$E:$F,2,FALSE)+VLOOKUP(CH153,'Grade-Percent-GPA'!$E:$F,2,FALSE)+VLOOKUP(CI153,'Grade-Percent-GPA'!$E:$F,2,FALSE)+VLOOKUP(CJ153,'Grade-Percent-GPA'!$E:$F,2,FALSE)+VLOOKUP(CK153,'Grade-Percent-GPA'!$E:$F,2,FALSE)+VLOOKUP(CL153,'Grade-Percent-GPA'!$E:$F,2,FALSE)+VLOOKUP(CM153,'Grade-Percent-GPA'!$E:$F,2,FALSE))/(IF(CF153="",0,1)+IF(CG153="",0,1)+IF(CH153="",0,1)+IF(CI153="",0,1)+IF(CJ153="",0,1)+IF(CK153="",0,1)+IF(CL153="",0,1)+IF(CM153="",0,1)))</f>
        <v/>
      </c>
      <c r="CO153" s="171" t="str">
        <f t="shared" si="12"/>
        <v/>
      </c>
      <c r="CP153" s="171" t="str">
        <f t="shared" si="13"/>
        <v/>
      </c>
      <c r="CQ153" s="17"/>
      <c r="CR153" s="183"/>
      <c r="CS153" s="16"/>
      <c r="CT153" s="16"/>
      <c r="CU153" s="16"/>
      <c r="CV153" s="16"/>
      <c r="CW153" s="16"/>
      <c r="CX153" s="16"/>
      <c r="CY153" s="16"/>
      <c r="CZ153" s="16"/>
      <c r="DA153" s="171" t="str">
        <f>IF(AND(CS153="",CT153="",CU153="",CV153="",CW153="",CX153="",CY153="",CZ153=""),"",(VLOOKUP(CS153,'Grade-Percent-GPA'!$E:$F,2,FALSE)+VLOOKUP(CT153,'Grade-Percent-GPA'!$E:$F,2,FALSE)+VLOOKUP(CU153,'Grade-Percent-GPA'!$E:$F,2,FALSE)+VLOOKUP(CV153,'Grade-Percent-GPA'!$E:$F,2,FALSE)+VLOOKUP(CW153,'Grade-Percent-GPA'!$E:$F,2,FALSE)+VLOOKUP(CX153,'Grade-Percent-GPA'!$E:$F,2,FALSE)+VLOOKUP(CY153,'Grade-Percent-GPA'!$E:$F,2,FALSE)+VLOOKUP(CZ153,'Grade-Percent-GPA'!$E:$F,2,FALSE))/(IF(CS153="",0,1)+IF(CT153="",0,1)+IF(CU153="",0,1)+IF(CV153="",0,1)+IF(CW153="",0,1)+IF(CX153="",0,1)+IF(CY153="",0,1)+IF(CZ153="",0,1)))</f>
        <v/>
      </c>
      <c r="DB153" s="171" t="str">
        <f t="shared" si="14"/>
        <v/>
      </c>
      <c r="DC153" s="171" t="str">
        <f t="shared" si="15"/>
        <v/>
      </c>
    </row>
    <row r="154" spans="1:107" ht="14.25" customHeight="1" x14ac:dyDescent="0.3">
      <c r="A154" s="182"/>
      <c r="B154" s="15"/>
      <c r="C154" s="15"/>
      <c r="D154" s="453"/>
      <c r="E154" s="183"/>
      <c r="F154" s="16"/>
      <c r="G154" s="16"/>
      <c r="H154" s="16"/>
      <c r="I154" s="16"/>
      <c r="J154" s="16"/>
      <c r="K154" s="16"/>
      <c r="L154" s="16"/>
      <c r="M154" s="16"/>
      <c r="N154" s="171" t="str">
        <f>IF(AND(F154="",G154="",H154="",I154="",J154="",K154="",L154="",M154=""),"",(VLOOKUP(F154,'Grade-Percent-GPA'!$E:$F,2,FALSE)+VLOOKUP(G154,'Grade-Percent-GPA'!$E:$F,2,FALSE)+VLOOKUP(H154,'Grade-Percent-GPA'!$E:$F,2,FALSE)+VLOOKUP(I154,'Grade-Percent-GPA'!$E:$F,2,FALSE)+VLOOKUP(J154,'Grade-Percent-GPA'!$E:$F,2,FALSE)+VLOOKUP(K154,'Grade-Percent-GPA'!$E:$F,2,FALSE)+VLOOKUP(L154,'Grade-Percent-GPA'!$E:$F,2,FALSE)+VLOOKUP(M154,'Grade-Percent-GPA'!$E:$F,2,FALSE))/(IF(F154="",0,1)+IF(G154="",0,1)+IF(H154="",0,1)+IF(I154="",0,1)+IF(J154="",0,1)+IF(K154="",0,1)+IF(L154="",0,1)+IF(M154="",0,1)))</f>
        <v/>
      </c>
      <c r="O154" s="171" t="str">
        <f t="shared" si="0"/>
        <v/>
      </c>
      <c r="P154" s="171" t="str">
        <f t="shared" si="1"/>
        <v/>
      </c>
      <c r="Q154" s="17"/>
      <c r="R154" s="183"/>
      <c r="S154" s="16"/>
      <c r="T154" s="16"/>
      <c r="U154" s="16"/>
      <c r="V154" s="16"/>
      <c r="W154" s="16"/>
      <c r="X154" s="16"/>
      <c r="Y154" s="16"/>
      <c r="Z154" s="16"/>
      <c r="AA154" s="171" t="str">
        <f>IF(AND(S154="",T154="",U154="",V154="",W154="",X154="",Y154="",Z154=""),"",(VLOOKUP(S154,'Grade-Percent-GPA'!$E:$F,2,FALSE)+VLOOKUP(T154,'Grade-Percent-GPA'!$E:$F,2,FALSE)+VLOOKUP(U154,'Grade-Percent-GPA'!$E:$F,2,FALSE)+VLOOKUP(V154,'Grade-Percent-GPA'!$E:$F,2,FALSE)+VLOOKUP(W154,'Grade-Percent-GPA'!$E:$F,2,FALSE)+VLOOKUP(X154,'Grade-Percent-GPA'!$E:$F,2,FALSE)+VLOOKUP(Y154,'Grade-Percent-GPA'!$E:$F,2,FALSE)+VLOOKUP(Z154,'Grade-Percent-GPA'!$E:$F,2,FALSE))/(IF(S154="",0,1)+IF(T154="",0,1)+IF(U154="",0,1)+IF(V154="",0,1)+IF(W154="",0,1)+IF(X154="",0,1)+IF(Y154="",0,1)+IF(Z154="",0,1)))</f>
        <v/>
      </c>
      <c r="AB154" s="171" t="str">
        <f t="shared" si="2"/>
        <v/>
      </c>
      <c r="AC154" s="171" t="str">
        <f t="shared" si="3"/>
        <v/>
      </c>
      <c r="AD154" s="17"/>
      <c r="AE154" s="183"/>
      <c r="AF154" s="16"/>
      <c r="AG154" s="16"/>
      <c r="AH154" s="16"/>
      <c r="AI154" s="16"/>
      <c r="AJ154" s="16"/>
      <c r="AK154" s="16"/>
      <c r="AL154" s="16"/>
      <c r="AM154" s="16"/>
      <c r="AN154" s="171" t="str">
        <f>IF(AND(AF154="",AG154="",AH154="",AI154="",AJ154="",AK154="",AL154="",AM154=""),"",(VLOOKUP(AF154,'Grade-Percent-GPA'!$E:$F,2,FALSE)+VLOOKUP(AG154,'Grade-Percent-GPA'!$E:$F,2,FALSE)+VLOOKUP(AH154,'Grade-Percent-GPA'!$E:$F,2,FALSE)+VLOOKUP(AI154,'Grade-Percent-GPA'!$E:$F,2,FALSE)+VLOOKUP(AJ154,'Grade-Percent-GPA'!$E:$F,2,FALSE)+VLOOKUP(AK154,'Grade-Percent-GPA'!$E:$F,2,FALSE)+VLOOKUP(AL154,'Grade-Percent-GPA'!$E:$F,2,FALSE)+VLOOKUP(AM154,'Grade-Percent-GPA'!$E:$F,2,FALSE))/(IF(AF154="",0,1)+IF(AG154="",0,1)+IF(AH154="",0,1)+IF(AI154="",0,1)+IF(AJ154="",0,1)+IF(AK154="",0,1)+IF(AL154="",0,1)+IF(AM154="",0,1)))</f>
        <v/>
      </c>
      <c r="AO154" s="171" t="str">
        <f t="shared" si="4"/>
        <v/>
      </c>
      <c r="AP154" s="171" t="str">
        <f t="shared" si="5"/>
        <v/>
      </c>
      <c r="AQ154" s="17"/>
      <c r="AR154" s="183"/>
      <c r="AS154" s="16"/>
      <c r="AT154" s="16"/>
      <c r="AU154" s="16"/>
      <c r="AV154" s="16"/>
      <c r="AW154" s="16"/>
      <c r="AX154" s="16"/>
      <c r="AY154" s="16"/>
      <c r="AZ154" s="16"/>
      <c r="BA154" s="171" t="str">
        <f>IF(AND(AS154="",AT154="",AU154="",AV154="",AW154="",AX154="",AY154="",AZ154=""),"",(VLOOKUP(AS154,'Grade-Percent-GPA'!$E:$F,2,FALSE)+VLOOKUP(AT154,'Grade-Percent-GPA'!$E:$F,2,FALSE)+VLOOKUP(AU154,'Grade-Percent-GPA'!$E:$F,2,FALSE)+VLOOKUP(AV154,'Grade-Percent-GPA'!$E:$F,2,FALSE)+VLOOKUP(AW154,'Grade-Percent-GPA'!$E:$F,2,FALSE)+VLOOKUP(AX154,'Grade-Percent-GPA'!$E:$F,2,FALSE)+VLOOKUP(AY154,'Grade-Percent-GPA'!$E:$F,2,FALSE)+VLOOKUP(AZ154,'Grade-Percent-GPA'!$E:$F,2,FALSE))/(IF(AS154="",0,1)+IF(AT154="",0,1)+IF(AU154="",0,1)+IF(AV154="",0,1)+IF(AW154="",0,1)+IF(AX154="",0,1)+IF(AY154="",0,1)+IF(AZ154="",0,1)))</f>
        <v/>
      </c>
      <c r="BB154" s="171" t="str">
        <f t="shared" si="6"/>
        <v/>
      </c>
      <c r="BC154" s="171" t="str">
        <f t="shared" si="7"/>
        <v/>
      </c>
      <c r="BD154" s="17"/>
      <c r="BE154" s="183"/>
      <c r="BF154" s="16"/>
      <c r="BG154" s="16"/>
      <c r="BH154" s="16"/>
      <c r="BI154" s="16"/>
      <c r="BJ154" s="16"/>
      <c r="BK154" s="16"/>
      <c r="BL154" s="16"/>
      <c r="BM154" s="16"/>
      <c r="BN154" s="171" t="str">
        <f>IF(AND(BF154="",BG154="",BH154="",BI154="",BJ154="",BK154="",BL154="",BM154=""),"",(VLOOKUP(BF154,'Grade-Percent-GPA'!$E:$F,2,FALSE)+VLOOKUP(BG154,'Grade-Percent-GPA'!$E:$F,2,FALSE)+VLOOKUP(BH154,'Grade-Percent-GPA'!$E:$F,2,FALSE)+VLOOKUP(BI154,'Grade-Percent-GPA'!$E:$F,2,FALSE)+VLOOKUP(BJ154,'Grade-Percent-GPA'!$E:$F,2,FALSE)+VLOOKUP(BK154,'Grade-Percent-GPA'!$E:$F,2,FALSE)+VLOOKUP(BL154,'Grade-Percent-GPA'!$E:$F,2,FALSE)+VLOOKUP(BM154,'Grade-Percent-GPA'!$E:$F,2,FALSE))/(IF(BF154="",0,1)+IF(BG154="",0,1)+IF(BH154="",0,1)+IF(BI154="",0,1)+IF(BJ154="",0,1)+IF(BK154="",0,1)+IF(BL154="",0,1)+IF(BM154="",0,1)))</f>
        <v/>
      </c>
      <c r="BO154" s="171" t="str">
        <f t="shared" si="8"/>
        <v/>
      </c>
      <c r="BP154" s="171" t="str">
        <f t="shared" si="9"/>
        <v/>
      </c>
      <c r="BQ154" s="17"/>
      <c r="BR154" s="183"/>
      <c r="BS154" s="16"/>
      <c r="BT154" s="16"/>
      <c r="BU154" s="16"/>
      <c r="BV154" s="16"/>
      <c r="BW154" s="16"/>
      <c r="BX154" s="16"/>
      <c r="BY154" s="16"/>
      <c r="BZ154" s="16"/>
      <c r="CA154" s="171" t="str">
        <f>IF(AND(BS154="",BT154="",BU154="",BV154="",BW154="",BX154="",BY154="",BZ154=""),"",(VLOOKUP(BS154,'Grade-Percent-GPA'!$E:$F,2,FALSE)+VLOOKUP(BT154,'Grade-Percent-GPA'!$E:$F,2,FALSE)+VLOOKUP(BU154,'Grade-Percent-GPA'!$E:$F,2,FALSE)+VLOOKUP(BV154,'Grade-Percent-GPA'!$E:$F,2,FALSE)+VLOOKUP(BW154,'Grade-Percent-GPA'!$E:$F,2,FALSE)+VLOOKUP(BX154,'Grade-Percent-GPA'!$E:$F,2,FALSE)+VLOOKUP(BY154,'Grade-Percent-GPA'!$E:$F,2,FALSE)+VLOOKUP(BZ154,'Grade-Percent-GPA'!$E:$F,2,FALSE))/(IF(BS154="",0,1)+IF(BT154="",0,1)+IF(BU154="",0,1)+IF(BV154="",0,1)+IF(BW154="",0,1)+IF(BX154="",0,1)+IF(BY154="",0,1)+IF(BZ154="",0,1)))</f>
        <v/>
      </c>
      <c r="CB154" s="171" t="str">
        <f t="shared" si="10"/>
        <v/>
      </c>
      <c r="CC154" s="171" t="str">
        <f t="shared" si="11"/>
        <v/>
      </c>
      <c r="CD154" s="17"/>
      <c r="CE154" s="183"/>
      <c r="CF154" s="16"/>
      <c r="CG154" s="16"/>
      <c r="CH154" s="16"/>
      <c r="CI154" s="16"/>
      <c r="CJ154" s="16"/>
      <c r="CK154" s="16"/>
      <c r="CL154" s="16"/>
      <c r="CM154" s="16"/>
      <c r="CN154" s="171" t="str">
        <f>IF(AND(CF154="",CG154="",CH154="",CI154="",CJ154="",CK154="",CL154="",CM154=""),"",(VLOOKUP(CF154,'Grade-Percent-GPA'!$E:$F,2,FALSE)+VLOOKUP(CG154,'Grade-Percent-GPA'!$E:$F,2,FALSE)+VLOOKUP(CH154,'Grade-Percent-GPA'!$E:$F,2,FALSE)+VLOOKUP(CI154,'Grade-Percent-GPA'!$E:$F,2,FALSE)+VLOOKUP(CJ154,'Grade-Percent-GPA'!$E:$F,2,FALSE)+VLOOKUP(CK154,'Grade-Percent-GPA'!$E:$F,2,FALSE)+VLOOKUP(CL154,'Grade-Percent-GPA'!$E:$F,2,FALSE)+VLOOKUP(CM154,'Grade-Percent-GPA'!$E:$F,2,FALSE))/(IF(CF154="",0,1)+IF(CG154="",0,1)+IF(CH154="",0,1)+IF(CI154="",0,1)+IF(CJ154="",0,1)+IF(CK154="",0,1)+IF(CL154="",0,1)+IF(CM154="",0,1)))</f>
        <v/>
      </c>
      <c r="CO154" s="171" t="str">
        <f t="shared" si="12"/>
        <v/>
      </c>
      <c r="CP154" s="171" t="str">
        <f t="shared" si="13"/>
        <v/>
      </c>
      <c r="CQ154" s="17"/>
      <c r="CR154" s="183"/>
      <c r="CS154" s="16"/>
      <c r="CT154" s="16"/>
      <c r="CU154" s="16"/>
      <c r="CV154" s="16"/>
      <c r="CW154" s="16"/>
      <c r="CX154" s="16"/>
      <c r="CY154" s="16"/>
      <c r="CZ154" s="16"/>
      <c r="DA154" s="171" t="str">
        <f>IF(AND(CS154="",CT154="",CU154="",CV154="",CW154="",CX154="",CY154="",CZ154=""),"",(VLOOKUP(CS154,'Grade-Percent-GPA'!$E:$F,2,FALSE)+VLOOKUP(CT154,'Grade-Percent-GPA'!$E:$F,2,FALSE)+VLOOKUP(CU154,'Grade-Percent-GPA'!$E:$F,2,FALSE)+VLOOKUP(CV154,'Grade-Percent-GPA'!$E:$F,2,FALSE)+VLOOKUP(CW154,'Grade-Percent-GPA'!$E:$F,2,FALSE)+VLOOKUP(CX154,'Grade-Percent-GPA'!$E:$F,2,FALSE)+VLOOKUP(CY154,'Grade-Percent-GPA'!$E:$F,2,FALSE)+VLOOKUP(CZ154,'Grade-Percent-GPA'!$E:$F,2,FALSE))/(IF(CS154="",0,1)+IF(CT154="",0,1)+IF(CU154="",0,1)+IF(CV154="",0,1)+IF(CW154="",0,1)+IF(CX154="",0,1)+IF(CY154="",0,1)+IF(CZ154="",0,1)))</f>
        <v/>
      </c>
      <c r="DB154" s="171" t="str">
        <f t="shared" si="14"/>
        <v/>
      </c>
      <c r="DC154" s="171" t="str">
        <f t="shared" si="15"/>
        <v/>
      </c>
    </row>
    <row r="155" spans="1:107" ht="14.25" customHeight="1" x14ac:dyDescent="0.3">
      <c r="A155" s="182"/>
      <c r="B155" s="15"/>
      <c r="C155" s="15"/>
      <c r="D155" s="453"/>
      <c r="E155" s="183"/>
      <c r="F155" s="16"/>
      <c r="G155" s="16"/>
      <c r="H155" s="16"/>
      <c r="I155" s="16"/>
      <c r="J155" s="16"/>
      <c r="K155" s="16"/>
      <c r="L155" s="16"/>
      <c r="M155" s="16"/>
      <c r="N155" s="171" t="str">
        <f>IF(AND(F155="",G155="",H155="",I155="",J155="",K155="",L155="",M155=""),"",(VLOOKUP(F155,'Grade-Percent-GPA'!$E:$F,2,FALSE)+VLOOKUP(G155,'Grade-Percent-GPA'!$E:$F,2,FALSE)+VLOOKUP(H155,'Grade-Percent-GPA'!$E:$F,2,FALSE)+VLOOKUP(I155,'Grade-Percent-GPA'!$E:$F,2,FALSE)+VLOOKUP(J155,'Grade-Percent-GPA'!$E:$F,2,FALSE)+VLOOKUP(K155,'Grade-Percent-GPA'!$E:$F,2,FALSE)+VLOOKUP(L155,'Grade-Percent-GPA'!$E:$F,2,FALSE)+VLOOKUP(M155,'Grade-Percent-GPA'!$E:$F,2,FALSE))/(IF(F155="",0,1)+IF(G155="",0,1)+IF(H155="",0,1)+IF(I155="",0,1)+IF(J155="",0,1)+IF(K155="",0,1)+IF(L155="",0,1)+IF(M155="",0,1)))</f>
        <v/>
      </c>
      <c r="O155" s="171" t="str">
        <f t="shared" si="0"/>
        <v/>
      </c>
      <c r="P155" s="171" t="str">
        <f t="shared" si="1"/>
        <v/>
      </c>
      <c r="Q155" s="17"/>
      <c r="R155" s="183"/>
      <c r="S155" s="16"/>
      <c r="T155" s="16"/>
      <c r="U155" s="16"/>
      <c r="V155" s="16"/>
      <c r="W155" s="16"/>
      <c r="X155" s="16"/>
      <c r="Y155" s="16"/>
      <c r="Z155" s="16"/>
      <c r="AA155" s="171" t="str">
        <f>IF(AND(S155="",T155="",U155="",V155="",W155="",X155="",Y155="",Z155=""),"",(VLOOKUP(S155,'Grade-Percent-GPA'!$E:$F,2,FALSE)+VLOOKUP(T155,'Grade-Percent-GPA'!$E:$F,2,FALSE)+VLOOKUP(U155,'Grade-Percent-GPA'!$E:$F,2,FALSE)+VLOOKUP(V155,'Grade-Percent-GPA'!$E:$F,2,FALSE)+VLOOKUP(W155,'Grade-Percent-GPA'!$E:$F,2,FALSE)+VLOOKUP(X155,'Grade-Percent-GPA'!$E:$F,2,FALSE)+VLOOKUP(Y155,'Grade-Percent-GPA'!$E:$F,2,FALSE)+VLOOKUP(Z155,'Grade-Percent-GPA'!$E:$F,2,FALSE))/(IF(S155="",0,1)+IF(T155="",0,1)+IF(U155="",0,1)+IF(V155="",0,1)+IF(W155="",0,1)+IF(X155="",0,1)+IF(Y155="",0,1)+IF(Z155="",0,1)))</f>
        <v/>
      </c>
      <c r="AB155" s="171" t="str">
        <f t="shared" si="2"/>
        <v/>
      </c>
      <c r="AC155" s="171" t="str">
        <f t="shared" si="3"/>
        <v/>
      </c>
      <c r="AD155" s="17"/>
      <c r="AE155" s="183"/>
      <c r="AF155" s="16"/>
      <c r="AG155" s="16"/>
      <c r="AH155" s="16"/>
      <c r="AI155" s="16"/>
      <c r="AJ155" s="16"/>
      <c r="AK155" s="16"/>
      <c r="AL155" s="16"/>
      <c r="AM155" s="16"/>
      <c r="AN155" s="171" t="str">
        <f>IF(AND(AF155="",AG155="",AH155="",AI155="",AJ155="",AK155="",AL155="",AM155=""),"",(VLOOKUP(AF155,'Grade-Percent-GPA'!$E:$F,2,FALSE)+VLOOKUP(AG155,'Grade-Percent-GPA'!$E:$F,2,FALSE)+VLOOKUP(AH155,'Grade-Percent-GPA'!$E:$F,2,FALSE)+VLOOKUP(AI155,'Grade-Percent-GPA'!$E:$F,2,FALSE)+VLOOKUP(AJ155,'Grade-Percent-GPA'!$E:$F,2,FALSE)+VLOOKUP(AK155,'Grade-Percent-GPA'!$E:$F,2,FALSE)+VLOOKUP(AL155,'Grade-Percent-GPA'!$E:$F,2,FALSE)+VLOOKUP(AM155,'Grade-Percent-GPA'!$E:$F,2,FALSE))/(IF(AF155="",0,1)+IF(AG155="",0,1)+IF(AH155="",0,1)+IF(AI155="",0,1)+IF(AJ155="",0,1)+IF(AK155="",0,1)+IF(AL155="",0,1)+IF(AM155="",0,1)))</f>
        <v/>
      </c>
      <c r="AO155" s="171" t="str">
        <f t="shared" si="4"/>
        <v/>
      </c>
      <c r="AP155" s="171" t="str">
        <f t="shared" si="5"/>
        <v/>
      </c>
      <c r="AQ155" s="17"/>
      <c r="AR155" s="183"/>
      <c r="AS155" s="16"/>
      <c r="AT155" s="16"/>
      <c r="AU155" s="16"/>
      <c r="AV155" s="16"/>
      <c r="AW155" s="16"/>
      <c r="AX155" s="16"/>
      <c r="AY155" s="16"/>
      <c r="AZ155" s="16"/>
      <c r="BA155" s="171" t="str">
        <f>IF(AND(AS155="",AT155="",AU155="",AV155="",AW155="",AX155="",AY155="",AZ155=""),"",(VLOOKUP(AS155,'Grade-Percent-GPA'!$E:$F,2,FALSE)+VLOOKUP(AT155,'Grade-Percent-GPA'!$E:$F,2,FALSE)+VLOOKUP(AU155,'Grade-Percent-GPA'!$E:$F,2,FALSE)+VLOOKUP(AV155,'Grade-Percent-GPA'!$E:$F,2,FALSE)+VLOOKUP(AW155,'Grade-Percent-GPA'!$E:$F,2,FALSE)+VLOOKUP(AX155,'Grade-Percent-GPA'!$E:$F,2,FALSE)+VLOOKUP(AY155,'Grade-Percent-GPA'!$E:$F,2,FALSE)+VLOOKUP(AZ155,'Grade-Percent-GPA'!$E:$F,2,FALSE))/(IF(AS155="",0,1)+IF(AT155="",0,1)+IF(AU155="",0,1)+IF(AV155="",0,1)+IF(AW155="",0,1)+IF(AX155="",0,1)+IF(AY155="",0,1)+IF(AZ155="",0,1)))</f>
        <v/>
      </c>
      <c r="BB155" s="171" t="str">
        <f t="shared" si="6"/>
        <v/>
      </c>
      <c r="BC155" s="171" t="str">
        <f t="shared" si="7"/>
        <v/>
      </c>
      <c r="BD155" s="17"/>
      <c r="BE155" s="183"/>
      <c r="BF155" s="16"/>
      <c r="BG155" s="16"/>
      <c r="BH155" s="16"/>
      <c r="BI155" s="16"/>
      <c r="BJ155" s="16"/>
      <c r="BK155" s="16"/>
      <c r="BL155" s="16"/>
      <c r="BM155" s="16"/>
      <c r="BN155" s="171" t="str">
        <f>IF(AND(BF155="",BG155="",BH155="",BI155="",BJ155="",BK155="",BL155="",BM155=""),"",(VLOOKUP(BF155,'Grade-Percent-GPA'!$E:$F,2,FALSE)+VLOOKUP(BG155,'Grade-Percent-GPA'!$E:$F,2,FALSE)+VLOOKUP(BH155,'Grade-Percent-GPA'!$E:$F,2,FALSE)+VLOOKUP(BI155,'Grade-Percent-GPA'!$E:$F,2,FALSE)+VLOOKUP(BJ155,'Grade-Percent-GPA'!$E:$F,2,FALSE)+VLOOKUP(BK155,'Grade-Percent-GPA'!$E:$F,2,FALSE)+VLOOKUP(BL155,'Grade-Percent-GPA'!$E:$F,2,FALSE)+VLOOKUP(BM155,'Grade-Percent-GPA'!$E:$F,2,FALSE))/(IF(BF155="",0,1)+IF(BG155="",0,1)+IF(BH155="",0,1)+IF(BI155="",0,1)+IF(BJ155="",0,1)+IF(BK155="",0,1)+IF(BL155="",0,1)+IF(BM155="",0,1)))</f>
        <v/>
      </c>
      <c r="BO155" s="171" t="str">
        <f t="shared" si="8"/>
        <v/>
      </c>
      <c r="BP155" s="171" t="str">
        <f t="shared" si="9"/>
        <v/>
      </c>
      <c r="BQ155" s="17"/>
      <c r="BR155" s="183"/>
      <c r="BS155" s="16"/>
      <c r="BT155" s="16"/>
      <c r="BU155" s="16"/>
      <c r="BV155" s="16"/>
      <c r="BW155" s="16"/>
      <c r="BX155" s="16"/>
      <c r="BY155" s="16"/>
      <c r="BZ155" s="16"/>
      <c r="CA155" s="171" t="str">
        <f>IF(AND(BS155="",BT155="",BU155="",BV155="",BW155="",BX155="",BY155="",BZ155=""),"",(VLOOKUP(BS155,'Grade-Percent-GPA'!$E:$F,2,FALSE)+VLOOKUP(BT155,'Grade-Percent-GPA'!$E:$F,2,FALSE)+VLOOKUP(BU155,'Grade-Percent-GPA'!$E:$F,2,FALSE)+VLOOKUP(BV155,'Grade-Percent-GPA'!$E:$F,2,FALSE)+VLOOKUP(BW155,'Grade-Percent-GPA'!$E:$F,2,FALSE)+VLOOKUP(BX155,'Grade-Percent-GPA'!$E:$F,2,FALSE)+VLOOKUP(BY155,'Grade-Percent-GPA'!$E:$F,2,FALSE)+VLOOKUP(BZ155,'Grade-Percent-GPA'!$E:$F,2,FALSE))/(IF(BS155="",0,1)+IF(BT155="",0,1)+IF(BU155="",0,1)+IF(BV155="",0,1)+IF(BW155="",0,1)+IF(BX155="",0,1)+IF(BY155="",0,1)+IF(BZ155="",0,1)))</f>
        <v/>
      </c>
      <c r="CB155" s="171" t="str">
        <f t="shared" si="10"/>
        <v/>
      </c>
      <c r="CC155" s="171" t="str">
        <f t="shared" si="11"/>
        <v/>
      </c>
      <c r="CD155" s="17"/>
      <c r="CE155" s="183"/>
      <c r="CF155" s="16"/>
      <c r="CG155" s="16"/>
      <c r="CH155" s="16"/>
      <c r="CI155" s="16"/>
      <c r="CJ155" s="16"/>
      <c r="CK155" s="16"/>
      <c r="CL155" s="16"/>
      <c r="CM155" s="16"/>
      <c r="CN155" s="171" t="str">
        <f>IF(AND(CF155="",CG155="",CH155="",CI155="",CJ155="",CK155="",CL155="",CM155=""),"",(VLOOKUP(CF155,'Grade-Percent-GPA'!$E:$F,2,FALSE)+VLOOKUP(CG155,'Grade-Percent-GPA'!$E:$F,2,FALSE)+VLOOKUP(CH155,'Grade-Percent-GPA'!$E:$F,2,FALSE)+VLOOKUP(CI155,'Grade-Percent-GPA'!$E:$F,2,FALSE)+VLOOKUP(CJ155,'Grade-Percent-GPA'!$E:$F,2,FALSE)+VLOOKUP(CK155,'Grade-Percent-GPA'!$E:$F,2,FALSE)+VLOOKUP(CL155,'Grade-Percent-GPA'!$E:$F,2,FALSE)+VLOOKUP(CM155,'Grade-Percent-GPA'!$E:$F,2,FALSE))/(IF(CF155="",0,1)+IF(CG155="",0,1)+IF(CH155="",0,1)+IF(CI155="",0,1)+IF(CJ155="",0,1)+IF(CK155="",0,1)+IF(CL155="",0,1)+IF(CM155="",0,1)))</f>
        <v/>
      </c>
      <c r="CO155" s="171" t="str">
        <f t="shared" si="12"/>
        <v/>
      </c>
      <c r="CP155" s="171" t="str">
        <f t="shared" si="13"/>
        <v/>
      </c>
      <c r="CQ155" s="17"/>
      <c r="CR155" s="183"/>
      <c r="CS155" s="16"/>
      <c r="CT155" s="16"/>
      <c r="CU155" s="16"/>
      <c r="CV155" s="16"/>
      <c r="CW155" s="16"/>
      <c r="CX155" s="16"/>
      <c r="CY155" s="16"/>
      <c r="CZ155" s="16"/>
      <c r="DA155" s="171" t="str">
        <f>IF(AND(CS155="",CT155="",CU155="",CV155="",CW155="",CX155="",CY155="",CZ155=""),"",(VLOOKUP(CS155,'Grade-Percent-GPA'!$E:$F,2,FALSE)+VLOOKUP(CT155,'Grade-Percent-GPA'!$E:$F,2,FALSE)+VLOOKUP(CU155,'Grade-Percent-GPA'!$E:$F,2,FALSE)+VLOOKUP(CV155,'Grade-Percent-GPA'!$E:$F,2,FALSE)+VLOOKUP(CW155,'Grade-Percent-GPA'!$E:$F,2,FALSE)+VLOOKUP(CX155,'Grade-Percent-GPA'!$E:$F,2,FALSE)+VLOOKUP(CY155,'Grade-Percent-GPA'!$E:$F,2,FALSE)+VLOOKUP(CZ155,'Grade-Percent-GPA'!$E:$F,2,FALSE))/(IF(CS155="",0,1)+IF(CT155="",0,1)+IF(CU155="",0,1)+IF(CV155="",0,1)+IF(CW155="",0,1)+IF(CX155="",0,1)+IF(CY155="",0,1)+IF(CZ155="",0,1)))</f>
        <v/>
      </c>
      <c r="DB155" s="171" t="str">
        <f t="shared" si="14"/>
        <v/>
      </c>
      <c r="DC155" s="171" t="str">
        <f t="shared" si="15"/>
        <v/>
      </c>
    </row>
    <row r="156" spans="1:107" ht="14.25" customHeight="1" x14ac:dyDescent="0.3">
      <c r="A156" s="182"/>
      <c r="B156" s="15"/>
      <c r="C156" s="15"/>
      <c r="D156" s="453"/>
      <c r="E156" s="183"/>
      <c r="F156" s="16"/>
      <c r="G156" s="16"/>
      <c r="H156" s="16"/>
      <c r="I156" s="16"/>
      <c r="J156" s="16"/>
      <c r="K156" s="16"/>
      <c r="L156" s="16"/>
      <c r="M156" s="16"/>
      <c r="N156" s="171" t="str">
        <f>IF(AND(F156="",G156="",H156="",I156="",J156="",K156="",L156="",M156=""),"",(VLOOKUP(F156,'Grade-Percent-GPA'!$E:$F,2,FALSE)+VLOOKUP(G156,'Grade-Percent-GPA'!$E:$F,2,FALSE)+VLOOKUP(H156,'Grade-Percent-GPA'!$E:$F,2,FALSE)+VLOOKUP(I156,'Grade-Percent-GPA'!$E:$F,2,FALSE)+VLOOKUP(J156,'Grade-Percent-GPA'!$E:$F,2,FALSE)+VLOOKUP(K156,'Grade-Percent-GPA'!$E:$F,2,FALSE)+VLOOKUP(L156,'Grade-Percent-GPA'!$E:$F,2,FALSE)+VLOOKUP(M156,'Grade-Percent-GPA'!$E:$F,2,FALSE))/(IF(F156="",0,1)+IF(G156="",0,1)+IF(H156="",0,1)+IF(I156="",0,1)+IF(J156="",0,1)+IF(K156="",0,1)+IF(L156="",0,1)+IF(M156="",0,1)))</f>
        <v/>
      </c>
      <c r="O156" s="171" t="str">
        <f t="shared" si="0"/>
        <v/>
      </c>
      <c r="P156" s="171" t="str">
        <f t="shared" si="1"/>
        <v/>
      </c>
      <c r="Q156" s="17"/>
      <c r="R156" s="183"/>
      <c r="S156" s="16"/>
      <c r="T156" s="16"/>
      <c r="U156" s="16"/>
      <c r="V156" s="16"/>
      <c r="W156" s="16"/>
      <c r="X156" s="16"/>
      <c r="Y156" s="16"/>
      <c r="Z156" s="16"/>
      <c r="AA156" s="171" t="str">
        <f>IF(AND(S156="",T156="",U156="",V156="",W156="",X156="",Y156="",Z156=""),"",(VLOOKUP(S156,'Grade-Percent-GPA'!$E:$F,2,FALSE)+VLOOKUP(T156,'Grade-Percent-GPA'!$E:$F,2,FALSE)+VLOOKUP(U156,'Grade-Percent-GPA'!$E:$F,2,FALSE)+VLOOKUP(V156,'Grade-Percent-GPA'!$E:$F,2,FALSE)+VLOOKUP(W156,'Grade-Percent-GPA'!$E:$F,2,FALSE)+VLOOKUP(X156,'Grade-Percent-GPA'!$E:$F,2,FALSE)+VLOOKUP(Y156,'Grade-Percent-GPA'!$E:$F,2,FALSE)+VLOOKUP(Z156,'Grade-Percent-GPA'!$E:$F,2,FALSE))/(IF(S156="",0,1)+IF(T156="",0,1)+IF(U156="",0,1)+IF(V156="",0,1)+IF(W156="",0,1)+IF(X156="",0,1)+IF(Y156="",0,1)+IF(Z156="",0,1)))</f>
        <v/>
      </c>
      <c r="AB156" s="171" t="str">
        <f t="shared" si="2"/>
        <v/>
      </c>
      <c r="AC156" s="171" t="str">
        <f t="shared" si="3"/>
        <v/>
      </c>
      <c r="AD156" s="17"/>
      <c r="AE156" s="183"/>
      <c r="AF156" s="16"/>
      <c r="AG156" s="16"/>
      <c r="AH156" s="16"/>
      <c r="AI156" s="16"/>
      <c r="AJ156" s="16"/>
      <c r="AK156" s="16"/>
      <c r="AL156" s="16"/>
      <c r="AM156" s="16"/>
      <c r="AN156" s="171" t="str">
        <f>IF(AND(AF156="",AG156="",AH156="",AI156="",AJ156="",AK156="",AL156="",AM156=""),"",(VLOOKUP(AF156,'Grade-Percent-GPA'!$E:$F,2,FALSE)+VLOOKUP(AG156,'Grade-Percent-GPA'!$E:$F,2,FALSE)+VLOOKUP(AH156,'Grade-Percent-GPA'!$E:$F,2,FALSE)+VLOOKUP(AI156,'Grade-Percent-GPA'!$E:$F,2,FALSE)+VLOOKUP(AJ156,'Grade-Percent-GPA'!$E:$F,2,FALSE)+VLOOKUP(AK156,'Grade-Percent-GPA'!$E:$F,2,FALSE)+VLOOKUP(AL156,'Grade-Percent-GPA'!$E:$F,2,FALSE)+VLOOKUP(AM156,'Grade-Percent-GPA'!$E:$F,2,FALSE))/(IF(AF156="",0,1)+IF(AG156="",0,1)+IF(AH156="",0,1)+IF(AI156="",0,1)+IF(AJ156="",0,1)+IF(AK156="",0,1)+IF(AL156="",0,1)+IF(AM156="",0,1)))</f>
        <v/>
      </c>
      <c r="AO156" s="171" t="str">
        <f t="shared" si="4"/>
        <v/>
      </c>
      <c r="AP156" s="171" t="str">
        <f t="shared" si="5"/>
        <v/>
      </c>
      <c r="AQ156" s="17"/>
      <c r="AR156" s="183"/>
      <c r="AS156" s="16"/>
      <c r="AT156" s="16"/>
      <c r="AU156" s="16"/>
      <c r="AV156" s="16"/>
      <c r="AW156" s="16"/>
      <c r="AX156" s="16"/>
      <c r="AY156" s="16"/>
      <c r="AZ156" s="16"/>
      <c r="BA156" s="171" t="str">
        <f>IF(AND(AS156="",AT156="",AU156="",AV156="",AW156="",AX156="",AY156="",AZ156=""),"",(VLOOKUP(AS156,'Grade-Percent-GPA'!$E:$F,2,FALSE)+VLOOKUP(AT156,'Grade-Percent-GPA'!$E:$F,2,FALSE)+VLOOKUP(AU156,'Grade-Percent-GPA'!$E:$F,2,FALSE)+VLOOKUP(AV156,'Grade-Percent-GPA'!$E:$F,2,FALSE)+VLOOKUP(AW156,'Grade-Percent-GPA'!$E:$F,2,FALSE)+VLOOKUP(AX156,'Grade-Percent-GPA'!$E:$F,2,FALSE)+VLOOKUP(AY156,'Grade-Percent-GPA'!$E:$F,2,FALSE)+VLOOKUP(AZ156,'Grade-Percent-GPA'!$E:$F,2,FALSE))/(IF(AS156="",0,1)+IF(AT156="",0,1)+IF(AU156="",0,1)+IF(AV156="",0,1)+IF(AW156="",0,1)+IF(AX156="",0,1)+IF(AY156="",0,1)+IF(AZ156="",0,1)))</f>
        <v/>
      </c>
      <c r="BB156" s="171" t="str">
        <f t="shared" si="6"/>
        <v/>
      </c>
      <c r="BC156" s="171" t="str">
        <f t="shared" si="7"/>
        <v/>
      </c>
      <c r="BD156" s="17"/>
      <c r="BE156" s="183"/>
      <c r="BF156" s="16"/>
      <c r="BG156" s="16"/>
      <c r="BH156" s="16"/>
      <c r="BI156" s="16"/>
      <c r="BJ156" s="16"/>
      <c r="BK156" s="16"/>
      <c r="BL156" s="16"/>
      <c r="BM156" s="16"/>
      <c r="BN156" s="171" t="str">
        <f>IF(AND(BF156="",BG156="",BH156="",BI156="",BJ156="",BK156="",BL156="",BM156=""),"",(VLOOKUP(BF156,'Grade-Percent-GPA'!$E:$F,2,FALSE)+VLOOKUP(BG156,'Grade-Percent-GPA'!$E:$F,2,FALSE)+VLOOKUP(BH156,'Grade-Percent-GPA'!$E:$F,2,FALSE)+VLOOKUP(BI156,'Grade-Percent-GPA'!$E:$F,2,FALSE)+VLOOKUP(BJ156,'Grade-Percent-GPA'!$E:$F,2,FALSE)+VLOOKUP(BK156,'Grade-Percent-GPA'!$E:$F,2,FALSE)+VLOOKUP(BL156,'Grade-Percent-GPA'!$E:$F,2,FALSE)+VLOOKUP(BM156,'Grade-Percent-GPA'!$E:$F,2,FALSE))/(IF(BF156="",0,1)+IF(BG156="",0,1)+IF(BH156="",0,1)+IF(BI156="",0,1)+IF(BJ156="",0,1)+IF(BK156="",0,1)+IF(BL156="",0,1)+IF(BM156="",0,1)))</f>
        <v/>
      </c>
      <c r="BO156" s="171" t="str">
        <f t="shared" si="8"/>
        <v/>
      </c>
      <c r="BP156" s="171" t="str">
        <f t="shared" si="9"/>
        <v/>
      </c>
      <c r="BQ156" s="17"/>
      <c r="BR156" s="183"/>
      <c r="BS156" s="16"/>
      <c r="BT156" s="16"/>
      <c r="BU156" s="16"/>
      <c r="BV156" s="16"/>
      <c r="BW156" s="16"/>
      <c r="BX156" s="16"/>
      <c r="BY156" s="16"/>
      <c r="BZ156" s="16"/>
      <c r="CA156" s="171" t="str">
        <f>IF(AND(BS156="",BT156="",BU156="",BV156="",BW156="",BX156="",BY156="",BZ156=""),"",(VLOOKUP(BS156,'Grade-Percent-GPA'!$E:$F,2,FALSE)+VLOOKUP(BT156,'Grade-Percent-GPA'!$E:$F,2,FALSE)+VLOOKUP(BU156,'Grade-Percent-GPA'!$E:$F,2,FALSE)+VLOOKUP(BV156,'Grade-Percent-GPA'!$E:$F,2,FALSE)+VLOOKUP(BW156,'Grade-Percent-GPA'!$E:$F,2,FALSE)+VLOOKUP(BX156,'Grade-Percent-GPA'!$E:$F,2,FALSE)+VLOOKUP(BY156,'Grade-Percent-GPA'!$E:$F,2,FALSE)+VLOOKUP(BZ156,'Grade-Percent-GPA'!$E:$F,2,FALSE))/(IF(BS156="",0,1)+IF(BT156="",0,1)+IF(BU156="",0,1)+IF(BV156="",0,1)+IF(BW156="",0,1)+IF(BX156="",0,1)+IF(BY156="",0,1)+IF(BZ156="",0,1)))</f>
        <v/>
      </c>
      <c r="CB156" s="171" t="str">
        <f t="shared" si="10"/>
        <v/>
      </c>
      <c r="CC156" s="171" t="str">
        <f t="shared" si="11"/>
        <v/>
      </c>
      <c r="CD156" s="17"/>
      <c r="CE156" s="183"/>
      <c r="CF156" s="16"/>
      <c r="CG156" s="16"/>
      <c r="CH156" s="16"/>
      <c r="CI156" s="16"/>
      <c r="CJ156" s="16"/>
      <c r="CK156" s="16"/>
      <c r="CL156" s="16"/>
      <c r="CM156" s="16"/>
      <c r="CN156" s="171" t="str">
        <f>IF(AND(CF156="",CG156="",CH156="",CI156="",CJ156="",CK156="",CL156="",CM156=""),"",(VLOOKUP(CF156,'Grade-Percent-GPA'!$E:$F,2,FALSE)+VLOOKUP(CG156,'Grade-Percent-GPA'!$E:$F,2,FALSE)+VLOOKUP(CH156,'Grade-Percent-GPA'!$E:$F,2,FALSE)+VLOOKUP(CI156,'Grade-Percent-GPA'!$E:$F,2,FALSE)+VLOOKUP(CJ156,'Grade-Percent-GPA'!$E:$F,2,FALSE)+VLOOKUP(CK156,'Grade-Percent-GPA'!$E:$F,2,FALSE)+VLOOKUP(CL156,'Grade-Percent-GPA'!$E:$F,2,FALSE)+VLOOKUP(CM156,'Grade-Percent-GPA'!$E:$F,2,FALSE))/(IF(CF156="",0,1)+IF(CG156="",0,1)+IF(CH156="",0,1)+IF(CI156="",0,1)+IF(CJ156="",0,1)+IF(CK156="",0,1)+IF(CL156="",0,1)+IF(CM156="",0,1)))</f>
        <v/>
      </c>
      <c r="CO156" s="171" t="str">
        <f t="shared" si="12"/>
        <v/>
      </c>
      <c r="CP156" s="171" t="str">
        <f t="shared" si="13"/>
        <v/>
      </c>
      <c r="CQ156" s="17"/>
      <c r="CR156" s="183"/>
      <c r="CS156" s="16"/>
      <c r="CT156" s="16"/>
      <c r="CU156" s="16"/>
      <c r="CV156" s="16"/>
      <c r="CW156" s="16"/>
      <c r="CX156" s="16"/>
      <c r="CY156" s="16"/>
      <c r="CZ156" s="16"/>
      <c r="DA156" s="171" t="str">
        <f>IF(AND(CS156="",CT156="",CU156="",CV156="",CW156="",CX156="",CY156="",CZ156=""),"",(VLOOKUP(CS156,'Grade-Percent-GPA'!$E:$F,2,FALSE)+VLOOKUP(CT156,'Grade-Percent-GPA'!$E:$F,2,FALSE)+VLOOKUP(CU156,'Grade-Percent-GPA'!$E:$F,2,FALSE)+VLOOKUP(CV156,'Grade-Percent-GPA'!$E:$F,2,FALSE)+VLOOKUP(CW156,'Grade-Percent-GPA'!$E:$F,2,FALSE)+VLOOKUP(CX156,'Grade-Percent-GPA'!$E:$F,2,FALSE)+VLOOKUP(CY156,'Grade-Percent-GPA'!$E:$F,2,FALSE)+VLOOKUP(CZ156,'Grade-Percent-GPA'!$E:$F,2,FALSE))/(IF(CS156="",0,1)+IF(CT156="",0,1)+IF(CU156="",0,1)+IF(CV156="",0,1)+IF(CW156="",0,1)+IF(CX156="",0,1)+IF(CY156="",0,1)+IF(CZ156="",0,1)))</f>
        <v/>
      </c>
      <c r="DB156" s="171" t="str">
        <f t="shared" si="14"/>
        <v/>
      </c>
      <c r="DC156" s="171" t="str">
        <f t="shared" si="15"/>
        <v/>
      </c>
    </row>
    <row r="157" spans="1:107" ht="14.25" customHeight="1" x14ac:dyDescent="0.3">
      <c r="A157" s="182"/>
      <c r="B157" s="15"/>
      <c r="C157" s="15"/>
      <c r="D157" s="453"/>
      <c r="E157" s="183"/>
      <c r="F157" s="16"/>
      <c r="G157" s="16"/>
      <c r="H157" s="16"/>
      <c r="I157" s="16"/>
      <c r="J157" s="16"/>
      <c r="K157" s="16"/>
      <c r="L157" s="16"/>
      <c r="M157" s="16"/>
      <c r="N157" s="171" t="str">
        <f>IF(AND(F157="",G157="",H157="",I157="",J157="",K157="",L157="",M157=""),"",(VLOOKUP(F157,'Grade-Percent-GPA'!$E:$F,2,FALSE)+VLOOKUP(G157,'Grade-Percent-GPA'!$E:$F,2,FALSE)+VLOOKUP(H157,'Grade-Percent-GPA'!$E:$F,2,FALSE)+VLOOKUP(I157,'Grade-Percent-GPA'!$E:$F,2,FALSE)+VLOOKUP(J157,'Grade-Percent-GPA'!$E:$F,2,FALSE)+VLOOKUP(K157,'Grade-Percent-GPA'!$E:$F,2,FALSE)+VLOOKUP(L157,'Grade-Percent-GPA'!$E:$F,2,FALSE)+VLOOKUP(M157,'Grade-Percent-GPA'!$E:$F,2,FALSE))/(IF(F157="",0,1)+IF(G157="",0,1)+IF(H157="",0,1)+IF(I157="",0,1)+IF(J157="",0,1)+IF(K157="",0,1)+IF(L157="",0,1)+IF(M157="",0,1)))</f>
        <v/>
      </c>
      <c r="O157" s="171" t="str">
        <f t="shared" si="0"/>
        <v/>
      </c>
      <c r="P157" s="171" t="str">
        <f t="shared" si="1"/>
        <v/>
      </c>
      <c r="Q157" s="17"/>
      <c r="R157" s="183"/>
      <c r="S157" s="16"/>
      <c r="T157" s="16"/>
      <c r="U157" s="16"/>
      <c r="V157" s="16"/>
      <c r="W157" s="16"/>
      <c r="X157" s="16"/>
      <c r="Y157" s="16"/>
      <c r="Z157" s="16"/>
      <c r="AA157" s="171" t="str">
        <f>IF(AND(S157="",T157="",U157="",V157="",W157="",X157="",Y157="",Z157=""),"",(VLOOKUP(S157,'Grade-Percent-GPA'!$E:$F,2,FALSE)+VLOOKUP(T157,'Grade-Percent-GPA'!$E:$F,2,FALSE)+VLOOKUP(U157,'Grade-Percent-GPA'!$E:$F,2,FALSE)+VLOOKUP(V157,'Grade-Percent-GPA'!$E:$F,2,FALSE)+VLOOKUP(W157,'Grade-Percent-GPA'!$E:$F,2,FALSE)+VLOOKUP(X157,'Grade-Percent-GPA'!$E:$F,2,FALSE)+VLOOKUP(Y157,'Grade-Percent-GPA'!$E:$F,2,FALSE)+VLOOKUP(Z157,'Grade-Percent-GPA'!$E:$F,2,FALSE))/(IF(S157="",0,1)+IF(T157="",0,1)+IF(U157="",0,1)+IF(V157="",0,1)+IF(W157="",0,1)+IF(X157="",0,1)+IF(Y157="",0,1)+IF(Z157="",0,1)))</f>
        <v/>
      </c>
      <c r="AB157" s="171" t="str">
        <f t="shared" si="2"/>
        <v/>
      </c>
      <c r="AC157" s="171" t="str">
        <f t="shared" si="3"/>
        <v/>
      </c>
      <c r="AD157" s="17"/>
      <c r="AE157" s="183"/>
      <c r="AF157" s="16"/>
      <c r="AG157" s="16"/>
      <c r="AH157" s="16"/>
      <c r="AI157" s="16"/>
      <c r="AJ157" s="16"/>
      <c r="AK157" s="16"/>
      <c r="AL157" s="16"/>
      <c r="AM157" s="16"/>
      <c r="AN157" s="171" t="str">
        <f>IF(AND(AF157="",AG157="",AH157="",AI157="",AJ157="",AK157="",AL157="",AM157=""),"",(VLOOKUP(AF157,'Grade-Percent-GPA'!$E:$F,2,FALSE)+VLOOKUP(AG157,'Grade-Percent-GPA'!$E:$F,2,FALSE)+VLOOKUP(AH157,'Grade-Percent-GPA'!$E:$F,2,FALSE)+VLOOKUP(AI157,'Grade-Percent-GPA'!$E:$F,2,FALSE)+VLOOKUP(AJ157,'Grade-Percent-GPA'!$E:$F,2,FALSE)+VLOOKUP(AK157,'Grade-Percent-GPA'!$E:$F,2,FALSE)+VLOOKUP(AL157,'Grade-Percent-GPA'!$E:$F,2,FALSE)+VLOOKUP(AM157,'Grade-Percent-GPA'!$E:$F,2,FALSE))/(IF(AF157="",0,1)+IF(AG157="",0,1)+IF(AH157="",0,1)+IF(AI157="",0,1)+IF(AJ157="",0,1)+IF(AK157="",0,1)+IF(AL157="",0,1)+IF(AM157="",0,1)))</f>
        <v/>
      </c>
      <c r="AO157" s="171" t="str">
        <f t="shared" si="4"/>
        <v/>
      </c>
      <c r="AP157" s="171" t="str">
        <f t="shared" si="5"/>
        <v/>
      </c>
      <c r="AQ157" s="17"/>
      <c r="AR157" s="183"/>
      <c r="AS157" s="16"/>
      <c r="AT157" s="16"/>
      <c r="AU157" s="16"/>
      <c r="AV157" s="16"/>
      <c r="AW157" s="16"/>
      <c r="AX157" s="16"/>
      <c r="AY157" s="16"/>
      <c r="AZ157" s="16"/>
      <c r="BA157" s="171" t="str">
        <f>IF(AND(AS157="",AT157="",AU157="",AV157="",AW157="",AX157="",AY157="",AZ157=""),"",(VLOOKUP(AS157,'Grade-Percent-GPA'!$E:$F,2,FALSE)+VLOOKUP(AT157,'Grade-Percent-GPA'!$E:$F,2,FALSE)+VLOOKUP(AU157,'Grade-Percent-GPA'!$E:$F,2,FALSE)+VLOOKUP(AV157,'Grade-Percent-GPA'!$E:$F,2,FALSE)+VLOOKUP(AW157,'Grade-Percent-GPA'!$E:$F,2,FALSE)+VLOOKUP(AX157,'Grade-Percent-GPA'!$E:$F,2,FALSE)+VLOOKUP(AY157,'Grade-Percent-GPA'!$E:$F,2,FALSE)+VLOOKUP(AZ157,'Grade-Percent-GPA'!$E:$F,2,FALSE))/(IF(AS157="",0,1)+IF(AT157="",0,1)+IF(AU157="",0,1)+IF(AV157="",0,1)+IF(AW157="",0,1)+IF(AX157="",0,1)+IF(AY157="",0,1)+IF(AZ157="",0,1)))</f>
        <v/>
      </c>
      <c r="BB157" s="171" t="str">
        <f t="shared" si="6"/>
        <v/>
      </c>
      <c r="BC157" s="171" t="str">
        <f t="shared" si="7"/>
        <v/>
      </c>
      <c r="BD157" s="17"/>
      <c r="BE157" s="183"/>
      <c r="BF157" s="16"/>
      <c r="BG157" s="16"/>
      <c r="BH157" s="16"/>
      <c r="BI157" s="16"/>
      <c r="BJ157" s="16"/>
      <c r="BK157" s="16"/>
      <c r="BL157" s="16"/>
      <c r="BM157" s="16"/>
      <c r="BN157" s="171" t="str">
        <f>IF(AND(BF157="",BG157="",BH157="",BI157="",BJ157="",BK157="",BL157="",BM157=""),"",(VLOOKUP(BF157,'Grade-Percent-GPA'!$E:$F,2,FALSE)+VLOOKUP(BG157,'Grade-Percent-GPA'!$E:$F,2,FALSE)+VLOOKUP(BH157,'Grade-Percent-GPA'!$E:$F,2,FALSE)+VLOOKUP(BI157,'Grade-Percent-GPA'!$E:$F,2,FALSE)+VLOOKUP(BJ157,'Grade-Percent-GPA'!$E:$F,2,FALSE)+VLOOKUP(BK157,'Grade-Percent-GPA'!$E:$F,2,FALSE)+VLOOKUP(BL157,'Grade-Percent-GPA'!$E:$F,2,FALSE)+VLOOKUP(BM157,'Grade-Percent-GPA'!$E:$F,2,FALSE))/(IF(BF157="",0,1)+IF(BG157="",0,1)+IF(BH157="",0,1)+IF(BI157="",0,1)+IF(BJ157="",0,1)+IF(BK157="",0,1)+IF(BL157="",0,1)+IF(BM157="",0,1)))</f>
        <v/>
      </c>
      <c r="BO157" s="171" t="str">
        <f t="shared" si="8"/>
        <v/>
      </c>
      <c r="BP157" s="171" t="str">
        <f t="shared" si="9"/>
        <v/>
      </c>
      <c r="BQ157" s="17"/>
      <c r="BR157" s="183"/>
      <c r="BS157" s="16"/>
      <c r="BT157" s="16"/>
      <c r="BU157" s="16"/>
      <c r="BV157" s="16"/>
      <c r="BW157" s="16"/>
      <c r="BX157" s="16"/>
      <c r="BY157" s="16"/>
      <c r="BZ157" s="16"/>
      <c r="CA157" s="171" t="str">
        <f>IF(AND(BS157="",BT157="",BU157="",BV157="",BW157="",BX157="",BY157="",BZ157=""),"",(VLOOKUP(BS157,'Grade-Percent-GPA'!$E:$F,2,FALSE)+VLOOKUP(BT157,'Grade-Percent-GPA'!$E:$F,2,FALSE)+VLOOKUP(BU157,'Grade-Percent-GPA'!$E:$F,2,FALSE)+VLOOKUP(BV157,'Grade-Percent-GPA'!$E:$F,2,FALSE)+VLOOKUP(BW157,'Grade-Percent-GPA'!$E:$F,2,FALSE)+VLOOKUP(BX157,'Grade-Percent-GPA'!$E:$F,2,FALSE)+VLOOKUP(BY157,'Grade-Percent-GPA'!$E:$F,2,FALSE)+VLOOKUP(BZ157,'Grade-Percent-GPA'!$E:$F,2,FALSE))/(IF(BS157="",0,1)+IF(BT157="",0,1)+IF(BU157="",0,1)+IF(BV157="",0,1)+IF(BW157="",0,1)+IF(BX157="",0,1)+IF(BY157="",0,1)+IF(BZ157="",0,1)))</f>
        <v/>
      </c>
      <c r="CB157" s="171" t="str">
        <f t="shared" si="10"/>
        <v/>
      </c>
      <c r="CC157" s="171" t="str">
        <f t="shared" si="11"/>
        <v/>
      </c>
      <c r="CD157" s="17"/>
      <c r="CE157" s="183"/>
      <c r="CF157" s="16"/>
      <c r="CG157" s="16"/>
      <c r="CH157" s="16"/>
      <c r="CI157" s="16"/>
      <c r="CJ157" s="16"/>
      <c r="CK157" s="16"/>
      <c r="CL157" s="16"/>
      <c r="CM157" s="16"/>
      <c r="CN157" s="171" t="str">
        <f>IF(AND(CF157="",CG157="",CH157="",CI157="",CJ157="",CK157="",CL157="",CM157=""),"",(VLOOKUP(CF157,'Grade-Percent-GPA'!$E:$F,2,FALSE)+VLOOKUP(CG157,'Grade-Percent-GPA'!$E:$F,2,FALSE)+VLOOKUP(CH157,'Grade-Percent-GPA'!$E:$F,2,FALSE)+VLOOKUP(CI157,'Grade-Percent-GPA'!$E:$F,2,FALSE)+VLOOKUP(CJ157,'Grade-Percent-GPA'!$E:$F,2,FALSE)+VLOOKUP(CK157,'Grade-Percent-GPA'!$E:$F,2,FALSE)+VLOOKUP(CL157,'Grade-Percent-GPA'!$E:$F,2,FALSE)+VLOOKUP(CM157,'Grade-Percent-GPA'!$E:$F,2,FALSE))/(IF(CF157="",0,1)+IF(CG157="",0,1)+IF(CH157="",0,1)+IF(CI157="",0,1)+IF(CJ157="",0,1)+IF(CK157="",0,1)+IF(CL157="",0,1)+IF(CM157="",0,1)))</f>
        <v/>
      </c>
      <c r="CO157" s="171" t="str">
        <f t="shared" si="12"/>
        <v/>
      </c>
      <c r="CP157" s="171" t="str">
        <f t="shared" si="13"/>
        <v/>
      </c>
      <c r="CQ157" s="17"/>
      <c r="CR157" s="183"/>
      <c r="CS157" s="16"/>
      <c r="CT157" s="16"/>
      <c r="CU157" s="16"/>
      <c r="CV157" s="16"/>
      <c r="CW157" s="16"/>
      <c r="CX157" s="16"/>
      <c r="CY157" s="16"/>
      <c r="CZ157" s="16"/>
      <c r="DA157" s="171" t="str">
        <f>IF(AND(CS157="",CT157="",CU157="",CV157="",CW157="",CX157="",CY157="",CZ157=""),"",(VLOOKUP(CS157,'Grade-Percent-GPA'!$E:$F,2,FALSE)+VLOOKUP(CT157,'Grade-Percent-GPA'!$E:$F,2,FALSE)+VLOOKUP(CU157,'Grade-Percent-GPA'!$E:$F,2,FALSE)+VLOOKUP(CV157,'Grade-Percent-GPA'!$E:$F,2,FALSE)+VLOOKUP(CW157,'Grade-Percent-GPA'!$E:$F,2,FALSE)+VLOOKUP(CX157,'Grade-Percent-GPA'!$E:$F,2,FALSE)+VLOOKUP(CY157,'Grade-Percent-GPA'!$E:$F,2,FALSE)+VLOOKUP(CZ157,'Grade-Percent-GPA'!$E:$F,2,FALSE))/(IF(CS157="",0,1)+IF(CT157="",0,1)+IF(CU157="",0,1)+IF(CV157="",0,1)+IF(CW157="",0,1)+IF(CX157="",0,1)+IF(CY157="",0,1)+IF(CZ157="",0,1)))</f>
        <v/>
      </c>
      <c r="DB157" s="171" t="str">
        <f t="shared" si="14"/>
        <v/>
      </c>
      <c r="DC157" s="171" t="str">
        <f t="shared" si="15"/>
        <v/>
      </c>
    </row>
    <row r="158" spans="1:107" ht="14.25" customHeight="1" x14ac:dyDescent="0.3">
      <c r="A158" s="182"/>
      <c r="B158" s="15"/>
      <c r="C158" s="15"/>
      <c r="D158" s="453"/>
      <c r="E158" s="183"/>
      <c r="F158" s="16"/>
      <c r="G158" s="16"/>
      <c r="H158" s="16"/>
      <c r="I158" s="16"/>
      <c r="J158" s="16"/>
      <c r="K158" s="16"/>
      <c r="L158" s="16"/>
      <c r="M158" s="16"/>
      <c r="N158" s="171" t="str">
        <f>IF(AND(F158="",G158="",H158="",I158="",J158="",K158="",L158="",M158=""),"",(VLOOKUP(F158,'Grade-Percent-GPA'!$E:$F,2,FALSE)+VLOOKUP(G158,'Grade-Percent-GPA'!$E:$F,2,FALSE)+VLOOKUP(H158,'Grade-Percent-GPA'!$E:$F,2,FALSE)+VLOOKUP(I158,'Grade-Percent-GPA'!$E:$F,2,FALSE)+VLOOKUP(J158,'Grade-Percent-GPA'!$E:$F,2,FALSE)+VLOOKUP(K158,'Grade-Percent-GPA'!$E:$F,2,FALSE)+VLOOKUP(L158,'Grade-Percent-GPA'!$E:$F,2,FALSE)+VLOOKUP(M158,'Grade-Percent-GPA'!$E:$F,2,FALSE))/(IF(F158="",0,1)+IF(G158="",0,1)+IF(H158="",0,1)+IF(I158="",0,1)+IF(J158="",0,1)+IF(K158="",0,1)+IF(L158="",0,1)+IF(M158="",0,1)))</f>
        <v/>
      </c>
      <c r="O158" s="171" t="str">
        <f t="shared" si="0"/>
        <v/>
      </c>
      <c r="P158" s="171" t="str">
        <f t="shared" si="1"/>
        <v/>
      </c>
      <c r="Q158" s="17"/>
      <c r="R158" s="183"/>
      <c r="S158" s="16"/>
      <c r="T158" s="16"/>
      <c r="U158" s="16"/>
      <c r="V158" s="16"/>
      <c r="W158" s="16"/>
      <c r="X158" s="16"/>
      <c r="Y158" s="16"/>
      <c r="Z158" s="16"/>
      <c r="AA158" s="171" t="str">
        <f>IF(AND(S158="",T158="",U158="",V158="",W158="",X158="",Y158="",Z158=""),"",(VLOOKUP(S158,'Grade-Percent-GPA'!$E:$F,2,FALSE)+VLOOKUP(T158,'Grade-Percent-GPA'!$E:$F,2,FALSE)+VLOOKUP(U158,'Grade-Percent-GPA'!$E:$F,2,FALSE)+VLOOKUP(V158,'Grade-Percent-GPA'!$E:$F,2,FALSE)+VLOOKUP(W158,'Grade-Percent-GPA'!$E:$F,2,FALSE)+VLOOKUP(X158,'Grade-Percent-GPA'!$E:$F,2,FALSE)+VLOOKUP(Y158,'Grade-Percent-GPA'!$E:$F,2,FALSE)+VLOOKUP(Z158,'Grade-Percent-GPA'!$E:$F,2,FALSE))/(IF(S158="",0,1)+IF(T158="",0,1)+IF(U158="",0,1)+IF(V158="",0,1)+IF(W158="",0,1)+IF(X158="",0,1)+IF(Y158="",0,1)+IF(Z158="",0,1)))</f>
        <v/>
      </c>
      <c r="AB158" s="171" t="str">
        <f t="shared" si="2"/>
        <v/>
      </c>
      <c r="AC158" s="171" t="str">
        <f t="shared" si="3"/>
        <v/>
      </c>
      <c r="AD158" s="17"/>
      <c r="AE158" s="183"/>
      <c r="AF158" s="16"/>
      <c r="AG158" s="16"/>
      <c r="AH158" s="16"/>
      <c r="AI158" s="16"/>
      <c r="AJ158" s="16"/>
      <c r="AK158" s="16"/>
      <c r="AL158" s="16"/>
      <c r="AM158" s="16"/>
      <c r="AN158" s="171" t="str">
        <f>IF(AND(AF158="",AG158="",AH158="",AI158="",AJ158="",AK158="",AL158="",AM158=""),"",(VLOOKUP(AF158,'Grade-Percent-GPA'!$E:$F,2,FALSE)+VLOOKUP(AG158,'Grade-Percent-GPA'!$E:$F,2,FALSE)+VLOOKUP(AH158,'Grade-Percent-GPA'!$E:$F,2,FALSE)+VLOOKUP(AI158,'Grade-Percent-GPA'!$E:$F,2,FALSE)+VLOOKUP(AJ158,'Grade-Percent-GPA'!$E:$F,2,FALSE)+VLOOKUP(AK158,'Grade-Percent-GPA'!$E:$F,2,FALSE)+VLOOKUP(AL158,'Grade-Percent-GPA'!$E:$F,2,FALSE)+VLOOKUP(AM158,'Grade-Percent-GPA'!$E:$F,2,FALSE))/(IF(AF158="",0,1)+IF(AG158="",0,1)+IF(AH158="",0,1)+IF(AI158="",0,1)+IF(AJ158="",0,1)+IF(AK158="",0,1)+IF(AL158="",0,1)+IF(AM158="",0,1)))</f>
        <v/>
      </c>
      <c r="AO158" s="171" t="str">
        <f t="shared" si="4"/>
        <v/>
      </c>
      <c r="AP158" s="171" t="str">
        <f t="shared" si="5"/>
        <v/>
      </c>
      <c r="AQ158" s="17"/>
      <c r="AR158" s="183"/>
      <c r="AS158" s="16"/>
      <c r="AT158" s="16"/>
      <c r="AU158" s="16"/>
      <c r="AV158" s="16"/>
      <c r="AW158" s="16"/>
      <c r="AX158" s="16"/>
      <c r="AY158" s="16"/>
      <c r="AZ158" s="16"/>
      <c r="BA158" s="171" t="str">
        <f>IF(AND(AS158="",AT158="",AU158="",AV158="",AW158="",AX158="",AY158="",AZ158=""),"",(VLOOKUP(AS158,'Grade-Percent-GPA'!$E:$F,2,FALSE)+VLOOKUP(AT158,'Grade-Percent-GPA'!$E:$F,2,FALSE)+VLOOKUP(AU158,'Grade-Percent-GPA'!$E:$F,2,FALSE)+VLOOKUP(AV158,'Grade-Percent-GPA'!$E:$F,2,FALSE)+VLOOKUP(AW158,'Grade-Percent-GPA'!$E:$F,2,FALSE)+VLOOKUP(AX158,'Grade-Percent-GPA'!$E:$F,2,FALSE)+VLOOKUP(AY158,'Grade-Percent-GPA'!$E:$F,2,FALSE)+VLOOKUP(AZ158,'Grade-Percent-GPA'!$E:$F,2,FALSE))/(IF(AS158="",0,1)+IF(AT158="",0,1)+IF(AU158="",0,1)+IF(AV158="",0,1)+IF(AW158="",0,1)+IF(AX158="",0,1)+IF(AY158="",0,1)+IF(AZ158="",0,1)))</f>
        <v/>
      </c>
      <c r="BB158" s="171" t="str">
        <f t="shared" si="6"/>
        <v/>
      </c>
      <c r="BC158" s="171" t="str">
        <f t="shared" si="7"/>
        <v/>
      </c>
      <c r="BD158" s="17"/>
      <c r="BE158" s="183"/>
      <c r="BF158" s="16"/>
      <c r="BG158" s="16"/>
      <c r="BH158" s="16"/>
      <c r="BI158" s="16"/>
      <c r="BJ158" s="16"/>
      <c r="BK158" s="16"/>
      <c r="BL158" s="16"/>
      <c r="BM158" s="16"/>
      <c r="BN158" s="171" t="str">
        <f>IF(AND(BF158="",BG158="",BH158="",BI158="",BJ158="",BK158="",BL158="",BM158=""),"",(VLOOKUP(BF158,'Grade-Percent-GPA'!$E:$F,2,FALSE)+VLOOKUP(BG158,'Grade-Percent-GPA'!$E:$F,2,FALSE)+VLOOKUP(BH158,'Grade-Percent-GPA'!$E:$F,2,FALSE)+VLOOKUP(BI158,'Grade-Percent-GPA'!$E:$F,2,FALSE)+VLOOKUP(BJ158,'Grade-Percent-GPA'!$E:$F,2,FALSE)+VLOOKUP(BK158,'Grade-Percent-GPA'!$E:$F,2,FALSE)+VLOOKUP(BL158,'Grade-Percent-GPA'!$E:$F,2,FALSE)+VLOOKUP(BM158,'Grade-Percent-GPA'!$E:$F,2,FALSE))/(IF(BF158="",0,1)+IF(BG158="",0,1)+IF(BH158="",0,1)+IF(BI158="",0,1)+IF(BJ158="",0,1)+IF(BK158="",0,1)+IF(BL158="",0,1)+IF(BM158="",0,1)))</f>
        <v/>
      </c>
      <c r="BO158" s="171" t="str">
        <f t="shared" si="8"/>
        <v/>
      </c>
      <c r="BP158" s="171" t="str">
        <f t="shared" si="9"/>
        <v/>
      </c>
      <c r="BQ158" s="17"/>
      <c r="BR158" s="183"/>
      <c r="BS158" s="16"/>
      <c r="BT158" s="16"/>
      <c r="BU158" s="16"/>
      <c r="BV158" s="16"/>
      <c r="BW158" s="16"/>
      <c r="BX158" s="16"/>
      <c r="BY158" s="16"/>
      <c r="BZ158" s="16"/>
      <c r="CA158" s="171" t="str">
        <f>IF(AND(BS158="",BT158="",BU158="",BV158="",BW158="",BX158="",BY158="",BZ158=""),"",(VLOOKUP(BS158,'Grade-Percent-GPA'!$E:$F,2,FALSE)+VLOOKUP(BT158,'Grade-Percent-GPA'!$E:$F,2,FALSE)+VLOOKUP(BU158,'Grade-Percent-GPA'!$E:$F,2,FALSE)+VLOOKUP(BV158,'Grade-Percent-GPA'!$E:$F,2,FALSE)+VLOOKUP(BW158,'Grade-Percent-GPA'!$E:$F,2,FALSE)+VLOOKUP(BX158,'Grade-Percent-GPA'!$E:$F,2,FALSE)+VLOOKUP(BY158,'Grade-Percent-GPA'!$E:$F,2,FALSE)+VLOOKUP(BZ158,'Grade-Percent-GPA'!$E:$F,2,FALSE))/(IF(BS158="",0,1)+IF(BT158="",0,1)+IF(BU158="",0,1)+IF(BV158="",0,1)+IF(BW158="",0,1)+IF(BX158="",0,1)+IF(BY158="",0,1)+IF(BZ158="",0,1)))</f>
        <v/>
      </c>
      <c r="CB158" s="171" t="str">
        <f t="shared" si="10"/>
        <v/>
      </c>
      <c r="CC158" s="171" t="str">
        <f t="shared" si="11"/>
        <v/>
      </c>
      <c r="CD158" s="17"/>
      <c r="CE158" s="183"/>
      <c r="CF158" s="16"/>
      <c r="CG158" s="16"/>
      <c r="CH158" s="16"/>
      <c r="CI158" s="16"/>
      <c r="CJ158" s="16"/>
      <c r="CK158" s="16"/>
      <c r="CL158" s="16"/>
      <c r="CM158" s="16"/>
      <c r="CN158" s="171" t="str">
        <f>IF(AND(CF158="",CG158="",CH158="",CI158="",CJ158="",CK158="",CL158="",CM158=""),"",(VLOOKUP(CF158,'Grade-Percent-GPA'!$E:$F,2,FALSE)+VLOOKUP(CG158,'Grade-Percent-GPA'!$E:$F,2,FALSE)+VLOOKUP(CH158,'Grade-Percent-GPA'!$E:$F,2,FALSE)+VLOOKUP(CI158,'Grade-Percent-GPA'!$E:$F,2,FALSE)+VLOOKUP(CJ158,'Grade-Percent-GPA'!$E:$F,2,FALSE)+VLOOKUP(CK158,'Grade-Percent-GPA'!$E:$F,2,FALSE)+VLOOKUP(CL158,'Grade-Percent-GPA'!$E:$F,2,FALSE)+VLOOKUP(CM158,'Grade-Percent-GPA'!$E:$F,2,FALSE))/(IF(CF158="",0,1)+IF(CG158="",0,1)+IF(CH158="",0,1)+IF(CI158="",0,1)+IF(CJ158="",0,1)+IF(CK158="",0,1)+IF(CL158="",0,1)+IF(CM158="",0,1)))</f>
        <v/>
      </c>
      <c r="CO158" s="171" t="str">
        <f t="shared" si="12"/>
        <v/>
      </c>
      <c r="CP158" s="171" t="str">
        <f t="shared" si="13"/>
        <v/>
      </c>
      <c r="CQ158" s="17"/>
      <c r="CR158" s="183"/>
      <c r="CS158" s="16"/>
      <c r="CT158" s="16"/>
      <c r="CU158" s="16"/>
      <c r="CV158" s="16"/>
      <c r="CW158" s="16"/>
      <c r="CX158" s="16"/>
      <c r="CY158" s="16"/>
      <c r="CZ158" s="16"/>
      <c r="DA158" s="171" t="str">
        <f>IF(AND(CS158="",CT158="",CU158="",CV158="",CW158="",CX158="",CY158="",CZ158=""),"",(VLOOKUP(CS158,'Grade-Percent-GPA'!$E:$F,2,FALSE)+VLOOKUP(CT158,'Grade-Percent-GPA'!$E:$F,2,FALSE)+VLOOKUP(CU158,'Grade-Percent-GPA'!$E:$F,2,FALSE)+VLOOKUP(CV158,'Grade-Percent-GPA'!$E:$F,2,FALSE)+VLOOKUP(CW158,'Grade-Percent-GPA'!$E:$F,2,FALSE)+VLOOKUP(CX158,'Grade-Percent-GPA'!$E:$F,2,FALSE)+VLOOKUP(CY158,'Grade-Percent-GPA'!$E:$F,2,FALSE)+VLOOKUP(CZ158,'Grade-Percent-GPA'!$E:$F,2,FALSE))/(IF(CS158="",0,1)+IF(CT158="",0,1)+IF(CU158="",0,1)+IF(CV158="",0,1)+IF(CW158="",0,1)+IF(CX158="",0,1)+IF(CY158="",0,1)+IF(CZ158="",0,1)))</f>
        <v/>
      </c>
      <c r="DB158" s="171" t="str">
        <f t="shared" si="14"/>
        <v/>
      </c>
      <c r="DC158" s="171" t="str">
        <f t="shared" si="15"/>
        <v/>
      </c>
    </row>
    <row r="159" spans="1:107" ht="14.25" customHeight="1" x14ac:dyDescent="0.3">
      <c r="A159" s="182"/>
      <c r="B159" s="15"/>
      <c r="C159" s="15"/>
      <c r="D159" s="453"/>
      <c r="E159" s="183"/>
      <c r="F159" s="16"/>
      <c r="G159" s="16"/>
      <c r="H159" s="16"/>
      <c r="I159" s="16"/>
      <c r="J159" s="16"/>
      <c r="K159" s="16"/>
      <c r="L159" s="16"/>
      <c r="M159" s="16"/>
      <c r="N159" s="171" t="str">
        <f>IF(AND(F159="",G159="",H159="",I159="",J159="",K159="",L159="",M159=""),"",(VLOOKUP(F159,'Grade-Percent-GPA'!$E:$F,2,FALSE)+VLOOKUP(G159,'Grade-Percent-GPA'!$E:$F,2,FALSE)+VLOOKUP(H159,'Grade-Percent-GPA'!$E:$F,2,FALSE)+VLOOKUP(I159,'Grade-Percent-GPA'!$E:$F,2,FALSE)+VLOOKUP(J159,'Grade-Percent-GPA'!$E:$F,2,FALSE)+VLOOKUP(K159,'Grade-Percent-GPA'!$E:$F,2,FALSE)+VLOOKUP(L159,'Grade-Percent-GPA'!$E:$F,2,FALSE)+VLOOKUP(M159,'Grade-Percent-GPA'!$E:$F,2,FALSE))/(IF(F159="",0,1)+IF(G159="",0,1)+IF(H159="",0,1)+IF(I159="",0,1)+IF(J159="",0,1)+IF(K159="",0,1)+IF(L159="",0,1)+IF(M159="",0,1)))</f>
        <v/>
      </c>
      <c r="O159" s="171" t="str">
        <f t="shared" si="0"/>
        <v/>
      </c>
      <c r="P159" s="171" t="str">
        <f t="shared" si="1"/>
        <v/>
      </c>
      <c r="Q159" s="17"/>
      <c r="R159" s="183"/>
      <c r="S159" s="16"/>
      <c r="T159" s="16"/>
      <c r="U159" s="16"/>
      <c r="V159" s="16"/>
      <c r="W159" s="16"/>
      <c r="X159" s="16"/>
      <c r="Y159" s="16"/>
      <c r="Z159" s="16"/>
      <c r="AA159" s="171" t="str">
        <f>IF(AND(S159="",T159="",U159="",V159="",W159="",X159="",Y159="",Z159=""),"",(VLOOKUP(S159,'Grade-Percent-GPA'!$E:$F,2,FALSE)+VLOOKUP(T159,'Grade-Percent-GPA'!$E:$F,2,FALSE)+VLOOKUP(U159,'Grade-Percent-GPA'!$E:$F,2,FALSE)+VLOOKUP(V159,'Grade-Percent-GPA'!$E:$F,2,FALSE)+VLOOKUP(W159,'Grade-Percent-GPA'!$E:$F,2,FALSE)+VLOOKUP(X159,'Grade-Percent-GPA'!$E:$F,2,FALSE)+VLOOKUP(Y159,'Grade-Percent-GPA'!$E:$F,2,FALSE)+VLOOKUP(Z159,'Grade-Percent-GPA'!$E:$F,2,FALSE))/(IF(S159="",0,1)+IF(T159="",0,1)+IF(U159="",0,1)+IF(V159="",0,1)+IF(W159="",0,1)+IF(X159="",0,1)+IF(Y159="",0,1)+IF(Z159="",0,1)))</f>
        <v/>
      </c>
      <c r="AB159" s="171" t="str">
        <f t="shared" si="2"/>
        <v/>
      </c>
      <c r="AC159" s="171" t="str">
        <f t="shared" si="3"/>
        <v/>
      </c>
      <c r="AD159" s="17"/>
      <c r="AE159" s="183"/>
      <c r="AF159" s="16"/>
      <c r="AG159" s="16"/>
      <c r="AH159" s="16"/>
      <c r="AI159" s="16"/>
      <c r="AJ159" s="16"/>
      <c r="AK159" s="16"/>
      <c r="AL159" s="16"/>
      <c r="AM159" s="16"/>
      <c r="AN159" s="171" t="str">
        <f>IF(AND(AF159="",AG159="",AH159="",AI159="",AJ159="",AK159="",AL159="",AM159=""),"",(VLOOKUP(AF159,'Grade-Percent-GPA'!$E:$F,2,FALSE)+VLOOKUP(AG159,'Grade-Percent-GPA'!$E:$F,2,FALSE)+VLOOKUP(AH159,'Grade-Percent-GPA'!$E:$F,2,FALSE)+VLOOKUP(AI159,'Grade-Percent-GPA'!$E:$F,2,FALSE)+VLOOKUP(AJ159,'Grade-Percent-GPA'!$E:$F,2,FALSE)+VLOOKUP(AK159,'Grade-Percent-GPA'!$E:$F,2,FALSE)+VLOOKUP(AL159,'Grade-Percent-GPA'!$E:$F,2,FALSE)+VLOOKUP(AM159,'Grade-Percent-GPA'!$E:$F,2,FALSE))/(IF(AF159="",0,1)+IF(AG159="",0,1)+IF(AH159="",0,1)+IF(AI159="",0,1)+IF(AJ159="",0,1)+IF(AK159="",0,1)+IF(AL159="",0,1)+IF(AM159="",0,1)))</f>
        <v/>
      </c>
      <c r="AO159" s="171" t="str">
        <f t="shared" si="4"/>
        <v/>
      </c>
      <c r="AP159" s="171" t="str">
        <f t="shared" si="5"/>
        <v/>
      </c>
      <c r="AQ159" s="17"/>
      <c r="AR159" s="183"/>
      <c r="AS159" s="16"/>
      <c r="AT159" s="16"/>
      <c r="AU159" s="16"/>
      <c r="AV159" s="16"/>
      <c r="AW159" s="16"/>
      <c r="AX159" s="16"/>
      <c r="AY159" s="16"/>
      <c r="AZ159" s="16"/>
      <c r="BA159" s="171" t="str">
        <f>IF(AND(AS159="",AT159="",AU159="",AV159="",AW159="",AX159="",AY159="",AZ159=""),"",(VLOOKUP(AS159,'Grade-Percent-GPA'!$E:$F,2,FALSE)+VLOOKUP(AT159,'Grade-Percent-GPA'!$E:$F,2,FALSE)+VLOOKUP(AU159,'Grade-Percent-GPA'!$E:$F,2,FALSE)+VLOOKUP(AV159,'Grade-Percent-GPA'!$E:$F,2,FALSE)+VLOOKUP(AW159,'Grade-Percent-GPA'!$E:$F,2,FALSE)+VLOOKUP(AX159,'Grade-Percent-GPA'!$E:$F,2,FALSE)+VLOOKUP(AY159,'Grade-Percent-GPA'!$E:$F,2,FALSE)+VLOOKUP(AZ159,'Grade-Percent-GPA'!$E:$F,2,FALSE))/(IF(AS159="",0,1)+IF(AT159="",0,1)+IF(AU159="",0,1)+IF(AV159="",0,1)+IF(AW159="",0,1)+IF(AX159="",0,1)+IF(AY159="",0,1)+IF(AZ159="",0,1)))</f>
        <v/>
      </c>
      <c r="BB159" s="171" t="str">
        <f t="shared" si="6"/>
        <v/>
      </c>
      <c r="BC159" s="171" t="str">
        <f t="shared" si="7"/>
        <v/>
      </c>
      <c r="BD159" s="17"/>
      <c r="BE159" s="183"/>
      <c r="BF159" s="16"/>
      <c r="BG159" s="16"/>
      <c r="BH159" s="16"/>
      <c r="BI159" s="16"/>
      <c r="BJ159" s="16"/>
      <c r="BK159" s="16"/>
      <c r="BL159" s="16"/>
      <c r="BM159" s="16"/>
      <c r="BN159" s="171" t="str">
        <f>IF(AND(BF159="",BG159="",BH159="",BI159="",BJ159="",BK159="",BL159="",BM159=""),"",(VLOOKUP(BF159,'Grade-Percent-GPA'!$E:$F,2,FALSE)+VLOOKUP(BG159,'Grade-Percent-GPA'!$E:$F,2,FALSE)+VLOOKUP(BH159,'Grade-Percent-GPA'!$E:$F,2,FALSE)+VLOOKUP(BI159,'Grade-Percent-GPA'!$E:$F,2,FALSE)+VLOOKUP(BJ159,'Grade-Percent-GPA'!$E:$F,2,FALSE)+VLOOKUP(BK159,'Grade-Percent-GPA'!$E:$F,2,FALSE)+VLOOKUP(BL159,'Grade-Percent-GPA'!$E:$F,2,FALSE)+VLOOKUP(BM159,'Grade-Percent-GPA'!$E:$F,2,FALSE))/(IF(BF159="",0,1)+IF(BG159="",0,1)+IF(BH159="",0,1)+IF(BI159="",0,1)+IF(BJ159="",0,1)+IF(BK159="",0,1)+IF(BL159="",0,1)+IF(BM159="",0,1)))</f>
        <v/>
      </c>
      <c r="BO159" s="171" t="str">
        <f t="shared" si="8"/>
        <v/>
      </c>
      <c r="BP159" s="171" t="str">
        <f t="shared" si="9"/>
        <v/>
      </c>
      <c r="BQ159" s="17"/>
      <c r="BR159" s="183"/>
      <c r="BS159" s="16"/>
      <c r="BT159" s="16"/>
      <c r="BU159" s="16"/>
      <c r="BV159" s="16"/>
      <c r="BW159" s="16"/>
      <c r="BX159" s="16"/>
      <c r="BY159" s="16"/>
      <c r="BZ159" s="16"/>
      <c r="CA159" s="171" t="str">
        <f>IF(AND(BS159="",BT159="",BU159="",BV159="",BW159="",BX159="",BY159="",BZ159=""),"",(VLOOKUP(BS159,'Grade-Percent-GPA'!$E:$F,2,FALSE)+VLOOKUP(BT159,'Grade-Percent-GPA'!$E:$F,2,FALSE)+VLOOKUP(BU159,'Grade-Percent-GPA'!$E:$F,2,FALSE)+VLOOKUP(BV159,'Grade-Percent-GPA'!$E:$F,2,FALSE)+VLOOKUP(BW159,'Grade-Percent-GPA'!$E:$F,2,FALSE)+VLOOKUP(BX159,'Grade-Percent-GPA'!$E:$F,2,FALSE)+VLOOKUP(BY159,'Grade-Percent-GPA'!$E:$F,2,FALSE)+VLOOKUP(BZ159,'Grade-Percent-GPA'!$E:$F,2,FALSE))/(IF(BS159="",0,1)+IF(BT159="",0,1)+IF(BU159="",0,1)+IF(BV159="",0,1)+IF(BW159="",0,1)+IF(BX159="",0,1)+IF(BY159="",0,1)+IF(BZ159="",0,1)))</f>
        <v/>
      </c>
      <c r="CB159" s="171" t="str">
        <f t="shared" si="10"/>
        <v/>
      </c>
      <c r="CC159" s="171" t="str">
        <f t="shared" si="11"/>
        <v/>
      </c>
      <c r="CD159" s="17"/>
      <c r="CE159" s="183"/>
      <c r="CF159" s="16"/>
      <c r="CG159" s="16"/>
      <c r="CH159" s="16"/>
      <c r="CI159" s="16"/>
      <c r="CJ159" s="16"/>
      <c r="CK159" s="16"/>
      <c r="CL159" s="16"/>
      <c r="CM159" s="16"/>
      <c r="CN159" s="171" t="str">
        <f>IF(AND(CF159="",CG159="",CH159="",CI159="",CJ159="",CK159="",CL159="",CM159=""),"",(VLOOKUP(CF159,'Grade-Percent-GPA'!$E:$F,2,FALSE)+VLOOKUP(CG159,'Grade-Percent-GPA'!$E:$F,2,FALSE)+VLOOKUP(CH159,'Grade-Percent-GPA'!$E:$F,2,FALSE)+VLOOKUP(CI159,'Grade-Percent-GPA'!$E:$F,2,FALSE)+VLOOKUP(CJ159,'Grade-Percent-GPA'!$E:$F,2,FALSE)+VLOOKUP(CK159,'Grade-Percent-GPA'!$E:$F,2,FALSE)+VLOOKUP(CL159,'Grade-Percent-GPA'!$E:$F,2,FALSE)+VLOOKUP(CM159,'Grade-Percent-GPA'!$E:$F,2,FALSE))/(IF(CF159="",0,1)+IF(CG159="",0,1)+IF(CH159="",0,1)+IF(CI159="",0,1)+IF(CJ159="",0,1)+IF(CK159="",0,1)+IF(CL159="",0,1)+IF(CM159="",0,1)))</f>
        <v/>
      </c>
      <c r="CO159" s="171" t="str">
        <f t="shared" si="12"/>
        <v/>
      </c>
      <c r="CP159" s="171" t="str">
        <f t="shared" si="13"/>
        <v/>
      </c>
      <c r="CQ159" s="17"/>
      <c r="CR159" s="183"/>
      <c r="CS159" s="16"/>
      <c r="CT159" s="16"/>
      <c r="CU159" s="16"/>
      <c r="CV159" s="16"/>
      <c r="CW159" s="16"/>
      <c r="CX159" s="16"/>
      <c r="CY159" s="16"/>
      <c r="CZ159" s="16"/>
      <c r="DA159" s="171" t="str">
        <f>IF(AND(CS159="",CT159="",CU159="",CV159="",CW159="",CX159="",CY159="",CZ159=""),"",(VLOOKUP(CS159,'Grade-Percent-GPA'!$E:$F,2,FALSE)+VLOOKUP(CT159,'Grade-Percent-GPA'!$E:$F,2,FALSE)+VLOOKUP(CU159,'Grade-Percent-GPA'!$E:$F,2,FALSE)+VLOOKUP(CV159,'Grade-Percent-GPA'!$E:$F,2,FALSE)+VLOOKUP(CW159,'Grade-Percent-GPA'!$E:$F,2,FALSE)+VLOOKUP(CX159,'Grade-Percent-GPA'!$E:$F,2,FALSE)+VLOOKUP(CY159,'Grade-Percent-GPA'!$E:$F,2,FALSE)+VLOOKUP(CZ159,'Grade-Percent-GPA'!$E:$F,2,FALSE))/(IF(CS159="",0,1)+IF(CT159="",0,1)+IF(CU159="",0,1)+IF(CV159="",0,1)+IF(CW159="",0,1)+IF(CX159="",0,1)+IF(CY159="",0,1)+IF(CZ159="",0,1)))</f>
        <v/>
      </c>
      <c r="DB159" s="171" t="str">
        <f t="shared" si="14"/>
        <v/>
      </c>
      <c r="DC159" s="171" t="str">
        <f t="shared" si="15"/>
        <v/>
      </c>
    </row>
    <row r="160" spans="1:107" ht="14.25" customHeight="1" x14ac:dyDescent="0.3">
      <c r="A160" s="182"/>
      <c r="B160" s="15"/>
      <c r="C160" s="15"/>
      <c r="D160" s="453"/>
      <c r="E160" s="183"/>
      <c r="F160" s="16"/>
      <c r="G160" s="16"/>
      <c r="H160" s="16"/>
      <c r="I160" s="16"/>
      <c r="J160" s="16"/>
      <c r="K160" s="16"/>
      <c r="L160" s="16"/>
      <c r="M160" s="16"/>
      <c r="N160" s="171" t="str">
        <f>IF(AND(F160="",G160="",H160="",I160="",J160="",K160="",L160="",M160=""),"",(VLOOKUP(F160,'Grade-Percent-GPA'!$E:$F,2,FALSE)+VLOOKUP(G160,'Grade-Percent-GPA'!$E:$F,2,FALSE)+VLOOKUP(H160,'Grade-Percent-GPA'!$E:$F,2,FALSE)+VLOOKUP(I160,'Grade-Percent-GPA'!$E:$F,2,FALSE)+VLOOKUP(J160,'Grade-Percent-GPA'!$E:$F,2,FALSE)+VLOOKUP(K160,'Grade-Percent-GPA'!$E:$F,2,FALSE)+VLOOKUP(L160,'Grade-Percent-GPA'!$E:$F,2,FALSE)+VLOOKUP(M160,'Grade-Percent-GPA'!$E:$F,2,FALSE))/(IF(F160="",0,1)+IF(G160="",0,1)+IF(H160="",0,1)+IF(I160="",0,1)+IF(J160="",0,1)+IF(K160="",0,1)+IF(L160="",0,1)+IF(M160="",0,1)))</f>
        <v/>
      </c>
      <c r="O160" s="171" t="str">
        <f t="shared" si="0"/>
        <v/>
      </c>
      <c r="P160" s="171" t="str">
        <f t="shared" si="1"/>
        <v/>
      </c>
      <c r="Q160" s="17"/>
      <c r="R160" s="183"/>
      <c r="S160" s="16"/>
      <c r="T160" s="16"/>
      <c r="U160" s="16"/>
      <c r="V160" s="16"/>
      <c r="W160" s="16"/>
      <c r="X160" s="16"/>
      <c r="Y160" s="16"/>
      <c r="Z160" s="16"/>
      <c r="AA160" s="171" t="str">
        <f>IF(AND(S160="",T160="",U160="",V160="",W160="",X160="",Y160="",Z160=""),"",(VLOOKUP(S160,'Grade-Percent-GPA'!$E:$F,2,FALSE)+VLOOKUP(T160,'Grade-Percent-GPA'!$E:$F,2,FALSE)+VLOOKUP(U160,'Grade-Percent-GPA'!$E:$F,2,FALSE)+VLOOKUP(V160,'Grade-Percent-GPA'!$E:$F,2,FALSE)+VLOOKUP(W160,'Grade-Percent-GPA'!$E:$F,2,FALSE)+VLOOKUP(X160,'Grade-Percent-GPA'!$E:$F,2,FALSE)+VLOOKUP(Y160,'Grade-Percent-GPA'!$E:$F,2,FALSE)+VLOOKUP(Z160,'Grade-Percent-GPA'!$E:$F,2,FALSE))/(IF(S160="",0,1)+IF(T160="",0,1)+IF(U160="",0,1)+IF(V160="",0,1)+IF(W160="",0,1)+IF(X160="",0,1)+IF(Y160="",0,1)+IF(Z160="",0,1)))</f>
        <v/>
      </c>
      <c r="AB160" s="171" t="str">
        <f t="shared" si="2"/>
        <v/>
      </c>
      <c r="AC160" s="171" t="str">
        <f t="shared" si="3"/>
        <v/>
      </c>
      <c r="AD160" s="17"/>
      <c r="AE160" s="183"/>
      <c r="AF160" s="16"/>
      <c r="AG160" s="16"/>
      <c r="AH160" s="16"/>
      <c r="AI160" s="16"/>
      <c r="AJ160" s="16"/>
      <c r="AK160" s="16"/>
      <c r="AL160" s="16"/>
      <c r="AM160" s="16"/>
      <c r="AN160" s="171" t="str">
        <f>IF(AND(AF160="",AG160="",AH160="",AI160="",AJ160="",AK160="",AL160="",AM160=""),"",(VLOOKUP(AF160,'Grade-Percent-GPA'!$E:$F,2,FALSE)+VLOOKUP(AG160,'Grade-Percent-GPA'!$E:$F,2,FALSE)+VLOOKUP(AH160,'Grade-Percent-GPA'!$E:$F,2,FALSE)+VLOOKUP(AI160,'Grade-Percent-GPA'!$E:$F,2,FALSE)+VLOOKUP(AJ160,'Grade-Percent-GPA'!$E:$F,2,FALSE)+VLOOKUP(AK160,'Grade-Percent-GPA'!$E:$F,2,FALSE)+VLOOKUP(AL160,'Grade-Percent-GPA'!$E:$F,2,FALSE)+VLOOKUP(AM160,'Grade-Percent-GPA'!$E:$F,2,FALSE))/(IF(AF160="",0,1)+IF(AG160="",0,1)+IF(AH160="",0,1)+IF(AI160="",0,1)+IF(AJ160="",0,1)+IF(AK160="",0,1)+IF(AL160="",0,1)+IF(AM160="",0,1)))</f>
        <v/>
      </c>
      <c r="AO160" s="171" t="str">
        <f t="shared" si="4"/>
        <v/>
      </c>
      <c r="AP160" s="171" t="str">
        <f t="shared" si="5"/>
        <v/>
      </c>
      <c r="AQ160" s="17"/>
      <c r="AR160" s="183"/>
      <c r="AS160" s="16"/>
      <c r="AT160" s="16"/>
      <c r="AU160" s="16"/>
      <c r="AV160" s="16"/>
      <c r="AW160" s="16"/>
      <c r="AX160" s="16"/>
      <c r="AY160" s="16"/>
      <c r="AZ160" s="16"/>
      <c r="BA160" s="171" t="str">
        <f>IF(AND(AS160="",AT160="",AU160="",AV160="",AW160="",AX160="",AY160="",AZ160=""),"",(VLOOKUP(AS160,'Grade-Percent-GPA'!$E:$F,2,FALSE)+VLOOKUP(AT160,'Grade-Percent-GPA'!$E:$F,2,FALSE)+VLOOKUP(AU160,'Grade-Percent-GPA'!$E:$F,2,FALSE)+VLOOKUP(AV160,'Grade-Percent-GPA'!$E:$F,2,FALSE)+VLOOKUP(AW160,'Grade-Percent-GPA'!$E:$F,2,FALSE)+VLOOKUP(AX160,'Grade-Percent-GPA'!$E:$F,2,FALSE)+VLOOKUP(AY160,'Grade-Percent-GPA'!$E:$F,2,FALSE)+VLOOKUP(AZ160,'Grade-Percent-GPA'!$E:$F,2,FALSE))/(IF(AS160="",0,1)+IF(AT160="",0,1)+IF(AU160="",0,1)+IF(AV160="",0,1)+IF(AW160="",0,1)+IF(AX160="",0,1)+IF(AY160="",0,1)+IF(AZ160="",0,1)))</f>
        <v/>
      </c>
      <c r="BB160" s="171" t="str">
        <f t="shared" si="6"/>
        <v/>
      </c>
      <c r="BC160" s="171" t="str">
        <f t="shared" si="7"/>
        <v/>
      </c>
      <c r="BD160" s="17"/>
      <c r="BE160" s="183"/>
      <c r="BF160" s="16"/>
      <c r="BG160" s="16"/>
      <c r="BH160" s="16"/>
      <c r="BI160" s="16"/>
      <c r="BJ160" s="16"/>
      <c r="BK160" s="16"/>
      <c r="BL160" s="16"/>
      <c r="BM160" s="16"/>
      <c r="BN160" s="171" t="str">
        <f>IF(AND(BF160="",BG160="",BH160="",BI160="",BJ160="",BK160="",BL160="",BM160=""),"",(VLOOKUP(BF160,'Grade-Percent-GPA'!$E:$F,2,FALSE)+VLOOKUP(BG160,'Grade-Percent-GPA'!$E:$F,2,FALSE)+VLOOKUP(BH160,'Grade-Percent-GPA'!$E:$F,2,FALSE)+VLOOKUP(BI160,'Grade-Percent-GPA'!$E:$F,2,FALSE)+VLOOKUP(BJ160,'Grade-Percent-GPA'!$E:$F,2,FALSE)+VLOOKUP(BK160,'Grade-Percent-GPA'!$E:$F,2,FALSE)+VLOOKUP(BL160,'Grade-Percent-GPA'!$E:$F,2,FALSE)+VLOOKUP(BM160,'Grade-Percent-GPA'!$E:$F,2,FALSE))/(IF(BF160="",0,1)+IF(BG160="",0,1)+IF(BH160="",0,1)+IF(BI160="",0,1)+IF(BJ160="",0,1)+IF(BK160="",0,1)+IF(BL160="",0,1)+IF(BM160="",0,1)))</f>
        <v/>
      </c>
      <c r="BO160" s="171" t="str">
        <f t="shared" si="8"/>
        <v/>
      </c>
      <c r="BP160" s="171" t="str">
        <f t="shared" si="9"/>
        <v/>
      </c>
      <c r="BQ160" s="17"/>
      <c r="BR160" s="183"/>
      <c r="BS160" s="16"/>
      <c r="BT160" s="16"/>
      <c r="BU160" s="16"/>
      <c r="BV160" s="16"/>
      <c r="BW160" s="16"/>
      <c r="BX160" s="16"/>
      <c r="BY160" s="16"/>
      <c r="BZ160" s="16"/>
      <c r="CA160" s="171" t="str">
        <f>IF(AND(BS160="",BT160="",BU160="",BV160="",BW160="",BX160="",BY160="",BZ160=""),"",(VLOOKUP(BS160,'Grade-Percent-GPA'!$E:$F,2,FALSE)+VLOOKUP(BT160,'Grade-Percent-GPA'!$E:$F,2,FALSE)+VLOOKUP(BU160,'Grade-Percent-GPA'!$E:$F,2,FALSE)+VLOOKUP(BV160,'Grade-Percent-GPA'!$E:$F,2,FALSE)+VLOOKUP(BW160,'Grade-Percent-GPA'!$E:$F,2,FALSE)+VLOOKUP(BX160,'Grade-Percent-GPA'!$E:$F,2,FALSE)+VLOOKUP(BY160,'Grade-Percent-GPA'!$E:$F,2,FALSE)+VLOOKUP(BZ160,'Grade-Percent-GPA'!$E:$F,2,FALSE))/(IF(BS160="",0,1)+IF(BT160="",0,1)+IF(BU160="",0,1)+IF(BV160="",0,1)+IF(BW160="",0,1)+IF(BX160="",0,1)+IF(BY160="",0,1)+IF(BZ160="",0,1)))</f>
        <v/>
      </c>
      <c r="CB160" s="171" t="str">
        <f t="shared" si="10"/>
        <v/>
      </c>
      <c r="CC160" s="171" t="str">
        <f t="shared" si="11"/>
        <v/>
      </c>
      <c r="CD160" s="17"/>
      <c r="CE160" s="183"/>
      <c r="CF160" s="16"/>
      <c r="CG160" s="16"/>
      <c r="CH160" s="16"/>
      <c r="CI160" s="16"/>
      <c r="CJ160" s="16"/>
      <c r="CK160" s="16"/>
      <c r="CL160" s="16"/>
      <c r="CM160" s="16"/>
      <c r="CN160" s="171" t="str">
        <f>IF(AND(CF160="",CG160="",CH160="",CI160="",CJ160="",CK160="",CL160="",CM160=""),"",(VLOOKUP(CF160,'Grade-Percent-GPA'!$E:$F,2,FALSE)+VLOOKUP(CG160,'Grade-Percent-GPA'!$E:$F,2,FALSE)+VLOOKUP(CH160,'Grade-Percent-GPA'!$E:$F,2,FALSE)+VLOOKUP(CI160,'Grade-Percent-GPA'!$E:$F,2,FALSE)+VLOOKUP(CJ160,'Grade-Percent-GPA'!$E:$F,2,FALSE)+VLOOKUP(CK160,'Grade-Percent-GPA'!$E:$F,2,FALSE)+VLOOKUP(CL160,'Grade-Percent-GPA'!$E:$F,2,FALSE)+VLOOKUP(CM160,'Grade-Percent-GPA'!$E:$F,2,FALSE))/(IF(CF160="",0,1)+IF(CG160="",0,1)+IF(CH160="",0,1)+IF(CI160="",0,1)+IF(CJ160="",0,1)+IF(CK160="",0,1)+IF(CL160="",0,1)+IF(CM160="",0,1)))</f>
        <v/>
      </c>
      <c r="CO160" s="171" t="str">
        <f t="shared" si="12"/>
        <v/>
      </c>
      <c r="CP160" s="171" t="str">
        <f t="shared" si="13"/>
        <v/>
      </c>
      <c r="CQ160" s="17"/>
      <c r="CR160" s="183"/>
      <c r="CS160" s="16"/>
      <c r="CT160" s="16"/>
      <c r="CU160" s="16"/>
      <c r="CV160" s="16"/>
      <c r="CW160" s="16"/>
      <c r="CX160" s="16"/>
      <c r="CY160" s="16"/>
      <c r="CZ160" s="16"/>
      <c r="DA160" s="171" t="str">
        <f>IF(AND(CS160="",CT160="",CU160="",CV160="",CW160="",CX160="",CY160="",CZ160=""),"",(VLOOKUP(CS160,'Grade-Percent-GPA'!$E:$F,2,FALSE)+VLOOKUP(CT160,'Grade-Percent-GPA'!$E:$F,2,FALSE)+VLOOKUP(CU160,'Grade-Percent-GPA'!$E:$F,2,FALSE)+VLOOKUP(CV160,'Grade-Percent-GPA'!$E:$F,2,FALSE)+VLOOKUP(CW160,'Grade-Percent-GPA'!$E:$F,2,FALSE)+VLOOKUP(CX160,'Grade-Percent-GPA'!$E:$F,2,FALSE)+VLOOKUP(CY160,'Grade-Percent-GPA'!$E:$F,2,FALSE)+VLOOKUP(CZ160,'Grade-Percent-GPA'!$E:$F,2,FALSE))/(IF(CS160="",0,1)+IF(CT160="",0,1)+IF(CU160="",0,1)+IF(CV160="",0,1)+IF(CW160="",0,1)+IF(CX160="",0,1)+IF(CY160="",0,1)+IF(CZ160="",0,1)))</f>
        <v/>
      </c>
      <c r="DB160" s="171" t="str">
        <f t="shared" si="14"/>
        <v/>
      </c>
      <c r="DC160" s="171" t="str">
        <f t="shared" si="15"/>
        <v/>
      </c>
    </row>
    <row r="161" spans="1:107" ht="14.25" customHeight="1" x14ac:dyDescent="0.3">
      <c r="A161" s="182"/>
      <c r="B161" s="15"/>
      <c r="C161" s="15"/>
      <c r="D161" s="453"/>
      <c r="E161" s="183"/>
      <c r="F161" s="16"/>
      <c r="G161" s="16"/>
      <c r="H161" s="16"/>
      <c r="I161" s="16"/>
      <c r="J161" s="16"/>
      <c r="K161" s="16"/>
      <c r="L161" s="16"/>
      <c r="M161" s="16"/>
      <c r="N161" s="171" t="str">
        <f>IF(AND(F161="",G161="",H161="",I161="",J161="",K161="",L161="",M161=""),"",(VLOOKUP(F161,'Grade-Percent-GPA'!$E:$F,2,FALSE)+VLOOKUP(G161,'Grade-Percent-GPA'!$E:$F,2,FALSE)+VLOOKUP(H161,'Grade-Percent-GPA'!$E:$F,2,FALSE)+VLOOKUP(I161,'Grade-Percent-GPA'!$E:$F,2,FALSE)+VLOOKUP(J161,'Grade-Percent-GPA'!$E:$F,2,FALSE)+VLOOKUP(K161,'Grade-Percent-GPA'!$E:$F,2,FALSE)+VLOOKUP(L161,'Grade-Percent-GPA'!$E:$F,2,FALSE)+VLOOKUP(M161,'Grade-Percent-GPA'!$E:$F,2,FALSE))/(IF(F161="",0,1)+IF(G161="",0,1)+IF(H161="",0,1)+IF(I161="",0,1)+IF(J161="",0,1)+IF(K161="",0,1)+IF(L161="",0,1)+IF(M161="",0,1)))</f>
        <v/>
      </c>
      <c r="O161" s="171" t="str">
        <f t="shared" si="0"/>
        <v/>
      </c>
      <c r="P161" s="171" t="str">
        <f t="shared" si="1"/>
        <v/>
      </c>
      <c r="Q161" s="17"/>
      <c r="R161" s="183"/>
      <c r="S161" s="16"/>
      <c r="T161" s="16"/>
      <c r="U161" s="16"/>
      <c r="V161" s="16"/>
      <c r="W161" s="16"/>
      <c r="X161" s="16"/>
      <c r="Y161" s="16"/>
      <c r="Z161" s="16"/>
      <c r="AA161" s="171" t="str">
        <f>IF(AND(S161="",T161="",U161="",V161="",W161="",X161="",Y161="",Z161=""),"",(VLOOKUP(S161,'Grade-Percent-GPA'!$E:$F,2,FALSE)+VLOOKUP(T161,'Grade-Percent-GPA'!$E:$F,2,FALSE)+VLOOKUP(U161,'Grade-Percent-GPA'!$E:$F,2,FALSE)+VLOOKUP(V161,'Grade-Percent-GPA'!$E:$F,2,FALSE)+VLOOKUP(W161,'Grade-Percent-GPA'!$E:$F,2,FALSE)+VLOOKUP(X161,'Grade-Percent-GPA'!$E:$F,2,FALSE)+VLOOKUP(Y161,'Grade-Percent-GPA'!$E:$F,2,FALSE)+VLOOKUP(Z161,'Grade-Percent-GPA'!$E:$F,2,FALSE))/(IF(S161="",0,1)+IF(T161="",0,1)+IF(U161="",0,1)+IF(V161="",0,1)+IF(W161="",0,1)+IF(X161="",0,1)+IF(Y161="",0,1)+IF(Z161="",0,1)))</f>
        <v/>
      </c>
      <c r="AB161" s="171" t="str">
        <f t="shared" si="2"/>
        <v/>
      </c>
      <c r="AC161" s="171" t="str">
        <f t="shared" si="3"/>
        <v/>
      </c>
      <c r="AD161" s="17"/>
      <c r="AE161" s="183"/>
      <c r="AF161" s="16"/>
      <c r="AG161" s="16"/>
      <c r="AH161" s="16"/>
      <c r="AI161" s="16"/>
      <c r="AJ161" s="16"/>
      <c r="AK161" s="16"/>
      <c r="AL161" s="16"/>
      <c r="AM161" s="16"/>
      <c r="AN161" s="171" t="str">
        <f>IF(AND(AF161="",AG161="",AH161="",AI161="",AJ161="",AK161="",AL161="",AM161=""),"",(VLOOKUP(AF161,'Grade-Percent-GPA'!$E:$F,2,FALSE)+VLOOKUP(AG161,'Grade-Percent-GPA'!$E:$F,2,FALSE)+VLOOKUP(AH161,'Grade-Percent-GPA'!$E:$F,2,FALSE)+VLOOKUP(AI161,'Grade-Percent-GPA'!$E:$F,2,FALSE)+VLOOKUP(AJ161,'Grade-Percent-GPA'!$E:$F,2,FALSE)+VLOOKUP(AK161,'Grade-Percent-GPA'!$E:$F,2,FALSE)+VLOOKUP(AL161,'Grade-Percent-GPA'!$E:$F,2,FALSE)+VLOOKUP(AM161,'Grade-Percent-GPA'!$E:$F,2,FALSE))/(IF(AF161="",0,1)+IF(AG161="",0,1)+IF(AH161="",0,1)+IF(AI161="",0,1)+IF(AJ161="",0,1)+IF(AK161="",0,1)+IF(AL161="",0,1)+IF(AM161="",0,1)))</f>
        <v/>
      </c>
      <c r="AO161" s="171" t="str">
        <f t="shared" si="4"/>
        <v/>
      </c>
      <c r="AP161" s="171" t="str">
        <f t="shared" si="5"/>
        <v/>
      </c>
      <c r="AQ161" s="17"/>
      <c r="AR161" s="183"/>
      <c r="AS161" s="16"/>
      <c r="AT161" s="16"/>
      <c r="AU161" s="16"/>
      <c r="AV161" s="16"/>
      <c r="AW161" s="16"/>
      <c r="AX161" s="16"/>
      <c r="AY161" s="16"/>
      <c r="AZ161" s="16"/>
      <c r="BA161" s="171" t="str">
        <f>IF(AND(AS161="",AT161="",AU161="",AV161="",AW161="",AX161="",AY161="",AZ161=""),"",(VLOOKUP(AS161,'Grade-Percent-GPA'!$E:$F,2,FALSE)+VLOOKUP(AT161,'Grade-Percent-GPA'!$E:$F,2,FALSE)+VLOOKUP(AU161,'Grade-Percent-GPA'!$E:$F,2,FALSE)+VLOOKUP(AV161,'Grade-Percent-GPA'!$E:$F,2,FALSE)+VLOOKUP(AW161,'Grade-Percent-GPA'!$E:$F,2,FALSE)+VLOOKUP(AX161,'Grade-Percent-GPA'!$E:$F,2,FALSE)+VLOOKUP(AY161,'Grade-Percent-GPA'!$E:$F,2,FALSE)+VLOOKUP(AZ161,'Grade-Percent-GPA'!$E:$F,2,FALSE))/(IF(AS161="",0,1)+IF(AT161="",0,1)+IF(AU161="",0,1)+IF(AV161="",0,1)+IF(AW161="",0,1)+IF(AX161="",0,1)+IF(AY161="",0,1)+IF(AZ161="",0,1)))</f>
        <v/>
      </c>
      <c r="BB161" s="171" t="str">
        <f t="shared" si="6"/>
        <v/>
      </c>
      <c r="BC161" s="171" t="str">
        <f t="shared" si="7"/>
        <v/>
      </c>
      <c r="BD161" s="17"/>
      <c r="BE161" s="183"/>
      <c r="BF161" s="16"/>
      <c r="BG161" s="16"/>
      <c r="BH161" s="16"/>
      <c r="BI161" s="16"/>
      <c r="BJ161" s="16"/>
      <c r="BK161" s="16"/>
      <c r="BL161" s="16"/>
      <c r="BM161" s="16"/>
      <c r="BN161" s="171" t="str">
        <f>IF(AND(BF161="",BG161="",BH161="",BI161="",BJ161="",BK161="",BL161="",BM161=""),"",(VLOOKUP(BF161,'Grade-Percent-GPA'!$E:$F,2,FALSE)+VLOOKUP(BG161,'Grade-Percent-GPA'!$E:$F,2,FALSE)+VLOOKUP(BH161,'Grade-Percent-GPA'!$E:$F,2,FALSE)+VLOOKUP(BI161,'Grade-Percent-GPA'!$E:$F,2,FALSE)+VLOOKUP(BJ161,'Grade-Percent-GPA'!$E:$F,2,FALSE)+VLOOKUP(BK161,'Grade-Percent-GPA'!$E:$F,2,FALSE)+VLOOKUP(BL161,'Grade-Percent-GPA'!$E:$F,2,FALSE)+VLOOKUP(BM161,'Grade-Percent-GPA'!$E:$F,2,FALSE))/(IF(BF161="",0,1)+IF(BG161="",0,1)+IF(BH161="",0,1)+IF(BI161="",0,1)+IF(BJ161="",0,1)+IF(BK161="",0,1)+IF(BL161="",0,1)+IF(BM161="",0,1)))</f>
        <v/>
      </c>
      <c r="BO161" s="171" t="str">
        <f t="shared" si="8"/>
        <v/>
      </c>
      <c r="BP161" s="171" t="str">
        <f t="shared" si="9"/>
        <v/>
      </c>
      <c r="BQ161" s="17"/>
      <c r="BR161" s="183"/>
      <c r="BS161" s="16"/>
      <c r="BT161" s="16"/>
      <c r="BU161" s="16"/>
      <c r="BV161" s="16"/>
      <c r="BW161" s="16"/>
      <c r="BX161" s="16"/>
      <c r="BY161" s="16"/>
      <c r="BZ161" s="16"/>
      <c r="CA161" s="171" t="str">
        <f>IF(AND(BS161="",BT161="",BU161="",BV161="",BW161="",BX161="",BY161="",BZ161=""),"",(VLOOKUP(BS161,'Grade-Percent-GPA'!$E:$F,2,FALSE)+VLOOKUP(BT161,'Grade-Percent-GPA'!$E:$F,2,FALSE)+VLOOKUP(BU161,'Grade-Percent-GPA'!$E:$F,2,FALSE)+VLOOKUP(BV161,'Grade-Percent-GPA'!$E:$F,2,FALSE)+VLOOKUP(BW161,'Grade-Percent-GPA'!$E:$F,2,FALSE)+VLOOKUP(BX161,'Grade-Percent-GPA'!$E:$F,2,FALSE)+VLOOKUP(BY161,'Grade-Percent-GPA'!$E:$F,2,FALSE)+VLOOKUP(BZ161,'Grade-Percent-GPA'!$E:$F,2,FALSE))/(IF(BS161="",0,1)+IF(BT161="",0,1)+IF(BU161="",0,1)+IF(BV161="",0,1)+IF(BW161="",0,1)+IF(BX161="",0,1)+IF(BY161="",0,1)+IF(BZ161="",0,1)))</f>
        <v/>
      </c>
      <c r="CB161" s="171" t="str">
        <f t="shared" si="10"/>
        <v/>
      </c>
      <c r="CC161" s="171" t="str">
        <f t="shared" si="11"/>
        <v/>
      </c>
      <c r="CD161" s="17"/>
      <c r="CE161" s="183"/>
      <c r="CF161" s="16"/>
      <c r="CG161" s="16"/>
      <c r="CH161" s="16"/>
      <c r="CI161" s="16"/>
      <c r="CJ161" s="16"/>
      <c r="CK161" s="16"/>
      <c r="CL161" s="16"/>
      <c r="CM161" s="16"/>
      <c r="CN161" s="171" t="str">
        <f>IF(AND(CF161="",CG161="",CH161="",CI161="",CJ161="",CK161="",CL161="",CM161=""),"",(VLOOKUP(CF161,'Grade-Percent-GPA'!$E:$F,2,FALSE)+VLOOKUP(CG161,'Grade-Percent-GPA'!$E:$F,2,FALSE)+VLOOKUP(CH161,'Grade-Percent-GPA'!$E:$F,2,FALSE)+VLOOKUP(CI161,'Grade-Percent-GPA'!$E:$F,2,FALSE)+VLOOKUP(CJ161,'Grade-Percent-GPA'!$E:$F,2,FALSE)+VLOOKUP(CK161,'Grade-Percent-GPA'!$E:$F,2,FALSE)+VLOOKUP(CL161,'Grade-Percent-GPA'!$E:$F,2,FALSE)+VLOOKUP(CM161,'Grade-Percent-GPA'!$E:$F,2,FALSE))/(IF(CF161="",0,1)+IF(CG161="",0,1)+IF(CH161="",0,1)+IF(CI161="",0,1)+IF(CJ161="",0,1)+IF(CK161="",0,1)+IF(CL161="",0,1)+IF(CM161="",0,1)))</f>
        <v/>
      </c>
      <c r="CO161" s="171" t="str">
        <f t="shared" si="12"/>
        <v/>
      </c>
      <c r="CP161" s="171" t="str">
        <f t="shared" si="13"/>
        <v/>
      </c>
      <c r="CQ161" s="17"/>
      <c r="CR161" s="183"/>
      <c r="CS161" s="16"/>
      <c r="CT161" s="16"/>
      <c r="CU161" s="16"/>
      <c r="CV161" s="16"/>
      <c r="CW161" s="16"/>
      <c r="CX161" s="16"/>
      <c r="CY161" s="16"/>
      <c r="CZ161" s="16"/>
      <c r="DA161" s="171" t="str">
        <f>IF(AND(CS161="",CT161="",CU161="",CV161="",CW161="",CX161="",CY161="",CZ161=""),"",(VLOOKUP(CS161,'Grade-Percent-GPA'!$E:$F,2,FALSE)+VLOOKUP(CT161,'Grade-Percent-GPA'!$E:$F,2,FALSE)+VLOOKUP(CU161,'Grade-Percent-GPA'!$E:$F,2,FALSE)+VLOOKUP(CV161,'Grade-Percent-GPA'!$E:$F,2,FALSE)+VLOOKUP(CW161,'Grade-Percent-GPA'!$E:$F,2,FALSE)+VLOOKUP(CX161,'Grade-Percent-GPA'!$E:$F,2,FALSE)+VLOOKUP(CY161,'Grade-Percent-GPA'!$E:$F,2,FALSE)+VLOOKUP(CZ161,'Grade-Percent-GPA'!$E:$F,2,FALSE))/(IF(CS161="",0,1)+IF(CT161="",0,1)+IF(CU161="",0,1)+IF(CV161="",0,1)+IF(CW161="",0,1)+IF(CX161="",0,1)+IF(CY161="",0,1)+IF(CZ161="",0,1)))</f>
        <v/>
      </c>
      <c r="DB161" s="171" t="str">
        <f t="shared" si="14"/>
        <v/>
      </c>
      <c r="DC161" s="171" t="str">
        <f t="shared" si="15"/>
        <v/>
      </c>
    </row>
    <row r="162" spans="1:107" ht="14.25" customHeight="1" x14ac:dyDescent="0.3">
      <c r="A162" s="182"/>
      <c r="B162" s="15"/>
      <c r="C162" s="15"/>
      <c r="D162" s="453"/>
      <c r="E162" s="183"/>
      <c r="F162" s="16"/>
      <c r="G162" s="16"/>
      <c r="H162" s="16"/>
      <c r="I162" s="16"/>
      <c r="J162" s="16"/>
      <c r="K162" s="16"/>
      <c r="L162" s="16"/>
      <c r="M162" s="16"/>
      <c r="N162" s="171" t="str">
        <f>IF(AND(F162="",G162="",H162="",I162="",J162="",K162="",L162="",M162=""),"",(VLOOKUP(F162,'Grade-Percent-GPA'!$E:$F,2,FALSE)+VLOOKUP(G162,'Grade-Percent-GPA'!$E:$F,2,FALSE)+VLOOKUP(H162,'Grade-Percent-GPA'!$E:$F,2,FALSE)+VLOOKUP(I162,'Grade-Percent-GPA'!$E:$F,2,FALSE)+VLOOKUP(J162,'Grade-Percent-GPA'!$E:$F,2,FALSE)+VLOOKUP(K162,'Grade-Percent-GPA'!$E:$F,2,FALSE)+VLOOKUP(L162,'Grade-Percent-GPA'!$E:$F,2,FALSE)+VLOOKUP(M162,'Grade-Percent-GPA'!$E:$F,2,FALSE))/(IF(F162="",0,1)+IF(G162="",0,1)+IF(H162="",0,1)+IF(I162="",0,1)+IF(J162="",0,1)+IF(K162="",0,1)+IF(L162="",0,1)+IF(M162="",0,1)))</f>
        <v/>
      </c>
      <c r="O162" s="171" t="str">
        <f t="shared" si="0"/>
        <v/>
      </c>
      <c r="P162" s="171" t="str">
        <f t="shared" si="1"/>
        <v/>
      </c>
      <c r="Q162" s="17"/>
      <c r="R162" s="183"/>
      <c r="S162" s="16"/>
      <c r="T162" s="16"/>
      <c r="U162" s="16"/>
      <c r="V162" s="16"/>
      <c r="W162" s="16"/>
      <c r="X162" s="16"/>
      <c r="Y162" s="16"/>
      <c r="Z162" s="16"/>
      <c r="AA162" s="171" t="str">
        <f>IF(AND(S162="",T162="",U162="",V162="",W162="",X162="",Y162="",Z162=""),"",(VLOOKUP(S162,'Grade-Percent-GPA'!$E:$F,2,FALSE)+VLOOKUP(T162,'Grade-Percent-GPA'!$E:$F,2,FALSE)+VLOOKUP(U162,'Grade-Percent-GPA'!$E:$F,2,FALSE)+VLOOKUP(V162,'Grade-Percent-GPA'!$E:$F,2,FALSE)+VLOOKUP(W162,'Grade-Percent-GPA'!$E:$F,2,FALSE)+VLOOKUP(X162,'Grade-Percent-GPA'!$E:$F,2,FALSE)+VLOOKUP(Y162,'Grade-Percent-GPA'!$E:$F,2,FALSE)+VLOOKUP(Z162,'Grade-Percent-GPA'!$E:$F,2,FALSE))/(IF(S162="",0,1)+IF(T162="",0,1)+IF(U162="",0,1)+IF(V162="",0,1)+IF(W162="",0,1)+IF(X162="",0,1)+IF(Y162="",0,1)+IF(Z162="",0,1)))</f>
        <v/>
      </c>
      <c r="AB162" s="171" t="str">
        <f t="shared" si="2"/>
        <v/>
      </c>
      <c r="AC162" s="171" t="str">
        <f t="shared" si="3"/>
        <v/>
      </c>
      <c r="AD162" s="17"/>
      <c r="AE162" s="183"/>
      <c r="AF162" s="16"/>
      <c r="AG162" s="16"/>
      <c r="AH162" s="16"/>
      <c r="AI162" s="16"/>
      <c r="AJ162" s="16"/>
      <c r="AK162" s="16"/>
      <c r="AL162" s="16"/>
      <c r="AM162" s="16"/>
      <c r="AN162" s="171" t="str">
        <f>IF(AND(AF162="",AG162="",AH162="",AI162="",AJ162="",AK162="",AL162="",AM162=""),"",(VLOOKUP(AF162,'Grade-Percent-GPA'!$E:$F,2,FALSE)+VLOOKUP(AG162,'Grade-Percent-GPA'!$E:$F,2,FALSE)+VLOOKUP(AH162,'Grade-Percent-GPA'!$E:$F,2,FALSE)+VLOOKUP(AI162,'Grade-Percent-GPA'!$E:$F,2,FALSE)+VLOOKUP(AJ162,'Grade-Percent-GPA'!$E:$F,2,FALSE)+VLOOKUP(AK162,'Grade-Percent-GPA'!$E:$F,2,FALSE)+VLOOKUP(AL162,'Grade-Percent-GPA'!$E:$F,2,FALSE)+VLOOKUP(AM162,'Grade-Percent-GPA'!$E:$F,2,FALSE))/(IF(AF162="",0,1)+IF(AG162="",0,1)+IF(AH162="",0,1)+IF(AI162="",0,1)+IF(AJ162="",0,1)+IF(AK162="",0,1)+IF(AL162="",0,1)+IF(AM162="",0,1)))</f>
        <v/>
      </c>
      <c r="AO162" s="171" t="str">
        <f t="shared" si="4"/>
        <v/>
      </c>
      <c r="AP162" s="171" t="str">
        <f t="shared" si="5"/>
        <v/>
      </c>
      <c r="AQ162" s="17"/>
      <c r="AR162" s="183"/>
      <c r="AS162" s="16"/>
      <c r="AT162" s="16"/>
      <c r="AU162" s="16"/>
      <c r="AV162" s="16"/>
      <c r="AW162" s="16"/>
      <c r="AX162" s="16"/>
      <c r="AY162" s="16"/>
      <c r="AZ162" s="16"/>
      <c r="BA162" s="171" t="str">
        <f>IF(AND(AS162="",AT162="",AU162="",AV162="",AW162="",AX162="",AY162="",AZ162=""),"",(VLOOKUP(AS162,'Grade-Percent-GPA'!$E:$F,2,FALSE)+VLOOKUP(AT162,'Grade-Percent-GPA'!$E:$F,2,FALSE)+VLOOKUP(AU162,'Grade-Percent-GPA'!$E:$F,2,FALSE)+VLOOKUP(AV162,'Grade-Percent-GPA'!$E:$F,2,FALSE)+VLOOKUP(AW162,'Grade-Percent-GPA'!$E:$F,2,FALSE)+VLOOKUP(AX162,'Grade-Percent-GPA'!$E:$F,2,FALSE)+VLOOKUP(AY162,'Grade-Percent-GPA'!$E:$F,2,FALSE)+VLOOKUP(AZ162,'Grade-Percent-GPA'!$E:$F,2,FALSE))/(IF(AS162="",0,1)+IF(AT162="",0,1)+IF(AU162="",0,1)+IF(AV162="",0,1)+IF(AW162="",0,1)+IF(AX162="",0,1)+IF(AY162="",0,1)+IF(AZ162="",0,1)))</f>
        <v/>
      </c>
      <c r="BB162" s="171" t="str">
        <f t="shared" si="6"/>
        <v/>
      </c>
      <c r="BC162" s="171" t="str">
        <f t="shared" si="7"/>
        <v/>
      </c>
      <c r="BD162" s="17"/>
      <c r="BE162" s="183"/>
      <c r="BF162" s="16"/>
      <c r="BG162" s="16"/>
      <c r="BH162" s="16"/>
      <c r="BI162" s="16"/>
      <c r="BJ162" s="16"/>
      <c r="BK162" s="16"/>
      <c r="BL162" s="16"/>
      <c r="BM162" s="16"/>
      <c r="BN162" s="171" t="str">
        <f>IF(AND(BF162="",BG162="",BH162="",BI162="",BJ162="",BK162="",BL162="",BM162=""),"",(VLOOKUP(BF162,'Grade-Percent-GPA'!$E:$F,2,FALSE)+VLOOKUP(BG162,'Grade-Percent-GPA'!$E:$F,2,FALSE)+VLOOKUP(BH162,'Grade-Percent-GPA'!$E:$F,2,FALSE)+VLOOKUP(BI162,'Grade-Percent-GPA'!$E:$F,2,FALSE)+VLOOKUP(BJ162,'Grade-Percent-GPA'!$E:$F,2,FALSE)+VLOOKUP(BK162,'Grade-Percent-GPA'!$E:$F,2,FALSE)+VLOOKUP(BL162,'Grade-Percent-GPA'!$E:$F,2,FALSE)+VLOOKUP(BM162,'Grade-Percent-GPA'!$E:$F,2,FALSE))/(IF(BF162="",0,1)+IF(BG162="",0,1)+IF(BH162="",0,1)+IF(BI162="",0,1)+IF(BJ162="",0,1)+IF(BK162="",0,1)+IF(BL162="",0,1)+IF(BM162="",0,1)))</f>
        <v/>
      </c>
      <c r="BO162" s="171" t="str">
        <f t="shared" si="8"/>
        <v/>
      </c>
      <c r="BP162" s="171" t="str">
        <f t="shared" si="9"/>
        <v/>
      </c>
      <c r="BQ162" s="17"/>
      <c r="BR162" s="183"/>
      <c r="BS162" s="16"/>
      <c r="BT162" s="16"/>
      <c r="BU162" s="16"/>
      <c r="BV162" s="16"/>
      <c r="BW162" s="16"/>
      <c r="BX162" s="16"/>
      <c r="BY162" s="16"/>
      <c r="BZ162" s="16"/>
      <c r="CA162" s="171" t="str">
        <f>IF(AND(BS162="",BT162="",BU162="",BV162="",BW162="",BX162="",BY162="",BZ162=""),"",(VLOOKUP(BS162,'Grade-Percent-GPA'!$E:$F,2,FALSE)+VLOOKUP(BT162,'Grade-Percent-GPA'!$E:$F,2,FALSE)+VLOOKUP(BU162,'Grade-Percent-GPA'!$E:$F,2,FALSE)+VLOOKUP(BV162,'Grade-Percent-GPA'!$E:$F,2,FALSE)+VLOOKUP(BW162,'Grade-Percent-GPA'!$E:$F,2,FALSE)+VLOOKUP(BX162,'Grade-Percent-GPA'!$E:$F,2,FALSE)+VLOOKUP(BY162,'Grade-Percent-GPA'!$E:$F,2,FALSE)+VLOOKUP(BZ162,'Grade-Percent-GPA'!$E:$F,2,FALSE))/(IF(BS162="",0,1)+IF(BT162="",0,1)+IF(BU162="",0,1)+IF(BV162="",0,1)+IF(BW162="",0,1)+IF(BX162="",0,1)+IF(BY162="",0,1)+IF(BZ162="",0,1)))</f>
        <v/>
      </c>
      <c r="CB162" s="171" t="str">
        <f t="shared" si="10"/>
        <v/>
      </c>
      <c r="CC162" s="171" t="str">
        <f t="shared" si="11"/>
        <v/>
      </c>
      <c r="CD162" s="17"/>
      <c r="CE162" s="183"/>
      <c r="CF162" s="16"/>
      <c r="CG162" s="16"/>
      <c r="CH162" s="16"/>
      <c r="CI162" s="16"/>
      <c r="CJ162" s="16"/>
      <c r="CK162" s="16"/>
      <c r="CL162" s="16"/>
      <c r="CM162" s="16"/>
      <c r="CN162" s="171" t="str">
        <f>IF(AND(CF162="",CG162="",CH162="",CI162="",CJ162="",CK162="",CL162="",CM162=""),"",(VLOOKUP(CF162,'Grade-Percent-GPA'!$E:$F,2,FALSE)+VLOOKUP(CG162,'Grade-Percent-GPA'!$E:$F,2,FALSE)+VLOOKUP(CH162,'Grade-Percent-GPA'!$E:$F,2,FALSE)+VLOOKUP(CI162,'Grade-Percent-GPA'!$E:$F,2,FALSE)+VLOOKUP(CJ162,'Grade-Percent-GPA'!$E:$F,2,FALSE)+VLOOKUP(CK162,'Grade-Percent-GPA'!$E:$F,2,FALSE)+VLOOKUP(CL162,'Grade-Percent-GPA'!$E:$F,2,FALSE)+VLOOKUP(CM162,'Grade-Percent-GPA'!$E:$F,2,FALSE))/(IF(CF162="",0,1)+IF(CG162="",0,1)+IF(CH162="",0,1)+IF(CI162="",0,1)+IF(CJ162="",0,1)+IF(CK162="",0,1)+IF(CL162="",0,1)+IF(CM162="",0,1)))</f>
        <v/>
      </c>
      <c r="CO162" s="171" t="str">
        <f t="shared" si="12"/>
        <v/>
      </c>
      <c r="CP162" s="171" t="str">
        <f t="shared" si="13"/>
        <v/>
      </c>
      <c r="CQ162" s="17"/>
      <c r="CR162" s="183"/>
      <c r="CS162" s="16"/>
      <c r="CT162" s="16"/>
      <c r="CU162" s="16"/>
      <c r="CV162" s="16"/>
      <c r="CW162" s="16"/>
      <c r="CX162" s="16"/>
      <c r="CY162" s="16"/>
      <c r="CZ162" s="16"/>
      <c r="DA162" s="171" t="str">
        <f>IF(AND(CS162="",CT162="",CU162="",CV162="",CW162="",CX162="",CY162="",CZ162=""),"",(VLOOKUP(CS162,'Grade-Percent-GPA'!$E:$F,2,FALSE)+VLOOKUP(CT162,'Grade-Percent-GPA'!$E:$F,2,FALSE)+VLOOKUP(CU162,'Grade-Percent-GPA'!$E:$F,2,FALSE)+VLOOKUP(CV162,'Grade-Percent-GPA'!$E:$F,2,FALSE)+VLOOKUP(CW162,'Grade-Percent-GPA'!$E:$F,2,FALSE)+VLOOKUP(CX162,'Grade-Percent-GPA'!$E:$F,2,FALSE)+VLOOKUP(CY162,'Grade-Percent-GPA'!$E:$F,2,FALSE)+VLOOKUP(CZ162,'Grade-Percent-GPA'!$E:$F,2,FALSE))/(IF(CS162="",0,1)+IF(CT162="",0,1)+IF(CU162="",0,1)+IF(CV162="",0,1)+IF(CW162="",0,1)+IF(CX162="",0,1)+IF(CY162="",0,1)+IF(CZ162="",0,1)))</f>
        <v/>
      </c>
      <c r="DB162" s="171" t="str">
        <f t="shared" si="14"/>
        <v/>
      </c>
      <c r="DC162" s="171" t="str">
        <f t="shared" si="15"/>
        <v/>
      </c>
    </row>
    <row r="163" spans="1:107" ht="14.25" customHeight="1" x14ac:dyDescent="0.3">
      <c r="A163" s="182"/>
      <c r="B163" s="15"/>
      <c r="C163" s="15"/>
      <c r="D163" s="453"/>
      <c r="E163" s="183"/>
      <c r="F163" s="16"/>
      <c r="G163" s="16"/>
      <c r="H163" s="16"/>
      <c r="I163" s="16"/>
      <c r="J163" s="16"/>
      <c r="K163" s="16"/>
      <c r="L163" s="16"/>
      <c r="M163" s="16"/>
      <c r="N163" s="171" t="str">
        <f>IF(AND(F163="",G163="",H163="",I163="",J163="",K163="",L163="",M163=""),"",(VLOOKUP(F163,'Grade-Percent-GPA'!$E:$F,2,FALSE)+VLOOKUP(G163,'Grade-Percent-GPA'!$E:$F,2,FALSE)+VLOOKUP(H163,'Grade-Percent-GPA'!$E:$F,2,FALSE)+VLOOKUP(I163,'Grade-Percent-GPA'!$E:$F,2,FALSE)+VLOOKUP(J163,'Grade-Percent-GPA'!$E:$F,2,FALSE)+VLOOKUP(K163,'Grade-Percent-GPA'!$E:$F,2,FALSE)+VLOOKUP(L163,'Grade-Percent-GPA'!$E:$F,2,FALSE)+VLOOKUP(M163,'Grade-Percent-GPA'!$E:$F,2,FALSE))/(IF(F163="",0,1)+IF(G163="",0,1)+IF(H163="",0,1)+IF(I163="",0,1)+IF(J163="",0,1)+IF(K163="",0,1)+IF(L163="",0,1)+IF(M163="",0,1)))</f>
        <v/>
      </c>
      <c r="O163" s="171" t="str">
        <f t="shared" si="0"/>
        <v/>
      </c>
      <c r="P163" s="171" t="str">
        <f t="shared" si="1"/>
        <v/>
      </c>
      <c r="Q163" s="17"/>
      <c r="R163" s="183"/>
      <c r="S163" s="16"/>
      <c r="T163" s="16"/>
      <c r="U163" s="16"/>
      <c r="V163" s="16"/>
      <c r="W163" s="16"/>
      <c r="X163" s="16"/>
      <c r="Y163" s="16"/>
      <c r="Z163" s="16"/>
      <c r="AA163" s="171" t="str">
        <f>IF(AND(S163="",T163="",U163="",V163="",W163="",X163="",Y163="",Z163=""),"",(VLOOKUP(S163,'Grade-Percent-GPA'!$E:$F,2,FALSE)+VLOOKUP(T163,'Grade-Percent-GPA'!$E:$F,2,FALSE)+VLOOKUP(U163,'Grade-Percent-GPA'!$E:$F,2,FALSE)+VLOOKUP(V163,'Grade-Percent-GPA'!$E:$F,2,FALSE)+VLOOKUP(W163,'Grade-Percent-GPA'!$E:$F,2,FALSE)+VLOOKUP(X163,'Grade-Percent-GPA'!$E:$F,2,FALSE)+VLOOKUP(Y163,'Grade-Percent-GPA'!$E:$F,2,FALSE)+VLOOKUP(Z163,'Grade-Percent-GPA'!$E:$F,2,FALSE))/(IF(S163="",0,1)+IF(T163="",0,1)+IF(U163="",0,1)+IF(V163="",0,1)+IF(W163="",0,1)+IF(X163="",0,1)+IF(Y163="",0,1)+IF(Z163="",0,1)))</f>
        <v/>
      </c>
      <c r="AB163" s="171" t="str">
        <f t="shared" si="2"/>
        <v/>
      </c>
      <c r="AC163" s="171" t="str">
        <f t="shared" si="3"/>
        <v/>
      </c>
      <c r="AD163" s="17"/>
      <c r="AE163" s="183"/>
      <c r="AF163" s="16"/>
      <c r="AG163" s="16"/>
      <c r="AH163" s="16"/>
      <c r="AI163" s="16"/>
      <c r="AJ163" s="16"/>
      <c r="AK163" s="16"/>
      <c r="AL163" s="16"/>
      <c r="AM163" s="16"/>
      <c r="AN163" s="171" t="str">
        <f>IF(AND(AF163="",AG163="",AH163="",AI163="",AJ163="",AK163="",AL163="",AM163=""),"",(VLOOKUP(AF163,'Grade-Percent-GPA'!$E:$F,2,FALSE)+VLOOKUP(AG163,'Grade-Percent-GPA'!$E:$F,2,FALSE)+VLOOKUP(AH163,'Grade-Percent-GPA'!$E:$F,2,FALSE)+VLOOKUP(AI163,'Grade-Percent-GPA'!$E:$F,2,FALSE)+VLOOKUP(AJ163,'Grade-Percent-GPA'!$E:$F,2,FALSE)+VLOOKUP(AK163,'Grade-Percent-GPA'!$E:$F,2,FALSE)+VLOOKUP(AL163,'Grade-Percent-GPA'!$E:$F,2,FALSE)+VLOOKUP(AM163,'Grade-Percent-GPA'!$E:$F,2,FALSE))/(IF(AF163="",0,1)+IF(AG163="",0,1)+IF(AH163="",0,1)+IF(AI163="",0,1)+IF(AJ163="",0,1)+IF(AK163="",0,1)+IF(AL163="",0,1)+IF(AM163="",0,1)))</f>
        <v/>
      </c>
      <c r="AO163" s="171" t="str">
        <f t="shared" si="4"/>
        <v/>
      </c>
      <c r="AP163" s="171" t="str">
        <f t="shared" si="5"/>
        <v/>
      </c>
      <c r="AQ163" s="17"/>
      <c r="AR163" s="183"/>
      <c r="AS163" s="16"/>
      <c r="AT163" s="16"/>
      <c r="AU163" s="16"/>
      <c r="AV163" s="16"/>
      <c r="AW163" s="16"/>
      <c r="AX163" s="16"/>
      <c r="AY163" s="16"/>
      <c r="AZ163" s="16"/>
      <c r="BA163" s="171" t="str">
        <f>IF(AND(AS163="",AT163="",AU163="",AV163="",AW163="",AX163="",AY163="",AZ163=""),"",(VLOOKUP(AS163,'Grade-Percent-GPA'!$E:$F,2,FALSE)+VLOOKUP(AT163,'Grade-Percent-GPA'!$E:$F,2,FALSE)+VLOOKUP(AU163,'Grade-Percent-GPA'!$E:$F,2,FALSE)+VLOOKUP(AV163,'Grade-Percent-GPA'!$E:$F,2,FALSE)+VLOOKUP(AW163,'Grade-Percent-GPA'!$E:$F,2,FALSE)+VLOOKUP(AX163,'Grade-Percent-GPA'!$E:$F,2,FALSE)+VLOOKUP(AY163,'Grade-Percent-GPA'!$E:$F,2,FALSE)+VLOOKUP(AZ163,'Grade-Percent-GPA'!$E:$F,2,FALSE))/(IF(AS163="",0,1)+IF(AT163="",0,1)+IF(AU163="",0,1)+IF(AV163="",0,1)+IF(AW163="",0,1)+IF(AX163="",0,1)+IF(AY163="",0,1)+IF(AZ163="",0,1)))</f>
        <v/>
      </c>
      <c r="BB163" s="171" t="str">
        <f t="shared" si="6"/>
        <v/>
      </c>
      <c r="BC163" s="171" t="str">
        <f t="shared" si="7"/>
        <v/>
      </c>
      <c r="BD163" s="17"/>
      <c r="BE163" s="183"/>
      <c r="BF163" s="16"/>
      <c r="BG163" s="16"/>
      <c r="BH163" s="16"/>
      <c r="BI163" s="16"/>
      <c r="BJ163" s="16"/>
      <c r="BK163" s="16"/>
      <c r="BL163" s="16"/>
      <c r="BM163" s="16"/>
      <c r="BN163" s="171" t="str">
        <f>IF(AND(BF163="",BG163="",BH163="",BI163="",BJ163="",BK163="",BL163="",BM163=""),"",(VLOOKUP(BF163,'Grade-Percent-GPA'!$E:$F,2,FALSE)+VLOOKUP(BG163,'Grade-Percent-GPA'!$E:$F,2,FALSE)+VLOOKUP(BH163,'Grade-Percent-GPA'!$E:$F,2,FALSE)+VLOOKUP(BI163,'Grade-Percent-GPA'!$E:$F,2,FALSE)+VLOOKUP(BJ163,'Grade-Percent-GPA'!$E:$F,2,FALSE)+VLOOKUP(BK163,'Grade-Percent-GPA'!$E:$F,2,FALSE)+VLOOKUP(BL163,'Grade-Percent-GPA'!$E:$F,2,FALSE)+VLOOKUP(BM163,'Grade-Percent-GPA'!$E:$F,2,FALSE))/(IF(BF163="",0,1)+IF(BG163="",0,1)+IF(BH163="",0,1)+IF(BI163="",0,1)+IF(BJ163="",0,1)+IF(BK163="",0,1)+IF(BL163="",0,1)+IF(BM163="",0,1)))</f>
        <v/>
      </c>
      <c r="BO163" s="171" t="str">
        <f t="shared" si="8"/>
        <v/>
      </c>
      <c r="BP163" s="171" t="str">
        <f t="shared" si="9"/>
        <v/>
      </c>
      <c r="BQ163" s="17"/>
      <c r="BR163" s="183"/>
      <c r="BS163" s="16"/>
      <c r="BT163" s="16"/>
      <c r="BU163" s="16"/>
      <c r="BV163" s="16"/>
      <c r="BW163" s="16"/>
      <c r="BX163" s="16"/>
      <c r="BY163" s="16"/>
      <c r="BZ163" s="16"/>
      <c r="CA163" s="171" t="str">
        <f>IF(AND(BS163="",BT163="",BU163="",BV163="",BW163="",BX163="",BY163="",BZ163=""),"",(VLOOKUP(BS163,'Grade-Percent-GPA'!$E:$F,2,FALSE)+VLOOKUP(BT163,'Grade-Percent-GPA'!$E:$F,2,FALSE)+VLOOKUP(BU163,'Grade-Percent-GPA'!$E:$F,2,FALSE)+VLOOKUP(BV163,'Grade-Percent-GPA'!$E:$F,2,FALSE)+VLOOKUP(BW163,'Grade-Percent-GPA'!$E:$F,2,FALSE)+VLOOKUP(BX163,'Grade-Percent-GPA'!$E:$F,2,FALSE)+VLOOKUP(BY163,'Grade-Percent-GPA'!$E:$F,2,FALSE)+VLOOKUP(BZ163,'Grade-Percent-GPA'!$E:$F,2,FALSE))/(IF(BS163="",0,1)+IF(BT163="",0,1)+IF(BU163="",0,1)+IF(BV163="",0,1)+IF(BW163="",0,1)+IF(BX163="",0,1)+IF(BY163="",0,1)+IF(BZ163="",0,1)))</f>
        <v/>
      </c>
      <c r="CB163" s="171" t="str">
        <f t="shared" si="10"/>
        <v/>
      </c>
      <c r="CC163" s="171" t="str">
        <f t="shared" si="11"/>
        <v/>
      </c>
      <c r="CD163" s="17"/>
      <c r="CE163" s="183"/>
      <c r="CF163" s="16"/>
      <c r="CG163" s="16"/>
      <c r="CH163" s="16"/>
      <c r="CI163" s="16"/>
      <c r="CJ163" s="16"/>
      <c r="CK163" s="16"/>
      <c r="CL163" s="16"/>
      <c r="CM163" s="16"/>
      <c r="CN163" s="171" t="str">
        <f>IF(AND(CF163="",CG163="",CH163="",CI163="",CJ163="",CK163="",CL163="",CM163=""),"",(VLOOKUP(CF163,'Grade-Percent-GPA'!$E:$F,2,FALSE)+VLOOKUP(CG163,'Grade-Percent-GPA'!$E:$F,2,FALSE)+VLOOKUP(CH163,'Grade-Percent-GPA'!$E:$F,2,FALSE)+VLOOKUP(CI163,'Grade-Percent-GPA'!$E:$F,2,FALSE)+VLOOKUP(CJ163,'Grade-Percent-GPA'!$E:$F,2,FALSE)+VLOOKUP(CK163,'Grade-Percent-GPA'!$E:$F,2,FALSE)+VLOOKUP(CL163,'Grade-Percent-GPA'!$E:$F,2,FALSE)+VLOOKUP(CM163,'Grade-Percent-GPA'!$E:$F,2,FALSE))/(IF(CF163="",0,1)+IF(CG163="",0,1)+IF(CH163="",0,1)+IF(CI163="",0,1)+IF(CJ163="",0,1)+IF(CK163="",0,1)+IF(CL163="",0,1)+IF(CM163="",0,1)))</f>
        <v/>
      </c>
      <c r="CO163" s="171" t="str">
        <f t="shared" si="12"/>
        <v/>
      </c>
      <c r="CP163" s="171" t="str">
        <f t="shared" si="13"/>
        <v/>
      </c>
      <c r="CQ163" s="17"/>
      <c r="CR163" s="183"/>
      <c r="CS163" s="16"/>
      <c r="CT163" s="16"/>
      <c r="CU163" s="16"/>
      <c r="CV163" s="16"/>
      <c r="CW163" s="16"/>
      <c r="CX163" s="16"/>
      <c r="CY163" s="16"/>
      <c r="CZ163" s="16"/>
      <c r="DA163" s="171" t="str">
        <f>IF(AND(CS163="",CT163="",CU163="",CV163="",CW163="",CX163="",CY163="",CZ163=""),"",(VLOOKUP(CS163,'Grade-Percent-GPA'!$E:$F,2,FALSE)+VLOOKUP(CT163,'Grade-Percent-GPA'!$E:$F,2,FALSE)+VLOOKUP(CU163,'Grade-Percent-GPA'!$E:$F,2,FALSE)+VLOOKUP(CV163,'Grade-Percent-GPA'!$E:$F,2,FALSE)+VLOOKUP(CW163,'Grade-Percent-GPA'!$E:$F,2,FALSE)+VLOOKUP(CX163,'Grade-Percent-GPA'!$E:$F,2,FALSE)+VLOOKUP(CY163,'Grade-Percent-GPA'!$E:$F,2,FALSE)+VLOOKUP(CZ163,'Grade-Percent-GPA'!$E:$F,2,FALSE))/(IF(CS163="",0,1)+IF(CT163="",0,1)+IF(CU163="",0,1)+IF(CV163="",0,1)+IF(CW163="",0,1)+IF(CX163="",0,1)+IF(CY163="",0,1)+IF(CZ163="",0,1)))</f>
        <v/>
      </c>
      <c r="DB163" s="171" t="str">
        <f t="shared" si="14"/>
        <v/>
      </c>
      <c r="DC163" s="171" t="str">
        <f t="shared" si="15"/>
        <v/>
      </c>
    </row>
    <row r="164" spans="1:107" ht="14.25" customHeight="1" x14ac:dyDescent="0.3">
      <c r="A164" s="182"/>
      <c r="B164" s="15"/>
      <c r="C164" s="15"/>
      <c r="D164" s="453"/>
      <c r="E164" s="183"/>
      <c r="F164" s="16"/>
      <c r="G164" s="16"/>
      <c r="H164" s="16"/>
      <c r="I164" s="16"/>
      <c r="J164" s="16"/>
      <c r="K164" s="16"/>
      <c r="L164" s="16"/>
      <c r="M164" s="16"/>
      <c r="N164" s="171" t="str">
        <f>IF(AND(F164="",G164="",H164="",I164="",J164="",K164="",L164="",M164=""),"",(VLOOKUP(F164,'Grade-Percent-GPA'!$E:$F,2,FALSE)+VLOOKUP(G164,'Grade-Percent-GPA'!$E:$F,2,FALSE)+VLOOKUP(H164,'Grade-Percent-GPA'!$E:$F,2,FALSE)+VLOOKUP(I164,'Grade-Percent-GPA'!$E:$F,2,FALSE)+VLOOKUP(J164,'Grade-Percent-GPA'!$E:$F,2,FALSE)+VLOOKUP(K164,'Grade-Percent-GPA'!$E:$F,2,FALSE)+VLOOKUP(L164,'Grade-Percent-GPA'!$E:$F,2,FALSE)+VLOOKUP(M164,'Grade-Percent-GPA'!$E:$F,2,FALSE))/(IF(F164="",0,1)+IF(G164="",0,1)+IF(H164="",0,1)+IF(I164="",0,1)+IF(J164="",0,1)+IF(K164="",0,1)+IF(L164="",0,1)+IF(M164="",0,1)))</f>
        <v/>
      </c>
      <c r="O164" s="171" t="str">
        <f t="shared" si="0"/>
        <v/>
      </c>
      <c r="P164" s="171" t="str">
        <f t="shared" si="1"/>
        <v/>
      </c>
      <c r="Q164" s="17"/>
      <c r="R164" s="183"/>
      <c r="S164" s="16"/>
      <c r="T164" s="16"/>
      <c r="U164" s="16"/>
      <c r="V164" s="16"/>
      <c r="W164" s="16"/>
      <c r="X164" s="16"/>
      <c r="Y164" s="16"/>
      <c r="Z164" s="16"/>
      <c r="AA164" s="171" t="str">
        <f>IF(AND(S164="",T164="",U164="",V164="",W164="",X164="",Y164="",Z164=""),"",(VLOOKUP(S164,'Grade-Percent-GPA'!$E:$F,2,FALSE)+VLOOKUP(T164,'Grade-Percent-GPA'!$E:$F,2,FALSE)+VLOOKUP(U164,'Grade-Percent-GPA'!$E:$F,2,FALSE)+VLOOKUP(V164,'Grade-Percent-GPA'!$E:$F,2,FALSE)+VLOOKUP(W164,'Grade-Percent-GPA'!$E:$F,2,FALSE)+VLOOKUP(X164,'Grade-Percent-GPA'!$E:$F,2,FALSE)+VLOOKUP(Y164,'Grade-Percent-GPA'!$E:$F,2,FALSE)+VLOOKUP(Z164,'Grade-Percent-GPA'!$E:$F,2,FALSE))/(IF(S164="",0,1)+IF(T164="",0,1)+IF(U164="",0,1)+IF(V164="",0,1)+IF(W164="",0,1)+IF(X164="",0,1)+IF(Y164="",0,1)+IF(Z164="",0,1)))</f>
        <v/>
      </c>
      <c r="AB164" s="171" t="str">
        <f t="shared" si="2"/>
        <v/>
      </c>
      <c r="AC164" s="171" t="str">
        <f t="shared" si="3"/>
        <v/>
      </c>
      <c r="AD164" s="17"/>
      <c r="AE164" s="183"/>
      <c r="AF164" s="16"/>
      <c r="AG164" s="16"/>
      <c r="AH164" s="16"/>
      <c r="AI164" s="16"/>
      <c r="AJ164" s="16"/>
      <c r="AK164" s="16"/>
      <c r="AL164" s="16"/>
      <c r="AM164" s="16"/>
      <c r="AN164" s="171" t="str">
        <f>IF(AND(AF164="",AG164="",AH164="",AI164="",AJ164="",AK164="",AL164="",AM164=""),"",(VLOOKUP(AF164,'Grade-Percent-GPA'!$E:$F,2,FALSE)+VLOOKUP(AG164,'Grade-Percent-GPA'!$E:$F,2,FALSE)+VLOOKUP(AH164,'Grade-Percent-GPA'!$E:$F,2,FALSE)+VLOOKUP(AI164,'Grade-Percent-GPA'!$E:$F,2,FALSE)+VLOOKUP(AJ164,'Grade-Percent-GPA'!$E:$F,2,FALSE)+VLOOKUP(AK164,'Grade-Percent-GPA'!$E:$F,2,FALSE)+VLOOKUP(AL164,'Grade-Percent-GPA'!$E:$F,2,FALSE)+VLOOKUP(AM164,'Grade-Percent-GPA'!$E:$F,2,FALSE))/(IF(AF164="",0,1)+IF(AG164="",0,1)+IF(AH164="",0,1)+IF(AI164="",0,1)+IF(AJ164="",0,1)+IF(AK164="",0,1)+IF(AL164="",0,1)+IF(AM164="",0,1)))</f>
        <v/>
      </c>
      <c r="AO164" s="171" t="str">
        <f t="shared" si="4"/>
        <v/>
      </c>
      <c r="AP164" s="171" t="str">
        <f t="shared" si="5"/>
        <v/>
      </c>
      <c r="AQ164" s="17"/>
      <c r="AR164" s="183"/>
      <c r="AS164" s="16"/>
      <c r="AT164" s="16"/>
      <c r="AU164" s="16"/>
      <c r="AV164" s="16"/>
      <c r="AW164" s="16"/>
      <c r="AX164" s="16"/>
      <c r="AY164" s="16"/>
      <c r="AZ164" s="16"/>
      <c r="BA164" s="171" t="str">
        <f>IF(AND(AS164="",AT164="",AU164="",AV164="",AW164="",AX164="",AY164="",AZ164=""),"",(VLOOKUP(AS164,'Grade-Percent-GPA'!$E:$F,2,FALSE)+VLOOKUP(AT164,'Grade-Percent-GPA'!$E:$F,2,FALSE)+VLOOKUP(AU164,'Grade-Percent-GPA'!$E:$F,2,FALSE)+VLOOKUP(AV164,'Grade-Percent-GPA'!$E:$F,2,FALSE)+VLOOKUP(AW164,'Grade-Percent-GPA'!$E:$F,2,FALSE)+VLOOKUP(AX164,'Grade-Percent-GPA'!$E:$F,2,FALSE)+VLOOKUP(AY164,'Grade-Percent-GPA'!$E:$F,2,FALSE)+VLOOKUP(AZ164,'Grade-Percent-GPA'!$E:$F,2,FALSE))/(IF(AS164="",0,1)+IF(AT164="",0,1)+IF(AU164="",0,1)+IF(AV164="",0,1)+IF(AW164="",0,1)+IF(AX164="",0,1)+IF(AY164="",0,1)+IF(AZ164="",0,1)))</f>
        <v/>
      </c>
      <c r="BB164" s="171" t="str">
        <f t="shared" si="6"/>
        <v/>
      </c>
      <c r="BC164" s="171" t="str">
        <f t="shared" si="7"/>
        <v/>
      </c>
      <c r="BD164" s="17"/>
      <c r="BE164" s="183"/>
      <c r="BF164" s="16"/>
      <c r="BG164" s="16"/>
      <c r="BH164" s="16"/>
      <c r="BI164" s="16"/>
      <c r="BJ164" s="16"/>
      <c r="BK164" s="16"/>
      <c r="BL164" s="16"/>
      <c r="BM164" s="16"/>
      <c r="BN164" s="171" t="str">
        <f>IF(AND(BF164="",BG164="",BH164="",BI164="",BJ164="",BK164="",BL164="",BM164=""),"",(VLOOKUP(BF164,'Grade-Percent-GPA'!$E:$F,2,FALSE)+VLOOKUP(BG164,'Grade-Percent-GPA'!$E:$F,2,FALSE)+VLOOKUP(BH164,'Grade-Percent-GPA'!$E:$F,2,FALSE)+VLOOKUP(BI164,'Grade-Percent-GPA'!$E:$F,2,FALSE)+VLOOKUP(BJ164,'Grade-Percent-GPA'!$E:$F,2,FALSE)+VLOOKUP(BK164,'Grade-Percent-GPA'!$E:$F,2,FALSE)+VLOOKUP(BL164,'Grade-Percent-GPA'!$E:$F,2,FALSE)+VLOOKUP(BM164,'Grade-Percent-GPA'!$E:$F,2,FALSE))/(IF(BF164="",0,1)+IF(BG164="",0,1)+IF(BH164="",0,1)+IF(BI164="",0,1)+IF(BJ164="",0,1)+IF(BK164="",0,1)+IF(BL164="",0,1)+IF(BM164="",0,1)))</f>
        <v/>
      </c>
      <c r="BO164" s="171" t="str">
        <f t="shared" si="8"/>
        <v/>
      </c>
      <c r="BP164" s="171" t="str">
        <f t="shared" si="9"/>
        <v/>
      </c>
      <c r="BQ164" s="17"/>
      <c r="BR164" s="183"/>
      <c r="BS164" s="16"/>
      <c r="BT164" s="16"/>
      <c r="BU164" s="16"/>
      <c r="BV164" s="16"/>
      <c r="BW164" s="16"/>
      <c r="BX164" s="16"/>
      <c r="BY164" s="16"/>
      <c r="BZ164" s="16"/>
      <c r="CA164" s="171" t="str">
        <f>IF(AND(BS164="",BT164="",BU164="",BV164="",BW164="",BX164="",BY164="",BZ164=""),"",(VLOOKUP(BS164,'Grade-Percent-GPA'!$E:$F,2,FALSE)+VLOOKUP(BT164,'Grade-Percent-GPA'!$E:$F,2,FALSE)+VLOOKUP(BU164,'Grade-Percent-GPA'!$E:$F,2,FALSE)+VLOOKUP(BV164,'Grade-Percent-GPA'!$E:$F,2,FALSE)+VLOOKUP(BW164,'Grade-Percent-GPA'!$E:$F,2,FALSE)+VLOOKUP(BX164,'Grade-Percent-GPA'!$E:$F,2,FALSE)+VLOOKUP(BY164,'Grade-Percent-GPA'!$E:$F,2,FALSE)+VLOOKUP(BZ164,'Grade-Percent-GPA'!$E:$F,2,FALSE))/(IF(BS164="",0,1)+IF(BT164="",0,1)+IF(BU164="",0,1)+IF(BV164="",0,1)+IF(BW164="",0,1)+IF(BX164="",0,1)+IF(BY164="",0,1)+IF(BZ164="",0,1)))</f>
        <v/>
      </c>
      <c r="CB164" s="171" t="str">
        <f t="shared" si="10"/>
        <v/>
      </c>
      <c r="CC164" s="171" t="str">
        <f t="shared" si="11"/>
        <v/>
      </c>
      <c r="CD164" s="17"/>
      <c r="CE164" s="183"/>
      <c r="CF164" s="16"/>
      <c r="CG164" s="16"/>
      <c r="CH164" s="16"/>
      <c r="CI164" s="16"/>
      <c r="CJ164" s="16"/>
      <c r="CK164" s="16"/>
      <c r="CL164" s="16"/>
      <c r="CM164" s="16"/>
      <c r="CN164" s="171" t="str">
        <f>IF(AND(CF164="",CG164="",CH164="",CI164="",CJ164="",CK164="",CL164="",CM164=""),"",(VLOOKUP(CF164,'Grade-Percent-GPA'!$E:$F,2,FALSE)+VLOOKUP(CG164,'Grade-Percent-GPA'!$E:$F,2,FALSE)+VLOOKUP(CH164,'Grade-Percent-GPA'!$E:$F,2,FALSE)+VLOOKUP(CI164,'Grade-Percent-GPA'!$E:$F,2,FALSE)+VLOOKUP(CJ164,'Grade-Percent-GPA'!$E:$F,2,FALSE)+VLOOKUP(CK164,'Grade-Percent-GPA'!$E:$F,2,FALSE)+VLOOKUP(CL164,'Grade-Percent-GPA'!$E:$F,2,FALSE)+VLOOKUP(CM164,'Grade-Percent-GPA'!$E:$F,2,FALSE))/(IF(CF164="",0,1)+IF(CG164="",0,1)+IF(CH164="",0,1)+IF(CI164="",0,1)+IF(CJ164="",0,1)+IF(CK164="",0,1)+IF(CL164="",0,1)+IF(CM164="",0,1)))</f>
        <v/>
      </c>
      <c r="CO164" s="171" t="str">
        <f t="shared" si="12"/>
        <v/>
      </c>
      <c r="CP164" s="171" t="str">
        <f t="shared" si="13"/>
        <v/>
      </c>
      <c r="CQ164" s="17"/>
      <c r="CR164" s="183"/>
      <c r="CS164" s="16"/>
      <c r="CT164" s="16"/>
      <c r="CU164" s="16"/>
      <c r="CV164" s="16"/>
      <c r="CW164" s="16"/>
      <c r="CX164" s="16"/>
      <c r="CY164" s="16"/>
      <c r="CZ164" s="16"/>
      <c r="DA164" s="171" t="str">
        <f>IF(AND(CS164="",CT164="",CU164="",CV164="",CW164="",CX164="",CY164="",CZ164=""),"",(VLOOKUP(CS164,'Grade-Percent-GPA'!$E:$F,2,FALSE)+VLOOKUP(CT164,'Grade-Percent-GPA'!$E:$F,2,FALSE)+VLOOKUP(CU164,'Grade-Percent-GPA'!$E:$F,2,FALSE)+VLOOKUP(CV164,'Grade-Percent-GPA'!$E:$F,2,FALSE)+VLOOKUP(CW164,'Grade-Percent-GPA'!$E:$F,2,FALSE)+VLOOKUP(CX164,'Grade-Percent-GPA'!$E:$F,2,FALSE)+VLOOKUP(CY164,'Grade-Percent-GPA'!$E:$F,2,FALSE)+VLOOKUP(CZ164,'Grade-Percent-GPA'!$E:$F,2,FALSE))/(IF(CS164="",0,1)+IF(CT164="",0,1)+IF(CU164="",0,1)+IF(CV164="",0,1)+IF(CW164="",0,1)+IF(CX164="",0,1)+IF(CY164="",0,1)+IF(CZ164="",0,1)))</f>
        <v/>
      </c>
      <c r="DB164" s="171" t="str">
        <f t="shared" si="14"/>
        <v/>
      </c>
      <c r="DC164" s="171" t="str">
        <f t="shared" si="15"/>
        <v/>
      </c>
    </row>
    <row r="165" spans="1:107" ht="14.25" customHeight="1" x14ac:dyDescent="0.3">
      <c r="A165" s="182"/>
      <c r="B165" s="15"/>
      <c r="C165" s="15"/>
      <c r="D165" s="453"/>
      <c r="E165" s="183"/>
      <c r="F165" s="16"/>
      <c r="G165" s="16"/>
      <c r="H165" s="16"/>
      <c r="I165" s="16"/>
      <c r="J165" s="16"/>
      <c r="K165" s="16"/>
      <c r="L165" s="16"/>
      <c r="M165" s="16"/>
      <c r="N165" s="171" t="str">
        <f>IF(AND(F165="",G165="",H165="",I165="",J165="",K165="",L165="",M165=""),"",(VLOOKUP(F165,'Grade-Percent-GPA'!$E:$F,2,FALSE)+VLOOKUP(G165,'Grade-Percent-GPA'!$E:$F,2,FALSE)+VLOOKUP(H165,'Grade-Percent-GPA'!$E:$F,2,FALSE)+VLOOKUP(I165,'Grade-Percent-GPA'!$E:$F,2,FALSE)+VLOOKUP(J165,'Grade-Percent-GPA'!$E:$F,2,FALSE)+VLOOKUP(K165,'Grade-Percent-GPA'!$E:$F,2,FALSE)+VLOOKUP(L165,'Grade-Percent-GPA'!$E:$F,2,FALSE)+VLOOKUP(M165,'Grade-Percent-GPA'!$E:$F,2,FALSE))/(IF(F165="",0,1)+IF(G165="",0,1)+IF(H165="",0,1)+IF(I165="",0,1)+IF(J165="",0,1)+IF(K165="",0,1)+IF(L165="",0,1)+IF(M165="",0,1)))</f>
        <v/>
      </c>
      <c r="O165" s="171" t="str">
        <f t="shared" si="0"/>
        <v/>
      </c>
      <c r="P165" s="171" t="str">
        <f t="shared" si="1"/>
        <v/>
      </c>
      <c r="Q165" s="17"/>
      <c r="R165" s="183"/>
      <c r="S165" s="16"/>
      <c r="T165" s="16"/>
      <c r="U165" s="16"/>
      <c r="V165" s="16"/>
      <c r="W165" s="16"/>
      <c r="X165" s="16"/>
      <c r="Y165" s="16"/>
      <c r="Z165" s="16"/>
      <c r="AA165" s="171" t="str">
        <f>IF(AND(S165="",T165="",U165="",V165="",W165="",X165="",Y165="",Z165=""),"",(VLOOKUP(S165,'Grade-Percent-GPA'!$E:$F,2,FALSE)+VLOOKUP(T165,'Grade-Percent-GPA'!$E:$F,2,FALSE)+VLOOKUP(U165,'Grade-Percent-GPA'!$E:$F,2,FALSE)+VLOOKUP(V165,'Grade-Percent-GPA'!$E:$F,2,FALSE)+VLOOKUP(W165,'Grade-Percent-GPA'!$E:$F,2,FALSE)+VLOOKUP(X165,'Grade-Percent-GPA'!$E:$F,2,FALSE)+VLOOKUP(Y165,'Grade-Percent-GPA'!$E:$F,2,FALSE)+VLOOKUP(Z165,'Grade-Percent-GPA'!$E:$F,2,FALSE))/(IF(S165="",0,1)+IF(T165="",0,1)+IF(U165="",0,1)+IF(V165="",0,1)+IF(W165="",0,1)+IF(X165="",0,1)+IF(Y165="",0,1)+IF(Z165="",0,1)))</f>
        <v/>
      </c>
      <c r="AB165" s="171" t="str">
        <f t="shared" si="2"/>
        <v/>
      </c>
      <c r="AC165" s="171" t="str">
        <f t="shared" si="3"/>
        <v/>
      </c>
      <c r="AD165" s="17"/>
      <c r="AE165" s="183"/>
      <c r="AF165" s="16"/>
      <c r="AG165" s="16"/>
      <c r="AH165" s="16"/>
      <c r="AI165" s="16"/>
      <c r="AJ165" s="16"/>
      <c r="AK165" s="16"/>
      <c r="AL165" s="16"/>
      <c r="AM165" s="16"/>
      <c r="AN165" s="171" t="str">
        <f>IF(AND(AF165="",AG165="",AH165="",AI165="",AJ165="",AK165="",AL165="",AM165=""),"",(VLOOKUP(AF165,'Grade-Percent-GPA'!$E:$F,2,FALSE)+VLOOKUP(AG165,'Grade-Percent-GPA'!$E:$F,2,FALSE)+VLOOKUP(AH165,'Grade-Percent-GPA'!$E:$F,2,FALSE)+VLOOKUP(AI165,'Grade-Percent-GPA'!$E:$F,2,FALSE)+VLOOKUP(AJ165,'Grade-Percent-GPA'!$E:$F,2,FALSE)+VLOOKUP(AK165,'Grade-Percent-GPA'!$E:$F,2,FALSE)+VLOOKUP(AL165,'Grade-Percent-GPA'!$E:$F,2,FALSE)+VLOOKUP(AM165,'Grade-Percent-GPA'!$E:$F,2,FALSE))/(IF(AF165="",0,1)+IF(AG165="",0,1)+IF(AH165="",0,1)+IF(AI165="",0,1)+IF(AJ165="",0,1)+IF(AK165="",0,1)+IF(AL165="",0,1)+IF(AM165="",0,1)))</f>
        <v/>
      </c>
      <c r="AO165" s="171" t="str">
        <f t="shared" si="4"/>
        <v/>
      </c>
      <c r="AP165" s="171" t="str">
        <f t="shared" si="5"/>
        <v/>
      </c>
      <c r="AQ165" s="17"/>
      <c r="AR165" s="183"/>
      <c r="AS165" s="16"/>
      <c r="AT165" s="16"/>
      <c r="AU165" s="16"/>
      <c r="AV165" s="16"/>
      <c r="AW165" s="16"/>
      <c r="AX165" s="16"/>
      <c r="AY165" s="16"/>
      <c r="AZ165" s="16"/>
      <c r="BA165" s="171" t="str">
        <f>IF(AND(AS165="",AT165="",AU165="",AV165="",AW165="",AX165="",AY165="",AZ165=""),"",(VLOOKUP(AS165,'Grade-Percent-GPA'!$E:$F,2,FALSE)+VLOOKUP(AT165,'Grade-Percent-GPA'!$E:$F,2,FALSE)+VLOOKUP(AU165,'Grade-Percent-GPA'!$E:$F,2,FALSE)+VLOOKUP(AV165,'Grade-Percent-GPA'!$E:$F,2,FALSE)+VLOOKUP(AW165,'Grade-Percent-GPA'!$E:$F,2,FALSE)+VLOOKUP(AX165,'Grade-Percent-GPA'!$E:$F,2,FALSE)+VLOOKUP(AY165,'Grade-Percent-GPA'!$E:$F,2,FALSE)+VLOOKUP(AZ165,'Grade-Percent-GPA'!$E:$F,2,FALSE))/(IF(AS165="",0,1)+IF(AT165="",0,1)+IF(AU165="",0,1)+IF(AV165="",0,1)+IF(AW165="",0,1)+IF(AX165="",0,1)+IF(AY165="",0,1)+IF(AZ165="",0,1)))</f>
        <v/>
      </c>
      <c r="BB165" s="171" t="str">
        <f t="shared" si="6"/>
        <v/>
      </c>
      <c r="BC165" s="171" t="str">
        <f t="shared" si="7"/>
        <v/>
      </c>
      <c r="BD165" s="17"/>
      <c r="BE165" s="183"/>
      <c r="BF165" s="16"/>
      <c r="BG165" s="16"/>
      <c r="BH165" s="16"/>
      <c r="BI165" s="16"/>
      <c r="BJ165" s="16"/>
      <c r="BK165" s="16"/>
      <c r="BL165" s="16"/>
      <c r="BM165" s="16"/>
      <c r="BN165" s="171" t="str">
        <f>IF(AND(BF165="",BG165="",BH165="",BI165="",BJ165="",BK165="",BL165="",BM165=""),"",(VLOOKUP(BF165,'Grade-Percent-GPA'!$E:$F,2,FALSE)+VLOOKUP(BG165,'Grade-Percent-GPA'!$E:$F,2,FALSE)+VLOOKUP(BH165,'Grade-Percent-GPA'!$E:$F,2,FALSE)+VLOOKUP(BI165,'Grade-Percent-GPA'!$E:$F,2,FALSE)+VLOOKUP(BJ165,'Grade-Percent-GPA'!$E:$F,2,FALSE)+VLOOKUP(BK165,'Grade-Percent-GPA'!$E:$F,2,FALSE)+VLOOKUP(BL165,'Grade-Percent-GPA'!$E:$F,2,FALSE)+VLOOKUP(BM165,'Grade-Percent-GPA'!$E:$F,2,FALSE))/(IF(BF165="",0,1)+IF(BG165="",0,1)+IF(BH165="",0,1)+IF(BI165="",0,1)+IF(BJ165="",0,1)+IF(BK165="",0,1)+IF(BL165="",0,1)+IF(BM165="",0,1)))</f>
        <v/>
      </c>
      <c r="BO165" s="171" t="str">
        <f t="shared" si="8"/>
        <v/>
      </c>
      <c r="BP165" s="171" t="str">
        <f t="shared" si="9"/>
        <v/>
      </c>
      <c r="BQ165" s="17"/>
      <c r="BR165" s="183"/>
      <c r="BS165" s="16"/>
      <c r="BT165" s="16"/>
      <c r="BU165" s="16"/>
      <c r="BV165" s="16"/>
      <c r="BW165" s="16"/>
      <c r="BX165" s="16"/>
      <c r="BY165" s="16"/>
      <c r="BZ165" s="16"/>
      <c r="CA165" s="171" t="str">
        <f>IF(AND(BS165="",BT165="",BU165="",BV165="",BW165="",BX165="",BY165="",BZ165=""),"",(VLOOKUP(BS165,'Grade-Percent-GPA'!$E:$F,2,FALSE)+VLOOKUP(BT165,'Grade-Percent-GPA'!$E:$F,2,FALSE)+VLOOKUP(BU165,'Grade-Percent-GPA'!$E:$F,2,FALSE)+VLOOKUP(BV165,'Grade-Percent-GPA'!$E:$F,2,FALSE)+VLOOKUP(BW165,'Grade-Percent-GPA'!$E:$F,2,FALSE)+VLOOKUP(BX165,'Grade-Percent-GPA'!$E:$F,2,FALSE)+VLOOKUP(BY165,'Grade-Percent-GPA'!$E:$F,2,FALSE)+VLOOKUP(BZ165,'Grade-Percent-GPA'!$E:$F,2,FALSE))/(IF(BS165="",0,1)+IF(BT165="",0,1)+IF(BU165="",0,1)+IF(BV165="",0,1)+IF(BW165="",0,1)+IF(BX165="",0,1)+IF(BY165="",0,1)+IF(BZ165="",0,1)))</f>
        <v/>
      </c>
      <c r="CB165" s="171" t="str">
        <f t="shared" si="10"/>
        <v/>
      </c>
      <c r="CC165" s="171" t="str">
        <f t="shared" si="11"/>
        <v/>
      </c>
      <c r="CD165" s="17"/>
      <c r="CE165" s="183"/>
      <c r="CF165" s="16"/>
      <c r="CG165" s="16"/>
      <c r="CH165" s="16"/>
      <c r="CI165" s="16"/>
      <c r="CJ165" s="16"/>
      <c r="CK165" s="16"/>
      <c r="CL165" s="16"/>
      <c r="CM165" s="16"/>
      <c r="CN165" s="171" t="str">
        <f>IF(AND(CF165="",CG165="",CH165="",CI165="",CJ165="",CK165="",CL165="",CM165=""),"",(VLOOKUP(CF165,'Grade-Percent-GPA'!$E:$F,2,FALSE)+VLOOKUP(CG165,'Grade-Percent-GPA'!$E:$F,2,FALSE)+VLOOKUP(CH165,'Grade-Percent-GPA'!$E:$F,2,FALSE)+VLOOKUP(CI165,'Grade-Percent-GPA'!$E:$F,2,FALSE)+VLOOKUP(CJ165,'Grade-Percent-GPA'!$E:$F,2,FALSE)+VLOOKUP(CK165,'Grade-Percent-GPA'!$E:$F,2,FALSE)+VLOOKUP(CL165,'Grade-Percent-GPA'!$E:$F,2,FALSE)+VLOOKUP(CM165,'Grade-Percent-GPA'!$E:$F,2,FALSE))/(IF(CF165="",0,1)+IF(CG165="",0,1)+IF(CH165="",0,1)+IF(CI165="",0,1)+IF(CJ165="",0,1)+IF(CK165="",0,1)+IF(CL165="",0,1)+IF(CM165="",0,1)))</f>
        <v/>
      </c>
      <c r="CO165" s="171" t="str">
        <f t="shared" si="12"/>
        <v/>
      </c>
      <c r="CP165" s="171" t="str">
        <f t="shared" si="13"/>
        <v/>
      </c>
      <c r="CQ165" s="17"/>
      <c r="CR165" s="183"/>
      <c r="CS165" s="16"/>
      <c r="CT165" s="16"/>
      <c r="CU165" s="16"/>
      <c r="CV165" s="16"/>
      <c r="CW165" s="16"/>
      <c r="CX165" s="16"/>
      <c r="CY165" s="16"/>
      <c r="CZ165" s="16"/>
      <c r="DA165" s="171" t="str">
        <f>IF(AND(CS165="",CT165="",CU165="",CV165="",CW165="",CX165="",CY165="",CZ165=""),"",(VLOOKUP(CS165,'Grade-Percent-GPA'!$E:$F,2,FALSE)+VLOOKUP(CT165,'Grade-Percent-GPA'!$E:$F,2,FALSE)+VLOOKUP(CU165,'Grade-Percent-GPA'!$E:$F,2,FALSE)+VLOOKUP(CV165,'Grade-Percent-GPA'!$E:$F,2,FALSE)+VLOOKUP(CW165,'Grade-Percent-GPA'!$E:$F,2,FALSE)+VLOOKUP(CX165,'Grade-Percent-GPA'!$E:$F,2,FALSE)+VLOOKUP(CY165,'Grade-Percent-GPA'!$E:$F,2,FALSE)+VLOOKUP(CZ165,'Grade-Percent-GPA'!$E:$F,2,FALSE))/(IF(CS165="",0,1)+IF(CT165="",0,1)+IF(CU165="",0,1)+IF(CV165="",0,1)+IF(CW165="",0,1)+IF(CX165="",0,1)+IF(CY165="",0,1)+IF(CZ165="",0,1)))</f>
        <v/>
      </c>
      <c r="DB165" s="171" t="str">
        <f t="shared" si="14"/>
        <v/>
      </c>
      <c r="DC165" s="171" t="str">
        <f t="shared" si="15"/>
        <v/>
      </c>
    </row>
    <row r="166" spans="1:107" ht="14.25" customHeight="1" x14ac:dyDescent="0.3">
      <c r="A166" s="182"/>
      <c r="B166" s="15"/>
      <c r="C166" s="15"/>
      <c r="D166" s="453"/>
      <c r="E166" s="183"/>
      <c r="F166" s="16"/>
      <c r="G166" s="16"/>
      <c r="H166" s="16"/>
      <c r="I166" s="16"/>
      <c r="J166" s="16"/>
      <c r="K166" s="16"/>
      <c r="L166" s="16"/>
      <c r="M166" s="16"/>
      <c r="N166" s="171" t="str">
        <f>IF(AND(F166="",G166="",H166="",I166="",J166="",K166="",L166="",M166=""),"",(VLOOKUP(F166,'Grade-Percent-GPA'!$E:$F,2,FALSE)+VLOOKUP(G166,'Grade-Percent-GPA'!$E:$F,2,FALSE)+VLOOKUP(H166,'Grade-Percent-GPA'!$E:$F,2,FALSE)+VLOOKUP(I166,'Grade-Percent-GPA'!$E:$F,2,FALSE)+VLOOKUP(J166,'Grade-Percent-GPA'!$E:$F,2,FALSE)+VLOOKUP(K166,'Grade-Percent-GPA'!$E:$F,2,FALSE)+VLOOKUP(L166,'Grade-Percent-GPA'!$E:$F,2,FALSE)+VLOOKUP(M166,'Grade-Percent-GPA'!$E:$F,2,FALSE))/(IF(F166="",0,1)+IF(G166="",0,1)+IF(H166="",0,1)+IF(I166="",0,1)+IF(J166="",0,1)+IF(K166="",0,1)+IF(L166="",0,1)+IF(M166="",0,1)))</f>
        <v/>
      </c>
      <c r="O166" s="171" t="str">
        <f t="shared" si="0"/>
        <v/>
      </c>
      <c r="P166" s="171" t="str">
        <f t="shared" si="1"/>
        <v/>
      </c>
      <c r="Q166" s="17"/>
      <c r="R166" s="183"/>
      <c r="S166" s="16"/>
      <c r="T166" s="16"/>
      <c r="U166" s="16"/>
      <c r="V166" s="16"/>
      <c r="W166" s="16"/>
      <c r="X166" s="16"/>
      <c r="Y166" s="16"/>
      <c r="Z166" s="16"/>
      <c r="AA166" s="171" t="str">
        <f>IF(AND(S166="",T166="",U166="",V166="",W166="",X166="",Y166="",Z166=""),"",(VLOOKUP(S166,'Grade-Percent-GPA'!$E:$F,2,FALSE)+VLOOKUP(T166,'Grade-Percent-GPA'!$E:$F,2,FALSE)+VLOOKUP(U166,'Grade-Percent-GPA'!$E:$F,2,FALSE)+VLOOKUP(V166,'Grade-Percent-GPA'!$E:$F,2,FALSE)+VLOOKUP(W166,'Grade-Percent-GPA'!$E:$F,2,FALSE)+VLOOKUP(X166,'Grade-Percent-GPA'!$E:$F,2,FALSE)+VLOOKUP(Y166,'Grade-Percent-GPA'!$E:$F,2,FALSE)+VLOOKUP(Z166,'Grade-Percent-GPA'!$E:$F,2,FALSE))/(IF(S166="",0,1)+IF(T166="",0,1)+IF(U166="",0,1)+IF(V166="",0,1)+IF(W166="",0,1)+IF(X166="",0,1)+IF(Y166="",0,1)+IF(Z166="",0,1)))</f>
        <v/>
      </c>
      <c r="AB166" s="171" t="str">
        <f t="shared" si="2"/>
        <v/>
      </c>
      <c r="AC166" s="171" t="str">
        <f t="shared" si="3"/>
        <v/>
      </c>
      <c r="AD166" s="17"/>
      <c r="AE166" s="183"/>
      <c r="AF166" s="16"/>
      <c r="AG166" s="16"/>
      <c r="AH166" s="16"/>
      <c r="AI166" s="16"/>
      <c r="AJ166" s="16"/>
      <c r="AK166" s="16"/>
      <c r="AL166" s="16"/>
      <c r="AM166" s="16"/>
      <c r="AN166" s="171" t="str">
        <f>IF(AND(AF166="",AG166="",AH166="",AI166="",AJ166="",AK166="",AL166="",AM166=""),"",(VLOOKUP(AF166,'Grade-Percent-GPA'!$E:$F,2,FALSE)+VLOOKUP(AG166,'Grade-Percent-GPA'!$E:$F,2,FALSE)+VLOOKUP(AH166,'Grade-Percent-GPA'!$E:$F,2,FALSE)+VLOOKUP(AI166,'Grade-Percent-GPA'!$E:$F,2,FALSE)+VLOOKUP(AJ166,'Grade-Percent-GPA'!$E:$F,2,FALSE)+VLOOKUP(AK166,'Grade-Percent-GPA'!$E:$F,2,FALSE)+VLOOKUP(AL166,'Grade-Percent-GPA'!$E:$F,2,FALSE)+VLOOKUP(AM166,'Grade-Percent-GPA'!$E:$F,2,FALSE))/(IF(AF166="",0,1)+IF(AG166="",0,1)+IF(AH166="",0,1)+IF(AI166="",0,1)+IF(AJ166="",0,1)+IF(AK166="",0,1)+IF(AL166="",0,1)+IF(AM166="",0,1)))</f>
        <v/>
      </c>
      <c r="AO166" s="171" t="str">
        <f t="shared" si="4"/>
        <v/>
      </c>
      <c r="AP166" s="171" t="str">
        <f t="shared" si="5"/>
        <v/>
      </c>
      <c r="AQ166" s="17"/>
      <c r="AR166" s="183"/>
      <c r="AS166" s="16"/>
      <c r="AT166" s="16"/>
      <c r="AU166" s="16"/>
      <c r="AV166" s="16"/>
      <c r="AW166" s="16"/>
      <c r="AX166" s="16"/>
      <c r="AY166" s="16"/>
      <c r="AZ166" s="16"/>
      <c r="BA166" s="171" t="str">
        <f>IF(AND(AS166="",AT166="",AU166="",AV166="",AW166="",AX166="",AY166="",AZ166=""),"",(VLOOKUP(AS166,'Grade-Percent-GPA'!$E:$F,2,FALSE)+VLOOKUP(AT166,'Grade-Percent-GPA'!$E:$F,2,FALSE)+VLOOKUP(AU166,'Grade-Percent-GPA'!$E:$F,2,FALSE)+VLOOKUP(AV166,'Grade-Percent-GPA'!$E:$F,2,FALSE)+VLOOKUP(AW166,'Grade-Percent-GPA'!$E:$F,2,FALSE)+VLOOKUP(AX166,'Grade-Percent-GPA'!$E:$F,2,FALSE)+VLOOKUP(AY166,'Grade-Percent-GPA'!$E:$F,2,FALSE)+VLOOKUP(AZ166,'Grade-Percent-GPA'!$E:$F,2,FALSE))/(IF(AS166="",0,1)+IF(AT166="",0,1)+IF(AU166="",0,1)+IF(AV166="",0,1)+IF(AW166="",0,1)+IF(AX166="",0,1)+IF(AY166="",0,1)+IF(AZ166="",0,1)))</f>
        <v/>
      </c>
      <c r="BB166" s="171" t="str">
        <f t="shared" si="6"/>
        <v/>
      </c>
      <c r="BC166" s="171" t="str">
        <f t="shared" si="7"/>
        <v/>
      </c>
      <c r="BD166" s="17"/>
      <c r="BE166" s="183"/>
      <c r="BF166" s="16"/>
      <c r="BG166" s="16"/>
      <c r="BH166" s="16"/>
      <c r="BI166" s="16"/>
      <c r="BJ166" s="16"/>
      <c r="BK166" s="16"/>
      <c r="BL166" s="16"/>
      <c r="BM166" s="16"/>
      <c r="BN166" s="171" t="str">
        <f>IF(AND(BF166="",BG166="",BH166="",BI166="",BJ166="",BK166="",BL166="",BM166=""),"",(VLOOKUP(BF166,'Grade-Percent-GPA'!$E:$F,2,FALSE)+VLOOKUP(BG166,'Grade-Percent-GPA'!$E:$F,2,FALSE)+VLOOKUP(BH166,'Grade-Percent-GPA'!$E:$F,2,FALSE)+VLOOKUP(BI166,'Grade-Percent-GPA'!$E:$F,2,FALSE)+VLOOKUP(BJ166,'Grade-Percent-GPA'!$E:$F,2,FALSE)+VLOOKUP(BK166,'Grade-Percent-GPA'!$E:$F,2,FALSE)+VLOOKUP(BL166,'Grade-Percent-GPA'!$E:$F,2,FALSE)+VLOOKUP(BM166,'Grade-Percent-GPA'!$E:$F,2,FALSE))/(IF(BF166="",0,1)+IF(BG166="",0,1)+IF(BH166="",0,1)+IF(BI166="",0,1)+IF(BJ166="",0,1)+IF(BK166="",0,1)+IF(BL166="",0,1)+IF(BM166="",0,1)))</f>
        <v/>
      </c>
      <c r="BO166" s="171" t="str">
        <f t="shared" si="8"/>
        <v/>
      </c>
      <c r="BP166" s="171" t="str">
        <f t="shared" si="9"/>
        <v/>
      </c>
      <c r="BQ166" s="17"/>
      <c r="BR166" s="183"/>
      <c r="BS166" s="16"/>
      <c r="BT166" s="16"/>
      <c r="BU166" s="16"/>
      <c r="BV166" s="16"/>
      <c r="BW166" s="16"/>
      <c r="BX166" s="16"/>
      <c r="BY166" s="16"/>
      <c r="BZ166" s="16"/>
      <c r="CA166" s="171" t="str">
        <f>IF(AND(BS166="",BT166="",BU166="",BV166="",BW166="",BX166="",BY166="",BZ166=""),"",(VLOOKUP(BS166,'Grade-Percent-GPA'!$E:$F,2,FALSE)+VLOOKUP(BT166,'Grade-Percent-GPA'!$E:$F,2,FALSE)+VLOOKUP(BU166,'Grade-Percent-GPA'!$E:$F,2,FALSE)+VLOOKUP(BV166,'Grade-Percent-GPA'!$E:$F,2,FALSE)+VLOOKUP(BW166,'Grade-Percent-GPA'!$E:$F,2,FALSE)+VLOOKUP(BX166,'Grade-Percent-GPA'!$E:$F,2,FALSE)+VLOOKUP(BY166,'Grade-Percent-GPA'!$E:$F,2,FALSE)+VLOOKUP(BZ166,'Grade-Percent-GPA'!$E:$F,2,FALSE))/(IF(BS166="",0,1)+IF(BT166="",0,1)+IF(BU166="",0,1)+IF(BV166="",0,1)+IF(BW166="",0,1)+IF(BX166="",0,1)+IF(BY166="",0,1)+IF(BZ166="",0,1)))</f>
        <v/>
      </c>
      <c r="CB166" s="171" t="str">
        <f t="shared" si="10"/>
        <v/>
      </c>
      <c r="CC166" s="171" t="str">
        <f t="shared" si="11"/>
        <v/>
      </c>
      <c r="CD166" s="17"/>
      <c r="CE166" s="183"/>
      <c r="CF166" s="16"/>
      <c r="CG166" s="16"/>
      <c r="CH166" s="16"/>
      <c r="CI166" s="16"/>
      <c r="CJ166" s="16"/>
      <c r="CK166" s="16"/>
      <c r="CL166" s="16"/>
      <c r="CM166" s="16"/>
      <c r="CN166" s="171" t="str">
        <f>IF(AND(CF166="",CG166="",CH166="",CI166="",CJ166="",CK166="",CL166="",CM166=""),"",(VLOOKUP(CF166,'Grade-Percent-GPA'!$E:$F,2,FALSE)+VLOOKUP(CG166,'Grade-Percent-GPA'!$E:$F,2,FALSE)+VLOOKUP(CH166,'Grade-Percent-GPA'!$E:$F,2,FALSE)+VLOOKUP(CI166,'Grade-Percent-GPA'!$E:$F,2,FALSE)+VLOOKUP(CJ166,'Grade-Percent-GPA'!$E:$F,2,FALSE)+VLOOKUP(CK166,'Grade-Percent-GPA'!$E:$F,2,FALSE)+VLOOKUP(CL166,'Grade-Percent-GPA'!$E:$F,2,FALSE)+VLOOKUP(CM166,'Grade-Percent-GPA'!$E:$F,2,FALSE))/(IF(CF166="",0,1)+IF(CG166="",0,1)+IF(CH166="",0,1)+IF(CI166="",0,1)+IF(CJ166="",0,1)+IF(CK166="",0,1)+IF(CL166="",0,1)+IF(CM166="",0,1)))</f>
        <v/>
      </c>
      <c r="CO166" s="171" t="str">
        <f t="shared" si="12"/>
        <v/>
      </c>
      <c r="CP166" s="171" t="str">
        <f t="shared" si="13"/>
        <v/>
      </c>
      <c r="CQ166" s="17"/>
      <c r="CR166" s="183"/>
      <c r="CS166" s="16"/>
      <c r="CT166" s="16"/>
      <c r="CU166" s="16"/>
      <c r="CV166" s="16"/>
      <c r="CW166" s="16"/>
      <c r="CX166" s="16"/>
      <c r="CY166" s="16"/>
      <c r="CZ166" s="16"/>
      <c r="DA166" s="171" t="str">
        <f>IF(AND(CS166="",CT166="",CU166="",CV166="",CW166="",CX166="",CY166="",CZ166=""),"",(VLOOKUP(CS166,'Grade-Percent-GPA'!$E:$F,2,FALSE)+VLOOKUP(CT166,'Grade-Percent-GPA'!$E:$F,2,FALSE)+VLOOKUP(CU166,'Grade-Percent-GPA'!$E:$F,2,FALSE)+VLOOKUP(CV166,'Grade-Percent-GPA'!$E:$F,2,FALSE)+VLOOKUP(CW166,'Grade-Percent-GPA'!$E:$F,2,FALSE)+VLOOKUP(CX166,'Grade-Percent-GPA'!$E:$F,2,FALSE)+VLOOKUP(CY166,'Grade-Percent-GPA'!$E:$F,2,FALSE)+VLOOKUP(CZ166,'Grade-Percent-GPA'!$E:$F,2,FALSE))/(IF(CS166="",0,1)+IF(CT166="",0,1)+IF(CU166="",0,1)+IF(CV166="",0,1)+IF(CW166="",0,1)+IF(CX166="",0,1)+IF(CY166="",0,1)+IF(CZ166="",0,1)))</f>
        <v/>
      </c>
      <c r="DB166" s="171" t="str">
        <f t="shared" si="14"/>
        <v/>
      </c>
      <c r="DC166" s="171" t="str">
        <f t="shared" si="15"/>
        <v/>
      </c>
    </row>
    <row r="167" spans="1:107" ht="14.25" customHeight="1" x14ac:dyDescent="0.3">
      <c r="A167" s="182"/>
      <c r="B167" s="15"/>
      <c r="C167" s="15"/>
      <c r="D167" s="453"/>
      <c r="E167" s="183"/>
      <c r="F167" s="16"/>
      <c r="G167" s="16"/>
      <c r="H167" s="16"/>
      <c r="I167" s="16"/>
      <c r="J167" s="16"/>
      <c r="K167" s="16"/>
      <c r="L167" s="16"/>
      <c r="M167" s="16"/>
      <c r="N167" s="171" t="str">
        <f>IF(AND(F167="",G167="",H167="",I167="",J167="",K167="",L167="",M167=""),"",(VLOOKUP(F167,'Grade-Percent-GPA'!$E:$F,2,FALSE)+VLOOKUP(G167,'Grade-Percent-GPA'!$E:$F,2,FALSE)+VLOOKUP(H167,'Grade-Percent-GPA'!$E:$F,2,FALSE)+VLOOKUP(I167,'Grade-Percent-GPA'!$E:$F,2,FALSE)+VLOOKUP(J167,'Grade-Percent-GPA'!$E:$F,2,FALSE)+VLOOKUP(K167,'Grade-Percent-GPA'!$E:$F,2,FALSE)+VLOOKUP(L167,'Grade-Percent-GPA'!$E:$F,2,FALSE)+VLOOKUP(M167,'Grade-Percent-GPA'!$E:$F,2,FALSE))/(IF(F167="",0,1)+IF(G167="",0,1)+IF(H167="",0,1)+IF(I167="",0,1)+IF(J167="",0,1)+IF(K167="",0,1)+IF(L167="",0,1)+IF(M167="",0,1)))</f>
        <v/>
      </c>
      <c r="O167" s="171" t="str">
        <f t="shared" si="0"/>
        <v/>
      </c>
      <c r="P167" s="171" t="str">
        <f t="shared" si="1"/>
        <v/>
      </c>
      <c r="Q167" s="17"/>
      <c r="R167" s="183"/>
      <c r="S167" s="16"/>
      <c r="T167" s="16"/>
      <c r="U167" s="16"/>
      <c r="V167" s="16"/>
      <c r="W167" s="16"/>
      <c r="X167" s="16"/>
      <c r="Y167" s="16"/>
      <c r="Z167" s="16"/>
      <c r="AA167" s="171" t="str">
        <f>IF(AND(S167="",T167="",U167="",V167="",W167="",X167="",Y167="",Z167=""),"",(VLOOKUP(S167,'Grade-Percent-GPA'!$E:$F,2,FALSE)+VLOOKUP(T167,'Grade-Percent-GPA'!$E:$F,2,FALSE)+VLOOKUP(U167,'Grade-Percent-GPA'!$E:$F,2,FALSE)+VLOOKUP(V167,'Grade-Percent-GPA'!$E:$F,2,FALSE)+VLOOKUP(W167,'Grade-Percent-GPA'!$E:$F,2,FALSE)+VLOOKUP(X167,'Grade-Percent-GPA'!$E:$F,2,FALSE)+VLOOKUP(Y167,'Grade-Percent-GPA'!$E:$F,2,FALSE)+VLOOKUP(Z167,'Grade-Percent-GPA'!$E:$F,2,FALSE))/(IF(S167="",0,1)+IF(T167="",0,1)+IF(U167="",0,1)+IF(V167="",0,1)+IF(W167="",0,1)+IF(X167="",0,1)+IF(Y167="",0,1)+IF(Z167="",0,1)))</f>
        <v/>
      </c>
      <c r="AB167" s="171" t="str">
        <f t="shared" si="2"/>
        <v/>
      </c>
      <c r="AC167" s="171" t="str">
        <f t="shared" si="3"/>
        <v/>
      </c>
      <c r="AD167" s="17"/>
      <c r="AE167" s="183"/>
      <c r="AF167" s="16"/>
      <c r="AG167" s="16"/>
      <c r="AH167" s="16"/>
      <c r="AI167" s="16"/>
      <c r="AJ167" s="16"/>
      <c r="AK167" s="16"/>
      <c r="AL167" s="16"/>
      <c r="AM167" s="16"/>
      <c r="AN167" s="171" t="str">
        <f>IF(AND(AF167="",AG167="",AH167="",AI167="",AJ167="",AK167="",AL167="",AM167=""),"",(VLOOKUP(AF167,'Grade-Percent-GPA'!$E:$F,2,FALSE)+VLOOKUP(AG167,'Grade-Percent-GPA'!$E:$F,2,FALSE)+VLOOKUP(AH167,'Grade-Percent-GPA'!$E:$F,2,FALSE)+VLOOKUP(AI167,'Grade-Percent-GPA'!$E:$F,2,FALSE)+VLOOKUP(AJ167,'Grade-Percent-GPA'!$E:$F,2,FALSE)+VLOOKUP(AK167,'Grade-Percent-GPA'!$E:$F,2,FALSE)+VLOOKUP(AL167,'Grade-Percent-GPA'!$E:$F,2,FALSE)+VLOOKUP(AM167,'Grade-Percent-GPA'!$E:$F,2,FALSE))/(IF(AF167="",0,1)+IF(AG167="",0,1)+IF(AH167="",0,1)+IF(AI167="",0,1)+IF(AJ167="",0,1)+IF(AK167="",0,1)+IF(AL167="",0,1)+IF(AM167="",0,1)))</f>
        <v/>
      </c>
      <c r="AO167" s="171" t="str">
        <f t="shared" si="4"/>
        <v/>
      </c>
      <c r="AP167" s="171" t="str">
        <f t="shared" si="5"/>
        <v/>
      </c>
      <c r="AQ167" s="17"/>
      <c r="AR167" s="183"/>
      <c r="AS167" s="16"/>
      <c r="AT167" s="16"/>
      <c r="AU167" s="16"/>
      <c r="AV167" s="16"/>
      <c r="AW167" s="16"/>
      <c r="AX167" s="16"/>
      <c r="AY167" s="16"/>
      <c r="AZ167" s="16"/>
      <c r="BA167" s="171" t="str">
        <f>IF(AND(AS167="",AT167="",AU167="",AV167="",AW167="",AX167="",AY167="",AZ167=""),"",(VLOOKUP(AS167,'Grade-Percent-GPA'!$E:$F,2,FALSE)+VLOOKUP(AT167,'Grade-Percent-GPA'!$E:$F,2,FALSE)+VLOOKUP(AU167,'Grade-Percent-GPA'!$E:$F,2,FALSE)+VLOOKUP(AV167,'Grade-Percent-GPA'!$E:$F,2,FALSE)+VLOOKUP(AW167,'Grade-Percent-GPA'!$E:$F,2,FALSE)+VLOOKUP(AX167,'Grade-Percent-GPA'!$E:$F,2,FALSE)+VLOOKUP(AY167,'Grade-Percent-GPA'!$E:$F,2,FALSE)+VLOOKUP(AZ167,'Grade-Percent-GPA'!$E:$F,2,FALSE))/(IF(AS167="",0,1)+IF(AT167="",0,1)+IF(AU167="",0,1)+IF(AV167="",0,1)+IF(AW167="",0,1)+IF(AX167="",0,1)+IF(AY167="",0,1)+IF(AZ167="",0,1)))</f>
        <v/>
      </c>
      <c r="BB167" s="171" t="str">
        <f t="shared" si="6"/>
        <v/>
      </c>
      <c r="BC167" s="171" t="str">
        <f t="shared" si="7"/>
        <v/>
      </c>
      <c r="BD167" s="17"/>
      <c r="BE167" s="183"/>
      <c r="BF167" s="16"/>
      <c r="BG167" s="16"/>
      <c r="BH167" s="16"/>
      <c r="BI167" s="16"/>
      <c r="BJ167" s="16"/>
      <c r="BK167" s="16"/>
      <c r="BL167" s="16"/>
      <c r="BM167" s="16"/>
      <c r="BN167" s="171" t="str">
        <f>IF(AND(BF167="",BG167="",BH167="",BI167="",BJ167="",BK167="",BL167="",BM167=""),"",(VLOOKUP(BF167,'Grade-Percent-GPA'!$E:$F,2,FALSE)+VLOOKUP(BG167,'Grade-Percent-GPA'!$E:$F,2,FALSE)+VLOOKUP(BH167,'Grade-Percent-GPA'!$E:$F,2,FALSE)+VLOOKUP(BI167,'Grade-Percent-GPA'!$E:$F,2,FALSE)+VLOOKUP(BJ167,'Grade-Percent-GPA'!$E:$F,2,FALSE)+VLOOKUP(BK167,'Grade-Percent-GPA'!$E:$F,2,FALSE)+VLOOKUP(BL167,'Grade-Percent-GPA'!$E:$F,2,FALSE)+VLOOKUP(BM167,'Grade-Percent-GPA'!$E:$F,2,FALSE))/(IF(BF167="",0,1)+IF(BG167="",0,1)+IF(BH167="",0,1)+IF(BI167="",0,1)+IF(BJ167="",0,1)+IF(BK167="",0,1)+IF(BL167="",0,1)+IF(BM167="",0,1)))</f>
        <v/>
      </c>
      <c r="BO167" s="171" t="str">
        <f t="shared" si="8"/>
        <v/>
      </c>
      <c r="BP167" s="171" t="str">
        <f t="shared" si="9"/>
        <v/>
      </c>
      <c r="BQ167" s="17"/>
      <c r="BR167" s="183"/>
      <c r="BS167" s="16"/>
      <c r="BT167" s="16"/>
      <c r="BU167" s="16"/>
      <c r="BV167" s="16"/>
      <c r="BW167" s="16"/>
      <c r="BX167" s="16"/>
      <c r="BY167" s="16"/>
      <c r="BZ167" s="16"/>
      <c r="CA167" s="171" t="str">
        <f>IF(AND(BS167="",BT167="",BU167="",BV167="",BW167="",BX167="",BY167="",BZ167=""),"",(VLOOKUP(BS167,'Grade-Percent-GPA'!$E:$F,2,FALSE)+VLOOKUP(BT167,'Grade-Percent-GPA'!$E:$F,2,FALSE)+VLOOKUP(BU167,'Grade-Percent-GPA'!$E:$F,2,FALSE)+VLOOKUP(BV167,'Grade-Percent-GPA'!$E:$F,2,FALSE)+VLOOKUP(BW167,'Grade-Percent-GPA'!$E:$F,2,FALSE)+VLOOKUP(BX167,'Grade-Percent-GPA'!$E:$F,2,FALSE)+VLOOKUP(BY167,'Grade-Percent-GPA'!$E:$F,2,FALSE)+VLOOKUP(BZ167,'Grade-Percent-GPA'!$E:$F,2,FALSE))/(IF(BS167="",0,1)+IF(BT167="",0,1)+IF(BU167="",0,1)+IF(BV167="",0,1)+IF(BW167="",0,1)+IF(BX167="",0,1)+IF(BY167="",0,1)+IF(BZ167="",0,1)))</f>
        <v/>
      </c>
      <c r="CB167" s="171" t="str">
        <f t="shared" si="10"/>
        <v/>
      </c>
      <c r="CC167" s="171" t="str">
        <f t="shared" si="11"/>
        <v/>
      </c>
      <c r="CD167" s="17"/>
      <c r="CE167" s="183"/>
      <c r="CF167" s="16"/>
      <c r="CG167" s="16"/>
      <c r="CH167" s="16"/>
      <c r="CI167" s="16"/>
      <c r="CJ167" s="16"/>
      <c r="CK167" s="16"/>
      <c r="CL167" s="16"/>
      <c r="CM167" s="16"/>
      <c r="CN167" s="171" t="str">
        <f>IF(AND(CF167="",CG167="",CH167="",CI167="",CJ167="",CK167="",CL167="",CM167=""),"",(VLOOKUP(CF167,'Grade-Percent-GPA'!$E:$F,2,FALSE)+VLOOKUP(CG167,'Grade-Percent-GPA'!$E:$F,2,FALSE)+VLOOKUP(CH167,'Grade-Percent-GPA'!$E:$F,2,FALSE)+VLOOKUP(CI167,'Grade-Percent-GPA'!$E:$F,2,FALSE)+VLOOKUP(CJ167,'Grade-Percent-GPA'!$E:$F,2,FALSE)+VLOOKUP(CK167,'Grade-Percent-GPA'!$E:$F,2,FALSE)+VLOOKUP(CL167,'Grade-Percent-GPA'!$E:$F,2,FALSE)+VLOOKUP(CM167,'Grade-Percent-GPA'!$E:$F,2,FALSE))/(IF(CF167="",0,1)+IF(CG167="",0,1)+IF(CH167="",0,1)+IF(CI167="",0,1)+IF(CJ167="",0,1)+IF(CK167="",0,1)+IF(CL167="",0,1)+IF(CM167="",0,1)))</f>
        <v/>
      </c>
      <c r="CO167" s="171" t="str">
        <f t="shared" si="12"/>
        <v/>
      </c>
      <c r="CP167" s="171" t="str">
        <f t="shared" si="13"/>
        <v/>
      </c>
      <c r="CQ167" s="17"/>
      <c r="CR167" s="183"/>
      <c r="CS167" s="16"/>
      <c r="CT167" s="16"/>
      <c r="CU167" s="16"/>
      <c r="CV167" s="16"/>
      <c r="CW167" s="16"/>
      <c r="CX167" s="16"/>
      <c r="CY167" s="16"/>
      <c r="CZ167" s="16"/>
      <c r="DA167" s="171" t="str">
        <f>IF(AND(CS167="",CT167="",CU167="",CV167="",CW167="",CX167="",CY167="",CZ167=""),"",(VLOOKUP(CS167,'Grade-Percent-GPA'!$E:$F,2,FALSE)+VLOOKUP(CT167,'Grade-Percent-GPA'!$E:$F,2,FALSE)+VLOOKUP(CU167,'Grade-Percent-GPA'!$E:$F,2,FALSE)+VLOOKUP(CV167,'Grade-Percent-GPA'!$E:$F,2,FALSE)+VLOOKUP(CW167,'Grade-Percent-GPA'!$E:$F,2,FALSE)+VLOOKUP(CX167,'Grade-Percent-GPA'!$E:$F,2,FALSE)+VLOOKUP(CY167,'Grade-Percent-GPA'!$E:$F,2,FALSE)+VLOOKUP(CZ167,'Grade-Percent-GPA'!$E:$F,2,FALSE))/(IF(CS167="",0,1)+IF(CT167="",0,1)+IF(CU167="",0,1)+IF(CV167="",0,1)+IF(CW167="",0,1)+IF(CX167="",0,1)+IF(CY167="",0,1)+IF(CZ167="",0,1)))</f>
        <v/>
      </c>
      <c r="DB167" s="171" t="str">
        <f t="shared" si="14"/>
        <v/>
      </c>
      <c r="DC167" s="171" t="str">
        <f t="shared" si="15"/>
        <v/>
      </c>
    </row>
    <row r="168" spans="1:107" ht="14.25" customHeight="1" x14ac:dyDescent="0.3">
      <c r="A168" s="182"/>
      <c r="B168" s="15"/>
      <c r="C168" s="15"/>
      <c r="D168" s="453"/>
      <c r="E168" s="183"/>
      <c r="F168" s="16"/>
      <c r="G168" s="16"/>
      <c r="H168" s="16"/>
      <c r="I168" s="16"/>
      <c r="J168" s="16"/>
      <c r="K168" s="16"/>
      <c r="L168" s="16"/>
      <c r="M168" s="16"/>
      <c r="N168" s="171" t="str">
        <f>IF(AND(F168="",G168="",H168="",I168="",J168="",K168="",L168="",M168=""),"",(VLOOKUP(F168,'Grade-Percent-GPA'!$E:$F,2,FALSE)+VLOOKUP(G168,'Grade-Percent-GPA'!$E:$F,2,FALSE)+VLOOKUP(H168,'Grade-Percent-GPA'!$E:$F,2,FALSE)+VLOOKUP(I168,'Grade-Percent-GPA'!$E:$F,2,FALSE)+VLOOKUP(J168,'Grade-Percent-GPA'!$E:$F,2,FALSE)+VLOOKUP(K168,'Grade-Percent-GPA'!$E:$F,2,FALSE)+VLOOKUP(L168,'Grade-Percent-GPA'!$E:$F,2,FALSE)+VLOOKUP(M168,'Grade-Percent-GPA'!$E:$F,2,FALSE))/(IF(F168="",0,1)+IF(G168="",0,1)+IF(H168="",0,1)+IF(I168="",0,1)+IF(J168="",0,1)+IF(K168="",0,1)+IF(L168="",0,1)+IF(M168="",0,1)))</f>
        <v/>
      </c>
      <c r="O168" s="171" t="str">
        <f t="shared" si="0"/>
        <v/>
      </c>
      <c r="P168" s="171" t="str">
        <f t="shared" si="1"/>
        <v/>
      </c>
      <c r="Q168" s="17"/>
      <c r="R168" s="183"/>
      <c r="S168" s="16"/>
      <c r="T168" s="16"/>
      <c r="U168" s="16"/>
      <c r="V168" s="16"/>
      <c r="W168" s="16"/>
      <c r="X168" s="16"/>
      <c r="Y168" s="16"/>
      <c r="Z168" s="16"/>
      <c r="AA168" s="171" t="str">
        <f>IF(AND(S168="",T168="",U168="",V168="",W168="",X168="",Y168="",Z168=""),"",(VLOOKUP(S168,'Grade-Percent-GPA'!$E:$F,2,FALSE)+VLOOKUP(T168,'Grade-Percent-GPA'!$E:$F,2,FALSE)+VLOOKUP(U168,'Grade-Percent-GPA'!$E:$F,2,FALSE)+VLOOKUP(V168,'Grade-Percent-GPA'!$E:$F,2,FALSE)+VLOOKUP(W168,'Grade-Percent-GPA'!$E:$F,2,FALSE)+VLOOKUP(X168,'Grade-Percent-GPA'!$E:$F,2,FALSE)+VLOOKUP(Y168,'Grade-Percent-GPA'!$E:$F,2,FALSE)+VLOOKUP(Z168,'Grade-Percent-GPA'!$E:$F,2,FALSE))/(IF(S168="",0,1)+IF(T168="",0,1)+IF(U168="",0,1)+IF(V168="",0,1)+IF(W168="",0,1)+IF(X168="",0,1)+IF(Y168="",0,1)+IF(Z168="",0,1)))</f>
        <v/>
      </c>
      <c r="AB168" s="171" t="str">
        <f t="shared" si="2"/>
        <v/>
      </c>
      <c r="AC168" s="171" t="str">
        <f t="shared" si="3"/>
        <v/>
      </c>
      <c r="AD168" s="17"/>
      <c r="AE168" s="183"/>
      <c r="AF168" s="16"/>
      <c r="AG168" s="16"/>
      <c r="AH168" s="16"/>
      <c r="AI168" s="16"/>
      <c r="AJ168" s="16"/>
      <c r="AK168" s="16"/>
      <c r="AL168" s="16"/>
      <c r="AM168" s="16"/>
      <c r="AN168" s="171" t="str">
        <f>IF(AND(AF168="",AG168="",AH168="",AI168="",AJ168="",AK168="",AL168="",AM168=""),"",(VLOOKUP(AF168,'Grade-Percent-GPA'!$E:$F,2,FALSE)+VLOOKUP(AG168,'Grade-Percent-GPA'!$E:$F,2,FALSE)+VLOOKUP(AH168,'Grade-Percent-GPA'!$E:$F,2,FALSE)+VLOOKUP(AI168,'Grade-Percent-GPA'!$E:$F,2,FALSE)+VLOOKUP(AJ168,'Grade-Percent-GPA'!$E:$F,2,FALSE)+VLOOKUP(AK168,'Grade-Percent-GPA'!$E:$F,2,FALSE)+VLOOKUP(AL168,'Grade-Percent-GPA'!$E:$F,2,FALSE)+VLOOKUP(AM168,'Grade-Percent-GPA'!$E:$F,2,FALSE))/(IF(AF168="",0,1)+IF(AG168="",0,1)+IF(AH168="",0,1)+IF(AI168="",0,1)+IF(AJ168="",0,1)+IF(AK168="",0,1)+IF(AL168="",0,1)+IF(AM168="",0,1)))</f>
        <v/>
      </c>
      <c r="AO168" s="171" t="str">
        <f t="shared" si="4"/>
        <v/>
      </c>
      <c r="AP168" s="171" t="str">
        <f t="shared" si="5"/>
        <v/>
      </c>
      <c r="AQ168" s="17"/>
      <c r="AR168" s="183"/>
      <c r="AS168" s="16"/>
      <c r="AT168" s="16"/>
      <c r="AU168" s="16"/>
      <c r="AV168" s="16"/>
      <c r="AW168" s="16"/>
      <c r="AX168" s="16"/>
      <c r="AY168" s="16"/>
      <c r="AZ168" s="16"/>
      <c r="BA168" s="171" t="str">
        <f>IF(AND(AS168="",AT168="",AU168="",AV168="",AW168="",AX168="",AY168="",AZ168=""),"",(VLOOKUP(AS168,'Grade-Percent-GPA'!$E:$F,2,FALSE)+VLOOKUP(AT168,'Grade-Percent-GPA'!$E:$F,2,FALSE)+VLOOKUP(AU168,'Grade-Percent-GPA'!$E:$F,2,FALSE)+VLOOKUP(AV168,'Grade-Percent-GPA'!$E:$F,2,FALSE)+VLOOKUP(AW168,'Grade-Percent-GPA'!$E:$F,2,FALSE)+VLOOKUP(AX168,'Grade-Percent-GPA'!$E:$F,2,FALSE)+VLOOKUP(AY168,'Grade-Percent-GPA'!$E:$F,2,FALSE)+VLOOKUP(AZ168,'Grade-Percent-GPA'!$E:$F,2,FALSE))/(IF(AS168="",0,1)+IF(AT168="",0,1)+IF(AU168="",0,1)+IF(AV168="",0,1)+IF(AW168="",0,1)+IF(AX168="",0,1)+IF(AY168="",0,1)+IF(AZ168="",0,1)))</f>
        <v/>
      </c>
      <c r="BB168" s="171" t="str">
        <f t="shared" si="6"/>
        <v/>
      </c>
      <c r="BC168" s="171" t="str">
        <f t="shared" si="7"/>
        <v/>
      </c>
      <c r="BD168" s="17"/>
      <c r="BE168" s="183"/>
      <c r="BF168" s="16"/>
      <c r="BG168" s="16"/>
      <c r="BH168" s="16"/>
      <c r="BI168" s="16"/>
      <c r="BJ168" s="16"/>
      <c r="BK168" s="16"/>
      <c r="BL168" s="16"/>
      <c r="BM168" s="16"/>
      <c r="BN168" s="171" t="str">
        <f>IF(AND(BF168="",BG168="",BH168="",BI168="",BJ168="",BK168="",BL168="",BM168=""),"",(VLOOKUP(BF168,'Grade-Percent-GPA'!$E:$F,2,FALSE)+VLOOKUP(BG168,'Grade-Percent-GPA'!$E:$F,2,FALSE)+VLOOKUP(BH168,'Grade-Percent-GPA'!$E:$F,2,FALSE)+VLOOKUP(BI168,'Grade-Percent-GPA'!$E:$F,2,FALSE)+VLOOKUP(BJ168,'Grade-Percent-GPA'!$E:$F,2,FALSE)+VLOOKUP(BK168,'Grade-Percent-GPA'!$E:$F,2,FALSE)+VLOOKUP(BL168,'Grade-Percent-GPA'!$E:$F,2,FALSE)+VLOOKUP(BM168,'Grade-Percent-GPA'!$E:$F,2,FALSE))/(IF(BF168="",0,1)+IF(BG168="",0,1)+IF(BH168="",0,1)+IF(BI168="",0,1)+IF(BJ168="",0,1)+IF(BK168="",0,1)+IF(BL168="",0,1)+IF(BM168="",0,1)))</f>
        <v/>
      </c>
      <c r="BO168" s="171" t="str">
        <f t="shared" si="8"/>
        <v/>
      </c>
      <c r="BP168" s="171" t="str">
        <f t="shared" si="9"/>
        <v/>
      </c>
      <c r="BQ168" s="17"/>
      <c r="BR168" s="183"/>
      <c r="BS168" s="16"/>
      <c r="BT168" s="16"/>
      <c r="BU168" s="16"/>
      <c r="BV168" s="16"/>
      <c r="BW168" s="16"/>
      <c r="BX168" s="16"/>
      <c r="BY168" s="16"/>
      <c r="BZ168" s="16"/>
      <c r="CA168" s="171" t="str">
        <f>IF(AND(BS168="",BT168="",BU168="",BV168="",BW168="",BX168="",BY168="",BZ168=""),"",(VLOOKUP(BS168,'Grade-Percent-GPA'!$E:$F,2,FALSE)+VLOOKUP(BT168,'Grade-Percent-GPA'!$E:$F,2,FALSE)+VLOOKUP(BU168,'Grade-Percent-GPA'!$E:$F,2,FALSE)+VLOOKUP(BV168,'Grade-Percent-GPA'!$E:$F,2,FALSE)+VLOOKUP(BW168,'Grade-Percent-GPA'!$E:$F,2,FALSE)+VLOOKUP(BX168,'Grade-Percent-GPA'!$E:$F,2,FALSE)+VLOOKUP(BY168,'Grade-Percent-GPA'!$E:$F,2,FALSE)+VLOOKUP(BZ168,'Grade-Percent-GPA'!$E:$F,2,FALSE))/(IF(BS168="",0,1)+IF(BT168="",0,1)+IF(BU168="",0,1)+IF(BV168="",0,1)+IF(BW168="",0,1)+IF(BX168="",0,1)+IF(BY168="",0,1)+IF(BZ168="",0,1)))</f>
        <v/>
      </c>
      <c r="CB168" s="171" t="str">
        <f t="shared" si="10"/>
        <v/>
      </c>
      <c r="CC168" s="171" t="str">
        <f t="shared" si="11"/>
        <v/>
      </c>
      <c r="CD168" s="17"/>
      <c r="CE168" s="183"/>
      <c r="CF168" s="16"/>
      <c r="CG168" s="16"/>
      <c r="CH168" s="16"/>
      <c r="CI168" s="16"/>
      <c r="CJ168" s="16"/>
      <c r="CK168" s="16"/>
      <c r="CL168" s="16"/>
      <c r="CM168" s="16"/>
      <c r="CN168" s="171" t="str">
        <f>IF(AND(CF168="",CG168="",CH168="",CI168="",CJ168="",CK168="",CL168="",CM168=""),"",(VLOOKUP(CF168,'Grade-Percent-GPA'!$E:$F,2,FALSE)+VLOOKUP(CG168,'Grade-Percent-GPA'!$E:$F,2,FALSE)+VLOOKUP(CH168,'Grade-Percent-GPA'!$E:$F,2,FALSE)+VLOOKUP(CI168,'Grade-Percent-GPA'!$E:$F,2,FALSE)+VLOOKUP(CJ168,'Grade-Percent-GPA'!$E:$F,2,FALSE)+VLOOKUP(CK168,'Grade-Percent-GPA'!$E:$F,2,FALSE)+VLOOKUP(CL168,'Grade-Percent-GPA'!$E:$F,2,FALSE)+VLOOKUP(CM168,'Grade-Percent-GPA'!$E:$F,2,FALSE))/(IF(CF168="",0,1)+IF(CG168="",0,1)+IF(CH168="",0,1)+IF(CI168="",0,1)+IF(CJ168="",0,1)+IF(CK168="",0,1)+IF(CL168="",0,1)+IF(CM168="",0,1)))</f>
        <v/>
      </c>
      <c r="CO168" s="171" t="str">
        <f t="shared" si="12"/>
        <v/>
      </c>
      <c r="CP168" s="171" t="str">
        <f t="shared" si="13"/>
        <v/>
      </c>
      <c r="CQ168" s="17"/>
      <c r="CR168" s="183"/>
      <c r="CS168" s="16"/>
      <c r="CT168" s="16"/>
      <c r="CU168" s="16"/>
      <c r="CV168" s="16"/>
      <c r="CW168" s="16"/>
      <c r="CX168" s="16"/>
      <c r="CY168" s="16"/>
      <c r="CZ168" s="16"/>
      <c r="DA168" s="171" t="str">
        <f>IF(AND(CS168="",CT168="",CU168="",CV168="",CW168="",CX168="",CY168="",CZ168=""),"",(VLOOKUP(CS168,'Grade-Percent-GPA'!$E:$F,2,FALSE)+VLOOKUP(CT168,'Grade-Percent-GPA'!$E:$F,2,FALSE)+VLOOKUP(CU168,'Grade-Percent-GPA'!$E:$F,2,FALSE)+VLOOKUP(CV168,'Grade-Percent-GPA'!$E:$F,2,FALSE)+VLOOKUP(CW168,'Grade-Percent-GPA'!$E:$F,2,FALSE)+VLOOKUP(CX168,'Grade-Percent-GPA'!$E:$F,2,FALSE)+VLOOKUP(CY168,'Grade-Percent-GPA'!$E:$F,2,FALSE)+VLOOKUP(CZ168,'Grade-Percent-GPA'!$E:$F,2,FALSE))/(IF(CS168="",0,1)+IF(CT168="",0,1)+IF(CU168="",0,1)+IF(CV168="",0,1)+IF(CW168="",0,1)+IF(CX168="",0,1)+IF(CY168="",0,1)+IF(CZ168="",0,1)))</f>
        <v/>
      </c>
      <c r="DB168" s="171" t="str">
        <f t="shared" si="14"/>
        <v/>
      </c>
      <c r="DC168" s="171" t="str">
        <f t="shared" si="15"/>
        <v/>
      </c>
    </row>
    <row r="169" spans="1:107" ht="14.25" customHeight="1" x14ac:dyDescent="0.3">
      <c r="A169" s="182"/>
      <c r="B169" s="15"/>
      <c r="C169" s="15"/>
      <c r="D169" s="453"/>
      <c r="E169" s="183"/>
      <c r="F169" s="16"/>
      <c r="G169" s="16"/>
      <c r="H169" s="16"/>
      <c r="I169" s="16"/>
      <c r="J169" s="16"/>
      <c r="K169" s="16"/>
      <c r="L169" s="16"/>
      <c r="M169" s="16"/>
      <c r="N169" s="171" t="str">
        <f>IF(AND(F169="",G169="",H169="",I169="",J169="",K169="",L169="",M169=""),"",(VLOOKUP(F169,'Grade-Percent-GPA'!$E:$F,2,FALSE)+VLOOKUP(G169,'Grade-Percent-GPA'!$E:$F,2,FALSE)+VLOOKUP(H169,'Grade-Percent-GPA'!$E:$F,2,FALSE)+VLOOKUP(I169,'Grade-Percent-GPA'!$E:$F,2,FALSE)+VLOOKUP(J169,'Grade-Percent-GPA'!$E:$F,2,FALSE)+VLOOKUP(K169,'Grade-Percent-GPA'!$E:$F,2,FALSE)+VLOOKUP(L169,'Grade-Percent-GPA'!$E:$F,2,FALSE)+VLOOKUP(M169,'Grade-Percent-GPA'!$E:$F,2,FALSE))/(IF(F169="",0,1)+IF(G169="",0,1)+IF(H169="",0,1)+IF(I169="",0,1)+IF(J169="",0,1)+IF(K169="",0,1)+IF(L169="",0,1)+IF(M169="",0,1)))</f>
        <v/>
      </c>
      <c r="O169" s="171" t="str">
        <f t="shared" si="0"/>
        <v/>
      </c>
      <c r="P169" s="171" t="str">
        <f t="shared" si="1"/>
        <v/>
      </c>
      <c r="Q169" s="17"/>
      <c r="R169" s="183"/>
      <c r="S169" s="16"/>
      <c r="T169" s="16"/>
      <c r="U169" s="16"/>
      <c r="V169" s="16"/>
      <c r="W169" s="16"/>
      <c r="X169" s="16"/>
      <c r="Y169" s="16"/>
      <c r="Z169" s="16"/>
      <c r="AA169" s="171" t="str">
        <f>IF(AND(S169="",T169="",U169="",V169="",W169="",X169="",Y169="",Z169=""),"",(VLOOKUP(S169,'Grade-Percent-GPA'!$E:$F,2,FALSE)+VLOOKUP(T169,'Grade-Percent-GPA'!$E:$F,2,FALSE)+VLOOKUP(U169,'Grade-Percent-GPA'!$E:$F,2,FALSE)+VLOOKUP(V169,'Grade-Percent-GPA'!$E:$F,2,FALSE)+VLOOKUP(W169,'Grade-Percent-GPA'!$E:$F,2,FALSE)+VLOOKUP(X169,'Grade-Percent-GPA'!$E:$F,2,FALSE)+VLOOKUP(Y169,'Grade-Percent-GPA'!$E:$F,2,FALSE)+VLOOKUP(Z169,'Grade-Percent-GPA'!$E:$F,2,FALSE))/(IF(S169="",0,1)+IF(T169="",0,1)+IF(U169="",0,1)+IF(V169="",0,1)+IF(W169="",0,1)+IF(X169="",0,1)+IF(Y169="",0,1)+IF(Z169="",0,1)))</f>
        <v/>
      </c>
      <c r="AB169" s="171" t="str">
        <f t="shared" si="2"/>
        <v/>
      </c>
      <c r="AC169" s="171" t="str">
        <f t="shared" si="3"/>
        <v/>
      </c>
      <c r="AD169" s="17"/>
      <c r="AE169" s="183"/>
      <c r="AF169" s="16"/>
      <c r="AG169" s="16"/>
      <c r="AH169" s="16"/>
      <c r="AI169" s="16"/>
      <c r="AJ169" s="16"/>
      <c r="AK169" s="16"/>
      <c r="AL169" s="16"/>
      <c r="AM169" s="16"/>
      <c r="AN169" s="171" t="str">
        <f>IF(AND(AF169="",AG169="",AH169="",AI169="",AJ169="",AK169="",AL169="",AM169=""),"",(VLOOKUP(AF169,'Grade-Percent-GPA'!$E:$F,2,FALSE)+VLOOKUP(AG169,'Grade-Percent-GPA'!$E:$F,2,FALSE)+VLOOKUP(AH169,'Grade-Percent-GPA'!$E:$F,2,FALSE)+VLOOKUP(AI169,'Grade-Percent-GPA'!$E:$F,2,FALSE)+VLOOKUP(AJ169,'Grade-Percent-GPA'!$E:$F,2,FALSE)+VLOOKUP(AK169,'Grade-Percent-GPA'!$E:$F,2,FALSE)+VLOOKUP(AL169,'Grade-Percent-GPA'!$E:$F,2,FALSE)+VLOOKUP(AM169,'Grade-Percent-GPA'!$E:$F,2,FALSE))/(IF(AF169="",0,1)+IF(AG169="",0,1)+IF(AH169="",0,1)+IF(AI169="",0,1)+IF(AJ169="",0,1)+IF(AK169="",0,1)+IF(AL169="",0,1)+IF(AM169="",0,1)))</f>
        <v/>
      </c>
      <c r="AO169" s="171" t="str">
        <f t="shared" si="4"/>
        <v/>
      </c>
      <c r="AP169" s="171" t="str">
        <f t="shared" si="5"/>
        <v/>
      </c>
      <c r="AQ169" s="17"/>
      <c r="AR169" s="183"/>
      <c r="AS169" s="16"/>
      <c r="AT169" s="16"/>
      <c r="AU169" s="16"/>
      <c r="AV169" s="16"/>
      <c r="AW169" s="16"/>
      <c r="AX169" s="16"/>
      <c r="AY169" s="16"/>
      <c r="AZ169" s="16"/>
      <c r="BA169" s="171" t="str">
        <f>IF(AND(AS169="",AT169="",AU169="",AV169="",AW169="",AX169="",AY169="",AZ169=""),"",(VLOOKUP(AS169,'Grade-Percent-GPA'!$E:$F,2,FALSE)+VLOOKUP(AT169,'Grade-Percent-GPA'!$E:$F,2,FALSE)+VLOOKUP(AU169,'Grade-Percent-GPA'!$E:$F,2,FALSE)+VLOOKUP(AV169,'Grade-Percent-GPA'!$E:$F,2,FALSE)+VLOOKUP(AW169,'Grade-Percent-GPA'!$E:$F,2,FALSE)+VLOOKUP(AX169,'Grade-Percent-GPA'!$E:$F,2,FALSE)+VLOOKUP(AY169,'Grade-Percent-GPA'!$E:$F,2,FALSE)+VLOOKUP(AZ169,'Grade-Percent-GPA'!$E:$F,2,FALSE))/(IF(AS169="",0,1)+IF(AT169="",0,1)+IF(AU169="",0,1)+IF(AV169="",0,1)+IF(AW169="",0,1)+IF(AX169="",0,1)+IF(AY169="",0,1)+IF(AZ169="",0,1)))</f>
        <v/>
      </c>
      <c r="BB169" s="171" t="str">
        <f t="shared" si="6"/>
        <v/>
      </c>
      <c r="BC169" s="171" t="str">
        <f t="shared" si="7"/>
        <v/>
      </c>
      <c r="BD169" s="17"/>
      <c r="BE169" s="183"/>
      <c r="BF169" s="16"/>
      <c r="BG169" s="16"/>
      <c r="BH169" s="16"/>
      <c r="BI169" s="16"/>
      <c r="BJ169" s="16"/>
      <c r="BK169" s="16"/>
      <c r="BL169" s="16"/>
      <c r="BM169" s="16"/>
      <c r="BN169" s="171" t="str">
        <f>IF(AND(BF169="",BG169="",BH169="",BI169="",BJ169="",BK169="",BL169="",BM169=""),"",(VLOOKUP(BF169,'Grade-Percent-GPA'!$E:$F,2,FALSE)+VLOOKUP(BG169,'Grade-Percent-GPA'!$E:$F,2,FALSE)+VLOOKUP(BH169,'Grade-Percent-GPA'!$E:$F,2,FALSE)+VLOOKUP(BI169,'Grade-Percent-GPA'!$E:$F,2,FALSE)+VLOOKUP(BJ169,'Grade-Percent-GPA'!$E:$F,2,FALSE)+VLOOKUP(BK169,'Grade-Percent-GPA'!$E:$F,2,FALSE)+VLOOKUP(BL169,'Grade-Percent-GPA'!$E:$F,2,FALSE)+VLOOKUP(BM169,'Grade-Percent-GPA'!$E:$F,2,FALSE))/(IF(BF169="",0,1)+IF(BG169="",0,1)+IF(BH169="",0,1)+IF(BI169="",0,1)+IF(BJ169="",0,1)+IF(BK169="",0,1)+IF(BL169="",0,1)+IF(BM169="",0,1)))</f>
        <v/>
      </c>
      <c r="BO169" s="171" t="str">
        <f t="shared" si="8"/>
        <v/>
      </c>
      <c r="BP169" s="171" t="str">
        <f t="shared" si="9"/>
        <v/>
      </c>
      <c r="BQ169" s="17"/>
      <c r="BR169" s="183"/>
      <c r="BS169" s="16"/>
      <c r="BT169" s="16"/>
      <c r="BU169" s="16"/>
      <c r="BV169" s="16"/>
      <c r="BW169" s="16"/>
      <c r="BX169" s="16"/>
      <c r="BY169" s="16"/>
      <c r="BZ169" s="16"/>
      <c r="CA169" s="171" t="str">
        <f>IF(AND(BS169="",BT169="",BU169="",BV169="",BW169="",BX169="",BY169="",BZ169=""),"",(VLOOKUP(BS169,'Grade-Percent-GPA'!$E:$F,2,FALSE)+VLOOKUP(BT169,'Grade-Percent-GPA'!$E:$F,2,FALSE)+VLOOKUP(BU169,'Grade-Percent-GPA'!$E:$F,2,FALSE)+VLOOKUP(BV169,'Grade-Percent-GPA'!$E:$F,2,FALSE)+VLOOKUP(BW169,'Grade-Percent-GPA'!$E:$F,2,FALSE)+VLOOKUP(BX169,'Grade-Percent-GPA'!$E:$F,2,FALSE)+VLOOKUP(BY169,'Grade-Percent-GPA'!$E:$F,2,FALSE)+VLOOKUP(BZ169,'Grade-Percent-GPA'!$E:$F,2,FALSE))/(IF(BS169="",0,1)+IF(BT169="",0,1)+IF(BU169="",0,1)+IF(BV169="",0,1)+IF(BW169="",0,1)+IF(BX169="",0,1)+IF(BY169="",0,1)+IF(BZ169="",0,1)))</f>
        <v/>
      </c>
      <c r="CB169" s="171" t="str">
        <f t="shared" si="10"/>
        <v/>
      </c>
      <c r="CC169" s="171" t="str">
        <f t="shared" si="11"/>
        <v/>
      </c>
      <c r="CD169" s="17"/>
      <c r="CE169" s="183"/>
      <c r="CF169" s="16"/>
      <c r="CG169" s="16"/>
      <c r="CH169" s="16"/>
      <c r="CI169" s="16"/>
      <c r="CJ169" s="16"/>
      <c r="CK169" s="16"/>
      <c r="CL169" s="16"/>
      <c r="CM169" s="16"/>
      <c r="CN169" s="171" t="str">
        <f>IF(AND(CF169="",CG169="",CH169="",CI169="",CJ169="",CK169="",CL169="",CM169=""),"",(VLOOKUP(CF169,'Grade-Percent-GPA'!$E:$F,2,FALSE)+VLOOKUP(CG169,'Grade-Percent-GPA'!$E:$F,2,FALSE)+VLOOKUP(CH169,'Grade-Percent-GPA'!$E:$F,2,FALSE)+VLOOKUP(CI169,'Grade-Percent-GPA'!$E:$F,2,FALSE)+VLOOKUP(CJ169,'Grade-Percent-GPA'!$E:$F,2,FALSE)+VLOOKUP(CK169,'Grade-Percent-GPA'!$E:$F,2,FALSE)+VLOOKUP(CL169,'Grade-Percent-GPA'!$E:$F,2,FALSE)+VLOOKUP(CM169,'Grade-Percent-GPA'!$E:$F,2,FALSE))/(IF(CF169="",0,1)+IF(CG169="",0,1)+IF(CH169="",0,1)+IF(CI169="",0,1)+IF(CJ169="",0,1)+IF(CK169="",0,1)+IF(CL169="",0,1)+IF(CM169="",0,1)))</f>
        <v/>
      </c>
      <c r="CO169" s="171" t="str">
        <f t="shared" si="12"/>
        <v/>
      </c>
      <c r="CP169" s="171" t="str">
        <f t="shared" si="13"/>
        <v/>
      </c>
      <c r="CQ169" s="17"/>
      <c r="CR169" s="183"/>
      <c r="CS169" s="16"/>
      <c r="CT169" s="16"/>
      <c r="CU169" s="16"/>
      <c r="CV169" s="16"/>
      <c r="CW169" s="16"/>
      <c r="CX169" s="16"/>
      <c r="CY169" s="16"/>
      <c r="CZ169" s="16"/>
      <c r="DA169" s="171" t="str">
        <f>IF(AND(CS169="",CT169="",CU169="",CV169="",CW169="",CX169="",CY169="",CZ169=""),"",(VLOOKUP(CS169,'Grade-Percent-GPA'!$E:$F,2,FALSE)+VLOOKUP(CT169,'Grade-Percent-GPA'!$E:$F,2,FALSE)+VLOOKUP(CU169,'Grade-Percent-GPA'!$E:$F,2,FALSE)+VLOOKUP(CV169,'Grade-Percent-GPA'!$E:$F,2,FALSE)+VLOOKUP(CW169,'Grade-Percent-GPA'!$E:$F,2,FALSE)+VLOOKUP(CX169,'Grade-Percent-GPA'!$E:$F,2,FALSE)+VLOOKUP(CY169,'Grade-Percent-GPA'!$E:$F,2,FALSE)+VLOOKUP(CZ169,'Grade-Percent-GPA'!$E:$F,2,FALSE))/(IF(CS169="",0,1)+IF(CT169="",0,1)+IF(CU169="",0,1)+IF(CV169="",0,1)+IF(CW169="",0,1)+IF(CX169="",0,1)+IF(CY169="",0,1)+IF(CZ169="",0,1)))</f>
        <v/>
      </c>
      <c r="DB169" s="171" t="str">
        <f t="shared" si="14"/>
        <v/>
      </c>
      <c r="DC169" s="171" t="str">
        <f t="shared" si="15"/>
        <v/>
      </c>
    </row>
    <row r="170" spans="1:107" ht="14.25" customHeight="1" x14ac:dyDescent="0.3">
      <c r="A170" s="182"/>
      <c r="B170" s="15"/>
      <c r="C170" s="15"/>
      <c r="D170" s="453"/>
      <c r="E170" s="183"/>
      <c r="F170" s="16"/>
      <c r="G170" s="16"/>
      <c r="H170" s="16"/>
      <c r="I170" s="16"/>
      <c r="J170" s="16"/>
      <c r="K170" s="16"/>
      <c r="L170" s="16"/>
      <c r="M170" s="16"/>
      <c r="N170" s="171" t="str">
        <f>IF(AND(F170="",G170="",H170="",I170="",J170="",K170="",L170="",M170=""),"",(VLOOKUP(F170,'Grade-Percent-GPA'!$E:$F,2,FALSE)+VLOOKUP(G170,'Grade-Percent-GPA'!$E:$F,2,FALSE)+VLOOKUP(H170,'Grade-Percent-GPA'!$E:$F,2,FALSE)+VLOOKUP(I170,'Grade-Percent-GPA'!$E:$F,2,FALSE)+VLOOKUP(J170,'Grade-Percent-GPA'!$E:$F,2,FALSE)+VLOOKUP(K170,'Grade-Percent-GPA'!$E:$F,2,FALSE)+VLOOKUP(L170,'Grade-Percent-GPA'!$E:$F,2,FALSE)+VLOOKUP(M170,'Grade-Percent-GPA'!$E:$F,2,FALSE))/(IF(F170="",0,1)+IF(G170="",0,1)+IF(H170="",0,1)+IF(I170="",0,1)+IF(J170="",0,1)+IF(K170="",0,1)+IF(L170="",0,1)+IF(M170="",0,1)))</f>
        <v/>
      </c>
      <c r="O170" s="171" t="str">
        <f t="shared" si="0"/>
        <v/>
      </c>
      <c r="P170" s="171" t="str">
        <f t="shared" si="1"/>
        <v/>
      </c>
      <c r="Q170" s="17"/>
      <c r="R170" s="183"/>
      <c r="S170" s="16"/>
      <c r="T170" s="16"/>
      <c r="U170" s="16"/>
      <c r="V170" s="16"/>
      <c r="W170" s="16"/>
      <c r="X170" s="16"/>
      <c r="Y170" s="16"/>
      <c r="Z170" s="16"/>
      <c r="AA170" s="171" t="str">
        <f>IF(AND(S170="",T170="",U170="",V170="",W170="",X170="",Y170="",Z170=""),"",(VLOOKUP(S170,'Grade-Percent-GPA'!$E:$F,2,FALSE)+VLOOKUP(T170,'Grade-Percent-GPA'!$E:$F,2,FALSE)+VLOOKUP(U170,'Grade-Percent-GPA'!$E:$F,2,FALSE)+VLOOKUP(V170,'Grade-Percent-GPA'!$E:$F,2,FALSE)+VLOOKUP(W170,'Grade-Percent-GPA'!$E:$F,2,FALSE)+VLOOKUP(X170,'Grade-Percent-GPA'!$E:$F,2,FALSE)+VLOOKUP(Y170,'Grade-Percent-GPA'!$E:$F,2,FALSE)+VLOOKUP(Z170,'Grade-Percent-GPA'!$E:$F,2,FALSE))/(IF(S170="",0,1)+IF(T170="",0,1)+IF(U170="",0,1)+IF(V170="",0,1)+IF(W170="",0,1)+IF(X170="",0,1)+IF(Y170="",0,1)+IF(Z170="",0,1)))</f>
        <v/>
      </c>
      <c r="AB170" s="171" t="str">
        <f t="shared" si="2"/>
        <v/>
      </c>
      <c r="AC170" s="171" t="str">
        <f t="shared" si="3"/>
        <v/>
      </c>
      <c r="AD170" s="17"/>
      <c r="AE170" s="183"/>
      <c r="AF170" s="16"/>
      <c r="AG170" s="16"/>
      <c r="AH170" s="16"/>
      <c r="AI170" s="16"/>
      <c r="AJ170" s="16"/>
      <c r="AK170" s="16"/>
      <c r="AL170" s="16"/>
      <c r="AM170" s="16"/>
      <c r="AN170" s="171" t="str">
        <f>IF(AND(AF170="",AG170="",AH170="",AI170="",AJ170="",AK170="",AL170="",AM170=""),"",(VLOOKUP(AF170,'Grade-Percent-GPA'!$E:$F,2,FALSE)+VLOOKUP(AG170,'Grade-Percent-GPA'!$E:$F,2,FALSE)+VLOOKUP(AH170,'Grade-Percent-GPA'!$E:$F,2,FALSE)+VLOOKUP(AI170,'Grade-Percent-GPA'!$E:$F,2,FALSE)+VLOOKUP(AJ170,'Grade-Percent-GPA'!$E:$F,2,FALSE)+VLOOKUP(AK170,'Grade-Percent-GPA'!$E:$F,2,FALSE)+VLOOKUP(AL170,'Grade-Percent-GPA'!$E:$F,2,FALSE)+VLOOKUP(AM170,'Grade-Percent-GPA'!$E:$F,2,FALSE))/(IF(AF170="",0,1)+IF(AG170="",0,1)+IF(AH170="",0,1)+IF(AI170="",0,1)+IF(AJ170="",0,1)+IF(AK170="",0,1)+IF(AL170="",0,1)+IF(AM170="",0,1)))</f>
        <v/>
      </c>
      <c r="AO170" s="171" t="str">
        <f t="shared" si="4"/>
        <v/>
      </c>
      <c r="AP170" s="171" t="str">
        <f t="shared" si="5"/>
        <v/>
      </c>
      <c r="AQ170" s="17"/>
      <c r="AR170" s="183"/>
      <c r="AS170" s="16"/>
      <c r="AT170" s="16"/>
      <c r="AU170" s="16"/>
      <c r="AV170" s="16"/>
      <c r="AW170" s="16"/>
      <c r="AX170" s="16"/>
      <c r="AY170" s="16"/>
      <c r="AZ170" s="16"/>
      <c r="BA170" s="171" t="str">
        <f>IF(AND(AS170="",AT170="",AU170="",AV170="",AW170="",AX170="",AY170="",AZ170=""),"",(VLOOKUP(AS170,'Grade-Percent-GPA'!$E:$F,2,FALSE)+VLOOKUP(AT170,'Grade-Percent-GPA'!$E:$F,2,FALSE)+VLOOKUP(AU170,'Grade-Percent-GPA'!$E:$F,2,FALSE)+VLOOKUP(AV170,'Grade-Percent-GPA'!$E:$F,2,FALSE)+VLOOKUP(AW170,'Grade-Percent-GPA'!$E:$F,2,FALSE)+VLOOKUP(AX170,'Grade-Percent-GPA'!$E:$F,2,FALSE)+VLOOKUP(AY170,'Grade-Percent-GPA'!$E:$F,2,FALSE)+VLOOKUP(AZ170,'Grade-Percent-GPA'!$E:$F,2,FALSE))/(IF(AS170="",0,1)+IF(AT170="",0,1)+IF(AU170="",0,1)+IF(AV170="",0,1)+IF(AW170="",0,1)+IF(AX170="",0,1)+IF(AY170="",0,1)+IF(AZ170="",0,1)))</f>
        <v/>
      </c>
      <c r="BB170" s="171" t="str">
        <f t="shared" si="6"/>
        <v/>
      </c>
      <c r="BC170" s="171" t="str">
        <f t="shared" si="7"/>
        <v/>
      </c>
      <c r="BD170" s="17"/>
      <c r="BE170" s="183"/>
      <c r="BF170" s="16"/>
      <c r="BG170" s="16"/>
      <c r="BH170" s="16"/>
      <c r="BI170" s="16"/>
      <c r="BJ170" s="16"/>
      <c r="BK170" s="16"/>
      <c r="BL170" s="16"/>
      <c r="BM170" s="16"/>
      <c r="BN170" s="171" t="str">
        <f>IF(AND(BF170="",BG170="",BH170="",BI170="",BJ170="",BK170="",BL170="",BM170=""),"",(VLOOKUP(BF170,'Grade-Percent-GPA'!$E:$F,2,FALSE)+VLOOKUP(BG170,'Grade-Percent-GPA'!$E:$F,2,FALSE)+VLOOKUP(BH170,'Grade-Percent-GPA'!$E:$F,2,FALSE)+VLOOKUP(BI170,'Grade-Percent-GPA'!$E:$F,2,FALSE)+VLOOKUP(BJ170,'Grade-Percent-GPA'!$E:$F,2,FALSE)+VLOOKUP(BK170,'Grade-Percent-GPA'!$E:$F,2,FALSE)+VLOOKUP(BL170,'Grade-Percent-GPA'!$E:$F,2,FALSE)+VLOOKUP(BM170,'Grade-Percent-GPA'!$E:$F,2,FALSE))/(IF(BF170="",0,1)+IF(BG170="",0,1)+IF(BH170="",0,1)+IF(BI170="",0,1)+IF(BJ170="",0,1)+IF(BK170="",0,1)+IF(BL170="",0,1)+IF(BM170="",0,1)))</f>
        <v/>
      </c>
      <c r="BO170" s="171" t="str">
        <f t="shared" si="8"/>
        <v/>
      </c>
      <c r="BP170" s="171" t="str">
        <f t="shared" si="9"/>
        <v/>
      </c>
      <c r="BQ170" s="17"/>
      <c r="BR170" s="183"/>
      <c r="BS170" s="16"/>
      <c r="BT170" s="16"/>
      <c r="BU170" s="16"/>
      <c r="BV170" s="16"/>
      <c r="BW170" s="16"/>
      <c r="BX170" s="16"/>
      <c r="BY170" s="16"/>
      <c r="BZ170" s="16"/>
      <c r="CA170" s="171" t="str">
        <f>IF(AND(BS170="",BT170="",BU170="",BV170="",BW170="",BX170="",BY170="",BZ170=""),"",(VLOOKUP(BS170,'Grade-Percent-GPA'!$E:$F,2,FALSE)+VLOOKUP(BT170,'Grade-Percent-GPA'!$E:$F,2,FALSE)+VLOOKUP(BU170,'Grade-Percent-GPA'!$E:$F,2,FALSE)+VLOOKUP(BV170,'Grade-Percent-GPA'!$E:$F,2,FALSE)+VLOOKUP(BW170,'Grade-Percent-GPA'!$E:$F,2,FALSE)+VLOOKUP(BX170,'Grade-Percent-GPA'!$E:$F,2,FALSE)+VLOOKUP(BY170,'Grade-Percent-GPA'!$E:$F,2,FALSE)+VLOOKUP(BZ170,'Grade-Percent-GPA'!$E:$F,2,FALSE))/(IF(BS170="",0,1)+IF(BT170="",0,1)+IF(BU170="",0,1)+IF(BV170="",0,1)+IF(BW170="",0,1)+IF(BX170="",0,1)+IF(BY170="",0,1)+IF(BZ170="",0,1)))</f>
        <v/>
      </c>
      <c r="CB170" s="171" t="str">
        <f t="shared" si="10"/>
        <v/>
      </c>
      <c r="CC170" s="171" t="str">
        <f t="shared" si="11"/>
        <v/>
      </c>
      <c r="CD170" s="17"/>
      <c r="CE170" s="183"/>
      <c r="CF170" s="16"/>
      <c r="CG170" s="16"/>
      <c r="CH170" s="16"/>
      <c r="CI170" s="16"/>
      <c r="CJ170" s="16"/>
      <c r="CK170" s="16"/>
      <c r="CL170" s="16"/>
      <c r="CM170" s="16"/>
      <c r="CN170" s="171" t="str">
        <f>IF(AND(CF170="",CG170="",CH170="",CI170="",CJ170="",CK170="",CL170="",CM170=""),"",(VLOOKUP(CF170,'Grade-Percent-GPA'!$E:$F,2,FALSE)+VLOOKUP(CG170,'Grade-Percent-GPA'!$E:$F,2,FALSE)+VLOOKUP(CH170,'Grade-Percent-GPA'!$E:$F,2,FALSE)+VLOOKUP(CI170,'Grade-Percent-GPA'!$E:$F,2,FALSE)+VLOOKUP(CJ170,'Grade-Percent-GPA'!$E:$F,2,FALSE)+VLOOKUP(CK170,'Grade-Percent-GPA'!$E:$F,2,FALSE)+VLOOKUP(CL170,'Grade-Percent-GPA'!$E:$F,2,FALSE)+VLOOKUP(CM170,'Grade-Percent-GPA'!$E:$F,2,FALSE))/(IF(CF170="",0,1)+IF(CG170="",0,1)+IF(CH170="",0,1)+IF(CI170="",0,1)+IF(CJ170="",0,1)+IF(CK170="",0,1)+IF(CL170="",0,1)+IF(CM170="",0,1)))</f>
        <v/>
      </c>
      <c r="CO170" s="171" t="str">
        <f t="shared" si="12"/>
        <v/>
      </c>
      <c r="CP170" s="171" t="str">
        <f t="shared" si="13"/>
        <v/>
      </c>
      <c r="CQ170" s="17"/>
      <c r="CR170" s="183"/>
      <c r="CS170" s="16"/>
      <c r="CT170" s="16"/>
      <c r="CU170" s="16"/>
      <c r="CV170" s="16"/>
      <c r="CW170" s="16"/>
      <c r="CX170" s="16"/>
      <c r="CY170" s="16"/>
      <c r="CZ170" s="16"/>
      <c r="DA170" s="171" t="str">
        <f>IF(AND(CS170="",CT170="",CU170="",CV170="",CW170="",CX170="",CY170="",CZ170=""),"",(VLOOKUP(CS170,'Grade-Percent-GPA'!$E:$F,2,FALSE)+VLOOKUP(CT170,'Grade-Percent-GPA'!$E:$F,2,FALSE)+VLOOKUP(CU170,'Grade-Percent-GPA'!$E:$F,2,FALSE)+VLOOKUP(CV170,'Grade-Percent-GPA'!$E:$F,2,FALSE)+VLOOKUP(CW170,'Grade-Percent-GPA'!$E:$F,2,FALSE)+VLOOKUP(CX170,'Grade-Percent-GPA'!$E:$F,2,FALSE)+VLOOKUP(CY170,'Grade-Percent-GPA'!$E:$F,2,FALSE)+VLOOKUP(CZ170,'Grade-Percent-GPA'!$E:$F,2,FALSE))/(IF(CS170="",0,1)+IF(CT170="",0,1)+IF(CU170="",0,1)+IF(CV170="",0,1)+IF(CW170="",0,1)+IF(CX170="",0,1)+IF(CY170="",0,1)+IF(CZ170="",0,1)))</f>
        <v/>
      </c>
      <c r="DB170" s="171" t="str">
        <f t="shared" si="14"/>
        <v/>
      </c>
      <c r="DC170" s="171" t="str">
        <f t="shared" si="15"/>
        <v/>
      </c>
    </row>
    <row r="171" spans="1:107" ht="14.25" customHeight="1" x14ac:dyDescent="0.3">
      <c r="A171" s="182"/>
      <c r="B171" s="15"/>
      <c r="C171" s="15"/>
      <c r="D171" s="453"/>
      <c r="E171" s="183"/>
      <c r="F171" s="16"/>
      <c r="G171" s="16"/>
      <c r="H171" s="16"/>
      <c r="I171" s="16"/>
      <c r="J171" s="16"/>
      <c r="K171" s="16"/>
      <c r="L171" s="16"/>
      <c r="M171" s="16"/>
      <c r="N171" s="171" t="str">
        <f>IF(AND(F171="",G171="",H171="",I171="",J171="",K171="",L171="",M171=""),"",(VLOOKUP(F171,'Grade-Percent-GPA'!$E:$F,2,FALSE)+VLOOKUP(G171,'Grade-Percent-GPA'!$E:$F,2,FALSE)+VLOOKUP(H171,'Grade-Percent-GPA'!$E:$F,2,FALSE)+VLOOKUP(I171,'Grade-Percent-GPA'!$E:$F,2,FALSE)+VLOOKUP(J171,'Grade-Percent-GPA'!$E:$F,2,FALSE)+VLOOKUP(K171,'Grade-Percent-GPA'!$E:$F,2,FALSE)+VLOOKUP(L171,'Grade-Percent-GPA'!$E:$F,2,FALSE)+VLOOKUP(M171,'Grade-Percent-GPA'!$E:$F,2,FALSE))/(IF(F171="",0,1)+IF(G171="",0,1)+IF(H171="",0,1)+IF(I171="",0,1)+IF(J171="",0,1)+IF(K171="",0,1)+IF(L171="",0,1)+IF(M171="",0,1)))</f>
        <v/>
      </c>
      <c r="O171" s="171" t="str">
        <f t="shared" si="0"/>
        <v/>
      </c>
      <c r="P171" s="171" t="str">
        <f t="shared" si="1"/>
        <v/>
      </c>
      <c r="Q171" s="17"/>
      <c r="R171" s="183"/>
      <c r="S171" s="16"/>
      <c r="T171" s="16"/>
      <c r="U171" s="16"/>
      <c r="V171" s="16"/>
      <c r="W171" s="16"/>
      <c r="X171" s="16"/>
      <c r="Y171" s="16"/>
      <c r="Z171" s="16"/>
      <c r="AA171" s="171" t="str">
        <f>IF(AND(S171="",T171="",U171="",V171="",W171="",X171="",Y171="",Z171=""),"",(VLOOKUP(S171,'Grade-Percent-GPA'!$E:$F,2,FALSE)+VLOOKUP(T171,'Grade-Percent-GPA'!$E:$F,2,FALSE)+VLOOKUP(U171,'Grade-Percent-GPA'!$E:$F,2,FALSE)+VLOOKUP(V171,'Grade-Percent-GPA'!$E:$F,2,FALSE)+VLOOKUP(W171,'Grade-Percent-GPA'!$E:$F,2,FALSE)+VLOOKUP(X171,'Grade-Percent-GPA'!$E:$F,2,FALSE)+VLOOKUP(Y171,'Grade-Percent-GPA'!$E:$F,2,FALSE)+VLOOKUP(Z171,'Grade-Percent-GPA'!$E:$F,2,FALSE))/(IF(S171="",0,1)+IF(T171="",0,1)+IF(U171="",0,1)+IF(V171="",0,1)+IF(W171="",0,1)+IF(X171="",0,1)+IF(Y171="",0,1)+IF(Z171="",0,1)))</f>
        <v/>
      </c>
      <c r="AB171" s="171" t="str">
        <f t="shared" si="2"/>
        <v/>
      </c>
      <c r="AC171" s="171" t="str">
        <f t="shared" si="3"/>
        <v/>
      </c>
      <c r="AD171" s="17"/>
      <c r="AE171" s="183"/>
      <c r="AF171" s="16"/>
      <c r="AG171" s="16"/>
      <c r="AH171" s="16"/>
      <c r="AI171" s="16"/>
      <c r="AJ171" s="16"/>
      <c r="AK171" s="16"/>
      <c r="AL171" s="16"/>
      <c r="AM171" s="16"/>
      <c r="AN171" s="171" t="str">
        <f>IF(AND(AF171="",AG171="",AH171="",AI171="",AJ171="",AK171="",AL171="",AM171=""),"",(VLOOKUP(AF171,'Grade-Percent-GPA'!$E:$F,2,FALSE)+VLOOKUP(AG171,'Grade-Percent-GPA'!$E:$F,2,FALSE)+VLOOKUP(AH171,'Grade-Percent-GPA'!$E:$F,2,FALSE)+VLOOKUP(AI171,'Grade-Percent-GPA'!$E:$F,2,FALSE)+VLOOKUP(AJ171,'Grade-Percent-GPA'!$E:$F,2,FALSE)+VLOOKUP(AK171,'Grade-Percent-GPA'!$E:$F,2,FALSE)+VLOOKUP(AL171,'Grade-Percent-GPA'!$E:$F,2,FALSE)+VLOOKUP(AM171,'Grade-Percent-GPA'!$E:$F,2,FALSE))/(IF(AF171="",0,1)+IF(AG171="",0,1)+IF(AH171="",0,1)+IF(AI171="",0,1)+IF(AJ171="",0,1)+IF(AK171="",0,1)+IF(AL171="",0,1)+IF(AM171="",0,1)))</f>
        <v/>
      </c>
      <c r="AO171" s="171" t="str">
        <f t="shared" si="4"/>
        <v/>
      </c>
      <c r="AP171" s="171" t="str">
        <f t="shared" si="5"/>
        <v/>
      </c>
      <c r="AQ171" s="17"/>
      <c r="AR171" s="183"/>
      <c r="AS171" s="16"/>
      <c r="AT171" s="16"/>
      <c r="AU171" s="16"/>
      <c r="AV171" s="16"/>
      <c r="AW171" s="16"/>
      <c r="AX171" s="16"/>
      <c r="AY171" s="16"/>
      <c r="AZ171" s="16"/>
      <c r="BA171" s="171" t="str">
        <f>IF(AND(AS171="",AT171="",AU171="",AV171="",AW171="",AX171="",AY171="",AZ171=""),"",(VLOOKUP(AS171,'Grade-Percent-GPA'!$E:$F,2,FALSE)+VLOOKUP(AT171,'Grade-Percent-GPA'!$E:$F,2,FALSE)+VLOOKUP(AU171,'Grade-Percent-GPA'!$E:$F,2,FALSE)+VLOOKUP(AV171,'Grade-Percent-GPA'!$E:$F,2,FALSE)+VLOOKUP(AW171,'Grade-Percent-GPA'!$E:$F,2,FALSE)+VLOOKUP(AX171,'Grade-Percent-GPA'!$E:$F,2,FALSE)+VLOOKUP(AY171,'Grade-Percent-GPA'!$E:$F,2,FALSE)+VLOOKUP(AZ171,'Grade-Percent-GPA'!$E:$F,2,FALSE))/(IF(AS171="",0,1)+IF(AT171="",0,1)+IF(AU171="",0,1)+IF(AV171="",0,1)+IF(AW171="",0,1)+IF(AX171="",0,1)+IF(AY171="",0,1)+IF(AZ171="",0,1)))</f>
        <v/>
      </c>
      <c r="BB171" s="171" t="str">
        <f t="shared" si="6"/>
        <v/>
      </c>
      <c r="BC171" s="171" t="str">
        <f t="shared" si="7"/>
        <v/>
      </c>
      <c r="BD171" s="17"/>
      <c r="BE171" s="183"/>
      <c r="BF171" s="16"/>
      <c r="BG171" s="16"/>
      <c r="BH171" s="16"/>
      <c r="BI171" s="16"/>
      <c r="BJ171" s="16"/>
      <c r="BK171" s="16"/>
      <c r="BL171" s="16"/>
      <c r="BM171" s="16"/>
      <c r="BN171" s="171" t="str">
        <f>IF(AND(BF171="",BG171="",BH171="",BI171="",BJ171="",BK171="",BL171="",BM171=""),"",(VLOOKUP(BF171,'Grade-Percent-GPA'!$E:$F,2,FALSE)+VLOOKUP(BG171,'Grade-Percent-GPA'!$E:$F,2,FALSE)+VLOOKUP(BH171,'Grade-Percent-GPA'!$E:$F,2,FALSE)+VLOOKUP(BI171,'Grade-Percent-GPA'!$E:$F,2,FALSE)+VLOOKUP(BJ171,'Grade-Percent-GPA'!$E:$F,2,FALSE)+VLOOKUP(BK171,'Grade-Percent-GPA'!$E:$F,2,FALSE)+VLOOKUP(BL171,'Grade-Percent-GPA'!$E:$F,2,FALSE)+VLOOKUP(BM171,'Grade-Percent-GPA'!$E:$F,2,FALSE))/(IF(BF171="",0,1)+IF(BG171="",0,1)+IF(BH171="",0,1)+IF(BI171="",0,1)+IF(BJ171="",0,1)+IF(BK171="",0,1)+IF(BL171="",0,1)+IF(BM171="",0,1)))</f>
        <v/>
      </c>
      <c r="BO171" s="171" t="str">
        <f t="shared" si="8"/>
        <v/>
      </c>
      <c r="BP171" s="171" t="str">
        <f t="shared" si="9"/>
        <v/>
      </c>
      <c r="BQ171" s="17"/>
      <c r="BR171" s="183"/>
      <c r="BS171" s="16"/>
      <c r="BT171" s="16"/>
      <c r="BU171" s="16"/>
      <c r="BV171" s="16"/>
      <c r="BW171" s="16"/>
      <c r="BX171" s="16"/>
      <c r="BY171" s="16"/>
      <c r="BZ171" s="16"/>
      <c r="CA171" s="171" t="str">
        <f>IF(AND(BS171="",BT171="",BU171="",BV171="",BW171="",BX171="",BY171="",BZ171=""),"",(VLOOKUP(BS171,'Grade-Percent-GPA'!$E:$F,2,FALSE)+VLOOKUP(BT171,'Grade-Percent-GPA'!$E:$F,2,FALSE)+VLOOKUP(BU171,'Grade-Percent-GPA'!$E:$F,2,FALSE)+VLOOKUP(BV171,'Grade-Percent-GPA'!$E:$F,2,FALSE)+VLOOKUP(BW171,'Grade-Percent-GPA'!$E:$F,2,FALSE)+VLOOKUP(BX171,'Grade-Percent-GPA'!$E:$F,2,FALSE)+VLOOKUP(BY171,'Grade-Percent-GPA'!$E:$F,2,FALSE)+VLOOKUP(BZ171,'Grade-Percent-GPA'!$E:$F,2,FALSE))/(IF(BS171="",0,1)+IF(BT171="",0,1)+IF(BU171="",0,1)+IF(BV171="",0,1)+IF(BW171="",0,1)+IF(BX171="",0,1)+IF(BY171="",0,1)+IF(BZ171="",0,1)))</f>
        <v/>
      </c>
      <c r="CB171" s="171" t="str">
        <f t="shared" si="10"/>
        <v/>
      </c>
      <c r="CC171" s="171" t="str">
        <f t="shared" si="11"/>
        <v/>
      </c>
      <c r="CD171" s="17"/>
      <c r="CE171" s="183"/>
      <c r="CF171" s="16"/>
      <c r="CG171" s="16"/>
      <c r="CH171" s="16"/>
      <c r="CI171" s="16"/>
      <c r="CJ171" s="16"/>
      <c r="CK171" s="16"/>
      <c r="CL171" s="16"/>
      <c r="CM171" s="16"/>
      <c r="CN171" s="171" t="str">
        <f>IF(AND(CF171="",CG171="",CH171="",CI171="",CJ171="",CK171="",CL171="",CM171=""),"",(VLOOKUP(CF171,'Grade-Percent-GPA'!$E:$F,2,FALSE)+VLOOKUP(CG171,'Grade-Percent-GPA'!$E:$F,2,FALSE)+VLOOKUP(CH171,'Grade-Percent-GPA'!$E:$F,2,FALSE)+VLOOKUP(CI171,'Grade-Percent-GPA'!$E:$F,2,FALSE)+VLOOKUP(CJ171,'Grade-Percent-GPA'!$E:$F,2,FALSE)+VLOOKUP(CK171,'Grade-Percent-GPA'!$E:$F,2,FALSE)+VLOOKUP(CL171,'Grade-Percent-GPA'!$E:$F,2,FALSE)+VLOOKUP(CM171,'Grade-Percent-GPA'!$E:$F,2,FALSE))/(IF(CF171="",0,1)+IF(CG171="",0,1)+IF(CH171="",0,1)+IF(CI171="",0,1)+IF(CJ171="",0,1)+IF(CK171="",0,1)+IF(CL171="",0,1)+IF(CM171="",0,1)))</f>
        <v/>
      </c>
      <c r="CO171" s="171" t="str">
        <f t="shared" si="12"/>
        <v/>
      </c>
      <c r="CP171" s="171" t="str">
        <f t="shared" si="13"/>
        <v/>
      </c>
      <c r="CQ171" s="17"/>
      <c r="CR171" s="183"/>
      <c r="CS171" s="16"/>
      <c r="CT171" s="16"/>
      <c r="CU171" s="16"/>
      <c r="CV171" s="16"/>
      <c r="CW171" s="16"/>
      <c r="CX171" s="16"/>
      <c r="CY171" s="16"/>
      <c r="CZ171" s="16"/>
      <c r="DA171" s="171" t="str">
        <f>IF(AND(CS171="",CT171="",CU171="",CV171="",CW171="",CX171="",CY171="",CZ171=""),"",(VLOOKUP(CS171,'Grade-Percent-GPA'!$E:$F,2,FALSE)+VLOOKUP(CT171,'Grade-Percent-GPA'!$E:$F,2,FALSE)+VLOOKUP(CU171,'Grade-Percent-GPA'!$E:$F,2,FALSE)+VLOOKUP(CV171,'Grade-Percent-GPA'!$E:$F,2,FALSE)+VLOOKUP(CW171,'Grade-Percent-GPA'!$E:$F,2,FALSE)+VLOOKUP(CX171,'Grade-Percent-GPA'!$E:$F,2,FALSE)+VLOOKUP(CY171,'Grade-Percent-GPA'!$E:$F,2,FALSE)+VLOOKUP(CZ171,'Grade-Percent-GPA'!$E:$F,2,FALSE))/(IF(CS171="",0,1)+IF(CT171="",0,1)+IF(CU171="",0,1)+IF(CV171="",0,1)+IF(CW171="",0,1)+IF(CX171="",0,1)+IF(CY171="",0,1)+IF(CZ171="",0,1)))</f>
        <v/>
      </c>
      <c r="DB171" s="171" t="str">
        <f t="shared" si="14"/>
        <v/>
      </c>
      <c r="DC171" s="171" t="str">
        <f t="shared" si="15"/>
        <v/>
      </c>
    </row>
    <row r="172" spans="1:107" ht="14.25" customHeight="1" x14ac:dyDescent="0.3">
      <c r="A172" s="182"/>
      <c r="B172" s="15"/>
      <c r="C172" s="15"/>
      <c r="D172" s="453"/>
      <c r="E172" s="183"/>
      <c r="F172" s="16"/>
      <c r="G172" s="16"/>
      <c r="H172" s="16"/>
      <c r="I172" s="16"/>
      <c r="J172" s="16"/>
      <c r="K172" s="16"/>
      <c r="L172" s="16"/>
      <c r="M172" s="16"/>
      <c r="N172" s="171" t="str">
        <f>IF(AND(F172="",G172="",H172="",I172="",J172="",K172="",L172="",M172=""),"",(VLOOKUP(F172,'Grade-Percent-GPA'!$E:$F,2,FALSE)+VLOOKUP(G172,'Grade-Percent-GPA'!$E:$F,2,FALSE)+VLOOKUP(H172,'Grade-Percent-GPA'!$E:$F,2,FALSE)+VLOOKUP(I172,'Grade-Percent-GPA'!$E:$F,2,FALSE)+VLOOKUP(J172,'Grade-Percent-GPA'!$E:$F,2,FALSE)+VLOOKUP(K172,'Grade-Percent-GPA'!$E:$F,2,FALSE)+VLOOKUP(L172,'Grade-Percent-GPA'!$E:$F,2,FALSE)+VLOOKUP(M172,'Grade-Percent-GPA'!$E:$F,2,FALSE))/(IF(F172="",0,1)+IF(G172="",0,1)+IF(H172="",0,1)+IF(I172="",0,1)+IF(J172="",0,1)+IF(K172="",0,1)+IF(L172="",0,1)+IF(M172="",0,1)))</f>
        <v/>
      </c>
      <c r="O172" s="171" t="str">
        <f t="shared" si="0"/>
        <v/>
      </c>
      <c r="P172" s="171" t="str">
        <f t="shared" si="1"/>
        <v/>
      </c>
      <c r="Q172" s="17"/>
      <c r="R172" s="183"/>
      <c r="S172" s="16"/>
      <c r="T172" s="16"/>
      <c r="U172" s="16"/>
      <c r="V172" s="16"/>
      <c r="W172" s="16"/>
      <c r="X172" s="16"/>
      <c r="Y172" s="16"/>
      <c r="Z172" s="16"/>
      <c r="AA172" s="171" t="str">
        <f>IF(AND(S172="",T172="",U172="",V172="",W172="",X172="",Y172="",Z172=""),"",(VLOOKUP(S172,'Grade-Percent-GPA'!$E:$F,2,FALSE)+VLOOKUP(T172,'Grade-Percent-GPA'!$E:$F,2,FALSE)+VLOOKUP(U172,'Grade-Percent-GPA'!$E:$F,2,FALSE)+VLOOKUP(V172,'Grade-Percent-GPA'!$E:$F,2,FALSE)+VLOOKUP(W172,'Grade-Percent-GPA'!$E:$F,2,FALSE)+VLOOKUP(X172,'Grade-Percent-GPA'!$E:$F,2,FALSE)+VLOOKUP(Y172,'Grade-Percent-GPA'!$E:$F,2,FALSE)+VLOOKUP(Z172,'Grade-Percent-GPA'!$E:$F,2,FALSE))/(IF(S172="",0,1)+IF(T172="",0,1)+IF(U172="",0,1)+IF(V172="",0,1)+IF(W172="",0,1)+IF(X172="",0,1)+IF(Y172="",0,1)+IF(Z172="",0,1)))</f>
        <v/>
      </c>
      <c r="AB172" s="171" t="str">
        <f t="shared" si="2"/>
        <v/>
      </c>
      <c r="AC172" s="171" t="str">
        <f t="shared" si="3"/>
        <v/>
      </c>
      <c r="AD172" s="17"/>
      <c r="AE172" s="183"/>
      <c r="AF172" s="16"/>
      <c r="AG172" s="16"/>
      <c r="AH172" s="16"/>
      <c r="AI172" s="16"/>
      <c r="AJ172" s="16"/>
      <c r="AK172" s="16"/>
      <c r="AL172" s="16"/>
      <c r="AM172" s="16"/>
      <c r="AN172" s="171" t="str">
        <f>IF(AND(AF172="",AG172="",AH172="",AI172="",AJ172="",AK172="",AL172="",AM172=""),"",(VLOOKUP(AF172,'Grade-Percent-GPA'!$E:$F,2,FALSE)+VLOOKUP(AG172,'Grade-Percent-GPA'!$E:$F,2,FALSE)+VLOOKUP(AH172,'Grade-Percent-GPA'!$E:$F,2,FALSE)+VLOOKUP(AI172,'Grade-Percent-GPA'!$E:$F,2,FALSE)+VLOOKUP(AJ172,'Grade-Percent-GPA'!$E:$F,2,FALSE)+VLOOKUP(AK172,'Grade-Percent-GPA'!$E:$F,2,FALSE)+VLOOKUP(AL172,'Grade-Percent-GPA'!$E:$F,2,FALSE)+VLOOKUP(AM172,'Grade-Percent-GPA'!$E:$F,2,FALSE))/(IF(AF172="",0,1)+IF(AG172="",0,1)+IF(AH172="",0,1)+IF(AI172="",0,1)+IF(AJ172="",0,1)+IF(AK172="",0,1)+IF(AL172="",0,1)+IF(AM172="",0,1)))</f>
        <v/>
      </c>
      <c r="AO172" s="171" t="str">
        <f t="shared" si="4"/>
        <v/>
      </c>
      <c r="AP172" s="171" t="str">
        <f t="shared" si="5"/>
        <v/>
      </c>
      <c r="AQ172" s="17"/>
      <c r="AR172" s="183"/>
      <c r="AS172" s="16"/>
      <c r="AT172" s="16"/>
      <c r="AU172" s="16"/>
      <c r="AV172" s="16"/>
      <c r="AW172" s="16"/>
      <c r="AX172" s="16"/>
      <c r="AY172" s="16"/>
      <c r="AZ172" s="16"/>
      <c r="BA172" s="171" t="str">
        <f>IF(AND(AS172="",AT172="",AU172="",AV172="",AW172="",AX172="",AY172="",AZ172=""),"",(VLOOKUP(AS172,'Grade-Percent-GPA'!$E:$F,2,FALSE)+VLOOKUP(AT172,'Grade-Percent-GPA'!$E:$F,2,FALSE)+VLOOKUP(AU172,'Grade-Percent-GPA'!$E:$F,2,FALSE)+VLOOKUP(AV172,'Grade-Percent-GPA'!$E:$F,2,FALSE)+VLOOKUP(AW172,'Grade-Percent-GPA'!$E:$F,2,FALSE)+VLOOKUP(AX172,'Grade-Percent-GPA'!$E:$F,2,FALSE)+VLOOKUP(AY172,'Grade-Percent-GPA'!$E:$F,2,FALSE)+VLOOKUP(AZ172,'Grade-Percent-GPA'!$E:$F,2,FALSE))/(IF(AS172="",0,1)+IF(AT172="",0,1)+IF(AU172="",0,1)+IF(AV172="",0,1)+IF(AW172="",0,1)+IF(AX172="",0,1)+IF(AY172="",0,1)+IF(AZ172="",0,1)))</f>
        <v/>
      </c>
      <c r="BB172" s="171" t="str">
        <f t="shared" si="6"/>
        <v/>
      </c>
      <c r="BC172" s="171" t="str">
        <f t="shared" si="7"/>
        <v/>
      </c>
      <c r="BD172" s="17"/>
      <c r="BE172" s="183"/>
      <c r="BF172" s="16"/>
      <c r="BG172" s="16"/>
      <c r="BH172" s="16"/>
      <c r="BI172" s="16"/>
      <c r="BJ172" s="16"/>
      <c r="BK172" s="16"/>
      <c r="BL172" s="16"/>
      <c r="BM172" s="16"/>
      <c r="BN172" s="171" t="str">
        <f>IF(AND(BF172="",BG172="",BH172="",BI172="",BJ172="",BK172="",BL172="",BM172=""),"",(VLOOKUP(BF172,'Grade-Percent-GPA'!$E:$F,2,FALSE)+VLOOKUP(BG172,'Grade-Percent-GPA'!$E:$F,2,FALSE)+VLOOKUP(BH172,'Grade-Percent-GPA'!$E:$F,2,FALSE)+VLOOKUP(BI172,'Grade-Percent-GPA'!$E:$F,2,FALSE)+VLOOKUP(BJ172,'Grade-Percent-GPA'!$E:$F,2,FALSE)+VLOOKUP(BK172,'Grade-Percent-GPA'!$E:$F,2,FALSE)+VLOOKUP(BL172,'Grade-Percent-GPA'!$E:$F,2,FALSE)+VLOOKUP(BM172,'Grade-Percent-GPA'!$E:$F,2,FALSE))/(IF(BF172="",0,1)+IF(BG172="",0,1)+IF(BH172="",0,1)+IF(BI172="",0,1)+IF(BJ172="",0,1)+IF(BK172="",0,1)+IF(BL172="",0,1)+IF(BM172="",0,1)))</f>
        <v/>
      </c>
      <c r="BO172" s="171" t="str">
        <f t="shared" si="8"/>
        <v/>
      </c>
      <c r="BP172" s="171" t="str">
        <f t="shared" si="9"/>
        <v/>
      </c>
      <c r="BQ172" s="17"/>
      <c r="BR172" s="183"/>
      <c r="BS172" s="16"/>
      <c r="BT172" s="16"/>
      <c r="BU172" s="16"/>
      <c r="BV172" s="16"/>
      <c r="BW172" s="16"/>
      <c r="BX172" s="16"/>
      <c r="BY172" s="16"/>
      <c r="BZ172" s="16"/>
      <c r="CA172" s="171" t="str">
        <f>IF(AND(BS172="",BT172="",BU172="",BV172="",BW172="",BX172="",BY172="",BZ172=""),"",(VLOOKUP(BS172,'Grade-Percent-GPA'!$E:$F,2,FALSE)+VLOOKUP(BT172,'Grade-Percent-GPA'!$E:$F,2,FALSE)+VLOOKUP(BU172,'Grade-Percent-GPA'!$E:$F,2,FALSE)+VLOOKUP(BV172,'Grade-Percent-GPA'!$E:$F,2,FALSE)+VLOOKUP(BW172,'Grade-Percent-GPA'!$E:$F,2,FALSE)+VLOOKUP(BX172,'Grade-Percent-GPA'!$E:$F,2,FALSE)+VLOOKUP(BY172,'Grade-Percent-GPA'!$E:$F,2,FALSE)+VLOOKUP(BZ172,'Grade-Percent-GPA'!$E:$F,2,FALSE))/(IF(BS172="",0,1)+IF(BT172="",0,1)+IF(BU172="",0,1)+IF(BV172="",0,1)+IF(BW172="",0,1)+IF(BX172="",0,1)+IF(BY172="",0,1)+IF(BZ172="",0,1)))</f>
        <v/>
      </c>
      <c r="CB172" s="171" t="str">
        <f t="shared" si="10"/>
        <v/>
      </c>
      <c r="CC172" s="171" t="str">
        <f t="shared" si="11"/>
        <v/>
      </c>
      <c r="CD172" s="17"/>
      <c r="CE172" s="183"/>
      <c r="CF172" s="16"/>
      <c r="CG172" s="16"/>
      <c r="CH172" s="16"/>
      <c r="CI172" s="16"/>
      <c r="CJ172" s="16"/>
      <c r="CK172" s="16"/>
      <c r="CL172" s="16"/>
      <c r="CM172" s="16"/>
      <c r="CN172" s="171" t="str">
        <f>IF(AND(CF172="",CG172="",CH172="",CI172="",CJ172="",CK172="",CL172="",CM172=""),"",(VLOOKUP(CF172,'Grade-Percent-GPA'!$E:$F,2,FALSE)+VLOOKUP(CG172,'Grade-Percent-GPA'!$E:$F,2,FALSE)+VLOOKUP(CH172,'Grade-Percent-GPA'!$E:$F,2,FALSE)+VLOOKUP(CI172,'Grade-Percent-GPA'!$E:$F,2,FALSE)+VLOOKUP(CJ172,'Grade-Percent-GPA'!$E:$F,2,FALSE)+VLOOKUP(CK172,'Grade-Percent-GPA'!$E:$F,2,FALSE)+VLOOKUP(CL172,'Grade-Percent-GPA'!$E:$F,2,FALSE)+VLOOKUP(CM172,'Grade-Percent-GPA'!$E:$F,2,FALSE))/(IF(CF172="",0,1)+IF(CG172="",0,1)+IF(CH172="",0,1)+IF(CI172="",0,1)+IF(CJ172="",0,1)+IF(CK172="",0,1)+IF(CL172="",0,1)+IF(CM172="",0,1)))</f>
        <v/>
      </c>
      <c r="CO172" s="171" t="str">
        <f t="shared" si="12"/>
        <v/>
      </c>
      <c r="CP172" s="171" t="str">
        <f t="shared" si="13"/>
        <v/>
      </c>
      <c r="CQ172" s="17"/>
      <c r="CR172" s="183"/>
      <c r="CS172" s="16"/>
      <c r="CT172" s="16"/>
      <c r="CU172" s="16"/>
      <c r="CV172" s="16"/>
      <c r="CW172" s="16"/>
      <c r="CX172" s="16"/>
      <c r="CY172" s="16"/>
      <c r="CZ172" s="16"/>
      <c r="DA172" s="171" t="str">
        <f>IF(AND(CS172="",CT172="",CU172="",CV172="",CW172="",CX172="",CY172="",CZ172=""),"",(VLOOKUP(CS172,'Grade-Percent-GPA'!$E:$F,2,FALSE)+VLOOKUP(CT172,'Grade-Percent-GPA'!$E:$F,2,FALSE)+VLOOKUP(CU172,'Grade-Percent-GPA'!$E:$F,2,FALSE)+VLOOKUP(CV172,'Grade-Percent-GPA'!$E:$F,2,FALSE)+VLOOKUP(CW172,'Grade-Percent-GPA'!$E:$F,2,FALSE)+VLOOKUP(CX172,'Grade-Percent-GPA'!$E:$F,2,FALSE)+VLOOKUP(CY172,'Grade-Percent-GPA'!$E:$F,2,FALSE)+VLOOKUP(CZ172,'Grade-Percent-GPA'!$E:$F,2,FALSE))/(IF(CS172="",0,1)+IF(CT172="",0,1)+IF(CU172="",0,1)+IF(CV172="",0,1)+IF(CW172="",0,1)+IF(CX172="",0,1)+IF(CY172="",0,1)+IF(CZ172="",0,1)))</f>
        <v/>
      </c>
      <c r="DB172" s="171" t="str">
        <f t="shared" si="14"/>
        <v/>
      </c>
      <c r="DC172" s="171" t="str">
        <f t="shared" si="15"/>
        <v/>
      </c>
    </row>
    <row r="173" spans="1:107" ht="14.25" customHeight="1" x14ac:dyDescent="0.3">
      <c r="A173" s="182"/>
      <c r="B173" s="15"/>
      <c r="C173" s="15"/>
      <c r="D173" s="453"/>
      <c r="E173" s="183"/>
      <c r="F173" s="16"/>
      <c r="G173" s="16"/>
      <c r="H173" s="16"/>
      <c r="I173" s="16"/>
      <c r="J173" s="16"/>
      <c r="K173" s="16"/>
      <c r="L173" s="16"/>
      <c r="M173" s="16"/>
      <c r="N173" s="171" t="str">
        <f>IF(AND(F173="",G173="",H173="",I173="",J173="",K173="",L173="",M173=""),"",(VLOOKUP(F173,'Grade-Percent-GPA'!$E:$F,2,FALSE)+VLOOKUP(G173,'Grade-Percent-GPA'!$E:$F,2,FALSE)+VLOOKUP(H173,'Grade-Percent-GPA'!$E:$F,2,FALSE)+VLOOKUP(I173,'Grade-Percent-GPA'!$E:$F,2,FALSE)+VLOOKUP(J173,'Grade-Percent-GPA'!$E:$F,2,FALSE)+VLOOKUP(K173,'Grade-Percent-GPA'!$E:$F,2,FALSE)+VLOOKUP(L173,'Grade-Percent-GPA'!$E:$F,2,FALSE)+VLOOKUP(M173,'Grade-Percent-GPA'!$E:$F,2,FALSE))/(IF(F173="",0,1)+IF(G173="",0,1)+IF(H173="",0,1)+IF(I173="",0,1)+IF(J173="",0,1)+IF(K173="",0,1)+IF(L173="",0,1)+IF(M173="",0,1)))</f>
        <v/>
      </c>
      <c r="O173" s="171" t="str">
        <f t="shared" si="0"/>
        <v/>
      </c>
      <c r="P173" s="171" t="str">
        <f t="shared" si="1"/>
        <v/>
      </c>
      <c r="Q173" s="17"/>
      <c r="R173" s="183"/>
      <c r="S173" s="16"/>
      <c r="T173" s="16"/>
      <c r="U173" s="16"/>
      <c r="V173" s="16"/>
      <c r="W173" s="16"/>
      <c r="X173" s="16"/>
      <c r="Y173" s="16"/>
      <c r="Z173" s="16"/>
      <c r="AA173" s="171" t="str">
        <f>IF(AND(S173="",T173="",U173="",V173="",W173="",X173="",Y173="",Z173=""),"",(VLOOKUP(S173,'Grade-Percent-GPA'!$E:$F,2,FALSE)+VLOOKUP(T173,'Grade-Percent-GPA'!$E:$F,2,FALSE)+VLOOKUP(U173,'Grade-Percent-GPA'!$E:$F,2,FALSE)+VLOOKUP(V173,'Grade-Percent-GPA'!$E:$F,2,FALSE)+VLOOKUP(W173,'Grade-Percent-GPA'!$E:$F,2,FALSE)+VLOOKUP(X173,'Grade-Percent-GPA'!$E:$F,2,FALSE)+VLOOKUP(Y173,'Grade-Percent-GPA'!$E:$F,2,FALSE)+VLOOKUP(Z173,'Grade-Percent-GPA'!$E:$F,2,FALSE))/(IF(S173="",0,1)+IF(T173="",0,1)+IF(U173="",0,1)+IF(V173="",0,1)+IF(W173="",0,1)+IF(X173="",0,1)+IF(Y173="",0,1)+IF(Z173="",0,1)))</f>
        <v/>
      </c>
      <c r="AB173" s="171" t="str">
        <f t="shared" si="2"/>
        <v/>
      </c>
      <c r="AC173" s="171" t="str">
        <f t="shared" si="3"/>
        <v/>
      </c>
      <c r="AD173" s="17"/>
      <c r="AE173" s="183"/>
      <c r="AF173" s="16"/>
      <c r="AG173" s="16"/>
      <c r="AH173" s="16"/>
      <c r="AI173" s="16"/>
      <c r="AJ173" s="16"/>
      <c r="AK173" s="16"/>
      <c r="AL173" s="16"/>
      <c r="AM173" s="16"/>
      <c r="AN173" s="171" t="str">
        <f>IF(AND(AF173="",AG173="",AH173="",AI173="",AJ173="",AK173="",AL173="",AM173=""),"",(VLOOKUP(AF173,'Grade-Percent-GPA'!$E:$F,2,FALSE)+VLOOKUP(AG173,'Grade-Percent-GPA'!$E:$F,2,FALSE)+VLOOKUP(AH173,'Grade-Percent-GPA'!$E:$F,2,FALSE)+VLOOKUP(AI173,'Grade-Percent-GPA'!$E:$F,2,FALSE)+VLOOKUP(AJ173,'Grade-Percent-GPA'!$E:$F,2,FALSE)+VLOOKUP(AK173,'Grade-Percent-GPA'!$E:$F,2,FALSE)+VLOOKUP(AL173,'Grade-Percent-GPA'!$E:$F,2,FALSE)+VLOOKUP(AM173,'Grade-Percent-GPA'!$E:$F,2,FALSE))/(IF(AF173="",0,1)+IF(AG173="",0,1)+IF(AH173="",0,1)+IF(AI173="",0,1)+IF(AJ173="",0,1)+IF(AK173="",0,1)+IF(AL173="",0,1)+IF(AM173="",0,1)))</f>
        <v/>
      </c>
      <c r="AO173" s="171" t="str">
        <f t="shared" si="4"/>
        <v/>
      </c>
      <c r="AP173" s="171" t="str">
        <f t="shared" si="5"/>
        <v/>
      </c>
      <c r="AQ173" s="17"/>
      <c r="AR173" s="183"/>
      <c r="AS173" s="16"/>
      <c r="AT173" s="16"/>
      <c r="AU173" s="16"/>
      <c r="AV173" s="16"/>
      <c r="AW173" s="16"/>
      <c r="AX173" s="16"/>
      <c r="AY173" s="16"/>
      <c r="AZ173" s="16"/>
      <c r="BA173" s="171" t="str">
        <f>IF(AND(AS173="",AT173="",AU173="",AV173="",AW173="",AX173="",AY173="",AZ173=""),"",(VLOOKUP(AS173,'Grade-Percent-GPA'!$E:$F,2,FALSE)+VLOOKUP(AT173,'Grade-Percent-GPA'!$E:$F,2,FALSE)+VLOOKUP(AU173,'Grade-Percent-GPA'!$E:$F,2,FALSE)+VLOOKUP(AV173,'Grade-Percent-GPA'!$E:$F,2,FALSE)+VLOOKUP(AW173,'Grade-Percent-GPA'!$E:$F,2,FALSE)+VLOOKUP(AX173,'Grade-Percent-GPA'!$E:$F,2,FALSE)+VLOOKUP(AY173,'Grade-Percent-GPA'!$E:$F,2,FALSE)+VLOOKUP(AZ173,'Grade-Percent-GPA'!$E:$F,2,FALSE))/(IF(AS173="",0,1)+IF(AT173="",0,1)+IF(AU173="",0,1)+IF(AV173="",0,1)+IF(AW173="",0,1)+IF(AX173="",0,1)+IF(AY173="",0,1)+IF(AZ173="",0,1)))</f>
        <v/>
      </c>
      <c r="BB173" s="171" t="str">
        <f t="shared" si="6"/>
        <v/>
      </c>
      <c r="BC173" s="171" t="str">
        <f t="shared" si="7"/>
        <v/>
      </c>
      <c r="BD173" s="17"/>
      <c r="BE173" s="183"/>
      <c r="BF173" s="16"/>
      <c r="BG173" s="16"/>
      <c r="BH173" s="16"/>
      <c r="BI173" s="16"/>
      <c r="BJ173" s="16"/>
      <c r="BK173" s="16"/>
      <c r="BL173" s="16"/>
      <c r="BM173" s="16"/>
      <c r="BN173" s="171" t="str">
        <f>IF(AND(BF173="",BG173="",BH173="",BI173="",BJ173="",BK173="",BL173="",BM173=""),"",(VLOOKUP(BF173,'Grade-Percent-GPA'!$E:$F,2,FALSE)+VLOOKUP(BG173,'Grade-Percent-GPA'!$E:$F,2,FALSE)+VLOOKUP(BH173,'Grade-Percent-GPA'!$E:$F,2,FALSE)+VLOOKUP(BI173,'Grade-Percent-GPA'!$E:$F,2,FALSE)+VLOOKUP(BJ173,'Grade-Percent-GPA'!$E:$F,2,FALSE)+VLOOKUP(BK173,'Grade-Percent-GPA'!$E:$F,2,FALSE)+VLOOKUP(BL173,'Grade-Percent-GPA'!$E:$F,2,FALSE)+VLOOKUP(BM173,'Grade-Percent-GPA'!$E:$F,2,FALSE))/(IF(BF173="",0,1)+IF(BG173="",0,1)+IF(BH173="",0,1)+IF(BI173="",0,1)+IF(BJ173="",0,1)+IF(BK173="",0,1)+IF(BL173="",0,1)+IF(BM173="",0,1)))</f>
        <v/>
      </c>
      <c r="BO173" s="171" t="str">
        <f t="shared" si="8"/>
        <v/>
      </c>
      <c r="BP173" s="171" t="str">
        <f t="shared" si="9"/>
        <v/>
      </c>
      <c r="BQ173" s="17"/>
      <c r="BR173" s="183"/>
      <c r="BS173" s="16"/>
      <c r="BT173" s="16"/>
      <c r="BU173" s="16"/>
      <c r="BV173" s="16"/>
      <c r="BW173" s="16"/>
      <c r="BX173" s="16"/>
      <c r="BY173" s="16"/>
      <c r="BZ173" s="16"/>
      <c r="CA173" s="171" t="str">
        <f>IF(AND(BS173="",BT173="",BU173="",BV173="",BW173="",BX173="",BY173="",BZ173=""),"",(VLOOKUP(BS173,'Grade-Percent-GPA'!$E:$F,2,FALSE)+VLOOKUP(BT173,'Grade-Percent-GPA'!$E:$F,2,FALSE)+VLOOKUP(BU173,'Grade-Percent-GPA'!$E:$F,2,FALSE)+VLOOKUP(BV173,'Grade-Percent-GPA'!$E:$F,2,FALSE)+VLOOKUP(BW173,'Grade-Percent-GPA'!$E:$F,2,FALSE)+VLOOKUP(BX173,'Grade-Percent-GPA'!$E:$F,2,FALSE)+VLOOKUP(BY173,'Grade-Percent-GPA'!$E:$F,2,FALSE)+VLOOKUP(BZ173,'Grade-Percent-GPA'!$E:$F,2,FALSE))/(IF(BS173="",0,1)+IF(BT173="",0,1)+IF(BU173="",0,1)+IF(BV173="",0,1)+IF(BW173="",0,1)+IF(BX173="",0,1)+IF(BY173="",0,1)+IF(BZ173="",0,1)))</f>
        <v/>
      </c>
      <c r="CB173" s="171" t="str">
        <f t="shared" si="10"/>
        <v/>
      </c>
      <c r="CC173" s="171" t="str">
        <f t="shared" si="11"/>
        <v/>
      </c>
      <c r="CD173" s="17"/>
      <c r="CE173" s="183"/>
      <c r="CF173" s="16"/>
      <c r="CG173" s="16"/>
      <c r="CH173" s="16"/>
      <c r="CI173" s="16"/>
      <c r="CJ173" s="16"/>
      <c r="CK173" s="16"/>
      <c r="CL173" s="16"/>
      <c r="CM173" s="16"/>
      <c r="CN173" s="171" t="str">
        <f>IF(AND(CF173="",CG173="",CH173="",CI173="",CJ173="",CK173="",CL173="",CM173=""),"",(VLOOKUP(CF173,'Grade-Percent-GPA'!$E:$F,2,FALSE)+VLOOKUP(CG173,'Grade-Percent-GPA'!$E:$F,2,FALSE)+VLOOKUP(CH173,'Grade-Percent-GPA'!$E:$F,2,FALSE)+VLOOKUP(CI173,'Grade-Percent-GPA'!$E:$F,2,FALSE)+VLOOKUP(CJ173,'Grade-Percent-GPA'!$E:$F,2,FALSE)+VLOOKUP(CK173,'Grade-Percent-GPA'!$E:$F,2,FALSE)+VLOOKUP(CL173,'Grade-Percent-GPA'!$E:$F,2,FALSE)+VLOOKUP(CM173,'Grade-Percent-GPA'!$E:$F,2,FALSE))/(IF(CF173="",0,1)+IF(CG173="",0,1)+IF(CH173="",0,1)+IF(CI173="",0,1)+IF(CJ173="",0,1)+IF(CK173="",0,1)+IF(CL173="",0,1)+IF(CM173="",0,1)))</f>
        <v/>
      </c>
      <c r="CO173" s="171" t="str">
        <f t="shared" si="12"/>
        <v/>
      </c>
      <c r="CP173" s="171" t="str">
        <f t="shared" si="13"/>
        <v/>
      </c>
      <c r="CQ173" s="17"/>
      <c r="CR173" s="183"/>
      <c r="CS173" s="16"/>
      <c r="CT173" s="16"/>
      <c r="CU173" s="16"/>
      <c r="CV173" s="16"/>
      <c r="CW173" s="16"/>
      <c r="CX173" s="16"/>
      <c r="CY173" s="16"/>
      <c r="CZ173" s="16"/>
      <c r="DA173" s="171" t="str">
        <f>IF(AND(CS173="",CT173="",CU173="",CV173="",CW173="",CX173="",CY173="",CZ173=""),"",(VLOOKUP(CS173,'Grade-Percent-GPA'!$E:$F,2,FALSE)+VLOOKUP(CT173,'Grade-Percent-GPA'!$E:$F,2,FALSE)+VLOOKUP(CU173,'Grade-Percent-GPA'!$E:$F,2,FALSE)+VLOOKUP(CV173,'Grade-Percent-GPA'!$E:$F,2,FALSE)+VLOOKUP(CW173,'Grade-Percent-GPA'!$E:$F,2,FALSE)+VLOOKUP(CX173,'Grade-Percent-GPA'!$E:$F,2,FALSE)+VLOOKUP(CY173,'Grade-Percent-GPA'!$E:$F,2,FALSE)+VLOOKUP(CZ173,'Grade-Percent-GPA'!$E:$F,2,FALSE))/(IF(CS173="",0,1)+IF(CT173="",0,1)+IF(CU173="",0,1)+IF(CV173="",0,1)+IF(CW173="",0,1)+IF(CX173="",0,1)+IF(CY173="",0,1)+IF(CZ173="",0,1)))</f>
        <v/>
      </c>
      <c r="DB173" s="171" t="str">
        <f t="shared" si="14"/>
        <v/>
      </c>
      <c r="DC173" s="171" t="str">
        <f t="shared" si="15"/>
        <v/>
      </c>
    </row>
    <row r="174" spans="1:107" ht="14.25" customHeight="1" x14ac:dyDescent="0.3">
      <c r="A174" s="182"/>
      <c r="B174" s="15"/>
      <c r="C174" s="15"/>
      <c r="D174" s="453"/>
      <c r="E174" s="183"/>
      <c r="F174" s="16"/>
      <c r="G174" s="16"/>
      <c r="H174" s="16"/>
      <c r="I174" s="16"/>
      <c r="J174" s="16"/>
      <c r="K174" s="16"/>
      <c r="L174" s="16"/>
      <c r="M174" s="16"/>
      <c r="N174" s="171" t="str">
        <f>IF(AND(F174="",G174="",H174="",I174="",J174="",K174="",L174="",M174=""),"",(VLOOKUP(F174,'Grade-Percent-GPA'!$E:$F,2,FALSE)+VLOOKUP(G174,'Grade-Percent-GPA'!$E:$F,2,FALSE)+VLOOKUP(H174,'Grade-Percent-GPA'!$E:$F,2,FALSE)+VLOOKUP(I174,'Grade-Percent-GPA'!$E:$F,2,FALSE)+VLOOKUP(J174,'Grade-Percent-GPA'!$E:$F,2,FALSE)+VLOOKUP(K174,'Grade-Percent-GPA'!$E:$F,2,FALSE)+VLOOKUP(L174,'Grade-Percent-GPA'!$E:$F,2,FALSE)+VLOOKUP(M174,'Grade-Percent-GPA'!$E:$F,2,FALSE))/(IF(F174="",0,1)+IF(G174="",0,1)+IF(H174="",0,1)+IF(I174="",0,1)+IF(J174="",0,1)+IF(K174="",0,1)+IF(L174="",0,1)+IF(M174="",0,1)))</f>
        <v/>
      </c>
      <c r="O174" s="171" t="str">
        <f t="shared" si="0"/>
        <v/>
      </c>
      <c r="P174" s="171" t="str">
        <f t="shared" si="1"/>
        <v/>
      </c>
      <c r="Q174" s="17"/>
      <c r="R174" s="183"/>
      <c r="S174" s="16"/>
      <c r="T174" s="16"/>
      <c r="U174" s="16"/>
      <c r="V174" s="16"/>
      <c r="W174" s="16"/>
      <c r="X174" s="16"/>
      <c r="Y174" s="16"/>
      <c r="Z174" s="16"/>
      <c r="AA174" s="171" t="str">
        <f>IF(AND(S174="",T174="",U174="",V174="",W174="",X174="",Y174="",Z174=""),"",(VLOOKUP(S174,'Grade-Percent-GPA'!$E:$F,2,FALSE)+VLOOKUP(T174,'Grade-Percent-GPA'!$E:$F,2,FALSE)+VLOOKUP(U174,'Grade-Percent-GPA'!$E:$F,2,FALSE)+VLOOKUP(V174,'Grade-Percent-GPA'!$E:$F,2,FALSE)+VLOOKUP(W174,'Grade-Percent-GPA'!$E:$F,2,FALSE)+VLOOKUP(X174,'Grade-Percent-GPA'!$E:$F,2,FALSE)+VLOOKUP(Y174,'Grade-Percent-GPA'!$E:$F,2,FALSE)+VLOOKUP(Z174,'Grade-Percent-GPA'!$E:$F,2,FALSE))/(IF(S174="",0,1)+IF(T174="",0,1)+IF(U174="",0,1)+IF(V174="",0,1)+IF(W174="",0,1)+IF(X174="",0,1)+IF(Y174="",0,1)+IF(Z174="",0,1)))</f>
        <v/>
      </c>
      <c r="AB174" s="171" t="str">
        <f t="shared" si="2"/>
        <v/>
      </c>
      <c r="AC174" s="171" t="str">
        <f t="shared" si="3"/>
        <v/>
      </c>
      <c r="AD174" s="17"/>
      <c r="AE174" s="183"/>
      <c r="AF174" s="16"/>
      <c r="AG174" s="16"/>
      <c r="AH174" s="16"/>
      <c r="AI174" s="16"/>
      <c r="AJ174" s="16"/>
      <c r="AK174" s="16"/>
      <c r="AL174" s="16"/>
      <c r="AM174" s="16"/>
      <c r="AN174" s="171" t="str">
        <f>IF(AND(AF174="",AG174="",AH174="",AI174="",AJ174="",AK174="",AL174="",AM174=""),"",(VLOOKUP(AF174,'Grade-Percent-GPA'!$E:$F,2,FALSE)+VLOOKUP(AG174,'Grade-Percent-GPA'!$E:$F,2,FALSE)+VLOOKUP(AH174,'Grade-Percent-GPA'!$E:$F,2,FALSE)+VLOOKUP(AI174,'Grade-Percent-GPA'!$E:$F,2,FALSE)+VLOOKUP(AJ174,'Grade-Percent-GPA'!$E:$F,2,FALSE)+VLOOKUP(AK174,'Grade-Percent-GPA'!$E:$F,2,FALSE)+VLOOKUP(AL174,'Grade-Percent-GPA'!$E:$F,2,FALSE)+VLOOKUP(AM174,'Grade-Percent-GPA'!$E:$F,2,FALSE))/(IF(AF174="",0,1)+IF(AG174="",0,1)+IF(AH174="",0,1)+IF(AI174="",0,1)+IF(AJ174="",0,1)+IF(AK174="",0,1)+IF(AL174="",0,1)+IF(AM174="",0,1)))</f>
        <v/>
      </c>
      <c r="AO174" s="171" t="str">
        <f t="shared" si="4"/>
        <v/>
      </c>
      <c r="AP174" s="171" t="str">
        <f t="shared" si="5"/>
        <v/>
      </c>
      <c r="AQ174" s="17"/>
      <c r="AR174" s="183"/>
      <c r="AS174" s="16"/>
      <c r="AT174" s="16"/>
      <c r="AU174" s="16"/>
      <c r="AV174" s="16"/>
      <c r="AW174" s="16"/>
      <c r="AX174" s="16"/>
      <c r="AY174" s="16"/>
      <c r="AZ174" s="16"/>
      <c r="BA174" s="171" t="str">
        <f>IF(AND(AS174="",AT174="",AU174="",AV174="",AW174="",AX174="",AY174="",AZ174=""),"",(VLOOKUP(AS174,'Grade-Percent-GPA'!$E:$F,2,FALSE)+VLOOKUP(AT174,'Grade-Percent-GPA'!$E:$F,2,FALSE)+VLOOKUP(AU174,'Grade-Percent-GPA'!$E:$F,2,FALSE)+VLOOKUP(AV174,'Grade-Percent-GPA'!$E:$F,2,FALSE)+VLOOKUP(AW174,'Grade-Percent-GPA'!$E:$F,2,FALSE)+VLOOKUP(AX174,'Grade-Percent-GPA'!$E:$F,2,FALSE)+VLOOKUP(AY174,'Grade-Percent-GPA'!$E:$F,2,FALSE)+VLOOKUP(AZ174,'Grade-Percent-GPA'!$E:$F,2,FALSE))/(IF(AS174="",0,1)+IF(AT174="",0,1)+IF(AU174="",0,1)+IF(AV174="",0,1)+IF(AW174="",0,1)+IF(AX174="",0,1)+IF(AY174="",0,1)+IF(AZ174="",0,1)))</f>
        <v/>
      </c>
      <c r="BB174" s="171" t="str">
        <f t="shared" si="6"/>
        <v/>
      </c>
      <c r="BC174" s="171" t="str">
        <f t="shared" si="7"/>
        <v/>
      </c>
      <c r="BD174" s="17"/>
      <c r="BE174" s="183"/>
      <c r="BF174" s="16"/>
      <c r="BG174" s="16"/>
      <c r="BH174" s="16"/>
      <c r="BI174" s="16"/>
      <c r="BJ174" s="16"/>
      <c r="BK174" s="16"/>
      <c r="BL174" s="16"/>
      <c r="BM174" s="16"/>
      <c r="BN174" s="171" t="str">
        <f>IF(AND(BF174="",BG174="",BH174="",BI174="",BJ174="",BK174="",BL174="",BM174=""),"",(VLOOKUP(BF174,'Grade-Percent-GPA'!$E:$F,2,FALSE)+VLOOKUP(BG174,'Grade-Percent-GPA'!$E:$F,2,FALSE)+VLOOKUP(BH174,'Grade-Percent-GPA'!$E:$F,2,FALSE)+VLOOKUP(BI174,'Grade-Percent-GPA'!$E:$F,2,FALSE)+VLOOKUP(BJ174,'Grade-Percent-GPA'!$E:$F,2,FALSE)+VLOOKUP(BK174,'Grade-Percent-GPA'!$E:$F,2,FALSE)+VLOOKUP(BL174,'Grade-Percent-GPA'!$E:$F,2,FALSE)+VLOOKUP(BM174,'Grade-Percent-GPA'!$E:$F,2,FALSE))/(IF(BF174="",0,1)+IF(BG174="",0,1)+IF(BH174="",0,1)+IF(BI174="",0,1)+IF(BJ174="",0,1)+IF(BK174="",0,1)+IF(BL174="",0,1)+IF(BM174="",0,1)))</f>
        <v/>
      </c>
      <c r="BO174" s="171" t="str">
        <f t="shared" si="8"/>
        <v/>
      </c>
      <c r="BP174" s="171" t="str">
        <f t="shared" si="9"/>
        <v/>
      </c>
      <c r="BQ174" s="17"/>
      <c r="BR174" s="183"/>
      <c r="BS174" s="16"/>
      <c r="BT174" s="16"/>
      <c r="BU174" s="16"/>
      <c r="BV174" s="16"/>
      <c r="BW174" s="16"/>
      <c r="BX174" s="16"/>
      <c r="BY174" s="16"/>
      <c r="BZ174" s="16"/>
      <c r="CA174" s="171" t="str">
        <f>IF(AND(BS174="",BT174="",BU174="",BV174="",BW174="",BX174="",BY174="",BZ174=""),"",(VLOOKUP(BS174,'Grade-Percent-GPA'!$E:$F,2,FALSE)+VLOOKUP(BT174,'Grade-Percent-GPA'!$E:$F,2,FALSE)+VLOOKUP(BU174,'Grade-Percent-GPA'!$E:$F,2,FALSE)+VLOOKUP(BV174,'Grade-Percent-GPA'!$E:$F,2,FALSE)+VLOOKUP(BW174,'Grade-Percent-GPA'!$E:$F,2,FALSE)+VLOOKUP(BX174,'Grade-Percent-GPA'!$E:$F,2,FALSE)+VLOOKUP(BY174,'Grade-Percent-GPA'!$E:$F,2,FALSE)+VLOOKUP(BZ174,'Grade-Percent-GPA'!$E:$F,2,FALSE))/(IF(BS174="",0,1)+IF(BT174="",0,1)+IF(BU174="",0,1)+IF(BV174="",0,1)+IF(BW174="",0,1)+IF(BX174="",0,1)+IF(BY174="",0,1)+IF(BZ174="",0,1)))</f>
        <v/>
      </c>
      <c r="CB174" s="171" t="str">
        <f t="shared" si="10"/>
        <v/>
      </c>
      <c r="CC174" s="171" t="str">
        <f t="shared" si="11"/>
        <v/>
      </c>
      <c r="CD174" s="17"/>
      <c r="CE174" s="183"/>
      <c r="CF174" s="16"/>
      <c r="CG174" s="16"/>
      <c r="CH174" s="16"/>
      <c r="CI174" s="16"/>
      <c r="CJ174" s="16"/>
      <c r="CK174" s="16"/>
      <c r="CL174" s="16"/>
      <c r="CM174" s="16"/>
      <c r="CN174" s="171" t="str">
        <f>IF(AND(CF174="",CG174="",CH174="",CI174="",CJ174="",CK174="",CL174="",CM174=""),"",(VLOOKUP(CF174,'Grade-Percent-GPA'!$E:$F,2,FALSE)+VLOOKUP(CG174,'Grade-Percent-GPA'!$E:$F,2,FALSE)+VLOOKUP(CH174,'Grade-Percent-GPA'!$E:$F,2,FALSE)+VLOOKUP(CI174,'Grade-Percent-GPA'!$E:$F,2,FALSE)+VLOOKUP(CJ174,'Grade-Percent-GPA'!$E:$F,2,FALSE)+VLOOKUP(CK174,'Grade-Percent-GPA'!$E:$F,2,FALSE)+VLOOKUP(CL174,'Grade-Percent-GPA'!$E:$F,2,FALSE)+VLOOKUP(CM174,'Grade-Percent-GPA'!$E:$F,2,FALSE))/(IF(CF174="",0,1)+IF(CG174="",0,1)+IF(CH174="",0,1)+IF(CI174="",0,1)+IF(CJ174="",0,1)+IF(CK174="",0,1)+IF(CL174="",0,1)+IF(CM174="",0,1)))</f>
        <v/>
      </c>
      <c r="CO174" s="171" t="str">
        <f t="shared" si="12"/>
        <v/>
      </c>
      <c r="CP174" s="171" t="str">
        <f t="shared" si="13"/>
        <v/>
      </c>
      <c r="CQ174" s="17"/>
      <c r="CR174" s="183"/>
      <c r="CS174" s="16"/>
      <c r="CT174" s="16"/>
      <c r="CU174" s="16"/>
      <c r="CV174" s="16"/>
      <c r="CW174" s="16"/>
      <c r="CX174" s="16"/>
      <c r="CY174" s="16"/>
      <c r="CZ174" s="16"/>
      <c r="DA174" s="171" t="str">
        <f>IF(AND(CS174="",CT174="",CU174="",CV174="",CW174="",CX174="",CY174="",CZ174=""),"",(VLOOKUP(CS174,'Grade-Percent-GPA'!$E:$F,2,FALSE)+VLOOKUP(CT174,'Grade-Percent-GPA'!$E:$F,2,FALSE)+VLOOKUP(CU174,'Grade-Percent-GPA'!$E:$F,2,FALSE)+VLOOKUP(CV174,'Grade-Percent-GPA'!$E:$F,2,FALSE)+VLOOKUP(CW174,'Grade-Percent-GPA'!$E:$F,2,FALSE)+VLOOKUP(CX174,'Grade-Percent-GPA'!$E:$F,2,FALSE)+VLOOKUP(CY174,'Grade-Percent-GPA'!$E:$F,2,FALSE)+VLOOKUP(CZ174,'Grade-Percent-GPA'!$E:$F,2,FALSE))/(IF(CS174="",0,1)+IF(CT174="",0,1)+IF(CU174="",0,1)+IF(CV174="",0,1)+IF(CW174="",0,1)+IF(CX174="",0,1)+IF(CY174="",0,1)+IF(CZ174="",0,1)))</f>
        <v/>
      </c>
      <c r="DB174" s="171" t="str">
        <f t="shared" si="14"/>
        <v/>
      </c>
      <c r="DC174" s="171" t="str">
        <f t="shared" si="15"/>
        <v/>
      </c>
    </row>
    <row r="175" spans="1:107" ht="14.25" customHeight="1" x14ac:dyDescent="0.3">
      <c r="A175" s="182"/>
      <c r="B175" s="15"/>
      <c r="C175" s="15"/>
      <c r="D175" s="453"/>
      <c r="E175" s="183"/>
      <c r="F175" s="16"/>
      <c r="G175" s="16"/>
      <c r="H175" s="16"/>
      <c r="I175" s="16"/>
      <c r="J175" s="16"/>
      <c r="K175" s="16"/>
      <c r="L175" s="16"/>
      <c r="M175" s="16"/>
      <c r="N175" s="171" t="str">
        <f>IF(AND(F175="",G175="",H175="",I175="",J175="",K175="",L175="",M175=""),"",(VLOOKUP(F175,'Grade-Percent-GPA'!$E:$F,2,FALSE)+VLOOKUP(G175,'Grade-Percent-GPA'!$E:$F,2,FALSE)+VLOOKUP(H175,'Grade-Percent-GPA'!$E:$F,2,FALSE)+VLOOKUP(I175,'Grade-Percent-GPA'!$E:$F,2,FALSE)+VLOOKUP(J175,'Grade-Percent-GPA'!$E:$F,2,FALSE)+VLOOKUP(K175,'Grade-Percent-GPA'!$E:$F,2,FALSE)+VLOOKUP(L175,'Grade-Percent-GPA'!$E:$F,2,FALSE)+VLOOKUP(M175,'Grade-Percent-GPA'!$E:$F,2,FALSE))/(IF(F175="",0,1)+IF(G175="",0,1)+IF(H175="",0,1)+IF(I175="",0,1)+IF(J175="",0,1)+IF(K175="",0,1)+IF(L175="",0,1)+IF(M175="",0,1)))</f>
        <v/>
      </c>
      <c r="O175" s="171" t="str">
        <f t="shared" si="0"/>
        <v/>
      </c>
      <c r="P175" s="171" t="str">
        <f t="shared" si="1"/>
        <v/>
      </c>
      <c r="Q175" s="17"/>
      <c r="R175" s="183"/>
      <c r="S175" s="16"/>
      <c r="T175" s="16"/>
      <c r="U175" s="16"/>
      <c r="V175" s="16"/>
      <c r="W175" s="16"/>
      <c r="X175" s="16"/>
      <c r="Y175" s="16"/>
      <c r="Z175" s="16"/>
      <c r="AA175" s="171" t="str">
        <f>IF(AND(S175="",T175="",U175="",V175="",W175="",X175="",Y175="",Z175=""),"",(VLOOKUP(S175,'Grade-Percent-GPA'!$E:$F,2,FALSE)+VLOOKUP(T175,'Grade-Percent-GPA'!$E:$F,2,FALSE)+VLOOKUP(U175,'Grade-Percent-GPA'!$E:$F,2,FALSE)+VLOOKUP(V175,'Grade-Percent-GPA'!$E:$F,2,FALSE)+VLOOKUP(W175,'Grade-Percent-GPA'!$E:$F,2,FALSE)+VLOOKUP(X175,'Grade-Percent-GPA'!$E:$F,2,FALSE)+VLOOKUP(Y175,'Grade-Percent-GPA'!$E:$F,2,FALSE)+VLOOKUP(Z175,'Grade-Percent-GPA'!$E:$F,2,FALSE))/(IF(S175="",0,1)+IF(T175="",0,1)+IF(U175="",0,1)+IF(V175="",0,1)+IF(W175="",0,1)+IF(X175="",0,1)+IF(Y175="",0,1)+IF(Z175="",0,1)))</f>
        <v/>
      </c>
      <c r="AB175" s="171" t="str">
        <f t="shared" si="2"/>
        <v/>
      </c>
      <c r="AC175" s="171" t="str">
        <f t="shared" si="3"/>
        <v/>
      </c>
      <c r="AD175" s="17"/>
      <c r="AE175" s="183"/>
      <c r="AF175" s="16"/>
      <c r="AG175" s="16"/>
      <c r="AH175" s="16"/>
      <c r="AI175" s="16"/>
      <c r="AJ175" s="16"/>
      <c r="AK175" s="16"/>
      <c r="AL175" s="16"/>
      <c r="AM175" s="16"/>
      <c r="AN175" s="171" t="str">
        <f>IF(AND(AF175="",AG175="",AH175="",AI175="",AJ175="",AK175="",AL175="",AM175=""),"",(VLOOKUP(AF175,'Grade-Percent-GPA'!$E:$F,2,FALSE)+VLOOKUP(AG175,'Grade-Percent-GPA'!$E:$F,2,FALSE)+VLOOKUP(AH175,'Grade-Percent-GPA'!$E:$F,2,FALSE)+VLOOKUP(AI175,'Grade-Percent-GPA'!$E:$F,2,FALSE)+VLOOKUP(AJ175,'Grade-Percent-GPA'!$E:$F,2,FALSE)+VLOOKUP(AK175,'Grade-Percent-GPA'!$E:$F,2,FALSE)+VLOOKUP(AL175,'Grade-Percent-GPA'!$E:$F,2,FALSE)+VLOOKUP(AM175,'Grade-Percent-GPA'!$E:$F,2,FALSE))/(IF(AF175="",0,1)+IF(AG175="",0,1)+IF(AH175="",0,1)+IF(AI175="",0,1)+IF(AJ175="",0,1)+IF(AK175="",0,1)+IF(AL175="",0,1)+IF(AM175="",0,1)))</f>
        <v/>
      </c>
      <c r="AO175" s="171" t="str">
        <f t="shared" si="4"/>
        <v/>
      </c>
      <c r="AP175" s="171" t="str">
        <f t="shared" si="5"/>
        <v/>
      </c>
      <c r="AQ175" s="17"/>
      <c r="AR175" s="183"/>
      <c r="AS175" s="16"/>
      <c r="AT175" s="16"/>
      <c r="AU175" s="16"/>
      <c r="AV175" s="16"/>
      <c r="AW175" s="16"/>
      <c r="AX175" s="16"/>
      <c r="AY175" s="16"/>
      <c r="AZ175" s="16"/>
      <c r="BA175" s="171" t="str">
        <f>IF(AND(AS175="",AT175="",AU175="",AV175="",AW175="",AX175="",AY175="",AZ175=""),"",(VLOOKUP(AS175,'Grade-Percent-GPA'!$E:$F,2,FALSE)+VLOOKUP(AT175,'Grade-Percent-GPA'!$E:$F,2,FALSE)+VLOOKUP(AU175,'Grade-Percent-GPA'!$E:$F,2,FALSE)+VLOOKUP(AV175,'Grade-Percent-GPA'!$E:$F,2,FALSE)+VLOOKUP(AW175,'Grade-Percent-GPA'!$E:$F,2,FALSE)+VLOOKUP(AX175,'Grade-Percent-GPA'!$E:$F,2,FALSE)+VLOOKUP(AY175,'Grade-Percent-GPA'!$E:$F,2,FALSE)+VLOOKUP(AZ175,'Grade-Percent-GPA'!$E:$F,2,FALSE))/(IF(AS175="",0,1)+IF(AT175="",0,1)+IF(AU175="",0,1)+IF(AV175="",0,1)+IF(AW175="",0,1)+IF(AX175="",0,1)+IF(AY175="",0,1)+IF(AZ175="",0,1)))</f>
        <v/>
      </c>
      <c r="BB175" s="171" t="str">
        <f t="shared" si="6"/>
        <v/>
      </c>
      <c r="BC175" s="171" t="str">
        <f t="shared" si="7"/>
        <v/>
      </c>
      <c r="BD175" s="17"/>
      <c r="BE175" s="183"/>
      <c r="BF175" s="16"/>
      <c r="BG175" s="16"/>
      <c r="BH175" s="16"/>
      <c r="BI175" s="16"/>
      <c r="BJ175" s="16"/>
      <c r="BK175" s="16"/>
      <c r="BL175" s="16"/>
      <c r="BM175" s="16"/>
      <c r="BN175" s="171" t="str">
        <f>IF(AND(BF175="",BG175="",BH175="",BI175="",BJ175="",BK175="",BL175="",BM175=""),"",(VLOOKUP(BF175,'Grade-Percent-GPA'!$E:$F,2,FALSE)+VLOOKUP(BG175,'Grade-Percent-GPA'!$E:$F,2,FALSE)+VLOOKUP(BH175,'Grade-Percent-GPA'!$E:$F,2,FALSE)+VLOOKUP(BI175,'Grade-Percent-GPA'!$E:$F,2,FALSE)+VLOOKUP(BJ175,'Grade-Percent-GPA'!$E:$F,2,FALSE)+VLOOKUP(BK175,'Grade-Percent-GPA'!$E:$F,2,FALSE)+VLOOKUP(BL175,'Grade-Percent-GPA'!$E:$F,2,FALSE)+VLOOKUP(BM175,'Grade-Percent-GPA'!$E:$F,2,FALSE))/(IF(BF175="",0,1)+IF(BG175="",0,1)+IF(BH175="",0,1)+IF(BI175="",0,1)+IF(BJ175="",0,1)+IF(BK175="",0,1)+IF(BL175="",0,1)+IF(BM175="",0,1)))</f>
        <v/>
      </c>
      <c r="BO175" s="171" t="str">
        <f t="shared" si="8"/>
        <v/>
      </c>
      <c r="BP175" s="171" t="str">
        <f t="shared" si="9"/>
        <v/>
      </c>
      <c r="BQ175" s="17"/>
      <c r="BR175" s="183"/>
      <c r="BS175" s="16"/>
      <c r="BT175" s="16"/>
      <c r="BU175" s="16"/>
      <c r="BV175" s="16"/>
      <c r="BW175" s="16"/>
      <c r="BX175" s="16"/>
      <c r="BY175" s="16"/>
      <c r="BZ175" s="16"/>
      <c r="CA175" s="171" t="str">
        <f>IF(AND(BS175="",BT175="",BU175="",BV175="",BW175="",BX175="",BY175="",BZ175=""),"",(VLOOKUP(BS175,'Grade-Percent-GPA'!$E:$F,2,FALSE)+VLOOKUP(BT175,'Grade-Percent-GPA'!$E:$F,2,FALSE)+VLOOKUP(BU175,'Grade-Percent-GPA'!$E:$F,2,FALSE)+VLOOKUP(BV175,'Grade-Percent-GPA'!$E:$F,2,FALSE)+VLOOKUP(BW175,'Grade-Percent-GPA'!$E:$F,2,FALSE)+VLOOKUP(BX175,'Grade-Percent-GPA'!$E:$F,2,FALSE)+VLOOKUP(BY175,'Grade-Percent-GPA'!$E:$F,2,FALSE)+VLOOKUP(BZ175,'Grade-Percent-GPA'!$E:$F,2,FALSE))/(IF(BS175="",0,1)+IF(BT175="",0,1)+IF(BU175="",0,1)+IF(BV175="",0,1)+IF(BW175="",0,1)+IF(BX175="",0,1)+IF(BY175="",0,1)+IF(BZ175="",0,1)))</f>
        <v/>
      </c>
      <c r="CB175" s="171" t="str">
        <f t="shared" si="10"/>
        <v/>
      </c>
      <c r="CC175" s="171" t="str">
        <f t="shared" si="11"/>
        <v/>
      </c>
      <c r="CD175" s="17"/>
      <c r="CE175" s="183"/>
      <c r="CF175" s="16"/>
      <c r="CG175" s="16"/>
      <c r="CH175" s="16"/>
      <c r="CI175" s="16"/>
      <c r="CJ175" s="16"/>
      <c r="CK175" s="16"/>
      <c r="CL175" s="16"/>
      <c r="CM175" s="16"/>
      <c r="CN175" s="171" t="str">
        <f>IF(AND(CF175="",CG175="",CH175="",CI175="",CJ175="",CK175="",CL175="",CM175=""),"",(VLOOKUP(CF175,'Grade-Percent-GPA'!$E:$F,2,FALSE)+VLOOKUP(CG175,'Grade-Percent-GPA'!$E:$F,2,FALSE)+VLOOKUP(CH175,'Grade-Percent-GPA'!$E:$F,2,FALSE)+VLOOKUP(CI175,'Grade-Percent-GPA'!$E:$F,2,FALSE)+VLOOKUP(CJ175,'Grade-Percent-GPA'!$E:$F,2,FALSE)+VLOOKUP(CK175,'Grade-Percent-GPA'!$E:$F,2,FALSE)+VLOOKUP(CL175,'Grade-Percent-GPA'!$E:$F,2,FALSE)+VLOOKUP(CM175,'Grade-Percent-GPA'!$E:$F,2,FALSE))/(IF(CF175="",0,1)+IF(CG175="",0,1)+IF(CH175="",0,1)+IF(CI175="",0,1)+IF(CJ175="",0,1)+IF(CK175="",0,1)+IF(CL175="",0,1)+IF(CM175="",0,1)))</f>
        <v/>
      </c>
      <c r="CO175" s="171" t="str">
        <f t="shared" si="12"/>
        <v/>
      </c>
      <c r="CP175" s="171" t="str">
        <f t="shared" si="13"/>
        <v/>
      </c>
      <c r="CQ175" s="17"/>
      <c r="CR175" s="183"/>
      <c r="CS175" s="16"/>
      <c r="CT175" s="16"/>
      <c r="CU175" s="16"/>
      <c r="CV175" s="16"/>
      <c r="CW175" s="16"/>
      <c r="CX175" s="16"/>
      <c r="CY175" s="16"/>
      <c r="CZ175" s="16"/>
      <c r="DA175" s="171" t="str">
        <f>IF(AND(CS175="",CT175="",CU175="",CV175="",CW175="",CX175="",CY175="",CZ175=""),"",(VLOOKUP(CS175,'Grade-Percent-GPA'!$E:$F,2,FALSE)+VLOOKUP(CT175,'Grade-Percent-GPA'!$E:$F,2,FALSE)+VLOOKUP(CU175,'Grade-Percent-GPA'!$E:$F,2,FALSE)+VLOOKUP(CV175,'Grade-Percent-GPA'!$E:$F,2,FALSE)+VLOOKUP(CW175,'Grade-Percent-GPA'!$E:$F,2,FALSE)+VLOOKUP(CX175,'Grade-Percent-GPA'!$E:$F,2,FALSE)+VLOOKUP(CY175,'Grade-Percent-GPA'!$E:$F,2,FALSE)+VLOOKUP(CZ175,'Grade-Percent-GPA'!$E:$F,2,FALSE))/(IF(CS175="",0,1)+IF(CT175="",0,1)+IF(CU175="",0,1)+IF(CV175="",0,1)+IF(CW175="",0,1)+IF(CX175="",0,1)+IF(CY175="",0,1)+IF(CZ175="",0,1)))</f>
        <v/>
      </c>
      <c r="DB175" s="171" t="str">
        <f t="shared" si="14"/>
        <v/>
      </c>
      <c r="DC175" s="171" t="str">
        <f t="shared" si="15"/>
        <v/>
      </c>
    </row>
    <row r="176" spans="1:107" ht="14.25" customHeight="1" x14ac:dyDescent="0.3">
      <c r="A176" s="182"/>
      <c r="B176" s="15"/>
      <c r="C176" s="15"/>
      <c r="D176" s="453"/>
      <c r="E176" s="183"/>
      <c r="F176" s="16"/>
      <c r="G176" s="16"/>
      <c r="H176" s="16"/>
      <c r="I176" s="16"/>
      <c r="J176" s="16"/>
      <c r="K176" s="16"/>
      <c r="L176" s="16"/>
      <c r="M176" s="16"/>
      <c r="N176" s="171" t="str">
        <f>IF(AND(F176="",G176="",H176="",I176="",J176="",K176="",L176="",M176=""),"",(VLOOKUP(F176,'Grade-Percent-GPA'!$E:$F,2,FALSE)+VLOOKUP(G176,'Grade-Percent-GPA'!$E:$F,2,FALSE)+VLOOKUP(H176,'Grade-Percent-GPA'!$E:$F,2,FALSE)+VLOOKUP(I176,'Grade-Percent-GPA'!$E:$F,2,FALSE)+VLOOKUP(J176,'Grade-Percent-GPA'!$E:$F,2,FALSE)+VLOOKUP(K176,'Grade-Percent-GPA'!$E:$F,2,FALSE)+VLOOKUP(L176,'Grade-Percent-GPA'!$E:$F,2,FALSE)+VLOOKUP(M176,'Grade-Percent-GPA'!$E:$F,2,FALSE))/(IF(F176="",0,1)+IF(G176="",0,1)+IF(H176="",0,1)+IF(I176="",0,1)+IF(J176="",0,1)+IF(K176="",0,1)+IF(L176="",0,1)+IF(M176="",0,1)))</f>
        <v/>
      </c>
      <c r="O176" s="171" t="str">
        <f t="shared" si="0"/>
        <v/>
      </c>
      <c r="P176" s="171" t="str">
        <f t="shared" si="1"/>
        <v/>
      </c>
      <c r="Q176" s="17"/>
      <c r="R176" s="183"/>
      <c r="S176" s="16"/>
      <c r="T176" s="16"/>
      <c r="U176" s="16"/>
      <c r="V176" s="16"/>
      <c r="W176" s="16"/>
      <c r="X176" s="16"/>
      <c r="Y176" s="16"/>
      <c r="Z176" s="16"/>
      <c r="AA176" s="171" t="str">
        <f>IF(AND(S176="",T176="",U176="",V176="",W176="",X176="",Y176="",Z176=""),"",(VLOOKUP(S176,'Grade-Percent-GPA'!$E:$F,2,FALSE)+VLOOKUP(T176,'Grade-Percent-GPA'!$E:$F,2,FALSE)+VLOOKUP(U176,'Grade-Percent-GPA'!$E:$F,2,FALSE)+VLOOKUP(V176,'Grade-Percent-GPA'!$E:$F,2,FALSE)+VLOOKUP(W176,'Grade-Percent-GPA'!$E:$F,2,FALSE)+VLOOKUP(X176,'Grade-Percent-GPA'!$E:$F,2,FALSE)+VLOOKUP(Y176,'Grade-Percent-GPA'!$E:$F,2,FALSE)+VLOOKUP(Z176,'Grade-Percent-GPA'!$E:$F,2,FALSE))/(IF(S176="",0,1)+IF(T176="",0,1)+IF(U176="",0,1)+IF(V176="",0,1)+IF(W176="",0,1)+IF(X176="",0,1)+IF(Y176="",0,1)+IF(Z176="",0,1)))</f>
        <v/>
      </c>
      <c r="AB176" s="171" t="str">
        <f t="shared" si="2"/>
        <v/>
      </c>
      <c r="AC176" s="171" t="str">
        <f t="shared" si="3"/>
        <v/>
      </c>
      <c r="AD176" s="17"/>
      <c r="AE176" s="183"/>
      <c r="AF176" s="16"/>
      <c r="AG176" s="16"/>
      <c r="AH176" s="16"/>
      <c r="AI176" s="16"/>
      <c r="AJ176" s="16"/>
      <c r="AK176" s="16"/>
      <c r="AL176" s="16"/>
      <c r="AM176" s="16"/>
      <c r="AN176" s="171" t="str">
        <f>IF(AND(AF176="",AG176="",AH176="",AI176="",AJ176="",AK176="",AL176="",AM176=""),"",(VLOOKUP(AF176,'Grade-Percent-GPA'!$E:$F,2,FALSE)+VLOOKUP(AG176,'Grade-Percent-GPA'!$E:$F,2,FALSE)+VLOOKUP(AH176,'Grade-Percent-GPA'!$E:$F,2,FALSE)+VLOOKUP(AI176,'Grade-Percent-GPA'!$E:$F,2,FALSE)+VLOOKUP(AJ176,'Grade-Percent-GPA'!$E:$F,2,FALSE)+VLOOKUP(AK176,'Grade-Percent-GPA'!$E:$F,2,FALSE)+VLOOKUP(AL176,'Grade-Percent-GPA'!$E:$F,2,FALSE)+VLOOKUP(AM176,'Grade-Percent-GPA'!$E:$F,2,FALSE))/(IF(AF176="",0,1)+IF(AG176="",0,1)+IF(AH176="",0,1)+IF(AI176="",0,1)+IF(AJ176="",0,1)+IF(AK176="",0,1)+IF(AL176="",0,1)+IF(AM176="",0,1)))</f>
        <v/>
      </c>
      <c r="AO176" s="171" t="str">
        <f t="shared" si="4"/>
        <v/>
      </c>
      <c r="AP176" s="171" t="str">
        <f t="shared" si="5"/>
        <v/>
      </c>
      <c r="AQ176" s="17"/>
      <c r="AR176" s="183"/>
      <c r="AS176" s="16"/>
      <c r="AT176" s="16"/>
      <c r="AU176" s="16"/>
      <c r="AV176" s="16"/>
      <c r="AW176" s="16"/>
      <c r="AX176" s="16"/>
      <c r="AY176" s="16"/>
      <c r="AZ176" s="16"/>
      <c r="BA176" s="171" t="str">
        <f>IF(AND(AS176="",AT176="",AU176="",AV176="",AW176="",AX176="",AY176="",AZ176=""),"",(VLOOKUP(AS176,'Grade-Percent-GPA'!$E:$F,2,FALSE)+VLOOKUP(AT176,'Grade-Percent-GPA'!$E:$F,2,FALSE)+VLOOKUP(AU176,'Grade-Percent-GPA'!$E:$F,2,FALSE)+VLOOKUP(AV176,'Grade-Percent-GPA'!$E:$F,2,FALSE)+VLOOKUP(AW176,'Grade-Percent-GPA'!$E:$F,2,FALSE)+VLOOKUP(AX176,'Grade-Percent-GPA'!$E:$F,2,FALSE)+VLOOKUP(AY176,'Grade-Percent-GPA'!$E:$F,2,FALSE)+VLOOKUP(AZ176,'Grade-Percent-GPA'!$E:$F,2,FALSE))/(IF(AS176="",0,1)+IF(AT176="",0,1)+IF(AU176="",0,1)+IF(AV176="",0,1)+IF(AW176="",0,1)+IF(AX176="",0,1)+IF(AY176="",0,1)+IF(AZ176="",0,1)))</f>
        <v/>
      </c>
      <c r="BB176" s="171" t="str">
        <f t="shared" si="6"/>
        <v/>
      </c>
      <c r="BC176" s="171" t="str">
        <f t="shared" si="7"/>
        <v/>
      </c>
      <c r="BD176" s="17"/>
      <c r="BE176" s="183"/>
      <c r="BF176" s="16"/>
      <c r="BG176" s="16"/>
      <c r="BH176" s="16"/>
      <c r="BI176" s="16"/>
      <c r="BJ176" s="16"/>
      <c r="BK176" s="16"/>
      <c r="BL176" s="16"/>
      <c r="BM176" s="16"/>
      <c r="BN176" s="171" t="str">
        <f>IF(AND(BF176="",BG176="",BH176="",BI176="",BJ176="",BK176="",BL176="",BM176=""),"",(VLOOKUP(BF176,'Grade-Percent-GPA'!$E:$F,2,FALSE)+VLOOKUP(BG176,'Grade-Percent-GPA'!$E:$F,2,FALSE)+VLOOKUP(BH176,'Grade-Percent-GPA'!$E:$F,2,FALSE)+VLOOKUP(BI176,'Grade-Percent-GPA'!$E:$F,2,FALSE)+VLOOKUP(BJ176,'Grade-Percent-GPA'!$E:$F,2,FALSE)+VLOOKUP(BK176,'Grade-Percent-GPA'!$E:$F,2,FALSE)+VLOOKUP(BL176,'Grade-Percent-GPA'!$E:$F,2,FALSE)+VLOOKUP(BM176,'Grade-Percent-GPA'!$E:$F,2,FALSE))/(IF(BF176="",0,1)+IF(BG176="",0,1)+IF(BH176="",0,1)+IF(BI176="",0,1)+IF(BJ176="",0,1)+IF(BK176="",0,1)+IF(BL176="",0,1)+IF(BM176="",0,1)))</f>
        <v/>
      </c>
      <c r="BO176" s="171" t="str">
        <f t="shared" si="8"/>
        <v/>
      </c>
      <c r="BP176" s="171" t="str">
        <f t="shared" si="9"/>
        <v/>
      </c>
      <c r="BQ176" s="17"/>
      <c r="BR176" s="183"/>
      <c r="BS176" s="16"/>
      <c r="BT176" s="16"/>
      <c r="BU176" s="16"/>
      <c r="BV176" s="16"/>
      <c r="BW176" s="16"/>
      <c r="BX176" s="16"/>
      <c r="BY176" s="16"/>
      <c r="BZ176" s="16"/>
      <c r="CA176" s="171" t="str">
        <f>IF(AND(BS176="",BT176="",BU176="",BV176="",BW176="",BX176="",BY176="",BZ176=""),"",(VLOOKUP(BS176,'Grade-Percent-GPA'!$E:$F,2,FALSE)+VLOOKUP(BT176,'Grade-Percent-GPA'!$E:$F,2,FALSE)+VLOOKUP(BU176,'Grade-Percent-GPA'!$E:$F,2,FALSE)+VLOOKUP(BV176,'Grade-Percent-GPA'!$E:$F,2,FALSE)+VLOOKUP(BW176,'Grade-Percent-GPA'!$E:$F,2,FALSE)+VLOOKUP(BX176,'Grade-Percent-GPA'!$E:$F,2,FALSE)+VLOOKUP(BY176,'Grade-Percent-GPA'!$E:$F,2,FALSE)+VLOOKUP(BZ176,'Grade-Percent-GPA'!$E:$F,2,FALSE))/(IF(BS176="",0,1)+IF(BT176="",0,1)+IF(BU176="",0,1)+IF(BV176="",0,1)+IF(BW176="",0,1)+IF(BX176="",0,1)+IF(BY176="",0,1)+IF(BZ176="",0,1)))</f>
        <v/>
      </c>
      <c r="CB176" s="171" t="str">
        <f t="shared" si="10"/>
        <v/>
      </c>
      <c r="CC176" s="171" t="str">
        <f t="shared" si="11"/>
        <v/>
      </c>
      <c r="CD176" s="17"/>
      <c r="CE176" s="183"/>
      <c r="CF176" s="16"/>
      <c r="CG176" s="16"/>
      <c r="CH176" s="16"/>
      <c r="CI176" s="16"/>
      <c r="CJ176" s="16"/>
      <c r="CK176" s="16"/>
      <c r="CL176" s="16"/>
      <c r="CM176" s="16"/>
      <c r="CN176" s="171" t="str">
        <f>IF(AND(CF176="",CG176="",CH176="",CI176="",CJ176="",CK176="",CL176="",CM176=""),"",(VLOOKUP(CF176,'Grade-Percent-GPA'!$E:$F,2,FALSE)+VLOOKUP(CG176,'Grade-Percent-GPA'!$E:$F,2,FALSE)+VLOOKUP(CH176,'Grade-Percent-GPA'!$E:$F,2,FALSE)+VLOOKUP(CI176,'Grade-Percent-GPA'!$E:$F,2,FALSE)+VLOOKUP(CJ176,'Grade-Percent-GPA'!$E:$F,2,FALSE)+VLOOKUP(CK176,'Grade-Percent-GPA'!$E:$F,2,FALSE)+VLOOKUP(CL176,'Grade-Percent-GPA'!$E:$F,2,FALSE)+VLOOKUP(CM176,'Grade-Percent-GPA'!$E:$F,2,FALSE))/(IF(CF176="",0,1)+IF(CG176="",0,1)+IF(CH176="",0,1)+IF(CI176="",0,1)+IF(CJ176="",0,1)+IF(CK176="",0,1)+IF(CL176="",0,1)+IF(CM176="",0,1)))</f>
        <v/>
      </c>
      <c r="CO176" s="171" t="str">
        <f t="shared" si="12"/>
        <v/>
      </c>
      <c r="CP176" s="171" t="str">
        <f t="shared" si="13"/>
        <v/>
      </c>
      <c r="CQ176" s="17"/>
      <c r="CR176" s="183"/>
      <c r="CS176" s="16"/>
      <c r="CT176" s="16"/>
      <c r="CU176" s="16"/>
      <c r="CV176" s="16"/>
      <c r="CW176" s="16"/>
      <c r="CX176" s="16"/>
      <c r="CY176" s="16"/>
      <c r="CZ176" s="16"/>
      <c r="DA176" s="171" t="str">
        <f>IF(AND(CS176="",CT176="",CU176="",CV176="",CW176="",CX176="",CY176="",CZ176=""),"",(VLOOKUP(CS176,'Grade-Percent-GPA'!$E:$F,2,FALSE)+VLOOKUP(CT176,'Grade-Percent-GPA'!$E:$F,2,FALSE)+VLOOKUP(CU176,'Grade-Percent-GPA'!$E:$F,2,FALSE)+VLOOKUP(CV176,'Grade-Percent-GPA'!$E:$F,2,FALSE)+VLOOKUP(CW176,'Grade-Percent-GPA'!$E:$F,2,FALSE)+VLOOKUP(CX176,'Grade-Percent-GPA'!$E:$F,2,FALSE)+VLOOKUP(CY176,'Grade-Percent-GPA'!$E:$F,2,FALSE)+VLOOKUP(CZ176,'Grade-Percent-GPA'!$E:$F,2,FALSE))/(IF(CS176="",0,1)+IF(CT176="",0,1)+IF(CU176="",0,1)+IF(CV176="",0,1)+IF(CW176="",0,1)+IF(CX176="",0,1)+IF(CY176="",0,1)+IF(CZ176="",0,1)))</f>
        <v/>
      </c>
      <c r="DB176" s="171" t="str">
        <f t="shared" si="14"/>
        <v/>
      </c>
      <c r="DC176" s="171" t="str">
        <f t="shared" si="15"/>
        <v/>
      </c>
    </row>
    <row r="177" spans="1:107" ht="14.25" customHeight="1" x14ac:dyDescent="0.3">
      <c r="A177" s="182"/>
      <c r="B177" s="15"/>
      <c r="C177" s="15"/>
      <c r="D177" s="453"/>
      <c r="E177" s="183"/>
      <c r="F177" s="16"/>
      <c r="G177" s="16"/>
      <c r="H177" s="16"/>
      <c r="I177" s="16"/>
      <c r="J177" s="16"/>
      <c r="K177" s="16"/>
      <c r="L177" s="16"/>
      <c r="M177" s="16"/>
      <c r="N177" s="171" t="str">
        <f>IF(AND(F177="",G177="",H177="",I177="",J177="",K177="",L177="",M177=""),"",(VLOOKUP(F177,'Grade-Percent-GPA'!$E:$F,2,FALSE)+VLOOKUP(G177,'Grade-Percent-GPA'!$E:$F,2,FALSE)+VLOOKUP(H177,'Grade-Percent-GPA'!$E:$F,2,FALSE)+VLOOKUP(I177,'Grade-Percent-GPA'!$E:$F,2,FALSE)+VLOOKUP(J177,'Grade-Percent-GPA'!$E:$F,2,FALSE)+VLOOKUP(K177,'Grade-Percent-GPA'!$E:$F,2,FALSE)+VLOOKUP(L177,'Grade-Percent-GPA'!$E:$F,2,FALSE)+VLOOKUP(M177,'Grade-Percent-GPA'!$E:$F,2,FALSE))/(IF(F177="",0,1)+IF(G177="",0,1)+IF(H177="",0,1)+IF(I177="",0,1)+IF(J177="",0,1)+IF(K177="",0,1)+IF(L177="",0,1)+IF(M177="",0,1)))</f>
        <v/>
      </c>
      <c r="O177" s="171" t="str">
        <f t="shared" si="0"/>
        <v/>
      </c>
      <c r="P177" s="171" t="str">
        <f t="shared" si="1"/>
        <v/>
      </c>
      <c r="Q177" s="17"/>
      <c r="R177" s="183"/>
      <c r="S177" s="16"/>
      <c r="T177" s="16"/>
      <c r="U177" s="16"/>
      <c r="V177" s="16"/>
      <c r="W177" s="16"/>
      <c r="X177" s="16"/>
      <c r="Y177" s="16"/>
      <c r="Z177" s="16"/>
      <c r="AA177" s="171" t="str">
        <f>IF(AND(S177="",T177="",U177="",V177="",W177="",X177="",Y177="",Z177=""),"",(VLOOKUP(S177,'Grade-Percent-GPA'!$E:$F,2,FALSE)+VLOOKUP(T177,'Grade-Percent-GPA'!$E:$F,2,FALSE)+VLOOKUP(U177,'Grade-Percent-GPA'!$E:$F,2,FALSE)+VLOOKUP(V177,'Grade-Percent-GPA'!$E:$F,2,FALSE)+VLOOKUP(W177,'Grade-Percent-GPA'!$E:$F,2,FALSE)+VLOOKUP(X177,'Grade-Percent-GPA'!$E:$F,2,FALSE)+VLOOKUP(Y177,'Grade-Percent-GPA'!$E:$F,2,FALSE)+VLOOKUP(Z177,'Grade-Percent-GPA'!$E:$F,2,FALSE))/(IF(S177="",0,1)+IF(T177="",0,1)+IF(U177="",0,1)+IF(V177="",0,1)+IF(W177="",0,1)+IF(X177="",0,1)+IF(Y177="",0,1)+IF(Z177="",0,1)))</f>
        <v/>
      </c>
      <c r="AB177" s="171" t="str">
        <f t="shared" si="2"/>
        <v/>
      </c>
      <c r="AC177" s="171" t="str">
        <f t="shared" si="3"/>
        <v/>
      </c>
      <c r="AD177" s="17"/>
      <c r="AE177" s="183"/>
      <c r="AF177" s="16"/>
      <c r="AG177" s="16"/>
      <c r="AH177" s="16"/>
      <c r="AI177" s="16"/>
      <c r="AJ177" s="16"/>
      <c r="AK177" s="16"/>
      <c r="AL177" s="16"/>
      <c r="AM177" s="16"/>
      <c r="AN177" s="171" t="str">
        <f>IF(AND(AF177="",AG177="",AH177="",AI177="",AJ177="",AK177="",AL177="",AM177=""),"",(VLOOKUP(AF177,'Grade-Percent-GPA'!$E:$F,2,FALSE)+VLOOKUP(AG177,'Grade-Percent-GPA'!$E:$F,2,FALSE)+VLOOKUP(AH177,'Grade-Percent-GPA'!$E:$F,2,FALSE)+VLOOKUP(AI177,'Grade-Percent-GPA'!$E:$F,2,FALSE)+VLOOKUP(AJ177,'Grade-Percent-GPA'!$E:$F,2,FALSE)+VLOOKUP(AK177,'Grade-Percent-GPA'!$E:$F,2,FALSE)+VLOOKUP(AL177,'Grade-Percent-GPA'!$E:$F,2,FALSE)+VLOOKUP(AM177,'Grade-Percent-GPA'!$E:$F,2,FALSE))/(IF(AF177="",0,1)+IF(AG177="",0,1)+IF(AH177="",0,1)+IF(AI177="",0,1)+IF(AJ177="",0,1)+IF(AK177="",0,1)+IF(AL177="",0,1)+IF(AM177="",0,1)))</f>
        <v/>
      </c>
      <c r="AO177" s="171" t="str">
        <f t="shared" si="4"/>
        <v/>
      </c>
      <c r="AP177" s="171" t="str">
        <f t="shared" si="5"/>
        <v/>
      </c>
      <c r="AQ177" s="17"/>
      <c r="AR177" s="183"/>
      <c r="AS177" s="16"/>
      <c r="AT177" s="16"/>
      <c r="AU177" s="16"/>
      <c r="AV177" s="16"/>
      <c r="AW177" s="16"/>
      <c r="AX177" s="16"/>
      <c r="AY177" s="16"/>
      <c r="AZ177" s="16"/>
      <c r="BA177" s="171" t="str">
        <f>IF(AND(AS177="",AT177="",AU177="",AV177="",AW177="",AX177="",AY177="",AZ177=""),"",(VLOOKUP(AS177,'Grade-Percent-GPA'!$E:$F,2,FALSE)+VLOOKUP(AT177,'Grade-Percent-GPA'!$E:$F,2,FALSE)+VLOOKUP(AU177,'Grade-Percent-GPA'!$E:$F,2,FALSE)+VLOOKUP(AV177,'Grade-Percent-GPA'!$E:$F,2,FALSE)+VLOOKUP(AW177,'Grade-Percent-GPA'!$E:$F,2,FALSE)+VLOOKUP(AX177,'Grade-Percent-GPA'!$E:$F,2,FALSE)+VLOOKUP(AY177,'Grade-Percent-GPA'!$E:$F,2,FALSE)+VLOOKUP(AZ177,'Grade-Percent-GPA'!$E:$F,2,FALSE))/(IF(AS177="",0,1)+IF(AT177="",0,1)+IF(AU177="",0,1)+IF(AV177="",0,1)+IF(AW177="",0,1)+IF(AX177="",0,1)+IF(AY177="",0,1)+IF(AZ177="",0,1)))</f>
        <v/>
      </c>
      <c r="BB177" s="171" t="str">
        <f t="shared" si="6"/>
        <v/>
      </c>
      <c r="BC177" s="171" t="str">
        <f t="shared" si="7"/>
        <v/>
      </c>
      <c r="BD177" s="17"/>
      <c r="BE177" s="183"/>
      <c r="BF177" s="16"/>
      <c r="BG177" s="16"/>
      <c r="BH177" s="16"/>
      <c r="BI177" s="16"/>
      <c r="BJ177" s="16"/>
      <c r="BK177" s="16"/>
      <c r="BL177" s="16"/>
      <c r="BM177" s="16"/>
      <c r="BN177" s="171" t="str">
        <f>IF(AND(BF177="",BG177="",BH177="",BI177="",BJ177="",BK177="",BL177="",BM177=""),"",(VLOOKUP(BF177,'Grade-Percent-GPA'!$E:$F,2,FALSE)+VLOOKUP(BG177,'Grade-Percent-GPA'!$E:$F,2,FALSE)+VLOOKUP(BH177,'Grade-Percent-GPA'!$E:$F,2,FALSE)+VLOOKUP(BI177,'Grade-Percent-GPA'!$E:$F,2,FALSE)+VLOOKUP(BJ177,'Grade-Percent-GPA'!$E:$F,2,FALSE)+VLOOKUP(BK177,'Grade-Percent-GPA'!$E:$F,2,FALSE)+VLOOKUP(BL177,'Grade-Percent-GPA'!$E:$F,2,FALSE)+VLOOKUP(BM177,'Grade-Percent-GPA'!$E:$F,2,FALSE))/(IF(BF177="",0,1)+IF(BG177="",0,1)+IF(BH177="",0,1)+IF(BI177="",0,1)+IF(BJ177="",0,1)+IF(BK177="",0,1)+IF(BL177="",0,1)+IF(BM177="",0,1)))</f>
        <v/>
      </c>
      <c r="BO177" s="171" t="str">
        <f t="shared" si="8"/>
        <v/>
      </c>
      <c r="BP177" s="171" t="str">
        <f t="shared" si="9"/>
        <v/>
      </c>
      <c r="BQ177" s="17"/>
      <c r="BR177" s="183"/>
      <c r="BS177" s="16"/>
      <c r="BT177" s="16"/>
      <c r="BU177" s="16"/>
      <c r="BV177" s="16"/>
      <c r="BW177" s="16"/>
      <c r="BX177" s="16"/>
      <c r="BY177" s="16"/>
      <c r="BZ177" s="16"/>
      <c r="CA177" s="171" t="str">
        <f>IF(AND(BS177="",BT177="",BU177="",BV177="",BW177="",BX177="",BY177="",BZ177=""),"",(VLOOKUP(BS177,'Grade-Percent-GPA'!$E:$F,2,FALSE)+VLOOKUP(BT177,'Grade-Percent-GPA'!$E:$F,2,FALSE)+VLOOKUP(BU177,'Grade-Percent-GPA'!$E:$F,2,FALSE)+VLOOKUP(BV177,'Grade-Percent-GPA'!$E:$F,2,FALSE)+VLOOKUP(BW177,'Grade-Percent-GPA'!$E:$F,2,FALSE)+VLOOKUP(BX177,'Grade-Percent-GPA'!$E:$F,2,FALSE)+VLOOKUP(BY177,'Grade-Percent-GPA'!$E:$F,2,FALSE)+VLOOKUP(BZ177,'Grade-Percent-GPA'!$E:$F,2,FALSE))/(IF(BS177="",0,1)+IF(BT177="",0,1)+IF(BU177="",0,1)+IF(BV177="",0,1)+IF(BW177="",0,1)+IF(BX177="",0,1)+IF(BY177="",0,1)+IF(BZ177="",0,1)))</f>
        <v/>
      </c>
      <c r="CB177" s="171" t="str">
        <f t="shared" si="10"/>
        <v/>
      </c>
      <c r="CC177" s="171" t="str">
        <f t="shared" si="11"/>
        <v/>
      </c>
      <c r="CD177" s="17"/>
      <c r="CE177" s="183"/>
      <c r="CF177" s="16"/>
      <c r="CG177" s="16"/>
      <c r="CH177" s="16"/>
      <c r="CI177" s="16"/>
      <c r="CJ177" s="16"/>
      <c r="CK177" s="16"/>
      <c r="CL177" s="16"/>
      <c r="CM177" s="16"/>
      <c r="CN177" s="171" t="str">
        <f>IF(AND(CF177="",CG177="",CH177="",CI177="",CJ177="",CK177="",CL177="",CM177=""),"",(VLOOKUP(CF177,'Grade-Percent-GPA'!$E:$F,2,FALSE)+VLOOKUP(CG177,'Grade-Percent-GPA'!$E:$F,2,FALSE)+VLOOKUP(CH177,'Grade-Percent-GPA'!$E:$F,2,FALSE)+VLOOKUP(CI177,'Grade-Percent-GPA'!$E:$F,2,FALSE)+VLOOKUP(CJ177,'Grade-Percent-GPA'!$E:$F,2,FALSE)+VLOOKUP(CK177,'Grade-Percent-GPA'!$E:$F,2,FALSE)+VLOOKUP(CL177,'Grade-Percent-GPA'!$E:$F,2,FALSE)+VLOOKUP(CM177,'Grade-Percent-GPA'!$E:$F,2,FALSE))/(IF(CF177="",0,1)+IF(CG177="",0,1)+IF(CH177="",0,1)+IF(CI177="",0,1)+IF(CJ177="",0,1)+IF(CK177="",0,1)+IF(CL177="",0,1)+IF(CM177="",0,1)))</f>
        <v/>
      </c>
      <c r="CO177" s="171" t="str">
        <f t="shared" si="12"/>
        <v/>
      </c>
      <c r="CP177" s="171" t="str">
        <f t="shared" si="13"/>
        <v/>
      </c>
      <c r="CQ177" s="17"/>
      <c r="CR177" s="183"/>
      <c r="CS177" s="16"/>
      <c r="CT177" s="16"/>
      <c r="CU177" s="16"/>
      <c r="CV177" s="16"/>
      <c r="CW177" s="16"/>
      <c r="CX177" s="16"/>
      <c r="CY177" s="16"/>
      <c r="CZ177" s="16"/>
      <c r="DA177" s="171" t="str">
        <f>IF(AND(CS177="",CT177="",CU177="",CV177="",CW177="",CX177="",CY177="",CZ177=""),"",(VLOOKUP(CS177,'Grade-Percent-GPA'!$E:$F,2,FALSE)+VLOOKUP(CT177,'Grade-Percent-GPA'!$E:$F,2,FALSE)+VLOOKUP(CU177,'Grade-Percent-GPA'!$E:$F,2,FALSE)+VLOOKUP(CV177,'Grade-Percent-GPA'!$E:$F,2,FALSE)+VLOOKUP(CW177,'Grade-Percent-GPA'!$E:$F,2,FALSE)+VLOOKUP(CX177,'Grade-Percent-GPA'!$E:$F,2,FALSE)+VLOOKUP(CY177,'Grade-Percent-GPA'!$E:$F,2,FALSE)+VLOOKUP(CZ177,'Grade-Percent-GPA'!$E:$F,2,FALSE))/(IF(CS177="",0,1)+IF(CT177="",0,1)+IF(CU177="",0,1)+IF(CV177="",0,1)+IF(CW177="",0,1)+IF(CX177="",0,1)+IF(CY177="",0,1)+IF(CZ177="",0,1)))</f>
        <v/>
      </c>
      <c r="DB177" s="171" t="str">
        <f t="shared" si="14"/>
        <v/>
      </c>
      <c r="DC177" s="171" t="str">
        <f t="shared" si="15"/>
        <v/>
      </c>
    </row>
    <row r="178" spans="1:107" ht="14.25" customHeight="1" x14ac:dyDescent="0.3">
      <c r="A178" s="182"/>
      <c r="B178" s="15"/>
      <c r="C178" s="15"/>
      <c r="D178" s="453"/>
      <c r="E178" s="183"/>
      <c r="F178" s="16"/>
      <c r="G178" s="16"/>
      <c r="H178" s="16"/>
      <c r="I178" s="16"/>
      <c r="J178" s="16"/>
      <c r="K178" s="16"/>
      <c r="L178" s="16"/>
      <c r="M178" s="16"/>
      <c r="N178" s="171" t="str">
        <f>IF(AND(F178="",G178="",H178="",I178="",J178="",K178="",L178="",M178=""),"",(VLOOKUP(F178,'Grade-Percent-GPA'!$E:$F,2,FALSE)+VLOOKUP(G178,'Grade-Percent-GPA'!$E:$F,2,FALSE)+VLOOKUP(H178,'Grade-Percent-GPA'!$E:$F,2,FALSE)+VLOOKUP(I178,'Grade-Percent-GPA'!$E:$F,2,FALSE)+VLOOKUP(J178,'Grade-Percent-GPA'!$E:$F,2,FALSE)+VLOOKUP(K178,'Grade-Percent-GPA'!$E:$F,2,FALSE)+VLOOKUP(L178,'Grade-Percent-GPA'!$E:$F,2,FALSE)+VLOOKUP(M178,'Grade-Percent-GPA'!$E:$F,2,FALSE))/(IF(F178="",0,1)+IF(G178="",0,1)+IF(H178="",0,1)+IF(I178="",0,1)+IF(J178="",0,1)+IF(K178="",0,1)+IF(L178="",0,1)+IF(M178="",0,1)))</f>
        <v/>
      </c>
      <c r="O178" s="171" t="str">
        <f t="shared" si="0"/>
        <v/>
      </c>
      <c r="P178" s="171" t="str">
        <f t="shared" si="1"/>
        <v/>
      </c>
      <c r="Q178" s="17"/>
      <c r="R178" s="183"/>
      <c r="S178" s="16"/>
      <c r="T178" s="16"/>
      <c r="U178" s="16"/>
      <c r="V178" s="16"/>
      <c r="W178" s="16"/>
      <c r="X178" s="16"/>
      <c r="Y178" s="16"/>
      <c r="Z178" s="16"/>
      <c r="AA178" s="171" t="str">
        <f>IF(AND(S178="",T178="",U178="",V178="",W178="",X178="",Y178="",Z178=""),"",(VLOOKUP(S178,'Grade-Percent-GPA'!$E:$F,2,FALSE)+VLOOKUP(T178,'Grade-Percent-GPA'!$E:$F,2,FALSE)+VLOOKUP(U178,'Grade-Percent-GPA'!$E:$F,2,FALSE)+VLOOKUP(V178,'Grade-Percent-GPA'!$E:$F,2,FALSE)+VLOOKUP(W178,'Grade-Percent-GPA'!$E:$F,2,FALSE)+VLOOKUP(X178,'Grade-Percent-GPA'!$E:$F,2,FALSE)+VLOOKUP(Y178,'Grade-Percent-GPA'!$E:$F,2,FALSE)+VLOOKUP(Z178,'Grade-Percent-GPA'!$E:$F,2,FALSE))/(IF(S178="",0,1)+IF(T178="",0,1)+IF(U178="",0,1)+IF(V178="",0,1)+IF(W178="",0,1)+IF(X178="",0,1)+IF(Y178="",0,1)+IF(Z178="",0,1)))</f>
        <v/>
      </c>
      <c r="AB178" s="171" t="str">
        <f t="shared" si="2"/>
        <v/>
      </c>
      <c r="AC178" s="171" t="str">
        <f t="shared" si="3"/>
        <v/>
      </c>
      <c r="AD178" s="17"/>
      <c r="AE178" s="183"/>
      <c r="AF178" s="16"/>
      <c r="AG178" s="16"/>
      <c r="AH178" s="16"/>
      <c r="AI178" s="16"/>
      <c r="AJ178" s="16"/>
      <c r="AK178" s="16"/>
      <c r="AL178" s="16"/>
      <c r="AM178" s="16"/>
      <c r="AN178" s="171" t="str">
        <f>IF(AND(AF178="",AG178="",AH178="",AI178="",AJ178="",AK178="",AL178="",AM178=""),"",(VLOOKUP(AF178,'Grade-Percent-GPA'!$E:$F,2,FALSE)+VLOOKUP(AG178,'Grade-Percent-GPA'!$E:$F,2,FALSE)+VLOOKUP(AH178,'Grade-Percent-GPA'!$E:$F,2,FALSE)+VLOOKUP(AI178,'Grade-Percent-GPA'!$E:$F,2,FALSE)+VLOOKUP(AJ178,'Grade-Percent-GPA'!$E:$F,2,FALSE)+VLOOKUP(AK178,'Grade-Percent-GPA'!$E:$F,2,FALSE)+VLOOKUP(AL178,'Grade-Percent-GPA'!$E:$F,2,FALSE)+VLOOKUP(AM178,'Grade-Percent-GPA'!$E:$F,2,FALSE))/(IF(AF178="",0,1)+IF(AG178="",0,1)+IF(AH178="",0,1)+IF(AI178="",0,1)+IF(AJ178="",0,1)+IF(AK178="",0,1)+IF(AL178="",0,1)+IF(AM178="",0,1)))</f>
        <v/>
      </c>
      <c r="AO178" s="171" t="str">
        <f t="shared" si="4"/>
        <v/>
      </c>
      <c r="AP178" s="171" t="str">
        <f t="shared" si="5"/>
        <v/>
      </c>
      <c r="AQ178" s="17"/>
      <c r="AR178" s="183"/>
      <c r="AS178" s="16"/>
      <c r="AT178" s="16"/>
      <c r="AU178" s="16"/>
      <c r="AV178" s="16"/>
      <c r="AW178" s="16"/>
      <c r="AX178" s="16"/>
      <c r="AY178" s="16"/>
      <c r="AZ178" s="16"/>
      <c r="BA178" s="171" t="str">
        <f>IF(AND(AS178="",AT178="",AU178="",AV178="",AW178="",AX178="",AY178="",AZ178=""),"",(VLOOKUP(AS178,'Grade-Percent-GPA'!$E:$F,2,FALSE)+VLOOKUP(AT178,'Grade-Percent-GPA'!$E:$F,2,FALSE)+VLOOKUP(AU178,'Grade-Percent-GPA'!$E:$F,2,FALSE)+VLOOKUP(AV178,'Grade-Percent-GPA'!$E:$F,2,FALSE)+VLOOKUP(AW178,'Grade-Percent-GPA'!$E:$F,2,FALSE)+VLOOKUP(AX178,'Grade-Percent-GPA'!$E:$F,2,FALSE)+VLOOKUP(AY178,'Grade-Percent-GPA'!$E:$F,2,FALSE)+VLOOKUP(AZ178,'Grade-Percent-GPA'!$E:$F,2,FALSE))/(IF(AS178="",0,1)+IF(AT178="",0,1)+IF(AU178="",0,1)+IF(AV178="",0,1)+IF(AW178="",0,1)+IF(AX178="",0,1)+IF(AY178="",0,1)+IF(AZ178="",0,1)))</f>
        <v/>
      </c>
      <c r="BB178" s="171" t="str">
        <f t="shared" si="6"/>
        <v/>
      </c>
      <c r="BC178" s="171" t="str">
        <f t="shared" si="7"/>
        <v/>
      </c>
      <c r="BD178" s="17"/>
      <c r="BE178" s="183"/>
      <c r="BF178" s="16"/>
      <c r="BG178" s="16"/>
      <c r="BH178" s="16"/>
      <c r="BI178" s="16"/>
      <c r="BJ178" s="16"/>
      <c r="BK178" s="16"/>
      <c r="BL178" s="16"/>
      <c r="BM178" s="16"/>
      <c r="BN178" s="171" t="str">
        <f>IF(AND(BF178="",BG178="",BH178="",BI178="",BJ178="",BK178="",BL178="",BM178=""),"",(VLOOKUP(BF178,'Grade-Percent-GPA'!$E:$F,2,FALSE)+VLOOKUP(BG178,'Grade-Percent-GPA'!$E:$F,2,FALSE)+VLOOKUP(BH178,'Grade-Percent-GPA'!$E:$F,2,FALSE)+VLOOKUP(BI178,'Grade-Percent-GPA'!$E:$F,2,FALSE)+VLOOKUP(BJ178,'Grade-Percent-GPA'!$E:$F,2,FALSE)+VLOOKUP(BK178,'Grade-Percent-GPA'!$E:$F,2,FALSE)+VLOOKUP(BL178,'Grade-Percent-GPA'!$E:$F,2,FALSE)+VLOOKUP(BM178,'Grade-Percent-GPA'!$E:$F,2,FALSE))/(IF(BF178="",0,1)+IF(BG178="",0,1)+IF(BH178="",0,1)+IF(BI178="",0,1)+IF(BJ178="",0,1)+IF(BK178="",0,1)+IF(BL178="",0,1)+IF(BM178="",0,1)))</f>
        <v/>
      </c>
      <c r="BO178" s="171" t="str">
        <f t="shared" si="8"/>
        <v/>
      </c>
      <c r="BP178" s="171" t="str">
        <f t="shared" si="9"/>
        <v/>
      </c>
      <c r="BQ178" s="17"/>
      <c r="BR178" s="183"/>
      <c r="BS178" s="16"/>
      <c r="BT178" s="16"/>
      <c r="BU178" s="16"/>
      <c r="BV178" s="16"/>
      <c r="BW178" s="16"/>
      <c r="BX178" s="16"/>
      <c r="BY178" s="16"/>
      <c r="BZ178" s="16"/>
      <c r="CA178" s="171" t="str">
        <f>IF(AND(BS178="",BT178="",BU178="",BV178="",BW178="",BX178="",BY178="",BZ178=""),"",(VLOOKUP(BS178,'Grade-Percent-GPA'!$E:$F,2,FALSE)+VLOOKUP(BT178,'Grade-Percent-GPA'!$E:$F,2,FALSE)+VLOOKUP(BU178,'Grade-Percent-GPA'!$E:$F,2,FALSE)+VLOOKUP(BV178,'Grade-Percent-GPA'!$E:$F,2,FALSE)+VLOOKUP(BW178,'Grade-Percent-GPA'!$E:$F,2,FALSE)+VLOOKUP(BX178,'Grade-Percent-GPA'!$E:$F,2,FALSE)+VLOOKUP(BY178,'Grade-Percent-GPA'!$E:$F,2,FALSE)+VLOOKUP(BZ178,'Grade-Percent-GPA'!$E:$F,2,FALSE))/(IF(BS178="",0,1)+IF(BT178="",0,1)+IF(BU178="",0,1)+IF(BV178="",0,1)+IF(BW178="",0,1)+IF(BX178="",0,1)+IF(BY178="",0,1)+IF(BZ178="",0,1)))</f>
        <v/>
      </c>
      <c r="CB178" s="171" t="str">
        <f t="shared" si="10"/>
        <v/>
      </c>
      <c r="CC178" s="171" t="str">
        <f t="shared" si="11"/>
        <v/>
      </c>
      <c r="CD178" s="17"/>
      <c r="CE178" s="183"/>
      <c r="CF178" s="16"/>
      <c r="CG178" s="16"/>
      <c r="CH178" s="16"/>
      <c r="CI178" s="16"/>
      <c r="CJ178" s="16"/>
      <c r="CK178" s="16"/>
      <c r="CL178" s="16"/>
      <c r="CM178" s="16"/>
      <c r="CN178" s="171" t="str">
        <f>IF(AND(CF178="",CG178="",CH178="",CI178="",CJ178="",CK178="",CL178="",CM178=""),"",(VLOOKUP(CF178,'Grade-Percent-GPA'!$E:$F,2,FALSE)+VLOOKUP(CG178,'Grade-Percent-GPA'!$E:$F,2,FALSE)+VLOOKUP(CH178,'Grade-Percent-GPA'!$E:$F,2,FALSE)+VLOOKUP(CI178,'Grade-Percent-GPA'!$E:$F,2,FALSE)+VLOOKUP(CJ178,'Grade-Percent-GPA'!$E:$F,2,FALSE)+VLOOKUP(CK178,'Grade-Percent-GPA'!$E:$F,2,FALSE)+VLOOKUP(CL178,'Grade-Percent-GPA'!$E:$F,2,FALSE)+VLOOKUP(CM178,'Grade-Percent-GPA'!$E:$F,2,FALSE))/(IF(CF178="",0,1)+IF(CG178="",0,1)+IF(CH178="",0,1)+IF(CI178="",0,1)+IF(CJ178="",0,1)+IF(CK178="",0,1)+IF(CL178="",0,1)+IF(CM178="",0,1)))</f>
        <v/>
      </c>
      <c r="CO178" s="171" t="str">
        <f t="shared" si="12"/>
        <v/>
      </c>
      <c r="CP178" s="171" t="str">
        <f t="shared" si="13"/>
        <v/>
      </c>
      <c r="CQ178" s="17"/>
      <c r="CR178" s="183"/>
      <c r="CS178" s="16"/>
      <c r="CT178" s="16"/>
      <c r="CU178" s="16"/>
      <c r="CV178" s="16"/>
      <c r="CW178" s="16"/>
      <c r="CX178" s="16"/>
      <c r="CY178" s="16"/>
      <c r="CZ178" s="16"/>
      <c r="DA178" s="171" t="str">
        <f>IF(AND(CS178="",CT178="",CU178="",CV178="",CW178="",CX178="",CY178="",CZ178=""),"",(VLOOKUP(CS178,'Grade-Percent-GPA'!$E:$F,2,FALSE)+VLOOKUP(CT178,'Grade-Percent-GPA'!$E:$F,2,FALSE)+VLOOKUP(CU178,'Grade-Percent-GPA'!$E:$F,2,FALSE)+VLOOKUP(CV178,'Grade-Percent-GPA'!$E:$F,2,FALSE)+VLOOKUP(CW178,'Grade-Percent-GPA'!$E:$F,2,FALSE)+VLOOKUP(CX178,'Grade-Percent-GPA'!$E:$F,2,FALSE)+VLOOKUP(CY178,'Grade-Percent-GPA'!$E:$F,2,FALSE)+VLOOKUP(CZ178,'Grade-Percent-GPA'!$E:$F,2,FALSE))/(IF(CS178="",0,1)+IF(CT178="",0,1)+IF(CU178="",0,1)+IF(CV178="",0,1)+IF(CW178="",0,1)+IF(CX178="",0,1)+IF(CY178="",0,1)+IF(CZ178="",0,1)))</f>
        <v/>
      </c>
      <c r="DB178" s="171" t="str">
        <f t="shared" si="14"/>
        <v/>
      </c>
      <c r="DC178" s="171" t="str">
        <f t="shared" si="15"/>
        <v/>
      </c>
    </row>
    <row r="179" spans="1:107" ht="14.25" customHeight="1" x14ac:dyDescent="0.3">
      <c r="A179" s="182"/>
      <c r="B179" s="15"/>
      <c r="C179" s="15"/>
      <c r="D179" s="453"/>
      <c r="E179" s="183"/>
      <c r="F179" s="16"/>
      <c r="G179" s="16"/>
      <c r="H179" s="16"/>
      <c r="I179" s="16"/>
      <c r="J179" s="16"/>
      <c r="K179" s="16"/>
      <c r="L179" s="16"/>
      <c r="M179" s="16"/>
      <c r="N179" s="171" t="str">
        <f>IF(AND(F179="",G179="",H179="",I179="",J179="",K179="",L179="",M179=""),"",(VLOOKUP(F179,'Grade-Percent-GPA'!$E:$F,2,FALSE)+VLOOKUP(G179,'Grade-Percent-GPA'!$E:$F,2,FALSE)+VLOOKUP(H179,'Grade-Percent-GPA'!$E:$F,2,FALSE)+VLOOKUP(I179,'Grade-Percent-GPA'!$E:$F,2,FALSE)+VLOOKUP(J179,'Grade-Percent-GPA'!$E:$F,2,FALSE)+VLOOKUP(K179,'Grade-Percent-GPA'!$E:$F,2,FALSE)+VLOOKUP(L179,'Grade-Percent-GPA'!$E:$F,2,FALSE)+VLOOKUP(M179,'Grade-Percent-GPA'!$E:$F,2,FALSE))/(IF(F179="",0,1)+IF(G179="",0,1)+IF(H179="",0,1)+IF(I179="",0,1)+IF(J179="",0,1)+IF(K179="",0,1)+IF(L179="",0,1)+IF(M179="",0,1)))</f>
        <v/>
      </c>
      <c r="O179" s="171" t="str">
        <f t="shared" si="0"/>
        <v/>
      </c>
      <c r="P179" s="171" t="str">
        <f t="shared" si="1"/>
        <v/>
      </c>
      <c r="Q179" s="17"/>
      <c r="R179" s="183"/>
      <c r="S179" s="16"/>
      <c r="T179" s="16"/>
      <c r="U179" s="16"/>
      <c r="V179" s="16"/>
      <c r="W179" s="16"/>
      <c r="X179" s="16"/>
      <c r="Y179" s="16"/>
      <c r="Z179" s="16"/>
      <c r="AA179" s="171" t="str">
        <f>IF(AND(S179="",T179="",U179="",V179="",W179="",X179="",Y179="",Z179=""),"",(VLOOKUP(S179,'Grade-Percent-GPA'!$E:$F,2,FALSE)+VLOOKUP(T179,'Grade-Percent-GPA'!$E:$F,2,FALSE)+VLOOKUP(U179,'Grade-Percent-GPA'!$E:$F,2,FALSE)+VLOOKUP(V179,'Grade-Percent-GPA'!$E:$F,2,FALSE)+VLOOKUP(W179,'Grade-Percent-GPA'!$E:$F,2,FALSE)+VLOOKUP(X179,'Grade-Percent-GPA'!$E:$F,2,FALSE)+VLOOKUP(Y179,'Grade-Percent-GPA'!$E:$F,2,FALSE)+VLOOKUP(Z179,'Grade-Percent-GPA'!$E:$F,2,FALSE))/(IF(S179="",0,1)+IF(T179="",0,1)+IF(U179="",0,1)+IF(V179="",0,1)+IF(W179="",0,1)+IF(X179="",0,1)+IF(Y179="",0,1)+IF(Z179="",0,1)))</f>
        <v/>
      </c>
      <c r="AB179" s="171" t="str">
        <f t="shared" si="2"/>
        <v/>
      </c>
      <c r="AC179" s="171" t="str">
        <f t="shared" si="3"/>
        <v/>
      </c>
      <c r="AD179" s="17"/>
      <c r="AE179" s="183"/>
      <c r="AF179" s="16"/>
      <c r="AG179" s="16"/>
      <c r="AH179" s="16"/>
      <c r="AI179" s="16"/>
      <c r="AJ179" s="16"/>
      <c r="AK179" s="16"/>
      <c r="AL179" s="16"/>
      <c r="AM179" s="16"/>
      <c r="AN179" s="171" t="str">
        <f>IF(AND(AF179="",AG179="",AH179="",AI179="",AJ179="",AK179="",AL179="",AM179=""),"",(VLOOKUP(AF179,'Grade-Percent-GPA'!$E:$F,2,FALSE)+VLOOKUP(AG179,'Grade-Percent-GPA'!$E:$F,2,FALSE)+VLOOKUP(AH179,'Grade-Percent-GPA'!$E:$F,2,FALSE)+VLOOKUP(AI179,'Grade-Percent-GPA'!$E:$F,2,FALSE)+VLOOKUP(AJ179,'Grade-Percent-GPA'!$E:$F,2,FALSE)+VLOOKUP(AK179,'Grade-Percent-GPA'!$E:$F,2,FALSE)+VLOOKUP(AL179,'Grade-Percent-GPA'!$E:$F,2,FALSE)+VLOOKUP(AM179,'Grade-Percent-GPA'!$E:$F,2,FALSE))/(IF(AF179="",0,1)+IF(AG179="",0,1)+IF(AH179="",0,1)+IF(AI179="",0,1)+IF(AJ179="",0,1)+IF(AK179="",0,1)+IF(AL179="",0,1)+IF(AM179="",0,1)))</f>
        <v/>
      </c>
      <c r="AO179" s="171" t="str">
        <f t="shared" si="4"/>
        <v/>
      </c>
      <c r="AP179" s="171" t="str">
        <f t="shared" si="5"/>
        <v/>
      </c>
      <c r="AQ179" s="17"/>
      <c r="AR179" s="183"/>
      <c r="AS179" s="16"/>
      <c r="AT179" s="16"/>
      <c r="AU179" s="16"/>
      <c r="AV179" s="16"/>
      <c r="AW179" s="16"/>
      <c r="AX179" s="16"/>
      <c r="AY179" s="16"/>
      <c r="AZ179" s="16"/>
      <c r="BA179" s="171" t="str">
        <f>IF(AND(AS179="",AT179="",AU179="",AV179="",AW179="",AX179="",AY179="",AZ179=""),"",(VLOOKUP(AS179,'Grade-Percent-GPA'!$E:$F,2,FALSE)+VLOOKUP(AT179,'Grade-Percent-GPA'!$E:$F,2,FALSE)+VLOOKUP(AU179,'Grade-Percent-GPA'!$E:$F,2,FALSE)+VLOOKUP(AV179,'Grade-Percent-GPA'!$E:$F,2,FALSE)+VLOOKUP(AW179,'Grade-Percent-GPA'!$E:$F,2,FALSE)+VLOOKUP(AX179,'Grade-Percent-GPA'!$E:$F,2,FALSE)+VLOOKUP(AY179,'Grade-Percent-GPA'!$E:$F,2,FALSE)+VLOOKUP(AZ179,'Grade-Percent-GPA'!$E:$F,2,FALSE))/(IF(AS179="",0,1)+IF(AT179="",0,1)+IF(AU179="",0,1)+IF(AV179="",0,1)+IF(AW179="",0,1)+IF(AX179="",0,1)+IF(AY179="",0,1)+IF(AZ179="",0,1)))</f>
        <v/>
      </c>
      <c r="BB179" s="171" t="str">
        <f t="shared" si="6"/>
        <v/>
      </c>
      <c r="BC179" s="171" t="str">
        <f t="shared" si="7"/>
        <v/>
      </c>
      <c r="BD179" s="17"/>
      <c r="BE179" s="183"/>
      <c r="BF179" s="16"/>
      <c r="BG179" s="16"/>
      <c r="BH179" s="16"/>
      <c r="BI179" s="16"/>
      <c r="BJ179" s="16"/>
      <c r="BK179" s="16"/>
      <c r="BL179" s="16"/>
      <c r="BM179" s="16"/>
      <c r="BN179" s="171" t="str">
        <f>IF(AND(BF179="",BG179="",BH179="",BI179="",BJ179="",BK179="",BL179="",BM179=""),"",(VLOOKUP(BF179,'Grade-Percent-GPA'!$E:$F,2,FALSE)+VLOOKUP(BG179,'Grade-Percent-GPA'!$E:$F,2,FALSE)+VLOOKUP(BH179,'Grade-Percent-GPA'!$E:$F,2,FALSE)+VLOOKUP(BI179,'Grade-Percent-GPA'!$E:$F,2,FALSE)+VLOOKUP(BJ179,'Grade-Percent-GPA'!$E:$F,2,FALSE)+VLOOKUP(BK179,'Grade-Percent-GPA'!$E:$F,2,FALSE)+VLOOKUP(BL179,'Grade-Percent-GPA'!$E:$F,2,FALSE)+VLOOKUP(BM179,'Grade-Percent-GPA'!$E:$F,2,FALSE))/(IF(BF179="",0,1)+IF(BG179="",0,1)+IF(BH179="",0,1)+IF(BI179="",0,1)+IF(BJ179="",0,1)+IF(BK179="",0,1)+IF(BL179="",0,1)+IF(BM179="",0,1)))</f>
        <v/>
      </c>
      <c r="BO179" s="171" t="str">
        <f t="shared" si="8"/>
        <v/>
      </c>
      <c r="BP179" s="171" t="str">
        <f t="shared" si="9"/>
        <v/>
      </c>
      <c r="BQ179" s="17"/>
      <c r="BR179" s="183"/>
      <c r="BS179" s="16"/>
      <c r="BT179" s="16"/>
      <c r="BU179" s="16"/>
      <c r="BV179" s="16"/>
      <c r="BW179" s="16"/>
      <c r="BX179" s="16"/>
      <c r="BY179" s="16"/>
      <c r="BZ179" s="16"/>
      <c r="CA179" s="171" t="str">
        <f>IF(AND(BS179="",BT179="",BU179="",BV179="",BW179="",BX179="",BY179="",BZ179=""),"",(VLOOKUP(BS179,'Grade-Percent-GPA'!$E:$F,2,FALSE)+VLOOKUP(BT179,'Grade-Percent-GPA'!$E:$F,2,FALSE)+VLOOKUP(BU179,'Grade-Percent-GPA'!$E:$F,2,FALSE)+VLOOKUP(BV179,'Grade-Percent-GPA'!$E:$F,2,FALSE)+VLOOKUP(BW179,'Grade-Percent-GPA'!$E:$F,2,FALSE)+VLOOKUP(BX179,'Grade-Percent-GPA'!$E:$F,2,FALSE)+VLOOKUP(BY179,'Grade-Percent-GPA'!$E:$F,2,FALSE)+VLOOKUP(BZ179,'Grade-Percent-GPA'!$E:$F,2,FALSE))/(IF(BS179="",0,1)+IF(BT179="",0,1)+IF(BU179="",0,1)+IF(BV179="",0,1)+IF(BW179="",0,1)+IF(BX179="",0,1)+IF(BY179="",0,1)+IF(BZ179="",0,1)))</f>
        <v/>
      </c>
      <c r="CB179" s="171" t="str">
        <f t="shared" si="10"/>
        <v/>
      </c>
      <c r="CC179" s="171" t="str">
        <f t="shared" si="11"/>
        <v/>
      </c>
      <c r="CD179" s="17"/>
      <c r="CE179" s="183"/>
      <c r="CF179" s="16"/>
      <c r="CG179" s="16"/>
      <c r="CH179" s="16"/>
      <c r="CI179" s="16"/>
      <c r="CJ179" s="16"/>
      <c r="CK179" s="16"/>
      <c r="CL179" s="16"/>
      <c r="CM179" s="16"/>
      <c r="CN179" s="171" t="str">
        <f>IF(AND(CF179="",CG179="",CH179="",CI179="",CJ179="",CK179="",CL179="",CM179=""),"",(VLOOKUP(CF179,'Grade-Percent-GPA'!$E:$F,2,FALSE)+VLOOKUP(CG179,'Grade-Percent-GPA'!$E:$F,2,FALSE)+VLOOKUP(CH179,'Grade-Percent-GPA'!$E:$F,2,FALSE)+VLOOKUP(CI179,'Grade-Percent-GPA'!$E:$F,2,FALSE)+VLOOKUP(CJ179,'Grade-Percent-GPA'!$E:$F,2,FALSE)+VLOOKUP(CK179,'Grade-Percent-GPA'!$E:$F,2,FALSE)+VLOOKUP(CL179,'Grade-Percent-GPA'!$E:$F,2,FALSE)+VLOOKUP(CM179,'Grade-Percent-GPA'!$E:$F,2,FALSE))/(IF(CF179="",0,1)+IF(CG179="",0,1)+IF(CH179="",0,1)+IF(CI179="",0,1)+IF(CJ179="",0,1)+IF(CK179="",0,1)+IF(CL179="",0,1)+IF(CM179="",0,1)))</f>
        <v/>
      </c>
      <c r="CO179" s="171" t="str">
        <f t="shared" si="12"/>
        <v/>
      </c>
      <c r="CP179" s="171" t="str">
        <f t="shared" si="13"/>
        <v/>
      </c>
      <c r="CQ179" s="17"/>
      <c r="CR179" s="183"/>
      <c r="CS179" s="16"/>
      <c r="CT179" s="16"/>
      <c r="CU179" s="16"/>
      <c r="CV179" s="16"/>
      <c r="CW179" s="16"/>
      <c r="CX179" s="16"/>
      <c r="CY179" s="16"/>
      <c r="CZ179" s="16"/>
      <c r="DA179" s="171" t="str">
        <f>IF(AND(CS179="",CT179="",CU179="",CV179="",CW179="",CX179="",CY179="",CZ179=""),"",(VLOOKUP(CS179,'Grade-Percent-GPA'!$E:$F,2,FALSE)+VLOOKUP(CT179,'Grade-Percent-GPA'!$E:$F,2,FALSE)+VLOOKUP(CU179,'Grade-Percent-GPA'!$E:$F,2,FALSE)+VLOOKUP(CV179,'Grade-Percent-GPA'!$E:$F,2,FALSE)+VLOOKUP(CW179,'Grade-Percent-GPA'!$E:$F,2,FALSE)+VLOOKUP(CX179,'Grade-Percent-GPA'!$E:$F,2,FALSE)+VLOOKUP(CY179,'Grade-Percent-GPA'!$E:$F,2,FALSE)+VLOOKUP(CZ179,'Grade-Percent-GPA'!$E:$F,2,FALSE))/(IF(CS179="",0,1)+IF(CT179="",0,1)+IF(CU179="",0,1)+IF(CV179="",0,1)+IF(CW179="",0,1)+IF(CX179="",0,1)+IF(CY179="",0,1)+IF(CZ179="",0,1)))</f>
        <v/>
      </c>
      <c r="DB179" s="171" t="str">
        <f t="shared" si="14"/>
        <v/>
      </c>
      <c r="DC179" s="171" t="str">
        <f t="shared" si="15"/>
        <v/>
      </c>
    </row>
    <row r="180" spans="1:107" ht="14.25" customHeight="1" x14ac:dyDescent="0.3">
      <c r="A180" s="182"/>
      <c r="B180" s="15"/>
      <c r="C180" s="15"/>
      <c r="D180" s="453"/>
      <c r="E180" s="183"/>
      <c r="F180" s="16"/>
      <c r="G180" s="16"/>
      <c r="H180" s="16"/>
      <c r="I180" s="16"/>
      <c r="J180" s="16"/>
      <c r="K180" s="16"/>
      <c r="L180" s="16"/>
      <c r="M180" s="16"/>
      <c r="N180" s="171" t="str">
        <f>IF(AND(F180="",G180="",H180="",I180="",J180="",K180="",L180="",M180=""),"",(VLOOKUP(F180,'Grade-Percent-GPA'!$E:$F,2,FALSE)+VLOOKUP(G180,'Grade-Percent-GPA'!$E:$F,2,FALSE)+VLOOKUP(H180,'Grade-Percent-GPA'!$E:$F,2,FALSE)+VLOOKUP(I180,'Grade-Percent-GPA'!$E:$F,2,FALSE)+VLOOKUP(J180,'Grade-Percent-GPA'!$E:$F,2,FALSE)+VLOOKUP(K180,'Grade-Percent-GPA'!$E:$F,2,FALSE)+VLOOKUP(L180,'Grade-Percent-GPA'!$E:$F,2,FALSE)+VLOOKUP(M180,'Grade-Percent-GPA'!$E:$F,2,FALSE))/(IF(F180="",0,1)+IF(G180="",0,1)+IF(H180="",0,1)+IF(I180="",0,1)+IF(J180="",0,1)+IF(K180="",0,1)+IF(L180="",0,1)+IF(M180="",0,1)))</f>
        <v/>
      </c>
      <c r="O180" s="171" t="str">
        <f t="shared" si="0"/>
        <v/>
      </c>
      <c r="P180" s="171" t="str">
        <f t="shared" si="1"/>
        <v/>
      </c>
      <c r="Q180" s="17"/>
      <c r="R180" s="183"/>
      <c r="S180" s="16"/>
      <c r="T180" s="16"/>
      <c r="U180" s="16"/>
      <c r="V180" s="16"/>
      <c r="W180" s="16"/>
      <c r="X180" s="16"/>
      <c r="Y180" s="16"/>
      <c r="Z180" s="16"/>
      <c r="AA180" s="171" t="str">
        <f>IF(AND(S180="",T180="",U180="",V180="",W180="",X180="",Y180="",Z180=""),"",(VLOOKUP(S180,'Grade-Percent-GPA'!$E:$F,2,FALSE)+VLOOKUP(T180,'Grade-Percent-GPA'!$E:$F,2,FALSE)+VLOOKUP(U180,'Grade-Percent-GPA'!$E:$F,2,FALSE)+VLOOKUP(V180,'Grade-Percent-GPA'!$E:$F,2,FALSE)+VLOOKUP(W180,'Grade-Percent-GPA'!$E:$F,2,FALSE)+VLOOKUP(X180,'Grade-Percent-GPA'!$E:$F,2,FALSE)+VLOOKUP(Y180,'Grade-Percent-GPA'!$E:$F,2,FALSE)+VLOOKUP(Z180,'Grade-Percent-GPA'!$E:$F,2,FALSE))/(IF(S180="",0,1)+IF(T180="",0,1)+IF(U180="",0,1)+IF(V180="",0,1)+IF(W180="",0,1)+IF(X180="",0,1)+IF(Y180="",0,1)+IF(Z180="",0,1)))</f>
        <v/>
      </c>
      <c r="AB180" s="171" t="str">
        <f t="shared" si="2"/>
        <v/>
      </c>
      <c r="AC180" s="171" t="str">
        <f t="shared" si="3"/>
        <v/>
      </c>
      <c r="AD180" s="17"/>
      <c r="AE180" s="183"/>
      <c r="AF180" s="16"/>
      <c r="AG180" s="16"/>
      <c r="AH180" s="16"/>
      <c r="AI180" s="16"/>
      <c r="AJ180" s="16"/>
      <c r="AK180" s="16"/>
      <c r="AL180" s="16"/>
      <c r="AM180" s="16"/>
      <c r="AN180" s="171" t="str">
        <f>IF(AND(AF180="",AG180="",AH180="",AI180="",AJ180="",AK180="",AL180="",AM180=""),"",(VLOOKUP(AF180,'Grade-Percent-GPA'!$E:$F,2,FALSE)+VLOOKUP(AG180,'Grade-Percent-GPA'!$E:$F,2,FALSE)+VLOOKUP(AH180,'Grade-Percent-GPA'!$E:$F,2,FALSE)+VLOOKUP(AI180,'Grade-Percent-GPA'!$E:$F,2,FALSE)+VLOOKUP(AJ180,'Grade-Percent-GPA'!$E:$F,2,FALSE)+VLOOKUP(AK180,'Grade-Percent-GPA'!$E:$F,2,FALSE)+VLOOKUP(AL180,'Grade-Percent-GPA'!$E:$F,2,FALSE)+VLOOKUP(AM180,'Grade-Percent-GPA'!$E:$F,2,FALSE))/(IF(AF180="",0,1)+IF(AG180="",0,1)+IF(AH180="",0,1)+IF(AI180="",0,1)+IF(AJ180="",0,1)+IF(AK180="",0,1)+IF(AL180="",0,1)+IF(AM180="",0,1)))</f>
        <v/>
      </c>
      <c r="AO180" s="171" t="str">
        <f t="shared" si="4"/>
        <v/>
      </c>
      <c r="AP180" s="171" t="str">
        <f t="shared" si="5"/>
        <v/>
      </c>
      <c r="AQ180" s="17"/>
      <c r="AR180" s="183"/>
      <c r="AS180" s="16"/>
      <c r="AT180" s="16"/>
      <c r="AU180" s="16"/>
      <c r="AV180" s="16"/>
      <c r="AW180" s="16"/>
      <c r="AX180" s="16"/>
      <c r="AY180" s="16"/>
      <c r="AZ180" s="16"/>
      <c r="BA180" s="171" t="str">
        <f>IF(AND(AS180="",AT180="",AU180="",AV180="",AW180="",AX180="",AY180="",AZ180=""),"",(VLOOKUP(AS180,'Grade-Percent-GPA'!$E:$F,2,FALSE)+VLOOKUP(AT180,'Grade-Percent-GPA'!$E:$F,2,FALSE)+VLOOKUP(AU180,'Grade-Percent-GPA'!$E:$F,2,FALSE)+VLOOKUP(AV180,'Grade-Percent-GPA'!$E:$F,2,FALSE)+VLOOKUP(AW180,'Grade-Percent-GPA'!$E:$F,2,FALSE)+VLOOKUP(AX180,'Grade-Percent-GPA'!$E:$F,2,FALSE)+VLOOKUP(AY180,'Grade-Percent-GPA'!$E:$F,2,FALSE)+VLOOKUP(AZ180,'Grade-Percent-GPA'!$E:$F,2,FALSE))/(IF(AS180="",0,1)+IF(AT180="",0,1)+IF(AU180="",0,1)+IF(AV180="",0,1)+IF(AW180="",0,1)+IF(AX180="",0,1)+IF(AY180="",0,1)+IF(AZ180="",0,1)))</f>
        <v/>
      </c>
      <c r="BB180" s="171" t="str">
        <f t="shared" si="6"/>
        <v/>
      </c>
      <c r="BC180" s="171" t="str">
        <f t="shared" si="7"/>
        <v/>
      </c>
      <c r="BD180" s="17"/>
      <c r="BE180" s="183"/>
      <c r="BF180" s="16"/>
      <c r="BG180" s="16"/>
      <c r="BH180" s="16"/>
      <c r="BI180" s="16"/>
      <c r="BJ180" s="16"/>
      <c r="BK180" s="16"/>
      <c r="BL180" s="16"/>
      <c r="BM180" s="16"/>
      <c r="BN180" s="171" t="str">
        <f>IF(AND(BF180="",BG180="",BH180="",BI180="",BJ180="",BK180="",BL180="",BM180=""),"",(VLOOKUP(BF180,'Grade-Percent-GPA'!$E:$F,2,FALSE)+VLOOKUP(BG180,'Grade-Percent-GPA'!$E:$F,2,FALSE)+VLOOKUP(BH180,'Grade-Percent-GPA'!$E:$F,2,FALSE)+VLOOKUP(BI180,'Grade-Percent-GPA'!$E:$F,2,FALSE)+VLOOKUP(BJ180,'Grade-Percent-GPA'!$E:$F,2,FALSE)+VLOOKUP(BK180,'Grade-Percent-GPA'!$E:$F,2,FALSE)+VLOOKUP(BL180,'Grade-Percent-GPA'!$E:$F,2,FALSE)+VLOOKUP(BM180,'Grade-Percent-GPA'!$E:$F,2,FALSE))/(IF(BF180="",0,1)+IF(BG180="",0,1)+IF(BH180="",0,1)+IF(BI180="",0,1)+IF(BJ180="",0,1)+IF(BK180="",0,1)+IF(BL180="",0,1)+IF(BM180="",0,1)))</f>
        <v/>
      </c>
      <c r="BO180" s="171" t="str">
        <f t="shared" si="8"/>
        <v/>
      </c>
      <c r="BP180" s="171" t="str">
        <f t="shared" si="9"/>
        <v/>
      </c>
      <c r="BQ180" s="17"/>
      <c r="BR180" s="183"/>
      <c r="BS180" s="16"/>
      <c r="BT180" s="16"/>
      <c r="BU180" s="16"/>
      <c r="BV180" s="16"/>
      <c r="BW180" s="16"/>
      <c r="BX180" s="16"/>
      <c r="BY180" s="16"/>
      <c r="BZ180" s="16"/>
      <c r="CA180" s="171" t="str">
        <f>IF(AND(BS180="",BT180="",BU180="",BV180="",BW180="",BX180="",BY180="",BZ180=""),"",(VLOOKUP(BS180,'Grade-Percent-GPA'!$E:$F,2,FALSE)+VLOOKUP(BT180,'Grade-Percent-GPA'!$E:$F,2,FALSE)+VLOOKUP(BU180,'Grade-Percent-GPA'!$E:$F,2,FALSE)+VLOOKUP(BV180,'Grade-Percent-GPA'!$E:$F,2,FALSE)+VLOOKUP(BW180,'Grade-Percent-GPA'!$E:$F,2,FALSE)+VLOOKUP(BX180,'Grade-Percent-GPA'!$E:$F,2,FALSE)+VLOOKUP(BY180,'Grade-Percent-GPA'!$E:$F,2,FALSE)+VLOOKUP(BZ180,'Grade-Percent-GPA'!$E:$F,2,FALSE))/(IF(BS180="",0,1)+IF(BT180="",0,1)+IF(BU180="",0,1)+IF(BV180="",0,1)+IF(BW180="",0,1)+IF(BX180="",0,1)+IF(BY180="",0,1)+IF(BZ180="",0,1)))</f>
        <v/>
      </c>
      <c r="CB180" s="171" t="str">
        <f t="shared" si="10"/>
        <v/>
      </c>
      <c r="CC180" s="171" t="str">
        <f t="shared" si="11"/>
        <v/>
      </c>
      <c r="CD180" s="17"/>
      <c r="CE180" s="183"/>
      <c r="CF180" s="16"/>
      <c r="CG180" s="16"/>
      <c r="CH180" s="16"/>
      <c r="CI180" s="16"/>
      <c r="CJ180" s="16"/>
      <c r="CK180" s="16"/>
      <c r="CL180" s="16"/>
      <c r="CM180" s="16"/>
      <c r="CN180" s="171" t="str">
        <f>IF(AND(CF180="",CG180="",CH180="",CI180="",CJ180="",CK180="",CL180="",CM180=""),"",(VLOOKUP(CF180,'Grade-Percent-GPA'!$E:$F,2,FALSE)+VLOOKUP(CG180,'Grade-Percent-GPA'!$E:$F,2,FALSE)+VLOOKUP(CH180,'Grade-Percent-GPA'!$E:$F,2,FALSE)+VLOOKUP(CI180,'Grade-Percent-GPA'!$E:$F,2,FALSE)+VLOOKUP(CJ180,'Grade-Percent-GPA'!$E:$F,2,FALSE)+VLOOKUP(CK180,'Grade-Percent-GPA'!$E:$F,2,FALSE)+VLOOKUP(CL180,'Grade-Percent-GPA'!$E:$F,2,FALSE)+VLOOKUP(CM180,'Grade-Percent-GPA'!$E:$F,2,FALSE))/(IF(CF180="",0,1)+IF(CG180="",0,1)+IF(CH180="",0,1)+IF(CI180="",0,1)+IF(CJ180="",0,1)+IF(CK180="",0,1)+IF(CL180="",0,1)+IF(CM180="",0,1)))</f>
        <v/>
      </c>
      <c r="CO180" s="171" t="str">
        <f t="shared" si="12"/>
        <v/>
      </c>
      <c r="CP180" s="171" t="str">
        <f t="shared" si="13"/>
        <v/>
      </c>
      <c r="CQ180" s="17"/>
      <c r="CR180" s="183"/>
      <c r="CS180" s="16"/>
      <c r="CT180" s="16"/>
      <c r="CU180" s="16"/>
      <c r="CV180" s="16"/>
      <c r="CW180" s="16"/>
      <c r="CX180" s="16"/>
      <c r="CY180" s="16"/>
      <c r="CZ180" s="16"/>
      <c r="DA180" s="171" t="str">
        <f>IF(AND(CS180="",CT180="",CU180="",CV180="",CW180="",CX180="",CY180="",CZ180=""),"",(VLOOKUP(CS180,'Grade-Percent-GPA'!$E:$F,2,FALSE)+VLOOKUP(CT180,'Grade-Percent-GPA'!$E:$F,2,FALSE)+VLOOKUP(CU180,'Grade-Percent-GPA'!$E:$F,2,FALSE)+VLOOKUP(CV180,'Grade-Percent-GPA'!$E:$F,2,FALSE)+VLOOKUP(CW180,'Grade-Percent-GPA'!$E:$F,2,FALSE)+VLOOKUP(CX180,'Grade-Percent-GPA'!$E:$F,2,FALSE)+VLOOKUP(CY180,'Grade-Percent-GPA'!$E:$F,2,FALSE)+VLOOKUP(CZ180,'Grade-Percent-GPA'!$E:$F,2,FALSE))/(IF(CS180="",0,1)+IF(CT180="",0,1)+IF(CU180="",0,1)+IF(CV180="",0,1)+IF(CW180="",0,1)+IF(CX180="",0,1)+IF(CY180="",0,1)+IF(CZ180="",0,1)))</f>
        <v/>
      </c>
      <c r="DB180" s="171" t="str">
        <f t="shared" si="14"/>
        <v/>
      </c>
      <c r="DC180" s="171" t="str">
        <f t="shared" si="15"/>
        <v/>
      </c>
    </row>
    <row r="181" spans="1:107" ht="14.25" customHeight="1" x14ac:dyDescent="0.3">
      <c r="A181" s="182"/>
      <c r="B181" s="15"/>
      <c r="C181" s="15"/>
      <c r="D181" s="453"/>
      <c r="E181" s="183"/>
      <c r="F181" s="16"/>
      <c r="G181" s="16"/>
      <c r="H181" s="16"/>
      <c r="I181" s="16"/>
      <c r="J181" s="16"/>
      <c r="K181" s="16"/>
      <c r="L181" s="16"/>
      <c r="M181" s="16"/>
      <c r="N181" s="171" t="str">
        <f>IF(AND(F181="",G181="",H181="",I181="",J181="",K181="",L181="",M181=""),"",(VLOOKUP(F181,'Grade-Percent-GPA'!$E:$F,2,FALSE)+VLOOKUP(G181,'Grade-Percent-GPA'!$E:$F,2,FALSE)+VLOOKUP(H181,'Grade-Percent-GPA'!$E:$F,2,FALSE)+VLOOKUP(I181,'Grade-Percent-GPA'!$E:$F,2,FALSE)+VLOOKUP(J181,'Grade-Percent-GPA'!$E:$F,2,FALSE)+VLOOKUP(K181,'Grade-Percent-GPA'!$E:$F,2,FALSE)+VLOOKUP(L181,'Grade-Percent-GPA'!$E:$F,2,FALSE)+VLOOKUP(M181,'Grade-Percent-GPA'!$E:$F,2,FALSE))/(IF(F181="",0,1)+IF(G181="",0,1)+IF(H181="",0,1)+IF(I181="",0,1)+IF(J181="",0,1)+IF(K181="",0,1)+IF(L181="",0,1)+IF(M181="",0,1)))</f>
        <v/>
      </c>
      <c r="O181" s="171" t="str">
        <f t="shared" si="0"/>
        <v/>
      </c>
      <c r="P181" s="171" t="str">
        <f t="shared" si="1"/>
        <v/>
      </c>
      <c r="Q181" s="17"/>
      <c r="R181" s="183"/>
      <c r="S181" s="16"/>
      <c r="T181" s="16"/>
      <c r="U181" s="16"/>
      <c r="V181" s="16"/>
      <c r="W181" s="16"/>
      <c r="X181" s="16"/>
      <c r="Y181" s="16"/>
      <c r="Z181" s="16"/>
      <c r="AA181" s="171" t="str">
        <f>IF(AND(S181="",T181="",U181="",V181="",W181="",X181="",Y181="",Z181=""),"",(VLOOKUP(S181,'Grade-Percent-GPA'!$E:$F,2,FALSE)+VLOOKUP(T181,'Grade-Percent-GPA'!$E:$F,2,FALSE)+VLOOKUP(U181,'Grade-Percent-GPA'!$E:$F,2,FALSE)+VLOOKUP(V181,'Grade-Percent-GPA'!$E:$F,2,FALSE)+VLOOKUP(W181,'Grade-Percent-GPA'!$E:$F,2,FALSE)+VLOOKUP(X181,'Grade-Percent-GPA'!$E:$F,2,FALSE)+VLOOKUP(Y181,'Grade-Percent-GPA'!$E:$F,2,FALSE)+VLOOKUP(Z181,'Grade-Percent-GPA'!$E:$F,2,FALSE))/(IF(S181="",0,1)+IF(T181="",0,1)+IF(U181="",0,1)+IF(V181="",0,1)+IF(W181="",0,1)+IF(X181="",0,1)+IF(Y181="",0,1)+IF(Z181="",0,1)))</f>
        <v/>
      </c>
      <c r="AB181" s="171" t="str">
        <f t="shared" si="2"/>
        <v/>
      </c>
      <c r="AC181" s="171" t="str">
        <f t="shared" si="3"/>
        <v/>
      </c>
      <c r="AD181" s="17"/>
      <c r="AE181" s="183"/>
      <c r="AF181" s="16"/>
      <c r="AG181" s="16"/>
      <c r="AH181" s="16"/>
      <c r="AI181" s="16"/>
      <c r="AJ181" s="16"/>
      <c r="AK181" s="16"/>
      <c r="AL181" s="16"/>
      <c r="AM181" s="16"/>
      <c r="AN181" s="171" t="str">
        <f>IF(AND(AF181="",AG181="",AH181="",AI181="",AJ181="",AK181="",AL181="",AM181=""),"",(VLOOKUP(AF181,'Grade-Percent-GPA'!$E:$F,2,FALSE)+VLOOKUP(AG181,'Grade-Percent-GPA'!$E:$F,2,FALSE)+VLOOKUP(AH181,'Grade-Percent-GPA'!$E:$F,2,FALSE)+VLOOKUP(AI181,'Grade-Percent-GPA'!$E:$F,2,FALSE)+VLOOKUP(AJ181,'Grade-Percent-GPA'!$E:$F,2,FALSE)+VLOOKUP(AK181,'Grade-Percent-GPA'!$E:$F,2,FALSE)+VLOOKUP(AL181,'Grade-Percent-GPA'!$E:$F,2,FALSE)+VLOOKUP(AM181,'Grade-Percent-GPA'!$E:$F,2,FALSE))/(IF(AF181="",0,1)+IF(AG181="",0,1)+IF(AH181="",0,1)+IF(AI181="",0,1)+IF(AJ181="",0,1)+IF(AK181="",0,1)+IF(AL181="",0,1)+IF(AM181="",0,1)))</f>
        <v/>
      </c>
      <c r="AO181" s="171" t="str">
        <f t="shared" si="4"/>
        <v/>
      </c>
      <c r="AP181" s="171" t="str">
        <f t="shared" si="5"/>
        <v/>
      </c>
      <c r="AQ181" s="17"/>
      <c r="AR181" s="183"/>
      <c r="AS181" s="16"/>
      <c r="AT181" s="16"/>
      <c r="AU181" s="16"/>
      <c r="AV181" s="16"/>
      <c r="AW181" s="16"/>
      <c r="AX181" s="16"/>
      <c r="AY181" s="16"/>
      <c r="AZ181" s="16"/>
      <c r="BA181" s="171" t="str">
        <f>IF(AND(AS181="",AT181="",AU181="",AV181="",AW181="",AX181="",AY181="",AZ181=""),"",(VLOOKUP(AS181,'Grade-Percent-GPA'!$E:$F,2,FALSE)+VLOOKUP(AT181,'Grade-Percent-GPA'!$E:$F,2,FALSE)+VLOOKUP(AU181,'Grade-Percent-GPA'!$E:$F,2,FALSE)+VLOOKUP(AV181,'Grade-Percent-GPA'!$E:$F,2,FALSE)+VLOOKUP(AW181,'Grade-Percent-GPA'!$E:$F,2,FALSE)+VLOOKUP(AX181,'Grade-Percent-GPA'!$E:$F,2,FALSE)+VLOOKUP(AY181,'Grade-Percent-GPA'!$E:$F,2,FALSE)+VLOOKUP(AZ181,'Grade-Percent-GPA'!$E:$F,2,FALSE))/(IF(AS181="",0,1)+IF(AT181="",0,1)+IF(AU181="",0,1)+IF(AV181="",0,1)+IF(AW181="",0,1)+IF(AX181="",0,1)+IF(AY181="",0,1)+IF(AZ181="",0,1)))</f>
        <v/>
      </c>
      <c r="BB181" s="171" t="str">
        <f t="shared" si="6"/>
        <v/>
      </c>
      <c r="BC181" s="171" t="str">
        <f t="shared" si="7"/>
        <v/>
      </c>
      <c r="BD181" s="17"/>
      <c r="BE181" s="183"/>
      <c r="BF181" s="16"/>
      <c r="BG181" s="16"/>
      <c r="BH181" s="16"/>
      <c r="BI181" s="16"/>
      <c r="BJ181" s="16"/>
      <c r="BK181" s="16"/>
      <c r="BL181" s="16"/>
      <c r="BM181" s="16"/>
      <c r="BN181" s="171" t="str">
        <f>IF(AND(BF181="",BG181="",BH181="",BI181="",BJ181="",BK181="",BL181="",BM181=""),"",(VLOOKUP(BF181,'Grade-Percent-GPA'!$E:$F,2,FALSE)+VLOOKUP(BG181,'Grade-Percent-GPA'!$E:$F,2,FALSE)+VLOOKUP(BH181,'Grade-Percent-GPA'!$E:$F,2,FALSE)+VLOOKUP(BI181,'Grade-Percent-GPA'!$E:$F,2,FALSE)+VLOOKUP(BJ181,'Grade-Percent-GPA'!$E:$F,2,FALSE)+VLOOKUP(BK181,'Grade-Percent-GPA'!$E:$F,2,FALSE)+VLOOKUP(BL181,'Grade-Percent-GPA'!$E:$F,2,FALSE)+VLOOKUP(BM181,'Grade-Percent-GPA'!$E:$F,2,FALSE))/(IF(BF181="",0,1)+IF(BG181="",0,1)+IF(BH181="",0,1)+IF(BI181="",0,1)+IF(BJ181="",0,1)+IF(BK181="",0,1)+IF(BL181="",0,1)+IF(BM181="",0,1)))</f>
        <v/>
      </c>
      <c r="BO181" s="171" t="str">
        <f t="shared" si="8"/>
        <v/>
      </c>
      <c r="BP181" s="171" t="str">
        <f t="shared" si="9"/>
        <v/>
      </c>
      <c r="BQ181" s="17"/>
      <c r="BR181" s="183"/>
      <c r="BS181" s="16"/>
      <c r="BT181" s="16"/>
      <c r="BU181" s="16"/>
      <c r="BV181" s="16"/>
      <c r="BW181" s="16"/>
      <c r="BX181" s="16"/>
      <c r="BY181" s="16"/>
      <c r="BZ181" s="16"/>
      <c r="CA181" s="171" t="str">
        <f>IF(AND(BS181="",BT181="",BU181="",BV181="",BW181="",BX181="",BY181="",BZ181=""),"",(VLOOKUP(BS181,'Grade-Percent-GPA'!$E:$F,2,FALSE)+VLOOKUP(BT181,'Grade-Percent-GPA'!$E:$F,2,FALSE)+VLOOKUP(BU181,'Grade-Percent-GPA'!$E:$F,2,FALSE)+VLOOKUP(BV181,'Grade-Percent-GPA'!$E:$F,2,FALSE)+VLOOKUP(BW181,'Grade-Percent-GPA'!$E:$F,2,FALSE)+VLOOKUP(BX181,'Grade-Percent-GPA'!$E:$F,2,FALSE)+VLOOKUP(BY181,'Grade-Percent-GPA'!$E:$F,2,FALSE)+VLOOKUP(BZ181,'Grade-Percent-GPA'!$E:$F,2,FALSE))/(IF(BS181="",0,1)+IF(BT181="",0,1)+IF(BU181="",0,1)+IF(BV181="",0,1)+IF(BW181="",0,1)+IF(BX181="",0,1)+IF(BY181="",0,1)+IF(BZ181="",0,1)))</f>
        <v/>
      </c>
      <c r="CB181" s="171" t="str">
        <f t="shared" si="10"/>
        <v/>
      </c>
      <c r="CC181" s="171" t="str">
        <f t="shared" si="11"/>
        <v/>
      </c>
      <c r="CD181" s="17"/>
      <c r="CE181" s="183"/>
      <c r="CF181" s="16"/>
      <c r="CG181" s="16"/>
      <c r="CH181" s="16"/>
      <c r="CI181" s="16"/>
      <c r="CJ181" s="16"/>
      <c r="CK181" s="16"/>
      <c r="CL181" s="16"/>
      <c r="CM181" s="16"/>
      <c r="CN181" s="171" t="str">
        <f>IF(AND(CF181="",CG181="",CH181="",CI181="",CJ181="",CK181="",CL181="",CM181=""),"",(VLOOKUP(CF181,'Grade-Percent-GPA'!$E:$F,2,FALSE)+VLOOKUP(CG181,'Grade-Percent-GPA'!$E:$F,2,FALSE)+VLOOKUP(CH181,'Grade-Percent-GPA'!$E:$F,2,FALSE)+VLOOKUP(CI181,'Grade-Percent-GPA'!$E:$F,2,FALSE)+VLOOKUP(CJ181,'Grade-Percent-GPA'!$E:$F,2,FALSE)+VLOOKUP(CK181,'Grade-Percent-GPA'!$E:$F,2,FALSE)+VLOOKUP(CL181,'Grade-Percent-GPA'!$E:$F,2,FALSE)+VLOOKUP(CM181,'Grade-Percent-GPA'!$E:$F,2,FALSE))/(IF(CF181="",0,1)+IF(CG181="",0,1)+IF(CH181="",0,1)+IF(CI181="",0,1)+IF(CJ181="",0,1)+IF(CK181="",0,1)+IF(CL181="",0,1)+IF(CM181="",0,1)))</f>
        <v/>
      </c>
      <c r="CO181" s="171" t="str">
        <f t="shared" si="12"/>
        <v/>
      </c>
      <c r="CP181" s="171" t="str">
        <f t="shared" si="13"/>
        <v/>
      </c>
      <c r="CQ181" s="17"/>
      <c r="CR181" s="183"/>
      <c r="CS181" s="16"/>
      <c r="CT181" s="16"/>
      <c r="CU181" s="16"/>
      <c r="CV181" s="16"/>
      <c r="CW181" s="16"/>
      <c r="CX181" s="16"/>
      <c r="CY181" s="16"/>
      <c r="CZ181" s="16"/>
      <c r="DA181" s="171" t="str">
        <f>IF(AND(CS181="",CT181="",CU181="",CV181="",CW181="",CX181="",CY181="",CZ181=""),"",(VLOOKUP(CS181,'Grade-Percent-GPA'!$E:$F,2,FALSE)+VLOOKUP(CT181,'Grade-Percent-GPA'!$E:$F,2,FALSE)+VLOOKUP(CU181,'Grade-Percent-GPA'!$E:$F,2,FALSE)+VLOOKUP(CV181,'Grade-Percent-GPA'!$E:$F,2,FALSE)+VLOOKUP(CW181,'Grade-Percent-GPA'!$E:$F,2,FALSE)+VLOOKUP(CX181,'Grade-Percent-GPA'!$E:$F,2,FALSE)+VLOOKUP(CY181,'Grade-Percent-GPA'!$E:$F,2,FALSE)+VLOOKUP(CZ181,'Grade-Percent-GPA'!$E:$F,2,FALSE))/(IF(CS181="",0,1)+IF(CT181="",0,1)+IF(CU181="",0,1)+IF(CV181="",0,1)+IF(CW181="",0,1)+IF(CX181="",0,1)+IF(CY181="",0,1)+IF(CZ181="",0,1)))</f>
        <v/>
      </c>
      <c r="DB181" s="171" t="str">
        <f t="shared" si="14"/>
        <v/>
      </c>
      <c r="DC181" s="171" t="str">
        <f t="shared" si="15"/>
        <v/>
      </c>
    </row>
    <row r="182" spans="1:107" ht="14.25" customHeight="1" x14ac:dyDescent="0.3">
      <c r="A182" s="182"/>
      <c r="B182" s="15"/>
      <c r="C182" s="15"/>
      <c r="D182" s="453"/>
      <c r="E182" s="183"/>
      <c r="F182" s="16"/>
      <c r="G182" s="16"/>
      <c r="H182" s="16"/>
      <c r="I182" s="16"/>
      <c r="J182" s="16"/>
      <c r="K182" s="16"/>
      <c r="L182" s="16"/>
      <c r="M182" s="16"/>
      <c r="N182" s="171" t="str">
        <f>IF(AND(F182="",G182="",H182="",I182="",J182="",K182="",L182="",M182=""),"",(VLOOKUP(F182,'Grade-Percent-GPA'!$E:$F,2,FALSE)+VLOOKUP(G182,'Grade-Percent-GPA'!$E:$F,2,FALSE)+VLOOKUP(H182,'Grade-Percent-GPA'!$E:$F,2,FALSE)+VLOOKUP(I182,'Grade-Percent-GPA'!$E:$F,2,FALSE)+VLOOKUP(J182,'Grade-Percent-GPA'!$E:$F,2,FALSE)+VLOOKUP(K182,'Grade-Percent-GPA'!$E:$F,2,FALSE)+VLOOKUP(L182,'Grade-Percent-GPA'!$E:$F,2,FALSE)+VLOOKUP(M182,'Grade-Percent-GPA'!$E:$F,2,FALSE))/(IF(F182="",0,1)+IF(G182="",0,1)+IF(H182="",0,1)+IF(I182="",0,1)+IF(J182="",0,1)+IF(K182="",0,1)+IF(L182="",0,1)+IF(M182="",0,1)))</f>
        <v/>
      </c>
      <c r="O182" s="171" t="str">
        <f t="shared" si="0"/>
        <v/>
      </c>
      <c r="P182" s="171" t="str">
        <f t="shared" si="1"/>
        <v/>
      </c>
      <c r="Q182" s="17"/>
      <c r="R182" s="183"/>
      <c r="S182" s="16"/>
      <c r="T182" s="16"/>
      <c r="U182" s="16"/>
      <c r="V182" s="16"/>
      <c r="W182" s="16"/>
      <c r="X182" s="16"/>
      <c r="Y182" s="16"/>
      <c r="Z182" s="16"/>
      <c r="AA182" s="171" t="str">
        <f>IF(AND(S182="",T182="",U182="",V182="",W182="",X182="",Y182="",Z182=""),"",(VLOOKUP(S182,'Grade-Percent-GPA'!$E:$F,2,FALSE)+VLOOKUP(T182,'Grade-Percent-GPA'!$E:$F,2,FALSE)+VLOOKUP(U182,'Grade-Percent-GPA'!$E:$F,2,FALSE)+VLOOKUP(V182,'Grade-Percent-GPA'!$E:$F,2,FALSE)+VLOOKUP(W182,'Grade-Percent-GPA'!$E:$F,2,FALSE)+VLOOKUP(X182,'Grade-Percent-GPA'!$E:$F,2,FALSE)+VLOOKUP(Y182,'Grade-Percent-GPA'!$E:$F,2,FALSE)+VLOOKUP(Z182,'Grade-Percent-GPA'!$E:$F,2,FALSE))/(IF(S182="",0,1)+IF(T182="",0,1)+IF(U182="",0,1)+IF(V182="",0,1)+IF(W182="",0,1)+IF(X182="",0,1)+IF(Y182="",0,1)+IF(Z182="",0,1)))</f>
        <v/>
      </c>
      <c r="AB182" s="171" t="str">
        <f t="shared" si="2"/>
        <v/>
      </c>
      <c r="AC182" s="171" t="str">
        <f t="shared" si="3"/>
        <v/>
      </c>
      <c r="AD182" s="17"/>
      <c r="AE182" s="183"/>
      <c r="AF182" s="16"/>
      <c r="AG182" s="16"/>
      <c r="AH182" s="16"/>
      <c r="AI182" s="16"/>
      <c r="AJ182" s="16"/>
      <c r="AK182" s="16"/>
      <c r="AL182" s="16"/>
      <c r="AM182" s="16"/>
      <c r="AN182" s="171" t="str">
        <f>IF(AND(AF182="",AG182="",AH182="",AI182="",AJ182="",AK182="",AL182="",AM182=""),"",(VLOOKUP(AF182,'Grade-Percent-GPA'!$E:$F,2,FALSE)+VLOOKUP(AG182,'Grade-Percent-GPA'!$E:$F,2,FALSE)+VLOOKUP(AH182,'Grade-Percent-GPA'!$E:$F,2,FALSE)+VLOOKUP(AI182,'Grade-Percent-GPA'!$E:$F,2,FALSE)+VLOOKUP(AJ182,'Grade-Percent-GPA'!$E:$F,2,FALSE)+VLOOKUP(AK182,'Grade-Percent-GPA'!$E:$F,2,FALSE)+VLOOKUP(AL182,'Grade-Percent-GPA'!$E:$F,2,FALSE)+VLOOKUP(AM182,'Grade-Percent-GPA'!$E:$F,2,FALSE))/(IF(AF182="",0,1)+IF(AG182="",0,1)+IF(AH182="",0,1)+IF(AI182="",0,1)+IF(AJ182="",0,1)+IF(AK182="",0,1)+IF(AL182="",0,1)+IF(AM182="",0,1)))</f>
        <v/>
      </c>
      <c r="AO182" s="171" t="str">
        <f t="shared" si="4"/>
        <v/>
      </c>
      <c r="AP182" s="171" t="str">
        <f t="shared" si="5"/>
        <v/>
      </c>
      <c r="AQ182" s="17"/>
      <c r="AR182" s="183"/>
      <c r="AS182" s="16"/>
      <c r="AT182" s="16"/>
      <c r="AU182" s="16"/>
      <c r="AV182" s="16"/>
      <c r="AW182" s="16"/>
      <c r="AX182" s="16"/>
      <c r="AY182" s="16"/>
      <c r="AZ182" s="16"/>
      <c r="BA182" s="171" t="str">
        <f>IF(AND(AS182="",AT182="",AU182="",AV182="",AW182="",AX182="",AY182="",AZ182=""),"",(VLOOKUP(AS182,'Grade-Percent-GPA'!$E:$F,2,FALSE)+VLOOKUP(AT182,'Grade-Percent-GPA'!$E:$F,2,FALSE)+VLOOKUP(AU182,'Grade-Percent-GPA'!$E:$F,2,FALSE)+VLOOKUP(AV182,'Grade-Percent-GPA'!$E:$F,2,FALSE)+VLOOKUP(AW182,'Grade-Percent-GPA'!$E:$F,2,FALSE)+VLOOKUP(AX182,'Grade-Percent-GPA'!$E:$F,2,FALSE)+VLOOKUP(AY182,'Grade-Percent-GPA'!$E:$F,2,FALSE)+VLOOKUP(AZ182,'Grade-Percent-GPA'!$E:$F,2,FALSE))/(IF(AS182="",0,1)+IF(AT182="",0,1)+IF(AU182="",0,1)+IF(AV182="",0,1)+IF(AW182="",0,1)+IF(AX182="",0,1)+IF(AY182="",0,1)+IF(AZ182="",0,1)))</f>
        <v/>
      </c>
      <c r="BB182" s="171" t="str">
        <f t="shared" si="6"/>
        <v/>
      </c>
      <c r="BC182" s="171" t="str">
        <f t="shared" si="7"/>
        <v/>
      </c>
      <c r="BD182" s="17"/>
      <c r="BE182" s="183"/>
      <c r="BF182" s="16"/>
      <c r="BG182" s="16"/>
      <c r="BH182" s="16"/>
      <c r="BI182" s="16"/>
      <c r="BJ182" s="16"/>
      <c r="BK182" s="16"/>
      <c r="BL182" s="16"/>
      <c r="BM182" s="16"/>
      <c r="BN182" s="171" t="str">
        <f>IF(AND(BF182="",BG182="",BH182="",BI182="",BJ182="",BK182="",BL182="",BM182=""),"",(VLOOKUP(BF182,'Grade-Percent-GPA'!$E:$F,2,FALSE)+VLOOKUP(BG182,'Grade-Percent-GPA'!$E:$F,2,FALSE)+VLOOKUP(BH182,'Grade-Percent-GPA'!$E:$F,2,FALSE)+VLOOKUP(BI182,'Grade-Percent-GPA'!$E:$F,2,FALSE)+VLOOKUP(BJ182,'Grade-Percent-GPA'!$E:$F,2,FALSE)+VLOOKUP(BK182,'Grade-Percent-GPA'!$E:$F,2,FALSE)+VLOOKUP(BL182,'Grade-Percent-GPA'!$E:$F,2,FALSE)+VLOOKUP(BM182,'Grade-Percent-GPA'!$E:$F,2,FALSE))/(IF(BF182="",0,1)+IF(BG182="",0,1)+IF(BH182="",0,1)+IF(BI182="",0,1)+IF(BJ182="",0,1)+IF(BK182="",0,1)+IF(BL182="",0,1)+IF(BM182="",0,1)))</f>
        <v/>
      </c>
      <c r="BO182" s="171" t="str">
        <f t="shared" si="8"/>
        <v/>
      </c>
      <c r="BP182" s="171" t="str">
        <f t="shared" si="9"/>
        <v/>
      </c>
      <c r="BQ182" s="17"/>
      <c r="BR182" s="183"/>
      <c r="BS182" s="16"/>
      <c r="BT182" s="16"/>
      <c r="BU182" s="16"/>
      <c r="BV182" s="16"/>
      <c r="BW182" s="16"/>
      <c r="BX182" s="16"/>
      <c r="BY182" s="16"/>
      <c r="BZ182" s="16"/>
      <c r="CA182" s="171" t="str">
        <f>IF(AND(BS182="",BT182="",BU182="",BV182="",BW182="",BX182="",BY182="",BZ182=""),"",(VLOOKUP(BS182,'Grade-Percent-GPA'!$E:$F,2,FALSE)+VLOOKUP(BT182,'Grade-Percent-GPA'!$E:$F,2,FALSE)+VLOOKUP(BU182,'Grade-Percent-GPA'!$E:$F,2,FALSE)+VLOOKUP(BV182,'Grade-Percent-GPA'!$E:$F,2,FALSE)+VLOOKUP(BW182,'Grade-Percent-GPA'!$E:$F,2,FALSE)+VLOOKUP(BX182,'Grade-Percent-GPA'!$E:$F,2,FALSE)+VLOOKUP(BY182,'Grade-Percent-GPA'!$E:$F,2,FALSE)+VLOOKUP(BZ182,'Grade-Percent-GPA'!$E:$F,2,FALSE))/(IF(BS182="",0,1)+IF(BT182="",0,1)+IF(BU182="",0,1)+IF(BV182="",0,1)+IF(BW182="",0,1)+IF(BX182="",0,1)+IF(BY182="",0,1)+IF(BZ182="",0,1)))</f>
        <v/>
      </c>
      <c r="CB182" s="171" t="str">
        <f t="shared" si="10"/>
        <v/>
      </c>
      <c r="CC182" s="171" t="str">
        <f t="shared" si="11"/>
        <v/>
      </c>
      <c r="CD182" s="17"/>
      <c r="CE182" s="183"/>
      <c r="CF182" s="16"/>
      <c r="CG182" s="16"/>
      <c r="CH182" s="16"/>
      <c r="CI182" s="16"/>
      <c r="CJ182" s="16"/>
      <c r="CK182" s="16"/>
      <c r="CL182" s="16"/>
      <c r="CM182" s="16"/>
      <c r="CN182" s="171" t="str">
        <f>IF(AND(CF182="",CG182="",CH182="",CI182="",CJ182="",CK182="",CL182="",CM182=""),"",(VLOOKUP(CF182,'Grade-Percent-GPA'!$E:$F,2,FALSE)+VLOOKUP(CG182,'Grade-Percent-GPA'!$E:$F,2,FALSE)+VLOOKUP(CH182,'Grade-Percent-GPA'!$E:$F,2,FALSE)+VLOOKUP(CI182,'Grade-Percent-GPA'!$E:$F,2,FALSE)+VLOOKUP(CJ182,'Grade-Percent-GPA'!$E:$F,2,FALSE)+VLOOKUP(CK182,'Grade-Percent-GPA'!$E:$F,2,FALSE)+VLOOKUP(CL182,'Grade-Percent-GPA'!$E:$F,2,FALSE)+VLOOKUP(CM182,'Grade-Percent-GPA'!$E:$F,2,FALSE))/(IF(CF182="",0,1)+IF(CG182="",0,1)+IF(CH182="",0,1)+IF(CI182="",0,1)+IF(CJ182="",0,1)+IF(CK182="",0,1)+IF(CL182="",0,1)+IF(CM182="",0,1)))</f>
        <v/>
      </c>
      <c r="CO182" s="171" t="str">
        <f t="shared" si="12"/>
        <v/>
      </c>
      <c r="CP182" s="171" t="str">
        <f t="shared" si="13"/>
        <v/>
      </c>
      <c r="CQ182" s="17"/>
      <c r="CR182" s="183"/>
      <c r="CS182" s="16"/>
      <c r="CT182" s="16"/>
      <c r="CU182" s="16"/>
      <c r="CV182" s="16"/>
      <c r="CW182" s="16"/>
      <c r="CX182" s="16"/>
      <c r="CY182" s="16"/>
      <c r="CZ182" s="16"/>
      <c r="DA182" s="171" t="str">
        <f>IF(AND(CS182="",CT182="",CU182="",CV182="",CW182="",CX182="",CY182="",CZ182=""),"",(VLOOKUP(CS182,'Grade-Percent-GPA'!$E:$F,2,FALSE)+VLOOKUP(CT182,'Grade-Percent-GPA'!$E:$F,2,FALSE)+VLOOKUP(CU182,'Grade-Percent-GPA'!$E:$F,2,FALSE)+VLOOKUP(CV182,'Grade-Percent-GPA'!$E:$F,2,FALSE)+VLOOKUP(CW182,'Grade-Percent-GPA'!$E:$F,2,FALSE)+VLOOKUP(CX182,'Grade-Percent-GPA'!$E:$F,2,FALSE)+VLOOKUP(CY182,'Grade-Percent-GPA'!$E:$F,2,FALSE)+VLOOKUP(CZ182,'Grade-Percent-GPA'!$E:$F,2,FALSE))/(IF(CS182="",0,1)+IF(CT182="",0,1)+IF(CU182="",0,1)+IF(CV182="",0,1)+IF(CW182="",0,1)+IF(CX182="",0,1)+IF(CY182="",0,1)+IF(CZ182="",0,1)))</f>
        <v/>
      </c>
      <c r="DB182" s="171" t="str">
        <f t="shared" si="14"/>
        <v/>
      </c>
      <c r="DC182" s="171" t="str">
        <f t="shared" si="15"/>
        <v/>
      </c>
    </row>
    <row r="183" spans="1:107" ht="14.25" customHeight="1" x14ac:dyDescent="0.3">
      <c r="A183" s="182"/>
      <c r="B183" s="15"/>
      <c r="C183" s="15"/>
      <c r="D183" s="453"/>
      <c r="E183" s="183"/>
      <c r="F183" s="16"/>
      <c r="G183" s="16"/>
      <c r="H183" s="16"/>
      <c r="I183" s="16"/>
      <c r="J183" s="16"/>
      <c r="K183" s="16"/>
      <c r="L183" s="16"/>
      <c r="M183" s="16"/>
      <c r="N183" s="171" t="str">
        <f>IF(AND(F183="",G183="",H183="",I183="",J183="",K183="",L183="",M183=""),"",(VLOOKUP(F183,'Grade-Percent-GPA'!$E:$F,2,FALSE)+VLOOKUP(G183,'Grade-Percent-GPA'!$E:$F,2,FALSE)+VLOOKUP(H183,'Grade-Percent-GPA'!$E:$F,2,FALSE)+VLOOKUP(I183,'Grade-Percent-GPA'!$E:$F,2,FALSE)+VLOOKUP(J183,'Grade-Percent-GPA'!$E:$F,2,FALSE)+VLOOKUP(K183,'Grade-Percent-GPA'!$E:$F,2,FALSE)+VLOOKUP(L183,'Grade-Percent-GPA'!$E:$F,2,FALSE)+VLOOKUP(M183,'Grade-Percent-GPA'!$E:$F,2,FALSE))/(IF(F183="",0,1)+IF(G183="",0,1)+IF(H183="",0,1)+IF(I183="",0,1)+IF(J183="",0,1)+IF(K183="",0,1)+IF(L183="",0,1)+IF(M183="",0,1)))</f>
        <v/>
      </c>
      <c r="O183" s="171" t="str">
        <f t="shared" si="0"/>
        <v/>
      </c>
      <c r="P183" s="171" t="str">
        <f t="shared" si="1"/>
        <v/>
      </c>
      <c r="Q183" s="17"/>
      <c r="R183" s="183"/>
      <c r="S183" s="16"/>
      <c r="T183" s="16"/>
      <c r="U183" s="16"/>
      <c r="V183" s="16"/>
      <c r="W183" s="16"/>
      <c r="X183" s="16"/>
      <c r="Y183" s="16"/>
      <c r="Z183" s="16"/>
      <c r="AA183" s="171" t="str">
        <f>IF(AND(S183="",T183="",U183="",V183="",W183="",X183="",Y183="",Z183=""),"",(VLOOKUP(S183,'Grade-Percent-GPA'!$E:$F,2,FALSE)+VLOOKUP(T183,'Grade-Percent-GPA'!$E:$F,2,FALSE)+VLOOKUP(U183,'Grade-Percent-GPA'!$E:$F,2,FALSE)+VLOOKUP(V183,'Grade-Percent-GPA'!$E:$F,2,FALSE)+VLOOKUP(W183,'Grade-Percent-GPA'!$E:$F,2,FALSE)+VLOOKUP(X183,'Grade-Percent-GPA'!$E:$F,2,FALSE)+VLOOKUP(Y183,'Grade-Percent-GPA'!$E:$F,2,FALSE)+VLOOKUP(Z183,'Grade-Percent-GPA'!$E:$F,2,FALSE))/(IF(S183="",0,1)+IF(T183="",0,1)+IF(U183="",0,1)+IF(V183="",0,1)+IF(W183="",0,1)+IF(X183="",0,1)+IF(Y183="",0,1)+IF(Z183="",0,1)))</f>
        <v/>
      </c>
      <c r="AB183" s="171" t="str">
        <f t="shared" si="2"/>
        <v/>
      </c>
      <c r="AC183" s="171" t="str">
        <f t="shared" si="3"/>
        <v/>
      </c>
      <c r="AD183" s="17"/>
      <c r="AE183" s="183"/>
      <c r="AF183" s="16"/>
      <c r="AG183" s="16"/>
      <c r="AH183" s="16"/>
      <c r="AI183" s="16"/>
      <c r="AJ183" s="16"/>
      <c r="AK183" s="16"/>
      <c r="AL183" s="16"/>
      <c r="AM183" s="16"/>
      <c r="AN183" s="171" t="str">
        <f>IF(AND(AF183="",AG183="",AH183="",AI183="",AJ183="",AK183="",AL183="",AM183=""),"",(VLOOKUP(AF183,'Grade-Percent-GPA'!$E:$F,2,FALSE)+VLOOKUP(AG183,'Grade-Percent-GPA'!$E:$F,2,FALSE)+VLOOKUP(AH183,'Grade-Percent-GPA'!$E:$F,2,FALSE)+VLOOKUP(AI183,'Grade-Percent-GPA'!$E:$F,2,FALSE)+VLOOKUP(AJ183,'Grade-Percent-GPA'!$E:$F,2,FALSE)+VLOOKUP(AK183,'Grade-Percent-GPA'!$E:$F,2,FALSE)+VLOOKUP(AL183,'Grade-Percent-GPA'!$E:$F,2,FALSE)+VLOOKUP(AM183,'Grade-Percent-GPA'!$E:$F,2,FALSE))/(IF(AF183="",0,1)+IF(AG183="",0,1)+IF(AH183="",0,1)+IF(AI183="",0,1)+IF(AJ183="",0,1)+IF(AK183="",0,1)+IF(AL183="",0,1)+IF(AM183="",0,1)))</f>
        <v/>
      </c>
      <c r="AO183" s="171" t="str">
        <f t="shared" si="4"/>
        <v/>
      </c>
      <c r="AP183" s="171" t="str">
        <f t="shared" si="5"/>
        <v/>
      </c>
      <c r="AQ183" s="17"/>
      <c r="AR183" s="183"/>
      <c r="AS183" s="16"/>
      <c r="AT183" s="16"/>
      <c r="AU183" s="16"/>
      <c r="AV183" s="16"/>
      <c r="AW183" s="16"/>
      <c r="AX183" s="16"/>
      <c r="AY183" s="16"/>
      <c r="AZ183" s="16"/>
      <c r="BA183" s="171" t="str">
        <f>IF(AND(AS183="",AT183="",AU183="",AV183="",AW183="",AX183="",AY183="",AZ183=""),"",(VLOOKUP(AS183,'Grade-Percent-GPA'!$E:$F,2,FALSE)+VLOOKUP(AT183,'Grade-Percent-GPA'!$E:$F,2,FALSE)+VLOOKUP(AU183,'Grade-Percent-GPA'!$E:$F,2,FALSE)+VLOOKUP(AV183,'Grade-Percent-GPA'!$E:$F,2,FALSE)+VLOOKUP(AW183,'Grade-Percent-GPA'!$E:$F,2,FALSE)+VLOOKUP(AX183,'Grade-Percent-GPA'!$E:$F,2,FALSE)+VLOOKUP(AY183,'Grade-Percent-GPA'!$E:$F,2,FALSE)+VLOOKUP(AZ183,'Grade-Percent-GPA'!$E:$F,2,FALSE))/(IF(AS183="",0,1)+IF(AT183="",0,1)+IF(AU183="",0,1)+IF(AV183="",0,1)+IF(AW183="",0,1)+IF(AX183="",0,1)+IF(AY183="",0,1)+IF(AZ183="",0,1)))</f>
        <v/>
      </c>
      <c r="BB183" s="171" t="str">
        <f t="shared" si="6"/>
        <v/>
      </c>
      <c r="BC183" s="171" t="str">
        <f t="shared" si="7"/>
        <v/>
      </c>
      <c r="BD183" s="17"/>
      <c r="BE183" s="183"/>
      <c r="BF183" s="16"/>
      <c r="BG183" s="16"/>
      <c r="BH183" s="16"/>
      <c r="BI183" s="16"/>
      <c r="BJ183" s="16"/>
      <c r="BK183" s="16"/>
      <c r="BL183" s="16"/>
      <c r="BM183" s="16"/>
      <c r="BN183" s="171" t="str">
        <f>IF(AND(BF183="",BG183="",BH183="",BI183="",BJ183="",BK183="",BL183="",BM183=""),"",(VLOOKUP(BF183,'Grade-Percent-GPA'!$E:$F,2,FALSE)+VLOOKUP(BG183,'Grade-Percent-GPA'!$E:$F,2,FALSE)+VLOOKUP(BH183,'Grade-Percent-GPA'!$E:$F,2,FALSE)+VLOOKUP(BI183,'Grade-Percent-GPA'!$E:$F,2,FALSE)+VLOOKUP(BJ183,'Grade-Percent-GPA'!$E:$F,2,FALSE)+VLOOKUP(BK183,'Grade-Percent-GPA'!$E:$F,2,FALSE)+VLOOKUP(BL183,'Grade-Percent-GPA'!$E:$F,2,FALSE)+VLOOKUP(BM183,'Grade-Percent-GPA'!$E:$F,2,FALSE))/(IF(BF183="",0,1)+IF(BG183="",0,1)+IF(BH183="",0,1)+IF(BI183="",0,1)+IF(BJ183="",0,1)+IF(BK183="",0,1)+IF(BL183="",0,1)+IF(BM183="",0,1)))</f>
        <v/>
      </c>
      <c r="BO183" s="171" t="str">
        <f t="shared" si="8"/>
        <v/>
      </c>
      <c r="BP183" s="171" t="str">
        <f t="shared" si="9"/>
        <v/>
      </c>
      <c r="BQ183" s="17"/>
      <c r="BR183" s="183"/>
      <c r="BS183" s="16"/>
      <c r="BT183" s="16"/>
      <c r="BU183" s="16"/>
      <c r="BV183" s="16"/>
      <c r="BW183" s="16"/>
      <c r="BX183" s="16"/>
      <c r="BY183" s="16"/>
      <c r="BZ183" s="16"/>
      <c r="CA183" s="171" t="str">
        <f>IF(AND(BS183="",BT183="",BU183="",BV183="",BW183="",BX183="",BY183="",BZ183=""),"",(VLOOKUP(BS183,'Grade-Percent-GPA'!$E:$F,2,FALSE)+VLOOKUP(BT183,'Grade-Percent-GPA'!$E:$F,2,FALSE)+VLOOKUP(BU183,'Grade-Percent-GPA'!$E:$F,2,FALSE)+VLOOKUP(BV183,'Grade-Percent-GPA'!$E:$F,2,FALSE)+VLOOKUP(BW183,'Grade-Percent-GPA'!$E:$F,2,FALSE)+VLOOKUP(BX183,'Grade-Percent-GPA'!$E:$F,2,FALSE)+VLOOKUP(BY183,'Grade-Percent-GPA'!$E:$F,2,FALSE)+VLOOKUP(BZ183,'Grade-Percent-GPA'!$E:$F,2,FALSE))/(IF(BS183="",0,1)+IF(BT183="",0,1)+IF(BU183="",0,1)+IF(BV183="",0,1)+IF(BW183="",0,1)+IF(BX183="",0,1)+IF(BY183="",0,1)+IF(BZ183="",0,1)))</f>
        <v/>
      </c>
      <c r="CB183" s="171" t="str">
        <f t="shared" si="10"/>
        <v/>
      </c>
      <c r="CC183" s="171" t="str">
        <f t="shared" si="11"/>
        <v/>
      </c>
      <c r="CD183" s="17"/>
      <c r="CE183" s="183"/>
      <c r="CF183" s="16"/>
      <c r="CG183" s="16"/>
      <c r="CH183" s="16"/>
      <c r="CI183" s="16"/>
      <c r="CJ183" s="16"/>
      <c r="CK183" s="16"/>
      <c r="CL183" s="16"/>
      <c r="CM183" s="16"/>
      <c r="CN183" s="171" t="str">
        <f>IF(AND(CF183="",CG183="",CH183="",CI183="",CJ183="",CK183="",CL183="",CM183=""),"",(VLOOKUP(CF183,'Grade-Percent-GPA'!$E:$F,2,FALSE)+VLOOKUP(CG183,'Grade-Percent-GPA'!$E:$F,2,FALSE)+VLOOKUP(CH183,'Grade-Percent-GPA'!$E:$F,2,FALSE)+VLOOKUP(CI183,'Grade-Percent-GPA'!$E:$F,2,FALSE)+VLOOKUP(CJ183,'Grade-Percent-GPA'!$E:$F,2,FALSE)+VLOOKUP(CK183,'Grade-Percent-GPA'!$E:$F,2,FALSE)+VLOOKUP(CL183,'Grade-Percent-GPA'!$E:$F,2,FALSE)+VLOOKUP(CM183,'Grade-Percent-GPA'!$E:$F,2,FALSE))/(IF(CF183="",0,1)+IF(CG183="",0,1)+IF(CH183="",0,1)+IF(CI183="",0,1)+IF(CJ183="",0,1)+IF(CK183="",0,1)+IF(CL183="",0,1)+IF(CM183="",0,1)))</f>
        <v/>
      </c>
      <c r="CO183" s="171" t="str">
        <f t="shared" si="12"/>
        <v/>
      </c>
      <c r="CP183" s="171" t="str">
        <f t="shared" si="13"/>
        <v/>
      </c>
      <c r="CQ183" s="17"/>
      <c r="CR183" s="183"/>
      <c r="CS183" s="16"/>
      <c r="CT183" s="16"/>
      <c r="CU183" s="16"/>
      <c r="CV183" s="16"/>
      <c r="CW183" s="16"/>
      <c r="CX183" s="16"/>
      <c r="CY183" s="16"/>
      <c r="CZ183" s="16"/>
      <c r="DA183" s="171" t="str">
        <f>IF(AND(CS183="",CT183="",CU183="",CV183="",CW183="",CX183="",CY183="",CZ183=""),"",(VLOOKUP(CS183,'Grade-Percent-GPA'!$E:$F,2,FALSE)+VLOOKUP(CT183,'Grade-Percent-GPA'!$E:$F,2,FALSE)+VLOOKUP(CU183,'Grade-Percent-GPA'!$E:$F,2,FALSE)+VLOOKUP(CV183,'Grade-Percent-GPA'!$E:$F,2,FALSE)+VLOOKUP(CW183,'Grade-Percent-GPA'!$E:$F,2,FALSE)+VLOOKUP(CX183,'Grade-Percent-GPA'!$E:$F,2,FALSE)+VLOOKUP(CY183,'Grade-Percent-GPA'!$E:$F,2,FALSE)+VLOOKUP(CZ183,'Grade-Percent-GPA'!$E:$F,2,FALSE))/(IF(CS183="",0,1)+IF(CT183="",0,1)+IF(CU183="",0,1)+IF(CV183="",0,1)+IF(CW183="",0,1)+IF(CX183="",0,1)+IF(CY183="",0,1)+IF(CZ183="",0,1)))</f>
        <v/>
      </c>
      <c r="DB183" s="171" t="str">
        <f t="shared" si="14"/>
        <v/>
      </c>
      <c r="DC183" s="171" t="str">
        <f t="shared" si="15"/>
        <v/>
      </c>
    </row>
    <row r="184" spans="1:107" ht="14.25" customHeight="1" x14ac:dyDescent="0.3">
      <c r="A184" s="182"/>
      <c r="B184" s="15"/>
      <c r="C184" s="15"/>
      <c r="D184" s="453"/>
      <c r="E184" s="183"/>
      <c r="F184" s="16"/>
      <c r="G184" s="16"/>
      <c r="H184" s="16"/>
      <c r="I184" s="16"/>
      <c r="J184" s="16"/>
      <c r="K184" s="16"/>
      <c r="L184" s="16"/>
      <c r="M184" s="16"/>
      <c r="N184" s="171" t="str">
        <f>IF(AND(F184="",G184="",H184="",I184="",J184="",K184="",L184="",M184=""),"",(VLOOKUP(F184,'Grade-Percent-GPA'!$E:$F,2,FALSE)+VLOOKUP(G184,'Grade-Percent-GPA'!$E:$F,2,FALSE)+VLOOKUP(H184,'Grade-Percent-GPA'!$E:$F,2,FALSE)+VLOOKUP(I184,'Grade-Percent-GPA'!$E:$F,2,FALSE)+VLOOKUP(J184,'Grade-Percent-GPA'!$E:$F,2,FALSE)+VLOOKUP(K184,'Grade-Percent-GPA'!$E:$F,2,FALSE)+VLOOKUP(L184,'Grade-Percent-GPA'!$E:$F,2,FALSE)+VLOOKUP(M184,'Grade-Percent-GPA'!$E:$F,2,FALSE))/(IF(F184="",0,1)+IF(G184="",0,1)+IF(H184="",0,1)+IF(I184="",0,1)+IF(J184="",0,1)+IF(K184="",0,1)+IF(L184="",0,1)+IF(M184="",0,1)))</f>
        <v/>
      </c>
      <c r="O184" s="171" t="str">
        <f t="shared" si="0"/>
        <v/>
      </c>
      <c r="P184" s="171" t="str">
        <f t="shared" si="1"/>
        <v/>
      </c>
      <c r="Q184" s="17"/>
      <c r="R184" s="183"/>
      <c r="S184" s="16"/>
      <c r="T184" s="16"/>
      <c r="U184" s="16"/>
      <c r="V184" s="16"/>
      <c r="W184" s="16"/>
      <c r="X184" s="16"/>
      <c r="Y184" s="16"/>
      <c r="Z184" s="16"/>
      <c r="AA184" s="171" t="str">
        <f>IF(AND(S184="",T184="",U184="",V184="",W184="",X184="",Y184="",Z184=""),"",(VLOOKUP(S184,'Grade-Percent-GPA'!$E:$F,2,FALSE)+VLOOKUP(T184,'Grade-Percent-GPA'!$E:$F,2,FALSE)+VLOOKUP(U184,'Grade-Percent-GPA'!$E:$F,2,FALSE)+VLOOKUP(V184,'Grade-Percent-GPA'!$E:$F,2,FALSE)+VLOOKUP(W184,'Grade-Percent-GPA'!$E:$F,2,FALSE)+VLOOKUP(X184,'Grade-Percent-GPA'!$E:$F,2,FALSE)+VLOOKUP(Y184,'Grade-Percent-GPA'!$E:$F,2,FALSE)+VLOOKUP(Z184,'Grade-Percent-GPA'!$E:$F,2,FALSE))/(IF(S184="",0,1)+IF(T184="",0,1)+IF(U184="",0,1)+IF(V184="",0,1)+IF(W184="",0,1)+IF(X184="",0,1)+IF(Y184="",0,1)+IF(Z184="",0,1)))</f>
        <v/>
      </c>
      <c r="AB184" s="171" t="str">
        <f t="shared" si="2"/>
        <v/>
      </c>
      <c r="AC184" s="171" t="str">
        <f t="shared" si="3"/>
        <v/>
      </c>
      <c r="AD184" s="17"/>
      <c r="AE184" s="183"/>
      <c r="AF184" s="16"/>
      <c r="AG184" s="16"/>
      <c r="AH184" s="16"/>
      <c r="AI184" s="16"/>
      <c r="AJ184" s="16"/>
      <c r="AK184" s="16"/>
      <c r="AL184" s="16"/>
      <c r="AM184" s="16"/>
      <c r="AN184" s="171" t="str">
        <f>IF(AND(AF184="",AG184="",AH184="",AI184="",AJ184="",AK184="",AL184="",AM184=""),"",(VLOOKUP(AF184,'Grade-Percent-GPA'!$E:$F,2,FALSE)+VLOOKUP(AG184,'Grade-Percent-GPA'!$E:$F,2,FALSE)+VLOOKUP(AH184,'Grade-Percent-GPA'!$E:$F,2,FALSE)+VLOOKUP(AI184,'Grade-Percent-GPA'!$E:$F,2,FALSE)+VLOOKUP(AJ184,'Grade-Percent-GPA'!$E:$F,2,FALSE)+VLOOKUP(AK184,'Grade-Percent-GPA'!$E:$F,2,FALSE)+VLOOKUP(AL184,'Grade-Percent-GPA'!$E:$F,2,FALSE)+VLOOKUP(AM184,'Grade-Percent-GPA'!$E:$F,2,FALSE))/(IF(AF184="",0,1)+IF(AG184="",0,1)+IF(AH184="",0,1)+IF(AI184="",0,1)+IF(AJ184="",0,1)+IF(AK184="",0,1)+IF(AL184="",0,1)+IF(AM184="",0,1)))</f>
        <v/>
      </c>
      <c r="AO184" s="171" t="str">
        <f t="shared" si="4"/>
        <v/>
      </c>
      <c r="AP184" s="171" t="str">
        <f t="shared" si="5"/>
        <v/>
      </c>
      <c r="AQ184" s="17"/>
      <c r="AR184" s="183"/>
      <c r="AS184" s="16"/>
      <c r="AT184" s="16"/>
      <c r="AU184" s="16"/>
      <c r="AV184" s="16"/>
      <c r="AW184" s="16"/>
      <c r="AX184" s="16"/>
      <c r="AY184" s="16"/>
      <c r="AZ184" s="16"/>
      <c r="BA184" s="171" t="str">
        <f>IF(AND(AS184="",AT184="",AU184="",AV184="",AW184="",AX184="",AY184="",AZ184=""),"",(VLOOKUP(AS184,'Grade-Percent-GPA'!$E:$F,2,FALSE)+VLOOKUP(AT184,'Grade-Percent-GPA'!$E:$F,2,FALSE)+VLOOKUP(AU184,'Grade-Percent-GPA'!$E:$F,2,FALSE)+VLOOKUP(AV184,'Grade-Percent-GPA'!$E:$F,2,FALSE)+VLOOKUP(AW184,'Grade-Percent-GPA'!$E:$F,2,FALSE)+VLOOKUP(AX184,'Grade-Percent-GPA'!$E:$F,2,FALSE)+VLOOKUP(AY184,'Grade-Percent-GPA'!$E:$F,2,FALSE)+VLOOKUP(AZ184,'Grade-Percent-GPA'!$E:$F,2,FALSE))/(IF(AS184="",0,1)+IF(AT184="",0,1)+IF(AU184="",0,1)+IF(AV184="",0,1)+IF(AW184="",0,1)+IF(AX184="",0,1)+IF(AY184="",0,1)+IF(AZ184="",0,1)))</f>
        <v/>
      </c>
      <c r="BB184" s="171" t="str">
        <f t="shared" si="6"/>
        <v/>
      </c>
      <c r="BC184" s="171" t="str">
        <f t="shared" si="7"/>
        <v/>
      </c>
      <c r="BD184" s="17"/>
      <c r="BE184" s="183"/>
      <c r="BF184" s="16"/>
      <c r="BG184" s="16"/>
      <c r="BH184" s="16"/>
      <c r="BI184" s="16"/>
      <c r="BJ184" s="16"/>
      <c r="BK184" s="16"/>
      <c r="BL184" s="16"/>
      <c r="BM184" s="16"/>
      <c r="BN184" s="171" t="str">
        <f>IF(AND(BF184="",BG184="",BH184="",BI184="",BJ184="",BK184="",BL184="",BM184=""),"",(VLOOKUP(BF184,'Grade-Percent-GPA'!$E:$F,2,FALSE)+VLOOKUP(BG184,'Grade-Percent-GPA'!$E:$F,2,FALSE)+VLOOKUP(BH184,'Grade-Percent-GPA'!$E:$F,2,FALSE)+VLOOKUP(BI184,'Grade-Percent-GPA'!$E:$F,2,FALSE)+VLOOKUP(BJ184,'Grade-Percent-GPA'!$E:$F,2,FALSE)+VLOOKUP(BK184,'Grade-Percent-GPA'!$E:$F,2,FALSE)+VLOOKUP(BL184,'Grade-Percent-GPA'!$E:$F,2,FALSE)+VLOOKUP(BM184,'Grade-Percent-GPA'!$E:$F,2,FALSE))/(IF(BF184="",0,1)+IF(BG184="",0,1)+IF(BH184="",0,1)+IF(BI184="",0,1)+IF(BJ184="",0,1)+IF(BK184="",0,1)+IF(BL184="",0,1)+IF(BM184="",0,1)))</f>
        <v/>
      </c>
      <c r="BO184" s="171" t="str">
        <f t="shared" si="8"/>
        <v/>
      </c>
      <c r="BP184" s="171" t="str">
        <f t="shared" si="9"/>
        <v/>
      </c>
      <c r="BQ184" s="17"/>
      <c r="BR184" s="183"/>
      <c r="BS184" s="16"/>
      <c r="BT184" s="16"/>
      <c r="BU184" s="16"/>
      <c r="BV184" s="16"/>
      <c r="BW184" s="16"/>
      <c r="BX184" s="16"/>
      <c r="BY184" s="16"/>
      <c r="BZ184" s="16"/>
      <c r="CA184" s="171" t="str">
        <f>IF(AND(BS184="",BT184="",BU184="",BV184="",BW184="",BX184="",BY184="",BZ184=""),"",(VLOOKUP(BS184,'Grade-Percent-GPA'!$E:$F,2,FALSE)+VLOOKUP(BT184,'Grade-Percent-GPA'!$E:$F,2,FALSE)+VLOOKUP(BU184,'Grade-Percent-GPA'!$E:$F,2,FALSE)+VLOOKUP(BV184,'Grade-Percent-GPA'!$E:$F,2,FALSE)+VLOOKUP(BW184,'Grade-Percent-GPA'!$E:$F,2,FALSE)+VLOOKUP(BX184,'Grade-Percent-GPA'!$E:$F,2,FALSE)+VLOOKUP(BY184,'Grade-Percent-GPA'!$E:$F,2,FALSE)+VLOOKUP(BZ184,'Grade-Percent-GPA'!$E:$F,2,FALSE))/(IF(BS184="",0,1)+IF(BT184="",0,1)+IF(BU184="",0,1)+IF(BV184="",0,1)+IF(BW184="",0,1)+IF(BX184="",0,1)+IF(BY184="",0,1)+IF(BZ184="",0,1)))</f>
        <v/>
      </c>
      <c r="CB184" s="171" t="str">
        <f t="shared" si="10"/>
        <v/>
      </c>
      <c r="CC184" s="171" t="str">
        <f t="shared" si="11"/>
        <v/>
      </c>
      <c r="CD184" s="17"/>
      <c r="CE184" s="183"/>
      <c r="CF184" s="16"/>
      <c r="CG184" s="16"/>
      <c r="CH184" s="16"/>
      <c r="CI184" s="16"/>
      <c r="CJ184" s="16"/>
      <c r="CK184" s="16"/>
      <c r="CL184" s="16"/>
      <c r="CM184" s="16"/>
      <c r="CN184" s="171" t="str">
        <f>IF(AND(CF184="",CG184="",CH184="",CI184="",CJ184="",CK184="",CL184="",CM184=""),"",(VLOOKUP(CF184,'Grade-Percent-GPA'!$E:$F,2,FALSE)+VLOOKUP(CG184,'Grade-Percent-GPA'!$E:$F,2,FALSE)+VLOOKUP(CH184,'Grade-Percent-GPA'!$E:$F,2,FALSE)+VLOOKUP(CI184,'Grade-Percent-GPA'!$E:$F,2,FALSE)+VLOOKUP(CJ184,'Grade-Percent-GPA'!$E:$F,2,FALSE)+VLOOKUP(CK184,'Grade-Percent-GPA'!$E:$F,2,FALSE)+VLOOKUP(CL184,'Grade-Percent-GPA'!$E:$F,2,FALSE)+VLOOKUP(CM184,'Grade-Percent-GPA'!$E:$F,2,FALSE))/(IF(CF184="",0,1)+IF(CG184="",0,1)+IF(CH184="",0,1)+IF(CI184="",0,1)+IF(CJ184="",0,1)+IF(CK184="",0,1)+IF(CL184="",0,1)+IF(CM184="",0,1)))</f>
        <v/>
      </c>
      <c r="CO184" s="171" t="str">
        <f t="shared" si="12"/>
        <v/>
      </c>
      <c r="CP184" s="171" t="str">
        <f t="shared" si="13"/>
        <v/>
      </c>
      <c r="CQ184" s="17"/>
      <c r="CR184" s="183"/>
      <c r="CS184" s="16"/>
      <c r="CT184" s="16"/>
      <c r="CU184" s="16"/>
      <c r="CV184" s="16"/>
      <c r="CW184" s="16"/>
      <c r="CX184" s="16"/>
      <c r="CY184" s="16"/>
      <c r="CZ184" s="16"/>
      <c r="DA184" s="171" t="str">
        <f>IF(AND(CS184="",CT184="",CU184="",CV184="",CW184="",CX184="",CY184="",CZ184=""),"",(VLOOKUP(CS184,'Grade-Percent-GPA'!$E:$F,2,FALSE)+VLOOKUP(CT184,'Grade-Percent-GPA'!$E:$F,2,FALSE)+VLOOKUP(CU184,'Grade-Percent-GPA'!$E:$F,2,FALSE)+VLOOKUP(CV184,'Grade-Percent-GPA'!$E:$F,2,FALSE)+VLOOKUP(CW184,'Grade-Percent-GPA'!$E:$F,2,FALSE)+VLOOKUP(CX184,'Grade-Percent-GPA'!$E:$F,2,FALSE)+VLOOKUP(CY184,'Grade-Percent-GPA'!$E:$F,2,FALSE)+VLOOKUP(CZ184,'Grade-Percent-GPA'!$E:$F,2,FALSE))/(IF(CS184="",0,1)+IF(CT184="",0,1)+IF(CU184="",0,1)+IF(CV184="",0,1)+IF(CW184="",0,1)+IF(CX184="",0,1)+IF(CY184="",0,1)+IF(CZ184="",0,1)))</f>
        <v/>
      </c>
      <c r="DB184" s="171" t="str">
        <f t="shared" si="14"/>
        <v/>
      </c>
      <c r="DC184" s="171" t="str">
        <f t="shared" si="15"/>
        <v/>
      </c>
    </row>
    <row r="185" spans="1:107" ht="14.25" customHeight="1" x14ac:dyDescent="0.3">
      <c r="A185" s="182"/>
      <c r="B185" s="15"/>
      <c r="C185" s="15"/>
      <c r="D185" s="453"/>
      <c r="E185" s="183"/>
      <c r="F185" s="16"/>
      <c r="G185" s="16"/>
      <c r="H185" s="16"/>
      <c r="I185" s="16"/>
      <c r="J185" s="16"/>
      <c r="K185" s="16"/>
      <c r="L185" s="16"/>
      <c r="M185" s="16"/>
      <c r="N185" s="171" t="str">
        <f>IF(AND(F185="",G185="",H185="",I185="",J185="",K185="",L185="",M185=""),"",(VLOOKUP(F185,'Grade-Percent-GPA'!$E:$F,2,FALSE)+VLOOKUP(G185,'Grade-Percent-GPA'!$E:$F,2,FALSE)+VLOOKUP(H185,'Grade-Percent-GPA'!$E:$F,2,FALSE)+VLOOKUP(I185,'Grade-Percent-GPA'!$E:$F,2,FALSE)+VLOOKUP(J185,'Grade-Percent-GPA'!$E:$F,2,FALSE)+VLOOKUP(K185,'Grade-Percent-GPA'!$E:$F,2,FALSE)+VLOOKUP(L185,'Grade-Percent-GPA'!$E:$F,2,FALSE)+VLOOKUP(M185,'Grade-Percent-GPA'!$E:$F,2,FALSE))/(IF(F185="",0,1)+IF(G185="",0,1)+IF(H185="",0,1)+IF(I185="",0,1)+IF(J185="",0,1)+IF(K185="",0,1)+IF(L185="",0,1)+IF(M185="",0,1)))</f>
        <v/>
      </c>
      <c r="O185" s="171" t="str">
        <f t="shared" si="0"/>
        <v/>
      </c>
      <c r="P185" s="171" t="str">
        <f t="shared" si="1"/>
        <v/>
      </c>
      <c r="Q185" s="17"/>
      <c r="R185" s="183"/>
      <c r="S185" s="16"/>
      <c r="T185" s="16"/>
      <c r="U185" s="16"/>
      <c r="V185" s="16"/>
      <c r="W185" s="16"/>
      <c r="X185" s="16"/>
      <c r="Y185" s="16"/>
      <c r="Z185" s="16"/>
      <c r="AA185" s="171" t="str">
        <f>IF(AND(S185="",T185="",U185="",V185="",W185="",X185="",Y185="",Z185=""),"",(VLOOKUP(S185,'Grade-Percent-GPA'!$E:$F,2,FALSE)+VLOOKUP(T185,'Grade-Percent-GPA'!$E:$F,2,FALSE)+VLOOKUP(U185,'Grade-Percent-GPA'!$E:$F,2,FALSE)+VLOOKUP(V185,'Grade-Percent-GPA'!$E:$F,2,FALSE)+VLOOKUP(W185,'Grade-Percent-GPA'!$E:$F,2,FALSE)+VLOOKUP(X185,'Grade-Percent-GPA'!$E:$F,2,FALSE)+VLOOKUP(Y185,'Grade-Percent-GPA'!$E:$F,2,FALSE)+VLOOKUP(Z185,'Grade-Percent-GPA'!$E:$F,2,FALSE))/(IF(S185="",0,1)+IF(T185="",0,1)+IF(U185="",0,1)+IF(V185="",0,1)+IF(W185="",0,1)+IF(X185="",0,1)+IF(Y185="",0,1)+IF(Z185="",0,1)))</f>
        <v/>
      </c>
      <c r="AB185" s="171" t="str">
        <f t="shared" si="2"/>
        <v/>
      </c>
      <c r="AC185" s="171" t="str">
        <f t="shared" si="3"/>
        <v/>
      </c>
      <c r="AD185" s="17"/>
      <c r="AE185" s="183"/>
      <c r="AF185" s="16"/>
      <c r="AG185" s="16"/>
      <c r="AH185" s="16"/>
      <c r="AI185" s="16"/>
      <c r="AJ185" s="16"/>
      <c r="AK185" s="16"/>
      <c r="AL185" s="16"/>
      <c r="AM185" s="16"/>
      <c r="AN185" s="171" t="str">
        <f>IF(AND(AF185="",AG185="",AH185="",AI185="",AJ185="",AK185="",AL185="",AM185=""),"",(VLOOKUP(AF185,'Grade-Percent-GPA'!$E:$F,2,FALSE)+VLOOKUP(AG185,'Grade-Percent-GPA'!$E:$F,2,FALSE)+VLOOKUP(AH185,'Grade-Percent-GPA'!$E:$F,2,FALSE)+VLOOKUP(AI185,'Grade-Percent-GPA'!$E:$F,2,FALSE)+VLOOKUP(AJ185,'Grade-Percent-GPA'!$E:$F,2,FALSE)+VLOOKUP(AK185,'Grade-Percent-GPA'!$E:$F,2,FALSE)+VLOOKUP(AL185,'Grade-Percent-GPA'!$E:$F,2,FALSE)+VLOOKUP(AM185,'Grade-Percent-GPA'!$E:$F,2,FALSE))/(IF(AF185="",0,1)+IF(AG185="",0,1)+IF(AH185="",0,1)+IF(AI185="",0,1)+IF(AJ185="",0,1)+IF(AK185="",0,1)+IF(AL185="",0,1)+IF(AM185="",0,1)))</f>
        <v/>
      </c>
      <c r="AO185" s="171" t="str">
        <f t="shared" si="4"/>
        <v/>
      </c>
      <c r="AP185" s="171" t="str">
        <f t="shared" si="5"/>
        <v/>
      </c>
      <c r="AQ185" s="17"/>
      <c r="AR185" s="183"/>
      <c r="AS185" s="16"/>
      <c r="AT185" s="16"/>
      <c r="AU185" s="16"/>
      <c r="AV185" s="16"/>
      <c r="AW185" s="16"/>
      <c r="AX185" s="16"/>
      <c r="AY185" s="16"/>
      <c r="AZ185" s="16"/>
      <c r="BA185" s="171" t="str">
        <f>IF(AND(AS185="",AT185="",AU185="",AV185="",AW185="",AX185="",AY185="",AZ185=""),"",(VLOOKUP(AS185,'Grade-Percent-GPA'!$E:$F,2,FALSE)+VLOOKUP(AT185,'Grade-Percent-GPA'!$E:$F,2,FALSE)+VLOOKUP(AU185,'Grade-Percent-GPA'!$E:$F,2,FALSE)+VLOOKUP(AV185,'Grade-Percent-GPA'!$E:$F,2,FALSE)+VLOOKUP(AW185,'Grade-Percent-GPA'!$E:$F,2,FALSE)+VLOOKUP(AX185,'Grade-Percent-GPA'!$E:$F,2,FALSE)+VLOOKUP(AY185,'Grade-Percent-GPA'!$E:$F,2,FALSE)+VLOOKUP(AZ185,'Grade-Percent-GPA'!$E:$F,2,FALSE))/(IF(AS185="",0,1)+IF(AT185="",0,1)+IF(AU185="",0,1)+IF(AV185="",0,1)+IF(AW185="",0,1)+IF(AX185="",0,1)+IF(AY185="",0,1)+IF(AZ185="",0,1)))</f>
        <v/>
      </c>
      <c r="BB185" s="171" t="str">
        <f t="shared" si="6"/>
        <v/>
      </c>
      <c r="BC185" s="171" t="str">
        <f t="shared" si="7"/>
        <v/>
      </c>
      <c r="BD185" s="17"/>
      <c r="BE185" s="183"/>
      <c r="BF185" s="16"/>
      <c r="BG185" s="16"/>
      <c r="BH185" s="16"/>
      <c r="BI185" s="16"/>
      <c r="BJ185" s="16"/>
      <c r="BK185" s="16"/>
      <c r="BL185" s="16"/>
      <c r="BM185" s="16"/>
      <c r="BN185" s="171" t="str">
        <f>IF(AND(BF185="",BG185="",BH185="",BI185="",BJ185="",BK185="",BL185="",BM185=""),"",(VLOOKUP(BF185,'Grade-Percent-GPA'!$E:$F,2,FALSE)+VLOOKUP(BG185,'Grade-Percent-GPA'!$E:$F,2,FALSE)+VLOOKUP(BH185,'Grade-Percent-GPA'!$E:$F,2,FALSE)+VLOOKUP(BI185,'Grade-Percent-GPA'!$E:$F,2,FALSE)+VLOOKUP(BJ185,'Grade-Percent-GPA'!$E:$F,2,FALSE)+VLOOKUP(BK185,'Grade-Percent-GPA'!$E:$F,2,FALSE)+VLOOKUP(BL185,'Grade-Percent-GPA'!$E:$F,2,FALSE)+VLOOKUP(BM185,'Grade-Percent-GPA'!$E:$F,2,FALSE))/(IF(BF185="",0,1)+IF(BG185="",0,1)+IF(BH185="",0,1)+IF(BI185="",0,1)+IF(BJ185="",0,1)+IF(BK185="",0,1)+IF(BL185="",0,1)+IF(BM185="",0,1)))</f>
        <v/>
      </c>
      <c r="BO185" s="171" t="str">
        <f t="shared" si="8"/>
        <v/>
      </c>
      <c r="BP185" s="171" t="str">
        <f t="shared" si="9"/>
        <v/>
      </c>
      <c r="BQ185" s="17"/>
      <c r="BR185" s="183"/>
      <c r="BS185" s="16"/>
      <c r="BT185" s="16"/>
      <c r="BU185" s="16"/>
      <c r="BV185" s="16"/>
      <c r="BW185" s="16"/>
      <c r="BX185" s="16"/>
      <c r="BY185" s="16"/>
      <c r="BZ185" s="16"/>
      <c r="CA185" s="171" t="str">
        <f>IF(AND(BS185="",BT185="",BU185="",BV185="",BW185="",BX185="",BY185="",BZ185=""),"",(VLOOKUP(BS185,'Grade-Percent-GPA'!$E:$F,2,FALSE)+VLOOKUP(BT185,'Grade-Percent-GPA'!$E:$F,2,FALSE)+VLOOKUP(BU185,'Grade-Percent-GPA'!$E:$F,2,FALSE)+VLOOKUP(BV185,'Grade-Percent-GPA'!$E:$F,2,FALSE)+VLOOKUP(BW185,'Grade-Percent-GPA'!$E:$F,2,FALSE)+VLOOKUP(BX185,'Grade-Percent-GPA'!$E:$F,2,FALSE)+VLOOKUP(BY185,'Grade-Percent-GPA'!$E:$F,2,FALSE)+VLOOKUP(BZ185,'Grade-Percent-GPA'!$E:$F,2,FALSE))/(IF(BS185="",0,1)+IF(BT185="",0,1)+IF(BU185="",0,1)+IF(BV185="",0,1)+IF(BW185="",0,1)+IF(BX185="",0,1)+IF(BY185="",0,1)+IF(BZ185="",0,1)))</f>
        <v/>
      </c>
      <c r="CB185" s="171" t="str">
        <f t="shared" si="10"/>
        <v/>
      </c>
      <c r="CC185" s="171" t="str">
        <f t="shared" si="11"/>
        <v/>
      </c>
      <c r="CD185" s="17"/>
      <c r="CE185" s="183"/>
      <c r="CF185" s="16"/>
      <c r="CG185" s="16"/>
      <c r="CH185" s="16"/>
      <c r="CI185" s="16"/>
      <c r="CJ185" s="16"/>
      <c r="CK185" s="16"/>
      <c r="CL185" s="16"/>
      <c r="CM185" s="16"/>
      <c r="CN185" s="171" t="str">
        <f>IF(AND(CF185="",CG185="",CH185="",CI185="",CJ185="",CK185="",CL185="",CM185=""),"",(VLOOKUP(CF185,'Grade-Percent-GPA'!$E:$F,2,FALSE)+VLOOKUP(CG185,'Grade-Percent-GPA'!$E:$F,2,FALSE)+VLOOKUP(CH185,'Grade-Percent-GPA'!$E:$F,2,FALSE)+VLOOKUP(CI185,'Grade-Percent-GPA'!$E:$F,2,FALSE)+VLOOKUP(CJ185,'Grade-Percent-GPA'!$E:$F,2,FALSE)+VLOOKUP(CK185,'Grade-Percent-GPA'!$E:$F,2,FALSE)+VLOOKUP(CL185,'Grade-Percent-GPA'!$E:$F,2,FALSE)+VLOOKUP(CM185,'Grade-Percent-GPA'!$E:$F,2,FALSE))/(IF(CF185="",0,1)+IF(CG185="",0,1)+IF(CH185="",0,1)+IF(CI185="",0,1)+IF(CJ185="",0,1)+IF(CK185="",0,1)+IF(CL185="",0,1)+IF(CM185="",0,1)))</f>
        <v/>
      </c>
      <c r="CO185" s="171" t="str">
        <f t="shared" si="12"/>
        <v/>
      </c>
      <c r="CP185" s="171" t="str">
        <f t="shared" si="13"/>
        <v/>
      </c>
      <c r="CQ185" s="17"/>
      <c r="CR185" s="183"/>
      <c r="CS185" s="16"/>
      <c r="CT185" s="16"/>
      <c r="CU185" s="16"/>
      <c r="CV185" s="16"/>
      <c r="CW185" s="16"/>
      <c r="CX185" s="16"/>
      <c r="CY185" s="16"/>
      <c r="CZ185" s="16"/>
      <c r="DA185" s="171" t="str">
        <f>IF(AND(CS185="",CT185="",CU185="",CV185="",CW185="",CX185="",CY185="",CZ185=""),"",(VLOOKUP(CS185,'Grade-Percent-GPA'!$E:$F,2,FALSE)+VLOOKUP(CT185,'Grade-Percent-GPA'!$E:$F,2,FALSE)+VLOOKUP(CU185,'Grade-Percent-GPA'!$E:$F,2,FALSE)+VLOOKUP(CV185,'Grade-Percent-GPA'!$E:$F,2,FALSE)+VLOOKUP(CW185,'Grade-Percent-GPA'!$E:$F,2,FALSE)+VLOOKUP(CX185,'Grade-Percent-GPA'!$E:$F,2,FALSE)+VLOOKUP(CY185,'Grade-Percent-GPA'!$E:$F,2,FALSE)+VLOOKUP(CZ185,'Grade-Percent-GPA'!$E:$F,2,FALSE))/(IF(CS185="",0,1)+IF(CT185="",0,1)+IF(CU185="",0,1)+IF(CV185="",0,1)+IF(CW185="",0,1)+IF(CX185="",0,1)+IF(CY185="",0,1)+IF(CZ185="",0,1)))</f>
        <v/>
      </c>
      <c r="DB185" s="171" t="str">
        <f t="shared" si="14"/>
        <v/>
      </c>
      <c r="DC185" s="171" t="str">
        <f t="shared" si="15"/>
        <v/>
      </c>
    </row>
    <row r="186" spans="1:107" ht="14.25" customHeight="1" x14ac:dyDescent="0.3">
      <c r="A186" s="182"/>
      <c r="B186" s="15"/>
      <c r="C186" s="15"/>
      <c r="D186" s="453"/>
      <c r="E186" s="183"/>
      <c r="F186" s="16"/>
      <c r="G186" s="16"/>
      <c r="H186" s="16"/>
      <c r="I186" s="16"/>
      <c r="J186" s="16"/>
      <c r="K186" s="16"/>
      <c r="L186" s="16"/>
      <c r="M186" s="16"/>
      <c r="N186" s="171" t="str">
        <f>IF(AND(F186="",G186="",H186="",I186="",J186="",K186="",L186="",M186=""),"",(VLOOKUP(F186,'Grade-Percent-GPA'!$E:$F,2,FALSE)+VLOOKUP(G186,'Grade-Percent-GPA'!$E:$F,2,FALSE)+VLOOKUP(H186,'Grade-Percent-GPA'!$E:$F,2,FALSE)+VLOOKUP(I186,'Grade-Percent-GPA'!$E:$F,2,FALSE)+VLOOKUP(J186,'Grade-Percent-GPA'!$E:$F,2,FALSE)+VLOOKUP(K186,'Grade-Percent-GPA'!$E:$F,2,FALSE)+VLOOKUP(L186,'Grade-Percent-GPA'!$E:$F,2,FALSE)+VLOOKUP(M186,'Grade-Percent-GPA'!$E:$F,2,FALSE))/(IF(F186="",0,1)+IF(G186="",0,1)+IF(H186="",0,1)+IF(I186="",0,1)+IF(J186="",0,1)+IF(K186="",0,1)+IF(L186="",0,1)+IF(M186="",0,1)))</f>
        <v/>
      </c>
      <c r="O186" s="171" t="str">
        <f t="shared" si="0"/>
        <v/>
      </c>
      <c r="P186" s="171" t="str">
        <f t="shared" si="1"/>
        <v/>
      </c>
      <c r="Q186" s="17"/>
      <c r="R186" s="183"/>
      <c r="S186" s="16"/>
      <c r="T186" s="16"/>
      <c r="U186" s="16"/>
      <c r="V186" s="16"/>
      <c r="W186" s="16"/>
      <c r="X186" s="16"/>
      <c r="Y186" s="16"/>
      <c r="Z186" s="16"/>
      <c r="AA186" s="171" t="str">
        <f>IF(AND(S186="",T186="",U186="",V186="",W186="",X186="",Y186="",Z186=""),"",(VLOOKUP(S186,'Grade-Percent-GPA'!$E:$F,2,FALSE)+VLOOKUP(T186,'Grade-Percent-GPA'!$E:$F,2,FALSE)+VLOOKUP(U186,'Grade-Percent-GPA'!$E:$F,2,FALSE)+VLOOKUP(V186,'Grade-Percent-GPA'!$E:$F,2,FALSE)+VLOOKUP(W186,'Grade-Percent-GPA'!$E:$F,2,FALSE)+VLOOKUP(X186,'Grade-Percent-GPA'!$E:$F,2,FALSE)+VLOOKUP(Y186,'Grade-Percent-GPA'!$E:$F,2,FALSE)+VLOOKUP(Z186,'Grade-Percent-GPA'!$E:$F,2,FALSE))/(IF(S186="",0,1)+IF(T186="",0,1)+IF(U186="",0,1)+IF(V186="",0,1)+IF(W186="",0,1)+IF(X186="",0,1)+IF(Y186="",0,1)+IF(Z186="",0,1)))</f>
        <v/>
      </c>
      <c r="AB186" s="171" t="str">
        <f t="shared" si="2"/>
        <v/>
      </c>
      <c r="AC186" s="171" t="str">
        <f t="shared" si="3"/>
        <v/>
      </c>
      <c r="AD186" s="17"/>
      <c r="AE186" s="183"/>
      <c r="AF186" s="16"/>
      <c r="AG186" s="16"/>
      <c r="AH186" s="16"/>
      <c r="AI186" s="16"/>
      <c r="AJ186" s="16"/>
      <c r="AK186" s="16"/>
      <c r="AL186" s="16"/>
      <c r="AM186" s="16"/>
      <c r="AN186" s="171" t="str">
        <f>IF(AND(AF186="",AG186="",AH186="",AI186="",AJ186="",AK186="",AL186="",AM186=""),"",(VLOOKUP(AF186,'Grade-Percent-GPA'!$E:$F,2,FALSE)+VLOOKUP(AG186,'Grade-Percent-GPA'!$E:$F,2,FALSE)+VLOOKUP(AH186,'Grade-Percent-GPA'!$E:$F,2,FALSE)+VLOOKUP(AI186,'Grade-Percent-GPA'!$E:$F,2,FALSE)+VLOOKUP(AJ186,'Grade-Percent-GPA'!$E:$F,2,FALSE)+VLOOKUP(AK186,'Grade-Percent-GPA'!$E:$F,2,FALSE)+VLOOKUP(AL186,'Grade-Percent-GPA'!$E:$F,2,FALSE)+VLOOKUP(AM186,'Grade-Percent-GPA'!$E:$F,2,FALSE))/(IF(AF186="",0,1)+IF(AG186="",0,1)+IF(AH186="",0,1)+IF(AI186="",0,1)+IF(AJ186="",0,1)+IF(AK186="",0,1)+IF(AL186="",0,1)+IF(AM186="",0,1)))</f>
        <v/>
      </c>
      <c r="AO186" s="171" t="str">
        <f t="shared" si="4"/>
        <v/>
      </c>
      <c r="AP186" s="171" t="str">
        <f t="shared" si="5"/>
        <v/>
      </c>
      <c r="AQ186" s="17"/>
      <c r="AR186" s="183"/>
      <c r="AS186" s="16"/>
      <c r="AT186" s="16"/>
      <c r="AU186" s="16"/>
      <c r="AV186" s="16"/>
      <c r="AW186" s="16"/>
      <c r="AX186" s="16"/>
      <c r="AY186" s="16"/>
      <c r="AZ186" s="16"/>
      <c r="BA186" s="171" t="str">
        <f>IF(AND(AS186="",AT186="",AU186="",AV186="",AW186="",AX186="",AY186="",AZ186=""),"",(VLOOKUP(AS186,'Grade-Percent-GPA'!$E:$F,2,FALSE)+VLOOKUP(AT186,'Grade-Percent-GPA'!$E:$F,2,FALSE)+VLOOKUP(AU186,'Grade-Percent-GPA'!$E:$F,2,FALSE)+VLOOKUP(AV186,'Grade-Percent-GPA'!$E:$F,2,FALSE)+VLOOKUP(AW186,'Grade-Percent-GPA'!$E:$F,2,FALSE)+VLOOKUP(AX186,'Grade-Percent-GPA'!$E:$F,2,FALSE)+VLOOKUP(AY186,'Grade-Percent-GPA'!$E:$F,2,FALSE)+VLOOKUP(AZ186,'Grade-Percent-GPA'!$E:$F,2,FALSE))/(IF(AS186="",0,1)+IF(AT186="",0,1)+IF(AU186="",0,1)+IF(AV186="",0,1)+IF(AW186="",0,1)+IF(AX186="",0,1)+IF(AY186="",0,1)+IF(AZ186="",0,1)))</f>
        <v/>
      </c>
      <c r="BB186" s="171" t="str">
        <f t="shared" si="6"/>
        <v/>
      </c>
      <c r="BC186" s="171" t="str">
        <f t="shared" si="7"/>
        <v/>
      </c>
      <c r="BD186" s="17"/>
      <c r="BE186" s="183"/>
      <c r="BF186" s="16"/>
      <c r="BG186" s="16"/>
      <c r="BH186" s="16"/>
      <c r="BI186" s="16"/>
      <c r="BJ186" s="16"/>
      <c r="BK186" s="16"/>
      <c r="BL186" s="16"/>
      <c r="BM186" s="16"/>
      <c r="BN186" s="171" t="str">
        <f>IF(AND(BF186="",BG186="",BH186="",BI186="",BJ186="",BK186="",BL186="",BM186=""),"",(VLOOKUP(BF186,'Grade-Percent-GPA'!$E:$F,2,FALSE)+VLOOKUP(BG186,'Grade-Percent-GPA'!$E:$F,2,FALSE)+VLOOKUP(BH186,'Grade-Percent-GPA'!$E:$F,2,FALSE)+VLOOKUP(BI186,'Grade-Percent-GPA'!$E:$F,2,FALSE)+VLOOKUP(BJ186,'Grade-Percent-GPA'!$E:$F,2,FALSE)+VLOOKUP(BK186,'Grade-Percent-GPA'!$E:$F,2,FALSE)+VLOOKUP(BL186,'Grade-Percent-GPA'!$E:$F,2,FALSE)+VLOOKUP(BM186,'Grade-Percent-GPA'!$E:$F,2,FALSE))/(IF(BF186="",0,1)+IF(BG186="",0,1)+IF(BH186="",0,1)+IF(BI186="",0,1)+IF(BJ186="",0,1)+IF(BK186="",0,1)+IF(BL186="",0,1)+IF(BM186="",0,1)))</f>
        <v/>
      </c>
      <c r="BO186" s="171" t="str">
        <f t="shared" si="8"/>
        <v/>
      </c>
      <c r="BP186" s="171" t="str">
        <f t="shared" si="9"/>
        <v/>
      </c>
      <c r="BQ186" s="17"/>
      <c r="BR186" s="183"/>
      <c r="BS186" s="16"/>
      <c r="BT186" s="16"/>
      <c r="BU186" s="16"/>
      <c r="BV186" s="16"/>
      <c r="BW186" s="16"/>
      <c r="BX186" s="16"/>
      <c r="BY186" s="16"/>
      <c r="BZ186" s="16"/>
      <c r="CA186" s="171" t="str">
        <f>IF(AND(BS186="",BT186="",BU186="",BV186="",BW186="",BX186="",BY186="",BZ186=""),"",(VLOOKUP(BS186,'Grade-Percent-GPA'!$E:$F,2,FALSE)+VLOOKUP(BT186,'Grade-Percent-GPA'!$E:$F,2,FALSE)+VLOOKUP(BU186,'Grade-Percent-GPA'!$E:$F,2,FALSE)+VLOOKUP(BV186,'Grade-Percent-GPA'!$E:$F,2,FALSE)+VLOOKUP(BW186,'Grade-Percent-GPA'!$E:$F,2,FALSE)+VLOOKUP(BX186,'Grade-Percent-GPA'!$E:$F,2,FALSE)+VLOOKUP(BY186,'Grade-Percent-GPA'!$E:$F,2,FALSE)+VLOOKUP(BZ186,'Grade-Percent-GPA'!$E:$F,2,FALSE))/(IF(BS186="",0,1)+IF(BT186="",0,1)+IF(BU186="",0,1)+IF(BV186="",0,1)+IF(BW186="",0,1)+IF(BX186="",0,1)+IF(BY186="",0,1)+IF(BZ186="",0,1)))</f>
        <v/>
      </c>
      <c r="CB186" s="171" t="str">
        <f t="shared" si="10"/>
        <v/>
      </c>
      <c r="CC186" s="171" t="str">
        <f t="shared" si="11"/>
        <v/>
      </c>
      <c r="CD186" s="17"/>
      <c r="CE186" s="183"/>
      <c r="CF186" s="16"/>
      <c r="CG186" s="16"/>
      <c r="CH186" s="16"/>
      <c r="CI186" s="16"/>
      <c r="CJ186" s="16"/>
      <c r="CK186" s="16"/>
      <c r="CL186" s="16"/>
      <c r="CM186" s="16"/>
      <c r="CN186" s="171" t="str">
        <f>IF(AND(CF186="",CG186="",CH186="",CI186="",CJ186="",CK186="",CL186="",CM186=""),"",(VLOOKUP(CF186,'Grade-Percent-GPA'!$E:$F,2,FALSE)+VLOOKUP(CG186,'Grade-Percent-GPA'!$E:$F,2,FALSE)+VLOOKUP(CH186,'Grade-Percent-GPA'!$E:$F,2,FALSE)+VLOOKUP(CI186,'Grade-Percent-GPA'!$E:$F,2,FALSE)+VLOOKUP(CJ186,'Grade-Percent-GPA'!$E:$F,2,FALSE)+VLOOKUP(CK186,'Grade-Percent-GPA'!$E:$F,2,FALSE)+VLOOKUP(CL186,'Grade-Percent-GPA'!$E:$F,2,FALSE)+VLOOKUP(CM186,'Grade-Percent-GPA'!$E:$F,2,FALSE))/(IF(CF186="",0,1)+IF(CG186="",0,1)+IF(CH186="",0,1)+IF(CI186="",0,1)+IF(CJ186="",0,1)+IF(CK186="",0,1)+IF(CL186="",0,1)+IF(CM186="",0,1)))</f>
        <v/>
      </c>
      <c r="CO186" s="171" t="str">
        <f t="shared" si="12"/>
        <v/>
      </c>
      <c r="CP186" s="171" t="str">
        <f t="shared" si="13"/>
        <v/>
      </c>
      <c r="CQ186" s="17"/>
      <c r="CR186" s="183"/>
      <c r="CS186" s="16"/>
      <c r="CT186" s="16"/>
      <c r="CU186" s="16"/>
      <c r="CV186" s="16"/>
      <c r="CW186" s="16"/>
      <c r="CX186" s="16"/>
      <c r="CY186" s="16"/>
      <c r="CZ186" s="16"/>
      <c r="DA186" s="171" t="str">
        <f>IF(AND(CS186="",CT186="",CU186="",CV186="",CW186="",CX186="",CY186="",CZ186=""),"",(VLOOKUP(CS186,'Grade-Percent-GPA'!$E:$F,2,FALSE)+VLOOKUP(CT186,'Grade-Percent-GPA'!$E:$F,2,FALSE)+VLOOKUP(CU186,'Grade-Percent-GPA'!$E:$F,2,FALSE)+VLOOKUP(CV186,'Grade-Percent-GPA'!$E:$F,2,FALSE)+VLOOKUP(CW186,'Grade-Percent-GPA'!$E:$F,2,FALSE)+VLOOKUP(CX186,'Grade-Percent-GPA'!$E:$F,2,FALSE)+VLOOKUP(CY186,'Grade-Percent-GPA'!$E:$F,2,FALSE)+VLOOKUP(CZ186,'Grade-Percent-GPA'!$E:$F,2,FALSE))/(IF(CS186="",0,1)+IF(CT186="",0,1)+IF(CU186="",0,1)+IF(CV186="",0,1)+IF(CW186="",0,1)+IF(CX186="",0,1)+IF(CY186="",0,1)+IF(CZ186="",0,1)))</f>
        <v/>
      </c>
      <c r="DB186" s="171" t="str">
        <f t="shared" si="14"/>
        <v/>
      </c>
      <c r="DC186" s="171" t="str">
        <f t="shared" si="15"/>
        <v/>
      </c>
    </row>
    <row r="187" spans="1:107" ht="14.25" customHeight="1" x14ac:dyDescent="0.3">
      <c r="A187" s="182"/>
      <c r="B187" s="15"/>
      <c r="C187" s="15"/>
      <c r="D187" s="453"/>
      <c r="E187" s="183"/>
      <c r="F187" s="16"/>
      <c r="G187" s="16"/>
      <c r="H187" s="16"/>
      <c r="I187" s="16"/>
      <c r="J187" s="16"/>
      <c r="K187" s="16"/>
      <c r="L187" s="16"/>
      <c r="M187" s="16"/>
      <c r="N187" s="171" t="str">
        <f>IF(AND(F187="",G187="",H187="",I187="",J187="",K187="",L187="",M187=""),"",(VLOOKUP(F187,'Grade-Percent-GPA'!$E:$F,2,FALSE)+VLOOKUP(G187,'Grade-Percent-GPA'!$E:$F,2,FALSE)+VLOOKUP(H187,'Grade-Percent-GPA'!$E:$F,2,FALSE)+VLOOKUP(I187,'Grade-Percent-GPA'!$E:$F,2,FALSE)+VLOOKUP(J187,'Grade-Percent-GPA'!$E:$F,2,FALSE)+VLOOKUP(K187,'Grade-Percent-GPA'!$E:$F,2,FALSE)+VLOOKUP(L187,'Grade-Percent-GPA'!$E:$F,2,FALSE)+VLOOKUP(M187,'Grade-Percent-GPA'!$E:$F,2,FALSE))/(IF(F187="",0,1)+IF(G187="",0,1)+IF(H187="",0,1)+IF(I187="",0,1)+IF(J187="",0,1)+IF(K187="",0,1)+IF(L187="",0,1)+IF(M187="",0,1)))</f>
        <v/>
      </c>
      <c r="O187" s="171" t="str">
        <f t="shared" si="0"/>
        <v/>
      </c>
      <c r="P187" s="171" t="str">
        <f t="shared" si="1"/>
        <v/>
      </c>
      <c r="Q187" s="17"/>
      <c r="R187" s="183"/>
      <c r="S187" s="16"/>
      <c r="T187" s="16"/>
      <c r="U187" s="16"/>
      <c r="V187" s="16"/>
      <c r="W187" s="16"/>
      <c r="X187" s="16"/>
      <c r="Y187" s="16"/>
      <c r="Z187" s="16"/>
      <c r="AA187" s="171" t="str">
        <f>IF(AND(S187="",T187="",U187="",V187="",W187="",X187="",Y187="",Z187=""),"",(VLOOKUP(S187,'Grade-Percent-GPA'!$E:$F,2,FALSE)+VLOOKUP(T187,'Grade-Percent-GPA'!$E:$F,2,FALSE)+VLOOKUP(U187,'Grade-Percent-GPA'!$E:$F,2,FALSE)+VLOOKUP(V187,'Grade-Percent-GPA'!$E:$F,2,FALSE)+VLOOKUP(W187,'Grade-Percent-GPA'!$E:$F,2,FALSE)+VLOOKUP(X187,'Grade-Percent-GPA'!$E:$F,2,FALSE)+VLOOKUP(Y187,'Grade-Percent-GPA'!$E:$F,2,FALSE)+VLOOKUP(Z187,'Grade-Percent-GPA'!$E:$F,2,FALSE))/(IF(S187="",0,1)+IF(T187="",0,1)+IF(U187="",0,1)+IF(V187="",0,1)+IF(W187="",0,1)+IF(X187="",0,1)+IF(Y187="",0,1)+IF(Z187="",0,1)))</f>
        <v/>
      </c>
      <c r="AB187" s="171" t="str">
        <f t="shared" si="2"/>
        <v/>
      </c>
      <c r="AC187" s="171" t="str">
        <f t="shared" si="3"/>
        <v/>
      </c>
      <c r="AD187" s="17"/>
      <c r="AE187" s="183"/>
      <c r="AF187" s="16"/>
      <c r="AG187" s="16"/>
      <c r="AH187" s="16"/>
      <c r="AI187" s="16"/>
      <c r="AJ187" s="16"/>
      <c r="AK187" s="16"/>
      <c r="AL187" s="16"/>
      <c r="AM187" s="16"/>
      <c r="AN187" s="171" t="str">
        <f>IF(AND(AF187="",AG187="",AH187="",AI187="",AJ187="",AK187="",AL187="",AM187=""),"",(VLOOKUP(AF187,'Grade-Percent-GPA'!$E:$F,2,FALSE)+VLOOKUP(AG187,'Grade-Percent-GPA'!$E:$F,2,FALSE)+VLOOKUP(AH187,'Grade-Percent-GPA'!$E:$F,2,FALSE)+VLOOKUP(AI187,'Grade-Percent-GPA'!$E:$F,2,FALSE)+VLOOKUP(AJ187,'Grade-Percent-GPA'!$E:$F,2,FALSE)+VLOOKUP(AK187,'Grade-Percent-GPA'!$E:$F,2,FALSE)+VLOOKUP(AL187,'Grade-Percent-GPA'!$E:$F,2,FALSE)+VLOOKUP(AM187,'Grade-Percent-GPA'!$E:$F,2,FALSE))/(IF(AF187="",0,1)+IF(AG187="",0,1)+IF(AH187="",0,1)+IF(AI187="",0,1)+IF(AJ187="",0,1)+IF(AK187="",0,1)+IF(AL187="",0,1)+IF(AM187="",0,1)))</f>
        <v/>
      </c>
      <c r="AO187" s="171" t="str">
        <f t="shared" si="4"/>
        <v/>
      </c>
      <c r="AP187" s="171" t="str">
        <f t="shared" si="5"/>
        <v/>
      </c>
      <c r="AQ187" s="17"/>
      <c r="AR187" s="183"/>
      <c r="AS187" s="16"/>
      <c r="AT187" s="16"/>
      <c r="AU187" s="16"/>
      <c r="AV187" s="16"/>
      <c r="AW187" s="16"/>
      <c r="AX187" s="16"/>
      <c r="AY187" s="16"/>
      <c r="AZ187" s="16"/>
      <c r="BA187" s="171" t="str">
        <f>IF(AND(AS187="",AT187="",AU187="",AV187="",AW187="",AX187="",AY187="",AZ187=""),"",(VLOOKUP(AS187,'Grade-Percent-GPA'!$E:$F,2,FALSE)+VLOOKUP(AT187,'Grade-Percent-GPA'!$E:$F,2,FALSE)+VLOOKUP(AU187,'Grade-Percent-GPA'!$E:$F,2,FALSE)+VLOOKUP(AV187,'Grade-Percent-GPA'!$E:$F,2,FALSE)+VLOOKUP(AW187,'Grade-Percent-GPA'!$E:$F,2,FALSE)+VLOOKUP(AX187,'Grade-Percent-GPA'!$E:$F,2,FALSE)+VLOOKUP(AY187,'Grade-Percent-GPA'!$E:$F,2,FALSE)+VLOOKUP(AZ187,'Grade-Percent-GPA'!$E:$F,2,FALSE))/(IF(AS187="",0,1)+IF(AT187="",0,1)+IF(AU187="",0,1)+IF(AV187="",0,1)+IF(AW187="",0,1)+IF(AX187="",0,1)+IF(AY187="",0,1)+IF(AZ187="",0,1)))</f>
        <v/>
      </c>
      <c r="BB187" s="171" t="str">
        <f t="shared" si="6"/>
        <v/>
      </c>
      <c r="BC187" s="171" t="str">
        <f t="shared" si="7"/>
        <v/>
      </c>
      <c r="BD187" s="17"/>
      <c r="BE187" s="183"/>
      <c r="BF187" s="16"/>
      <c r="BG187" s="16"/>
      <c r="BH187" s="16"/>
      <c r="BI187" s="16"/>
      <c r="BJ187" s="16"/>
      <c r="BK187" s="16"/>
      <c r="BL187" s="16"/>
      <c r="BM187" s="16"/>
      <c r="BN187" s="171" t="str">
        <f>IF(AND(BF187="",BG187="",BH187="",BI187="",BJ187="",BK187="",BL187="",BM187=""),"",(VLOOKUP(BF187,'Grade-Percent-GPA'!$E:$F,2,FALSE)+VLOOKUP(BG187,'Grade-Percent-GPA'!$E:$F,2,FALSE)+VLOOKUP(BH187,'Grade-Percent-GPA'!$E:$F,2,FALSE)+VLOOKUP(BI187,'Grade-Percent-GPA'!$E:$F,2,FALSE)+VLOOKUP(BJ187,'Grade-Percent-GPA'!$E:$F,2,FALSE)+VLOOKUP(BK187,'Grade-Percent-GPA'!$E:$F,2,FALSE)+VLOOKUP(BL187,'Grade-Percent-GPA'!$E:$F,2,FALSE)+VLOOKUP(BM187,'Grade-Percent-GPA'!$E:$F,2,FALSE))/(IF(BF187="",0,1)+IF(BG187="",0,1)+IF(BH187="",0,1)+IF(BI187="",0,1)+IF(BJ187="",0,1)+IF(BK187="",0,1)+IF(BL187="",0,1)+IF(BM187="",0,1)))</f>
        <v/>
      </c>
      <c r="BO187" s="171" t="str">
        <f t="shared" si="8"/>
        <v/>
      </c>
      <c r="BP187" s="171" t="str">
        <f t="shared" si="9"/>
        <v/>
      </c>
      <c r="BQ187" s="17"/>
      <c r="BR187" s="183"/>
      <c r="BS187" s="16"/>
      <c r="BT187" s="16"/>
      <c r="BU187" s="16"/>
      <c r="BV187" s="16"/>
      <c r="BW187" s="16"/>
      <c r="BX187" s="16"/>
      <c r="BY187" s="16"/>
      <c r="BZ187" s="16"/>
      <c r="CA187" s="171" t="str">
        <f>IF(AND(BS187="",BT187="",BU187="",BV187="",BW187="",BX187="",BY187="",BZ187=""),"",(VLOOKUP(BS187,'Grade-Percent-GPA'!$E:$F,2,FALSE)+VLOOKUP(BT187,'Grade-Percent-GPA'!$E:$F,2,FALSE)+VLOOKUP(BU187,'Grade-Percent-GPA'!$E:$F,2,FALSE)+VLOOKUP(BV187,'Grade-Percent-GPA'!$E:$F,2,FALSE)+VLOOKUP(BW187,'Grade-Percent-GPA'!$E:$F,2,FALSE)+VLOOKUP(BX187,'Grade-Percent-GPA'!$E:$F,2,FALSE)+VLOOKUP(BY187,'Grade-Percent-GPA'!$E:$F,2,FALSE)+VLOOKUP(BZ187,'Grade-Percent-GPA'!$E:$F,2,FALSE))/(IF(BS187="",0,1)+IF(BT187="",0,1)+IF(BU187="",0,1)+IF(BV187="",0,1)+IF(BW187="",0,1)+IF(BX187="",0,1)+IF(BY187="",0,1)+IF(BZ187="",0,1)))</f>
        <v/>
      </c>
      <c r="CB187" s="171" t="str">
        <f t="shared" si="10"/>
        <v/>
      </c>
      <c r="CC187" s="171" t="str">
        <f t="shared" si="11"/>
        <v/>
      </c>
      <c r="CD187" s="17"/>
      <c r="CE187" s="183"/>
      <c r="CF187" s="16"/>
      <c r="CG187" s="16"/>
      <c r="CH187" s="16"/>
      <c r="CI187" s="16"/>
      <c r="CJ187" s="16"/>
      <c r="CK187" s="16"/>
      <c r="CL187" s="16"/>
      <c r="CM187" s="16"/>
      <c r="CN187" s="171" t="str">
        <f>IF(AND(CF187="",CG187="",CH187="",CI187="",CJ187="",CK187="",CL187="",CM187=""),"",(VLOOKUP(CF187,'Grade-Percent-GPA'!$E:$F,2,FALSE)+VLOOKUP(CG187,'Grade-Percent-GPA'!$E:$F,2,FALSE)+VLOOKUP(CH187,'Grade-Percent-GPA'!$E:$F,2,FALSE)+VLOOKUP(CI187,'Grade-Percent-GPA'!$E:$F,2,FALSE)+VLOOKUP(CJ187,'Grade-Percent-GPA'!$E:$F,2,FALSE)+VLOOKUP(CK187,'Grade-Percent-GPA'!$E:$F,2,FALSE)+VLOOKUP(CL187,'Grade-Percent-GPA'!$E:$F,2,FALSE)+VLOOKUP(CM187,'Grade-Percent-GPA'!$E:$F,2,FALSE))/(IF(CF187="",0,1)+IF(CG187="",0,1)+IF(CH187="",0,1)+IF(CI187="",0,1)+IF(CJ187="",0,1)+IF(CK187="",0,1)+IF(CL187="",0,1)+IF(CM187="",0,1)))</f>
        <v/>
      </c>
      <c r="CO187" s="171" t="str">
        <f t="shared" si="12"/>
        <v/>
      </c>
      <c r="CP187" s="171" t="str">
        <f t="shared" si="13"/>
        <v/>
      </c>
      <c r="CQ187" s="17"/>
      <c r="CR187" s="183"/>
      <c r="CS187" s="16"/>
      <c r="CT187" s="16"/>
      <c r="CU187" s="16"/>
      <c r="CV187" s="16"/>
      <c r="CW187" s="16"/>
      <c r="CX187" s="16"/>
      <c r="CY187" s="16"/>
      <c r="CZ187" s="16"/>
      <c r="DA187" s="171" t="str">
        <f>IF(AND(CS187="",CT187="",CU187="",CV187="",CW187="",CX187="",CY187="",CZ187=""),"",(VLOOKUP(CS187,'Grade-Percent-GPA'!$E:$F,2,FALSE)+VLOOKUP(CT187,'Grade-Percent-GPA'!$E:$F,2,FALSE)+VLOOKUP(CU187,'Grade-Percent-GPA'!$E:$F,2,FALSE)+VLOOKUP(CV187,'Grade-Percent-GPA'!$E:$F,2,FALSE)+VLOOKUP(CW187,'Grade-Percent-GPA'!$E:$F,2,FALSE)+VLOOKUP(CX187,'Grade-Percent-GPA'!$E:$F,2,FALSE)+VLOOKUP(CY187,'Grade-Percent-GPA'!$E:$F,2,FALSE)+VLOOKUP(CZ187,'Grade-Percent-GPA'!$E:$F,2,FALSE))/(IF(CS187="",0,1)+IF(CT187="",0,1)+IF(CU187="",0,1)+IF(CV187="",0,1)+IF(CW187="",0,1)+IF(CX187="",0,1)+IF(CY187="",0,1)+IF(CZ187="",0,1)))</f>
        <v/>
      </c>
      <c r="DB187" s="171" t="str">
        <f t="shared" si="14"/>
        <v/>
      </c>
      <c r="DC187" s="171" t="str">
        <f t="shared" si="15"/>
        <v/>
      </c>
    </row>
    <row r="188" spans="1:107" ht="14.25" customHeight="1" x14ac:dyDescent="0.3">
      <c r="A188" s="182"/>
      <c r="B188" s="15"/>
      <c r="C188" s="15"/>
      <c r="D188" s="453"/>
      <c r="E188" s="183"/>
      <c r="F188" s="16"/>
      <c r="G188" s="16"/>
      <c r="H188" s="16"/>
      <c r="I188" s="16"/>
      <c r="J188" s="16"/>
      <c r="K188" s="16"/>
      <c r="L188" s="16"/>
      <c r="M188" s="16"/>
      <c r="N188" s="171" t="str">
        <f>IF(AND(F188="",G188="",H188="",I188="",J188="",K188="",L188="",M188=""),"",(VLOOKUP(F188,'Grade-Percent-GPA'!$E:$F,2,FALSE)+VLOOKUP(G188,'Grade-Percent-GPA'!$E:$F,2,FALSE)+VLOOKUP(H188,'Grade-Percent-GPA'!$E:$F,2,FALSE)+VLOOKUP(I188,'Grade-Percent-GPA'!$E:$F,2,FALSE)+VLOOKUP(J188,'Grade-Percent-GPA'!$E:$F,2,FALSE)+VLOOKUP(K188,'Grade-Percent-GPA'!$E:$F,2,FALSE)+VLOOKUP(L188,'Grade-Percent-GPA'!$E:$F,2,FALSE)+VLOOKUP(M188,'Grade-Percent-GPA'!$E:$F,2,FALSE))/(IF(F188="",0,1)+IF(G188="",0,1)+IF(H188="",0,1)+IF(I188="",0,1)+IF(J188="",0,1)+IF(K188="",0,1)+IF(L188="",0,1)+IF(M188="",0,1)))</f>
        <v/>
      </c>
      <c r="O188" s="171" t="str">
        <f t="shared" si="0"/>
        <v/>
      </c>
      <c r="P188" s="171" t="str">
        <f t="shared" si="1"/>
        <v/>
      </c>
      <c r="Q188" s="17"/>
      <c r="R188" s="183"/>
      <c r="S188" s="16"/>
      <c r="T188" s="16"/>
      <c r="U188" s="16"/>
      <c r="V188" s="16"/>
      <c r="W188" s="16"/>
      <c r="X188" s="16"/>
      <c r="Y188" s="16"/>
      <c r="Z188" s="16"/>
      <c r="AA188" s="171" t="str">
        <f>IF(AND(S188="",T188="",U188="",V188="",W188="",X188="",Y188="",Z188=""),"",(VLOOKUP(S188,'Grade-Percent-GPA'!$E:$F,2,FALSE)+VLOOKUP(T188,'Grade-Percent-GPA'!$E:$F,2,FALSE)+VLOOKUP(U188,'Grade-Percent-GPA'!$E:$F,2,FALSE)+VLOOKUP(V188,'Grade-Percent-GPA'!$E:$F,2,FALSE)+VLOOKUP(W188,'Grade-Percent-GPA'!$E:$F,2,FALSE)+VLOOKUP(X188,'Grade-Percent-GPA'!$E:$F,2,FALSE)+VLOOKUP(Y188,'Grade-Percent-GPA'!$E:$F,2,FALSE)+VLOOKUP(Z188,'Grade-Percent-GPA'!$E:$F,2,FALSE))/(IF(S188="",0,1)+IF(T188="",0,1)+IF(U188="",0,1)+IF(V188="",0,1)+IF(W188="",0,1)+IF(X188="",0,1)+IF(Y188="",0,1)+IF(Z188="",0,1)))</f>
        <v/>
      </c>
      <c r="AB188" s="171" t="str">
        <f t="shared" si="2"/>
        <v/>
      </c>
      <c r="AC188" s="171" t="str">
        <f t="shared" si="3"/>
        <v/>
      </c>
      <c r="AD188" s="17"/>
      <c r="AE188" s="183"/>
      <c r="AF188" s="16"/>
      <c r="AG188" s="16"/>
      <c r="AH188" s="16"/>
      <c r="AI188" s="16"/>
      <c r="AJ188" s="16"/>
      <c r="AK188" s="16"/>
      <c r="AL188" s="16"/>
      <c r="AM188" s="16"/>
      <c r="AN188" s="171" t="str">
        <f>IF(AND(AF188="",AG188="",AH188="",AI188="",AJ188="",AK188="",AL188="",AM188=""),"",(VLOOKUP(AF188,'Grade-Percent-GPA'!$E:$F,2,FALSE)+VLOOKUP(AG188,'Grade-Percent-GPA'!$E:$F,2,FALSE)+VLOOKUP(AH188,'Grade-Percent-GPA'!$E:$F,2,FALSE)+VLOOKUP(AI188,'Grade-Percent-GPA'!$E:$F,2,FALSE)+VLOOKUP(AJ188,'Grade-Percent-GPA'!$E:$F,2,FALSE)+VLOOKUP(AK188,'Grade-Percent-GPA'!$E:$F,2,FALSE)+VLOOKUP(AL188,'Grade-Percent-GPA'!$E:$F,2,FALSE)+VLOOKUP(AM188,'Grade-Percent-GPA'!$E:$F,2,FALSE))/(IF(AF188="",0,1)+IF(AG188="",0,1)+IF(AH188="",0,1)+IF(AI188="",0,1)+IF(AJ188="",0,1)+IF(AK188="",0,1)+IF(AL188="",0,1)+IF(AM188="",0,1)))</f>
        <v/>
      </c>
      <c r="AO188" s="171" t="str">
        <f t="shared" si="4"/>
        <v/>
      </c>
      <c r="AP188" s="171" t="str">
        <f t="shared" si="5"/>
        <v/>
      </c>
      <c r="AQ188" s="17"/>
      <c r="AR188" s="183"/>
      <c r="AS188" s="16"/>
      <c r="AT188" s="16"/>
      <c r="AU188" s="16"/>
      <c r="AV188" s="16"/>
      <c r="AW188" s="16"/>
      <c r="AX188" s="16"/>
      <c r="AY188" s="16"/>
      <c r="AZ188" s="16"/>
      <c r="BA188" s="171" t="str">
        <f>IF(AND(AS188="",AT188="",AU188="",AV188="",AW188="",AX188="",AY188="",AZ188=""),"",(VLOOKUP(AS188,'Grade-Percent-GPA'!$E:$F,2,FALSE)+VLOOKUP(AT188,'Grade-Percent-GPA'!$E:$F,2,FALSE)+VLOOKUP(AU188,'Grade-Percent-GPA'!$E:$F,2,FALSE)+VLOOKUP(AV188,'Grade-Percent-GPA'!$E:$F,2,FALSE)+VLOOKUP(AW188,'Grade-Percent-GPA'!$E:$F,2,FALSE)+VLOOKUP(AX188,'Grade-Percent-GPA'!$E:$F,2,FALSE)+VLOOKUP(AY188,'Grade-Percent-GPA'!$E:$F,2,FALSE)+VLOOKUP(AZ188,'Grade-Percent-GPA'!$E:$F,2,FALSE))/(IF(AS188="",0,1)+IF(AT188="",0,1)+IF(AU188="",0,1)+IF(AV188="",0,1)+IF(AW188="",0,1)+IF(AX188="",0,1)+IF(AY188="",0,1)+IF(AZ188="",0,1)))</f>
        <v/>
      </c>
      <c r="BB188" s="171" t="str">
        <f t="shared" si="6"/>
        <v/>
      </c>
      <c r="BC188" s="171" t="str">
        <f t="shared" si="7"/>
        <v/>
      </c>
      <c r="BD188" s="17"/>
      <c r="BE188" s="183"/>
      <c r="BF188" s="16"/>
      <c r="BG188" s="16"/>
      <c r="BH188" s="16"/>
      <c r="BI188" s="16"/>
      <c r="BJ188" s="16"/>
      <c r="BK188" s="16"/>
      <c r="BL188" s="16"/>
      <c r="BM188" s="16"/>
      <c r="BN188" s="171" t="str">
        <f>IF(AND(BF188="",BG188="",BH188="",BI188="",BJ188="",BK188="",BL188="",BM188=""),"",(VLOOKUP(BF188,'Grade-Percent-GPA'!$E:$F,2,FALSE)+VLOOKUP(BG188,'Grade-Percent-GPA'!$E:$F,2,FALSE)+VLOOKUP(BH188,'Grade-Percent-GPA'!$E:$F,2,FALSE)+VLOOKUP(BI188,'Grade-Percent-GPA'!$E:$F,2,FALSE)+VLOOKUP(BJ188,'Grade-Percent-GPA'!$E:$F,2,FALSE)+VLOOKUP(BK188,'Grade-Percent-GPA'!$E:$F,2,FALSE)+VLOOKUP(BL188,'Grade-Percent-GPA'!$E:$F,2,FALSE)+VLOOKUP(BM188,'Grade-Percent-GPA'!$E:$F,2,FALSE))/(IF(BF188="",0,1)+IF(BG188="",0,1)+IF(BH188="",0,1)+IF(BI188="",0,1)+IF(BJ188="",0,1)+IF(BK188="",0,1)+IF(BL188="",0,1)+IF(BM188="",0,1)))</f>
        <v/>
      </c>
      <c r="BO188" s="171" t="str">
        <f t="shared" si="8"/>
        <v/>
      </c>
      <c r="BP188" s="171" t="str">
        <f t="shared" si="9"/>
        <v/>
      </c>
      <c r="BQ188" s="17"/>
      <c r="BR188" s="183"/>
      <c r="BS188" s="16"/>
      <c r="BT188" s="16"/>
      <c r="BU188" s="16"/>
      <c r="BV188" s="16"/>
      <c r="BW188" s="16"/>
      <c r="BX188" s="16"/>
      <c r="BY188" s="16"/>
      <c r="BZ188" s="16"/>
      <c r="CA188" s="171" t="str">
        <f>IF(AND(BS188="",BT188="",BU188="",BV188="",BW188="",BX188="",BY188="",BZ188=""),"",(VLOOKUP(BS188,'Grade-Percent-GPA'!$E:$F,2,FALSE)+VLOOKUP(BT188,'Grade-Percent-GPA'!$E:$F,2,FALSE)+VLOOKUP(BU188,'Grade-Percent-GPA'!$E:$F,2,FALSE)+VLOOKUP(BV188,'Grade-Percent-GPA'!$E:$F,2,FALSE)+VLOOKUP(BW188,'Grade-Percent-GPA'!$E:$F,2,FALSE)+VLOOKUP(BX188,'Grade-Percent-GPA'!$E:$F,2,FALSE)+VLOOKUP(BY188,'Grade-Percent-GPA'!$E:$F,2,FALSE)+VLOOKUP(BZ188,'Grade-Percent-GPA'!$E:$F,2,FALSE))/(IF(BS188="",0,1)+IF(BT188="",0,1)+IF(BU188="",0,1)+IF(BV188="",0,1)+IF(BW188="",0,1)+IF(BX188="",0,1)+IF(BY188="",0,1)+IF(BZ188="",0,1)))</f>
        <v/>
      </c>
      <c r="CB188" s="171" t="str">
        <f t="shared" si="10"/>
        <v/>
      </c>
      <c r="CC188" s="171" t="str">
        <f t="shared" si="11"/>
        <v/>
      </c>
      <c r="CD188" s="17"/>
      <c r="CE188" s="183"/>
      <c r="CF188" s="16"/>
      <c r="CG188" s="16"/>
      <c r="CH188" s="16"/>
      <c r="CI188" s="16"/>
      <c r="CJ188" s="16"/>
      <c r="CK188" s="16"/>
      <c r="CL188" s="16"/>
      <c r="CM188" s="16"/>
      <c r="CN188" s="171" t="str">
        <f>IF(AND(CF188="",CG188="",CH188="",CI188="",CJ188="",CK188="",CL188="",CM188=""),"",(VLOOKUP(CF188,'Grade-Percent-GPA'!$E:$F,2,FALSE)+VLOOKUP(CG188,'Grade-Percent-GPA'!$E:$F,2,FALSE)+VLOOKUP(CH188,'Grade-Percent-GPA'!$E:$F,2,FALSE)+VLOOKUP(CI188,'Grade-Percent-GPA'!$E:$F,2,FALSE)+VLOOKUP(CJ188,'Grade-Percent-GPA'!$E:$F,2,FALSE)+VLOOKUP(CK188,'Grade-Percent-GPA'!$E:$F,2,FALSE)+VLOOKUP(CL188,'Grade-Percent-GPA'!$E:$F,2,FALSE)+VLOOKUP(CM188,'Grade-Percent-GPA'!$E:$F,2,FALSE))/(IF(CF188="",0,1)+IF(CG188="",0,1)+IF(CH188="",0,1)+IF(CI188="",0,1)+IF(CJ188="",0,1)+IF(CK188="",0,1)+IF(CL188="",0,1)+IF(CM188="",0,1)))</f>
        <v/>
      </c>
      <c r="CO188" s="171" t="str">
        <f t="shared" si="12"/>
        <v/>
      </c>
      <c r="CP188" s="171" t="str">
        <f t="shared" si="13"/>
        <v/>
      </c>
      <c r="CQ188" s="17"/>
      <c r="CR188" s="183"/>
      <c r="CS188" s="16"/>
      <c r="CT188" s="16"/>
      <c r="CU188" s="16"/>
      <c r="CV188" s="16"/>
      <c r="CW188" s="16"/>
      <c r="CX188" s="16"/>
      <c r="CY188" s="16"/>
      <c r="CZ188" s="16"/>
      <c r="DA188" s="171" t="str">
        <f>IF(AND(CS188="",CT188="",CU188="",CV188="",CW188="",CX188="",CY188="",CZ188=""),"",(VLOOKUP(CS188,'Grade-Percent-GPA'!$E:$F,2,FALSE)+VLOOKUP(CT188,'Grade-Percent-GPA'!$E:$F,2,FALSE)+VLOOKUP(CU188,'Grade-Percent-GPA'!$E:$F,2,FALSE)+VLOOKUP(CV188,'Grade-Percent-GPA'!$E:$F,2,FALSE)+VLOOKUP(CW188,'Grade-Percent-GPA'!$E:$F,2,FALSE)+VLOOKUP(CX188,'Grade-Percent-GPA'!$E:$F,2,FALSE)+VLOOKUP(CY188,'Grade-Percent-GPA'!$E:$F,2,FALSE)+VLOOKUP(CZ188,'Grade-Percent-GPA'!$E:$F,2,FALSE))/(IF(CS188="",0,1)+IF(CT188="",0,1)+IF(CU188="",0,1)+IF(CV188="",0,1)+IF(CW188="",0,1)+IF(CX188="",0,1)+IF(CY188="",0,1)+IF(CZ188="",0,1)))</f>
        <v/>
      </c>
      <c r="DB188" s="171" t="str">
        <f t="shared" si="14"/>
        <v/>
      </c>
      <c r="DC188" s="171" t="str">
        <f t="shared" si="15"/>
        <v/>
      </c>
    </row>
    <row r="189" spans="1:107" ht="14.25" customHeight="1" x14ac:dyDescent="0.3">
      <c r="A189" s="182"/>
      <c r="B189" s="15"/>
      <c r="C189" s="15"/>
      <c r="D189" s="453"/>
      <c r="E189" s="183"/>
      <c r="F189" s="16"/>
      <c r="G189" s="16"/>
      <c r="H189" s="16"/>
      <c r="I189" s="16"/>
      <c r="J189" s="16"/>
      <c r="K189" s="16"/>
      <c r="L189" s="16"/>
      <c r="M189" s="16"/>
      <c r="N189" s="171" t="str">
        <f>IF(AND(F189="",G189="",H189="",I189="",J189="",K189="",L189="",M189=""),"",(VLOOKUP(F189,'Grade-Percent-GPA'!$E:$F,2,FALSE)+VLOOKUP(G189,'Grade-Percent-GPA'!$E:$F,2,FALSE)+VLOOKUP(H189,'Grade-Percent-GPA'!$E:$F,2,FALSE)+VLOOKUP(I189,'Grade-Percent-GPA'!$E:$F,2,FALSE)+VLOOKUP(J189,'Grade-Percent-GPA'!$E:$F,2,FALSE)+VLOOKUP(K189,'Grade-Percent-GPA'!$E:$F,2,FALSE)+VLOOKUP(L189,'Grade-Percent-GPA'!$E:$F,2,FALSE)+VLOOKUP(M189,'Grade-Percent-GPA'!$E:$F,2,FALSE))/(IF(F189="",0,1)+IF(G189="",0,1)+IF(H189="",0,1)+IF(I189="",0,1)+IF(J189="",0,1)+IF(K189="",0,1)+IF(L189="",0,1)+IF(M189="",0,1)))</f>
        <v/>
      </c>
      <c r="O189" s="171" t="str">
        <f t="shared" si="0"/>
        <v/>
      </c>
      <c r="P189" s="171" t="str">
        <f t="shared" si="1"/>
        <v/>
      </c>
      <c r="Q189" s="17"/>
      <c r="R189" s="183"/>
      <c r="S189" s="16"/>
      <c r="T189" s="16"/>
      <c r="U189" s="16"/>
      <c r="V189" s="16"/>
      <c r="W189" s="16"/>
      <c r="X189" s="16"/>
      <c r="Y189" s="16"/>
      <c r="Z189" s="16"/>
      <c r="AA189" s="171" t="str">
        <f>IF(AND(S189="",T189="",U189="",V189="",W189="",X189="",Y189="",Z189=""),"",(VLOOKUP(S189,'Grade-Percent-GPA'!$E:$F,2,FALSE)+VLOOKUP(T189,'Grade-Percent-GPA'!$E:$F,2,FALSE)+VLOOKUP(U189,'Grade-Percent-GPA'!$E:$F,2,FALSE)+VLOOKUP(V189,'Grade-Percent-GPA'!$E:$F,2,FALSE)+VLOOKUP(W189,'Grade-Percent-GPA'!$E:$F,2,FALSE)+VLOOKUP(X189,'Grade-Percent-GPA'!$E:$F,2,FALSE)+VLOOKUP(Y189,'Grade-Percent-GPA'!$E:$F,2,FALSE)+VLOOKUP(Z189,'Grade-Percent-GPA'!$E:$F,2,FALSE))/(IF(S189="",0,1)+IF(T189="",0,1)+IF(U189="",0,1)+IF(V189="",0,1)+IF(W189="",0,1)+IF(X189="",0,1)+IF(Y189="",0,1)+IF(Z189="",0,1)))</f>
        <v/>
      </c>
      <c r="AB189" s="171" t="str">
        <f t="shared" si="2"/>
        <v/>
      </c>
      <c r="AC189" s="171" t="str">
        <f t="shared" si="3"/>
        <v/>
      </c>
      <c r="AD189" s="17"/>
      <c r="AE189" s="183"/>
      <c r="AF189" s="16"/>
      <c r="AG189" s="16"/>
      <c r="AH189" s="16"/>
      <c r="AI189" s="16"/>
      <c r="AJ189" s="16"/>
      <c r="AK189" s="16"/>
      <c r="AL189" s="16"/>
      <c r="AM189" s="16"/>
      <c r="AN189" s="171" t="str">
        <f>IF(AND(AF189="",AG189="",AH189="",AI189="",AJ189="",AK189="",AL189="",AM189=""),"",(VLOOKUP(AF189,'Grade-Percent-GPA'!$E:$F,2,FALSE)+VLOOKUP(AG189,'Grade-Percent-GPA'!$E:$F,2,FALSE)+VLOOKUP(AH189,'Grade-Percent-GPA'!$E:$F,2,FALSE)+VLOOKUP(AI189,'Grade-Percent-GPA'!$E:$F,2,FALSE)+VLOOKUP(AJ189,'Grade-Percent-GPA'!$E:$F,2,FALSE)+VLOOKUP(AK189,'Grade-Percent-GPA'!$E:$F,2,FALSE)+VLOOKUP(AL189,'Grade-Percent-GPA'!$E:$F,2,FALSE)+VLOOKUP(AM189,'Grade-Percent-GPA'!$E:$F,2,FALSE))/(IF(AF189="",0,1)+IF(AG189="",0,1)+IF(AH189="",0,1)+IF(AI189="",0,1)+IF(AJ189="",0,1)+IF(AK189="",0,1)+IF(AL189="",0,1)+IF(AM189="",0,1)))</f>
        <v/>
      </c>
      <c r="AO189" s="171" t="str">
        <f t="shared" si="4"/>
        <v/>
      </c>
      <c r="AP189" s="171" t="str">
        <f t="shared" si="5"/>
        <v/>
      </c>
      <c r="AQ189" s="17"/>
      <c r="AR189" s="183"/>
      <c r="AS189" s="16"/>
      <c r="AT189" s="16"/>
      <c r="AU189" s="16"/>
      <c r="AV189" s="16"/>
      <c r="AW189" s="16"/>
      <c r="AX189" s="16"/>
      <c r="AY189" s="16"/>
      <c r="AZ189" s="16"/>
      <c r="BA189" s="171" t="str">
        <f>IF(AND(AS189="",AT189="",AU189="",AV189="",AW189="",AX189="",AY189="",AZ189=""),"",(VLOOKUP(AS189,'Grade-Percent-GPA'!$E:$F,2,FALSE)+VLOOKUP(AT189,'Grade-Percent-GPA'!$E:$F,2,FALSE)+VLOOKUP(AU189,'Grade-Percent-GPA'!$E:$F,2,FALSE)+VLOOKUP(AV189,'Grade-Percent-GPA'!$E:$F,2,FALSE)+VLOOKUP(AW189,'Grade-Percent-GPA'!$E:$F,2,FALSE)+VLOOKUP(AX189,'Grade-Percent-GPA'!$E:$F,2,FALSE)+VLOOKUP(AY189,'Grade-Percent-GPA'!$E:$F,2,FALSE)+VLOOKUP(AZ189,'Grade-Percent-GPA'!$E:$F,2,FALSE))/(IF(AS189="",0,1)+IF(AT189="",0,1)+IF(AU189="",0,1)+IF(AV189="",0,1)+IF(AW189="",0,1)+IF(AX189="",0,1)+IF(AY189="",0,1)+IF(AZ189="",0,1)))</f>
        <v/>
      </c>
      <c r="BB189" s="171" t="str">
        <f t="shared" si="6"/>
        <v/>
      </c>
      <c r="BC189" s="171" t="str">
        <f t="shared" si="7"/>
        <v/>
      </c>
      <c r="BD189" s="17"/>
      <c r="BE189" s="183"/>
      <c r="BF189" s="16"/>
      <c r="BG189" s="16"/>
      <c r="BH189" s="16"/>
      <c r="BI189" s="16"/>
      <c r="BJ189" s="16"/>
      <c r="BK189" s="16"/>
      <c r="BL189" s="16"/>
      <c r="BM189" s="16"/>
      <c r="BN189" s="171" t="str">
        <f>IF(AND(BF189="",BG189="",BH189="",BI189="",BJ189="",BK189="",BL189="",BM189=""),"",(VLOOKUP(BF189,'Grade-Percent-GPA'!$E:$F,2,FALSE)+VLOOKUP(BG189,'Grade-Percent-GPA'!$E:$F,2,FALSE)+VLOOKUP(BH189,'Grade-Percent-GPA'!$E:$F,2,FALSE)+VLOOKUP(BI189,'Grade-Percent-GPA'!$E:$F,2,FALSE)+VLOOKUP(BJ189,'Grade-Percent-GPA'!$E:$F,2,FALSE)+VLOOKUP(BK189,'Grade-Percent-GPA'!$E:$F,2,FALSE)+VLOOKUP(BL189,'Grade-Percent-GPA'!$E:$F,2,FALSE)+VLOOKUP(BM189,'Grade-Percent-GPA'!$E:$F,2,FALSE))/(IF(BF189="",0,1)+IF(BG189="",0,1)+IF(BH189="",0,1)+IF(BI189="",0,1)+IF(BJ189="",0,1)+IF(BK189="",0,1)+IF(BL189="",0,1)+IF(BM189="",0,1)))</f>
        <v/>
      </c>
      <c r="BO189" s="171" t="str">
        <f t="shared" si="8"/>
        <v/>
      </c>
      <c r="BP189" s="171" t="str">
        <f t="shared" si="9"/>
        <v/>
      </c>
      <c r="BQ189" s="17"/>
      <c r="BR189" s="183"/>
      <c r="BS189" s="16"/>
      <c r="BT189" s="16"/>
      <c r="BU189" s="16"/>
      <c r="BV189" s="16"/>
      <c r="BW189" s="16"/>
      <c r="BX189" s="16"/>
      <c r="BY189" s="16"/>
      <c r="BZ189" s="16"/>
      <c r="CA189" s="171" t="str">
        <f>IF(AND(BS189="",BT189="",BU189="",BV189="",BW189="",BX189="",BY189="",BZ189=""),"",(VLOOKUP(BS189,'Grade-Percent-GPA'!$E:$F,2,FALSE)+VLOOKUP(BT189,'Grade-Percent-GPA'!$E:$F,2,FALSE)+VLOOKUP(BU189,'Grade-Percent-GPA'!$E:$F,2,FALSE)+VLOOKUP(BV189,'Grade-Percent-GPA'!$E:$F,2,FALSE)+VLOOKUP(BW189,'Grade-Percent-GPA'!$E:$F,2,FALSE)+VLOOKUP(BX189,'Grade-Percent-GPA'!$E:$F,2,FALSE)+VLOOKUP(BY189,'Grade-Percent-GPA'!$E:$F,2,FALSE)+VLOOKUP(BZ189,'Grade-Percent-GPA'!$E:$F,2,FALSE))/(IF(BS189="",0,1)+IF(BT189="",0,1)+IF(BU189="",0,1)+IF(BV189="",0,1)+IF(BW189="",0,1)+IF(BX189="",0,1)+IF(BY189="",0,1)+IF(BZ189="",0,1)))</f>
        <v/>
      </c>
      <c r="CB189" s="171" t="str">
        <f t="shared" si="10"/>
        <v/>
      </c>
      <c r="CC189" s="171" t="str">
        <f t="shared" si="11"/>
        <v/>
      </c>
      <c r="CD189" s="17"/>
      <c r="CE189" s="183"/>
      <c r="CF189" s="16"/>
      <c r="CG189" s="16"/>
      <c r="CH189" s="16"/>
      <c r="CI189" s="16"/>
      <c r="CJ189" s="16"/>
      <c r="CK189" s="16"/>
      <c r="CL189" s="16"/>
      <c r="CM189" s="16"/>
      <c r="CN189" s="171" t="str">
        <f>IF(AND(CF189="",CG189="",CH189="",CI189="",CJ189="",CK189="",CL189="",CM189=""),"",(VLOOKUP(CF189,'Grade-Percent-GPA'!$E:$F,2,FALSE)+VLOOKUP(CG189,'Grade-Percent-GPA'!$E:$F,2,FALSE)+VLOOKUP(CH189,'Grade-Percent-GPA'!$E:$F,2,FALSE)+VLOOKUP(CI189,'Grade-Percent-GPA'!$E:$F,2,FALSE)+VLOOKUP(CJ189,'Grade-Percent-GPA'!$E:$F,2,FALSE)+VLOOKUP(CK189,'Grade-Percent-GPA'!$E:$F,2,FALSE)+VLOOKUP(CL189,'Grade-Percent-GPA'!$E:$F,2,FALSE)+VLOOKUP(CM189,'Grade-Percent-GPA'!$E:$F,2,FALSE))/(IF(CF189="",0,1)+IF(CG189="",0,1)+IF(CH189="",0,1)+IF(CI189="",0,1)+IF(CJ189="",0,1)+IF(CK189="",0,1)+IF(CL189="",0,1)+IF(CM189="",0,1)))</f>
        <v/>
      </c>
      <c r="CO189" s="171" t="str">
        <f t="shared" si="12"/>
        <v/>
      </c>
      <c r="CP189" s="171" t="str">
        <f t="shared" si="13"/>
        <v/>
      </c>
      <c r="CQ189" s="17"/>
      <c r="CR189" s="183"/>
      <c r="CS189" s="16"/>
      <c r="CT189" s="16"/>
      <c r="CU189" s="16"/>
      <c r="CV189" s="16"/>
      <c r="CW189" s="16"/>
      <c r="CX189" s="16"/>
      <c r="CY189" s="16"/>
      <c r="CZ189" s="16"/>
      <c r="DA189" s="171" t="str">
        <f>IF(AND(CS189="",CT189="",CU189="",CV189="",CW189="",CX189="",CY189="",CZ189=""),"",(VLOOKUP(CS189,'Grade-Percent-GPA'!$E:$F,2,FALSE)+VLOOKUP(CT189,'Grade-Percent-GPA'!$E:$F,2,FALSE)+VLOOKUP(CU189,'Grade-Percent-GPA'!$E:$F,2,FALSE)+VLOOKUP(CV189,'Grade-Percent-GPA'!$E:$F,2,FALSE)+VLOOKUP(CW189,'Grade-Percent-GPA'!$E:$F,2,FALSE)+VLOOKUP(CX189,'Grade-Percent-GPA'!$E:$F,2,FALSE)+VLOOKUP(CY189,'Grade-Percent-GPA'!$E:$F,2,FALSE)+VLOOKUP(CZ189,'Grade-Percent-GPA'!$E:$F,2,FALSE))/(IF(CS189="",0,1)+IF(CT189="",0,1)+IF(CU189="",0,1)+IF(CV189="",0,1)+IF(CW189="",0,1)+IF(CX189="",0,1)+IF(CY189="",0,1)+IF(CZ189="",0,1)))</f>
        <v/>
      </c>
      <c r="DB189" s="171" t="str">
        <f t="shared" si="14"/>
        <v/>
      </c>
      <c r="DC189" s="171" t="str">
        <f t="shared" si="15"/>
        <v/>
      </c>
    </row>
    <row r="190" spans="1:107" ht="14.25" customHeight="1" x14ac:dyDescent="0.3">
      <c r="A190" s="182"/>
      <c r="B190" s="15"/>
      <c r="C190" s="15"/>
      <c r="D190" s="453"/>
      <c r="E190" s="183"/>
      <c r="F190" s="16"/>
      <c r="G190" s="16"/>
      <c r="H190" s="16"/>
      <c r="I190" s="16"/>
      <c r="J190" s="16"/>
      <c r="K190" s="16"/>
      <c r="L190" s="16"/>
      <c r="M190" s="16"/>
      <c r="N190" s="171" t="str">
        <f>IF(AND(F190="",G190="",H190="",I190="",J190="",K190="",L190="",M190=""),"",(VLOOKUP(F190,'Grade-Percent-GPA'!$E:$F,2,FALSE)+VLOOKUP(G190,'Grade-Percent-GPA'!$E:$F,2,FALSE)+VLOOKUP(H190,'Grade-Percent-GPA'!$E:$F,2,FALSE)+VLOOKUP(I190,'Grade-Percent-GPA'!$E:$F,2,FALSE)+VLOOKUP(J190,'Grade-Percent-GPA'!$E:$F,2,FALSE)+VLOOKUP(K190,'Grade-Percent-GPA'!$E:$F,2,FALSE)+VLOOKUP(L190,'Grade-Percent-GPA'!$E:$F,2,FALSE)+VLOOKUP(M190,'Grade-Percent-GPA'!$E:$F,2,FALSE))/(IF(F190="",0,1)+IF(G190="",0,1)+IF(H190="",0,1)+IF(I190="",0,1)+IF(J190="",0,1)+IF(K190="",0,1)+IF(L190="",0,1)+IF(M190="",0,1)))</f>
        <v/>
      </c>
      <c r="O190" s="171" t="str">
        <f t="shared" si="0"/>
        <v/>
      </c>
      <c r="P190" s="171" t="str">
        <f t="shared" si="1"/>
        <v/>
      </c>
      <c r="Q190" s="17"/>
      <c r="R190" s="183"/>
      <c r="S190" s="16"/>
      <c r="T190" s="16"/>
      <c r="U190" s="16"/>
      <c r="V190" s="16"/>
      <c r="W190" s="16"/>
      <c r="X190" s="16"/>
      <c r="Y190" s="16"/>
      <c r="Z190" s="16"/>
      <c r="AA190" s="171" t="str">
        <f>IF(AND(S190="",T190="",U190="",V190="",W190="",X190="",Y190="",Z190=""),"",(VLOOKUP(S190,'Grade-Percent-GPA'!$E:$F,2,FALSE)+VLOOKUP(T190,'Grade-Percent-GPA'!$E:$F,2,FALSE)+VLOOKUP(U190,'Grade-Percent-GPA'!$E:$F,2,FALSE)+VLOOKUP(V190,'Grade-Percent-GPA'!$E:$F,2,FALSE)+VLOOKUP(W190,'Grade-Percent-GPA'!$E:$F,2,FALSE)+VLOOKUP(X190,'Grade-Percent-GPA'!$E:$F,2,FALSE)+VLOOKUP(Y190,'Grade-Percent-GPA'!$E:$F,2,FALSE)+VLOOKUP(Z190,'Grade-Percent-GPA'!$E:$F,2,FALSE))/(IF(S190="",0,1)+IF(T190="",0,1)+IF(U190="",0,1)+IF(V190="",0,1)+IF(W190="",0,1)+IF(X190="",0,1)+IF(Y190="",0,1)+IF(Z190="",0,1)))</f>
        <v/>
      </c>
      <c r="AB190" s="171" t="str">
        <f t="shared" si="2"/>
        <v/>
      </c>
      <c r="AC190" s="171" t="str">
        <f t="shared" si="3"/>
        <v/>
      </c>
      <c r="AD190" s="17"/>
      <c r="AE190" s="183"/>
      <c r="AF190" s="16"/>
      <c r="AG190" s="16"/>
      <c r="AH190" s="16"/>
      <c r="AI190" s="16"/>
      <c r="AJ190" s="16"/>
      <c r="AK190" s="16"/>
      <c r="AL190" s="16"/>
      <c r="AM190" s="16"/>
      <c r="AN190" s="171" t="str">
        <f>IF(AND(AF190="",AG190="",AH190="",AI190="",AJ190="",AK190="",AL190="",AM190=""),"",(VLOOKUP(AF190,'Grade-Percent-GPA'!$E:$F,2,FALSE)+VLOOKUP(AG190,'Grade-Percent-GPA'!$E:$F,2,FALSE)+VLOOKUP(AH190,'Grade-Percent-GPA'!$E:$F,2,FALSE)+VLOOKUP(AI190,'Grade-Percent-GPA'!$E:$F,2,FALSE)+VLOOKUP(AJ190,'Grade-Percent-GPA'!$E:$F,2,FALSE)+VLOOKUP(AK190,'Grade-Percent-GPA'!$E:$F,2,FALSE)+VLOOKUP(AL190,'Grade-Percent-GPA'!$E:$F,2,FALSE)+VLOOKUP(AM190,'Grade-Percent-GPA'!$E:$F,2,FALSE))/(IF(AF190="",0,1)+IF(AG190="",0,1)+IF(AH190="",0,1)+IF(AI190="",0,1)+IF(AJ190="",0,1)+IF(AK190="",0,1)+IF(AL190="",0,1)+IF(AM190="",0,1)))</f>
        <v/>
      </c>
      <c r="AO190" s="171" t="str">
        <f t="shared" si="4"/>
        <v/>
      </c>
      <c r="AP190" s="171" t="str">
        <f t="shared" si="5"/>
        <v/>
      </c>
      <c r="AQ190" s="17"/>
      <c r="AR190" s="183"/>
      <c r="AS190" s="16"/>
      <c r="AT190" s="16"/>
      <c r="AU190" s="16"/>
      <c r="AV190" s="16"/>
      <c r="AW190" s="16"/>
      <c r="AX190" s="16"/>
      <c r="AY190" s="16"/>
      <c r="AZ190" s="16"/>
      <c r="BA190" s="171" t="str">
        <f>IF(AND(AS190="",AT190="",AU190="",AV190="",AW190="",AX190="",AY190="",AZ190=""),"",(VLOOKUP(AS190,'Grade-Percent-GPA'!$E:$F,2,FALSE)+VLOOKUP(AT190,'Grade-Percent-GPA'!$E:$F,2,FALSE)+VLOOKUP(AU190,'Grade-Percent-GPA'!$E:$F,2,FALSE)+VLOOKUP(AV190,'Grade-Percent-GPA'!$E:$F,2,FALSE)+VLOOKUP(AW190,'Grade-Percent-GPA'!$E:$F,2,FALSE)+VLOOKUP(AX190,'Grade-Percent-GPA'!$E:$F,2,FALSE)+VLOOKUP(AY190,'Grade-Percent-GPA'!$E:$F,2,FALSE)+VLOOKUP(AZ190,'Grade-Percent-GPA'!$E:$F,2,FALSE))/(IF(AS190="",0,1)+IF(AT190="",0,1)+IF(AU190="",0,1)+IF(AV190="",0,1)+IF(AW190="",0,1)+IF(AX190="",0,1)+IF(AY190="",0,1)+IF(AZ190="",0,1)))</f>
        <v/>
      </c>
      <c r="BB190" s="171" t="str">
        <f t="shared" si="6"/>
        <v/>
      </c>
      <c r="BC190" s="171" t="str">
        <f t="shared" si="7"/>
        <v/>
      </c>
      <c r="BD190" s="17"/>
      <c r="BE190" s="183"/>
      <c r="BF190" s="16"/>
      <c r="BG190" s="16"/>
      <c r="BH190" s="16"/>
      <c r="BI190" s="16"/>
      <c r="BJ190" s="16"/>
      <c r="BK190" s="16"/>
      <c r="BL190" s="16"/>
      <c r="BM190" s="16"/>
      <c r="BN190" s="171" t="str">
        <f>IF(AND(BF190="",BG190="",BH190="",BI190="",BJ190="",BK190="",BL190="",BM190=""),"",(VLOOKUP(BF190,'Grade-Percent-GPA'!$E:$F,2,FALSE)+VLOOKUP(BG190,'Grade-Percent-GPA'!$E:$F,2,FALSE)+VLOOKUP(BH190,'Grade-Percent-GPA'!$E:$F,2,FALSE)+VLOOKUP(BI190,'Grade-Percent-GPA'!$E:$F,2,FALSE)+VLOOKUP(BJ190,'Grade-Percent-GPA'!$E:$F,2,FALSE)+VLOOKUP(BK190,'Grade-Percent-GPA'!$E:$F,2,FALSE)+VLOOKUP(BL190,'Grade-Percent-GPA'!$E:$F,2,FALSE)+VLOOKUP(BM190,'Grade-Percent-GPA'!$E:$F,2,FALSE))/(IF(BF190="",0,1)+IF(BG190="",0,1)+IF(BH190="",0,1)+IF(BI190="",0,1)+IF(BJ190="",0,1)+IF(BK190="",0,1)+IF(BL190="",0,1)+IF(BM190="",0,1)))</f>
        <v/>
      </c>
      <c r="BO190" s="171" t="str">
        <f t="shared" si="8"/>
        <v/>
      </c>
      <c r="BP190" s="171" t="str">
        <f t="shared" si="9"/>
        <v/>
      </c>
      <c r="BQ190" s="17"/>
      <c r="BR190" s="183"/>
      <c r="BS190" s="16"/>
      <c r="BT190" s="16"/>
      <c r="BU190" s="16"/>
      <c r="BV190" s="16"/>
      <c r="BW190" s="16"/>
      <c r="BX190" s="16"/>
      <c r="BY190" s="16"/>
      <c r="BZ190" s="16"/>
      <c r="CA190" s="171" t="str">
        <f>IF(AND(BS190="",BT190="",BU190="",BV190="",BW190="",BX190="",BY190="",BZ190=""),"",(VLOOKUP(BS190,'Grade-Percent-GPA'!$E:$F,2,FALSE)+VLOOKUP(BT190,'Grade-Percent-GPA'!$E:$F,2,FALSE)+VLOOKUP(BU190,'Grade-Percent-GPA'!$E:$F,2,FALSE)+VLOOKUP(BV190,'Grade-Percent-GPA'!$E:$F,2,FALSE)+VLOOKUP(BW190,'Grade-Percent-GPA'!$E:$F,2,FALSE)+VLOOKUP(BX190,'Grade-Percent-GPA'!$E:$F,2,FALSE)+VLOOKUP(BY190,'Grade-Percent-GPA'!$E:$F,2,FALSE)+VLOOKUP(BZ190,'Grade-Percent-GPA'!$E:$F,2,FALSE))/(IF(BS190="",0,1)+IF(BT190="",0,1)+IF(BU190="",0,1)+IF(BV190="",0,1)+IF(BW190="",0,1)+IF(BX190="",0,1)+IF(BY190="",0,1)+IF(BZ190="",0,1)))</f>
        <v/>
      </c>
      <c r="CB190" s="171" t="str">
        <f t="shared" si="10"/>
        <v/>
      </c>
      <c r="CC190" s="171" t="str">
        <f t="shared" si="11"/>
        <v/>
      </c>
      <c r="CD190" s="17"/>
      <c r="CE190" s="183"/>
      <c r="CF190" s="16"/>
      <c r="CG190" s="16"/>
      <c r="CH190" s="16"/>
      <c r="CI190" s="16"/>
      <c r="CJ190" s="16"/>
      <c r="CK190" s="16"/>
      <c r="CL190" s="16"/>
      <c r="CM190" s="16"/>
      <c r="CN190" s="171" t="str">
        <f>IF(AND(CF190="",CG190="",CH190="",CI190="",CJ190="",CK190="",CL190="",CM190=""),"",(VLOOKUP(CF190,'Grade-Percent-GPA'!$E:$F,2,FALSE)+VLOOKUP(CG190,'Grade-Percent-GPA'!$E:$F,2,FALSE)+VLOOKUP(CH190,'Grade-Percent-GPA'!$E:$F,2,FALSE)+VLOOKUP(CI190,'Grade-Percent-GPA'!$E:$F,2,FALSE)+VLOOKUP(CJ190,'Grade-Percent-GPA'!$E:$F,2,FALSE)+VLOOKUP(CK190,'Grade-Percent-GPA'!$E:$F,2,FALSE)+VLOOKUP(CL190,'Grade-Percent-GPA'!$E:$F,2,FALSE)+VLOOKUP(CM190,'Grade-Percent-GPA'!$E:$F,2,FALSE))/(IF(CF190="",0,1)+IF(CG190="",0,1)+IF(CH190="",0,1)+IF(CI190="",0,1)+IF(CJ190="",0,1)+IF(CK190="",0,1)+IF(CL190="",0,1)+IF(CM190="",0,1)))</f>
        <v/>
      </c>
      <c r="CO190" s="171" t="str">
        <f t="shared" si="12"/>
        <v/>
      </c>
      <c r="CP190" s="171" t="str">
        <f t="shared" si="13"/>
        <v/>
      </c>
      <c r="CQ190" s="17"/>
      <c r="CR190" s="183"/>
      <c r="CS190" s="16"/>
      <c r="CT190" s="16"/>
      <c r="CU190" s="16"/>
      <c r="CV190" s="16"/>
      <c r="CW190" s="16"/>
      <c r="CX190" s="16"/>
      <c r="CY190" s="16"/>
      <c r="CZ190" s="16"/>
      <c r="DA190" s="171" t="str">
        <f>IF(AND(CS190="",CT190="",CU190="",CV190="",CW190="",CX190="",CY190="",CZ190=""),"",(VLOOKUP(CS190,'Grade-Percent-GPA'!$E:$F,2,FALSE)+VLOOKUP(CT190,'Grade-Percent-GPA'!$E:$F,2,FALSE)+VLOOKUP(CU190,'Grade-Percent-GPA'!$E:$F,2,FALSE)+VLOOKUP(CV190,'Grade-Percent-GPA'!$E:$F,2,FALSE)+VLOOKUP(CW190,'Grade-Percent-GPA'!$E:$F,2,FALSE)+VLOOKUP(CX190,'Grade-Percent-GPA'!$E:$F,2,FALSE)+VLOOKUP(CY190,'Grade-Percent-GPA'!$E:$F,2,FALSE)+VLOOKUP(CZ190,'Grade-Percent-GPA'!$E:$F,2,FALSE))/(IF(CS190="",0,1)+IF(CT190="",0,1)+IF(CU190="",0,1)+IF(CV190="",0,1)+IF(CW190="",0,1)+IF(CX190="",0,1)+IF(CY190="",0,1)+IF(CZ190="",0,1)))</f>
        <v/>
      </c>
      <c r="DB190" s="171" t="str">
        <f t="shared" si="14"/>
        <v/>
      </c>
      <c r="DC190" s="171" t="str">
        <f t="shared" si="15"/>
        <v/>
      </c>
    </row>
    <row r="191" spans="1:107" ht="14.25" customHeight="1" x14ac:dyDescent="0.3">
      <c r="A191" s="182"/>
      <c r="B191" s="15"/>
      <c r="C191" s="15"/>
      <c r="D191" s="453"/>
      <c r="E191" s="183"/>
      <c r="F191" s="16"/>
      <c r="G191" s="16"/>
      <c r="H191" s="16"/>
      <c r="I191" s="16"/>
      <c r="J191" s="16"/>
      <c r="K191" s="16"/>
      <c r="L191" s="16"/>
      <c r="M191" s="16"/>
      <c r="N191" s="171" t="str">
        <f>IF(AND(F191="",G191="",H191="",I191="",J191="",K191="",L191="",M191=""),"",(VLOOKUP(F191,'Grade-Percent-GPA'!$E:$F,2,FALSE)+VLOOKUP(G191,'Grade-Percent-GPA'!$E:$F,2,FALSE)+VLOOKUP(H191,'Grade-Percent-GPA'!$E:$F,2,FALSE)+VLOOKUP(I191,'Grade-Percent-GPA'!$E:$F,2,FALSE)+VLOOKUP(J191,'Grade-Percent-GPA'!$E:$F,2,FALSE)+VLOOKUP(K191,'Grade-Percent-GPA'!$E:$F,2,FALSE)+VLOOKUP(L191,'Grade-Percent-GPA'!$E:$F,2,FALSE)+VLOOKUP(M191,'Grade-Percent-GPA'!$E:$F,2,FALSE))/(IF(F191="",0,1)+IF(G191="",0,1)+IF(H191="",0,1)+IF(I191="",0,1)+IF(J191="",0,1)+IF(K191="",0,1)+IF(L191="",0,1)+IF(M191="",0,1)))</f>
        <v/>
      </c>
      <c r="O191" s="171" t="str">
        <f t="shared" si="0"/>
        <v/>
      </c>
      <c r="P191" s="171" t="str">
        <f t="shared" si="1"/>
        <v/>
      </c>
      <c r="Q191" s="17"/>
      <c r="R191" s="183"/>
      <c r="S191" s="16"/>
      <c r="T191" s="16"/>
      <c r="U191" s="16"/>
      <c r="V191" s="16"/>
      <c r="W191" s="16"/>
      <c r="X191" s="16"/>
      <c r="Y191" s="16"/>
      <c r="Z191" s="16"/>
      <c r="AA191" s="171" t="str">
        <f>IF(AND(S191="",T191="",U191="",V191="",W191="",X191="",Y191="",Z191=""),"",(VLOOKUP(S191,'Grade-Percent-GPA'!$E:$F,2,FALSE)+VLOOKUP(T191,'Grade-Percent-GPA'!$E:$F,2,FALSE)+VLOOKUP(U191,'Grade-Percent-GPA'!$E:$F,2,FALSE)+VLOOKUP(V191,'Grade-Percent-GPA'!$E:$F,2,FALSE)+VLOOKUP(W191,'Grade-Percent-GPA'!$E:$F,2,FALSE)+VLOOKUP(X191,'Grade-Percent-GPA'!$E:$F,2,FALSE)+VLOOKUP(Y191,'Grade-Percent-GPA'!$E:$F,2,FALSE)+VLOOKUP(Z191,'Grade-Percent-GPA'!$E:$F,2,FALSE))/(IF(S191="",0,1)+IF(T191="",0,1)+IF(U191="",0,1)+IF(V191="",0,1)+IF(W191="",0,1)+IF(X191="",0,1)+IF(Y191="",0,1)+IF(Z191="",0,1)))</f>
        <v/>
      </c>
      <c r="AB191" s="171" t="str">
        <f t="shared" si="2"/>
        <v/>
      </c>
      <c r="AC191" s="171" t="str">
        <f t="shared" si="3"/>
        <v/>
      </c>
      <c r="AD191" s="17"/>
      <c r="AE191" s="183"/>
      <c r="AF191" s="16"/>
      <c r="AG191" s="16"/>
      <c r="AH191" s="16"/>
      <c r="AI191" s="16"/>
      <c r="AJ191" s="16"/>
      <c r="AK191" s="16"/>
      <c r="AL191" s="16"/>
      <c r="AM191" s="16"/>
      <c r="AN191" s="171" t="str">
        <f>IF(AND(AF191="",AG191="",AH191="",AI191="",AJ191="",AK191="",AL191="",AM191=""),"",(VLOOKUP(AF191,'Grade-Percent-GPA'!$E:$F,2,FALSE)+VLOOKUP(AG191,'Grade-Percent-GPA'!$E:$F,2,FALSE)+VLOOKUP(AH191,'Grade-Percent-GPA'!$E:$F,2,FALSE)+VLOOKUP(AI191,'Grade-Percent-GPA'!$E:$F,2,FALSE)+VLOOKUP(AJ191,'Grade-Percent-GPA'!$E:$F,2,FALSE)+VLOOKUP(AK191,'Grade-Percent-GPA'!$E:$F,2,FALSE)+VLOOKUP(AL191,'Grade-Percent-GPA'!$E:$F,2,FALSE)+VLOOKUP(AM191,'Grade-Percent-GPA'!$E:$F,2,FALSE))/(IF(AF191="",0,1)+IF(AG191="",0,1)+IF(AH191="",0,1)+IF(AI191="",0,1)+IF(AJ191="",0,1)+IF(AK191="",0,1)+IF(AL191="",0,1)+IF(AM191="",0,1)))</f>
        <v/>
      </c>
      <c r="AO191" s="171" t="str">
        <f t="shared" si="4"/>
        <v/>
      </c>
      <c r="AP191" s="171" t="str">
        <f t="shared" si="5"/>
        <v/>
      </c>
      <c r="AQ191" s="17"/>
      <c r="AR191" s="183"/>
      <c r="AS191" s="16"/>
      <c r="AT191" s="16"/>
      <c r="AU191" s="16"/>
      <c r="AV191" s="16"/>
      <c r="AW191" s="16"/>
      <c r="AX191" s="16"/>
      <c r="AY191" s="16"/>
      <c r="AZ191" s="16"/>
      <c r="BA191" s="171" t="str">
        <f>IF(AND(AS191="",AT191="",AU191="",AV191="",AW191="",AX191="",AY191="",AZ191=""),"",(VLOOKUP(AS191,'Grade-Percent-GPA'!$E:$F,2,FALSE)+VLOOKUP(AT191,'Grade-Percent-GPA'!$E:$F,2,FALSE)+VLOOKUP(AU191,'Grade-Percent-GPA'!$E:$F,2,FALSE)+VLOOKUP(AV191,'Grade-Percent-GPA'!$E:$F,2,FALSE)+VLOOKUP(AW191,'Grade-Percent-GPA'!$E:$F,2,FALSE)+VLOOKUP(AX191,'Grade-Percent-GPA'!$E:$F,2,FALSE)+VLOOKUP(AY191,'Grade-Percent-GPA'!$E:$F,2,FALSE)+VLOOKUP(AZ191,'Grade-Percent-GPA'!$E:$F,2,FALSE))/(IF(AS191="",0,1)+IF(AT191="",0,1)+IF(AU191="",0,1)+IF(AV191="",0,1)+IF(AW191="",0,1)+IF(AX191="",0,1)+IF(AY191="",0,1)+IF(AZ191="",0,1)))</f>
        <v/>
      </c>
      <c r="BB191" s="171" t="str">
        <f t="shared" si="6"/>
        <v/>
      </c>
      <c r="BC191" s="171" t="str">
        <f t="shared" si="7"/>
        <v/>
      </c>
      <c r="BD191" s="17"/>
      <c r="BE191" s="183"/>
      <c r="BF191" s="16"/>
      <c r="BG191" s="16"/>
      <c r="BH191" s="16"/>
      <c r="BI191" s="16"/>
      <c r="BJ191" s="16"/>
      <c r="BK191" s="16"/>
      <c r="BL191" s="16"/>
      <c r="BM191" s="16"/>
      <c r="BN191" s="171" t="str">
        <f>IF(AND(BF191="",BG191="",BH191="",BI191="",BJ191="",BK191="",BL191="",BM191=""),"",(VLOOKUP(BF191,'Grade-Percent-GPA'!$E:$F,2,FALSE)+VLOOKUP(BG191,'Grade-Percent-GPA'!$E:$F,2,FALSE)+VLOOKUP(BH191,'Grade-Percent-GPA'!$E:$F,2,FALSE)+VLOOKUP(BI191,'Grade-Percent-GPA'!$E:$F,2,FALSE)+VLOOKUP(BJ191,'Grade-Percent-GPA'!$E:$F,2,FALSE)+VLOOKUP(BK191,'Grade-Percent-GPA'!$E:$F,2,FALSE)+VLOOKUP(BL191,'Grade-Percent-GPA'!$E:$F,2,FALSE)+VLOOKUP(BM191,'Grade-Percent-GPA'!$E:$F,2,FALSE))/(IF(BF191="",0,1)+IF(BG191="",0,1)+IF(BH191="",0,1)+IF(BI191="",0,1)+IF(BJ191="",0,1)+IF(BK191="",0,1)+IF(BL191="",0,1)+IF(BM191="",0,1)))</f>
        <v/>
      </c>
      <c r="BO191" s="171" t="str">
        <f t="shared" si="8"/>
        <v/>
      </c>
      <c r="BP191" s="171" t="str">
        <f t="shared" si="9"/>
        <v/>
      </c>
      <c r="BQ191" s="17"/>
      <c r="BR191" s="183"/>
      <c r="BS191" s="16"/>
      <c r="BT191" s="16"/>
      <c r="BU191" s="16"/>
      <c r="BV191" s="16"/>
      <c r="BW191" s="16"/>
      <c r="BX191" s="16"/>
      <c r="BY191" s="16"/>
      <c r="BZ191" s="16"/>
      <c r="CA191" s="171" t="str">
        <f>IF(AND(BS191="",BT191="",BU191="",BV191="",BW191="",BX191="",BY191="",BZ191=""),"",(VLOOKUP(BS191,'Grade-Percent-GPA'!$E:$F,2,FALSE)+VLOOKUP(BT191,'Grade-Percent-GPA'!$E:$F,2,FALSE)+VLOOKUP(BU191,'Grade-Percent-GPA'!$E:$F,2,FALSE)+VLOOKUP(BV191,'Grade-Percent-GPA'!$E:$F,2,FALSE)+VLOOKUP(BW191,'Grade-Percent-GPA'!$E:$F,2,FALSE)+VLOOKUP(BX191,'Grade-Percent-GPA'!$E:$F,2,FALSE)+VLOOKUP(BY191,'Grade-Percent-GPA'!$E:$F,2,FALSE)+VLOOKUP(BZ191,'Grade-Percent-GPA'!$E:$F,2,FALSE))/(IF(BS191="",0,1)+IF(BT191="",0,1)+IF(BU191="",0,1)+IF(BV191="",0,1)+IF(BW191="",0,1)+IF(BX191="",0,1)+IF(BY191="",0,1)+IF(BZ191="",0,1)))</f>
        <v/>
      </c>
      <c r="CB191" s="171" t="str">
        <f t="shared" si="10"/>
        <v/>
      </c>
      <c r="CC191" s="171" t="str">
        <f t="shared" si="11"/>
        <v/>
      </c>
      <c r="CD191" s="17"/>
      <c r="CE191" s="183"/>
      <c r="CF191" s="16"/>
      <c r="CG191" s="16"/>
      <c r="CH191" s="16"/>
      <c r="CI191" s="16"/>
      <c r="CJ191" s="16"/>
      <c r="CK191" s="16"/>
      <c r="CL191" s="16"/>
      <c r="CM191" s="16"/>
      <c r="CN191" s="171" t="str">
        <f>IF(AND(CF191="",CG191="",CH191="",CI191="",CJ191="",CK191="",CL191="",CM191=""),"",(VLOOKUP(CF191,'Grade-Percent-GPA'!$E:$F,2,FALSE)+VLOOKUP(CG191,'Grade-Percent-GPA'!$E:$F,2,FALSE)+VLOOKUP(CH191,'Grade-Percent-GPA'!$E:$F,2,FALSE)+VLOOKUP(CI191,'Grade-Percent-GPA'!$E:$F,2,FALSE)+VLOOKUP(CJ191,'Grade-Percent-GPA'!$E:$F,2,FALSE)+VLOOKUP(CK191,'Grade-Percent-GPA'!$E:$F,2,FALSE)+VLOOKUP(CL191,'Grade-Percent-GPA'!$E:$F,2,FALSE)+VLOOKUP(CM191,'Grade-Percent-GPA'!$E:$F,2,FALSE))/(IF(CF191="",0,1)+IF(CG191="",0,1)+IF(CH191="",0,1)+IF(CI191="",0,1)+IF(CJ191="",0,1)+IF(CK191="",0,1)+IF(CL191="",0,1)+IF(CM191="",0,1)))</f>
        <v/>
      </c>
      <c r="CO191" s="171" t="str">
        <f t="shared" si="12"/>
        <v/>
      </c>
      <c r="CP191" s="171" t="str">
        <f t="shared" si="13"/>
        <v/>
      </c>
      <c r="CQ191" s="17"/>
      <c r="CR191" s="183"/>
      <c r="CS191" s="16"/>
      <c r="CT191" s="16"/>
      <c r="CU191" s="16"/>
      <c r="CV191" s="16"/>
      <c r="CW191" s="16"/>
      <c r="CX191" s="16"/>
      <c r="CY191" s="16"/>
      <c r="CZ191" s="16"/>
      <c r="DA191" s="171" t="str">
        <f>IF(AND(CS191="",CT191="",CU191="",CV191="",CW191="",CX191="",CY191="",CZ191=""),"",(VLOOKUP(CS191,'Grade-Percent-GPA'!$E:$F,2,FALSE)+VLOOKUP(CT191,'Grade-Percent-GPA'!$E:$F,2,FALSE)+VLOOKUP(CU191,'Grade-Percent-GPA'!$E:$F,2,FALSE)+VLOOKUP(CV191,'Grade-Percent-GPA'!$E:$F,2,FALSE)+VLOOKUP(CW191,'Grade-Percent-GPA'!$E:$F,2,FALSE)+VLOOKUP(CX191,'Grade-Percent-GPA'!$E:$F,2,FALSE)+VLOOKUP(CY191,'Grade-Percent-GPA'!$E:$F,2,FALSE)+VLOOKUP(CZ191,'Grade-Percent-GPA'!$E:$F,2,FALSE))/(IF(CS191="",0,1)+IF(CT191="",0,1)+IF(CU191="",0,1)+IF(CV191="",0,1)+IF(CW191="",0,1)+IF(CX191="",0,1)+IF(CY191="",0,1)+IF(CZ191="",0,1)))</f>
        <v/>
      </c>
      <c r="DB191" s="171" t="str">
        <f t="shared" si="14"/>
        <v/>
      </c>
      <c r="DC191" s="171" t="str">
        <f t="shared" si="15"/>
        <v/>
      </c>
    </row>
    <row r="192" spans="1:107" ht="14.25" customHeight="1" x14ac:dyDescent="0.3">
      <c r="A192" s="182"/>
      <c r="B192" s="15"/>
      <c r="C192" s="15"/>
      <c r="D192" s="453"/>
      <c r="E192" s="183"/>
      <c r="F192" s="16"/>
      <c r="G192" s="16"/>
      <c r="H192" s="16"/>
      <c r="I192" s="16"/>
      <c r="J192" s="16"/>
      <c r="K192" s="16"/>
      <c r="L192" s="16"/>
      <c r="M192" s="16"/>
      <c r="N192" s="171" t="str">
        <f>IF(AND(F192="",G192="",H192="",I192="",J192="",K192="",L192="",M192=""),"",(VLOOKUP(F192,'Grade-Percent-GPA'!$E:$F,2,FALSE)+VLOOKUP(G192,'Grade-Percent-GPA'!$E:$F,2,FALSE)+VLOOKUP(H192,'Grade-Percent-GPA'!$E:$F,2,FALSE)+VLOOKUP(I192,'Grade-Percent-GPA'!$E:$F,2,FALSE)+VLOOKUP(J192,'Grade-Percent-GPA'!$E:$F,2,FALSE)+VLOOKUP(K192,'Grade-Percent-GPA'!$E:$F,2,FALSE)+VLOOKUP(L192,'Grade-Percent-GPA'!$E:$F,2,FALSE)+VLOOKUP(M192,'Grade-Percent-GPA'!$E:$F,2,FALSE))/(IF(F192="",0,1)+IF(G192="",0,1)+IF(H192="",0,1)+IF(I192="",0,1)+IF(J192="",0,1)+IF(K192="",0,1)+IF(L192="",0,1)+IF(M192="",0,1)))</f>
        <v/>
      </c>
      <c r="O192" s="171" t="str">
        <f t="shared" si="0"/>
        <v/>
      </c>
      <c r="P192" s="171" t="str">
        <f t="shared" si="1"/>
        <v/>
      </c>
      <c r="Q192" s="17"/>
      <c r="R192" s="183"/>
      <c r="S192" s="16"/>
      <c r="T192" s="16"/>
      <c r="U192" s="16"/>
      <c r="V192" s="16"/>
      <c r="W192" s="16"/>
      <c r="X192" s="16"/>
      <c r="Y192" s="16"/>
      <c r="Z192" s="16"/>
      <c r="AA192" s="171" t="str">
        <f>IF(AND(S192="",T192="",U192="",V192="",W192="",X192="",Y192="",Z192=""),"",(VLOOKUP(S192,'Grade-Percent-GPA'!$E:$F,2,FALSE)+VLOOKUP(T192,'Grade-Percent-GPA'!$E:$F,2,FALSE)+VLOOKUP(U192,'Grade-Percent-GPA'!$E:$F,2,FALSE)+VLOOKUP(V192,'Grade-Percent-GPA'!$E:$F,2,FALSE)+VLOOKUP(W192,'Grade-Percent-GPA'!$E:$F,2,FALSE)+VLOOKUP(X192,'Grade-Percent-GPA'!$E:$F,2,FALSE)+VLOOKUP(Y192,'Grade-Percent-GPA'!$E:$F,2,FALSE)+VLOOKUP(Z192,'Grade-Percent-GPA'!$E:$F,2,FALSE))/(IF(S192="",0,1)+IF(T192="",0,1)+IF(U192="",0,1)+IF(V192="",0,1)+IF(W192="",0,1)+IF(X192="",0,1)+IF(Y192="",0,1)+IF(Z192="",0,1)))</f>
        <v/>
      </c>
      <c r="AB192" s="171" t="str">
        <f t="shared" si="2"/>
        <v/>
      </c>
      <c r="AC192" s="171" t="str">
        <f t="shared" si="3"/>
        <v/>
      </c>
      <c r="AD192" s="17"/>
      <c r="AE192" s="183"/>
      <c r="AF192" s="16"/>
      <c r="AG192" s="16"/>
      <c r="AH192" s="16"/>
      <c r="AI192" s="16"/>
      <c r="AJ192" s="16"/>
      <c r="AK192" s="16"/>
      <c r="AL192" s="16"/>
      <c r="AM192" s="16"/>
      <c r="AN192" s="171" t="str">
        <f>IF(AND(AF192="",AG192="",AH192="",AI192="",AJ192="",AK192="",AL192="",AM192=""),"",(VLOOKUP(AF192,'Grade-Percent-GPA'!$E:$F,2,FALSE)+VLOOKUP(AG192,'Grade-Percent-GPA'!$E:$F,2,FALSE)+VLOOKUP(AH192,'Grade-Percent-GPA'!$E:$F,2,FALSE)+VLOOKUP(AI192,'Grade-Percent-GPA'!$E:$F,2,FALSE)+VLOOKUP(AJ192,'Grade-Percent-GPA'!$E:$F,2,FALSE)+VLOOKUP(AK192,'Grade-Percent-GPA'!$E:$F,2,FALSE)+VLOOKUP(AL192,'Grade-Percent-GPA'!$E:$F,2,FALSE)+VLOOKUP(AM192,'Grade-Percent-GPA'!$E:$F,2,FALSE))/(IF(AF192="",0,1)+IF(AG192="",0,1)+IF(AH192="",0,1)+IF(AI192="",0,1)+IF(AJ192="",0,1)+IF(AK192="",0,1)+IF(AL192="",0,1)+IF(AM192="",0,1)))</f>
        <v/>
      </c>
      <c r="AO192" s="171" t="str">
        <f t="shared" si="4"/>
        <v/>
      </c>
      <c r="AP192" s="171" t="str">
        <f t="shared" si="5"/>
        <v/>
      </c>
      <c r="AQ192" s="17"/>
      <c r="AR192" s="183"/>
      <c r="AS192" s="16"/>
      <c r="AT192" s="16"/>
      <c r="AU192" s="16"/>
      <c r="AV192" s="16"/>
      <c r="AW192" s="16"/>
      <c r="AX192" s="16"/>
      <c r="AY192" s="16"/>
      <c r="AZ192" s="16"/>
      <c r="BA192" s="171" t="str">
        <f>IF(AND(AS192="",AT192="",AU192="",AV192="",AW192="",AX192="",AY192="",AZ192=""),"",(VLOOKUP(AS192,'Grade-Percent-GPA'!$E:$F,2,FALSE)+VLOOKUP(AT192,'Grade-Percent-GPA'!$E:$F,2,FALSE)+VLOOKUP(AU192,'Grade-Percent-GPA'!$E:$F,2,FALSE)+VLOOKUP(AV192,'Grade-Percent-GPA'!$E:$F,2,FALSE)+VLOOKUP(AW192,'Grade-Percent-GPA'!$E:$F,2,FALSE)+VLOOKUP(AX192,'Grade-Percent-GPA'!$E:$F,2,FALSE)+VLOOKUP(AY192,'Grade-Percent-GPA'!$E:$F,2,FALSE)+VLOOKUP(AZ192,'Grade-Percent-GPA'!$E:$F,2,FALSE))/(IF(AS192="",0,1)+IF(AT192="",0,1)+IF(AU192="",0,1)+IF(AV192="",0,1)+IF(AW192="",0,1)+IF(AX192="",0,1)+IF(AY192="",0,1)+IF(AZ192="",0,1)))</f>
        <v/>
      </c>
      <c r="BB192" s="171" t="str">
        <f t="shared" si="6"/>
        <v/>
      </c>
      <c r="BC192" s="171" t="str">
        <f t="shared" si="7"/>
        <v/>
      </c>
      <c r="BD192" s="17"/>
      <c r="BE192" s="183"/>
      <c r="BF192" s="16"/>
      <c r="BG192" s="16"/>
      <c r="BH192" s="16"/>
      <c r="BI192" s="16"/>
      <c r="BJ192" s="16"/>
      <c r="BK192" s="16"/>
      <c r="BL192" s="16"/>
      <c r="BM192" s="16"/>
      <c r="BN192" s="171" t="str">
        <f>IF(AND(BF192="",BG192="",BH192="",BI192="",BJ192="",BK192="",BL192="",BM192=""),"",(VLOOKUP(BF192,'Grade-Percent-GPA'!$E:$F,2,FALSE)+VLOOKUP(BG192,'Grade-Percent-GPA'!$E:$F,2,FALSE)+VLOOKUP(BH192,'Grade-Percent-GPA'!$E:$F,2,FALSE)+VLOOKUP(BI192,'Grade-Percent-GPA'!$E:$F,2,FALSE)+VLOOKUP(BJ192,'Grade-Percent-GPA'!$E:$F,2,FALSE)+VLOOKUP(BK192,'Grade-Percent-GPA'!$E:$F,2,FALSE)+VLOOKUP(BL192,'Grade-Percent-GPA'!$E:$F,2,FALSE)+VLOOKUP(BM192,'Grade-Percent-GPA'!$E:$F,2,FALSE))/(IF(BF192="",0,1)+IF(BG192="",0,1)+IF(BH192="",0,1)+IF(BI192="",0,1)+IF(BJ192="",0,1)+IF(BK192="",0,1)+IF(BL192="",0,1)+IF(BM192="",0,1)))</f>
        <v/>
      </c>
      <c r="BO192" s="171" t="str">
        <f t="shared" si="8"/>
        <v/>
      </c>
      <c r="BP192" s="171" t="str">
        <f t="shared" si="9"/>
        <v/>
      </c>
      <c r="BQ192" s="17"/>
      <c r="BR192" s="183"/>
      <c r="BS192" s="16"/>
      <c r="BT192" s="16"/>
      <c r="BU192" s="16"/>
      <c r="BV192" s="16"/>
      <c r="BW192" s="16"/>
      <c r="BX192" s="16"/>
      <c r="BY192" s="16"/>
      <c r="BZ192" s="16"/>
      <c r="CA192" s="171" t="str">
        <f>IF(AND(BS192="",BT192="",BU192="",BV192="",BW192="",BX192="",BY192="",BZ192=""),"",(VLOOKUP(BS192,'Grade-Percent-GPA'!$E:$F,2,FALSE)+VLOOKUP(BT192,'Grade-Percent-GPA'!$E:$F,2,FALSE)+VLOOKUP(BU192,'Grade-Percent-GPA'!$E:$F,2,FALSE)+VLOOKUP(BV192,'Grade-Percent-GPA'!$E:$F,2,FALSE)+VLOOKUP(BW192,'Grade-Percent-GPA'!$E:$F,2,FALSE)+VLOOKUP(BX192,'Grade-Percent-GPA'!$E:$F,2,FALSE)+VLOOKUP(BY192,'Grade-Percent-GPA'!$E:$F,2,FALSE)+VLOOKUP(BZ192,'Grade-Percent-GPA'!$E:$F,2,FALSE))/(IF(BS192="",0,1)+IF(BT192="",0,1)+IF(BU192="",0,1)+IF(BV192="",0,1)+IF(BW192="",0,1)+IF(BX192="",0,1)+IF(BY192="",0,1)+IF(BZ192="",0,1)))</f>
        <v/>
      </c>
      <c r="CB192" s="171" t="str">
        <f t="shared" si="10"/>
        <v/>
      </c>
      <c r="CC192" s="171" t="str">
        <f t="shared" si="11"/>
        <v/>
      </c>
      <c r="CD192" s="17"/>
      <c r="CE192" s="183"/>
      <c r="CF192" s="16"/>
      <c r="CG192" s="16"/>
      <c r="CH192" s="16"/>
      <c r="CI192" s="16"/>
      <c r="CJ192" s="16"/>
      <c r="CK192" s="16"/>
      <c r="CL192" s="16"/>
      <c r="CM192" s="16"/>
      <c r="CN192" s="171" t="str">
        <f>IF(AND(CF192="",CG192="",CH192="",CI192="",CJ192="",CK192="",CL192="",CM192=""),"",(VLOOKUP(CF192,'Grade-Percent-GPA'!$E:$F,2,FALSE)+VLOOKUP(CG192,'Grade-Percent-GPA'!$E:$F,2,FALSE)+VLOOKUP(CH192,'Grade-Percent-GPA'!$E:$F,2,FALSE)+VLOOKUP(CI192,'Grade-Percent-GPA'!$E:$F,2,FALSE)+VLOOKUP(CJ192,'Grade-Percent-GPA'!$E:$F,2,FALSE)+VLOOKUP(CK192,'Grade-Percent-GPA'!$E:$F,2,FALSE)+VLOOKUP(CL192,'Grade-Percent-GPA'!$E:$F,2,FALSE)+VLOOKUP(CM192,'Grade-Percent-GPA'!$E:$F,2,FALSE))/(IF(CF192="",0,1)+IF(CG192="",0,1)+IF(CH192="",0,1)+IF(CI192="",0,1)+IF(CJ192="",0,1)+IF(CK192="",0,1)+IF(CL192="",0,1)+IF(CM192="",0,1)))</f>
        <v/>
      </c>
      <c r="CO192" s="171" t="str">
        <f t="shared" si="12"/>
        <v/>
      </c>
      <c r="CP192" s="171" t="str">
        <f t="shared" si="13"/>
        <v/>
      </c>
      <c r="CQ192" s="17"/>
      <c r="CR192" s="183"/>
      <c r="CS192" s="16"/>
      <c r="CT192" s="16"/>
      <c r="CU192" s="16"/>
      <c r="CV192" s="16"/>
      <c r="CW192" s="16"/>
      <c r="CX192" s="16"/>
      <c r="CY192" s="16"/>
      <c r="CZ192" s="16"/>
      <c r="DA192" s="171" t="str">
        <f>IF(AND(CS192="",CT192="",CU192="",CV192="",CW192="",CX192="",CY192="",CZ192=""),"",(VLOOKUP(CS192,'Grade-Percent-GPA'!$E:$F,2,FALSE)+VLOOKUP(CT192,'Grade-Percent-GPA'!$E:$F,2,FALSE)+VLOOKUP(CU192,'Grade-Percent-GPA'!$E:$F,2,FALSE)+VLOOKUP(CV192,'Grade-Percent-GPA'!$E:$F,2,FALSE)+VLOOKUP(CW192,'Grade-Percent-GPA'!$E:$F,2,FALSE)+VLOOKUP(CX192,'Grade-Percent-GPA'!$E:$F,2,FALSE)+VLOOKUP(CY192,'Grade-Percent-GPA'!$E:$F,2,FALSE)+VLOOKUP(CZ192,'Grade-Percent-GPA'!$E:$F,2,FALSE))/(IF(CS192="",0,1)+IF(CT192="",0,1)+IF(CU192="",0,1)+IF(CV192="",0,1)+IF(CW192="",0,1)+IF(CX192="",0,1)+IF(CY192="",0,1)+IF(CZ192="",0,1)))</f>
        <v/>
      </c>
      <c r="DB192" s="171" t="str">
        <f t="shared" si="14"/>
        <v/>
      </c>
      <c r="DC192" s="171" t="str">
        <f t="shared" si="15"/>
        <v/>
      </c>
    </row>
    <row r="193" spans="1:107" ht="14.25" customHeight="1" x14ac:dyDescent="0.3">
      <c r="A193" s="182"/>
      <c r="B193" s="15"/>
      <c r="C193" s="15"/>
      <c r="D193" s="453"/>
      <c r="E193" s="183"/>
      <c r="F193" s="16"/>
      <c r="G193" s="16"/>
      <c r="H193" s="16"/>
      <c r="I193" s="16"/>
      <c r="J193" s="16"/>
      <c r="K193" s="16"/>
      <c r="L193" s="16"/>
      <c r="M193" s="16"/>
      <c r="N193" s="171" t="str">
        <f>IF(AND(F193="",G193="",H193="",I193="",J193="",K193="",L193="",M193=""),"",(VLOOKUP(F193,'Grade-Percent-GPA'!$E:$F,2,FALSE)+VLOOKUP(G193,'Grade-Percent-GPA'!$E:$F,2,FALSE)+VLOOKUP(H193,'Grade-Percent-GPA'!$E:$F,2,FALSE)+VLOOKUP(I193,'Grade-Percent-GPA'!$E:$F,2,FALSE)+VLOOKUP(J193,'Grade-Percent-GPA'!$E:$F,2,FALSE)+VLOOKUP(K193,'Grade-Percent-GPA'!$E:$F,2,FALSE)+VLOOKUP(L193,'Grade-Percent-GPA'!$E:$F,2,FALSE)+VLOOKUP(M193,'Grade-Percent-GPA'!$E:$F,2,FALSE))/(IF(F193="",0,1)+IF(G193="",0,1)+IF(H193="",0,1)+IF(I193="",0,1)+IF(J193="",0,1)+IF(K193="",0,1)+IF(L193="",0,1)+IF(M193="",0,1)))</f>
        <v/>
      </c>
      <c r="O193" s="171" t="str">
        <f t="shared" si="0"/>
        <v/>
      </c>
      <c r="P193" s="171" t="str">
        <f t="shared" si="1"/>
        <v/>
      </c>
      <c r="Q193" s="17"/>
      <c r="R193" s="183"/>
      <c r="S193" s="16"/>
      <c r="T193" s="16"/>
      <c r="U193" s="16"/>
      <c r="V193" s="16"/>
      <c r="W193" s="16"/>
      <c r="X193" s="16"/>
      <c r="Y193" s="16"/>
      <c r="Z193" s="16"/>
      <c r="AA193" s="171" t="str">
        <f>IF(AND(S193="",T193="",U193="",V193="",W193="",X193="",Y193="",Z193=""),"",(VLOOKUP(S193,'Grade-Percent-GPA'!$E:$F,2,FALSE)+VLOOKUP(T193,'Grade-Percent-GPA'!$E:$F,2,FALSE)+VLOOKUP(U193,'Grade-Percent-GPA'!$E:$F,2,FALSE)+VLOOKUP(V193,'Grade-Percent-GPA'!$E:$F,2,FALSE)+VLOOKUP(W193,'Grade-Percent-GPA'!$E:$F,2,FALSE)+VLOOKUP(X193,'Grade-Percent-GPA'!$E:$F,2,FALSE)+VLOOKUP(Y193,'Grade-Percent-GPA'!$E:$F,2,FALSE)+VLOOKUP(Z193,'Grade-Percent-GPA'!$E:$F,2,FALSE))/(IF(S193="",0,1)+IF(T193="",0,1)+IF(U193="",0,1)+IF(V193="",0,1)+IF(W193="",0,1)+IF(X193="",0,1)+IF(Y193="",0,1)+IF(Z193="",0,1)))</f>
        <v/>
      </c>
      <c r="AB193" s="171" t="str">
        <f t="shared" si="2"/>
        <v/>
      </c>
      <c r="AC193" s="171" t="str">
        <f t="shared" si="3"/>
        <v/>
      </c>
      <c r="AD193" s="17"/>
      <c r="AE193" s="183"/>
      <c r="AF193" s="16"/>
      <c r="AG193" s="16"/>
      <c r="AH193" s="16"/>
      <c r="AI193" s="16"/>
      <c r="AJ193" s="16"/>
      <c r="AK193" s="16"/>
      <c r="AL193" s="16"/>
      <c r="AM193" s="16"/>
      <c r="AN193" s="171" t="str">
        <f>IF(AND(AF193="",AG193="",AH193="",AI193="",AJ193="",AK193="",AL193="",AM193=""),"",(VLOOKUP(AF193,'Grade-Percent-GPA'!$E:$F,2,FALSE)+VLOOKUP(AG193,'Grade-Percent-GPA'!$E:$F,2,FALSE)+VLOOKUP(AH193,'Grade-Percent-GPA'!$E:$F,2,FALSE)+VLOOKUP(AI193,'Grade-Percent-GPA'!$E:$F,2,FALSE)+VLOOKUP(AJ193,'Grade-Percent-GPA'!$E:$F,2,FALSE)+VLOOKUP(AK193,'Grade-Percent-GPA'!$E:$F,2,FALSE)+VLOOKUP(AL193,'Grade-Percent-GPA'!$E:$F,2,FALSE)+VLOOKUP(AM193,'Grade-Percent-GPA'!$E:$F,2,FALSE))/(IF(AF193="",0,1)+IF(AG193="",0,1)+IF(AH193="",0,1)+IF(AI193="",0,1)+IF(AJ193="",0,1)+IF(AK193="",0,1)+IF(AL193="",0,1)+IF(AM193="",0,1)))</f>
        <v/>
      </c>
      <c r="AO193" s="171" t="str">
        <f t="shared" si="4"/>
        <v/>
      </c>
      <c r="AP193" s="171" t="str">
        <f t="shared" si="5"/>
        <v/>
      </c>
      <c r="AQ193" s="17"/>
      <c r="AR193" s="183"/>
      <c r="AS193" s="16"/>
      <c r="AT193" s="16"/>
      <c r="AU193" s="16"/>
      <c r="AV193" s="16"/>
      <c r="AW193" s="16"/>
      <c r="AX193" s="16"/>
      <c r="AY193" s="16"/>
      <c r="AZ193" s="16"/>
      <c r="BA193" s="171" t="str">
        <f>IF(AND(AS193="",AT193="",AU193="",AV193="",AW193="",AX193="",AY193="",AZ193=""),"",(VLOOKUP(AS193,'Grade-Percent-GPA'!$E:$F,2,FALSE)+VLOOKUP(AT193,'Grade-Percent-GPA'!$E:$F,2,FALSE)+VLOOKUP(AU193,'Grade-Percent-GPA'!$E:$F,2,FALSE)+VLOOKUP(AV193,'Grade-Percent-GPA'!$E:$F,2,FALSE)+VLOOKUP(AW193,'Grade-Percent-GPA'!$E:$F,2,FALSE)+VLOOKUP(AX193,'Grade-Percent-GPA'!$E:$F,2,FALSE)+VLOOKUP(AY193,'Grade-Percent-GPA'!$E:$F,2,FALSE)+VLOOKUP(AZ193,'Grade-Percent-GPA'!$E:$F,2,FALSE))/(IF(AS193="",0,1)+IF(AT193="",0,1)+IF(AU193="",0,1)+IF(AV193="",0,1)+IF(AW193="",0,1)+IF(AX193="",0,1)+IF(AY193="",0,1)+IF(AZ193="",0,1)))</f>
        <v/>
      </c>
      <c r="BB193" s="171" t="str">
        <f t="shared" si="6"/>
        <v/>
      </c>
      <c r="BC193" s="171" t="str">
        <f t="shared" si="7"/>
        <v/>
      </c>
      <c r="BD193" s="17"/>
      <c r="BE193" s="183"/>
      <c r="BF193" s="16"/>
      <c r="BG193" s="16"/>
      <c r="BH193" s="16"/>
      <c r="BI193" s="16"/>
      <c r="BJ193" s="16"/>
      <c r="BK193" s="16"/>
      <c r="BL193" s="16"/>
      <c r="BM193" s="16"/>
      <c r="BN193" s="171" t="str">
        <f>IF(AND(BF193="",BG193="",BH193="",BI193="",BJ193="",BK193="",BL193="",BM193=""),"",(VLOOKUP(BF193,'Grade-Percent-GPA'!$E:$F,2,FALSE)+VLOOKUP(BG193,'Grade-Percent-GPA'!$E:$F,2,FALSE)+VLOOKUP(BH193,'Grade-Percent-GPA'!$E:$F,2,FALSE)+VLOOKUP(BI193,'Grade-Percent-GPA'!$E:$F,2,FALSE)+VLOOKUP(BJ193,'Grade-Percent-GPA'!$E:$F,2,FALSE)+VLOOKUP(BK193,'Grade-Percent-GPA'!$E:$F,2,FALSE)+VLOOKUP(BL193,'Grade-Percent-GPA'!$E:$F,2,FALSE)+VLOOKUP(BM193,'Grade-Percent-GPA'!$E:$F,2,FALSE))/(IF(BF193="",0,1)+IF(BG193="",0,1)+IF(BH193="",0,1)+IF(BI193="",0,1)+IF(BJ193="",0,1)+IF(BK193="",0,1)+IF(BL193="",0,1)+IF(BM193="",0,1)))</f>
        <v/>
      </c>
      <c r="BO193" s="171" t="str">
        <f t="shared" si="8"/>
        <v/>
      </c>
      <c r="BP193" s="171" t="str">
        <f t="shared" si="9"/>
        <v/>
      </c>
      <c r="BQ193" s="17"/>
      <c r="BR193" s="183"/>
      <c r="BS193" s="16"/>
      <c r="BT193" s="16"/>
      <c r="BU193" s="16"/>
      <c r="BV193" s="16"/>
      <c r="BW193" s="16"/>
      <c r="BX193" s="16"/>
      <c r="BY193" s="16"/>
      <c r="BZ193" s="16"/>
      <c r="CA193" s="171" t="str">
        <f>IF(AND(BS193="",BT193="",BU193="",BV193="",BW193="",BX193="",BY193="",BZ193=""),"",(VLOOKUP(BS193,'Grade-Percent-GPA'!$E:$F,2,FALSE)+VLOOKUP(BT193,'Grade-Percent-GPA'!$E:$F,2,FALSE)+VLOOKUP(BU193,'Grade-Percent-GPA'!$E:$F,2,FALSE)+VLOOKUP(BV193,'Grade-Percent-GPA'!$E:$F,2,FALSE)+VLOOKUP(BW193,'Grade-Percent-GPA'!$E:$F,2,FALSE)+VLOOKUP(BX193,'Grade-Percent-GPA'!$E:$F,2,FALSE)+VLOOKUP(BY193,'Grade-Percent-GPA'!$E:$F,2,FALSE)+VLOOKUP(BZ193,'Grade-Percent-GPA'!$E:$F,2,FALSE))/(IF(BS193="",0,1)+IF(BT193="",0,1)+IF(BU193="",0,1)+IF(BV193="",0,1)+IF(BW193="",0,1)+IF(BX193="",0,1)+IF(BY193="",0,1)+IF(BZ193="",0,1)))</f>
        <v/>
      </c>
      <c r="CB193" s="171" t="str">
        <f t="shared" si="10"/>
        <v/>
      </c>
      <c r="CC193" s="171" t="str">
        <f t="shared" si="11"/>
        <v/>
      </c>
      <c r="CD193" s="17"/>
      <c r="CE193" s="183"/>
      <c r="CF193" s="16"/>
      <c r="CG193" s="16"/>
      <c r="CH193" s="16"/>
      <c r="CI193" s="16"/>
      <c r="CJ193" s="16"/>
      <c r="CK193" s="16"/>
      <c r="CL193" s="16"/>
      <c r="CM193" s="16"/>
      <c r="CN193" s="171" t="str">
        <f>IF(AND(CF193="",CG193="",CH193="",CI193="",CJ193="",CK193="",CL193="",CM193=""),"",(VLOOKUP(CF193,'Grade-Percent-GPA'!$E:$F,2,FALSE)+VLOOKUP(CG193,'Grade-Percent-GPA'!$E:$F,2,FALSE)+VLOOKUP(CH193,'Grade-Percent-GPA'!$E:$F,2,FALSE)+VLOOKUP(CI193,'Grade-Percent-GPA'!$E:$F,2,FALSE)+VLOOKUP(CJ193,'Grade-Percent-GPA'!$E:$F,2,FALSE)+VLOOKUP(CK193,'Grade-Percent-GPA'!$E:$F,2,FALSE)+VLOOKUP(CL193,'Grade-Percent-GPA'!$E:$F,2,FALSE)+VLOOKUP(CM193,'Grade-Percent-GPA'!$E:$F,2,FALSE))/(IF(CF193="",0,1)+IF(CG193="",0,1)+IF(CH193="",0,1)+IF(CI193="",0,1)+IF(CJ193="",0,1)+IF(CK193="",0,1)+IF(CL193="",0,1)+IF(CM193="",0,1)))</f>
        <v/>
      </c>
      <c r="CO193" s="171" t="str">
        <f t="shared" si="12"/>
        <v/>
      </c>
      <c r="CP193" s="171" t="str">
        <f t="shared" si="13"/>
        <v/>
      </c>
      <c r="CQ193" s="17"/>
      <c r="CR193" s="183"/>
      <c r="CS193" s="16"/>
      <c r="CT193" s="16"/>
      <c r="CU193" s="16"/>
      <c r="CV193" s="16"/>
      <c r="CW193" s="16"/>
      <c r="CX193" s="16"/>
      <c r="CY193" s="16"/>
      <c r="CZ193" s="16"/>
      <c r="DA193" s="171" t="str">
        <f>IF(AND(CS193="",CT193="",CU193="",CV193="",CW193="",CX193="",CY193="",CZ193=""),"",(VLOOKUP(CS193,'Grade-Percent-GPA'!$E:$F,2,FALSE)+VLOOKUP(CT193,'Grade-Percent-GPA'!$E:$F,2,FALSE)+VLOOKUP(CU193,'Grade-Percent-GPA'!$E:$F,2,FALSE)+VLOOKUP(CV193,'Grade-Percent-GPA'!$E:$F,2,FALSE)+VLOOKUP(CW193,'Grade-Percent-GPA'!$E:$F,2,FALSE)+VLOOKUP(CX193,'Grade-Percent-GPA'!$E:$F,2,FALSE)+VLOOKUP(CY193,'Grade-Percent-GPA'!$E:$F,2,FALSE)+VLOOKUP(CZ193,'Grade-Percent-GPA'!$E:$F,2,FALSE))/(IF(CS193="",0,1)+IF(CT193="",0,1)+IF(CU193="",0,1)+IF(CV193="",0,1)+IF(CW193="",0,1)+IF(CX193="",0,1)+IF(CY193="",0,1)+IF(CZ193="",0,1)))</f>
        <v/>
      </c>
      <c r="DB193" s="171" t="str">
        <f t="shared" si="14"/>
        <v/>
      </c>
      <c r="DC193" s="171" t="str">
        <f t="shared" si="15"/>
        <v/>
      </c>
    </row>
    <row r="194" spans="1:107" ht="14.25" customHeight="1" x14ac:dyDescent="0.3">
      <c r="A194" s="182"/>
      <c r="B194" s="15"/>
      <c r="C194" s="15"/>
      <c r="D194" s="453"/>
      <c r="E194" s="183"/>
      <c r="F194" s="16"/>
      <c r="G194" s="16"/>
      <c r="H194" s="16"/>
      <c r="I194" s="16"/>
      <c r="J194" s="16"/>
      <c r="K194" s="16"/>
      <c r="L194" s="16"/>
      <c r="M194" s="16"/>
      <c r="N194" s="171" t="str">
        <f>IF(AND(F194="",G194="",H194="",I194="",J194="",K194="",L194="",M194=""),"",(VLOOKUP(F194,'Grade-Percent-GPA'!$E:$F,2,FALSE)+VLOOKUP(G194,'Grade-Percent-GPA'!$E:$F,2,FALSE)+VLOOKUP(H194,'Grade-Percent-GPA'!$E:$F,2,FALSE)+VLOOKUP(I194,'Grade-Percent-GPA'!$E:$F,2,FALSE)+VLOOKUP(J194,'Grade-Percent-GPA'!$E:$F,2,FALSE)+VLOOKUP(K194,'Grade-Percent-GPA'!$E:$F,2,FALSE)+VLOOKUP(L194,'Grade-Percent-GPA'!$E:$F,2,FALSE)+VLOOKUP(M194,'Grade-Percent-GPA'!$E:$F,2,FALSE))/(IF(F194="",0,1)+IF(G194="",0,1)+IF(H194="",0,1)+IF(I194="",0,1)+IF(J194="",0,1)+IF(K194="",0,1)+IF(L194="",0,1)+IF(M194="",0,1)))</f>
        <v/>
      </c>
      <c r="O194" s="171" t="str">
        <f t="shared" si="0"/>
        <v/>
      </c>
      <c r="P194" s="171" t="str">
        <f t="shared" si="1"/>
        <v/>
      </c>
      <c r="Q194" s="17"/>
      <c r="R194" s="183"/>
      <c r="S194" s="16"/>
      <c r="T194" s="16"/>
      <c r="U194" s="16"/>
      <c r="V194" s="16"/>
      <c r="W194" s="16"/>
      <c r="X194" s="16"/>
      <c r="Y194" s="16"/>
      <c r="Z194" s="16"/>
      <c r="AA194" s="171" t="str">
        <f>IF(AND(S194="",T194="",U194="",V194="",W194="",X194="",Y194="",Z194=""),"",(VLOOKUP(S194,'Grade-Percent-GPA'!$E:$F,2,FALSE)+VLOOKUP(T194,'Grade-Percent-GPA'!$E:$F,2,FALSE)+VLOOKUP(U194,'Grade-Percent-GPA'!$E:$F,2,FALSE)+VLOOKUP(V194,'Grade-Percent-GPA'!$E:$F,2,FALSE)+VLOOKUP(W194,'Grade-Percent-GPA'!$E:$F,2,FALSE)+VLOOKUP(X194,'Grade-Percent-GPA'!$E:$F,2,FALSE)+VLOOKUP(Y194,'Grade-Percent-GPA'!$E:$F,2,FALSE)+VLOOKUP(Z194,'Grade-Percent-GPA'!$E:$F,2,FALSE))/(IF(S194="",0,1)+IF(T194="",0,1)+IF(U194="",0,1)+IF(V194="",0,1)+IF(W194="",0,1)+IF(X194="",0,1)+IF(Y194="",0,1)+IF(Z194="",0,1)))</f>
        <v/>
      </c>
      <c r="AB194" s="171" t="str">
        <f t="shared" si="2"/>
        <v/>
      </c>
      <c r="AC194" s="171" t="str">
        <f t="shared" si="3"/>
        <v/>
      </c>
      <c r="AD194" s="17"/>
      <c r="AE194" s="183"/>
      <c r="AF194" s="16"/>
      <c r="AG194" s="16"/>
      <c r="AH194" s="16"/>
      <c r="AI194" s="16"/>
      <c r="AJ194" s="16"/>
      <c r="AK194" s="16"/>
      <c r="AL194" s="16"/>
      <c r="AM194" s="16"/>
      <c r="AN194" s="171" t="str">
        <f>IF(AND(AF194="",AG194="",AH194="",AI194="",AJ194="",AK194="",AL194="",AM194=""),"",(VLOOKUP(AF194,'Grade-Percent-GPA'!$E:$F,2,FALSE)+VLOOKUP(AG194,'Grade-Percent-GPA'!$E:$F,2,FALSE)+VLOOKUP(AH194,'Grade-Percent-GPA'!$E:$F,2,FALSE)+VLOOKUP(AI194,'Grade-Percent-GPA'!$E:$F,2,FALSE)+VLOOKUP(AJ194,'Grade-Percent-GPA'!$E:$F,2,FALSE)+VLOOKUP(AK194,'Grade-Percent-GPA'!$E:$F,2,FALSE)+VLOOKUP(AL194,'Grade-Percent-GPA'!$E:$F,2,FALSE)+VLOOKUP(AM194,'Grade-Percent-GPA'!$E:$F,2,FALSE))/(IF(AF194="",0,1)+IF(AG194="",0,1)+IF(AH194="",0,1)+IF(AI194="",0,1)+IF(AJ194="",0,1)+IF(AK194="",0,1)+IF(AL194="",0,1)+IF(AM194="",0,1)))</f>
        <v/>
      </c>
      <c r="AO194" s="171" t="str">
        <f t="shared" si="4"/>
        <v/>
      </c>
      <c r="AP194" s="171" t="str">
        <f t="shared" si="5"/>
        <v/>
      </c>
      <c r="AQ194" s="17"/>
      <c r="AR194" s="183"/>
      <c r="AS194" s="16"/>
      <c r="AT194" s="16"/>
      <c r="AU194" s="16"/>
      <c r="AV194" s="16"/>
      <c r="AW194" s="16"/>
      <c r="AX194" s="16"/>
      <c r="AY194" s="16"/>
      <c r="AZ194" s="16"/>
      <c r="BA194" s="171" t="str">
        <f>IF(AND(AS194="",AT194="",AU194="",AV194="",AW194="",AX194="",AY194="",AZ194=""),"",(VLOOKUP(AS194,'Grade-Percent-GPA'!$E:$F,2,FALSE)+VLOOKUP(AT194,'Grade-Percent-GPA'!$E:$F,2,FALSE)+VLOOKUP(AU194,'Grade-Percent-GPA'!$E:$F,2,FALSE)+VLOOKUP(AV194,'Grade-Percent-GPA'!$E:$F,2,FALSE)+VLOOKUP(AW194,'Grade-Percent-GPA'!$E:$F,2,FALSE)+VLOOKUP(AX194,'Grade-Percent-GPA'!$E:$F,2,FALSE)+VLOOKUP(AY194,'Grade-Percent-GPA'!$E:$F,2,FALSE)+VLOOKUP(AZ194,'Grade-Percent-GPA'!$E:$F,2,FALSE))/(IF(AS194="",0,1)+IF(AT194="",0,1)+IF(AU194="",0,1)+IF(AV194="",0,1)+IF(AW194="",0,1)+IF(AX194="",0,1)+IF(AY194="",0,1)+IF(AZ194="",0,1)))</f>
        <v/>
      </c>
      <c r="BB194" s="171" t="str">
        <f t="shared" si="6"/>
        <v/>
      </c>
      <c r="BC194" s="171" t="str">
        <f t="shared" si="7"/>
        <v/>
      </c>
      <c r="BD194" s="17"/>
      <c r="BE194" s="183"/>
      <c r="BF194" s="16"/>
      <c r="BG194" s="16"/>
      <c r="BH194" s="16"/>
      <c r="BI194" s="16"/>
      <c r="BJ194" s="16"/>
      <c r="BK194" s="16"/>
      <c r="BL194" s="16"/>
      <c r="BM194" s="16"/>
      <c r="BN194" s="171" t="str">
        <f>IF(AND(BF194="",BG194="",BH194="",BI194="",BJ194="",BK194="",BL194="",BM194=""),"",(VLOOKUP(BF194,'Grade-Percent-GPA'!$E:$F,2,FALSE)+VLOOKUP(BG194,'Grade-Percent-GPA'!$E:$F,2,FALSE)+VLOOKUP(BH194,'Grade-Percent-GPA'!$E:$F,2,FALSE)+VLOOKUP(BI194,'Grade-Percent-GPA'!$E:$F,2,FALSE)+VLOOKUP(BJ194,'Grade-Percent-GPA'!$E:$F,2,FALSE)+VLOOKUP(BK194,'Grade-Percent-GPA'!$E:$F,2,FALSE)+VLOOKUP(BL194,'Grade-Percent-GPA'!$E:$F,2,FALSE)+VLOOKUP(BM194,'Grade-Percent-GPA'!$E:$F,2,FALSE))/(IF(BF194="",0,1)+IF(BG194="",0,1)+IF(BH194="",0,1)+IF(BI194="",0,1)+IF(BJ194="",0,1)+IF(BK194="",0,1)+IF(BL194="",0,1)+IF(BM194="",0,1)))</f>
        <v/>
      </c>
      <c r="BO194" s="171" t="str">
        <f t="shared" si="8"/>
        <v/>
      </c>
      <c r="BP194" s="171" t="str">
        <f t="shared" si="9"/>
        <v/>
      </c>
      <c r="BQ194" s="17"/>
      <c r="BR194" s="183"/>
      <c r="BS194" s="16"/>
      <c r="BT194" s="16"/>
      <c r="BU194" s="16"/>
      <c r="BV194" s="16"/>
      <c r="BW194" s="16"/>
      <c r="BX194" s="16"/>
      <c r="BY194" s="16"/>
      <c r="BZ194" s="16"/>
      <c r="CA194" s="171" t="str">
        <f>IF(AND(BS194="",BT194="",BU194="",BV194="",BW194="",BX194="",BY194="",BZ194=""),"",(VLOOKUP(BS194,'Grade-Percent-GPA'!$E:$F,2,FALSE)+VLOOKUP(BT194,'Grade-Percent-GPA'!$E:$F,2,FALSE)+VLOOKUP(BU194,'Grade-Percent-GPA'!$E:$F,2,FALSE)+VLOOKUP(BV194,'Grade-Percent-GPA'!$E:$F,2,FALSE)+VLOOKUP(BW194,'Grade-Percent-GPA'!$E:$F,2,FALSE)+VLOOKUP(BX194,'Grade-Percent-GPA'!$E:$F,2,FALSE)+VLOOKUP(BY194,'Grade-Percent-GPA'!$E:$F,2,FALSE)+VLOOKUP(BZ194,'Grade-Percent-GPA'!$E:$F,2,FALSE))/(IF(BS194="",0,1)+IF(BT194="",0,1)+IF(BU194="",0,1)+IF(BV194="",0,1)+IF(BW194="",0,1)+IF(BX194="",0,1)+IF(BY194="",0,1)+IF(BZ194="",0,1)))</f>
        <v/>
      </c>
      <c r="CB194" s="171" t="str">
        <f t="shared" si="10"/>
        <v/>
      </c>
      <c r="CC194" s="171" t="str">
        <f t="shared" si="11"/>
        <v/>
      </c>
      <c r="CD194" s="17"/>
      <c r="CE194" s="183"/>
      <c r="CF194" s="16"/>
      <c r="CG194" s="16"/>
      <c r="CH194" s="16"/>
      <c r="CI194" s="16"/>
      <c r="CJ194" s="16"/>
      <c r="CK194" s="16"/>
      <c r="CL194" s="16"/>
      <c r="CM194" s="16"/>
      <c r="CN194" s="171" t="str">
        <f>IF(AND(CF194="",CG194="",CH194="",CI194="",CJ194="",CK194="",CL194="",CM194=""),"",(VLOOKUP(CF194,'Grade-Percent-GPA'!$E:$F,2,FALSE)+VLOOKUP(CG194,'Grade-Percent-GPA'!$E:$F,2,FALSE)+VLOOKUP(CH194,'Grade-Percent-GPA'!$E:$F,2,FALSE)+VLOOKUP(CI194,'Grade-Percent-GPA'!$E:$F,2,FALSE)+VLOOKUP(CJ194,'Grade-Percent-GPA'!$E:$F,2,FALSE)+VLOOKUP(CK194,'Grade-Percent-GPA'!$E:$F,2,FALSE)+VLOOKUP(CL194,'Grade-Percent-GPA'!$E:$F,2,FALSE)+VLOOKUP(CM194,'Grade-Percent-GPA'!$E:$F,2,FALSE))/(IF(CF194="",0,1)+IF(CG194="",0,1)+IF(CH194="",0,1)+IF(CI194="",0,1)+IF(CJ194="",0,1)+IF(CK194="",0,1)+IF(CL194="",0,1)+IF(CM194="",0,1)))</f>
        <v/>
      </c>
      <c r="CO194" s="171" t="str">
        <f t="shared" si="12"/>
        <v/>
      </c>
      <c r="CP194" s="171" t="str">
        <f t="shared" si="13"/>
        <v/>
      </c>
      <c r="CQ194" s="17"/>
      <c r="CR194" s="183"/>
      <c r="CS194" s="16"/>
      <c r="CT194" s="16"/>
      <c r="CU194" s="16"/>
      <c r="CV194" s="16"/>
      <c r="CW194" s="16"/>
      <c r="CX194" s="16"/>
      <c r="CY194" s="16"/>
      <c r="CZ194" s="16"/>
      <c r="DA194" s="171" t="str">
        <f>IF(AND(CS194="",CT194="",CU194="",CV194="",CW194="",CX194="",CY194="",CZ194=""),"",(VLOOKUP(CS194,'Grade-Percent-GPA'!$E:$F,2,FALSE)+VLOOKUP(CT194,'Grade-Percent-GPA'!$E:$F,2,FALSE)+VLOOKUP(CU194,'Grade-Percent-GPA'!$E:$F,2,FALSE)+VLOOKUP(CV194,'Grade-Percent-GPA'!$E:$F,2,FALSE)+VLOOKUP(CW194,'Grade-Percent-GPA'!$E:$F,2,FALSE)+VLOOKUP(CX194,'Grade-Percent-GPA'!$E:$F,2,FALSE)+VLOOKUP(CY194,'Grade-Percent-GPA'!$E:$F,2,FALSE)+VLOOKUP(CZ194,'Grade-Percent-GPA'!$E:$F,2,FALSE))/(IF(CS194="",0,1)+IF(CT194="",0,1)+IF(CU194="",0,1)+IF(CV194="",0,1)+IF(CW194="",0,1)+IF(CX194="",0,1)+IF(CY194="",0,1)+IF(CZ194="",0,1)))</f>
        <v/>
      </c>
      <c r="DB194" s="171" t="str">
        <f t="shared" si="14"/>
        <v/>
      </c>
      <c r="DC194" s="171" t="str">
        <f t="shared" si="15"/>
        <v/>
      </c>
    </row>
    <row r="195" spans="1:107" ht="14.25" customHeight="1" x14ac:dyDescent="0.3">
      <c r="A195" s="182"/>
      <c r="B195" s="15"/>
      <c r="C195" s="15"/>
      <c r="D195" s="453"/>
      <c r="E195" s="183"/>
      <c r="F195" s="16"/>
      <c r="G195" s="16"/>
      <c r="H195" s="16"/>
      <c r="I195" s="16"/>
      <c r="J195" s="16"/>
      <c r="K195" s="16"/>
      <c r="L195" s="16"/>
      <c r="M195" s="16"/>
      <c r="N195" s="171" t="str">
        <f>IF(AND(F195="",G195="",H195="",I195="",J195="",K195="",L195="",M195=""),"",(VLOOKUP(F195,'Grade-Percent-GPA'!$E:$F,2,FALSE)+VLOOKUP(G195,'Grade-Percent-GPA'!$E:$F,2,FALSE)+VLOOKUP(H195,'Grade-Percent-GPA'!$E:$F,2,FALSE)+VLOOKUP(I195,'Grade-Percent-GPA'!$E:$F,2,FALSE)+VLOOKUP(J195,'Grade-Percent-GPA'!$E:$F,2,FALSE)+VLOOKUP(K195,'Grade-Percent-GPA'!$E:$F,2,FALSE)+VLOOKUP(L195,'Grade-Percent-GPA'!$E:$F,2,FALSE)+VLOOKUP(M195,'Grade-Percent-GPA'!$E:$F,2,FALSE))/(IF(F195="",0,1)+IF(G195="",0,1)+IF(H195="",0,1)+IF(I195="",0,1)+IF(J195="",0,1)+IF(K195="",0,1)+IF(L195="",0,1)+IF(M195="",0,1)))</f>
        <v/>
      </c>
      <c r="O195" s="171" t="str">
        <f t="shared" si="0"/>
        <v/>
      </c>
      <c r="P195" s="171" t="str">
        <f t="shared" si="1"/>
        <v/>
      </c>
      <c r="Q195" s="17"/>
      <c r="R195" s="183"/>
      <c r="S195" s="16"/>
      <c r="T195" s="16"/>
      <c r="U195" s="16"/>
      <c r="V195" s="16"/>
      <c r="W195" s="16"/>
      <c r="X195" s="16"/>
      <c r="Y195" s="16"/>
      <c r="Z195" s="16"/>
      <c r="AA195" s="171" t="str">
        <f>IF(AND(S195="",T195="",U195="",V195="",W195="",X195="",Y195="",Z195=""),"",(VLOOKUP(S195,'Grade-Percent-GPA'!$E:$F,2,FALSE)+VLOOKUP(T195,'Grade-Percent-GPA'!$E:$F,2,FALSE)+VLOOKUP(U195,'Grade-Percent-GPA'!$E:$F,2,FALSE)+VLOOKUP(V195,'Grade-Percent-GPA'!$E:$F,2,FALSE)+VLOOKUP(W195,'Grade-Percent-GPA'!$E:$F,2,FALSE)+VLOOKUP(X195,'Grade-Percent-GPA'!$E:$F,2,FALSE)+VLOOKUP(Y195,'Grade-Percent-GPA'!$E:$F,2,FALSE)+VLOOKUP(Z195,'Grade-Percent-GPA'!$E:$F,2,FALSE))/(IF(S195="",0,1)+IF(T195="",0,1)+IF(U195="",0,1)+IF(V195="",0,1)+IF(W195="",0,1)+IF(X195="",0,1)+IF(Y195="",0,1)+IF(Z195="",0,1)))</f>
        <v/>
      </c>
      <c r="AB195" s="171" t="str">
        <f t="shared" si="2"/>
        <v/>
      </c>
      <c r="AC195" s="171" t="str">
        <f t="shared" si="3"/>
        <v/>
      </c>
      <c r="AD195" s="17"/>
      <c r="AE195" s="183"/>
      <c r="AF195" s="16"/>
      <c r="AG195" s="16"/>
      <c r="AH195" s="16"/>
      <c r="AI195" s="16"/>
      <c r="AJ195" s="16"/>
      <c r="AK195" s="16"/>
      <c r="AL195" s="16"/>
      <c r="AM195" s="16"/>
      <c r="AN195" s="171" t="str">
        <f>IF(AND(AF195="",AG195="",AH195="",AI195="",AJ195="",AK195="",AL195="",AM195=""),"",(VLOOKUP(AF195,'Grade-Percent-GPA'!$E:$F,2,FALSE)+VLOOKUP(AG195,'Grade-Percent-GPA'!$E:$F,2,FALSE)+VLOOKUP(AH195,'Grade-Percent-GPA'!$E:$F,2,FALSE)+VLOOKUP(AI195,'Grade-Percent-GPA'!$E:$F,2,FALSE)+VLOOKUP(AJ195,'Grade-Percent-GPA'!$E:$F,2,FALSE)+VLOOKUP(AK195,'Grade-Percent-GPA'!$E:$F,2,FALSE)+VLOOKUP(AL195,'Grade-Percent-GPA'!$E:$F,2,FALSE)+VLOOKUP(AM195,'Grade-Percent-GPA'!$E:$F,2,FALSE))/(IF(AF195="",0,1)+IF(AG195="",0,1)+IF(AH195="",0,1)+IF(AI195="",0,1)+IF(AJ195="",0,1)+IF(AK195="",0,1)+IF(AL195="",0,1)+IF(AM195="",0,1)))</f>
        <v/>
      </c>
      <c r="AO195" s="171" t="str">
        <f t="shared" si="4"/>
        <v/>
      </c>
      <c r="AP195" s="171" t="str">
        <f t="shared" si="5"/>
        <v/>
      </c>
      <c r="AQ195" s="17"/>
      <c r="AR195" s="183"/>
      <c r="AS195" s="16"/>
      <c r="AT195" s="16"/>
      <c r="AU195" s="16"/>
      <c r="AV195" s="16"/>
      <c r="AW195" s="16"/>
      <c r="AX195" s="16"/>
      <c r="AY195" s="16"/>
      <c r="AZ195" s="16"/>
      <c r="BA195" s="171" t="str">
        <f>IF(AND(AS195="",AT195="",AU195="",AV195="",AW195="",AX195="",AY195="",AZ195=""),"",(VLOOKUP(AS195,'Grade-Percent-GPA'!$E:$F,2,FALSE)+VLOOKUP(AT195,'Grade-Percent-GPA'!$E:$F,2,FALSE)+VLOOKUP(AU195,'Grade-Percent-GPA'!$E:$F,2,FALSE)+VLOOKUP(AV195,'Grade-Percent-GPA'!$E:$F,2,FALSE)+VLOOKUP(AW195,'Grade-Percent-GPA'!$E:$F,2,FALSE)+VLOOKUP(AX195,'Grade-Percent-GPA'!$E:$F,2,FALSE)+VLOOKUP(AY195,'Grade-Percent-GPA'!$E:$F,2,FALSE)+VLOOKUP(AZ195,'Grade-Percent-GPA'!$E:$F,2,FALSE))/(IF(AS195="",0,1)+IF(AT195="",0,1)+IF(AU195="",0,1)+IF(AV195="",0,1)+IF(AW195="",0,1)+IF(AX195="",0,1)+IF(AY195="",0,1)+IF(AZ195="",0,1)))</f>
        <v/>
      </c>
      <c r="BB195" s="171" t="str">
        <f t="shared" si="6"/>
        <v/>
      </c>
      <c r="BC195" s="171" t="str">
        <f t="shared" si="7"/>
        <v/>
      </c>
      <c r="BD195" s="17"/>
      <c r="BE195" s="183"/>
      <c r="BF195" s="16"/>
      <c r="BG195" s="16"/>
      <c r="BH195" s="16"/>
      <c r="BI195" s="16"/>
      <c r="BJ195" s="16"/>
      <c r="BK195" s="16"/>
      <c r="BL195" s="16"/>
      <c r="BM195" s="16"/>
      <c r="BN195" s="171" t="str">
        <f>IF(AND(BF195="",BG195="",BH195="",BI195="",BJ195="",BK195="",BL195="",BM195=""),"",(VLOOKUP(BF195,'Grade-Percent-GPA'!$E:$F,2,FALSE)+VLOOKUP(BG195,'Grade-Percent-GPA'!$E:$F,2,FALSE)+VLOOKUP(BH195,'Grade-Percent-GPA'!$E:$F,2,FALSE)+VLOOKUP(BI195,'Grade-Percent-GPA'!$E:$F,2,FALSE)+VLOOKUP(BJ195,'Grade-Percent-GPA'!$E:$F,2,FALSE)+VLOOKUP(BK195,'Grade-Percent-GPA'!$E:$F,2,FALSE)+VLOOKUP(BL195,'Grade-Percent-GPA'!$E:$F,2,FALSE)+VLOOKUP(BM195,'Grade-Percent-GPA'!$E:$F,2,FALSE))/(IF(BF195="",0,1)+IF(BG195="",0,1)+IF(BH195="",0,1)+IF(BI195="",0,1)+IF(BJ195="",0,1)+IF(BK195="",0,1)+IF(BL195="",0,1)+IF(BM195="",0,1)))</f>
        <v/>
      </c>
      <c r="BO195" s="171" t="str">
        <f t="shared" si="8"/>
        <v/>
      </c>
      <c r="BP195" s="171" t="str">
        <f t="shared" si="9"/>
        <v/>
      </c>
      <c r="BQ195" s="17"/>
      <c r="BR195" s="183"/>
      <c r="BS195" s="16"/>
      <c r="BT195" s="16"/>
      <c r="BU195" s="16"/>
      <c r="BV195" s="16"/>
      <c r="BW195" s="16"/>
      <c r="BX195" s="16"/>
      <c r="BY195" s="16"/>
      <c r="BZ195" s="16"/>
      <c r="CA195" s="171" t="str">
        <f>IF(AND(BS195="",BT195="",BU195="",BV195="",BW195="",BX195="",BY195="",BZ195=""),"",(VLOOKUP(BS195,'Grade-Percent-GPA'!$E:$F,2,FALSE)+VLOOKUP(BT195,'Grade-Percent-GPA'!$E:$F,2,FALSE)+VLOOKUP(BU195,'Grade-Percent-GPA'!$E:$F,2,FALSE)+VLOOKUP(BV195,'Grade-Percent-GPA'!$E:$F,2,FALSE)+VLOOKUP(BW195,'Grade-Percent-GPA'!$E:$F,2,FALSE)+VLOOKUP(BX195,'Grade-Percent-GPA'!$E:$F,2,FALSE)+VLOOKUP(BY195,'Grade-Percent-GPA'!$E:$F,2,FALSE)+VLOOKUP(BZ195,'Grade-Percent-GPA'!$E:$F,2,FALSE))/(IF(BS195="",0,1)+IF(BT195="",0,1)+IF(BU195="",0,1)+IF(BV195="",0,1)+IF(BW195="",0,1)+IF(BX195="",0,1)+IF(BY195="",0,1)+IF(BZ195="",0,1)))</f>
        <v/>
      </c>
      <c r="CB195" s="171" t="str">
        <f t="shared" si="10"/>
        <v/>
      </c>
      <c r="CC195" s="171" t="str">
        <f t="shared" si="11"/>
        <v/>
      </c>
      <c r="CD195" s="17"/>
      <c r="CE195" s="183"/>
      <c r="CF195" s="16"/>
      <c r="CG195" s="16"/>
      <c r="CH195" s="16"/>
      <c r="CI195" s="16"/>
      <c r="CJ195" s="16"/>
      <c r="CK195" s="16"/>
      <c r="CL195" s="16"/>
      <c r="CM195" s="16"/>
      <c r="CN195" s="171" t="str">
        <f>IF(AND(CF195="",CG195="",CH195="",CI195="",CJ195="",CK195="",CL195="",CM195=""),"",(VLOOKUP(CF195,'Grade-Percent-GPA'!$E:$F,2,FALSE)+VLOOKUP(CG195,'Grade-Percent-GPA'!$E:$F,2,FALSE)+VLOOKUP(CH195,'Grade-Percent-GPA'!$E:$F,2,FALSE)+VLOOKUP(CI195,'Grade-Percent-GPA'!$E:$F,2,FALSE)+VLOOKUP(CJ195,'Grade-Percent-GPA'!$E:$F,2,FALSE)+VLOOKUP(CK195,'Grade-Percent-GPA'!$E:$F,2,FALSE)+VLOOKUP(CL195,'Grade-Percent-GPA'!$E:$F,2,FALSE)+VLOOKUP(CM195,'Grade-Percent-GPA'!$E:$F,2,FALSE))/(IF(CF195="",0,1)+IF(CG195="",0,1)+IF(CH195="",0,1)+IF(CI195="",0,1)+IF(CJ195="",0,1)+IF(CK195="",0,1)+IF(CL195="",0,1)+IF(CM195="",0,1)))</f>
        <v/>
      </c>
      <c r="CO195" s="171" t="str">
        <f t="shared" si="12"/>
        <v/>
      </c>
      <c r="CP195" s="171" t="str">
        <f t="shared" si="13"/>
        <v/>
      </c>
      <c r="CQ195" s="17"/>
      <c r="CR195" s="183"/>
      <c r="CS195" s="16"/>
      <c r="CT195" s="16"/>
      <c r="CU195" s="16"/>
      <c r="CV195" s="16"/>
      <c r="CW195" s="16"/>
      <c r="CX195" s="16"/>
      <c r="CY195" s="16"/>
      <c r="CZ195" s="16"/>
      <c r="DA195" s="171" t="str">
        <f>IF(AND(CS195="",CT195="",CU195="",CV195="",CW195="",CX195="",CY195="",CZ195=""),"",(VLOOKUP(CS195,'Grade-Percent-GPA'!$E:$F,2,FALSE)+VLOOKUP(CT195,'Grade-Percent-GPA'!$E:$F,2,FALSE)+VLOOKUP(CU195,'Grade-Percent-GPA'!$E:$F,2,FALSE)+VLOOKUP(CV195,'Grade-Percent-GPA'!$E:$F,2,FALSE)+VLOOKUP(CW195,'Grade-Percent-GPA'!$E:$F,2,FALSE)+VLOOKUP(CX195,'Grade-Percent-GPA'!$E:$F,2,FALSE)+VLOOKUP(CY195,'Grade-Percent-GPA'!$E:$F,2,FALSE)+VLOOKUP(CZ195,'Grade-Percent-GPA'!$E:$F,2,FALSE))/(IF(CS195="",0,1)+IF(CT195="",0,1)+IF(CU195="",0,1)+IF(CV195="",0,1)+IF(CW195="",0,1)+IF(CX195="",0,1)+IF(CY195="",0,1)+IF(CZ195="",0,1)))</f>
        <v/>
      </c>
      <c r="DB195" s="171" t="str">
        <f t="shared" si="14"/>
        <v/>
      </c>
      <c r="DC195" s="171" t="str">
        <f t="shared" si="15"/>
        <v/>
      </c>
    </row>
    <row r="196" spans="1:107" ht="14.25" customHeight="1" x14ac:dyDescent="0.3">
      <c r="A196" s="182"/>
      <c r="B196" s="15"/>
      <c r="C196" s="15"/>
      <c r="D196" s="453"/>
      <c r="E196" s="183"/>
      <c r="F196" s="16"/>
      <c r="G196" s="16"/>
      <c r="H196" s="16"/>
      <c r="I196" s="16"/>
      <c r="J196" s="16"/>
      <c r="K196" s="16"/>
      <c r="L196" s="16"/>
      <c r="M196" s="16"/>
      <c r="N196" s="171" t="str">
        <f>IF(AND(F196="",G196="",H196="",I196="",J196="",K196="",L196="",M196=""),"",(VLOOKUP(F196,'Grade-Percent-GPA'!$E:$F,2,FALSE)+VLOOKUP(G196,'Grade-Percent-GPA'!$E:$F,2,FALSE)+VLOOKUP(H196,'Grade-Percent-GPA'!$E:$F,2,FALSE)+VLOOKUP(I196,'Grade-Percent-GPA'!$E:$F,2,FALSE)+VLOOKUP(J196,'Grade-Percent-GPA'!$E:$F,2,FALSE)+VLOOKUP(K196,'Grade-Percent-GPA'!$E:$F,2,FALSE)+VLOOKUP(L196,'Grade-Percent-GPA'!$E:$F,2,FALSE)+VLOOKUP(M196,'Grade-Percent-GPA'!$E:$F,2,FALSE))/(IF(F196="",0,1)+IF(G196="",0,1)+IF(H196="",0,1)+IF(I196="",0,1)+IF(J196="",0,1)+IF(K196="",0,1)+IF(L196="",0,1)+IF(M196="",0,1)))</f>
        <v/>
      </c>
      <c r="O196" s="171" t="str">
        <f t="shared" si="0"/>
        <v/>
      </c>
      <c r="P196" s="171" t="str">
        <f t="shared" si="1"/>
        <v/>
      </c>
      <c r="Q196" s="17"/>
      <c r="R196" s="183"/>
      <c r="S196" s="16"/>
      <c r="T196" s="16"/>
      <c r="U196" s="16"/>
      <c r="V196" s="16"/>
      <c r="W196" s="16"/>
      <c r="X196" s="16"/>
      <c r="Y196" s="16"/>
      <c r="Z196" s="16"/>
      <c r="AA196" s="171" t="str">
        <f>IF(AND(S196="",T196="",U196="",V196="",W196="",X196="",Y196="",Z196=""),"",(VLOOKUP(S196,'Grade-Percent-GPA'!$E:$F,2,FALSE)+VLOOKUP(T196,'Grade-Percent-GPA'!$E:$F,2,FALSE)+VLOOKUP(U196,'Grade-Percent-GPA'!$E:$F,2,FALSE)+VLOOKUP(V196,'Grade-Percent-GPA'!$E:$F,2,FALSE)+VLOOKUP(W196,'Grade-Percent-GPA'!$E:$F,2,FALSE)+VLOOKUP(X196,'Grade-Percent-GPA'!$E:$F,2,FALSE)+VLOOKUP(Y196,'Grade-Percent-GPA'!$E:$F,2,FALSE)+VLOOKUP(Z196,'Grade-Percent-GPA'!$E:$F,2,FALSE))/(IF(S196="",0,1)+IF(T196="",0,1)+IF(U196="",0,1)+IF(V196="",0,1)+IF(W196="",0,1)+IF(X196="",0,1)+IF(Y196="",0,1)+IF(Z196="",0,1)))</f>
        <v/>
      </c>
      <c r="AB196" s="171" t="str">
        <f t="shared" si="2"/>
        <v/>
      </c>
      <c r="AC196" s="171" t="str">
        <f t="shared" si="3"/>
        <v/>
      </c>
      <c r="AD196" s="17"/>
      <c r="AE196" s="183"/>
      <c r="AF196" s="16"/>
      <c r="AG196" s="16"/>
      <c r="AH196" s="16"/>
      <c r="AI196" s="16"/>
      <c r="AJ196" s="16"/>
      <c r="AK196" s="16"/>
      <c r="AL196" s="16"/>
      <c r="AM196" s="16"/>
      <c r="AN196" s="171" t="str">
        <f>IF(AND(AF196="",AG196="",AH196="",AI196="",AJ196="",AK196="",AL196="",AM196=""),"",(VLOOKUP(AF196,'Grade-Percent-GPA'!$E:$F,2,FALSE)+VLOOKUP(AG196,'Grade-Percent-GPA'!$E:$F,2,FALSE)+VLOOKUP(AH196,'Grade-Percent-GPA'!$E:$F,2,FALSE)+VLOOKUP(AI196,'Grade-Percent-GPA'!$E:$F,2,FALSE)+VLOOKUP(AJ196,'Grade-Percent-GPA'!$E:$F,2,FALSE)+VLOOKUP(AK196,'Grade-Percent-GPA'!$E:$F,2,FALSE)+VLOOKUP(AL196,'Grade-Percent-GPA'!$E:$F,2,FALSE)+VLOOKUP(AM196,'Grade-Percent-GPA'!$E:$F,2,FALSE))/(IF(AF196="",0,1)+IF(AG196="",0,1)+IF(AH196="",0,1)+IF(AI196="",0,1)+IF(AJ196="",0,1)+IF(AK196="",0,1)+IF(AL196="",0,1)+IF(AM196="",0,1)))</f>
        <v/>
      </c>
      <c r="AO196" s="171" t="str">
        <f t="shared" si="4"/>
        <v/>
      </c>
      <c r="AP196" s="171" t="str">
        <f t="shared" si="5"/>
        <v/>
      </c>
      <c r="AQ196" s="17"/>
      <c r="AR196" s="183"/>
      <c r="AS196" s="16"/>
      <c r="AT196" s="16"/>
      <c r="AU196" s="16"/>
      <c r="AV196" s="16"/>
      <c r="AW196" s="16"/>
      <c r="AX196" s="16"/>
      <c r="AY196" s="16"/>
      <c r="AZ196" s="16"/>
      <c r="BA196" s="171" t="str">
        <f>IF(AND(AS196="",AT196="",AU196="",AV196="",AW196="",AX196="",AY196="",AZ196=""),"",(VLOOKUP(AS196,'Grade-Percent-GPA'!$E:$F,2,FALSE)+VLOOKUP(AT196,'Grade-Percent-GPA'!$E:$F,2,FALSE)+VLOOKUP(AU196,'Grade-Percent-GPA'!$E:$F,2,FALSE)+VLOOKUP(AV196,'Grade-Percent-GPA'!$E:$F,2,FALSE)+VLOOKUP(AW196,'Grade-Percent-GPA'!$E:$F,2,FALSE)+VLOOKUP(AX196,'Grade-Percent-GPA'!$E:$F,2,FALSE)+VLOOKUP(AY196,'Grade-Percent-GPA'!$E:$F,2,FALSE)+VLOOKUP(AZ196,'Grade-Percent-GPA'!$E:$F,2,FALSE))/(IF(AS196="",0,1)+IF(AT196="",0,1)+IF(AU196="",0,1)+IF(AV196="",0,1)+IF(AW196="",0,1)+IF(AX196="",0,1)+IF(AY196="",0,1)+IF(AZ196="",0,1)))</f>
        <v/>
      </c>
      <c r="BB196" s="171" t="str">
        <f t="shared" si="6"/>
        <v/>
      </c>
      <c r="BC196" s="171" t="str">
        <f t="shared" si="7"/>
        <v/>
      </c>
      <c r="BD196" s="17"/>
      <c r="BE196" s="183"/>
      <c r="BF196" s="16"/>
      <c r="BG196" s="16"/>
      <c r="BH196" s="16"/>
      <c r="BI196" s="16"/>
      <c r="BJ196" s="16"/>
      <c r="BK196" s="16"/>
      <c r="BL196" s="16"/>
      <c r="BM196" s="16"/>
      <c r="BN196" s="171" t="str">
        <f>IF(AND(BF196="",BG196="",BH196="",BI196="",BJ196="",BK196="",BL196="",BM196=""),"",(VLOOKUP(BF196,'Grade-Percent-GPA'!$E:$F,2,FALSE)+VLOOKUP(BG196,'Grade-Percent-GPA'!$E:$F,2,FALSE)+VLOOKUP(BH196,'Grade-Percent-GPA'!$E:$F,2,FALSE)+VLOOKUP(BI196,'Grade-Percent-GPA'!$E:$F,2,FALSE)+VLOOKUP(BJ196,'Grade-Percent-GPA'!$E:$F,2,FALSE)+VLOOKUP(BK196,'Grade-Percent-GPA'!$E:$F,2,FALSE)+VLOOKUP(BL196,'Grade-Percent-GPA'!$E:$F,2,FALSE)+VLOOKUP(BM196,'Grade-Percent-GPA'!$E:$F,2,FALSE))/(IF(BF196="",0,1)+IF(BG196="",0,1)+IF(BH196="",0,1)+IF(BI196="",0,1)+IF(BJ196="",0,1)+IF(BK196="",0,1)+IF(BL196="",0,1)+IF(BM196="",0,1)))</f>
        <v/>
      </c>
      <c r="BO196" s="171" t="str">
        <f t="shared" si="8"/>
        <v/>
      </c>
      <c r="BP196" s="171" t="str">
        <f t="shared" si="9"/>
        <v/>
      </c>
      <c r="BQ196" s="17"/>
      <c r="BR196" s="183"/>
      <c r="BS196" s="16"/>
      <c r="BT196" s="16"/>
      <c r="BU196" s="16"/>
      <c r="BV196" s="16"/>
      <c r="BW196" s="16"/>
      <c r="BX196" s="16"/>
      <c r="BY196" s="16"/>
      <c r="BZ196" s="16"/>
      <c r="CA196" s="171" t="str">
        <f>IF(AND(BS196="",BT196="",BU196="",BV196="",BW196="",BX196="",BY196="",BZ196=""),"",(VLOOKUP(BS196,'Grade-Percent-GPA'!$E:$F,2,FALSE)+VLOOKUP(BT196,'Grade-Percent-GPA'!$E:$F,2,FALSE)+VLOOKUP(BU196,'Grade-Percent-GPA'!$E:$F,2,FALSE)+VLOOKUP(BV196,'Grade-Percent-GPA'!$E:$F,2,FALSE)+VLOOKUP(BW196,'Grade-Percent-GPA'!$E:$F,2,FALSE)+VLOOKUP(BX196,'Grade-Percent-GPA'!$E:$F,2,FALSE)+VLOOKUP(BY196,'Grade-Percent-GPA'!$E:$F,2,FALSE)+VLOOKUP(BZ196,'Grade-Percent-GPA'!$E:$F,2,FALSE))/(IF(BS196="",0,1)+IF(BT196="",0,1)+IF(BU196="",0,1)+IF(BV196="",0,1)+IF(BW196="",0,1)+IF(BX196="",0,1)+IF(BY196="",0,1)+IF(BZ196="",0,1)))</f>
        <v/>
      </c>
      <c r="CB196" s="171" t="str">
        <f t="shared" si="10"/>
        <v/>
      </c>
      <c r="CC196" s="171" t="str">
        <f t="shared" si="11"/>
        <v/>
      </c>
      <c r="CD196" s="17"/>
      <c r="CE196" s="183"/>
      <c r="CF196" s="16"/>
      <c r="CG196" s="16"/>
      <c r="CH196" s="16"/>
      <c r="CI196" s="16"/>
      <c r="CJ196" s="16"/>
      <c r="CK196" s="16"/>
      <c r="CL196" s="16"/>
      <c r="CM196" s="16"/>
      <c r="CN196" s="171" t="str">
        <f>IF(AND(CF196="",CG196="",CH196="",CI196="",CJ196="",CK196="",CL196="",CM196=""),"",(VLOOKUP(CF196,'Grade-Percent-GPA'!$E:$F,2,FALSE)+VLOOKUP(CG196,'Grade-Percent-GPA'!$E:$F,2,FALSE)+VLOOKUP(CH196,'Grade-Percent-GPA'!$E:$F,2,FALSE)+VLOOKUP(CI196,'Grade-Percent-GPA'!$E:$F,2,FALSE)+VLOOKUP(CJ196,'Grade-Percent-GPA'!$E:$F,2,FALSE)+VLOOKUP(CK196,'Grade-Percent-GPA'!$E:$F,2,FALSE)+VLOOKUP(CL196,'Grade-Percent-GPA'!$E:$F,2,FALSE)+VLOOKUP(CM196,'Grade-Percent-GPA'!$E:$F,2,FALSE))/(IF(CF196="",0,1)+IF(CG196="",0,1)+IF(CH196="",0,1)+IF(CI196="",0,1)+IF(CJ196="",0,1)+IF(CK196="",0,1)+IF(CL196="",0,1)+IF(CM196="",0,1)))</f>
        <v/>
      </c>
      <c r="CO196" s="171" t="str">
        <f t="shared" si="12"/>
        <v/>
      </c>
      <c r="CP196" s="171" t="str">
        <f t="shared" si="13"/>
        <v/>
      </c>
      <c r="CQ196" s="17"/>
      <c r="CR196" s="183"/>
      <c r="CS196" s="16"/>
      <c r="CT196" s="16"/>
      <c r="CU196" s="16"/>
      <c r="CV196" s="16"/>
      <c r="CW196" s="16"/>
      <c r="CX196" s="16"/>
      <c r="CY196" s="16"/>
      <c r="CZ196" s="16"/>
      <c r="DA196" s="171" t="str">
        <f>IF(AND(CS196="",CT196="",CU196="",CV196="",CW196="",CX196="",CY196="",CZ196=""),"",(VLOOKUP(CS196,'Grade-Percent-GPA'!$E:$F,2,FALSE)+VLOOKUP(CT196,'Grade-Percent-GPA'!$E:$F,2,FALSE)+VLOOKUP(CU196,'Grade-Percent-GPA'!$E:$F,2,FALSE)+VLOOKUP(CV196,'Grade-Percent-GPA'!$E:$F,2,FALSE)+VLOOKUP(CW196,'Grade-Percent-GPA'!$E:$F,2,FALSE)+VLOOKUP(CX196,'Grade-Percent-GPA'!$E:$F,2,FALSE)+VLOOKUP(CY196,'Grade-Percent-GPA'!$E:$F,2,FALSE)+VLOOKUP(CZ196,'Grade-Percent-GPA'!$E:$F,2,FALSE))/(IF(CS196="",0,1)+IF(CT196="",0,1)+IF(CU196="",0,1)+IF(CV196="",0,1)+IF(CW196="",0,1)+IF(CX196="",0,1)+IF(CY196="",0,1)+IF(CZ196="",0,1)))</f>
        <v/>
      </c>
      <c r="DB196" s="171" t="str">
        <f t="shared" si="14"/>
        <v/>
      </c>
      <c r="DC196" s="171" t="str">
        <f t="shared" si="15"/>
        <v/>
      </c>
    </row>
    <row r="197" spans="1:107" ht="14.25" customHeight="1" x14ac:dyDescent="0.3">
      <c r="A197" s="182"/>
      <c r="B197" s="15"/>
      <c r="C197" s="15"/>
      <c r="D197" s="453"/>
      <c r="E197" s="183"/>
      <c r="F197" s="16"/>
      <c r="G197" s="16"/>
      <c r="H197" s="16"/>
      <c r="I197" s="16"/>
      <c r="J197" s="16"/>
      <c r="K197" s="16"/>
      <c r="L197" s="16"/>
      <c r="M197" s="16"/>
      <c r="N197" s="171" t="str">
        <f>IF(AND(F197="",G197="",H197="",I197="",J197="",K197="",L197="",M197=""),"",(VLOOKUP(F197,'Grade-Percent-GPA'!$E:$F,2,FALSE)+VLOOKUP(G197,'Grade-Percent-GPA'!$E:$F,2,FALSE)+VLOOKUP(H197,'Grade-Percent-GPA'!$E:$F,2,FALSE)+VLOOKUP(I197,'Grade-Percent-GPA'!$E:$F,2,FALSE)+VLOOKUP(J197,'Grade-Percent-GPA'!$E:$F,2,FALSE)+VLOOKUP(K197,'Grade-Percent-GPA'!$E:$F,2,FALSE)+VLOOKUP(L197,'Grade-Percent-GPA'!$E:$F,2,FALSE)+VLOOKUP(M197,'Grade-Percent-GPA'!$E:$F,2,FALSE))/(IF(F197="",0,1)+IF(G197="",0,1)+IF(H197="",0,1)+IF(I197="",0,1)+IF(J197="",0,1)+IF(K197="",0,1)+IF(L197="",0,1)+IF(M197="",0,1)))</f>
        <v/>
      </c>
      <c r="O197" s="171" t="str">
        <f t="shared" si="0"/>
        <v/>
      </c>
      <c r="P197" s="171" t="str">
        <f t="shared" si="1"/>
        <v/>
      </c>
      <c r="Q197" s="17"/>
      <c r="R197" s="183"/>
      <c r="S197" s="16"/>
      <c r="T197" s="16"/>
      <c r="U197" s="16"/>
      <c r="V197" s="16"/>
      <c r="W197" s="16"/>
      <c r="X197" s="16"/>
      <c r="Y197" s="16"/>
      <c r="Z197" s="16"/>
      <c r="AA197" s="171" t="str">
        <f>IF(AND(S197="",T197="",U197="",V197="",W197="",X197="",Y197="",Z197=""),"",(VLOOKUP(S197,'Grade-Percent-GPA'!$E:$F,2,FALSE)+VLOOKUP(T197,'Grade-Percent-GPA'!$E:$F,2,FALSE)+VLOOKUP(U197,'Grade-Percent-GPA'!$E:$F,2,FALSE)+VLOOKUP(V197,'Grade-Percent-GPA'!$E:$F,2,FALSE)+VLOOKUP(W197,'Grade-Percent-GPA'!$E:$F,2,FALSE)+VLOOKUP(X197,'Grade-Percent-GPA'!$E:$F,2,FALSE)+VLOOKUP(Y197,'Grade-Percent-GPA'!$E:$F,2,FALSE)+VLOOKUP(Z197,'Grade-Percent-GPA'!$E:$F,2,FALSE))/(IF(S197="",0,1)+IF(T197="",0,1)+IF(U197="",0,1)+IF(V197="",0,1)+IF(W197="",0,1)+IF(X197="",0,1)+IF(Y197="",0,1)+IF(Z197="",0,1)))</f>
        <v/>
      </c>
      <c r="AB197" s="171" t="str">
        <f t="shared" si="2"/>
        <v/>
      </c>
      <c r="AC197" s="171" t="str">
        <f t="shared" si="3"/>
        <v/>
      </c>
      <c r="AD197" s="17"/>
      <c r="AE197" s="183"/>
      <c r="AF197" s="16"/>
      <c r="AG197" s="16"/>
      <c r="AH197" s="16"/>
      <c r="AI197" s="16"/>
      <c r="AJ197" s="16"/>
      <c r="AK197" s="16"/>
      <c r="AL197" s="16"/>
      <c r="AM197" s="16"/>
      <c r="AN197" s="171" t="str">
        <f>IF(AND(AF197="",AG197="",AH197="",AI197="",AJ197="",AK197="",AL197="",AM197=""),"",(VLOOKUP(AF197,'Grade-Percent-GPA'!$E:$F,2,FALSE)+VLOOKUP(AG197,'Grade-Percent-GPA'!$E:$F,2,FALSE)+VLOOKUP(AH197,'Grade-Percent-GPA'!$E:$F,2,FALSE)+VLOOKUP(AI197,'Grade-Percent-GPA'!$E:$F,2,FALSE)+VLOOKUP(AJ197,'Grade-Percent-GPA'!$E:$F,2,FALSE)+VLOOKUP(AK197,'Grade-Percent-GPA'!$E:$F,2,FALSE)+VLOOKUP(AL197,'Grade-Percent-GPA'!$E:$F,2,FALSE)+VLOOKUP(AM197,'Grade-Percent-GPA'!$E:$F,2,FALSE))/(IF(AF197="",0,1)+IF(AG197="",0,1)+IF(AH197="",0,1)+IF(AI197="",0,1)+IF(AJ197="",0,1)+IF(AK197="",0,1)+IF(AL197="",0,1)+IF(AM197="",0,1)))</f>
        <v/>
      </c>
      <c r="AO197" s="171" t="str">
        <f t="shared" si="4"/>
        <v/>
      </c>
      <c r="AP197" s="171" t="str">
        <f t="shared" si="5"/>
        <v/>
      </c>
      <c r="AQ197" s="17"/>
      <c r="AR197" s="183"/>
      <c r="AS197" s="16"/>
      <c r="AT197" s="16"/>
      <c r="AU197" s="16"/>
      <c r="AV197" s="16"/>
      <c r="AW197" s="16"/>
      <c r="AX197" s="16"/>
      <c r="AY197" s="16"/>
      <c r="AZ197" s="16"/>
      <c r="BA197" s="171" t="str">
        <f>IF(AND(AS197="",AT197="",AU197="",AV197="",AW197="",AX197="",AY197="",AZ197=""),"",(VLOOKUP(AS197,'Grade-Percent-GPA'!$E:$F,2,FALSE)+VLOOKUP(AT197,'Grade-Percent-GPA'!$E:$F,2,FALSE)+VLOOKUP(AU197,'Grade-Percent-GPA'!$E:$F,2,FALSE)+VLOOKUP(AV197,'Grade-Percent-GPA'!$E:$F,2,FALSE)+VLOOKUP(AW197,'Grade-Percent-GPA'!$E:$F,2,FALSE)+VLOOKUP(AX197,'Grade-Percent-GPA'!$E:$F,2,FALSE)+VLOOKUP(AY197,'Grade-Percent-GPA'!$E:$F,2,FALSE)+VLOOKUP(AZ197,'Grade-Percent-GPA'!$E:$F,2,FALSE))/(IF(AS197="",0,1)+IF(AT197="",0,1)+IF(AU197="",0,1)+IF(AV197="",0,1)+IF(AW197="",0,1)+IF(AX197="",0,1)+IF(AY197="",0,1)+IF(AZ197="",0,1)))</f>
        <v/>
      </c>
      <c r="BB197" s="171" t="str">
        <f t="shared" si="6"/>
        <v/>
      </c>
      <c r="BC197" s="171" t="str">
        <f t="shared" si="7"/>
        <v/>
      </c>
      <c r="BD197" s="17"/>
      <c r="BE197" s="183"/>
      <c r="BF197" s="16"/>
      <c r="BG197" s="16"/>
      <c r="BH197" s="16"/>
      <c r="BI197" s="16"/>
      <c r="BJ197" s="16"/>
      <c r="BK197" s="16"/>
      <c r="BL197" s="16"/>
      <c r="BM197" s="16"/>
      <c r="BN197" s="171" t="str">
        <f>IF(AND(BF197="",BG197="",BH197="",BI197="",BJ197="",BK197="",BL197="",BM197=""),"",(VLOOKUP(BF197,'Grade-Percent-GPA'!$E:$F,2,FALSE)+VLOOKUP(BG197,'Grade-Percent-GPA'!$E:$F,2,FALSE)+VLOOKUP(BH197,'Grade-Percent-GPA'!$E:$F,2,FALSE)+VLOOKUP(BI197,'Grade-Percent-GPA'!$E:$F,2,FALSE)+VLOOKUP(BJ197,'Grade-Percent-GPA'!$E:$F,2,FALSE)+VLOOKUP(BK197,'Grade-Percent-GPA'!$E:$F,2,FALSE)+VLOOKUP(BL197,'Grade-Percent-GPA'!$E:$F,2,FALSE)+VLOOKUP(BM197,'Grade-Percent-GPA'!$E:$F,2,FALSE))/(IF(BF197="",0,1)+IF(BG197="",0,1)+IF(BH197="",0,1)+IF(BI197="",0,1)+IF(BJ197="",0,1)+IF(BK197="",0,1)+IF(BL197="",0,1)+IF(BM197="",0,1)))</f>
        <v/>
      </c>
      <c r="BO197" s="171" t="str">
        <f t="shared" si="8"/>
        <v/>
      </c>
      <c r="BP197" s="171" t="str">
        <f t="shared" si="9"/>
        <v/>
      </c>
      <c r="BQ197" s="17"/>
      <c r="BR197" s="183"/>
      <c r="BS197" s="16"/>
      <c r="BT197" s="16"/>
      <c r="BU197" s="16"/>
      <c r="BV197" s="16"/>
      <c r="BW197" s="16"/>
      <c r="BX197" s="16"/>
      <c r="BY197" s="16"/>
      <c r="BZ197" s="16"/>
      <c r="CA197" s="171" t="str">
        <f>IF(AND(BS197="",BT197="",BU197="",BV197="",BW197="",BX197="",BY197="",BZ197=""),"",(VLOOKUP(BS197,'Grade-Percent-GPA'!$E:$F,2,FALSE)+VLOOKUP(BT197,'Grade-Percent-GPA'!$E:$F,2,FALSE)+VLOOKUP(BU197,'Grade-Percent-GPA'!$E:$F,2,FALSE)+VLOOKUP(BV197,'Grade-Percent-GPA'!$E:$F,2,FALSE)+VLOOKUP(BW197,'Grade-Percent-GPA'!$E:$F,2,FALSE)+VLOOKUP(BX197,'Grade-Percent-GPA'!$E:$F,2,FALSE)+VLOOKUP(BY197,'Grade-Percent-GPA'!$E:$F,2,FALSE)+VLOOKUP(BZ197,'Grade-Percent-GPA'!$E:$F,2,FALSE))/(IF(BS197="",0,1)+IF(BT197="",0,1)+IF(BU197="",0,1)+IF(BV197="",0,1)+IF(BW197="",0,1)+IF(BX197="",0,1)+IF(BY197="",0,1)+IF(BZ197="",0,1)))</f>
        <v/>
      </c>
      <c r="CB197" s="171" t="str">
        <f t="shared" si="10"/>
        <v/>
      </c>
      <c r="CC197" s="171" t="str">
        <f t="shared" si="11"/>
        <v/>
      </c>
      <c r="CD197" s="17"/>
      <c r="CE197" s="183"/>
      <c r="CF197" s="16"/>
      <c r="CG197" s="16"/>
      <c r="CH197" s="16"/>
      <c r="CI197" s="16"/>
      <c r="CJ197" s="16"/>
      <c r="CK197" s="16"/>
      <c r="CL197" s="16"/>
      <c r="CM197" s="16"/>
      <c r="CN197" s="171" t="str">
        <f>IF(AND(CF197="",CG197="",CH197="",CI197="",CJ197="",CK197="",CL197="",CM197=""),"",(VLOOKUP(CF197,'Grade-Percent-GPA'!$E:$F,2,FALSE)+VLOOKUP(CG197,'Grade-Percent-GPA'!$E:$F,2,FALSE)+VLOOKUP(CH197,'Grade-Percent-GPA'!$E:$F,2,FALSE)+VLOOKUP(CI197,'Grade-Percent-GPA'!$E:$F,2,FALSE)+VLOOKUP(CJ197,'Grade-Percent-GPA'!$E:$F,2,FALSE)+VLOOKUP(CK197,'Grade-Percent-GPA'!$E:$F,2,FALSE)+VLOOKUP(CL197,'Grade-Percent-GPA'!$E:$F,2,FALSE)+VLOOKUP(CM197,'Grade-Percent-GPA'!$E:$F,2,FALSE))/(IF(CF197="",0,1)+IF(CG197="",0,1)+IF(CH197="",0,1)+IF(CI197="",0,1)+IF(CJ197="",0,1)+IF(CK197="",0,1)+IF(CL197="",0,1)+IF(CM197="",0,1)))</f>
        <v/>
      </c>
      <c r="CO197" s="171" t="str">
        <f t="shared" si="12"/>
        <v/>
      </c>
      <c r="CP197" s="171" t="str">
        <f t="shared" si="13"/>
        <v/>
      </c>
      <c r="CQ197" s="17"/>
      <c r="CR197" s="183"/>
      <c r="CS197" s="16"/>
      <c r="CT197" s="16"/>
      <c r="CU197" s="16"/>
      <c r="CV197" s="16"/>
      <c r="CW197" s="16"/>
      <c r="CX197" s="16"/>
      <c r="CY197" s="16"/>
      <c r="CZ197" s="16"/>
      <c r="DA197" s="171" t="str">
        <f>IF(AND(CS197="",CT197="",CU197="",CV197="",CW197="",CX197="",CY197="",CZ197=""),"",(VLOOKUP(CS197,'Grade-Percent-GPA'!$E:$F,2,FALSE)+VLOOKUP(CT197,'Grade-Percent-GPA'!$E:$F,2,FALSE)+VLOOKUP(CU197,'Grade-Percent-GPA'!$E:$F,2,FALSE)+VLOOKUP(CV197,'Grade-Percent-GPA'!$E:$F,2,FALSE)+VLOOKUP(CW197,'Grade-Percent-GPA'!$E:$F,2,FALSE)+VLOOKUP(CX197,'Grade-Percent-GPA'!$E:$F,2,FALSE)+VLOOKUP(CY197,'Grade-Percent-GPA'!$E:$F,2,FALSE)+VLOOKUP(CZ197,'Grade-Percent-GPA'!$E:$F,2,FALSE))/(IF(CS197="",0,1)+IF(CT197="",0,1)+IF(CU197="",0,1)+IF(CV197="",0,1)+IF(CW197="",0,1)+IF(CX197="",0,1)+IF(CY197="",0,1)+IF(CZ197="",0,1)))</f>
        <v/>
      </c>
      <c r="DB197" s="171" t="str">
        <f t="shared" si="14"/>
        <v/>
      </c>
      <c r="DC197" s="171" t="str">
        <f t="shared" si="15"/>
        <v/>
      </c>
    </row>
    <row r="198" spans="1:107" ht="14.25" customHeight="1" x14ac:dyDescent="0.3">
      <c r="A198" s="182"/>
      <c r="B198" s="15"/>
      <c r="C198" s="15"/>
      <c r="D198" s="453"/>
      <c r="E198" s="183"/>
      <c r="F198" s="16"/>
      <c r="G198" s="16"/>
      <c r="H198" s="16"/>
      <c r="I198" s="16"/>
      <c r="J198" s="16"/>
      <c r="K198" s="16"/>
      <c r="L198" s="16"/>
      <c r="M198" s="16"/>
      <c r="N198" s="171" t="str">
        <f>IF(AND(F198="",G198="",H198="",I198="",J198="",K198="",L198="",M198=""),"",(VLOOKUP(F198,'Grade-Percent-GPA'!$E:$F,2,FALSE)+VLOOKUP(G198,'Grade-Percent-GPA'!$E:$F,2,FALSE)+VLOOKUP(H198,'Grade-Percent-GPA'!$E:$F,2,FALSE)+VLOOKUP(I198,'Grade-Percent-GPA'!$E:$F,2,FALSE)+VLOOKUP(J198,'Grade-Percent-GPA'!$E:$F,2,FALSE)+VLOOKUP(K198,'Grade-Percent-GPA'!$E:$F,2,FALSE)+VLOOKUP(L198,'Grade-Percent-GPA'!$E:$F,2,FALSE)+VLOOKUP(M198,'Grade-Percent-GPA'!$E:$F,2,FALSE))/(IF(F198="",0,1)+IF(G198="",0,1)+IF(H198="",0,1)+IF(I198="",0,1)+IF(J198="",0,1)+IF(K198="",0,1)+IF(L198="",0,1)+IF(M198="",0,1)))</f>
        <v/>
      </c>
      <c r="O198" s="171" t="str">
        <f t="shared" si="0"/>
        <v/>
      </c>
      <c r="P198" s="171" t="str">
        <f t="shared" si="1"/>
        <v/>
      </c>
      <c r="Q198" s="17"/>
      <c r="R198" s="183"/>
      <c r="S198" s="16"/>
      <c r="T198" s="16"/>
      <c r="U198" s="16"/>
      <c r="V198" s="16"/>
      <c r="W198" s="16"/>
      <c r="X198" s="16"/>
      <c r="Y198" s="16"/>
      <c r="Z198" s="16"/>
      <c r="AA198" s="171" t="str">
        <f>IF(AND(S198="",T198="",U198="",V198="",W198="",X198="",Y198="",Z198=""),"",(VLOOKUP(S198,'Grade-Percent-GPA'!$E:$F,2,FALSE)+VLOOKUP(T198,'Grade-Percent-GPA'!$E:$F,2,FALSE)+VLOOKUP(U198,'Grade-Percent-GPA'!$E:$F,2,FALSE)+VLOOKUP(V198,'Grade-Percent-GPA'!$E:$F,2,FALSE)+VLOOKUP(W198,'Grade-Percent-GPA'!$E:$F,2,FALSE)+VLOOKUP(X198,'Grade-Percent-GPA'!$E:$F,2,FALSE)+VLOOKUP(Y198,'Grade-Percent-GPA'!$E:$F,2,FALSE)+VLOOKUP(Z198,'Grade-Percent-GPA'!$E:$F,2,FALSE))/(IF(S198="",0,1)+IF(T198="",0,1)+IF(U198="",0,1)+IF(V198="",0,1)+IF(W198="",0,1)+IF(X198="",0,1)+IF(Y198="",0,1)+IF(Z198="",0,1)))</f>
        <v/>
      </c>
      <c r="AB198" s="171" t="str">
        <f t="shared" si="2"/>
        <v/>
      </c>
      <c r="AC198" s="171" t="str">
        <f t="shared" si="3"/>
        <v/>
      </c>
      <c r="AD198" s="17"/>
      <c r="AE198" s="183"/>
      <c r="AF198" s="16"/>
      <c r="AG198" s="16"/>
      <c r="AH198" s="16"/>
      <c r="AI198" s="16"/>
      <c r="AJ198" s="16"/>
      <c r="AK198" s="16"/>
      <c r="AL198" s="16"/>
      <c r="AM198" s="16"/>
      <c r="AN198" s="171" t="str">
        <f>IF(AND(AF198="",AG198="",AH198="",AI198="",AJ198="",AK198="",AL198="",AM198=""),"",(VLOOKUP(AF198,'Grade-Percent-GPA'!$E:$F,2,FALSE)+VLOOKUP(AG198,'Grade-Percent-GPA'!$E:$F,2,FALSE)+VLOOKUP(AH198,'Grade-Percent-GPA'!$E:$F,2,FALSE)+VLOOKUP(AI198,'Grade-Percent-GPA'!$E:$F,2,FALSE)+VLOOKUP(AJ198,'Grade-Percent-GPA'!$E:$F,2,FALSE)+VLOOKUP(AK198,'Grade-Percent-GPA'!$E:$F,2,FALSE)+VLOOKUP(AL198,'Grade-Percent-GPA'!$E:$F,2,FALSE)+VLOOKUP(AM198,'Grade-Percent-GPA'!$E:$F,2,FALSE))/(IF(AF198="",0,1)+IF(AG198="",0,1)+IF(AH198="",0,1)+IF(AI198="",0,1)+IF(AJ198="",0,1)+IF(AK198="",0,1)+IF(AL198="",0,1)+IF(AM198="",0,1)))</f>
        <v/>
      </c>
      <c r="AO198" s="171" t="str">
        <f t="shared" si="4"/>
        <v/>
      </c>
      <c r="AP198" s="171" t="str">
        <f t="shared" si="5"/>
        <v/>
      </c>
      <c r="AQ198" s="17"/>
      <c r="AR198" s="183"/>
      <c r="AS198" s="16"/>
      <c r="AT198" s="16"/>
      <c r="AU198" s="16"/>
      <c r="AV198" s="16"/>
      <c r="AW198" s="16"/>
      <c r="AX198" s="16"/>
      <c r="AY198" s="16"/>
      <c r="AZ198" s="16"/>
      <c r="BA198" s="171" t="str">
        <f>IF(AND(AS198="",AT198="",AU198="",AV198="",AW198="",AX198="",AY198="",AZ198=""),"",(VLOOKUP(AS198,'Grade-Percent-GPA'!$E:$F,2,FALSE)+VLOOKUP(AT198,'Grade-Percent-GPA'!$E:$F,2,FALSE)+VLOOKUP(AU198,'Grade-Percent-GPA'!$E:$F,2,FALSE)+VLOOKUP(AV198,'Grade-Percent-GPA'!$E:$F,2,FALSE)+VLOOKUP(AW198,'Grade-Percent-GPA'!$E:$F,2,FALSE)+VLOOKUP(AX198,'Grade-Percent-GPA'!$E:$F,2,FALSE)+VLOOKUP(AY198,'Grade-Percent-GPA'!$E:$F,2,FALSE)+VLOOKUP(AZ198,'Grade-Percent-GPA'!$E:$F,2,FALSE))/(IF(AS198="",0,1)+IF(AT198="",0,1)+IF(AU198="",0,1)+IF(AV198="",0,1)+IF(AW198="",0,1)+IF(AX198="",0,1)+IF(AY198="",0,1)+IF(AZ198="",0,1)))</f>
        <v/>
      </c>
      <c r="BB198" s="171" t="str">
        <f t="shared" si="6"/>
        <v/>
      </c>
      <c r="BC198" s="171" t="str">
        <f t="shared" si="7"/>
        <v/>
      </c>
      <c r="BD198" s="17"/>
      <c r="BE198" s="183"/>
      <c r="BF198" s="16"/>
      <c r="BG198" s="16"/>
      <c r="BH198" s="16"/>
      <c r="BI198" s="16"/>
      <c r="BJ198" s="16"/>
      <c r="BK198" s="16"/>
      <c r="BL198" s="16"/>
      <c r="BM198" s="16"/>
      <c r="BN198" s="171" t="str">
        <f>IF(AND(BF198="",BG198="",BH198="",BI198="",BJ198="",BK198="",BL198="",BM198=""),"",(VLOOKUP(BF198,'Grade-Percent-GPA'!$E:$F,2,FALSE)+VLOOKUP(BG198,'Grade-Percent-GPA'!$E:$F,2,FALSE)+VLOOKUP(BH198,'Grade-Percent-GPA'!$E:$F,2,FALSE)+VLOOKUP(BI198,'Grade-Percent-GPA'!$E:$F,2,FALSE)+VLOOKUP(BJ198,'Grade-Percent-GPA'!$E:$F,2,FALSE)+VLOOKUP(BK198,'Grade-Percent-GPA'!$E:$F,2,FALSE)+VLOOKUP(BL198,'Grade-Percent-GPA'!$E:$F,2,FALSE)+VLOOKUP(BM198,'Grade-Percent-GPA'!$E:$F,2,FALSE))/(IF(BF198="",0,1)+IF(BG198="",0,1)+IF(BH198="",0,1)+IF(BI198="",0,1)+IF(BJ198="",0,1)+IF(BK198="",0,1)+IF(BL198="",0,1)+IF(BM198="",0,1)))</f>
        <v/>
      </c>
      <c r="BO198" s="171" t="str">
        <f t="shared" si="8"/>
        <v/>
      </c>
      <c r="BP198" s="171" t="str">
        <f t="shared" si="9"/>
        <v/>
      </c>
      <c r="BQ198" s="17"/>
      <c r="BR198" s="183"/>
      <c r="BS198" s="16"/>
      <c r="BT198" s="16"/>
      <c r="BU198" s="16"/>
      <c r="BV198" s="16"/>
      <c r="BW198" s="16"/>
      <c r="BX198" s="16"/>
      <c r="BY198" s="16"/>
      <c r="BZ198" s="16"/>
      <c r="CA198" s="171" t="str">
        <f>IF(AND(BS198="",BT198="",BU198="",BV198="",BW198="",BX198="",BY198="",BZ198=""),"",(VLOOKUP(BS198,'Grade-Percent-GPA'!$E:$F,2,FALSE)+VLOOKUP(BT198,'Grade-Percent-GPA'!$E:$F,2,FALSE)+VLOOKUP(BU198,'Grade-Percent-GPA'!$E:$F,2,FALSE)+VLOOKUP(BV198,'Grade-Percent-GPA'!$E:$F,2,FALSE)+VLOOKUP(BW198,'Grade-Percent-GPA'!$E:$F,2,FALSE)+VLOOKUP(BX198,'Grade-Percent-GPA'!$E:$F,2,FALSE)+VLOOKUP(BY198,'Grade-Percent-GPA'!$E:$F,2,FALSE)+VLOOKUP(BZ198,'Grade-Percent-GPA'!$E:$F,2,FALSE))/(IF(BS198="",0,1)+IF(BT198="",0,1)+IF(BU198="",0,1)+IF(BV198="",0,1)+IF(BW198="",0,1)+IF(BX198="",0,1)+IF(BY198="",0,1)+IF(BZ198="",0,1)))</f>
        <v/>
      </c>
      <c r="CB198" s="171" t="str">
        <f t="shared" si="10"/>
        <v/>
      </c>
      <c r="CC198" s="171" t="str">
        <f t="shared" si="11"/>
        <v/>
      </c>
      <c r="CD198" s="17"/>
      <c r="CE198" s="183"/>
      <c r="CF198" s="16"/>
      <c r="CG198" s="16"/>
      <c r="CH198" s="16"/>
      <c r="CI198" s="16"/>
      <c r="CJ198" s="16"/>
      <c r="CK198" s="16"/>
      <c r="CL198" s="16"/>
      <c r="CM198" s="16"/>
      <c r="CN198" s="171" t="str">
        <f>IF(AND(CF198="",CG198="",CH198="",CI198="",CJ198="",CK198="",CL198="",CM198=""),"",(VLOOKUP(CF198,'Grade-Percent-GPA'!$E:$F,2,FALSE)+VLOOKUP(CG198,'Grade-Percent-GPA'!$E:$F,2,FALSE)+VLOOKUP(CH198,'Grade-Percent-GPA'!$E:$F,2,FALSE)+VLOOKUP(CI198,'Grade-Percent-GPA'!$E:$F,2,FALSE)+VLOOKUP(CJ198,'Grade-Percent-GPA'!$E:$F,2,FALSE)+VLOOKUP(CK198,'Grade-Percent-GPA'!$E:$F,2,FALSE)+VLOOKUP(CL198,'Grade-Percent-GPA'!$E:$F,2,FALSE)+VLOOKUP(CM198,'Grade-Percent-GPA'!$E:$F,2,FALSE))/(IF(CF198="",0,1)+IF(CG198="",0,1)+IF(CH198="",0,1)+IF(CI198="",0,1)+IF(CJ198="",0,1)+IF(CK198="",0,1)+IF(CL198="",0,1)+IF(CM198="",0,1)))</f>
        <v/>
      </c>
      <c r="CO198" s="171" t="str">
        <f t="shared" si="12"/>
        <v/>
      </c>
      <c r="CP198" s="171" t="str">
        <f t="shared" si="13"/>
        <v/>
      </c>
      <c r="CQ198" s="17"/>
      <c r="CR198" s="183"/>
      <c r="CS198" s="16"/>
      <c r="CT198" s="16"/>
      <c r="CU198" s="16"/>
      <c r="CV198" s="16"/>
      <c r="CW198" s="16"/>
      <c r="CX198" s="16"/>
      <c r="CY198" s="16"/>
      <c r="CZ198" s="16"/>
      <c r="DA198" s="171" t="str">
        <f>IF(AND(CS198="",CT198="",CU198="",CV198="",CW198="",CX198="",CY198="",CZ198=""),"",(VLOOKUP(CS198,'Grade-Percent-GPA'!$E:$F,2,FALSE)+VLOOKUP(CT198,'Grade-Percent-GPA'!$E:$F,2,FALSE)+VLOOKUP(CU198,'Grade-Percent-GPA'!$E:$F,2,FALSE)+VLOOKUP(CV198,'Grade-Percent-GPA'!$E:$F,2,FALSE)+VLOOKUP(CW198,'Grade-Percent-GPA'!$E:$F,2,FALSE)+VLOOKUP(CX198,'Grade-Percent-GPA'!$E:$F,2,FALSE)+VLOOKUP(CY198,'Grade-Percent-GPA'!$E:$F,2,FALSE)+VLOOKUP(CZ198,'Grade-Percent-GPA'!$E:$F,2,FALSE))/(IF(CS198="",0,1)+IF(CT198="",0,1)+IF(CU198="",0,1)+IF(CV198="",0,1)+IF(CW198="",0,1)+IF(CX198="",0,1)+IF(CY198="",0,1)+IF(CZ198="",0,1)))</f>
        <v/>
      </c>
      <c r="DB198" s="171" t="str">
        <f t="shared" si="14"/>
        <v/>
      </c>
      <c r="DC198" s="171" t="str">
        <f t="shared" si="15"/>
        <v/>
      </c>
    </row>
    <row r="199" spans="1:107" ht="14.25" customHeight="1" x14ac:dyDescent="0.3">
      <c r="A199" s="182"/>
      <c r="B199" s="15"/>
      <c r="C199" s="15"/>
      <c r="D199" s="453"/>
      <c r="E199" s="183"/>
      <c r="F199" s="16"/>
      <c r="G199" s="16"/>
      <c r="H199" s="16"/>
      <c r="I199" s="16"/>
      <c r="J199" s="16"/>
      <c r="K199" s="16"/>
      <c r="L199" s="16"/>
      <c r="M199" s="16"/>
      <c r="N199" s="171" t="str">
        <f>IF(AND(F199="",G199="",H199="",I199="",J199="",K199="",L199="",M199=""),"",(VLOOKUP(F199,'Grade-Percent-GPA'!$E:$F,2,FALSE)+VLOOKUP(G199,'Grade-Percent-GPA'!$E:$F,2,FALSE)+VLOOKUP(H199,'Grade-Percent-GPA'!$E:$F,2,FALSE)+VLOOKUP(I199,'Grade-Percent-GPA'!$E:$F,2,FALSE)+VLOOKUP(J199,'Grade-Percent-GPA'!$E:$F,2,FALSE)+VLOOKUP(K199,'Grade-Percent-GPA'!$E:$F,2,FALSE)+VLOOKUP(L199,'Grade-Percent-GPA'!$E:$F,2,FALSE)+VLOOKUP(M199,'Grade-Percent-GPA'!$E:$F,2,FALSE))/(IF(F199="",0,1)+IF(G199="",0,1)+IF(H199="",0,1)+IF(I199="",0,1)+IF(J199="",0,1)+IF(K199="",0,1)+IF(L199="",0,1)+IF(M199="",0,1)))</f>
        <v/>
      </c>
      <c r="O199" s="171" t="str">
        <f t="shared" si="0"/>
        <v/>
      </c>
      <c r="P199" s="171" t="str">
        <f t="shared" si="1"/>
        <v/>
      </c>
      <c r="Q199" s="17"/>
      <c r="R199" s="183"/>
      <c r="S199" s="16"/>
      <c r="T199" s="16"/>
      <c r="U199" s="16"/>
      <c r="V199" s="16"/>
      <c r="W199" s="16"/>
      <c r="X199" s="16"/>
      <c r="Y199" s="16"/>
      <c r="Z199" s="16"/>
      <c r="AA199" s="171" t="str">
        <f>IF(AND(S199="",T199="",U199="",V199="",W199="",X199="",Y199="",Z199=""),"",(VLOOKUP(S199,'Grade-Percent-GPA'!$E:$F,2,FALSE)+VLOOKUP(T199,'Grade-Percent-GPA'!$E:$F,2,FALSE)+VLOOKUP(U199,'Grade-Percent-GPA'!$E:$F,2,FALSE)+VLOOKUP(V199,'Grade-Percent-GPA'!$E:$F,2,FALSE)+VLOOKUP(W199,'Grade-Percent-GPA'!$E:$F,2,FALSE)+VLOOKUP(X199,'Grade-Percent-GPA'!$E:$F,2,FALSE)+VLOOKUP(Y199,'Grade-Percent-GPA'!$E:$F,2,FALSE)+VLOOKUP(Z199,'Grade-Percent-GPA'!$E:$F,2,FALSE))/(IF(S199="",0,1)+IF(T199="",0,1)+IF(U199="",0,1)+IF(V199="",0,1)+IF(W199="",0,1)+IF(X199="",0,1)+IF(Y199="",0,1)+IF(Z199="",0,1)))</f>
        <v/>
      </c>
      <c r="AB199" s="171" t="str">
        <f t="shared" si="2"/>
        <v/>
      </c>
      <c r="AC199" s="171" t="str">
        <f t="shared" si="3"/>
        <v/>
      </c>
      <c r="AD199" s="17"/>
      <c r="AE199" s="183"/>
      <c r="AF199" s="16"/>
      <c r="AG199" s="16"/>
      <c r="AH199" s="16"/>
      <c r="AI199" s="16"/>
      <c r="AJ199" s="16"/>
      <c r="AK199" s="16"/>
      <c r="AL199" s="16"/>
      <c r="AM199" s="16"/>
      <c r="AN199" s="171" t="str">
        <f>IF(AND(AF199="",AG199="",AH199="",AI199="",AJ199="",AK199="",AL199="",AM199=""),"",(VLOOKUP(AF199,'Grade-Percent-GPA'!$E:$F,2,FALSE)+VLOOKUP(AG199,'Grade-Percent-GPA'!$E:$F,2,FALSE)+VLOOKUP(AH199,'Grade-Percent-GPA'!$E:$F,2,FALSE)+VLOOKUP(AI199,'Grade-Percent-GPA'!$E:$F,2,FALSE)+VLOOKUP(AJ199,'Grade-Percent-GPA'!$E:$F,2,FALSE)+VLOOKUP(AK199,'Grade-Percent-GPA'!$E:$F,2,FALSE)+VLOOKUP(AL199,'Grade-Percent-GPA'!$E:$F,2,FALSE)+VLOOKUP(AM199,'Grade-Percent-GPA'!$E:$F,2,FALSE))/(IF(AF199="",0,1)+IF(AG199="",0,1)+IF(AH199="",0,1)+IF(AI199="",0,1)+IF(AJ199="",0,1)+IF(AK199="",0,1)+IF(AL199="",0,1)+IF(AM199="",0,1)))</f>
        <v/>
      </c>
      <c r="AO199" s="171" t="str">
        <f t="shared" si="4"/>
        <v/>
      </c>
      <c r="AP199" s="171" t="str">
        <f t="shared" si="5"/>
        <v/>
      </c>
      <c r="AQ199" s="17"/>
      <c r="AR199" s="183"/>
      <c r="AS199" s="16"/>
      <c r="AT199" s="16"/>
      <c r="AU199" s="16"/>
      <c r="AV199" s="16"/>
      <c r="AW199" s="16"/>
      <c r="AX199" s="16"/>
      <c r="AY199" s="16"/>
      <c r="AZ199" s="16"/>
      <c r="BA199" s="171" t="str">
        <f>IF(AND(AS199="",AT199="",AU199="",AV199="",AW199="",AX199="",AY199="",AZ199=""),"",(VLOOKUP(AS199,'Grade-Percent-GPA'!$E:$F,2,FALSE)+VLOOKUP(AT199,'Grade-Percent-GPA'!$E:$F,2,FALSE)+VLOOKUP(AU199,'Grade-Percent-GPA'!$E:$F,2,FALSE)+VLOOKUP(AV199,'Grade-Percent-GPA'!$E:$F,2,FALSE)+VLOOKUP(AW199,'Grade-Percent-GPA'!$E:$F,2,FALSE)+VLOOKUP(AX199,'Grade-Percent-GPA'!$E:$F,2,FALSE)+VLOOKUP(AY199,'Grade-Percent-GPA'!$E:$F,2,FALSE)+VLOOKUP(AZ199,'Grade-Percent-GPA'!$E:$F,2,FALSE))/(IF(AS199="",0,1)+IF(AT199="",0,1)+IF(AU199="",0,1)+IF(AV199="",0,1)+IF(AW199="",0,1)+IF(AX199="",0,1)+IF(AY199="",0,1)+IF(AZ199="",0,1)))</f>
        <v/>
      </c>
      <c r="BB199" s="171" t="str">
        <f t="shared" si="6"/>
        <v/>
      </c>
      <c r="BC199" s="171" t="str">
        <f t="shared" si="7"/>
        <v/>
      </c>
      <c r="BD199" s="17"/>
      <c r="BE199" s="183"/>
      <c r="BF199" s="16"/>
      <c r="BG199" s="16"/>
      <c r="BH199" s="16"/>
      <c r="BI199" s="16"/>
      <c r="BJ199" s="16"/>
      <c r="BK199" s="16"/>
      <c r="BL199" s="16"/>
      <c r="BM199" s="16"/>
      <c r="BN199" s="171" t="str">
        <f>IF(AND(BF199="",BG199="",BH199="",BI199="",BJ199="",BK199="",BL199="",BM199=""),"",(VLOOKUP(BF199,'Grade-Percent-GPA'!$E:$F,2,FALSE)+VLOOKUP(BG199,'Grade-Percent-GPA'!$E:$F,2,FALSE)+VLOOKUP(BH199,'Grade-Percent-GPA'!$E:$F,2,FALSE)+VLOOKUP(BI199,'Grade-Percent-GPA'!$E:$F,2,FALSE)+VLOOKUP(BJ199,'Grade-Percent-GPA'!$E:$F,2,FALSE)+VLOOKUP(BK199,'Grade-Percent-GPA'!$E:$F,2,FALSE)+VLOOKUP(BL199,'Grade-Percent-GPA'!$E:$F,2,FALSE)+VLOOKUP(BM199,'Grade-Percent-GPA'!$E:$F,2,FALSE))/(IF(BF199="",0,1)+IF(BG199="",0,1)+IF(BH199="",0,1)+IF(BI199="",0,1)+IF(BJ199="",0,1)+IF(BK199="",0,1)+IF(BL199="",0,1)+IF(BM199="",0,1)))</f>
        <v/>
      </c>
      <c r="BO199" s="171" t="str">
        <f t="shared" si="8"/>
        <v/>
      </c>
      <c r="BP199" s="171" t="str">
        <f t="shared" si="9"/>
        <v/>
      </c>
      <c r="BQ199" s="17"/>
      <c r="BR199" s="183"/>
      <c r="BS199" s="16"/>
      <c r="BT199" s="16"/>
      <c r="BU199" s="16"/>
      <c r="BV199" s="16"/>
      <c r="BW199" s="16"/>
      <c r="BX199" s="16"/>
      <c r="BY199" s="16"/>
      <c r="BZ199" s="16"/>
      <c r="CA199" s="171" t="str">
        <f>IF(AND(BS199="",BT199="",BU199="",BV199="",BW199="",BX199="",BY199="",BZ199=""),"",(VLOOKUP(BS199,'Grade-Percent-GPA'!$E:$F,2,FALSE)+VLOOKUP(BT199,'Grade-Percent-GPA'!$E:$F,2,FALSE)+VLOOKUP(BU199,'Grade-Percent-GPA'!$E:$F,2,FALSE)+VLOOKUP(BV199,'Grade-Percent-GPA'!$E:$F,2,FALSE)+VLOOKUP(BW199,'Grade-Percent-GPA'!$E:$F,2,FALSE)+VLOOKUP(BX199,'Grade-Percent-GPA'!$E:$F,2,FALSE)+VLOOKUP(BY199,'Grade-Percent-GPA'!$E:$F,2,FALSE)+VLOOKUP(BZ199,'Grade-Percent-GPA'!$E:$F,2,FALSE))/(IF(BS199="",0,1)+IF(BT199="",0,1)+IF(BU199="",0,1)+IF(BV199="",0,1)+IF(BW199="",0,1)+IF(BX199="",0,1)+IF(BY199="",0,1)+IF(BZ199="",0,1)))</f>
        <v/>
      </c>
      <c r="CB199" s="171" t="str">
        <f t="shared" si="10"/>
        <v/>
      </c>
      <c r="CC199" s="171" t="str">
        <f t="shared" si="11"/>
        <v/>
      </c>
      <c r="CD199" s="17"/>
      <c r="CE199" s="183"/>
      <c r="CF199" s="16"/>
      <c r="CG199" s="16"/>
      <c r="CH199" s="16"/>
      <c r="CI199" s="16"/>
      <c r="CJ199" s="16"/>
      <c r="CK199" s="16"/>
      <c r="CL199" s="16"/>
      <c r="CM199" s="16"/>
      <c r="CN199" s="171" t="str">
        <f>IF(AND(CF199="",CG199="",CH199="",CI199="",CJ199="",CK199="",CL199="",CM199=""),"",(VLOOKUP(CF199,'Grade-Percent-GPA'!$E:$F,2,FALSE)+VLOOKUP(CG199,'Grade-Percent-GPA'!$E:$F,2,FALSE)+VLOOKUP(CH199,'Grade-Percent-GPA'!$E:$F,2,FALSE)+VLOOKUP(CI199,'Grade-Percent-GPA'!$E:$F,2,FALSE)+VLOOKUP(CJ199,'Grade-Percent-GPA'!$E:$F,2,FALSE)+VLOOKUP(CK199,'Grade-Percent-GPA'!$E:$F,2,FALSE)+VLOOKUP(CL199,'Grade-Percent-GPA'!$E:$F,2,FALSE)+VLOOKUP(CM199,'Grade-Percent-GPA'!$E:$F,2,FALSE))/(IF(CF199="",0,1)+IF(CG199="",0,1)+IF(CH199="",0,1)+IF(CI199="",0,1)+IF(CJ199="",0,1)+IF(CK199="",0,1)+IF(CL199="",0,1)+IF(CM199="",0,1)))</f>
        <v/>
      </c>
      <c r="CO199" s="171" t="str">
        <f t="shared" si="12"/>
        <v/>
      </c>
      <c r="CP199" s="171" t="str">
        <f t="shared" si="13"/>
        <v/>
      </c>
      <c r="CQ199" s="17"/>
      <c r="CR199" s="183"/>
      <c r="CS199" s="16"/>
      <c r="CT199" s="16"/>
      <c r="CU199" s="16"/>
      <c r="CV199" s="16"/>
      <c r="CW199" s="16"/>
      <c r="CX199" s="16"/>
      <c r="CY199" s="16"/>
      <c r="CZ199" s="16"/>
      <c r="DA199" s="171" t="str">
        <f>IF(AND(CS199="",CT199="",CU199="",CV199="",CW199="",CX199="",CY199="",CZ199=""),"",(VLOOKUP(CS199,'Grade-Percent-GPA'!$E:$F,2,FALSE)+VLOOKUP(CT199,'Grade-Percent-GPA'!$E:$F,2,FALSE)+VLOOKUP(CU199,'Grade-Percent-GPA'!$E:$F,2,FALSE)+VLOOKUP(CV199,'Grade-Percent-GPA'!$E:$F,2,FALSE)+VLOOKUP(CW199,'Grade-Percent-GPA'!$E:$F,2,FALSE)+VLOOKUP(CX199,'Grade-Percent-GPA'!$E:$F,2,FALSE)+VLOOKUP(CY199,'Grade-Percent-GPA'!$E:$F,2,FALSE)+VLOOKUP(CZ199,'Grade-Percent-GPA'!$E:$F,2,FALSE))/(IF(CS199="",0,1)+IF(CT199="",0,1)+IF(CU199="",0,1)+IF(CV199="",0,1)+IF(CW199="",0,1)+IF(CX199="",0,1)+IF(CY199="",0,1)+IF(CZ199="",0,1)))</f>
        <v/>
      </c>
      <c r="DB199" s="171" t="str">
        <f t="shared" si="14"/>
        <v/>
      </c>
      <c r="DC199" s="171" t="str">
        <f t="shared" si="15"/>
        <v/>
      </c>
    </row>
    <row r="200" spans="1:107" ht="14.25" customHeight="1" x14ac:dyDescent="0.3">
      <c r="A200" s="182"/>
      <c r="B200" s="15"/>
      <c r="C200" s="15"/>
      <c r="D200" s="453"/>
      <c r="E200" s="183"/>
      <c r="F200" s="16"/>
      <c r="G200" s="16"/>
      <c r="H200" s="16"/>
      <c r="I200" s="16"/>
      <c r="J200" s="16"/>
      <c r="K200" s="16"/>
      <c r="L200" s="16"/>
      <c r="M200" s="16"/>
      <c r="N200" s="171" t="str">
        <f>IF(AND(F200="",G200="",H200="",I200="",J200="",K200="",L200="",M200=""),"",(VLOOKUP(F200,'Grade-Percent-GPA'!$E:$F,2,FALSE)+VLOOKUP(G200,'Grade-Percent-GPA'!$E:$F,2,FALSE)+VLOOKUP(H200,'Grade-Percent-GPA'!$E:$F,2,FALSE)+VLOOKUP(I200,'Grade-Percent-GPA'!$E:$F,2,FALSE)+VLOOKUP(J200,'Grade-Percent-GPA'!$E:$F,2,FALSE)+VLOOKUP(K200,'Grade-Percent-GPA'!$E:$F,2,FALSE)+VLOOKUP(L200,'Grade-Percent-GPA'!$E:$F,2,FALSE)+VLOOKUP(M200,'Grade-Percent-GPA'!$E:$F,2,FALSE))/(IF(F200="",0,1)+IF(G200="",0,1)+IF(H200="",0,1)+IF(I200="",0,1)+IF(J200="",0,1)+IF(K200="",0,1)+IF(L200="",0,1)+IF(M200="",0,1)))</f>
        <v/>
      </c>
      <c r="O200" s="171" t="str">
        <f t="shared" si="0"/>
        <v/>
      </c>
      <c r="P200" s="171" t="str">
        <f t="shared" si="1"/>
        <v/>
      </c>
      <c r="Q200" s="17"/>
      <c r="R200" s="183"/>
      <c r="S200" s="16"/>
      <c r="T200" s="16"/>
      <c r="U200" s="16"/>
      <c r="V200" s="16"/>
      <c r="W200" s="16"/>
      <c r="X200" s="16"/>
      <c r="Y200" s="16"/>
      <c r="Z200" s="16"/>
      <c r="AA200" s="171" t="str">
        <f>IF(AND(S200="",T200="",U200="",V200="",W200="",X200="",Y200="",Z200=""),"",(VLOOKUP(S200,'Grade-Percent-GPA'!$E:$F,2,FALSE)+VLOOKUP(T200,'Grade-Percent-GPA'!$E:$F,2,FALSE)+VLOOKUP(U200,'Grade-Percent-GPA'!$E:$F,2,FALSE)+VLOOKUP(V200,'Grade-Percent-GPA'!$E:$F,2,FALSE)+VLOOKUP(W200,'Grade-Percent-GPA'!$E:$F,2,FALSE)+VLOOKUP(X200,'Grade-Percent-GPA'!$E:$F,2,FALSE)+VLOOKUP(Y200,'Grade-Percent-GPA'!$E:$F,2,FALSE)+VLOOKUP(Z200,'Grade-Percent-GPA'!$E:$F,2,FALSE))/(IF(S200="",0,1)+IF(T200="",0,1)+IF(U200="",0,1)+IF(V200="",0,1)+IF(W200="",0,1)+IF(X200="",0,1)+IF(Y200="",0,1)+IF(Z200="",0,1)))</f>
        <v/>
      </c>
      <c r="AB200" s="171" t="str">
        <f t="shared" si="2"/>
        <v/>
      </c>
      <c r="AC200" s="171" t="str">
        <f t="shared" si="3"/>
        <v/>
      </c>
      <c r="AD200" s="17"/>
      <c r="AE200" s="183"/>
      <c r="AF200" s="16"/>
      <c r="AG200" s="16"/>
      <c r="AH200" s="16"/>
      <c r="AI200" s="16"/>
      <c r="AJ200" s="16"/>
      <c r="AK200" s="16"/>
      <c r="AL200" s="16"/>
      <c r="AM200" s="16"/>
      <c r="AN200" s="171" t="str">
        <f>IF(AND(AF200="",AG200="",AH200="",AI200="",AJ200="",AK200="",AL200="",AM200=""),"",(VLOOKUP(AF200,'Grade-Percent-GPA'!$E:$F,2,FALSE)+VLOOKUP(AG200,'Grade-Percent-GPA'!$E:$F,2,FALSE)+VLOOKUP(AH200,'Grade-Percent-GPA'!$E:$F,2,FALSE)+VLOOKUP(AI200,'Grade-Percent-GPA'!$E:$F,2,FALSE)+VLOOKUP(AJ200,'Grade-Percent-GPA'!$E:$F,2,FALSE)+VLOOKUP(AK200,'Grade-Percent-GPA'!$E:$F,2,FALSE)+VLOOKUP(AL200,'Grade-Percent-GPA'!$E:$F,2,FALSE)+VLOOKUP(AM200,'Grade-Percent-GPA'!$E:$F,2,FALSE))/(IF(AF200="",0,1)+IF(AG200="",0,1)+IF(AH200="",0,1)+IF(AI200="",0,1)+IF(AJ200="",0,1)+IF(AK200="",0,1)+IF(AL200="",0,1)+IF(AM200="",0,1)))</f>
        <v/>
      </c>
      <c r="AO200" s="171" t="str">
        <f t="shared" si="4"/>
        <v/>
      </c>
      <c r="AP200" s="171" t="str">
        <f t="shared" si="5"/>
        <v/>
      </c>
      <c r="AQ200" s="17"/>
      <c r="AR200" s="183"/>
      <c r="AS200" s="16"/>
      <c r="AT200" s="16"/>
      <c r="AU200" s="16"/>
      <c r="AV200" s="16"/>
      <c r="AW200" s="16"/>
      <c r="AX200" s="16"/>
      <c r="AY200" s="16"/>
      <c r="AZ200" s="16"/>
      <c r="BA200" s="171" t="str">
        <f>IF(AND(AS200="",AT200="",AU200="",AV200="",AW200="",AX200="",AY200="",AZ200=""),"",(VLOOKUP(AS200,'Grade-Percent-GPA'!$E:$F,2,FALSE)+VLOOKUP(AT200,'Grade-Percent-GPA'!$E:$F,2,FALSE)+VLOOKUP(AU200,'Grade-Percent-GPA'!$E:$F,2,FALSE)+VLOOKUP(AV200,'Grade-Percent-GPA'!$E:$F,2,FALSE)+VLOOKUP(AW200,'Grade-Percent-GPA'!$E:$F,2,FALSE)+VLOOKUP(AX200,'Grade-Percent-GPA'!$E:$F,2,FALSE)+VLOOKUP(AY200,'Grade-Percent-GPA'!$E:$F,2,FALSE)+VLOOKUP(AZ200,'Grade-Percent-GPA'!$E:$F,2,FALSE))/(IF(AS200="",0,1)+IF(AT200="",0,1)+IF(AU200="",0,1)+IF(AV200="",0,1)+IF(AW200="",0,1)+IF(AX200="",0,1)+IF(AY200="",0,1)+IF(AZ200="",0,1)))</f>
        <v/>
      </c>
      <c r="BB200" s="171" t="str">
        <f t="shared" si="6"/>
        <v/>
      </c>
      <c r="BC200" s="171" t="str">
        <f t="shared" si="7"/>
        <v/>
      </c>
      <c r="BD200" s="17"/>
      <c r="BE200" s="183"/>
      <c r="BF200" s="16"/>
      <c r="BG200" s="16"/>
      <c r="BH200" s="16"/>
      <c r="BI200" s="16"/>
      <c r="BJ200" s="16"/>
      <c r="BK200" s="16"/>
      <c r="BL200" s="16"/>
      <c r="BM200" s="16"/>
      <c r="BN200" s="171" t="str">
        <f>IF(AND(BF200="",BG200="",BH200="",BI200="",BJ200="",BK200="",BL200="",BM200=""),"",(VLOOKUP(BF200,'Grade-Percent-GPA'!$E:$F,2,FALSE)+VLOOKUP(BG200,'Grade-Percent-GPA'!$E:$F,2,FALSE)+VLOOKUP(BH200,'Grade-Percent-GPA'!$E:$F,2,FALSE)+VLOOKUP(BI200,'Grade-Percent-GPA'!$E:$F,2,FALSE)+VLOOKUP(BJ200,'Grade-Percent-GPA'!$E:$F,2,FALSE)+VLOOKUP(BK200,'Grade-Percent-GPA'!$E:$F,2,FALSE)+VLOOKUP(BL200,'Grade-Percent-GPA'!$E:$F,2,FALSE)+VLOOKUP(BM200,'Grade-Percent-GPA'!$E:$F,2,FALSE))/(IF(BF200="",0,1)+IF(BG200="",0,1)+IF(BH200="",0,1)+IF(BI200="",0,1)+IF(BJ200="",0,1)+IF(BK200="",0,1)+IF(BL200="",0,1)+IF(BM200="",0,1)))</f>
        <v/>
      </c>
      <c r="BO200" s="171" t="str">
        <f t="shared" si="8"/>
        <v/>
      </c>
      <c r="BP200" s="171" t="str">
        <f t="shared" si="9"/>
        <v/>
      </c>
      <c r="BQ200" s="17"/>
      <c r="BR200" s="183"/>
      <c r="BS200" s="16"/>
      <c r="BT200" s="16"/>
      <c r="BU200" s="16"/>
      <c r="BV200" s="16"/>
      <c r="BW200" s="16"/>
      <c r="BX200" s="16"/>
      <c r="BY200" s="16"/>
      <c r="BZ200" s="16"/>
      <c r="CA200" s="171" t="str">
        <f>IF(AND(BS200="",BT200="",BU200="",BV200="",BW200="",BX200="",BY200="",BZ200=""),"",(VLOOKUP(BS200,'Grade-Percent-GPA'!$E:$F,2,FALSE)+VLOOKUP(BT200,'Grade-Percent-GPA'!$E:$F,2,FALSE)+VLOOKUP(BU200,'Grade-Percent-GPA'!$E:$F,2,FALSE)+VLOOKUP(BV200,'Grade-Percent-GPA'!$E:$F,2,FALSE)+VLOOKUP(BW200,'Grade-Percent-GPA'!$E:$F,2,FALSE)+VLOOKUP(BX200,'Grade-Percent-GPA'!$E:$F,2,FALSE)+VLOOKUP(BY200,'Grade-Percent-GPA'!$E:$F,2,FALSE)+VLOOKUP(BZ200,'Grade-Percent-GPA'!$E:$F,2,FALSE))/(IF(BS200="",0,1)+IF(BT200="",0,1)+IF(BU200="",0,1)+IF(BV200="",0,1)+IF(BW200="",0,1)+IF(BX200="",0,1)+IF(BY200="",0,1)+IF(BZ200="",0,1)))</f>
        <v/>
      </c>
      <c r="CB200" s="171" t="str">
        <f t="shared" si="10"/>
        <v/>
      </c>
      <c r="CC200" s="171" t="str">
        <f t="shared" si="11"/>
        <v/>
      </c>
      <c r="CD200" s="17"/>
      <c r="CE200" s="183"/>
      <c r="CF200" s="16"/>
      <c r="CG200" s="16"/>
      <c r="CH200" s="16"/>
      <c r="CI200" s="16"/>
      <c r="CJ200" s="16"/>
      <c r="CK200" s="16"/>
      <c r="CL200" s="16"/>
      <c r="CM200" s="16"/>
      <c r="CN200" s="171" t="str">
        <f>IF(AND(CF200="",CG200="",CH200="",CI200="",CJ200="",CK200="",CL200="",CM200=""),"",(VLOOKUP(CF200,'Grade-Percent-GPA'!$E:$F,2,FALSE)+VLOOKUP(CG200,'Grade-Percent-GPA'!$E:$F,2,FALSE)+VLOOKUP(CH200,'Grade-Percent-GPA'!$E:$F,2,FALSE)+VLOOKUP(CI200,'Grade-Percent-GPA'!$E:$F,2,FALSE)+VLOOKUP(CJ200,'Grade-Percent-GPA'!$E:$F,2,FALSE)+VLOOKUP(CK200,'Grade-Percent-GPA'!$E:$F,2,FALSE)+VLOOKUP(CL200,'Grade-Percent-GPA'!$E:$F,2,FALSE)+VLOOKUP(CM200,'Grade-Percent-GPA'!$E:$F,2,FALSE))/(IF(CF200="",0,1)+IF(CG200="",0,1)+IF(CH200="",0,1)+IF(CI200="",0,1)+IF(CJ200="",0,1)+IF(CK200="",0,1)+IF(CL200="",0,1)+IF(CM200="",0,1)))</f>
        <v/>
      </c>
      <c r="CO200" s="171" t="str">
        <f t="shared" si="12"/>
        <v/>
      </c>
      <c r="CP200" s="171" t="str">
        <f t="shared" si="13"/>
        <v/>
      </c>
      <c r="CQ200" s="17"/>
      <c r="CR200" s="183"/>
      <c r="CS200" s="16"/>
      <c r="CT200" s="16"/>
      <c r="CU200" s="16"/>
      <c r="CV200" s="16"/>
      <c r="CW200" s="16"/>
      <c r="CX200" s="16"/>
      <c r="CY200" s="16"/>
      <c r="CZ200" s="16"/>
      <c r="DA200" s="171" t="str">
        <f>IF(AND(CS200="",CT200="",CU200="",CV200="",CW200="",CX200="",CY200="",CZ200=""),"",(VLOOKUP(CS200,'Grade-Percent-GPA'!$E:$F,2,FALSE)+VLOOKUP(CT200,'Grade-Percent-GPA'!$E:$F,2,FALSE)+VLOOKUP(CU200,'Grade-Percent-GPA'!$E:$F,2,FALSE)+VLOOKUP(CV200,'Grade-Percent-GPA'!$E:$F,2,FALSE)+VLOOKUP(CW200,'Grade-Percent-GPA'!$E:$F,2,FALSE)+VLOOKUP(CX200,'Grade-Percent-GPA'!$E:$F,2,FALSE)+VLOOKUP(CY200,'Grade-Percent-GPA'!$E:$F,2,FALSE)+VLOOKUP(CZ200,'Grade-Percent-GPA'!$E:$F,2,FALSE))/(IF(CS200="",0,1)+IF(CT200="",0,1)+IF(CU200="",0,1)+IF(CV200="",0,1)+IF(CW200="",0,1)+IF(CX200="",0,1)+IF(CY200="",0,1)+IF(CZ200="",0,1)))</f>
        <v/>
      </c>
      <c r="DB200" s="171" t="str">
        <f t="shared" si="14"/>
        <v/>
      </c>
      <c r="DC200" s="171" t="str">
        <f t="shared" si="15"/>
        <v/>
      </c>
    </row>
    <row r="201" spans="1:107" ht="14.25" customHeight="1" x14ac:dyDescent="0.3">
      <c r="A201" s="182"/>
      <c r="B201" s="15"/>
      <c r="C201" s="15"/>
      <c r="D201" s="453"/>
      <c r="E201" s="183"/>
      <c r="F201" s="16"/>
      <c r="G201" s="16"/>
      <c r="H201" s="16"/>
      <c r="I201" s="16"/>
      <c r="J201" s="16"/>
      <c r="K201" s="16"/>
      <c r="L201" s="16"/>
      <c r="M201" s="16"/>
      <c r="N201" s="171" t="str">
        <f>IF(AND(F201="",G201="",H201="",I201="",J201="",K201="",L201="",M201=""),"",(VLOOKUP(F201,'Grade-Percent-GPA'!$E:$F,2,FALSE)+VLOOKUP(G201,'Grade-Percent-GPA'!$E:$F,2,FALSE)+VLOOKUP(H201,'Grade-Percent-GPA'!$E:$F,2,FALSE)+VLOOKUP(I201,'Grade-Percent-GPA'!$E:$F,2,FALSE)+VLOOKUP(J201,'Grade-Percent-GPA'!$E:$F,2,FALSE)+VLOOKUP(K201,'Grade-Percent-GPA'!$E:$F,2,FALSE)+VLOOKUP(L201,'Grade-Percent-GPA'!$E:$F,2,FALSE)+VLOOKUP(M201,'Grade-Percent-GPA'!$E:$F,2,FALSE))/(IF(F201="",0,1)+IF(G201="",0,1)+IF(H201="",0,1)+IF(I201="",0,1)+IF(J201="",0,1)+IF(K201="",0,1)+IF(L201="",0,1)+IF(M201="",0,1)))</f>
        <v/>
      </c>
      <c r="O201" s="171" t="str">
        <f t="shared" si="0"/>
        <v/>
      </c>
      <c r="P201" s="171" t="str">
        <f t="shared" si="1"/>
        <v/>
      </c>
      <c r="Q201" s="17"/>
      <c r="R201" s="183"/>
      <c r="S201" s="16"/>
      <c r="T201" s="16"/>
      <c r="U201" s="16"/>
      <c r="V201" s="16"/>
      <c r="W201" s="16"/>
      <c r="X201" s="16"/>
      <c r="Y201" s="16"/>
      <c r="Z201" s="16"/>
      <c r="AA201" s="171" t="str">
        <f>IF(AND(S201="",T201="",U201="",V201="",W201="",X201="",Y201="",Z201=""),"",(VLOOKUP(S201,'Grade-Percent-GPA'!$E:$F,2,FALSE)+VLOOKUP(T201,'Grade-Percent-GPA'!$E:$F,2,FALSE)+VLOOKUP(U201,'Grade-Percent-GPA'!$E:$F,2,FALSE)+VLOOKUP(V201,'Grade-Percent-GPA'!$E:$F,2,FALSE)+VLOOKUP(W201,'Grade-Percent-GPA'!$E:$F,2,FALSE)+VLOOKUP(X201,'Grade-Percent-GPA'!$E:$F,2,FALSE)+VLOOKUP(Y201,'Grade-Percent-GPA'!$E:$F,2,FALSE)+VLOOKUP(Z201,'Grade-Percent-GPA'!$E:$F,2,FALSE))/(IF(S201="",0,1)+IF(T201="",0,1)+IF(U201="",0,1)+IF(V201="",0,1)+IF(W201="",0,1)+IF(X201="",0,1)+IF(Y201="",0,1)+IF(Z201="",0,1)))</f>
        <v/>
      </c>
      <c r="AB201" s="171" t="str">
        <f t="shared" si="2"/>
        <v/>
      </c>
      <c r="AC201" s="171" t="str">
        <f t="shared" si="3"/>
        <v/>
      </c>
      <c r="AD201" s="17"/>
      <c r="AE201" s="183"/>
      <c r="AF201" s="16"/>
      <c r="AG201" s="16"/>
      <c r="AH201" s="16"/>
      <c r="AI201" s="16"/>
      <c r="AJ201" s="16"/>
      <c r="AK201" s="16"/>
      <c r="AL201" s="16"/>
      <c r="AM201" s="16"/>
      <c r="AN201" s="171" t="str">
        <f>IF(AND(AF201="",AG201="",AH201="",AI201="",AJ201="",AK201="",AL201="",AM201=""),"",(VLOOKUP(AF201,'Grade-Percent-GPA'!$E:$F,2,FALSE)+VLOOKUP(AG201,'Grade-Percent-GPA'!$E:$F,2,FALSE)+VLOOKUP(AH201,'Grade-Percent-GPA'!$E:$F,2,FALSE)+VLOOKUP(AI201,'Grade-Percent-GPA'!$E:$F,2,FALSE)+VLOOKUP(AJ201,'Grade-Percent-GPA'!$E:$F,2,FALSE)+VLOOKUP(AK201,'Grade-Percent-GPA'!$E:$F,2,FALSE)+VLOOKUP(AL201,'Grade-Percent-GPA'!$E:$F,2,FALSE)+VLOOKUP(AM201,'Grade-Percent-GPA'!$E:$F,2,FALSE))/(IF(AF201="",0,1)+IF(AG201="",0,1)+IF(AH201="",0,1)+IF(AI201="",0,1)+IF(AJ201="",0,1)+IF(AK201="",0,1)+IF(AL201="",0,1)+IF(AM201="",0,1)))</f>
        <v/>
      </c>
      <c r="AO201" s="171" t="str">
        <f t="shared" si="4"/>
        <v/>
      </c>
      <c r="AP201" s="171" t="str">
        <f t="shared" si="5"/>
        <v/>
      </c>
      <c r="AQ201" s="17"/>
      <c r="AR201" s="183"/>
      <c r="AS201" s="16"/>
      <c r="AT201" s="16"/>
      <c r="AU201" s="16"/>
      <c r="AV201" s="16"/>
      <c r="AW201" s="16"/>
      <c r="AX201" s="16"/>
      <c r="AY201" s="16"/>
      <c r="AZ201" s="16"/>
      <c r="BA201" s="171" t="str">
        <f>IF(AND(AS201="",AT201="",AU201="",AV201="",AW201="",AX201="",AY201="",AZ201=""),"",(VLOOKUP(AS201,'Grade-Percent-GPA'!$E:$F,2,FALSE)+VLOOKUP(AT201,'Grade-Percent-GPA'!$E:$F,2,FALSE)+VLOOKUP(AU201,'Grade-Percent-GPA'!$E:$F,2,FALSE)+VLOOKUP(AV201,'Grade-Percent-GPA'!$E:$F,2,FALSE)+VLOOKUP(AW201,'Grade-Percent-GPA'!$E:$F,2,FALSE)+VLOOKUP(AX201,'Grade-Percent-GPA'!$E:$F,2,FALSE)+VLOOKUP(AY201,'Grade-Percent-GPA'!$E:$F,2,FALSE)+VLOOKUP(AZ201,'Grade-Percent-GPA'!$E:$F,2,FALSE))/(IF(AS201="",0,1)+IF(AT201="",0,1)+IF(AU201="",0,1)+IF(AV201="",0,1)+IF(AW201="",0,1)+IF(AX201="",0,1)+IF(AY201="",0,1)+IF(AZ201="",0,1)))</f>
        <v/>
      </c>
      <c r="BB201" s="171" t="str">
        <f t="shared" si="6"/>
        <v/>
      </c>
      <c r="BC201" s="171" t="str">
        <f t="shared" si="7"/>
        <v/>
      </c>
      <c r="BD201" s="17"/>
      <c r="BE201" s="183"/>
      <c r="BF201" s="16"/>
      <c r="BG201" s="16"/>
      <c r="BH201" s="16"/>
      <c r="BI201" s="16"/>
      <c r="BJ201" s="16"/>
      <c r="BK201" s="16"/>
      <c r="BL201" s="16"/>
      <c r="BM201" s="16"/>
      <c r="BN201" s="171" t="str">
        <f>IF(AND(BF201="",BG201="",BH201="",BI201="",BJ201="",BK201="",BL201="",BM201=""),"",(VLOOKUP(BF201,'Grade-Percent-GPA'!$E:$F,2,FALSE)+VLOOKUP(BG201,'Grade-Percent-GPA'!$E:$F,2,FALSE)+VLOOKUP(BH201,'Grade-Percent-GPA'!$E:$F,2,FALSE)+VLOOKUP(BI201,'Grade-Percent-GPA'!$E:$F,2,FALSE)+VLOOKUP(BJ201,'Grade-Percent-GPA'!$E:$F,2,FALSE)+VLOOKUP(BK201,'Grade-Percent-GPA'!$E:$F,2,FALSE)+VLOOKUP(BL201,'Grade-Percent-GPA'!$E:$F,2,FALSE)+VLOOKUP(BM201,'Grade-Percent-GPA'!$E:$F,2,FALSE))/(IF(BF201="",0,1)+IF(BG201="",0,1)+IF(BH201="",0,1)+IF(BI201="",0,1)+IF(BJ201="",0,1)+IF(BK201="",0,1)+IF(BL201="",0,1)+IF(BM201="",0,1)))</f>
        <v/>
      </c>
      <c r="BO201" s="171" t="str">
        <f t="shared" si="8"/>
        <v/>
      </c>
      <c r="BP201" s="171" t="str">
        <f t="shared" si="9"/>
        <v/>
      </c>
      <c r="BQ201" s="17"/>
      <c r="BR201" s="183"/>
      <c r="BS201" s="16"/>
      <c r="BT201" s="16"/>
      <c r="BU201" s="16"/>
      <c r="BV201" s="16"/>
      <c r="BW201" s="16"/>
      <c r="BX201" s="16"/>
      <c r="BY201" s="16"/>
      <c r="BZ201" s="16"/>
      <c r="CA201" s="171" t="str">
        <f>IF(AND(BS201="",BT201="",BU201="",BV201="",BW201="",BX201="",BY201="",BZ201=""),"",(VLOOKUP(BS201,'Grade-Percent-GPA'!$E:$F,2,FALSE)+VLOOKUP(BT201,'Grade-Percent-GPA'!$E:$F,2,FALSE)+VLOOKUP(BU201,'Grade-Percent-GPA'!$E:$F,2,FALSE)+VLOOKUP(BV201,'Grade-Percent-GPA'!$E:$F,2,FALSE)+VLOOKUP(BW201,'Grade-Percent-GPA'!$E:$F,2,FALSE)+VLOOKUP(BX201,'Grade-Percent-GPA'!$E:$F,2,FALSE)+VLOOKUP(BY201,'Grade-Percent-GPA'!$E:$F,2,FALSE)+VLOOKUP(BZ201,'Grade-Percent-GPA'!$E:$F,2,FALSE))/(IF(BS201="",0,1)+IF(BT201="",0,1)+IF(BU201="",0,1)+IF(BV201="",0,1)+IF(BW201="",0,1)+IF(BX201="",0,1)+IF(BY201="",0,1)+IF(BZ201="",0,1)))</f>
        <v/>
      </c>
      <c r="CB201" s="171" t="str">
        <f t="shared" si="10"/>
        <v/>
      </c>
      <c r="CC201" s="171" t="str">
        <f t="shared" si="11"/>
        <v/>
      </c>
      <c r="CD201" s="17"/>
      <c r="CE201" s="183"/>
      <c r="CF201" s="16"/>
      <c r="CG201" s="16"/>
      <c r="CH201" s="16"/>
      <c r="CI201" s="16"/>
      <c r="CJ201" s="16"/>
      <c r="CK201" s="16"/>
      <c r="CL201" s="16"/>
      <c r="CM201" s="16"/>
      <c r="CN201" s="171" t="str">
        <f>IF(AND(CF201="",CG201="",CH201="",CI201="",CJ201="",CK201="",CL201="",CM201=""),"",(VLOOKUP(CF201,'Grade-Percent-GPA'!$E:$F,2,FALSE)+VLOOKUP(CG201,'Grade-Percent-GPA'!$E:$F,2,FALSE)+VLOOKUP(CH201,'Grade-Percent-GPA'!$E:$F,2,FALSE)+VLOOKUP(CI201,'Grade-Percent-GPA'!$E:$F,2,FALSE)+VLOOKUP(CJ201,'Grade-Percent-GPA'!$E:$F,2,FALSE)+VLOOKUP(CK201,'Grade-Percent-GPA'!$E:$F,2,FALSE)+VLOOKUP(CL201,'Grade-Percent-GPA'!$E:$F,2,FALSE)+VLOOKUP(CM201,'Grade-Percent-GPA'!$E:$F,2,FALSE))/(IF(CF201="",0,1)+IF(CG201="",0,1)+IF(CH201="",0,1)+IF(CI201="",0,1)+IF(CJ201="",0,1)+IF(CK201="",0,1)+IF(CL201="",0,1)+IF(CM201="",0,1)))</f>
        <v/>
      </c>
      <c r="CO201" s="171" t="str">
        <f t="shared" si="12"/>
        <v/>
      </c>
      <c r="CP201" s="171" t="str">
        <f t="shared" si="13"/>
        <v/>
      </c>
      <c r="CQ201" s="17"/>
      <c r="CR201" s="183"/>
      <c r="CS201" s="16"/>
      <c r="CT201" s="16"/>
      <c r="CU201" s="16"/>
      <c r="CV201" s="16"/>
      <c r="CW201" s="16"/>
      <c r="CX201" s="16"/>
      <c r="CY201" s="16"/>
      <c r="CZ201" s="16"/>
      <c r="DA201" s="171" t="str">
        <f>IF(AND(CS201="",CT201="",CU201="",CV201="",CW201="",CX201="",CY201="",CZ201=""),"",(VLOOKUP(CS201,'Grade-Percent-GPA'!$E:$F,2,FALSE)+VLOOKUP(CT201,'Grade-Percent-GPA'!$E:$F,2,FALSE)+VLOOKUP(CU201,'Grade-Percent-GPA'!$E:$F,2,FALSE)+VLOOKUP(CV201,'Grade-Percent-GPA'!$E:$F,2,FALSE)+VLOOKUP(CW201,'Grade-Percent-GPA'!$E:$F,2,FALSE)+VLOOKUP(CX201,'Grade-Percent-GPA'!$E:$F,2,FALSE)+VLOOKUP(CY201,'Grade-Percent-GPA'!$E:$F,2,FALSE)+VLOOKUP(CZ201,'Grade-Percent-GPA'!$E:$F,2,FALSE))/(IF(CS201="",0,1)+IF(CT201="",0,1)+IF(CU201="",0,1)+IF(CV201="",0,1)+IF(CW201="",0,1)+IF(CX201="",0,1)+IF(CY201="",0,1)+IF(CZ201="",0,1)))</f>
        <v/>
      </c>
      <c r="DB201" s="171" t="str">
        <f t="shared" si="14"/>
        <v/>
      </c>
      <c r="DC201" s="171" t="str">
        <f t="shared" si="15"/>
        <v/>
      </c>
    </row>
    <row r="202" spans="1:107" ht="14.25" customHeight="1" x14ac:dyDescent="0.3">
      <c r="A202" s="182"/>
      <c r="B202" s="15"/>
      <c r="C202" s="15"/>
      <c r="D202" s="453"/>
      <c r="E202" s="183"/>
      <c r="F202" s="16"/>
      <c r="G202" s="16"/>
      <c r="H202" s="16"/>
      <c r="I202" s="16"/>
      <c r="J202" s="16"/>
      <c r="K202" s="16"/>
      <c r="L202" s="16"/>
      <c r="M202" s="16"/>
      <c r="N202" s="171" t="str">
        <f>IF(AND(F202="",G202="",H202="",I202="",J202="",K202="",L202="",M202=""),"",(VLOOKUP(F202,'Grade-Percent-GPA'!$E:$F,2,FALSE)+VLOOKUP(G202,'Grade-Percent-GPA'!$E:$F,2,FALSE)+VLOOKUP(H202,'Grade-Percent-GPA'!$E:$F,2,FALSE)+VLOOKUP(I202,'Grade-Percent-GPA'!$E:$F,2,FALSE)+VLOOKUP(J202,'Grade-Percent-GPA'!$E:$F,2,FALSE)+VLOOKUP(K202,'Grade-Percent-GPA'!$E:$F,2,FALSE)+VLOOKUP(L202,'Grade-Percent-GPA'!$E:$F,2,FALSE)+VLOOKUP(M202,'Grade-Percent-GPA'!$E:$F,2,FALSE))/(IF(F202="",0,1)+IF(G202="",0,1)+IF(H202="",0,1)+IF(I202="",0,1)+IF(J202="",0,1)+IF(K202="",0,1)+IF(L202="",0,1)+IF(M202="",0,1)))</f>
        <v/>
      </c>
      <c r="O202" s="171" t="str">
        <f t="shared" si="0"/>
        <v/>
      </c>
      <c r="P202" s="171" t="str">
        <f t="shared" si="1"/>
        <v/>
      </c>
      <c r="Q202" s="17"/>
      <c r="R202" s="183"/>
      <c r="S202" s="16"/>
      <c r="T202" s="16"/>
      <c r="U202" s="16"/>
      <c r="V202" s="16"/>
      <c r="W202" s="16"/>
      <c r="X202" s="16"/>
      <c r="Y202" s="16"/>
      <c r="Z202" s="16"/>
      <c r="AA202" s="171" t="str">
        <f>IF(AND(S202="",T202="",U202="",V202="",W202="",X202="",Y202="",Z202=""),"",(VLOOKUP(S202,'Grade-Percent-GPA'!$E:$F,2,FALSE)+VLOOKUP(T202,'Grade-Percent-GPA'!$E:$F,2,FALSE)+VLOOKUP(U202,'Grade-Percent-GPA'!$E:$F,2,FALSE)+VLOOKUP(V202,'Grade-Percent-GPA'!$E:$F,2,FALSE)+VLOOKUP(W202,'Grade-Percent-GPA'!$E:$F,2,FALSE)+VLOOKUP(X202,'Grade-Percent-GPA'!$E:$F,2,FALSE)+VLOOKUP(Y202,'Grade-Percent-GPA'!$E:$F,2,FALSE)+VLOOKUP(Z202,'Grade-Percent-GPA'!$E:$F,2,FALSE))/(IF(S202="",0,1)+IF(T202="",0,1)+IF(U202="",0,1)+IF(V202="",0,1)+IF(W202="",0,1)+IF(X202="",0,1)+IF(Y202="",0,1)+IF(Z202="",0,1)))</f>
        <v/>
      </c>
      <c r="AB202" s="171" t="str">
        <f t="shared" si="2"/>
        <v/>
      </c>
      <c r="AC202" s="171" t="str">
        <f t="shared" si="3"/>
        <v/>
      </c>
      <c r="AD202" s="17"/>
      <c r="AE202" s="183"/>
      <c r="AF202" s="16"/>
      <c r="AG202" s="16"/>
      <c r="AH202" s="16"/>
      <c r="AI202" s="16"/>
      <c r="AJ202" s="16"/>
      <c r="AK202" s="16"/>
      <c r="AL202" s="16"/>
      <c r="AM202" s="16"/>
      <c r="AN202" s="171" t="str">
        <f>IF(AND(AF202="",AG202="",AH202="",AI202="",AJ202="",AK202="",AL202="",AM202=""),"",(VLOOKUP(AF202,'Grade-Percent-GPA'!$E:$F,2,FALSE)+VLOOKUP(AG202,'Grade-Percent-GPA'!$E:$F,2,FALSE)+VLOOKUP(AH202,'Grade-Percent-GPA'!$E:$F,2,FALSE)+VLOOKUP(AI202,'Grade-Percent-GPA'!$E:$F,2,FALSE)+VLOOKUP(AJ202,'Grade-Percent-GPA'!$E:$F,2,FALSE)+VLOOKUP(AK202,'Grade-Percent-GPA'!$E:$F,2,FALSE)+VLOOKUP(AL202,'Grade-Percent-GPA'!$E:$F,2,FALSE)+VLOOKUP(AM202,'Grade-Percent-GPA'!$E:$F,2,FALSE))/(IF(AF202="",0,1)+IF(AG202="",0,1)+IF(AH202="",0,1)+IF(AI202="",0,1)+IF(AJ202="",0,1)+IF(AK202="",0,1)+IF(AL202="",0,1)+IF(AM202="",0,1)))</f>
        <v/>
      </c>
      <c r="AO202" s="171" t="str">
        <f t="shared" si="4"/>
        <v/>
      </c>
      <c r="AP202" s="171" t="str">
        <f t="shared" si="5"/>
        <v/>
      </c>
      <c r="AQ202" s="17"/>
      <c r="AR202" s="183"/>
      <c r="AS202" s="16"/>
      <c r="AT202" s="16"/>
      <c r="AU202" s="16"/>
      <c r="AV202" s="16"/>
      <c r="AW202" s="16"/>
      <c r="AX202" s="16"/>
      <c r="AY202" s="16"/>
      <c r="AZ202" s="16"/>
      <c r="BA202" s="171" t="str">
        <f>IF(AND(AS202="",AT202="",AU202="",AV202="",AW202="",AX202="",AY202="",AZ202=""),"",(VLOOKUP(AS202,'Grade-Percent-GPA'!$E:$F,2,FALSE)+VLOOKUP(AT202,'Grade-Percent-GPA'!$E:$F,2,FALSE)+VLOOKUP(AU202,'Grade-Percent-GPA'!$E:$F,2,FALSE)+VLOOKUP(AV202,'Grade-Percent-GPA'!$E:$F,2,FALSE)+VLOOKUP(AW202,'Grade-Percent-GPA'!$E:$F,2,FALSE)+VLOOKUP(AX202,'Grade-Percent-GPA'!$E:$F,2,FALSE)+VLOOKUP(AY202,'Grade-Percent-GPA'!$E:$F,2,FALSE)+VLOOKUP(AZ202,'Grade-Percent-GPA'!$E:$F,2,FALSE))/(IF(AS202="",0,1)+IF(AT202="",0,1)+IF(AU202="",0,1)+IF(AV202="",0,1)+IF(AW202="",0,1)+IF(AX202="",0,1)+IF(AY202="",0,1)+IF(AZ202="",0,1)))</f>
        <v/>
      </c>
      <c r="BB202" s="171" t="str">
        <f t="shared" si="6"/>
        <v/>
      </c>
      <c r="BC202" s="171" t="str">
        <f t="shared" si="7"/>
        <v/>
      </c>
      <c r="BD202" s="17"/>
      <c r="BE202" s="183"/>
      <c r="BF202" s="16"/>
      <c r="BG202" s="16"/>
      <c r="BH202" s="16"/>
      <c r="BI202" s="16"/>
      <c r="BJ202" s="16"/>
      <c r="BK202" s="16"/>
      <c r="BL202" s="16"/>
      <c r="BM202" s="16"/>
      <c r="BN202" s="171" t="str">
        <f>IF(AND(BF202="",BG202="",BH202="",BI202="",BJ202="",BK202="",BL202="",BM202=""),"",(VLOOKUP(BF202,'Grade-Percent-GPA'!$E:$F,2,FALSE)+VLOOKUP(BG202,'Grade-Percent-GPA'!$E:$F,2,FALSE)+VLOOKUP(BH202,'Grade-Percent-GPA'!$E:$F,2,FALSE)+VLOOKUP(BI202,'Grade-Percent-GPA'!$E:$F,2,FALSE)+VLOOKUP(BJ202,'Grade-Percent-GPA'!$E:$F,2,FALSE)+VLOOKUP(BK202,'Grade-Percent-GPA'!$E:$F,2,FALSE)+VLOOKUP(BL202,'Grade-Percent-GPA'!$E:$F,2,FALSE)+VLOOKUP(BM202,'Grade-Percent-GPA'!$E:$F,2,FALSE))/(IF(BF202="",0,1)+IF(BG202="",0,1)+IF(BH202="",0,1)+IF(BI202="",0,1)+IF(BJ202="",0,1)+IF(BK202="",0,1)+IF(BL202="",0,1)+IF(BM202="",0,1)))</f>
        <v/>
      </c>
      <c r="BO202" s="171" t="str">
        <f t="shared" si="8"/>
        <v/>
      </c>
      <c r="BP202" s="171" t="str">
        <f t="shared" si="9"/>
        <v/>
      </c>
      <c r="BQ202" s="17"/>
      <c r="BR202" s="183"/>
      <c r="BS202" s="16"/>
      <c r="BT202" s="16"/>
      <c r="BU202" s="16"/>
      <c r="BV202" s="16"/>
      <c r="BW202" s="16"/>
      <c r="BX202" s="16"/>
      <c r="BY202" s="16"/>
      <c r="BZ202" s="16"/>
      <c r="CA202" s="171" t="str">
        <f>IF(AND(BS202="",BT202="",BU202="",BV202="",BW202="",BX202="",BY202="",BZ202=""),"",(VLOOKUP(BS202,'Grade-Percent-GPA'!$E:$F,2,FALSE)+VLOOKUP(BT202,'Grade-Percent-GPA'!$E:$F,2,FALSE)+VLOOKUP(BU202,'Grade-Percent-GPA'!$E:$F,2,FALSE)+VLOOKUP(BV202,'Grade-Percent-GPA'!$E:$F,2,FALSE)+VLOOKUP(BW202,'Grade-Percent-GPA'!$E:$F,2,FALSE)+VLOOKUP(BX202,'Grade-Percent-GPA'!$E:$F,2,FALSE)+VLOOKUP(BY202,'Grade-Percent-GPA'!$E:$F,2,FALSE)+VLOOKUP(BZ202,'Grade-Percent-GPA'!$E:$F,2,FALSE))/(IF(BS202="",0,1)+IF(BT202="",0,1)+IF(BU202="",0,1)+IF(BV202="",0,1)+IF(BW202="",0,1)+IF(BX202="",0,1)+IF(BY202="",0,1)+IF(BZ202="",0,1)))</f>
        <v/>
      </c>
      <c r="CB202" s="171" t="str">
        <f t="shared" si="10"/>
        <v/>
      </c>
      <c r="CC202" s="171" t="str">
        <f t="shared" si="11"/>
        <v/>
      </c>
      <c r="CD202" s="17"/>
      <c r="CE202" s="183"/>
      <c r="CF202" s="16"/>
      <c r="CG202" s="16"/>
      <c r="CH202" s="16"/>
      <c r="CI202" s="16"/>
      <c r="CJ202" s="16"/>
      <c r="CK202" s="16"/>
      <c r="CL202" s="16"/>
      <c r="CM202" s="16"/>
      <c r="CN202" s="171" t="str">
        <f>IF(AND(CF202="",CG202="",CH202="",CI202="",CJ202="",CK202="",CL202="",CM202=""),"",(VLOOKUP(CF202,'Grade-Percent-GPA'!$E:$F,2,FALSE)+VLOOKUP(CG202,'Grade-Percent-GPA'!$E:$F,2,FALSE)+VLOOKUP(CH202,'Grade-Percent-GPA'!$E:$F,2,FALSE)+VLOOKUP(CI202,'Grade-Percent-GPA'!$E:$F,2,FALSE)+VLOOKUP(CJ202,'Grade-Percent-GPA'!$E:$F,2,FALSE)+VLOOKUP(CK202,'Grade-Percent-GPA'!$E:$F,2,FALSE)+VLOOKUP(CL202,'Grade-Percent-GPA'!$E:$F,2,FALSE)+VLOOKUP(CM202,'Grade-Percent-GPA'!$E:$F,2,FALSE))/(IF(CF202="",0,1)+IF(CG202="",0,1)+IF(CH202="",0,1)+IF(CI202="",0,1)+IF(CJ202="",0,1)+IF(CK202="",0,1)+IF(CL202="",0,1)+IF(CM202="",0,1)))</f>
        <v/>
      </c>
      <c r="CO202" s="171" t="str">
        <f t="shared" si="12"/>
        <v/>
      </c>
      <c r="CP202" s="171" t="str">
        <f t="shared" si="13"/>
        <v/>
      </c>
      <c r="CQ202" s="17"/>
      <c r="CR202" s="183"/>
      <c r="CS202" s="16"/>
      <c r="CT202" s="16"/>
      <c r="CU202" s="16"/>
      <c r="CV202" s="16"/>
      <c r="CW202" s="16"/>
      <c r="CX202" s="16"/>
      <c r="CY202" s="16"/>
      <c r="CZ202" s="16"/>
      <c r="DA202" s="171" t="str">
        <f>IF(AND(CS202="",CT202="",CU202="",CV202="",CW202="",CX202="",CY202="",CZ202=""),"",(VLOOKUP(CS202,'Grade-Percent-GPA'!$E:$F,2,FALSE)+VLOOKUP(CT202,'Grade-Percent-GPA'!$E:$F,2,FALSE)+VLOOKUP(CU202,'Grade-Percent-GPA'!$E:$F,2,FALSE)+VLOOKUP(CV202,'Grade-Percent-GPA'!$E:$F,2,FALSE)+VLOOKUP(CW202,'Grade-Percent-GPA'!$E:$F,2,FALSE)+VLOOKUP(CX202,'Grade-Percent-GPA'!$E:$F,2,FALSE)+VLOOKUP(CY202,'Grade-Percent-GPA'!$E:$F,2,FALSE)+VLOOKUP(CZ202,'Grade-Percent-GPA'!$E:$F,2,FALSE))/(IF(CS202="",0,1)+IF(CT202="",0,1)+IF(CU202="",0,1)+IF(CV202="",0,1)+IF(CW202="",0,1)+IF(CX202="",0,1)+IF(CY202="",0,1)+IF(CZ202="",0,1)))</f>
        <v/>
      </c>
      <c r="DB202" s="171" t="str">
        <f t="shared" si="14"/>
        <v/>
      </c>
      <c r="DC202" s="171" t="str">
        <f t="shared" si="15"/>
        <v/>
      </c>
    </row>
    <row r="203" spans="1:107" ht="14.25" customHeight="1" x14ac:dyDescent="0.3">
      <c r="A203" s="182"/>
      <c r="B203" s="15"/>
      <c r="C203" s="15"/>
      <c r="D203" s="453"/>
      <c r="E203" s="183"/>
      <c r="F203" s="16"/>
      <c r="G203" s="16"/>
      <c r="H203" s="16"/>
      <c r="I203" s="16"/>
      <c r="J203" s="16"/>
      <c r="K203" s="16"/>
      <c r="L203" s="16"/>
      <c r="M203" s="16"/>
      <c r="N203" s="171" t="str">
        <f>IF(AND(F203="",G203="",H203="",I203="",J203="",K203="",L203="",M203=""),"",(VLOOKUP(F203,'Grade-Percent-GPA'!$E:$F,2,FALSE)+VLOOKUP(G203,'Grade-Percent-GPA'!$E:$F,2,FALSE)+VLOOKUP(H203,'Grade-Percent-GPA'!$E:$F,2,FALSE)+VLOOKUP(I203,'Grade-Percent-GPA'!$E:$F,2,FALSE)+VLOOKUP(J203,'Grade-Percent-GPA'!$E:$F,2,FALSE)+VLOOKUP(K203,'Grade-Percent-GPA'!$E:$F,2,FALSE)+VLOOKUP(L203,'Grade-Percent-GPA'!$E:$F,2,FALSE)+VLOOKUP(M203,'Grade-Percent-GPA'!$E:$F,2,FALSE))/(IF(F203="",0,1)+IF(G203="",0,1)+IF(H203="",0,1)+IF(I203="",0,1)+IF(J203="",0,1)+IF(K203="",0,1)+IF(L203="",0,1)+IF(M203="",0,1)))</f>
        <v/>
      </c>
      <c r="O203" s="171" t="str">
        <f t="shared" si="0"/>
        <v/>
      </c>
      <c r="P203" s="171" t="str">
        <f t="shared" si="1"/>
        <v/>
      </c>
      <c r="Q203" s="17"/>
      <c r="R203" s="183"/>
      <c r="S203" s="16"/>
      <c r="T203" s="16"/>
      <c r="U203" s="16"/>
      <c r="V203" s="16"/>
      <c r="W203" s="16"/>
      <c r="X203" s="16"/>
      <c r="Y203" s="16"/>
      <c r="Z203" s="16"/>
      <c r="AA203" s="171" t="str">
        <f>IF(AND(S203="",T203="",U203="",V203="",W203="",X203="",Y203="",Z203=""),"",(VLOOKUP(S203,'Grade-Percent-GPA'!$E:$F,2,FALSE)+VLOOKUP(T203,'Grade-Percent-GPA'!$E:$F,2,FALSE)+VLOOKUP(U203,'Grade-Percent-GPA'!$E:$F,2,FALSE)+VLOOKUP(V203,'Grade-Percent-GPA'!$E:$F,2,FALSE)+VLOOKUP(W203,'Grade-Percent-GPA'!$E:$F,2,FALSE)+VLOOKUP(X203,'Grade-Percent-GPA'!$E:$F,2,FALSE)+VLOOKUP(Y203,'Grade-Percent-GPA'!$E:$F,2,FALSE)+VLOOKUP(Z203,'Grade-Percent-GPA'!$E:$F,2,FALSE))/(IF(S203="",0,1)+IF(T203="",0,1)+IF(U203="",0,1)+IF(V203="",0,1)+IF(W203="",0,1)+IF(X203="",0,1)+IF(Y203="",0,1)+IF(Z203="",0,1)))</f>
        <v/>
      </c>
      <c r="AB203" s="171" t="str">
        <f t="shared" si="2"/>
        <v/>
      </c>
      <c r="AC203" s="171" t="str">
        <f t="shared" si="3"/>
        <v/>
      </c>
      <c r="AD203" s="17"/>
      <c r="AE203" s="183"/>
      <c r="AF203" s="16"/>
      <c r="AG203" s="16"/>
      <c r="AH203" s="16"/>
      <c r="AI203" s="16"/>
      <c r="AJ203" s="16"/>
      <c r="AK203" s="16"/>
      <c r="AL203" s="16"/>
      <c r="AM203" s="16"/>
      <c r="AN203" s="171" t="str">
        <f>IF(AND(AF203="",AG203="",AH203="",AI203="",AJ203="",AK203="",AL203="",AM203=""),"",(VLOOKUP(AF203,'Grade-Percent-GPA'!$E:$F,2,FALSE)+VLOOKUP(AG203,'Grade-Percent-GPA'!$E:$F,2,FALSE)+VLOOKUP(AH203,'Grade-Percent-GPA'!$E:$F,2,FALSE)+VLOOKUP(AI203,'Grade-Percent-GPA'!$E:$F,2,FALSE)+VLOOKUP(AJ203,'Grade-Percent-GPA'!$E:$F,2,FALSE)+VLOOKUP(AK203,'Grade-Percent-GPA'!$E:$F,2,FALSE)+VLOOKUP(AL203,'Grade-Percent-GPA'!$E:$F,2,FALSE)+VLOOKUP(AM203,'Grade-Percent-GPA'!$E:$F,2,FALSE))/(IF(AF203="",0,1)+IF(AG203="",0,1)+IF(AH203="",0,1)+IF(AI203="",0,1)+IF(AJ203="",0,1)+IF(AK203="",0,1)+IF(AL203="",0,1)+IF(AM203="",0,1)))</f>
        <v/>
      </c>
      <c r="AO203" s="171" t="str">
        <f t="shared" si="4"/>
        <v/>
      </c>
      <c r="AP203" s="171" t="str">
        <f t="shared" si="5"/>
        <v/>
      </c>
      <c r="AQ203" s="17"/>
      <c r="AR203" s="183"/>
      <c r="AS203" s="16"/>
      <c r="AT203" s="16"/>
      <c r="AU203" s="16"/>
      <c r="AV203" s="16"/>
      <c r="AW203" s="16"/>
      <c r="AX203" s="16"/>
      <c r="AY203" s="16"/>
      <c r="AZ203" s="16"/>
      <c r="BA203" s="171" t="str">
        <f>IF(AND(AS203="",AT203="",AU203="",AV203="",AW203="",AX203="",AY203="",AZ203=""),"",(VLOOKUP(AS203,'Grade-Percent-GPA'!$E:$F,2,FALSE)+VLOOKUP(AT203,'Grade-Percent-GPA'!$E:$F,2,FALSE)+VLOOKUP(AU203,'Grade-Percent-GPA'!$E:$F,2,FALSE)+VLOOKUP(AV203,'Grade-Percent-GPA'!$E:$F,2,FALSE)+VLOOKUP(AW203,'Grade-Percent-GPA'!$E:$F,2,FALSE)+VLOOKUP(AX203,'Grade-Percent-GPA'!$E:$F,2,FALSE)+VLOOKUP(AY203,'Grade-Percent-GPA'!$E:$F,2,FALSE)+VLOOKUP(AZ203,'Grade-Percent-GPA'!$E:$F,2,FALSE))/(IF(AS203="",0,1)+IF(AT203="",0,1)+IF(AU203="",0,1)+IF(AV203="",0,1)+IF(AW203="",0,1)+IF(AX203="",0,1)+IF(AY203="",0,1)+IF(AZ203="",0,1)))</f>
        <v/>
      </c>
      <c r="BB203" s="171" t="str">
        <f t="shared" si="6"/>
        <v/>
      </c>
      <c r="BC203" s="171" t="str">
        <f t="shared" si="7"/>
        <v/>
      </c>
      <c r="BD203" s="17"/>
      <c r="BE203" s="183"/>
      <c r="BF203" s="16"/>
      <c r="BG203" s="16"/>
      <c r="BH203" s="16"/>
      <c r="BI203" s="16"/>
      <c r="BJ203" s="16"/>
      <c r="BK203" s="16"/>
      <c r="BL203" s="16"/>
      <c r="BM203" s="16"/>
      <c r="BN203" s="171" t="str">
        <f>IF(AND(BF203="",BG203="",BH203="",BI203="",BJ203="",BK203="",BL203="",BM203=""),"",(VLOOKUP(BF203,'Grade-Percent-GPA'!$E:$F,2,FALSE)+VLOOKUP(BG203,'Grade-Percent-GPA'!$E:$F,2,FALSE)+VLOOKUP(BH203,'Grade-Percent-GPA'!$E:$F,2,FALSE)+VLOOKUP(BI203,'Grade-Percent-GPA'!$E:$F,2,FALSE)+VLOOKUP(BJ203,'Grade-Percent-GPA'!$E:$F,2,FALSE)+VLOOKUP(BK203,'Grade-Percent-GPA'!$E:$F,2,FALSE)+VLOOKUP(BL203,'Grade-Percent-GPA'!$E:$F,2,FALSE)+VLOOKUP(BM203,'Grade-Percent-GPA'!$E:$F,2,FALSE))/(IF(BF203="",0,1)+IF(BG203="",0,1)+IF(BH203="",0,1)+IF(BI203="",0,1)+IF(BJ203="",0,1)+IF(BK203="",0,1)+IF(BL203="",0,1)+IF(BM203="",0,1)))</f>
        <v/>
      </c>
      <c r="BO203" s="171" t="str">
        <f t="shared" si="8"/>
        <v/>
      </c>
      <c r="BP203" s="171" t="str">
        <f t="shared" si="9"/>
        <v/>
      </c>
      <c r="BQ203" s="17"/>
      <c r="BR203" s="183"/>
      <c r="BS203" s="16"/>
      <c r="BT203" s="16"/>
      <c r="BU203" s="16"/>
      <c r="BV203" s="16"/>
      <c r="BW203" s="16"/>
      <c r="BX203" s="16"/>
      <c r="BY203" s="16"/>
      <c r="BZ203" s="16"/>
      <c r="CA203" s="171" t="str">
        <f>IF(AND(BS203="",BT203="",BU203="",BV203="",BW203="",BX203="",BY203="",BZ203=""),"",(VLOOKUP(BS203,'Grade-Percent-GPA'!$E:$F,2,FALSE)+VLOOKUP(BT203,'Grade-Percent-GPA'!$E:$F,2,FALSE)+VLOOKUP(BU203,'Grade-Percent-GPA'!$E:$F,2,FALSE)+VLOOKUP(BV203,'Grade-Percent-GPA'!$E:$F,2,FALSE)+VLOOKUP(BW203,'Grade-Percent-GPA'!$E:$F,2,FALSE)+VLOOKUP(BX203,'Grade-Percent-GPA'!$E:$F,2,FALSE)+VLOOKUP(BY203,'Grade-Percent-GPA'!$E:$F,2,FALSE)+VLOOKUP(BZ203,'Grade-Percent-GPA'!$E:$F,2,FALSE))/(IF(BS203="",0,1)+IF(BT203="",0,1)+IF(BU203="",0,1)+IF(BV203="",0,1)+IF(BW203="",0,1)+IF(BX203="",0,1)+IF(BY203="",0,1)+IF(BZ203="",0,1)))</f>
        <v/>
      </c>
      <c r="CB203" s="171" t="str">
        <f t="shared" si="10"/>
        <v/>
      </c>
      <c r="CC203" s="171" t="str">
        <f t="shared" si="11"/>
        <v/>
      </c>
      <c r="CD203" s="17"/>
      <c r="CE203" s="183"/>
      <c r="CF203" s="16"/>
      <c r="CG203" s="16"/>
      <c r="CH203" s="16"/>
      <c r="CI203" s="16"/>
      <c r="CJ203" s="16"/>
      <c r="CK203" s="16"/>
      <c r="CL203" s="16"/>
      <c r="CM203" s="16"/>
      <c r="CN203" s="171" t="str">
        <f>IF(AND(CF203="",CG203="",CH203="",CI203="",CJ203="",CK203="",CL203="",CM203=""),"",(VLOOKUP(CF203,'Grade-Percent-GPA'!$E:$F,2,FALSE)+VLOOKUP(CG203,'Grade-Percent-GPA'!$E:$F,2,FALSE)+VLOOKUP(CH203,'Grade-Percent-GPA'!$E:$F,2,FALSE)+VLOOKUP(CI203,'Grade-Percent-GPA'!$E:$F,2,FALSE)+VLOOKUP(CJ203,'Grade-Percent-GPA'!$E:$F,2,FALSE)+VLOOKUP(CK203,'Grade-Percent-GPA'!$E:$F,2,FALSE)+VLOOKUP(CL203,'Grade-Percent-GPA'!$E:$F,2,FALSE)+VLOOKUP(CM203,'Grade-Percent-GPA'!$E:$F,2,FALSE))/(IF(CF203="",0,1)+IF(CG203="",0,1)+IF(CH203="",0,1)+IF(CI203="",0,1)+IF(CJ203="",0,1)+IF(CK203="",0,1)+IF(CL203="",0,1)+IF(CM203="",0,1)))</f>
        <v/>
      </c>
      <c r="CO203" s="171" t="str">
        <f t="shared" si="12"/>
        <v/>
      </c>
      <c r="CP203" s="171" t="str">
        <f t="shared" si="13"/>
        <v/>
      </c>
      <c r="CQ203" s="17"/>
      <c r="CR203" s="183"/>
      <c r="CS203" s="16"/>
      <c r="CT203" s="16"/>
      <c r="CU203" s="16"/>
      <c r="CV203" s="16"/>
      <c r="CW203" s="16"/>
      <c r="CX203" s="16"/>
      <c r="CY203" s="16"/>
      <c r="CZ203" s="16"/>
      <c r="DA203" s="171" t="str">
        <f>IF(AND(CS203="",CT203="",CU203="",CV203="",CW203="",CX203="",CY203="",CZ203=""),"",(VLOOKUP(CS203,'Grade-Percent-GPA'!$E:$F,2,FALSE)+VLOOKUP(CT203,'Grade-Percent-GPA'!$E:$F,2,FALSE)+VLOOKUP(CU203,'Grade-Percent-GPA'!$E:$F,2,FALSE)+VLOOKUP(CV203,'Grade-Percent-GPA'!$E:$F,2,FALSE)+VLOOKUP(CW203,'Grade-Percent-GPA'!$E:$F,2,FALSE)+VLOOKUP(CX203,'Grade-Percent-GPA'!$E:$F,2,FALSE)+VLOOKUP(CY203,'Grade-Percent-GPA'!$E:$F,2,FALSE)+VLOOKUP(CZ203,'Grade-Percent-GPA'!$E:$F,2,FALSE))/(IF(CS203="",0,1)+IF(CT203="",0,1)+IF(CU203="",0,1)+IF(CV203="",0,1)+IF(CW203="",0,1)+IF(CX203="",0,1)+IF(CY203="",0,1)+IF(CZ203="",0,1)))</f>
        <v/>
      </c>
      <c r="DB203" s="171" t="str">
        <f t="shared" si="14"/>
        <v/>
      </c>
      <c r="DC203" s="171" t="str">
        <f t="shared" si="15"/>
        <v/>
      </c>
    </row>
    <row r="204" spans="1:107" ht="14.25" customHeight="1" x14ac:dyDescent="0.3">
      <c r="A204" s="182"/>
      <c r="B204" s="15"/>
      <c r="C204" s="15"/>
      <c r="D204" s="453"/>
      <c r="E204" s="183"/>
      <c r="F204" s="16"/>
      <c r="G204" s="16"/>
      <c r="H204" s="16"/>
      <c r="I204" s="16"/>
      <c r="J204" s="16"/>
      <c r="K204" s="16"/>
      <c r="L204" s="16"/>
      <c r="M204" s="16"/>
      <c r="N204" s="171" t="str">
        <f>IF(AND(F204="",G204="",H204="",I204="",J204="",K204="",L204="",M204=""),"",(VLOOKUP(F204,'Grade-Percent-GPA'!$E:$F,2,FALSE)+VLOOKUP(G204,'Grade-Percent-GPA'!$E:$F,2,FALSE)+VLOOKUP(H204,'Grade-Percent-GPA'!$E:$F,2,FALSE)+VLOOKUP(I204,'Grade-Percent-GPA'!$E:$F,2,FALSE)+VLOOKUP(J204,'Grade-Percent-GPA'!$E:$F,2,FALSE)+VLOOKUP(K204,'Grade-Percent-GPA'!$E:$F,2,FALSE)+VLOOKUP(L204,'Grade-Percent-GPA'!$E:$F,2,FALSE)+VLOOKUP(M204,'Grade-Percent-GPA'!$E:$F,2,FALSE))/(IF(F204="",0,1)+IF(G204="",0,1)+IF(H204="",0,1)+IF(I204="",0,1)+IF(J204="",0,1)+IF(K204="",0,1)+IF(L204="",0,1)+IF(M204="",0,1)))</f>
        <v/>
      </c>
      <c r="O204" s="171" t="str">
        <f t="shared" si="0"/>
        <v/>
      </c>
      <c r="P204" s="171" t="str">
        <f t="shared" si="1"/>
        <v/>
      </c>
      <c r="Q204" s="17"/>
      <c r="R204" s="183"/>
      <c r="S204" s="16"/>
      <c r="T204" s="16"/>
      <c r="U204" s="16"/>
      <c r="V204" s="16"/>
      <c r="W204" s="16"/>
      <c r="X204" s="16"/>
      <c r="Y204" s="16"/>
      <c r="Z204" s="16"/>
      <c r="AA204" s="171" t="str">
        <f>IF(AND(S204="",T204="",U204="",V204="",W204="",X204="",Y204="",Z204=""),"",(VLOOKUP(S204,'Grade-Percent-GPA'!$E:$F,2,FALSE)+VLOOKUP(T204,'Grade-Percent-GPA'!$E:$F,2,FALSE)+VLOOKUP(U204,'Grade-Percent-GPA'!$E:$F,2,FALSE)+VLOOKUP(V204,'Grade-Percent-GPA'!$E:$F,2,FALSE)+VLOOKUP(W204,'Grade-Percent-GPA'!$E:$F,2,FALSE)+VLOOKUP(X204,'Grade-Percent-GPA'!$E:$F,2,FALSE)+VLOOKUP(Y204,'Grade-Percent-GPA'!$E:$F,2,FALSE)+VLOOKUP(Z204,'Grade-Percent-GPA'!$E:$F,2,FALSE))/(IF(S204="",0,1)+IF(T204="",0,1)+IF(U204="",0,1)+IF(V204="",0,1)+IF(W204="",0,1)+IF(X204="",0,1)+IF(Y204="",0,1)+IF(Z204="",0,1)))</f>
        <v/>
      </c>
      <c r="AB204" s="171" t="str">
        <f t="shared" si="2"/>
        <v/>
      </c>
      <c r="AC204" s="171" t="str">
        <f t="shared" si="3"/>
        <v/>
      </c>
      <c r="AD204" s="17"/>
      <c r="AE204" s="183"/>
      <c r="AF204" s="16"/>
      <c r="AG204" s="16"/>
      <c r="AH204" s="16"/>
      <c r="AI204" s="16"/>
      <c r="AJ204" s="16"/>
      <c r="AK204" s="16"/>
      <c r="AL204" s="16"/>
      <c r="AM204" s="16"/>
      <c r="AN204" s="171" t="str">
        <f>IF(AND(AF204="",AG204="",AH204="",AI204="",AJ204="",AK204="",AL204="",AM204=""),"",(VLOOKUP(AF204,'Grade-Percent-GPA'!$E:$F,2,FALSE)+VLOOKUP(AG204,'Grade-Percent-GPA'!$E:$F,2,FALSE)+VLOOKUP(AH204,'Grade-Percent-GPA'!$E:$F,2,FALSE)+VLOOKUP(AI204,'Grade-Percent-GPA'!$E:$F,2,FALSE)+VLOOKUP(AJ204,'Grade-Percent-GPA'!$E:$F,2,FALSE)+VLOOKUP(AK204,'Grade-Percent-GPA'!$E:$F,2,FALSE)+VLOOKUP(AL204,'Grade-Percent-GPA'!$E:$F,2,FALSE)+VLOOKUP(AM204,'Grade-Percent-GPA'!$E:$F,2,FALSE))/(IF(AF204="",0,1)+IF(AG204="",0,1)+IF(AH204="",0,1)+IF(AI204="",0,1)+IF(AJ204="",0,1)+IF(AK204="",0,1)+IF(AL204="",0,1)+IF(AM204="",0,1)))</f>
        <v/>
      </c>
      <c r="AO204" s="171" t="str">
        <f t="shared" si="4"/>
        <v/>
      </c>
      <c r="AP204" s="171" t="str">
        <f t="shared" si="5"/>
        <v/>
      </c>
      <c r="AQ204" s="17"/>
      <c r="AR204" s="183"/>
      <c r="AS204" s="16"/>
      <c r="AT204" s="16"/>
      <c r="AU204" s="16"/>
      <c r="AV204" s="16"/>
      <c r="AW204" s="16"/>
      <c r="AX204" s="16"/>
      <c r="AY204" s="16"/>
      <c r="AZ204" s="16"/>
      <c r="BA204" s="171" t="str">
        <f>IF(AND(AS204="",AT204="",AU204="",AV204="",AW204="",AX204="",AY204="",AZ204=""),"",(VLOOKUP(AS204,'Grade-Percent-GPA'!$E:$F,2,FALSE)+VLOOKUP(AT204,'Grade-Percent-GPA'!$E:$F,2,FALSE)+VLOOKUP(AU204,'Grade-Percent-GPA'!$E:$F,2,FALSE)+VLOOKUP(AV204,'Grade-Percent-GPA'!$E:$F,2,FALSE)+VLOOKUP(AW204,'Grade-Percent-GPA'!$E:$F,2,FALSE)+VLOOKUP(AX204,'Grade-Percent-GPA'!$E:$F,2,FALSE)+VLOOKUP(AY204,'Grade-Percent-GPA'!$E:$F,2,FALSE)+VLOOKUP(AZ204,'Grade-Percent-GPA'!$E:$F,2,FALSE))/(IF(AS204="",0,1)+IF(AT204="",0,1)+IF(AU204="",0,1)+IF(AV204="",0,1)+IF(AW204="",0,1)+IF(AX204="",0,1)+IF(AY204="",0,1)+IF(AZ204="",0,1)))</f>
        <v/>
      </c>
      <c r="BB204" s="171" t="str">
        <f t="shared" si="6"/>
        <v/>
      </c>
      <c r="BC204" s="171" t="str">
        <f t="shared" si="7"/>
        <v/>
      </c>
      <c r="BD204" s="17"/>
      <c r="BE204" s="183"/>
      <c r="BF204" s="16"/>
      <c r="BG204" s="16"/>
      <c r="BH204" s="16"/>
      <c r="BI204" s="16"/>
      <c r="BJ204" s="16"/>
      <c r="BK204" s="16"/>
      <c r="BL204" s="16"/>
      <c r="BM204" s="16"/>
      <c r="BN204" s="171" t="str">
        <f>IF(AND(BF204="",BG204="",BH204="",BI204="",BJ204="",BK204="",BL204="",BM204=""),"",(VLOOKUP(BF204,'Grade-Percent-GPA'!$E:$F,2,FALSE)+VLOOKUP(BG204,'Grade-Percent-GPA'!$E:$F,2,FALSE)+VLOOKUP(BH204,'Grade-Percent-GPA'!$E:$F,2,FALSE)+VLOOKUP(BI204,'Grade-Percent-GPA'!$E:$F,2,FALSE)+VLOOKUP(BJ204,'Grade-Percent-GPA'!$E:$F,2,FALSE)+VLOOKUP(BK204,'Grade-Percent-GPA'!$E:$F,2,FALSE)+VLOOKUP(BL204,'Grade-Percent-GPA'!$E:$F,2,FALSE)+VLOOKUP(BM204,'Grade-Percent-GPA'!$E:$F,2,FALSE))/(IF(BF204="",0,1)+IF(BG204="",0,1)+IF(BH204="",0,1)+IF(BI204="",0,1)+IF(BJ204="",0,1)+IF(BK204="",0,1)+IF(BL204="",0,1)+IF(BM204="",0,1)))</f>
        <v/>
      </c>
      <c r="BO204" s="171" t="str">
        <f t="shared" si="8"/>
        <v/>
      </c>
      <c r="BP204" s="171" t="str">
        <f t="shared" si="9"/>
        <v/>
      </c>
      <c r="BQ204" s="17"/>
      <c r="BR204" s="183"/>
      <c r="BS204" s="16"/>
      <c r="BT204" s="16"/>
      <c r="BU204" s="16"/>
      <c r="BV204" s="16"/>
      <c r="BW204" s="16"/>
      <c r="BX204" s="16"/>
      <c r="BY204" s="16"/>
      <c r="BZ204" s="16"/>
      <c r="CA204" s="171" t="str">
        <f>IF(AND(BS204="",BT204="",BU204="",BV204="",BW204="",BX204="",BY204="",BZ204=""),"",(VLOOKUP(BS204,'Grade-Percent-GPA'!$E:$F,2,FALSE)+VLOOKUP(BT204,'Grade-Percent-GPA'!$E:$F,2,FALSE)+VLOOKUP(BU204,'Grade-Percent-GPA'!$E:$F,2,FALSE)+VLOOKUP(BV204,'Grade-Percent-GPA'!$E:$F,2,FALSE)+VLOOKUP(BW204,'Grade-Percent-GPA'!$E:$F,2,FALSE)+VLOOKUP(BX204,'Grade-Percent-GPA'!$E:$F,2,FALSE)+VLOOKUP(BY204,'Grade-Percent-GPA'!$E:$F,2,FALSE)+VLOOKUP(BZ204,'Grade-Percent-GPA'!$E:$F,2,FALSE))/(IF(BS204="",0,1)+IF(BT204="",0,1)+IF(BU204="",0,1)+IF(BV204="",0,1)+IF(BW204="",0,1)+IF(BX204="",0,1)+IF(BY204="",0,1)+IF(BZ204="",0,1)))</f>
        <v/>
      </c>
      <c r="CB204" s="171" t="str">
        <f t="shared" si="10"/>
        <v/>
      </c>
      <c r="CC204" s="171" t="str">
        <f t="shared" si="11"/>
        <v/>
      </c>
      <c r="CD204" s="17"/>
      <c r="CE204" s="183"/>
      <c r="CF204" s="16"/>
      <c r="CG204" s="16"/>
      <c r="CH204" s="16"/>
      <c r="CI204" s="16"/>
      <c r="CJ204" s="16"/>
      <c r="CK204" s="16"/>
      <c r="CL204" s="16"/>
      <c r="CM204" s="16"/>
      <c r="CN204" s="171" t="str">
        <f>IF(AND(CF204="",CG204="",CH204="",CI204="",CJ204="",CK204="",CL204="",CM204=""),"",(VLOOKUP(CF204,'Grade-Percent-GPA'!$E:$F,2,FALSE)+VLOOKUP(CG204,'Grade-Percent-GPA'!$E:$F,2,FALSE)+VLOOKUP(CH204,'Grade-Percent-GPA'!$E:$F,2,FALSE)+VLOOKUP(CI204,'Grade-Percent-GPA'!$E:$F,2,FALSE)+VLOOKUP(CJ204,'Grade-Percent-GPA'!$E:$F,2,FALSE)+VLOOKUP(CK204,'Grade-Percent-GPA'!$E:$F,2,FALSE)+VLOOKUP(CL204,'Grade-Percent-GPA'!$E:$F,2,FALSE)+VLOOKUP(CM204,'Grade-Percent-GPA'!$E:$F,2,FALSE))/(IF(CF204="",0,1)+IF(CG204="",0,1)+IF(CH204="",0,1)+IF(CI204="",0,1)+IF(CJ204="",0,1)+IF(CK204="",0,1)+IF(CL204="",0,1)+IF(CM204="",0,1)))</f>
        <v/>
      </c>
      <c r="CO204" s="171" t="str">
        <f t="shared" si="12"/>
        <v/>
      </c>
      <c r="CP204" s="171" t="str">
        <f t="shared" si="13"/>
        <v/>
      </c>
      <c r="CQ204" s="17"/>
      <c r="CR204" s="183"/>
      <c r="CS204" s="16"/>
      <c r="CT204" s="16"/>
      <c r="CU204" s="16"/>
      <c r="CV204" s="16"/>
      <c r="CW204" s="16"/>
      <c r="CX204" s="16"/>
      <c r="CY204" s="16"/>
      <c r="CZ204" s="16"/>
      <c r="DA204" s="171" t="str">
        <f>IF(AND(CS204="",CT204="",CU204="",CV204="",CW204="",CX204="",CY204="",CZ204=""),"",(VLOOKUP(CS204,'Grade-Percent-GPA'!$E:$F,2,FALSE)+VLOOKUP(CT204,'Grade-Percent-GPA'!$E:$F,2,FALSE)+VLOOKUP(CU204,'Grade-Percent-GPA'!$E:$F,2,FALSE)+VLOOKUP(CV204,'Grade-Percent-GPA'!$E:$F,2,FALSE)+VLOOKUP(CW204,'Grade-Percent-GPA'!$E:$F,2,FALSE)+VLOOKUP(CX204,'Grade-Percent-GPA'!$E:$F,2,FALSE)+VLOOKUP(CY204,'Grade-Percent-GPA'!$E:$F,2,FALSE)+VLOOKUP(CZ204,'Grade-Percent-GPA'!$E:$F,2,FALSE))/(IF(CS204="",0,1)+IF(CT204="",0,1)+IF(CU204="",0,1)+IF(CV204="",0,1)+IF(CW204="",0,1)+IF(CX204="",0,1)+IF(CY204="",0,1)+IF(CZ204="",0,1)))</f>
        <v/>
      </c>
      <c r="DB204" s="171" t="str">
        <f t="shared" si="14"/>
        <v/>
      </c>
      <c r="DC204" s="171" t="str">
        <f t="shared" si="15"/>
        <v/>
      </c>
    </row>
    <row r="205" spans="1:107" ht="14.25" customHeight="1" x14ac:dyDescent="0.3">
      <c r="A205" s="182"/>
      <c r="B205" s="15"/>
      <c r="C205" s="15"/>
      <c r="D205" s="453"/>
      <c r="E205" s="183"/>
      <c r="F205" s="16"/>
      <c r="G205" s="16"/>
      <c r="H205" s="16"/>
      <c r="I205" s="16"/>
      <c r="J205" s="16"/>
      <c r="K205" s="16"/>
      <c r="L205" s="16"/>
      <c r="M205" s="16"/>
      <c r="N205" s="171" t="str">
        <f>IF(AND(F205="",G205="",H205="",I205="",J205="",K205="",L205="",M205=""),"",(VLOOKUP(F205,'Grade-Percent-GPA'!$E:$F,2,FALSE)+VLOOKUP(G205,'Grade-Percent-GPA'!$E:$F,2,FALSE)+VLOOKUP(H205,'Grade-Percent-GPA'!$E:$F,2,FALSE)+VLOOKUP(I205,'Grade-Percent-GPA'!$E:$F,2,FALSE)+VLOOKUP(J205,'Grade-Percent-GPA'!$E:$F,2,FALSE)+VLOOKUP(K205,'Grade-Percent-GPA'!$E:$F,2,FALSE)+VLOOKUP(L205,'Grade-Percent-GPA'!$E:$F,2,FALSE)+VLOOKUP(M205,'Grade-Percent-GPA'!$E:$F,2,FALSE))/(IF(F205="",0,1)+IF(G205="",0,1)+IF(H205="",0,1)+IF(I205="",0,1)+IF(J205="",0,1)+IF(K205="",0,1)+IF(L205="",0,1)+IF(M205="",0,1)))</f>
        <v/>
      </c>
      <c r="O205" s="171" t="str">
        <f t="shared" si="0"/>
        <v/>
      </c>
      <c r="P205" s="171" t="str">
        <f t="shared" si="1"/>
        <v/>
      </c>
      <c r="Q205" s="17"/>
      <c r="R205" s="183"/>
      <c r="S205" s="16"/>
      <c r="T205" s="16"/>
      <c r="U205" s="16"/>
      <c r="V205" s="16"/>
      <c r="W205" s="16"/>
      <c r="X205" s="16"/>
      <c r="Y205" s="16"/>
      <c r="Z205" s="16"/>
      <c r="AA205" s="171" t="str">
        <f>IF(AND(S205="",T205="",U205="",V205="",W205="",X205="",Y205="",Z205=""),"",(VLOOKUP(S205,'Grade-Percent-GPA'!$E:$F,2,FALSE)+VLOOKUP(T205,'Grade-Percent-GPA'!$E:$F,2,FALSE)+VLOOKUP(U205,'Grade-Percent-GPA'!$E:$F,2,FALSE)+VLOOKUP(V205,'Grade-Percent-GPA'!$E:$F,2,FALSE)+VLOOKUP(W205,'Grade-Percent-GPA'!$E:$F,2,FALSE)+VLOOKUP(X205,'Grade-Percent-GPA'!$E:$F,2,FALSE)+VLOOKUP(Y205,'Grade-Percent-GPA'!$E:$F,2,FALSE)+VLOOKUP(Z205,'Grade-Percent-GPA'!$E:$F,2,FALSE))/(IF(S205="",0,1)+IF(T205="",0,1)+IF(U205="",0,1)+IF(V205="",0,1)+IF(W205="",0,1)+IF(X205="",0,1)+IF(Y205="",0,1)+IF(Z205="",0,1)))</f>
        <v/>
      </c>
      <c r="AB205" s="171" t="str">
        <f t="shared" si="2"/>
        <v/>
      </c>
      <c r="AC205" s="171" t="str">
        <f t="shared" si="3"/>
        <v/>
      </c>
      <c r="AD205" s="17"/>
      <c r="AE205" s="183"/>
      <c r="AF205" s="16"/>
      <c r="AG205" s="16"/>
      <c r="AH205" s="16"/>
      <c r="AI205" s="16"/>
      <c r="AJ205" s="16"/>
      <c r="AK205" s="16"/>
      <c r="AL205" s="16"/>
      <c r="AM205" s="16"/>
      <c r="AN205" s="171" t="str">
        <f>IF(AND(AF205="",AG205="",AH205="",AI205="",AJ205="",AK205="",AL205="",AM205=""),"",(VLOOKUP(AF205,'Grade-Percent-GPA'!$E:$F,2,FALSE)+VLOOKUP(AG205,'Grade-Percent-GPA'!$E:$F,2,FALSE)+VLOOKUP(AH205,'Grade-Percent-GPA'!$E:$F,2,FALSE)+VLOOKUP(AI205,'Grade-Percent-GPA'!$E:$F,2,FALSE)+VLOOKUP(AJ205,'Grade-Percent-GPA'!$E:$F,2,FALSE)+VLOOKUP(AK205,'Grade-Percent-GPA'!$E:$F,2,FALSE)+VLOOKUP(AL205,'Grade-Percent-GPA'!$E:$F,2,FALSE)+VLOOKUP(AM205,'Grade-Percent-GPA'!$E:$F,2,FALSE))/(IF(AF205="",0,1)+IF(AG205="",0,1)+IF(AH205="",0,1)+IF(AI205="",0,1)+IF(AJ205="",0,1)+IF(AK205="",0,1)+IF(AL205="",0,1)+IF(AM205="",0,1)))</f>
        <v/>
      </c>
      <c r="AO205" s="171" t="str">
        <f t="shared" si="4"/>
        <v/>
      </c>
      <c r="AP205" s="171" t="str">
        <f t="shared" si="5"/>
        <v/>
      </c>
      <c r="AQ205" s="17"/>
      <c r="AR205" s="183"/>
      <c r="AS205" s="16"/>
      <c r="AT205" s="16"/>
      <c r="AU205" s="16"/>
      <c r="AV205" s="16"/>
      <c r="AW205" s="16"/>
      <c r="AX205" s="16"/>
      <c r="AY205" s="16"/>
      <c r="AZ205" s="16"/>
      <c r="BA205" s="171" t="str">
        <f>IF(AND(AS205="",AT205="",AU205="",AV205="",AW205="",AX205="",AY205="",AZ205=""),"",(VLOOKUP(AS205,'Grade-Percent-GPA'!$E:$F,2,FALSE)+VLOOKUP(AT205,'Grade-Percent-GPA'!$E:$F,2,FALSE)+VLOOKUP(AU205,'Grade-Percent-GPA'!$E:$F,2,FALSE)+VLOOKUP(AV205,'Grade-Percent-GPA'!$E:$F,2,FALSE)+VLOOKUP(AW205,'Grade-Percent-GPA'!$E:$F,2,FALSE)+VLOOKUP(AX205,'Grade-Percent-GPA'!$E:$F,2,FALSE)+VLOOKUP(AY205,'Grade-Percent-GPA'!$E:$F,2,FALSE)+VLOOKUP(AZ205,'Grade-Percent-GPA'!$E:$F,2,FALSE))/(IF(AS205="",0,1)+IF(AT205="",0,1)+IF(AU205="",0,1)+IF(AV205="",0,1)+IF(AW205="",0,1)+IF(AX205="",0,1)+IF(AY205="",0,1)+IF(AZ205="",0,1)))</f>
        <v/>
      </c>
      <c r="BB205" s="171" t="str">
        <f t="shared" si="6"/>
        <v/>
      </c>
      <c r="BC205" s="171" t="str">
        <f t="shared" si="7"/>
        <v/>
      </c>
      <c r="BD205" s="17"/>
      <c r="BE205" s="183"/>
      <c r="BF205" s="16"/>
      <c r="BG205" s="16"/>
      <c r="BH205" s="16"/>
      <c r="BI205" s="16"/>
      <c r="BJ205" s="16"/>
      <c r="BK205" s="16"/>
      <c r="BL205" s="16"/>
      <c r="BM205" s="16"/>
      <c r="BN205" s="171" t="str">
        <f>IF(AND(BF205="",BG205="",BH205="",BI205="",BJ205="",BK205="",BL205="",BM205=""),"",(VLOOKUP(BF205,'Grade-Percent-GPA'!$E:$F,2,FALSE)+VLOOKUP(BG205,'Grade-Percent-GPA'!$E:$F,2,FALSE)+VLOOKUP(BH205,'Grade-Percent-GPA'!$E:$F,2,FALSE)+VLOOKUP(BI205,'Grade-Percent-GPA'!$E:$F,2,FALSE)+VLOOKUP(BJ205,'Grade-Percent-GPA'!$E:$F,2,FALSE)+VLOOKUP(BK205,'Grade-Percent-GPA'!$E:$F,2,FALSE)+VLOOKUP(BL205,'Grade-Percent-GPA'!$E:$F,2,FALSE)+VLOOKUP(BM205,'Grade-Percent-GPA'!$E:$F,2,FALSE))/(IF(BF205="",0,1)+IF(BG205="",0,1)+IF(BH205="",0,1)+IF(BI205="",0,1)+IF(BJ205="",0,1)+IF(BK205="",0,1)+IF(BL205="",0,1)+IF(BM205="",0,1)))</f>
        <v/>
      </c>
      <c r="BO205" s="171" t="str">
        <f t="shared" si="8"/>
        <v/>
      </c>
      <c r="BP205" s="171" t="str">
        <f t="shared" si="9"/>
        <v/>
      </c>
      <c r="BQ205" s="17"/>
      <c r="BR205" s="183"/>
      <c r="BS205" s="16"/>
      <c r="BT205" s="16"/>
      <c r="BU205" s="16"/>
      <c r="BV205" s="16"/>
      <c r="BW205" s="16"/>
      <c r="BX205" s="16"/>
      <c r="BY205" s="16"/>
      <c r="BZ205" s="16"/>
      <c r="CA205" s="171" t="str">
        <f>IF(AND(BS205="",BT205="",BU205="",BV205="",BW205="",BX205="",BY205="",BZ205=""),"",(VLOOKUP(BS205,'Grade-Percent-GPA'!$E:$F,2,FALSE)+VLOOKUP(BT205,'Grade-Percent-GPA'!$E:$F,2,FALSE)+VLOOKUP(BU205,'Grade-Percent-GPA'!$E:$F,2,FALSE)+VLOOKUP(BV205,'Grade-Percent-GPA'!$E:$F,2,FALSE)+VLOOKUP(BW205,'Grade-Percent-GPA'!$E:$F,2,FALSE)+VLOOKUP(BX205,'Grade-Percent-GPA'!$E:$F,2,FALSE)+VLOOKUP(BY205,'Grade-Percent-GPA'!$E:$F,2,FALSE)+VLOOKUP(BZ205,'Grade-Percent-GPA'!$E:$F,2,FALSE))/(IF(BS205="",0,1)+IF(BT205="",0,1)+IF(BU205="",0,1)+IF(BV205="",0,1)+IF(BW205="",0,1)+IF(BX205="",0,1)+IF(BY205="",0,1)+IF(BZ205="",0,1)))</f>
        <v/>
      </c>
      <c r="CB205" s="171" t="str">
        <f t="shared" si="10"/>
        <v/>
      </c>
      <c r="CC205" s="171" t="str">
        <f t="shared" si="11"/>
        <v/>
      </c>
      <c r="CD205" s="17"/>
      <c r="CE205" s="183"/>
      <c r="CF205" s="16"/>
      <c r="CG205" s="16"/>
      <c r="CH205" s="16"/>
      <c r="CI205" s="16"/>
      <c r="CJ205" s="16"/>
      <c r="CK205" s="16"/>
      <c r="CL205" s="16"/>
      <c r="CM205" s="16"/>
      <c r="CN205" s="171" t="str">
        <f>IF(AND(CF205="",CG205="",CH205="",CI205="",CJ205="",CK205="",CL205="",CM205=""),"",(VLOOKUP(CF205,'Grade-Percent-GPA'!$E:$F,2,FALSE)+VLOOKUP(CG205,'Grade-Percent-GPA'!$E:$F,2,FALSE)+VLOOKUP(CH205,'Grade-Percent-GPA'!$E:$F,2,FALSE)+VLOOKUP(CI205,'Grade-Percent-GPA'!$E:$F,2,FALSE)+VLOOKUP(CJ205,'Grade-Percent-GPA'!$E:$F,2,FALSE)+VLOOKUP(CK205,'Grade-Percent-GPA'!$E:$F,2,FALSE)+VLOOKUP(CL205,'Grade-Percent-GPA'!$E:$F,2,FALSE)+VLOOKUP(CM205,'Grade-Percent-GPA'!$E:$F,2,FALSE))/(IF(CF205="",0,1)+IF(CG205="",0,1)+IF(CH205="",0,1)+IF(CI205="",0,1)+IF(CJ205="",0,1)+IF(CK205="",0,1)+IF(CL205="",0,1)+IF(CM205="",0,1)))</f>
        <v/>
      </c>
      <c r="CO205" s="171" t="str">
        <f t="shared" si="12"/>
        <v/>
      </c>
      <c r="CP205" s="171" t="str">
        <f t="shared" si="13"/>
        <v/>
      </c>
      <c r="CQ205" s="17"/>
      <c r="CR205" s="183"/>
      <c r="CS205" s="16"/>
      <c r="CT205" s="16"/>
      <c r="CU205" s="16"/>
      <c r="CV205" s="16"/>
      <c r="CW205" s="16"/>
      <c r="CX205" s="16"/>
      <c r="CY205" s="16"/>
      <c r="CZ205" s="16"/>
      <c r="DA205" s="171" t="str">
        <f>IF(AND(CS205="",CT205="",CU205="",CV205="",CW205="",CX205="",CY205="",CZ205=""),"",(VLOOKUP(CS205,'Grade-Percent-GPA'!$E:$F,2,FALSE)+VLOOKUP(CT205,'Grade-Percent-GPA'!$E:$F,2,FALSE)+VLOOKUP(CU205,'Grade-Percent-GPA'!$E:$F,2,FALSE)+VLOOKUP(CV205,'Grade-Percent-GPA'!$E:$F,2,FALSE)+VLOOKUP(CW205,'Grade-Percent-GPA'!$E:$F,2,FALSE)+VLOOKUP(CX205,'Grade-Percent-GPA'!$E:$F,2,FALSE)+VLOOKUP(CY205,'Grade-Percent-GPA'!$E:$F,2,FALSE)+VLOOKUP(CZ205,'Grade-Percent-GPA'!$E:$F,2,FALSE))/(IF(CS205="",0,1)+IF(CT205="",0,1)+IF(CU205="",0,1)+IF(CV205="",0,1)+IF(CW205="",0,1)+IF(CX205="",0,1)+IF(CY205="",0,1)+IF(CZ205="",0,1)))</f>
        <v/>
      </c>
      <c r="DB205" s="171" t="str">
        <f t="shared" si="14"/>
        <v/>
      </c>
      <c r="DC205" s="171" t="str">
        <f t="shared" si="15"/>
        <v/>
      </c>
    </row>
    <row r="206" spans="1:107" ht="14.25" customHeight="1" x14ac:dyDescent="0.3">
      <c r="A206" s="182"/>
      <c r="B206" s="15"/>
      <c r="C206" s="15"/>
      <c r="D206" s="453"/>
      <c r="E206" s="183"/>
      <c r="F206" s="16"/>
      <c r="G206" s="16"/>
      <c r="H206" s="16"/>
      <c r="I206" s="16"/>
      <c r="J206" s="16"/>
      <c r="K206" s="16"/>
      <c r="L206" s="16"/>
      <c r="M206" s="16"/>
      <c r="N206" s="171" t="str">
        <f>IF(AND(F206="",G206="",H206="",I206="",J206="",K206="",L206="",M206=""),"",(VLOOKUP(F206,'Grade-Percent-GPA'!$E:$F,2,FALSE)+VLOOKUP(G206,'Grade-Percent-GPA'!$E:$F,2,FALSE)+VLOOKUP(H206,'Grade-Percent-GPA'!$E:$F,2,FALSE)+VLOOKUP(I206,'Grade-Percent-GPA'!$E:$F,2,FALSE)+VLOOKUP(J206,'Grade-Percent-GPA'!$E:$F,2,FALSE)+VLOOKUP(K206,'Grade-Percent-GPA'!$E:$F,2,FALSE)+VLOOKUP(L206,'Grade-Percent-GPA'!$E:$F,2,FALSE)+VLOOKUP(M206,'Grade-Percent-GPA'!$E:$F,2,FALSE))/(IF(F206="",0,1)+IF(G206="",0,1)+IF(H206="",0,1)+IF(I206="",0,1)+IF(J206="",0,1)+IF(K206="",0,1)+IF(L206="",0,1)+IF(M206="",0,1)))</f>
        <v/>
      </c>
      <c r="O206" s="171" t="str">
        <f t="shared" si="0"/>
        <v/>
      </c>
      <c r="P206" s="171" t="str">
        <f t="shared" si="1"/>
        <v/>
      </c>
      <c r="Q206" s="17"/>
      <c r="R206" s="183"/>
      <c r="S206" s="16"/>
      <c r="T206" s="16"/>
      <c r="U206" s="16"/>
      <c r="V206" s="16"/>
      <c r="W206" s="16"/>
      <c r="X206" s="16"/>
      <c r="Y206" s="16"/>
      <c r="Z206" s="16"/>
      <c r="AA206" s="171" t="str">
        <f>IF(AND(S206="",T206="",U206="",V206="",W206="",X206="",Y206="",Z206=""),"",(VLOOKUP(S206,'Grade-Percent-GPA'!$E:$F,2,FALSE)+VLOOKUP(T206,'Grade-Percent-GPA'!$E:$F,2,FALSE)+VLOOKUP(U206,'Grade-Percent-GPA'!$E:$F,2,FALSE)+VLOOKUP(V206,'Grade-Percent-GPA'!$E:$F,2,FALSE)+VLOOKUP(W206,'Grade-Percent-GPA'!$E:$F,2,FALSE)+VLOOKUP(X206,'Grade-Percent-GPA'!$E:$F,2,FALSE)+VLOOKUP(Y206,'Grade-Percent-GPA'!$E:$F,2,FALSE)+VLOOKUP(Z206,'Grade-Percent-GPA'!$E:$F,2,FALSE))/(IF(S206="",0,1)+IF(T206="",0,1)+IF(U206="",0,1)+IF(V206="",0,1)+IF(W206="",0,1)+IF(X206="",0,1)+IF(Y206="",0,1)+IF(Z206="",0,1)))</f>
        <v/>
      </c>
      <c r="AB206" s="171" t="str">
        <f t="shared" si="2"/>
        <v/>
      </c>
      <c r="AC206" s="171" t="str">
        <f t="shared" si="3"/>
        <v/>
      </c>
      <c r="AD206" s="17"/>
      <c r="AE206" s="183"/>
      <c r="AF206" s="16"/>
      <c r="AG206" s="16"/>
      <c r="AH206" s="16"/>
      <c r="AI206" s="16"/>
      <c r="AJ206" s="16"/>
      <c r="AK206" s="16"/>
      <c r="AL206" s="16"/>
      <c r="AM206" s="16"/>
      <c r="AN206" s="171" t="str">
        <f>IF(AND(AF206="",AG206="",AH206="",AI206="",AJ206="",AK206="",AL206="",AM206=""),"",(VLOOKUP(AF206,'Grade-Percent-GPA'!$E:$F,2,FALSE)+VLOOKUP(AG206,'Grade-Percent-GPA'!$E:$F,2,FALSE)+VLOOKUP(AH206,'Grade-Percent-GPA'!$E:$F,2,FALSE)+VLOOKUP(AI206,'Grade-Percent-GPA'!$E:$F,2,FALSE)+VLOOKUP(AJ206,'Grade-Percent-GPA'!$E:$F,2,FALSE)+VLOOKUP(AK206,'Grade-Percent-GPA'!$E:$F,2,FALSE)+VLOOKUP(AL206,'Grade-Percent-GPA'!$E:$F,2,FALSE)+VLOOKUP(AM206,'Grade-Percent-GPA'!$E:$F,2,FALSE))/(IF(AF206="",0,1)+IF(AG206="",0,1)+IF(AH206="",0,1)+IF(AI206="",0,1)+IF(AJ206="",0,1)+IF(AK206="",0,1)+IF(AL206="",0,1)+IF(AM206="",0,1)))</f>
        <v/>
      </c>
      <c r="AO206" s="171" t="str">
        <f t="shared" si="4"/>
        <v/>
      </c>
      <c r="AP206" s="171" t="str">
        <f t="shared" si="5"/>
        <v/>
      </c>
      <c r="AQ206" s="17"/>
      <c r="AR206" s="183"/>
      <c r="AS206" s="16"/>
      <c r="AT206" s="16"/>
      <c r="AU206" s="16"/>
      <c r="AV206" s="16"/>
      <c r="AW206" s="16"/>
      <c r="AX206" s="16"/>
      <c r="AY206" s="16"/>
      <c r="AZ206" s="16"/>
      <c r="BA206" s="171" t="str">
        <f>IF(AND(AS206="",AT206="",AU206="",AV206="",AW206="",AX206="",AY206="",AZ206=""),"",(VLOOKUP(AS206,'Grade-Percent-GPA'!$E:$F,2,FALSE)+VLOOKUP(AT206,'Grade-Percent-GPA'!$E:$F,2,FALSE)+VLOOKUP(AU206,'Grade-Percent-GPA'!$E:$F,2,FALSE)+VLOOKUP(AV206,'Grade-Percent-GPA'!$E:$F,2,FALSE)+VLOOKUP(AW206,'Grade-Percent-GPA'!$E:$F,2,FALSE)+VLOOKUP(AX206,'Grade-Percent-GPA'!$E:$F,2,FALSE)+VLOOKUP(AY206,'Grade-Percent-GPA'!$E:$F,2,FALSE)+VLOOKUP(AZ206,'Grade-Percent-GPA'!$E:$F,2,FALSE))/(IF(AS206="",0,1)+IF(AT206="",0,1)+IF(AU206="",0,1)+IF(AV206="",0,1)+IF(AW206="",0,1)+IF(AX206="",0,1)+IF(AY206="",0,1)+IF(AZ206="",0,1)))</f>
        <v/>
      </c>
      <c r="BB206" s="171" t="str">
        <f t="shared" si="6"/>
        <v/>
      </c>
      <c r="BC206" s="171" t="str">
        <f t="shared" si="7"/>
        <v/>
      </c>
      <c r="BD206" s="17"/>
      <c r="BE206" s="183"/>
      <c r="BF206" s="16"/>
      <c r="BG206" s="16"/>
      <c r="BH206" s="16"/>
      <c r="BI206" s="16"/>
      <c r="BJ206" s="16"/>
      <c r="BK206" s="16"/>
      <c r="BL206" s="16"/>
      <c r="BM206" s="16"/>
      <c r="BN206" s="171" t="str">
        <f>IF(AND(BF206="",BG206="",BH206="",BI206="",BJ206="",BK206="",BL206="",BM206=""),"",(VLOOKUP(BF206,'Grade-Percent-GPA'!$E:$F,2,FALSE)+VLOOKUP(BG206,'Grade-Percent-GPA'!$E:$F,2,FALSE)+VLOOKUP(BH206,'Grade-Percent-GPA'!$E:$F,2,FALSE)+VLOOKUP(BI206,'Grade-Percent-GPA'!$E:$F,2,FALSE)+VLOOKUP(BJ206,'Grade-Percent-GPA'!$E:$F,2,FALSE)+VLOOKUP(BK206,'Grade-Percent-GPA'!$E:$F,2,FALSE)+VLOOKUP(BL206,'Grade-Percent-GPA'!$E:$F,2,FALSE)+VLOOKUP(BM206,'Grade-Percent-GPA'!$E:$F,2,FALSE))/(IF(BF206="",0,1)+IF(BG206="",0,1)+IF(BH206="",0,1)+IF(BI206="",0,1)+IF(BJ206="",0,1)+IF(BK206="",0,1)+IF(BL206="",0,1)+IF(BM206="",0,1)))</f>
        <v/>
      </c>
      <c r="BO206" s="171" t="str">
        <f t="shared" si="8"/>
        <v/>
      </c>
      <c r="BP206" s="171" t="str">
        <f t="shared" si="9"/>
        <v/>
      </c>
      <c r="BQ206" s="17"/>
      <c r="BR206" s="183"/>
      <c r="BS206" s="16"/>
      <c r="BT206" s="16"/>
      <c r="BU206" s="16"/>
      <c r="BV206" s="16"/>
      <c r="BW206" s="16"/>
      <c r="BX206" s="16"/>
      <c r="BY206" s="16"/>
      <c r="BZ206" s="16"/>
      <c r="CA206" s="171" t="str">
        <f>IF(AND(BS206="",BT206="",BU206="",BV206="",BW206="",BX206="",BY206="",BZ206=""),"",(VLOOKUP(BS206,'Grade-Percent-GPA'!$E:$F,2,FALSE)+VLOOKUP(BT206,'Grade-Percent-GPA'!$E:$F,2,FALSE)+VLOOKUP(BU206,'Grade-Percent-GPA'!$E:$F,2,FALSE)+VLOOKUP(BV206,'Grade-Percent-GPA'!$E:$F,2,FALSE)+VLOOKUP(BW206,'Grade-Percent-GPA'!$E:$F,2,FALSE)+VLOOKUP(BX206,'Grade-Percent-GPA'!$E:$F,2,FALSE)+VLOOKUP(BY206,'Grade-Percent-GPA'!$E:$F,2,FALSE)+VLOOKUP(BZ206,'Grade-Percent-GPA'!$E:$F,2,FALSE))/(IF(BS206="",0,1)+IF(BT206="",0,1)+IF(BU206="",0,1)+IF(BV206="",0,1)+IF(BW206="",0,1)+IF(BX206="",0,1)+IF(BY206="",0,1)+IF(BZ206="",0,1)))</f>
        <v/>
      </c>
      <c r="CB206" s="171" t="str">
        <f t="shared" si="10"/>
        <v/>
      </c>
      <c r="CC206" s="171" t="str">
        <f t="shared" si="11"/>
        <v/>
      </c>
      <c r="CD206" s="17"/>
      <c r="CE206" s="183"/>
      <c r="CF206" s="16"/>
      <c r="CG206" s="16"/>
      <c r="CH206" s="16"/>
      <c r="CI206" s="16"/>
      <c r="CJ206" s="16"/>
      <c r="CK206" s="16"/>
      <c r="CL206" s="16"/>
      <c r="CM206" s="16"/>
      <c r="CN206" s="171" t="str">
        <f>IF(AND(CF206="",CG206="",CH206="",CI206="",CJ206="",CK206="",CL206="",CM206=""),"",(VLOOKUP(CF206,'Grade-Percent-GPA'!$E:$F,2,FALSE)+VLOOKUP(CG206,'Grade-Percent-GPA'!$E:$F,2,FALSE)+VLOOKUP(CH206,'Grade-Percent-GPA'!$E:$F,2,FALSE)+VLOOKUP(CI206,'Grade-Percent-GPA'!$E:$F,2,FALSE)+VLOOKUP(CJ206,'Grade-Percent-GPA'!$E:$F,2,FALSE)+VLOOKUP(CK206,'Grade-Percent-GPA'!$E:$F,2,FALSE)+VLOOKUP(CL206,'Grade-Percent-GPA'!$E:$F,2,FALSE)+VLOOKUP(CM206,'Grade-Percent-GPA'!$E:$F,2,FALSE))/(IF(CF206="",0,1)+IF(CG206="",0,1)+IF(CH206="",0,1)+IF(CI206="",0,1)+IF(CJ206="",0,1)+IF(CK206="",0,1)+IF(CL206="",0,1)+IF(CM206="",0,1)))</f>
        <v/>
      </c>
      <c r="CO206" s="171" t="str">
        <f t="shared" si="12"/>
        <v/>
      </c>
      <c r="CP206" s="171" t="str">
        <f t="shared" si="13"/>
        <v/>
      </c>
      <c r="CQ206" s="17"/>
      <c r="CR206" s="183"/>
      <c r="CS206" s="16"/>
      <c r="CT206" s="16"/>
      <c r="CU206" s="16"/>
      <c r="CV206" s="16"/>
      <c r="CW206" s="16"/>
      <c r="CX206" s="16"/>
      <c r="CY206" s="16"/>
      <c r="CZ206" s="16"/>
      <c r="DA206" s="171" t="str">
        <f>IF(AND(CS206="",CT206="",CU206="",CV206="",CW206="",CX206="",CY206="",CZ206=""),"",(VLOOKUP(CS206,'Grade-Percent-GPA'!$E:$F,2,FALSE)+VLOOKUP(CT206,'Grade-Percent-GPA'!$E:$F,2,FALSE)+VLOOKUP(CU206,'Grade-Percent-GPA'!$E:$F,2,FALSE)+VLOOKUP(CV206,'Grade-Percent-GPA'!$E:$F,2,FALSE)+VLOOKUP(CW206,'Grade-Percent-GPA'!$E:$F,2,FALSE)+VLOOKUP(CX206,'Grade-Percent-GPA'!$E:$F,2,FALSE)+VLOOKUP(CY206,'Grade-Percent-GPA'!$E:$F,2,FALSE)+VLOOKUP(CZ206,'Grade-Percent-GPA'!$E:$F,2,FALSE))/(IF(CS206="",0,1)+IF(CT206="",0,1)+IF(CU206="",0,1)+IF(CV206="",0,1)+IF(CW206="",0,1)+IF(CX206="",0,1)+IF(CY206="",0,1)+IF(CZ206="",0,1)))</f>
        <v/>
      </c>
      <c r="DB206" s="171" t="str">
        <f t="shared" si="14"/>
        <v/>
      </c>
      <c r="DC206" s="171" t="str">
        <f t="shared" si="15"/>
        <v/>
      </c>
    </row>
    <row r="207" spans="1:107" ht="14.25" customHeight="1" x14ac:dyDescent="0.3">
      <c r="A207" s="182"/>
      <c r="B207" s="15"/>
      <c r="C207" s="15"/>
      <c r="D207" s="453"/>
      <c r="E207" s="183"/>
      <c r="F207" s="16"/>
      <c r="G207" s="16"/>
      <c r="H207" s="16"/>
      <c r="I207" s="16"/>
      <c r="J207" s="16"/>
      <c r="K207" s="16"/>
      <c r="L207" s="16"/>
      <c r="M207" s="16"/>
      <c r="N207" s="171" t="str">
        <f>IF(AND(F207="",G207="",H207="",I207="",J207="",K207="",L207="",M207=""),"",(VLOOKUP(F207,'Grade-Percent-GPA'!$E:$F,2,FALSE)+VLOOKUP(G207,'Grade-Percent-GPA'!$E:$F,2,FALSE)+VLOOKUP(H207,'Grade-Percent-GPA'!$E:$F,2,FALSE)+VLOOKUP(I207,'Grade-Percent-GPA'!$E:$F,2,FALSE)+VLOOKUP(J207,'Grade-Percent-GPA'!$E:$F,2,FALSE)+VLOOKUP(K207,'Grade-Percent-GPA'!$E:$F,2,FALSE)+VLOOKUP(L207,'Grade-Percent-GPA'!$E:$F,2,FALSE)+VLOOKUP(M207,'Grade-Percent-GPA'!$E:$F,2,FALSE))/(IF(F207="",0,1)+IF(G207="",0,1)+IF(H207="",0,1)+IF(I207="",0,1)+IF(J207="",0,1)+IF(K207="",0,1)+IF(L207="",0,1)+IF(M207="",0,1)))</f>
        <v/>
      </c>
      <c r="O207" s="171" t="str">
        <f t="shared" si="0"/>
        <v/>
      </c>
      <c r="P207" s="171" t="str">
        <f t="shared" si="1"/>
        <v/>
      </c>
      <c r="Q207" s="17"/>
      <c r="R207" s="183"/>
      <c r="S207" s="16"/>
      <c r="T207" s="16"/>
      <c r="U207" s="16"/>
      <c r="V207" s="16"/>
      <c r="W207" s="16"/>
      <c r="X207" s="16"/>
      <c r="Y207" s="16"/>
      <c r="Z207" s="16"/>
      <c r="AA207" s="171" t="str">
        <f>IF(AND(S207="",T207="",U207="",V207="",W207="",X207="",Y207="",Z207=""),"",(VLOOKUP(S207,'Grade-Percent-GPA'!$E:$F,2,FALSE)+VLOOKUP(T207,'Grade-Percent-GPA'!$E:$F,2,FALSE)+VLOOKUP(U207,'Grade-Percent-GPA'!$E:$F,2,FALSE)+VLOOKUP(V207,'Grade-Percent-GPA'!$E:$F,2,FALSE)+VLOOKUP(W207,'Grade-Percent-GPA'!$E:$F,2,FALSE)+VLOOKUP(X207,'Grade-Percent-GPA'!$E:$F,2,FALSE)+VLOOKUP(Y207,'Grade-Percent-GPA'!$E:$F,2,FALSE)+VLOOKUP(Z207,'Grade-Percent-GPA'!$E:$F,2,FALSE))/(IF(S207="",0,1)+IF(T207="",0,1)+IF(U207="",0,1)+IF(V207="",0,1)+IF(W207="",0,1)+IF(X207="",0,1)+IF(Y207="",0,1)+IF(Z207="",0,1)))</f>
        <v/>
      </c>
      <c r="AB207" s="171" t="str">
        <f t="shared" si="2"/>
        <v/>
      </c>
      <c r="AC207" s="171" t="str">
        <f t="shared" si="3"/>
        <v/>
      </c>
      <c r="AD207" s="17"/>
      <c r="AE207" s="183"/>
      <c r="AF207" s="16"/>
      <c r="AG207" s="16"/>
      <c r="AH207" s="16"/>
      <c r="AI207" s="16"/>
      <c r="AJ207" s="16"/>
      <c r="AK207" s="16"/>
      <c r="AL207" s="16"/>
      <c r="AM207" s="16"/>
      <c r="AN207" s="171" t="str">
        <f>IF(AND(AF207="",AG207="",AH207="",AI207="",AJ207="",AK207="",AL207="",AM207=""),"",(VLOOKUP(AF207,'Grade-Percent-GPA'!$E:$F,2,FALSE)+VLOOKUP(AG207,'Grade-Percent-GPA'!$E:$F,2,FALSE)+VLOOKUP(AH207,'Grade-Percent-GPA'!$E:$F,2,FALSE)+VLOOKUP(AI207,'Grade-Percent-GPA'!$E:$F,2,FALSE)+VLOOKUP(AJ207,'Grade-Percent-GPA'!$E:$F,2,FALSE)+VLOOKUP(AK207,'Grade-Percent-GPA'!$E:$F,2,FALSE)+VLOOKUP(AL207,'Grade-Percent-GPA'!$E:$F,2,FALSE)+VLOOKUP(AM207,'Grade-Percent-GPA'!$E:$F,2,FALSE))/(IF(AF207="",0,1)+IF(AG207="",0,1)+IF(AH207="",0,1)+IF(AI207="",0,1)+IF(AJ207="",0,1)+IF(AK207="",0,1)+IF(AL207="",0,1)+IF(AM207="",0,1)))</f>
        <v/>
      </c>
      <c r="AO207" s="171" t="str">
        <f t="shared" si="4"/>
        <v/>
      </c>
      <c r="AP207" s="171" t="str">
        <f t="shared" si="5"/>
        <v/>
      </c>
      <c r="AQ207" s="17"/>
      <c r="AR207" s="183"/>
      <c r="AS207" s="16"/>
      <c r="AT207" s="16"/>
      <c r="AU207" s="16"/>
      <c r="AV207" s="16"/>
      <c r="AW207" s="16"/>
      <c r="AX207" s="16"/>
      <c r="AY207" s="16"/>
      <c r="AZ207" s="16"/>
      <c r="BA207" s="171" t="str">
        <f>IF(AND(AS207="",AT207="",AU207="",AV207="",AW207="",AX207="",AY207="",AZ207=""),"",(VLOOKUP(AS207,'Grade-Percent-GPA'!$E:$F,2,FALSE)+VLOOKUP(AT207,'Grade-Percent-GPA'!$E:$F,2,FALSE)+VLOOKUP(AU207,'Grade-Percent-GPA'!$E:$F,2,FALSE)+VLOOKUP(AV207,'Grade-Percent-GPA'!$E:$F,2,FALSE)+VLOOKUP(AW207,'Grade-Percent-GPA'!$E:$F,2,FALSE)+VLOOKUP(AX207,'Grade-Percent-GPA'!$E:$F,2,FALSE)+VLOOKUP(AY207,'Grade-Percent-GPA'!$E:$F,2,FALSE)+VLOOKUP(AZ207,'Grade-Percent-GPA'!$E:$F,2,FALSE))/(IF(AS207="",0,1)+IF(AT207="",0,1)+IF(AU207="",0,1)+IF(AV207="",0,1)+IF(AW207="",0,1)+IF(AX207="",0,1)+IF(AY207="",0,1)+IF(AZ207="",0,1)))</f>
        <v/>
      </c>
      <c r="BB207" s="171" t="str">
        <f t="shared" si="6"/>
        <v/>
      </c>
      <c r="BC207" s="171" t="str">
        <f t="shared" si="7"/>
        <v/>
      </c>
      <c r="BD207" s="17"/>
      <c r="BE207" s="183"/>
      <c r="BF207" s="16"/>
      <c r="BG207" s="16"/>
      <c r="BH207" s="16"/>
      <c r="BI207" s="16"/>
      <c r="BJ207" s="16"/>
      <c r="BK207" s="16"/>
      <c r="BL207" s="16"/>
      <c r="BM207" s="16"/>
      <c r="BN207" s="171" t="str">
        <f>IF(AND(BF207="",BG207="",BH207="",BI207="",BJ207="",BK207="",BL207="",BM207=""),"",(VLOOKUP(BF207,'Grade-Percent-GPA'!$E:$F,2,FALSE)+VLOOKUP(BG207,'Grade-Percent-GPA'!$E:$F,2,FALSE)+VLOOKUP(BH207,'Grade-Percent-GPA'!$E:$F,2,FALSE)+VLOOKUP(BI207,'Grade-Percent-GPA'!$E:$F,2,FALSE)+VLOOKUP(BJ207,'Grade-Percent-GPA'!$E:$F,2,FALSE)+VLOOKUP(BK207,'Grade-Percent-GPA'!$E:$F,2,FALSE)+VLOOKUP(BL207,'Grade-Percent-GPA'!$E:$F,2,FALSE)+VLOOKUP(BM207,'Grade-Percent-GPA'!$E:$F,2,FALSE))/(IF(BF207="",0,1)+IF(BG207="",0,1)+IF(BH207="",0,1)+IF(BI207="",0,1)+IF(BJ207="",0,1)+IF(BK207="",0,1)+IF(BL207="",0,1)+IF(BM207="",0,1)))</f>
        <v/>
      </c>
      <c r="BO207" s="171" t="str">
        <f t="shared" si="8"/>
        <v/>
      </c>
      <c r="BP207" s="171" t="str">
        <f t="shared" si="9"/>
        <v/>
      </c>
      <c r="BQ207" s="17"/>
      <c r="BR207" s="183"/>
      <c r="BS207" s="16"/>
      <c r="BT207" s="16"/>
      <c r="BU207" s="16"/>
      <c r="BV207" s="16"/>
      <c r="BW207" s="16"/>
      <c r="BX207" s="16"/>
      <c r="BY207" s="16"/>
      <c r="BZ207" s="16"/>
      <c r="CA207" s="171" t="str">
        <f>IF(AND(BS207="",BT207="",BU207="",BV207="",BW207="",BX207="",BY207="",BZ207=""),"",(VLOOKUP(BS207,'Grade-Percent-GPA'!$E:$F,2,FALSE)+VLOOKUP(BT207,'Grade-Percent-GPA'!$E:$F,2,FALSE)+VLOOKUP(BU207,'Grade-Percent-GPA'!$E:$F,2,FALSE)+VLOOKUP(BV207,'Grade-Percent-GPA'!$E:$F,2,FALSE)+VLOOKUP(BW207,'Grade-Percent-GPA'!$E:$F,2,FALSE)+VLOOKUP(BX207,'Grade-Percent-GPA'!$E:$F,2,FALSE)+VLOOKUP(BY207,'Grade-Percent-GPA'!$E:$F,2,FALSE)+VLOOKUP(BZ207,'Grade-Percent-GPA'!$E:$F,2,FALSE))/(IF(BS207="",0,1)+IF(BT207="",0,1)+IF(BU207="",0,1)+IF(BV207="",0,1)+IF(BW207="",0,1)+IF(BX207="",0,1)+IF(BY207="",0,1)+IF(BZ207="",0,1)))</f>
        <v/>
      </c>
      <c r="CB207" s="171" t="str">
        <f t="shared" si="10"/>
        <v/>
      </c>
      <c r="CC207" s="171" t="str">
        <f t="shared" si="11"/>
        <v/>
      </c>
      <c r="CD207" s="17"/>
      <c r="CE207" s="183"/>
      <c r="CF207" s="16"/>
      <c r="CG207" s="16"/>
      <c r="CH207" s="16"/>
      <c r="CI207" s="16"/>
      <c r="CJ207" s="16"/>
      <c r="CK207" s="16"/>
      <c r="CL207" s="16"/>
      <c r="CM207" s="16"/>
      <c r="CN207" s="171" t="str">
        <f>IF(AND(CF207="",CG207="",CH207="",CI207="",CJ207="",CK207="",CL207="",CM207=""),"",(VLOOKUP(CF207,'Grade-Percent-GPA'!$E:$F,2,FALSE)+VLOOKUP(CG207,'Grade-Percent-GPA'!$E:$F,2,FALSE)+VLOOKUP(CH207,'Grade-Percent-GPA'!$E:$F,2,FALSE)+VLOOKUP(CI207,'Grade-Percent-GPA'!$E:$F,2,FALSE)+VLOOKUP(CJ207,'Grade-Percent-GPA'!$E:$F,2,FALSE)+VLOOKUP(CK207,'Grade-Percent-GPA'!$E:$F,2,FALSE)+VLOOKUP(CL207,'Grade-Percent-GPA'!$E:$F,2,FALSE)+VLOOKUP(CM207,'Grade-Percent-GPA'!$E:$F,2,FALSE))/(IF(CF207="",0,1)+IF(CG207="",0,1)+IF(CH207="",0,1)+IF(CI207="",0,1)+IF(CJ207="",0,1)+IF(CK207="",0,1)+IF(CL207="",0,1)+IF(CM207="",0,1)))</f>
        <v/>
      </c>
      <c r="CO207" s="171" t="str">
        <f t="shared" si="12"/>
        <v/>
      </c>
      <c r="CP207" s="171" t="str">
        <f t="shared" si="13"/>
        <v/>
      </c>
      <c r="CQ207" s="17"/>
      <c r="CR207" s="183"/>
      <c r="CS207" s="16"/>
      <c r="CT207" s="16"/>
      <c r="CU207" s="16"/>
      <c r="CV207" s="16"/>
      <c r="CW207" s="16"/>
      <c r="CX207" s="16"/>
      <c r="CY207" s="16"/>
      <c r="CZ207" s="16"/>
      <c r="DA207" s="171" t="str">
        <f>IF(AND(CS207="",CT207="",CU207="",CV207="",CW207="",CX207="",CY207="",CZ207=""),"",(VLOOKUP(CS207,'Grade-Percent-GPA'!$E:$F,2,FALSE)+VLOOKUP(CT207,'Grade-Percent-GPA'!$E:$F,2,FALSE)+VLOOKUP(CU207,'Grade-Percent-GPA'!$E:$F,2,FALSE)+VLOOKUP(CV207,'Grade-Percent-GPA'!$E:$F,2,FALSE)+VLOOKUP(CW207,'Grade-Percent-GPA'!$E:$F,2,FALSE)+VLOOKUP(CX207,'Grade-Percent-GPA'!$E:$F,2,FALSE)+VLOOKUP(CY207,'Grade-Percent-GPA'!$E:$F,2,FALSE)+VLOOKUP(CZ207,'Grade-Percent-GPA'!$E:$F,2,FALSE))/(IF(CS207="",0,1)+IF(CT207="",0,1)+IF(CU207="",0,1)+IF(CV207="",0,1)+IF(CW207="",0,1)+IF(CX207="",0,1)+IF(CY207="",0,1)+IF(CZ207="",0,1)))</f>
        <v/>
      </c>
      <c r="DB207" s="171" t="str">
        <f t="shared" si="14"/>
        <v/>
      </c>
      <c r="DC207" s="171" t="str">
        <f t="shared" si="15"/>
        <v/>
      </c>
    </row>
    <row r="208" spans="1:107" ht="14.25" customHeight="1" x14ac:dyDescent="0.3">
      <c r="A208" s="182"/>
      <c r="B208" s="15"/>
      <c r="C208" s="15"/>
      <c r="D208" s="453"/>
      <c r="E208" s="183"/>
      <c r="F208" s="16"/>
      <c r="G208" s="16"/>
      <c r="H208" s="16"/>
      <c r="I208" s="16"/>
      <c r="J208" s="16"/>
      <c r="K208" s="16"/>
      <c r="L208" s="16"/>
      <c r="M208" s="16"/>
      <c r="N208" s="171" t="str">
        <f>IF(AND(F208="",G208="",H208="",I208="",J208="",K208="",L208="",M208=""),"",(VLOOKUP(F208,'Grade-Percent-GPA'!$E:$F,2,FALSE)+VLOOKUP(G208,'Grade-Percent-GPA'!$E:$F,2,FALSE)+VLOOKUP(H208,'Grade-Percent-GPA'!$E:$F,2,FALSE)+VLOOKUP(I208,'Grade-Percent-GPA'!$E:$F,2,FALSE)+VLOOKUP(J208,'Grade-Percent-GPA'!$E:$F,2,FALSE)+VLOOKUP(K208,'Grade-Percent-GPA'!$E:$F,2,FALSE)+VLOOKUP(L208,'Grade-Percent-GPA'!$E:$F,2,FALSE)+VLOOKUP(M208,'Grade-Percent-GPA'!$E:$F,2,FALSE))/(IF(F208="",0,1)+IF(G208="",0,1)+IF(H208="",0,1)+IF(I208="",0,1)+IF(J208="",0,1)+IF(K208="",0,1)+IF(L208="",0,1)+IF(M208="",0,1)))</f>
        <v/>
      </c>
      <c r="O208" s="171" t="str">
        <f t="shared" si="0"/>
        <v/>
      </c>
      <c r="P208" s="171" t="str">
        <f t="shared" si="1"/>
        <v/>
      </c>
      <c r="Q208" s="17"/>
      <c r="R208" s="183"/>
      <c r="S208" s="16"/>
      <c r="T208" s="16"/>
      <c r="U208" s="16"/>
      <c r="V208" s="16"/>
      <c r="W208" s="16"/>
      <c r="X208" s="16"/>
      <c r="Y208" s="16"/>
      <c r="Z208" s="16"/>
      <c r="AA208" s="171" t="str">
        <f>IF(AND(S208="",T208="",U208="",V208="",W208="",X208="",Y208="",Z208=""),"",(VLOOKUP(S208,'Grade-Percent-GPA'!$E:$F,2,FALSE)+VLOOKUP(T208,'Grade-Percent-GPA'!$E:$F,2,FALSE)+VLOOKUP(U208,'Grade-Percent-GPA'!$E:$F,2,FALSE)+VLOOKUP(V208,'Grade-Percent-GPA'!$E:$F,2,FALSE)+VLOOKUP(W208,'Grade-Percent-GPA'!$E:$F,2,FALSE)+VLOOKUP(X208,'Grade-Percent-GPA'!$E:$F,2,FALSE)+VLOOKUP(Y208,'Grade-Percent-GPA'!$E:$F,2,FALSE)+VLOOKUP(Z208,'Grade-Percent-GPA'!$E:$F,2,FALSE))/(IF(S208="",0,1)+IF(T208="",0,1)+IF(U208="",0,1)+IF(V208="",0,1)+IF(W208="",0,1)+IF(X208="",0,1)+IF(Y208="",0,1)+IF(Z208="",0,1)))</f>
        <v/>
      </c>
      <c r="AB208" s="171" t="str">
        <f t="shared" si="2"/>
        <v/>
      </c>
      <c r="AC208" s="171" t="str">
        <f t="shared" si="3"/>
        <v/>
      </c>
      <c r="AD208" s="17"/>
      <c r="AE208" s="183"/>
      <c r="AF208" s="16"/>
      <c r="AG208" s="16"/>
      <c r="AH208" s="16"/>
      <c r="AI208" s="16"/>
      <c r="AJ208" s="16"/>
      <c r="AK208" s="16"/>
      <c r="AL208" s="16"/>
      <c r="AM208" s="16"/>
      <c r="AN208" s="171" t="str">
        <f>IF(AND(AF208="",AG208="",AH208="",AI208="",AJ208="",AK208="",AL208="",AM208=""),"",(VLOOKUP(AF208,'Grade-Percent-GPA'!$E:$F,2,FALSE)+VLOOKUP(AG208,'Grade-Percent-GPA'!$E:$F,2,FALSE)+VLOOKUP(AH208,'Grade-Percent-GPA'!$E:$F,2,FALSE)+VLOOKUP(AI208,'Grade-Percent-GPA'!$E:$F,2,FALSE)+VLOOKUP(AJ208,'Grade-Percent-GPA'!$E:$F,2,FALSE)+VLOOKUP(AK208,'Grade-Percent-GPA'!$E:$F,2,FALSE)+VLOOKUP(AL208,'Grade-Percent-GPA'!$E:$F,2,FALSE)+VLOOKUP(AM208,'Grade-Percent-GPA'!$E:$F,2,FALSE))/(IF(AF208="",0,1)+IF(AG208="",0,1)+IF(AH208="",0,1)+IF(AI208="",0,1)+IF(AJ208="",0,1)+IF(AK208="",0,1)+IF(AL208="",0,1)+IF(AM208="",0,1)))</f>
        <v/>
      </c>
      <c r="AO208" s="171" t="str">
        <f t="shared" si="4"/>
        <v/>
      </c>
      <c r="AP208" s="171" t="str">
        <f t="shared" si="5"/>
        <v/>
      </c>
      <c r="AQ208" s="17"/>
      <c r="AR208" s="183"/>
      <c r="AS208" s="16"/>
      <c r="AT208" s="16"/>
      <c r="AU208" s="16"/>
      <c r="AV208" s="16"/>
      <c r="AW208" s="16"/>
      <c r="AX208" s="16"/>
      <c r="AY208" s="16"/>
      <c r="AZ208" s="16"/>
      <c r="BA208" s="171" t="str">
        <f>IF(AND(AS208="",AT208="",AU208="",AV208="",AW208="",AX208="",AY208="",AZ208=""),"",(VLOOKUP(AS208,'Grade-Percent-GPA'!$E:$F,2,FALSE)+VLOOKUP(AT208,'Grade-Percent-GPA'!$E:$F,2,FALSE)+VLOOKUP(AU208,'Grade-Percent-GPA'!$E:$F,2,FALSE)+VLOOKUP(AV208,'Grade-Percent-GPA'!$E:$F,2,FALSE)+VLOOKUP(AW208,'Grade-Percent-GPA'!$E:$F,2,FALSE)+VLOOKUP(AX208,'Grade-Percent-GPA'!$E:$F,2,FALSE)+VLOOKUP(AY208,'Grade-Percent-GPA'!$E:$F,2,FALSE)+VLOOKUP(AZ208,'Grade-Percent-GPA'!$E:$F,2,FALSE))/(IF(AS208="",0,1)+IF(AT208="",0,1)+IF(AU208="",0,1)+IF(AV208="",0,1)+IF(AW208="",0,1)+IF(AX208="",0,1)+IF(AY208="",0,1)+IF(AZ208="",0,1)))</f>
        <v/>
      </c>
      <c r="BB208" s="171" t="str">
        <f t="shared" si="6"/>
        <v/>
      </c>
      <c r="BC208" s="171" t="str">
        <f t="shared" si="7"/>
        <v/>
      </c>
      <c r="BD208" s="17"/>
      <c r="BE208" s="183"/>
      <c r="BF208" s="16"/>
      <c r="BG208" s="16"/>
      <c r="BH208" s="16"/>
      <c r="BI208" s="16"/>
      <c r="BJ208" s="16"/>
      <c r="BK208" s="16"/>
      <c r="BL208" s="16"/>
      <c r="BM208" s="16"/>
      <c r="BN208" s="171" t="str">
        <f>IF(AND(BF208="",BG208="",BH208="",BI208="",BJ208="",BK208="",BL208="",BM208=""),"",(VLOOKUP(BF208,'Grade-Percent-GPA'!$E:$F,2,FALSE)+VLOOKUP(BG208,'Grade-Percent-GPA'!$E:$F,2,FALSE)+VLOOKUP(BH208,'Grade-Percent-GPA'!$E:$F,2,FALSE)+VLOOKUP(BI208,'Grade-Percent-GPA'!$E:$F,2,FALSE)+VLOOKUP(BJ208,'Grade-Percent-GPA'!$E:$F,2,FALSE)+VLOOKUP(BK208,'Grade-Percent-GPA'!$E:$F,2,FALSE)+VLOOKUP(BL208,'Grade-Percent-GPA'!$E:$F,2,FALSE)+VLOOKUP(BM208,'Grade-Percent-GPA'!$E:$F,2,FALSE))/(IF(BF208="",0,1)+IF(BG208="",0,1)+IF(BH208="",0,1)+IF(BI208="",0,1)+IF(BJ208="",0,1)+IF(BK208="",0,1)+IF(BL208="",0,1)+IF(BM208="",0,1)))</f>
        <v/>
      </c>
      <c r="BO208" s="171" t="str">
        <f t="shared" si="8"/>
        <v/>
      </c>
      <c r="BP208" s="171" t="str">
        <f t="shared" si="9"/>
        <v/>
      </c>
      <c r="BQ208" s="17"/>
      <c r="BR208" s="183"/>
      <c r="BS208" s="16"/>
      <c r="BT208" s="16"/>
      <c r="BU208" s="16"/>
      <c r="BV208" s="16"/>
      <c r="BW208" s="16"/>
      <c r="BX208" s="16"/>
      <c r="BY208" s="16"/>
      <c r="BZ208" s="16"/>
      <c r="CA208" s="171" t="str">
        <f>IF(AND(BS208="",BT208="",BU208="",BV208="",BW208="",BX208="",BY208="",BZ208=""),"",(VLOOKUP(BS208,'Grade-Percent-GPA'!$E:$F,2,FALSE)+VLOOKUP(BT208,'Grade-Percent-GPA'!$E:$F,2,FALSE)+VLOOKUP(BU208,'Grade-Percent-GPA'!$E:$F,2,FALSE)+VLOOKUP(BV208,'Grade-Percent-GPA'!$E:$F,2,FALSE)+VLOOKUP(BW208,'Grade-Percent-GPA'!$E:$F,2,FALSE)+VLOOKUP(BX208,'Grade-Percent-GPA'!$E:$F,2,FALSE)+VLOOKUP(BY208,'Grade-Percent-GPA'!$E:$F,2,FALSE)+VLOOKUP(BZ208,'Grade-Percent-GPA'!$E:$F,2,FALSE))/(IF(BS208="",0,1)+IF(BT208="",0,1)+IF(BU208="",0,1)+IF(BV208="",0,1)+IF(BW208="",0,1)+IF(BX208="",0,1)+IF(BY208="",0,1)+IF(BZ208="",0,1)))</f>
        <v/>
      </c>
      <c r="CB208" s="171" t="str">
        <f t="shared" si="10"/>
        <v/>
      </c>
      <c r="CC208" s="171" t="str">
        <f t="shared" si="11"/>
        <v/>
      </c>
      <c r="CD208" s="17"/>
      <c r="CE208" s="183"/>
      <c r="CF208" s="16"/>
      <c r="CG208" s="16"/>
      <c r="CH208" s="16"/>
      <c r="CI208" s="16"/>
      <c r="CJ208" s="16"/>
      <c r="CK208" s="16"/>
      <c r="CL208" s="16"/>
      <c r="CM208" s="16"/>
      <c r="CN208" s="171" t="str">
        <f>IF(AND(CF208="",CG208="",CH208="",CI208="",CJ208="",CK208="",CL208="",CM208=""),"",(VLOOKUP(CF208,'Grade-Percent-GPA'!$E:$F,2,FALSE)+VLOOKUP(CG208,'Grade-Percent-GPA'!$E:$F,2,FALSE)+VLOOKUP(CH208,'Grade-Percent-GPA'!$E:$F,2,FALSE)+VLOOKUP(CI208,'Grade-Percent-GPA'!$E:$F,2,FALSE)+VLOOKUP(CJ208,'Grade-Percent-GPA'!$E:$F,2,FALSE)+VLOOKUP(CK208,'Grade-Percent-GPA'!$E:$F,2,FALSE)+VLOOKUP(CL208,'Grade-Percent-GPA'!$E:$F,2,FALSE)+VLOOKUP(CM208,'Grade-Percent-GPA'!$E:$F,2,FALSE))/(IF(CF208="",0,1)+IF(CG208="",0,1)+IF(CH208="",0,1)+IF(CI208="",0,1)+IF(CJ208="",0,1)+IF(CK208="",0,1)+IF(CL208="",0,1)+IF(CM208="",0,1)))</f>
        <v/>
      </c>
      <c r="CO208" s="171" t="str">
        <f t="shared" si="12"/>
        <v/>
      </c>
      <c r="CP208" s="171" t="str">
        <f t="shared" si="13"/>
        <v/>
      </c>
      <c r="CQ208" s="17"/>
      <c r="CR208" s="183"/>
      <c r="CS208" s="16"/>
      <c r="CT208" s="16"/>
      <c r="CU208" s="16"/>
      <c r="CV208" s="16"/>
      <c r="CW208" s="16"/>
      <c r="CX208" s="16"/>
      <c r="CY208" s="16"/>
      <c r="CZ208" s="16"/>
      <c r="DA208" s="171" t="str">
        <f>IF(AND(CS208="",CT208="",CU208="",CV208="",CW208="",CX208="",CY208="",CZ208=""),"",(VLOOKUP(CS208,'Grade-Percent-GPA'!$E:$F,2,FALSE)+VLOOKUP(CT208,'Grade-Percent-GPA'!$E:$F,2,FALSE)+VLOOKUP(CU208,'Grade-Percent-GPA'!$E:$F,2,FALSE)+VLOOKUP(CV208,'Grade-Percent-GPA'!$E:$F,2,FALSE)+VLOOKUP(CW208,'Grade-Percent-GPA'!$E:$F,2,FALSE)+VLOOKUP(CX208,'Grade-Percent-GPA'!$E:$F,2,FALSE)+VLOOKUP(CY208,'Grade-Percent-GPA'!$E:$F,2,FALSE)+VLOOKUP(CZ208,'Grade-Percent-GPA'!$E:$F,2,FALSE))/(IF(CS208="",0,1)+IF(CT208="",0,1)+IF(CU208="",0,1)+IF(CV208="",0,1)+IF(CW208="",0,1)+IF(CX208="",0,1)+IF(CY208="",0,1)+IF(CZ208="",0,1)))</f>
        <v/>
      </c>
      <c r="DB208" s="171" t="str">
        <f t="shared" si="14"/>
        <v/>
      </c>
      <c r="DC208" s="171" t="str">
        <f t="shared" si="15"/>
        <v/>
      </c>
    </row>
    <row r="209" spans="1:107" ht="14.25" customHeight="1" x14ac:dyDescent="0.3">
      <c r="A209" s="182"/>
      <c r="B209" s="15"/>
      <c r="C209" s="15"/>
      <c r="D209" s="453"/>
      <c r="E209" s="183"/>
      <c r="F209" s="16"/>
      <c r="G209" s="16"/>
      <c r="H209" s="16"/>
      <c r="I209" s="16"/>
      <c r="J209" s="16"/>
      <c r="K209" s="16"/>
      <c r="L209" s="16"/>
      <c r="M209" s="16"/>
      <c r="N209" s="171" t="str">
        <f>IF(AND(F209="",G209="",H209="",I209="",J209="",K209="",L209="",M209=""),"",(VLOOKUP(F209,'Grade-Percent-GPA'!$E:$F,2,FALSE)+VLOOKUP(G209,'Grade-Percent-GPA'!$E:$F,2,FALSE)+VLOOKUP(H209,'Grade-Percent-GPA'!$E:$F,2,FALSE)+VLOOKUP(I209,'Grade-Percent-GPA'!$E:$F,2,FALSE)+VLOOKUP(J209,'Grade-Percent-GPA'!$E:$F,2,FALSE)+VLOOKUP(K209,'Grade-Percent-GPA'!$E:$F,2,FALSE)+VLOOKUP(L209,'Grade-Percent-GPA'!$E:$F,2,FALSE)+VLOOKUP(M209,'Grade-Percent-GPA'!$E:$F,2,FALSE))/(IF(F209="",0,1)+IF(G209="",0,1)+IF(H209="",0,1)+IF(I209="",0,1)+IF(J209="",0,1)+IF(K209="",0,1)+IF(L209="",0,1)+IF(M209="",0,1)))</f>
        <v/>
      </c>
      <c r="O209" s="171" t="str">
        <f t="shared" si="0"/>
        <v/>
      </c>
      <c r="P209" s="171" t="str">
        <f t="shared" si="1"/>
        <v/>
      </c>
      <c r="Q209" s="17"/>
      <c r="R209" s="183"/>
      <c r="S209" s="16"/>
      <c r="T209" s="16"/>
      <c r="U209" s="16"/>
      <c r="V209" s="16"/>
      <c r="W209" s="16"/>
      <c r="X209" s="16"/>
      <c r="Y209" s="16"/>
      <c r="Z209" s="16"/>
      <c r="AA209" s="171" t="str">
        <f>IF(AND(S209="",T209="",U209="",V209="",W209="",X209="",Y209="",Z209=""),"",(VLOOKUP(S209,'Grade-Percent-GPA'!$E:$F,2,FALSE)+VLOOKUP(T209,'Grade-Percent-GPA'!$E:$F,2,FALSE)+VLOOKUP(U209,'Grade-Percent-GPA'!$E:$F,2,FALSE)+VLOOKUP(V209,'Grade-Percent-GPA'!$E:$F,2,FALSE)+VLOOKUP(W209,'Grade-Percent-GPA'!$E:$F,2,FALSE)+VLOOKUP(X209,'Grade-Percent-GPA'!$E:$F,2,FALSE)+VLOOKUP(Y209,'Grade-Percent-GPA'!$E:$F,2,FALSE)+VLOOKUP(Z209,'Grade-Percent-GPA'!$E:$F,2,FALSE))/(IF(S209="",0,1)+IF(T209="",0,1)+IF(U209="",0,1)+IF(V209="",0,1)+IF(W209="",0,1)+IF(X209="",0,1)+IF(Y209="",0,1)+IF(Z209="",0,1)))</f>
        <v/>
      </c>
      <c r="AB209" s="171" t="str">
        <f t="shared" si="2"/>
        <v/>
      </c>
      <c r="AC209" s="171" t="str">
        <f t="shared" si="3"/>
        <v/>
      </c>
      <c r="AD209" s="17"/>
      <c r="AE209" s="183"/>
      <c r="AF209" s="16"/>
      <c r="AG209" s="16"/>
      <c r="AH209" s="16"/>
      <c r="AI209" s="16"/>
      <c r="AJ209" s="16"/>
      <c r="AK209" s="16"/>
      <c r="AL209" s="16"/>
      <c r="AM209" s="16"/>
      <c r="AN209" s="171" t="str">
        <f>IF(AND(AF209="",AG209="",AH209="",AI209="",AJ209="",AK209="",AL209="",AM209=""),"",(VLOOKUP(AF209,'Grade-Percent-GPA'!$E:$F,2,FALSE)+VLOOKUP(AG209,'Grade-Percent-GPA'!$E:$F,2,FALSE)+VLOOKUP(AH209,'Grade-Percent-GPA'!$E:$F,2,FALSE)+VLOOKUP(AI209,'Grade-Percent-GPA'!$E:$F,2,FALSE)+VLOOKUP(AJ209,'Grade-Percent-GPA'!$E:$F,2,FALSE)+VLOOKUP(AK209,'Grade-Percent-GPA'!$E:$F,2,FALSE)+VLOOKUP(AL209,'Grade-Percent-GPA'!$E:$F,2,FALSE)+VLOOKUP(AM209,'Grade-Percent-GPA'!$E:$F,2,FALSE))/(IF(AF209="",0,1)+IF(AG209="",0,1)+IF(AH209="",0,1)+IF(AI209="",0,1)+IF(AJ209="",0,1)+IF(AK209="",0,1)+IF(AL209="",0,1)+IF(AM209="",0,1)))</f>
        <v/>
      </c>
      <c r="AO209" s="171" t="str">
        <f t="shared" si="4"/>
        <v/>
      </c>
      <c r="AP209" s="171" t="str">
        <f t="shared" si="5"/>
        <v/>
      </c>
      <c r="AQ209" s="17"/>
      <c r="AR209" s="183"/>
      <c r="AS209" s="16"/>
      <c r="AT209" s="16"/>
      <c r="AU209" s="16"/>
      <c r="AV209" s="16"/>
      <c r="AW209" s="16"/>
      <c r="AX209" s="16"/>
      <c r="AY209" s="16"/>
      <c r="AZ209" s="16"/>
      <c r="BA209" s="171" t="str">
        <f>IF(AND(AS209="",AT209="",AU209="",AV209="",AW209="",AX209="",AY209="",AZ209=""),"",(VLOOKUP(AS209,'Grade-Percent-GPA'!$E:$F,2,FALSE)+VLOOKUP(AT209,'Grade-Percent-GPA'!$E:$F,2,FALSE)+VLOOKUP(AU209,'Grade-Percent-GPA'!$E:$F,2,FALSE)+VLOOKUP(AV209,'Grade-Percent-GPA'!$E:$F,2,FALSE)+VLOOKUP(AW209,'Grade-Percent-GPA'!$E:$F,2,FALSE)+VLOOKUP(AX209,'Grade-Percent-GPA'!$E:$F,2,FALSE)+VLOOKUP(AY209,'Grade-Percent-GPA'!$E:$F,2,FALSE)+VLOOKUP(AZ209,'Grade-Percent-GPA'!$E:$F,2,FALSE))/(IF(AS209="",0,1)+IF(AT209="",0,1)+IF(AU209="",0,1)+IF(AV209="",0,1)+IF(AW209="",0,1)+IF(AX209="",0,1)+IF(AY209="",0,1)+IF(AZ209="",0,1)))</f>
        <v/>
      </c>
      <c r="BB209" s="171" t="str">
        <f t="shared" si="6"/>
        <v/>
      </c>
      <c r="BC209" s="171" t="str">
        <f t="shared" si="7"/>
        <v/>
      </c>
      <c r="BD209" s="17"/>
      <c r="BE209" s="183"/>
      <c r="BF209" s="16"/>
      <c r="BG209" s="16"/>
      <c r="BH209" s="16"/>
      <c r="BI209" s="16"/>
      <c r="BJ209" s="16"/>
      <c r="BK209" s="16"/>
      <c r="BL209" s="16"/>
      <c r="BM209" s="16"/>
      <c r="BN209" s="171" t="str">
        <f>IF(AND(BF209="",BG209="",BH209="",BI209="",BJ209="",BK209="",BL209="",BM209=""),"",(VLOOKUP(BF209,'Grade-Percent-GPA'!$E:$F,2,FALSE)+VLOOKUP(BG209,'Grade-Percent-GPA'!$E:$F,2,FALSE)+VLOOKUP(BH209,'Grade-Percent-GPA'!$E:$F,2,FALSE)+VLOOKUP(BI209,'Grade-Percent-GPA'!$E:$F,2,FALSE)+VLOOKUP(BJ209,'Grade-Percent-GPA'!$E:$F,2,FALSE)+VLOOKUP(BK209,'Grade-Percent-GPA'!$E:$F,2,FALSE)+VLOOKUP(BL209,'Grade-Percent-GPA'!$E:$F,2,FALSE)+VLOOKUP(BM209,'Grade-Percent-GPA'!$E:$F,2,FALSE))/(IF(BF209="",0,1)+IF(BG209="",0,1)+IF(BH209="",0,1)+IF(BI209="",0,1)+IF(BJ209="",0,1)+IF(BK209="",0,1)+IF(BL209="",0,1)+IF(BM209="",0,1)))</f>
        <v/>
      </c>
      <c r="BO209" s="171" t="str">
        <f t="shared" si="8"/>
        <v/>
      </c>
      <c r="BP209" s="171" t="str">
        <f t="shared" si="9"/>
        <v/>
      </c>
      <c r="BQ209" s="17"/>
      <c r="BR209" s="183"/>
      <c r="BS209" s="16"/>
      <c r="BT209" s="16"/>
      <c r="BU209" s="16"/>
      <c r="BV209" s="16"/>
      <c r="BW209" s="16"/>
      <c r="BX209" s="16"/>
      <c r="BY209" s="16"/>
      <c r="BZ209" s="16"/>
      <c r="CA209" s="171" t="str">
        <f>IF(AND(BS209="",BT209="",BU209="",BV209="",BW209="",BX209="",BY209="",BZ209=""),"",(VLOOKUP(BS209,'Grade-Percent-GPA'!$E:$F,2,FALSE)+VLOOKUP(BT209,'Grade-Percent-GPA'!$E:$F,2,FALSE)+VLOOKUP(BU209,'Grade-Percent-GPA'!$E:$F,2,FALSE)+VLOOKUP(BV209,'Grade-Percent-GPA'!$E:$F,2,FALSE)+VLOOKUP(BW209,'Grade-Percent-GPA'!$E:$F,2,FALSE)+VLOOKUP(BX209,'Grade-Percent-GPA'!$E:$F,2,FALSE)+VLOOKUP(BY209,'Grade-Percent-GPA'!$E:$F,2,FALSE)+VLOOKUP(BZ209,'Grade-Percent-GPA'!$E:$F,2,FALSE))/(IF(BS209="",0,1)+IF(BT209="",0,1)+IF(BU209="",0,1)+IF(BV209="",0,1)+IF(BW209="",0,1)+IF(BX209="",0,1)+IF(BY209="",0,1)+IF(BZ209="",0,1)))</f>
        <v/>
      </c>
      <c r="CB209" s="171" t="str">
        <f t="shared" si="10"/>
        <v/>
      </c>
      <c r="CC209" s="171" t="str">
        <f t="shared" si="11"/>
        <v/>
      </c>
      <c r="CD209" s="17"/>
      <c r="CE209" s="183"/>
      <c r="CF209" s="16"/>
      <c r="CG209" s="16"/>
      <c r="CH209" s="16"/>
      <c r="CI209" s="16"/>
      <c r="CJ209" s="16"/>
      <c r="CK209" s="16"/>
      <c r="CL209" s="16"/>
      <c r="CM209" s="16"/>
      <c r="CN209" s="171" t="str">
        <f>IF(AND(CF209="",CG209="",CH209="",CI209="",CJ209="",CK209="",CL209="",CM209=""),"",(VLOOKUP(CF209,'Grade-Percent-GPA'!$E:$F,2,FALSE)+VLOOKUP(CG209,'Grade-Percent-GPA'!$E:$F,2,FALSE)+VLOOKUP(CH209,'Grade-Percent-GPA'!$E:$F,2,FALSE)+VLOOKUP(CI209,'Grade-Percent-GPA'!$E:$F,2,FALSE)+VLOOKUP(CJ209,'Grade-Percent-GPA'!$E:$F,2,FALSE)+VLOOKUP(CK209,'Grade-Percent-GPA'!$E:$F,2,FALSE)+VLOOKUP(CL209,'Grade-Percent-GPA'!$E:$F,2,FALSE)+VLOOKUP(CM209,'Grade-Percent-GPA'!$E:$F,2,FALSE))/(IF(CF209="",0,1)+IF(CG209="",0,1)+IF(CH209="",0,1)+IF(CI209="",0,1)+IF(CJ209="",0,1)+IF(CK209="",0,1)+IF(CL209="",0,1)+IF(CM209="",0,1)))</f>
        <v/>
      </c>
      <c r="CO209" s="171" t="str">
        <f t="shared" si="12"/>
        <v/>
      </c>
      <c r="CP209" s="171" t="str">
        <f t="shared" si="13"/>
        <v/>
      </c>
      <c r="CQ209" s="17"/>
      <c r="CR209" s="183"/>
      <c r="CS209" s="16"/>
      <c r="CT209" s="16"/>
      <c r="CU209" s="16"/>
      <c r="CV209" s="16"/>
      <c r="CW209" s="16"/>
      <c r="CX209" s="16"/>
      <c r="CY209" s="16"/>
      <c r="CZ209" s="16"/>
      <c r="DA209" s="171" t="str">
        <f>IF(AND(CS209="",CT209="",CU209="",CV209="",CW209="",CX209="",CY209="",CZ209=""),"",(VLOOKUP(CS209,'Grade-Percent-GPA'!$E:$F,2,FALSE)+VLOOKUP(CT209,'Grade-Percent-GPA'!$E:$F,2,FALSE)+VLOOKUP(CU209,'Grade-Percent-GPA'!$E:$F,2,FALSE)+VLOOKUP(CV209,'Grade-Percent-GPA'!$E:$F,2,FALSE)+VLOOKUP(CW209,'Grade-Percent-GPA'!$E:$F,2,FALSE)+VLOOKUP(CX209,'Grade-Percent-GPA'!$E:$F,2,FALSE)+VLOOKUP(CY209,'Grade-Percent-GPA'!$E:$F,2,FALSE)+VLOOKUP(CZ209,'Grade-Percent-GPA'!$E:$F,2,FALSE))/(IF(CS209="",0,1)+IF(CT209="",0,1)+IF(CU209="",0,1)+IF(CV209="",0,1)+IF(CW209="",0,1)+IF(CX209="",0,1)+IF(CY209="",0,1)+IF(CZ209="",0,1)))</f>
        <v/>
      </c>
      <c r="DB209" s="171" t="str">
        <f t="shared" si="14"/>
        <v/>
      </c>
      <c r="DC209" s="171" t="str">
        <f t="shared" si="15"/>
        <v/>
      </c>
    </row>
    <row r="210" spans="1:107" ht="14.25" customHeight="1" x14ac:dyDescent="0.3">
      <c r="A210" s="182"/>
      <c r="B210" s="15"/>
      <c r="C210" s="15"/>
      <c r="D210" s="453"/>
      <c r="E210" s="183"/>
      <c r="F210" s="16"/>
      <c r="G210" s="16"/>
      <c r="H210" s="16"/>
      <c r="I210" s="16"/>
      <c r="J210" s="16"/>
      <c r="K210" s="16"/>
      <c r="L210" s="16"/>
      <c r="M210" s="16"/>
      <c r="N210" s="171" t="str">
        <f>IF(AND(F210="",G210="",H210="",I210="",J210="",K210="",L210="",M210=""),"",(VLOOKUP(F210,'Grade-Percent-GPA'!$E:$F,2,FALSE)+VLOOKUP(G210,'Grade-Percent-GPA'!$E:$F,2,FALSE)+VLOOKUP(H210,'Grade-Percent-GPA'!$E:$F,2,FALSE)+VLOOKUP(I210,'Grade-Percent-GPA'!$E:$F,2,FALSE)+VLOOKUP(J210,'Grade-Percent-GPA'!$E:$F,2,FALSE)+VLOOKUP(K210,'Grade-Percent-GPA'!$E:$F,2,FALSE)+VLOOKUP(L210,'Grade-Percent-GPA'!$E:$F,2,FALSE)+VLOOKUP(M210,'Grade-Percent-GPA'!$E:$F,2,FALSE))/(IF(F210="",0,1)+IF(G210="",0,1)+IF(H210="",0,1)+IF(I210="",0,1)+IF(J210="",0,1)+IF(K210="",0,1)+IF(L210="",0,1)+IF(M210="",0,1)))</f>
        <v/>
      </c>
      <c r="O210" s="171" t="str">
        <f t="shared" si="0"/>
        <v/>
      </c>
      <c r="P210" s="171" t="str">
        <f t="shared" si="1"/>
        <v/>
      </c>
      <c r="Q210" s="17"/>
      <c r="R210" s="183"/>
      <c r="S210" s="16"/>
      <c r="T210" s="16"/>
      <c r="U210" s="16"/>
      <c r="V210" s="16"/>
      <c r="W210" s="16"/>
      <c r="X210" s="16"/>
      <c r="Y210" s="16"/>
      <c r="Z210" s="16"/>
      <c r="AA210" s="171" t="str">
        <f>IF(AND(S210="",T210="",U210="",V210="",W210="",X210="",Y210="",Z210=""),"",(VLOOKUP(S210,'Grade-Percent-GPA'!$E:$F,2,FALSE)+VLOOKUP(T210,'Grade-Percent-GPA'!$E:$F,2,FALSE)+VLOOKUP(U210,'Grade-Percent-GPA'!$E:$F,2,FALSE)+VLOOKUP(V210,'Grade-Percent-GPA'!$E:$F,2,FALSE)+VLOOKUP(W210,'Grade-Percent-GPA'!$E:$F,2,FALSE)+VLOOKUP(X210,'Grade-Percent-GPA'!$E:$F,2,FALSE)+VLOOKUP(Y210,'Grade-Percent-GPA'!$E:$F,2,FALSE)+VLOOKUP(Z210,'Grade-Percent-GPA'!$E:$F,2,FALSE))/(IF(S210="",0,1)+IF(T210="",0,1)+IF(U210="",0,1)+IF(V210="",0,1)+IF(W210="",0,1)+IF(X210="",0,1)+IF(Y210="",0,1)+IF(Z210="",0,1)))</f>
        <v/>
      </c>
      <c r="AB210" s="171" t="str">
        <f t="shared" si="2"/>
        <v/>
      </c>
      <c r="AC210" s="171" t="str">
        <f t="shared" si="3"/>
        <v/>
      </c>
      <c r="AD210" s="17"/>
      <c r="AE210" s="183"/>
      <c r="AF210" s="16"/>
      <c r="AG210" s="16"/>
      <c r="AH210" s="16"/>
      <c r="AI210" s="16"/>
      <c r="AJ210" s="16"/>
      <c r="AK210" s="16"/>
      <c r="AL210" s="16"/>
      <c r="AM210" s="16"/>
      <c r="AN210" s="171" t="str">
        <f>IF(AND(AF210="",AG210="",AH210="",AI210="",AJ210="",AK210="",AL210="",AM210=""),"",(VLOOKUP(AF210,'Grade-Percent-GPA'!$E:$F,2,FALSE)+VLOOKUP(AG210,'Grade-Percent-GPA'!$E:$F,2,FALSE)+VLOOKUP(AH210,'Grade-Percent-GPA'!$E:$F,2,FALSE)+VLOOKUP(AI210,'Grade-Percent-GPA'!$E:$F,2,FALSE)+VLOOKUP(AJ210,'Grade-Percent-GPA'!$E:$F,2,FALSE)+VLOOKUP(AK210,'Grade-Percent-GPA'!$E:$F,2,FALSE)+VLOOKUP(AL210,'Grade-Percent-GPA'!$E:$F,2,FALSE)+VLOOKUP(AM210,'Grade-Percent-GPA'!$E:$F,2,FALSE))/(IF(AF210="",0,1)+IF(AG210="",0,1)+IF(AH210="",0,1)+IF(AI210="",0,1)+IF(AJ210="",0,1)+IF(AK210="",0,1)+IF(AL210="",0,1)+IF(AM210="",0,1)))</f>
        <v/>
      </c>
      <c r="AO210" s="171" t="str">
        <f t="shared" si="4"/>
        <v/>
      </c>
      <c r="AP210" s="171" t="str">
        <f t="shared" si="5"/>
        <v/>
      </c>
      <c r="AQ210" s="17"/>
      <c r="AR210" s="183"/>
      <c r="AS210" s="16"/>
      <c r="AT210" s="16"/>
      <c r="AU210" s="16"/>
      <c r="AV210" s="16"/>
      <c r="AW210" s="16"/>
      <c r="AX210" s="16"/>
      <c r="AY210" s="16"/>
      <c r="AZ210" s="16"/>
      <c r="BA210" s="171" t="str">
        <f>IF(AND(AS210="",AT210="",AU210="",AV210="",AW210="",AX210="",AY210="",AZ210=""),"",(VLOOKUP(AS210,'Grade-Percent-GPA'!$E:$F,2,FALSE)+VLOOKUP(AT210,'Grade-Percent-GPA'!$E:$F,2,FALSE)+VLOOKUP(AU210,'Grade-Percent-GPA'!$E:$F,2,FALSE)+VLOOKUP(AV210,'Grade-Percent-GPA'!$E:$F,2,FALSE)+VLOOKUP(AW210,'Grade-Percent-GPA'!$E:$F,2,FALSE)+VLOOKUP(AX210,'Grade-Percent-GPA'!$E:$F,2,FALSE)+VLOOKUP(AY210,'Grade-Percent-GPA'!$E:$F,2,FALSE)+VLOOKUP(AZ210,'Grade-Percent-GPA'!$E:$F,2,FALSE))/(IF(AS210="",0,1)+IF(AT210="",0,1)+IF(AU210="",0,1)+IF(AV210="",0,1)+IF(AW210="",0,1)+IF(AX210="",0,1)+IF(AY210="",0,1)+IF(AZ210="",0,1)))</f>
        <v/>
      </c>
      <c r="BB210" s="171" t="str">
        <f t="shared" si="6"/>
        <v/>
      </c>
      <c r="BC210" s="171" t="str">
        <f t="shared" si="7"/>
        <v/>
      </c>
      <c r="BD210" s="17"/>
      <c r="BE210" s="183"/>
      <c r="BF210" s="16"/>
      <c r="BG210" s="16"/>
      <c r="BH210" s="16"/>
      <c r="BI210" s="16"/>
      <c r="BJ210" s="16"/>
      <c r="BK210" s="16"/>
      <c r="BL210" s="16"/>
      <c r="BM210" s="16"/>
      <c r="BN210" s="171" t="str">
        <f>IF(AND(BF210="",BG210="",BH210="",BI210="",BJ210="",BK210="",BL210="",BM210=""),"",(VLOOKUP(BF210,'Grade-Percent-GPA'!$E:$F,2,FALSE)+VLOOKUP(BG210,'Grade-Percent-GPA'!$E:$F,2,FALSE)+VLOOKUP(BH210,'Grade-Percent-GPA'!$E:$F,2,FALSE)+VLOOKUP(BI210,'Grade-Percent-GPA'!$E:$F,2,FALSE)+VLOOKUP(BJ210,'Grade-Percent-GPA'!$E:$F,2,FALSE)+VLOOKUP(BK210,'Grade-Percent-GPA'!$E:$F,2,FALSE)+VLOOKUP(BL210,'Grade-Percent-GPA'!$E:$F,2,FALSE)+VLOOKUP(BM210,'Grade-Percent-GPA'!$E:$F,2,FALSE))/(IF(BF210="",0,1)+IF(BG210="",0,1)+IF(BH210="",0,1)+IF(BI210="",0,1)+IF(BJ210="",0,1)+IF(BK210="",0,1)+IF(BL210="",0,1)+IF(BM210="",0,1)))</f>
        <v/>
      </c>
      <c r="BO210" s="171" t="str">
        <f t="shared" si="8"/>
        <v/>
      </c>
      <c r="BP210" s="171" t="str">
        <f t="shared" si="9"/>
        <v/>
      </c>
      <c r="BQ210" s="17"/>
      <c r="BR210" s="183"/>
      <c r="BS210" s="16"/>
      <c r="BT210" s="16"/>
      <c r="BU210" s="16"/>
      <c r="BV210" s="16"/>
      <c r="BW210" s="16"/>
      <c r="BX210" s="16"/>
      <c r="BY210" s="16"/>
      <c r="BZ210" s="16"/>
      <c r="CA210" s="171" t="str">
        <f>IF(AND(BS210="",BT210="",BU210="",BV210="",BW210="",BX210="",BY210="",BZ210=""),"",(VLOOKUP(BS210,'Grade-Percent-GPA'!$E:$F,2,FALSE)+VLOOKUP(BT210,'Grade-Percent-GPA'!$E:$F,2,FALSE)+VLOOKUP(BU210,'Grade-Percent-GPA'!$E:$F,2,FALSE)+VLOOKUP(BV210,'Grade-Percent-GPA'!$E:$F,2,FALSE)+VLOOKUP(BW210,'Grade-Percent-GPA'!$E:$F,2,FALSE)+VLOOKUP(BX210,'Grade-Percent-GPA'!$E:$F,2,FALSE)+VLOOKUP(BY210,'Grade-Percent-GPA'!$E:$F,2,FALSE)+VLOOKUP(BZ210,'Grade-Percent-GPA'!$E:$F,2,FALSE))/(IF(BS210="",0,1)+IF(BT210="",0,1)+IF(BU210="",0,1)+IF(BV210="",0,1)+IF(BW210="",0,1)+IF(BX210="",0,1)+IF(BY210="",0,1)+IF(BZ210="",0,1)))</f>
        <v/>
      </c>
      <c r="CB210" s="171" t="str">
        <f t="shared" si="10"/>
        <v/>
      </c>
      <c r="CC210" s="171" t="str">
        <f t="shared" si="11"/>
        <v/>
      </c>
      <c r="CD210" s="17"/>
      <c r="CE210" s="183"/>
      <c r="CF210" s="16"/>
      <c r="CG210" s="16"/>
      <c r="CH210" s="16"/>
      <c r="CI210" s="16"/>
      <c r="CJ210" s="16"/>
      <c r="CK210" s="16"/>
      <c r="CL210" s="16"/>
      <c r="CM210" s="16"/>
      <c r="CN210" s="171" t="str">
        <f>IF(AND(CF210="",CG210="",CH210="",CI210="",CJ210="",CK210="",CL210="",CM210=""),"",(VLOOKUP(CF210,'Grade-Percent-GPA'!$E:$F,2,FALSE)+VLOOKUP(CG210,'Grade-Percent-GPA'!$E:$F,2,FALSE)+VLOOKUP(CH210,'Grade-Percent-GPA'!$E:$F,2,FALSE)+VLOOKUP(CI210,'Grade-Percent-GPA'!$E:$F,2,FALSE)+VLOOKUP(CJ210,'Grade-Percent-GPA'!$E:$F,2,FALSE)+VLOOKUP(CK210,'Grade-Percent-GPA'!$E:$F,2,FALSE)+VLOOKUP(CL210,'Grade-Percent-GPA'!$E:$F,2,FALSE)+VLOOKUP(CM210,'Grade-Percent-GPA'!$E:$F,2,FALSE))/(IF(CF210="",0,1)+IF(CG210="",0,1)+IF(CH210="",0,1)+IF(CI210="",0,1)+IF(CJ210="",0,1)+IF(CK210="",0,1)+IF(CL210="",0,1)+IF(CM210="",0,1)))</f>
        <v/>
      </c>
      <c r="CO210" s="171" t="str">
        <f t="shared" si="12"/>
        <v/>
      </c>
      <c r="CP210" s="171" t="str">
        <f t="shared" si="13"/>
        <v/>
      </c>
      <c r="CQ210" s="17"/>
      <c r="CR210" s="183"/>
      <c r="CS210" s="16"/>
      <c r="CT210" s="16"/>
      <c r="CU210" s="16"/>
      <c r="CV210" s="16"/>
      <c r="CW210" s="16"/>
      <c r="CX210" s="16"/>
      <c r="CY210" s="16"/>
      <c r="CZ210" s="16"/>
      <c r="DA210" s="171" t="str">
        <f>IF(AND(CS210="",CT210="",CU210="",CV210="",CW210="",CX210="",CY210="",CZ210=""),"",(VLOOKUP(CS210,'Grade-Percent-GPA'!$E:$F,2,FALSE)+VLOOKUP(CT210,'Grade-Percent-GPA'!$E:$F,2,FALSE)+VLOOKUP(CU210,'Grade-Percent-GPA'!$E:$F,2,FALSE)+VLOOKUP(CV210,'Grade-Percent-GPA'!$E:$F,2,FALSE)+VLOOKUP(CW210,'Grade-Percent-GPA'!$E:$F,2,FALSE)+VLOOKUP(CX210,'Grade-Percent-GPA'!$E:$F,2,FALSE)+VLOOKUP(CY210,'Grade-Percent-GPA'!$E:$F,2,FALSE)+VLOOKUP(CZ210,'Grade-Percent-GPA'!$E:$F,2,FALSE))/(IF(CS210="",0,1)+IF(CT210="",0,1)+IF(CU210="",0,1)+IF(CV210="",0,1)+IF(CW210="",0,1)+IF(CX210="",0,1)+IF(CY210="",0,1)+IF(CZ210="",0,1)))</f>
        <v/>
      </c>
      <c r="DB210" s="171" t="str">
        <f t="shared" si="14"/>
        <v/>
      </c>
      <c r="DC210" s="171" t="str">
        <f t="shared" si="15"/>
        <v/>
      </c>
    </row>
    <row r="211" spans="1:107" ht="14.25" customHeight="1" x14ac:dyDescent="0.3">
      <c r="A211" s="182"/>
      <c r="B211" s="15"/>
      <c r="C211" s="15"/>
      <c r="D211" s="453"/>
      <c r="E211" s="183"/>
      <c r="F211" s="16"/>
      <c r="G211" s="16"/>
      <c r="H211" s="16"/>
      <c r="I211" s="16"/>
      <c r="J211" s="16"/>
      <c r="K211" s="16"/>
      <c r="L211" s="16"/>
      <c r="M211" s="16"/>
      <c r="N211" s="171" t="str">
        <f>IF(AND(F211="",G211="",H211="",I211="",J211="",K211="",L211="",M211=""),"",(VLOOKUP(F211,'Grade-Percent-GPA'!$E:$F,2,FALSE)+VLOOKUP(G211,'Grade-Percent-GPA'!$E:$F,2,FALSE)+VLOOKUP(H211,'Grade-Percent-GPA'!$E:$F,2,FALSE)+VLOOKUP(I211,'Grade-Percent-GPA'!$E:$F,2,FALSE)+VLOOKUP(J211,'Grade-Percent-GPA'!$E:$F,2,FALSE)+VLOOKUP(K211,'Grade-Percent-GPA'!$E:$F,2,FALSE)+VLOOKUP(L211,'Grade-Percent-GPA'!$E:$F,2,FALSE)+VLOOKUP(M211,'Grade-Percent-GPA'!$E:$F,2,FALSE))/(IF(F211="",0,1)+IF(G211="",0,1)+IF(H211="",0,1)+IF(I211="",0,1)+IF(J211="",0,1)+IF(K211="",0,1)+IF(L211="",0,1)+IF(M211="",0,1)))</f>
        <v/>
      </c>
      <c r="O211" s="171" t="str">
        <f t="shared" si="0"/>
        <v/>
      </c>
      <c r="P211" s="171" t="str">
        <f t="shared" si="1"/>
        <v/>
      </c>
      <c r="Q211" s="17"/>
      <c r="R211" s="183"/>
      <c r="S211" s="16"/>
      <c r="T211" s="16"/>
      <c r="U211" s="16"/>
      <c r="V211" s="16"/>
      <c r="W211" s="16"/>
      <c r="X211" s="16"/>
      <c r="Y211" s="16"/>
      <c r="Z211" s="16"/>
      <c r="AA211" s="171" t="str">
        <f>IF(AND(S211="",T211="",U211="",V211="",W211="",X211="",Y211="",Z211=""),"",(VLOOKUP(S211,'Grade-Percent-GPA'!$E:$F,2,FALSE)+VLOOKUP(T211,'Grade-Percent-GPA'!$E:$F,2,FALSE)+VLOOKUP(U211,'Grade-Percent-GPA'!$E:$F,2,FALSE)+VLOOKUP(V211,'Grade-Percent-GPA'!$E:$F,2,FALSE)+VLOOKUP(W211,'Grade-Percent-GPA'!$E:$F,2,FALSE)+VLOOKUP(X211,'Grade-Percent-GPA'!$E:$F,2,FALSE)+VLOOKUP(Y211,'Grade-Percent-GPA'!$E:$F,2,FALSE)+VLOOKUP(Z211,'Grade-Percent-GPA'!$E:$F,2,FALSE))/(IF(S211="",0,1)+IF(T211="",0,1)+IF(U211="",0,1)+IF(V211="",0,1)+IF(W211="",0,1)+IF(X211="",0,1)+IF(Y211="",0,1)+IF(Z211="",0,1)))</f>
        <v/>
      </c>
      <c r="AB211" s="171" t="str">
        <f t="shared" si="2"/>
        <v/>
      </c>
      <c r="AC211" s="171" t="str">
        <f t="shared" si="3"/>
        <v/>
      </c>
      <c r="AD211" s="17"/>
      <c r="AE211" s="183"/>
      <c r="AF211" s="16"/>
      <c r="AG211" s="16"/>
      <c r="AH211" s="16"/>
      <c r="AI211" s="16"/>
      <c r="AJ211" s="16"/>
      <c r="AK211" s="16"/>
      <c r="AL211" s="16"/>
      <c r="AM211" s="16"/>
      <c r="AN211" s="171" t="str">
        <f>IF(AND(AF211="",AG211="",AH211="",AI211="",AJ211="",AK211="",AL211="",AM211=""),"",(VLOOKUP(AF211,'Grade-Percent-GPA'!$E:$F,2,FALSE)+VLOOKUP(AG211,'Grade-Percent-GPA'!$E:$F,2,FALSE)+VLOOKUP(AH211,'Grade-Percent-GPA'!$E:$F,2,FALSE)+VLOOKUP(AI211,'Grade-Percent-GPA'!$E:$F,2,FALSE)+VLOOKUP(AJ211,'Grade-Percent-GPA'!$E:$F,2,FALSE)+VLOOKUP(AK211,'Grade-Percent-GPA'!$E:$F,2,FALSE)+VLOOKUP(AL211,'Grade-Percent-GPA'!$E:$F,2,FALSE)+VLOOKUP(AM211,'Grade-Percent-GPA'!$E:$F,2,FALSE))/(IF(AF211="",0,1)+IF(AG211="",0,1)+IF(AH211="",0,1)+IF(AI211="",0,1)+IF(AJ211="",0,1)+IF(AK211="",0,1)+IF(AL211="",0,1)+IF(AM211="",0,1)))</f>
        <v/>
      </c>
      <c r="AO211" s="171" t="str">
        <f t="shared" si="4"/>
        <v/>
      </c>
      <c r="AP211" s="171" t="str">
        <f t="shared" si="5"/>
        <v/>
      </c>
      <c r="AQ211" s="17"/>
      <c r="AR211" s="183"/>
      <c r="AS211" s="16"/>
      <c r="AT211" s="16"/>
      <c r="AU211" s="16"/>
      <c r="AV211" s="16"/>
      <c r="AW211" s="16"/>
      <c r="AX211" s="16"/>
      <c r="AY211" s="16"/>
      <c r="AZ211" s="16"/>
      <c r="BA211" s="171" t="str">
        <f>IF(AND(AS211="",AT211="",AU211="",AV211="",AW211="",AX211="",AY211="",AZ211=""),"",(VLOOKUP(AS211,'Grade-Percent-GPA'!$E:$F,2,FALSE)+VLOOKUP(AT211,'Grade-Percent-GPA'!$E:$F,2,FALSE)+VLOOKUP(AU211,'Grade-Percent-GPA'!$E:$F,2,FALSE)+VLOOKUP(AV211,'Grade-Percent-GPA'!$E:$F,2,FALSE)+VLOOKUP(AW211,'Grade-Percent-GPA'!$E:$F,2,FALSE)+VLOOKUP(AX211,'Grade-Percent-GPA'!$E:$F,2,FALSE)+VLOOKUP(AY211,'Grade-Percent-GPA'!$E:$F,2,FALSE)+VLOOKUP(AZ211,'Grade-Percent-GPA'!$E:$F,2,FALSE))/(IF(AS211="",0,1)+IF(AT211="",0,1)+IF(AU211="",0,1)+IF(AV211="",0,1)+IF(AW211="",0,1)+IF(AX211="",0,1)+IF(AY211="",0,1)+IF(AZ211="",0,1)))</f>
        <v/>
      </c>
      <c r="BB211" s="171" t="str">
        <f t="shared" si="6"/>
        <v/>
      </c>
      <c r="BC211" s="171" t="str">
        <f t="shared" si="7"/>
        <v/>
      </c>
      <c r="BD211" s="17"/>
      <c r="BE211" s="183"/>
      <c r="BF211" s="16"/>
      <c r="BG211" s="16"/>
      <c r="BH211" s="16"/>
      <c r="BI211" s="16"/>
      <c r="BJ211" s="16"/>
      <c r="BK211" s="16"/>
      <c r="BL211" s="16"/>
      <c r="BM211" s="16"/>
      <c r="BN211" s="171" t="str">
        <f>IF(AND(BF211="",BG211="",BH211="",BI211="",BJ211="",BK211="",BL211="",BM211=""),"",(VLOOKUP(BF211,'Grade-Percent-GPA'!$E:$F,2,FALSE)+VLOOKUP(BG211,'Grade-Percent-GPA'!$E:$F,2,FALSE)+VLOOKUP(BH211,'Grade-Percent-GPA'!$E:$F,2,FALSE)+VLOOKUP(BI211,'Grade-Percent-GPA'!$E:$F,2,FALSE)+VLOOKUP(BJ211,'Grade-Percent-GPA'!$E:$F,2,FALSE)+VLOOKUP(BK211,'Grade-Percent-GPA'!$E:$F,2,FALSE)+VLOOKUP(BL211,'Grade-Percent-GPA'!$E:$F,2,FALSE)+VLOOKUP(BM211,'Grade-Percent-GPA'!$E:$F,2,FALSE))/(IF(BF211="",0,1)+IF(BG211="",0,1)+IF(BH211="",0,1)+IF(BI211="",0,1)+IF(BJ211="",0,1)+IF(BK211="",0,1)+IF(BL211="",0,1)+IF(BM211="",0,1)))</f>
        <v/>
      </c>
      <c r="BO211" s="171" t="str">
        <f t="shared" si="8"/>
        <v/>
      </c>
      <c r="BP211" s="171" t="str">
        <f t="shared" si="9"/>
        <v/>
      </c>
      <c r="BQ211" s="17"/>
      <c r="BR211" s="183"/>
      <c r="BS211" s="16"/>
      <c r="BT211" s="16"/>
      <c r="BU211" s="16"/>
      <c r="BV211" s="16"/>
      <c r="BW211" s="16"/>
      <c r="BX211" s="16"/>
      <c r="BY211" s="16"/>
      <c r="BZ211" s="16"/>
      <c r="CA211" s="171" t="str">
        <f>IF(AND(BS211="",BT211="",BU211="",BV211="",BW211="",BX211="",BY211="",BZ211=""),"",(VLOOKUP(BS211,'Grade-Percent-GPA'!$E:$F,2,FALSE)+VLOOKUP(BT211,'Grade-Percent-GPA'!$E:$F,2,FALSE)+VLOOKUP(BU211,'Grade-Percent-GPA'!$E:$F,2,FALSE)+VLOOKUP(BV211,'Grade-Percent-GPA'!$E:$F,2,FALSE)+VLOOKUP(BW211,'Grade-Percent-GPA'!$E:$F,2,FALSE)+VLOOKUP(BX211,'Grade-Percent-GPA'!$E:$F,2,FALSE)+VLOOKUP(BY211,'Grade-Percent-GPA'!$E:$F,2,FALSE)+VLOOKUP(BZ211,'Grade-Percent-GPA'!$E:$F,2,FALSE))/(IF(BS211="",0,1)+IF(BT211="",0,1)+IF(BU211="",0,1)+IF(BV211="",0,1)+IF(BW211="",0,1)+IF(BX211="",0,1)+IF(BY211="",0,1)+IF(BZ211="",0,1)))</f>
        <v/>
      </c>
      <c r="CB211" s="171" t="str">
        <f t="shared" si="10"/>
        <v/>
      </c>
      <c r="CC211" s="171" t="str">
        <f t="shared" si="11"/>
        <v/>
      </c>
      <c r="CD211" s="17"/>
      <c r="CE211" s="183"/>
      <c r="CF211" s="16"/>
      <c r="CG211" s="16"/>
      <c r="CH211" s="16"/>
      <c r="CI211" s="16"/>
      <c r="CJ211" s="16"/>
      <c r="CK211" s="16"/>
      <c r="CL211" s="16"/>
      <c r="CM211" s="16"/>
      <c r="CN211" s="171" t="str">
        <f>IF(AND(CF211="",CG211="",CH211="",CI211="",CJ211="",CK211="",CL211="",CM211=""),"",(VLOOKUP(CF211,'Grade-Percent-GPA'!$E:$F,2,FALSE)+VLOOKUP(CG211,'Grade-Percent-GPA'!$E:$F,2,FALSE)+VLOOKUP(CH211,'Grade-Percent-GPA'!$E:$F,2,FALSE)+VLOOKUP(CI211,'Grade-Percent-GPA'!$E:$F,2,FALSE)+VLOOKUP(CJ211,'Grade-Percent-GPA'!$E:$F,2,FALSE)+VLOOKUP(CK211,'Grade-Percent-GPA'!$E:$F,2,FALSE)+VLOOKUP(CL211,'Grade-Percent-GPA'!$E:$F,2,FALSE)+VLOOKUP(CM211,'Grade-Percent-GPA'!$E:$F,2,FALSE))/(IF(CF211="",0,1)+IF(CG211="",0,1)+IF(CH211="",0,1)+IF(CI211="",0,1)+IF(CJ211="",0,1)+IF(CK211="",0,1)+IF(CL211="",0,1)+IF(CM211="",0,1)))</f>
        <v/>
      </c>
      <c r="CO211" s="171" t="str">
        <f t="shared" si="12"/>
        <v/>
      </c>
      <c r="CP211" s="171" t="str">
        <f t="shared" si="13"/>
        <v/>
      </c>
      <c r="CQ211" s="17"/>
      <c r="CR211" s="183"/>
      <c r="CS211" s="16"/>
      <c r="CT211" s="16"/>
      <c r="CU211" s="16"/>
      <c r="CV211" s="16"/>
      <c r="CW211" s="16"/>
      <c r="CX211" s="16"/>
      <c r="CY211" s="16"/>
      <c r="CZ211" s="16"/>
      <c r="DA211" s="171" t="str">
        <f>IF(AND(CS211="",CT211="",CU211="",CV211="",CW211="",CX211="",CY211="",CZ211=""),"",(VLOOKUP(CS211,'Grade-Percent-GPA'!$E:$F,2,FALSE)+VLOOKUP(CT211,'Grade-Percent-GPA'!$E:$F,2,FALSE)+VLOOKUP(CU211,'Grade-Percent-GPA'!$E:$F,2,FALSE)+VLOOKUP(CV211,'Grade-Percent-GPA'!$E:$F,2,FALSE)+VLOOKUP(CW211,'Grade-Percent-GPA'!$E:$F,2,FALSE)+VLOOKUP(CX211,'Grade-Percent-GPA'!$E:$F,2,FALSE)+VLOOKUP(CY211,'Grade-Percent-GPA'!$E:$F,2,FALSE)+VLOOKUP(CZ211,'Grade-Percent-GPA'!$E:$F,2,FALSE))/(IF(CS211="",0,1)+IF(CT211="",0,1)+IF(CU211="",0,1)+IF(CV211="",0,1)+IF(CW211="",0,1)+IF(CX211="",0,1)+IF(CY211="",0,1)+IF(CZ211="",0,1)))</f>
        <v/>
      </c>
      <c r="DB211" s="171" t="str">
        <f t="shared" si="14"/>
        <v/>
      </c>
      <c r="DC211" s="171" t="str">
        <f t="shared" si="15"/>
        <v/>
      </c>
    </row>
    <row r="212" spans="1:107" ht="14.25" customHeight="1" x14ac:dyDescent="0.3">
      <c r="A212" s="182"/>
      <c r="B212" s="15"/>
      <c r="C212" s="15"/>
      <c r="D212" s="453"/>
      <c r="E212" s="183"/>
      <c r="F212" s="16"/>
      <c r="G212" s="16"/>
      <c r="H212" s="16"/>
      <c r="I212" s="16"/>
      <c r="J212" s="16"/>
      <c r="K212" s="16"/>
      <c r="L212" s="16"/>
      <c r="M212" s="16"/>
      <c r="N212" s="171" t="str">
        <f>IF(AND(F212="",G212="",H212="",I212="",J212="",K212="",L212="",M212=""),"",(VLOOKUP(F212,'Grade-Percent-GPA'!$E:$F,2,FALSE)+VLOOKUP(G212,'Grade-Percent-GPA'!$E:$F,2,FALSE)+VLOOKUP(H212,'Grade-Percent-GPA'!$E:$F,2,FALSE)+VLOOKUP(I212,'Grade-Percent-GPA'!$E:$F,2,FALSE)+VLOOKUP(J212,'Grade-Percent-GPA'!$E:$F,2,FALSE)+VLOOKUP(K212,'Grade-Percent-GPA'!$E:$F,2,FALSE)+VLOOKUP(L212,'Grade-Percent-GPA'!$E:$F,2,FALSE)+VLOOKUP(M212,'Grade-Percent-GPA'!$E:$F,2,FALSE))/(IF(F212="",0,1)+IF(G212="",0,1)+IF(H212="",0,1)+IF(I212="",0,1)+IF(J212="",0,1)+IF(K212="",0,1)+IF(L212="",0,1)+IF(M212="",0,1)))</f>
        <v/>
      </c>
      <c r="O212" s="171" t="str">
        <f t="shared" si="0"/>
        <v/>
      </c>
      <c r="P212" s="171" t="str">
        <f t="shared" si="1"/>
        <v/>
      </c>
      <c r="Q212" s="17"/>
      <c r="R212" s="183"/>
      <c r="S212" s="16"/>
      <c r="T212" s="16"/>
      <c r="U212" s="16"/>
      <c r="V212" s="16"/>
      <c r="W212" s="16"/>
      <c r="X212" s="16"/>
      <c r="Y212" s="16"/>
      <c r="Z212" s="16"/>
      <c r="AA212" s="171" t="str">
        <f>IF(AND(S212="",T212="",U212="",V212="",W212="",X212="",Y212="",Z212=""),"",(VLOOKUP(S212,'Grade-Percent-GPA'!$E:$F,2,FALSE)+VLOOKUP(T212,'Grade-Percent-GPA'!$E:$F,2,FALSE)+VLOOKUP(U212,'Grade-Percent-GPA'!$E:$F,2,FALSE)+VLOOKUP(V212,'Grade-Percent-GPA'!$E:$F,2,FALSE)+VLOOKUP(W212,'Grade-Percent-GPA'!$E:$F,2,FALSE)+VLOOKUP(X212,'Grade-Percent-GPA'!$E:$F,2,FALSE)+VLOOKUP(Y212,'Grade-Percent-GPA'!$E:$F,2,FALSE)+VLOOKUP(Z212,'Grade-Percent-GPA'!$E:$F,2,FALSE))/(IF(S212="",0,1)+IF(T212="",0,1)+IF(U212="",0,1)+IF(V212="",0,1)+IF(W212="",0,1)+IF(X212="",0,1)+IF(Y212="",0,1)+IF(Z212="",0,1)))</f>
        <v/>
      </c>
      <c r="AB212" s="171" t="str">
        <f t="shared" si="2"/>
        <v/>
      </c>
      <c r="AC212" s="171" t="str">
        <f t="shared" si="3"/>
        <v/>
      </c>
      <c r="AD212" s="17"/>
      <c r="AE212" s="183"/>
      <c r="AF212" s="16"/>
      <c r="AG212" s="16"/>
      <c r="AH212" s="16"/>
      <c r="AI212" s="16"/>
      <c r="AJ212" s="16"/>
      <c r="AK212" s="16"/>
      <c r="AL212" s="16"/>
      <c r="AM212" s="16"/>
      <c r="AN212" s="171" t="str">
        <f>IF(AND(AF212="",AG212="",AH212="",AI212="",AJ212="",AK212="",AL212="",AM212=""),"",(VLOOKUP(AF212,'Grade-Percent-GPA'!$E:$F,2,FALSE)+VLOOKUP(AG212,'Grade-Percent-GPA'!$E:$F,2,FALSE)+VLOOKUP(AH212,'Grade-Percent-GPA'!$E:$F,2,FALSE)+VLOOKUP(AI212,'Grade-Percent-GPA'!$E:$F,2,FALSE)+VLOOKUP(AJ212,'Grade-Percent-GPA'!$E:$F,2,FALSE)+VLOOKUP(AK212,'Grade-Percent-GPA'!$E:$F,2,FALSE)+VLOOKUP(AL212,'Grade-Percent-GPA'!$E:$F,2,FALSE)+VLOOKUP(AM212,'Grade-Percent-GPA'!$E:$F,2,FALSE))/(IF(AF212="",0,1)+IF(AG212="",0,1)+IF(AH212="",0,1)+IF(AI212="",0,1)+IF(AJ212="",0,1)+IF(AK212="",0,1)+IF(AL212="",0,1)+IF(AM212="",0,1)))</f>
        <v/>
      </c>
      <c r="AO212" s="171" t="str">
        <f t="shared" si="4"/>
        <v/>
      </c>
      <c r="AP212" s="171" t="str">
        <f t="shared" si="5"/>
        <v/>
      </c>
      <c r="AQ212" s="17"/>
      <c r="AR212" s="183"/>
      <c r="AS212" s="16"/>
      <c r="AT212" s="16"/>
      <c r="AU212" s="16"/>
      <c r="AV212" s="16"/>
      <c r="AW212" s="16"/>
      <c r="AX212" s="16"/>
      <c r="AY212" s="16"/>
      <c r="AZ212" s="16"/>
      <c r="BA212" s="171" t="str">
        <f>IF(AND(AS212="",AT212="",AU212="",AV212="",AW212="",AX212="",AY212="",AZ212=""),"",(VLOOKUP(AS212,'Grade-Percent-GPA'!$E:$F,2,FALSE)+VLOOKUP(AT212,'Grade-Percent-GPA'!$E:$F,2,FALSE)+VLOOKUP(AU212,'Grade-Percent-GPA'!$E:$F,2,FALSE)+VLOOKUP(AV212,'Grade-Percent-GPA'!$E:$F,2,FALSE)+VLOOKUP(AW212,'Grade-Percent-GPA'!$E:$F,2,FALSE)+VLOOKUP(AX212,'Grade-Percent-GPA'!$E:$F,2,FALSE)+VLOOKUP(AY212,'Grade-Percent-GPA'!$E:$F,2,FALSE)+VLOOKUP(AZ212,'Grade-Percent-GPA'!$E:$F,2,FALSE))/(IF(AS212="",0,1)+IF(AT212="",0,1)+IF(AU212="",0,1)+IF(AV212="",0,1)+IF(AW212="",0,1)+IF(AX212="",0,1)+IF(AY212="",0,1)+IF(AZ212="",0,1)))</f>
        <v/>
      </c>
      <c r="BB212" s="171" t="str">
        <f t="shared" si="6"/>
        <v/>
      </c>
      <c r="BC212" s="171" t="str">
        <f t="shared" si="7"/>
        <v/>
      </c>
      <c r="BD212" s="17"/>
      <c r="BE212" s="183"/>
      <c r="BF212" s="16"/>
      <c r="BG212" s="16"/>
      <c r="BH212" s="16"/>
      <c r="BI212" s="16"/>
      <c r="BJ212" s="16"/>
      <c r="BK212" s="16"/>
      <c r="BL212" s="16"/>
      <c r="BM212" s="16"/>
      <c r="BN212" s="171" t="str">
        <f>IF(AND(BF212="",BG212="",BH212="",BI212="",BJ212="",BK212="",BL212="",BM212=""),"",(VLOOKUP(BF212,'Grade-Percent-GPA'!$E:$F,2,FALSE)+VLOOKUP(BG212,'Grade-Percent-GPA'!$E:$F,2,FALSE)+VLOOKUP(BH212,'Grade-Percent-GPA'!$E:$F,2,FALSE)+VLOOKUP(BI212,'Grade-Percent-GPA'!$E:$F,2,FALSE)+VLOOKUP(BJ212,'Grade-Percent-GPA'!$E:$F,2,FALSE)+VLOOKUP(BK212,'Grade-Percent-GPA'!$E:$F,2,FALSE)+VLOOKUP(BL212,'Grade-Percent-GPA'!$E:$F,2,FALSE)+VLOOKUP(BM212,'Grade-Percent-GPA'!$E:$F,2,FALSE))/(IF(BF212="",0,1)+IF(BG212="",0,1)+IF(BH212="",0,1)+IF(BI212="",0,1)+IF(BJ212="",0,1)+IF(BK212="",0,1)+IF(BL212="",0,1)+IF(BM212="",0,1)))</f>
        <v/>
      </c>
      <c r="BO212" s="171" t="str">
        <f t="shared" si="8"/>
        <v/>
      </c>
      <c r="BP212" s="171" t="str">
        <f t="shared" si="9"/>
        <v/>
      </c>
      <c r="BQ212" s="17"/>
      <c r="BR212" s="183"/>
      <c r="BS212" s="16"/>
      <c r="BT212" s="16"/>
      <c r="BU212" s="16"/>
      <c r="BV212" s="16"/>
      <c r="BW212" s="16"/>
      <c r="BX212" s="16"/>
      <c r="BY212" s="16"/>
      <c r="BZ212" s="16"/>
      <c r="CA212" s="171" t="str">
        <f>IF(AND(BS212="",BT212="",BU212="",BV212="",BW212="",BX212="",BY212="",BZ212=""),"",(VLOOKUP(BS212,'Grade-Percent-GPA'!$E:$F,2,FALSE)+VLOOKUP(BT212,'Grade-Percent-GPA'!$E:$F,2,FALSE)+VLOOKUP(BU212,'Grade-Percent-GPA'!$E:$F,2,FALSE)+VLOOKUP(BV212,'Grade-Percent-GPA'!$E:$F,2,FALSE)+VLOOKUP(BW212,'Grade-Percent-GPA'!$E:$F,2,FALSE)+VLOOKUP(BX212,'Grade-Percent-GPA'!$E:$F,2,FALSE)+VLOOKUP(BY212,'Grade-Percent-GPA'!$E:$F,2,FALSE)+VLOOKUP(BZ212,'Grade-Percent-GPA'!$E:$F,2,FALSE))/(IF(BS212="",0,1)+IF(BT212="",0,1)+IF(BU212="",0,1)+IF(BV212="",0,1)+IF(BW212="",0,1)+IF(BX212="",0,1)+IF(BY212="",0,1)+IF(BZ212="",0,1)))</f>
        <v/>
      </c>
      <c r="CB212" s="171" t="str">
        <f t="shared" si="10"/>
        <v/>
      </c>
      <c r="CC212" s="171" t="str">
        <f t="shared" si="11"/>
        <v/>
      </c>
      <c r="CD212" s="17"/>
      <c r="CE212" s="183"/>
      <c r="CF212" s="16"/>
      <c r="CG212" s="16"/>
      <c r="CH212" s="16"/>
      <c r="CI212" s="16"/>
      <c r="CJ212" s="16"/>
      <c r="CK212" s="16"/>
      <c r="CL212" s="16"/>
      <c r="CM212" s="16"/>
      <c r="CN212" s="171" t="str">
        <f>IF(AND(CF212="",CG212="",CH212="",CI212="",CJ212="",CK212="",CL212="",CM212=""),"",(VLOOKUP(CF212,'Grade-Percent-GPA'!$E:$F,2,FALSE)+VLOOKUP(CG212,'Grade-Percent-GPA'!$E:$F,2,FALSE)+VLOOKUP(CH212,'Grade-Percent-GPA'!$E:$F,2,FALSE)+VLOOKUP(CI212,'Grade-Percent-GPA'!$E:$F,2,FALSE)+VLOOKUP(CJ212,'Grade-Percent-GPA'!$E:$F,2,FALSE)+VLOOKUP(CK212,'Grade-Percent-GPA'!$E:$F,2,FALSE)+VLOOKUP(CL212,'Grade-Percent-GPA'!$E:$F,2,FALSE)+VLOOKUP(CM212,'Grade-Percent-GPA'!$E:$F,2,FALSE))/(IF(CF212="",0,1)+IF(CG212="",0,1)+IF(CH212="",0,1)+IF(CI212="",0,1)+IF(CJ212="",0,1)+IF(CK212="",0,1)+IF(CL212="",0,1)+IF(CM212="",0,1)))</f>
        <v/>
      </c>
      <c r="CO212" s="171" t="str">
        <f t="shared" si="12"/>
        <v/>
      </c>
      <c r="CP212" s="171" t="str">
        <f t="shared" si="13"/>
        <v/>
      </c>
      <c r="CQ212" s="17"/>
      <c r="CR212" s="183"/>
      <c r="CS212" s="16"/>
      <c r="CT212" s="16"/>
      <c r="CU212" s="16"/>
      <c r="CV212" s="16"/>
      <c r="CW212" s="16"/>
      <c r="CX212" s="16"/>
      <c r="CY212" s="16"/>
      <c r="CZ212" s="16"/>
      <c r="DA212" s="171" t="str">
        <f>IF(AND(CS212="",CT212="",CU212="",CV212="",CW212="",CX212="",CY212="",CZ212=""),"",(VLOOKUP(CS212,'Grade-Percent-GPA'!$E:$F,2,FALSE)+VLOOKUP(CT212,'Grade-Percent-GPA'!$E:$F,2,FALSE)+VLOOKUP(CU212,'Grade-Percent-GPA'!$E:$F,2,FALSE)+VLOOKUP(CV212,'Grade-Percent-GPA'!$E:$F,2,FALSE)+VLOOKUP(CW212,'Grade-Percent-GPA'!$E:$F,2,FALSE)+VLOOKUP(CX212,'Grade-Percent-GPA'!$E:$F,2,FALSE)+VLOOKUP(CY212,'Grade-Percent-GPA'!$E:$F,2,FALSE)+VLOOKUP(CZ212,'Grade-Percent-GPA'!$E:$F,2,FALSE))/(IF(CS212="",0,1)+IF(CT212="",0,1)+IF(CU212="",0,1)+IF(CV212="",0,1)+IF(CW212="",0,1)+IF(CX212="",0,1)+IF(CY212="",0,1)+IF(CZ212="",0,1)))</f>
        <v/>
      </c>
      <c r="DB212" s="171" t="str">
        <f t="shared" si="14"/>
        <v/>
      </c>
      <c r="DC212" s="171" t="str">
        <f t="shared" si="15"/>
        <v/>
      </c>
    </row>
    <row r="213" spans="1:107" ht="14.25" customHeight="1" x14ac:dyDescent="0.3">
      <c r="A213" s="182"/>
      <c r="B213" s="15"/>
      <c r="C213" s="15"/>
      <c r="D213" s="453"/>
      <c r="E213" s="183"/>
      <c r="F213" s="16"/>
      <c r="G213" s="16"/>
      <c r="H213" s="16"/>
      <c r="I213" s="16"/>
      <c r="J213" s="16"/>
      <c r="K213" s="16"/>
      <c r="L213" s="16"/>
      <c r="M213" s="16"/>
      <c r="N213" s="171" t="str">
        <f>IF(AND(F213="",G213="",H213="",I213="",J213="",K213="",L213="",M213=""),"",(VLOOKUP(F213,'Grade-Percent-GPA'!$E:$F,2,FALSE)+VLOOKUP(G213,'Grade-Percent-GPA'!$E:$F,2,FALSE)+VLOOKUP(H213,'Grade-Percent-GPA'!$E:$F,2,FALSE)+VLOOKUP(I213,'Grade-Percent-GPA'!$E:$F,2,FALSE)+VLOOKUP(J213,'Grade-Percent-GPA'!$E:$F,2,FALSE)+VLOOKUP(K213,'Grade-Percent-GPA'!$E:$F,2,FALSE)+VLOOKUP(L213,'Grade-Percent-GPA'!$E:$F,2,FALSE)+VLOOKUP(M213,'Grade-Percent-GPA'!$E:$F,2,FALSE))/(IF(F213="",0,1)+IF(G213="",0,1)+IF(H213="",0,1)+IF(I213="",0,1)+IF(J213="",0,1)+IF(K213="",0,1)+IF(L213="",0,1)+IF(M213="",0,1)))</f>
        <v/>
      </c>
      <c r="O213" s="171" t="str">
        <f t="shared" si="0"/>
        <v/>
      </c>
      <c r="P213" s="171" t="str">
        <f t="shared" si="1"/>
        <v/>
      </c>
      <c r="Q213" s="17"/>
      <c r="R213" s="183"/>
      <c r="S213" s="16"/>
      <c r="T213" s="16"/>
      <c r="U213" s="16"/>
      <c r="V213" s="16"/>
      <c r="W213" s="16"/>
      <c r="X213" s="16"/>
      <c r="Y213" s="16"/>
      <c r="Z213" s="16"/>
      <c r="AA213" s="171" t="str">
        <f>IF(AND(S213="",T213="",U213="",V213="",W213="",X213="",Y213="",Z213=""),"",(VLOOKUP(S213,'Grade-Percent-GPA'!$E:$F,2,FALSE)+VLOOKUP(T213,'Grade-Percent-GPA'!$E:$F,2,FALSE)+VLOOKUP(U213,'Grade-Percent-GPA'!$E:$F,2,FALSE)+VLOOKUP(V213,'Grade-Percent-GPA'!$E:$F,2,FALSE)+VLOOKUP(W213,'Grade-Percent-GPA'!$E:$F,2,FALSE)+VLOOKUP(X213,'Grade-Percent-GPA'!$E:$F,2,FALSE)+VLOOKUP(Y213,'Grade-Percent-GPA'!$E:$F,2,FALSE)+VLOOKUP(Z213,'Grade-Percent-GPA'!$E:$F,2,FALSE))/(IF(S213="",0,1)+IF(T213="",0,1)+IF(U213="",0,1)+IF(V213="",0,1)+IF(W213="",0,1)+IF(X213="",0,1)+IF(Y213="",0,1)+IF(Z213="",0,1)))</f>
        <v/>
      </c>
      <c r="AB213" s="171" t="str">
        <f t="shared" si="2"/>
        <v/>
      </c>
      <c r="AC213" s="171" t="str">
        <f t="shared" si="3"/>
        <v/>
      </c>
      <c r="AD213" s="17"/>
      <c r="AE213" s="183"/>
      <c r="AF213" s="16"/>
      <c r="AG213" s="16"/>
      <c r="AH213" s="16"/>
      <c r="AI213" s="16"/>
      <c r="AJ213" s="16"/>
      <c r="AK213" s="16"/>
      <c r="AL213" s="16"/>
      <c r="AM213" s="16"/>
      <c r="AN213" s="171" t="str">
        <f>IF(AND(AF213="",AG213="",AH213="",AI213="",AJ213="",AK213="",AL213="",AM213=""),"",(VLOOKUP(AF213,'Grade-Percent-GPA'!$E:$F,2,FALSE)+VLOOKUP(AG213,'Grade-Percent-GPA'!$E:$F,2,FALSE)+VLOOKUP(AH213,'Grade-Percent-GPA'!$E:$F,2,FALSE)+VLOOKUP(AI213,'Grade-Percent-GPA'!$E:$F,2,FALSE)+VLOOKUP(AJ213,'Grade-Percent-GPA'!$E:$F,2,FALSE)+VLOOKUP(AK213,'Grade-Percent-GPA'!$E:$F,2,FALSE)+VLOOKUP(AL213,'Grade-Percent-GPA'!$E:$F,2,FALSE)+VLOOKUP(AM213,'Grade-Percent-GPA'!$E:$F,2,FALSE))/(IF(AF213="",0,1)+IF(AG213="",0,1)+IF(AH213="",0,1)+IF(AI213="",0,1)+IF(AJ213="",0,1)+IF(AK213="",0,1)+IF(AL213="",0,1)+IF(AM213="",0,1)))</f>
        <v/>
      </c>
      <c r="AO213" s="171" t="str">
        <f t="shared" si="4"/>
        <v/>
      </c>
      <c r="AP213" s="171" t="str">
        <f t="shared" si="5"/>
        <v/>
      </c>
      <c r="AQ213" s="17"/>
      <c r="AR213" s="183"/>
      <c r="AS213" s="16"/>
      <c r="AT213" s="16"/>
      <c r="AU213" s="16"/>
      <c r="AV213" s="16"/>
      <c r="AW213" s="16"/>
      <c r="AX213" s="16"/>
      <c r="AY213" s="16"/>
      <c r="AZ213" s="16"/>
      <c r="BA213" s="171" t="str">
        <f>IF(AND(AS213="",AT213="",AU213="",AV213="",AW213="",AX213="",AY213="",AZ213=""),"",(VLOOKUP(AS213,'Grade-Percent-GPA'!$E:$F,2,FALSE)+VLOOKUP(AT213,'Grade-Percent-GPA'!$E:$F,2,FALSE)+VLOOKUP(AU213,'Grade-Percent-GPA'!$E:$F,2,FALSE)+VLOOKUP(AV213,'Grade-Percent-GPA'!$E:$F,2,FALSE)+VLOOKUP(AW213,'Grade-Percent-GPA'!$E:$F,2,FALSE)+VLOOKUP(AX213,'Grade-Percent-GPA'!$E:$F,2,FALSE)+VLOOKUP(AY213,'Grade-Percent-GPA'!$E:$F,2,FALSE)+VLOOKUP(AZ213,'Grade-Percent-GPA'!$E:$F,2,FALSE))/(IF(AS213="",0,1)+IF(AT213="",0,1)+IF(AU213="",0,1)+IF(AV213="",0,1)+IF(AW213="",0,1)+IF(AX213="",0,1)+IF(AY213="",0,1)+IF(AZ213="",0,1)))</f>
        <v/>
      </c>
      <c r="BB213" s="171" t="str">
        <f t="shared" si="6"/>
        <v/>
      </c>
      <c r="BC213" s="171" t="str">
        <f t="shared" si="7"/>
        <v/>
      </c>
      <c r="BD213" s="17"/>
      <c r="BE213" s="183"/>
      <c r="BF213" s="16"/>
      <c r="BG213" s="16"/>
      <c r="BH213" s="16"/>
      <c r="BI213" s="16"/>
      <c r="BJ213" s="16"/>
      <c r="BK213" s="16"/>
      <c r="BL213" s="16"/>
      <c r="BM213" s="16"/>
      <c r="BN213" s="171" t="str">
        <f>IF(AND(BF213="",BG213="",BH213="",BI213="",BJ213="",BK213="",BL213="",BM213=""),"",(VLOOKUP(BF213,'Grade-Percent-GPA'!$E:$F,2,FALSE)+VLOOKUP(BG213,'Grade-Percent-GPA'!$E:$F,2,FALSE)+VLOOKUP(BH213,'Grade-Percent-GPA'!$E:$F,2,FALSE)+VLOOKUP(BI213,'Grade-Percent-GPA'!$E:$F,2,FALSE)+VLOOKUP(BJ213,'Grade-Percent-GPA'!$E:$F,2,FALSE)+VLOOKUP(BK213,'Grade-Percent-GPA'!$E:$F,2,FALSE)+VLOOKUP(BL213,'Grade-Percent-GPA'!$E:$F,2,FALSE)+VLOOKUP(BM213,'Grade-Percent-GPA'!$E:$F,2,FALSE))/(IF(BF213="",0,1)+IF(BG213="",0,1)+IF(BH213="",0,1)+IF(BI213="",0,1)+IF(BJ213="",0,1)+IF(BK213="",0,1)+IF(BL213="",0,1)+IF(BM213="",0,1)))</f>
        <v/>
      </c>
      <c r="BO213" s="171" t="str">
        <f t="shared" si="8"/>
        <v/>
      </c>
      <c r="BP213" s="171" t="str">
        <f t="shared" si="9"/>
        <v/>
      </c>
      <c r="BQ213" s="17"/>
      <c r="BR213" s="183"/>
      <c r="BS213" s="16"/>
      <c r="BT213" s="16"/>
      <c r="BU213" s="16"/>
      <c r="BV213" s="16"/>
      <c r="BW213" s="16"/>
      <c r="BX213" s="16"/>
      <c r="BY213" s="16"/>
      <c r="BZ213" s="16"/>
      <c r="CA213" s="171" t="str">
        <f>IF(AND(BS213="",BT213="",BU213="",BV213="",BW213="",BX213="",BY213="",BZ213=""),"",(VLOOKUP(BS213,'Grade-Percent-GPA'!$E:$F,2,FALSE)+VLOOKUP(BT213,'Grade-Percent-GPA'!$E:$F,2,FALSE)+VLOOKUP(BU213,'Grade-Percent-GPA'!$E:$F,2,FALSE)+VLOOKUP(BV213,'Grade-Percent-GPA'!$E:$F,2,FALSE)+VLOOKUP(BW213,'Grade-Percent-GPA'!$E:$F,2,FALSE)+VLOOKUP(BX213,'Grade-Percent-GPA'!$E:$F,2,FALSE)+VLOOKUP(BY213,'Grade-Percent-GPA'!$E:$F,2,FALSE)+VLOOKUP(BZ213,'Grade-Percent-GPA'!$E:$F,2,FALSE))/(IF(BS213="",0,1)+IF(BT213="",0,1)+IF(BU213="",0,1)+IF(BV213="",0,1)+IF(BW213="",0,1)+IF(BX213="",0,1)+IF(BY213="",0,1)+IF(BZ213="",0,1)))</f>
        <v/>
      </c>
      <c r="CB213" s="171" t="str">
        <f t="shared" si="10"/>
        <v/>
      </c>
      <c r="CC213" s="171" t="str">
        <f t="shared" si="11"/>
        <v/>
      </c>
      <c r="CD213" s="17"/>
      <c r="CE213" s="183"/>
      <c r="CF213" s="16"/>
      <c r="CG213" s="16"/>
      <c r="CH213" s="16"/>
      <c r="CI213" s="16"/>
      <c r="CJ213" s="16"/>
      <c r="CK213" s="16"/>
      <c r="CL213" s="16"/>
      <c r="CM213" s="16"/>
      <c r="CN213" s="171" t="str">
        <f>IF(AND(CF213="",CG213="",CH213="",CI213="",CJ213="",CK213="",CL213="",CM213=""),"",(VLOOKUP(CF213,'Grade-Percent-GPA'!$E:$F,2,FALSE)+VLOOKUP(CG213,'Grade-Percent-GPA'!$E:$F,2,FALSE)+VLOOKUP(CH213,'Grade-Percent-GPA'!$E:$F,2,FALSE)+VLOOKUP(CI213,'Grade-Percent-GPA'!$E:$F,2,FALSE)+VLOOKUP(CJ213,'Grade-Percent-GPA'!$E:$F,2,FALSE)+VLOOKUP(CK213,'Grade-Percent-GPA'!$E:$F,2,FALSE)+VLOOKUP(CL213,'Grade-Percent-GPA'!$E:$F,2,FALSE)+VLOOKUP(CM213,'Grade-Percent-GPA'!$E:$F,2,FALSE))/(IF(CF213="",0,1)+IF(CG213="",0,1)+IF(CH213="",0,1)+IF(CI213="",0,1)+IF(CJ213="",0,1)+IF(CK213="",0,1)+IF(CL213="",0,1)+IF(CM213="",0,1)))</f>
        <v/>
      </c>
      <c r="CO213" s="171" t="str">
        <f t="shared" si="12"/>
        <v/>
      </c>
      <c r="CP213" s="171" t="str">
        <f t="shared" si="13"/>
        <v/>
      </c>
      <c r="CQ213" s="17"/>
      <c r="CR213" s="183"/>
      <c r="CS213" s="16"/>
      <c r="CT213" s="16"/>
      <c r="CU213" s="16"/>
      <c r="CV213" s="16"/>
      <c r="CW213" s="16"/>
      <c r="CX213" s="16"/>
      <c r="CY213" s="16"/>
      <c r="CZ213" s="16"/>
      <c r="DA213" s="171" t="str">
        <f>IF(AND(CS213="",CT213="",CU213="",CV213="",CW213="",CX213="",CY213="",CZ213=""),"",(VLOOKUP(CS213,'Grade-Percent-GPA'!$E:$F,2,FALSE)+VLOOKUP(CT213,'Grade-Percent-GPA'!$E:$F,2,FALSE)+VLOOKUP(CU213,'Grade-Percent-GPA'!$E:$F,2,FALSE)+VLOOKUP(CV213,'Grade-Percent-GPA'!$E:$F,2,FALSE)+VLOOKUP(CW213,'Grade-Percent-GPA'!$E:$F,2,FALSE)+VLOOKUP(CX213,'Grade-Percent-GPA'!$E:$F,2,FALSE)+VLOOKUP(CY213,'Grade-Percent-GPA'!$E:$F,2,FALSE)+VLOOKUP(CZ213,'Grade-Percent-GPA'!$E:$F,2,FALSE))/(IF(CS213="",0,1)+IF(CT213="",0,1)+IF(CU213="",0,1)+IF(CV213="",0,1)+IF(CW213="",0,1)+IF(CX213="",0,1)+IF(CY213="",0,1)+IF(CZ213="",0,1)))</f>
        <v/>
      </c>
      <c r="DB213" s="171" t="str">
        <f t="shared" si="14"/>
        <v/>
      </c>
      <c r="DC213" s="171" t="str">
        <f t="shared" si="15"/>
        <v/>
      </c>
    </row>
    <row r="214" spans="1:107" ht="14.25" customHeight="1" x14ac:dyDescent="0.3">
      <c r="A214" s="182"/>
      <c r="B214" s="15"/>
      <c r="C214" s="15"/>
      <c r="D214" s="453"/>
      <c r="E214" s="183"/>
      <c r="F214" s="16"/>
      <c r="G214" s="16"/>
      <c r="H214" s="16"/>
      <c r="I214" s="16"/>
      <c r="J214" s="16"/>
      <c r="K214" s="16"/>
      <c r="L214" s="16"/>
      <c r="M214" s="16"/>
      <c r="N214" s="171" t="str">
        <f>IF(AND(F214="",G214="",H214="",I214="",J214="",K214="",L214="",M214=""),"",(VLOOKUP(F214,'Grade-Percent-GPA'!$E:$F,2,FALSE)+VLOOKUP(G214,'Grade-Percent-GPA'!$E:$F,2,FALSE)+VLOOKUP(H214,'Grade-Percent-GPA'!$E:$F,2,FALSE)+VLOOKUP(I214,'Grade-Percent-GPA'!$E:$F,2,FALSE)+VLOOKUP(J214,'Grade-Percent-GPA'!$E:$F,2,FALSE)+VLOOKUP(K214,'Grade-Percent-GPA'!$E:$F,2,FALSE)+VLOOKUP(L214,'Grade-Percent-GPA'!$E:$F,2,FALSE)+VLOOKUP(M214,'Grade-Percent-GPA'!$E:$F,2,FALSE))/(IF(F214="",0,1)+IF(G214="",0,1)+IF(H214="",0,1)+IF(I214="",0,1)+IF(J214="",0,1)+IF(K214="",0,1)+IF(L214="",0,1)+IF(M214="",0,1)))</f>
        <v/>
      </c>
      <c r="O214" s="171" t="str">
        <f t="shared" si="0"/>
        <v/>
      </c>
      <c r="P214" s="171" t="str">
        <f t="shared" si="1"/>
        <v/>
      </c>
      <c r="Q214" s="17"/>
      <c r="R214" s="183"/>
      <c r="S214" s="16"/>
      <c r="T214" s="16"/>
      <c r="U214" s="16"/>
      <c r="V214" s="16"/>
      <c r="W214" s="16"/>
      <c r="X214" s="16"/>
      <c r="Y214" s="16"/>
      <c r="Z214" s="16"/>
      <c r="AA214" s="171" t="str">
        <f>IF(AND(S214="",T214="",U214="",V214="",W214="",X214="",Y214="",Z214=""),"",(VLOOKUP(S214,'Grade-Percent-GPA'!$E:$F,2,FALSE)+VLOOKUP(T214,'Grade-Percent-GPA'!$E:$F,2,FALSE)+VLOOKUP(U214,'Grade-Percent-GPA'!$E:$F,2,FALSE)+VLOOKUP(V214,'Grade-Percent-GPA'!$E:$F,2,FALSE)+VLOOKUP(W214,'Grade-Percent-GPA'!$E:$F,2,FALSE)+VLOOKUP(X214,'Grade-Percent-GPA'!$E:$F,2,FALSE)+VLOOKUP(Y214,'Grade-Percent-GPA'!$E:$F,2,FALSE)+VLOOKUP(Z214,'Grade-Percent-GPA'!$E:$F,2,FALSE))/(IF(S214="",0,1)+IF(T214="",0,1)+IF(U214="",0,1)+IF(V214="",0,1)+IF(W214="",0,1)+IF(X214="",0,1)+IF(Y214="",0,1)+IF(Z214="",0,1)))</f>
        <v/>
      </c>
      <c r="AB214" s="171" t="str">
        <f t="shared" si="2"/>
        <v/>
      </c>
      <c r="AC214" s="171" t="str">
        <f t="shared" si="3"/>
        <v/>
      </c>
      <c r="AD214" s="17"/>
      <c r="AE214" s="183"/>
      <c r="AF214" s="16"/>
      <c r="AG214" s="16"/>
      <c r="AH214" s="16"/>
      <c r="AI214" s="16"/>
      <c r="AJ214" s="16"/>
      <c r="AK214" s="16"/>
      <c r="AL214" s="16"/>
      <c r="AM214" s="16"/>
      <c r="AN214" s="171" t="str">
        <f>IF(AND(AF214="",AG214="",AH214="",AI214="",AJ214="",AK214="",AL214="",AM214=""),"",(VLOOKUP(AF214,'Grade-Percent-GPA'!$E:$F,2,FALSE)+VLOOKUP(AG214,'Grade-Percent-GPA'!$E:$F,2,FALSE)+VLOOKUP(AH214,'Grade-Percent-GPA'!$E:$F,2,FALSE)+VLOOKUP(AI214,'Grade-Percent-GPA'!$E:$F,2,FALSE)+VLOOKUP(AJ214,'Grade-Percent-GPA'!$E:$F,2,FALSE)+VLOOKUP(AK214,'Grade-Percent-GPA'!$E:$F,2,FALSE)+VLOOKUP(AL214,'Grade-Percent-GPA'!$E:$F,2,FALSE)+VLOOKUP(AM214,'Grade-Percent-GPA'!$E:$F,2,FALSE))/(IF(AF214="",0,1)+IF(AG214="",0,1)+IF(AH214="",0,1)+IF(AI214="",0,1)+IF(AJ214="",0,1)+IF(AK214="",0,1)+IF(AL214="",0,1)+IF(AM214="",0,1)))</f>
        <v/>
      </c>
      <c r="AO214" s="171" t="str">
        <f t="shared" si="4"/>
        <v/>
      </c>
      <c r="AP214" s="171" t="str">
        <f t="shared" si="5"/>
        <v/>
      </c>
      <c r="AQ214" s="17"/>
      <c r="AR214" s="183"/>
      <c r="AS214" s="16"/>
      <c r="AT214" s="16"/>
      <c r="AU214" s="16"/>
      <c r="AV214" s="16"/>
      <c r="AW214" s="16"/>
      <c r="AX214" s="16"/>
      <c r="AY214" s="16"/>
      <c r="AZ214" s="16"/>
      <c r="BA214" s="171" t="str">
        <f>IF(AND(AS214="",AT214="",AU214="",AV214="",AW214="",AX214="",AY214="",AZ214=""),"",(VLOOKUP(AS214,'Grade-Percent-GPA'!$E:$F,2,FALSE)+VLOOKUP(AT214,'Grade-Percent-GPA'!$E:$F,2,FALSE)+VLOOKUP(AU214,'Grade-Percent-GPA'!$E:$F,2,FALSE)+VLOOKUP(AV214,'Grade-Percent-GPA'!$E:$F,2,FALSE)+VLOOKUP(AW214,'Grade-Percent-GPA'!$E:$F,2,FALSE)+VLOOKUP(AX214,'Grade-Percent-GPA'!$E:$F,2,FALSE)+VLOOKUP(AY214,'Grade-Percent-GPA'!$E:$F,2,FALSE)+VLOOKUP(AZ214,'Grade-Percent-GPA'!$E:$F,2,FALSE))/(IF(AS214="",0,1)+IF(AT214="",0,1)+IF(AU214="",0,1)+IF(AV214="",0,1)+IF(AW214="",0,1)+IF(AX214="",0,1)+IF(AY214="",0,1)+IF(AZ214="",0,1)))</f>
        <v/>
      </c>
      <c r="BB214" s="171" t="str">
        <f t="shared" si="6"/>
        <v/>
      </c>
      <c r="BC214" s="171" t="str">
        <f t="shared" si="7"/>
        <v/>
      </c>
      <c r="BD214" s="17"/>
      <c r="BE214" s="183"/>
      <c r="BF214" s="16"/>
      <c r="BG214" s="16"/>
      <c r="BH214" s="16"/>
      <c r="BI214" s="16"/>
      <c r="BJ214" s="16"/>
      <c r="BK214" s="16"/>
      <c r="BL214" s="16"/>
      <c r="BM214" s="16"/>
      <c r="BN214" s="171" t="str">
        <f>IF(AND(BF214="",BG214="",BH214="",BI214="",BJ214="",BK214="",BL214="",BM214=""),"",(VLOOKUP(BF214,'Grade-Percent-GPA'!$E:$F,2,FALSE)+VLOOKUP(BG214,'Grade-Percent-GPA'!$E:$F,2,FALSE)+VLOOKUP(BH214,'Grade-Percent-GPA'!$E:$F,2,FALSE)+VLOOKUP(BI214,'Grade-Percent-GPA'!$E:$F,2,FALSE)+VLOOKUP(BJ214,'Grade-Percent-GPA'!$E:$F,2,FALSE)+VLOOKUP(BK214,'Grade-Percent-GPA'!$E:$F,2,FALSE)+VLOOKUP(BL214,'Grade-Percent-GPA'!$E:$F,2,FALSE)+VLOOKUP(BM214,'Grade-Percent-GPA'!$E:$F,2,FALSE))/(IF(BF214="",0,1)+IF(BG214="",0,1)+IF(BH214="",0,1)+IF(BI214="",0,1)+IF(BJ214="",0,1)+IF(BK214="",0,1)+IF(BL214="",0,1)+IF(BM214="",0,1)))</f>
        <v/>
      </c>
      <c r="BO214" s="171" t="str">
        <f t="shared" si="8"/>
        <v/>
      </c>
      <c r="BP214" s="171" t="str">
        <f t="shared" si="9"/>
        <v/>
      </c>
      <c r="BQ214" s="17"/>
      <c r="BR214" s="183"/>
      <c r="BS214" s="16"/>
      <c r="BT214" s="16"/>
      <c r="BU214" s="16"/>
      <c r="BV214" s="16"/>
      <c r="BW214" s="16"/>
      <c r="BX214" s="16"/>
      <c r="BY214" s="16"/>
      <c r="BZ214" s="16"/>
      <c r="CA214" s="171" t="str">
        <f>IF(AND(BS214="",BT214="",BU214="",BV214="",BW214="",BX214="",BY214="",BZ214=""),"",(VLOOKUP(BS214,'Grade-Percent-GPA'!$E:$F,2,FALSE)+VLOOKUP(BT214,'Grade-Percent-GPA'!$E:$F,2,FALSE)+VLOOKUP(BU214,'Grade-Percent-GPA'!$E:$F,2,FALSE)+VLOOKUP(BV214,'Grade-Percent-GPA'!$E:$F,2,FALSE)+VLOOKUP(BW214,'Grade-Percent-GPA'!$E:$F,2,FALSE)+VLOOKUP(BX214,'Grade-Percent-GPA'!$E:$F,2,FALSE)+VLOOKUP(BY214,'Grade-Percent-GPA'!$E:$F,2,FALSE)+VLOOKUP(BZ214,'Grade-Percent-GPA'!$E:$F,2,FALSE))/(IF(BS214="",0,1)+IF(BT214="",0,1)+IF(BU214="",0,1)+IF(BV214="",0,1)+IF(BW214="",0,1)+IF(BX214="",0,1)+IF(BY214="",0,1)+IF(BZ214="",0,1)))</f>
        <v/>
      </c>
      <c r="CB214" s="171" t="str">
        <f t="shared" si="10"/>
        <v/>
      </c>
      <c r="CC214" s="171" t="str">
        <f t="shared" si="11"/>
        <v/>
      </c>
      <c r="CD214" s="17"/>
      <c r="CE214" s="183"/>
      <c r="CF214" s="16"/>
      <c r="CG214" s="16"/>
      <c r="CH214" s="16"/>
      <c r="CI214" s="16"/>
      <c r="CJ214" s="16"/>
      <c r="CK214" s="16"/>
      <c r="CL214" s="16"/>
      <c r="CM214" s="16"/>
      <c r="CN214" s="171" t="str">
        <f>IF(AND(CF214="",CG214="",CH214="",CI214="",CJ214="",CK214="",CL214="",CM214=""),"",(VLOOKUP(CF214,'Grade-Percent-GPA'!$E:$F,2,FALSE)+VLOOKUP(CG214,'Grade-Percent-GPA'!$E:$F,2,FALSE)+VLOOKUP(CH214,'Grade-Percent-GPA'!$E:$F,2,FALSE)+VLOOKUP(CI214,'Grade-Percent-GPA'!$E:$F,2,FALSE)+VLOOKUP(CJ214,'Grade-Percent-GPA'!$E:$F,2,FALSE)+VLOOKUP(CK214,'Grade-Percent-GPA'!$E:$F,2,FALSE)+VLOOKUP(CL214,'Grade-Percent-GPA'!$E:$F,2,FALSE)+VLOOKUP(CM214,'Grade-Percent-GPA'!$E:$F,2,FALSE))/(IF(CF214="",0,1)+IF(CG214="",0,1)+IF(CH214="",0,1)+IF(CI214="",0,1)+IF(CJ214="",0,1)+IF(CK214="",0,1)+IF(CL214="",0,1)+IF(CM214="",0,1)))</f>
        <v/>
      </c>
      <c r="CO214" s="171" t="str">
        <f t="shared" si="12"/>
        <v/>
      </c>
      <c r="CP214" s="171" t="str">
        <f t="shared" si="13"/>
        <v/>
      </c>
      <c r="CQ214" s="17"/>
      <c r="CR214" s="183"/>
      <c r="CS214" s="16"/>
      <c r="CT214" s="16"/>
      <c r="CU214" s="16"/>
      <c r="CV214" s="16"/>
      <c r="CW214" s="16"/>
      <c r="CX214" s="16"/>
      <c r="CY214" s="16"/>
      <c r="CZ214" s="16"/>
      <c r="DA214" s="171" t="str">
        <f>IF(AND(CS214="",CT214="",CU214="",CV214="",CW214="",CX214="",CY214="",CZ214=""),"",(VLOOKUP(CS214,'Grade-Percent-GPA'!$E:$F,2,FALSE)+VLOOKUP(CT214,'Grade-Percent-GPA'!$E:$F,2,FALSE)+VLOOKUP(CU214,'Grade-Percent-GPA'!$E:$F,2,FALSE)+VLOOKUP(CV214,'Grade-Percent-GPA'!$E:$F,2,FALSE)+VLOOKUP(CW214,'Grade-Percent-GPA'!$E:$F,2,FALSE)+VLOOKUP(CX214,'Grade-Percent-GPA'!$E:$F,2,FALSE)+VLOOKUP(CY214,'Grade-Percent-GPA'!$E:$F,2,FALSE)+VLOOKUP(CZ214,'Grade-Percent-GPA'!$E:$F,2,FALSE))/(IF(CS214="",0,1)+IF(CT214="",0,1)+IF(CU214="",0,1)+IF(CV214="",0,1)+IF(CW214="",0,1)+IF(CX214="",0,1)+IF(CY214="",0,1)+IF(CZ214="",0,1)))</f>
        <v/>
      </c>
      <c r="DB214" s="171" t="str">
        <f t="shared" si="14"/>
        <v/>
      </c>
      <c r="DC214" s="171" t="str">
        <f t="shared" si="15"/>
        <v/>
      </c>
    </row>
    <row r="215" spans="1:107" ht="14.25" customHeight="1" x14ac:dyDescent="0.3">
      <c r="A215" s="182"/>
      <c r="B215" s="15"/>
      <c r="C215" s="15"/>
      <c r="D215" s="453"/>
      <c r="E215" s="183"/>
      <c r="F215" s="16"/>
      <c r="G215" s="16"/>
      <c r="H215" s="16"/>
      <c r="I215" s="16"/>
      <c r="J215" s="16"/>
      <c r="K215" s="16"/>
      <c r="L215" s="16"/>
      <c r="M215" s="16"/>
      <c r="N215" s="171" t="str">
        <f>IF(AND(F215="",G215="",H215="",I215="",J215="",K215="",L215="",M215=""),"",(VLOOKUP(F215,'Grade-Percent-GPA'!$E:$F,2,FALSE)+VLOOKUP(G215,'Grade-Percent-GPA'!$E:$F,2,FALSE)+VLOOKUP(H215,'Grade-Percent-GPA'!$E:$F,2,FALSE)+VLOOKUP(I215,'Grade-Percent-GPA'!$E:$F,2,FALSE)+VLOOKUP(J215,'Grade-Percent-GPA'!$E:$F,2,FALSE)+VLOOKUP(K215,'Grade-Percent-GPA'!$E:$F,2,FALSE)+VLOOKUP(L215,'Grade-Percent-GPA'!$E:$F,2,FALSE)+VLOOKUP(M215,'Grade-Percent-GPA'!$E:$F,2,FALSE))/(IF(F215="",0,1)+IF(G215="",0,1)+IF(H215="",0,1)+IF(I215="",0,1)+IF(J215="",0,1)+IF(K215="",0,1)+IF(L215="",0,1)+IF(M215="",0,1)))</f>
        <v/>
      </c>
      <c r="O215" s="171" t="str">
        <f t="shared" si="0"/>
        <v/>
      </c>
      <c r="P215" s="171" t="str">
        <f t="shared" si="1"/>
        <v/>
      </c>
      <c r="Q215" s="17"/>
      <c r="R215" s="183"/>
      <c r="S215" s="16"/>
      <c r="T215" s="16"/>
      <c r="U215" s="16"/>
      <c r="V215" s="16"/>
      <c r="W215" s="16"/>
      <c r="X215" s="16"/>
      <c r="Y215" s="16"/>
      <c r="Z215" s="16"/>
      <c r="AA215" s="171" t="str">
        <f>IF(AND(S215="",T215="",U215="",V215="",W215="",X215="",Y215="",Z215=""),"",(VLOOKUP(S215,'Grade-Percent-GPA'!$E:$F,2,FALSE)+VLOOKUP(T215,'Grade-Percent-GPA'!$E:$F,2,FALSE)+VLOOKUP(U215,'Grade-Percent-GPA'!$E:$F,2,FALSE)+VLOOKUP(V215,'Grade-Percent-GPA'!$E:$F,2,FALSE)+VLOOKUP(W215,'Grade-Percent-GPA'!$E:$F,2,FALSE)+VLOOKUP(X215,'Grade-Percent-GPA'!$E:$F,2,FALSE)+VLOOKUP(Y215,'Grade-Percent-GPA'!$E:$F,2,FALSE)+VLOOKUP(Z215,'Grade-Percent-GPA'!$E:$F,2,FALSE))/(IF(S215="",0,1)+IF(T215="",0,1)+IF(U215="",0,1)+IF(V215="",0,1)+IF(W215="",0,1)+IF(X215="",0,1)+IF(Y215="",0,1)+IF(Z215="",0,1)))</f>
        <v/>
      </c>
      <c r="AB215" s="171" t="str">
        <f t="shared" si="2"/>
        <v/>
      </c>
      <c r="AC215" s="171" t="str">
        <f t="shared" si="3"/>
        <v/>
      </c>
      <c r="AD215" s="17"/>
      <c r="AE215" s="183"/>
      <c r="AF215" s="16"/>
      <c r="AG215" s="16"/>
      <c r="AH215" s="16"/>
      <c r="AI215" s="16"/>
      <c r="AJ215" s="16"/>
      <c r="AK215" s="16"/>
      <c r="AL215" s="16"/>
      <c r="AM215" s="16"/>
      <c r="AN215" s="171" t="str">
        <f>IF(AND(AF215="",AG215="",AH215="",AI215="",AJ215="",AK215="",AL215="",AM215=""),"",(VLOOKUP(AF215,'Grade-Percent-GPA'!$E:$F,2,FALSE)+VLOOKUP(AG215,'Grade-Percent-GPA'!$E:$F,2,FALSE)+VLOOKUP(AH215,'Grade-Percent-GPA'!$E:$F,2,FALSE)+VLOOKUP(AI215,'Grade-Percent-GPA'!$E:$F,2,FALSE)+VLOOKUP(AJ215,'Grade-Percent-GPA'!$E:$F,2,FALSE)+VLOOKUP(AK215,'Grade-Percent-GPA'!$E:$F,2,FALSE)+VLOOKUP(AL215,'Grade-Percent-GPA'!$E:$F,2,FALSE)+VLOOKUP(AM215,'Grade-Percent-GPA'!$E:$F,2,FALSE))/(IF(AF215="",0,1)+IF(AG215="",0,1)+IF(AH215="",0,1)+IF(AI215="",0,1)+IF(AJ215="",0,1)+IF(AK215="",0,1)+IF(AL215="",0,1)+IF(AM215="",0,1)))</f>
        <v/>
      </c>
      <c r="AO215" s="171" t="str">
        <f t="shared" si="4"/>
        <v/>
      </c>
      <c r="AP215" s="171" t="str">
        <f t="shared" si="5"/>
        <v/>
      </c>
      <c r="AQ215" s="17"/>
      <c r="AR215" s="183"/>
      <c r="AS215" s="16"/>
      <c r="AT215" s="16"/>
      <c r="AU215" s="16"/>
      <c r="AV215" s="16"/>
      <c r="AW215" s="16"/>
      <c r="AX215" s="16"/>
      <c r="AY215" s="16"/>
      <c r="AZ215" s="16"/>
      <c r="BA215" s="171" t="str">
        <f>IF(AND(AS215="",AT215="",AU215="",AV215="",AW215="",AX215="",AY215="",AZ215=""),"",(VLOOKUP(AS215,'Grade-Percent-GPA'!$E:$F,2,FALSE)+VLOOKUP(AT215,'Grade-Percent-GPA'!$E:$F,2,FALSE)+VLOOKUP(AU215,'Grade-Percent-GPA'!$E:$F,2,FALSE)+VLOOKUP(AV215,'Grade-Percent-GPA'!$E:$F,2,FALSE)+VLOOKUP(AW215,'Grade-Percent-GPA'!$E:$F,2,FALSE)+VLOOKUP(AX215,'Grade-Percent-GPA'!$E:$F,2,FALSE)+VLOOKUP(AY215,'Grade-Percent-GPA'!$E:$F,2,FALSE)+VLOOKUP(AZ215,'Grade-Percent-GPA'!$E:$F,2,FALSE))/(IF(AS215="",0,1)+IF(AT215="",0,1)+IF(AU215="",0,1)+IF(AV215="",0,1)+IF(AW215="",0,1)+IF(AX215="",0,1)+IF(AY215="",0,1)+IF(AZ215="",0,1)))</f>
        <v/>
      </c>
      <c r="BB215" s="171" t="str">
        <f t="shared" si="6"/>
        <v/>
      </c>
      <c r="BC215" s="171" t="str">
        <f t="shared" si="7"/>
        <v/>
      </c>
      <c r="BD215" s="17"/>
      <c r="BE215" s="183"/>
      <c r="BF215" s="16"/>
      <c r="BG215" s="16"/>
      <c r="BH215" s="16"/>
      <c r="BI215" s="16"/>
      <c r="BJ215" s="16"/>
      <c r="BK215" s="16"/>
      <c r="BL215" s="16"/>
      <c r="BM215" s="16"/>
      <c r="BN215" s="171" t="str">
        <f>IF(AND(BF215="",BG215="",BH215="",BI215="",BJ215="",BK215="",BL215="",BM215=""),"",(VLOOKUP(BF215,'Grade-Percent-GPA'!$E:$F,2,FALSE)+VLOOKUP(BG215,'Grade-Percent-GPA'!$E:$F,2,FALSE)+VLOOKUP(BH215,'Grade-Percent-GPA'!$E:$F,2,FALSE)+VLOOKUP(BI215,'Grade-Percent-GPA'!$E:$F,2,FALSE)+VLOOKUP(BJ215,'Grade-Percent-GPA'!$E:$F,2,FALSE)+VLOOKUP(BK215,'Grade-Percent-GPA'!$E:$F,2,FALSE)+VLOOKUP(BL215,'Grade-Percent-GPA'!$E:$F,2,FALSE)+VLOOKUP(BM215,'Grade-Percent-GPA'!$E:$F,2,FALSE))/(IF(BF215="",0,1)+IF(BG215="",0,1)+IF(BH215="",0,1)+IF(BI215="",0,1)+IF(BJ215="",0,1)+IF(BK215="",0,1)+IF(BL215="",0,1)+IF(BM215="",0,1)))</f>
        <v/>
      </c>
      <c r="BO215" s="171" t="str">
        <f t="shared" si="8"/>
        <v/>
      </c>
      <c r="BP215" s="171" t="str">
        <f t="shared" si="9"/>
        <v/>
      </c>
      <c r="BQ215" s="17"/>
      <c r="BR215" s="183"/>
      <c r="BS215" s="16"/>
      <c r="BT215" s="16"/>
      <c r="BU215" s="16"/>
      <c r="BV215" s="16"/>
      <c r="BW215" s="16"/>
      <c r="BX215" s="16"/>
      <c r="BY215" s="16"/>
      <c r="BZ215" s="16"/>
      <c r="CA215" s="171" t="str">
        <f>IF(AND(BS215="",BT215="",BU215="",BV215="",BW215="",BX215="",BY215="",BZ215=""),"",(VLOOKUP(BS215,'Grade-Percent-GPA'!$E:$F,2,FALSE)+VLOOKUP(BT215,'Grade-Percent-GPA'!$E:$F,2,FALSE)+VLOOKUP(BU215,'Grade-Percent-GPA'!$E:$F,2,FALSE)+VLOOKUP(BV215,'Grade-Percent-GPA'!$E:$F,2,FALSE)+VLOOKUP(BW215,'Grade-Percent-GPA'!$E:$F,2,FALSE)+VLOOKUP(BX215,'Grade-Percent-GPA'!$E:$F,2,FALSE)+VLOOKUP(BY215,'Grade-Percent-GPA'!$E:$F,2,FALSE)+VLOOKUP(BZ215,'Grade-Percent-GPA'!$E:$F,2,FALSE))/(IF(BS215="",0,1)+IF(BT215="",0,1)+IF(BU215="",0,1)+IF(BV215="",0,1)+IF(BW215="",0,1)+IF(BX215="",0,1)+IF(BY215="",0,1)+IF(BZ215="",0,1)))</f>
        <v/>
      </c>
      <c r="CB215" s="171" t="str">
        <f t="shared" si="10"/>
        <v/>
      </c>
      <c r="CC215" s="171" t="str">
        <f t="shared" si="11"/>
        <v/>
      </c>
      <c r="CD215" s="17"/>
      <c r="CE215" s="183"/>
      <c r="CF215" s="16"/>
      <c r="CG215" s="16"/>
      <c r="CH215" s="16"/>
      <c r="CI215" s="16"/>
      <c r="CJ215" s="16"/>
      <c r="CK215" s="16"/>
      <c r="CL215" s="16"/>
      <c r="CM215" s="16"/>
      <c r="CN215" s="171" t="str">
        <f>IF(AND(CF215="",CG215="",CH215="",CI215="",CJ215="",CK215="",CL215="",CM215=""),"",(VLOOKUP(CF215,'Grade-Percent-GPA'!$E:$F,2,FALSE)+VLOOKUP(CG215,'Grade-Percent-GPA'!$E:$F,2,FALSE)+VLOOKUP(CH215,'Grade-Percent-GPA'!$E:$F,2,FALSE)+VLOOKUP(CI215,'Grade-Percent-GPA'!$E:$F,2,FALSE)+VLOOKUP(CJ215,'Grade-Percent-GPA'!$E:$F,2,FALSE)+VLOOKUP(CK215,'Grade-Percent-GPA'!$E:$F,2,FALSE)+VLOOKUP(CL215,'Grade-Percent-GPA'!$E:$F,2,FALSE)+VLOOKUP(CM215,'Grade-Percent-GPA'!$E:$F,2,FALSE))/(IF(CF215="",0,1)+IF(CG215="",0,1)+IF(CH215="",0,1)+IF(CI215="",0,1)+IF(CJ215="",0,1)+IF(CK215="",0,1)+IF(CL215="",0,1)+IF(CM215="",0,1)))</f>
        <v/>
      </c>
      <c r="CO215" s="171" t="str">
        <f t="shared" si="12"/>
        <v/>
      </c>
      <c r="CP215" s="171" t="str">
        <f t="shared" si="13"/>
        <v/>
      </c>
      <c r="CQ215" s="17"/>
      <c r="CR215" s="183"/>
      <c r="CS215" s="16"/>
      <c r="CT215" s="16"/>
      <c r="CU215" s="16"/>
      <c r="CV215" s="16"/>
      <c r="CW215" s="16"/>
      <c r="CX215" s="16"/>
      <c r="CY215" s="16"/>
      <c r="CZ215" s="16"/>
      <c r="DA215" s="171" t="str">
        <f>IF(AND(CS215="",CT215="",CU215="",CV215="",CW215="",CX215="",CY215="",CZ215=""),"",(VLOOKUP(CS215,'Grade-Percent-GPA'!$E:$F,2,FALSE)+VLOOKUP(CT215,'Grade-Percent-GPA'!$E:$F,2,FALSE)+VLOOKUP(CU215,'Grade-Percent-GPA'!$E:$F,2,FALSE)+VLOOKUP(CV215,'Grade-Percent-GPA'!$E:$F,2,FALSE)+VLOOKUP(CW215,'Grade-Percent-GPA'!$E:$F,2,FALSE)+VLOOKUP(CX215,'Grade-Percent-GPA'!$E:$F,2,FALSE)+VLOOKUP(CY215,'Grade-Percent-GPA'!$E:$F,2,FALSE)+VLOOKUP(CZ215,'Grade-Percent-GPA'!$E:$F,2,FALSE))/(IF(CS215="",0,1)+IF(CT215="",0,1)+IF(CU215="",0,1)+IF(CV215="",0,1)+IF(CW215="",0,1)+IF(CX215="",0,1)+IF(CY215="",0,1)+IF(CZ215="",0,1)))</f>
        <v/>
      </c>
      <c r="DB215" s="171" t="str">
        <f t="shared" si="14"/>
        <v/>
      </c>
      <c r="DC215" s="171" t="str">
        <f t="shared" si="15"/>
        <v/>
      </c>
    </row>
    <row r="216" spans="1:107" ht="14.25" customHeight="1" x14ac:dyDescent="0.3">
      <c r="A216" s="182"/>
      <c r="B216" s="15"/>
      <c r="C216" s="15"/>
      <c r="D216" s="453"/>
      <c r="E216" s="183"/>
      <c r="F216" s="16"/>
      <c r="G216" s="16"/>
      <c r="H216" s="16"/>
      <c r="I216" s="16"/>
      <c r="J216" s="16"/>
      <c r="K216" s="16"/>
      <c r="L216" s="16"/>
      <c r="M216" s="16"/>
      <c r="N216" s="171" t="str">
        <f>IF(AND(F216="",G216="",H216="",I216="",J216="",K216="",L216="",M216=""),"",(VLOOKUP(F216,'Grade-Percent-GPA'!$E:$F,2,FALSE)+VLOOKUP(G216,'Grade-Percent-GPA'!$E:$F,2,FALSE)+VLOOKUP(H216,'Grade-Percent-GPA'!$E:$F,2,FALSE)+VLOOKUP(I216,'Grade-Percent-GPA'!$E:$F,2,FALSE)+VLOOKUP(J216,'Grade-Percent-GPA'!$E:$F,2,FALSE)+VLOOKUP(K216,'Grade-Percent-GPA'!$E:$F,2,FALSE)+VLOOKUP(L216,'Grade-Percent-GPA'!$E:$F,2,FALSE)+VLOOKUP(M216,'Grade-Percent-GPA'!$E:$F,2,FALSE))/(IF(F216="",0,1)+IF(G216="",0,1)+IF(H216="",0,1)+IF(I216="",0,1)+IF(J216="",0,1)+IF(K216="",0,1)+IF(L216="",0,1)+IF(M216="",0,1)))</f>
        <v/>
      </c>
      <c r="O216" s="171" t="str">
        <f t="shared" si="0"/>
        <v/>
      </c>
      <c r="P216" s="171" t="str">
        <f t="shared" si="1"/>
        <v/>
      </c>
      <c r="Q216" s="17"/>
      <c r="R216" s="183"/>
      <c r="S216" s="16"/>
      <c r="T216" s="16"/>
      <c r="U216" s="16"/>
      <c r="V216" s="16"/>
      <c r="W216" s="16"/>
      <c r="X216" s="16"/>
      <c r="Y216" s="16"/>
      <c r="Z216" s="16"/>
      <c r="AA216" s="171" t="str">
        <f>IF(AND(S216="",T216="",U216="",V216="",W216="",X216="",Y216="",Z216=""),"",(VLOOKUP(S216,'Grade-Percent-GPA'!$E:$F,2,FALSE)+VLOOKUP(T216,'Grade-Percent-GPA'!$E:$F,2,FALSE)+VLOOKUP(U216,'Grade-Percent-GPA'!$E:$F,2,FALSE)+VLOOKUP(V216,'Grade-Percent-GPA'!$E:$F,2,FALSE)+VLOOKUP(W216,'Grade-Percent-GPA'!$E:$F,2,FALSE)+VLOOKUP(X216,'Grade-Percent-GPA'!$E:$F,2,FALSE)+VLOOKUP(Y216,'Grade-Percent-GPA'!$E:$F,2,FALSE)+VLOOKUP(Z216,'Grade-Percent-GPA'!$E:$F,2,FALSE))/(IF(S216="",0,1)+IF(T216="",0,1)+IF(U216="",0,1)+IF(V216="",0,1)+IF(W216="",0,1)+IF(X216="",0,1)+IF(Y216="",0,1)+IF(Z216="",0,1)))</f>
        <v/>
      </c>
      <c r="AB216" s="171" t="str">
        <f t="shared" si="2"/>
        <v/>
      </c>
      <c r="AC216" s="171" t="str">
        <f t="shared" si="3"/>
        <v/>
      </c>
      <c r="AD216" s="17"/>
      <c r="AE216" s="183"/>
      <c r="AF216" s="16"/>
      <c r="AG216" s="16"/>
      <c r="AH216" s="16"/>
      <c r="AI216" s="16"/>
      <c r="AJ216" s="16"/>
      <c r="AK216" s="16"/>
      <c r="AL216" s="16"/>
      <c r="AM216" s="16"/>
      <c r="AN216" s="171" t="str">
        <f>IF(AND(AF216="",AG216="",AH216="",AI216="",AJ216="",AK216="",AL216="",AM216=""),"",(VLOOKUP(AF216,'Grade-Percent-GPA'!$E:$F,2,FALSE)+VLOOKUP(AG216,'Grade-Percent-GPA'!$E:$F,2,FALSE)+VLOOKUP(AH216,'Grade-Percent-GPA'!$E:$F,2,FALSE)+VLOOKUP(AI216,'Grade-Percent-GPA'!$E:$F,2,FALSE)+VLOOKUP(AJ216,'Grade-Percent-GPA'!$E:$F,2,FALSE)+VLOOKUP(AK216,'Grade-Percent-GPA'!$E:$F,2,FALSE)+VLOOKUP(AL216,'Grade-Percent-GPA'!$E:$F,2,FALSE)+VLOOKUP(AM216,'Grade-Percent-GPA'!$E:$F,2,FALSE))/(IF(AF216="",0,1)+IF(AG216="",0,1)+IF(AH216="",0,1)+IF(AI216="",0,1)+IF(AJ216="",0,1)+IF(AK216="",0,1)+IF(AL216="",0,1)+IF(AM216="",0,1)))</f>
        <v/>
      </c>
      <c r="AO216" s="171" t="str">
        <f t="shared" si="4"/>
        <v/>
      </c>
      <c r="AP216" s="171" t="str">
        <f t="shared" si="5"/>
        <v/>
      </c>
      <c r="AQ216" s="17"/>
      <c r="AR216" s="183"/>
      <c r="AS216" s="16"/>
      <c r="AT216" s="16"/>
      <c r="AU216" s="16"/>
      <c r="AV216" s="16"/>
      <c r="AW216" s="16"/>
      <c r="AX216" s="16"/>
      <c r="AY216" s="16"/>
      <c r="AZ216" s="16"/>
      <c r="BA216" s="171" t="str">
        <f>IF(AND(AS216="",AT216="",AU216="",AV216="",AW216="",AX216="",AY216="",AZ216=""),"",(VLOOKUP(AS216,'Grade-Percent-GPA'!$E:$F,2,FALSE)+VLOOKUP(AT216,'Grade-Percent-GPA'!$E:$F,2,FALSE)+VLOOKUP(AU216,'Grade-Percent-GPA'!$E:$F,2,FALSE)+VLOOKUP(AV216,'Grade-Percent-GPA'!$E:$F,2,FALSE)+VLOOKUP(AW216,'Grade-Percent-GPA'!$E:$F,2,FALSE)+VLOOKUP(AX216,'Grade-Percent-GPA'!$E:$F,2,FALSE)+VLOOKUP(AY216,'Grade-Percent-GPA'!$E:$F,2,FALSE)+VLOOKUP(AZ216,'Grade-Percent-GPA'!$E:$F,2,FALSE))/(IF(AS216="",0,1)+IF(AT216="",0,1)+IF(AU216="",0,1)+IF(AV216="",0,1)+IF(AW216="",0,1)+IF(AX216="",0,1)+IF(AY216="",0,1)+IF(AZ216="",0,1)))</f>
        <v/>
      </c>
      <c r="BB216" s="171" t="str">
        <f t="shared" si="6"/>
        <v/>
      </c>
      <c r="BC216" s="171" t="str">
        <f t="shared" si="7"/>
        <v/>
      </c>
      <c r="BD216" s="17"/>
      <c r="BE216" s="183"/>
      <c r="BF216" s="16"/>
      <c r="BG216" s="16"/>
      <c r="BH216" s="16"/>
      <c r="BI216" s="16"/>
      <c r="BJ216" s="16"/>
      <c r="BK216" s="16"/>
      <c r="BL216" s="16"/>
      <c r="BM216" s="16"/>
      <c r="BN216" s="171" t="str">
        <f>IF(AND(BF216="",BG216="",BH216="",BI216="",BJ216="",BK216="",BL216="",BM216=""),"",(VLOOKUP(BF216,'Grade-Percent-GPA'!$E:$F,2,FALSE)+VLOOKUP(BG216,'Grade-Percent-GPA'!$E:$F,2,FALSE)+VLOOKUP(BH216,'Grade-Percent-GPA'!$E:$F,2,FALSE)+VLOOKUP(BI216,'Grade-Percent-GPA'!$E:$F,2,FALSE)+VLOOKUP(BJ216,'Grade-Percent-GPA'!$E:$F,2,FALSE)+VLOOKUP(BK216,'Grade-Percent-GPA'!$E:$F,2,FALSE)+VLOOKUP(BL216,'Grade-Percent-GPA'!$E:$F,2,FALSE)+VLOOKUP(BM216,'Grade-Percent-GPA'!$E:$F,2,FALSE))/(IF(BF216="",0,1)+IF(BG216="",0,1)+IF(BH216="",0,1)+IF(BI216="",0,1)+IF(BJ216="",0,1)+IF(BK216="",0,1)+IF(BL216="",0,1)+IF(BM216="",0,1)))</f>
        <v/>
      </c>
      <c r="BO216" s="171" t="str">
        <f t="shared" si="8"/>
        <v/>
      </c>
      <c r="BP216" s="171" t="str">
        <f t="shared" si="9"/>
        <v/>
      </c>
      <c r="BQ216" s="17"/>
      <c r="BR216" s="183"/>
      <c r="BS216" s="16"/>
      <c r="BT216" s="16"/>
      <c r="BU216" s="16"/>
      <c r="BV216" s="16"/>
      <c r="BW216" s="16"/>
      <c r="BX216" s="16"/>
      <c r="BY216" s="16"/>
      <c r="BZ216" s="16"/>
      <c r="CA216" s="171" t="str">
        <f>IF(AND(BS216="",BT216="",BU216="",BV216="",BW216="",BX216="",BY216="",BZ216=""),"",(VLOOKUP(BS216,'Grade-Percent-GPA'!$E:$F,2,FALSE)+VLOOKUP(BT216,'Grade-Percent-GPA'!$E:$F,2,FALSE)+VLOOKUP(BU216,'Grade-Percent-GPA'!$E:$F,2,FALSE)+VLOOKUP(BV216,'Grade-Percent-GPA'!$E:$F,2,FALSE)+VLOOKUP(BW216,'Grade-Percent-GPA'!$E:$F,2,FALSE)+VLOOKUP(BX216,'Grade-Percent-GPA'!$E:$F,2,FALSE)+VLOOKUP(BY216,'Grade-Percent-GPA'!$E:$F,2,FALSE)+VLOOKUP(BZ216,'Grade-Percent-GPA'!$E:$F,2,FALSE))/(IF(BS216="",0,1)+IF(BT216="",0,1)+IF(BU216="",0,1)+IF(BV216="",0,1)+IF(BW216="",0,1)+IF(BX216="",0,1)+IF(BY216="",0,1)+IF(BZ216="",0,1)))</f>
        <v/>
      </c>
      <c r="CB216" s="171" t="str">
        <f t="shared" si="10"/>
        <v/>
      </c>
      <c r="CC216" s="171" t="str">
        <f t="shared" si="11"/>
        <v/>
      </c>
      <c r="CD216" s="17"/>
      <c r="CE216" s="183"/>
      <c r="CF216" s="16"/>
      <c r="CG216" s="16"/>
      <c r="CH216" s="16"/>
      <c r="CI216" s="16"/>
      <c r="CJ216" s="16"/>
      <c r="CK216" s="16"/>
      <c r="CL216" s="16"/>
      <c r="CM216" s="16"/>
      <c r="CN216" s="171" t="str">
        <f>IF(AND(CF216="",CG216="",CH216="",CI216="",CJ216="",CK216="",CL216="",CM216=""),"",(VLOOKUP(CF216,'Grade-Percent-GPA'!$E:$F,2,FALSE)+VLOOKUP(CG216,'Grade-Percent-GPA'!$E:$F,2,FALSE)+VLOOKUP(CH216,'Grade-Percent-GPA'!$E:$F,2,FALSE)+VLOOKUP(CI216,'Grade-Percent-GPA'!$E:$F,2,FALSE)+VLOOKUP(CJ216,'Grade-Percent-GPA'!$E:$F,2,FALSE)+VLOOKUP(CK216,'Grade-Percent-GPA'!$E:$F,2,FALSE)+VLOOKUP(CL216,'Grade-Percent-GPA'!$E:$F,2,FALSE)+VLOOKUP(CM216,'Grade-Percent-GPA'!$E:$F,2,FALSE))/(IF(CF216="",0,1)+IF(CG216="",0,1)+IF(CH216="",0,1)+IF(CI216="",0,1)+IF(CJ216="",0,1)+IF(CK216="",0,1)+IF(CL216="",0,1)+IF(CM216="",0,1)))</f>
        <v/>
      </c>
      <c r="CO216" s="171" t="str">
        <f t="shared" si="12"/>
        <v/>
      </c>
      <c r="CP216" s="171" t="str">
        <f t="shared" si="13"/>
        <v/>
      </c>
      <c r="CQ216" s="17"/>
      <c r="CR216" s="183"/>
      <c r="CS216" s="16"/>
      <c r="CT216" s="16"/>
      <c r="CU216" s="16"/>
      <c r="CV216" s="16"/>
      <c r="CW216" s="16"/>
      <c r="CX216" s="16"/>
      <c r="CY216" s="16"/>
      <c r="CZ216" s="16"/>
      <c r="DA216" s="171" t="str">
        <f>IF(AND(CS216="",CT216="",CU216="",CV216="",CW216="",CX216="",CY216="",CZ216=""),"",(VLOOKUP(CS216,'Grade-Percent-GPA'!$E:$F,2,FALSE)+VLOOKUP(CT216,'Grade-Percent-GPA'!$E:$F,2,FALSE)+VLOOKUP(CU216,'Grade-Percent-GPA'!$E:$F,2,FALSE)+VLOOKUP(CV216,'Grade-Percent-GPA'!$E:$F,2,FALSE)+VLOOKUP(CW216,'Grade-Percent-GPA'!$E:$F,2,FALSE)+VLOOKUP(CX216,'Grade-Percent-GPA'!$E:$F,2,FALSE)+VLOOKUP(CY216,'Grade-Percent-GPA'!$E:$F,2,FALSE)+VLOOKUP(CZ216,'Grade-Percent-GPA'!$E:$F,2,FALSE))/(IF(CS216="",0,1)+IF(CT216="",0,1)+IF(CU216="",0,1)+IF(CV216="",0,1)+IF(CW216="",0,1)+IF(CX216="",0,1)+IF(CY216="",0,1)+IF(CZ216="",0,1)))</f>
        <v/>
      </c>
      <c r="DB216" s="171" t="str">
        <f t="shared" si="14"/>
        <v/>
      </c>
      <c r="DC216" s="171" t="str">
        <f t="shared" si="15"/>
        <v/>
      </c>
    </row>
    <row r="217" spans="1:107" ht="14.25" customHeight="1" x14ac:dyDescent="0.3">
      <c r="A217" s="182"/>
      <c r="B217" s="15"/>
      <c r="C217" s="15"/>
      <c r="D217" s="453"/>
      <c r="E217" s="183"/>
      <c r="F217" s="16"/>
      <c r="G217" s="16"/>
      <c r="H217" s="16"/>
      <c r="I217" s="16"/>
      <c r="J217" s="16"/>
      <c r="K217" s="16"/>
      <c r="L217" s="16"/>
      <c r="M217" s="16"/>
      <c r="N217" s="171" t="str">
        <f>IF(AND(F217="",G217="",H217="",I217="",J217="",K217="",L217="",M217=""),"",(VLOOKUP(F217,'Grade-Percent-GPA'!$E:$F,2,FALSE)+VLOOKUP(G217,'Grade-Percent-GPA'!$E:$F,2,FALSE)+VLOOKUP(H217,'Grade-Percent-GPA'!$E:$F,2,FALSE)+VLOOKUP(I217,'Grade-Percent-GPA'!$E:$F,2,FALSE)+VLOOKUP(J217,'Grade-Percent-GPA'!$E:$F,2,FALSE)+VLOOKUP(K217,'Grade-Percent-GPA'!$E:$F,2,FALSE)+VLOOKUP(L217,'Grade-Percent-GPA'!$E:$F,2,FALSE)+VLOOKUP(M217,'Grade-Percent-GPA'!$E:$F,2,FALSE))/(IF(F217="",0,1)+IF(G217="",0,1)+IF(H217="",0,1)+IF(I217="",0,1)+IF(J217="",0,1)+IF(K217="",0,1)+IF(L217="",0,1)+IF(M217="",0,1)))</f>
        <v/>
      </c>
      <c r="O217" s="171" t="str">
        <f t="shared" si="0"/>
        <v/>
      </c>
      <c r="P217" s="171" t="str">
        <f t="shared" si="1"/>
        <v/>
      </c>
      <c r="Q217" s="17"/>
      <c r="R217" s="183"/>
      <c r="S217" s="16"/>
      <c r="T217" s="16"/>
      <c r="U217" s="16"/>
      <c r="V217" s="16"/>
      <c r="W217" s="16"/>
      <c r="X217" s="16"/>
      <c r="Y217" s="16"/>
      <c r="Z217" s="16"/>
      <c r="AA217" s="171" t="str">
        <f>IF(AND(S217="",T217="",U217="",V217="",W217="",X217="",Y217="",Z217=""),"",(VLOOKUP(S217,'Grade-Percent-GPA'!$E:$F,2,FALSE)+VLOOKUP(T217,'Grade-Percent-GPA'!$E:$F,2,FALSE)+VLOOKUP(U217,'Grade-Percent-GPA'!$E:$F,2,FALSE)+VLOOKUP(V217,'Grade-Percent-GPA'!$E:$F,2,FALSE)+VLOOKUP(W217,'Grade-Percent-GPA'!$E:$F,2,FALSE)+VLOOKUP(X217,'Grade-Percent-GPA'!$E:$F,2,FALSE)+VLOOKUP(Y217,'Grade-Percent-GPA'!$E:$F,2,FALSE)+VLOOKUP(Z217,'Grade-Percent-GPA'!$E:$F,2,FALSE))/(IF(S217="",0,1)+IF(T217="",0,1)+IF(U217="",0,1)+IF(V217="",0,1)+IF(W217="",0,1)+IF(X217="",0,1)+IF(Y217="",0,1)+IF(Z217="",0,1)))</f>
        <v/>
      </c>
      <c r="AB217" s="171" t="str">
        <f t="shared" si="2"/>
        <v/>
      </c>
      <c r="AC217" s="171" t="str">
        <f t="shared" si="3"/>
        <v/>
      </c>
      <c r="AD217" s="17"/>
      <c r="AE217" s="183"/>
      <c r="AF217" s="16"/>
      <c r="AG217" s="16"/>
      <c r="AH217" s="16"/>
      <c r="AI217" s="16"/>
      <c r="AJ217" s="16"/>
      <c r="AK217" s="16"/>
      <c r="AL217" s="16"/>
      <c r="AM217" s="16"/>
      <c r="AN217" s="171" t="str">
        <f>IF(AND(AF217="",AG217="",AH217="",AI217="",AJ217="",AK217="",AL217="",AM217=""),"",(VLOOKUP(AF217,'Grade-Percent-GPA'!$E:$F,2,FALSE)+VLOOKUP(AG217,'Grade-Percent-GPA'!$E:$F,2,FALSE)+VLOOKUP(AH217,'Grade-Percent-GPA'!$E:$F,2,FALSE)+VLOOKUP(AI217,'Grade-Percent-GPA'!$E:$F,2,FALSE)+VLOOKUP(AJ217,'Grade-Percent-GPA'!$E:$F,2,FALSE)+VLOOKUP(AK217,'Grade-Percent-GPA'!$E:$F,2,FALSE)+VLOOKUP(AL217,'Grade-Percent-GPA'!$E:$F,2,FALSE)+VLOOKUP(AM217,'Grade-Percent-GPA'!$E:$F,2,FALSE))/(IF(AF217="",0,1)+IF(AG217="",0,1)+IF(AH217="",0,1)+IF(AI217="",0,1)+IF(AJ217="",0,1)+IF(AK217="",0,1)+IF(AL217="",0,1)+IF(AM217="",0,1)))</f>
        <v/>
      </c>
      <c r="AO217" s="171" t="str">
        <f t="shared" si="4"/>
        <v/>
      </c>
      <c r="AP217" s="171" t="str">
        <f t="shared" si="5"/>
        <v/>
      </c>
      <c r="AQ217" s="17"/>
      <c r="AR217" s="183"/>
      <c r="AS217" s="16"/>
      <c r="AT217" s="16"/>
      <c r="AU217" s="16"/>
      <c r="AV217" s="16"/>
      <c r="AW217" s="16"/>
      <c r="AX217" s="16"/>
      <c r="AY217" s="16"/>
      <c r="AZ217" s="16"/>
      <c r="BA217" s="171" t="str">
        <f>IF(AND(AS217="",AT217="",AU217="",AV217="",AW217="",AX217="",AY217="",AZ217=""),"",(VLOOKUP(AS217,'Grade-Percent-GPA'!$E:$F,2,FALSE)+VLOOKUP(AT217,'Grade-Percent-GPA'!$E:$F,2,FALSE)+VLOOKUP(AU217,'Grade-Percent-GPA'!$E:$F,2,FALSE)+VLOOKUP(AV217,'Grade-Percent-GPA'!$E:$F,2,FALSE)+VLOOKUP(AW217,'Grade-Percent-GPA'!$E:$F,2,FALSE)+VLOOKUP(AX217,'Grade-Percent-GPA'!$E:$F,2,FALSE)+VLOOKUP(AY217,'Grade-Percent-GPA'!$E:$F,2,FALSE)+VLOOKUP(AZ217,'Grade-Percent-GPA'!$E:$F,2,FALSE))/(IF(AS217="",0,1)+IF(AT217="",0,1)+IF(AU217="",0,1)+IF(AV217="",0,1)+IF(AW217="",0,1)+IF(AX217="",0,1)+IF(AY217="",0,1)+IF(AZ217="",0,1)))</f>
        <v/>
      </c>
      <c r="BB217" s="171" t="str">
        <f t="shared" si="6"/>
        <v/>
      </c>
      <c r="BC217" s="171" t="str">
        <f t="shared" si="7"/>
        <v/>
      </c>
      <c r="BD217" s="17"/>
      <c r="BE217" s="183"/>
      <c r="BF217" s="16"/>
      <c r="BG217" s="16"/>
      <c r="BH217" s="16"/>
      <c r="BI217" s="16"/>
      <c r="BJ217" s="16"/>
      <c r="BK217" s="16"/>
      <c r="BL217" s="16"/>
      <c r="BM217" s="16"/>
      <c r="BN217" s="171" t="str">
        <f>IF(AND(BF217="",BG217="",BH217="",BI217="",BJ217="",BK217="",BL217="",BM217=""),"",(VLOOKUP(BF217,'Grade-Percent-GPA'!$E:$F,2,FALSE)+VLOOKUP(BG217,'Grade-Percent-GPA'!$E:$F,2,FALSE)+VLOOKUP(BH217,'Grade-Percent-GPA'!$E:$F,2,FALSE)+VLOOKUP(BI217,'Grade-Percent-GPA'!$E:$F,2,FALSE)+VLOOKUP(BJ217,'Grade-Percent-GPA'!$E:$F,2,FALSE)+VLOOKUP(BK217,'Grade-Percent-GPA'!$E:$F,2,FALSE)+VLOOKUP(BL217,'Grade-Percent-GPA'!$E:$F,2,FALSE)+VLOOKUP(BM217,'Grade-Percent-GPA'!$E:$F,2,FALSE))/(IF(BF217="",0,1)+IF(BG217="",0,1)+IF(BH217="",0,1)+IF(BI217="",0,1)+IF(BJ217="",0,1)+IF(BK217="",0,1)+IF(BL217="",0,1)+IF(BM217="",0,1)))</f>
        <v/>
      </c>
      <c r="BO217" s="171" t="str">
        <f t="shared" si="8"/>
        <v/>
      </c>
      <c r="BP217" s="171" t="str">
        <f t="shared" si="9"/>
        <v/>
      </c>
      <c r="BQ217" s="17"/>
      <c r="BR217" s="183"/>
      <c r="BS217" s="16"/>
      <c r="BT217" s="16"/>
      <c r="BU217" s="16"/>
      <c r="BV217" s="16"/>
      <c r="BW217" s="16"/>
      <c r="BX217" s="16"/>
      <c r="BY217" s="16"/>
      <c r="BZ217" s="16"/>
      <c r="CA217" s="171" t="str">
        <f>IF(AND(BS217="",BT217="",BU217="",BV217="",BW217="",BX217="",BY217="",BZ217=""),"",(VLOOKUP(BS217,'Grade-Percent-GPA'!$E:$F,2,FALSE)+VLOOKUP(BT217,'Grade-Percent-GPA'!$E:$F,2,FALSE)+VLOOKUP(BU217,'Grade-Percent-GPA'!$E:$F,2,FALSE)+VLOOKUP(BV217,'Grade-Percent-GPA'!$E:$F,2,FALSE)+VLOOKUP(BW217,'Grade-Percent-GPA'!$E:$F,2,FALSE)+VLOOKUP(BX217,'Grade-Percent-GPA'!$E:$F,2,FALSE)+VLOOKUP(BY217,'Grade-Percent-GPA'!$E:$F,2,FALSE)+VLOOKUP(BZ217,'Grade-Percent-GPA'!$E:$F,2,FALSE))/(IF(BS217="",0,1)+IF(BT217="",0,1)+IF(BU217="",0,1)+IF(BV217="",0,1)+IF(BW217="",0,1)+IF(BX217="",0,1)+IF(BY217="",0,1)+IF(BZ217="",0,1)))</f>
        <v/>
      </c>
      <c r="CB217" s="171" t="str">
        <f t="shared" si="10"/>
        <v/>
      </c>
      <c r="CC217" s="171" t="str">
        <f t="shared" si="11"/>
        <v/>
      </c>
      <c r="CD217" s="17"/>
      <c r="CE217" s="183"/>
      <c r="CF217" s="16"/>
      <c r="CG217" s="16"/>
      <c r="CH217" s="16"/>
      <c r="CI217" s="16"/>
      <c r="CJ217" s="16"/>
      <c r="CK217" s="16"/>
      <c r="CL217" s="16"/>
      <c r="CM217" s="16"/>
      <c r="CN217" s="171" t="str">
        <f>IF(AND(CF217="",CG217="",CH217="",CI217="",CJ217="",CK217="",CL217="",CM217=""),"",(VLOOKUP(CF217,'Grade-Percent-GPA'!$E:$F,2,FALSE)+VLOOKUP(CG217,'Grade-Percent-GPA'!$E:$F,2,FALSE)+VLOOKUP(CH217,'Grade-Percent-GPA'!$E:$F,2,FALSE)+VLOOKUP(CI217,'Grade-Percent-GPA'!$E:$F,2,FALSE)+VLOOKUP(CJ217,'Grade-Percent-GPA'!$E:$F,2,FALSE)+VLOOKUP(CK217,'Grade-Percent-GPA'!$E:$F,2,FALSE)+VLOOKUP(CL217,'Grade-Percent-GPA'!$E:$F,2,FALSE)+VLOOKUP(CM217,'Grade-Percent-GPA'!$E:$F,2,FALSE))/(IF(CF217="",0,1)+IF(CG217="",0,1)+IF(CH217="",0,1)+IF(CI217="",0,1)+IF(CJ217="",0,1)+IF(CK217="",0,1)+IF(CL217="",0,1)+IF(CM217="",0,1)))</f>
        <v/>
      </c>
      <c r="CO217" s="171" t="str">
        <f t="shared" si="12"/>
        <v/>
      </c>
      <c r="CP217" s="171" t="str">
        <f t="shared" si="13"/>
        <v/>
      </c>
      <c r="CQ217" s="17"/>
      <c r="CR217" s="183"/>
      <c r="CS217" s="16"/>
      <c r="CT217" s="16"/>
      <c r="CU217" s="16"/>
      <c r="CV217" s="16"/>
      <c r="CW217" s="16"/>
      <c r="CX217" s="16"/>
      <c r="CY217" s="16"/>
      <c r="CZ217" s="16"/>
      <c r="DA217" s="171" t="str">
        <f>IF(AND(CS217="",CT217="",CU217="",CV217="",CW217="",CX217="",CY217="",CZ217=""),"",(VLOOKUP(CS217,'Grade-Percent-GPA'!$E:$F,2,FALSE)+VLOOKUP(CT217,'Grade-Percent-GPA'!$E:$F,2,FALSE)+VLOOKUP(CU217,'Grade-Percent-GPA'!$E:$F,2,FALSE)+VLOOKUP(CV217,'Grade-Percent-GPA'!$E:$F,2,FALSE)+VLOOKUP(CW217,'Grade-Percent-GPA'!$E:$F,2,FALSE)+VLOOKUP(CX217,'Grade-Percent-GPA'!$E:$F,2,FALSE)+VLOOKUP(CY217,'Grade-Percent-GPA'!$E:$F,2,FALSE)+VLOOKUP(CZ217,'Grade-Percent-GPA'!$E:$F,2,FALSE))/(IF(CS217="",0,1)+IF(CT217="",0,1)+IF(CU217="",0,1)+IF(CV217="",0,1)+IF(CW217="",0,1)+IF(CX217="",0,1)+IF(CY217="",0,1)+IF(CZ217="",0,1)))</f>
        <v/>
      </c>
      <c r="DB217" s="171" t="str">
        <f t="shared" si="14"/>
        <v/>
      </c>
      <c r="DC217" s="171" t="str">
        <f t="shared" si="15"/>
        <v/>
      </c>
    </row>
    <row r="218" spans="1:107" ht="14.25" customHeight="1" x14ac:dyDescent="0.3">
      <c r="A218" s="182"/>
      <c r="B218" s="15"/>
      <c r="C218" s="15"/>
      <c r="D218" s="453"/>
      <c r="E218" s="183"/>
      <c r="F218" s="16"/>
      <c r="G218" s="16"/>
      <c r="H218" s="16"/>
      <c r="I218" s="16"/>
      <c r="J218" s="16"/>
      <c r="K218" s="16"/>
      <c r="L218" s="16"/>
      <c r="M218" s="16"/>
      <c r="N218" s="171" t="str">
        <f>IF(AND(F218="",G218="",H218="",I218="",J218="",K218="",L218="",M218=""),"",(VLOOKUP(F218,'Grade-Percent-GPA'!$E:$F,2,FALSE)+VLOOKUP(G218,'Grade-Percent-GPA'!$E:$F,2,FALSE)+VLOOKUP(H218,'Grade-Percent-GPA'!$E:$F,2,FALSE)+VLOOKUP(I218,'Grade-Percent-GPA'!$E:$F,2,FALSE)+VLOOKUP(J218,'Grade-Percent-GPA'!$E:$F,2,FALSE)+VLOOKUP(K218,'Grade-Percent-GPA'!$E:$F,2,FALSE)+VLOOKUP(L218,'Grade-Percent-GPA'!$E:$F,2,FALSE)+VLOOKUP(M218,'Grade-Percent-GPA'!$E:$F,2,FALSE))/(IF(F218="",0,1)+IF(G218="",0,1)+IF(H218="",0,1)+IF(I218="",0,1)+IF(J218="",0,1)+IF(K218="",0,1)+IF(L218="",0,1)+IF(M218="",0,1)))</f>
        <v/>
      </c>
      <c r="O218" s="171" t="str">
        <f t="shared" si="0"/>
        <v/>
      </c>
      <c r="P218" s="171" t="str">
        <f t="shared" si="1"/>
        <v/>
      </c>
      <c r="Q218" s="17"/>
      <c r="R218" s="183"/>
      <c r="S218" s="16"/>
      <c r="T218" s="16"/>
      <c r="U218" s="16"/>
      <c r="V218" s="16"/>
      <c r="W218" s="16"/>
      <c r="X218" s="16"/>
      <c r="Y218" s="16"/>
      <c r="Z218" s="16"/>
      <c r="AA218" s="171" t="str">
        <f>IF(AND(S218="",T218="",U218="",V218="",W218="",X218="",Y218="",Z218=""),"",(VLOOKUP(S218,'Grade-Percent-GPA'!$E:$F,2,FALSE)+VLOOKUP(T218,'Grade-Percent-GPA'!$E:$F,2,FALSE)+VLOOKUP(U218,'Grade-Percent-GPA'!$E:$F,2,FALSE)+VLOOKUP(V218,'Grade-Percent-GPA'!$E:$F,2,FALSE)+VLOOKUP(W218,'Grade-Percent-GPA'!$E:$F,2,FALSE)+VLOOKUP(X218,'Grade-Percent-GPA'!$E:$F,2,FALSE)+VLOOKUP(Y218,'Grade-Percent-GPA'!$E:$F,2,FALSE)+VLOOKUP(Z218,'Grade-Percent-GPA'!$E:$F,2,FALSE))/(IF(S218="",0,1)+IF(T218="",0,1)+IF(U218="",0,1)+IF(V218="",0,1)+IF(W218="",0,1)+IF(X218="",0,1)+IF(Y218="",0,1)+IF(Z218="",0,1)))</f>
        <v/>
      </c>
      <c r="AB218" s="171" t="str">
        <f t="shared" si="2"/>
        <v/>
      </c>
      <c r="AC218" s="171" t="str">
        <f t="shared" si="3"/>
        <v/>
      </c>
      <c r="AD218" s="17"/>
      <c r="AE218" s="183"/>
      <c r="AF218" s="16"/>
      <c r="AG218" s="16"/>
      <c r="AH218" s="16"/>
      <c r="AI218" s="16"/>
      <c r="AJ218" s="16"/>
      <c r="AK218" s="16"/>
      <c r="AL218" s="16"/>
      <c r="AM218" s="16"/>
      <c r="AN218" s="171" t="str">
        <f>IF(AND(AF218="",AG218="",AH218="",AI218="",AJ218="",AK218="",AL218="",AM218=""),"",(VLOOKUP(AF218,'Grade-Percent-GPA'!$E:$F,2,FALSE)+VLOOKUP(AG218,'Grade-Percent-GPA'!$E:$F,2,FALSE)+VLOOKUP(AH218,'Grade-Percent-GPA'!$E:$F,2,FALSE)+VLOOKUP(AI218,'Grade-Percent-GPA'!$E:$F,2,FALSE)+VLOOKUP(AJ218,'Grade-Percent-GPA'!$E:$F,2,FALSE)+VLOOKUP(AK218,'Grade-Percent-GPA'!$E:$F,2,FALSE)+VLOOKUP(AL218,'Grade-Percent-GPA'!$E:$F,2,FALSE)+VLOOKUP(AM218,'Grade-Percent-GPA'!$E:$F,2,FALSE))/(IF(AF218="",0,1)+IF(AG218="",0,1)+IF(AH218="",0,1)+IF(AI218="",0,1)+IF(AJ218="",0,1)+IF(AK218="",0,1)+IF(AL218="",0,1)+IF(AM218="",0,1)))</f>
        <v/>
      </c>
      <c r="AO218" s="171" t="str">
        <f t="shared" si="4"/>
        <v/>
      </c>
      <c r="AP218" s="171" t="str">
        <f t="shared" si="5"/>
        <v/>
      </c>
      <c r="AQ218" s="17"/>
      <c r="AR218" s="183"/>
      <c r="AS218" s="16"/>
      <c r="AT218" s="16"/>
      <c r="AU218" s="16"/>
      <c r="AV218" s="16"/>
      <c r="AW218" s="16"/>
      <c r="AX218" s="16"/>
      <c r="AY218" s="16"/>
      <c r="AZ218" s="16"/>
      <c r="BA218" s="171" t="str">
        <f>IF(AND(AS218="",AT218="",AU218="",AV218="",AW218="",AX218="",AY218="",AZ218=""),"",(VLOOKUP(AS218,'Grade-Percent-GPA'!$E:$F,2,FALSE)+VLOOKUP(AT218,'Grade-Percent-GPA'!$E:$F,2,FALSE)+VLOOKUP(AU218,'Grade-Percent-GPA'!$E:$F,2,FALSE)+VLOOKUP(AV218,'Grade-Percent-GPA'!$E:$F,2,FALSE)+VLOOKUP(AW218,'Grade-Percent-GPA'!$E:$F,2,FALSE)+VLOOKUP(AX218,'Grade-Percent-GPA'!$E:$F,2,FALSE)+VLOOKUP(AY218,'Grade-Percent-GPA'!$E:$F,2,FALSE)+VLOOKUP(AZ218,'Grade-Percent-GPA'!$E:$F,2,FALSE))/(IF(AS218="",0,1)+IF(AT218="",0,1)+IF(AU218="",0,1)+IF(AV218="",0,1)+IF(AW218="",0,1)+IF(AX218="",0,1)+IF(AY218="",0,1)+IF(AZ218="",0,1)))</f>
        <v/>
      </c>
      <c r="BB218" s="171" t="str">
        <f t="shared" si="6"/>
        <v/>
      </c>
      <c r="BC218" s="171" t="str">
        <f t="shared" si="7"/>
        <v/>
      </c>
      <c r="BD218" s="17"/>
      <c r="BE218" s="183"/>
      <c r="BF218" s="16"/>
      <c r="BG218" s="16"/>
      <c r="BH218" s="16"/>
      <c r="BI218" s="16"/>
      <c r="BJ218" s="16"/>
      <c r="BK218" s="16"/>
      <c r="BL218" s="16"/>
      <c r="BM218" s="16"/>
      <c r="BN218" s="171" t="str">
        <f>IF(AND(BF218="",BG218="",BH218="",BI218="",BJ218="",BK218="",BL218="",BM218=""),"",(VLOOKUP(BF218,'Grade-Percent-GPA'!$E:$F,2,FALSE)+VLOOKUP(BG218,'Grade-Percent-GPA'!$E:$F,2,FALSE)+VLOOKUP(BH218,'Grade-Percent-GPA'!$E:$F,2,FALSE)+VLOOKUP(BI218,'Grade-Percent-GPA'!$E:$F,2,FALSE)+VLOOKUP(BJ218,'Grade-Percent-GPA'!$E:$F,2,FALSE)+VLOOKUP(BK218,'Grade-Percent-GPA'!$E:$F,2,FALSE)+VLOOKUP(BL218,'Grade-Percent-GPA'!$E:$F,2,FALSE)+VLOOKUP(BM218,'Grade-Percent-GPA'!$E:$F,2,FALSE))/(IF(BF218="",0,1)+IF(BG218="",0,1)+IF(BH218="",0,1)+IF(BI218="",0,1)+IF(BJ218="",0,1)+IF(BK218="",0,1)+IF(BL218="",0,1)+IF(BM218="",0,1)))</f>
        <v/>
      </c>
      <c r="BO218" s="171" t="str">
        <f t="shared" si="8"/>
        <v/>
      </c>
      <c r="BP218" s="171" t="str">
        <f t="shared" si="9"/>
        <v/>
      </c>
      <c r="BQ218" s="17"/>
      <c r="BR218" s="183"/>
      <c r="BS218" s="16"/>
      <c r="BT218" s="16"/>
      <c r="BU218" s="16"/>
      <c r="BV218" s="16"/>
      <c r="BW218" s="16"/>
      <c r="BX218" s="16"/>
      <c r="BY218" s="16"/>
      <c r="BZ218" s="16"/>
      <c r="CA218" s="171" t="str">
        <f>IF(AND(BS218="",BT218="",BU218="",BV218="",BW218="",BX218="",BY218="",BZ218=""),"",(VLOOKUP(BS218,'Grade-Percent-GPA'!$E:$F,2,FALSE)+VLOOKUP(BT218,'Grade-Percent-GPA'!$E:$F,2,FALSE)+VLOOKUP(BU218,'Grade-Percent-GPA'!$E:$F,2,FALSE)+VLOOKUP(BV218,'Grade-Percent-GPA'!$E:$F,2,FALSE)+VLOOKUP(BW218,'Grade-Percent-GPA'!$E:$F,2,FALSE)+VLOOKUP(BX218,'Grade-Percent-GPA'!$E:$F,2,FALSE)+VLOOKUP(BY218,'Grade-Percent-GPA'!$E:$F,2,FALSE)+VLOOKUP(BZ218,'Grade-Percent-GPA'!$E:$F,2,FALSE))/(IF(BS218="",0,1)+IF(BT218="",0,1)+IF(BU218="",0,1)+IF(BV218="",0,1)+IF(BW218="",0,1)+IF(BX218="",0,1)+IF(BY218="",0,1)+IF(BZ218="",0,1)))</f>
        <v/>
      </c>
      <c r="CB218" s="171" t="str">
        <f t="shared" si="10"/>
        <v/>
      </c>
      <c r="CC218" s="171" t="str">
        <f t="shared" si="11"/>
        <v/>
      </c>
      <c r="CD218" s="17"/>
      <c r="CE218" s="183"/>
      <c r="CF218" s="16"/>
      <c r="CG218" s="16"/>
      <c r="CH218" s="16"/>
      <c r="CI218" s="16"/>
      <c r="CJ218" s="16"/>
      <c r="CK218" s="16"/>
      <c r="CL218" s="16"/>
      <c r="CM218" s="16"/>
      <c r="CN218" s="171" t="str">
        <f>IF(AND(CF218="",CG218="",CH218="",CI218="",CJ218="",CK218="",CL218="",CM218=""),"",(VLOOKUP(CF218,'Grade-Percent-GPA'!$E:$F,2,FALSE)+VLOOKUP(CG218,'Grade-Percent-GPA'!$E:$F,2,FALSE)+VLOOKUP(CH218,'Grade-Percent-GPA'!$E:$F,2,FALSE)+VLOOKUP(CI218,'Grade-Percent-GPA'!$E:$F,2,FALSE)+VLOOKUP(CJ218,'Grade-Percent-GPA'!$E:$F,2,FALSE)+VLOOKUP(CK218,'Grade-Percent-GPA'!$E:$F,2,FALSE)+VLOOKUP(CL218,'Grade-Percent-GPA'!$E:$F,2,FALSE)+VLOOKUP(CM218,'Grade-Percent-GPA'!$E:$F,2,FALSE))/(IF(CF218="",0,1)+IF(CG218="",0,1)+IF(CH218="",0,1)+IF(CI218="",0,1)+IF(CJ218="",0,1)+IF(CK218="",0,1)+IF(CL218="",0,1)+IF(CM218="",0,1)))</f>
        <v/>
      </c>
      <c r="CO218" s="171" t="str">
        <f t="shared" si="12"/>
        <v/>
      </c>
      <c r="CP218" s="171" t="str">
        <f t="shared" si="13"/>
        <v/>
      </c>
      <c r="CQ218" s="17"/>
      <c r="CR218" s="183"/>
      <c r="CS218" s="16"/>
      <c r="CT218" s="16"/>
      <c r="CU218" s="16"/>
      <c r="CV218" s="16"/>
      <c r="CW218" s="16"/>
      <c r="CX218" s="16"/>
      <c r="CY218" s="16"/>
      <c r="CZ218" s="16"/>
      <c r="DA218" s="171" t="str">
        <f>IF(AND(CS218="",CT218="",CU218="",CV218="",CW218="",CX218="",CY218="",CZ218=""),"",(VLOOKUP(CS218,'Grade-Percent-GPA'!$E:$F,2,FALSE)+VLOOKUP(CT218,'Grade-Percent-GPA'!$E:$F,2,FALSE)+VLOOKUP(CU218,'Grade-Percent-GPA'!$E:$F,2,FALSE)+VLOOKUP(CV218,'Grade-Percent-GPA'!$E:$F,2,FALSE)+VLOOKUP(CW218,'Grade-Percent-GPA'!$E:$F,2,FALSE)+VLOOKUP(CX218,'Grade-Percent-GPA'!$E:$F,2,FALSE)+VLOOKUP(CY218,'Grade-Percent-GPA'!$E:$F,2,FALSE)+VLOOKUP(CZ218,'Grade-Percent-GPA'!$E:$F,2,FALSE))/(IF(CS218="",0,1)+IF(CT218="",0,1)+IF(CU218="",0,1)+IF(CV218="",0,1)+IF(CW218="",0,1)+IF(CX218="",0,1)+IF(CY218="",0,1)+IF(CZ218="",0,1)))</f>
        <v/>
      </c>
      <c r="DB218" s="171" t="str">
        <f t="shared" si="14"/>
        <v/>
      </c>
      <c r="DC218" s="171" t="str">
        <f t="shared" si="15"/>
        <v/>
      </c>
    </row>
    <row r="219" spans="1:107" ht="14.25" customHeight="1" x14ac:dyDescent="0.3">
      <c r="A219" s="182"/>
      <c r="B219" s="15"/>
      <c r="C219" s="15"/>
      <c r="D219" s="453"/>
      <c r="E219" s="183"/>
      <c r="F219" s="16"/>
      <c r="G219" s="16"/>
      <c r="H219" s="16"/>
      <c r="I219" s="16"/>
      <c r="J219" s="16"/>
      <c r="K219" s="16"/>
      <c r="L219" s="16"/>
      <c r="M219" s="16"/>
      <c r="N219" s="171" t="str">
        <f>IF(AND(F219="",G219="",H219="",I219="",J219="",K219="",L219="",M219=""),"",(VLOOKUP(F219,'Grade-Percent-GPA'!$E:$F,2,FALSE)+VLOOKUP(G219,'Grade-Percent-GPA'!$E:$F,2,FALSE)+VLOOKUP(H219,'Grade-Percent-GPA'!$E:$F,2,FALSE)+VLOOKUP(I219,'Grade-Percent-GPA'!$E:$F,2,FALSE)+VLOOKUP(J219,'Grade-Percent-GPA'!$E:$F,2,FALSE)+VLOOKUP(K219,'Grade-Percent-GPA'!$E:$F,2,FALSE)+VLOOKUP(L219,'Grade-Percent-GPA'!$E:$F,2,FALSE)+VLOOKUP(M219,'Grade-Percent-GPA'!$E:$F,2,FALSE))/(IF(F219="",0,1)+IF(G219="",0,1)+IF(H219="",0,1)+IF(I219="",0,1)+IF(J219="",0,1)+IF(K219="",0,1)+IF(L219="",0,1)+IF(M219="",0,1)))</f>
        <v/>
      </c>
      <c r="O219" s="171" t="str">
        <f t="shared" si="0"/>
        <v/>
      </c>
      <c r="P219" s="171" t="str">
        <f t="shared" si="1"/>
        <v/>
      </c>
      <c r="Q219" s="17"/>
      <c r="R219" s="183"/>
      <c r="S219" s="16"/>
      <c r="T219" s="16"/>
      <c r="U219" s="16"/>
      <c r="V219" s="16"/>
      <c r="W219" s="16"/>
      <c r="X219" s="16"/>
      <c r="Y219" s="16"/>
      <c r="Z219" s="16"/>
      <c r="AA219" s="171" t="str">
        <f>IF(AND(S219="",T219="",U219="",V219="",W219="",X219="",Y219="",Z219=""),"",(VLOOKUP(S219,'Grade-Percent-GPA'!$E:$F,2,FALSE)+VLOOKUP(T219,'Grade-Percent-GPA'!$E:$F,2,FALSE)+VLOOKUP(U219,'Grade-Percent-GPA'!$E:$F,2,FALSE)+VLOOKUP(V219,'Grade-Percent-GPA'!$E:$F,2,FALSE)+VLOOKUP(W219,'Grade-Percent-GPA'!$E:$F,2,FALSE)+VLOOKUP(X219,'Grade-Percent-GPA'!$E:$F,2,FALSE)+VLOOKUP(Y219,'Grade-Percent-GPA'!$E:$F,2,FALSE)+VLOOKUP(Z219,'Grade-Percent-GPA'!$E:$F,2,FALSE))/(IF(S219="",0,1)+IF(T219="",0,1)+IF(U219="",0,1)+IF(V219="",0,1)+IF(W219="",0,1)+IF(X219="",0,1)+IF(Y219="",0,1)+IF(Z219="",0,1)))</f>
        <v/>
      </c>
      <c r="AB219" s="171" t="str">
        <f t="shared" si="2"/>
        <v/>
      </c>
      <c r="AC219" s="171" t="str">
        <f t="shared" si="3"/>
        <v/>
      </c>
      <c r="AD219" s="17"/>
      <c r="AE219" s="183"/>
      <c r="AF219" s="16"/>
      <c r="AG219" s="16"/>
      <c r="AH219" s="16"/>
      <c r="AI219" s="16"/>
      <c r="AJ219" s="16"/>
      <c r="AK219" s="16"/>
      <c r="AL219" s="16"/>
      <c r="AM219" s="16"/>
      <c r="AN219" s="171" t="str">
        <f>IF(AND(AF219="",AG219="",AH219="",AI219="",AJ219="",AK219="",AL219="",AM219=""),"",(VLOOKUP(AF219,'Grade-Percent-GPA'!$E:$F,2,FALSE)+VLOOKUP(AG219,'Grade-Percent-GPA'!$E:$F,2,FALSE)+VLOOKUP(AH219,'Grade-Percent-GPA'!$E:$F,2,FALSE)+VLOOKUP(AI219,'Grade-Percent-GPA'!$E:$F,2,FALSE)+VLOOKUP(AJ219,'Grade-Percent-GPA'!$E:$F,2,FALSE)+VLOOKUP(AK219,'Grade-Percent-GPA'!$E:$F,2,FALSE)+VLOOKUP(AL219,'Grade-Percent-GPA'!$E:$F,2,FALSE)+VLOOKUP(AM219,'Grade-Percent-GPA'!$E:$F,2,FALSE))/(IF(AF219="",0,1)+IF(AG219="",0,1)+IF(AH219="",0,1)+IF(AI219="",0,1)+IF(AJ219="",0,1)+IF(AK219="",0,1)+IF(AL219="",0,1)+IF(AM219="",0,1)))</f>
        <v/>
      </c>
      <c r="AO219" s="171" t="str">
        <f t="shared" si="4"/>
        <v/>
      </c>
      <c r="AP219" s="171" t="str">
        <f t="shared" si="5"/>
        <v/>
      </c>
      <c r="AQ219" s="17"/>
      <c r="AR219" s="183"/>
      <c r="AS219" s="16"/>
      <c r="AT219" s="16"/>
      <c r="AU219" s="16"/>
      <c r="AV219" s="16"/>
      <c r="AW219" s="16"/>
      <c r="AX219" s="16"/>
      <c r="AY219" s="16"/>
      <c r="AZ219" s="16"/>
      <c r="BA219" s="171" t="str">
        <f>IF(AND(AS219="",AT219="",AU219="",AV219="",AW219="",AX219="",AY219="",AZ219=""),"",(VLOOKUP(AS219,'Grade-Percent-GPA'!$E:$F,2,FALSE)+VLOOKUP(AT219,'Grade-Percent-GPA'!$E:$F,2,FALSE)+VLOOKUP(AU219,'Grade-Percent-GPA'!$E:$F,2,FALSE)+VLOOKUP(AV219,'Grade-Percent-GPA'!$E:$F,2,FALSE)+VLOOKUP(AW219,'Grade-Percent-GPA'!$E:$F,2,FALSE)+VLOOKUP(AX219,'Grade-Percent-GPA'!$E:$F,2,FALSE)+VLOOKUP(AY219,'Grade-Percent-GPA'!$E:$F,2,FALSE)+VLOOKUP(AZ219,'Grade-Percent-GPA'!$E:$F,2,FALSE))/(IF(AS219="",0,1)+IF(AT219="",0,1)+IF(AU219="",0,1)+IF(AV219="",0,1)+IF(AW219="",0,1)+IF(AX219="",0,1)+IF(AY219="",0,1)+IF(AZ219="",0,1)))</f>
        <v/>
      </c>
      <c r="BB219" s="171" t="str">
        <f t="shared" si="6"/>
        <v/>
      </c>
      <c r="BC219" s="171" t="str">
        <f t="shared" si="7"/>
        <v/>
      </c>
      <c r="BD219" s="17"/>
      <c r="BE219" s="183"/>
      <c r="BF219" s="16"/>
      <c r="BG219" s="16"/>
      <c r="BH219" s="16"/>
      <c r="BI219" s="16"/>
      <c r="BJ219" s="16"/>
      <c r="BK219" s="16"/>
      <c r="BL219" s="16"/>
      <c r="BM219" s="16"/>
      <c r="BN219" s="171" t="str">
        <f>IF(AND(BF219="",BG219="",BH219="",BI219="",BJ219="",BK219="",BL219="",BM219=""),"",(VLOOKUP(BF219,'Grade-Percent-GPA'!$E:$F,2,FALSE)+VLOOKUP(BG219,'Grade-Percent-GPA'!$E:$F,2,FALSE)+VLOOKUP(BH219,'Grade-Percent-GPA'!$E:$F,2,FALSE)+VLOOKUP(BI219,'Grade-Percent-GPA'!$E:$F,2,FALSE)+VLOOKUP(BJ219,'Grade-Percent-GPA'!$E:$F,2,FALSE)+VLOOKUP(BK219,'Grade-Percent-GPA'!$E:$F,2,FALSE)+VLOOKUP(BL219,'Grade-Percent-GPA'!$E:$F,2,FALSE)+VLOOKUP(BM219,'Grade-Percent-GPA'!$E:$F,2,FALSE))/(IF(BF219="",0,1)+IF(BG219="",0,1)+IF(BH219="",0,1)+IF(BI219="",0,1)+IF(BJ219="",0,1)+IF(BK219="",0,1)+IF(BL219="",0,1)+IF(BM219="",0,1)))</f>
        <v/>
      </c>
      <c r="BO219" s="171" t="str">
        <f t="shared" si="8"/>
        <v/>
      </c>
      <c r="BP219" s="171" t="str">
        <f t="shared" si="9"/>
        <v/>
      </c>
      <c r="BQ219" s="17"/>
      <c r="BR219" s="183"/>
      <c r="BS219" s="16"/>
      <c r="BT219" s="16"/>
      <c r="BU219" s="16"/>
      <c r="BV219" s="16"/>
      <c r="BW219" s="16"/>
      <c r="BX219" s="16"/>
      <c r="BY219" s="16"/>
      <c r="BZ219" s="16"/>
      <c r="CA219" s="171" t="str">
        <f>IF(AND(BS219="",BT219="",BU219="",BV219="",BW219="",BX219="",BY219="",BZ219=""),"",(VLOOKUP(BS219,'Grade-Percent-GPA'!$E:$F,2,FALSE)+VLOOKUP(BT219,'Grade-Percent-GPA'!$E:$F,2,FALSE)+VLOOKUP(BU219,'Grade-Percent-GPA'!$E:$F,2,FALSE)+VLOOKUP(BV219,'Grade-Percent-GPA'!$E:$F,2,FALSE)+VLOOKUP(BW219,'Grade-Percent-GPA'!$E:$F,2,FALSE)+VLOOKUP(BX219,'Grade-Percent-GPA'!$E:$F,2,FALSE)+VLOOKUP(BY219,'Grade-Percent-GPA'!$E:$F,2,FALSE)+VLOOKUP(BZ219,'Grade-Percent-GPA'!$E:$F,2,FALSE))/(IF(BS219="",0,1)+IF(BT219="",0,1)+IF(BU219="",0,1)+IF(BV219="",0,1)+IF(BW219="",0,1)+IF(BX219="",0,1)+IF(BY219="",0,1)+IF(BZ219="",0,1)))</f>
        <v/>
      </c>
      <c r="CB219" s="171" t="str">
        <f t="shared" si="10"/>
        <v/>
      </c>
      <c r="CC219" s="171" t="str">
        <f t="shared" si="11"/>
        <v/>
      </c>
      <c r="CD219" s="17"/>
      <c r="CE219" s="183"/>
      <c r="CF219" s="16"/>
      <c r="CG219" s="16"/>
      <c r="CH219" s="16"/>
      <c r="CI219" s="16"/>
      <c r="CJ219" s="16"/>
      <c r="CK219" s="16"/>
      <c r="CL219" s="16"/>
      <c r="CM219" s="16"/>
      <c r="CN219" s="171" t="str">
        <f>IF(AND(CF219="",CG219="",CH219="",CI219="",CJ219="",CK219="",CL219="",CM219=""),"",(VLOOKUP(CF219,'Grade-Percent-GPA'!$E:$F,2,FALSE)+VLOOKUP(CG219,'Grade-Percent-GPA'!$E:$F,2,FALSE)+VLOOKUP(CH219,'Grade-Percent-GPA'!$E:$F,2,FALSE)+VLOOKUP(CI219,'Grade-Percent-GPA'!$E:$F,2,FALSE)+VLOOKUP(CJ219,'Grade-Percent-GPA'!$E:$F,2,FALSE)+VLOOKUP(CK219,'Grade-Percent-GPA'!$E:$F,2,FALSE)+VLOOKUP(CL219,'Grade-Percent-GPA'!$E:$F,2,FALSE)+VLOOKUP(CM219,'Grade-Percent-GPA'!$E:$F,2,FALSE))/(IF(CF219="",0,1)+IF(CG219="",0,1)+IF(CH219="",0,1)+IF(CI219="",0,1)+IF(CJ219="",0,1)+IF(CK219="",0,1)+IF(CL219="",0,1)+IF(CM219="",0,1)))</f>
        <v/>
      </c>
      <c r="CO219" s="171" t="str">
        <f t="shared" si="12"/>
        <v/>
      </c>
      <c r="CP219" s="171" t="str">
        <f t="shared" si="13"/>
        <v/>
      </c>
      <c r="CQ219" s="17"/>
      <c r="CR219" s="183"/>
      <c r="CS219" s="16"/>
      <c r="CT219" s="16"/>
      <c r="CU219" s="16"/>
      <c r="CV219" s="16"/>
      <c r="CW219" s="16"/>
      <c r="CX219" s="16"/>
      <c r="CY219" s="16"/>
      <c r="CZ219" s="16"/>
      <c r="DA219" s="171" t="str">
        <f>IF(AND(CS219="",CT219="",CU219="",CV219="",CW219="",CX219="",CY219="",CZ219=""),"",(VLOOKUP(CS219,'Grade-Percent-GPA'!$E:$F,2,FALSE)+VLOOKUP(CT219,'Grade-Percent-GPA'!$E:$F,2,FALSE)+VLOOKUP(CU219,'Grade-Percent-GPA'!$E:$F,2,FALSE)+VLOOKUP(CV219,'Grade-Percent-GPA'!$E:$F,2,FALSE)+VLOOKUP(CW219,'Grade-Percent-GPA'!$E:$F,2,FALSE)+VLOOKUP(CX219,'Grade-Percent-GPA'!$E:$F,2,FALSE)+VLOOKUP(CY219,'Grade-Percent-GPA'!$E:$F,2,FALSE)+VLOOKUP(CZ219,'Grade-Percent-GPA'!$E:$F,2,FALSE))/(IF(CS219="",0,1)+IF(CT219="",0,1)+IF(CU219="",0,1)+IF(CV219="",0,1)+IF(CW219="",0,1)+IF(CX219="",0,1)+IF(CY219="",0,1)+IF(CZ219="",0,1)))</f>
        <v/>
      </c>
      <c r="DB219" s="171" t="str">
        <f t="shared" si="14"/>
        <v/>
      </c>
      <c r="DC219" s="171" t="str">
        <f t="shared" si="15"/>
        <v/>
      </c>
    </row>
    <row r="220" spans="1:107" ht="14.25" customHeight="1" x14ac:dyDescent="0.3">
      <c r="A220" s="182"/>
      <c r="B220" s="15"/>
      <c r="C220" s="15"/>
      <c r="D220" s="453"/>
      <c r="E220" s="183"/>
      <c r="F220" s="16"/>
      <c r="G220" s="16"/>
      <c r="H220" s="16"/>
      <c r="I220" s="16"/>
      <c r="J220" s="16"/>
      <c r="K220" s="16"/>
      <c r="L220" s="16"/>
      <c r="M220" s="16"/>
      <c r="N220" s="171" t="str">
        <f>IF(AND(F220="",G220="",H220="",I220="",J220="",K220="",L220="",M220=""),"",(VLOOKUP(F220,'Grade-Percent-GPA'!$E:$F,2,FALSE)+VLOOKUP(G220,'Grade-Percent-GPA'!$E:$F,2,FALSE)+VLOOKUP(H220,'Grade-Percent-GPA'!$E:$F,2,FALSE)+VLOOKUP(I220,'Grade-Percent-GPA'!$E:$F,2,FALSE)+VLOOKUP(J220,'Grade-Percent-GPA'!$E:$F,2,FALSE)+VLOOKUP(K220,'Grade-Percent-GPA'!$E:$F,2,FALSE)+VLOOKUP(L220,'Grade-Percent-GPA'!$E:$F,2,FALSE)+VLOOKUP(M220,'Grade-Percent-GPA'!$E:$F,2,FALSE))/(IF(F220="",0,1)+IF(G220="",0,1)+IF(H220="",0,1)+IF(I220="",0,1)+IF(J220="",0,1)+IF(K220="",0,1)+IF(L220="",0,1)+IF(M220="",0,1)))</f>
        <v/>
      </c>
      <c r="O220" s="171" t="str">
        <f t="shared" si="0"/>
        <v/>
      </c>
      <c r="P220" s="171" t="str">
        <f t="shared" si="1"/>
        <v/>
      </c>
      <c r="Q220" s="17"/>
      <c r="R220" s="183"/>
      <c r="S220" s="16"/>
      <c r="T220" s="16"/>
      <c r="U220" s="16"/>
      <c r="V220" s="16"/>
      <c r="W220" s="16"/>
      <c r="X220" s="16"/>
      <c r="Y220" s="16"/>
      <c r="Z220" s="16"/>
      <c r="AA220" s="171" t="str">
        <f>IF(AND(S220="",T220="",U220="",V220="",W220="",X220="",Y220="",Z220=""),"",(VLOOKUP(S220,'Grade-Percent-GPA'!$E:$F,2,FALSE)+VLOOKUP(T220,'Grade-Percent-GPA'!$E:$F,2,FALSE)+VLOOKUP(U220,'Grade-Percent-GPA'!$E:$F,2,FALSE)+VLOOKUP(V220,'Grade-Percent-GPA'!$E:$F,2,FALSE)+VLOOKUP(W220,'Grade-Percent-GPA'!$E:$F,2,FALSE)+VLOOKUP(X220,'Grade-Percent-GPA'!$E:$F,2,FALSE)+VLOOKUP(Y220,'Grade-Percent-GPA'!$E:$F,2,FALSE)+VLOOKUP(Z220,'Grade-Percent-GPA'!$E:$F,2,FALSE))/(IF(S220="",0,1)+IF(T220="",0,1)+IF(U220="",0,1)+IF(V220="",0,1)+IF(W220="",0,1)+IF(X220="",0,1)+IF(Y220="",0,1)+IF(Z220="",0,1)))</f>
        <v/>
      </c>
      <c r="AB220" s="171" t="str">
        <f t="shared" si="2"/>
        <v/>
      </c>
      <c r="AC220" s="171" t="str">
        <f t="shared" si="3"/>
        <v/>
      </c>
      <c r="AD220" s="17"/>
      <c r="AE220" s="183"/>
      <c r="AF220" s="16"/>
      <c r="AG220" s="16"/>
      <c r="AH220" s="16"/>
      <c r="AI220" s="16"/>
      <c r="AJ220" s="16"/>
      <c r="AK220" s="16"/>
      <c r="AL220" s="16"/>
      <c r="AM220" s="16"/>
      <c r="AN220" s="171" t="str">
        <f>IF(AND(AF220="",AG220="",AH220="",AI220="",AJ220="",AK220="",AL220="",AM220=""),"",(VLOOKUP(AF220,'Grade-Percent-GPA'!$E:$F,2,FALSE)+VLOOKUP(AG220,'Grade-Percent-GPA'!$E:$F,2,FALSE)+VLOOKUP(AH220,'Grade-Percent-GPA'!$E:$F,2,FALSE)+VLOOKUP(AI220,'Grade-Percent-GPA'!$E:$F,2,FALSE)+VLOOKUP(AJ220,'Grade-Percent-GPA'!$E:$F,2,FALSE)+VLOOKUP(AK220,'Grade-Percent-GPA'!$E:$F,2,FALSE)+VLOOKUP(AL220,'Grade-Percent-GPA'!$E:$F,2,FALSE)+VLOOKUP(AM220,'Grade-Percent-GPA'!$E:$F,2,FALSE))/(IF(AF220="",0,1)+IF(AG220="",0,1)+IF(AH220="",0,1)+IF(AI220="",0,1)+IF(AJ220="",0,1)+IF(AK220="",0,1)+IF(AL220="",0,1)+IF(AM220="",0,1)))</f>
        <v/>
      </c>
      <c r="AO220" s="171" t="str">
        <f t="shared" si="4"/>
        <v/>
      </c>
      <c r="AP220" s="171" t="str">
        <f t="shared" si="5"/>
        <v/>
      </c>
      <c r="AQ220" s="17"/>
      <c r="AR220" s="183"/>
      <c r="AS220" s="16"/>
      <c r="AT220" s="16"/>
      <c r="AU220" s="16"/>
      <c r="AV220" s="16"/>
      <c r="AW220" s="16"/>
      <c r="AX220" s="16"/>
      <c r="AY220" s="16"/>
      <c r="AZ220" s="16"/>
      <c r="BA220" s="171" t="str">
        <f>IF(AND(AS220="",AT220="",AU220="",AV220="",AW220="",AX220="",AY220="",AZ220=""),"",(VLOOKUP(AS220,'Grade-Percent-GPA'!$E:$F,2,FALSE)+VLOOKUP(AT220,'Grade-Percent-GPA'!$E:$F,2,FALSE)+VLOOKUP(AU220,'Grade-Percent-GPA'!$E:$F,2,FALSE)+VLOOKUP(AV220,'Grade-Percent-GPA'!$E:$F,2,FALSE)+VLOOKUP(AW220,'Grade-Percent-GPA'!$E:$F,2,FALSE)+VLOOKUP(AX220,'Grade-Percent-GPA'!$E:$F,2,FALSE)+VLOOKUP(AY220,'Grade-Percent-GPA'!$E:$F,2,FALSE)+VLOOKUP(AZ220,'Grade-Percent-GPA'!$E:$F,2,FALSE))/(IF(AS220="",0,1)+IF(AT220="",0,1)+IF(AU220="",0,1)+IF(AV220="",0,1)+IF(AW220="",0,1)+IF(AX220="",0,1)+IF(AY220="",0,1)+IF(AZ220="",0,1)))</f>
        <v/>
      </c>
      <c r="BB220" s="171" t="str">
        <f t="shared" si="6"/>
        <v/>
      </c>
      <c r="BC220" s="171" t="str">
        <f t="shared" si="7"/>
        <v/>
      </c>
      <c r="BD220" s="17"/>
      <c r="BE220" s="183"/>
      <c r="BF220" s="16"/>
      <c r="BG220" s="16"/>
      <c r="BH220" s="16"/>
      <c r="BI220" s="16"/>
      <c r="BJ220" s="16"/>
      <c r="BK220" s="16"/>
      <c r="BL220" s="16"/>
      <c r="BM220" s="16"/>
      <c r="BN220" s="171" t="str">
        <f>IF(AND(BF220="",BG220="",BH220="",BI220="",BJ220="",BK220="",BL220="",BM220=""),"",(VLOOKUP(BF220,'Grade-Percent-GPA'!$E:$F,2,FALSE)+VLOOKUP(BG220,'Grade-Percent-GPA'!$E:$F,2,FALSE)+VLOOKUP(BH220,'Grade-Percent-GPA'!$E:$F,2,FALSE)+VLOOKUP(BI220,'Grade-Percent-GPA'!$E:$F,2,FALSE)+VLOOKUP(BJ220,'Grade-Percent-GPA'!$E:$F,2,FALSE)+VLOOKUP(BK220,'Grade-Percent-GPA'!$E:$F,2,FALSE)+VLOOKUP(BL220,'Grade-Percent-GPA'!$E:$F,2,FALSE)+VLOOKUP(BM220,'Grade-Percent-GPA'!$E:$F,2,FALSE))/(IF(BF220="",0,1)+IF(BG220="",0,1)+IF(BH220="",0,1)+IF(BI220="",0,1)+IF(BJ220="",0,1)+IF(BK220="",0,1)+IF(BL220="",0,1)+IF(BM220="",0,1)))</f>
        <v/>
      </c>
      <c r="BO220" s="171" t="str">
        <f t="shared" si="8"/>
        <v/>
      </c>
      <c r="BP220" s="171" t="str">
        <f t="shared" si="9"/>
        <v/>
      </c>
      <c r="BQ220" s="17"/>
      <c r="BR220" s="183"/>
      <c r="BS220" s="16"/>
      <c r="BT220" s="16"/>
      <c r="BU220" s="16"/>
      <c r="BV220" s="16"/>
      <c r="BW220" s="16"/>
      <c r="BX220" s="16"/>
      <c r="BY220" s="16"/>
      <c r="BZ220" s="16"/>
      <c r="CA220" s="171" t="str">
        <f>IF(AND(BS220="",BT220="",BU220="",BV220="",BW220="",BX220="",BY220="",BZ220=""),"",(VLOOKUP(BS220,'Grade-Percent-GPA'!$E:$F,2,FALSE)+VLOOKUP(BT220,'Grade-Percent-GPA'!$E:$F,2,FALSE)+VLOOKUP(BU220,'Grade-Percent-GPA'!$E:$F,2,FALSE)+VLOOKUP(BV220,'Grade-Percent-GPA'!$E:$F,2,FALSE)+VLOOKUP(BW220,'Grade-Percent-GPA'!$E:$F,2,FALSE)+VLOOKUP(BX220,'Grade-Percent-GPA'!$E:$F,2,FALSE)+VLOOKUP(BY220,'Grade-Percent-GPA'!$E:$F,2,FALSE)+VLOOKUP(BZ220,'Grade-Percent-GPA'!$E:$F,2,FALSE))/(IF(BS220="",0,1)+IF(BT220="",0,1)+IF(BU220="",0,1)+IF(BV220="",0,1)+IF(BW220="",0,1)+IF(BX220="",0,1)+IF(BY220="",0,1)+IF(BZ220="",0,1)))</f>
        <v/>
      </c>
      <c r="CB220" s="171" t="str">
        <f t="shared" si="10"/>
        <v/>
      </c>
      <c r="CC220" s="171" t="str">
        <f t="shared" si="11"/>
        <v/>
      </c>
      <c r="CD220" s="17"/>
      <c r="CE220" s="183"/>
      <c r="CF220" s="16"/>
      <c r="CG220" s="16"/>
      <c r="CH220" s="16"/>
      <c r="CI220" s="16"/>
      <c r="CJ220" s="16"/>
      <c r="CK220" s="16"/>
      <c r="CL220" s="16"/>
      <c r="CM220" s="16"/>
      <c r="CN220" s="171" t="str">
        <f>IF(AND(CF220="",CG220="",CH220="",CI220="",CJ220="",CK220="",CL220="",CM220=""),"",(VLOOKUP(CF220,'Grade-Percent-GPA'!$E:$F,2,FALSE)+VLOOKUP(CG220,'Grade-Percent-GPA'!$E:$F,2,FALSE)+VLOOKUP(CH220,'Grade-Percent-GPA'!$E:$F,2,FALSE)+VLOOKUP(CI220,'Grade-Percent-GPA'!$E:$F,2,FALSE)+VLOOKUP(CJ220,'Grade-Percent-GPA'!$E:$F,2,FALSE)+VLOOKUP(CK220,'Grade-Percent-GPA'!$E:$F,2,FALSE)+VLOOKUP(CL220,'Grade-Percent-GPA'!$E:$F,2,FALSE)+VLOOKUP(CM220,'Grade-Percent-GPA'!$E:$F,2,FALSE))/(IF(CF220="",0,1)+IF(CG220="",0,1)+IF(CH220="",0,1)+IF(CI220="",0,1)+IF(CJ220="",0,1)+IF(CK220="",0,1)+IF(CL220="",0,1)+IF(CM220="",0,1)))</f>
        <v/>
      </c>
      <c r="CO220" s="171" t="str">
        <f t="shared" si="12"/>
        <v/>
      </c>
      <c r="CP220" s="171" t="str">
        <f t="shared" si="13"/>
        <v/>
      </c>
      <c r="CQ220" s="17"/>
      <c r="CR220" s="183"/>
      <c r="CS220" s="16"/>
      <c r="CT220" s="16"/>
      <c r="CU220" s="16"/>
      <c r="CV220" s="16"/>
      <c r="CW220" s="16"/>
      <c r="CX220" s="16"/>
      <c r="CY220" s="16"/>
      <c r="CZ220" s="16"/>
      <c r="DA220" s="171" t="str">
        <f>IF(AND(CS220="",CT220="",CU220="",CV220="",CW220="",CX220="",CY220="",CZ220=""),"",(VLOOKUP(CS220,'Grade-Percent-GPA'!$E:$F,2,FALSE)+VLOOKUP(CT220,'Grade-Percent-GPA'!$E:$F,2,FALSE)+VLOOKUP(CU220,'Grade-Percent-GPA'!$E:$F,2,FALSE)+VLOOKUP(CV220,'Grade-Percent-GPA'!$E:$F,2,FALSE)+VLOOKUP(CW220,'Grade-Percent-GPA'!$E:$F,2,FALSE)+VLOOKUP(CX220,'Grade-Percent-GPA'!$E:$F,2,FALSE)+VLOOKUP(CY220,'Grade-Percent-GPA'!$E:$F,2,FALSE)+VLOOKUP(CZ220,'Grade-Percent-GPA'!$E:$F,2,FALSE))/(IF(CS220="",0,1)+IF(CT220="",0,1)+IF(CU220="",0,1)+IF(CV220="",0,1)+IF(CW220="",0,1)+IF(CX220="",0,1)+IF(CY220="",0,1)+IF(CZ220="",0,1)))</f>
        <v/>
      </c>
      <c r="DB220" s="171" t="str">
        <f t="shared" si="14"/>
        <v/>
      </c>
      <c r="DC220" s="171" t="str">
        <f t="shared" si="15"/>
        <v/>
      </c>
    </row>
    <row r="221" spans="1:107" ht="14.25" customHeight="1" x14ac:dyDescent="0.3">
      <c r="A221" s="182"/>
      <c r="B221" s="15"/>
      <c r="C221" s="15"/>
      <c r="D221" s="453"/>
      <c r="E221" s="183"/>
      <c r="F221" s="16"/>
      <c r="G221" s="16"/>
      <c r="H221" s="16"/>
      <c r="I221" s="16"/>
      <c r="J221" s="16"/>
      <c r="K221" s="16"/>
      <c r="L221" s="16"/>
      <c r="M221" s="16"/>
      <c r="N221" s="171" t="str">
        <f>IF(AND(F221="",G221="",H221="",I221="",J221="",K221="",L221="",M221=""),"",(VLOOKUP(F221,'Grade-Percent-GPA'!$E:$F,2,FALSE)+VLOOKUP(G221,'Grade-Percent-GPA'!$E:$F,2,FALSE)+VLOOKUP(H221,'Grade-Percent-GPA'!$E:$F,2,FALSE)+VLOOKUP(I221,'Grade-Percent-GPA'!$E:$F,2,FALSE)+VLOOKUP(J221,'Grade-Percent-GPA'!$E:$F,2,FALSE)+VLOOKUP(K221,'Grade-Percent-GPA'!$E:$F,2,FALSE)+VLOOKUP(L221,'Grade-Percent-GPA'!$E:$F,2,FALSE)+VLOOKUP(M221,'Grade-Percent-GPA'!$E:$F,2,FALSE))/(IF(F221="",0,1)+IF(G221="",0,1)+IF(H221="",0,1)+IF(I221="",0,1)+IF(J221="",0,1)+IF(K221="",0,1)+IF(L221="",0,1)+IF(M221="",0,1)))</f>
        <v/>
      </c>
      <c r="O221" s="171" t="str">
        <f t="shared" si="0"/>
        <v/>
      </c>
      <c r="P221" s="171" t="str">
        <f t="shared" si="1"/>
        <v/>
      </c>
      <c r="Q221" s="17"/>
      <c r="R221" s="183"/>
      <c r="S221" s="16"/>
      <c r="T221" s="16"/>
      <c r="U221" s="16"/>
      <c r="V221" s="16"/>
      <c r="W221" s="16"/>
      <c r="X221" s="16"/>
      <c r="Y221" s="16"/>
      <c r="Z221" s="16"/>
      <c r="AA221" s="171" t="str">
        <f>IF(AND(S221="",T221="",U221="",V221="",W221="",X221="",Y221="",Z221=""),"",(VLOOKUP(S221,'Grade-Percent-GPA'!$E:$F,2,FALSE)+VLOOKUP(T221,'Grade-Percent-GPA'!$E:$F,2,FALSE)+VLOOKUP(U221,'Grade-Percent-GPA'!$E:$F,2,FALSE)+VLOOKUP(V221,'Grade-Percent-GPA'!$E:$F,2,FALSE)+VLOOKUP(W221,'Grade-Percent-GPA'!$E:$F,2,FALSE)+VLOOKUP(X221,'Grade-Percent-GPA'!$E:$F,2,FALSE)+VLOOKUP(Y221,'Grade-Percent-GPA'!$E:$F,2,FALSE)+VLOOKUP(Z221,'Grade-Percent-GPA'!$E:$F,2,FALSE))/(IF(S221="",0,1)+IF(T221="",0,1)+IF(U221="",0,1)+IF(V221="",0,1)+IF(W221="",0,1)+IF(X221="",0,1)+IF(Y221="",0,1)+IF(Z221="",0,1)))</f>
        <v/>
      </c>
      <c r="AB221" s="171" t="str">
        <f t="shared" si="2"/>
        <v/>
      </c>
      <c r="AC221" s="171" t="str">
        <f t="shared" si="3"/>
        <v/>
      </c>
      <c r="AD221" s="17"/>
      <c r="AE221" s="183"/>
      <c r="AF221" s="16"/>
      <c r="AG221" s="16"/>
      <c r="AH221" s="16"/>
      <c r="AI221" s="16"/>
      <c r="AJ221" s="16"/>
      <c r="AK221" s="16"/>
      <c r="AL221" s="16"/>
      <c r="AM221" s="16"/>
      <c r="AN221" s="171" t="str">
        <f>IF(AND(AF221="",AG221="",AH221="",AI221="",AJ221="",AK221="",AL221="",AM221=""),"",(VLOOKUP(AF221,'Grade-Percent-GPA'!$E:$F,2,FALSE)+VLOOKUP(AG221,'Grade-Percent-GPA'!$E:$F,2,FALSE)+VLOOKUP(AH221,'Grade-Percent-GPA'!$E:$F,2,FALSE)+VLOOKUP(AI221,'Grade-Percent-GPA'!$E:$F,2,FALSE)+VLOOKUP(AJ221,'Grade-Percent-GPA'!$E:$F,2,FALSE)+VLOOKUP(AK221,'Grade-Percent-GPA'!$E:$F,2,FALSE)+VLOOKUP(AL221,'Grade-Percent-GPA'!$E:$F,2,FALSE)+VLOOKUP(AM221,'Grade-Percent-GPA'!$E:$F,2,FALSE))/(IF(AF221="",0,1)+IF(AG221="",0,1)+IF(AH221="",0,1)+IF(AI221="",0,1)+IF(AJ221="",0,1)+IF(AK221="",0,1)+IF(AL221="",0,1)+IF(AM221="",0,1)))</f>
        <v/>
      </c>
      <c r="AO221" s="171" t="str">
        <f t="shared" si="4"/>
        <v/>
      </c>
      <c r="AP221" s="171" t="str">
        <f t="shared" si="5"/>
        <v/>
      </c>
      <c r="AQ221" s="17"/>
      <c r="AR221" s="183"/>
      <c r="AS221" s="16"/>
      <c r="AT221" s="16"/>
      <c r="AU221" s="16"/>
      <c r="AV221" s="16"/>
      <c r="AW221" s="16"/>
      <c r="AX221" s="16"/>
      <c r="AY221" s="16"/>
      <c r="AZ221" s="16"/>
      <c r="BA221" s="171" t="str">
        <f>IF(AND(AS221="",AT221="",AU221="",AV221="",AW221="",AX221="",AY221="",AZ221=""),"",(VLOOKUP(AS221,'Grade-Percent-GPA'!$E:$F,2,FALSE)+VLOOKUP(AT221,'Grade-Percent-GPA'!$E:$F,2,FALSE)+VLOOKUP(AU221,'Grade-Percent-GPA'!$E:$F,2,FALSE)+VLOOKUP(AV221,'Grade-Percent-GPA'!$E:$F,2,FALSE)+VLOOKUP(AW221,'Grade-Percent-GPA'!$E:$F,2,FALSE)+VLOOKUP(AX221,'Grade-Percent-GPA'!$E:$F,2,FALSE)+VLOOKUP(AY221,'Grade-Percent-GPA'!$E:$F,2,FALSE)+VLOOKUP(AZ221,'Grade-Percent-GPA'!$E:$F,2,FALSE))/(IF(AS221="",0,1)+IF(AT221="",0,1)+IF(AU221="",0,1)+IF(AV221="",0,1)+IF(AW221="",0,1)+IF(AX221="",0,1)+IF(AY221="",0,1)+IF(AZ221="",0,1)))</f>
        <v/>
      </c>
      <c r="BB221" s="171" t="str">
        <f t="shared" si="6"/>
        <v/>
      </c>
      <c r="BC221" s="171" t="str">
        <f t="shared" si="7"/>
        <v/>
      </c>
      <c r="BD221" s="17"/>
      <c r="BE221" s="183"/>
      <c r="BF221" s="16"/>
      <c r="BG221" s="16"/>
      <c r="BH221" s="16"/>
      <c r="BI221" s="16"/>
      <c r="BJ221" s="16"/>
      <c r="BK221" s="16"/>
      <c r="BL221" s="16"/>
      <c r="BM221" s="16"/>
      <c r="BN221" s="171" t="str">
        <f>IF(AND(BF221="",BG221="",BH221="",BI221="",BJ221="",BK221="",BL221="",BM221=""),"",(VLOOKUP(BF221,'Grade-Percent-GPA'!$E:$F,2,FALSE)+VLOOKUP(BG221,'Grade-Percent-GPA'!$E:$F,2,FALSE)+VLOOKUP(BH221,'Grade-Percent-GPA'!$E:$F,2,FALSE)+VLOOKUP(BI221,'Grade-Percent-GPA'!$E:$F,2,FALSE)+VLOOKUP(BJ221,'Grade-Percent-GPA'!$E:$F,2,FALSE)+VLOOKUP(BK221,'Grade-Percent-GPA'!$E:$F,2,FALSE)+VLOOKUP(BL221,'Grade-Percent-GPA'!$E:$F,2,FALSE)+VLOOKUP(BM221,'Grade-Percent-GPA'!$E:$F,2,FALSE))/(IF(BF221="",0,1)+IF(BG221="",0,1)+IF(BH221="",0,1)+IF(BI221="",0,1)+IF(BJ221="",0,1)+IF(BK221="",0,1)+IF(BL221="",0,1)+IF(BM221="",0,1)))</f>
        <v/>
      </c>
      <c r="BO221" s="171" t="str">
        <f t="shared" si="8"/>
        <v/>
      </c>
      <c r="BP221" s="171" t="str">
        <f t="shared" si="9"/>
        <v/>
      </c>
      <c r="BQ221" s="17"/>
      <c r="BR221" s="183"/>
      <c r="BS221" s="16"/>
      <c r="BT221" s="16"/>
      <c r="BU221" s="16"/>
      <c r="BV221" s="16"/>
      <c r="BW221" s="16"/>
      <c r="BX221" s="16"/>
      <c r="BY221" s="16"/>
      <c r="BZ221" s="16"/>
      <c r="CA221" s="171" t="str">
        <f>IF(AND(BS221="",BT221="",BU221="",BV221="",BW221="",BX221="",BY221="",BZ221=""),"",(VLOOKUP(BS221,'Grade-Percent-GPA'!$E:$F,2,FALSE)+VLOOKUP(BT221,'Grade-Percent-GPA'!$E:$F,2,FALSE)+VLOOKUP(BU221,'Grade-Percent-GPA'!$E:$F,2,FALSE)+VLOOKUP(BV221,'Grade-Percent-GPA'!$E:$F,2,FALSE)+VLOOKUP(BW221,'Grade-Percent-GPA'!$E:$F,2,FALSE)+VLOOKUP(BX221,'Grade-Percent-GPA'!$E:$F,2,FALSE)+VLOOKUP(BY221,'Grade-Percent-GPA'!$E:$F,2,FALSE)+VLOOKUP(BZ221,'Grade-Percent-GPA'!$E:$F,2,FALSE))/(IF(BS221="",0,1)+IF(BT221="",0,1)+IF(BU221="",0,1)+IF(BV221="",0,1)+IF(BW221="",0,1)+IF(BX221="",0,1)+IF(BY221="",0,1)+IF(BZ221="",0,1)))</f>
        <v/>
      </c>
      <c r="CB221" s="171" t="str">
        <f t="shared" si="10"/>
        <v/>
      </c>
      <c r="CC221" s="171" t="str">
        <f t="shared" si="11"/>
        <v/>
      </c>
      <c r="CD221" s="17"/>
      <c r="CE221" s="183"/>
      <c r="CF221" s="16"/>
      <c r="CG221" s="16"/>
      <c r="CH221" s="16"/>
      <c r="CI221" s="16"/>
      <c r="CJ221" s="16"/>
      <c r="CK221" s="16"/>
      <c r="CL221" s="16"/>
      <c r="CM221" s="16"/>
      <c r="CN221" s="171" t="str">
        <f>IF(AND(CF221="",CG221="",CH221="",CI221="",CJ221="",CK221="",CL221="",CM221=""),"",(VLOOKUP(CF221,'Grade-Percent-GPA'!$E:$F,2,FALSE)+VLOOKUP(CG221,'Grade-Percent-GPA'!$E:$F,2,FALSE)+VLOOKUP(CH221,'Grade-Percent-GPA'!$E:$F,2,FALSE)+VLOOKUP(CI221,'Grade-Percent-GPA'!$E:$F,2,FALSE)+VLOOKUP(CJ221,'Grade-Percent-GPA'!$E:$F,2,FALSE)+VLOOKUP(CK221,'Grade-Percent-GPA'!$E:$F,2,FALSE)+VLOOKUP(CL221,'Grade-Percent-GPA'!$E:$F,2,FALSE)+VLOOKUP(CM221,'Grade-Percent-GPA'!$E:$F,2,FALSE))/(IF(CF221="",0,1)+IF(CG221="",0,1)+IF(CH221="",0,1)+IF(CI221="",0,1)+IF(CJ221="",0,1)+IF(CK221="",0,1)+IF(CL221="",0,1)+IF(CM221="",0,1)))</f>
        <v/>
      </c>
      <c r="CO221" s="171" t="str">
        <f t="shared" si="12"/>
        <v/>
      </c>
      <c r="CP221" s="171" t="str">
        <f t="shared" si="13"/>
        <v/>
      </c>
      <c r="CQ221" s="17"/>
      <c r="CR221" s="183"/>
      <c r="CS221" s="16"/>
      <c r="CT221" s="16"/>
      <c r="CU221" s="16"/>
      <c r="CV221" s="16"/>
      <c r="CW221" s="16"/>
      <c r="CX221" s="16"/>
      <c r="CY221" s="16"/>
      <c r="CZ221" s="16"/>
      <c r="DA221" s="171" t="str">
        <f>IF(AND(CS221="",CT221="",CU221="",CV221="",CW221="",CX221="",CY221="",CZ221=""),"",(VLOOKUP(CS221,'Grade-Percent-GPA'!$E:$F,2,FALSE)+VLOOKUP(CT221,'Grade-Percent-GPA'!$E:$F,2,FALSE)+VLOOKUP(CU221,'Grade-Percent-GPA'!$E:$F,2,FALSE)+VLOOKUP(CV221,'Grade-Percent-GPA'!$E:$F,2,FALSE)+VLOOKUP(CW221,'Grade-Percent-GPA'!$E:$F,2,FALSE)+VLOOKUP(CX221,'Grade-Percent-GPA'!$E:$F,2,FALSE)+VLOOKUP(CY221,'Grade-Percent-GPA'!$E:$F,2,FALSE)+VLOOKUP(CZ221,'Grade-Percent-GPA'!$E:$F,2,FALSE))/(IF(CS221="",0,1)+IF(CT221="",0,1)+IF(CU221="",0,1)+IF(CV221="",0,1)+IF(CW221="",0,1)+IF(CX221="",0,1)+IF(CY221="",0,1)+IF(CZ221="",0,1)))</f>
        <v/>
      </c>
      <c r="DB221" s="171" t="str">
        <f t="shared" si="14"/>
        <v/>
      </c>
      <c r="DC221" s="171" t="str">
        <f t="shared" si="15"/>
        <v/>
      </c>
    </row>
    <row r="222" spans="1:107" ht="14.25" customHeight="1" x14ac:dyDescent="0.3">
      <c r="A222" s="182"/>
      <c r="B222" s="15"/>
      <c r="C222" s="15"/>
      <c r="D222" s="453"/>
      <c r="E222" s="183"/>
      <c r="F222" s="16"/>
      <c r="G222" s="16"/>
      <c r="H222" s="16"/>
      <c r="I222" s="16"/>
      <c r="J222" s="16"/>
      <c r="K222" s="16"/>
      <c r="L222" s="16"/>
      <c r="M222" s="16"/>
      <c r="N222" s="171" t="str">
        <f>IF(AND(F222="",G222="",H222="",I222="",J222="",K222="",L222="",M222=""),"",(VLOOKUP(F222,'Grade-Percent-GPA'!$E:$F,2,FALSE)+VLOOKUP(G222,'Grade-Percent-GPA'!$E:$F,2,FALSE)+VLOOKUP(H222,'Grade-Percent-GPA'!$E:$F,2,FALSE)+VLOOKUP(I222,'Grade-Percent-GPA'!$E:$F,2,FALSE)+VLOOKUP(J222,'Grade-Percent-GPA'!$E:$F,2,FALSE)+VLOOKUP(K222,'Grade-Percent-GPA'!$E:$F,2,FALSE)+VLOOKUP(L222,'Grade-Percent-GPA'!$E:$F,2,FALSE)+VLOOKUP(M222,'Grade-Percent-GPA'!$E:$F,2,FALSE))/(IF(F222="",0,1)+IF(G222="",0,1)+IF(H222="",0,1)+IF(I222="",0,1)+IF(J222="",0,1)+IF(K222="",0,1)+IF(L222="",0,1)+IF(M222="",0,1)))</f>
        <v/>
      </c>
      <c r="O222" s="171" t="str">
        <f t="shared" si="0"/>
        <v/>
      </c>
      <c r="P222" s="171" t="str">
        <f t="shared" si="1"/>
        <v/>
      </c>
      <c r="Q222" s="17"/>
      <c r="R222" s="183"/>
      <c r="S222" s="16"/>
      <c r="T222" s="16"/>
      <c r="U222" s="16"/>
      <c r="V222" s="16"/>
      <c r="W222" s="16"/>
      <c r="X222" s="16"/>
      <c r="Y222" s="16"/>
      <c r="Z222" s="16"/>
      <c r="AA222" s="171" t="str">
        <f>IF(AND(S222="",T222="",U222="",V222="",W222="",X222="",Y222="",Z222=""),"",(VLOOKUP(S222,'Grade-Percent-GPA'!$E:$F,2,FALSE)+VLOOKUP(T222,'Grade-Percent-GPA'!$E:$F,2,FALSE)+VLOOKUP(U222,'Grade-Percent-GPA'!$E:$F,2,FALSE)+VLOOKUP(V222,'Grade-Percent-GPA'!$E:$F,2,FALSE)+VLOOKUP(W222,'Grade-Percent-GPA'!$E:$F,2,FALSE)+VLOOKUP(X222,'Grade-Percent-GPA'!$E:$F,2,FALSE)+VLOOKUP(Y222,'Grade-Percent-GPA'!$E:$F,2,FALSE)+VLOOKUP(Z222,'Grade-Percent-GPA'!$E:$F,2,FALSE))/(IF(S222="",0,1)+IF(T222="",0,1)+IF(U222="",0,1)+IF(V222="",0,1)+IF(W222="",0,1)+IF(X222="",0,1)+IF(Y222="",0,1)+IF(Z222="",0,1)))</f>
        <v/>
      </c>
      <c r="AB222" s="171" t="str">
        <f t="shared" si="2"/>
        <v/>
      </c>
      <c r="AC222" s="171" t="str">
        <f t="shared" si="3"/>
        <v/>
      </c>
      <c r="AD222" s="17"/>
      <c r="AE222" s="183"/>
      <c r="AF222" s="16"/>
      <c r="AG222" s="16"/>
      <c r="AH222" s="16"/>
      <c r="AI222" s="16"/>
      <c r="AJ222" s="16"/>
      <c r="AK222" s="16"/>
      <c r="AL222" s="16"/>
      <c r="AM222" s="16"/>
      <c r="AN222" s="171" t="str">
        <f>IF(AND(AF222="",AG222="",AH222="",AI222="",AJ222="",AK222="",AL222="",AM222=""),"",(VLOOKUP(AF222,'Grade-Percent-GPA'!$E:$F,2,FALSE)+VLOOKUP(AG222,'Grade-Percent-GPA'!$E:$F,2,FALSE)+VLOOKUP(AH222,'Grade-Percent-GPA'!$E:$F,2,FALSE)+VLOOKUP(AI222,'Grade-Percent-GPA'!$E:$F,2,FALSE)+VLOOKUP(AJ222,'Grade-Percent-GPA'!$E:$F,2,FALSE)+VLOOKUP(AK222,'Grade-Percent-GPA'!$E:$F,2,FALSE)+VLOOKUP(AL222,'Grade-Percent-GPA'!$E:$F,2,FALSE)+VLOOKUP(AM222,'Grade-Percent-GPA'!$E:$F,2,FALSE))/(IF(AF222="",0,1)+IF(AG222="",0,1)+IF(AH222="",0,1)+IF(AI222="",0,1)+IF(AJ222="",0,1)+IF(AK222="",0,1)+IF(AL222="",0,1)+IF(AM222="",0,1)))</f>
        <v/>
      </c>
      <c r="AO222" s="171" t="str">
        <f t="shared" si="4"/>
        <v/>
      </c>
      <c r="AP222" s="171" t="str">
        <f t="shared" si="5"/>
        <v/>
      </c>
      <c r="AQ222" s="17"/>
      <c r="AR222" s="183"/>
      <c r="AS222" s="16"/>
      <c r="AT222" s="16"/>
      <c r="AU222" s="16"/>
      <c r="AV222" s="16"/>
      <c r="AW222" s="16"/>
      <c r="AX222" s="16"/>
      <c r="AY222" s="16"/>
      <c r="AZ222" s="16"/>
      <c r="BA222" s="171" t="str">
        <f>IF(AND(AS222="",AT222="",AU222="",AV222="",AW222="",AX222="",AY222="",AZ222=""),"",(VLOOKUP(AS222,'Grade-Percent-GPA'!$E:$F,2,FALSE)+VLOOKUP(AT222,'Grade-Percent-GPA'!$E:$F,2,FALSE)+VLOOKUP(AU222,'Grade-Percent-GPA'!$E:$F,2,FALSE)+VLOOKUP(AV222,'Grade-Percent-GPA'!$E:$F,2,FALSE)+VLOOKUP(AW222,'Grade-Percent-GPA'!$E:$F,2,FALSE)+VLOOKUP(AX222,'Grade-Percent-GPA'!$E:$F,2,FALSE)+VLOOKUP(AY222,'Grade-Percent-GPA'!$E:$F,2,FALSE)+VLOOKUP(AZ222,'Grade-Percent-GPA'!$E:$F,2,FALSE))/(IF(AS222="",0,1)+IF(AT222="",0,1)+IF(AU222="",0,1)+IF(AV222="",0,1)+IF(AW222="",0,1)+IF(AX222="",0,1)+IF(AY222="",0,1)+IF(AZ222="",0,1)))</f>
        <v/>
      </c>
      <c r="BB222" s="171" t="str">
        <f t="shared" si="6"/>
        <v/>
      </c>
      <c r="BC222" s="171" t="str">
        <f t="shared" si="7"/>
        <v/>
      </c>
      <c r="BD222" s="17"/>
      <c r="BE222" s="183"/>
      <c r="BF222" s="16"/>
      <c r="BG222" s="16"/>
      <c r="BH222" s="16"/>
      <c r="BI222" s="16"/>
      <c r="BJ222" s="16"/>
      <c r="BK222" s="16"/>
      <c r="BL222" s="16"/>
      <c r="BM222" s="16"/>
      <c r="BN222" s="171" t="str">
        <f>IF(AND(BF222="",BG222="",BH222="",BI222="",BJ222="",BK222="",BL222="",BM222=""),"",(VLOOKUP(BF222,'Grade-Percent-GPA'!$E:$F,2,FALSE)+VLOOKUP(BG222,'Grade-Percent-GPA'!$E:$F,2,FALSE)+VLOOKUP(BH222,'Grade-Percent-GPA'!$E:$F,2,FALSE)+VLOOKUP(BI222,'Grade-Percent-GPA'!$E:$F,2,FALSE)+VLOOKUP(BJ222,'Grade-Percent-GPA'!$E:$F,2,FALSE)+VLOOKUP(BK222,'Grade-Percent-GPA'!$E:$F,2,FALSE)+VLOOKUP(BL222,'Grade-Percent-GPA'!$E:$F,2,FALSE)+VLOOKUP(BM222,'Grade-Percent-GPA'!$E:$F,2,FALSE))/(IF(BF222="",0,1)+IF(BG222="",0,1)+IF(BH222="",0,1)+IF(BI222="",0,1)+IF(BJ222="",0,1)+IF(BK222="",0,1)+IF(BL222="",0,1)+IF(BM222="",0,1)))</f>
        <v/>
      </c>
      <c r="BO222" s="171" t="str">
        <f t="shared" si="8"/>
        <v/>
      </c>
      <c r="BP222" s="171" t="str">
        <f t="shared" si="9"/>
        <v/>
      </c>
      <c r="BQ222" s="17"/>
      <c r="BR222" s="183"/>
      <c r="BS222" s="16"/>
      <c r="BT222" s="16"/>
      <c r="BU222" s="16"/>
      <c r="BV222" s="16"/>
      <c r="BW222" s="16"/>
      <c r="BX222" s="16"/>
      <c r="BY222" s="16"/>
      <c r="BZ222" s="16"/>
      <c r="CA222" s="171" t="str">
        <f>IF(AND(BS222="",BT222="",BU222="",BV222="",BW222="",BX222="",BY222="",BZ222=""),"",(VLOOKUP(BS222,'Grade-Percent-GPA'!$E:$F,2,FALSE)+VLOOKUP(BT222,'Grade-Percent-GPA'!$E:$F,2,FALSE)+VLOOKUP(BU222,'Grade-Percent-GPA'!$E:$F,2,FALSE)+VLOOKUP(BV222,'Grade-Percent-GPA'!$E:$F,2,FALSE)+VLOOKUP(BW222,'Grade-Percent-GPA'!$E:$F,2,FALSE)+VLOOKUP(BX222,'Grade-Percent-GPA'!$E:$F,2,FALSE)+VLOOKUP(BY222,'Grade-Percent-GPA'!$E:$F,2,FALSE)+VLOOKUP(BZ222,'Grade-Percent-GPA'!$E:$F,2,FALSE))/(IF(BS222="",0,1)+IF(BT222="",0,1)+IF(BU222="",0,1)+IF(BV222="",0,1)+IF(BW222="",0,1)+IF(BX222="",0,1)+IF(BY222="",0,1)+IF(BZ222="",0,1)))</f>
        <v/>
      </c>
      <c r="CB222" s="171" t="str">
        <f t="shared" si="10"/>
        <v/>
      </c>
      <c r="CC222" s="171" t="str">
        <f t="shared" si="11"/>
        <v/>
      </c>
      <c r="CD222" s="17"/>
      <c r="CE222" s="183"/>
      <c r="CF222" s="16"/>
      <c r="CG222" s="16"/>
      <c r="CH222" s="16"/>
      <c r="CI222" s="16"/>
      <c r="CJ222" s="16"/>
      <c r="CK222" s="16"/>
      <c r="CL222" s="16"/>
      <c r="CM222" s="16"/>
      <c r="CN222" s="171" t="str">
        <f>IF(AND(CF222="",CG222="",CH222="",CI222="",CJ222="",CK222="",CL222="",CM222=""),"",(VLOOKUP(CF222,'Grade-Percent-GPA'!$E:$F,2,FALSE)+VLOOKUP(CG222,'Grade-Percent-GPA'!$E:$F,2,FALSE)+VLOOKUP(CH222,'Grade-Percent-GPA'!$E:$F,2,FALSE)+VLOOKUP(CI222,'Grade-Percent-GPA'!$E:$F,2,FALSE)+VLOOKUP(CJ222,'Grade-Percent-GPA'!$E:$F,2,FALSE)+VLOOKUP(CK222,'Grade-Percent-GPA'!$E:$F,2,FALSE)+VLOOKUP(CL222,'Grade-Percent-GPA'!$E:$F,2,FALSE)+VLOOKUP(CM222,'Grade-Percent-GPA'!$E:$F,2,FALSE))/(IF(CF222="",0,1)+IF(CG222="",0,1)+IF(CH222="",0,1)+IF(CI222="",0,1)+IF(CJ222="",0,1)+IF(CK222="",0,1)+IF(CL222="",0,1)+IF(CM222="",0,1)))</f>
        <v/>
      </c>
      <c r="CO222" s="171" t="str">
        <f t="shared" si="12"/>
        <v/>
      </c>
      <c r="CP222" s="171" t="str">
        <f t="shared" si="13"/>
        <v/>
      </c>
      <c r="CQ222" s="17"/>
      <c r="CR222" s="183"/>
      <c r="CS222" s="16"/>
      <c r="CT222" s="16"/>
      <c r="CU222" s="16"/>
      <c r="CV222" s="16"/>
      <c r="CW222" s="16"/>
      <c r="CX222" s="16"/>
      <c r="CY222" s="16"/>
      <c r="CZ222" s="16"/>
      <c r="DA222" s="171" t="str">
        <f>IF(AND(CS222="",CT222="",CU222="",CV222="",CW222="",CX222="",CY222="",CZ222=""),"",(VLOOKUP(CS222,'Grade-Percent-GPA'!$E:$F,2,FALSE)+VLOOKUP(CT222,'Grade-Percent-GPA'!$E:$F,2,FALSE)+VLOOKUP(CU222,'Grade-Percent-GPA'!$E:$F,2,FALSE)+VLOOKUP(CV222,'Grade-Percent-GPA'!$E:$F,2,FALSE)+VLOOKUP(CW222,'Grade-Percent-GPA'!$E:$F,2,FALSE)+VLOOKUP(CX222,'Grade-Percent-GPA'!$E:$F,2,FALSE)+VLOOKUP(CY222,'Grade-Percent-GPA'!$E:$F,2,FALSE)+VLOOKUP(CZ222,'Grade-Percent-GPA'!$E:$F,2,FALSE))/(IF(CS222="",0,1)+IF(CT222="",0,1)+IF(CU222="",0,1)+IF(CV222="",0,1)+IF(CW222="",0,1)+IF(CX222="",0,1)+IF(CY222="",0,1)+IF(CZ222="",0,1)))</f>
        <v/>
      </c>
      <c r="DB222" s="171" t="str">
        <f t="shared" si="14"/>
        <v/>
      </c>
      <c r="DC222" s="171" t="str">
        <f t="shared" si="15"/>
        <v/>
      </c>
    </row>
    <row r="223" spans="1:107" ht="14.25" customHeight="1" x14ac:dyDescent="0.3">
      <c r="A223" s="182"/>
      <c r="B223" s="15"/>
      <c r="C223" s="15"/>
      <c r="D223" s="453"/>
      <c r="E223" s="183"/>
      <c r="F223" s="16"/>
      <c r="G223" s="16"/>
      <c r="H223" s="16"/>
      <c r="I223" s="16"/>
      <c r="J223" s="16"/>
      <c r="K223" s="16"/>
      <c r="L223" s="16"/>
      <c r="M223" s="16"/>
      <c r="N223" s="171" t="str">
        <f>IF(AND(F223="",G223="",H223="",I223="",J223="",K223="",L223="",M223=""),"",(VLOOKUP(F223,'Grade-Percent-GPA'!$E:$F,2,FALSE)+VLOOKUP(G223,'Grade-Percent-GPA'!$E:$F,2,FALSE)+VLOOKUP(H223,'Grade-Percent-GPA'!$E:$F,2,FALSE)+VLOOKUP(I223,'Grade-Percent-GPA'!$E:$F,2,FALSE)+VLOOKUP(J223,'Grade-Percent-GPA'!$E:$F,2,FALSE)+VLOOKUP(K223,'Grade-Percent-GPA'!$E:$F,2,FALSE)+VLOOKUP(L223,'Grade-Percent-GPA'!$E:$F,2,FALSE)+VLOOKUP(M223,'Grade-Percent-GPA'!$E:$F,2,FALSE))/(IF(F223="",0,1)+IF(G223="",0,1)+IF(H223="",0,1)+IF(I223="",0,1)+IF(J223="",0,1)+IF(K223="",0,1)+IF(L223="",0,1)+IF(M223="",0,1)))</f>
        <v/>
      </c>
      <c r="O223" s="171" t="str">
        <f t="shared" si="0"/>
        <v/>
      </c>
      <c r="P223" s="171" t="str">
        <f t="shared" si="1"/>
        <v/>
      </c>
      <c r="Q223" s="17"/>
      <c r="R223" s="183"/>
      <c r="S223" s="16"/>
      <c r="T223" s="16"/>
      <c r="U223" s="16"/>
      <c r="V223" s="16"/>
      <c r="W223" s="16"/>
      <c r="X223" s="16"/>
      <c r="Y223" s="16"/>
      <c r="Z223" s="16"/>
      <c r="AA223" s="171" t="str">
        <f>IF(AND(S223="",T223="",U223="",V223="",W223="",X223="",Y223="",Z223=""),"",(VLOOKUP(S223,'Grade-Percent-GPA'!$E:$F,2,FALSE)+VLOOKUP(T223,'Grade-Percent-GPA'!$E:$F,2,FALSE)+VLOOKUP(U223,'Grade-Percent-GPA'!$E:$F,2,FALSE)+VLOOKUP(V223,'Grade-Percent-GPA'!$E:$F,2,FALSE)+VLOOKUP(W223,'Grade-Percent-GPA'!$E:$F,2,FALSE)+VLOOKUP(X223,'Grade-Percent-GPA'!$E:$F,2,FALSE)+VLOOKUP(Y223,'Grade-Percent-GPA'!$E:$F,2,FALSE)+VLOOKUP(Z223,'Grade-Percent-GPA'!$E:$F,2,FALSE))/(IF(S223="",0,1)+IF(T223="",0,1)+IF(U223="",0,1)+IF(V223="",0,1)+IF(W223="",0,1)+IF(X223="",0,1)+IF(Y223="",0,1)+IF(Z223="",0,1)))</f>
        <v/>
      </c>
      <c r="AB223" s="171" t="str">
        <f t="shared" si="2"/>
        <v/>
      </c>
      <c r="AC223" s="171" t="str">
        <f t="shared" si="3"/>
        <v/>
      </c>
      <c r="AD223" s="17"/>
      <c r="AE223" s="183"/>
      <c r="AF223" s="16"/>
      <c r="AG223" s="16"/>
      <c r="AH223" s="16"/>
      <c r="AI223" s="16"/>
      <c r="AJ223" s="16"/>
      <c r="AK223" s="16"/>
      <c r="AL223" s="16"/>
      <c r="AM223" s="16"/>
      <c r="AN223" s="171" t="str">
        <f>IF(AND(AF223="",AG223="",AH223="",AI223="",AJ223="",AK223="",AL223="",AM223=""),"",(VLOOKUP(AF223,'Grade-Percent-GPA'!$E:$F,2,FALSE)+VLOOKUP(AG223,'Grade-Percent-GPA'!$E:$F,2,FALSE)+VLOOKUP(AH223,'Grade-Percent-GPA'!$E:$F,2,FALSE)+VLOOKUP(AI223,'Grade-Percent-GPA'!$E:$F,2,FALSE)+VLOOKUP(AJ223,'Grade-Percent-GPA'!$E:$F,2,FALSE)+VLOOKUP(AK223,'Grade-Percent-GPA'!$E:$F,2,FALSE)+VLOOKUP(AL223,'Grade-Percent-GPA'!$E:$F,2,FALSE)+VLOOKUP(AM223,'Grade-Percent-GPA'!$E:$F,2,FALSE))/(IF(AF223="",0,1)+IF(AG223="",0,1)+IF(AH223="",0,1)+IF(AI223="",0,1)+IF(AJ223="",0,1)+IF(AK223="",0,1)+IF(AL223="",0,1)+IF(AM223="",0,1)))</f>
        <v/>
      </c>
      <c r="AO223" s="171" t="str">
        <f t="shared" si="4"/>
        <v/>
      </c>
      <c r="AP223" s="171" t="str">
        <f t="shared" si="5"/>
        <v/>
      </c>
      <c r="AQ223" s="17"/>
      <c r="AR223" s="183"/>
      <c r="AS223" s="16"/>
      <c r="AT223" s="16"/>
      <c r="AU223" s="16"/>
      <c r="AV223" s="16"/>
      <c r="AW223" s="16"/>
      <c r="AX223" s="16"/>
      <c r="AY223" s="16"/>
      <c r="AZ223" s="16"/>
      <c r="BA223" s="171" t="str">
        <f>IF(AND(AS223="",AT223="",AU223="",AV223="",AW223="",AX223="",AY223="",AZ223=""),"",(VLOOKUP(AS223,'Grade-Percent-GPA'!$E:$F,2,FALSE)+VLOOKUP(AT223,'Grade-Percent-GPA'!$E:$F,2,FALSE)+VLOOKUP(AU223,'Grade-Percent-GPA'!$E:$F,2,FALSE)+VLOOKUP(AV223,'Grade-Percent-GPA'!$E:$F,2,FALSE)+VLOOKUP(AW223,'Grade-Percent-GPA'!$E:$F,2,FALSE)+VLOOKUP(AX223,'Grade-Percent-GPA'!$E:$F,2,FALSE)+VLOOKUP(AY223,'Grade-Percent-GPA'!$E:$F,2,FALSE)+VLOOKUP(AZ223,'Grade-Percent-GPA'!$E:$F,2,FALSE))/(IF(AS223="",0,1)+IF(AT223="",0,1)+IF(AU223="",0,1)+IF(AV223="",0,1)+IF(AW223="",0,1)+IF(AX223="",0,1)+IF(AY223="",0,1)+IF(AZ223="",0,1)))</f>
        <v/>
      </c>
      <c r="BB223" s="171" t="str">
        <f t="shared" si="6"/>
        <v/>
      </c>
      <c r="BC223" s="171" t="str">
        <f t="shared" si="7"/>
        <v/>
      </c>
      <c r="BD223" s="17"/>
      <c r="BE223" s="183"/>
      <c r="BF223" s="16"/>
      <c r="BG223" s="16"/>
      <c r="BH223" s="16"/>
      <c r="BI223" s="16"/>
      <c r="BJ223" s="16"/>
      <c r="BK223" s="16"/>
      <c r="BL223" s="16"/>
      <c r="BM223" s="16"/>
      <c r="BN223" s="171" t="str">
        <f>IF(AND(BF223="",BG223="",BH223="",BI223="",BJ223="",BK223="",BL223="",BM223=""),"",(VLOOKUP(BF223,'Grade-Percent-GPA'!$E:$F,2,FALSE)+VLOOKUP(BG223,'Grade-Percent-GPA'!$E:$F,2,FALSE)+VLOOKUP(BH223,'Grade-Percent-GPA'!$E:$F,2,FALSE)+VLOOKUP(BI223,'Grade-Percent-GPA'!$E:$F,2,FALSE)+VLOOKUP(BJ223,'Grade-Percent-GPA'!$E:$F,2,FALSE)+VLOOKUP(BK223,'Grade-Percent-GPA'!$E:$F,2,FALSE)+VLOOKUP(BL223,'Grade-Percent-GPA'!$E:$F,2,FALSE)+VLOOKUP(BM223,'Grade-Percent-GPA'!$E:$F,2,FALSE))/(IF(BF223="",0,1)+IF(BG223="",0,1)+IF(BH223="",0,1)+IF(BI223="",0,1)+IF(BJ223="",0,1)+IF(BK223="",0,1)+IF(BL223="",0,1)+IF(BM223="",0,1)))</f>
        <v/>
      </c>
      <c r="BO223" s="171" t="str">
        <f t="shared" si="8"/>
        <v/>
      </c>
      <c r="BP223" s="171" t="str">
        <f t="shared" si="9"/>
        <v/>
      </c>
      <c r="BQ223" s="17"/>
      <c r="BR223" s="183"/>
      <c r="BS223" s="16"/>
      <c r="BT223" s="16"/>
      <c r="BU223" s="16"/>
      <c r="BV223" s="16"/>
      <c r="BW223" s="16"/>
      <c r="BX223" s="16"/>
      <c r="BY223" s="16"/>
      <c r="BZ223" s="16"/>
      <c r="CA223" s="171" t="str">
        <f>IF(AND(BS223="",BT223="",BU223="",BV223="",BW223="",BX223="",BY223="",BZ223=""),"",(VLOOKUP(BS223,'Grade-Percent-GPA'!$E:$F,2,FALSE)+VLOOKUP(BT223,'Grade-Percent-GPA'!$E:$F,2,FALSE)+VLOOKUP(BU223,'Grade-Percent-GPA'!$E:$F,2,FALSE)+VLOOKUP(BV223,'Grade-Percent-GPA'!$E:$F,2,FALSE)+VLOOKUP(BW223,'Grade-Percent-GPA'!$E:$F,2,FALSE)+VLOOKUP(BX223,'Grade-Percent-GPA'!$E:$F,2,FALSE)+VLOOKUP(BY223,'Grade-Percent-GPA'!$E:$F,2,FALSE)+VLOOKUP(BZ223,'Grade-Percent-GPA'!$E:$F,2,FALSE))/(IF(BS223="",0,1)+IF(BT223="",0,1)+IF(BU223="",0,1)+IF(BV223="",0,1)+IF(BW223="",0,1)+IF(BX223="",0,1)+IF(BY223="",0,1)+IF(BZ223="",0,1)))</f>
        <v/>
      </c>
      <c r="CB223" s="171" t="str">
        <f t="shared" si="10"/>
        <v/>
      </c>
      <c r="CC223" s="171" t="str">
        <f t="shared" si="11"/>
        <v/>
      </c>
      <c r="CD223" s="17"/>
      <c r="CE223" s="183"/>
      <c r="CF223" s="16"/>
      <c r="CG223" s="16"/>
      <c r="CH223" s="16"/>
      <c r="CI223" s="16"/>
      <c r="CJ223" s="16"/>
      <c r="CK223" s="16"/>
      <c r="CL223" s="16"/>
      <c r="CM223" s="16"/>
      <c r="CN223" s="171" t="str">
        <f>IF(AND(CF223="",CG223="",CH223="",CI223="",CJ223="",CK223="",CL223="",CM223=""),"",(VLOOKUP(CF223,'Grade-Percent-GPA'!$E:$F,2,FALSE)+VLOOKUP(CG223,'Grade-Percent-GPA'!$E:$F,2,FALSE)+VLOOKUP(CH223,'Grade-Percent-GPA'!$E:$F,2,FALSE)+VLOOKUP(CI223,'Grade-Percent-GPA'!$E:$F,2,FALSE)+VLOOKUP(CJ223,'Grade-Percent-GPA'!$E:$F,2,FALSE)+VLOOKUP(CK223,'Grade-Percent-GPA'!$E:$F,2,FALSE)+VLOOKUP(CL223,'Grade-Percent-GPA'!$E:$F,2,FALSE)+VLOOKUP(CM223,'Grade-Percent-GPA'!$E:$F,2,FALSE))/(IF(CF223="",0,1)+IF(CG223="",0,1)+IF(CH223="",0,1)+IF(CI223="",0,1)+IF(CJ223="",0,1)+IF(CK223="",0,1)+IF(CL223="",0,1)+IF(CM223="",0,1)))</f>
        <v/>
      </c>
      <c r="CO223" s="171" t="str">
        <f t="shared" si="12"/>
        <v/>
      </c>
      <c r="CP223" s="171" t="str">
        <f t="shared" si="13"/>
        <v/>
      </c>
      <c r="CQ223" s="17"/>
      <c r="CR223" s="183"/>
      <c r="CS223" s="16"/>
      <c r="CT223" s="16"/>
      <c r="CU223" s="16"/>
      <c r="CV223" s="16"/>
      <c r="CW223" s="16"/>
      <c r="CX223" s="16"/>
      <c r="CY223" s="16"/>
      <c r="CZ223" s="16"/>
      <c r="DA223" s="171" t="str">
        <f>IF(AND(CS223="",CT223="",CU223="",CV223="",CW223="",CX223="",CY223="",CZ223=""),"",(VLOOKUP(CS223,'Grade-Percent-GPA'!$E:$F,2,FALSE)+VLOOKUP(CT223,'Grade-Percent-GPA'!$E:$F,2,FALSE)+VLOOKUP(CU223,'Grade-Percent-GPA'!$E:$F,2,FALSE)+VLOOKUP(CV223,'Grade-Percent-GPA'!$E:$F,2,FALSE)+VLOOKUP(CW223,'Grade-Percent-GPA'!$E:$F,2,FALSE)+VLOOKUP(CX223,'Grade-Percent-GPA'!$E:$F,2,FALSE)+VLOOKUP(CY223,'Grade-Percent-GPA'!$E:$F,2,FALSE)+VLOOKUP(CZ223,'Grade-Percent-GPA'!$E:$F,2,FALSE))/(IF(CS223="",0,1)+IF(CT223="",0,1)+IF(CU223="",0,1)+IF(CV223="",0,1)+IF(CW223="",0,1)+IF(CX223="",0,1)+IF(CY223="",0,1)+IF(CZ223="",0,1)))</f>
        <v/>
      </c>
      <c r="DB223" s="171" t="str">
        <f t="shared" si="14"/>
        <v/>
      </c>
      <c r="DC223" s="171" t="str">
        <f t="shared" si="15"/>
        <v/>
      </c>
    </row>
    <row r="224" spans="1:107" ht="14.25" customHeight="1" x14ac:dyDescent="0.3">
      <c r="A224" s="182"/>
      <c r="B224" s="15"/>
      <c r="C224" s="15"/>
      <c r="D224" s="453"/>
      <c r="E224" s="183"/>
      <c r="F224" s="16"/>
      <c r="G224" s="16"/>
      <c r="H224" s="16"/>
      <c r="I224" s="16"/>
      <c r="J224" s="16"/>
      <c r="K224" s="16"/>
      <c r="L224" s="16"/>
      <c r="M224" s="16"/>
      <c r="N224" s="171" t="str">
        <f>IF(AND(F224="",G224="",H224="",I224="",J224="",K224="",L224="",M224=""),"",(VLOOKUP(F224,'Grade-Percent-GPA'!$E:$F,2,FALSE)+VLOOKUP(G224,'Grade-Percent-GPA'!$E:$F,2,FALSE)+VLOOKUP(H224,'Grade-Percent-GPA'!$E:$F,2,FALSE)+VLOOKUP(I224,'Grade-Percent-GPA'!$E:$F,2,FALSE)+VLOOKUP(J224,'Grade-Percent-GPA'!$E:$F,2,FALSE)+VLOOKUP(K224,'Grade-Percent-GPA'!$E:$F,2,FALSE)+VLOOKUP(L224,'Grade-Percent-GPA'!$E:$F,2,FALSE)+VLOOKUP(M224,'Grade-Percent-GPA'!$E:$F,2,FALSE))/(IF(F224="",0,1)+IF(G224="",0,1)+IF(H224="",0,1)+IF(I224="",0,1)+IF(J224="",0,1)+IF(K224="",0,1)+IF(L224="",0,1)+IF(M224="",0,1)))</f>
        <v/>
      </c>
      <c r="O224" s="171" t="str">
        <f t="shared" si="0"/>
        <v/>
      </c>
      <c r="P224" s="171" t="str">
        <f t="shared" si="1"/>
        <v/>
      </c>
      <c r="Q224" s="17"/>
      <c r="R224" s="183"/>
      <c r="S224" s="16"/>
      <c r="T224" s="16"/>
      <c r="U224" s="16"/>
      <c r="V224" s="16"/>
      <c r="W224" s="16"/>
      <c r="X224" s="16"/>
      <c r="Y224" s="16"/>
      <c r="Z224" s="16"/>
      <c r="AA224" s="171" t="str">
        <f>IF(AND(S224="",T224="",U224="",V224="",W224="",X224="",Y224="",Z224=""),"",(VLOOKUP(S224,'Grade-Percent-GPA'!$E:$F,2,FALSE)+VLOOKUP(T224,'Grade-Percent-GPA'!$E:$F,2,FALSE)+VLOOKUP(U224,'Grade-Percent-GPA'!$E:$F,2,FALSE)+VLOOKUP(V224,'Grade-Percent-GPA'!$E:$F,2,FALSE)+VLOOKUP(W224,'Grade-Percent-GPA'!$E:$F,2,FALSE)+VLOOKUP(X224,'Grade-Percent-GPA'!$E:$F,2,FALSE)+VLOOKUP(Y224,'Grade-Percent-GPA'!$E:$F,2,FALSE)+VLOOKUP(Z224,'Grade-Percent-GPA'!$E:$F,2,FALSE))/(IF(S224="",0,1)+IF(T224="",0,1)+IF(U224="",0,1)+IF(V224="",0,1)+IF(W224="",0,1)+IF(X224="",0,1)+IF(Y224="",0,1)+IF(Z224="",0,1)))</f>
        <v/>
      </c>
      <c r="AB224" s="171" t="str">
        <f t="shared" si="2"/>
        <v/>
      </c>
      <c r="AC224" s="171" t="str">
        <f t="shared" si="3"/>
        <v/>
      </c>
      <c r="AD224" s="17"/>
      <c r="AE224" s="183"/>
      <c r="AF224" s="16"/>
      <c r="AG224" s="16"/>
      <c r="AH224" s="16"/>
      <c r="AI224" s="16"/>
      <c r="AJ224" s="16"/>
      <c r="AK224" s="16"/>
      <c r="AL224" s="16"/>
      <c r="AM224" s="16"/>
      <c r="AN224" s="171" t="str">
        <f>IF(AND(AF224="",AG224="",AH224="",AI224="",AJ224="",AK224="",AL224="",AM224=""),"",(VLOOKUP(AF224,'Grade-Percent-GPA'!$E:$F,2,FALSE)+VLOOKUP(AG224,'Grade-Percent-GPA'!$E:$F,2,FALSE)+VLOOKUP(AH224,'Grade-Percent-GPA'!$E:$F,2,FALSE)+VLOOKUP(AI224,'Grade-Percent-GPA'!$E:$F,2,FALSE)+VLOOKUP(AJ224,'Grade-Percent-GPA'!$E:$F,2,FALSE)+VLOOKUP(AK224,'Grade-Percent-GPA'!$E:$F,2,FALSE)+VLOOKUP(AL224,'Grade-Percent-GPA'!$E:$F,2,FALSE)+VLOOKUP(AM224,'Grade-Percent-GPA'!$E:$F,2,FALSE))/(IF(AF224="",0,1)+IF(AG224="",0,1)+IF(AH224="",0,1)+IF(AI224="",0,1)+IF(AJ224="",0,1)+IF(AK224="",0,1)+IF(AL224="",0,1)+IF(AM224="",0,1)))</f>
        <v/>
      </c>
      <c r="AO224" s="171" t="str">
        <f t="shared" si="4"/>
        <v/>
      </c>
      <c r="AP224" s="171" t="str">
        <f t="shared" si="5"/>
        <v/>
      </c>
      <c r="AQ224" s="17"/>
      <c r="AR224" s="183"/>
      <c r="AS224" s="16"/>
      <c r="AT224" s="16"/>
      <c r="AU224" s="16"/>
      <c r="AV224" s="16"/>
      <c r="AW224" s="16"/>
      <c r="AX224" s="16"/>
      <c r="AY224" s="16"/>
      <c r="AZ224" s="16"/>
      <c r="BA224" s="171" t="str">
        <f>IF(AND(AS224="",AT224="",AU224="",AV224="",AW224="",AX224="",AY224="",AZ224=""),"",(VLOOKUP(AS224,'Grade-Percent-GPA'!$E:$F,2,FALSE)+VLOOKUP(AT224,'Grade-Percent-GPA'!$E:$F,2,FALSE)+VLOOKUP(AU224,'Grade-Percent-GPA'!$E:$F,2,FALSE)+VLOOKUP(AV224,'Grade-Percent-GPA'!$E:$F,2,FALSE)+VLOOKUP(AW224,'Grade-Percent-GPA'!$E:$F,2,FALSE)+VLOOKUP(AX224,'Grade-Percent-GPA'!$E:$F,2,FALSE)+VLOOKUP(AY224,'Grade-Percent-GPA'!$E:$F,2,FALSE)+VLOOKUP(AZ224,'Grade-Percent-GPA'!$E:$F,2,FALSE))/(IF(AS224="",0,1)+IF(AT224="",0,1)+IF(AU224="",0,1)+IF(AV224="",0,1)+IF(AW224="",0,1)+IF(AX224="",0,1)+IF(AY224="",0,1)+IF(AZ224="",0,1)))</f>
        <v/>
      </c>
      <c r="BB224" s="171" t="str">
        <f t="shared" si="6"/>
        <v/>
      </c>
      <c r="BC224" s="171" t="str">
        <f t="shared" si="7"/>
        <v/>
      </c>
      <c r="BD224" s="17"/>
      <c r="BE224" s="183"/>
      <c r="BF224" s="16"/>
      <c r="BG224" s="16"/>
      <c r="BH224" s="16"/>
      <c r="BI224" s="16"/>
      <c r="BJ224" s="16"/>
      <c r="BK224" s="16"/>
      <c r="BL224" s="16"/>
      <c r="BM224" s="16"/>
      <c r="BN224" s="171" t="str">
        <f>IF(AND(BF224="",BG224="",BH224="",BI224="",BJ224="",BK224="",BL224="",BM224=""),"",(VLOOKUP(BF224,'Grade-Percent-GPA'!$E:$F,2,FALSE)+VLOOKUP(BG224,'Grade-Percent-GPA'!$E:$F,2,FALSE)+VLOOKUP(BH224,'Grade-Percent-GPA'!$E:$F,2,FALSE)+VLOOKUP(BI224,'Grade-Percent-GPA'!$E:$F,2,FALSE)+VLOOKUP(BJ224,'Grade-Percent-GPA'!$E:$F,2,FALSE)+VLOOKUP(BK224,'Grade-Percent-GPA'!$E:$F,2,FALSE)+VLOOKUP(BL224,'Grade-Percent-GPA'!$E:$F,2,FALSE)+VLOOKUP(BM224,'Grade-Percent-GPA'!$E:$F,2,FALSE))/(IF(BF224="",0,1)+IF(BG224="",0,1)+IF(BH224="",0,1)+IF(BI224="",0,1)+IF(BJ224="",0,1)+IF(BK224="",0,1)+IF(BL224="",0,1)+IF(BM224="",0,1)))</f>
        <v/>
      </c>
      <c r="BO224" s="171" t="str">
        <f t="shared" si="8"/>
        <v/>
      </c>
      <c r="BP224" s="171" t="str">
        <f t="shared" si="9"/>
        <v/>
      </c>
      <c r="BQ224" s="17"/>
      <c r="BR224" s="183"/>
      <c r="BS224" s="16"/>
      <c r="BT224" s="16"/>
      <c r="BU224" s="16"/>
      <c r="BV224" s="16"/>
      <c r="BW224" s="16"/>
      <c r="BX224" s="16"/>
      <c r="BY224" s="16"/>
      <c r="BZ224" s="16"/>
      <c r="CA224" s="171" t="str">
        <f>IF(AND(BS224="",BT224="",BU224="",BV224="",BW224="",BX224="",BY224="",BZ224=""),"",(VLOOKUP(BS224,'Grade-Percent-GPA'!$E:$F,2,FALSE)+VLOOKUP(BT224,'Grade-Percent-GPA'!$E:$F,2,FALSE)+VLOOKUP(BU224,'Grade-Percent-GPA'!$E:$F,2,FALSE)+VLOOKUP(BV224,'Grade-Percent-GPA'!$E:$F,2,FALSE)+VLOOKUP(BW224,'Grade-Percent-GPA'!$E:$F,2,FALSE)+VLOOKUP(BX224,'Grade-Percent-GPA'!$E:$F,2,FALSE)+VLOOKUP(BY224,'Grade-Percent-GPA'!$E:$F,2,FALSE)+VLOOKUP(BZ224,'Grade-Percent-GPA'!$E:$F,2,FALSE))/(IF(BS224="",0,1)+IF(BT224="",0,1)+IF(BU224="",0,1)+IF(BV224="",0,1)+IF(BW224="",0,1)+IF(BX224="",0,1)+IF(BY224="",0,1)+IF(BZ224="",0,1)))</f>
        <v/>
      </c>
      <c r="CB224" s="171" t="str">
        <f t="shared" si="10"/>
        <v/>
      </c>
      <c r="CC224" s="171" t="str">
        <f t="shared" si="11"/>
        <v/>
      </c>
      <c r="CD224" s="17"/>
      <c r="CE224" s="183"/>
      <c r="CF224" s="16"/>
      <c r="CG224" s="16"/>
      <c r="CH224" s="16"/>
      <c r="CI224" s="16"/>
      <c r="CJ224" s="16"/>
      <c r="CK224" s="16"/>
      <c r="CL224" s="16"/>
      <c r="CM224" s="16"/>
      <c r="CN224" s="171" t="str">
        <f>IF(AND(CF224="",CG224="",CH224="",CI224="",CJ224="",CK224="",CL224="",CM224=""),"",(VLOOKUP(CF224,'Grade-Percent-GPA'!$E:$F,2,FALSE)+VLOOKUP(CG224,'Grade-Percent-GPA'!$E:$F,2,FALSE)+VLOOKUP(CH224,'Grade-Percent-GPA'!$E:$F,2,FALSE)+VLOOKUP(CI224,'Grade-Percent-GPA'!$E:$F,2,FALSE)+VLOOKUP(CJ224,'Grade-Percent-GPA'!$E:$F,2,FALSE)+VLOOKUP(CK224,'Grade-Percent-GPA'!$E:$F,2,FALSE)+VLOOKUP(CL224,'Grade-Percent-GPA'!$E:$F,2,FALSE)+VLOOKUP(CM224,'Grade-Percent-GPA'!$E:$F,2,FALSE))/(IF(CF224="",0,1)+IF(CG224="",0,1)+IF(CH224="",0,1)+IF(CI224="",0,1)+IF(CJ224="",0,1)+IF(CK224="",0,1)+IF(CL224="",0,1)+IF(CM224="",0,1)))</f>
        <v/>
      </c>
      <c r="CO224" s="171" t="str">
        <f t="shared" si="12"/>
        <v/>
      </c>
      <c r="CP224" s="171" t="str">
        <f t="shared" si="13"/>
        <v/>
      </c>
      <c r="CQ224" s="17"/>
      <c r="CR224" s="183"/>
      <c r="CS224" s="16"/>
      <c r="CT224" s="16"/>
      <c r="CU224" s="16"/>
      <c r="CV224" s="16"/>
      <c r="CW224" s="16"/>
      <c r="CX224" s="16"/>
      <c r="CY224" s="16"/>
      <c r="CZ224" s="16"/>
      <c r="DA224" s="171" t="str">
        <f>IF(AND(CS224="",CT224="",CU224="",CV224="",CW224="",CX224="",CY224="",CZ224=""),"",(VLOOKUP(CS224,'Grade-Percent-GPA'!$E:$F,2,FALSE)+VLOOKUP(CT224,'Grade-Percent-GPA'!$E:$F,2,FALSE)+VLOOKUP(CU224,'Grade-Percent-GPA'!$E:$F,2,FALSE)+VLOOKUP(CV224,'Grade-Percent-GPA'!$E:$F,2,FALSE)+VLOOKUP(CW224,'Grade-Percent-GPA'!$E:$F,2,FALSE)+VLOOKUP(CX224,'Grade-Percent-GPA'!$E:$F,2,FALSE)+VLOOKUP(CY224,'Grade-Percent-GPA'!$E:$F,2,FALSE)+VLOOKUP(CZ224,'Grade-Percent-GPA'!$E:$F,2,FALSE))/(IF(CS224="",0,1)+IF(CT224="",0,1)+IF(CU224="",0,1)+IF(CV224="",0,1)+IF(CW224="",0,1)+IF(CX224="",0,1)+IF(CY224="",0,1)+IF(CZ224="",0,1)))</f>
        <v/>
      </c>
      <c r="DB224" s="171" t="str">
        <f t="shared" si="14"/>
        <v/>
      </c>
      <c r="DC224" s="171" t="str">
        <f t="shared" si="15"/>
        <v/>
      </c>
    </row>
    <row r="225" spans="1:107" ht="14.25" customHeight="1" x14ac:dyDescent="0.3">
      <c r="A225" s="182"/>
      <c r="B225" s="15"/>
      <c r="C225" s="15"/>
      <c r="D225" s="453"/>
      <c r="E225" s="183"/>
      <c r="F225" s="16"/>
      <c r="G225" s="16"/>
      <c r="H225" s="16"/>
      <c r="I225" s="16"/>
      <c r="J225" s="16"/>
      <c r="K225" s="16"/>
      <c r="L225" s="16"/>
      <c r="M225" s="16"/>
      <c r="N225" s="171" t="str">
        <f>IF(AND(F225="",G225="",H225="",I225="",J225="",K225="",L225="",M225=""),"",(VLOOKUP(F225,'Grade-Percent-GPA'!$E:$F,2,FALSE)+VLOOKUP(G225,'Grade-Percent-GPA'!$E:$F,2,FALSE)+VLOOKUP(H225,'Grade-Percent-GPA'!$E:$F,2,FALSE)+VLOOKUP(I225,'Grade-Percent-GPA'!$E:$F,2,FALSE)+VLOOKUP(J225,'Grade-Percent-GPA'!$E:$F,2,FALSE)+VLOOKUP(K225,'Grade-Percent-GPA'!$E:$F,2,FALSE)+VLOOKUP(L225,'Grade-Percent-GPA'!$E:$F,2,FALSE)+VLOOKUP(M225,'Grade-Percent-GPA'!$E:$F,2,FALSE))/(IF(F225="",0,1)+IF(G225="",0,1)+IF(H225="",0,1)+IF(I225="",0,1)+IF(J225="",0,1)+IF(K225="",0,1)+IF(L225="",0,1)+IF(M225="",0,1)))</f>
        <v/>
      </c>
      <c r="O225" s="171" t="str">
        <f t="shared" si="0"/>
        <v/>
      </c>
      <c r="P225" s="171" t="str">
        <f t="shared" si="1"/>
        <v/>
      </c>
      <c r="Q225" s="17"/>
      <c r="R225" s="183"/>
      <c r="S225" s="16"/>
      <c r="T225" s="16"/>
      <c r="U225" s="16"/>
      <c r="V225" s="16"/>
      <c r="W225" s="16"/>
      <c r="X225" s="16"/>
      <c r="Y225" s="16"/>
      <c r="Z225" s="16"/>
      <c r="AA225" s="171" t="str">
        <f>IF(AND(S225="",T225="",U225="",V225="",W225="",X225="",Y225="",Z225=""),"",(VLOOKUP(S225,'Grade-Percent-GPA'!$E:$F,2,FALSE)+VLOOKUP(T225,'Grade-Percent-GPA'!$E:$F,2,FALSE)+VLOOKUP(U225,'Grade-Percent-GPA'!$E:$F,2,FALSE)+VLOOKUP(V225,'Grade-Percent-GPA'!$E:$F,2,FALSE)+VLOOKUP(W225,'Grade-Percent-GPA'!$E:$F,2,FALSE)+VLOOKUP(X225,'Grade-Percent-GPA'!$E:$F,2,FALSE)+VLOOKUP(Y225,'Grade-Percent-GPA'!$E:$F,2,FALSE)+VLOOKUP(Z225,'Grade-Percent-GPA'!$E:$F,2,FALSE))/(IF(S225="",0,1)+IF(T225="",0,1)+IF(U225="",0,1)+IF(V225="",0,1)+IF(W225="",0,1)+IF(X225="",0,1)+IF(Y225="",0,1)+IF(Z225="",0,1)))</f>
        <v/>
      </c>
      <c r="AB225" s="171" t="str">
        <f t="shared" si="2"/>
        <v/>
      </c>
      <c r="AC225" s="171" t="str">
        <f t="shared" si="3"/>
        <v/>
      </c>
      <c r="AD225" s="17"/>
      <c r="AE225" s="183"/>
      <c r="AF225" s="16"/>
      <c r="AG225" s="16"/>
      <c r="AH225" s="16"/>
      <c r="AI225" s="16"/>
      <c r="AJ225" s="16"/>
      <c r="AK225" s="16"/>
      <c r="AL225" s="16"/>
      <c r="AM225" s="16"/>
      <c r="AN225" s="171" t="str">
        <f>IF(AND(AF225="",AG225="",AH225="",AI225="",AJ225="",AK225="",AL225="",AM225=""),"",(VLOOKUP(AF225,'Grade-Percent-GPA'!$E:$F,2,FALSE)+VLOOKUP(AG225,'Grade-Percent-GPA'!$E:$F,2,FALSE)+VLOOKUP(AH225,'Grade-Percent-GPA'!$E:$F,2,FALSE)+VLOOKUP(AI225,'Grade-Percent-GPA'!$E:$F,2,FALSE)+VLOOKUP(AJ225,'Grade-Percent-GPA'!$E:$F,2,FALSE)+VLOOKUP(AK225,'Grade-Percent-GPA'!$E:$F,2,FALSE)+VLOOKUP(AL225,'Grade-Percent-GPA'!$E:$F,2,FALSE)+VLOOKUP(AM225,'Grade-Percent-GPA'!$E:$F,2,FALSE))/(IF(AF225="",0,1)+IF(AG225="",0,1)+IF(AH225="",0,1)+IF(AI225="",0,1)+IF(AJ225="",0,1)+IF(AK225="",0,1)+IF(AL225="",0,1)+IF(AM225="",0,1)))</f>
        <v/>
      </c>
      <c r="AO225" s="171" t="str">
        <f t="shared" si="4"/>
        <v/>
      </c>
      <c r="AP225" s="171" t="str">
        <f t="shared" si="5"/>
        <v/>
      </c>
      <c r="AQ225" s="17"/>
      <c r="AR225" s="183"/>
      <c r="AS225" s="16"/>
      <c r="AT225" s="16"/>
      <c r="AU225" s="16"/>
      <c r="AV225" s="16"/>
      <c r="AW225" s="16"/>
      <c r="AX225" s="16"/>
      <c r="AY225" s="16"/>
      <c r="AZ225" s="16"/>
      <c r="BA225" s="171" t="str">
        <f>IF(AND(AS225="",AT225="",AU225="",AV225="",AW225="",AX225="",AY225="",AZ225=""),"",(VLOOKUP(AS225,'Grade-Percent-GPA'!$E:$F,2,FALSE)+VLOOKUP(AT225,'Grade-Percent-GPA'!$E:$F,2,FALSE)+VLOOKUP(AU225,'Grade-Percent-GPA'!$E:$F,2,FALSE)+VLOOKUP(AV225,'Grade-Percent-GPA'!$E:$F,2,FALSE)+VLOOKUP(AW225,'Grade-Percent-GPA'!$E:$F,2,FALSE)+VLOOKUP(AX225,'Grade-Percent-GPA'!$E:$F,2,FALSE)+VLOOKUP(AY225,'Grade-Percent-GPA'!$E:$F,2,FALSE)+VLOOKUP(AZ225,'Grade-Percent-GPA'!$E:$F,2,FALSE))/(IF(AS225="",0,1)+IF(AT225="",0,1)+IF(AU225="",0,1)+IF(AV225="",0,1)+IF(AW225="",0,1)+IF(AX225="",0,1)+IF(AY225="",0,1)+IF(AZ225="",0,1)))</f>
        <v/>
      </c>
      <c r="BB225" s="171" t="str">
        <f t="shared" si="6"/>
        <v/>
      </c>
      <c r="BC225" s="171" t="str">
        <f t="shared" si="7"/>
        <v/>
      </c>
      <c r="BD225" s="17"/>
      <c r="BE225" s="183"/>
      <c r="BF225" s="16"/>
      <c r="BG225" s="16"/>
      <c r="BH225" s="16"/>
      <c r="BI225" s="16"/>
      <c r="BJ225" s="16"/>
      <c r="BK225" s="16"/>
      <c r="BL225" s="16"/>
      <c r="BM225" s="16"/>
      <c r="BN225" s="171" t="str">
        <f>IF(AND(BF225="",BG225="",BH225="",BI225="",BJ225="",BK225="",BL225="",BM225=""),"",(VLOOKUP(BF225,'Grade-Percent-GPA'!$E:$F,2,FALSE)+VLOOKUP(BG225,'Grade-Percent-GPA'!$E:$F,2,FALSE)+VLOOKUP(BH225,'Grade-Percent-GPA'!$E:$F,2,FALSE)+VLOOKUP(BI225,'Grade-Percent-GPA'!$E:$F,2,FALSE)+VLOOKUP(BJ225,'Grade-Percent-GPA'!$E:$F,2,FALSE)+VLOOKUP(BK225,'Grade-Percent-GPA'!$E:$F,2,FALSE)+VLOOKUP(BL225,'Grade-Percent-GPA'!$E:$F,2,FALSE)+VLOOKUP(BM225,'Grade-Percent-GPA'!$E:$F,2,FALSE))/(IF(BF225="",0,1)+IF(BG225="",0,1)+IF(BH225="",0,1)+IF(BI225="",0,1)+IF(BJ225="",0,1)+IF(BK225="",0,1)+IF(BL225="",0,1)+IF(BM225="",0,1)))</f>
        <v/>
      </c>
      <c r="BO225" s="171" t="str">
        <f t="shared" si="8"/>
        <v/>
      </c>
      <c r="BP225" s="171" t="str">
        <f t="shared" si="9"/>
        <v/>
      </c>
      <c r="BQ225" s="17"/>
      <c r="BR225" s="183"/>
      <c r="BS225" s="16"/>
      <c r="BT225" s="16"/>
      <c r="BU225" s="16"/>
      <c r="BV225" s="16"/>
      <c r="BW225" s="16"/>
      <c r="BX225" s="16"/>
      <c r="BY225" s="16"/>
      <c r="BZ225" s="16"/>
      <c r="CA225" s="171" t="str">
        <f>IF(AND(BS225="",BT225="",BU225="",BV225="",BW225="",BX225="",BY225="",BZ225=""),"",(VLOOKUP(BS225,'Grade-Percent-GPA'!$E:$F,2,FALSE)+VLOOKUP(BT225,'Grade-Percent-GPA'!$E:$F,2,FALSE)+VLOOKUP(BU225,'Grade-Percent-GPA'!$E:$F,2,FALSE)+VLOOKUP(BV225,'Grade-Percent-GPA'!$E:$F,2,FALSE)+VLOOKUP(BW225,'Grade-Percent-GPA'!$E:$F,2,FALSE)+VLOOKUP(BX225,'Grade-Percent-GPA'!$E:$F,2,FALSE)+VLOOKUP(BY225,'Grade-Percent-GPA'!$E:$F,2,FALSE)+VLOOKUP(BZ225,'Grade-Percent-GPA'!$E:$F,2,FALSE))/(IF(BS225="",0,1)+IF(BT225="",0,1)+IF(BU225="",0,1)+IF(BV225="",0,1)+IF(BW225="",0,1)+IF(BX225="",0,1)+IF(BY225="",0,1)+IF(BZ225="",0,1)))</f>
        <v/>
      </c>
      <c r="CB225" s="171" t="str">
        <f t="shared" si="10"/>
        <v/>
      </c>
      <c r="CC225" s="171" t="str">
        <f t="shared" si="11"/>
        <v/>
      </c>
      <c r="CD225" s="17"/>
      <c r="CE225" s="183"/>
      <c r="CF225" s="16"/>
      <c r="CG225" s="16"/>
      <c r="CH225" s="16"/>
      <c r="CI225" s="16"/>
      <c r="CJ225" s="16"/>
      <c r="CK225" s="16"/>
      <c r="CL225" s="16"/>
      <c r="CM225" s="16"/>
      <c r="CN225" s="171" t="str">
        <f>IF(AND(CF225="",CG225="",CH225="",CI225="",CJ225="",CK225="",CL225="",CM225=""),"",(VLOOKUP(CF225,'Grade-Percent-GPA'!$E:$F,2,FALSE)+VLOOKUP(CG225,'Grade-Percent-GPA'!$E:$F,2,FALSE)+VLOOKUP(CH225,'Grade-Percent-GPA'!$E:$F,2,FALSE)+VLOOKUP(CI225,'Grade-Percent-GPA'!$E:$F,2,FALSE)+VLOOKUP(CJ225,'Grade-Percent-GPA'!$E:$F,2,FALSE)+VLOOKUP(CK225,'Grade-Percent-GPA'!$E:$F,2,FALSE)+VLOOKUP(CL225,'Grade-Percent-GPA'!$E:$F,2,FALSE)+VLOOKUP(CM225,'Grade-Percent-GPA'!$E:$F,2,FALSE))/(IF(CF225="",0,1)+IF(CG225="",0,1)+IF(CH225="",0,1)+IF(CI225="",0,1)+IF(CJ225="",0,1)+IF(CK225="",0,1)+IF(CL225="",0,1)+IF(CM225="",0,1)))</f>
        <v/>
      </c>
      <c r="CO225" s="171" t="str">
        <f t="shared" si="12"/>
        <v/>
      </c>
      <c r="CP225" s="171" t="str">
        <f t="shared" si="13"/>
        <v/>
      </c>
      <c r="CQ225" s="17"/>
      <c r="CR225" s="183"/>
      <c r="CS225" s="16"/>
      <c r="CT225" s="16"/>
      <c r="CU225" s="16"/>
      <c r="CV225" s="16"/>
      <c r="CW225" s="16"/>
      <c r="CX225" s="16"/>
      <c r="CY225" s="16"/>
      <c r="CZ225" s="16"/>
      <c r="DA225" s="171" t="str">
        <f>IF(AND(CS225="",CT225="",CU225="",CV225="",CW225="",CX225="",CY225="",CZ225=""),"",(VLOOKUP(CS225,'Grade-Percent-GPA'!$E:$F,2,FALSE)+VLOOKUP(CT225,'Grade-Percent-GPA'!$E:$F,2,FALSE)+VLOOKUP(CU225,'Grade-Percent-GPA'!$E:$F,2,FALSE)+VLOOKUP(CV225,'Grade-Percent-GPA'!$E:$F,2,FALSE)+VLOOKUP(CW225,'Grade-Percent-GPA'!$E:$F,2,FALSE)+VLOOKUP(CX225,'Grade-Percent-GPA'!$E:$F,2,FALSE)+VLOOKUP(CY225,'Grade-Percent-GPA'!$E:$F,2,FALSE)+VLOOKUP(CZ225,'Grade-Percent-GPA'!$E:$F,2,FALSE))/(IF(CS225="",0,1)+IF(CT225="",0,1)+IF(CU225="",0,1)+IF(CV225="",0,1)+IF(CW225="",0,1)+IF(CX225="",0,1)+IF(CY225="",0,1)+IF(CZ225="",0,1)))</f>
        <v/>
      </c>
      <c r="DB225" s="171" t="str">
        <f t="shared" si="14"/>
        <v/>
      </c>
      <c r="DC225" s="171" t="str">
        <f t="shared" si="15"/>
        <v/>
      </c>
    </row>
    <row r="226" spans="1:107" ht="14.25" customHeight="1" x14ac:dyDescent="0.3">
      <c r="A226" s="182"/>
      <c r="B226" s="15"/>
      <c r="C226" s="15"/>
      <c r="D226" s="453"/>
      <c r="E226" s="183"/>
      <c r="F226" s="16"/>
      <c r="G226" s="16"/>
      <c r="H226" s="16"/>
      <c r="I226" s="16"/>
      <c r="J226" s="16"/>
      <c r="K226" s="16"/>
      <c r="L226" s="16"/>
      <c r="M226" s="16"/>
      <c r="N226" s="171" t="str">
        <f>IF(AND(F226="",G226="",H226="",I226="",J226="",K226="",L226="",M226=""),"",(VLOOKUP(F226,'Grade-Percent-GPA'!$E:$F,2,FALSE)+VLOOKUP(G226,'Grade-Percent-GPA'!$E:$F,2,FALSE)+VLOOKUP(H226,'Grade-Percent-GPA'!$E:$F,2,FALSE)+VLOOKUP(I226,'Grade-Percent-GPA'!$E:$F,2,FALSE)+VLOOKUP(J226,'Grade-Percent-GPA'!$E:$F,2,FALSE)+VLOOKUP(K226,'Grade-Percent-GPA'!$E:$F,2,FALSE)+VLOOKUP(L226,'Grade-Percent-GPA'!$E:$F,2,FALSE)+VLOOKUP(M226,'Grade-Percent-GPA'!$E:$F,2,FALSE))/(IF(F226="",0,1)+IF(G226="",0,1)+IF(H226="",0,1)+IF(I226="",0,1)+IF(J226="",0,1)+IF(K226="",0,1)+IF(L226="",0,1)+IF(M226="",0,1)))</f>
        <v/>
      </c>
      <c r="O226" s="171" t="str">
        <f t="shared" si="0"/>
        <v/>
      </c>
      <c r="P226" s="171" t="str">
        <f t="shared" si="1"/>
        <v/>
      </c>
      <c r="Q226" s="17"/>
      <c r="R226" s="183"/>
      <c r="S226" s="16"/>
      <c r="T226" s="16"/>
      <c r="U226" s="16"/>
      <c r="V226" s="16"/>
      <c r="W226" s="16"/>
      <c r="X226" s="16"/>
      <c r="Y226" s="16"/>
      <c r="Z226" s="16"/>
      <c r="AA226" s="171" t="str">
        <f>IF(AND(S226="",T226="",U226="",V226="",W226="",X226="",Y226="",Z226=""),"",(VLOOKUP(S226,'Grade-Percent-GPA'!$E:$F,2,FALSE)+VLOOKUP(T226,'Grade-Percent-GPA'!$E:$F,2,FALSE)+VLOOKUP(U226,'Grade-Percent-GPA'!$E:$F,2,FALSE)+VLOOKUP(V226,'Grade-Percent-GPA'!$E:$F,2,FALSE)+VLOOKUP(W226,'Grade-Percent-GPA'!$E:$F,2,FALSE)+VLOOKUP(X226,'Grade-Percent-GPA'!$E:$F,2,FALSE)+VLOOKUP(Y226,'Grade-Percent-GPA'!$E:$F,2,FALSE)+VLOOKUP(Z226,'Grade-Percent-GPA'!$E:$F,2,FALSE))/(IF(S226="",0,1)+IF(T226="",0,1)+IF(U226="",0,1)+IF(V226="",0,1)+IF(W226="",0,1)+IF(X226="",0,1)+IF(Y226="",0,1)+IF(Z226="",0,1)))</f>
        <v/>
      </c>
      <c r="AB226" s="171" t="str">
        <f t="shared" si="2"/>
        <v/>
      </c>
      <c r="AC226" s="171" t="str">
        <f t="shared" si="3"/>
        <v/>
      </c>
      <c r="AD226" s="17"/>
      <c r="AE226" s="183"/>
      <c r="AF226" s="16"/>
      <c r="AG226" s="16"/>
      <c r="AH226" s="16"/>
      <c r="AI226" s="16"/>
      <c r="AJ226" s="16"/>
      <c r="AK226" s="16"/>
      <c r="AL226" s="16"/>
      <c r="AM226" s="16"/>
      <c r="AN226" s="171" t="str">
        <f>IF(AND(AF226="",AG226="",AH226="",AI226="",AJ226="",AK226="",AL226="",AM226=""),"",(VLOOKUP(AF226,'Grade-Percent-GPA'!$E:$F,2,FALSE)+VLOOKUP(AG226,'Grade-Percent-GPA'!$E:$F,2,FALSE)+VLOOKUP(AH226,'Grade-Percent-GPA'!$E:$F,2,FALSE)+VLOOKUP(AI226,'Grade-Percent-GPA'!$E:$F,2,FALSE)+VLOOKUP(AJ226,'Grade-Percent-GPA'!$E:$F,2,FALSE)+VLOOKUP(AK226,'Grade-Percent-GPA'!$E:$F,2,FALSE)+VLOOKUP(AL226,'Grade-Percent-GPA'!$E:$F,2,FALSE)+VLOOKUP(AM226,'Grade-Percent-GPA'!$E:$F,2,FALSE))/(IF(AF226="",0,1)+IF(AG226="",0,1)+IF(AH226="",0,1)+IF(AI226="",0,1)+IF(AJ226="",0,1)+IF(AK226="",0,1)+IF(AL226="",0,1)+IF(AM226="",0,1)))</f>
        <v/>
      </c>
      <c r="AO226" s="171" t="str">
        <f t="shared" si="4"/>
        <v/>
      </c>
      <c r="AP226" s="171" t="str">
        <f t="shared" si="5"/>
        <v/>
      </c>
      <c r="AQ226" s="17"/>
      <c r="AR226" s="183"/>
      <c r="AS226" s="16"/>
      <c r="AT226" s="16"/>
      <c r="AU226" s="16"/>
      <c r="AV226" s="16"/>
      <c r="AW226" s="16"/>
      <c r="AX226" s="16"/>
      <c r="AY226" s="16"/>
      <c r="AZ226" s="16"/>
      <c r="BA226" s="171" t="str">
        <f>IF(AND(AS226="",AT226="",AU226="",AV226="",AW226="",AX226="",AY226="",AZ226=""),"",(VLOOKUP(AS226,'Grade-Percent-GPA'!$E:$F,2,FALSE)+VLOOKUP(AT226,'Grade-Percent-GPA'!$E:$F,2,FALSE)+VLOOKUP(AU226,'Grade-Percent-GPA'!$E:$F,2,FALSE)+VLOOKUP(AV226,'Grade-Percent-GPA'!$E:$F,2,FALSE)+VLOOKUP(AW226,'Grade-Percent-GPA'!$E:$F,2,FALSE)+VLOOKUP(AX226,'Grade-Percent-GPA'!$E:$F,2,FALSE)+VLOOKUP(AY226,'Grade-Percent-GPA'!$E:$F,2,FALSE)+VLOOKUP(AZ226,'Grade-Percent-GPA'!$E:$F,2,FALSE))/(IF(AS226="",0,1)+IF(AT226="",0,1)+IF(AU226="",0,1)+IF(AV226="",0,1)+IF(AW226="",0,1)+IF(AX226="",0,1)+IF(AY226="",0,1)+IF(AZ226="",0,1)))</f>
        <v/>
      </c>
      <c r="BB226" s="171" t="str">
        <f t="shared" si="6"/>
        <v/>
      </c>
      <c r="BC226" s="171" t="str">
        <f t="shared" si="7"/>
        <v/>
      </c>
      <c r="BD226" s="17"/>
      <c r="BE226" s="183"/>
      <c r="BF226" s="16"/>
      <c r="BG226" s="16"/>
      <c r="BH226" s="16"/>
      <c r="BI226" s="16"/>
      <c r="BJ226" s="16"/>
      <c r="BK226" s="16"/>
      <c r="BL226" s="16"/>
      <c r="BM226" s="16"/>
      <c r="BN226" s="171" t="str">
        <f>IF(AND(BF226="",BG226="",BH226="",BI226="",BJ226="",BK226="",BL226="",BM226=""),"",(VLOOKUP(BF226,'Grade-Percent-GPA'!$E:$F,2,FALSE)+VLOOKUP(BG226,'Grade-Percent-GPA'!$E:$F,2,FALSE)+VLOOKUP(BH226,'Grade-Percent-GPA'!$E:$F,2,FALSE)+VLOOKUP(BI226,'Grade-Percent-GPA'!$E:$F,2,FALSE)+VLOOKUP(BJ226,'Grade-Percent-GPA'!$E:$F,2,FALSE)+VLOOKUP(BK226,'Grade-Percent-GPA'!$E:$F,2,FALSE)+VLOOKUP(BL226,'Grade-Percent-GPA'!$E:$F,2,FALSE)+VLOOKUP(BM226,'Grade-Percent-GPA'!$E:$F,2,FALSE))/(IF(BF226="",0,1)+IF(BG226="",0,1)+IF(BH226="",0,1)+IF(BI226="",0,1)+IF(BJ226="",0,1)+IF(BK226="",0,1)+IF(BL226="",0,1)+IF(BM226="",0,1)))</f>
        <v/>
      </c>
      <c r="BO226" s="171" t="str">
        <f t="shared" si="8"/>
        <v/>
      </c>
      <c r="BP226" s="171" t="str">
        <f t="shared" si="9"/>
        <v/>
      </c>
      <c r="BQ226" s="17"/>
      <c r="BR226" s="183"/>
      <c r="BS226" s="16"/>
      <c r="BT226" s="16"/>
      <c r="BU226" s="16"/>
      <c r="BV226" s="16"/>
      <c r="BW226" s="16"/>
      <c r="BX226" s="16"/>
      <c r="BY226" s="16"/>
      <c r="BZ226" s="16"/>
      <c r="CA226" s="171" t="str">
        <f>IF(AND(BS226="",BT226="",BU226="",BV226="",BW226="",BX226="",BY226="",BZ226=""),"",(VLOOKUP(BS226,'Grade-Percent-GPA'!$E:$F,2,FALSE)+VLOOKUP(BT226,'Grade-Percent-GPA'!$E:$F,2,FALSE)+VLOOKUP(BU226,'Grade-Percent-GPA'!$E:$F,2,FALSE)+VLOOKUP(BV226,'Grade-Percent-GPA'!$E:$F,2,FALSE)+VLOOKUP(BW226,'Grade-Percent-GPA'!$E:$F,2,FALSE)+VLOOKUP(BX226,'Grade-Percent-GPA'!$E:$F,2,FALSE)+VLOOKUP(BY226,'Grade-Percent-GPA'!$E:$F,2,FALSE)+VLOOKUP(BZ226,'Grade-Percent-GPA'!$E:$F,2,FALSE))/(IF(BS226="",0,1)+IF(BT226="",0,1)+IF(BU226="",0,1)+IF(BV226="",0,1)+IF(BW226="",0,1)+IF(BX226="",0,1)+IF(BY226="",0,1)+IF(BZ226="",0,1)))</f>
        <v/>
      </c>
      <c r="CB226" s="171" t="str">
        <f t="shared" si="10"/>
        <v/>
      </c>
      <c r="CC226" s="171" t="str">
        <f t="shared" si="11"/>
        <v/>
      </c>
      <c r="CD226" s="17"/>
      <c r="CE226" s="183"/>
      <c r="CF226" s="16"/>
      <c r="CG226" s="16"/>
      <c r="CH226" s="16"/>
      <c r="CI226" s="16"/>
      <c r="CJ226" s="16"/>
      <c r="CK226" s="16"/>
      <c r="CL226" s="16"/>
      <c r="CM226" s="16"/>
      <c r="CN226" s="171" t="str">
        <f>IF(AND(CF226="",CG226="",CH226="",CI226="",CJ226="",CK226="",CL226="",CM226=""),"",(VLOOKUP(CF226,'Grade-Percent-GPA'!$E:$F,2,FALSE)+VLOOKUP(CG226,'Grade-Percent-GPA'!$E:$F,2,FALSE)+VLOOKUP(CH226,'Grade-Percent-GPA'!$E:$F,2,FALSE)+VLOOKUP(CI226,'Grade-Percent-GPA'!$E:$F,2,FALSE)+VLOOKUP(CJ226,'Grade-Percent-GPA'!$E:$F,2,FALSE)+VLOOKUP(CK226,'Grade-Percent-GPA'!$E:$F,2,FALSE)+VLOOKUP(CL226,'Grade-Percent-GPA'!$E:$F,2,FALSE)+VLOOKUP(CM226,'Grade-Percent-GPA'!$E:$F,2,FALSE))/(IF(CF226="",0,1)+IF(CG226="",0,1)+IF(CH226="",0,1)+IF(CI226="",0,1)+IF(CJ226="",0,1)+IF(CK226="",0,1)+IF(CL226="",0,1)+IF(CM226="",0,1)))</f>
        <v/>
      </c>
      <c r="CO226" s="171" t="str">
        <f t="shared" si="12"/>
        <v/>
      </c>
      <c r="CP226" s="171" t="str">
        <f t="shared" si="13"/>
        <v/>
      </c>
      <c r="CQ226" s="17"/>
      <c r="CR226" s="183"/>
      <c r="CS226" s="16"/>
      <c r="CT226" s="16"/>
      <c r="CU226" s="16"/>
      <c r="CV226" s="16"/>
      <c r="CW226" s="16"/>
      <c r="CX226" s="16"/>
      <c r="CY226" s="16"/>
      <c r="CZ226" s="16"/>
      <c r="DA226" s="171" t="str">
        <f>IF(AND(CS226="",CT226="",CU226="",CV226="",CW226="",CX226="",CY226="",CZ226=""),"",(VLOOKUP(CS226,'Grade-Percent-GPA'!$E:$F,2,FALSE)+VLOOKUP(CT226,'Grade-Percent-GPA'!$E:$F,2,FALSE)+VLOOKUP(CU226,'Grade-Percent-GPA'!$E:$F,2,FALSE)+VLOOKUP(CV226,'Grade-Percent-GPA'!$E:$F,2,FALSE)+VLOOKUP(CW226,'Grade-Percent-GPA'!$E:$F,2,FALSE)+VLOOKUP(CX226,'Grade-Percent-GPA'!$E:$F,2,FALSE)+VLOOKUP(CY226,'Grade-Percent-GPA'!$E:$F,2,FALSE)+VLOOKUP(CZ226,'Grade-Percent-GPA'!$E:$F,2,FALSE))/(IF(CS226="",0,1)+IF(CT226="",0,1)+IF(CU226="",0,1)+IF(CV226="",0,1)+IF(CW226="",0,1)+IF(CX226="",0,1)+IF(CY226="",0,1)+IF(CZ226="",0,1)))</f>
        <v/>
      </c>
      <c r="DB226" s="171" t="str">
        <f t="shared" si="14"/>
        <v/>
      </c>
      <c r="DC226" s="171" t="str">
        <f t="shared" si="15"/>
        <v/>
      </c>
    </row>
    <row r="227" spans="1:107" ht="14.25" customHeight="1" x14ac:dyDescent="0.3">
      <c r="A227" s="182"/>
      <c r="B227" s="15"/>
      <c r="C227" s="15"/>
      <c r="D227" s="453"/>
      <c r="E227" s="183"/>
      <c r="F227" s="16"/>
      <c r="G227" s="16"/>
      <c r="H227" s="16"/>
      <c r="I227" s="16"/>
      <c r="J227" s="16"/>
      <c r="K227" s="16"/>
      <c r="L227" s="16"/>
      <c r="M227" s="16"/>
      <c r="N227" s="171" t="str">
        <f>IF(AND(F227="",G227="",H227="",I227="",J227="",K227="",L227="",M227=""),"",(VLOOKUP(F227,'Grade-Percent-GPA'!$E:$F,2,FALSE)+VLOOKUP(G227,'Grade-Percent-GPA'!$E:$F,2,FALSE)+VLOOKUP(H227,'Grade-Percent-GPA'!$E:$F,2,FALSE)+VLOOKUP(I227,'Grade-Percent-GPA'!$E:$F,2,FALSE)+VLOOKUP(J227,'Grade-Percent-GPA'!$E:$F,2,FALSE)+VLOOKUP(K227,'Grade-Percent-GPA'!$E:$F,2,FALSE)+VLOOKUP(L227,'Grade-Percent-GPA'!$E:$F,2,FALSE)+VLOOKUP(M227,'Grade-Percent-GPA'!$E:$F,2,FALSE))/(IF(F227="",0,1)+IF(G227="",0,1)+IF(H227="",0,1)+IF(I227="",0,1)+IF(J227="",0,1)+IF(K227="",0,1)+IF(L227="",0,1)+IF(M227="",0,1)))</f>
        <v/>
      </c>
      <c r="O227" s="171" t="str">
        <f t="shared" si="0"/>
        <v/>
      </c>
      <c r="P227" s="171" t="str">
        <f t="shared" si="1"/>
        <v/>
      </c>
      <c r="Q227" s="17"/>
      <c r="R227" s="183"/>
      <c r="S227" s="16"/>
      <c r="T227" s="16"/>
      <c r="U227" s="16"/>
      <c r="V227" s="16"/>
      <c r="W227" s="16"/>
      <c r="X227" s="16"/>
      <c r="Y227" s="16"/>
      <c r="Z227" s="16"/>
      <c r="AA227" s="171" t="str">
        <f>IF(AND(S227="",T227="",U227="",V227="",W227="",X227="",Y227="",Z227=""),"",(VLOOKUP(S227,'Grade-Percent-GPA'!$E:$F,2,FALSE)+VLOOKUP(T227,'Grade-Percent-GPA'!$E:$F,2,FALSE)+VLOOKUP(U227,'Grade-Percent-GPA'!$E:$F,2,FALSE)+VLOOKUP(V227,'Grade-Percent-GPA'!$E:$F,2,FALSE)+VLOOKUP(W227,'Grade-Percent-GPA'!$E:$F,2,FALSE)+VLOOKUP(X227,'Grade-Percent-GPA'!$E:$F,2,FALSE)+VLOOKUP(Y227,'Grade-Percent-GPA'!$E:$F,2,FALSE)+VLOOKUP(Z227,'Grade-Percent-GPA'!$E:$F,2,FALSE))/(IF(S227="",0,1)+IF(T227="",0,1)+IF(U227="",0,1)+IF(V227="",0,1)+IF(W227="",0,1)+IF(X227="",0,1)+IF(Y227="",0,1)+IF(Z227="",0,1)))</f>
        <v/>
      </c>
      <c r="AB227" s="171" t="str">
        <f t="shared" si="2"/>
        <v/>
      </c>
      <c r="AC227" s="171" t="str">
        <f t="shared" si="3"/>
        <v/>
      </c>
      <c r="AD227" s="17"/>
      <c r="AE227" s="183"/>
      <c r="AF227" s="16"/>
      <c r="AG227" s="16"/>
      <c r="AH227" s="16"/>
      <c r="AI227" s="16"/>
      <c r="AJ227" s="16"/>
      <c r="AK227" s="16"/>
      <c r="AL227" s="16"/>
      <c r="AM227" s="16"/>
      <c r="AN227" s="171" t="str">
        <f>IF(AND(AF227="",AG227="",AH227="",AI227="",AJ227="",AK227="",AL227="",AM227=""),"",(VLOOKUP(AF227,'Grade-Percent-GPA'!$E:$F,2,FALSE)+VLOOKUP(AG227,'Grade-Percent-GPA'!$E:$F,2,FALSE)+VLOOKUP(AH227,'Grade-Percent-GPA'!$E:$F,2,FALSE)+VLOOKUP(AI227,'Grade-Percent-GPA'!$E:$F,2,FALSE)+VLOOKUP(AJ227,'Grade-Percent-GPA'!$E:$F,2,FALSE)+VLOOKUP(AK227,'Grade-Percent-GPA'!$E:$F,2,FALSE)+VLOOKUP(AL227,'Grade-Percent-GPA'!$E:$F,2,FALSE)+VLOOKUP(AM227,'Grade-Percent-GPA'!$E:$F,2,FALSE))/(IF(AF227="",0,1)+IF(AG227="",0,1)+IF(AH227="",0,1)+IF(AI227="",0,1)+IF(AJ227="",0,1)+IF(AK227="",0,1)+IF(AL227="",0,1)+IF(AM227="",0,1)))</f>
        <v/>
      </c>
      <c r="AO227" s="171" t="str">
        <f t="shared" si="4"/>
        <v/>
      </c>
      <c r="AP227" s="171" t="str">
        <f t="shared" si="5"/>
        <v/>
      </c>
      <c r="AQ227" s="17"/>
      <c r="AR227" s="183"/>
      <c r="AS227" s="16"/>
      <c r="AT227" s="16"/>
      <c r="AU227" s="16"/>
      <c r="AV227" s="16"/>
      <c r="AW227" s="16"/>
      <c r="AX227" s="16"/>
      <c r="AY227" s="16"/>
      <c r="AZ227" s="16"/>
      <c r="BA227" s="171" t="str">
        <f>IF(AND(AS227="",AT227="",AU227="",AV227="",AW227="",AX227="",AY227="",AZ227=""),"",(VLOOKUP(AS227,'Grade-Percent-GPA'!$E:$F,2,FALSE)+VLOOKUP(AT227,'Grade-Percent-GPA'!$E:$F,2,FALSE)+VLOOKUP(AU227,'Grade-Percent-GPA'!$E:$F,2,FALSE)+VLOOKUP(AV227,'Grade-Percent-GPA'!$E:$F,2,FALSE)+VLOOKUP(AW227,'Grade-Percent-GPA'!$E:$F,2,FALSE)+VLOOKUP(AX227,'Grade-Percent-GPA'!$E:$F,2,FALSE)+VLOOKUP(AY227,'Grade-Percent-GPA'!$E:$F,2,FALSE)+VLOOKUP(AZ227,'Grade-Percent-GPA'!$E:$F,2,FALSE))/(IF(AS227="",0,1)+IF(AT227="",0,1)+IF(AU227="",0,1)+IF(AV227="",0,1)+IF(AW227="",0,1)+IF(AX227="",0,1)+IF(AY227="",0,1)+IF(AZ227="",0,1)))</f>
        <v/>
      </c>
      <c r="BB227" s="171" t="str">
        <f t="shared" si="6"/>
        <v/>
      </c>
      <c r="BC227" s="171" t="str">
        <f t="shared" si="7"/>
        <v/>
      </c>
      <c r="BD227" s="17"/>
      <c r="BE227" s="183"/>
      <c r="BF227" s="16"/>
      <c r="BG227" s="16"/>
      <c r="BH227" s="16"/>
      <c r="BI227" s="16"/>
      <c r="BJ227" s="16"/>
      <c r="BK227" s="16"/>
      <c r="BL227" s="16"/>
      <c r="BM227" s="16"/>
      <c r="BN227" s="171" t="str">
        <f>IF(AND(BF227="",BG227="",BH227="",BI227="",BJ227="",BK227="",BL227="",BM227=""),"",(VLOOKUP(BF227,'Grade-Percent-GPA'!$E:$F,2,FALSE)+VLOOKUP(BG227,'Grade-Percent-GPA'!$E:$F,2,FALSE)+VLOOKUP(BH227,'Grade-Percent-GPA'!$E:$F,2,FALSE)+VLOOKUP(BI227,'Grade-Percent-GPA'!$E:$F,2,FALSE)+VLOOKUP(BJ227,'Grade-Percent-GPA'!$E:$F,2,FALSE)+VLOOKUP(BK227,'Grade-Percent-GPA'!$E:$F,2,FALSE)+VLOOKUP(BL227,'Grade-Percent-GPA'!$E:$F,2,FALSE)+VLOOKUP(BM227,'Grade-Percent-GPA'!$E:$F,2,FALSE))/(IF(BF227="",0,1)+IF(BG227="",0,1)+IF(BH227="",0,1)+IF(BI227="",0,1)+IF(BJ227="",0,1)+IF(BK227="",0,1)+IF(BL227="",0,1)+IF(BM227="",0,1)))</f>
        <v/>
      </c>
      <c r="BO227" s="171" t="str">
        <f t="shared" si="8"/>
        <v/>
      </c>
      <c r="BP227" s="171" t="str">
        <f t="shared" si="9"/>
        <v/>
      </c>
      <c r="BQ227" s="17"/>
      <c r="BR227" s="183"/>
      <c r="BS227" s="16"/>
      <c r="BT227" s="16"/>
      <c r="BU227" s="16"/>
      <c r="BV227" s="16"/>
      <c r="BW227" s="16"/>
      <c r="BX227" s="16"/>
      <c r="BY227" s="16"/>
      <c r="BZ227" s="16"/>
      <c r="CA227" s="171" t="str">
        <f>IF(AND(BS227="",BT227="",BU227="",BV227="",BW227="",BX227="",BY227="",BZ227=""),"",(VLOOKUP(BS227,'Grade-Percent-GPA'!$E:$F,2,FALSE)+VLOOKUP(BT227,'Grade-Percent-GPA'!$E:$F,2,FALSE)+VLOOKUP(BU227,'Grade-Percent-GPA'!$E:$F,2,FALSE)+VLOOKUP(BV227,'Grade-Percent-GPA'!$E:$F,2,FALSE)+VLOOKUP(BW227,'Grade-Percent-GPA'!$E:$F,2,FALSE)+VLOOKUP(BX227,'Grade-Percent-GPA'!$E:$F,2,FALSE)+VLOOKUP(BY227,'Grade-Percent-GPA'!$E:$F,2,FALSE)+VLOOKUP(BZ227,'Grade-Percent-GPA'!$E:$F,2,FALSE))/(IF(BS227="",0,1)+IF(BT227="",0,1)+IF(BU227="",0,1)+IF(BV227="",0,1)+IF(BW227="",0,1)+IF(BX227="",0,1)+IF(BY227="",0,1)+IF(BZ227="",0,1)))</f>
        <v/>
      </c>
      <c r="CB227" s="171" t="str">
        <f t="shared" si="10"/>
        <v/>
      </c>
      <c r="CC227" s="171" t="str">
        <f t="shared" si="11"/>
        <v/>
      </c>
      <c r="CD227" s="17"/>
      <c r="CE227" s="183"/>
      <c r="CF227" s="16"/>
      <c r="CG227" s="16"/>
      <c r="CH227" s="16"/>
      <c r="CI227" s="16"/>
      <c r="CJ227" s="16"/>
      <c r="CK227" s="16"/>
      <c r="CL227" s="16"/>
      <c r="CM227" s="16"/>
      <c r="CN227" s="171" t="str">
        <f>IF(AND(CF227="",CG227="",CH227="",CI227="",CJ227="",CK227="",CL227="",CM227=""),"",(VLOOKUP(CF227,'Grade-Percent-GPA'!$E:$F,2,FALSE)+VLOOKUP(CG227,'Grade-Percent-GPA'!$E:$F,2,FALSE)+VLOOKUP(CH227,'Grade-Percent-GPA'!$E:$F,2,FALSE)+VLOOKUP(CI227,'Grade-Percent-GPA'!$E:$F,2,FALSE)+VLOOKUP(CJ227,'Grade-Percent-GPA'!$E:$F,2,FALSE)+VLOOKUP(CK227,'Grade-Percent-GPA'!$E:$F,2,FALSE)+VLOOKUP(CL227,'Grade-Percent-GPA'!$E:$F,2,FALSE)+VLOOKUP(CM227,'Grade-Percent-GPA'!$E:$F,2,FALSE))/(IF(CF227="",0,1)+IF(CG227="",0,1)+IF(CH227="",0,1)+IF(CI227="",0,1)+IF(CJ227="",0,1)+IF(CK227="",0,1)+IF(CL227="",0,1)+IF(CM227="",0,1)))</f>
        <v/>
      </c>
      <c r="CO227" s="171" t="str">
        <f t="shared" si="12"/>
        <v/>
      </c>
      <c r="CP227" s="171" t="str">
        <f t="shared" si="13"/>
        <v/>
      </c>
      <c r="CQ227" s="17"/>
      <c r="CR227" s="183"/>
      <c r="CS227" s="16"/>
      <c r="CT227" s="16"/>
      <c r="CU227" s="16"/>
      <c r="CV227" s="16"/>
      <c r="CW227" s="16"/>
      <c r="CX227" s="16"/>
      <c r="CY227" s="16"/>
      <c r="CZ227" s="16"/>
      <c r="DA227" s="171" t="str">
        <f>IF(AND(CS227="",CT227="",CU227="",CV227="",CW227="",CX227="",CY227="",CZ227=""),"",(VLOOKUP(CS227,'Grade-Percent-GPA'!$E:$F,2,FALSE)+VLOOKUP(CT227,'Grade-Percent-GPA'!$E:$F,2,FALSE)+VLOOKUP(CU227,'Grade-Percent-GPA'!$E:$F,2,FALSE)+VLOOKUP(CV227,'Grade-Percent-GPA'!$E:$F,2,FALSE)+VLOOKUP(CW227,'Grade-Percent-GPA'!$E:$F,2,FALSE)+VLOOKUP(CX227,'Grade-Percent-GPA'!$E:$F,2,FALSE)+VLOOKUP(CY227,'Grade-Percent-GPA'!$E:$F,2,FALSE)+VLOOKUP(CZ227,'Grade-Percent-GPA'!$E:$F,2,FALSE))/(IF(CS227="",0,1)+IF(CT227="",0,1)+IF(CU227="",0,1)+IF(CV227="",0,1)+IF(CW227="",0,1)+IF(CX227="",0,1)+IF(CY227="",0,1)+IF(CZ227="",0,1)))</f>
        <v/>
      </c>
      <c r="DB227" s="171" t="str">
        <f t="shared" si="14"/>
        <v/>
      </c>
      <c r="DC227" s="171" t="str">
        <f t="shared" si="15"/>
        <v/>
      </c>
    </row>
    <row r="228" spans="1:107" ht="14.25" customHeight="1" x14ac:dyDescent="0.3">
      <c r="A228" s="182"/>
      <c r="B228" s="15"/>
      <c r="C228" s="15"/>
      <c r="D228" s="453"/>
      <c r="E228" s="183"/>
      <c r="F228" s="16"/>
      <c r="G228" s="16"/>
      <c r="H228" s="16"/>
      <c r="I228" s="16"/>
      <c r="J228" s="16"/>
      <c r="K228" s="16"/>
      <c r="L228" s="16"/>
      <c r="M228" s="16"/>
      <c r="N228" s="171" t="str">
        <f>IF(AND(F228="",G228="",H228="",I228="",J228="",K228="",L228="",M228=""),"",(VLOOKUP(F228,'Grade-Percent-GPA'!$E:$F,2,FALSE)+VLOOKUP(G228,'Grade-Percent-GPA'!$E:$F,2,FALSE)+VLOOKUP(H228,'Grade-Percent-GPA'!$E:$F,2,FALSE)+VLOOKUP(I228,'Grade-Percent-GPA'!$E:$F,2,FALSE)+VLOOKUP(J228,'Grade-Percent-GPA'!$E:$F,2,FALSE)+VLOOKUP(K228,'Grade-Percent-GPA'!$E:$F,2,FALSE)+VLOOKUP(L228,'Grade-Percent-GPA'!$E:$F,2,FALSE)+VLOOKUP(M228,'Grade-Percent-GPA'!$E:$F,2,FALSE))/(IF(F228="",0,1)+IF(G228="",0,1)+IF(H228="",0,1)+IF(I228="",0,1)+IF(J228="",0,1)+IF(K228="",0,1)+IF(L228="",0,1)+IF(M228="",0,1)))</f>
        <v/>
      </c>
      <c r="O228" s="171" t="str">
        <f t="shared" si="0"/>
        <v/>
      </c>
      <c r="P228" s="171" t="str">
        <f t="shared" si="1"/>
        <v/>
      </c>
      <c r="Q228" s="17"/>
      <c r="R228" s="183"/>
      <c r="S228" s="16"/>
      <c r="T228" s="16"/>
      <c r="U228" s="16"/>
      <c r="V228" s="16"/>
      <c r="W228" s="16"/>
      <c r="X228" s="16"/>
      <c r="Y228" s="16"/>
      <c r="Z228" s="16"/>
      <c r="AA228" s="171" t="str">
        <f>IF(AND(S228="",T228="",U228="",V228="",W228="",X228="",Y228="",Z228=""),"",(VLOOKUP(S228,'Grade-Percent-GPA'!$E:$F,2,FALSE)+VLOOKUP(T228,'Grade-Percent-GPA'!$E:$F,2,FALSE)+VLOOKUP(U228,'Grade-Percent-GPA'!$E:$F,2,FALSE)+VLOOKUP(V228,'Grade-Percent-GPA'!$E:$F,2,FALSE)+VLOOKUP(W228,'Grade-Percent-GPA'!$E:$F,2,FALSE)+VLOOKUP(X228,'Grade-Percent-GPA'!$E:$F,2,FALSE)+VLOOKUP(Y228,'Grade-Percent-GPA'!$E:$F,2,FALSE)+VLOOKUP(Z228,'Grade-Percent-GPA'!$E:$F,2,FALSE))/(IF(S228="",0,1)+IF(T228="",0,1)+IF(U228="",0,1)+IF(V228="",0,1)+IF(W228="",0,1)+IF(X228="",0,1)+IF(Y228="",0,1)+IF(Z228="",0,1)))</f>
        <v/>
      </c>
      <c r="AB228" s="171" t="str">
        <f t="shared" si="2"/>
        <v/>
      </c>
      <c r="AC228" s="171" t="str">
        <f t="shared" si="3"/>
        <v/>
      </c>
      <c r="AD228" s="17"/>
      <c r="AE228" s="183"/>
      <c r="AF228" s="16"/>
      <c r="AG228" s="16"/>
      <c r="AH228" s="16"/>
      <c r="AI228" s="16"/>
      <c r="AJ228" s="16"/>
      <c r="AK228" s="16"/>
      <c r="AL228" s="16"/>
      <c r="AM228" s="16"/>
      <c r="AN228" s="171" t="str">
        <f>IF(AND(AF228="",AG228="",AH228="",AI228="",AJ228="",AK228="",AL228="",AM228=""),"",(VLOOKUP(AF228,'Grade-Percent-GPA'!$E:$F,2,FALSE)+VLOOKUP(AG228,'Grade-Percent-GPA'!$E:$F,2,FALSE)+VLOOKUP(AH228,'Grade-Percent-GPA'!$E:$F,2,FALSE)+VLOOKUP(AI228,'Grade-Percent-GPA'!$E:$F,2,FALSE)+VLOOKUP(AJ228,'Grade-Percent-GPA'!$E:$F,2,FALSE)+VLOOKUP(AK228,'Grade-Percent-GPA'!$E:$F,2,FALSE)+VLOOKUP(AL228,'Grade-Percent-GPA'!$E:$F,2,FALSE)+VLOOKUP(AM228,'Grade-Percent-GPA'!$E:$F,2,FALSE))/(IF(AF228="",0,1)+IF(AG228="",0,1)+IF(AH228="",0,1)+IF(AI228="",0,1)+IF(AJ228="",0,1)+IF(AK228="",0,1)+IF(AL228="",0,1)+IF(AM228="",0,1)))</f>
        <v/>
      </c>
      <c r="AO228" s="171" t="str">
        <f t="shared" si="4"/>
        <v/>
      </c>
      <c r="AP228" s="171" t="str">
        <f t="shared" si="5"/>
        <v/>
      </c>
      <c r="AQ228" s="17"/>
      <c r="AR228" s="183"/>
      <c r="AS228" s="16"/>
      <c r="AT228" s="16"/>
      <c r="AU228" s="16"/>
      <c r="AV228" s="16"/>
      <c r="AW228" s="16"/>
      <c r="AX228" s="16"/>
      <c r="AY228" s="16"/>
      <c r="AZ228" s="16"/>
      <c r="BA228" s="171" t="str">
        <f>IF(AND(AS228="",AT228="",AU228="",AV228="",AW228="",AX228="",AY228="",AZ228=""),"",(VLOOKUP(AS228,'Grade-Percent-GPA'!$E:$F,2,FALSE)+VLOOKUP(AT228,'Grade-Percent-GPA'!$E:$F,2,FALSE)+VLOOKUP(AU228,'Grade-Percent-GPA'!$E:$F,2,FALSE)+VLOOKUP(AV228,'Grade-Percent-GPA'!$E:$F,2,FALSE)+VLOOKUP(AW228,'Grade-Percent-GPA'!$E:$F,2,FALSE)+VLOOKUP(AX228,'Grade-Percent-GPA'!$E:$F,2,FALSE)+VLOOKUP(AY228,'Grade-Percent-GPA'!$E:$F,2,FALSE)+VLOOKUP(AZ228,'Grade-Percent-GPA'!$E:$F,2,FALSE))/(IF(AS228="",0,1)+IF(AT228="",0,1)+IF(AU228="",0,1)+IF(AV228="",0,1)+IF(AW228="",0,1)+IF(AX228="",0,1)+IF(AY228="",0,1)+IF(AZ228="",0,1)))</f>
        <v/>
      </c>
      <c r="BB228" s="171" t="str">
        <f t="shared" si="6"/>
        <v/>
      </c>
      <c r="BC228" s="171" t="str">
        <f t="shared" si="7"/>
        <v/>
      </c>
      <c r="BD228" s="17"/>
      <c r="BE228" s="183"/>
      <c r="BF228" s="16"/>
      <c r="BG228" s="16"/>
      <c r="BH228" s="16"/>
      <c r="BI228" s="16"/>
      <c r="BJ228" s="16"/>
      <c r="BK228" s="16"/>
      <c r="BL228" s="16"/>
      <c r="BM228" s="16"/>
      <c r="BN228" s="171" t="str">
        <f>IF(AND(BF228="",BG228="",BH228="",BI228="",BJ228="",BK228="",BL228="",BM228=""),"",(VLOOKUP(BF228,'Grade-Percent-GPA'!$E:$F,2,FALSE)+VLOOKUP(BG228,'Grade-Percent-GPA'!$E:$F,2,FALSE)+VLOOKUP(BH228,'Grade-Percent-GPA'!$E:$F,2,FALSE)+VLOOKUP(BI228,'Grade-Percent-GPA'!$E:$F,2,FALSE)+VLOOKUP(BJ228,'Grade-Percent-GPA'!$E:$F,2,FALSE)+VLOOKUP(BK228,'Grade-Percent-GPA'!$E:$F,2,FALSE)+VLOOKUP(BL228,'Grade-Percent-GPA'!$E:$F,2,FALSE)+VLOOKUP(BM228,'Grade-Percent-GPA'!$E:$F,2,FALSE))/(IF(BF228="",0,1)+IF(BG228="",0,1)+IF(BH228="",0,1)+IF(BI228="",0,1)+IF(BJ228="",0,1)+IF(BK228="",0,1)+IF(BL228="",0,1)+IF(BM228="",0,1)))</f>
        <v/>
      </c>
      <c r="BO228" s="171" t="str">
        <f t="shared" si="8"/>
        <v/>
      </c>
      <c r="BP228" s="171" t="str">
        <f t="shared" si="9"/>
        <v/>
      </c>
      <c r="BQ228" s="17"/>
      <c r="BR228" s="183"/>
      <c r="BS228" s="16"/>
      <c r="BT228" s="16"/>
      <c r="BU228" s="16"/>
      <c r="BV228" s="16"/>
      <c r="BW228" s="16"/>
      <c r="BX228" s="16"/>
      <c r="BY228" s="16"/>
      <c r="BZ228" s="16"/>
      <c r="CA228" s="171" t="str">
        <f>IF(AND(BS228="",BT228="",BU228="",BV228="",BW228="",BX228="",BY228="",BZ228=""),"",(VLOOKUP(BS228,'Grade-Percent-GPA'!$E:$F,2,FALSE)+VLOOKUP(BT228,'Grade-Percent-GPA'!$E:$F,2,FALSE)+VLOOKUP(BU228,'Grade-Percent-GPA'!$E:$F,2,FALSE)+VLOOKUP(BV228,'Grade-Percent-GPA'!$E:$F,2,FALSE)+VLOOKUP(BW228,'Grade-Percent-GPA'!$E:$F,2,FALSE)+VLOOKUP(BX228,'Grade-Percent-GPA'!$E:$F,2,FALSE)+VLOOKUP(BY228,'Grade-Percent-GPA'!$E:$F,2,FALSE)+VLOOKUP(BZ228,'Grade-Percent-GPA'!$E:$F,2,FALSE))/(IF(BS228="",0,1)+IF(BT228="",0,1)+IF(BU228="",0,1)+IF(BV228="",0,1)+IF(BW228="",0,1)+IF(BX228="",0,1)+IF(BY228="",0,1)+IF(BZ228="",0,1)))</f>
        <v/>
      </c>
      <c r="CB228" s="171" t="str">
        <f t="shared" si="10"/>
        <v/>
      </c>
      <c r="CC228" s="171" t="str">
        <f t="shared" si="11"/>
        <v/>
      </c>
      <c r="CD228" s="17"/>
      <c r="CE228" s="183"/>
      <c r="CF228" s="16"/>
      <c r="CG228" s="16"/>
      <c r="CH228" s="16"/>
      <c r="CI228" s="16"/>
      <c r="CJ228" s="16"/>
      <c r="CK228" s="16"/>
      <c r="CL228" s="16"/>
      <c r="CM228" s="16"/>
      <c r="CN228" s="171" t="str">
        <f>IF(AND(CF228="",CG228="",CH228="",CI228="",CJ228="",CK228="",CL228="",CM228=""),"",(VLOOKUP(CF228,'Grade-Percent-GPA'!$E:$F,2,FALSE)+VLOOKUP(CG228,'Grade-Percent-GPA'!$E:$F,2,FALSE)+VLOOKUP(CH228,'Grade-Percent-GPA'!$E:$F,2,FALSE)+VLOOKUP(CI228,'Grade-Percent-GPA'!$E:$F,2,FALSE)+VLOOKUP(CJ228,'Grade-Percent-GPA'!$E:$F,2,FALSE)+VLOOKUP(CK228,'Grade-Percent-GPA'!$E:$F,2,FALSE)+VLOOKUP(CL228,'Grade-Percent-GPA'!$E:$F,2,FALSE)+VLOOKUP(CM228,'Grade-Percent-GPA'!$E:$F,2,FALSE))/(IF(CF228="",0,1)+IF(CG228="",0,1)+IF(CH228="",0,1)+IF(CI228="",0,1)+IF(CJ228="",0,1)+IF(CK228="",0,1)+IF(CL228="",0,1)+IF(CM228="",0,1)))</f>
        <v/>
      </c>
      <c r="CO228" s="171" t="str">
        <f t="shared" si="12"/>
        <v/>
      </c>
      <c r="CP228" s="171" t="str">
        <f t="shared" si="13"/>
        <v/>
      </c>
      <c r="CQ228" s="17"/>
      <c r="CR228" s="183"/>
      <c r="CS228" s="16"/>
      <c r="CT228" s="16"/>
      <c r="CU228" s="16"/>
      <c r="CV228" s="16"/>
      <c r="CW228" s="16"/>
      <c r="CX228" s="16"/>
      <c r="CY228" s="16"/>
      <c r="CZ228" s="16"/>
      <c r="DA228" s="171" t="str">
        <f>IF(AND(CS228="",CT228="",CU228="",CV228="",CW228="",CX228="",CY228="",CZ228=""),"",(VLOOKUP(CS228,'Grade-Percent-GPA'!$E:$F,2,FALSE)+VLOOKUP(CT228,'Grade-Percent-GPA'!$E:$F,2,FALSE)+VLOOKUP(CU228,'Grade-Percent-GPA'!$E:$F,2,FALSE)+VLOOKUP(CV228,'Grade-Percent-GPA'!$E:$F,2,FALSE)+VLOOKUP(CW228,'Grade-Percent-GPA'!$E:$F,2,FALSE)+VLOOKUP(CX228,'Grade-Percent-GPA'!$E:$F,2,FALSE)+VLOOKUP(CY228,'Grade-Percent-GPA'!$E:$F,2,FALSE)+VLOOKUP(CZ228,'Grade-Percent-GPA'!$E:$F,2,FALSE))/(IF(CS228="",0,1)+IF(CT228="",0,1)+IF(CU228="",0,1)+IF(CV228="",0,1)+IF(CW228="",0,1)+IF(CX228="",0,1)+IF(CY228="",0,1)+IF(CZ228="",0,1)))</f>
        <v/>
      </c>
      <c r="DB228" s="171" t="str">
        <f t="shared" si="14"/>
        <v/>
      </c>
      <c r="DC228" s="171" t="str">
        <f t="shared" si="15"/>
        <v/>
      </c>
    </row>
    <row r="229" spans="1:107" ht="14.25" customHeight="1" x14ac:dyDescent="0.3">
      <c r="A229" s="182"/>
      <c r="B229" s="15"/>
      <c r="C229" s="15"/>
      <c r="D229" s="453"/>
      <c r="E229" s="183"/>
      <c r="F229" s="16"/>
      <c r="G229" s="16"/>
      <c r="H229" s="16"/>
      <c r="I229" s="16"/>
      <c r="J229" s="16"/>
      <c r="K229" s="16"/>
      <c r="L229" s="16"/>
      <c r="M229" s="16"/>
      <c r="N229" s="171" t="str">
        <f>IF(AND(F229="",G229="",H229="",I229="",J229="",K229="",L229="",M229=""),"",(VLOOKUP(F229,'Grade-Percent-GPA'!$E:$F,2,FALSE)+VLOOKUP(G229,'Grade-Percent-GPA'!$E:$F,2,FALSE)+VLOOKUP(H229,'Grade-Percent-GPA'!$E:$F,2,FALSE)+VLOOKUP(I229,'Grade-Percent-GPA'!$E:$F,2,FALSE)+VLOOKUP(J229,'Grade-Percent-GPA'!$E:$F,2,FALSE)+VLOOKUP(K229,'Grade-Percent-GPA'!$E:$F,2,FALSE)+VLOOKUP(L229,'Grade-Percent-GPA'!$E:$F,2,FALSE)+VLOOKUP(M229,'Grade-Percent-GPA'!$E:$F,2,FALSE))/(IF(F229="",0,1)+IF(G229="",0,1)+IF(H229="",0,1)+IF(I229="",0,1)+IF(J229="",0,1)+IF(K229="",0,1)+IF(L229="",0,1)+IF(M229="",0,1)))</f>
        <v/>
      </c>
      <c r="O229" s="171" t="str">
        <f t="shared" si="0"/>
        <v/>
      </c>
      <c r="P229" s="171" t="str">
        <f t="shared" si="1"/>
        <v/>
      </c>
      <c r="Q229" s="17"/>
      <c r="R229" s="183"/>
      <c r="S229" s="16"/>
      <c r="T229" s="16"/>
      <c r="U229" s="16"/>
      <c r="V229" s="16"/>
      <c r="W229" s="16"/>
      <c r="X229" s="16"/>
      <c r="Y229" s="16"/>
      <c r="Z229" s="16"/>
      <c r="AA229" s="171" t="str">
        <f>IF(AND(S229="",T229="",U229="",V229="",W229="",X229="",Y229="",Z229=""),"",(VLOOKUP(S229,'Grade-Percent-GPA'!$E:$F,2,FALSE)+VLOOKUP(T229,'Grade-Percent-GPA'!$E:$F,2,FALSE)+VLOOKUP(U229,'Grade-Percent-GPA'!$E:$F,2,FALSE)+VLOOKUP(V229,'Grade-Percent-GPA'!$E:$F,2,FALSE)+VLOOKUP(W229,'Grade-Percent-GPA'!$E:$F,2,FALSE)+VLOOKUP(X229,'Grade-Percent-GPA'!$E:$F,2,FALSE)+VLOOKUP(Y229,'Grade-Percent-GPA'!$E:$F,2,FALSE)+VLOOKUP(Z229,'Grade-Percent-GPA'!$E:$F,2,FALSE))/(IF(S229="",0,1)+IF(T229="",0,1)+IF(U229="",0,1)+IF(V229="",0,1)+IF(W229="",0,1)+IF(X229="",0,1)+IF(Y229="",0,1)+IF(Z229="",0,1)))</f>
        <v/>
      </c>
      <c r="AB229" s="171" t="str">
        <f t="shared" si="2"/>
        <v/>
      </c>
      <c r="AC229" s="171" t="str">
        <f t="shared" si="3"/>
        <v/>
      </c>
      <c r="AD229" s="17"/>
      <c r="AE229" s="183"/>
      <c r="AF229" s="16"/>
      <c r="AG229" s="16"/>
      <c r="AH229" s="16"/>
      <c r="AI229" s="16"/>
      <c r="AJ229" s="16"/>
      <c r="AK229" s="16"/>
      <c r="AL229" s="16"/>
      <c r="AM229" s="16"/>
      <c r="AN229" s="171" t="str">
        <f>IF(AND(AF229="",AG229="",AH229="",AI229="",AJ229="",AK229="",AL229="",AM229=""),"",(VLOOKUP(AF229,'Grade-Percent-GPA'!$E:$F,2,FALSE)+VLOOKUP(AG229,'Grade-Percent-GPA'!$E:$F,2,FALSE)+VLOOKUP(AH229,'Grade-Percent-GPA'!$E:$F,2,FALSE)+VLOOKUP(AI229,'Grade-Percent-GPA'!$E:$F,2,FALSE)+VLOOKUP(AJ229,'Grade-Percent-GPA'!$E:$F,2,FALSE)+VLOOKUP(AK229,'Grade-Percent-GPA'!$E:$F,2,FALSE)+VLOOKUP(AL229,'Grade-Percent-GPA'!$E:$F,2,FALSE)+VLOOKUP(AM229,'Grade-Percent-GPA'!$E:$F,2,FALSE))/(IF(AF229="",0,1)+IF(AG229="",0,1)+IF(AH229="",0,1)+IF(AI229="",0,1)+IF(AJ229="",0,1)+IF(AK229="",0,1)+IF(AL229="",0,1)+IF(AM229="",0,1)))</f>
        <v/>
      </c>
      <c r="AO229" s="171" t="str">
        <f t="shared" si="4"/>
        <v/>
      </c>
      <c r="AP229" s="171" t="str">
        <f t="shared" si="5"/>
        <v/>
      </c>
      <c r="AQ229" s="17"/>
      <c r="AR229" s="183"/>
      <c r="AS229" s="16"/>
      <c r="AT229" s="16"/>
      <c r="AU229" s="16"/>
      <c r="AV229" s="16"/>
      <c r="AW229" s="16"/>
      <c r="AX229" s="16"/>
      <c r="AY229" s="16"/>
      <c r="AZ229" s="16"/>
      <c r="BA229" s="171" t="str">
        <f>IF(AND(AS229="",AT229="",AU229="",AV229="",AW229="",AX229="",AY229="",AZ229=""),"",(VLOOKUP(AS229,'Grade-Percent-GPA'!$E:$F,2,FALSE)+VLOOKUP(AT229,'Grade-Percent-GPA'!$E:$F,2,FALSE)+VLOOKUP(AU229,'Grade-Percent-GPA'!$E:$F,2,FALSE)+VLOOKUP(AV229,'Grade-Percent-GPA'!$E:$F,2,FALSE)+VLOOKUP(AW229,'Grade-Percent-GPA'!$E:$F,2,FALSE)+VLOOKUP(AX229,'Grade-Percent-GPA'!$E:$F,2,FALSE)+VLOOKUP(AY229,'Grade-Percent-GPA'!$E:$F,2,FALSE)+VLOOKUP(AZ229,'Grade-Percent-GPA'!$E:$F,2,FALSE))/(IF(AS229="",0,1)+IF(AT229="",0,1)+IF(AU229="",0,1)+IF(AV229="",0,1)+IF(AW229="",0,1)+IF(AX229="",0,1)+IF(AY229="",0,1)+IF(AZ229="",0,1)))</f>
        <v/>
      </c>
      <c r="BB229" s="171" t="str">
        <f t="shared" si="6"/>
        <v/>
      </c>
      <c r="BC229" s="171" t="str">
        <f t="shared" si="7"/>
        <v/>
      </c>
      <c r="BD229" s="17"/>
      <c r="BE229" s="183"/>
      <c r="BF229" s="16"/>
      <c r="BG229" s="16"/>
      <c r="BH229" s="16"/>
      <c r="BI229" s="16"/>
      <c r="BJ229" s="16"/>
      <c r="BK229" s="16"/>
      <c r="BL229" s="16"/>
      <c r="BM229" s="16"/>
      <c r="BN229" s="171" t="str">
        <f>IF(AND(BF229="",BG229="",BH229="",BI229="",BJ229="",BK229="",BL229="",BM229=""),"",(VLOOKUP(BF229,'Grade-Percent-GPA'!$E:$F,2,FALSE)+VLOOKUP(BG229,'Grade-Percent-GPA'!$E:$F,2,FALSE)+VLOOKUP(BH229,'Grade-Percent-GPA'!$E:$F,2,FALSE)+VLOOKUP(BI229,'Grade-Percent-GPA'!$E:$F,2,FALSE)+VLOOKUP(BJ229,'Grade-Percent-GPA'!$E:$F,2,FALSE)+VLOOKUP(BK229,'Grade-Percent-GPA'!$E:$F,2,FALSE)+VLOOKUP(BL229,'Grade-Percent-GPA'!$E:$F,2,FALSE)+VLOOKUP(BM229,'Grade-Percent-GPA'!$E:$F,2,FALSE))/(IF(BF229="",0,1)+IF(BG229="",0,1)+IF(BH229="",0,1)+IF(BI229="",0,1)+IF(BJ229="",0,1)+IF(BK229="",0,1)+IF(BL229="",0,1)+IF(BM229="",0,1)))</f>
        <v/>
      </c>
      <c r="BO229" s="171" t="str">
        <f t="shared" si="8"/>
        <v/>
      </c>
      <c r="BP229" s="171" t="str">
        <f t="shared" si="9"/>
        <v/>
      </c>
      <c r="BQ229" s="17"/>
      <c r="BR229" s="183"/>
      <c r="BS229" s="16"/>
      <c r="BT229" s="16"/>
      <c r="BU229" s="16"/>
      <c r="BV229" s="16"/>
      <c r="BW229" s="16"/>
      <c r="BX229" s="16"/>
      <c r="BY229" s="16"/>
      <c r="BZ229" s="16"/>
      <c r="CA229" s="171" t="str">
        <f>IF(AND(BS229="",BT229="",BU229="",BV229="",BW229="",BX229="",BY229="",BZ229=""),"",(VLOOKUP(BS229,'Grade-Percent-GPA'!$E:$F,2,FALSE)+VLOOKUP(BT229,'Grade-Percent-GPA'!$E:$F,2,FALSE)+VLOOKUP(BU229,'Grade-Percent-GPA'!$E:$F,2,FALSE)+VLOOKUP(BV229,'Grade-Percent-GPA'!$E:$F,2,FALSE)+VLOOKUP(BW229,'Grade-Percent-GPA'!$E:$F,2,FALSE)+VLOOKUP(BX229,'Grade-Percent-GPA'!$E:$F,2,FALSE)+VLOOKUP(BY229,'Grade-Percent-GPA'!$E:$F,2,FALSE)+VLOOKUP(BZ229,'Grade-Percent-GPA'!$E:$F,2,FALSE))/(IF(BS229="",0,1)+IF(BT229="",0,1)+IF(BU229="",0,1)+IF(BV229="",0,1)+IF(BW229="",0,1)+IF(BX229="",0,1)+IF(BY229="",0,1)+IF(BZ229="",0,1)))</f>
        <v/>
      </c>
      <c r="CB229" s="171" t="str">
        <f t="shared" si="10"/>
        <v/>
      </c>
      <c r="CC229" s="171" t="str">
        <f t="shared" si="11"/>
        <v/>
      </c>
      <c r="CD229" s="17"/>
      <c r="CE229" s="183"/>
      <c r="CF229" s="16"/>
      <c r="CG229" s="16"/>
      <c r="CH229" s="16"/>
      <c r="CI229" s="16"/>
      <c r="CJ229" s="16"/>
      <c r="CK229" s="16"/>
      <c r="CL229" s="16"/>
      <c r="CM229" s="16"/>
      <c r="CN229" s="171" t="str">
        <f>IF(AND(CF229="",CG229="",CH229="",CI229="",CJ229="",CK229="",CL229="",CM229=""),"",(VLOOKUP(CF229,'Grade-Percent-GPA'!$E:$F,2,FALSE)+VLOOKUP(CG229,'Grade-Percent-GPA'!$E:$F,2,FALSE)+VLOOKUP(CH229,'Grade-Percent-GPA'!$E:$F,2,FALSE)+VLOOKUP(CI229,'Grade-Percent-GPA'!$E:$F,2,FALSE)+VLOOKUP(CJ229,'Grade-Percent-GPA'!$E:$F,2,FALSE)+VLOOKUP(CK229,'Grade-Percent-GPA'!$E:$F,2,FALSE)+VLOOKUP(CL229,'Grade-Percent-GPA'!$E:$F,2,FALSE)+VLOOKUP(CM229,'Grade-Percent-GPA'!$E:$F,2,FALSE))/(IF(CF229="",0,1)+IF(CG229="",0,1)+IF(CH229="",0,1)+IF(CI229="",0,1)+IF(CJ229="",0,1)+IF(CK229="",0,1)+IF(CL229="",0,1)+IF(CM229="",0,1)))</f>
        <v/>
      </c>
      <c r="CO229" s="171" t="str">
        <f t="shared" si="12"/>
        <v/>
      </c>
      <c r="CP229" s="171" t="str">
        <f t="shared" si="13"/>
        <v/>
      </c>
      <c r="CQ229" s="17"/>
      <c r="CR229" s="183"/>
      <c r="CS229" s="16"/>
      <c r="CT229" s="16"/>
      <c r="CU229" s="16"/>
      <c r="CV229" s="16"/>
      <c r="CW229" s="16"/>
      <c r="CX229" s="16"/>
      <c r="CY229" s="16"/>
      <c r="CZ229" s="16"/>
      <c r="DA229" s="171" t="str">
        <f>IF(AND(CS229="",CT229="",CU229="",CV229="",CW229="",CX229="",CY229="",CZ229=""),"",(VLOOKUP(CS229,'Grade-Percent-GPA'!$E:$F,2,FALSE)+VLOOKUP(CT229,'Grade-Percent-GPA'!$E:$F,2,FALSE)+VLOOKUP(CU229,'Grade-Percent-GPA'!$E:$F,2,FALSE)+VLOOKUP(CV229,'Grade-Percent-GPA'!$E:$F,2,FALSE)+VLOOKUP(CW229,'Grade-Percent-GPA'!$E:$F,2,FALSE)+VLOOKUP(CX229,'Grade-Percent-GPA'!$E:$F,2,FALSE)+VLOOKUP(CY229,'Grade-Percent-GPA'!$E:$F,2,FALSE)+VLOOKUP(CZ229,'Grade-Percent-GPA'!$E:$F,2,FALSE))/(IF(CS229="",0,1)+IF(CT229="",0,1)+IF(CU229="",0,1)+IF(CV229="",0,1)+IF(CW229="",0,1)+IF(CX229="",0,1)+IF(CY229="",0,1)+IF(CZ229="",0,1)))</f>
        <v/>
      </c>
      <c r="DB229" s="171" t="str">
        <f t="shared" si="14"/>
        <v/>
      </c>
      <c r="DC229" s="171" t="str">
        <f t="shared" si="15"/>
        <v/>
      </c>
    </row>
    <row r="230" spans="1:107" ht="14.25" customHeight="1" x14ac:dyDescent="0.3">
      <c r="A230" s="182"/>
      <c r="B230" s="15"/>
      <c r="C230" s="15"/>
      <c r="D230" s="453"/>
      <c r="E230" s="183"/>
      <c r="F230" s="16"/>
      <c r="G230" s="16"/>
      <c r="H230" s="16"/>
      <c r="I230" s="16"/>
      <c r="J230" s="16"/>
      <c r="K230" s="16"/>
      <c r="L230" s="16"/>
      <c r="M230" s="16"/>
      <c r="N230" s="171" t="str">
        <f>IF(AND(F230="",G230="",H230="",I230="",J230="",K230="",L230="",M230=""),"",(VLOOKUP(F230,'Grade-Percent-GPA'!$E:$F,2,FALSE)+VLOOKUP(G230,'Grade-Percent-GPA'!$E:$F,2,FALSE)+VLOOKUP(H230,'Grade-Percent-GPA'!$E:$F,2,FALSE)+VLOOKUP(I230,'Grade-Percent-GPA'!$E:$F,2,FALSE)+VLOOKUP(J230,'Grade-Percent-GPA'!$E:$F,2,FALSE)+VLOOKUP(K230,'Grade-Percent-GPA'!$E:$F,2,FALSE)+VLOOKUP(L230,'Grade-Percent-GPA'!$E:$F,2,FALSE)+VLOOKUP(M230,'Grade-Percent-GPA'!$E:$F,2,FALSE))/(IF(F230="",0,1)+IF(G230="",0,1)+IF(H230="",0,1)+IF(I230="",0,1)+IF(J230="",0,1)+IF(K230="",0,1)+IF(L230="",0,1)+IF(M230="",0,1)))</f>
        <v/>
      </c>
      <c r="O230" s="171" t="str">
        <f t="shared" si="0"/>
        <v/>
      </c>
      <c r="P230" s="171" t="str">
        <f t="shared" si="1"/>
        <v/>
      </c>
      <c r="Q230" s="17"/>
      <c r="R230" s="183"/>
      <c r="S230" s="16"/>
      <c r="T230" s="16"/>
      <c r="U230" s="16"/>
      <c r="V230" s="16"/>
      <c r="W230" s="16"/>
      <c r="X230" s="16"/>
      <c r="Y230" s="16"/>
      <c r="Z230" s="16"/>
      <c r="AA230" s="171" t="str">
        <f>IF(AND(S230="",T230="",U230="",V230="",W230="",X230="",Y230="",Z230=""),"",(VLOOKUP(S230,'Grade-Percent-GPA'!$E:$F,2,FALSE)+VLOOKUP(T230,'Grade-Percent-GPA'!$E:$F,2,FALSE)+VLOOKUP(U230,'Grade-Percent-GPA'!$E:$F,2,FALSE)+VLOOKUP(V230,'Grade-Percent-GPA'!$E:$F,2,FALSE)+VLOOKUP(W230,'Grade-Percent-GPA'!$E:$F,2,FALSE)+VLOOKUP(X230,'Grade-Percent-GPA'!$E:$F,2,FALSE)+VLOOKUP(Y230,'Grade-Percent-GPA'!$E:$F,2,FALSE)+VLOOKUP(Z230,'Grade-Percent-GPA'!$E:$F,2,FALSE))/(IF(S230="",0,1)+IF(T230="",0,1)+IF(U230="",0,1)+IF(V230="",0,1)+IF(W230="",0,1)+IF(X230="",0,1)+IF(Y230="",0,1)+IF(Z230="",0,1)))</f>
        <v/>
      </c>
      <c r="AB230" s="171" t="str">
        <f t="shared" si="2"/>
        <v/>
      </c>
      <c r="AC230" s="171" t="str">
        <f t="shared" si="3"/>
        <v/>
      </c>
      <c r="AD230" s="17"/>
      <c r="AE230" s="183"/>
      <c r="AF230" s="16"/>
      <c r="AG230" s="16"/>
      <c r="AH230" s="16"/>
      <c r="AI230" s="16"/>
      <c r="AJ230" s="16"/>
      <c r="AK230" s="16"/>
      <c r="AL230" s="16"/>
      <c r="AM230" s="16"/>
      <c r="AN230" s="171" t="str">
        <f>IF(AND(AF230="",AG230="",AH230="",AI230="",AJ230="",AK230="",AL230="",AM230=""),"",(VLOOKUP(AF230,'Grade-Percent-GPA'!$E:$F,2,FALSE)+VLOOKUP(AG230,'Grade-Percent-GPA'!$E:$F,2,FALSE)+VLOOKUP(AH230,'Grade-Percent-GPA'!$E:$F,2,FALSE)+VLOOKUP(AI230,'Grade-Percent-GPA'!$E:$F,2,FALSE)+VLOOKUP(AJ230,'Grade-Percent-GPA'!$E:$F,2,FALSE)+VLOOKUP(AK230,'Grade-Percent-GPA'!$E:$F,2,FALSE)+VLOOKUP(AL230,'Grade-Percent-GPA'!$E:$F,2,FALSE)+VLOOKUP(AM230,'Grade-Percent-GPA'!$E:$F,2,FALSE))/(IF(AF230="",0,1)+IF(AG230="",0,1)+IF(AH230="",0,1)+IF(AI230="",0,1)+IF(AJ230="",0,1)+IF(AK230="",0,1)+IF(AL230="",0,1)+IF(AM230="",0,1)))</f>
        <v/>
      </c>
      <c r="AO230" s="171" t="str">
        <f t="shared" si="4"/>
        <v/>
      </c>
      <c r="AP230" s="171" t="str">
        <f t="shared" si="5"/>
        <v/>
      </c>
      <c r="AQ230" s="17"/>
      <c r="AR230" s="183"/>
      <c r="AS230" s="16"/>
      <c r="AT230" s="16"/>
      <c r="AU230" s="16"/>
      <c r="AV230" s="16"/>
      <c r="AW230" s="16"/>
      <c r="AX230" s="16"/>
      <c r="AY230" s="16"/>
      <c r="AZ230" s="16"/>
      <c r="BA230" s="171" t="str">
        <f>IF(AND(AS230="",AT230="",AU230="",AV230="",AW230="",AX230="",AY230="",AZ230=""),"",(VLOOKUP(AS230,'Grade-Percent-GPA'!$E:$F,2,FALSE)+VLOOKUP(AT230,'Grade-Percent-GPA'!$E:$F,2,FALSE)+VLOOKUP(AU230,'Grade-Percent-GPA'!$E:$F,2,FALSE)+VLOOKUP(AV230,'Grade-Percent-GPA'!$E:$F,2,FALSE)+VLOOKUP(AW230,'Grade-Percent-GPA'!$E:$F,2,FALSE)+VLOOKUP(AX230,'Grade-Percent-GPA'!$E:$F,2,FALSE)+VLOOKUP(AY230,'Grade-Percent-GPA'!$E:$F,2,FALSE)+VLOOKUP(AZ230,'Grade-Percent-GPA'!$E:$F,2,FALSE))/(IF(AS230="",0,1)+IF(AT230="",0,1)+IF(AU230="",0,1)+IF(AV230="",0,1)+IF(AW230="",0,1)+IF(AX230="",0,1)+IF(AY230="",0,1)+IF(AZ230="",0,1)))</f>
        <v/>
      </c>
      <c r="BB230" s="171" t="str">
        <f t="shared" si="6"/>
        <v/>
      </c>
      <c r="BC230" s="171" t="str">
        <f t="shared" si="7"/>
        <v/>
      </c>
      <c r="BD230" s="17"/>
      <c r="BE230" s="183"/>
      <c r="BF230" s="16"/>
      <c r="BG230" s="16"/>
      <c r="BH230" s="16"/>
      <c r="BI230" s="16"/>
      <c r="BJ230" s="16"/>
      <c r="BK230" s="16"/>
      <c r="BL230" s="16"/>
      <c r="BM230" s="16"/>
      <c r="BN230" s="171" t="str">
        <f>IF(AND(BF230="",BG230="",BH230="",BI230="",BJ230="",BK230="",BL230="",BM230=""),"",(VLOOKUP(BF230,'Grade-Percent-GPA'!$E:$F,2,FALSE)+VLOOKUP(BG230,'Grade-Percent-GPA'!$E:$F,2,FALSE)+VLOOKUP(BH230,'Grade-Percent-GPA'!$E:$F,2,FALSE)+VLOOKUP(BI230,'Grade-Percent-GPA'!$E:$F,2,FALSE)+VLOOKUP(BJ230,'Grade-Percent-GPA'!$E:$F,2,FALSE)+VLOOKUP(BK230,'Grade-Percent-GPA'!$E:$F,2,FALSE)+VLOOKUP(BL230,'Grade-Percent-GPA'!$E:$F,2,FALSE)+VLOOKUP(BM230,'Grade-Percent-GPA'!$E:$F,2,FALSE))/(IF(BF230="",0,1)+IF(BG230="",0,1)+IF(BH230="",0,1)+IF(BI230="",0,1)+IF(BJ230="",0,1)+IF(BK230="",0,1)+IF(BL230="",0,1)+IF(BM230="",0,1)))</f>
        <v/>
      </c>
      <c r="BO230" s="171" t="str">
        <f t="shared" si="8"/>
        <v/>
      </c>
      <c r="BP230" s="171" t="str">
        <f t="shared" si="9"/>
        <v/>
      </c>
      <c r="BQ230" s="17"/>
      <c r="BR230" s="183"/>
      <c r="BS230" s="16"/>
      <c r="BT230" s="16"/>
      <c r="BU230" s="16"/>
      <c r="BV230" s="16"/>
      <c r="BW230" s="16"/>
      <c r="BX230" s="16"/>
      <c r="BY230" s="16"/>
      <c r="BZ230" s="16"/>
      <c r="CA230" s="171" t="str">
        <f>IF(AND(BS230="",BT230="",BU230="",BV230="",BW230="",BX230="",BY230="",BZ230=""),"",(VLOOKUP(BS230,'Grade-Percent-GPA'!$E:$F,2,FALSE)+VLOOKUP(BT230,'Grade-Percent-GPA'!$E:$F,2,FALSE)+VLOOKUP(BU230,'Grade-Percent-GPA'!$E:$F,2,FALSE)+VLOOKUP(BV230,'Grade-Percent-GPA'!$E:$F,2,FALSE)+VLOOKUP(BW230,'Grade-Percent-GPA'!$E:$F,2,FALSE)+VLOOKUP(BX230,'Grade-Percent-GPA'!$E:$F,2,FALSE)+VLOOKUP(BY230,'Grade-Percent-GPA'!$E:$F,2,FALSE)+VLOOKUP(BZ230,'Grade-Percent-GPA'!$E:$F,2,FALSE))/(IF(BS230="",0,1)+IF(BT230="",0,1)+IF(BU230="",0,1)+IF(BV230="",0,1)+IF(BW230="",0,1)+IF(BX230="",0,1)+IF(BY230="",0,1)+IF(BZ230="",0,1)))</f>
        <v/>
      </c>
      <c r="CB230" s="171" t="str">
        <f t="shared" si="10"/>
        <v/>
      </c>
      <c r="CC230" s="171" t="str">
        <f t="shared" si="11"/>
        <v/>
      </c>
      <c r="CD230" s="17"/>
      <c r="CE230" s="183"/>
      <c r="CF230" s="16"/>
      <c r="CG230" s="16"/>
      <c r="CH230" s="16"/>
      <c r="CI230" s="16"/>
      <c r="CJ230" s="16"/>
      <c r="CK230" s="16"/>
      <c r="CL230" s="16"/>
      <c r="CM230" s="16"/>
      <c r="CN230" s="171" t="str">
        <f>IF(AND(CF230="",CG230="",CH230="",CI230="",CJ230="",CK230="",CL230="",CM230=""),"",(VLOOKUP(CF230,'Grade-Percent-GPA'!$E:$F,2,FALSE)+VLOOKUP(CG230,'Grade-Percent-GPA'!$E:$F,2,FALSE)+VLOOKUP(CH230,'Grade-Percent-GPA'!$E:$F,2,FALSE)+VLOOKUP(CI230,'Grade-Percent-GPA'!$E:$F,2,FALSE)+VLOOKUP(CJ230,'Grade-Percent-GPA'!$E:$F,2,FALSE)+VLOOKUP(CK230,'Grade-Percent-GPA'!$E:$F,2,FALSE)+VLOOKUP(CL230,'Grade-Percent-GPA'!$E:$F,2,FALSE)+VLOOKUP(CM230,'Grade-Percent-GPA'!$E:$F,2,FALSE))/(IF(CF230="",0,1)+IF(CG230="",0,1)+IF(CH230="",0,1)+IF(CI230="",0,1)+IF(CJ230="",0,1)+IF(CK230="",0,1)+IF(CL230="",0,1)+IF(CM230="",0,1)))</f>
        <v/>
      </c>
      <c r="CO230" s="171" t="str">
        <f t="shared" si="12"/>
        <v/>
      </c>
      <c r="CP230" s="171" t="str">
        <f t="shared" si="13"/>
        <v/>
      </c>
      <c r="CQ230" s="17"/>
      <c r="CR230" s="183"/>
      <c r="CS230" s="16"/>
      <c r="CT230" s="16"/>
      <c r="CU230" s="16"/>
      <c r="CV230" s="16"/>
      <c r="CW230" s="16"/>
      <c r="CX230" s="16"/>
      <c r="CY230" s="16"/>
      <c r="CZ230" s="16"/>
      <c r="DA230" s="171" t="str">
        <f>IF(AND(CS230="",CT230="",CU230="",CV230="",CW230="",CX230="",CY230="",CZ230=""),"",(VLOOKUP(CS230,'Grade-Percent-GPA'!$E:$F,2,FALSE)+VLOOKUP(CT230,'Grade-Percent-GPA'!$E:$F,2,FALSE)+VLOOKUP(CU230,'Grade-Percent-GPA'!$E:$F,2,FALSE)+VLOOKUP(CV230,'Grade-Percent-GPA'!$E:$F,2,FALSE)+VLOOKUP(CW230,'Grade-Percent-GPA'!$E:$F,2,FALSE)+VLOOKUP(CX230,'Grade-Percent-GPA'!$E:$F,2,FALSE)+VLOOKUP(CY230,'Grade-Percent-GPA'!$E:$F,2,FALSE)+VLOOKUP(CZ230,'Grade-Percent-GPA'!$E:$F,2,FALSE))/(IF(CS230="",0,1)+IF(CT230="",0,1)+IF(CU230="",0,1)+IF(CV230="",0,1)+IF(CW230="",0,1)+IF(CX230="",0,1)+IF(CY230="",0,1)+IF(CZ230="",0,1)))</f>
        <v/>
      </c>
      <c r="DB230" s="171" t="str">
        <f t="shared" si="14"/>
        <v/>
      </c>
      <c r="DC230" s="171" t="str">
        <f t="shared" si="15"/>
        <v/>
      </c>
    </row>
    <row r="231" spans="1:107" ht="14.25" customHeight="1" x14ac:dyDescent="0.3">
      <c r="A231" s="182"/>
      <c r="B231" s="15"/>
      <c r="C231" s="15"/>
      <c r="D231" s="453"/>
      <c r="E231" s="183"/>
      <c r="F231" s="16"/>
      <c r="G231" s="16"/>
      <c r="H231" s="16"/>
      <c r="I231" s="16"/>
      <c r="J231" s="16"/>
      <c r="K231" s="16"/>
      <c r="L231" s="16"/>
      <c r="M231" s="16"/>
      <c r="N231" s="171" t="str">
        <f>IF(AND(F231="",G231="",H231="",I231="",J231="",K231="",L231="",M231=""),"",(VLOOKUP(F231,'Grade-Percent-GPA'!$E:$F,2,FALSE)+VLOOKUP(G231,'Grade-Percent-GPA'!$E:$F,2,FALSE)+VLOOKUP(H231,'Grade-Percent-GPA'!$E:$F,2,FALSE)+VLOOKUP(I231,'Grade-Percent-GPA'!$E:$F,2,FALSE)+VLOOKUP(J231,'Grade-Percent-GPA'!$E:$F,2,FALSE)+VLOOKUP(K231,'Grade-Percent-GPA'!$E:$F,2,FALSE)+VLOOKUP(L231,'Grade-Percent-GPA'!$E:$F,2,FALSE)+VLOOKUP(M231,'Grade-Percent-GPA'!$E:$F,2,FALSE))/(IF(F231="",0,1)+IF(G231="",0,1)+IF(H231="",0,1)+IF(I231="",0,1)+IF(J231="",0,1)+IF(K231="",0,1)+IF(L231="",0,1)+IF(M231="",0,1)))</f>
        <v/>
      </c>
      <c r="O231" s="171" t="str">
        <f t="shared" si="0"/>
        <v/>
      </c>
      <c r="P231" s="171" t="str">
        <f t="shared" si="1"/>
        <v/>
      </c>
      <c r="Q231" s="17"/>
      <c r="R231" s="183"/>
      <c r="S231" s="16"/>
      <c r="T231" s="16"/>
      <c r="U231" s="16"/>
      <c r="V231" s="16"/>
      <c r="W231" s="16"/>
      <c r="X231" s="16"/>
      <c r="Y231" s="16"/>
      <c r="Z231" s="16"/>
      <c r="AA231" s="171" t="str">
        <f>IF(AND(S231="",T231="",U231="",V231="",W231="",X231="",Y231="",Z231=""),"",(VLOOKUP(S231,'Grade-Percent-GPA'!$E:$F,2,FALSE)+VLOOKUP(T231,'Grade-Percent-GPA'!$E:$F,2,FALSE)+VLOOKUP(U231,'Grade-Percent-GPA'!$E:$F,2,FALSE)+VLOOKUP(V231,'Grade-Percent-GPA'!$E:$F,2,FALSE)+VLOOKUP(W231,'Grade-Percent-GPA'!$E:$F,2,FALSE)+VLOOKUP(X231,'Grade-Percent-GPA'!$E:$F,2,FALSE)+VLOOKUP(Y231,'Grade-Percent-GPA'!$E:$F,2,FALSE)+VLOOKUP(Z231,'Grade-Percent-GPA'!$E:$F,2,FALSE))/(IF(S231="",0,1)+IF(T231="",0,1)+IF(U231="",0,1)+IF(V231="",0,1)+IF(W231="",0,1)+IF(X231="",0,1)+IF(Y231="",0,1)+IF(Z231="",0,1)))</f>
        <v/>
      </c>
      <c r="AB231" s="171" t="str">
        <f t="shared" si="2"/>
        <v/>
      </c>
      <c r="AC231" s="171" t="str">
        <f t="shared" si="3"/>
        <v/>
      </c>
      <c r="AD231" s="17"/>
      <c r="AE231" s="183"/>
      <c r="AF231" s="16"/>
      <c r="AG231" s="16"/>
      <c r="AH231" s="16"/>
      <c r="AI231" s="16"/>
      <c r="AJ231" s="16"/>
      <c r="AK231" s="16"/>
      <c r="AL231" s="16"/>
      <c r="AM231" s="16"/>
      <c r="AN231" s="171" t="str">
        <f>IF(AND(AF231="",AG231="",AH231="",AI231="",AJ231="",AK231="",AL231="",AM231=""),"",(VLOOKUP(AF231,'Grade-Percent-GPA'!$E:$F,2,FALSE)+VLOOKUP(AG231,'Grade-Percent-GPA'!$E:$F,2,FALSE)+VLOOKUP(AH231,'Grade-Percent-GPA'!$E:$F,2,FALSE)+VLOOKUP(AI231,'Grade-Percent-GPA'!$E:$F,2,FALSE)+VLOOKUP(AJ231,'Grade-Percent-GPA'!$E:$F,2,FALSE)+VLOOKUP(AK231,'Grade-Percent-GPA'!$E:$F,2,FALSE)+VLOOKUP(AL231,'Grade-Percent-GPA'!$E:$F,2,FALSE)+VLOOKUP(AM231,'Grade-Percent-GPA'!$E:$F,2,FALSE))/(IF(AF231="",0,1)+IF(AG231="",0,1)+IF(AH231="",0,1)+IF(AI231="",0,1)+IF(AJ231="",0,1)+IF(AK231="",0,1)+IF(AL231="",0,1)+IF(AM231="",0,1)))</f>
        <v/>
      </c>
      <c r="AO231" s="171" t="str">
        <f t="shared" si="4"/>
        <v/>
      </c>
      <c r="AP231" s="171" t="str">
        <f t="shared" si="5"/>
        <v/>
      </c>
      <c r="AQ231" s="17"/>
      <c r="AR231" s="183"/>
      <c r="AS231" s="16"/>
      <c r="AT231" s="16"/>
      <c r="AU231" s="16"/>
      <c r="AV231" s="16"/>
      <c r="AW231" s="16"/>
      <c r="AX231" s="16"/>
      <c r="AY231" s="16"/>
      <c r="AZ231" s="16"/>
      <c r="BA231" s="171" t="str">
        <f>IF(AND(AS231="",AT231="",AU231="",AV231="",AW231="",AX231="",AY231="",AZ231=""),"",(VLOOKUP(AS231,'Grade-Percent-GPA'!$E:$F,2,FALSE)+VLOOKUP(AT231,'Grade-Percent-GPA'!$E:$F,2,FALSE)+VLOOKUP(AU231,'Grade-Percent-GPA'!$E:$F,2,FALSE)+VLOOKUP(AV231,'Grade-Percent-GPA'!$E:$F,2,FALSE)+VLOOKUP(AW231,'Grade-Percent-GPA'!$E:$F,2,FALSE)+VLOOKUP(AX231,'Grade-Percent-GPA'!$E:$F,2,FALSE)+VLOOKUP(AY231,'Grade-Percent-GPA'!$E:$F,2,FALSE)+VLOOKUP(AZ231,'Grade-Percent-GPA'!$E:$F,2,FALSE))/(IF(AS231="",0,1)+IF(AT231="",0,1)+IF(AU231="",0,1)+IF(AV231="",0,1)+IF(AW231="",0,1)+IF(AX231="",0,1)+IF(AY231="",0,1)+IF(AZ231="",0,1)))</f>
        <v/>
      </c>
      <c r="BB231" s="171" t="str">
        <f t="shared" si="6"/>
        <v/>
      </c>
      <c r="BC231" s="171" t="str">
        <f t="shared" si="7"/>
        <v/>
      </c>
      <c r="BD231" s="17"/>
      <c r="BE231" s="183"/>
      <c r="BF231" s="16"/>
      <c r="BG231" s="16"/>
      <c r="BH231" s="16"/>
      <c r="BI231" s="16"/>
      <c r="BJ231" s="16"/>
      <c r="BK231" s="16"/>
      <c r="BL231" s="16"/>
      <c r="BM231" s="16"/>
      <c r="BN231" s="171" t="str">
        <f>IF(AND(BF231="",BG231="",BH231="",BI231="",BJ231="",BK231="",BL231="",BM231=""),"",(VLOOKUP(BF231,'Grade-Percent-GPA'!$E:$F,2,FALSE)+VLOOKUP(BG231,'Grade-Percent-GPA'!$E:$F,2,FALSE)+VLOOKUP(BH231,'Grade-Percent-GPA'!$E:$F,2,FALSE)+VLOOKUP(BI231,'Grade-Percent-GPA'!$E:$F,2,FALSE)+VLOOKUP(BJ231,'Grade-Percent-GPA'!$E:$F,2,FALSE)+VLOOKUP(BK231,'Grade-Percent-GPA'!$E:$F,2,FALSE)+VLOOKUP(BL231,'Grade-Percent-GPA'!$E:$F,2,FALSE)+VLOOKUP(BM231,'Grade-Percent-GPA'!$E:$F,2,FALSE))/(IF(BF231="",0,1)+IF(BG231="",0,1)+IF(BH231="",0,1)+IF(BI231="",0,1)+IF(BJ231="",0,1)+IF(BK231="",0,1)+IF(BL231="",0,1)+IF(BM231="",0,1)))</f>
        <v/>
      </c>
      <c r="BO231" s="171" t="str">
        <f t="shared" si="8"/>
        <v/>
      </c>
      <c r="BP231" s="171" t="str">
        <f t="shared" si="9"/>
        <v/>
      </c>
      <c r="BQ231" s="17"/>
      <c r="BR231" s="183"/>
      <c r="BS231" s="16"/>
      <c r="BT231" s="16"/>
      <c r="BU231" s="16"/>
      <c r="BV231" s="16"/>
      <c r="BW231" s="16"/>
      <c r="BX231" s="16"/>
      <c r="BY231" s="16"/>
      <c r="BZ231" s="16"/>
      <c r="CA231" s="171" t="str">
        <f>IF(AND(BS231="",BT231="",BU231="",BV231="",BW231="",BX231="",BY231="",BZ231=""),"",(VLOOKUP(BS231,'Grade-Percent-GPA'!$E:$F,2,FALSE)+VLOOKUP(BT231,'Grade-Percent-GPA'!$E:$F,2,FALSE)+VLOOKUP(BU231,'Grade-Percent-GPA'!$E:$F,2,FALSE)+VLOOKUP(BV231,'Grade-Percent-GPA'!$E:$F,2,FALSE)+VLOOKUP(BW231,'Grade-Percent-GPA'!$E:$F,2,FALSE)+VLOOKUP(BX231,'Grade-Percent-GPA'!$E:$F,2,FALSE)+VLOOKUP(BY231,'Grade-Percent-GPA'!$E:$F,2,FALSE)+VLOOKUP(BZ231,'Grade-Percent-GPA'!$E:$F,2,FALSE))/(IF(BS231="",0,1)+IF(BT231="",0,1)+IF(BU231="",0,1)+IF(BV231="",0,1)+IF(BW231="",0,1)+IF(BX231="",0,1)+IF(BY231="",0,1)+IF(BZ231="",0,1)))</f>
        <v/>
      </c>
      <c r="CB231" s="171" t="str">
        <f t="shared" si="10"/>
        <v/>
      </c>
      <c r="CC231" s="171" t="str">
        <f t="shared" si="11"/>
        <v/>
      </c>
      <c r="CD231" s="17"/>
      <c r="CE231" s="183"/>
      <c r="CF231" s="16"/>
      <c r="CG231" s="16"/>
      <c r="CH231" s="16"/>
      <c r="CI231" s="16"/>
      <c r="CJ231" s="16"/>
      <c r="CK231" s="16"/>
      <c r="CL231" s="16"/>
      <c r="CM231" s="16"/>
      <c r="CN231" s="171" t="str">
        <f>IF(AND(CF231="",CG231="",CH231="",CI231="",CJ231="",CK231="",CL231="",CM231=""),"",(VLOOKUP(CF231,'Grade-Percent-GPA'!$E:$F,2,FALSE)+VLOOKUP(CG231,'Grade-Percent-GPA'!$E:$F,2,FALSE)+VLOOKUP(CH231,'Grade-Percent-GPA'!$E:$F,2,FALSE)+VLOOKUP(CI231,'Grade-Percent-GPA'!$E:$F,2,FALSE)+VLOOKUP(CJ231,'Grade-Percent-GPA'!$E:$F,2,FALSE)+VLOOKUP(CK231,'Grade-Percent-GPA'!$E:$F,2,FALSE)+VLOOKUP(CL231,'Grade-Percent-GPA'!$E:$F,2,FALSE)+VLOOKUP(CM231,'Grade-Percent-GPA'!$E:$F,2,FALSE))/(IF(CF231="",0,1)+IF(CG231="",0,1)+IF(CH231="",0,1)+IF(CI231="",0,1)+IF(CJ231="",0,1)+IF(CK231="",0,1)+IF(CL231="",0,1)+IF(CM231="",0,1)))</f>
        <v/>
      </c>
      <c r="CO231" s="171" t="str">
        <f t="shared" si="12"/>
        <v/>
      </c>
      <c r="CP231" s="171" t="str">
        <f t="shared" si="13"/>
        <v/>
      </c>
      <c r="CQ231" s="17"/>
      <c r="CR231" s="183"/>
      <c r="CS231" s="16"/>
      <c r="CT231" s="16"/>
      <c r="CU231" s="16"/>
      <c r="CV231" s="16"/>
      <c r="CW231" s="16"/>
      <c r="CX231" s="16"/>
      <c r="CY231" s="16"/>
      <c r="CZ231" s="16"/>
      <c r="DA231" s="171" t="str">
        <f>IF(AND(CS231="",CT231="",CU231="",CV231="",CW231="",CX231="",CY231="",CZ231=""),"",(VLOOKUP(CS231,'Grade-Percent-GPA'!$E:$F,2,FALSE)+VLOOKUP(CT231,'Grade-Percent-GPA'!$E:$F,2,FALSE)+VLOOKUP(CU231,'Grade-Percent-GPA'!$E:$F,2,FALSE)+VLOOKUP(CV231,'Grade-Percent-GPA'!$E:$F,2,FALSE)+VLOOKUP(CW231,'Grade-Percent-GPA'!$E:$F,2,FALSE)+VLOOKUP(CX231,'Grade-Percent-GPA'!$E:$F,2,FALSE)+VLOOKUP(CY231,'Grade-Percent-GPA'!$E:$F,2,FALSE)+VLOOKUP(CZ231,'Grade-Percent-GPA'!$E:$F,2,FALSE))/(IF(CS231="",0,1)+IF(CT231="",0,1)+IF(CU231="",0,1)+IF(CV231="",0,1)+IF(CW231="",0,1)+IF(CX231="",0,1)+IF(CY231="",0,1)+IF(CZ231="",0,1)))</f>
        <v/>
      </c>
      <c r="DB231" s="171" t="str">
        <f t="shared" si="14"/>
        <v/>
      </c>
      <c r="DC231" s="171" t="str">
        <f t="shared" si="15"/>
        <v/>
      </c>
    </row>
    <row r="232" spans="1:107" ht="14.25" customHeight="1" x14ac:dyDescent="0.3">
      <c r="A232" s="182"/>
      <c r="B232" s="15"/>
      <c r="C232" s="15"/>
      <c r="D232" s="453"/>
      <c r="E232" s="183"/>
      <c r="F232" s="16"/>
      <c r="G232" s="16"/>
      <c r="H232" s="16"/>
      <c r="I232" s="16"/>
      <c r="J232" s="16"/>
      <c r="K232" s="16"/>
      <c r="L232" s="16"/>
      <c r="M232" s="16"/>
      <c r="N232" s="171" t="str">
        <f>IF(AND(F232="",G232="",H232="",I232="",J232="",K232="",L232="",M232=""),"",(VLOOKUP(F232,'Grade-Percent-GPA'!$E:$F,2,FALSE)+VLOOKUP(G232,'Grade-Percent-GPA'!$E:$F,2,FALSE)+VLOOKUP(H232,'Grade-Percent-GPA'!$E:$F,2,FALSE)+VLOOKUP(I232,'Grade-Percent-GPA'!$E:$F,2,FALSE)+VLOOKUP(J232,'Grade-Percent-GPA'!$E:$F,2,FALSE)+VLOOKUP(K232,'Grade-Percent-GPA'!$E:$F,2,FALSE)+VLOOKUP(L232,'Grade-Percent-GPA'!$E:$F,2,FALSE)+VLOOKUP(M232,'Grade-Percent-GPA'!$E:$F,2,FALSE))/(IF(F232="",0,1)+IF(G232="",0,1)+IF(H232="",0,1)+IF(I232="",0,1)+IF(J232="",0,1)+IF(K232="",0,1)+IF(L232="",0,1)+IF(M232="",0,1)))</f>
        <v/>
      </c>
      <c r="O232" s="171" t="str">
        <f t="shared" si="0"/>
        <v/>
      </c>
      <c r="P232" s="171" t="str">
        <f t="shared" si="1"/>
        <v/>
      </c>
      <c r="Q232" s="17"/>
      <c r="R232" s="183"/>
      <c r="S232" s="16"/>
      <c r="T232" s="16"/>
      <c r="U232" s="16"/>
      <c r="V232" s="16"/>
      <c r="W232" s="16"/>
      <c r="X232" s="16"/>
      <c r="Y232" s="16"/>
      <c r="Z232" s="16"/>
      <c r="AA232" s="171" t="str">
        <f>IF(AND(S232="",T232="",U232="",V232="",W232="",X232="",Y232="",Z232=""),"",(VLOOKUP(S232,'Grade-Percent-GPA'!$E:$F,2,FALSE)+VLOOKUP(T232,'Grade-Percent-GPA'!$E:$F,2,FALSE)+VLOOKUP(U232,'Grade-Percent-GPA'!$E:$F,2,FALSE)+VLOOKUP(V232,'Grade-Percent-GPA'!$E:$F,2,FALSE)+VLOOKUP(W232,'Grade-Percent-GPA'!$E:$F,2,FALSE)+VLOOKUP(X232,'Grade-Percent-GPA'!$E:$F,2,FALSE)+VLOOKUP(Y232,'Grade-Percent-GPA'!$E:$F,2,FALSE)+VLOOKUP(Z232,'Grade-Percent-GPA'!$E:$F,2,FALSE))/(IF(S232="",0,1)+IF(T232="",0,1)+IF(U232="",0,1)+IF(V232="",0,1)+IF(W232="",0,1)+IF(X232="",0,1)+IF(Y232="",0,1)+IF(Z232="",0,1)))</f>
        <v/>
      </c>
      <c r="AB232" s="171" t="str">
        <f t="shared" si="2"/>
        <v/>
      </c>
      <c r="AC232" s="171" t="str">
        <f t="shared" si="3"/>
        <v/>
      </c>
      <c r="AD232" s="17"/>
      <c r="AE232" s="183"/>
      <c r="AF232" s="16"/>
      <c r="AG232" s="16"/>
      <c r="AH232" s="16"/>
      <c r="AI232" s="16"/>
      <c r="AJ232" s="16"/>
      <c r="AK232" s="16"/>
      <c r="AL232" s="16"/>
      <c r="AM232" s="16"/>
      <c r="AN232" s="171" t="str">
        <f>IF(AND(AF232="",AG232="",AH232="",AI232="",AJ232="",AK232="",AL232="",AM232=""),"",(VLOOKUP(AF232,'Grade-Percent-GPA'!$E:$F,2,FALSE)+VLOOKUP(AG232,'Grade-Percent-GPA'!$E:$F,2,FALSE)+VLOOKUP(AH232,'Grade-Percent-GPA'!$E:$F,2,FALSE)+VLOOKUP(AI232,'Grade-Percent-GPA'!$E:$F,2,FALSE)+VLOOKUP(AJ232,'Grade-Percent-GPA'!$E:$F,2,FALSE)+VLOOKUP(AK232,'Grade-Percent-GPA'!$E:$F,2,FALSE)+VLOOKUP(AL232,'Grade-Percent-GPA'!$E:$F,2,FALSE)+VLOOKUP(AM232,'Grade-Percent-GPA'!$E:$F,2,FALSE))/(IF(AF232="",0,1)+IF(AG232="",0,1)+IF(AH232="",0,1)+IF(AI232="",0,1)+IF(AJ232="",0,1)+IF(AK232="",0,1)+IF(AL232="",0,1)+IF(AM232="",0,1)))</f>
        <v/>
      </c>
      <c r="AO232" s="171" t="str">
        <f t="shared" si="4"/>
        <v/>
      </c>
      <c r="AP232" s="171" t="str">
        <f t="shared" si="5"/>
        <v/>
      </c>
      <c r="AQ232" s="17"/>
      <c r="AR232" s="183"/>
      <c r="AS232" s="16"/>
      <c r="AT232" s="16"/>
      <c r="AU232" s="16"/>
      <c r="AV232" s="16"/>
      <c r="AW232" s="16"/>
      <c r="AX232" s="16"/>
      <c r="AY232" s="16"/>
      <c r="AZ232" s="16"/>
      <c r="BA232" s="171" t="str">
        <f>IF(AND(AS232="",AT232="",AU232="",AV232="",AW232="",AX232="",AY232="",AZ232=""),"",(VLOOKUP(AS232,'Grade-Percent-GPA'!$E:$F,2,FALSE)+VLOOKUP(AT232,'Grade-Percent-GPA'!$E:$F,2,FALSE)+VLOOKUP(AU232,'Grade-Percent-GPA'!$E:$F,2,FALSE)+VLOOKUP(AV232,'Grade-Percent-GPA'!$E:$F,2,FALSE)+VLOOKUP(AW232,'Grade-Percent-GPA'!$E:$F,2,FALSE)+VLOOKUP(AX232,'Grade-Percent-GPA'!$E:$F,2,FALSE)+VLOOKUP(AY232,'Grade-Percent-GPA'!$E:$F,2,FALSE)+VLOOKUP(AZ232,'Grade-Percent-GPA'!$E:$F,2,FALSE))/(IF(AS232="",0,1)+IF(AT232="",0,1)+IF(AU232="",0,1)+IF(AV232="",0,1)+IF(AW232="",0,1)+IF(AX232="",0,1)+IF(AY232="",0,1)+IF(AZ232="",0,1)))</f>
        <v/>
      </c>
      <c r="BB232" s="171" t="str">
        <f t="shared" si="6"/>
        <v/>
      </c>
      <c r="BC232" s="171" t="str">
        <f t="shared" si="7"/>
        <v/>
      </c>
      <c r="BD232" s="17"/>
      <c r="BE232" s="183"/>
      <c r="BF232" s="16"/>
      <c r="BG232" s="16"/>
      <c r="BH232" s="16"/>
      <c r="BI232" s="16"/>
      <c r="BJ232" s="16"/>
      <c r="BK232" s="16"/>
      <c r="BL232" s="16"/>
      <c r="BM232" s="16"/>
      <c r="BN232" s="171" t="str">
        <f>IF(AND(BF232="",BG232="",BH232="",BI232="",BJ232="",BK232="",BL232="",BM232=""),"",(VLOOKUP(BF232,'Grade-Percent-GPA'!$E:$F,2,FALSE)+VLOOKUP(BG232,'Grade-Percent-GPA'!$E:$F,2,FALSE)+VLOOKUP(BH232,'Grade-Percent-GPA'!$E:$F,2,FALSE)+VLOOKUP(BI232,'Grade-Percent-GPA'!$E:$F,2,FALSE)+VLOOKUP(BJ232,'Grade-Percent-GPA'!$E:$F,2,FALSE)+VLOOKUP(BK232,'Grade-Percent-GPA'!$E:$F,2,FALSE)+VLOOKUP(BL232,'Grade-Percent-GPA'!$E:$F,2,FALSE)+VLOOKUP(BM232,'Grade-Percent-GPA'!$E:$F,2,FALSE))/(IF(BF232="",0,1)+IF(BG232="",0,1)+IF(BH232="",0,1)+IF(BI232="",0,1)+IF(BJ232="",0,1)+IF(BK232="",0,1)+IF(BL232="",0,1)+IF(BM232="",0,1)))</f>
        <v/>
      </c>
      <c r="BO232" s="171" t="str">
        <f t="shared" si="8"/>
        <v/>
      </c>
      <c r="BP232" s="171" t="str">
        <f t="shared" si="9"/>
        <v/>
      </c>
      <c r="BQ232" s="17"/>
      <c r="BR232" s="183"/>
      <c r="BS232" s="16"/>
      <c r="BT232" s="16"/>
      <c r="BU232" s="16"/>
      <c r="BV232" s="16"/>
      <c r="BW232" s="16"/>
      <c r="BX232" s="16"/>
      <c r="BY232" s="16"/>
      <c r="BZ232" s="16"/>
      <c r="CA232" s="171" t="str">
        <f>IF(AND(BS232="",BT232="",BU232="",BV232="",BW232="",BX232="",BY232="",BZ232=""),"",(VLOOKUP(BS232,'Grade-Percent-GPA'!$E:$F,2,FALSE)+VLOOKUP(BT232,'Grade-Percent-GPA'!$E:$F,2,FALSE)+VLOOKUP(BU232,'Grade-Percent-GPA'!$E:$F,2,FALSE)+VLOOKUP(BV232,'Grade-Percent-GPA'!$E:$F,2,FALSE)+VLOOKUP(BW232,'Grade-Percent-GPA'!$E:$F,2,FALSE)+VLOOKUP(BX232,'Grade-Percent-GPA'!$E:$F,2,FALSE)+VLOOKUP(BY232,'Grade-Percent-GPA'!$E:$F,2,FALSE)+VLOOKUP(BZ232,'Grade-Percent-GPA'!$E:$F,2,FALSE))/(IF(BS232="",0,1)+IF(BT232="",0,1)+IF(BU232="",0,1)+IF(BV232="",0,1)+IF(BW232="",0,1)+IF(BX232="",0,1)+IF(BY232="",0,1)+IF(BZ232="",0,1)))</f>
        <v/>
      </c>
      <c r="CB232" s="171" t="str">
        <f t="shared" si="10"/>
        <v/>
      </c>
      <c r="CC232" s="171" t="str">
        <f t="shared" si="11"/>
        <v/>
      </c>
      <c r="CD232" s="17"/>
      <c r="CE232" s="183"/>
      <c r="CF232" s="16"/>
      <c r="CG232" s="16"/>
      <c r="CH232" s="16"/>
      <c r="CI232" s="16"/>
      <c r="CJ232" s="16"/>
      <c r="CK232" s="16"/>
      <c r="CL232" s="16"/>
      <c r="CM232" s="16"/>
      <c r="CN232" s="171" t="str">
        <f>IF(AND(CF232="",CG232="",CH232="",CI232="",CJ232="",CK232="",CL232="",CM232=""),"",(VLOOKUP(CF232,'Grade-Percent-GPA'!$E:$F,2,FALSE)+VLOOKUP(CG232,'Grade-Percent-GPA'!$E:$F,2,FALSE)+VLOOKUP(CH232,'Grade-Percent-GPA'!$E:$F,2,FALSE)+VLOOKUP(CI232,'Grade-Percent-GPA'!$E:$F,2,FALSE)+VLOOKUP(CJ232,'Grade-Percent-GPA'!$E:$F,2,FALSE)+VLOOKUP(CK232,'Grade-Percent-GPA'!$E:$F,2,FALSE)+VLOOKUP(CL232,'Grade-Percent-GPA'!$E:$F,2,FALSE)+VLOOKUP(CM232,'Grade-Percent-GPA'!$E:$F,2,FALSE))/(IF(CF232="",0,1)+IF(CG232="",0,1)+IF(CH232="",0,1)+IF(CI232="",0,1)+IF(CJ232="",0,1)+IF(CK232="",0,1)+IF(CL232="",0,1)+IF(CM232="",0,1)))</f>
        <v/>
      </c>
      <c r="CO232" s="171" t="str">
        <f t="shared" si="12"/>
        <v/>
      </c>
      <c r="CP232" s="171" t="str">
        <f t="shared" si="13"/>
        <v/>
      </c>
      <c r="CQ232" s="17"/>
      <c r="CR232" s="183"/>
      <c r="CS232" s="16"/>
      <c r="CT232" s="16"/>
      <c r="CU232" s="16"/>
      <c r="CV232" s="16"/>
      <c r="CW232" s="16"/>
      <c r="CX232" s="16"/>
      <c r="CY232" s="16"/>
      <c r="CZ232" s="16"/>
      <c r="DA232" s="171" t="str">
        <f>IF(AND(CS232="",CT232="",CU232="",CV232="",CW232="",CX232="",CY232="",CZ232=""),"",(VLOOKUP(CS232,'Grade-Percent-GPA'!$E:$F,2,FALSE)+VLOOKUP(CT232,'Grade-Percent-GPA'!$E:$F,2,FALSE)+VLOOKUP(CU232,'Grade-Percent-GPA'!$E:$F,2,FALSE)+VLOOKUP(CV232,'Grade-Percent-GPA'!$E:$F,2,FALSE)+VLOOKUP(CW232,'Grade-Percent-GPA'!$E:$F,2,FALSE)+VLOOKUP(CX232,'Grade-Percent-GPA'!$E:$F,2,FALSE)+VLOOKUP(CY232,'Grade-Percent-GPA'!$E:$F,2,FALSE)+VLOOKUP(CZ232,'Grade-Percent-GPA'!$E:$F,2,FALSE))/(IF(CS232="",0,1)+IF(CT232="",0,1)+IF(CU232="",0,1)+IF(CV232="",0,1)+IF(CW232="",0,1)+IF(CX232="",0,1)+IF(CY232="",0,1)+IF(CZ232="",0,1)))</f>
        <v/>
      </c>
      <c r="DB232" s="171" t="str">
        <f t="shared" si="14"/>
        <v/>
      </c>
      <c r="DC232" s="171" t="str">
        <f t="shared" si="15"/>
        <v/>
      </c>
    </row>
    <row r="233" spans="1:107" ht="14.25" customHeight="1" x14ac:dyDescent="0.3">
      <c r="A233" s="182"/>
      <c r="B233" s="15"/>
      <c r="C233" s="15"/>
      <c r="D233" s="453"/>
      <c r="E233" s="183"/>
      <c r="F233" s="16"/>
      <c r="G233" s="16"/>
      <c r="H233" s="16"/>
      <c r="I233" s="16"/>
      <c r="J233" s="16"/>
      <c r="K233" s="16"/>
      <c r="L233" s="16"/>
      <c r="M233" s="16"/>
      <c r="N233" s="171" t="str">
        <f>IF(AND(F233="",G233="",H233="",I233="",J233="",K233="",L233="",M233=""),"",(VLOOKUP(F233,'Grade-Percent-GPA'!$E:$F,2,FALSE)+VLOOKUP(G233,'Grade-Percent-GPA'!$E:$F,2,FALSE)+VLOOKUP(H233,'Grade-Percent-GPA'!$E:$F,2,FALSE)+VLOOKUP(I233,'Grade-Percent-GPA'!$E:$F,2,FALSE)+VLOOKUP(J233,'Grade-Percent-GPA'!$E:$F,2,FALSE)+VLOOKUP(K233,'Grade-Percent-GPA'!$E:$F,2,FALSE)+VLOOKUP(L233,'Grade-Percent-GPA'!$E:$F,2,FALSE)+VLOOKUP(M233,'Grade-Percent-GPA'!$E:$F,2,FALSE))/(IF(F233="",0,1)+IF(G233="",0,1)+IF(H233="",0,1)+IF(I233="",0,1)+IF(J233="",0,1)+IF(K233="",0,1)+IF(L233="",0,1)+IF(M233="",0,1)))</f>
        <v/>
      </c>
      <c r="O233" s="171" t="str">
        <f t="shared" si="0"/>
        <v/>
      </c>
      <c r="P233" s="171" t="str">
        <f t="shared" si="1"/>
        <v/>
      </c>
      <c r="Q233" s="17"/>
      <c r="R233" s="183"/>
      <c r="S233" s="16"/>
      <c r="T233" s="16"/>
      <c r="U233" s="16"/>
      <c r="V233" s="16"/>
      <c r="W233" s="16"/>
      <c r="X233" s="16"/>
      <c r="Y233" s="16"/>
      <c r="Z233" s="16"/>
      <c r="AA233" s="171" t="str">
        <f>IF(AND(S233="",T233="",U233="",V233="",W233="",X233="",Y233="",Z233=""),"",(VLOOKUP(S233,'Grade-Percent-GPA'!$E:$F,2,FALSE)+VLOOKUP(T233,'Grade-Percent-GPA'!$E:$F,2,FALSE)+VLOOKUP(U233,'Grade-Percent-GPA'!$E:$F,2,FALSE)+VLOOKUP(V233,'Grade-Percent-GPA'!$E:$F,2,FALSE)+VLOOKUP(W233,'Grade-Percent-GPA'!$E:$F,2,FALSE)+VLOOKUP(X233,'Grade-Percent-GPA'!$E:$F,2,FALSE)+VLOOKUP(Y233,'Grade-Percent-GPA'!$E:$F,2,FALSE)+VLOOKUP(Z233,'Grade-Percent-GPA'!$E:$F,2,FALSE))/(IF(S233="",0,1)+IF(T233="",0,1)+IF(U233="",0,1)+IF(V233="",0,1)+IF(W233="",0,1)+IF(X233="",0,1)+IF(Y233="",0,1)+IF(Z233="",0,1)))</f>
        <v/>
      </c>
      <c r="AB233" s="171" t="str">
        <f t="shared" si="2"/>
        <v/>
      </c>
      <c r="AC233" s="171" t="str">
        <f t="shared" si="3"/>
        <v/>
      </c>
      <c r="AD233" s="17"/>
      <c r="AE233" s="183"/>
      <c r="AF233" s="16"/>
      <c r="AG233" s="16"/>
      <c r="AH233" s="16"/>
      <c r="AI233" s="16"/>
      <c r="AJ233" s="16"/>
      <c r="AK233" s="16"/>
      <c r="AL233" s="16"/>
      <c r="AM233" s="16"/>
      <c r="AN233" s="171" t="str">
        <f>IF(AND(AF233="",AG233="",AH233="",AI233="",AJ233="",AK233="",AL233="",AM233=""),"",(VLOOKUP(AF233,'Grade-Percent-GPA'!$E:$F,2,FALSE)+VLOOKUP(AG233,'Grade-Percent-GPA'!$E:$F,2,FALSE)+VLOOKUP(AH233,'Grade-Percent-GPA'!$E:$F,2,FALSE)+VLOOKUP(AI233,'Grade-Percent-GPA'!$E:$F,2,FALSE)+VLOOKUP(AJ233,'Grade-Percent-GPA'!$E:$F,2,FALSE)+VLOOKUP(AK233,'Grade-Percent-GPA'!$E:$F,2,FALSE)+VLOOKUP(AL233,'Grade-Percent-GPA'!$E:$F,2,FALSE)+VLOOKUP(AM233,'Grade-Percent-GPA'!$E:$F,2,FALSE))/(IF(AF233="",0,1)+IF(AG233="",0,1)+IF(AH233="",0,1)+IF(AI233="",0,1)+IF(AJ233="",0,1)+IF(AK233="",0,1)+IF(AL233="",0,1)+IF(AM233="",0,1)))</f>
        <v/>
      </c>
      <c r="AO233" s="171" t="str">
        <f t="shared" si="4"/>
        <v/>
      </c>
      <c r="AP233" s="171" t="str">
        <f t="shared" si="5"/>
        <v/>
      </c>
      <c r="AQ233" s="17"/>
      <c r="AR233" s="183"/>
      <c r="AS233" s="16"/>
      <c r="AT233" s="16"/>
      <c r="AU233" s="16"/>
      <c r="AV233" s="16"/>
      <c r="AW233" s="16"/>
      <c r="AX233" s="16"/>
      <c r="AY233" s="16"/>
      <c r="AZ233" s="16"/>
      <c r="BA233" s="171" t="str">
        <f>IF(AND(AS233="",AT233="",AU233="",AV233="",AW233="",AX233="",AY233="",AZ233=""),"",(VLOOKUP(AS233,'Grade-Percent-GPA'!$E:$F,2,FALSE)+VLOOKUP(AT233,'Grade-Percent-GPA'!$E:$F,2,FALSE)+VLOOKUP(AU233,'Grade-Percent-GPA'!$E:$F,2,FALSE)+VLOOKUP(AV233,'Grade-Percent-GPA'!$E:$F,2,FALSE)+VLOOKUP(AW233,'Grade-Percent-GPA'!$E:$F,2,FALSE)+VLOOKUP(AX233,'Grade-Percent-GPA'!$E:$F,2,FALSE)+VLOOKUP(AY233,'Grade-Percent-GPA'!$E:$F,2,FALSE)+VLOOKUP(AZ233,'Grade-Percent-GPA'!$E:$F,2,FALSE))/(IF(AS233="",0,1)+IF(AT233="",0,1)+IF(AU233="",0,1)+IF(AV233="",0,1)+IF(AW233="",0,1)+IF(AX233="",0,1)+IF(AY233="",0,1)+IF(AZ233="",0,1)))</f>
        <v/>
      </c>
      <c r="BB233" s="171" t="str">
        <f t="shared" si="6"/>
        <v/>
      </c>
      <c r="BC233" s="171" t="str">
        <f t="shared" si="7"/>
        <v/>
      </c>
      <c r="BD233" s="17"/>
      <c r="BE233" s="183"/>
      <c r="BF233" s="16"/>
      <c r="BG233" s="16"/>
      <c r="BH233" s="16"/>
      <c r="BI233" s="16"/>
      <c r="BJ233" s="16"/>
      <c r="BK233" s="16"/>
      <c r="BL233" s="16"/>
      <c r="BM233" s="16"/>
      <c r="BN233" s="171" t="str">
        <f>IF(AND(BF233="",BG233="",BH233="",BI233="",BJ233="",BK233="",BL233="",BM233=""),"",(VLOOKUP(BF233,'Grade-Percent-GPA'!$E:$F,2,FALSE)+VLOOKUP(BG233,'Grade-Percent-GPA'!$E:$F,2,FALSE)+VLOOKUP(BH233,'Grade-Percent-GPA'!$E:$F,2,FALSE)+VLOOKUP(BI233,'Grade-Percent-GPA'!$E:$F,2,FALSE)+VLOOKUP(BJ233,'Grade-Percent-GPA'!$E:$F,2,FALSE)+VLOOKUP(BK233,'Grade-Percent-GPA'!$E:$F,2,FALSE)+VLOOKUP(BL233,'Grade-Percent-GPA'!$E:$F,2,FALSE)+VLOOKUP(BM233,'Grade-Percent-GPA'!$E:$F,2,FALSE))/(IF(BF233="",0,1)+IF(BG233="",0,1)+IF(BH233="",0,1)+IF(BI233="",0,1)+IF(BJ233="",0,1)+IF(BK233="",0,1)+IF(BL233="",0,1)+IF(BM233="",0,1)))</f>
        <v/>
      </c>
      <c r="BO233" s="171" t="str">
        <f t="shared" si="8"/>
        <v/>
      </c>
      <c r="BP233" s="171" t="str">
        <f t="shared" si="9"/>
        <v/>
      </c>
      <c r="BQ233" s="17"/>
      <c r="BR233" s="183"/>
      <c r="BS233" s="16"/>
      <c r="BT233" s="16"/>
      <c r="BU233" s="16"/>
      <c r="BV233" s="16"/>
      <c r="BW233" s="16"/>
      <c r="BX233" s="16"/>
      <c r="BY233" s="16"/>
      <c r="BZ233" s="16"/>
      <c r="CA233" s="171" t="str">
        <f>IF(AND(BS233="",BT233="",BU233="",BV233="",BW233="",BX233="",BY233="",BZ233=""),"",(VLOOKUP(BS233,'Grade-Percent-GPA'!$E:$F,2,FALSE)+VLOOKUP(BT233,'Grade-Percent-GPA'!$E:$F,2,FALSE)+VLOOKUP(BU233,'Grade-Percent-GPA'!$E:$F,2,FALSE)+VLOOKUP(BV233,'Grade-Percent-GPA'!$E:$F,2,FALSE)+VLOOKUP(BW233,'Grade-Percent-GPA'!$E:$F,2,FALSE)+VLOOKUP(BX233,'Grade-Percent-GPA'!$E:$F,2,FALSE)+VLOOKUP(BY233,'Grade-Percent-GPA'!$E:$F,2,FALSE)+VLOOKUP(BZ233,'Grade-Percent-GPA'!$E:$F,2,FALSE))/(IF(BS233="",0,1)+IF(BT233="",0,1)+IF(BU233="",0,1)+IF(BV233="",0,1)+IF(BW233="",0,1)+IF(BX233="",0,1)+IF(BY233="",0,1)+IF(BZ233="",0,1)))</f>
        <v/>
      </c>
      <c r="CB233" s="171" t="str">
        <f t="shared" si="10"/>
        <v/>
      </c>
      <c r="CC233" s="171" t="str">
        <f t="shared" si="11"/>
        <v/>
      </c>
      <c r="CD233" s="17"/>
      <c r="CE233" s="183"/>
      <c r="CF233" s="16"/>
      <c r="CG233" s="16"/>
      <c r="CH233" s="16"/>
      <c r="CI233" s="16"/>
      <c r="CJ233" s="16"/>
      <c r="CK233" s="16"/>
      <c r="CL233" s="16"/>
      <c r="CM233" s="16"/>
      <c r="CN233" s="171" t="str">
        <f>IF(AND(CF233="",CG233="",CH233="",CI233="",CJ233="",CK233="",CL233="",CM233=""),"",(VLOOKUP(CF233,'Grade-Percent-GPA'!$E:$F,2,FALSE)+VLOOKUP(CG233,'Grade-Percent-GPA'!$E:$F,2,FALSE)+VLOOKUP(CH233,'Grade-Percent-GPA'!$E:$F,2,FALSE)+VLOOKUP(CI233,'Grade-Percent-GPA'!$E:$F,2,FALSE)+VLOOKUP(CJ233,'Grade-Percent-GPA'!$E:$F,2,FALSE)+VLOOKUP(CK233,'Grade-Percent-GPA'!$E:$F,2,FALSE)+VLOOKUP(CL233,'Grade-Percent-GPA'!$E:$F,2,FALSE)+VLOOKUP(CM233,'Grade-Percent-GPA'!$E:$F,2,FALSE))/(IF(CF233="",0,1)+IF(CG233="",0,1)+IF(CH233="",0,1)+IF(CI233="",0,1)+IF(CJ233="",0,1)+IF(CK233="",0,1)+IF(CL233="",0,1)+IF(CM233="",0,1)))</f>
        <v/>
      </c>
      <c r="CO233" s="171" t="str">
        <f t="shared" si="12"/>
        <v/>
      </c>
      <c r="CP233" s="171" t="str">
        <f t="shared" si="13"/>
        <v/>
      </c>
      <c r="CQ233" s="17"/>
      <c r="CR233" s="183"/>
      <c r="CS233" s="16"/>
      <c r="CT233" s="16"/>
      <c r="CU233" s="16"/>
      <c r="CV233" s="16"/>
      <c r="CW233" s="16"/>
      <c r="CX233" s="16"/>
      <c r="CY233" s="16"/>
      <c r="CZ233" s="16"/>
      <c r="DA233" s="171" t="str">
        <f>IF(AND(CS233="",CT233="",CU233="",CV233="",CW233="",CX233="",CY233="",CZ233=""),"",(VLOOKUP(CS233,'Grade-Percent-GPA'!$E:$F,2,FALSE)+VLOOKUP(CT233,'Grade-Percent-GPA'!$E:$F,2,FALSE)+VLOOKUP(CU233,'Grade-Percent-GPA'!$E:$F,2,FALSE)+VLOOKUP(CV233,'Grade-Percent-GPA'!$E:$F,2,FALSE)+VLOOKUP(CW233,'Grade-Percent-GPA'!$E:$F,2,FALSE)+VLOOKUP(CX233,'Grade-Percent-GPA'!$E:$F,2,FALSE)+VLOOKUP(CY233,'Grade-Percent-GPA'!$E:$F,2,FALSE)+VLOOKUP(CZ233,'Grade-Percent-GPA'!$E:$F,2,FALSE))/(IF(CS233="",0,1)+IF(CT233="",0,1)+IF(CU233="",0,1)+IF(CV233="",0,1)+IF(CW233="",0,1)+IF(CX233="",0,1)+IF(CY233="",0,1)+IF(CZ233="",0,1)))</f>
        <v/>
      </c>
      <c r="DB233" s="171" t="str">
        <f t="shared" si="14"/>
        <v/>
      </c>
      <c r="DC233" s="171" t="str">
        <f t="shared" si="15"/>
        <v/>
      </c>
    </row>
    <row r="234" spans="1:107" ht="14.25" customHeight="1" x14ac:dyDescent="0.3">
      <c r="A234" s="182"/>
      <c r="B234" s="15"/>
      <c r="C234" s="15"/>
      <c r="D234" s="453"/>
      <c r="E234" s="183"/>
      <c r="F234" s="16"/>
      <c r="G234" s="16"/>
      <c r="H234" s="16"/>
      <c r="I234" s="16"/>
      <c r="J234" s="16"/>
      <c r="K234" s="16"/>
      <c r="L234" s="16"/>
      <c r="M234" s="16"/>
      <c r="N234" s="171" t="str">
        <f>IF(AND(F234="",G234="",H234="",I234="",J234="",K234="",L234="",M234=""),"",(VLOOKUP(F234,'Grade-Percent-GPA'!$E:$F,2,FALSE)+VLOOKUP(G234,'Grade-Percent-GPA'!$E:$F,2,FALSE)+VLOOKUP(H234,'Grade-Percent-GPA'!$E:$F,2,FALSE)+VLOOKUP(I234,'Grade-Percent-GPA'!$E:$F,2,FALSE)+VLOOKUP(J234,'Grade-Percent-GPA'!$E:$F,2,FALSE)+VLOOKUP(K234,'Grade-Percent-GPA'!$E:$F,2,FALSE)+VLOOKUP(L234,'Grade-Percent-GPA'!$E:$F,2,FALSE)+VLOOKUP(M234,'Grade-Percent-GPA'!$E:$F,2,FALSE))/(IF(F234="",0,1)+IF(G234="",0,1)+IF(H234="",0,1)+IF(I234="",0,1)+IF(J234="",0,1)+IF(K234="",0,1)+IF(L234="",0,1)+IF(M234="",0,1)))</f>
        <v/>
      </c>
      <c r="O234" s="171" t="str">
        <f t="shared" si="0"/>
        <v/>
      </c>
      <c r="P234" s="171" t="str">
        <f t="shared" si="1"/>
        <v/>
      </c>
      <c r="Q234" s="17"/>
      <c r="R234" s="183"/>
      <c r="S234" s="16"/>
      <c r="T234" s="16"/>
      <c r="U234" s="16"/>
      <c r="V234" s="16"/>
      <c r="W234" s="16"/>
      <c r="X234" s="16"/>
      <c r="Y234" s="16"/>
      <c r="Z234" s="16"/>
      <c r="AA234" s="171" t="str">
        <f>IF(AND(S234="",T234="",U234="",V234="",W234="",X234="",Y234="",Z234=""),"",(VLOOKUP(S234,'Grade-Percent-GPA'!$E:$F,2,FALSE)+VLOOKUP(T234,'Grade-Percent-GPA'!$E:$F,2,FALSE)+VLOOKUP(U234,'Grade-Percent-GPA'!$E:$F,2,FALSE)+VLOOKUP(V234,'Grade-Percent-GPA'!$E:$F,2,FALSE)+VLOOKUP(W234,'Grade-Percent-GPA'!$E:$F,2,FALSE)+VLOOKUP(X234,'Grade-Percent-GPA'!$E:$F,2,FALSE)+VLOOKUP(Y234,'Grade-Percent-GPA'!$E:$F,2,FALSE)+VLOOKUP(Z234,'Grade-Percent-GPA'!$E:$F,2,FALSE))/(IF(S234="",0,1)+IF(T234="",0,1)+IF(U234="",0,1)+IF(V234="",0,1)+IF(W234="",0,1)+IF(X234="",0,1)+IF(Y234="",0,1)+IF(Z234="",0,1)))</f>
        <v/>
      </c>
      <c r="AB234" s="171" t="str">
        <f t="shared" si="2"/>
        <v/>
      </c>
      <c r="AC234" s="171" t="str">
        <f t="shared" si="3"/>
        <v/>
      </c>
      <c r="AD234" s="17"/>
      <c r="AE234" s="183"/>
      <c r="AF234" s="16"/>
      <c r="AG234" s="16"/>
      <c r="AH234" s="16"/>
      <c r="AI234" s="16"/>
      <c r="AJ234" s="16"/>
      <c r="AK234" s="16"/>
      <c r="AL234" s="16"/>
      <c r="AM234" s="16"/>
      <c r="AN234" s="171" t="str">
        <f>IF(AND(AF234="",AG234="",AH234="",AI234="",AJ234="",AK234="",AL234="",AM234=""),"",(VLOOKUP(AF234,'Grade-Percent-GPA'!$E:$F,2,FALSE)+VLOOKUP(AG234,'Grade-Percent-GPA'!$E:$F,2,FALSE)+VLOOKUP(AH234,'Grade-Percent-GPA'!$E:$F,2,FALSE)+VLOOKUP(AI234,'Grade-Percent-GPA'!$E:$F,2,FALSE)+VLOOKUP(AJ234,'Grade-Percent-GPA'!$E:$F,2,FALSE)+VLOOKUP(AK234,'Grade-Percent-GPA'!$E:$F,2,FALSE)+VLOOKUP(AL234,'Grade-Percent-GPA'!$E:$F,2,FALSE)+VLOOKUP(AM234,'Grade-Percent-GPA'!$E:$F,2,FALSE))/(IF(AF234="",0,1)+IF(AG234="",0,1)+IF(AH234="",0,1)+IF(AI234="",0,1)+IF(AJ234="",0,1)+IF(AK234="",0,1)+IF(AL234="",0,1)+IF(AM234="",0,1)))</f>
        <v/>
      </c>
      <c r="AO234" s="171" t="str">
        <f t="shared" si="4"/>
        <v/>
      </c>
      <c r="AP234" s="171" t="str">
        <f t="shared" si="5"/>
        <v/>
      </c>
      <c r="AQ234" s="17"/>
      <c r="AR234" s="183"/>
      <c r="AS234" s="16"/>
      <c r="AT234" s="16"/>
      <c r="AU234" s="16"/>
      <c r="AV234" s="16"/>
      <c r="AW234" s="16"/>
      <c r="AX234" s="16"/>
      <c r="AY234" s="16"/>
      <c r="AZ234" s="16"/>
      <c r="BA234" s="171" t="str">
        <f>IF(AND(AS234="",AT234="",AU234="",AV234="",AW234="",AX234="",AY234="",AZ234=""),"",(VLOOKUP(AS234,'Grade-Percent-GPA'!$E:$F,2,FALSE)+VLOOKUP(AT234,'Grade-Percent-GPA'!$E:$F,2,FALSE)+VLOOKUP(AU234,'Grade-Percent-GPA'!$E:$F,2,FALSE)+VLOOKUP(AV234,'Grade-Percent-GPA'!$E:$F,2,FALSE)+VLOOKUP(AW234,'Grade-Percent-GPA'!$E:$F,2,FALSE)+VLOOKUP(AX234,'Grade-Percent-GPA'!$E:$F,2,FALSE)+VLOOKUP(AY234,'Grade-Percent-GPA'!$E:$F,2,FALSE)+VLOOKUP(AZ234,'Grade-Percent-GPA'!$E:$F,2,FALSE))/(IF(AS234="",0,1)+IF(AT234="",0,1)+IF(AU234="",0,1)+IF(AV234="",0,1)+IF(AW234="",0,1)+IF(AX234="",0,1)+IF(AY234="",0,1)+IF(AZ234="",0,1)))</f>
        <v/>
      </c>
      <c r="BB234" s="171" t="str">
        <f t="shared" si="6"/>
        <v/>
      </c>
      <c r="BC234" s="171" t="str">
        <f t="shared" si="7"/>
        <v/>
      </c>
      <c r="BD234" s="17"/>
      <c r="BE234" s="183"/>
      <c r="BF234" s="16"/>
      <c r="BG234" s="16"/>
      <c r="BH234" s="16"/>
      <c r="BI234" s="16"/>
      <c r="BJ234" s="16"/>
      <c r="BK234" s="16"/>
      <c r="BL234" s="16"/>
      <c r="BM234" s="16"/>
      <c r="BN234" s="171" t="str">
        <f>IF(AND(BF234="",BG234="",BH234="",BI234="",BJ234="",BK234="",BL234="",BM234=""),"",(VLOOKUP(BF234,'Grade-Percent-GPA'!$E:$F,2,FALSE)+VLOOKUP(BG234,'Grade-Percent-GPA'!$E:$F,2,FALSE)+VLOOKUP(BH234,'Grade-Percent-GPA'!$E:$F,2,FALSE)+VLOOKUP(BI234,'Grade-Percent-GPA'!$E:$F,2,FALSE)+VLOOKUP(BJ234,'Grade-Percent-GPA'!$E:$F,2,FALSE)+VLOOKUP(BK234,'Grade-Percent-GPA'!$E:$F,2,FALSE)+VLOOKUP(BL234,'Grade-Percent-GPA'!$E:$F,2,FALSE)+VLOOKUP(BM234,'Grade-Percent-GPA'!$E:$F,2,FALSE))/(IF(BF234="",0,1)+IF(BG234="",0,1)+IF(BH234="",0,1)+IF(BI234="",0,1)+IF(BJ234="",0,1)+IF(BK234="",0,1)+IF(BL234="",0,1)+IF(BM234="",0,1)))</f>
        <v/>
      </c>
      <c r="BO234" s="171" t="str">
        <f t="shared" si="8"/>
        <v/>
      </c>
      <c r="BP234" s="171" t="str">
        <f t="shared" si="9"/>
        <v/>
      </c>
      <c r="BQ234" s="17"/>
      <c r="BR234" s="183"/>
      <c r="BS234" s="16"/>
      <c r="BT234" s="16"/>
      <c r="BU234" s="16"/>
      <c r="BV234" s="16"/>
      <c r="BW234" s="16"/>
      <c r="BX234" s="16"/>
      <c r="BY234" s="16"/>
      <c r="BZ234" s="16"/>
      <c r="CA234" s="171" t="str">
        <f>IF(AND(BS234="",BT234="",BU234="",BV234="",BW234="",BX234="",BY234="",BZ234=""),"",(VLOOKUP(BS234,'Grade-Percent-GPA'!$E:$F,2,FALSE)+VLOOKUP(BT234,'Grade-Percent-GPA'!$E:$F,2,FALSE)+VLOOKUP(BU234,'Grade-Percent-GPA'!$E:$F,2,FALSE)+VLOOKUP(BV234,'Grade-Percent-GPA'!$E:$F,2,FALSE)+VLOOKUP(BW234,'Grade-Percent-GPA'!$E:$F,2,FALSE)+VLOOKUP(BX234,'Grade-Percent-GPA'!$E:$F,2,FALSE)+VLOOKUP(BY234,'Grade-Percent-GPA'!$E:$F,2,FALSE)+VLOOKUP(BZ234,'Grade-Percent-GPA'!$E:$F,2,FALSE))/(IF(BS234="",0,1)+IF(BT234="",0,1)+IF(BU234="",0,1)+IF(BV234="",0,1)+IF(BW234="",0,1)+IF(BX234="",0,1)+IF(BY234="",0,1)+IF(BZ234="",0,1)))</f>
        <v/>
      </c>
      <c r="CB234" s="171" t="str">
        <f t="shared" si="10"/>
        <v/>
      </c>
      <c r="CC234" s="171" t="str">
        <f t="shared" si="11"/>
        <v/>
      </c>
      <c r="CD234" s="17"/>
      <c r="CE234" s="183"/>
      <c r="CF234" s="16"/>
      <c r="CG234" s="16"/>
      <c r="CH234" s="16"/>
      <c r="CI234" s="16"/>
      <c r="CJ234" s="16"/>
      <c r="CK234" s="16"/>
      <c r="CL234" s="16"/>
      <c r="CM234" s="16"/>
      <c r="CN234" s="171" t="str">
        <f>IF(AND(CF234="",CG234="",CH234="",CI234="",CJ234="",CK234="",CL234="",CM234=""),"",(VLOOKUP(CF234,'Grade-Percent-GPA'!$E:$F,2,FALSE)+VLOOKUP(CG234,'Grade-Percent-GPA'!$E:$F,2,FALSE)+VLOOKUP(CH234,'Grade-Percent-GPA'!$E:$F,2,FALSE)+VLOOKUP(CI234,'Grade-Percent-GPA'!$E:$F,2,FALSE)+VLOOKUP(CJ234,'Grade-Percent-GPA'!$E:$F,2,FALSE)+VLOOKUP(CK234,'Grade-Percent-GPA'!$E:$F,2,FALSE)+VLOOKUP(CL234,'Grade-Percent-GPA'!$E:$F,2,FALSE)+VLOOKUP(CM234,'Grade-Percent-GPA'!$E:$F,2,FALSE))/(IF(CF234="",0,1)+IF(CG234="",0,1)+IF(CH234="",0,1)+IF(CI234="",0,1)+IF(CJ234="",0,1)+IF(CK234="",0,1)+IF(CL234="",0,1)+IF(CM234="",0,1)))</f>
        <v/>
      </c>
      <c r="CO234" s="171" t="str">
        <f t="shared" si="12"/>
        <v/>
      </c>
      <c r="CP234" s="171" t="str">
        <f t="shared" si="13"/>
        <v/>
      </c>
      <c r="CQ234" s="17"/>
      <c r="CR234" s="183"/>
      <c r="CS234" s="16"/>
      <c r="CT234" s="16"/>
      <c r="CU234" s="16"/>
      <c r="CV234" s="16"/>
      <c r="CW234" s="16"/>
      <c r="CX234" s="16"/>
      <c r="CY234" s="16"/>
      <c r="CZ234" s="16"/>
      <c r="DA234" s="171" t="str">
        <f>IF(AND(CS234="",CT234="",CU234="",CV234="",CW234="",CX234="",CY234="",CZ234=""),"",(VLOOKUP(CS234,'Grade-Percent-GPA'!$E:$F,2,FALSE)+VLOOKUP(CT234,'Grade-Percent-GPA'!$E:$F,2,FALSE)+VLOOKUP(CU234,'Grade-Percent-GPA'!$E:$F,2,FALSE)+VLOOKUP(CV234,'Grade-Percent-GPA'!$E:$F,2,FALSE)+VLOOKUP(CW234,'Grade-Percent-GPA'!$E:$F,2,FALSE)+VLOOKUP(CX234,'Grade-Percent-GPA'!$E:$F,2,FALSE)+VLOOKUP(CY234,'Grade-Percent-GPA'!$E:$F,2,FALSE)+VLOOKUP(CZ234,'Grade-Percent-GPA'!$E:$F,2,FALSE))/(IF(CS234="",0,1)+IF(CT234="",0,1)+IF(CU234="",0,1)+IF(CV234="",0,1)+IF(CW234="",0,1)+IF(CX234="",0,1)+IF(CY234="",0,1)+IF(CZ234="",0,1)))</f>
        <v/>
      </c>
      <c r="DB234" s="171" t="str">
        <f t="shared" si="14"/>
        <v/>
      </c>
      <c r="DC234" s="171" t="str">
        <f t="shared" si="15"/>
        <v/>
      </c>
    </row>
    <row r="235" spans="1:107" ht="14.25" customHeight="1" x14ac:dyDescent="0.3">
      <c r="A235" s="182"/>
      <c r="B235" s="15"/>
      <c r="C235" s="15"/>
      <c r="D235" s="453"/>
      <c r="E235" s="183"/>
      <c r="F235" s="16"/>
      <c r="G235" s="16"/>
      <c r="H235" s="16"/>
      <c r="I235" s="16"/>
      <c r="J235" s="16"/>
      <c r="K235" s="16"/>
      <c r="L235" s="16"/>
      <c r="M235" s="16"/>
      <c r="N235" s="171" t="str">
        <f>IF(AND(F235="",G235="",H235="",I235="",J235="",K235="",L235="",M235=""),"",(VLOOKUP(F235,'Grade-Percent-GPA'!$E:$F,2,FALSE)+VLOOKUP(G235,'Grade-Percent-GPA'!$E:$F,2,FALSE)+VLOOKUP(H235,'Grade-Percent-GPA'!$E:$F,2,FALSE)+VLOOKUP(I235,'Grade-Percent-GPA'!$E:$F,2,FALSE)+VLOOKUP(J235,'Grade-Percent-GPA'!$E:$F,2,FALSE)+VLOOKUP(K235,'Grade-Percent-GPA'!$E:$F,2,FALSE)+VLOOKUP(L235,'Grade-Percent-GPA'!$E:$F,2,FALSE)+VLOOKUP(M235,'Grade-Percent-GPA'!$E:$F,2,FALSE))/(IF(F235="",0,1)+IF(G235="",0,1)+IF(H235="",0,1)+IF(I235="",0,1)+IF(J235="",0,1)+IF(K235="",0,1)+IF(L235="",0,1)+IF(M235="",0,1)))</f>
        <v/>
      </c>
      <c r="O235" s="171" t="str">
        <f t="shared" si="0"/>
        <v/>
      </c>
      <c r="P235" s="171" t="str">
        <f t="shared" si="1"/>
        <v/>
      </c>
      <c r="Q235" s="17"/>
      <c r="R235" s="183"/>
      <c r="S235" s="16"/>
      <c r="T235" s="16"/>
      <c r="U235" s="16"/>
      <c r="V235" s="16"/>
      <c r="W235" s="16"/>
      <c r="X235" s="16"/>
      <c r="Y235" s="16"/>
      <c r="Z235" s="16"/>
      <c r="AA235" s="171" t="str">
        <f>IF(AND(S235="",T235="",U235="",V235="",W235="",X235="",Y235="",Z235=""),"",(VLOOKUP(S235,'Grade-Percent-GPA'!$E:$F,2,FALSE)+VLOOKUP(T235,'Grade-Percent-GPA'!$E:$F,2,FALSE)+VLOOKUP(U235,'Grade-Percent-GPA'!$E:$F,2,FALSE)+VLOOKUP(V235,'Grade-Percent-GPA'!$E:$F,2,FALSE)+VLOOKUP(W235,'Grade-Percent-GPA'!$E:$F,2,FALSE)+VLOOKUP(X235,'Grade-Percent-GPA'!$E:$F,2,FALSE)+VLOOKUP(Y235,'Grade-Percent-GPA'!$E:$F,2,FALSE)+VLOOKUP(Z235,'Grade-Percent-GPA'!$E:$F,2,FALSE))/(IF(S235="",0,1)+IF(T235="",0,1)+IF(U235="",0,1)+IF(V235="",0,1)+IF(W235="",0,1)+IF(X235="",0,1)+IF(Y235="",0,1)+IF(Z235="",0,1)))</f>
        <v/>
      </c>
      <c r="AB235" s="171" t="str">
        <f t="shared" si="2"/>
        <v/>
      </c>
      <c r="AC235" s="171" t="str">
        <f t="shared" si="3"/>
        <v/>
      </c>
      <c r="AD235" s="17"/>
      <c r="AE235" s="183"/>
      <c r="AF235" s="16"/>
      <c r="AG235" s="16"/>
      <c r="AH235" s="16"/>
      <c r="AI235" s="16"/>
      <c r="AJ235" s="16"/>
      <c r="AK235" s="16"/>
      <c r="AL235" s="16"/>
      <c r="AM235" s="16"/>
      <c r="AN235" s="171" t="str">
        <f>IF(AND(AF235="",AG235="",AH235="",AI235="",AJ235="",AK235="",AL235="",AM235=""),"",(VLOOKUP(AF235,'Grade-Percent-GPA'!$E:$F,2,FALSE)+VLOOKUP(AG235,'Grade-Percent-GPA'!$E:$F,2,FALSE)+VLOOKUP(AH235,'Grade-Percent-GPA'!$E:$F,2,FALSE)+VLOOKUP(AI235,'Grade-Percent-GPA'!$E:$F,2,FALSE)+VLOOKUP(AJ235,'Grade-Percent-GPA'!$E:$F,2,FALSE)+VLOOKUP(AK235,'Grade-Percent-GPA'!$E:$F,2,FALSE)+VLOOKUP(AL235,'Grade-Percent-GPA'!$E:$F,2,FALSE)+VLOOKUP(AM235,'Grade-Percent-GPA'!$E:$F,2,FALSE))/(IF(AF235="",0,1)+IF(AG235="",0,1)+IF(AH235="",0,1)+IF(AI235="",0,1)+IF(AJ235="",0,1)+IF(AK235="",0,1)+IF(AL235="",0,1)+IF(AM235="",0,1)))</f>
        <v/>
      </c>
      <c r="AO235" s="171" t="str">
        <f t="shared" si="4"/>
        <v/>
      </c>
      <c r="AP235" s="171" t="str">
        <f t="shared" si="5"/>
        <v/>
      </c>
      <c r="AQ235" s="17"/>
      <c r="AR235" s="183"/>
      <c r="AS235" s="16"/>
      <c r="AT235" s="16"/>
      <c r="AU235" s="16"/>
      <c r="AV235" s="16"/>
      <c r="AW235" s="16"/>
      <c r="AX235" s="16"/>
      <c r="AY235" s="16"/>
      <c r="AZ235" s="16"/>
      <c r="BA235" s="171" t="str">
        <f>IF(AND(AS235="",AT235="",AU235="",AV235="",AW235="",AX235="",AY235="",AZ235=""),"",(VLOOKUP(AS235,'Grade-Percent-GPA'!$E:$F,2,FALSE)+VLOOKUP(AT235,'Grade-Percent-GPA'!$E:$F,2,FALSE)+VLOOKUP(AU235,'Grade-Percent-GPA'!$E:$F,2,FALSE)+VLOOKUP(AV235,'Grade-Percent-GPA'!$E:$F,2,FALSE)+VLOOKUP(AW235,'Grade-Percent-GPA'!$E:$F,2,FALSE)+VLOOKUP(AX235,'Grade-Percent-GPA'!$E:$F,2,FALSE)+VLOOKUP(AY235,'Grade-Percent-GPA'!$E:$F,2,FALSE)+VLOOKUP(AZ235,'Grade-Percent-GPA'!$E:$F,2,FALSE))/(IF(AS235="",0,1)+IF(AT235="",0,1)+IF(AU235="",0,1)+IF(AV235="",0,1)+IF(AW235="",0,1)+IF(AX235="",0,1)+IF(AY235="",0,1)+IF(AZ235="",0,1)))</f>
        <v/>
      </c>
      <c r="BB235" s="171" t="str">
        <f t="shared" si="6"/>
        <v/>
      </c>
      <c r="BC235" s="171" t="str">
        <f t="shared" si="7"/>
        <v/>
      </c>
      <c r="BD235" s="17"/>
      <c r="BE235" s="183"/>
      <c r="BF235" s="16"/>
      <c r="BG235" s="16"/>
      <c r="BH235" s="16"/>
      <c r="BI235" s="16"/>
      <c r="BJ235" s="16"/>
      <c r="BK235" s="16"/>
      <c r="BL235" s="16"/>
      <c r="BM235" s="16"/>
      <c r="BN235" s="171" t="str">
        <f>IF(AND(BF235="",BG235="",BH235="",BI235="",BJ235="",BK235="",BL235="",BM235=""),"",(VLOOKUP(BF235,'Grade-Percent-GPA'!$E:$F,2,FALSE)+VLOOKUP(BG235,'Grade-Percent-GPA'!$E:$F,2,FALSE)+VLOOKUP(BH235,'Grade-Percent-GPA'!$E:$F,2,FALSE)+VLOOKUP(BI235,'Grade-Percent-GPA'!$E:$F,2,FALSE)+VLOOKUP(BJ235,'Grade-Percent-GPA'!$E:$F,2,FALSE)+VLOOKUP(BK235,'Grade-Percent-GPA'!$E:$F,2,FALSE)+VLOOKUP(BL235,'Grade-Percent-GPA'!$E:$F,2,FALSE)+VLOOKUP(BM235,'Grade-Percent-GPA'!$E:$F,2,FALSE))/(IF(BF235="",0,1)+IF(BG235="",0,1)+IF(BH235="",0,1)+IF(BI235="",0,1)+IF(BJ235="",0,1)+IF(BK235="",0,1)+IF(BL235="",0,1)+IF(BM235="",0,1)))</f>
        <v/>
      </c>
      <c r="BO235" s="171" t="str">
        <f t="shared" si="8"/>
        <v/>
      </c>
      <c r="BP235" s="171" t="str">
        <f t="shared" si="9"/>
        <v/>
      </c>
      <c r="BQ235" s="17"/>
      <c r="BR235" s="183"/>
      <c r="BS235" s="16"/>
      <c r="BT235" s="16"/>
      <c r="BU235" s="16"/>
      <c r="BV235" s="16"/>
      <c r="BW235" s="16"/>
      <c r="BX235" s="16"/>
      <c r="BY235" s="16"/>
      <c r="BZ235" s="16"/>
      <c r="CA235" s="171" t="str">
        <f>IF(AND(BS235="",BT235="",BU235="",BV235="",BW235="",BX235="",BY235="",BZ235=""),"",(VLOOKUP(BS235,'Grade-Percent-GPA'!$E:$F,2,FALSE)+VLOOKUP(BT235,'Grade-Percent-GPA'!$E:$F,2,FALSE)+VLOOKUP(BU235,'Grade-Percent-GPA'!$E:$F,2,FALSE)+VLOOKUP(BV235,'Grade-Percent-GPA'!$E:$F,2,FALSE)+VLOOKUP(BW235,'Grade-Percent-GPA'!$E:$F,2,FALSE)+VLOOKUP(BX235,'Grade-Percent-GPA'!$E:$F,2,FALSE)+VLOOKUP(BY235,'Grade-Percent-GPA'!$E:$F,2,FALSE)+VLOOKUP(BZ235,'Grade-Percent-GPA'!$E:$F,2,FALSE))/(IF(BS235="",0,1)+IF(BT235="",0,1)+IF(BU235="",0,1)+IF(BV235="",0,1)+IF(BW235="",0,1)+IF(BX235="",0,1)+IF(BY235="",0,1)+IF(BZ235="",0,1)))</f>
        <v/>
      </c>
      <c r="CB235" s="171" t="str">
        <f t="shared" si="10"/>
        <v/>
      </c>
      <c r="CC235" s="171" t="str">
        <f t="shared" si="11"/>
        <v/>
      </c>
      <c r="CD235" s="17"/>
      <c r="CE235" s="183"/>
      <c r="CF235" s="16"/>
      <c r="CG235" s="16"/>
      <c r="CH235" s="16"/>
      <c r="CI235" s="16"/>
      <c r="CJ235" s="16"/>
      <c r="CK235" s="16"/>
      <c r="CL235" s="16"/>
      <c r="CM235" s="16"/>
      <c r="CN235" s="171" t="str">
        <f>IF(AND(CF235="",CG235="",CH235="",CI235="",CJ235="",CK235="",CL235="",CM235=""),"",(VLOOKUP(CF235,'Grade-Percent-GPA'!$E:$F,2,FALSE)+VLOOKUP(CG235,'Grade-Percent-GPA'!$E:$F,2,FALSE)+VLOOKUP(CH235,'Grade-Percent-GPA'!$E:$F,2,FALSE)+VLOOKUP(CI235,'Grade-Percent-GPA'!$E:$F,2,FALSE)+VLOOKUP(CJ235,'Grade-Percent-GPA'!$E:$F,2,FALSE)+VLOOKUP(CK235,'Grade-Percent-GPA'!$E:$F,2,FALSE)+VLOOKUP(CL235,'Grade-Percent-GPA'!$E:$F,2,FALSE)+VLOOKUP(CM235,'Grade-Percent-GPA'!$E:$F,2,FALSE))/(IF(CF235="",0,1)+IF(CG235="",0,1)+IF(CH235="",0,1)+IF(CI235="",0,1)+IF(CJ235="",0,1)+IF(CK235="",0,1)+IF(CL235="",0,1)+IF(CM235="",0,1)))</f>
        <v/>
      </c>
      <c r="CO235" s="171" t="str">
        <f t="shared" si="12"/>
        <v/>
      </c>
      <c r="CP235" s="171" t="str">
        <f t="shared" si="13"/>
        <v/>
      </c>
      <c r="CQ235" s="17"/>
      <c r="CR235" s="183"/>
      <c r="CS235" s="16"/>
      <c r="CT235" s="16"/>
      <c r="CU235" s="16"/>
      <c r="CV235" s="16"/>
      <c r="CW235" s="16"/>
      <c r="CX235" s="16"/>
      <c r="CY235" s="16"/>
      <c r="CZ235" s="16"/>
      <c r="DA235" s="171" t="str">
        <f>IF(AND(CS235="",CT235="",CU235="",CV235="",CW235="",CX235="",CY235="",CZ235=""),"",(VLOOKUP(CS235,'Grade-Percent-GPA'!$E:$F,2,FALSE)+VLOOKUP(CT235,'Grade-Percent-GPA'!$E:$F,2,FALSE)+VLOOKUP(CU235,'Grade-Percent-GPA'!$E:$F,2,FALSE)+VLOOKUP(CV235,'Grade-Percent-GPA'!$E:$F,2,FALSE)+VLOOKUP(CW235,'Grade-Percent-GPA'!$E:$F,2,FALSE)+VLOOKUP(CX235,'Grade-Percent-GPA'!$E:$F,2,FALSE)+VLOOKUP(CY235,'Grade-Percent-GPA'!$E:$F,2,FALSE)+VLOOKUP(CZ235,'Grade-Percent-GPA'!$E:$F,2,FALSE))/(IF(CS235="",0,1)+IF(CT235="",0,1)+IF(CU235="",0,1)+IF(CV235="",0,1)+IF(CW235="",0,1)+IF(CX235="",0,1)+IF(CY235="",0,1)+IF(CZ235="",0,1)))</f>
        <v/>
      </c>
      <c r="DB235" s="171" t="str">
        <f t="shared" si="14"/>
        <v/>
      </c>
      <c r="DC235" s="171" t="str">
        <f t="shared" si="15"/>
        <v/>
      </c>
    </row>
    <row r="236" spans="1:107" ht="14.25" customHeight="1" x14ac:dyDescent="0.3">
      <c r="A236" s="182"/>
      <c r="B236" s="15"/>
      <c r="C236" s="15"/>
      <c r="D236" s="453"/>
      <c r="E236" s="183"/>
      <c r="F236" s="16"/>
      <c r="G236" s="16"/>
      <c r="H236" s="16"/>
      <c r="I236" s="16"/>
      <c r="J236" s="16"/>
      <c r="K236" s="16"/>
      <c r="L236" s="16"/>
      <c r="M236" s="16"/>
      <c r="N236" s="171" t="str">
        <f>IF(AND(F236="",G236="",H236="",I236="",J236="",K236="",L236="",M236=""),"",(VLOOKUP(F236,'Grade-Percent-GPA'!$E:$F,2,FALSE)+VLOOKUP(G236,'Grade-Percent-GPA'!$E:$F,2,FALSE)+VLOOKUP(H236,'Grade-Percent-GPA'!$E:$F,2,FALSE)+VLOOKUP(I236,'Grade-Percent-GPA'!$E:$F,2,FALSE)+VLOOKUP(J236,'Grade-Percent-GPA'!$E:$F,2,FALSE)+VLOOKUP(K236,'Grade-Percent-GPA'!$E:$F,2,FALSE)+VLOOKUP(L236,'Grade-Percent-GPA'!$E:$F,2,FALSE)+VLOOKUP(M236,'Grade-Percent-GPA'!$E:$F,2,FALSE))/(IF(F236="",0,1)+IF(G236="",0,1)+IF(H236="",0,1)+IF(I236="",0,1)+IF(J236="",0,1)+IF(K236="",0,1)+IF(L236="",0,1)+IF(M236="",0,1)))</f>
        <v/>
      </c>
      <c r="O236" s="171" t="str">
        <f t="shared" si="0"/>
        <v/>
      </c>
      <c r="P236" s="171" t="str">
        <f t="shared" si="1"/>
        <v/>
      </c>
      <c r="Q236" s="17"/>
      <c r="R236" s="183"/>
      <c r="S236" s="16"/>
      <c r="T236" s="16"/>
      <c r="U236" s="16"/>
      <c r="V236" s="16"/>
      <c r="W236" s="16"/>
      <c r="X236" s="16"/>
      <c r="Y236" s="16"/>
      <c r="Z236" s="16"/>
      <c r="AA236" s="171" t="str">
        <f>IF(AND(S236="",T236="",U236="",V236="",W236="",X236="",Y236="",Z236=""),"",(VLOOKUP(S236,'Grade-Percent-GPA'!$E:$F,2,FALSE)+VLOOKUP(T236,'Grade-Percent-GPA'!$E:$F,2,FALSE)+VLOOKUP(U236,'Grade-Percent-GPA'!$E:$F,2,FALSE)+VLOOKUP(V236,'Grade-Percent-GPA'!$E:$F,2,FALSE)+VLOOKUP(W236,'Grade-Percent-GPA'!$E:$F,2,FALSE)+VLOOKUP(X236,'Grade-Percent-GPA'!$E:$F,2,FALSE)+VLOOKUP(Y236,'Grade-Percent-GPA'!$E:$F,2,FALSE)+VLOOKUP(Z236,'Grade-Percent-GPA'!$E:$F,2,FALSE))/(IF(S236="",0,1)+IF(T236="",0,1)+IF(U236="",0,1)+IF(V236="",0,1)+IF(W236="",0,1)+IF(X236="",0,1)+IF(Y236="",0,1)+IF(Z236="",0,1)))</f>
        <v/>
      </c>
      <c r="AB236" s="171" t="str">
        <f t="shared" si="2"/>
        <v/>
      </c>
      <c r="AC236" s="171" t="str">
        <f t="shared" si="3"/>
        <v/>
      </c>
      <c r="AD236" s="17"/>
      <c r="AE236" s="183"/>
      <c r="AF236" s="16"/>
      <c r="AG236" s="16"/>
      <c r="AH236" s="16"/>
      <c r="AI236" s="16"/>
      <c r="AJ236" s="16"/>
      <c r="AK236" s="16"/>
      <c r="AL236" s="16"/>
      <c r="AM236" s="16"/>
      <c r="AN236" s="171" t="str">
        <f>IF(AND(AF236="",AG236="",AH236="",AI236="",AJ236="",AK236="",AL236="",AM236=""),"",(VLOOKUP(AF236,'Grade-Percent-GPA'!$E:$F,2,FALSE)+VLOOKUP(AG236,'Grade-Percent-GPA'!$E:$F,2,FALSE)+VLOOKUP(AH236,'Grade-Percent-GPA'!$E:$F,2,FALSE)+VLOOKUP(AI236,'Grade-Percent-GPA'!$E:$F,2,FALSE)+VLOOKUP(AJ236,'Grade-Percent-GPA'!$E:$F,2,FALSE)+VLOOKUP(AK236,'Grade-Percent-GPA'!$E:$F,2,FALSE)+VLOOKUP(AL236,'Grade-Percent-GPA'!$E:$F,2,FALSE)+VLOOKUP(AM236,'Grade-Percent-GPA'!$E:$F,2,FALSE))/(IF(AF236="",0,1)+IF(AG236="",0,1)+IF(AH236="",0,1)+IF(AI236="",0,1)+IF(AJ236="",0,1)+IF(AK236="",0,1)+IF(AL236="",0,1)+IF(AM236="",0,1)))</f>
        <v/>
      </c>
      <c r="AO236" s="171" t="str">
        <f t="shared" si="4"/>
        <v/>
      </c>
      <c r="AP236" s="171" t="str">
        <f t="shared" si="5"/>
        <v/>
      </c>
      <c r="AQ236" s="17"/>
      <c r="AR236" s="183"/>
      <c r="AS236" s="16"/>
      <c r="AT236" s="16"/>
      <c r="AU236" s="16"/>
      <c r="AV236" s="16"/>
      <c r="AW236" s="16"/>
      <c r="AX236" s="16"/>
      <c r="AY236" s="16"/>
      <c r="AZ236" s="16"/>
      <c r="BA236" s="171" t="str">
        <f>IF(AND(AS236="",AT236="",AU236="",AV236="",AW236="",AX236="",AY236="",AZ236=""),"",(VLOOKUP(AS236,'Grade-Percent-GPA'!$E:$F,2,FALSE)+VLOOKUP(AT236,'Grade-Percent-GPA'!$E:$F,2,FALSE)+VLOOKUP(AU236,'Grade-Percent-GPA'!$E:$F,2,FALSE)+VLOOKUP(AV236,'Grade-Percent-GPA'!$E:$F,2,FALSE)+VLOOKUP(AW236,'Grade-Percent-GPA'!$E:$F,2,FALSE)+VLOOKUP(AX236,'Grade-Percent-GPA'!$E:$F,2,FALSE)+VLOOKUP(AY236,'Grade-Percent-GPA'!$E:$F,2,FALSE)+VLOOKUP(AZ236,'Grade-Percent-GPA'!$E:$F,2,FALSE))/(IF(AS236="",0,1)+IF(AT236="",0,1)+IF(AU236="",0,1)+IF(AV236="",0,1)+IF(AW236="",0,1)+IF(AX236="",0,1)+IF(AY236="",0,1)+IF(AZ236="",0,1)))</f>
        <v/>
      </c>
      <c r="BB236" s="171" t="str">
        <f t="shared" si="6"/>
        <v/>
      </c>
      <c r="BC236" s="171" t="str">
        <f t="shared" si="7"/>
        <v/>
      </c>
      <c r="BD236" s="17"/>
      <c r="BE236" s="183"/>
      <c r="BF236" s="16"/>
      <c r="BG236" s="16"/>
      <c r="BH236" s="16"/>
      <c r="BI236" s="16"/>
      <c r="BJ236" s="16"/>
      <c r="BK236" s="16"/>
      <c r="BL236" s="16"/>
      <c r="BM236" s="16"/>
      <c r="BN236" s="171" t="str">
        <f>IF(AND(BF236="",BG236="",BH236="",BI236="",BJ236="",BK236="",BL236="",BM236=""),"",(VLOOKUP(BF236,'Grade-Percent-GPA'!$E:$F,2,FALSE)+VLOOKUP(BG236,'Grade-Percent-GPA'!$E:$F,2,FALSE)+VLOOKUP(BH236,'Grade-Percent-GPA'!$E:$F,2,FALSE)+VLOOKUP(BI236,'Grade-Percent-GPA'!$E:$F,2,FALSE)+VLOOKUP(BJ236,'Grade-Percent-GPA'!$E:$F,2,FALSE)+VLOOKUP(BK236,'Grade-Percent-GPA'!$E:$F,2,FALSE)+VLOOKUP(BL236,'Grade-Percent-GPA'!$E:$F,2,FALSE)+VLOOKUP(BM236,'Grade-Percent-GPA'!$E:$F,2,FALSE))/(IF(BF236="",0,1)+IF(BG236="",0,1)+IF(BH236="",0,1)+IF(BI236="",0,1)+IF(BJ236="",0,1)+IF(BK236="",0,1)+IF(BL236="",0,1)+IF(BM236="",0,1)))</f>
        <v/>
      </c>
      <c r="BO236" s="171" t="str">
        <f t="shared" si="8"/>
        <v/>
      </c>
      <c r="BP236" s="171" t="str">
        <f t="shared" si="9"/>
        <v/>
      </c>
      <c r="BQ236" s="17"/>
      <c r="BR236" s="183"/>
      <c r="BS236" s="16"/>
      <c r="BT236" s="16"/>
      <c r="BU236" s="16"/>
      <c r="BV236" s="16"/>
      <c r="BW236" s="16"/>
      <c r="BX236" s="16"/>
      <c r="BY236" s="16"/>
      <c r="BZ236" s="16"/>
      <c r="CA236" s="171" t="str">
        <f>IF(AND(BS236="",BT236="",BU236="",BV236="",BW236="",BX236="",BY236="",BZ236=""),"",(VLOOKUP(BS236,'Grade-Percent-GPA'!$E:$F,2,FALSE)+VLOOKUP(BT236,'Grade-Percent-GPA'!$E:$F,2,FALSE)+VLOOKUP(BU236,'Grade-Percent-GPA'!$E:$F,2,FALSE)+VLOOKUP(BV236,'Grade-Percent-GPA'!$E:$F,2,FALSE)+VLOOKUP(BW236,'Grade-Percent-GPA'!$E:$F,2,FALSE)+VLOOKUP(BX236,'Grade-Percent-GPA'!$E:$F,2,FALSE)+VLOOKUP(BY236,'Grade-Percent-GPA'!$E:$F,2,FALSE)+VLOOKUP(BZ236,'Grade-Percent-GPA'!$E:$F,2,FALSE))/(IF(BS236="",0,1)+IF(BT236="",0,1)+IF(BU236="",0,1)+IF(BV236="",0,1)+IF(BW236="",0,1)+IF(BX236="",0,1)+IF(BY236="",0,1)+IF(BZ236="",0,1)))</f>
        <v/>
      </c>
      <c r="CB236" s="171" t="str">
        <f t="shared" si="10"/>
        <v/>
      </c>
      <c r="CC236" s="171" t="str">
        <f t="shared" si="11"/>
        <v/>
      </c>
      <c r="CD236" s="17"/>
      <c r="CE236" s="183"/>
      <c r="CF236" s="16"/>
      <c r="CG236" s="16"/>
      <c r="CH236" s="16"/>
      <c r="CI236" s="16"/>
      <c r="CJ236" s="16"/>
      <c r="CK236" s="16"/>
      <c r="CL236" s="16"/>
      <c r="CM236" s="16"/>
      <c r="CN236" s="171" t="str">
        <f>IF(AND(CF236="",CG236="",CH236="",CI236="",CJ236="",CK236="",CL236="",CM236=""),"",(VLOOKUP(CF236,'Grade-Percent-GPA'!$E:$F,2,FALSE)+VLOOKUP(CG236,'Grade-Percent-GPA'!$E:$F,2,FALSE)+VLOOKUP(CH236,'Grade-Percent-GPA'!$E:$F,2,FALSE)+VLOOKUP(CI236,'Grade-Percent-GPA'!$E:$F,2,FALSE)+VLOOKUP(CJ236,'Grade-Percent-GPA'!$E:$F,2,FALSE)+VLOOKUP(CK236,'Grade-Percent-GPA'!$E:$F,2,FALSE)+VLOOKUP(CL236,'Grade-Percent-GPA'!$E:$F,2,FALSE)+VLOOKUP(CM236,'Grade-Percent-GPA'!$E:$F,2,FALSE))/(IF(CF236="",0,1)+IF(CG236="",0,1)+IF(CH236="",0,1)+IF(CI236="",0,1)+IF(CJ236="",0,1)+IF(CK236="",0,1)+IF(CL236="",0,1)+IF(CM236="",0,1)))</f>
        <v/>
      </c>
      <c r="CO236" s="171" t="str">
        <f t="shared" si="12"/>
        <v/>
      </c>
      <c r="CP236" s="171" t="str">
        <f t="shared" si="13"/>
        <v/>
      </c>
      <c r="CQ236" s="17"/>
      <c r="CR236" s="183"/>
      <c r="CS236" s="16"/>
      <c r="CT236" s="16"/>
      <c r="CU236" s="16"/>
      <c r="CV236" s="16"/>
      <c r="CW236" s="16"/>
      <c r="CX236" s="16"/>
      <c r="CY236" s="16"/>
      <c r="CZ236" s="16"/>
      <c r="DA236" s="171" t="str">
        <f>IF(AND(CS236="",CT236="",CU236="",CV236="",CW236="",CX236="",CY236="",CZ236=""),"",(VLOOKUP(CS236,'Grade-Percent-GPA'!$E:$F,2,FALSE)+VLOOKUP(CT236,'Grade-Percent-GPA'!$E:$F,2,FALSE)+VLOOKUP(CU236,'Grade-Percent-GPA'!$E:$F,2,FALSE)+VLOOKUP(CV236,'Grade-Percent-GPA'!$E:$F,2,FALSE)+VLOOKUP(CW236,'Grade-Percent-GPA'!$E:$F,2,FALSE)+VLOOKUP(CX236,'Grade-Percent-GPA'!$E:$F,2,FALSE)+VLOOKUP(CY236,'Grade-Percent-GPA'!$E:$F,2,FALSE)+VLOOKUP(CZ236,'Grade-Percent-GPA'!$E:$F,2,FALSE))/(IF(CS236="",0,1)+IF(CT236="",0,1)+IF(CU236="",0,1)+IF(CV236="",0,1)+IF(CW236="",0,1)+IF(CX236="",0,1)+IF(CY236="",0,1)+IF(CZ236="",0,1)))</f>
        <v/>
      </c>
      <c r="DB236" s="171" t="str">
        <f t="shared" si="14"/>
        <v/>
      </c>
      <c r="DC236" s="171" t="str">
        <f t="shared" si="15"/>
        <v/>
      </c>
    </row>
    <row r="237" spans="1:107" ht="14.25" customHeight="1" x14ac:dyDescent="0.3">
      <c r="A237" s="182"/>
      <c r="B237" s="15"/>
      <c r="C237" s="15"/>
      <c r="D237" s="453"/>
      <c r="E237" s="183"/>
      <c r="F237" s="16"/>
      <c r="G237" s="16"/>
      <c r="H237" s="16"/>
      <c r="I237" s="16"/>
      <c r="J237" s="16"/>
      <c r="K237" s="16"/>
      <c r="L237" s="16"/>
      <c r="M237" s="16"/>
      <c r="N237" s="171" t="str">
        <f>IF(AND(F237="",G237="",H237="",I237="",J237="",K237="",L237="",M237=""),"",(VLOOKUP(F237,'Grade-Percent-GPA'!$E:$F,2,FALSE)+VLOOKUP(G237,'Grade-Percent-GPA'!$E:$F,2,FALSE)+VLOOKUP(H237,'Grade-Percent-GPA'!$E:$F,2,FALSE)+VLOOKUP(I237,'Grade-Percent-GPA'!$E:$F,2,FALSE)+VLOOKUP(J237,'Grade-Percent-GPA'!$E:$F,2,FALSE)+VLOOKUP(K237,'Grade-Percent-GPA'!$E:$F,2,FALSE)+VLOOKUP(L237,'Grade-Percent-GPA'!$E:$F,2,FALSE)+VLOOKUP(M237,'Grade-Percent-GPA'!$E:$F,2,FALSE))/(IF(F237="",0,1)+IF(G237="",0,1)+IF(H237="",0,1)+IF(I237="",0,1)+IF(J237="",0,1)+IF(K237="",0,1)+IF(L237="",0,1)+IF(M237="",0,1)))</f>
        <v/>
      </c>
      <c r="O237" s="171" t="str">
        <f t="shared" si="0"/>
        <v/>
      </c>
      <c r="P237" s="171" t="str">
        <f t="shared" si="1"/>
        <v/>
      </c>
      <c r="Q237" s="17"/>
      <c r="R237" s="183"/>
      <c r="S237" s="16"/>
      <c r="T237" s="16"/>
      <c r="U237" s="16"/>
      <c r="V237" s="16"/>
      <c r="W237" s="16"/>
      <c r="X237" s="16"/>
      <c r="Y237" s="16"/>
      <c r="Z237" s="16"/>
      <c r="AA237" s="171" t="str">
        <f>IF(AND(S237="",T237="",U237="",V237="",W237="",X237="",Y237="",Z237=""),"",(VLOOKUP(S237,'Grade-Percent-GPA'!$E:$F,2,FALSE)+VLOOKUP(T237,'Grade-Percent-GPA'!$E:$F,2,FALSE)+VLOOKUP(U237,'Grade-Percent-GPA'!$E:$F,2,FALSE)+VLOOKUP(V237,'Grade-Percent-GPA'!$E:$F,2,FALSE)+VLOOKUP(W237,'Grade-Percent-GPA'!$E:$F,2,FALSE)+VLOOKUP(X237,'Grade-Percent-GPA'!$E:$F,2,FALSE)+VLOOKUP(Y237,'Grade-Percent-GPA'!$E:$F,2,FALSE)+VLOOKUP(Z237,'Grade-Percent-GPA'!$E:$F,2,FALSE))/(IF(S237="",0,1)+IF(T237="",0,1)+IF(U237="",0,1)+IF(V237="",0,1)+IF(W237="",0,1)+IF(X237="",0,1)+IF(Y237="",0,1)+IF(Z237="",0,1)))</f>
        <v/>
      </c>
      <c r="AB237" s="171" t="str">
        <f t="shared" si="2"/>
        <v/>
      </c>
      <c r="AC237" s="171" t="str">
        <f t="shared" si="3"/>
        <v/>
      </c>
      <c r="AD237" s="17"/>
      <c r="AE237" s="183"/>
      <c r="AF237" s="16"/>
      <c r="AG237" s="16"/>
      <c r="AH237" s="16"/>
      <c r="AI237" s="16"/>
      <c r="AJ237" s="16"/>
      <c r="AK237" s="16"/>
      <c r="AL237" s="16"/>
      <c r="AM237" s="16"/>
      <c r="AN237" s="171" t="str">
        <f>IF(AND(AF237="",AG237="",AH237="",AI237="",AJ237="",AK237="",AL237="",AM237=""),"",(VLOOKUP(AF237,'Grade-Percent-GPA'!$E:$F,2,FALSE)+VLOOKUP(AG237,'Grade-Percent-GPA'!$E:$F,2,FALSE)+VLOOKUP(AH237,'Grade-Percent-GPA'!$E:$F,2,FALSE)+VLOOKUP(AI237,'Grade-Percent-GPA'!$E:$F,2,FALSE)+VLOOKUP(AJ237,'Grade-Percent-GPA'!$E:$F,2,FALSE)+VLOOKUP(AK237,'Grade-Percent-GPA'!$E:$F,2,FALSE)+VLOOKUP(AL237,'Grade-Percent-GPA'!$E:$F,2,FALSE)+VLOOKUP(AM237,'Grade-Percent-GPA'!$E:$F,2,FALSE))/(IF(AF237="",0,1)+IF(AG237="",0,1)+IF(AH237="",0,1)+IF(AI237="",0,1)+IF(AJ237="",0,1)+IF(AK237="",0,1)+IF(AL237="",0,1)+IF(AM237="",0,1)))</f>
        <v/>
      </c>
      <c r="AO237" s="171" t="str">
        <f t="shared" si="4"/>
        <v/>
      </c>
      <c r="AP237" s="171" t="str">
        <f t="shared" si="5"/>
        <v/>
      </c>
      <c r="AQ237" s="17"/>
      <c r="AR237" s="183"/>
      <c r="AS237" s="16"/>
      <c r="AT237" s="16"/>
      <c r="AU237" s="16"/>
      <c r="AV237" s="16"/>
      <c r="AW237" s="16"/>
      <c r="AX237" s="16"/>
      <c r="AY237" s="16"/>
      <c r="AZ237" s="16"/>
      <c r="BA237" s="171" t="str">
        <f>IF(AND(AS237="",AT237="",AU237="",AV237="",AW237="",AX237="",AY237="",AZ237=""),"",(VLOOKUP(AS237,'Grade-Percent-GPA'!$E:$F,2,FALSE)+VLOOKUP(AT237,'Grade-Percent-GPA'!$E:$F,2,FALSE)+VLOOKUP(AU237,'Grade-Percent-GPA'!$E:$F,2,FALSE)+VLOOKUP(AV237,'Grade-Percent-GPA'!$E:$F,2,FALSE)+VLOOKUP(AW237,'Grade-Percent-GPA'!$E:$F,2,FALSE)+VLOOKUP(AX237,'Grade-Percent-GPA'!$E:$F,2,FALSE)+VLOOKUP(AY237,'Grade-Percent-GPA'!$E:$F,2,FALSE)+VLOOKUP(AZ237,'Grade-Percent-GPA'!$E:$F,2,FALSE))/(IF(AS237="",0,1)+IF(AT237="",0,1)+IF(AU237="",0,1)+IF(AV237="",0,1)+IF(AW237="",0,1)+IF(AX237="",0,1)+IF(AY237="",0,1)+IF(AZ237="",0,1)))</f>
        <v/>
      </c>
      <c r="BB237" s="171" t="str">
        <f t="shared" si="6"/>
        <v/>
      </c>
      <c r="BC237" s="171" t="str">
        <f t="shared" si="7"/>
        <v/>
      </c>
      <c r="BD237" s="17"/>
      <c r="BE237" s="183"/>
      <c r="BF237" s="16"/>
      <c r="BG237" s="16"/>
      <c r="BH237" s="16"/>
      <c r="BI237" s="16"/>
      <c r="BJ237" s="16"/>
      <c r="BK237" s="16"/>
      <c r="BL237" s="16"/>
      <c r="BM237" s="16"/>
      <c r="BN237" s="171" t="str">
        <f>IF(AND(BF237="",BG237="",BH237="",BI237="",BJ237="",BK237="",BL237="",BM237=""),"",(VLOOKUP(BF237,'Grade-Percent-GPA'!$E:$F,2,FALSE)+VLOOKUP(BG237,'Grade-Percent-GPA'!$E:$F,2,FALSE)+VLOOKUP(BH237,'Grade-Percent-GPA'!$E:$F,2,FALSE)+VLOOKUP(BI237,'Grade-Percent-GPA'!$E:$F,2,FALSE)+VLOOKUP(BJ237,'Grade-Percent-GPA'!$E:$F,2,FALSE)+VLOOKUP(BK237,'Grade-Percent-GPA'!$E:$F,2,FALSE)+VLOOKUP(BL237,'Grade-Percent-GPA'!$E:$F,2,FALSE)+VLOOKUP(BM237,'Grade-Percent-GPA'!$E:$F,2,FALSE))/(IF(BF237="",0,1)+IF(BG237="",0,1)+IF(BH237="",0,1)+IF(BI237="",0,1)+IF(BJ237="",0,1)+IF(BK237="",0,1)+IF(BL237="",0,1)+IF(BM237="",0,1)))</f>
        <v/>
      </c>
      <c r="BO237" s="171" t="str">
        <f t="shared" si="8"/>
        <v/>
      </c>
      <c r="BP237" s="171" t="str">
        <f t="shared" si="9"/>
        <v/>
      </c>
      <c r="BQ237" s="17"/>
      <c r="BR237" s="183"/>
      <c r="BS237" s="16"/>
      <c r="BT237" s="16"/>
      <c r="BU237" s="16"/>
      <c r="BV237" s="16"/>
      <c r="BW237" s="16"/>
      <c r="BX237" s="16"/>
      <c r="BY237" s="16"/>
      <c r="BZ237" s="16"/>
      <c r="CA237" s="171" t="str">
        <f>IF(AND(BS237="",BT237="",BU237="",BV237="",BW237="",BX237="",BY237="",BZ237=""),"",(VLOOKUP(BS237,'Grade-Percent-GPA'!$E:$F,2,FALSE)+VLOOKUP(BT237,'Grade-Percent-GPA'!$E:$F,2,FALSE)+VLOOKUP(BU237,'Grade-Percent-GPA'!$E:$F,2,FALSE)+VLOOKUP(BV237,'Grade-Percent-GPA'!$E:$F,2,FALSE)+VLOOKUP(BW237,'Grade-Percent-GPA'!$E:$F,2,FALSE)+VLOOKUP(BX237,'Grade-Percent-GPA'!$E:$F,2,FALSE)+VLOOKUP(BY237,'Grade-Percent-GPA'!$E:$F,2,FALSE)+VLOOKUP(BZ237,'Grade-Percent-GPA'!$E:$F,2,FALSE))/(IF(BS237="",0,1)+IF(BT237="",0,1)+IF(BU237="",0,1)+IF(BV237="",0,1)+IF(BW237="",0,1)+IF(BX237="",0,1)+IF(BY237="",0,1)+IF(BZ237="",0,1)))</f>
        <v/>
      </c>
      <c r="CB237" s="171" t="str">
        <f t="shared" si="10"/>
        <v/>
      </c>
      <c r="CC237" s="171" t="str">
        <f t="shared" si="11"/>
        <v/>
      </c>
      <c r="CD237" s="17"/>
      <c r="CE237" s="183"/>
      <c r="CF237" s="16"/>
      <c r="CG237" s="16"/>
      <c r="CH237" s="16"/>
      <c r="CI237" s="16"/>
      <c r="CJ237" s="16"/>
      <c r="CK237" s="16"/>
      <c r="CL237" s="16"/>
      <c r="CM237" s="16"/>
      <c r="CN237" s="171" t="str">
        <f>IF(AND(CF237="",CG237="",CH237="",CI237="",CJ237="",CK237="",CL237="",CM237=""),"",(VLOOKUP(CF237,'Grade-Percent-GPA'!$E:$F,2,FALSE)+VLOOKUP(CG237,'Grade-Percent-GPA'!$E:$F,2,FALSE)+VLOOKUP(CH237,'Grade-Percent-GPA'!$E:$F,2,FALSE)+VLOOKUP(CI237,'Grade-Percent-GPA'!$E:$F,2,FALSE)+VLOOKUP(CJ237,'Grade-Percent-GPA'!$E:$F,2,FALSE)+VLOOKUP(CK237,'Grade-Percent-GPA'!$E:$F,2,FALSE)+VLOOKUP(CL237,'Grade-Percent-GPA'!$E:$F,2,FALSE)+VLOOKUP(CM237,'Grade-Percent-GPA'!$E:$F,2,FALSE))/(IF(CF237="",0,1)+IF(CG237="",0,1)+IF(CH237="",0,1)+IF(CI237="",0,1)+IF(CJ237="",0,1)+IF(CK237="",0,1)+IF(CL237="",0,1)+IF(CM237="",0,1)))</f>
        <v/>
      </c>
      <c r="CO237" s="171" t="str">
        <f t="shared" si="12"/>
        <v/>
      </c>
      <c r="CP237" s="171" t="str">
        <f t="shared" si="13"/>
        <v/>
      </c>
      <c r="CQ237" s="17"/>
      <c r="CR237" s="183"/>
      <c r="CS237" s="16"/>
      <c r="CT237" s="16"/>
      <c r="CU237" s="16"/>
      <c r="CV237" s="16"/>
      <c r="CW237" s="16"/>
      <c r="CX237" s="16"/>
      <c r="CY237" s="16"/>
      <c r="CZ237" s="16"/>
      <c r="DA237" s="171" t="str">
        <f>IF(AND(CS237="",CT237="",CU237="",CV237="",CW237="",CX237="",CY237="",CZ237=""),"",(VLOOKUP(CS237,'Grade-Percent-GPA'!$E:$F,2,FALSE)+VLOOKUP(CT237,'Grade-Percent-GPA'!$E:$F,2,FALSE)+VLOOKUP(CU237,'Grade-Percent-GPA'!$E:$F,2,FALSE)+VLOOKUP(CV237,'Grade-Percent-GPA'!$E:$F,2,FALSE)+VLOOKUP(CW237,'Grade-Percent-GPA'!$E:$F,2,FALSE)+VLOOKUP(CX237,'Grade-Percent-GPA'!$E:$F,2,FALSE)+VLOOKUP(CY237,'Grade-Percent-GPA'!$E:$F,2,FALSE)+VLOOKUP(CZ237,'Grade-Percent-GPA'!$E:$F,2,FALSE))/(IF(CS237="",0,1)+IF(CT237="",0,1)+IF(CU237="",0,1)+IF(CV237="",0,1)+IF(CW237="",0,1)+IF(CX237="",0,1)+IF(CY237="",0,1)+IF(CZ237="",0,1)))</f>
        <v/>
      </c>
      <c r="DB237" s="171" t="str">
        <f t="shared" si="14"/>
        <v/>
      </c>
      <c r="DC237" s="171" t="str">
        <f t="shared" si="15"/>
        <v/>
      </c>
    </row>
    <row r="238" spans="1:107" ht="14.25" customHeight="1" x14ac:dyDescent="0.3">
      <c r="A238" s="182"/>
      <c r="B238" s="15"/>
      <c r="C238" s="15"/>
      <c r="D238" s="453"/>
      <c r="E238" s="183"/>
      <c r="F238" s="16"/>
      <c r="G238" s="16"/>
      <c r="H238" s="16"/>
      <c r="I238" s="16"/>
      <c r="J238" s="16"/>
      <c r="K238" s="16"/>
      <c r="L238" s="16"/>
      <c r="M238" s="16"/>
      <c r="N238" s="171" t="str">
        <f>IF(AND(F238="",G238="",H238="",I238="",J238="",K238="",L238="",M238=""),"",(VLOOKUP(F238,'Grade-Percent-GPA'!$E:$F,2,FALSE)+VLOOKUP(G238,'Grade-Percent-GPA'!$E:$F,2,FALSE)+VLOOKUP(H238,'Grade-Percent-GPA'!$E:$F,2,FALSE)+VLOOKUP(I238,'Grade-Percent-GPA'!$E:$F,2,FALSE)+VLOOKUP(J238,'Grade-Percent-GPA'!$E:$F,2,FALSE)+VLOOKUP(K238,'Grade-Percent-GPA'!$E:$F,2,FALSE)+VLOOKUP(L238,'Grade-Percent-GPA'!$E:$F,2,FALSE)+VLOOKUP(M238,'Grade-Percent-GPA'!$E:$F,2,FALSE))/(IF(F238="",0,1)+IF(G238="",0,1)+IF(H238="",0,1)+IF(I238="",0,1)+IF(J238="",0,1)+IF(K238="",0,1)+IF(L238="",0,1)+IF(M238="",0,1)))</f>
        <v/>
      </c>
      <c r="O238" s="171" t="str">
        <f t="shared" si="0"/>
        <v/>
      </c>
      <c r="P238" s="171" t="str">
        <f t="shared" si="1"/>
        <v/>
      </c>
      <c r="Q238" s="17"/>
      <c r="R238" s="183"/>
      <c r="S238" s="16"/>
      <c r="T238" s="16"/>
      <c r="U238" s="16"/>
      <c r="V238" s="16"/>
      <c r="W238" s="16"/>
      <c r="X238" s="16"/>
      <c r="Y238" s="16"/>
      <c r="Z238" s="16"/>
      <c r="AA238" s="171" t="str">
        <f>IF(AND(S238="",T238="",U238="",V238="",W238="",X238="",Y238="",Z238=""),"",(VLOOKUP(S238,'Grade-Percent-GPA'!$E:$F,2,FALSE)+VLOOKUP(T238,'Grade-Percent-GPA'!$E:$F,2,FALSE)+VLOOKUP(U238,'Grade-Percent-GPA'!$E:$F,2,FALSE)+VLOOKUP(V238,'Grade-Percent-GPA'!$E:$F,2,FALSE)+VLOOKUP(W238,'Grade-Percent-GPA'!$E:$F,2,FALSE)+VLOOKUP(X238,'Grade-Percent-GPA'!$E:$F,2,FALSE)+VLOOKUP(Y238,'Grade-Percent-GPA'!$E:$F,2,FALSE)+VLOOKUP(Z238,'Grade-Percent-GPA'!$E:$F,2,FALSE))/(IF(S238="",0,1)+IF(T238="",0,1)+IF(U238="",0,1)+IF(V238="",0,1)+IF(W238="",0,1)+IF(X238="",0,1)+IF(Y238="",0,1)+IF(Z238="",0,1)))</f>
        <v/>
      </c>
      <c r="AB238" s="171" t="str">
        <f t="shared" si="2"/>
        <v/>
      </c>
      <c r="AC238" s="171" t="str">
        <f t="shared" si="3"/>
        <v/>
      </c>
      <c r="AD238" s="17"/>
      <c r="AE238" s="183"/>
      <c r="AF238" s="16"/>
      <c r="AG238" s="16"/>
      <c r="AH238" s="16"/>
      <c r="AI238" s="16"/>
      <c r="AJ238" s="16"/>
      <c r="AK238" s="16"/>
      <c r="AL238" s="16"/>
      <c r="AM238" s="16"/>
      <c r="AN238" s="171" t="str">
        <f>IF(AND(AF238="",AG238="",AH238="",AI238="",AJ238="",AK238="",AL238="",AM238=""),"",(VLOOKUP(AF238,'Grade-Percent-GPA'!$E:$F,2,FALSE)+VLOOKUP(AG238,'Grade-Percent-GPA'!$E:$F,2,FALSE)+VLOOKUP(AH238,'Grade-Percent-GPA'!$E:$F,2,FALSE)+VLOOKUP(AI238,'Grade-Percent-GPA'!$E:$F,2,FALSE)+VLOOKUP(AJ238,'Grade-Percent-GPA'!$E:$F,2,FALSE)+VLOOKUP(AK238,'Grade-Percent-GPA'!$E:$F,2,FALSE)+VLOOKUP(AL238,'Grade-Percent-GPA'!$E:$F,2,FALSE)+VLOOKUP(AM238,'Grade-Percent-GPA'!$E:$F,2,FALSE))/(IF(AF238="",0,1)+IF(AG238="",0,1)+IF(AH238="",0,1)+IF(AI238="",0,1)+IF(AJ238="",0,1)+IF(AK238="",0,1)+IF(AL238="",0,1)+IF(AM238="",0,1)))</f>
        <v/>
      </c>
      <c r="AO238" s="171" t="str">
        <f t="shared" si="4"/>
        <v/>
      </c>
      <c r="AP238" s="171" t="str">
        <f t="shared" si="5"/>
        <v/>
      </c>
      <c r="AQ238" s="17"/>
      <c r="AR238" s="183"/>
      <c r="AS238" s="16"/>
      <c r="AT238" s="16"/>
      <c r="AU238" s="16"/>
      <c r="AV238" s="16"/>
      <c r="AW238" s="16"/>
      <c r="AX238" s="16"/>
      <c r="AY238" s="16"/>
      <c r="AZ238" s="16"/>
      <c r="BA238" s="171" t="str">
        <f>IF(AND(AS238="",AT238="",AU238="",AV238="",AW238="",AX238="",AY238="",AZ238=""),"",(VLOOKUP(AS238,'Grade-Percent-GPA'!$E:$F,2,FALSE)+VLOOKUP(AT238,'Grade-Percent-GPA'!$E:$F,2,FALSE)+VLOOKUP(AU238,'Grade-Percent-GPA'!$E:$F,2,FALSE)+VLOOKUP(AV238,'Grade-Percent-GPA'!$E:$F,2,FALSE)+VLOOKUP(AW238,'Grade-Percent-GPA'!$E:$F,2,FALSE)+VLOOKUP(AX238,'Grade-Percent-GPA'!$E:$F,2,FALSE)+VLOOKUP(AY238,'Grade-Percent-GPA'!$E:$F,2,FALSE)+VLOOKUP(AZ238,'Grade-Percent-GPA'!$E:$F,2,FALSE))/(IF(AS238="",0,1)+IF(AT238="",0,1)+IF(AU238="",0,1)+IF(AV238="",0,1)+IF(AW238="",0,1)+IF(AX238="",0,1)+IF(AY238="",0,1)+IF(AZ238="",0,1)))</f>
        <v/>
      </c>
      <c r="BB238" s="171" t="str">
        <f t="shared" si="6"/>
        <v/>
      </c>
      <c r="BC238" s="171" t="str">
        <f t="shared" si="7"/>
        <v/>
      </c>
      <c r="BD238" s="17"/>
      <c r="BE238" s="183"/>
      <c r="BF238" s="16"/>
      <c r="BG238" s="16"/>
      <c r="BH238" s="16"/>
      <c r="BI238" s="16"/>
      <c r="BJ238" s="16"/>
      <c r="BK238" s="16"/>
      <c r="BL238" s="16"/>
      <c r="BM238" s="16"/>
      <c r="BN238" s="171" t="str">
        <f>IF(AND(BF238="",BG238="",BH238="",BI238="",BJ238="",BK238="",BL238="",BM238=""),"",(VLOOKUP(BF238,'Grade-Percent-GPA'!$E:$F,2,FALSE)+VLOOKUP(BG238,'Grade-Percent-GPA'!$E:$F,2,FALSE)+VLOOKUP(BH238,'Grade-Percent-GPA'!$E:$F,2,FALSE)+VLOOKUP(BI238,'Grade-Percent-GPA'!$E:$F,2,FALSE)+VLOOKUP(BJ238,'Grade-Percent-GPA'!$E:$F,2,FALSE)+VLOOKUP(BK238,'Grade-Percent-GPA'!$E:$F,2,FALSE)+VLOOKUP(BL238,'Grade-Percent-GPA'!$E:$F,2,FALSE)+VLOOKUP(BM238,'Grade-Percent-GPA'!$E:$F,2,FALSE))/(IF(BF238="",0,1)+IF(BG238="",0,1)+IF(BH238="",0,1)+IF(BI238="",0,1)+IF(BJ238="",0,1)+IF(BK238="",0,1)+IF(BL238="",0,1)+IF(BM238="",0,1)))</f>
        <v/>
      </c>
      <c r="BO238" s="171" t="str">
        <f t="shared" si="8"/>
        <v/>
      </c>
      <c r="BP238" s="171" t="str">
        <f t="shared" si="9"/>
        <v/>
      </c>
      <c r="BQ238" s="17"/>
      <c r="BR238" s="183"/>
      <c r="BS238" s="16"/>
      <c r="BT238" s="16"/>
      <c r="BU238" s="16"/>
      <c r="BV238" s="16"/>
      <c r="BW238" s="16"/>
      <c r="BX238" s="16"/>
      <c r="BY238" s="16"/>
      <c r="BZ238" s="16"/>
      <c r="CA238" s="171" t="str">
        <f>IF(AND(BS238="",BT238="",BU238="",BV238="",BW238="",BX238="",BY238="",BZ238=""),"",(VLOOKUP(BS238,'Grade-Percent-GPA'!$E:$F,2,FALSE)+VLOOKUP(BT238,'Grade-Percent-GPA'!$E:$F,2,FALSE)+VLOOKUP(BU238,'Grade-Percent-GPA'!$E:$F,2,FALSE)+VLOOKUP(BV238,'Grade-Percent-GPA'!$E:$F,2,FALSE)+VLOOKUP(BW238,'Grade-Percent-GPA'!$E:$F,2,FALSE)+VLOOKUP(BX238,'Grade-Percent-GPA'!$E:$F,2,FALSE)+VLOOKUP(BY238,'Grade-Percent-GPA'!$E:$F,2,FALSE)+VLOOKUP(BZ238,'Grade-Percent-GPA'!$E:$F,2,FALSE))/(IF(BS238="",0,1)+IF(BT238="",0,1)+IF(BU238="",0,1)+IF(BV238="",0,1)+IF(BW238="",0,1)+IF(BX238="",0,1)+IF(BY238="",0,1)+IF(BZ238="",0,1)))</f>
        <v/>
      </c>
      <c r="CB238" s="171" t="str">
        <f t="shared" si="10"/>
        <v/>
      </c>
      <c r="CC238" s="171" t="str">
        <f t="shared" si="11"/>
        <v/>
      </c>
      <c r="CD238" s="17"/>
      <c r="CE238" s="183"/>
      <c r="CF238" s="16"/>
      <c r="CG238" s="16"/>
      <c r="CH238" s="16"/>
      <c r="CI238" s="16"/>
      <c r="CJ238" s="16"/>
      <c r="CK238" s="16"/>
      <c r="CL238" s="16"/>
      <c r="CM238" s="16"/>
      <c r="CN238" s="171" t="str">
        <f>IF(AND(CF238="",CG238="",CH238="",CI238="",CJ238="",CK238="",CL238="",CM238=""),"",(VLOOKUP(CF238,'Grade-Percent-GPA'!$E:$F,2,FALSE)+VLOOKUP(CG238,'Grade-Percent-GPA'!$E:$F,2,FALSE)+VLOOKUP(CH238,'Grade-Percent-GPA'!$E:$F,2,FALSE)+VLOOKUP(CI238,'Grade-Percent-GPA'!$E:$F,2,FALSE)+VLOOKUP(CJ238,'Grade-Percent-GPA'!$E:$F,2,FALSE)+VLOOKUP(CK238,'Grade-Percent-GPA'!$E:$F,2,FALSE)+VLOOKUP(CL238,'Grade-Percent-GPA'!$E:$F,2,FALSE)+VLOOKUP(CM238,'Grade-Percent-GPA'!$E:$F,2,FALSE))/(IF(CF238="",0,1)+IF(CG238="",0,1)+IF(CH238="",0,1)+IF(CI238="",0,1)+IF(CJ238="",0,1)+IF(CK238="",0,1)+IF(CL238="",0,1)+IF(CM238="",0,1)))</f>
        <v/>
      </c>
      <c r="CO238" s="171" t="str">
        <f t="shared" si="12"/>
        <v/>
      </c>
      <c r="CP238" s="171" t="str">
        <f t="shared" si="13"/>
        <v/>
      </c>
      <c r="CQ238" s="17"/>
      <c r="CR238" s="183"/>
      <c r="CS238" s="16"/>
      <c r="CT238" s="16"/>
      <c r="CU238" s="16"/>
      <c r="CV238" s="16"/>
      <c r="CW238" s="16"/>
      <c r="CX238" s="16"/>
      <c r="CY238" s="16"/>
      <c r="CZ238" s="16"/>
      <c r="DA238" s="171" t="str">
        <f>IF(AND(CS238="",CT238="",CU238="",CV238="",CW238="",CX238="",CY238="",CZ238=""),"",(VLOOKUP(CS238,'Grade-Percent-GPA'!$E:$F,2,FALSE)+VLOOKUP(CT238,'Grade-Percent-GPA'!$E:$F,2,FALSE)+VLOOKUP(CU238,'Grade-Percent-GPA'!$E:$F,2,FALSE)+VLOOKUP(CV238,'Grade-Percent-GPA'!$E:$F,2,FALSE)+VLOOKUP(CW238,'Grade-Percent-GPA'!$E:$F,2,FALSE)+VLOOKUP(CX238,'Grade-Percent-GPA'!$E:$F,2,FALSE)+VLOOKUP(CY238,'Grade-Percent-GPA'!$E:$F,2,FALSE)+VLOOKUP(CZ238,'Grade-Percent-GPA'!$E:$F,2,FALSE))/(IF(CS238="",0,1)+IF(CT238="",0,1)+IF(CU238="",0,1)+IF(CV238="",0,1)+IF(CW238="",0,1)+IF(CX238="",0,1)+IF(CY238="",0,1)+IF(CZ238="",0,1)))</f>
        <v/>
      </c>
      <c r="DB238" s="171" t="str">
        <f t="shared" si="14"/>
        <v/>
      </c>
      <c r="DC238" s="171" t="str">
        <f t="shared" si="15"/>
        <v/>
      </c>
    </row>
    <row r="239" spans="1:107" ht="14.25" customHeight="1" x14ac:dyDescent="0.3">
      <c r="A239" s="182"/>
      <c r="B239" s="15"/>
      <c r="C239" s="15"/>
      <c r="D239" s="453"/>
      <c r="E239" s="183"/>
      <c r="F239" s="16"/>
      <c r="G239" s="16"/>
      <c r="H239" s="16"/>
      <c r="I239" s="16"/>
      <c r="J239" s="16"/>
      <c r="K239" s="16"/>
      <c r="L239" s="16"/>
      <c r="M239" s="16"/>
      <c r="N239" s="171" t="str">
        <f>IF(AND(F239="",G239="",H239="",I239="",J239="",K239="",L239="",M239=""),"",(VLOOKUP(F239,'Grade-Percent-GPA'!$E:$F,2,FALSE)+VLOOKUP(G239,'Grade-Percent-GPA'!$E:$F,2,FALSE)+VLOOKUP(H239,'Grade-Percent-GPA'!$E:$F,2,FALSE)+VLOOKUP(I239,'Grade-Percent-GPA'!$E:$F,2,FALSE)+VLOOKUP(J239,'Grade-Percent-GPA'!$E:$F,2,FALSE)+VLOOKUP(K239,'Grade-Percent-GPA'!$E:$F,2,FALSE)+VLOOKUP(L239,'Grade-Percent-GPA'!$E:$F,2,FALSE)+VLOOKUP(M239,'Grade-Percent-GPA'!$E:$F,2,FALSE))/(IF(F239="",0,1)+IF(G239="",0,1)+IF(H239="",0,1)+IF(I239="",0,1)+IF(J239="",0,1)+IF(K239="",0,1)+IF(L239="",0,1)+IF(M239="",0,1)))</f>
        <v/>
      </c>
      <c r="O239" s="171" t="str">
        <f t="shared" si="0"/>
        <v/>
      </c>
      <c r="P239" s="171" t="str">
        <f t="shared" si="1"/>
        <v/>
      </c>
      <c r="Q239" s="17"/>
      <c r="R239" s="183"/>
      <c r="S239" s="16"/>
      <c r="T239" s="16"/>
      <c r="U239" s="16"/>
      <c r="V239" s="16"/>
      <c r="W239" s="16"/>
      <c r="X239" s="16"/>
      <c r="Y239" s="16"/>
      <c r="Z239" s="16"/>
      <c r="AA239" s="171" t="str">
        <f>IF(AND(S239="",T239="",U239="",V239="",W239="",X239="",Y239="",Z239=""),"",(VLOOKUP(S239,'Grade-Percent-GPA'!$E:$F,2,FALSE)+VLOOKUP(T239,'Grade-Percent-GPA'!$E:$F,2,FALSE)+VLOOKUP(U239,'Grade-Percent-GPA'!$E:$F,2,FALSE)+VLOOKUP(V239,'Grade-Percent-GPA'!$E:$F,2,FALSE)+VLOOKUP(W239,'Grade-Percent-GPA'!$E:$F,2,FALSE)+VLOOKUP(X239,'Grade-Percent-GPA'!$E:$F,2,FALSE)+VLOOKUP(Y239,'Grade-Percent-GPA'!$E:$F,2,FALSE)+VLOOKUP(Z239,'Grade-Percent-GPA'!$E:$F,2,FALSE))/(IF(S239="",0,1)+IF(T239="",0,1)+IF(U239="",0,1)+IF(V239="",0,1)+IF(W239="",0,1)+IF(X239="",0,1)+IF(Y239="",0,1)+IF(Z239="",0,1)))</f>
        <v/>
      </c>
      <c r="AB239" s="171" t="str">
        <f t="shared" si="2"/>
        <v/>
      </c>
      <c r="AC239" s="171" t="str">
        <f t="shared" si="3"/>
        <v/>
      </c>
      <c r="AD239" s="17"/>
      <c r="AE239" s="183"/>
      <c r="AF239" s="16"/>
      <c r="AG239" s="16"/>
      <c r="AH239" s="16"/>
      <c r="AI239" s="16"/>
      <c r="AJ239" s="16"/>
      <c r="AK239" s="16"/>
      <c r="AL239" s="16"/>
      <c r="AM239" s="16"/>
      <c r="AN239" s="171" t="str">
        <f>IF(AND(AF239="",AG239="",AH239="",AI239="",AJ239="",AK239="",AL239="",AM239=""),"",(VLOOKUP(AF239,'Grade-Percent-GPA'!$E:$F,2,FALSE)+VLOOKUP(AG239,'Grade-Percent-GPA'!$E:$F,2,FALSE)+VLOOKUP(AH239,'Grade-Percent-GPA'!$E:$F,2,FALSE)+VLOOKUP(AI239,'Grade-Percent-GPA'!$E:$F,2,FALSE)+VLOOKUP(AJ239,'Grade-Percent-GPA'!$E:$F,2,FALSE)+VLOOKUP(AK239,'Grade-Percent-GPA'!$E:$F,2,FALSE)+VLOOKUP(AL239,'Grade-Percent-GPA'!$E:$F,2,FALSE)+VLOOKUP(AM239,'Grade-Percent-GPA'!$E:$F,2,FALSE))/(IF(AF239="",0,1)+IF(AG239="",0,1)+IF(AH239="",0,1)+IF(AI239="",0,1)+IF(AJ239="",0,1)+IF(AK239="",0,1)+IF(AL239="",0,1)+IF(AM239="",0,1)))</f>
        <v/>
      </c>
      <c r="AO239" s="171" t="str">
        <f t="shared" si="4"/>
        <v/>
      </c>
      <c r="AP239" s="171" t="str">
        <f t="shared" si="5"/>
        <v/>
      </c>
      <c r="AQ239" s="17"/>
      <c r="AR239" s="183"/>
      <c r="AS239" s="16"/>
      <c r="AT239" s="16"/>
      <c r="AU239" s="16"/>
      <c r="AV239" s="16"/>
      <c r="AW239" s="16"/>
      <c r="AX239" s="16"/>
      <c r="AY239" s="16"/>
      <c r="AZ239" s="16"/>
      <c r="BA239" s="171" t="str">
        <f>IF(AND(AS239="",AT239="",AU239="",AV239="",AW239="",AX239="",AY239="",AZ239=""),"",(VLOOKUP(AS239,'Grade-Percent-GPA'!$E:$F,2,FALSE)+VLOOKUP(AT239,'Grade-Percent-GPA'!$E:$F,2,FALSE)+VLOOKUP(AU239,'Grade-Percent-GPA'!$E:$F,2,FALSE)+VLOOKUP(AV239,'Grade-Percent-GPA'!$E:$F,2,FALSE)+VLOOKUP(AW239,'Grade-Percent-GPA'!$E:$F,2,FALSE)+VLOOKUP(AX239,'Grade-Percent-GPA'!$E:$F,2,FALSE)+VLOOKUP(AY239,'Grade-Percent-GPA'!$E:$F,2,FALSE)+VLOOKUP(AZ239,'Grade-Percent-GPA'!$E:$F,2,FALSE))/(IF(AS239="",0,1)+IF(AT239="",0,1)+IF(AU239="",0,1)+IF(AV239="",0,1)+IF(AW239="",0,1)+IF(AX239="",0,1)+IF(AY239="",0,1)+IF(AZ239="",0,1)))</f>
        <v/>
      </c>
      <c r="BB239" s="171" t="str">
        <f t="shared" si="6"/>
        <v/>
      </c>
      <c r="BC239" s="171" t="str">
        <f t="shared" si="7"/>
        <v/>
      </c>
      <c r="BD239" s="17"/>
      <c r="BE239" s="183"/>
      <c r="BF239" s="16"/>
      <c r="BG239" s="16"/>
      <c r="BH239" s="16"/>
      <c r="BI239" s="16"/>
      <c r="BJ239" s="16"/>
      <c r="BK239" s="16"/>
      <c r="BL239" s="16"/>
      <c r="BM239" s="16"/>
      <c r="BN239" s="171" t="str">
        <f>IF(AND(BF239="",BG239="",BH239="",BI239="",BJ239="",BK239="",BL239="",BM239=""),"",(VLOOKUP(BF239,'Grade-Percent-GPA'!$E:$F,2,FALSE)+VLOOKUP(BG239,'Grade-Percent-GPA'!$E:$F,2,FALSE)+VLOOKUP(BH239,'Grade-Percent-GPA'!$E:$F,2,FALSE)+VLOOKUP(BI239,'Grade-Percent-GPA'!$E:$F,2,FALSE)+VLOOKUP(BJ239,'Grade-Percent-GPA'!$E:$F,2,FALSE)+VLOOKUP(BK239,'Grade-Percent-GPA'!$E:$F,2,FALSE)+VLOOKUP(BL239,'Grade-Percent-GPA'!$E:$F,2,FALSE)+VLOOKUP(BM239,'Grade-Percent-GPA'!$E:$F,2,FALSE))/(IF(BF239="",0,1)+IF(BG239="",0,1)+IF(BH239="",0,1)+IF(BI239="",0,1)+IF(BJ239="",0,1)+IF(BK239="",0,1)+IF(BL239="",0,1)+IF(BM239="",0,1)))</f>
        <v/>
      </c>
      <c r="BO239" s="171" t="str">
        <f t="shared" si="8"/>
        <v/>
      </c>
      <c r="BP239" s="171" t="str">
        <f t="shared" si="9"/>
        <v/>
      </c>
      <c r="BQ239" s="17"/>
      <c r="BR239" s="183"/>
      <c r="BS239" s="16"/>
      <c r="BT239" s="16"/>
      <c r="BU239" s="16"/>
      <c r="BV239" s="16"/>
      <c r="BW239" s="16"/>
      <c r="BX239" s="16"/>
      <c r="BY239" s="16"/>
      <c r="BZ239" s="16"/>
      <c r="CA239" s="171" t="str">
        <f>IF(AND(BS239="",BT239="",BU239="",BV239="",BW239="",BX239="",BY239="",BZ239=""),"",(VLOOKUP(BS239,'Grade-Percent-GPA'!$E:$F,2,FALSE)+VLOOKUP(BT239,'Grade-Percent-GPA'!$E:$F,2,FALSE)+VLOOKUP(BU239,'Grade-Percent-GPA'!$E:$F,2,FALSE)+VLOOKUP(BV239,'Grade-Percent-GPA'!$E:$F,2,FALSE)+VLOOKUP(BW239,'Grade-Percent-GPA'!$E:$F,2,FALSE)+VLOOKUP(BX239,'Grade-Percent-GPA'!$E:$F,2,FALSE)+VLOOKUP(BY239,'Grade-Percent-GPA'!$E:$F,2,FALSE)+VLOOKUP(BZ239,'Grade-Percent-GPA'!$E:$F,2,FALSE))/(IF(BS239="",0,1)+IF(BT239="",0,1)+IF(BU239="",0,1)+IF(BV239="",0,1)+IF(BW239="",0,1)+IF(BX239="",0,1)+IF(BY239="",0,1)+IF(BZ239="",0,1)))</f>
        <v/>
      </c>
      <c r="CB239" s="171" t="str">
        <f t="shared" si="10"/>
        <v/>
      </c>
      <c r="CC239" s="171" t="str">
        <f t="shared" si="11"/>
        <v/>
      </c>
      <c r="CD239" s="17"/>
      <c r="CE239" s="183"/>
      <c r="CF239" s="16"/>
      <c r="CG239" s="16"/>
      <c r="CH239" s="16"/>
      <c r="CI239" s="16"/>
      <c r="CJ239" s="16"/>
      <c r="CK239" s="16"/>
      <c r="CL239" s="16"/>
      <c r="CM239" s="16"/>
      <c r="CN239" s="171" t="str">
        <f>IF(AND(CF239="",CG239="",CH239="",CI239="",CJ239="",CK239="",CL239="",CM239=""),"",(VLOOKUP(CF239,'Grade-Percent-GPA'!$E:$F,2,FALSE)+VLOOKUP(CG239,'Grade-Percent-GPA'!$E:$F,2,FALSE)+VLOOKUP(CH239,'Grade-Percent-GPA'!$E:$F,2,FALSE)+VLOOKUP(CI239,'Grade-Percent-GPA'!$E:$F,2,FALSE)+VLOOKUP(CJ239,'Grade-Percent-GPA'!$E:$F,2,FALSE)+VLOOKUP(CK239,'Grade-Percent-GPA'!$E:$F,2,FALSE)+VLOOKUP(CL239,'Grade-Percent-GPA'!$E:$F,2,FALSE)+VLOOKUP(CM239,'Grade-Percent-GPA'!$E:$F,2,FALSE))/(IF(CF239="",0,1)+IF(CG239="",0,1)+IF(CH239="",0,1)+IF(CI239="",0,1)+IF(CJ239="",0,1)+IF(CK239="",0,1)+IF(CL239="",0,1)+IF(CM239="",0,1)))</f>
        <v/>
      </c>
      <c r="CO239" s="171" t="str">
        <f t="shared" si="12"/>
        <v/>
      </c>
      <c r="CP239" s="171" t="str">
        <f t="shared" si="13"/>
        <v/>
      </c>
      <c r="CQ239" s="17"/>
      <c r="CR239" s="183"/>
      <c r="CS239" s="16"/>
      <c r="CT239" s="16"/>
      <c r="CU239" s="16"/>
      <c r="CV239" s="16"/>
      <c r="CW239" s="16"/>
      <c r="CX239" s="16"/>
      <c r="CY239" s="16"/>
      <c r="CZ239" s="16"/>
      <c r="DA239" s="171" t="str">
        <f>IF(AND(CS239="",CT239="",CU239="",CV239="",CW239="",CX239="",CY239="",CZ239=""),"",(VLOOKUP(CS239,'Grade-Percent-GPA'!$E:$F,2,FALSE)+VLOOKUP(CT239,'Grade-Percent-GPA'!$E:$F,2,FALSE)+VLOOKUP(CU239,'Grade-Percent-GPA'!$E:$F,2,FALSE)+VLOOKUP(CV239,'Grade-Percent-GPA'!$E:$F,2,FALSE)+VLOOKUP(CW239,'Grade-Percent-GPA'!$E:$F,2,FALSE)+VLOOKUP(CX239,'Grade-Percent-GPA'!$E:$F,2,FALSE)+VLOOKUP(CY239,'Grade-Percent-GPA'!$E:$F,2,FALSE)+VLOOKUP(CZ239,'Grade-Percent-GPA'!$E:$F,2,FALSE))/(IF(CS239="",0,1)+IF(CT239="",0,1)+IF(CU239="",0,1)+IF(CV239="",0,1)+IF(CW239="",0,1)+IF(CX239="",0,1)+IF(CY239="",0,1)+IF(CZ239="",0,1)))</f>
        <v/>
      </c>
      <c r="DB239" s="171" t="str">
        <f t="shared" si="14"/>
        <v/>
      </c>
      <c r="DC239" s="171" t="str">
        <f t="shared" si="15"/>
        <v/>
      </c>
    </row>
    <row r="240" spans="1:107" ht="14.25" customHeight="1" x14ac:dyDescent="0.3">
      <c r="A240" s="182"/>
      <c r="B240" s="15"/>
      <c r="C240" s="15"/>
      <c r="D240" s="453"/>
      <c r="E240" s="183"/>
      <c r="F240" s="16"/>
      <c r="G240" s="16"/>
      <c r="H240" s="16"/>
      <c r="I240" s="16"/>
      <c r="J240" s="16"/>
      <c r="K240" s="16"/>
      <c r="L240" s="16"/>
      <c r="M240" s="16"/>
      <c r="N240" s="171" t="str">
        <f>IF(AND(F240="",G240="",H240="",I240="",J240="",K240="",L240="",M240=""),"",(VLOOKUP(F240,'Grade-Percent-GPA'!$E:$F,2,FALSE)+VLOOKUP(G240,'Grade-Percent-GPA'!$E:$F,2,FALSE)+VLOOKUP(H240,'Grade-Percent-GPA'!$E:$F,2,FALSE)+VLOOKUP(I240,'Grade-Percent-GPA'!$E:$F,2,FALSE)+VLOOKUP(J240,'Grade-Percent-GPA'!$E:$F,2,FALSE)+VLOOKUP(K240,'Grade-Percent-GPA'!$E:$F,2,FALSE)+VLOOKUP(L240,'Grade-Percent-GPA'!$E:$F,2,FALSE)+VLOOKUP(M240,'Grade-Percent-GPA'!$E:$F,2,FALSE))/(IF(F240="",0,1)+IF(G240="",0,1)+IF(H240="",0,1)+IF(I240="",0,1)+IF(J240="",0,1)+IF(K240="",0,1)+IF(L240="",0,1)+IF(M240="",0,1)))</f>
        <v/>
      </c>
      <c r="O240" s="171" t="str">
        <f t="shared" si="0"/>
        <v/>
      </c>
      <c r="P240" s="171" t="str">
        <f t="shared" si="1"/>
        <v/>
      </c>
      <c r="Q240" s="17"/>
      <c r="R240" s="183"/>
      <c r="S240" s="16"/>
      <c r="T240" s="16"/>
      <c r="U240" s="16"/>
      <c r="V240" s="16"/>
      <c r="W240" s="16"/>
      <c r="X240" s="16"/>
      <c r="Y240" s="16"/>
      <c r="Z240" s="16"/>
      <c r="AA240" s="171" t="str">
        <f>IF(AND(S240="",T240="",U240="",V240="",W240="",X240="",Y240="",Z240=""),"",(VLOOKUP(S240,'Grade-Percent-GPA'!$E:$F,2,FALSE)+VLOOKUP(T240,'Grade-Percent-GPA'!$E:$F,2,FALSE)+VLOOKUP(U240,'Grade-Percent-GPA'!$E:$F,2,FALSE)+VLOOKUP(V240,'Grade-Percent-GPA'!$E:$F,2,FALSE)+VLOOKUP(W240,'Grade-Percent-GPA'!$E:$F,2,FALSE)+VLOOKUP(X240,'Grade-Percent-GPA'!$E:$F,2,FALSE)+VLOOKUP(Y240,'Grade-Percent-GPA'!$E:$F,2,FALSE)+VLOOKUP(Z240,'Grade-Percent-GPA'!$E:$F,2,FALSE))/(IF(S240="",0,1)+IF(T240="",0,1)+IF(U240="",0,1)+IF(V240="",0,1)+IF(W240="",0,1)+IF(X240="",0,1)+IF(Y240="",0,1)+IF(Z240="",0,1)))</f>
        <v/>
      </c>
      <c r="AB240" s="171" t="str">
        <f t="shared" si="2"/>
        <v/>
      </c>
      <c r="AC240" s="171" t="str">
        <f t="shared" si="3"/>
        <v/>
      </c>
      <c r="AD240" s="17"/>
      <c r="AE240" s="183"/>
      <c r="AF240" s="16"/>
      <c r="AG240" s="16"/>
      <c r="AH240" s="16"/>
      <c r="AI240" s="16"/>
      <c r="AJ240" s="16"/>
      <c r="AK240" s="16"/>
      <c r="AL240" s="16"/>
      <c r="AM240" s="16"/>
      <c r="AN240" s="171" t="str">
        <f>IF(AND(AF240="",AG240="",AH240="",AI240="",AJ240="",AK240="",AL240="",AM240=""),"",(VLOOKUP(AF240,'Grade-Percent-GPA'!$E:$F,2,FALSE)+VLOOKUP(AG240,'Grade-Percent-GPA'!$E:$F,2,FALSE)+VLOOKUP(AH240,'Grade-Percent-GPA'!$E:$F,2,FALSE)+VLOOKUP(AI240,'Grade-Percent-GPA'!$E:$F,2,FALSE)+VLOOKUP(AJ240,'Grade-Percent-GPA'!$E:$F,2,FALSE)+VLOOKUP(AK240,'Grade-Percent-GPA'!$E:$F,2,FALSE)+VLOOKUP(AL240,'Grade-Percent-GPA'!$E:$F,2,FALSE)+VLOOKUP(AM240,'Grade-Percent-GPA'!$E:$F,2,FALSE))/(IF(AF240="",0,1)+IF(AG240="",0,1)+IF(AH240="",0,1)+IF(AI240="",0,1)+IF(AJ240="",0,1)+IF(AK240="",0,1)+IF(AL240="",0,1)+IF(AM240="",0,1)))</f>
        <v/>
      </c>
      <c r="AO240" s="171" t="str">
        <f t="shared" si="4"/>
        <v/>
      </c>
      <c r="AP240" s="171" t="str">
        <f t="shared" si="5"/>
        <v/>
      </c>
      <c r="AQ240" s="17"/>
      <c r="AR240" s="183"/>
      <c r="AS240" s="16"/>
      <c r="AT240" s="16"/>
      <c r="AU240" s="16"/>
      <c r="AV240" s="16"/>
      <c r="AW240" s="16"/>
      <c r="AX240" s="16"/>
      <c r="AY240" s="16"/>
      <c r="AZ240" s="16"/>
      <c r="BA240" s="171" t="str">
        <f>IF(AND(AS240="",AT240="",AU240="",AV240="",AW240="",AX240="",AY240="",AZ240=""),"",(VLOOKUP(AS240,'Grade-Percent-GPA'!$E:$F,2,FALSE)+VLOOKUP(AT240,'Grade-Percent-GPA'!$E:$F,2,FALSE)+VLOOKUP(AU240,'Grade-Percent-GPA'!$E:$F,2,FALSE)+VLOOKUP(AV240,'Grade-Percent-GPA'!$E:$F,2,FALSE)+VLOOKUP(AW240,'Grade-Percent-GPA'!$E:$F,2,FALSE)+VLOOKUP(AX240,'Grade-Percent-GPA'!$E:$F,2,FALSE)+VLOOKUP(AY240,'Grade-Percent-GPA'!$E:$F,2,FALSE)+VLOOKUP(AZ240,'Grade-Percent-GPA'!$E:$F,2,FALSE))/(IF(AS240="",0,1)+IF(AT240="",0,1)+IF(AU240="",0,1)+IF(AV240="",0,1)+IF(AW240="",0,1)+IF(AX240="",0,1)+IF(AY240="",0,1)+IF(AZ240="",0,1)))</f>
        <v/>
      </c>
      <c r="BB240" s="171" t="str">
        <f t="shared" si="6"/>
        <v/>
      </c>
      <c r="BC240" s="171" t="str">
        <f t="shared" si="7"/>
        <v/>
      </c>
      <c r="BD240" s="17"/>
      <c r="BE240" s="183"/>
      <c r="BF240" s="16"/>
      <c r="BG240" s="16"/>
      <c r="BH240" s="16"/>
      <c r="BI240" s="16"/>
      <c r="BJ240" s="16"/>
      <c r="BK240" s="16"/>
      <c r="BL240" s="16"/>
      <c r="BM240" s="16"/>
      <c r="BN240" s="171" t="str">
        <f>IF(AND(BF240="",BG240="",BH240="",BI240="",BJ240="",BK240="",BL240="",BM240=""),"",(VLOOKUP(BF240,'Grade-Percent-GPA'!$E:$F,2,FALSE)+VLOOKUP(BG240,'Grade-Percent-GPA'!$E:$F,2,FALSE)+VLOOKUP(BH240,'Grade-Percent-GPA'!$E:$F,2,FALSE)+VLOOKUP(BI240,'Grade-Percent-GPA'!$E:$F,2,FALSE)+VLOOKUP(BJ240,'Grade-Percent-GPA'!$E:$F,2,FALSE)+VLOOKUP(BK240,'Grade-Percent-GPA'!$E:$F,2,FALSE)+VLOOKUP(BL240,'Grade-Percent-GPA'!$E:$F,2,FALSE)+VLOOKUP(BM240,'Grade-Percent-GPA'!$E:$F,2,FALSE))/(IF(BF240="",0,1)+IF(BG240="",0,1)+IF(BH240="",0,1)+IF(BI240="",0,1)+IF(BJ240="",0,1)+IF(BK240="",0,1)+IF(BL240="",0,1)+IF(BM240="",0,1)))</f>
        <v/>
      </c>
      <c r="BO240" s="171" t="str">
        <f t="shared" si="8"/>
        <v/>
      </c>
      <c r="BP240" s="171" t="str">
        <f t="shared" si="9"/>
        <v/>
      </c>
      <c r="BQ240" s="17"/>
      <c r="BR240" s="183"/>
      <c r="BS240" s="16"/>
      <c r="BT240" s="16"/>
      <c r="BU240" s="16"/>
      <c r="BV240" s="16"/>
      <c r="BW240" s="16"/>
      <c r="BX240" s="16"/>
      <c r="BY240" s="16"/>
      <c r="BZ240" s="16"/>
      <c r="CA240" s="171" t="str">
        <f>IF(AND(BS240="",BT240="",BU240="",BV240="",BW240="",BX240="",BY240="",BZ240=""),"",(VLOOKUP(BS240,'Grade-Percent-GPA'!$E:$F,2,FALSE)+VLOOKUP(BT240,'Grade-Percent-GPA'!$E:$F,2,FALSE)+VLOOKUP(BU240,'Grade-Percent-GPA'!$E:$F,2,FALSE)+VLOOKUP(BV240,'Grade-Percent-GPA'!$E:$F,2,FALSE)+VLOOKUP(BW240,'Grade-Percent-GPA'!$E:$F,2,FALSE)+VLOOKUP(BX240,'Grade-Percent-GPA'!$E:$F,2,FALSE)+VLOOKUP(BY240,'Grade-Percent-GPA'!$E:$F,2,FALSE)+VLOOKUP(BZ240,'Grade-Percent-GPA'!$E:$F,2,FALSE))/(IF(BS240="",0,1)+IF(BT240="",0,1)+IF(BU240="",0,1)+IF(BV240="",0,1)+IF(BW240="",0,1)+IF(BX240="",0,1)+IF(BY240="",0,1)+IF(BZ240="",0,1)))</f>
        <v/>
      </c>
      <c r="CB240" s="171" t="str">
        <f t="shared" si="10"/>
        <v/>
      </c>
      <c r="CC240" s="171" t="str">
        <f t="shared" si="11"/>
        <v/>
      </c>
      <c r="CD240" s="17"/>
      <c r="CE240" s="183"/>
      <c r="CF240" s="16"/>
      <c r="CG240" s="16"/>
      <c r="CH240" s="16"/>
      <c r="CI240" s="16"/>
      <c r="CJ240" s="16"/>
      <c r="CK240" s="16"/>
      <c r="CL240" s="16"/>
      <c r="CM240" s="16"/>
      <c r="CN240" s="171" t="str">
        <f>IF(AND(CF240="",CG240="",CH240="",CI240="",CJ240="",CK240="",CL240="",CM240=""),"",(VLOOKUP(CF240,'Grade-Percent-GPA'!$E:$F,2,FALSE)+VLOOKUP(CG240,'Grade-Percent-GPA'!$E:$F,2,FALSE)+VLOOKUP(CH240,'Grade-Percent-GPA'!$E:$F,2,FALSE)+VLOOKUP(CI240,'Grade-Percent-GPA'!$E:$F,2,FALSE)+VLOOKUP(CJ240,'Grade-Percent-GPA'!$E:$F,2,FALSE)+VLOOKUP(CK240,'Grade-Percent-GPA'!$E:$F,2,FALSE)+VLOOKUP(CL240,'Grade-Percent-GPA'!$E:$F,2,FALSE)+VLOOKUP(CM240,'Grade-Percent-GPA'!$E:$F,2,FALSE))/(IF(CF240="",0,1)+IF(CG240="",0,1)+IF(CH240="",0,1)+IF(CI240="",0,1)+IF(CJ240="",0,1)+IF(CK240="",0,1)+IF(CL240="",0,1)+IF(CM240="",0,1)))</f>
        <v/>
      </c>
      <c r="CO240" s="171" t="str">
        <f t="shared" si="12"/>
        <v/>
      </c>
      <c r="CP240" s="171" t="str">
        <f t="shared" si="13"/>
        <v/>
      </c>
      <c r="CQ240" s="17"/>
      <c r="CR240" s="183"/>
      <c r="CS240" s="16"/>
      <c r="CT240" s="16"/>
      <c r="CU240" s="16"/>
      <c r="CV240" s="16"/>
      <c r="CW240" s="16"/>
      <c r="CX240" s="16"/>
      <c r="CY240" s="16"/>
      <c r="CZ240" s="16"/>
      <c r="DA240" s="171" t="str">
        <f>IF(AND(CS240="",CT240="",CU240="",CV240="",CW240="",CX240="",CY240="",CZ240=""),"",(VLOOKUP(CS240,'Grade-Percent-GPA'!$E:$F,2,FALSE)+VLOOKUP(CT240,'Grade-Percent-GPA'!$E:$F,2,FALSE)+VLOOKUP(CU240,'Grade-Percent-GPA'!$E:$F,2,FALSE)+VLOOKUP(CV240,'Grade-Percent-GPA'!$E:$F,2,FALSE)+VLOOKUP(CW240,'Grade-Percent-GPA'!$E:$F,2,FALSE)+VLOOKUP(CX240,'Grade-Percent-GPA'!$E:$F,2,FALSE)+VLOOKUP(CY240,'Grade-Percent-GPA'!$E:$F,2,FALSE)+VLOOKUP(CZ240,'Grade-Percent-GPA'!$E:$F,2,FALSE))/(IF(CS240="",0,1)+IF(CT240="",0,1)+IF(CU240="",0,1)+IF(CV240="",0,1)+IF(CW240="",0,1)+IF(CX240="",0,1)+IF(CY240="",0,1)+IF(CZ240="",0,1)))</f>
        <v/>
      </c>
      <c r="DB240" s="171" t="str">
        <f t="shared" si="14"/>
        <v/>
      </c>
      <c r="DC240" s="171" t="str">
        <f t="shared" si="15"/>
        <v/>
      </c>
    </row>
    <row r="241" spans="1:107" ht="14.25" customHeight="1" x14ac:dyDescent="0.3">
      <c r="A241" s="182"/>
      <c r="B241" s="15"/>
      <c r="C241" s="15"/>
      <c r="D241" s="453"/>
      <c r="E241" s="183"/>
      <c r="F241" s="16"/>
      <c r="G241" s="16"/>
      <c r="H241" s="16"/>
      <c r="I241" s="16"/>
      <c r="J241" s="16"/>
      <c r="K241" s="16"/>
      <c r="L241" s="16"/>
      <c r="M241" s="16"/>
      <c r="N241" s="171" t="str">
        <f>IF(AND(F241="",G241="",H241="",I241="",J241="",K241="",L241="",M241=""),"",(VLOOKUP(F241,'Grade-Percent-GPA'!$E:$F,2,FALSE)+VLOOKUP(G241,'Grade-Percent-GPA'!$E:$F,2,FALSE)+VLOOKUP(H241,'Grade-Percent-GPA'!$E:$F,2,FALSE)+VLOOKUP(I241,'Grade-Percent-GPA'!$E:$F,2,FALSE)+VLOOKUP(J241,'Grade-Percent-GPA'!$E:$F,2,FALSE)+VLOOKUP(K241,'Grade-Percent-GPA'!$E:$F,2,FALSE)+VLOOKUP(L241,'Grade-Percent-GPA'!$E:$F,2,FALSE)+VLOOKUP(M241,'Grade-Percent-GPA'!$E:$F,2,FALSE))/(IF(F241="",0,1)+IF(G241="",0,1)+IF(H241="",0,1)+IF(I241="",0,1)+IF(J241="",0,1)+IF(K241="",0,1)+IF(L241="",0,1)+IF(M241="",0,1)))</f>
        <v/>
      </c>
      <c r="O241" s="171" t="str">
        <f t="shared" si="0"/>
        <v/>
      </c>
      <c r="P241" s="171" t="str">
        <f t="shared" si="1"/>
        <v/>
      </c>
      <c r="Q241" s="17"/>
      <c r="R241" s="183"/>
      <c r="S241" s="16"/>
      <c r="T241" s="16"/>
      <c r="U241" s="16"/>
      <c r="V241" s="16"/>
      <c r="W241" s="16"/>
      <c r="X241" s="16"/>
      <c r="Y241" s="16"/>
      <c r="Z241" s="16"/>
      <c r="AA241" s="171" t="str">
        <f>IF(AND(S241="",T241="",U241="",V241="",W241="",X241="",Y241="",Z241=""),"",(VLOOKUP(S241,'Grade-Percent-GPA'!$E:$F,2,FALSE)+VLOOKUP(T241,'Grade-Percent-GPA'!$E:$F,2,FALSE)+VLOOKUP(U241,'Grade-Percent-GPA'!$E:$F,2,FALSE)+VLOOKUP(V241,'Grade-Percent-GPA'!$E:$F,2,FALSE)+VLOOKUP(W241,'Grade-Percent-GPA'!$E:$F,2,FALSE)+VLOOKUP(X241,'Grade-Percent-GPA'!$E:$F,2,FALSE)+VLOOKUP(Y241,'Grade-Percent-GPA'!$E:$F,2,FALSE)+VLOOKUP(Z241,'Grade-Percent-GPA'!$E:$F,2,FALSE))/(IF(S241="",0,1)+IF(T241="",0,1)+IF(U241="",0,1)+IF(V241="",0,1)+IF(W241="",0,1)+IF(X241="",0,1)+IF(Y241="",0,1)+IF(Z241="",0,1)))</f>
        <v/>
      </c>
      <c r="AB241" s="171" t="str">
        <f t="shared" si="2"/>
        <v/>
      </c>
      <c r="AC241" s="171" t="str">
        <f t="shared" si="3"/>
        <v/>
      </c>
      <c r="AD241" s="17"/>
      <c r="AE241" s="183"/>
      <c r="AF241" s="16"/>
      <c r="AG241" s="16"/>
      <c r="AH241" s="16"/>
      <c r="AI241" s="16"/>
      <c r="AJ241" s="16"/>
      <c r="AK241" s="16"/>
      <c r="AL241" s="16"/>
      <c r="AM241" s="16"/>
      <c r="AN241" s="171" t="str">
        <f>IF(AND(AF241="",AG241="",AH241="",AI241="",AJ241="",AK241="",AL241="",AM241=""),"",(VLOOKUP(AF241,'Grade-Percent-GPA'!$E:$F,2,FALSE)+VLOOKUP(AG241,'Grade-Percent-GPA'!$E:$F,2,FALSE)+VLOOKUP(AH241,'Grade-Percent-GPA'!$E:$F,2,FALSE)+VLOOKUP(AI241,'Grade-Percent-GPA'!$E:$F,2,FALSE)+VLOOKUP(AJ241,'Grade-Percent-GPA'!$E:$F,2,FALSE)+VLOOKUP(AK241,'Grade-Percent-GPA'!$E:$F,2,FALSE)+VLOOKUP(AL241,'Grade-Percent-GPA'!$E:$F,2,FALSE)+VLOOKUP(AM241,'Grade-Percent-GPA'!$E:$F,2,FALSE))/(IF(AF241="",0,1)+IF(AG241="",0,1)+IF(AH241="",0,1)+IF(AI241="",0,1)+IF(AJ241="",0,1)+IF(AK241="",0,1)+IF(AL241="",0,1)+IF(AM241="",0,1)))</f>
        <v/>
      </c>
      <c r="AO241" s="171" t="str">
        <f t="shared" si="4"/>
        <v/>
      </c>
      <c r="AP241" s="171" t="str">
        <f t="shared" si="5"/>
        <v/>
      </c>
      <c r="AQ241" s="17"/>
      <c r="AR241" s="183"/>
      <c r="AS241" s="16"/>
      <c r="AT241" s="16"/>
      <c r="AU241" s="16"/>
      <c r="AV241" s="16"/>
      <c r="AW241" s="16"/>
      <c r="AX241" s="16"/>
      <c r="AY241" s="16"/>
      <c r="AZ241" s="16"/>
      <c r="BA241" s="171" t="str">
        <f>IF(AND(AS241="",AT241="",AU241="",AV241="",AW241="",AX241="",AY241="",AZ241=""),"",(VLOOKUP(AS241,'Grade-Percent-GPA'!$E:$F,2,FALSE)+VLOOKUP(AT241,'Grade-Percent-GPA'!$E:$F,2,FALSE)+VLOOKUP(AU241,'Grade-Percent-GPA'!$E:$F,2,FALSE)+VLOOKUP(AV241,'Grade-Percent-GPA'!$E:$F,2,FALSE)+VLOOKUP(AW241,'Grade-Percent-GPA'!$E:$F,2,FALSE)+VLOOKUP(AX241,'Grade-Percent-GPA'!$E:$F,2,FALSE)+VLOOKUP(AY241,'Grade-Percent-GPA'!$E:$F,2,FALSE)+VLOOKUP(AZ241,'Grade-Percent-GPA'!$E:$F,2,FALSE))/(IF(AS241="",0,1)+IF(AT241="",0,1)+IF(AU241="",0,1)+IF(AV241="",0,1)+IF(AW241="",0,1)+IF(AX241="",0,1)+IF(AY241="",0,1)+IF(AZ241="",0,1)))</f>
        <v/>
      </c>
      <c r="BB241" s="171" t="str">
        <f t="shared" si="6"/>
        <v/>
      </c>
      <c r="BC241" s="171" t="str">
        <f t="shared" si="7"/>
        <v/>
      </c>
      <c r="BD241" s="17"/>
      <c r="BE241" s="183"/>
      <c r="BF241" s="16"/>
      <c r="BG241" s="16"/>
      <c r="BH241" s="16"/>
      <c r="BI241" s="16"/>
      <c r="BJ241" s="16"/>
      <c r="BK241" s="16"/>
      <c r="BL241" s="16"/>
      <c r="BM241" s="16"/>
      <c r="BN241" s="171" t="str">
        <f>IF(AND(BF241="",BG241="",BH241="",BI241="",BJ241="",BK241="",BL241="",BM241=""),"",(VLOOKUP(BF241,'Grade-Percent-GPA'!$E:$F,2,FALSE)+VLOOKUP(BG241,'Grade-Percent-GPA'!$E:$F,2,FALSE)+VLOOKUP(BH241,'Grade-Percent-GPA'!$E:$F,2,FALSE)+VLOOKUP(BI241,'Grade-Percent-GPA'!$E:$F,2,FALSE)+VLOOKUP(BJ241,'Grade-Percent-GPA'!$E:$F,2,FALSE)+VLOOKUP(BK241,'Grade-Percent-GPA'!$E:$F,2,FALSE)+VLOOKUP(BL241,'Grade-Percent-GPA'!$E:$F,2,FALSE)+VLOOKUP(BM241,'Grade-Percent-GPA'!$E:$F,2,FALSE))/(IF(BF241="",0,1)+IF(BG241="",0,1)+IF(BH241="",0,1)+IF(BI241="",0,1)+IF(BJ241="",0,1)+IF(BK241="",0,1)+IF(BL241="",0,1)+IF(BM241="",0,1)))</f>
        <v/>
      </c>
      <c r="BO241" s="171" t="str">
        <f t="shared" si="8"/>
        <v/>
      </c>
      <c r="BP241" s="171" t="str">
        <f t="shared" si="9"/>
        <v/>
      </c>
      <c r="BQ241" s="17"/>
      <c r="BR241" s="183"/>
      <c r="BS241" s="16"/>
      <c r="BT241" s="16"/>
      <c r="BU241" s="16"/>
      <c r="BV241" s="16"/>
      <c r="BW241" s="16"/>
      <c r="BX241" s="16"/>
      <c r="BY241" s="16"/>
      <c r="BZ241" s="16"/>
      <c r="CA241" s="171" t="str">
        <f>IF(AND(BS241="",BT241="",BU241="",BV241="",BW241="",BX241="",BY241="",BZ241=""),"",(VLOOKUP(BS241,'Grade-Percent-GPA'!$E:$F,2,FALSE)+VLOOKUP(BT241,'Grade-Percent-GPA'!$E:$F,2,FALSE)+VLOOKUP(BU241,'Grade-Percent-GPA'!$E:$F,2,FALSE)+VLOOKUP(BV241,'Grade-Percent-GPA'!$E:$F,2,FALSE)+VLOOKUP(BW241,'Grade-Percent-GPA'!$E:$F,2,FALSE)+VLOOKUP(BX241,'Grade-Percent-GPA'!$E:$F,2,FALSE)+VLOOKUP(BY241,'Grade-Percent-GPA'!$E:$F,2,FALSE)+VLOOKUP(BZ241,'Grade-Percent-GPA'!$E:$F,2,FALSE))/(IF(BS241="",0,1)+IF(BT241="",0,1)+IF(BU241="",0,1)+IF(BV241="",0,1)+IF(BW241="",0,1)+IF(BX241="",0,1)+IF(BY241="",0,1)+IF(BZ241="",0,1)))</f>
        <v/>
      </c>
      <c r="CB241" s="171" t="str">
        <f t="shared" si="10"/>
        <v/>
      </c>
      <c r="CC241" s="171" t="str">
        <f t="shared" si="11"/>
        <v/>
      </c>
      <c r="CD241" s="17"/>
      <c r="CE241" s="183"/>
      <c r="CF241" s="16"/>
      <c r="CG241" s="16"/>
      <c r="CH241" s="16"/>
      <c r="CI241" s="16"/>
      <c r="CJ241" s="16"/>
      <c r="CK241" s="16"/>
      <c r="CL241" s="16"/>
      <c r="CM241" s="16"/>
      <c r="CN241" s="171" t="str">
        <f>IF(AND(CF241="",CG241="",CH241="",CI241="",CJ241="",CK241="",CL241="",CM241=""),"",(VLOOKUP(CF241,'Grade-Percent-GPA'!$E:$F,2,FALSE)+VLOOKUP(CG241,'Grade-Percent-GPA'!$E:$F,2,FALSE)+VLOOKUP(CH241,'Grade-Percent-GPA'!$E:$F,2,FALSE)+VLOOKUP(CI241,'Grade-Percent-GPA'!$E:$F,2,FALSE)+VLOOKUP(CJ241,'Grade-Percent-GPA'!$E:$F,2,FALSE)+VLOOKUP(CK241,'Grade-Percent-GPA'!$E:$F,2,FALSE)+VLOOKUP(CL241,'Grade-Percent-GPA'!$E:$F,2,FALSE)+VLOOKUP(CM241,'Grade-Percent-GPA'!$E:$F,2,FALSE))/(IF(CF241="",0,1)+IF(CG241="",0,1)+IF(CH241="",0,1)+IF(CI241="",0,1)+IF(CJ241="",0,1)+IF(CK241="",0,1)+IF(CL241="",0,1)+IF(CM241="",0,1)))</f>
        <v/>
      </c>
      <c r="CO241" s="171" t="str">
        <f t="shared" si="12"/>
        <v/>
      </c>
      <c r="CP241" s="171" t="str">
        <f t="shared" si="13"/>
        <v/>
      </c>
      <c r="CQ241" s="17"/>
      <c r="CR241" s="183"/>
      <c r="CS241" s="16"/>
      <c r="CT241" s="16"/>
      <c r="CU241" s="16"/>
      <c r="CV241" s="16"/>
      <c r="CW241" s="16"/>
      <c r="CX241" s="16"/>
      <c r="CY241" s="16"/>
      <c r="CZ241" s="16"/>
      <c r="DA241" s="171" t="str">
        <f>IF(AND(CS241="",CT241="",CU241="",CV241="",CW241="",CX241="",CY241="",CZ241=""),"",(VLOOKUP(CS241,'Grade-Percent-GPA'!$E:$F,2,FALSE)+VLOOKUP(CT241,'Grade-Percent-GPA'!$E:$F,2,FALSE)+VLOOKUP(CU241,'Grade-Percent-GPA'!$E:$F,2,FALSE)+VLOOKUP(CV241,'Grade-Percent-GPA'!$E:$F,2,FALSE)+VLOOKUP(CW241,'Grade-Percent-GPA'!$E:$F,2,FALSE)+VLOOKUP(CX241,'Grade-Percent-GPA'!$E:$F,2,FALSE)+VLOOKUP(CY241,'Grade-Percent-GPA'!$E:$F,2,FALSE)+VLOOKUP(CZ241,'Grade-Percent-GPA'!$E:$F,2,FALSE))/(IF(CS241="",0,1)+IF(CT241="",0,1)+IF(CU241="",0,1)+IF(CV241="",0,1)+IF(CW241="",0,1)+IF(CX241="",0,1)+IF(CY241="",0,1)+IF(CZ241="",0,1)))</f>
        <v/>
      </c>
      <c r="DB241" s="171" t="str">
        <f t="shared" si="14"/>
        <v/>
      </c>
      <c r="DC241" s="171" t="str">
        <f t="shared" si="15"/>
        <v/>
      </c>
    </row>
    <row r="242" spans="1:107" ht="14.25" customHeight="1" x14ac:dyDescent="0.3">
      <c r="A242" s="182"/>
      <c r="B242" s="15"/>
      <c r="C242" s="15"/>
      <c r="D242" s="453"/>
      <c r="E242" s="183"/>
      <c r="F242" s="16"/>
      <c r="G242" s="16"/>
      <c r="H242" s="16"/>
      <c r="I242" s="16"/>
      <c r="J242" s="16"/>
      <c r="K242" s="16"/>
      <c r="L242" s="16"/>
      <c r="M242" s="16"/>
      <c r="N242" s="171" t="str">
        <f>IF(AND(F242="",G242="",H242="",I242="",J242="",K242="",L242="",M242=""),"",(VLOOKUP(F242,'Grade-Percent-GPA'!$E:$F,2,FALSE)+VLOOKUP(G242,'Grade-Percent-GPA'!$E:$F,2,FALSE)+VLOOKUP(H242,'Grade-Percent-GPA'!$E:$F,2,FALSE)+VLOOKUP(I242,'Grade-Percent-GPA'!$E:$F,2,FALSE)+VLOOKUP(J242,'Grade-Percent-GPA'!$E:$F,2,FALSE)+VLOOKUP(K242,'Grade-Percent-GPA'!$E:$F,2,FALSE)+VLOOKUP(L242,'Grade-Percent-GPA'!$E:$F,2,FALSE)+VLOOKUP(M242,'Grade-Percent-GPA'!$E:$F,2,FALSE))/(IF(F242="",0,1)+IF(G242="",0,1)+IF(H242="",0,1)+IF(I242="",0,1)+IF(J242="",0,1)+IF(K242="",0,1)+IF(L242="",0,1)+IF(M242="",0,1)))</f>
        <v/>
      </c>
      <c r="O242" s="171" t="str">
        <f t="shared" si="0"/>
        <v/>
      </c>
      <c r="P242" s="171" t="str">
        <f t="shared" si="1"/>
        <v/>
      </c>
      <c r="Q242" s="17"/>
      <c r="R242" s="183"/>
      <c r="S242" s="16"/>
      <c r="T242" s="16"/>
      <c r="U242" s="16"/>
      <c r="V242" s="16"/>
      <c r="W242" s="16"/>
      <c r="X242" s="16"/>
      <c r="Y242" s="16"/>
      <c r="Z242" s="16"/>
      <c r="AA242" s="171" t="str">
        <f>IF(AND(S242="",T242="",U242="",V242="",W242="",X242="",Y242="",Z242=""),"",(VLOOKUP(S242,'Grade-Percent-GPA'!$E:$F,2,FALSE)+VLOOKUP(T242,'Grade-Percent-GPA'!$E:$F,2,FALSE)+VLOOKUP(U242,'Grade-Percent-GPA'!$E:$F,2,FALSE)+VLOOKUP(V242,'Grade-Percent-GPA'!$E:$F,2,FALSE)+VLOOKUP(W242,'Grade-Percent-GPA'!$E:$F,2,FALSE)+VLOOKUP(X242,'Grade-Percent-GPA'!$E:$F,2,FALSE)+VLOOKUP(Y242,'Grade-Percent-GPA'!$E:$F,2,FALSE)+VLOOKUP(Z242,'Grade-Percent-GPA'!$E:$F,2,FALSE))/(IF(S242="",0,1)+IF(T242="",0,1)+IF(U242="",0,1)+IF(V242="",0,1)+IF(W242="",0,1)+IF(X242="",0,1)+IF(Y242="",0,1)+IF(Z242="",0,1)))</f>
        <v/>
      </c>
      <c r="AB242" s="171" t="str">
        <f t="shared" si="2"/>
        <v/>
      </c>
      <c r="AC242" s="171" t="str">
        <f t="shared" si="3"/>
        <v/>
      </c>
      <c r="AD242" s="17"/>
      <c r="AE242" s="183"/>
      <c r="AF242" s="16"/>
      <c r="AG242" s="16"/>
      <c r="AH242" s="16"/>
      <c r="AI242" s="16"/>
      <c r="AJ242" s="16"/>
      <c r="AK242" s="16"/>
      <c r="AL242" s="16"/>
      <c r="AM242" s="16"/>
      <c r="AN242" s="171" t="str">
        <f>IF(AND(AF242="",AG242="",AH242="",AI242="",AJ242="",AK242="",AL242="",AM242=""),"",(VLOOKUP(AF242,'Grade-Percent-GPA'!$E:$F,2,FALSE)+VLOOKUP(AG242,'Grade-Percent-GPA'!$E:$F,2,FALSE)+VLOOKUP(AH242,'Grade-Percent-GPA'!$E:$F,2,FALSE)+VLOOKUP(AI242,'Grade-Percent-GPA'!$E:$F,2,FALSE)+VLOOKUP(AJ242,'Grade-Percent-GPA'!$E:$F,2,FALSE)+VLOOKUP(AK242,'Grade-Percent-GPA'!$E:$F,2,FALSE)+VLOOKUP(AL242,'Grade-Percent-GPA'!$E:$F,2,FALSE)+VLOOKUP(AM242,'Grade-Percent-GPA'!$E:$F,2,FALSE))/(IF(AF242="",0,1)+IF(AG242="",0,1)+IF(AH242="",0,1)+IF(AI242="",0,1)+IF(AJ242="",0,1)+IF(AK242="",0,1)+IF(AL242="",0,1)+IF(AM242="",0,1)))</f>
        <v/>
      </c>
      <c r="AO242" s="171" t="str">
        <f t="shared" si="4"/>
        <v/>
      </c>
      <c r="AP242" s="171" t="str">
        <f t="shared" si="5"/>
        <v/>
      </c>
      <c r="AQ242" s="17"/>
      <c r="AR242" s="183"/>
      <c r="AS242" s="16"/>
      <c r="AT242" s="16"/>
      <c r="AU242" s="16"/>
      <c r="AV242" s="16"/>
      <c r="AW242" s="16"/>
      <c r="AX242" s="16"/>
      <c r="AY242" s="16"/>
      <c r="AZ242" s="16"/>
      <c r="BA242" s="171" t="str">
        <f>IF(AND(AS242="",AT242="",AU242="",AV242="",AW242="",AX242="",AY242="",AZ242=""),"",(VLOOKUP(AS242,'Grade-Percent-GPA'!$E:$F,2,FALSE)+VLOOKUP(AT242,'Grade-Percent-GPA'!$E:$F,2,FALSE)+VLOOKUP(AU242,'Grade-Percent-GPA'!$E:$F,2,FALSE)+VLOOKUP(AV242,'Grade-Percent-GPA'!$E:$F,2,FALSE)+VLOOKUP(AW242,'Grade-Percent-GPA'!$E:$F,2,FALSE)+VLOOKUP(AX242,'Grade-Percent-GPA'!$E:$F,2,FALSE)+VLOOKUP(AY242,'Grade-Percent-GPA'!$E:$F,2,FALSE)+VLOOKUP(AZ242,'Grade-Percent-GPA'!$E:$F,2,FALSE))/(IF(AS242="",0,1)+IF(AT242="",0,1)+IF(AU242="",0,1)+IF(AV242="",0,1)+IF(AW242="",0,1)+IF(AX242="",0,1)+IF(AY242="",0,1)+IF(AZ242="",0,1)))</f>
        <v/>
      </c>
      <c r="BB242" s="171" t="str">
        <f t="shared" si="6"/>
        <v/>
      </c>
      <c r="BC242" s="171" t="str">
        <f t="shared" si="7"/>
        <v/>
      </c>
      <c r="BD242" s="17"/>
      <c r="BE242" s="183"/>
      <c r="BF242" s="16"/>
      <c r="BG242" s="16"/>
      <c r="BH242" s="16"/>
      <c r="BI242" s="16"/>
      <c r="BJ242" s="16"/>
      <c r="BK242" s="16"/>
      <c r="BL242" s="16"/>
      <c r="BM242" s="16"/>
      <c r="BN242" s="171" t="str">
        <f>IF(AND(BF242="",BG242="",BH242="",BI242="",BJ242="",BK242="",BL242="",BM242=""),"",(VLOOKUP(BF242,'Grade-Percent-GPA'!$E:$F,2,FALSE)+VLOOKUP(BG242,'Grade-Percent-GPA'!$E:$F,2,FALSE)+VLOOKUP(BH242,'Grade-Percent-GPA'!$E:$F,2,FALSE)+VLOOKUP(BI242,'Grade-Percent-GPA'!$E:$F,2,FALSE)+VLOOKUP(BJ242,'Grade-Percent-GPA'!$E:$F,2,FALSE)+VLOOKUP(BK242,'Grade-Percent-GPA'!$E:$F,2,FALSE)+VLOOKUP(BL242,'Grade-Percent-GPA'!$E:$F,2,FALSE)+VLOOKUP(BM242,'Grade-Percent-GPA'!$E:$F,2,FALSE))/(IF(BF242="",0,1)+IF(BG242="",0,1)+IF(BH242="",0,1)+IF(BI242="",0,1)+IF(BJ242="",0,1)+IF(BK242="",0,1)+IF(BL242="",0,1)+IF(BM242="",0,1)))</f>
        <v/>
      </c>
      <c r="BO242" s="171" t="str">
        <f t="shared" si="8"/>
        <v/>
      </c>
      <c r="BP242" s="171" t="str">
        <f t="shared" si="9"/>
        <v/>
      </c>
      <c r="BQ242" s="17"/>
      <c r="BR242" s="183"/>
      <c r="BS242" s="16"/>
      <c r="BT242" s="16"/>
      <c r="BU242" s="16"/>
      <c r="BV242" s="16"/>
      <c r="BW242" s="16"/>
      <c r="BX242" s="16"/>
      <c r="BY242" s="16"/>
      <c r="BZ242" s="16"/>
      <c r="CA242" s="171" t="str">
        <f>IF(AND(BS242="",BT242="",BU242="",BV242="",BW242="",BX242="",BY242="",BZ242=""),"",(VLOOKUP(BS242,'Grade-Percent-GPA'!$E:$F,2,FALSE)+VLOOKUP(BT242,'Grade-Percent-GPA'!$E:$F,2,FALSE)+VLOOKUP(BU242,'Grade-Percent-GPA'!$E:$F,2,FALSE)+VLOOKUP(BV242,'Grade-Percent-GPA'!$E:$F,2,FALSE)+VLOOKUP(BW242,'Grade-Percent-GPA'!$E:$F,2,FALSE)+VLOOKUP(BX242,'Grade-Percent-GPA'!$E:$F,2,FALSE)+VLOOKUP(BY242,'Grade-Percent-GPA'!$E:$F,2,FALSE)+VLOOKUP(BZ242,'Grade-Percent-GPA'!$E:$F,2,FALSE))/(IF(BS242="",0,1)+IF(BT242="",0,1)+IF(BU242="",0,1)+IF(BV242="",0,1)+IF(BW242="",0,1)+IF(BX242="",0,1)+IF(BY242="",0,1)+IF(BZ242="",0,1)))</f>
        <v/>
      </c>
      <c r="CB242" s="171" t="str">
        <f t="shared" si="10"/>
        <v/>
      </c>
      <c r="CC242" s="171" t="str">
        <f t="shared" si="11"/>
        <v/>
      </c>
      <c r="CD242" s="17"/>
      <c r="CE242" s="183"/>
      <c r="CF242" s="16"/>
      <c r="CG242" s="16"/>
      <c r="CH242" s="16"/>
      <c r="CI242" s="16"/>
      <c r="CJ242" s="16"/>
      <c r="CK242" s="16"/>
      <c r="CL242" s="16"/>
      <c r="CM242" s="16"/>
      <c r="CN242" s="171" t="str">
        <f>IF(AND(CF242="",CG242="",CH242="",CI242="",CJ242="",CK242="",CL242="",CM242=""),"",(VLOOKUP(CF242,'Grade-Percent-GPA'!$E:$F,2,FALSE)+VLOOKUP(CG242,'Grade-Percent-GPA'!$E:$F,2,FALSE)+VLOOKUP(CH242,'Grade-Percent-GPA'!$E:$F,2,FALSE)+VLOOKUP(CI242,'Grade-Percent-GPA'!$E:$F,2,FALSE)+VLOOKUP(CJ242,'Grade-Percent-GPA'!$E:$F,2,FALSE)+VLOOKUP(CK242,'Grade-Percent-GPA'!$E:$F,2,FALSE)+VLOOKUP(CL242,'Grade-Percent-GPA'!$E:$F,2,FALSE)+VLOOKUP(CM242,'Grade-Percent-GPA'!$E:$F,2,FALSE))/(IF(CF242="",0,1)+IF(CG242="",0,1)+IF(CH242="",0,1)+IF(CI242="",0,1)+IF(CJ242="",0,1)+IF(CK242="",0,1)+IF(CL242="",0,1)+IF(CM242="",0,1)))</f>
        <v/>
      </c>
      <c r="CO242" s="171" t="str">
        <f t="shared" si="12"/>
        <v/>
      </c>
      <c r="CP242" s="171" t="str">
        <f t="shared" si="13"/>
        <v/>
      </c>
      <c r="CQ242" s="17"/>
      <c r="CR242" s="183"/>
      <c r="CS242" s="16"/>
      <c r="CT242" s="16"/>
      <c r="CU242" s="16"/>
      <c r="CV242" s="16"/>
      <c r="CW242" s="16"/>
      <c r="CX242" s="16"/>
      <c r="CY242" s="16"/>
      <c r="CZ242" s="16"/>
      <c r="DA242" s="171" t="str">
        <f>IF(AND(CS242="",CT242="",CU242="",CV242="",CW242="",CX242="",CY242="",CZ242=""),"",(VLOOKUP(CS242,'Grade-Percent-GPA'!$E:$F,2,FALSE)+VLOOKUP(CT242,'Grade-Percent-GPA'!$E:$F,2,FALSE)+VLOOKUP(CU242,'Grade-Percent-GPA'!$E:$F,2,FALSE)+VLOOKUP(CV242,'Grade-Percent-GPA'!$E:$F,2,FALSE)+VLOOKUP(CW242,'Grade-Percent-GPA'!$E:$F,2,FALSE)+VLOOKUP(CX242,'Grade-Percent-GPA'!$E:$F,2,FALSE)+VLOOKUP(CY242,'Grade-Percent-GPA'!$E:$F,2,FALSE)+VLOOKUP(CZ242,'Grade-Percent-GPA'!$E:$F,2,FALSE))/(IF(CS242="",0,1)+IF(CT242="",0,1)+IF(CU242="",0,1)+IF(CV242="",0,1)+IF(CW242="",0,1)+IF(CX242="",0,1)+IF(CY242="",0,1)+IF(CZ242="",0,1)))</f>
        <v/>
      </c>
      <c r="DB242" s="171" t="str">
        <f t="shared" si="14"/>
        <v/>
      </c>
      <c r="DC242" s="171" t="str">
        <f t="shared" si="15"/>
        <v/>
      </c>
    </row>
    <row r="243" spans="1:107" ht="14.25" customHeight="1" x14ac:dyDescent="0.3">
      <c r="A243" s="182"/>
      <c r="B243" s="15"/>
      <c r="C243" s="15"/>
      <c r="D243" s="453"/>
      <c r="E243" s="183"/>
      <c r="F243" s="16"/>
      <c r="G243" s="16"/>
      <c r="H243" s="16"/>
      <c r="I243" s="16"/>
      <c r="J243" s="16"/>
      <c r="K243" s="16"/>
      <c r="L243" s="16"/>
      <c r="M243" s="16"/>
      <c r="N243" s="171" t="str">
        <f>IF(AND(F243="",G243="",H243="",I243="",J243="",K243="",L243="",M243=""),"",(VLOOKUP(F243,'Grade-Percent-GPA'!$E:$F,2,FALSE)+VLOOKUP(G243,'Grade-Percent-GPA'!$E:$F,2,FALSE)+VLOOKUP(H243,'Grade-Percent-GPA'!$E:$F,2,FALSE)+VLOOKUP(I243,'Grade-Percent-GPA'!$E:$F,2,FALSE)+VLOOKUP(J243,'Grade-Percent-GPA'!$E:$F,2,FALSE)+VLOOKUP(K243,'Grade-Percent-GPA'!$E:$F,2,FALSE)+VLOOKUP(L243,'Grade-Percent-GPA'!$E:$F,2,FALSE)+VLOOKUP(M243,'Grade-Percent-GPA'!$E:$F,2,FALSE))/(IF(F243="",0,1)+IF(G243="",0,1)+IF(H243="",0,1)+IF(I243="",0,1)+IF(J243="",0,1)+IF(K243="",0,1)+IF(L243="",0,1)+IF(M243="",0,1)))</f>
        <v/>
      </c>
      <c r="O243" s="171" t="str">
        <f t="shared" si="0"/>
        <v/>
      </c>
      <c r="P243" s="171" t="str">
        <f t="shared" si="1"/>
        <v/>
      </c>
      <c r="Q243" s="17"/>
      <c r="R243" s="183"/>
      <c r="S243" s="16"/>
      <c r="T243" s="16"/>
      <c r="U243" s="16"/>
      <c r="V243" s="16"/>
      <c r="W243" s="16"/>
      <c r="X243" s="16"/>
      <c r="Y243" s="16"/>
      <c r="Z243" s="16"/>
      <c r="AA243" s="171" t="str">
        <f>IF(AND(S243="",T243="",U243="",V243="",W243="",X243="",Y243="",Z243=""),"",(VLOOKUP(S243,'Grade-Percent-GPA'!$E:$F,2,FALSE)+VLOOKUP(T243,'Grade-Percent-GPA'!$E:$F,2,FALSE)+VLOOKUP(U243,'Grade-Percent-GPA'!$E:$F,2,FALSE)+VLOOKUP(V243,'Grade-Percent-GPA'!$E:$F,2,FALSE)+VLOOKUP(W243,'Grade-Percent-GPA'!$E:$F,2,FALSE)+VLOOKUP(X243,'Grade-Percent-GPA'!$E:$F,2,FALSE)+VLOOKUP(Y243,'Grade-Percent-GPA'!$E:$F,2,FALSE)+VLOOKUP(Z243,'Grade-Percent-GPA'!$E:$F,2,FALSE))/(IF(S243="",0,1)+IF(T243="",0,1)+IF(U243="",0,1)+IF(V243="",0,1)+IF(W243="",0,1)+IF(X243="",0,1)+IF(Y243="",0,1)+IF(Z243="",0,1)))</f>
        <v/>
      </c>
      <c r="AB243" s="171" t="str">
        <f t="shared" si="2"/>
        <v/>
      </c>
      <c r="AC243" s="171" t="str">
        <f t="shared" si="3"/>
        <v/>
      </c>
      <c r="AD243" s="17"/>
      <c r="AE243" s="183"/>
      <c r="AF243" s="16"/>
      <c r="AG243" s="16"/>
      <c r="AH243" s="16"/>
      <c r="AI243" s="16"/>
      <c r="AJ243" s="16"/>
      <c r="AK243" s="16"/>
      <c r="AL243" s="16"/>
      <c r="AM243" s="16"/>
      <c r="AN243" s="171" t="str">
        <f>IF(AND(AF243="",AG243="",AH243="",AI243="",AJ243="",AK243="",AL243="",AM243=""),"",(VLOOKUP(AF243,'Grade-Percent-GPA'!$E:$F,2,FALSE)+VLOOKUP(AG243,'Grade-Percent-GPA'!$E:$F,2,FALSE)+VLOOKUP(AH243,'Grade-Percent-GPA'!$E:$F,2,FALSE)+VLOOKUP(AI243,'Grade-Percent-GPA'!$E:$F,2,FALSE)+VLOOKUP(AJ243,'Grade-Percent-GPA'!$E:$F,2,FALSE)+VLOOKUP(AK243,'Grade-Percent-GPA'!$E:$F,2,FALSE)+VLOOKUP(AL243,'Grade-Percent-GPA'!$E:$F,2,FALSE)+VLOOKUP(AM243,'Grade-Percent-GPA'!$E:$F,2,FALSE))/(IF(AF243="",0,1)+IF(AG243="",0,1)+IF(AH243="",0,1)+IF(AI243="",0,1)+IF(AJ243="",0,1)+IF(AK243="",0,1)+IF(AL243="",0,1)+IF(AM243="",0,1)))</f>
        <v/>
      </c>
      <c r="AO243" s="171" t="str">
        <f t="shared" si="4"/>
        <v/>
      </c>
      <c r="AP243" s="171" t="str">
        <f t="shared" si="5"/>
        <v/>
      </c>
      <c r="AQ243" s="17"/>
      <c r="AR243" s="183"/>
      <c r="AS243" s="16"/>
      <c r="AT243" s="16"/>
      <c r="AU243" s="16"/>
      <c r="AV243" s="16"/>
      <c r="AW243" s="16"/>
      <c r="AX243" s="16"/>
      <c r="AY243" s="16"/>
      <c r="AZ243" s="16"/>
      <c r="BA243" s="171" t="str">
        <f>IF(AND(AS243="",AT243="",AU243="",AV243="",AW243="",AX243="",AY243="",AZ243=""),"",(VLOOKUP(AS243,'Grade-Percent-GPA'!$E:$F,2,FALSE)+VLOOKUP(AT243,'Grade-Percent-GPA'!$E:$F,2,FALSE)+VLOOKUP(AU243,'Grade-Percent-GPA'!$E:$F,2,FALSE)+VLOOKUP(AV243,'Grade-Percent-GPA'!$E:$F,2,FALSE)+VLOOKUP(AW243,'Grade-Percent-GPA'!$E:$F,2,FALSE)+VLOOKUP(AX243,'Grade-Percent-GPA'!$E:$F,2,FALSE)+VLOOKUP(AY243,'Grade-Percent-GPA'!$E:$F,2,FALSE)+VLOOKUP(AZ243,'Grade-Percent-GPA'!$E:$F,2,FALSE))/(IF(AS243="",0,1)+IF(AT243="",0,1)+IF(AU243="",0,1)+IF(AV243="",0,1)+IF(AW243="",0,1)+IF(AX243="",0,1)+IF(AY243="",0,1)+IF(AZ243="",0,1)))</f>
        <v/>
      </c>
      <c r="BB243" s="171" t="str">
        <f t="shared" si="6"/>
        <v/>
      </c>
      <c r="BC243" s="171" t="str">
        <f t="shared" si="7"/>
        <v/>
      </c>
      <c r="BD243" s="17"/>
      <c r="BE243" s="183"/>
      <c r="BF243" s="16"/>
      <c r="BG243" s="16"/>
      <c r="BH243" s="16"/>
      <c r="BI243" s="16"/>
      <c r="BJ243" s="16"/>
      <c r="BK243" s="16"/>
      <c r="BL243" s="16"/>
      <c r="BM243" s="16"/>
      <c r="BN243" s="171" t="str">
        <f>IF(AND(BF243="",BG243="",BH243="",BI243="",BJ243="",BK243="",BL243="",BM243=""),"",(VLOOKUP(BF243,'Grade-Percent-GPA'!$E:$F,2,FALSE)+VLOOKUP(BG243,'Grade-Percent-GPA'!$E:$F,2,FALSE)+VLOOKUP(BH243,'Grade-Percent-GPA'!$E:$F,2,FALSE)+VLOOKUP(BI243,'Grade-Percent-GPA'!$E:$F,2,FALSE)+VLOOKUP(BJ243,'Grade-Percent-GPA'!$E:$F,2,FALSE)+VLOOKUP(BK243,'Grade-Percent-GPA'!$E:$F,2,FALSE)+VLOOKUP(BL243,'Grade-Percent-GPA'!$E:$F,2,FALSE)+VLOOKUP(BM243,'Grade-Percent-GPA'!$E:$F,2,FALSE))/(IF(BF243="",0,1)+IF(BG243="",0,1)+IF(BH243="",0,1)+IF(BI243="",0,1)+IF(BJ243="",0,1)+IF(BK243="",0,1)+IF(BL243="",0,1)+IF(BM243="",0,1)))</f>
        <v/>
      </c>
      <c r="BO243" s="171" t="str">
        <f t="shared" si="8"/>
        <v/>
      </c>
      <c r="BP243" s="171" t="str">
        <f t="shared" si="9"/>
        <v/>
      </c>
      <c r="BQ243" s="17"/>
      <c r="BR243" s="183"/>
      <c r="BS243" s="16"/>
      <c r="BT243" s="16"/>
      <c r="BU243" s="16"/>
      <c r="BV243" s="16"/>
      <c r="BW243" s="16"/>
      <c r="BX243" s="16"/>
      <c r="BY243" s="16"/>
      <c r="BZ243" s="16"/>
      <c r="CA243" s="171" t="str">
        <f>IF(AND(BS243="",BT243="",BU243="",BV243="",BW243="",BX243="",BY243="",BZ243=""),"",(VLOOKUP(BS243,'Grade-Percent-GPA'!$E:$F,2,FALSE)+VLOOKUP(BT243,'Grade-Percent-GPA'!$E:$F,2,FALSE)+VLOOKUP(BU243,'Grade-Percent-GPA'!$E:$F,2,FALSE)+VLOOKUP(BV243,'Grade-Percent-GPA'!$E:$F,2,FALSE)+VLOOKUP(BW243,'Grade-Percent-GPA'!$E:$F,2,FALSE)+VLOOKUP(BX243,'Grade-Percent-GPA'!$E:$F,2,FALSE)+VLOOKUP(BY243,'Grade-Percent-GPA'!$E:$F,2,FALSE)+VLOOKUP(BZ243,'Grade-Percent-GPA'!$E:$F,2,FALSE))/(IF(BS243="",0,1)+IF(BT243="",0,1)+IF(BU243="",0,1)+IF(BV243="",0,1)+IF(BW243="",0,1)+IF(BX243="",0,1)+IF(BY243="",0,1)+IF(BZ243="",0,1)))</f>
        <v/>
      </c>
      <c r="CB243" s="171" t="str">
        <f t="shared" si="10"/>
        <v/>
      </c>
      <c r="CC243" s="171" t="str">
        <f t="shared" si="11"/>
        <v/>
      </c>
      <c r="CD243" s="17"/>
      <c r="CE243" s="183"/>
      <c r="CF243" s="16"/>
      <c r="CG243" s="16"/>
      <c r="CH243" s="16"/>
      <c r="CI243" s="16"/>
      <c r="CJ243" s="16"/>
      <c r="CK243" s="16"/>
      <c r="CL243" s="16"/>
      <c r="CM243" s="16"/>
      <c r="CN243" s="171" t="str">
        <f>IF(AND(CF243="",CG243="",CH243="",CI243="",CJ243="",CK243="",CL243="",CM243=""),"",(VLOOKUP(CF243,'Grade-Percent-GPA'!$E:$F,2,FALSE)+VLOOKUP(CG243,'Grade-Percent-GPA'!$E:$F,2,FALSE)+VLOOKUP(CH243,'Grade-Percent-GPA'!$E:$F,2,FALSE)+VLOOKUP(CI243,'Grade-Percent-GPA'!$E:$F,2,FALSE)+VLOOKUP(CJ243,'Grade-Percent-GPA'!$E:$F,2,FALSE)+VLOOKUP(CK243,'Grade-Percent-GPA'!$E:$F,2,FALSE)+VLOOKUP(CL243,'Grade-Percent-GPA'!$E:$F,2,FALSE)+VLOOKUP(CM243,'Grade-Percent-GPA'!$E:$F,2,FALSE))/(IF(CF243="",0,1)+IF(CG243="",0,1)+IF(CH243="",0,1)+IF(CI243="",0,1)+IF(CJ243="",0,1)+IF(CK243="",0,1)+IF(CL243="",0,1)+IF(CM243="",0,1)))</f>
        <v/>
      </c>
      <c r="CO243" s="171" t="str">
        <f t="shared" si="12"/>
        <v/>
      </c>
      <c r="CP243" s="171" t="str">
        <f t="shared" si="13"/>
        <v/>
      </c>
      <c r="CQ243" s="17"/>
      <c r="CR243" s="183"/>
      <c r="CS243" s="16"/>
      <c r="CT243" s="16"/>
      <c r="CU243" s="16"/>
      <c r="CV243" s="16"/>
      <c r="CW243" s="16"/>
      <c r="CX243" s="16"/>
      <c r="CY243" s="16"/>
      <c r="CZ243" s="16"/>
      <c r="DA243" s="171" t="str">
        <f>IF(AND(CS243="",CT243="",CU243="",CV243="",CW243="",CX243="",CY243="",CZ243=""),"",(VLOOKUP(CS243,'Grade-Percent-GPA'!$E:$F,2,FALSE)+VLOOKUP(CT243,'Grade-Percent-GPA'!$E:$F,2,FALSE)+VLOOKUP(CU243,'Grade-Percent-GPA'!$E:$F,2,FALSE)+VLOOKUP(CV243,'Grade-Percent-GPA'!$E:$F,2,FALSE)+VLOOKUP(CW243,'Grade-Percent-GPA'!$E:$F,2,FALSE)+VLOOKUP(CX243,'Grade-Percent-GPA'!$E:$F,2,FALSE)+VLOOKUP(CY243,'Grade-Percent-GPA'!$E:$F,2,FALSE)+VLOOKUP(CZ243,'Grade-Percent-GPA'!$E:$F,2,FALSE))/(IF(CS243="",0,1)+IF(CT243="",0,1)+IF(CU243="",0,1)+IF(CV243="",0,1)+IF(CW243="",0,1)+IF(CX243="",0,1)+IF(CY243="",0,1)+IF(CZ243="",0,1)))</f>
        <v/>
      </c>
      <c r="DB243" s="171" t="str">
        <f t="shared" si="14"/>
        <v/>
      </c>
      <c r="DC243" s="171" t="str">
        <f t="shared" si="15"/>
        <v/>
      </c>
    </row>
    <row r="244" spans="1:107" ht="14.25" customHeight="1" x14ac:dyDescent="0.3">
      <c r="A244" s="182"/>
      <c r="B244" s="15"/>
      <c r="C244" s="15"/>
      <c r="D244" s="453"/>
      <c r="E244" s="183"/>
      <c r="F244" s="16"/>
      <c r="G244" s="16"/>
      <c r="H244" s="16"/>
      <c r="I244" s="16"/>
      <c r="J244" s="16"/>
      <c r="K244" s="16"/>
      <c r="L244" s="16"/>
      <c r="M244" s="16"/>
      <c r="N244" s="171" t="str">
        <f>IF(AND(F244="",G244="",H244="",I244="",J244="",K244="",L244="",M244=""),"",(VLOOKUP(F244,'Grade-Percent-GPA'!$E:$F,2,FALSE)+VLOOKUP(G244,'Grade-Percent-GPA'!$E:$F,2,FALSE)+VLOOKUP(H244,'Grade-Percent-GPA'!$E:$F,2,FALSE)+VLOOKUP(I244,'Grade-Percent-GPA'!$E:$F,2,FALSE)+VLOOKUP(J244,'Grade-Percent-GPA'!$E:$F,2,FALSE)+VLOOKUP(K244,'Grade-Percent-GPA'!$E:$F,2,FALSE)+VLOOKUP(L244,'Grade-Percent-GPA'!$E:$F,2,FALSE)+VLOOKUP(M244,'Grade-Percent-GPA'!$E:$F,2,FALSE))/(IF(F244="",0,1)+IF(G244="",0,1)+IF(H244="",0,1)+IF(I244="",0,1)+IF(J244="",0,1)+IF(K244="",0,1)+IF(L244="",0,1)+IF(M244="",0,1)))</f>
        <v/>
      </c>
      <c r="O244" s="171" t="str">
        <f t="shared" si="0"/>
        <v/>
      </c>
      <c r="P244" s="171" t="str">
        <f t="shared" si="1"/>
        <v/>
      </c>
      <c r="Q244" s="17"/>
      <c r="R244" s="183"/>
      <c r="S244" s="16"/>
      <c r="T244" s="16"/>
      <c r="U244" s="16"/>
      <c r="V244" s="16"/>
      <c r="W244" s="16"/>
      <c r="X244" s="16"/>
      <c r="Y244" s="16"/>
      <c r="Z244" s="16"/>
      <c r="AA244" s="171" t="str">
        <f>IF(AND(S244="",T244="",U244="",V244="",W244="",X244="",Y244="",Z244=""),"",(VLOOKUP(S244,'Grade-Percent-GPA'!$E:$F,2,FALSE)+VLOOKUP(T244,'Grade-Percent-GPA'!$E:$F,2,FALSE)+VLOOKUP(U244,'Grade-Percent-GPA'!$E:$F,2,FALSE)+VLOOKUP(V244,'Grade-Percent-GPA'!$E:$F,2,FALSE)+VLOOKUP(W244,'Grade-Percent-GPA'!$E:$F,2,FALSE)+VLOOKUP(X244,'Grade-Percent-GPA'!$E:$F,2,FALSE)+VLOOKUP(Y244,'Grade-Percent-GPA'!$E:$F,2,FALSE)+VLOOKUP(Z244,'Grade-Percent-GPA'!$E:$F,2,FALSE))/(IF(S244="",0,1)+IF(T244="",0,1)+IF(U244="",0,1)+IF(V244="",0,1)+IF(W244="",0,1)+IF(X244="",0,1)+IF(Y244="",0,1)+IF(Z244="",0,1)))</f>
        <v/>
      </c>
      <c r="AB244" s="171" t="str">
        <f t="shared" si="2"/>
        <v/>
      </c>
      <c r="AC244" s="171" t="str">
        <f t="shared" si="3"/>
        <v/>
      </c>
      <c r="AD244" s="17"/>
      <c r="AE244" s="183"/>
      <c r="AF244" s="16"/>
      <c r="AG244" s="16"/>
      <c r="AH244" s="16"/>
      <c r="AI244" s="16"/>
      <c r="AJ244" s="16"/>
      <c r="AK244" s="16"/>
      <c r="AL244" s="16"/>
      <c r="AM244" s="16"/>
      <c r="AN244" s="171" t="str">
        <f>IF(AND(AF244="",AG244="",AH244="",AI244="",AJ244="",AK244="",AL244="",AM244=""),"",(VLOOKUP(AF244,'Grade-Percent-GPA'!$E:$F,2,FALSE)+VLOOKUP(AG244,'Grade-Percent-GPA'!$E:$F,2,FALSE)+VLOOKUP(AH244,'Grade-Percent-GPA'!$E:$F,2,FALSE)+VLOOKUP(AI244,'Grade-Percent-GPA'!$E:$F,2,FALSE)+VLOOKUP(AJ244,'Grade-Percent-GPA'!$E:$F,2,FALSE)+VLOOKUP(AK244,'Grade-Percent-GPA'!$E:$F,2,FALSE)+VLOOKUP(AL244,'Grade-Percent-GPA'!$E:$F,2,FALSE)+VLOOKUP(AM244,'Grade-Percent-GPA'!$E:$F,2,FALSE))/(IF(AF244="",0,1)+IF(AG244="",0,1)+IF(AH244="",0,1)+IF(AI244="",0,1)+IF(AJ244="",0,1)+IF(AK244="",0,1)+IF(AL244="",0,1)+IF(AM244="",0,1)))</f>
        <v/>
      </c>
      <c r="AO244" s="171" t="str">
        <f t="shared" si="4"/>
        <v/>
      </c>
      <c r="AP244" s="171" t="str">
        <f t="shared" si="5"/>
        <v/>
      </c>
      <c r="AQ244" s="17"/>
      <c r="AR244" s="183"/>
      <c r="AS244" s="16"/>
      <c r="AT244" s="16"/>
      <c r="AU244" s="16"/>
      <c r="AV244" s="16"/>
      <c r="AW244" s="16"/>
      <c r="AX244" s="16"/>
      <c r="AY244" s="16"/>
      <c r="AZ244" s="16"/>
      <c r="BA244" s="171" t="str">
        <f>IF(AND(AS244="",AT244="",AU244="",AV244="",AW244="",AX244="",AY244="",AZ244=""),"",(VLOOKUP(AS244,'Grade-Percent-GPA'!$E:$F,2,FALSE)+VLOOKUP(AT244,'Grade-Percent-GPA'!$E:$F,2,FALSE)+VLOOKUP(AU244,'Grade-Percent-GPA'!$E:$F,2,FALSE)+VLOOKUP(AV244,'Grade-Percent-GPA'!$E:$F,2,FALSE)+VLOOKUP(AW244,'Grade-Percent-GPA'!$E:$F,2,FALSE)+VLOOKUP(AX244,'Grade-Percent-GPA'!$E:$F,2,FALSE)+VLOOKUP(AY244,'Grade-Percent-GPA'!$E:$F,2,FALSE)+VLOOKUP(AZ244,'Grade-Percent-GPA'!$E:$F,2,FALSE))/(IF(AS244="",0,1)+IF(AT244="",0,1)+IF(AU244="",0,1)+IF(AV244="",0,1)+IF(AW244="",0,1)+IF(AX244="",0,1)+IF(AY244="",0,1)+IF(AZ244="",0,1)))</f>
        <v/>
      </c>
      <c r="BB244" s="171" t="str">
        <f t="shared" si="6"/>
        <v/>
      </c>
      <c r="BC244" s="171" t="str">
        <f t="shared" si="7"/>
        <v/>
      </c>
      <c r="BD244" s="17"/>
      <c r="BE244" s="183"/>
      <c r="BF244" s="16"/>
      <c r="BG244" s="16"/>
      <c r="BH244" s="16"/>
      <c r="BI244" s="16"/>
      <c r="BJ244" s="16"/>
      <c r="BK244" s="16"/>
      <c r="BL244" s="16"/>
      <c r="BM244" s="16"/>
      <c r="BN244" s="171" t="str">
        <f>IF(AND(BF244="",BG244="",BH244="",BI244="",BJ244="",BK244="",BL244="",BM244=""),"",(VLOOKUP(BF244,'Grade-Percent-GPA'!$E:$F,2,FALSE)+VLOOKUP(BG244,'Grade-Percent-GPA'!$E:$F,2,FALSE)+VLOOKUP(BH244,'Grade-Percent-GPA'!$E:$F,2,FALSE)+VLOOKUP(BI244,'Grade-Percent-GPA'!$E:$F,2,FALSE)+VLOOKUP(BJ244,'Grade-Percent-GPA'!$E:$F,2,FALSE)+VLOOKUP(BK244,'Grade-Percent-GPA'!$E:$F,2,FALSE)+VLOOKUP(BL244,'Grade-Percent-GPA'!$E:$F,2,FALSE)+VLOOKUP(BM244,'Grade-Percent-GPA'!$E:$F,2,FALSE))/(IF(BF244="",0,1)+IF(BG244="",0,1)+IF(BH244="",0,1)+IF(BI244="",0,1)+IF(BJ244="",0,1)+IF(BK244="",0,1)+IF(BL244="",0,1)+IF(BM244="",0,1)))</f>
        <v/>
      </c>
      <c r="BO244" s="171" t="str">
        <f t="shared" si="8"/>
        <v/>
      </c>
      <c r="BP244" s="171" t="str">
        <f t="shared" si="9"/>
        <v/>
      </c>
      <c r="BQ244" s="17"/>
      <c r="BR244" s="183"/>
      <c r="BS244" s="16"/>
      <c r="BT244" s="16"/>
      <c r="BU244" s="16"/>
      <c r="BV244" s="16"/>
      <c r="BW244" s="16"/>
      <c r="BX244" s="16"/>
      <c r="BY244" s="16"/>
      <c r="BZ244" s="16"/>
      <c r="CA244" s="171" t="str">
        <f>IF(AND(BS244="",BT244="",BU244="",BV244="",BW244="",BX244="",BY244="",BZ244=""),"",(VLOOKUP(BS244,'Grade-Percent-GPA'!$E:$F,2,FALSE)+VLOOKUP(BT244,'Grade-Percent-GPA'!$E:$F,2,FALSE)+VLOOKUP(BU244,'Grade-Percent-GPA'!$E:$F,2,FALSE)+VLOOKUP(BV244,'Grade-Percent-GPA'!$E:$F,2,FALSE)+VLOOKUP(BW244,'Grade-Percent-GPA'!$E:$F,2,FALSE)+VLOOKUP(BX244,'Grade-Percent-GPA'!$E:$F,2,FALSE)+VLOOKUP(BY244,'Grade-Percent-GPA'!$E:$F,2,FALSE)+VLOOKUP(BZ244,'Grade-Percent-GPA'!$E:$F,2,FALSE))/(IF(BS244="",0,1)+IF(BT244="",0,1)+IF(BU244="",0,1)+IF(BV244="",0,1)+IF(BW244="",0,1)+IF(BX244="",0,1)+IF(BY244="",0,1)+IF(BZ244="",0,1)))</f>
        <v/>
      </c>
      <c r="CB244" s="171" t="str">
        <f t="shared" si="10"/>
        <v/>
      </c>
      <c r="CC244" s="171" t="str">
        <f t="shared" si="11"/>
        <v/>
      </c>
      <c r="CD244" s="17"/>
      <c r="CE244" s="183"/>
      <c r="CF244" s="16"/>
      <c r="CG244" s="16"/>
      <c r="CH244" s="16"/>
      <c r="CI244" s="16"/>
      <c r="CJ244" s="16"/>
      <c r="CK244" s="16"/>
      <c r="CL244" s="16"/>
      <c r="CM244" s="16"/>
      <c r="CN244" s="171" t="str">
        <f>IF(AND(CF244="",CG244="",CH244="",CI244="",CJ244="",CK244="",CL244="",CM244=""),"",(VLOOKUP(CF244,'Grade-Percent-GPA'!$E:$F,2,FALSE)+VLOOKUP(CG244,'Grade-Percent-GPA'!$E:$F,2,FALSE)+VLOOKUP(CH244,'Grade-Percent-GPA'!$E:$F,2,FALSE)+VLOOKUP(CI244,'Grade-Percent-GPA'!$E:$F,2,FALSE)+VLOOKUP(CJ244,'Grade-Percent-GPA'!$E:$F,2,FALSE)+VLOOKUP(CK244,'Grade-Percent-GPA'!$E:$F,2,FALSE)+VLOOKUP(CL244,'Grade-Percent-GPA'!$E:$F,2,FALSE)+VLOOKUP(CM244,'Grade-Percent-GPA'!$E:$F,2,FALSE))/(IF(CF244="",0,1)+IF(CG244="",0,1)+IF(CH244="",0,1)+IF(CI244="",0,1)+IF(CJ244="",0,1)+IF(CK244="",0,1)+IF(CL244="",0,1)+IF(CM244="",0,1)))</f>
        <v/>
      </c>
      <c r="CO244" s="171" t="str">
        <f t="shared" si="12"/>
        <v/>
      </c>
      <c r="CP244" s="171" t="str">
        <f t="shared" si="13"/>
        <v/>
      </c>
      <c r="CQ244" s="17"/>
      <c r="CR244" s="183"/>
      <c r="CS244" s="16"/>
      <c r="CT244" s="16"/>
      <c r="CU244" s="16"/>
      <c r="CV244" s="16"/>
      <c r="CW244" s="16"/>
      <c r="CX244" s="16"/>
      <c r="CY244" s="16"/>
      <c r="CZ244" s="16"/>
      <c r="DA244" s="171" t="str">
        <f>IF(AND(CS244="",CT244="",CU244="",CV244="",CW244="",CX244="",CY244="",CZ244=""),"",(VLOOKUP(CS244,'Grade-Percent-GPA'!$E:$F,2,FALSE)+VLOOKUP(CT244,'Grade-Percent-GPA'!$E:$F,2,FALSE)+VLOOKUP(CU244,'Grade-Percent-GPA'!$E:$F,2,FALSE)+VLOOKUP(CV244,'Grade-Percent-GPA'!$E:$F,2,FALSE)+VLOOKUP(CW244,'Grade-Percent-GPA'!$E:$F,2,FALSE)+VLOOKUP(CX244,'Grade-Percent-GPA'!$E:$F,2,FALSE)+VLOOKUP(CY244,'Grade-Percent-GPA'!$E:$F,2,FALSE)+VLOOKUP(CZ244,'Grade-Percent-GPA'!$E:$F,2,FALSE))/(IF(CS244="",0,1)+IF(CT244="",0,1)+IF(CU244="",0,1)+IF(CV244="",0,1)+IF(CW244="",0,1)+IF(CX244="",0,1)+IF(CY244="",0,1)+IF(CZ244="",0,1)))</f>
        <v/>
      </c>
      <c r="DB244" s="171" t="str">
        <f t="shared" si="14"/>
        <v/>
      </c>
      <c r="DC244" s="171" t="str">
        <f t="shared" si="15"/>
        <v/>
      </c>
    </row>
    <row r="245" spans="1:107" ht="14.25" customHeight="1" x14ac:dyDescent="0.3">
      <c r="A245" s="182"/>
      <c r="B245" s="15"/>
      <c r="C245" s="15"/>
      <c r="D245" s="453"/>
      <c r="E245" s="183"/>
      <c r="F245" s="16"/>
      <c r="G245" s="16"/>
      <c r="H245" s="16"/>
      <c r="I245" s="16"/>
      <c r="J245" s="16"/>
      <c r="K245" s="16"/>
      <c r="L245" s="16"/>
      <c r="M245" s="16"/>
      <c r="N245" s="171" t="str">
        <f>IF(AND(F245="",G245="",H245="",I245="",J245="",K245="",L245="",M245=""),"",(VLOOKUP(F245,'Grade-Percent-GPA'!$E:$F,2,FALSE)+VLOOKUP(G245,'Grade-Percent-GPA'!$E:$F,2,FALSE)+VLOOKUP(H245,'Grade-Percent-GPA'!$E:$F,2,FALSE)+VLOOKUP(I245,'Grade-Percent-GPA'!$E:$F,2,FALSE)+VLOOKUP(J245,'Grade-Percent-GPA'!$E:$F,2,FALSE)+VLOOKUP(K245,'Grade-Percent-GPA'!$E:$F,2,FALSE)+VLOOKUP(L245,'Grade-Percent-GPA'!$E:$F,2,FALSE)+VLOOKUP(M245,'Grade-Percent-GPA'!$E:$F,2,FALSE))/(IF(F245="",0,1)+IF(G245="",0,1)+IF(H245="",0,1)+IF(I245="",0,1)+IF(J245="",0,1)+IF(K245="",0,1)+IF(L245="",0,1)+IF(M245="",0,1)))</f>
        <v/>
      </c>
      <c r="O245" s="171" t="str">
        <f t="shared" si="0"/>
        <v/>
      </c>
      <c r="P245" s="171" t="str">
        <f t="shared" si="1"/>
        <v/>
      </c>
      <c r="Q245" s="17"/>
      <c r="R245" s="183"/>
      <c r="S245" s="16"/>
      <c r="T245" s="16"/>
      <c r="U245" s="16"/>
      <c r="V245" s="16"/>
      <c r="W245" s="16"/>
      <c r="X245" s="16"/>
      <c r="Y245" s="16"/>
      <c r="Z245" s="16"/>
      <c r="AA245" s="171" t="str">
        <f>IF(AND(S245="",T245="",U245="",V245="",W245="",X245="",Y245="",Z245=""),"",(VLOOKUP(S245,'Grade-Percent-GPA'!$E:$F,2,FALSE)+VLOOKUP(T245,'Grade-Percent-GPA'!$E:$F,2,FALSE)+VLOOKUP(U245,'Grade-Percent-GPA'!$E:$F,2,FALSE)+VLOOKUP(V245,'Grade-Percent-GPA'!$E:$F,2,FALSE)+VLOOKUP(W245,'Grade-Percent-GPA'!$E:$F,2,FALSE)+VLOOKUP(X245,'Grade-Percent-GPA'!$E:$F,2,FALSE)+VLOOKUP(Y245,'Grade-Percent-GPA'!$E:$F,2,FALSE)+VLOOKUP(Z245,'Grade-Percent-GPA'!$E:$F,2,FALSE))/(IF(S245="",0,1)+IF(T245="",0,1)+IF(U245="",0,1)+IF(V245="",0,1)+IF(W245="",0,1)+IF(X245="",0,1)+IF(Y245="",0,1)+IF(Z245="",0,1)))</f>
        <v/>
      </c>
      <c r="AB245" s="171" t="str">
        <f t="shared" si="2"/>
        <v/>
      </c>
      <c r="AC245" s="171" t="str">
        <f t="shared" si="3"/>
        <v/>
      </c>
      <c r="AD245" s="17"/>
      <c r="AE245" s="183"/>
      <c r="AF245" s="16"/>
      <c r="AG245" s="16"/>
      <c r="AH245" s="16"/>
      <c r="AI245" s="16"/>
      <c r="AJ245" s="16"/>
      <c r="AK245" s="16"/>
      <c r="AL245" s="16"/>
      <c r="AM245" s="16"/>
      <c r="AN245" s="171" t="str">
        <f>IF(AND(AF245="",AG245="",AH245="",AI245="",AJ245="",AK245="",AL245="",AM245=""),"",(VLOOKUP(AF245,'Grade-Percent-GPA'!$E:$F,2,FALSE)+VLOOKUP(AG245,'Grade-Percent-GPA'!$E:$F,2,FALSE)+VLOOKUP(AH245,'Grade-Percent-GPA'!$E:$F,2,FALSE)+VLOOKUP(AI245,'Grade-Percent-GPA'!$E:$F,2,FALSE)+VLOOKUP(AJ245,'Grade-Percent-GPA'!$E:$F,2,FALSE)+VLOOKUP(AK245,'Grade-Percent-GPA'!$E:$F,2,FALSE)+VLOOKUP(AL245,'Grade-Percent-GPA'!$E:$F,2,FALSE)+VLOOKUP(AM245,'Grade-Percent-GPA'!$E:$F,2,FALSE))/(IF(AF245="",0,1)+IF(AG245="",0,1)+IF(AH245="",0,1)+IF(AI245="",0,1)+IF(AJ245="",0,1)+IF(AK245="",0,1)+IF(AL245="",0,1)+IF(AM245="",0,1)))</f>
        <v/>
      </c>
      <c r="AO245" s="171" t="str">
        <f t="shared" si="4"/>
        <v/>
      </c>
      <c r="AP245" s="171" t="str">
        <f t="shared" si="5"/>
        <v/>
      </c>
      <c r="AQ245" s="17"/>
      <c r="AR245" s="183"/>
      <c r="AS245" s="16"/>
      <c r="AT245" s="16"/>
      <c r="AU245" s="16"/>
      <c r="AV245" s="16"/>
      <c r="AW245" s="16"/>
      <c r="AX245" s="16"/>
      <c r="AY245" s="16"/>
      <c r="AZ245" s="16"/>
      <c r="BA245" s="171" t="str">
        <f>IF(AND(AS245="",AT245="",AU245="",AV245="",AW245="",AX245="",AY245="",AZ245=""),"",(VLOOKUP(AS245,'Grade-Percent-GPA'!$E:$F,2,FALSE)+VLOOKUP(AT245,'Grade-Percent-GPA'!$E:$F,2,FALSE)+VLOOKUP(AU245,'Grade-Percent-GPA'!$E:$F,2,FALSE)+VLOOKUP(AV245,'Grade-Percent-GPA'!$E:$F,2,FALSE)+VLOOKUP(AW245,'Grade-Percent-GPA'!$E:$F,2,FALSE)+VLOOKUP(AX245,'Grade-Percent-GPA'!$E:$F,2,FALSE)+VLOOKUP(AY245,'Grade-Percent-GPA'!$E:$F,2,FALSE)+VLOOKUP(AZ245,'Grade-Percent-GPA'!$E:$F,2,FALSE))/(IF(AS245="",0,1)+IF(AT245="",0,1)+IF(AU245="",0,1)+IF(AV245="",0,1)+IF(AW245="",0,1)+IF(AX245="",0,1)+IF(AY245="",0,1)+IF(AZ245="",0,1)))</f>
        <v/>
      </c>
      <c r="BB245" s="171" t="str">
        <f t="shared" si="6"/>
        <v/>
      </c>
      <c r="BC245" s="171" t="str">
        <f t="shared" si="7"/>
        <v/>
      </c>
      <c r="BD245" s="17"/>
      <c r="BE245" s="183"/>
      <c r="BF245" s="16"/>
      <c r="BG245" s="16"/>
      <c r="BH245" s="16"/>
      <c r="BI245" s="16"/>
      <c r="BJ245" s="16"/>
      <c r="BK245" s="16"/>
      <c r="BL245" s="16"/>
      <c r="BM245" s="16"/>
      <c r="BN245" s="171" t="str">
        <f>IF(AND(BF245="",BG245="",BH245="",BI245="",BJ245="",BK245="",BL245="",BM245=""),"",(VLOOKUP(BF245,'Grade-Percent-GPA'!$E:$F,2,FALSE)+VLOOKUP(BG245,'Grade-Percent-GPA'!$E:$F,2,FALSE)+VLOOKUP(BH245,'Grade-Percent-GPA'!$E:$F,2,FALSE)+VLOOKUP(BI245,'Grade-Percent-GPA'!$E:$F,2,FALSE)+VLOOKUP(BJ245,'Grade-Percent-GPA'!$E:$F,2,FALSE)+VLOOKUP(BK245,'Grade-Percent-GPA'!$E:$F,2,FALSE)+VLOOKUP(BL245,'Grade-Percent-GPA'!$E:$F,2,FALSE)+VLOOKUP(BM245,'Grade-Percent-GPA'!$E:$F,2,FALSE))/(IF(BF245="",0,1)+IF(BG245="",0,1)+IF(BH245="",0,1)+IF(BI245="",0,1)+IF(BJ245="",0,1)+IF(BK245="",0,1)+IF(BL245="",0,1)+IF(BM245="",0,1)))</f>
        <v/>
      </c>
      <c r="BO245" s="171" t="str">
        <f t="shared" si="8"/>
        <v/>
      </c>
      <c r="BP245" s="171" t="str">
        <f t="shared" si="9"/>
        <v/>
      </c>
      <c r="BQ245" s="17"/>
      <c r="BR245" s="183"/>
      <c r="BS245" s="16"/>
      <c r="BT245" s="16"/>
      <c r="BU245" s="16"/>
      <c r="BV245" s="16"/>
      <c r="BW245" s="16"/>
      <c r="BX245" s="16"/>
      <c r="BY245" s="16"/>
      <c r="BZ245" s="16"/>
      <c r="CA245" s="171" t="str">
        <f>IF(AND(BS245="",BT245="",BU245="",BV245="",BW245="",BX245="",BY245="",BZ245=""),"",(VLOOKUP(BS245,'Grade-Percent-GPA'!$E:$F,2,FALSE)+VLOOKUP(BT245,'Grade-Percent-GPA'!$E:$F,2,FALSE)+VLOOKUP(BU245,'Grade-Percent-GPA'!$E:$F,2,FALSE)+VLOOKUP(BV245,'Grade-Percent-GPA'!$E:$F,2,FALSE)+VLOOKUP(BW245,'Grade-Percent-GPA'!$E:$F,2,FALSE)+VLOOKUP(BX245,'Grade-Percent-GPA'!$E:$F,2,FALSE)+VLOOKUP(BY245,'Grade-Percent-GPA'!$E:$F,2,FALSE)+VLOOKUP(BZ245,'Grade-Percent-GPA'!$E:$F,2,FALSE))/(IF(BS245="",0,1)+IF(BT245="",0,1)+IF(BU245="",0,1)+IF(BV245="",0,1)+IF(BW245="",0,1)+IF(BX245="",0,1)+IF(BY245="",0,1)+IF(BZ245="",0,1)))</f>
        <v/>
      </c>
      <c r="CB245" s="171" t="str">
        <f t="shared" si="10"/>
        <v/>
      </c>
      <c r="CC245" s="171" t="str">
        <f t="shared" si="11"/>
        <v/>
      </c>
      <c r="CD245" s="17"/>
      <c r="CE245" s="183"/>
      <c r="CF245" s="16"/>
      <c r="CG245" s="16"/>
      <c r="CH245" s="16"/>
      <c r="CI245" s="16"/>
      <c r="CJ245" s="16"/>
      <c r="CK245" s="16"/>
      <c r="CL245" s="16"/>
      <c r="CM245" s="16"/>
      <c r="CN245" s="171" t="str">
        <f>IF(AND(CF245="",CG245="",CH245="",CI245="",CJ245="",CK245="",CL245="",CM245=""),"",(VLOOKUP(CF245,'Grade-Percent-GPA'!$E:$F,2,FALSE)+VLOOKUP(CG245,'Grade-Percent-GPA'!$E:$F,2,FALSE)+VLOOKUP(CH245,'Grade-Percent-GPA'!$E:$F,2,FALSE)+VLOOKUP(CI245,'Grade-Percent-GPA'!$E:$F,2,FALSE)+VLOOKUP(CJ245,'Grade-Percent-GPA'!$E:$F,2,FALSE)+VLOOKUP(CK245,'Grade-Percent-GPA'!$E:$F,2,FALSE)+VLOOKUP(CL245,'Grade-Percent-GPA'!$E:$F,2,FALSE)+VLOOKUP(CM245,'Grade-Percent-GPA'!$E:$F,2,FALSE))/(IF(CF245="",0,1)+IF(CG245="",0,1)+IF(CH245="",0,1)+IF(CI245="",0,1)+IF(CJ245="",0,1)+IF(CK245="",0,1)+IF(CL245="",0,1)+IF(CM245="",0,1)))</f>
        <v/>
      </c>
      <c r="CO245" s="171" t="str">
        <f t="shared" si="12"/>
        <v/>
      </c>
      <c r="CP245" s="171" t="str">
        <f t="shared" si="13"/>
        <v/>
      </c>
      <c r="CQ245" s="17"/>
      <c r="CR245" s="183"/>
      <c r="CS245" s="16"/>
      <c r="CT245" s="16"/>
      <c r="CU245" s="16"/>
      <c r="CV245" s="16"/>
      <c r="CW245" s="16"/>
      <c r="CX245" s="16"/>
      <c r="CY245" s="16"/>
      <c r="CZ245" s="16"/>
      <c r="DA245" s="171" t="str">
        <f>IF(AND(CS245="",CT245="",CU245="",CV245="",CW245="",CX245="",CY245="",CZ245=""),"",(VLOOKUP(CS245,'Grade-Percent-GPA'!$E:$F,2,FALSE)+VLOOKUP(CT245,'Grade-Percent-GPA'!$E:$F,2,FALSE)+VLOOKUP(CU245,'Grade-Percent-GPA'!$E:$F,2,FALSE)+VLOOKUP(CV245,'Grade-Percent-GPA'!$E:$F,2,FALSE)+VLOOKUP(CW245,'Grade-Percent-GPA'!$E:$F,2,FALSE)+VLOOKUP(CX245,'Grade-Percent-GPA'!$E:$F,2,FALSE)+VLOOKUP(CY245,'Grade-Percent-GPA'!$E:$F,2,FALSE)+VLOOKUP(CZ245,'Grade-Percent-GPA'!$E:$F,2,FALSE))/(IF(CS245="",0,1)+IF(CT245="",0,1)+IF(CU245="",0,1)+IF(CV245="",0,1)+IF(CW245="",0,1)+IF(CX245="",0,1)+IF(CY245="",0,1)+IF(CZ245="",0,1)))</f>
        <v/>
      </c>
      <c r="DB245" s="171" t="str">
        <f t="shared" si="14"/>
        <v/>
      </c>
      <c r="DC245" s="171" t="str">
        <f t="shared" si="15"/>
        <v/>
      </c>
    </row>
    <row r="246" spans="1:107" ht="14.25" customHeight="1" x14ac:dyDescent="0.3">
      <c r="A246" s="182"/>
      <c r="B246" s="15"/>
      <c r="C246" s="15"/>
      <c r="D246" s="453"/>
      <c r="E246" s="183"/>
      <c r="F246" s="16"/>
      <c r="G246" s="16"/>
      <c r="H246" s="16"/>
      <c r="I246" s="16"/>
      <c r="J246" s="16"/>
      <c r="K246" s="16"/>
      <c r="L246" s="16"/>
      <c r="M246" s="16"/>
      <c r="N246" s="171" t="str">
        <f>IF(AND(F246="",G246="",H246="",I246="",J246="",K246="",L246="",M246=""),"",(VLOOKUP(F246,'Grade-Percent-GPA'!$E:$F,2,FALSE)+VLOOKUP(G246,'Grade-Percent-GPA'!$E:$F,2,FALSE)+VLOOKUP(H246,'Grade-Percent-GPA'!$E:$F,2,FALSE)+VLOOKUP(I246,'Grade-Percent-GPA'!$E:$F,2,FALSE)+VLOOKUP(J246,'Grade-Percent-GPA'!$E:$F,2,FALSE)+VLOOKUP(K246,'Grade-Percent-GPA'!$E:$F,2,FALSE)+VLOOKUP(L246,'Grade-Percent-GPA'!$E:$F,2,FALSE)+VLOOKUP(M246,'Grade-Percent-GPA'!$E:$F,2,FALSE))/(IF(F246="",0,1)+IF(G246="",0,1)+IF(H246="",0,1)+IF(I246="",0,1)+IF(J246="",0,1)+IF(K246="",0,1)+IF(L246="",0,1)+IF(M246="",0,1)))</f>
        <v/>
      </c>
      <c r="O246" s="171" t="str">
        <f t="shared" si="0"/>
        <v/>
      </c>
      <c r="P246" s="171" t="str">
        <f t="shared" si="1"/>
        <v/>
      </c>
      <c r="Q246" s="17"/>
      <c r="R246" s="183"/>
      <c r="S246" s="16"/>
      <c r="T246" s="16"/>
      <c r="U246" s="16"/>
      <c r="V246" s="16"/>
      <c r="W246" s="16"/>
      <c r="X246" s="16"/>
      <c r="Y246" s="16"/>
      <c r="Z246" s="16"/>
      <c r="AA246" s="171" t="str">
        <f>IF(AND(S246="",T246="",U246="",V246="",W246="",X246="",Y246="",Z246=""),"",(VLOOKUP(S246,'Grade-Percent-GPA'!$E:$F,2,FALSE)+VLOOKUP(T246,'Grade-Percent-GPA'!$E:$F,2,FALSE)+VLOOKUP(U246,'Grade-Percent-GPA'!$E:$F,2,FALSE)+VLOOKUP(V246,'Grade-Percent-GPA'!$E:$F,2,FALSE)+VLOOKUP(W246,'Grade-Percent-GPA'!$E:$F,2,FALSE)+VLOOKUP(X246,'Grade-Percent-GPA'!$E:$F,2,FALSE)+VLOOKUP(Y246,'Grade-Percent-GPA'!$E:$F,2,FALSE)+VLOOKUP(Z246,'Grade-Percent-GPA'!$E:$F,2,FALSE))/(IF(S246="",0,1)+IF(T246="",0,1)+IF(U246="",0,1)+IF(V246="",0,1)+IF(W246="",0,1)+IF(X246="",0,1)+IF(Y246="",0,1)+IF(Z246="",0,1)))</f>
        <v/>
      </c>
      <c r="AB246" s="171" t="str">
        <f t="shared" si="2"/>
        <v/>
      </c>
      <c r="AC246" s="171" t="str">
        <f t="shared" si="3"/>
        <v/>
      </c>
      <c r="AD246" s="17"/>
      <c r="AE246" s="183"/>
      <c r="AF246" s="16"/>
      <c r="AG246" s="16"/>
      <c r="AH246" s="16"/>
      <c r="AI246" s="16"/>
      <c r="AJ246" s="16"/>
      <c r="AK246" s="16"/>
      <c r="AL246" s="16"/>
      <c r="AM246" s="16"/>
      <c r="AN246" s="171" t="str">
        <f>IF(AND(AF246="",AG246="",AH246="",AI246="",AJ246="",AK246="",AL246="",AM246=""),"",(VLOOKUP(AF246,'Grade-Percent-GPA'!$E:$F,2,FALSE)+VLOOKUP(AG246,'Grade-Percent-GPA'!$E:$F,2,FALSE)+VLOOKUP(AH246,'Grade-Percent-GPA'!$E:$F,2,FALSE)+VLOOKUP(AI246,'Grade-Percent-GPA'!$E:$F,2,FALSE)+VLOOKUP(AJ246,'Grade-Percent-GPA'!$E:$F,2,FALSE)+VLOOKUP(AK246,'Grade-Percent-GPA'!$E:$F,2,FALSE)+VLOOKUP(AL246,'Grade-Percent-GPA'!$E:$F,2,FALSE)+VLOOKUP(AM246,'Grade-Percent-GPA'!$E:$F,2,FALSE))/(IF(AF246="",0,1)+IF(AG246="",0,1)+IF(AH246="",0,1)+IF(AI246="",0,1)+IF(AJ246="",0,1)+IF(AK246="",0,1)+IF(AL246="",0,1)+IF(AM246="",0,1)))</f>
        <v/>
      </c>
      <c r="AO246" s="171" t="str">
        <f t="shared" si="4"/>
        <v/>
      </c>
      <c r="AP246" s="171" t="str">
        <f t="shared" si="5"/>
        <v/>
      </c>
      <c r="AQ246" s="17"/>
      <c r="AR246" s="183"/>
      <c r="AS246" s="16"/>
      <c r="AT246" s="16"/>
      <c r="AU246" s="16"/>
      <c r="AV246" s="16"/>
      <c r="AW246" s="16"/>
      <c r="AX246" s="16"/>
      <c r="AY246" s="16"/>
      <c r="AZ246" s="16"/>
      <c r="BA246" s="171" t="str">
        <f>IF(AND(AS246="",AT246="",AU246="",AV246="",AW246="",AX246="",AY246="",AZ246=""),"",(VLOOKUP(AS246,'Grade-Percent-GPA'!$E:$F,2,FALSE)+VLOOKUP(AT246,'Grade-Percent-GPA'!$E:$F,2,FALSE)+VLOOKUP(AU246,'Grade-Percent-GPA'!$E:$F,2,FALSE)+VLOOKUP(AV246,'Grade-Percent-GPA'!$E:$F,2,FALSE)+VLOOKUP(AW246,'Grade-Percent-GPA'!$E:$F,2,FALSE)+VLOOKUP(AX246,'Grade-Percent-GPA'!$E:$F,2,FALSE)+VLOOKUP(AY246,'Grade-Percent-GPA'!$E:$F,2,FALSE)+VLOOKUP(AZ246,'Grade-Percent-GPA'!$E:$F,2,FALSE))/(IF(AS246="",0,1)+IF(AT246="",0,1)+IF(AU246="",0,1)+IF(AV246="",0,1)+IF(AW246="",0,1)+IF(AX246="",0,1)+IF(AY246="",0,1)+IF(AZ246="",0,1)))</f>
        <v/>
      </c>
      <c r="BB246" s="171" t="str">
        <f t="shared" si="6"/>
        <v/>
      </c>
      <c r="BC246" s="171" t="str">
        <f t="shared" si="7"/>
        <v/>
      </c>
      <c r="BD246" s="17"/>
      <c r="BE246" s="183"/>
      <c r="BF246" s="16"/>
      <c r="BG246" s="16"/>
      <c r="BH246" s="16"/>
      <c r="BI246" s="16"/>
      <c r="BJ246" s="16"/>
      <c r="BK246" s="16"/>
      <c r="BL246" s="16"/>
      <c r="BM246" s="16"/>
      <c r="BN246" s="171" t="str">
        <f>IF(AND(BF246="",BG246="",BH246="",BI246="",BJ246="",BK246="",BL246="",BM246=""),"",(VLOOKUP(BF246,'Grade-Percent-GPA'!$E:$F,2,FALSE)+VLOOKUP(BG246,'Grade-Percent-GPA'!$E:$F,2,FALSE)+VLOOKUP(BH246,'Grade-Percent-GPA'!$E:$F,2,FALSE)+VLOOKUP(BI246,'Grade-Percent-GPA'!$E:$F,2,FALSE)+VLOOKUP(BJ246,'Grade-Percent-GPA'!$E:$F,2,FALSE)+VLOOKUP(BK246,'Grade-Percent-GPA'!$E:$F,2,FALSE)+VLOOKUP(BL246,'Grade-Percent-GPA'!$E:$F,2,FALSE)+VLOOKUP(BM246,'Grade-Percent-GPA'!$E:$F,2,FALSE))/(IF(BF246="",0,1)+IF(BG246="",0,1)+IF(BH246="",0,1)+IF(BI246="",0,1)+IF(BJ246="",0,1)+IF(BK246="",0,1)+IF(BL246="",0,1)+IF(BM246="",0,1)))</f>
        <v/>
      </c>
      <c r="BO246" s="171" t="str">
        <f t="shared" si="8"/>
        <v/>
      </c>
      <c r="BP246" s="171" t="str">
        <f t="shared" si="9"/>
        <v/>
      </c>
      <c r="BQ246" s="17"/>
      <c r="BR246" s="183"/>
      <c r="BS246" s="16"/>
      <c r="BT246" s="16"/>
      <c r="BU246" s="16"/>
      <c r="BV246" s="16"/>
      <c r="BW246" s="16"/>
      <c r="BX246" s="16"/>
      <c r="BY246" s="16"/>
      <c r="BZ246" s="16"/>
      <c r="CA246" s="171" t="str">
        <f>IF(AND(BS246="",BT246="",BU246="",BV246="",BW246="",BX246="",BY246="",BZ246=""),"",(VLOOKUP(BS246,'Grade-Percent-GPA'!$E:$F,2,FALSE)+VLOOKUP(BT246,'Grade-Percent-GPA'!$E:$F,2,FALSE)+VLOOKUP(BU246,'Grade-Percent-GPA'!$E:$F,2,FALSE)+VLOOKUP(BV246,'Grade-Percent-GPA'!$E:$F,2,FALSE)+VLOOKUP(BW246,'Grade-Percent-GPA'!$E:$F,2,FALSE)+VLOOKUP(BX246,'Grade-Percent-GPA'!$E:$F,2,FALSE)+VLOOKUP(BY246,'Grade-Percent-GPA'!$E:$F,2,FALSE)+VLOOKUP(BZ246,'Grade-Percent-GPA'!$E:$F,2,FALSE))/(IF(BS246="",0,1)+IF(BT246="",0,1)+IF(BU246="",0,1)+IF(BV246="",0,1)+IF(BW246="",0,1)+IF(BX246="",0,1)+IF(BY246="",0,1)+IF(BZ246="",0,1)))</f>
        <v/>
      </c>
      <c r="CB246" s="171" t="str">
        <f t="shared" si="10"/>
        <v/>
      </c>
      <c r="CC246" s="171" t="str">
        <f t="shared" si="11"/>
        <v/>
      </c>
      <c r="CD246" s="17"/>
      <c r="CE246" s="183"/>
      <c r="CF246" s="16"/>
      <c r="CG246" s="16"/>
      <c r="CH246" s="16"/>
      <c r="CI246" s="16"/>
      <c r="CJ246" s="16"/>
      <c r="CK246" s="16"/>
      <c r="CL246" s="16"/>
      <c r="CM246" s="16"/>
      <c r="CN246" s="171" t="str">
        <f>IF(AND(CF246="",CG246="",CH246="",CI246="",CJ246="",CK246="",CL246="",CM246=""),"",(VLOOKUP(CF246,'Grade-Percent-GPA'!$E:$F,2,FALSE)+VLOOKUP(CG246,'Grade-Percent-GPA'!$E:$F,2,FALSE)+VLOOKUP(CH246,'Grade-Percent-GPA'!$E:$F,2,FALSE)+VLOOKUP(CI246,'Grade-Percent-GPA'!$E:$F,2,FALSE)+VLOOKUP(CJ246,'Grade-Percent-GPA'!$E:$F,2,FALSE)+VLOOKUP(CK246,'Grade-Percent-GPA'!$E:$F,2,FALSE)+VLOOKUP(CL246,'Grade-Percent-GPA'!$E:$F,2,FALSE)+VLOOKUP(CM246,'Grade-Percent-GPA'!$E:$F,2,FALSE))/(IF(CF246="",0,1)+IF(CG246="",0,1)+IF(CH246="",0,1)+IF(CI246="",0,1)+IF(CJ246="",0,1)+IF(CK246="",0,1)+IF(CL246="",0,1)+IF(CM246="",0,1)))</f>
        <v/>
      </c>
      <c r="CO246" s="171" t="str">
        <f t="shared" si="12"/>
        <v/>
      </c>
      <c r="CP246" s="171" t="str">
        <f t="shared" si="13"/>
        <v/>
      </c>
      <c r="CQ246" s="17"/>
      <c r="CR246" s="183"/>
      <c r="CS246" s="16"/>
      <c r="CT246" s="16"/>
      <c r="CU246" s="16"/>
      <c r="CV246" s="16"/>
      <c r="CW246" s="16"/>
      <c r="CX246" s="16"/>
      <c r="CY246" s="16"/>
      <c r="CZ246" s="16"/>
      <c r="DA246" s="171" t="str">
        <f>IF(AND(CS246="",CT246="",CU246="",CV246="",CW246="",CX246="",CY246="",CZ246=""),"",(VLOOKUP(CS246,'Grade-Percent-GPA'!$E:$F,2,FALSE)+VLOOKUP(CT246,'Grade-Percent-GPA'!$E:$F,2,FALSE)+VLOOKUP(CU246,'Grade-Percent-GPA'!$E:$F,2,FALSE)+VLOOKUP(CV246,'Grade-Percent-GPA'!$E:$F,2,FALSE)+VLOOKUP(CW246,'Grade-Percent-GPA'!$E:$F,2,FALSE)+VLOOKUP(CX246,'Grade-Percent-GPA'!$E:$F,2,FALSE)+VLOOKUP(CY246,'Grade-Percent-GPA'!$E:$F,2,FALSE)+VLOOKUP(CZ246,'Grade-Percent-GPA'!$E:$F,2,FALSE))/(IF(CS246="",0,1)+IF(CT246="",0,1)+IF(CU246="",0,1)+IF(CV246="",0,1)+IF(CW246="",0,1)+IF(CX246="",0,1)+IF(CY246="",0,1)+IF(CZ246="",0,1)))</f>
        <v/>
      </c>
      <c r="DB246" s="171" t="str">
        <f t="shared" si="14"/>
        <v/>
      </c>
      <c r="DC246" s="171" t="str">
        <f t="shared" si="15"/>
        <v/>
      </c>
    </row>
    <row r="247" spans="1:107" ht="14.25" customHeight="1" x14ac:dyDescent="0.3">
      <c r="A247" s="182"/>
      <c r="B247" s="15"/>
      <c r="C247" s="15"/>
      <c r="D247" s="453"/>
      <c r="E247" s="183"/>
      <c r="F247" s="16"/>
      <c r="G247" s="16"/>
      <c r="H247" s="16"/>
      <c r="I247" s="16"/>
      <c r="J247" s="16"/>
      <c r="K247" s="16"/>
      <c r="L247" s="16"/>
      <c r="M247" s="16"/>
      <c r="N247" s="171" t="str">
        <f>IF(AND(F247="",G247="",H247="",I247="",J247="",K247="",L247="",M247=""),"",(VLOOKUP(F247,'Grade-Percent-GPA'!$E:$F,2,FALSE)+VLOOKUP(G247,'Grade-Percent-GPA'!$E:$F,2,FALSE)+VLOOKUP(H247,'Grade-Percent-GPA'!$E:$F,2,FALSE)+VLOOKUP(I247,'Grade-Percent-GPA'!$E:$F,2,FALSE)+VLOOKUP(J247,'Grade-Percent-GPA'!$E:$F,2,FALSE)+VLOOKUP(K247,'Grade-Percent-GPA'!$E:$F,2,FALSE)+VLOOKUP(L247,'Grade-Percent-GPA'!$E:$F,2,FALSE)+VLOOKUP(M247,'Grade-Percent-GPA'!$E:$F,2,FALSE))/(IF(F247="",0,1)+IF(G247="",0,1)+IF(H247="",0,1)+IF(I247="",0,1)+IF(J247="",0,1)+IF(K247="",0,1)+IF(L247="",0,1)+IF(M247="",0,1)))</f>
        <v/>
      </c>
      <c r="O247" s="171" t="str">
        <f t="shared" si="0"/>
        <v/>
      </c>
      <c r="P247" s="171" t="str">
        <f t="shared" si="1"/>
        <v/>
      </c>
      <c r="Q247" s="17"/>
      <c r="R247" s="183"/>
      <c r="S247" s="16"/>
      <c r="T247" s="16"/>
      <c r="U247" s="16"/>
      <c r="V247" s="16"/>
      <c r="W247" s="16"/>
      <c r="X247" s="16"/>
      <c r="Y247" s="16"/>
      <c r="Z247" s="16"/>
      <c r="AA247" s="171" t="str">
        <f>IF(AND(S247="",T247="",U247="",V247="",W247="",X247="",Y247="",Z247=""),"",(VLOOKUP(S247,'Grade-Percent-GPA'!$E:$F,2,FALSE)+VLOOKUP(T247,'Grade-Percent-GPA'!$E:$F,2,FALSE)+VLOOKUP(U247,'Grade-Percent-GPA'!$E:$F,2,FALSE)+VLOOKUP(V247,'Grade-Percent-GPA'!$E:$F,2,FALSE)+VLOOKUP(W247,'Grade-Percent-GPA'!$E:$F,2,FALSE)+VLOOKUP(X247,'Grade-Percent-GPA'!$E:$F,2,FALSE)+VLOOKUP(Y247,'Grade-Percent-GPA'!$E:$F,2,FALSE)+VLOOKUP(Z247,'Grade-Percent-GPA'!$E:$F,2,FALSE))/(IF(S247="",0,1)+IF(T247="",0,1)+IF(U247="",0,1)+IF(V247="",0,1)+IF(W247="",0,1)+IF(X247="",0,1)+IF(Y247="",0,1)+IF(Z247="",0,1)))</f>
        <v/>
      </c>
      <c r="AB247" s="171" t="str">
        <f t="shared" si="2"/>
        <v/>
      </c>
      <c r="AC247" s="171" t="str">
        <f t="shared" si="3"/>
        <v/>
      </c>
      <c r="AD247" s="17"/>
      <c r="AE247" s="183"/>
      <c r="AF247" s="16"/>
      <c r="AG247" s="16"/>
      <c r="AH247" s="16"/>
      <c r="AI247" s="16"/>
      <c r="AJ247" s="16"/>
      <c r="AK247" s="16"/>
      <c r="AL247" s="16"/>
      <c r="AM247" s="16"/>
      <c r="AN247" s="171" t="str">
        <f>IF(AND(AF247="",AG247="",AH247="",AI247="",AJ247="",AK247="",AL247="",AM247=""),"",(VLOOKUP(AF247,'Grade-Percent-GPA'!$E:$F,2,FALSE)+VLOOKUP(AG247,'Grade-Percent-GPA'!$E:$F,2,FALSE)+VLOOKUP(AH247,'Grade-Percent-GPA'!$E:$F,2,FALSE)+VLOOKUP(AI247,'Grade-Percent-GPA'!$E:$F,2,FALSE)+VLOOKUP(AJ247,'Grade-Percent-GPA'!$E:$F,2,FALSE)+VLOOKUP(AK247,'Grade-Percent-GPA'!$E:$F,2,FALSE)+VLOOKUP(AL247,'Grade-Percent-GPA'!$E:$F,2,FALSE)+VLOOKUP(AM247,'Grade-Percent-GPA'!$E:$F,2,FALSE))/(IF(AF247="",0,1)+IF(AG247="",0,1)+IF(AH247="",0,1)+IF(AI247="",0,1)+IF(AJ247="",0,1)+IF(AK247="",0,1)+IF(AL247="",0,1)+IF(AM247="",0,1)))</f>
        <v/>
      </c>
      <c r="AO247" s="171" t="str">
        <f t="shared" si="4"/>
        <v/>
      </c>
      <c r="AP247" s="171" t="str">
        <f t="shared" si="5"/>
        <v/>
      </c>
      <c r="AQ247" s="17"/>
      <c r="AR247" s="183"/>
      <c r="AS247" s="16"/>
      <c r="AT247" s="16"/>
      <c r="AU247" s="16"/>
      <c r="AV247" s="16"/>
      <c r="AW247" s="16"/>
      <c r="AX247" s="16"/>
      <c r="AY247" s="16"/>
      <c r="AZ247" s="16"/>
      <c r="BA247" s="171" t="str">
        <f>IF(AND(AS247="",AT247="",AU247="",AV247="",AW247="",AX247="",AY247="",AZ247=""),"",(VLOOKUP(AS247,'Grade-Percent-GPA'!$E:$F,2,FALSE)+VLOOKUP(AT247,'Grade-Percent-GPA'!$E:$F,2,FALSE)+VLOOKUP(AU247,'Grade-Percent-GPA'!$E:$F,2,FALSE)+VLOOKUP(AV247,'Grade-Percent-GPA'!$E:$F,2,FALSE)+VLOOKUP(AW247,'Grade-Percent-GPA'!$E:$F,2,FALSE)+VLOOKUP(AX247,'Grade-Percent-GPA'!$E:$F,2,FALSE)+VLOOKUP(AY247,'Grade-Percent-GPA'!$E:$F,2,FALSE)+VLOOKUP(AZ247,'Grade-Percent-GPA'!$E:$F,2,FALSE))/(IF(AS247="",0,1)+IF(AT247="",0,1)+IF(AU247="",0,1)+IF(AV247="",0,1)+IF(AW247="",0,1)+IF(AX247="",0,1)+IF(AY247="",0,1)+IF(AZ247="",0,1)))</f>
        <v/>
      </c>
      <c r="BB247" s="171" t="str">
        <f t="shared" si="6"/>
        <v/>
      </c>
      <c r="BC247" s="171" t="str">
        <f t="shared" si="7"/>
        <v/>
      </c>
      <c r="BD247" s="17"/>
      <c r="BE247" s="183"/>
      <c r="BF247" s="16"/>
      <c r="BG247" s="16"/>
      <c r="BH247" s="16"/>
      <c r="BI247" s="16"/>
      <c r="BJ247" s="16"/>
      <c r="BK247" s="16"/>
      <c r="BL247" s="16"/>
      <c r="BM247" s="16"/>
      <c r="BN247" s="171" t="str">
        <f>IF(AND(BF247="",BG247="",BH247="",BI247="",BJ247="",BK247="",BL247="",BM247=""),"",(VLOOKUP(BF247,'Grade-Percent-GPA'!$E:$F,2,FALSE)+VLOOKUP(BG247,'Grade-Percent-GPA'!$E:$F,2,FALSE)+VLOOKUP(BH247,'Grade-Percent-GPA'!$E:$F,2,FALSE)+VLOOKUP(BI247,'Grade-Percent-GPA'!$E:$F,2,FALSE)+VLOOKUP(BJ247,'Grade-Percent-GPA'!$E:$F,2,FALSE)+VLOOKUP(BK247,'Grade-Percent-GPA'!$E:$F,2,FALSE)+VLOOKUP(BL247,'Grade-Percent-GPA'!$E:$F,2,FALSE)+VLOOKUP(BM247,'Grade-Percent-GPA'!$E:$F,2,FALSE))/(IF(BF247="",0,1)+IF(BG247="",0,1)+IF(BH247="",0,1)+IF(BI247="",0,1)+IF(BJ247="",0,1)+IF(BK247="",0,1)+IF(BL247="",0,1)+IF(BM247="",0,1)))</f>
        <v/>
      </c>
      <c r="BO247" s="171" t="str">
        <f t="shared" si="8"/>
        <v/>
      </c>
      <c r="BP247" s="171" t="str">
        <f t="shared" si="9"/>
        <v/>
      </c>
      <c r="BQ247" s="17"/>
      <c r="BR247" s="183"/>
      <c r="BS247" s="16"/>
      <c r="BT247" s="16"/>
      <c r="BU247" s="16"/>
      <c r="BV247" s="16"/>
      <c r="BW247" s="16"/>
      <c r="BX247" s="16"/>
      <c r="BY247" s="16"/>
      <c r="BZ247" s="16"/>
      <c r="CA247" s="171" t="str">
        <f>IF(AND(BS247="",BT247="",BU247="",BV247="",BW247="",BX247="",BY247="",BZ247=""),"",(VLOOKUP(BS247,'Grade-Percent-GPA'!$E:$F,2,FALSE)+VLOOKUP(BT247,'Grade-Percent-GPA'!$E:$F,2,FALSE)+VLOOKUP(BU247,'Grade-Percent-GPA'!$E:$F,2,FALSE)+VLOOKUP(BV247,'Grade-Percent-GPA'!$E:$F,2,FALSE)+VLOOKUP(BW247,'Grade-Percent-GPA'!$E:$F,2,FALSE)+VLOOKUP(BX247,'Grade-Percent-GPA'!$E:$F,2,FALSE)+VLOOKUP(BY247,'Grade-Percent-GPA'!$E:$F,2,FALSE)+VLOOKUP(BZ247,'Grade-Percent-GPA'!$E:$F,2,FALSE))/(IF(BS247="",0,1)+IF(BT247="",0,1)+IF(BU247="",0,1)+IF(BV247="",0,1)+IF(BW247="",0,1)+IF(BX247="",0,1)+IF(BY247="",0,1)+IF(BZ247="",0,1)))</f>
        <v/>
      </c>
      <c r="CB247" s="171" t="str">
        <f t="shared" si="10"/>
        <v/>
      </c>
      <c r="CC247" s="171" t="str">
        <f t="shared" si="11"/>
        <v/>
      </c>
      <c r="CD247" s="17"/>
      <c r="CE247" s="183"/>
      <c r="CF247" s="16"/>
      <c r="CG247" s="16"/>
      <c r="CH247" s="16"/>
      <c r="CI247" s="16"/>
      <c r="CJ247" s="16"/>
      <c r="CK247" s="16"/>
      <c r="CL247" s="16"/>
      <c r="CM247" s="16"/>
      <c r="CN247" s="171" t="str">
        <f>IF(AND(CF247="",CG247="",CH247="",CI247="",CJ247="",CK247="",CL247="",CM247=""),"",(VLOOKUP(CF247,'Grade-Percent-GPA'!$E:$F,2,FALSE)+VLOOKUP(CG247,'Grade-Percent-GPA'!$E:$F,2,FALSE)+VLOOKUP(CH247,'Grade-Percent-GPA'!$E:$F,2,FALSE)+VLOOKUP(CI247,'Grade-Percent-GPA'!$E:$F,2,FALSE)+VLOOKUP(CJ247,'Grade-Percent-GPA'!$E:$F,2,FALSE)+VLOOKUP(CK247,'Grade-Percent-GPA'!$E:$F,2,FALSE)+VLOOKUP(CL247,'Grade-Percent-GPA'!$E:$F,2,FALSE)+VLOOKUP(CM247,'Grade-Percent-GPA'!$E:$F,2,FALSE))/(IF(CF247="",0,1)+IF(CG247="",0,1)+IF(CH247="",0,1)+IF(CI247="",0,1)+IF(CJ247="",0,1)+IF(CK247="",0,1)+IF(CL247="",0,1)+IF(CM247="",0,1)))</f>
        <v/>
      </c>
      <c r="CO247" s="171" t="str">
        <f t="shared" si="12"/>
        <v/>
      </c>
      <c r="CP247" s="171" t="str">
        <f t="shared" si="13"/>
        <v/>
      </c>
      <c r="CQ247" s="17"/>
      <c r="CR247" s="183"/>
      <c r="CS247" s="16"/>
      <c r="CT247" s="16"/>
      <c r="CU247" s="16"/>
      <c r="CV247" s="16"/>
      <c r="CW247" s="16"/>
      <c r="CX247" s="16"/>
      <c r="CY247" s="16"/>
      <c r="CZ247" s="16"/>
      <c r="DA247" s="171" t="str">
        <f>IF(AND(CS247="",CT247="",CU247="",CV247="",CW247="",CX247="",CY247="",CZ247=""),"",(VLOOKUP(CS247,'Grade-Percent-GPA'!$E:$F,2,FALSE)+VLOOKUP(CT247,'Grade-Percent-GPA'!$E:$F,2,FALSE)+VLOOKUP(CU247,'Grade-Percent-GPA'!$E:$F,2,FALSE)+VLOOKUP(CV247,'Grade-Percent-GPA'!$E:$F,2,FALSE)+VLOOKUP(CW247,'Grade-Percent-GPA'!$E:$F,2,FALSE)+VLOOKUP(CX247,'Grade-Percent-GPA'!$E:$F,2,FALSE)+VLOOKUP(CY247,'Grade-Percent-GPA'!$E:$F,2,FALSE)+VLOOKUP(CZ247,'Grade-Percent-GPA'!$E:$F,2,FALSE))/(IF(CS247="",0,1)+IF(CT247="",0,1)+IF(CU247="",0,1)+IF(CV247="",0,1)+IF(CW247="",0,1)+IF(CX247="",0,1)+IF(CY247="",0,1)+IF(CZ247="",0,1)))</f>
        <v/>
      </c>
      <c r="DB247" s="171" t="str">
        <f t="shared" si="14"/>
        <v/>
      </c>
      <c r="DC247" s="171" t="str">
        <f t="shared" si="15"/>
        <v/>
      </c>
    </row>
    <row r="248" spans="1:107" ht="14.25" customHeight="1" x14ac:dyDescent="0.3">
      <c r="A248" s="182"/>
      <c r="B248" s="15"/>
      <c r="C248" s="15"/>
      <c r="D248" s="453"/>
      <c r="E248" s="183"/>
      <c r="F248" s="16"/>
      <c r="G248" s="16"/>
      <c r="H248" s="16"/>
      <c r="I248" s="16"/>
      <c r="J248" s="16"/>
      <c r="K248" s="16"/>
      <c r="L248" s="16"/>
      <c r="M248" s="16"/>
      <c r="N248" s="171" t="str">
        <f>IF(AND(F248="",G248="",H248="",I248="",J248="",K248="",L248="",M248=""),"",(VLOOKUP(F248,'Grade-Percent-GPA'!$E:$F,2,FALSE)+VLOOKUP(G248,'Grade-Percent-GPA'!$E:$F,2,FALSE)+VLOOKUP(H248,'Grade-Percent-GPA'!$E:$F,2,FALSE)+VLOOKUP(I248,'Grade-Percent-GPA'!$E:$F,2,FALSE)+VLOOKUP(J248,'Grade-Percent-GPA'!$E:$F,2,FALSE)+VLOOKUP(K248,'Grade-Percent-GPA'!$E:$F,2,FALSE)+VLOOKUP(L248,'Grade-Percent-GPA'!$E:$F,2,FALSE)+VLOOKUP(M248,'Grade-Percent-GPA'!$E:$F,2,FALSE))/(IF(F248="",0,1)+IF(G248="",0,1)+IF(H248="",0,1)+IF(I248="",0,1)+IF(J248="",0,1)+IF(K248="",0,1)+IF(L248="",0,1)+IF(M248="",0,1)))</f>
        <v/>
      </c>
      <c r="O248" s="171" t="str">
        <f t="shared" si="0"/>
        <v/>
      </c>
      <c r="P248" s="171" t="str">
        <f t="shared" si="1"/>
        <v/>
      </c>
      <c r="Q248" s="17"/>
      <c r="R248" s="183"/>
      <c r="S248" s="16"/>
      <c r="T248" s="16"/>
      <c r="U248" s="16"/>
      <c r="V248" s="16"/>
      <c r="W248" s="16"/>
      <c r="X248" s="16"/>
      <c r="Y248" s="16"/>
      <c r="Z248" s="16"/>
      <c r="AA248" s="171" t="str">
        <f>IF(AND(S248="",T248="",U248="",V248="",W248="",X248="",Y248="",Z248=""),"",(VLOOKUP(S248,'Grade-Percent-GPA'!$E:$F,2,FALSE)+VLOOKUP(T248,'Grade-Percent-GPA'!$E:$F,2,FALSE)+VLOOKUP(U248,'Grade-Percent-GPA'!$E:$F,2,FALSE)+VLOOKUP(V248,'Grade-Percent-GPA'!$E:$F,2,FALSE)+VLOOKUP(W248,'Grade-Percent-GPA'!$E:$F,2,FALSE)+VLOOKUP(X248,'Grade-Percent-GPA'!$E:$F,2,FALSE)+VLOOKUP(Y248,'Grade-Percent-GPA'!$E:$F,2,FALSE)+VLOOKUP(Z248,'Grade-Percent-GPA'!$E:$F,2,FALSE))/(IF(S248="",0,1)+IF(T248="",0,1)+IF(U248="",0,1)+IF(V248="",0,1)+IF(W248="",0,1)+IF(X248="",0,1)+IF(Y248="",0,1)+IF(Z248="",0,1)))</f>
        <v/>
      </c>
      <c r="AB248" s="171" t="str">
        <f t="shared" si="2"/>
        <v/>
      </c>
      <c r="AC248" s="171" t="str">
        <f t="shared" si="3"/>
        <v/>
      </c>
      <c r="AD248" s="17"/>
      <c r="AE248" s="183"/>
      <c r="AF248" s="16"/>
      <c r="AG248" s="16"/>
      <c r="AH248" s="16"/>
      <c r="AI248" s="16"/>
      <c r="AJ248" s="16"/>
      <c r="AK248" s="16"/>
      <c r="AL248" s="16"/>
      <c r="AM248" s="16"/>
      <c r="AN248" s="171" t="str">
        <f>IF(AND(AF248="",AG248="",AH248="",AI248="",AJ248="",AK248="",AL248="",AM248=""),"",(VLOOKUP(AF248,'Grade-Percent-GPA'!$E:$F,2,FALSE)+VLOOKUP(AG248,'Grade-Percent-GPA'!$E:$F,2,FALSE)+VLOOKUP(AH248,'Grade-Percent-GPA'!$E:$F,2,FALSE)+VLOOKUP(AI248,'Grade-Percent-GPA'!$E:$F,2,FALSE)+VLOOKUP(AJ248,'Grade-Percent-GPA'!$E:$F,2,FALSE)+VLOOKUP(AK248,'Grade-Percent-GPA'!$E:$F,2,FALSE)+VLOOKUP(AL248,'Grade-Percent-GPA'!$E:$F,2,FALSE)+VLOOKUP(AM248,'Grade-Percent-GPA'!$E:$F,2,FALSE))/(IF(AF248="",0,1)+IF(AG248="",0,1)+IF(AH248="",0,1)+IF(AI248="",0,1)+IF(AJ248="",0,1)+IF(AK248="",0,1)+IF(AL248="",0,1)+IF(AM248="",0,1)))</f>
        <v/>
      </c>
      <c r="AO248" s="171" t="str">
        <f t="shared" si="4"/>
        <v/>
      </c>
      <c r="AP248" s="171" t="str">
        <f t="shared" si="5"/>
        <v/>
      </c>
      <c r="AQ248" s="17"/>
      <c r="AR248" s="183"/>
      <c r="AS248" s="16"/>
      <c r="AT248" s="16"/>
      <c r="AU248" s="16"/>
      <c r="AV248" s="16"/>
      <c r="AW248" s="16"/>
      <c r="AX248" s="16"/>
      <c r="AY248" s="16"/>
      <c r="AZ248" s="16"/>
      <c r="BA248" s="171" t="str">
        <f>IF(AND(AS248="",AT248="",AU248="",AV248="",AW248="",AX248="",AY248="",AZ248=""),"",(VLOOKUP(AS248,'Grade-Percent-GPA'!$E:$F,2,FALSE)+VLOOKUP(AT248,'Grade-Percent-GPA'!$E:$F,2,FALSE)+VLOOKUP(AU248,'Grade-Percent-GPA'!$E:$F,2,FALSE)+VLOOKUP(AV248,'Grade-Percent-GPA'!$E:$F,2,FALSE)+VLOOKUP(AW248,'Grade-Percent-GPA'!$E:$F,2,FALSE)+VLOOKUP(AX248,'Grade-Percent-GPA'!$E:$F,2,FALSE)+VLOOKUP(AY248,'Grade-Percent-GPA'!$E:$F,2,FALSE)+VLOOKUP(AZ248,'Grade-Percent-GPA'!$E:$F,2,FALSE))/(IF(AS248="",0,1)+IF(AT248="",0,1)+IF(AU248="",0,1)+IF(AV248="",0,1)+IF(AW248="",0,1)+IF(AX248="",0,1)+IF(AY248="",0,1)+IF(AZ248="",0,1)))</f>
        <v/>
      </c>
      <c r="BB248" s="171" t="str">
        <f t="shared" si="6"/>
        <v/>
      </c>
      <c r="BC248" s="171" t="str">
        <f t="shared" si="7"/>
        <v/>
      </c>
      <c r="BD248" s="17"/>
      <c r="BE248" s="183"/>
      <c r="BF248" s="16"/>
      <c r="BG248" s="16"/>
      <c r="BH248" s="16"/>
      <c r="BI248" s="16"/>
      <c r="BJ248" s="16"/>
      <c r="BK248" s="16"/>
      <c r="BL248" s="16"/>
      <c r="BM248" s="16"/>
      <c r="BN248" s="171" t="str">
        <f>IF(AND(BF248="",BG248="",BH248="",BI248="",BJ248="",BK248="",BL248="",BM248=""),"",(VLOOKUP(BF248,'Grade-Percent-GPA'!$E:$F,2,FALSE)+VLOOKUP(BG248,'Grade-Percent-GPA'!$E:$F,2,FALSE)+VLOOKUP(BH248,'Grade-Percent-GPA'!$E:$F,2,FALSE)+VLOOKUP(BI248,'Grade-Percent-GPA'!$E:$F,2,FALSE)+VLOOKUP(BJ248,'Grade-Percent-GPA'!$E:$F,2,FALSE)+VLOOKUP(BK248,'Grade-Percent-GPA'!$E:$F,2,FALSE)+VLOOKUP(BL248,'Grade-Percent-GPA'!$E:$F,2,FALSE)+VLOOKUP(BM248,'Grade-Percent-GPA'!$E:$F,2,FALSE))/(IF(BF248="",0,1)+IF(BG248="",0,1)+IF(BH248="",0,1)+IF(BI248="",0,1)+IF(BJ248="",0,1)+IF(BK248="",0,1)+IF(BL248="",0,1)+IF(BM248="",0,1)))</f>
        <v/>
      </c>
      <c r="BO248" s="171" t="str">
        <f t="shared" si="8"/>
        <v/>
      </c>
      <c r="BP248" s="171" t="str">
        <f t="shared" si="9"/>
        <v/>
      </c>
      <c r="BQ248" s="17"/>
      <c r="BR248" s="183"/>
      <c r="BS248" s="16"/>
      <c r="BT248" s="16"/>
      <c r="BU248" s="16"/>
      <c r="BV248" s="16"/>
      <c r="BW248" s="16"/>
      <c r="BX248" s="16"/>
      <c r="BY248" s="16"/>
      <c r="BZ248" s="16"/>
      <c r="CA248" s="171" t="str">
        <f>IF(AND(BS248="",BT248="",BU248="",BV248="",BW248="",BX248="",BY248="",BZ248=""),"",(VLOOKUP(BS248,'Grade-Percent-GPA'!$E:$F,2,FALSE)+VLOOKUP(BT248,'Grade-Percent-GPA'!$E:$F,2,FALSE)+VLOOKUP(BU248,'Grade-Percent-GPA'!$E:$F,2,FALSE)+VLOOKUP(BV248,'Grade-Percent-GPA'!$E:$F,2,FALSE)+VLOOKUP(BW248,'Grade-Percent-GPA'!$E:$F,2,FALSE)+VLOOKUP(BX248,'Grade-Percent-GPA'!$E:$F,2,FALSE)+VLOOKUP(BY248,'Grade-Percent-GPA'!$E:$F,2,FALSE)+VLOOKUP(BZ248,'Grade-Percent-GPA'!$E:$F,2,FALSE))/(IF(BS248="",0,1)+IF(BT248="",0,1)+IF(BU248="",0,1)+IF(BV248="",0,1)+IF(BW248="",0,1)+IF(BX248="",0,1)+IF(BY248="",0,1)+IF(BZ248="",0,1)))</f>
        <v/>
      </c>
      <c r="CB248" s="171" t="str">
        <f t="shared" si="10"/>
        <v/>
      </c>
      <c r="CC248" s="171" t="str">
        <f t="shared" si="11"/>
        <v/>
      </c>
      <c r="CD248" s="17"/>
      <c r="CE248" s="183"/>
      <c r="CF248" s="16"/>
      <c r="CG248" s="16"/>
      <c r="CH248" s="16"/>
      <c r="CI248" s="16"/>
      <c r="CJ248" s="16"/>
      <c r="CK248" s="16"/>
      <c r="CL248" s="16"/>
      <c r="CM248" s="16"/>
      <c r="CN248" s="171" t="str">
        <f>IF(AND(CF248="",CG248="",CH248="",CI248="",CJ248="",CK248="",CL248="",CM248=""),"",(VLOOKUP(CF248,'Grade-Percent-GPA'!$E:$F,2,FALSE)+VLOOKUP(CG248,'Grade-Percent-GPA'!$E:$F,2,FALSE)+VLOOKUP(CH248,'Grade-Percent-GPA'!$E:$F,2,FALSE)+VLOOKUP(CI248,'Grade-Percent-GPA'!$E:$F,2,FALSE)+VLOOKUP(CJ248,'Grade-Percent-GPA'!$E:$F,2,FALSE)+VLOOKUP(CK248,'Grade-Percent-GPA'!$E:$F,2,FALSE)+VLOOKUP(CL248,'Grade-Percent-GPA'!$E:$F,2,FALSE)+VLOOKUP(CM248,'Grade-Percent-GPA'!$E:$F,2,FALSE))/(IF(CF248="",0,1)+IF(CG248="",0,1)+IF(CH248="",0,1)+IF(CI248="",0,1)+IF(CJ248="",0,1)+IF(CK248="",0,1)+IF(CL248="",0,1)+IF(CM248="",0,1)))</f>
        <v/>
      </c>
      <c r="CO248" s="171" t="str">
        <f t="shared" si="12"/>
        <v/>
      </c>
      <c r="CP248" s="171" t="str">
        <f t="shared" si="13"/>
        <v/>
      </c>
      <c r="CQ248" s="17"/>
      <c r="CR248" s="183"/>
      <c r="CS248" s="16"/>
      <c r="CT248" s="16"/>
      <c r="CU248" s="16"/>
      <c r="CV248" s="16"/>
      <c r="CW248" s="16"/>
      <c r="CX248" s="16"/>
      <c r="CY248" s="16"/>
      <c r="CZ248" s="16"/>
      <c r="DA248" s="171" t="str">
        <f>IF(AND(CS248="",CT248="",CU248="",CV248="",CW248="",CX248="",CY248="",CZ248=""),"",(VLOOKUP(CS248,'Grade-Percent-GPA'!$E:$F,2,FALSE)+VLOOKUP(CT248,'Grade-Percent-GPA'!$E:$F,2,FALSE)+VLOOKUP(CU248,'Grade-Percent-GPA'!$E:$F,2,FALSE)+VLOOKUP(CV248,'Grade-Percent-GPA'!$E:$F,2,FALSE)+VLOOKUP(CW248,'Grade-Percent-GPA'!$E:$F,2,FALSE)+VLOOKUP(CX248,'Grade-Percent-GPA'!$E:$F,2,FALSE)+VLOOKUP(CY248,'Grade-Percent-GPA'!$E:$F,2,FALSE)+VLOOKUP(CZ248,'Grade-Percent-GPA'!$E:$F,2,FALSE))/(IF(CS248="",0,1)+IF(CT248="",0,1)+IF(CU248="",0,1)+IF(CV248="",0,1)+IF(CW248="",0,1)+IF(CX248="",0,1)+IF(CY248="",0,1)+IF(CZ248="",0,1)))</f>
        <v/>
      </c>
      <c r="DB248" s="171" t="str">
        <f t="shared" si="14"/>
        <v/>
      </c>
      <c r="DC248" s="171" t="str">
        <f t="shared" si="15"/>
        <v/>
      </c>
    </row>
    <row r="249" spans="1:107" ht="14.25" customHeight="1" x14ac:dyDescent="0.3">
      <c r="A249" s="182"/>
      <c r="B249" s="15"/>
      <c r="C249" s="15"/>
      <c r="D249" s="453"/>
      <c r="E249" s="183"/>
      <c r="F249" s="16"/>
      <c r="G249" s="16"/>
      <c r="H249" s="16"/>
      <c r="I249" s="16"/>
      <c r="J249" s="16"/>
      <c r="K249" s="16"/>
      <c r="L249" s="16"/>
      <c r="M249" s="16"/>
      <c r="N249" s="171" t="str">
        <f>IF(AND(F249="",G249="",H249="",I249="",J249="",K249="",L249="",M249=""),"",(VLOOKUP(F249,'Grade-Percent-GPA'!$E:$F,2,FALSE)+VLOOKUP(G249,'Grade-Percent-GPA'!$E:$F,2,FALSE)+VLOOKUP(H249,'Grade-Percent-GPA'!$E:$F,2,FALSE)+VLOOKUP(I249,'Grade-Percent-GPA'!$E:$F,2,FALSE)+VLOOKUP(J249,'Grade-Percent-GPA'!$E:$F,2,FALSE)+VLOOKUP(K249,'Grade-Percent-GPA'!$E:$F,2,FALSE)+VLOOKUP(L249,'Grade-Percent-GPA'!$E:$F,2,FALSE)+VLOOKUP(M249,'Grade-Percent-GPA'!$E:$F,2,FALSE))/(IF(F249="",0,1)+IF(G249="",0,1)+IF(H249="",0,1)+IF(I249="",0,1)+IF(J249="",0,1)+IF(K249="",0,1)+IF(L249="",0,1)+IF(M249="",0,1)))</f>
        <v/>
      </c>
      <c r="O249" s="171" t="str">
        <f t="shared" si="0"/>
        <v/>
      </c>
      <c r="P249" s="171" t="str">
        <f t="shared" si="1"/>
        <v/>
      </c>
      <c r="Q249" s="17"/>
      <c r="R249" s="183"/>
      <c r="S249" s="16"/>
      <c r="T249" s="16"/>
      <c r="U249" s="16"/>
      <c r="V249" s="16"/>
      <c r="W249" s="16"/>
      <c r="X249" s="16"/>
      <c r="Y249" s="16"/>
      <c r="Z249" s="16"/>
      <c r="AA249" s="171" t="str">
        <f>IF(AND(S249="",T249="",U249="",V249="",W249="",X249="",Y249="",Z249=""),"",(VLOOKUP(S249,'Grade-Percent-GPA'!$E:$F,2,FALSE)+VLOOKUP(T249,'Grade-Percent-GPA'!$E:$F,2,FALSE)+VLOOKUP(U249,'Grade-Percent-GPA'!$E:$F,2,FALSE)+VLOOKUP(V249,'Grade-Percent-GPA'!$E:$F,2,FALSE)+VLOOKUP(W249,'Grade-Percent-GPA'!$E:$F,2,FALSE)+VLOOKUP(X249,'Grade-Percent-GPA'!$E:$F,2,FALSE)+VLOOKUP(Y249,'Grade-Percent-GPA'!$E:$F,2,FALSE)+VLOOKUP(Z249,'Grade-Percent-GPA'!$E:$F,2,FALSE))/(IF(S249="",0,1)+IF(T249="",0,1)+IF(U249="",0,1)+IF(V249="",0,1)+IF(W249="",0,1)+IF(X249="",0,1)+IF(Y249="",0,1)+IF(Z249="",0,1)))</f>
        <v/>
      </c>
      <c r="AB249" s="171" t="str">
        <f t="shared" si="2"/>
        <v/>
      </c>
      <c r="AC249" s="171" t="str">
        <f t="shared" si="3"/>
        <v/>
      </c>
      <c r="AD249" s="17"/>
      <c r="AE249" s="183"/>
      <c r="AF249" s="16"/>
      <c r="AG249" s="16"/>
      <c r="AH249" s="16"/>
      <c r="AI249" s="16"/>
      <c r="AJ249" s="16"/>
      <c r="AK249" s="16"/>
      <c r="AL249" s="16"/>
      <c r="AM249" s="16"/>
      <c r="AN249" s="171" t="str">
        <f>IF(AND(AF249="",AG249="",AH249="",AI249="",AJ249="",AK249="",AL249="",AM249=""),"",(VLOOKUP(AF249,'Grade-Percent-GPA'!$E:$F,2,FALSE)+VLOOKUP(AG249,'Grade-Percent-GPA'!$E:$F,2,FALSE)+VLOOKUP(AH249,'Grade-Percent-GPA'!$E:$F,2,FALSE)+VLOOKUP(AI249,'Grade-Percent-GPA'!$E:$F,2,FALSE)+VLOOKUP(AJ249,'Grade-Percent-GPA'!$E:$F,2,FALSE)+VLOOKUP(AK249,'Grade-Percent-GPA'!$E:$F,2,FALSE)+VLOOKUP(AL249,'Grade-Percent-GPA'!$E:$F,2,FALSE)+VLOOKUP(AM249,'Grade-Percent-GPA'!$E:$F,2,FALSE))/(IF(AF249="",0,1)+IF(AG249="",0,1)+IF(AH249="",0,1)+IF(AI249="",0,1)+IF(AJ249="",0,1)+IF(AK249="",0,1)+IF(AL249="",0,1)+IF(AM249="",0,1)))</f>
        <v/>
      </c>
      <c r="AO249" s="171" t="str">
        <f t="shared" si="4"/>
        <v/>
      </c>
      <c r="AP249" s="171" t="str">
        <f t="shared" si="5"/>
        <v/>
      </c>
      <c r="AQ249" s="17"/>
      <c r="AR249" s="183"/>
      <c r="AS249" s="16"/>
      <c r="AT249" s="16"/>
      <c r="AU249" s="16"/>
      <c r="AV249" s="16"/>
      <c r="AW249" s="16"/>
      <c r="AX249" s="16"/>
      <c r="AY249" s="16"/>
      <c r="AZ249" s="16"/>
      <c r="BA249" s="171" t="str">
        <f>IF(AND(AS249="",AT249="",AU249="",AV249="",AW249="",AX249="",AY249="",AZ249=""),"",(VLOOKUP(AS249,'Grade-Percent-GPA'!$E:$F,2,FALSE)+VLOOKUP(AT249,'Grade-Percent-GPA'!$E:$F,2,FALSE)+VLOOKUP(AU249,'Grade-Percent-GPA'!$E:$F,2,FALSE)+VLOOKUP(AV249,'Grade-Percent-GPA'!$E:$F,2,FALSE)+VLOOKUP(AW249,'Grade-Percent-GPA'!$E:$F,2,FALSE)+VLOOKUP(AX249,'Grade-Percent-GPA'!$E:$F,2,FALSE)+VLOOKUP(AY249,'Grade-Percent-GPA'!$E:$F,2,FALSE)+VLOOKUP(AZ249,'Grade-Percent-GPA'!$E:$F,2,FALSE))/(IF(AS249="",0,1)+IF(AT249="",0,1)+IF(AU249="",0,1)+IF(AV249="",0,1)+IF(AW249="",0,1)+IF(AX249="",0,1)+IF(AY249="",0,1)+IF(AZ249="",0,1)))</f>
        <v/>
      </c>
      <c r="BB249" s="171" t="str">
        <f t="shared" si="6"/>
        <v/>
      </c>
      <c r="BC249" s="171" t="str">
        <f t="shared" si="7"/>
        <v/>
      </c>
      <c r="BD249" s="17"/>
      <c r="BE249" s="183"/>
      <c r="BF249" s="16"/>
      <c r="BG249" s="16"/>
      <c r="BH249" s="16"/>
      <c r="BI249" s="16"/>
      <c r="BJ249" s="16"/>
      <c r="BK249" s="16"/>
      <c r="BL249" s="16"/>
      <c r="BM249" s="16"/>
      <c r="BN249" s="171" t="str">
        <f>IF(AND(BF249="",BG249="",BH249="",BI249="",BJ249="",BK249="",BL249="",BM249=""),"",(VLOOKUP(BF249,'Grade-Percent-GPA'!$E:$F,2,FALSE)+VLOOKUP(BG249,'Grade-Percent-GPA'!$E:$F,2,FALSE)+VLOOKUP(BH249,'Grade-Percent-GPA'!$E:$F,2,FALSE)+VLOOKUP(BI249,'Grade-Percent-GPA'!$E:$F,2,FALSE)+VLOOKUP(BJ249,'Grade-Percent-GPA'!$E:$F,2,FALSE)+VLOOKUP(BK249,'Grade-Percent-GPA'!$E:$F,2,FALSE)+VLOOKUP(BL249,'Grade-Percent-GPA'!$E:$F,2,FALSE)+VLOOKUP(BM249,'Grade-Percent-GPA'!$E:$F,2,FALSE))/(IF(BF249="",0,1)+IF(BG249="",0,1)+IF(BH249="",0,1)+IF(BI249="",0,1)+IF(BJ249="",0,1)+IF(BK249="",0,1)+IF(BL249="",0,1)+IF(BM249="",0,1)))</f>
        <v/>
      </c>
      <c r="BO249" s="171" t="str">
        <f t="shared" si="8"/>
        <v/>
      </c>
      <c r="BP249" s="171" t="str">
        <f t="shared" si="9"/>
        <v/>
      </c>
      <c r="BQ249" s="17"/>
      <c r="BR249" s="183"/>
      <c r="BS249" s="16"/>
      <c r="BT249" s="16"/>
      <c r="BU249" s="16"/>
      <c r="BV249" s="16"/>
      <c r="BW249" s="16"/>
      <c r="BX249" s="16"/>
      <c r="BY249" s="16"/>
      <c r="BZ249" s="16"/>
      <c r="CA249" s="171" t="str">
        <f>IF(AND(BS249="",BT249="",BU249="",BV249="",BW249="",BX249="",BY249="",BZ249=""),"",(VLOOKUP(BS249,'Grade-Percent-GPA'!$E:$F,2,FALSE)+VLOOKUP(BT249,'Grade-Percent-GPA'!$E:$F,2,FALSE)+VLOOKUP(BU249,'Grade-Percent-GPA'!$E:$F,2,FALSE)+VLOOKUP(BV249,'Grade-Percent-GPA'!$E:$F,2,FALSE)+VLOOKUP(BW249,'Grade-Percent-GPA'!$E:$F,2,FALSE)+VLOOKUP(BX249,'Grade-Percent-GPA'!$E:$F,2,FALSE)+VLOOKUP(BY249,'Grade-Percent-GPA'!$E:$F,2,FALSE)+VLOOKUP(BZ249,'Grade-Percent-GPA'!$E:$F,2,FALSE))/(IF(BS249="",0,1)+IF(BT249="",0,1)+IF(BU249="",0,1)+IF(BV249="",0,1)+IF(BW249="",0,1)+IF(BX249="",0,1)+IF(BY249="",0,1)+IF(BZ249="",0,1)))</f>
        <v/>
      </c>
      <c r="CB249" s="171" t="str">
        <f t="shared" si="10"/>
        <v/>
      </c>
      <c r="CC249" s="171" t="str">
        <f t="shared" si="11"/>
        <v/>
      </c>
      <c r="CD249" s="17"/>
      <c r="CE249" s="183"/>
      <c r="CF249" s="16"/>
      <c r="CG249" s="16"/>
      <c r="CH249" s="16"/>
      <c r="CI249" s="16"/>
      <c r="CJ249" s="16"/>
      <c r="CK249" s="16"/>
      <c r="CL249" s="16"/>
      <c r="CM249" s="16"/>
      <c r="CN249" s="171" t="str">
        <f>IF(AND(CF249="",CG249="",CH249="",CI249="",CJ249="",CK249="",CL249="",CM249=""),"",(VLOOKUP(CF249,'Grade-Percent-GPA'!$E:$F,2,FALSE)+VLOOKUP(CG249,'Grade-Percent-GPA'!$E:$F,2,FALSE)+VLOOKUP(CH249,'Grade-Percent-GPA'!$E:$F,2,FALSE)+VLOOKUP(CI249,'Grade-Percent-GPA'!$E:$F,2,FALSE)+VLOOKUP(CJ249,'Grade-Percent-GPA'!$E:$F,2,FALSE)+VLOOKUP(CK249,'Grade-Percent-GPA'!$E:$F,2,FALSE)+VLOOKUP(CL249,'Grade-Percent-GPA'!$E:$F,2,FALSE)+VLOOKUP(CM249,'Grade-Percent-GPA'!$E:$F,2,FALSE))/(IF(CF249="",0,1)+IF(CG249="",0,1)+IF(CH249="",0,1)+IF(CI249="",0,1)+IF(CJ249="",0,1)+IF(CK249="",0,1)+IF(CL249="",0,1)+IF(CM249="",0,1)))</f>
        <v/>
      </c>
      <c r="CO249" s="171" t="str">
        <f t="shared" si="12"/>
        <v/>
      </c>
      <c r="CP249" s="171" t="str">
        <f t="shared" si="13"/>
        <v/>
      </c>
      <c r="CQ249" s="17"/>
      <c r="CR249" s="183"/>
      <c r="CS249" s="16"/>
      <c r="CT249" s="16"/>
      <c r="CU249" s="16"/>
      <c r="CV249" s="16"/>
      <c r="CW249" s="16"/>
      <c r="CX249" s="16"/>
      <c r="CY249" s="16"/>
      <c r="CZ249" s="16"/>
      <c r="DA249" s="171" t="str">
        <f>IF(AND(CS249="",CT249="",CU249="",CV249="",CW249="",CX249="",CY249="",CZ249=""),"",(VLOOKUP(CS249,'Grade-Percent-GPA'!$E:$F,2,FALSE)+VLOOKUP(CT249,'Grade-Percent-GPA'!$E:$F,2,FALSE)+VLOOKUP(CU249,'Grade-Percent-GPA'!$E:$F,2,FALSE)+VLOOKUP(CV249,'Grade-Percent-GPA'!$E:$F,2,FALSE)+VLOOKUP(CW249,'Grade-Percent-GPA'!$E:$F,2,FALSE)+VLOOKUP(CX249,'Grade-Percent-GPA'!$E:$F,2,FALSE)+VLOOKUP(CY249,'Grade-Percent-GPA'!$E:$F,2,FALSE)+VLOOKUP(CZ249,'Grade-Percent-GPA'!$E:$F,2,FALSE))/(IF(CS249="",0,1)+IF(CT249="",0,1)+IF(CU249="",0,1)+IF(CV249="",0,1)+IF(CW249="",0,1)+IF(CX249="",0,1)+IF(CY249="",0,1)+IF(CZ249="",0,1)))</f>
        <v/>
      </c>
      <c r="DB249" s="171" t="str">
        <f t="shared" si="14"/>
        <v/>
      </c>
      <c r="DC249" s="171" t="str">
        <f t="shared" si="15"/>
        <v/>
      </c>
    </row>
    <row r="250" spans="1:107" ht="14.25" customHeight="1" x14ac:dyDescent="0.3">
      <c r="A250" s="182"/>
      <c r="B250" s="15"/>
      <c r="C250" s="15"/>
      <c r="D250" s="453"/>
      <c r="E250" s="183"/>
      <c r="F250" s="16"/>
      <c r="G250" s="16"/>
      <c r="H250" s="16"/>
      <c r="I250" s="16"/>
      <c r="J250" s="16"/>
      <c r="K250" s="16"/>
      <c r="L250" s="16"/>
      <c r="M250" s="16"/>
      <c r="N250" s="171" t="str">
        <f>IF(AND(F250="",G250="",H250="",I250="",J250="",K250="",L250="",M250=""),"",(VLOOKUP(F250,'Grade-Percent-GPA'!$E:$F,2,FALSE)+VLOOKUP(G250,'Grade-Percent-GPA'!$E:$F,2,FALSE)+VLOOKUP(H250,'Grade-Percent-GPA'!$E:$F,2,FALSE)+VLOOKUP(I250,'Grade-Percent-GPA'!$E:$F,2,FALSE)+VLOOKUP(J250,'Grade-Percent-GPA'!$E:$F,2,FALSE)+VLOOKUP(K250,'Grade-Percent-GPA'!$E:$F,2,FALSE)+VLOOKUP(L250,'Grade-Percent-GPA'!$E:$F,2,FALSE)+VLOOKUP(M250,'Grade-Percent-GPA'!$E:$F,2,FALSE))/(IF(F250="",0,1)+IF(G250="",0,1)+IF(H250="",0,1)+IF(I250="",0,1)+IF(J250="",0,1)+IF(K250="",0,1)+IF(L250="",0,1)+IF(M250="",0,1)))</f>
        <v/>
      </c>
      <c r="O250" s="171" t="str">
        <f t="shared" si="0"/>
        <v/>
      </c>
      <c r="P250" s="171" t="str">
        <f t="shared" si="1"/>
        <v/>
      </c>
      <c r="Q250" s="17"/>
      <c r="R250" s="183"/>
      <c r="S250" s="16"/>
      <c r="T250" s="16"/>
      <c r="U250" s="16"/>
      <c r="V250" s="16"/>
      <c r="W250" s="16"/>
      <c r="X250" s="16"/>
      <c r="Y250" s="16"/>
      <c r="Z250" s="16"/>
      <c r="AA250" s="171" t="str">
        <f>IF(AND(S250="",T250="",U250="",V250="",W250="",X250="",Y250="",Z250=""),"",(VLOOKUP(S250,'Grade-Percent-GPA'!$E:$F,2,FALSE)+VLOOKUP(T250,'Grade-Percent-GPA'!$E:$F,2,FALSE)+VLOOKUP(U250,'Grade-Percent-GPA'!$E:$F,2,FALSE)+VLOOKUP(V250,'Grade-Percent-GPA'!$E:$F,2,FALSE)+VLOOKUP(W250,'Grade-Percent-GPA'!$E:$F,2,FALSE)+VLOOKUP(X250,'Grade-Percent-GPA'!$E:$F,2,FALSE)+VLOOKUP(Y250,'Grade-Percent-GPA'!$E:$F,2,FALSE)+VLOOKUP(Z250,'Grade-Percent-GPA'!$E:$F,2,FALSE))/(IF(S250="",0,1)+IF(T250="",0,1)+IF(U250="",0,1)+IF(V250="",0,1)+IF(W250="",0,1)+IF(X250="",0,1)+IF(Y250="",0,1)+IF(Z250="",0,1)))</f>
        <v/>
      </c>
      <c r="AB250" s="171" t="str">
        <f t="shared" si="2"/>
        <v/>
      </c>
      <c r="AC250" s="171" t="str">
        <f t="shared" si="3"/>
        <v/>
      </c>
      <c r="AD250" s="17"/>
      <c r="AE250" s="183"/>
      <c r="AF250" s="16"/>
      <c r="AG250" s="16"/>
      <c r="AH250" s="16"/>
      <c r="AI250" s="16"/>
      <c r="AJ250" s="16"/>
      <c r="AK250" s="16"/>
      <c r="AL250" s="16"/>
      <c r="AM250" s="16"/>
      <c r="AN250" s="171" t="str">
        <f>IF(AND(AF250="",AG250="",AH250="",AI250="",AJ250="",AK250="",AL250="",AM250=""),"",(VLOOKUP(AF250,'Grade-Percent-GPA'!$E:$F,2,FALSE)+VLOOKUP(AG250,'Grade-Percent-GPA'!$E:$F,2,FALSE)+VLOOKUP(AH250,'Grade-Percent-GPA'!$E:$F,2,FALSE)+VLOOKUP(AI250,'Grade-Percent-GPA'!$E:$F,2,FALSE)+VLOOKUP(AJ250,'Grade-Percent-GPA'!$E:$F,2,FALSE)+VLOOKUP(AK250,'Grade-Percent-GPA'!$E:$F,2,FALSE)+VLOOKUP(AL250,'Grade-Percent-GPA'!$E:$F,2,FALSE)+VLOOKUP(AM250,'Grade-Percent-GPA'!$E:$F,2,FALSE))/(IF(AF250="",0,1)+IF(AG250="",0,1)+IF(AH250="",0,1)+IF(AI250="",0,1)+IF(AJ250="",0,1)+IF(AK250="",0,1)+IF(AL250="",0,1)+IF(AM250="",0,1)))</f>
        <v/>
      </c>
      <c r="AO250" s="171" t="str">
        <f t="shared" si="4"/>
        <v/>
      </c>
      <c r="AP250" s="171" t="str">
        <f t="shared" si="5"/>
        <v/>
      </c>
      <c r="AQ250" s="17"/>
      <c r="AR250" s="183"/>
      <c r="AS250" s="16"/>
      <c r="AT250" s="16"/>
      <c r="AU250" s="16"/>
      <c r="AV250" s="16"/>
      <c r="AW250" s="16"/>
      <c r="AX250" s="16"/>
      <c r="AY250" s="16"/>
      <c r="AZ250" s="16"/>
      <c r="BA250" s="171" t="str">
        <f>IF(AND(AS250="",AT250="",AU250="",AV250="",AW250="",AX250="",AY250="",AZ250=""),"",(VLOOKUP(AS250,'Grade-Percent-GPA'!$E:$F,2,FALSE)+VLOOKUP(AT250,'Grade-Percent-GPA'!$E:$F,2,FALSE)+VLOOKUP(AU250,'Grade-Percent-GPA'!$E:$F,2,FALSE)+VLOOKUP(AV250,'Grade-Percent-GPA'!$E:$F,2,FALSE)+VLOOKUP(AW250,'Grade-Percent-GPA'!$E:$F,2,FALSE)+VLOOKUP(AX250,'Grade-Percent-GPA'!$E:$F,2,FALSE)+VLOOKUP(AY250,'Grade-Percent-GPA'!$E:$F,2,FALSE)+VLOOKUP(AZ250,'Grade-Percent-GPA'!$E:$F,2,FALSE))/(IF(AS250="",0,1)+IF(AT250="",0,1)+IF(AU250="",0,1)+IF(AV250="",0,1)+IF(AW250="",0,1)+IF(AX250="",0,1)+IF(AY250="",0,1)+IF(AZ250="",0,1)))</f>
        <v/>
      </c>
      <c r="BB250" s="171" t="str">
        <f t="shared" si="6"/>
        <v/>
      </c>
      <c r="BC250" s="171" t="str">
        <f t="shared" si="7"/>
        <v/>
      </c>
      <c r="BD250" s="17"/>
      <c r="BE250" s="183"/>
      <c r="BF250" s="16"/>
      <c r="BG250" s="16"/>
      <c r="BH250" s="16"/>
      <c r="BI250" s="16"/>
      <c r="BJ250" s="16"/>
      <c r="BK250" s="16"/>
      <c r="BL250" s="16"/>
      <c r="BM250" s="16"/>
      <c r="BN250" s="171" t="str">
        <f>IF(AND(BF250="",BG250="",BH250="",BI250="",BJ250="",BK250="",BL250="",BM250=""),"",(VLOOKUP(BF250,'Grade-Percent-GPA'!$E:$F,2,FALSE)+VLOOKUP(BG250,'Grade-Percent-GPA'!$E:$F,2,FALSE)+VLOOKUP(BH250,'Grade-Percent-GPA'!$E:$F,2,FALSE)+VLOOKUP(BI250,'Grade-Percent-GPA'!$E:$F,2,FALSE)+VLOOKUP(BJ250,'Grade-Percent-GPA'!$E:$F,2,FALSE)+VLOOKUP(BK250,'Grade-Percent-GPA'!$E:$F,2,FALSE)+VLOOKUP(BL250,'Grade-Percent-GPA'!$E:$F,2,FALSE)+VLOOKUP(BM250,'Grade-Percent-GPA'!$E:$F,2,FALSE))/(IF(BF250="",0,1)+IF(BG250="",0,1)+IF(BH250="",0,1)+IF(BI250="",0,1)+IF(BJ250="",0,1)+IF(BK250="",0,1)+IF(BL250="",0,1)+IF(BM250="",0,1)))</f>
        <v/>
      </c>
      <c r="BO250" s="171" t="str">
        <f t="shared" si="8"/>
        <v/>
      </c>
      <c r="BP250" s="171" t="str">
        <f t="shared" si="9"/>
        <v/>
      </c>
      <c r="BQ250" s="17"/>
      <c r="BR250" s="183"/>
      <c r="BS250" s="16"/>
      <c r="BT250" s="16"/>
      <c r="BU250" s="16"/>
      <c r="BV250" s="16"/>
      <c r="BW250" s="16"/>
      <c r="BX250" s="16"/>
      <c r="BY250" s="16"/>
      <c r="BZ250" s="16"/>
      <c r="CA250" s="171" t="str">
        <f>IF(AND(BS250="",BT250="",BU250="",BV250="",BW250="",BX250="",BY250="",BZ250=""),"",(VLOOKUP(BS250,'Grade-Percent-GPA'!$E:$F,2,FALSE)+VLOOKUP(BT250,'Grade-Percent-GPA'!$E:$F,2,FALSE)+VLOOKUP(BU250,'Grade-Percent-GPA'!$E:$F,2,FALSE)+VLOOKUP(BV250,'Grade-Percent-GPA'!$E:$F,2,FALSE)+VLOOKUP(BW250,'Grade-Percent-GPA'!$E:$F,2,FALSE)+VLOOKUP(BX250,'Grade-Percent-GPA'!$E:$F,2,FALSE)+VLOOKUP(BY250,'Grade-Percent-GPA'!$E:$F,2,FALSE)+VLOOKUP(BZ250,'Grade-Percent-GPA'!$E:$F,2,FALSE))/(IF(BS250="",0,1)+IF(BT250="",0,1)+IF(BU250="",0,1)+IF(BV250="",0,1)+IF(BW250="",0,1)+IF(BX250="",0,1)+IF(BY250="",0,1)+IF(BZ250="",0,1)))</f>
        <v/>
      </c>
      <c r="CB250" s="171" t="str">
        <f t="shared" si="10"/>
        <v/>
      </c>
      <c r="CC250" s="171" t="str">
        <f t="shared" si="11"/>
        <v/>
      </c>
      <c r="CD250" s="17"/>
      <c r="CE250" s="183"/>
      <c r="CF250" s="16"/>
      <c r="CG250" s="16"/>
      <c r="CH250" s="16"/>
      <c r="CI250" s="16"/>
      <c r="CJ250" s="16"/>
      <c r="CK250" s="16"/>
      <c r="CL250" s="16"/>
      <c r="CM250" s="16"/>
      <c r="CN250" s="171" t="str">
        <f>IF(AND(CF250="",CG250="",CH250="",CI250="",CJ250="",CK250="",CL250="",CM250=""),"",(VLOOKUP(CF250,'Grade-Percent-GPA'!$E:$F,2,FALSE)+VLOOKUP(CG250,'Grade-Percent-GPA'!$E:$F,2,FALSE)+VLOOKUP(CH250,'Grade-Percent-GPA'!$E:$F,2,FALSE)+VLOOKUP(CI250,'Grade-Percent-GPA'!$E:$F,2,FALSE)+VLOOKUP(CJ250,'Grade-Percent-GPA'!$E:$F,2,FALSE)+VLOOKUP(CK250,'Grade-Percent-GPA'!$E:$F,2,FALSE)+VLOOKUP(CL250,'Grade-Percent-GPA'!$E:$F,2,FALSE)+VLOOKUP(CM250,'Grade-Percent-GPA'!$E:$F,2,FALSE))/(IF(CF250="",0,1)+IF(CG250="",0,1)+IF(CH250="",0,1)+IF(CI250="",0,1)+IF(CJ250="",0,1)+IF(CK250="",0,1)+IF(CL250="",0,1)+IF(CM250="",0,1)))</f>
        <v/>
      </c>
      <c r="CO250" s="171" t="str">
        <f t="shared" si="12"/>
        <v/>
      </c>
      <c r="CP250" s="171" t="str">
        <f t="shared" si="13"/>
        <v/>
      </c>
      <c r="CQ250" s="17"/>
      <c r="CR250" s="183"/>
      <c r="CS250" s="16"/>
      <c r="CT250" s="16"/>
      <c r="CU250" s="16"/>
      <c r="CV250" s="16"/>
      <c r="CW250" s="16"/>
      <c r="CX250" s="16"/>
      <c r="CY250" s="16"/>
      <c r="CZ250" s="16"/>
      <c r="DA250" s="171" t="str">
        <f>IF(AND(CS250="",CT250="",CU250="",CV250="",CW250="",CX250="",CY250="",CZ250=""),"",(VLOOKUP(CS250,'Grade-Percent-GPA'!$E:$F,2,FALSE)+VLOOKUP(CT250,'Grade-Percent-GPA'!$E:$F,2,FALSE)+VLOOKUP(CU250,'Grade-Percent-GPA'!$E:$F,2,FALSE)+VLOOKUP(CV250,'Grade-Percent-GPA'!$E:$F,2,FALSE)+VLOOKUP(CW250,'Grade-Percent-GPA'!$E:$F,2,FALSE)+VLOOKUP(CX250,'Grade-Percent-GPA'!$E:$F,2,FALSE)+VLOOKUP(CY250,'Grade-Percent-GPA'!$E:$F,2,FALSE)+VLOOKUP(CZ250,'Grade-Percent-GPA'!$E:$F,2,FALSE))/(IF(CS250="",0,1)+IF(CT250="",0,1)+IF(CU250="",0,1)+IF(CV250="",0,1)+IF(CW250="",0,1)+IF(CX250="",0,1)+IF(CY250="",0,1)+IF(CZ250="",0,1)))</f>
        <v/>
      </c>
      <c r="DB250" s="171" t="str">
        <f t="shared" si="14"/>
        <v/>
      </c>
      <c r="DC250" s="171" t="str">
        <f t="shared" si="15"/>
        <v/>
      </c>
    </row>
    <row r="251" spans="1:107" ht="14.25" customHeight="1" x14ac:dyDescent="0.3">
      <c r="A251" s="182"/>
      <c r="B251" s="15"/>
      <c r="C251" s="15"/>
      <c r="D251" s="453"/>
      <c r="E251" s="183"/>
      <c r="F251" s="16"/>
      <c r="G251" s="16"/>
      <c r="H251" s="16"/>
      <c r="I251" s="16"/>
      <c r="J251" s="16"/>
      <c r="K251" s="16"/>
      <c r="L251" s="16"/>
      <c r="M251" s="16"/>
      <c r="N251" s="171" t="str">
        <f>IF(AND(F251="",G251="",H251="",I251="",J251="",K251="",L251="",M251=""),"",(VLOOKUP(F251,'Grade-Percent-GPA'!$E:$F,2,FALSE)+VLOOKUP(G251,'Grade-Percent-GPA'!$E:$F,2,FALSE)+VLOOKUP(H251,'Grade-Percent-GPA'!$E:$F,2,FALSE)+VLOOKUP(I251,'Grade-Percent-GPA'!$E:$F,2,FALSE)+VLOOKUP(J251,'Grade-Percent-GPA'!$E:$F,2,FALSE)+VLOOKUP(K251,'Grade-Percent-GPA'!$E:$F,2,FALSE)+VLOOKUP(L251,'Grade-Percent-GPA'!$E:$F,2,FALSE)+VLOOKUP(M251,'Grade-Percent-GPA'!$E:$F,2,FALSE))/(IF(F251="",0,1)+IF(G251="",0,1)+IF(H251="",0,1)+IF(I251="",0,1)+IF(J251="",0,1)+IF(K251="",0,1)+IF(L251="",0,1)+IF(M251="",0,1)))</f>
        <v/>
      </c>
      <c r="O251" s="171" t="str">
        <f t="shared" si="0"/>
        <v/>
      </c>
      <c r="P251" s="171" t="str">
        <f t="shared" si="1"/>
        <v/>
      </c>
      <c r="Q251" s="17"/>
      <c r="R251" s="183"/>
      <c r="S251" s="16"/>
      <c r="T251" s="16"/>
      <c r="U251" s="16"/>
      <c r="V251" s="16"/>
      <c r="W251" s="16"/>
      <c r="X251" s="16"/>
      <c r="Y251" s="16"/>
      <c r="Z251" s="16"/>
      <c r="AA251" s="171" t="str">
        <f>IF(AND(S251="",T251="",U251="",V251="",W251="",X251="",Y251="",Z251=""),"",(VLOOKUP(S251,'Grade-Percent-GPA'!$E:$F,2,FALSE)+VLOOKUP(T251,'Grade-Percent-GPA'!$E:$F,2,FALSE)+VLOOKUP(U251,'Grade-Percent-GPA'!$E:$F,2,FALSE)+VLOOKUP(V251,'Grade-Percent-GPA'!$E:$F,2,FALSE)+VLOOKUP(W251,'Grade-Percent-GPA'!$E:$F,2,FALSE)+VLOOKUP(X251,'Grade-Percent-GPA'!$E:$F,2,FALSE)+VLOOKUP(Y251,'Grade-Percent-GPA'!$E:$F,2,FALSE)+VLOOKUP(Z251,'Grade-Percent-GPA'!$E:$F,2,FALSE))/(IF(S251="",0,1)+IF(T251="",0,1)+IF(U251="",0,1)+IF(V251="",0,1)+IF(W251="",0,1)+IF(X251="",0,1)+IF(Y251="",0,1)+IF(Z251="",0,1)))</f>
        <v/>
      </c>
      <c r="AB251" s="171" t="str">
        <f t="shared" si="2"/>
        <v/>
      </c>
      <c r="AC251" s="171" t="str">
        <f t="shared" si="3"/>
        <v/>
      </c>
      <c r="AD251" s="17"/>
      <c r="AE251" s="183"/>
      <c r="AF251" s="16"/>
      <c r="AG251" s="16"/>
      <c r="AH251" s="16"/>
      <c r="AI251" s="16"/>
      <c r="AJ251" s="16"/>
      <c r="AK251" s="16"/>
      <c r="AL251" s="16"/>
      <c r="AM251" s="16"/>
      <c r="AN251" s="171" t="str">
        <f>IF(AND(AF251="",AG251="",AH251="",AI251="",AJ251="",AK251="",AL251="",AM251=""),"",(VLOOKUP(AF251,'Grade-Percent-GPA'!$E:$F,2,FALSE)+VLOOKUP(AG251,'Grade-Percent-GPA'!$E:$F,2,FALSE)+VLOOKUP(AH251,'Grade-Percent-GPA'!$E:$F,2,FALSE)+VLOOKUP(AI251,'Grade-Percent-GPA'!$E:$F,2,FALSE)+VLOOKUP(AJ251,'Grade-Percent-GPA'!$E:$F,2,FALSE)+VLOOKUP(AK251,'Grade-Percent-GPA'!$E:$F,2,FALSE)+VLOOKUP(AL251,'Grade-Percent-GPA'!$E:$F,2,FALSE)+VLOOKUP(AM251,'Grade-Percent-GPA'!$E:$F,2,FALSE))/(IF(AF251="",0,1)+IF(AG251="",0,1)+IF(AH251="",0,1)+IF(AI251="",0,1)+IF(AJ251="",0,1)+IF(AK251="",0,1)+IF(AL251="",0,1)+IF(AM251="",0,1)))</f>
        <v/>
      </c>
      <c r="AO251" s="171" t="str">
        <f t="shared" si="4"/>
        <v/>
      </c>
      <c r="AP251" s="171" t="str">
        <f t="shared" si="5"/>
        <v/>
      </c>
      <c r="AQ251" s="17"/>
      <c r="AR251" s="183"/>
      <c r="AS251" s="16"/>
      <c r="AT251" s="16"/>
      <c r="AU251" s="16"/>
      <c r="AV251" s="16"/>
      <c r="AW251" s="16"/>
      <c r="AX251" s="16"/>
      <c r="AY251" s="16"/>
      <c r="AZ251" s="16"/>
      <c r="BA251" s="171" t="str">
        <f>IF(AND(AS251="",AT251="",AU251="",AV251="",AW251="",AX251="",AY251="",AZ251=""),"",(VLOOKUP(AS251,'Grade-Percent-GPA'!$E:$F,2,FALSE)+VLOOKUP(AT251,'Grade-Percent-GPA'!$E:$F,2,FALSE)+VLOOKUP(AU251,'Grade-Percent-GPA'!$E:$F,2,FALSE)+VLOOKUP(AV251,'Grade-Percent-GPA'!$E:$F,2,FALSE)+VLOOKUP(AW251,'Grade-Percent-GPA'!$E:$F,2,FALSE)+VLOOKUP(AX251,'Grade-Percent-GPA'!$E:$F,2,FALSE)+VLOOKUP(AY251,'Grade-Percent-GPA'!$E:$F,2,FALSE)+VLOOKUP(AZ251,'Grade-Percent-GPA'!$E:$F,2,FALSE))/(IF(AS251="",0,1)+IF(AT251="",0,1)+IF(AU251="",0,1)+IF(AV251="",0,1)+IF(AW251="",0,1)+IF(AX251="",0,1)+IF(AY251="",0,1)+IF(AZ251="",0,1)))</f>
        <v/>
      </c>
      <c r="BB251" s="171" t="str">
        <f t="shared" si="6"/>
        <v/>
      </c>
      <c r="BC251" s="171" t="str">
        <f t="shared" si="7"/>
        <v/>
      </c>
      <c r="BD251" s="17"/>
      <c r="BE251" s="183"/>
      <c r="BF251" s="16"/>
      <c r="BG251" s="16"/>
      <c r="BH251" s="16"/>
      <c r="BI251" s="16"/>
      <c r="BJ251" s="16"/>
      <c r="BK251" s="16"/>
      <c r="BL251" s="16"/>
      <c r="BM251" s="16"/>
      <c r="BN251" s="171" t="str">
        <f>IF(AND(BF251="",BG251="",BH251="",BI251="",BJ251="",BK251="",BL251="",BM251=""),"",(VLOOKUP(BF251,'Grade-Percent-GPA'!$E:$F,2,FALSE)+VLOOKUP(BG251,'Grade-Percent-GPA'!$E:$F,2,FALSE)+VLOOKUP(BH251,'Grade-Percent-GPA'!$E:$F,2,FALSE)+VLOOKUP(BI251,'Grade-Percent-GPA'!$E:$F,2,FALSE)+VLOOKUP(BJ251,'Grade-Percent-GPA'!$E:$F,2,FALSE)+VLOOKUP(BK251,'Grade-Percent-GPA'!$E:$F,2,FALSE)+VLOOKUP(BL251,'Grade-Percent-GPA'!$E:$F,2,FALSE)+VLOOKUP(BM251,'Grade-Percent-GPA'!$E:$F,2,FALSE))/(IF(BF251="",0,1)+IF(BG251="",0,1)+IF(BH251="",0,1)+IF(BI251="",0,1)+IF(BJ251="",0,1)+IF(BK251="",0,1)+IF(BL251="",0,1)+IF(BM251="",0,1)))</f>
        <v/>
      </c>
      <c r="BO251" s="171" t="str">
        <f t="shared" si="8"/>
        <v/>
      </c>
      <c r="BP251" s="171" t="str">
        <f t="shared" si="9"/>
        <v/>
      </c>
      <c r="BQ251" s="17"/>
      <c r="BR251" s="183"/>
      <c r="BS251" s="16"/>
      <c r="BT251" s="16"/>
      <c r="BU251" s="16"/>
      <c r="BV251" s="16"/>
      <c r="BW251" s="16"/>
      <c r="BX251" s="16"/>
      <c r="BY251" s="16"/>
      <c r="BZ251" s="16"/>
      <c r="CA251" s="171" t="str">
        <f>IF(AND(BS251="",BT251="",BU251="",BV251="",BW251="",BX251="",BY251="",BZ251=""),"",(VLOOKUP(BS251,'Grade-Percent-GPA'!$E:$F,2,FALSE)+VLOOKUP(BT251,'Grade-Percent-GPA'!$E:$F,2,FALSE)+VLOOKUP(BU251,'Grade-Percent-GPA'!$E:$F,2,FALSE)+VLOOKUP(BV251,'Grade-Percent-GPA'!$E:$F,2,FALSE)+VLOOKUP(BW251,'Grade-Percent-GPA'!$E:$F,2,FALSE)+VLOOKUP(BX251,'Grade-Percent-GPA'!$E:$F,2,FALSE)+VLOOKUP(BY251,'Grade-Percent-GPA'!$E:$F,2,FALSE)+VLOOKUP(BZ251,'Grade-Percent-GPA'!$E:$F,2,FALSE))/(IF(BS251="",0,1)+IF(BT251="",0,1)+IF(BU251="",0,1)+IF(BV251="",0,1)+IF(BW251="",0,1)+IF(BX251="",0,1)+IF(BY251="",0,1)+IF(BZ251="",0,1)))</f>
        <v/>
      </c>
      <c r="CB251" s="171" t="str">
        <f t="shared" si="10"/>
        <v/>
      </c>
      <c r="CC251" s="171" t="str">
        <f t="shared" si="11"/>
        <v/>
      </c>
      <c r="CD251" s="17"/>
      <c r="CE251" s="183"/>
      <c r="CF251" s="16"/>
      <c r="CG251" s="16"/>
      <c r="CH251" s="16"/>
      <c r="CI251" s="16"/>
      <c r="CJ251" s="16"/>
      <c r="CK251" s="16"/>
      <c r="CL251" s="16"/>
      <c r="CM251" s="16"/>
      <c r="CN251" s="171" t="str">
        <f>IF(AND(CF251="",CG251="",CH251="",CI251="",CJ251="",CK251="",CL251="",CM251=""),"",(VLOOKUP(CF251,'Grade-Percent-GPA'!$E:$F,2,FALSE)+VLOOKUP(CG251,'Grade-Percent-GPA'!$E:$F,2,FALSE)+VLOOKUP(CH251,'Grade-Percent-GPA'!$E:$F,2,FALSE)+VLOOKUP(CI251,'Grade-Percent-GPA'!$E:$F,2,FALSE)+VLOOKUP(CJ251,'Grade-Percent-GPA'!$E:$F,2,FALSE)+VLOOKUP(CK251,'Grade-Percent-GPA'!$E:$F,2,FALSE)+VLOOKUP(CL251,'Grade-Percent-GPA'!$E:$F,2,FALSE)+VLOOKUP(CM251,'Grade-Percent-GPA'!$E:$F,2,FALSE))/(IF(CF251="",0,1)+IF(CG251="",0,1)+IF(CH251="",0,1)+IF(CI251="",0,1)+IF(CJ251="",0,1)+IF(CK251="",0,1)+IF(CL251="",0,1)+IF(CM251="",0,1)))</f>
        <v/>
      </c>
      <c r="CO251" s="171" t="str">
        <f t="shared" si="12"/>
        <v/>
      </c>
      <c r="CP251" s="171" t="str">
        <f t="shared" si="13"/>
        <v/>
      </c>
      <c r="CQ251" s="17"/>
      <c r="CR251" s="183"/>
      <c r="CS251" s="16"/>
      <c r="CT251" s="16"/>
      <c r="CU251" s="16"/>
      <c r="CV251" s="16"/>
      <c r="CW251" s="16"/>
      <c r="CX251" s="16"/>
      <c r="CY251" s="16"/>
      <c r="CZ251" s="16"/>
      <c r="DA251" s="171" t="str">
        <f>IF(AND(CS251="",CT251="",CU251="",CV251="",CW251="",CX251="",CY251="",CZ251=""),"",(VLOOKUP(CS251,'Grade-Percent-GPA'!$E:$F,2,FALSE)+VLOOKUP(CT251,'Grade-Percent-GPA'!$E:$F,2,FALSE)+VLOOKUP(CU251,'Grade-Percent-GPA'!$E:$F,2,FALSE)+VLOOKUP(CV251,'Grade-Percent-GPA'!$E:$F,2,FALSE)+VLOOKUP(CW251,'Grade-Percent-GPA'!$E:$F,2,FALSE)+VLOOKUP(CX251,'Grade-Percent-GPA'!$E:$F,2,FALSE)+VLOOKUP(CY251,'Grade-Percent-GPA'!$E:$F,2,FALSE)+VLOOKUP(CZ251,'Grade-Percent-GPA'!$E:$F,2,FALSE))/(IF(CS251="",0,1)+IF(CT251="",0,1)+IF(CU251="",0,1)+IF(CV251="",0,1)+IF(CW251="",0,1)+IF(CX251="",0,1)+IF(CY251="",0,1)+IF(CZ251="",0,1)))</f>
        <v/>
      </c>
      <c r="DB251" s="171" t="str">
        <f t="shared" si="14"/>
        <v/>
      </c>
      <c r="DC251" s="171" t="str">
        <f t="shared" si="15"/>
        <v/>
      </c>
    </row>
    <row r="252" spans="1:107" ht="14.25" customHeight="1" x14ac:dyDescent="0.3">
      <c r="A252" s="182"/>
      <c r="B252" s="15"/>
      <c r="C252" s="15"/>
      <c r="D252" s="453"/>
      <c r="E252" s="183"/>
      <c r="F252" s="16"/>
      <c r="G252" s="16"/>
      <c r="H252" s="16"/>
      <c r="I252" s="16"/>
      <c r="J252" s="16"/>
      <c r="K252" s="16"/>
      <c r="L252" s="16"/>
      <c r="M252" s="16"/>
      <c r="N252" s="171" t="str">
        <f>IF(AND(F252="",G252="",H252="",I252="",J252="",K252="",L252="",M252=""),"",(VLOOKUP(F252,'Grade-Percent-GPA'!$E:$F,2,FALSE)+VLOOKUP(G252,'Grade-Percent-GPA'!$E:$F,2,FALSE)+VLOOKUP(H252,'Grade-Percent-GPA'!$E:$F,2,FALSE)+VLOOKUP(I252,'Grade-Percent-GPA'!$E:$F,2,FALSE)+VLOOKUP(J252,'Grade-Percent-GPA'!$E:$F,2,FALSE)+VLOOKUP(K252,'Grade-Percent-GPA'!$E:$F,2,FALSE)+VLOOKUP(L252,'Grade-Percent-GPA'!$E:$F,2,FALSE)+VLOOKUP(M252,'Grade-Percent-GPA'!$E:$F,2,FALSE))/(IF(F252="",0,1)+IF(G252="",0,1)+IF(H252="",0,1)+IF(I252="",0,1)+IF(J252="",0,1)+IF(K252="",0,1)+IF(L252="",0,1)+IF(M252="",0,1)))</f>
        <v/>
      </c>
      <c r="O252" s="171" t="str">
        <f t="shared" si="0"/>
        <v/>
      </c>
      <c r="P252" s="171" t="str">
        <f t="shared" si="1"/>
        <v/>
      </c>
      <c r="Q252" s="17"/>
      <c r="R252" s="183"/>
      <c r="S252" s="16"/>
      <c r="T252" s="16"/>
      <c r="U252" s="16"/>
      <c r="V252" s="16"/>
      <c r="W252" s="16"/>
      <c r="X252" s="16"/>
      <c r="Y252" s="16"/>
      <c r="Z252" s="16"/>
      <c r="AA252" s="171" t="str">
        <f>IF(AND(S252="",T252="",U252="",V252="",W252="",X252="",Y252="",Z252=""),"",(VLOOKUP(S252,'Grade-Percent-GPA'!$E:$F,2,FALSE)+VLOOKUP(T252,'Grade-Percent-GPA'!$E:$F,2,FALSE)+VLOOKUP(U252,'Grade-Percent-GPA'!$E:$F,2,FALSE)+VLOOKUP(V252,'Grade-Percent-GPA'!$E:$F,2,FALSE)+VLOOKUP(W252,'Grade-Percent-GPA'!$E:$F,2,FALSE)+VLOOKUP(X252,'Grade-Percent-GPA'!$E:$F,2,FALSE)+VLOOKUP(Y252,'Grade-Percent-GPA'!$E:$F,2,FALSE)+VLOOKUP(Z252,'Grade-Percent-GPA'!$E:$F,2,FALSE))/(IF(S252="",0,1)+IF(T252="",0,1)+IF(U252="",0,1)+IF(V252="",0,1)+IF(W252="",0,1)+IF(X252="",0,1)+IF(Y252="",0,1)+IF(Z252="",0,1)))</f>
        <v/>
      </c>
      <c r="AB252" s="171" t="str">
        <f t="shared" si="2"/>
        <v/>
      </c>
      <c r="AC252" s="171" t="str">
        <f t="shared" si="3"/>
        <v/>
      </c>
      <c r="AD252" s="17"/>
      <c r="AE252" s="183"/>
      <c r="AF252" s="16"/>
      <c r="AG252" s="16"/>
      <c r="AH252" s="16"/>
      <c r="AI252" s="16"/>
      <c r="AJ252" s="16"/>
      <c r="AK252" s="16"/>
      <c r="AL252" s="16"/>
      <c r="AM252" s="16"/>
      <c r="AN252" s="171" t="str">
        <f>IF(AND(AF252="",AG252="",AH252="",AI252="",AJ252="",AK252="",AL252="",AM252=""),"",(VLOOKUP(AF252,'Grade-Percent-GPA'!$E:$F,2,FALSE)+VLOOKUP(AG252,'Grade-Percent-GPA'!$E:$F,2,FALSE)+VLOOKUP(AH252,'Grade-Percent-GPA'!$E:$F,2,FALSE)+VLOOKUP(AI252,'Grade-Percent-GPA'!$E:$F,2,FALSE)+VLOOKUP(AJ252,'Grade-Percent-GPA'!$E:$F,2,FALSE)+VLOOKUP(AK252,'Grade-Percent-GPA'!$E:$F,2,FALSE)+VLOOKUP(AL252,'Grade-Percent-GPA'!$E:$F,2,FALSE)+VLOOKUP(AM252,'Grade-Percent-GPA'!$E:$F,2,FALSE))/(IF(AF252="",0,1)+IF(AG252="",0,1)+IF(AH252="",0,1)+IF(AI252="",0,1)+IF(AJ252="",0,1)+IF(AK252="",0,1)+IF(AL252="",0,1)+IF(AM252="",0,1)))</f>
        <v/>
      </c>
      <c r="AO252" s="171" t="str">
        <f t="shared" si="4"/>
        <v/>
      </c>
      <c r="AP252" s="171" t="str">
        <f t="shared" si="5"/>
        <v/>
      </c>
      <c r="AQ252" s="17"/>
      <c r="AR252" s="183"/>
      <c r="AS252" s="16"/>
      <c r="AT252" s="16"/>
      <c r="AU252" s="16"/>
      <c r="AV252" s="16"/>
      <c r="AW252" s="16"/>
      <c r="AX252" s="16"/>
      <c r="AY252" s="16"/>
      <c r="AZ252" s="16"/>
      <c r="BA252" s="171" t="str">
        <f>IF(AND(AS252="",AT252="",AU252="",AV252="",AW252="",AX252="",AY252="",AZ252=""),"",(VLOOKUP(AS252,'Grade-Percent-GPA'!$E:$F,2,FALSE)+VLOOKUP(AT252,'Grade-Percent-GPA'!$E:$F,2,FALSE)+VLOOKUP(AU252,'Grade-Percent-GPA'!$E:$F,2,FALSE)+VLOOKUP(AV252,'Grade-Percent-GPA'!$E:$F,2,FALSE)+VLOOKUP(AW252,'Grade-Percent-GPA'!$E:$F,2,FALSE)+VLOOKUP(AX252,'Grade-Percent-GPA'!$E:$F,2,FALSE)+VLOOKUP(AY252,'Grade-Percent-GPA'!$E:$F,2,FALSE)+VLOOKUP(AZ252,'Grade-Percent-GPA'!$E:$F,2,FALSE))/(IF(AS252="",0,1)+IF(AT252="",0,1)+IF(AU252="",0,1)+IF(AV252="",0,1)+IF(AW252="",0,1)+IF(AX252="",0,1)+IF(AY252="",0,1)+IF(AZ252="",0,1)))</f>
        <v/>
      </c>
      <c r="BB252" s="171" t="str">
        <f t="shared" si="6"/>
        <v/>
      </c>
      <c r="BC252" s="171" t="str">
        <f t="shared" si="7"/>
        <v/>
      </c>
      <c r="BD252" s="17"/>
      <c r="BE252" s="183"/>
      <c r="BF252" s="16"/>
      <c r="BG252" s="16"/>
      <c r="BH252" s="16"/>
      <c r="BI252" s="16"/>
      <c r="BJ252" s="16"/>
      <c r="BK252" s="16"/>
      <c r="BL252" s="16"/>
      <c r="BM252" s="16"/>
      <c r="BN252" s="171" t="str">
        <f>IF(AND(BF252="",BG252="",BH252="",BI252="",BJ252="",BK252="",BL252="",BM252=""),"",(VLOOKUP(BF252,'Grade-Percent-GPA'!$E:$F,2,FALSE)+VLOOKUP(BG252,'Grade-Percent-GPA'!$E:$F,2,FALSE)+VLOOKUP(BH252,'Grade-Percent-GPA'!$E:$F,2,FALSE)+VLOOKUP(BI252,'Grade-Percent-GPA'!$E:$F,2,FALSE)+VLOOKUP(BJ252,'Grade-Percent-GPA'!$E:$F,2,FALSE)+VLOOKUP(BK252,'Grade-Percent-GPA'!$E:$F,2,FALSE)+VLOOKUP(BL252,'Grade-Percent-GPA'!$E:$F,2,FALSE)+VLOOKUP(BM252,'Grade-Percent-GPA'!$E:$F,2,FALSE))/(IF(BF252="",0,1)+IF(BG252="",0,1)+IF(BH252="",0,1)+IF(BI252="",0,1)+IF(BJ252="",0,1)+IF(BK252="",0,1)+IF(BL252="",0,1)+IF(BM252="",0,1)))</f>
        <v/>
      </c>
      <c r="BO252" s="171" t="str">
        <f t="shared" si="8"/>
        <v/>
      </c>
      <c r="BP252" s="171" t="str">
        <f t="shared" si="9"/>
        <v/>
      </c>
      <c r="BQ252" s="17"/>
      <c r="BR252" s="183"/>
      <c r="BS252" s="16"/>
      <c r="BT252" s="16"/>
      <c r="BU252" s="16"/>
      <c r="BV252" s="16"/>
      <c r="BW252" s="16"/>
      <c r="BX252" s="16"/>
      <c r="BY252" s="16"/>
      <c r="BZ252" s="16"/>
      <c r="CA252" s="171" t="str">
        <f>IF(AND(BS252="",BT252="",BU252="",BV252="",BW252="",BX252="",BY252="",BZ252=""),"",(VLOOKUP(BS252,'Grade-Percent-GPA'!$E:$F,2,FALSE)+VLOOKUP(BT252,'Grade-Percent-GPA'!$E:$F,2,FALSE)+VLOOKUP(BU252,'Grade-Percent-GPA'!$E:$F,2,FALSE)+VLOOKUP(BV252,'Grade-Percent-GPA'!$E:$F,2,FALSE)+VLOOKUP(BW252,'Grade-Percent-GPA'!$E:$F,2,FALSE)+VLOOKUP(BX252,'Grade-Percent-GPA'!$E:$F,2,FALSE)+VLOOKUP(BY252,'Grade-Percent-GPA'!$E:$F,2,FALSE)+VLOOKUP(BZ252,'Grade-Percent-GPA'!$E:$F,2,FALSE))/(IF(BS252="",0,1)+IF(BT252="",0,1)+IF(BU252="",0,1)+IF(BV252="",0,1)+IF(BW252="",0,1)+IF(BX252="",0,1)+IF(BY252="",0,1)+IF(BZ252="",0,1)))</f>
        <v/>
      </c>
      <c r="CB252" s="171" t="str">
        <f t="shared" si="10"/>
        <v/>
      </c>
      <c r="CC252" s="171" t="str">
        <f t="shared" si="11"/>
        <v/>
      </c>
      <c r="CD252" s="17"/>
      <c r="CE252" s="183"/>
      <c r="CF252" s="16"/>
      <c r="CG252" s="16"/>
      <c r="CH252" s="16"/>
      <c r="CI252" s="16"/>
      <c r="CJ252" s="16"/>
      <c r="CK252" s="16"/>
      <c r="CL252" s="16"/>
      <c r="CM252" s="16"/>
      <c r="CN252" s="171" t="str">
        <f>IF(AND(CF252="",CG252="",CH252="",CI252="",CJ252="",CK252="",CL252="",CM252=""),"",(VLOOKUP(CF252,'Grade-Percent-GPA'!$E:$F,2,FALSE)+VLOOKUP(CG252,'Grade-Percent-GPA'!$E:$F,2,FALSE)+VLOOKUP(CH252,'Grade-Percent-GPA'!$E:$F,2,FALSE)+VLOOKUP(CI252,'Grade-Percent-GPA'!$E:$F,2,FALSE)+VLOOKUP(CJ252,'Grade-Percent-GPA'!$E:$F,2,FALSE)+VLOOKUP(CK252,'Grade-Percent-GPA'!$E:$F,2,FALSE)+VLOOKUP(CL252,'Grade-Percent-GPA'!$E:$F,2,FALSE)+VLOOKUP(CM252,'Grade-Percent-GPA'!$E:$F,2,FALSE))/(IF(CF252="",0,1)+IF(CG252="",0,1)+IF(CH252="",0,1)+IF(CI252="",0,1)+IF(CJ252="",0,1)+IF(CK252="",0,1)+IF(CL252="",0,1)+IF(CM252="",0,1)))</f>
        <v/>
      </c>
      <c r="CO252" s="171" t="str">
        <f t="shared" si="12"/>
        <v/>
      </c>
      <c r="CP252" s="171" t="str">
        <f t="shared" si="13"/>
        <v/>
      </c>
      <c r="CQ252" s="17"/>
      <c r="CR252" s="183"/>
      <c r="CS252" s="16"/>
      <c r="CT252" s="16"/>
      <c r="CU252" s="16"/>
      <c r="CV252" s="16"/>
      <c r="CW252" s="16"/>
      <c r="CX252" s="16"/>
      <c r="CY252" s="16"/>
      <c r="CZ252" s="16"/>
      <c r="DA252" s="171" t="str">
        <f>IF(AND(CS252="",CT252="",CU252="",CV252="",CW252="",CX252="",CY252="",CZ252=""),"",(VLOOKUP(CS252,'Grade-Percent-GPA'!$E:$F,2,FALSE)+VLOOKUP(CT252,'Grade-Percent-GPA'!$E:$F,2,FALSE)+VLOOKUP(CU252,'Grade-Percent-GPA'!$E:$F,2,FALSE)+VLOOKUP(CV252,'Grade-Percent-GPA'!$E:$F,2,FALSE)+VLOOKUP(CW252,'Grade-Percent-GPA'!$E:$F,2,FALSE)+VLOOKUP(CX252,'Grade-Percent-GPA'!$E:$F,2,FALSE)+VLOOKUP(CY252,'Grade-Percent-GPA'!$E:$F,2,FALSE)+VLOOKUP(CZ252,'Grade-Percent-GPA'!$E:$F,2,FALSE))/(IF(CS252="",0,1)+IF(CT252="",0,1)+IF(CU252="",0,1)+IF(CV252="",0,1)+IF(CW252="",0,1)+IF(CX252="",0,1)+IF(CY252="",0,1)+IF(CZ252="",0,1)))</f>
        <v/>
      </c>
      <c r="DB252" s="171" t="str">
        <f t="shared" si="14"/>
        <v/>
      </c>
      <c r="DC252" s="171" t="str">
        <f t="shared" si="15"/>
        <v/>
      </c>
    </row>
    <row r="253" spans="1:107" ht="14.25" customHeight="1" x14ac:dyDescent="0.3">
      <c r="A253" s="182"/>
      <c r="B253" s="15"/>
      <c r="C253" s="15"/>
      <c r="D253" s="453"/>
      <c r="E253" s="183"/>
      <c r="F253" s="16"/>
      <c r="G253" s="16"/>
      <c r="H253" s="16"/>
      <c r="I253" s="16"/>
      <c r="J253" s="16"/>
      <c r="K253" s="16"/>
      <c r="L253" s="16"/>
      <c r="M253" s="16"/>
      <c r="N253" s="171" t="str">
        <f>IF(AND(F253="",G253="",H253="",I253="",J253="",K253="",L253="",M253=""),"",(VLOOKUP(F253,'Grade-Percent-GPA'!$E:$F,2,FALSE)+VLOOKUP(G253,'Grade-Percent-GPA'!$E:$F,2,FALSE)+VLOOKUP(H253,'Grade-Percent-GPA'!$E:$F,2,FALSE)+VLOOKUP(I253,'Grade-Percent-GPA'!$E:$F,2,FALSE)+VLOOKUP(J253,'Grade-Percent-GPA'!$E:$F,2,FALSE)+VLOOKUP(K253,'Grade-Percent-GPA'!$E:$F,2,FALSE)+VLOOKUP(L253,'Grade-Percent-GPA'!$E:$F,2,FALSE)+VLOOKUP(M253,'Grade-Percent-GPA'!$E:$F,2,FALSE))/(IF(F253="",0,1)+IF(G253="",0,1)+IF(H253="",0,1)+IF(I253="",0,1)+IF(J253="",0,1)+IF(K253="",0,1)+IF(L253="",0,1)+IF(M253="",0,1)))</f>
        <v/>
      </c>
      <c r="O253" s="171" t="str">
        <f t="shared" si="0"/>
        <v/>
      </c>
      <c r="P253" s="171" t="str">
        <f t="shared" si="1"/>
        <v/>
      </c>
      <c r="Q253" s="17"/>
      <c r="R253" s="183"/>
      <c r="S253" s="16"/>
      <c r="T253" s="16"/>
      <c r="U253" s="16"/>
      <c r="V253" s="16"/>
      <c r="W253" s="16"/>
      <c r="X253" s="16"/>
      <c r="Y253" s="16"/>
      <c r="Z253" s="16"/>
      <c r="AA253" s="171" t="str">
        <f>IF(AND(S253="",T253="",U253="",V253="",W253="",X253="",Y253="",Z253=""),"",(VLOOKUP(S253,'Grade-Percent-GPA'!$E:$F,2,FALSE)+VLOOKUP(T253,'Grade-Percent-GPA'!$E:$F,2,FALSE)+VLOOKUP(U253,'Grade-Percent-GPA'!$E:$F,2,FALSE)+VLOOKUP(V253,'Grade-Percent-GPA'!$E:$F,2,FALSE)+VLOOKUP(W253,'Grade-Percent-GPA'!$E:$F,2,FALSE)+VLOOKUP(X253,'Grade-Percent-GPA'!$E:$F,2,FALSE)+VLOOKUP(Y253,'Grade-Percent-GPA'!$E:$F,2,FALSE)+VLOOKUP(Z253,'Grade-Percent-GPA'!$E:$F,2,FALSE))/(IF(S253="",0,1)+IF(T253="",0,1)+IF(U253="",0,1)+IF(V253="",0,1)+IF(W253="",0,1)+IF(X253="",0,1)+IF(Y253="",0,1)+IF(Z253="",0,1)))</f>
        <v/>
      </c>
      <c r="AB253" s="171" t="str">
        <f t="shared" si="2"/>
        <v/>
      </c>
      <c r="AC253" s="171" t="str">
        <f t="shared" si="3"/>
        <v/>
      </c>
      <c r="AD253" s="17"/>
      <c r="AE253" s="183"/>
      <c r="AF253" s="16"/>
      <c r="AG253" s="16"/>
      <c r="AH253" s="16"/>
      <c r="AI253" s="16"/>
      <c r="AJ253" s="16"/>
      <c r="AK253" s="16"/>
      <c r="AL253" s="16"/>
      <c r="AM253" s="16"/>
      <c r="AN253" s="171" t="str">
        <f>IF(AND(AF253="",AG253="",AH253="",AI253="",AJ253="",AK253="",AL253="",AM253=""),"",(VLOOKUP(AF253,'Grade-Percent-GPA'!$E:$F,2,FALSE)+VLOOKUP(AG253,'Grade-Percent-GPA'!$E:$F,2,FALSE)+VLOOKUP(AH253,'Grade-Percent-GPA'!$E:$F,2,FALSE)+VLOOKUP(AI253,'Grade-Percent-GPA'!$E:$F,2,FALSE)+VLOOKUP(AJ253,'Grade-Percent-GPA'!$E:$F,2,FALSE)+VLOOKUP(AK253,'Grade-Percent-GPA'!$E:$F,2,FALSE)+VLOOKUP(AL253,'Grade-Percent-GPA'!$E:$F,2,FALSE)+VLOOKUP(AM253,'Grade-Percent-GPA'!$E:$F,2,FALSE))/(IF(AF253="",0,1)+IF(AG253="",0,1)+IF(AH253="",0,1)+IF(AI253="",0,1)+IF(AJ253="",0,1)+IF(AK253="",0,1)+IF(AL253="",0,1)+IF(AM253="",0,1)))</f>
        <v/>
      </c>
      <c r="AO253" s="171" t="str">
        <f t="shared" si="4"/>
        <v/>
      </c>
      <c r="AP253" s="171" t="str">
        <f t="shared" si="5"/>
        <v/>
      </c>
      <c r="AQ253" s="17"/>
      <c r="AR253" s="183"/>
      <c r="AS253" s="16"/>
      <c r="AT253" s="16"/>
      <c r="AU253" s="16"/>
      <c r="AV253" s="16"/>
      <c r="AW253" s="16"/>
      <c r="AX253" s="16"/>
      <c r="AY253" s="16"/>
      <c r="AZ253" s="16"/>
      <c r="BA253" s="171" t="str">
        <f>IF(AND(AS253="",AT253="",AU253="",AV253="",AW253="",AX253="",AY253="",AZ253=""),"",(VLOOKUP(AS253,'Grade-Percent-GPA'!$E:$F,2,FALSE)+VLOOKUP(AT253,'Grade-Percent-GPA'!$E:$F,2,FALSE)+VLOOKUP(AU253,'Grade-Percent-GPA'!$E:$F,2,FALSE)+VLOOKUP(AV253,'Grade-Percent-GPA'!$E:$F,2,FALSE)+VLOOKUP(AW253,'Grade-Percent-GPA'!$E:$F,2,FALSE)+VLOOKUP(AX253,'Grade-Percent-GPA'!$E:$F,2,FALSE)+VLOOKUP(AY253,'Grade-Percent-GPA'!$E:$F,2,FALSE)+VLOOKUP(AZ253,'Grade-Percent-GPA'!$E:$F,2,FALSE))/(IF(AS253="",0,1)+IF(AT253="",0,1)+IF(AU253="",0,1)+IF(AV253="",0,1)+IF(AW253="",0,1)+IF(AX253="",0,1)+IF(AY253="",0,1)+IF(AZ253="",0,1)))</f>
        <v/>
      </c>
      <c r="BB253" s="171" t="str">
        <f t="shared" si="6"/>
        <v/>
      </c>
      <c r="BC253" s="171" t="str">
        <f t="shared" si="7"/>
        <v/>
      </c>
      <c r="BD253" s="17"/>
      <c r="BE253" s="183"/>
      <c r="BF253" s="16"/>
      <c r="BG253" s="16"/>
      <c r="BH253" s="16"/>
      <c r="BI253" s="16"/>
      <c r="BJ253" s="16"/>
      <c r="BK253" s="16"/>
      <c r="BL253" s="16"/>
      <c r="BM253" s="16"/>
      <c r="BN253" s="171" t="str">
        <f>IF(AND(BF253="",BG253="",BH253="",BI253="",BJ253="",BK253="",BL253="",BM253=""),"",(VLOOKUP(BF253,'Grade-Percent-GPA'!$E:$F,2,FALSE)+VLOOKUP(BG253,'Grade-Percent-GPA'!$E:$F,2,FALSE)+VLOOKUP(BH253,'Grade-Percent-GPA'!$E:$F,2,FALSE)+VLOOKUP(BI253,'Grade-Percent-GPA'!$E:$F,2,FALSE)+VLOOKUP(BJ253,'Grade-Percent-GPA'!$E:$F,2,FALSE)+VLOOKUP(BK253,'Grade-Percent-GPA'!$E:$F,2,FALSE)+VLOOKUP(BL253,'Grade-Percent-GPA'!$E:$F,2,FALSE)+VLOOKUP(BM253,'Grade-Percent-GPA'!$E:$F,2,FALSE))/(IF(BF253="",0,1)+IF(BG253="",0,1)+IF(BH253="",0,1)+IF(BI253="",0,1)+IF(BJ253="",0,1)+IF(BK253="",0,1)+IF(BL253="",0,1)+IF(BM253="",0,1)))</f>
        <v/>
      </c>
      <c r="BO253" s="171" t="str">
        <f t="shared" si="8"/>
        <v/>
      </c>
      <c r="BP253" s="171" t="str">
        <f t="shared" si="9"/>
        <v/>
      </c>
      <c r="BQ253" s="17"/>
      <c r="BR253" s="183"/>
      <c r="BS253" s="16"/>
      <c r="BT253" s="16"/>
      <c r="BU253" s="16"/>
      <c r="BV253" s="16"/>
      <c r="BW253" s="16"/>
      <c r="BX253" s="16"/>
      <c r="BY253" s="16"/>
      <c r="BZ253" s="16"/>
      <c r="CA253" s="171" t="str">
        <f>IF(AND(BS253="",BT253="",BU253="",BV253="",BW253="",BX253="",BY253="",BZ253=""),"",(VLOOKUP(BS253,'Grade-Percent-GPA'!$E:$F,2,FALSE)+VLOOKUP(BT253,'Grade-Percent-GPA'!$E:$F,2,FALSE)+VLOOKUP(BU253,'Grade-Percent-GPA'!$E:$F,2,FALSE)+VLOOKUP(BV253,'Grade-Percent-GPA'!$E:$F,2,FALSE)+VLOOKUP(BW253,'Grade-Percent-GPA'!$E:$F,2,FALSE)+VLOOKUP(BX253,'Grade-Percent-GPA'!$E:$F,2,FALSE)+VLOOKUP(BY253,'Grade-Percent-GPA'!$E:$F,2,FALSE)+VLOOKUP(BZ253,'Grade-Percent-GPA'!$E:$F,2,FALSE))/(IF(BS253="",0,1)+IF(BT253="",0,1)+IF(BU253="",0,1)+IF(BV253="",0,1)+IF(BW253="",0,1)+IF(BX253="",0,1)+IF(BY253="",0,1)+IF(BZ253="",0,1)))</f>
        <v/>
      </c>
      <c r="CB253" s="171" t="str">
        <f t="shared" si="10"/>
        <v/>
      </c>
      <c r="CC253" s="171" t="str">
        <f t="shared" si="11"/>
        <v/>
      </c>
      <c r="CD253" s="17"/>
      <c r="CE253" s="183"/>
      <c r="CF253" s="16"/>
      <c r="CG253" s="16"/>
      <c r="CH253" s="16"/>
      <c r="CI253" s="16"/>
      <c r="CJ253" s="16"/>
      <c r="CK253" s="16"/>
      <c r="CL253" s="16"/>
      <c r="CM253" s="16"/>
      <c r="CN253" s="171" t="str">
        <f>IF(AND(CF253="",CG253="",CH253="",CI253="",CJ253="",CK253="",CL253="",CM253=""),"",(VLOOKUP(CF253,'Grade-Percent-GPA'!$E:$F,2,FALSE)+VLOOKUP(CG253,'Grade-Percent-GPA'!$E:$F,2,FALSE)+VLOOKUP(CH253,'Grade-Percent-GPA'!$E:$F,2,FALSE)+VLOOKUP(CI253,'Grade-Percent-GPA'!$E:$F,2,FALSE)+VLOOKUP(CJ253,'Grade-Percent-GPA'!$E:$F,2,FALSE)+VLOOKUP(CK253,'Grade-Percent-GPA'!$E:$F,2,FALSE)+VLOOKUP(CL253,'Grade-Percent-GPA'!$E:$F,2,FALSE)+VLOOKUP(CM253,'Grade-Percent-GPA'!$E:$F,2,FALSE))/(IF(CF253="",0,1)+IF(CG253="",0,1)+IF(CH253="",0,1)+IF(CI253="",0,1)+IF(CJ253="",0,1)+IF(CK253="",0,1)+IF(CL253="",0,1)+IF(CM253="",0,1)))</f>
        <v/>
      </c>
      <c r="CO253" s="171" t="str">
        <f t="shared" si="12"/>
        <v/>
      </c>
      <c r="CP253" s="171" t="str">
        <f t="shared" si="13"/>
        <v/>
      </c>
      <c r="CQ253" s="17"/>
      <c r="CR253" s="183"/>
      <c r="CS253" s="16"/>
      <c r="CT253" s="16"/>
      <c r="CU253" s="16"/>
      <c r="CV253" s="16"/>
      <c r="CW253" s="16"/>
      <c r="CX253" s="16"/>
      <c r="CY253" s="16"/>
      <c r="CZ253" s="16"/>
      <c r="DA253" s="171" t="str">
        <f>IF(AND(CS253="",CT253="",CU253="",CV253="",CW253="",CX253="",CY253="",CZ253=""),"",(VLOOKUP(CS253,'Grade-Percent-GPA'!$E:$F,2,FALSE)+VLOOKUP(CT253,'Grade-Percent-GPA'!$E:$F,2,FALSE)+VLOOKUP(CU253,'Grade-Percent-GPA'!$E:$F,2,FALSE)+VLOOKUP(CV253,'Grade-Percent-GPA'!$E:$F,2,FALSE)+VLOOKUP(CW253,'Grade-Percent-GPA'!$E:$F,2,FALSE)+VLOOKUP(CX253,'Grade-Percent-GPA'!$E:$F,2,FALSE)+VLOOKUP(CY253,'Grade-Percent-GPA'!$E:$F,2,FALSE)+VLOOKUP(CZ253,'Grade-Percent-GPA'!$E:$F,2,FALSE))/(IF(CS253="",0,1)+IF(CT253="",0,1)+IF(CU253="",0,1)+IF(CV253="",0,1)+IF(CW253="",0,1)+IF(CX253="",0,1)+IF(CY253="",0,1)+IF(CZ253="",0,1)))</f>
        <v/>
      </c>
      <c r="DB253" s="171" t="str">
        <f t="shared" si="14"/>
        <v/>
      </c>
      <c r="DC253" s="171" t="str">
        <f t="shared" si="15"/>
        <v/>
      </c>
    </row>
    <row r="254" spans="1:107" ht="14.25" customHeight="1" x14ac:dyDescent="0.3">
      <c r="A254" s="182"/>
      <c r="B254" s="15"/>
      <c r="C254" s="15"/>
      <c r="D254" s="453"/>
      <c r="E254" s="183"/>
      <c r="F254" s="16"/>
      <c r="G254" s="16"/>
      <c r="H254" s="16"/>
      <c r="I254" s="16"/>
      <c r="J254" s="16"/>
      <c r="K254" s="16"/>
      <c r="L254" s="16"/>
      <c r="M254" s="16"/>
      <c r="N254" s="171" t="str">
        <f>IF(AND(F254="",G254="",H254="",I254="",J254="",K254="",L254="",M254=""),"",(VLOOKUP(F254,'Grade-Percent-GPA'!$E:$F,2,FALSE)+VLOOKUP(G254,'Grade-Percent-GPA'!$E:$F,2,FALSE)+VLOOKUP(H254,'Grade-Percent-GPA'!$E:$F,2,FALSE)+VLOOKUP(I254,'Grade-Percent-GPA'!$E:$F,2,FALSE)+VLOOKUP(J254,'Grade-Percent-GPA'!$E:$F,2,FALSE)+VLOOKUP(K254,'Grade-Percent-GPA'!$E:$F,2,FALSE)+VLOOKUP(L254,'Grade-Percent-GPA'!$E:$F,2,FALSE)+VLOOKUP(M254,'Grade-Percent-GPA'!$E:$F,2,FALSE))/(IF(F254="",0,1)+IF(G254="",0,1)+IF(H254="",0,1)+IF(I254="",0,1)+IF(J254="",0,1)+IF(K254="",0,1)+IF(L254="",0,1)+IF(M254="",0,1)))</f>
        <v/>
      </c>
      <c r="O254" s="171" t="str">
        <f t="shared" si="0"/>
        <v/>
      </c>
      <c r="P254" s="171" t="str">
        <f t="shared" si="1"/>
        <v/>
      </c>
      <c r="Q254" s="17"/>
      <c r="R254" s="183"/>
      <c r="S254" s="16"/>
      <c r="T254" s="16"/>
      <c r="U254" s="16"/>
      <c r="V254" s="16"/>
      <c r="W254" s="16"/>
      <c r="X254" s="16"/>
      <c r="Y254" s="16"/>
      <c r="Z254" s="16"/>
      <c r="AA254" s="171" t="str">
        <f>IF(AND(S254="",T254="",U254="",V254="",W254="",X254="",Y254="",Z254=""),"",(VLOOKUP(S254,'Grade-Percent-GPA'!$E:$F,2,FALSE)+VLOOKUP(T254,'Grade-Percent-GPA'!$E:$F,2,FALSE)+VLOOKUP(U254,'Grade-Percent-GPA'!$E:$F,2,FALSE)+VLOOKUP(V254,'Grade-Percent-GPA'!$E:$F,2,FALSE)+VLOOKUP(W254,'Grade-Percent-GPA'!$E:$F,2,FALSE)+VLOOKUP(X254,'Grade-Percent-GPA'!$E:$F,2,FALSE)+VLOOKUP(Y254,'Grade-Percent-GPA'!$E:$F,2,FALSE)+VLOOKUP(Z254,'Grade-Percent-GPA'!$E:$F,2,FALSE))/(IF(S254="",0,1)+IF(T254="",0,1)+IF(U254="",0,1)+IF(V254="",0,1)+IF(W254="",0,1)+IF(X254="",0,1)+IF(Y254="",0,1)+IF(Z254="",0,1)))</f>
        <v/>
      </c>
      <c r="AB254" s="171" t="str">
        <f t="shared" si="2"/>
        <v/>
      </c>
      <c r="AC254" s="171" t="str">
        <f t="shared" si="3"/>
        <v/>
      </c>
      <c r="AD254" s="17"/>
      <c r="AE254" s="183"/>
      <c r="AF254" s="16"/>
      <c r="AG254" s="16"/>
      <c r="AH254" s="16"/>
      <c r="AI254" s="16"/>
      <c r="AJ254" s="16"/>
      <c r="AK254" s="16"/>
      <c r="AL254" s="16"/>
      <c r="AM254" s="16"/>
      <c r="AN254" s="171" t="str">
        <f>IF(AND(AF254="",AG254="",AH254="",AI254="",AJ254="",AK254="",AL254="",AM254=""),"",(VLOOKUP(AF254,'Grade-Percent-GPA'!$E:$F,2,FALSE)+VLOOKUP(AG254,'Grade-Percent-GPA'!$E:$F,2,FALSE)+VLOOKUP(AH254,'Grade-Percent-GPA'!$E:$F,2,FALSE)+VLOOKUP(AI254,'Grade-Percent-GPA'!$E:$F,2,FALSE)+VLOOKUP(AJ254,'Grade-Percent-GPA'!$E:$F,2,FALSE)+VLOOKUP(AK254,'Grade-Percent-GPA'!$E:$F,2,FALSE)+VLOOKUP(AL254,'Grade-Percent-GPA'!$E:$F,2,FALSE)+VLOOKUP(AM254,'Grade-Percent-GPA'!$E:$F,2,FALSE))/(IF(AF254="",0,1)+IF(AG254="",0,1)+IF(AH254="",0,1)+IF(AI254="",0,1)+IF(AJ254="",0,1)+IF(AK254="",0,1)+IF(AL254="",0,1)+IF(AM254="",0,1)))</f>
        <v/>
      </c>
      <c r="AO254" s="171" t="str">
        <f t="shared" si="4"/>
        <v/>
      </c>
      <c r="AP254" s="171" t="str">
        <f t="shared" si="5"/>
        <v/>
      </c>
      <c r="AQ254" s="17"/>
      <c r="AR254" s="183"/>
      <c r="AS254" s="16"/>
      <c r="AT254" s="16"/>
      <c r="AU254" s="16"/>
      <c r="AV254" s="16"/>
      <c r="AW254" s="16"/>
      <c r="AX254" s="16"/>
      <c r="AY254" s="16"/>
      <c r="AZ254" s="16"/>
      <c r="BA254" s="171" t="str">
        <f>IF(AND(AS254="",AT254="",AU254="",AV254="",AW254="",AX254="",AY254="",AZ254=""),"",(VLOOKUP(AS254,'Grade-Percent-GPA'!$E:$F,2,FALSE)+VLOOKUP(AT254,'Grade-Percent-GPA'!$E:$F,2,FALSE)+VLOOKUP(AU254,'Grade-Percent-GPA'!$E:$F,2,FALSE)+VLOOKUP(AV254,'Grade-Percent-GPA'!$E:$F,2,FALSE)+VLOOKUP(AW254,'Grade-Percent-GPA'!$E:$F,2,FALSE)+VLOOKUP(AX254,'Grade-Percent-GPA'!$E:$F,2,FALSE)+VLOOKUP(AY254,'Grade-Percent-GPA'!$E:$F,2,FALSE)+VLOOKUP(AZ254,'Grade-Percent-GPA'!$E:$F,2,FALSE))/(IF(AS254="",0,1)+IF(AT254="",0,1)+IF(AU254="",0,1)+IF(AV254="",0,1)+IF(AW254="",0,1)+IF(AX254="",0,1)+IF(AY254="",0,1)+IF(AZ254="",0,1)))</f>
        <v/>
      </c>
      <c r="BB254" s="171" t="str">
        <f t="shared" si="6"/>
        <v/>
      </c>
      <c r="BC254" s="171" t="str">
        <f t="shared" si="7"/>
        <v/>
      </c>
      <c r="BD254" s="17"/>
      <c r="BE254" s="183"/>
      <c r="BF254" s="16"/>
      <c r="BG254" s="16"/>
      <c r="BH254" s="16"/>
      <c r="BI254" s="16"/>
      <c r="BJ254" s="16"/>
      <c r="BK254" s="16"/>
      <c r="BL254" s="16"/>
      <c r="BM254" s="16"/>
      <c r="BN254" s="171" t="str">
        <f>IF(AND(BF254="",BG254="",BH254="",BI254="",BJ254="",BK254="",BL254="",BM254=""),"",(VLOOKUP(BF254,'Grade-Percent-GPA'!$E:$F,2,FALSE)+VLOOKUP(BG254,'Grade-Percent-GPA'!$E:$F,2,FALSE)+VLOOKUP(BH254,'Grade-Percent-GPA'!$E:$F,2,FALSE)+VLOOKUP(BI254,'Grade-Percent-GPA'!$E:$F,2,FALSE)+VLOOKUP(BJ254,'Grade-Percent-GPA'!$E:$F,2,FALSE)+VLOOKUP(BK254,'Grade-Percent-GPA'!$E:$F,2,FALSE)+VLOOKUP(BL254,'Grade-Percent-GPA'!$E:$F,2,FALSE)+VLOOKUP(BM254,'Grade-Percent-GPA'!$E:$F,2,FALSE))/(IF(BF254="",0,1)+IF(BG254="",0,1)+IF(BH254="",0,1)+IF(BI254="",0,1)+IF(BJ254="",0,1)+IF(BK254="",0,1)+IF(BL254="",0,1)+IF(BM254="",0,1)))</f>
        <v/>
      </c>
      <c r="BO254" s="171" t="str">
        <f t="shared" si="8"/>
        <v/>
      </c>
      <c r="BP254" s="171" t="str">
        <f t="shared" si="9"/>
        <v/>
      </c>
      <c r="BQ254" s="17"/>
      <c r="BR254" s="183"/>
      <c r="BS254" s="16"/>
      <c r="BT254" s="16"/>
      <c r="BU254" s="16"/>
      <c r="BV254" s="16"/>
      <c r="BW254" s="16"/>
      <c r="BX254" s="16"/>
      <c r="BY254" s="16"/>
      <c r="BZ254" s="16"/>
      <c r="CA254" s="171" t="str">
        <f>IF(AND(BS254="",BT254="",BU254="",BV254="",BW254="",BX254="",BY254="",BZ254=""),"",(VLOOKUP(BS254,'Grade-Percent-GPA'!$E:$F,2,FALSE)+VLOOKUP(BT254,'Grade-Percent-GPA'!$E:$F,2,FALSE)+VLOOKUP(BU254,'Grade-Percent-GPA'!$E:$F,2,FALSE)+VLOOKUP(BV254,'Grade-Percent-GPA'!$E:$F,2,FALSE)+VLOOKUP(BW254,'Grade-Percent-GPA'!$E:$F,2,FALSE)+VLOOKUP(BX254,'Grade-Percent-GPA'!$E:$F,2,FALSE)+VLOOKUP(BY254,'Grade-Percent-GPA'!$E:$F,2,FALSE)+VLOOKUP(BZ254,'Grade-Percent-GPA'!$E:$F,2,FALSE))/(IF(BS254="",0,1)+IF(BT254="",0,1)+IF(BU254="",0,1)+IF(BV254="",0,1)+IF(BW254="",0,1)+IF(BX254="",0,1)+IF(BY254="",0,1)+IF(BZ254="",0,1)))</f>
        <v/>
      </c>
      <c r="CB254" s="171" t="str">
        <f t="shared" si="10"/>
        <v/>
      </c>
      <c r="CC254" s="171" t="str">
        <f t="shared" si="11"/>
        <v/>
      </c>
      <c r="CD254" s="17"/>
      <c r="CE254" s="183"/>
      <c r="CF254" s="16"/>
      <c r="CG254" s="16"/>
      <c r="CH254" s="16"/>
      <c r="CI254" s="16"/>
      <c r="CJ254" s="16"/>
      <c r="CK254" s="16"/>
      <c r="CL254" s="16"/>
      <c r="CM254" s="16"/>
      <c r="CN254" s="171" t="str">
        <f>IF(AND(CF254="",CG254="",CH254="",CI254="",CJ254="",CK254="",CL254="",CM254=""),"",(VLOOKUP(CF254,'Grade-Percent-GPA'!$E:$F,2,FALSE)+VLOOKUP(CG254,'Grade-Percent-GPA'!$E:$F,2,FALSE)+VLOOKUP(CH254,'Grade-Percent-GPA'!$E:$F,2,FALSE)+VLOOKUP(CI254,'Grade-Percent-GPA'!$E:$F,2,FALSE)+VLOOKUP(CJ254,'Grade-Percent-GPA'!$E:$F,2,FALSE)+VLOOKUP(CK254,'Grade-Percent-GPA'!$E:$F,2,FALSE)+VLOOKUP(CL254,'Grade-Percent-GPA'!$E:$F,2,FALSE)+VLOOKUP(CM254,'Grade-Percent-GPA'!$E:$F,2,FALSE))/(IF(CF254="",0,1)+IF(CG254="",0,1)+IF(CH254="",0,1)+IF(CI254="",0,1)+IF(CJ254="",0,1)+IF(CK254="",0,1)+IF(CL254="",0,1)+IF(CM254="",0,1)))</f>
        <v/>
      </c>
      <c r="CO254" s="171" t="str">
        <f t="shared" si="12"/>
        <v/>
      </c>
      <c r="CP254" s="171" t="str">
        <f t="shared" si="13"/>
        <v/>
      </c>
      <c r="CQ254" s="17"/>
      <c r="CR254" s="183"/>
      <c r="CS254" s="16"/>
      <c r="CT254" s="16"/>
      <c r="CU254" s="16"/>
      <c r="CV254" s="16"/>
      <c r="CW254" s="16"/>
      <c r="CX254" s="16"/>
      <c r="CY254" s="16"/>
      <c r="CZ254" s="16"/>
      <c r="DA254" s="171" t="str">
        <f>IF(AND(CS254="",CT254="",CU254="",CV254="",CW254="",CX254="",CY254="",CZ254=""),"",(VLOOKUP(CS254,'Grade-Percent-GPA'!$E:$F,2,FALSE)+VLOOKUP(CT254,'Grade-Percent-GPA'!$E:$F,2,FALSE)+VLOOKUP(CU254,'Grade-Percent-GPA'!$E:$F,2,FALSE)+VLOOKUP(CV254,'Grade-Percent-GPA'!$E:$F,2,FALSE)+VLOOKUP(CW254,'Grade-Percent-GPA'!$E:$F,2,FALSE)+VLOOKUP(CX254,'Grade-Percent-GPA'!$E:$F,2,FALSE)+VLOOKUP(CY254,'Grade-Percent-GPA'!$E:$F,2,FALSE)+VLOOKUP(CZ254,'Grade-Percent-GPA'!$E:$F,2,FALSE))/(IF(CS254="",0,1)+IF(CT254="",0,1)+IF(CU254="",0,1)+IF(CV254="",0,1)+IF(CW254="",0,1)+IF(CX254="",0,1)+IF(CY254="",0,1)+IF(CZ254="",0,1)))</f>
        <v/>
      </c>
      <c r="DB254" s="171" t="str">
        <f t="shared" si="14"/>
        <v/>
      </c>
      <c r="DC254" s="171" t="str">
        <f t="shared" si="15"/>
        <v/>
      </c>
    </row>
    <row r="255" spans="1:107" ht="14.25" customHeight="1" x14ac:dyDescent="0.3">
      <c r="A255" s="182"/>
      <c r="B255" s="15"/>
      <c r="C255" s="15"/>
      <c r="D255" s="453"/>
      <c r="E255" s="183"/>
      <c r="F255" s="16"/>
      <c r="G255" s="16"/>
      <c r="H255" s="16"/>
      <c r="I255" s="16"/>
      <c r="J255" s="16"/>
      <c r="K255" s="16"/>
      <c r="L255" s="16"/>
      <c r="M255" s="16"/>
      <c r="N255" s="171" t="str">
        <f>IF(AND(F255="",G255="",H255="",I255="",J255="",K255="",L255="",M255=""),"",(VLOOKUP(F255,'Grade-Percent-GPA'!$E:$F,2,FALSE)+VLOOKUP(G255,'Grade-Percent-GPA'!$E:$F,2,FALSE)+VLOOKUP(H255,'Grade-Percent-GPA'!$E:$F,2,FALSE)+VLOOKUP(I255,'Grade-Percent-GPA'!$E:$F,2,FALSE)+VLOOKUP(J255,'Grade-Percent-GPA'!$E:$F,2,FALSE)+VLOOKUP(K255,'Grade-Percent-GPA'!$E:$F,2,FALSE)+VLOOKUP(L255,'Grade-Percent-GPA'!$E:$F,2,FALSE)+VLOOKUP(M255,'Grade-Percent-GPA'!$E:$F,2,FALSE))/(IF(F255="",0,1)+IF(G255="",0,1)+IF(H255="",0,1)+IF(I255="",0,1)+IF(J255="",0,1)+IF(K255="",0,1)+IF(L255="",0,1)+IF(M255="",0,1)))</f>
        <v/>
      </c>
      <c r="O255" s="171" t="str">
        <f t="shared" si="0"/>
        <v/>
      </c>
      <c r="P255" s="171" t="str">
        <f t="shared" si="1"/>
        <v/>
      </c>
      <c r="Q255" s="17"/>
      <c r="R255" s="183"/>
      <c r="S255" s="16"/>
      <c r="T255" s="16"/>
      <c r="U255" s="16"/>
      <c r="V255" s="16"/>
      <c r="W255" s="16"/>
      <c r="X255" s="16"/>
      <c r="Y255" s="16"/>
      <c r="Z255" s="16"/>
      <c r="AA255" s="171" t="str">
        <f>IF(AND(S255="",T255="",U255="",V255="",W255="",X255="",Y255="",Z255=""),"",(VLOOKUP(S255,'Grade-Percent-GPA'!$E:$F,2,FALSE)+VLOOKUP(T255,'Grade-Percent-GPA'!$E:$F,2,FALSE)+VLOOKUP(U255,'Grade-Percent-GPA'!$E:$F,2,FALSE)+VLOOKUP(V255,'Grade-Percent-GPA'!$E:$F,2,FALSE)+VLOOKUP(W255,'Grade-Percent-GPA'!$E:$F,2,FALSE)+VLOOKUP(X255,'Grade-Percent-GPA'!$E:$F,2,FALSE)+VLOOKUP(Y255,'Grade-Percent-GPA'!$E:$F,2,FALSE)+VLOOKUP(Z255,'Grade-Percent-GPA'!$E:$F,2,FALSE))/(IF(S255="",0,1)+IF(T255="",0,1)+IF(U255="",0,1)+IF(V255="",0,1)+IF(W255="",0,1)+IF(X255="",0,1)+IF(Y255="",0,1)+IF(Z255="",0,1)))</f>
        <v/>
      </c>
      <c r="AB255" s="171" t="str">
        <f t="shared" si="2"/>
        <v/>
      </c>
      <c r="AC255" s="171" t="str">
        <f t="shared" si="3"/>
        <v/>
      </c>
      <c r="AD255" s="17"/>
      <c r="AE255" s="183"/>
      <c r="AF255" s="16"/>
      <c r="AG255" s="16"/>
      <c r="AH255" s="16"/>
      <c r="AI255" s="16"/>
      <c r="AJ255" s="16"/>
      <c r="AK255" s="16"/>
      <c r="AL255" s="16"/>
      <c r="AM255" s="16"/>
      <c r="AN255" s="171" t="str">
        <f>IF(AND(AF255="",AG255="",AH255="",AI255="",AJ255="",AK255="",AL255="",AM255=""),"",(VLOOKUP(AF255,'Grade-Percent-GPA'!$E:$F,2,FALSE)+VLOOKUP(AG255,'Grade-Percent-GPA'!$E:$F,2,FALSE)+VLOOKUP(AH255,'Grade-Percent-GPA'!$E:$F,2,FALSE)+VLOOKUP(AI255,'Grade-Percent-GPA'!$E:$F,2,FALSE)+VLOOKUP(AJ255,'Grade-Percent-GPA'!$E:$F,2,FALSE)+VLOOKUP(AK255,'Grade-Percent-GPA'!$E:$F,2,FALSE)+VLOOKUP(AL255,'Grade-Percent-GPA'!$E:$F,2,FALSE)+VLOOKUP(AM255,'Grade-Percent-GPA'!$E:$F,2,FALSE))/(IF(AF255="",0,1)+IF(AG255="",0,1)+IF(AH255="",0,1)+IF(AI255="",0,1)+IF(AJ255="",0,1)+IF(AK255="",0,1)+IF(AL255="",0,1)+IF(AM255="",0,1)))</f>
        <v/>
      </c>
      <c r="AO255" s="171" t="str">
        <f t="shared" si="4"/>
        <v/>
      </c>
      <c r="AP255" s="171" t="str">
        <f t="shared" si="5"/>
        <v/>
      </c>
      <c r="AQ255" s="17"/>
      <c r="AR255" s="183"/>
      <c r="AS255" s="16"/>
      <c r="AT255" s="16"/>
      <c r="AU255" s="16"/>
      <c r="AV255" s="16"/>
      <c r="AW255" s="16"/>
      <c r="AX255" s="16"/>
      <c r="AY255" s="16"/>
      <c r="AZ255" s="16"/>
      <c r="BA255" s="171" t="str">
        <f>IF(AND(AS255="",AT255="",AU255="",AV255="",AW255="",AX255="",AY255="",AZ255=""),"",(VLOOKUP(AS255,'Grade-Percent-GPA'!$E:$F,2,FALSE)+VLOOKUP(AT255,'Grade-Percent-GPA'!$E:$F,2,FALSE)+VLOOKUP(AU255,'Grade-Percent-GPA'!$E:$F,2,FALSE)+VLOOKUP(AV255,'Grade-Percent-GPA'!$E:$F,2,FALSE)+VLOOKUP(AW255,'Grade-Percent-GPA'!$E:$F,2,FALSE)+VLOOKUP(AX255,'Grade-Percent-GPA'!$E:$F,2,FALSE)+VLOOKUP(AY255,'Grade-Percent-GPA'!$E:$F,2,FALSE)+VLOOKUP(AZ255,'Grade-Percent-GPA'!$E:$F,2,FALSE))/(IF(AS255="",0,1)+IF(AT255="",0,1)+IF(AU255="",0,1)+IF(AV255="",0,1)+IF(AW255="",0,1)+IF(AX255="",0,1)+IF(AY255="",0,1)+IF(AZ255="",0,1)))</f>
        <v/>
      </c>
      <c r="BB255" s="171" t="str">
        <f t="shared" si="6"/>
        <v/>
      </c>
      <c r="BC255" s="171" t="str">
        <f t="shared" si="7"/>
        <v/>
      </c>
      <c r="BD255" s="17"/>
      <c r="BE255" s="183"/>
      <c r="BF255" s="16"/>
      <c r="BG255" s="16"/>
      <c r="BH255" s="16"/>
      <c r="BI255" s="16"/>
      <c r="BJ255" s="16"/>
      <c r="BK255" s="16"/>
      <c r="BL255" s="16"/>
      <c r="BM255" s="16"/>
      <c r="BN255" s="171" t="str">
        <f>IF(AND(BF255="",BG255="",BH255="",BI255="",BJ255="",BK255="",BL255="",BM255=""),"",(VLOOKUP(BF255,'Grade-Percent-GPA'!$E:$F,2,FALSE)+VLOOKUP(BG255,'Grade-Percent-GPA'!$E:$F,2,FALSE)+VLOOKUP(BH255,'Grade-Percent-GPA'!$E:$F,2,FALSE)+VLOOKUP(BI255,'Grade-Percent-GPA'!$E:$F,2,FALSE)+VLOOKUP(BJ255,'Grade-Percent-GPA'!$E:$F,2,FALSE)+VLOOKUP(BK255,'Grade-Percent-GPA'!$E:$F,2,FALSE)+VLOOKUP(BL255,'Grade-Percent-GPA'!$E:$F,2,FALSE)+VLOOKUP(BM255,'Grade-Percent-GPA'!$E:$F,2,FALSE))/(IF(BF255="",0,1)+IF(BG255="",0,1)+IF(BH255="",0,1)+IF(BI255="",0,1)+IF(BJ255="",0,1)+IF(BK255="",0,1)+IF(BL255="",0,1)+IF(BM255="",0,1)))</f>
        <v/>
      </c>
      <c r="BO255" s="171" t="str">
        <f t="shared" si="8"/>
        <v/>
      </c>
      <c r="BP255" s="171" t="str">
        <f t="shared" si="9"/>
        <v/>
      </c>
      <c r="BQ255" s="17"/>
      <c r="BR255" s="183"/>
      <c r="BS255" s="16"/>
      <c r="BT255" s="16"/>
      <c r="BU255" s="16"/>
      <c r="BV255" s="16"/>
      <c r="BW255" s="16"/>
      <c r="BX255" s="16"/>
      <c r="BY255" s="16"/>
      <c r="BZ255" s="16"/>
      <c r="CA255" s="171" t="str">
        <f>IF(AND(BS255="",BT255="",BU255="",BV255="",BW255="",BX255="",BY255="",BZ255=""),"",(VLOOKUP(BS255,'Grade-Percent-GPA'!$E:$F,2,FALSE)+VLOOKUP(BT255,'Grade-Percent-GPA'!$E:$F,2,FALSE)+VLOOKUP(BU255,'Grade-Percent-GPA'!$E:$F,2,FALSE)+VLOOKUP(BV255,'Grade-Percent-GPA'!$E:$F,2,FALSE)+VLOOKUP(BW255,'Grade-Percent-GPA'!$E:$F,2,FALSE)+VLOOKUP(BX255,'Grade-Percent-GPA'!$E:$F,2,FALSE)+VLOOKUP(BY255,'Grade-Percent-GPA'!$E:$F,2,FALSE)+VLOOKUP(BZ255,'Grade-Percent-GPA'!$E:$F,2,FALSE))/(IF(BS255="",0,1)+IF(BT255="",0,1)+IF(BU255="",0,1)+IF(BV255="",0,1)+IF(BW255="",0,1)+IF(BX255="",0,1)+IF(BY255="",0,1)+IF(BZ255="",0,1)))</f>
        <v/>
      </c>
      <c r="CB255" s="171" t="str">
        <f t="shared" si="10"/>
        <v/>
      </c>
      <c r="CC255" s="171" t="str">
        <f t="shared" si="11"/>
        <v/>
      </c>
      <c r="CD255" s="17"/>
      <c r="CE255" s="183"/>
      <c r="CF255" s="16"/>
      <c r="CG255" s="16"/>
      <c r="CH255" s="16"/>
      <c r="CI255" s="16"/>
      <c r="CJ255" s="16"/>
      <c r="CK255" s="16"/>
      <c r="CL255" s="16"/>
      <c r="CM255" s="16"/>
      <c r="CN255" s="171" t="str">
        <f>IF(AND(CF255="",CG255="",CH255="",CI255="",CJ255="",CK255="",CL255="",CM255=""),"",(VLOOKUP(CF255,'Grade-Percent-GPA'!$E:$F,2,FALSE)+VLOOKUP(CG255,'Grade-Percent-GPA'!$E:$F,2,FALSE)+VLOOKUP(CH255,'Grade-Percent-GPA'!$E:$F,2,FALSE)+VLOOKUP(CI255,'Grade-Percent-GPA'!$E:$F,2,FALSE)+VLOOKUP(CJ255,'Grade-Percent-GPA'!$E:$F,2,FALSE)+VLOOKUP(CK255,'Grade-Percent-GPA'!$E:$F,2,FALSE)+VLOOKUP(CL255,'Grade-Percent-GPA'!$E:$F,2,FALSE)+VLOOKUP(CM255,'Grade-Percent-GPA'!$E:$F,2,FALSE))/(IF(CF255="",0,1)+IF(CG255="",0,1)+IF(CH255="",0,1)+IF(CI255="",0,1)+IF(CJ255="",0,1)+IF(CK255="",0,1)+IF(CL255="",0,1)+IF(CM255="",0,1)))</f>
        <v/>
      </c>
      <c r="CO255" s="171" t="str">
        <f t="shared" si="12"/>
        <v/>
      </c>
      <c r="CP255" s="171" t="str">
        <f t="shared" si="13"/>
        <v/>
      </c>
      <c r="CQ255" s="17"/>
      <c r="CR255" s="183"/>
      <c r="CS255" s="16"/>
      <c r="CT255" s="16"/>
      <c r="CU255" s="16"/>
      <c r="CV255" s="16"/>
      <c r="CW255" s="16"/>
      <c r="CX255" s="16"/>
      <c r="CY255" s="16"/>
      <c r="CZ255" s="16"/>
      <c r="DA255" s="171" t="str">
        <f>IF(AND(CS255="",CT255="",CU255="",CV255="",CW255="",CX255="",CY255="",CZ255=""),"",(VLOOKUP(CS255,'Grade-Percent-GPA'!$E:$F,2,FALSE)+VLOOKUP(CT255,'Grade-Percent-GPA'!$E:$F,2,FALSE)+VLOOKUP(CU255,'Grade-Percent-GPA'!$E:$F,2,FALSE)+VLOOKUP(CV255,'Grade-Percent-GPA'!$E:$F,2,FALSE)+VLOOKUP(CW255,'Grade-Percent-GPA'!$E:$F,2,FALSE)+VLOOKUP(CX255,'Grade-Percent-GPA'!$E:$F,2,FALSE)+VLOOKUP(CY255,'Grade-Percent-GPA'!$E:$F,2,FALSE)+VLOOKUP(CZ255,'Grade-Percent-GPA'!$E:$F,2,FALSE))/(IF(CS255="",0,1)+IF(CT255="",0,1)+IF(CU255="",0,1)+IF(CV255="",0,1)+IF(CW255="",0,1)+IF(CX255="",0,1)+IF(CY255="",0,1)+IF(CZ255="",0,1)))</f>
        <v/>
      </c>
      <c r="DB255" s="171" t="str">
        <f t="shared" si="14"/>
        <v/>
      </c>
      <c r="DC255" s="171" t="str">
        <f t="shared" si="15"/>
        <v/>
      </c>
    </row>
    <row r="256" spans="1:107" ht="14.25" customHeight="1" x14ac:dyDescent="0.3">
      <c r="A256" s="182"/>
      <c r="B256" s="15"/>
      <c r="C256" s="15"/>
      <c r="D256" s="453"/>
      <c r="E256" s="183"/>
      <c r="F256" s="16"/>
      <c r="G256" s="16"/>
      <c r="H256" s="16"/>
      <c r="I256" s="16"/>
      <c r="J256" s="16"/>
      <c r="K256" s="16"/>
      <c r="L256" s="16"/>
      <c r="M256" s="16"/>
      <c r="N256" s="171" t="str">
        <f>IF(AND(F256="",G256="",H256="",I256="",J256="",K256="",L256="",M256=""),"",(VLOOKUP(F256,'Grade-Percent-GPA'!$E:$F,2,FALSE)+VLOOKUP(G256,'Grade-Percent-GPA'!$E:$F,2,FALSE)+VLOOKUP(H256,'Grade-Percent-GPA'!$E:$F,2,FALSE)+VLOOKUP(I256,'Grade-Percent-GPA'!$E:$F,2,FALSE)+VLOOKUP(J256,'Grade-Percent-GPA'!$E:$F,2,FALSE)+VLOOKUP(K256,'Grade-Percent-GPA'!$E:$F,2,FALSE)+VLOOKUP(L256,'Grade-Percent-GPA'!$E:$F,2,FALSE)+VLOOKUP(M256,'Grade-Percent-GPA'!$E:$F,2,FALSE))/(IF(F256="",0,1)+IF(G256="",0,1)+IF(H256="",0,1)+IF(I256="",0,1)+IF(J256="",0,1)+IF(K256="",0,1)+IF(L256="",0,1)+IF(M256="",0,1)))</f>
        <v/>
      </c>
      <c r="O256" s="171" t="str">
        <f t="shared" si="0"/>
        <v/>
      </c>
      <c r="P256" s="171" t="str">
        <f t="shared" si="1"/>
        <v/>
      </c>
      <c r="Q256" s="17"/>
      <c r="R256" s="183"/>
      <c r="S256" s="16"/>
      <c r="T256" s="16"/>
      <c r="U256" s="16"/>
      <c r="V256" s="16"/>
      <c r="W256" s="16"/>
      <c r="X256" s="16"/>
      <c r="Y256" s="16"/>
      <c r="Z256" s="16"/>
      <c r="AA256" s="171" t="str">
        <f>IF(AND(S256="",T256="",U256="",V256="",W256="",X256="",Y256="",Z256=""),"",(VLOOKUP(S256,'Grade-Percent-GPA'!$E:$F,2,FALSE)+VLOOKUP(T256,'Grade-Percent-GPA'!$E:$F,2,FALSE)+VLOOKUP(U256,'Grade-Percent-GPA'!$E:$F,2,FALSE)+VLOOKUP(V256,'Grade-Percent-GPA'!$E:$F,2,FALSE)+VLOOKUP(W256,'Grade-Percent-GPA'!$E:$F,2,FALSE)+VLOOKUP(X256,'Grade-Percent-GPA'!$E:$F,2,FALSE)+VLOOKUP(Y256,'Grade-Percent-GPA'!$E:$F,2,FALSE)+VLOOKUP(Z256,'Grade-Percent-GPA'!$E:$F,2,FALSE))/(IF(S256="",0,1)+IF(T256="",0,1)+IF(U256="",0,1)+IF(V256="",0,1)+IF(W256="",0,1)+IF(X256="",0,1)+IF(Y256="",0,1)+IF(Z256="",0,1)))</f>
        <v/>
      </c>
      <c r="AB256" s="171" t="str">
        <f t="shared" si="2"/>
        <v/>
      </c>
      <c r="AC256" s="171" t="str">
        <f t="shared" si="3"/>
        <v/>
      </c>
      <c r="AD256" s="17"/>
      <c r="AE256" s="183"/>
      <c r="AF256" s="16"/>
      <c r="AG256" s="16"/>
      <c r="AH256" s="16"/>
      <c r="AI256" s="16"/>
      <c r="AJ256" s="16"/>
      <c r="AK256" s="16"/>
      <c r="AL256" s="16"/>
      <c r="AM256" s="16"/>
      <c r="AN256" s="171" t="str">
        <f>IF(AND(AF256="",AG256="",AH256="",AI256="",AJ256="",AK256="",AL256="",AM256=""),"",(VLOOKUP(AF256,'Grade-Percent-GPA'!$E:$F,2,FALSE)+VLOOKUP(AG256,'Grade-Percent-GPA'!$E:$F,2,FALSE)+VLOOKUP(AH256,'Grade-Percent-GPA'!$E:$F,2,FALSE)+VLOOKUP(AI256,'Grade-Percent-GPA'!$E:$F,2,FALSE)+VLOOKUP(AJ256,'Grade-Percent-GPA'!$E:$F,2,FALSE)+VLOOKUP(AK256,'Grade-Percent-GPA'!$E:$F,2,FALSE)+VLOOKUP(AL256,'Grade-Percent-GPA'!$E:$F,2,FALSE)+VLOOKUP(AM256,'Grade-Percent-GPA'!$E:$F,2,FALSE))/(IF(AF256="",0,1)+IF(AG256="",0,1)+IF(AH256="",0,1)+IF(AI256="",0,1)+IF(AJ256="",0,1)+IF(AK256="",0,1)+IF(AL256="",0,1)+IF(AM256="",0,1)))</f>
        <v/>
      </c>
      <c r="AO256" s="171" t="str">
        <f t="shared" si="4"/>
        <v/>
      </c>
      <c r="AP256" s="171" t="str">
        <f t="shared" si="5"/>
        <v/>
      </c>
      <c r="AQ256" s="17"/>
      <c r="AR256" s="183"/>
      <c r="AS256" s="16"/>
      <c r="AT256" s="16"/>
      <c r="AU256" s="16"/>
      <c r="AV256" s="16"/>
      <c r="AW256" s="16"/>
      <c r="AX256" s="16"/>
      <c r="AY256" s="16"/>
      <c r="AZ256" s="16"/>
      <c r="BA256" s="171" t="str">
        <f>IF(AND(AS256="",AT256="",AU256="",AV256="",AW256="",AX256="",AY256="",AZ256=""),"",(VLOOKUP(AS256,'Grade-Percent-GPA'!$E:$F,2,FALSE)+VLOOKUP(AT256,'Grade-Percent-GPA'!$E:$F,2,FALSE)+VLOOKUP(AU256,'Grade-Percent-GPA'!$E:$F,2,FALSE)+VLOOKUP(AV256,'Grade-Percent-GPA'!$E:$F,2,FALSE)+VLOOKUP(AW256,'Grade-Percent-GPA'!$E:$F,2,FALSE)+VLOOKUP(AX256,'Grade-Percent-GPA'!$E:$F,2,FALSE)+VLOOKUP(AY256,'Grade-Percent-GPA'!$E:$F,2,FALSE)+VLOOKUP(AZ256,'Grade-Percent-GPA'!$E:$F,2,FALSE))/(IF(AS256="",0,1)+IF(AT256="",0,1)+IF(AU256="",0,1)+IF(AV256="",0,1)+IF(AW256="",0,1)+IF(AX256="",0,1)+IF(AY256="",0,1)+IF(AZ256="",0,1)))</f>
        <v/>
      </c>
      <c r="BB256" s="171" t="str">
        <f t="shared" si="6"/>
        <v/>
      </c>
      <c r="BC256" s="171" t="str">
        <f t="shared" si="7"/>
        <v/>
      </c>
      <c r="BD256" s="17"/>
      <c r="BE256" s="183"/>
      <c r="BF256" s="16"/>
      <c r="BG256" s="16"/>
      <c r="BH256" s="16"/>
      <c r="BI256" s="16"/>
      <c r="BJ256" s="16"/>
      <c r="BK256" s="16"/>
      <c r="BL256" s="16"/>
      <c r="BM256" s="16"/>
      <c r="BN256" s="171" t="str">
        <f>IF(AND(BF256="",BG256="",BH256="",BI256="",BJ256="",BK256="",BL256="",BM256=""),"",(VLOOKUP(BF256,'Grade-Percent-GPA'!$E:$F,2,FALSE)+VLOOKUP(BG256,'Grade-Percent-GPA'!$E:$F,2,FALSE)+VLOOKUP(BH256,'Grade-Percent-GPA'!$E:$F,2,FALSE)+VLOOKUP(BI256,'Grade-Percent-GPA'!$E:$F,2,FALSE)+VLOOKUP(BJ256,'Grade-Percent-GPA'!$E:$F,2,FALSE)+VLOOKUP(BK256,'Grade-Percent-GPA'!$E:$F,2,FALSE)+VLOOKUP(BL256,'Grade-Percent-GPA'!$E:$F,2,FALSE)+VLOOKUP(BM256,'Grade-Percent-GPA'!$E:$F,2,FALSE))/(IF(BF256="",0,1)+IF(BG256="",0,1)+IF(BH256="",0,1)+IF(BI256="",0,1)+IF(BJ256="",0,1)+IF(BK256="",0,1)+IF(BL256="",0,1)+IF(BM256="",0,1)))</f>
        <v/>
      </c>
      <c r="BO256" s="171" t="str">
        <f t="shared" si="8"/>
        <v/>
      </c>
      <c r="BP256" s="171" t="str">
        <f t="shared" si="9"/>
        <v/>
      </c>
      <c r="BQ256" s="17"/>
      <c r="BR256" s="183"/>
      <c r="BS256" s="16"/>
      <c r="BT256" s="16"/>
      <c r="BU256" s="16"/>
      <c r="BV256" s="16"/>
      <c r="BW256" s="16"/>
      <c r="BX256" s="16"/>
      <c r="BY256" s="16"/>
      <c r="BZ256" s="16"/>
      <c r="CA256" s="171" t="str">
        <f>IF(AND(BS256="",BT256="",BU256="",BV256="",BW256="",BX256="",BY256="",BZ256=""),"",(VLOOKUP(BS256,'Grade-Percent-GPA'!$E:$F,2,FALSE)+VLOOKUP(BT256,'Grade-Percent-GPA'!$E:$F,2,FALSE)+VLOOKUP(BU256,'Grade-Percent-GPA'!$E:$F,2,FALSE)+VLOOKUP(BV256,'Grade-Percent-GPA'!$E:$F,2,FALSE)+VLOOKUP(BW256,'Grade-Percent-GPA'!$E:$F,2,FALSE)+VLOOKUP(BX256,'Grade-Percent-GPA'!$E:$F,2,FALSE)+VLOOKUP(BY256,'Grade-Percent-GPA'!$E:$F,2,FALSE)+VLOOKUP(BZ256,'Grade-Percent-GPA'!$E:$F,2,FALSE))/(IF(BS256="",0,1)+IF(BT256="",0,1)+IF(BU256="",0,1)+IF(BV256="",0,1)+IF(BW256="",0,1)+IF(BX256="",0,1)+IF(BY256="",0,1)+IF(BZ256="",0,1)))</f>
        <v/>
      </c>
      <c r="CB256" s="171" t="str">
        <f t="shared" si="10"/>
        <v/>
      </c>
      <c r="CC256" s="171" t="str">
        <f t="shared" si="11"/>
        <v/>
      </c>
      <c r="CD256" s="17"/>
      <c r="CE256" s="183"/>
      <c r="CF256" s="16"/>
      <c r="CG256" s="16"/>
      <c r="CH256" s="16"/>
      <c r="CI256" s="16"/>
      <c r="CJ256" s="16"/>
      <c r="CK256" s="16"/>
      <c r="CL256" s="16"/>
      <c r="CM256" s="16"/>
      <c r="CN256" s="171" t="str">
        <f>IF(AND(CF256="",CG256="",CH256="",CI256="",CJ256="",CK256="",CL256="",CM256=""),"",(VLOOKUP(CF256,'Grade-Percent-GPA'!$E:$F,2,FALSE)+VLOOKUP(CG256,'Grade-Percent-GPA'!$E:$F,2,FALSE)+VLOOKUP(CH256,'Grade-Percent-GPA'!$E:$F,2,FALSE)+VLOOKUP(CI256,'Grade-Percent-GPA'!$E:$F,2,FALSE)+VLOOKUP(CJ256,'Grade-Percent-GPA'!$E:$F,2,FALSE)+VLOOKUP(CK256,'Grade-Percent-GPA'!$E:$F,2,FALSE)+VLOOKUP(CL256,'Grade-Percent-GPA'!$E:$F,2,FALSE)+VLOOKUP(CM256,'Grade-Percent-GPA'!$E:$F,2,FALSE))/(IF(CF256="",0,1)+IF(CG256="",0,1)+IF(CH256="",0,1)+IF(CI256="",0,1)+IF(CJ256="",0,1)+IF(CK256="",0,1)+IF(CL256="",0,1)+IF(CM256="",0,1)))</f>
        <v/>
      </c>
      <c r="CO256" s="171" t="str">
        <f t="shared" si="12"/>
        <v/>
      </c>
      <c r="CP256" s="171" t="str">
        <f t="shared" si="13"/>
        <v/>
      </c>
      <c r="CQ256" s="17"/>
      <c r="CR256" s="183"/>
      <c r="CS256" s="16"/>
      <c r="CT256" s="16"/>
      <c r="CU256" s="16"/>
      <c r="CV256" s="16"/>
      <c r="CW256" s="16"/>
      <c r="CX256" s="16"/>
      <c r="CY256" s="16"/>
      <c r="CZ256" s="16"/>
      <c r="DA256" s="171" t="str">
        <f>IF(AND(CS256="",CT256="",CU256="",CV256="",CW256="",CX256="",CY256="",CZ256=""),"",(VLOOKUP(CS256,'Grade-Percent-GPA'!$E:$F,2,FALSE)+VLOOKUP(CT256,'Grade-Percent-GPA'!$E:$F,2,FALSE)+VLOOKUP(CU256,'Grade-Percent-GPA'!$E:$F,2,FALSE)+VLOOKUP(CV256,'Grade-Percent-GPA'!$E:$F,2,FALSE)+VLOOKUP(CW256,'Grade-Percent-GPA'!$E:$F,2,FALSE)+VLOOKUP(CX256,'Grade-Percent-GPA'!$E:$F,2,FALSE)+VLOOKUP(CY256,'Grade-Percent-GPA'!$E:$F,2,FALSE)+VLOOKUP(CZ256,'Grade-Percent-GPA'!$E:$F,2,FALSE))/(IF(CS256="",0,1)+IF(CT256="",0,1)+IF(CU256="",0,1)+IF(CV256="",0,1)+IF(CW256="",0,1)+IF(CX256="",0,1)+IF(CY256="",0,1)+IF(CZ256="",0,1)))</f>
        <v/>
      </c>
      <c r="DB256" s="171" t="str">
        <f t="shared" si="14"/>
        <v/>
      </c>
      <c r="DC256" s="171" t="str">
        <f t="shared" si="15"/>
        <v/>
      </c>
    </row>
    <row r="257" spans="1:107" ht="14.25" customHeight="1" x14ac:dyDescent="0.3">
      <c r="A257" s="182"/>
      <c r="B257" s="15"/>
      <c r="C257" s="15"/>
      <c r="D257" s="453"/>
      <c r="E257" s="183"/>
      <c r="F257" s="16"/>
      <c r="G257" s="16"/>
      <c r="H257" s="16"/>
      <c r="I257" s="16"/>
      <c r="J257" s="16"/>
      <c r="K257" s="16"/>
      <c r="L257" s="16"/>
      <c r="M257" s="16"/>
      <c r="N257" s="171" t="str">
        <f>IF(AND(F257="",G257="",H257="",I257="",J257="",K257="",L257="",M257=""),"",(VLOOKUP(F257,'Grade-Percent-GPA'!$E:$F,2,FALSE)+VLOOKUP(G257,'Grade-Percent-GPA'!$E:$F,2,FALSE)+VLOOKUP(H257,'Grade-Percent-GPA'!$E:$F,2,FALSE)+VLOOKUP(I257,'Grade-Percent-GPA'!$E:$F,2,FALSE)+VLOOKUP(J257,'Grade-Percent-GPA'!$E:$F,2,FALSE)+VLOOKUP(K257,'Grade-Percent-GPA'!$E:$F,2,FALSE)+VLOOKUP(L257,'Grade-Percent-GPA'!$E:$F,2,FALSE)+VLOOKUP(M257,'Grade-Percent-GPA'!$E:$F,2,FALSE))/(IF(F257="",0,1)+IF(G257="",0,1)+IF(H257="",0,1)+IF(I257="",0,1)+IF(J257="",0,1)+IF(K257="",0,1)+IF(L257="",0,1)+IF(M257="",0,1)))</f>
        <v/>
      </c>
      <c r="O257" s="171" t="str">
        <f t="shared" si="0"/>
        <v/>
      </c>
      <c r="P257" s="171" t="str">
        <f t="shared" si="1"/>
        <v/>
      </c>
      <c r="Q257" s="17"/>
      <c r="R257" s="183"/>
      <c r="S257" s="16"/>
      <c r="T257" s="16"/>
      <c r="U257" s="16"/>
      <c r="V257" s="16"/>
      <c r="W257" s="16"/>
      <c r="X257" s="16"/>
      <c r="Y257" s="16"/>
      <c r="Z257" s="16"/>
      <c r="AA257" s="171" t="str">
        <f>IF(AND(S257="",T257="",U257="",V257="",W257="",X257="",Y257="",Z257=""),"",(VLOOKUP(S257,'Grade-Percent-GPA'!$E:$F,2,FALSE)+VLOOKUP(T257,'Grade-Percent-GPA'!$E:$F,2,FALSE)+VLOOKUP(U257,'Grade-Percent-GPA'!$E:$F,2,FALSE)+VLOOKUP(V257,'Grade-Percent-GPA'!$E:$F,2,FALSE)+VLOOKUP(W257,'Grade-Percent-GPA'!$E:$F,2,FALSE)+VLOOKUP(X257,'Grade-Percent-GPA'!$E:$F,2,FALSE)+VLOOKUP(Y257,'Grade-Percent-GPA'!$E:$F,2,FALSE)+VLOOKUP(Z257,'Grade-Percent-GPA'!$E:$F,2,FALSE))/(IF(S257="",0,1)+IF(T257="",0,1)+IF(U257="",0,1)+IF(V257="",0,1)+IF(W257="",0,1)+IF(X257="",0,1)+IF(Y257="",0,1)+IF(Z257="",0,1)))</f>
        <v/>
      </c>
      <c r="AB257" s="171" t="str">
        <f t="shared" si="2"/>
        <v/>
      </c>
      <c r="AC257" s="171" t="str">
        <f t="shared" si="3"/>
        <v/>
      </c>
      <c r="AD257" s="17"/>
      <c r="AE257" s="183"/>
      <c r="AF257" s="16"/>
      <c r="AG257" s="16"/>
      <c r="AH257" s="16"/>
      <c r="AI257" s="16"/>
      <c r="AJ257" s="16"/>
      <c r="AK257" s="16"/>
      <c r="AL257" s="16"/>
      <c r="AM257" s="16"/>
      <c r="AN257" s="171" t="str">
        <f>IF(AND(AF257="",AG257="",AH257="",AI257="",AJ257="",AK257="",AL257="",AM257=""),"",(VLOOKUP(AF257,'Grade-Percent-GPA'!$E:$F,2,FALSE)+VLOOKUP(AG257,'Grade-Percent-GPA'!$E:$F,2,FALSE)+VLOOKUP(AH257,'Grade-Percent-GPA'!$E:$F,2,FALSE)+VLOOKUP(AI257,'Grade-Percent-GPA'!$E:$F,2,FALSE)+VLOOKUP(AJ257,'Grade-Percent-GPA'!$E:$F,2,FALSE)+VLOOKUP(AK257,'Grade-Percent-GPA'!$E:$F,2,FALSE)+VLOOKUP(AL257,'Grade-Percent-GPA'!$E:$F,2,FALSE)+VLOOKUP(AM257,'Grade-Percent-GPA'!$E:$F,2,FALSE))/(IF(AF257="",0,1)+IF(AG257="",0,1)+IF(AH257="",0,1)+IF(AI257="",0,1)+IF(AJ257="",0,1)+IF(AK257="",0,1)+IF(AL257="",0,1)+IF(AM257="",0,1)))</f>
        <v/>
      </c>
      <c r="AO257" s="171" t="str">
        <f t="shared" si="4"/>
        <v/>
      </c>
      <c r="AP257" s="171" t="str">
        <f t="shared" si="5"/>
        <v/>
      </c>
      <c r="AQ257" s="17"/>
      <c r="AR257" s="183"/>
      <c r="AS257" s="16"/>
      <c r="AT257" s="16"/>
      <c r="AU257" s="16"/>
      <c r="AV257" s="16"/>
      <c r="AW257" s="16"/>
      <c r="AX257" s="16"/>
      <c r="AY257" s="16"/>
      <c r="AZ257" s="16"/>
      <c r="BA257" s="171" t="str">
        <f>IF(AND(AS257="",AT257="",AU257="",AV257="",AW257="",AX257="",AY257="",AZ257=""),"",(VLOOKUP(AS257,'Grade-Percent-GPA'!$E:$F,2,FALSE)+VLOOKUP(AT257,'Grade-Percent-GPA'!$E:$F,2,FALSE)+VLOOKUP(AU257,'Grade-Percent-GPA'!$E:$F,2,FALSE)+VLOOKUP(AV257,'Grade-Percent-GPA'!$E:$F,2,FALSE)+VLOOKUP(AW257,'Grade-Percent-GPA'!$E:$F,2,FALSE)+VLOOKUP(AX257,'Grade-Percent-GPA'!$E:$F,2,FALSE)+VLOOKUP(AY257,'Grade-Percent-GPA'!$E:$F,2,FALSE)+VLOOKUP(AZ257,'Grade-Percent-GPA'!$E:$F,2,FALSE))/(IF(AS257="",0,1)+IF(AT257="",0,1)+IF(AU257="",0,1)+IF(AV257="",0,1)+IF(AW257="",0,1)+IF(AX257="",0,1)+IF(AY257="",0,1)+IF(AZ257="",0,1)))</f>
        <v/>
      </c>
      <c r="BB257" s="171" t="str">
        <f t="shared" si="6"/>
        <v/>
      </c>
      <c r="BC257" s="171" t="str">
        <f t="shared" si="7"/>
        <v/>
      </c>
      <c r="BD257" s="17"/>
      <c r="BE257" s="183"/>
      <c r="BF257" s="16"/>
      <c r="BG257" s="16"/>
      <c r="BH257" s="16"/>
      <c r="BI257" s="16"/>
      <c r="BJ257" s="16"/>
      <c r="BK257" s="16"/>
      <c r="BL257" s="16"/>
      <c r="BM257" s="16"/>
      <c r="BN257" s="171" t="str">
        <f>IF(AND(BF257="",BG257="",BH257="",BI257="",BJ257="",BK257="",BL257="",BM257=""),"",(VLOOKUP(BF257,'Grade-Percent-GPA'!$E:$F,2,FALSE)+VLOOKUP(BG257,'Grade-Percent-GPA'!$E:$F,2,FALSE)+VLOOKUP(BH257,'Grade-Percent-GPA'!$E:$F,2,FALSE)+VLOOKUP(BI257,'Grade-Percent-GPA'!$E:$F,2,FALSE)+VLOOKUP(BJ257,'Grade-Percent-GPA'!$E:$F,2,FALSE)+VLOOKUP(BK257,'Grade-Percent-GPA'!$E:$F,2,FALSE)+VLOOKUP(BL257,'Grade-Percent-GPA'!$E:$F,2,FALSE)+VLOOKUP(BM257,'Grade-Percent-GPA'!$E:$F,2,FALSE))/(IF(BF257="",0,1)+IF(BG257="",0,1)+IF(BH257="",0,1)+IF(BI257="",0,1)+IF(BJ257="",0,1)+IF(BK257="",0,1)+IF(BL257="",0,1)+IF(BM257="",0,1)))</f>
        <v/>
      </c>
      <c r="BO257" s="171" t="str">
        <f t="shared" si="8"/>
        <v/>
      </c>
      <c r="BP257" s="171" t="str">
        <f t="shared" si="9"/>
        <v/>
      </c>
      <c r="BQ257" s="17"/>
      <c r="BR257" s="183"/>
      <c r="BS257" s="16"/>
      <c r="BT257" s="16"/>
      <c r="BU257" s="16"/>
      <c r="BV257" s="16"/>
      <c r="BW257" s="16"/>
      <c r="BX257" s="16"/>
      <c r="BY257" s="16"/>
      <c r="BZ257" s="16"/>
      <c r="CA257" s="171" t="str">
        <f>IF(AND(BS257="",BT257="",BU257="",BV257="",BW257="",BX257="",BY257="",BZ257=""),"",(VLOOKUP(BS257,'Grade-Percent-GPA'!$E:$F,2,FALSE)+VLOOKUP(BT257,'Grade-Percent-GPA'!$E:$F,2,FALSE)+VLOOKUP(BU257,'Grade-Percent-GPA'!$E:$F,2,FALSE)+VLOOKUP(BV257,'Grade-Percent-GPA'!$E:$F,2,FALSE)+VLOOKUP(BW257,'Grade-Percent-GPA'!$E:$F,2,FALSE)+VLOOKUP(BX257,'Grade-Percent-GPA'!$E:$F,2,FALSE)+VLOOKUP(BY257,'Grade-Percent-GPA'!$E:$F,2,FALSE)+VLOOKUP(BZ257,'Grade-Percent-GPA'!$E:$F,2,FALSE))/(IF(BS257="",0,1)+IF(BT257="",0,1)+IF(BU257="",0,1)+IF(BV257="",0,1)+IF(BW257="",0,1)+IF(BX257="",0,1)+IF(BY257="",0,1)+IF(BZ257="",0,1)))</f>
        <v/>
      </c>
      <c r="CB257" s="171" t="str">
        <f t="shared" si="10"/>
        <v/>
      </c>
      <c r="CC257" s="171" t="str">
        <f t="shared" si="11"/>
        <v/>
      </c>
      <c r="CD257" s="17"/>
      <c r="CE257" s="183"/>
      <c r="CF257" s="16"/>
      <c r="CG257" s="16"/>
      <c r="CH257" s="16"/>
      <c r="CI257" s="16"/>
      <c r="CJ257" s="16"/>
      <c r="CK257" s="16"/>
      <c r="CL257" s="16"/>
      <c r="CM257" s="16"/>
      <c r="CN257" s="171" t="str">
        <f>IF(AND(CF257="",CG257="",CH257="",CI257="",CJ257="",CK257="",CL257="",CM257=""),"",(VLOOKUP(CF257,'Grade-Percent-GPA'!$E:$F,2,FALSE)+VLOOKUP(CG257,'Grade-Percent-GPA'!$E:$F,2,FALSE)+VLOOKUP(CH257,'Grade-Percent-GPA'!$E:$F,2,FALSE)+VLOOKUP(CI257,'Grade-Percent-GPA'!$E:$F,2,FALSE)+VLOOKUP(CJ257,'Grade-Percent-GPA'!$E:$F,2,FALSE)+VLOOKUP(CK257,'Grade-Percent-GPA'!$E:$F,2,FALSE)+VLOOKUP(CL257,'Grade-Percent-GPA'!$E:$F,2,FALSE)+VLOOKUP(CM257,'Grade-Percent-GPA'!$E:$F,2,FALSE))/(IF(CF257="",0,1)+IF(CG257="",0,1)+IF(CH257="",0,1)+IF(CI257="",0,1)+IF(CJ257="",0,1)+IF(CK257="",0,1)+IF(CL257="",0,1)+IF(CM257="",0,1)))</f>
        <v/>
      </c>
      <c r="CO257" s="171" t="str">
        <f t="shared" si="12"/>
        <v/>
      </c>
      <c r="CP257" s="171" t="str">
        <f t="shared" si="13"/>
        <v/>
      </c>
      <c r="CQ257" s="17"/>
      <c r="CR257" s="183"/>
      <c r="CS257" s="16"/>
      <c r="CT257" s="16"/>
      <c r="CU257" s="16"/>
      <c r="CV257" s="16"/>
      <c r="CW257" s="16"/>
      <c r="CX257" s="16"/>
      <c r="CY257" s="16"/>
      <c r="CZ257" s="16"/>
      <c r="DA257" s="171" t="str">
        <f>IF(AND(CS257="",CT257="",CU257="",CV257="",CW257="",CX257="",CY257="",CZ257=""),"",(VLOOKUP(CS257,'Grade-Percent-GPA'!$E:$F,2,FALSE)+VLOOKUP(CT257,'Grade-Percent-GPA'!$E:$F,2,FALSE)+VLOOKUP(CU257,'Grade-Percent-GPA'!$E:$F,2,FALSE)+VLOOKUP(CV257,'Grade-Percent-GPA'!$E:$F,2,FALSE)+VLOOKUP(CW257,'Grade-Percent-GPA'!$E:$F,2,FALSE)+VLOOKUP(CX257,'Grade-Percent-GPA'!$E:$F,2,FALSE)+VLOOKUP(CY257,'Grade-Percent-GPA'!$E:$F,2,FALSE)+VLOOKUP(CZ257,'Grade-Percent-GPA'!$E:$F,2,FALSE))/(IF(CS257="",0,1)+IF(CT257="",0,1)+IF(CU257="",0,1)+IF(CV257="",0,1)+IF(CW257="",0,1)+IF(CX257="",0,1)+IF(CY257="",0,1)+IF(CZ257="",0,1)))</f>
        <v/>
      </c>
      <c r="DB257" s="171" t="str">
        <f t="shared" si="14"/>
        <v/>
      </c>
      <c r="DC257" s="171" t="str">
        <f t="shared" si="15"/>
        <v/>
      </c>
    </row>
    <row r="258" spans="1:107" ht="14.25" customHeight="1" x14ac:dyDescent="0.3">
      <c r="A258" s="182"/>
      <c r="B258" s="15"/>
      <c r="C258" s="15"/>
      <c r="D258" s="453"/>
      <c r="E258" s="183"/>
      <c r="F258" s="16"/>
      <c r="G258" s="16"/>
      <c r="H258" s="16"/>
      <c r="I258" s="16"/>
      <c r="J258" s="16"/>
      <c r="K258" s="16"/>
      <c r="L258" s="16"/>
      <c r="M258" s="16"/>
      <c r="N258" s="171" t="str">
        <f>IF(AND(F258="",G258="",H258="",I258="",J258="",K258="",L258="",M258=""),"",(VLOOKUP(F258,'Grade-Percent-GPA'!$E:$F,2,FALSE)+VLOOKUP(G258,'Grade-Percent-GPA'!$E:$F,2,FALSE)+VLOOKUP(H258,'Grade-Percent-GPA'!$E:$F,2,FALSE)+VLOOKUP(I258,'Grade-Percent-GPA'!$E:$F,2,FALSE)+VLOOKUP(J258,'Grade-Percent-GPA'!$E:$F,2,FALSE)+VLOOKUP(K258,'Grade-Percent-GPA'!$E:$F,2,FALSE)+VLOOKUP(L258,'Grade-Percent-GPA'!$E:$F,2,FALSE)+VLOOKUP(M258,'Grade-Percent-GPA'!$E:$F,2,FALSE))/(IF(F258="",0,1)+IF(G258="",0,1)+IF(H258="",0,1)+IF(I258="",0,1)+IF(J258="",0,1)+IF(K258="",0,1)+IF(L258="",0,1)+IF(M258="",0,1)))</f>
        <v/>
      </c>
      <c r="O258" s="171" t="str">
        <f t="shared" ref="O258:O402" si="16">IF(A258="","","NA")</f>
        <v/>
      </c>
      <c r="P258" s="171" t="str">
        <f t="shared" ref="P258:P402" si="17">IF(A258="","","NA")</f>
        <v/>
      </c>
      <c r="Q258" s="17"/>
      <c r="R258" s="183"/>
      <c r="S258" s="16"/>
      <c r="T258" s="16"/>
      <c r="U258" s="16"/>
      <c r="V258" s="16"/>
      <c r="W258" s="16"/>
      <c r="X258" s="16"/>
      <c r="Y258" s="16"/>
      <c r="Z258" s="16"/>
      <c r="AA258" s="171" t="str">
        <f>IF(AND(S258="",T258="",U258="",V258="",W258="",X258="",Y258="",Z258=""),"",(VLOOKUP(S258,'Grade-Percent-GPA'!$E:$F,2,FALSE)+VLOOKUP(T258,'Grade-Percent-GPA'!$E:$F,2,FALSE)+VLOOKUP(U258,'Grade-Percent-GPA'!$E:$F,2,FALSE)+VLOOKUP(V258,'Grade-Percent-GPA'!$E:$F,2,FALSE)+VLOOKUP(W258,'Grade-Percent-GPA'!$E:$F,2,FALSE)+VLOOKUP(X258,'Grade-Percent-GPA'!$E:$F,2,FALSE)+VLOOKUP(Y258,'Grade-Percent-GPA'!$E:$F,2,FALSE)+VLOOKUP(Z258,'Grade-Percent-GPA'!$E:$F,2,FALSE))/(IF(S258="",0,1)+IF(T258="",0,1)+IF(U258="",0,1)+IF(V258="",0,1)+IF(W258="",0,1)+IF(X258="",0,1)+IF(Y258="",0,1)+IF(Z258="",0,1)))</f>
        <v/>
      </c>
      <c r="AB258" s="171" t="str">
        <f t="shared" ref="AB258:AB402" si="18">IF(Q258&lt;&gt;"X","",IF(AA258="","No CY",IF(N258="","No PY",AA258-N258)))</f>
        <v/>
      </c>
      <c r="AC258" s="171" t="str">
        <f t="shared" ref="AC258:AC402" si="19">IF(Q258&lt;&gt;"X","",IF(AA258="","No CY",IF(N258="","No PY",IF(ABS(AA258-N258)&lt;0.1,"No Change",IF(AA258-N258&gt;=0.1,"Improved","Declined")))))</f>
        <v/>
      </c>
      <c r="AD258" s="17"/>
      <c r="AE258" s="183"/>
      <c r="AF258" s="16"/>
      <c r="AG258" s="16"/>
      <c r="AH258" s="16"/>
      <c r="AI258" s="16"/>
      <c r="AJ258" s="16"/>
      <c r="AK258" s="16"/>
      <c r="AL258" s="16"/>
      <c r="AM258" s="16"/>
      <c r="AN258" s="171" t="str">
        <f>IF(AND(AF258="",AG258="",AH258="",AI258="",AJ258="",AK258="",AL258="",AM258=""),"",(VLOOKUP(AF258,'Grade-Percent-GPA'!$E:$F,2,FALSE)+VLOOKUP(AG258,'Grade-Percent-GPA'!$E:$F,2,FALSE)+VLOOKUP(AH258,'Grade-Percent-GPA'!$E:$F,2,FALSE)+VLOOKUP(AI258,'Grade-Percent-GPA'!$E:$F,2,FALSE)+VLOOKUP(AJ258,'Grade-Percent-GPA'!$E:$F,2,FALSE)+VLOOKUP(AK258,'Grade-Percent-GPA'!$E:$F,2,FALSE)+VLOOKUP(AL258,'Grade-Percent-GPA'!$E:$F,2,FALSE)+VLOOKUP(AM258,'Grade-Percent-GPA'!$E:$F,2,FALSE))/(IF(AF258="",0,1)+IF(AG258="",0,1)+IF(AH258="",0,1)+IF(AI258="",0,1)+IF(AJ258="",0,1)+IF(AK258="",0,1)+IF(AL258="",0,1)+IF(AM258="",0,1)))</f>
        <v/>
      </c>
      <c r="AO258" s="171" t="str">
        <f t="shared" ref="AO258:AO402" si="20">IF(AD258&lt;&gt;"X","",IF(AN258="","No CY",IF(AA258="","No PY",AN258-AA258)))</f>
        <v/>
      </c>
      <c r="AP258" s="171" t="str">
        <f t="shared" ref="AP258:AP402" si="21">IF(AD258&lt;&gt;"X","",IF(AN258="","No CY",IF(AA258="","No PY",IF(ABS(AN258-AA258)&lt;0.1,"No Change",IF(AN258-AA258&gt;=0.1,"Improved","Declined")))))</f>
        <v/>
      </c>
      <c r="AQ258" s="17"/>
      <c r="AR258" s="183"/>
      <c r="AS258" s="16"/>
      <c r="AT258" s="16"/>
      <c r="AU258" s="16"/>
      <c r="AV258" s="16"/>
      <c r="AW258" s="16"/>
      <c r="AX258" s="16"/>
      <c r="AY258" s="16"/>
      <c r="AZ258" s="16"/>
      <c r="BA258" s="171" t="str">
        <f>IF(AND(AS258="",AT258="",AU258="",AV258="",AW258="",AX258="",AY258="",AZ258=""),"",(VLOOKUP(AS258,'Grade-Percent-GPA'!$E:$F,2,FALSE)+VLOOKUP(AT258,'Grade-Percent-GPA'!$E:$F,2,FALSE)+VLOOKUP(AU258,'Grade-Percent-GPA'!$E:$F,2,FALSE)+VLOOKUP(AV258,'Grade-Percent-GPA'!$E:$F,2,FALSE)+VLOOKUP(AW258,'Grade-Percent-GPA'!$E:$F,2,FALSE)+VLOOKUP(AX258,'Grade-Percent-GPA'!$E:$F,2,FALSE)+VLOOKUP(AY258,'Grade-Percent-GPA'!$E:$F,2,FALSE)+VLOOKUP(AZ258,'Grade-Percent-GPA'!$E:$F,2,FALSE))/(IF(AS258="",0,1)+IF(AT258="",0,1)+IF(AU258="",0,1)+IF(AV258="",0,1)+IF(AW258="",0,1)+IF(AX258="",0,1)+IF(AY258="",0,1)+IF(AZ258="",0,1)))</f>
        <v/>
      </c>
      <c r="BB258" s="171" t="str">
        <f t="shared" ref="BB258:BB402" si="22">IF(AQ258&lt;&gt;"X","",IF(BA258="","No CY",IF(AN258="","No PY",BA258-AN258)))</f>
        <v/>
      </c>
      <c r="BC258" s="171" t="str">
        <f t="shared" ref="BC258:BC402" si="23">IF(AQ258&lt;&gt;"X","",IF(BA258="","No CY",IF(AN258="","No PY",IF(ABS(BA258-AN258)&lt;0.1,"No Change",IF(BA258-AN258&gt;=0.1,"Improved","Declined")))))</f>
        <v/>
      </c>
      <c r="BD258" s="17"/>
      <c r="BE258" s="183"/>
      <c r="BF258" s="16"/>
      <c r="BG258" s="16"/>
      <c r="BH258" s="16"/>
      <c r="BI258" s="16"/>
      <c r="BJ258" s="16"/>
      <c r="BK258" s="16"/>
      <c r="BL258" s="16"/>
      <c r="BM258" s="16"/>
      <c r="BN258" s="171" t="str">
        <f>IF(AND(BF258="",BG258="",BH258="",BI258="",BJ258="",BK258="",BL258="",BM258=""),"",(VLOOKUP(BF258,'Grade-Percent-GPA'!$E:$F,2,FALSE)+VLOOKUP(BG258,'Grade-Percent-GPA'!$E:$F,2,FALSE)+VLOOKUP(BH258,'Grade-Percent-GPA'!$E:$F,2,FALSE)+VLOOKUP(BI258,'Grade-Percent-GPA'!$E:$F,2,FALSE)+VLOOKUP(BJ258,'Grade-Percent-GPA'!$E:$F,2,FALSE)+VLOOKUP(BK258,'Grade-Percent-GPA'!$E:$F,2,FALSE)+VLOOKUP(BL258,'Grade-Percent-GPA'!$E:$F,2,FALSE)+VLOOKUP(BM258,'Grade-Percent-GPA'!$E:$F,2,FALSE))/(IF(BF258="",0,1)+IF(BG258="",0,1)+IF(BH258="",0,1)+IF(BI258="",0,1)+IF(BJ258="",0,1)+IF(BK258="",0,1)+IF(BL258="",0,1)+IF(BM258="",0,1)))</f>
        <v/>
      </c>
      <c r="BO258" s="171" t="str">
        <f t="shared" ref="BO258:BO402" si="24">IF(BD258&lt;&gt;"X","",IF(BN258="","No CY",IF(BA258="","No PY",BN258-BA258)))</f>
        <v/>
      </c>
      <c r="BP258" s="171" t="str">
        <f t="shared" ref="BP258:BP402" si="25">IF(BD258&lt;&gt;"X","",IF(BN258="","No CY",IF(BA258="","No PY",IF(ABS(BN258-BA258)&lt;0.1,"No Change",IF(BN258-BA258&gt;=0.1,"Improved","Declined")))))</f>
        <v/>
      </c>
      <c r="BQ258" s="17"/>
      <c r="BR258" s="183"/>
      <c r="BS258" s="16"/>
      <c r="BT258" s="16"/>
      <c r="BU258" s="16"/>
      <c r="BV258" s="16"/>
      <c r="BW258" s="16"/>
      <c r="BX258" s="16"/>
      <c r="BY258" s="16"/>
      <c r="BZ258" s="16"/>
      <c r="CA258" s="171" t="str">
        <f>IF(AND(BS258="",BT258="",BU258="",BV258="",BW258="",BX258="",BY258="",BZ258=""),"",(VLOOKUP(BS258,'Grade-Percent-GPA'!$E:$F,2,FALSE)+VLOOKUP(BT258,'Grade-Percent-GPA'!$E:$F,2,FALSE)+VLOOKUP(BU258,'Grade-Percent-GPA'!$E:$F,2,FALSE)+VLOOKUP(BV258,'Grade-Percent-GPA'!$E:$F,2,FALSE)+VLOOKUP(BW258,'Grade-Percent-GPA'!$E:$F,2,FALSE)+VLOOKUP(BX258,'Grade-Percent-GPA'!$E:$F,2,FALSE)+VLOOKUP(BY258,'Grade-Percent-GPA'!$E:$F,2,FALSE)+VLOOKUP(BZ258,'Grade-Percent-GPA'!$E:$F,2,FALSE))/(IF(BS258="",0,1)+IF(BT258="",0,1)+IF(BU258="",0,1)+IF(BV258="",0,1)+IF(BW258="",0,1)+IF(BX258="",0,1)+IF(BY258="",0,1)+IF(BZ258="",0,1)))</f>
        <v/>
      </c>
      <c r="CB258" s="171" t="str">
        <f t="shared" ref="CB258:CB402" si="26">IF(BQ258&lt;&gt;"X","",IF(CA258="","No CY",IF(BN258="","No PY",CA258-BN258)))</f>
        <v/>
      </c>
      <c r="CC258" s="171" t="str">
        <f t="shared" ref="CC258:CC402" si="27">IF(BQ258&lt;&gt;"X","",IF(CA258="","No CY",IF(BN258="","No PY",IF(ABS(CA258-BN258)&lt;0.1,"No Change",IF(CA258-BN258&gt;=0.1,"Improved","Declined")))))</f>
        <v/>
      </c>
      <c r="CD258" s="17"/>
      <c r="CE258" s="183"/>
      <c r="CF258" s="16"/>
      <c r="CG258" s="16"/>
      <c r="CH258" s="16"/>
      <c r="CI258" s="16"/>
      <c r="CJ258" s="16"/>
      <c r="CK258" s="16"/>
      <c r="CL258" s="16"/>
      <c r="CM258" s="16"/>
      <c r="CN258" s="171" t="str">
        <f>IF(AND(CF258="",CG258="",CH258="",CI258="",CJ258="",CK258="",CL258="",CM258=""),"",(VLOOKUP(CF258,'Grade-Percent-GPA'!$E:$F,2,FALSE)+VLOOKUP(CG258,'Grade-Percent-GPA'!$E:$F,2,FALSE)+VLOOKUP(CH258,'Grade-Percent-GPA'!$E:$F,2,FALSE)+VLOOKUP(CI258,'Grade-Percent-GPA'!$E:$F,2,FALSE)+VLOOKUP(CJ258,'Grade-Percent-GPA'!$E:$F,2,FALSE)+VLOOKUP(CK258,'Grade-Percent-GPA'!$E:$F,2,FALSE)+VLOOKUP(CL258,'Grade-Percent-GPA'!$E:$F,2,FALSE)+VLOOKUP(CM258,'Grade-Percent-GPA'!$E:$F,2,FALSE))/(IF(CF258="",0,1)+IF(CG258="",0,1)+IF(CH258="",0,1)+IF(CI258="",0,1)+IF(CJ258="",0,1)+IF(CK258="",0,1)+IF(CL258="",0,1)+IF(CM258="",0,1)))</f>
        <v/>
      </c>
      <c r="CO258" s="171" t="str">
        <f t="shared" ref="CO258:CO402" si="28">IF(CD258&lt;&gt;"X","",IF(CN258="","No CY",IF(CA258="","No PY",CN258-CA258)))</f>
        <v/>
      </c>
      <c r="CP258" s="171" t="str">
        <f t="shared" ref="CP258:CP402" si="29">IF(CD258&lt;&gt;"X","",IF(CN258="","No CY",IF(CA258="","No PY",IF(ABS(CN258-CA258)&lt;0.1,"No Change",IF(CN258-CA258&gt;=0.1,"Improved","Declined")))))</f>
        <v/>
      </c>
      <c r="CQ258" s="17"/>
      <c r="CR258" s="183"/>
      <c r="CS258" s="16"/>
      <c r="CT258" s="16"/>
      <c r="CU258" s="16"/>
      <c r="CV258" s="16"/>
      <c r="CW258" s="16"/>
      <c r="CX258" s="16"/>
      <c r="CY258" s="16"/>
      <c r="CZ258" s="16"/>
      <c r="DA258" s="171" t="str">
        <f>IF(AND(CS258="",CT258="",CU258="",CV258="",CW258="",CX258="",CY258="",CZ258=""),"",(VLOOKUP(CS258,'Grade-Percent-GPA'!$E:$F,2,FALSE)+VLOOKUP(CT258,'Grade-Percent-GPA'!$E:$F,2,FALSE)+VLOOKUP(CU258,'Grade-Percent-GPA'!$E:$F,2,FALSE)+VLOOKUP(CV258,'Grade-Percent-GPA'!$E:$F,2,FALSE)+VLOOKUP(CW258,'Grade-Percent-GPA'!$E:$F,2,FALSE)+VLOOKUP(CX258,'Grade-Percent-GPA'!$E:$F,2,FALSE)+VLOOKUP(CY258,'Grade-Percent-GPA'!$E:$F,2,FALSE)+VLOOKUP(CZ258,'Grade-Percent-GPA'!$E:$F,2,FALSE))/(IF(CS258="",0,1)+IF(CT258="",0,1)+IF(CU258="",0,1)+IF(CV258="",0,1)+IF(CW258="",0,1)+IF(CX258="",0,1)+IF(CY258="",0,1)+IF(CZ258="",0,1)))</f>
        <v/>
      </c>
      <c r="DB258" s="171" t="str">
        <f t="shared" ref="DB258:DB402" si="30">IF(CQ258&lt;&gt;"X","",IF(DA258="","No CY",IF(CN258="","No PY",DA258-CN258)))</f>
        <v/>
      </c>
      <c r="DC258" s="171" t="str">
        <f t="shared" ref="DC258:DC402" si="31">IF(CQ258&lt;&gt;"X","",IF(DA258="","No CY",IF(CN258="","No PY",IF(ABS(DA258-CN258)&lt;0.1,"No Change",IF(DA258-CN258&gt;=0.1,"Improved","Declined")))))</f>
        <v/>
      </c>
    </row>
    <row r="259" spans="1:107" ht="14.25" customHeight="1" x14ac:dyDescent="0.3">
      <c r="A259" s="182"/>
      <c r="B259" s="15"/>
      <c r="C259" s="15"/>
      <c r="D259" s="453"/>
      <c r="E259" s="183"/>
      <c r="F259" s="16"/>
      <c r="G259" s="16"/>
      <c r="H259" s="16"/>
      <c r="I259" s="16"/>
      <c r="J259" s="16"/>
      <c r="K259" s="16"/>
      <c r="L259" s="16"/>
      <c r="M259" s="16"/>
      <c r="N259" s="171" t="str">
        <f>IF(AND(F259="",G259="",H259="",I259="",J259="",K259="",L259="",M259=""),"",(VLOOKUP(F259,'Grade-Percent-GPA'!$E:$F,2,FALSE)+VLOOKUP(G259,'Grade-Percent-GPA'!$E:$F,2,FALSE)+VLOOKUP(H259,'Grade-Percent-GPA'!$E:$F,2,FALSE)+VLOOKUP(I259,'Grade-Percent-GPA'!$E:$F,2,FALSE)+VLOOKUP(J259,'Grade-Percent-GPA'!$E:$F,2,FALSE)+VLOOKUP(K259,'Grade-Percent-GPA'!$E:$F,2,FALSE)+VLOOKUP(L259,'Grade-Percent-GPA'!$E:$F,2,FALSE)+VLOOKUP(M259,'Grade-Percent-GPA'!$E:$F,2,FALSE))/(IF(F259="",0,1)+IF(G259="",0,1)+IF(H259="",0,1)+IF(I259="",0,1)+IF(J259="",0,1)+IF(K259="",0,1)+IF(L259="",0,1)+IF(M259="",0,1)))</f>
        <v/>
      </c>
      <c r="O259" s="171" t="str">
        <f t="shared" si="16"/>
        <v/>
      </c>
      <c r="P259" s="171" t="str">
        <f t="shared" si="17"/>
        <v/>
      </c>
      <c r="Q259" s="17"/>
      <c r="R259" s="183"/>
      <c r="S259" s="16"/>
      <c r="T259" s="16"/>
      <c r="U259" s="16"/>
      <c r="V259" s="16"/>
      <c r="W259" s="16"/>
      <c r="X259" s="16"/>
      <c r="Y259" s="16"/>
      <c r="Z259" s="16"/>
      <c r="AA259" s="171" t="str">
        <f>IF(AND(S259="",T259="",U259="",V259="",W259="",X259="",Y259="",Z259=""),"",(VLOOKUP(S259,'Grade-Percent-GPA'!$E:$F,2,FALSE)+VLOOKUP(T259,'Grade-Percent-GPA'!$E:$F,2,FALSE)+VLOOKUP(U259,'Grade-Percent-GPA'!$E:$F,2,FALSE)+VLOOKUP(V259,'Grade-Percent-GPA'!$E:$F,2,FALSE)+VLOOKUP(W259,'Grade-Percent-GPA'!$E:$F,2,FALSE)+VLOOKUP(X259,'Grade-Percent-GPA'!$E:$F,2,FALSE)+VLOOKUP(Y259,'Grade-Percent-GPA'!$E:$F,2,FALSE)+VLOOKUP(Z259,'Grade-Percent-GPA'!$E:$F,2,FALSE))/(IF(S259="",0,1)+IF(T259="",0,1)+IF(U259="",0,1)+IF(V259="",0,1)+IF(W259="",0,1)+IF(X259="",0,1)+IF(Y259="",0,1)+IF(Z259="",0,1)))</f>
        <v/>
      </c>
      <c r="AB259" s="171" t="str">
        <f t="shared" si="18"/>
        <v/>
      </c>
      <c r="AC259" s="171" t="str">
        <f t="shared" si="19"/>
        <v/>
      </c>
      <c r="AD259" s="17"/>
      <c r="AE259" s="183"/>
      <c r="AF259" s="16"/>
      <c r="AG259" s="16"/>
      <c r="AH259" s="16"/>
      <c r="AI259" s="16"/>
      <c r="AJ259" s="16"/>
      <c r="AK259" s="16"/>
      <c r="AL259" s="16"/>
      <c r="AM259" s="16"/>
      <c r="AN259" s="171" t="str">
        <f>IF(AND(AF259="",AG259="",AH259="",AI259="",AJ259="",AK259="",AL259="",AM259=""),"",(VLOOKUP(AF259,'Grade-Percent-GPA'!$E:$F,2,FALSE)+VLOOKUP(AG259,'Grade-Percent-GPA'!$E:$F,2,FALSE)+VLOOKUP(AH259,'Grade-Percent-GPA'!$E:$F,2,FALSE)+VLOOKUP(AI259,'Grade-Percent-GPA'!$E:$F,2,FALSE)+VLOOKUP(AJ259,'Grade-Percent-GPA'!$E:$F,2,FALSE)+VLOOKUP(AK259,'Grade-Percent-GPA'!$E:$F,2,FALSE)+VLOOKUP(AL259,'Grade-Percent-GPA'!$E:$F,2,FALSE)+VLOOKUP(AM259,'Grade-Percent-GPA'!$E:$F,2,FALSE))/(IF(AF259="",0,1)+IF(AG259="",0,1)+IF(AH259="",0,1)+IF(AI259="",0,1)+IF(AJ259="",0,1)+IF(AK259="",0,1)+IF(AL259="",0,1)+IF(AM259="",0,1)))</f>
        <v/>
      </c>
      <c r="AO259" s="171" t="str">
        <f t="shared" si="20"/>
        <v/>
      </c>
      <c r="AP259" s="171" t="str">
        <f t="shared" si="21"/>
        <v/>
      </c>
      <c r="AQ259" s="17"/>
      <c r="AR259" s="183"/>
      <c r="AS259" s="16"/>
      <c r="AT259" s="16"/>
      <c r="AU259" s="16"/>
      <c r="AV259" s="16"/>
      <c r="AW259" s="16"/>
      <c r="AX259" s="16"/>
      <c r="AY259" s="16"/>
      <c r="AZ259" s="16"/>
      <c r="BA259" s="171" t="str">
        <f>IF(AND(AS259="",AT259="",AU259="",AV259="",AW259="",AX259="",AY259="",AZ259=""),"",(VLOOKUP(AS259,'Grade-Percent-GPA'!$E:$F,2,FALSE)+VLOOKUP(AT259,'Grade-Percent-GPA'!$E:$F,2,FALSE)+VLOOKUP(AU259,'Grade-Percent-GPA'!$E:$F,2,FALSE)+VLOOKUP(AV259,'Grade-Percent-GPA'!$E:$F,2,FALSE)+VLOOKUP(AW259,'Grade-Percent-GPA'!$E:$F,2,FALSE)+VLOOKUP(AX259,'Grade-Percent-GPA'!$E:$F,2,FALSE)+VLOOKUP(AY259,'Grade-Percent-GPA'!$E:$F,2,FALSE)+VLOOKUP(AZ259,'Grade-Percent-GPA'!$E:$F,2,FALSE))/(IF(AS259="",0,1)+IF(AT259="",0,1)+IF(AU259="",0,1)+IF(AV259="",0,1)+IF(AW259="",0,1)+IF(AX259="",0,1)+IF(AY259="",0,1)+IF(AZ259="",0,1)))</f>
        <v/>
      </c>
      <c r="BB259" s="171" t="str">
        <f t="shared" si="22"/>
        <v/>
      </c>
      <c r="BC259" s="171" t="str">
        <f t="shared" si="23"/>
        <v/>
      </c>
      <c r="BD259" s="17"/>
      <c r="BE259" s="183"/>
      <c r="BF259" s="16"/>
      <c r="BG259" s="16"/>
      <c r="BH259" s="16"/>
      <c r="BI259" s="16"/>
      <c r="BJ259" s="16"/>
      <c r="BK259" s="16"/>
      <c r="BL259" s="16"/>
      <c r="BM259" s="16"/>
      <c r="BN259" s="171" t="str">
        <f>IF(AND(BF259="",BG259="",BH259="",BI259="",BJ259="",BK259="",BL259="",BM259=""),"",(VLOOKUP(BF259,'Grade-Percent-GPA'!$E:$F,2,FALSE)+VLOOKUP(BG259,'Grade-Percent-GPA'!$E:$F,2,FALSE)+VLOOKUP(BH259,'Grade-Percent-GPA'!$E:$F,2,FALSE)+VLOOKUP(BI259,'Grade-Percent-GPA'!$E:$F,2,FALSE)+VLOOKUP(BJ259,'Grade-Percent-GPA'!$E:$F,2,FALSE)+VLOOKUP(BK259,'Grade-Percent-GPA'!$E:$F,2,FALSE)+VLOOKUP(BL259,'Grade-Percent-GPA'!$E:$F,2,FALSE)+VLOOKUP(BM259,'Grade-Percent-GPA'!$E:$F,2,FALSE))/(IF(BF259="",0,1)+IF(BG259="",0,1)+IF(BH259="",0,1)+IF(BI259="",0,1)+IF(BJ259="",0,1)+IF(BK259="",0,1)+IF(BL259="",0,1)+IF(BM259="",0,1)))</f>
        <v/>
      </c>
      <c r="BO259" s="171" t="str">
        <f t="shared" si="24"/>
        <v/>
      </c>
      <c r="BP259" s="171" t="str">
        <f t="shared" si="25"/>
        <v/>
      </c>
      <c r="BQ259" s="17"/>
      <c r="BR259" s="183"/>
      <c r="BS259" s="16"/>
      <c r="BT259" s="16"/>
      <c r="BU259" s="16"/>
      <c r="BV259" s="16"/>
      <c r="BW259" s="16"/>
      <c r="BX259" s="16"/>
      <c r="BY259" s="16"/>
      <c r="BZ259" s="16"/>
      <c r="CA259" s="171" t="str">
        <f>IF(AND(BS259="",BT259="",BU259="",BV259="",BW259="",BX259="",BY259="",BZ259=""),"",(VLOOKUP(BS259,'Grade-Percent-GPA'!$E:$F,2,FALSE)+VLOOKUP(BT259,'Grade-Percent-GPA'!$E:$F,2,FALSE)+VLOOKUP(BU259,'Grade-Percent-GPA'!$E:$F,2,FALSE)+VLOOKUP(BV259,'Grade-Percent-GPA'!$E:$F,2,FALSE)+VLOOKUP(BW259,'Grade-Percent-GPA'!$E:$F,2,FALSE)+VLOOKUP(BX259,'Grade-Percent-GPA'!$E:$F,2,FALSE)+VLOOKUP(BY259,'Grade-Percent-GPA'!$E:$F,2,FALSE)+VLOOKUP(BZ259,'Grade-Percent-GPA'!$E:$F,2,FALSE))/(IF(BS259="",0,1)+IF(BT259="",0,1)+IF(BU259="",0,1)+IF(BV259="",0,1)+IF(BW259="",0,1)+IF(BX259="",0,1)+IF(BY259="",0,1)+IF(BZ259="",0,1)))</f>
        <v/>
      </c>
      <c r="CB259" s="171" t="str">
        <f t="shared" si="26"/>
        <v/>
      </c>
      <c r="CC259" s="171" t="str">
        <f t="shared" si="27"/>
        <v/>
      </c>
      <c r="CD259" s="17"/>
      <c r="CE259" s="183"/>
      <c r="CF259" s="16"/>
      <c r="CG259" s="16"/>
      <c r="CH259" s="16"/>
      <c r="CI259" s="16"/>
      <c r="CJ259" s="16"/>
      <c r="CK259" s="16"/>
      <c r="CL259" s="16"/>
      <c r="CM259" s="16"/>
      <c r="CN259" s="171" t="str">
        <f>IF(AND(CF259="",CG259="",CH259="",CI259="",CJ259="",CK259="",CL259="",CM259=""),"",(VLOOKUP(CF259,'Grade-Percent-GPA'!$E:$F,2,FALSE)+VLOOKUP(CG259,'Grade-Percent-GPA'!$E:$F,2,FALSE)+VLOOKUP(CH259,'Grade-Percent-GPA'!$E:$F,2,FALSE)+VLOOKUP(CI259,'Grade-Percent-GPA'!$E:$F,2,FALSE)+VLOOKUP(CJ259,'Grade-Percent-GPA'!$E:$F,2,FALSE)+VLOOKUP(CK259,'Grade-Percent-GPA'!$E:$F,2,FALSE)+VLOOKUP(CL259,'Grade-Percent-GPA'!$E:$F,2,FALSE)+VLOOKUP(CM259,'Grade-Percent-GPA'!$E:$F,2,FALSE))/(IF(CF259="",0,1)+IF(CG259="",0,1)+IF(CH259="",0,1)+IF(CI259="",0,1)+IF(CJ259="",0,1)+IF(CK259="",0,1)+IF(CL259="",0,1)+IF(CM259="",0,1)))</f>
        <v/>
      </c>
      <c r="CO259" s="171" t="str">
        <f t="shared" si="28"/>
        <v/>
      </c>
      <c r="CP259" s="171" t="str">
        <f t="shared" si="29"/>
        <v/>
      </c>
      <c r="CQ259" s="17"/>
      <c r="CR259" s="183"/>
      <c r="CS259" s="16"/>
      <c r="CT259" s="16"/>
      <c r="CU259" s="16"/>
      <c r="CV259" s="16"/>
      <c r="CW259" s="16"/>
      <c r="CX259" s="16"/>
      <c r="CY259" s="16"/>
      <c r="CZ259" s="16"/>
      <c r="DA259" s="171" t="str">
        <f>IF(AND(CS259="",CT259="",CU259="",CV259="",CW259="",CX259="",CY259="",CZ259=""),"",(VLOOKUP(CS259,'Grade-Percent-GPA'!$E:$F,2,FALSE)+VLOOKUP(CT259,'Grade-Percent-GPA'!$E:$F,2,FALSE)+VLOOKUP(CU259,'Grade-Percent-GPA'!$E:$F,2,FALSE)+VLOOKUP(CV259,'Grade-Percent-GPA'!$E:$F,2,FALSE)+VLOOKUP(CW259,'Grade-Percent-GPA'!$E:$F,2,FALSE)+VLOOKUP(CX259,'Grade-Percent-GPA'!$E:$F,2,FALSE)+VLOOKUP(CY259,'Grade-Percent-GPA'!$E:$F,2,FALSE)+VLOOKUP(CZ259,'Grade-Percent-GPA'!$E:$F,2,FALSE))/(IF(CS259="",0,1)+IF(CT259="",0,1)+IF(CU259="",0,1)+IF(CV259="",0,1)+IF(CW259="",0,1)+IF(CX259="",0,1)+IF(CY259="",0,1)+IF(CZ259="",0,1)))</f>
        <v/>
      </c>
      <c r="DB259" s="171" t="str">
        <f t="shared" si="30"/>
        <v/>
      </c>
      <c r="DC259" s="171" t="str">
        <f t="shared" si="31"/>
        <v/>
      </c>
    </row>
    <row r="260" spans="1:107" ht="14.25" customHeight="1" x14ac:dyDescent="0.3">
      <c r="A260" s="182"/>
      <c r="B260" s="15"/>
      <c r="C260" s="15"/>
      <c r="D260" s="453"/>
      <c r="E260" s="183"/>
      <c r="F260" s="16"/>
      <c r="G260" s="16"/>
      <c r="H260" s="16"/>
      <c r="I260" s="16"/>
      <c r="J260" s="16"/>
      <c r="K260" s="16"/>
      <c r="L260" s="16"/>
      <c r="M260" s="16"/>
      <c r="N260" s="171" t="str">
        <f>IF(AND(F260="",G260="",H260="",I260="",J260="",K260="",L260="",M260=""),"",(VLOOKUP(F260,'Grade-Percent-GPA'!$E:$F,2,FALSE)+VLOOKUP(G260,'Grade-Percent-GPA'!$E:$F,2,FALSE)+VLOOKUP(H260,'Grade-Percent-GPA'!$E:$F,2,FALSE)+VLOOKUP(I260,'Grade-Percent-GPA'!$E:$F,2,FALSE)+VLOOKUP(J260,'Grade-Percent-GPA'!$E:$F,2,FALSE)+VLOOKUP(K260,'Grade-Percent-GPA'!$E:$F,2,FALSE)+VLOOKUP(L260,'Grade-Percent-GPA'!$E:$F,2,FALSE)+VLOOKUP(M260,'Grade-Percent-GPA'!$E:$F,2,FALSE))/(IF(F260="",0,1)+IF(G260="",0,1)+IF(H260="",0,1)+IF(I260="",0,1)+IF(J260="",0,1)+IF(K260="",0,1)+IF(L260="",0,1)+IF(M260="",0,1)))</f>
        <v/>
      </c>
      <c r="O260" s="171" t="str">
        <f t="shared" si="16"/>
        <v/>
      </c>
      <c r="P260" s="171" t="str">
        <f t="shared" si="17"/>
        <v/>
      </c>
      <c r="Q260" s="17"/>
      <c r="R260" s="183"/>
      <c r="S260" s="16"/>
      <c r="T260" s="16"/>
      <c r="U260" s="16"/>
      <c r="V260" s="16"/>
      <c r="W260" s="16"/>
      <c r="X260" s="16"/>
      <c r="Y260" s="16"/>
      <c r="Z260" s="16"/>
      <c r="AA260" s="171" t="str">
        <f>IF(AND(S260="",T260="",U260="",V260="",W260="",X260="",Y260="",Z260=""),"",(VLOOKUP(S260,'Grade-Percent-GPA'!$E:$F,2,FALSE)+VLOOKUP(T260,'Grade-Percent-GPA'!$E:$F,2,FALSE)+VLOOKUP(U260,'Grade-Percent-GPA'!$E:$F,2,FALSE)+VLOOKUP(V260,'Grade-Percent-GPA'!$E:$F,2,FALSE)+VLOOKUP(W260,'Grade-Percent-GPA'!$E:$F,2,FALSE)+VLOOKUP(X260,'Grade-Percent-GPA'!$E:$F,2,FALSE)+VLOOKUP(Y260,'Grade-Percent-GPA'!$E:$F,2,FALSE)+VLOOKUP(Z260,'Grade-Percent-GPA'!$E:$F,2,FALSE))/(IF(S260="",0,1)+IF(T260="",0,1)+IF(U260="",0,1)+IF(V260="",0,1)+IF(W260="",0,1)+IF(X260="",0,1)+IF(Y260="",0,1)+IF(Z260="",0,1)))</f>
        <v/>
      </c>
      <c r="AB260" s="171" t="str">
        <f t="shared" si="18"/>
        <v/>
      </c>
      <c r="AC260" s="171" t="str">
        <f t="shared" si="19"/>
        <v/>
      </c>
      <c r="AD260" s="17"/>
      <c r="AE260" s="183"/>
      <c r="AF260" s="16"/>
      <c r="AG260" s="16"/>
      <c r="AH260" s="16"/>
      <c r="AI260" s="16"/>
      <c r="AJ260" s="16"/>
      <c r="AK260" s="16"/>
      <c r="AL260" s="16"/>
      <c r="AM260" s="16"/>
      <c r="AN260" s="171" t="str">
        <f>IF(AND(AF260="",AG260="",AH260="",AI260="",AJ260="",AK260="",AL260="",AM260=""),"",(VLOOKUP(AF260,'Grade-Percent-GPA'!$E:$F,2,FALSE)+VLOOKUP(AG260,'Grade-Percent-GPA'!$E:$F,2,FALSE)+VLOOKUP(AH260,'Grade-Percent-GPA'!$E:$F,2,FALSE)+VLOOKUP(AI260,'Grade-Percent-GPA'!$E:$F,2,FALSE)+VLOOKUP(AJ260,'Grade-Percent-GPA'!$E:$F,2,FALSE)+VLOOKUP(AK260,'Grade-Percent-GPA'!$E:$F,2,FALSE)+VLOOKUP(AL260,'Grade-Percent-GPA'!$E:$F,2,FALSE)+VLOOKUP(AM260,'Grade-Percent-GPA'!$E:$F,2,FALSE))/(IF(AF260="",0,1)+IF(AG260="",0,1)+IF(AH260="",0,1)+IF(AI260="",0,1)+IF(AJ260="",0,1)+IF(AK260="",0,1)+IF(AL260="",0,1)+IF(AM260="",0,1)))</f>
        <v/>
      </c>
      <c r="AO260" s="171" t="str">
        <f t="shared" si="20"/>
        <v/>
      </c>
      <c r="AP260" s="171" t="str">
        <f t="shared" si="21"/>
        <v/>
      </c>
      <c r="AQ260" s="17"/>
      <c r="AR260" s="183"/>
      <c r="AS260" s="16"/>
      <c r="AT260" s="16"/>
      <c r="AU260" s="16"/>
      <c r="AV260" s="16"/>
      <c r="AW260" s="16"/>
      <c r="AX260" s="16"/>
      <c r="AY260" s="16"/>
      <c r="AZ260" s="16"/>
      <c r="BA260" s="171" t="str">
        <f>IF(AND(AS260="",AT260="",AU260="",AV260="",AW260="",AX260="",AY260="",AZ260=""),"",(VLOOKUP(AS260,'Grade-Percent-GPA'!$E:$F,2,FALSE)+VLOOKUP(AT260,'Grade-Percent-GPA'!$E:$F,2,FALSE)+VLOOKUP(AU260,'Grade-Percent-GPA'!$E:$F,2,FALSE)+VLOOKUP(AV260,'Grade-Percent-GPA'!$E:$F,2,FALSE)+VLOOKUP(AW260,'Grade-Percent-GPA'!$E:$F,2,FALSE)+VLOOKUP(AX260,'Grade-Percent-GPA'!$E:$F,2,FALSE)+VLOOKUP(AY260,'Grade-Percent-GPA'!$E:$F,2,FALSE)+VLOOKUP(AZ260,'Grade-Percent-GPA'!$E:$F,2,FALSE))/(IF(AS260="",0,1)+IF(AT260="",0,1)+IF(AU260="",0,1)+IF(AV260="",0,1)+IF(AW260="",0,1)+IF(AX260="",0,1)+IF(AY260="",0,1)+IF(AZ260="",0,1)))</f>
        <v/>
      </c>
      <c r="BB260" s="171" t="str">
        <f t="shared" si="22"/>
        <v/>
      </c>
      <c r="BC260" s="171" t="str">
        <f t="shared" si="23"/>
        <v/>
      </c>
      <c r="BD260" s="17"/>
      <c r="BE260" s="183"/>
      <c r="BF260" s="16"/>
      <c r="BG260" s="16"/>
      <c r="BH260" s="16"/>
      <c r="BI260" s="16"/>
      <c r="BJ260" s="16"/>
      <c r="BK260" s="16"/>
      <c r="BL260" s="16"/>
      <c r="BM260" s="16"/>
      <c r="BN260" s="171" t="str">
        <f>IF(AND(BF260="",BG260="",BH260="",BI260="",BJ260="",BK260="",BL260="",BM260=""),"",(VLOOKUP(BF260,'Grade-Percent-GPA'!$E:$F,2,FALSE)+VLOOKUP(BG260,'Grade-Percent-GPA'!$E:$F,2,FALSE)+VLOOKUP(BH260,'Grade-Percent-GPA'!$E:$F,2,FALSE)+VLOOKUP(BI260,'Grade-Percent-GPA'!$E:$F,2,FALSE)+VLOOKUP(BJ260,'Grade-Percent-GPA'!$E:$F,2,FALSE)+VLOOKUP(BK260,'Grade-Percent-GPA'!$E:$F,2,FALSE)+VLOOKUP(BL260,'Grade-Percent-GPA'!$E:$F,2,FALSE)+VLOOKUP(BM260,'Grade-Percent-GPA'!$E:$F,2,FALSE))/(IF(BF260="",0,1)+IF(BG260="",0,1)+IF(BH260="",0,1)+IF(BI260="",0,1)+IF(BJ260="",0,1)+IF(BK260="",0,1)+IF(BL260="",0,1)+IF(BM260="",0,1)))</f>
        <v/>
      </c>
      <c r="BO260" s="171" t="str">
        <f t="shared" si="24"/>
        <v/>
      </c>
      <c r="BP260" s="171" t="str">
        <f t="shared" si="25"/>
        <v/>
      </c>
      <c r="BQ260" s="17"/>
      <c r="BR260" s="183"/>
      <c r="BS260" s="16"/>
      <c r="BT260" s="16"/>
      <c r="BU260" s="16"/>
      <c r="BV260" s="16"/>
      <c r="BW260" s="16"/>
      <c r="BX260" s="16"/>
      <c r="BY260" s="16"/>
      <c r="BZ260" s="16"/>
      <c r="CA260" s="171" t="str">
        <f>IF(AND(BS260="",BT260="",BU260="",BV260="",BW260="",BX260="",BY260="",BZ260=""),"",(VLOOKUP(BS260,'Grade-Percent-GPA'!$E:$F,2,FALSE)+VLOOKUP(BT260,'Grade-Percent-GPA'!$E:$F,2,FALSE)+VLOOKUP(BU260,'Grade-Percent-GPA'!$E:$F,2,FALSE)+VLOOKUP(BV260,'Grade-Percent-GPA'!$E:$F,2,FALSE)+VLOOKUP(BW260,'Grade-Percent-GPA'!$E:$F,2,FALSE)+VLOOKUP(BX260,'Grade-Percent-GPA'!$E:$F,2,FALSE)+VLOOKUP(BY260,'Grade-Percent-GPA'!$E:$F,2,FALSE)+VLOOKUP(BZ260,'Grade-Percent-GPA'!$E:$F,2,FALSE))/(IF(BS260="",0,1)+IF(BT260="",0,1)+IF(BU260="",0,1)+IF(BV260="",0,1)+IF(BW260="",0,1)+IF(BX260="",0,1)+IF(BY260="",0,1)+IF(BZ260="",0,1)))</f>
        <v/>
      </c>
      <c r="CB260" s="171" t="str">
        <f t="shared" si="26"/>
        <v/>
      </c>
      <c r="CC260" s="171" t="str">
        <f t="shared" si="27"/>
        <v/>
      </c>
      <c r="CD260" s="17"/>
      <c r="CE260" s="183"/>
      <c r="CF260" s="16"/>
      <c r="CG260" s="16"/>
      <c r="CH260" s="16"/>
      <c r="CI260" s="16"/>
      <c r="CJ260" s="16"/>
      <c r="CK260" s="16"/>
      <c r="CL260" s="16"/>
      <c r="CM260" s="16"/>
      <c r="CN260" s="171" t="str">
        <f>IF(AND(CF260="",CG260="",CH260="",CI260="",CJ260="",CK260="",CL260="",CM260=""),"",(VLOOKUP(CF260,'Grade-Percent-GPA'!$E:$F,2,FALSE)+VLOOKUP(CG260,'Grade-Percent-GPA'!$E:$F,2,FALSE)+VLOOKUP(CH260,'Grade-Percent-GPA'!$E:$F,2,FALSE)+VLOOKUP(CI260,'Grade-Percent-GPA'!$E:$F,2,FALSE)+VLOOKUP(CJ260,'Grade-Percent-GPA'!$E:$F,2,FALSE)+VLOOKUP(CK260,'Grade-Percent-GPA'!$E:$F,2,FALSE)+VLOOKUP(CL260,'Grade-Percent-GPA'!$E:$F,2,FALSE)+VLOOKUP(CM260,'Grade-Percent-GPA'!$E:$F,2,FALSE))/(IF(CF260="",0,1)+IF(CG260="",0,1)+IF(CH260="",0,1)+IF(CI260="",0,1)+IF(CJ260="",0,1)+IF(CK260="",0,1)+IF(CL260="",0,1)+IF(CM260="",0,1)))</f>
        <v/>
      </c>
      <c r="CO260" s="171" t="str">
        <f t="shared" si="28"/>
        <v/>
      </c>
      <c r="CP260" s="171" t="str">
        <f t="shared" si="29"/>
        <v/>
      </c>
      <c r="CQ260" s="17"/>
      <c r="CR260" s="183"/>
      <c r="CS260" s="16"/>
      <c r="CT260" s="16"/>
      <c r="CU260" s="16"/>
      <c r="CV260" s="16"/>
      <c r="CW260" s="16"/>
      <c r="CX260" s="16"/>
      <c r="CY260" s="16"/>
      <c r="CZ260" s="16"/>
      <c r="DA260" s="171" t="str">
        <f>IF(AND(CS260="",CT260="",CU260="",CV260="",CW260="",CX260="",CY260="",CZ260=""),"",(VLOOKUP(CS260,'Grade-Percent-GPA'!$E:$F,2,FALSE)+VLOOKUP(CT260,'Grade-Percent-GPA'!$E:$F,2,FALSE)+VLOOKUP(CU260,'Grade-Percent-GPA'!$E:$F,2,FALSE)+VLOOKUP(CV260,'Grade-Percent-GPA'!$E:$F,2,FALSE)+VLOOKUP(CW260,'Grade-Percent-GPA'!$E:$F,2,FALSE)+VLOOKUP(CX260,'Grade-Percent-GPA'!$E:$F,2,FALSE)+VLOOKUP(CY260,'Grade-Percent-GPA'!$E:$F,2,FALSE)+VLOOKUP(CZ260,'Grade-Percent-GPA'!$E:$F,2,FALSE))/(IF(CS260="",0,1)+IF(CT260="",0,1)+IF(CU260="",0,1)+IF(CV260="",0,1)+IF(CW260="",0,1)+IF(CX260="",0,1)+IF(CY260="",0,1)+IF(CZ260="",0,1)))</f>
        <v/>
      </c>
      <c r="DB260" s="171" t="str">
        <f t="shared" si="30"/>
        <v/>
      </c>
      <c r="DC260" s="171" t="str">
        <f t="shared" si="31"/>
        <v/>
      </c>
    </row>
    <row r="261" spans="1:107" ht="14.25" customHeight="1" x14ac:dyDescent="0.3">
      <c r="A261" s="182"/>
      <c r="B261" s="15"/>
      <c r="C261" s="15"/>
      <c r="D261" s="453"/>
      <c r="E261" s="183"/>
      <c r="F261" s="16"/>
      <c r="G261" s="16"/>
      <c r="H261" s="16"/>
      <c r="I261" s="16"/>
      <c r="J261" s="16"/>
      <c r="K261" s="16"/>
      <c r="L261" s="16"/>
      <c r="M261" s="16"/>
      <c r="N261" s="171" t="str">
        <f>IF(AND(F261="",G261="",H261="",I261="",J261="",K261="",L261="",M261=""),"",(VLOOKUP(F261,'Grade-Percent-GPA'!$E:$F,2,FALSE)+VLOOKUP(G261,'Grade-Percent-GPA'!$E:$F,2,FALSE)+VLOOKUP(H261,'Grade-Percent-GPA'!$E:$F,2,FALSE)+VLOOKUP(I261,'Grade-Percent-GPA'!$E:$F,2,FALSE)+VLOOKUP(J261,'Grade-Percent-GPA'!$E:$F,2,FALSE)+VLOOKUP(K261,'Grade-Percent-GPA'!$E:$F,2,FALSE)+VLOOKUP(L261,'Grade-Percent-GPA'!$E:$F,2,FALSE)+VLOOKUP(M261,'Grade-Percent-GPA'!$E:$F,2,FALSE))/(IF(F261="",0,1)+IF(G261="",0,1)+IF(H261="",0,1)+IF(I261="",0,1)+IF(J261="",0,1)+IF(K261="",0,1)+IF(L261="",0,1)+IF(M261="",0,1)))</f>
        <v/>
      </c>
      <c r="O261" s="171" t="str">
        <f t="shared" si="16"/>
        <v/>
      </c>
      <c r="P261" s="171" t="str">
        <f t="shared" si="17"/>
        <v/>
      </c>
      <c r="Q261" s="17"/>
      <c r="R261" s="183"/>
      <c r="S261" s="16"/>
      <c r="T261" s="16"/>
      <c r="U261" s="16"/>
      <c r="V261" s="16"/>
      <c r="W261" s="16"/>
      <c r="X261" s="16"/>
      <c r="Y261" s="16"/>
      <c r="Z261" s="16"/>
      <c r="AA261" s="171" t="str">
        <f>IF(AND(S261="",T261="",U261="",V261="",W261="",X261="",Y261="",Z261=""),"",(VLOOKUP(S261,'Grade-Percent-GPA'!$E:$F,2,FALSE)+VLOOKUP(T261,'Grade-Percent-GPA'!$E:$F,2,FALSE)+VLOOKUP(U261,'Grade-Percent-GPA'!$E:$F,2,FALSE)+VLOOKUP(V261,'Grade-Percent-GPA'!$E:$F,2,FALSE)+VLOOKUP(W261,'Grade-Percent-GPA'!$E:$F,2,FALSE)+VLOOKUP(X261,'Grade-Percent-GPA'!$E:$F,2,FALSE)+VLOOKUP(Y261,'Grade-Percent-GPA'!$E:$F,2,FALSE)+VLOOKUP(Z261,'Grade-Percent-GPA'!$E:$F,2,FALSE))/(IF(S261="",0,1)+IF(T261="",0,1)+IF(U261="",0,1)+IF(V261="",0,1)+IF(W261="",0,1)+IF(X261="",0,1)+IF(Y261="",0,1)+IF(Z261="",0,1)))</f>
        <v/>
      </c>
      <c r="AB261" s="171" t="str">
        <f t="shared" si="18"/>
        <v/>
      </c>
      <c r="AC261" s="171" t="str">
        <f t="shared" si="19"/>
        <v/>
      </c>
      <c r="AD261" s="17"/>
      <c r="AE261" s="183"/>
      <c r="AF261" s="16"/>
      <c r="AG261" s="16"/>
      <c r="AH261" s="16"/>
      <c r="AI261" s="16"/>
      <c r="AJ261" s="16"/>
      <c r="AK261" s="16"/>
      <c r="AL261" s="16"/>
      <c r="AM261" s="16"/>
      <c r="AN261" s="171" t="str">
        <f>IF(AND(AF261="",AG261="",AH261="",AI261="",AJ261="",AK261="",AL261="",AM261=""),"",(VLOOKUP(AF261,'Grade-Percent-GPA'!$E:$F,2,FALSE)+VLOOKUP(AG261,'Grade-Percent-GPA'!$E:$F,2,FALSE)+VLOOKUP(AH261,'Grade-Percent-GPA'!$E:$F,2,FALSE)+VLOOKUP(AI261,'Grade-Percent-GPA'!$E:$F,2,FALSE)+VLOOKUP(AJ261,'Grade-Percent-GPA'!$E:$F,2,FALSE)+VLOOKUP(AK261,'Grade-Percent-GPA'!$E:$F,2,FALSE)+VLOOKUP(AL261,'Grade-Percent-GPA'!$E:$F,2,FALSE)+VLOOKUP(AM261,'Grade-Percent-GPA'!$E:$F,2,FALSE))/(IF(AF261="",0,1)+IF(AG261="",0,1)+IF(AH261="",0,1)+IF(AI261="",0,1)+IF(AJ261="",0,1)+IF(AK261="",0,1)+IF(AL261="",0,1)+IF(AM261="",0,1)))</f>
        <v/>
      </c>
      <c r="AO261" s="171" t="str">
        <f t="shared" si="20"/>
        <v/>
      </c>
      <c r="AP261" s="171" t="str">
        <f t="shared" si="21"/>
        <v/>
      </c>
      <c r="AQ261" s="17"/>
      <c r="AR261" s="183"/>
      <c r="AS261" s="16"/>
      <c r="AT261" s="16"/>
      <c r="AU261" s="16"/>
      <c r="AV261" s="16"/>
      <c r="AW261" s="16"/>
      <c r="AX261" s="16"/>
      <c r="AY261" s="16"/>
      <c r="AZ261" s="16"/>
      <c r="BA261" s="171" t="str">
        <f>IF(AND(AS261="",AT261="",AU261="",AV261="",AW261="",AX261="",AY261="",AZ261=""),"",(VLOOKUP(AS261,'Grade-Percent-GPA'!$E:$F,2,FALSE)+VLOOKUP(AT261,'Grade-Percent-GPA'!$E:$F,2,FALSE)+VLOOKUP(AU261,'Grade-Percent-GPA'!$E:$F,2,FALSE)+VLOOKUP(AV261,'Grade-Percent-GPA'!$E:$F,2,FALSE)+VLOOKUP(AW261,'Grade-Percent-GPA'!$E:$F,2,FALSE)+VLOOKUP(AX261,'Grade-Percent-GPA'!$E:$F,2,FALSE)+VLOOKUP(AY261,'Grade-Percent-GPA'!$E:$F,2,FALSE)+VLOOKUP(AZ261,'Grade-Percent-GPA'!$E:$F,2,FALSE))/(IF(AS261="",0,1)+IF(AT261="",0,1)+IF(AU261="",0,1)+IF(AV261="",0,1)+IF(AW261="",0,1)+IF(AX261="",0,1)+IF(AY261="",0,1)+IF(AZ261="",0,1)))</f>
        <v/>
      </c>
      <c r="BB261" s="171" t="str">
        <f t="shared" si="22"/>
        <v/>
      </c>
      <c r="BC261" s="171" t="str">
        <f t="shared" si="23"/>
        <v/>
      </c>
      <c r="BD261" s="17"/>
      <c r="BE261" s="183"/>
      <c r="BF261" s="16"/>
      <c r="BG261" s="16"/>
      <c r="BH261" s="16"/>
      <c r="BI261" s="16"/>
      <c r="BJ261" s="16"/>
      <c r="BK261" s="16"/>
      <c r="BL261" s="16"/>
      <c r="BM261" s="16"/>
      <c r="BN261" s="171" t="str">
        <f>IF(AND(BF261="",BG261="",BH261="",BI261="",BJ261="",BK261="",BL261="",BM261=""),"",(VLOOKUP(BF261,'Grade-Percent-GPA'!$E:$F,2,FALSE)+VLOOKUP(BG261,'Grade-Percent-GPA'!$E:$F,2,FALSE)+VLOOKUP(BH261,'Grade-Percent-GPA'!$E:$F,2,FALSE)+VLOOKUP(BI261,'Grade-Percent-GPA'!$E:$F,2,FALSE)+VLOOKUP(BJ261,'Grade-Percent-GPA'!$E:$F,2,FALSE)+VLOOKUP(BK261,'Grade-Percent-GPA'!$E:$F,2,FALSE)+VLOOKUP(BL261,'Grade-Percent-GPA'!$E:$F,2,FALSE)+VLOOKUP(BM261,'Grade-Percent-GPA'!$E:$F,2,FALSE))/(IF(BF261="",0,1)+IF(BG261="",0,1)+IF(BH261="",0,1)+IF(BI261="",0,1)+IF(BJ261="",0,1)+IF(BK261="",0,1)+IF(BL261="",0,1)+IF(BM261="",0,1)))</f>
        <v/>
      </c>
      <c r="BO261" s="171" t="str">
        <f t="shared" si="24"/>
        <v/>
      </c>
      <c r="BP261" s="171" t="str">
        <f t="shared" si="25"/>
        <v/>
      </c>
      <c r="BQ261" s="17"/>
      <c r="BR261" s="183"/>
      <c r="BS261" s="16"/>
      <c r="BT261" s="16"/>
      <c r="BU261" s="16"/>
      <c r="BV261" s="16"/>
      <c r="BW261" s="16"/>
      <c r="BX261" s="16"/>
      <c r="BY261" s="16"/>
      <c r="BZ261" s="16"/>
      <c r="CA261" s="171" t="str">
        <f>IF(AND(BS261="",BT261="",BU261="",BV261="",BW261="",BX261="",BY261="",BZ261=""),"",(VLOOKUP(BS261,'Grade-Percent-GPA'!$E:$F,2,FALSE)+VLOOKUP(BT261,'Grade-Percent-GPA'!$E:$F,2,FALSE)+VLOOKUP(BU261,'Grade-Percent-GPA'!$E:$F,2,FALSE)+VLOOKUP(BV261,'Grade-Percent-GPA'!$E:$F,2,FALSE)+VLOOKUP(BW261,'Grade-Percent-GPA'!$E:$F,2,FALSE)+VLOOKUP(BX261,'Grade-Percent-GPA'!$E:$F,2,FALSE)+VLOOKUP(BY261,'Grade-Percent-GPA'!$E:$F,2,FALSE)+VLOOKUP(BZ261,'Grade-Percent-GPA'!$E:$F,2,FALSE))/(IF(BS261="",0,1)+IF(BT261="",0,1)+IF(BU261="",0,1)+IF(BV261="",0,1)+IF(BW261="",0,1)+IF(BX261="",0,1)+IF(BY261="",0,1)+IF(BZ261="",0,1)))</f>
        <v/>
      </c>
      <c r="CB261" s="171" t="str">
        <f t="shared" si="26"/>
        <v/>
      </c>
      <c r="CC261" s="171" t="str">
        <f t="shared" si="27"/>
        <v/>
      </c>
      <c r="CD261" s="17"/>
      <c r="CE261" s="183"/>
      <c r="CF261" s="16"/>
      <c r="CG261" s="16"/>
      <c r="CH261" s="16"/>
      <c r="CI261" s="16"/>
      <c r="CJ261" s="16"/>
      <c r="CK261" s="16"/>
      <c r="CL261" s="16"/>
      <c r="CM261" s="16"/>
      <c r="CN261" s="171" t="str">
        <f>IF(AND(CF261="",CG261="",CH261="",CI261="",CJ261="",CK261="",CL261="",CM261=""),"",(VLOOKUP(CF261,'Grade-Percent-GPA'!$E:$F,2,FALSE)+VLOOKUP(CG261,'Grade-Percent-GPA'!$E:$F,2,FALSE)+VLOOKUP(CH261,'Grade-Percent-GPA'!$E:$F,2,FALSE)+VLOOKUP(CI261,'Grade-Percent-GPA'!$E:$F,2,FALSE)+VLOOKUP(CJ261,'Grade-Percent-GPA'!$E:$F,2,FALSE)+VLOOKUP(CK261,'Grade-Percent-GPA'!$E:$F,2,FALSE)+VLOOKUP(CL261,'Grade-Percent-GPA'!$E:$F,2,FALSE)+VLOOKUP(CM261,'Grade-Percent-GPA'!$E:$F,2,FALSE))/(IF(CF261="",0,1)+IF(CG261="",0,1)+IF(CH261="",0,1)+IF(CI261="",0,1)+IF(CJ261="",0,1)+IF(CK261="",0,1)+IF(CL261="",0,1)+IF(CM261="",0,1)))</f>
        <v/>
      </c>
      <c r="CO261" s="171" t="str">
        <f t="shared" si="28"/>
        <v/>
      </c>
      <c r="CP261" s="171" t="str">
        <f t="shared" si="29"/>
        <v/>
      </c>
      <c r="CQ261" s="17"/>
      <c r="CR261" s="183"/>
      <c r="CS261" s="16"/>
      <c r="CT261" s="16"/>
      <c r="CU261" s="16"/>
      <c r="CV261" s="16"/>
      <c r="CW261" s="16"/>
      <c r="CX261" s="16"/>
      <c r="CY261" s="16"/>
      <c r="CZ261" s="16"/>
      <c r="DA261" s="171" t="str">
        <f>IF(AND(CS261="",CT261="",CU261="",CV261="",CW261="",CX261="",CY261="",CZ261=""),"",(VLOOKUP(CS261,'Grade-Percent-GPA'!$E:$F,2,FALSE)+VLOOKUP(CT261,'Grade-Percent-GPA'!$E:$F,2,FALSE)+VLOOKUP(CU261,'Grade-Percent-GPA'!$E:$F,2,FALSE)+VLOOKUP(CV261,'Grade-Percent-GPA'!$E:$F,2,FALSE)+VLOOKUP(CW261,'Grade-Percent-GPA'!$E:$F,2,FALSE)+VLOOKUP(CX261,'Grade-Percent-GPA'!$E:$F,2,FALSE)+VLOOKUP(CY261,'Grade-Percent-GPA'!$E:$F,2,FALSE)+VLOOKUP(CZ261,'Grade-Percent-GPA'!$E:$F,2,FALSE))/(IF(CS261="",0,1)+IF(CT261="",0,1)+IF(CU261="",0,1)+IF(CV261="",0,1)+IF(CW261="",0,1)+IF(CX261="",0,1)+IF(CY261="",0,1)+IF(CZ261="",0,1)))</f>
        <v/>
      </c>
      <c r="DB261" s="171" t="str">
        <f t="shared" si="30"/>
        <v/>
      </c>
      <c r="DC261" s="171" t="str">
        <f t="shared" si="31"/>
        <v/>
      </c>
    </row>
    <row r="262" spans="1:107" ht="14.25" customHeight="1" x14ac:dyDescent="0.3">
      <c r="A262" s="182"/>
      <c r="B262" s="15"/>
      <c r="C262" s="15"/>
      <c r="D262" s="453"/>
      <c r="E262" s="183"/>
      <c r="F262" s="16"/>
      <c r="G262" s="16"/>
      <c r="H262" s="16"/>
      <c r="I262" s="16"/>
      <c r="J262" s="16"/>
      <c r="K262" s="16"/>
      <c r="L262" s="16"/>
      <c r="M262" s="16"/>
      <c r="N262" s="171" t="str">
        <f>IF(AND(F262="",G262="",H262="",I262="",J262="",K262="",L262="",M262=""),"",(VLOOKUP(F262,'Grade-Percent-GPA'!$E:$F,2,FALSE)+VLOOKUP(G262,'Grade-Percent-GPA'!$E:$F,2,FALSE)+VLOOKUP(H262,'Grade-Percent-GPA'!$E:$F,2,FALSE)+VLOOKUP(I262,'Grade-Percent-GPA'!$E:$F,2,FALSE)+VLOOKUP(J262,'Grade-Percent-GPA'!$E:$F,2,FALSE)+VLOOKUP(K262,'Grade-Percent-GPA'!$E:$F,2,FALSE)+VLOOKUP(L262,'Grade-Percent-GPA'!$E:$F,2,FALSE)+VLOOKUP(M262,'Grade-Percent-GPA'!$E:$F,2,FALSE))/(IF(F262="",0,1)+IF(G262="",0,1)+IF(H262="",0,1)+IF(I262="",0,1)+IF(J262="",0,1)+IF(K262="",0,1)+IF(L262="",0,1)+IF(M262="",0,1)))</f>
        <v/>
      </c>
      <c r="O262" s="171" t="str">
        <f t="shared" si="16"/>
        <v/>
      </c>
      <c r="P262" s="171" t="str">
        <f t="shared" si="17"/>
        <v/>
      </c>
      <c r="Q262" s="17"/>
      <c r="R262" s="183"/>
      <c r="S262" s="16"/>
      <c r="T262" s="16"/>
      <c r="U262" s="16"/>
      <c r="V262" s="16"/>
      <c r="W262" s="16"/>
      <c r="X262" s="16"/>
      <c r="Y262" s="16"/>
      <c r="Z262" s="16"/>
      <c r="AA262" s="171" t="str">
        <f>IF(AND(S262="",T262="",U262="",V262="",W262="",X262="",Y262="",Z262=""),"",(VLOOKUP(S262,'Grade-Percent-GPA'!$E:$F,2,FALSE)+VLOOKUP(T262,'Grade-Percent-GPA'!$E:$F,2,FALSE)+VLOOKUP(U262,'Grade-Percent-GPA'!$E:$F,2,FALSE)+VLOOKUP(V262,'Grade-Percent-GPA'!$E:$F,2,FALSE)+VLOOKUP(W262,'Grade-Percent-GPA'!$E:$F,2,FALSE)+VLOOKUP(X262,'Grade-Percent-GPA'!$E:$F,2,FALSE)+VLOOKUP(Y262,'Grade-Percent-GPA'!$E:$F,2,FALSE)+VLOOKUP(Z262,'Grade-Percent-GPA'!$E:$F,2,FALSE))/(IF(S262="",0,1)+IF(T262="",0,1)+IF(U262="",0,1)+IF(V262="",0,1)+IF(W262="",0,1)+IF(X262="",0,1)+IF(Y262="",0,1)+IF(Z262="",0,1)))</f>
        <v/>
      </c>
      <c r="AB262" s="171" t="str">
        <f t="shared" si="18"/>
        <v/>
      </c>
      <c r="AC262" s="171" t="str">
        <f t="shared" si="19"/>
        <v/>
      </c>
      <c r="AD262" s="17"/>
      <c r="AE262" s="183"/>
      <c r="AF262" s="16"/>
      <c r="AG262" s="16"/>
      <c r="AH262" s="16"/>
      <c r="AI262" s="16"/>
      <c r="AJ262" s="16"/>
      <c r="AK262" s="16"/>
      <c r="AL262" s="16"/>
      <c r="AM262" s="16"/>
      <c r="AN262" s="171" t="str">
        <f>IF(AND(AF262="",AG262="",AH262="",AI262="",AJ262="",AK262="",AL262="",AM262=""),"",(VLOOKUP(AF262,'Grade-Percent-GPA'!$E:$F,2,FALSE)+VLOOKUP(AG262,'Grade-Percent-GPA'!$E:$F,2,FALSE)+VLOOKUP(AH262,'Grade-Percent-GPA'!$E:$F,2,FALSE)+VLOOKUP(AI262,'Grade-Percent-GPA'!$E:$F,2,FALSE)+VLOOKUP(AJ262,'Grade-Percent-GPA'!$E:$F,2,FALSE)+VLOOKUP(AK262,'Grade-Percent-GPA'!$E:$F,2,FALSE)+VLOOKUP(AL262,'Grade-Percent-GPA'!$E:$F,2,FALSE)+VLOOKUP(AM262,'Grade-Percent-GPA'!$E:$F,2,FALSE))/(IF(AF262="",0,1)+IF(AG262="",0,1)+IF(AH262="",0,1)+IF(AI262="",0,1)+IF(AJ262="",0,1)+IF(AK262="",0,1)+IF(AL262="",0,1)+IF(AM262="",0,1)))</f>
        <v/>
      </c>
      <c r="AO262" s="171" t="str">
        <f t="shared" si="20"/>
        <v/>
      </c>
      <c r="AP262" s="171" t="str">
        <f t="shared" si="21"/>
        <v/>
      </c>
      <c r="AQ262" s="17"/>
      <c r="AR262" s="183"/>
      <c r="AS262" s="16"/>
      <c r="AT262" s="16"/>
      <c r="AU262" s="16"/>
      <c r="AV262" s="16"/>
      <c r="AW262" s="16"/>
      <c r="AX262" s="16"/>
      <c r="AY262" s="16"/>
      <c r="AZ262" s="16"/>
      <c r="BA262" s="171" t="str">
        <f>IF(AND(AS262="",AT262="",AU262="",AV262="",AW262="",AX262="",AY262="",AZ262=""),"",(VLOOKUP(AS262,'Grade-Percent-GPA'!$E:$F,2,FALSE)+VLOOKUP(AT262,'Grade-Percent-GPA'!$E:$F,2,FALSE)+VLOOKUP(AU262,'Grade-Percent-GPA'!$E:$F,2,FALSE)+VLOOKUP(AV262,'Grade-Percent-GPA'!$E:$F,2,FALSE)+VLOOKUP(AW262,'Grade-Percent-GPA'!$E:$F,2,FALSE)+VLOOKUP(AX262,'Grade-Percent-GPA'!$E:$F,2,FALSE)+VLOOKUP(AY262,'Grade-Percent-GPA'!$E:$F,2,FALSE)+VLOOKUP(AZ262,'Grade-Percent-GPA'!$E:$F,2,FALSE))/(IF(AS262="",0,1)+IF(AT262="",0,1)+IF(AU262="",0,1)+IF(AV262="",0,1)+IF(AW262="",0,1)+IF(AX262="",0,1)+IF(AY262="",0,1)+IF(AZ262="",0,1)))</f>
        <v/>
      </c>
      <c r="BB262" s="171" t="str">
        <f t="shared" si="22"/>
        <v/>
      </c>
      <c r="BC262" s="171" t="str">
        <f t="shared" si="23"/>
        <v/>
      </c>
      <c r="BD262" s="17"/>
      <c r="BE262" s="183"/>
      <c r="BF262" s="16"/>
      <c r="BG262" s="16"/>
      <c r="BH262" s="16"/>
      <c r="BI262" s="16"/>
      <c r="BJ262" s="16"/>
      <c r="BK262" s="16"/>
      <c r="BL262" s="16"/>
      <c r="BM262" s="16"/>
      <c r="BN262" s="171" t="str">
        <f>IF(AND(BF262="",BG262="",BH262="",BI262="",BJ262="",BK262="",BL262="",BM262=""),"",(VLOOKUP(BF262,'Grade-Percent-GPA'!$E:$F,2,FALSE)+VLOOKUP(BG262,'Grade-Percent-GPA'!$E:$F,2,FALSE)+VLOOKUP(BH262,'Grade-Percent-GPA'!$E:$F,2,FALSE)+VLOOKUP(BI262,'Grade-Percent-GPA'!$E:$F,2,FALSE)+VLOOKUP(BJ262,'Grade-Percent-GPA'!$E:$F,2,FALSE)+VLOOKUP(BK262,'Grade-Percent-GPA'!$E:$F,2,FALSE)+VLOOKUP(BL262,'Grade-Percent-GPA'!$E:$F,2,FALSE)+VLOOKUP(BM262,'Grade-Percent-GPA'!$E:$F,2,FALSE))/(IF(BF262="",0,1)+IF(BG262="",0,1)+IF(BH262="",0,1)+IF(BI262="",0,1)+IF(BJ262="",0,1)+IF(BK262="",0,1)+IF(BL262="",0,1)+IF(BM262="",0,1)))</f>
        <v/>
      </c>
      <c r="BO262" s="171" t="str">
        <f t="shared" si="24"/>
        <v/>
      </c>
      <c r="BP262" s="171" t="str">
        <f t="shared" si="25"/>
        <v/>
      </c>
      <c r="BQ262" s="17"/>
      <c r="BR262" s="183"/>
      <c r="BS262" s="16"/>
      <c r="BT262" s="16"/>
      <c r="BU262" s="16"/>
      <c r="BV262" s="16"/>
      <c r="BW262" s="16"/>
      <c r="BX262" s="16"/>
      <c r="BY262" s="16"/>
      <c r="BZ262" s="16"/>
      <c r="CA262" s="171" t="str">
        <f>IF(AND(BS262="",BT262="",BU262="",BV262="",BW262="",BX262="",BY262="",BZ262=""),"",(VLOOKUP(BS262,'Grade-Percent-GPA'!$E:$F,2,FALSE)+VLOOKUP(BT262,'Grade-Percent-GPA'!$E:$F,2,FALSE)+VLOOKUP(BU262,'Grade-Percent-GPA'!$E:$F,2,FALSE)+VLOOKUP(BV262,'Grade-Percent-GPA'!$E:$F,2,FALSE)+VLOOKUP(BW262,'Grade-Percent-GPA'!$E:$F,2,FALSE)+VLOOKUP(BX262,'Grade-Percent-GPA'!$E:$F,2,FALSE)+VLOOKUP(BY262,'Grade-Percent-GPA'!$E:$F,2,FALSE)+VLOOKUP(BZ262,'Grade-Percent-GPA'!$E:$F,2,FALSE))/(IF(BS262="",0,1)+IF(BT262="",0,1)+IF(BU262="",0,1)+IF(BV262="",0,1)+IF(BW262="",0,1)+IF(BX262="",0,1)+IF(BY262="",0,1)+IF(BZ262="",0,1)))</f>
        <v/>
      </c>
      <c r="CB262" s="171" t="str">
        <f t="shared" si="26"/>
        <v/>
      </c>
      <c r="CC262" s="171" t="str">
        <f t="shared" si="27"/>
        <v/>
      </c>
      <c r="CD262" s="17"/>
      <c r="CE262" s="183"/>
      <c r="CF262" s="16"/>
      <c r="CG262" s="16"/>
      <c r="CH262" s="16"/>
      <c r="CI262" s="16"/>
      <c r="CJ262" s="16"/>
      <c r="CK262" s="16"/>
      <c r="CL262" s="16"/>
      <c r="CM262" s="16"/>
      <c r="CN262" s="171" t="str">
        <f>IF(AND(CF262="",CG262="",CH262="",CI262="",CJ262="",CK262="",CL262="",CM262=""),"",(VLOOKUP(CF262,'Grade-Percent-GPA'!$E:$F,2,FALSE)+VLOOKUP(CG262,'Grade-Percent-GPA'!$E:$F,2,FALSE)+VLOOKUP(CH262,'Grade-Percent-GPA'!$E:$F,2,FALSE)+VLOOKUP(CI262,'Grade-Percent-GPA'!$E:$F,2,FALSE)+VLOOKUP(CJ262,'Grade-Percent-GPA'!$E:$F,2,FALSE)+VLOOKUP(CK262,'Grade-Percent-GPA'!$E:$F,2,FALSE)+VLOOKUP(CL262,'Grade-Percent-GPA'!$E:$F,2,FALSE)+VLOOKUP(CM262,'Grade-Percent-GPA'!$E:$F,2,FALSE))/(IF(CF262="",0,1)+IF(CG262="",0,1)+IF(CH262="",0,1)+IF(CI262="",0,1)+IF(CJ262="",0,1)+IF(CK262="",0,1)+IF(CL262="",0,1)+IF(CM262="",0,1)))</f>
        <v/>
      </c>
      <c r="CO262" s="171" t="str">
        <f t="shared" si="28"/>
        <v/>
      </c>
      <c r="CP262" s="171" t="str">
        <f t="shared" si="29"/>
        <v/>
      </c>
      <c r="CQ262" s="17"/>
      <c r="CR262" s="183"/>
      <c r="CS262" s="16"/>
      <c r="CT262" s="16"/>
      <c r="CU262" s="16"/>
      <c r="CV262" s="16"/>
      <c r="CW262" s="16"/>
      <c r="CX262" s="16"/>
      <c r="CY262" s="16"/>
      <c r="CZ262" s="16"/>
      <c r="DA262" s="171" t="str">
        <f>IF(AND(CS262="",CT262="",CU262="",CV262="",CW262="",CX262="",CY262="",CZ262=""),"",(VLOOKUP(CS262,'Grade-Percent-GPA'!$E:$F,2,FALSE)+VLOOKUP(CT262,'Grade-Percent-GPA'!$E:$F,2,FALSE)+VLOOKUP(CU262,'Grade-Percent-GPA'!$E:$F,2,FALSE)+VLOOKUP(CV262,'Grade-Percent-GPA'!$E:$F,2,FALSE)+VLOOKUP(CW262,'Grade-Percent-GPA'!$E:$F,2,FALSE)+VLOOKUP(CX262,'Grade-Percent-GPA'!$E:$F,2,FALSE)+VLOOKUP(CY262,'Grade-Percent-GPA'!$E:$F,2,FALSE)+VLOOKUP(CZ262,'Grade-Percent-GPA'!$E:$F,2,FALSE))/(IF(CS262="",0,1)+IF(CT262="",0,1)+IF(CU262="",0,1)+IF(CV262="",0,1)+IF(CW262="",0,1)+IF(CX262="",0,1)+IF(CY262="",0,1)+IF(CZ262="",0,1)))</f>
        <v/>
      </c>
      <c r="DB262" s="171" t="str">
        <f t="shared" si="30"/>
        <v/>
      </c>
      <c r="DC262" s="171" t="str">
        <f t="shared" si="31"/>
        <v/>
      </c>
    </row>
    <row r="263" spans="1:107" ht="14.25" customHeight="1" x14ac:dyDescent="0.3">
      <c r="A263" s="182"/>
      <c r="B263" s="15"/>
      <c r="C263" s="15"/>
      <c r="D263" s="453"/>
      <c r="E263" s="183"/>
      <c r="F263" s="16"/>
      <c r="G263" s="16"/>
      <c r="H263" s="16"/>
      <c r="I263" s="16"/>
      <c r="J263" s="16"/>
      <c r="K263" s="16"/>
      <c r="L263" s="16"/>
      <c r="M263" s="16"/>
      <c r="N263" s="171" t="str">
        <f>IF(AND(F263="",G263="",H263="",I263="",J263="",K263="",L263="",M263=""),"",(VLOOKUP(F263,'Grade-Percent-GPA'!$E:$F,2,FALSE)+VLOOKUP(G263,'Grade-Percent-GPA'!$E:$F,2,FALSE)+VLOOKUP(H263,'Grade-Percent-GPA'!$E:$F,2,FALSE)+VLOOKUP(I263,'Grade-Percent-GPA'!$E:$F,2,FALSE)+VLOOKUP(J263,'Grade-Percent-GPA'!$E:$F,2,FALSE)+VLOOKUP(K263,'Grade-Percent-GPA'!$E:$F,2,FALSE)+VLOOKUP(L263,'Grade-Percent-GPA'!$E:$F,2,FALSE)+VLOOKUP(M263,'Grade-Percent-GPA'!$E:$F,2,FALSE))/(IF(F263="",0,1)+IF(G263="",0,1)+IF(H263="",0,1)+IF(I263="",0,1)+IF(J263="",0,1)+IF(K263="",0,1)+IF(L263="",0,1)+IF(M263="",0,1)))</f>
        <v/>
      </c>
      <c r="O263" s="171" t="str">
        <f t="shared" si="16"/>
        <v/>
      </c>
      <c r="P263" s="171" t="str">
        <f t="shared" si="17"/>
        <v/>
      </c>
      <c r="Q263" s="17"/>
      <c r="R263" s="183"/>
      <c r="S263" s="16"/>
      <c r="T263" s="16"/>
      <c r="U263" s="16"/>
      <c r="V263" s="16"/>
      <c r="W263" s="16"/>
      <c r="X263" s="16"/>
      <c r="Y263" s="16"/>
      <c r="Z263" s="16"/>
      <c r="AA263" s="171" t="str">
        <f>IF(AND(S263="",T263="",U263="",V263="",W263="",X263="",Y263="",Z263=""),"",(VLOOKUP(S263,'Grade-Percent-GPA'!$E:$F,2,FALSE)+VLOOKUP(T263,'Grade-Percent-GPA'!$E:$F,2,FALSE)+VLOOKUP(U263,'Grade-Percent-GPA'!$E:$F,2,FALSE)+VLOOKUP(V263,'Grade-Percent-GPA'!$E:$F,2,FALSE)+VLOOKUP(W263,'Grade-Percent-GPA'!$E:$F,2,FALSE)+VLOOKUP(X263,'Grade-Percent-GPA'!$E:$F,2,FALSE)+VLOOKUP(Y263,'Grade-Percent-GPA'!$E:$F,2,FALSE)+VLOOKUP(Z263,'Grade-Percent-GPA'!$E:$F,2,FALSE))/(IF(S263="",0,1)+IF(T263="",0,1)+IF(U263="",0,1)+IF(V263="",0,1)+IF(W263="",0,1)+IF(X263="",0,1)+IF(Y263="",0,1)+IF(Z263="",0,1)))</f>
        <v/>
      </c>
      <c r="AB263" s="171" t="str">
        <f t="shared" si="18"/>
        <v/>
      </c>
      <c r="AC263" s="171" t="str">
        <f t="shared" si="19"/>
        <v/>
      </c>
      <c r="AD263" s="17"/>
      <c r="AE263" s="183"/>
      <c r="AF263" s="16"/>
      <c r="AG263" s="16"/>
      <c r="AH263" s="16"/>
      <c r="AI263" s="16"/>
      <c r="AJ263" s="16"/>
      <c r="AK263" s="16"/>
      <c r="AL263" s="16"/>
      <c r="AM263" s="16"/>
      <c r="AN263" s="171" t="str">
        <f>IF(AND(AF263="",AG263="",AH263="",AI263="",AJ263="",AK263="",AL263="",AM263=""),"",(VLOOKUP(AF263,'Grade-Percent-GPA'!$E:$F,2,FALSE)+VLOOKUP(AG263,'Grade-Percent-GPA'!$E:$F,2,FALSE)+VLOOKUP(AH263,'Grade-Percent-GPA'!$E:$F,2,FALSE)+VLOOKUP(AI263,'Grade-Percent-GPA'!$E:$F,2,FALSE)+VLOOKUP(AJ263,'Grade-Percent-GPA'!$E:$F,2,FALSE)+VLOOKUP(AK263,'Grade-Percent-GPA'!$E:$F,2,FALSE)+VLOOKUP(AL263,'Grade-Percent-GPA'!$E:$F,2,FALSE)+VLOOKUP(AM263,'Grade-Percent-GPA'!$E:$F,2,FALSE))/(IF(AF263="",0,1)+IF(AG263="",0,1)+IF(AH263="",0,1)+IF(AI263="",0,1)+IF(AJ263="",0,1)+IF(AK263="",0,1)+IF(AL263="",0,1)+IF(AM263="",0,1)))</f>
        <v/>
      </c>
      <c r="AO263" s="171" t="str">
        <f t="shared" si="20"/>
        <v/>
      </c>
      <c r="AP263" s="171" t="str">
        <f t="shared" si="21"/>
        <v/>
      </c>
      <c r="AQ263" s="17"/>
      <c r="AR263" s="183"/>
      <c r="AS263" s="16"/>
      <c r="AT263" s="16"/>
      <c r="AU263" s="16"/>
      <c r="AV263" s="16"/>
      <c r="AW263" s="16"/>
      <c r="AX263" s="16"/>
      <c r="AY263" s="16"/>
      <c r="AZ263" s="16"/>
      <c r="BA263" s="171" t="str">
        <f>IF(AND(AS263="",AT263="",AU263="",AV263="",AW263="",AX263="",AY263="",AZ263=""),"",(VLOOKUP(AS263,'Grade-Percent-GPA'!$E:$F,2,FALSE)+VLOOKUP(AT263,'Grade-Percent-GPA'!$E:$F,2,FALSE)+VLOOKUP(AU263,'Grade-Percent-GPA'!$E:$F,2,FALSE)+VLOOKUP(AV263,'Grade-Percent-GPA'!$E:$F,2,FALSE)+VLOOKUP(AW263,'Grade-Percent-GPA'!$E:$F,2,FALSE)+VLOOKUP(AX263,'Grade-Percent-GPA'!$E:$F,2,FALSE)+VLOOKUP(AY263,'Grade-Percent-GPA'!$E:$F,2,FALSE)+VLOOKUP(AZ263,'Grade-Percent-GPA'!$E:$F,2,FALSE))/(IF(AS263="",0,1)+IF(AT263="",0,1)+IF(AU263="",0,1)+IF(AV263="",0,1)+IF(AW263="",0,1)+IF(AX263="",0,1)+IF(AY263="",0,1)+IF(AZ263="",0,1)))</f>
        <v/>
      </c>
      <c r="BB263" s="171" t="str">
        <f t="shared" si="22"/>
        <v/>
      </c>
      <c r="BC263" s="171" t="str">
        <f t="shared" si="23"/>
        <v/>
      </c>
      <c r="BD263" s="17"/>
      <c r="BE263" s="183"/>
      <c r="BF263" s="16"/>
      <c r="BG263" s="16"/>
      <c r="BH263" s="16"/>
      <c r="BI263" s="16"/>
      <c r="BJ263" s="16"/>
      <c r="BK263" s="16"/>
      <c r="BL263" s="16"/>
      <c r="BM263" s="16"/>
      <c r="BN263" s="171" t="str">
        <f>IF(AND(BF263="",BG263="",BH263="",BI263="",BJ263="",BK263="",BL263="",BM263=""),"",(VLOOKUP(BF263,'Grade-Percent-GPA'!$E:$F,2,FALSE)+VLOOKUP(BG263,'Grade-Percent-GPA'!$E:$F,2,FALSE)+VLOOKUP(BH263,'Grade-Percent-GPA'!$E:$F,2,FALSE)+VLOOKUP(BI263,'Grade-Percent-GPA'!$E:$F,2,FALSE)+VLOOKUP(BJ263,'Grade-Percent-GPA'!$E:$F,2,FALSE)+VLOOKUP(BK263,'Grade-Percent-GPA'!$E:$F,2,FALSE)+VLOOKUP(BL263,'Grade-Percent-GPA'!$E:$F,2,FALSE)+VLOOKUP(BM263,'Grade-Percent-GPA'!$E:$F,2,FALSE))/(IF(BF263="",0,1)+IF(BG263="",0,1)+IF(BH263="",0,1)+IF(BI263="",0,1)+IF(BJ263="",0,1)+IF(BK263="",0,1)+IF(BL263="",0,1)+IF(BM263="",0,1)))</f>
        <v/>
      </c>
      <c r="BO263" s="171" t="str">
        <f t="shared" si="24"/>
        <v/>
      </c>
      <c r="BP263" s="171" t="str">
        <f t="shared" si="25"/>
        <v/>
      </c>
      <c r="BQ263" s="17"/>
      <c r="BR263" s="183"/>
      <c r="BS263" s="16"/>
      <c r="BT263" s="16"/>
      <c r="BU263" s="16"/>
      <c r="BV263" s="16"/>
      <c r="BW263" s="16"/>
      <c r="BX263" s="16"/>
      <c r="BY263" s="16"/>
      <c r="BZ263" s="16"/>
      <c r="CA263" s="171" t="str">
        <f>IF(AND(BS263="",BT263="",BU263="",BV263="",BW263="",BX263="",BY263="",BZ263=""),"",(VLOOKUP(BS263,'Grade-Percent-GPA'!$E:$F,2,FALSE)+VLOOKUP(BT263,'Grade-Percent-GPA'!$E:$F,2,FALSE)+VLOOKUP(BU263,'Grade-Percent-GPA'!$E:$F,2,FALSE)+VLOOKUP(BV263,'Grade-Percent-GPA'!$E:$F,2,FALSE)+VLOOKUP(BW263,'Grade-Percent-GPA'!$E:$F,2,FALSE)+VLOOKUP(BX263,'Grade-Percent-GPA'!$E:$F,2,FALSE)+VLOOKUP(BY263,'Grade-Percent-GPA'!$E:$F,2,FALSE)+VLOOKUP(BZ263,'Grade-Percent-GPA'!$E:$F,2,FALSE))/(IF(BS263="",0,1)+IF(BT263="",0,1)+IF(BU263="",0,1)+IF(BV263="",0,1)+IF(BW263="",0,1)+IF(BX263="",0,1)+IF(BY263="",0,1)+IF(BZ263="",0,1)))</f>
        <v/>
      </c>
      <c r="CB263" s="171" t="str">
        <f t="shared" si="26"/>
        <v/>
      </c>
      <c r="CC263" s="171" t="str">
        <f t="shared" si="27"/>
        <v/>
      </c>
      <c r="CD263" s="17"/>
      <c r="CE263" s="183"/>
      <c r="CF263" s="16"/>
      <c r="CG263" s="16"/>
      <c r="CH263" s="16"/>
      <c r="CI263" s="16"/>
      <c r="CJ263" s="16"/>
      <c r="CK263" s="16"/>
      <c r="CL263" s="16"/>
      <c r="CM263" s="16"/>
      <c r="CN263" s="171" t="str">
        <f>IF(AND(CF263="",CG263="",CH263="",CI263="",CJ263="",CK263="",CL263="",CM263=""),"",(VLOOKUP(CF263,'Grade-Percent-GPA'!$E:$F,2,FALSE)+VLOOKUP(CG263,'Grade-Percent-GPA'!$E:$F,2,FALSE)+VLOOKUP(CH263,'Grade-Percent-GPA'!$E:$F,2,FALSE)+VLOOKUP(CI263,'Grade-Percent-GPA'!$E:$F,2,FALSE)+VLOOKUP(CJ263,'Grade-Percent-GPA'!$E:$F,2,FALSE)+VLOOKUP(CK263,'Grade-Percent-GPA'!$E:$F,2,FALSE)+VLOOKUP(CL263,'Grade-Percent-GPA'!$E:$F,2,FALSE)+VLOOKUP(CM263,'Grade-Percent-GPA'!$E:$F,2,FALSE))/(IF(CF263="",0,1)+IF(CG263="",0,1)+IF(CH263="",0,1)+IF(CI263="",0,1)+IF(CJ263="",0,1)+IF(CK263="",0,1)+IF(CL263="",0,1)+IF(CM263="",0,1)))</f>
        <v/>
      </c>
      <c r="CO263" s="171" t="str">
        <f t="shared" si="28"/>
        <v/>
      </c>
      <c r="CP263" s="171" t="str">
        <f t="shared" si="29"/>
        <v/>
      </c>
      <c r="CQ263" s="17"/>
      <c r="CR263" s="183"/>
      <c r="CS263" s="16"/>
      <c r="CT263" s="16"/>
      <c r="CU263" s="16"/>
      <c r="CV263" s="16"/>
      <c r="CW263" s="16"/>
      <c r="CX263" s="16"/>
      <c r="CY263" s="16"/>
      <c r="CZ263" s="16"/>
      <c r="DA263" s="171" t="str">
        <f>IF(AND(CS263="",CT263="",CU263="",CV263="",CW263="",CX263="",CY263="",CZ263=""),"",(VLOOKUP(CS263,'Grade-Percent-GPA'!$E:$F,2,FALSE)+VLOOKUP(CT263,'Grade-Percent-GPA'!$E:$F,2,FALSE)+VLOOKUP(CU263,'Grade-Percent-GPA'!$E:$F,2,FALSE)+VLOOKUP(CV263,'Grade-Percent-GPA'!$E:$F,2,FALSE)+VLOOKUP(CW263,'Grade-Percent-GPA'!$E:$F,2,FALSE)+VLOOKUP(CX263,'Grade-Percent-GPA'!$E:$F,2,FALSE)+VLOOKUP(CY263,'Grade-Percent-GPA'!$E:$F,2,FALSE)+VLOOKUP(CZ263,'Grade-Percent-GPA'!$E:$F,2,FALSE))/(IF(CS263="",0,1)+IF(CT263="",0,1)+IF(CU263="",0,1)+IF(CV263="",0,1)+IF(CW263="",0,1)+IF(CX263="",0,1)+IF(CY263="",0,1)+IF(CZ263="",0,1)))</f>
        <v/>
      </c>
      <c r="DB263" s="171" t="str">
        <f t="shared" si="30"/>
        <v/>
      </c>
      <c r="DC263" s="171" t="str">
        <f t="shared" si="31"/>
        <v/>
      </c>
    </row>
    <row r="264" spans="1:107" ht="14.25" customHeight="1" x14ac:dyDescent="0.3">
      <c r="A264" s="182"/>
      <c r="B264" s="15"/>
      <c r="C264" s="15"/>
      <c r="D264" s="453"/>
      <c r="E264" s="183"/>
      <c r="F264" s="16"/>
      <c r="G264" s="16"/>
      <c r="H264" s="16"/>
      <c r="I264" s="16"/>
      <c r="J264" s="16"/>
      <c r="K264" s="16"/>
      <c r="L264" s="16"/>
      <c r="M264" s="16"/>
      <c r="N264" s="171" t="str">
        <f>IF(AND(F264="",G264="",H264="",I264="",J264="",K264="",L264="",M264=""),"",(VLOOKUP(F264,'Grade-Percent-GPA'!$E:$F,2,FALSE)+VLOOKUP(G264,'Grade-Percent-GPA'!$E:$F,2,FALSE)+VLOOKUP(H264,'Grade-Percent-GPA'!$E:$F,2,FALSE)+VLOOKUP(I264,'Grade-Percent-GPA'!$E:$F,2,FALSE)+VLOOKUP(J264,'Grade-Percent-GPA'!$E:$F,2,FALSE)+VLOOKUP(K264,'Grade-Percent-GPA'!$E:$F,2,FALSE)+VLOOKUP(L264,'Grade-Percent-GPA'!$E:$F,2,FALSE)+VLOOKUP(M264,'Grade-Percent-GPA'!$E:$F,2,FALSE))/(IF(F264="",0,1)+IF(G264="",0,1)+IF(H264="",0,1)+IF(I264="",0,1)+IF(J264="",0,1)+IF(K264="",0,1)+IF(L264="",0,1)+IF(M264="",0,1)))</f>
        <v/>
      </c>
      <c r="O264" s="171" t="str">
        <f t="shared" si="16"/>
        <v/>
      </c>
      <c r="P264" s="171" t="str">
        <f t="shared" si="17"/>
        <v/>
      </c>
      <c r="Q264" s="17"/>
      <c r="R264" s="183"/>
      <c r="S264" s="16"/>
      <c r="T264" s="16"/>
      <c r="U264" s="16"/>
      <c r="V264" s="16"/>
      <c r="W264" s="16"/>
      <c r="X264" s="16"/>
      <c r="Y264" s="16"/>
      <c r="Z264" s="16"/>
      <c r="AA264" s="171" t="str">
        <f>IF(AND(S264="",T264="",U264="",V264="",W264="",X264="",Y264="",Z264=""),"",(VLOOKUP(S264,'Grade-Percent-GPA'!$E:$F,2,FALSE)+VLOOKUP(T264,'Grade-Percent-GPA'!$E:$F,2,FALSE)+VLOOKUP(U264,'Grade-Percent-GPA'!$E:$F,2,FALSE)+VLOOKUP(V264,'Grade-Percent-GPA'!$E:$F,2,FALSE)+VLOOKUP(W264,'Grade-Percent-GPA'!$E:$F,2,FALSE)+VLOOKUP(X264,'Grade-Percent-GPA'!$E:$F,2,FALSE)+VLOOKUP(Y264,'Grade-Percent-GPA'!$E:$F,2,FALSE)+VLOOKUP(Z264,'Grade-Percent-GPA'!$E:$F,2,FALSE))/(IF(S264="",0,1)+IF(T264="",0,1)+IF(U264="",0,1)+IF(V264="",0,1)+IF(W264="",0,1)+IF(X264="",0,1)+IF(Y264="",0,1)+IF(Z264="",0,1)))</f>
        <v/>
      </c>
      <c r="AB264" s="171" t="str">
        <f t="shared" si="18"/>
        <v/>
      </c>
      <c r="AC264" s="171" t="str">
        <f t="shared" si="19"/>
        <v/>
      </c>
      <c r="AD264" s="17"/>
      <c r="AE264" s="183"/>
      <c r="AF264" s="16"/>
      <c r="AG264" s="16"/>
      <c r="AH264" s="16"/>
      <c r="AI264" s="16"/>
      <c r="AJ264" s="16"/>
      <c r="AK264" s="16"/>
      <c r="AL264" s="16"/>
      <c r="AM264" s="16"/>
      <c r="AN264" s="171" t="str">
        <f>IF(AND(AF264="",AG264="",AH264="",AI264="",AJ264="",AK264="",AL264="",AM264=""),"",(VLOOKUP(AF264,'Grade-Percent-GPA'!$E:$F,2,FALSE)+VLOOKUP(AG264,'Grade-Percent-GPA'!$E:$F,2,FALSE)+VLOOKUP(AH264,'Grade-Percent-GPA'!$E:$F,2,FALSE)+VLOOKUP(AI264,'Grade-Percent-GPA'!$E:$F,2,FALSE)+VLOOKUP(AJ264,'Grade-Percent-GPA'!$E:$F,2,FALSE)+VLOOKUP(AK264,'Grade-Percent-GPA'!$E:$F,2,FALSE)+VLOOKUP(AL264,'Grade-Percent-GPA'!$E:$F,2,FALSE)+VLOOKUP(AM264,'Grade-Percent-GPA'!$E:$F,2,FALSE))/(IF(AF264="",0,1)+IF(AG264="",0,1)+IF(AH264="",0,1)+IF(AI264="",0,1)+IF(AJ264="",0,1)+IF(AK264="",0,1)+IF(AL264="",0,1)+IF(AM264="",0,1)))</f>
        <v/>
      </c>
      <c r="AO264" s="171" t="str">
        <f t="shared" si="20"/>
        <v/>
      </c>
      <c r="AP264" s="171" t="str">
        <f t="shared" si="21"/>
        <v/>
      </c>
      <c r="AQ264" s="17"/>
      <c r="AR264" s="183"/>
      <c r="AS264" s="16"/>
      <c r="AT264" s="16"/>
      <c r="AU264" s="16"/>
      <c r="AV264" s="16"/>
      <c r="AW264" s="16"/>
      <c r="AX264" s="16"/>
      <c r="AY264" s="16"/>
      <c r="AZ264" s="16"/>
      <c r="BA264" s="171" t="str">
        <f>IF(AND(AS264="",AT264="",AU264="",AV264="",AW264="",AX264="",AY264="",AZ264=""),"",(VLOOKUP(AS264,'Grade-Percent-GPA'!$E:$F,2,FALSE)+VLOOKUP(AT264,'Grade-Percent-GPA'!$E:$F,2,FALSE)+VLOOKUP(AU264,'Grade-Percent-GPA'!$E:$F,2,FALSE)+VLOOKUP(AV264,'Grade-Percent-GPA'!$E:$F,2,FALSE)+VLOOKUP(AW264,'Grade-Percent-GPA'!$E:$F,2,FALSE)+VLOOKUP(AX264,'Grade-Percent-GPA'!$E:$F,2,FALSE)+VLOOKUP(AY264,'Grade-Percent-GPA'!$E:$F,2,FALSE)+VLOOKUP(AZ264,'Grade-Percent-GPA'!$E:$F,2,FALSE))/(IF(AS264="",0,1)+IF(AT264="",0,1)+IF(AU264="",0,1)+IF(AV264="",0,1)+IF(AW264="",0,1)+IF(AX264="",0,1)+IF(AY264="",0,1)+IF(AZ264="",0,1)))</f>
        <v/>
      </c>
      <c r="BB264" s="171" t="str">
        <f t="shared" si="22"/>
        <v/>
      </c>
      <c r="BC264" s="171" t="str">
        <f t="shared" si="23"/>
        <v/>
      </c>
      <c r="BD264" s="17"/>
      <c r="BE264" s="183"/>
      <c r="BF264" s="16"/>
      <c r="BG264" s="16"/>
      <c r="BH264" s="16"/>
      <c r="BI264" s="16"/>
      <c r="BJ264" s="16"/>
      <c r="BK264" s="16"/>
      <c r="BL264" s="16"/>
      <c r="BM264" s="16"/>
      <c r="BN264" s="171" t="str">
        <f>IF(AND(BF264="",BG264="",BH264="",BI264="",BJ264="",BK264="",BL264="",BM264=""),"",(VLOOKUP(BF264,'Grade-Percent-GPA'!$E:$F,2,FALSE)+VLOOKUP(BG264,'Grade-Percent-GPA'!$E:$F,2,FALSE)+VLOOKUP(BH264,'Grade-Percent-GPA'!$E:$F,2,FALSE)+VLOOKUP(BI264,'Grade-Percent-GPA'!$E:$F,2,FALSE)+VLOOKUP(BJ264,'Grade-Percent-GPA'!$E:$F,2,FALSE)+VLOOKUP(BK264,'Grade-Percent-GPA'!$E:$F,2,FALSE)+VLOOKUP(BL264,'Grade-Percent-GPA'!$E:$F,2,FALSE)+VLOOKUP(BM264,'Grade-Percent-GPA'!$E:$F,2,FALSE))/(IF(BF264="",0,1)+IF(BG264="",0,1)+IF(BH264="",0,1)+IF(BI264="",0,1)+IF(BJ264="",0,1)+IF(BK264="",0,1)+IF(BL264="",0,1)+IF(BM264="",0,1)))</f>
        <v/>
      </c>
      <c r="BO264" s="171" t="str">
        <f t="shared" si="24"/>
        <v/>
      </c>
      <c r="BP264" s="171" t="str">
        <f t="shared" si="25"/>
        <v/>
      </c>
      <c r="BQ264" s="17"/>
      <c r="BR264" s="183"/>
      <c r="BS264" s="16"/>
      <c r="BT264" s="16"/>
      <c r="BU264" s="16"/>
      <c r="BV264" s="16"/>
      <c r="BW264" s="16"/>
      <c r="BX264" s="16"/>
      <c r="BY264" s="16"/>
      <c r="BZ264" s="16"/>
      <c r="CA264" s="171" t="str">
        <f>IF(AND(BS264="",BT264="",BU264="",BV264="",BW264="",BX264="",BY264="",BZ264=""),"",(VLOOKUP(BS264,'Grade-Percent-GPA'!$E:$F,2,FALSE)+VLOOKUP(BT264,'Grade-Percent-GPA'!$E:$F,2,FALSE)+VLOOKUP(BU264,'Grade-Percent-GPA'!$E:$F,2,FALSE)+VLOOKUP(BV264,'Grade-Percent-GPA'!$E:$F,2,FALSE)+VLOOKUP(BW264,'Grade-Percent-GPA'!$E:$F,2,FALSE)+VLOOKUP(BX264,'Grade-Percent-GPA'!$E:$F,2,FALSE)+VLOOKUP(BY264,'Grade-Percent-GPA'!$E:$F,2,FALSE)+VLOOKUP(BZ264,'Grade-Percent-GPA'!$E:$F,2,FALSE))/(IF(BS264="",0,1)+IF(BT264="",0,1)+IF(BU264="",0,1)+IF(BV264="",0,1)+IF(BW264="",0,1)+IF(BX264="",0,1)+IF(BY264="",0,1)+IF(BZ264="",0,1)))</f>
        <v/>
      </c>
      <c r="CB264" s="171" t="str">
        <f t="shared" si="26"/>
        <v/>
      </c>
      <c r="CC264" s="171" t="str">
        <f t="shared" si="27"/>
        <v/>
      </c>
      <c r="CD264" s="17"/>
      <c r="CE264" s="183"/>
      <c r="CF264" s="16"/>
      <c r="CG264" s="16"/>
      <c r="CH264" s="16"/>
      <c r="CI264" s="16"/>
      <c r="CJ264" s="16"/>
      <c r="CK264" s="16"/>
      <c r="CL264" s="16"/>
      <c r="CM264" s="16"/>
      <c r="CN264" s="171" t="str">
        <f>IF(AND(CF264="",CG264="",CH264="",CI264="",CJ264="",CK264="",CL264="",CM264=""),"",(VLOOKUP(CF264,'Grade-Percent-GPA'!$E:$F,2,FALSE)+VLOOKUP(CG264,'Grade-Percent-GPA'!$E:$F,2,FALSE)+VLOOKUP(CH264,'Grade-Percent-GPA'!$E:$F,2,FALSE)+VLOOKUP(CI264,'Grade-Percent-GPA'!$E:$F,2,FALSE)+VLOOKUP(CJ264,'Grade-Percent-GPA'!$E:$F,2,FALSE)+VLOOKUP(CK264,'Grade-Percent-GPA'!$E:$F,2,FALSE)+VLOOKUP(CL264,'Grade-Percent-GPA'!$E:$F,2,FALSE)+VLOOKUP(CM264,'Grade-Percent-GPA'!$E:$F,2,FALSE))/(IF(CF264="",0,1)+IF(CG264="",0,1)+IF(CH264="",0,1)+IF(CI264="",0,1)+IF(CJ264="",0,1)+IF(CK264="",0,1)+IF(CL264="",0,1)+IF(CM264="",0,1)))</f>
        <v/>
      </c>
      <c r="CO264" s="171" t="str">
        <f t="shared" si="28"/>
        <v/>
      </c>
      <c r="CP264" s="171" t="str">
        <f t="shared" si="29"/>
        <v/>
      </c>
      <c r="CQ264" s="17"/>
      <c r="CR264" s="183"/>
      <c r="CS264" s="16"/>
      <c r="CT264" s="16"/>
      <c r="CU264" s="16"/>
      <c r="CV264" s="16"/>
      <c r="CW264" s="16"/>
      <c r="CX264" s="16"/>
      <c r="CY264" s="16"/>
      <c r="CZ264" s="16"/>
      <c r="DA264" s="171" t="str">
        <f>IF(AND(CS264="",CT264="",CU264="",CV264="",CW264="",CX264="",CY264="",CZ264=""),"",(VLOOKUP(CS264,'Grade-Percent-GPA'!$E:$F,2,FALSE)+VLOOKUP(CT264,'Grade-Percent-GPA'!$E:$F,2,FALSE)+VLOOKUP(CU264,'Grade-Percent-GPA'!$E:$F,2,FALSE)+VLOOKUP(CV264,'Grade-Percent-GPA'!$E:$F,2,FALSE)+VLOOKUP(CW264,'Grade-Percent-GPA'!$E:$F,2,FALSE)+VLOOKUP(CX264,'Grade-Percent-GPA'!$E:$F,2,FALSE)+VLOOKUP(CY264,'Grade-Percent-GPA'!$E:$F,2,FALSE)+VLOOKUP(CZ264,'Grade-Percent-GPA'!$E:$F,2,FALSE))/(IF(CS264="",0,1)+IF(CT264="",0,1)+IF(CU264="",0,1)+IF(CV264="",0,1)+IF(CW264="",0,1)+IF(CX264="",0,1)+IF(CY264="",0,1)+IF(CZ264="",0,1)))</f>
        <v/>
      </c>
      <c r="DB264" s="171" t="str">
        <f t="shared" si="30"/>
        <v/>
      </c>
      <c r="DC264" s="171" t="str">
        <f t="shared" si="31"/>
        <v/>
      </c>
    </row>
    <row r="265" spans="1:107" ht="14.25" customHeight="1" x14ac:dyDescent="0.3">
      <c r="A265" s="182"/>
      <c r="B265" s="15"/>
      <c r="C265" s="15"/>
      <c r="D265" s="453"/>
      <c r="E265" s="183"/>
      <c r="F265" s="16"/>
      <c r="G265" s="16"/>
      <c r="H265" s="16"/>
      <c r="I265" s="16"/>
      <c r="J265" s="16"/>
      <c r="K265" s="16"/>
      <c r="L265" s="16"/>
      <c r="M265" s="16"/>
      <c r="N265" s="171" t="str">
        <f>IF(AND(F265="",G265="",H265="",I265="",J265="",K265="",L265="",M265=""),"",(VLOOKUP(F265,'Grade-Percent-GPA'!$E:$F,2,FALSE)+VLOOKUP(G265,'Grade-Percent-GPA'!$E:$F,2,FALSE)+VLOOKUP(H265,'Grade-Percent-GPA'!$E:$F,2,FALSE)+VLOOKUP(I265,'Grade-Percent-GPA'!$E:$F,2,FALSE)+VLOOKUP(J265,'Grade-Percent-GPA'!$E:$F,2,FALSE)+VLOOKUP(K265,'Grade-Percent-GPA'!$E:$F,2,FALSE)+VLOOKUP(L265,'Grade-Percent-GPA'!$E:$F,2,FALSE)+VLOOKUP(M265,'Grade-Percent-GPA'!$E:$F,2,FALSE))/(IF(F265="",0,1)+IF(G265="",0,1)+IF(H265="",0,1)+IF(I265="",0,1)+IF(J265="",0,1)+IF(K265="",0,1)+IF(L265="",0,1)+IF(M265="",0,1)))</f>
        <v/>
      </c>
      <c r="O265" s="171" t="str">
        <f t="shared" si="16"/>
        <v/>
      </c>
      <c r="P265" s="171" t="str">
        <f t="shared" si="17"/>
        <v/>
      </c>
      <c r="Q265" s="17"/>
      <c r="R265" s="183"/>
      <c r="S265" s="16"/>
      <c r="T265" s="16"/>
      <c r="U265" s="16"/>
      <c r="V265" s="16"/>
      <c r="W265" s="16"/>
      <c r="X265" s="16"/>
      <c r="Y265" s="16"/>
      <c r="Z265" s="16"/>
      <c r="AA265" s="171" t="str">
        <f>IF(AND(S265="",T265="",U265="",V265="",W265="",X265="",Y265="",Z265=""),"",(VLOOKUP(S265,'Grade-Percent-GPA'!$E:$F,2,FALSE)+VLOOKUP(T265,'Grade-Percent-GPA'!$E:$F,2,FALSE)+VLOOKUP(U265,'Grade-Percent-GPA'!$E:$F,2,FALSE)+VLOOKUP(V265,'Grade-Percent-GPA'!$E:$F,2,FALSE)+VLOOKUP(W265,'Grade-Percent-GPA'!$E:$F,2,FALSE)+VLOOKUP(X265,'Grade-Percent-GPA'!$E:$F,2,FALSE)+VLOOKUP(Y265,'Grade-Percent-GPA'!$E:$F,2,FALSE)+VLOOKUP(Z265,'Grade-Percent-GPA'!$E:$F,2,FALSE))/(IF(S265="",0,1)+IF(T265="",0,1)+IF(U265="",0,1)+IF(V265="",0,1)+IF(W265="",0,1)+IF(X265="",0,1)+IF(Y265="",0,1)+IF(Z265="",0,1)))</f>
        <v/>
      </c>
      <c r="AB265" s="171" t="str">
        <f t="shared" si="18"/>
        <v/>
      </c>
      <c r="AC265" s="171" t="str">
        <f t="shared" si="19"/>
        <v/>
      </c>
      <c r="AD265" s="17"/>
      <c r="AE265" s="183"/>
      <c r="AF265" s="16"/>
      <c r="AG265" s="16"/>
      <c r="AH265" s="16"/>
      <c r="AI265" s="16"/>
      <c r="AJ265" s="16"/>
      <c r="AK265" s="16"/>
      <c r="AL265" s="16"/>
      <c r="AM265" s="16"/>
      <c r="AN265" s="171" t="str">
        <f>IF(AND(AF265="",AG265="",AH265="",AI265="",AJ265="",AK265="",AL265="",AM265=""),"",(VLOOKUP(AF265,'Grade-Percent-GPA'!$E:$F,2,FALSE)+VLOOKUP(AG265,'Grade-Percent-GPA'!$E:$F,2,FALSE)+VLOOKUP(AH265,'Grade-Percent-GPA'!$E:$F,2,FALSE)+VLOOKUP(AI265,'Grade-Percent-GPA'!$E:$F,2,FALSE)+VLOOKUP(AJ265,'Grade-Percent-GPA'!$E:$F,2,FALSE)+VLOOKUP(AK265,'Grade-Percent-GPA'!$E:$F,2,FALSE)+VLOOKUP(AL265,'Grade-Percent-GPA'!$E:$F,2,FALSE)+VLOOKUP(AM265,'Grade-Percent-GPA'!$E:$F,2,FALSE))/(IF(AF265="",0,1)+IF(AG265="",0,1)+IF(AH265="",0,1)+IF(AI265="",0,1)+IF(AJ265="",0,1)+IF(AK265="",0,1)+IF(AL265="",0,1)+IF(AM265="",0,1)))</f>
        <v/>
      </c>
      <c r="AO265" s="171" t="str">
        <f t="shared" si="20"/>
        <v/>
      </c>
      <c r="AP265" s="171" t="str">
        <f t="shared" si="21"/>
        <v/>
      </c>
      <c r="AQ265" s="17"/>
      <c r="AR265" s="183"/>
      <c r="AS265" s="16"/>
      <c r="AT265" s="16"/>
      <c r="AU265" s="16"/>
      <c r="AV265" s="16"/>
      <c r="AW265" s="16"/>
      <c r="AX265" s="16"/>
      <c r="AY265" s="16"/>
      <c r="AZ265" s="16"/>
      <c r="BA265" s="171" t="str">
        <f>IF(AND(AS265="",AT265="",AU265="",AV265="",AW265="",AX265="",AY265="",AZ265=""),"",(VLOOKUP(AS265,'Grade-Percent-GPA'!$E:$F,2,FALSE)+VLOOKUP(AT265,'Grade-Percent-GPA'!$E:$F,2,FALSE)+VLOOKUP(AU265,'Grade-Percent-GPA'!$E:$F,2,FALSE)+VLOOKUP(AV265,'Grade-Percent-GPA'!$E:$F,2,FALSE)+VLOOKUP(AW265,'Grade-Percent-GPA'!$E:$F,2,FALSE)+VLOOKUP(AX265,'Grade-Percent-GPA'!$E:$F,2,FALSE)+VLOOKUP(AY265,'Grade-Percent-GPA'!$E:$F,2,FALSE)+VLOOKUP(AZ265,'Grade-Percent-GPA'!$E:$F,2,FALSE))/(IF(AS265="",0,1)+IF(AT265="",0,1)+IF(AU265="",0,1)+IF(AV265="",0,1)+IF(AW265="",0,1)+IF(AX265="",0,1)+IF(AY265="",0,1)+IF(AZ265="",0,1)))</f>
        <v/>
      </c>
      <c r="BB265" s="171" t="str">
        <f t="shared" si="22"/>
        <v/>
      </c>
      <c r="BC265" s="171" t="str">
        <f t="shared" si="23"/>
        <v/>
      </c>
      <c r="BD265" s="17"/>
      <c r="BE265" s="183"/>
      <c r="BF265" s="16"/>
      <c r="BG265" s="16"/>
      <c r="BH265" s="16"/>
      <c r="BI265" s="16"/>
      <c r="BJ265" s="16"/>
      <c r="BK265" s="16"/>
      <c r="BL265" s="16"/>
      <c r="BM265" s="16"/>
      <c r="BN265" s="171" t="str">
        <f>IF(AND(BF265="",BG265="",BH265="",BI265="",BJ265="",BK265="",BL265="",BM265=""),"",(VLOOKUP(BF265,'Grade-Percent-GPA'!$E:$F,2,FALSE)+VLOOKUP(BG265,'Grade-Percent-GPA'!$E:$F,2,FALSE)+VLOOKUP(BH265,'Grade-Percent-GPA'!$E:$F,2,FALSE)+VLOOKUP(BI265,'Grade-Percent-GPA'!$E:$F,2,FALSE)+VLOOKUP(BJ265,'Grade-Percent-GPA'!$E:$F,2,FALSE)+VLOOKUP(BK265,'Grade-Percent-GPA'!$E:$F,2,FALSE)+VLOOKUP(BL265,'Grade-Percent-GPA'!$E:$F,2,FALSE)+VLOOKUP(BM265,'Grade-Percent-GPA'!$E:$F,2,FALSE))/(IF(BF265="",0,1)+IF(BG265="",0,1)+IF(BH265="",0,1)+IF(BI265="",0,1)+IF(BJ265="",0,1)+IF(BK265="",0,1)+IF(BL265="",0,1)+IF(BM265="",0,1)))</f>
        <v/>
      </c>
      <c r="BO265" s="171" t="str">
        <f t="shared" si="24"/>
        <v/>
      </c>
      <c r="BP265" s="171" t="str">
        <f t="shared" si="25"/>
        <v/>
      </c>
      <c r="BQ265" s="17"/>
      <c r="BR265" s="183"/>
      <c r="BS265" s="16"/>
      <c r="BT265" s="16"/>
      <c r="BU265" s="16"/>
      <c r="BV265" s="16"/>
      <c r="BW265" s="16"/>
      <c r="BX265" s="16"/>
      <c r="BY265" s="16"/>
      <c r="BZ265" s="16"/>
      <c r="CA265" s="171" t="str">
        <f>IF(AND(BS265="",BT265="",BU265="",BV265="",BW265="",BX265="",BY265="",BZ265=""),"",(VLOOKUP(BS265,'Grade-Percent-GPA'!$E:$F,2,FALSE)+VLOOKUP(BT265,'Grade-Percent-GPA'!$E:$F,2,FALSE)+VLOOKUP(BU265,'Grade-Percent-GPA'!$E:$F,2,FALSE)+VLOOKUP(BV265,'Grade-Percent-GPA'!$E:$F,2,FALSE)+VLOOKUP(BW265,'Grade-Percent-GPA'!$E:$F,2,FALSE)+VLOOKUP(BX265,'Grade-Percent-GPA'!$E:$F,2,FALSE)+VLOOKUP(BY265,'Grade-Percent-GPA'!$E:$F,2,FALSE)+VLOOKUP(BZ265,'Grade-Percent-GPA'!$E:$F,2,FALSE))/(IF(BS265="",0,1)+IF(BT265="",0,1)+IF(BU265="",0,1)+IF(BV265="",0,1)+IF(BW265="",0,1)+IF(BX265="",0,1)+IF(BY265="",0,1)+IF(BZ265="",0,1)))</f>
        <v/>
      </c>
      <c r="CB265" s="171" t="str">
        <f t="shared" si="26"/>
        <v/>
      </c>
      <c r="CC265" s="171" t="str">
        <f t="shared" si="27"/>
        <v/>
      </c>
      <c r="CD265" s="17"/>
      <c r="CE265" s="183"/>
      <c r="CF265" s="16"/>
      <c r="CG265" s="16"/>
      <c r="CH265" s="16"/>
      <c r="CI265" s="16"/>
      <c r="CJ265" s="16"/>
      <c r="CK265" s="16"/>
      <c r="CL265" s="16"/>
      <c r="CM265" s="16"/>
      <c r="CN265" s="171" t="str">
        <f>IF(AND(CF265="",CG265="",CH265="",CI265="",CJ265="",CK265="",CL265="",CM265=""),"",(VLOOKUP(CF265,'Grade-Percent-GPA'!$E:$F,2,FALSE)+VLOOKUP(CG265,'Grade-Percent-GPA'!$E:$F,2,FALSE)+VLOOKUP(CH265,'Grade-Percent-GPA'!$E:$F,2,FALSE)+VLOOKUP(CI265,'Grade-Percent-GPA'!$E:$F,2,FALSE)+VLOOKUP(CJ265,'Grade-Percent-GPA'!$E:$F,2,FALSE)+VLOOKUP(CK265,'Grade-Percent-GPA'!$E:$F,2,FALSE)+VLOOKUP(CL265,'Grade-Percent-GPA'!$E:$F,2,FALSE)+VLOOKUP(CM265,'Grade-Percent-GPA'!$E:$F,2,FALSE))/(IF(CF265="",0,1)+IF(CG265="",0,1)+IF(CH265="",0,1)+IF(CI265="",0,1)+IF(CJ265="",0,1)+IF(CK265="",0,1)+IF(CL265="",0,1)+IF(CM265="",0,1)))</f>
        <v/>
      </c>
      <c r="CO265" s="171" t="str">
        <f t="shared" si="28"/>
        <v/>
      </c>
      <c r="CP265" s="171" t="str">
        <f t="shared" si="29"/>
        <v/>
      </c>
      <c r="CQ265" s="17"/>
      <c r="CR265" s="183"/>
      <c r="CS265" s="16"/>
      <c r="CT265" s="16"/>
      <c r="CU265" s="16"/>
      <c r="CV265" s="16"/>
      <c r="CW265" s="16"/>
      <c r="CX265" s="16"/>
      <c r="CY265" s="16"/>
      <c r="CZ265" s="16"/>
      <c r="DA265" s="171" t="str">
        <f>IF(AND(CS265="",CT265="",CU265="",CV265="",CW265="",CX265="",CY265="",CZ265=""),"",(VLOOKUP(CS265,'Grade-Percent-GPA'!$E:$F,2,FALSE)+VLOOKUP(CT265,'Grade-Percent-GPA'!$E:$F,2,FALSE)+VLOOKUP(CU265,'Grade-Percent-GPA'!$E:$F,2,FALSE)+VLOOKUP(CV265,'Grade-Percent-GPA'!$E:$F,2,FALSE)+VLOOKUP(CW265,'Grade-Percent-GPA'!$E:$F,2,FALSE)+VLOOKUP(CX265,'Grade-Percent-GPA'!$E:$F,2,FALSE)+VLOOKUP(CY265,'Grade-Percent-GPA'!$E:$F,2,FALSE)+VLOOKUP(CZ265,'Grade-Percent-GPA'!$E:$F,2,FALSE))/(IF(CS265="",0,1)+IF(CT265="",0,1)+IF(CU265="",0,1)+IF(CV265="",0,1)+IF(CW265="",0,1)+IF(CX265="",0,1)+IF(CY265="",0,1)+IF(CZ265="",0,1)))</f>
        <v/>
      </c>
      <c r="DB265" s="171" t="str">
        <f t="shared" si="30"/>
        <v/>
      </c>
      <c r="DC265" s="171" t="str">
        <f t="shared" si="31"/>
        <v/>
      </c>
    </row>
    <row r="266" spans="1:107" ht="14.25" customHeight="1" x14ac:dyDescent="0.3">
      <c r="A266" s="182"/>
      <c r="B266" s="15"/>
      <c r="C266" s="15"/>
      <c r="D266" s="453"/>
      <c r="E266" s="183"/>
      <c r="F266" s="16"/>
      <c r="G266" s="16"/>
      <c r="H266" s="16"/>
      <c r="I266" s="16"/>
      <c r="J266" s="16"/>
      <c r="K266" s="16"/>
      <c r="L266" s="16"/>
      <c r="M266" s="16"/>
      <c r="N266" s="171" t="str">
        <f>IF(AND(F266="",G266="",H266="",I266="",J266="",K266="",L266="",M266=""),"",(VLOOKUP(F266,'Grade-Percent-GPA'!$E:$F,2,FALSE)+VLOOKUP(G266,'Grade-Percent-GPA'!$E:$F,2,FALSE)+VLOOKUP(H266,'Grade-Percent-GPA'!$E:$F,2,FALSE)+VLOOKUP(I266,'Grade-Percent-GPA'!$E:$F,2,FALSE)+VLOOKUP(J266,'Grade-Percent-GPA'!$E:$F,2,FALSE)+VLOOKUP(K266,'Grade-Percent-GPA'!$E:$F,2,FALSE)+VLOOKUP(L266,'Grade-Percent-GPA'!$E:$F,2,FALSE)+VLOOKUP(M266,'Grade-Percent-GPA'!$E:$F,2,FALSE))/(IF(F266="",0,1)+IF(G266="",0,1)+IF(H266="",0,1)+IF(I266="",0,1)+IF(J266="",0,1)+IF(K266="",0,1)+IF(L266="",0,1)+IF(M266="",0,1)))</f>
        <v/>
      </c>
      <c r="O266" s="171" t="str">
        <f t="shared" si="16"/>
        <v/>
      </c>
      <c r="P266" s="171" t="str">
        <f t="shared" si="17"/>
        <v/>
      </c>
      <c r="Q266" s="17"/>
      <c r="R266" s="183"/>
      <c r="S266" s="16"/>
      <c r="T266" s="16"/>
      <c r="U266" s="16"/>
      <c r="V266" s="16"/>
      <c r="W266" s="16"/>
      <c r="X266" s="16"/>
      <c r="Y266" s="16"/>
      <c r="Z266" s="16"/>
      <c r="AA266" s="171" t="str">
        <f>IF(AND(S266="",T266="",U266="",V266="",W266="",X266="",Y266="",Z266=""),"",(VLOOKUP(S266,'Grade-Percent-GPA'!$E:$F,2,FALSE)+VLOOKUP(T266,'Grade-Percent-GPA'!$E:$F,2,FALSE)+VLOOKUP(U266,'Grade-Percent-GPA'!$E:$F,2,FALSE)+VLOOKUP(V266,'Grade-Percent-GPA'!$E:$F,2,FALSE)+VLOOKUP(W266,'Grade-Percent-GPA'!$E:$F,2,FALSE)+VLOOKUP(X266,'Grade-Percent-GPA'!$E:$F,2,FALSE)+VLOOKUP(Y266,'Grade-Percent-GPA'!$E:$F,2,FALSE)+VLOOKUP(Z266,'Grade-Percent-GPA'!$E:$F,2,FALSE))/(IF(S266="",0,1)+IF(T266="",0,1)+IF(U266="",0,1)+IF(V266="",0,1)+IF(W266="",0,1)+IF(X266="",0,1)+IF(Y266="",0,1)+IF(Z266="",0,1)))</f>
        <v/>
      </c>
      <c r="AB266" s="171" t="str">
        <f t="shared" si="18"/>
        <v/>
      </c>
      <c r="AC266" s="171" t="str">
        <f t="shared" si="19"/>
        <v/>
      </c>
      <c r="AD266" s="17"/>
      <c r="AE266" s="183"/>
      <c r="AF266" s="16"/>
      <c r="AG266" s="16"/>
      <c r="AH266" s="16"/>
      <c r="AI266" s="16"/>
      <c r="AJ266" s="16"/>
      <c r="AK266" s="16"/>
      <c r="AL266" s="16"/>
      <c r="AM266" s="16"/>
      <c r="AN266" s="171" t="str">
        <f>IF(AND(AF266="",AG266="",AH266="",AI266="",AJ266="",AK266="",AL266="",AM266=""),"",(VLOOKUP(AF266,'Grade-Percent-GPA'!$E:$F,2,FALSE)+VLOOKUP(AG266,'Grade-Percent-GPA'!$E:$F,2,FALSE)+VLOOKUP(AH266,'Grade-Percent-GPA'!$E:$F,2,FALSE)+VLOOKUP(AI266,'Grade-Percent-GPA'!$E:$F,2,FALSE)+VLOOKUP(AJ266,'Grade-Percent-GPA'!$E:$F,2,FALSE)+VLOOKUP(AK266,'Grade-Percent-GPA'!$E:$F,2,FALSE)+VLOOKUP(AL266,'Grade-Percent-GPA'!$E:$F,2,FALSE)+VLOOKUP(AM266,'Grade-Percent-GPA'!$E:$F,2,FALSE))/(IF(AF266="",0,1)+IF(AG266="",0,1)+IF(AH266="",0,1)+IF(AI266="",0,1)+IF(AJ266="",0,1)+IF(AK266="",0,1)+IF(AL266="",0,1)+IF(AM266="",0,1)))</f>
        <v/>
      </c>
      <c r="AO266" s="171" t="str">
        <f t="shared" si="20"/>
        <v/>
      </c>
      <c r="AP266" s="171" t="str">
        <f t="shared" si="21"/>
        <v/>
      </c>
      <c r="AQ266" s="17"/>
      <c r="AR266" s="183"/>
      <c r="AS266" s="16"/>
      <c r="AT266" s="16"/>
      <c r="AU266" s="16"/>
      <c r="AV266" s="16"/>
      <c r="AW266" s="16"/>
      <c r="AX266" s="16"/>
      <c r="AY266" s="16"/>
      <c r="AZ266" s="16"/>
      <c r="BA266" s="171" t="str">
        <f>IF(AND(AS266="",AT266="",AU266="",AV266="",AW266="",AX266="",AY266="",AZ266=""),"",(VLOOKUP(AS266,'Grade-Percent-GPA'!$E:$F,2,FALSE)+VLOOKUP(AT266,'Grade-Percent-GPA'!$E:$F,2,FALSE)+VLOOKUP(AU266,'Grade-Percent-GPA'!$E:$F,2,FALSE)+VLOOKUP(AV266,'Grade-Percent-GPA'!$E:$F,2,FALSE)+VLOOKUP(AW266,'Grade-Percent-GPA'!$E:$F,2,FALSE)+VLOOKUP(AX266,'Grade-Percent-GPA'!$E:$F,2,FALSE)+VLOOKUP(AY266,'Grade-Percent-GPA'!$E:$F,2,FALSE)+VLOOKUP(AZ266,'Grade-Percent-GPA'!$E:$F,2,FALSE))/(IF(AS266="",0,1)+IF(AT266="",0,1)+IF(AU266="",0,1)+IF(AV266="",0,1)+IF(AW266="",0,1)+IF(AX266="",0,1)+IF(AY266="",0,1)+IF(AZ266="",0,1)))</f>
        <v/>
      </c>
      <c r="BB266" s="171" t="str">
        <f t="shared" si="22"/>
        <v/>
      </c>
      <c r="BC266" s="171" t="str">
        <f t="shared" si="23"/>
        <v/>
      </c>
      <c r="BD266" s="17"/>
      <c r="BE266" s="183"/>
      <c r="BF266" s="16"/>
      <c r="BG266" s="16"/>
      <c r="BH266" s="16"/>
      <c r="BI266" s="16"/>
      <c r="BJ266" s="16"/>
      <c r="BK266" s="16"/>
      <c r="BL266" s="16"/>
      <c r="BM266" s="16"/>
      <c r="BN266" s="171" t="str">
        <f>IF(AND(BF266="",BG266="",BH266="",BI266="",BJ266="",BK266="",BL266="",BM266=""),"",(VLOOKUP(BF266,'Grade-Percent-GPA'!$E:$F,2,FALSE)+VLOOKUP(BG266,'Grade-Percent-GPA'!$E:$F,2,FALSE)+VLOOKUP(BH266,'Grade-Percent-GPA'!$E:$F,2,FALSE)+VLOOKUP(BI266,'Grade-Percent-GPA'!$E:$F,2,FALSE)+VLOOKUP(BJ266,'Grade-Percent-GPA'!$E:$F,2,FALSE)+VLOOKUP(BK266,'Grade-Percent-GPA'!$E:$F,2,FALSE)+VLOOKUP(BL266,'Grade-Percent-GPA'!$E:$F,2,FALSE)+VLOOKUP(BM266,'Grade-Percent-GPA'!$E:$F,2,FALSE))/(IF(BF266="",0,1)+IF(BG266="",0,1)+IF(BH266="",0,1)+IF(BI266="",0,1)+IF(BJ266="",0,1)+IF(BK266="",0,1)+IF(BL266="",0,1)+IF(BM266="",0,1)))</f>
        <v/>
      </c>
      <c r="BO266" s="171" t="str">
        <f t="shared" si="24"/>
        <v/>
      </c>
      <c r="BP266" s="171" t="str">
        <f t="shared" si="25"/>
        <v/>
      </c>
      <c r="BQ266" s="17"/>
      <c r="BR266" s="183"/>
      <c r="BS266" s="16"/>
      <c r="BT266" s="16"/>
      <c r="BU266" s="16"/>
      <c r="BV266" s="16"/>
      <c r="BW266" s="16"/>
      <c r="BX266" s="16"/>
      <c r="BY266" s="16"/>
      <c r="BZ266" s="16"/>
      <c r="CA266" s="171" t="str">
        <f>IF(AND(BS266="",BT266="",BU266="",BV266="",BW266="",BX266="",BY266="",BZ266=""),"",(VLOOKUP(BS266,'Grade-Percent-GPA'!$E:$F,2,FALSE)+VLOOKUP(BT266,'Grade-Percent-GPA'!$E:$F,2,FALSE)+VLOOKUP(BU266,'Grade-Percent-GPA'!$E:$F,2,FALSE)+VLOOKUP(BV266,'Grade-Percent-GPA'!$E:$F,2,FALSE)+VLOOKUP(BW266,'Grade-Percent-GPA'!$E:$F,2,FALSE)+VLOOKUP(BX266,'Grade-Percent-GPA'!$E:$F,2,FALSE)+VLOOKUP(BY266,'Grade-Percent-GPA'!$E:$F,2,FALSE)+VLOOKUP(BZ266,'Grade-Percent-GPA'!$E:$F,2,FALSE))/(IF(BS266="",0,1)+IF(BT266="",0,1)+IF(BU266="",0,1)+IF(BV266="",0,1)+IF(BW266="",0,1)+IF(BX266="",0,1)+IF(BY266="",0,1)+IF(BZ266="",0,1)))</f>
        <v/>
      </c>
      <c r="CB266" s="171" t="str">
        <f t="shared" si="26"/>
        <v/>
      </c>
      <c r="CC266" s="171" t="str">
        <f t="shared" si="27"/>
        <v/>
      </c>
      <c r="CD266" s="17"/>
      <c r="CE266" s="183"/>
      <c r="CF266" s="16"/>
      <c r="CG266" s="16"/>
      <c r="CH266" s="16"/>
      <c r="CI266" s="16"/>
      <c r="CJ266" s="16"/>
      <c r="CK266" s="16"/>
      <c r="CL266" s="16"/>
      <c r="CM266" s="16"/>
      <c r="CN266" s="171" t="str">
        <f>IF(AND(CF266="",CG266="",CH266="",CI266="",CJ266="",CK266="",CL266="",CM266=""),"",(VLOOKUP(CF266,'Grade-Percent-GPA'!$E:$F,2,FALSE)+VLOOKUP(CG266,'Grade-Percent-GPA'!$E:$F,2,FALSE)+VLOOKUP(CH266,'Grade-Percent-GPA'!$E:$F,2,FALSE)+VLOOKUP(CI266,'Grade-Percent-GPA'!$E:$F,2,FALSE)+VLOOKUP(CJ266,'Grade-Percent-GPA'!$E:$F,2,FALSE)+VLOOKUP(CK266,'Grade-Percent-GPA'!$E:$F,2,FALSE)+VLOOKUP(CL266,'Grade-Percent-GPA'!$E:$F,2,FALSE)+VLOOKUP(CM266,'Grade-Percent-GPA'!$E:$F,2,FALSE))/(IF(CF266="",0,1)+IF(CG266="",0,1)+IF(CH266="",0,1)+IF(CI266="",0,1)+IF(CJ266="",0,1)+IF(CK266="",0,1)+IF(CL266="",0,1)+IF(CM266="",0,1)))</f>
        <v/>
      </c>
      <c r="CO266" s="171" t="str">
        <f t="shared" si="28"/>
        <v/>
      </c>
      <c r="CP266" s="171" t="str">
        <f t="shared" si="29"/>
        <v/>
      </c>
      <c r="CQ266" s="17"/>
      <c r="CR266" s="183"/>
      <c r="CS266" s="16"/>
      <c r="CT266" s="16"/>
      <c r="CU266" s="16"/>
      <c r="CV266" s="16"/>
      <c r="CW266" s="16"/>
      <c r="CX266" s="16"/>
      <c r="CY266" s="16"/>
      <c r="CZ266" s="16"/>
      <c r="DA266" s="171" t="str">
        <f>IF(AND(CS266="",CT266="",CU266="",CV266="",CW266="",CX266="",CY266="",CZ266=""),"",(VLOOKUP(CS266,'Grade-Percent-GPA'!$E:$F,2,FALSE)+VLOOKUP(CT266,'Grade-Percent-GPA'!$E:$F,2,FALSE)+VLOOKUP(CU266,'Grade-Percent-GPA'!$E:$F,2,FALSE)+VLOOKUP(CV266,'Grade-Percent-GPA'!$E:$F,2,FALSE)+VLOOKUP(CW266,'Grade-Percent-GPA'!$E:$F,2,FALSE)+VLOOKUP(CX266,'Grade-Percent-GPA'!$E:$F,2,FALSE)+VLOOKUP(CY266,'Grade-Percent-GPA'!$E:$F,2,FALSE)+VLOOKUP(CZ266,'Grade-Percent-GPA'!$E:$F,2,FALSE))/(IF(CS266="",0,1)+IF(CT266="",0,1)+IF(CU266="",0,1)+IF(CV266="",0,1)+IF(CW266="",0,1)+IF(CX266="",0,1)+IF(CY266="",0,1)+IF(CZ266="",0,1)))</f>
        <v/>
      </c>
      <c r="DB266" s="171" t="str">
        <f t="shared" si="30"/>
        <v/>
      </c>
      <c r="DC266" s="171" t="str">
        <f t="shared" si="31"/>
        <v/>
      </c>
    </row>
    <row r="267" spans="1:107" ht="14.25" customHeight="1" x14ac:dyDescent="0.3">
      <c r="A267" s="182"/>
      <c r="B267" s="15"/>
      <c r="C267" s="15"/>
      <c r="D267" s="453"/>
      <c r="E267" s="183"/>
      <c r="F267" s="16"/>
      <c r="G267" s="16"/>
      <c r="H267" s="16"/>
      <c r="I267" s="16"/>
      <c r="J267" s="16"/>
      <c r="K267" s="16"/>
      <c r="L267" s="16"/>
      <c r="M267" s="16"/>
      <c r="N267" s="171" t="str">
        <f>IF(AND(F267="",G267="",H267="",I267="",J267="",K267="",L267="",M267=""),"",(VLOOKUP(F267,'Grade-Percent-GPA'!$E:$F,2,FALSE)+VLOOKUP(G267,'Grade-Percent-GPA'!$E:$F,2,FALSE)+VLOOKUP(H267,'Grade-Percent-GPA'!$E:$F,2,FALSE)+VLOOKUP(I267,'Grade-Percent-GPA'!$E:$F,2,FALSE)+VLOOKUP(J267,'Grade-Percent-GPA'!$E:$F,2,FALSE)+VLOOKUP(K267,'Grade-Percent-GPA'!$E:$F,2,FALSE)+VLOOKUP(L267,'Grade-Percent-GPA'!$E:$F,2,FALSE)+VLOOKUP(M267,'Grade-Percent-GPA'!$E:$F,2,FALSE))/(IF(F267="",0,1)+IF(G267="",0,1)+IF(H267="",0,1)+IF(I267="",0,1)+IF(J267="",0,1)+IF(K267="",0,1)+IF(L267="",0,1)+IF(M267="",0,1)))</f>
        <v/>
      </c>
      <c r="O267" s="171" t="str">
        <f t="shared" si="16"/>
        <v/>
      </c>
      <c r="P267" s="171" t="str">
        <f t="shared" si="17"/>
        <v/>
      </c>
      <c r="Q267" s="17"/>
      <c r="R267" s="183"/>
      <c r="S267" s="16"/>
      <c r="T267" s="16"/>
      <c r="U267" s="16"/>
      <c r="V267" s="16"/>
      <c r="W267" s="16"/>
      <c r="X267" s="16"/>
      <c r="Y267" s="16"/>
      <c r="Z267" s="16"/>
      <c r="AA267" s="171" t="str">
        <f>IF(AND(S267="",T267="",U267="",V267="",W267="",X267="",Y267="",Z267=""),"",(VLOOKUP(S267,'Grade-Percent-GPA'!$E:$F,2,FALSE)+VLOOKUP(T267,'Grade-Percent-GPA'!$E:$F,2,FALSE)+VLOOKUP(U267,'Grade-Percent-GPA'!$E:$F,2,FALSE)+VLOOKUP(V267,'Grade-Percent-GPA'!$E:$F,2,FALSE)+VLOOKUP(W267,'Grade-Percent-GPA'!$E:$F,2,FALSE)+VLOOKUP(X267,'Grade-Percent-GPA'!$E:$F,2,FALSE)+VLOOKUP(Y267,'Grade-Percent-GPA'!$E:$F,2,FALSE)+VLOOKUP(Z267,'Grade-Percent-GPA'!$E:$F,2,FALSE))/(IF(S267="",0,1)+IF(T267="",0,1)+IF(U267="",0,1)+IF(V267="",0,1)+IF(W267="",0,1)+IF(X267="",0,1)+IF(Y267="",0,1)+IF(Z267="",0,1)))</f>
        <v/>
      </c>
      <c r="AB267" s="171" t="str">
        <f t="shared" si="18"/>
        <v/>
      </c>
      <c r="AC267" s="171" t="str">
        <f t="shared" si="19"/>
        <v/>
      </c>
      <c r="AD267" s="17"/>
      <c r="AE267" s="183"/>
      <c r="AF267" s="16"/>
      <c r="AG267" s="16"/>
      <c r="AH267" s="16"/>
      <c r="AI267" s="16"/>
      <c r="AJ267" s="16"/>
      <c r="AK267" s="16"/>
      <c r="AL267" s="16"/>
      <c r="AM267" s="16"/>
      <c r="AN267" s="171" t="str">
        <f>IF(AND(AF267="",AG267="",AH267="",AI267="",AJ267="",AK267="",AL267="",AM267=""),"",(VLOOKUP(AF267,'Grade-Percent-GPA'!$E:$F,2,FALSE)+VLOOKUP(AG267,'Grade-Percent-GPA'!$E:$F,2,FALSE)+VLOOKUP(AH267,'Grade-Percent-GPA'!$E:$F,2,FALSE)+VLOOKUP(AI267,'Grade-Percent-GPA'!$E:$F,2,FALSE)+VLOOKUP(AJ267,'Grade-Percent-GPA'!$E:$F,2,FALSE)+VLOOKUP(AK267,'Grade-Percent-GPA'!$E:$F,2,FALSE)+VLOOKUP(AL267,'Grade-Percent-GPA'!$E:$F,2,FALSE)+VLOOKUP(AM267,'Grade-Percent-GPA'!$E:$F,2,FALSE))/(IF(AF267="",0,1)+IF(AG267="",0,1)+IF(AH267="",0,1)+IF(AI267="",0,1)+IF(AJ267="",0,1)+IF(AK267="",0,1)+IF(AL267="",0,1)+IF(AM267="",0,1)))</f>
        <v/>
      </c>
      <c r="AO267" s="171" t="str">
        <f t="shared" si="20"/>
        <v/>
      </c>
      <c r="AP267" s="171" t="str">
        <f t="shared" si="21"/>
        <v/>
      </c>
      <c r="AQ267" s="17"/>
      <c r="AR267" s="183"/>
      <c r="AS267" s="16"/>
      <c r="AT267" s="16"/>
      <c r="AU267" s="16"/>
      <c r="AV267" s="16"/>
      <c r="AW267" s="16"/>
      <c r="AX267" s="16"/>
      <c r="AY267" s="16"/>
      <c r="AZ267" s="16"/>
      <c r="BA267" s="171" t="str">
        <f>IF(AND(AS267="",AT267="",AU267="",AV267="",AW267="",AX267="",AY267="",AZ267=""),"",(VLOOKUP(AS267,'Grade-Percent-GPA'!$E:$F,2,FALSE)+VLOOKUP(AT267,'Grade-Percent-GPA'!$E:$F,2,FALSE)+VLOOKUP(AU267,'Grade-Percent-GPA'!$E:$F,2,FALSE)+VLOOKUP(AV267,'Grade-Percent-GPA'!$E:$F,2,FALSE)+VLOOKUP(AW267,'Grade-Percent-GPA'!$E:$F,2,FALSE)+VLOOKUP(AX267,'Grade-Percent-GPA'!$E:$F,2,FALSE)+VLOOKUP(AY267,'Grade-Percent-GPA'!$E:$F,2,FALSE)+VLOOKUP(AZ267,'Grade-Percent-GPA'!$E:$F,2,FALSE))/(IF(AS267="",0,1)+IF(AT267="",0,1)+IF(AU267="",0,1)+IF(AV267="",0,1)+IF(AW267="",0,1)+IF(AX267="",0,1)+IF(AY267="",0,1)+IF(AZ267="",0,1)))</f>
        <v/>
      </c>
      <c r="BB267" s="171" t="str">
        <f t="shared" si="22"/>
        <v/>
      </c>
      <c r="BC267" s="171" t="str">
        <f t="shared" si="23"/>
        <v/>
      </c>
      <c r="BD267" s="17"/>
      <c r="BE267" s="183"/>
      <c r="BF267" s="16"/>
      <c r="BG267" s="16"/>
      <c r="BH267" s="16"/>
      <c r="BI267" s="16"/>
      <c r="BJ267" s="16"/>
      <c r="BK267" s="16"/>
      <c r="BL267" s="16"/>
      <c r="BM267" s="16"/>
      <c r="BN267" s="171" t="str">
        <f>IF(AND(BF267="",BG267="",BH267="",BI267="",BJ267="",BK267="",BL267="",BM267=""),"",(VLOOKUP(BF267,'Grade-Percent-GPA'!$E:$F,2,FALSE)+VLOOKUP(BG267,'Grade-Percent-GPA'!$E:$F,2,FALSE)+VLOOKUP(BH267,'Grade-Percent-GPA'!$E:$F,2,FALSE)+VLOOKUP(BI267,'Grade-Percent-GPA'!$E:$F,2,FALSE)+VLOOKUP(BJ267,'Grade-Percent-GPA'!$E:$F,2,FALSE)+VLOOKUP(BK267,'Grade-Percent-GPA'!$E:$F,2,FALSE)+VLOOKUP(BL267,'Grade-Percent-GPA'!$E:$F,2,FALSE)+VLOOKUP(BM267,'Grade-Percent-GPA'!$E:$F,2,FALSE))/(IF(BF267="",0,1)+IF(BG267="",0,1)+IF(BH267="",0,1)+IF(BI267="",0,1)+IF(BJ267="",0,1)+IF(BK267="",0,1)+IF(BL267="",0,1)+IF(BM267="",0,1)))</f>
        <v/>
      </c>
      <c r="BO267" s="171" t="str">
        <f t="shared" si="24"/>
        <v/>
      </c>
      <c r="BP267" s="171" t="str">
        <f t="shared" si="25"/>
        <v/>
      </c>
      <c r="BQ267" s="17"/>
      <c r="BR267" s="183"/>
      <c r="BS267" s="16"/>
      <c r="BT267" s="16"/>
      <c r="BU267" s="16"/>
      <c r="BV267" s="16"/>
      <c r="BW267" s="16"/>
      <c r="BX267" s="16"/>
      <c r="BY267" s="16"/>
      <c r="BZ267" s="16"/>
      <c r="CA267" s="171" t="str">
        <f>IF(AND(BS267="",BT267="",BU267="",BV267="",BW267="",BX267="",BY267="",BZ267=""),"",(VLOOKUP(BS267,'Grade-Percent-GPA'!$E:$F,2,FALSE)+VLOOKUP(BT267,'Grade-Percent-GPA'!$E:$F,2,FALSE)+VLOOKUP(BU267,'Grade-Percent-GPA'!$E:$F,2,FALSE)+VLOOKUP(BV267,'Grade-Percent-GPA'!$E:$F,2,FALSE)+VLOOKUP(BW267,'Grade-Percent-GPA'!$E:$F,2,FALSE)+VLOOKUP(BX267,'Grade-Percent-GPA'!$E:$F,2,FALSE)+VLOOKUP(BY267,'Grade-Percent-GPA'!$E:$F,2,FALSE)+VLOOKUP(BZ267,'Grade-Percent-GPA'!$E:$F,2,FALSE))/(IF(BS267="",0,1)+IF(BT267="",0,1)+IF(BU267="",0,1)+IF(BV267="",0,1)+IF(BW267="",0,1)+IF(BX267="",0,1)+IF(BY267="",0,1)+IF(BZ267="",0,1)))</f>
        <v/>
      </c>
      <c r="CB267" s="171" t="str">
        <f t="shared" si="26"/>
        <v/>
      </c>
      <c r="CC267" s="171" t="str">
        <f t="shared" si="27"/>
        <v/>
      </c>
      <c r="CD267" s="17"/>
      <c r="CE267" s="183"/>
      <c r="CF267" s="16"/>
      <c r="CG267" s="16"/>
      <c r="CH267" s="16"/>
      <c r="CI267" s="16"/>
      <c r="CJ267" s="16"/>
      <c r="CK267" s="16"/>
      <c r="CL267" s="16"/>
      <c r="CM267" s="16"/>
      <c r="CN267" s="171" t="str">
        <f>IF(AND(CF267="",CG267="",CH267="",CI267="",CJ267="",CK267="",CL267="",CM267=""),"",(VLOOKUP(CF267,'Grade-Percent-GPA'!$E:$F,2,FALSE)+VLOOKUP(CG267,'Grade-Percent-GPA'!$E:$F,2,FALSE)+VLOOKUP(CH267,'Grade-Percent-GPA'!$E:$F,2,FALSE)+VLOOKUP(CI267,'Grade-Percent-GPA'!$E:$F,2,FALSE)+VLOOKUP(CJ267,'Grade-Percent-GPA'!$E:$F,2,FALSE)+VLOOKUP(CK267,'Grade-Percent-GPA'!$E:$F,2,FALSE)+VLOOKUP(CL267,'Grade-Percent-GPA'!$E:$F,2,FALSE)+VLOOKUP(CM267,'Grade-Percent-GPA'!$E:$F,2,FALSE))/(IF(CF267="",0,1)+IF(CG267="",0,1)+IF(CH267="",0,1)+IF(CI267="",0,1)+IF(CJ267="",0,1)+IF(CK267="",0,1)+IF(CL267="",0,1)+IF(CM267="",0,1)))</f>
        <v/>
      </c>
      <c r="CO267" s="171" t="str">
        <f t="shared" si="28"/>
        <v/>
      </c>
      <c r="CP267" s="171" t="str">
        <f t="shared" si="29"/>
        <v/>
      </c>
      <c r="CQ267" s="17"/>
      <c r="CR267" s="183"/>
      <c r="CS267" s="16"/>
      <c r="CT267" s="16"/>
      <c r="CU267" s="16"/>
      <c r="CV267" s="16"/>
      <c r="CW267" s="16"/>
      <c r="CX267" s="16"/>
      <c r="CY267" s="16"/>
      <c r="CZ267" s="16"/>
      <c r="DA267" s="171" t="str">
        <f>IF(AND(CS267="",CT267="",CU267="",CV267="",CW267="",CX267="",CY267="",CZ267=""),"",(VLOOKUP(CS267,'Grade-Percent-GPA'!$E:$F,2,FALSE)+VLOOKUP(CT267,'Grade-Percent-GPA'!$E:$F,2,FALSE)+VLOOKUP(CU267,'Grade-Percent-GPA'!$E:$F,2,FALSE)+VLOOKUP(CV267,'Grade-Percent-GPA'!$E:$F,2,FALSE)+VLOOKUP(CW267,'Grade-Percent-GPA'!$E:$F,2,FALSE)+VLOOKUP(CX267,'Grade-Percent-GPA'!$E:$F,2,FALSE)+VLOOKUP(CY267,'Grade-Percent-GPA'!$E:$F,2,FALSE)+VLOOKUP(CZ267,'Grade-Percent-GPA'!$E:$F,2,FALSE))/(IF(CS267="",0,1)+IF(CT267="",0,1)+IF(CU267="",0,1)+IF(CV267="",0,1)+IF(CW267="",0,1)+IF(CX267="",0,1)+IF(CY267="",0,1)+IF(CZ267="",0,1)))</f>
        <v/>
      </c>
      <c r="DB267" s="171" t="str">
        <f t="shared" si="30"/>
        <v/>
      </c>
      <c r="DC267" s="171" t="str">
        <f t="shared" si="31"/>
        <v/>
      </c>
    </row>
    <row r="268" spans="1:107" ht="14.25" customHeight="1" x14ac:dyDescent="0.3">
      <c r="A268" s="182"/>
      <c r="B268" s="15"/>
      <c r="C268" s="15"/>
      <c r="D268" s="453"/>
      <c r="E268" s="183"/>
      <c r="F268" s="16"/>
      <c r="G268" s="16"/>
      <c r="H268" s="16"/>
      <c r="I268" s="16"/>
      <c r="J268" s="16"/>
      <c r="K268" s="16"/>
      <c r="L268" s="16"/>
      <c r="M268" s="16"/>
      <c r="N268" s="171" t="str">
        <f>IF(AND(F268="",G268="",H268="",I268="",J268="",K268="",L268="",M268=""),"",(VLOOKUP(F268,'Grade-Percent-GPA'!$E:$F,2,FALSE)+VLOOKUP(G268,'Grade-Percent-GPA'!$E:$F,2,FALSE)+VLOOKUP(H268,'Grade-Percent-GPA'!$E:$F,2,FALSE)+VLOOKUP(I268,'Grade-Percent-GPA'!$E:$F,2,FALSE)+VLOOKUP(J268,'Grade-Percent-GPA'!$E:$F,2,FALSE)+VLOOKUP(K268,'Grade-Percent-GPA'!$E:$F,2,FALSE)+VLOOKUP(L268,'Grade-Percent-GPA'!$E:$F,2,FALSE)+VLOOKUP(M268,'Grade-Percent-GPA'!$E:$F,2,FALSE))/(IF(F268="",0,1)+IF(G268="",0,1)+IF(H268="",0,1)+IF(I268="",0,1)+IF(J268="",0,1)+IF(K268="",0,1)+IF(L268="",0,1)+IF(M268="",0,1)))</f>
        <v/>
      </c>
      <c r="O268" s="171" t="str">
        <f t="shared" si="16"/>
        <v/>
      </c>
      <c r="P268" s="171" t="str">
        <f t="shared" si="17"/>
        <v/>
      </c>
      <c r="Q268" s="17"/>
      <c r="R268" s="183"/>
      <c r="S268" s="16"/>
      <c r="T268" s="16"/>
      <c r="U268" s="16"/>
      <c r="V268" s="16"/>
      <c r="W268" s="16"/>
      <c r="X268" s="16"/>
      <c r="Y268" s="16"/>
      <c r="Z268" s="16"/>
      <c r="AA268" s="171" t="str">
        <f>IF(AND(S268="",T268="",U268="",V268="",W268="",X268="",Y268="",Z268=""),"",(VLOOKUP(S268,'Grade-Percent-GPA'!$E:$F,2,FALSE)+VLOOKUP(T268,'Grade-Percent-GPA'!$E:$F,2,FALSE)+VLOOKUP(U268,'Grade-Percent-GPA'!$E:$F,2,FALSE)+VLOOKUP(V268,'Grade-Percent-GPA'!$E:$F,2,FALSE)+VLOOKUP(W268,'Grade-Percent-GPA'!$E:$F,2,FALSE)+VLOOKUP(X268,'Grade-Percent-GPA'!$E:$F,2,FALSE)+VLOOKUP(Y268,'Grade-Percent-GPA'!$E:$F,2,FALSE)+VLOOKUP(Z268,'Grade-Percent-GPA'!$E:$F,2,FALSE))/(IF(S268="",0,1)+IF(T268="",0,1)+IF(U268="",0,1)+IF(V268="",0,1)+IF(W268="",0,1)+IF(X268="",0,1)+IF(Y268="",0,1)+IF(Z268="",0,1)))</f>
        <v/>
      </c>
      <c r="AB268" s="171" t="str">
        <f t="shared" si="18"/>
        <v/>
      </c>
      <c r="AC268" s="171" t="str">
        <f t="shared" si="19"/>
        <v/>
      </c>
      <c r="AD268" s="17"/>
      <c r="AE268" s="183"/>
      <c r="AF268" s="16"/>
      <c r="AG268" s="16"/>
      <c r="AH268" s="16"/>
      <c r="AI268" s="16"/>
      <c r="AJ268" s="16"/>
      <c r="AK268" s="16"/>
      <c r="AL268" s="16"/>
      <c r="AM268" s="16"/>
      <c r="AN268" s="171" t="str">
        <f>IF(AND(AF268="",AG268="",AH268="",AI268="",AJ268="",AK268="",AL268="",AM268=""),"",(VLOOKUP(AF268,'Grade-Percent-GPA'!$E:$F,2,FALSE)+VLOOKUP(AG268,'Grade-Percent-GPA'!$E:$F,2,FALSE)+VLOOKUP(AH268,'Grade-Percent-GPA'!$E:$F,2,FALSE)+VLOOKUP(AI268,'Grade-Percent-GPA'!$E:$F,2,FALSE)+VLOOKUP(AJ268,'Grade-Percent-GPA'!$E:$F,2,FALSE)+VLOOKUP(AK268,'Grade-Percent-GPA'!$E:$F,2,FALSE)+VLOOKUP(AL268,'Grade-Percent-GPA'!$E:$F,2,FALSE)+VLOOKUP(AM268,'Grade-Percent-GPA'!$E:$F,2,FALSE))/(IF(AF268="",0,1)+IF(AG268="",0,1)+IF(AH268="",0,1)+IF(AI268="",0,1)+IF(AJ268="",0,1)+IF(AK268="",0,1)+IF(AL268="",0,1)+IF(AM268="",0,1)))</f>
        <v/>
      </c>
      <c r="AO268" s="171" t="str">
        <f t="shared" si="20"/>
        <v/>
      </c>
      <c r="AP268" s="171" t="str">
        <f t="shared" si="21"/>
        <v/>
      </c>
      <c r="AQ268" s="17"/>
      <c r="AR268" s="183"/>
      <c r="AS268" s="16"/>
      <c r="AT268" s="16"/>
      <c r="AU268" s="16"/>
      <c r="AV268" s="16"/>
      <c r="AW268" s="16"/>
      <c r="AX268" s="16"/>
      <c r="AY268" s="16"/>
      <c r="AZ268" s="16"/>
      <c r="BA268" s="171" t="str">
        <f>IF(AND(AS268="",AT268="",AU268="",AV268="",AW268="",AX268="",AY268="",AZ268=""),"",(VLOOKUP(AS268,'Grade-Percent-GPA'!$E:$F,2,FALSE)+VLOOKUP(AT268,'Grade-Percent-GPA'!$E:$F,2,FALSE)+VLOOKUP(AU268,'Grade-Percent-GPA'!$E:$F,2,FALSE)+VLOOKUP(AV268,'Grade-Percent-GPA'!$E:$F,2,FALSE)+VLOOKUP(AW268,'Grade-Percent-GPA'!$E:$F,2,FALSE)+VLOOKUP(AX268,'Grade-Percent-GPA'!$E:$F,2,FALSE)+VLOOKUP(AY268,'Grade-Percent-GPA'!$E:$F,2,FALSE)+VLOOKUP(AZ268,'Grade-Percent-GPA'!$E:$F,2,FALSE))/(IF(AS268="",0,1)+IF(AT268="",0,1)+IF(AU268="",0,1)+IF(AV268="",0,1)+IF(AW268="",0,1)+IF(AX268="",0,1)+IF(AY268="",0,1)+IF(AZ268="",0,1)))</f>
        <v/>
      </c>
      <c r="BB268" s="171" t="str">
        <f t="shared" si="22"/>
        <v/>
      </c>
      <c r="BC268" s="171" t="str">
        <f t="shared" si="23"/>
        <v/>
      </c>
      <c r="BD268" s="17"/>
      <c r="BE268" s="183"/>
      <c r="BF268" s="16"/>
      <c r="BG268" s="16"/>
      <c r="BH268" s="16"/>
      <c r="BI268" s="16"/>
      <c r="BJ268" s="16"/>
      <c r="BK268" s="16"/>
      <c r="BL268" s="16"/>
      <c r="BM268" s="16"/>
      <c r="BN268" s="171" t="str">
        <f>IF(AND(BF268="",BG268="",BH268="",BI268="",BJ268="",BK268="",BL268="",BM268=""),"",(VLOOKUP(BF268,'Grade-Percent-GPA'!$E:$F,2,FALSE)+VLOOKUP(BG268,'Grade-Percent-GPA'!$E:$F,2,FALSE)+VLOOKUP(BH268,'Grade-Percent-GPA'!$E:$F,2,FALSE)+VLOOKUP(BI268,'Grade-Percent-GPA'!$E:$F,2,FALSE)+VLOOKUP(BJ268,'Grade-Percent-GPA'!$E:$F,2,FALSE)+VLOOKUP(BK268,'Grade-Percent-GPA'!$E:$F,2,FALSE)+VLOOKUP(BL268,'Grade-Percent-GPA'!$E:$F,2,FALSE)+VLOOKUP(BM268,'Grade-Percent-GPA'!$E:$F,2,FALSE))/(IF(BF268="",0,1)+IF(BG268="",0,1)+IF(BH268="",0,1)+IF(BI268="",0,1)+IF(BJ268="",0,1)+IF(BK268="",0,1)+IF(BL268="",0,1)+IF(BM268="",0,1)))</f>
        <v/>
      </c>
      <c r="BO268" s="171" t="str">
        <f t="shared" si="24"/>
        <v/>
      </c>
      <c r="BP268" s="171" t="str">
        <f t="shared" si="25"/>
        <v/>
      </c>
      <c r="BQ268" s="17"/>
      <c r="BR268" s="183"/>
      <c r="BS268" s="16"/>
      <c r="BT268" s="16"/>
      <c r="BU268" s="16"/>
      <c r="BV268" s="16"/>
      <c r="BW268" s="16"/>
      <c r="BX268" s="16"/>
      <c r="BY268" s="16"/>
      <c r="BZ268" s="16"/>
      <c r="CA268" s="171" t="str">
        <f>IF(AND(BS268="",BT268="",BU268="",BV268="",BW268="",BX268="",BY268="",BZ268=""),"",(VLOOKUP(BS268,'Grade-Percent-GPA'!$E:$F,2,FALSE)+VLOOKUP(BT268,'Grade-Percent-GPA'!$E:$F,2,FALSE)+VLOOKUP(BU268,'Grade-Percent-GPA'!$E:$F,2,FALSE)+VLOOKUP(BV268,'Grade-Percent-GPA'!$E:$F,2,FALSE)+VLOOKUP(BW268,'Grade-Percent-GPA'!$E:$F,2,FALSE)+VLOOKUP(BX268,'Grade-Percent-GPA'!$E:$F,2,FALSE)+VLOOKUP(BY268,'Grade-Percent-GPA'!$E:$F,2,FALSE)+VLOOKUP(BZ268,'Grade-Percent-GPA'!$E:$F,2,FALSE))/(IF(BS268="",0,1)+IF(BT268="",0,1)+IF(BU268="",0,1)+IF(BV268="",0,1)+IF(BW268="",0,1)+IF(BX268="",0,1)+IF(BY268="",0,1)+IF(BZ268="",0,1)))</f>
        <v/>
      </c>
      <c r="CB268" s="171" t="str">
        <f t="shared" si="26"/>
        <v/>
      </c>
      <c r="CC268" s="171" t="str">
        <f t="shared" si="27"/>
        <v/>
      </c>
      <c r="CD268" s="17"/>
      <c r="CE268" s="183"/>
      <c r="CF268" s="16"/>
      <c r="CG268" s="16"/>
      <c r="CH268" s="16"/>
      <c r="CI268" s="16"/>
      <c r="CJ268" s="16"/>
      <c r="CK268" s="16"/>
      <c r="CL268" s="16"/>
      <c r="CM268" s="16"/>
      <c r="CN268" s="171" t="str">
        <f>IF(AND(CF268="",CG268="",CH268="",CI268="",CJ268="",CK268="",CL268="",CM268=""),"",(VLOOKUP(CF268,'Grade-Percent-GPA'!$E:$F,2,FALSE)+VLOOKUP(CG268,'Grade-Percent-GPA'!$E:$F,2,FALSE)+VLOOKUP(CH268,'Grade-Percent-GPA'!$E:$F,2,FALSE)+VLOOKUP(CI268,'Grade-Percent-GPA'!$E:$F,2,FALSE)+VLOOKUP(CJ268,'Grade-Percent-GPA'!$E:$F,2,FALSE)+VLOOKUP(CK268,'Grade-Percent-GPA'!$E:$F,2,FALSE)+VLOOKUP(CL268,'Grade-Percent-GPA'!$E:$F,2,FALSE)+VLOOKUP(CM268,'Grade-Percent-GPA'!$E:$F,2,FALSE))/(IF(CF268="",0,1)+IF(CG268="",0,1)+IF(CH268="",0,1)+IF(CI268="",0,1)+IF(CJ268="",0,1)+IF(CK268="",0,1)+IF(CL268="",0,1)+IF(CM268="",0,1)))</f>
        <v/>
      </c>
      <c r="CO268" s="171" t="str">
        <f t="shared" si="28"/>
        <v/>
      </c>
      <c r="CP268" s="171" t="str">
        <f t="shared" si="29"/>
        <v/>
      </c>
      <c r="CQ268" s="17"/>
      <c r="CR268" s="183"/>
      <c r="CS268" s="16"/>
      <c r="CT268" s="16"/>
      <c r="CU268" s="16"/>
      <c r="CV268" s="16"/>
      <c r="CW268" s="16"/>
      <c r="CX268" s="16"/>
      <c r="CY268" s="16"/>
      <c r="CZ268" s="16"/>
      <c r="DA268" s="171" t="str">
        <f>IF(AND(CS268="",CT268="",CU268="",CV268="",CW268="",CX268="",CY268="",CZ268=""),"",(VLOOKUP(CS268,'Grade-Percent-GPA'!$E:$F,2,FALSE)+VLOOKUP(CT268,'Grade-Percent-GPA'!$E:$F,2,FALSE)+VLOOKUP(CU268,'Grade-Percent-GPA'!$E:$F,2,FALSE)+VLOOKUP(CV268,'Grade-Percent-GPA'!$E:$F,2,FALSE)+VLOOKUP(CW268,'Grade-Percent-GPA'!$E:$F,2,FALSE)+VLOOKUP(CX268,'Grade-Percent-GPA'!$E:$F,2,FALSE)+VLOOKUP(CY268,'Grade-Percent-GPA'!$E:$F,2,FALSE)+VLOOKUP(CZ268,'Grade-Percent-GPA'!$E:$F,2,FALSE))/(IF(CS268="",0,1)+IF(CT268="",0,1)+IF(CU268="",0,1)+IF(CV268="",0,1)+IF(CW268="",0,1)+IF(CX268="",0,1)+IF(CY268="",0,1)+IF(CZ268="",0,1)))</f>
        <v/>
      </c>
      <c r="DB268" s="171" t="str">
        <f t="shared" si="30"/>
        <v/>
      </c>
      <c r="DC268" s="171" t="str">
        <f t="shared" si="31"/>
        <v/>
      </c>
    </row>
    <row r="269" spans="1:107" ht="14.25" customHeight="1" x14ac:dyDescent="0.3">
      <c r="A269" s="182"/>
      <c r="B269" s="15"/>
      <c r="C269" s="15"/>
      <c r="D269" s="453"/>
      <c r="E269" s="183"/>
      <c r="F269" s="16"/>
      <c r="G269" s="16"/>
      <c r="H269" s="16"/>
      <c r="I269" s="16"/>
      <c r="J269" s="16"/>
      <c r="K269" s="16"/>
      <c r="L269" s="16"/>
      <c r="M269" s="16"/>
      <c r="N269" s="171" t="str">
        <f>IF(AND(F269="",G269="",H269="",I269="",J269="",K269="",L269="",M269=""),"",(VLOOKUP(F269,'Grade-Percent-GPA'!$E:$F,2,FALSE)+VLOOKUP(G269,'Grade-Percent-GPA'!$E:$F,2,FALSE)+VLOOKUP(H269,'Grade-Percent-GPA'!$E:$F,2,FALSE)+VLOOKUP(I269,'Grade-Percent-GPA'!$E:$F,2,FALSE)+VLOOKUP(J269,'Grade-Percent-GPA'!$E:$F,2,FALSE)+VLOOKUP(K269,'Grade-Percent-GPA'!$E:$F,2,FALSE)+VLOOKUP(L269,'Grade-Percent-GPA'!$E:$F,2,FALSE)+VLOOKUP(M269,'Grade-Percent-GPA'!$E:$F,2,FALSE))/(IF(F269="",0,1)+IF(G269="",0,1)+IF(H269="",0,1)+IF(I269="",0,1)+IF(J269="",0,1)+IF(K269="",0,1)+IF(L269="",0,1)+IF(M269="",0,1)))</f>
        <v/>
      </c>
      <c r="O269" s="171" t="str">
        <f t="shared" si="16"/>
        <v/>
      </c>
      <c r="P269" s="171" t="str">
        <f t="shared" si="17"/>
        <v/>
      </c>
      <c r="Q269" s="17"/>
      <c r="R269" s="183"/>
      <c r="S269" s="16"/>
      <c r="T269" s="16"/>
      <c r="U269" s="16"/>
      <c r="V269" s="16"/>
      <c r="W269" s="16"/>
      <c r="X269" s="16"/>
      <c r="Y269" s="16"/>
      <c r="Z269" s="16"/>
      <c r="AA269" s="171" t="str">
        <f>IF(AND(S269="",T269="",U269="",V269="",W269="",X269="",Y269="",Z269=""),"",(VLOOKUP(S269,'Grade-Percent-GPA'!$E:$F,2,FALSE)+VLOOKUP(T269,'Grade-Percent-GPA'!$E:$F,2,FALSE)+VLOOKUP(U269,'Grade-Percent-GPA'!$E:$F,2,FALSE)+VLOOKUP(V269,'Grade-Percent-GPA'!$E:$F,2,FALSE)+VLOOKUP(W269,'Grade-Percent-GPA'!$E:$F,2,FALSE)+VLOOKUP(X269,'Grade-Percent-GPA'!$E:$F,2,FALSE)+VLOOKUP(Y269,'Grade-Percent-GPA'!$E:$F,2,FALSE)+VLOOKUP(Z269,'Grade-Percent-GPA'!$E:$F,2,FALSE))/(IF(S269="",0,1)+IF(T269="",0,1)+IF(U269="",0,1)+IF(V269="",0,1)+IF(W269="",0,1)+IF(X269="",0,1)+IF(Y269="",0,1)+IF(Z269="",0,1)))</f>
        <v/>
      </c>
      <c r="AB269" s="171" t="str">
        <f t="shared" si="18"/>
        <v/>
      </c>
      <c r="AC269" s="171" t="str">
        <f t="shared" si="19"/>
        <v/>
      </c>
      <c r="AD269" s="17"/>
      <c r="AE269" s="183"/>
      <c r="AF269" s="16"/>
      <c r="AG269" s="16"/>
      <c r="AH269" s="16"/>
      <c r="AI269" s="16"/>
      <c r="AJ269" s="16"/>
      <c r="AK269" s="16"/>
      <c r="AL269" s="16"/>
      <c r="AM269" s="16"/>
      <c r="AN269" s="171" t="str">
        <f>IF(AND(AF269="",AG269="",AH269="",AI269="",AJ269="",AK269="",AL269="",AM269=""),"",(VLOOKUP(AF269,'Grade-Percent-GPA'!$E:$F,2,FALSE)+VLOOKUP(AG269,'Grade-Percent-GPA'!$E:$F,2,FALSE)+VLOOKUP(AH269,'Grade-Percent-GPA'!$E:$F,2,FALSE)+VLOOKUP(AI269,'Grade-Percent-GPA'!$E:$F,2,FALSE)+VLOOKUP(AJ269,'Grade-Percent-GPA'!$E:$F,2,FALSE)+VLOOKUP(AK269,'Grade-Percent-GPA'!$E:$F,2,FALSE)+VLOOKUP(AL269,'Grade-Percent-GPA'!$E:$F,2,FALSE)+VLOOKUP(AM269,'Grade-Percent-GPA'!$E:$F,2,FALSE))/(IF(AF269="",0,1)+IF(AG269="",0,1)+IF(AH269="",0,1)+IF(AI269="",0,1)+IF(AJ269="",0,1)+IF(AK269="",0,1)+IF(AL269="",0,1)+IF(AM269="",0,1)))</f>
        <v/>
      </c>
      <c r="AO269" s="171" t="str">
        <f t="shared" si="20"/>
        <v/>
      </c>
      <c r="AP269" s="171" t="str">
        <f t="shared" si="21"/>
        <v/>
      </c>
      <c r="AQ269" s="17"/>
      <c r="AR269" s="183"/>
      <c r="AS269" s="16"/>
      <c r="AT269" s="16"/>
      <c r="AU269" s="16"/>
      <c r="AV269" s="16"/>
      <c r="AW269" s="16"/>
      <c r="AX269" s="16"/>
      <c r="AY269" s="16"/>
      <c r="AZ269" s="16"/>
      <c r="BA269" s="171" t="str">
        <f>IF(AND(AS269="",AT269="",AU269="",AV269="",AW269="",AX269="",AY269="",AZ269=""),"",(VLOOKUP(AS269,'Grade-Percent-GPA'!$E:$F,2,FALSE)+VLOOKUP(AT269,'Grade-Percent-GPA'!$E:$F,2,FALSE)+VLOOKUP(AU269,'Grade-Percent-GPA'!$E:$F,2,FALSE)+VLOOKUP(AV269,'Grade-Percent-GPA'!$E:$F,2,FALSE)+VLOOKUP(AW269,'Grade-Percent-GPA'!$E:$F,2,FALSE)+VLOOKUP(AX269,'Grade-Percent-GPA'!$E:$F,2,FALSE)+VLOOKUP(AY269,'Grade-Percent-GPA'!$E:$F,2,FALSE)+VLOOKUP(AZ269,'Grade-Percent-GPA'!$E:$F,2,FALSE))/(IF(AS269="",0,1)+IF(AT269="",0,1)+IF(AU269="",0,1)+IF(AV269="",0,1)+IF(AW269="",0,1)+IF(AX269="",0,1)+IF(AY269="",0,1)+IF(AZ269="",0,1)))</f>
        <v/>
      </c>
      <c r="BB269" s="171" t="str">
        <f t="shared" si="22"/>
        <v/>
      </c>
      <c r="BC269" s="171" t="str">
        <f t="shared" si="23"/>
        <v/>
      </c>
      <c r="BD269" s="17"/>
      <c r="BE269" s="183"/>
      <c r="BF269" s="16"/>
      <c r="BG269" s="16"/>
      <c r="BH269" s="16"/>
      <c r="BI269" s="16"/>
      <c r="BJ269" s="16"/>
      <c r="BK269" s="16"/>
      <c r="BL269" s="16"/>
      <c r="BM269" s="16"/>
      <c r="BN269" s="171" t="str">
        <f>IF(AND(BF269="",BG269="",BH269="",BI269="",BJ269="",BK269="",BL269="",BM269=""),"",(VLOOKUP(BF269,'Grade-Percent-GPA'!$E:$F,2,FALSE)+VLOOKUP(BG269,'Grade-Percent-GPA'!$E:$F,2,FALSE)+VLOOKUP(BH269,'Grade-Percent-GPA'!$E:$F,2,FALSE)+VLOOKUP(BI269,'Grade-Percent-GPA'!$E:$F,2,FALSE)+VLOOKUP(BJ269,'Grade-Percent-GPA'!$E:$F,2,FALSE)+VLOOKUP(BK269,'Grade-Percent-GPA'!$E:$F,2,FALSE)+VLOOKUP(BL269,'Grade-Percent-GPA'!$E:$F,2,FALSE)+VLOOKUP(BM269,'Grade-Percent-GPA'!$E:$F,2,FALSE))/(IF(BF269="",0,1)+IF(BG269="",0,1)+IF(BH269="",0,1)+IF(BI269="",0,1)+IF(BJ269="",0,1)+IF(BK269="",0,1)+IF(BL269="",0,1)+IF(BM269="",0,1)))</f>
        <v/>
      </c>
      <c r="BO269" s="171" t="str">
        <f t="shared" si="24"/>
        <v/>
      </c>
      <c r="BP269" s="171" t="str">
        <f t="shared" si="25"/>
        <v/>
      </c>
      <c r="BQ269" s="17"/>
      <c r="BR269" s="183"/>
      <c r="BS269" s="16"/>
      <c r="BT269" s="16"/>
      <c r="BU269" s="16"/>
      <c r="BV269" s="16"/>
      <c r="BW269" s="16"/>
      <c r="BX269" s="16"/>
      <c r="BY269" s="16"/>
      <c r="BZ269" s="16"/>
      <c r="CA269" s="171" t="str">
        <f>IF(AND(BS269="",BT269="",BU269="",BV269="",BW269="",BX269="",BY269="",BZ269=""),"",(VLOOKUP(BS269,'Grade-Percent-GPA'!$E:$F,2,FALSE)+VLOOKUP(BT269,'Grade-Percent-GPA'!$E:$F,2,FALSE)+VLOOKUP(BU269,'Grade-Percent-GPA'!$E:$F,2,FALSE)+VLOOKUP(BV269,'Grade-Percent-GPA'!$E:$F,2,FALSE)+VLOOKUP(BW269,'Grade-Percent-GPA'!$E:$F,2,FALSE)+VLOOKUP(BX269,'Grade-Percent-GPA'!$E:$F,2,FALSE)+VLOOKUP(BY269,'Grade-Percent-GPA'!$E:$F,2,FALSE)+VLOOKUP(BZ269,'Grade-Percent-GPA'!$E:$F,2,FALSE))/(IF(BS269="",0,1)+IF(BT269="",0,1)+IF(BU269="",0,1)+IF(BV269="",0,1)+IF(BW269="",0,1)+IF(BX269="",0,1)+IF(BY269="",0,1)+IF(BZ269="",0,1)))</f>
        <v/>
      </c>
      <c r="CB269" s="171" t="str">
        <f t="shared" si="26"/>
        <v/>
      </c>
      <c r="CC269" s="171" t="str">
        <f t="shared" si="27"/>
        <v/>
      </c>
      <c r="CD269" s="17"/>
      <c r="CE269" s="183"/>
      <c r="CF269" s="16"/>
      <c r="CG269" s="16"/>
      <c r="CH269" s="16"/>
      <c r="CI269" s="16"/>
      <c r="CJ269" s="16"/>
      <c r="CK269" s="16"/>
      <c r="CL269" s="16"/>
      <c r="CM269" s="16"/>
      <c r="CN269" s="171" t="str">
        <f>IF(AND(CF269="",CG269="",CH269="",CI269="",CJ269="",CK269="",CL269="",CM269=""),"",(VLOOKUP(CF269,'Grade-Percent-GPA'!$E:$F,2,FALSE)+VLOOKUP(CG269,'Grade-Percent-GPA'!$E:$F,2,FALSE)+VLOOKUP(CH269,'Grade-Percent-GPA'!$E:$F,2,FALSE)+VLOOKUP(CI269,'Grade-Percent-GPA'!$E:$F,2,FALSE)+VLOOKUP(CJ269,'Grade-Percent-GPA'!$E:$F,2,FALSE)+VLOOKUP(CK269,'Grade-Percent-GPA'!$E:$F,2,FALSE)+VLOOKUP(CL269,'Grade-Percent-GPA'!$E:$F,2,FALSE)+VLOOKUP(CM269,'Grade-Percent-GPA'!$E:$F,2,FALSE))/(IF(CF269="",0,1)+IF(CG269="",0,1)+IF(CH269="",0,1)+IF(CI269="",0,1)+IF(CJ269="",0,1)+IF(CK269="",0,1)+IF(CL269="",0,1)+IF(CM269="",0,1)))</f>
        <v/>
      </c>
      <c r="CO269" s="171" t="str">
        <f t="shared" si="28"/>
        <v/>
      </c>
      <c r="CP269" s="171" t="str">
        <f t="shared" si="29"/>
        <v/>
      </c>
      <c r="CQ269" s="17"/>
      <c r="CR269" s="183"/>
      <c r="CS269" s="16"/>
      <c r="CT269" s="16"/>
      <c r="CU269" s="16"/>
      <c r="CV269" s="16"/>
      <c r="CW269" s="16"/>
      <c r="CX269" s="16"/>
      <c r="CY269" s="16"/>
      <c r="CZ269" s="16"/>
      <c r="DA269" s="171" t="str">
        <f>IF(AND(CS269="",CT269="",CU269="",CV269="",CW269="",CX269="",CY269="",CZ269=""),"",(VLOOKUP(CS269,'Grade-Percent-GPA'!$E:$F,2,FALSE)+VLOOKUP(CT269,'Grade-Percent-GPA'!$E:$F,2,FALSE)+VLOOKUP(CU269,'Grade-Percent-GPA'!$E:$F,2,FALSE)+VLOOKUP(CV269,'Grade-Percent-GPA'!$E:$F,2,FALSE)+VLOOKUP(CW269,'Grade-Percent-GPA'!$E:$F,2,FALSE)+VLOOKUP(CX269,'Grade-Percent-GPA'!$E:$F,2,FALSE)+VLOOKUP(CY269,'Grade-Percent-GPA'!$E:$F,2,FALSE)+VLOOKUP(CZ269,'Grade-Percent-GPA'!$E:$F,2,FALSE))/(IF(CS269="",0,1)+IF(CT269="",0,1)+IF(CU269="",0,1)+IF(CV269="",0,1)+IF(CW269="",0,1)+IF(CX269="",0,1)+IF(CY269="",0,1)+IF(CZ269="",0,1)))</f>
        <v/>
      </c>
      <c r="DB269" s="171" t="str">
        <f t="shared" si="30"/>
        <v/>
      </c>
      <c r="DC269" s="171" t="str">
        <f t="shared" si="31"/>
        <v/>
      </c>
    </row>
    <row r="270" spans="1:107" ht="14.25" customHeight="1" x14ac:dyDescent="0.3">
      <c r="A270" s="182"/>
      <c r="B270" s="15"/>
      <c r="C270" s="15"/>
      <c r="D270" s="453"/>
      <c r="E270" s="183"/>
      <c r="F270" s="16"/>
      <c r="G270" s="16"/>
      <c r="H270" s="16"/>
      <c r="I270" s="16"/>
      <c r="J270" s="16"/>
      <c r="K270" s="16"/>
      <c r="L270" s="16"/>
      <c r="M270" s="16"/>
      <c r="N270" s="171" t="str">
        <f>IF(AND(F270="",G270="",H270="",I270="",J270="",K270="",L270="",M270=""),"",(VLOOKUP(F270,'Grade-Percent-GPA'!$E:$F,2,FALSE)+VLOOKUP(G270,'Grade-Percent-GPA'!$E:$F,2,FALSE)+VLOOKUP(H270,'Grade-Percent-GPA'!$E:$F,2,FALSE)+VLOOKUP(I270,'Grade-Percent-GPA'!$E:$F,2,FALSE)+VLOOKUP(J270,'Grade-Percent-GPA'!$E:$F,2,FALSE)+VLOOKUP(K270,'Grade-Percent-GPA'!$E:$F,2,FALSE)+VLOOKUP(L270,'Grade-Percent-GPA'!$E:$F,2,FALSE)+VLOOKUP(M270,'Grade-Percent-GPA'!$E:$F,2,FALSE))/(IF(F270="",0,1)+IF(G270="",0,1)+IF(H270="",0,1)+IF(I270="",0,1)+IF(J270="",0,1)+IF(K270="",0,1)+IF(L270="",0,1)+IF(M270="",0,1)))</f>
        <v/>
      </c>
      <c r="O270" s="171" t="str">
        <f t="shared" si="16"/>
        <v/>
      </c>
      <c r="P270" s="171" t="str">
        <f t="shared" si="17"/>
        <v/>
      </c>
      <c r="Q270" s="17"/>
      <c r="R270" s="183"/>
      <c r="S270" s="16"/>
      <c r="T270" s="16"/>
      <c r="U270" s="16"/>
      <c r="V270" s="16"/>
      <c r="W270" s="16"/>
      <c r="X270" s="16"/>
      <c r="Y270" s="16"/>
      <c r="Z270" s="16"/>
      <c r="AA270" s="171" t="str">
        <f>IF(AND(S270="",T270="",U270="",V270="",W270="",X270="",Y270="",Z270=""),"",(VLOOKUP(S270,'Grade-Percent-GPA'!$E:$F,2,FALSE)+VLOOKUP(T270,'Grade-Percent-GPA'!$E:$F,2,FALSE)+VLOOKUP(U270,'Grade-Percent-GPA'!$E:$F,2,FALSE)+VLOOKUP(V270,'Grade-Percent-GPA'!$E:$F,2,FALSE)+VLOOKUP(W270,'Grade-Percent-GPA'!$E:$F,2,FALSE)+VLOOKUP(X270,'Grade-Percent-GPA'!$E:$F,2,FALSE)+VLOOKUP(Y270,'Grade-Percent-GPA'!$E:$F,2,FALSE)+VLOOKUP(Z270,'Grade-Percent-GPA'!$E:$F,2,FALSE))/(IF(S270="",0,1)+IF(T270="",0,1)+IF(U270="",0,1)+IF(V270="",0,1)+IF(W270="",0,1)+IF(X270="",0,1)+IF(Y270="",0,1)+IF(Z270="",0,1)))</f>
        <v/>
      </c>
      <c r="AB270" s="171" t="str">
        <f t="shared" si="18"/>
        <v/>
      </c>
      <c r="AC270" s="171" t="str">
        <f t="shared" si="19"/>
        <v/>
      </c>
      <c r="AD270" s="17"/>
      <c r="AE270" s="183"/>
      <c r="AF270" s="16"/>
      <c r="AG270" s="16"/>
      <c r="AH270" s="16"/>
      <c r="AI270" s="16"/>
      <c r="AJ270" s="16"/>
      <c r="AK270" s="16"/>
      <c r="AL270" s="16"/>
      <c r="AM270" s="16"/>
      <c r="AN270" s="171" t="str">
        <f>IF(AND(AF270="",AG270="",AH270="",AI270="",AJ270="",AK270="",AL270="",AM270=""),"",(VLOOKUP(AF270,'Grade-Percent-GPA'!$E:$F,2,FALSE)+VLOOKUP(AG270,'Grade-Percent-GPA'!$E:$F,2,FALSE)+VLOOKUP(AH270,'Grade-Percent-GPA'!$E:$F,2,FALSE)+VLOOKUP(AI270,'Grade-Percent-GPA'!$E:$F,2,FALSE)+VLOOKUP(AJ270,'Grade-Percent-GPA'!$E:$F,2,FALSE)+VLOOKUP(AK270,'Grade-Percent-GPA'!$E:$F,2,FALSE)+VLOOKUP(AL270,'Grade-Percent-GPA'!$E:$F,2,FALSE)+VLOOKUP(AM270,'Grade-Percent-GPA'!$E:$F,2,FALSE))/(IF(AF270="",0,1)+IF(AG270="",0,1)+IF(AH270="",0,1)+IF(AI270="",0,1)+IF(AJ270="",0,1)+IF(AK270="",0,1)+IF(AL270="",0,1)+IF(AM270="",0,1)))</f>
        <v/>
      </c>
      <c r="AO270" s="171" t="str">
        <f t="shared" si="20"/>
        <v/>
      </c>
      <c r="AP270" s="171" t="str">
        <f t="shared" si="21"/>
        <v/>
      </c>
      <c r="AQ270" s="17"/>
      <c r="AR270" s="183"/>
      <c r="AS270" s="16"/>
      <c r="AT270" s="16"/>
      <c r="AU270" s="16"/>
      <c r="AV270" s="16"/>
      <c r="AW270" s="16"/>
      <c r="AX270" s="16"/>
      <c r="AY270" s="16"/>
      <c r="AZ270" s="16"/>
      <c r="BA270" s="171" t="str">
        <f>IF(AND(AS270="",AT270="",AU270="",AV270="",AW270="",AX270="",AY270="",AZ270=""),"",(VLOOKUP(AS270,'Grade-Percent-GPA'!$E:$F,2,FALSE)+VLOOKUP(AT270,'Grade-Percent-GPA'!$E:$F,2,FALSE)+VLOOKUP(AU270,'Grade-Percent-GPA'!$E:$F,2,FALSE)+VLOOKUP(AV270,'Grade-Percent-GPA'!$E:$F,2,FALSE)+VLOOKUP(AW270,'Grade-Percent-GPA'!$E:$F,2,FALSE)+VLOOKUP(AX270,'Grade-Percent-GPA'!$E:$F,2,FALSE)+VLOOKUP(AY270,'Grade-Percent-GPA'!$E:$F,2,FALSE)+VLOOKUP(AZ270,'Grade-Percent-GPA'!$E:$F,2,FALSE))/(IF(AS270="",0,1)+IF(AT270="",0,1)+IF(AU270="",0,1)+IF(AV270="",0,1)+IF(AW270="",0,1)+IF(AX270="",0,1)+IF(AY270="",0,1)+IF(AZ270="",0,1)))</f>
        <v/>
      </c>
      <c r="BB270" s="171" t="str">
        <f t="shared" si="22"/>
        <v/>
      </c>
      <c r="BC270" s="171" t="str">
        <f t="shared" si="23"/>
        <v/>
      </c>
      <c r="BD270" s="17"/>
      <c r="BE270" s="183"/>
      <c r="BF270" s="16"/>
      <c r="BG270" s="16"/>
      <c r="BH270" s="16"/>
      <c r="BI270" s="16"/>
      <c r="BJ270" s="16"/>
      <c r="BK270" s="16"/>
      <c r="BL270" s="16"/>
      <c r="BM270" s="16"/>
      <c r="BN270" s="171" t="str">
        <f>IF(AND(BF270="",BG270="",BH270="",BI270="",BJ270="",BK270="",BL270="",BM270=""),"",(VLOOKUP(BF270,'Grade-Percent-GPA'!$E:$F,2,FALSE)+VLOOKUP(BG270,'Grade-Percent-GPA'!$E:$F,2,FALSE)+VLOOKUP(BH270,'Grade-Percent-GPA'!$E:$F,2,FALSE)+VLOOKUP(BI270,'Grade-Percent-GPA'!$E:$F,2,FALSE)+VLOOKUP(BJ270,'Grade-Percent-GPA'!$E:$F,2,FALSE)+VLOOKUP(BK270,'Grade-Percent-GPA'!$E:$F,2,FALSE)+VLOOKUP(BL270,'Grade-Percent-GPA'!$E:$F,2,FALSE)+VLOOKUP(BM270,'Grade-Percent-GPA'!$E:$F,2,FALSE))/(IF(BF270="",0,1)+IF(BG270="",0,1)+IF(BH270="",0,1)+IF(BI270="",0,1)+IF(BJ270="",0,1)+IF(BK270="",0,1)+IF(BL270="",0,1)+IF(BM270="",0,1)))</f>
        <v/>
      </c>
      <c r="BO270" s="171" t="str">
        <f t="shared" si="24"/>
        <v/>
      </c>
      <c r="BP270" s="171" t="str">
        <f t="shared" si="25"/>
        <v/>
      </c>
      <c r="BQ270" s="17"/>
      <c r="BR270" s="183"/>
      <c r="BS270" s="16"/>
      <c r="BT270" s="16"/>
      <c r="BU270" s="16"/>
      <c r="BV270" s="16"/>
      <c r="BW270" s="16"/>
      <c r="BX270" s="16"/>
      <c r="BY270" s="16"/>
      <c r="BZ270" s="16"/>
      <c r="CA270" s="171" t="str">
        <f>IF(AND(BS270="",BT270="",BU270="",BV270="",BW270="",BX270="",BY270="",BZ270=""),"",(VLOOKUP(BS270,'Grade-Percent-GPA'!$E:$F,2,FALSE)+VLOOKUP(BT270,'Grade-Percent-GPA'!$E:$F,2,FALSE)+VLOOKUP(BU270,'Grade-Percent-GPA'!$E:$F,2,FALSE)+VLOOKUP(BV270,'Grade-Percent-GPA'!$E:$F,2,FALSE)+VLOOKUP(BW270,'Grade-Percent-GPA'!$E:$F,2,FALSE)+VLOOKUP(BX270,'Grade-Percent-GPA'!$E:$F,2,FALSE)+VLOOKUP(BY270,'Grade-Percent-GPA'!$E:$F,2,FALSE)+VLOOKUP(BZ270,'Grade-Percent-GPA'!$E:$F,2,FALSE))/(IF(BS270="",0,1)+IF(BT270="",0,1)+IF(BU270="",0,1)+IF(BV270="",0,1)+IF(BW270="",0,1)+IF(BX270="",0,1)+IF(BY270="",0,1)+IF(BZ270="",0,1)))</f>
        <v/>
      </c>
      <c r="CB270" s="171" t="str">
        <f t="shared" si="26"/>
        <v/>
      </c>
      <c r="CC270" s="171" t="str">
        <f t="shared" si="27"/>
        <v/>
      </c>
      <c r="CD270" s="17"/>
      <c r="CE270" s="183"/>
      <c r="CF270" s="16"/>
      <c r="CG270" s="16"/>
      <c r="CH270" s="16"/>
      <c r="CI270" s="16"/>
      <c r="CJ270" s="16"/>
      <c r="CK270" s="16"/>
      <c r="CL270" s="16"/>
      <c r="CM270" s="16"/>
      <c r="CN270" s="171" t="str">
        <f>IF(AND(CF270="",CG270="",CH270="",CI270="",CJ270="",CK270="",CL270="",CM270=""),"",(VLOOKUP(CF270,'Grade-Percent-GPA'!$E:$F,2,FALSE)+VLOOKUP(CG270,'Grade-Percent-GPA'!$E:$F,2,FALSE)+VLOOKUP(CH270,'Grade-Percent-GPA'!$E:$F,2,FALSE)+VLOOKUP(CI270,'Grade-Percent-GPA'!$E:$F,2,FALSE)+VLOOKUP(CJ270,'Grade-Percent-GPA'!$E:$F,2,FALSE)+VLOOKUP(CK270,'Grade-Percent-GPA'!$E:$F,2,FALSE)+VLOOKUP(CL270,'Grade-Percent-GPA'!$E:$F,2,FALSE)+VLOOKUP(CM270,'Grade-Percent-GPA'!$E:$F,2,FALSE))/(IF(CF270="",0,1)+IF(CG270="",0,1)+IF(CH270="",0,1)+IF(CI270="",0,1)+IF(CJ270="",0,1)+IF(CK270="",0,1)+IF(CL270="",0,1)+IF(CM270="",0,1)))</f>
        <v/>
      </c>
      <c r="CO270" s="171" t="str">
        <f t="shared" si="28"/>
        <v/>
      </c>
      <c r="CP270" s="171" t="str">
        <f t="shared" si="29"/>
        <v/>
      </c>
      <c r="CQ270" s="17"/>
      <c r="CR270" s="183"/>
      <c r="CS270" s="16"/>
      <c r="CT270" s="16"/>
      <c r="CU270" s="16"/>
      <c r="CV270" s="16"/>
      <c r="CW270" s="16"/>
      <c r="CX270" s="16"/>
      <c r="CY270" s="16"/>
      <c r="CZ270" s="16"/>
      <c r="DA270" s="171" t="str">
        <f>IF(AND(CS270="",CT270="",CU270="",CV270="",CW270="",CX270="",CY270="",CZ270=""),"",(VLOOKUP(CS270,'Grade-Percent-GPA'!$E:$F,2,FALSE)+VLOOKUP(CT270,'Grade-Percent-GPA'!$E:$F,2,FALSE)+VLOOKUP(CU270,'Grade-Percent-GPA'!$E:$F,2,FALSE)+VLOOKUP(CV270,'Grade-Percent-GPA'!$E:$F,2,FALSE)+VLOOKUP(CW270,'Grade-Percent-GPA'!$E:$F,2,FALSE)+VLOOKUP(CX270,'Grade-Percent-GPA'!$E:$F,2,FALSE)+VLOOKUP(CY270,'Grade-Percent-GPA'!$E:$F,2,FALSE)+VLOOKUP(CZ270,'Grade-Percent-GPA'!$E:$F,2,FALSE))/(IF(CS270="",0,1)+IF(CT270="",0,1)+IF(CU270="",0,1)+IF(CV270="",0,1)+IF(CW270="",0,1)+IF(CX270="",0,1)+IF(CY270="",0,1)+IF(CZ270="",0,1)))</f>
        <v/>
      </c>
      <c r="DB270" s="171" t="str">
        <f t="shared" si="30"/>
        <v/>
      </c>
      <c r="DC270" s="171" t="str">
        <f t="shared" si="31"/>
        <v/>
      </c>
    </row>
    <row r="271" spans="1:107" ht="14.25" customHeight="1" x14ac:dyDescent="0.3">
      <c r="A271" s="182"/>
      <c r="B271" s="15"/>
      <c r="C271" s="15"/>
      <c r="D271" s="453"/>
      <c r="E271" s="183"/>
      <c r="F271" s="16"/>
      <c r="G271" s="16"/>
      <c r="H271" s="16"/>
      <c r="I271" s="16"/>
      <c r="J271" s="16"/>
      <c r="K271" s="16"/>
      <c r="L271" s="16"/>
      <c r="M271" s="16"/>
      <c r="N271" s="171" t="str">
        <f>IF(AND(F271="",G271="",H271="",I271="",J271="",K271="",L271="",M271=""),"",(VLOOKUP(F271,'Grade-Percent-GPA'!$E:$F,2,FALSE)+VLOOKUP(G271,'Grade-Percent-GPA'!$E:$F,2,FALSE)+VLOOKUP(H271,'Grade-Percent-GPA'!$E:$F,2,FALSE)+VLOOKUP(I271,'Grade-Percent-GPA'!$E:$F,2,FALSE)+VLOOKUP(J271,'Grade-Percent-GPA'!$E:$F,2,FALSE)+VLOOKUP(K271,'Grade-Percent-GPA'!$E:$F,2,FALSE)+VLOOKUP(L271,'Grade-Percent-GPA'!$E:$F,2,FALSE)+VLOOKUP(M271,'Grade-Percent-GPA'!$E:$F,2,FALSE))/(IF(F271="",0,1)+IF(G271="",0,1)+IF(H271="",0,1)+IF(I271="",0,1)+IF(J271="",0,1)+IF(K271="",0,1)+IF(L271="",0,1)+IF(M271="",0,1)))</f>
        <v/>
      </c>
      <c r="O271" s="171" t="str">
        <f t="shared" si="16"/>
        <v/>
      </c>
      <c r="P271" s="171" t="str">
        <f t="shared" si="17"/>
        <v/>
      </c>
      <c r="Q271" s="17"/>
      <c r="R271" s="183"/>
      <c r="S271" s="16"/>
      <c r="T271" s="16"/>
      <c r="U271" s="16"/>
      <c r="V271" s="16"/>
      <c r="W271" s="16"/>
      <c r="X271" s="16"/>
      <c r="Y271" s="16"/>
      <c r="Z271" s="16"/>
      <c r="AA271" s="171" t="str">
        <f>IF(AND(S271="",T271="",U271="",V271="",W271="",X271="",Y271="",Z271=""),"",(VLOOKUP(S271,'Grade-Percent-GPA'!$E:$F,2,FALSE)+VLOOKUP(T271,'Grade-Percent-GPA'!$E:$F,2,FALSE)+VLOOKUP(U271,'Grade-Percent-GPA'!$E:$F,2,FALSE)+VLOOKUP(V271,'Grade-Percent-GPA'!$E:$F,2,FALSE)+VLOOKUP(W271,'Grade-Percent-GPA'!$E:$F,2,FALSE)+VLOOKUP(X271,'Grade-Percent-GPA'!$E:$F,2,FALSE)+VLOOKUP(Y271,'Grade-Percent-GPA'!$E:$F,2,FALSE)+VLOOKUP(Z271,'Grade-Percent-GPA'!$E:$F,2,FALSE))/(IF(S271="",0,1)+IF(T271="",0,1)+IF(U271="",0,1)+IF(V271="",0,1)+IF(W271="",0,1)+IF(X271="",0,1)+IF(Y271="",0,1)+IF(Z271="",0,1)))</f>
        <v/>
      </c>
      <c r="AB271" s="171" t="str">
        <f t="shared" si="18"/>
        <v/>
      </c>
      <c r="AC271" s="171" t="str">
        <f t="shared" si="19"/>
        <v/>
      </c>
      <c r="AD271" s="17"/>
      <c r="AE271" s="183"/>
      <c r="AF271" s="16"/>
      <c r="AG271" s="16"/>
      <c r="AH271" s="16"/>
      <c r="AI271" s="16"/>
      <c r="AJ271" s="16"/>
      <c r="AK271" s="16"/>
      <c r="AL271" s="16"/>
      <c r="AM271" s="16"/>
      <c r="AN271" s="171" t="str">
        <f>IF(AND(AF271="",AG271="",AH271="",AI271="",AJ271="",AK271="",AL271="",AM271=""),"",(VLOOKUP(AF271,'Grade-Percent-GPA'!$E:$F,2,FALSE)+VLOOKUP(AG271,'Grade-Percent-GPA'!$E:$F,2,FALSE)+VLOOKUP(AH271,'Grade-Percent-GPA'!$E:$F,2,FALSE)+VLOOKUP(AI271,'Grade-Percent-GPA'!$E:$F,2,FALSE)+VLOOKUP(AJ271,'Grade-Percent-GPA'!$E:$F,2,FALSE)+VLOOKUP(AK271,'Grade-Percent-GPA'!$E:$F,2,FALSE)+VLOOKUP(AL271,'Grade-Percent-GPA'!$E:$F,2,FALSE)+VLOOKUP(AM271,'Grade-Percent-GPA'!$E:$F,2,FALSE))/(IF(AF271="",0,1)+IF(AG271="",0,1)+IF(AH271="",0,1)+IF(AI271="",0,1)+IF(AJ271="",0,1)+IF(AK271="",0,1)+IF(AL271="",0,1)+IF(AM271="",0,1)))</f>
        <v/>
      </c>
      <c r="AO271" s="171" t="str">
        <f t="shared" si="20"/>
        <v/>
      </c>
      <c r="AP271" s="171" t="str">
        <f t="shared" si="21"/>
        <v/>
      </c>
      <c r="AQ271" s="17"/>
      <c r="AR271" s="183"/>
      <c r="AS271" s="16"/>
      <c r="AT271" s="16"/>
      <c r="AU271" s="16"/>
      <c r="AV271" s="16"/>
      <c r="AW271" s="16"/>
      <c r="AX271" s="16"/>
      <c r="AY271" s="16"/>
      <c r="AZ271" s="16"/>
      <c r="BA271" s="171" t="str">
        <f>IF(AND(AS271="",AT271="",AU271="",AV271="",AW271="",AX271="",AY271="",AZ271=""),"",(VLOOKUP(AS271,'Grade-Percent-GPA'!$E:$F,2,FALSE)+VLOOKUP(AT271,'Grade-Percent-GPA'!$E:$F,2,FALSE)+VLOOKUP(AU271,'Grade-Percent-GPA'!$E:$F,2,FALSE)+VLOOKUP(AV271,'Grade-Percent-GPA'!$E:$F,2,FALSE)+VLOOKUP(AW271,'Grade-Percent-GPA'!$E:$F,2,FALSE)+VLOOKUP(AX271,'Grade-Percent-GPA'!$E:$F,2,FALSE)+VLOOKUP(AY271,'Grade-Percent-GPA'!$E:$F,2,FALSE)+VLOOKUP(AZ271,'Grade-Percent-GPA'!$E:$F,2,FALSE))/(IF(AS271="",0,1)+IF(AT271="",0,1)+IF(AU271="",0,1)+IF(AV271="",0,1)+IF(AW271="",0,1)+IF(AX271="",0,1)+IF(AY271="",0,1)+IF(AZ271="",0,1)))</f>
        <v/>
      </c>
      <c r="BB271" s="171" t="str">
        <f t="shared" si="22"/>
        <v/>
      </c>
      <c r="BC271" s="171" t="str">
        <f t="shared" si="23"/>
        <v/>
      </c>
      <c r="BD271" s="17"/>
      <c r="BE271" s="183"/>
      <c r="BF271" s="16"/>
      <c r="BG271" s="16"/>
      <c r="BH271" s="16"/>
      <c r="BI271" s="16"/>
      <c r="BJ271" s="16"/>
      <c r="BK271" s="16"/>
      <c r="BL271" s="16"/>
      <c r="BM271" s="16"/>
      <c r="BN271" s="171" t="str">
        <f>IF(AND(BF271="",BG271="",BH271="",BI271="",BJ271="",BK271="",BL271="",BM271=""),"",(VLOOKUP(BF271,'Grade-Percent-GPA'!$E:$F,2,FALSE)+VLOOKUP(BG271,'Grade-Percent-GPA'!$E:$F,2,FALSE)+VLOOKUP(BH271,'Grade-Percent-GPA'!$E:$F,2,FALSE)+VLOOKUP(BI271,'Grade-Percent-GPA'!$E:$F,2,FALSE)+VLOOKUP(BJ271,'Grade-Percent-GPA'!$E:$F,2,FALSE)+VLOOKUP(BK271,'Grade-Percent-GPA'!$E:$F,2,FALSE)+VLOOKUP(BL271,'Grade-Percent-GPA'!$E:$F,2,FALSE)+VLOOKUP(BM271,'Grade-Percent-GPA'!$E:$F,2,FALSE))/(IF(BF271="",0,1)+IF(BG271="",0,1)+IF(BH271="",0,1)+IF(BI271="",0,1)+IF(BJ271="",0,1)+IF(BK271="",0,1)+IF(BL271="",0,1)+IF(BM271="",0,1)))</f>
        <v/>
      </c>
      <c r="BO271" s="171" t="str">
        <f t="shared" si="24"/>
        <v/>
      </c>
      <c r="BP271" s="171" t="str">
        <f t="shared" si="25"/>
        <v/>
      </c>
      <c r="BQ271" s="17"/>
      <c r="BR271" s="183"/>
      <c r="BS271" s="16"/>
      <c r="BT271" s="16"/>
      <c r="BU271" s="16"/>
      <c r="BV271" s="16"/>
      <c r="BW271" s="16"/>
      <c r="BX271" s="16"/>
      <c r="BY271" s="16"/>
      <c r="BZ271" s="16"/>
      <c r="CA271" s="171" t="str">
        <f>IF(AND(BS271="",BT271="",BU271="",BV271="",BW271="",BX271="",BY271="",BZ271=""),"",(VLOOKUP(BS271,'Grade-Percent-GPA'!$E:$F,2,FALSE)+VLOOKUP(BT271,'Grade-Percent-GPA'!$E:$F,2,FALSE)+VLOOKUP(BU271,'Grade-Percent-GPA'!$E:$F,2,FALSE)+VLOOKUP(BV271,'Grade-Percent-GPA'!$E:$F,2,FALSE)+VLOOKUP(BW271,'Grade-Percent-GPA'!$E:$F,2,FALSE)+VLOOKUP(BX271,'Grade-Percent-GPA'!$E:$F,2,FALSE)+VLOOKUP(BY271,'Grade-Percent-GPA'!$E:$F,2,FALSE)+VLOOKUP(BZ271,'Grade-Percent-GPA'!$E:$F,2,FALSE))/(IF(BS271="",0,1)+IF(BT271="",0,1)+IF(BU271="",0,1)+IF(BV271="",0,1)+IF(BW271="",0,1)+IF(BX271="",0,1)+IF(BY271="",0,1)+IF(BZ271="",0,1)))</f>
        <v/>
      </c>
      <c r="CB271" s="171" t="str">
        <f t="shared" si="26"/>
        <v/>
      </c>
      <c r="CC271" s="171" t="str">
        <f t="shared" si="27"/>
        <v/>
      </c>
      <c r="CD271" s="17"/>
      <c r="CE271" s="183"/>
      <c r="CF271" s="16"/>
      <c r="CG271" s="16"/>
      <c r="CH271" s="16"/>
      <c r="CI271" s="16"/>
      <c r="CJ271" s="16"/>
      <c r="CK271" s="16"/>
      <c r="CL271" s="16"/>
      <c r="CM271" s="16"/>
      <c r="CN271" s="171" t="str">
        <f>IF(AND(CF271="",CG271="",CH271="",CI271="",CJ271="",CK271="",CL271="",CM271=""),"",(VLOOKUP(CF271,'Grade-Percent-GPA'!$E:$F,2,FALSE)+VLOOKUP(CG271,'Grade-Percent-GPA'!$E:$F,2,FALSE)+VLOOKUP(CH271,'Grade-Percent-GPA'!$E:$F,2,FALSE)+VLOOKUP(CI271,'Grade-Percent-GPA'!$E:$F,2,FALSE)+VLOOKUP(CJ271,'Grade-Percent-GPA'!$E:$F,2,FALSE)+VLOOKUP(CK271,'Grade-Percent-GPA'!$E:$F,2,FALSE)+VLOOKUP(CL271,'Grade-Percent-GPA'!$E:$F,2,FALSE)+VLOOKUP(CM271,'Grade-Percent-GPA'!$E:$F,2,FALSE))/(IF(CF271="",0,1)+IF(CG271="",0,1)+IF(CH271="",0,1)+IF(CI271="",0,1)+IF(CJ271="",0,1)+IF(CK271="",0,1)+IF(CL271="",0,1)+IF(CM271="",0,1)))</f>
        <v/>
      </c>
      <c r="CO271" s="171" t="str">
        <f t="shared" si="28"/>
        <v/>
      </c>
      <c r="CP271" s="171" t="str">
        <f t="shared" si="29"/>
        <v/>
      </c>
      <c r="CQ271" s="17"/>
      <c r="CR271" s="183"/>
      <c r="CS271" s="16"/>
      <c r="CT271" s="16"/>
      <c r="CU271" s="16"/>
      <c r="CV271" s="16"/>
      <c r="CW271" s="16"/>
      <c r="CX271" s="16"/>
      <c r="CY271" s="16"/>
      <c r="CZ271" s="16"/>
      <c r="DA271" s="171" t="str">
        <f>IF(AND(CS271="",CT271="",CU271="",CV271="",CW271="",CX271="",CY271="",CZ271=""),"",(VLOOKUP(CS271,'Grade-Percent-GPA'!$E:$F,2,FALSE)+VLOOKUP(CT271,'Grade-Percent-GPA'!$E:$F,2,FALSE)+VLOOKUP(CU271,'Grade-Percent-GPA'!$E:$F,2,FALSE)+VLOOKUP(CV271,'Grade-Percent-GPA'!$E:$F,2,FALSE)+VLOOKUP(CW271,'Grade-Percent-GPA'!$E:$F,2,FALSE)+VLOOKUP(CX271,'Grade-Percent-GPA'!$E:$F,2,FALSE)+VLOOKUP(CY271,'Grade-Percent-GPA'!$E:$F,2,FALSE)+VLOOKUP(CZ271,'Grade-Percent-GPA'!$E:$F,2,FALSE))/(IF(CS271="",0,1)+IF(CT271="",0,1)+IF(CU271="",0,1)+IF(CV271="",0,1)+IF(CW271="",0,1)+IF(CX271="",0,1)+IF(CY271="",0,1)+IF(CZ271="",0,1)))</f>
        <v/>
      </c>
      <c r="DB271" s="171" t="str">
        <f t="shared" si="30"/>
        <v/>
      </c>
      <c r="DC271" s="171" t="str">
        <f t="shared" si="31"/>
        <v/>
      </c>
    </row>
    <row r="272" spans="1:107" ht="14.25" customHeight="1" x14ac:dyDescent="0.3">
      <c r="A272" s="182"/>
      <c r="B272" s="15"/>
      <c r="C272" s="15"/>
      <c r="D272" s="453"/>
      <c r="E272" s="183"/>
      <c r="F272" s="16"/>
      <c r="G272" s="16"/>
      <c r="H272" s="16"/>
      <c r="I272" s="16"/>
      <c r="J272" s="16"/>
      <c r="K272" s="16"/>
      <c r="L272" s="16"/>
      <c r="M272" s="16"/>
      <c r="N272" s="171" t="str">
        <f>IF(AND(F272="",G272="",H272="",I272="",J272="",K272="",L272="",M272=""),"",(VLOOKUP(F272,'Grade-Percent-GPA'!$E:$F,2,FALSE)+VLOOKUP(G272,'Grade-Percent-GPA'!$E:$F,2,FALSE)+VLOOKUP(H272,'Grade-Percent-GPA'!$E:$F,2,FALSE)+VLOOKUP(I272,'Grade-Percent-GPA'!$E:$F,2,FALSE)+VLOOKUP(J272,'Grade-Percent-GPA'!$E:$F,2,FALSE)+VLOOKUP(K272,'Grade-Percent-GPA'!$E:$F,2,FALSE)+VLOOKUP(L272,'Grade-Percent-GPA'!$E:$F,2,FALSE)+VLOOKUP(M272,'Grade-Percent-GPA'!$E:$F,2,FALSE))/(IF(F272="",0,1)+IF(G272="",0,1)+IF(H272="",0,1)+IF(I272="",0,1)+IF(J272="",0,1)+IF(K272="",0,1)+IF(L272="",0,1)+IF(M272="",0,1)))</f>
        <v/>
      </c>
      <c r="O272" s="171" t="str">
        <f t="shared" si="16"/>
        <v/>
      </c>
      <c r="P272" s="171" t="str">
        <f t="shared" si="17"/>
        <v/>
      </c>
      <c r="Q272" s="17"/>
      <c r="R272" s="183"/>
      <c r="S272" s="16"/>
      <c r="T272" s="16"/>
      <c r="U272" s="16"/>
      <c r="V272" s="16"/>
      <c r="W272" s="16"/>
      <c r="X272" s="16"/>
      <c r="Y272" s="16"/>
      <c r="Z272" s="16"/>
      <c r="AA272" s="171" t="str">
        <f>IF(AND(S272="",T272="",U272="",V272="",W272="",X272="",Y272="",Z272=""),"",(VLOOKUP(S272,'Grade-Percent-GPA'!$E:$F,2,FALSE)+VLOOKUP(T272,'Grade-Percent-GPA'!$E:$F,2,FALSE)+VLOOKUP(U272,'Grade-Percent-GPA'!$E:$F,2,FALSE)+VLOOKUP(V272,'Grade-Percent-GPA'!$E:$F,2,FALSE)+VLOOKUP(W272,'Grade-Percent-GPA'!$E:$F,2,FALSE)+VLOOKUP(X272,'Grade-Percent-GPA'!$E:$F,2,FALSE)+VLOOKUP(Y272,'Grade-Percent-GPA'!$E:$F,2,FALSE)+VLOOKUP(Z272,'Grade-Percent-GPA'!$E:$F,2,FALSE))/(IF(S272="",0,1)+IF(T272="",0,1)+IF(U272="",0,1)+IF(V272="",0,1)+IF(W272="",0,1)+IF(X272="",0,1)+IF(Y272="",0,1)+IF(Z272="",0,1)))</f>
        <v/>
      </c>
      <c r="AB272" s="171" t="str">
        <f t="shared" si="18"/>
        <v/>
      </c>
      <c r="AC272" s="171" t="str">
        <f t="shared" si="19"/>
        <v/>
      </c>
      <c r="AD272" s="17"/>
      <c r="AE272" s="183"/>
      <c r="AF272" s="16"/>
      <c r="AG272" s="16"/>
      <c r="AH272" s="16"/>
      <c r="AI272" s="16"/>
      <c r="AJ272" s="16"/>
      <c r="AK272" s="16"/>
      <c r="AL272" s="16"/>
      <c r="AM272" s="16"/>
      <c r="AN272" s="171" t="str">
        <f>IF(AND(AF272="",AG272="",AH272="",AI272="",AJ272="",AK272="",AL272="",AM272=""),"",(VLOOKUP(AF272,'Grade-Percent-GPA'!$E:$F,2,FALSE)+VLOOKUP(AG272,'Grade-Percent-GPA'!$E:$F,2,FALSE)+VLOOKUP(AH272,'Grade-Percent-GPA'!$E:$F,2,FALSE)+VLOOKUP(AI272,'Grade-Percent-GPA'!$E:$F,2,FALSE)+VLOOKUP(AJ272,'Grade-Percent-GPA'!$E:$F,2,FALSE)+VLOOKUP(AK272,'Grade-Percent-GPA'!$E:$F,2,FALSE)+VLOOKUP(AL272,'Grade-Percent-GPA'!$E:$F,2,FALSE)+VLOOKUP(AM272,'Grade-Percent-GPA'!$E:$F,2,FALSE))/(IF(AF272="",0,1)+IF(AG272="",0,1)+IF(AH272="",0,1)+IF(AI272="",0,1)+IF(AJ272="",0,1)+IF(AK272="",0,1)+IF(AL272="",0,1)+IF(AM272="",0,1)))</f>
        <v/>
      </c>
      <c r="AO272" s="171" t="str">
        <f t="shared" si="20"/>
        <v/>
      </c>
      <c r="AP272" s="171" t="str">
        <f t="shared" si="21"/>
        <v/>
      </c>
      <c r="AQ272" s="17"/>
      <c r="AR272" s="183"/>
      <c r="AS272" s="16"/>
      <c r="AT272" s="16"/>
      <c r="AU272" s="16"/>
      <c r="AV272" s="16"/>
      <c r="AW272" s="16"/>
      <c r="AX272" s="16"/>
      <c r="AY272" s="16"/>
      <c r="AZ272" s="16"/>
      <c r="BA272" s="171" t="str">
        <f>IF(AND(AS272="",AT272="",AU272="",AV272="",AW272="",AX272="",AY272="",AZ272=""),"",(VLOOKUP(AS272,'Grade-Percent-GPA'!$E:$F,2,FALSE)+VLOOKUP(AT272,'Grade-Percent-GPA'!$E:$F,2,FALSE)+VLOOKUP(AU272,'Grade-Percent-GPA'!$E:$F,2,FALSE)+VLOOKUP(AV272,'Grade-Percent-GPA'!$E:$F,2,FALSE)+VLOOKUP(AW272,'Grade-Percent-GPA'!$E:$F,2,FALSE)+VLOOKUP(AX272,'Grade-Percent-GPA'!$E:$F,2,FALSE)+VLOOKUP(AY272,'Grade-Percent-GPA'!$E:$F,2,FALSE)+VLOOKUP(AZ272,'Grade-Percent-GPA'!$E:$F,2,FALSE))/(IF(AS272="",0,1)+IF(AT272="",0,1)+IF(AU272="",0,1)+IF(AV272="",0,1)+IF(AW272="",0,1)+IF(AX272="",0,1)+IF(AY272="",0,1)+IF(AZ272="",0,1)))</f>
        <v/>
      </c>
      <c r="BB272" s="171" t="str">
        <f t="shared" si="22"/>
        <v/>
      </c>
      <c r="BC272" s="171" t="str">
        <f t="shared" si="23"/>
        <v/>
      </c>
      <c r="BD272" s="17"/>
      <c r="BE272" s="183"/>
      <c r="BF272" s="16"/>
      <c r="BG272" s="16"/>
      <c r="BH272" s="16"/>
      <c r="BI272" s="16"/>
      <c r="BJ272" s="16"/>
      <c r="BK272" s="16"/>
      <c r="BL272" s="16"/>
      <c r="BM272" s="16"/>
      <c r="BN272" s="171" t="str">
        <f>IF(AND(BF272="",BG272="",BH272="",BI272="",BJ272="",BK272="",BL272="",BM272=""),"",(VLOOKUP(BF272,'Grade-Percent-GPA'!$E:$F,2,FALSE)+VLOOKUP(BG272,'Grade-Percent-GPA'!$E:$F,2,FALSE)+VLOOKUP(BH272,'Grade-Percent-GPA'!$E:$F,2,FALSE)+VLOOKUP(BI272,'Grade-Percent-GPA'!$E:$F,2,FALSE)+VLOOKUP(BJ272,'Grade-Percent-GPA'!$E:$F,2,FALSE)+VLOOKUP(BK272,'Grade-Percent-GPA'!$E:$F,2,FALSE)+VLOOKUP(BL272,'Grade-Percent-GPA'!$E:$F,2,FALSE)+VLOOKUP(BM272,'Grade-Percent-GPA'!$E:$F,2,FALSE))/(IF(BF272="",0,1)+IF(BG272="",0,1)+IF(BH272="",0,1)+IF(BI272="",0,1)+IF(BJ272="",0,1)+IF(BK272="",0,1)+IF(BL272="",0,1)+IF(BM272="",0,1)))</f>
        <v/>
      </c>
      <c r="BO272" s="171" t="str">
        <f t="shared" si="24"/>
        <v/>
      </c>
      <c r="BP272" s="171" t="str">
        <f t="shared" si="25"/>
        <v/>
      </c>
      <c r="BQ272" s="17"/>
      <c r="BR272" s="183"/>
      <c r="BS272" s="16"/>
      <c r="BT272" s="16"/>
      <c r="BU272" s="16"/>
      <c r="BV272" s="16"/>
      <c r="BW272" s="16"/>
      <c r="BX272" s="16"/>
      <c r="BY272" s="16"/>
      <c r="BZ272" s="16"/>
      <c r="CA272" s="171" t="str">
        <f>IF(AND(BS272="",BT272="",BU272="",BV272="",BW272="",BX272="",BY272="",BZ272=""),"",(VLOOKUP(BS272,'Grade-Percent-GPA'!$E:$F,2,FALSE)+VLOOKUP(BT272,'Grade-Percent-GPA'!$E:$F,2,FALSE)+VLOOKUP(BU272,'Grade-Percent-GPA'!$E:$F,2,FALSE)+VLOOKUP(BV272,'Grade-Percent-GPA'!$E:$F,2,FALSE)+VLOOKUP(BW272,'Grade-Percent-GPA'!$E:$F,2,FALSE)+VLOOKUP(BX272,'Grade-Percent-GPA'!$E:$F,2,FALSE)+VLOOKUP(BY272,'Grade-Percent-GPA'!$E:$F,2,FALSE)+VLOOKUP(BZ272,'Grade-Percent-GPA'!$E:$F,2,FALSE))/(IF(BS272="",0,1)+IF(BT272="",0,1)+IF(BU272="",0,1)+IF(BV272="",0,1)+IF(BW272="",0,1)+IF(BX272="",0,1)+IF(BY272="",0,1)+IF(BZ272="",0,1)))</f>
        <v/>
      </c>
      <c r="CB272" s="171" t="str">
        <f t="shared" si="26"/>
        <v/>
      </c>
      <c r="CC272" s="171" t="str">
        <f t="shared" si="27"/>
        <v/>
      </c>
      <c r="CD272" s="17"/>
      <c r="CE272" s="183"/>
      <c r="CF272" s="16"/>
      <c r="CG272" s="16"/>
      <c r="CH272" s="16"/>
      <c r="CI272" s="16"/>
      <c r="CJ272" s="16"/>
      <c r="CK272" s="16"/>
      <c r="CL272" s="16"/>
      <c r="CM272" s="16"/>
      <c r="CN272" s="171" t="str">
        <f>IF(AND(CF272="",CG272="",CH272="",CI272="",CJ272="",CK272="",CL272="",CM272=""),"",(VLOOKUP(CF272,'Grade-Percent-GPA'!$E:$F,2,FALSE)+VLOOKUP(CG272,'Grade-Percent-GPA'!$E:$F,2,FALSE)+VLOOKUP(CH272,'Grade-Percent-GPA'!$E:$F,2,FALSE)+VLOOKUP(CI272,'Grade-Percent-GPA'!$E:$F,2,FALSE)+VLOOKUP(CJ272,'Grade-Percent-GPA'!$E:$F,2,FALSE)+VLOOKUP(CK272,'Grade-Percent-GPA'!$E:$F,2,FALSE)+VLOOKUP(CL272,'Grade-Percent-GPA'!$E:$F,2,FALSE)+VLOOKUP(CM272,'Grade-Percent-GPA'!$E:$F,2,FALSE))/(IF(CF272="",0,1)+IF(CG272="",0,1)+IF(CH272="",0,1)+IF(CI272="",0,1)+IF(CJ272="",0,1)+IF(CK272="",0,1)+IF(CL272="",0,1)+IF(CM272="",0,1)))</f>
        <v/>
      </c>
      <c r="CO272" s="171" t="str">
        <f t="shared" si="28"/>
        <v/>
      </c>
      <c r="CP272" s="171" t="str">
        <f t="shared" si="29"/>
        <v/>
      </c>
      <c r="CQ272" s="17"/>
      <c r="CR272" s="183"/>
      <c r="CS272" s="16"/>
      <c r="CT272" s="16"/>
      <c r="CU272" s="16"/>
      <c r="CV272" s="16"/>
      <c r="CW272" s="16"/>
      <c r="CX272" s="16"/>
      <c r="CY272" s="16"/>
      <c r="CZ272" s="16"/>
      <c r="DA272" s="171" t="str">
        <f>IF(AND(CS272="",CT272="",CU272="",CV272="",CW272="",CX272="",CY272="",CZ272=""),"",(VLOOKUP(CS272,'Grade-Percent-GPA'!$E:$F,2,FALSE)+VLOOKUP(CT272,'Grade-Percent-GPA'!$E:$F,2,FALSE)+VLOOKUP(CU272,'Grade-Percent-GPA'!$E:$F,2,FALSE)+VLOOKUP(CV272,'Grade-Percent-GPA'!$E:$F,2,FALSE)+VLOOKUP(CW272,'Grade-Percent-GPA'!$E:$F,2,FALSE)+VLOOKUP(CX272,'Grade-Percent-GPA'!$E:$F,2,FALSE)+VLOOKUP(CY272,'Grade-Percent-GPA'!$E:$F,2,FALSE)+VLOOKUP(CZ272,'Grade-Percent-GPA'!$E:$F,2,FALSE))/(IF(CS272="",0,1)+IF(CT272="",0,1)+IF(CU272="",0,1)+IF(CV272="",0,1)+IF(CW272="",0,1)+IF(CX272="",0,1)+IF(CY272="",0,1)+IF(CZ272="",0,1)))</f>
        <v/>
      </c>
      <c r="DB272" s="171" t="str">
        <f t="shared" si="30"/>
        <v/>
      </c>
      <c r="DC272" s="171" t="str">
        <f t="shared" si="31"/>
        <v/>
      </c>
    </row>
    <row r="273" spans="1:107" ht="14.25" customHeight="1" x14ac:dyDescent="0.3">
      <c r="A273" s="182"/>
      <c r="B273" s="15"/>
      <c r="C273" s="15"/>
      <c r="D273" s="453"/>
      <c r="E273" s="183"/>
      <c r="F273" s="16"/>
      <c r="G273" s="16"/>
      <c r="H273" s="16"/>
      <c r="I273" s="16"/>
      <c r="J273" s="16"/>
      <c r="K273" s="16"/>
      <c r="L273" s="16"/>
      <c r="M273" s="16"/>
      <c r="N273" s="171" t="str">
        <f>IF(AND(F273="",G273="",H273="",I273="",J273="",K273="",L273="",M273=""),"",(VLOOKUP(F273,'Grade-Percent-GPA'!$E:$F,2,FALSE)+VLOOKUP(G273,'Grade-Percent-GPA'!$E:$F,2,FALSE)+VLOOKUP(H273,'Grade-Percent-GPA'!$E:$F,2,FALSE)+VLOOKUP(I273,'Grade-Percent-GPA'!$E:$F,2,FALSE)+VLOOKUP(J273,'Grade-Percent-GPA'!$E:$F,2,FALSE)+VLOOKUP(K273,'Grade-Percent-GPA'!$E:$F,2,FALSE)+VLOOKUP(L273,'Grade-Percent-GPA'!$E:$F,2,FALSE)+VLOOKUP(M273,'Grade-Percent-GPA'!$E:$F,2,FALSE))/(IF(F273="",0,1)+IF(G273="",0,1)+IF(H273="",0,1)+IF(I273="",0,1)+IF(J273="",0,1)+IF(K273="",0,1)+IF(L273="",0,1)+IF(M273="",0,1)))</f>
        <v/>
      </c>
      <c r="O273" s="171" t="str">
        <f t="shared" si="16"/>
        <v/>
      </c>
      <c r="P273" s="171" t="str">
        <f t="shared" si="17"/>
        <v/>
      </c>
      <c r="Q273" s="17"/>
      <c r="R273" s="183"/>
      <c r="S273" s="16"/>
      <c r="T273" s="16"/>
      <c r="U273" s="16"/>
      <c r="V273" s="16"/>
      <c r="W273" s="16"/>
      <c r="X273" s="16"/>
      <c r="Y273" s="16"/>
      <c r="Z273" s="16"/>
      <c r="AA273" s="171" t="str">
        <f>IF(AND(S273="",T273="",U273="",V273="",W273="",X273="",Y273="",Z273=""),"",(VLOOKUP(S273,'Grade-Percent-GPA'!$E:$F,2,FALSE)+VLOOKUP(T273,'Grade-Percent-GPA'!$E:$F,2,FALSE)+VLOOKUP(U273,'Grade-Percent-GPA'!$E:$F,2,FALSE)+VLOOKUP(V273,'Grade-Percent-GPA'!$E:$F,2,FALSE)+VLOOKUP(W273,'Grade-Percent-GPA'!$E:$F,2,FALSE)+VLOOKUP(X273,'Grade-Percent-GPA'!$E:$F,2,FALSE)+VLOOKUP(Y273,'Grade-Percent-GPA'!$E:$F,2,FALSE)+VLOOKUP(Z273,'Grade-Percent-GPA'!$E:$F,2,FALSE))/(IF(S273="",0,1)+IF(T273="",0,1)+IF(U273="",0,1)+IF(V273="",0,1)+IF(W273="",0,1)+IF(X273="",0,1)+IF(Y273="",0,1)+IF(Z273="",0,1)))</f>
        <v/>
      </c>
      <c r="AB273" s="171" t="str">
        <f t="shared" si="18"/>
        <v/>
      </c>
      <c r="AC273" s="171" t="str">
        <f t="shared" si="19"/>
        <v/>
      </c>
      <c r="AD273" s="17"/>
      <c r="AE273" s="183"/>
      <c r="AF273" s="16"/>
      <c r="AG273" s="16"/>
      <c r="AH273" s="16"/>
      <c r="AI273" s="16"/>
      <c r="AJ273" s="16"/>
      <c r="AK273" s="16"/>
      <c r="AL273" s="16"/>
      <c r="AM273" s="16"/>
      <c r="AN273" s="171" t="str">
        <f>IF(AND(AF273="",AG273="",AH273="",AI273="",AJ273="",AK273="",AL273="",AM273=""),"",(VLOOKUP(AF273,'Grade-Percent-GPA'!$E:$F,2,FALSE)+VLOOKUP(AG273,'Grade-Percent-GPA'!$E:$F,2,FALSE)+VLOOKUP(AH273,'Grade-Percent-GPA'!$E:$F,2,FALSE)+VLOOKUP(AI273,'Grade-Percent-GPA'!$E:$F,2,FALSE)+VLOOKUP(AJ273,'Grade-Percent-GPA'!$E:$F,2,FALSE)+VLOOKUP(AK273,'Grade-Percent-GPA'!$E:$F,2,FALSE)+VLOOKUP(AL273,'Grade-Percent-GPA'!$E:$F,2,FALSE)+VLOOKUP(AM273,'Grade-Percent-GPA'!$E:$F,2,FALSE))/(IF(AF273="",0,1)+IF(AG273="",0,1)+IF(AH273="",0,1)+IF(AI273="",0,1)+IF(AJ273="",0,1)+IF(AK273="",0,1)+IF(AL273="",0,1)+IF(AM273="",0,1)))</f>
        <v/>
      </c>
      <c r="AO273" s="171" t="str">
        <f t="shared" si="20"/>
        <v/>
      </c>
      <c r="AP273" s="171" t="str">
        <f t="shared" si="21"/>
        <v/>
      </c>
      <c r="AQ273" s="17"/>
      <c r="AR273" s="183"/>
      <c r="AS273" s="16"/>
      <c r="AT273" s="16"/>
      <c r="AU273" s="16"/>
      <c r="AV273" s="16"/>
      <c r="AW273" s="16"/>
      <c r="AX273" s="16"/>
      <c r="AY273" s="16"/>
      <c r="AZ273" s="16"/>
      <c r="BA273" s="171" t="str">
        <f>IF(AND(AS273="",AT273="",AU273="",AV273="",AW273="",AX273="",AY273="",AZ273=""),"",(VLOOKUP(AS273,'Grade-Percent-GPA'!$E:$F,2,FALSE)+VLOOKUP(AT273,'Grade-Percent-GPA'!$E:$F,2,FALSE)+VLOOKUP(AU273,'Grade-Percent-GPA'!$E:$F,2,FALSE)+VLOOKUP(AV273,'Grade-Percent-GPA'!$E:$F,2,FALSE)+VLOOKUP(AW273,'Grade-Percent-GPA'!$E:$F,2,FALSE)+VLOOKUP(AX273,'Grade-Percent-GPA'!$E:$F,2,FALSE)+VLOOKUP(AY273,'Grade-Percent-GPA'!$E:$F,2,FALSE)+VLOOKUP(AZ273,'Grade-Percent-GPA'!$E:$F,2,FALSE))/(IF(AS273="",0,1)+IF(AT273="",0,1)+IF(AU273="",0,1)+IF(AV273="",0,1)+IF(AW273="",0,1)+IF(AX273="",0,1)+IF(AY273="",0,1)+IF(AZ273="",0,1)))</f>
        <v/>
      </c>
      <c r="BB273" s="171" t="str">
        <f t="shared" si="22"/>
        <v/>
      </c>
      <c r="BC273" s="171" t="str">
        <f t="shared" si="23"/>
        <v/>
      </c>
      <c r="BD273" s="17"/>
      <c r="BE273" s="183"/>
      <c r="BF273" s="16"/>
      <c r="BG273" s="16"/>
      <c r="BH273" s="16"/>
      <c r="BI273" s="16"/>
      <c r="BJ273" s="16"/>
      <c r="BK273" s="16"/>
      <c r="BL273" s="16"/>
      <c r="BM273" s="16"/>
      <c r="BN273" s="171" t="str">
        <f>IF(AND(BF273="",BG273="",BH273="",BI273="",BJ273="",BK273="",BL273="",BM273=""),"",(VLOOKUP(BF273,'Grade-Percent-GPA'!$E:$F,2,FALSE)+VLOOKUP(BG273,'Grade-Percent-GPA'!$E:$F,2,FALSE)+VLOOKUP(BH273,'Grade-Percent-GPA'!$E:$F,2,FALSE)+VLOOKUP(BI273,'Grade-Percent-GPA'!$E:$F,2,FALSE)+VLOOKUP(BJ273,'Grade-Percent-GPA'!$E:$F,2,FALSE)+VLOOKUP(BK273,'Grade-Percent-GPA'!$E:$F,2,FALSE)+VLOOKUP(BL273,'Grade-Percent-GPA'!$E:$F,2,FALSE)+VLOOKUP(BM273,'Grade-Percent-GPA'!$E:$F,2,FALSE))/(IF(BF273="",0,1)+IF(BG273="",0,1)+IF(BH273="",0,1)+IF(BI273="",0,1)+IF(BJ273="",0,1)+IF(BK273="",0,1)+IF(BL273="",0,1)+IF(BM273="",0,1)))</f>
        <v/>
      </c>
      <c r="BO273" s="171" t="str">
        <f t="shared" si="24"/>
        <v/>
      </c>
      <c r="BP273" s="171" t="str">
        <f t="shared" si="25"/>
        <v/>
      </c>
      <c r="BQ273" s="17"/>
      <c r="BR273" s="183"/>
      <c r="BS273" s="16"/>
      <c r="BT273" s="16"/>
      <c r="BU273" s="16"/>
      <c r="BV273" s="16"/>
      <c r="BW273" s="16"/>
      <c r="BX273" s="16"/>
      <c r="BY273" s="16"/>
      <c r="BZ273" s="16"/>
      <c r="CA273" s="171" t="str">
        <f>IF(AND(BS273="",BT273="",BU273="",BV273="",BW273="",BX273="",BY273="",BZ273=""),"",(VLOOKUP(BS273,'Grade-Percent-GPA'!$E:$F,2,FALSE)+VLOOKUP(BT273,'Grade-Percent-GPA'!$E:$F,2,FALSE)+VLOOKUP(BU273,'Grade-Percent-GPA'!$E:$F,2,FALSE)+VLOOKUP(BV273,'Grade-Percent-GPA'!$E:$F,2,FALSE)+VLOOKUP(BW273,'Grade-Percent-GPA'!$E:$F,2,FALSE)+VLOOKUP(BX273,'Grade-Percent-GPA'!$E:$F,2,FALSE)+VLOOKUP(BY273,'Grade-Percent-GPA'!$E:$F,2,FALSE)+VLOOKUP(BZ273,'Grade-Percent-GPA'!$E:$F,2,FALSE))/(IF(BS273="",0,1)+IF(BT273="",0,1)+IF(BU273="",0,1)+IF(BV273="",0,1)+IF(BW273="",0,1)+IF(BX273="",0,1)+IF(BY273="",0,1)+IF(BZ273="",0,1)))</f>
        <v/>
      </c>
      <c r="CB273" s="171" t="str">
        <f t="shared" si="26"/>
        <v/>
      </c>
      <c r="CC273" s="171" t="str">
        <f t="shared" si="27"/>
        <v/>
      </c>
      <c r="CD273" s="17"/>
      <c r="CE273" s="183"/>
      <c r="CF273" s="16"/>
      <c r="CG273" s="16"/>
      <c r="CH273" s="16"/>
      <c r="CI273" s="16"/>
      <c r="CJ273" s="16"/>
      <c r="CK273" s="16"/>
      <c r="CL273" s="16"/>
      <c r="CM273" s="16"/>
      <c r="CN273" s="171" t="str">
        <f>IF(AND(CF273="",CG273="",CH273="",CI273="",CJ273="",CK273="",CL273="",CM273=""),"",(VLOOKUP(CF273,'Grade-Percent-GPA'!$E:$F,2,FALSE)+VLOOKUP(CG273,'Grade-Percent-GPA'!$E:$F,2,FALSE)+VLOOKUP(CH273,'Grade-Percent-GPA'!$E:$F,2,FALSE)+VLOOKUP(CI273,'Grade-Percent-GPA'!$E:$F,2,FALSE)+VLOOKUP(CJ273,'Grade-Percent-GPA'!$E:$F,2,FALSE)+VLOOKUP(CK273,'Grade-Percent-GPA'!$E:$F,2,FALSE)+VLOOKUP(CL273,'Grade-Percent-GPA'!$E:$F,2,FALSE)+VLOOKUP(CM273,'Grade-Percent-GPA'!$E:$F,2,FALSE))/(IF(CF273="",0,1)+IF(CG273="",0,1)+IF(CH273="",0,1)+IF(CI273="",0,1)+IF(CJ273="",0,1)+IF(CK273="",0,1)+IF(CL273="",0,1)+IF(CM273="",0,1)))</f>
        <v/>
      </c>
      <c r="CO273" s="171" t="str">
        <f t="shared" si="28"/>
        <v/>
      </c>
      <c r="CP273" s="171" t="str">
        <f t="shared" si="29"/>
        <v/>
      </c>
      <c r="CQ273" s="17"/>
      <c r="CR273" s="183"/>
      <c r="CS273" s="16"/>
      <c r="CT273" s="16"/>
      <c r="CU273" s="16"/>
      <c r="CV273" s="16"/>
      <c r="CW273" s="16"/>
      <c r="CX273" s="16"/>
      <c r="CY273" s="16"/>
      <c r="CZ273" s="16"/>
      <c r="DA273" s="171" t="str">
        <f>IF(AND(CS273="",CT273="",CU273="",CV273="",CW273="",CX273="",CY273="",CZ273=""),"",(VLOOKUP(CS273,'Grade-Percent-GPA'!$E:$F,2,FALSE)+VLOOKUP(CT273,'Grade-Percent-GPA'!$E:$F,2,FALSE)+VLOOKUP(CU273,'Grade-Percent-GPA'!$E:$F,2,FALSE)+VLOOKUP(CV273,'Grade-Percent-GPA'!$E:$F,2,FALSE)+VLOOKUP(CW273,'Grade-Percent-GPA'!$E:$F,2,FALSE)+VLOOKUP(CX273,'Grade-Percent-GPA'!$E:$F,2,FALSE)+VLOOKUP(CY273,'Grade-Percent-GPA'!$E:$F,2,FALSE)+VLOOKUP(CZ273,'Grade-Percent-GPA'!$E:$F,2,FALSE))/(IF(CS273="",0,1)+IF(CT273="",0,1)+IF(CU273="",0,1)+IF(CV273="",0,1)+IF(CW273="",0,1)+IF(CX273="",0,1)+IF(CY273="",0,1)+IF(CZ273="",0,1)))</f>
        <v/>
      </c>
      <c r="DB273" s="171" t="str">
        <f t="shared" si="30"/>
        <v/>
      </c>
      <c r="DC273" s="171" t="str">
        <f t="shared" si="31"/>
        <v/>
      </c>
    </row>
    <row r="274" spans="1:107" ht="14.25" customHeight="1" x14ac:dyDescent="0.3">
      <c r="A274" s="182"/>
      <c r="B274" s="15"/>
      <c r="C274" s="15"/>
      <c r="D274" s="453"/>
      <c r="E274" s="183"/>
      <c r="F274" s="16"/>
      <c r="G274" s="16"/>
      <c r="H274" s="16"/>
      <c r="I274" s="16"/>
      <c r="J274" s="16"/>
      <c r="K274" s="16"/>
      <c r="L274" s="16"/>
      <c r="M274" s="16"/>
      <c r="N274" s="171" t="str">
        <f>IF(AND(F274="",G274="",H274="",I274="",J274="",K274="",L274="",M274=""),"",(VLOOKUP(F274,'Grade-Percent-GPA'!$E:$F,2,FALSE)+VLOOKUP(G274,'Grade-Percent-GPA'!$E:$F,2,FALSE)+VLOOKUP(H274,'Grade-Percent-GPA'!$E:$F,2,FALSE)+VLOOKUP(I274,'Grade-Percent-GPA'!$E:$F,2,FALSE)+VLOOKUP(J274,'Grade-Percent-GPA'!$E:$F,2,FALSE)+VLOOKUP(K274,'Grade-Percent-GPA'!$E:$F,2,FALSE)+VLOOKUP(L274,'Grade-Percent-GPA'!$E:$F,2,FALSE)+VLOOKUP(M274,'Grade-Percent-GPA'!$E:$F,2,FALSE))/(IF(F274="",0,1)+IF(G274="",0,1)+IF(H274="",0,1)+IF(I274="",0,1)+IF(J274="",0,1)+IF(K274="",0,1)+IF(L274="",0,1)+IF(M274="",0,1)))</f>
        <v/>
      </c>
      <c r="O274" s="171" t="str">
        <f t="shared" si="16"/>
        <v/>
      </c>
      <c r="P274" s="171" t="str">
        <f t="shared" si="17"/>
        <v/>
      </c>
      <c r="Q274" s="17"/>
      <c r="R274" s="183"/>
      <c r="S274" s="16"/>
      <c r="T274" s="16"/>
      <c r="U274" s="16"/>
      <c r="V274" s="16"/>
      <c r="W274" s="16"/>
      <c r="X274" s="16"/>
      <c r="Y274" s="16"/>
      <c r="Z274" s="16"/>
      <c r="AA274" s="171" t="str">
        <f>IF(AND(S274="",T274="",U274="",V274="",W274="",X274="",Y274="",Z274=""),"",(VLOOKUP(S274,'Grade-Percent-GPA'!$E:$F,2,FALSE)+VLOOKUP(T274,'Grade-Percent-GPA'!$E:$F,2,FALSE)+VLOOKUP(U274,'Grade-Percent-GPA'!$E:$F,2,FALSE)+VLOOKUP(V274,'Grade-Percent-GPA'!$E:$F,2,FALSE)+VLOOKUP(W274,'Grade-Percent-GPA'!$E:$F,2,FALSE)+VLOOKUP(X274,'Grade-Percent-GPA'!$E:$F,2,FALSE)+VLOOKUP(Y274,'Grade-Percent-GPA'!$E:$F,2,FALSE)+VLOOKUP(Z274,'Grade-Percent-GPA'!$E:$F,2,FALSE))/(IF(S274="",0,1)+IF(T274="",0,1)+IF(U274="",0,1)+IF(V274="",0,1)+IF(W274="",0,1)+IF(X274="",0,1)+IF(Y274="",0,1)+IF(Z274="",0,1)))</f>
        <v/>
      </c>
      <c r="AB274" s="171" t="str">
        <f t="shared" si="18"/>
        <v/>
      </c>
      <c r="AC274" s="171" t="str">
        <f t="shared" si="19"/>
        <v/>
      </c>
      <c r="AD274" s="17"/>
      <c r="AE274" s="183"/>
      <c r="AF274" s="16"/>
      <c r="AG274" s="16"/>
      <c r="AH274" s="16"/>
      <c r="AI274" s="16"/>
      <c r="AJ274" s="16"/>
      <c r="AK274" s="16"/>
      <c r="AL274" s="16"/>
      <c r="AM274" s="16"/>
      <c r="AN274" s="171" t="str">
        <f>IF(AND(AF274="",AG274="",AH274="",AI274="",AJ274="",AK274="",AL274="",AM274=""),"",(VLOOKUP(AF274,'Grade-Percent-GPA'!$E:$F,2,FALSE)+VLOOKUP(AG274,'Grade-Percent-GPA'!$E:$F,2,FALSE)+VLOOKUP(AH274,'Grade-Percent-GPA'!$E:$F,2,FALSE)+VLOOKUP(AI274,'Grade-Percent-GPA'!$E:$F,2,FALSE)+VLOOKUP(AJ274,'Grade-Percent-GPA'!$E:$F,2,FALSE)+VLOOKUP(AK274,'Grade-Percent-GPA'!$E:$F,2,FALSE)+VLOOKUP(AL274,'Grade-Percent-GPA'!$E:$F,2,FALSE)+VLOOKUP(AM274,'Grade-Percent-GPA'!$E:$F,2,FALSE))/(IF(AF274="",0,1)+IF(AG274="",0,1)+IF(AH274="",0,1)+IF(AI274="",0,1)+IF(AJ274="",0,1)+IF(AK274="",0,1)+IF(AL274="",0,1)+IF(AM274="",0,1)))</f>
        <v/>
      </c>
      <c r="AO274" s="171" t="str">
        <f t="shared" si="20"/>
        <v/>
      </c>
      <c r="AP274" s="171" t="str">
        <f t="shared" si="21"/>
        <v/>
      </c>
      <c r="AQ274" s="17"/>
      <c r="AR274" s="183"/>
      <c r="AS274" s="16"/>
      <c r="AT274" s="16"/>
      <c r="AU274" s="16"/>
      <c r="AV274" s="16"/>
      <c r="AW274" s="16"/>
      <c r="AX274" s="16"/>
      <c r="AY274" s="16"/>
      <c r="AZ274" s="16"/>
      <c r="BA274" s="171" t="str">
        <f>IF(AND(AS274="",AT274="",AU274="",AV274="",AW274="",AX274="",AY274="",AZ274=""),"",(VLOOKUP(AS274,'Grade-Percent-GPA'!$E:$F,2,FALSE)+VLOOKUP(AT274,'Grade-Percent-GPA'!$E:$F,2,FALSE)+VLOOKUP(AU274,'Grade-Percent-GPA'!$E:$F,2,FALSE)+VLOOKUP(AV274,'Grade-Percent-GPA'!$E:$F,2,FALSE)+VLOOKUP(AW274,'Grade-Percent-GPA'!$E:$F,2,FALSE)+VLOOKUP(AX274,'Grade-Percent-GPA'!$E:$F,2,FALSE)+VLOOKUP(AY274,'Grade-Percent-GPA'!$E:$F,2,FALSE)+VLOOKUP(AZ274,'Grade-Percent-GPA'!$E:$F,2,FALSE))/(IF(AS274="",0,1)+IF(AT274="",0,1)+IF(AU274="",0,1)+IF(AV274="",0,1)+IF(AW274="",0,1)+IF(AX274="",0,1)+IF(AY274="",0,1)+IF(AZ274="",0,1)))</f>
        <v/>
      </c>
      <c r="BB274" s="171" t="str">
        <f t="shared" si="22"/>
        <v/>
      </c>
      <c r="BC274" s="171" t="str">
        <f t="shared" si="23"/>
        <v/>
      </c>
      <c r="BD274" s="17"/>
      <c r="BE274" s="183"/>
      <c r="BF274" s="16"/>
      <c r="BG274" s="16"/>
      <c r="BH274" s="16"/>
      <c r="BI274" s="16"/>
      <c r="BJ274" s="16"/>
      <c r="BK274" s="16"/>
      <c r="BL274" s="16"/>
      <c r="BM274" s="16"/>
      <c r="BN274" s="171" t="str">
        <f>IF(AND(BF274="",BG274="",BH274="",BI274="",BJ274="",BK274="",BL274="",BM274=""),"",(VLOOKUP(BF274,'Grade-Percent-GPA'!$E:$F,2,FALSE)+VLOOKUP(BG274,'Grade-Percent-GPA'!$E:$F,2,FALSE)+VLOOKUP(BH274,'Grade-Percent-GPA'!$E:$F,2,FALSE)+VLOOKUP(BI274,'Grade-Percent-GPA'!$E:$F,2,FALSE)+VLOOKUP(BJ274,'Grade-Percent-GPA'!$E:$F,2,FALSE)+VLOOKUP(BK274,'Grade-Percent-GPA'!$E:$F,2,FALSE)+VLOOKUP(BL274,'Grade-Percent-GPA'!$E:$F,2,FALSE)+VLOOKUP(BM274,'Grade-Percent-GPA'!$E:$F,2,FALSE))/(IF(BF274="",0,1)+IF(BG274="",0,1)+IF(BH274="",0,1)+IF(BI274="",0,1)+IF(BJ274="",0,1)+IF(BK274="",0,1)+IF(BL274="",0,1)+IF(BM274="",0,1)))</f>
        <v/>
      </c>
      <c r="BO274" s="171" t="str">
        <f t="shared" si="24"/>
        <v/>
      </c>
      <c r="BP274" s="171" t="str">
        <f t="shared" si="25"/>
        <v/>
      </c>
      <c r="BQ274" s="17"/>
      <c r="BR274" s="183"/>
      <c r="BS274" s="16"/>
      <c r="BT274" s="16"/>
      <c r="BU274" s="16"/>
      <c r="BV274" s="16"/>
      <c r="BW274" s="16"/>
      <c r="BX274" s="16"/>
      <c r="BY274" s="16"/>
      <c r="BZ274" s="16"/>
      <c r="CA274" s="171" t="str">
        <f>IF(AND(BS274="",BT274="",BU274="",BV274="",BW274="",BX274="",BY274="",BZ274=""),"",(VLOOKUP(BS274,'Grade-Percent-GPA'!$E:$F,2,FALSE)+VLOOKUP(BT274,'Grade-Percent-GPA'!$E:$F,2,FALSE)+VLOOKUP(BU274,'Grade-Percent-GPA'!$E:$F,2,FALSE)+VLOOKUP(BV274,'Grade-Percent-GPA'!$E:$F,2,FALSE)+VLOOKUP(BW274,'Grade-Percent-GPA'!$E:$F,2,FALSE)+VLOOKUP(BX274,'Grade-Percent-GPA'!$E:$F,2,FALSE)+VLOOKUP(BY274,'Grade-Percent-GPA'!$E:$F,2,FALSE)+VLOOKUP(BZ274,'Grade-Percent-GPA'!$E:$F,2,FALSE))/(IF(BS274="",0,1)+IF(BT274="",0,1)+IF(BU274="",0,1)+IF(BV274="",0,1)+IF(BW274="",0,1)+IF(BX274="",0,1)+IF(BY274="",0,1)+IF(BZ274="",0,1)))</f>
        <v/>
      </c>
      <c r="CB274" s="171" t="str">
        <f t="shared" si="26"/>
        <v/>
      </c>
      <c r="CC274" s="171" t="str">
        <f t="shared" si="27"/>
        <v/>
      </c>
      <c r="CD274" s="17"/>
      <c r="CE274" s="183"/>
      <c r="CF274" s="16"/>
      <c r="CG274" s="16"/>
      <c r="CH274" s="16"/>
      <c r="CI274" s="16"/>
      <c r="CJ274" s="16"/>
      <c r="CK274" s="16"/>
      <c r="CL274" s="16"/>
      <c r="CM274" s="16"/>
      <c r="CN274" s="171" t="str">
        <f>IF(AND(CF274="",CG274="",CH274="",CI274="",CJ274="",CK274="",CL274="",CM274=""),"",(VLOOKUP(CF274,'Grade-Percent-GPA'!$E:$F,2,FALSE)+VLOOKUP(CG274,'Grade-Percent-GPA'!$E:$F,2,FALSE)+VLOOKUP(CH274,'Grade-Percent-GPA'!$E:$F,2,FALSE)+VLOOKUP(CI274,'Grade-Percent-GPA'!$E:$F,2,FALSE)+VLOOKUP(CJ274,'Grade-Percent-GPA'!$E:$F,2,FALSE)+VLOOKUP(CK274,'Grade-Percent-GPA'!$E:$F,2,FALSE)+VLOOKUP(CL274,'Grade-Percent-GPA'!$E:$F,2,FALSE)+VLOOKUP(CM274,'Grade-Percent-GPA'!$E:$F,2,FALSE))/(IF(CF274="",0,1)+IF(CG274="",0,1)+IF(CH274="",0,1)+IF(CI274="",0,1)+IF(CJ274="",0,1)+IF(CK274="",0,1)+IF(CL274="",0,1)+IF(CM274="",0,1)))</f>
        <v/>
      </c>
      <c r="CO274" s="171" t="str">
        <f t="shared" si="28"/>
        <v/>
      </c>
      <c r="CP274" s="171" t="str">
        <f t="shared" si="29"/>
        <v/>
      </c>
      <c r="CQ274" s="17"/>
      <c r="CR274" s="183"/>
      <c r="CS274" s="16"/>
      <c r="CT274" s="16"/>
      <c r="CU274" s="16"/>
      <c r="CV274" s="16"/>
      <c r="CW274" s="16"/>
      <c r="CX274" s="16"/>
      <c r="CY274" s="16"/>
      <c r="CZ274" s="16"/>
      <c r="DA274" s="171" t="str">
        <f>IF(AND(CS274="",CT274="",CU274="",CV274="",CW274="",CX274="",CY274="",CZ274=""),"",(VLOOKUP(CS274,'Grade-Percent-GPA'!$E:$F,2,FALSE)+VLOOKUP(CT274,'Grade-Percent-GPA'!$E:$F,2,FALSE)+VLOOKUP(CU274,'Grade-Percent-GPA'!$E:$F,2,FALSE)+VLOOKUP(CV274,'Grade-Percent-GPA'!$E:$F,2,FALSE)+VLOOKUP(CW274,'Grade-Percent-GPA'!$E:$F,2,FALSE)+VLOOKUP(CX274,'Grade-Percent-GPA'!$E:$F,2,FALSE)+VLOOKUP(CY274,'Grade-Percent-GPA'!$E:$F,2,FALSE)+VLOOKUP(CZ274,'Grade-Percent-GPA'!$E:$F,2,FALSE))/(IF(CS274="",0,1)+IF(CT274="",0,1)+IF(CU274="",0,1)+IF(CV274="",0,1)+IF(CW274="",0,1)+IF(CX274="",0,1)+IF(CY274="",0,1)+IF(CZ274="",0,1)))</f>
        <v/>
      </c>
      <c r="DB274" s="171" t="str">
        <f t="shared" si="30"/>
        <v/>
      </c>
      <c r="DC274" s="171" t="str">
        <f t="shared" si="31"/>
        <v/>
      </c>
    </row>
    <row r="275" spans="1:107" ht="14.25" customHeight="1" x14ac:dyDescent="0.3">
      <c r="A275" s="182"/>
      <c r="B275" s="15"/>
      <c r="C275" s="15"/>
      <c r="D275" s="453"/>
      <c r="E275" s="183"/>
      <c r="F275" s="16"/>
      <c r="G275" s="16"/>
      <c r="H275" s="16"/>
      <c r="I275" s="16"/>
      <c r="J275" s="16"/>
      <c r="K275" s="16"/>
      <c r="L275" s="16"/>
      <c r="M275" s="16"/>
      <c r="N275" s="171" t="str">
        <f>IF(AND(F275="",G275="",H275="",I275="",J275="",K275="",L275="",M275=""),"",(VLOOKUP(F275,'Grade-Percent-GPA'!$E:$F,2,FALSE)+VLOOKUP(G275,'Grade-Percent-GPA'!$E:$F,2,FALSE)+VLOOKUP(H275,'Grade-Percent-GPA'!$E:$F,2,FALSE)+VLOOKUP(I275,'Grade-Percent-GPA'!$E:$F,2,FALSE)+VLOOKUP(J275,'Grade-Percent-GPA'!$E:$F,2,FALSE)+VLOOKUP(K275,'Grade-Percent-GPA'!$E:$F,2,FALSE)+VLOOKUP(L275,'Grade-Percent-GPA'!$E:$F,2,FALSE)+VLOOKUP(M275,'Grade-Percent-GPA'!$E:$F,2,FALSE))/(IF(F275="",0,1)+IF(G275="",0,1)+IF(H275="",0,1)+IF(I275="",0,1)+IF(J275="",0,1)+IF(K275="",0,1)+IF(L275="",0,1)+IF(M275="",0,1)))</f>
        <v/>
      </c>
      <c r="O275" s="171" t="str">
        <f t="shared" si="16"/>
        <v/>
      </c>
      <c r="P275" s="171" t="str">
        <f t="shared" si="17"/>
        <v/>
      </c>
      <c r="Q275" s="17"/>
      <c r="R275" s="183"/>
      <c r="S275" s="16"/>
      <c r="T275" s="16"/>
      <c r="U275" s="16"/>
      <c r="V275" s="16"/>
      <c r="W275" s="16"/>
      <c r="X275" s="16"/>
      <c r="Y275" s="16"/>
      <c r="Z275" s="16"/>
      <c r="AA275" s="171" t="str">
        <f>IF(AND(S275="",T275="",U275="",V275="",W275="",X275="",Y275="",Z275=""),"",(VLOOKUP(S275,'Grade-Percent-GPA'!$E:$F,2,FALSE)+VLOOKUP(T275,'Grade-Percent-GPA'!$E:$F,2,FALSE)+VLOOKUP(U275,'Grade-Percent-GPA'!$E:$F,2,FALSE)+VLOOKUP(V275,'Grade-Percent-GPA'!$E:$F,2,FALSE)+VLOOKUP(W275,'Grade-Percent-GPA'!$E:$F,2,FALSE)+VLOOKUP(X275,'Grade-Percent-GPA'!$E:$F,2,FALSE)+VLOOKUP(Y275,'Grade-Percent-GPA'!$E:$F,2,FALSE)+VLOOKUP(Z275,'Grade-Percent-GPA'!$E:$F,2,FALSE))/(IF(S275="",0,1)+IF(T275="",0,1)+IF(U275="",0,1)+IF(V275="",0,1)+IF(W275="",0,1)+IF(X275="",0,1)+IF(Y275="",0,1)+IF(Z275="",0,1)))</f>
        <v/>
      </c>
      <c r="AB275" s="171" t="str">
        <f t="shared" si="18"/>
        <v/>
      </c>
      <c r="AC275" s="171" t="str">
        <f t="shared" si="19"/>
        <v/>
      </c>
      <c r="AD275" s="17"/>
      <c r="AE275" s="183"/>
      <c r="AF275" s="16"/>
      <c r="AG275" s="16"/>
      <c r="AH275" s="16"/>
      <c r="AI275" s="16"/>
      <c r="AJ275" s="16"/>
      <c r="AK275" s="16"/>
      <c r="AL275" s="16"/>
      <c r="AM275" s="16"/>
      <c r="AN275" s="171" t="str">
        <f>IF(AND(AF275="",AG275="",AH275="",AI275="",AJ275="",AK275="",AL275="",AM275=""),"",(VLOOKUP(AF275,'Grade-Percent-GPA'!$E:$F,2,FALSE)+VLOOKUP(AG275,'Grade-Percent-GPA'!$E:$F,2,FALSE)+VLOOKUP(AH275,'Grade-Percent-GPA'!$E:$F,2,FALSE)+VLOOKUP(AI275,'Grade-Percent-GPA'!$E:$F,2,FALSE)+VLOOKUP(AJ275,'Grade-Percent-GPA'!$E:$F,2,FALSE)+VLOOKUP(AK275,'Grade-Percent-GPA'!$E:$F,2,FALSE)+VLOOKUP(AL275,'Grade-Percent-GPA'!$E:$F,2,FALSE)+VLOOKUP(AM275,'Grade-Percent-GPA'!$E:$F,2,FALSE))/(IF(AF275="",0,1)+IF(AG275="",0,1)+IF(AH275="",0,1)+IF(AI275="",0,1)+IF(AJ275="",0,1)+IF(AK275="",0,1)+IF(AL275="",0,1)+IF(AM275="",0,1)))</f>
        <v/>
      </c>
      <c r="AO275" s="171" t="str">
        <f t="shared" si="20"/>
        <v/>
      </c>
      <c r="AP275" s="171" t="str">
        <f t="shared" si="21"/>
        <v/>
      </c>
      <c r="AQ275" s="17"/>
      <c r="AR275" s="183"/>
      <c r="AS275" s="16"/>
      <c r="AT275" s="16"/>
      <c r="AU275" s="16"/>
      <c r="AV275" s="16"/>
      <c r="AW275" s="16"/>
      <c r="AX275" s="16"/>
      <c r="AY275" s="16"/>
      <c r="AZ275" s="16"/>
      <c r="BA275" s="171" t="str">
        <f>IF(AND(AS275="",AT275="",AU275="",AV275="",AW275="",AX275="",AY275="",AZ275=""),"",(VLOOKUP(AS275,'Grade-Percent-GPA'!$E:$F,2,FALSE)+VLOOKUP(AT275,'Grade-Percent-GPA'!$E:$F,2,FALSE)+VLOOKUP(AU275,'Grade-Percent-GPA'!$E:$F,2,FALSE)+VLOOKUP(AV275,'Grade-Percent-GPA'!$E:$F,2,FALSE)+VLOOKUP(AW275,'Grade-Percent-GPA'!$E:$F,2,FALSE)+VLOOKUP(AX275,'Grade-Percent-GPA'!$E:$F,2,FALSE)+VLOOKUP(AY275,'Grade-Percent-GPA'!$E:$F,2,FALSE)+VLOOKUP(AZ275,'Grade-Percent-GPA'!$E:$F,2,FALSE))/(IF(AS275="",0,1)+IF(AT275="",0,1)+IF(AU275="",0,1)+IF(AV275="",0,1)+IF(AW275="",0,1)+IF(AX275="",0,1)+IF(AY275="",0,1)+IF(AZ275="",0,1)))</f>
        <v/>
      </c>
      <c r="BB275" s="171" t="str">
        <f t="shared" si="22"/>
        <v/>
      </c>
      <c r="BC275" s="171" t="str">
        <f t="shared" si="23"/>
        <v/>
      </c>
      <c r="BD275" s="17"/>
      <c r="BE275" s="183"/>
      <c r="BF275" s="16"/>
      <c r="BG275" s="16"/>
      <c r="BH275" s="16"/>
      <c r="BI275" s="16"/>
      <c r="BJ275" s="16"/>
      <c r="BK275" s="16"/>
      <c r="BL275" s="16"/>
      <c r="BM275" s="16"/>
      <c r="BN275" s="171" t="str">
        <f>IF(AND(BF275="",BG275="",BH275="",BI275="",BJ275="",BK275="",BL275="",BM275=""),"",(VLOOKUP(BF275,'Grade-Percent-GPA'!$E:$F,2,FALSE)+VLOOKUP(BG275,'Grade-Percent-GPA'!$E:$F,2,FALSE)+VLOOKUP(BH275,'Grade-Percent-GPA'!$E:$F,2,FALSE)+VLOOKUP(BI275,'Grade-Percent-GPA'!$E:$F,2,FALSE)+VLOOKUP(BJ275,'Grade-Percent-GPA'!$E:$F,2,FALSE)+VLOOKUP(BK275,'Grade-Percent-GPA'!$E:$F,2,FALSE)+VLOOKUP(BL275,'Grade-Percent-GPA'!$E:$F,2,FALSE)+VLOOKUP(BM275,'Grade-Percent-GPA'!$E:$F,2,FALSE))/(IF(BF275="",0,1)+IF(BG275="",0,1)+IF(BH275="",0,1)+IF(BI275="",0,1)+IF(BJ275="",0,1)+IF(BK275="",0,1)+IF(BL275="",0,1)+IF(BM275="",0,1)))</f>
        <v/>
      </c>
      <c r="BO275" s="171" t="str">
        <f t="shared" si="24"/>
        <v/>
      </c>
      <c r="BP275" s="171" t="str">
        <f t="shared" si="25"/>
        <v/>
      </c>
      <c r="BQ275" s="17"/>
      <c r="BR275" s="183"/>
      <c r="BS275" s="16"/>
      <c r="BT275" s="16"/>
      <c r="BU275" s="16"/>
      <c r="BV275" s="16"/>
      <c r="BW275" s="16"/>
      <c r="BX275" s="16"/>
      <c r="BY275" s="16"/>
      <c r="BZ275" s="16"/>
      <c r="CA275" s="171" t="str">
        <f>IF(AND(BS275="",BT275="",BU275="",BV275="",BW275="",BX275="",BY275="",BZ275=""),"",(VLOOKUP(BS275,'Grade-Percent-GPA'!$E:$F,2,FALSE)+VLOOKUP(BT275,'Grade-Percent-GPA'!$E:$F,2,FALSE)+VLOOKUP(BU275,'Grade-Percent-GPA'!$E:$F,2,FALSE)+VLOOKUP(BV275,'Grade-Percent-GPA'!$E:$F,2,FALSE)+VLOOKUP(BW275,'Grade-Percent-GPA'!$E:$F,2,FALSE)+VLOOKUP(BX275,'Grade-Percent-GPA'!$E:$F,2,FALSE)+VLOOKUP(BY275,'Grade-Percent-GPA'!$E:$F,2,FALSE)+VLOOKUP(BZ275,'Grade-Percent-GPA'!$E:$F,2,FALSE))/(IF(BS275="",0,1)+IF(BT275="",0,1)+IF(BU275="",0,1)+IF(BV275="",0,1)+IF(BW275="",0,1)+IF(BX275="",0,1)+IF(BY275="",0,1)+IF(BZ275="",0,1)))</f>
        <v/>
      </c>
      <c r="CB275" s="171" t="str">
        <f t="shared" si="26"/>
        <v/>
      </c>
      <c r="CC275" s="171" t="str">
        <f t="shared" si="27"/>
        <v/>
      </c>
      <c r="CD275" s="17"/>
      <c r="CE275" s="183"/>
      <c r="CF275" s="16"/>
      <c r="CG275" s="16"/>
      <c r="CH275" s="16"/>
      <c r="CI275" s="16"/>
      <c r="CJ275" s="16"/>
      <c r="CK275" s="16"/>
      <c r="CL275" s="16"/>
      <c r="CM275" s="16"/>
      <c r="CN275" s="171" t="str">
        <f>IF(AND(CF275="",CG275="",CH275="",CI275="",CJ275="",CK275="",CL275="",CM275=""),"",(VLOOKUP(CF275,'Grade-Percent-GPA'!$E:$F,2,FALSE)+VLOOKUP(CG275,'Grade-Percent-GPA'!$E:$F,2,FALSE)+VLOOKUP(CH275,'Grade-Percent-GPA'!$E:$F,2,FALSE)+VLOOKUP(CI275,'Grade-Percent-GPA'!$E:$F,2,FALSE)+VLOOKUP(CJ275,'Grade-Percent-GPA'!$E:$F,2,FALSE)+VLOOKUP(CK275,'Grade-Percent-GPA'!$E:$F,2,FALSE)+VLOOKUP(CL275,'Grade-Percent-GPA'!$E:$F,2,FALSE)+VLOOKUP(CM275,'Grade-Percent-GPA'!$E:$F,2,FALSE))/(IF(CF275="",0,1)+IF(CG275="",0,1)+IF(CH275="",0,1)+IF(CI275="",0,1)+IF(CJ275="",0,1)+IF(CK275="",0,1)+IF(CL275="",0,1)+IF(CM275="",0,1)))</f>
        <v/>
      </c>
      <c r="CO275" s="171" t="str">
        <f t="shared" si="28"/>
        <v/>
      </c>
      <c r="CP275" s="171" t="str">
        <f t="shared" si="29"/>
        <v/>
      </c>
      <c r="CQ275" s="17"/>
      <c r="CR275" s="183"/>
      <c r="CS275" s="16"/>
      <c r="CT275" s="16"/>
      <c r="CU275" s="16"/>
      <c r="CV275" s="16"/>
      <c r="CW275" s="16"/>
      <c r="CX275" s="16"/>
      <c r="CY275" s="16"/>
      <c r="CZ275" s="16"/>
      <c r="DA275" s="171" t="str">
        <f>IF(AND(CS275="",CT275="",CU275="",CV275="",CW275="",CX275="",CY275="",CZ275=""),"",(VLOOKUP(CS275,'Grade-Percent-GPA'!$E:$F,2,FALSE)+VLOOKUP(CT275,'Grade-Percent-GPA'!$E:$F,2,FALSE)+VLOOKUP(CU275,'Grade-Percent-GPA'!$E:$F,2,FALSE)+VLOOKUP(CV275,'Grade-Percent-GPA'!$E:$F,2,FALSE)+VLOOKUP(CW275,'Grade-Percent-GPA'!$E:$F,2,FALSE)+VLOOKUP(CX275,'Grade-Percent-GPA'!$E:$F,2,FALSE)+VLOOKUP(CY275,'Grade-Percent-GPA'!$E:$F,2,FALSE)+VLOOKUP(CZ275,'Grade-Percent-GPA'!$E:$F,2,FALSE))/(IF(CS275="",0,1)+IF(CT275="",0,1)+IF(CU275="",0,1)+IF(CV275="",0,1)+IF(CW275="",0,1)+IF(CX275="",0,1)+IF(CY275="",0,1)+IF(CZ275="",0,1)))</f>
        <v/>
      </c>
      <c r="DB275" s="171" t="str">
        <f t="shared" si="30"/>
        <v/>
      </c>
      <c r="DC275" s="171" t="str">
        <f t="shared" si="31"/>
        <v/>
      </c>
    </row>
    <row r="276" spans="1:107" ht="14.25" customHeight="1" x14ac:dyDescent="0.3">
      <c r="A276" s="182"/>
      <c r="B276" s="15"/>
      <c r="C276" s="15"/>
      <c r="D276" s="453"/>
      <c r="E276" s="183"/>
      <c r="F276" s="16"/>
      <c r="G276" s="16"/>
      <c r="H276" s="16"/>
      <c r="I276" s="16"/>
      <c r="J276" s="16"/>
      <c r="K276" s="16"/>
      <c r="L276" s="16"/>
      <c r="M276" s="16"/>
      <c r="N276" s="171" t="str">
        <f>IF(AND(F276="",G276="",H276="",I276="",J276="",K276="",L276="",M276=""),"",(VLOOKUP(F276,'Grade-Percent-GPA'!$E:$F,2,FALSE)+VLOOKUP(G276,'Grade-Percent-GPA'!$E:$F,2,FALSE)+VLOOKUP(H276,'Grade-Percent-GPA'!$E:$F,2,FALSE)+VLOOKUP(I276,'Grade-Percent-GPA'!$E:$F,2,FALSE)+VLOOKUP(J276,'Grade-Percent-GPA'!$E:$F,2,FALSE)+VLOOKUP(K276,'Grade-Percent-GPA'!$E:$F,2,FALSE)+VLOOKUP(L276,'Grade-Percent-GPA'!$E:$F,2,FALSE)+VLOOKUP(M276,'Grade-Percent-GPA'!$E:$F,2,FALSE))/(IF(F276="",0,1)+IF(G276="",0,1)+IF(H276="",0,1)+IF(I276="",0,1)+IF(J276="",0,1)+IF(K276="",0,1)+IF(L276="",0,1)+IF(M276="",0,1)))</f>
        <v/>
      </c>
      <c r="O276" s="171" t="str">
        <f t="shared" si="16"/>
        <v/>
      </c>
      <c r="P276" s="171" t="str">
        <f t="shared" si="17"/>
        <v/>
      </c>
      <c r="Q276" s="17"/>
      <c r="R276" s="183"/>
      <c r="S276" s="16"/>
      <c r="T276" s="16"/>
      <c r="U276" s="16"/>
      <c r="V276" s="16"/>
      <c r="W276" s="16"/>
      <c r="X276" s="16"/>
      <c r="Y276" s="16"/>
      <c r="Z276" s="16"/>
      <c r="AA276" s="171" t="str">
        <f>IF(AND(S276="",T276="",U276="",V276="",W276="",X276="",Y276="",Z276=""),"",(VLOOKUP(S276,'Grade-Percent-GPA'!$E:$F,2,FALSE)+VLOOKUP(T276,'Grade-Percent-GPA'!$E:$F,2,FALSE)+VLOOKUP(U276,'Grade-Percent-GPA'!$E:$F,2,FALSE)+VLOOKUP(V276,'Grade-Percent-GPA'!$E:$F,2,FALSE)+VLOOKUP(W276,'Grade-Percent-GPA'!$E:$F,2,FALSE)+VLOOKUP(X276,'Grade-Percent-GPA'!$E:$F,2,FALSE)+VLOOKUP(Y276,'Grade-Percent-GPA'!$E:$F,2,FALSE)+VLOOKUP(Z276,'Grade-Percent-GPA'!$E:$F,2,FALSE))/(IF(S276="",0,1)+IF(T276="",0,1)+IF(U276="",0,1)+IF(V276="",0,1)+IF(W276="",0,1)+IF(X276="",0,1)+IF(Y276="",0,1)+IF(Z276="",0,1)))</f>
        <v/>
      </c>
      <c r="AB276" s="171" t="str">
        <f t="shared" si="18"/>
        <v/>
      </c>
      <c r="AC276" s="171" t="str">
        <f t="shared" si="19"/>
        <v/>
      </c>
      <c r="AD276" s="17"/>
      <c r="AE276" s="183"/>
      <c r="AF276" s="16"/>
      <c r="AG276" s="16"/>
      <c r="AH276" s="16"/>
      <c r="AI276" s="16"/>
      <c r="AJ276" s="16"/>
      <c r="AK276" s="16"/>
      <c r="AL276" s="16"/>
      <c r="AM276" s="16"/>
      <c r="AN276" s="171" t="str">
        <f>IF(AND(AF276="",AG276="",AH276="",AI276="",AJ276="",AK276="",AL276="",AM276=""),"",(VLOOKUP(AF276,'Grade-Percent-GPA'!$E:$F,2,FALSE)+VLOOKUP(AG276,'Grade-Percent-GPA'!$E:$F,2,FALSE)+VLOOKUP(AH276,'Grade-Percent-GPA'!$E:$F,2,FALSE)+VLOOKUP(AI276,'Grade-Percent-GPA'!$E:$F,2,FALSE)+VLOOKUP(AJ276,'Grade-Percent-GPA'!$E:$F,2,FALSE)+VLOOKUP(AK276,'Grade-Percent-GPA'!$E:$F,2,FALSE)+VLOOKUP(AL276,'Grade-Percent-GPA'!$E:$F,2,FALSE)+VLOOKUP(AM276,'Grade-Percent-GPA'!$E:$F,2,FALSE))/(IF(AF276="",0,1)+IF(AG276="",0,1)+IF(AH276="",0,1)+IF(AI276="",0,1)+IF(AJ276="",0,1)+IF(AK276="",0,1)+IF(AL276="",0,1)+IF(AM276="",0,1)))</f>
        <v/>
      </c>
      <c r="AO276" s="171" t="str">
        <f t="shared" si="20"/>
        <v/>
      </c>
      <c r="AP276" s="171" t="str">
        <f t="shared" si="21"/>
        <v/>
      </c>
      <c r="AQ276" s="17"/>
      <c r="AR276" s="183"/>
      <c r="AS276" s="16"/>
      <c r="AT276" s="16"/>
      <c r="AU276" s="16"/>
      <c r="AV276" s="16"/>
      <c r="AW276" s="16"/>
      <c r="AX276" s="16"/>
      <c r="AY276" s="16"/>
      <c r="AZ276" s="16"/>
      <c r="BA276" s="171" t="str">
        <f>IF(AND(AS276="",AT276="",AU276="",AV276="",AW276="",AX276="",AY276="",AZ276=""),"",(VLOOKUP(AS276,'Grade-Percent-GPA'!$E:$F,2,FALSE)+VLOOKUP(AT276,'Grade-Percent-GPA'!$E:$F,2,FALSE)+VLOOKUP(AU276,'Grade-Percent-GPA'!$E:$F,2,FALSE)+VLOOKUP(AV276,'Grade-Percent-GPA'!$E:$F,2,FALSE)+VLOOKUP(AW276,'Grade-Percent-GPA'!$E:$F,2,FALSE)+VLOOKUP(AX276,'Grade-Percent-GPA'!$E:$F,2,FALSE)+VLOOKUP(AY276,'Grade-Percent-GPA'!$E:$F,2,FALSE)+VLOOKUP(AZ276,'Grade-Percent-GPA'!$E:$F,2,FALSE))/(IF(AS276="",0,1)+IF(AT276="",0,1)+IF(AU276="",0,1)+IF(AV276="",0,1)+IF(AW276="",0,1)+IF(AX276="",0,1)+IF(AY276="",0,1)+IF(AZ276="",0,1)))</f>
        <v/>
      </c>
      <c r="BB276" s="171" t="str">
        <f t="shared" si="22"/>
        <v/>
      </c>
      <c r="BC276" s="171" t="str">
        <f t="shared" si="23"/>
        <v/>
      </c>
      <c r="BD276" s="17"/>
      <c r="BE276" s="183"/>
      <c r="BF276" s="16"/>
      <c r="BG276" s="16"/>
      <c r="BH276" s="16"/>
      <c r="BI276" s="16"/>
      <c r="BJ276" s="16"/>
      <c r="BK276" s="16"/>
      <c r="BL276" s="16"/>
      <c r="BM276" s="16"/>
      <c r="BN276" s="171" t="str">
        <f>IF(AND(BF276="",BG276="",BH276="",BI276="",BJ276="",BK276="",BL276="",BM276=""),"",(VLOOKUP(BF276,'Grade-Percent-GPA'!$E:$F,2,FALSE)+VLOOKUP(BG276,'Grade-Percent-GPA'!$E:$F,2,FALSE)+VLOOKUP(BH276,'Grade-Percent-GPA'!$E:$F,2,FALSE)+VLOOKUP(BI276,'Grade-Percent-GPA'!$E:$F,2,FALSE)+VLOOKUP(BJ276,'Grade-Percent-GPA'!$E:$F,2,FALSE)+VLOOKUP(BK276,'Grade-Percent-GPA'!$E:$F,2,FALSE)+VLOOKUP(BL276,'Grade-Percent-GPA'!$E:$F,2,FALSE)+VLOOKUP(BM276,'Grade-Percent-GPA'!$E:$F,2,FALSE))/(IF(BF276="",0,1)+IF(BG276="",0,1)+IF(BH276="",0,1)+IF(BI276="",0,1)+IF(BJ276="",0,1)+IF(BK276="",0,1)+IF(BL276="",0,1)+IF(BM276="",0,1)))</f>
        <v/>
      </c>
      <c r="BO276" s="171" t="str">
        <f t="shared" si="24"/>
        <v/>
      </c>
      <c r="BP276" s="171" t="str">
        <f t="shared" si="25"/>
        <v/>
      </c>
      <c r="BQ276" s="17"/>
      <c r="BR276" s="183"/>
      <c r="BS276" s="16"/>
      <c r="BT276" s="16"/>
      <c r="BU276" s="16"/>
      <c r="BV276" s="16"/>
      <c r="BW276" s="16"/>
      <c r="BX276" s="16"/>
      <c r="BY276" s="16"/>
      <c r="BZ276" s="16"/>
      <c r="CA276" s="171" t="str">
        <f>IF(AND(BS276="",BT276="",BU276="",BV276="",BW276="",BX276="",BY276="",BZ276=""),"",(VLOOKUP(BS276,'Grade-Percent-GPA'!$E:$F,2,FALSE)+VLOOKUP(BT276,'Grade-Percent-GPA'!$E:$F,2,FALSE)+VLOOKUP(BU276,'Grade-Percent-GPA'!$E:$F,2,FALSE)+VLOOKUP(BV276,'Grade-Percent-GPA'!$E:$F,2,FALSE)+VLOOKUP(BW276,'Grade-Percent-GPA'!$E:$F,2,FALSE)+VLOOKUP(BX276,'Grade-Percent-GPA'!$E:$F,2,FALSE)+VLOOKUP(BY276,'Grade-Percent-GPA'!$E:$F,2,FALSE)+VLOOKUP(BZ276,'Grade-Percent-GPA'!$E:$F,2,FALSE))/(IF(BS276="",0,1)+IF(BT276="",0,1)+IF(BU276="",0,1)+IF(BV276="",0,1)+IF(BW276="",0,1)+IF(BX276="",0,1)+IF(BY276="",0,1)+IF(BZ276="",0,1)))</f>
        <v/>
      </c>
      <c r="CB276" s="171" t="str">
        <f t="shared" si="26"/>
        <v/>
      </c>
      <c r="CC276" s="171" t="str">
        <f t="shared" si="27"/>
        <v/>
      </c>
      <c r="CD276" s="17"/>
      <c r="CE276" s="183"/>
      <c r="CF276" s="16"/>
      <c r="CG276" s="16"/>
      <c r="CH276" s="16"/>
      <c r="CI276" s="16"/>
      <c r="CJ276" s="16"/>
      <c r="CK276" s="16"/>
      <c r="CL276" s="16"/>
      <c r="CM276" s="16"/>
      <c r="CN276" s="171" t="str">
        <f>IF(AND(CF276="",CG276="",CH276="",CI276="",CJ276="",CK276="",CL276="",CM276=""),"",(VLOOKUP(CF276,'Grade-Percent-GPA'!$E:$F,2,FALSE)+VLOOKUP(CG276,'Grade-Percent-GPA'!$E:$F,2,FALSE)+VLOOKUP(CH276,'Grade-Percent-GPA'!$E:$F,2,FALSE)+VLOOKUP(CI276,'Grade-Percent-GPA'!$E:$F,2,FALSE)+VLOOKUP(CJ276,'Grade-Percent-GPA'!$E:$F,2,FALSE)+VLOOKUP(CK276,'Grade-Percent-GPA'!$E:$F,2,FALSE)+VLOOKUP(CL276,'Grade-Percent-GPA'!$E:$F,2,FALSE)+VLOOKUP(CM276,'Grade-Percent-GPA'!$E:$F,2,FALSE))/(IF(CF276="",0,1)+IF(CG276="",0,1)+IF(CH276="",0,1)+IF(CI276="",0,1)+IF(CJ276="",0,1)+IF(CK276="",0,1)+IF(CL276="",0,1)+IF(CM276="",0,1)))</f>
        <v/>
      </c>
      <c r="CO276" s="171" t="str">
        <f t="shared" si="28"/>
        <v/>
      </c>
      <c r="CP276" s="171" t="str">
        <f t="shared" si="29"/>
        <v/>
      </c>
      <c r="CQ276" s="17"/>
      <c r="CR276" s="183"/>
      <c r="CS276" s="16"/>
      <c r="CT276" s="16"/>
      <c r="CU276" s="16"/>
      <c r="CV276" s="16"/>
      <c r="CW276" s="16"/>
      <c r="CX276" s="16"/>
      <c r="CY276" s="16"/>
      <c r="CZ276" s="16"/>
      <c r="DA276" s="171" t="str">
        <f>IF(AND(CS276="",CT276="",CU276="",CV276="",CW276="",CX276="",CY276="",CZ276=""),"",(VLOOKUP(CS276,'Grade-Percent-GPA'!$E:$F,2,FALSE)+VLOOKUP(CT276,'Grade-Percent-GPA'!$E:$F,2,FALSE)+VLOOKUP(CU276,'Grade-Percent-GPA'!$E:$F,2,FALSE)+VLOOKUP(CV276,'Grade-Percent-GPA'!$E:$F,2,FALSE)+VLOOKUP(CW276,'Grade-Percent-GPA'!$E:$F,2,FALSE)+VLOOKUP(CX276,'Grade-Percent-GPA'!$E:$F,2,FALSE)+VLOOKUP(CY276,'Grade-Percent-GPA'!$E:$F,2,FALSE)+VLOOKUP(CZ276,'Grade-Percent-GPA'!$E:$F,2,FALSE))/(IF(CS276="",0,1)+IF(CT276="",0,1)+IF(CU276="",0,1)+IF(CV276="",0,1)+IF(CW276="",0,1)+IF(CX276="",0,1)+IF(CY276="",0,1)+IF(CZ276="",0,1)))</f>
        <v/>
      </c>
      <c r="DB276" s="171" t="str">
        <f t="shared" si="30"/>
        <v/>
      </c>
      <c r="DC276" s="171" t="str">
        <f t="shared" si="31"/>
        <v/>
      </c>
    </row>
    <row r="277" spans="1:107" ht="14.25" customHeight="1" x14ac:dyDescent="0.3">
      <c r="A277" s="182"/>
      <c r="B277" s="15"/>
      <c r="C277" s="15"/>
      <c r="D277" s="453"/>
      <c r="E277" s="183"/>
      <c r="F277" s="16"/>
      <c r="G277" s="16"/>
      <c r="H277" s="16"/>
      <c r="I277" s="16"/>
      <c r="J277" s="16"/>
      <c r="K277" s="16"/>
      <c r="L277" s="16"/>
      <c r="M277" s="16"/>
      <c r="N277" s="171" t="str">
        <f>IF(AND(F277="",G277="",H277="",I277="",J277="",K277="",L277="",M277=""),"",(VLOOKUP(F277,'Grade-Percent-GPA'!$E:$F,2,FALSE)+VLOOKUP(G277,'Grade-Percent-GPA'!$E:$F,2,FALSE)+VLOOKUP(H277,'Grade-Percent-GPA'!$E:$F,2,FALSE)+VLOOKUP(I277,'Grade-Percent-GPA'!$E:$F,2,FALSE)+VLOOKUP(J277,'Grade-Percent-GPA'!$E:$F,2,FALSE)+VLOOKUP(K277,'Grade-Percent-GPA'!$E:$F,2,FALSE)+VLOOKUP(L277,'Grade-Percent-GPA'!$E:$F,2,FALSE)+VLOOKUP(M277,'Grade-Percent-GPA'!$E:$F,2,FALSE))/(IF(F277="",0,1)+IF(G277="",0,1)+IF(H277="",0,1)+IF(I277="",0,1)+IF(J277="",0,1)+IF(K277="",0,1)+IF(L277="",0,1)+IF(M277="",0,1)))</f>
        <v/>
      </c>
      <c r="O277" s="171" t="str">
        <f t="shared" si="16"/>
        <v/>
      </c>
      <c r="P277" s="171" t="str">
        <f t="shared" si="17"/>
        <v/>
      </c>
      <c r="Q277" s="17"/>
      <c r="R277" s="183"/>
      <c r="S277" s="16"/>
      <c r="T277" s="16"/>
      <c r="U277" s="16"/>
      <c r="V277" s="16"/>
      <c r="W277" s="16"/>
      <c r="X277" s="16"/>
      <c r="Y277" s="16"/>
      <c r="Z277" s="16"/>
      <c r="AA277" s="171" t="str">
        <f>IF(AND(S277="",T277="",U277="",V277="",W277="",X277="",Y277="",Z277=""),"",(VLOOKUP(S277,'Grade-Percent-GPA'!$E:$F,2,FALSE)+VLOOKUP(T277,'Grade-Percent-GPA'!$E:$F,2,FALSE)+VLOOKUP(U277,'Grade-Percent-GPA'!$E:$F,2,FALSE)+VLOOKUP(V277,'Grade-Percent-GPA'!$E:$F,2,FALSE)+VLOOKUP(W277,'Grade-Percent-GPA'!$E:$F,2,FALSE)+VLOOKUP(X277,'Grade-Percent-GPA'!$E:$F,2,FALSE)+VLOOKUP(Y277,'Grade-Percent-GPA'!$E:$F,2,FALSE)+VLOOKUP(Z277,'Grade-Percent-GPA'!$E:$F,2,FALSE))/(IF(S277="",0,1)+IF(T277="",0,1)+IF(U277="",0,1)+IF(V277="",0,1)+IF(W277="",0,1)+IF(X277="",0,1)+IF(Y277="",0,1)+IF(Z277="",0,1)))</f>
        <v/>
      </c>
      <c r="AB277" s="171" t="str">
        <f t="shared" si="18"/>
        <v/>
      </c>
      <c r="AC277" s="171" t="str">
        <f t="shared" si="19"/>
        <v/>
      </c>
      <c r="AD277" s="17"/>
      <c r="AE277" s="183"/>
      <c r="AF277" s="16"/>
      <c r="AG277" s="16"/>
      <c r="AH277" s="16"/>
      <c r="AI277" s="16"/>
      <c r="AJ277" s="16"/>
      <c r="AK277" s="16"/>
      <c r="AL277" s="16"/>
      <c r="AM277" s="16"/>
      <c r="AN277" s="171" t="str">
        <f>IF(AND(AF277="",AG277="",AH277="",AI277="",AJ277="",AK277="",AL277="",AM277=""),"",(VLOOKUP(AF277,'Grade-Percent-GPA'!$E:$F,2,FALSE)+VLOOKUP(AG277,'Grade-Percent-GPA'!$E:$F,2,FALSE)+VLOOKUP(AH277,'Grade-Percent-GPA'!$E:$F,2,FALSE)+VLOOKUP(AI277,'Grade-Percent-GPA'!$E:$F,2,FALSE)+VLOOKUP(AJ277,'Grade-Percent-GPA'!$E:$F,2,FALSE)+VLOOKUP(AK277,'Grade-Percent-GPA'!$E:$F,2,FALSE)+VLOOKUP(AL277,'Grade-Percent-GPA'!$E:$F,2,FALSE)+VLOOKUP(AM277,'Grade-Percent-GPA'!$E:$F,2,FALSE))/(IF(AF277="",0,1)+IF(AG277="",0,1)+IF(AH277="",0,1)+IF(AI277="",0,1)+IF(AJ277="",0,1)+IF(AK277="",0,1)+IF(AL277="",0,1)+IF(AM277="",0,1)))</f>
        <v/>
      </c>
      <c r="AO277" s="171" t="str">
        <f t="shared" si="20"/>
        <v/>
      </c>
      <c r="AP277" s="171" t="str">
        <f t="shared" si="21"/>
        <v/>
      </c>
      <c r="AQ277" s="17"/>
      <c r="AR277" s="183"/>
      <c r="AS277" s="16"/>
      <c r="AT277" s="16"/>
      <c r="AU277" s="16"/>
      <c r="AV277" s="16"/>
      <c r="AW277" s="16"/>
      <c r="AX277" s="16"/>
      <c r="AY277" s="16"/>
      <c r="AZ277" s="16"/>
      <c r="BA277" s="171" t="str">
        <f>IF(AND(AS277="",AT277="",AU277="",AV277="",AW277="",AX277="",AY277="",AZ277=""),"",(VLOOKUP(AS277,'Grade-Percent-GPA'!$E:$F,2,FALSE)+VLOOKUP(AT277,'Grade-Percent-GPA'!$E:$F,2,FALSE)+VLOOKUP(AU277,'Grade-Percent-GPA'!$E:$F,2,FALSE)+VLOOKUP(AV277,'Grade-Percent-GPA'!$E:$F,2,FALSE)+VLOOKUP(AW277,'Grade-Percent-GPA'!$E:$F,2,FALSE)+VLOOKUP(AX277,'Grade-Percent-GPA'!$E:$F,2,FALSE)+VLOOKUP(AY277,'Grade-Percent-GPA'!$E:$F,2,FALSE)+VLOOKUP(AZ277,'Grade-Percent-GPA'!$E:$F,2,FALSE))/(IF(AS277="",0,1)+IF(AT277="",0,1)+IF(AU277="",0,1)+IF(AV277="",0,1)+IF(AW277="",0,1)+IF(AX277="",0,1)+IF(AY277="",0,1)+IF(AZ277="",0,1)))</f>
        <v/>
      </c>
      <c r="BB277" s="171" t="str">
        <f t="shared" si="22"/>
        <v/>
      </c>
      <c r="BC277" s="171" t="str">
        <f t="shared" si="23"/>
        <v/>
      </c>
      <c r="BD277" s="17"/>
      <c r="BE277" s="183"/>
      <c r="BF277" s="16"/>
      <c r="BG277" s="16"/>
      <c r="BH277" s="16"/>
      <c r="BI277" s="16"/>
      <c r="BJ277" s="16"/>
      <c r="BK277" s="16"/>
      <c r="BL277" s="16"/>
      <c r="BM277" s="16"/>
      <c r="BN277" s="171" t="str">
        <f>IF(AND(BF277="",BG277="",BH277="",BI277="",BJ277="",BK277="",BL277="",BM277=""),"",(VLOOKUP(BF277,'Grade-Percent-GPA'!$E:$F,2,FALSE)+VLOOKUP(BG277,'Grade-Percent-GPA'!$E:$F,2,FALSE)+VLOOKUP(BH277,'Grade-Percent-GPA'!$E:$F,2,FALSE)+VLOOKUP(BI277,'Grade-Percent-GPA'!$E:$F,2,FALSE)+VLOOKUP(BJ277,'Grade-Percent-GPA'!$E:$F,2,FALSE)+VLOOKUP(BK277,'Grade-Percent-GPA'!$E:$F,2,FALSE)+VLOOKUP(BL277,'Grade-Percent-GPA'!$E:$F,2,FALSE)+VLOOKUP(BM277,'Grade-Percent-GPA'!$E:$F,2,FALSE))/(IF(BF277="",0,1)+IF(BG277="",0,1)+IF(BH277="",0,1)+IF(BI277="",0,1)+IF(BJ277="",0,1)+IF(BK277="",0,1)+IF(BL277="",0,1)+IF(BM277="",0,1)))</f>
        <v/>
      </c>
      <c r="BO277" s="171" t="str">
        <f t="shared" si="24"/>
        <v/>
      </c>
      <c r="BP277" s="171" t="str">
        <f t="shared" si="25"/>
        <v/>
      </c>
      <c r="BQ277" s="17"/>
      <c r="BR277" s="183"/>
      <c r="BS277" s="16"/>
      <c r="BT277" s="16"/>
      <c r="BU277" s="16"/>
      <c r="BV277" s="16"/>
      <c r="BW277" s="16"/>
      <c r="BX277" s="16"/>
      <c r="BY277" s="16"/>
      <c r="BZ277" s="16"/>
      <c r="CA277" s="171" t="str">
        <f>IF(AND(BS277="",BT277="",BU277="",BV277="",BW277="",BX277="",BY277="",BZ277=""),"",(VLOOKUP(BS277,'Grade-Percent-GPA'!$E:$F,2,FALSE)+VLOOKUP(BT277,'Grade-Percent-GPA'!$E:$F,2,FALSE)+VLOOKUP(BU277,'Grade-Percent-GPA'!$E:$F,2,FALSE)+VLOOKUP(BV277,'Grade-Percent-GPA'!$E:$F,2,FALSE)+VLOOKUP(BW277,'Grade-Percent-GPA'!$E:$F,2,FALSE)+VLOOKUP(BX277,'Grade-Percent-GPA'!$E:$F,2,FALSE)+VLOOKUP(BY277,'Grade-Percent-GPA'!$E:$F,2,FALSE)+VLOOKUP(BZ277,'Grade-Percent-GPA'!$E:$F,2,FALSE))/(IF(BS277="",0,1)+IF(BT277="",0,1)+IF(BU277="",0,1)+IF(BV277="",0,1)+IF(BW277="",0,1)+IF(BX277="",0,1)+IF(BY277="",0,1)+IF(BZ277="",0,1)))</f>
        <v/>
      </c>
      <c r="CB277" s="171" t="str">
        <f t="shared" si="26"/>
        <v/>
      </c>
      <c r="CC277" s="171" t="str">
        <f t="shared" si="27"/>
        <v/>
      </c>
      <c r="CD277" s="17"/>
      <c r="CE277" s="183"/>
      <c r="CF277" s="16"/>
      <c r="CG277" s="16"/>
      <c r="CH277" s="16"/>
      <c r="CI277" s="16"/>
      <c r="CJ277" s="16"/>
      <c r="CK277" s="16"/>
      <c r="CL277" s="16"/>
      <c r="CM277" s="16"/>
      <c r="CN277" s="171" t="str">
        <f>IF(AND(CF277="",CG277="",CH277="",CI277="",CJ277="",CK277="",CL277="",CM277=""),"",(VLOOKUP(CF277,'Grade-Percent-GPA'!$E:$F,2,FALSE)+VLOOKUP(CG277,'Grade-Percent-GPA'!$E:$F,2,FALSE)+VLOOKUP(CH277,'Grade-Percent-GPA'!$E:$F,2,FALSE)+VLOOKUP(CI277,'Grade-Percent-GPA'!$E:$F,2,FALSE)+VLOOKUP(CJ277,'Grade-Percent-GPA'!$E:$F,2,FALSE)+VLOOKUP(CK277,'Grade-Percent-GPA'!$E:$F,2,FALSE)+VLOOKUP(CL277,'Grade-Percent-GPA'!$E:$F,2,FALSE)+VLOOKUP(CM277,'Grade-Percent-GPA'!$E:$F,2,FALSE))/(IF(CF277="",0,1)+IF(CG277="",0,1)+IF(CH277="",0,1)+IF(CI277="",0,1)+IF(CJ277="",0,1)+IF(CK277="",0,1)+IF(CL277="",0,1)+IF(CM277="",0,1)))</f>
        <v/>
      </c>
      <c r="CO277" s="171" t="str">
        <f t="shared" si="28"/>
        <v/>
      </c>
      <c r="CP277" s="171" t="str">
        <f t="shared" si="29"/>
        <v/>
      </c>
      <c r="CQ277" s="17"/>
      <c r="CR277" s="183"/>
      <c r="CS277" s="16"/>
      <c r="CT277" s="16"/>
      <c r="CU277" s="16"/>
      <c r="CV277" s="16"/>
      <c r="CW277" s="16"/>
      <c r="CX277" s="16"/>
      <c r="CY277" s="16"/>
      <c r="CZ277" s="16"/>
      <c r="DA277" s="171" t="str">
        <f>IF(AND(CS277="",CT277="",CU277="",CV277="",CW277="",CX277="",CY277="",CZ277=""),"",(VLOOKUP(CS277,'Grade-Percent-GPA'!$E:$F,2,FALSE)+VLOOKUP(CT277,'Grade-Percent-GPA'!$E:$F,2,FALSE)+VLOOKUP(CU277,'Grade-Percent-GPA'!$E:$F,2,FALSE)+VLOOKUP(CV277,'Grade-Percent-GPA'!$E:$F,2,FALSE)+VLOOKUP(CW277,'Grade-Percent-GPA'!$E:$F,2,FALSE)+VLOOKUP(CX277,'Grade-Percent-GPA'!$E:$F,2,FALSE)+VLOOKUP(CY277,'Grade-Percent-GPA'!$E:$F,2,FALSE)+VLOOKUP(CZ277,'Grade-Percent-GPA'!$E:$F,2,FALSE))/(IF(CS277="",0,1)+IF(CT277="",0,1)+IF(CU277="",0,1)+IF(CV277="",0,1)+IF(CW277="",0,1)+IF(CX277="",0,1)+IF(CY277="",0,1)+IF(CZ277="",0,1)))</f>
        <v/>
      </c>
      <c r="DB277" s="171" t="str">
        <f t="shared" si="30"/>
        <v/>
      </c>
      <c r="DC277" s="171" t="str">
        <f t="shared" si="31"/>
        <v/>
      </c>
    </row>
    <row r="278" spans="1:107" ht="14.25" customHeight="1" x14ac:dyDescent="0.3">
      <c r="A278" s="182"/>
      <c r="B278" s="15"/>
      <c r="C278" s="15"/>
      <c r="D278" s="453"/>
      <c r="E278" s="183"/>
      <c r="F278" s="16"/>
      <c r="G278" s="16"/>
      <c r="H278" s="16"/>
      <c r="I278" s="16"/>
      <c r="J278" s="16"/>
      <c r="K278" s="16"/>
      <c r="L278" s="16"/>
      <c r="M278" s="16"/>
      <c r="N278" s="171" t="str">
        <f>IF(AND(F278="",G278="",H278="",I278="",J278="",K278="",L278="",M278=""),"",(VLOOKUP(F278,'Grade-Percent-GPA'!$E:$F,2,FALSE)+VLOOKUP(G278,'Grade-Percent-GPA'!$E:$F,2,FALSE)+VLOOKUP(H278,'Grade-Percent-GPA'!$E:$F,2,FALSE)+VLOOKUP(I278,'Grade-Percent-GPA'!$E:$F,2,FALSE)+VLOOKUP(J278,'Grade-Percent-GPA'!$E:$F,2,FALSE)+VLOOKUP(K278,'Grade-Percent-GPA'!$E:$F,2,FALSE)+VLOOKUP(L278,'Grade-Percent-GPA'!$E:$F,2,FALSE)+VLOOKUP(M278,'Grade-Percent-GPA'!$E:$F,2,FALSE))/(IF(F278="",0,1)+IF(G278="",0,1)+IF(H278="",0,1)+IF(I278="",0,1)+IF(J278="",0,1)+IF(K278="",0,1)+IF(L278="",0,1)+IF(M278="",0,1)))</f>
        <v/>
      </c>
      <c r="O278" s="171" t="str">
        <f t="shared" si="16"/>
        <v/>
      </c>
      <c r="P278" s="171" t="str">
        <f t="shared" si="17"/>
        <v/>
      </c>
      <c r="Q278" s="17"/>
      <c r="R278" s="183"/>
      <c r="S278" s="16"/>
      <c r="T278" s="16"/>
      <c r="U278" s="16"/>
      <c r="V278" s="16"/>
      <c r="W278" s="16"/>
      <c r="X278" s="16"/>
      <c r="Y278" s="16"/>
      <c r="Z278" s="16"/>
      <c r="AA278" s="171" t="str">
        <f>IF(AND(S278="",T278="",U278="",V278="",W278="",X278="",Y278="",Z278=""),"",(VLOOKUP(S278,'Grade-Percent-GPA'!$E:$F,2,FALSE)+VLOOKUP(T278,'Grade-Percent-GPA'!$E:$F,2,FALSE)+VLOOKUP(U278,'Grade-Percent-GPA'!$E:$F,2,FALSE)+VLOOKUP(V278,'Grade-Percent-GPA'!$E:$F,2,FALSE)+VLOOKUP(W278,'Grade-Percent-GPA'!$E:$F,2,FALSE)+VLOOKUP(X278,'Grade-Percent-GPA'!$E:$F,2,FALSE)+VLOOKUP(Y278,'Grade-Percent-GPA'!$E:$F,2,FALSE)+VLOOKUP(Z278,'Grade-Percent-GPA'!$E:$F,2,FALSE))/(IF(S278="",0,1)+IF(T278="",0,1)+IF(U278="",0,1)+IF(V278="",0,1)+IF(W278="",0,1)+IF(X278="",0,1)+IF(Y278="",0,1)+IF(Z278="",0,1)))</f>
        <v/>
      </c>
      <c r="AB278" s="171" t="str">
        <f t="shared" si="18"/>
        <v/>
      </c>
      <c r="AC278" s="171" t="str">
        <f t="shared" si="19"/>
        <v/>
      </c>
      <c r="AD278" s="17"/>
      <c r="AE278" s="183"/>
      <c r="AF278" s="16"/>
      <c r="AG278" s="16"/>
      <c r="AH278" s="16"/>
      <c r="AI278" s="16"/>
      <c r="AJ278" s="16"/>
      <c r="AK278" s="16"/>
      <c r="AL278" s="16"/>
      <c r="AM278" s="16"/>
      <c r="AN278" s="171" t="str">
        <f>IF(AND(AF278="",AG278="",AH278="",AI278="",AJ278="",AK278="",AL278="",AM278=""),"",(VLOOKUP(AF278,'Grade-Percent-GPA'!$E:$F,2,FALSE)+VLOOKUP(AG278,'Grade-Percent-GPA'!$E:$F,2,FALSE)+VLOOKUP(AH278,'Grade-Percent-GPA'!$E:$F,2,FALSE)+VLOOKUP(AI278,'Grade-Percent-GPA'!$E:$F,2,FALSE)+VLOOKUP(AJ278,'Grade-Percent-GPA'!$E:$F,2,FALSE)+VLOOKUP(AK278,'Grade-Percent-GPA'!$E:$F,2,FALSE)+VLOOKUP(AL278,'Grade-Percent-GPA'!$E:$F,2,FALSE)+VLOOKUP(AM278,'Grade-Percent-GPA'!$E:$F,2,FALSE))/(IF(AF278="",0,1)+IF(AG278="",0,1)+IF(AH278="",0,1)+IF(AI278="",0,1)+IF(AJ278="",0,1)+IF(AK278="",0,1)+IF(AL278="",0,1)+IF(AM278="",0,1)))</f>
        <v/>
      </c>
      <c r="AO278" s="171" t="str">
        <f t="shared" si="20"/>
        <v/>
      </c>
      <c r="AP278" s="171" t="str">
        <f t="shared" si="21"/>
        <v/>
      </c>
      <c r="AQ278" s="17"/>
      <c r="AR278" s="183"/>
      <c r="AS278" s="16"/>
      <c r="AT278" s="16"/>
      <c r="AU278" s="16"/>
      <c r="AV278" s="16"/>
      <c r="AW278" s="16"/>
      <c r="AX278" s="16"/>
      <c r="AY278" s="16"/>
      <c r="AZ278" s="16"/>
      <c r="BA278" s="171" t="str">
        <f>IF(AND(AS278="",AT278="",AU278="",AV278="",AW278="",AX278="",AY278="",AZ278=""),"",(VLOOKUP(AS278,'Grade-Percent-GPA'!$E:$F,2,FALSE)+VLOOKUP(AT278,'Grade-Percent-GPA'!$E:$F,2,FALSE)+VLOOKUP(AU278,'Grade-Percent-GPA'!$E:$F,2,FALSE)+VLOOKUP(AV278,'Grade-Percent-GPA'!$E:$F,2,FALSE)+VLOOKUP(AW278,'Grade-Percent-GPA'!$E:$F,2,FALSE)+VLOOKUP(AX278,'Grade-Percent-GPA'!$E:$F,2,FALSE)+VLOOKUP(AY278,'Grade-Percent-GPA'!$E:$F,2,FALSE)+VLOOKUP(AZ278,'Grade-Percent-GPA'!$E:$F,2,FALSE))/(IF(AS278="",0,1)+IF(AT278="",0,1)+IF(AU278="",0,1)+IF(AV278="",0,1)+IF(AW278="",0,1)+IF(AX278="",0,1)+IF(AY278="",0,1)+IF(AZ278="",0,1)))</f>
        <v/>
      </c>
      <c r="BB278" s="171" t="str">
        <f t="shared" si="22"/>
        <v/>
      </c>
      <c r="BC278" s="171" t="str">
        <f t="shared" si="23"/>
        <v/>
      </c>
      <c r="BD278" s="17"/>
      <c r="BE278" s="183"/>
      <c r="BF278" s="16"/>
      <c r="BG278" s="16"/>
      <c r="BH278" s="16"/>
      <c r="BI278" s="16"/>
      <c r="BJ278" s="16"/>
      <c r="BK278" s="16"/>
      <c r="BL278" s="16"/>
      <c r="BM278" s="16"/>
      <c r="BN278" s="171" t="str">
        <f>IF(AND(BF278="",BG278="",BH278="",BI278="",BJ278="",BK278="",BL278="",BM278=""),"",(VLOOKUP(BF278,'Grade-Percent-GPA'!$E:$F,2,FALSE)+VLOOKUP(BG278,'Grade-Percent-GPA'!$E:$F,2,FALSE)+VLOOKUP(BH278,'Grade-Percent-GPA'!$E:$F,2,FALSE)+VLOOKUP(BI278,'Grade-Percent-GPA'!$E:$F,2,FALSE)+VLOOKUP(BJ278,'Grade-Percent-GPA'!$E:$F,2,FALSE)+VLOOKUP(BK278,'Grade-Percent-GPA'!$E:$F,2,FALSE)+VLOOKUP(BL278,'Grade-Percent-GPA'!$E:$F,2,FALSE)+VLOOKUP(BM278,'Grade-Percent-GPA'!$E:$F,2,FALSE))/(IF(BF278="",0,1)+IF(BG278="",0,1)+IF(BH278="",0,1)+IF(BI278="",0,1)+IF(BJ278="",0,1)+IF(BK278="",0,1)+IF(BL278="",0,1)+IF(BM278="",0,1)))</f>
        <v/>
      </c>
      <c r="BO278" s="171" t="str">
        <f t="shared" si="24"/>
        <v/>
      </c>
      <c r="BP278" s="171" t="str">
        <f t="shared" si="25"/>
        <v/>
      </c>
      <c r="BQ278" s="17"/>
      <c r="BR278" s="183"/>
      <c r="BS278" s="16"/>
      <c r="BT278" s="16"/>
      <c r="BU278" s="16"/>
      <c r="BV278" s="16"/>
      <c r="BW278" s="16"/>
      <c r="BX278" s="16"/>
      <c r="BY278" s="16"/>
      <c r="BZ278" s="16"/>
      <c r="CA278" s="171" t="str">
        <f>IF(AND(BS278="",BT278="",BU278="",BV278="",BW278="",BX278="",BY278="",BZ278=""),"",(VLOOKUP(BS278,'Grade-Percent-GPA'!$E:$F,2,FALSE)+VLOOKUP(BT278,'Grade-Percent-GPA'!$E:$F,2,FALSE)+VLOOKUP(BU278,'Grade-Percent-GPA'!$E:$F,2,FALSE)+VLOOKUP(BV278,'Grade-Percent-GPA'!$E:$F,2,FALSE)+VLOOKUP(BW278,'Grade-Percent-GPA'!$E:$F,2,FALSE)+VLOOKUP(BX278,'Grade-Percent-GPA'!$E:$F,2,FALSE)+VLOOKUP(BY278,'Grade-Percent-GPA'!$E:$F,2,FALSE)+VLOOKUP(BZ278,'Grade-Percent-GPA'!$E:$F,2,FALSE))/(IF(BS278="",0,1)+IF(BT278="",0,1)+IF(BU278="",0,1)+IF(BV278="",0,1)+IF(BW278="",0,1)+IF(BX278="",0,1)+IF(BY278="",0,1)+IF(BZ278="",0,1)))</f>
        <v/>
      </c>
      <c r="CB278" s="171" t="str">
        <f t="shared" si="26"/>
        <v/>
      </c>
      <c r="CC278" s="171" t="str">
        <f t="shared" si="27"/>
        <v/>
      </c>
      <c r="CD278" s="17"/>
      <c r="CE278" s="183"/>
      <c r="CF278" s="16"/>
      <c r="CG278" s="16"/>
      <c r="CH278" s="16"/>
      <c r="CI278" s="16"/>
      <c r="CJ278" s="16"/>
      <c r="CK278" s="16"/>
      <c r="CL278" s="16"/>
      <c r="CM278" s="16"/>
      <c r="CN278" s="171" t="str">
        <f>IF(AND(CF278="",CG278="",CH278="",CI278="",CJ278="",CK278="",CL278="",CM278=""),"",(VLOOKUP(CF278,'Grade-Percent-GPA'!$E:$F,2,FALSE)+VLOOKUP(CG278,'Grade-Percent-GPA'!$E:$F,2,FALSE)+VLOOKUP(CH278,'Grade-Percent-GPA'!$E:$F,2,FALSE)+VLOOKUP(CI278,'Grade-Percent-GPA'!$E:$F,2,FALSE)+VLOOKUP(CJ278,'Grade-Percent-GPA'!$E:$F,2,FALSE)+VLOOKUP(CK278,'Grade-Percent-GPA'!$E:$F,2,FALSE)+VLOOKUP(CL278,'Grade-Percent-GPA'!$E:$F,2,FALSE)+VLOOKUP(CM278,'Grade-Percent-GPA'!$E:$F,2,FALSE))/(IF(CF278="",0,1)+IF(CG278="",0,1)+IF(CH278="",0,1)+IF(CI278="",0,1)+IF(CJ278="",0,1)+IF(CK278="",0,1)+IF(CL278="",0,1)+IF(CM278="",0,1)))</f>
        <v/>
      </c>
      <c r="CO278" s="171" t="str">
        <f t="shared" si="28"/>
        <v/>
      </c>
      <c r="CP278" s="171" t="str">
        <f t="shared" si="29"/>
        <v/>
      </c>
      <c r="CQ278" s="17"/>
      <c r="CR278" s="183"/>
      <c r="CS278" s="16"/>
      <c r="CT278" s="16"/>
      <c r="CU278" s="16"/>
      <c r="CV278" s="16"/>
      <c r="CW278" s="16"/>
      <c r="CX278" s="16"/>
      <c r="CY278" s="16"/>
      <c r="CZ278" s="16"/>
      <c r="DA278" s="171" t="str">
        <f>IF(AND(CS278="",CT278="",CU278="",CV278="",CW278="",CX278="",CY278="",CZ278=""),"",(VLOOKUP(CS278,'Grade-Percent-GPA'!$E:$F,2,FALSE)+VLOOKUP(CT278,'Grade-Percent-GPA'!$E:$F,2,FALSE)+VLOOKUP(CU278,'Grade-Percent-GPA'!$E:$F,2,FALSE)+VLOOKUP(CV278,'Grade-Percent-GPA'!$E:$F,2,FALSE)+VLOOKUP(CW278,'Grade-Percent-GPA'!$E:$F,2,FALSE)+VLOOKUP(CX278,'Grade-Percent-GPA'!$E:$F,2,FALSE)+VLOOKUP(CY278,'Grade-Percent-GPA'!$E:$F,2,FALSE)+VLOOKUP(CZ278,'Grade-Percent-GPA'!$E:$F,2,FALSE))/(IF(CS278="",0,1)+IF(CT278="",0,1)+IF(CU278="",0,1)+IF(CV278="",0,1)+IF(CW278="",0,1)+IF(CX278="",0,1)+IF(CY278="",0,1)+IF(CZ278="",0,1)))</f>
        <v/>
      </c>
      <c r="DB278" s="171" t="str">
        <f t="shared" si="30"/>
        <v/>
      </c>
      <c r="DC278" s="171" t="str">
        <f t="shared" si="31"/>
        <v/>
      </c>
    </row>
    <row r="279" spans="1:107" ht="14.25" customHeight="1" x14ac:dyDescent="0.3">
      <c r="A279" s="182"/>
      <c r="B279" s="15"/>
      <c r="C279" s="15"/>
      <c r="D279" s="453"/>
      <c r="E279" s="183"/>
      <c r="F279" s="16"/>
      <c r="G279" s="16"/>
      <c r="H279" s="16"/>
      <c r="I279" s="16"/>
      <c r="J279" s="16"/>
      <c r="K279" s="16"/>
      <c r="L279" s="16"/>
      <c r="M279" s="16"/>
      <c r="N279" s="171" t="str">
        <f>IF(AND(F279="",G279="",H279="",I279="",J279="",K279="",L279="",M279=""),"",(VLOOKUP(F279,'Grade-Percent-GPA'!$E:$F,2,FALSE)+VLOOKUP(G279,'Grade-Percent-GPA'!$E:$F,2,FALSE)+VLOOKUP(H279,'Grade-Percent-GPA'!$E:$F,2,FALSE)+VLOOKUP(I279,'Grade-Percent-GPA'!$E:$F,2,FALSE)+VLOOKUP(J279,'Grade-Percent-GPA'!$E:$F,2,FALSE)+VLOOKUP(K279,'Grade-Percent-GPA'!$E:$F,2,FALSE)+VLOOKUP(L279,'Grade-Percent-GPA'!$E:$F,2,FALSE)+VLOOKUP(M279,'Grade-Percent-GPA'!$E:$F,2,FALSE))/(IF(F279="",0,1)+IF(G279="",0,1)+IF(H279="",0,1)+IF(I279="",0,1)+IF(J279="",0,1)+IF(K279="",0,1)+IF(L279="",0,1)+IF(M279="",0,1)))</f>
        <v/>
      </c>
      <c r="O279" s="171" t="str">
        <f t="shared" si="16"/>
        <v/>
      </c>
      <c r="P279" s="171" t="str">
        <f t="shared" si="17"/>
        <v/>
      </c>
      <c r="Q279" s="17"/>
      <c r="R279" s="183"/>
      <c r="S279" s="16"/>
      <c r="T279" s="16"/>
      <c r="U279" s="16"/>
      <c r="V279" s="16"/>
      <c r="W279" s="16"/>
      <c r="X279" s="16"/>
      <c r="Y279" s="16"/>
      <c r="Z279" s="16"/>
      <c r="AA279" s="171" t="str">
        <f>IF(AND(S279="",T279="",U279="",V279="",W279="",X279="",Y279="",Z279=""),"",(VLOOKUP(S279,'Grade-Percent-GPA'!$E:$F,2,FALSE)+VLOOKUP(T279,'Grade-Percent-GPA'!$E:$F,2,FALSE)+VLOOKUP(U279,'Grade-Percent-GPA'!$E:$F,2,FALSE)+VLOOKUP(V279,'Grade-Percent-GPA'!$E:$F,2,FALSE)+VLOOKUP(W279,'Grade-Percent-GPA'!$E:$F,2,FALSE)+VLOOKUP(X279,'Grade-Percent-GPA'!$E:$F,2,FALSE)+VLOOKUP(Y279,'Grade-Percent-GPA'!$E:$F,2,FALSE)+VLOOKUP(Z279,'Grade-Percent-GPA'!$E:$F,2,FALSE))/(IF(S279="",0,1)+IF(T279="",0,1)+IF(U279="",0,1)+IF(V279="",0,1)+IF(W279="",0,1)+IF(X279="",0,1)+IF(Y279="",0,1)+IF(Z279="",0,1)))</f>
        <v/>
      </c>
      <c r="AB279" s="171" t="str">
        <f t="shared" si="18"/>
        <v/>
      </c>
      <c r="AC279" s="171" t="str">
        <f t="shared" si="19"/>
        <v/>
      </c>
      <c r="AD279" s="17"/>
      <c r="AE279" s="183"/>
      <c r="AF279" s="16"/>
      <c r="AG279" s="16"/>
      <c r="AH279" s="16"/>
      <c r="AI279" s="16"/>
      <c r="AJ279" s="16"/>
      <c r="AK279" s="16"/>
      <c r="AL279" s="16"/>
      <c r="AM279" s="16"/>
      <c r="AN279" s="171" t="str">
        <f>IF(AND(AF279="",AG279="",AH279="",AI279="",AJ279="",AK279="",AL279="",AM279=""),"",(VLOOKUP(AF279,'Grade-Percent-GPA'!$E:$F,2,FALSE)+VLOOKUP(AG279,'Grade-Percent-GPA'!$E:$F,2,FALSE)+VLOOKUP(AH279,'Grade-Percent-GPA'!$E:$F,2,FALSE)+VLOOKUP(AI279,'Grade-Percent-GPA'!$E:$F,2,FALSE)+VLOOKUP(AJ279,'Grade-Percent-GPA'!$E:$F,2,FALSE)+VLOOKUP(AK279,'Grade-Percent-GPA'!$E:$F,2,FALSE)+VLOOKUP(AL279,'Grade-Percent-GPA'!$E:$F,2,FALSE)+VLOOKUP(AM279,'Grade-Percent-GPA'!$E:$F,2,FALSE))/(IF(AF279="",0,1)+IF(AG279="",0,1)+IF(AH279="",0,1)+IF(AI279="",0,1)+IF(AJ279="",0,1)+IF(AK279="",0,1)+IF(AL279="",0,1)+IF(AM279="",0,1)))</f>
        <v/>
      </c>
      <c r="AO279" s="171" t="str">
        <f t="shared" si="20"/>
        <v/>
      </c>
      <c r="AP279" s="171" t="str">
        <f t="shared" si="21"/>
        <v/>
      </c>
      <c r="AQ279" s="17"/>
      <c r="AR279" s="183"/>
      <c r="AS279" s="16"/>
      <c r="AT279" s="16"/>
      <c r="AU279" s="16"/>
      <c r="AV279" s="16"/>
      <c r="AW279" s="16"/>
      <c r="AX279" s="16"/>
      <c r="AY279" s="16"/>
      <c r="AZ279" s="16"/>
      <c r="BA279" s="171" t="str">
        <f>IF(AND(AS279="",AT279="",AU279="",AV279="",AW279="",AX279="",AY279="",AZ279=""),"",(VLOOKUP(AS279,'Grade-Percent-GPA'!$E:$F,2,FALSE)+VLOOKUP(AT279,'Grade-Percent-GPA'!$E:$F,2,FALSE)+VLOOKUP(AU279,'Grade-Percent-GPA'!$E:$F,2,FALSE)+VLOOKUP(AV279,'Grade-Percent-GPA'!$E:$F,2,FALSE)+VLOOKUP(AW279,'Grade-Percent-GPA'!$E:$F,2,FALSE)+VLOOKUP(AX279,'Grade-Percent-GPA'!$E:$F,2,FALSE)+VLOOKUP(AY279,'Grade-Percent-GPA'!$E:$F,2,FALSE)+VLOOKUP(AZ279,'Grade-Percent-GPA'!$E:$F,2,FALSE))/(IF(AS279="",0,1)+IF(AT279="",0,1)+IF(AU279="",0,1)+IF(AV279="",0,1)+IF(AW279="",0,1)+IF(AX279="",0,1)+IF(AY279="",0,1)+IF(AZ279="",0,1)))</f>
        <v/>
      </c>
      <c r="BB279" s="171" t="str">
        <f t="shared" si="22"/>
        <v/>
      </c>
      <c r="BC279" s="171" t="str">
        <f t="shared" si="23"/>
        <v/>
      </c>
      <c r="BD279" s="17"/>
      <c r="BE279" s="183"/>
      <c r="BF279" s="16"/>
      <c r="BG279" s="16"/>
      <c r="BH279" s="16"/>
      <c r="BI279" s="16"/>
      <c r="BJ279" s="16"/>
      <c r="BK279" s="16"/>
      <c r="BL279" s="16"/>
      <c r="BM279" s="16"/>
      <c r="BN279" s="171" t="str">
        <f>IF(AND(BF279="",BG279="",BH279="",BI279="",BJ279="",BK279="",BL279="",BM279=""),"",(VLOOKUP(BF279,'Grade-Percent-GPA'!$E:$F,2,FALSE)+VLOOKUP(BG279,'Grade-Percent-GPA'!$E:$F,2,FALSE)+VLOOKUP(BH279,'Grade-Percent-GPA'!$E:$F,2,FALSE)+VLOOKUP(BI279,'Grade-Percent-GPA'!$E:$F,2,FALSE)+VLOOKUP(BJ279,'Grade-Percent-GPA'!$E:$F,2,FALSE)+VLOOKUP(BK279,'Grade-Percent-GPA'!$E:$F,2,FALSE)+VLOOKUP(BL279,'Grade-Percent-GPA'!$E:$F,2,FALSE)+VLOOKUP(BM279,'Grade-Percent-GPA'!$E:$F,2,FALSE))/(IF(BF279="",0,1)+IF(BG279="",0,1)+IF(BH279="",0,1)+IF(BI279="",0,1)+IF(BJ279="",0,1)+IF(BK279="",0,1)+IF(BL279="",0,1)+IF(BM279="",0,1)))</f>
        <v/>
      </c>
      <c r="BO279" s="171" t="str">
        <f t="shared" si="24"/>
        <v/>
      </c>
      <c r="BP279" s="171" t="str">
        <f t="shared" si="25"/>
        <v/>
      </c>
      <c r="BQ279" s="17"/>
      <c r="BR279" s="183"/>
      <c r="BS279" s="16"/>
      <c r="BT279" s="16"/>
      <c r="BU279" s="16"/>
      <c r="BV279" s="16"/>
      <c r="BW279" s="16"/>
      <c r="BX279" s="16"/>
      <c r="BY279" s="16"/>
      <c r="BZ279" s="16"/>
      <c r="CA279" s="171" t="str">
        <f>IF(AND(BS279="",BT279="",BU279="",BV279="",BW279="",BX279="",BY279="",BZ279=""),"",(VLOOKUP(BS279,'Grade-Percent-GPA'!$E:$F,2,FALSE)+VLOOKUP(BT279,'Grade-Percent-GPA'!$E:$F,2,FALSE)+VLOOKUP(BU279,'Grade-Percent-GPA'!$E:$F,2,FALSE)+VLOOKUP(BV279,'Grade-Percent-GPA'!$E:$F,2,FALSE)+VLOOKUP(BW279,'Grade-Percent-GPA'!$E:$F,2,FALSE)+VLOOKUP(BX279,'Grade-Percent-GPA'!$E:$F,2,FALSE)+VLOOKUP(BY279,'Grade-Percent-GPA'!$E:$F,2,FALSE)+VLOOKUP(BZ279,'Grade-Percent-GPA'!$E:$F,2,FALSE))/(IF(BS279="",0,1)+IF(BT279="",0,1)+IF(BU279="",0,1)+IF(BV279="",0,1)+IF(BW279="",0,1)+IF(BX279="",0,1)+IF(BY279="",0,1)+IF(BZ279="",0,1)))</f>
        <v/>
      </c>
      <c r="CB279" s="171" t="str">
        <f t="shared" si="26"/>
        <v/>
      </c>
      <c r="CC279" s="171" t="str">
        <f t="shared" si="27"/>
        <v/>
      </c>
      <c r="CD279" s="17"/>
      <c r="CE279" s="183"/>
      <c r="CF279" s="16"/>
      <c r="CG279" s="16"/>
      <c r="CH279" s="16"/>
      <c r="CI279" s="16"/>
      <c r="CJ279" s="16"/>
      <c r="CK279" s="16"/>
      <c r="CL279" s="16"/>
      <c r="CM279" s="16"/>
      <c r="CN279" s="171" t="str">
        <f>IF(AND(CF279="",CG279="",CH279="",CI279="",CJ279="",CK279="",CL279="",CM279=""),"",(VLOOKUP(CF279,'Grade-Percent-GPA'!$E:$F,2,FALSE)+VLOOKUP(CG279,'Grade-Percent-GPA'!$E:$F,2,FALSE)+VLOOKUP(CH279,'Grade-Percent-GPA'!$E:$F,2,FALSE)+VLOOKUP(CI279,'Grade-Percent-GPA'!$E:$F,2,FALSE)+VLOOKUP(CJ279,'Grade-Percent-GPA'!$E:$F,2,FALSE)+VLOOKUP(CK279,'Grade-Percent-GPA'!$E:$F,2,FALSE)+VLOOKUP(CL279,'Grade-Percent-GPA'!$E:$F,2,FALSE)+VLOOKUP(CM279,'Grade-Percent-GPA'!$E:$F,2,FALSE))/(IF(CF279="",0,1)+IF(CG279="",0,1)+IF(CH279="",0,1)+IF(CI279="",0,1)+IF(CJ279="",0,1)+IF(CK279="",0,1)+IF(CL279="",0,1)+IF(CM279="",0,1)))</f>
        <v/>
      </c>
      <c r="CO279" s="171" t="str">
        <f t="shared" si="28"/>
        <v/>
      </c>
      <c r="CP279" s="171" t="str">
        <f t="shared" si="29"/>
        <v/>
      </c>
      <c r="CQ279" s="17"/>
      <c r="CR279" s="183"/>
      <c r="CS279" s="16"/>
      <c r="CT279" s="16"/>
      <c r="CU279" s="16"/>
      <c r="CV279" s="16"/>
      <c r="CW279" s="16"/>
      <c r="CX279" s="16"/>
      <c r="CY279" s="16"/>
      <c r="CZ279" s="16"/>
      <c r="DA279" s="171" t="str">
        <f>IF(AND(CS279="",CT279="",CU279="",CV279="",CW279="",CX279="",CY279="",CZ279=""),"",(VLOOKUP(CS279,'Grade-Percent-GPA'!$E:$F,2,FALSE)+VLOOKUP(CT279,'Grade-Percent-GPA'!$E:$F,2,FALSE)+VLOOKUP(CU279,'Grade-Percent-GPA'!$E:$F,2,FALSE)+VLOOKUP(CV279,'Grade-Percent-GPA'!$E:$F,2,FALSE)+VLOOKUP(CW279,'Grade-Percent-GPA'!$E:$F,2,FALSE)+VLOOKUP(CX279,'Grade-Percent-GPA'!$E:$F,2,FALSE)+VLOOKUP(CY279,'Grade-Percent-GPA'!$E:$F,2,FALSE)+VLOOKUP(CZ279,'Grade-Percent-GPA'!$E:$F,2,FALSE))/(IF(CS279="",0,1)+IF(CT279="",0,1)+IF(CU279="",0,1)+IF(CV279="",0,1)+IF(CW279="",0,1)+IF(CX279="",0,1)+IF(CY279="",0,1)+IF(CZ279="",0,1)))</f>
        <v/>
      </c>
      <c r="DB279" s="171" t="str">
        <f t="shared" si="30"/>
        <v/>
      </c>
      <c r="DC279" s="171" t="str">
        <f t="shared" si="31"/>
        <v/>
      </c>
    </row>
    <row r="280" spans="1:107" ht="14.25" customHeight="1" x14ac:dyDescent="0.3">
      <c r="A280" s="182"/>
      <c r="B280" s="15"/>
      <c r="C280" s="15"/>
      <c r="D280" s="453"/>
      <c r="E280" s="183"/>
      <c r="F280" s="16"/>
      <c r="G280" s="16"/>
      <c r="H280" s="16"/>
      <c r="I280" s="16"/>
      <c r="J280" s="16"/>
      <c r="K280" s="16"/>
      <c r="L280" s="16"/>
      <c r="M280" s="16"/>
      <c r="N280" s="171" t="str">
        <f>IF(AND(F280="",G280="",H280="",I280="",J280="",K280="",L280="",M280=""),"",(VLOOKUP(F280,'Grade-Percent-GPA'!$E:$F,2,FALSE)+VLOOKUP(G280,'Grade-Percent-GPA'!$E:$F,2,FALSE)+VLOOKUP(H280,'Grade-Percent-GPA'!$E:$F,2,FALSE)+VLOOKUP(I280,'Grade-Percent-GPA'!$E:$F,2,FALSE)+VLOOKUP(J280,'Grade-Percent-GPA'!$E:$F,2,FALSE)+VLOOKUP(K280,'Grade-Percent-GPA'!$E:$F,2,FALSE)+VLOOKUP(L280,'Grade-Percent-GPA'!$E:$F,2,FALSE)+VLOOKUP(M280,'Grade-Percent-GPA'!$E:$F,2,FALSE))/(IF(F280="",0,1)+IF(G280="",0,1)+IF(H280="",0,1)+IF(I280="",0,1)+IF(J280="",0,1)+IF(K280="",0,1)+IF(L280="",0,1)+IF(M280="",0,1)))</f>
        <v/>
      </c>
      <c r="O280" s="171" t="str">
        <f t="shared" si="16"/>
        <v/>
      </c>
      <c r="P280" s="171" t="str">
        <f t="shared" si="17"/>
        <v/>
      </c>
      <c r="Q280" s="17"/>
      <c r="R280" s="183"/>
      <c r="S280" s="16"/>
      <c r="T280" s="16"/>
      <c r="U280" s="16"/>
      <c r="V280" s="16"/>
      <c r="W280" s="16"/>
      <c r="X280" s="16"/>
      <c r="Y280" s="16"/>
      <c r="Z280" s="16"/>
      <c r="AA280" s="171" t="str">
        <f>IF(AND(S280="",T280="",U280="",V280="",W280="",X280="",Y280="",Z280=""),"",(VLOOKUP(S280,'Grade-Percent-GPA'!$E:$F,2,FALSE)+VLOOKUP(T280,'Grade-Percent-GPA'!$E:$F,2,FALSE)+VLOOKUP(U280,'Grade-Percent-GPA'!$E:$F,2,FALSE)+VLOOKUP(V280,'Grade-Percent-GPA'!$E:$F,2,FALSE)+VLOOKUP(W280,'Grade-Percent-GPA'!$E:$F,2,FALSE)+VLOOKUP(X280,'Grade-Percent-GPA'!$E:$F,2,FALSE)+VLOOKUP(Y280,'Grade-Percent-GPA'!$E:$F,2,FALSE)+VLOOKUP(Z280,'Grade-Percent-GPA'!$E:$F,2,FALSE))/(IF(S280="",0,1)+IF(T280="",0,1)+IF(U280="",0,1)+IF(V280="",0,1)+IF(W280="",0,1)+IF(X280="",0,1)+IF(Y280="",0,1)+IF(Z280="",0,1)))</f>
        <v/>
      </c>
      <c r="AB280" s="171" t="str">
        <f t="shared" si="18"/>
        <v/>
      </c>
      <c r="AC280" s="171" t="str">
        <f t="shared" si="19"/>
        <v/>
      </c>
      <c r="AD280" s="17"/>
      <c r="AE280" s="183"/>
      <c r="AF280" s="16"/>
      <c r="AG280" s="16"/>
      <c r="AH280" s="16"/>
      <c r="AI280" s="16"/>
      <c r="AJ280" s="16"/>
      <c r="AK280" s="16"/>
      <c r="AL280" s="16"/>
      <c r="AM280" s="16"/>
      <c r="AN280" s="171" t="str">
        <f>IF(AND(AF280="",AG280="",AH280="",AI280="",AJ280="",AK280="",AL280="",AM280=""),"",(VLOOKUP(AF280,'Grade-Percent-GPA'!$E:$F,2,FALSE)+VLOOKUP(AG280,'Grade-Percent-GPA'!$E:$F,2,FALSE)+VLOOKUP(AH280,'Grade-Percent-GPA'!$E:$F,2,FALSE)+VLOOKUP(AI280,'Grade-Percent-GPA'!$E:$F,2,FALSE)+VLOOKUP(AJ280,'Grade-Percent-GPA'!$E:$F,2,FALSE)+VLOOKUP(AK280,'Grade-Percent-GPA'!$E:$F,2,FALSE)+VLOOKUP(AL280,'Grade-Percent-GPA'!$E:$F,2,FALSE)+VLOOKUP(AM280,'Grade-Percent-GPA'!$E:$F,2,FALSE))/(IF(AF280="",0,1)+IF(AG280="",0,1)+IF(AH280="",0,1)+IF(AI280="",0,1)+IF(AJ280="",0,1)+IF(AK280="",0,1)+IF(AL280="",0,1)+IF(AM280="",0,1)))</f>
        <v/>
      </c>
      <c r="AO280" s="171" t="str">
        <f t="shared" si="20"/>
        <v/>
      </c>
      <c r="AP280" s="171" t="str">
        <f t="shared" si="21"/>
        <v/>
      </c>
      <c r="AQ280" s="17"/>
      <c r="AR280" s="183"/>
      <c r="AS280" s="16"/>
      <c r="AT280" s="16"/>
      <c r="AU280" s="16"/>
      <c r="AV280" s="16"/>
      <c r="AW280" s="16"/>
      <c r="AX280" s="16"/>
      <c r="AY280" s="16"/>
      <c r="AZ280" s="16"/>
      <c r="BA280" s="171" t="str">
        <f>IF(AND(AS280="",AT280="",AU280="",AV280="",AW280="",AX280="",AY280="",AZ280=""),"",(VLOOKUP(AS280,'Grade-Percent-GPA'!$E:$F,2,FALSE)+VLOOKUP(AT280,'Grade-Percent-GPA'!$E:$F,2,FALSE)+VLOOKUP(AU280,'Grade-Percent-GPA'!$E:$F,2,FALSE)+VLOOKUP(AV280,'Grade-Percent-GPA'!$E:$F,2,FALSE)+VLOOKUP(AW280,'Grade-Percent-GPA'!$E:$F,2,FALSE)+VLOOKUP(AX280,'Grade-Percent-GPA'!$E:$F,2,FALSE)+VLOOKUP(AY280,'Grade-Percent-GPA'!$E:$F,2,FALSE)+VLOOKUP(AZ280,'Grade-Percent-GPA'!$E:$F,2,FALSE))/(IF(AS280="",0,1)+IF(AT280="",0,1)+IF(AU280="",0,1)+IF(AV280="",0,1)+IF(AW280="",0,1)+IF(AX280="",0,1)+IF(AY280="",0,1)+IF(AZ280="",0,1)))</f>
        <v/>
      </c>
      <c r="BB280" s="171" t="str">
        <f t="shared" si="22"/>
        <v/>
      </c>
      <c r="BC280" s="171" t="str">
        <f t="shared" si="23"/>
        <v/>
      </c>
      <c r="BD280" s="17"/>
      <c r="BE280" s="183"/>
      <c r="BF280" s="16"/>
      <c r="BG280" s="16"/>
      <c r="BH280" s="16"/>
      <c r="BI280" s="16"/>
      <c r="BJ280" s="16"/>
      <c r="BK280" s="16"/>
      <c r="BL280" s="16"/>
      <c r="BM280" s="16"/>
      <c r="BN280" s="171" t="str">
        <f>IF(AND(BF280="",BG280="",BH280="",BI280="",BJ280="",BK280="",BL280="",BM280=""),"",(VLOOKUP(BF280,'Grade-Percent-GPA'!$E:$F,2,FALSE)+VLOOKUP(BG280,'Grade-Percent-GPA'!$E:$F,2,FALSE)+VLOOKUP(BH280,'Grade-Percent-GPA'!$E:$F,2,FALSE)+VLOOKUP(BI280,'Grade-Percent-GPA'!$E:$F,2,FALSE)+VLOOKUP(BJ280,'Grade-Percent-GPA'!$E:$F,2,FALSE)+VLOOKUP(BK280,'Grade-Percent-GPA'!$E:$F,2,FALSE)+VLOOKUP(BL280,'Grade-Percent-GPA'!$E:$F,2,FALSE)+VLOOKUP(BM280,'Grade-Percent-GPA'!$E:$F,2,FALSE))/(IF(BF280="",0,1)+IF(BG280="",0,1)+IF(BH280="",0,1)+IF(BI280="",0,1)+IF(BJ280="",0,1)+IF(BK280="",0,1)+IF(BL280="",0,1)+IF(BM280="",0,1)))</f>
        <v/>
      </c>
      <c r="BO280" s="171" t="str">
        <f t="shared" si="24"/>
        <v/>
      </c>
      <c r="BP280" s="171" t="str">
        <f t="shared" si="25"/>
        <v/>
      </c>
      <c r="BQ280" s="17"/>
      <c r="BR280" s="183"/>
      <c r="BS280" s="16"/>
      <c r="BT280" s="16"/>
      <c r="BU280" s="16"/>
      <c r="BV280" s="16"/>
      <c r="BW280" s="16"/>
      <c r="BX280" s="16"/>
      <c r="BY280" s="16"/>
      <c r="BZ280" s="16"/>
      <c r="CA280" s="171" t="str">
        <f>IF(AND(BS280="",BT280="",BU280="",BV280="",BW280="",BX280="",BY280="",BZ280=""),"",(VLOOKUP(BS280,'Grade-Percent-GPA'!$E:$F,2,FALSE)+VLOOKUP(BT280,'Grade-Percent-GPA'!$E:$F,2,FALSE)+VLOOKUP(BU280,'Grade-Percent-GPA'!$E:$F,2,FALSE)+VLOOKUP(BV280,'Grade-Percent-GPA'!$E:$F,2,FALSE)+VLOOKUP(BW280,'Grade-Percent-GPA'!$E:$F,2,FALSE)+VLOOKUP(BX280,'Grade-Percent-GPA'!$E:$F,2,FALSE)+VLOOKUP(BY280,'Grade-Percent-GPA'!$E:$F,2,FALSE)+VLOOKUP(BZ280,'Grade-Percent-GPA'!$E:$F,2,FALSE))/(IF(BS280="",0,1)+IF(BT280="",0,1)+IF(BU280="",0,1)+IF(BV280="",0,1)+IF(BW280="",0,1)+IF(BX280="",0,1)+IF(BY280="",0,1)+IF(BZ280="",0,1)))</f>
        <v/>
      </c>
      <c r="CB280" s="171" t="str">
        <f t="shared" si="26"/>
        <v/>
      </c>
      <c r="CC280" s="171" t="str">
        <f t="shared" si="27"/>
        <v/>
      </c>
      <c r="CD280" s="17"/>
      <c r="CE280" s="183"/>
      <c r="CF280" s="16"/>
      <c r="CG280" s="16"/>
      <c r="CH280" s="16"/>
      <c r="CI280" s="16"/>
      <c r="CJ280" s="16"/>
      <c r="CK280" s="16"/>
      <c r="CL280" s="16"/>
      <c r="CM280" s="16"/>
      <c r="CN280" s="171" t="str">
        <f>IF(AND(CF280="",CG280="",CH280="",CI280="",CJ280="",CK280="",CL280="",CM280=""),"",(VLOOKUP(CF280,'Grade-Percent-GPA'!$E:$F,2,FALSE)+VLOOKUP(CG280,'Grade-Percent-GPA'!$E:$F,2,FALSE)+VLOOKUP(CH280,'Grade-Percent-GPA'!$E:$F,2,FALSE)+VLOOKUP(CI280,'Grade-Percent-GPA'!$E:$F,2,FALSE)+VLOOKUP(CJ280,'Grade-Percent-GPA'!$E:$F,2,FALSE)+VLOOKUP(CK280,'Grade-Percent-GPA'!$E:$F,2,FALSE)+VLOOKUP(CL280,'Grade-Percent-GPA'!$E:$F,2,FALSE)+VLOOKUP(CM280,'Grade-Percent-GPA'!$E:$F,2,FALSE))/(IF(CF280="",0,1)+IF(CG280="",0,1)+IF(CH280="",0,1)+IF(CI280="",0,1)+IF(CJ280="",0,1)+IF(CK280="",0,1)+IF(CL280="",0,1)+IF(CM280="",0,1)))</f>
        <v/>
      </c>
      <c r="CO280" s="171" t="str">
        <f t="shared" si="28"/>
        <v/>
      </c>
      <c r="CP280" s="171" t="str">
        <f t="shared" si="29"/>
        <v/>
      </c>
      <c r="CQ280" s="17"/>
      <c r="CR280" s="183"/>
      <c r="CS280" s="16"/>
      <c r="CT280" s="16"/>
      <c r="CU280" s="16"/>
      <c r="CV280" s="16"/>
      <c r="CW280" s="16"/>
      <c r="CX280" s="16"/>
      <c r="CY280" s="16"/>
      <c r="CZ280" s="16"/>
      <c r="DA280" s="171" t="str">
        <f>IF(AND(CS280="",CT280="",CU280="",CV280="",CW280="",CX280="",CY280="",CZ280=""),"",(VLOOKUP(CS280,'Grade-Percent-GPA'!$E:$F,2,FALSE)+VLOOKUP(CT280,'Grade-Percent-GPA'!$E:$F,2,FALSE)+VLOOKUP(CU280,'Grade-Percent-GPA'!$E:$F,2,FALSE)+VLOOKUP(CV280,'Grade-Percent-GPA'!$E:$F,2,FALSE)+VLOOKUP(CW280,'Grade-Percent-GPA'!$E:$F,2,FALSE)+VLOOKUP(CX280,'Grade-Percent-GPA'!$E:$F,2,FALSE)+VLOOKUP(CY280,'Grade-Percent-GPA'!$E:$F,2,FALSE)+VLOOKUP(CZ280,'Grade-Percent-GPA'!$E:$F,2,FALSE))/(IF(CS280="",0,1)+IF(CT280="",0,1)+IF(CU280="",0,1)+IF(CV280="",0,1)+IF(CW280="",0,1)+IF(CX280="",0,1)+IF(CY280="",0,1)+IF(CZ280="",0,1)))</f>
        <v/>
      </c>
      <c r="DB280" s="171" t="str">
        <f t="shared" si="30"/>
        <v/>
      </c>
      <c r="DC280" s="171" t="str">
        <f t="shared" si="31"/>
        <v/>
      </c>
    </row>
    <row r="281" spans="1:107" ht="14.25" customHeight="1" x14ac:dyDescent="0.3">
      <c r="A281" s="182"/>
      <c r="B281" s="15"/>
      <c r="C281" s="15"/>
      <c r="D281" s="453"/>
      <c r="E281" s="183"/>
      <c r="F281" s="16"/>
      <c r="G281" s="16"/>
      <c r="H281" s="16"/>
      <c r="I281" s="16"/>
      <c r="J281" s="16"/>
      <c r="K281" s="16"/>
      <c r="L281" s="16"/>
      <c r="M281" s="16"/>
      <c r="N281" s="171" t="str">
        <f>IF(AND(F281="",G281="",H281="",I281="",J281="",K281="",L281="",M281=""),"",(VLOOKUP(F281,'Grade-Percent-GPA'!$E:$F,2,FALSE)+VLOOKUP(G281,'Grade-Percent-GPA'!$E:$F,2,FALSE)+VLOOKUP(H281,'Grade-Percent-GPA'!$E:$F,2,FALSE)+VLOOKUP(I281,'Grade-Percent-GPA'!$E:$F,2,FALSE)+VLOOKUP(J281,'Grade-Percent-GPA'!$E:$F,2,FALSE)+VLOOKUP(K281,'Grade-Percent-GPA'!$E:$F,2,FALSE)+VLOOKUP(L281,'Grade-Percent-GPA'!$E:$F,2,FALSE)+VLOOKUP(M281,'Grade-Percent-GPA'!$E:$F,2,FALSE))/(IF(F281="",0,1)+IF(G281="",0,1)+IF(H281="",0,1)+IF(I281="",0,1)+IF(J281="",0,1)+IF(K281="",0,1)+IF(L281="",0,1)+IF(M281="",0,1)))</f>
        <v/>
      </c>
      <c r="O281" s="171" t="str">
        <f t="shared" si="16"/>
        <v/>
      </c>
      <c r="P281" s="171" t="str">
        <f t="shared" si="17"/>
        <v/>
      </c>
      <c r="Q281" s="17"/>
      <c r="R281" s="183"/>
      <c r="S281" s="16"/>
      <c r="T281" s="16"/>
      <c r="U281" s="16"/>
      <c r="V281" s="16"/>
      <c r="W281" s="16"/>
      <c r="X281" s="16"/>
      <c r="Y281" s="16"/>
      <c r="Z281" s="16"/>
      <c r="AA281" s="171" t="str">
        <f>IF(AND(S281="",T281="",U281="",V281="",W281="",X281="",Y281="",Z281=""),"",(VLOOKUP(S281,'Grade-Percent-GPA'!$E:$F,2,FALSE)+VLOOKUP(T281,'Grade-Percent-GPA'!$E:$F,2,FALSE)+VLOOKUP(U281,'Grade-Percent-GPA'!$E:$F,2,FALSE)+VLOOKUP(V281,'Grade-Percent-GPA'!$E:$F,2,FALSE)+VLOOKUP(W281,'Grade-Percent-GPA'!$E:$F,2,FALSE)+VLOOKUP(X281,'Grade-Percent-GPA'!$E:$F,2,FALSE)+VLOOKUP(Y281,'Grade-Percent-GPA'!$E:$F,2,FALSE)+VLOOKUP(Z281,'Grade-Percent-GPA'!$E:$F,2,FALSE))/(IF(S281="",0,1)+IF(T281="",0,1)+IF(U281="",0,1)+IF(V281="",0,1)+IF(W281="",0,1)+IF(X281="",0,1)+IF(Y281="",0,1)+IF(Z281="",0,1)))</f>
        <v/>
      </c>
      <c r="AB281" s="171" t="str">
        <f t="shared" si="18"/>
        <v/>
      </c>
      <c r="AC281" s="171" t="str">
        <f t="shared" si="19"/>
        <v/>
      </c>
      <c r="AD281" s="17"/>
      <c r="AE281" s="183"/>
      <c r="AF281" s="16"/>
      <c r="AG281" s="16"/>
      <c r="AH281" s="16"/>
      <c r="AI281" s="16"/>
      <c r="AJ281" s="16"/>
      <c r="AK281" s="16"/>
      <c r="AL281" s="16"/>
      <c r="AM281" s="16"/>
      <c r="AN281" s="171" t="str">
        <f>IF(AND(AF281="",AG281="",AH281="",AI281="",AJ281="",AK281="",AL281="",AM281=""),"",(VLOOKUP(AF281,'Grade-Percent-GPA'!$E:$F,2,FALSE)+VLOOKUP(AG281,'Grade-Percent-GPA'!$E:$F,2,FALSE)+VLOOKUP(AH281,'Grade-Percent-GPA'!$E:$F,2,FALSE)+VLOOKUP(AI281,'Grade-Percent-GPA'!$E:$F,2,FALSE)+VLOOKUP(AJ281,'Grade-Percent-GPA'!$E:$F,2,FALSE)+VLOOKUP(AK281,'Grade-Percent-GPA'!$E:$F,2,FALSE)+VLOOKUP(AL281,'Grade-Percent-GPA'!$E:$F,2,FALSE)+VLOOKUP(AM281,'Grade-Percent-GPA'!$E:$F,2,FALSE))/(IF(AF281="",0,1)+IF(AG281="",0,1)+IF(AH281="",0,1)+IF(AI281="",0,1)+IF(AJ281="",0,1)+IF(AK281="",0,1)+IF(AL281="",0,1)+IF(AM281="",0,1)))</f>
        <v/>
      </c>
      <c r="AO281" s="171" t="str">
        <f t="shared" si="20"/>
        <v/>
      </c>
      <c r="AP281" s="171" t="str">
        <f t="shared" si="21"/>
        <v/>
      </c>
      <c r="AQ281" s="17"/>
      <c r="AR281" s="183"/>
      <c r="AS281" s="16"/>
      <c r="AT281" s="16"/>
      <c r="AU281" s="16"/>
      <c r="AV281" s="16"/>
      <c r="AW281" s="16"/>
      <c r="AX281" s="16"/>
      <c r="AY281" s="16"/>
      <c r="AZ281" s="16"/>
      <c r="BA281" s="171" t="str">
        <f>IF(AND(AS281="",AT281="",AU281="",AV281="",AW281="",AX281="",AY281="",AZ281=""),"",(VLOOKUP(AS281,'Grade-Percent-GPA'!$E:$F,2,FALSE)+VLOOKUP(AT281,'Grade-Percent-GPA'!$E:$F,2,FALSE)+VLOOKUP(AU281,'Grade-Percent-GPA'!$E:$F,2,FALSE)+VLOOKUP(AV281,'Grade-Percent-GPA'!$E:$F,2,FALSE)+VLOOKUP(AW281,'Grade-Percent-GPA'!$E:$F,2,FALSE)+VLOOKUP(AX281,'Grade-Percent-GPA'!$E:$F,2,FALSE)+VLOOKUP(AY281,'Grade-Percent-GPA'!$E:$F,2,FALSE)+VLOOKUP(AZ281,'Grade-Percent-GPA'!$E:$F,2,FALSE))/(IF(AS281="",0,1)+IF(AT281="",0,1)+IF(AU281="",0,1)+IF(AV281="",0,1)+IF(AW281="",0,1)+IF(AX281="",0,1)+IF(AY281="",0,1)+IF(AZ281="",0,1)))</f>
        <v/>
      </c>
      <c r="BB281" s="171" t="str">
        <f t="shared" si="22"/>
        <v/>
      </c>
      <c r="BC281" s="171" t="str">
        <f t="shared" si="23"/>
        <v/>
      </c>
      <c r="BD281" s="17"/>
      <c r="BE281" s="183"/>
      <c r="BF281" s="16"/>
      <c r="BG281" s="16"/>
      <c r="BH281" s="16"/>
      <c r="BI281" s="16"/>
      <c r="BJ281" s="16"/>
      <c r="BK281" s="16"/>
      <c r="BL281" s="16"/>
      <c r="BM281" s="16"/>
      <c r="BN281" s="171" t="str">
        <f>IF(AND(BF281="",BG281="",BH281="",BI281="",BJ281="",BK281="",BL281="",BM281=""),"",(VLOOKUP(BF281,'Grade-Percent-GPA'!$E:$F,2,FALSE)+VLOOKUP(BG281,'Grade-Percent-GPA'!$E:$F,2,FALSE)+VLOOKUP(BH281,'Grade-Percent-GPA'!$E:$F,2,FALSE)+VLOOKUP(BI281,'Grade-Percent-GPA'!$E:$F,2,FALSE)+VLOOKUP(BJ281,'Grade-Percent-GPA'!$E:$F,2,FALSE)+VLOOKUP(BK281,'Grade-Percent-GPA'!$E:$F,2,FALSE)+VLOOKUP(BL281,'Grade-Percent-GPA'!$E:$F,2,FALSE)+VLOOKUP(BM281,'Grade-Percent-GPA'!$E:$F,2,FALSE))/(IF(BF281="",0,1)+IF(BG281="",0,1)+IF(BH281="",0,1)+IF(BI281="",0,1)+IF(BJ281="",0,1)+IF(BK281="",0,1)+IF(BL281="",0,1)+IF(BM281="",0,1)))</f>
        <v/>
      </c>
      <c r="BO281" s="171" t="str">
        <f t="shared" si="24"/>
        <v/>
      </c>
      <c r="BP281" s="171" t="str">
        <f t="shared" si="25"/>
        <v/>
      </c>
      <c r="BQ281" s="17"/>
      <c r="BR281" s="183"/>
      <c r="BS281" s="16"/>
      <c r="BT281" s="16"/>
      <c r="BU281" s="16"/>
      <c r="BV281" s="16"/>
      <c r="BW281" s="16"/>
      <c r="BX281" s="16"/>
      <c r="BY281" s="16"/>
      <c r="BZ281" s="16"/>
      <c r="CA281" s="171" t="str">
        <f>IF(AND(BS281="",BT281="",BU281="",BV281="",BW281="",BX281="",BY281="",BZ281=""),"",(VLOOKUP(BS281,'Grade-Percent-GPA'!$E:$F,2,FALSE)+VLOOKUP(BT281,'Grade-Percent-GPA'!$E:$F,2,FALSE)+VLOOKUP(BU281,'Grade-Percent-GPA'!$E:$F,2,FALSE)+VLOOKUP(BV281,'Grade-Percent-GPA'!$E:$F,2,FALSE)+VLOOKUP(BW281,'Grade-Percent-GPA'!$E:$F,2,FALSE)+VLOOKUP(BX281,'Grade-Percent-GPA'!$E:$F,2,FALSE)+VLOOKUP(BY281,'Grade-Percent-GPA'!$E:$F,2,FALSE)+VLOOKUP(BZ281,'Grade-Percent-GPA'!$E:$F,2,FALSE))/(IF(BS281="",0,1)+IF(BT281="",0,1)+IF(BU281="",0,1)+IF(BV281="",0,1)+IF(BW281="",0,1)+IF(BX281="",0,1)+IF(BY281="",0,1)+IF(BZ281="",0,1)))</f>
        <v/>
      </c>
      <c r="CB281" s="171" t="str">
        <f t="shared" si="26"/>
        <v/>
      </c>
      <c r="CC281" s="171" t="str">
        <f t="shared" si="27"/>
        <v/>
      </c>
      <c r="CD281" s="17"/>
      <c r="CE281" s="183"/>
      <c r="CF281" s="16"/>
      <c r="CG281" s="16"/>
      <c r="CH281" s="16"/>
      <c r="CI281" s="16"/>
      <c r="CJ281" s="16"/>
      <c r="CK281" s="16"/>
      <c r="CL281" s="16"/>
      <c r="CM281" s="16"/>
      <c r="CN281" s="171" t="str">
        <f>IF(AND(CF281="",CG281="",CH281="",CI281="",CJ281="",CK281="",CL281="",CM281=""),"",(VLOOKUP(CF281,'Grade-Percent-GPA'!$E:$F,2,FALSE)+VLOOKUP(CG281,'Grade-Percent-GPA'!$E:$F,2,FALSE)+VLOOKUP(CH281,'Grade-Percent-GPA'!$E:$F,2,FALSE)+VLOOKUP(CI281,'Grade-Percent-GPA'!$E:$F,2,FALSE)+VLOOKUP(CJ281,'Grade-Percent-GPA'!$E:$F,2,FALSE)+VLOOKUP(CK281,'Grade-Percent-GPA'!$E:$F,2,FALSE)+VLOOKUP(CL281,'Grade-Percent-GPA'!$E:$F,2,FALSE)+VLOOKUP(CM281,'Grade-Percent-GPA'!$E:$F,2,FALSE))/(IF(CF281="",0,1)+IF(CG281="",0,1)+IF(CH281="",0,1)+IF(CI281="",0,1)+IF(CJ281="",0,1)+IF(CK281="",0,1)+IF(CL281="",0,1)+IF(CM281="",0,1)))</f>
        <v/>
      </c>
      <c r="CO281" s="171" t="str">
        <f t="shared" si="28"/>
        <v/>
      </c>
      <c r="CP281" s="171" t="str">
        <f t="shared" si="29"/>
        <v/>
      </c>
      <c r="CQ281" s="17"/>
      <c r="CR281" s="183"/>
      <c r="CS281" s="16"/>
      <c r="CT281" s="16"/>
      <c r="CU281" s="16"/>
      <c r="CV281" s="16"/>
      <c r="CW281" s="16"/>
      <c r="CX281" s="16"/>
      <c r="CY281" s="16"/>
      <c r="CZ281" s="16"/>
      <c r="DA281" s="171" t="str">
        <f>IF(AND(CS281="",CT281="",CU281="",CV281="",CW281="",CX281="",CY281="",CZ281=""),"",(VLOOKUP(CS281,'Grade-Percent-GPA'!$E:$F,2,FALSE)+VLOOKUP(CT281,'Grade-Percent-GPA'!$E:$F,2,FALSE)+VLOOKUP(CU281,'Grade-Percent-GPA'!$E:$F,2,FALSE)+VLOOKUP(CV281,'Grade-Percent-GPA'!$E:$F,2,FALSE)+VLOOKUP(CW281,'Grade-Percent-GPA'!$E:$F,2,FALSE)+VLOOKUP(CX281,'Grade-Percent-GPA'!$E:$F,2,FALSE)+VLOOKUP(CY281,'Grade-Percent-GPA'!$E:$F,2,FALSE)+VLOOKUP(CZ281,'Grade-Percent-GPA'!$E:$F,2,FALSE))/(IF(CS281="",0,1)+IF(CT281="",0,1)+IF(CU281="",0,1)+IF(CV281="",0,1)+IF(CW281="",0,1)+IF(CX281="",0,1)+IF(CY281="",0,1)+IF(CZ281="",0,1)))</f>
        <v/>
      </c>
      <c r="DB281" s="171" t="str">
        <f t="shared" si="30"/>
        <v/>
      </c>
      <c r="DC281" s="171" t="str">
        <f t="shared" si="31"/>
        <v/>
      </c>
    </row>
    <row r="282" spans="1:107" ht="14.25" customHeight="1" x14ac:dyDescent="0.3">
      <c r="A282" s="182"/>
      <c r="B282" s="15"/>
      <c r="C282" s="15"/>
      <c r="D282" s="453"/>
      <c r="E282" s="183"/>
      <c r="F282" s="16"/>
      <c r="G282" s="16"/>
      <c r="H282" s="16"/>
      <c r="I282" s="16"/>
      <c r="J282" s="16"/>
      <c r="K282" s="16"/>
      <c r="L282" s="16"/>
      <c r="M282" s="16"/>
      <c r="N282" s="171" t="str">
        <f>IF(AND(F282="",G282="",H282="",I282="",J282="",K282="",L282="",M282=""),"",(VLOOKUP(F282,'Grade-Percent-GPA'!$E:$F,2,FALSE)+VLOOKUP(G282,'Grade-Percent-GPA'!$E:$F,2,FALSE)+VLOOKUP(H282,'Grade-Percent-GPA'!$E:$F,2,FALSE)+VLOOKUP(I282,'Grade-Percent-GPA'!$E:$F,2,FALSE)+VLOOKUP(J282,'Grade-Percent-GPA'!$E:$F,2,FALSE)+VLOOKUP(K282,'Grade-Percent-GPA'!$E:$F,2,FALSE)+VLOOKUP(L282,'Grade-Percent-GPA'!$E:$F,2,FALSE)+VLOOKUP(M282,'Grade-Percent-GPA'!$E:$F,2,FALSE))/(IF(F282="",0,1)+IF(G282="",0,1)+IF(H282="",0,1)+IF(I282="",0,1)+IF(J282="",0,1)+IF(K282="",0,1)+IF(L282="",0,1)+IF(M282="",0,1)))</f>
        <v/>
      </c>
      <c r="O282" s="171" t="str">
        <f t="shared" si="16"/>
        <v/>
      </c>
      <c r="P282" s="171" t="str">
        <f t="shared" si="17"/>
        <v/>
      </c>
      <c r="Q282" s="17"/>
      <c r="R282" s="183"/>
      <c r="S282" s="16"/>
      <c r="T282" s="16"/>
      <c r="U282" s="16"/>
      <c r="V282" s="16"/>
      <c r="W282" s="16"/>
      <c r="X282" s="16"/>
      <c r="Y282" s="16"/>
      <c r="Z282" s="16"/>
      <c r="AA282" s="171" t="str">
        <f>IF(AND(S282="",T282="",U282="",V282="",W282="",X282="",Y282="",Z282=""),"",(VLOOKUP(S282,'Grade-Percent-GPA'!$E:$F,2,FALSE)+VLOOKUP(T282,'Grade-Percent-GPA'!$E:$F,2,FALSE)+VLOOKUP(U282,'Grade-Percent-GPA'!$E:$F,2,FALSE)+VLOOKUP(V282,'Grade-Percent-GPA'!$E:$F,2,FALSE)+VLOOKUP(W282,'Grade-Percent-GPA'!$E:$F,2,FALSE)+VLOOKUP(X282,'Grade-Percent-GPA'!$E:$F,2,FALSE)+VLOOKUP(Y282,'Grade-Percent-GPA'!$E:$F,2,FALSE)+VLOOKUP(Z282,'Grade-Percent-GPA'!$E:$F,2,FALSE))/(IF(S282="",0,1)+IF(T282="",0,1)+IF(U282="",0,1)+IF(V282="",0,1)+IF(W282="",0,1)+IF(X282="",0,1)+IF(Y282="",0,1)+IF(Z282="",0,1)))</f>
        <v/>
      </c>
      <c r="AB282" s="171" t="str">
        <f t="shared" si="18"/>
        <v/>
      </c>
      <c r="AC282" s="171" t="str">
        <f t="shared" si="19"/>
        <v/>
      </c>
      <c r="AD282" s="17"/>
      <c r="AE282" s="183"/>
      <c r="AF282" s="16"/>
      <c r="AG282" s="16"/>
      <c r="AH282" s="16"/>
      <c r="AI282" s="16"/>
      <c r="AJ282" s="16"/>
      <c r="AK282" s="16"/>
      <c r="AL282" s="16"/>
      <c r="AM282" s="16"/>
      <c r="AN282" s="171" t="str">
        <f>IF(AND(AF282="",AG282="",AH282="",AI282="",AJ282="",AK282="",AL282="",AM282=""),"",(VLOOKUP(AF282,'Grade-Percent-GPA'!$E:$F,2,FALSE)+VLOOKUP(AG282,'Grade-Percent-GPA'!$E:$F,2,FALSE)+VLOOKUP(AH282,'Grade-Percent-GPA'!$E:$F,2,FALSE)+VLOOKUP(AI282,'Grade-Percent-GPA'!$E:$F,2,FALSE)+VLOOKUP(AJ282,'Grade-Percent-GPA'!$E:$F,2,FALSE)+VLOOKUP(AK282,'Grade-Percent-GPA'!$E:$F,2,FALSE)+VLOOKUP(AL282,'Grade-Percent-GPA'!$E:$F,2,FALSE)+VLOOKUP(AM282,'Grade-Percent-GPA'!$E:$F,2,FALSE))/(IF(AF282="",0,1)+IF(AG282="",0,1)+IF(AH282="",0,1)+IF(AI282="",0,1)+IF(AJ282="",0,1)+IF(AK282="",0,1)+IF(AL282="",0,1)+IF(AM282="",0,1)))</f>
        <v/>
      </c>
      <c r="AO282" s="171" t="str">
        <f t="shared" si="20"/>
        <v/>
      </c>
      <c r="AP282" s="171" t="str">
        <f t="shared" si="21"/>
        <v/>
      </c>
      <c r="AQ282" s="17"/>
      <c r="AR282" s="183"/>
      <c r="AS282" s="16"/>
      <c r="AT282" s="16"/>
      <c r="AU282" s="16"/>
      <c r="AV282" s="16"/>
      <c r="AW282" s="16"/>
      <c r="AX282" s="16"/>
      <c r="AY282" s="16"/>
      <c r="AZ282" s="16"/>
      <c r="BA282" s="171" t="str">
        <f>IF(AND(AS282="",AT282="",AU282="",AV282="",AW282="",AX282="",AY282="",AZ282=""),"",(VLOOKUP(AS282,'Grade-Percent-GPA'!$E:$F,2,FALSE)+VLOOKUP(AT282,'Grade-Percent-GPA'!$E:$F,2,FALSE)+VLOOKUP(AU282,'Grade-Percent-GPA'!$E:$F,2,FALSE)+VLOOKUP(AV282,'Grade-Percent-GPA'!$E:$F,2,FALSE)+VLOOKUP(AW282,'Grade-Percent-GPA'!$E:$F,2,FALSE)+VLOOKUP(AX282,'Grade-Percent-GPA'!$E:$F,2,FALSE)+VLOOKUP(AY282,'Grade-Percent-GPA'!$E:$F,2,FALSE)+VLOOKUP(AZ282,'Grade-Percent-GPA'!$E:$F,2,FALSE))/(IF(AS282="",0,1)+IF(AT282="",0,1)+IF(AU282="",0,1)+IF(AV282="",0,1)+IF(AW282="",0,1)+IF(AX282="",0,1)+IF(AY282="",0,1)+IF(AZ282="",0,1)))</f>
        <v/>
      </c>
      <c r="BB282" s="171" t="str">
        <f t="shared" si="22"/>
        <v/>
      </c>
      <c r="BC282" s="171" t="str">
        <f t="shared" si="23"/>
        <v/>
      </c>
      <c r="BD282" s="17"/>
      <c r="BE282" s="183"/>
      <c r="BF282" s="16"/>
      <c r="BG282" s="16"/>
      <c r="BH282" s="16"/>
      <c r="BI282" s="16"/>
      <c r="BJ282" s="16"/>
      <c r="BK282" s="16"/>
      <c r="BL282" s="16"/>
      <c r="BM282" s="16"/>
      <c r="BN282" s="171" t="str">
        <f>IF(AND(BF282="",BG282="",BH282="",BI282="",BJ282="",BK282="",BL282="",BM282=""),"",(VLOOKUP(BF282,'Grade-Percent-GPA'!$E:$F,2,FALSE)+VLOOKUP(BG282,'Grade-Percent-GPA'!$E:$F,2,FALSE)+VLOOKUP(BH282,'Grade-Percent-GPA'!$E:$F,2,FALSE)+VLOOKUP(BI282,'Grade-Percent-GPA'!$E:$F,2,FALSE)+VLOOKUP(BJ282,'Grade-Percent-GPA'!$E:$F,2,FALSE)+VLOOKUP(BK282,'Grade-Percent-GPA'!$E:$F,2,FALSE)+VLOOKUP(BL282,'Grade-Percent-GPA'!$E:$F,2,FALSE)+VLOOKUP(BM282,'Grade-Percent-GPA'!$E:$F,2,FALSE))/(IF(BF282="",0,1)+IF(BG282="",0,1)+IF(BH282="",0,1)+IF(BI282="",0,1)+IF(BJ282="",0,1)+IF(BK282="",0,1)+IF(BL282="",0,1)+IF(BM282="",0,1)))</f>
        <v/>
      </c>
      <c r="BO282" s="171" t="str">
        <f t="shared" si="24"/>
        <v/>
      </c>
      <c r="BP282" s="171" t="str">
        <f t="shared" si="25"/>
        <v/>
      </c>
      <c r="BQ282" s="17"/>
      <c r="BR282" s="183"/>
      <c r="BS282" s="16"/>
      <c r="BT282" s="16"/>
      <c r="BU282" s="16"/>
      <c r="BV282" s="16"/>
      <c r="BW282" s="16"/>
      <c r="BX282" s="16"/>
      <c r="BY282" s="16"/>
      <c r="BZ282" s="16"/>
      <c r="CA282" s="171" t="str">
        <f>IF(AND(BS282="",BT282="",BU282="",BV282="",BW282="",BX282="",BY282="",BZ282=""),"",(VLOOKUP(BS282,'Grade-Percent-GPA'!$E:$F,2,FALSE)+VLOOKUP(BT282,'Grade-Percent-GPA'!$E:$F,2,FALSE)+VLOOKUP(BU282,'Grade-Percent-GPA'!$E:$F,2,FALSE)+VLOOKUP(BV282,'Grade-Percent-GPA'!$E:$F,2,FALSE)+VLOOKUP(BW282,'Grade-Percent-GPA'!$E:$F,2,FALSE)+VLOOKUP(BX282,'Grade-Percent-GPA'!$E:$F,2,FALSE)+VLOOKUP(BY282,'Grade-Percent-GPA'!$E:$F,2,FALSE)+VLOOKUP(BZ282,'Grade-Percent-GPA'!$E:$F,2,FALSE))/(IF(BS282="",0,1)+IF(BT282="",0,1)+IF(BU282="",0,1)+IF(BV282="",0,1)+IF(BW282="",0,1)+IF(BX282="",0,1)+IF(BY282="",0,1)+IF(BZ282="",0,1)))</f>
        <v/>
      </c>
      <c r="CB282" s="171" t="str">
        <f t="shared" si="26"/>
        <v/>
      </c>
      <c r="CC282" s="171" t="str">
        <f t="shared" si="27"/>
        <v/>
      </c>
      <c r="CD282" s="17"/>
      <c r="CE282" s="183"/>
      <c r="CF282" s="16"/>
      <c r="CG282" s="16"/>
      <c r="CH282" s="16"/>
      <c r="CI282" s="16"/>
      <c r="CJ282" s="16"/>
      <c r="CK282" s="16"/>
      <c r="CL282" s="16"/>
      <c r="CM282" s="16"/>
      <c r="CN282" s="171" t="str">
        <f>IF(AND(CF282="",CG282="",CH282="",CI282="",CJ282="",CK282="",CL282="",CM282=""),"",(VLOOKUP(CF282,'Grade-Percent-GPA'!$E:$F,2,FALSE)+VLOOKUP(CG282,'Grade-Percent-GPA'!$E:$F,2,FALSE)+VLOOKUP(CH282,'Grade-Percent-GPA'!$E:$F,2,FALSE)+VLOOKUP(CI282,'Grade-Percent-GPA'!$E:$F,2,FALSE)+VLOOKUP(CJ282,'Grade-Percent-GPA'!$E:$F,2,FALSE)+VLOOKUP(CK282,'Grade-Percent-GPA'!$E:$F,2,FALSE)+VLOOKUP(CL282,'Grade-Percent-GPA'!$E:$F,2,FALSE)+VLOOKUP(CM282,'Grade-Percent-GPA'!$E:$F,2,FALSE))/(IF(CF282="",0,1)+IF(CG282="",0,1)+IF(CH282="",0,1)+IF(CI282="",0,1)+IF(CJ282="",0,1)+IF(CK282="",0,1)+IF(CL282="",0,1)+IF(CM282="",0,1)))</f>
        <v/>
      </c>
      <c r="CO282" s="171" t="str">
        <f t="shared" si="28"/>
        <v/>
      </c>
      <c r="CP282" s="171" t="str">
        <f t="shared" si="29"/>
        <v/>
      </c>
      <c r="CQ282" s="17"/>
      <c r="CR282" s="183"/>
      <c r="CS282" s="16"/>
      <c r="CT282" s="16"/>
      <c r="CU282" s="16"/>
      <c r="CV282" s="16"/>
      <c r="CW282" s="16"/>
      <c r="CX282" s="16"/>
      <c r="CY282" s="16"/>
      <c r="CZ282" s="16"/>
      <c r="DA282" s="171" t="str">
        <f>IF(AND(CS282="",CT282="",CU282="",CV282="",CW282="",CX282="",CY282="",CZ282=""),"",(VLOOKUP(CS282,'Grade-Percent-GPA'!$E:$F,2,FALSE)+VLOOKUP(CT282,'Grade-Percent-GPA'!$E:$F,2,FALSE)+VLOOKUP(CU282,'Grade-Percent-GPA'!$E:$F,2,FALSE)+VLOOKUP(CV282,'Grade-Percent-GPA'!$E:$F,2,FALSE)+VLOOKUP(CW282,'Grade-Percent-GPA'!$E:$F,2,FALSE)+VLOOKUP(CX282,'Grade-Percent-GPA'!$E:$F,2,FALSE)+VLOOKUP(CY282,'Grade-Percent-GPA'!$E:$F,2,FALSE)+VLOOKUP(CZ282,'Grade-Percent-GPA'!$E:$F,2,FALSE))/(IF(CS282="",0,1)+IF(CT282="",0,1)+IF(CU282="",0,1)+IF(CV282="",0,1)+IF(CW282="",0,1)+IF(CX282="",0,1)+IF(CY282="",0,1)+IF(CZ282="",0,1)))</f>
        <v/>
      </c>
      <c r="DB282" s="171" t="str">
        <f t="shared" si="30"/>
        <v/>
      </c>
      <c r="DC282" s="171" t="str">
        <f t="shared" si="31"/>
        <v/>
      </c>
    </row>
    <row r="283" spans="1:107" ht="14.25" customHeight="1" x14ac:dyDescent="0.3">
      <c r="A283" s="182"/>
      <c r="B283" s="15"/>
      <c r="C283" s="15"/>
      <c r="D283" s="453"/>
      <c r="E283" s="183"/>
      <c r="F283" s="16"/>
      <c r="G283" s="16"/>
      <c r="H283" s="16"/>
      <c r="I283" s="16"/>
      <c r="J283" s="16"/>
      <c r="K283" s="16"/>
      <c r="L283" s="16"/>
      <c r="M283" s="16"/>
      <c r="N283" s="171" t="str">
        <f>IF(AND(F283="",G283="",H283="",I283="",J283="",K283="",L283="",M283=""),"",(VLOOKUP(F283,'Grade-Percent-GPA'!$E:$F,2,FALSE)+VLOOKUP(G283,'Grade-Percent-GPA'!$E:$F,2,FALSE)+VLOOKUP(H283,'Grade-Percent-GPA'!$E:$F,2,FALSE)+VLOOKUP(I283,'Grade-Percent-GPA'!$E:$F,2,FALSE)+VLOOKUP(J283,'Grade-Percent-GPA'!$E:$F,2,FALSE)+VLOOKUP(K283,'Grade-Percent-GPA'!$E:$F,2,FALSE)+VLOOKUP(L283,'Grade-Percent-GPA'!$E:$F,2,FALSE)+VLOOKUP(M283,'Grade-Percent-GPA'!$E:$F,2,FALSE))/(IF(F283="",0,1)+IF(G283="",0,1)+IF(H283="",0,1)+IF(I283="",0,1)+IF(J283="",0,1)+IF(K283="",0,1)+IF(L283="",0,1)+IF(M283="",0,1)))</f>
        <v/>
      </c>
      <c r="O283" s="171" t="str">
        <f t="shared" si="16"/>
        <v/>
      </c>
      <c r="P283" s="171" t="str">
        <f t="shared" si="17"/>
        <v/>
      </c>
      <c r="Q283" s="17"/>
      <c r="R283" s="183"/>
      <c r="S283" s="16"/>
      <c r="T283" s="16"/>
      <c r="U283" s="16"/>
      <c r="V283" s="16"/>
      <c r="W283" s="16"/>
      <c r="X283" s="16"/>
      <c r="Y283" s="16"/>
      <c r="Z283" s="16"/>
      <c r="AA283" s="171" t="str">
        <f>IF(AND(S283="",T283="",U283="",V283="",W283="",X283="",Y283="",Z283=""),"",(VLOOKUP(S283,'Grade-Percent-GPA'!$E:$F,2,FALSE)+VLOOKUP(T283,'Grade-Percent-GPA'!$E:$F,2,FALSE)+VLOOKUP(U283,'Grade-Percent-GPA'!$E:$F,2,FALSE)+VLOOKUP(V283,'Grade-Percent-GPA'!$E:$F,2,FALSE)+VLOOKUP(W283,'Grade-Percent-GPA'!$E:$F,2,FALSE)+VLOOKUP(X283,'Grade-Percent-GPA'!$E:$F,2,FALSE)+VLOOKUP(Y283,'Grade-Percent-GPA'!$E:$F,2,FALSE)+VLOOKUP(Z283,'Grade-Percent-GPA'!$E:$F,2,FALSE))/(IF(S283="",0,1)+IF(T283="",0,1)+IF(U283="",0,1)+IF(V283="",0,1)+IF(W283="",0,1)+IF(X283="",0,1)+IF(Y283="",0,1)+IF(Z283="",0,1)))</f>
        <v/>
      </c>
      <c r="AB283" s="171" t="str">
        <f t="shared" si="18"/>
        <v/>
      </c>
      <c r="AC283" s="171" t="str">
        <f t="shared" si="19"/>
        <v/>
      </c>
      <c r="AD283" s="17"/>
      <c r="AE283" s="183"/>
      <c r="AF283" s="16"/>
      <c r="AG283" s="16"/>
      <c r="AH283" s="16"/>
      <c r="AI283" s="16"/>
      <c r="AJ283" s="16"/>
      <c r="AK283" s="16"/>
      <c r="AL283" s="16"/>
      <c r="AM283" s="16"/>
      <c r="AN283" s="171" t="str">
        <f>IF(AND(AF283="",AG283="",AH283="",AI283="",AJ283="",AK283="",AL283="",AM283=""),"",(VLOOKUP(AF283,'Grade-Percent-GPA'!$E:$F,2,FALSE)+VLOOKUP(AG283,'Grade-Percent-GPA'!$E:$F,2,FALSE)+VLOOKUP(AH283,'Grade-Percent-GPA'!$E:$F,2,FALSE)+VLOOKUP(AI283,'Grade-Percent-GPA'!$E:$F,2,FALSE)+VLOOKUP(AJ283,'Grade-Percent-GPA'!$E:$F,2,FALSE)+VLOOKUP(AK283,'Grade-Percent-GPA'!$E:$F,2,FALSE)+VLOOKUP(AL283,'Grade-Percent-GPA'!$E:$F,2,FALSE)+VLOOKUP(AM283,'Grade-Percent-GPA'!$E:$F,2,FALSE))/(IF(AF283="",0,1)+IF(AG283="",0,1)+IF(AH283="",0,1)+IF(AI283="",0,1)+IF(AJ283="",0,1)+IF(AK283="",0,1)+IF(AL283="",0,1)+IF(AM283="",0,1)))</f>
        <v/>
      </c>
      <c r="AO283" s="171" t="str">
        <f t="shared" si="20"/>
        <v/>
      </c>
      <c r="AP283" s="171" t="str">
        <f t="shared" si="21"/>
        <v/>
      </c>
      <c r="AQ283" s="17"/>
      <c r="AR283" s="183"/>
      <c r="AS283" s="16"/>
      <c r="AT283" s="16"/>
      <c r="AU283" s="16"/>
      <c r="AV283" s="16"/>
      <c r="AW283" s="16"/>
      <c r="AX283" s="16"/>
      <c r="AY283" s="16"/>
      <c r="AZ283" s="16"/>
      <c r="BA283" s="171" t="str">
        <f>IF(AND(AS283="",AT283="",AU283="",AV283="",AW283="",AX283="",AY283="",AZ283=""),"",(VLOOKUP(AS283,'Grade-Percent-GPA'!$E:$F,2,FALSE)+VLOOKUP(AT283,'Grade-Percent-GPA'!$E:$F,2,FALSE)+VLOOKUP(AU283,'Grade-Percent-GPA'!$E:$F,2,FALSE)+VLOOKUP(AV283,'Grade-Percent-GPA'!$E:$F,2,FALSE)+VLOOKUP(AW283,'Grade-Percent-GPA'!$E:$F,2,FALSE)+VLOOKUP(AX283,'Grade-Percent-GPA'!$E:$F,2,FALSE)+VLOOKUP(AY283,'Grade-Percent-GPA'!$E:$F,2,FALSE)+VLOOKUP(AZ283,'Grade-Percent-GPA'!$E:$F,2,FALSE))/(IF(AS283="",0,1)+IF(AT283="",0,1)+IF(AU283="",0,1)+IF(AV283="",0,1)+IF(AW283="",0,1)+IF(AX283="",0,1)+IF(AY283="",0,1)+IF(AZ283="",0,1)))</f>
        <v/>
      </c>
      <c r="BB283" s="171" t="str">
        <f t="shared" si="22"/>
        <v/>
      </c>
      <c r="BC283" s="171" t="str">
        <f t="shared" si="23"/>
        <v/>
      </c>
      <c r="BD283" s="17"/>
      <c r="BE283" s="183"/>
      <c r="BF283" s="16"/>
      <c r="BG283" s="16"/>
      <c r="BH283" s="16"/>
      <c r="BI283" s="16"/>
      <c r="BJ283" s="16"/>
      <c r="BK283" s="16"/>
      <c r="BL283" s="16"/>
      <c r="BM283" s="16"/>
      <c r="BN283" s="171" t="str">
        <f>IF(AND(BF283="",BG283="",BH283="",BI283="",BJ283="",BK283="",BL283="",BM283=""),"",(VLOOKUP(BF283,'Grade-Percent-GPA'!$E:$F,2,FALSE)+VLOOKUP(BG283,'Grade-Percent-GPA'!$E:$F,2,FALSE)+VLOOKUP(BH283,'Grade-Percent-GPA'!$E:$F,2,FALSE)+VLOOKUP(BI283,'Grade-Percent-GPA'!$E:$F,2,FALSE)+VLOOKUP(BJ283,'Grade-Percent-GPA'!$E:$F,2,FALSE)+VLOOKUP(BK283,'Grade-Percent-GPA'!$E:$F,2,FALSE)+VLOOKUP(BL283,'Grade-Percent-GPA'!$E:$F,2,FALSE)+VLOOKUP(BM283,'Grade-Percent-GPA'!$E:$F,2,FALSE))/(IF(BF283="",0,1)+IF(BG283="",0,1)+IF(BH283="",0,1)+IF(BI283="",0,1)+IF(BJ283="",0,1)+IF(BK283="",0,1)+IF(BL283="",0,1)+IF(BM283="",0,1)))</f>
        <v/>
      </c>
      <c r="BO283" s="171" t="str">
        <f t="shared" si="24"/>
        <v/>
      </c>
      <c r="BP283" s="171" t="str">
        <f t="shared" si="25"/>
        <v/>
      </c>
      <c r="BQ283" s="17"/>
      <c r="BR283" s="183"/>
      <c r="BS283" s="16"/>
      <c r="BT283" s="16"/>
      <c r="BU283" s="16"/>
      <c r="BV283" s="16"/>
      <c r="BW283" s="16"/>
      <c r="BX283" s="16"/>
      <c r="BY283" s="16"/>
      <c r="BZ283" s="16"/>
      <c r="CA283" s="171" t="str">
        <f>IF(AND(BS283="",BT283="",BU283="",BV283="",BW283="",BX283="",BY283="",BZ283=""),"",(VLOOKUP(BS283,'Grade-Percent-GPA'!$E:$F,2,FALSE)+VLOOKUP(BT283,'Grade-Percent-GPA'!$E:$F,2,FALSE)+VLOOKUP(BU283,'Grade-Percent-GPA'!$E:$F,2,FALSE)+VLOOKUP(BV283,'Grade-Percent-GPA'!$E:$F,2,FALSE)+VLOOKUP(BW283,'Grade-Percent-GPA'!$E:$F,2,FALSE)+VLOOKUP(BX283,'Grade-Percent-GPA'!$E:$F,2,FALSE)+VLOOKUP(BY283,'Grade-Percent-GPA'!$E:$F,2,FALSE)+VLOOKUP(BZ283,'Grade-Percent-GPA'!$E:$F,2,FALSE))/(IF(BS283="",0,1)+IF(BT283="",0,1)+IF(BU283="",0,1)+IF(BV283="",0,1)+IF(BW283="",0,1)+IF(BX283="",0,1)+IF(BY283="",0,1)+IF(BZ283="",0,1)))</f>
        <v/>
      </c>
      <c r="CB283" s="171" t="str">
        <f t="shared" si="26"/>
        <v/>
      </c>
      <c r="CC283" s="171" t="str">
        <f t="shared" si="27"/>
        <v/>
      </c>
      <c r="CD283" s="17"/>
      <c r="CE283" s="183"/>
      <c r="CF283" s="16"/>
      <c r="CG283" s="16"/>
      <c r="CH283" s="16"/>
      <c r="CI283" s="16"/>
      <c r="CJ283" s="16"/>
      <c r="CK283" s="16"/>
      <c r="CL283" s="16"/>
      <c r="CM283" s="16"/>
      <c r="CN283" s="171" t="str">
        <f>IF(AND(CF283="",CG283="",CH283="",CI283="",CJ283="",CK283="",CL283="",CM283=""),"",(VLOOKUP(CF283,'Grade-Percent-GPA'!$E:$F,2,FALSE)+VLOOKUP(CG283,'Grade-Percent-GPA'!$E:$F,2,FALSE)+VLOOKUP(CH283,'Grade-Percent-GPA'!$E:$F,2,FALSE)+VLOOKUP(CI283,'Grade-Percent-GPA'!$E:$F,2,FALSE)+VLOOKUP(CJ283,'Grade-Percent-GPA'!$E:$F,2,FALSE)+VLOOKUP(CK283,'Grade-Percent-GPA'!$E:$F,2,FALSE)+VLOOKUP(CL283,'Grade-Percent-GPA'!$E:$F,2,FALSE)+VLOOKUP(CM283,'Grade-Percent-GPA'!$E:$F,2,FALSE))/(IF(CF283="",0,1)+IF(CG283="",0,1)+IF(CH283="",0,1)+IF(CI283="",0,1)+IF(CJ283="",0,1)+IF(CK283="",0,1)+IF(CL283="",0,1)+IF(CM283="",0,1)))</f>
        <v/>
      </c>
      <c r="CO283" s="171" t="str">
        <f t="shared" si="28"/>
        <v/>
      </c>
      <c r="CP283" s="171" t="str">
        <f t="shared" si="29"/>
        <v/>
      </c>
      <c r="CQ283" s="17"/>
      <c r="CR283" s="183"/>
      <c r="CS283" s="16"/>
      <c r="CT283" s="16"/>
      <c r="CU283" s="16"/>
      <c r="CV283" s="16"/>
      <c r="CW283" s="16"/>
      <c r="CX283" s="16"/>
      <c r="CY283" s="16"/>
      <c r="CZ283" s="16"/>
      <c r="DA283" s="171" t="str">
        <f>IF(AND(CS283="",CT283="",CU283="",CV283="",CW283="",CX283="",CY283="",CZ283=""),"",(VLOOKUP(CS283,'Grade-Percent-GPA'!$E:$F,2,FALSE)+VLOOKUP(CT283,'Grade-Percent-GPA'!$E:$F,2,FALSE)+VLOOKUP(CU283,'Grade-Percent-GPA'!$E:$F,2,FALSE)+VLOOKUP(CV283,'Grade-Percent-GPA'!$E:$F,2,FALSE)+VLOOKUP(CW283,'Grade-Percent-GPA'!$E:$F,2,FALSE)+VLOOKUP(CX283,'Grade-Percent-GPA'!$E:$F,2,FALSE)+VLOOKUP(CY283,'Grade-Percent-GPA'!$E:$F,2,FALSE)+VLOOKUP(CZ283,'Grade-Percent-GPA'!$E:$F,2,FALSE))/(IF(CS283="",0,1)+IF(CT283="",0,1)+IF(CU283="",0,1)+IF(CV283="",0,1)+IF(CW283="",0,1)+IF(CX283="",0,1)+IF(CY283="",0,1)+IF(CZ283="",0,1)))</f>
        <v/>
      </c>
      <c r="DB283" s="171" t="str">
        <f t="shared" si="30"/>
        <v/>
      </c>
      <c r="DC283" s="171" t="str">
        <f t="shared" si="31"/>
        <v/>
      </c>
    </row>
    <row r="284" spans="1:107" ht="14.25" customHeight="1" x14ac:dyDescent="0.3">
      <c r="A284" s="182"/>
      <c r="B284" s="15"/>
      <c r="C284" s="15"/>
      <c r="D284" s="453"/>
      <c r="E284" s="183"/>
      <c r="F284" s="16"/>
      <c r="G284" s="16"/>
      <c r="H284" s="16"/>
      <c r="I284" s="16"/>
      <c r="J284" s="16"/>
      <c r="K284" s="16"/>
      <c r="L284" s="16"/>
      <c r="M284" s="16"/>
      <c r="N284" s="171" t="str">
        <f>IF(AND(F284="",G284="",H284="",I284="",J284="",K284="",L284="",M284=""),"",(VLOOKUP(F284,'Grade-Percent-GPA'!$E:$F,2,FALSE)+VLOOKUP(G284,'Grade-Percent-GPA'!$E:$F,2,FALSE)+VLOOKUP(H284,'Grade-Percent-GPA'!$E:$F,2,FALSE)+VLOOKUP(I284,'Grade-Percent-GPA'!$E:$F,2,FALSE)+VLOOKUP(J284,'Grade-Percent-GPA'!$E:$F,2,FALSE)+VLOOKUP(K284,'Grade-Percent-GPA'!$E:$F,2,FALSE)+VLOOKUP(L284,'Grade-Percent-GPA'!$E:$F,2,FALSE)+VLOOKUP(M284,'Grade-Percent-GPA'!$E:$F,2,FALSE))/(IF(F284="",0,1)+IF(G284="",0,1)+IF(H284="",0,1)+IF(I284="",0,1)+IF(J284="",0,1)+IF(K284="",0,1)+IF(L284="",0,1)+IF(M284="",0,1)))</f>
        <v/>
      </c>
      <c r="O284" s="171" t="str">
        <f t="shared" si="16"/>
        <v/>
      </c>
      <c r="P284" s="171" t="str">
        <f t="shared" si="17"/>
        <v/>
      </c>
      <c r="Q284" s="17"/>
      <c r="R284" s="183"/>
      <c r="S284" s="16"/>
      <c r="T284" s="16"/>
      <c r="U284" s="16"/>
      <c r="V284" s="16"/>
      <c r="W284" s="16"/>
      <c r="X284" s="16"/>
      <c r="Y284" s="16"/>
      <c r="Z284" s="16"/>
      <c r="AA284" s="171" t="str">
        <f>IF(AND(S284="",T284="",U284="",V284="",W284="",X284="",Y284="",Z284=""),"",(VLOOKUP(S284,'Grade-Percent-GPA'!$E:$F,2,FALSE)+VLOOKUP(T284,'Grade-Percent-GPA'!$E:$F,2,FALSE)+VLOOKUP(U284,'Grade-Percent-GPA'!$E:$F,2,FALSE)+VLOOKUP(V284,'Grade-Percent-GPA'!$E:$F,2,FALSE)+VLOOKUP(W284,'Grade-Percent-GPA'!$E:$F,2,FALSE)+VLOOKUP(X284,'Grade-Percent-GPA'!$E:$F,2,FALSE)+VLOOKUP(Y284,'Grade-Percent-GPA'!$E:$F,2,FALSE)+VLOOKUP(Z284,'Grade-Percent-GPA'!$E:$F,2,FALSE))/(IF(S284="",0,1)+IF(T284="",0,1)+IF(U284="",0,1)+IF(V284="",0,1)+IF(W284="",0,1)+IF(X284="",0,1)+IF(Y284="",0,1)+IF(Z284="",0,1)))</f>
        <v/>
      </c>
      <c r="AB284" s="171" t="str">
        <f t="shared" si="18"/>
        <v/>
      </c>
      <c r="AC284" s="171" t="str">
        <f t="shared" si="19"/>
        <v/>
      </c>
      <c r="AD284" s="17"/>
      <c r="AE284" s="183"/>
      <c r="AF284" s="16"/>
      <c r="AG284" s="16"/>
      <c r="AH284" s="16"/>
      <c r="AI284" s="16"/>
      <c r="AJ284" s="16"/>
      <c r="AK284" s="16"/>
      <c r="AL284" s="16"/>
      <c r="AM284" s="16"/>
      <c r="AN284" s="171" t="str">
        <f>IF(AND(AF284="",AG284="",AH284="",AI284="",AJ284="",AK284="",AL284="",AM284=""),"",(VLOOKUP(AF284,'Grade-Percent-GPA'!$E:$F,2,FALSE)+VLOOKUP(AG284,'Grade-Percent-GPA'!$E:$F,2,FALSE)+VLOOKUP(AH284,'Grade-Percent-GPA'!$E:$F,2,FALSE)+VLOOKUP(AI284,'Grade-Percent-GPA'!$E:$F,2,FALSE)+VLOOKUP(AJ284,'Grade-Percent-GPA'!$E:$F,2,FALSE)+VLOOKUP(AK284,'Grade-Percent-GPA'!$E:$F,2,FALSE)+VLOOKUP(AL284,'Grade-Percent-GPA'!$E:$F,2,FALSE)+VLOOKUP(AM284,'Grade-Percent-GPA'!$E:$F,2,FALSE))/(IF(AF284="",0,1)+IF(AG284="",0,1)+IF(AH284="",0,1)+IF(AI284="",0,1)+IF(AJ284="",0,1)+IF(AK284="",0,1)+IF(AL284="",0,1)+IF(AM284="",0,1)))</f>
        <v/>
      </c>
      <c r="AO284" s="171" t="str">
        <f t="shared" si="20"/>
        <v/>
      </c>
      <c r="AP284" s="171" t="str">
        <f t="shared" si="21"/>
        <v/>
      </c>
      <c r="AQ284" s="17"/>
      <c r="AR284" s="183"/>
      <c r="AS284" s="16"/>
      <c r="AT284" s="16"/>
      <c r="AU284" s="16"/>
      <c r="AV284" s="16"/>
      <c r="AW284" s="16"/>
      <c r="AX284" s="16"/>
      <c r="AY284" s="16"/>
      <c r="AZ284" s="16"/>
      <c r="BA284" s="171" t="str">
        <f>IF(AND(AS284="",AT284="",AU284="",AV284="",AW284="",AX284="",AY284="",AZ284=""),"",(VLOOKUP(AS284,'Grade-Percent-GPA'!$E:$F,2,FALSE)+VLOOKUP(AT284,'Grade-Percent-GPA'!$E:$F,2,FALSE)+VLOOKUP(AU284,'Grade-Percent-GPA'!$E:$F,2,FALSE)+VLOOKUP(AV284,'Grade-Percent-GPA'!$E:$F,2,FALSE)+VLOOKUP(AW284,'Grade-Percent-GPA'!$E:$F,2,FALSE)+VLOOKUP(AX284,'Grade-Percent-GPA'!$E:$F,2,FALSE)+VLOOKUP(AY284,'Grade-Percent-GPA'!$E:$F,2,FALSE)+VLOOKUP(AZ284,'Grade-Percent-GPA'!$E:$F,2,FALSE))/(IF(AS284="",0,1)+IF(AT284="",0,1)+IF(AU284="",0,1)+IF(AV284="",0,1)+IF(AW284="",0,1)+IF(AX284="",0,1)+IF(AY284="",0,1)+IF(AZ284="",0,1)))</f>
        <v/>
      </c>
      <c r="BB284" s="171" t="str">
        <f t="shared" si="22"/>
        <v/>
      </c>
      <c r="BC284" s="171" t="str">
        <f t="shared" si="23"/>
        <v/>
      </c>
      <c r="BD284" s="17"/>
      <c r="BE284" s="183"/>
      <c r="BF284" s="16"/>
      <c r="BG284" s="16"/>
      <c r="BH284" s="16"/>
      <c r="BI284" s="16"/>
      <c r="BJ284" s="16"/>
      <c r="BK284" s="16"/>
      <c r="BL284" s="16"/>
      <c r="BM284" s="16"/>
      <c r="BN284" s="171" t="str">
        <f>IF(AND(BF284="",BG284="",BH284="",BI284="",BJ284="",BK284="",BL284="",BM284=""),"",(VLOOKUP(BF284,'Grade-Percent-GPA'!$E:$F,2,FALSE)+VLOOKUP(BG284,'Grade-Percent-GPA'!$E:$F,2,FALSE)+VLOOKUP(BH284,'Grade-Percent-GPA'!$E:$F,2,FALSE)+VLOOKUP(BI284,'Grade-Percent-GPA'!$E:$F,2,FALSE)+VLOOKUP(BJ284,'Grade-Percent-GPA'!$E:$F,2,FALSE)+VLOOKUP(BK284,'Grade-Percent-GPA'!$E:$F,2,FALSE)+VLOOKUP(BL284,'Grade-Percent-GPA'!$E:$F,2,FALSE)+VLOOKUP(BM284,'Grade-Percent-GPA'!$E:$F,2,FALSE))/(IF(BF284="",0,1)+IF(BG284="",0,1)+IF(BH284="",0,1)+IF(BI284="",0,1)+IF(BJ284="",0,1)+IF(BK284="",0,1)+IF(BL284="",0,1)+IF(BM284="",0,1)))</f>
        <v/>
      </c>
      <c r="BO284" s="171" t="str">
        <f t="shared" si="24"/>
        <v/>
      </c>
      <c r="BP284" s="171" t="str">
        <f t="shared" si="25"/>
        <v/>
      </c>
      <c r="BQ284" s="17"/>
      <c r="BR284" s="183"/>
      <c r="BS284" s="16"/>
      <c r="BT284" s="16"/>
      <c r="BU284" s="16"/>
      <c r="BV284" s="16"/>
      <c r="BW284" s="16"/>
      <c r="BX284" s="16"/>
      <c r="BY284" s="16"/>
      <c r="BZ284" s="16"/>
      <c r="CA284" s="171" t="str">
        <f>IF(AND(BS284="",BT284="",BU284="",BV284="",BW284="",BX284="",BY284="",BZ284=""),"",(VLOOKUP(BS284,'Grade-Percent-GPA'!$E:$F,2,FALSE)+VLOOKUP(BT284,'Grade-Percent-GPA'!$E:$F,2,FALSE)+VLOOKUP(BU284,'Grade-Percent-GPA'!$E:$F,2,FALSE)+VLOOKUP(BV284,'Grade-Percent-GPA'!$E:$F,2,FALSE)+VLOOKUP(BW284,'Grade-Percent-GPA'!$E:$F,2,FALSE)+VLOOKUP(BX284,'Grade-Percent-GPA'!$E:$F,2,FALSE)+VLOOKUP(BY284,'Grade-Percent-GPA'!$E:$F,2,FALSE)+VLOOKUP(BZ284,'Grade-Percent-GPA'!$E:$F,2,FALSE))/(IF(BS284="",0,1)+IF(BT284="",0,1)+IF(BU284="",0,1)+IF(BV284="",0,1)+IF(BW284="",0,1)+IF(BX284="",0,1)+IF(BY284="",0,1)+IF(BZ284="",0,1)))</f>
        <v/>
      </c>
      <c r="CB284" s="171" t="str">
        <f t="shared" si="26"/>
        <v/>
      </c>
      <c r="CC284" s="171" t="str">
        <f t="shared" si="27"/>
        <v/>
      </c>
      <c r="CD284" s="17"/>
      <c r="CE284" s="183"/>
      <c r="CF284" s="16"/>
      <c r="CG284" s="16"/>
      <c r="CH284" s="16"/>
      <c r="CI284" s="16"/>
      <c r="CJ284" s="16"/>
      <c r="CK284" s="16"/>
      <c r="CL284" s="16"/>
      <c r="CM284" s="16"/>
      <c r="CN284" s="171" t="str">
        <f>IF(AND(CF284="",CG284="",CH284="",CI284="",CJ284="",CK284="",CL284="",CM284=""),"",(VLOOKUP(CF284,'Grade-Percent-GPA'!$E:$F,2,FALSE)+VLOOKUP(CG284,'Grade-Percent-GPA'!$E:$F,2,FALSE)+VLOOKUP(CH284,'Grade-Percent-GPA'!$E:$F,2,FALSE)+VLOOKUP(CI284,'Grade-Percent-GPA'!$E:$F,2,FALSE)+VLOOKUP(CJ284,'Grade-Percent-GPA'!$E:$F,2,FALSE)+VLOOKUP(CK284,'Grade-Percent-GPA'!$E:$F,2,FALSE)+VLOOKUP(CL284,'Grade-Percent-GPA'!$E:$F,2,FALSE)+VLOOKUP(CM284,'Grade-Percent-GPA'!$E:$F,2,FALSE))/(IF(CF284="",0,1)+IF(CG284="",0,1)+IF(CH284="",0,1)+IF(CI284="",0,1)+IF(CJ284="",0,1)+IF(CK284="",0,1)+IF(CL284="",0,1)+IF(CM284="",0,1)))</f>
        <v/>
      </c>
      <c r="CO284" s="171" t="str">
        <f t="shared" si="28"/>
        <v/>
      </c>
      <c r="CP284" s="171" t="str">
        <f t="shared" si="29"/>
        <v/>
      </c>
      <c r="CQ284" s="17"/>
      <c r="CR284" s="183"/>
      <c r="CS284" s="16"/>
      <c r="CT284" s="16"/>
      <c r="CU284" s="16"/>
      <c r="CV284" s="16"/>
      <c r="CW284" s="16"/>
      <c r="CX284" s="16"/>
      <c r="CY284" s="16"/>
      <c r="CZ284" s="16"/>
      <c r="DA284" s="171" t="str">
        <f>IF(AND(CS284="",CT284="",CU284="",CV284="",CW284="",CX284="",CY284="",CZ284=""),"",(VLOOKUP(CS284,'Grade-Percent-GPA'!$E:$F,2,FALSE)+VLOOKUP(CT284,'Grade-Percent-GPA'!$E:$F,2,FALSE)+VLOOKUP(CU284,'Grade-Percent-GPA'!$E:$F,2,FALSE)+VLOOKUP(CV284,'Grade-Percent-GPA'!$E:$F,2,FALSE)+VLOOKUP(CW284,'Grade-Percent-GPA'!$E:$F,2,FALSE)+VLOOKUP(CX284,'Grade-Percent-GPA'!$E:$F,2,FALSE)+VLOOKUP(CY284,'Grade-Percent-GPA'!$E:$F,2,FALSE)+VLOOKUP(CZ284,'Grade-Percent-GPA'!$E:$F,2,FALSE))/(IF(CS284="",0,1)+IF(CT284="",0,1)+IF(CU284="",0,1)+IF(CV284="",0,1)+IF(CW284="",0,1)+IF(CX284="",0,1)+IF(CY284="",0,1)+IF(CZ284="",0,1)))</f>
        <v/>
      </c>
      <c r="DB284" s="171" t="str">
        <f t="shared" si="30"/>
        <v/>
      </c>
      <c r="DC284" s="171" t="str">
        <f t="shared" si="31"/>
        <v/>
      </c>
    </row>
    <row r="285" spans="1:107" ht="14.25" customHeight="1" x14ac:dyDescent="0.3">
      <c r="A285" s="182"/>
      <c r="B285" s="15"/>
      <c r="C285" s="15"/>
      <c r="D285" s="453"/>
      <c r="E285" s="183"/>
      <c r="F285" s="16"/>
      <c r="G285" s="16"/>
      <c r="H285" s="16"/>
      <c r="I285" s="16"/>
      <c r="J285" s="16"/>
      <c r="K285" s="16"/>
      <c r="L285" s="16"/>
      <c r="M285" s="16"/>
      <c r="N285" s="171" t="str">
        <f>IF(AND(F285="",G285="",H285="",I285="",J285="",K285="",L285="",M285=""),"",(VLOOKUP(F285,'Grade-Percent-GPA'!$E:$F,2,FALSE)+VLOOKUP(G285,'Grade-Percent-GPA'!$E:$F,2,FALSE)+VLOOKUP(H285,'Grade-Percent-GPA'!$E:$F,2,FALSE)+VLOOKUP(I285,'Grade-Percent-GPA'!$E:$F,2,FALSE)+VLOOKUP(J285,'Grade-Percent-GPA'!$E:$F,2,FALSE)+VLOOKUP(K285,'Grade-Percent-GPA'!$E:$F,2,FALSE)+VLOOKUP(L285,'Grade-Percent-GPA'!$E:$F,2,FALSE)+VLOOKUP(M285,'Grade-Percent-GPA'!$E:$F,2,FALSE))/(IF(F285="",0,1)+IF(G285="",0,1)+IF(H285="",0,1)+IF(I285="",0,1)+IF(J285="",0,1)+IF(K285="",0,1)+IF(L285="",0,1)+IF(M285="",0,1)))</f>
        <v/>
      </c>
      <c r="O285" s="171" t="str">
        <f t="shared" si="16"/>
        <v/>
      </c>
      <c r="P285" s="171" t="str">
        <f t="shared" si="17"/>
        <v/>
      </c>
      <c r="Q285" s="17"/>
      <c r="R285" s="183"/>
      <c r="S285" s="16"/>
      <c r="T285" s="16"/>
      <c r="U285" s="16"/>
      <c r="V285" s="16"/>
      <c r="W285" s="16"/>
      <c r="X285" s="16"/>
      <c r="Y285" s="16"/>
      <c r="Z285" s="16"/>
      <c r="AA285" s="171" t="str">
        <f>IF(AND(S285="",T285="",U285="",V285="",W285="",X285="",Y285="",Z285=""),"",(VLOOKUP(S285,'Grade-Percent-GPA'!$E:$F,2,FALSE)+VLOOKUP(T285,'Grade-Percent-GPA'!$E:$F,2,FALSE)+VLOOKUP(U285,'Grade-Percent-GPA'!$E:$F,2,FALSE)+VLOOKUP(V285,'Grade-Percent-GPA'!$E:$F,2,FALSE)+VLOOKUP(W285,'Grade-Percent-GPA'!$E:$F,2,FALSE)+VLOOKUP(X285,'Grade-Percent-GPA'!$E:$F,2,FALSE)+VLOOKUP(Y285,'Grade-Percent-GPA'!$E:$F,2,FALSE)+VLOOKUP(Z285,'Grade-Percent-GPA'!$E:$F,2,FALSE))/(IF(S285="",0,1)+IF(T285="",0,1)+IF(U285="",0,1)+IF(V285="",0,1)+IF(W285="",0,1)+IF(X285="",0,1)+IF(Y285="",0,1)+IF(Z285="",0,1)))</f>
        <v/>
      </c>
      <c r="AB285" s="171" t="str">
        <f t="shared" si="18"/>
        <v/>
      </c>
      <c r="AC285" s="171" t="str">
        <f t="shared" si="19"/>
        <v/>
      </c>
      <c r="AD285" s="17"/>
      <c r="AE285" s="183"/>
      <c r="AF285" s="16"/>
      <c r="AG285" s="16"/>
      <c r="AH285" s="16"/>
      <c r="AI285" s="16"/>
      <c r="AJ285" s="16"/>
      <c r="AK285" s="16"/>
      <c r="AL285" s="16"/>
      <c r="AM285" s="16"/>
      <c r="AN285" s="171" t="str">
        <f>IF(AND(AF285="",AG285="",AH285="",AI285="",AJ285="",AK285="",AL285="",AM285=""),"",(VLOOKUP(AF285,'Grade-Percent-GPA'!$E:$F,2,FALSE)+VLOOKUP(AG285,'Grade-Percent-GPA'!$E:$F,2,FALSE)+VLOOKUP(AH285,'Grade-Percent-GPA'!$E:$F,2,FALSE)+VLOOKUP(AI285,'Grade-Percent-GPA'!$E:$F,2,FALSE)+VLOOKUP(AJ285,'Grade-Percent-GPA'!$E:$F,2,FALSE)+VLOOKUP(AK285,'Grade-Percent-GPA'!$E:$F,2,FALSE)+VLOOKUP(AL285,'Grade-Percent-GPA'!$E:$F,2,FALSE)+VLOOKUP(AM285,'Grade-Percent-GPA'!$E:$F,2,FALSE))/(IF(AF285="",0,1)+IF(AG285="",0,1)+IF(AH285="",0,1)+IF(AI285="",0,1)+IF(AJ285="",0,1)+IF(AK285="",0,1)+IF(AL285="",0,1)+IF(AM285="",0,1)))</f>
        <v/>
      </c>
      <c r="AO285" s="171" t="str">
        <f t="shared" si="20"/>
        <v/>
      </c>
      <c r="AP285" s="171" t="str">
        <f t="shared" si="21"/>
        <v/>
      </c>
      <c r="AQ285" s="17"/>
      <c r="AR285" s="183"/>
      <c r="AS285" s="16"/>
      <c r="AT285" s="16"/>
      <c r="AU285" s="16"/>
      <c r="AV285" s="16"/>
      <c r="AW285" s="16"/>
      <c r="AX285" s="16"/>
      <c r="AY285" s="16"/>
      <c r="AZ285" s="16"/>
      <c r="BA285" s="171" t="str">
        <f>IF(AND(AS285="",AT285="",AU285="",AV285="",AW285="",AX285="",AY285="",AZ285=""),"",(VLOOKUP(AS285,'Grade-Percent-GPA'!$E:$F,2,FALSE)+VLOOKUP(AT285,'Grade-Percent-GPA'!$E:$F,2,FALSE)+VLOOKUP(AU285,'Grade-Percent-GPA'!$E:$F,2,FALSE)+VLOOKUP(AV285,'Grade-Percent-GPA'!$E:$F,2,FALSE)+VLOOKUP(AW285,'Grade-Percent-GPA'!$E:$F,2,FALSE)+VLOOKUP(AX285,'Grade-Percent-GPA'!$E:$F,2,FALSE)+VLOOKUP(AY285,'Grade-Percent-GPA'!$E:$F,2,FALSE)+VLOOKUP(AZ285,'Grade-Percent-GPA'!$E:$F,2,FALSE))/(IF(AS285="",0,1)+IF(AT285="",0,1)+IF(AU285="",0,1)+IF(AV285="",0,1)+IF(AW285="",0,1)+IF(AX285="",0,1)+IF(AY285="",0,1)+IF(AZ285="",0,1)))</f>
        <v/>
      </c>
      <c r="BB285" s="171" t="str">
        <f t="shared" si="22"/>
        <v/>
      </c>
      <c r="BC285" s="171" t="str">
        <f t="shared" si="23"/>
        <v/>
      </c>
      <c r="BD285" s="17"/>
      <c r="BE285" s="183"/>
      <c r="BF285" s="16"/>
      <c r="BG285" s="16"/>
      <c r="BH285" s="16"/>
      <c r="BI285" s="16"/>
      <c r="BJ285" s="16"/>
      <c r="BK285" s="16"/>
      <c r="BL285" s="16"/>
      <c r="BM285" s="16"/>
      <c r="BN285" s="171" t="str">
        <f>IF(AND(BF285="",BG285="",BH285="",BI285="",BJ285="",BK285="",BL285="",BM285=""),"",(VLOOKUP(BF285,'Grade-Percent-GPA'!$E:$F,2,FALSE)+VLOOKUP(BG285,'Grade-Percent-GPA'!$E:$F,2,FALSE)+VLOOKUP(BH285,'Grade-Percent-GPA'!$E:$F,2,FALSE)+VLOOKUP(BI285,'Grade-Percent-GPA'!$E:$F,2,FALSE)+VLOOKUP(BJ285,'Grade-Percent-GPA'!$E:$F,2,FALSE)+VLOOKUP(BK285,'Grade-Percent-GPA'!$E:$F,2,FALSE)+VLOOKUP(BL285,'Grade-Percent-GPA'!$E:$F,2,FALSE)+VLOOKUP(BM285,'Grade-Percent-GPA'!$E:$F,2,FALSE))/(IF(BF285="",0,1)+IF(BG285="",0,1)+IF(BH285="",0,1)+IF(BI285="",0,1)+IF(BJ285="",0,1)+IF(BK285="",0,1)+IF(BL285="",0,1)+IF(BM285="",0,1)))</f>
        <v/>
      </c>
      <c r="BO285" s="171" t="str">
        <f t="shared" si="24"/>
        <v/>
      </c>
      <c r="BP285" s="171" t="str">
        <f t="shared" si="25"/>
        <v/>
      </c>
      <c r="BQ285" s="17"/>
      <c r="BR285" s="183"/>
      <c r="BS285" s="16"/>
      <c r="BT285" s="16"/>
      <c r="BU285" s="16"/>
      <c r="BV285" s="16"/>
      <c r="BW285" s="16"/>
      <c r="BX285" s="16"/>
      <c r="BY285" s="16"/>
      <c r="BZ285" s="16"/>
      <c r="CA285" s="171" t="str">
        <f>IF(AND(BS285="",BT285="",BU285="",BV285="",BW285="",BX285="",BY285="",BZ285=""),"",(VLOOKUP(BS285,'Grade-Percent-GPA'!$E:$F,2,FALSE)+VLOOKUP(BT285,'Grade-Percent-GPA'!$E:$F,2,FALSE)+VLOOKUP(BU285,'Grade-Percent-GPA'!$E:$F,2,FALSE)+VLOOKUP(BV285,'Grade-Percent-GPA'!$E:$F,2,FALSE)+VLOOKUP(BW285,'Grade-Percent-GPA'!$E:$F,2,FALSE)+VLOOKUP(BX285,'Grade-Percent-GPA'!$E:$F,2,FALSE)+VLOOKUP(BY285,'Grade-Percent-GPA'!$E:$F,2,FALSE)+VLOOKUP(BZ285,'Grade-Percent-GPA'!$E:$F,2,FALSE))/(IF(BS285="",0,1)+IF(BT285="",0,1)+IF(BU285="",0,1)+IF(BV285="",0,1)+IF(BW285="",0,1)+IF(BX285="",0,1)+IF(BY285="",0,1)+IF(BZ285="",0,1)))</f>
        <v/>
      </c>
      <c r="CB285" s="171" t="str">
        <f t="shared" si="26"/>
        <v/>
      </c>
      <c r="CC285" s="171" t="str">
        <f t="shared" si="27"/>
        <v/>
      </c>
      <c r="CD285" s="17"/>
      <c r="CE285" s="183"/>
      <c r="CF285" s="16"/>
      <c r="CG285" s="16"/>
      <c r="CH285" s="16"/>
      <c r="CI285" s="16"/>
      <c r="CJ285" s="16"/>
      <c r="CK285" s="16"/>
      <c r="CL285" s="16"/>
      <c r="CM285" s="16"/>
      <c r="CN285" s="171" t="str">
        <f>IF(AND(CF285="",CG285="",CH285="",CI285="",CJ285="",CK285="",CL285="",CM285=""),"",(VLOOKUP(CF285,'Grade-Percent-GPA'!$E:$F,2,FALSE)+VLOOKUP(CG285,'Grade-Percent-GPA'!$E:$F,2,FALSE)+VLOOKUP(CH285,'Grade-Percent-GPA'!$E:$F,2,FALSE)+VLOOKUP(CI285,'Grade-Percent-GPA'!$E:$F,2,FALSE)+VLOOKUP(CJ285,'Grade-Percent-GPA'!$E:$F,2,FALSE)+VLOOKUP(CK285,'Grade-Percent-GPA'!$E:$F,2,FALSE)+VLOOKUP(CL285,'Grade-Percent-GPA'!$E:$F,2,FALSE)+VLOOKUP(CM285,'Grade-Percent-GPA'!$E:$F,2,FALSE))/(IF(CF285="",0,1)+IF(CG285="",0,1)+IF(CH285="",0,1)+IF(CI285="",0,1)+IF(CJ285="",0,1)+IF(CK285="",0,1)+IF(CL285="",0,1)+IF(CM285="",0,1)))</f>
        <v/>
      </c>
      <c r="CO285" s="171" t="str">
        <f t="shared" si="28"/>
        <v/>
      </c>
      <c r="CP285" s="171" t="str">
        <f t="shared" si="29"/>
        <v/>
      </c>
      <c r="CQ285" s="17"/>
      <c r="CR285" s="183"/>
      <c r="CS285" s="16"/>
      <c r="CT285" s="16"/>
      <c r="CU285" s="16"/>
      <c r="CV285" s="16"/>
      <c r="CW285" s="16"/>
      <c r="CX285" s="16"/>
      <c r="CY285" s="16"/>
      <c r="CZ285" s="16"/>
      <c r="DA285" s="171" t="str">
        <f>IF(AND(CS285="",CT285="",CU285="",CV285="",CW285="",CX285="",CY285="",CZ285=""),"",(VLOOKUP(CS285,'Grade-Percent-GPA'!$E:$F,2,FALSE)+VLOOKUP(CT285,'Grade-Percent-GPA'!$E:$F,2,FALSE)+VLOOKUP(CU285,'Grade-Percent-GPA'!$E:$F,2,FALSE)+VLOOKUP(CV285,'Grade-Percent-GPA'!$E:$F,2,FALSE)+VLOOKUP(CW285,'Grade-Percent-GPA'!$E:$F,2,FALSE)+VLOOKUP(CX285,'Grade-Percent-GPA'!$E:$F,2,FALSE)+VLOOKUP(CY285,'Grade-Percent-GPA'!$E:$F,2,FALSE)+VLOOKUP(CZ285,'Grade-Percent-GPA'!$E:$F,2,FALSE))/(IF(CS285="",0,1)+IF(CT285="",0,1)+IF(CU285="",0,1)+IF(CV285="",0,1)+IF(CW285="",0,1)+IF(CX285="",0,1)+IF(CY285="",0,1)+IF(CZ285="",0,1)))</f>
        <v/>
      </c>
      <c r="DB285" s="171" t="str">
        <f t="shared" si="30"/>
        <v/>
      </c>
      <c r="DC285" s="171" t="str">
        <f t="shared" si="31"/>
        <v/>
      </c>
    </row>
    <row r="286" spans="1:107" ht="14.25" customHeight="1" x14ac:dyDescent="0.3">
      <c r="A286" s="182"/>
      <c r="B286" s="15"/>
      <c r="C286" s="15"/>
      <c r="D286" s="453"/>
      <c r="E286" s="183"/>
      <c r="F286" s="16"/>
      <c r="G286" s="16"/>
      <c r="H286" s="16"/>
      <c r="I286" s="16"/>
      <c r="J286" s="16"/>
      <c r="K286" s="16"/>
      <c r="L286" s="16"/>
      <c r="M286" s="16"/>
      <c r="N286" s="171" t="str">
        <f>IF(AND(F286="",G286="",H286="",I286="",J286="",K286="",L286="",M286=""),"",(VLOOKUP(F286,'Grade-Percent-GPA'!$E:$F,2,FALSE)+VLOOKUP(G286,'Grade-Percent-GPA'!$E:$F,2,FALSE)+VLOOKUP(H286,'Grade-Percent-GPA'!$E:$F,2,FALSE)+VLOOKUP(I286,'Grade-Percent-GPA'!$E:$F,2,FALSE)+VLOOKUP(J286,'Grade-Percent-GPA'!$E:$F,2,FALSE)+VLOOKUP(K286,'Grade-Percent-GPA'!$E:$F,2,FALSE)+VLOOKUP(L286,'Grade-Percent-GPA'!$E:$F,2,FALSE)+VLOOKUP(M286,'Grade-Percent-GPA'!$E:$F,2,FALSE))/(IF(F286="",0,1)+IF(G286="",0,1)+IF(H286="",0,1)+IF(I286="",0,1)+IF(J286="",0,1)+IF(K286="",0,1)+IF(L286="",0,1)+IF(M286="",0,1)))</f>
        <v/>
      </c>
      <c r="O286" s="171" t="str">
        <f t="shared" si="16"/>
        <v/>
      </c>
      <c r="P286" s="171" t="str">
        <f t="shared" si="17"/>
        <v/>
      </c>
      <c r="Q286" s="17"/>
      <c r="R286" s="183"/>
      <c r="S286" s="16"/>
      <c r="T286" s="16"/>
      <c r="U286" s="16"/>
      <c r="V286" s="16"/>
      <c r="W286" s="16"/>
      <c r="X286" s="16"/>
      <c r="Y286" s="16"/>
      <c r="Z286" s="16"/>
      <c r="AA286" s="171" t="str">
        <f>IF(AND(S286="",T286="",U286="",V286="",W286="",X286="",Y286="",Z286=""),"",(VLOOKUP(S286,'Grade-Percent-GPA'!$E:$F,2,FALSE)+VLOOKUP(T286,'Grade-Percent-GPA'!$E:$F,2,FALSE)+VLOOKUP(U286,'Grade-Percent-GPA'!$E:$F,2,FALSE)+VLOOKUP(V286,'Grade-Percent-GPA'!$E:$F,2,FALSE)+VLOOKUP(W286,'Grade-Percent-GPA'!$E:$F,2,FALSE)+VLOOKUP(X286,'Grade-Percent-GPA'!$E:$F,2,FALSE)+VLOOKUP(Y286,'Grade-Percent-GPA'!$E:$F,2,FALSE)+VLOOKUP(Z286,'Grade-Percent-GPA'!$E:$F,2,FALSE))/(IF(S286="",0,1)+IF(T286="",0,1)+IF(U286="",0,1)+IF(V286="",0,1)+IF(W286="",0,1)+IF(X286="",0,1)+IF(Y286="",0,1)+IF(Z286="",0,1)))</f>
        <v/>
      </c>
      <c r="AB286" s="171" t="str">
        <f t="shared" si="18"/>
        <v/>
      </c>
      <c r="AC286" s="171" t="str">
        <f t="shared" si="19"/>
        <v/>
      </c>
      <c r="AD286" s="17"/>
      <c r="AE286" s="183"/>
      <c r="AF286" s="16"/>
      <c r="AG286" s="16"/>
      <c r="AH286" s="16"/>
      <c r="AI286" s="16"/>
      <c r="AJ286" s="16"/>
      <c r="AK286" s="16"/>
      <c r="AL286" s="16"/>
      <c r="AM286" s="16"/>
      <c r="AN286" s="171" t="str">
        <f>IF(AND(AF286="",AG286="",AH286="",AI286="",AJ286="",AK286="",AL286="",AM286=""),"",(VLOOKUP(AF286,'Grade-Percent-GPA'!$E:$F,2,FALSE)+VLOOKUP(AG286,'Grade-Percent-GPA'!$E:$F,2,FALSE)+VLOOKUP(AH286,'Grade-Percent-GPA'!$E:$F,2,FALSE)+VLOOKUP(AI286,'Grade-Percent-GPA'!$E:$F,2,FALSE)+VLOOKUP(AJ286,'Grade-Percent-GPA'!$E:$F,2,FALSE)+VLOOKUP(AK286,'Grade-Percent-GPA'!$E:$F,2,FALSE)+VLOOKUP(AL286,'Grade-Percent-GPA'!$E:$F,2,FALSE)+VLOOKUP(AM286,'Grade-Percent-GPA'!$E:$F,2,FALSE))/(IF(AF286="",0,1)+IF(AG286="",0,1)+IF(AH286="",0,1)+IF(AI286="",0,1)+IF(AJ286="",0,1)+IF(AK286="",0,1)+IF(AL286="",0,1)+IF(AM286="",0,1)))</f>
        <v/>
      </c>
      <c r="AO286" s="171" t="str">
        <f t="shared" si="20"/>
        <v/>
      </c>
      <c r="AP286" s="171" t="str">
        <f t="shared" si="21"/>
        <v/>
      </c>
      <c r="AQ286" s="17"/>
      <c r="AR286" s="183"/>
      <c r="AS286" s="16"/>
      <c r="AT286" s="16"/>
      <c r="AU286" s="16"/>
      <c r="AV286" s="16"/>
      <c r="AW286" s="16"/>
      <c r="AX286" s="16"/>
      <c r="AY286" s="16"/>
      <c r="AZ286" s="16"/>
      <c r="BA286" s="171" t="str">
        <f>IF(AND(AS286="",AT286="",AU286="",AV286="",AW286="",AX286="",AY286="",AZ286=""),"",(VLOOKUP(AS286,'Grade-Percent-GPA'!$E:$F,2,FALSE)+VLOOKUP(AT286,'Grade-Percent-GPA'!$E:$F,2,FALSE)+VLOOKUP(AU286,'Grade-Percent-GPA'!$E:$F,2,FALSE)+VLOOKUP(AV286,'Grade-Percent-GPA'!$E:$F,2,FALSE)+VLOOKUP(AW286,'Grade-Percent-GPA'!$E:$F,2,FALSE)+VLOOKUP(AX286,'Grade-Percent-GPA'!$E:$F,2,FALSE)+VLOOKUP(AY286,'Grade-Percent-GPA'!$E:$F,2,FALSE)+VLOOKUP(AZ286,'Grade-Percent-GPA'!$E:$F,2,FALSE))/(IF(AS286="",0,1)+IF(AT286="",0,1)+IF(AU286="",0,1)+IF(AV286="",0,1)+IF(AW286="",0,1)+IF(AX286="",0,1)+IF(AY286="",0,1)+IF(AZ286="",0,1)))</f>
        <v/>
      </c>
      <c r="BB286" s="171" t="str">
        <f t="shared" si="22"/>
        <v/>
      </c>
      <c r="BC286" s="171" t="str">
        <f t="shared" si="23"/>
        <v/>
      </c>
      <c r="BD286" s="17"/>
      <c r="BE286" s="183"/>
      <c r="BF286" s="16"/>
      <c r="BG286" s="16"/>
      <c r="BH286" s="16"/>
      <c r="BI286" s="16"/>
      <c r="BJ286" s="16"/>
      <c r="BK286" s="16"/>
      <c r="BL286" s="16"/>
      <c r="BM286" s="16"/>
      <c r="BN286" s="171" t="str">
        <f>IF(AND(BF286="",BG286="",BH286="",BI286="",BJ286="",BK286="",BL286="",BM286=""),"",(VLOOKUP(BF286,'Grade-Percent-GPA'!$E:$F,2,FALSE)+VLOOKUP(BG286,'Grade-Percent-GPA'!$E:$F,2,FALSE)+VLOOKUP(BH286,'Grade-Percent-GPA'!$E:$F,2,FALSE)+VLOOKUP(BI286,'Grade-Percent-GPA'!$E:$F,2,FALSE)+VLOOKUP(BJ286,'Grade-Percent-GPA'!$E:$F,2,FALSE)+VLOOKUP(BK286,'Grade-Percent-GPA'!$E:$F,2,FALSE)+VLOOKUP(BL286,'Grade-Percent-GPA'!$E:$F,2,FALSE)+VLOOKUP(BM286,'Grade-Percent-GPA'!$E:$F,2,FALSE))/(IF(BF286="",0,1)+IF(BG286="",0,1)+IF(BH286="",0,1)+IF(BI286="",0,1)+IF(BJ286="",0,1)+IF(BK286="",0,1)+IF(BL286="",0,1)+IF(BM286="",0,1)))</f>
        <v/>
      </c>
      <c r="BO286" s="171" t="str">
        <f t="shared" si="24"/>
        <v/>
      </c>
      <c r="BP286" s="171" t="str">
        <f t="shared" si="25"/>
        <v/>
      </c>
      <c r="BQ286" s="17"/>
      <c r="BR286" s="183"/>
      <c r="BS286" s="16"/>
      <c r="BT286" s="16"/>
      <c r="BU286" s="16"/>
      <c r="BV286" s="16"/>
      <c r="BW286" s="16"/>
      <c r="BX286" s="16"/>
      <c r="BY286" s="16"/>
      <c r="BZ286" s="16"/>
      <c r="CA286" s="171" t="str">
        <f>IF(AND(BS286="",BT286="",BU286="",BV286="",BW286="",BX286="",BY286="",BZ286=""),"",(VLOOKUP(BS286,'Grade-Percent-GPA'!$E:$F,2,FALSE)+VLOOKUP(BT286,'Grade-Percent-GPA'!$E:$F,2,FALSE)+VLOOKUP(BU286,'Grade-Percent-GPA'!$E:$F,2,FALSE)+VLOOKUP(BV286,'Grade-Percent-GPA'!$E:$F,2,FALSE)+VLOOKUP(BW286,'Grade-Percent-GPA'!$E:$F,2,FALSE)+VLOOKUP(BX286,'Grade-Percent-GPA'!$E:$F,2,FALSE)+VLOOKUP(BY286,'Grade-Percent-GPA'!$E:$F,2,FALSE)+VLOOKUP(BZ286,'Grade-Percent-GPA'!$E:$F,2,FALSE))/(IF(BS286="",0,1)+IF(BT286="",0,1)+IF(BU286="",0,1)+IF(BV286="",0,1)+IF(BW286="",0,1)+IF(BX286="",0,1)+IF(BY286="",0,1)+IF(BZ286="",0,1)))</f>
        <v/>
      </c>
      <c r="CB286" s="171" t="str">
        <f t="shared" si="26"/>
        <v/>
      </c>
      <c r="CC286" s="171" t="str">
        <f t="shared" si="27"/>
        <v/>
      </c>
      <c r="CD286" s="17"/>
      <c r="CE286" s="183"/>
      <c r="CF286" s="16"/>
      <c r="CG286" s="16"/>
      <c r="CH286" s="16"/>
      <c r="CI286" s="16"/>
      <c r="CJ286" s="16"/>
      <c r="CK286" s="16"/>
      <c r="CL286" s="16"/>
      <c r="CM286" s="16"/>
      <c r="CN286" s="171" t="str">
        <f>IF(AND(CF286="",CG286="",CH286="",CI286="",CJ286="",CK286="",CL286="",CM286=""),"",(VLOOKUP(CF286,'Grade-Percent-GPA'!$E:$F,2,FALSE)+VLOOKUP(CG286,'Grade-Percent-GPA'!$E:$F,2,FALSE)+VLOOKUP(CH286,'Grade-Percent-GPA'!$E:$F,2,FALSE)+VLOOKUP(CI286,'Grade-Percent-GPA'!$E:$F,2,FALSE)+VLOOKUP(CJ286,'Grade-Percent-GPA'!$E:$F,2,FALSE)+VLOOKUP(CK286,'Grade-Percent-GPA'!$E:$F,2,FALSE)+VLOOKUP(CL286,'Grade-Percent-GPA'!$E:$F,2,FALSE)+VLOOKUP(CM286,'Grade-Percent-GPA'!$E:$F,2,FALSE))/(IF(CF286="",0,1)+IF(CG286="",0,1)+IF(CH286="",0,1)+IF(CI286="",0,1)+IF(CJ286="",0,1)+IF(CK286="",0,1)+IF(CL286="",0,1)+IF(CM286="",0,1)))</f>
        <v/>
      </c>
      <c r="CO286" s="171" t="str">
        <f t="shared" si="28"/>
        <v/>
      </c>
      <c r="CP286" s="171" t="str">
        <f t="shared" si="29"/>
        <v/>
      </c>
      <c r="CQ286" s="17"/>
      <c r="CR286" s="183"/>
      <c r="CS286" s="16"/>
      <c r="CT286" s="16"/>
      <c r="CU286" s="16"/>
      <c r="CV286" s="16"/>
      <c r="CW286" s="16"/>
      <c r="CX286" s="16"/>
      <c r="CY286" s="16"/>
      <c r="CZ286" s="16"/>
      <c r="DA286" s="171" t="str">
        <f>IF(AND(CS286="",CT286="",CU286="",CV286="",CW286="",CX286="",CY286="",CZ286=""),"",(VLOOKUP(CS286,'Grade-Percent-GPA'!$E:$F,2,FALSE)+VLOOKUP(CT286,'Grade-Percent-GPA'!$E:$F,2,FALSE)+VLOOKUP(CU286,'Grade-Percent-GPA'!$E:$F,2,FALSE)+VLOOKUP(CV286,'Grade-Percent-GPA'!$E:$F,2,FALSE)+VLOOKUP(CW286,'Grade-Percent-GPA'!$E:$F,2,FALSE)+VLOOKUP(CX286,'Grade-Percent-GPA'!$E:$F,2,FALSE)+VLOOKUP(CY286,'Grade-Percent-GPA'!$E:$F,2,FALSE)+VLOOKUP(CZ286,'Grade-Percent-GPA'!$E:$F,2,FALSE))/(IF(CS286="",0,1)+IF(CT286="",0,1)+IF(CU286="",0,1)+IF(CV286="",0,1)+IF(CW286="",0,1)+IF(CX286="",0,1)+IF(CY286="",0,1)+IF(CZ286="",0,1)))</f>
        <v/>
      </c>
      <c r="DB286" s="171" t="str">
        <f t="shared" si="30"/>
        <v/>
      </c>
      <c r="DC286" s="171" t="str">
        <f t="shared" si="31"/>
        <v/>
      </c>
    </row>
    <row r="287" spans="1:107" ht="14.25" customHeight="1" x14ac:dyDescent="0.3">
      <c r="A287" s="182"/>
      <c r="B287" s="15"/>
      <c r="C287" s="15"/>
      <c r="D287" s="453"/>
      <c r="E287" s="183"/>
      <c r="F287" s="16"/>
      <c r="G287" s="16"/>
      <c r="H287" s="16"/>
      <c r="I287" s="16"/>
      <c r="J287" s="16"/>
      <c r="K287" s="16"/>
      <c r="L287" s="16"/>
      <c r="M287" s="16"/>
      <c r="N287" s="171" t="str">
        <f>IF(AND(F287="",G287="",H287="",I287="",J287="",K287="",L287="",M287=""),"",(VLOOKUP(F287,'Grade-Percent-GPA'!$E:$F,2,FALSE)+VLOOKUP(G287,'Grade-Percent-GPA'!$E:$F,2,FALSE)+VLOOKUP(H287,'Grade-Percent-GPA'!$E:$F,2,FALSE)+VLOOKUP(I287,'Grade-Percent-GPA'!$E:$F,2,FALSE)+VLOOKUP(J287,'Grade-Percent-GPA'!$E:$F,2,FALSE)+VLOOKUP(K287,'Grade-Percent-GPA'!$E:$F,2,FALSE)+VLOOKUP(L287,'Grade-Percent-GPA'!$E:$F,2,FALSE)+VLOOKUP(M287,'Grade-Percent-GPA'!$E:$F,2,FALSE))/(IF(F287="",0,1)+IF(G287="",0,1)+IF(H287="",0,1)+IF(I287="",0,1)+IF(J287="",0,1)+IF(K287="",0,1)+IF(L287="",0,1)+IF(M287="",0,1)))</f>
        <v/>
      </c>
      <c r="O287" s="171" t="str">
        <f t="shared" si="16"/>
        <v/>
      </c>
      <c r="P287" s="171" t="str">
        <f t="shared" si="17"/>
        <v/>
      </c>
      <c r="Q287" s="17"/>
      <c r="R287" s="183"/>
      <c r="S287" s="16"/>
      <c r="T287" s="16"/>
      <c r="U287" s="16"/>
      <c r="V287" s="16"/>
      <c r="W287" s="16"/>
      <c r="X287" s="16"/>
      <c r="Y287" s="16"/>
      <c r="Z287" s="16"/>
      <c r="AA287" s="171" t="str">
        <f>IF(AND(S287="",T287="",U287="",V287="",W287="",X287="",Y287="",Z287=""),"",(VLOOKUP(S287,'Grade-Percent-GPA'!$E:$F,2,FALSE)+VLOOKUP(T287,'Grade-Percent-GPA'!$E:$F,2,FALSE)+VLOOKUP(U287,'Grade-Percent-GPA'!$E:$F,2,FALSE)+VLOOKUP(V287,'Grade-Percent-GPA'!$E:$F,2,FALSE)+VLOOKUP(W287,'Grade-Percent-GPA'!$E:$F,2,FALSE)+VLOOKUP(X287,'Grade-Percent-GPA'!$E:$F,2,FALSE)+VLOOKUP(Y287,'Grade-Percent-GPA'!$E:$F,2,FALSE)+VLOOKUP(Z287,'Grade-Percent-GPA'!$E:$F,2,FALSE))/(IF(S287="",0,1)+IF(T287="",0,1)+IF(U287="",0,1)+IF(V287="",0,1)+IF(W287="",0,1)+IF(X287="",0,1)+IF(Y287="",0,1)+IF(Z287="",0,1)))</f>
        <v/>
      </c>
      <c r="AB287" s="171" t="str">
        <f t="shared" si="18"/>
        <v/>
      </c>
      <c r="AC287" s="171" t="str">
        <f t="shared" si="19"/>
        <v/>
      </c>
      <c r="AD287" s="17"/>
      <c r="AE287" s="183"/>
      <c r="AF287" s="16"/>
      <c r="AG287" s="16"/>
      <c r="AH287" s="16"/>
      <c r="AI287" s="16"/>
      <c r="AJ287" s="16"/>
      <c r="AK287" s="16"/>
      <c r="AL287" s="16"/>
      <c r="AM287" s="16"/>
      <c r="AN287" s="171" t="str">
        <f>IF(AND(AF287="",AG287="",AH287="",AI287="",AJ287="",AK287="",AL287="",AM287=""),"",(VLOOKUP(AF287,'Grade-Percent-GPA'!$E:$F,2,FALSE)+VLOOKUP(AG287,'Grade-Percent-GPA'!$E:$F,2,FALSE)+VLOOKUP(AH287,'Grade-Percent-GPA'!$E:$F,2,FALSE)+VLOOKUP(AI287,'Grade-Percent-GPA'!$E:$F,2,FALSE)+VLOOKUP(AJ287,'Grade-Percent-GPA'!$E:$F,2,FALSE)+VLOOKUP(AK287,'Grade-Percent-GPA'!$E:$F,2,FALSE)+VLOOKUP(AL287,'Grade-Percent-GPA'!$E:$F,2,FALSE)+VLOOKUP(AM287,'Grade-Percent-GPA'!$E:$F,2,FALSE))/(IF(AF287="",0,1)+IF(AG287="",0,1)+IF(AH287="",0,1)+IF(AI287="",0,1)+IF(AJ287="",0,1)+IF(AK287="",0,1)+IF(AL287="",0,1)+IF(AM287="",0,1)))</f>
        <v/>
      </c>
      <c r="AO287" s="171" t="str">
        <f t="shared" si="20"/>
        <v/>
      </c>
      <c r="AP287" s="171" t="str">
        <f t="shared" si="21"/>
        <v/>
      </c>
      <c r="AQ287" s="17"/>
      <c r="AR287" s="183"/>
      <c r="AS287" s="16"/>
      <c r="AT287" s="16"/>
      <c r="AU287" s="16"/>
      <c r="AV287" s="16"/>
      <c r="AW287" s="16"/>
      <c r="AX287" s="16"/>
      <c r="AY287" s="16"/>
      <c r="AZ287" s="16"/>
      <c r="BA287" s="171" t="str">
        <f>IF(AND(AS287="",AT287="",AU287="",AV287="",AW287="",AX287="",AY287="",AZ287=""),"",(VLOOKUP(AS287,'Grade-Percent-GPA'!$E:$F,2,FALSE)+VLOOKUP(AT287,'Grade-Percent-GPA'!$E:$F,2,FALSE)+VLOOKUP(AU287,'Grade-Percent-GPA'!$E:$F,2,FALSE)+VLOOKUP(AV287,'Grade-Percent-GPA'!$E:$F,2,FALSE)+VLOOKUP(AW287,'Grade-Percent-GPA'!$E:$F,2,FALSE)+VLOOKUP(AX287,'Grade-Percent-GPA'!$E:$F,2,FALSE)+VLOOKUP(AY287,'Grade-Percent-GPA'!$E:$F,2,FALSE)+VLOOKUP(AZ287,'Grade-Percent-GPA'!$E:$F,2,FALSE))/(IF(AS287="",0,1)+IF(AT287="",0,1)+IF(AU287="",0,1)+IF(AV287="",0,1)+IF(AW287="",0,1)+IF(AX287="",0,1)+IF(AY287="",0,1)+IF(AZ287="",0,1)))</f>
        <v/>
      </c>
      <c r="BB287" s="171" t="str">
        <f t="shared" si="22"/>
        <v/>
      </c>
      <c r="BC287" s="171" t="str">
        <f t="shared" si="23"/>
        <v/>
      </c>
      <c r="BD287" s="17"/>
      <c r="BE287" s="183"/>
      <c r="BF287" s="16"/>
      <c r="BG287" s="16"/>
      <c r="BH287" s="16"/>
      <c r="BI287" s="16"/>
      <c r="BJ287" s="16"/>
      <c r="BK287" s="16"/>
      <c r="BL287" s="16"/>
      <c r="BM287" s="16"/>
      <c r="BN287" s="171" t="str">
        <f>IF(AND(BF287="",BG287="",BH287="",BI287="",BJ287="",BK287="",BL287="",BM287=""),"",(VLOOKUP(BF287,'Grade-Percent-GPA'!$E:$F,2,FALSE)+VLOOKUP(BG287,'Grade-Percent-GPA'!$E:$F,2,FALSE)+VLOOKUP(BH287,'Grade-Percent-GPA'!$E:$F,2,FALSE)+VLOOKUP(BI287,'Grade-Percent-GPA'!$E:$F,2,FALSE)+VLOOKUP(BJ287,'Grade-Percent-GPA'!$E:$F,2,FALSE)+VLOOKUP(BK287,'Grade-Percent-GPA'!$E:$F,2,FALSE)+VLOOKUP(BL287,'Grade-Percent-GPA'!$E:$F,2,FALSE)+VLOOKUP(BM287,'Grade-Percent-GPA'!$E:$F,2,FALSE))/(IF(BF287="",0,1)+IF(BG287="",0,1)+IF(BH287="",0,1)+IF(BI287="",0,1)+IF(BJ287="",0,1)+IF(BK287="",0,1)+IF(BL287="",0,1)+IF(BM287="",0,1)))</f>
        <v/>
      </c>
      <c r="BO287" s="171" t="str">
        <f t="shared" si="24"/>
        <v/>
      </c>
      <c r="BP287" s="171" t="str">
        <f t="shared" si="25"/>
        <v/>
      </c>
      <c r="BQ287" s="17"/>
      <c r="BR287" s="183"/>
      <c r="BS287" s="16"/>
      <c r="BT287" s="16"/>
      <c r="BU287" s="16"/>
      <c r="BV287" s="16"/>
      <c r="BW287" s="16"/>
      <c r="BX287" s="16"/>
      <c r="BY287" s="16"/>
      <c r="BZ287" s="16"/>
      <c r="CA287" s="171" t="str">
        <f>IF(AND(BS287="",BT287="",BU287="",BV287="",BW287="",BX287="",BY287="",BZ287=""),"",(VLOOKUP(BS287,'Grade-Percent-GPA'!$E:$F,2,FALSE)+VLOOKUP(BT287,'Grade-Percent-GPA'!$E:$F,2,FALSE)+VLOOKUP(BU287,'Grade-Percent-GPA'!$E:$F,2,FALSE)+VLOOKUP(BV287,'Grade-Percent-GPA'!$E:$F,2,FALSE)+VLOOKUP(BW287,'Grade-Percent-GPA'!$E:$F,2,FALSE)+VLOOKUP(BX287,'Grade-Percent-GPA'!$E:$F,2,FALSE)+VLOOKUP(BY287,'Grade-Percent-GPA'!$E:$F,2,FALSE)+VLOOKUP(BZ287,'Grade-Percent-GPA'!$E:$F,2,FALSE))/(IF(BS287="",0,1)+IF(BT287="",0,1)+IF(BU287="",0,1)+IF(BV287="",0,1)+IF(BW287="",0,1)+IF(BX287="",0,1)+IF(BY287="",0,1)+IF(BZ287="",0,1)))</f>
        <v/>
      </c>
      <c r="CB287" s="171" t="str">
        <f t="shared" si="26"/>
        <v/>
      </c>
      <c r="CC287" s="171" t="str">
        <f t="shared" si="27"/>
        <v/>
      </c>
      <c r="CD287" s="17"/>
      <c r="CE287" s="183"/>
      <c r="CF287" s="16"/>
      <c r="CG287" s="16"/>
      <c r="CH287" s="16"/>
      <c r="CI287" s="16"/>
      <c r="CJ287" s="16"/>
      <c r="CK287" s="16"/>
      <c r="CL287" s="16"/>
      <c r="CM287" s="16"/>
      <c r="CN287" s="171" t="str">
        <f>IF(AND(CF287="",CG287="",CH287="",CI287="",CJ287="",CK287="",CL287="",CM287=""),"",(VLOOKUP(CF287,'Grade-Percent-GPA'!$E:$F,2,FALSE)+VLOOKUP(CG287,'Grade-Percent-GPA'!$E:$F,2,FALSE)+VLOOKUP(CH287,'Grade-Percent-GPA'!$E:$F,2,FALSE)+VLOOKUP(CI287,'Grade-Percent-GPA'!$E:$F,2,FALSE)+VLOOKUP(CJ287,'Grade-Percent-GPA'!$E:$F,2,FALSE)+VLOOKUP(CK287,'Grade-Percent-GPA'!$E:$F,2,FALSE)+VLOOKUP(CL287,'Grade-Percent-GPA'!$E:$F,2,FALSE)+VLOOKUP(CM287,'Grade-Percent-GPA'!$E:$F,2,FALSE))/(IF(CF287="",0,1)+IF(CG287="",0,1)+IF(CH287="",0,1)+IF(CI287="",0,1)+IF(CJ287="",0,1)+IF(CK287="",0,1)+IF(CL287="",0,1)+IF(CM287="",0,1)))</f>
        <v/>
      </c>
      <c r="CO287" s="171" t="str">
        <f t="shared" si="28"/>
        <v/>
      </c>
      <c r="CP287" s="171" t="str">
        <f t="shared" si="29"/>
        <v/>
      </c>
      <c r="CQ287" s="17"/>
      <c r="CR287" s="183"/>
      <c r="CS287" s="16"/>
      <c r="CT287" s="16"/>
      <c r="CU287" s="16"/>
      <c r="CV287" s="16"/>
      <c r="CW287" s="16"/>
      <c r="CX287" s="16"/>
      <c r="CY287" s="16"/>
      <c r="CZ287" s="16"/>
      <c r="DA287" s="171" t="str">
        <f>IF(AND(CS287="",CT287="",CU287="",CV287="",CW287="",CX287="",CY287="",CZ287=""),"",(VLOOKUP(CS287,'Grade-Percent-GPA'!$E:$F,2,FALSE)+VLOOKUP(CT287,'Grade-Percent-GPA'!$E:$F,2,FALSE)+VLOOKUP(CU287,'Grade-Percent-GPA'!$E:$F,2,FALSE)+VLOOKUP(CV287,'Grade-Percent-GPA'!$E:$F,2,FALSE)+VLOOKUP(CW287,'Grade-Percent-GPA'!$E:$F,2,FALSE)+VLOOKUP(CX287,'Grade-Percent-GPA'!$E:$F,2,FALSE)+VLOOKUP(CY287,'Grade-Percent-GPA'!$E:$F,2,FALSE)+VLOOKUP(CZ287,'Grade-Percent-GPA'!$E:$F,2,FALSE))/(IF(CS287="",0,1)+IF(CT287="",0,1)+IF(CU287="",0,1)+IF(CV287="",0,1)+IF(CW287="",0,1)+IF(CX287="",0,1)+IF(CY287="",0,1)+IF(CZ287="",0,1)))</f>
        <v/>
      </c>
      <c r="DB287" s="171" t="str">
        <f t="shared" si="30"/>
        <v/>
      </c>
      <c r="DC287" s="171" t="str">
        <f t="shared" si="31"/>
        <v/>
      </c>
    </row>
    <row r="288" spans="1:107" ht="14.25" customHeight="1" x14ac:dyDescent="0.3">
      <c r="A288" s="182"/>
      <c r="B288" s="15"/>
      <c r="C288" s="15"/>
      <c r="D288" s="453"/>
      <c r="E288" s="183"/>
      <c r="F288" s="16"/>
      <c r="G288" s="16"/>
      <c r="H288" s="16"/>
      <c r="I288" s="16"/>
      <c r="J288" s="16"/>
      <c r="K288" s="16"/>
      <c r="L288" s="16"/>
      <c r="M288" s="16"/>
      <c r="N288" s="171" t="str">
        <f>IF(AND(F288="",G288="",H288="",I288="",J288="",K288="",L288="",M288=""),"",(VLOOKUP(F288,'Grade-Percent-GPA'!$E:$F,2,FALSE)+VLOOKUP(G288,'Grade-Percent-GPA'!$E:$F,2,FALSE)+VLOOKUP(H288,'Grade-Percent-GPA'!$E:$F,2,FALSE)+VLOOKUP(I288,'Grade-Percent-GPA'!$E:$F,2,FALSE)+VLOOKUP(J288,'Grade-Percent-GPA'!$E:$F,2,FALSE)+VLOOKUP(K288,'Grade-Percent-GPA'!$E:$F,2,FALSE)+VLOOKUP(L288,'Grade-Percent-GPA'!$E:$F,2,FALSE)+VLOOKUP(M288,'Grade-Percent-GPA'!$E:$F,2,FALSE))/(IF(F288="",0,1)+IF(G288="",0,1)+IF(H288="",0,1)+IF(I288="",0,1)+IF(J288="",0,1)+IF(K288="",0,1)+IF(L288="",0,1)+IF(M288="",0,1)))</f>
        <v/>
      </c>
      <c r="O288" s="171" t="str">
        <f t="shared" si="16"/>
        <v/>
      </c>
      <c r="P288" s="171" t="str">
        <f t="shared" si="17"/>
        <v/>
      </c>
      <c r="Q288" s="17"/>
      <c r="R288" s="183"/>
      <c r="S288" s="16"/>
      <c r="T288" s="16"/>
      <c r="U288" s="16"/>
      <c r="V288" s="16"/>
      <c r="W288" s="16"/>
      <c r="X288" s="16"/>
      <c r="Y288" s="16"/>
      <c r="Z288" s="16"/>
      <c r="AA288" s="171" t="str">
        <f>IF(AND(S288="",T288="",U288="",V288="",W288="",X288="",Y288="",Z288=""),"",(VLOOKUP(S288,'Grade-Percent-GPA'!$E:$F,2,FALSE)+VLOOKUP(T288,'Grade-Percent-GPA'!$E:$F,2,FALSE)+VLOOKUP(U288,'Grade-Percent-GPA'!$E:$F,2,FALSE)+VLOOKUP(V288,'Grade-Percent-GPA'!$E:$F,2,FALSE)+VLOOKUP(W288,'Grade-Percent-GPA'!$E:$F,2,FALSE)+VLOOKUP(X288,'Grade-Percent-GPA'!$E:$F,2,FALSE)+VLOOKUP(Y288,'Grade-Percent-GPA'!$E:$F,2,FALSE)+VLOOKUP(Z288,'Grade-Percent-GPA'!$E:$F,2,FALSE))/(IF(S288="",0,1)+IF(T288="",0,1)+IF(U288="",0,1)+IF(V288="",0,1)+IF(W288="",0,1)+IF(X288="",0,1)+IF(Y288="",0,1)+IF(Z288="",0,1)))</f>
        <v/>
      </c>
      <c r="AB288" s="171" t="str">
        <f t="shared" si="18"/>
        <v/>
      </c>
      <c r="AC288" s="171" t="str">
        <f t="shared" si="19"/>
        <v/>
      </c>
      <c r="AD288" s="17"/>
      <c r="AE288" s="183"/>
      <c r="AF288" s="16"/>
      <c r="AG288" s="16"/>
      <c r="AH288" s="16"/>
      <c r="AI288" s="16"/>
      <c r="AJ288" s="16"/>
      <c r="AK288" s="16"/>
      <c r="AL288" s="16"/>
      <c r="AM288" s="16"/>
      <c r="AN288" s="171" t="str">
        <f>IF(AND(AF288="",AG288="",AH288="",AI288="",AJ288="",AK288="",AL288="",AM288=""),"",(VLOOKUP(AF288,'Grade-Percent-GPA'!$E:$F,2,FALSE)+VLOOKUP(AG288,'Grade-Percent-GPA'!$E:$F,2,FALSE)+VLOOKUP(AH288,'Grade-Percent-GPA'!$E:$F,2,FALSE)+VLOOKUP(AI288,'Grade-Percent-GPA'!$E:$F,2,FALSE)+VLOOKUP(AJ288,'Grade-Percent-GPA'!$E:$F,2,FALSE)+VLOOKUP(AK288,'Grade-Percent-GPA'!$E:$F,2,FALSE)+VLOOKUP(AL288,'Grade-Percent-GPA'!$E:$F,2,FALSE)+VLOOKUP(AM288,'Grade-Percent-GPA'!$E:$F,2,FALSE))/(IF(AF288="",0,1)+IF(AG288="",0,1)+IF(AH288="",0,1)+IF(AI288="",0,1)+IF(AJ288="",0,1)+IF(AK288="",0,1)+IF(AL288="",0,1)+IF(AM288="",0,1)))</f>
        <v/>
      </c>
      <c r="AO288" s="171" t="str">
        <f t="shared" si="20"/>
        <v/>
      </c>
      <c r="AP288" s="171" t="str">
        <f t="shared" si="21"/>
        <v/>
      </c>
      <c r="AQ288" s="17"/>
      <c r="AR288" s="183"/>
      <c r="AS288" s="16"/>
      <c r="AT288" s="16"/>
      <c r="AU288" s="16"/>
      <c r="AV288" s="16"/>
      <c r="AW288" s="16"/>
      <c r="AX288" s="16"/>
      <c r="AY288" s="16"/>
      <c r="AZ288" s="16"/>
      <c r="BA288" s="171" t="str">
        <f>IF(AND(AS288="",AT288="",AU288="",AV288="",AW288="",AX288="",AY288="",AZ288=""),"",(VLOOKUP(AS288,'Grade-Percent-GPA'!$E:$F,2,FALSE)+VLOOKUP(AT288,'Grade-Percent-GPA'!$E:$F,2,FALSE)+VLOOKUP(AU288,'Grade-Percent-GPA'!$E:$F,2,FALSE)+VLOOKUP(AV288,'Grade-Percent-GPA'!$E:$F,2,FALSE)+VLOOKUP(AW288,'Grade-Percent-GPA'!$E:$F,2,FALSE)+VLOOKUP(AX288,'Grade-Percent-GPA'!$E:$F,2,FALSE)+VLOOKUP(AY288,'Grade-Percent-GPA'!$E:$F,2,FALSE)+VLOOKUP(AZ288,'Grade-Percent-GPA'!$E:$F,2,FALSE))/(IF(AS288="",0,1)+IF(AT288="",0,1)+IF(AU288="",0,1)+IF(AV288="",0,1)+IF(AW288="",0,1)+IF(AX288="",0,1)+IF(AY288="",0,1)+IF(AZ288="",0,1)))</f>
        <v/>
      </c>
      <c r="BB288" s="171" t="str">
        <f t="shared" si="22"/>
        <v/>
      </c>
      <c r="BC288" s="171" t="str">
        <f t="shared" si="23"/>
        <v/>
      </c>
      <c r="BD288" s="17"/>
      <c r="BE288" s="183"/>
      <c r="BF288" s="16"/>
      <c r="BG288" s="16"/>
      <c r="BH288" s="16"/>
      <c r="BI288" s="16"/>
      <c r="BJ288" s="16"/>
      <c r="BK288" s="16"/>
      <c r="BL288" s="16"/>
      <c r="BM288" s="16"/>
      <c r="BN288" s="171" t="str">
        <f>IF(AND(BF288="",BG288="",BH288="",BI288="",BJ288="",BK288="",BL288="",BM288=""),"",(VLOOKUP(BF288,'Grade-Percent-GPA'!$E:$F,2,FALSE)+VLOOKUP(BG288,'Grade-Percent-GPA'!$E:$F,2,FALSE)+VLOOKUP(BH288,'Grade-Percent-GPA'!$E:$F,2,FALSE)+VLOOKUP(BI288,'Grade-Percent-GPA'!$E:$F,2,FALSE)+VLOOKUP(BJ288,'Grade-Percent-GPA'!$E:$F,2,FALSE)+VLOOKUP(BK288,'Grade-Percent-GPA'!$E:$F,2,FALSE)+VLOOKUP(BL288,'Grade-Percent-GPA'!$E:$F,2,FALSE)+VLOOKUP(BM288,'Grade-Percent-GPA'!$E:$F,2,FALSE))/(IF(BF288="",0,1)+IF(BG288="",0,1)+IF(BH288="",0,1)+IF(BI288="",0,1)+IF(BJ288="",0,1)+IF(BK288="",0,1)+IF(BL288="",0,1)+IF(BM288="",0,1)))</f>
        <v/>
      </c>
      <c r="BO288" s="171" t="str">
        <f t="shared" si="24"/>
        <v/>
      </c>
      <c r="BP288" s="171" t="str">
        <f t="shared" si="25"/>
        <v/>
      </c>
      <c r="BQ288" s="17"/>
      <c r="BR288" s="183"/>
      <c r="BS288" s="16"/>
      <c r="BT288" s="16"/>
      <c r="BU288" s="16"/>
      <c r="BV288" s="16"/>
      <c r="BW288" s="16"/>
      <c r="BX288" s="16"/>
      <c r="BY288" s="16"/>
      <c r="BZ288" s="16"/>
      <c r="CA288" s="171" t="str">
        <f>IF(AND(BS288="",BT288="",BU288="",BV288="",BW288="",BX288="",BY288="",BZ288=""),"",(VLOOKUP(BS288,'Grade-Percent-GPA'!$E:$F,2,FALSE)+VLOOKUP(BT288,'Grade-Percent-GPA'!$E:$F,2,FALSE)+VLOOKUP(BU288,'Grade-Percent-GPA'!$E:$F,2,FALSE)+VLOOKUP(BV288,'Grade-Percent-GPA'!$E:$F,2,FALSE)+VLOOKUP(BW288,'Grade-Percent-GPA'!$E:$F,2,FALSE)+VLOOKUP(BX288,'Grade-Percent-GPA'!$E:$F,2,FALSE)+VLOOKUP(BY288,'Grade-Percent-GPA'!$E:$F,2,FALSE)+VLOOKUP(BZ288,'Grade-Percent-GPA'!$E:$F,2,FALSE))/(IF(BS288="",0,1)+IF(BT288="",0,1)+IF(BU288="",0,1)+IF(BV288="",0,1)+IF(BW288="",0,1)+IF(BX288="",0,1)+IF(BY288="",0,1)+IF(BZ288="",0,1)))</f>
        <v/>
      </c>
      <c r="CB288" s="171" t="str">
        <f t="shared" si="26"/>
        <v/>
      </c>
      <c r="CC288" s="171" t="str">
        <f t="shared" si="27"/>
        <v/>
      </c>
      <c r="CD288" s="17"/>
      <c r="CE288" s="183"/>
      <c r="CF288" s="16"/>
      <c r="CG288" s="16"/>
      <c r="CH288" s="16"/>
      <c r="CI288" s="16"/>
      <c r="CJ288" s="16"/>
      <c r="CK288" s="16"/>
      <c r="CL288" s="16"/>
      <c r="CM288" s="16"/>
      <c r="CN288" s="171" t="str">
        <f>IF(AND(CF288="",CG288="",CH288="",CI288="",CJ288="",CK288="",CL288="",CM288=""),"",(VLOOKUP(CF288,'Grade-Percent-GPA'!$E:$F,2,FALSE)+VLOOKUP(CG288,'Grade-Percent-GPA'!$E:$F,2,FALSE)+VLOOKUP(CH288,'Grade-Percent-GPA'!$E:$F,2,FALSE)+VLOOKUP(CI288,'Grade-Percent-GPA'!$E:$F,2,FALSE)+VLOOKUP(CJ288,'Grade-Percent-GPA'!$E:$F,2,FALSE)+VLOOKUP(CK288,'Grade-Percent-GPA'!$E:$F,2,FALSE)+VLOOKUP(CL288,'Grade-Percent-GPA'!$E:$F,2,FALSE)+VLOOKUP(CM288,'Grade-Percent-GPA'!$E:$F,2,FALSE))/(IF(CF288="",0,1)+IF(CG288="",0,1)+IF(CH288="",0,1)+IF(CI288="",0,1)+IF(CJ288="",0,1)+IF(CK288="",0,1)+IF(CL288="",0,1)+IF(CM288="",0,1)))</f>
        <v/>
      </c>
      <c r="CO288" s="171" t="str">
        <f t="shared" si="28"/>
        <v/>
      </c>
      <c r="CP288" s="171" t="str">
        <f t="shared" si="29"/>
        <v/>
      </c>
      <c r="CQ288" s="17"/>
      <c r="CR288" s="183"/>
      <c r="CS288" s="16"/>
      <c r="CT288" s="16"/>
      <c r="CU288" s="16"/>
      <c r="CV288" s="16"/>
      <c r="CW288" s="16"/>
      <c r="CX288" s="16"/>
      <c r="CY288" s="16"/>
      <c r="CZ288" s="16"/>
      <c r="DA288" s="171" t="str">
        <f>IF(AND(CS288="",CT288="",CU288="",CV288="",CW288="",CX288="",CY288="",CZ288=""),"",(VLOOKUP(CS288,'Grade-Percent-GPA'!$E:$F,2,FALSE)+VLOOKUP(CT288,'Grade-Percent-GPA'!$E:$F,2,FALSE)+VLOOKUP(CU288,'Grade-Percent-GPA'!$E:$F,2,FALSE)+VLOOKUP(CV288,'Grade-Percent-GPA'!$E:$F,2,FALSE)+VLOOKUP(CW288,'Grade-Percent-GPA'!$E:$F,2,FALSE)+VLOOKUP(CX288,'Grade-Percent-GPA'!$E:$F,2,FALSE)+VLOOKUP(CY288,'Grade-Percent-GPA'!$E:$F,2,FALSE)+VLOOKUP(CZ288,'Grade-Percent-GPA'!$E:$F,2,FALSE))/(IF(CS288="",0,1)+IF(CT288="",0,1)+IF(CU288="",0,1)+IF(CV288="",0,1)+IF(CW288="",0,1)+IF(CX288="",0,1)+IF(CY288="",0,1)+IF(CZ288="",0,1)))</f>
        <v/>
      </c>
      <c r="DB288" s="171" t="str">
        <f t="shared" si="30"/>
        <v/>
      </c>
      <c r="DC288" s="171" t="str">
        <f t="shared" si="31"/>
        <v/>
      </c>
    </row>
    <row r="289" spans="1:107" ht="14.25" customHeight="1" x14ac:dyDescent="0.3">
      <c r="A289" s="182"/>
      <c r="B289" s="15"/>
      <c r="C289" s="15"/>
      <c r="D289" s="453"/>
      <c r="E289" s="183"/>
      <c r="F289" s="16"/>
      <c r="G289" s="16"/>
      <c r="H289" s="16"/>
      <c r="I289" s="16"/>
      <c r="J289" s="16"/>
      <c r="K289" s="16"/>
      <c r="L289" s="16"/>
      <c r="M289" s="16"/>
      <c r="N289" s="171" t="str">
        <f>IF(AND(F289="",G289="",H289="",I289="",J289="",K289="",L289="",M289=""),"",(VLOOKUP(F289,'Grade-Percent-GPA'!$E:$F,2,FALSE)+VLOOKUP(G289,'Grade-Percent-GPA'!$E:$F,2,FALSE)+VLOOKUP(H289,'Grade-Percent-GPA'!$E:$F,2,FALSE)+VLOOKUP(I289,'Grade-Percent-GPA'!$E:$F,2,FALSE)+VLOOKUP(J289,'Grade-Percent-GPA'!$E:$F,2,FALSE)+VLOOKUP(K289,'Grade-Percent-GPA'!$E:$F,2,FALSE)+VLOOKUP(L289,'Grade-Percent-GPA'!$E:$F,2,FALSE)+VLOOKUP(M289,'Grade-Percent-GPA'!$E:$F,2,FALSE))/(IF(F289="",0,1)+IF(G289="",0,1)+IF(H289="",0,1)+IF(I289="",0,1)+IF(J289="",0,1)+IF(K289="",0,1)+IF(L289="",0,1)+IF(M289="",0,1)))</f>
        <v/>
      </c>
      <c r="O289" s="171" t="str">
        <f t="shared" si="16"/>
        <v/>
      </c>
      <c r="P289" s="171" t="str">
        <f t="shared" si="17"/>
        <v/>
      </c>
      <c r="Q289" s="17"/>
      <c r="R289" s="183"/>
      <c r="S289" s="16"/>
      <c r="T289" s="16"/>
      <c r="U289" s="16"/>
      <c r="V289" s="16"/>
      <c r="W289" s="16"/>
      <c r="X289" s="16"/>
      <c r="Y289" s="16"/>
      <c r="Z289" s="16"/>
      <c r="AA289" s="171" t="str">
        <f>IF(AND(S289="",T289="",U289="",V289="",W289="",X289="",Y289="",Z289=""),"",(VLOOKUP(S289,'Grade-Percent-GPA'!$E:$F,2,FALSE)+VLOOKUP(T289,'Grade-Percent-GPA'!$E:$F,2,FALSE)+VLOOKUP(U289,'Grade-Percent-GPA'!$E:$F,2,FALSE)+VLOOKUP(V289,'Grade-Percent-GPA'!$E:$F,2,FALSE)+VLOOKUP(W289,'Grade-Percent-GPA'!$E:$F,2,FALSE)+VLOOKUP(X289,'Grade-Percent-GPA'!$E:$F,2,FALSE)+VLOOKUP(Y289,'Grade-Percent-GPA'!$E:$F,2,FALSE)+VLOOKUP(Z289,'Grade-Percent-GPA'!$E:$F,2,FALSE))/(IF(S289="",0,1)+IF(T289="",0,1)+IF(U289="",0,1)+IF(V289="",0,1)+IF(W289="",0,1)+IF(X289="",0,1)+IF(Y289="",0,1)+IF(Z289="",0,1)))</f>
        <v/>
      </c>
      <c r="AB289" s="171" t="str">
        <f t="shared" si="18"/>
        <v/>
      </c>
      <c r="AC289" s="171" t="str">
        <f t="shared" si="19"/>
        <v/>
      </c>
      <c r="AD289" s="17"/>
      <c r="AE289" s="183"/>
      <c r="AF289" s="16"/>
      <c r="AG289" s="16"/>
      <c r="AH289" s="16"/>
      <c r="AI289" s="16"/>
      <c r="AJ289" s="16"/>
      <c r="AK289" s="16"/>
      <c r="AL289" s="16"/>
      <c r="AM289" s="16"/>
      <c r="AN289" s="171" t="str">
        <f>IF(AND(AF289="",AG289="",AH289="",AI289="",AJ289="",AK289="",AL289="",AM289=""),"",(VLOOKUP(AF289,'Grade-Percent-GPA'!$E:$F,2,FALSE)+VLOOKUP(AG289,'Grade-Percent-GPA'!$E:$F,2,FALSE)+VLOOKUP(AH289,'Grade-Percent-GPA'!$E:$F,2,FALSE)+VLOOKUP(AI289,'Grade-Percent-GPA'!$E:$F,2,FALSE)+VLOOKUP(AJ289,'Grade-Percent-GPA'!$E:$F,2,FALSE)+VLOOKUP(AK289,'Grade-Percent-GPA'!$E:$F,2,FALSE)+VLOOKUP(AL289,'Grade-Percent-GPA'!$E:$F,2,FALSE)+VLOOKUP(AM289,'Grade-Percent-GPA'!$E:$F,2,FALSE))/(IF(AF289="",0,1)+IF(AG289="",0,1)+IF(AH289="",0,1)+IF(AI289="",0,1)+IF(AJ289="",0,1)+IF(AK289="",0,1)+IF(AL289="",0,1)+IF(AM289="",0,1)))</f>
        <v/>
      </c>
      <c r="AO289" s="171" t="str">
        <f t="shared" si="20"/>
        <v/>
      </c>
      <c r="AP289" s="171" t="str">
        <f t="shared" si="21"/>
        <v/>
      </c>
      <c r="AQ289" s="17"/>
      <c r="AR289" s="183"/>
      <c r="AS289" s="16"/>
      <c r="AT289" s="16"/>
      <c r="AU289" s="16"/>
      <c r="AV289" s="16"/>
      <c r="AW289" s="16"/>
      <c r="AX289" s="16"/>
      <c r="AY289" s="16"/>
      <c r="AZ289" s="16"/>
      <c r="BA289" s="171" t="str">
        <f>IF(AND(AS289="",AT289="",AU289="",AV289="",AW289="",AX289="",AY289="",AZ289=""),"",(VLOOKUP(AS289,'Grade-Percent-GPA'!$E:$F,2,FALSE)+VLOOKUP(AT289,'Grade-Percent-GPA'!$E:$F,2,FALSE)+VLOOKUP(AU289,'Grade-Percent-GPA'!$E:$F,2,FALSE)+VLOOKUP(AV289,'Grade-Percent-GPA'!$E:$F,2,FALSE)+VLOOKUP(AW289,'Grade-Percent-GPA'!$E:$F,2,FALSE)+VLOOKUP(AX289,'Grade-Percent-GPA'!$E:$F,2,FALSE)+VLOOKUP(AY289,'Grade-Percent-GPA'!$E:$F,2,FALSE)+VLOOKUP(AZ289,'Grade-Percent-GPA'!$E:$F,2,FALSE))/(IF(AS289="",0,1)+IF(AT289="",0,1)+IF(AU289="",0,1)+IF(AV289="",0,1)+IF(AW289="",0,1)+IF(AX289="",0,1)+IF(AY289="",0,1)+IF(AZ289="",0,1)))</f>
        <v/>
      </c>
      <c r="BB289" s="171" t="str">
        <f t="shared" si="22"/>
        <v/>
      </c>
      <c r="BC289" s="171" t="str">
        <f t="shared" si="23"/>
        <v/>
      </c>
      <c r="BD289" s="17"/>
      <c r="BE289" s="183"/>
      <c r="BF289" s="16"/>
      <c r="BG289" s="16"/>
      <c r="BH289" s="16"/>
      <c r="BI289" s="16"/>
      <c r="BJ289" s="16"/>
      <c r="BK289" s="16"/>
      <c r="BL289" s="16"/>
      <c r="BM289" s="16"/>
      <c r="BN289" s="171" t="str">
        <f>IF(AND(BF289="",BG289="",BH289="",BI289="",BJ289="",BK289="",BL289="",BM289=""),"",(VLOOKUP(BF289,'Grade-Percent-GPA'!$E:$F,2,FALSE)+VLOOKUP(BG289,'Grade-Percent-GPA'!$E:$F,2,FALSE)+VLOOKUP(BH289,'Grade-Percent-GPA'!$E:$F,2,FALSE)+VLOOKUP(BI289,'Grade-Percent-GPA'!$E:$F,2,FALSE)+VLOOKUP(BJ289,'Grade-Percent-GPA'!$E:$F,2,FALSE)+VLOOKUP(BK289,'Grade-Percent-GPA'!$E:$F,2,FALSE)+VLOOKUP(BL289,'Grade-Percent-GPA'!$E:$F,2,FALSE)+VLOOKUP(BM289,'Grade-Percent-GPA'!$E:$F,2,FALSE))/(IF(BF289="",0,1)+IF(BG289="",0,1)+IF(BH289="",0,1)+IF(BI289="",0,1)+IF(BJ289="",0,1)+IF(BK289="",0,1)+IF(BL289="",0,1)+IF(BM289="",0,1)))</f>
        <v/>
      </c>
      <c r="BO289" s="171" t="str">
        <f t="shared" si="24"/>
        <v/>
      </c>
      <c r="BP289" s="171" t="str">
        <f t="shared" si="25"/>
        <v/>
      </c>
      <c r="BQ289" s="17"/>
      <c r="BR289" s="183"/>
      <c r="BS289" s="16"/>
      <c r="BT289" s="16"/>
      <c r="BU289" s="16"/>
      <c r="BV289" s="16"/>
      <c r="BW289" s="16"/>
      <c r="BX289" s="16"/>
      <c r="BY289" s="16"/>
      <c r="BZ289" s="16"/>
      <c r="CA289" s="171" t="str">
        <f>IF(AND(BS289="",BT289="",BU289="",BV289="",BW289="",BX289="",BY289="",BZ289=""),"",(VLOOKUP(BS289,'Grade-Percent-GPA'!$E:$F,2,FALSE)+VLOOKUP(BT289,'Grade-Percent-GPA'!$E:$F,2,FALSE)+VLOOKUP(BU289,'Grade-Percent-GPA'!$E:$F,2,FALSE)+VLOOKUP(BV289,'Grade-Percent-GPA'!$E:$F,2,FALSE)+VLOOKUP(BW289,'Grade-Percent-GPA'!$E:$F,2,FALSE)+VLOOKUP(BX289,'Grade-Percent-GPA'!$E:$F,2,FALSE)+VLOOKUP(BY289,'Grade-Percent-GPA'!$E:$F,2,FALSE)+VLOOKUP(BZ289,'Grade-Percent-GPA'!$E:$F,2,FALSE))/(IF(BS289="",0,1)+IF(BT289="",0,1)+IF(BU289="",0,1)+IF(BV289="",0,1)+IF(BW289="",0,1)+IF(BX289="",0,1)+IF(BY289="",0,1)+IF(BZ289="",0,1)))</f>
        <v/>
      </c>
      <c r="CB289" s="171" t="str">
        <f t="shared" si="26"/>
        <v/>
      </c>
      <c r="CC289" s="171" t="str">
        <f t="shared" si="27"/>
        <v/>
      </c>
      <c r="CD289" s="17"/>
      <c r="CE289" s="183"/>
      <c r="CF289" s="16"/>
      <c r="CG289" s="16"/>
      <c r="CH289" s="16"/>
      <c r="CI289" s="16"/>
      <c r="CJ289" s="16"/>
      <c r="CK289" s="16"/>
      <c r="CL289" s="16"/>
      <c r="CM289" s="16"/>
      <c r="CN289" s="171" t="str">
        <f>IF(AND(CF289="",CG289="",CH289="",CI289="",CJ289="",CK289="",CL289="",CM289=""),"",(VLOOKUP(CF289,'Grade-Percent-GPA'!$E:$F,2,FALSE)+VLOOKUP(CG289,'Grade-Percent-GPA'!$E:$F,2,FALSE)+VLOOKUP(CH289,'Grade-Percent-GPA'!$E:$F,2,FALSE)+VLOOKUP(CI289,'Grade-Percent-GPA'!$E:$F,2,FALSE)+VLOOKUP(CJ289,'Grade-Percent-GPA'!$E:$F,2,FALSE)+VLOOKUP(CK289,'Grade-Percent-GPA'!$E:$F,2,FALSE)+VLOOKUP(CL289,'Grade-Percent-GPA'!$E:$F,2,FALSE)+VLOOKUP(CM289,'Grade-Percent-GPA'!$E:$F,2,FALSE))/(IF(CF289="",0,1)+IF(CG289="",0,1)+IF(CH289="",0,1)+IF(CI289="",0,1)+IF(CJ289="",0,1)+IF(CK289="",0,1)+IF(CL289="",0,1)+IF(CM289="",0,1)))</f>
        <v/>
      </c>
      <c r="CO289" s="171" t="str">
        <f t="shared" si="28"/>
        <v/>
      </c>
      <c r="CP289" s="171" t="str">
        <f t="shared" si="29"/>
        <v/>
      </c>
      <c r="CQ289" s="17"/>
      <c r="CR289" s="183"/>
      <c r="CS289" s="16"/>
      <c r="CT289" s="16"/>
      <c r="CU289" s="16"/>
      <c r="CV289" s="16"/>
      <c r="CW289" s="16"/>
      <c r="CX289" s="16"/>
      <c r="CY289" s="16"/>
      <c r="CZ289" s="16"/>
      <c r="DA289" s="171" t="str">
        <f>IF(AND(CS289="",CT289="",CU289="",CV289="",CW289="",CX289="",CY289="",CZ289=""),"",(VLOOKUP(CS289,'Grade-Percent-GPA'!$E:$F,2,FALSE)+VLOOKUP(CT289,'Grade-Percent-GPA'!$E:$F,2,FALSE)+VLOOKUP(CU289,'Grade-Percent-GPA'!$E:$F,2,FALSE)+VLOOKUP(CV289,'Grade-Percent-GPA'!$E:$F,2,FALSE)+VLOOKUP(CW289,'Grade-Percent-GPA'!$E:$F,2,FALSE)+VLOOKUP(CX289,'Grade-Percent-GPA'!$E:$F,2,FALSE)+VLOOKUP(CY289,'Grade-Percent-GPA'!$E:$F,2,FALSE)+VLOOKUP(CZ289,'Grade-Percent-GPA'!$E:$F,2,FALSE))/(IF(CS289="",0,1)+IF(CT289="",0,1)+IF(CU289="",0,1)+IF(CV289="",0,1)+IF(CW289="",0,1)+IF(CX289="",0,1)+IF(CY289="",0,1)+IF(CZ289="",0,1)))</f>
        <v/>
      </c>
      <c r="DB289" s="171" t="str">
        <f t="shared" si="30"/>
        <v/>
      </c>
      <c r="DC289" s="171" t="str">
        <f t="shared" si="31"/>
        <v/>
      </c>
    </row>
    <row r="290" spans="1:107" ht="14.25" customHeight="1" x14ac:dyDescent="0.3">
      <c r="A290" s="182"/>
      <c r="B290" s="15"/>
      <c r="C290" s="15"/>
      <c r="D290" s="453"/>
      <c r="E290" s="183"/>
      <c r="F290" s="16"/>
      <c r="G290" s="16"/>
      <c r="H290" s="16"/>
      <c r="I290" s="16"/>
      <c r="J290" s="16"/>
      <c r="K290" s="16"/>
      <c r="L290" s="16"/>
      <c r="M290" s="16"/>
      <c r="N290" s="171" t="str">
        <f>IF(AND(F290="",G290="",H290="",I290="",J290="",K290="",L290="",M290=""),"",(VLOOKUP(F290,'Grade-Percent-GPA'!$E:$F,2,FALSE)+VLOOKUP(G290,'Grade-Percent-GPA'!$E:$F,2,FALSE)+VLOOKUP(H290,'Grade-Percent-GPA'!$E:$F,2,FALSE)+VLOOKUP(I290,'Grade-Percent-GPA'!$E:$F,2,FALSE)+VLOOKUP(J290,'Grade-Percent-GPA'!$E:$F,2,FALSE)+VLOOKUP(K290,'Grade-Percent-GPA'!$E:$F,2,FALSE)+VLOOKUP(L290,'Grade-Percent-GPA'!$E:$F,2,FALSE)+VLOOKUP(M290,'Grade-Percent-GPA'!$E:$F,2,FALSE))/(IF(F290="",0,1)+IF(G290="",0,1)+IF(H290="",0,1)+IF(I290="",0,1)+IF(J290="",0,1)+IF(K290="",0,1)+IF(L290="",0,1)+IF(M290="",0,1)))</f>
        <v/>
      </c>
      <c r="O290" s="171" t="str">
        <f t="shared" si="16"/>
        <v/>
      </c>
      <c r="P290" s="171" t="str">
        <f t="shared" si="17"/>
        <v/>
      </c>
      <c r="Q290" s="17"/>
      <c r="R290" s="183"/>
      <c r="S290" s="16"/>
      <c r="T290" s="16"/>
      <c r="U290" s="16"/>
      <c r="V290" s="16"/>
      <c r="W290" s="16"/>
      <c r="X290" s="16"/>
      <c r="Y290" s="16"/>
      <c r="Z290" s="16"/>
      <c r="AA290" s="171" t="str">
        <f>IF(AND(S290="",T290="",U290="",V290="",W290="",X290="",Y290="",Z290=""),"",(VLOOKUP(S290,'Grade-Percent-GPA'!$E:$F,2,FALSE)+VLOOKUP(T290,'Grade-Percent-GPA'!$E:$F,2,FALSE)+VLOOKUP(U290,'Grade-Percent-GPA'!$E:$F,2,FALSE)+VLOOKUP(V290,'Grade-Percent-GPA'!$E:$F,2,FALSE)+VLOOKUP(W290,'Grade-Percent-GPA'!$E:$F,2,FALSE)+VLOOKUP(X290,'Grade-Percent-GPA'!$E:$F,2,FALSE)+VLOOKUP(Y290,'Grade-Percent-GPA'!$E:$F,2,FALSE)+VLOOKUP(Z290,'Grade-Percent-GPA'!$E:$F,2,FALSE))/(IF(S290="",0,1)+IF(T290="",0,1)+IF(U290="",0,1)+IF(V290="",0,1)+IF(W290="",0,1)+IF(X290="",0,1)+IF(Y290="",0,1)+IF(Z290="",0,1)))</f>
        <v/>
      </c>
      <c r="AB290" s="171" t="str">
        <f t="shared" si="18"/>
        <v/>
      </c>
      <c r="AC290" s="171" t="str">
        <f t="shared" si="19"/>
        <v/>
      </c>
      <c r="AD290" s="17"/>
      <c r="AE290" s="183"/>
      <c r="AF290" s="16"/>
      <c r="AG290" s="16"/>
      <c r="AH290" s="16"/>
      <c r="AI290" s="16"/>
      <c r="AJ290" s="16"/>
      <c r="AK290" s="16"/>
      <c r="AL290" s="16"/>
      <c r="AM290" s="16"/>
      <c r="AN290" s="171" t="str">
        <f>IF(AND(AF290="",AG290="",AH290="",AI290="",AJ290="",AK290="",AL290="",AM290=""),"",(VLOOKUP(AF290,'Grade-Percent-GPA'!$E:$F,2,FALSE)+VLOOKUP(AG290,'Grade-Percent-GPA'!$E:$F,2,FALSE)+VLOOKUP(AH290,'Grade-Percent-GPA'!$E:$F,2,FALSE)+VLOOKUP(AI290,'Grade-Percent-GPA'!$E:$F,2,FALSE)+VLOOKUP(AJ290,'Grade-Percent-GPA'!$E:$F,2,FALSE)+VLOOKUP(AK290,'Grade-Percent-GPA'!$E:$F,2,FALSE)+VLOOKUP(AL290,'Grade-Percent-GPA'!$E:$F,2,FALSE)+VLOOKUP(AM290,'Grade-Percent-GPA'!$E:$F,2,FALSE))/(IF(AF290="",0,1)+IF(AG290="",0,1)+IF(AH290="",0,1)+IF(AI290="",0,1)+IF(AJ290="",0,1)+IF(AK290="",0,1)+IF(AL290="",0,1)+IF(AM290="",0,1)))</f>
        <v/>
      </c>
      <c r="AO290" s="171" t="str">
        <f t="shared" si="20"/>
        <v/>
      </c>
      <c r="AP290" s="171" t="str">
        <f t="shared" si="21"/>
        <v/>
      </c>
      <c r="AQ290" s="17"/>
      <c r="AR290" s="183"/>
      <c r="AS290" s="16"/>
      <c r="AT290" s="16"/>
      <c r="AU290" s="16"/>
      <c r="AV290" s="16"/>
      <c r="AW290" s="16"/>
      <c r="AX290" s="16"/>
      <c r="AY290" s="16"/>
      <c r="AZ290" s="16"/>
      <c r="BA290" s="171" t="str">
        <f>IF(AND(AS290="",AT290="",AU290="",AV290="",AW290="",AX290="",AY290="",AZ290=""),"",(VLOOKUP(AS290,'Grade-Percent-GPA'!$E:$F,2,FALSE)+VLOOKUP(AT290,'Grade-Percent-GPA'!$E:$F,2,FALSE)+VLOOKUP(AU290,'Grade-Percent-GPA'!$E:$F,2,FALSE)+VLOOKUP(AV290,'Grade-Percent-GPA'!$E:$F,2,FALSE)+VLOOKUP(AW290,'Grade-Percent-GPA'!$E:$F,2,FALSE)+VLOOKUP(AX290,'Grade-Percent-GPA'!$E:$F,2,FALSE)+VLOOKUP(AY290,'Grade-Percent-GPA'!$E:$F,2,FALSE)+VLOOKUP(AZ290,'Grade-Percent-GPA'!$E:$F,2,FALSE))/(IF(AS290="",0,1)+IF(AT290="",0,1)+IF(AU290="",0,1)+IF(AV290="",0,1)+IF(AW290="",0,1)+IF(AX290="",0,1)+IF(AY290="",0,1)+IF(AZ290="",0,1)))</f>
        <v/>
      </c>
      <c r="BB290" s="171" t="str">
        <f t="shared" si="22"/>
        <v/>
      </c>
      <c r="BC290" s="171" t="str">
        <f t="shared" si="23"/>
        <v/>
      </c>
      <c r="BD290" s="17"/>
      <c r="BE290" s="183"/>
      <c r="BF290" s="16"/>
      <c r="BG290" s="16"/>
      <c r="BH290" s="16"/>
      <c r="BI290" s="16"/>
      <c r="BJ290" s="16"/>
      <c r="BK290" s="16"/>
      <c r="BL290" s="16"/>
      <c r="BM290" s="16"/>
      <c r="BN290" s="171" t="str">
        <f>IF(AND(BF290="",BG290="",BH290="",BI290="",BJ290="",BK290="",BL290="",BM290=""),"",(VLOOKUP(BF290,'Grade-Percent-GPA'!$E:$F,2,FALSE)+VLOOKUP(BG290,'Grade-Percent-GPA'!$E:$F,2,FALSE)+VLOOKUP(BH290,'Grade-Percent-GPA'!$E:$F,2,FALSE)+VLOOKUP(BI290,'Grade-Percent-GPA'!$E:$F,2,FALSE)+VLOOKUP(BJ290,'Grade-Percent-GPA'!$E:$F,2,FALSE)+VLOOKUP(BK290,'Grade-Percent-GPA'!$E:$F,2,FALSE)+VLOOKUP(BL290,'Grade-Percent-GPA'!$E:$F,2,FALSE)+VLOOKUP(BM290,'Grade-Percent-GPA'!$E:$F,2,FALSE))/(IF(BF290="",0,1)+IF(BG290="",0,1)+IF(BH290="",0,1)+IF(BI290="",0,1)+IF(BJ290="",0,1)+IF(BK290="",0,1)+IF(BL290="",0,1)+IF(BM290="",0,1)))</f>
        <v/>
      </c>
      <c r="BO290" s="171" t="str">
        <f t="shared" si="24"/>
        <v/>
      </c>
      <c r="BP290" s="171" t="str">
        <f t="shared" si="25"/>
        <v/>
      </c>
      <c r="BQ290" s="17"/>
      <c r="BR290" s="183"/>
      <c r="BS290" s="16"/>
      <c r="BT290" s="16"/>
      <c r="BU290" s="16"/>
      <c r="BV290" s="16"/>
      <c r="BW290" s="16"/>
      <c r="BX290" s="16"/>
      <c r="BY290" s="16"/>
      <c r="BZ290" s="16"/>
      <c r="CA290" s="171" t="str">
        <f>IF(AND(BS290="",BT290="",BU290="",BV290="",BW290="",BX290="",BY290="",BZ290=""),"",(VLOOKUP(BS290,'Grade-Percent-GPA'!$E:$F,2,FALSE)+VLOOKUP(BT290,'Grade-Percent-GPA'!$E:$F,2,FALSE)+VLOOKUP(BU290,'Grade-Percent-GPA'!$E:$F,2,FALSE)+VLOOKUP(BV290,'Grade-Percent-GPA'!$E:$F,2,FALSE)+VLOOKUP(BW290,'Grade-Percent-GPA'!$E:$F,2,FALSE)+VLOOKUP(BX290,'Grade-Percent-GPA'!$E:$F,2,FALSE)+VLOOKUP(BY290,'Grade-Percent-GPA'!$E:$F,2,FALSE)+VLOOKUP(BZ290,'Grade-Percent-GPA'!$E:$F,2,FALSE))/(IF(BS290="",0,1)+IF(BT290="",0,1)+IF(BU290="",0,1)+IF(BV290="",0,1)+IF(BW290="",0,1)+IF(BX290="",0,1)+IF(BY290="",0,1)+IF(BZ290="",0,1)))</f>
        <v/>
      </c>
      <c r="CB290" s="171" t="str">
        <f t="shared" si="26"/>
        <v/>
      </c>
      <c r="CC290" s="171" t="str">
        <f t="shared" si="27"/>
        <v/>
      </c>
      <c r="CD290" s="17"/>
      <c r="CE290" s="183"/>
      <c r="CF290" s="16"/>
      <c r="CG290" s="16"/>
      <c r="CH290" s="16"/>
      <c r="CI290" s="16"/>
      <c r="CJ290" s="16"/>
      <c r="CK290" s="16"/>
      <c r="CL290" s="16"/>
      <c r="CM290" s="16"/>
      <c r="CN290" s="171" t="str">
        <f>IF(AND(CF290="",CG290="",CH290="",CI290="",CJ290="",CK290="",CL290="",CM290=""),"",(VLOOKUP(CF290,'Grade-Percent-GPA'!$E:$F,2,FALSE)+VLOOKUP(CG290,'Grade-Percent-GPA'!$E:$F,2,FALSE)+VLOOKUP(CH290,'Grade-Percent-GPA'!$E:$F,2,FALSE)+VLOOKUP(CI290,'Grade-Percent-GPA'!$E:$F,2,FALSE)+VLOOKUP(CJ290,'Grade-Percent-GPA'!$E:$F,2,FALSE)+VLOOKUP(CK290,'Grade-Percent-GPA'!$E:$F,2,FALSE)+VLOOKUP(CL290,'Grade-Percent-GPA'!$E:$F,2,FALSE)+VLOOKUP(CM290,'Grade-Percent-GPA'!$E:$F,2,FALSE))/(IF(CF290="",0,1)+IF(CG290="",0,1)+IF(CH290="",0,1)+IF(CI290="",0,1)+IF(CJ290="",0,1)+IF(CK290="",0,1)+IF(CL290="",0,1)+IF(CM290="",0,1)))</f>
        <v/>
      </c>
      <c r="CO290" s="171" t="str">
        <f t="shared" si="28"/>
        <v/>
      </c>
      <c r="CP290" s="171" t="str">
        <f t="shared" si="29"/>
        <v/>
      </c>
      <c r="CQ290" s="17"/>
      <c r="CR290" s="183"/>
      <c r="CS290" s="16"/>
      <c r="CT290" s="16"/>
      <c r="CU290" s="16"/>
      <c r="CV290" s="16"/>
      <c r="CW290" s="16"/>
      <c r="CX290" s="16"/>
      <c r="CY290" s="16"/>
      <c r="CZ290" s="16"/>
      <c r="DA290" s="171" t="str">
        <f>IF(AND(CS290="",CT290="",CU290="",CV290="",CW290="",CX290="",CY290="",CZ290=""),"",(VLOOKUP(CS290,'Grade-Percent-GPA'!$E:$F,2,FALSE)+VLOOKUP(CT290,'Grade-Percent-GPA'!$E:$F,2,FALSE)+VLOOKUP(CU290,'Grade-Percent-GPA'!$E:$F,2,FALSE)+VLOOKUP(CV290,'Grade-Percent-GPA'!$E:$F,2,FALSE)+VLOOKUP(CW290,'Grade-Percent-GPA'!$E:$F,2,FALSE)+VLOOKUP(CX290,'Grade-Percent-GPA'!$E:$F,2,FALSE)+VLOOKUP(CY290,'Grade-Percent-GPA'!$E:$F,2,FALSE)+VLOOKUP(CZ290,'Grade-Percent-GPA'!$E:$F,2,FALSE))/(IF(CS290="",0,1)+IF(CT290="",0,1)+IF(CU290="",0,1)+IF(CV290="",0,1)+IF(CW290="",0,1)+IF(CX290="",0,1)+IF(CY290="",0,1)+IF(CZ290="",0,1)))</f>
        <v/>
      </c>
      <c r="DB290" s="171" t="str">
        <f t="shared" si="30"/>
        <v/>
      </c>
      <c r="DC290" s="171" t="str">
        <f t="shared" si="31"/>
        <v/>
      </c>
    </row>
    <row r="291" spans="1:107" ht="14.25" customHeight="1" x14ac:dyDescent="0.3">
      <c r="A291" s="182"/>
      <c r="B291" s="15"/>
      <c r="C291" s="15"/>
      <c r="D291" s="453"/>
      <c r="E291" s="183"/>
      <c r="F291" s="16"/>
      <c r="G291" s="16"/>
      <c r="H291" s="16"/>
      <c r="I291" s="16"/>
      <c r="J291" s="16"/>
      <c r="K291" s="16"/>
      <c r="L291" s="16"/>
      <c r="M291" s="16"/>
      <c r="N291" s="171" t="str">
        <f>IF(AND(F291="",G291="",H291="",I291="",J291="",K291="",L291="",M291=""),"",(VLOOKUP(F291,'Grade-Percent-GPA'!$E:$F,2,FALSE)+VLOOKUP(G291,'Grade-Percent-GPA'!$E:$F,2,FALSE)+VLOOKUP(H291,'Grade-Percent-GPA'!$E:$F,2,FALSE)+VLOOKUP(I291,'Grade-Percent-GPA'!$E:$F,2,FALSE)+VLOOKUP(J291,'Grade-Percent-GPA'!$E:$F,2,FALSE)+VLOOKUP(K291,'Grade-Percent-GPA'!$E:$F,2,FALSE)+VLOOKUP(L291,'Grade-Percent-GPA'!$E:$F,2,FALSE)+VLOOKUP(M291,'Grade-Percent-GPA'!$E:$F,2,FALSE))/(IF(F291="",0,1)+IF(G291="",0,1)+IF(H291="",0,1)+IF(I291="",0,1)+IF(J291="",0,1)+IF(K291="",0,1)+IF(L291="",0,1)+IF(M291="",0,1)))</f>
        <v/>
      </c>
      <c r="O291" s="171" t="str">
        <f t="shared" si="16"/>
        <v/>
      </c>
      <c r="P291" s="171" t="str">
        <f t="shared" si="17"/>
        <v/>
      </c>
      <c r="Q291" s="17"/>
      <c r="R291" s="183"/>
      <c r="S291" s="16"/>
      <c r="T291" s="16"/>
      <c r="U291" s="16"/>
      <c r="V291" s="16"/>
      <c r="W291" s="16"/>
      <c r="X291" s="16"/>
      <c r="Y291" s="16"/>
      <c r="Z291" s="16"/>
      <c r="AA291" s="171" t="str">
        <f>IF(AND(S291="",T291="",U291="",V291="",W291="",X291="",Y291="",Z291=""),"",(VLOOKUP(S291,'Grade-Percent-GPA'!$E:$F,2,FALSE)+VLOOKUP(T291,'Grade-Percent-GPA'!$E:$F,2,FALSE)+VLOOKUP(U291,'Grade-Percent-GPA'!$E:$F,2,FALSE)+VLOOKUP(V291,'Grade-Percent-GPA'!$E:$F,2,FALSE)+VLOOKUP(W291,'Grade-Percent-GPA'!$E:$F,2,FALSE)+VLOOKUP(X291,'Grade-Percent-GPA'!$E:$F,2,FALSE)+VLOOKUP(Y291,'Grade-Percent-GPA'!$E:$F,2,FALSE)+VLOOKUP(Z291,'Grade-Percent-GPA'!$E:$F,2,FALSE))/(IF(S291="",0,1)+IF(T291="",0,1)+IF(U291="",0,1)+IF(V291="",0,1)+IF(W291="",0,1)+IF(X291="",0,1)+IF(Y291="",0,1)+IF(Z291="",0,1)))</f>
        <v/>
      </c>
      <c r="AB291" s="171" t="str">
        <f t="shared" si="18"/>
        <v/>
      </c>
      <c r="AC291" s="171" t="str">
        <f t="shared" si="19"/>
        <v/>
      </c>
      <c r="AD291" s="17"/>
      <c r="AE291" s="183"/>
      <c r="AF291" s="16"/>
      <c r="AG291" s="16"/>
      <c r="AH291" s="16"/>
      <c r="AI291" s="16"/>
      <c r="AJ291" s="16"/>
      <c r="AK291" s="16"/>
      <c r="AL291" s="16"/>
      <c r="AM291" s="16"/>
      <c r="AN291" s="171" t="str">
        <f>IF(AND(AF291="",AG291="",AH291="",AI291="",AJ291="",AK291="",AL291="",AM291=""),"",(VLOOKUP(AF291,'Grade-Percent-GPA'!$E:$F,2,FALSE)+VLOOKUP(AG291,'Grade-Percent-GPA'!$E:$F,2,FALSE)+VLOOKUP(AH291,'Grade-Percent-GPA'!$E:$F,2,FALSE)+VLOOKUP(AI291,'Grade-Percent-GPA'!$E:$F,2,FALSE)+VLOOKUP(AJ291,'Grade-Percent-GPA'!$E:$F,2,FALSE)+VLOOKUP(AK291,'Grade-Percent-GPA'!$E:$F,2,FALSE)+VLOOKUP(AL291,'Grade-Percent-GPA'!$E:$F,2,FALSE)+VLOOKUP(AM291,'Grade-Percent-GPA'!$E:$F,2,FALSE))/(IF(AF291="",0,1)+IF(AG291="",0,1)+IF(AH291="",0,1)+IF(AI291="",0,1)+IF(AJ291="",0,1)+IF(AK291="",0,1)+IF(AL291="",0,1)+IF(AM291="",0,1)))</f>
        <v/>
      </c>
      <c r="AO291" s="171" t="str">
        <f t="shared" si="20"/>
        <v/>
      </c>
      <c r="AP291" s="171" t="str">
        <f t="shared" si="21"/>
        <v/>
      </c>
      <c r="AQ291" s="17"/>
      <c r="AR291" s="183"/>
      <c r="AS291" s="16"/>
      <c r="AT291" s="16"/>
      <c r="AU291" s="16"/>
      <c r="AV291" s="16"/>
      <c r="AW291" s="16"/>
      <c r="AX291" s="16"/>
      <c r="AY291" s="16"/>
      <c r="AZ291" s="16"/>
      <c r="BA291" s="171" t="str">
        <f>IF(AND(AS291="",AT291="",AU291="",AV291="",AW291="",AX291="",AY291="",AZ291=""),"",(VLOOKUP(AS291,'Grade-Percent-GPA'!$E:$F,2,FALSE)+VLOOKUP(AT291,'Grade-Percent-GPA'!$E:$F,2,FALSE)+VLOOKUP(AU291,'Grade-Percent-GPA'!$E:$F,2,FALSE)+VLOOKUP(AV291,'Grade-Percent-GPA'!$E:$F,2,FALSE)+VLOOKUP(AW291,'Grade-Percent-GPA'!$E:$F,2,FALSE)+VLOOKUP(AX291,'Grade-Percent-GPA'!$E:$F,2,FALSE)+VLOOKUP(AY291,'Grade-Percent-GPA'!$E:$F,2,FALSE)+VLOOKUP(AZ291,'Grade-Percent-GPA'!$E:$F,2,FALSE))/(IF(AS291="",0,1)+IF(AT291="",0,1)+IF(AU291="",0,1)+IF(AV291="",0,1)+IF(AW291="",0,1)+IF(AX291="",0,1)+IF(AY291="",0,1)+IF(AZ291="",0,1)))</f>
        <v/>
      </c>
      <c r="BB291" s="171" t="str">
        <f t="shared" si="22"/>
        <v/>
      </c>
      <c r="BC291" s="171" t="str">
        <f t="shared" si="23"/>
        <v/>
      </c>
      <c r="BD291" s="17"/>
      <c r="BE291" s="183"/>
      <c r="BF291" s="16"/>
      <c r="BG291" s="16"/>
      <c r="BH291" s="16"/>
      <c r="BI291" s="16"/>
      <c r="BJ291" s="16"/>
      <c r="BK291" s="16"/>
      <c r="BL291" s="16"/>
      <c r="BM291" s="16"/>
      <c r="BN291" s="171" t="str">
        <f>IF(AND(BF291="",BG291="",BH291="",BI291="",BJ291="",BK291="",BL291="",BM291=""),"",(VLOOKUP(BF291,'Grade-Percent-GPA'!$E:$F,2,FALSE)+VLOOKUP(BG291,'Grade-Percent-GPA'!$E:$F,2,FALSE)+VLOOKUP(BH291,'Grade-Percent-GPA'!$E:$F,2,FALSE)+VLOOKUP(BI291,'Grade-Percent-GPA'!$E:$F,2,FALSE)+VLOOKUP(BJ291,'Grade-Percent-GPA'!$E:$F,2,FALSE)+VLOOKUP(BK291,'Grade-Percent-GPA'!$E:$F,2,FALSE)+VLOOKUP(BL291,'Grade-Percent-GPA'!$E:$F,2,FALSE)+VLOOKUP(BM291,'Grade-Percent-GPA'!$E:$F,2,FALSE))/(IF(BF291="",0,1)+IF(BG291="",0,1)+IF(BH291="",0,1)+IF(BI291="",0,1)+IF(BJ291="",0,1)+IF(BK291="",0,1)+IF(BL291="",0,1)+IF(BM291="",0,1)))</f>
        <v/>
      </c>
      <c r="BO291" s="171" t="str">
        <f t="shared" si="24"/>
        <v/>
      </c>
      <c r="BP291" s="171" t="str">
        <f t="shared" si="25"/>
        <v/>
      </c>
      <c r="BQ291" s="17"/>
      <c r="BR291" s="183"/>
      <c r="BS291" s="16"/>
      <c r="BT291" s="16"/>
      <c r="BU291" s="16"/>
      <c r="BV291" s="16"/>
      <c r="BW291" s="16"/>
      <c r="BX291" s="16"/>
      <c r="BY291" s="16"/>
      <c r="BZ291" s="16"/>
      <c r="CA291" s="171" t="str">
        <f>IF(AND(BS291="",BT291="",BU291="",BV291="",BW291="",BX291="",BY291="",BZ291=""),"",(VLOOKUP(BS291,'Grade-Percent-GPA'!$E:$F,2,FALSE)+VLOOKUP(BT291,'Grade-Percent-GPA'!$E:$F,2,FALSE)+VLOOKUP(BU291,'Grade-Percent-GPA'!$E:$F,2,FALSE)+VLOOKUP(BV291,'Grade-Percent-GPA'!$E:$F,2,FALSE)+VLOOKUP(BW291,'Grade-Percent-GPA'!$E:$F,2,FALSE)+VLOOKUP(BX291,'Grade-Percent-GPA'!$E:$F,2,FALSE)+VLOOKUP(BY291,'Grade-Percent-GPA'!$E:$F,2,FALSE)+VLOOKUP(BZ291,'Grade-Percent-GPA'!$E:$F,2,FALSE))/(IF(BS291="",0,1)+IF(BT291="",0,1)+IF(BU291="",0,1)+IF(BV291="",0,1)+IF(BW291="",0,1)+IF(BX291="",0,1)+IF(BY291="",0,1)+IF(BZ291="",0,1)))</f>
        <v/>
      </c>
      <c r="CB291" s="171" t="str">
        <f t="shared" si="26"/>
        <v/>
      </c>
      <c r="CC291" s="171" t="str">
        <f t="shared" si="27"/>
        <v/>
      </c>
      <c r="CD291" s="17"/>
      <c r="CE291" s="183"/>
      <c r="CF291" s="16"/>
      <c r="CG291" s="16"/>
      <c r="CH291" s="16"/>
      <c r="CI291" s="16"/>
      <c r="CJ291" s="16"/>
      <c r="CK291" s="16"/>
      <c r="CL291" s="16"/>
      <c r="CM291" s="16"/>
      <c r="CN291" s="171" t="str">
        <f>IF(AND(CF291="",CG291="",CH291="",CI291="",CJ291="",CK291="",CL291="",CM291=""),"",(VLOOKUP(CF291,'Grade-Percent-GPA'!$E:$F,2,FALSE)+VLOOKUP(CG291,'Grade-Percent-GPA'!$E:$F,2,FALSE)+VLOOKUP(CH291,'Grade-Percent-GPA'!$E:$F,2,FALSE)+VLOOKUP(CI291,'Grade-Percent-GPA'!$E:$F,2,FALSE)+VLOOKUP(CJ291,'Grade-Percent-GPA'!$E:$F,2,FALSE)+VLOOKUP(CK291,'Grade-Percent-GPA'!$E:$F,2,FALSE)+VLOOKUP(CL291,'Grade-Percent-GPA'!$E:$F,2,FALSE)+VLOOKUP(CM291,'Grade-Percent-GPA'!$E:$F,2,FALSE))/(IF(CF291="",0,1)+IF(CG291="",0,1)+IF(CH291="",0,1)+IF(CI291="",0,1)+IF(CJ291="",0,1)+IF(CK291="",0,1)+IF(CL291="",0,1)+IF(CM291="",0,1)))</f>
        <v/>
      </c>
      <c r="CO291" s="171" t="str">
        <f t="shared" si="28"/>
        <v/>
      </c>
      <c r="CP291" s="171" t="str">
        <f t="shared" si="29"/>
        <v/>
      </c>
      <c r="CQ291" s="17"/>
      <c r="CR291" s="183"/>
      <c r="CS291" s="16"/>
      <c r="CT291" s="16"/>
      <c r="CU291" s="16"/>
      <c r="CV291" s="16"/>
      <c r="CW291" s="16"/>
      <c r="CX291" s="16"/>
      <c r="CY291" s="16"/>
      <c r="CZ291" s="16"/>
      <c r="DA291" s="171" t="str">
        <f>IF(AND(CS291="",CT291="",CU291="",CV291="",CW291="",CX291="",CY291="",CZ291=""),"",(VLOOKUP(CS291,'Grade-Percent-GPA'!$E:$F,2,FALSE)+VLOOKUP(CT291,'Grade-Percent-GPA'!$E:$F,2,FALSE)+VLOOKUP(CU291,'Grade-Percent-GPA'!$E:$F,2,FALSE)+VLOOKUP(CV291,'Grade-Percent-GPA'!$E:$F,2,FALSE)+VLOOKUP(CW291,'Grade-Percent-GPA'!$E:$F,2,FALSE)+VLOOKUP(CX291,'Grade-Percent-GPA'!$E:$F,2,FALSE)+VLOOKUP(CY291,'Grade-Percent-GPA'!$E:$F,2,FALSE)+VLOOKUP(CZ291,'Grade-Percent-GPA'!$E:$F,2,FALSE))/(IF(CS291="",0,1)+IF(CT291="",0,1)+IF(CU291="",0,1)+IF(CV291="",0,1)+IF(CW291="",0,1)+IF(CX291="",0,1)+IF(CY291="",0,1)+IF(CZ291="",0,1)))</f>
        <v/>
      </c>
      <c r="DB291" s="171" t="str">
        <f t="shared" si="30"/>
        <v/>
      </c>
      <c r="DC291" s="171" t="str">
        <f t="shared" si="31"/>
        <v/>
      </c>
    </row>
    <row r="292" spans="1:107" ht="14.25" customHeight="1" x14ac:dyDescent="0.3">
      <c r="A292" s="182"/>
      <c r="B292" s="15"/>
      <c r="C292" s="15"/>
      <c r="D292" s="453"/>
      <c r="E292" s="183"/>
      <c r="F292" s="16"/>
      <c r="G292" s="16"/>
      <c r="H292" s="16"/>
      <c r="I292" s="16"/>
      <c r="J292" s="16"/>
      <c r="K292" s="16"/>
      <c r="L292" s="16"/>
      <c r="M292" s="16"/>
      <c r="N292" s="171" t="str">
        <f>IF(AND(F292="",G292="",H292="",I292="",J292="",K292="",L292="",M292=""),"",(VLOOKUP(F292,'Grade-Percent-GPA'!$E:$F,2,FALSE)+VLOOKUP(G292,'Grade-Percent-GPA'!$E:$F,2,FALSE)+VLOOKUP(H292,'Grade-Percent-GPA'!$E:$F,2,FALSE)+VLOOKUP(I292,'Grade-Percent-GPA'!$E:$F,2,FALSE)+VLOOKUP(J292,'Grade-Percent-GPA'!$E:$F,2,FALSE)+VLOOKUP(K292,'Grade-Percent-GPA'!$E:$F,2,FALSE)+VLOOKUP(L292,'Grade-Percent-GPA'!$E:$F,2,FALSE)+VLOOKUP(M292,'Grade-Percent-GPA'!$E:$F,2,FALSE))/(IF(F292="",0,1)+IF(G292="",0,1)+IF(H292="",0,1)+IF(I292="",0,1)+IF(J292="",0,1)+IF(K292="",0,1)+IF(L292="",0,1)+IF(M292="",0,1)))</f>
        <v/>
      </c>
      <c r="O292" s="171" t="str">
        <f t="shared" si="16"/>
        <v/>
      </c>
      <c r="P292" s="171" t="str">
        <f t="shared" si="17"/>
        <v/>
      </c>
      <c r="Q292" s="17"/>
      <c r="R292" s="183"/>
      <c r="S292" s="16"/>
      <c r="T292" s="16"/>
      <c r="U292" s="16"/>
      <c r="V292" s="16"/>
      <c r="W292" s="16"/>
      <c r="X292" s="16"/>
      <c r="Y292" s="16"/>
      <c r="Z292" s="16"/>
      <c r="AA292" s="171" t="str">
        <f>IF(AND(S292="",T292="",U292="",V292="",W292="",X292="",Y292="",Z292=""),"",(VLOOKUP(S292,'Grade-Percent-GPA'!$E:$F,2,FALSE)+VLOOKUP(T292,'Grade-Percent-GPA'!$E:$F,2,FALSE)+VLOOKUP(U292,'Grade-Percent-GPA'!$E:$F,2,FALSE)+VLOOKUP(V292,'Grade-Percent-GPA'!$E:$F,2,FALSE)+VLOOKUP(W292,'Grade-Percent-GPA'!$E:$F,2,FALSE)+VLOOKUP(X292,'Grade-Percent-GPA'!$E:$F,2,FALSE)+VLOOKUP(Y292,'Grade-Percent-GPA'!$E:$F,2,FALSE)+VLOOKUP(Z292,'Grade-Percent-GPA'!$E:$F,2,FALSE))/(IF(S292="",0,1)+IF(T292="",0,1)+IF(U292="",0,1)+IF(V292="",0,1)+IF(W292="",0,1)+IF(X292="",0,1)+IF(Y292="",0,1)+IF(Z292="",0,1)))</f>
        <v/>
      </c>
      <c r="AB292" s="171" t="str">
        <f t="shared" si="18"/>
        <v/>
      </c>
      <c r="AC292" s="171" t="str">
        <f t="shared" si="19"/>
        <v/>
      </c>
      <c r="AD292" s="17"/>
      <c r="AE292" s="183"/>
      <c r="AF292" s="16"/>
      <c r="AG292" s="16"/>
      <c r="AH292" s="16"/>
      <c r="AI292" s="16"/>
      <c r="AJ292" s="16"/>
      <c r="AK292" s="16"/>
      <c r="AL292" s="16"/>
      <c r="AM292" s="16"/>
      <c r="AN292" s="171" t="str">
        <f>IF(AND(AF292="",AG292="",AH292="",AI292="",AJ292="",AK292="",AL292="",AM292=""),"",(VLOOKUP(AF292,'Grade-Percent-GPA'!$E:$F,2,FALSE)+VLOOKUP(AG292,'Grade-Percent-GPA'!$E:$F,2,FALSE)+VLOOKUP(AH292,'Grade-Percent-GPA'!$E:$F,2,FALSE)+VLOOKUP(AI292,'Grade-Percent-GPA'!$E:$F,2,FALSE)+VLOOKUP(AJ292,'Grade-Percent-GPA'!$E:$F,2,FALSE)+VLOOKUP(AK292,'Grade-Percent-GPA'!$E:$F,2,FALSE)+VLOOKUP(AL292,'Grade-Percent-GPA'!$E:$F,2,FALSE)+VLOOKUP(AM292,'Grade-Percent-GPA'!$E:$F,2,FALSE))/(IF(AF292="",0,1)+IF(AG292="",0,1)+IF(AH292="",0,1)+IF(AI292="",0,1)+IF(AJ292="",0,1)+IF(AK292="",0,1)+IF(AL292="",0,1)+IF(AM292="",0,1)))</f>
        <v/>
      </c>
      <c r="AO292" s="171" t="str">
        <f t="shared" si="20"/>
        <v/>
      </c>
      <c r="AP292" s="171" t="str">
        <f t="shared" si="21"/>
        <v/>
      </c>
      <c r="AQ292" s="17"/>
      <c r="AR292" s="183"/>
      <c r="AS292" s="16"/>
      <c r="AT292" s="16"/>
      <c r="AU292" s="16"/>
      <c r="AV292" s="16"/>
      <c r="AW292" s="16"/>
      <c r="AX292" s="16"/>
      <c r="AY292" s="16"/>
      <c r="AZ292" s="16"/>
      <c r="BA292" s="171" t="str">
        <f>IF(AND(AS292="",AT292="",AU292="",AV292="",AW292="",AX292="",AY292="",AZ292=""),"",(VLOOKUP(AS292,'Grade-Percent-GPA'!$E:$F,2,FALSE)+VLOOKUP(AT292,'Grade-Percent-GPA'!$E:$F,2,FALSE)+VLOOKUP(AU292,'Grade-Percent-GPA'!$E:$F,2,FALSE)+VLOOKUP(AV292,'Grade-Percent-GPA'!$E:$F,2,FALSE)+VLOOKUP(AW292,'Grade-Percent-GPA'!$E:$F,2,FALSE)+VLOOKUP(AX292,'Grade-Percent-GPA'!$E:$F,2,FALSE)+VLOOKUP(AY292,'Grade-Percent-GPA'!$E:$F,2,FALSE)+VLOOKUP(AZ292,'Grade-Percent-GPA'!$E:$F,2,FALSE))/(IF(AS292="",0,1)+IF(AT292="",0,1)+IF(AU292="",0,1)+IF(AV292="",0,1)+IF(AW292="",0,1)+IF(AX292="",0,1)+IF(AY292="",0,1)+IF(AZ292="",0,1)))</f>
        <v/>
      </c>
      <c r="BB292" s="171" t="str">
        <f t="shared" si="22"/>
        <v/>
      </c>
      <c r="BC292" s="171" t="str">
        <f t="shared" si="23"/>
        <v/>
      </c>
      <c r="BD292" s="17"/>
      <c r="BE292" s="183"/>
      <c r="BF292" s="16"/>
      <c r="BG292" s="16"/>
      <c r="BH292" s="16"/>
      <c r="BI292" s="16"/>
      <c r="BJ292" s="16"/>
      <c r="BK292" s="16"/>
      <c r="BL292" s="16"/>
      <c r="BM292" s="16"/>
      <c r="BN292" s="171" t="str">
        <f>IF(AND(BF292="",BG292="",BH292="",BI292="",BJ292="",BK292="",BL292="",BM292=""),"",(VLOOKUP(BF292,'Grade-Percent-GPA'!$E:$F,2,FALSE)+VLOOKUP(BG292,'Grade-Percent-GPA'!$E:$F,2,FALSE)+VLOOKUP(BH292,'Grade-Percent-GPA'!$E:$F,2,FALSE)+VLOOKUP(BI292,'Grade-Percent-GPA'!$E:$F,2,FALSE)+VLOOKUP(BJ292,'Grade-Percent-GPA'!$E:$F,2,FALSE)+VLOOKUP(BK292,'Grade-Percent-GPA'!$E:$F,2,FALSE)+VLOOKUP(BL292,'Grade-Percent-GPA'!$E:$F,2,FALSE)+VLOOKUP(BM292,'Grade-Percent-GPA'!$E:$F,2,FALSE))/(IF(BF292="",0,1)+IF(BG292="",0,1)+IF(BH292="",0,1)+IF(BI292="",0,1)+IF(BJ292="",0,1)+IF(BK292="",0,1)+IF(BL292="",0,1)+IF(BM292="",0,1)))</f>
        <v/>
      </c>
      <c r="BO292" s="171" t="str">
        <f t="shared" si="24"/>
        <v/>
      </c>
      <c r="BP292" s="171" t="str">
        <f t="shared" si="25"/>
        <v/>
      </c>
      <c r="BQ292" s="17"/>
      <c r="BR292" s="183"/>
      <c r="BS292" s="16"/>
      <c r="BT292" s="16"/>
      <c r="BU292" s="16"/>
      <c r="BV292" s="16"/>
      <c r="BW292" s="16"/>
      <c r="BX292" s="16"/>
      <c r="BY292" s="16"/>
      <c r="BZ292" s="16"/>
      <c r="CA292" s="171" t="str">
        <f>IF(AND(BS292="",BT292="",BU292="",BV292="",BW292="",BX292="",BY292="",BZ292=""),"",(VLOOKUP(BS292,'Grade-Percent-GPA'!$E:$F,2,FALSE)+VLOOKUP(BT292,'Grade-Percent-GPA'!$E:$F,2,FALSE)+VLOOKUP(BU292,'Grade-Percent-GPA'!$E:$F,2,FALSE)+VLOOKUP(BV292,'Grade-Percent-GPA'!$E:$F,2,FALSE)+VLOOKUP(BW292,'Grade-Percent-GPA'!$E:$F,2,FALSE)+VLOOKUP(BX292,'Grade-Percent-GPA'!$E:$F,2,FALSE)+VLOOKUP(BY292,'Grade-Percent-GPA'!$E:$F,2,FALSE)+VLOOKUP(BZ292,'Grade-Percent-GPA'!$E:$F,2,FALSE))/(IF(BS292="",0,1)+IF(BT292="",0,1)+IF(BU292="",0,1)+IF(BV292="",0,1)+IF(BW292="",0,1)+IF(BX292="",0,1)+IF(BY292="",0,1)+IF(BZ292="",0,1)))</f>
        <v/>
      </c>
      <c r="CB292" s="171" t="str">
        <f t="shared" si="26"/>
        <v/>
      </c>
      <c r="CC292" s="171" t="str">
        <f t="shared" si="27"/>
        <v/>
      </c>
      <c r="CD292" s="17"/>
      <c r="CE292" s="183"/>
      <c r="CF292" s="16"/>
      <c r="CG292" s="16"/>
      <c r="CH292" s="16"/>
      <c r="CI292" s="16"/>
      <c r="CJ292" s="16"/>
      <c r="CK292" s="16"/>
      <c r="CL292" s="16"/>
      <c r="CM292" s="16"/>
      <c r="CN292" s="171" t="str">
        <f>IF(AND(CF292="",CG292="",CH292="",CI292="",CJ292="",CK292="",CL292="",CM292=""),"",(VLOOKUP(CF292,'Grade-Percent-GPA'!$E:$F,2,FALSE)+VLOOKUP(CG292,'Grade-Percent-GPA'!$E:$F,2,FALSE)+VLOOKUP(CH292,'Grade-Percent-GPA'!$E:$F,2,FALSE)+VLOOKUP(CI292,'Grade-Percent-GPA'!$E:$F,2,FALSE)+VLOOKUP(CJ292,'Grade-Percent-GPA'!$E:$F,2,FALSE)+VLOOKUP(CK292,'Grade-Percent-GPA'!$E:$F,2,FALSE)+VLOOKUP(CL292,'Grade-Percent-GPA'!$E:$F,2,FALSE)+VLOOKUP(CM292,'Grade-Percent-GPA'!$E:$F,2,FALSE))/(IF(CF292="",0,1)+IF(CG292="",0,1)+IF(CH292="",0,1)+IF(CI292="",0,1)+IF(CJ292="",0,1)+IF(CK292="",0,1)+IF(CL292="",0,1)+IF(CM292="",0,1)))</f>
        <v/>
      </c>
      <c r="CO292" s="171" t="str">
        <f t="shared" si="28"/>
        <v/>
      </c>
      <c r="CP292" s="171" t="str">
        <f t="shared" si="29"/>
        <v/>
      </c>
      <c r="CQ292" s="17"/>
      <c r="CR292" s="183"/>
      <c r="CS292" s="16"/>
      <c r="CT292" s="16"/>
      <c r="CU292" s="16"/>
      <c r="CV292" s="16"/>
      <c r="CW292" s="16"/>
      <c r="CX292" s="16"/>
      <c r="CY292" s="16"/>
      <c r="CZ292" s="16"/>
      <c r="DA292" s="171" t="str">
        <f>IF(AND(CS292="",CT292="",CU292="",CV292="",CW292="",CX292="",CY292="",CZ292=""),"",(VLOOKUP(CS292,'Grade-Percent-GPA'!$E:$F,2,FALSE)+VLOOKUP(CT292,'Grade-Percent-GPA'!$E:$F,2,FALSE)+VLOOKUP(CU292,'Grade-Percent-GPA'!$E:$F,2,FALSE)+VLOOKUP(CV292,'Grade-Percent-GPA'!$E:$F,2,FALSE)+VLOOKUP(CW292,'Grade-Percent-GPA'!$E:$F,2,FALSE)+VLOOKUP(CX292,'Grade-Percent-GPA'!$E:$F,2,FALSE)+VLOOKUP(CY292,'Grade-Percent-GPA'!$E:$F,2,FALSE)+VLOOKUP(CZ292,'Grade-Percent-GPA'!$E:$F,2,FALSE))/(IF(CS292="",0,1)+IF(CT292="",0,1)+IF(CU292="",0,1)+IF(CV292="",0,1)+IF(CW292="",0,1)+IF(CX292="",0,1)+IF(CY292="",0,1)+IF(CZ292="",0,1)))</f>
        <v/>
      </c>
      <c r="DB292" s="171" t="str">
        <f t="shared" si="30"/>
        <v/>
      </c>
      <c r="DC292" s="171" t="str">
        <f t="shared" si="31"/>
        <v/>
      </c>
    </row>
    <row r="293" spans="1:107" ht="14.25" customHeight="1" x14ac:dyDescent="0.3">
      <c r="A293" s="182"/>
      <c r="B293" s="15"/>
      <c r="C293" s="15"/>
      <c r="D293" s="453"/>
      <c r="E293" s="183"/>
      <c r="F293" s="16"/>
      <c r="G293" s="16"/>
      <c r="H293" s="16"/>
      <c r="I293" s="16"/>
      <c r="J293" s="16"/>
      <c r="K293" s="16"/>
      <c r="L293" s="16"/>
      <c r="M293" s="16"/>
      <c r="N293" s="171" t="str">
        <f>IF(AND(F293="",G293="",H293="",I293="",J293="",K293="",L293="",M293=""),"",(VLOOKUP(F293,'Grade-Percent-GPA'!$E:$F,2,FALSE)+VLOOKUP(G293,'Grade-Percent-GPA'!$E:$F,2,FALSE)+VLOOKUP(H293,'Grade-Percent-GPA'!$E:$F,2,FALSE)+VLOOKUP(I293,'Grade-Percent-GPA'!$E:$F,2,FALSE)+VLOOKUP(J293,'Grade-Percent-GPA'!$E:$F,2,FALSE)+VLOOKUP(K293,'Grade-Percent-GPA'!$E:$F,2,FALSE)+VLOOKUP(L293,'Grade-Percent-GPA'!$E:$F,2,FALSE)+VLOOKUP(M293,'Grade-Percent-GPA'!$E:$F,2,FALSE))/(IF(F293="",0,1)+IF(G293="",0,1)+IF(H293="",0,1)+IF(I293="",0,1)+IF(J293="",0,1)+IF(K293="",0,1)+IF(L293="",0,1)+IF(M293="",0,1)))</f>
        <v/>
      </c>
      <c r="O293" s="171" t="str">
        <f t="shared" si="16"/>
        <v/>
      </c>
      <c r="P293" s="171" t="str">
        <f t="shared" si="17"/>
        <v/>
      </c>
      <c r="Q293" s="17"/>
      <c r="R293" s="183"/>
      <c r="S293" s="16"/>
      <c r="T293" s="16"/>
      <c r="U293" s="16"/>
      <c r="V293" s="16"/>
      <c r="W293" s="16"/>
      <c r="X293" s="16"/>
      <c r="Y293" s="16"/>
      <c r="Z293" s="16"/>
      <c r="AA293" s="171" t="str">
        <f>IF(AND(S293="",T293="",U293="",V293="",W293="",X293="",Y293="",Z293=""),"",(VLOOKUP(S293,'Grade-Percent-GPA'!$E:$F,2,FALSE)+VLOOKUP(T293,'Grade-Percent-GPA'!$E:$F,2,FALSE)+VLOOKUP(U293,'Grade-Percent-GPA'!$E:$F,2,FALSE)+VLOOKUP(V293,'Grade-Percent-GPA'!$E:$F,2,FALSE)+VLOOKUP(W293,'Grade-Percent-GPA'!$E:$F,2,FALSE)+VLOOKUP(X293,'Grade-Percent-GPA'!$E:$F,2,FALSE)+VLOOKUP(Y293,'Grade-Percent-GPA'!$E:$F,2,FALSE)+VLOOKUP(Z293,'Grade-Percent-GPA'!$E:$F,2,FALSE))/(IF(S293="",0,1)+IF(T293="",0,1)+IF(U293="",0,1)+IF(V293="",0,1)+IF(W293="",0,1)+IF(X293="",0,1)+IF(Y293="",0,1)+IF(Z293="",0,1)))</f>
        <v/>
      </c>
      <c r="AB293" s="171" t="str">
        <f t="shared" si="18"/>
        <v/>
      </c>
      <c r="AC293" s="171" t="str">
        <f t="shared" si="19"/>
        <v/>
      </c>
      <c r="AD293" s="17"/>
      <c r="AE293" s="183"/>
      <c r="AF293" s="16"/>
      <c r="AG293" s="16"/>
      <c r="AH293" s="16"/>
      <c r="AI293" s="16"/>
      <c r="AJ293" s="16"/>
      <c r="AK293" s="16"/>
      <c r="AL293" s="16"/>
      <c r="AM293" s="16"/>
      <c r="AN293" s="171" t="str">
        <f>IF(AND(AF293="",AG293="",AH293="",AI293="",AJ293="",AK293="",AL293="",AM293=""),"",(VLOOKUP(AF293,'Grade-Percent-GPA'!$E:$F,2,FALSE)+VLOOKUP(AG293,'Grade-Percent-GPA'!$E:$F,2,FALSE)+VLOOKUP(AH293,'Grade-Percent-GPA'!$E:$F,2,FALSE)+VLOOKUP(AI293,'Grade-Percent-GPA'!$E:$F,2,FALSE)+VLOOKUP(AJ293,'Grade-Percent-GPA'!$E:$F,2,FALSE)+VLOOKUP(AK293,'Grade-Percent-GPA'!$E:$F,2,FALSE)+VLOOKUP(AL293,'Grade-Percent-GPA'!$E:$F,2,FALSE)+VLOOKUP(AM293,'Grade-Percent-GPA'!$E:$F,2,FALSE))/(IF(AF293="",0,1)+IF(AG293="",0,1)+IF(AH293="",0,1)+IF(AI293="",0,1)+IF(AJ293="",0,1)+IF(AK293="",0,1)+IF(AL293="",0,1)+IF(AM293="",0,1)))</f>
        <v/>
      </c>
      <c r="AO293" s="171" t="str">
        <f t="shared" si="20"/>
        <v/>
      </c>
      <c r="AP293" s="171" t="str">
        <f t="shared" si="21"/>
        <v/>
      </c>
      <c r="AQ293" s="17"/>
      <c r="AR293" s="183"/>
      <c r="AS293" s="16"/>
      <c r="AT293" s="16"/>
      <c r="AU293" s="16"/>
      <c r="AV293" s="16"/>
      <c r="AW293" s="16"/>
      <c r="AX293" s="16"/>
      <c r="AY293" s="16"/>
      <c r="AZ293" s="16"/>
      <c r="BA293" s="171" t="str">
        <f>IF(AND(AS293="",AT293="",AU293="",AV293="",AW293="",AX293="",AY293="",AZ293=""),"",(VLOOKUP(AS293,'Grade-Percent-GPA'!$E:$F,2,FALSE)+VLOOKUP(AT293,'Grade-Percent-GPA'!$E:$F,2,FALSE)+VLOOKUP(AU293,'Grade-Percent-GPA'!$E:$F,2,FALSE)+VLOOKUP(AV293,'Grade-Percent-GPA'!$E:$F,2,FALSE)+VLOOKUP(AW293,'Grade-Percent-GPA'!$E:$F,2,FALSE)+VLOOKUP(AX293,'Grade-Percent-GPA'!$E:$F,2,FALSE)+VLOOKUP(AY293,'Grade-Percent-GPA'!$E:$F,2,FALSE)+VLOOKUP(AZ293,'Grade-Percent-GPA'!$E:$F,2,FALSE))/(IF(AS293="",0,1)+IF(AT293="",0,1)+IF(AU293="",0,1)+IF(AV293="",0,1)+IF(AW293="",0,1)+IF(AX293="",0,1)+IF(AY293="",0,1)+IF(AZ293="",0,1)))</f>
        <v/>
      </c>
      <c r="BB293" s="171" t="str">
        <f t="shared" si="22"/>
        <v/>
      </c>
      <c r="BC293" s="171" t="str">
        <f t="shared" si="23"/>
        <v/>
      </c>
      <c r="BD293" s="17"/>
      <c r="BE293" s="183"/>
      <c r="BF293" s="16"/>
      <c r="BG293" s="16"/>
      <c r="BH293" s="16"/>
      <c r="BI293" s="16"/>
      <c r="BJ293" s="16"/>
      <c r="BK293" s="16"/>
      <c r="BL293" s="16"/>
      <c r="BM293" s="16"/>
      <c r="BN293" s="171" t="str">
        <f>IF(AND(BF293="",BG293="",BH293="",BI293="",BJ293="",BK293="",BL293="",BM293=""),"",(VLOOKUP(BF293,'Grade-Percent-GPA'!$E:$F,2,FALSE)+VLOOKUP(BG293,'Grade-Percent-GPA'!$E:$F,2,FALSE)+VLOOKUP(BH293,'Grade-Percent-GPA'!$E:$F,2,FALSE)+VLOOKUP(BI293,'Grade-Percent-GPA'!$E:$F,2,FALSE)+VLOOKUP(BJ293,'Grade-Percent-GPA'!$E:$F,2,FALSE)+VLOOKUP(BK293,'Grade-Percent-GPA'!$E:$F,2,FALSE)+VLOOKUP(BL293,'Grade-Percent-GPA'!$E:$F,2,FALSE)+VLOOKUP(BM293,'Grade-Percent-GPA'!$E:$F,2,FALSE))/(IF(BF293="",0,1)+IF(BG293="",0,1)+IF(BH293="",0,1)+IF(BI293="",0,1)+IF(BJ293="",0,1)+IF(BK293="",0,1)+IF(BL293="",0,1)+IF(BM293="",0,1)))</f>
        <v/>
      </c>
      <c r="BO293" s="171" t="str">
        <f t="shared" si="24"/>
        <v/>
      </c>
      <c r="BP293" s="171" t="str">
        <f t="shared" si="25"/>
        <v/>
      </c>
      <c r="BQ293" s="17"/>
      <c r="BR293" s="183"/>
      <c r="BS293" s="16"/>
      <c r="BT293" s="16"/>
      <c r="BU293" s="16"/>
      <c r="BV293" s="16"/>
      <c r="BW293" s="16"/>
      <c r="BX293" s="16"/>
      <c r="BY293" s="16"/>
      <c r="BZ293" s="16"/>
      <c r="CA293" s="171" t="str">
        <f>IF(AND(BS293="",BT293="",BU293="",BV293="",BW293="",BX293="",BY293="",BZ293=""),"",(VLOOKUP(BS293,'Grade-Percent-GPA'!$E:$F,2,FALSE)+VLOOKUP(BT293,'Grade-Percent-GPA'!$E:$F,2,FALSE)+VLOOKUP(BU293,'Grade-Percent-GPA'!$E:$F,2,FALSE)+VLOOKUP(BV293,'Grade-Percent-GPA'!$E:$F,2,FALSE)+VLOOKUP(BW293,'Grade-Percent-GPA'!$E:$F,2,FALSE)+VLOOKUP(BX293,'Grade-Percent-GPA'!$E:$F,2,FALSE)+VLOOKUP(BY293,'Grade-Percent-GPA'!$E:$F,2,FALSE)+VLOOKUP(BZ293,'Grade-Percent-GPA'!$E:$F,2,FALSE))/(IF(BS293="",0,1)+IF(BT293="",0,1)+IF(BU293="",0,1)+IF(BV293="",0,1)+IF(BW293="",0,1)+IF(BX293="",0,1)+IF(BY293="",0,1)+IF(BZ293="",0,1)))</f>
        <v/>
      </c>
      <c r="CB293" s="171" t="str">
        <f t="shared" si="26"/>
        <v/>
      </c>
      <c r="CC293" s="171" t="str">
        <f t="shared" si="27"/>
        <v/>
      </c>
      <c r="CD293" s="17"/>
      <c r="CE293" s="183"/>
      <c r="CF293" s="16"/>
      <c r="CG293" s="16"/>
      <c r="CH293" s="16"/>
      <c r="CI293" s="16"/>
      <c r="CJ293" s="16"/>
      <c r="CK293" s="16"/>
      <c r="CL293" s="16"/>
      <c r="CM293" s="16"/>
      <c r="CN293" s="171" t="str">
        <f>IF(AND(CF293="",CG293="",CH293="",CI293="",CJ293="",CK293="",CL293="",CM293=""),"",(VLOOKUP(CF293,'Grade-Percent-GPA'!$E:$F,2,FALSE)+VLOOKUP(CG293,'Grade-Percent-GPA'!$E:$F,2,FALSE)+VLOOKUP(CH293,'Grade-Percent-GPA'!$E:$F,2,FALSE)+VLOOKUP(CI293,'Grade-Percent-GPA'!$E:$F,2,FALSE)+VLOOKUP(CJ293,'Grade-Percent-GPA'!$E:$F,2,FALSE)+VLOOKUP(CK293,'Grade-Percent-GPA'!$E:$F,2,FALSE)+VLOOKUP(CL293,'Grade-Percent-GPA'!$E:$F,2,FALSE)+VLOOKUP(CM293,'Grade-Percent-GPA'!$E:$F,2,FALSE))/(IF(CF293="",0,1)+IF(CG293="",0,1)+IF(CH293="",0,1)+IF(CI293="",0,1)+IF(CJ293="",0,1)+IF(CK293="",0,1)+IF(CL293="",0,1)+IF(CM293="",0,1)))</f>
        <v/>
      </c>
      <c r="CO293" s="171" t="str">
        <f t="shared" si="28"/>
        <v/>
      </c>
      <c r="CP293" s="171" t="str">
        <f t="shared" si="29"/>
        <v/>
      </c>
      <c r="CQ293" s="17"/>
      <c r="CR293" s="183"/>
      <c r="CS293" s="16"/>
      <c r="CT293" s="16"/>
      <c r="CU293" s="16"/>
      <c r="CV293" s="16"/>
      <c r="CW293" s="16"/>
      <c r="CX293" s="16"/>
      <c r="CY293" s="16"/>
      <c r="CZ293" s="16"/>
      <c r="DA293" s="171" t="str">
        <f>IF(AND(CS293="",CT293="",CU293="",CV293="",CW293="",CX293="",CY293="",CZ293=""),"",(VLOOKUP(CS293,'Grade-Percent-GPA'!$E:$F,2,FALSE)+VLOOKUP(CT293,'Grade-Percent-GPA'!$E:$F,2,FALSE)+VLOOKUP(CU293,'Grade-Percent-GPA'!$E:$F,2,FALSE)+VLOOKUP(CV293,'Grade-Percent-GPA'!$E:$F,2,FALSE)+VLOOKUP(CW293,'Grade-Percent-GPA'!$E:$F,2,FALSE)+VLOOKUP(CX293,'Grade-Percent-GPA'!$E:$F,2,FALSE)+VLOOKUP(CY293,'Grade-Percent-GPA'!$E:$F,2,FALSE)+VLOOKUP(CZ293,'Grade-Percent-GPA'!$E:$F,2,FALSE))/(IF(CS293="",0,1)+IF(CT293="",0,1)+IF(CU293="",0,1)+IF(CV293="",0,1)+IF(CW293="",0,1)+IF(CX293="",0,1)+IF(CY293="",0,1)+IF(CZ293="",0,1)))</f>
        <v/>
      </c>
      <c r="DB293" s="171" t="str">
        <f t="shared" si="30"/>
        <v/>
      </c>
      <c r="DC293" s="171" t="str">
        <f t="shared" si="31"/>
        <v/>
      </c>
    </row>
    <row r="294" spans="1:107" ht="14.25" customHeight="1" x14ac:dyDescent="0.3">
      <c r="A294" s="182"/>
      <c r="B294" s="15"/>
      <c r="C294" s="15"/>
      <c r="D294" s="453"/>
      <c r="E294" s="183"/>
      <c r="F294" s="16"/>
      <c r="G294" s="16"/>
      <c r="H294" s="16"/>
      <c r="I294" s="16"/>
      <c r="J294" s="16"/>
      <c r="K294" s="16"/>
      <c r="L294" s="16"/>
      <c r="M294" s="16"/>
      <c r="N294" s="171" t="str">
        <f>IF(AND(F294="",G294="",H294="",I294="",J294="",K294="",L294="",M294=""),"",(VLOOKUP(F294,'Grade-Percent-GPA'!$E:$F,2,FALSE)+VLOOKUP(G294,'Grade-Percent-GPA'!$E:$F,2,FALSE)+VLOOKUP(H294,'Grade-Percent-GPA'!$E:$F,2,FALSE)+VLOOKUP(I294,'Grade-Percent-GPA'!$E:$F,2,FALSE)+VLOOKUP(J294,'Grade-Percent-GPA'!$E:$F,2,FALSE)+VLOOKUP(K294,'Grade-Percent-GPA'!$E:$F,2,FALSE)+VLOOKUP(L294,'Grade-Percent-GPA'!$E:$F,2,FALSE)+VLOOKUP(M294,'Grade-Percent-GPA'!$E:$F,2,FALSE))/(IF(F294="",0,1)+IF(G294="",0,1)+IF(H294="",0,1)+IF(I294="",0,1)+IF(J294="",0,1)+IF(K294="",0,1)+IF(L294="",0,1)+IF(M294="",0,1)))</f>
        <v/>
      </c>
      <c r="O294" s="171" t="str">
        <f t="shared" si="16"/>
        <v/>
      </c>
      <c r="P294" s="171" t="str">
        <f t="shared" si="17"/>
        <v/>
      </c>
      <c r="Q294" s="17"/>
      <c r="R294" s="183"/>
      <c r="S294" s="16"/>
      <c r="T294" s="16"/>
      <c r="U294" s="16"/>
      <c r="V294" s="16"/>
      <c r="W294" s="16"/>
      <c r="X294" s="16"/>
      <c r="Y294" s="16"/>
      <c r="Z294" s="16"/>
      <c r="AA294" s="171" t="str">
        <f>IF(AND(S294="",T294="",U294="",V294="",W294="",X294="",Y294="",Z294=""),"",(VLOOKUP(S294,'Grade-Percent-GPA'!$E:$F,2,FALSE)+VLOOKUP(T294,'Grade-Percent-GPA'!$E:$F,2,FALSE)+VLOOKUP(U294,'Grade-Percent-GPA'!$E:$F,2,FALSE)+VLOOKUP(V294,'Grade-Percent-GPA'!$E:$F,2,FALSE)+VLOOKUP(W294,'Grade-Percent-GPA'!$E:$F,2,FALSE)+VLOOKUP(X294,'Grade-Percent-GPA'!$E:$F,2,FALSE)+VLOOKUP(Y294,'Grade-Percent-GPA'!$E:$F,2,FALSE)+VLOOKUP(Z294,'Grade-Percent-GPA'!$E:$F,2,FALSE))/(IF(S294="",0,1)+IF(T294="",0,1)+IF(U294="",0,1)+IF(V294="",0,1)+IF(W294="",0,1)+IF(X294="",0,1)+IF(Y294="",0,1)+IF(Z294="",0,1)))</f>
        <v/>
      </c>
      <c r="AB294" s="171" t="str">
        <f t="shared" si="18"/>
        <v/>
      </c>
      <c r="AC294" s="171" t="str">
        <f t="shared" si="19"/>
        <v/>
      </c>
      <c r="AD294" s="17"/>
      <c r="AE294" s="183"/>
      <c r="AF294" s="16"/>
      <c r="AG294" s="16"/>
      <c r="AH294" s="16"/>
      <c r="AI294" s="16"/>
      <c r="AJ294" s="16"/>
      <c r="AK294" s="16"/>
      <c r="AL294" s="16"/>
      <c r="AM294" s="16"/>
      <c r="AN294" s="171" t="str">
        <f>IF(AND(AF294="",AG294="",AH294="",AI294="",AJ294="",AK294="",AL294="",AM294=""),"",(VLOOKUP(AF294,'Grade-Percent-GPA'!$E:$F,2,FALSE)+VLOOKUP(AG294,'Grade-Percent-GPA'!$E:$F,2,FALSE)+VLOOKUP(AH294,'Grade-Percent-GPA'!$E:$F,2,FALSE)+VLOOKUP(AI294,'Grade-Percent-GPA'!$E:$F,2,FALSE)+VLOOKUP(AJ294,'Grade-Percent-GPA'!$E:$F,2,FALSE)+VLOOKUP(AK294,'Grade-Percent-GPA'!$E:$F,2,FALSE)+VLOOKUP(AL294,'Grade-Percent-GPA'!$E:$F,2,FALSE)+VLOOKUP(AM294,'Grade-Percent-GPA'!$E:$F,2,FALSE))/(IF(AF294="",0,1)+IF(AG294="",0,1)+IF(AH294="",0,1)+IF(AI294="",0,1)+IF(AJ294="",0,1)+IF(AK294="",0,1)+IF(AL294="",0,1)+IF(AM294="",0,1)))</f>
        <v/>
      </c>
      <c r="AO294" s="171" t="str">
        <f t="shared" si="20"/>
        <v/>
      </c>
      <c r="AP294" s="171" t="str">
        <f t="shared" si="21"/>
        <v/>
      </c>
      <c r="AQ294" s="17"/>
      <c r="AR294" s="183"/>
      <c r="AS294" s="16"/>
      <c r="AT294" s="16"/>
      <c r="AU294" s="16"/>
      <c r="AV294" s="16"/>
      <c r="AW294" s="16"/>
      <c r="AX294" s="16"/>
      <c r="AY294" s="16"/>
      <c r="AZ294" s="16"/>
      <c r="BA294" s="171" t="str">
        <f>IF(AND(AS294="",AT294="",AU294="",AV294="",AW294="",AX294="",AY294="",AZ294=""),"",(VLOOKUP(AS294,'Grade-Percent-GPA'!$E:$F,2,FALSE)+VLOOKUP(AT294,'Grade-Percent-GPA'!$E:$F,2,FALSE)+VLOOKUP(AU294,'Grade-Percent-GPA'!$E:$F,2,FALSE)+VLOOKUP(AV294,'Grade-Percent-GPA'!$E:$F,2,FALSE)+VLOOKUP(AW294,'Grade-Percent-GPA'!$E:$F,2,FALSE)+VLOOKUP(AX294,'Grade-Percent-GPA'!$E:$F,2,FALSE)+VLOOKUP(AY294,'Grade-Percent-GPA'!$E:$F,2,FALSE)+VLOOKUP(AZ294,'Grade-Percent-GPA'!$E:$F,2,FALSE))/(IF(AS294="",0,1)+IF(AT294="",0,1)+IF(AU294="",0,1)+IF(AV294="",0,1)+IF(AW294="",0,1)+IF(AX294="",0,1)+IF(AY294="",0,1)+IF(AZ294="",0,1)))</f>
        <v/>
      </c>
      <c r="BB294" s="171" t="str">
        <f t="shared" si="22"/>
        <v/>
      </c>
      <c r="BC294" s="171" t="str">
        <f t="shared" si="23"/>
        <v/>
      </c>
      <c r="BD294" s="17"/>
      <c r="BE294" s="183"/>
      <c r="BF294" s="16"/>
      <c r="BG294" s="16"/>
      <c r="BH294" s="16"/>
      <c r="BI294" s="16"/>
      <c r="BJ294" s="16"/>
      <c r="BK294" s="16"/>
      <c r="BL294" s="16"/>
      <c r="BM294" s="16"/>
      <c r="BN294" s="171" t="str">
        <f>IF(AND(BF294="",BG294="",BH294="",BI294="",BJ294="",BK294="",BL294="",BM294=""),"",(VLOOKUP(BF294,'Grade-Percent-GPA'!$E:$F,2,FALSE)+VLOOKUP(BG294,'Grade-Percent-GPA'!$E:$F,2,FALSE)+VLOOKUP(BH294,'Grade-Percent-GPA'!$E:$F,2,FALSE)+VLOOKUP(BI294,'Grade-Percent-GPA'!$E:$F,2,FALSE)+VLOOKUP(BJ294,'Grade-Percent-GPA'!$E:$F,2,FALSE)+VLOOKUP(BK294,'Grade-Percent-GPA'!$E:$F,2,FALSE)+VLOOKUP(BL294,'Grade-Percent-GPA'!$E:$F,2,FALSE)+VLOOKUP(BM294,'Grade-Percent-GPA'!$E:$F,2,FALSE))/(IF(BF294="",0,1)+IF(BG294="",0,1)+IF(BH294="",0,1)+IF(BI294="",0,1)+IF(BJ294="",0,1)+IF(BK294="",0,1)+IF(BL294="",0,1)+IF(BM294="",0,1)))</f>
        <v/>
      </c>
      <c r="BO294" s="171" t="str">
        <f t="shared" si="24"/>
        <v/>
      </c>
      <c r="BP294" s="171" t="str">
        <f t="shared" si="25"/>
        <v/>
      </c>
      <c r="BQ294" s="17"/>
      <c r="BR294" s="183"/>
      <c r="BS294" s="16"/>
      <c r="BT294" s="16"/>
      <c r="BU294" s="16"/>
      <c r="BV294" s="16"/>
      <c r="BW294" s="16"/>
      <c r="BX294" s="16"/>
      <c r="BY294" s="16"/>
      <c r="BZ294" s="16"/>
      <c r="CA294" s="171" t="str">
        <f>IF(AND(BS294="",BT294="",BU294="",BV294="",BW294="",BX294="",BY294="",BZ294=""),"",(VLOOKUP(BS294,'Grade-Percent-GPA'!$E:$F,2,FALSE)+VLOOKUP(BT294,'Grade-Percent-GPA'!$E:$F,2,FALSE)+VLOOKUP(BU294,'Grade-Percent-GPA'!$E:$F,2,FALSE)+VLOOKUP(BV294,'Grade-Percent-GPA'!$E:$F,2,FALSE)+VLOOKUP(BW294,'Grade-Percent-GPA'!$E:$F,2,FALSE)+VLOOKUP(BX294,'Grade-Percent-GPA'!$E:$F,2,FALSE)+VLOOKUP(BY294,'Grade-Percent-GPA'!$E:$F,2,FALSE)+VLOOKUP(BZ294,'Grade-Percent-GPA'!$E:$F,2,FALSE))/(IF(BS294="",0,1)+IF(BT294="",0,1)+IF(BU294="",0,1)+IF(BV294="",0,1)+IF(BW294="",0,1)+IF(BX294="",0,1)+IF(BY294="",0,1)+IF(BZ294="",0,1)))</f>
        <v/>
      </c>
      <c r="CB294" s="171" t="str">
        <f t="shared" si="26"/>
        <v/>
      </c>
      <c r="CC294" s="171" t="str">
        <f t="shared" si="27"/>
        <v/>
      </c>
      <c r="CD294" s="17"/>
      <c r="CE294" s="183"/>
      <c r="CF294" s="16"/>
      <c r="CG294" s="16"/>
      <c r="CH294" s="16"/>
      <c r="CI294" s="16"/>
      <c r="CJ294" s="16"/>
      <c r="CK294" s="16"/>
      <c r="CL294" s="16"/>
      <c r="CM294" s="16"/>
      <c r="CN294" s="171" t="str">
        <f>IF(AND(CF294="",CG294="",CH294="",CI294="",CJ294="",CK294="",CL294="",CM294=""),"",(VLOOKUP(CF294,'Grade-Percent-GPA'!$E:$F,2,FALSE)+VLOOKUP(CG294,'Grade-Percent-GPA'!$E:$F,2,FALSE)+VLOOKUP(CH294,'Grade-Percent-GPA'!$E:$F,2,FALSE)+VLOOKUP(CI294,'Grade-Percent-GPA'!$E:$F,2,FALSE)+VLOOKUP(CJ294,'Grade-Percent-GPA'!$E:$F,2,FALSE)+VLOOKUP(CK294,'Grade-Percent-GPA'!$E:$F,2,FALSE)+VLOOKUP(CL294,'Grade-Percent-GPA'!$E:$F,2,FALSE)+VLOOKUP(CM294,'Grade-Percent-GPA'!$E:$F,2,FALSE))/(IF(CF294="",0,1)+IF(CG294="",0,1)+IF(CH294="",0,1)+IF(CI294="",0,1)+IF(CJ294="",0,1)+IF(CK294="",0,1)+IF(CL294="",0,1)+IF(CM294="",0,1)))</f>
        <v/>
      </c>
      <c r="CO294" s="171" t="str">
        <f t="shared" si="28"/>
        <v/>
      </c>
      <c r="CP294" s="171" t="str">
        <f t="shared" si="29"/>
        <v/>
      </c>
      <c r="CQ294" s="17"/>
      <c r="CR294" s="183"/>
      <c r="CS294" s="16"/>
      <c r="CT294" s="16"/>
      <c r="CU294" s="16"/>
      <c r="CV294" s="16"/>
      <c r="CW294" s="16"/>
      <c r="CX294" s="16"/>
      <c r="CY294" s="16"/>
      <c r="CZ294" s="16"/>
      <c r="DA294" s="171" t="str">
        <f>IF(AND(CS294="",CT294="",CU294="",CV294="",CW294="",CX294="",CY294="",CZ294=""),"",(VLOOKUP(CS294,'Grade-Percent-GPA'!$E:$F,2,FALSE)+VLOOKUP(CT294,'Grade-Percent-GPA'!$E:$F,2,FALSE)+VLOOKUP(CU294,'Grade-Percent-GPA'!$E:$F,2,FALSE)+VLOOKUP(CV294,'Grade-Percent-GPA'!$E:$F,2,FALSE)+VLOOKUP(CW294,'Grade-Percent-GPA'!$E:$F,2,FALSE)+VLOOKUP(CX294,'Grade-Percent-GPA'!$E:$F,2,FALSE)+VLOOKUP(CY294,'Grade-Percent-GPA'!$E:$F,2,FALSE)+VLOOKUP(CZ294,'Grade-Percent-GPA'!$E:$F,2,FALSE))/(IF(CS294="",0,1)+IF(CT294="",0,1)+IF(CU294="",0,1)+IF(CV294="",0,1)+IF(CW294="",0,1)+IF(CX294="",0,1)+IF(CY294="",0,1)+IF(CZ294="",0,1)))</f>
        <v/>
      </c>
      <c r="DB294" s="171" t="str">
        <f t="shared" si="30"/>
        <v/>
      </c>
      <c r="DC294" s="171" t="str">
        <f t="shared" si="31"/>
        <v/>
      </c>
    </row>
    <row r="295" spans="1:107" ht="14.25" customHeight="1" x14ac:dyDescent="0.3">
      <c r="A295" s="182"/>
      <c r="B295" s="15"/>
      <c r="C295" s="15"/>
      <c r="D295" s="453"/>
      <c r="E295" s="183"/>
      <c r="F295" s="16"/>
      <c r="G295" s="16"/>
      <c r="H295" s="16"/>
      <c r="I295" s="16"/>
      <c r="J295" s="16"/>
      <c r="K295" s="16"/>
      <c r="L295" s="16"/>
      <c r="M295" s="16"/>
      <c r="N295" s="171" t="str">
        <f>IF(AND(F295="",G295="",H295="",I295="",J295="",K295="",L295="",M295=""),"",(VLOOKUP(F295,'Grade-Percent-GPA'!$E:$F,2,FALSE)+VLOOKUP(G295,'Grade-Percent-GPA'!$E:$F,2,FALSE)+VLOOKUP(H295,'Grade-Percent-GPA'!$E:$F,2,FALSE)+VLOOKUP(I295,'Grade-Percent-GPA'!$E:$F,2,FALSE)+VLOOKUP(J295,'Grade-Percent-GPA'!$E:$F,2,FALSE)+VLOOKUP(K295,'Grade-Percent-GPA'!$E:$F,2,FALSE)+VLOOKUP(L295,'Grade-Percent-GPA'!$E:$F,2,FALSE)+VLOOKUP(M295,'Grade-Percent-GPA'!$E:$F,2,FALSE))/(IF(F295="",0,1)+IF(G295="",0,1)+IF(H295="",0,1)+IF(I295="",0,1)+IF(J295="",0,1)+IF(K295="",0,1)+IF(L295="",0,1)+IF(M295="",0,1)))</f>
        <v/>
      </c>
      <c r="O295" s="171" t="str">
        <f t="shared" si="16"/>
        <v/>
      </c>
      <c r="P295" s="171" t="str">
        <f t="shared" si="17"/>
        <v/>
      </c>
      <c r="Q295" s="17"/>
      <c r="R295" s="183"/>
      <c r="S295" s="16"/>
      <c r="T295" s="16"/>
      <c r="U295" s="16"/>
      <c r="V295" s="16"/>
      <c r="W295" s="16"/>
      <c r="X295" s="16"/>
      <c r="Y295" s="16"/>
      <c r="Z295" s="16"/>
      <c r="AA295" s="171" t="str">
        <f>IF(AND(S295="",T295="",U295="",V295="",W295="",X295="",Y295="",Z295=""),"",(VLOOKUP(S295,'Grade-Percent-GPA'!$E:$F,2,FALSE)+VLOOKUP(T295,'Grade-Percent-GPA'!$E:$F,2,FALSE)+VLOOKUP(U295,'Grade-Percent-GPA'!$E:$F,2,FALSE)+VLOOKUP(V295,'Grade-Percent-GPA'!$E:$F,2,FALSE)+VLOOKUP(W295,'Grade-Percent-GPA'!$E:$F,2,FALSE)+VLOOKUP(X295,'Grade-Percent-GPA'!$E:$F,2,FALSE)+VLOOKUP(Y295,'Grade-Percent-GPA'!$E:$F,2,FALSE)+VLOOKUP(Z295,'Grade-Percent-GPA'!$E:$F,2,FALSE))/(IF(S295="",0,1)+IF(T295="",0,1)+IF(U295="",0,1)+IF(V295="",0,1)+IF(W295="",0,1)+IF(X295="",0,1)+IF(Y295="",0,1)+IF(Z295="",0,1)))</f>
        <v/>
      </c>
      <c r="AB295" s="171" t="str">
        <f t="shared" si="18"/>
        <v/>
      </c>
      <c r="AC295" s="171" t="str">
        <f t="shared" si="19"/>
        <v/>
      </c>
      <c r="AD295" s="17"/>
      <c r="AE295" s="183"/>
      <c r="AF295" s="16"/>
      <c r="AG295" s="16"/>
      <c r="AH295" s="16"/>
      <c r="AI295" s="16"/>
      <c r="AJ295" s="16"/>
      <c r="AK295" s="16"/>
      <c r="AL295" s="16"/>
      <c r="AM295" s="16"/>
      <c r="AN295" s="171" t="str">
        <f>IF(AND(AF295="",AG295="",AH295="",AI295="",AJ295="",AK295="",AL295="",AM295=""),"",(VLOOKUP(AF295,'Grade-Percent-GPA'!$E:$F,2,FALSE)+VLOOKUP(AG295,'Grade-Percent-GPA'!$E:$F,2,FALSE)+VLOOKUP(AH295,'Grade-Percent-GPA'!$E:$F,2,FALSE)+VLOOKUP(AI295,'Grade-Percent-GPA'!$E:$F,2,FALSE)+VLOOKUP(AJ295,'Grade-Percent-GPA'!$E:$F,2,FALSE)+VLOOKUP(AK295,'Grade-Percent-GPA'!$E:$F,2,FALSE)+VLOOKUP(AL295,'Grade-Percent-GPA'!$E:$F,2,FALSE)+VLOOKUP(AM295,'Grade-Percent-GPA'!$E:$F,2,FALSE))/(IF(AF295="",0,1)+IF(AG295="",0,1)+IF(AH295="",0,1)+IF(AI295="",0,1)+IF(AJ295="",0,1)+IF(AK295="",0,1)+IF(AL295="",0,1)+IF(AM295="",0,1)))</f>
        <v/>
      </c>
      <c r="AO295" s="171" t="str">
        <f t="shared" si="20"/>
        <v/>
      </c>
      <c r="AP295" s="171" t="str">
        <f t="shared" si="21"/>
        <v/>
      </c>
      <c r="AQ295" s="17"/>
      <c r="AR295" s="183"/>
      <c r="AS295" s="16"/>
      <c r="AT295" s="16"/>
      <c r="AU295" s="16"/>
      <c r="AV295" s="16"/>
      <c r="AW295" s="16"/>
      <c r="AX295" s="16"/>
      <c r="AY295" s="16"/>
      <c r="AZ295" s="16"/>
      <c r="BA295" s="171" t="str">
        <f>IF(AND(AS295="",AT295="",AU295="",AV295="",AW295="",AX295="",AY295="",AZ295=""),"",(VLOOKUP(AS295,'Grade-Percent-GPA'!$E:$F,2,FALSE)+VLOOKUP(AT295,'Grade-Percent-GPA'!$E:$F,2,FALSE)+VLOOKUP(AU295,'Grade-Percent-GPA'!$E:$F,2,FALSE)+VLOOKUP(AV295,'Grade-Percent-GPA'!$E:$F,2,FALSE)+VLOOKUP(AW295,'Grade-Percent-GPA'!$E:$F,2,FALSE)+VLOOKUP(AX295,'Grade-Percent-GPA'!$E:$F,2,FALSE)+VLOOKUP(AY295,'Grade-Percent-GPA'!$E:$F,2,FALSE)+VLOOKUP(AZ295,'Grade-Percent-GPA'!$E:$F,2,FALSE))/(IF(AS295="",0,1)+IF(AT295="",0,1)+IF(AU295="",0,1)+IF(AV295="",0,1)+IF(AW295="",0,1)+IF(AX295="",0,1)+IF(AY295="",0,1)+IF(AZ295="",0,1)))</f>
        <v/>
      </c>
      <c r="BB295" s="171" t="str">
        <f t="shared" si="22"/>
        <v/>
      </c>
      <c r="BC295" s="171" t="str">
        <f t="shared" si="23"/>
        <v/>
      </c>
      <c r="BD295" s="17"/>
      <c r="BE295" s="183"/>
      <c r="BF295" s="16"/>
      <c r="BG295" s="16"/>
      <c r="BH295" s="16"/>
      <c r="BI295" s="16"/>
      <c r="BJ295" s="16"/>
      <c r="BK295" s="16"/>
      <c r="BL295" s="16"/>
      <c r="BM295" s="16"/>
      <c r="BN295" s="171" t="str">
        <f>IF(AND(BF295="",BG295="",BH295="",BI295="",BJ295="",BK295="",BL295="",BM295=""),"",(VLOOKUP(BF295,'Grade-Percent-GPA'!$E:$F,2,FALSE)+VLOOKUP(BG295,'Grade-Percent-GPA'!$E:$F,2,FALSE)+VLOOKUP(BH295,'Grade-Percent-GPA'!$E:$F,2,FALSE)+VLOOKUP(BI295,'Grade-Percent-GPA'!$E:$F,2,FALSE)+VLOOKUP(BJ295,'Grade-Percent-GPA'!$E:$F,2,FALSE)+VLOOKUP(BK295,'Grade-Percent-GPA'!$E:$F,2,FALSE)+VLOOKUP(BL295,'Grade-Percent-GPA'!$E:$F,2,FALSE)+VLOOKUP(BM295,'Grade-Percent-GPA'!$E:$F,2,FALSE))/(IF(BF295="",0,1)+IF(BG295="",0,1)+IF(BH295="",0,1)+IF(BI295="",0,1)+IF(BJ295="",0,1)+IF(BK295="",0,1)+IF(BL295="",0,1)+IF(BM295="",0,1)))</f>
        <v/>
      </c>
      <c r="BO295" s="171" t="str">
        <f t="shared" si="24"/>
        <v/>
      </c>
      <c r="BP295" s="171" t="str">
        <f t="shared" si="25"/>
        <v/>
      </c>
      <c r="BQ295" s="17"/>
      <c r="BR295" s="183"/>
      <c r="BS295" s="16"/>
      <c r="BT295" s="16"/>
      <c r="BU295" s="16"/>
      <c r="BV295" s="16"/>
      <c r="BW295" s="16"/>
      <c r="BX295" s="16"/>
      <c r="BY295" s="16"/>
      <c r="BZ295" s="16"/>
      <c r="CA295" s="171" t="str">
        <f>IF(AND(BS295="",BT295="",BU295="",BV295="",BW295="",BX295="",BY295="",BZ295=""),"",(VLOOKUP(BS295,'Grade-Percent-GPA'!$E:$F,2,FALSE)+VLOOKUP(BT295,'Grade-Percent-GPA'!$E:$F,2,FALSE)+VLOOKUP(BU295,'Grade-Percent-GPA'!$E:$F,2,FALSE)+VLOOKUP(BV295,'Grade-Percent-GPA'!$E:$F,2,FALSE)+VLOOKUP(BW295,'Grade-Percent-GPA'!$E:$F,2,FALSE)+VLOOKUP(BX295,'Grade-Percent-GPA'!$E:$F,2,FALSE)+VLOOKUP(BY295,'Grade-Percent-GPA'!$E:$F,2,FALSE)+VLOOKUP(BZ295,'Grade-Percent-GPA'!$E:$F,2,FALSE))/(IF(BS295="",0,1)+IF(BT295="",0,1)+IF(BU295="",0,1)+IF(BV295="",0,1)+IF(BW295="",0,1)+IF(BX295="",0,1)+IF(BY295="",0,1)+IF(BZ295="",0,1)))</f>
        <v/>
      </c>
      <c r="CB295" s="171" t="str">
        <f t="shared" si="26"/>
        <v/>
      </c>
      <c r="CC295" s="171" t="str">
        <f t="shared" si="27"/>
        <v/>
      </c>
      <c r="CD295" s="17"/>
      <c r="CE295" s="183"/>
      <c r="CF295" s="16"/>
      <c r="CG295" s="16"/>
      <c r="CH295" s="16"/>
      <c r="CI295" s="16"/>
      <c r="CJ295" s="16"/>
      <c r="CK295" s="16"/>
      <c r="CL295" s="16"/>
      <c r="CM295" s="16"/>
      <c r="CN295" s="171" t="str">
        <f>IF(AND(CF295="",CG295="",CH295="",CI295="",CJ295="",CK295="",CL295="",CM295=""),"",(VLOOKUP(CF295,'Grade-Percent-GPA'!$E:$F,2,FALSE)+VLOOKUP(CG295,'Grade-Percent-GPA'!$E:$F,2,FALSE)+VLOOKUP(CH295,'Grade-Percent-GPA'!$E:$F,2,FALSE)+VLOOKUP(CI295,'Grade-Percent-GPA'!$E:$F,2,FALSE)+VLOOKUP(CJ295,'Grade-Percent-GPA'!$E:$F,2,FALSE)+VLOOKUP(CK295,'Grade-Percent-GPA'!$E:$F,2,FALSE)+VLOOKUP(CL295,'Grade-Percent-GPA'!$E:$F,2,FALSE)+VLOOKUP(CM295,'Grade-Percent-GPA'!$E:$F,2,FALSE))/(IF(CF295="",0,1)+IF(CG295="",0,1)+IF(CH295="",0,1)+IF(CI295="",0,1)+IF(CJ295="",0,1)+IF(CK295="",0,1)+IF(CL295="",0,1)+IF(CM295="",0,1)))</f>
        <v/>
      </c>
      <c r="CO295" s="171" t="str">
        <f t="shared" si="28"/>
        <v/>
      </c>
      <c r="CP295" s="171" t="str">
        <f t="shared" si="29"/>
        <v/>
      </c>
      <c r="CQ295" s="17"/>
      <c r="CR295" s="183"/>
      <c r="CS295" s="16"/>
      <c r="CT295" s="16"/>
      <c r="CU295" s="16"/>
      <c r="CV295" s="16"/>
      <c r="CW295" s="16"/>
      <c r="CX295" s="16"/>
      <c r="CY295" s="16"/>
      <c r="CZ295" s="16"/>
      <c r="DA295" s="171" t="str">
        <f>IF(AND(CS295="",CT295="",CU295="",CV295="",CW295="",CX295="",CY295="",CZ295=""),"",(VLOOKUP(CS295,'Grade-Percent-GPA'!$E:$F,2,FALSE)+VLOOKUP(CT295,'Grade-Percent-GPA'!$E:$F,2,FALSE)+VLOOKUP(CU295,'Grade-Percent-GPA'!$E:$F,2,FALSE)+VLOOKUP(CV295,'Grade-Percent-GPA'!$E:$F,2,FALSE)+VLOOKUP(CW295,'Grade-Percent-GPA'!$E:$F,2,FALSE)+VLOOKUP(CX295,'Grade-Percent-GPA'!$E:$F,2,FALSE)+VLOOKUP(CY295,'Grade-Percent-GPA'!$E:$F,2,FALSE)+VLOOKUP(CZ295,'Grade-Percent-GPA'!$E:$F,2,FALSE))/(IF(CS295="",0,1)+IF(CT295="",0,1)+IF(CU295="",0,1)+IF(CV295="",0,1)+IF(CW295="",0,1)+IF(CX295="",0,1)+IF(CY295="",0,1)+IF(CZ295="",0,1)))</f>
        <v/>
      </c>
      <c r="DB295" s="171" t="str">
        <f t="shared" si="30"/>
        <v/>
      </c>
      <c r="DC295" s="171" t="str">
        <f t="shared" si="31"/>
        <v/>
      </c>
    </row>
    <row r="296" spans="1:107" ht="14.25" customHeight="1" x14ac:dyDescent="0.3">
      <c r="A296" s="182"/>
      <c r="B296" s="15"/>
      <c r="C296" s="15"/>
      <c r="D296" s="453"/>
      <c r="E296" s="183"/>
      <c r="F296" s="16"/>
      <c r="G296" s="16"/>
      <c r="H296" s="16"/>
      <c r="I296" s="16"/>
      <c r="J296" s="16"/>
      <c r="K296" s="16"/>
      <c r="L296" s="16"/>
      <c r="M296" s="16"/>
      <c r="N296" s="171" t="str">
        <f>IF(AND(F296="",G296="",H296="",I296="",J296="",K296="",L296="",M296=""),"",(VLOOKUP(F296,'Grade-Percent-GPA'!$E:$F,2,FALSE)+VLOOKUP(G296,'Grade-Percent-GPA'!$E:$F,2,FALSE)+VLOOKUP(H296,'Grade-Percent-GPA'!$E:$F,2,FALSE)+VLOOKUP(I296,'Grade-Percent-GPA'!$E:$F,2,FALSE)+VLOOKUP(J296,'Grade-Percent-GPA'!$E:$F,2,FALSE)+VLOOKUP(K296,'Grade-Percent-GPA'!$E:$F,2,FALSE)+VLOOKUP(L296,'Grade-Percent-GPA'!$E:$F,2,FALSE)+VLOOKUP(M296,'Grade-Percent-GPA'!$E:$F,2,FALSE))/(IF(F296="",0,1)+IF(G296="",0,1)+IF(H296="",0,1)+IF(I296="",0,1)+IF(J296="",0,1)+IF(K296="",0,1)+IF(L296="",0,1)+IF(M296="",0,1)))</f>
        <v/>
      </c>
      <c r="O296" s="171" t="str">
        <f t="shared" si="16"/>
        <v/>
      </c>
      <c r="P296" s="171" t="str">
        <f t="shared" si="17"/>
        <v/>
      </c>
      <c r="Q296" s="17"/>
      <c r="R296" s="183"/>
      <c r="S296" s="16"/>
      <c r="T296" s="16"/>
      <c r="U296" s="16"/>
      <c r="V296" s="16"/>
      <c r="W296" s="16"/>
      <c r="X296" s="16"/>
      <c r="Y296" s="16"/>
      <c r="Z296" s="16"/>
      <c r="AA296" s="171" t="str">
        <f>IF(AND(S296="",T296="",U296="",V296="",W296="",X296="",Y296="",Z296=""),"",(VLOOKUP(S296,'Grade-Percent-GPA'!$E:$F,2,FALSE)+VLOOKUP(T296,'Grade-Percent-GPA'!$E:$F,2,FALSE)+VLOOKUP(U296,'Grade-Percent-GPA'!$E:$F,2,FALSE)+VLOOKUP(V296,'Grade-Percent-GPA'!$E:$F,2,FALSE)+VLOOKUP(W296,'Grade-Percent-GPA'!$E:$F,2,FALSE)+VLOOKUP(X296,'Grade-Percent-GPA'!$E:$F,2,FALSE)+VLOOKUP(Y296,'Grade-Percent-GPA'!$E:$F,2,FALSE)+VLOOKUP(Z296,'Grade-Percent-GPA'!$E:$F,2,FALSE))/(IF(S296="",0,1)+IF(T296="",0,1)+IF(U296="",0,1)+IF(V296="",0,1)+IF(W296="",0,1)+IF(X296="",0,1)+IF(Y296="",0,1)+IF(Z296="",0,1)))</f>
        <v/>
      </c>
      <c r="AB296" s="171" t="str">
        <f t="shared" si="18"/>
        <v/>
      </c>
      <c r="AC296" s="171" t="str">
        <f t="shared" si="19"/>
        <v/>
      </c>
      <c r="AD296" s="17"/>
      <c r="AE296" s="183"/>
      <c r="AF296" s="16"/>
      <c r="AG296" s="16"/>
      <c r="AH296" s="16"/>
      <c r="AI296" s="16"/>
      <c r="AJ296" s="16"/>
      <c r="AK296" s="16"/>
      <c r="AL296" s="16"/>
      <c r="AM296" s="16"/>
      <c r="AN296" s="171" t="str">
        <f>IF(AND(AF296="",AG296="",AH296="",AI296="",AJ296="",AK296="",AL296="",AM296=""),"",(VLOOKUP(AF296,'Grade-Percent-GPA'!$E:$F,2,FALSE)+VLOOKUP(AG296,'Grade-Percent-GPA'!$E:$F,2,FALSE)+VLOOKUP(AH296,'Grade-Percent-GPA'!$E:$F,2,FALSE)+VLOOKUP(AI296,'Grade-Percent-GPA'!$E:$F,2,FALSE)+VLOOKUP(AJ296,'Grade-Percent-GPA'!$E:$F,2,FALSE)+VLOOKUP(AK296,'Grade-Percent-GPA'!$E:$F,2,FALSE)+VLOOKUP(AL296,'Grade-Percent-GPA'!$E:$F,2,FALSE)+VLOOKUP(AM296,'Grade-Percent-GPA'!$E:$F,2,FALSE))/(IF(AF296="",0,1)+IF(AG296="",0,1)+IF(AH296="",0,1)+IF(AI296="",0,1)+IF(AJ296="",0,1)+IF(AK296="",0,1)+IF(AL296="",0,1)+IF(AM296="",0,1)))</f>
        <v/>
      </c>
      <c r="AO296" s="171" t="str">
        <f t="shared" si="20"/>
        <v/>
      </c>
      <c r="AP296" s="171" t="str">
        <f t="shared" si="21"/>
        <v/>
      </c>
      <c r="AQ296" s="17"/>
      <c r="AR296" s="183"/>
      <c r="AS296" s="16"/>
      <c r="AT296" s="16"/>
      <c r="AU296" s="16"/>
      <c r="AV296" s="16"/>
      <c r="AW296" s="16"/>
      <c r="AX296" s="16"/>
      <c r="AY296" s="16"/>
      <c r="AZ296" s="16"/>
      <c r="BA296" s="171" t="str">
        <f>IF(AND(AS296="",AT296="",AU296="",AV296="",AW296="",AX296="",AY296="",AZ296=""),"",(VLOOKUP(AS296,'Grade-Percent-GPA'!$E:$F,2,FALSE)+VLOOKUP(AT296,'Grade-Percent-GPA'!$E:$F,2,FALSE)+VLOOKUP(AU296,'Grade-Percent-GPA'!$E:$F,2,FALSE)+VLOOKUP(AV296,'Grade-Percent-GPA'!$E:$F,2,FALSE)+VLOOKUP(AW296,'Grade-Percent-GPA'!$E:$F,2,FALSE)+VLOOKUP(AX296,'Grade-Percent-GPA'!$E:$F,2,FALSE)+VLOOKUP(AY296,'Grade-Percent-GPA'!$E:$F,2,FALSE)+VLOOKUP(AZ296,'Grade-Percent-GPA'!$E:$F,2,FALSE))/(IF(AS296="",0,1)+IF(AT296="",0,1)+IF(AU296="",0,1)+IF(AV296="",0,1)+IF(AW296="",0,1)+IF(AX296="",0,1)+IF(AY296="",0,1)+IF(AZ296="",0,1)))</f>
        <v/>
      </c>
      <c r="BB296" s="171" t="str">
        <f t="shared" si="22"/>
        <v/>
      </c>
      <c r="BC296" s="171" t="str">
        <f t="shared" si="23"/>
        <v/>
      </c>
      <c r="BD296" s="17"/>
      <c r="BE296" s="183"/>
      <c r="BF296" s="16"/>
      <c r="BG296" s="16"/>
      <c r="BH296" s="16"/>
      <c r="BI296" s="16"/>
      <c r="BJ296" s="16"/>
      <c r="BK296" s="16"/>
      <c r="BL296" s="16"/>
      <c r="BM296" s="16"/>
      <c r="BN296" s="171" t="str">
        <f>IF(AND(BF296="",BG296="",BH296="",BI296="",BJ296="",BK296="",BL296="",BM296=""),"",(VLOOKUP(BF296,'Grade-Percent-GPA'!$E:$F,2,FALSE)+VLOOKUP(BG296,'Grade-Percent-GPA'!$E:$F,2,FALSE)+VLOOKUP(BH296,'Grade-Percent-GPA'!$E:$F,2,FALSE)+VLOOKUP(BI296,'Grade-Percent-GPA'!$E:$F,2,FALSE)+VLOOKUP(BJ296,'Grade-Percent-GPA'!$E:$F,2,FALSE)+VLOOKUP(BK296,'Grade-Percent-GPA'!$E:$F,2,FALSE)+VLOOKUP(BL296,'Grade-Percent-GPA'!$E:$F,2,FALSE)+VLOOKUP(BM296,'Grade-Percent-GPA'!$E:$F,2,FALSE))/(IF(BF296="",0,1)+IF(BG296="",0,1)+IF(BH296="",0,1)+IF(BI296="",0,1)+IF(BJ296="",0,1)+IF(BK296="",0,1)+IF(BL296="",0,1)+IF(BM296="",0,1)))</f>
        <v/>
      </c>
      <c r="BO296" s="171" t="str">
        <f t="shared" si="24"/>
        <v/>
      </c>
      <c r="BP296" s="171" t="str">
        <f t="shared" si="25"/>
        <v/>
      </c>
      <c r="BQ296" s="17"/>
      <c r="BR296" s="183"/>
      <c r="BS296" s="16"/>
      <c r="BT296" s="16"/>
      <c r="BU296" s="16"/>
      <c r="BV296" s="16"/>
      <c r="BW296" s="16"/>
      <c r="BX296" s="16"/>
      <c r="BY296" s="16"/>
      <c r="BZ296" s="16"/>
      <c r="CA296" s="171" t="str">
        <f>IF(AND(BS296="",BT296="",BU296="",BV296="",BW296="",BX296="",BY296="",BZ296=""),"",(VLOOKUP(BS296,'Grade-Percent-GPA'!$E:$F,2,FALSE)+VLOOKUP(BT296,'Grade-Percent-GPA'!$E:$F,2,FALSE)+VLOOKUP(BU296,'Grade-Percent-GPA'!$E:$F,2,FALSE)+VLOOKUP(BV296,'Grade-Percent-GPA'!$E:$F,2,FALSE)+VLOOKUP(BW296,'Grade-Percent-GPA'!$E:$F,2,FALSE)+VLOOKUP(BX296,'Grade-Percent-GPA'!$E:$F,2,FALSE)+VLOOKUP(BY296,'Grade-Percent-GPA'!$E:$F,2,FALSE)+VLOOKUP(BZ296,'Grade-Percent-GPA'!$E:$F,2,FALSE))/(IF(BS296="",0,1)+IF(BT296="",0,1)+IF(BU296="",0,1)+IF(BV296="",0,1)+IF(BW296="",0,1)+IF(BX296="",0,1)+IF(BY296="",0,1)+IF(BZ296="",0,1)))</f>
        <v/>
      </c>
      <c r="CB296" s="171" t="str">
        <f t="shared" si="26"/>
        <v/>
      </c>
      <c r="CC296" s="171" t="str">
        <f t="shared" si="27"/>
        <v/>
      </c>
      <c r="CD296" s="17"/>
      <c r="CE296" s="183"/>
      <c r="CF296" s="16"/>
      <c r="CG296" s="16"/>
      <c r="CH296" s="16"/>
      <c r="CI296" s="16"/>
      <c r="CJ296" s="16"/>
      <c r="CK296" s="16"/>
      <c r="CL296" s="16"/>
      <c r="CM296" s="16"/>
      <c r="CN296" s="171" t="str">
        <f>IF(AND(CF296="",CG296="",CH296="",CI296="",CJ296="",CK296="",CL296="",CM296=""),"",(VLOOKUP(CF296,'Grade-Percent-GPA'!$E:$F,2,FALSE)+VLOOKUP(CG296,'Grade-Percent-GPA'!$E:$F,2,FALSE)+VLOOKUP(CH296,'Grade-Percent-GPA'!$E:$F,2,FALSE)+VLOOKUP(CI296,'Grade-Percent-GPA'!$E:$F,2,FALSE)+VLOOKUP(CJ296,'Grade-Percent-GPA'!$E:$F,2,FALSE)+VLOOKUP(CK296,'Grade-Percent-GPA'!$E:$F,2,FALSE)+VLOOKUP(CL296,'Grade-Percent-GPA'!$E:$F,2,FALSE)+VLOOKUP(CM296,'Grade-Percent-GPA'!$E:$F,2,FALSE))/(IF(CF296="",0,1)+IF(CG296="",0,1)+IF(CH296="",0,1)+IF(CI296="",0,1)+IF(CJ296="",0,1)+IF(CK296="",0,1)+IF(CL296="",0,1)+IF(CM296="",0,1)))</f>
        <v/>
      </c>
      <c r="CO296" s="171" t="str">
        <f t="shared" si="28"/>
        <v/>
      </c>
      <c r="CP296" s="171" t="str">
        <f t="shared" si="29"/>
        <v/>
      </c>
      <c r="CQ296" s="17"/>
      <c r="CR296" s="183"/>
      <c r="CS296" s="16"/>
      <c r="CT296" s="16"/>
      <c r="CU296" s="16"/>
      <c r="CV296" s="16"/>
      <c r="CW296" s="16"/>
      <c r="CX296" s="16"/>
      <c r="CY296" s="16"/>
      <c r="CZ296" s="16"/>
      <c r="DA296" s="171" t="str">
        <f>IF(AND(CS296="",CT296="",CU296="",CV296="",CW296="",CX296="",CY296="",CZ296=""),"",(VLOOKUP(CS296,'Grade-Percent-GPA'!$E:$F,2,FALSE)+VLOOKUP(CT296,'Grade-Percent-GPA'!$E:$F,2,FALSE)+VLOOKUP(CU296,'Grade-Percent-GPA'!$E:$F,2,FALSE)+VLOOKUP(CV296,'Grade-Percent-GPA'!$E:$F,2,FALSE)+VLOOKUP(CW296,'Grade-Percent-GPA'!$E:$F,2,FALSE)+VLOOKUP(CX296,'Grade-Percent-GPA'!$E:$F,2,FALSE)+VLOOKUP(CY296,'Grade-Percent-GPA'!$E:$F,2,FALSE)+VLOOKUP(CZ296,'Grade-Percent-GPA'!$E:$F,2,FALSE))/(IF(CS296="",0,1)+IF(CT296="",0,1)+IF(CU296="",0,1)+IF(CV296="",0,1)+IF(CW296="",0,1)+IF(CX296="",0,1)+IF(CY296="",0,1)+IF(CZ296="",0,1)))</f>
        <v/>
      </c>
      <c r="DB296" s="171" t="str">
        <f t="shared" si="30"/>
        <v/>
      </c>
      <c r="DC296" s="171" t="str">
        <f t="shared" si="31"/>
        <v/>
      </c>
    </row>
    <row r="297" spans="1:107" ht="14.25" customHeight="1" x14ac:dyDescent="0.3">
      <c r="A297" s="182"/>
      <c r="B297" s="15"/>
      <c r="C297" s="15"/>
      <c r="D297" s="453"/>
      <c r="E297" s="183"/>
      <c r="F297" s="16"/>
      <c r="G297" s="16"/>
      <c r="H297" s="16"/>
      <c r="I297" s="16"/>
      <c r="J297" s="16"/>
      <c r="K297" s="16"/>
      <c r="L297" s="16"/>
      <c r="M297" s="16"/>
      <c r="N297" s="171" t="str">
        <f>IF(AND(F297="",G297="",H297="",I297="",J297="",K297="",L297="",M297=""),"",(VLOOKUP(F297,'Grade-Percent-GPA'!$E:$F,2,FALSE)+VLOOKUP(G297,'Grade-Percent-GPA'!$E:$F,2,FALSE)+VLOOKUP(H297,'Grade-Percent-GPA'!$E:$F,2,FALSE)+VLOOKUP(I297,'Grade-Percent-GPA'!$E:$F,2,FALSE)+VLOOKUP(J297,'Grade-Percent-GPA'!$E:$F,2,FALSE)+VLOOKUP(K297,'Grade-Percent-GPA'!$E:$F,2,FALSE)+VLOOKUP(L297,'Grade-Percent-GPA'!$E:$F,2,FALSE)+VLOOKUP(M297,'Grade-Percent-GPA'!$E:$F,2,FALSE))/(IF(F297="",0,1)+IF(G297="",0,1)+IF(H297="",0,1)+IF(I297="",0,1)+IF(J297="",0,1)+IF(K297="",0,1)+IF(L297="",0,1)+IF(M297="",0,1)))</f>
        <v/>
      </c>
      <c r="O297" s="171" t="str">
        <f t="shared" si="16"/>
        <v/>
      </c>
      <c r="P297" s="171" t="str">
        <f t="shared" si="17"/>
        <v/>
      </c>
      <c r="Q297" s="17"/>
      <c r="R297" s="183"/>
      <c r="S297" s="16"/>
      <c r="T297" s="16"/>
      <c r="U297" s="16"/>
      <c r="V297" s="16"/>
      <c r="W297" s="16"/>
      <c r="X297" s="16"/>
      <c r="Y297" s="16"/>
      <c r="Z297" s="16"/>
      <c r="AA297" s="171" t="str">
        <f>IF(AND(S297="",T297="",U297="",V297="",W297="",X297="",Y297="",Z297=""),"",(VLOOKUP(S297,'Grade-Percent-GPA'!$E:$F,2,FALSE)+VLOOKUP(T297,'Grade-Percent-GPA'!$E:$F,2,FALSE)+VLOOKUP(U297,'Grade-Percent-GPA'!$E:$F,2,FALSE)+VLOOKUP(V297,'Grade-Percent-GPA'!$E:$F,2,FALSE)+VLOOKUP(W297,'Grade-Percent-GPA'!$E:$F,2,FALSE)+VLOOKUP(X297,'Grade-Percent-GPA'!$E:$F,2,FALSE)+VLOOKUP(Y297,'Grade-Percent-GPA'!$E:$F,2,FALSE)+VLOOKUP(Z297,'Grade-Percent-GPA'!$E:$F,2,FALSE))/(IF(S297="",0,1)+IF(T297="",0,1)+IF(U297="",0,1)+IF(V297="",0,1)+IF(W297="",0,1)+IF(X297="",0,1)+IF(Y297="",0,1)+IF(Z297="",0,1)))</f>
        <v/>
      </c>
      <c r="AB297" s="171" t="str">
        <f t="shared" si="18"/>
        <v/>
      </c>
      <c r="AC297" s="171" t="str">
        <f t="shared" si="19"/>
        <v/>
      </c>
      <c r="AD297" s="17"/>
      <c r="AE297" s="183"/>
      <c r="AF297" s="16"/>
      <c r="AG297" s="16"/>
      <c r="AH297" s="16"/>
      <c r="AI297" s="16"/>
      <c r="AJ297" s="16"/>
      <c r="AK297" s="16"/>
      <c r="AL297" s="16"/>
      <c r="AM297" s="16"/>
      <c r="AN297" s="171" t="str">
        <f>IF(AND(AF297="",AG297="",AH297="",AI297="",AJ297="",AK297="",AL297="",AM297=""),"",(VLOOKUP(AF297,'Grade-Percent-GPA'!$E:$F,2,FALSE)+VLOOKUP(AG297,'Grade-Percent-GPA'!$E:$F,2,FALSE)+VLOOKUP(AH297,'Grade-Percent-GPA'!$E:$F,2,FALSE)+VLOOKUP(AI297,'Grade-Percent-GPA'!$E:$F,2,FALSE)+VLOOKUP(AJ297,'Grade-Percent-GPA'!$E:$F,2,FALSE)+VLOOKUP(AK297,'Grade-Percent-GPA'!$E:$F,2,FALSE)+VLOOKUP(AL297,'Grade-Percent-GPA'!$E:$F,2,FALSE)+VLOOKUP(AM297,'Grade-Percent-GPA'!$E:$F,2,FALSE))/(IF(AF297="",0,1)+IF(AG297="",0,1)+IF(AH297="",0,1)+IF(AI297="",0,1)+IF(AJ297="",0,1)+IF(AK297="",0,1)+IF(AL297="",0,1)+IF(AM297="",0,1)))</f>
        <v/>
      </c>
      <c r="AO297" s="171" t="str">
        <f t="shared" si="20"/>
        <v/>
      </c>
      <c r="AP297" s="171" t="str">
        <f t="shared" si="21"/>
        <v/>
      </c>
      <c r="AQ297" s="17"/>
      <c r="AR297" s="183"/>
      <c r="AS297" s="16"/>
      <c r="AT297" s="16"/>
      <c r="AU297" s="16"/>
      <c r="AV297" s="16"/>
      <c r="AW297" s="16"/>
      <c r="AX297" s="16"/>
      <c r="AY297" s="16"/>
      <c r="AZ297" s="16"/>
      <c r="BA297" s="171" t="str">
        <f>IF(AND(AS297="",AT297="",AU297="",AV297="",AW297="",AX297="",AY297="",AZ297=""),"",(VLOOKUP(AS297,'Grade-Percent-GPA'!$E:$F,2,FALSE)+VLOOKUP(AT297,'Grade-Percent-GPA'!$E:$F,2,FALSE)+VLOOKUP(AU297,'Grade-Percent-GPA'!$E:$F,2,FALSE)+VLOOKUP(AV297,'Grade-Percent-GPA'!$E:$F,2,FALSE)+VLOOKUP(AW297,'Grade-Percent-GPA'!$E:$F,2,FALSE)+VLOOKUP(AX297,'Grade-Percent-GPA'!$E:$F,2,FALSE)+VLOOKUP(AY297,'Grade-Percent-GPA'!$E:$F,2,FALSE)+VLOOKUP(AZ297,'Grade-Percent-GPA'!$E:$F,2,FALSE))/(IF(AS297="",0,1)+IF(AT297="",0,1)+IF(AU297="",0,1)+IF(AV297="",0,1)+IF(AW297="",0,1)+IF(AX297="",0,1)+IF(AY297="",0,1)+IF(AZ297="",0,1)))</f>
        <v/>
      </c>
      <c r="BB297" s="171" t="str">
        <f t="shared" si="22"/>
        <v/>
      </c>
      <c r="BC297" s="171" t="str">
        <f t="shared" si="23"/>
        <v/>
      </c>
      <c r="BD297" s="17"/>
      <c r="BE297" s="183"/>
      <c r="BF297" s="16"/>
      <c r="BG297" s="16"/>
      <c r="BH297" s="16"/>
      <c r="BI297" s="16"/>
      <c r="BJ297" s="16"/>
      <c r="BK297" s="16"/>
      <c r="BL297" s="16"/>
      <c r="BM297" s="16"/>
      <c r="BN297" s="171" t="str">
        <f>IF(AND(BF297="",BG297="",BH297="",BI297="",BJ297="",BK297="",BL297="",BM297=""),"",(VLOOKUP(BF297,'Grade-Percent-GPA'!$E:$F,2,FALSE)+VLOOKUP(BG297,'Grade-Percent-GPA'!$E:$F,2,FALSE)+VLOOKUP(BH297,'Grade-Percent-GPA'!$E:$F,2,FALSE)+VLOOKUP(BI297,'Grade-Percent-GPA'!$E:$F,2,FALSE)+VLOOKUP(BJ297,'Grade-Percent-GPA'!$E:$F,2,FALSE)+VLOOKUP(BK297,'Grade-Percent-GPA'!$E:$F,2,FALSE)+VLOOKUP(BL297,'Grade-Percent-GPA'!$E:$F,2,FALSE)+VLOOKUP(BM297,'Grade-Percent-GPA'!$E:$F,2,FALSE))/(IF(BF297="",0,1)+IF(BG297="",0,1)+IF(BH297="",0,1)+IF(BI297="",0,1)+IF(BJ297="",0,1)+IF(BK297="",0,1)+IF(BL297="",0,1)+IF(BM297="",0,1)))</f>
        <v/>
      </c>
      <c r="BO297" s="171" t="str">
        <f t="shared" si="24"/>
        <v/>
      </c>
      <c r="BP297" s="171" t="str">
        <f t="shared" si="25"/>
        <v/>
      </c>
      <c r="BQ297" s="17"/>
      <c r="BR297" s="183"/>
      <c r="BS297" s="16"/>
      <c r="BT297" s="16"/>
      <c r="BU297" s="16"/>
      <c r="BV297" s="16"/>
      <c r="BW297" s="16"/>
      <c r="BX297" s="16"/>
      <c r="BY297" s="16"/>
      <c r="BZ297" s="16"/>
      <c r="CA297" s="171" t="str">
        <f>IF(AND(BS297="",BT297="",BU297="",BV297="",BW297="",BX297="",BY297="",BZ297=""),"",(VLOOKUP(BS297,'Grade-Percent-GPA'!$E:$F,2,FALSE)+VLOOKUP(BT297,'Grade-Percent-GPA'!$E:$F,2,FALSE)+VLOOKUP(BU297,'Grade-Percent-GPA'!$E:$F,2,FALSE)+VLOOKUP(BV297,'Grade-Percent-GPA'!$E:$F,2,FALSE)+VLOOKUP(BW297,'Grade-Percent-GPA'!$E:$F,2,FALSE)+VLOOKUP(BX297,'Grade-Percent-GPA'!$E:$F,2,FALSE)+VLOOKUP(BY297,'Grade-Percent-GPA'!$E:$F,2,FALSE)+VLOOKUP(BZ297,'Grade-Percent-GPA'!$E:$F,2,FALSE))/(IF(BS297="",0,1)+IF(BT297="",0,1)+IF(BU297="",0,1)+IF(BV297="",0,1)+IF(BW297="",0,1)+IF(BX297="",0,1)+IF(BY297="",0,1)+IF(BZ297="",0,1)))</f>
        <v/>
      </c>
      <c r="CB297" s="171" t="str">
        <f t="shared" si="26"/>
        <v/>
      </c>
      <c r="CC297" s="171" t="str">
        <f t="shared" si="27"/>
        <v/>
      </c>
      <c r="CD297" s="17"/>
      <c r="CE297" s="183"/>
      <c r="CF297" s="16"/>
      <c r="CG297" s="16"/>
      <c r="CH297" s="16"/>
      <c r="CI297" s="16"/>
      <c r="CJ297" s="16"/>
      <c r="CK297" s="16"/>
      <c r="CL297" s="16"/>
      <c r="CM297" s="16"/>
      <c r="CN297" s="171" t="str">
        <f>IF(AND(CF297="",CG297="",CH297="",CI297="",CJ297="",CK297="",CL297="",CM297=""),"",(VLOOKUP(CF297,'Grade-Percent-GPA'!$E:$F,2,FALSE)+VLOOKUP(CG297,'Grade-Percent-GPA'!$E:$F,2,FALSE)+VLOOKUP(CH297,'Grade-Percent-GPA'!$E:$F,2,FALSE)+VLOOKUP(CI297,'Grade-Percent-GPA'!$E:$F,2,FALSE)+VLOOKUP(CJ297,'Grade-Percent-GPA'!$E:$F,2,FALSE)+VLOOKUP(CK297,'Grade-Percent-GPA'!$E:$F,2,FALSE)+VLOOKUP(CL297,'Grade-Percent-GPA'!$E:$F,2,FALSE)+VLOOKUP(CM297,'Grade-Percent-GPA'!$E:$F,2,FALSE))/(IF(CF297="",0,1)+IF(CG297="",0,1)+IF(CH297="",0,1)+IF(CI297="",0,1)+IF(CJ297="",0,1)+IF(CK297="",0,1)+IF(CL297="",0,1)+IF(CM297="",0,1)))</f>
        <v/>
      </c>
      <c r="CO297" s="171" t="str">
        <f t="shared" si="28"/>
        <v/>
      </c>
      <c r="CP297" s="171" t="str">
        <f t="shared" si="29"/>
        <v/>
      </c>
      <c r="CQ297" s="17"/>
      <c r="CR297" s="183"/>
      <c r="CS297" s="16"/>
      <c r="CT297" s="16"/>
      <c r="CU297" s="16"/>
      <c r="CV297" s="16"/>
      <c r="CW297" s="16"/>
      <c r="CX297" s="16"/>
      <c r="CY297" s="16"/>
      <c r="CZ297" s="16"/>
      <c r="DA297" s="171" t="str">
        <f>IF(AND(CS297="",CT297="",CU297="",CV297="",CW297="",CX297="",CY297="",CZ297=""),"",(VLOOKUP(CS297,'Grade-Percent-GPA'!$E:$F,2,FALSE)+VLOOKUP(CT297,'Grade-Percent-GPA'!$E:$F,2,FALSE)+VLOOKUP(CU297,'Grade-Percent-GPA'!$E:$F,2,FALSE)+VLOOKUP(CV297,'Grade-Percent-GPA'!$E:$F,2,FALSE)+VLOOKUP(CW297,'Grade-Percent-GPA'!$E:$F,2,FALSE)+VLOOKUP(CX297,'Grade-Percent-GPA'!$E:$F,2,FALSE)+VLOOKUP(CY297,'Grade-Percent-GPA'!$E:$F,2,FALSE)+VLOOKUP(CZ297,'Grade-Percent-GPA'!$E:$F,2,FALSE))/(IF(CS297="",0,1)+IF(CT297="",0,1)+IF(CU297="",0,1)+IF(CV297="",0,1)+IF(CW297="",0,1)+IF(CX297="",0,1)+IF(CY297="",0,1)+IF(CZ297="",0,1)))</f>
        <v/>
      </c>
      <c r="DB297" s="171" t="str">
        <f t="shared" si="30"/>
        <v/>
      </c>
      <c r="DC297" s="171" t="str">
        <f t="shared" si="31"/>
        <v/>
      </c>
    </row>
    <row r="298" spans="1:107" ht="14.25" customHeight="1" x14ac:dyDescent="0.3">
      <c r="A298" s="182"/>
      <c r="B298" s="15"/>
      <c r="C298" s="15"/>
      <c r="D298" s="453"/>
      <c r="E298" s="183"/>
      <c r="F298" s="16"/>
      <c r="G298" s="16"/>
      <c r="H298" s="16"/>
      <c r="I298" s="16"/>
      <c r="J298" s="16"/>
      <c r="K298" s="16"/>
      <c r="L298" s="16"/>
      <c r="M298" s="16"/>
      <c r="N298" s="171" t="str">
        <f>IF(AND(F298="",G298="",H298="",I298="",J298="",K298="",L298="",M298=""),"",(VLOOKUP(F298,'Grade-Percent-GPA'!$E:$F,2,FALSE)+VLOOKUP(G298,'Grade-Percent-GPA'!$E:$F,2,FALSE)+VLOOKUP(H298,'Grade-Percent-GPA'!$E:$F,2,FALSE)+VLOOKUP(I298,'Grade-Percent-GPA'!$E:$F,2,FALSE)+VLOOKUP(J298,'Grade-Percent-GPA'!$E:$F,2,FALSE)+VLOOKUP(K298,'Grade-Percent-GPA'!$E:$F,2,FALSE)+VLOOKUP(L298,'Grade-Percent-GPA'!$E:$F,2,FALSE)+VLOOKUP(M298,'Grade-Percent-GPA'!$E:$F,2,FALSE))/(IF(F298="",0,1)+IF(G298="",0,1)+IF(H298="",0,1)+IF(I298="",0,1)+IF(J298="",0,1)+IF(K298="",0,1)+IF(L298="",0,1)+IF(M298="",0,1)))</f>
        <v/>
      </c>
      <c r="O298" s="171" t="str">
        <f t="shared" si="16"/>
        <v/>
      </c>
      <c r="P298" s="171" t="str">
        <f t="shared" si="17"/>
        <v/>
      </c>
      <c r="Q298" s="17"/>
      <c r="R298" s="183"/>
      <c r="S298" s="16"/>
      <c r="T298" s="16"/>
      <c r="U298" s="16"/>
      <c r="V298" s="16"/>
      <c r="W298" s="16"/>
      <c r="X298" s="16"/>
      <c r="Y298" s="16"/>
      <c r="Z298" s="16"/>
      <c r="AA298" s="171" t="str">
        <f>IF(AND(S298="",T298="",U298="",V298="",W298="",X298="",Y298="",Z298=""),"",(VLOOKUP(S298,'Grade-Percent-GPA'!$E:$F,2,FALSE)+VLOOKUP(T298,'Grade-Percent-GPA'!$E:$F,2,FALSE)+VLOOKUP(U298,'Grade-Percent-GPA'!$E:$F,2,FALSE)+VLOOKUP(V298,'Grade-Percent-GPA'!$E:$F,2,FALSE)+VLOOKUP(W298,'Grade-Percent-GPA'!$E:$F,2,FALSE)+VLOOKUP(X298,'Grade-Percent-GPA'!$E:$F,2,FALSE)+VLOOKUP(Y298,'Grade-Percent-GPA'!$E:$F,2,FALSE)+VLOOKUP(Z298,'Grade-Percent-GPA'!$E:$F,2,FALSE))/(IF(S298="",0,1)+IF(T298="",0,1)+IF(U298="",0,1)+IF(V298="",0,1)+IF(W298="",0,1)+IF(X298="",0,1)+IF(Y298="",0,1)+IF(Z298="",0,1)))</f>
        <v/>
      </c>
      <c r="AB298" s="171" t="str">
        <f t="shared" si="18"/>
        <v/>
      </c>
      <c r="AC298" s="171" t="str">
        <f t="shared" si="19"/>
        <v/>
      </c>
      <c r="AD298" s="17"/>
      <c r="AE298" s="183"/>
      <c r="AF298" s="16"/>
      <c r="AG298" s="16"/>
      <c r="AH298" s="16"/>
      <c r="AI298" s="16"/>
      <c r="AJ298" s="16"/>
      <c r="AK298" s="16"/>
      <c r="AL298" s="16"/>
      <c r="AM298" s="16"/>
      <c r="AN298" s="171" t="str">
        <f>IF(AND(AF298="",AG298="",AH298="",AI298="",AJ298="",AK298="",AL298="",AM298=""),"",(VLOOKUP(AF298,'Grade-Percent-GPA'!$E:$F,2,FALSE)+VLOOKUP(AG298,'Grade-Percent-GPA'!$E:$F,2,FALSE)+VLOOKUP(AH298,'Grade-Percent-GPA'!$E:$F,2,FALSE)+VLOOKUP(AI298,'Grade-Percent-GPA'!$E:$F,2,FALSE)+VLOOKUP(AJ298,'Grade-Percent-GPA'!$E:$F,2,FALSE)+VLOOKUP(AK298,'Grade-Percent-GPA'!$E:$F,2,FALSE)+VLOOKUP(AL298,'Grade-Percent-GPA'!$E:$F,2,FALSE)+VLOOKUP(AM298,'Grade-Percent-GPA'!$E:$F,2,FALSE))/(IF(AF298="",0,1)+IF(AG298="",0,1)+IF(AH298="",0,1)+IF(AI298="",0,1)+IF(AJ298="",0,1)+IF(AK298="",0,1)+IF(AL298="",0,1)+IF(AM298="",0,1)))</f>
        <v/>
      </c>
      <c r="AO298" s="171" t="str">
        <f t="shared" si="20"/>
        <v/>
      </c>
      <c r="AP298" s="171" t="str">
        <f t="shared" si="21"/>
        <v/>
      </c>
      <c r="AQ298" s="17"/>
      <c r="AR298" s="183"/>
      <c r="AS298" s="16"/>
      <c r="AT298" s="16"/>
      <c r="AU298" s="16"/>
      <c r="AV298" s="16"/>
      <c r="AW298" s="16"/>
      <c r="AX298" s="16"/>
      <c r="AY298" s="16"/>
      <c r="AZ298" s="16"/>
      <c r="BA298" s="171" t="str">
        <f>IF(AND(AS298="",AT298="",AU298="",AV298="",AW298="",AX298="",AY298="",AZ298=""),"",(VLOOKUP(AS298,'Grade-Percent-GPA'!$E:$F,2,FALSE)+VLOOKUP(AT298,'Grade-Percent-GPA'!$E:$F,2,FALSE)+VLOOKUP(AU298,'Grade-Percent-GPA'!$E:$F,2,FALSE)+VLOOKUP(AV298,'Grade-Percent-GPA'!$E:$F,2,FALSE)+VLOOKUP(AW298,'Grade-Percent-GPA'!$E:$F,2,FALSE)+VLOOKUP(AX298,'Grade-Percent-GPA'!$E:$F,2,FALSE)+VLOOKUP(AY298,'Grade-Percent-GPA'!$E:$F,2,FALSE)+VLOOKUP(AZ298,'Grade-Percent-GPA'!$E:$F,2,FALSE))/(IF(AS298="",0,1)+IF(AT298="",0,1)+IF(AU298="",0,1)+IF(AV298="",0,1)+IF(AW298="",0,1)+IF(AX298="",0,1)+IF(AY298="",0,1)+IF(AZ298="",0,1)))</f>
        <v/>
      </c>
      <c r="BB298" s="171" t="str">
        <f t="shared" si="22"/>
        <v/>
      </c>
      <c r="BC298" s="171" t="str">
        <f t="shared" si="23"/>
        <v/>
      </c>
      <c r="BD298" s="17"/>
      <c r="BE298" s="183"/>
      <c r="BF298" s="16"/>
      <c r="BG298" s="16"/>
      <c r="BH298" s="16"/>
      <c r="BI298" s="16"/>
      <c r="BJ298" s="16"/>
      <c r="BK298" s="16"/>
      <c r="BL298" s="16"/>
      <c r="BM298" s="16"/>
      <c r="BN298" s="171" t="str">
        <f>IF(AND(BF298="",BG298="",BH298="",BI298="",BJ298="",BK298="",BL298="",BM298=""),"",(VLOOKUP(BF298,'Grade-Percent-GPA'!$E:$F,2,FALSE)+VLOOKUP(BG298,'Grade-Percent-GPA'!$E:$F,2,FALSE)+VLOOKUP(BH298,'Grade-Percent-GPA'!$E:$F,2,FALSE)+VLOOKUP(BI298,'Grade-Percent-GPA'!$E:$F,2,FALSE)+VLOOKUP(BJ298,'Grade-Percent-GPA'!$E:$F,2,FALSE)+VLOOKUP(BK298,'Grade-Percent-GPA'!$E:$F,2,FALSE)+VLOOKUP(BL298,'Grade-Percent-GPA'!$E:$F,2,FALSE)+VLOOKUP(BM298,'Grade-Percent-GPA'!$E:$F,2,FALSE))/(IF(BF298="",0,1)+IF(BG298="",0,1)+IF(BH298="",0,1)+IF(BI298="",0,1)+IF(BJ298="",0,1)+IF(BK298="",0,1)+IF(BL298="",0,1)+IF(BM298="",0,1)))</f>
        <v/>
      </c>
      <c r="BO298" s="171" t="str">
        <f t="shared" si="24"/>
        <v/>
      </c>
      <c r="BP298" s="171" t="str">
        <f t="shared" si="25"/>
        <v/>
      </c>
      <c r="BQ298" s="17"/>
      <c r="BR298" s="183"/>
      <c r="BS298" s="16"/>
      <c r="BT298" s="16"/>
      <c r="BU298" s="16"/>
      <c r="BV298" s="16"/>
      <c r="BW298" s="16"/>
      <c r="BX298" s="16"/>
      <c r="BY298" s="16"/>
      <c r="BZ298" s="16"/>
      <c r="CA298" s="171" t="str">
        <f>IF(AND(BS298="",BT298="",BU298="",BV298="",BW298="",BX298="",BY298="",BZ298=""),"",(VLOOKUP(BS298,'Grade-Percent-GPA'!$E:$F,2,FALSE)+VLOOKUP(BT298,'Grade-Percent-GPA'!$E:$F,2,FALSE)+VLOOKUP(BU298,'Grade-Percent-GPA'!$E:$F,2,FALSE)+VLOOKUP(BV298,'Grade-Percent-GPA'!$E:$F,2,FALSE)+VLOOKUP(BW298,'Grade-Percent-GPA'!$E:$F,2,FALSE)+VLOOKUP(BX298,'Grade-Percent-GPA'!$E:$F,2,FALSE)+VLOOKUP(BY298,'Grade-Percent-GPA'!$E:$F,2,FALSE)+VLOOKUP(BZ298,'Grade-Percent-GPA'!$E:$F,2,FALSE))/(IF(BS298="",0,1)+IF(BT298="",0,1)+IF(BU298="",0,1)+IF(BV298="",0,1)+IF(BW298="",0,1)+IF(BX298="",0,1)+IF(BY298="",0,1)+IF(BZ298="",0,1)))</f>
        <v/>
      </c>
      <c r="CB298" s="171" t="str">
        <f t="shared" si="26"/>
        <v/>
      </c>
      <c r="CC298" s="171" t="str">
        <f t="shared" si="27"/>
        <v/>
      </c>
      <c r="CD298" s="17"/>
      <c r="CE298" s="183"/>
      <c r="CF298" s="16"/>
      <c r="CG298" s="16"/>
      <c r="CH298" s="16"/>
      <c r="CI298" s="16"/>
      <c r="CJ298" s="16"/>
      <c r="CK298" s="16"/>
      <c r="CL298" s="16"/>
      <c r="CM298" s="16"/>
      <c r="CN298" s="171" t="str">
        <f>IF(AND(CF298="",CG298="",CH298="",CI298="",CJ298="",CK298="",CL298="",CM298=""),"",(VLOOKUP(CF298,'Grade-Percent-GPA'!$E:$F,2,FALSE)+VLOOKUP(CG298,'Grade-Percent-GPA'!$E:$F,2,FALSE)+VLOOKUP(CH298,'Grade-Percent-GPA'!$E:$F,2,FALSE)+VLOOKUP(CI298,'Grade-Percent-GPA'!$E:$F,2,FALSE)+VLOOKUP(CJ298,'Grade-Percent-GPA'!$E:$F,2,FALSE)+VLOOKUP(CK298,'Grade-Percent-GPA'!$E:$F,2,FALSE)+VLOOKUP(CL298,'Grade-Percent-GPA'!$E:$F,2,FALSE)+VLOOKUP(CM298,'Grade-Percent-GPA'!$E:$F,2,FALSE))/(IF(CF298="",0,1)+IF(CG298="",0,1)+IF(CH298="",0,1)+IF(CI298="",0,1)+IF(CJ298="",0,1)+IF(CK298="",0,1)+IF(CL298="",0,1)+IF(CM298="",0,1)))</f>
        <v/>
      </c>
      <c r="CO298" s="171" t="str">
        <f t="shared" si="28"/>
        <v/>
      </c>
      <c r="CP298" s="171" t="str">
        <f t="shared" si="29"/>
        <v/>
      </c>
      <c r="CQ298" s="17"/>
      <c r="CR298" s="183"/>
      <c r="CS298" s="16"/>
      <c r="CT298" s="16"/>
      <c r="CU298" s="16"/>
      <c r="CV298" s="16"/>
      <c r="CW298" s="16"/>
      <c r="CX298" s="16"/>
      <c r="CY298" s="16"/>
      <c r="CZ298" s="16"/>
      <c r="DA298" s="171" t="str">
        <f>IF(AND(CS298="",CT298="",CU298="",CV298="",CW298="",CX298="",CY298="",CZ298=""),"",(VLOOKUP(CS298,'Grade-Percent-GPA'!$E:$F,2,FALSE)+VLOOKUP(CT298,'Grade-Percent-GPA'!$E:$F,2,FALSE)+VLOOKUP(CU298,'Grade-Percent-GPA'!$E:$F,2,FALSE)+VLOOKUP(CV298,'Grade-Percent-GPA'!$E:$F,2,FALSE)+VLOOKUP(CW298,'Grade-Percent-GPA'!$E:$F,2,FALSE)+VLOOKUP(CX298,'Grade-Percent-GPA'!$E:$F,2,FALSE)+VLOOKUP(CY298,'Grade-Percent-GPA'!$E:$F,2,FALSE)+VLOOKUP(CZ298,'Grade-Percent-GPA'!$E:$F,2,FALSE))/(IF(CS298="",0,1)+IF(CT298="",0,1)+IF(CU298="",0,1)+IF(CV298="",0,1)+IF(CW298="",0,1)+IF(CX298="",0,1)+IF(CY298="",0,1)+IF(CZ298="",0,1)))</f>
        <v/>
      </c>
      <c r="DB298" s="171" t="str">
        <f t="shared" si="30"/>
        <v/>
      </c>
      <c r="DC298" s="171" t="str">
        <f t="shared" si="31"/>
        <v/>
      </c>
    </row>
    <row r="299" spans="1:107" ht="14.25" customHeight="1" x14ac:dyDescent="0.3">
      <c r="A299" s="182"/>
      <c r="B299" s="15"/>
      <c r="C299" s="15"/>
      <c r="D299" s="453"/>
      <c r="E299" s="183"/>
      <c r="F299" s="16"/>
      <c r="G299" s="16"/>
      <c r="H299" s="16"/>
      <c r="I299" s="16"/>
      <c r="J299" s="16"/>
      <c r="K299" s="16"/>
      <c r="L299" s="16"/>
      <c r="M299" s="16"/>
      <c r="N299" s="171" t="str">
        <f>IF(AND(F299="",G299="",H299="",I299="",J299="",K299="",L299="",M299=""),"",(VLOOKUP(F299,'Grade-Percent-GPA'!$E:$F,2,FALSE)+VLOOKUP(G299,'Grade-Percent-GPA'!$E:$F,2,FALSE)+VLOOKUP(H299,'Grade-Percent-GPA'!$E:$F,2,FALSE)+VLOOKUP(I299,'Grade-Percent-GPA'!$E:$F,2,FALSE)+VLOOKUP(J299,'Grade-Percent-GPA'!$E:$F,2,FALSE)+VLOOKUP(K299,'Grade-Percent-GPA'!$E:$F,2,FALSE)+VLOOKUP(L299,'Grade-Percent-GPA'!$E:$F,2,FALSE)+VLOOKUP(M299,'Grade-Percent-GPA'!$E:$F,2,FALSE))/(IF(F299="",0,1)+IF(G299="",0,1)+IF(H299="",0,1)+IF(I299="",0,1)+IF(J299="",0,1)+IF(K299="",0,1)+IF(L299="",0,1)+IF(M299="",0,1)))</f>
        <v/>
      </c>
      <c r="O299" s="171" t="str">
        <f t="shared" si="16"/>
        <v/>
      </c>
      <c r="P299" s="171" t="str">
        <f t="shared" si="17"/>
        <v/>
      </c>
      <c r="Q299" s="17"/>
      <c r="R299" s="183"/>
      <c r="S299" s="16"/>
      <c r="T299" s="16"/>
      <c r="U299" s="16"/>
      <c r="V299" s="16"/>
      <c r="W299" s="16"/>
      <c r="X299" s="16"/>
      <c r="Y299" s="16"/>
      <c r="Z299" s="16"/>
      <c r="AA299" s="171" t="str">
        <f>IF(AND(S299="",T299="",U299="",V299="",W299="",X299="",Y299="",Z299=""),"",(VLOOKUP(S299,'Grade-Percent-GPA'!$E:$F,2,FALSE)+VLOOKUP(T299,'Grade-Percent-GPA'!$E:$F,2,FALSE)+VLOOKUP(U299,'Grade-Percent-GPA'!$E:$F,2,FALSE)+VLOOKUP(V299,'Grade-Percent-GPA'!$E:$F,2,FALSE)+VLOOKUP(W299,'Grade-Percent-GPA'!$E:$F,2,FALSE)+VLOOKUP(X299,'Grade-Percent-GPA'!$E:$F,2,FALSE)+VLOOKUP(Y299,'Grade-Percent-GPA'!$E:$F,2,FALSE)+VLOOKUP(Z299,'Grade-Percent-GPA'!$E:$F,2,FALSE))/(IF(S299="",0,1)+IF(T299="",0,1)+IF(U299="",0,1)+IF(V299="",0,1)+IF(W299="",0,1)+IF(X299="",0,1)+IF(Y299="",0,1)+IF(Z299="",0,1)))</f>
        <v/>
      </c>
      <c r="AB299" s="171" t="str">
        <f t="shared" si="18"/>
        <v/>
      </c>
      <c r="AC299" s="171" t="str">
        <f t="shared" si="19"/>
        <v/>
      </c>
      <c r="AD299" s="17"/>
      <c r="AE299" s="183"/>
      <c r="AF299" s="16"/>
      <c r="AG299" s="16"/>
      <c r="AH299" s="16"/>
      <c r="AI299" s="16"/>
      <c r="AJ299" s="16"/>
      <c r="AK299" s="16"/>
      <c r="AL299" s="16"/>
      <c r="AM299" s="16"/>
      <c r="AN299" s="171" t="str">
        <f>IF(AND(AF299="",AG299="",AH299="",AI299="",AJ299="",AK299="",AL299="",AM299=""),"",(VLOOKUP(AF299,'Grade-Percent-GPA'!$E:$F,2,FALSE)+VLOOKUP(AG299,'Grade-Percent-GPA'!$E:$F,2,FALSE)+VLOOKUP(AH299,'Grade-Percent-GPA'!$E:$F,2,FALSE)+VLOOKUP(AI299,'Grade-Percent-GPA'!$E:$F,2,FALSE)+VLOOKUP(AJ299,'Grade-Percent-GPA'!$E:$F,2,FALSE)+VLOOKUP(AK299,'Grade-Percent-GPA'!$E:$F,2,FALSE)+VLOOKUP(AL299,'Grade-Percent-GPA'!$E:$F,2,FALSE)+VLOOKUP(AM299,'Grade-Percent-GPA'!$E:$F,2,FALSE))/(IF(AF299="",0,1)+IF(AG299="",0,1)+IF(AH299="",0,1)+IF(AI299="",0,1)+IF(AJ299="",0,1)+IF(AK299="",0,1)+IF(AL299="",0,1)+IF(AM299="",0,1)))</f>
        <v/>
      </c>
      <c r="AO299" s="171" t="str">
        <f t="shared" si="20"/>
        <v/>
      </c>
      <c r="AP299" s="171" t="str">
        <f t="shared" si="21"/>
        <v/>
      </c>
      <c r="AQ299" s="17"/>
      <c r="AR299" s="183"/>
      <c r="AS299" s="16"/>
      <c r="AT299" s="16"/>
      <c r="AU299" s="16"/>
      <c r="AV299" s="16"/>
      <c r="AW299" s="16"/>
      <c r="AX299" s="16"/>
      <c r="AY299" s="16"/>
      <c r="AZ299" s="16"/>
      <c r="BA299" s="171" t="str">
        <f>IF(AND(AS299="",AT299="",AU299="",AV299="",AW299="",AX299="",AY299="",AZ299=""),"",(VLOOKUP(AS299,'Grade-Percent-GPA'!$E:$F,2,FALSE)+VLOOKUP(AT299,'Grade-Percent-GPA'!$E:$F,2,FALSE)+VLOOKUP(AU299,'Grade-Percent-GPA'!$E:$F,2,FALSE)+VLOOKUP(AV299,'Grade-Percent-GPA'!$E:$F,2,FALSE)+VLOOKUP(AW299,'Grade-Percent-GPA'!$E:$F,2,FALSE)+VLOOKUP(AX299,'Grade-Percent-GPA'!$E:$F,2,FALSE)+VLOOKUP(AY299,'Grade-Percent-GPA'!$E:$F,2,FALSE)+VLOOKUP(AZ299,'Grade-Percent-GPA'!$E:$F,2,FALSE))/(IF(AS299="",0,1)+IF(AT299="",0,1)+IF(AU299="",0,1)+IF(AV299="",0,1)+IF(AW299="",0,1)+IF(AX299="",0,1)+IF(AY299="",0,1)+IF(AZ299="",0,1)))</f>
        <v/>
      </c>
      <c r="BB299" s="171" t="str">
        <f t="shared" si="22"/>
        <v/>
      </c>
      <c r="BC299" s="171" t="str">
        <f t="shared" si="23"/>
        <v/>
      </c>
      <c r="BD299" s="17"/>
      <c r="BE299" s="183"/>
      <c r="BF299" s="16"/>
      <c r="BG299" s="16"/>
      <c r="BH299" s="16"/>
      <c r="BI299" s="16"/>
      <c r="BJ299" s="16"/>
      <c r="BK299" s="16"/>
      <c r="BL299" s="16"/>
      <c r="BM299" s="16"/>
      <c r="BN299" s="171" t="str">
        <f>IF(AND(BF299="",BG299="",BH299="",BI299="",BJ299="",BK299="",BL299="",BM299=""),"",(VLOOKUP(BF299,'Grade-Percent-GPA'!$E:$F,2,FALSE)+VLOOKUP(BG299,'Grade-Percent-GPA'!$E:$F,2,FALSE)+VLOOKUP(BH299,'Grade-Percent-GPA'!$E:$F,2,FALSE)+VLOOKUP(BI299,'Grade-Percent-GPA'!$E:$F,2,FALSE)+VLOOKUP(BJ299,'Grade-Percent-GPA'!$E:$F,2,FALSE)+VLOOKUP(BK299,'Grade-Percent-GPA'!$E:$F,2,FALSE)+VLOOKUP(BL299,'Grade-Percent-GPA'!$E:$F,2,FALSE)+VLOOKUP(BM299,'Grade-Percent-GPA'!$E:$F,2,FALSE))/(IF(BF299="",0,1)+IF(BG299="",0,1)+IF(BH299="",0,1)+IF(BI299="",0,1)+IF(BJ299="",0,1)+IF(BK299="",0,1)+IF(BL299="",0,1)+IF(BM299="",0,1)))</f>
        <v/>
      </c>
      <c r="BO299" s="171" t="str">
        <f t="shared" si="24"/>
        <v/>
      </c>
      <c r="BP299" s="171" t="str">
        <f t="shared" si="25"/>
        <v/>
      </c>
      <c r="BQ299" s="17"/>
      <c r="BR299" s="183"/>
      <c r="BS299" s="16"/>
      <c r="BT299" s="16"/>
      <c r="BU299" s="16"/>
      <c r="BV299" s="16"/>
      <c r="BW299" s="16"/>
      <c r="BX299" s="16"/>
      <c r="BY299" s="16"/>
      <c r="BZ299" s="16"/>
      <c r="CA299" s="171" t="str">
        <f>IF(AND(BS299="",BT299="",BU299="",BV299="",BW299="",BX299="",BY299="",BZ299=""),"",(VLOOKUP(BS299,'Grade-Percent-GPA'!$E:$F,2,FALSE)+VLOOKUP(BT299,'Grade-Percent-GPA'!$E:$F,2,FALSE)+VLOOKUP(BU299,'Grade-Percent-GPA'!$E:$F,2,FALSE)+VLOOKUP(BV299,'Grade-Percent-GPA'!$E:$F,2,FALSE)+VLOOKUP(BW299,'Grade-Percent-GPA'!$E:$F,2,FALSE)+VLOOKUP(BX299,'Grade-Percent-GPA'!$E:$F,2,FALSE)+VLOOKUP(BY299,'Grade-Percent-GPA'!$E:$F,2,FALSE)+VLOOKUP(BZ299,'Grade-Percent-GPA'!$E:$F,2,FALSE))/(IF(BS299="",0,1)+IF(BT299="",0,1)+IF(BU299="",0,1)+IF(BV299="",0,1)+IF(BW299="",0,1)+IF(BX299="",0,1)+IF(BY299="",0,1)+IF(BZ299="",0,1)))</f>
        <v/>
      </c>
      <c r="CB299" s="171" t="str">
        <f t="shared" si="26"/>
        <v/>
      </c>
      <c r="CC299" s="171" t="str">
        <f t="shared" si="27"/>
        <v/>
      </c>
      <c r="CD299" s="17"/>
      <c r="CE299" s="183"/>
      <c r="CF299" s="16"/>
      <c r="CG299" s="16"/>
      <c r="CH299" s="16"/>
      <c r="CI299" s="16"/>
      <c r="CJ299" s="16"/>
      <c r="CK299" s="16"/>
      <c r="CL299" s="16"/>
      <c r="CM299" s="16"/>
      <c r="CN299" s="171" t="str">
        <f>IF(AND(CF299="",CG299="",CH299="",CI299="",CJ299="",CK299="",CL299="",CM299=""),"",(VLOOKUP(CF299,'Grade-Percent-GPA'!$E:$F,2,FALSE)+VLOOKUP(CG299,'Grade-Percent-GPA'!$E:$F,2,FALSE)+VLOOKUP(CH299,'Grade-Percent-GPA'!$E:$F,2,FALSE)+VLOOKUP(CI299,'Grade-Percent-GPA'!$E:$F,2,FALSE)+VLOOKUP(CJ299,'Grade-Percent-GPA'!$E:$F,2,FALSE)+VLOOKUP(CK299,'Grade-Percent-GPA'!$E:$F,2,FALSE)+VLOOKUP(CL299,'Grade-Percent-GPA'!$E:$F,2,FALSE)+VLOOKUP(CM299,'Grade-Percent-GPA'!$E:$F,2,FALSE))/(IF(CF299="",0,1)+IF(CG299="",0,1)+IF(CH299="",0,1)+IF(CI299="",0,1)+IF(CJ299="",0,1)+IF(CK299="",0,1)+IF(CL299="",0,1)+IF(CM299="",0,1)))</f>
        <v/>
      </c>
      <c r="CO299" s="171" t="str">
        <f t="shared" si="28"/>
        <v/>
      </c>
      <c r="CP299" s="171" t="str">
        <f t="shared" si="29"/>
        <v/>
      </c>
      <c r="CQ299" s="17"/>
      <c r="CR299" s="183"/>
      <c r="CS299" s="16"/>
      <c r="CT299" s="16"/>
      <c r="CU299" s="16"/>
      <c r="CV299" s="16"/>
      <c r="CW299" s="16"/>
      <c r="CX299" s="16"/>
      <c r="CY299" s="16"/>
      <c r="CZ299" s="16"/>
      <c r="DA299" s="171" t="str">
        <f>IF(AND(CS299="",CT299="",CU299="",CV299="",CW299="",CX299="",CY299="",CZ299=""),"",(VLOOKUP(CS299,'Grade-Percent-GPA'!$E:$F,2,FALSE)+VLOOKUP(CT299,'Grade-Percent-GPA'!$E:$F,2,FALSE)+VLOOKUP(CU299,'Grade-Percent-GPA'!$E:$F,2,FALSE)+VLOOKUP(CV299,'Grade-Percent-GPA'!$E:$F,2,FALSE)+VLOOKUP(CW299,'Grade-Percent-GPA'!$E:$F,2,FALSE)+VLOOKUP(CX299,'Grade-Percent-GPA'!$E:$F,2,FALSE)+VLOOKUP(CY299,'Grade-Percent-GPA'!$E:$F,2,FALSE)+VLOOKUP(CZ299,'Grade-Percent-GPA'!$E:$F,2,FALSE))/(IF(CS299="",0,1)+IF(CT299="",0,1)+IF(CU299="",0,1)+IF(CV299="",0,1)+IF(CW299="",0,1)+IF(CX299="",0,1)+IF(CY299="",0,1)+IF(CZ299="",0,1)))</f>
        <v/>
      </c>
      <c r="DB299" s="171" t="str">
        <f t="shared" si="30"/>
        <v/>
      </c>
      <c r="DC299" s="171" t="str">
        <f t="shared" si="31"/>
        <v/>
      </c>
    </row>
    <row r="300" spans="1:107" ht="14.25" customHeight="1" x14ac:dyDescent="0.3">
      <c r="A300" s="182"/>
      <c r="B300" s="15"/>
      <c r="C300" s="15"/>
      <c r="D300" s="453"/>
      <c r="E300" s="183"/>
      <c r="F300" s="16"/>
      <c r="G300" s="16"/>
      <c r="H300" s="16"/>
      <c r="I300" s="16"/>
      <c r="J300" s="16"/>
      <c r="K300" s="16"/>
      <c r="L300" s="16"/>
      <c r="M300" s="16"/>
      <c r="N300" s="171" t="str">
        <f>IF(AND(F300="",G300="",H300="",I300="",J300="",K300="",L300="",M300=""),"",(VLOOKUP(F300,'Grade-Percent-GPA'!$E:$F,2,FALSE)+VLOOKUP(G300,'Grade-Percent-GPA'!$E:$F,2,FALSE)+VLOOKUP(H300,'Grade-Percent-GPA'!$E:$F,2,FALSE)+VLOOKUP(I300,'Grade-Percent-GPA'!$E:$F,2,FALSE)+VLOOKUP(J300,'Grade-Percent-GPA'!$E:$F,2,FALSE)+VLOOKUP(K300,'Grade-Percent-GPA'!$E:$F,2,FALSE)+VLOOKUP(L300,'Grade-Percent-GPA'!$E:$F,2,FALSE)+VLOOKUP(M300,'Grade-Percent-GPA'!$E:$F,2,FALSE))/(IF(F300="",0,1)+IF(G300="",0,1)+IF(H300="",0,1)+IF(I300="",0,1)+IF(J300="",0,1)+IF(K300="",0,1)+IF(L300="",0,1)+IF(M300="",0,1)))</f>
        <v/>
      </c>
      <c r="O300" s="171" t="str">
        <f t="shared" si="16"/>
        <v/>
      </c>
      <c r="P300" s="171" t="str">
        <f t="shared" si="17"/>
        <v/>
      </c>
      <c r="Q300" s="17"/>
      <c r="R300" s="183"/>
      <c r="S300" s="16"/>
      <c r="T300" s="16"/>
      <c r="U300" s="16"/>
      <c r="V300" s="16"/>
      <c r="W300" s="16"/>
      <c r="X300" s="16"/>
      <c r="Y300" s="16"/>
      <c r="Z300" s="16"/>
      <c r="AA300" s="171" t="str">
        <f>IF(AND(S300="",T300="",U300="",V300="",W300="",X300="",Y300="",Z300=""),"",(VLOOKUP(S300,'Grade-Percent-GPA'!$E:$F,2,FALSE)+VLOOKUP(T300,'Grade-Percent-GPA'!$E:$F,2,FALSE)+VLOOKUP(U300,'Grade-Percent-GPA'!$E:$F,2,FALSE)+VLOOKUP(V300,'Grade-Percent-GPA'!$E:$F,2,FALSE)+VLOOKUP(W300,'Grade-Percent-GPA'!$E:$F,2,FALSE)+VLOOKUP(X300,'Grade-Percent-GPA'!$E:$F,2,FALSE)+VLOOKUP(Y300,'Grade-Percent-GPA'!$E:$F,2,FALSE)+VLOOKUP(Z300,'Grade-Percent-GPA'!$E:$F,2,FALSE))/(IF(S300="",0,1)+IF(T300="",0,1)+IF(U300="",0,1)+IF(V300="",0,1)+IF(W300="",0,1)+IF(X300="",0,1)+IF(Y300="",0,1)+IF(Z300="",0,1)))</f>
        <v/>
      </c>
      <c r="AB300" s="171" t="str">
        <f t="shared" si="18"/>
        <v/>
      </c>
      <c r="AC300" s="171" t="str">
        <f t="shared" si="19"/>
        <v/>
      </c>
      <c r="AD300" s="17"/>
      <c r="AE300" s="183"/>
      <c r="AF300" s="16"/>
      <c r="AG300" s="16"/>
      <c r="AH300" s="16"/>
      <c r="AI300" s="16"/>
      <c r="AJ300" s="16"/>
      <c r="AK300" s="16"/>
      <c r="AL300" s="16"/>
      <c r="AM300" s="16"/>
      <c r="AN300" s="171" t="str">
        <f>IF(AND(AF300="",AG300="",AH300="",AI300="",AJ300="",AK300="",AL300="",AM300=""),"",(VLOOKUP(AF300,'Grade-Percent-GPA'!$E:$F,2,FALSE)+VLOOKUP(AG300,'Grade-Percent-GPA'!$E:$F,2,FALSE)+VLOOKUP(AH300,'Grade-Percent-GPA'!$E:$F,2,FALSE)+VLOOKUP(AI300,'Grade-Percent-GPA'!$E:$F,2,FALSE)+VLOOKUP(AJ300,'Grade-Percent-GPA'!$E:$F,2,FALSE)+VLOOKUP(AK300,'Grade-Percent-GPA'!$E:$F,2,FALSE)+VLOOKUP(AL300,'Grade-Percent-GPA'!$E:$F,2,FALSE)+VLOOKUP(AM300,'Grade-Percent-GPA'!$E:$F,2,FALSE))/(IF(AF300="",0,1)+IF(AG300="",0,1)+IF(AH300="",0,1)+IF(AI300="",0,1)+IF(AJ300="",0,1)+IF(AK300="",0,1)+IF(AL300="",0,1)+IF(AM300="",0,1)))</f>
        <v/>
      </c>
      <c r="AO300" s="171" t="str">
        <f t="shared" si="20"/>
        <v/>
      </c>
      <c r="AP300" s="171" t="str">
        <f t="shared" si="21"/>
        <v/>
      </c>
      <c r="AQ300" s="17"/>
      <c r="AR300" s="183"/>
      <c r="AS300" s="16"/>
      <c r="AT300" s="16"/>
      <c r="AU300" s="16"/>
      <c r="AV300" s="16"/>
      <c r="AW300" s="16"/>
      <c r="AX300" s="16"/>
      <c r="AY300" s="16"/>
      <c r="AZ300" s="16"/>
      <c r="BA300" s="171" t="str">
        <f>IF(AND(AS300="",AT300="",AU300="",AV300="",AW300="",AX300="",AY300="",AZ300=""),"",(VLOOKUP(AS300,'Grade-Percent-GPA'!$E:$F,2,FALSE)+VLOOKUP(AT300,'Grade-Percent-GPA'!$E:$F,2,FALSE)+VLOOKUP(AU300,'Grade-Percent-GPA'!$E:$F,2,FALSE)+VLOOKUP(AV300,'Grade-Percent-GPA'!$E:$F,2,FALSE)+VLOOKUP(AW300,'Grade-Percent-GPA'!$E:$F,2,FALSE)+VLOOKUP(AX300,'Grade-Percent-GPA'!$E:$F,2,FALSE)+VLOOKUP(AY300,'Grade-Percent-GPA'!$E:$F,2,FALSE)+VLOOKUP(AZ300,'Grade-Percent-GPA'!$E:$F,2,FALSE))/(IF(AS300="",0,1)+IF(AT300="",0,1)+IF(AU300="",0,1)+IF(AV300="",0,1)+IF(AW300="",0,1)+IF(AX300="",0,1)+IF(AY300="",0,1)+IF(AZ300="",0,1)))</f>
        <v/>
      </c>
      <c r="BB300" s="171" t="str">
        <f t="shared" si="22"/>
        <v/>
      </c>
      <c r="BC300" s="171" t="str">
        <f t="shared" si="23"/>
        <v/>
      </c>
      <c r="BD300" s="17"/>
      <c r="BE300" s="183"/>
      <c r="BF300" s="16"/>
      <c r="BG300" s="16"/>
      <c r="BH300" s="16"/>
      <c r="BI300" s="16"/>
      <c r="BJ300" s="16"/>
      <c r="BK300" s="16"/>
      <c r="BL300" s="16"/>
      <c r="BM300" s="16"/>
      <c r="BN300" s="171" t="str">
        <f>IF(AND(BF300="",BG300="",BH300="",BI300="",BJ300="",BK300="",BL300="",BM300=""),"",(VLOOKUP(BF300,'Grade-Percent-GPA'!$E:$F,2,FALSE)+VLOOKUP(BG300,'Grade-Percent-GPA'!$E:$F,2,FALSE)+VLOOKUP(BH300,'Grade-Percent-GPA'!$E:$F,2,FALSE)+VLOOKUP(BI300,'Grade-Percent-GPA'!$E:$F,2,FALSE)+VLOOKUP(BJ300,'Grade-Percent-GPA'!$E:$F,2,FALSE)+VLOOKUP(BK300,'Grade-Percent-GPA'!$E:$F,2,FALSE)+VLOOKUP(BL300,'Grade-Percent-GPA'!$E:$F,2,FALSE)+VLOOKUP(BM300,'Grade-Percent-GPA'!$E:$F,2,FALSE))/(IF(BF300="",0,1)+IF(BG300="",0,1)+IF(BH300="",0,1)+IF(BI300="",0,1)+IF(BJ300="",0,1)+IF(BK300="",0,1)+IF(BL300="",0,1)+IF(BM300="",0,1)))</f>
        <v/>
      </c>
      <c r="BO300" s="171" t="str">
        <f t="shared" si="24"/>
        <v/>
      </c>
      <c r="BP300" s="171" t="str">
        <f t="shared" si="25"/>
        <v/>
      </c>
      <c r="BQ300" s="17"/>
      <c r="BR300" s="183"/>
      <c r="BS300" s="16"/>
      <c r="BT300" s="16"/>
      <c r="BU300" s="16"/>
      <c r="BV300" s="16"/>
      <c r="BW300" s="16"/>
      <c r="BX300" s="16"/>
      <c r="BY300" s="16"/>
      <c r="BZ300" s="16"/>
      <c r="CA300" s="171" t="str">
        <f>IF(AND(BS300="",BT300="",BU300="",BV300="",BW300="",BX300="",BY300="",BZ300=""),"",(VLOOKUP(BS300,'Grade-Percent-GPA'!$E:$F,2,FALSE)+VLOOKUP(BT300,'Grade-Percent-GPA'!$E:$F,2,FALSE)+VLOOKUP(BU300,'Grade-Percent-GPA'!$E:$F,2,FALSE)+VLOOKUP(BV300,'Grade-Percent-GPA'!$E:$F,2,FALSE)+VLOOKUP(BW300,'Grade-Percent-GPA'!$E:$F,2,FALSE)+VLOOKUP(BX300,'Grade-Percent-GPA'!$E:$F,2,FALSE)+VLOOKUP(BY300,'Grade-Percent-GPA'!$E:$F,2,FALSE)+VLOOKUP(BZ300,'Grade-Percent-GPA'!$E:$F,2,FALSE))/(IF(BS300="",0,1)+IF(BT300="",0,1)+IF(BU300="",0,1)+IF(BV300="",0,1)+IF(BW300="",0,1)+IF(BX300="",0,1)+IF(BY300="",0,1)+IF(BZ300="",0,1)))</f>
        <v/>
      </c>
      <c r="CB300" s="171" t="str">
        <f t="shared" si="26"/>
        <v/>
      </c>
      <c r="CC300" s="171" t="str">
        <f t="shared" si="27"/>
        <v/>
      </c>
      <c r="CD300" s="17"/>
      <c r="CE300" s="183"/>
      <c r="CF300" s="16"/>
      <c r="CG300" s="16"/>
      <c r="CH300" s="16"/>
      <c r="CI300" s="16"/>
      <c r="CJ300" s="16"/>
      <c r="CK300" s="16"/>
      <c r="CL300" s="16"/>
      <c r="CM300" s="16"/>
      <c r="CN300" s="171" t="str">
        <f>IF(AND(CF300="",CG300="",CH300="",CI300="",CJ300="",CK300="",CL300="",CM300=""),"",(VLOOKUP(CF300,'Grade-Percent-GPA'!$E:$F,2,FALSE)+VLOOKUP(CG300,'Grade-Percent-GPA'!$E:$F,2,FALSE)+VLOOKUP(CH300,'Grade-Percent-GPA'!$E:$F,2,FALSE)+VLOOKUP(CI300,'Grade-Percent-GPA'!$E:$F,2,FALSE)+VLOOKUP(CJ300,'Grade-Percent-GPA'!$E:$F,2,FALSE)+VLOOKUP(CK300,'Grade-Percent-GPA'!$E:$F,2,FALSE)+VLOOKUP(CL300,'Grade-Percent-GPA'!$E:$F,2,FALSE)+VLOOKUP(CM300,'Grade-Percent-GPA'!$E:$F,2,FALSE))/(IF(CF300="",0,1)+IF(CG300="",0,1)+IF(CH300="",0,1)+IF(CI300="",0,1)+IF(CJ300="",0,1)+IF(CK300="",0,1)+IF(CL300="",0,1)+IF(CM300="",0,1)))</f>
        <v/>
      </c>
      <c r="CO300" s="171" t="str">
        <f t="shared" si="28"/>
        <v/>
      </c>
      <c r="CP300" s="171" t="str">
        <f t="shared" si="29"/>
        <v/>
      </c>
      <c r="CQ300" s="17"/>
      <c r="CR300" s="183"/>
      <c r="CS300" s="16"/>
      <c r="CT300" s="16"/>
      <c r="CU300" s="16"/>
      <c r="CV300" s="16"/>
      <c r="CW300" s="16"/>
      <c r="CX300" s="16"/>
      <c r="CY300" s="16"/>
      <c r="CZ300" s="16"/>
      <c r="DA300" s="171" t="str">
        <f>IF(AND(CS300="",CT300="",CU300="",CV300="",CW300="",CX300="",CY300="",CZ300=""),"",(VLOOKUP(CS300,'Grade-Percent-GPA'!$E:$F,2,FALSE)+VLOOKUP(CT300,'Grade-Percent-GPA'!$E:$F,2,FALSE)+VLOOKUP(CU300,'Grade-Percent-GPA'!$E:$F,2,FALSE)+VLOOKUP(CV300,'Grade-Percent-GPA'!$E:$F,2,FALSE)+VLOOKUP(CW300,'Grade-Percent-GPA'!$E:$F,2,FALSE)+VLOOKUP(CX300,'Grade-Percent-GPA'!$E:$F,2,FALSE)+VLOOKUP(CY300,'Grade-Percent-GPA'!$E:$F,2,FALSE)+VLOOKUP(CZ300,'Grade-Percent-GPA'!$E:$F,2,FALSE))/(IF(CS300="",0,1)+IF(CT300="",0,1)+IF(CU300="",0,1)+IF(CV300="",0,1)+IF(CW300="",0,1)+IF(CX300="",0,1)+IF(CY300="",0,1)+IF(CZ300="",0,1)))</f>
        <v/>
      </c>
      <c r="DB300" s="171" t="str">
        <f t="shared" si="30"/>
        <v/>
      </c>
      <c r="DC300" s="171" t="str">
        <f t="shared" si="31"/>
        <v/>
      </c>
    </row>
    <row r="301" spans="1:107" ht="14.25" customHeight="1" x14ac:dyDescent="0.3">
      <c r="A301" s="182"/>
      <c r="B301" s="15"/>
      <c r="C301" s="15"/>
      <c r="D301" s="453"/>
      <c r="E301" s="183"/>
      <c r="F301" s="16"/>
      <c r="G301" s="16"/>
      <c r="H301" s="16"/>
      <c r="I301" s="16"/>
      <c r="J301" s="16"/>
      <c r="K301" s="16"/>
      <c r="L301" s="16"/>
      <c r="M301" s="16"/>
      <c r="N301" s="171" t="str">
        <f>IF(AND(F301="",G301="",H301="",I301="",J301="",K301="",L301="",M301=""),"",(VLOOKUP(F301,'Grade-Percent-GPA'!$E:$F,2,FALSE)+VLOOKUP(G301,'Grade-Percent-GPA'!$E:$F,2,FALSE)+VLOOKUP(H301,'Grade-Percent-GPA'!$E:$F,2,FALSE)+VLOOKUP(I301,'Grade-Percent-GPA'!$E:$F,2,FALSE)+VLOOKUP(J301,'Grade-Percent-GPA'!$E:$F,2,FALSE)+VLOOKUP(K301,'Grade-Percent-GPA'!$E:$F,2,FALSE)+VLOOKUP(L301,'Grade-Percent-GPA'!$E:$F,2,FALSE)+VLOOKUP(M301,'Grade-Percent-GPA'!$E:$F,2,FALSE))/(IF(F301="",0,1)+IF(G301="",0,1)+IF(H301="",0,1)+IF(I301="",0,1)+IF(J301="",0,1)+IF(K301="",0,1)+IF(L301="",0,1)+IF(M301="",0,1)))</f>
        <v/>
      </c>
      <c r="O301" s="171" t="str">
        <f t="shared" si="16"/>
        <v/>
      </c>
      <c r="P301" s="171" t="str">
        <f t="shared" si="17"/>
        <v/>
      </c>
      <c r="Q301" s="17"/>
      <c r="R301" s="183"/>
      <c r="S301" s="16"/>
      <c r="T301" s="16"/>
      <c r="U301" s="16"/>
      <c r="V301" s="16"/>
      <c r="W301" s="16"/>
      <c r="X301" s="16"/>
      <c r="Y301" s="16"/>
      <c r="Z301" s="16"/>
      <c r="AA301" s="171" t="str">
        <f>IF(AND(S301="",T301="",U301="",V301="",W301="",X301="",Y301="",Z301=""),"",(VLOOKUP(S301,'Grade-Percent-GPA'!$E:$F,2,FALSE)+VLOOKUP(T301,'Grade-Percent-GPA'!$E:$F,2,FALSE)+VLOOKUP(U301,'Grade-Percent-GPA'!$E:$F,2,FALSE)+VLOOKUP(V301,'Grade-Percent-GPA'!$E:$F,2,FALSE)+VLOOKUP(W301,'Grade-Percent-GPA'!$E:$F,2,FALSE)+VLOOKUP(X301,'Grade-Percent-GPA'!$E:$F,2,FALSE)+VLOOKUP(Y301,'Grade-Percent-GPA'!$E:$F,2,FALSE)+VLOOKUP(Z301,'Grade-Percent-GPA'!$E:$F,2,FALSE))/(IF(S301="",0,1)+IF(T301="",0,1)+IF(U301="",0,1)+IF(V301="",0,1)+IF(W301="",0,1)+IF(X301="",0,1)+IF(Y301="",0,1)+IF(Z301="",0,1)))</f>
        <v/>
      </c>
      <c r="AB301" s="171" t="str">
        <f t="shared" si="18"/>
        <v/>
      </c>
      <c r="AC301" s="171" t="str">
        <f t="shared" si="19"/>
        <v/>
      </c>
      <c r="AD301" s="17"/>
      <c r="AE301" s="183"/>
      <c r="AF301" s="16"/>
      <c r="AG301" s="16"/>
      <c r="AH301" s="16"/>
      <c r="AI301" s="16"/>
      <c r="AJ301" s="16"/>
      <c r="AK301" s="16"/>
      <c r="AL301" s="16"/>
      <c r="AM301" s="16"/>
      <c r="AN301" s="171" t="str">
        <f>IF(AND(AF301="",AG301="",AH301="",AI301="",AJ301="",AK301="",AL301="",AM301=""),"",(VLOOKUP(AF301,'Grade-Percent-GPA'!$E:$F,2,FALSE)+VLOOKUP(AG301,'Grade-Percent-GPA'!$E:$F,2,FALSE)+VLOOKUP(AH301,'Grade-Percent-GPA'!$E:$F,2,FALSE)+VLOOKUP(AI301,'Grade-Percent-GPA'!$E:$F,2,FALSE)+VLOOKUP(AJ301,'Grade-Percent-GPA'!$E:$F,2,FALSE)+VLOOKUP(AK301,'Grade-Percent-GPA'!$E:$F,2,FALSE)+VLOOKUP(AL301,'Grade-Percent-GPA'!$E:$F,2,FALSE)+VLOOKUP(AM301,'Grade-Percent-GPA'!$E:$F,2,FALSE))/(IF(AF301="",0,1)+IF(AG301="",0,1)+IF(AH301="",0,1)+IF(AI301="",0,1)+IF(AJ301="",0,1)+IF(AK301="",0,1)+IF(AL301="",0,1)+IF(AM301="",0,1)))</f>
        <v/>
      </c>
      <c r="AO301" s="171" t="str">
        <f t="shared" si="20"/>
        <v/>
      </c>
      <c r="AP301" s="171" t="str">
        <f t="shared" si="21"/>
        <v/>
      </c>
      <c r="AQ301" s="17"/>
      <c r="AR301" s="183"/>
      <c r="AS301" s="16"/>
      <c r="AT301" s="16"/>
      <c r="AU301" s="16"/>
      <c r="AV301" s="16"/>
      <c r="AW301" s="16"/>
      <c r="AX301" s="16"/>
      <c r="AY301" s="16"/>
      <c r="AZ301" s="16"/>
      <c r="BA301" s="171" t="str">
        <f>IF(AND(AS301="",AT301="",AU301="",AV301="",AW301="",AX301="",AY301="",AZ301=""),"",(VLOOKUP(AS301,'Grade-Percent-GPA'!$E:$F,2,FALSE)+VLOOKUP(AT301,'Grade-Percent-GPA'!$E:$F,2,FALSE)+VLOOKUP(AU301,'Grade-Percent-GPA'!$E:$F,2,FALSE)+VLOOKUP(AV301,'Grade-Percent-GPA'!$E:$F,2,FALSE)+VLOOKUP(AW301,'Grade-Percent-GPA'!$E:$F,2,FALSE)+VLOOKUP(AX301,'Grade-Percent-GPA'!$E:$F,2,FALSE)+VLOOKUP(AY301,'Grade-Percent-GPA'!$E:$F,2,FALSE)+VLOOKUP(AZ301,'Grade-Percent-GPA'!$E:$F,2,FALSE))/(IF(AS301="",0,1)+IF(AT301="",0,1)+IF(AU301="",0,1)+IF(AV301="",0,1)+IF(AW301="",0,1)+IF(AX301="",0,1)+IF(AY301="",0,1)+IF(AZ301="",0,1)))</f>
        <v/>
      </c>
      <c r="BB301" s="171" t="str">
        <f t="shared" si="22"/>
        <v/>
      </c>
      <c r="BC301" s="171" t="str">
        <f t="shared" si="23"/>
        <v/>
      </c>
      <c r="BD301" s="17"/>
      <c r="BE301" s="183"/>
      <c r="BF301" s="16"/>
      <c r="BG301" s="16"/>
      <c r="BH301" s="16"/>
      <c r="BI301" s="16"/>
      <c r="BJ301" s="16"/>
      <c r="BK301" s="16"/>
      <c r="BL301" s="16"/>
      <c r="BM301" s="16"/>
      <c r="BN301" s="171" t="str">
        <f>IF(AND(BF301="",BG301="",BH301="",BI301="",BJ301="",BK301="",BL301="",BM301=""),"",(VLOOKUP(BF301,'Grade-Percent-GPA'!$E:$F,2,FALSE)+VLOOKUP(BG301,'Grade-Percent-GPA'!$E:$F,2,FALSE)+VLOOKUP(BH301,'Grade-Percent-GPA'!$E:$F,2,FALSE)+VLOOKUP(BI301,'Grade-Percent-GPA'!$E:$F,2,FALSE)+VLOOKUP(BJ301,'Grade-Percent-GPA'!$E:$F,2,FALSE)+VLOOKUP(BK301,'Grade-Percent-GPA'!$E:$F,2,FALSE)+VLOOKUP(BL301,'Grade-Percent-GPA'!$E:$F,2,FALSE)+VLOOKUP(BM301,'Grade-Percent-GPA'!$E:$F,2,FALSE))/(IF(BF301="",0,1)+IF(BG301="",0,1)+IF(BH301="",0,1)+IF(BI301="",0,1)+IF(BJ301="",0,1)+IF(BK301="",0,1)+IF(BL301="",0,1)+IF(BM301="",0,1)))</f>
        <v/>
      </c>
      <c r="BO301" s="171" t="str">
        <f t="shared" si="24"/>
        <v/>
      </c>
      <c r="BP301" s="171" t="str">
        <f t="shared" si="25"/>
        <v/>
      </c>
      <c r="BQ301" s="17"/>
      <c r="BR301" s="183"/>
      <c r="BS301" s="16"/>
      <c r="BT301" s="16"/>
      <c r="BU301" s="16"/>
      <c r="BV301" s="16"/>
      <c r="BW301" s="16"/>
      <c r="BX301" s="16"/>
      <c r="BY301" s="16"/>
      <c r="BZ301" s="16"/>
      <c r="CA301" s="171" t="str">
        <f>IF(AND(BS301="",BT301="",BU301="",BV301="",BW301="",BX301="",BY301="",BZ301=""),"",(VLOOKUP(BS301,'Grade-Percent-GPA'!$E:$F,2,FALSE)+VLOOKUP(BT301,'Grade-Percent-GPA'!$E:$F,2,FALSE)+VLOOKUP(BU301,'Grade-Percent-GPA'!$E:$F,2,FALSE)+VLOOKUP(BV301,'Grade-Percent-GPA'!$E:$F,2,FALSE)+VLOOKUP(BW301,'Grade-Percent-GPA'!$E:$F,2,FALSE)+VLOOKUP(BX301,'Grade-Percent-GPA'!$E:$F,2,FALSE)+VLOOKUP(BY301,'Grade-Percent-GPA'!$E:$F,2,FALSE)+VLOOKUP(BZ301,'Grade-Percent-GPA'!$E:$F,2,FALSE))/(IF(BS301="",0,1)+IF(BT301="",0,1)+IF(BU301="",0,1)+IF(BV301="",0,1)+IF(BW301="",0,1)+IF(BX301="",0,1)+IF(BY301="",0,1)+IF(BZ301="",0,1)))</f>
        <v/>
      </c>
      <c r="CB301" s="171" t="str">
        <f t="shared" si="26"/>
        <v/>
      </c>
      <c r="CC301" s="171" t="str">
        <f t="shared" si="27"/>
        <v/>
      </c>
      <c r="CD301" s="17"/>
      <c r="CE301" s="183"/>
      <c r="CF301" s="16"/>
      <c r="CG301" s="16"/>
      <c r="CH301" s="16"/>
      <c r="CI301" s="16"/>
      <c r="CJ301" s="16"/>
      <c r="CK301" s="16"/>
      <c r="CL301" s="16"/>
      <c r="CM301" s="16"/>
      <c r="CN301" s="171" t="str">
        <f>IF(AND(CF301="",CG301="",CH301="",CI301="",CJ301="",CK301="",CL301="",CM301=""),"",(VLOOKUP(CF301,'Grade-Percent-GPA'!$E:$F,2,FALSE)+VLOOKUP(CG301,'Grade-Percent-GPA'!$E:$F,2,FALSE)+VLOOKUP(CH301,'Grade-Percent-GPA'!$E:$F,2,FALSE)+VLOOKUP(CI301,'Grade-Percent-GPA'!$E:$F,2,FALSE)+VLOOKUP(CJ301,'Grade-Percent-GPA'!$E:$F,2,FALSE)+VLOOKUP(CK301,'Grade-Percent-GPA'!$E:$F,2,FALSE)+VLOOKUP(CL301,'Grade-Percent-GPA'!$E:$F,2,FALSE)+VLOOKUP(CM301,'Grade-Percent-GPA'!$E:$F,2,FALSE))/(IF(CF301="",0,1)+IF(CG301="",0,1)+IF(CH301="",0,1)+IF(CI301="",0,1)+IF(CJ301="",0,1)+IF(CK301="",0,1)+IF(CL301="",0,1)+IF(CM301="",0,1)))</f>
        <v/>
      </c>
      <c r="CO301" s="171" t="str">
        <f t="shared" si="28"/>
        <v/>
      </c>
      <c r="CP301" s="171" t="str">
        <f t="shared" si="29"/>
        <v/>
      </c>
      <c r="CQ301" s="17"/>
      <c r="CR301" s="183"/>
      <c r="CS301" s="16"/>
      <c r="CT301" s="16"/>
      <c r="CU301" s="16"/>
      <c r="CV301" s="16"/>
      <c r="CW301" s="16"/>
      <c r="CX301" s="16"/>
      <c r="CY301" s="16"/>
      <c r="CZ301" s="16"/>
      <c r="DA301" s="171" t="str">
        <f>IF(AND(CS301="",CT301="",CU301="",CV301="",CW301="",CX301="",CY301="",CZ301=""),"",(VLOOKUP(CS301,'Grade-Percent-GPA'!$E:$F,2,FALSE)+VLOOKUP(CT301,'Grade-Percent-GPA'!$E:$F,2,FALSE)+VLOOKUP(CU301,'Grade-Percent-GPA'!$E:$F,2,FALSE)+VLOOKUP(CV301,'Grade-Percent-GPA'!$E:$F,2,FALSE)+VLOOKUP(CW301,'Grade-Percent-GPA'!$E:$F,2,FALSE)+VLOOKUP(CX301,'Grade-Percent-GPA'!$E:$F,2,FALSE)+VLOOKUP(CY301,'Grade-Percent-GPA'!$E:$F,2,FALSE)+VLOOKUP(CZ301,'Grade-Percent-GPA'!$E:$F,2,FALSE))/(IF(CS301="",0,1)+IF(CT301="",0,1)+IF(CU301="",0,1)+IF(CV301="",0,1)+IF(CW301="",0,1)+IF(CX301="",0,1)+IF(CY301="",0,1)+IF(CZ301="",0,1)))</f>
        <v/>
      </c>
      <c r="DB301" s="171" t="str">
        <f t="shared" si="30"/>
        <v/>
      </c>
      <c r="DC301" s="171" t="str">
        <f t="shared" si="31"/>
        <v/>
      </c>
    </row>
    <row r="302" spans="1:107" ht="14.25" customHeight="1" x14ac:dyDescent="0.3">
      <c r="A302" s="182"/>
      <c r="B302" s="15"/>
      <c r="C302" s="15"/>
      <c r="D302" s="453"/>
      <c r="E302" s="183"/>
      <c r="F302" s="16"/>
      <c r="G302" s="16"/>
      <c r="H302" s="16"/>
      <c r="I302" s="16"/>
      <c r="J302" s="16"/>
      <c r="K302" s="16"/>
      <c r="L302" s="16"/>
      <c r="M302" s="16"/>
      <c r="N302" s="171" t="str">
        <f>IF(AND(F302="",G302="",H302="",I302="",J302="",K302="",L302="",M302=""),"",(VLOOKUP(F302,'Grade-Percent-GPA'!$E:$F,2,FALSE)+VLOOKUP(G302,'Grade-Percent-GPA'!$E:$F,2,FALSE)+VLOOKUP(H302,'Grade-Percent-GPA'!$E:$F,2,FALSE)+VLOOKUP(I302,'Grade-Percent-GPA'!$E:$F,2,FALSE)+VLOOKUP(J302,'Grade-Percent-GPA'!$E:$F,2,FALSE)+VLOOKUP(K302,'Grade-Percent-GPA'!$E:$F,2,FALSE)+VLOOKUP(L302,'Grade-Percent-GPA'!$E:$F,2,FALSE)+VLOOKUP(M302,'Grade-Percent-GPA'!$E:$F,2,FALSE))/(IF(F302="",0,1)+IF(G302="",0,1)+IF(H302="",0,1)+IF(I302="",0,1)+IF(J302="",0,1)+IF(K302="",0,1)+IF(L302="",0,1)+IF(M302="",0,1)))</f>
        <v/>
      </c>
      <c r="O302" s="171" t="str">
        <f t="shared" si="16"/>
        <v/>
      </c>
      <c r="P302" s="171" t="str">
        <f t="shared" si="17"/>
        <v/>
      </c>
      <c r="Q302" s="17"/>
      <c r="R302" s="183"/>
      <c r="S302" s="16"/>
      <c r="T302" s="16"/>
      <c r="U302" s="16"/>
      <c r="V302" s="16"/>
      <c r="W302" s="16"/>
      <c r="X302" s="16"/>
      <c r="Y302" s="16"/>
      <c r="Z302" s="16"/>
      <c r="AA302" s="171" t="str">
        <f>IF(AND(S302="",T302="",U302="",V302="",W302="",X302="",Y302="",Z302=""),"",(VLOOKUP(S302,'Grade-Percent-GPA'!$E:$F,2,FALSE)+VLOOKUP(T302,'Grade-Percent-GPA'!$E:$F,2,FALSE)+VLOOKUP(U302,'Grade-Percent-GPA'!$E:$F,2,FALSE)+VLOOKUP(V302,'Grade-Percent-GPA'!$E:$F,2,FALSE)+VLOOKUP(W302,'Grade-Percent-GPA'!$E:$F,2,FALSE)+VLOOKUP(X302,'Grade-Percent-GPA'!$E:$F,2,FALSE)+VLOOKUP(Y302,'Grade-Percent-GPA'!$E:$F,2,FALSE)+VLOOKUP(Z302,'Grade-Percent-GPA'!$E:$F,2,FALSE))/(IF(S302="",0,1)+IF(T302="",0,1)+IF(U302="",0,1)+IF(V302="",0,1)+IF(W302="",0,1)+IF(X302="",0,1)+IF(Y302="",0,1)+IF(Z302="",0,1)))</f>
        <v/>
      </c>
      <c r="AB302" s="171" t="str">
        <f t="shared" si="18"/>
        <v/>
      </c>
      <c r="AC302" s="171" t="str">
        <f t="shared" si="19"/>
        <v/>
      </c>
      <c r="AD302" s="17"/>
      <c r="AE302" s="183"/>
      <c r="AF302" s="16"/>
      <c r="AG302" s="16"/>
      <c r="AH302" s="16"/>
      <c r="AI302" s="16"/>
      <c r="AJ302" s="16"/>
      <c r="AK302" s="16"/>
      <c r="AL302" s="16"/>
      <c r="AM302" s="16"/>
      <c r="AN302" s="171" t="str">
        <f>IF(AND(AF302="",AG302="",AH302="",AI302="",AJ302="",AK302="",AL302="",AM302=""),"",(VLOOKUP(AF302,'Grade-Percent-GPA'!$E:$F,2,FALSE)+VLOOKUP(AG302,'Grade-Percent-GPA'!$E:$F,2,FALSE)+VLOOKUP(AH302,'Grade-Percent-GPA'!$E:$F,2,FALSE)+VLOOKUP(AI302,'Grade-Percent-GPA'!$E:$F,2,FALSE)+VLOOKUP(AJ302,'Grade-Percent-GPA'!$E:$F,2,FALSE)+VLOOKUP(AK302,'Grade-Percent-GPA'!$E:$F,2,FALSE)+VLOOKUP(AL302,'Grade-Percent-GPA'!$E:$F,2,FALSE)+VLOOKUP(AM302,'Grade-Percent-GPA'!$E:$F,2,FALSE))/(IF(AF302="",0,1)+IF(AG302="",0,1)+IF(AH302="",0,1)+IF(AI302="",0,1)+IF(AJ302="",0,1)+IF(AK302="",0,1)+IF(AL302="",0,1)+IF(AM302="",0,1)))</f>
        <v/>
      </c>
      <c r="AO302" s="171" t="str">
        <f t="shared" si="20"/>
        <v/>
      </c>
      <c r="AP302" s="171" t="str">
        <f t="shared" si="21"/>
        <v/>
      </c>
      <c r="AQ302" s="17"/>
      <c r="AR302" s="183"/>
      <c r="AS302" s="16"/>
      <c r="AT302" s="16"/>
      <c r="AU302" s="16"/>
      <c r="AV302" s="16"/>
      <c r="AW302" s="16"/>
      <c r="AX302" s="16"/>
      <c r="AY302" s="16"/>
      <c r="AZ302" s="16"/>
      <c r="BA302" s="171" t="str">
        <f>IF(AND(AS302="",AT302="",AU302="",AV302="",AW302="",AX302="",AY302="",AZ302=""),"",(VLOOKUP(AS302,'Grade-Percent-GPA'!$E:$F,2,FALSE)+VLOOKUP(AT302,'Grade-Percent-GPA'!$E:$F,2,FALSE)+VLOOKUP(AU302,'Grade-Percent-GPA'!$E:$F,2,FALSE)+VLOOKUP(AV302,'Grade-Percent-GPA'!$E:$F,2,FALSE)+VLOOKUP(AW302,'Grade-Percent-GPA'!$E:$F,2,FALSE)+VLOOKUP(AX302,'Grade-Percent-GPA'!$E:$F,2,FALSE)+VLOOKUP(AY302,'Grade-Percent-GPA'!$E:$F,2,FALSE)+VLOOKUP(AZ302,'Grade-Percent-GPA'!$E:$F,2,FALSE))/(IF(AS302="",0,1)+IF(AT302="",0,1)+IF(AU302="",0,1)+IF(AV302="",0,1)+IF(AW302="",0,1)+IF(AX302="",0,1)+IF(AY302="",0,1)+IF(AZ302="",0,1)))</f>
        <v/>
      </c>
      <c r="BB302" s="171" t="str">
        <f t="shared" si="22"/>
        <v/>
      </c>
      <c r="BC302" s="171" t="str">
        <f t="shared" si="23"/>
        <v/>
      </c>
      <c r="BD302" s="17"/>
      <c r="BE302" s="183"/>
      <c r="BF302" s="16"/>
      <c r="BG302" s="16"/>
      <c r="BH302" s="16"/>
      <c r="BI302" s="16"/>
      <c r="BJ302" s="16"/>
      <c r="BK302" s="16"/>
      <c r="BL302" s="16"/>
      <c r="BM302" s="16"/>
      <c r="BN302" s="171" t="str">
        <f>IF(AND(BF302="",BG302="",BH302="",BI302="",BJ302="",BK302="",BL302="",BM302=""),"",(VLOOKUP(BF302,'Grade-Percent-GPA'!$E:$F,2,FALSE)+VLOOKUP(BG302,'Grade-Percent-GPA'!$E:$F,2,FALSE)+VLOOKUP(BH302,'Grade-Percent-GPA'!$E:$F,2,FALSE)+VLOOKUP(BI302,'Grade-Percent-GPA'!$E:$F,2,FALSE)+VLOOKUP(BJ302,'Grade-Percent-GPA'!$E:$F,2,FALSE)+VLOOKUP(BK302,'Grade-Percent-GPA'!$E:$F,2,FALSE)+VLOOKUP(BL302,'Grade-Percent-GPA'!$E:$F,2,FALSE)+VLOOKUP(BM302,'Grade-Percent-GPA'!$E:$F,2,FALSE))/(IF(BF302="",0,1)+IF(BG302="",0,1)+IF(BH302="",0,1)+IF(BI302="",0,1)+IF(BJ302="",0,1)+IF(BK302="",0,1)+IF(BL302="",0,1)+IF(BM302="",0,1)))</f>
        <v/>
      </c>
      <c r="BO302" s="171" t="str">
        <f t="shared" si="24"/>
        <v/>
      </c>
      <c r="BP302" s="171" t="str">
        <f t="shared" si="25"/>
        <v/>
      </c>
      <c r="BQ302" s="17"/>
      <c r="BR302" s="183"/>
      <c r="BS302" s="16"/>
      <c r="BT302" s="16"/>
      <c r="BU302" s="16"/>
      <c r="BV302" s="16"/>
      <c r="BW302" s="16"/>
      <c r="BX302" s="16"/>
      <c r="BY302" s="16"/>
      <c r="BZ302" s="16"/>
      <c r="CA302" s="171" t="str">
        <f>IF(AND(BS302="",BT302="",BU302="",BV302="",BW302="",BX302="",BY302="",BZ302=""),"",(VLOOKUP(BS302,'Grade-Percent-GPA'!$E:$F,2,FALSE)+VLOOKUP(BT302,'Grade-Percent-GPA'!$E:$F,2,FALSE)+VLOOKUP(BU302,'Grade-Percent-GPA'!$E:$F,2,FALSE)+VLOOKUP(BV302,'Grade-Percent-GPA'!$E:$F,2,FALSE)+VLOOKUP(BW302,'Grade-Percent-GPA'!$E:$F,2,FALSE)+VLOOKUP(BX302,'Grade-Percent-GPA'!$E:$F,2,FALSE)+VLOOKUP(BY302,'Grade-Percent-GPA'!$E:$F,2,FALSE)+VLOOKUP(BZ302,'Grade-Percent-GPA'!$E:$F,2,FALSE))/(IF(BS302="",0,1)+IF(BT302="",0,1)+IF(BU302="",0,1)+IF(BV302="",0,1)+IF(BW302="",0,1)+IF(BX302="",0,1)+IF(BY302="",0,1)+IF(BZ302="",0,1)))</f>
        <v/>
      </c>
      <c r="CB302" s="171" t="str">
        <f t="shared" si="26"/>
        <v/>
      </c>
      <c r="CC302" s="171" t="str">
        <f t="shared" si="27"/>
        <v/>
      </c>
      <c r="CD302" s="17"/>
      <c r="CE302" s="183"/>
      <c r="CF302" s="16"/>
      <c r="CG302" s="16"/>
      <c r="CH302" s="16"/>
      <c r="CI302" s="16"/>
      <c r="CJ302" s="16"/>
      <c r="CK302" s="16"/>
      <c r="CL302" s="16"/>
      <c r="CM302" s="16"/>
      <c r="CN302" s="171" t="str">
        <f>IF(AND(CF302="",CG302="",CH302="",CI302="",CJ302="",CK302="",CL302="",CM302=""),"",(VLOOKUP(CF302,'Grade-Percent-GPA'!$E:$F,2,FALSE)+VLOOKUP(CG302,'Grade-Percent-GPA'!$E:$F,2,FALSE)+VLOOKUP(CH302,'Grade-Percent-GPA'!$E:$F,2,FALSE)+VLOOKUP(CI302,'Grade-Percent-GPA'!$E:$F,2,FALSE)+VLOOKUP(CJ302,'Grade-Percent-GPA'!$E:$F,2,FALSE)+VLOOKUP(CK302,'Grade-Percent-GPA'!$E:$F,2,FALSE)+VLOOKUP(CL302,'Grade-Percent-GPA'!$E:$F,2,FALSE)+VLOOKUP(CM302,'Grade-Percent-GPA'!$E:$F,2,FALSE))/(IF(CF302="",0,1)+IF(CG302="",0,1)+IF(CH302="",0,1)+IF(CI302="",0,1)+IF(CJ302="",0,1)+IF(CK302="",0,1)+IF(CL302="",0,1)+IF(CM302="",0,1)))</f>
        <v/>
      </c>
      <c r="CO302" s="171" t="str">
        <f t="shared" si="28"/>
        <v/>
      </c>
      <c r="CP302" s="171" t="str">
        <f t="shared" si="29"/>
        <v/>
      </c>
      <c r="CQ302" s="17"/>
      <c r="CR302" s="183"/>
      <c r="CS302" s="16"/>
      <c r="CT302" s="16"/>
      <c r="CU302" s="16"/>
      <c r="CV302" s="16"/>
      <c r="CW302" s="16"/>
      <c r="CX302" s="16"/>
      <c r="CY302" s="16"/>
      <c r="CZ302" s="16"/>
      <c r="DA302" s="171" t="str">
        <f>IF(AND(CS302="",CT302="",CU302="",CV302="",CW302="",CX302="",CY302="",CZ302=""),"",(VLOOKUP(CS302,'Grade-Percent-GPA'!$E:$F,2,FALSE)+VLOOKUP(CT302,'Grade-Percent-GPA'!$E:$F,2,FALSE)+VLOOKUP(CU302,'Grade-Percent-GPA'!$E:$F,2,FALSE)+VLOOKUP(CV302,'Grade-Percent-GPA'!$E:$F,2,FALSE)+VLOOKUP(CW302,'Grade-Percent-GPA'!$E:$F,2,FALSE)+VLOOKUP(CX302,'Grade-Percent-GPA'!$E:$F,2,FALSE)+VLOOKUP(CY302,'Grade-Percent-GPA'!$E:$F,2,FALSE)+VLOOKUP(CZ302,'Grade-Percent-GPA'!$E:$F,2,FALSE))/(IF(CS302="",0,1)+IF(CT302="",0,1)+IF(CU302="",0,1)+IF(CV302="",0,1)+IF(CW302="",0,1)+IF(CX302="",0,1)+IF(CY302="",0,1)+IF(CZ302="",0,1)))</f>
        <v/>
      </c>
      <c r="DB302" s="171" t="str">
        <f t="shared" si="30"/>
        <v/>
      </c>
      <c r="DC302" s="171" t="str">
        <f t="shared" si="31"/>
        <v/>
      </c>
    </row>
    <row r="303" spans="1:107" ht="14.25" customHeight="1" x14ac:dyDescent="0.3">
      <c r="A303" s="182"/>
      <c r="B303" s="15"/>
      <c r="C303" s="15"/>
      <c r="D303" s="453"/>
      <c r="E303" s="183"/>
      <c r="F303" s="16"/>
      <c r="G303" s="16"/>
      <c r="H303" s="16"/>
      <c r="I303" s="16"/>
      <c r="J303" s="16"/>
      <c r="K303" s="16"/>
      <c r="L303" s="16"/>
      <c r="M303" s="16"/>
      <c r="N303" s="171" t="str">
        <f>IF(AND(F303="",G303="",H303="",I303="",J303="",K303="",L303="",M303=""),"",(VLOOKUP(F303,'Grade-Percent-GPA'!$E:$F,2,FALSE)+VLOOKUP(G303,'Grade-Percent-GPA'!$E:$F,2,FALSE)+VLOOKUP(H303,'Grade-Percent-GPA'!$E:$F,2,FALSE)+VLOOKUP(I303,'Grade-Percent-GPA'!$E:$F,2,FALSE)+VLOOKUP(J303,'Grade-Percent-GPA'!$E:$F,2,FALSE)+VLOOKUP(K303,'Grade-Percent-GPA'!$E:$F,2,FALSE)+VLOOKUP(L303,'Grade-Percent-GPA'!$E:$F,2,FALSE)+VLOOKUP(M303,'Grade-Percent-GPA'!$E:$F,2,FALSE))/(IF(F303="",0,1)+IF(G303="",0,1)+IF(H303="",0,1)+IF(I303="",0,1)+IF(J303="",0,1)+IF(K303="",0,1)+IF(L303="",0,1)+IF(M303="",0,1)))</f>
        <v/>
      </c>
      <c r="O303" s="171" t="str">
        <f t="shared" si="16"/>
        <v/>
      </c>
      <c r="P303" s="171" t="str">
        <f t="shared" si="17"/>
        <v/>
      </c>
      <c r="Q303" s="17"/>
      <c r="R303" s="183"/>
      <c r="S303" s="16"/>
      <c r="T303" s="16"/>
      <c r="U303" s="16"/>
      <c r="V303" s="16"/>
      <c r="W303" s="16"/>
      <c r="X303" s="16"/>
      <c r="Y303" s="16"/>
      <c r="Z303" s="16"/>
      <c r="AA303" s="171" t="str">
        <f>IF(AND(S303="",T303="",U303="",V303="",W303="",X303="",Y303="",Z303=""),"",(VLOOKUP(S303,'Grade-Percent-GPA'!$E:$F,2,FALSE)+VLOOKUP(T303,'Grade-Percent-GPA'!$E:$F,2,FALSE)+VLOOKUP(U303,'Grade-Percent-GPA'!$E:$F,2,FALSE)+VLOOKUP(V303,'Grade-Percent-GPA'!$E:$F,2,FALSE)+VLOOKUP(W303,'Grade-Percent-GPA'!$E:$F,2,FALSE)+VLOOKUP(X303,'Grade-Percent-GPA'!$E:$F,2,FALSE)+VLOOKUP(Y303,'Grade-Percent-GPA'!$E:$F,2,FALSE)+VLOOKUP(Z303,'Grade-Percent-GPA'!$E:$F,2,FALSE))/(IF(S303="",0,1)+IF(T303="",0,1)+IF(U303="",0,1)+IF(V303="",0,1)+IF(W303="",0,1)+IF(X303="",0,1)+IF(Y303="",0,1)+IF(Z303="",0,1)))</f>
        <v/>
      </c>
      <c r="AB303" s="171" t="str">
        <f t="shared" si="18"/>
        <v/>
      </c>
      <c r="AC303" s="171" t="str">
        <f t="shared" si="19"/>
        <v/>
      </c>
      <c r="AD303" s="17"/>
      <c r="AE303" s="183"/>
      <c r="AF303" s="16"/>
      <c r="AG303" s="16"/>
      <c r="AH303" s="16"/>
      <c r="AI303" s="16"/>
      <c r="AJ303" s="16"/>
      <c r="AK303" s="16"/>
      <c r="AL303" s="16"/>
      <c r="AM303" s="16"/>
      <c r="AN303" s="171" t="str">
        <f>IF(AND(AF303="",AG303="",AH303="",AI303="",AJ303="",AK303="",AL303="",AM303=""),"",(VLOOKUP(AF303,'Grade-Percent-GPA'!$E:$F,2,FALSE)+VLOOKUP(AG303,'Grade-Percent-GPA'!$E:$F,2,FALSE)+VLOOKUP(AH303,'Grade-Percent-GPA'!$E:$F,2,FALSE)+VLOOKUP(AI303,'Grade-Percent-GPA'!$E:$F,2,FALSE)+VLOOKUP(AJ303,'Grade-Percent-GPA'!$E:$F,2,FALSE)+VLOOKUP(AK303,'Grade-Percent-GPA'!$E:$F,2,FALSE)+VLOOKUP(AL303,'Grade-Percent-GPA'!$E:$F,2,FALSE)+VLOOKUP(AM303,'Grade-Percent-GPA'!$E:$F,2,FALSE))/(IF(AF303="",0,1)+IF(AG303="",0,1)+IF(AH303="",0,1)+IF(AI303="",0,1)+IF(AJ303="",0,1)+IF(AK303="",0,1)+IF(AL303="",0,1)+IF(AM303="",0,1)))</f>
        <v/>
      </c>
      <c r="AO303" s="171" t="str">
        <f t="shared" si="20"/>
        <v/>
      </c>
      <c r="AP303" s="171" t="str">
        <f t="shared" si="21"/>
        <v/>
      </c>
      <c r="AQ303" s="17"/>
      <c r="AR303" s="183"/>
      <c r="AS303" s="16"/>
      <c r="AT303" s="16"/>
      <c r="AU303" s="16"/>
      <c r="AV303" s="16"/>
      <c r="AW303" s="16"/>
      <c r="AX303" s="16"/>
      <c r="AY303" s="16"/>
      <c r="AZ303" s="16"/>
      <c r="BA303" s="171" t="str">
        <f>IF(AND(AS303="",AT303="",AU303="",AV303="",AW303="",AX303="",AY303="",AZ303=""),"",(VLOOKUP(AS303,'Grade-Percent-GPA'!$E:$F,2,FALSE)+VLOOKUP(AT303,'Grade-Percent-GPA'!$E:$F,2,FALSE)+VLOOKUP(AU303,'Grade-Percent-GPA'!$E:$F,2,FALSE)+VLOOKUP(AV303,'Grade-Percent-GPA'!$E:$F,2,FALSE)+VLOOKUP(AW303,'Grade-Percent-GPA'!$E:$F,2,FALSE)+VLOOKUP(AX303,'Grade-Percent-GPA'!$E:$F,2,FALSE)+VLOOKUP(AY303,'Grade-Percent-GPA'!$E:$F,2,FALSE)+VLOOKUP(AZ303,'Grade-Percent-GPA'!$E:$F,2,FALSE))/(IF(AS303="",0,1)+IF(AT303="",0,1)+IF(AU303="",0,1)+IF(AV303="",0,1)+IF(AW303="",0,1)+IF(AX303="",0,1)+IF(AY303="",0,1)+IF(AZ303="",0,1)))</f>
        <v/>
      </c>
      <c r="BB303" s="171" t="str">
        <f t="shared" si="22"/>
        <v/>
      </c>
      <c r="BC303" s="171" t="str">
        <f t="shared" si="23"/>
        <v/>
      </c>
      <c r="BD303" s="17"/>
      <c r="BE303" s="183"/>
      <c r="BF303" s="16"/>
      <c r="BG303" s="16"/>
      <c r="BH303" s="16"/>
      <c r="BI303" s="16"/>
      <c r="BJ303" s="16"/>
      <c r="BK303" s="16"/>
      <c r="BL303" s="16"/>
      <c r="BM303" s="16"/>
      <c r="BN303" s="171" t="str">
        <f>IF(AND(BF303="",BG303="",BH303="",BI303="",BJ303="",BK303="",BL303="",BM303=""),"",(VLOOKUP(BF303,'Grade-Percent-GPA'!$E:$F,2,FALSE)+VLOOKUP(BG303,'Grade-Percent-GPA'!$E:$F,2,FALSE)+VLOOKUP(BH303,'Grade-Percent-GPA'!$E:$F,2,FALSE)+VLOOKUP(BI303,'Grade-Percent-GPA'!$E:$F,2,FALSE)+VLOOKUP(BJ303,'Grade-Percent-GPA'!$E:$F,2,FALSE)+VLOOKUP(BK303,'Grade-Percent-GPA'!$E:$F,2,FALSE)+VLOOKUP(BL303,'Grade-Percent-GPA'!$E:$F,2,FALSE)+VLOOKUP(BM303,'Grade-Percent-GPA'!$E:$F,2,FALSE))/(IF(BF303="",0,1)+IF(BG303="",0,1)+IF(BH303="",0,1)+IF(BI303="",0,1)+IF(BJ303="",0,1)+IF(BK303="",0,1)+IF(BL303="",0,1)+IF(BM303="",0,1)))</f>
        <v/>
      </c>
      <c r="BO303" s="171" t="str">
        <f t="shared" si="24"/>
        <v/>
      </c>
      <c r="BP303" s="171" t="str">
        <f t="shared" si="25"/>
        <v/>
      </c>
      <c r="BQ303" s="17"/>
      <c r="BR303" s="183"/>
      <c r="BS303" s="16"/>
      <c r="BT303" s="16"/>
      <c r="BU303" s="16"/>
      <c r="BV303" s="16"/>
      <c r="BW303" s="16"/>
      <c r="BX303" s="16"/>
      <c r="BY303" s="16"/>
      <c r="BZ303" s="16"/>
      <c r="CA303" s="171" t="str">
        <f>IF(AND(BS303="",BT303="",BU303="",BV303="",BW303="",BX303="",BY303="",BZ303=""),"",(VLOOKUP(BS303,'Grade-Percent-GPA'!$E:$F,2,FALSE)+VLOOKUP(BT303,'Grade-Percent-GPA'!$E:$F,2,FALSE)+VLOOKUP(BU303,'Grade-Percent-GPA'!$E:$F,2,FALSE)+VLOOKUP(BV303,'Grade-Percent-GPA'!$E:$F,2,FALSE)+VLOOKUP(BW303,'Grade-Percent-GPA'!$E:$F,2,FALSE)+VLOOKUP(BX303,'Grade-Percent-GPA'!$E:$F,2,FALSE)+VLOOKUP(BY303,'Grade-Percent-GPA'!$E:$F,2,FALSE)+VLOOKUP(BZ303,'Grade-Percent-GPA'!$E:$F,2,FALSE))/(IF(BS303="",0,1)+IF(BT303="",0,1)+IF(BU303="",0,1)+IF(BV303="",0,1)+IF(BW303="",0,1)+IF(BX303="",0,1)+IF(BY303="",0,1)+IF(BZ303="",0,1)))</f>
        <v/>
      </c>
      <c r="CB303" s="171" t="str">
        <f t="shared" si="26"/>
        <v/>
      </c>
      <c r="CC303" s="171" t="str">
        <f t="shared" si="27"/>
        <v/>
      </c>
      <c r="CD303" s="17"/>
      <c r="CE303" s="183"/>
      <c r="CF303" s="16"/>
      <c r="CG303" s="16"/>
      <c r="CH303" s="16"/>
      <c r="CI303" s="16"/>
      <c r="CJ303" s="16"/>
      <c r="CK303" s="16"/>
      <c r="CL303" s="16"/>
      <c r="CM303" s="16"/>
      <c r="CN303" s="171" t="str">
        <f>IF(AND(CF303="",CG303="",CH303="",CI303="",CJ303="",CK303="",CL303="",CM303=""),"",(VLOOKUP(CF303,'Grade-Percent-GPA'!$E:$F,2,FALSE)+VLOOKUP(CG303,'Grade-Percent-GPA'!$E:$F,2,FALSE)+VLOOKUP(CH303,'Grade-Percent-GPA'!$E:$F,2,FALSE)+VLOOKUP(CI303,'Grade-Percent-GPA'!$E:$F,2,FALSE)+VLOOKUP(CJ303,'Grade-Percent-GPA'!$E:$F,2,FALSE)+VLOOKUP(CK303,'Grade-Percent-GPA'!$E:$F,2,FALSE)+VLOOKUP(CL303,'Grade-Percent-GPA'!$E:$F,2,FALSE)+VLOOKUP(CM303,'Grade-Percent-GPA'!$E:$F,2,FALSE))/(IF(CF303="",0,1)+IF(CG303="",0,1)+IF(CH303="",0,1)+IF(CI303="",0,1)+IF(CJ303="",0,1)+IF(CK303="",0,1)+IF(CL303="",0,1)+IF(CM303="",0,1)))</f>
        <v/>
      </c>
      <c r="CO303" s="171" t="str">
        <f t="shared" si="28"/>
        <v/>
      </c>
      <c r="CP303" s="171" t="str">
        <f t="shared" si="29"/>
        <v/>
      </c>
      <c r="CQ303" s="17"/>
      <c r="CR303" s="183"/>
      <c r="CS303" s="16"/>
      <c r="CT303" s="16"/>
      <c r="CU303" s="16"/>
      <c r="CV303" s="16"/>
      <c r="CW303" s="16"/>
      <c r="CX303" s="16"/>
      <c r="CY303" s="16"/>
      <c r="CZ303" s="16"/>
      <c r="DA303" s="171" t="str">
        <f>IF(AND(CS303="",CT303="",CU303="",CV303="",CW303="",CX303="",CY303="",CZ303=""),"",(VLOOKUP(CS303,'Grade-Percent-GPA'!$E:$F,2,FALSE)+VLOOKUP(CT303,'Grade-Percent-GPA'!$E:$F,2,FALSE)+VLOOKUP(CU303,'Grade-Percent-GPA'!$E:$F,2,FALSE)+VLOOKUP(CV303,'Grade-Percent-GPA'!$E:$F,2,FALSE)+VLOOKUP(CW303,'Grade-Percent-GPA'!$E:$F,2,FALSE)+VLOOKUP(CX303,'Grade-Percent-GPA'!$E:$F,2,FALSE)+VLOOKUP(CY303,'Grade-Percent-GPA'!$E:$F,2,FALSE)+VLOOKUP(CZ303,'Grade-Percent-GPA'!$E:$F,2,FALSE))/(IF(CS303="",0,1)+IF(CT303="",0,1)+IF(CU303="",0,1)+IF(CV303="",0,1)+IF(CW303="",0,1)+IF(CX303="",0,1)+IF(CY303="",0,1)+IF(CZ303="",0,1)))</f>
        <v/>
      </c>
      <c r="DB303" s="171" t="str">
        <f t="shared" si="30"/>
        <v/>
      </c>
      <c r="DC303" s="171" t="str">
        <f t="shared" si="31"/>
        <v/>
      </c>
    </row>
    <row r="304" spans="1:107" ht="14.25" customHeight="1" x14ac:dyDescent="0.3">
      <c r="A304" s="182"/>
      <c r="B304" s="15"/>
      <c r="C304" s="15"/>
      <c r="D304" s="453"/>
      <c r="E304" s="183"/>
      <c r="F304" s="16"/>
      <c r="G304" s="16"/>
      <c r="H304" s="16"/>
      <c r="I304" s="16"/>
      <c r="J304" s="16"/>
      <c r="K304" s="16"/>
      <c r="L304" s="16"/>
      <c r="M304" s="16"/>
      <c r="N304" s="171" t="str">
        <f>IF(AND(F304="",G304="",H304="",I304="",J304="",K304="",L304="",M304=""),"",(VLOOKUP(F304,'Grade-Percent-GPA'!$E:$F,2,FALSE)+VLOOKUP(G304,'Grade-Percent-GPA'!$E:$F,2,FALSE)+VLOOKUP(H304,'Grade-Percent-GPA'!$E:$F,2,FALSE)+VLOOKUP(I304,'Grade-Percent-GPA'!$E:$F,2,FALSE)+VLOOKUP(J304,'Grade-Percent-GPA'!$E:$F,2,FALSE)+VLOOKUP(K304,'Grade-Percent-GPA'!$E:$F,2,FALSE)+VLOOKUP(L304,'Grade-Percent-GPA'!$E:$F,2,FALSE)+VLOOKUP(M304,'Grade-Percent-GPA'!$E:$F,2,FALSE))/(IF(F304="",0,1)+IF(G304="",0,1)+IF(H304="",0,1)+IF(I304="",0,1)+IF(J304="",0,1)+IF(K304="",0,1)+IF(L304="",0,1)+IF(M304="",0,1)))</f>
        <v/>
      </c>
      <c r="O304" s="171" t="str">
        <f t="shared" si="16"/>
        <v/>
      </c>
      <c r="P304" s="171" t="str">
        <f t="shared" si="17"/>
        <v/>
      </c>
      <c r="Q304" s="17"/>
      <c r="R304" s="183"/>
      <c r="S304" s="16"/>
      <c r="T304" s="16"/>
      <c r="U304" s="16"/>
      <c r="V304" s="16"/>
      <c r="W304" s="16"/>
      <c r="X304" s="16"/>
      <c r="Y304" s="16"/>
      <c r="Z304" s="16"/>
      <c r="AA304" s="171" t="str">
        <f>IF(AND(S304="",T304="",U304="",V304="",W304="",X304="",Y304="",Z304=""),"",(VLOOKUP(S304,'Grade-Percent-GPA'!$E:$F,2,FALSE)+VLOOKUP(T304,'Grade-Percent-GPA'!$E:$F,2,FALSE)+VLOOKUP(U304,'Grade-Percent-GPA'!$E:$F,2,FALSE)+VLOOKUP(V304,'Grade-Percent-GPA'!$E:$F,2,FALSE)+VLOOKUP(W304,'Grade-Percent-GPA'!$E:$F,2,FALSE)+VLOOKUP(X304,'Grade-Percent-GPA'!$E:$F,2,FALSE)+VLOOKUP(Y304,'Grade-Percent-GPA'!$E:$F,2,FALSE)+VLOOKUP(Z304,'Grade-Percent-GPA'!$E:$F,2,FALSE))/(IF(S304="",0,1)+IF(T304="",0,1)+IF(U304="",0,1)+IF(V304="",0,1)+IF(W304="",0,1)+IF(X304="",0,1)+IF(Y304="",0,1)+IF(Z304="",0,1)))</f>
        <v/>
      </c>
      <c r="AB304" s="171" t="str">
        <f t="shared" si="18"/>
        <v/>
      </c>
      <c r="AC304" s="171" t="str">
        <f t="shared" si="19"/>
        <v/>
      </c>
      <c r="AD304" s="17"/>
      <c r="AE304" s="183"/>
      <c r="AF304" s="16"/>
      <c r="AG304" s="16"/>
      <c r="AH304" s="16"/>
      <c r="AI304" s="16"/>
      <c r="AJ304" s="16"/>
      <c r="AK304" s="16"/>
      <c r="AL304" s="16"/>
      <c r="AM304" s="16"/>
      <c r="AN304" s="171" t="str">
        <f>IF(AND(AF304="",AG304="",AH304="",AI304="",AJ304="",AK304="",AL304="",AM304=""),"",(VLOOKUP(AF304,'Grade-Percent-GPA'!$E:$F,2,FALSE)+VLOOKUP(AG304,'Grade-Percent-GPA'!$E:$F,2,FALSE)+VLOOKUP(AH304,'Grade-Percent-GPA'!$E:$F,2,FALSE)+VLOOKUP(AI304,'Grade-Percent-GPA'!$E:$F,2,FALSE)+VLOOKUP(AJ304,'Grade-Percent-GPA'!$E:$F,2,FALSE)+VLOOKUP(AK304,'Grade-Percent-GPA'!$E:$F,2,FALSE)+VLOOKUP(AL304,'Grade-Percent-GPA'!$E:$F,2,FALSE)+VLOOKUP(AM304,'Grade-Percent-GPA'!$E:$F,2,FALSE))/(IF(AF304="",0,1)+IF(AG304="",0,1)+IF(AH304="",0,1)+IF(AI304="",0,1)+IF(AJ304="",0,1)+IF(AK304="",0,1)+IF(AL304="",0,1)+IF(AM304="",0,1)))</f>
        <v/>
      </c>
      <c r="AO304" s="171" t="str">
        <f t="shared" si="20"/>
        <v/>
      </c>
      <c r="AP304" s="171" t="str">
        <f t="shared" si="21"/>
        <v/>
      </c>
      <c r="AQ304" s="17"/>
      <c r="AR304" s="183"/>
      <c r="AS304" s="16"/>
      <c r="AT304" s="16"/>
      <c r="AU304" s="16"/>
      <c r="AV304" s="16"/>
      <c r="AW304" s="16"/>
      <c r="AX304" s="16"/>
      <c r="AY304" s="16"/>
      <c r="AZ304" s="16"/>
      <c r="BA304" s="171" t="str">
        <f>IF(AND(AS304="",AT304="",AU304="",AV304="",AW304="",AX304="",AY304="",AZ304=""),"",(VLOOKUP(AS304,'Grade-Percent-GPA'!$E:$F,2,FALSE)+VLOOKUP(AT304,'Grade-Percent-GPA'!$E:$F,2,FALSE)+VLOOKUP(AU304,'Grade-Percent-GPA'!$E:$F,2,FALSE)+VLOOKUP(AV304,'Grade-Percent-GPA'!$E:$F,2,FALSE)+VLOOKUP(AW304,'Grade-Percent-GPA'!$E:$F,2,FALSE)+VLOOKUP(AX304,'Grade-Percent-GPA'!$E:$F,2,FALSE)+VLOOKUP(AY304,'Grade-Percent-GPA'!$E:$F,2,FALSE)+VLOOKUP(AZ304,'Grade-Percent-GPA'!$E:$F,2,FALSE))/(IF(AS304="",0,1)+IF(AT304="",0,1)+IF(AU304="",0,1)+IF(AV304="",0,1)+IF(AW304="",0,1)+IF(AX304="",0,1)+IF(AY304="",0,1)+IF(AZ304="",0,1)))</f>
        <v/>
      </c>
      <c r="BB304" s="171" t="str">
        <f t="shared" si="22"/>
        <v/>
      </c>
      <c r="BC304" s="171" t="str">
        <f t="shared" si="23"/>
        <v/>
      </c>
      <c r="BD304" s="17"/>
      <c r="BE304" s="183"/>
      <c r="BF304" s="16"/>
      <c r="BG304" s="16"/>
      <c r="BH304" s="16"/>
      <c r="BI304" s="16"/>
      <c r="BJ304" s="16"/>
      <c r="BK304" s="16"/>
      <c r="BL304" s="16"/>
      <c r="BM304" s="16"/>
      <c r="BN304" s="171" t="str">
        <f>IF(AND(BF304="",BG304="",BH304="",BI304="",BJ304="",BK304="",BL304="",BM304=""),"",(VLOOKUP(BF304,'Grade-Percent-GPA'!$E:$F,2,FALSE)+VLOOKUP(BG304,'Grade-Percent-GPA'!$E:$F,2,FALSE)+VLOOKUP(BH304,'Grade-Percent-GPA'!$E:$F,2,FALSE)+VLOOKUP(BI304,'Grade-Percent-GPA'!$E:$F,2,FALSE)+VLOOKUP(BJ304,'Grade-Percent-GPA'!$E:$F,2,FALSE)+VLOOKUP(BK304,'Grade-Percent-GPA'!$E:$F,2,FALSE)+VLOOKUP(BL304,'Grade-Percent-GPA'!$E:$F,2,FALSE)+VLOOKUP(BM304,'Grade-Percent-GPA'!$E:$F,2,FALSE))/(IF(BF304="",0,1)+IF(BG304="",0,1)+IF(BH304="",0,1)+IF(BI304="",0,1)+IF(BJ304="",0,1)+IF(BK304="",0,1)+IF(BL304="",0,1)+IF(BM304="",0,1)))</f>
        <v/>
      </c>
      <c r="BO304" s="171" t="str">
        <f t="shared" si="24"/>
        <v/>
      </c>
      <c r="BP304" s="171" t="str">
        <f t="shared" si="25"/>
        <v/>
      </c>
      <c r="BQ304" s="17"/>
      <c r="BR304" s="183"/>
      <c r="BS304" s="16"/>
      <c r="BT304" s="16"/>
      <c r="BU304" s="16"/>
      <c r="BV304" s="16"/>
      <c r="BW304" s="16"/>
      <c r="BX304" s="16"/>
      <c r="BY304" s="16"/>
      <c r="BZ304" s="16"/>
      <c r="CA304" s="171" t="str">
        <f>IF(AND(BS304="",BT304="",BU304="",BV304="",BW304="",BX304="",BY304="",BZ304=""),"",(VLOOKUP(BS304,'Grade-Percent-GPA'!$E:$F,2,FALSE)+VLOOKUP(BT304,'Grade-Percent-GPA'!$E:$F,2,FALSE)+VLOOKUP(BU304,'Grade-Percent-GPA'!$E:$F,2,FALSE)+VLOOKUP(BV304,'Grade-Percent-GPA'!$E:$F,2,FALSE)+VLOOKUP(BW304,'Grade-Percent-GPA'!$E:$F,2,FALSE)+VLOOKUP(BX304,'Grade-Percent-GPA'!$E:$F,2,FALSE)+VLOOKUP(BY304,'Grade-Percent-GPA'!$E:$F,2,FALSE)+VLOOKUP(BZ304,'Grade-Percent-GPA'!$E:$F,2,FALSE))/(IF(BS304="",0,1)+IF(BT304="",0,1)+IF(BU304="",0,1)+IF(BV304="",0,1)+IF(BW304="",0,1)+IF(BX304="",0,1)+IF(BY304="",0,1)+IF(BZ304="",0,1)))</f>
        <v/>
      </c>
      <c r="CB304" s="171" t="str">
        <f t="shared" si="26"/>
        <v/>
      </c>
      <c r="CC304" s="171" t="str">
        <f t="shared" si="27"/>
        <v/>
      </c>
      <c r="CD304" s="17"/>
      <c r="CE304" s="183"/>
      <c r="CF304" s="16"/>
      <c r="CG304" s="16"/>
      <c r="CH304" s="16"/>
      <c r="CI304" s="16"/>
      <c r="CJ304" s="16"/>
      <c r="CK304" s="16"/>
      <c r="CL304" s="16"/>
      <c r="CM304" s="16"/>
      <c r="CN304" s="171" t="str">
        <f>IF(AND(CF304="",CG304="",CH304="",CI304="",CJ304="",CK304="",CL304="",CM304=""),"",(VLOOKUP(CF304,'Grade-Percent-GPA'!$E:$F,2,FALSE)+VLOOKUP(CG304,'Grade-Percent-GPA'!$E:$F,2,FALSE)+VLOOKUP(CH304,'Grade-Percent-GPA'!$E:$F,2,FALSE)+VLOOKUP(CI304,'Grade-Percent-GPA'!$E:$F,2,FALSE)+VLOOKUP(CJ304,'Grade-Percent-GPA'!$E:$F,2,FALSE)+VLOOKUP(CK304,'Grade-Percent-GPA'!$E:$F,2,FALSE)+VLOOKUP(CL304,'Grade-Percent-GPA'!$E:$F,2,FALSE)+VLOOKUP(CM304,'Grade-Percent-GPA'!$E:$F,2,FALSE))/(IF(CF304="",0,1)+IF(CG304="",0,1)+IF(CH304="",0,1)+IF(CI304="",0,1)+IF(CJ304="",0,1)+IF(CK304="",0,1)+IF(CL304="",0,1)+IF(CM304="",0,1)))</f>
        <v/>
      </c>
      <c r="CO304" s="171" t="str">
        <f t="shared" si="28"/>
        <v/>
      </c>
      <c r="CP304" s="171" t="str">
        <f t="shared" si="29"/>
        <v/>
      </c>
      <c r="CQ304" s="17"/>
      <c r="CR304" s="183"/>
      <c r="CS304" s="16"/>
      <c r="CT304" s="16"/>
      <c r="CU304" s="16"/>
      <c r="CV304" s="16"/>
      <c r="CW304" s="16"/>
      <c r="CX304" s="16"/>
      <c r="CY304" s="16"/>
      <c r="CZ304" s="16"/>
      <c r="DA304" s="171" t="str">
        <f>IF(AND(CS304="",CT304="",CU304="",CV304="",CW304="",CX304="",CY304="",CZ304=""),"",(VLOOKUP(CS304,'Grade-Percent-GPA'!$E:$F,2,FALSE)+VLOOKUP(CT304,'Grade-Percent-GPA'!$E:$F,2,FALSE)+VLOOKUP(CU304,'Grade-Percent-GPA'!$E:$F,2,FALSE)+VLOOKUP(CV304,'Grade-Percent-GPA'!$E:$F,2,FALSE)+VLOOKUP(CW304,'Grade-Percent-GPA'!$E:$F,2,FALSE)+VLOOKUP(CX304,'Grade-Percent-GPA'!$E:$F,2,FALSE)+VLOOKUP(CY304,'Grade-Percent-GPA'!$E:$F,2,FALSE)+VLOOKUP(CZ304,'Grade-Percent-GPA'!$E:$F,2,FALSE))/(IF(CS304="",0,1)+IF(CT304="",0,1)+IF(CU304="",0,1)+IF(CV304="",0,1)+IF(CW304="",0,1)+IF(CX304="",0,1)+IF(CY304="",0,1)+IF(CZ304="",0,1)))</f>
        <v/>
      </c>
      <c r="DB304" s="171" t="str">
        <f t="shared" si="30"/>
        <v/>
      </c>
      <c r="DC304" s="171" t="str">
        <f t="shared" si="31"/>
        <v/>
      </c>
    </row>
    <row r="305" spans="1:107" ht="14.25" customHeight="1" x14ac:dyDescent="0.3">
      <c r="A305" s="182"/>
      <c r="B305" s="15"/>
      <c r="C305" s="15"/>
      <c r="D305" s="453"/>
      <c r="E305" s="183"/>
      <c r="F305" s="16"/>
      <c r="G305" s="16"/>
      <c r="H305" s="16"/>
      <c r="I305" s="16"/>
      <c r="J305" s="16"/>
      <c r="K305" s="16"/>
      <c r="L305" s="16"/>
      <c r="M305" s="16"/>
      <c r="N305" s="171" t="str">
        <f>IF(AND(F305="",G305="",H305="",I305="",J305="",K305="",L305="",M305=""),"",(VLOOKUP(F305,'Grade-Percent-GPA'!$E:$F,2,FALSE)+VLOOKUP(G305,'Grade-Percent-GPA'!$E:$F,2,FALSE)+VLOOKUP(H305,'Grade-Percent-GPA'!$E:$F,2,FALSE)+VLOOKUP(I305,'Grade-Percent-GPA'!$E:$F,2,FALSE)+VLOOKUP(J305,'Grade-Percent-GPA'!$E:$F,2,FALSE)+VLOOKUP(K305,'Grade-Percent-GPA'!$E:$F,2,FALSE)+VLOOKUP(L305,'Grade-Percent-GPA'!$E:$F,2,FALSE)+VLOOKUP(M305,'Grade-Percent-GPA'!$E:$F,2,FALSE))/(IF(F305="",0,1)+IF(G305="",0,1)+IF(H305="",0,1)+IF(I305="",0,1)+IF(J305="",0,1)+IF(K305="",0,1)+IF(L305="",0,1)+IF(M305="",0,1)))</f>
        <v/>
      </c>
      <c r="O305" s="171" t="str">
        <f t="shared" si="16"/>
        <v/>
      </c>
      <c r="P305" s="171" t="str">
        <f t="shared" si="17"/>
        <v/>
      </c>
      <c r="Q305" s="17"/>
      <c r="R305" s="183"/>
      <c r="S305" s="16"/>
      <c r="T305" s="16"/>
      <c r="U305" s="16"/>
      <c r="V305" s="16"/>
      <c r="W305" s="16"/>
      <c r="X305" s="16"/>
      <c r="Y305" s="16"/>
      <c r="Z305" s="16"/>
      <c r="AA305" s="171" t="str">
        <f>IF(AND(S305="",T305="",U305="",V305="",W305="",X305="",Y305="",Z305=""),"",(VLOOKUP(S305,'Grade-Percent-GPA'!$E:$F,2,FALSE)+VLOOKUP(T305,'Grade-Percent-GPA'!$E:$F,2,FALSE)+VLOOKUP(U305,'Grade-Percent-GPA'!$E:$F,2,FALSE)+VLOOKUP(V305,'Grade-Percent-GPA'!$E:$F,2,FALSE)+VLOOKUP(W305,'Grade-Percent-GPA'!$E:$F,2,FALSE)+VLOOKUP(X305,'Grade-Percent-GPA'!$E:$F,2,FALSE)+VLOOKUP(Y305,'Grade-Percent-GPA'!$E:$F,2,FALSE)+VLOOKUP(Z305,'Grade-Percent-GPA'!$E:$F,2,FALSE))/(IF(S305="",0,1)+IF(T305="",0,1)+IF(U305="",0,1)+IF(V305="",0,1)+IF(W305="",0,1)+IF(X305="",0,1)+IF(Y305="",0,1)+IF(Z305="",0,1)))</f>
        <v/>
      </c>
      <c r="AB305" s="171" t="str">
        <f t="shared" si="18"/>
        <v/>
      </c>
      <c r="AC305" s="171" t="str">
        <f t="shared" si="19"/>
        <v/>
      </c>
      <c r="AD305" s="17"/>
      <c r="AE305" s="183"/>
      <c r="AF305" s="16"/>
      <c r="AG305" s="16"/>
      <c r="AH305" s="16"/>
      <c r="AI305" s="16"/>
      <c r="AJ305" s="16"/>
      <c r="AK305" s="16"/>
      <c r="AL305" s="16"/>
      <c r="AM305" s="16"/>
      <c r="AN305" s="171" t="str">
        <f>IF(AND(AF305="",AG305="",AH305="",AI305="",AJ305="",AK305="",AL305="",AM305=""),"",(VLOOKUP(AF305,'Grade-Percent-GPA'!$E:$F,2,FALSE)+VLOOKUP(AG305,'Grade-Percent-GPA'!$E:$F,2,FALSE)+VLOOKUP(AH305,'Grade-Percent-GPA'!$E:$F,2,FALSE)+VLOOKUP(AI305,'Grade-Percent-GPA'!$E:$F,2,FALSE)+VLOOKUP(AJ305,'Grade-Percent-GPA'!$E:$F,2,FALSE)+VLOOKUP(AK305,'Grade-Percent-GPA'!$E:$F,2,FALSE)+VLOOKUP(AL305,'Grade-Percent-GPA'!$E:$F,2,FALSE)+VLOOKUP(AM305,'Grade-Percent-GPA'!$E:$F,2,FALSE))/(IF(AF305="",0,1)+IF(AG305="",0,1)+IF(AH305="",0,1)+IF(AI305="",0,1)+IF(AJ305="",0,1)+IF(AK305="",0,1)+IF(AL305="",0,1)+IF(AM305="",0,1)))</f>
        <v/>
      </c>
      <c r="AO305" s="171" t="str">
        <f t="shared" si="20"/>
        <v/>
      </c>
      <c r="AP305" s="171" t="str">
        <f t="shared" si="21"/>
        <v/>
      </c>
      <c r="AQ305" s="17"/>
      <c r="AR305" s="183"/>
      <c r="AS305" s="16"/>
      <c r="AT305" s="16"/>
      <c r="AU305" s="16"/>
      <c r="AV305" s="16"/>
      <c r="AW305" s="16"/>
      <c r="AX305" s="16"/>
      <c r="AY305" s="16"/>
      <c r="AZ305" s="16"/>
      <c r="BA305" s="171" t="str">
        <f>IF(AND(AS305="",AT305="",AU305="",AV305="",AW305="",AX305="",AY305="",AZ305=""),"",(VLOOKUP(AS305,'Grade-Percent-GPA'!$E:$F,2,FALSE)+VLOOKUP(AT305,'Grade-Percent-GPA'!$E:$F,2,FALSE)+VLOOKUP(AU305,'Grade-Percent-GPA'!$E:$F,2,FALSE)+VLOOKUP(AV305,'Grade-Percent-GPA'!$E:$F,2,FALSE)+VLOOKUP(AW305,'Grade-Percent-GPA'!$E:$F,2,FALSE)+VLOOKUP(AX305,'Grade-Percent-GPA'!$E:$F,2,FALSE)+VLOOKUP(AY305,'Grade-Percent-GPA'!$E:$F,2,FALSE)+VLOOKUP(AZ305,'Grade-Percent-GPA'!$E:$F,2,FALSE))/(IF(AS305="",0,1)+IF(AT305="",0,1)+IF(AU305="",0,1)+IF(AV305="",0,1)+IF(AW305="",0,1)+IF(AX305="",0,1)+IF(AY305="",0,1)+IF(AZ305="",0,1)))</f>
        <v/>
      </c>
      <c r="BB305" s="171" t="str">
        <f t="shared" si="22"/>
        <v/>
      </c>
      <c r="BC305" s="171" t="str">
        <f t="shared" si="23"/>
        <v/>
      </c>
      <c r="BD305" s="17"/>
      <c r="BE305" s="183"/>
      <c r="BF305" s="16"/>
      <c r="BG305" s="16"/>
      <c r="BH305" s="16"/>
      <c r="BI305" s="16"/>
      <c r="BJ305" s="16"/>
      <c r="BK305" s="16"/>
      <c r="BL305" s="16"/>
      <c r="BM305" s="16"/>
      <c r="BN305" s="171" t="str">
        <f>IF(AND(BF305="",BG305="",BH305="",BI305="",BJ305="",BK305="",BL305="",BM305=""),"",(VLOOKUP(BF305,'Grade-Percent-GPA'!$E:$F,2,FALSE)+VLOOKUP(BG305,'Grade-Percent-GPA'!$E:$F,2,FALSE)+VLOOKUP(BH305,'Grade-Percent-GPA'!$E:$F,2,FALSE)+VLOOKUP(BI305,'Grade-Percent-GPA'!$E:$F,2,FALSE)+VLOOKUP(BJ305,'Grade-Percent-GPA'!$E:$F,2,FALSE)+VLOOKUP(BK305,'Grade-Percent-GPA'!$E:$F,2,FALSE)+VLOOKUP(BL305,'Grade-Percent-GPA'!$E:$F,2,FALSE)+VLOOKUP(BM305,'Grade-Percent-GPA'!$E:$F,2,FALSE))/(IF(BF305="",0,1)+IF(BG305="",0,1)+IF(BH305="",0,1)+IF(BI305="",0,1)+IF(BJ305="",0,1)+IF(BK305="",0,1)+IF(BL305="",0,1)+IF(BM305="",0,1)))</f>
        <v/>
      </c>
      <c r="BO305" s="171" t="str">
        <f t="shared" si="24"/>
        <v/>
      </c>
      <c r="BP305" s="171" t="str">
        <f t="shared" si="25"/>
        <v/>
      </c>
      <c r="BQ305" s="17"/>
      <c r="BR305" s="183"/>
      <c r="BS305" s="16"/>
      <c r="BT305" s="16"/>
      <c r="BU305" s="16"/>
      <c r="BV305" s="16"/>
      <c r="BW305" s="16"/>
      <c r="BX305" s="16"/>
      <c r="BY305" s="16"/>
      <c r="BZ305" s="16"/>
      <c r="CA305" s="171" t="str">
        <f>IF(AND(BS305="",BT305="",BU305="",BV305="",BW305="",BX305="",BY305="",BZ305=""),"",(VLOOKUP(BS305,'Grade-Percent-GPA'!$E:$F,2,FALSE)+VLOOKUP(BT305,'Grade-Percent-GPA'!$E:$F,2,FALSE)+VLOOKUP(BU305,'Grade-Percent-GPA'!$E:$F,2,FALSE)+VLOOKUP(BV305,'Grade-Percent-GPA'!$E:$F,2,FALSE)+VLOOKUP(BW305,'Grade-Percent-GPA'!$E:$F,2,FALSE)+VLOOKUP(BX305,'Grade-Percent-GPA'!$E:$F,2,FALSE)+VLOOKUP(BY305,'Grade-Percent-GPA'!$E:$F,2,FALSE)+VLOOKUP(BZ305,'Grade-Percent-GPA'!$E:$F,2,FALSE))/(IF(BS305="",0,1)+IF(BT305="",0,1)+IF(BU305="",0,1)+IF(BV305="",0,1)+IF(BW305="",0,1)+IF(BX305="",0,1)+IF(BY305="",0,1)+IF(BZ305="",0,1)))</f>
        <v/>
      </c>
      <c r="CB305" s="171" t="str">
        <f t="shared" si="26"/>
        <v/>
      </c>
      <c r="CC305" s="171" t="str">
        <f t="shared" si="27"/>
        <v/>
      </c>
      <c r="CD305" s="17"/>
      <c r="CE305" s="183"/>
      <c r="CF305" s="16"/>
      <c r="CG305" s="16"/>
      <c r="CH305" s="16"/>
      <c r="CI305" s="16"/>
      <c r="CJ305" s="16"/>
      <c r="CK305" s="16"/>
      <c r="CL305" s="16"/>
      <c r="CM305" s="16"/>
      <c r="CN305" s="171" t="str">
        <f>IF(AND(CF305="",CG305="",CH305="",CI305="",CJ305="",CK305="",CL305="",CM305=""),"",(VLOOKUP(CF305,'Grade-Percent-GPA'!$E:$F,2,FALSE)+VLOOKUP(CG305,'Grade-Percent-GPA'!$E:$F,2,FALSE)+VLOOKUP(CH305,'Grade-Percent-GPA'!$E:$F,2,FALSE)+VLOOKUP(CI305,'Grade-Percent-GPA'!$E:$F,2,FALSE)+VLOOKUP(CJ305,'Grade-Percent-GPA'!$E:$F,2,FALSE)+VLOOKUP(CK305,'Grade-Percent-GPA'!$E:$F,2,FALSE)+VLOOKUP(CL305,'Grade-Percent-GPA'!$E:$F,2,FALSE)+VLOOKUP(CM305,'Grade-Percent-GPA'!$E:$F,2,FALSE))/(IF(CF305="",0,1)+IF(CG305="",0,1)+IF(CH305="",0,1)+IF(CI305="",0,1)+IF(CJ305="",0,1)+IF(CK305="",0,1)+IF(CL305="",0,1)+IF(CM305="",0,1)))</f>
        <v/>
      </c>
      <c r="CO305" s="171" t="str">
        <f t="shared" si="28"/>
        <v/>
      </c>
      <c r="CP305" s="171" t="str">
        <f t="shared" si="29"/>
        <v/>
      </c>
      <c r="CQ305" s="17"/>
      <c r="CR305" s="183"/>
      <c r="CS305" s="16"/>
      <c r="CT305" s="16"/>
      <c r="CU305" s="16"/>
      <c r="CV305" s="16"/>
      <c r="CW305" s="16"/>
      <c r="CX305" s="16"/>
      <c r="CY305" s="16"/>
      <c r="CZ305" s="16"/>
      <c r="DA305" s="171" t="str">
        <f>IF(AND(CS305="",CT305="",CU305="",CV305="",CW305="",CX305="",CY305="",CZ305=""),"",(VLOOKUP(CS305,'Grade-Percent-GPA'!$E:$F,2,FALSE)+VLOOKUP(CT305,'Grade-Percent-GPA'!$E:$F,2,FALSE)+VLOOKUP(CU305,'Grade-Percent-GPA'!$E:$F,2,FALSE)+VLOOKUP(CV305,'Grade-Percent-GPA'!$E:$F,2,FALSE)+VLOOKUP(CW305,'Grade-Percent-GPA'!$E:$F,2,FALSE)+VLOOKUP(CX305,'Grade-Percent-GPA'!$E:$F,2,FALSE)+VLOOKUP(CY305,'Grade-Percent-GPA'!$E:$F,2,FALSE)+VLOOKUP(CZ305,'Grade-Percent-GPA'!$E:$F,2,FALSE))/(IF(CS305="",0,1)+IF(CT305="",0,1)+IF(CU305="",0,1)+IF(CV305="",0,1)+IF(CW305="",0,1)+IF(CX305="",0,1)+IF(CY305="",0,1)+IF(CZ305="",0,1)))</f>
        <v/>
      </c>
      <c r="DB305" s="171" t="str">
        <f t="shared" si="30"/>
        <v/>
      </c>
      <c r="DC305" s="171" t="str">
        <f t="shared" si="31"/>
        <v/>
      </c>
    </row>
    <row r="306" spans="1:107" ht="14.25" customHeight="1" x14ac:dyDescent="0.3">
      <c r="A306" s="182"/>
      <c r="B306" s="15"/>
      <c r="C306" s="15"/>
      <c r="D306" s="453"/>
      <c r="E306" s="183"/>
      <c r="F306" s="16"/>
      <c r="G306" s="16"/>
      <c r="H306" s="16"/>
      <c r="I306" s="16"/>
      <c r="J306" s="16"/>
      <c r="K306" s="16"/>
      <c r="L306" s="16"/>
      <c r="M306" s="16"/>
      <c r="N306" s="171" t="str">
        <f>IF(AND(F306="",G306="",H306="",I306="",J306="",K306="",L306="",M306=""),"",(VLOOKUP(F306,'Grade-Percent-GPA'!$E:$F,2,FALSE)+VLOOKUP(G306,'Grade-Percent-GPA'!$E:$F,2,FALSE)+VLOOKUP(H306,'Grade-Percent-GPA'!$E:$F,2,FALSE)+VLOOKUP(I306,'Grade-Percent-GPA'!$E:$F,2,FALSE)+VLOOKUP(J306,'Grade-Percent-GPA'!$E:$F,2,FALSE)+VLOOKUP(K306,'Grade-Percent-GPA'!$E:$F,2,FALSE)+VLOOKUP(L306,'Grade-Percent-GPA'!$E:$F,2,FALSE)+VLOOKUP(M306,'Grade-Percent-GPA'!$E:$F,2,FALSE))/(IF(F306="",0,1)+IF(G306="",0,1)+IF(H306="",0,1)+IF(I306="",0,1)+IF(J306="",0,1)+IF(K306="",0,1)+IF(L306="",0,1)+IF(M306="",0,1)))</f>
        <v/>
      </c>
      <c r="O306" s="171" t="str">
        <f t="shared" si="16"/>
        <v/>
      </c>
      <c r="P306" s="171" t="str">
        <f t="shared" si="17"/>
        <v/>
      </c>
      <c r="Q306" s="17"/>
      <c r="R306" s="183"/>
      <c r="S306" s="16"/>
      <c r="T306" s="16"/>
      <c r="U306" s="16"/>
      <c r="V306" s="16"/>
      <c r="W306" s="16"/>
      <c r="X306" s="16"/>
      <c r="Y306" s="16"/>
      <c r="Z306" s="16"/>
      <c r="AA306" s="171" t="str">
        <f>IF(AND(S306="",T306="",U306="",V306="",W306="",X306="",Y306="",Z306=""),"",(VLOOKUP(S306,'Grade-Percent-GPA'!$E:$F,2,FALSE)+VLOOKUP(T306,'Grade-Percent-GPA'!$E:$F,2,FALSE)+VLOOKUP(U306,'Grade-Percent-GPA'!$E:$F,2,FALSE)+VLOOKUP(V306,'Grade-Percent-GPA'!$E:$F,2,FALSE)+VLOOKUP(W306,'Grade-Percent-GPA'!$E:$F,2,FALSE)+VLOOKUP(X306,'Grade-Percent-GPA'!$E:$F,2,FALSE)+VLOOKUP(Y306,'Grade-Percent-GPA'!$E:$F,2,FALSE)+VLOOKUP(Z306,'Grade-Percent-GPA'!$E:$F,2,FALSE))/(IF(S306="",0,1)+IF(T306="",0,1)+IF(U306="",0,1)+IF(V306="",0,1)+IF(W306="",0,1)+IF(X306="",0,1)+IF(Y306="",0,1)+IF(Z306="",0,1)))</f>
        <v/>
      </c>
      <c r="AB306" s="171" t="str">
        <f t="shared" si="18"/>
        <v/>
      </c>
      <c r="AC306" s="171" t="str">
        <f t="shared" si="19"/>
        <v/>
      </c>
      <c r="AD306" s="17"/>
      <c r="AE306" s="183"/>
      <c r="AF306" s="16"/>
      <c r="AG306" s="16"/>
      <c r="AH306" s="16"/>
      <c r="AI306" s="16"/>
      <c r="AJ306" s="16"/>
      <c r="AK306" s="16"/>
      <c r="AL306" s="16"/>
      <c r="AM306" s="16"/>
      <c r="AN306" s="171" t="str">
        <f>IF(AND(AF306="",AG306="",AH306="",AI306="",AJ306="",AK306="",AL306="",AM306=""),"",(VLOOKUP(AF306,'Grade-Percent-GPA'!$E:$F,2,FALSE)+VLOOKUP(AG306,'Grade-Percent-GPA'!$E:$F,2,FALSE)+VLOOKUP(AH306,'Grade-Percent-GPA'!$E:$F,2,FALSE)+VLOOKUP(AI306,'Grade-Percent-GPA'!$E:$F,2,FALSE)+VLOOKUP(AJ306,'Grade-Percent-GPA'!$E:$F,2,FALSE)+VLOOKUP(AK306,'Grade-Percent-GPA'!$E:$F,2,FALSE)+VLOOKUP(AL306,'Grade-Percent-GPA'!$E:$F,2,FALSE)+VLOOKUP(AM306,'Grade-Percent-GPA'!$E:$F,2,FALSE))/(IF(AF306="",0,1)+IF(AG306="",0,1)+IF(AH306="",0,1)+IF(AI306="",0,1)+IF(AJ306="",0,1)+IF(AK306="",0,1)+IF(AL306="",0,1)+IF(AM306="",0,1)))</f>
        <v/>
      </c>
      <c r="AO306" s="171" t="str">
        <f t="shared" si="20"/>
        <v/>
      </c>
      <c r="AP306" s="171" t="str">
        <f t="shared" si="21"/>
        <v/>
      </c>
      <c r="AQ306" s="17"/>
      <c r="AR306" s="183"/>
      <c r="AS306" s="16"/>
      <c r="AT306" s="16"/>
      <c r="AU306" s="16"/>
      <c r="AV306" s="16"/>
      <c r="AW306" s="16"/>
      <c r="AX306" s="16"/>
      <c r="AY306" s="16"/>
      <c r="AZ306" s="16"/>
      <c r="BA306" s="171" t="str">
        <f>IF(AND(AS306="",AT306="",AU306="",AV306="",AW306="",AX306="",AY306="",AZ306=""),"",(VLOOKUP(AS306,'Grade-Percent-GPA'!$E:$F,2,FALSE)+VLOOKUP(AT306,'Grade-Percent-GPA'!$E:$F,2,FALSE)+VLOOKUP(AU306,'Grade-Percent-GPA'!$E:$F,2,FALSE)+VLOOKUP(AV306,'Grade-Percent-GPA'!$E:$F,2,FALSE)+VLOOKUP(AW306,'Grade-Percent-GPA'!$E:$F,2,FALSE)+VLOOKUP(AX306,'Grade-Percent-GPA'!$E:$F,2,FALSE)+VLOOKUP(AY306,'Grade-Percent-GPA'!$E:$F,2,FALSE)+VLOOKUP(AZ306,'Grade-Percent-GPA'!$E:$F,2,FALSE))/(IF(AS306="",0,1)+IF(AT306="",0,1)+IF(AU306="",0,1)+IF(AV306="",0,1)+IF(AW306="",0,1)+IF(AX306="",0,1)+IF(AY306="",0,1)+IF(AZ306="",0,1)))</f>
        <v/>
      </c>
      <c r="BB306" s="171" t="str">
        <f t="shared" si="22"/>
        <v/>
      </c>
      <c r="BC306" s="171" t="str">
        <f t="shared" si="23"/>
        <v/>
      </c>
      <c r="BD306" s="17"/>
      <c r="BE306" s="183"/>
      <c r="BF306" s="16"/>
      <c r="BG306" s="16"/>
      <c r="BH306" s="16"/>
      <c r="BI306" s="16"/>
      <c r="BJ306" s="16"/>
      <c r="BK306" s="16"/>
      <c r="BL306" s="16"/>
      <c r="BM306" s="16"/>
      <c r="BN306" s="171" t="str">
        <f>IF(AND(BF306="",BG306="",BH306="",BI306="",BJ306="",BK306="",BL306="",BM306=""),"",(VLOOKUP(BF306,'Grade-Percent-GPA'!$E:$F,2,FALSE)+VLOOKUP(BG306,'Grade-Percent-GPA'!$E:$F,2,FALSE)+VLOOKUP(BH306,'Grade-Percent-GPA'!$E:$F,2,FALSE)+VLOOKUP(BI306,'Grade-Percent-GPA'!$E:$F,2,FALSE)+VLOOKUP(BJ306,'Grade-Percent-GPA'!$E:$F,2,FALSE)+VLOOKUP(BK306,'Grade-Percent-GPA'!$E:$F,2,FALSE)+VLOOKUP(BL306,'Grade-Percent-GPA'!$E:$F,2,FALSE)+VLOOKUP(BM306,'Grade-Percent-GPA'!$E:$F,2,FALSE))/(IF(BF306="",0,1)+IF(BG306="",0,1)+IF(BH306="",0,1)+IF(BI306="",0,1)+IF(BJ306="",0,1)+IF(BK306="",0,1)+IF(BL306="",0,1)+IF(BM306="",0,1)))</f>
        <v/>
      </c>
      <c r="BO306" s="171" t="str">
        <f t="shared" si="24"/>
        <v/>
      </c>
      <c r="BP306" s="171" t="str">
        <f t="shared" si="25"/>
        <v/>
      </c>
      <c r="BQ306" s="17"/>
      <c r="BR306" s="183"/>
      <c r="BS306" s="16"/>
      <c r="BT306" s="16"/>
      <c r="BU306" s="16"/>
      <c r="BV306" s="16"/>
      <c r="BW306" s="16"/>
      <c r="BX306" s="16"/>
      <c r="BY306" s="16"/>
      <c r="BZ306" s="16"/>
      <c r="CA306" s="171" t="str">
        <f>IF(AND(BS306="",BT306="",BU306="",BV306="",BW306="",BX306="",BY306="",BZ306=""),"",(VLOOKUP(BS306,'Grade-Percent-GPA'!$E:$F,2,FALSE)+VLOOKUP(BT306,'Grade-Percent-GPA'!$E:$F,2,FALSE)+VLOOKUP(BU306,'Grade-Percent-GPA'!$E:$F,2,FALSE)+VLOOKUP(BV306,'Grade-Percent-GPA'!$E:$F,2,FALSE)+VLOOKUP(BW306,'Grade-Percent-GPA'!$E:$F,2,FALSE)+VLOOKUP(BX306,'Grade-Percent-GPA'!$E:$F,2,FALSE)+VLOOKUP(BY306,'Grade-Percent-GPA'!$E:$F,2,FALSE)+VLOOKUP(BZ306,'Grade-Percent-GPA'!$E:$F,2,FALSE))/(IF(BS306="",0,1)+IF(BT306="",0,1)+IF(BU306="",0,1)+IF(BV306="",0,1)+IF(BW306="",0,1)+IF(BX306="",0,1)+IF(BY306="",0,1)+IF(BZ306="",0,1)))</f>
        <v/>
      </c>
      <c r="CB306" s="171" t="str">
        <f t="shared" si="26"/>
        <v/>
      </c>
      <c r="CC306" s="171" t="str">
        <f t="shared" si="27"/>
        <v/>
      </c>
      <c r="CD306" s="17"/>
      <c r="CE306" s="183"/>
      <c r="CF306" s="16"/>
      <c r="CG306" s="16"/>
      <c r="CH306" s="16"/>
      <c r="CI306" s="16"/>
      <c r="CJ306" s="16"/>
      <c r="CK306" s="16"/>
      <c r="CL306" s="16"/>
      <c r="CM306" s="16"/>
      <c r="CN306" s="171" t="str">
        <f>IF(AND(CF306="",CG306="",CH306="",CI306="",CJ306="",CK306="",CL306="",CM306=""),"",(VLOOKUP(CF306,'Grade-Percent-GPA'!$E:$F,2,FALSE)+VLOOKUP(CG306,'Grade-Percent-GPA'!$E:$F,2,FALSE)+VLOOKUP(CH306,'Grade-Percent-GPA'!$E:$F,2,FALSE)+VLOOKUP(CI306,'Grade-Percent-GPA'!$E:$F,2,FALSE)+VLOOKUP(CJ306,'Grade-Percent-GPA'!$E:$F,2,FALSE)+VLOOKUP(CK306,'Grade-Percent-GPA'!$E:$F,2,FALSE)+VLOOKUP(CL306,'Grade-Percent-GPA'!$E:$F,2,FALSE)+VLOOKUP(CM306,'Grade-Percent-GPA'!$E:$F,2,FALSE))/(IF(CF306="",0,1)+IF(CG306="",0,1)+IF(CH306="",0,1)+IF(CI306="",0,1)+IF(CJ306="",0,1)+IF(CK306="",0,1)+IF(CL306="",0,1)+IF(CM306="",0,1)))</f>
        <v/>
      </c>
      <c r="CO306" s="171" t="str">
        <f t="shared" si="28"/>
        <v/>
      </c>
      <c r="CP306" s="171" t="str">
        <f t="shared" si="29"/>
        <v/>
      </c>
      <c r="CQ306" s="17"/>
      <c r="CR306" s="183"/>
      <c r="CS306" s="16"/>
      <c r="CT306" s="16"/>
      <c r="CU306" s="16"/>
      <c r="CV306" s="16"/>
      <c r="CW306" s="16"/>
      <c r="CX306" s="16"/>
      <c r="CY306" s="16"/>
      <c r="CZ306" s="16"/>
      <c r="DA306" s="171" t="str">
        <f>IF(AND(CS306="",CT306="",CU306="",CV306="",CW306="",CX306="",CY306="",CZ306=""),"",(VLOOKUP(CS306,'Grade-Percent-GPA'!$E:$F,2,FALSE)+VLOOKUP(CT306,'Grade-Percent-GPA'!$E:$F,2,FALSE)+VLOOKUP(CU306,'Grade-Percent-GPA'!$E:$F,2,FALSE)+VLOOKUP(CV306,'Grade-Percent-GPA'!$E:$F,2,FALSE)+VLOOKUP(CW306,'Grade-Percent-GPA'!$E:$F,2,FALSE)+VLOOKUP(CX306,'Grade-Percent-GPA'!$E:$F,2,FALSE)+VLOOKUP(CY306,'Grade-Percent-GPA'!$E:$F,2,FALSE)+VLOOKUP(CZ306,'Grade-Percent-GPA'!$E:$F,2,FALSE))/(IF(CS306="",0,1)+IF(CT306="",0,1)+IF(CU306="",0,1)+IF(CV306="",0,1)+IF(CW306="",0,1)+IF(CX306="",0,1)+IF(CY306="",0,1)+IF(CZ306="",0,1)))</f>
        <v/>
      </c>
      <c r="DB306" s="171" t="str">
        <f t="shared" si="30"/>
        <v/>
      </c>
      <c r="DC306" s="171" t="str">
        <f t="shared" si="31"/>
        <v/>
      </c>
    </row>
    <row r="307" spans="1:107" ht="14.25" customHeight="1" x14ac:dyDescent="0.3">
      <c r="A307" s="182"/>
      <c r="B307" s="15"/>
      <c r="C307" s="15"/>
      <c r="D307" s="453"/>
      <c r="E307" s="183"/>
      <c r="F307" s="16"/>
      <c r="G307" s="16"/>
      <c r="H307" s="16"/>
      <c r="I307" s="16"/>
      <c r="J307" s="16"/>
      <c r="K307" s="16"/>
      <c r="L307" s="16"/>
      <c r="M307" s="16"/>
      <c r="N307" s="171" t="str">
        <f>IF(AND(F307="",G307="",H307="",I307="",J307="",K307="",L307="",M307=""),"",(VLOOKUP(F307,'Grade-Percent-GPA'!$E:$F,2,FALSE)+VLOOKUP(G307,'Grade-Percent-GPA'!$E:$F,2,FALSE)+VLOOKUP(H307,'Grade-Percent-GPA'!$E:$F,2,FALSE)+VLOOKUP(I307,'Grade-Percent-GPA'!$E:$F,2,FALSE)+VLOOKUP(J307,'Grade-Percent-GPA'!$E:$F,2,FALSE)+VLOOKUP(K307,'Grade-Percent-GPA'!$E:$F,2,FALSE)+VLOOKUP(L307,'Grade-Percent-GPA'!$E:$F,2,FALSE)+VLOOKUP(M307,'Grade-Percent-GPA'!$E:$F,2,FALSE))/(IF(F307="",0,1)+IF(G307="",0,1)+IF(H307="",0,1)+IF(I307="",0,1)+IF(J307="",0,1)+IF(K307="",0,1)+IF(L307="",0,1)+IF(M307="",0,1)))</f>
        <v/>
      </c>
      <c r="O307" s="171" t="str">
        <f t="shared" si="16"/>
        <v/>
      </c>
      <c r="P307" s="171" t="str">
        <f t="shared" si="17"/>
        <v/>
      </c>
      <c r="Q307" s="17"/>
      <c r="R307" s="183"/>
      <c r="S307" s="16"/>
      <c r="T307" s="16"/>
      <c r="U307" s="16"/>
      <c r="V307" s="16"/>
      <c r="W307" s="16"/>
      <c r="X307" s="16"/>
      <c r="Y307" s="16"/>
      <c r="Z307" s="16"/>
      <c r="AA307" s="171" t="str">
        <f>IF(AND(S307="",T307="",U307="",V307="",W307="",X307="",Y307="",Z307=""),"",(VLOOKUP(S307,'Grade-Percent-GPA'!$E:$F,2,FALSE)+VLOOKUP(T307,'Grade-Percent-GPA'!$E:$F,2,FALSE)+VLOOKUP(U307,'Grade-Percent-GPA'!$E:$F,2,FALSE)+VLOOKUP(V307,'Grade-Percent-GPA'!$E:$F,2,FALSE)+VLOOKUP(W307,'Grade-Percent-GPA'!$E:$F,2,FALSE)+VLOOKUP(X307,'Grade-Percent-GPA'!$E:$F,2,FALSE)+VLOOKUP(Y307,'Grade-Percent-GPA'!$E:$F,2,FALSE)+VLOOKUP(Z307,'Grade-Percent-GPA'!$E:$F,2,FALSE))/(IF(S307="",0,1)+IF(T307="",0,1)+IF(U307="",0,1)+IF(V307="",0,1)+IF(W307="",0,1)+IF(X307="",0,1)+IF(Y307="",0,1)+IF(Z307="",0,1)))</f>
        <v/>
      </c>
      <c r="AB307" s="171" t="str">
        <f t="shared" si="18"/>
        <v/>
      </c>
      <c r="AC307" s="171" t="str">
        <f t="shared" si="19"/>
        <v/>
      </c>
      <c r="AD307" s="17"/>
      <c r="AE307" s="183"/>
      <c r="AF307" s="16"/>
      <c r="AG307" s="16"/>
      <c r="AH307" s="16"/>
      <c r="AI307" s="16"/>
      <c r="AJ307" s="16"/>
      <c r="AK307" s="16"/>
      <c r="AL307" s="16"/>
      <c r="AM307" s="16"/>
      <c r="AN307" s="171" t="str">
        <f>IF(AND(AF307="",AG307="",AH307="",AI307="",AJ307="",AK307="",AL307="",AM307=""),"",(VLOOKUP(AF307,'Grade-Percent-GPA'!$E:$F,2,FALSE)+VLOOKUP(AG307,'Grade-Percent-GPA'!$E:$F,2,FALSE)+VLOOKUP(AH307,'Grade-Percent-GPA'!$E:$F,2,FALSE)+VLOOKUP(AI307,'Grade-Percent-GPA'!$E:$F,2,FALSE)+VLOOKUP(AJ307,'Grade-Percent-GPA'!$E:$F,2,FALSE)+VLOOKUP(AK307,'Grade-Percent-GPA'!$E:$F,2,FALSE)+VLOOKUP(AL307,'Grade-Percent-GPA'!$E:$F,2,FALSE)+VLOOKUP(AM307,'Grade-Percent-GPA'!$E:$F,2,FALSE))/(IF(AF307="",0,1)+IF(AG307="",0,1)+IF(AH307="",0,1)+IF(AI307="",0,1)+IF(AJ307="",0,1)+IF(AK307="",0,1)+IF(AL307="",0,1)+IF(AM307="",0,1)))</f>
        <v/>
      </c>
      <c r="AO307" s="171" t="str">
        <f t="shared" si="20"/>
        <v/>
      </c>
      <c r="AP307" s="171" t="str">
        <f t="shared" si="21"/>
        <v/>
      </c>
      <c r="AQ307" s="17"/>
      <c r="AR307" s="183"/>
      <c r="AS307" s="16"/>
      <c r="AT307" s="16"/>
      <c r="AU307" s="16"/>
      <c r="AV307" s="16"/>
      <c r="AW307" s="16"/>
      <c r="AX307" s="16"/>
      <c r="AY307" s="16"/>
      <c r="AZ307" s="16"/>
      <c r="BA307" s="171" t="str">
        <f>IF(AND(AS307="",AT307="",AU307="",AV307="",AW307="",AX307="",AY307="",AZ307=""),"",(VLOOKUP(AS307,'Grade-Percent-GPA'!$E:$F,2,FALSE)+VLOOKUP(AT307,'Grade-Percent-GPA'!$E:$F,2,FALSE)+VLOOKUP(AU307,'Grade-Percent-GPA'!$E:$F,2,FALSE)+VLOOKUP(AV307,'Grade-Percent-GPA'!$E:$F,2,FALSE)+VLOOKUP(AW307,'Grade-Percent-GPA'!$E:$F,2,FALSE)+VLOOKUP(AX307,'Grade-Percent-GPA'!$E:$F,2,FALSE)+VLOOKUP(AY307,'Grade-Percent-GPA'!$E:$F,2,FALSE)+VLOOKUP(AZ307,'Grade-Percent-GPA'!$E:$F,2,FALSE))/(IF(AS307="",0,1)+IF(AT307="",0,1)+IF(AU307="",0,1)+IF(AV307="",0,1)+IF(AW307="",0,1)+IF(AX307="",0,1)+IF(AY307="",0,1)+IF(AZ307="",0,1)))</f>
        <v/>
      </c>
      <c r="BB307" s="171" t="str">
        <f t="shared" si="22"/>
        <v/>
      </c>
      <c r="BC307" s="171" t="str">
        <f t="shared" si="23"/>
        <v/>
      </c>
      <c r="BD307" s="17"/>
      <c r="BE307" s="183"/>
      <c r="BF307" s="16"/>
      <c r="BG307" s="16"/>
      <c r="BH307" s="16"/>
      <c r="BI307" s="16"/>
      <c r="BJ307" s="16"/>
      <c r="BK307" s="16"/>
      <c r="BL307" s="16"/>
      <c r="BM307" s="16"/>
      <c r="BN307" s="171" t="str">
        <f>IF(AND(BF307="",BG307="",BH307="",BI307="",BJ307="",BK307="",BL307="",BM307=""),"",(VLOOKUP(BF307,'Grade-Percent-GPA'!$E:$F,2,FALSE)+VLOOKUP(BG307,'Grade-Percent-GPA'!$E:$F,2,FALSE)+VLOOKUP(BH307,'Grade-Percent-GPA'!$E:$F,2,FALSE)+VLOOKUP(BI307,'Grade-Percent-GPA'!$E:$F,2,FALSE)+VLOOKUP(BJ307,'Grade-Percent-GPA'!$E:$F,2,FALSE)+VLOOKUP(BK307,'Grade-Percent-GPA'!$E:$F,2,FALSE)+VLOOKUP(BL307,'Grade-Percent-GPA'!$E:$F,2,FALSE)+VLOOKUP(BM307,'Grade-Percent-GPA'!$E:$F,2,FALSE))/(IF(BF307="",0,1)+IF(BG307="",0,1)+IF(BH307="",0,1)+IF(BI307="",0,1)+IF(BJ307="",0,1)+IF(BK307="",0,1)+IF(BL307="",0,1)+IF(BM307="",0,1)))</f>
        <v/>
      </c>
      <c r="BO307" s="171" t="str">
        <f t="shared" si="24"/>
        <v/>
      </c>
      <c r="BP307" s="171" t="str">
        <f t="shared" si="25"/>
        <v/>
      </c>
      <c r="BQ307" s="17"/>
      <c r="BR307" s="183"/>
      <c r="BS307" s="16"/>
      <c r="BT307" s="16"/>
      <c r="BU307" s="16"/>
      <c r="BV307" s="16"/>
      <c r="BW307" s="16"/>
      <c r="BX307" s="16"/>
      <c r="BY307" s="16"/>
      <c r="BZ307" s="16"/>
      <c r="CA307" s="171" t="str">
        <f>IF(AND(BS307="",BT307="",BU307="",BV307="",BW307="",BX307="",BY307="",BZ307=""),"",(VLOOKUP(BS307,'Grade-Percent-GPA'!$E:$F,2,FALSE)+VLOOKUP(BT307,'Grade-Percent-GPA'!$E:$F,2,FALSE)+VLOOKUP(BU307,'Grade-Percent-GPA'!$E:$F,2,FALSE)+VLOOKUP(BV307,'Grade-Percent-GPA'!$E:$F,2,FALSE)+VLOOKUP(BW307,'Grade-Percent-GPA'!$E:$F,2,FALSE)+VLOOKUP(BX307,'Grade-Percent-GPA'!$E:$F,2,FALSE)+VLOOKUP(BY307,'Grade-Percent-GPA'!$E:$F,2,FALSE)+VLOOKUP(BZ307,'Grade-Percent-GPA'!$E:$F,2,FALSE))/(IF(BS307="",0,1)+IF(BT307="",0,1)+IF(BU307="",0,1)+IF(BV307="",0,1)+IF(BW307="",0,1)+IF(BX307="",0,1)+IF(BY307="",0,1)+IF(BZ307="",0,1)))</f>
        <v/>
      </c>
      <c r="CB307" s="171" t="str">
        <f t="shared" si="26"/>
        <v/>
      </c>
      <c r="CC307" s="171" t="str">
        <f t="shared" si="27"/>
        <v/>
      </c>
      <c r="CD307" s="17"/>
      <c r="CE307" s="183"/>
      <c r="CF307" s="16"/>
      <c r="CG307" s="16"/>
      <c r="CH307" s="16"/>
      <c r="CI307" s="16"/>
      <c r="CJ307" s="16"/>
      <c r="CK307" s="16"/>
      <c r="CL307" s="16"/>
      <c r="CM307" s="16"/>
      <c r="CN307" s="171" t="str">
        <f>IF(AND(CF307="",CG307="",CH307="",CI307="",CJ307="",CK307="",CL307="",CM307=""),"",(VLOOKUP(CF307,'Grade-Percent-GPA'!$E:$F,2,FALSE)+VLOOKUP(CG307,'Grade-Percent-GPA'!$E:$F,2,FALSE)+VLOOKUP(CH307,'Grade-Percent-GPA'!$E:$F,2,FALSE)+VLOOKUP(CI307,'Grade-Percent-GPA'!$E:$F,2,FALSE)+VLOOKUP(CJ307,'Grade-Percent-GPA'!$E:$F,2,FALSE)+VLOOKUP(CK307,'Grade-Percent-GPA'!$E:$F,2,FALSE)+VLOOKUP(CL307,'Grade-Percent-GPA'!$E:$F,2,FALSE)+VLOOKUP(CM307,'Grade-Percent-GPA'!$E:$F,2,FALSE))/(IF(CF307="",0,1)+IF(CG307="",0,1)+IF(CH307="",0,1)+IF(CI307="",0,1)+IF(CJ307="",0,1)+IF(CK307="",0,1)+IF(CL307="",0,1)+IF(CM307="",0,1)))</f>
        <v/>
      </c>
      <c r="CO307" s="171" t="str">
        <f t="shared" si="28"/>
        <v/>
      </c>
      <c r="CP307" s="171" t="str">
        <f t="shared" si="29"/>
        <v/>
      </c>
      <c r="CQ307" s="17"/>
      <c r="CR307" s="183"/>
      <c r="CS307" s="16"/>
      <c r="CT307" s="16"/>
      <c r="CU307" s="16"/>
      <c r="CV307" s="16"/>
      <c r="CW307" s="16"/>
      <c r="CX307" s="16"/>
      <c r="CY307" s="16"/>
      <c r="CZ307" s="16"/>
      <c r="DA307" s="171" t="str">
        <f>IF(AND(CS307="",CT307="",CU307="",CV307="",CW307="",CX307="",CY307="",CZ307=""),"",(VLOOKUP(CS307,'Grade-Percent-GPA'!$E:$F,2,FALSE)+VLOOKUP(CT307,'Grade-Percent-GPA'!$E:$F,2,FALSE)+VLOOKUP(CU307,'Grade-Percent-GPA'!$E:$F,2,FALSE)+VLOOKUP(CV307,'Grade-Percent-GPA'!$E:$F,2,FALSE)+VLOOKUP(CW307,'Grade-Percent-GPA'!$E:$F,2,FALSE)+VLOOKUP(CX307,'Grade-Percent-GPA'!$E:$F,2,FALSE)+VLOOKUP(CY307,'Grade-Percent-GPA'!$E:$F,2,FALSE)+VLOOKUP(CZ307,'Grade-Percent-GPA'!$E:$F,2,FALSE))/(IF(CS307="",0,1)+IF(CT307="",0,1)+IF(CU307="",0,1)+IF(CV307="",0,1)+IF(CW307="",0,1)+IF(CX307="",0,1)+IF(CY307="",0,1)+IF(CZ307="",0,1)))</f>
        <v/>
      </c>
      <c r="DB307" s="171" t="str">
        <f t="shared" si="30"/>
        <v/>
      </c>
      <c r="DC307" s="171" t="str">
        <f t="shared" si="31"/>
        <v/>
      </c>
    </row>
    <row r="308" spans="1:107" ht="14.25" customHeight="1" x14ac:dyDescent="0.3">
      <c r="A308" s="182"/>
      <c r="B308" s="15"/>
      <c r="C308" s="15"/>
      <c r="D308" s="453"/>
      <c r="E308" s="183"/>
      <c r="F308" s="16"/>
      <c r="G308" s="16"/>
      <c r="H308" s="16"/>
      <c r="I308" s="16"/>
      <c r="J308" s="16"/>
      <c r="K308" s="16"/>
      <c r="L308" s="16"/>
      <c r="M308" s="16"/>
      <c r="N308" s="171" t="str">
        <f>IF(AND(F308="",G308="",H308="",I308="",J308="",K308="",L308="",M308=""),"",(VLOOKUP(F308,'Grade-Percent-GPA'!$E:$F,2,FALSE)+VLOOKUP(G308,'Grade-Percent-GPA'!$E:$F,2,FALSE)+VLOOKUP(H308,'Grade-Percent-GPA'!$E:$F,2,FALSE)+VLOOKUP(I308,'Grade-Percent-GPA'!$E:$F,2,FALSE)+VLOOKUP(J308,'Grade-Percent-GPA'!$E:$F,2,FALSE)+VLOOKUP(K308,'Grade-Percent-GPA'!$E:$F,2,FALSE)+VLOOKUP(L308,'Grade-Percent-GPA'!$E:$F,2,FALSE)+VLOOKUP(M308,'Grade-Percent-GPA'!$E:$F,2,FALSE))/(IF(F308="",0,1)+IF(G308="",0,1)+IF(H308="",0,1)+IF(I308="",0,1)+IF(J308="",0,1)+IF(K308="",0,1)+IF(L308="",0,1)+IF(M308="",0,1)))</f>
        <v/>
      </c>
      <c r="O308" s="171" t="str">
        <f t="shared" si="16"/>
        <v/>
      </c>
      <c r="P308" s="171" t="str">
        <f t="shared" si="17"/>
        <v/>
      </c>
      <c r="Q308" s="17"/>
      <c r="R308" s="183"/>
      <c r="S308" s="16"/>
      <c r="T308" s="16"/>
      <c r="U308" s="16"/>
      <c r="V308" s="16"/>
      <c r="W308" s="16"/>
      <c r="X308" s="16"/>
      <c r="Y308" s="16"/>
      <c r="Z308" s="16"/>
      <c r="AA308" s="171" t="str">
        <f>IF(AND(S308="",T308="",U308="",V308="",W308="",X308="",Y308="",Z308=""),"",(VLOOKUP(S308,'Grade-Percent-GPA'!$E:$F,2,FALSE)+VLOOKUP(T308,'Grade-Percent-GPA'!$E:$F,2,FALSE)+VLOOKUP(U308,'Grade-Percent-GPA'!$E:$F,2,FALSE)+VLOOKUP(V308,'Grade-Percent-GPA'!$E:$F,2,FALSE)+VLOOKUP(W308,'Grade-Percent-GPA'!$E:$F,2,FALSE)+VLOOKUP(X308,'Grade-Percent-GPA'!$E:$F,2,FALSE)+VLOOKUP(Y308,'Grade-Percent-GPA'!$E:$F,2,FALSE)+VLOOKUP(Z308,'Grade-Percent-GPA'!$E:$F,2,FALSE))/(IF(S308="",0,1)+IF(T308="",0,1)+IF(U308="",0,1)+IF(V308="",0,1)+IF(W308="",0,1)+IF(X308="",0,1)+IF(Y308="",0,1)+IF(Z308="",0,1)))</f>
        <v/>
      </c>
      <c r="AB308" s="171" t="str">
        <f t="shared" si="18"/>
        <v/>
      </c>
      <c r="AC308" s="171" t="str">
        <f t="shared" si="19"/>
        <v/>
      </c>
      <c r="AD308" s="17"/>
      <c r="AE308" s="183"/>
      <c r="AF308" s="16"/>
      <c r="AG308" s="16"/>
      <c r="AH308" s="16"/>
      <c r="AI308" s="16"/>
      <c r="AJ308" s="16"/>
      <c r="AK308" s="16"/>
      <c r="AL308" s="16"/>
      <c r="AM308" s="16"/>
      <c r="AN308" s="171" t="str">
        <f>IF(AND(AF308="",AG308="",AH308="",AI308="",AJ308="",AK308="",AL308="",AM308=""),"",(VLOOKUP(AF308,'Grade-Percent-GPA'!$E:$F,2,FALSE)+VLOOKUP(AG308,'Grade-Percent-GPA'!$E:$F,2,FALSE)+VLOOKUP(AH308,'Grade-Percent-GPA'!$E:$F,2,FALSE)+VLOOKUP(AI308,'Grade-Percent-GPA'!$E:$F,2,FALSE)+VLOOKUP(AJ308,'Grade-Percent-GPA'!$E:$F,2,FALSE)+VLOOKUP(AK308,'Grade-Percent-GPA'!$E:$F,2,FALSE)+VLOOKUP(AL308,'Grade-Percent-GPA'!$E:$F,2,FALSE)+VLOOKUP(AM308,'Grade-Percent-GPA'!$E:$F,2,FALSE))/(IF(AF308="",0,1)+IF(AG308="",0,1)+IF(AH308="",0,1)+IF(AI308="",0,1)+IF(AJ308="",0,1)+IF(AK308="",0,1)+IF(AL308="",0,1)+IF(AM308="",0,1)))</f>
        <v/>
      </c>
      <c r="AO308" s="171" t="str">
        <f t="shared" si="20"/>
        <v/>
      </c>
      <c r="AP308" s="171" t="str">
        <f t="shared" si="21"/>
        <v/>
      </c>
      <c r="AQ308" s="17"/>
      <c r="AR308" s="183"/>
      <c r="AS308" s="16"/>
      <c r="AT308" s="16"/>
      <c r="AU308" s="16"/>
      <c r="AV308" s="16"/>
      <c r="AW308" s="16"/>
      <c r="AX308" s="16"/>
      <c r="AY308" s="16"/>
      <c r="AZ308" s="16"/>
      <c r="BA308" s="171" t="str">
        <f>IF(AND(AS308="",AT308="",AU308="",AV308="",AW308="",AX308="",AY308="",AZ308=""),"",(VLOOKUP(AS308,'Grade-Percent-GPA'!$E:$F,2,FALSE)+VLOOKUP(AT308,'Grade-Percent-GPA'!$E:$F,2,FALSE)+VLOOKUP(AU308,'Grade-Percent-GPA'!$E:$F,2,FALSE)+VLOOKUP(AV308,'Grade-Percent-GPA'!$E:$F,2,FALSE)+VLOOKUP(AW308,'Grade-Percent-GPA'!$E:$F,2,FALSE)+VLOOKUP(AX308,'Grade-Percent-GPA'!$E:$F,2,FALSE)+VLOOKUP(AY308,'Grade-Percent-GPA'!$E:$F,2,FALSE)+VLOOKUP(AZ308,'Grade-Percent-GPA'!$E:$F,2,FALSE))/(IF(AS308="",0,1)+IF(AT308="",0,1)+IF(AU308="",0,1)+IF(AV308="",0,1)+IF(AW308="",0,1)+IF(AX308="",0,1)+IF(AY308="",0,1)+IF(AZ308="",0,1)))</f>
        <v/>
      </c>
      <c r="BB308" s="171" t="str">
        <f t="shared" si="22"/>
        <v/>
      </c>
      <c r="BC308" s="171" t="str">
        <f t="shared" si="23"/>
        <v/>
      </c>
      <c r="BD308" s="17"/>
      <c r="BE308" s="183"/>
      <c r="BF308" s="16"/>
      <c r="BG308" s="16"/>
      <c r="BH308" s="16"/>
      <c r="BI308" s="16"/>
      <c r="BJ308" s="16"/>
      <c r="BK308" s="16"/>
      <c r="BL308" s="16"/>
      <c r="BM308" s="16"/>
      <c r="BN308" s="171" t="str">
        <f>IF(AND(BF308="",BG308="",BH308="",BI308="",BJ308="",BK308="",BL308="",BM308=""),"",(VLOOKUP(BF308,'Grade-Percent-GPA'!$E:$F,2,FALSE)+VLOOKUP(BG308,'Grade-Percent-GPA'!$E:$F,2,FALSE)+VLOOKUP(BH308,'Grade-Percent-GPA'!$E:$F,2,FALSE)+VLOOKUP(BI308,'Grade-Percent-GPA'!$E:$F,2,FALSE)+VLOOKUP(BJ308,'Grade-Percent-GPA'!$E:$F,2,FALSE)+VLOOKUP(BK308,'Grade-Percent-GPA'!$E:$F,2,FALSE)+VLOOKUP(BL308,'Grade-Percent-GPA'!$E:$F,2,FALSE)+VLOOKUP(BM308,'Grade-Percent-GPA'!$E:$F,2,FALSE))/(IF(BF308="",0,1)+IF(BG308="",0,1)+IF(BH308="",0,1)+IF(BI308="",0,1)+IF(BJ308="",0,1)+IF(BK308="",0,1)+IF(BL308="",0,1)+IF(BM308="",0,1)))</f>
        <v/>
      </c>
      <c r="BO308" s="171" t="str">
        <f t="shared" si="24"/>
        <v/>
      </c>
      <c r="BP308" s="171" t="str">
        <f t="shared" si="25"/>
        <v/>
      </c>
      <c r="BQ308" s="17"/>
      <c r="BR308" s="183"/>
      <c r="BS308" s="16"/>
      <c r="BT308" s="16"/>
      <c r="BU308" s="16"/>
      <c r="BV308" s="16"/>
      <c r="BW308" s="16"/>
      <c r="BX308" s="16"/>
      <c r="BY308" s="16"/>
      <c r="BZ308" s="16"/>
      <c r="CA308" s="171" t="str">
        <f>IF(AND(BS308="",BT308="",BU308="",BV308="",BW308="",BX308="",BY308="",BZ308=""),"",(VLOOKUP(BS308,'Grade-Percent-GPA'!$E:$F,2,FALSE)+VLOOKUP(BT308,'Grade-Percent-GPA'!$E:$F,2,FALSE)+VLOOKUP(BU308,'Grade-Percent-GPA'!$E:$F,2,FALSE)+VLOOKUP(BV308,'Grade-Percent-GPA'!$E:$F,2,FALSE)+VLOOKUP(BW308,'Grade-Percent-GPA'!$E:$F,2,FALSE)+VLOOKUP(BX308,'Grade-Percent-GPA'!$E:$F,2,FALSE)+VLOOKUP(BY308,'Grade-Percent-GPA'!$E:$F,2,FALSE)+VLOOKUP(BZ308,'Grade-Percent-GPA'!$E:$F,2,FALSE))/(IF(BS308="",0,1)+IF(BT308="",0,1)+IF(BU308="",0,1)+IF(BV308="",0,1)+IF(BW308="",0,1)+IF(BX308="",0,1)+IF(BY308="",0,1)+IF(BZ308="",0,1)))</f>
        <v/>
      </c>
      <c r="CB308" s="171" t="str">
        <f t="shared" si="26"/>
        <v/>
      </c>
      <c r="CC308" s="171" t="str">
        <f t="shared" si="27"/>
        <v/>
      </c>
      <c r="CD308" s="17"/>
      <c r="CE308" s="183"/>
      <c r="CF308" s="16"/>
      <c r="CG308" s="16"/>
      <c r="CH308" s="16"/>
      <c r="CI308" s="16"/>
      <c r="CJ308" s="16"/>
      <c r="CK308" s="16"/>
      <c r="CL308" s="16"/>
      <c r="CM308" s="16"/>
      <c r="CN308" s="171" t="str">
        <f>IF(AND(CF308="",CG308="",CH308="",CI308="",CJ308="",CK308="",CL308="",CM308=""),"",(VLOOKUP(CF308,'Grade-Percent-GPA'!$E:$F,2,FALSE)+VLOOKUP(CG308,'Grade-Percent-GPA'!$E:$F,2,FALSE)+VLOOKUP(CH308,'Grade-Percent-GPA'!$E:$F,2,FALSE)+VLOOKUP(CI308,'Grade-Percent-GPA'!$E:$F,2,FALSE)+VLOOKUP(CJ308,'Grade-Percent-GPA'!$E:$F,2,FALSE)+VLOOKUP(CK308,'Grade-Percent-GPA'!$E:$F,2,FALSE)+VLOOKUP(CL308,'Grade-Percent-GPA'!$E:$F,2,FALSE)+VLOOKUP(CM308,'Grade-Percent-GPA'!$E:$F,2,FALSE))/(IF(CF308="",0,1)+IF(CG308="",0,1)+IF(CH308="",0,1)+IF(CI308="",0,1)+IF(CJ308="",0,1)+IF(CK308="",0,1)+IF(CL308="",0,1)+IF(CM308="",0,1)))</f>
        <v/>
      </c>
      <c r="CO308" s="171" t="str">
        <f t="shared" si="28"/>
        <v/>
      </c>
      <c r="CP308" s="171" t="str">
        <f t="shared" si="29"/>
        <v/>
      </c>
      <c r="CQ308" s="17"/>
      <c r="CR308" s="183"/>
      <c r="CS308" s="16"/>
      <c r="CT308" s="16"/>
      <c r="CU308" s="16"/>
      <c r="CV308" s="16"/>
      <c r="CW308" s="16"/>
      <c r="CX308" s="16"/>
      <c r="CY308" s="16"/>
      <c r="CZ308" s="16"/>
      <c r="DA308" s="171" t="str">
        <f>IF(AND(CS308="",CT308="",CU308="",CV308="",CW308="",CX308="",CY308="",CZ308=""),"",(VLOOKUP(CS308,'Grade-Percent-GPA'!$E:$F,2,FALSE)+VLOOKUP(CT308,'Grade-Percent-GPA'!$E:$F,2,FALSE)+VLOOKUP(CU308,'Grade-Percent-GPA'!$E:$F,2,FALSE)+VLOOKUP(CV308,'Grade-Percent-GPA'!$E:$F,2,FALSE)+VLOOKUP(CW308,'Grade-Percent-GPA'!$E:$F,2,FALSE)+VLOOKUP(CX308,'Grade-Percent-GPA'!$E:$F,2,FALSE)+VLOOKUP(CY308,'Grade-Percent-GPA'!$E:$F,2,FALSE)+VLOOKUP(CZ308,'Grade-Percent-GPA'!$E:$F,2,FALSE))/(IF(CS308="",0,1)+IF(CT308="",0,1)+IF(CU308="",0,1)+IF(CV308="",0,1)+IF(CW308="",0,1)+IF(CX308="",0,1)+IF(CY308="",0,1)+IF(CZ308="",0,1)))</f>
        <v/>
      </c>
      <c r="DB308" s="171" t="str">
        <f t="shared" si="30"/>
        <v/>
      </c>
      <c r="DC308" s="171" t="str">
        <f t="shared" si="31"/>
        <v/>
      </c>
    </row>
    <row r="309" spans="1:107" ht="14.25" customHeight="1" x14ac:dyDescent="0.3">
      <c r="A309" s="182"/>
      <c r="B309" s="15"/>
      <c r="C309" s="15"/>
      <c r="D309" s="453"/>
      <c r="E309" s="183"/>
      <c r="F309" s="16"/>
      <c r="G309" s="16"/>
      <c r="H309" s="16"/>
      <c r="I309" s="16"/>
      <c r="J309" s="16"/>
      <c r="K309" s="16"/>
      <c r="L309" s="16"/>
      <c r="M309" s="16"/>
      <c r="N309" s="171" t="str">
        <f>IF(AND(F309="",G309="",H309="",I309="",J309="",K309="",L309="",M309=""),"",(VLOOKUP(F309,'Grade-Percent-GPA'!$E:$F,2,FALSE)+VLOOKUP(G309,'Grade-Percent-GPA'!$E:$F,2,FALSE)+VLOOKUP(H309,'Grade-Percent-GPA'!$E:$F,2,FALSE)+VLOOKUP(I309,'Grade-Percent-GPA'!$E:$F,2,FALSE)+VLOOKUP(J309,'Grade-Percent-GPA'!$E:$F,2,FALSE)+VLOOKUP(K309,'Grade-Percent-GPA'!$E:$F,2,FALSE)+VLOOKUP(L309,'Grade-Percent-GPA'!$E:$F,2,FALSE)+VLOOKUP(M309,'Grade-Percent-GPA'!$E:$F,2,FALSE))/(IF(F309="",0,1)+IF(G309="",0,1)+IF(H309="",0,1)+IF(I309="",0,1)+IF(J309="",0,1)+IF(K309="",0,1)+IF(L309="",0,1)+IF(M309="",0,1)))</f>
        <v/>
      </c>
      <c r="O309" s="171" t="str">
        <f t="shared" si="16"/>
        <v/>
      </c>
      <c r="P309" s="171" t="str">
        <f t="shared" si="17"/>
        <v/>
      </c>
      <c r="Q309" s="17"/>
      <c r="R309" s="183"/>
      <c r="S309" s="16"/>
      <c r="T309" s="16"/>
      <c r="U309" s="16"/>
      <c r="V309" s="16"/>
      <c r="W309" s="16"/>
      <c r="X309" s="16"/>
      <c r="Y309" s="16"/>
      <c r="Z309" s="16"/>
      <c r="AA309" s="171" t="str">
        <f>IF(AND(S309="",T309="",U309="",V309="",W309="",X309="",Y309="",Z309=""),"",(VLOOKUP(S309,'Grade-Percent-GPA'!$E:$F,2,FALSE)+VLOOKUP(T309,'Grade-Percent-GPA'!$E:$F,2,FALSE)+VLOOKUP(U309,'Grade-Percent-GPA'!$E:$F,2,FALSE)+VLOOKUP(V309,'Grade-Percent-GPA'!$E:$F,2,FALSE)+VLOOKUP(W309,'Grade-Percent-GPA'!$E:$F,2,FALSE)+VLOOKUP(X309,'Grade-Percent-GPA'!$E:$F,2,FALSE)+VLOOKUP(Y309,'Grade-Percent-GPA'!$E:$F,2,FALSE)+VLOOKUP(Z309,'Grade-Percent-GPA'!$E:$F,2,FALSE))/(IF(S309="",0,1)+IF(T309="",0,1)+IF(U309="",0,1)+IF(V309="",0,1)+IF(W309="",0,1)+IF(X309="",0,1)+IF(Y309="",0,1)+IF(Z309="",0,1)))</f>
        <v/>
      </c>
      <c r="AB309" s="171" t="str">
        <f t="shared" si="18"/>
        <v/>
      </c>
      <c r="AC309" s="171" t="str">
        <f t="shared" si="19"/>
        <v/>
      </c>
      <c r="AD309" s="17"/>
      <c r="AE309" s="183"/>
      <c r="AF309" s="16"/>
      <c r="AG309" s="16"/>
      <c r="AH309" s="16"/>
      <c r="AI309" s="16"/>
      <c r="AJ309" s="16"/>
      <c r="AK309" s="16"/>
      <c r="AL309" s="16"/>
      <c r="AM309" s="16"/>
      <c r="AN309" s="171" t="str">
        <f>IF(AND(AF309="",AG309="",AH309="",AI309="",AJ309="",AK309="",AL309="",AM309=""),"",(VLOOKUP(AF309,'Grade-Percent-GPA'!$E:$F,2,FALSE)+VLOOKUP(AG309,'Grade-Percent-GPA'!$E:$F,2,FALSE)+VLOOKUP(AH309,'Grade-Percent-GPA'!$E:$F,2,FALSE)+VLOOKUP(AI309,'Grade-Percent-GPA'!$E:$F,2,FALSE)+VLOOKUP(AJ309,'Grade-Percent-GPA'!$E:$F,2,FALSE)+VLOOKUP(AK309,'Grade-Percent-GPA'!$E:$F,2,FALSE)+VLOOKUP(AL309,'Grade-Percent-GPA'!$E:$F,2,FALSE)+VLOOKUP(AM309,'Grade-Percent-GPA'!$E:$F,2,FALSE))/(IF(AF309="",0,1)+IF(AG309="",0,1)+IF(AH309="",0,1)+IF(AI309="",0,1)+IF(AJ309="",0,1)+IF(AK309="",0,1)+IF(AL309="",0,1)+IF(AM309="",0,1)))</f>
        <v/>
      </c>
      <c r="AO309" s="171" t="str">
        <f t="shared" si="20"/>
        <v/>
      </c>
      <c r="AP309" s="171" t="str">
        <f t="shared" si="21"/>
        <v/>
      </c>
      <c r="AQ309" s="17"/>
      <c r="AR309" s="183"/>
      <c r="AS309" s="16"/>
      <c r="AT309" s="16"/>
      <c r="AU309" s="16"/>
      <c r="AV309" s="16"/>
      <c r="AW309" s="16"/>
      <c r="AX309" s="16"/>
      <c r="AY309" s="16"/>
      <c r="AZ309" s="16"/>
      <c r="BA309" s="171" t="str">
        <f>IF(AND(AS309="",AT309="",AU309="",AV309="",AW309="",AX309="",AY309="",AZ309=""),"",(VLOOKUP(AS309,'Grade-Percent-GPA'!$E:$F,2,FALSE)+VLOOKUP(AT309,'Grade-Percent-GPA'!$E:$F,2,FALSE)+VLOOKUP(AU309,'Grade-Percent-GPA'!$E:$F,2,FALSE)+VLOOKUP(AV309,'Grade-Percent-GPA'!$E:$F,2,FALSE)+VLOOKUP(AW309,'Grade-Percent-GPA'!$E:$F,2,FALSE)+VLOOKUP(AX309,'Grade-Percent-GPA'!$E:$F,2,FALSE)+VLOOKUP(AY309,'Grade-Percent-GPA'!$E:$F,2,FALSE)+VLOOKUP(AZ309,'Grade-Percent-GPA'!$E:$F,2,FALSE))/(IF(AS309="",0,1)+IF(AT309="",0,1)+IF(AU309="",0,1)+IF(AV309="",0,1)+IF(AW309="",0,1)+IF(AX309="",0,1)+IF(AY309="",0,1)+IF(AZ309="",0,1)))</f>
        <v/>
      </c>
      <c r="BB309" s="171" t="str">
        <f t="shared" si="22"/>
        <v/>
      </c>
      <c r="BC309" s="171" t="str">
        <f t="shared" si="23"/>
        <v/>
      </c>
      <c r="BD309" s="17"/>
      <c r="BE309" s="183"/>
      <c r="BF309" s="16"/>
      <c r="BG309" s="16"/>
      <c r="BH309" s="16"/>
      <c r="BI309" s="16"/>
      <c r="BJ309" s="16"/>
      <c r="BK309" s="16"/>
      <c r="BL309" s="16"/>
      <c r="BM309" s="16"/>
      <c r="BN309" s="171" t="str">
        <f>IF(AND(BF309="",BG309="",BH309="",BI309="",BJ309="",BK309="",BL309="",BM309=""),"",(VLOOKUP(BF309,'Grade-Percent-GPA'!$E:$F,2,FALSE)+VLOOKUP(BG309,'Grade-Percent-GPA'!$E:$F,2,FALSE)+VLOOKUP(BH309,'Grade-Percent-GPA'!$E:$F,2,FALSE)+VLOOKUP(BI309,'Grade-Percent-GPA'!$E:$F,2,FALSE)+VLOOKUP(BJ309,'Grade-Percent-GPA'!$E:$F,2,FALSE)+VLOOKUP(BK309,'Grade-Percent-GPA'!$E:$F,2,FALSE)+VLOOKUP(BL309,'Grade-Percent-GPA'!$E:$F,2,FALSE)+VLOOKUP(BM309,'Grade-Percent-GPA'!$E:$F,2,FALSE))/(IF(BF309="",0,1)+IF(BG309="",0,1)+IF(BH309="",0,1)+IF(BI309="",0,1)+IF(BJ309="",0,1)+IF(BK309="",0,1)+IF(BL309="",0,1)+IF(BM309="",0,1)))</f>
        <v/>
      </c>
      <c r="BO309" s="171" t="str">
        <f t="shared" si="24"/>
        <v/>
      </c>
      <c r="BP309" s="171" t="str">
        <f t="shared" si="25"/>
        <v/>
      </c>
      <c r="BQ309" s="17"/>
      <c r="BR309" s="183"/>
      <c r="BS309" s="16"/>
      <c r="BT309" s="16"/>
      <c r="BU309" s="16"/>
      <c r="BV309" s="16"/>
      <c r="BW309" s="16"/>
      <c r="BX309" s="16"/>
      <c r="BY309" s="16"/>
      <c r="BZ309" s="16"/>
      <c r="CA309" s="171" t="str">
        <f>IF(AND(BS309="",BT309="",BU309="",BV309="",BW309="",BX309="",BY309="",BZ309=""),"",(VLOOKUP(BS309,'Grade-Percent-GPA'!$E:$F,2,FALSE)+VLOOKUP(BT309,'Grade-Percent-GPA'!$E:$F,2,FALSE)+VLOOKUP(BU309,'Grade-Percent-GPA'!$E:$F,2,FALSE)+VLOOKUP(BV309,'Grade-Percent-GPA'!$E:$F,2,FALSE)+VLOOKUP(BW309,'Grade-Percent-GPA'!$E:$F,2,FALSE)+VLOOKUP(BX309,'Grade-Percent-GPA'!$E:$F,2,FALSE)+VLOOKUP(BY309,'Grade-Percent-GPA'!$E:$F,2,FALSE)+VLOOKUP(BZ309,'Grade-Percent-GPA'!$E:$F,2,FALSE))/(IF(BS309="",0,1)+IF(BT309="",0,1)+IF(BU309="",0,1)+IF(BV309="",0,1)+IF(BW309="",0,1)+IF(BX309="",0,1)+IF(BY309="",0,1)+IF(BZ309="",0,1)))</f>
        <v/>
      </c>
      <c r="CB309" s="171" t="str">
        <f t="shared" si="26"/>
        <v/>
      </c>
      <c r="CC309" s="171" t="str">
        <f t="shared" si="27"/>
        <v/>
      </c>
      <c r="CD309" s="17"/>
      <c r="CE309" s="183"/>
      <c r="CF309" s="16"/>
      <c r="CG309" s="16"/>
      <c r="CH309" s="16"/>
      <c r="CI309" s="16"/>
      <c r="CJ309" s="16"/>
      <c r="CK309" s="16"/>
      <c r="CL309" s="16"/>
      <c r="CM309" s="16"/>
      <c r="CN309" s="171" t="str">
        <f>IF(AND(CF309="",CG309="",CH309="",CI309="",CJ309="",CK309="",CL309="",CM309=""),"",(VLOOKUP(CF309,'Grade-Percent-GPA'!$E:$F,2,FALSE)+VLOOKUP(CG309,'Grade-Percent-GPA'!$E:$F,2,FALSE)+VLOOKUP(CH309,'Grade-Percent-GPA'!$E:$F,2,FALSE)+VLOOKUP(CI309,'Grade-Percent-GPA'!$E:$F,2,FALSE)+VLOOKUP(CJ309,'Grade-Percent-GPA'!$E:$F,2,FALSE)+VLOOKUP(CK309,'Grade-Percent-GPA'!$E:$F,2,FALSE)+VLOOKUP(CL309,'Grade-Percent-GPA'!$E:$F,2,FALSE)+VLOOKUP(CM309,'Grade-Percent-GPA'!$E:$F,2,FALSE))/(IF(CF309="",0,1)+IF(CG309="",0,1)+IF(CH309="",0,1)+IF(CI309="",0,1)+IF(CJ309="",0,1)+IF(CK309="",0,1)+IF(CL309="",0,1)+IF(CM309="",0,1)))</f>
        <v/>
      </c>
      <c r="CO309" s="171" t="str">
        <f t="shared" si="28"/>
        <v/>
      </c>
      <c r="CP309" s="171" t="str">
        <f t="shared" si="29"/>
        <v/>
      </c>
      <c r="CQ309" s="17"/>
      <c r="CR309" s="183"/>
      <c r="CS309" s="16"/>
      <c r="CT309" s="16"/>
      <c r="CU309" s="16"/>
      <c r="CV309" s="16"/>
      <c r="CW309" s="16"/>
      <c r="CX309" s="16"/>
      <c r="CY309" s="16"/>
      <c r="CZ309" s="16"/>
      <c r="DA309" s="171" t="str">
        <f>IF(AND(CS309="",CT309="",CU309="",CV309="",CW309="",CX309="",CY309="",CZ309=""),"",(VLOOKUP(CS309,'Grade-Percent-GPA'!$E:$F,2,FALSE)+VLOOKUP(CT309,'Grade-Percent-GPA'!$E:$F,2,FALSE)+VLOOKUP(CU309,'Grade-Percent-GPA'!$E:$F,2,FALSE)+VLOOKUP(CV309,'Grade-Percent-GPA'!$E:$F,2,FALSE)+VLOOKUP(CW309,'Grade-Percent-GPA'!$E:$F,2,FALSE)+VLOOKUP(CX309,'Grade-Percent-GPA'!$E:$F,2,FALSE)+VLOOKUP(CY309,'Grade-Percent-GPA'!$E:$F,2,FALSE)+VLOOKUP(CZ309,'Grade-Percent-GPA'!$E:$F,2,FALSE))/(IF(CS309="",0,1)+IF(CT309="",0,1)+IF(CU309="",0,1)+IF(CV309="",0,1)+IF(CW309="",0,1)+IF(CX309="",0,1)+IF(CY309="",0,1)+IF(CZ309="",0,1)))</f>
        <v/>
      </c>
      <c r="DB309" s="171" t="str">
        <f t="shared" si="30"/>
        <v/>
      </c>
      <c r="DC309" s="171" t="str">
        <f t="shared" si="31"/>
        <v/>
      </c>
    </row>
    <row r="310" spans="1:107" ht="14.25" customHeight="1" x14ac:dyDescent="0.3">
      <c r="A310" s="182"/>
      <c r="B310" s="15"/>
      <c r="C310" s="15"/>
      <c r="D310" s="453"/>
      <c r="E310" s="183"/>
      <c r="F310" s="16"/>
      <c r="G310" s="16"/>
      <c r="H310" s="16"/>
      <c r="I310" s="16"/>
      <c r="J310" s="16"/>
      <c r="K310" s="16"/>
      <c r="L310" s="16"/>
      <c r="M310" s="16"/>
      <c r="N310" s="171" t="str">
        <f>IF(AND(F310="",G310="",H310="",I310="",J310="",K310="",L310="",M310=""),"",(VLOOKUP(F310,'Grade-Percent-GPA'!$E:$F,2,FALSE)+VLOOKUP(G310,'Grade-Percent-GPA'!$E:$F,2,FALSE)+VLOOKUP(H310,'Grade-Percent-GPA'!$E:$F,2,FALSE)+VLOOKUP(I310,'Grade-Percent-GPA'!$E:$F,2,FALSE)+VLOOKUP(J310,'Grade-Percent-GPA'!$E:$F,2,FALSE)+VLOOKUP(K310,'Grade-Percent-GPA'!$E:$F,2,FALSE)+VLOOKUP(L310,'Grade-Percent-GPA'!$E:$F,2,FALSE)+VLOOKUP(M310,'Grade-Percent-GPA'!$E:$F,2,FALSE))/(IF(F310="",0,1)+IF(G310="",0,1)+IF(H310="",0,1)+IF(I310="",0,1)+IF(J310="",0,1)+IF(K310="",0,1)+IF(L310="",0,1)+IF(M310="",0,1)))</f>
        <v/>
      </c>
      <c r="O310" s="171" t="str">
        <f t="shared" si="16"/>
        <v/>
      </c>
      <c r="P310" s="171" t="str">
        <f t="shared" si="17"/>
        <v/>
      </c>
      <c r="Q310" s="17"/>
      <c r="R310" s="183"/>
      <c r="S310" s="16"/>
      <c r="T310" s="16"/>
      <c r="U310" s="16"/>
      <c r="V310" s="16"/>
      <c r="W310" s="16"/>
      <c r="X310" s="16"/>
      <c r="Y310" s="16"/>
      <c r="Z310" s="16"/>
      <c r="AA310" s="171" t="str">
        <f>IF(AND(S310="",T310="",U310="",V310="",W310="",X310="",Y310="",Z310=""),"",(VLOOKUP(S310,'Grade-Percent-GPA'!$E:$F,2,FALSE)+VLOOKUP(T310,'Grade-Percent-GPA'!$E:$F,2,FALSE)+VLOOKUP(U310,'Grade-Percent-GPA'!$E:$F,2,FALSE)+VLOOKUP(V310,'Grade-Percent-GPA'!$E:$F,2,FALSE)+VLOOKUP(W310,'Grade-Percent-GPA'!$E:$F,2,FALSE)+VLOOKUP(X310,'Grade-Percent-GPA'!$E:$F,2,FALSE)+VLOOKUP(Y310,'Grade-Percent-GPA'!$E:$F,2,FALSE)+VLOOKUP(Z310,'Grade-Percent-GPA'!$E:$F,2,FALSE))/(IF(S310="",0,1)+IF(T310="",0,1)+IF(U310="",0,1)+IF(V310="",0,1)+IF(W310="",0,1)+IF(X310="",0,1)+IF(Y310="",0,1)+IF(Z310="",0,1)))</f>
        <v/>
      </c>
      <c r="AB310" s="171" t="str">
        <f t="shared" si="18"/>
        <v/>
      </c>
      <c r="AC310" s="171" t="str">
        <f t="shared" si="19"/>
        <v/>
      </c>
      <c r="AD310" s="17"/>
      <c r="AE310" s="183"/>
      <c r="AF310" s="16"/>
      <c r="AG310" s="16"/>
      <c r="AH310" s="16"/>
      <c r="AI310" s="16"/>
      <c r="AJ310" s="16"/>
      <c r="AK310" s="16"/>
      <c r="AL310" s="16"/>
      <c r="AM310" s="16"/>
      <c r="AN310" s="171" t="str">
        <f>IF(AND(AF310="",AG310="",AH310="",AI310="",AJ310="",AK310="",AL310="",AM310=""),"",(VLOOKUP(AF310,'Grade-Percent-GPA'!$E:$F,2,FALSE)+VLOOKUP(AG310,'Grade-Percent-GPA'!$E:$F,2,FALSE)+VLOOKUP(AH310,'Grade-Percent-GPA'!$E:$F,2,FALSE)+VLOOKUP(AI310,'Grade-Percent-GPA'!$E:$F,2,FALSE)+VLOOKUP(AJ310,'Grade-Percent-GPA'!$E:$F,2,FALSE)+VLOOKUP(AK310,'Grade-Percent-GPA'!$E:$F,2,FALSE)+VLOOKUP(AL310,'Grade-Percent-GPA'!$E:$F,2,FALSE)+VLOOKUP(AM310,'Grade-Percent-GPA'!$E:$F,2,FALSE))/(IF(AF310="",0,1)+IF(AG310="",0,1)+IF(AH310="",0,1)+IF(AI310="",0,1)+IF(AJ310="",0,1)+IF(AK310="",0,1)+IF(AL310="",0,1)+IF(AM310="",0,1)))</f>
        <v/>
      </c>
      <c r="AO310" s="171" t="str">
        <f t="shared" si="20"/>
        <v/>
      </c>
      <c r="AP310" s="171" t="str">
        <f t="shared" si="21"/>
        <v/>
      </c>
      <c r="AQ310" s="17"/>
      <c r="AR310" s="183"/>
      <c r="AS310" s="16"/>
      <c r="AT310" s="16"/>
      <c r="AU310" s="16"/>
      <c r="AV310" s="16"/>
      <c r="AW310" s="16"/>
      <c r="AX310" s="16"/>
      <c r="AY310" s="16"/>
      <c r="AZ310" s="16"/>
      <c r="BA310" s="171" t="str">
        <f>IF(AND(AS310="",AT310="",AU310="",AV310="",AW310="",AX310="",AY310="",AZ310=""),"",(VLOOKUP(AS310,'Grade-Percent-GPA'!$E:$F,2,FALSE)+VLOOKUP(AT310,'Grade-Percent-GPA'!$E:$F,2,FALSE)+VLOOKUP(AU310,'Grade-Percent-GPA'!$E:$F,2,FALSE)+VLOOKUP(AV310,'Grade-Percent-GPA'!$E:$F,2,FALSE)+VLOOKUP(AW310,'Grade-Percent-GPA'!$E:$F,2,FALSE)+VLOOKUP(AX310,'Grade-Percent-GPA'!$E:$F,2,FALSE)+VLOOKUP(AY310,'Grade-Percent-GPA'!$E:$F,2,FALSE)+VLOOKUP(AZ310,'Grade-Percent-GPA'!$E:$F,2,FALSE))/(IF(AS310="",0,1)+IF(AT310="",0,1)+IF(AU310="",0,1)+IF(AV310="",0,1)+IF(AW310="",0,1)+IF(AX310="",0,1)+IF(AY310="",0,1)+IF(AZ310="",0,1)))</f>
        <v/>
      </c>
      <c r="BB310" s="171" t="str">
        <f t="shared" si="22"/>
        <v/>
      </c>
      <c r="BC310" s="171" t="str">
        <f t="shared" si="23"/>
        <v/>
      </c>
      <c r="BD310" s="17"/>
      <c r="BE310" s="183"/>
      <c r="BF310" s="16"/>
      <c r="BG310" s="16"/>
      <c r="BH310" s="16"/>
      <c r="BI310" s="16"/>
      <c r="BJ310" s="16"/>
      <c r="BK310" s="16"/>
      <c r="BL310" s="16"/>
      <c r="BM310" s="16"/>
      <c r="BN310" s="171" t="str">
        <f>IF(AND(BF310="",BG310="",BH310="",BI310="",BJ310="",BK310="",BL310="",BM310=""),"",(VLOOKUP(BF310,'Grade-Percent-GPA'!$E:$F,2,FALSE)+VLOOKUP(BG310,'Grade-Percent-GPA'!$E:$F,2,FALSE)+VLOOKUP(BH310,'Grade-Percent-GPA'!$E:$F,2,FALSE)+VLOOKUP(BI310,'Grade-Percent-GPA'!$E:$F,2,FALSE)+VLOOKUP(BJ310,'Grade-Percent-GPA'!$E:$F,2,FALSE)+VLOOKUP(BK310,'Grade-Percent-GPA'!$E:$F,2,FALSE)+VLOOKUP(BL310,'Grade-Percent-GPA'!$E:$F,2,FALSE)+VLOOKUP(BM310,'Grade-Percent-GPA'!$E:$F,2,FALSE))/(IF(BF310="",0,1)+IF(BG310="",0,1)+IF(BH310="",0,1)+IF(BI310="",0,1)+IF(BJ310="",0,1)+IF(BK310="",0,1)+IF(BL310="",0,1)+IF(BM310="",0,1)))</f>
        <v/>
      </c>
      <c r="BO310" s="171" t="str">
        <f t="shared" si="24"/>
        <v/>
      </c>
      <c r="BP310" s="171" t="str">
        <f t="shared" si="25"/>
        <v/>
      </c>
      <c r="BQ310" s="17"/>
      <c r="BR310" s="183"/>
      <c r="BS310" s="16"/>
      <c r="BT310" s="16"/>
      <c r="BU310" s="16"/>
      <c r="BV310" s="16"/>
      <c r="BW310" s="16"/>
      <c r="BX310" s="16"/>
      <c r="BY310" s="16"/>
      <c r="BZ310" s="16"/>
      <c r="CA310" s="171" t="str">
        <f>IF(AND(BS310="",BT310="",BU310="",BV310="",BW310="",BX310="",BY310="",BZ310=""),"",(VLOOKUP(BS310,'Grade-Percent-GPA'!$E:$F,2,FALSE)+VLOOKUP(BT310,'Grade-Percent-GPA'!$E:$F,2,FALSE)+VLOOKUP(BU310,'Grade-Percent-GPA'!$E:$F,2,FALSE)+VLOOKUP(BV310,'Grade-Percent-GPA'!$E:$F,2,FALSE)+VLOOKUP(BW310,'Grade-Percent-GPA'!$E:$F,2,FALSE)+VLOOKUP(BX310,'Grade-Percent-GPA'!$E:$F,2,FALSE)+VLOOKUP(BY310,'Grade-Percent-GPA'!$E:$F,2,FALSE)+VLOOKUP(BZ310,'Grade-Percent-GPA'!$E:$F,2,FALSE))/(IF(BS310="",0,1)+IF(BT310="",0,1)+IF(BU310="",0,1)+IF(BV310="",0,1)+IF(BW310="",0,1)+IF(BX310="",0,1)+IF(BY310="",0,1)+IF(BZ310="",0,1)))</f>
        <v/>
      </c>
      <c r="CB310" s="171" t="str">
        <f t="shared" si="26"/>
        <v/>
      </c>
      <c r="CC310" s="171" t="str">
        <f t="shared" si="27"/>
        <v/>
      </c>
      <c r="CD310" s="17"/>
      <c r="CE310" s="183"/>
      <c r="CF310" s="16"/>
      <c r="CG310" s="16"/>
      <c r="CH310" s="16"/>
      <c r="CI310" s="16"/>
      <c r="CJ310" s="16"/>
      <c r="CK310" s="16"/>
      <c r="CL310" s="16"/>
      <c r="CM310" s="16"/>
      <c r="CN310" s="171" t="str">
        <f>IF(AND(CF310="",CG310="",CH310="",CI310="",CJ310="",CK310="",CL310="",CM310=""),"",(VLOOKUP(CF310,'Grade-Percent-GPA'!$E:$F,2,FALSE)+VLOOKUP(CG310,'Grade-Percent-GPA'!$E:$F,2,FALSE)+VLOOKUP(CH310,'Grade-Percent-GPA'!$E:$F,2,FALSE)+VLOOKUP(CI310,'Grade-Percent-GPA'!$E:$F,2,FALSE)+VLOOKUP(CJ310,'Grade-Percent-GPA'!$E:$F,2,FALSE)+VLOOKUP(CK310,'Grade-Percent-GPA'!$E:$F,2,FALSE)+VLOOKUP(CL310,'Grade-Percent-GPA'!$E:$F,2,FALSE)+VLOOKUP(CM310,'Grade-Percent-GPA'!$E:$F,2,FALSE))/(IF(CF310="",0,1)+IF(CG310="",0,1)+IF(CH310="",0,1)+IF(CI310="",0,1)+IF(CJ310="",0,1)+IF(CK310="",0,1)+IF(CL310="",0,1)+IF(CM310="",0,1)))</f>
        <v/>
      </c>
      <c r="CO310" s="171" t="str">
        <f t="shared" si="28"/>
        <v/>
      </c>
      <c r="CP310" s="171" t="str">
        <f t="shared" si="29"/>
        <v/>
      </c>
      <c r="CQ310" s="17"/>
      <c r="CR310" s="183"/>
      <c r="CS310" s="16"/>
      <c r="CT310" s="16"/>
      <c r="CU310" s="16"/>
      <c r="CV310" s="16"/>
      <c r="CW310" s="16"/>
      <c r="CX310" s="16"/>
      <c r="CY310" s="16"/>
      <c r="CZ310" s="16"/>
      <c r="DA310" s="171" t="str">
        <f>IF(AND(CS310="",CT310="",CU310="",CV310="",CW310="",CX310="",CY310="",CZ310=""),"",(VLOOKUP(CS310,'Grade-Percent-GPA'!$E:$F,2,FALSE)+VLOOKUP(CT310,'Grade-Percent-GPA'!$E:$F,2,FALSE)+VLOOKUP(CU310,'Grade-Percent-GPA'!$E:$F,2,FALSE)+VLOOKUP(CV310,'Grade-Percent-GPA'!$E:$F,2,FALSE)+VLOOKUP(CW310,'Grade-Percent-GPA'!$E:$F,2,FALSE)+VLOOKUP(CX310,'Grade-Percent-GPA'!$E:$F,2,FALSE)+VLOOKUP(CY310,'Grade-Percent-GPA'!$E:$F,2,FALSE)+VLOOKUP(CZ310,'Grade-Percent-GPA'!$E:$F,2,FALSE))/(IF(CS310="",0,1)+IF(CT310="",0,1)+IF(CU310="",0,1)+IF(CV310="",0,1)+IF(CW310="",0,1)+IF(CX310="",0,1)+IF(CY310="",0,1)+IF(CZ310="",0,1)))</f>
        <v/>
      </c>
      <c r="DB310" s="171" t="str">
        <f t="shared" si="30"/>
        <v/>
      </c>
      <c r="DC310" s="171" t="str">
        <f t="shared" si="31"/>
        <v/>
      </c>
    </row>
    <row r="311" spans="1:107" ht="14.25" customHeight="1" x14ac:dyDescent="0.3">
      <c r="A311" s="182"/>
      <c r="B311" s="15"/>
      <c r="C311" s="15"/>
      <c r="D311" s="453"/>
      <c r="E311" s="183"/>
      <c r="F311" s="16"/>
      <c r="G311" s="16"/>
      <c r="H311" s="16"/>
      <c r="I311" s="16"/>
      <c r="J311" s="16"/>
      <c r="K311" s="16"/>
      <c r="L311" s="16"/>
      <c r="M311" s="16"/>
      <c r="N311" s="171" t="str">
        <f>IF(AND(F311="",G311="",H311="",I311="",J311="",K311="",L311="",M311=""),"",(VLOOKUP(F311,'Grade-Percent-GPA'!$E:$F,2,FALSE)+VLOOKUP(G311,'Grade-Percent-GPA'!$E:$F,2,FALSE)+VLOOKUP(H311,'Grade-Percent-GPA'!$E:$F,2,FALSE)+VLOOKUP(I311,'Grade-Percent-GPA'!$E:$F,2,FALSE)+VLOOKUP(J311,'Grade-Percent-GPA'!$E:$F,2,FALSE)+VLOOKUP(K311,'Grade-Percent-GPA'!$E:$F,2,FALSE)+VLOOKUP(L311,'Grade-Percent-GPA'!$E:$F,2,FALSE)+VLOOKUP(M311,'Grade-Percent-GPA'!$E:$F,2,FALSE))/(IF(F311="",0,1)+IF(G311="",0,1)+IF(H311="",0,1)+IF(I311="",0,1)+IF(J311="",0,1)+IF(K311="",0,1)+IF(L311="",0,1)+IF(M311="",0,1)))</f>
        <v/>
      </c>
      <c r="O311" s="171" t="str">
        <f t="shared" si="16"/>
        <v/>
      </c>
      <c r="P311" s="171" t="str">
        <f t="shared" si="17"/>
        <v/>
      </c>
      <c r="Q311" s="17"/>
      <c r="R311" s="183"/>
      <c r="S311" s="16"/>
      <c r="T311" s="16"/>
      <c r="U311" s="16"/>
      <c r="V311" s="16"/>
      <c r="W311" s="16"/>
      <c r="X311" s="16"/>
      <c r="Y311" s="16"/>
      <c r="Z311" s="16"/>
      <c r="AA311" s="171" t="str">
        <f>IF(AND(S311="",T311="",U311="",V311="",W311="",X311="",Y311="",Z311=""),"",(VLOOKUP(S311,'Grade-Percent-GPA'!$E:$F,2,FALSE)+VLOOKUP(T311,'Grade-Percent-GPA'!$E:$F,2,FALSE)+VLOOKUP(U311,'Grade-Percent-GPA'!$E:$F,2,FALSE)+VLOOKUP(V311,'Grade-Percent-GPA'!$E:$F,2,FALSE)+VLOOKUP(W311,'Grade-Percent-GPA'!$E:$F,2,FALSE)+VLOOKUP(X311,'Grade-Percent-GPA'!$E:$F,2,FALSE)+VLOOKUP(Y311,'Grade-Percent-GPA'!$E:$F,2,FALSE)+VLOOKUP(Z311,'Grade-Percent-GPA'!$E:$F,2,FALSE))/(IF(S311="",0,1)+IF(T311="",0,1)+IF(U311="",0,1)+IF(V311="",0,1)+IF(W311="",0,1)+IF(X311="",0,1)+IF(Y311="",0,1)+IF(Z311="",0,1)))</f>
        <v/>
      </c>
      <c r="AB311" s="171" t="str">
        <f t="shared" si="18"/>
        <v/>
      </c>
      <c r="AC311" s="171" t="str">
        <f t="shared" si="19"/>
        <v/>
      </c>
      <c r="AD311" s="17"/>
      <c r="AE311" s="183"/>
      <c r="AF311" s="16"/>
      <c r="AG311" s="16"/>
      <c r="AH311" s="16"/>
      <c r="AI311" s="16"/>
      <c r="AJ311" s="16"/>
      <c r="AK311" s="16"/>
      <c r="AL311" s="16"/>
      <c r="AM311" s="16"/>
      <c r="AN311" s="171" t="str">
        <f>IF(AND(AF311="",AG311="",AH311="",AI311="",AJ311="",AK311="",AL311="",AM311=""),"",(VLOOKUP(AF311,'Grade-Percent-GPA'!$E:$F,2,FALSE)+VLOOKUP(AG311,'Grade-Percent-GPA'!$E:$F,2,FALSE)+VLOOKUP(AH311,'Grade-Percent-GPA'!$E:$F,2,FALSE)+VLOOKUP(AI311,'Grade-Percent-GPA'!$E:$F,2,FALSE)+VLOOKUP(AJ311,'Grade-Percent-GPA'!$E:$F,2,FALSE)+VLOOKUP(AK311,'Grade-Percent-GPA'!$E:$F,2,FALSE)+VLOOKUP(AL311,'Grade-Percent-GPA'!$E:$F,2,FALSE)+VLOOKUP(AM311,'Grade-Percent-GPA'!$E:$F,2,FALSE))/(IF(AF311="",0,1)+IF(AG311="",0,1)+IF(AH311="",0,1)+IF(AI311="",0,1)+IF(AJ311="",0,1)+IF(AK311="",0,1)+IF(AL311="",0,1)+IF(AM311="",0,1)))</f>
        <v/>
      </c>
      <c r="AO311" s="171" t="str">
        <f t="shared" si="20"/>
        <v/>
      </c>
      <c r="AP311" s="171" t="str">
        <f t="shared" si="21"/>
        <v/>
      </c>
      <c r="AQ311" s="17"/>
      <c r="AR311" s="183"/>
      <c r="AS311" s="16"/>
      <c r="AT311" s="16"/>
      <c r="AU311" s="16"/>
      <c r="AV311" s="16"/>
      <c r="AW311" s="16"/>
      <c r="AX311" s="16"/>
      <c r="AY311" s="16"/>
      <c r="AZ311" s="16"/>
      <c r="BA311" s="171" t="str">
        <f>IF(AND(AS311="",AT311="",AU311="",AV311="",AW311="",AX311="",AY311="",AZ311=""),"",(VLOOKUP(AS311,'Grade-Percent-GPA'!$E:$F,2,FALSE)+VLOOKUP(AT311,'Grade-Percent-GPA'!$E:$F,2,FALSE)+VLOOKUP(AU311,'Grade-Percent-GPA'!$E:$F,2,FALSE)+VLOOKUP(AV311,'Grade-Percent-GPA'!$E:$F,2,FALSE)+VLOOKUP(AW311,'Grade-Percent-GPA'!$E:$F,2,FALSE)+VLOOKUP(AX311,'Grade-Percent-GPA'!$E:$F,2,FALSE)+VLOOKUP(AY311,'Grade-Percent-GPA'!$E:$F,2,FALSE)+VLOOKUP(AZ311,'Grade-Percent-GPA'!$E:$F,2,FALSE))/(IF(AS311="",0,1)+IF(AT311="",0,1)+IF(AU311="",0,1)+IF(AV311="",0,1)+IF(AW311="",0,1)+IF(AX311="",0,1)+IF(AY311="",0,1)+IF(AZ311="",0,1)))</f>
        <v/>
      </c>
      <c r="BB311" s="171" t="str">
        <f t="shared" si="22"/>
        <v/>
      </c>
      <c r="BC311" s="171" t="str">
        <f t="shared" si="23"/>
        <v/>
      </c>
      <c r="BD311" s="17"/>
      <c r="BE311" s="183"/>
      <c r="BF311" s="16"/>
      <c r="BG311" s="16"/>
      <c r="BH311" s="16"/>
      <c r="BI311" s="16"/>
      <c r="BJ311" s="16"/>
      <c r="BK311" s="16"/>
      <c r="BL311" s="16"/>
      <c r="BM311" s="16"/>
      <c r="BN311" s="171" t="str">
        <f>IF(AND(BF311="",BG311="",BH311="",BI311="",BJ311="",BK311="",BL311="",BM311=""),"",(VLOOKUP(BF311,'Grade-Percent-GPA'!$E:$F,2,FALSE)+VLOOKUP(BG311,'Grade-Percent-GPA'!$E:$F,2,FALSE)+VLOOKUP(BH311,'Grade-Percent-GPA'!$E:$F,2,FALSE)+VLOOKUP(BI311,'Grade-Percent-GPA'!$E:$F,2,FALSE)+VLOOKUP(BJ311,'Grade-Percent-GPA'!$E:$F,2,FALSE)+VLOOKUP(BK311,'Grade-Percent-GPA'!$E:$F,2,FALSE)+VLOOKUP(BL311,'Grade-Percent-GPA'!$E:$F,2,FALSE)+VLOOKUP(BM311,'Grade-Percent-GPA'!$E:$F,2,FALSE))/(IF(BF311="",0,1)+IF(BG311="",0,1)+IF(BH311="",0,1)+IF(BI311="",0,1)+IF(BJ311="",0,1)+IF(BK311="",0,1)+IF(BL311="",0,1)+IF(BM311="",0,1)))</f>
        <v/>
      </c>
      <c r="BO311" s="171" t="str">
        <f t="shared" si="24"/>
        <v/>
      </c>
      <c r="BP311" s="171" t="str">
        <f t="shared" si="25"/>
        <v/>
      </c>
      <c r="BQ311" s="17"/>
      <c r="BR311" s="183"/>
      <c r="BS311" s="16"/>
      <c r="BT311" s="16"/>
      <c r="BU311" s="16"/>
      <c r="BV311" s="16"/>
      <c r="BW311" s="16"/>
      <c r="BX311" s="16"/>
      <c r="BY311" s="16"/>
      <c r="BZ311" s="16"/>
      <c r="CA311" s="171" t="str">
        <f>IF(AND(BS311="",BT311="",BU311="",BV311="",BW311="",BX311="",BY311="",BZ311=""),"",(VLOOKUP(BS311,'Grade-Percent-GPA'!$E:$F,2,FALSE)+VLOOKUP(BT311,'Grade-Percent-GPA'!$E:$F,2,FALSE)+VLOOKUP(BU311,'Grade-Percent-GPA'!$E:$F,2,FALSE)+VLOOKUP(BV311,'Grade-Percent-GPA'!$E:$F,2,FALSE)+VLOOKUP(BW311,'Grade-Percent-GPA'!$E:$F,2,FALSE)+VLOOKUP(BX311,'Grade-Percent-GPA'!$E:$F,2,FALSE)+VLOOKUP(BY311,'Grade-Percent-GPA'!$E:$F,2,FALSE)+VLOOKUP(BZ311,'Grade-Percent-GPA'!$E:$F,2,FALSE))/(IF(BS311="",0,1)+IF(BT311="",0,1)+IF(BU311="",0,1)+IF(BV311="",0,1)+IF(BW311="",0,1)+IF(BX311="",0,1)+IF(BY311="",0,1)+IF(BZ311="",0,1)))</f>
        <v/>
      </c>
      <c r="CB311" s="171" t="str">
        <f t="shared" si="26"/>
        <v/>
      </c>
      <c r="CC311" s="171" t="str">
        <f t="shared" si="27"/>
        <v/>
      </c>
      <c r="CD311" s="17"/>
      <c r="CE311" s="183"/>
      <c r="CF311" s="16"/>
      <c r="CG311" s="16"/>
      <c r="CH311" s="16"/>
      <c r="CI311" s="16"/>
      <c r="CJ311" s="16"/>
      <c r="CK311" s="16"/>
      <c r="CL311" s="16"/>
      <c r="CM311" s="16"/>
      <c r="CN311" s="171" t="str">
        <f>IF(AND(CF311="",CG311="",CH311="",CI311="",CJ311="",CK311="",CL311="",CM311=""),"",(VLOOKUP(CF311,'Grade-Percent-GPA'!$E:$F,2,FALSE)+VLOOKUP(CG311,'Grade-Percent-GPA'!$E:$F,2,FALSE)+VLOOKUP(CH311,'Grade-Percent-GPA'!$E:$F,2,FALSE)+VLOOKUP(CI311,'Grade-Percent-GPA'!$E:$F,2,FALSE)+VLOOKUP(CJ311,'Grade-Percent-GPA'!$E:$F,2,FALSE)+VLOOKUP(CK311,'Grade-Percent-GPA'!$E:$F,2,FALSE)+VLOOKUP(CL311,'Grade-Percent-GPA'!$E:$F,2,FALSE)+VLOOKUP(CM311,'Grade-Percent-GPA'!$E:$F,2,FALSE))/(IF(CF311="",0,1)+IF(CG311="",0,1)+IF(CH311="",0,1)+IF(CI311="",0,1)+IF(CJ311="",0,1)+IF(CK311="",0,1)+IF(CL311="",0,1)+IF(CM311="",0,1)))</f>
        <v/>
      </c>
      <c r="CO311" s="171" t="str">
        <f t="shared" si="28"/>
        <v/>
      </c>
      <c r="CP311" s="171" t="str">
        <f t="shared" si="29"/>
        <v/>
      </c>
      <c r="CQ311" s="17"/>
      <c r="CR311" s="183"/>
      <c r="CS311" s="16"/>
      <c r="CT311" s="16"/>
      <c r="CU311" s="16"/>
      <c r="CV311" s="16"/>
      <c r="CW311" s="16"/>
      <c r="CX311" s="16"/>
      <c r="CY311" s="16"/>
      <c r="CZ311" s="16"/>
      <c r="DA311" s="171" t="str">
        <f>IF(AND(CS311="",CT311="",CU311="",CV311="",CW311="",CX311="",CY311="",CZ311=""),"",(VLOOKUP(CS311,'Grade-Percent-GPA'!$E:$F,2,FALSE)+VLOOKUP(CT311,'Grade-Percent-GPA'!$E:$F,2,FALSE)+VLOOKUP(CU311,'Grade-Percent-GPA'!$E:$F,2,FALSE)+VLOOKUP(CV311,'Grade-Percent-GPA'!$E:$F,2,FALSE)+VLOOKUP(CW311,'Grade-Percent-GPA'!$E:$F,2,FALSE)+VLOOKUP(CX311,'Grade-Percent-GPA'!$E:$F,2,FALSE)+VLOOKUP(CY311,'Grade-Percent-GPA'!$E:$F,2,FALSE)+VLOOKUP(CZ311,'Grade-Percent-GPA'!$E:$F,2,FALSE))/(IF(CS311="",0,1)+IF(CT311="",0,1)+IF(CU311="",0,1)+IF(CV311="",0,1)+IF(CW311="",0,1)+IF(CX311="",0,1)+IF(CY311="",0,1)+IF(CZ311="",0,1)))</f>
        <v/>
      </c>
      <c r="DB311" s="171" t="str">
        <f t="shared" si="30"/>
        <v/>
      </c>
      <c r="DC311" s="171" t="str">
        <f t="shared" si="31"/>
        <v/>
      </c>
    </row>
    <row r="312" spans="1:107" ht="14.25" customHeight="1" x14ac:dyDescent="0.3">
      <c r="A312" s="182"/>
      <c r="B312" s="15"/>
      <c r="C312" s="15"/>
      <c r="D312" s="453"/>
      <c r="E312" s="183"/>
      <c r="F312" s="16"/>
      <c r="G312" s="16"/>
      <c r="H312" s="16"/>
      <c r="I312" s="16"/>
      <c r="J312" s="16"/>
      <c r="K312" s="16"/>
      <c r="L312" s="16"/>
      <c r="M312" s="16"/>
      <c r="N312" s="171" t="str">
        <f>IF(AND(F312="",G312="",H312="",I312="",J312="",K312="",L312="",M312=""),"",(VLOOKUP(F312,'Grade-Percent-GPA'!$E:$F,2,FALSE)+VLOOKUP(G312,'Grade-Percent-GPA'!$E:$F,2,FALSE)+VLOOKUP(H312,'Grade-Percent-GPA'!$E:$F,2,FALSE)+VLOOKUP(I312,'Grade-Percent-GPA'!$E:$F,2,FALSE)+VLOOKUP(J312,'Grade-Percent-GPA'!$E:$F,2,FALSE)+VLOOKUP(K312,'Grade-Percent-GPA'!$E:$F,2,FALSE)+VLOOKUP(L312,'Grade-Percent-GPA'!$E:$F,2,FALSE)+VLOOKUP(M312,'Grade-Percent-GPA'!$E:$F,2,FALSE))/(IF(F312="",0,1)+IF(G312="",0,1)+IF(H312="",0,1)+IF(I312="",0,1)+IF(J312="",0,1)+IF(K312="",0,1)+IF(L312="",0,1)+IF(M312="",0,1)))</f>
        <v/>
      </c>
      <c r="O312" s="171" t="str">
        <f t="shared" si="16"/>
        <v/>
      </c>
      <c r="P312" s="171" t="str">
        <f t="shared" si="17"/>
        <v/>
      </c>
      <c r="Q312" s="17"/>
      <c r="R312" s="183"/>
      <c r="S312" s="16"/>
      <c r="T312" s="16"/>
      <c r="U312" s="16"/>
      <c r="V312" s="16"/>
      <c r="W312" s="16"/>
      <c r="X312" s="16"/>
      <c r="Y312" s="16"/>
      <c r="Z312" s="16"/>
      <c r="AA312" s="171" t="str">
        <f>IF(AND(S312="",T312="",U312="",V312="",W312="",X312="",Y312="",Z312=""),"",(VLOOKUP(S312,'Grade-Percent-GPA'!$E:$F,2,FALSE)+VLOOKUP(T312,'Grade-Percent-GPA'!$E:$F,2,FALSE)+VLOOKUP(U312,'Grade-Percent-GPA'!$E:$F,2,FALSE)+VLOOKUP(V312,'Grade-Percent-GPA'!$E:$F,2,FALSE)+VLOOKUP(W312,'Grade-Percent-GPA'!$E:$F,2,FALSE)+VLOOKUP(X312,'Grade-Percent-GPA'!$E:$F,2,FALSE)+VLOOKUP(Y312,'Grade-Percent-GPA'!$E:$F,2,FALSE)+VLOOKUP(Z312,'Grade-Percent-GPA'!$E:$F,2,FALSE))/(IF(S312="",0,1)+IF(T312="",0,1)+IF(U312="",0,1)+IF(V312="",0,1)+IF(W312="",0,1)+IF(X312="",0,1)+IF(Y312="",0,1)+IF(Z312="",0,1)))</f>
        <v/>
      </c>
      <c r="AB312" s="171" t="str">
        <f t="shared" si="18"/>
        <v/>
      </c>
      <c r="AC312" s="171" t="str">
        <f t="shared" si="19"/>
        <v/>
      </c>
      <c r="AD312" s="17"/>
      <c r="AE312" s="183"/>
      <c r="AF312" s="16"/>
      <c r="AG312" s="16"/>
      <c r="AH312" s="16"/>
      <c r="AI312" s="16"/>
      <c r="AJ312" s="16"/>
      <c r="AK312" s="16"/>
      <c r="AL312" s="16"/>
      <c r="AM312" s="16"/>
      <c r="AN312" s="171" t="str">
        <f>IF(AND(AF312="",AG312="",AH312="",AI312="",AJ312="",AK312="",AL312="",AM312=""),"",(VLOOKUP(AF312,'Grade-Percent-GPA'!$E:$F,2,FALSE)+VLOOKUP(AG312,'Grade-Percent-GPA'!$E:$F,2,FALSE)+VLOOKUP(AH312,'Grade-Percent-GPA'!$E:$F,2,FALSE)+VLOOKUP(AI312,'Grade-Percent-GPA'!$E:$F,2,FALSE)+VLOOKUP(AJ312,'Grade-Percent-GPA'!$E:$F,2,FALSE)+VLOOKUP(AK312,'Grade-Percent-GPA'!$E:$F,2,FALSE)+VLOOKUP(AL312,'Grade-Percent-GPA'!$E:$F,2,FALSE)+VLOOKUP(AM312,'Grade-Percent-GPA'!$E:$F,2,FALSE))/(IF(AF312="",0,1)+IF(AG312="",0,1)+IF(AH312="",0,1)+IF(AI312="",0,1)+IF(AJ312="",0,1)+IF(AK312="",0,1)+IF(AL312="",0,1)+IF(AM312="",0,1)))</f>
        <v/>
      </c>
      <c r="AO312" s="171" t="str">
        <f t="shared" si="20"/>
        <v/>
      </c>
      <c r="AP312" s="171" t="str">
        <f t="shared" si="21"/>
        <v/>
      </c>
      <c r="AQ312" s="17"/>
      <c r="AR312" s="183"/>
      <c r="AS312" s="16"/>
      <c r="AT312" s="16"/>
      <c r="AU312" s="16"/>
      <c r="AV312" s="16"/>
      <c r="AW312" s="16"/>
      <c r="AX312" s="16"/>
      <c r="AY312" s="16"/>
      <c r="AZ312" s="16"/>
      <c r="BA312" s="171" t="str">
        <f>IF(AND(AS312="",AT312="",AU312="",AV312="",AW312="",AX312="",AY312="",AZ312=""),"",(VLOOKUP(AS312,'Grade-Percent-GPA'!$E:$F,2,FALSE)+VLOOKUP(AT312,'Grade-Percent-GPA'!$E:$F,2,FALSE)+VLOOKUP(AU312,'Grade-Percent-GPA'!$E:$F,2,FALSE)+VLOOKUP(AV312,'Grade-Percent-GPA'!$E:$F,2,FALSE)+VLOOKUP(AW312,'Grade-Percent-GPA'!$E:$F,2,FALSE)+VLOOKUP(AX312,'Grade-Percent-GPA'!$E:$F,2,FALSE)+VLOOKUP(AY312,'Grade-Percent-GPA'!$E:$F,2,FALSE)+VLOOKUP(AZ312,'Grade-Percent-GPA'!$E:$F,2,FALSE))/(IF(AS312="",0,1)+IF(AT312="",0,1)+IF(AU312="",0,1)+IF(AV312="",0,1)+IF(AW312="",0,1)+IF(AX312="",0,1)+IF(AY312="",0,1)+IF(AZ312="",0,1)))</f>
        <v/>
      </c>
      <c r="BB312" s="171" t="str">
        <f t="shared" si="22"/>
        <v/>
      </c>
      <c r="BC312" s="171" t="str">
        <f t="shared" si="23"/>
        <v/>
      </c>
      <c r="BD312" s="17"/>
      <c r="BE312" s="183"/>
      <c r="BF312" s="16"/>
      <c r="BG312" s="16"/>
      <c r="BH312" s="16"/>
      <c r="BI312" s="16"/>
      <c r="BJ312" s="16"/>
      <c r="BK312" s="16"/>
      <c r="BL312" s="16"/>
      <c r="BM312" s="16"/>
      <c r="BN312" s="171" t="str">
        <f>IF(AND(BF312="",BG312="",BH312="",BI312="",BJ312="",BK312="",BL312="",BM312=""),"",(VLOOKUP(BF312,'Grade-Percent-GPA'!$E:$F,2,FALSE)+VLOOKUP(BG312,'Grade-Percent-GPA'!$E:$F,2,FALSE)+VLOOKUP(BH312,'Grade-Percent-GPA'!$E:$F,2,FALSE)+VLOOKUP(BI312,'Grade-Percent-GPA'!$E:$F,2,FALSE)+VLOOKUP(BJ312,'Grade-Percent-GPA'!$E:$F,2,FALSE)+VLOOKUP(BK312,'Grade-Percent-GPA'!$E:$F,2,FALSE)+VLOOKUP(BL312,'Grade-Percent-GPA'!$E:$F,2,FALSE)+VLOOKUP(BM312,'Grade-Percent-GPA'!$E:$F,2,FALSE))/(IF(BF312="",0,1)+IF(BG312="",0,1)+IF(BH312="",0,1)+IF(BI312="",0,1)+IF(BJ312="",0,1)+IF(BK312="",0,1)+IF(BL312="",0,1)+IF(BM312="",0,1)))</f>
        <v/>
      </c>
      <c r="BO312" s="171" t="str">
        <f t="shared" si="24"/>
        <v/>
      </c>
      <c r="BP312" s="171" t="str">
        <f t="shared" si="25"/>
        <v/>
      </c>
      <c r="BQ312" s="17"/>
      <c r="BR312" s="183"/>
      <c r="BS312" s="16"/>
      <c r="BT312" s="16"/>
      <c r="BU312" s="16"/>
      <c r="BV312" s="16"/>
      <c r="BW312" s="16"/>
      <c r="BX312" s="16"/>
      <c r="BY312" s="16"/>
      <c r="BZ312" s="16"/>
      <c r="CA312" s="171" t="str">
        <f>IF(AND(BS312="",BT312="",BU312="",BV312="",BW312="",BX312="",BY312="",BZ312=""),"",(VLOOKUP(BS312,'Grade-Percent-GPA'!$E:$F,2,FALSE)+VLOOKUP(BT312,'Grade-Percent-GPA'!$E:$F,2,FALSE)+VLOOKUP(BU312,'Grade-Percent-GPA'!$E:$F,2,FALSE)+VLOOKUP(BV312,'Grade-Percent-GPA'!$E:$F,2,FALSE)+VLOOKUP(BW312,'Grade-Percent-GPA'!$E:$F,2,FALSE)+VLOOKUP(BX312,'Grade-Percent-GPA'!$E:$F,2,FALSE)+VLOOKUP(BY312,'Grade-Percent-GPA'!$E:$F,2,FALSE)+VLOOKUP(BZ312,'Grade-Percent-GPA'!$E:$F,2,FALSE))/(IF(BS312="",0,1)+IF(BT312="",0,1)+IF(BU312="",0,1)+IF(BV312="",0,1)+IF(BW312="",0,1)+IF(BX312="",0,1)+IF(BY312="",0,1)+IF(BZ312="",0,1)))</f>
        <v/>
      </c>
      <c r="CB312" s="171" t="str">
        <f t="shared" si="26"/>
        <v/>
      </c>
      <c r="CC312" s="171" t="str">
        <f t="shared" si="27"/>
        <v/>
      </c>
      <c r="CD312" s="17"/>
      <c r="CE312" s="183"/>
      <c r="CF312" s="16"/>
      <c r="CG312" s="16"/>
      <c r="CH312" s="16"/>
      <c r="CI312" s="16"/>
      <c r="CJ312" s="16"/>
      <c r="CK312" s="16"/>
      <c r="CL312" s="16"/>
      <c r="CM312" s="16"/>
      <c r="CN312" s="171" t="str">
        <f>IF(AND(CF312="",CG312="",CH312="",CI312="",CJ312="",CK312="",CL312="",CM312=""),"",(VLOOKUP(CF312,'Grade-Percent-GPA'!$E:$F,2,FALSE)+VLOOKUP(CG312,'Grade-Percent-GPA'!$E:$F,2,FALSE)+VLOOKUP(CH312,'Grade-Percent-GPA'!$E:$F,2,FALSE)+VLOOKUP(CI312,'Grade-Percent-GPA'!$E:$F,2,FALSE)+VLOOKUP(CJ312,'Grade-Percent-GPA'!$E:$F,2,FALSE)+VLOOKUP(CK312,'Grade-Percent-GPA'!$E:$F,2,FALSE)+VLOOKUP(CL312,'Grade-Percent-GPA'!$E:$F,2,FALSE)+VLOOKUP(CM312,'Grade-Percent-GPA'!$E:$F,2,FALSE))/(IF(CF312="",0,1)+IF(CG312="",0,1)+IF(CH312="",0,1)+IF(CI312="",0,1)+IF(CJ312="",0,1)+IF(CK312="",0,1)+IF(CL312="",0,1)+IF(CM312="",0,1)))</f>
        <v/>
      </c>
      <c r="CO312" s="171" t="str">
        <f t="shared" si="28"/>
        <v/>
      </c>
      <c r="CP312" s="171" t="str">
        <f t="shared" si="29"/>
        <v/>
      </c>
      <c r="CQ312" s="17"/>
      <c r="CR312" s="183"/>
      <c r="CS312" s="16"/>
      <c r="CT312" s="16"/>
      <c r="CU312" s="16"/>
      <c r="CV312" s="16"/>
      <c r="CW312" s="16"/>
      <c r="CX312" s="16"/>
      <c r="CY312" s="16"/>
      <c r="CZ312" s="16"/>
      <c r="DA312" s="171" t="str">
        <f>IF(AND(CS312="",CT312="",CU312="",CV312="",CW312="",CX312="",CY312="",CZ312=""),"",(VLOOKUP(CS312,'Grade-Percent-GPA'!$E:$F,2,FALSE)+VLOOKUP(CT312,'Grade-Percent-GPA'!$E:$F,2,FALSE)+VLOOKUP(CU312,'Grade-Percent-GPA'!$E:$F,2,FALSE)+VLOOKUP(CV312,'Grade-Percent-GPA'!$E:$F,2,FALSE)+VLOOKUP(CW312,'Grade-Percent-GPA'!$E:$F,2,FALSE)+VLOOKUP(CX312,'Grade-Percent-GPA'!$E:$F,2,FALSE)+VLOOKUP(CY312,'Grade-Percent-GPA'!$E:$F,2,FALSE)+VLOOKUP(CZ312,'Grade-Percent-GPA'!$E:$F,2,FALSE))/(IF(CS312="",0,1)+IF(CT312="",0,1)+IF(CU312="",0,1)+IF(CV312="",0,1)+IF(CW312="",0,1)+IF(CX312="",0,1)+IF(CY312="",0,1)+IF(CZ312="",0,1)))</f>
        <v/>
      </c>
      <c r="DB312" s="171" t="str">
        <f t="shared" si="30"/>
        <v/>
      </c>
      <c r="DC312" s="171" t="str">
        <f t="shared" si="31"/>
        <v/>
      </c>
    </row>
    <row r="313" spans="1:107" ht="14.25" customHeight="1" x14ac:dyDescent="0.3">
      <c r="A313" s="182"/>
      <c r="B313" s="15"/>
      <c r="C313" s="15"/>
      <c r="D313" s="453"/>
      <c r="E313" s="183"/>
      <c r="F313" s="16"/>
      <c r="G313" s="16"/>
      <c r="H313" s="16"/>
      <c r="I313" s="16"/>
      <c r="J313" s="16"/>
      <c r="K313" s="16"/>
      <c r="L313" s="16"/>
      <c r="M313" s="16"/>
      <c r="N313" s="171" t="str">
        <f>IF(AND(F313="",G313="",H313="",I313="",J313="",K313="",L313="",M313=""),"",(VLOOKUP(F313,'Grade-Percent-GPA'!$E:$F,2,FALSE)+VLOOKUP(G313,'Grade-Percent-GPA'!$E:$F,2,FALSE)+VLOOKUP(H313,'Grade-Percent-GPA'!$E:$F,2,FALSE)+VLOOKUP(I313,'Grade-Percent-GPA'!$E:$F,2,FALSE)+VLOOKUP(J313,'Grade-Percent-GPA'!$E:$F,2,FALSE)+VLOOKUP(K313,'Grade-Percent-GPA'!$E:$F,2,FALSE)+VLOOKUP(L313,'Grade-Percent-GPA'!$E:$F,2,FALSE)+VLOOKUP(M313,'Grade-Percent-GPA'!$E:$F,2,FALSE))/(IF(F313="",0,1)+IF(G313="",0,1)+IF(H313="",0,1)+IF(I313="",0,1)+IF(J313="",0,1)+IF(K313="",0,1)+IF(L313="",0,1)+IF(M313="",0,1)))</f>
        <v/>
      </c>
      <c r="O313" s="171" t="str">
        <f t="shared" si="16"/>
        <v/>
      </c>
      <c r="P313" s="171" t="str">
        <f t="shared" si="17"/>
        <v/>
      </c>
      <c r="Q313" s="17"/>
      <c r="R313" s="183"/>
      <c r="S313" s="16"/>
      <c r="T313" s="16"/>
      <c r="U313" s="16"/>
      <c r="V313" s="16"/>
      <c r="W313" s="16"/>
      <c r="X313" s="16"/>
      <c r="Y313" s="16"/>
      <c r="Z313" s="16"/>
      <c r="AA313" s="171" t="str">
        <f>IF(AND(S313="",T313="",U313="",V313="",W313="",X313="",Y313="",Z313=""),"",(VLOOKUP(S313,'Grade-Percent-GPA'!$E:$F,2,FALSE)+VLOOKUP(T313,'Grade-Percent-GPA'!$E:$F,2,FALSE)+VLOOKUP(U313,'Grade-Percent-GPA'!$E:$F,2,FALSE)+VLOOKUP(V313,'Grade-Percent-GPA'!$E:$F,2,FALSE)+VLOOKUP(W313,'Grade-Percent-GPA'!$E:$F,2,FALSE)+VLOOKUP(X313,'Grade-Percent-GPA'!$E:$F,2,FALSE)+VLOOKUP(Y313,'Grade-Percent-GPA'!$E:$F,2,FALSE)+VLOOKUP(Z313,'Grade-Percent-GPA'!$E:$F,2,FALSE))/(IF(S313="",0,1)+IF(T313="",0,1)+IF(U313="",0,1)+IF(V313="",0,1)+IF(W313="",0,1)+IF(X313="",0,1)+IF(Y313="",0,1)+IF(Z313="",0,1)))</f>
        <v/>
      </c>
      <c r="AB313" s="171" t="str">
        <f t="shared" si="18"/>
        <v/>
      </c>
      <c r="AC313" s="171" t="str">
        <f t="shared" si="19"/>
        <v/>
      </c>
      <c r="AD313" s="17"/>
      <c r="AE313" s="183"/>
      <c r="AF313" s="16"/>
      <c r="AG313" s="16"/>
      <c r="AH313" s="16"/>
      <c r="AI313" s="16"/>
      <c r="AJ313" s="16"/>
      <c r="AK313" s="16"/>
      <c r="AL313" s="16"/>
      <c r="AM313" s="16"/>
      <c r="AN313" s="171" t="str">
        <f>IF(AND(AF313="",AG313="",AH313="",AI313="",AJ313="",AK313="",AL313="",AM313=""),"",(VLOOKUP(AF313,'Grade-Percent-GPA'!$E:$F,2,FALSE)+VLOOKUP(AG313,'Grade-Percent-GPA'!$E:$F,2,FALSE)+VLOOKUP(AH313,'Grade-Percent-GPA'!$E:$F,2,FALSE)+VLOOKUP(AI313,'Grade-Percent-GPA'!$E:$F,2,FALSE)+VLOOKUP(AJ313,'Grade-Percent-GPA'!$E:$F,2,FALSE)+VLOOKUP(AK313,'Grade-Percent-GPA'!$E:$F,2,FALSE)+VLOOKUP(AL313,'Grade-Percent-GPA'!$E:$F,2,FALSE)+VLOOKUP(AM313,'Grade-Percent-GPA'!$E:$F,2,FALSE))/(IF(AF313="",0,1)+IF(AG313="",0,1)+IF(AH313="",0,1)+IF(AI313="",0,1)+IF(AJ313="",0,1)+IF(AK313="",0,1)+IF(AL313="",0,1)+IF(AM313="",0,1)))</f>
        <v/>
      </c>
      <c r="AO313" s="171" t="str">
        <f t="shared" si="20"/>
        <v/>
      </c>
      <c r="AP313" s="171" t="str">
        <f t="shared" si="21"/>
        <v/>
      </c>
      <c r="AQ313" s="17"/>
      <c r="AR313" s="183"/>
      <c r="AS313" s="16"/>
      <c r="AT313" s="16"/>
      <c r="AU313" s="16"/>
      <c r="AV313" s="16"/>
      <c r="AW313" s="16"/>
      <c r="AX313" s="16"/>
      <c r="AY313" s="16"/>
      <c r="AZ313" s="16"/>
      <c r="BA313" s="171" t="str">
        <f>IF(AND(AS313="",AT313="",AU313="",AV313="",AW313="",AX313="",AY313="",AZ313=""),"",(VLOOKUP(AS313,'Grade-Percent-GPA'!$E:$F,2,FALSE)+VLOOKUP(AT313,'Grade-Percent-GPA'!$E:$F,2,FALSE)+VLOOKUP(AU313,'Grade-Percent-GPA'!$E:$F,2,FALSE)+VLOOKUP(AV313,'Grade-Percent-GPA'!$E:$F,2,FALSE)+VLOOKUP(AW313,'Grade-Percent-GPA'!$E:$F,2,FALSE)+VLOOKUP(AX313,'Grade-Percent-GPA'!$E:$F,2,FALSE)+VLOOKUP(AY313,'Grade-Percent-GPA'!$E:$F,2,FALSE)+VLOOKUP(AZ313,'Grade-Percent-GPA'!$E:$F,2,FALSE))/(IF(AS313="",0,1)+IF(AT313="",0,1)+IF(AU313="",0,1)+IF(AV313="",0,1)+IF(AW313="",0,1)+IF(AX313="",0,1)+IF(AY313="",0,1)+IF(AZ313="",0,1)))</f>
        <v/>
      </c>
      <c r="BB313" s="171" t="str">
        <f t="shared" si="22"/>
        <v/>
      </c>
      <c r="BC313" s="171" t="str">
        <f t="shared" si="23"/>
        <v/>
      </c>
      <c r="BD313" s="17"/>
      <c r="BE313" s="183"/>
      <c r="BF313" s="16"/>
      <c r="BG313" s="16"/>
      <c r="BH313" s="16"/>
      <c r="BI313" s="16"/>
      <c r="BJ313" s="16"/>
      <c r="BK313" s="16"/>
      <c r="BL313" s="16"/>
      <c r="BM313" s="16"/>
      <c r="BN313" s="171" t="str">
        <f>IF(AND(BF313="",BG313="",BH313="",BI313="",BJ313="",BK313="",BL313="",BM313=""),"",(VLOOKUP(BF313,'Grade-Percent-GPA'!$E:$F,2,FALSE)+VLOOKUP(BG313,'Grade-Percent-GPA'!$E:$F,2,FALSE)+VLOOKUP(BH313,'Grade-Percent-GPA'!$E:$F,2,FALSE)+VLOOKUP(BI313,'Grade-Percent-GPA'!$E:$F,2,FALSE)+VLOOKUP(BJ313,'Grade-Percent-GPA'!$E:$F,2,FALSE)+VLOOKUP(BK313,'Grade-Percent-GPA'!$E:$F,2,FALSE)+VLOOKUP(BL313,'Grade-Percent-GPA'!$E:$F,2,FALSE)+VLOOKUP(BM313,'Grade-Percent-GPA'!$E:$F,2,FALSE))/(IF(BF313="",0,1)+IF(BG313="",0,1)+IF(BH313="",0,1)+IF(BI313="",0,1)+IF(BJ313="",0,1)+IF(BK313="",0,1)+IF(BL313="",0,1)+IF(BM313="",0,1)))</f>
        <v/>
      </c>
      <c r="BO313" s="171" t="str">
        <f t="shared" si="24"/>
        <v/>
      </c>
      <c r="BP313" s="171" t="str">
        <f t="shared" si="25"/>
        <v/>
      </c>
      <c r="BQ313" s="17"/>
      <c r="BR313" s="183"/>
      <c r="BS313" s="16"/>
      <c r="BT313" s="16"/>
      <c r="BU313" s="16"/>
      <c r="BV313" s="16"/>
      <c r="BW313" s="16"/>
      <c r="BX313" s="16"/>
      <c r="BY313" s="16"/>
      <c r="BZ313" s="16"/>
      <c r="CA313" s="171" t="str">
        <f>IF(AND(BS313="",BT313="",BU313="",BV313="",BW313="",BX313="",BY313="",BZ313=""),"",(VLOOKUP(BS313,'Grade-Percent-GPA'!$E:$F,2,FALSE)+VLOOKUP(BT313,'Grade-Percent-GPA'!$E:$F,2,FALSE)+VLOOKUP(BU313,'Grade-Percent-GPA'!$E:$F,2,FALSE)+VLOOKUP(BV313,'Grade-Percent-GPA'!$E:$F,2,FALSE)+VLOOKUP(BW313,'Grade-Percent-GPA'!$E:$F,2,FALSE)+VLOOKUP(BX313,'Grade-Percent-GPA'!$E:$F,2,FALSE)+VLOOKUP(BY313,'Grade-Percent-GPA'!$E:$F,2,FALSE)+VLOOKUP(BZ313,'Grade-Percent-GPA'!$E:$F,2,FALSE))/(IF(BS313="",0,1)+IF(BT313="",0,1)+IF(BU313="",0,1)+IF(BV313="",0,1)+IF(BW313="",0,1)+IF(BX313="",0,1)+IF(BY313="",0,1)+IF(BZ313="",0,1)))</f>
        <v/>
      </c>
      <c r="CB313" s="171" t="str">
        <f t="shared" si="26"/>
        <v/>
      </c>
      <c r="CC313" s="171" t="str">
        <f t="shared" si="27"/>
        <v/>
      </c>
      <c r="CD313" s="17"/>
      <c r="CE313" s="183"/>
      <c r="CF313" s="16"/>
      <c r="CG313" s="16"/>
      <c r="CH313" s="16"/>
      <c r="CI313" s="16"/>
      <c r="CJ313" s="16"/>
      <c r="CK313" s="16"/>
      <c r="CL313" s="16"/>
      <c r="CM313" s="16"/>
      <c r="CN313" s="171" t="str">
        <f>IF(AND(CF313="",CG313="",CH313="",CI313="",CJ313="",CK313="",CL313="",CM313=""),"",(VLOOKUP(CF313,'Grade-Percent-GPA'!$E:$F,2,FALSE)+VLOOKUP(CG313,'Grade-Percent-GPA'!$E:$F,2,FALSE)+VLOOKUP(CH313,'Grade-Percent-GPA'!$E:$F,2,FALSE)+VLOOKUP(CI313,'Grade-Percent-GPA'!$E:$F,2,FALSE)+VLOOKUP(CJ313,'Grade-Percent-GPA'!$E:$F,2,FALSE)+VLOOKUP(CK313,'Grade-Percent-GPA'!$E:$F,2,FALSE)+VLOOKUP(CL313,'Grade-Percent-GPA'!$E:$F,2,FALSE)+VLOOKUP(CM313,'Grade-Percent-GPA'!$E:$F,2,FALSE))/(IF(CF313="",0,1)+IF(CG313="",0,1)+IF(CH313="",0,1)+IF(CI313="",0,1)+IF(CJ313="",0,1)+IF(CK313="",0,1)+IF(CL313="",0,1)+IF(CM313="",0,1)))</f>
        <v/>
      </c>
      <c r="CO313" s="171" t="str">
        <f t="shared" si="28"/>
        <v/>
      </c>
      <c r="CP313" s="171" t="str">
        <f t="shared" si="29"/>
        <v/>
      </c>
      <c r="CQ313" s="17"/>
      <c r="CR313" s="183"/>
      <c r="CS313" s="16"/>
      <c r="CT313" s="16"/>
      <c r="CU313" s="16"/>
      <c r="CV313" s="16"/>
      <c r="CW313" s="16"/>
      <c r="CX313" s="16"/>
      <c r="CY313" s="16"/>
      <c r="CZ313" s="16"/>
      <c r="DA313" s="171" t="str">
        <f>IF(AND(CS313="",CT313="",CU313="",CV313="",CW313="",CX313="",CY313="",CZ313=""),"",(VLOOKUP(CS313,'Grade-Percent-GPA'!$E:$F,2,FALSE)+VLOOKUP(CT313,'Grade-Percent-GPA'!$E:$F,2,FALSE)+VLOOKUP(CU313,'Grade-Percent-GPA'!$E:$F,2,FALSE)+VLOOKUP(CV313,'Grade-Percent-GPA'!$E:$F,2,FALSE)+VLOOKUP(CW313,'Grade-Percent-GPA'!$E:$F,2,FALSE)+VLOOKUP(CX313,'Grade-Percent-GPA'!$E:$F,2,FALSE)+VLOOKUP(CY313,'Grade-Percent-GPA'!$E:$F,2,FALSE)+VLOOKUP(CZ313,'Grade-Percent-GPA'!$E:$F,2,FALSE))/(IF(CS313="",0,1)+IF(CT313="",0,1)+IF(CU313="",0,1)+IF(CV313="",0,1)+IF(CW313="",0,1)+IF(CX313="",0,1)+IF(CY313="",0,1)+IF(CZ313="",0,1)))</f>
        <v/>
      </c>
      <c r="DB313" s="171" t="str">
        <f t="shared" si="30"/>
        <v/>
      </c>
      <c r="DC313" s="171" t="str">
        <f t="shared" si="31"/>
        <v/>
      </c>
    </row>
    <row r="314" spans="1:107" ht="14.25" customHeight="1" x14ac:dyDescent="0.3">
      <c r="A314" s="182"/>
      <c r="B314" s="15"/>
      <c r="C314" s="15"/>
      <c r="D314" s="453"/>
      <c r="E314" s="183"/>
      <c r="F314" s="16"/>
      <c r="G314" s="16"/>
      <c r="H314" s="16"/>
      <c r="I314" s="16"/>
      <c r="J314" s="16"/>
      <c r="K314" s="16"/>
      <c r="L314" s="16"/>
      <c r="M314" s="16"/>
      <c r="N314" s="171" t="str">
        <f>IF(AND(F314="",G314="",H314="",I314="",J314="",K314="",L314="",M314=""),"",(VLOOKUP(F314,'Grade-Percent-GPA'!$E:$F,2,FALSE)+VLOOKUP(G314,'Grade-Percent-GPA'!$E:$F,2,FALSE)+VLOOKUP(H314,'Grade-Percent-GPA'!$E:$F,2,FALSE)+VLOOKUP(I314,'Grade-Percent-GPA'!$E:$F,2,FALSE)+VLOOKUP(J314,'Grade-Percent-GPA'!$E:$F,2,FALSE)+VLOOKUP(K314,'Grade-Percent-GPA'!$E:$F,2,FALSE)+VLOOKUP(L314,'Grade-Percent-GPA'!$E:$F,2,FALSE)+VLOOKUP(M314,'Grade-Percent-GPA'!$E:$F,2,FALSE))/(IF(F314="",0,1)+IF(G314="",0,1)+IF(H314="",0,1)+IF(I314="",0,1)+IF(J314="",0,1)+IF(K314="",0,1)+IF(L314="",0,1)+IF(M314="",0,1)))</f>
        <v/>
      </c>
      <c r="O314" s="171" t="str">
        <f t="shared" si="16"/>
        <v/>
      </c>
      <c r="P314" s="171" t="str">
        <f t="shared" si="17"/>
        <v/>
      </c>
      <c r="Q314" s="17"/>
      <c r="R314" s="183"/>
      <c r="S314" s="16"/>
      <c r="T314" s="16"/>
      <c r="U314" s="16"/>
      <c r="V314" s="16"/>
      <c r="W314" s="16"/>
      <c r="X314" s="16"/>
      <c r="Y314" s="16"/>
      <c r="Z314" s="16"/>
      <c r="AA314" s="171" t="str">
        <f>IF(AND(S314="",T314="",U314="",V314="",W314="",X314="",Y314="",Z314=""),"",(VLOOKUP(S314,'Grade-Percent-GPA'!$E:$F,2,FALSE)+VLOOKUP(T314,'Grade-Percent-GPA'!$E:$F,2,FALSE)+VLOOKUP(U314,'Grade-Percent-GPA'!$E:$F,2,FALSE)+VLOOKUP(V314,'Grade-Percent-GPA'!$E:$F,2,FALSE)+VLOOKUP(W314,'Grade-Percent-GPA'!$E:$F,2,FALSE)+VLOOKUP(X314,'Grade-Percent-GPA'!$E:$F,2,FALSE)+VLOOKUP(Y314,'Grade-Percent-GPA'!$E:$F,2,FALSE)+VLOOKUP(Z314,'Grade-Percent-GPA'!$E:$F,2,FALSE))/(IF(S314="",0,1)+IF(T314="",0,1)+IF(U314="",0,1)+IF(V314="",0,1)+IF(W314="",0,1)+IF(X314="",0,1)+IF(Y314="",0,1)+IF(Z314="",0,1)))</f>
        <v/>
      </c>
      <c r="AB314" s="171" t="str">
        <f t="shared" si="18"/>
        <v/>
      </c>
      <c r="AC314" s="171" t="str">
        <f t="shared" si="19"/>
        <v/>
      </c>
      <c r="AD314" s="17"/>
      <c r="AE314" s="183"/>
      <c r="AF314" s="16"/>
      <c r="AG314" s="16"/>
      <c r="AH314" s="16"/>
      <c r="AI314" s="16"/>
      <c r="AJ314" s="16"/>
      <c r="AK314" s="16"/>
      <c r="AL314" s="16"/>
      <c r="AM314" s="16"/>
      <c r="AN314" s="171" t="str">
        <f>IF(AND(AF314="",AG314="",AH314="",AI314="",AJ314="",AK314="",AL314="",AM314=""),"",(VLOOKUP(AF314,'Grade-Percent-GPA'!$E:$F,2,FALSE)+VLOOKUP(AG314,'Grade-Percent-GPA'!$E:$F,2,FALSE)+VLOOKUP(AH314,'Grade-Percent-GPA'!$E:$F,2,FALSE)+VLOOKUP(AI314,'Grade-Percent-GPA'!$E:$F,2,FALSE)+VLOOKUP(AJ314,'Grade-Percent-GPA'!$E:$F,2,FALSE)+VLOOKUP(AK314,'Grade-Percent-GPA'!$E:$F,2,FALSE)+VLOOKUP(AL314,'Grade-Percent-GPA'!$E:$F,2,FALSE)+VLOOKUP(AM314,'Grade-Percent-GPA'!$E:$F,2,FALSE))/(IF(AF314="",0,1)+IF(AG314="",0,1)+IF(AH314="",0,1)+IF(AI314="",0,1)+IF(AJ314="",0,1)+IF(AK314="",0,1)+IF(AL314="",0,1)+IF(AM314="",0,1)))</f>
        <v/>
      </c>
      <c r="AO314" s="171" t="str">
        <f t="shared" si="20"/>
        <v/>
      </c>
      <c r="AP314" s="171" t="str">
        <f t="shared" si="21"/>
        <v/>
      </c>
      <c r="AQ314" s="17"/>
      <c r="AR314" s="183"/>
      <c r="AS314" s="16"/>
      <c r="AT314" s="16"/>
      <c r="AU314" s="16"/>
      <c r="AV314" s="16"/>
      <c r="AW314" s="16"/>
      <c r="AX314" s="16"/>
      <c r="AY314" s="16"/>
      <c r="AZ314" s="16"/>
      <c r="BA314" s="171" t="str">
        <f>IF(AND(AS314="",AT314="",AU314="",AV314="",AW314="",AX314="",AY314="",AZ314=""),"",(VLOOKUP(AS314,'Grade-Percent-GPA'!$E:$F,2,FALSE)+VLOOKUP(AT314,'Grade-Percent-GPA'!$E:$F,2,FALSE)+VLOOKUP(AU314,'Grade-Percent-GPA'!$E:$F,2,FALSE)+VLOOKUP(AV314,'Grade-Percent-GPA'!$E:$F,2,FALSE)+VLOOKUP(AW314,'Grade-Percent-GPA'!$E:$F,2,FALSE)+VLOOKUP(AX314,'Grade-Percent-GPA'!$E:$F,2,FALSE)+VLOOKUP(AY314,'Grade-Percent-GPA'!$E:$F,2,FALSE)+VLOOKUP(AZ314,'Grade-Percent-GPA'!$E:$F,2,FALSE))/(IF(AS314="",0,1)+IF(AT314="",0,1)+IF(AU314="",0,1)+IF(AV314="",0,1)+IF(AW314="",0,1)+IF(AX314="",0,1)+IF(AY314="",0,1)+IF(AZ314="",0,1)))</f>
        <v/>
      </c>
      <c r="BB314" s="171" t="str">
        <f t="shared" si="22"/>
        <v/>
      </c>
      <c r="BC314" s="171" t="str">
        <f t="shared" si="23"/>
        <v/>
      </c>
      <c r="BD314" s="17"/>
      <c r="BE314" s="183"/>
      <c r="BF314" s="16"/>
      <c r="BG314" s="16"/>
      <c r="BH314" s="16"/>
      <c r="BI314" s="16"/>
      <c r="BJ314" s="16"/>
      <c r="BK314" s="16"/>
      <c r="BL314" s="16"/>
      <c r="BM314" s="16"/>
      <c r="BN314" s="171" t="str">
        <f>IF(AND(BF314="",BG314="",BH314="",BI314="",BJ314="",BK314="",BL314="",BM314=""),"",(VLOOKUP(BF314,'Grade-Percent-GPA'!$E:$F,2,FALSE)+VLOOKUP(BG314,'Grade-Percent-GPA'!$E:$F,2,FALSE)+VLOOKUP(BH314,'Grade-Percent-GPA'!$E:$F,2,FALSE)+VLOOKUP(BI314,'Grade-Percent-GPA'!$E:$F,2,FALSE)+VLOOKUP(BJ314,'Grade-Percent-GPA'!$E:$F,2,FALSE)+VLOOKUP(BK314,'Grade-Percent-GPA'!$E:$F,2,FALSE)+VLOOKUP(BL314,'Grade-Percent-GPA'!$E:$F,2,FALSE)+VLOOKUP(BM314,'Grade-Percent-GPA'!$E:$F,2,FALSE))/(IF(BF314="",0,1)+IF(BG314="",0,1)+IF(BH314="",0,1)+IF(BI314="",0,1)+IF(BJ314="",0,1)+IF(BK314="",0,1)+IF(BL314="",0,1)+IF(BM314="",0,1)))</f>
        <v/>
      </c>
      <c r="BO314" s="171" t="str">
        <f t="shared" si="24"/>
        <v/>
      </c>
      <c r="BP314" s="171" t="str">
        <f t="shared" si="25"/>
        <v/>
      </c>
      <c r="BQ314" s="17"/>
      <c r="BR314" s="183"/>
      <c r="BS314" s="16"/>
      <c r="BT314" s="16"/>
      <c r="BU314" s="16"/>
      <c r="BV314" s="16"/>
      <c r="BW314" s="16"/>
      <c r="BX314" s="16"/>
      <c r="BY314" s="16"/>
      <c r="BZ314" s="16"/>
      <c r="CA314" s="171" t="str">
        <f>IF(AND(BS314="",BT314="",BU314="",BV314="",BW314="",BX314="",BY314="",BZ314=""),"",(VLOOKUP(BS314,'Grade-Percent-GPA'!$E:$F,2,FALSE)+VLOOKUP(BT314,'Grade-Percent-GPA'!$E:$F,2,FALSE)+VLOOKUP(BU314,'Grade-Percent-GPA'!$E:$F,2,FALSE)+VLOOKUP(BV314,'Grade-Percent-GPA'!$E:$F,2,FALSE)+VLOOKUP(BW314,'Grade-Percent-GPA'!$E:$F,2,FALSE)+VLOOKUP(BX314,'Grade-Percent-GPA'!$E:$F,2,FALSE)+VLOOKUP(BY314,'Grade-Percent-GPA'!$E:$F,2,FALSE)+VLOOKUP(BZ314,'Grade-Percent-GPA'!$E:$F,2,FALSE))/(IF(BS314="",0,1)+IF(BT314="",0,1)+IF(BU314="",0,1)+IF(BV314="",0,1)+IF(BW314="",0,1)+IF(BX314="",0,1)+IF(BY314="",0,1)+IF(BZ314="",0,1)))</f>
        <v/>
      </c>
      <c r="CB314" s="171" t="str">
        <f t="shared" si="26"/>
        <v/>
      </c>
      <c r="CC314" s="171" t="str">
        <f t="shared" si="27"/>
        <v/>
      </c>
      <c r="CD314" s="17"/>
      <c r="CE314" s="183"/>
      <c r="CF314" s="16"/>
      <c r="CG314" s="16"/>
      <c r="CH314" s="16"/>
      <c r="CI314" s="16"/>
      <c r="CJ314" s="16"/>
      <c r="CK314" s="16"/>
      <c r="CL314" s="16"/>
      <c r="CM314" s="16"/>
      <c r="CN314" s="171" t="str">
        <f>IF(AND(CF314="",CG314="",CH314="",CI314="",CJ314="",CK314="",CL314="",CM314=""),"",(VLOOKUP(CF314,'Grade-Percent-GPA'!$E:$F,2,FALSE)+VLOOKUP(CG314,'Grade-Percent-GPA'!$E:$F,2,FALSE)+VLOOKUP(CH314,'Grade-Percent-GPA'!$E:$F,2,FALSE)+VLOOKUP(CI314,'Grade-Percent-GPA'!$E:$F,2,FALSE)+VLOOKUP(CJ314,'Grade-Percent-GPA'!$E:$F,2,FALSE)+VLOOKUP(CK314,'Grade-Percent-GPA'!$E:$F,2,FALSE)+VLOOKUP(CL314,'Grade-Percent-GPA'!$E:$F,2,FALSE)+VLOOKUP(CM314,'Grade-Percent-GPA'!$E:$F,2,FALSE))/(IF(CF314="",0,1)+IF(CG314="",0,1)+IF(CH314="",0,1)+IF(CI314="",0,1)+IF(CJ314="",0,1)+IF(CK314="",0,1)+IF(CL314="",0,1)+IF(CM314="",0,1)))</f>
        <v/>
      </c>
      <c r="CO314" s="171" t="str">
        <f t="shared" si="28"/>
        <v/>
      </c>
      <c r="CP314" s="171" t="str">
        <f t="shared" si="29"/>
        <v/>
      </c>
      <c r="CQ314" s="17"/>
      <c r="CR314" s="183"/>
      <c r="CS314" s="16"/>
      <c r="CT314" s="16"/>
      <c r="CU314" s="16"/>
      <c r="CV314" s="16"/>
      <c r="CW314" s="16"/>
      <c r="CX314" s="16"/>
      <c r="CY314" s="16"/>
      <c r="CZ314" s="16"/>
      <c r="DA314" s="171" t="str">
        <f>IF(AND(CS314="",CT314="",CU314="",CV314="",CW314="",CX314="",CY314="",CZ314=""),"",(VLOOKUP(CS314,'Grade-Percent-GPA'!$E:$F,2,FALSE)+VLOOKUP(CT314,'Grade-Percent-GPA'!$E:$F,2,FALSE)+VLOOKUP(CU314,'Grade-Percent-GPA'!$E:$F,2,FALSE)+VLOOKUP(CV314,'Grade-Percent-GPA'!$E:$F,2,FALSE)+VLOOKUP(CW314,'Grade-Percent-GPA'!$E:$F,2,FALSE)+VLOOKUP(CX314,'Grade-Percent-GPA'!$E:$F,2,FALSE)+VLOOKUP(CY314,'Grade-Percent-GPA'!$E:$F,2,FALSE)+VLOOKUP(CZ314,'Grade-Percent-GPA'!$E:$F,2,FALSE))/(IF(CS314="",0,1)+IF(CT314="",0,1)+IF(CU314="",0,1)+IF(CV314="",0,1)+IF(CW314="",0,1)+IF(CX314="",0,1)+IF(CY314="",0,1)+IF(CZ314="",0,1)))</f>
        <v/>
      </c>
      <c r="DB314" s="171" t="str">
        <f t="shared" si="30"/>
        <v/>
      </c>
      <c r="DC314" s="171" t="str">
        <f t="shared" si="31"/>
        <v/>
      </c>
    </row>
    <row r="315" spans="1:107" ht="14.25" customHeight="1" x14ac:dyDescent="0.3">
      <c r="A315" s="182"/>
      <c r="B315" s="15"/>
      <c r="C315" s="15"/>
      <c r="D315" s="453"/>
      <c r="E315" s="183"/>
      <c r="F315" s="16"/>
      <c r="G315" s="16"/>
      <c r="H315" s="16"/>
      <c r="I315" s="16"/>
      <c r="J315" s="16"/>
      <c r="K315" s="16"/>
      <c r="L315" s="16"/>
      <c r="M315" s="16"/>
      <c r="N315" s="171" t="str">
        <f>IF(AND(F315="",G315="",H315="",I315="",J315="",K315="",L315="",M315=""),"",(VLOOKUP(F315,'Grade-Percent-GPA'!$E:$F,2,FALSE)+VLOOKUP(G315,'Grade-Percent-GPA'!$E:$F,2,FALSE)+VLOOKUP(H315,'Grade-Percent-GPA'!$E:$F,2,FALSE)+VLOOKUP(I315,'Grade-Percent-GPA'!$E:$F,2,FALSE)+VLOOKUP(J315,'Grade-Percent-GPA'!$E:$F,2,FALSE)+VLOOKUP(K315,'Grade-Percent-GPA'!$E:$F,2,FALSE)+VLOOKUP(L315,'Grade-Percent-GPA'!$E:$F,2,FALSE)+VLOOKUP(M315,'Grade-Percent-GPA'!$E:$F,2,FALSE))/(IF(F315="",0,1)+IF(G315="",0,1)+IF(H315="",0,1)+IF(I315="",0,1)+IF(J315="",0,1)+IF(K315="",0,1)+IF(L315="",0,1)+IF(M315="",0,1)))</f>
        <v/>
      </c>
      <c r="O315" s="171" t="str">
        <f t="shared" si="16"/>
        <v/>
      </c>
      <c r="P315" s="171" t="str">
        <f t="shared" si="17"/>
        <v/>
      </c>
      <c r="Q315" s="17"/>
      <c r="R315" s="183"/>
      <c r="S315" s="16"/>
      <c r="T315" s="16"/>
      <c r="U315" s="16"/>
      <c r="V315" s="16"/>
      <c r="W315" s="16"/>
      <c r="X315" s="16"/>
      <c r="Y315" s="16"/>
      <c r="Z315" s="16"/>
      <c r="AA315" s="171" t="str">
        <f>IF(AND(S315="",T315="",U315="",V315="",W315="",X315="",Y315="",Z315=""),"",(VLOOKUP(S315,'Grade-Percent-GPA'!$E:$F,2,FALSE)+VLOOKUP(T315,'Grade-Percent-GPA'!$E:$F,2,FALSE)+VLOOKUP(U315,'Grade-Percent-GPA'!$E:$F,2,FALSE)+VLOOKUP(V315,'Grade-Percent-GPA'!$E:$F,2,FALSE)+VLOOKUP(W315,'Grade-Percent-GPA'!$E:$F,2,FALSE)+VLOOKUP(X315,'Grade-Percent-GPA'!$E:$F,2,FALSE)+VLOOKUP(Y315,'Grade-Percent-GPA'!$E:$F,2,FALSE)+VLOOKUP(Z315,'Grade-Percent-GPA'!$E:$F,2,FALSE))/(IF(S315="",0,1)+IF(T315="",0,1)+IF(U315="",0,1)+IF(V315="",0,1)+IF(W315="",0,1)+IF(X315="",0,1)+IF(Y315="",0,1)+IF(Z315="",0,1)))</f>
        <v/>
      </c>
      <c r="AB315" s="171" t="str">
        <f t="shared" si="18"/>
        <v/>
      </c>
      <c r="AC315" s="171" t="str">
        <f t="shared" si="19"/>
        <v/>
      </c>
      <c r="AD315" s="17"/>
      <c r="AE315" s="183"/>
      <c r="AF315" s="16"/>
      <c r="AG315" s="16"/>
      <c r="AH315" s="16"/>
      <c r="AI315" s="16"/>
      <c r="AJ315" s="16"/>
      <c r="AK315" s="16"/>
      <c r="AL315" s="16"/>
      <c r="AM315" s="16"/>
      <c r="AN315" s="171" t="str">
        <f>IF(AND(AF315="",AG315="",AH315="",AI315="",AJ315="",AK315="",AL315="",AM315=""),"",(VLOOKUP(AF315,'Grade-Percent-GPA'!$E:$F,2,FALSE)+VLOOKUP(AG315,'Grade-Percent-GPA'!$E:$F,2,FALSE)+VLOOKUP(AH315,'Grade-Percent-GPA'!$E:$F,2,FALSE)+VLOOKUP(AI315,'Grade-Percent-GPA'!$E:$F,2,FALSE)+VLOOKUP(AJ315,'Grade-Percent-GPA'!$E:$F,2,FALSE)+VLOOKUP(AK315,'Grade-Percent-GPA'!$E:$F,2,FALSE)+VLOOKUP(AL315,'Grade-Percent-GPA'!$E:$F,2,FALSE)+VLOOKUP(AM315,'Grade-Percent-GPA'!$E:$F,2,FALSE))/(IF(AF315="",0,1)+IF(AG315="",0,1)+IF(AH315="",0,1)+IF(AI315="",0,1)+IF(AJ315="",0,1)+IF(AK315="",0,1)+IF(AL315="",0,1)+IF(AM315="",0,1)))</f>
        <v/>
      </c>
      <c r="AO315" s="171" t="str">
        <f t="shared" si="20"/>
        <v/>
      </c>
      <c r="AP315" s="171" t="str">
        <f t="shared" si="21"/>
        <v/>
      </c>
      <c r="AQ315" s="17"/>
      <c r="AR315" s="183"/>
      <c r="AS315" s="16"/>
      <c r="AT315" s="16"/>
      <c r="AU315" s="16"/>
      <c r="AV315" s="16"/>
      <c r="AW315" s="16"/>
      <c r="AX315" s="16"/>
      <c r="AY315" s="16"/>
      <c r="AZ315" s="16"/>
      <c r="BA315" s="171" t="str">
        <f>IF(AND(AS315="",AT315="",AU315="",AV315="",AW315="",AX315="",AY315="",AZ315=""),"",(VLOOKUP(AS315,'Grade-Percent-GPA'!$E:$F,2,FALSE)+VLOOKUP(AT315,'Grade-Percent-GPA'!$E:$F,2,FALSE)+VLOOKUP(AU315,'Grade-Percent-GPA'!$E:$F,2,FALSE)+VLOOKUP(AV315,'Grade-Percent-GPA'!$E:$F,2,FALSE)+VLOOKUP(AW315,'Grade-Percent-GPA'!$E:$F,2,FALSE)+VLOOKUP(AX315,'Grade-Percent-GPA'!$E:$F,2,FALSE)+VLOOKUP(AY315,'Grade-Percent-GPA'!$E:$F,2,FALSE)+VLOOKUP(AZ315,'Grade-Percent-GPA'!$E:$F,2,FALSE))/(IF(AS315="",0,1)+IF(AT315="",0,1)+IF(AU315="",0,1)+IF(AV315="",0,1)+IF(AW315="",0,1)+IF(AX315="",0,1)+IF(AY315="",0,1)+IF(AZ315="",0,1)))</f>
        <v/>
      </c>
      <c r="BB315" s="171" t="str">
        <f t="shared" si="22"/>
        <v/>
      </c>
      <c r="BC315" s="171" t="str">
        <f t="shared" si="23"/>
        <v/>
      </c>
      <c r="BD315" s="17"/>
      <c r="BE315" s="183"/>
      <c r="BF315" s="16"/>
      <c r="BG315" s="16"/>
      <c r="BH315" s="16"/>
      <c r="BI315" s="16"/>
      <c r="BJ315" s="16"/>
      <c r="BK315" s="16"/>
      <c r="BL315" s="16"/>
      <c r="BM315" s="16"/>
      <c r="BN315" s="171" t="str">
        <f>IF(AND(BF315="",BG315="",BH315="",BI315="",BJ315="",BK315="",BL315="",BM315=""),"",(VLOOKUP(BF315,'Grade-Percent-GPA'!$E:$F,2,FALSE)+VLOOKUP(BG315,'Grade-Percent-GPA'!$E:$F,2,FALSE)+VLOOKUP(BH315,'Grade-Percent-GPA'!$E:$F,2,FALSE)+VLOOKUP(BI315,'Grade-Percent-GPA'!$E:$F,2,FALSE)+VLOOKUP(BJ315,'Grade-Percent-GPA'!$E:$F,2,FALSE)+VLOOKUP(BK315,'Grade-Percent-GPA'!$E:$F,2,FALSE)+VLOOKUP(BL315,'Grade-Percent-GPA'!$E:$F,2,FALSE)+VLOOKUP(BM315,'Grade-Percent-GPA'!$E:$F,2,FALSE))/(IF(BF315="",0,1)+IF(BG315="",0,1)+IF(BH315="",0,1)+IF(BI315="",0,1)+IF(BJ315="",0,1)+IF(BK315="",0,1)+IF(BL315="",0,1)+IF(BM315="",0,1)))</f>
        <v/>
      </c>
      <c r="BO315" s="171" t="str">
        <f t="shared" si="24"/>
        <v/>
      </c>
      <c r="BP315" s="171" t="str">
        <f t="shared" si="25"/>
        <v/>
      </c>
      <c r="BQ315" s="17"/>
      <c r="BR315" s="183"/>
      <c r="BS315" s="16"/>
      <c r="BT315" s="16"/>
      <c r="BU315" s="16"/>
      <c r="BV315" s="16"/>
      <c r="BW315" s="16"/>
      <c r="BX315" s="16"/>
      <c r="BY315" s="16"/>
      <c r="BZ315" s="16"/>
      <c r="CA315" s="171" t="str">
        <f>IF(AND(BS315="",BT315="",BU315="",BV315="",BW315="",BX315="",BY315="",BZ315=""),"",(VLOOKUP(BS315,'Grade-Percent-GPA'!$E:$F,2,FALSE)+VLOOKUP(BT315,'Grade-Percent-GPA'!$E:$F,2,FALSE)+VLOOKUP(BU315,'Grade-Percent-GPA'!$E:$F,2,FALSE)+VLOOKUP(BV315,'Grade-Percent-GPA'!$E:$F,2,FALSE)+VLOOKUP(BW315,'Grade-Percent-GPA'!$E:$F,2,FALSE)+VLOOKUP(BX315,'Grade-Percent-GPA'!$E:$F,2,FALSE)+VLOOKUP(BY315,'Grade-Percent-GPA'!$E:$F,2,FALSE)+VLOOKUP(BZ315,'Grade-Percent-GPA'!$E:$F,2,FALSE))/(IF(BS315="",0,1)+IF(BT315="",0,1)+IF(BU315="",0,1)+IF(BV315="",0,1)+IF(BW315="",0,1)+IF(BX315="",0,1)+IF(BY315="",0,1)+IF(BZ315="",0,1)))</f>
        <v/>
      </c>
      <c r="CB315" s="171" t="str">
        <f t="shared" si="26"/>
        <v/>
      </c>
      <c r="CC315" s="171" t="str">
        <f t="shared" si="27"/>
        <v/>
      </c>
      <c r="CD315" s="17"/>
      <c r="CE315" s="183"/>
      <c r="CF315" s="16"/>
      <c r="CG315" s="16"/>
      <c r="CH315" s="16"/>
      <c r="CI315" s="16"/>
      <c r="CJ315" s="16"/>
      <c r="CK315" s="16"/>
      <c r="CL315" s="16"/>
      <c r="CM315" s="16"/>
      <c r="CN315" s="171" t="str">
        <f>IF(AND(CF315="",CG315="",CH315="",CI315="",CJ315="",CK315="",CL315="",CM315=""),"",(VLOOKUP(CF315,'Grade-Percent-GPA'!$E:$F,2,FALSE)+VLOOKUP(CG315,'Grade-Percent-GPA'!$E:$F,2,FALSE)+VLOOKUP(CH315,'Grade-Percent-GPA'!$E:$F,2,FALSE)+VLOOKUP(CI315,'Grade-Percent-GPA'!$E:$F,2,FALSE)+VLOOKUP(CJ315,'Grade-Percent-GPA'!$E:$F,2,FALSE)+VLOOKUP(CK315,'Grade-Percent-GPA'!$E:$F,2,FALSE)+VLOOKUP(CL315,'Grade-Percent-GPA'!$E:$F,2,FALSE)+VLOOKUP(CM315,'Grade-Percent-GPA'!$E:$F,2,FALSE))/(IF(CF315="",0,1)+IF(CG315="",0,1)+IF(CH315="",0,1)+IF(CI315="",0,1)+IF(CJ315="",0,1)+IF(CK315="",0,1)+IF(CL315="",0,1)+IF(CM315="",0,1)))</f>
        <v/>
      </c>
      <c r="CO315" s="171" t="str">
        <f t="shared" si="28"/>
        <v/>
      </c>
      <c r="CP315" s="171" t="str">
        <f t="shared" si="29"/>
        <v/>
      </c>
      <c r="CQ315" s="17"/>
      <c r="CR315" s="183"/>
      <c r="CS315" s="16"/>
      <c r="CT315" s="16"/>
      <c r="CU315" s="16"/>
      <c r="CV315" s="16"/>
      <c r="CW315" s="16"/>
      <c r="CX315" s="16"/>
      <c r="CY315" s="16"/>
      <c r="CZ315" s="16"/>
      <c r="DA315" s="171" t="str">
        <f>IF(AND(CS315="",CT315="",CU315="",CV315="",CW315="",CX315="",CY315="",CZ315=""),"",(VLOOKUP(CS315,'Grade-Percent-GPA'!$E:$F,2,FALSE)+VLOOKUP(CT315,'Grade-Percent-GPA'!$E:$F,2,FALSE)+VLOOKUP(CU315,'Grade-Percent-GPA'!$E:$F,2,FALSE)+VLOOKUP(CV315,'Grade-Percent-GPA'!$E:$F,2,FALSE)+VLOOKUP(CW315,'Grade-Percent-GPA'!$E:$F,2,FALSE)+VLOOKUP(CX315,'Grade-Percent-GPA'!$E:$F,2,FALSE)+VLOOKUP(CY315,'Grade-Percent-GPA'!$E:$F,2,FALSE)+VLOOKUP(CZ315,'Grade-Percent-GPA'!$E:$F,2,FALSE))/(IF(CS315="",0,1)+IF(CT315="",0,1)+IF(CU315="",0,1)+IF(CV315="",0,1)+IF(CW315="",0,1)+IF(CX315="",0,1)+IF(CY315="",0,1)+IF(CZ315="",0,1)))</f>
        <v/>
      </c>
      <c r="DB315" s="171" t="str">
        <f t="shared" si="30"/>
        <v/>
      </c>
      <c r="DC315" s="171" t="str">
        <f t="shared" si="31"/>
        <v/>
      </c>
    </row>
    <row r="316" spans="1:107" ht="14.25" customHeight="1" x14ac:dyDescent="0.3">
      <c r="A316" s="182"/>
      <c r="B316" s="15"/>
      <c r="C316" s="15"/>
      <c r="D316" s="453"/>
      <c r="E316" s="183"/>
      <c r="F316" s="16"/>
      <c r="G316" s="16"/>
      <c r="H316" s="16"/>
      <c r="I316" s="16"/>
      <c r="J316" s="16"/>
      <c r="K316" s="16"/>
      <c r="L316" s="16"/>
      <c r="M316" s="16"/>
      <c r="N316" s="171" t="str">
        <f>IF(AND(F316="",G316="",H316="",I316="",J316="",K316="",L316="",M316=""),"",(VLOOKUP(F316,'Grade-Percent-GPA'!$E:$F,2,FALSE)+VLOOKUP(G316,'Grade-Percent-GPA'!$E:$F,2,FALSE)+VLOOKUP(H316,'Grade-Percent-GPA'!$E:$F,2,FALSE)+VLOOKUP(I316,'Grade-Percent-GPA'!$E:$F,2,FALSE)+VLOOKUP(J316,'Grade-Percent-GPA'!$E:$F,2,FALSE)+VLOOKUP(K316,'Grade-Percent-GPA'!$E:$F,2,FALSE)+VLOOKUP(L316,'Grade-Percent-GPA'!$E:$F,2,FALSE)+VLOOKUP(M316,'Grade-Percent-GPA'!$E:$F,2,FALSE))/(IF(F316="",0,1)+IF(G316="",0,1)+IF(H316="",0,1)+IF(I316="",0,1)+IF(J316="",0,1)+IF(K316="",0,1)+IF(L316="",0,1)+IF(M316="",0,1)))</f>
        <v/>
      </c>
      <c r="O316" s="171" t="str">
        <f t="shared" si="16"/>
        <v/>
      </c>
      <c r="P316" s="171" t="str">
        <f t="shared" si="17"/>
        <v/>
      </c>
      <c r="Q316" s="17"/>
      <c r="R316" s="183"/>
      <c r="S316" s="16"/>
      <c r="T316" s="16"/>
      <c r="U316" s="16"/>
      <c r="V316" s="16"/>
      <c r="W316" s="16"/>
      <c r="X316" s="16"/>
      <c r="Y316" s="16"/>
      <c r="Z316" s="16"/>
      <c r="AA316" s="171" t="str">
        <f>IF(AND(S316="",T316="",U316="",V316="",W316="",X316="",Y316="",Z316=""),"",(VLOOKUP(S316,'Grade-Percent-GPA'!$E:$F,2,FALSE)+VLOOKUP(T316,'Grade-Percent-GPA'!$E:$F,2,FALSE)+VLOOKUP(U316,'Grade-Percent-GPA'!$E:$F,2,FALSE)+VLOOKUP(V316,'Grade-Percent-GPA'!$E:$F,2,FALSE)+VLOOKUP(W316,'Grade-Percent-GPA'!$E:$F,2,FALSE)+VLOOKUP(X316,'Grade-Percent-GPA'!$E:$F,2,FALSE)+VLOOKUP(Y316,'Grade-Percent-GPA'!$E:$F,2,FALSE)+VLOOKUP(Z316,'Grade-Percent-GPA'!$E:$F,2,FALSE))/(IF(S316="",0,1)+IF(T316="",0,1)+IF(U316="",0,1)+IF(V316="",0,1)+IF(W316="",0,1)+IF(X316="",0,1)+IF(Y316="",0,1)+IF(Z316="",0,1)))</f>
        <v/>
      </c>
      <c r="AB316" s="171" t="str">
        <f t="shared" si="18"/>
        <v/>
      </c>
      <c r="AC316" s="171" t="str">
        <f t="shared" si="19"/>
        <v/>
      </c>
      <c r="AD316" s="17"/>
      <c r="AE316" s="183"/>
      <c r="AF316" s="16"/>
      <c r="AG316" s="16"/>
      <c r="AH316" s="16"/>
      <c r="AI316" s="16"/>
      <c r="AJ316" s="16"/>
      <c r="AK316" s="16"/>
      <c r="AL316" s="16"/>
      <c r="AM316" s="16"/>
      <c r="AN316" s="171" t="str">
        <f>IF(AND(AF316="",AG316="",AH316="",AI316="",AJ316="",AK316="",AL316="",AM316=""),"",(VLOOKUP(AF316,'Grade-Percent-GPA'!$E:$F,2,FALSE)+VLOOKUP(AG316,'Grade-Percent-GPA'!$E:$F,2,FALSE)+VLOOKUP(AH316,'Grade-Percent-GPA'!$E:$F,2,FALSE)+VLOOKUP(AI316,'Grade-Percent-GPA'!$E:$F,2,FALSE)+VLOOKUP(AJ316,'Grade-Percent-GPA'!$E:$F,2,FALSE)+VLOOKUP(AK316,'Grade-Percent-GPA'!$E:$F,2,FALSE)+VLOOKUP(AL316,'Grade-Percent-GPA'!$E:$F,2,FALSE)+VLOOKUP(AM316,'Grade-Percent-GPA'!$E:$F,2,FALSE))/(IF(AF316="",0,1)+IF(AG316="",0,1)+IF(AH316="",0,1)+IF(AI316="",0,1)+IF(AJ316="",0,1)+IF(AK316="",0,1)+IF(AL316="",0,1)+IF(AM316="",0,1)))</f>
        <v/>
      </c>
      <c r="AO316" s="171" t="str">
        <f t="shared" si="20"/>
        <v/>
      </c>
      <c r="AP316" s="171" t="str">
        <f t="shared" si="21"/>
        <v/>
      </c>
      <c r="AQ316" s="17"/>
      <c r="AR316" s="183"/>
      <c r="AS316" s="16"/>
      <c r="AT316" s="16"/>
      <c r="AU316" s="16"/>
      <c r="AV316" s="16"/>
      <c r="AW316" s="16"/>
      <c r="AX316" s="16"/>
      <c r="AY316" s="16"/>
      <c r="AZ316" s="16"/>
      <c r="BA316" s="171" t="str">
        <f>IF(AND(AS316="",AT316="",AU316="",AV316="",AW316="",AX316="",AY316="",AZ316=""),"",(VLOOKUP(AS316,'Grade-Percent-GPA'!$E:$F,2,FALSE)+VLOOKUP(AT316,'Grade-Percent-GPA'!$E:$F,2,FALSE)+VLOOKUP(AU316,'Grade-Percent-GPA'!$E:$F,2,FALSE)+VLOOKUP(AV316,'Grade-Percent-GPA'!$E:$F,2,FALSE)+VLOOKUP(AW316,'Grade-Percent-GPA'!$E:$F,2,FALSE)+VLOOKUP(AX316,'Grade-Percent-GPA'!$E:$F,2,FALSE)+VLOOKUP(AY316,'Grade-Percent-GPA'!$E:$F,2,FALSE)+VLOOKUP(AZ316,'Grade-Percent-GPA'!$E:$F,2,FALSE))/(IF(AS316="",0,1)+IF(AT316="",0,1)+IF(AU316="",0,1)+IF(AV316="",0,1)+IF(AW316="",0,1)+IF(AX316="",0,1)+IF(AY316="",0,1)+IF(AZ316="",0,1)))</f>
        <v/>
      </c>
      <c r="BB316" s="171" t="str">
        <f t="shared" si="22"/>
        <v/>
      </c>
      <c r="BC316" s="171" t="str">
        <f t="shared" si="23"/>
        <v/>
      </c>
      <c r="BD316" s="17"/>
      <c r="BE316" s="183"/>
      <c r="BF316" s="16"/>
      <c r="BG316" s="16"/>
      <c r="BH316" s="16"/>
      <c r="BI316" s="16"/>
      <c r="BJ316" s="16"/>
      <c r="BK316" s="16"/>
      <c r="BL316" s="16"/>
      <c r="BM316" s="16"/>
      <c r="BN316" s="171" t="str">
        <f>IF(AND(BF316="",BG316="",BH316="",BI316="",BJ316="",BK316="",BL316="",BM316=""),"",(VLOOKUP(BF316,'Grade-Percent-GPA'!$E:$F,2,FALSE)+VLOOKUP(BG316,'Grade-Percent-GPA'!$E:$F,2,FALSE)+VLOOKUP(BH316,'Grade-Percent-GPA'!$E:$F,2,FALSE)+VLOOKUP(BI316,'Grade-Percent-GPA'!$E:$F,2,FALSE)+VLOOKUP(BJ316,'Grade-Percent-GPA'!$E:$F,2,FALSE)+VLOOKUP(BK316,'Grade-Percent-GPA'!$E:$F,2,FALSE)+VLOOKUP(BL316,'Grade-Percent-GPA'!$E:$F,2,FALSE)+VLOOKUP(BM316,'Grade-Percent-GPA'!$E:$F,2,FALSE))/(IF(BF316="",0,1)+IF(BG316="",0,1)+IF(BH316="",0,1)+IF(BI316="",0,1)+IF(BJ316="",0,1)+IF(BK316="",0,1)+IF(BL316="",0,1)+IF(BM316="",0,1)))</f>
        <v/>
      </c>
      <c r="BO316" s="171" t="str">
        <f t="shared" si="24"/>
        <v/>
      </c>
      <c r="BP316" s="171" t="str">
        <f t="shared" si="25"/>
        <v/>
      </c>
      <c r="BQ316" s="17"/>
      <c r="BR316" s="183"/>
      <c r="BS316" s="16"/>
      <c r="BT316" s="16"/>
      <c r="BU316" s="16"/>
      <c r="BV316" s="16"/>
      <c r="BW316" s="16"/>
      <c r="BX316" s="16"/>
      <c r="BY316" s="16"/>
      <c r="BZ316" s="16"/>
      <c r="CA316" s="171" t="str">
        <f>IF(AND(BS316="",BT316="",BU316="",BV316="",BW316="",BX316="",BY316="",BZ316=""),"",(VLOOKUP(BS316,'Grade-Percent-GPA'!$E:$F,2,FALSE)+VLOOKUP(BT316,'Grade-Percent-GPA'!$E:$F,2,FALSE)+VLOOKUP(BU316,'Grade-Percent-GPA'!$E:$F,2,FALSE)+VLOOKUP(BV316,'Grade-Percent-GPA'!$E:$F,2,FALSE)+VLOOKUP(BW316,'Grade-Percent-GPA'!$E:$F,2,FALSE)+VLOOKUP(BX316,'Grade-Percent-GPA'!$E:$F,2,FALSE)+VLOOKUP(BY316,'Grade-Percent-GPA'!$E:$F,2,FALSE)+VLOOKUP(BZ316,'Grade-Percent-GPA'!$E:$F,2,FALSE))/(IF(BS316="",0,1)+IF(BT316="",0,1)+IF(BU316="",0,1)+IF(BV316="",0,1)+IF(BW316="",0,1)+IF(BX316="",0,1)+IF(BY316="",0,1)+IF(BZ316="",0,1)))</f>
        <v/>
      </c>
      <c r="CB316" s="171" t="str">
        <f t="shared" si="26"/>
        <v/>
      </c>
      <c r="CC316" s="171" t="str">
        <f t="shared" si="27"/>
        <v/>
      </c>
      <c r="CD316" s="17"/>
      <c r="CE316" s="183"/>
      <c r="CF316" s="16"/>
      <c r="CG316" s="16"/>
      <c r="CH316" s="16"/>
      <c r="CI316" s="16"/>
      <c r="CJ316" s="16"/>
      <c r="CK316" s="16"/>
      <c r="CL316" s="16"/>
      <c r="CM316" s="16"/>
      <c r="CN316" s="171" t="str">
        <f>IF(AND(CF316="",CG316="",CH316="",CI316="",CJ316="",CK316="",CL316="",CM316=""),"",(VLOOKUP(CF316,'Grade-Percent-GPA'!$E:$F,2,FALSE)+VLOOKUP(CG316,'Grade-Percent-GPA'!$E:$F,2,FALSE)+VLOOKUP(CH316,'Grade-Percent-GPA'!$E:$F,2,FALSE)+VLOOKUP(CI316,'Grade-Percent-GPA'!$E:$F,2,FALSE)+VLOOKUP(CJ316,'Grade-Percent-GPA'!$E:$F,2,FALSE)+VLOOKUP(CK316,'Grade-Percent-GPA'!$E:$F,2,FALSE)+VLOOKUP(CL316,'Grade-Percent-GPA'!$E:$F,2,FALSE)+VLOOKUP(CM316,'Grade-Percent-GPA'!$E:$F,2,FALSE))/(IF(CF316="",0,1)+IF(CG316="",0,1)+IF(CH316="",0,1)+IF(CI316="",0,1)+IF(CJ316="",0,1)+IF(CK316="",0,1)+IF(CL316="",0,1)+IF(CM316="",0,1)))</f>
        <v/>
      </c>
      <c r="CO316" s="171" t="str">
        <f t="shared" si="28"/>
        <v/>
      </c>
      <c r="CP316" s="171" t="str">
        <f t="shared" si="29"/>
        <v/>
      </c>
      <c r="CQ316" s="17"/>
      <c r="CR316" s="183"/>
      <c r="CS316" s="16"/>
      <c r="CT316" s="16"/>
      <c r="CU316" s="16"/>
      <c r="CV316" s="16"/>
      <c r="CW316" s="16"/>
      <c r="CX316" s="16"/>
      <c r="CY316" s="16"/>
      <c r="CZ316" s="16"/>
      <c r="DA316" s="171" t="str">
        <f>IF(AND(CS316="",CT316="",CU316="",CV316="",CW316="",CX316="",CY316="",CZ316=""),"",(VLOOKUP(CS316,'Grade-Percent-GPA'!$E:$F,2,FALSE)+VLOOKUP(CT316,'Grade-Percent-GPA'!$E:$F,2,FALSE)+VLOOKUP(CU316,'Grade-Percent-GPA'!$E:$F,2,FALSE)+VLOOKUP(CV316,'Grade-Percent-GPA'!$E:$F,2,FALSE)+VLOOKUP(CW316,'Grade-Percent-GPA'!$E:$F,2,FALSE)+VLOOKUP(CX316,'Grade-Percent-GPA'!$E:$F,2,FALSE)+VLOOKUP(CY316,'Grade-Percent-GPA'!$E:$F,2,FALSE)+VLOOKUP(CZ316,'Grade-Percent-GPA'!$E:$F,2,FALSE))/(IF(CS316="",0,1)+IF(CT316="",0,1)+IF(CU316="",0,1)+IF(CV316="",0,1)+IF(CW316="",0,1)+IF(CX316="",0,1)+IF(CY316="",0,1)+IF(CZ316="",0,1)))</f>
        <v/>
      </c>
      <c r="DB316" s="171" t="str">
        <f t="shared" si="30"/>
        <v/>
      </c>
      <c r="DC316" s="171" t="str">
        <f t="shared" si="31"/>
        <v/>
      </c>
    </row>
    <row r="317" spans="1:107" ht="14.25" customHeight="1" x14ac:dyDescent="0.3">
      <c r="A317" s="182"/>
      <c r="B317" s="15"/>
      <c r="C317" s="15"/>
      <c r="D317" s="453"/>
      <c r="E317" s="183"/>
      <c r="F317" s="16"/>
      <c r="G317" s="16"/>
      <c r="H317" s="16"/>
      <c r="I317" s="16"/>
      <c r="J317" s="16"/>
      <c r="K317" s="16"/>
      <c r="L317" s="16"/>
      <c r="M317" s="16"/>
      <c r="N317" s="171" t="str">
        <f>IF(AND(F317="",G317="",H317="",I317="",J317="",K317="",L317="",M317=""),"",(VLOOKUP(F317,'Grade-Percent-GPA'!$E:$F,2,FALSE)+VLOOKUP(G317,'Grade-Percent-GPA'!$E:$F,2,FALSE)+VLOOKUP(H317,'Grade-Percent-GPA'!$E:$F,2,FALSE)+VLOOKUP(I317,'Grade-Percent-GPA'!$E:$F,2,FALSE)+VLOOKUP(J317,'Grade-Percent-GPA'!$E:$F,2,FALSE)+VLOOKUP(K317,'Grade-Percent-GPA'!$E:$F,2,FALSE)+VLOOKUP(L317,'Grade-Percent-GPA'!$E:$F,2,FALSE)+VLOOKUP(M317,'Grade-Percent-GPA'!$E:$F,2,FALSE))/(IF(F317="",0,1)+IF(G317="",0,1)+IF(H317="",0,1)+IF(I317="",0,1)+IF(J317="",0,1)+IF(K317="",0,1)+IF(L317="",0,1)+IF(M317="",0,1)))</f>
        <v/>
      </c>
      <c r="O317" s="171" t="str">
        <f t="shared" si="16"/>
        <v/>
      </c>
      <c r="P317" s="171" t="str">
        <f t="shared" si="17"/>
        <v/>
      </c>
      <c r="Q317" s="17"/>
      <c r="R317" s="183"/>
      <c r="S317" s="16"/>
      <c r="T317" s="16"/>
      <c r="U317" s="16"/>
      <c r="V317" s="16"/>
      <c r="W317" s="16"/>
      <c r="X317" s="16"/>
      <c r="Y317" s="16"/>
      <c r="Z317" s="16"/>
      <c r="AA317" s="171" t="str">
        <f>IF(AND(S317="",T317="",U317="",V317="",W317="",X317="",Y317="",Z317=""),"",(VLOOKUP(S317,'Grade-Percent-GPA'!$E:$F,2,FALSE)+VLOOKUP(T317,'Grade-Percent-GPA'!$E:$F,2,FALSE)+VLOOKUP(U317,'Grade-Percent-GPA'!$E:$F,2,FALSE)+VLOOKUP(V317,'Grade-Percent-GPA'!$E:$F,2,FALSE)+VLOOKUP(W317,'Grade-Percent-GPA'!$E:$F,2,FALSE)+VLOOKUP(X317,'Grade-Percent-GPA'!$E:$F,2,FALSE)+VLOOKUP(Y317,'Grade-Percent-GPA'!$E:$F,2,FALSE)+VLOOKUP(Z317,'Grade-Percent-GPA'!$E:$F,2,FALSE))/(IF(S317="",0,1)+IF(T317="",0,1)+IF(U317="",0,1)+IF(V317="",0,1)+IF(W317="",0,1)+IF(X317="",0,1)+IF(Y317="",0,1)+IF(Z317="",0,1)))</f>
        <v/>
      </c>
      <c r="AB317" s="171" t="str">
        <f t="shared" si="18"/>
        <v/>
      </c>
      <c r="AC317" s="171" t="str">
        <f t="shared" si="19"/>
        <v/>
      </c>
      <c r="AD317" s="17"/>
      <c r="AE317" s="183"/>
      <c r="AF317" s="16"/>
      <c r="AG317" s="16"/>
      <c r="AH317" s="16"/>
      <c r="AI317" s="16"/>
      <c r="AJ317" s="16"/>
      <c r="AK317" s="16"/>
      <c r="AL317" s="16"/>
      <c r="AM317" s="16"/>
      <c r="AN317" s="171" t="str">
        <f>IF(AND(AF317="",AG317="",AH317="",AI317="",AJ317="",AK317="",AL317="",AM317=""),"",(VLOOKUP(AF317,'Grade-Percent-GPA'!$E:$F,2,FALSE)+VLOOKUP(AG317,'Grade-Percent-GPA'!$E:$F,2,FALSE)+VLOOKUP(AH317,'Grade-Percent-GPA'!$E:$F,2,FALSE)+VLOOKUP(AI317,'Grade-Percent-GPA'!$E:$F,2,FALSE)+VLOOKUP(AJ317,'Grade-Percent-GPA'!$E:$F,2,FALSE)+VLOOKUP(AK317,'Grade-Percent-GPA'!$E:$F,2,FALSE)+VLOOKUP(AL317,'Grade-Percent-GPA'!$E:$F,2,FALSE)+VLOOKUP(AM317,'Grade-Percent-GPA'!$E:$F,2,FALSE))/(IF(AF317="",0,1)+IF(AG317="",0,1)+IF(AH317="",0,1)+IF(AI317="",0,1)+IF(AJ317="",0,1)+IF(AK317="",0,1)+IF(AL317="",0,1)+IF(AM317="",0,1)))</f>
        <v/>
      </c>
      <c r="AO317" s="171" t="str">
        <f t="shared" si="20"/>
        <v/>
      </c>
      <c r="AP317" s="171" t="str">
        <f t="shared" si="21"/>
        <v/>
      </c>
      <c r="AQ317" s="17"/>
      <c r="AR317" s="183"/>
      <c r="AS317" s="16"/>
      <c r="AT317" s="16"/>
      <c r="AU317" s="16"/>
      <c r="AV317" s="16"/>
      <c r="AW317" s="16"/>
      <c r="AX317" s="16"/>
      <c r="AY317" s="16"/>
      <c r="AZ317" s="16"/>
      <c r="BA317" s="171" t="str">
        <f>IF(AND(AS317="",AT317="",AU317="",AV317="",AW317="",AX317="",AY317="",AZ317=""),"",(VLOOKUP(AS317,'Grade-Percent-GPA'!$E:$F,2,FALSE)+VLOOKUP(AT317,'Grade-Percent-GPA'!$E:$F,2,FALSE)+VLOOKUP(AU317,'Grade-Percent-GPA'!$E:$F,2,FALSE)+VLOOKUP(AV317,'Grade-Percent-GPA'!$E:$F,2,FALSE)+VLOOKUP(AW317,'Grade-Percent-GPA'!$E:$F,2,FALSE)+VLOOKUP(AX317,'Grade-Percent-GPA'!$E:$F,2,FALSE)+VLOOKUP(AY317,'Grade-Percent-GPA'!$E:$F,2,FALSE)+VLOOKUP(AZ317,'Grade-Percent-GPA'!$E:$F,2,FALSE))/(IF(AS317="",0,1)+IF(AT317="",0,1)+IF(AU317="",0,1)+IF(AV317="",0,1)+IF(AW317="",0,1)+IF(AX317="",0,1)+IF(AY317="",0,1)+IF(AZ317="",0,1)))</f>
        <v/>
      </c>
      <c r="BB317" s="171" t="str">
        <f t="shared" si="22"/>
        <v/>
      </c>
      <c r="BC317" s="171" t="str">
        <f t="shared" si="23"/>
        <v/>
      </c>
      <c r="BD317" s="17"/>
      <c r="BE317" s="183"/>
      <c r="BF317" s="16"/>
      <c r="BG317" s="16"/>
      <c r="BH317" s="16"/>
      <c r="BI317" s="16"/>
      <c r="BJ317" s="16"/>
      <c r="BK317" s="16"/>
      <c r="BL317" s="16"/>
      <c r="BM317" s="16"/>
      <c r="BN317" s="171" t="str">
        <f>IF(AND(BF317="",BG317="",BH317="",BI317="",BJ317="",BK317="",BL317="",BM317=""),"",(VLOOKUP(BF317,'Grade-Percent-GPA'!$E:$F,2,FALSE)+VLOOKUP(BG317,'Grade-Percent-GPA'!$E:$F,2,FALSE)+VLOOKUP(BH317,'Grade-Percent-GPA'!$E:$F,2,FALSE)+VLOOKUP(BI317,'Grade-Percent-GPA'!$E:$F,2,FALSE)+VLOOKUP(BJ317,'Grade-Percent-GPA'!$E:$F,2,FALSE)+VLOOKUP(BK317,'Grade-Percent-GPA'!$E:$F,2,FALSE)+VLOOKUP(BL317,'Grade-Percent-GPA'!$E:$F,2,FALSE)+VLOOKUP(BM317,'Grade-Percent-GPA'!$E:$F,2,FALSE))/(IF(BF317="",0,1)+IF(BG317="",0,1)+IF(BH317="",0,1)+IF(BI317="",0,1)+IF(BJ317="",0,1)+IF(BK317="",0,1)+IF(BL317="",0,1)+IF(BM317="",0,1)))</f>
        <v/>
      </c>
      <c r="BO317" s="171" t="str">
        <f t="shared" si="24"/>
        <v/>
      </c>
      <c r="BP317" s="171" t="str">
        <f t="shared" si="25"/>
        <v/>
      </c>
      <c r="BQ317" s="17"/>
      <c r="BR317" s="183"/>
      <c r="BS317" s="16"/>
      <c r="BT317" s="16"/>
      <c r="BU317" s="16"/>
      <c r="BV317" s="16"/>
      <c r="BW317" s="16"/>
      <c r="BX317" s="16"/>
      <c r="BY317" s="16"/>
      <c r="BZ317" s="16"/>
      <c r="CA317" s="171" t="str">
        <f>IF(AND(BS317="",BT317="",BU317="",BV317="",BW317="",BX317="",BY317="",BZ317=""),"",(VLOOKUP(BS317,'Grade-Percent-GPA'!$E:$F,2,FALSE)+VLOOKUP(BT317,'Grade-Percent-GPA'!$E:$F,2,FALSE)+VLOOKUP(BU317,'Grade-Percent-GPA'!$E:$F,2,FALSE)+VLOOKUP(BV317,'Grade-Percent-GPA'!$E:$F,2,FALSE)+VLOOKUP(BW317,'Grade-Percent-GPA'!$E:$F,2,FALSE)+VLOOKUP(BX317,'Grade-Percent-GPA'!$E:$F,2,FALSE)+VLOOKUP(BY317,'Grade-Percent-GPA'!$E:$F,2,FALSE)+VLOOKUP(BZ317,'Grade-Percent-GPA'!$E:$F,2,FALSE))/(IF(BS317="",0,1)+IF(BT317="",0,1)+IF(BU317="",0,1)+IF(BV317="",0,1)+IF(BW317="",0,1)+IF(BX317="",0,1)+IF(BY317="",0,1)+IF(BZ317="",0,1)))</f>
        <v/>
      </c>
      <c r="CB317" s="171" t="str">
        <f t="shared" si="26"/>
        <v/>
      </c>
      <c r="CC317" s="171" t="str">
        <f t="shared" si="27"/>
        <v/>
      </c>
      <c r="CD317" s="17"/>
      <c r="CE317" s="183"/>
      <c r="CF317" s="16"/>
      <c r="CG317" s="16"/>
      <c r="CH317" s="16"/>
      <c r="CI317" s="16"/>
      <c r="CJ317" s="16"/>
      <c r="CK317" s="16"/>
      <c r="CL317" s="16"/>
      <c r="CM317" s="16"/>
      <c r="CN317" s="171" t="str">
        <f>IF(AND(CF317="",CG317="",CH317="",CI317="",CJ317="",CK317="",CL317="",CM317=""),"",(VLOOKUP(CF317,'Grade-Percent-GPA'!$E:$F,2,FALSE)+VLOOKUP(CG317,'Grade-Percent-GPA'!$E:$F,2,FALSE)+VLOOKUP(CH317,'Grade-Percent-GPA'!$E:$F,2,FALSE)+VLOOKUP(CI317,'Grade-Percent-GPA'!$E:$F,2,FALSE)+VLOOKUP(CJ317,'Grade-Percent-GPA'!$E:$F,2,FALSE)+VLOOKUP(CK317,'Grade-Percent-GPA'!$E:$F,2,FALSE)+VLOOKUP(CL317,'Grade-Percent-GPA'!$E:$F,2,FALSE)+VLOOKUP(CM317,'Grade-Percent-GPA'!$E:$F,2,FALSE))/(IF(CF317="",0,1)+IF(CG317="",0,1)+IF(CH317="",0,1)+IF(CI317="",0,1)+IF(CJ317="",0,1)+IF(CK317="",0,1)+IF(CL317="",0,1)+IF(CM317="",0,1)))</f>
        <v/>
      </c>
      <c r="CO317" s="171" t="str">
        <f t="shared" si="28"/>
        <v/>
      </c>
      <c r="CP317" s="171" t="str">
        <f t="shared" si="29"/>
        <v/>
      </c>
      <c r="CQ317" s="17"/>
      <c r="CR317" s="183"/>
      <c r="CS317" s="16"/>
      <c r="CT317" s="16"/>
      <c r="CU317" s="16"/>
      <c r="CV317" s="16"/>
      <c r="CW317" s="16"/>
      <c r="CX317" s="16"/>
      <c r="CY317" s="16"/>
      <c r="CZ317" s="16"/>
      <c r="DA317" s="171" t="str">
        <f>IF(AND(CS317="",CT317="",CU317="",CV317="",CW317="",CX317="",CY317="",CZ317=""),"",(VLOOKUP(CS317,'Grade-Percent-GPA'!$E:$F,2,FALSE)+VLOOKUP(CT317,'Grade-Percent-GPA'!$E:$F,2,FALSE)+VLOOKUP(CU317,'Grade-Percent-GPA'!$E:$F,2,FALSE)+VLOOKUP(CV317,'Grade-Percent-GPA'!$E:$F,2,FALSE)+VLOOKUP(CW317,'Grade-Percent-GPA'!$E:$F,2,FALSE)+VLOOKUP(CX317,'Grade-Percent-GPA'!$E:$F,2,FALSE)+VLOOKUP(CY317,'Grade-Percent-GPA'!$E:$F,2,FALSE)+VLOOKUP(CZ317,'Grade-Percent-GPA'!$E:$F,2,FALSE))/(IF(CS317="",0,1)+IF(CT317="",0,1)+IF(CU317="",0,1)+IF(CV317="",0,1)+IF(CW317="",0,1)+IF(CX317="",0,1)+IF(CY317="",0,1)+IF(CZ317="",0,1)))</f>
        <v/>
      </c>
      <c r="DB317" s="171" t="str">
        <f t="shared" si="30"/>
        <v/>
      </c>
      <c r="DC317" s="171" t="str">
        <f t="shared" si="31"/>
        <v/>
      </c>
    </row>
    <row r="318" spans="1:107" ht="14.25" customHeight="1" x14ac:dyDescent="0.3">
      <c r="A318" s="182"/>
      <c r="B318" s="15"/>
      <c r="C318" s="15"/>
      <c r="D318" s="453"/>
      <c r="E318" s="183"/>
      <c r="F318" s="16"/>
      <c r="G318" s="16"/>
      <c r="H318" s="16"/>
      <c r="I318" s="16"/>
      <c r="J318" s="16"/>
      <c r="K318" s="16"/>
      <c r="L318" s="16"/>
      <c r="M318" s="16"/>
      <c r="N318" s="171" t="str">
        <f>IF(AND(F318="",G318="",H318="",I318="",J318="",K318="",L318="",M318=""),"",(VLOOKUP(F318,'Grade-Percent-GPA'!$E:$F,2,FALSE)+VLOOKUP(G318,'Grade-Percent-GPA'!$E:$F,2,FALSE)+VLOOKUP(H318,'Grade-Percent-GPA'!$E:$F,2,FALSE)+VLOOKUP(I318,'Grade-Percent-GPA'!$E:$F,2,FALSE)+VLOOKUP(J318,'Grade-Percent-GPA'!$E:$F,2,FALSE)+VLOOKUP(K318,'Grade-Percent-GPA'!$E:$F,2,FALSE)+VLOOKUP(L318,'Grade-Percent-GPA'!$E:$F,2,FALSE)+VLOOKUP(M318,'Grade-Percent-GPA'!$E:$F,2,FALSE))/(IF(F318="",0,1)+IF(G318="",0,1)+IF(H318="",0,1)+IF(I318="",0,1)+IF(J318="",0,1)+IF(K318="",0,1)+IF(L318="",0,1)+IF(M318="",0,1)))</f>
        <v/>
      </c>
      <c r="O318" s="171" t="str">
        <f t="shared" si="16"/>
        <v/>
      </c>
      <c r="P318" s="171" t="str">
        <f t="shared" si="17"/>
        <v/>
      </c>
      <c r="Q318" s="17"/>
      <c r="R318" s="183"/>
      <c r="S318" s="16"/>
      <c r="T318" s="16"/>
      <c r="U318" s="16"/>
      <c r="V318" s="16"/>
      <c r="W318" s="16"/>
      <c r="X318" s="16"/>
      <c r="Y318" s="16"/>
      <c r="Z318" s="16"/>
      <c r="AA318" s="171" t="str">
        <f>IF(AND(S318="",T318="",U318="",V318="",W318="",X318="",Y318="",Z318=""),"",(VLOOKUP(S318,'Grade-Percent-GPA'!$E:$F,2,FALSE)+VLOOKUP(T318,'Grade-Percent-GPA'!$E:$F,2,FALSE)+VLOOKUP(U318,'Grade-Percent-GPA'!$E:$F,2,FALSE)+VLOOKUP(V318,'Grade-Percent-GPA'!$E:$F,2,FALSE)+VLOOKUP(W318,'Grade-Percent-GPA'!$E:$F,2,FALSE)+VLOOKUP(X318,'Grade-Percent-GPA'!$E:$F,2,FALSE)+VLOOKUP(Y318,'Grade-Percent-GPA'!$E:$F,2,FALSE)+VLOOKUP(Z318,'Grade-Percent-GPA'!$E:$F,2,FALSE))/(IF(S318="",0,1)+IF(T318="",0,1)+IF(U318="",0,1)+IF(V318="",0,1)+IF(W318="",0,1)+IF(X318="",0,1)+IF(Y318="",0,1)+IF(Z318="",0,1)))</f>
        <v/>
      </c>
      <c r="AB318" s="171" t="str">
        <f t="shared" si="18"/>
        <v/>
      </c>
      <c r="AC318" s="171" t="str">
        <f t="shared" si="19"/>
        <v/>
      </c>
      <c r="AD318" s="17"/>
      <c r="AE318" s="183"/>
      <c r="AF318" s="16"/>
      <c r="AG318" s="16"/>
      <c r="AH318" s="16"/>
      <c r="AI318" s="16"/>
      <c r="AJ318" s="16"/>
      <c r="AK318" s="16"/>
      <c r="AL318" s="16"/>
      <c r="AM318" s="16"/>
      <c r="AN318" s="171" t="str">
        <f>IF(AND(AF318="",AG318="",AH318="",AI318="",AJ318="",AK318="",AL318="",AM318=""),"",(VLOOKUP(AF318,'Grade-Percent-GPA'!$E:$F,2,FALSE)+VLOOKUP(AG318,'Grade-Percent-GPA'!$E:$F,2,FALSE)+VLOOKUP(AH318,'Grade-Percent-GPA'!$E:$F,2,FALSE)+VLOOKUP(AI318,'Grade-Percent-GPA'!$E:$F,2,FALSE)+VLOOKUP(AJ318,'Grade-Percent-GPA'!$E:$F,2,FALSE)+VLOOKUP(AK318,'Grade-Percent-GPA'!$E:$F,2,FALSE)+VLOOKUP(AL318,'Grade-Percent-GPA'!$E:$F,2,FALSE)+VLOOKUP(AM318,'Grade-Percent-GPA'!$E:$F,2,FALSE))/(IF(AF318="",0,1)+IF(AG318="",0,1)+IF(AH318="",0,1)+IF(AI318="",0,1)+IF(AJ318="",0,1)+IF(AK318="",0,1)+IF(AL318="",0,1)+IF(AM318="",0,1)))</f>
        <v/>
      </c>
      <c r="AO318" s="171" t="str">
        <f t="shared" si="20"/>
        <v/>
      </c>
      <c r="AP318" s="171" t="str">
        <f t="shared" si="21"/>
        <v/>
      </c>
      <c r="AQ318" s="17"/>
      <c r="AR318" s="183"/>
      <c r="AS318" s="16"/>
      <c r="AT318" s="16"/>
      <c r="AU318" s="16"/>
      <c r="AV318" s="16"/>
      <c r="AW318" s="16"/>
      <c r="AX318" s="16"/>
      <c r="AY318" s="16"/>
      <c r="AZ318" s="16"/>
      <c r="BA318" s="171" t="str">
        <f>IF(AND(AS318="",AT318="",AU318="",AV318="",AW318="",AX318="",AY318="",AZ318=""),"",(VLOOKUP(AS318,'Grade-Percent-GPA'!$E:$F,2,FALSE)+VLOOKUP(AT318,'Grade-Percent-GPA'!$E:$F,2,FALSE)+VLOOKUP(AU318,'Grade-Percent-GPA'!$E:$F,2,FALSE)+VLOOKUP(AV318,'Grade-Percent-GPA'!$E:$F,2,FALSE)+VLOOKUP(AW318,'Grade-Percent-GPA'!$E:$F,2,FALSE)+VLOOKUP(AX318,'Grade-Percent-GPA'!$E:$F,2,FALSE)+VLOOKUP(AY318,'Grade-Percent-GPA'!$E:$F,2,FALSE)+VLOOKUP(AZ318,'Grade-Percent-GPA'!$E:$F,2,FALSE))/(IF(AS318="",0,1)+IF(AT318="",0,1)+IF(AU318="",0,1)+IF(AV318="",0,1)+IF(AW318="",0,1)+IF(AX318="",0,1)+IF(AY318="",0,1)+IF(AZ318="",0,1)))</f>
        <v/>
      </c>
      <c r="BB318" s="171" t="str">
        <f t="shared" si="22"/>
        <v/>
      </c>
      <c r="BC318" s="171" t="str">
        <f t="shared" si="23"/>
        <v/>
      </c>
      <c r="BD318" s="17"/>
      <c r="BE318" s="183"/>
      <c r="BF318" s="16"/>
      <c r="BG318" s="16"/>
      <c r="BH318" s="16"/>
      <c r="BI318" s="16"/>
      <c r="BJ318" s="16"/>
      <c r="BK318" s="16"/>
      <c r="BL318" s="16"/>
      <c r="BM318" s="16"/>
      <c r="BN318" s="171" t="str">
        <f>IF(AND(BF318="",BG318="",BH318="",BI318="",BJ318="",BK318="",BL318="",BM318=""),"",(VLOOKUP(BF318,'Grade-Percent-GPA'!$E:$F,2,FALSE)+VLOOKUP(BG318,'Grade-Percent-GPA'!$E:$F,2,FALSE)+VLOOKUP(BH318,'Grade-Percent-GPA'!$E:$F,2,FALSE)+VLOOKUP(BI318,'Grade-Percent-GPA'!$E:$F,2,FALSE)+VLOOKUP(BJ318,'Grade-Percent-GPA'!$E:$F,2,FALSE)+VLOOKUP(BK318,'Grade-Percent-GPA'!$E:$F,2,FALSE)+VLOOKUP(BL318,'Grade-Percent-GPA'!$E:$F,2,FALSE)+VLOOKUP(BM318,'Grade-Percent-GPA'!$E:$F,2,FALSE))/(IF(BF318="",0,1)+IF(BG318="",0,1)+IF(BH318="",0,1)+IF(BI318="",0,1)+IF(BJ318="",0,1)+IF(BK318="",0,1)+IF(BL318="",0,1)+IF(BM318="",0,1)))</f>
        <v/>
      </c>
      <c r="BO318" s="171" t="str">
        <f t="shared" si="24"/>
        <v/>
      </c>
      <c r="BP318" s="171" t="str">
        <f t="shared" si="25"/>
        <v/>
      </c>
      <c r="BQ318" s="17"/>
      <c r="BR318" s="183"/>
      <c r="BS318" s="16"/>
      <c r="BT318" s="16"/>
      <c r="BU318" s="16"/>
      <c r="BV318" s="16"/>
      <c r="BW318" s="16"/>
      <c r="BX318" s="16"/>
      <c r="BY318" s="16"/>
      <c r="BZ318" s="16"/>
      <c r="CA318" s="171" t="str">
        <f>IF(AND(BS318="",BT318="",BU318="",BV318="",BW318="",BX318="",BY318="",BZ318=""),"",(VLOOKUP(BS318,'Grade-Percent-GPA'!$E:$F,2,FALSE)+VLOOKUP(BT318,'Grade-Percent-GPA'!$E:$F,2,FALSE)+VLOOKUP(BU318,'Grade-Percent-GPA'!$E:$F,2,FALSE)+VLOOKUP(BV318,'Grade-Percent-GPA'!$E:$F,2,FALSE)+VLOOKUP(BW318,'Grade-Percent-GPA'!$E:$F,2,FALSE)+VLOOKUP(BX318,'Grade-Percent-GPA'!$E:$F,2,FALSE)+VLOOKUP(BY318,'Grade-Percent-GPA'!$E:$F,2,FALSE)+VLOOKUP(BZ318,'Grade-Percent-GPA'!$E:$F,2,FALSE))/(IF(BS318="",0,1)+IF(BT318="",0,1)+IF(BU318="",0,1)+IF(BV318="",0,1)+IF(BW318="",0,1)+IF(BX318="",0,1)+IF(BY318="",0,1)+IF(BZ318="",0,1)))</f>
        <v/>
      </c>
      <c r="CB318" s="171" t="str">
        <f t="shared" si="26"/>
        <v/>
      </c>
      <c r="CC318" s="171" t="str">
        <f t="shared" si="27"/>
        <v/>
      </c>
      <c r="CD318" s="17"/>
      <c r="CE318" s="183"/>
      <c r="CF318" s="16"/>
      <c r="CG318" s="16"/>
      <c r="CH318" s="16"/>
      <c r="CI318" s="16"/>
      <c r="CJ318" s="16"/>
      <c r="CK318" s="16"/>
      <c r="CL318" s="16"/>
      <c r="CM318" s="16"/>
      <c r="CN318" s="171" t="str">
        <f>IF(AND(CF318="",CG318="",CH318="",CI318="",CJ318="",CK318="",CL318="",CM318=""),"",(VLOOKUP(CF318,'Grade-Percent-GPA'!$E:$F,2,FALSE)+VLOOKUP(CG318,'Grade-Percent-GPA'!$E:$F,2,FALSE)+VLOOKUP(CH318,'Grade-Percent-GPA'!$E:$F,2,FALSE)+VLOOKUP(CI318,'Grade-Percent-GPA'!$E:$F,2,FALSE)+VLOOKUP(CJ318,'Grade-Percent-GPA'!$E:$F,2,FALSE)+VLOOKUP(CK318,'Grade-Percent-GPA'!$E:$F,2,FALSE)+VLOOKUP(CL318,'Grade-Percent-GPA'!$E:$F,2,FALSE)+VLOOKUP(CM318,'Grade-Percent-GPA'!$E:$F,2,FALSE))/(IF(CF318="",0,1)+IF(CG318="",0,1)+IF(CH318="",0,1)+IF(CI318="",0,1)+IF(CJ318="",0,1)+IF(CK318="",0,1)+IF(CL318="",0,1)+IF(CM318="",0,1)))</f>
        <v/>
      </c>
      <c r="CO318" s="171" t="str">
        <f t="shared" si="28"/>
        <v/>
      </c>
      <c r="CP318" s="171" t="str">
        <f t="shared" si="29"/>
        <v/>
      </c>
      <c r="CQ318" s="17"/>
      <c r="CR318" s="183"/>
      <c r="CS318" s="16"/>
      <c r="CT318" s="16"/>
      <c r="CU318" s="16"/>
      <c r="CV318" s="16"/>
      <c r="CW318" s="16"/>
      <c r="CX318" s="16"/>
      <c r="CY318" s="16"/>
      <c r="CZ318" s="16"/>
      <c r="DA318" s="171" t="str">
        <f>IF(AND(CS318="",CT318="",CU318="",CV318="",CW318="",CX318="",CY318="",CZ318=""),"",(VLOOKUP(CS318,'Grade-Percent-GPA'!$E:$F,2,FALSE)+VLOOKUP(CT318,'Grade-Percent-GPA'!$E:$F,2,FALSE)+VLOOKUP(CU318,'Grade-Percent-GPA'!$E:$F,2,FALSE)+VLOOKUP(CV318,'Grade-Percent-GPA'!$E:$F,2,FALSE)+VLOOKUP(CW318,'Grade-Percent-GPA'!$E:$F,2,FALSE)+VLOOKUP(CX318,'Grade-Percent-GPA'!$E:$F,2,FALSE)+VLOOKUP(CY318,'Grade-Percent-GPA'!$E:$F,2,FALSE)+VLOOKUP(CZ318,'Grade-Percent-GPA'!$E:$F,2,FALSE))/(IF(CS318="",0,1)+IF(CT318="",0,1)+IF(CU318="",0,1)+IF(CV318="",0,1)+IF(CW318="",0,1)+IF(CX318="",0,1)+IF(CY318="",0,1)+IF(CZ318="",0,1)))</f>
        <v/>
      </c>
      <c r="DB318" s="171" t="str">
        <f t="shared" si="30"/>
        <v/>
      </c>
      <c r="DC318" s="171" t="str">
        <f t="shared" si="31"/>
        <v/>
      </c>
    </row>
    <row r="319" spans="1:107" ht="14.25" customHeight="1" x14ac:dyDescent="0.3">
      <c r="A319" s="182"/>
      <c r="B319" s="15"/>
      <c r="C319" s="15"/>
      <c r="D319" s="453"/>
      <c r="E319" s="183"/>
      <c r="F319" s="16"/>
      <c r="G319" s="16"/>
      <c r="H319" s="16"/>
      <c r="I319" s="16"/>
      <c r="J319" s="16"/>
      <c r="K319" s="16"/>
      <c r="L319" s="16"/>
      <c r="M319" s="16"/>
      <c r="N319" s="171" t="str">
        <f>IF(AND(F319="",G319="",H319="",I319="",J319="",K319="",L319="",M319=""),"",(VLOOKUP(F319,'Grade-Percent-GPA'!$E:$F,2,FALSE)+VLOOKUP(G319,'Grade-Percent-GPA'!$E:$F,2,FALSE)+VLOOKUP(H319,'Grade-Percent-GPA'!$E:$F,2,FALSE)+VLOOKUP(I319,'Grade-Percent-GPA'!$E:$F,2,FALSE)+VLOOKUP(J319,'Grade-Percent-GPA'!$E:$F,2,FALSE)+VLOOKUP(K319,'Grade-Percent-GPA'!$E:$F,2,FALSE)+VLOOKUP(L319,'Grade-Percent-GPA'!$E:$F,2,FALSE)+VLOOKUP(M319,'Grade-Percent-GPA'!$E:$F,2,FALSE))/(IF(F319="",0,1)+IF(G319="",0,1)+IF(H319="",0,1)+IF(I319="",0,1)+IF(J319="",0,1)+IF(K319="",0,1)+IF(L319="",0,1)+IF(M319="",0,1)))</f>
        <v/>
      </c>
      <c r="O319" s="171" t="str">
        <f t="shared" si="16"/>
        <v/>
      </c>
      <c r="P319" s="171" t="str">
        <f t="shared" si="17"/>
        <v/>
      </c>
      <c r="Q319" s="17"/>
      <c r="R319" s="183"/>
      <c r="S319" s="16"/>
      <c r="T319" s="16"/>
      <c r="U319" s="16"/>
      <c r="V319" s="16"/>
      <c r="W319" s="16"/>
      <c r="X319" s="16"/>
      <c r="Y319" s="16"/>
      <c r="Z319" s="16"/>
      <c r="AA319" s="171" t="str">
        <f>IF(AND(S319="",T319="",U319="",V319="",W319="",X319="",Y319="",Z319=""),"",(VLOOKUP(S319,'Grade-Percent-GPA'!$E:$F,2,FALSE)+VLOOKUP(T319,'Grade-Percent-GPA'!$E:$F,2,FALSE)+VLOOKUP(U319,'Grade-Percent-GPA'!$E:$F,2,FALSE)+VLOOKUP(V319,'Grade-Percent-GPA'!$E:$F,2,FALSE)+VLOOKUP(W319,'Grade-Percent-GPA'!$E:$F,2,FALSE)+VLOOKUP(X319,'Grade-Percent-GPA'!$E:$F,2,FALSE)+VLOOKUP(Y319,'Grade-Percent-GPA'!$E:$F,2,FALSE)+VLOOKUP(Z319,'Grade-Percent-GPA'!$E:$F,2,FALSE))/(IF(S319="",0,1)+IF(T319="",0,1)+IF(U319="",0,1)+IF(V319="",0,1)+IF(W319="",0,1)+IF(X319="",0,1)+IF(Y319="",0,1)+IF(Z319="",0,1)))</f>
        <v/>
      </c>
      <c r="AB319" s="171" t="str">
        <f t="shared" si="18"/>
        <v/>
      </c>
      <c r="AC319" s="171" t="str">
        <f t="shared" si="19"/>
        <v/>
      </c>
      <c r="AD319" s="17"/>
      <c r="AE319" s="183"/>
      <c r="AF319" s="16"/>
      <c r="AG319" s="16"/>
      <c r="AH319" s="16"/>
      <c r="AI319" s="16"/>
      <c r="AJ319" s="16"/>
      <c r="AK319" s="16"/>
      <c r="AL319" s="16"/>
      <c r="AM319" s="16"/>
      <c r="AN319" s="171" t="str">
        <f>IF(AND(AF319="",AG319="",AH319="",AI319="",AJ319="",AK319="",AL319="",AM319=""),"",(VLOOKUP(AF319,'Grade-Percent-GPA'!$E:$F,2,FALSE)+VLOOKUP(AG319,'Grade-Percent-GPA'!$E:$F,2,FALSE)+VLOOKUP(AH319,'Grade-Percent-GPA'!$E:$F,2,FALSE)+VLOOKUP(AI319,'Grade-Percent-GPA'!$E:$F,2,FALSE)+VLOOKUP(AJ319,'Grade-Percent-GPA'!$E:$F,2,FALSE)+VLOOKUP(AK319,'Grade-Percent-GPA'!$E:$F,2,FALSE)+VLOOKUP(AL319,'Grade-Percent-GPA'!$E:$F,2,FALSE)+VLOOKUP(AM319,'Grade-Percent-GPA'!$E:$F,2,FALSE))/(IF(AF319="",0,1)+IF(AG319="",0,1)+IF(AH319="",0,1)+IF(AI319="",0,1)+IF(AJ319="",0,1)+IF(AK319="",0,1)+IF(AL319="",0,1)+IF(AM319="",0,1)))</f>
        <v/>
      </c>
      <c r="AO319" s="171" t="str">
        <f t="shared" si="20"/>
        <v/>
      </c>
      <c r="AP319" s="171" t="str">
        <f t="shared" si="21"/>
        <v/>
      </c>
      <c r="AQ319" s="17"/>
      <c r="AR319" s="183"/>
      <c r="AS319" s="16"/>
      <c r="AT319" s="16"/>
      <c r="AU319" s="16"/>
      <c r="AV319" s="16"/>
      <c r="AW319" s="16"/>
      <c r="AX319" s="16"/>
      <c r="AY319" s="16"/>
      <c r="AZ319" s="16"/>
      <c r="BA319" s="171" t="str">
        <f>IF(AND(AS319="",AT319="",AU319="",AV319="",AW319="",AX319="",AY319="",AZ319=""),"",(VLOOKUP(AS319,'Grade-Percent-GPA'!$E:$F,2,FALSE)+VLOOKUP(AT319,'Grade-Percent-GPA'!$E:$F,2,FALSE)+VLOOKUP(AU319,'Grade-Percent-GPA'!$E:$F,2,FALSE)+VLOOKUP(AV319,'Grade-Percent-GPA'!$E:$F,2,FALSE)+VLOOKUP(AW319,'Grade-Percent-GPA'!$E:$F,2,FALSE)+VLOOKUP(AX319,'Grade-Percent-GPA'!$E:$F,2,FALSE)+VLOOKUP(AY319,'Grade-Percent-GPA'!$E:$F,2,FALSE)+VLOOKUP(AZ319,'Grade-Percent-GPA'!$E:$F,2,FALSE))/(IF(AS319="",0,1)+IF(AT319="",0,1)+IF(AU319="",0,1)+IF(AV319="",0,1)+IF(AW319="",0,1)+IF(AX319="",0,1)+IF(AY319="",0,1)+IF(AZ319="",0,1)))</f>
        <v/>
      </c>
      <c r="BB319" s="171" t="str">
        <f t="shared" si="22"/>
        <v/>
      </c>
      <c r="BC319" s="171" t="str">
        <f t="shared" si="23"/>
        <v/>
      </c>
      <c r="BD319" s="17"/>
      <c r="BE319" s="183"/>
      <c r="BF319" s="16"/>
      <c r="BG319" s="16"/>
      <c r="BH319" s="16"/>
      <c r="BI319" s="16"/>
      <c r="BJ319" s="16"/>
      <c r="BK319" s="16"/>
      <c r="BL319" s="16"/>
      <c r="BM319" s="16"/>
      <c r="BN319" s="171" t="str">
        <f>IF(AND(BF319="",BG319="",BH319="",BI319="",BJ319="",BK319="",BL319="",BM319=""),"",(VLOOKUP(BF319,'Grade-Percent-GPA'!$E:$F,2,FALSE)+VLOOKUP(BG319,'Grade-Percent-GPA'!$E:$F,2,FALSE)+VLOOKUP(BH319,'Grade-Percent-GPA'!$E:$F,2,FALSE)+VLOOKUP(BI319,'Grade-Percent-GPA'!$E:$F,2,FALSE)+VLOOKUP(BJ319,'Grade-Percent-GPA'!$E:$F,2,FALSE)+VLOOKUP(BK319,'Grade-Percent-GPA'!$E:$F,2,FALSE)+VLOOKUP(BL319,'Grade-Percent-GPA'!$E:$F,2,FALSE)+VLOOKUP(BM319,'Grade-Percent-GPA'!$E:$F,2,FALSE))/(IF(BF319="",0,1)+IF(BG319="",0,1)+IF(BH319="",0,1)+IF(BI319="",0,1)+IF(BJ319="",0,1)+IF(BK319="",0,1)+IF(BL319="",0,1)+IF(BM319="",0,1)))</f>
        <v/>
      </c>
      <c r="BO319" s="171" t="str">
        <f t="shared" si="24"/>
        <v/>
      </c>
      <c r="BP319" s="171" t="str">
        <f t="shared" si="25"/>
        <v/>
      </c>
      <c r="BQ319" s="17"/>
      <c r="BR319" s="183"/>
      <c r="BS319" s="16"/>
      <c r="BT319" s="16"/>
      <c r="BU319" s="16"/>
      <c r="BV319" s="16"/>
      <c r="BW319" s="16"/>
      <c r="BX319" s="16"/>
      <c r="BY319" s="16"/>
      <c r="BZ319" s="16"/>
      <c r="CA319" s="171" t="str">
        <f>IF(AND(BS319="",BT319="",BU319="",BV319="",BW319="",BX319="",BY319="",BZ319=""),"",(VLOOKUP(BS319,'Grade-Percent-GPA'!$E:$F,2,FALSE)+VLOOKUP(BT319,'Grade-Percent-GPA'!$E:$F,2,FALSE)+VLOOKUP(BU319,'Grade-Percent-GPA'!$E:$F,2,FALSE)+VLOOKUP(BV319,'Grade-Percent-GPA'!$E:$F,2,FALSE)+VLOOKUP(BW319,'Grade-Percent-GPA'!$E:$F,2,FALSE)+VLOOKUP(BX319,'Grade-Percent-GPA'!$E:$F,2,FALSE)+VLOOKUP(BY319,'Grade-Percent-GPA'!$E:$F,2,FALSE)+VLOOKUP(BZ319,'Grade-Percent-GPA'!$E:$F,2,FALSE))/(IF(BS319="",0,1)+IF(BT319="",0,1)+IF(BU319="",0,1)+IF(BV319="",0,1)+IF(BW319="",0,1)+IF(BX319="",0,1)+IF(BY319="",0,1)+IF(BZ319="",0,1)))</f>
        <v/>
      </c>
      <c r="CB319" s="171" t="str">
        <f t="shared" si="26"/>
        <v/>
      </c>
      <c r="CC319" s="171" t="str">
        <f t="shared" si="27"/>
        <v/>
      </c>
      <c r="CD319" s="17"/>
      <c r="CE319" s="183"/>
      <c r="CF319" s="16"/>
      <c r="CG319" s="16"/>
      <c r="CH319" s="16"/>
      <c r="CI319" s="16"/>
      <c r="CJ319" s="16"/>
      <c r="CK319" s="16"/>
      <c r="CL319" s="16"/>
      <c r="CM319" s="16"/>
      <c r="CN319" s="171" t="str">
        <f>IF(AND(CF319="",CG319="",CH319="",CI319="",CJ319="",CK319="",CL319="",CM319=""),"",(VLOOKUP(CF319,'Grade-Percent-GPA'!$E:$F,2,FALSE)+VLOOKUP(CG319,'Grade-Percent-GPA'!$E:$F,2,FALSE)+VLOOKUP(CH319,'Grade-Percent-GPA'!$E:$F,2,FALSE)+VLOOKUP(CI319,'Grade-Percent-GPA'!$E:$F,2,FALSE)+VLOOKUP(CJ319,'Grade-Percent-GPA'!$E:$F,2,FALSE)+VLOOKUP(CK319,'Grade-Percent-GPA'!$E:$F,2,FALSE)+VLOOKUP(CL319,'Grade-Percent-GPA'!$E:$F,2,FALSE)+VLOOKUP(CM319,'Grade-Percent-GPA'!$E:$F,2,FALSE))/(IF(CF319="",0,1)+IF(CG319="",0,1)+IF(CH319="",0,1)+IF(CI319="",0,1)+IF(CJ319="",0,1)+IF(CK319="",0,1)+IF(CL319="",0,1)+IF(CM319="",0,1)))</f>
        <v/>
      </c>
      <c r="CO319" s="171" t="str">
        <f t="shared" si="28"/>
        <v/>
      </c>
      <c r="CP319" s="171" t="str">
        <f t="shared" si="29"/>
        <v/>
      </c>
      <c r="CQ319" s="17"/>
      <c r="CR319" s="183"/>
      <c r="CS319" s="16"/>
      <c r="CT319" s="16"/>
      <c r="CU319" s="16"/>
      <c r="CV319" s="16"/>
      <c r="CW319" s="16"/>
      <c r="CX319" s="16"/>
      <c r="CY319" s="16"/>
      <c r="CZ319" s="16"/>
      <c r="DA319" s="171" t="str">
        <f>IF(AND(CS319="",CT319="",CU319="",CV319="",CW319="",CX319="",CY319="",CZ319=""),"",(VLOOKUP(CS319,'Grade-Percent-GPA'!$E:$F,2,FALSE)+VLOOKUP(CT319,'Grade-Percent-GPA'!$E:$F,2,FALSE)+VLOOKUP(CU319,'Grade-Percent-GPA'!$E:$F,2,FALSE)+VLOOKUP(CV319,'Grade-Percent-GPA'!$E:$F,2,FALSE)+VLOOKUP(CW319,'Grade-Percent-GPA'!$E:$F,2,FALSE)+VLOOKUP(CX319,'Grade-Percent-GPA'!$E:$F,2,FALSE)+VLOOKUP(CY319,'Grade-Percent-GPA'!$E:$F,2,FALSE)+VLOOKUP(CZ319,'Grade-Percent-GPA'!$E:$F,2,FALSE))/(IF(CS319="",0,1)+IF(CT319="",0,1)+IF(CU319="",0,1)+IF(CV319="",0,1)+IF(CW319="",0,1)+IF(CX319="",0,1)+IF(CY319="",0,1)+IF(CZ319="",0,1)))</f>
        <v/>
      </c>
      <c r="DB319" s="171" t="str">
        <f t="shared" si="30"/>
        <v/>
      </c>
      <c r="DC319" s="171" t="str">
        <f t="shared" si="31"/>
        <v/>
      </c>
    </row>
    <row r="320" spans="1:107" ht="14.25" customHeight="1" x14ac:dyDescent="0.3">
      <c r="A320" s="182"/>
      <c r="B320" s="15"/>
      <c r="C320" s="15"/>
      <c r="D320" s="453"/>
      <c r="E320" s="183"/>
      <c r="F320" s="16"/>
      <c r="G320" s="16"/>
      <c r="H320" s="16"/>
      <c r="I320" s="16"/>
      <c r="J320" s="16"/>
      <c r="K320" s="16"/>
      <c r="L320" s="16"/>
      <c r="M320" s="16"/>
      <c r="N320" s="171" t="str">
        <f>IF(AND(F320="",G320="",H320="",I320="",J320="",K320="",L320="",M320=""),"",(VLOOKUP(F320,'Grade-Percent-GPA'!$E:$F,2,FALSE)+VLOOKUP(G320,'Grade-Percent-GPA'!$E:$F,2,FALSE)+VLOOKUP(H320,'Grade-Percent-GPA'!$E:$F,2,FALSE)+VLOOKUP(I320,'Grade-Percent-GPA'!$E:$F,2,FALSE)+VLOOKUP(J320,'Grade-Percent-GPA'!$E:$F,2,FALSE)+VLOOKUP(K320,'Grade-Percent-GPA'!$E:$F,2,FALSE)+VLOOKUP(L320,'Grade-Percent-GPA'!$E:$F,2,FALSE)+VLOOKUP(M320,'Grade-Percent-GPA'!$E:$F,2,FALSE))/(IF(F320="",0,1)+IF(G320="",0,1)+IF(H320="",0,1)+IF(I320="",0,1)+IF(J320="",0,1)+IF(K320="",0,1)+IF(L320="",0,1)+IF(M320="",0,1)))</f>
        <v/>
      </c>
      <c r="O320" s="171" t="str">
        <f t="shared" si="16"/>
        <v/>
      </c>
      <c r="P320" s="171" t="str">
        <f t="shared" si="17"/>
        <v/>
      </c>
      <c r="Q320" s="17"/>
      <c r="R320" s="183"/>
      <c r="S320" s="16"/>
      <c r="T320" s="16"/>
      <c r="U320" s="16"/>
      <c r="V320" s="16"/>
      <c r="W320" s="16"/>
      <c r="X320" s="16"/>
      <c r="Y320" s="16"/>
      <c r="Z320" s="16"/>
      <c r="AA320" s="171" t="str">
        <f>IF(AND(S320="",T320="",U320="",V320="",W320="",X320="",Y320="",Z320=""),"",(VLOOKUP(S320,'Grade-Percent-GPA'!$E:$F,2,FALSE)+VLOOKUP(T320,'Grade-Percent-GPA'!$E:$F,2,FALSE)+VLOOKUP(U320,'Grade-Percent-GPA'!$E:$F,2,FALSE)+VLOOKUP(V320,'Grade-Percent-GPA'!$E:$F,2,FALSE)+VLOOKUP(W320,'Grade-Percent-GPA'!$E:$F,2,FALSE)+VLOOKUP(X320,'Grade-Percent-GPA'!$E:$F,2,FALSE)+VLOOKUP(Y320,'Grade-Percent-GPA'!$E:$F,2,FALSE)+VLOOKUP(Z320,'Grade-Percent-GPA'!$E:$F,2,FALSE))/(IF(S320="",0,1)+IF(T320="",0,1)+IF(U320="",0,1)+IF(V320="",0,1)+IF(W320="",0,1)+IF(X320="",0,1)+IF(Y320="",0,1)+IF(Z320="",0,1)))</f>
        <v/>
      </c>
      <c r="AB320" s="171" t="str">
        <f t="shared" si="18"/>
        <v/>
      </c>
      <c r="AC320" s="171" t="str">
        <f t="shared" si="19"/>
        <v/>
      </c>
      <c r="AD320" s="17"/>
      <c r="AE320" s="183"/>
      <c r="AF320" s="16"/>
      <c r="AG320" s="16"/>
      <c r="AH320" s="16"/>
      <c r="AI320" s="16"/>
      <c r="AJ320" s="16"/>
      <c r="AK320" s="16"/>
      <c r="AL320" s="16"/>
      <c r="AM320" s="16"/>
      <c r="AN320" s="171" t="str">
        <f>IF(AND(AF320="",AG320="",AH320="",AI320="",AJ320="",AK320="",AL320="",AM320=""),"",(VLOOKUP(AF320,'Grade-Percent-GPA'!$E:$F,2,FALSE)+VLOOKUP(AG320,'Grade-Percent-GPA'!$E:$F,2,FALSE)+VLOOKUP(AH320,'Grade-Percent-GPA'!$E:$F,2,FALSE)+VLOOKUP(AI320,'Grade-Percent-GPA'!$E:$F,2,FALSE)+VLOOKUP(AJ320,'Grade-Percent-GPA'!$E:$F,2,FALSE)+VLOOKUP(AK320,'Grade-Percent-GPA'!$E:$F,2,FALSE)+VLOOKUP(AL320,'Grade-Percent-GPA'!$E:$F,2,FALSE)+VLOOKUP(AM320,'Grade-Percent-GPA'!$E:$F,2,FALSE))/(IF(AF320="",0,1)+IF(AG320="",0,1)+IF(AH320="",0,1)+IF(AI320="",0,1)+IF(AJ320="",0,1)+IF(AK320="",0,1)+IF(AL320="",0,1)+IF(AM320="",0,1)))</f>
        <v/>
      </c>
      <c r="AO320" s="171" t="str">
        <f t="shared" si="20"/>
        <v/>
      </c>
      <c r="AP320" s="171" t="str">
        <f t="shared" si="21"/>
        <v/>
      </c>
      <c r="AQ320" s="17"/>
      <c r="AR320" s="183"/>
      <c r="AS320" s="16"/>
      <c r="AT320" s="16"/>
      <c r="AU320" s="16"/>
      <c r="AV320" s="16"/>
      <c r="AW320" s="16"/>
      <c r="AX320" s="16"/>
      <c r="AY320" s="16"/>
      <c r="AZ320" s="16"/>
      <c r="BA320" s="171" t="str">
        <f>IF(AND(AS320="",AT320="",AU320="",AV320="",AW320="",AX320="",AY320="",AZ320=""),"",(VLOOKUP(AS320,'Grade-Percent-GPA'!$E:$F,2,FALSE)+VLOOKUP(AT320,'Grade-Percent-GPA'!$E:$F,2,FALSE)+VLOOKUP(AU320,'Grade-Percent-GPA'!$E:$F,2,FALSE)+VLOOKUP(AV320,'Grade-Percent-GPA'!$E:$F,2,FALSE)+VLOOKUP(AW320,'Grade-Percent-GPA'!$E:$F,2,FALSE)+VLOOKUP(AX320,'Grade-Percent-GPA'!$E:$F,2,FALSE)+VLOOKUP(AY320,'Grade-Percent-GPA'!$E:$F,2,FALSE)+VLOOKUP(AZ320,'Grade-Percent-GPA'!$E:$F,2,FALSE))/(IF(AS320="",0,1)+IF(AT320="",0,1)+IF(AU320="",0,1)+IF(AV320="",0,1)+IF(AW320="",0,1)+IF(AX320="",0,1)+IF(AY320="",0,1)+IF(AZ320="",0,1)))</f>
        <v/>
      </c>
      <c r="BB320" s="171" t="str">
        <f t="shared" si="22"/>
        <v/>
      </c>
      <c r="BC320" s="171" t="str">
        <f t="shared" si="23"/>
        <v/>
      </c>
      <c r="BD320" s="17"/>
      <c r="BE320" s="183"/>
      <c r="BF320" s="16"/>
      <c r="BG320" s="16"/>
      <c r="BH320" s="16"/>
      <c r="BI320" s="16"/>
      <c r="BJ320" s="16"/>
      <c r="BK320" s="16"/>
      <c r="BL320" s="16"/>
      <c r="BM320" s="16"/>
      <c r="BN320" s="171" t="str">
        <f>IF(AND(BF320="",BG320="",BH320="",BI320="",BJ320="",BK320="",BL320="",BM320=""),"",(VLOOKUP(BF320,'Grade-Percent-GPA'!$E:$F,2,FALSE)+VLOOKUP(BG320,'Grade-Percent-GPA'!$E:$F,2,FALSE)+VLOOKUP(BH320,'Grade-Percent-GPA'!$E:$F,2,FALSE)+VLOOKUP(BI320,'Grade-Percent-GPA'!$E:$F,2,FALSE)+VLOOKUP(BJ320,'Grade-Percent-GPA'!$E:$F,2,FALSE)+VLOOKUP(BK320,'Grade-Percent-GPA'!$E:$F,2,FALSE)+VLOOKUP(BL320,'Grade-Percent-GPA'!$E:$F,2,FALSE)+VLOOKUP(BM320,'Grade-Percent-GPA'!$E:$F,2,FALSE))/(IF(BF320="",0,1)+IF(BG320="",0,1)+IF(BH320="",0,1)+IF(BI320="",0,1)+IF(BJ320="",0,1)+IF(BK320="",0,1)+IF(BL320="",0,1)+IF(BM320="",0,1)))</f>
        <v/>
      </c>
      <c r="BO320" s="171" t="str">
        <f t="shared" si="24"/>
        <v/>
      </c>
      <c r="BP320" s="171" t="str">
        <f t="shared" si="25"/>
        <v/>
      </c>
      <c r="BQ320" s="17"/>
      <c r="BR320" s="183"/>
      <c r="BS320" s="16"/>
      <c r="BT320" s="16"/>
      <c r="BU320" s="16"/>
      <c r="BV320" s="16"/>
      <c r="BW320" s="16"/>
      <c r="BX320" s="16"/>
      <c r="BY320" s="16"/>
      <c r="BZ320" s="16"/>
      <c r="CA320" s="171" t="str">
        <f>IF(AND(BS320="",BT320="",BU320="",BV320="",BW320="",BX320="",BY320="",BZ320=""),"",(VLOOKUP(BS320,'Grade-Percent-GPA'!$E:$F,2,FALSE)+VLOOKUP(BT320,'Grade-Percent-GPA'!$E:$F,2,FALSE)+VLOOKUP(BU320,'Grade-Percent-GPA'!$E:$F,2,FALSE)+VLOOKUP(BV320,'Grade-Percent-GPA'!$E:$F,2,FALSE)+VLOOKUP(BW320,'Grade-Percent-GPA'!$E:$F,2,FALSE)+VLOOKUP(BX320,'Grade-Percent-GPA'!$E:$F,2,FALSE)+VLOOKUP(BY320,'Grade-Percent-GPA'!$E:$F,2,FALSE)+VLOOKUP(BZ320,'Grade-Percent-GPA'!$E:$F,2,FALSE))/(IF(BS320="",0,1)+IF(BT320="",0,1)+IF(BU320="",0,1)+IF(BV320="",0,1)+IF(BW320="",0,1)+IF(BX320="",0,1)+IF(BY320="",0,1)+IF(BZ320="",0,1)))</f>
        <v/>
      </c>
      <c r="CB320" s="171" t="str">
        <f t="shared" si="26"/>
        <v/>
      </c>
      <c r="CC320" s="171" t="str">
        <f t="shared" si="27"/>
        <v/>
      </c>
      <c r="CD320" s="17"/>
      <c r="CE320" s="183"/>
      <c r="CF320" s="16"/>
      <c r="CG320" s="16"/>
      <c r="CH320" s="16"/>
      <c r="CI320" s="16"/>
      <c r="CJ320" s="16"/>
      <c r="CK320" s="16"/>
      <c r="CL320" s="16"/>
      <c r="CM320" s="16"/>
      <c r="CN320" s="171" t="str">
        <f>IF(AND(CF320="",CG320="",CH320="",CI320="",CJ320="",CK320="",CL320="",CM320=""),"",(VLOOKUP(CF320,'Grade-Percent-GPA'!$E:$F,2,FALSE)+VLOOKUP(CG320,'Grade-Percent-GPA'!$E:$F,2,FALSE)+VLOOKUP(CH320,'Grade-Percent-GPA'!$E:$F,2,FALSE)+VLOOKUP(CI320,'Grade-Percent-GPA'!$E:$F,2,FALSE)+VLOOKUP(CJ320,'Grade-Percent-GPA'!$E:$F,2,FALSE)+VLOOKUP(CK320,'Grade-Percent-GPA'!$E:$F,2,FALSE)+VLOOKUP(CL320,'Grade-Percent-GPA'!$E:$F,2,FALSE)+VLOOKUP(CM320,'Grade-Percent-GPA'!$E:$F,2,FALSE))/(IF(CF320="",0,1)+IF(CG320="",0,1)+IF(CH320="",0,1)+IF(CI320="",0,1)+IF(CJ320="",0,1)+IF(CK320="",0,1)+IF(CL320="",0,1)+IF(CM320="",0,1)))</f>
        <v/>
      </c>
      <c r="CO320" s="171" t="str">
        <f t="shared" si="28"/>
        <v/>
      </c>
      <c r="CP320" s="171" t="str">
        <f t="shared" si="29"/>
        <v/>
      </c>
      <c r="CQ320" s="17"/>
      <c r="CR320" s="183"/>
      <c r="CS320" s="16"/>
      <c r="CT320" s="16"/>
      <c r="CU320" s="16"/>
      <c r="CV320" s="16"/>
      <c r="CW320" s="16"/>
      <c r="CX320" s="16"/>
      <c r="CY320" s="16"/>
      <c r="CZ320" s="16"/>
      <c r="DA320" s="171" t="str">
        <f>IF(AND(CS320="",CT320="",CU320="",CV320="",CW320="",CX320="",CY320="",CZ320=""),"",(VLOOKUP(CS320,'Grade-Percent-GPA'!$E:$F,2,FALSE)+VLOOKUP(CT320,'Grade-Percent-GPA'!$E:$F,2,FALSE)+VLOOKUP(CU320,'Grade-Percent-GPA'!$E:$F,2,FALSE)+VLOOKUP(CV320,'Grade-Percent-GPA'!$E:$F,2,FALSE)+VLOOKUP(CW320,'Grade-Percent-GPA'!$E:$F,2,FALSE)+VLOOKUP(CX320,'Grade-Percent-GPA'!$E:$F,2,FALSE)+VLOOKUP(CY320,'Grade-Percent-GPA'!$E:$F,2,FALSE)+VLOOKUP(CZ320,'Grade-Percent-GPA'!$E:$F,2,FALSE))/(IF(CS320="",0,1)+IF(CT320="",0,1)+IF(CU320="",0,1)+IF(CV320="",0,1)+IF(CW320="",0,1)+IF(CX320="",0,1)+IF(CY320="",0,1)+IF(CZ320="",0,1)))</f>
        <v/>
      </c>
      <c r="DB320" s="171" t="str">
        <f t="shared" si="30"/>
        <v/>
      </c>
      <c r="DC320" s="171" t="str">
        <f t="shared" si="31"/>
        <v/>
      </c>
    </row>
    <row r="321" spans="1:107" ht="14.25" customHeight="1" x14ac:dyDescent="0.3">
      <c r="A321" s="182"/>
      <c r="B321" s="15"/>
      <c r="C321" s="15"/>
      <c r="D321" s="453"/>
      <c r="E321" s="183"/>
      <c r="F321" s="16"/>
      <c r="G321" s="16"/>
      <c r="H321" s="16"/>
      <c r="I321" s="16"/>
      <c r="J321" s="16"/>
      <c r="K321" s="16"/>
      <c r="L321" s="16"/>
      <c r="M321" s="16"/>
      <c r="N321" s="171" t="str">
        <f>IF(AND(F321="",G321="",H321="",I321="",J321="",K321="",L321="",M321=""),"",(VLOOKUP(F321,'Grade-Percent-GPA'!$E:$F,2,FALSE)+VLOOKUP(G321,'Grade-Percent-GPA'!$E:$F,2,FALSE)+VLOOKUP(H321,'Grade-Percent-GPA'!$E:$F,2,FALSE)+VLOOKUP(I321,'Grade-Percent-GPA'!$E:$F,2,FALSE)+VLOOKUP(J321,'Grade-Percent-GPA'!$E:$F,2,FALSE)+VLOOKUP(K321,'Grade-Percent-GPA'!$E:$F,2,FALSE)+VLOOKUP(L321,'Grade-Percent-GPA'!$E:$F,2,FALSE)+VLOOKUP(M321,'Grade-Percent-GPA'!$E:$F,2,FALSE))/(IF(F321="",0,1)+IF(G321="",0,1)+IF(H321="",0,1)+IF(I321="",0,1)+IF(J321="",0,1)+IF(K321="",0,1)+IF(L321="",0,1)+IF(M321="",0,1)))</f>
        <v/>
      </c>
      <c r="O321" s="171" t="str">
        <f t="shared" si="16"/>
        <v/>
      </c>
      <c r="P321" s="171" t="str">
        <f t="shared" si="17"/>
        <v/>
      </c>
      <c r="Q321" s="17"/>
      <c r="R321" s="183"/>
      <c r="S321" s="16"/>
      <c r="T321" s="16"/>
      <c r="U321" s="16"/>
      <c r="V321" s="16"/>
      <c r="W321" s="16"/>
      <c r="X321" s="16"/>
      <c r="Y321" s="16"/>
      <c r="Z321" s="16"/>
      <c r="AA321" s="171" t="str">
        <f>IF(AND(S321="",T321="",U321="",V321="",W321="",X321="",Y321="",Z321=""),"",(VLOOKUP(S321,'Grade-Percent-GPA'!$E:$F,2,FALSE)+VLOOKUP(T321,'Grade-Percent-GPA'!$E:$F,2,FALSE)+VLOOKUP(U321,'Grade-Percent-GPA'!$E:$F,2,FALSE)+VLOOKUP(V321,'Grade-Percent-GPA'!$E:$F,2,FALSE)+VLOOKUP(W321,'Grade-Percent-GPA'!$E:$F,2,FALSE)+VLOOKUP(X321,'Grade-Percent-GPA'!$E:$F,2,FALSE)+VLOOKUP(Y321,'Grade-Percent-GPA'!$E:$F,2,FALSE)+VLOOKUP(Z321,'Grade-Percent-GPA'!$E:$F,2,FALSE))/(IF(S321="",0,1)+IF(T321="",0,1)+IF(U321="",0,1)+IF(V321="",0,1)+IF(W321="",0,1)+IF(X321="",0,1)+IF(Y321="",0,1)+IF(Z321="",0,1)))</f>
        <v/>
      </c>
      <c r="AB321" s="171" t="str">
        <f t="shared" si="18"/>
        <v/>
      </c>
      <c r="AC321" s="171" t="str">
        <f t="shared" si="19"/>
        <v/>
      </c>
      <c r="AD321" s="17"/>
      <c r="AE321" s="183"/>
      <c r="AF321" s="16"/>
      <c r="AG321" s="16"/>
      <c r="AH321" s="16"/>
      <c r="AI321" s="16"/>
      <c r="AJ321" s="16"/>
      <c r="AK321" s="16"/>
      <c r="AL321" s="16"/>
      <c r="AM321" s="16"/>
      <c r="AN321" s="171" t="str">
        <f>IF(AND(AF321="",AG321="",AH321="",AI321="",AJ321="",AK321="",AL321="",AM321=""),"",(VLOOKUP(AF321,'Grade-Percent-GPA'!$E:$F,2,FALSE)+VLOOKUP(AG321,'Grade-Percent-GPA'!$E:$F,2,FALSE)+VLOOKUP(AH321,'Grade-Percent-GPA'!$E:$F,2,FALSE)+VLOOKUP(AI321,'Grade-Percent-GPA'!$E:$F,2,FALSE)+VLOOKUP(AJ321,'Grade-Percent-GPA'!$E:$F,2,FALSE)+VLOOKUP(AK321,'Grade-Percent-GPA'!$E:$F,2,FALSE)+VLOOKUP(AL321,'Grade-Percent-GPA'!$E:$F,2,FALSE)+VLOOKUP(AM321,'Grade-Percent-GPA'!$E:$F,2,FALSE))/(IF(AF321="",0,1)+IF(AG321="",0,1)+IF(AH321="",0,1)+IF(AI321="",0,1)+IF(AJ321="",0,1)+IF(AK321="",0,1)+IF(AL321="",0,1)+IF(AM321="",0,1)))</f>
        <v/>
      </c>
      <c r="AO321" s="171" t="str">
        <f t="shared" si="20"/>
        <v/>
      </c>
      <c r="AP321" s="171" t="str">
        <f t="shared" si="21"/>
        <v/>
      </c>
      <c r="AQ321" s="17"/>
      <c r="AR321" s="183"/>
      <c r="AS321" s="16"/>
      <c r="AT321" s="16"/>
      <c r="AU321" s="16"/>
      <c r="AV321" s="16"/>
      <c r="AW321" s="16"/>
      <c r="AX321" s="16"/>
      <c r="AY321" s="16"/>
      <c r="AZ321" s="16"/>
      <c r="BA321" s="171" t="str">
        <f>IF(AND(AS321="",AT321="",AU321="",AV321="",AW321="",AX321="",AY321="",AZ321=""),"",(VLOOKUP(AS321,'Grade-Percent-GPA'!$E:$F,2,FALSE)+VLOOKUP(AT321,'Grade-Percent-GPA'!$E:$F,2,FALSE)+VLOOKUP(AU321,'Grade-Percent-GPA'!$E:$F,2,FALSE)+VLOOKUP(AV321,'Grade-Percent-GPA'!$E:$F,2,FALSE)+VLOOKUP(AW321,'Grade-Percent-GPA'!$E:$F,2,FALSE)+VLOOKUP(AX321,'Grade-Percent-GPA'!$E:$F,2,FALSE)+VLOOKUP(AY321,'Grade-Percent-GPA'!$E:$F,2,FALSE)+VLOOKUP(AZ321,'Grade-Percent-GPA'!$E:$F,2,FALSE))/(IF(AS321="",0,1)+IF(AT321="",0,1)+IF(AU321="",0,1)+IF(AV321="",0,1)+IF(AW321="",0,1)+IF(AX321="",0,1)+IF(AY321="",0,1)+IF(AZ321="",0,1)))</f>
        <v/>
      </c>
      <c r="BB321" s="171" t="str">
        <f t="shared" si="22"/>
        <v/>
      </c>
      <c r="BC321" s="171" t="str">
        <f t="shared" si="23"/>
        <v/>
      </c>
      <c r="BD321" s="17"/>
      <c r="BE321" s="183"/>
      <c r="BF321" s="16"/>
      <c r="BG321" s="16"/>
      <c r="BH321" s="16"/>
      <c r="BI321" s="16"/>
      <c r="BJ321" s="16"/>
      <c r="BK321" s="16"/>
      <c r="BL321" s="16"/>
      <c r="BM321" s="16"/>
      <c r="BN321" s="171" t="str">
        <f>IF(AND(BF321="",BG321="",BH321="",BI321="",BJ321="",BK321="",BL321="",BM321=""),"",(VLOOKUP(BF321,'Grade-Percent-GPA'!$E:$F,2,FALSE)+VLOOKUP(BG321,'Grade-Percent-GPA'!$E:$F,2,FALSE)+VLOOKUP(BH321,'Grade-Percent-GPA'!$E:$F,2,FALSE)+VLOOKUP(BI321,'Grade-Percent-GPA'!$E:$F,2,FALSE)+VLOOKUP(BJ321,'Grade-Percent-GPA'!$E:$F,2,FALSE)+VLOOKUP(BK321,'Grade-Percent-GPA'!$E:$F,2,FALSE)+VLOOKUP(BL321,'Grade-Percent-GPA'!$E:$F,2,FALSE)+VLOOKUP(BM321,'Grade-Percent-GPA'!$E:$F,2,FALSE))/(IF(BF321="",0,1)+IF(BG321="",0,1)+IF(BH321="",0,1)+IF(BI321="",0,1)+IF(BJ321="",0,1)+IF(BK321="",0,1)+IF(BL321="",0,1)+IF(BM321="",0,1)))</f>
        <v/>
      </c>
      <c r="BO321" s="171" t="str">
        <f t="shared" si="24"/>
        <v/>
      </c>
      <c r="BP321" s="171" t="str">
        <f t="shared" si="25"/>
        <v/>
      </c>
      <c r="BQ321" s="17"/>
      <c r="BR321" s="183"/>
      <c r="BS321" s="16"/>
      <c r="BT321" s="16"/>
      <c r="BU321" s="16"/>
      <c r="BV321" s="16"/>
      <c r="BW321" s="16"/>
      <c r="BX321" s="16"/>
      <c r="BY321" s="16"/>
      <c r="BZ321" s="16"/>
      <c r="CA321" s="171" t="str">
        <f>IF(AND(BS321="",BT321="",BU321="",BV321="",BW321="",BX321="",BY321="",BZ321=""),"",(VLOOKUP(BS321,'Grade-Percent-GPA'!$E:$F,2,FALSE)+VLOOKUP(BT321,'Grade-Percent-GPA'!$E:$F,2,FALSE)+VLOOKUP(BU321,'Grade-Percent-GPA'!$E:$F,2,FALSE)+VLOOKUP(BV321,'Grade-Percent-GPA'!$E:$F,2,FALSE)+VLOOKUP(BW321,'Grade-Percent-GPA'!$E:$F,2,FALSE)+VLOOKUP(BX321,'Grade-Percent-GPA'!$E:$F,2,FALSE)+VLOOKUP(BY321,'Grade-Percent-GPA'!$E:$F,2,FALSE)+VLOOKUP(BZ321,'Grade-Percent-GPA'!$E:$F,2,FALSE))/(IF(BS321="",0,1)+IF(BT321="",0,1)+IF(BU321="",0,1)+IF(BV321="",0,1)+IF(BW321="",0,1)+IF(BX321="",0,1)+IF(BY321="",0,1)+IF(BZ321="",0,1)))</f>
        <v/>
      </c>
      <c r="CB321" s="171" t="str">
        <f t="shared" si="26"/>
        <v/>
      </c>
      <c r="CC321" s="171" t="str">
        <f t="shared" si="27"/>
        <v/>
      </c>
      <c r="CD321" s="17"/>
      <c r="CE321" s="183"/>
      <c r="CF321" s="16"/>
      <c r="CG321" s="16"/>
      <c r="CH321" s="16"/>
      <c r="CI321" s="16"/>
      <c r="CJ321" s="16"/>
      <c r="CK321" s="16"/>
      <c r="CL321" s="16"/>
      <c r="CM321" s="16"/>
      <c r="CN321" s="171" t="str">
        <f>IF(AND(CF321="",CG321="",CH321="",CI321="",CJ321="",CK321="",CL321="",CM321=""),"",(VLOOKUP(CF321,'Grade-Percent-GPA'!$E:$F,2,FALSE)+VLOOKUP(CG321,'Grade-Percent-GPA'!$E:$F,2,FALSE)+VLOOKUP(CH321,'Grade-Percent-GPA'!$E:$F,2,FALSE)+VLOOKUP(CI321,'Grade-Percent-GPA'!$E:$F,2,FALSE)+VLOOKUP(CJ321,'Grade-Percent-GPA'!$E:$F,2,FALSE)+VLOOKUP(CK321,'Grade-Percent-GPA'!$E:$F,2,FALSE)+VLOOKUP(CL321,'Grade-Percent-GPA'!$E:$F,2,FALSE)+VLOOKUP(CM321,'Grade-Percent-GPA'!$E:$F,2,FALSE))/(IF(CF321="",0,1)+IF(CG321="",0,1)+IF(CH321="",0,1)+IF(CI321="",0,1)+IF(CJ321="",0,1)+IF(CK321="",0,1)+IF(CL321="",0,1)+IF(CM321="",0,1)))</f>
        <v/>
      </c>
      <c r="CO321" s="171" t="str">
        <f t="shared" si="28"/>
        <v/>
      </c>
      <c r="CP321" s="171" t="str">
        <f t="shared" si="29"/>
        <v/>
      </c>
      <c r="CQ321" s="17"/>
      <c r="CR321" s="183"/>
      <c r="CS321" s="16"/>
      <c r="CT321" s="16"/>
      <c r="CU321" s="16"/>
      <c r="CV321" s="16"/>
      <c r="CW321" s="16"/>
      <c r="CX321" s="16"/>
      <c r="CY321" s="16"/>
      <c r="CZ321" s="16"/>
      <c r="DA321" s="171" t="str">
        <f>IF(AND(CS321="",CT321="",CU321="",CV321="",CW321="",CX321="",CY321="",CZ321=""),"",(VLOOKUP(CS321,'Grade-Percent-GPA'!$E:$F,2,FALSE)+VLOOKUP(CT321,'Grade-Percent-GPA'!$E:$F,2,FALSE)+VLOOKUP(CU321,'Grade-Percent-GPA'!$E:$F,2,FALSE)+VLOOKUP(CV321,'Grade-Percent-GPA'!$E:$F,2,FALSE)+VLOOKUP(CW321,'Grade-Percent-GPA'!$E:$F,2,FALSE)+VLOOKUP(CX321,'Grade-Percent-GPA'!$E:$F,2,FALSE)+VLOOKUP(CY321,'Grade-Percent-GPA'!$E:$F,2,FALSE)+VLOOKUP(CZ321,'Grade-Percent-GPA'!$E:$F,2,FALSE))/(IF(CS321="",0,1)+IF(CT321="",0,1)+IF(CU321="",0,1)+IF(CV321="",0,1)+IF(CW321="",0,1)+IF(CX321="",0,1)+IF(CY321="",0,1)+IF(CZ321="",0,1)))</f>
        <v/>
      </c>
      <c r="DB321" s="171" t="str">
        <f t="shared" si="30"/>
        <v/>
      </c>
      <c r="DC321" s="171" t="str">
        <f t="shared" si="31"/>
        <v/>
      </c>
    </row>
    <row r="322" spans="1:107" ht="14.25" customHeight="1" x14ac:dyDescent="0.3">
      <c r="A322" s="182"/>
      <c r="B322" s="15"/>
      <c r="C322" s="15"/>
      <c r="D322" s="453"/>
      <c r="E322" s="183"/>
      <c r="F322" s="16"/>
      <c r="G322" s="16"/>
      <c r="H322" s="16"/>
      <c r="I322" s="16"/>
      <c r="J322" s="16"/>
      <c r="K322" s="16"/>
      <c r="L322" s="16"/>
      <c r="M322" s="16"/>
      <c r="N322" s="171" t="str">
        <f>IF(AND(F322="",G322="",H322="",I322="",J322="",K322="",L322="",M322=""),"",(VLOOKUP(F322,'Grade-Percent-GPA'!$E:$F,2,FALSE)+VLOOKUP(G322,'Grade-Percent-GPA'!$E:$F,2,FALSE)+VLOOKUP(H322,'Grade-Percent-GPA'!$E:$F,2,FALSE)+VLOOKUP(I322,'Grade-Percent-GPA'!$E:$F,2,FALSE)+VLOOKUP(J322,'Grade-Percent-GPA'!$E:$F,2,FALSE)+VLOOKUP(K322,'Grade-Percent-GPA'!$E:$F,2,FALSE)+VLOOKUP(L322,'Grade-Percent-GPA'!$E:$F,2,FALSE)+VLOOKUP(M322,'Grade-Percent-GPA'!$E:$F,2,FALSE))/(IF(F322="",0,1)+IF(G322="",0,1)+IF(H322="",0,1)+IF(I322="",0,1)+IF(J322="",0,1)+IF(K322="",0,1)+IF(L322="",0,1)+IF(M322="",0,1)))</f>
        <v/>
      </c>
      <c r="O322" s="171" t="str">
        <f t="shared" si="16"/>
        <v/>
      </c>
      <c r="P322" s="171" t="str">
        <f t="shared" si="17"/>
        <v/>
      </c>
      <c r="Q322" s="17"/>
      <c r="R322" s="183"/>
      <c r="S322" s="16"/>
      <c r="T322" s="16"/>
      <c r="U322" s="16"/>
      <c r="V322" s="16"/>
      <c r="W322" s="16"/>
      <c r="X322" s="16"/>
      <c r="Y322" s="16"/>
      <c r="Z322" s="16"/>
      <c r="AA322" s="171" t="str">
        <f>IF(AND(S322="",T322="",U322="",V322="",W322="",X322="",Y322="",Z322=""),"",(VLOOKUP(S322,'Grade-Percent-GPA'!$E:$F,2,FALSE)+VLOOKUP(T322,'Grade-Percent-GPA'!$E:$F,2,FALSE)+VLOOKUP(U322,'Grade-Percent-GPA'!$E:$F,2,FALSE)+VLOOKUP(V322,'Grade-Percent-GPA'!$E:$F,2,FALSE)+VLOOKUP(W322,'Grade-Percent-GPA'!$E:$F,2,FALSE)+VLOOKUP(X322,'Grade-Percent-GPA'!$E:$F,2,FALSE)+VLOOKUP(Y322,'Grade-Percent-GPA'!$E:$F,2,FALSE)+VLOOKUP(Z322,'Grade-Percent-GPA'!$E:$F,2,FALSE))/(IF(S322="",0,1)+IF(T322="",0,1)+IF(U322="",0,1)+IF(V322="",0,1)+IF(W322="",0,1)+IF(X322="",0,1)+IF(Y322="",0,1)+IF(Z322="",0,1)))</f>
        <v/>
      </c>
      <c r="AB322" s="171" t="str">
        <f t="shared" si="18"/>
        <v/>
      </c>
      <c r="AC322" s="171" t="str">
        <f t="shared" si="19"/>
        <v/>
      </c>
      <c r="AD322" s="17"/>
      <c r="AE322" s="183"/>
      <c r="AF322" s="16"/>
      <c r="AG322" s="16"/>
      <c r="AH322" s="16"/>
      <c r="AI322" s="16"/>
      <c r="AJ322" s="16"/>
      <c r="AK322" s="16"/>
      <c r="AL322" s="16"/>
      <c r="AM322" s="16"/>
      <c r="AN322" s="171" t="str">
        <f>IF(AND(AF322="",AG322="",AH322="",AI322="",AJ322="",AK322="",AL322="",AM322=""),"",(VLOOKUP(AF322,'Grade-Percent-GPA'!$E:$F,2,FALSE)+VLOOKUP(AG322,'Grade-Percent-GPA'!$E:$F,2,FALSE)+VLOOKUP(AH322,'Grade-Percent-GPA'!$E:$F,2,FALSE)+VLOOKUP(AI322,'Grade-Percent-GPA'!$E:$F,2,FALSE)+VLOOKUP(AJ322,'Grade-Percent-GPA'!$E:$F,2,FALSE)+VLOOKUP(AK322,'Grade-Percent-GPA'!$E:$F,2,FALSE)+VLOOKUP(AL322,'Grade-Percent-GPA'!$E:$F,2,FALSE)+VLOOKUP(AM322,'Grade-Percent-GPA'!$E:$F,2,FALSE))/(IF(AF322="",0,1)+IF(AG322="",0,1)+IF(AH322="",0,1)+IF(AI322="",0,1)+IF(AJ322="",0,1)+IF(AK322="",0,1)+IF(AL322="",0,1)+IF(AM322="",0,1)))</f>
        <v/>
      </c>
      <c r="AO322" s="171" t="str">
        <f t="shared" si="20"/>
        <v/>
      </c>
      <c r="AP322" s="171" t="str">
        <f t="shared" si="21"/>
        <v/>
      </c>
      <c r="AQ322" s="17"/>
      <c r="AR322" s="183"/>
      <c r="AS322" s="16"/>
      <c r="AT322" s="16"/>
      <c r="AU322" s="16"/>
      <c r="AV322" s="16"/>
      <c r="AW322" s="16"/>
      <c r="AX322" s="16"/>
      <c r="AY322" s="16"/>
      <c r="AZ322" s="16"/>
      <c r="BA322" s="171" t="str">
        <f>IF(AND(AS322="",AT322="",AU322="",AV322="",AW322="",AX322="",AY322="",AZ322=""),"",(VLOOKUP(AS322,'Grade-Percent-GPA'!$E:$F,2,FALSE)+VLOOKUP(AT322,'Grade-Percent-GPA'!$E:$F,2,FALSE)+VLOOKUP(AU322,'Grade-Percent-GPA'!$E:$F,2,FALSE)+VLOOKUP(AV322,'Grade-Percent-GPA'!$E:$F,2,FALSE)+VLOOKUP(AW322,'Grade-Percent-GPA'!$E:$F,2,FALSE)+VLOOKUP(AX322,'Grade-Percent-GPA'!$E:$F,2,FALSE)+VLOOKUP(AY322,'Grade-Percent-GPA'!$E:$F,2,FALSE)+VLOOKUP(AZ322,'Grade-Percent-GPA'!$E:$F,2,FALSE))/(IF(AS322="",0,1)+IF(AT322="",0,1)+IF(AU322="",0,1)+IF(AV322="",0,1)+IF(AW322="",0,1)+IF(AX322="",0,1)+IF(AY322="",0,1)+IF(AZ322="",0,1)))</f>
        <v/>
      </c>
      <c r="BB322" s="171" t="str">
        <f t="shared" si="22"/>
        <v/>
      </c>
      <c r="BC322" s="171" t="str">
        <f t="shared" si="23"/>
        <v/>
      </c>
      <c r="BD322" s="17"/>
      <c r="BE322" s="183"/>
      <c r="BF322" s="16"/>
      <c r="BG322" s="16"/>
      <c r="BH322" s="16"/>
      <c r="BI322" s="16"/>
      <c r="BJ322" s="16"/>
      <c r="BK322" s="16"/>
      <c r="BL322" s="16"/>
      <c r="BM322" s="16"/>
      <c r="BN322" s="171" t="str">
        <f>IF(AND(BF322="",BG322="",BH322="",BI322="",BJ322="",BK322="",BL322="",BM322=""),"",(VLOOKUP(BF322,'Grade-Percent-GPA'!$E:$F,2,FALSE)+VLOOKUP(BG322,'Grade-Percent-GPA'!$E:$F,2,FALSE)+VLOOKUP(BH322,'Grade-Percent-GPA'!$E:$F,2,FALSE)+VLOOKUP(BI322,'Grade-Percent-GPA'!$E:$F,2,FALSE)+VLOOKUP(BJ322,'Grade-Percent-GPA'!$E:$F,2,FALSE)+VLOOKUP(BK322,'Grade-Percent-GPA'!$E:$F,2,FALSE)+VLOOKUP(BL322,'Grade-Percent-GPA'!$E:$F,2,FALSE)+VLOOKUP(BM322,'Grade-Percent-GPA'!$E:$F,2,FALSE))/(IF(BF322="",0,1)+IF(BG322="",0,1)+IF(BH322="",0,1)+IF(BI322="",0,1)+IF(BJ322="",0,1)+IF(BK322="",0,1)+IF(BL322="",0,1)+IF(BM322="",0,1)))</f>
        <v/>
      </c>
      <c r="BO322" s="171" t="str">
        <f t="shared" si="24"/>
        <v/>
      </c>
      <c r="BP322" s="171" t="str">
        <f t="shared" si="25"/>
        <v/>
      </c>
      <c r="BQ322" s="17"/>
      <c r="BR322" s="183"/>
      <c r="BS322" s="16"/>
      <c r="BT322" s="16"/>
      <c r="BU322" s="16"/>
      <c r="BV322" s="16"/>
      <c r="BW322" s="16"/>
      <c r="BX322" s="16"/>
      <c r="BY322" s="16"/>
      <c r="BZ322" s="16"/>
      <c r="CA322" s="171" t="str">
        <f>IF(AND(BS322="",BT322="",BU322="",BV322="",BW322="",BX322="",BY322="",BZ322=""),"",(VLOOKUP(BS322,'Grade-Percent-GPA'!$E:$F,2,FALSE)+VLOOKUP(BT322,'Grade-Percent-GPA'!$E:$F,2,FALSE)+VLOOKUP(BU322,'Grade-Percent-GPA'!$E:$F,2,FALSE)+VLOOKUP(BV322,'Grade-Percent-GPA'!$E:$F,2,FALSE)+VLOOKUP(BW322,'Grade-Percent-GPA'!$E:$F,2,FALSE)+VLOOKUP(BX322,'Grade-Percent-GPA'!$E:$F,2,FALSE)+VLOOKUP(BY322,'Grade-Percent-GPA'!$E:$F,2,FALSE)+VLOOKUP(BZ322,'Grade-Percent-GPA'!$E:$F,2,FALSE))/(IF(BS322="",0,1)+IF(BT322="",0,1)+IF(BU322="",0,1)+IF(BV322="",0,1)+IF(BW322="",0,1)+IF(BX322="",0,1)+IF(BY322="",0,1)+IF(BZ322="",0,1)))</f>
        <v/>
      </c>
      <c r="CB322" s="171" t="str">
        <f t="shared" si="26"/>
        <v/>
      </c>
      <c r="CC322" s="171" t="str">
        <f t="shared" si="27"/>
        <v/>
      </c>
      <c r="CD322" s="17"/>
      <c r="CE322" s="183"/>
      <c r="CF322" s="16"/>
      <c r="CG322" s="16"/>
      <c r="CH322" s="16"/>
      <c r="CI322" s="16"/>
      <c r="CJ322" s="16"/>
      <c r="CK322" s="16"/>
      <c r="CL322" s="16"/>
      <c r="CM322" s="16"/>
      <c r="CN322" s="171" t="str">
        <f>IF(AND(CF322="",CG322="",CH322="",CI322="",CJ322="",CK322="",CL322="",CM322=""),"",(VLOOKUP(CF322,'Grade-Percent-GPA'!$E:$F,2,FALSE)+VLOOKUP(CG322,'Grade-Percent-GPA'!$E:$F,2,FALSE)+VLOOKUP(CH322,'Grade-Percent-GPA'!$E:$F,2,FALSE)+VLOOKUP(CI322,'Grade-Percent-GPA'!$E:$F,2,FALSE)+VLOOKUP(CJ322,'Grade-Percent-GPA'!$E:$F,2,FALSE)+VLOOKUP(CK322,'Grade-Percent-GPA'!$E:$F,2,FALSE)+VLOOKUP(CL322,'Grade-Percent-GPA'!$E:$F,2,FALSE)+VLOOKUP(CM322,'Grade-Percent-GPA'!$E:$F,2,FALSE))/(IF(CF322="",0,1)+IF(CG322="",0,1)+IF(CH322="",0,1)+IF(CI322="",0,1)+IF(CJ322="",0,1)+IF(CK322="",0,1)+IF(CL322="",0,1)+IF(CM322="",0,1)))</f>
        <v/>
      </c>
      <c r="CO322" s="171" t="str">
        <f t="shared" si="28"/>
        <v/>
      </c>
      <c r="CP322" s="171" t="str">
        <f t="shared" si="29"/>
        <v/>
      </c>
      <c r="CQ322" s="17"/>
      <c r="CR322" s="183"/>
      <c r="CS322" s="16"/>
      <c r="CT322" s="16"/>
      <c r="CU322" s="16"/>
      <c r="CV322" s="16"/>
      <c r="CW322" s="16"/>
      <c r="CX322" s="16"/>
      <c r="CY322" s="16"/>
      <c r="CZ322" s="16"/>
      <c r="DA322" s="171" t="str">
        <f>IF(AND(CS322="",CT322="",CU322="",CV322="",CW322="",CX322="",CY322="",CZ322=""),"",(VLOOKUP(CS322,'Grade-Percent-GPA'!$E:$F,2,FALSE)+VLOOKUP(CT322,'Grade-Percent-GPA'!$E:$F,2,FALSE)+VLOOKUP(CU322,'Grade-Percent-GPA'!$E:$F,2,FALSE)+VLOOKUP(CV322,'Grade-Percent-GPA'!$E:$F,2,FALSE)+VLOOKUP(CW322,'Grade-Percent-GPA'!$E:$F,2,FALSE)+VLOOKUP(CX322,'Grade-Percent-GPA'!$E:$F,2,FALSE)+VLOOKUP(CY322,'Grade-Percent-GPA'!$E:$F,2,FALSE)+VLOOKUP(CZ322,'Grade-Percent-GPA'!$E:$F,2,FALSE))/(IF(CS322="",0,1)+IF(CT322="",0,1)+IF(CU322="",0,1)+IF(CV322="",0,1)+IF(CW322="",0,1)+IF(CX322="",0,1)+IF(CY322="",0,1)+IF(CZ322="",0,1)))</f>
        <v/>
      </c>
      <c r="DB322" s="171" t="str">
        <f t="shared" si="30"/>
        <v/>
      </c>
      <c r="DC322" s="171" t="str">
        <f t="shared" si="31"/>
        <v/>
      </c>
    </row>
    <row r="323" spans="1:107" ht="14.25" customHeight="1" x14ac:dyDescent="0.3">
      <c r="A323" s="182"/>
      <c r="B323" s="15"/>
      <c r="C323" s="15"/>
      <c r="D323" s="453"/>
      <c r="E323" s="183"/>
      <c r="F323" s="16"/>
      <c r="G323" s="16"/>
      <c r="H323" s="16"/>
      <c r="I323" s="16"/>
      <c r="J323" s="16"/>
      <c r="K323" s="16"/>
      <c r="L323" s="16"/>
      <c r="M323" s="16"/>
      <c r="N323" s="171" t="str">
        <f>IF(AND(F323="",G323="",H323="",I323="",J323="",K323="",L323="",M323=""),"",(VLOOKUP(F323,'Grade-Percent-GPA'!$E:$F,2,FALSE)+VLOOKUP(G323,'Grade-Percent-GPA'!$E:$F,2,FALSE)+VLOOKUP(H323,'Grade-Percent-GPA'!$E:$F,2,FALSE)+VLOOKUP(I323,'Grade-Percent-GPA'!$E:$F,2,FALSE)+VLOOKUP(J323,'Grade-Percent-GPA'!$E:$F,2,FALSE)+VLOOKUP(K323,'Grade-Percent-GPA'!$E:$F,2,FALSE)+VLOOKUP(L323,'Grade-Percent-GPA'!$E:$F,2,FALSE)+VLOOKUP(M323,'Grade-Percent-GPA'!$E:$F,2,FALSE))/(IF(F323="",0,1)+IF(G323="",0,1)+IF(H323="",0,1)+IF(I323="",0,1)+IF(J323="",0,1)+IF(K323="",0,1)+IF(L323="",0,1)+IF(M323="",0,1)))</f>
        <v/>
      </c>
      <c r="O323" s="171" t="str">
        <f t="shared" si="16"/>
        <v/>
      </c>
      <c r="P323" s="171" t="str">
        <f t="shared" si="17"/>
        <v/>
      </c>
      <c r="Q323" s="17"/>
      <c r="R323" s="183"/>
      <c r="S323" s="16"/>
      <c r="T323" s="16"/>
      <c r="U323" s="16"/>
      <c r="V323" s="16"/>
      <c r="W323" s="16"/>
      <c r="X323" s="16"/>
      <c r="Y323" s="16"/>
      <c r="Z323" s="16"/>
      <c r="AA323" s="171" t="str">
        <f>IF(AND(S323="",T323="",U323="",V323="",W323="",X323="",Y323="",Z323=""),"",(VLOOKUP(S323,'Grade-Percent-GPA'!$E:$F,2,FALSE)+VLOOKUP(T323,'Grade-Percent-GPA'!$E:$F,2,FALSE)+VLOOKUP(U323,'Grade-Percent-GPA'!$E:$F,2,FALSE)+VLOOKUP(V323,'Grade-Percent-GPA'!$E:$F,2,FALSE)+VLOOKUP(W323,'Grade-Percent-GPA'!$E:$F,2,FALSE)+VLOOKUP(X323,'Grade-Percent-GPA'!$E:$F,2,FALSE)+VLOOKUP(Y323,'Grade-Percent-GPA'!$E:$F,2,FALSE)+VLOOKUP(Z323,'Grade-Percent-GPA'!$E:$F,2,FALSE))/(IF(S323="",0,1)+IF(T323="",0,1)+IF(U323="",0,1)+IF(V323="",0,1)+IF(W323="",0,1)+IF(X323="",0,1)+IF(Y323="",0,1)+IF(Z323="",0,1)))</f>
        <v/>
      </c>
      <c r="AB323" s="171" t="str">
        <f t="shared" si="18"/>
        <v/>
      </c>
      <c r="AC323" s="171" t="str">
        <f t="shared" si="19"/>
        <v/>
      </c>
      <c r="AD323" s="17"/>
      <c r="AE323" s="183"/>
      <c r="AF323" s="16"/>
      <c r="AG323" s="16"/>
      <c r="AH323" s="16"/>
      <c r="AI323" s="16"/>
      <c r="AJ323" s="16"/>
      <c r="AK323" s="16"/>
      <c r="AL323" s="16"/>
      <c r="AM323" s="16"/>
      <c r="AN323" s="171" t="str">
        <f>IF(AND(AF323="",AG323="",AH323="",AI323="",AJ323="",AK323="",AL323="",AM323=""),"",(VLOOKUP(AF323,'Grade-Percent-GPA'!$E:$F,2,FALSE)+VLOOKUP(AG323,'Grade-Percent-GPA'!$E:$F,2,FALSE)+VLOOKUP(AH323,'Grade-Percent-GPA'!$E:$F,2,FALSE)+VLOOKUP(AI323,'Grade-Percent-GPA'!$E:$F,2,FALSE)+VLOOKUP(AJ323,'Grade-Percent-GPA'!$E:$F,2,FALSE)+VLOOKUP(AK323,'Grade-Percent-GPA'!$E:$F,2,FALSE)+VLOOKUP(AL323,'Grade-Percent-GPA'!$E:$F,2,FALSE)+VLOOKUP(AM323,'Grade-Percent-GPA'!$E:$F,2,FALSE))/(IF(AF323="",0,1)+IF(AG323="",0,1)+IF(AH323="",0,1)+IF(AI323="",0,1)+IF(AJ323="",0,1)+IF(AK323="",0,1)+IF(AL323="",0,1)+IF(AM323="",0,1)))</f>
        <v/>
      </c>
      <c r="AO323" s="171" t="str">
        <f t="shared" si="20"/>
        <v/>
      </c>
      <c r="AP323" s="171" t="str">
        <f t="shared" si="21"/>
        <v/>
      </c>
      <c r="AQ323" s="17"/>
      <c r="AR323" s="183"/>
      <c r="AS323" s="16"/>
      <c r="AT323" s="16"/>
      <c r="AU323" s="16"/>
      <c r="AV323" s="16"/>
      <c r="AW323" s="16"/>
      <c r="AX323" s="16"/>
      <c r="AY323" s="16"/>
      <c r="AZ323" s="16"/>
      <c r="BA323" s="171" t="str">
        <f>IF(AND(AS323="",AT323="",AU323="",AV323="",AW323="",AX323="",AY323="",AZ323=""),"",(VLOOKUP(AS323,'Grade-Percent-GPA'!$E:$F,2,FALSE)+VLOOKUP(AT323,'Grade-Percent-GPA'!$E:$F,2,FALSE)+VLOOKUP(AU323,'Grade-Percent-GPA'!$E:$F,2,FALSE)+VLOOKUP(AV323,'Grade-Percent-GPA'!$E:$F,2,FALSE)+VLOOKUP(AW323,'Grade-Percent-GPA'!$E:$F,2,FALSE)+VLOOKUP(AX323,'Grade-Percent-GPA'!$E:$F,2,FALSE)+VLOOKUP(AY323,'Grade-Percent-GPA'!$E:$F,2,FALSE)+VLOOKUP(AZ323,'Grade-Percent-GPA'!$E:$F,2,FALSE))/(IF(AS323="",0,1)+IF(AT323="",0,1)+IF(AU323="",0,1)+IF(AV323="",0,1)+IF(AW323="",0,1)+IF(AX323="",0,1)+IF(AY323="",0,1)+IF(AZ323="",0,1)))</f>
        <v/>
      </c>
      <c r="BB323" s="171" t="str">
        <f t="shared" si="22"/>
        <v/>
      </c>
      <c r="BC323" s="171" t="str">
        <f t="shared" si="23"/>
        <v/>
      </c>
      <c r="BD323" s="17"/>
      <c r="BE323" s="183"/>
      <c r="BF323" s="16"/>
      <c r="BG323" s="16"/>
      <c r="BH323" s="16"/>
      <c r="BI323" s="16"/>
      <c r="BJ323" s="16"/>
      <c r="BK323" s="16"/>
      <c r="BL323" s="16"/>
      <c r="BM323" s="16"/>
      <c r="BN323" s="171" t="str">
        <f>IF(AND(BF323="",BG323="",BH323="",BI323="",BJ323="",BK323="",BL323="",BM323=""),"",(VLOOKUP(BF323,'Grade-Percent-GPA'!$E:$F,2,FALSE)+VLOOKUP(BG323,'Grade-Percent-GPA'!$E:$F,2,FALSE)+VLOOKUP(BH323,'Grade-Percent-GPA'!$E:$F,2,FALSE)+VLOOKUP(BI323,'Grade-Percent-GPA'!$E:$F,2,FALSE)+VLOOKUP(BJ323,'Grade-Percent-GPA'!$E:$F,2,FALSE)+VLOOKUP(BK323,'Grade-Percent-GPA'!$E:$F,2,FALSE)+VLOOKUP(BL323,'Grade-Percent-GPA'!$E:$F,2,FALSE)+VLOOKUP(BM323,'Grade-Percent-GPA'!$E:$F,2,FALSE))/(IF(BF323="",0,1)+IF(BG323="",0,1)+IF(BH323="",0,1)+IF(BI323="",0,1)+IF(BJ323="",0,1)+IF(BK323="",0,1)+IF(BL323="",0,1)+IF(BM323="",0,1)))</f>
        <v/>
      </c>
      <c r="BO323" s="171" t="str">
        <f t="shared" si="24"/>
        <v/>
      </c>
      <c r="BP323" s="171" t="str">
        <f t="shared" si="25"/>
        <v/>
      </c>
      <c r="BQ323" s="17"/>
      <c r="BR323" s="183"/>
      <c r="BS323" s="16"/>
      <c r="BT323" s="16"/>
      <c r="BU323" s="16"/>
      <c r="BV323" s="16"/>
      <c r="BW323" s="16"/>
      <c r="BX323" s="16"/>
      <c r="BY323" s="16"/>
      <c r="BZ323" s="16"/>
      <c r="CA323" s="171" t="str">
        <f>IF(AND(BS323="",BT323="",BU323="",BV323="",BW323="",BX323="",BY323="",BZ323=""),"",(VLOOKUP(BS323,'Grade-Percent-GPA'!$E:$F,2,FALSE)+VLOOKUP(BT323,'Grade-Percent-GPA'!$E:$F,2,FALSE)+VLOOKUP(BU323,'Grade-Percent-GPA'!$E:$F,2,FALSE)+VLOOKUP(BV323,'Grade-Percent-GPA'!$E:$F,2,FALSE)+VLOOKUP(BW323,'Grade-Percent-GPA'!$E:$F,2,FALSE)+VLOOKUP(BX323,'Grade-Percent-GPA'!$E:$F,2,FALSE)+VLOOKUP(BY323,'Grade-Percent-GPA'!$E:$F,2,FALSE)+VLOOKUP(BZ323,'Grade-Percent-GPA'!$E:$F,2,FALSE))/(IF(BS323="",0,1)+IF(BT323="",0,1)+IF(BU323="",0,1)+IF(BV323="",0,1)+IF(BW323="",0,1)+IF(BX323="",0,1)+IF(BY323="",0,1)+IF(BZ323="",0,1)))</f>
        <v/>
      </c>
      <c r="CB323" s="171" t="str">
        <f t="shared" si="26"/>
        <v/>
      </c>
      <c r="CC323" s="171" t="str">
        <f t="shared" si="27"/>
        <v/>
      </c>
      <c r="CD323" s="17"/>
      <c r="CE323" s="183"/>
      <c r="CF323" s="16"/>
      <c r="CG323" s="16"/>
      <c r="CH323" s="16"/>
      <c r="CI323" s="16"/>
      <c r="CJ323" s="16"/>
      <c r="CK323" s="16"/>
      <c r="CL323" s="16"/>
      <c r="CM323" s="16"/>
      <c r="CN323" s="171" t="str">
        <f>IF(AND(CF323="",CG323="",CH323="",CI323="",CJ323="",CK323="",CL323="",CM323=""),"",(VLOOKUP(CF323,'Grade-Percent-GPA'!$E:$F,2,FALSE)+VLOOKUP(CG323,'Grade-Percent-GPA'!$E:$F,2,FALSE)+VLOOKUP(CH323,'Grade-Percent-GPA'!$E:$F,2,FALSE)+VLOOKUP(CI323,'Grade-Percent-GPA'!$E:$F,2,FALSE)+VLOOKUP(CJ323,'Grade-Percent-GPA'!$E:$F,2,FALSE)+VLOOKUP(CK323,'Grade-Percent-GPA'!$E:$F,2,FALSE)+VLOOKUP(CL323,'Grade-Percent-GPA'!$E:$F,2,FALSE)+VLOOKUP(CM323,'Grade-Percent-GPA'!$E:$F,2,FALSE))/(IF(CF323="",0,1)+IF(CG323="",0,1)+IF(CH323="",0,1)+IF(CI323="",0,1)+IF(CJ323="",0,1)+IF(CK323="",0,1)+IF(CL323="",0,1)+IF(CM323="",0,1)))</f>
        <v/>
      </c>
      <c r="CO323" s="171" t="str">
        <f t="shared" si="28"/>
        <v/>
      </c>
      <c r="CP323" s="171" t="str">
        <f t="shared" si="29"/>
        <v/>
      </c>
      <c r="CQ323" s="17"/>
      <c r="CR323" s="183"/>
      <c r="CS323" s="16"/>
      <c r="CT323" s="16"/>
      <c r="CU323" s="16"/>
      <c r="CV323" s="16"/>
      <c r="CW323" s="16"/>
      <c r="CX323" s="16"/>
      <c r="CY323" s="16"/>
      <c r="CZ323" s="16"/>
      <c r="DA323" s="171" t="str">
        <f>IF(AND(CS323="",CT323="",CU323="",CV323="",CW323="",CX323="",CY323="",CZ323=""),"",(VLOOKUP(CS323,'Grade-Percent-GPA'!$E:$F,2,FALSE)+VLOOKUP(CT323,'Grade-Percent-GPA'!$E:$F,2,FALSE)+VLOOKUP(CU323,'Grade-Percent-GPA'!$E:$F,2,FALSE)+VLOOKUP(CV323,'Grade-Percent-GPA'!$E:$F,2,FALSE)+VLOOKUP(CW323,'Grade-Percent-GPA'!$E:$F,2,FALSE)+VLOOKUP(CX323,'Grade-Percent-GPA'!$E:$F,2,FALSE)+VLOOKUP(CY323,'Grade-Percent-GPA'!$E:$F,2,FALSE)+VLOOKUP(CZ323,'Grade-Percent-GPA'!$E:$F,2,FALSE))/(IF(CS323="",0,1)+IF(CT323="",0,1)+IF(CU323="",0,1)+IF(CV323="",0,1)+IF(CW323="",0,1)+IF(CX323="",0,1)+IF(CY323="",0,1)+IF(CZ323="",0,1)))</f>
        <v/>
      </c>
      <c r="DB323" s="171" t="str">
        <f t="shared" si="30"/>
        <v/>
      </c>
      <c r="DC323" s="171" t="str">
        <f t="shared" si="31"/>
        <v/>
      </c>
    </row>
    <row r="324" spans="1:107" ht="14.25" customHeight="1" x14ac:dyDescent="0.3">
      <c r="A324" s="182"/>
      <c r="B324" s="15"/>
      <c r="C324" s="15"/>
      <c r="D324" s="453"/>
      <c r="E324" s="183"/>
      <c r="F324" s="16"/>
      <c r="G324" s="16"/>
      <c r="H324" s="16"/>
      <c r="I324" s="16"/>
      <c r="J324" s="16"/>
      <c r="K324" s="16"/>
      <c r="L324" s="16"/>
      <c r="M324" s="16"/>
      <c r="N324" s="171" t="str">
        <f>IF(AND(F324="",G324="",H324="",I324="",J324="",K324="",L324="",M324=""),"",(VLOOKUP(F324,'Grade-Percent-GPA'!$E:$F,2,FALSE)+VLOOKUP(G324,'Grade-Percent-GPA'!$E:$F,2,FALSE)+VLOOKUP(H324,'Grade-Percent-GPA'!$E:$F,2,FALSE)+VLOOKUP(I324,'Grade-Percent-GPA'!$E:$F,2,FALSE)+VLOOKUP(J324,'Grade-Percent-GPA'!$E:$F,2,FALSE)+VLOOKUP(K324,'Grade-Percent-GPA'!$E:$F,2,FALSE)+VLOOKUP(L324,'Grade-Percent-GPA'!$E:$F,2,FALSE)+VLOOKUP(M324,'Grade-Percent-GPA'!$E:$F,2,FALSE))/(IF(F324="",0,1)+IF(G324="",0,1)+IF(H324="",0,1)+IF(I324="",0,1)+IF(J324="",0,1)+IF(K324="",0,1)+IF(L324="",0,1)+IF(M324="",0,1)))</f>
        <v/>
      </c>
      <c r="O324" s="171" t="str">
        <f t="shared" si="16"/>
        <v/>
      </c>
      <c r="P324" s="171" t="str">
        <f t="shared" si="17"/>
        <v/>
      </c>
      <c r="Q324" s="17"/>
      <c r="R324" s="183"/>
      <c r="S324" s="16"/>
      <c r="T324" s="16"/>
      <c r="U324" s="16"/>
      <c r="V324" s="16"/>
      <c r="W324" s="16"/>
      <c r="X324" s="16"/>
      <c r="Y324" s="16"/>
      <c r="Z324" s="16"/>
      <c r="AA324" s="171" t="str">
        <f>IF(AND(S324="",T324="",U324="",V324="",W324="",X324="",Y324="",Z324=""),"",(VLOOKUP(S324,'Grade-Percent-GPA'!$E:$F,2,FALSE)+VLOOKUP(T324,'Grade-Percent-GPA'!$E:$F,2,FALSE)+VLOOKUP(U324,'Grade-Percent-GPA'!$E:$F,2,FALSE)+VLOOKUP(V324,'Grade-Percent-GPA'!$E:$F,2,FALSE)+VLOOKUP(W324,'Grade-Percent-GPA'!$E:$F,2,FALSE)+VLOOKUP(X324,'Grade-Percent-GPA'!$E:$F,2,FALSE)+VLOOKUP(Y324,'Grade-Percent-GPA'!$E:$F,2,FALSE)+VLOOKUP(Z324,'Grade-Percent-GPA'!$E:$F,2,FALSE))/(IF(S324="",0,1)+IF(T324="",0,1)+IF(U324="",0,1)+IF(V324="",0,1)+IF(W324="",0,1)+IF(X324="",0,1)+IF(Y324="",0,1)+IF(Z324="",0,1)))</f>
        <v/>
      </c>
      <c r="AB324" s="171" t="str">
        <f t="shared" si="18"/>
        <v/>
      </c>
      <c r="AC324" s="171" t="str">
        <f t="shared" si="19"/>
        <v/>
      </c>
      <c r="AD324" s="17"/>
      <c r="AE324" s="183"/>
      <c r="AF324" s="16"/>
      <c r="AG324" s="16"/>
      <c r="AH324" s="16"/>
      <c r="AI324" s="16"/>
      <c r="AJ324" s="16"/>
      <c r="AK324" s="16"/>
      <c r="AL324" s="16"/>
      <c r="AM324" s="16"/>
      <c r="AN324" s="171" t="str">
        <f>IF(AND(AF324="",AG324="",AH324="",AI324="",AJ324="",AK324="",AL324="",AM324=""),"",(VLOOKUP(AF324,'Grade-Percent-GPA'!$E:$F,2,FALSE)+VLOOKUP(AG324,'Grade-Percent-GPA'!$E:$F,2,FALSE)+VLOOKUP(AH324,'Grade-Percent-GPA'!$E:$F,2,FALSE)+VLOOKUP(AI324,'Grade-Percent-GPA'!$E:$F,2,FALSE)+VLOOKUP(AJ324,'Grade-Percent-GPA'!$E:$F,2,FALSE)+VLOOKUP(AK324,'Grade-Percent-GPA'!$E:$F,2,FALSE)+VLOOKUP(AL324,'Grade-Percent-GPA'!$E:$F,2,FALSE)+VLOOKUP(AM324,'Grade-Percent-GPA'!$E:$F,2,FALSE))/(IF(AF324="",0,1)+IF(AG324="",0,1)+IF(AH324="",0,1)+IF(AI324="",0,1)+IF(AJ324="",0,1)+IF(AK324="",0,1)+IF(AL324="",0,1)+IF(AM324="",0,1)))</f>
        <v/>
      </c>
      <c r="AO324" s="171" t="str">
        <f t="shared" si="20"/>
        <v/>
      </c>
      <c r="AP324" s="171" t="str">
        <f t="shared" si="21"/>
        <v/>
      </c>
      <c r="AQ324" s="17"/>
      <c r="AR324" s="183"/>
      <c r="AS324" s="16"/>
      <c r="AT324" s="16"/>
      <c r="AU324" s="16"/>
      <c r="AV324" s="16"/>
      <c r="AW324" s="16"/>
      <c r="AX324" s="16"/>
      <c r="AY324" s="16"/>
      <c r="AZ324" s="16"/>
      <c r="BA324" s="171" t="str">
        <f>IF(AND(AS324="",AT324="",AU324="",AV324="",AW324="",AX324="",AY324="",AZ324=""),"",(VLOOKUP(AS324,'Grade-Percent-GPA'!$E:$F,2,FALSE)+VLOOKUP(AT324,'Grade-Percent-GPA'!$E:$F,2,FALSE)+VLOOKUP(AU324,'Grade-Percent-GPA'!$E:$F,2,FALSE)+VLOOKUP(AV324,'Grade-Percent-GPA'!$E:$F,2,FALSE)+VLOOKUP(AW324,'Grade-Percent-GPA'!$E:$F,2,FALSE)+VLOOKUP(AX324,'Grade-Percent-GPA'!$E:$F,2,FALSE)+VLOOKUP(AY324,'Grade-Percent-GPA'!$E:$F,2,FALSE)+VLOOKUP(AZ324,'Grade-Percent-GPA'!$E:$F,2,FALSE))/(IF(AS324="",0,1)+IF(AT324="",0,1)+IF(AU324="",0,1)+IF(AV324="",0,1)+IF(AW324="",0,1)+IF(AX324="",0,1)+IF(AY324="",0,1)+IF(AZ324="",0,1)))</f>
        <v/>
      </c>
      <c r="BB324" s="171" t="str">
        <f t="shared" si="22"/>
        <v/>
      </c>
      <c r="BC324" s="171" t="str">
        <f t="shared" si="23"/>
        <v/>
      </c>
      <c r="BD324" s="17"/>
      <c r="BE324" s="183"/>
      <c r="BF324" s="16"/>
      <c r="BG324" s="16"/>
      <c r="BH324" s="16"/>
      <c r="BI324" s="16"/>
      <c r="BJ324" s="16"/>
      <c r="BK324" s="16"/>
      <c r="BL324" s="16"/>
      <c r="BM324" s="16"/>
      <c r="BN324" s="171" t="str">
        <f>IF(AND(BF324="",BG324="",BH324="",BI324="",BJ324="",BK324="",BL324="",BM324=""),"",(VLOOKUP(BF324,'Grade-Percent-GPA'!$E:$F,2,FALSE)+VLOOKUP(BG324,'Grade-Percent-GPA'!$E:$F,2,FALSE)+VLOOKUP(BH324,'Grade-Percent-GPA'!$E:$F,2,FALSE)+VLOOKUP(BI324,'Grade-Percent-GPA'!$E:$F,2,FALSE)+VLOOKUP(BJ324,'Grade-Percent-GPA'!$E:$F,2,FALSE)+VLOOKUP(BK324,'Grade-Percent-GPA'!$E:$F,2,FALSE)+VLOOKUP(BL324,'Grade-Percent-GPA'!$E:$F,2,FALSE)+VLOOKUP(BM324,'Grade-Percent-GPA'!$E:$F,2,FALSE))/(IF(BF324="",0,1)+IF(BG324="",0,1)+IF(BH324="",0,1)+IF(BI324="",0,1)+IF(BJ324="",0,1)+IF(BK324="",0,1)+IF(BL324="",0,1)+IF(BM324="",0,1)))</f>
        <v/>
      </c>
      <c r="BO324" s="171" t="str">
        <f t="shared" si="24"/>
        <v/>
      </c>
      <c r="BP324" s="171" t="str">
        <f t="shared" si="25"/>
        <v/>
      </c>
      <c r="BQ324" s="17"/>
      <c r="BR324" s="183"/>
      <c r="BS324" s="16"/>
      <c r="BT324" s="16"/>
      <c r="BU324" s="16"/>
      <c r="BV324" s="16"/>
      <c r="BW324" s="16"/>
      <c r="BX324" s="16"/>
      <c r="BY324" s="16"/>
      <c r="BZ324" s="16"/>
      <c r="CA324" s="171" t="str">
        <f>IF(AND(BS324="",BT324="",BU324="",BV324="",BW324="",BX324="",BY324="",BZ324=""),"",(VLOOKUP(BS324,'Grade-Percent-GPA'!$E:$F,2,FALSE)+VLOOKUP(BT324,'Grade-Percent-GPA'!$E:$F,2,FALSE)+VLOOKUP(BU324,'Grade-Percent-GPA'!$E:$F,2,FALSE)+VLOOKUP(BV324,'Grade-Percent-GPA'!$E:$F,2,FALSE)+VLOOKUP(BW324,'Grade-Percent-GPA'!$E:$F,2,FALSE)+VLOOKUP(BX324,'Grade-Percent-GPA'!$E:$F,2,FALSE)+VLOOKUP(BY324,'Grade-Percent-GPA'!$E:$F,2,FALSE)+VLOOKUP(BZ324,'Grade-Percent-GPA'!$E:$F,2,FALSE))/(IF(BS324="",0,1)+IF(BT324="",0,1)+IF(BU324="",0,1)+IF(BV324="",0,1)+IF(BW324="",0,1)+IF(BX324="",0,1)+IF(BY324="",0,1)+IF(BZ324="",0,1)))</f>
        <v/>
      </c>
      <c r="CB324" s="171" t="str">
        <f t="shared" si="26"/>
        <v/>
      </c>
      <c r="CC324" s="171" t="str">
        <f t="shared" si="27"/>
        <v/>
      </c>
      <c r="CD324" s="17"/>
      <c r="CE324" s="183"/>
      <c r="CF324" s="16"/>
      <c r="CG324" s="16"/>
      <c r="CH324" s="16"/>
      <c r="CI324" s="16"/>
      <c r="CJ324" s="16"/>
      <c r="CK324" s="16"/>
      <c r="CL324" s="16"/>
      <c r="CM324" s="16"/>
      <c r="CN324" s="171" t="str">
        <f>IF(AND(CF324="",CG324="",CH324="",CI324="",CJ324="",CK324="",CL324="",CM324=""),"",(VLOOKUP(CF324,'Grade-Percent-GPA'!$E:$F,2,FALSE)+VLOOKUP(CG324,'Grade-Percent-GPA'!$E:$F,2,FALSE)+VLOOKUP(CH324,'Grade-Percent-GPA'!$E:$F,2,FALSE)+VLOOKUP(CI324,'Grade-Percent-GPA'!$E:$F,2,FALSE)+VLOOKUP(CJ324,'Grade-Percent-GPA'!$E:$F,2,FALSE)+VLOOKUP(CK324,'Grade-Percent-GPA'!$E:$F,2,FALSE)+VLOOKUP(CL324,'Grade-Percent-GPA'!$E:$F,2,FALSE)+VLOOKUP(CM324,'Grade-Percent-GPA'!$E:$F,2,FALSE))/(IF(CF324="",0,1)+IF(CG324="",0,1)+IF(CH324="",0,1)+IF(CI324="",0,1)+IF(CJ324="",0,1)+IF(CK324="",0,1)+IF(CL324="",0,1)+IF(CM324="",0,1)))</f>
        <v/>
      </c>
      <c r="CO324" s="171" t="str">
        <f t="shared" si="28"/>
        <v/>
      </c>
      <c r="CP324" s="171" t="str">
        <f t="shared" si="29"/>
        <v/>
      </c>
      <c r="CQ324" s="17"/>
      <c r="CR324" s="183"/>
      <c r="CS324" s="16"/>
      <c r="CT324" s="16"/>
      <c r="CU324" s="16"/>
      <c r="CV324" s="16"/>
      <c r="CW324" s="16"/>
      <c r="CX324" s="16"/>
      <c r="CY324" s="16"/>
      <c r="CZ324" s="16"/>
      <c r="DA324" s="171" t="str">
        <f>IF(AND(CS324="",CT324="",CU324="",CV324="",CW324="",CX324="",CY324="",CZ324=""),"",(VLOOKUP(CS324,'Grade-Percent-GPA'!$E:$F,2,FALSE)+VLOOKUP(CT324,'Grade-Percent-GPA'!$E:$F,2,FALSE)+VLOOKUP(CU324,'Grade-Percent-GPA'!$E:$F,2,FALSE)+VLOOKUP(CV324,'Grade-Percent-GPA'!$E:$F,2,FALSE)+VLOOKUP(CW324,'Grade-Percent-GPA'!$E:$F,2,FALSE)+VLOOKUP(CX324,'Grade-Percent-GPA'!$E:$F,2,FALSE)+VLOOKUP(CY324,'Grade-Percent-GPA'!$E:$F,2,FALSE)+VLOOKUP(CZ324,'Grade-Percent-GPA'!$E:$F,2,FALSE))/(IF(CS324="",0,1)+IF(CT324="",0,1)+IF(CU324="",0,1)+IF(CV324="",0,1)+IF(CW324="",0,1)+IF(CX324="",0,1)+IF(CY324="",0,1)+IF(CZ324="",0,1)))</f>
        <v/>
      </c>
      <c r="DB324" s="171" t="str">
        <f t="shared" si="30"/>
        <v/>
      </c>
      <c r="DC324" s="171" t="str">
        <f t="shared" si="31"/>
        <v/>
      </c>
    </row>
    <row r="325" spans="1:107" ht="14.25" customHeight="1" x14ac:dyDescent="0.3">
      <c r="A325" s="182"/>
      <c r="B325" s="15"/>
      <c r="C325" s="15"/>
      <c r="D325" s="453"/>
      <c r="E325" s="183"/>
      <c r="F325" s="16"/>
      <c r="G325" s="16"/>
      <c r="H325" s="16"/>
      <c r="I325" s="16"/>
      <c r="J325" s="16"/>
      <c r="K325" s="16"/>
      <c r="L325" s="16"/>
      <c r="M325" s="16"/>
      <c r="N325" s="171" t="str">
        <f>IF(AND(F325="",G325="",H325="",I325="",J325="",K325="",L325="",M325=""),"",(VLOOKUP(F325,'Grade-Percent-GPA'!$E:$F,2,FALSE)+VLOOKUP(G325,'Grade-Percent-GPA'!$E:$F,2,FALSE)+VLOOKUP(H325,'Grade-Percent-GPA'!$E:$F,2,FALSE)+VLOOKUP(I325,'Grade-Percent-GPA'!$E:$F,2,FALSE)+VLOOKUP(J325,'Grade-Percent-GPA'!$E:$F,2,FALSE)+VLOOKUP(K325,'Grade-Percent-GPA'!$E:$F,2,FALSE)+VLOOKUP(L325,'Grade-Percent-GPA'!$E:$F,2,FALSE)+VLOOKUP(M325,'Grade-Percent-GPA'!$E:$F,2,FALSE))/(IF(F325="",0,1)+IF(G325="",0,1)+IF(H325="",0,1)+IF(I325="",0,1)+IF(J325="",0,1)+IF(K325="",0,1)+IF(L325="",0,1)+IF(M325="",0,1)))</f>
        <v/>
      </c>
      <c r="O325" s="171" t="str">
        <f t="shared" si="16"/>
        <v/>
      </c>
      <c r="P325" s="171" t="str">
        <f t="shared" si="17"/>
        <v/>
      </c>
      <c r="Q325" s="17"/>
      <c r="R325" s="183"/>
      <c r="S325" s="16"/>
      <c r="T325" s="16"/>
      <c r="U325" s="16"/>
      <c r="V325" s="16"/>
      <c r="W325" s="16"/>
      <c r="X325" s="16"/>
      <c r="Y325" s="16"/>
      <c r="Z325" s="16"/>
      <c r="AA325" s="171" t="str">
        <f>IF(AND(S325="",T325="",U325="",V325="",W325="",X325="",Y325="",Z325=""),"",(VLOOKUP(S325,'Grade-Percent-GPA'!$E:$F,2,FALSE)+VLOOKUP(T325,'Grade-Percent-GPA'!$E:$F,2,FALSE)+VLOOKUP(U325,'Grade-Percent-GPA'!$E:$F,2,FALSE)+VLOOKUP(V325,'Grade-Percent-GPA'!$E:$F,2,FALSE)+VLOOKUP(W325,'Grade-Percent-GPA'!$E:$F,2,FALSE)+VLOOKUP(X325,'Grade-Percent-GPA'!$E:$F,2,FALSE)+VLOOKUP(Y325,'Grade-Percent-GPA'!$E:$F,2,FALSE)+VLOOKUP(Z325,'Grade-Percent-GPA'!$E:$F,2,FALSE))/(IF(S325="",0,1)+IF(T325="",0,1)+IF(U325="",0,1)+IF(V325="",0,1)+IF(W325="",0,1)+IF(X325="",0,1)+IF(Y325="",0,1)+IF(Z325="",0,1)))</f>
        <v/>
      </c>
      <c r="AB325" s="171" t="str">
        <f t="shared" si="18"/>
        <v/>
      </c>
      <c r="AC325" s="171" t="str">
        <f t="shared" si="19"/>
        <v/>
      </c>
      <c r="AD325" s="17"/>
      <c r="AE325" s="183"/>
      <c r="AF325" s="16"/>
      <c r="AG325" s="16"/>
      <c r="AH325" s="16"/>
      <c r="AI325" s="16"/>
      <c r="AJ325" s="16"/>
      <c r="AK325" s="16"/>
      <c r="AL325" s="16"/>
      <c r="AM325" s="16"/>
      <c r="AN325" s="171" t="str">
        <f>IF(AND(AF325="",AG325="",AH325="",AI325="",AJ325="",AK325="",AL325="",AM325=""),"",(VLOOKUP(AF325,'Grade-Percent-GPA'!$E:$F,2,FALSE)+VLOOKUP(AG325,'Grade-Percent-GPA'!$E:$F,2,FALSE)+VLOOKUP(AH325,'Grade-Percent-GPA'!$E:$F,2,FALSE)+VLOOKUP(AI325,'Grade-Percent-GPA'!$E:$F,2,FALSE)+VLOOKUP(AJ325,'Grade-Percent-GPA'!$E:$F,2,FALSE)+VLOOKUP(AK325,'Grade-Percent-GPA'!$E:$F,2,FALSE)+VLOOKUP(AL325,'Grade-Percent-GPA'!$E:$F,2,FALSE)+VLOOKUP(AM325,'Grade-Percent-GPA'!$E:$F,2,FALSE))/(IF(AF325="",0,1)+IF(AG325="",0,1)+IF(AH325="",0,1)+IF(AI325="",0,1)+IF(AJ325="",0,1)+IF(AK325="",0,1)+IF(AL325="",0,1)+IF(AM325="",0,1)))</f>
        <v/>
      </c>
      <c r="AO325" s="171" t="str">
        <f t="shared" si="20"/>
        <v/>
      </c>
      <c r="AP325" s="171" t="str">
        <f t="shared" si="21"/>
        <v/>
      </c>
      <c r="AQ325" s="17"/>
      <c r="AR325" s="183"/>
      <c r="AS325" s="16"/>
      <c r="AT325" s="16"/>
      <c r="AU325" s="16"/>
      <c r="AV325" s="16"/>
      <c r="AW325" s="16"/>
      <c r="AX325" s="16"/>
      <c r="AY325" s="16"/>
      <c r="AZ325" s="16"/>
      <c r="BA325" s="171" t="str">
        <f>IF(AND(AS325="",AT325="",AU325="",AV325="",AW325="",AX325="",AY325="",AZ325=""),"",(VLOOKUP(AS325,'Grade-Percent-GPA'!$E:$F,2,FALSE)+VLOOKUP(AT325,'Grade-Percent-GPA'!$E:$F,2,FALSE)+VLOOKUP(AU325,'Grade-Percent-GPA'!$E:$F,2,FALSE)+VLOOKUP(AV325,'Grade-Percent-GPA'!$E:$F,2,FALSE)+VLOOKUP(AW325,'Grade-Percent-GPA'!$E:$F,2,FALSE)+VLOOKUP(AX325,'Grade-Percent-GPA'!$E:$F,2,FALSE)+VLOOKUP(AY325,'Grade-Percent-GPA'!$E:$F,2,FALSE)+VLOOKUP(AZ325,'Grade-Percent-GPA'!$E:$F,2,FALSE))/(IF(AS325="",0,1)+IF(AT325="",0,1)+IF(AU325="",0,1)+IF(AV325="",0,1)+IF(AW325="",0,1)+IF(AX325="",0,1)+IF(AY325="",0,1)+IF(AZ325="",0,1)))</f>
        <v/>
      </c>
      <c r="BB325" s="171" t="str">
        <f t="shared" si="22"/>
        <v/>
      </c>
      <c r="BC325" s="171" t="str">
        <f t="shared" si="23"/>
        <v/>
      </c>
      <c r="BD325" s="17"/>
      <c r="BE325" s="183"/>
      <c r="BF325" s="16"/>
      <c r="BG325" s="16"/>
      <c r="BH325" s="16"/>
      <c r="BI325" s="16"/>
      <c r="BJ325" s="16"/>
      <c r="BK325" s="16"/>
      <c r="BL325" s="16"/>
      <c r="BM325" s="16"/>
      <c r="BN325" s="171" t="str">
        <f>IF(AND(BF325="",BG325="",BH325="",BI325="",BJ325="",BK325="",BL325="",BM325=""),"",(VLOOKUP(BF325,'Grade-Percent-GPA'!$E:$F,2,FALSE)+VLOOKUP(BG325,'Grade-Percent-GPA'!$E:$F,2,FALSE)+VLOOKUP(BH325,'Grade-Percent-GPA'!$E:$F,2,FALSE)+VLOOKUP(BI325,'Grade-Percent-GPA'!$E:$F,2,FALSE)+VLOOKUP(BJ325,'Grade-Percent-GPA'!$E:$F,2,FALSE)+VLOOKUP(BK325,'Grade-Percent-GPA'!$E:$F,2,FALSE)+VLOOKUP(BL325,'Grade-Percent-GPA'!$E:$F,2,FALSE)+VLOOKUP(BM325,'Grade-Percent-GPA'!$E:$F,2,FALSE))/(IF(BF325="",0,1)+IF(BG325="",0,1)+IF(BH325="",0,1)+IF(BI325="",0,1)+IF(BJ325="",0,1)+IF(BK325="",0,1)+IF(BL325="",0,1)+IF(BM325="",0,1)))</f>
        <v/>
      </c>
      <c r="BO325" s="171" t="str">
        <f t="shared" si="24"/>
        <v/>
      </c>
      <c r="BP325" s="171" t="str">
        <f t="shared" si="25"/>
        <v/>
      </c>
      <c r="BQ325" s="17"/>
      <c r="BR325" s="183"/>
      <c r="BS325" s="16"/>
      <c r="BT325" s="16"/>
      <c r="BU325" s="16"/>
      <c r="BV325" s="16"/>
      <c r="BW325" s="16"/>
      <c r="BX325" s="16"/>
      <c r="BY325" s="16"/>
      <c r="BZ325" s="16"/>
      <c r="CA325" s="171" t="str">
        <f>IF(AND(BS325="",BT325="",BU325="",BV325="",BW325="",BX325="",BY325="",BZ325=""),"",(VLOOKUP(BS325,'Grade-Percent-GPA'!$E:$F,2,FALSE)+VLOOKUP(BT325,'Grade-Percent-GPA'!$E:$F,2,FALSE)+VLOOKUP(BU325,'Grade-Percent-GPA'!$E:$F,2,FALSE)+VLOOKUP(BV325,'Grade-Percent-GPA'!$E:$F,2,FALSE)+VLOOKUP(BW325,'Grade-Percent-GPA'!$E:$F,2,FALSE)+VLOOKUP(BX325,'Grade-Percent-GPA'!$E:$F,2,FALSE)+VLOOKUP(BY325,'Grade-Percent-GPA'!$E:$F,2,FALSE)+VLOOKUP(BZ325,'Grade-Percent-GPA'!$E:$F,2,FALSE))/(IF(BS325="",0,1)+IF(BT325="",0,1)+IF(BU325="",0,1)+IF(BV325="",0,1)+IF(BW325="",0,1)+IF(BX325="",0,1)+IF(BY325="",0,1)+IF(BZ325="",0,1)))</f>
        <v/>
      </c>
      <c r="CB325" s="171" t="str">
        <f t="shared" si="26"/>
        <v/>
      </c>
      <c r="CC325" s="171" t="str">
        <f t="shared" si="27"/>
        <v/>
      </c>
      <c r="CD325" s="17"/>
      <c r="CE325" s="183"/>
      <c r="CF325" s="16"/>
      <c r="CG325" s="16"/>
      <c r="CH325" s="16"/>
      <c r="CI325" s="16"/>
      <c r="CJ325" s="16"/>
      <c r="CK325" s="16"/>
      <c r="CL325" s="16"/>
      <c r="CM325" s="16"/>
      <c r="CN325" s="171" t="str">
        <f>IF(AND(CF325="",CG325="",CH325="",CI325="",CJ325="",CK325="",CL325="",CM325=""),"",(VLOOKUP(CF325,'Grade-Percent-GPA'!$E:$F,2,FALSE)+VLOOKUP(CG325,'Grade-Percent-GPA'!$E:$F,2,FALSE)+VLOOKUP(CH325,'Grade-Percent-GPA'!$E:$F,2,FALSE)+VLOOKUP(CI325,'Grade-Percent-GPA'!$E:$F,2,FALSE)+VLOOKUP(CJ325,'Grade-Percent-GPA'!$E:$F,2,FALSE)+VLOOKUP(CK325,'Grade-Percent-GPA'!$E:$F,2,FALSE)+VLOOKUP(CL325,'Grade-Percent-GPA'!$E:$F,2,FALSE)+VLOOKUP(CM325,'Grade-Percent-GPA'!$E:$F,2,FALSE))/(IF(CF325="",0,1)+IF(CG325="",0,1)+IF(CH325="",0,1)+IF(CI325="",0,1)+IF(CJ325="",0,1)+IF(CK325="",0,1)+IF(CL325="",0,1)+IF(CM325="",0,1)))</f>
        <v/>
      </c>
      <c r="CO325" s="171" t="str">
        <f t="shared" si="28"/>
        <v/>
      </c>
      <c r="CP325" s="171" t="str">
        <f t="shared" si="29"/>
        <v/>
      </c>
      <c r="CQ325" s="17"/>
      <c r="CR325" s="183"/>
      <c r="CS325" s="16"/>
      <c r="CT325" s="16"/>
      <c r="CU325" s="16"/>
      <c r="CV325" s="16"/>
      <c r="CW325" s="16"/>
      <c r="CX325" s="16"/>
      <c r="CY325" s="16"/>
      <c r="CZ325" s="16"/>
      <c r="DA325" s="171" t="str">
        <f>IF(AND(CS325="",CT325="",CU325="",CV325="",CW325="",CX325="",CY325="",CZ325=""),"",(VLOOKUP(CS325,'Grade-Percent-GPA'!$E:$F,2,FALSE)+VLOOKUP(CT325,'Grade-Percent-GPA'!$E:$F,2,FALSE)+VLOOKUP(CU325,'Grade-Percent-GPA'!$E:$F,2,FALSE)+VLOOKUP(CV325,'Grade-Percent-GPA'!$E:$F,2,FALSE)+VLOOKUP(CW325,'Grade-Percent-GPA'!$E:$F,2,FALSE)+VLOOKUP(CX325,'Grade-Percent-GPA'!$E:$F,2,FALSE)+VLOOKUP(CY325,'Grade-Percent-GPA'!$E:$F,2,FALSE)+VLOOKUP(CZ325,'Grade-Percent-GPA'!$E:$F,2,FALSE))/(IF(CS325="",0,1)+IF(CT325="",0,1)+IF(CU325="",0,1)+IF(CV325="",0,1)+IF(CW325="",0,1)+IF(CX325="",0,1)+IF(CY325="",0,1)+IF(CZ325="",0,1)))</f>
        <v/>
      </c>
      <c r="DB325" s="171" t="str">
        <f t="shared" si="30"/>
        <v/>
      </c>
      <c r="DC325" s="171" t="str">
        <f t="shared" si="31"/>
        <v/>
      </c>
    </row>
    <row r="326" spans="1:107" ht="14.25" customHeight="1" x14ac:dyDescent="0.3">
      <c r="A326" s="182"/>
      <c r="B326" s="15"/>
      <c r="C326" s="15"/>
      <c r="D326" s="453"/>
      <c r="E326" s="183"/>
      <c r="F326" s="16"/>
      <c r="G326" s="16"/>
      <c r="H326" s="16"/>
      <c r="I326" s="16"/>
      <c r="J326" s="16"/>
      <c r="K326" s="16"/>
      <c r="L326" s="16"/>
      <c r="M326" s="16"/>
      <c r="N326" s="171" t="str">
        <f>IF(AND(F326="",G326="",H326="",I326="",J326="",K326="",L326="",M326=""),"",(VLOOKUP(F326,'Grade-Percent-GPA'!$E:$F,2,FALSE)+VLOOKUP(G326,'Grade-Percent-GPA'!$E:$F,2,FALSE)+VLOOKUP(H326,'Grade-Percent-GPA'!$E:$F,2,FALSE)+VLOOKUP(I326,'Grade-Percent-GPA'!$E:$F,2,FALSE)+VLOOKUP(J326,'Grade-Percent-GPA'!$E:$F,2,FALSE)+VLOOKUP(K326,'Grade-Percent-GPA'!$E:$F,2,FALSE)+VLOOKUP(L326,'Grade-Percent-GPA'!$E:$F,2,FALSE)+VLOOKUP(M326,'Grade-Percent-GPA'!$E:$F,2,FALSE))/(IF(F326="",0,1)+IF(G326="",0,1)+IF(H326="",0,1)+IF(I326="",0,1)+IF(J326="",0,1)+IF(K326="",0,1)+IF(L326="",0,1)+IF(M326="",0,1)))</f>
        <v/>
      </c>
      <c r="O326" s="171" t="str">
        <f t="shared" si="16"/>
        <v/>
      </c>
      <c r="P326" s="171" t="str">
        <f t="shared" si="17"/>
        <v/>
      </c>
      <c r="Q326" s="17"/>
      <c r="R326" s="183"/>
      <c r="S326" s="16"/>
      <c r="T326" s="16"/>
      <c r="U326" s="16"/>
      <c r="V326" s="16"/>
      <c r="W326" s="16"/>
      <c r="X326" s="16"/>
      <c r="Y326" s="16"/>
      <c r="Z326" s="16"/>
      <c r="AA326" s="171" t="str">
        <f>IF(AND(S326="",T326="",U326="",V326="",W326="",X326="",Y326="",Z326=""),"",(VLOOKUP(S326,'Grade-Percent-GPA'!$E:$F,2,FALSE)+VLOOKUP(T326,'Grade-Percent-GPA'!$E:$F,2,FALSE)+VLOOKUP(U326,'Grade-Percent-GPA'!$E:$F,2,FALSE)+VLOOKUP(V326,'Grade-Percent-GPA'!$E:$F,2,FALSE)+VLOOKUP(W326,'Grade-Percent-GPA'!$E:$F,2,FALSE)+VLOOKUP(X326,'Grade-Percent-GPA'!$E:$F,2,FALSE)+VLOOKUP(Y326,'Grade-Percent-GPA'!$E:$F,2,FALSE)+VLOOKUP(Z326,'Grade-Percent-GPA'!$E:$F,2,FALSE))/(IF(S326="",0,1)+IF(T326="",0,1)+IF(U326="",0,1)+IF(V326="",0,1)+IF(W326="",0,1)+IF(X326="",0,1)+IF(Y326="",0,1)+IF(Z326="",0,1)))</f>
        <v/>
      </c>
      <c r="AB326" s="171" t="str">
        <f t="shared" si="18"/>
        <v/>
      </c>
      <c r="AC326" s="171" t="str">
        <f t="shared" si="19"/>
        <v/>
      </c>
      <c r="AD326" s="17"/>
      <c r="AE326" s="183"/>
      <c r="AF326" s="16"/>
      <c r="AG326" s="16"/>
      <c r="AH326" s="16"/>
      <c r="AI326" s="16"/>
      <c r="AJ326" s="16"/>
      <c r="AK326" s="16"/>
      <c r="AL326" s="16"/>
      <c r="AM326" s="16"/>
      <c r="AN326" s="171" t="str">
        <f>IF(AND(AF326="",AG326="",AH326="",AI326="",AJ326="",AK326="",AL326="",AM326=""),"",(VLOOKUP(AF326,'Grade-Percent-GPA'!$E:$F,2,FALSE)+VLOOKUP(AG326,'Grade-Percent-GPA'!$E:$F,2,FALSE)+VLOOKUP(AH326,'Grade-Percent-GPA'!$E:$F,2,FALSE)+VLOOKUP(AI326,'Grade-Percent-GPA'!$E:$F,2,FALSE)+VLOOKUP(AJ326,'Grade-Percent-GPA'!$E:$F,2,FALSE)+VLOOKUP(AK326,'Grade-Percent-GPA'!$E:$F,2,FALSE)+VLOOKUP(AL326,'Grade-Percent-GPA'!$E:$F,2,FALSE)+VLOOKUP(AM326,'Grade-Percent-GPA'!$E:$F,2,FALSE))/(IF(AF326="",0,1)+IF(AG326="",0,1)+IF(AH326="",0,1)+IF(AI326="",0,1)+IF(AJ326="",0,1)+IF(AK326="",0,1)+IF(AL326="",0,1)+IF(AM326="",0,1)))</f>
        <v/>
      </c>
      <c r="AO326" s="171" t="str">
        <f t="shared" si="20"/>
        <v/>
      </c>
      <c r="AP326" s="171" t="str">
        <f t="shared" si="21"/>
        <v/>
      </c>
      <c r="AQ326" s="17"/>
      <c r="AR326" s="183"/>
      <c r="AS326" s="16"/>
      <c r="AT326" s="16"/>
      <c r="AU326" s="16"/>
      <c r="AV326" s="16"/>
      <c r="AW326" s="16"/>
      <c r="AX326" s="16"/>
      <c r="AY326" s="16"/>
      <c r="AZ326" s="16"/>
      <c r="BA326" s="171" t="str">
        <f>IF(AND(AS326="",AT326="",AU326="",AV326="",AW326="",AX326="",AY326="",AZ326=""),"",(VLOOKUP(AS326,'Grade-Percent-GPA'!$E:$F,2,FALSE)+VLOOKUP(AT326,'Grade-Percent-GPA'!$E:$F,2,FALSE)+VLOOKUP(AU326,'Grade-Percent-GPA'!$E:$F,2,FALSE)+VLOOKUP(AV326,'Grade-Percent-GPA'!$E:$F,2,FALSE)+VLOOKUP(AW326,'Grade-Percent-GPA'!$E:$F,2,FALSE)+VLOOKUP(AX326,'Grade-Percent-GPA'!$E:$F,2,FALSE)+VLOOKUP(AY326,'Grade-Percent-GPA'!$E:$F,2,FALSE)+VLOOKUP(AZ326,'Grade-Percent-GPA'!$E:$F,2,FALSE))/(IF(AS326="",0,1)+IF(AT326="",0,1)+IF(AU326="",0,1)+IF(AV326="",0,1)+IF(AW326="",0,1)+IF(AX326="",0,1)+IF(AY326="",0,1)+IF(AZ326="",0,1)))</f>
        <v/>
      </c>
      <c r="BB326" s="171" t="str">
        <f t="shared" si="22"/>
        <v/>
      </c>
      <c r="BC326" s="171" t="str">
        <f t="shared" si="23"/>
        <v/>
      </c>
      <c r="BD326" s="17"/>
      <c r="BE326" s="183"/>
      <c r="BF326" s="16"/>
      <c r="BG326" s="16"/>
      <c r="BH326" s="16"/>
      <c r="BI326" s="16"/>
      <c r="BJ326" s="16"/>
      <c r="BK326" s="16"/>
      <c r="BL326" s="16"/>
      <c r="BM326" s="16"/>
      <c r="BN326" s="171" t="str">
        <f>IF(AND(BF326="",BG326="",BH326="",BI326="",BJ326="",BK326="",BL326="",BM326=""),"",(VLOOKUP(BF326,'Grade-Percent-GPA'!$E:$F,2,FALSE)+VLOOKUP(BG326,'Grade-Percent-GPA'!$E:$F,2,FALSE)+VLOOKUP(BH326,'Grade-Percent-GPA'!$E:$F,2,FALSE)+VLOOKUP(BI326,'Grade-Percent-GPA'!$E:$F,2,FALSE)+VLOOKUP(BJ326,'Grade-Percent-GPA'!$E:$F,2,FALSE)+VLOOKUP(BK326,'Grade-Percent-GPA'!$E:$F,2,FALSE)+VLOOKUP(BL326,'Grade-Percent-GPA'!$E:$F,2,FALSE)+VLOOKUP(BM326,'Grade-Percent-GPA'!$E:$F,2,FALSE))/(IF(BF326="",0,1)+IF(BG326="",0,1)+IF(BH326="",0,1)+IF(BI326="",0,1)+IF(BJ326="",0,1)+IF(BK326="",0,1)+IF(BL326="",0,1)+IF(BM326="",0,1)))</f>
        <v/>
      </c>
      <c r="BO326" s="171" t="str">
        <f t="shared" si="24"/>
        <v/>
      </c>
      <c r="BP326" s="171" t="str">
        <f t="shared" si="25"/>
        <v/>
      </c>
      <c r="BQ326" s="17"/>
      <c r="BR326" s="183"/>
      <c r="BS326" s="16"/>
      <c r="BT326" s="16"/>
      <c r="BU326" s="16"/>
      <c r="BV326" s="16"/>
      <c r="BW326" s="16"/>
      <c r="BX326" s="16"/>
      <c r="BY326" s="16"/>
      <c r="BZ326" s="16"/>
      <c r="CA326" s="171" t="str">
        <f>IF(AND(BS326="",BT326="",BU326="",BV326="",BW326="",BX326="",BY326="",BZ326=""),"",(VLOOKUP(BS326,'Grade-Percent-GPA'!$E:$F,2,FALSE)+VLOOKUP(BT326,'Grade-Percent-GPA'!$E:$F,2,FALSE)+VLOOKUP(BU326,'Grade-Percent-GPA'!$E:$F,2,FALSE)+VLOOKUP(BV326,'Grade-Percent-GPA'!$E:$F,2,FALSE)+VLOOKUP(BW326,'Grade-Percent-GPA'!$E:$F,2,FALSE)+VLOOKUP(BX326,'Grade-Percent-GPA'!$E:$F,2,FALSE)+VLOOKUP(BY326,'Grade-Percent-GPA'!$E:$F,2,FALSE)+VLOOKUP(BZ326,'Grade-Percent-GPA'!$E:$F,2,FALSE))/(IF(BS326="",0,1)+IF(BT326="",0,1)+IF(BU326="",0,1)+IF(BV326="",0,1)+IF(BW326="",0,1)+IF(BX326="",0,1)+IF(BY326="",0,1)+IF(BZ326="",0,1)))</f>
        <v/>
      </c>
      <c r="CB326" s="171" t="str">
        <f t="shared" si="26"/>
        <v/>
      </c>
      <c r="CC326" s="171" t="str">
        <f t="shared" si="27"/>
        <v/>
      </c>
      <c r="CD326" s="17"/>
      <c r="CE326" s="183"/>
      <c r="CF326" s="16"/>
      <c r="CG326" s="16"/>
      <c r="CH326" s="16"/>
      <c r="CI326" s="16"/>
      <c r="CJ326" s="16"/>
      <c r="CK326" s="16"/>
      <c r="CL326" s="16"/>
      <c r="CM326" s="16"/>
      <c r="CN326" s="171" t="str">
        <f>IF(AND(CF326="",CG326="",CH326="",CI326="",CJ326="",CK326="",CL326="",CM326=""),"",(VLOOKUP(CF326,'Grade-Percent-GPA'!$E:$F,2,FALSE)+VLOOKUP(CG326,'Grade-Percent-GPA'!$E:$F,2,FALSE)+VLOOKUP(CH326,'Grade-Percent-GPA'!$E:$F,2,FALSE)+VLOOKUP(CI326,'Grade-Percent-GPA'!$E:$F,2,FALSE)+VLOOKUP(CJ326,'Grade-Percent-GPA'!$E:$F,2,FALSE)+VLOOKUP(CK326,'Grade-Percent-GPA'!$E:$F,2,FALSE)+VLOOKUP(CL326,'Grade-Percent-GPA'!$E:$F,2,FALSE)+VLOOKUP(CM326,'Grade-Percent-GPA'!$E:$F,2,FALSE))/(IF(CF326="",0,1)+IF(CG326="",0,1)+IF(CH326="",0,1)+IF(CI326="",0,1)+IF(CJ326="",0,1)+IF(CK326="",0,1)+IF(CL326="",0,1)+IF(CM326="",0,1)))</f>
        <v/>
      </c>
      <c r="CO326" s="171" t="str">
        <f t="shared" si="28"/>
        <v/>
      </c>
      <c r="CP326" s="171" t="str">
        <f t="shared" si="29"/>
        <v/>
      </c>
      <c r="CQ326" s="17"/>
      <c r="CR326" s="183"/>
      <c r="CS326" s="16"/>
      <c r="CT326" s="16"/>
      <c r="CU326" s="16"/>
      <c r="CV326" s="16"/>
      <c r="CW326" s="16"/>
      <c r="CX326" s="16"/>
      <c r="CY326" s="16"/>
      <c r="CZ326" s="16"/>
      <c r="DA326" s="171" t="str">
        <f>IF(AND(CS326="",CT326="",CU326="",CV326="",CW326="",CX326="",CY326="",CZ326=""),"",(VLOOKUP(CS326,'Grade-Percent-GPA'!$E:$F,2,FALSE)+VLOOKUP(CT326,'Grade-Percent-GPA'!$E:$F,2,FALSE)+VLOOKUP(CU326,'Grade-Percent-GPA'!$E:$F,2,FALSE)+VLOOKUP(CV326,'Grade-Percent-GPA'!$E:$F,2,FALSE)+VLOOKUP(CW326,'Grade-Percent-GPA'!$E:$F,2,FALSE)+VLOOKUP(CX326,'Grade-Percent-GPA'!$E:$F,2,FALSE)+VLOOKUP(CY326,'Grade-Percent-GPA'!$E:$F,2,FALSE)+VLOOKUP(CZ326,'Grade-Percent-GPA'!$E:$F,2,FALSE))/(IF(CS326="",0,1)+IF(CT326="",0,1)+IF(CU326="",0,1)+IF(CV326="",0,1)+IF(CW326="",0,1)+IF(CX326="",0,1)+IF(CY326="",0,1)+IF(CZ326="",0,1)))</f>
        <v/>
      </c>
      <c r="DB326" s="171" t="str">
        <f t="shared" si="30"/>
        <v/>
      </c>
      <c r="DC326" s="171" t="str">
        <f t="shared" si="31"/>
        <v/>
      </c>
    </row>
    <row r="327" spans="1:107" ht="14.25" customHeight="1" x14ac:dyDescent="0.3">
      <c r="A327" s="182"/>
      <c r="B327" s="15"/>
      <c r="C327" s="15"/>
      <c r="D327" s="453"/>
      <c r="E327" s="183"/>
      <c r="F327" s="16"/>
      <c r="G327" s="16"/>
      <c r="H327" s="16"/>
      <c r="I327" s="16"/>
      <c r="J327" s="16"/>
      <c r="K327" s="16"/>
      <c r="L327" s="16"/>
      <c r="M327" s="16"/>
      <c r="N327" s="171" t="str">
        <f>IF(AND(F327="",G327="",H327="",I327="",J327="",K327="",L327="",M327=""),"",(VLOOKUP(F327,'Grade-Percent-GPA'!$E:$F,2,FALSE)+VLOOKUP(G327,'Grade-Percent-GPA'!$E:$F,2,FALSE)+VLOOKUP(H327,'Grade-Percent-GPA'!$E:$F,2,FALSE)+VLOOKUP(I327,'Grade-Percent-GPA'!$E:$F,2,FALSE)+VLOOKUP(J327,'Grade-Percent-GPA'!$E:$F,2,FALSE)+VLOOKUP(K327,'Grade-Percent-GPA'!$E:$F,2,FALSE)+VLOOKUP(L327,'Grade-Percent-GPA'!$E:$F,2,FALSE)+VLOOKUP(M327,'Grade-Percent-GPA'!$E:$F,2,FALSE))/(IF(F327="",0,1)+IF(G327="",0,1)+IF(H327="",0,1)+IF(I327="",0,1)+IF(J327="",0,1)+IF(K327="",0,1)+IF(L327="",0,1)+IF(M327="",0,1)))</f>
        <v/>
      </c>
      <c r="O327" s="171" t="str">
        <f t="shared" si="16"/>
        <v/>
      </c>
      <c r="P327" s="171" t="str">
        <f t="shared" si="17"/>
        <v/>
      </c>
      <c r="Q327" s="17"/>
      <c r="R327" s="183"/>
      <c r="S327" s="16"/>
      <c r="T327" s="16"/>
      <c r="U327" s="16"/>
      <c r="V327" s="16"/>
      <c r="W327" s="16"/>
      <c r="X327" s="16"/>
      <c r="Y327" s="16"/>
      <c r="Z327" s="16"/>
      <c r="AA327" s="171" t="str">
        <f>IF(AND(S327="",T327="",U327="",V327="",W327="",X327="",Y327="",Z327=""),"",(VLOOKUP(S327,'Grade-Percent-GPA'!$E:$F,2,FALSE)+VLOOKUP(T327,'Grade-Percent-GPA'!$E:$F,2,FALSE)+VLOOKUP(U327,'Grade-Percent-GPA'!$E:$F,2,FALSE)+VLOOKUP(V327,'Grade-Percent-GPA'!$E:$F,2,FALSE)+VLOOKUP(W327,'Grade-Percent-GPA'!$E:$F,2,FALSE)+VLOOKUP(X327,'Grade-Percent-GPA'!$E:$F,2,FALSE)+VLOOKUP(Y327,'Grade-Percent-GPA'!$E:$F,2,FALSE)+VLOOKUP(Z327,'Grade-Percent-GPA'!$E:$F,2,FALSE))/(IF(S327="",0,1)+IF(T327="",0,1)+IF(U327="",0,1)+IF(V327="",0,1)+IF(W327="",0,1)+IF(X327="",0,1)+IF(Y327="",0,1)+IF(Z327="",0,1)))</f>
        <v/>
      </c>
      <c r="AB327" s="171" t="str">
        <f t="shared" si="18"/>
        <v/>
      </c>
      <c r="AC327" s="171" t="str">
        <f t="shared" si="19"/>
        <v/>
      </c>
      <c r="AD327" s="17"/>
      <c r="AE327" s="183"/>
      <c r="AF327" s="16"/>
      <c r="AG327" s="16"/>
      <c r="AH327" s="16"/>
      <c r="AI327" s="16"/>
      <c r="AJ327" s="16"/>
      <c r="AK327" s="16"/>
      <c r="AL327" s="16"/>
      <c r="AM327" s="16"/>
      <c r="AN327" s="171" t="str">
        <f>IF(AND(AF327="",AG327="",AH327="",AI327="",AJ327="",AK327="",AL327="",AM327=""),"",(VLOOKUP(AF327,'Grade-Percent-GPA'!$E:$F,2,FALSE)+VLOOKUP(AG327,'Grade-Percent-GPA'!$E:$F,2,FALSE)+VLOOKUP(AH327,'Grade-Percent-GPA'!$E:$F,2,FALSE)+VLOOKUP(AI327,'Grade-Percent-GPA'!$E:$F,2,FALSE)+VLOOKUP(AJ327,'Grade-Percent-GPA'!$E:$F,2,FALSE)+VLOOKUP(AK327,'Grade-Percent-GPA'!$E:$F,2,FALSE)+VLOOKUP(AL327,'Grade-Percent-GPA'!$E:$F,2,FALSE)+VLOOKUP(AM327,'Grade-Percent-GPA'!$E:$F,2,FALSE))/(IF(AF327="",0,1)+IF(AG327="",0,1)+IF(AH327="",0,1)+IF(AI327="",0,1)+IF(AJ327="",0,1)+IF(AK327="",0,1)+IF(AL327="",0,1)+IF(AM327="",0,1)))</f>
        <v/>
      </c>
      <c r="AO327" s="171" t="str">
        <f t="shared" si="20"/>
        <v/>
      </c>
      <c r="AP327" s="171" t="str">
        <f t="shared" si="21"/>
        <v/>
      </c>
      <c r="AQ327" s="17"/>
      <c r="AR327" s="183"/>
      <c r="AS327" s="16"/>
      <c r="AT327" s="16"/>
      <c r="AU327" s="16"/>
      <c r="AV327" s="16"/>
      <c r="AW327" s="16"/>
      <c r="AX327" s="16"/>
      <c r="AY327" s="16"/>
      <c r="AZ327" s="16"/>
      <c r="BA327" s="171" t="str">
        <f>IF(AND(AS327="",AT327="",AU327="",AV327="",AW327="",AX327="",AY327="",AZ327=""),"",(VLOOKUP(AS327,'Grade-Percent-GPA'!$E:$F,2,FALSE)+VLOOKUP(AT327,'Grade-Percent-GPA'!$E:$F,2,FALSE)+VLOOKUP(AU327,'Grade-Percent-GPA'!$E:$F,2,FALSE)+VLOOKUP(AV327,'Grade-Percent-GPA'!$E:$F,2,FALSE)+VLOOKUP(AW327,'Grade-Percent-GPA'!$E:$F,2,FALSE)+VLOOKUP(AX327,'Grade-Percent-GPA'!$E:$F,2,FALSE)+VLOOKUP(AY327,'Grade-Percent-GPA'!$E:$F,2,FALSE)+VLOOKUP(AZ327,'Grade-Percent-GPA'!$E:$F,2,FALSE))/(IF(AS327="",0,1)+IF(AT327="",0,1)+IF(AU327="",0,1)+IF(AV327="",0,1)+IF(AW327="",0,1)+IF(AX327="",0,1)+IF(AY327="",0,1)+IF(AZ327="",0,1)))</f>
        <v/>
      </c>
      <c r="BB327" s="171" t="str">
        <f t="shared" si="22"/>
        <v/>
      </c>
      <c r="BC327" s="171" t="str">
        <f t="shared" si="23"/>
        <v/>
      </c>
      <c r="BD327" s="17"/>
      <c r="BE327" s="183"/>
      <c r="BF327" s="16"/>
      <c r="BG327" s="16"/>
      <c r="BH327" s="16"/>
      <c r="BI327" s="16"/>
      <c r="BJ327" s="16"/>
      <c r="BK327" s="16"/>
      <c r="BL327" s="16"/>
      <c r="BM327" s="16"/>
      <c r="BN327" s="171" t="str">
        <f>IF(AND(BF327="",BG327="",BH327="",BI327="",BJ327="",BK327="",BL327="",BM327=""),"",(VLOOKUP(BF327,'Grade-Percent-GPA'!$E:$F,2,FALSE)+VLOOKUP(BG327,'Grade-Percent-GPA'!$E:$F,2,FALSE)+VLOOKUP(BH327,'Grade-Percent-GPA'!$E:$F,2,FALSE)+VLOOKUP(BI327,'Grade-Percent-GPA'!$E:$F,2,FALSE)+VLOOKUP(BJ327,'Grade-Percent-GPA'!$E:$F,2,FALSE)+VLOOKUP(BK327,'Grade-Percent-GPA'!$E:$F,2,FALSE)+VLOOKUP(BL327,'Grade-Percent-GPA'!$E:$F,2,FALSE)+VLOOKUP(BM327,'Grade-Percent-GPA'!$E:$F,2,FALSE))/(IF(BF327="",0,1)+IF(BG327="",0,1)+IF(BH327="",0,1)+IF(BI327="",0,1)+IF(BJ327="",0,1)+IF(BK327="",0,1)+IF(BL327="",0,1)+IF(BM327="",0,1)))</f>
        <v/>
      </c>
      <c r="BO327" s="171" t="str">
        <f t="shared" si="24"/>
        <v/>
      </c>
      <c r="BP327" s="171" t="str">
        <f t="shared" si="25"/>
        <v/>
      </c>
      <c r="BQ327" s="17"/>
      <c r="BR327" s="183"/>
      <c r="BS327" s="16"/>
      <c r="BT327" s="16"/>
      <c r="BU327" s="16"/>
      <c r="BV327" s="16"/>
      <c r="BW327" s="16"/>
      <c r="BX327" s="16"/>
      <c r="BY327" s="16"/>
      <c r="BZ327" s="16"/>
      <c r="CA327" s="171" t="str">
        <f>IF(AND(BS327="",BT327="",BU327="",BV327="",BW327="",BX327="",BY327="",BZ327=""),"",(VLOOKUP(BS327,'Grade-Percent-GPA'!$E:$F,2,FALSE)+VLOOKUP(BT327,'Grade-Percent-GPA'!$E:$F,2,FALSE)+VLOOKUP(BU327,'Grade-Percent-GPA'!$E:$F,2,FALSE)+VLOOKUP(BV327,'Grade-Percent-GPA'!$E:$F,2,FALSE)+VLOOKUP(BW327,'Grade-Percent-GPA'!$E:$F,2,FALSE)+VLOOKUP(BX327,'Grade-Percent-GPA'!$E:$F,2,FALSE)+VLOOKUP(BY327,'Grade-Percent-GPA'!$E:$F,2,FALSE)+VLOOKUP(BZ327,'Grade-Percent-GPA'!$E:$F,2,FALSE))/(IF(BS327="",0,1)+IF(BT327="",0,1)+IF(BU327="",0,1)+IF(BV327="",0,1)+IF(BW327="",0,1)+IF(BX327="",0,1)+IF(BY327="",0,1)+IF(BZ327="",0,1)))</f>
        <v/>
      </c>
      <c r="CB327" s="171" t="str">
        <f t="shared" si="26"/>
        <v/>
      </c>
      <c r="CC327" s="171" t="str">
        <f t="shared" si="27"/>
        <v/>
      </c>
      <c r="CD327" s="17"/>
      <c r="CE327" s="183"/>
      <c r="CF327" s="16"/>
      <c r="CG327" s="16"/>
      <c r="CH327" s="16"/>
      <c r="CI327" s="16"/>
      <c r="CJ327" s="16"/>
      <c r="CK327" s="16"/>
      <c r="CL327" s="16"/>
      <c r="CM327" s="16"/>
      <c r="CN327" s="171" t="str">
        <f>IF(AND(CF327="",CG327="",CH327="",CI327="",CJ327="",CK327="",CL327="",CM327=""),"",(VLOOKUP(CF327,'Grade-Percent-GPA'!$E:$F,2,FALSE)+VLOOKUP(CG327,'Grade-Percent-GPA'!$E:$F,2,FALSE)+VLOOKUP(CH327,'Grade-Percent-GPA'!$E:$F,2,FALSE)+VLOOKUP(CI327,'Grade-Percent-GPA'!$E:$F,2,FALSE)+VLOOKUP(CJ327,'Grade-Percent-GPA'!$E:$F,2,FALSE)+VLOOKUP(CK327,'Grade-Percent-GPA'!$E:$F,2,FALSE)+VLOOKUP(CL327,'Grade-Percent-GPA'!$E:$F,2,FALSE)+VLOOKUP(CM327,'Grade-Percent-GPA'!$E:$F,2,FALSE))/(IF(CF327="",0,1)+IF(CG327="",0,1)+IF(CH327="",0,1)+IF(CI327="",0,1)+IF(CJ327="",0,1)+IF(CK327="",0,1)+IF(CL327="",0,1)+IF(CM327="",0,1)))</f>
        <v/>
      </c>
      <c r="CO327" s="171" t="str">
        <f t="shared" si="28"/>
        <v/>
      </c>
      <c r="CP327" s="171" t="str">
        <f t="shared" si="29"/>
        <v/>
      </c>
      <c r="CQ327" s="17"/>
      <c r="CR327" s="183"/>
      <c r="CS327" s="16"/>
      <c r="CT327" s="16"/>
      <c r="CU327" s="16"/>
      <c r="CV327" s="16"/>
      <c r="CW327" s="16"/>
      <c r="CX327" s="16"/>
      <c r="CY327" s="16"/>
      <c r="CZ327" s="16"/>
      <c r="DA327" s="171" t="str">
        <f>IF(AND(CS327="",CT327="",CU327="",CV327="",CW327="",CX327="",CY327="",CZ327=""),"",(VLOOKUP(CS327,'Grade-Percent-GPA'!$E:$F,2,FALSE)+VLOOKUP(CT327,'Grade-Percent-GPA'!$E:$F,2,FALSE)+VLOOKUP(CU327,'Grade-Percent-GPA'!$E:$F,2,FALSE)+VLOOKUP(CV327,'Grade-Percent-GPA'!$E:$F,2,FALSE)+VLOOKUP(CW327,'Grade-Percent-GPA'!$E:$F,2,FALSE)+VLOOKUP(CX327,'Grade-Percent-GPA'!$E:$F,2,FALSE)+VLOOKUP(CY327,'Grade-Percent-GPA'!$E:$F,2,FALSE)+VLOOKUP(CZ327,'Grade-Percent-GPA'!$E:$F,2,FALSE))/(IF(CS327="",0,1)+IF(CT327="",0,1)+IF(CU327="",0,1)+IF(CV327="",0,1)+IF(CW327="",0,1)+IF(CX327="",0,1)+IF(CY327="",0,1)+IF(CZ327="",0,1)))</f>
        <v/>
      </c>
      <c r="DB327" s="171" t="str">
        <f t="shared" si="30"/>
        <v/>
      </c>
      <c r="DC327" s="171" t="str">
        <f t="shared" si="31"/>
        <v/>
      </c>
    </row>
    <row r="328" spans="1:107" ht="14.25" customHeight="1" x14ac:dyDescent="0.3">
      <c r="A328" s="182"/>
      <c r="B328" s="15"/>
      <c r="C328" s="15"/>
      <c r="D328" s="453"/>
      <c r="E328" s="183"/>
      <c r="F328" s="16"/>
      <c r="G328" s="16"/>
      <c r="H328" s="16"/>
      <c r="I328" s="16"/>
      <c r="J328" s="16"/>
      <c r="K328" s="16"/>
      <c r="L328" s="16"/>
      <c r="M328" s="16"/>
      <c r="N328" s="171" t="str">
        <f>IF(AND(F328="",G328="",H328="",I328="",J328="",K328="",L328="",M328=""),"",(VLOOKUP(F328,'Grade-Percent-GPA'!$E:$F,2,FALSE)+VLOOKUP(G328,'Grade-Percent-GPA'!$E:$F,2,FALSE)+VLOOKUP(H328,'Grade-Percent-GPA'!$E:$F,2,FALSE)+VLOOKUP(I328,'Grade-Percent-GPA'!$E:$F,2,FALSE)+VLOOKUP(J328,'Grade-Percent-GPA'!$E:$F,2,FALSE)+VLOOKUP(K328,'Grade-Percent-GPA'!$E:$F,2,FALSE)+VLOOKUP(L328,'Grade-Percent-GPA'!$E:$F,2,FALSE)+VLOOKUP(M328,'Grade-Percent-GPA'!$E:$F,2,FALSE))/(IF(F328="",0,1)+IF(G328="",0,1)+IF(H328="",0,1)+IF(I328="",0,1)+IF(J328="",0,1)+IF(K328="",0,1)+IF(L328="",0,1)+IF(M328="",0,1)))</f>
        <v/>
      </c>
      <c r="O328" s="171" t="str">
        <f t="shared" si="16"/>
        <v/>
      </c>
      <c r="P328" s="171" t="str">
        <f t="shared" si="17"/>
        <v/>
      </c>
      <c r="Q328" s="17"/>
      <c r="R328" s="183"/>
      <c r="S328" s="16"/>
      <c r="T328" s="16"/>
      <c r="U328" s="16"/>
      <c r="V328" s="16"/>
      <c r="W328" s="16"/>
      <c r="X328" s="16"/>
      <c r="Y328" s="16"/>
      <c r="Z328" s="16"/>
      <c r="AA328" s="171" t="str">
        <f>IF(AND(S328="",T328="",U328="",V328="",W328="",X328="",Y328="",Z328=""),"",(VLOOKUP(S328,'Grade-Percent-GPA'!$E:$F,2,FALSE)+VLOOKUP(T328,'Grade-Percent-GPA'!$E:$F,2,FALSE)+VLOOKUP(U328,'Grade-Percent-GPA'!$E:$F,2,FALSE)+VLOOKUP(V328,'Grade-Percent-GPA'!$E:$F,2,FALSE)+VLOOKUP(W328,'Grade-Percent-GPA'!$E:$F,2,FALSE)+VLOOKUP(X328,'Grade-Percent-GPA'!$E:$F,2,FALSE)+VLOOKUP(Y328,'Grade-Percent-GPA'!$E:$F,2,FALSE)+VLOOKUP(Z328,'Grade-Percent-GPA'!$E:$F,2,FALSE))/(IF(S328="",0,1)+IF(T328="",0,1)+IF(U328="",0,1)+IF(V328="",0,1)+IF(W328="",0,1)+IF(X328="",0,1)+IF(Y328="",0,1)+IF(Z328="",0,1)))</f>
        <v/>
      </c>
      <c r="AB328" s="171" t="str">
        <f t="shared" si="18"/>
        <v/>
      </c>
      <c r="AC328" s="171" t="str">
        <f t="shared" si="19"/>
        <v/>
      </c>
      <c r="AD328" s="17"/>
      <c r="AE328" s="183"/>
      <c r="AF328" s="16"/>
      <c r="AG328" s="16"/>
      <c r="AH328" s="16"/>
      <c r="AI328" s="16"/>
      <c r="AJ328" s="16"/>
      <c r="AK328" s="16"/>
      <c r="AL328" s="16"/>
      <c r="AM328" s="16"/>
      <c r="AN328" s="171" t="str">
        <f>IF(AND(AF328="",AG328="",AH328="",AI328="",AJ328="",AK328="",AL328="",AM328=""),"",(VLOOKUP(AF328,'Grade-Percent-GPA'!$E:$F,2,FALSE)+VLOOKUP(AG328,'Grade-Percent-GPA'!$E:$F,2,FALSE)+VLOOKUP(AH328,'Grade-Percent-GPA'!$E:$F,2,FALSE)+VLOOKUP(AI328,'Grade-Percent-GPA'!$E:$F,2,FALSE)+VLOOKUP(AJ328,'Grade-Percent-GPA'!$E:$F,2,FALSE)+VLOOKUP(AK328,'Grade-Percent-GPA'!$E:$F,2,FALSE)+VLOOKUP(AL328,'Grade-Percent-GPA'!$E:$F,2,FALSE)+VLOOKUP(AM328,'Grade-Percent-GPA'!$E:$F,2,FALSE))/(IF(AF328="",0,1)+IF(AG328="",0,1)+IF(AH328="",0,1)+IF(AI328="",0,1)+IF(AJ328="",0,1)+IF(AK328="",0,1)+IF(AL328="",0,1)+IF(AM328="",0,1)))</f>
        <v/>
      </c>
      <c r="AO328" s="171" t="str">
        <f t="shared" si="20"/>
        <v/>
      </c>
      <c r="AP328" s="171" t="str">
        <f t="shared" si="21"/>
        <v/>
      </c>
      <c r="AQ328" s="17"/>
      <c r="AR328" s="183"/>
      <c r="AS328" s="16"/>
      <c r="AT328" s="16"/>
      <c r="AU328" s="16"/>
      <c r="AV328" s="16"/>
      <c r="AW328" s="16"/>
      <c r="AX328" s="16"/>
      <c r="AY328" s="16"/>
      <c r="AZ328" s="16"/>
      <c r="BA328" s="171" t="str">
        <f>IF(AND(AS328="",AT328="",AU328="",AV328="",AW328="",AX328="",AY328="",AZ328=""),"",(VLOOKUP(AS328,'Grade-Percent-GPA'!$E:$F,2,FALSE)+VLOOKUP(AT328,'Grade-Percent-GPA'!$E:$F,2,FALSE)+VLOOKUP(AU328,'Grade-Percent-GPA'!$E:$F,2,FALSE)+VLOOKUP(AV328,'Grade-Percent-GPA'!$E:$F,2,FALSE)+VLOOKUP(AW328,'Grade-Percent-GPA'!$E:$F,2,FALSE)+VLOOKUP(AX328,'Grade-Percent-GPA'!$E:$F,2,FALSE)+VLOOKUP(AY328,'Grade-Percent-GPA'!$E:$F,2,FALSE)+VLOOKUP(AZ328,'Grade-Percent-GPA'!$E:$F,2,FALSE))/(IF(AS328="",0,1)+IF(AT328="",0,1)+IF(AU328="",0,1)+IF(AV328="",0,1)+IF(AW328="",0,1)+IF(AX328="",0,1)+IF(AY328="",0,1)+IF(AZ328="",0,1)))</f>
        <v/>
      </c>
      <c r="BB328" s="171" t="str">
        <f t="shared" si="22"/>
        <v/>
      </c>
      <c r="BC328" s="171" t="str">
        <f t="shared" si="23"/>
        <v/>
      </c>
      <c r="BD328" s="17"/>
      <c r="BE328" s="183"/>
      <c r="BF328" s="16"/>
      <c r="BG328" s="16"/>
      <c r="BH328" s="16"/>
      <c r="BI328" s="16"/>
      <c r="BJ328" s="16"/>
      <c r="BK328" s="16"/>
      <c r="BL328" s="16"/>
      <c r="BM328" s="16"/>
      <c r="BN328" s="171" t="str">
        <f>IF(AND(BF328="",BG328="",BH328="",BI328="",BJ328="",BK328="",BL328="",BM328=""),"",(VLOOKUP(BF328,'Grade-Percent-GPA'!$E:$F,2,FALSE)+VLOOKUP(BG328,'Grade-Percent-GPA'!$E:$F,2,FALSE)+VLOOKUP(BH328,'Grade-Percent-GPA'!$E:$F,2,FALSE)+VLOOKUP(BI328,'Grade-Percent-GPA'!$E:$F,2,FALSE)+VLOOKUP(BJ328,'Grade-Percent-GPA'!$E:$F,2,FALSE)+VLOOKUP(BK328,'Grade-Percent-GPA'!$E:$F,2,FALSE)+VLOOKUP(BL328,'Grade-Percent-GPA'!$E:$F,2,FALSE)+VLOOKUP(BM328,'Grade-Percent-GPA'!$E:$F,2,FALSE))/(IF(BF328="",0,1)+IF(BG328="",0,1)+IF(BH328="",0,1)+IF(BI328="",0,1)+IF(BJ328="",0,1)+IF(BK328="",0,1)+IF(BL328="",0,1)+IF(BM328="",0,1)))</f>
        <v/>
      </c>
      <c r="BO328" s="171" t="str">
        <f t="shared" si="24"/>
        <v/>
      </c>
      <c r="BP328" s="171" t="str">
        <f t="shared" si="25"/>
        <v/>
      </c>
      <c r="BQ328" s="17"/>
      <c r="BR328" s="183"/>
      <c r="BS328" s="16"/>
      <c r="BT328" s="16"/>
      <c r="BU328" s="16"/>
      <c r="BV328" s="16"/>
      <c r="BW328" s="16"/>
      <c r="BX328" s="16"/>
      <c r="BY328" s="16"/>
      <c r="BZ328" s="16"/>
      <c r="CA328" s="171" t="str">
        <f>IF(AND(BS328="",BT328="",BU328="",BV328="",BW328="",BX328="",BY328="",BZ328=""),"",(VLOOKUP(BS328,'Grade-Percent-GPA'!$E:$F,2,FALSE)+VLOOKUP(BT328,'Grade-Percent-GPA'!$E:$F,2,FALSE)+VLOOKUP(BU328,'Grade-Percent-GPA'!$E:$F,2,FALSE)+VLOOKUP(BV328,'Grade-Percent-GPA'!$E:$F,2,FALSE)+VLOOKUP(BW328,'Grade-Percent-GPA'!$E:$F,2,FALSE)+VLOOKUP(BX328,'Grade-Percent-GPA'!$E:$F,2,FALSE)+VLOOKUP(BY328,'Grade-Percent-GPA'!$E:$F,2,FALSE)+VLOOKUP(BZ328,'Grade-Percent-GPA'!$E:$F,2,FALSE))/(IF(BS328="",0,1)+IF(BT328="",0,1)+IF(BU328="",0,1)+IF(BV328="",0,1)+IF(BW328="",0,1)+IF(BX328="",0,1)+IF(BY328="",0,1)+IF(BZ328="",0,1)))</f>
        <v/>
      </c>
      <c r="CB328" s="171" t="str">
        <f t="shared" si="26"/>
        <v/>
      </c>
      <c r="CC328" s="171" t="str">
        <f t="shared" si="27"/>
        <v/>
      </c>
      <c r="CD328" s="17"/>
      <c r="CE328" s="183"/>
      <c r="CF328" s="16"/>
      <c r="CG328" s="16"/>
      <c r="CH328" s="16"/>
      <c r="CI328" s="16"/>
      <c r="CJ328" s="16"/>
      <c r="CK328" s="16"/>
      <c r="CL328" s="16"/>
      <c r="CM328" s="16"/>
      <c r="CN328" s="171" t="str">
        <f>IF(AND(CF328="",CG328="",CH328="",CI328="",CJ328="",CK328="",CL328="",CM328=""),"",(VLOOKUP(CF328,'Grade-Percent-GPA'!$E:$F,2,FALSE)+VLOOKUP(CG328,'Grade-Percent-GPA'!$E:$F,2,FALSE)+VLOOKUP(CH328,'Grade-Percent-GPA'!$E:$F,2,FALSE)+VLOOKUP(CI328,'Grade-Percent-GPA'!$E:$F,2,FALSE)+VLOOKUP(CJ328,'Grade-Percent-GPA'!$E:$F,2,FALSE)+VLOOKUP(CK328,'Grade-Percent-GPA'!$E:$F,2,FALSE)+VLOOKUP(CL328,'Grade-Percent-GPA'!$E:$F,2,FALSE)+VLOOKUP(CM328,'Grade-Percent-GPA'!$E:$F,2,FALSE))/(IF(CF328="",0,1)+IF(CG328="",0,1)+IF(CH328="",0,1)+IF(CI328="",0,1)+IF(CJ328="",0,1)+IF(CK328="",0,1)+IF(CL328="",0,1)+IF(CM328="",0,1)))</f>
        <v/>
      </c>
      <c r="CO328" s="171" t="str">
        <f t="shared" si="28"/>
        <v/>
      </c>
      <c r="CP328" s="171" t="str">
        <f t="shared" si="29"/>
        <v/>
      </c>
      <c r="CQ328" s="17"/>
      <c r="CR328" s="183"/>
      <c r="CS328" s="16"/>
      <c r="CT328" s="16"/>
      <c r="CU328" s="16"/>
      <c r="CV328" s="16"/>
      <c r="CW328" s="16"/>
      <c r="CX328" s="16"/>
      <c r="CY328" s="16"/>
      <c r="CZ328" s="16"/>
      <c r="DA328" s="171" t="str">
        <f>IF(AND(CS328="",CT328="",CU328="",CV328="",CW328="",CX328="",CY328="",CZ328=""),"",(VLOOKUP(CS328,'Grade-Percent-GPA'!$E:$F,2,FALSE)+VLOOKUP(CT328,'Grade-Percent-GPA'!$E:$F,2,FALSE)+VLOOKUP(CU328,'Grade-Percent-GPA'!$E:$F,2,FALSE)+VLOOKUP(CV328,'Grade-Percent-GPA'!$E:$F,2,FALSE)+VLOOKUP(CW328,'Grade-Percent-GPA'!$E:$F,2,FALSE)+VLOOKUP(CX328,'Grade-Percent-GPA'!$E:$F,2,FALSE)+VLOOKUP(CY328,'Grade-Percent-GPA'!$E:$F,2,FALSE)+VLOOKUP(CZ328,'Grade-Percent-GPA'!$E:$F,2,FALSE))/(IF(CS328="",0,1)+IF(CT328="",0,1)+IF(CU328="",0,1)+IF(CV328="",0,1)+IF(CW328="",0,1)+IF(CX328="",0,1)+IF(CY328="",0,1)+IF(CZ328="",0,1)))</f>
        <v/>
      </c>
      <c r="DB328" s="171" t="str">
        <f t="shared" si="30"/>
        <v/>
      </c>
      <c r="DC328" s="171" t="str">
        <f t="shared" si="31"/>
        <v/>
      </c>
    </row>
    <row r="329" spans="1:107" ht="14.25" customHeight="1" x14ac:dyDescent="0.3">
      <c r="A329" s="182"/>
      <c r="B329" s="15"/>
      <c r="C329" s="15"/>
      <c r="D329" s="453"/>
      <c r="E329" s="183"/>
      <c r="F329" s="16"/>
      <c r="G329" s="16"/>
      <c r="H329" s="16"/>
      <c r="I329" s="16"/>
      <c r="J329" s="16"/>
      <c r="K329" s="16"/>
      <c r="L329" s="16"/>
      <c r="M329" s="16"/>
      <c r="N329" s="171" t="str">
        <f>IF(AND(F329="",G329="",H329="",I329="",J329="",K329="",L329="",M329=""),"",(VLOOKUP(F329,'Grade-Percent-GPA'!$E:$F,2,FALSE)+VLOOKUP(G329,'Grade-Percent-GPA'!$E:$F,2,FALSE)+VLOOKUP(H329,'Grade-Percent-GPA'!$E:$F,2,FALSE)+VLOOKUP(I329,'Grade-Percent-GPA'!$E:$F,2,FALSE)+VLOOKUP(J329,'Grade-Percent-GPA'!$E:$F,2,FALSE)+VLOOKUP(K329,'Grade-Percent-GPA'!$E:$F,2,FALSE)+VLOOKUP(L329,'Grade-Percent-GPA'!$E:$F,2,FALSE)+VLOOKUP(M329,'Grade-Percent-GPA'!$E:$F,2,FALSE))/(IF(F329="",0,1)+IF(G329="",0,1)+IF(H329="",0,1)+IF(I329="",0,1)+IF(J329="",0,1)+IF(K329="",0,1)+IF(L329="",0,1)+IF(M329="",0,1)))</f>
        <v/>
      </c>
      <c r="O329" s="171" t="str">
        <f t="shared" si="16"/>
        <v/>
      </c>
      <c r="P329" s="171" t="str">
        <f t="shared" si="17"/>
        <v/>
      </c>
      <c r="Q329" s="17"/>
      <c r="R329" s="183"/>
      <c r="S329" s="16"/>
      <c r="T329" s="16"/>
      <c r="U329" s="16"/>
      <c r="V329" s="16"/>
      <c r="W329" s="16"/>
      <c r="X329" s="16"/>
      <c r="Y329" s="16"/>
      <c r="Z329" s="16"/>
      <c r="AA329" s="171" t="str">
        <f>IF(AND(S329="",T329="",U329="",V329="",W329="",X329="",Y329="",Z329=""),"",(VLOOKUP(S329,'Grade-Percent-GPA'!$E:$F,2,FALSE)+VLOOKUP(T329,'Grade-Percent-GPA'!$E:$F,2,FALSE)+VLOOKUP(U329,'Grade-Percent-GPA'!$E:$F,2,FALSE)+VLOOKUP(V329,'Grade-Percent-GPA'!$E:$F,2,FALSE)+VLOOKUP(W329,'Grade-Percent-GPA'!$E:$F,2,FALSE)+VLOOKUP(X329,'Grade-Percent-GPA'!$E:$F,2,FALSE)+VLOOKUP(Y329,'Grade-Percent-GPA'!$E:$F,2,FALSE)+VLOOKUP(Z329,'Grade-Percent-GPA'!$E:$F,2,FALSE))/(IF(S329="",0,1)+IF(T329="",0,1)+IF(U329="",0,1)+IF(V329="",0,1)+IF(W329="",0,1)+IF(X329="",0,1)+IF(Y329="",0,1)+IF(Z329="",0,1)))</f>
        <v/>
      </c>
      <c r="AB329" s="171" t="str">
        <f t="shared" si="18"/>
        <v/>
      </c>
      <c r="AC329" s="171" t="str">
        <f t="shared" si="19"/>
        <v/>
      </c>
      <c r="AD329" s="17"/>
      <c r="AE329" s="183"/>
      <c r="AF329" s="16"/>
      <c r="AG329" s="16"/>
      <c r="AH329" s="16"/>
      <c r="AI329" s="16"/>
      <c r="AJ329" s="16"/>
      <c r="AK329" s="16"/>
      <c r="AL329" s="16"/>
      <c r="AM329" s="16"/>
      <c r="AN329" s="171" t="str">
        <f>IF(AND(AF329="",AG329="",AH329="",AI329="",AJ329="",AK329="",AL329="",AM329=""),"",(VLOOKUP(AF329,'Grade-Percent-GPA'!$E:$F,2,FALSE)+VLOOKUP(AG329,'Grade-Percent-GPA'!$E:$F,2,FALSE)+VLOOKUP(AH329,'Grade-Percent-GPA'!$E:$F,2,FALSE)+VLOOKUP(AI329,'Grade-Percent-GPA'!$E:$F,2,FALSE)+VLOOKUP(AJ329,'Grade-Percent-GPA'!$E:$F,2,FALSE)+VLOOKUP(AK329,'Grade-Percent-GPA'!$E:$F,2,FALSE)+VLOOKUP(AL329,'Grade-Percent-GPA'!$E:$F,2,FALSE)+VLOOKUP(AM329,'Grade-Percent-GPA'!$E:$F,2,FALSE))/(IF(AF329="",0,1)+IF(AG329="",0,1)+IF(AH329="",0,1)+IF(AI329="",0,1)+IF(AJ329="",0,1)+IF(AK329="",0,1)+IF(AL329="",0,1)+IF(AM329="",0,1)))</f>
        <v/>
      </c>
      <c r="AO329" s="171" t="str">
        <f t="shared" si="20"/>
        <v/>
      </c>
      <c r="AP329" s="171" t="str">
        <f t="shared" si="21"/>
        <v/>
      </c>
      <c r="AQ329" s="17"/>
      <c r="AR329" s="183"/>
      <c r="AS329" s="16"/>
      <c r="AT329" s="16"/>
      <c r="AU329" s="16"/>
      <c r="AV329" s="16"/>
      <c r="AW329" s="16"/>
      <c r="AX329" s="16"/>
      <c r="AY329" s="16"/>
      <c r="AZ329" s="16"/>
      <c r="BA329" s="171" t="str">
        <f>IF(AND(AS329="",AT329="",AU329="",AV329="",AW329="",AX329="",AY329="",AZ329=""),"",(VLOOKUP(AS329,'Grade-Percent-GPA'!$E:$F,2,FALSE)+VLOOKUP(AT329,'Grade-Percent-GPA'!$E:$F,2,FALSE)+VLOOKUP(AU329,'Grade-Percent-GPA'!$E:$F,2,FALSE)+VLOOKUP(AV329,'Grade-Percent-GPA'!$E:$F,2,FALSE)+VLOOKUP(AW329,'Grade-Percent-GPA'!$E:$F,2,FALSE)+VLOOKUP(AX329,'Grade-Percent-GPA'!$E:$F,2,FALSE)+VLOOKUP(AY329,'Grade-Percent-GPA'!$E:$F,2,FALSE)+VLOOKUP(AZ329,'Grade-Percent-GPA'!$E:$F,2,FALSE))/(IF(AS329="",0,1)+IF(AT329="",0,1)+IF(AU329="",0,1)+IF(AV329="",0,1)+IF(AW329="",0,1)+IF(AX329="",0,1)+IF(AY329="",0,1)+IF(AZ329="",0,1)))</f>
        <v/>
      </c>
      <c r="BB329" s="171" t="str">
        <f t="shared" si="22"/>
        <v/>
      </c>
      <c r="BC329" s="171" t="str">
        <f t="shared" si="23"/>
        <v/>
      </c>
      <c r="BD329" s="17"/>
      <c r="BE329" s="183"/>
      <c r="BF329" s="16"/>
      <c r="BG329" s="16"/>
      <c r="BH329" s="16"/>
      <c r="BI329" s="16"/>
      <c r="BJ329" s="16"/>
      <c r="BK329" s="16"/>
      <c r="BL329" s="16"/>
      <c r="BM329" s="16"/>
      <c r="BN329" s="171" t="str">
        <f>IF(AND(BF329="",BG329="",BH329="",BI329="",BJ329="",BK329="",BL329="",BM329=""),"",(VLOOKUP(BF329,'Grade-Percent-GPA'!$E:$F,2,FALSE)+VLOOKUP(BG329,'Grade-Percent-GPA'!$E:$F,2,FALSE)+VLOOKUP(BH329,'Grade-Percent-GPA'!$E:$F,2,FALSE)+VLOOKUP(BI329,'Grade-Percent-GPA'!$E:$F,2,FALSE)+VLOOKUP(BJ329,'Grade-Percent-GPA'!$E:$F,2,FALSE)+VLOOKUP(BK329,'Grade-Percent-GPA'!$E:$F,2,FALSE)+VLOOKUP(BL329,'Grade-Percent-GPA'!$E:$F,2,FALSE)+VLOOKUP(BM329,'Grade-Percent-GPA'!$E:$F,2,FALSE))/(IF(BF329="",0,1)+IF(BG329="",0,1)+IF(BH329="",0,1)+IF(BI329="",0,1)+IF(BJ329="",0,1)+IF(BK329="",0,1)+IF(BL329="",0,1)+IF(BM329="",0,1)))</f>
        <v/>
      </c>
      <c r="BO329" s="171" t="str">
        <f t="shared" si="24"/>
        <v/>
      </c>
      <c r="BP329" s="171" t="str">
        <f t="shared" si="25"/>
        <v/>
      </c>
      <c r="BQ329" s="17"/>
      <c r="BR329" s="183"/>
      <c r="BS329" s="16"/>
      <c r="BT329" s="16"/>
      <c r="BU329" s="16"/>
      <c r="BV329" s="16"/>
      <c r="BW329" s="16"/>
      <c r="BX329" s="16"/>
      <c r="BY329" s="16"/>
      <c r="BZ329" s="16"/>
      <c r="CA329" s="171" t="str">
        <f>IF(AND(BS329="",BT329="",BU329="",BV329="",BW329="",BX329="",BY329="",BZ329=""),"",(VLOOKUP(BS329,'Grade-Percent-GPA'!$E:$F,2,FALSE)+VLOOKUP(BT329,'Grade-Percent-GPA'!$E:$F,2,FALSE)+VLOOKUP(BU329,'Grade-Percent-GPA'!$E:$F,2,FALSE)+VLOOKUP(BV329,'Grade-Percent-GPA'!$E:$F,2,FALSE)+VLOOKUP(BW329,'Grade-Percent-GPA'!$E:$F,2,FALSE)+VLOOKUP(BX329,'Grade-Percent-GPA'!$E:$F,2,FALSE)+VLOOKUP(BY329,'Grade-Percent-GPA'!$E:$F,2,FALSE)+VLOOKUP(BZ329,'Grade-Percent-GPA'!$E:$F,2,FALSE))/(IF(BS329="",0,1)+IF(BT329="",0,1)+IF(BU329="",0,1)+IF(BV329="",0,1)+IF(BW329="",0,1)+IF(BX329="",0,1)+IF(BY329="",0,1)+IF(BZ329="",0,1)))</f>
        <v/>
      </c>
      <c r="CB329" s="171" t="str">
        <f t="shared" si="26"/>
        <v/>
      </c>
      <c r="CC329" s="171" t="str">
        <f t="shared" si="27"/>
        <v/>
      </c>
      <c r="CD329" s="17"/>
      <c r="CE329" s="183"/>
      <c r="CF329" s="16"/>
      <c r="CG329" s="16"/>
      <c r="CH329" s="16"/>
      <c r="CI329" s="16"/>
      <c r="CJ329" s="16"/>
      <c r="CK329" s="16"/>
      <c r="CL329" s="16"/>
      <c r="CM329" s="16"/>
      <c r="CN329" s="171" t="str">
        <f>IF(AND(CF329="",CG329="",CH329="",CI329="",CJ329="",CK329="",CL329="",CM329=""),"",(VLOOKUP(CF329,'Grade-Percent-GPA'!$E:$F,2,FALSE)+VLOOKUP(CG329,'Grade-Percent-GPA'!$E:$F,2,FALSE)+VLOOKUP(CH329,'Grade-Percent-GPA'!$E:$F,2,FALSE)+VLOOKUP(CI329,'Grade-Percent-GPA'!$E:$F,2,FALSE)+VLOOKUP(CJ329,'Grade-Percent-GPA'!$E:$F,2,FALSE)+VLOOKUP(CK329,'Grade-Percent-GPA'!$E:$F,2,FALSE)+VLOOKUP(CL329,'Grade-Percent-GPA'!$E:$F,2,FALSE)+VLOOKUP(CM329,'Grade-Percent-GPA'!$E:$F,2,FALSE))/(IF(CF329="",0,1)+IF(CG329="",0,1)+IF(CH329="",0,1)+IF(CI329="",0,1)+IF(CJ329="",0,1)+IF(CK329="",0,1)+IF(CL329="",0,1)+IF(CM329="",0,1)))</f>
        <v/>
      </c>
      <c r="CO329" s="171" t="str">
        <f t="shared" si="28"/>
        <v/>
      </c>
      <c r="CP329" s="171" t="str">
        <f t="shared" si="29"/>
        <v/>
      </c>
      <c r="CQ329" s="17"/>
      <c r="CR329" s="183"/>
      <c r="CS329" s="16"/>
      <c r="CT329" s="16"/>
      <c r="CU329" s="16"/>
      <c r="CV329" s="16"/>
      <c r="CW329" s="16"/>
      <c r="CX329" s="16"/>
      <c r="CY329" s="16"/>
      <c r="CZ329" s="16"/>
      <c r="DA329" s="171" t="str">
        <f>IF(AND(CS329="",CT329="",CU329="",CV329="",CW329="",CX329="",CY329="",CZ329=""),"",(VLOOKUP(CS329,'Grade-Percent-GPA'!$E:$F,2,FALSE)+VLOOKUP(CT329,'Grade-Percent-GPA'!$E:$F,2,FALSE)+VLOOKUP(CU329,'Grade-Percent-GPA'!$E:$F,2,FALSE)+VLOOKUP(CV329,'Grade-Percent-GPA'!$E:$F,2,FALSE)+VLOOKUP(CW329,'Grade-Percent-GPA'!$E:$F,2,FALSE)+VLOOKUP(CX329,'Grade-Percent-GPA'!$E:$F,2,FALSE)+VLOOKUP(CY329,'Grade-Percent-GPA'!$E:$F,2,FALSE)+VLOOKUP(CZ329,'Grade-Percent-GPA'!$E:$F,2,FALSE))/(IF(CS329="",0,1)+IF(CT329="",0,1)+IF(CU329="",0,1)+IF(CV329="",0,1)+IF(CW329="",0,1)+IF(CX329="",0,1)+IF(CY329="",0,1)+IF(CZ329="",0,1)))</f>
        <v/>
      </c>
      <c r="DB329" s="171" t="str">
        <f t="shared" si="30"/>
        <v/>
      </c>
      <c r="DC329" s="171" t="str">
        <f t="shared" si="31"/>
        <v/>
      </c>
    </row>
    <row r="330" spans="1:107" ht="14.25" customHeight="1" x14ac:dyDescent="0.3">
      <c r="A330" s="182"/>
      <c r="B330" s="15"/>
      <c r="C330" s="15"/>
      <c r="D330" s="453"/>
      <c r="E330" s="183"/>
      <c r="F330" s="16"/>
      <c r="G330" s="16"/>
      <c r="H330" s="16"/>
      <c r="I330" s="16"/>
      <c r="J330" s="16"/>
      <c r="K330" s="16"/>
      <c r="L330" s="16"/>
      <c r="M330" s="16"/>
      <c r="N330" s="171" t="str">
        <f>IF(AND(F330="",G330="",H330="",I330="",J330="",K330="",L330="",M330=""),"",(VLOOKUP(F330,'Grade-Percent-GPA'!$E:$F,2,FALSE)+VLOOKUP(G330,'Grade-Percent-GPA'!$E:$F,2,FALSE)+VLOOKUP(H330,'Grade-Percent-GPA'!$E:$F,2,FALSE)+VLOOKUP(I330,'Grade-Percent-GPA'!$E:$F,2,FALSE)+VLOOKUP(J330,'Grade-Percent-GPA'!$E:$F,2,FALSE)+VLOOKUP(K330,'Grade-Percent-GPA'!$E:$F,2,FALSE)+VLOOKUP(L330,'Grade-Percent-GPA'!$E:$F,2,FALSE)+VLOOKUP(M330,'Grade-Percent-GPA'!$E:$F,2,FALSE))/(IF(F330="",0,1)+IF(G330="",0,1)+IF(H330="",0,1)+IF(I330="",0,1)+IF(J330="",0,1)+IF(K330="",0,1)+IF(L330="",0,1)+IF(M330="",0,1)))</f>
        <v/>
      </c>
      <c r="O330" s="171" t="str">
        <f t="shared" si="16"/>
        <v/>
      </c>
      <c r="P330" s="171" t="str">
        <f t="shared" si="17"/>
        <v/>
      </c>
      <c r="Q330" s="17"/>
      <c r="R330" s="183"/>
      <c r="S330" s="16"/>
      <c r="T330" s="16"/>
      <c r="U330" s="16"/>
      <c r="V330" s="16"/>
      <c r="W330" s="16"/>
      <c r="X330" s="16"/>
      <c r="Y330" s="16"/>
      <c r="Z330" s="16"/>
      <c r="AA330" s="171" t="str">
        <f>IF(AND(S330="",T330="",U330="",V330="",W330="",X330="",Y330="",Z330=""),"",(VLOOKUP(S330,'Grade-Percent-GPA'!$E:$F,2,FALSE)+VLOOKUP(T330,'Grade-Percent-GPA'!$E:$F,2,FALSE)+VLOOKUP(U330,'Grade-Percent-GPA'!$E:$F,2,FALSE)+VLOOKUP(V330,'Grade-Percent-GPA'!$E:$F,2,FALSE)+VLOOKUP(W330,'Grade-Percent-GPA'!$E:$F,2,FALSE)+VLOOKUP(X330,'Grade-Percent-GPA'!$E:$F,2,FALSE)+VLOOKUP(Y330,'Grade-Percent-GPA'!$E:$F,2,FALSE)+VLOOKUP(Z330,'Grade-Percent-GPA'!$E:$F,2,FALSE))/(IF(S330="",0,1)+IF(T330="",0,1)+IF(U330="",0,1)+IF(V330="",0,1)+IF(W330="",0,1)+IF(X330="",0,1)+IF(Y330="",0,1)+IF(Z330="",0,1)))</f>
        <v/>
      </c>
      <c r="AB330" s="171" t="str">
        <f t="shared" si="18"/>
        <v/>
      </c>
      <c r="AC330" s="171" t="str">
        <f t="shared" si="19"/>
        <v/>
      </c>
      <c r="AD330" s="17"/>
      <c r="AE330" s="183"/>
      <c r="AF330" s="16"/>
      <c r="AG330" s="16"/>
      <c r="AH330" s="16"/>
      <c r="AI330" s="16"/>
      <c r="AJ330" s="16"/>
      <c r="AK330" s="16"/>
      <c r="AL330" s="16"/>
      <c r="AM330" s="16"/>
      <c r="AN330" s="171" t="str">
        <f>IF(AND(AF330="",AG330="",AH330="",AI330="",AJ330="",AK330="",AL330="",AM330=""),"",(VLOOKUP(AF330,'Grade-Percent-GPA'!$E:$F,2,FALSE)+VLOOKUP(AG330,'Grade-Percent-GPA'!$E:$F,2,FALSE)+VLOOKUP(AH330,'Grade-Percent-GPA'!$E:$F,2,FALSE)+VLOOKUP(AI330,'Grade-Percent-GPA'!$E:$F,2,FALSE)+VLOOKUP(AJ330,'Grade-Percent-GPA'!$E:$F,2,FALSE)+VLOOKUP(AK330,'Grade-Percent-GPA'!$E:$F,2,FALSE)+VLOOKUP(AL330,'Grade-Percent-GPA'!$E:$F,2,FALSE)+VLOOKUP(AM330,'Grade-Percent-GPA'!$E:$F,2,FALSE))/(IF(AF330="",0,1)+IF(AG330="",0,1)+IF(AH330="",0,1)+IF(AI330="",0,1)+IF(AJ330="",0,1)+IF(AK330="",0,1)+IF(AL330="",0,1)+IF(AM330="",0,1)))</f>
        <v/>
      </c>
      <c r="AO330" s="171" t="str">
        <f t="shared" si="20"/>
        <v/>
      </c>
      <c r="AP330" s="171" t="str">
        <f t="shared" si="21"/>
        <v/>
      </c>
      <c r="AQ330" s="17"/>
      <c r="AR330" s="183"/>
      <c r="AS330" s="16"/>
      <c r="AT330" s="16"/>
      <c r="AU330" s="16"/>
      <c r="AV330" s="16"/>
      <c r="AW330" s="16"/>
      <c r="AX330" s="16"/>
      <c r="AY330" s="16"/>
      <c r="AZ330" s="16"/>
      <c r="BA330" s="171" t="str">
        <f>IF(AND(AS330="",AT330="",AU330="",AV330="",AW330="",AX330="",AY330="",AZ330=""),"",(VLOOKUP(AS330,'Grade-Percent-GPA'!$E:$F,2,FALSE)+VLOOKUP(AT330,'Grade-Percent-GPA'!$E:$F,2,FALSE)+VLOOKUP(AU330,'Grade-Percent-GPA'!$E:$F,2,FALSE)+VLOOKUP(AV330,'Grade-Percent-GPA'!$E:$F,2,FALSE)+VLOOKUP(AW330,'Grade-Percent-GPA'!$E:$F,2,FALSE)+VLOOKUP(AX330,'Grade-Percent-GPA'!$E:$F,2,FALSE)+VLOOKUP(AY330,'Grade-Percent-GPA'!$E:$F,2,FALSE)+VLOOKUP(AZ330,'Grade-Percent-GPA'!$E:$F,2,FALSE))/(IF(AS330="",0,1)+IF(AT330="",0,1)+IF(AU330="",0,1)+IF(AV330="",0,1)+IF(AW330="",0,1)+IF(AX330="",0,1)+IF(AY330="",0,1)+IF(AZ330="",0,1)))</f>
        <v/>
      </c>
      <c r="BB330" s="171" t="str">
        <f t="shared" si="22"/>
        <v/>
      </c>
      <c r="BC330" s="171" t="str">
        <f t="shared" si="23"/>
        <v/>
      </c>
      <c r="BD330" s="17"/>
      <c r="BE330" s="183"/>
      <c r="BF330" s="16"/>
      <c r="BG330" s="16"/>
      <c r="BH330" s="16"/>
      <c r="BI330" s="16"/>
      <c r="BJ330" s="16"/>
      <c r="BK330" s="16"/>
      <c r="BL330" s="16"/>
      <c r="BM330" s="16"/>
      <c r="BN330" s="171" t="str">
        <f>IF(AND(BF330="",BG330="",BH330="",BI330="",BJ330="",BK330="",BL330="",BM330=""),"",(VLOOKUP(BF330,'Grade-Percent-GPA'!$E:$F,2,FALSE)+VLOOKUP(BG330,'Grade-Percent-GPA'!$E:$F,2,FALSE)+VLOOKUP(BH330,'Grade-Percent-GPA'!$E:$F,2,FALSE)+VLOOKUP(BI330,'Grade-Percent-GPA'!$E:$F,2,FALSE)+VLOOKUP(BJ330,'Grade-Percent-GPA'!$E:$F,2,FALSE)+VLOOKUP(BK330,'Grade-Percent-GPA'!$E:$F,2,FALSE)+VLOOKUP(BL330,'Grade-Percent-GPA'!$E:$F,2,FALSE)+VLOOKUP(BM330,'Grade-Percent-GPA'!$E:$F,2,FALSE))/(IF(BF330="",0,1)+IF(BG330="",0,1)+IF(BH330="",0,1)+IF(BI330="",0,1)+IF(BJ330="",0,1)+IF(BK330="",0,1)+IF(BL330="",0,1)+IF(BM330="",0,1)))</f>
        <v/>
      </c>
      <c r="BO330" s="171" t="str">
        <f t="shared" si="24"/>
        <v/>
      </c>
      <c r="BP330" s="171" t="str">
        <f t="shared" si="25"/>
        <v/>
      </c>
      <c r="BQ330" s="17"/>
      <c r="BR330" s="183"/>
      <c r="BS330" s="16"/>
      <c r="BT330" s="16"/>
      <c r="BU330" s="16"/>
      <c r="BV330" s="16"/>
      <c r="BW330" s="16"/>
      <c r="BX330" s="16"/>
      <c r="BY330" s="16"/>
      <c r="BZ330" s="16"/>
      <c r="CA330" s="171" t="str">
        <f>IF(AND(BS330="",BT330="",BU330="",BV330="",BW330="",BX330="",BY330="",BZ330=""),"",(VLOOKUP(BS330,'Grade-Percent-GPA'!$E:$F,2,FALSE)+VLOOKUP(BT330,'Grade-Percent-GPA'!$E:$F,2,FALSE)+VLOOKUP(BU330,'Grade-Percent-GPA'!$E:$F,2,FALSE)+VLOOKUP(BV330,'Grade-Percent-GPA'!$E:$F,2,FALSE)+VLOOKUP(BW330,'Grade-Percent-GPA'!$E:$F,2,FALSE)+VLOOKUP(BX330,'Grade-Percent-GPA'!$E:$F,2,FALSE)+VLOOKUP(BY330,'Grade-Percent-GPA'!$E:$F,2,FALSE)+VLOOKUP(BZ330,'Grade-Percent-GPA'!$E:$F,2,FALSE))/(IF(BS330="",0,1)+IF(BT330="",0,1)+IF(BU330="",0,1)+IF(BV330="",0,1)+IF(BW330="",0,1)+IF(BX330="",0,1)+IF(BY330="",0,1)+IF(BZ330="",0,1)))</f>
        <v/>
      </c>
      <c r="CB330" s="171" t="str">
        <f t="shared" si="26"/>
        <v/>
      </c>
      <c r="CC330" s="171" t="str">
        <f t="shared" si="27"/>
        <v/>
      </c>
      <c r="CD330" s="17"/>
      <c r="CE330" s="183"/>
      <c r="CF330" s="16"/>
      <c r="CG330" s="16"/>
      <c r="CH330" s="16"/>
      <c r="CI330" s="16"/>
      <c r="CJ330" s="16"/>
      <c r="CK330" s="16"/>
      <c r="CL330" s="16"/>
      <c r="CM330" s="16"/>
      <c r="CN330" s="171" t="str">
        <f>IF(AND(CF330="",CG330="",CH330="",CI330="",CJ330="",CK330="",CL330="",CM330=""),"",(VLOOKUP(CF330,'Grade-Percent-GPA'!$E:$F,2,FALSE)+VLOOKUP(CG330,'Grade-Percent-GPA'!$E:$F,2,FALSE)+VLOOKUP(CH330,'Grade-Percent-GPA'!$E:$F,2,FALSE)+VLOOKUP(CI330,'Grade-Percent-GPA'!$E:$F,2,FALSE)+VLOOKUP(CJ330,'Grade-Percent-GPA'!$E:$F,2,FALSE)+VLOOKUP(CK330,'Grade-Percent-GPA'!$E:$F,2,FALSE)+VLOOKUP(CL330,'Grade-Percent-GPA'!$E:$F,2,FALSE)+VLOOKUP(CM330,'Grade-Percent-GPA'!$E:$F,2,FALSE))/(IF(CF330="",0,1)+IF(CG330="",0,1)+IF(CH330="",0,1)+IF(CI330="",0,1)+IF(CJ330="",0,1)+IF(CK330="",0,1)+IF(CL330="",0,1)+IF(CM330="",0,1)))</f>
        <v/>
      </c>
      <c r="CO330" s="171" t="str">
        <f t="shared" si="28"/>
        <v/>
      </c>
      <c r="CP330" s="171" t="str">
        <f t="shared" si="29"/>
        <v/>
      </c>
      <c r="CQ330" s="17"/>
      <c r="CR330" s="183"/>
      <c r="CS330" s="16"/>
      <c r="CT330" s="16"/>
      <c r="CU330" s="16"/>
      <c r="CV330" s="16"/>
      <c r="CW330" s="16"/>
      <c r="CX330" s="16"/>
      <c r="CY330" s="16"/>
      <c r="CZ330" s="16"/>
      <c r="DA330" s="171" t="str">
        <f>IF(AND(CS330="",CT330="",CU330="",CV330="",CW330="",CX330="",CY330="",CZ330=""),"",(VLOOKUP(CS330,'Grade-Percent-GPA'!$E:$F,2,FALSE)+VLOOKUP(CT330,'Grade-Percent-GPA'!$E:$F,2,FALSE)+VLOOKUP(CU330,'Grade-Percent-GPA'!$E:$F,2,FALSE)+VLOOKUP(CV330,'Grade-Percent-GPA'!$E:$F,2,FALSE)+VLOOKUP(CW330,'Grade-Percent-GPA'!$E:$F,2,FALSE)+VLOOKUP(CX330,'Grade-Percent-GPA'!$E:$F,2,FALSE)+VLOOKUP(CY330,'Grade-Percent-GPA'!$E:$F,2,FALSE)+VLOOKUP(CZ330,'Grade-Percent-GPA'!$E:$F,2,FALSE))/(IF(CS330="",0,1)+IF(CT330="",0,1)+IF(CU330="",0,1)+IF(CV330="",0,1)+IF(CW330="",0,1)+IF(CX330="",0,1)+IF(CY330="",0,1)+IF(CZ330="",0,1)))</f>
        <v/>
      </c>
      <c r="DB330" s="171" t="str">
        <f t="shared" si="30"/>
        <v/>
      </c>
      <c r="DC330" s="171" t="str">
        <f t="shared" si="31"/>
        <v/>
      </c>
    </row>
    <row r="331" spans="1:107" ht="14.25" customHeight="1" x14ac:dyDescent="0.3">
      <c r="A331" s="182"/>
      <c r="B331" s="15"/>
      <c r="C331" s="15"/>
      <c r="D331" s="453"/>
      <c r="E331" s="183"/>
      <c r="F331" s="16"/>
      <c r="G331" s="16"/>
      <c r="H331" s="16"/>
      <c r="I331" s="16"/>
      <c r="J331" s="16"/>
      <c r="K331" s="16"/>
      <c r="L331" s="16"/>
      <c r="M331" s="16"/>
      <c r="N331" s="171" t="str">
        <f>IF(AND(F331="",G331="",H331="",I331="",J331="",K331="",L331="",M331=""),"",(VLOOKUP(F331,'Grade-Percent-GPA'!$E:$F,2,FALSE)+VLOOKUP(G331,'Grade-Percent-GPA'!$E:$F,2,FALSE)+VLOOKUP(H331,'Grade-Percent-GPA'!$E:$F,2,FALSE)+VLOOKUP(I331,'Grade-Percent-GPA'!$E:$F,2,FALSE)+VLOOKUP(J331,'Grade-Percent-GPA'!$E:$F,2,FALSE)+VLOOKUP(K331,'Grade-Percent-GPA'!$E:$F,2,FALSE)+VLOOKUP(L331,'Grade-Percent-GPA'!$E:$F,2,FALSE)+VLOOKUP(M331,'Grade-Percent-GPA'!$E:$F,2,FALSE))/(IF(F331="",0,1)+IF(G331="",0,1)+IF(H331="",0,1)+IF(I331="",0,1)+IF(J331="",0,1)+IF(K331="",0,1)+IF(L331="",0,1)+IF(M331="",0,1)))</f>
        <v/>
      </c>
      <c r="O331" s="171" t="str">
        <f t="shared" si="16"/>
        <v/>
      </c>
      <c r="P331" s="171" t="str">
        <f t="shared" si="17"/>
        <v/>
      </c>
      <c r="Q331" s="17"/>
      <c r="R331" s="183"/>
      <c r="S331" s="16"/>
      <c r="T331" s="16"/>
      <c r="U331" s="16"/>
      <c r="V331" s="16"/>
      <c r="W331" s="16"/>
      <c r="X331" s="16"/>
      <c r="Y331" s="16"/>
      <c r="Z331" s="16"/>
      <c r="AA331" s="171" t="str">
        <f>IF(AND(S331="",T331="",U331="",V331="",W331="",X331="",Y331="",Z331=""),"",(VLOOKUP(S331,'Grade-Percent-GPA'!$E:$F,2,FALSE)+VLOOKUP(T331,'Grade-Percent-GPA'!$E:$F,2,FALSE)+VLOOKUP(U331,'Grade-Percent-GPA'!$E:$F,2,FALSE)+VLOOKUP(V331,'Grade-Percent-GPA'!$E:$F,2,FALSE)+VLOOKUP(W331,'Grade-Percent-GPA'!$E:$F,2,FALSE)+VLOOKUP(X331,'Grade-Percent-GPA'!$E:$F,2,FALSE)+VLOOKUP(Y331,'Grade-Percent-GPA'!$E:$F,2,FALSE)+VLOOKUP(Z331,'Grade-Percent-GPA'!$E:$F,2,FALSE))/(IF(S331="",0,1)+IF(T331="",0,1)+IF(U331="",0,1)+IF(V331="",0,1)+IF(W331="",0,1)+IF(X331="",0,1)+IF(Y331="",0,1)+IF(Z331="",0,1)))</f>
        <v/>
      </c>
      <c r="AB331" s="171" t="str">
        <f t="shared" si="18"/>
        <v/>
      </c>
      <c r="AC331" s="171" t="str">
        <f t="shared" si="19"/>
        <v/>
      </c>
      <c r="AD331" s="17"/>
      <c r="AE331" s="183"/>
      <c r="AF331" s="16"/>
      <c r="AG331" s="16"/>
      <c r="AH331" s="16"/>
      <c r="AI331" s="16"/>
      <c r="AJ331" s="16"/>
      <c r="AK331" s="16"/>
      <c r="AL331" s="16"/>
      <c r="AM331" s="16"/>
      <c r="AN331" s="171" t="str">
        <f>IF(AND(AF331="",AG331="",AH331="",AI331="",AJ331="",AK331="",AL331="",AM331=""),"",(VLOOKUP(AF331,'Grade-Percent-GPA'!$E:$F,2,FALSE)+VLOOKUP(AG331,'Grade-Percent-GPA'!$E:$F,2,FALSE)+VLOOKUP(AH331,'Grade-Percent-GPA'!$E:$F,2,FALSE)+VLOOKUP(AI331,'Grade-Percent-GPA'!$E:$F,2,FALSE)+VLOOKUP(AJ331,'Grade-Percent-GPA'!$E:$F,2,FALSE)+VLOOKUP(AK331,'Grade-Percent-GPA'!$E:$F,2,FALSE)+VLOOKUP(AL331,'Grade-Percent-GPA'!$E:$F,2,FALSE)+VLOOKUP(AM331,'Grade-Percent-GPA'!$E:$F,2,FALSE))/(IF(AF331="",0,1)+IF(AG331="",0,1)+IF(AH331="",0,1)+IF(AI331="",0,1)+IF(AJ331="",0,1)+IF(AK331="",0,1)+IF(AL331="",0,1)+IF(AM331="",0,1)))</f>
        <v/>
      </c>
      <c r="AO331" s="171" t="str">
        <f t="shared" si="20"/>
        <v/>
      </c>
      <c r="AP331" s="171" t="str">
        <f t="shared" si="21"/>
        <v/>
      </c>
      <c r="AQ331" s="17"/>
      <c r="AR331" s="183"/>
      <c r="AS331" s="16"/>
      <c r="AT331" s="16"/>
      <c r="AU331" s="16"/>
      <c r="AV331" s="16"/>
      <c r="AW331" s="16"/>
      <c r="AX331" s="16"/>
      <c r="AY331" s="16"/>
      <c r="AZ331" s="16"/>
      <c r="BA331" s="171" t="str">
        <f>IF(AND(AS331="",AT331="",AU331="",AV331="",AW331="",AX331="",AY331="",AZ331=""),"",(VLOOKUP(AS331,'Grade-Percent-GPA'!$E:$F,2,FALSE)+VLOOKUP(AT331,'Grade-Percent-GPA'!$E:$F,2,FALSE)+VLOOKUP(AU331,'Grade-Percent-GPA'!$E:$F,2,FALSE)+VLOOKUP(AV331,'Grade-Percent-GPA'!$E:$F,2,FALSE)+VLOOKUP(AW331,'Grade-Percent-GPA'!$E:$F,2,FALSE)+VLOOKUP(AX331,'Grade-Percent-GPA'!$E:$F,2,FALSE)+VLOOKUP(AY331,'Grade-Percent-GPA'!$E:$F,2,FALSE)+VLOOKUP(AZ331,'Grade-Percent-GPA'!$E:$F,2,FALSE))/(IF(AS331="",0,1)+IF(AT331="",0,1)+IF(AU331="",0,1)+IF(AV331="",0,1)+IF(AW331="",0,1)+IF(AX331="",0,1)+IF(AY331="",0,1)+IF(AZ331="",0,1)))</f>
        <v/>
      </c>
      <c r="BB331" s="171" t="str">
        <f t="shared" si="22"/>
        <v/>
      </c>
      <c r="BC331" s="171" t="str">
        <f t="shared" si="23"/>
        <v/>
      </c>
      <c r="BD331" s="17"/>
      <c r="BE331" s="183"/>
      <c r="BF331" s="16"/>
      <c r="BG331" s="16"/>
      <c r="BH331" s="16"/>
      <c r="BI331" s="16"/>
      <c r="BJ331" s="16"/>
      <c r="BK331" s="16"/>
      <c r="BL331" s="16"/>
      <c r="BM331" s="16"/>
      <c r="BN331" s="171" t="str">
        <f>IF(AND(BF331="",BG331="",BH331="",BI331="",BJ331="",BK331="",BL331="",BM331=""),"",(VLOOKUP(BF331,'Grade-Percent-GPA'!$E:$F,2,FALSE)+VLOOKUP(BG331,'Grade-Percent-GPA'!$E:$F,2,FALSE)+VLOOKUP(BH331,'Grade-Percent-GPA'!$E:$F,2,FALSE)+VLOOKUP(BI331,'Grade-Percent-GPA'!$E:$F,2,FALSE)+VLOOKUP(BJ331,'Grade-Percent-GPA'!$E:$F,2,FALSE)+VLOOKUP(BK331,'Grade-Percent-GPA'!$E:$F,2,FALSE)+VLOOKUP(BL331,'Grade-Percent-GPA'!$E:$F,2,FALSE)+VLOOKUP(BM331,'Grade-Percent-GPA'!$E:$F,2,FALSE))/(IF(BF331="",0,1)+IF(BG331="",0,1)+IF(BH331="",0,1)+IF(BI331="",0,1)+IF(BJ331="",0,1)+IF(BK331="",0,1)+IF(BL331="",0,1)+IF(BM331="",0,1)))</f>
        <v/>
      </c>
      <c r="BO331" s="171" t="str">
        <f t="shared" si="24"/>
        <v/>
      </c>
      <c r="BP331" s="171" t="str">
        <f t="shared" si="25"/>
        <v/>
      </c>
      <c r="BQ331" s="17"/>
      <c r="BR331" s="183"/>
      <c r="BS331" s="16"/>
      <c r="BT331" s="16"/>
      <c r="BU331" s="16"/>
      <c r="BV331" s="16"/>
      <c r="BW331" s="16"/>
      <c r="BX331" s="16"/>
      <c r="BY331" s="16"/>
      <c r="BZ331" s="16"/>
      <c r="CA331" s="171" t="str">
        <f>IF(AND(BS331="",BT331="",BU331="",BV331="",BW331="",BX331="",BY331="",BZ331=""),"",(VLOOKUP(BS331,'Grade-Percent-GPA'!$E:$F,2,FALSE)+VLOOKUP(BT331,'Grade-Percent-GPA'!$E:$F,2,FALSE)+VLOOKUP(BU331,'Grade-Percent-GPA'!$E:$F,2,FALSE)+VLOOKUP(BV331,'Grade-Percent-GPA'!$E:$F,2,FALSE)+VLOOKUP(BW331,'Grade-Percent-GPA'!$E:$F,2,FALSE)+VLOOKUP(BX331,'Grade-Percent-GPA'!$E:$F,2,FALSE)+VLOOKUP(BY331,'Grade-Percent-GPA'!$E:$F,2,FALSE)+VLOOKUP(BZ331,'Grade-Percent-GPA'!$E:$F,2,FALSE))/(IF(BS331="",0,1)+IF(BT331="",0,1)+IF(BU331="",0,1)+IF(BV331="",0,1)+IF(BW331="",0,1)+IF(BX331="",0,1)+IF(BY331="",0,1)+IF(BZ331="",0,1)))</f>
        <v/>
      </c>
      <c r="CB331" s="171" t="str">
        <f t="shared" si="26"/>
        <v/>
      </c>
      <c r="CC331" s="171" t="str">
        <f t="shared" si="27"/>
        <v/>
      </c>
      <c r="CD331" s="17"/>
      <c r="CE331" s="183"/>
      <c r="CF331" s="16"/>
      <c r="CG331" s="16"/>
      <c r="CH331" s="16"/>
      <c r="CI331" s="16"/>
      <c r="CJ331" s="16"/>
      <c r="CK331" s="16"/>
      <c r="CL331" s="16"/>
      <c r="CM331" s="16"/>
      <c r="CN331" s="171" t="str">
        <f>IF(AND(CF331="",CG331="",CH331="",CI331="",CJ331="",CK331="",CL331="",CM331=""),"",(VLOOKUP(CF331,'Grade-Percent-GPA'!$E:$F,2,FALSE)+VLOOKUP(CG331,'Grade-Percent-GPA'!$E:$F,2,FALSE)+VLOOKUP(CH331,'Grade-Percent-GPA'!$E:$F,2,FALSE)+VLOOKUP(CI331,'Grade-Percent-GPA'!$E:$F,2,FALSE)+VLOOKUP(CJ331,'Grade-Percent-GPA'!$E:$F,2,FALSE)+VLOOKUP(CK331,'Grade-Percent-GPA'!$E:$F,2,FALSE)+VLOOKUP(CL331,'Grade-Percent-GPA'!$E:$F,2,FALSE)+VLOOKUP(CM331,'Grade-Percent-GPA'!$E:$F,2,FALSE))/(IF(CF331="",0,1)+IF(CG331="",0,1)+IF(CH331="",0,1)+IF(CI331="",0,1)+IF(CJ331="",0,1)+IF(CK331="",0,1)+IF(CL331="",0,1)+IF(CM331="",0,1)))</f>
        <v/>
      </c>
      <c r="CO331" s="171" t="str">
        <f t="shared" si="28"/>
        <v/>
      </c>
      <c r="CP331" s="171" t="str">
        <f t="shared" si="29"/>
        <v/>
      </c>
      <c r="CQ331" s="17"/>
      <c r="CR331" s="183"/>
      <c r="CS331" s="16"/>
      <c r="CT331" s="16"/>
      <c r="CU331" s="16"/>
      <c r="CV331" s="16"/>
      <c r="CW331" s="16"/>
      <c r="CX331" s="16"/>
      <c r="CY331" s="16"/>
      <c r="CZ331" s="16"/>
      <c r="DA331" s="171" t="str">
        <f>IF(AND(CS331="",CT331="",CU331="",CV331="",CW331="",CX331="",CY331="",CZ331=""),"",(VLOOKUP(CS331,'Grade-Percent-GPA'!$E:$F,2,FALSE)+VLOOKUP(CT331,'Grade-Percent-GPA'!$E:$F,2,FALSE)+VLOOKUP(CU331,'Grade-Percent-GPA'!$E:$F,2,FALSE)+VLOOKUP(CV331,'Grade-Percent-GPA'!$E:$F,2,FALSE)+VLOOKUP(CW331,'Grade-Percent-GPA'!$E:$F,2,FALSE)+VLOOKUP(CX331,'Grade-Percent-GPA'!$E:$F,2,FALSE)+VLOOKUP(CY331,'Grade-Percent-GPA'!$E:$F,2,FALSE)+VLOOKUP(CZ331,'Grade-Percent-GPA'!$E:$F,2,FALSE))/(IF(CS331="",0,1)+IF(CT331="",0,1)+IF(CU331="",0,1)+IF(CV331="",0,1)+IF(CW331="",0,1)+IF(CX331="",0,1)+IF(CY331="",0,1)+IF(CZ331="",0,1)))</f>
        <v/>
      </c>
      <c r="DB331" s="171" t="str">
        <f t="shared" si="30"/>
        <v/>
      </c>
      <c r="DC331" s="171" t="str">
        <f t="shared" si="31"/>
        <v/>
      </c>
    </row>
    <row r="332" spans="1:107" ht="14.25" customHeight="1" x14ac:dyDescent="0.3">
      <c r="A332" s="182"/>
      <c r="B332" s="15"/>
      <c r="C332" s="15"/>
      <c r="D332" s="453"/>
      <c r="E332" s="183"/>
      <c r="F332" s="16"/>
      <c r="G332" s="16"/>
      <c r="H332" s="16"/>
      <c r="I332" s="16"/>
      <c r="J332" s="16"/>
      <c r="K332" s="16"/>
      <c r="L332" s="16"/>
      <c r="M332" s="16"/>
      <c r="N332" s="171" t="str">
        <f>IF(AND(F332="",G332="",H332="",I332="",J332="",K332="",L332="",M332=""),"",(VLOOKUP(F332,'Grade-Percent-GPA'!$E:$F,2,FALSE)+VLOOKUP(G332,'Grade-Percent-GPA'!$E:$F,2,FALSE)+VLOOKUP(H332,'Grade-Percent-GPA'!$E:$F,2,FALSE)+VLOOKUP(I332,'Grade-Percent-GPA'!$E:$F,2,FALSE)+VLOOKUP(J332,'Grade-Percent-GPA'!$E:$F,2,FALSE)+VLOOKUP(K332,'Grade-Percent-GPA'!$E:$F,2,FALSE)+VLOOKUP(L332,'Grade-Percent-GPA'!$E:$F,2,FALSE)+VLOOKUP(M332,'Grade-Percent-GPA'!$E:$F,2,FALSE))/(IF(F332="",0,1)+IF(G332="",0,1)+IF(H332="",0,1)+IF(I332="",0,1)+IF(J332="",0,1)+IF(K332="",0,1)+IF(L332="",0,1)+IF(M332="",0,1)))</f>
        <v/>
      </c>
      <c r="O332" s="171" t="str">
        <f t="shared" si="16"/>
        <v/>
      </c>
      <c r="P332" s="171" t="str">
        <f t="shared" si="17"/>
        <v/>
      </c>
      <c r="Q332" s="17"/>
      <c r="R332" s="183"/>
      <c r="S332" s="16"/>
      <c r="T332" s="16"/>
      <c r="U332" s="16"/>
      <c r="V332" s="16"/>
      <c r="W332" s="16"/>
      <c r="X332" s="16"/>
      <c r="Y332" s="16"/>
      <c r="Z332" s="16"/>
      <c r="AA332" s="171" t="str">
        <f>IF(AND(S332="",T332="",U332="",V332="",W332="",X332="",Y332="",Z332=""),"",(VLOOKUP(S332,'Grade-Percent-GPA'!$E:$F,2,FALSE)+VLOOKUP(T332,'Grade-Percent-GPA'!$E:$F,2,FALSE)+VLOOKUP(U332,'Grade-Percent-GPA'!$E:$F,2,FALSE)+VLOOKUP(V332,'Grade-Percent-GPA'!$E:$F,2,FALSE)+VLOOKUP(W332,'Grade-Percent-GPA'!$E:$F,2,FALSE)+VLOOKUP(X332,'Grade-Percent-GPA'!$E:$F,2,FALSE)+VLOOKUP(Y332,'Grade-Percent-GPA'!$E:$F,2,FALSE)+VLOOKUP(Z332,'Grade-Percent-GPA'!$E:$F,2,FALSE))/(IF(S332="",0,1)+IF(T332="",0,1)+IF(U332="",0,1)+IF(V332="",0,1)+IF(W332="",0,1)+IF(X332="",0,1)+IF(Y332="",0,1)+IF(Z332="",0,1)))</f>
        <v/>
      </c>
      <c r="AB332" s="171" t="str">
        <f t="shared" si="18"/>
        <v/>
      </c>
      <c r="AC332" s="171" t="str">
        <f t="shared" si="19"/>
        <v/>
      </c>
      <c r="AD332" s="17"/>
      <c r="AE332" s="183"/>
      <c r="AF332" s="16"/>
      <c r="AG332" s="16"/>
      <c r="AH332" s="16"/>
      <c r="AI332" s="16"/>
      <c r="AJ332" s="16"/>
      <c r="AK332" s="16"/>
      <c r="AL332" s="16"/>
      <c r="AM332" s="16"/>
      <c r="AN332" s="171" t="str">
        <f>IF(AND(AF332="",AG332="",AH332="",AI332="",AJ332="",AK332="",AL332="",AM332=""),"",(VLOOKUP(AF332,'Grade-Percent-GPA'!$E:$F,2,FALSE)+VLOOKUP(AG332,'Grade-Percent-GPA'!$E:$F,2,FALSE)+VLOOKUP(AH332,'Grade-Percent-GPA'!$E:$F,2,FALSE)+VLOOKUP(AI332,'Grade-Percent-GPA'!$E:$F,2,FALSE)+VLOOKUP(AJ332,'Grade-Percent-GPA'!$E:$F,2,FALSE)+VLOOKUP(AK332,'Grade-Percent-GPA'!$E:$F,2,FALSE)+VLOOKUP(AL332,'Grade-Percent-GPA'!$E:$F,2,FALSE)+VLOOKUP(AM332,'Grade-Percent-GPA'!$E:$F,2,FALSE))/(IF(AF332="",0,1)+IF(AG332="",0,1)+IF(AH332="",0,1)+IF(AI332="",0,1)+IF(AJ332="",0,1)+IF(AK332="",0,1)+IF(AL332="",0,1)+IF(AM332="",0,1)))</f>
        <v/>
      </c>
      <c r="AO332" s="171" t="str">
        <f t="shared" si="20"/>
        <v/>
      </c>
      <c r="AP332" s="171" t="str">
        <f t="shared" si="21"/>
        <v/>
      </c>
      <c r="AQ332" s="17"/>
      <c r="AR332" s="183"/>
      <c r="AS332" s="16"/>
      <c r="AT332" s="16"/>
      <c r="AU332" s="16"/>
      <c r="AV332" s="16"/>
      <c r="AW332" s="16"/>
      <c r="AX332" s="16"/>
      <c r="AY332" s="16"/>
      <c r="AZ332" s="16"/>
      <c r="BA332" s="171" t="str">
        <f>IF(AND(AS332="",AT332="",AU332="",AV332="",AW332="",AX332="",AY332="",AZ332=""),"",(VLOOKUP(AS332,'Grade-Percent-GPA'!$E:$F,2,FALSE)+VLOOKUP(AT332,'Grade-Percent-GPA'!$E:$F,2,FALSE)+VLOOKUP(AU332,'Grade-Percent-GPA'!$E:$F,2,FALSE)+VLOOKUP(AV332,'Grade-Percent-GPA'!$E:$F,2,FALSE)+VLOOKUP(AW332,'Grade-Percent-GPA'!$E:$F,2,FALSE)+VLOOKUP(AX332,'Grade-Percent-GPA'!$E:$F,2,FALSE)+VLOOKUP(AY332,'Grade-Percent-GPA'!$E:$F,2,FALSE)+VLOOKUP(AZ332,'Grade-Percent-GPA'!$E:$F,2,FALSE))/(IF(AS332="",0,1)+IF(AT332="",0,1)+IF(AU332="",0,1)+IF(AV332="",0,1)+IF(AW332="",0,1)+IF(AX332="",0,1)+IF(AY332="",0,1)+IF(AZ332="",0,1)))</f>
        <v/>
      </c>
      <c r="BB332" s="171" t="str">
        <f t="shared" si="22"/>
        <v/>
      </c>
      <c r="BC332" s="171" t="str">
        <f t="shared" si="23"/>
        <v/>
      </c>
      <c r="BD332" s="17"/>
      <c r="BE332" s="183"/>
      <c r="BF332" s="16"/>
      <c r="BG332" s="16"/>
      <c r="BH332" s="16"/>
      <c r="BI332" s="16"/>
      <c r="BJ332" s="16"/>
      <c r="BK332" s="16"/>
      <c r="BL332" s="16"/>
      <c r="BM332" s="16"/>
      <c r="BN332" s="171" t="str">
        <f>IF(AND(BF332="",BG332="",BH332="",BI332="",BJ332="",BK332="",BL332="",BM332=""),"",(VLOOKUP(BF332,'Grade-Percent-GPA'!$E:$F,2,FALSE)+VLOOKUP(BG332,'Grade-Percent-GPA'!$E:$F,2,FALSE)+VLOOKUP(BH332,'Grade-Percent-GPA'!$E:$F,2,FALSE)+VLOOKUP(BI332,'Grade-Percent-GPA'!$E:$F,2,FALSE)+VLOOKUP(BJ332,'Grade-Percent-GPA'!$E:$F,2,FALSE)+VLOOKUP(BK332,'Grade-Percent-GPA'!$E:$F,2,FALSE)+VLOOKUP(BL332,'Grade-Percent-GPA'!$E:$F,2,FALSE)+VLOOKUP(BM332,'Grade-Percent-GPA'!$E:$F,2,FALSE))/(IF(BF332="",0,1)+IF(BG332="",0,1)+IF(BH332="",0,1)+IF(BI332="",0,1)+IF(BJ332="",0,1)+IF(BK332="",0,1)+IF(BL332="",0,1)+IF(BM332="",0,1)))</f>
        <v/>
      </c>
      <c r="BO332" s="171" t="str">
        <f t="shared" si="24"/>
        <v/>
      </c>
      <c r="BP332" s="171" t="str">
        <f t="shared" si="25"/>
        <v/>
      </c>
      <c r="BQ332" s="17"/>
      <c r="BR332" s="183"/>
      <c r="BS332" s="16"/>
      <c r="BT332" s="16"/>
      <c r="BU332" s="16"/>
      <c r="BV332" s="16"/>
      <c r="BW332" s="16"/>
      <c r="BX332" s="16"/>
      <c r="BY332" s="16"/>
      <c r="BZ332" s="16"/>
      <c r="CA332" s="171" t="str">
        <f>IF(AND(BS332="",BT332="",BU332="",BV332="",BW332="",BX332="",BY332="",BZ332=""),"",(VLOOKUP(BS332,'Grade-Percent-GPA'!$E:$F,2,FALSE)+VLOOKUP(BT332,'Grade-Percent-GPA'!$E:$F,2,FALSE)+VLOOKUP(BU332,'Grade-Percent-GPA'!$E:$F,2,FALSE)+VLOOKUP(BV332,'Grade-Percent-GPA'!$E:$F,2,FALSE)+VLOOKUP(BW332,'Grade-Percent-GPA'!$E:$F,2,FALSE)+VLOOKUP(BX332,'Grade-Percent-GPA'!$E:$F,2,FALSE)+VLOOKUP(BY332,'Grade-Percent-GPA'!$E:$F,2,FALSE)+VLOOKUP(BZ332,'Grade-Percent-GPA'!$E:$F,2,FALSE))/(IF(BS332="",0,1)+IF(BT332="",0,1)+IF(BU332="",0,1)+IF(BV332="",0,1)+IF(BW332="",0,1)+IF(BX332="",0,1)+IF(BY332="",0,1)+IF(BZ332="",0,1)))</f>
        <v/>
      </c>
      <c r="CB332" s="171" t="str">
        <f t="shared" si="26"/>
        <v/>
      </c>
      <c r="CC332" s="171" t="str">
        <f t="shared" si="27"/>
        <v/>
      </c>
      <c r="CD332" s="17"/>
      <c r="CE332" s="183"/>
      <c r="CF332" s="16"/>
      <c r="CG332" s="16"/>
      <c r="CH332" s="16"/>
      <c r="CI332" s="16"/>
      <c r="CJ332" s="16"/>
      <c r="CK332" s="16"/>
      <c r="CL332" s="16"/>
      <c r="CM332" s="16"/>
      <c r="CN332" s="171" t="str">
        <f>IF(AND(CF332="",CG332="",CH332="",CI332="",CJ332="",CK332="",CL332="",CM332=""),"",(VLOOKUP(CF332,'Grade-Percent-GPA'!$E:$F,2,FALSE)+VLOOKUP(CG332,'Grade-Percent-GPA'!$E:$F,2,FALSE)+VLOOKUP(CH332,'Grade-Percent-GPA'!$E:$F,2,FALSE)+VLOOKUP(CI332,'Grade-Percent-GPA'!$E:$F,2,FALSE)+VLOOKUP(CJ332,'Grade-Percent-GPA'!$E:$F,2,FALSE)+VLOOKUP(CK332,'Grade-Percent-GPA'!$E:$F,2,FALSE)+VLOOKUP(CL332,'Grade-Percent-GPA'!$E:$F,2,FALSE)+VLOOKUP(CM332,'Grade-Percent-GPA'!$E:$F,2,FALSE))/(IF(CF332="",0,1)+IF(CG332="",0,1)+IF(CH332="",0,1)+IF(CI332="",0,1)+IF(CJ332="",0,1)+IF(CK332="",0,1)+IF(CL332="",0,1)+IF(CM332="",0,1)))</f>
        <v/>
      </c>
      <c r="CO332" s="171" t="str">
        <f t="shared" si="28"/>
        <v/>
      </c>
      <c r="CP332" s="171" t="str">
        <f t="shared" si="29"/>
        <v/>
      </c>
      <c r="CQ332" s="17"/>
      <c r="CR332" s="183"/>
      <c r="CS332" s="16"/>
      <c r="CT332" s="16"/>
      <c r="CU332" s="16"/>
      <c r="CV332" s="16"/>
      <c r="CW332" s="16"/>
      <c r="CX332" s="16"/>
      <c r="CY332" s="16"/>
      <c r="CZ332" s="16"/>
      <c r="DA332" s="171" t="str">
        <f>IF(AND(CS332="",CT332="",CU332="",CV332="",CW332="",CX332="",CY332="",CZ332=""),"",(VLOOKUP(CS332,'Grade-Percent-GPA'!$E:$F,2,FALSE)+VLOOKUP(CT332,'Grade-Percent-GPA'!$E:$F,2,FALSE)+VLOOKUP(CU332,'Grade-Percent-GPA'!$E:$F,2,FALSE)+VLOOKUP(CV332,'Grade-Percent-GPA'!$E:$F,2,FALSE)+VLOOKUP(CW332,'Grade-Percent-GPA'!$E:$F,2,FALSE)+VLOOKUP(CX332,'Grade-Percent-GPA'!$E:$F,2,FALSE)+VLOOKUP(CY332,'Grade-Percent-GPA'!$E:$F,2,FALSE)+VLOOKUP(CZ332,'Grade-Percent-GPA'!$E:$F,2,FALSE))/(IF(CS332="",0,1)+IF(CT332="",0,1)+IF(CU332="",0,1)+IF(CV332="",0,1)+IF(CW332="",0,1)+IF(CX332="",0,1)+IF(CY332="",0,1)+IF(CZ332="",0,1)))</f>
        <v/>
      </c>
      <c r="DB332" s="171" t="str">
        <f t="shared" si="30"/>
        <v/>
      </c>
      <c r="DC332" s="171" t="str">
        <f t="shared" si="31"/>
        <v/>
      </c>
    </row>
    <row r="333" spans="1:107" ht="14.25" customHeight="1" x14ac:dyDescent="0.3">
      <c r="A333" s="182"/>
      <c r="B333" s="15"/>
      <c r="C333" s="15"/>
      <c r="D333" s="453"/>
      <c r="E333" s="183"/>
      <c r="F333" s="16"/>
      <c r="G333" s="16"/>
      <c r="H333" s="16"/>
      <c r="I333" s="16"/>
      <c r="J333" s="16"/>
      <c r="K333" s="16"/>
      <c r="L333" s="16"/>
      <c r="M333" s="16"/>
      <c r="N333" s="171" t="str">
        <f>IF(AND(F333="",G333="",H333="",I333="",J333="",K333="",L333="",M333=""),"",(VLOOKUP(F333,'Grade-Percent-GPA'!$E:$F,2,FALSE)+VLOOKUP(G333,'Grade-Percent-GPA'!$E:$F,2,FALSE)+VLOOKUP(H333,'Grade-Percent-GPA'!$E:$F,2,FALSE)+VLOOKUP(I333,'Grade-Percent-GPA'!$E:$F,2,FALSE)+VLOOKUP(J333,'Grade-Percent-GPA'!$E:$F,2,FALSE)+VLOOKUP(K333,'Grade-Percent-GPA'!$E:$F,2,FALSE)+VLOOKUP(L333,'Grade-Percent-GPA'!$E:$F,2,FALSE)+VLOOKUP(M333,'Grade-Percent-GPA'!$E:$F,2,FALSE))/(IF(F333="",0,1)+IF(G333="",0,1)+IF(H333="",0,1)+IF(I333="",0,1)+IF(J333="",0,1)+IF(K333="",0,1)+IF(L333="",0,1)+IF(M333="",0,1)))</f>
        <v/>
      </c>
      <c r="O333" s="171" t="str">
        <f t="shared" si="16"/>
        <v/>
      </c>
      <c r="P333" s="171" t="str">
        <f t="shared" si="17"/>
        <v/>
      </c>
      <c r="Q333" s="17"/>
      <c r="R333" s="183"/>
      <c r="S333" s="16"/>
      <c r="T333" s="16"/>
      <c r="U333" s="16"/>
      <c r="V333" s="16"/>
      <c r="W333" s="16"/>
      <c r="X333" s="16"/>
      <c r="Y333" s="16"/>
      <c r="Z333" s="16"/>
      <c r="AA333" s="171" t="str">
        <f>IF(AND(S333="",T333="",U333="",V333="",W333="",X333="",Y333="",Z333=""),"",(VLOOKUP(S333,'Grade-Percent-GPA'!$E:$F,2,FALSE)+VLOOKUP(T333,'Grade-Percent-GPA'!$E:$F,2,FALSE)+VLOOKUP(U333,'Grade-Percent-GPA'!$E:$F,2,FALSE)+VLOOKUP(V333,'Grade-Percent-GPA'!$E:$F,2,FALSE)+VLOOKUP(W333,'Grade-Percent-GPA'!$E:$F,2,FALSE)+VLOOKUP(X333,'Grade-Percent-GPA'!$E:$F,2,FALSE)+VLOOKUP(Y333,'Grade-Percent-GPA'!$E:$F,2,FALSE)+VLOOKUP(Z333,'Grade-Percent-GPA'!$E:$F,2,FALSE))/(IF(S333="",0,1)+IF(T333="",0,1)+IF(U333="",0,1)+IF(V333="",0,1)+IF(W333="",0,1)+IF(X333="",0,1)+IF(Y333="",0,1)+IF(Z333="",0,1)))</f>
        <v/>
      </c>
      <c r="AB333" s="171" t="str">
        <f t="shared" si="18"/>
        <v/>
      </c>
      <c r="AC333" s="171" t="str">
        <f t="shared" si="19"/>
        <v/>
      </c>
      <c r="AD333" s="17"/>
      <c r="AE333" s="183"/>
      <c r="AF333" s="16"/>
      <c r="AG333" s="16"/>
      <c r="AH333" s="16"/>
      <c r="AI333" s="16"/>
      <c r="AJ333" s="16"/>
      <c r="AK333" s="16"/>
      <c r="AL333" s="16"/>
      <c r="AM333" s="16"/>
      <c r="AN333" s="171" t="str">
        <f>IF(AND(AF333="",AG333="",AH333="",AI333="",AJ333="",AK333="",AL333="",AM333=""),"",(VLOOKUP(AF333,'Grade-Percent-GPA'!$E:$F,2,FALSE)+VLOOKUP(AG333,'Grade-Percent-GPA'!$E:$F,2,FALSE)+VLOOKUP(AH333,'Grade-Percent-GPA'!$E:$F,2,FALSE)+VLOOKUP(AI333,'Grade-Percent-GPA'!$E:$F,2,FALSE)+VLOOKUP(AJ333,'Grade-Percent-GPA'!$E:$F,2,FALSE)+VLOOKUP(AK333,'Grade-Percent-GPA'!$E:$F,2,FALSE)+VLOOKUP(AL333,'Grade-Percent-GPA'!$E:$F,2,FALSE)+VLOOKUP(AM333,'Grade-Percent-GPA'!$E:$F,2,FALSE))/(IF(AF333="",0,1)+IF(AG333="",0,1)+IF(AH333="",0,1)+IF(AI333="",0,1)+IF(AJ333="",0,1)+IF(AK333="",0,1)+IF(AL333="",0,1)+IF(AM333="",0,1)))</f>
        <v/>
      </c>
      <c r="AO333" s="171" t="str">
        <f t="shared" si="20"/>
        <v/>
      </c>
      <c r="AP333" s="171" t="str">
        <f t="shared" si="21"/>
        <v/>
      </c>
      <c r="AQ333" s="17"/>
      <c r="AR333" s="183"/>
      <c r="AS333" s="16"/>
      <c r="AT333" s="16"/>
      <c r="AU333" s="16"/>
      <c r="AV333" s="16"/>
      <c r="AW333" s="16"/>
      <c r="AX333" s="16"/>
      <c r="AY333" s="16"/>
      <c r="AZ333" s="16"/>
      <c r="BA333" s="171" t="str">
        <f>IF(AND(AS333="",AT333="",AU333="",AV333="",AW333="",AX333="",AY333="",AZ333=""),"",(VLOOKUP(AS333,'Grade-Percent-GPA'!$E:$F,2,FALSE)+VLOOKUP(AT333,'Grade-Percent-GPA'!$E:$F,2,FALSE)+VLOOKUP(AU333,'Grade-Percent-GPA'!$E:$F,2,FALSE)+VLOOKUP(AV333,'Grade-Percent-GPA'!$E:$F,2,FALSE)+VLOOKUP(AW333,'Grade-Percent-GPA'!$E:$F,2,FALSE)+VLOOKUP(AX333,'Grade-Percent-GPA'!$E:$F,2,FALSE)+VLOOKUP(AY333,'Grade-Percent-GPA'!$E:$F,2,FALSE)+VLOOKUP(AZ333,'Grade-Percent-GPA'!$E:$F,2,FALSE))/(IF(AS333="",0,1)+IF(AT333="",0,1)+IF(AU333="",0,1)+IF(AV333="",0,1)+IF(AW333="",0,1)+IF(AX333="",0,1)+IF(AY333="",0,1)+IF(AZ333="",0,1)))</f>
        <v/>
      </c>
      <c r="BB333" s="171" t="str">
        <f t="shared" si="22"/>
        <v/>
      </c>
      <c r="BC333" s="171" t="str">
        <f t="shared" si="23"/>
        <v/>
      </c>
      <c r="BD333" s="17"/>
      <c r="BE333" s="183"/>
      <c r="BF333" s="16"/>
      <c r="BG333" s="16"/>
      <c r="BH333" s="16"/>
      <c r="BI333" s="16"/>
      <c r="BJ333" s="16"/>
      <c r="BK333" s="16"/>
      <c r="BL333" s="16"/>
      <c r="BM333" s="16"/>
      <c r="BN333" s="171" t="str">
        <f>IF(AND(BF333="",BG333="",BH333="",BI333="",BJ333="",BK333="",BL333="",BM333=""),"",(VLOOKUP(BF333,'Grade-Percent-GPA'!$E:$F,2,FALSE)+VLOOKUP(BG333,'Grade-Percent-GPA'!$E:$F,2,FALSE)+VLOOKUP(BH333,'Grade-Percent-GPA'!$E:$F,2,FALSE)+VLOOKUP(BI333,'Grade-Percent-GPA'!$E:$F,2,FALSE)+VLOOKUP(BJ333,'Grade-Percent-GPA'!$E:$F,2,FALSE)+VLOOKUP(BK333,'Grade-Percent-GPA'!$E:$F,2,FALSE)+VLOOKUP(BL333,'Grade-Percent-GPA'!$E:$F,2,FALSE)+VLOOKUP(BM333,'Grade-Percent-GPA'!$E:$F,2,FALSE))/(IF(BF333="",0,1)+IF(BG333="",0,1)+IF(BH333="",0,1)+IF(BI333="",0,1)+IF(BJ333="",0,1)+IF(BK333="",0,1)+IF(BL333="",0,1)+IF(BM333="",0,1)))</f>
        <v/>
      </c>
      <c r="BO333" s="171" t="str">
        <f t="shared" si="24"/>
        <v/>
      </c>
      <c r="BP333" s="171" t="str">
        <f t="shared" si="25"/>
        <v/>
      </c>
      <c r="BQ333" s="17"/>
      <c r="BR333" s="183"/>
      <c r="BS333" s="16"/>
      <c r="BT333" s="16"/>
      <c r="BU333" s="16"/>
      <c r="BV333" s="16"/>
      <c r="BW333" s="16"/>
      <c r="BX333" s="16"/>
      <c r="BY333" s="16"/>
      <c r="BZ333" s="16"/>
      <c r="CA333" s="171" t="str">
        <f>IF(AND(BS333="",BT333="",BU333="",BV333="",BW333="",BX333="",BY333="",BZ333=""),"",(VLOOKUP(BS333,'Grade-Percent-GPA'!$E:$F,2,FALSE)+VLOOKUP(BT333,'Grade-Percent-GPA'!$E:$F,2,FALSE)+VLOOKUP(BU333,'Grade-Percent-GPA'!$E:$F,2,FALSE)+VLOOKUP(BV333,'Grade-Percent-GPA'!$E:$F,2,FALSE)+VLOOKUP(BW333,'Grade-Percent-GPA'!$E:$F,2,FALSE)+VLOOKUP(BX333,'Grade-Percent-GPA'!$E:$F,2,FALSE)+VLOOKUP(BY333,'Grade-Percent-GPA'!$E:$F,2,FALSE)+VLOOKUP(BZ333,'Grade-Percent-GPA'!$E:$F,2,FALSE))/(IF(BS333="",0,1)+IF(BT333="",0,1)+IF(BU333="",0,1)+IF(BV333="",0,1)+IF(BW333="",0,1)+IF(BX333="",0,1)+IF(BY333="",0,1)+IF(BZ333="",0,1)))</f>
        <v/>
      </c>
      <c r="CB333" s="171" t="str">
        <f t="shared" si="26"/>
        <v/>
      </c>
      <c r="CC333" s="171" t="str">
        <f t="shared" si="27"/>
        <v/>
      </c>
      <c r="CD333" s="17"/>
      <c r="CE333" s="183"/>
      <c r="CF333" s="16"/>
      <c r="CG333" s="16"/>
      <c r="CH333" s="16"/>
      <c r="CI333" s="16"/>
      <c r="CJ333" s="16"/>
      <c r="CK333" s="16"/>
      <c r="CL333" s="16"/>
      <c r="CM333" s="16"/>
      <c r="CN333" s="171" t="str">
        <f>IF(AND(CF333="",CG333="",CH333="",CI333="",CJ333="",CK333="",CL333="",CM333=""),"",(VLOOKUP(CF333,'Grade-Percent-GPA'!$E:$F,2,FALSE)+VLOOKUP(CG333,'Grade-Percent-GPA'!$E:$F,2,FALSE)+VLOOKUP(CH333,'Grade-Percent-GPA'!$E:$F,2,FALSE)+VLOOKUP(CI333,'Grade-Percent-GPA'!$E:$F,2,FALSE)+VLOOKUP(CJ333,'Grade-Percent-GPA'!$E:$F,2,FALSE)+VLOOKUP(CK333,'Grade-Percent-GPA'!$E:$F,2,FALSE)+VLOOKUP(CL333,'Grade-Percent-GPA'!$E:$F,2,FALSE)+VLOOKUP(CM333,'Grade-Percent-GPA'!$E:$F,2,FALSE))/(IF(CF333="",0,1)+IF(CG333="",0,1)+IF(CH333="",0,1)+IF(CI333="",0,1)+IF(CJ333="",0,1)+IF(CK333="",0,1)+IF(CL333="",0,1)+IF(CM333="",0,1)))</f>
        <v/>
      </c>
      <c r="CO333" s="171" t="str">
        <f t="shared" si="28"/>
        <v/>
      </c>
      <c r="CP333" s="171" t="str">
        <f t="shared" si="29"/>
        <v/>
      </c>
      <c r="CQ333" s="17"/>
      <c r="CR333" s="183"/>
      <c r="CS333" s="16"/>
      <c r="CT333" s="16"/>
      <c r="CU333" s="16"/>
      <c r="CV333" s="16"/>
      <c r="CW333" s="16"/>
      <c r="CX333" s="16"/>
      <c r="CY333" s="16"/>
      <c r="CZ333" s="16"/>
      <c r="DA333" s="171" t="str">
        <f>IF(AND(CS333="",CT333="",CU333="",CV333="",CW333="",CX333="",CY333="",CZ333=""),"",(VLOOKUP(CS333,'Grade-Percent-GPA'!$E:$F,2,FALSE)+VLOOKUP(CT333,'Grade-Percent-GPA'!$E:$F,2,FALSE)+VLOOKUP(CU333,'Grade-Percent-GPA'!$E:$F,2,FALSE)+VLOOKUP(CV333,'Grade-Percent-GPA'!$E:$F,2,FALSE)+VLOOKUP(CW333,'Grade-Percent-GPA'!$E:$F,2,FALSE)+VLOOKUP(CX333,'Grade-Percent-GPA'!$E:$F,2,FALSE)+VLOOKUP(CY333,'Grade-Percent-GPA'!$E:$F,2,FALSE)+VLOOKUP(CZ333,'Grade-Percent-GPA'!$E:$F,2,FALSE))/(IF(CS333="",0,1)+IF(CT333="",0,1)+IF(CU333="",0,1)+IF(CV333="",0,1)+IF(CW333="",0,1)+IF(CX333="",0,1)+IF(CY333="",0,1)+IF(CZ333="",0,1)))</f>
        <v/>
      </c>
      <c r="DB333" s="171" t="str">
        <f t="shared" si="30"/>
        <v/>
      </c>
      <c r="DC333" s="171" t="str">
        <f t="shared" si="31"/>
        <v/>
      </c>
    </row>
    <row r="334" spans="1:107" ht="14.25" customHeight="1" x14ac:dyDescent="0.3">
      <c r="A334" s="182"/>
      <c r="B334" s="15"/>
      <c r="C334" s="15"/>
      <c r="D334" s="453"/>
      <c r="E334" s="183"/>
      <c r="F334" s="16"/>
      <c r="G334" s="16"/>
      <c r="H334" s="16"/>
      <c r="I334" s="16"/>
      <c r="J334" s="16"/>
      <c r="K334" s="16"/>
      <c r="L334" s="16"/>
      <c r="M334" s="16"/>
      <c r="N334" s="171" t="str">
        <f>IF(AND(F334="",G334="",H334="",I334="",J334="",K334="",L334="",M334=""),"",(VLOOKUP(F334,'Grade-Percent-GPA'!$E:$F,2,FALSE)+VLOOKUP(G334,'Grade-Percent-GPA'!$E:$F,2,FALSE)+VLOOKUP(H334,'Grade-Percent-GPA'!$E:$F,2,FALSE)+VLOOKUP(I334,'Grade-Percent-GPA'!$E:$F,2,FALSE)+VLOOKUP(J334,'Grade-Percent-GPA'!$E:$F,2,FALSE)+VLOOKUP(K334,'Grade-Percent-GPA'!$E:$F,2,FALSE)+VLOOKUP(L334,'Grade-Percent-GPA'!$E:$F,2,FALSE)+VLOOKUP(M334,'Grade-Percent-GPA'!$E:$F,2,FALSE))/(IF(F334="",0,1)+IF(G334="",0,1)+IF(H334="",0,1)+IF(I334="",0,1)+IF(J334="",0,1)+IF(K334="",0,1)+IF(L334="",0,1)+IF(M334="",0,1)))</f>
        <v/>
      </c>
      <c r="O334" s="171" t="str">
        <f t="shared" si="16"/>
        <v/>
      </c>
      <c r="P334" s="171" t="str">
        <f t="shared" si="17"/>
        <v/>
      </c>
      <c r="Q334" s="17"/>
      <c r="R334" s="183"/>
      <c r="S334" s="16"/>
      <c r="T334" s="16"/>
      <c r="U334" s="16"/>
      <c r="V334" s="16"/>
      <c r="W334" s="16"/>
      <c r="X334" s="16"/>
      <c r="Y334" s="16"/>
      <c r="Z334" s="16"/>
      <c r="AA334" s="171" t="str">
        <f>IF(AND(S334="",T334="",U334="",V334="",W334="",X334="",Y334="",Z334=""),"",(VLOOKUP(S334,'Grade-Percent-GPA'!$E:$F,2,FALSE)+VLOOKUP(T334,'Grade-Percent-GPA'!$E:$F,2,FALSE)+VLOOKUP(U334,'Grade-Percent-GPA'!$E:$F,2,FALSE)+VLOOKUP(V334,'Grade-Percent-GPA'!$E:$F,2,FALSE)+VLOOKUP(W334,'Grade-Percent-GPA'!$E:$F,2,FALSE)+VLOOKUP(X334,'Grade-Percent-GPA'!$E:$F,2,FALSE)+VLOOKUP(Y334,'Grade-Percent-GPA'!$E:$F,2,FALSE)+VLOOKUP(Z334,'Grade-Percent-GPA'!$E:$F,2,FALSE))/(IF(S334="",0,1)+IF(T334="",0,1)+IF(U334="",0,1)+IF(V334="",0,1)+IF(W334="",0,1)+IF(X334="",0,1)+IF(Y334="",0,1)+IF(Z334="",0,1)))</f>
        <v/>
      </c>
      <c r="AB334" s="171" t="str">
        <f t="shared" si="18"/>
        <v/>
      </c>
      <c r="AC334" s="171" t="str">
        <f t="shared" si="19"/>
        <v/>
      </c>
      <c r="AD334" s="17"/>
      <c r="AE334" s="183"/>
      <c r="AF334" s="16"/>
      <c r="AG334" s="16"/>
      <c r="AH334" s="16"/>
      <c r="AI334" s="16"/>
      <c r="AJ334" s="16"/>
      <c r="AK334" s="16"/>
      <c r="AL334" s="16"/>
      <c r="AM334" s="16"/>
      <c r="AN334" s="171" t="str">
        <f>IF(AND(AF334="",AG334="",AH334="",AI334="",AJ334="",AK334="",AL334="",AM334=""),"",(VLOOKUP(AF334,'Grade-Percent-GPA'!$E:$F,2,FALSE)+VLOOKUP(AG334,'Grade-Percent-GPA'!$E:$F,2,FALSE)+VLOOKUP(AH334,'Grade-Percent-GPA'!$E:$F,2,FALSE)+VLOOKUP(AI334,'Grade-Percent-GPA'!$E:$F,2,FALSE)+VLOOKUP(AJ334,'Grade-Percent-GPA'!$E:$F,2,FALSE)+VLOOKUP(AK334,'Grade-Percent-GPA'!$E:$F,2,FALSE)+VLOOKUP(AL334,'Grade-Percent-GPA'!$E:$F,2,FALSE)+VLOOKUP(AM334,'Grade-Percent-GPA'!$E:$F,2,FALSE))/(IF(AF334="",0,1)+IF(AG334="",0,1)+IF(AH334="",0,1)+IF(AI334="",0,1)+IF(AJ334="",0,1)+IF(AK334="",0,1)+IF(AL334="",0,1)+IF(AM334="",0,1)))</f>
        <v/>
      </c>
      <c r="AO334" s="171" t="str">
        <f t="shared" si="20"/>
        <v/>
      </c>
      <c r="AP334" s="171" t="str">
        <f t="shared" si="21"/>
        <v/>
      </c>
      <c r="AQ334" s="17"/>
      <c r="AR334" s="183"/>
      <c r="AS334" s="16"/>
      <c r="AT334" s="16"/>
      <c r="AU334" s="16"/>
      <c r="AV334" s="16"/>
      <c r="AW334" s="16"/>
      <c r="AX334" s="16"/>
      <c r="AY334" s="16"/>
      <c r="AZ334" s="16"/>
      <c r="BA334" s="171" t="str">
        <f>IF(AND(AS334="",AT334="",AU334="",AV334="",AW334="",AX334="",AY334="",AZ334=""),"",(VLOOKUP(AS334,'Grade-Percent-GPA'!$E:$F,2,FALSE)+VLOOKUP(AT334,'Grade-Percent-GPA'!$E:$F,2,FALSE)+VLOOKUP(AU334,'Grade-Percent-GPA'!$E:$F,2,FALSE)+VLOOKUP(AV334,'Grade-Percent-GPA'!$E:$F,2,FALSE)+VLOOKUP(AW334,'Grade-Percent-GPA'!$E:$F,2,FALSE)+VLOOKUP(AX334,'Grade-Percent-GPA'!$E:$F,2,FALSE)+VLOOKUP(AY334,'Grade-Percent-GPA'!$E:$F,2,FALSE)+VLOOKUP(AZ334,'Grade-Percent-GPA'!$E:$F,2,FALSE))/(IF(AS334="",0,1)+IF(AT334="",0,1)+IF(AU334="",0,1)+IF(AV334="",0,1)+IF(AW334="",0,1)+IF(AX334="",0,1)+IF(AY334="",0,1)+IF(AZ334="",0,1)))</f>
        <v/>
      </c>
      <c r="BB334" s="171" t="str">
        <f t="shared" si="22"/>
        <v/>
      </c>
      <c r="BC334" s="171" t="str">
        <f t="shared" si="23"/>
        <v/>
      </c>
      <c r="BD334" s="17"/>
      <c r="BE334" s="183"/>
      <c r="BF334" s="16"/>
      <c r="BG334" s="16"/>
      <c r="BH334" s="16"/>
      <c r="BI334" s="16"/>
      <c r="BJ334" s="16"/>
      <c r="BK334" s="16"/>
      <c r="BL334" s="16"/>
      <c r="BM334" s="16"/>
      <c r="BN334" s="171" t="str">
        <f>IF(AND(BF334="",BG334="",BH334="",BI334="",BJ334="",BK334="",BL334="",BM334=""),"",(VLOOKUP(BF334,'Grade-Percent-GPA'!$E:$F,2,FALSE)+VLOOKUP(BG334,'Grade-Percent-GPA'!$E:$F,2,FALSE)+VLOOKUP(BH334,'Grade-Percent-GPA'!$E:$F,2,FALSE)+VLOOKUP(BI334,'Grade-Percent-GPA'!$E:$F,2,FALSE)+VLOOKUP(BJ334,'Grade-Percent-GPA'!$E:$F,2,FALSE)+VLOOKUP(BK334,'Grade-Percent-GPA'!$E:$F,2,FALSE)+VLOOKUP(BL334,'Grade-Percent-GPA'!$E:$F,2,FALSE)+VLOOKUP(BM334,'Grade-Percent-GPA'!$E:$F,2,FALSE))/(IF(BF334="",0,1)+IF(BG334="",0,1)+IF(BH334="",0,1)+IF(BI334="",0,1)+IF(BJ334="",0,1)+IF(BK334="",0,1)+IF(BL334="",0,1)+IF(BM334="",0,1)))</f>
        <v/>
      </c>
      <c r="BO334" s="171" t="str">
        <f t="shared" si="24"/>
        <v/>
      </c>
      <c r="BP334" s="171" t="str">
        <f t="shared" si="25"/>
        <v/>
      </c>
      <c r="BQ334" s="17"/>
      <c r="BR334" s="183"/>
      <c r="BS334" s="16"/>
      <c r="BT334" s="16"/>
      <c r="BU334" s="16"/>
      <c r="BV334" s="16"/>
      <c r="BW334" s="16"/>
      <c r="BX334" s="16"/>
      <c r="BY334" s="16"/>
      <c r="BZ334" s="16"/>
      <c r="CA334" s="171" t="str">
        <f>IF(AND(BS334="",BT334="",BU334="",BV334="",BW334="",BX334="",BY334="",BZ334=""),"",(VLOOKUP(BS334,'Grade-Percent-GPA'!$E:$F,2,FALSE)+VLOOKUP(BT334,'Grade-Percent-GPA'!$E:$F,2,FALSE)+VLOOKUP(BU334,'Grade-Percent-GPA'!$E:$F,2,FALSE)+VLOOKUP(BV334,'Grade-Percent-GPA'!$E:$F,2,FALSE)+VLOOKUP(BW334,'Grade-Percent-GPA'!$E:$F,2,FALSE)+VLOOKUP(BX334,'Grade-Percent-GPA'!$E:$F,2,FALSE)+VLOOKUP(BY334,'Grade-Percent-GPA'!$E:$F,2,FALSE)+VLOOKUP(BZ334,'Grade-Percent-GPA'!$E:$F,2,FALSE))/(IF(BS334="",0,1)+IF(BT334="",0,1)+IF(BU334="",0,1)+IF(BV334="",0,1)+IF(BW334="",0,1)+IF(BX334="",0,1)+IF(BY334="",0,1)+IF(BZ334="",0,1)))</f>
        <v/>
      </c>
      <c r="CB334" s="171" t="str">
        <f t="shared" si="26"/>
        <v/>
      </c>
      <c r="CC334" s="171" t="str">
        <f t="shared" si="27"/>
        <v/>
      </c>
      <c r="CD334" s="17"/>
      <c r="CE334" s="183"/>
      <c r="CF334" s="16"/>
      <c r="CG334" s="16"/>
      <c r="CH334" s="16"/>
      <c r="CI334" s="16"/>
      <c r="CJ334" s="16"/>
      <c r="CK334" s="16"/>
      <c r="CL334" s="16"/>
      <c r="CM334" s="16"/>
      <c r="CN334" s="171" t="str">
        <f>IF(AND(CF334="",CG334="",CH334="",CI334="",CJ334="",CK334="",CL334="",CM334=""),"",(VLOOKUP(CF334,'Grade-Percent-GPA'!$E:$F,2,FALSE)+VLOOKUP(CG334,'Grade-Percent-GPA'!$E:$F,2,FALSE)+VLOOKUP(CH334,'Grade-Percent-GPA'!$E:$F,2,FALSE)+VLOOKUP(CI334,'Grade-Percent-GPA'!$E:$F,2,FALSE)+VLOOKUP(CJ334,'Grade-Percent-GPA'!$E:$F,2,FALSE)+VLOOKUP(CK334,'Grade-Percent-GPA'!$E:$F,2,FALSE)+VLOOKUP(CL334,'Grade-Percent-GPA'!$E:$F,2,FALSE)+VLOOKUP(CM334,'Grade-Percent-GPA'!$E:$F,2,FALSE))/(IF(CF334="",0,1)+IF(CG334="",0,1)+IF(CH334="",0,1)+IF(CI334="",0,1)+IF(CJ334="",0,1)+IF(CK334="",0,1)+IF(CL334="",0,1)+IF(CM334="",0,1)))</f>
        <v/>
      </c>
      <c r="CO334" s="171" t="str">
        <f t="shared" si="28"/>
        <v/>
      </c>
      <c r="CP334" s="171" t="str">
        <f t="shared" si="29"/>
        <v/>
      </c>
      <c r="CQ334" s="17"/>
      <c r="CR334" s="183"/>
      <c r="CS334" s="16"/>
      <c r="CT334" s="16"/>
      <c r="CU334" s="16"/>
      <c r="CV334" s="16"/>
      <c r="CW334" s="16"/>
      <c r="CX334" s="16"/>
      <c r="CY334" s="16"/>
      <c r="CZ334" s="16"/>
      <c r="DA334" s="171" t="str">
        <f>IF(AND(CS334="",CT334="",CU334="",CV334="",CW334="",CX334="",CY334="",CZ334=""),"",(VLOOKUP(CS334,'Grade-Percent-GPA'!$E:$F,2,FALSE)+VLOOKUP(CT334,'Grade-Percent-GPA'!$E:$F,2,FALSE)+VLOOKUP(CU334,'Grade-Percent-GPA'!$E:$F,2,FALSE)+VLOOKUP(CV334,'Grade-Percent-GPA'!$E:$F,2,FALSE)+VLOOKUP(CW334,'Grade-Percent-GPA'!$E:$F,2,FALSE)+VLOOKUP(CX334,'Grade-Percent-GPA'!$E:$F,2,FALSE)+VLOOKUP(CY334,'Grade-Percent-GPA'!$E:$F,2,FALSE)+VLOOKUP(CZ334,'Grade-Percent-GPA'!$E:$F,2,FALSE))/(IF(CS334="",0,1)+IF(CT334="",0,1)+IF(CU334="",0,1)+IF(CV334="",0,1)+IF(CW334="",0,1)+IF(CX334="",0,1)+IF(CY334="",0,1)+IF(CZ334="",0,1)))</f>
        <v/>
      </c>
      <c r="DB334" s="171" t="str">
        <f t="shared" si="30"/>
        <v/>
      </c>
      <c r="DC334" s="171" t="str">
        <f t="shared" si="31"/>
        <v/>
      </c>
    </row>
    <row r="335" spans="1:107" ht="14.25" customHeight="1" x14ac:dyDescent="0.3">
      <c r="A335" s="182"/>
      <c r="B335" s="15"/>
      <c r="C335" s="15"/>
      <c r="D335" s="453"/>
      <c r="E335" s="183"/>
      <c r="F335" s="16"/>
      <c r="G335" s="16"/>
      <c r="H335" s="16"/>
      <c r="I335" s="16"/>
      <c r="J335" s="16"/>
      <c r="K335" s="16"/>
      <c r="L335" s="16"/>
      <c r="M335" s="16"/>
      <c r="N335" s="171" t="str">
        <f>IF(AND(F335="",G335="",H335="",I335="",J335="",K335="",L335="",M335=""),"",(VLOOKUP(F335,'Grade-Percent-GPA'!$E:$F,2,FALSE)+VLOOKUP(G335,'Grade-Percent-GPA'!$E:$F,2,FALSE)+VLOOKUP(H335,'Grade-Percent-GPA'!$E:$F,2,FALSE)+VLOOKUP(I335,'Grade-Percent-GPA'!$E:$F,2,FALSE)+VLOOKUP(J335,'Grade-Percent-GPA'!$E:$F,2,FALSE)+VLOOKUP(K335,'Grade-Percent-GPA'!$E:$F,2,FALSE)+VLOOKUP(L335,'Grade-Percent-GPA'!$E:$F,2,FALSE)+VLOOKUP(M335,'Grade-Percent-GPA'!$E:$F,2,FALSE))/(IF(F335="",0,1)+IF(G335="",0,1)+IF(H335="",0,1)+IF(I335="",0,1)+IF(J335="",0,1)+IF(K335="",0,1)+IF(L335="",0,1)+IF(M335="",0,1)))</f>
        <v/>
      </c>
      <c r="O335" s="171" t="str">
        <f t="shared" si="16"/>
        <v/>
      </c>
      <c r="P335" s="171" t="str">
        <f t="shared" si="17"/>
        <v/>
      </c>
      <c r="Q335" s="17"/>
      <c r="R335" s="183"/>
      <c r="S335" s="16"/>
      <c r="T335" s="16"/>
      <c r="U335" s="16"/>
      <c r="V335" s="16"/>
      <c r="W335" s="16"/>
      <c r="X335" s="16"/>
      <c r="Y335" s="16"/>
      <c r="Z335" s="16"/>
      <c r="AA335" s="171" t="str">
        <f>IF(AND(S335="",T335="",U335="",V335="",W335="",X335="",Y335="",Z335=""),"",(VLOOKUP(S335,'Grade-Percent-GPA'!$E:$F,2,FALSE)+VLOOKUP(T335,'Grade-Percent-GPA'!$E:$F,2,FALSE)+VLOOKUP(U335,'Grade-Percent-GPA'!$E:$F,2,FALSE)+VLOOKUP(V335,'Grade-Percent-GPA'!$E:$F,2,FALSE)+VLOOKUP(W335,'Grade-Percent-GPA'!$E:$F,2,FALSE)+VLOOKUP(X335,'Grade-Percent-GPA'!$E:$F,2,FALSE)+VLOOKUP(Y335,'Grade-Percent-GPA'!$E:$F,2,FALSE)+VLOOKUP(Z335,'Grade-Percent-GPA'!$E:$F,2,FALSE))/(IF(S335="",0,1)+IF(T335="",0,1)+IF(U335="",0,1)+IF(V335="",0,1)+IF(W335="",0,1)+IF(X335="",0,1)+IF(Y335="",0,1)+IF(Z335="",0,1)))</f>
        <v/>
      </c>
      <c r="AB335" s="171" t="str">
        <f t="shared" si="18"/>
        <v/>
      </c>
      <c r="AC335" s="171" t="str">
        <f t="shared" si="19"/>
        <v/>
      </c>
      <c r="AD335" s="17"/>
      <c r="AE335" s="183"/>
      <c r="AF335" s="16"/>
      <c r="AG335" s="16"/>
      <c r="AH335" s="16"/>
      <c r="AI335" s="16"/>
      <c r="AJ335" s="16"/>
      <c r="AK335" s="16"/>
      <c r="AL335" s="16"/>
      <c r="AM335" s="16"/>
      <c r="AN335" s="171" t="str">
        <f>IF(AND(AF335="",AG335="",AH335="",AI335="",AJ335="",AK335="",AL335="",AM335=""),"",(VLOOKUP(AF335,'Grade-Percent-GPA'!$E:$F,2,FALSE)+VLOOKUP(AG335,'Grade-Percent-GPA'!$E:$F,2,FALSE)+VLOOKUP(AH335,'Grade-Percent-GPA'!$E:$F,2,FALSE)+VLOOKUP(AI335,'Grade-Percent-GPA'!$E:$F,2,FALSE)+VLOOKUP(AJ335,'Grade-Percent-GPA'!$E:$F,2,FALSE)+VLOOKUP(AK335,'Grade-Percent-GPA'!$E:$F,2,FALSE)+VLOOKUP(AL335,'Grade-Percent-GPA'!$E:$F,2,FALSE)+VLOOKUP(AM335,'Grade-Percent-GPA'!$E:$F,2,FALSE))/(IF(AF335="",0,1)+IF(AG335="",0,1)+IF(AH335="",0,1)+IF(AI335="",0,1)+IF(AJ335="",0,1)+IF(AK335="",0,1)+IF(AL335="",0,1)+IF(AM335="",0,1)))</f>
        <v/>
      </c>
      <c r="AO335" s="171" t="str">
        <f t="shared" si="20"/>
        <v/>
      </c>
      <c r="AP335" s="171" t="str">
        <f t="shared" si="21"/>
        <v/>
      </c>
      <c r="AQ335" s="17"/>
      <c r="AR335" s="183"/>
      <c r="AS335" s="16"/>
      <c r="AT335" s="16"/>
      <c r="AU335" s="16"/>
      <c r="AV335" s="16"/>
      <c r="AW335" s="16"/>
      <c r="AX335" s="16"/>
      <c r="AY335" s="16"/>
      <c r="AZ335" s="16"/>
      <c r="BA335" s="171" t="str">
        <f>IF(AND(AS335="",AT335="",AU335="",AV335="",AW335="",AX335="",AY335="",AZ335=""),"",(VLOOKUP(AS335,'Grade-Percent-GPA'!$E:$F,2,FALSE)+VLOOKUP(AT335,'Grade-Percent-GPA'!$E:$F,2,FALSE)+VLOOKUP(AU335,'Grade-Percent-GPA'!$E:$F,2,FALSE)+VLOOKUP(AV335,'Grade-Percent-GPA'!$E:$F,2,FALSE)+VLOOKUP(AW335,'Grade-Percent-GPA'!$E:$F,2,FALSE)+VLOOKUP(AX335,'Grade-Percent-GPA'!$E:$F,2,FALSE)+VLOOKUP(AY335,'Grade-Percent-GPA'!$E:$F,2,FALSE)+VLOOKUP(AZ335,'Grade-Percent-GPA'!$E:$F,2,FALSE))/(IF(AS335="",0,1)+IF(AT335="",0,1)+IF(AU335="",0,1)+IF(AV335="",0,1)+IF(AW335="",0,1)+IF(AX335="",0,1)+IF(AY335="",0,1)+IF(AZ335="",0,1)))</f>
        <v/>
      </c>
      <c r="BB335" s="171" t="str">
        <f t="shared" si="22"/>
        <v/>
      </c>
      <c r="BC335" s="171" t="str">
        <f t="shared" si="23"/>
        <v/>
      </c>
      <c r="BD335" s="17"/>
      <c r="BE335" s="183"/>
      <c r="BF335" s="16"/>
      <c r="BG335" s="16"/>
      <c r="BH335" s="16"/>
      <c r="BI335" s="16"/>
      <c r="BJ335" s="16"/>
      <c r="BK335" s="16"/>
      <c r="BL335" s="16"/>
      <c r="BM335" s="16"/>
      <c r="BN335" s="171" t="str">
        <f>IF(AND(BF335="",BG335="",BH335="",BI335="",BJ335="",BK335="",BL335="",BM335=""),"",(VLOOKUP(BF335,'Grade-Percent-GPA'!$E:$F,2,FALSE)+VLOOKUP(BG335,'Grade-Percent-GPA'!$E:$F,2,FALSE)+VLOOKUP(BH335,'Grade-Percent-GPA'!$E:$F,2,FALSE)+VLOOKUP(BI335,'Grade-Percent-GPA'!$E:$F,2,FALSE)+VLOOKUP(BJ335,'Grade-Percent-GPA'!$E:$F,2,FALSE)+VLOOKUP(BK335,'Grade-Percent-GPA'!$E:$F,2,FALSE)+VLOOKUP(BL335,'Grade-Percent-GPA'!$E:$F,2,FALSE)+VLOOKUP(BM335,'Grade-Percent-GPA'!$E:$F,2,FALSE))/(IF(BF335="",0,1)+IF(BG335="",0,1)+IF(BH335="",0,1)+IF(BI335="",0,1)+IF(BJ335="",0,1)+IF(BK335="",0,1)+IF(BL335="",0,1)+IF(BM335="",0,1)))</f>
        <v/>
      </c>
      <c r="BO335" s="171" t="str">
        <f t="shared" si="24"/>
        <v/>
      </c>
      <c r="BP335" s="171" t="str">
        <f t="shared" si="25"/>
        <v/>
      </c>
      <c r="BQ335" s="17"/>
      <c r="BR335" s="183"/>
      <c r="BS335" s="16"/>
      <c r="BT335" s="16"/>
      <c r="BU335" s="16"/>
      <c r="BV335" s="16"/>
      <c r="BW335" s="16"/>
      <c r="BX335" s="16"/>
      <c r="BY335" s="16"/>
      <c r="BZ335" s="16"/>
      <c r="CA335" s="171" t="str">
        <f>IF(AND(BS335="",BT335="",BU335="",BV335="",BW335="",BX335="",BY335="",BZ335=""),"",(VLOOKUP(BS335,'Grade-Percent-GPA'!$E:$F,2,FALSE)+VLOOKUP(BT335,'Grade-Percent-GPA'!$E:$F,2,FALSE)+VLOOKUP(BU335,'Grade-Percent-GPA'!$E:$F,2,FALSE)+VLOOKUP(BV335,'Grade-Percent-GPA'!$E:$F,2,FALSE)+VLOOKUP(BW335,'Grade-Percent-GPA'!$E:$F,2,FALSE)+VLOOKUP(BX335,'Grade-Percent-GPA'!$E:$F,2,FALSE)+VLOOKUP(BY335,'Grade-Percent-GPA'!$E:$F,2,FALSE)+VLOOKUP(BZ335,'Grade-Percent-GPA'!$E:$F,2,FALSE))/(IF(BS335="",0,1)+IF(BT335="",0,1)+IF(BU335="",0,1)+IF(BV335="",0,1)+IF(BW335="",0,1)+IF(BX335="",0,1)+IF(BY335="",0,1)+IF(BZ335="",0,1)))</f>
        <v/>
      </c>
      <c r="CB335" s="171" t="str">
        <f t="shared" si="26"/>
        <v/>
      </c>
      <c r="CC335" s="171" t="str">
        <f t="shared" si="27"/>
        <v/>
      </c>
      <c r="CD335" s="17"/>
      <c r="CE335" s="183"/>
      <c r="CF335" s="16"/>
      <c r="CG335" s="16"/>
      <c r="CH335" s="16"/>
      <c r="CI335" s="16"/>
      <c r="CJ335" s="16"/>
      <c r="CK335" s="16"/>
      <c r="CL335" s="16"/>
      <c r="CM335" s="16"/>
      <c r="CN335" s="171" t="str">
        <f>IF(AND(CF335="",CG335="",CH335="",CI335="",CJ335="",CK335="",CL335="",CM335=""),"",(VLOOKUP(CF335,'Grade-Percent-GPA'!$E:$F,2,FALSE)+VLOOKUP(CG335,'Grade-Percent-GPA'!$E:$F,2,FALSE)+VLOOKUP(CH335,'Grade-Percent-GPA'!$E:$F,2,FALSE)+VLOOKUP(CI335,'Grade-Percent-GPA'!$E:$F,2,FALSE)+VLOOKUP(CJ335,'Grade-Percent-GPA'!$E:$F,2,FALSE)+VLOOKUP(CK335,'Grade-Percent-GPA'!$E:$F,2,FALSE)+VLOOKUP(CL335,'Grade-Percent-GPA'!$E:$F,2,FALSE)+VLOOKUP(CM335,'Grade-Percent-GPA'!$E:$F,2,FALSE))/(IF(CF335="",0,1)+IF(CG335="",0,1)+IF(CH335="",0,1)+IF(CI335="",0,1)+IF(CJ335="",0,1)+IF(CK335="",0,1)+IF(CL335="",0,1)+IF(CM335="",0,1)))</f>
        <v/>
      </c>
      <c r="CO335" s="171" t="str">
        <f t="shared" si="28"/>
        <v/>
      </c>
      <c r="CP335" s="171" t="str">
        <f t="shared" si="29"/>
        <v/>
      </c>
      <c r="CQ335" s="17"/>
      <c r="CR335" s="183"/>
      <c r="CS335" s="16"/>
      <c r="CT335" s="16"/>
      <c r="CU335" s="16"/>
      <c r="CV335" s="16"/>
      <c r="CW335" s="16"/>
      <c r="CX335" s="16"/>
      <c r="CY335" s="16"/>
      <c r="CZ335" s="16"/>
      <c r="DA335" s="171" t="str">
        <f>IF(AND(CS335="",CT335="",CU335="",CV335="",CW335="",CX335="",CY335="",CZ335=""),"",(VLOOKUP(CS335,'Grade-Percent-GPA'!$E:$F,2,FALSE)+VLOOKUP(CT335,'Grade-Percent-GPA'!$E:$F,2,FALSE)+VLOOKUP(CU335,'Grade-Percent-GPA'!$E:$F,2,FALSE)+VLOOKUP(CV335,'Grade-Percent-GPA'!$E:$F,2,FALSE)+VLOOKUP(CW335,'Grade-Percent-GPA'!$E:$F,2,FALSE)+VLOOKUP(CX335,'Grade-Percent-GPA'!$E:$F,2,FALSE)+VLOOKUP(CY335,'Grade-Percent-GPA'!$E:$F,2,FALSE)+VLOOKUP(CZ335,'Grade-Percent-GPA'!$E:$F,2,FALSE))/(IF(CS335="",0,1)+IF(CT335="",0,1)+IF(CU335="",0,1)+IF(CV335="",0,1)+IF(CW335="",0,1)+IF(CX335="",0,1)+IF(CY335="",0,1)+IF(CZ335="",0,1)))</f>
        <v/>
      </c>
      <c r="DB335" s="171" t="str">
        <f t="shared" si="30"/>
        <v/>
      </c>
      <c r="DC335" s="171" t="str">
        <f t="shared" si="31"/>
        <v/>
      </c>
    </row>
    <row r="336" spans="1:107" ht="14.25" customHeight="1" x14ac:dyDescent="0.3">
      <c r="A336" s="182"/>
      <c r="B336" s="15"/>
      <c r="C336" s="15"/>
      <c r="D336" s="453"/>
      <c r="E336" s="183"/>
      <c r="F336" s="16"/>
      <c r="G336" s="16"/>
      <c r="H336" s="16"/>
      <c r="I336" s="16"/>
      <c r="J336" s="16"/>
      <c r="K336" s="16"/>
      <c r="L336" s="16"/>
      <c r="M336" s="16"/>
      <c r="N336" s="171" t="str">
        <f>IF(AND(F336="",G336="",H336="",I336="",J336="",K336="",L336="",M336=""),"",(VLOOKUP(F336,'Grade-Percent-GPA'!$E:$F,2,FALSE)+VLOOKUP(G336,'Grade-Percent-GPA'!$E:$F,2,FALSE)+VLOOKUP(H336,'Grade-Percent-GPA'!$E:$F,2,FALSE)+VLOOKUP(I336,'Grade-Percent-GPA'!$E:$F,2,FALSE)+VLOOKUP(J336,'Grade-Percent-GPA'!$E:$F,2,FALSE)+VLOOKUP(K336,'Grade-Percent-GPA'!$E:$F,2,FALSE)+VLOOKUP(L336,'Grade-Percent-GPA'!$E:$F,2,FALSE)+VLOOKUP(M336,'Grade-Percent-GPA'!$E:$F,2,FALSE))/(IF(F336="",0,1)+IF(G336="",0,1)+IF(H336="",0,1)+IF(I336="",0,1)+IF(J336="",0,1)+IF(K336="",0,1)+IF(L336="",0,1)+IF(M336="",0,1)))</f>
        <v/>
      </c>
      <c r="O336" s="171" t="str">
        <f t="shared" si="16"/>
        <v/>
      </c>
      <c r="P336" s="171" t="str">
        <f t="shared" si="17"/>
        <v/>
      </c>
      <c r="Q336" s="17"/>
      <c r="R336" s="183"/>
      <c r="S336" s="16"/>
      <c r="T336" s="16"/>
      <c r="U336" s="16"/>
      <c r="V336" s="16"/>
      <c r="W336" s="16"/>
      <c r="X336" s="16"/>
      <c r="Y336" s="16"/>
      <c r="Z336" s="16"/>
      <c r="AA336" s="171" t="str">
        <f>IF(AND(S336="",T336="",U336="",V336="",W336="",X336="",Y336="",Z336=""),"",(VLOOKUP(S336,'Grade-Percent-GPA'!$E:$F,2,FALSE)+VLOOKUP(T336,'Grade-Percent-GPA'!$E:$F,2,FALSE)+VLOOKUP(U336,'Grade-Percent-GPA'!$E:$F,2,FALSE)+VLOOKUP(V336,'Grade-Percent-GPA'!$E:$F,2,FALSE)+VLOOKUP(W336,'Grade-Percent-GPA'!$E:$F,2,FALSE)+VLOOKUP(X336,'Grade-Percent-GPA'!$E:$F,2,FALSE)+VLOOKUP(Y336,'Grade-Percent-GPA'!$E:$F,2,FALSE)+VLOOKUP(Z336,'Grade-Percent-GPA'!$E:$F,2,FALSE))/(IF(S336="",0,1)+IF(T336="",0,1)+IF(U336="",0,1)+IF(V336="",0,1)+IF(W336="",0,1)+IF(X336="",0,1)+IF(Y336="",0,1)+IF(Z336="",0,1)))</f>
        <v/>
      </c>
      <c r="AB336" s="171" t="str">
        <f t="shared" si="18"/>
        <v/>
      </c>
      <c r="AC336" s="171" t="str">
        <f t="shared" si="19"/>
        <v/>
      </c>
      <c r="AD336" s="17"/>
      <c r="AE336" s="183"/>
      <c r="AF336" s="16"/>
      <c r="AG336" s="16"/>
      <c r="AH336" s="16"/>
      <c r="AI336" s="16"/>
      <c r="AJ336" s="16"/>
      <c r="AK336" s="16"/>
      <c r="AL336" s="16"/>
      <c r="AM336" s="16"/>
      <c r="AN336" s="171" t="str">
        <f>IF(AND(AF336="",AG336="",AH336="",AI336="",AJ336="",AK336="",AL336="",AM336=""),"",(VLOOKUP(AF336,'Grade-Percent-GPA'!$E:$F,2,FALSE)+VLOOKUP(AG336,'Grade-Percent-GPA'!$E:$F,2,FALSE)+VLOOKUP(AH336,'Grade-Percent-GPA'!$E:$F,2,FALSE)+VLOOKUP(AI336,'Grade-Percent-GPA'!$E:$F,2,FALSE)+VLOOKUP(AJ336,'Grade-Percent-GPA'!$E:$F,2,FALSE)+VLOOKUP(AK336,'Grade-Percent-GPA'!$E:$F,2,FALSE)+VLOOKUP(AL336,'Grade-Percent-GPA'!$E:$F,2,FALSE)+VLOOKUP(AM336,'Grade-Percent-GPA'!$E:$F,2,FALSE))/(IF(AF336="",0,1)+IF(AG336="",0,1)+IF(AH336="",0,1)+IF(AI336="",0,1)+IF(AJ336="",0,1)+IF(AK336="",0,1)+IF(AL336="",0,1)+IF(AM336="",0,1)))</f>
        <v/>
      </c>
      <c r="AO336" s="171" t="str">
        <f t="shared" si="20"/>
        <v/>
      </c>
      <c r="AP336" s="171" t="str">
        <f t="shared" si="21"/>
        <v/>
      </c>
      <c r="AQ336" s="17"/>
      <c r="AR336" s="183"/>
      <c r="AS336" s="16"/>
      <c r="AT336" s="16"/>
      <c r="AU336" s="16"/>
      <c r="AV336" s="16"/>
      <c r="AW336" s="16"/>
      <c r="AX336" s="16"/>
      <c r="AY336" s="16"/>
      <c r="AZ336" s="16"/>
      <c r="BA336" s="171" t="str">
        <f>IF(AND(AS336="",AT336="",AU336="",AV336="",AW336="",AX336="",AY336="",AZ336=""),"",(VLOOKUP(AS336,'Grade-Percent-GPA'!$E:$F,2,FALSE)+VLOOKUP(AT336,'Grade-Percent-GPA'!$E:$F,2,FALSE)+VLOOKUP(AU336,'Grade-Percent-GPA'!$E:$F,2,FALSE)+VLOOKUP(AV336,'Grade-Percent-GPA'!$E:$F,2,FALSE)+VLOOKUP(AW336,'Grade-Percent-GPA'!$E:$F,2,FALSE)+VLOOKUP(AX336,'Grade-Percent-GPA'!$E:$F,2,FALSE)+VLOOKUP(AY336,'Grade-Percent-GPA'!$E:$F,2,FALSE)+VLOOKUP(AZ336,'Grade-Percent-GPA'!$E:$F,2,FALSE))/(IF(AS336="",0,1)+IF(AT336="",0,1)+IF(AU336="",0,1)+IF(AV336="",0,1)+IF(AW336="",0,1)+IF(AX336="",0,1)+IF(AY336="",0,1)+IF(AZ336="",0,1)))</f>
        <v/>
      </c>
      <c r="BB336" s="171" t="str">
        <f t="shared" si="22"/>
        <v/>
      </c>
      <c r="BC336" s="171" t="str">
        <f t="shared" si="23"/>
        <v/>
      </c>
      <c r="BD336" s="17"/>
      <c r="BE336" s="183"/>
      <c r="BF336" s="16"/>
      <c r="BG336" s="16"/>
      <c r="BH336" s="16"/>
      <c r="BI336" s="16"/>
      <c r="BJ336" s="16"/>
      <c r="BK336" s="16"/>
      <c r="BL336" s="16"/>
      <c r="BM336" s="16"/>
      <c r="BN336" s="171" t="str">
        <f>IF(AND(BF336="",BG336="",BH336="",BI336="",BJ336="",BK336="",BL336="",BM336=""),"",(VLOOKUP(BF336,'Grade-Percent-GPA'!$E:$F,2,FALSE)+VLOOKUP(BG336,'Grade-Percent-GPA'!$E:$F,2,FALSE)+VLOOKUP(BH336,'Grade-Percent-GPA'!$E:$F,2,FALSE)+VLOOKUP(BI336,'Grade-Percent-GPA'!$E:$F,2,FALSE)+VLOOKUP(BJ336,'Grade-Percent-GPA'!$E:$F,2,FALSE)+VLOOKUP(BK336,'Grade-Percent-GPA'!$E:$F,2,FALSE)+VLOOKUP(BL336,'Grade-Percent-GPA'!$E:$F,2,FALSE)+VLOOKUP(BM336,'Grade-Percent-GPA'!$E:$F,2,FALSE))/(IF(BF336="",0,1)+IF(BG336="",0,1)+IF(BH336="",0,1)+IF(BI336="",0,1)+IF(BJ336="",0,1)+IF(BK336="",0,1)+IF(BL336="",0,1)+IF(BM336="",0,1)))</f>
        <v/>
      </c>
      <c r="BO336" s="171" t="str">
        <f t="shared" si="24"/>
        <v/>
      </c>
      <c r="BP336" s="171" t="str">
        <f t="shared" si="25"/>
        <v/>
      </c>
      <c r="BQ336" s="17"/>
      <c r="BR336" s="183"/>
      <c r="BS336" s="16"/>
      <c r="BT336" s="16"/>
      <c r="BU336" s="16"/>
      <c r="BV336" s="16"/>
      <c r="BW336" s="16"/>
      <c r="BX336" s="16"/>
      <c r="BY336" s="16"/>
      <c r="BZ336" s="16"/>
      <c r="CA336" s="171" t="str">
        <f>IF(AND(BS336="",BT336="",BU336="",BV336="",BW336="",BX336="",BY336="",BZ336=""),"",(VLOOKUP(BS336,'Grade-Percent-GPA'!$E:$F,2,FALSE)+VLOOKUP(BT336,'Grade-Percent-GPA'!$E:$F,2,FALSE)+VLOOKUP(BU336,'Grade-Percent-GPA'!$E:$F,2,FALSE)+VLOOKUP(BV336,'Grade-Percent-GPA'!$E:$F,2,FALSE)+VLOOKUP(BW336,'Grade-Percent-GPA'!$E:$F,2,FALSE)+VLOOKUP(BX336,'Grade-Percent-GPA'!$E:$F,2,FALSE)+VLOOKUP(BY336,'Grade-Percent-GPA'!$E:$F,2,FALSE)+VLOOKUP(BZ336,'Grade-Percent-GPA'!$E:$F,2,FALSE))/(IF(BS336="",0,1)+IF(BT336="",0,1)+IF(BU336="",0,1)+IF(BV336="",0,1)+IF(BW336="",0,1)+IF(BX336="",0,1)+IF(BY336="",0,1)+IF(BZ336="",0,1)))</f>
        <v/>
      </c>
      <c r="CB336" s="171" t="str">
        <f t="shared" si="26"/>
        <v/>
      </c>
      <c r="CC336" s="171" t="str">
        <f t="shared" si="27"/>
        <v/>
      </c>
      <c r="CD336" s="17"/>
      <c r="CE336" s="183"/>
      <c r="CF336" s="16"/>
      <c r="CG336" s="16"/>
      <c r="CH336" s="16"/>
      <c r="CI336" s="16"/>
      <c r="CJ336" s="16"/>
      <c r="CK336" s="16"/>
      <c r="CL336" s="16"/>
      <c r="CM336" s="16"/>
      <c r="CN336" s="171" t="str">
        <f>IF(AND(CF336="",CG336="",CH336="",CI336="",CJ336="",CK336="",CL336="",CM336=""),"",(VLOOKUP(CF336,'Grade-Percent-GPA'!$E:$F,2,FALSE)+VLOOKUP(CG336,'Grade-Percent-GPA'!$E:$F,2,FALSE)+VLOOKUP(CH336,'Grade-Percent-GPA'!$E:$F,2,FALSE)+VLOOKUP(CI336,'Grade-Percent-GPA'!$E:$F,2,FALSE)+VLOOKUP(CJ336,'Grade-Percent-GPA'!$E:$F,2,FALSE)+VLOOKUP(CK336,'Grade-Percent-GPA'!$E:$F,2,FALSE)+VLOOKUP(CL336,'Grade-Percent-GPA'!$E:$F,2,FALSE)+VLOOKUP(CM336,'Grade-Percent-GPA'!$E:$F,2,FALSE))/(IF(CF336="",0,1)+IF(CG336="",0,1)+IF(CH336="",0,1)+IF(CI336="",0,1)+IF(CJ336="",0,1)+IF(CK336="",0,1)+IF(CL336="",0,1)+IF(CM336="",0,1)))</f>
        <v/>
      </c>
      <c r="CO336" s="171" t="str">
        <f t="shared" si="28"/>
        <v/>
      </c>
      <c r="CP336" s="171" t="str">
        <f t="shared" si="29"/>
        <v/>
      </c>
      <c r="CQ336" s="17"/>
      <c r="CR336" s="183"/>
      <c r="CS336" s="16"/>
      <c r="CT336" s="16"/>
      <c r="CU336" s="16"/>
      <c r="CV336" s="16"/>
      <c r="CW336" s="16"/>
      <c r="CX336" s="16"/>
      <c r="CY336" s="16"/>
      <c r="CZ336" s="16"/>
      <c r="DA336" s="171" t="str">
        <f>IF(AND(CS336="",CT336="",CU336="",CV336="",CW336="",CX336="",CY336="",CZ336=""),"",(VLOOKUP(CS336,'Grade-Percent-GPA'!$E:$F,2,FALSE)+VLOOKUP(CT336,'Grade-Percent-GPA'!$E:$F,2,FALSE)+VLOOKUP(CU336,'Grade-Percent-GPA'!$E:$F,2,FALSE)+VLOOKUP(CV336,'Grade-Percent-GPA'!$E:$F,2,FALSE)+VLOOKUP(CW336,'Grade-Percent-GPA'!$E:$F,2,FALSE)+VLOOKUP(CX336,'Grade-Percent-GPA'!$E:$F,2,FALSE)+VLOOKUP(CY336,'Grade-Percent-GPA'!$E:$F,2,FALSE)+VLOOKUP(CZ336,'Grade-Percent-GPA'!$E:$F,2,FALSE))/(IF(CS336="",0,1)+IF(CT336="",0,1)+IF(CU336="",0,1)+IF(CV336="",0,1)+IF(CW336="",0,1)+IF(CX336="",0,1)+IF(CY336="",0,1)+IF(CZ336="",0,1)))</f>
        <v/>
      </c>
      <c r="DB336" s="171" t="str">
        <f t="shared" si="30"/>
        <v/>
      </c>
      <c r="DC336" s="171" t="str">
        <f t="shared" si="31"/>
        <v/>
      </c>
    </row>
    <row r="337" spans="1:107" ht="14.25" customHeight="1" x14ac:dyDescent="0.3">
      <c r="A337" s="182"/>
      <c r="B337" s="15"/>
      <c r="C337" s="15"/>
      <c r="D337" s="453"/>
      <c r="E337" s="183"/>
      <c r="F337" s="16"/>
      <c r="G337" s="16"/>
      <c r="H337" s="16"/>
      <c r="I337" s="16"/>
      <c r="J337" s="16"/>
      <c r="K337" s="16"/>
      <c r="L337" s="16"/>
      <c r="M337" s="16"/>
      <c r="N337" s="171" t="str">
        <f>IF(AND(F337="",G337="",H337="",I337="",J337="",K337="",L337="",M337=""),"",(VLOOKUP(F337,'Grade-Percent-GPA'!$E:$F,2,FALSE)+VLOOKUP(G337,'Grade-Percent-GPA'!$E:$F,2,FALSE)+VLOOKUP(H337,'Grade-Percent-GPA'!$E:$F,2,FALSE)+VLOOKUP(I337,'Grade-Percent-GPA'!$E:$F,2,FALSE)+VLOOKUP(J337,'Grade-Percent-GPA'!$E:$F,2,FALSE)+VLOOKUP(K337,'Grade-Percent-GPA'!$E:$F,2,FALSE)+VLOOKUP(L337,'Grade-Percent-GPA'!$E:$F,2,FALSE)+VLOOKUP(M337,'Grade-Percent-GPA'!$E:$F,2,FALSE))/(IF(F337="",0,1)+IF(G337="",0,1)+IF(H337="",0,1)+IF(I337="",0,1)+IF(J337="",0,1)+IF(K337="",0,1)+IF(L337="",0,1)+IF(M337="",0,1)))</f>
        <v/>
      </c>
      <c r="O337" s="171" t="str">
        <f t="shared" si="16"/>
        <v/>
      </c>
      <c r="P337" s="171" t="str">
        <f t="shared" si="17"/>
        <v/>
      </c>
      <c r="Q337" s="17"/>
      <c r="R337" s="183"/>
      <c r="S337" s="16"/>
      <c r="T337" s="16"/>
      <c r="U337" s="16"/>
      <c r="V337" s="16"/>
      <c r="W337" s="16"/>
      <c r="X337" s="16"/>
      <c r="Y337" s="16"/>
      <c r="Z337" s="16"/>
      <c r="AA337" s="171" t="str">
        <f>IF(AND(S337="",T337="",U337="",V337="",W337="",X337="",Y337="",Z337=""),"",(VLOOKUP(S337,'Grade-Percent-GPA'!$E:$F,2,FALSE)+VLOOKUP(T337,'Grade-Percent-GPA'!$E:$F,2,FALSE)+VLOOKUP(U337,'Grade-Percent-GPA'!$E:$F,2,FALSE)+VLOOKUP(V337,'Grade-Percent-GPA'!$E:$F,2,FALSE)+VLOOKUP(W337,'Grade-Percent-GPA'!$E:$F,2,FALSE)+VLOOKUP(X337,'Grade-Percent-GPA'!$E:$F,2,FALSE)+VLOOKUP(Y337,'Grade-Percent-GPA'!$E:$F,2,FALSE)+VLOOKUP(Z337,'Grade-Percent-GPA'!$E:$F,2,FALSE))/(IF(S337="",0,1)+IF(T337="",0,1)+IF(U337="",0,1)+IF(V337="",0,1)+IF(W337="",0,1)+IF(X337="",0,1)+IF(Y337="",0,1)+IF(Z337="",0,1)))</f>
        <v/>
      </c>
      <c r="AB337" s="171" t="str">
        <f t="shared" si="18"/>
        <v/>
      </c>
      <c r="AC337" s="171" t="str">
        <f t="shared" si="19"/>
        <v/>
      </c>
      <c r="AD337" s="17"/>
      <c r="AE337" s="183"/>
      <c r="AF337" s="16"/>
      <c r="AG337" s="16"/>
      <c r="AH337" s="16"/>
      <c r="AI337" s="16"/>
      <c r="AJ337" s="16"/>
      <c r="AK337" s="16"/>
      <c r="AL337" s="16"/>
      <c r="AM337" s="16"/>
      <c r="AN337" s="171" t="str">
        <f>IF(AND(AF337="",AG337="",AH337="",AI337="",AJ337="",AK337="",AL337="",AM337=""),"",(VLOOKUP(AF337,'Grade-Percent-GPA'!$E:$F,2,FALSE)+VLOOKUP(AG337,'Grade-Percent-GPA'!$E:$F,2,FALSE)+VLOOKUP(AH337,'Grade-Percent-GPA'!$E:$F,2,FALSE)+VLOOKUP(AI337,'Grade-Percent-GPA'!$E:$F,2,FALSE)+VLOOKUP(AJ337,'Grade-Percent-GPA'!$E:$F,2,FALSE)+VLOOKUP(AK337,'Grade-Percent-GPA'!$E:$F,2,FALSE)+VLOOKUP(AL337,'Grade-Percent-GPA'!$E:$F,2,FALSE)+VLOOKUP(AM337,'Grade-Percent-GPA'!$E:$F,2,FALSE))/(IF(AF337="",0,1)+IF(AG337="",0,1)+IF(AH337="",0,1)+IF(AI337="",0,1)+IF(AJ337="",0,1)+IF(AK337="",0,1)+IF(AL337="",0,1)+IF(AM337="",0,1)))</f>
        <v/>
      </c>
      <c r="AO337" s="171" t="str">
        <f t="shared" si="20"/>
        <v/>
      </c>
      <c r="AP337" s="171" t="str">
        <f t="shared" si="21"/>
        <v/>
      </c>
      <c r="AQ337" s="17"/>
      <c r="AR337" s="183"/>
      <c r="AS337" s="16"/>
      <c r="AT337" s="16"/>
      <c r="AU337" s="16"/>
      <c r="AV337" s="16"/>
      <c r="AW337" s="16"/>
      <c r="AX337" s="16"/>
      <c r="AY337" s="16"/>
      <c r="AZ337" s="16"/>
      <c r="BA337" s="171" t="str">
        <f>IF(AND(AS337="",AT337="",AU337="",AV337="",AW337="",AX337="",AY337="",AZ337=""),"",(VLOOKUP(AS337,'Grade-Percent-GPA'!$E:$F,2,FALSE)+VLOOKUP(AT337,'Grade-Percent-GPA'!$E:$F,2,FALSE)+VLOOKUP(AU337,'Grade-Percent-GPA'!$E:$F,2,FALSE)+VLOOKUP(AV337,'Grade-Percent-GPA'!$E:$F,2,FALSE)+VLOOKUP(AW337,'Grade-Percent-GPA'!$E:$F,2,FALSE)+VLOOKUP(AX337,'Grade-Percent-GPA'!$E:$F,2,FALSE)+VLOOKUP(AY337,'Grade-Percent-GPA'!$E:$F,2,FALSE)+VLOOKUP(AZ337,'Grade-Percent-GPA'!$E:$F,2,FALSE))/(IF(AS337="",0,1)+IF(AT337="",0,1)+IF(AU337="",0,1)+IF(AV337="",0,1)+IF(AW337="",0,1)+IF(AX337="",0,1)+IF(AY337="",0,1)+IF(AZ337="",0,1)))</f>
        <v/>
      </c>
      <c r="BB337" s="171" t="str">
        <f t="shared" si="22"/>
        <v/>
      </c>
      <c r="BC337" s="171" t="str">
        <f t="shared" si="23"/>
        <v/>
      </c>
      <c r="BD337" s="17"/>
      <c r="BE337" s="183"/>
      <c r="BF337" s="16"/>
      <c r="BG337" s="16"/>
      <c r="BH337" s="16"/>
      <c r="BI337" s="16"/>
      <c r="BJ337" s="16"/>
      <c r="BK337" s="16"/>
      <c r="BL337" s="16"/>
      <c r="BM337" s="16"/>
      <c r="BN337" s="171" t="str">
        <f>IF(AND(BF337="",BG337="",BH337="",BI337="",BJ337="",BK337="",BL337="",BM337=""),"",(VLOOKUP(BF337,'Grade-Percent-GPA'!$E:$F,2,FALSE)+VLOOKUP(BG337,'Grade-Percent-GPA'!$E:$F,2,FALSE)+VLOOKUP(BH337,'Grade-Percent-GPA'!$E:$F,2,FALSE)+VLOOKUP(BI337,'Grade-Percent-GPA'!$E:$F,2,FALSE)+VLOOKUP(BJ337,'Grade-Percent-GPA'!$E:$F,2,FALSE)+VLOOKUP(BK337,'Grade-Percent-GPA'!$E:$F,2,FALSE)+VLOOKUP(BL337,'Grade-Percent-GPA'!$E:$F,2,FALSE)+VLOOKUP(BM337,'Grade-Percent-GPA'!$E:$F,2,FALSE))/(IF(BF337="",0,1)+IF(BG337="",0,1)+IF(BH337="",0,1)+IF(BI337="",0,1)+IF(BJ337="",0,1)+IF(BK337="",0,1)+IF(BL337="",0,1)+IF(BM337="",0,1)))</f>
        <v/>
      </c>
      <c r="BO337" s="171" t="str">
        <f t="shared" si="24"/>
        <v/>
      </c>
      <c r="BP337" s="171" t="str">
        <f t="shared" si="25"/>
        <v/>
      </c>
      <c r="BQ337" s="17"/>
      <c r="BR337" s="183"/>
      <c r="BS337" s="16"/>
      <c r="BT337" s="16"/>
      <c r="BU337" s="16"/>
      <c r="BV337" s="16"/>
      <c r="BW337" s="16"/>
      <c r="BX337" s="16"/>
      <c r="BY337" s="16"/>
      <c r="BZ337" s="16"/>
      <c r="CA337" s="171" t="str">
        <f>IF(AND(BS337="",BT337="",BU337="",BV337="",BW337="",BX337="",BY337="",BZ337=""),"",(VLOOKUP(BS337,'Grade-Percent-GPA'!$E:$F,2,FALSE)+VLOOKUP(BT337,'Grade-Percent-GPA'!$E:$F,2,FALSE)+VLOOKUP(BU337,'Grade-Percent-GPA'!$E:$F,2,FALSE)+VLOOKUP(BV337,'Grade-Percent-GPA'!$E:$F,2,FALSE)+VLOOKUP(BW337,'Grade-Percent-GPA'!$E:$F,2,FALSE)+VLOOKUP(BX337,'Grade-Percent-GPA'!$E:$F,2,FALSE)+VLOOKUP(BY337,'Grade-Percent-GPA'!$E:$F,2,FALSE)+VLOOKUP(BZ337,'Grade-Percent-GPA'!$E:$F,2,FALSE))/(IF(BS337="",0,1)+IF(BT337="",0,1)+IF(BU337="",0,1)+IF(BV337="",0,1)+IF(BW337="",0,1)+IF(BX337="",0,1)+IF(BY337="",0,1)+IF(BZ337="",0,1)))</f>
        <v/>
      </c>
      <c r="CB337" s="171" t="str">
        <f t="shared" si="26"/>
        <v/>
      </c>
      <c r="CC337" s="171" t="str">
        <f t="shared" si="27"/>
        <v/>
      </c>
      <c r="CD337" s="17"/>
      <c r="CE337" s="183"/>
      <c r="CF337" s="16"/>
      <c r="CG337" s="16"/>
      <c r="CH337" s="16"/>
      <c r="CI337" s="16"/>
      <c r="CJ337" s="16"/>
      <c r="CK337" s="16"/>
      <c r="CL337" s="16"/>
      <c r="CM337" s="16"/>
      <c r="CN337" s="171" t="str">
        <f>IF(AND(CF337="",CG337="",CH337="",CI337="",CJ337="",CK337="",CL337="",CM337=""),"",(VLOOKUP(CF337,'Grade-Percent-GPA'!$E:$F,2,FALSE)+VLOOKUP(CG337,'Grade-Percent-GPA'!$E:$F,2,FALSE)+VLOOKUP(CH337,'Grade-Percent-GPA'!$E:$F,2,FALSE)+VLOOKUP(CI337,'Grade-Percent-GPA'!$E:$F,2,FALSE)+VLOOKUP(CJ337,'Grade-Percent-GPA'!$E:$F,2,FALSE)+VLOOKUP(CK337,'Grade-Percent-GPA'!$E:$F,2,FALSE)+VLOOKUP(CL337,'Grade-Percent-GPA'!$E:$F,2,FALSE)+VLOOKUP(CM337,'Grade-Percent-GPA'!$E:$F,2,FALSE))/(IF(CF337="",0,1)+IF(CG337="",0,1)+IF(CH337="",0,1)+IF(CI337="",0,1)+IF(CJ337="",0,1)+IF(CK337="",0,1)+IF(CL337="",0,1)+IF(CM337="",0,1)))</f>
        <v/>
      </c>
      <c r="CO337" s="171" t="str">
        <f t="shared" si="28"/>
        <v/>
      </c>
      <c r="CP337" s="171" t="str">
        <f t="shared" si="29"/>
        <v/>
      </c>
      <c r="CQ337" s="17"/>
      <c r="CR337" s="183"/>
      <c r="CS337" s="16"/>
      <c r="CT337" s="16"/>
      <c r="CU337" s="16"/>
      <c r="CV337" s="16"/>
      <c r="CW337" s="16"/>
      <c r="CX337" s="16"/>
      <c r="CY337" s="16"/>
      <c r="CZ337" s="16"/>
      <c r="DA337" s="171" t="str">
        <f>IF(AND(CS337="",CT337="",CU337="",CV337="",CW337="",CX337="",CY337="",CZ337=""),"",(VLOOKUP(CS337,'Grade-Percent-GPA'!$E:$F,2,FALSE)+VLOOKUP(CT337,'Grade-Percent-GPA'!$E:$F,2,FALSE)+VLOOKUP(CU337,'Grade-Percent-GPA'!$E:$F,2,FALSE)+VLOOKUP(CV337,'Grade-Percent-GPA'!$E:$F,2,FALSE)+VLOOKUP(CW337,'Grade-Percent-GPA'!$E:$F,2,FALSE)+VLOOKUP(CX337,'Grade-Percent-GPA'!$E:$F,2,FALSE)+VLOOKUP(CY337,'Grade-Percent-GPA'!$E:$F,2,FALSE)+VLOOKUP(CZ337,'Grade-Percent-GPA'!$E:$F,2,FALSE))/(IF(CS337="",0,1)+IF(CT337="",0,1)+IF(CU337="",0,1)+IF(CV337="",0,1)+IF(CW337="",0,1)+IF(CX337="",0,1)+IF(CY337="",0,1)+IF(CZ337="",0,1)))</f>
        <v/>
      </c>
      <c r="DB337" s="171" t="str">
        <f t="shared" si="30"/>
        <v/>
      </c>
      <c r="DC337" s="171" t="str">
        <f t="shared" si="31"/>
        <v/>
      </c>
    </row>
    <row r="338" spans="1:107" ht="14.25" customHeight="1" x14ac:dyDescent="0.3">
      <c r="A338" s="182"/>
      <c r="B338" s="15"/>
      <c r="C338" s="15"/>
      <c r="D338" s="453"/>
      <c r="E338" s="183"/>
      <c r="F338" s="16"/>
      <c r="G338" s="16"/>
      <c r="H338" s="16"/>
      <c r="I338" s="16"/>
      <c r="J338" s="16"/>
      <c r="K338" s="16"/>
      <c r="L338" s="16"/>
      <c r="M338" s="16"/>
      <c r="N338" s="171" t="str">
        <f>IF(AND(F338="",G338="",H338="",I338="",J338="",K338="",L338="",M338=""),"",(VLOOKUP(F338,'Grade-Percent-GPA'!$E:$F,2,FALSE)+VLOOKUP(G338,'Grade-Percent-GPA'!$E:$F,2,FALSE)+VLOOKUP(H338,'Grade-Percent-GPA'!$E:$F,2,FALSE)+VLOOKUP(I338,'Grade-Percent-GPA'!$E:$F,2,FALSE)+VLOOKUP(J338,'Grade-Percent-GPA'!$E:$F,2,FALSE)+VLOOKUP(K338,'Grade-Percent-GPA'!$E:$F,2,FALSE)+VLOOKUP(L338,'Grade-Percent-GPA'!$E:$F,2,FALSE)+VLOOKUP(M338,'Grade-Percent-GPA'!$E:$F,2,FALSE))/(IF(F338="",0,1)+IF(G338="",0,1)+IF(H338="",0,1)+IF(I338="",0,1)+IF(J338="",0,1)+IF(K338="",0,1)+IF(L338="",0,1)+IF(M338="",0,1)))</f>
        <v/>
      </c>
      <c r="O338" s="171" t="str">
        <f t="shared" si="16"/>
        <v/>
      </c>
      <c r="P338" s="171" t="str">
        <f t="shared" si="17"/>
        <v/>
      </c>
      <c r="Q338" s="17"/>
      <c r="R338" s="183"/>
      <c r="S338" s="16"/>
      <c r="T338" s="16"/>
      <c r="U338" s="16"/>
      <c r="V338" s="16"/>
      <c r="W338" s="16"/>
      <c r="X338" s="16"/>
      <c r="Y338" s="16"/>
      <c r="Z338" s="16"/>
      <c r="AA338" s="171" t="str">
        <f>IF(AND(S338="",T338="",U338="",V338="",W338="",X338="",Y338="",Z338=""),"",(VLOOKUP(S338,'Grade-Percent-GPA'!$E:$F,2,FALSE)+VLOOKUP(T338,'Grade-Percent-GPA'!$E:$F,2,FALSE)+VLOOKUP(U338,'Grade-Percent-GPA'!$E:$F,2,FALSE)+VLOOKUP(V338,'Grade-Percent-GPA'!$E:$F,2,FALSE)+VLOOKUP(W338,'Grade-Percent-GPA'!$E:$F,2,FALSE)+VLOOKUP(X338,'Grade-Percent-GPA'!$E:$F,2,FALSE)+VLOOKUP(Y338,'Grade-Percent-GPA'!$E:$F,2,FALSE)+VLOOKUP(Z338,'Grade-Percent-GPA'!$E:$F,2,FALSE))/(IF(S338="",0,1)+IF(T338="",0,1)+IF(U338="",0,1)+IF(V338="",0,1)+IF(W338="",0,1)+IF(X338="",0,1)+IF(Y338="",0,1)+IF(Z338="",0,1)))</f>
        <v/>
      </c>
      <c r="AB338" s="171" t="str">
        <f t="shared" si="18"/>
        <v/>
      </c>
      <c r="AC338" s="171" t="str">
        <f t="shared" si="19"/>
        <v/>
      </c>
      <c r="AD338" s="17"/>
      <c r="AE338" s="183"/>
      <c r="AF338" s="16"/>
      <c r="AG338" s="16"/>
      <c r="AH338" s="16"/>
      <c r="AI338" s="16"/>
      <c r="AJ338" s="16"/>
      <c r="AK338" s="16"/>
      <c r="AL338" s="16"/>
      <c r="AM338" s="16"/>
      <c r="AN338" s="171" t="str">
        <f>IF(AND(AF338="",AG338="",AH338="",AI338="",AJ338="",AK338="",AL338="",AM338=""),"",(VLOOKUP(AF338,'Grade-Percent-GPA'!$E:$F,2,FALSE)+VLOOKUP(AG338,'Grade-Percent-GPA'!$E:$F,2,FALSE)+VLOOKUP(AH338,'Grade-Percent-GPA'!$E:$F,2,FALSE)+VLOOKUP(AI338,'Grade-Percent-GPA'!$E:$F,2,FALSE)+VLOOKUP(AJ338,'Grade-Percent-GPA'!$E:$F,2,FALSE)+VLOOKUP(AK338,'Grade-Percent-GPA'!$E:$F,2,FALSE)+VLOOKUP(AL338,'Grade-Percent-GPA'!$E:$F,2,FALSE)+VLOOKUP(AM338,'Grade-Percent-GPA'!$E:$F,2,FALSE))/(IF(AF338="",0,1)+IF(AG338="",0,1)+IF(AH338="",0,1)+IF(AI338="",0,1)+IF(AJ338="",0,1)+IF(AK338="",0,1)+IF(AL338="",0,1)+IF(AM338="",0,1)))</f>
        <v/>
      </c>
      <c r="AO338" s="171" t="str">
        <f t="shared" si="20"/>
        <v/>
      </c>
      <c r="AP338" s="171" t="str">
        <f t="shared" si="21"/>
        <v/>
      </c>
      <c r="AQ338" s="17"/>
      <c r="AR338" s="183"/>
      <c r="AS338" s="16"/>
      <c r="AT338" s="16"/>
      <c r="AU338" s="16"/>
      <c r="AV338" s="16"/>
      <c r="AW338" s="16"/>
      <c r="AX338" s="16"/>
      <c r="AY338" s="16"/>
      <c r="AZ338" s="16"/>
      <c r="BA338" s="171" t="str">
        <f>IF(AND(AS338="",AT338="",AU338="",AV338="",AW338="",AX338="",AY338="",AZ338=""),"",(VLOOKUP(AS338,'Grade-Percent-GPA'!$E:$F,2,FALSE)+VLOOKUP(AT338,'Grade-Percent-GPA'!$E:$F,2,FALSE)+VLOOKUP(AU338,'Grade-Percent-GPA'!$E:$F,2,FALSE)+VLOOKUP(AV338,'Grade-Percent-GPA'!$E:$F,2,FALSE)+VLOOKUP(AW338,'Grade-Percent-GPA'!$E:$F,2,FALSE)+VLOOKUP(AX338,'Grade-Percent-GPA'!$E:$F,2,FALSE)+VLOOKUP(AY338,'Grade-Percent-GPA'!$E:$F,2,FALSE)+VLOOKUP(AZ338,'Grade-Percent-GPA'!$E:$F,2,FALSE))/(IF(AS338="",0,1)+IF(AT338="",0,1)+IF(AU338="",0,1)+IF(AV338="",0,1)+IF(AW338="",0,1)+IF(AX338="",0,1)+IF(AY338="",0,1)+IF(AZ338="",0,1)))</f>
        <v/>
      </c>
      <c r="BB338" s="171" t="str">
        <f t="shared" si="22"/>
        <v/>
      </c>
      <c r="BC338" s="171" t="str">
        <f t="shared" si="23"/>
        <v/>
      </c>
      <c r="BD338" s="17"/>
      <c r="BE338" s="183"/>
      <c r="BF338" s="16"/>
      <c r="BG338" s="16"/>
      <c r="BH338" s="16"/>
      <c r="BI338" s="16"/>
      <c r="BJ338" s="16"/>
      <c r="BK338" s="16"/>
      <c r="BL338" s="16"/>
      <c r="BM338" s="16"/>
      <c r="BN338" s="171" t="str">
        <f>IF(AND(BF338="",BG338="",BH338="",BI338="",BJ338="",BK338="",BL338="",BM338=""),"",(VLOOKUP(BF338,'Grade-Percent-GPA'!$E:$F,2,FALSE)+VLOOKUP(BG338,'Grade-Percent-GPA'!$E:$F,2,FALSE)+VLOOKUP(BH338,'Grade-Percent-GPA'!$E:$F,2,FALSE)+VLOOKUP(BI338,'Grade-Percent-GPA'!$E:$F,2,FALSE)+VLOOKUP(BJ338,'Grade-Percent-GPA'!$E:$F,2,FALSE)+VLOOKUP(BK338,'Grade-Percent-GPA'!$E:$F,2,FALSE)+VLOOKUP(BL338,'Grade-Percent-GPA'!$E:$F,2,FALSE)+VLOOKUP(BM338,'Grade-Percent-GPA'!$E:$F,2,FALSE))/(IF(BF338="",0,1)+IF(BG338="",0,1)+IF(BH338="",0,1)+IF(BI338="",0,1)+IF(BJ338="",0,1)+IF(BK338="",0,1)+IF(BL338="",0,1)+IF(BM338="",0,1)))</f>
        <v/>
      </c>
      <c r="BO338" s="171" t="str">
        <f t="shared" si="24"/>
        <v/>
      </c>
      <c r="BP338" s="171" t="str">
        <f t="shared" si="25"/>
        <v/>
      </c>
      <c r="BQ338" s="17"/>
      <c r="BR338" s="183"/>
      <c r="BS338" s="16"/>
      <c r="BT338" s="16"/>
      <c r="BU338" s="16"/>
      <c r="BV338" s="16"/>
      <c r="BW338" s="16"/>
      <c r="BX338" s="16"/>
      <c r="BY338" s="16"/>
      <c r="BZ338" s="16"/>
      <c r="CA338" s="171" t="str">
        <f>IF(AND(BS338="",BT338="",BU338="",BV338="",BW338="",BX338="",BY338="",BZ338=""),"",(VLOOKUP(BS338,'Grade-Percent-GPA'!$E:$F,2,FALSE)+VLOOKUP(BT338,'Grade-Percent-GPA'!$E:$F,2,FALSE)+VLOOKUP(BU338,'Grade-Percent-GPA'!$E:$F,2,FALSE)+VLOOKUP(BV338,'Grade-Percent-GPA'!$E:$F,2,FALSE)+VLOOKUP(BW338,'Grade-Percent-GPA'!$E:$F,2,FALSE)+VLOOKUP(BX338,'Grade-Percent-GPA'!$E:$F,2,FALSE)+VLOOKUP(BY338,'Grade-Percent-GPA'!$E:$F,2,FALSE)+VLOOKUP(BZ338,'Grade-Percent-GPA'!$E:$F,2,FALSE))/(IF(BS338="",0,1)+IF(BT338="",0,1)+IF(BU338="",0,1)+IF(BV338="",0,1)+IF(BW338="",0,1)+IF(BX338="",0,1)+IF(BY338="",0,1)+IF(BZ338="",0,1)))</f>
        <v/>
      </c>
      <c r="CB338" s="171" t="str">
        <f t="shared" si="26"/>
        <v/>
      </c>
      <c r="CC338" s="171" t="str">
        <f t="shared" si="27"/>
        <v/>
      </c>
      <c r="CD338" s="17"/>
      <c r="CE338" s="183"/>
      <c r="CF338" s="16"/>
      <c r="CG338" s="16"/>
      <c r="CH338" s="16"/>
      <c r="CI338" s="16"/>
      <c r="CJ338" s="16"/>
      <c r="CK338" s="16"/>
      <c r="CL338" s="16"/>
      <c r="CM338" s="16"/>
      <c r="CN338" s="171" t="str">
        <f>IF(AND(CF338="",CG338="",CH338="",CI338="",CJ338="",CK338="",CL338="",CM338=""),"",(VLOOKUP(CF338,'Grade-Percent-GPA'!$E:$F,2,FALSE)+VLOOKUP(CG338,'Grade-Percent-GPA'!$E:$F,2,FALSE)+VLOOKUP(CH338,'Grade-Percent-GPA'!$E:$F,2,FALSE)+VLOOKUP(CI338,'Grade-Percent-GPA'!$E:$F,2,FALSE)+VLOOKUP(CJ338,'Grade-Percent-GPA'!$E:$F,2,FALSE)+VLOOKUP(CK338,'Grade-Percent-GPA'!$E:$F,2,FALSE)+VLOOKUP(CL338,'Grade-Percent-GPA'!$E:$F,2,FALSE)+VLOOKUP(CM338,'Grade-Percent-GPA'!$E:$F,2,FALSE))/(IF(CF338="",0,1)+IF(CG338="",0,1)+IF(CH338="",0,1)+IF(CI338="",0,1)+IF(CJ338="",0,1)+IF(CK338="",0,1)+IF(CL338="",0,1)+IF(CM338="",0,1)))</f>
        <v/>
      </c>
      <c r="CO338" s="171" t="str">
        <f t="shared" si="28"/>
        <v/>
      </c>
      <c r="CP338" s="171" t="str">
        <f t="shared" si="29"/>
        <v/>
      </c>
      <c r="CQ338" s="17"/>
      <c r="CR338" s="183"/>
      <c r="CS338" s="16"/>
      <c r="CT338" s="16"/>
      <c r="CU338" s="16"/>
      <c r="CV338" s="16"/>
      <c r="CW338" s="16"/>
      <c r="CX338" s="16"/>
      <c r="CY338" s="16"/>
      <c r="CZ338" s="16"/>
      <c r="DA338" s="171" t="str">
        <f>IF(AND(CS338="",CT338="",CU338="",CV338="",CW338="",CX338="",CY338="",CZ338=""),"",(VLOOKUP(CS338,'Grade-Percent-GPA'!$E:$F,2,FALSE)+VLOOKUP(CT338,'Grade-Percent-GPA'!$E:$F,2,FALSE)+VLOOKUP(CU338,'Grade-Percent-GPA'!$E:$F,2,FALSE)+VLOOKUP(CV338,'Grade-Percent-GPA'!$E:$F,2,FALSE)+VLOOKUP(CW338,'Grade-Percent-GPA'!$E:$F,2,FALSE)+VLOOKUP(CX338,'Grade-Percent-GPA'!$E:$F,2,FALSE)+VLOOKUP(CY338,'Grade-Percent-GPA'!$E:$F,2,FALSE)+VLOOKUP(CZ338,'Grade-Percent-GPA'!$E:$F,2,FALSE))/(IF(CS338="",0,1)+IF(CT338="",0,1)+IF(CU338="",0,1)+IF(CV338="",0,1)+IF(CW338="",0,1)+IF(CX338="",0,1)+IF(CY338="",0,1)+IF(CZ338="",0,1)))</f>
        <v/>
      </c>
      <c r="DB338" s="171" t="str">
        <f t="shared" si="30"/>
        <v/>
      </c>
      <c r="DC338" s="171" t="str">
        <f t="shared" si="31"/>
        <v/>
      </c>
    </row>
    <row r="339" spans="1:107" ht="14.25" customHeight="1" x14ac:dyDescent="0.3">
      <c r="A339" s="182"/>
      <c r="B339" s="15"/>
      <c r="C339" s="15"/>
      <c r="D339" s="453"/>
      <c r="E339" s="183"/>
      <c r="F339" s="16"/>
      <c r="G339" s="16"/>
      <c r="H339" s="16"/>
      <c r="I339" s="16"/>
      <c r="J339" s="16"/>
      <c r="K339" s="16"/>
      <c r="L339" s="16"/>
      <c r="M339" s="16"/>
      <c r="N339" s="171" t="str">
        <f>IF(AND(F339="",G339="",H339="",I339="",J339="",K339="",L339="",M339=""),"",(VLOOKUP(F339,'Grade-Percent-GPA'!$E:$F,2,FALSE)+VLOOKUP(G339,'Grade-Percent-GPA'!$E:$F,2,FALSE)+VLOOKUP(H339,'Grade-Percent-GPA'!$E:$F,2,FALSE)+VLOOKUP(I339,'Grade-Percent-GPA'!$E:$F,2,FALSE)+VLOOKUP(J339,'Grade-Percent-GPA'!$E:$F,2,FALSE)+VLOOKUP(K339,'Grade-Percent-GPA'!$E:$F,2,FALSE)+VLOOKUP(L339,'Grade-Percent-GPA'!$E:$F,2,FALSE)+VLOOKUP(M339,'Grade-Percent-GPA'!$E:$F,2,FALSE))/(IF(F339="",0,1)+IF(G339="",0,1)+IF(H339="",0,1)+IF(I339="",0,1)+IF(J339="",0,1)+IF(K339="",0,1)+IF(L339="",0,1)+IF(M339="",0,1)))</f>
        <v/>
      </c>
      <c r="O339" s="171" t="str">
        <f t="shared" si="16"/>
        <v/>
      </c>
      <c r="P339" s="171" t="str">
        <f t="shared" si="17"/>
        <v/>
      </c>
      <c r="Q339" s="17"/>
      <c r="R339" s="183"/>
      <c r="S339" s="16"/>
      <c r="T339" s="16"/>
      <c r="U339" s="16"/>
      <c r="V339" s="16"/>
      <c r="W339" s="16"/>
      <c r="X339" s="16"/>
      <c r="Y339" s="16"/>
      <c r="Z339" s="16"/>
      <c r="AA339" s="171" t="str">
        <f>IF(AND(S339="",T339="",U339="",V339="",W339="",X339="",Y339="",Z339=""),"",(VLOOKUP(S339,'Grade-Percent-GPA'!$E:$F,2,FALSE)+VLOOKUP(T339,'Grade-Percent-GPA'!$E:$F,2,FALSE)+VLOOKUP(U339,'Grade-Percent-GPA'!$E:$F,2,FALSE)+VLOOKUP(V339,'Grade-Percent-GPA'!$E:$F,2,FALSE)+VLOOKUP(W339,'Grade-Percent-GPA'!$E:$F,2,FALSE)+VLOOKUP(X339,'Grade-Percent-GPA'!$E:$F,2,FALSE)+VLOOKUP(Y339,'Grade-Percent-GPA'!$E:$F,2,FALSE)+VLOOKUP(Z339,'Grade-Percent-GPA'!$E:$F,2,FALSE))/(IF(S339="",0,1)+IF(T339="",0,1)+IF(U339="",0,1)+IF(V339="",0,1)+IF(W339="",0,1)+IF(X339="",0,1)+IF(Y339="",0,1)+IF(Z339="",0,1)))</f>
        <v/>
      </c>
      <c r="AB339" s="171" t="str">
        <f t="shared" si="18"/>
        <v/>
      </c>
      <c r="AC339" s="171" t="str">
        <f t="shared" si="19"/>
        <v/>
      </c>
      <c r="AD339" s="17"/>
      <c r="AE339" s="183"/>
      <c r="AF339" s="16"/>
      <c r="AG339" s="16"/>
      <c r="AH339" s="16"/>
      <c r="AI339" s="16"/>
      <c r="AJ339" s="16"/>
      <c r="AK339" s="16"/>
      <c r="AL339" s="16"/>
      <c r="AM339" s="16"/>
      <c r="AN339" s="171" t="str">
        <f>IF(AND(AF339="",AG339="",AH339="",AI339="",AJ339="",AK339="",AL339="",AM339=""),"",(VLOOKUP(AF339,'Grade-Percent-GPA'!$E:$F,2,FALSE)+VLOOKUP(AG339,'Grade-Percent-GPA'!$E:$F,2,FALSE)+VLOOKUP(AH339,'Grade-Percent-GPA'!$E:$F,2,FALSE)+VLOOKUP(AI339,'Grade-Percent-GPA'!$E:$F,2,FALSE)+VLOOKUP(AJ339,'Grade-Percent-GPA'!$E:$F,2,FALSE)+VLOOKUP(AK339,'Grade-Percent-GPA'!$E:$F,2,FALSE)+VLOOKUP(AL339,'Grade-Percent-GPA'!$E:$F,2,FALSE)+VLOOKUP(AM339,'Grade-Percent-GPA'!$E:$F,2,FALSE))/(IF(AF339="",0,1)+IF(AG339="",0,1)+IF(AH339="",0,1)+IF(AI339="",0,1)+IF(AJ339="",0,1)+IF(AK339="",0,1)+IF(AL339="",0,1)+IF(AM339="",0,1)))</f>
        <v/>
      </c>
      <c r="AO339" s="171" t="str">
        <f t="shared" si="20"/>
        <v/>
      </c>
      <c r="AP339" s="171" t="str">
        <f t="shared" si="21"/>
        <v/>
      </c>
      <c r="AQ339" s="17"/>
      <c r="AR339" s="183"/>
      <c r="AS339" s="16"/>
      <c r="AT339" s="16"/>
      <c r="AU339" s="16"/>
      <c r="AV339" s="16"/>
      <c r="AW339" s="16"/>
      <c r="AX339" s="16"/>
      <c r="AY339" s="16"/>
      <c r="AZ339" s="16"/>
      <c r="BA339" s="171" t="str">
        <f>IF(AND(AS339="",AT339="",AU339="",AV339="",AW339="",AX339="",AY339="",AZ339=""),"",(VLOOKUP(AS339,'Grade-Percent-GPA'!$E:$F,2,FALSE)+VLOOKUP(AT339,'Grade-Percent-GPA'!$E:$F,2,FALSE)+VLOOKUP(AU339,'Grade-Percent-GPA'!$E:$F,2,FALSE)+VLOOKUP(AV339,'Grade-Percent-GPA'!$E:$F,2,FALSE)+VLOOKUP(AW339,'Grade-Percent-GPA'!$E:$F,2,FALSE)+VLOOKUP(AX339,'Grade-Percent-GPA'!$E:$F,2,FALSE)+VLOOKUP(AY339,'Grade-Percent-GPA'!$E:$F,2,FALSE)+VLOOKUP(AZ339,'Grade-Percent-GPA'!$E:$F,2,FALSE))/(IF(AS339="",0,1)+IF(AT339="",0,1)+IF(AU339="",0,1)+IF(AV339="",0,1)+IF(AW339="",0,1)+IF(AX339="",0,1)+IF(AY339="",0,1)+IF(AZ339="",0,1)))</f>
        <v/>
      </c>
      <c r="BB339" s="171" t="str">
        <f t="shared" si="22"/>
        <v/>
      </c>
      <c r="BC339" s="171" t="str">
        <f t="shared" si="23"/>
        <v/>
      </c>
      <c r="BD339" s="17"/>
      <c r="BE339" s="183"/>
      <c r="BF339" s="16"/>
      <c r="BG339" s="16"/>
      <c r="BH339" s="16"/>
      <c r="BI339" s="16"/>
      <c r="BJ339" s="16"/>
      <c r="BK339" s="16"/>
      <c r="BL339" s="16"/>
      <c r="BM339" s="16"/>
      <c r="BN339" s="171" t="str">
        <f>IF(AND(BF339="",BG339="",BH339="",BI339="",BJ339="",BK339="",BL339="",BM339=""),"",(VLOOKUP(BF339,'Grade-Percent-GPA'!$E:$F,2,FALSE)+VLOOKUP(BG339,'Grade-Percent-GPA'!$E:$F,2,FALSE)+VLOOKUP(BH339,'Grade-Percent-GPA'!$E:$F,2,FALSE)+VLOOKUP(BI339,'Grade-Percent-GPA'!$E:$F,2,FALSE)+VLOOKUP(BJ339,'Grade-Percent-GPA'!$E:$F,2,FALSE)+VLOOKUP(BK339,'Grade-Percent-GPA'!$E:$F,2,FALSE)+VLOOKUP(BL339,'Grade-Percent-GPA'!$E:$F,2,FALSE)+VLOOKUP(BM339,'Grade-Percent-GPA'!$E:$F,2,FALSE))/(IF(BF339="",0,1)+IF(BG339="",0,1)+IF(BH339="",0,1)+IF(BI339="",0,1)+IF(BJ339="",0,1)+IF(BK339="",0,1)+IF(BL339="",0,1)+IF(BM339="",0,1)))</f>
        <v/>
      </c>
      <c r="BO339" s="171" t="str">
        <f t="shared" si="24"/>
        <v/>
      </c>
      <c r="BP339" s="171" t="str">
        <f t="shared" si="25"/>
        <v/>
      </c>
      <c r="BQ339" s="17"/>
      <c r="BR339" s="183"/>
      <c r="BS339" s="16"/>
      <c r="BT339" s="16"/>
      <c r="BU339" s="16"/>
      <c r="BV339" s="16"/>
      <c r="BW339" s="16"/>
      <c r="BX339" s="16"/>
      <c r="BY339" s="16"/>
      <c r="BZ339" s="16"/>
      <c r="CA339" s="171" t="str">
        <f>IF(AND(BS339="",BT339="",BU339="",BV339="",BW339="",BX339="",BY339="",BZ339=""),"",(VLOOKUP(BS339,'Grade-Percent-GPA'!$E:$F,2,FALSE)+VLOOKUP(BT339,'Grade-Percent-GPA'!$E:$F,2,FALSE)+VLOOKUP(BU339,'Grade-Percent-GPA'!$E:$F,2,FALSE)+VLOOKUP(BV339,'Grade-Percent-GPA'!$E:$F,2,FALSE)+VLOOKUP(BW339,'Grade-Percent-GPA'!$E:$F,2,FALSE)+VLOOKUP(BX339,'Grade-Percent-GPA'!$E:$F,2,FALSE)+VLOOKUP(BY339,'Grade-Percent-GPA'!$E:$F,2,FALSE)+VLOOKUP(BZ339,'Grade-Percent-GPA'!$E:$F,2,FALSE))/(IF(BS339="",0,1)+IF(BT339="",0,1)+IF(BU339="",0,1)+IF(BV339="",0,1)+IF(BW339="",0,1)+IF(BX339="",0,1)+IF(BY339="",0,1)+IF(BZ339="",0,1)))</f>
        <v/>
      </c>
      <c r="CB339" s="171" t="str">
        <f t="shared" si="26"/>
        <v/>
      </c>
      <c r="CC339" s="171" t="str">
        <f t="shared" si="27"/>
        <v/>
      </c>
      <c r="CD339" s="17"/>
      <c r="CE339" s="183"/>
      <c r="CF339" s="16"/>
      <c r="CG339" s="16"/>
      <c r="CH339" s="16"/>
      <c r="CI339" s="16"/>
      <c r="CJ339" s="16"/>
      <c r="CK339" s="16"/>
      <c r="CL339" s="16"/>
      <c r="CM339" s="16"/>
      <c r="CN339" s="171" t="str">
        <f>IF(AND(CF339="",CG339="",CH339="",CI339="",CJ339="",CK339="",CL339="",CM339=""),"",(VLOOKUP(CF339,'Grade-Percent-GPA'!$E:$F,2,FALSE)+VLOOKUP(CG339,'Grade-Percent-GPA'!$E:$F,2,FALSE)+VLOOKUP(CH339,'Grade-Percent-GPA'!$E:$F,2,FALSE)+VLOOKUP(CI339,'Grade-Percent-GPA'!$E:$F,2,FALSE)+VLOOKUP(CJ339,'Grade-Percent-GPA'!$E:$F,2,FALSE)+VLOOKUP(CK339,'Grade-Percent-GPA'!$E:$F,2,FALSE)+VLOOKUP(CL339,'Grade-Percent-GPA'!$E:$F,2,FALSE)+VLOOKUP(CM339,'Grade-Percent-GPA'!$E:$F,2,FALSE))/(IF(CF339="",0,1)+IF(CG339="",0,1)+IF(CH339="",0,1)+IF(CI339="",0,1)+IF(CJ339="",0,1)+IF(CK339="",0,1)+IF(CL339="",0,1)+IF(CM339="",0,1)))</f>
        <v/>
      </c>
      <c r="CO339" s="171" t="str">
        <f t="shared" si="28"/>
        <v/>
      </c>
      <c r="CP339" s="171" t="str">
        <f t="shared" si="29"/>
        <v/>
      </c>
      <c r="CQ339" s="17"/>
      <c r="CR339" s="183"/>
      <c r="CS339" s="16"/>
      <c r="CT339" s="16"/>
      <c r="CU339" s="16"/>
      <c r="CV339" s="16"/>
      <c r="CW339" s="16"/>
      <c r="CX339" s="16"/>
      <c r="CY339" s="16"/>
      <c r="CZ339" s="16"/>
      <c r="DA339" s="171" t="str">
        <f>IF(AND(CS339="",CT339="",CU339="",CV339="",CW339="",CX339="",CY339="",CZ339=""),"",(VLOOKUP(CS339,'Grade-Percent-GPA'!$E:$F,2,FALSE)+VLOOKUP(CT339,'Grade-Percent-GPA'!$E:$F,2,FALSE)+VLOOKUP(CU339,'Grade-Percent-GPA'!$E:$F,2,FALSE)+VLOOKUP(CV339,'Grade-Percent-GPA'!$E:$F,2,FALSE)+VLOOKUP(CW339,'Grade-Percent-GPA'!$E:$F,2,FALSE)+VLOOKUP(CX339,'Grade-Percent-GPA'!$E:$F,2,FALSE)+VLOOKUP(CY339,'Grade-Percent-GPA'!$E:$F,2,FALSE)+VLOOKUP(CZ339,'Grade-Percent-GPA'!$E:$F,2,FALSE))/(IF(CS339="",0,1)+IF(CT339="",0,1)+IF(CU339="",0,1)+IF(CV339="",0,1)+IF(CW339="",0,1)+IF(CX339="",0,1)+IF(CY339="",0,1)+IF(CZ339="",0,1)))</f>
        <v/>
      </c>
      <c r="DB339" s="171" t="str">
        <f t="shared" si="30"/>
        <v/>
      </c>
      <c r="DC339" s="171" t="str">
        <f t="shared" si="31"/>
        <v/>
      </c>
    </row>
    <row r="340" spans="1:107" ht="14.25" customHeight="1" x14ac:dyDescent="0.3">
      <c r="A340" s="182"/>
      <c r="B340" s="15"/>
      <c r="C340" s="15"/>
      <c r="D340" s="453"/>
      <c r="E340" s="183"/>
      <c r="F340" s="16"/>
      <c r="G340" s="16"/>
      <c r="H340" s="16"/>
      <c r="I340" s="16"/>
      <c r="J340" s="16"/>
      <c r="K340" s="16"/>
      <c r="L340" s="16"/>
      <c r="M340" s="16"/>
      <c r="N340" s="171" t="str">
        <f>IF(AND(F340="",G340="",H340="",I340="",J340="",K340="",L340="",M340=""),"",(VLOOKUP(F340,'Grade-Percent-GPA'!$E:$F,2,FALSE)+VLOOKUP(G340,'Grade-Percent-GPA'!$E:$F,2,FALSE)+VLOOKUP(H340,'Grade-Percent-GPA'!$E:$F,2,FALSE)+VLOOKUP(I340,'Grade-Percent-GPA'!$E:$F,2,FALSE)+VLOOKUP(J340,'Grade-Percent-GPA'!$E:$F,2,FALSE)+VLOOKUP(K340,'Grade-Percent-GPA'!$E:$F,2,FALSE)+VLOOKUP(L340,'Grade-Percent-GPA'!$E:$F,2,FALSE)+VLOOKUP(M340,'Grade-Percent-GPA'!$E:$F,2,FALSE))/(IF(F340="",0,1)+IF(G340="",0,1)+IF(H340="",0,1)+IF(I340="",0,1)+IF(J340="",0,1)+IF(K340="",0,1)+IF(L340="",0,1)+IF(M340="",0,1)))</f>
        <v/>
      </c>
      <c r="O340" s="171" t="str">
        <f t="shared" si="16"/>
        <v/>
      </c>
      <c r="P340" s="171" t="str">
        <f t="shared" si="17"/>
        <v/>
      </c>
      <c r="Q340" s="17"/>
      <c r="R340" s="183"/>
      <c r="S340" s="16"/>
      <c r="T340" s="16"/>
      <c r="U340" s="16"/>
      <c r="V340" s="16"/>
      <c r="W340" s="16"/>
      <c r="X340" s="16"/>
      <c r="Y340" s="16"/>
      <c r="Z340" s="16"/>
      <c r="AA340" s="171" t="str">
        <f>IF(AND(S340="",T340="",U340="",V340="",W340="",X340="",Y340="",Z340=""),"",(VLOOKUP(S340,'Grade-Percent-GPA'!$E:$F,2,FALSE)+VLOOKUP(T340,'Grade-Percent-GPA'!$E:$F,2,FALSE)+VLOOKUP(U340,'Grade-Percent-GPA'!$E:$F,2,FALSE)+VLOOKUP(V340,'Grade-Percent-GPA'!$E:$F,2,FALSE)+VLOOKUP(W340,'Grade-Percent-GPA'!$E:$F,2,FALSE)+VLOOKUP(X340,'Grade-Percent-GPA'!$E:$F,2,FALSE)+VLOOKUP(Y340,'Grade-Percent-GPA'!$E:$F,2,FALSE)+VLOOKUP(Z340,'Grade-Percent-GPA'!$E:$F,2,FALSE))/(IF(S340="",0,1)+IF(T340="",0,1)+IF(U340="",0,1)+IF(V340="",0,1)+IF(W340="",0,1)+IF(X340="",0,1)+IF(Y340="",0,1)+IF(Z340="",0,1)))</f>
        <v/>
      </c>
      <c r="AB340" s="171" t="str">
        <f t="shared" si="18"/>
        <v/>
      </c>
      <c r="AC340" s="171" t="str">
        <f t="shared" si="19"/>
        <v/>
      </c>
      <c r="AD340" s="17"/>
      <c r="AE340" s="183"/>
      <c r="AF340" s="16"/>
      <c r="AG340" s="16"/>
      <c r="AH340" s="16"/>
      <c r="AI340" s="16"/>
      <c r="AJ340" s="16"/>
      <c r="AK340" s="16"/>
      <c r="AL340" s="16"/>
      <c r="AM340" s="16"/>
      <c r="AN340" s="171" t="str">
        <f>IF(AND(AF340="",AG340="",AH340="",AI340="",AJ340="",AK340="",AL340="",AM340=""),"",(VLOOKUP(AF340,'Grade-Percent-GPA'!$E:$F,2,FALSE)+VLOOKUP(AG340,'Grade-Percent-GPA'!$E:$F,2,FALSE)+VLOOKUP(AH340,'Grade-Percent-GPA'!$E:$F,2,FALSE)+VLOOKUP(AI340,'Grade-Percent-GPA'!$E:$F,2,FALSE)+VLOOKUP(AJ340,'Grade-Percent-GPA'!$E:$F,2,FALSE)+VLOOKUP(AK340,'Grade-Percent-GPA'!$E:$F,2,FALSE)+VLOOKUP(AL340,'Grade-Percent-GPA'!$E:$F,2,FALSE)+VLOOKUP(AM340,'Grade-Percent-GPA'!$E:$F,2,FALSE))/(IF(AF340="",0,1)+IF(AG340="",0,1)+IF(AH340="",0,1)+IF(AI340="",0,1)+IF(AJ340="",0,1)+IF(AK340="",0,1)+IF(AL340="",0,1)+IF(AM340="",0,1)))</f>
        <v/>
      </c>
      <c r="AO340" s="171" t="str">
        <f t="shared" si="20"/>
        <v/>
      </c>
      <c r="AP340" s="171" t="str">
        <f t="shared" si="21"/>
        <v/>
      </c>
      <c r="AQ340" s="17"/>
      <c r="AR340" s="183"/>
      <c r="AS340" s="16"/>
      <c r="AT340" s="16"/>
      <c r="AU340" s="16"/>
      <c r="AV340" s="16"/>
      <c r="AW340" s="16"/>
      <c r="AX340" s="16"/>
      <c r="AY340" s="16"/>
      <c r="AZ340" s="16"/>
      <c r="BA340" s="171" t="str">
        <f>IF(AND(AS340="",AT340="",AU340="",AV340="",AW340="",AX340="",AY340="",AZ340=""),"",(VLOOKUP(AS340,'Grade-Percent-GPA'!$E:$F,2,FALSE)+VLOOKUP(AT340,'Grade-Percent-GPA'!$E:$F,2,FALSE)+VLOOKUP(AU340,'Grade-Percent-GPA'!$E:$F,2,FALSE)+VLOOKUP(AV340,'Grade-Percent-GPA'!$E:$F,2,FALSE)+VLOOKUP(AW340,'Grade-Percent-GPA'!$E:$F,2,FALSE)+VLOOKUP(AX340,'Grade-Percent-GPA'!$E:$F,2,FALSE)+VLOOKUP(AY340,'Grade-Percent-GPA'!$E:$F,2,FALSE)+VLOOKUP(AZ340,'Grade-Percent-GPA'!$E:$F,2,FALSE))/(IF(AS340="",0,1)+IF(AT340="",0,1)+IF(AU340="",0,1)+IF(AV340="",0,1)+IF(AW340="",0,1)+IF(AX340="",0,1)+IF(AY340="",0,1)+IF(AZ340="",0,1)))</f>
        <v/>
      </c>
      <c r="BB340" s="171" t="str">
        <f t="shared" si="22"/>
        <v/>
      </c>
      <c r="BC340" s="171" t="str">
        <f t="shared" si="23"/>
        <v/>
      </c>
      <c r="BD340" s="17"/>
      <c r="BE340" s="183"/>
      <c r="BF340" s="16"/>
      <c r="BG340" s="16"/>
      <c r="BH340" s="16"/>
      <c r="BI340" s="16"/>
      <c r="BJ340" s="16"/>
      <c r="BK340" s="16"/>
      <c r="BL340" s="16"/>
      <c r="BM340" s="16"/>
      <c r="BN340" s="171" t="str">
        <f>IF(AND(BF340="",BG340="",BH340="",BI340="",BJ340="",BK340="",BL340="",BM340=""),"",(VLOOKUP(BF340,'Grade-Percent-GPA'!$E:$F,2,FALSE)+VLOOKUP(BG340,'Grade-Percent-GPA'!$E:$F,2,FALSE)+VLOOKUP(BH340,'Grade-Percent-GPA'!$E:$F,2,FALSE)+VLOOKUP(BI340,'Grade-Percent-GPA'!$E:$F,2,FALSE)+VLOOKUP(BJ340,'Grade-Percent-GPA'!$E:$F,2,FALSE)+VLOOKUP(BK340,'Grade-Percent-GPA'!$E:$F,2,FALSE)+VLOOKUP(BL340,'Grade-Percent-GPA'!$E:$F,2,FALSE)+VLOOKUP(BM340,'Grade-Percent-GPA'!$E:$F,2,FALSE))/(IF(BF340="",0,1)+IF(BG340="",0,1)+IF(BH340="",0,1)+IF(BI340="",0,1)+IF(BJ340="",0,1)+IF(BK340="",0,1)+IF(BL340="",0,1)+IF(BM340="",0,1)))</f>
        <v/>
      </c>
      <c r="BO340" s="171" t="str">
        <f t="shared" si="24"/>
        <v/>
      </c>
      <c r="BP340" s="171" t="str">
        <f t="shared" si="25"/>
        <v/>
      </c>
      <c r="BQ340" s="17"/>
      <c r="BR340" s="183"/>
      <c r="BS340" s="16"/>
      <c r="BT340" s="16"/>
      <c r="BU340" s="16"/>
      <c r="BV340" s="16"/>
      <c r="BW340" s="16"/>
      <c r="BX340" s="16"/>
      <c r="BY340" s="16"/>
      <c r="BZ340" s="16"/>
      <c r="CA340" s="171" t="str">
        <f>IF(AND(BS340="",BT340="",BU340="",BV340="",BW340="",BX340="",BY340="",BZ340=""),"",(VLOOKUP(BS340,'Grade-Percent-GPA'!$E:$F,2,FALSE)+VLOOKUP(BT340,'Grade-Percent-GPA'!$E:$F,2,FALSE)+VLOOKUP(BU340,'Grade-Percent-GPA'!$E:$F,2,FALSE)+VLOOKUP(BV340,'Grade-Percent-GPA'!$E:$F,2,FALSE)+VLOOKUP(BW340,'Grade-Percent-GPA'!$E:$F,2,FALSE)+VLOOKUP(BX340,'Grade-Percent-GPA'!$E:$F,2,FALSE)+VLOOKUP(BY340,'Grade-Percent-GPA'!$E:$F,2,FALSE)+VLOOKUP(BZ340,'Grade-Percent-GPA'!$E:$F,2,FALSE))/(IF(BS340="",0,1)+IF(BT340="",0,1)+IF(BU340="",0,1)+IF(BV340="",0,1)+IF(BW340="",0,1)+IF(BX340="",0,1)+IF(BY340="",0,1)+IF(BZ340="",0,1)))</f>
        <v/>
      </c>
      <c r="CB340" s="171" t="str">
        <f t="shared" si="26"/>
        <v/>
      </c>
      <c r="CC340" s="171" t="str">
        <f t="shared" si="27"/>
        <v/>
      </c>
      <c r="CD340" s="17"/>
      <c r="CE340" s="183"/>
      <c r="CF340" s="16"/>
      <c r="CG340" s="16"/>
      <c r="CH340" s="16"/>
      <c r="CI340" s="16"/>
      <c r="CJ340" s="16"/>
      <c r="CK340" s="16"/>
      <c r="CL340" s="16"/>
      <c r="CM340" s="16"/>
      <c r="CN340" s="171" t="str">
        <f>IF(AND(CF340="",CG340="",CH340="",CI340="",CJ340="",CK340="",CL340="",CM340=""),"",(VLOOKUP(CF340,'Grade-Percent-GPA'!$E:$F,2,FALSE)+VLOOKUP(CG340,'Grade-Percent-GPA'!$E:$F,2,FALSE)+VLOOKUP(CH340,'Grade-Percent-GPA'!$E:$F,2,FALSE)+VLOOKUP(CI340,'Grade-Percent-GPA'!$E:$F,2,FALSE)+VLOOKUP(CJ340,'Grade-Percent-GPA'!$E:$F,2,FALSE)+VLOOKUP(CK340,'Grade-Percent-GPA'!$E:$F,2,FALSE)+VLOOKUP(CL340,'Grade-Percent-GPA'!$E:$F,2,FALSE)+VLOOKUP(CM340,'Grade-Percent-GPA'!$E:$F,2,FALSE))/(IF(CF340="",0,1)+IF(CG340="",0,1)+IF(CH340="",0,1)+IF(CI340="",0,1)+IF(CJ340="",0,1)+IF(CK340="",0,1)+IF(CL340="",0,1)+IF(CM340="",0,1)))</f>
        <v/>
      </c>
      <c r="CO340" s="171" t="str">
        <f t="shared" si="28"/>
        <v/>
      </c>
      <c r="CP340" s="171" t="str">
        <f t="shared" si="29"/>
        <v/>
      </c>
      <c r="CQ340" s="17"/>
      <c r="CR340" s="183"/>
      <c r="CS340" s="16"/>
      <c r="CT340" s="16"/>
      <c r="CU340" s="16"/>
      <c r="CV340" s="16"/>
      <c r="CW340" s="16"/>
      <c r="CX340" s="16"/>
      <c r="CY340" s="16"/>
      <c r="CZ340" s="16"/>
      <c r="DA340" s="171" t="str">
        <f>IF(AND(CS340="",CT340="",CU340="",CV340="",CW340="",CX340="",CY340="",CZ340=""),"",(VLOOKUP(CS340,'Grade-Percent-GPA'!$E:$F,2,FALSE)+VLOOKUP(CT340,'Grade-Percent-GPA'!$E:$F,2,FALSE)+VLOOKUP(CU340,'Grade-Percent-GPA'!$E:$F,2,FALSE)+VLOOKUP(CV340,'Grade-Percent-GPA'!$E:$F,2,FALSE)+VLOOKUP(CW340,'Grade-Percent-GPA'!$E:$F,2,FALSE)+VLOOKUP(CX340,'Grade-Percent-GPA'!$E:$F,2,FALSE)+VLOOKUP(CY340,'Grade-Percent-GPA'!$E:$F,2,FALSE)+VLOOKUP(CZ340,'Grade-Percent-GPA'!$E:$F,2,FALSE))/(IF(CS340="",0,1)+IF(CT340="",0,1)+IF(CU340="",0,1)+IF(CV340="",0,1)+IF(CW340="",0,1)+IF(CX340="",0,1)+IF(CY340="",0,1)+IF(CZ340="",0,1)))</f>
        <v/>
      </c>
      <c r="DB340" s="171" t="str">
        <f t="shared" si="30"/>
        <v/>
      </c>
      <c r="DC340" s="171" t="str">
        <f t="shared" si="31"/>
        <v/>
      </c>
    </row>
    <row r="341" spans="1:107" ht="14.25" customHeight="1" x14ac:dyDescent="0.3">
      <c r="A341" s="182"/>
      <c r="B341" s="15"/>
      <c r="C341" s="15"/>
      <c r="D341" s="453"/>
      <c r="E341" s="183"/>
      <c r="F341" s="16"/>
      <c r="G341" s="16"/>
      <c r="H341" s="16"/>
      <c r="I341" s="16"/>
      <c r="J341" s="16"/>
      <c r="K341" s="16"/>
      <c r="L341" s="16"/>
      <c r="M341" s="16"/>
      <c r="N341" s="171" t="str">
        <f>IF(AND(F341="",G341="",H341="",I341="",J341="",K341="",L341="",M341=""),"",(VLOOKUP(F341,'Grade-Percent-GPA'!$E:$F,2,FALSE)+VLOOKUP(G341,'Grade-Percent-GPA'!$E:$F,2,FALSE)+VLOOKUP(H341,'Grade-Percent-GPA'!$E:$F,2,FALSE)+VLOOKUP(I341,'Grade-Percent-GPA'!$E:$F,2,FALSE)+VLOOKUP(J341,'Grade-Percent-GPA'!$E:$F,2,FALSE)+VLOOKUP(K341,'Grade-Percent-GPA'!$E:$F,2,FALSE)+VLOOKUP(L341,'Grade-Percent-GPA'!$E:$F,2,FALSE)+VLOOKUP(M341,'Grade-Percent-GPA'!$E:$F,2,FALSE))/(IF(F341="",0,1)+IF(G341="",0,1)+IF(H341="",0,1)+IF(I341="",0,1)+IF(J341="",0,1)+IF(K341="",0,1)+IF(L341="",0,1)+IF(M341="",0,1)))</f>
        <v/>
      </c>
      <c r="O341" s="171" t="str">
        <f t="shared" si="16"/>
        <v/>
      </c>
      <c r="P341" s="171" t="str">
        <f t="shared" si="17"/>
        <v/>
      </c>
      <c r="Q341" s="17"/>
      <c r="R341" s="183"/>
      <c r="S341" s="16"/>
      <c r="T341" s="16"/>
      <c r="U341" s="16"/>
      <c r="V341" s="16"/>
      <c r="W341" s="16"/>
      <c r="X341" s="16"/>
      <c r="Y341" s="16"/>
      <c r="Z341" s="16"/>
      <c r="AA341" s="171" t="str">
        <f>IF(AND(S341="",T341="",U341="",V341="",W341="",X341="",Y341="",Z341=""),"",(VLOOKUP(S341,'Grade-Percent-GPA'!$E:$F,2,FALSE)+VLOOKUP(T341,'Grade-Percent-GPA'!$E:$F,2,FALSE)+VLOOKUP(U341,'Grade-Percent-GPA'!$E:$F,2,FALSE)+VLOOKUP(V341,'Grade-Percent-GPA'!$E:$F,2,FALSE)+VLOOKUP(W341,'Grade-Percent-GPA'!$E:$F,2,FALSE)+VLOOKUP(X341,'Grade-Percent-GPA'!$E:$F,2,FALSE)+VLOOKUP(Y341,'Grade-Percent-GPA'!$E:$F,2,FALSE)+VLOOKUP(Z341,'Grade-Percent-GPA'!$E:$F,2,FALSE))/(IF(S341="",0,1)+IF(T341="",0,1)+IF(U341="",0,1)+IF(V341="",0,1)+IF(W341="",0,1)+IF(X341="",0,1)+IF(Y341="",0,1)+IF(Z341="",0,1)))</f>
        <v/>
      </c>
      <c r="AB341" s="171" t="str">
        <f t="shared" si="18"/>
        <v/>
      </c>
      <c r="AC341" s="171" t="str">
        <f t="shared" si="19"/>
        <v/>
      </c>
      <c r="AD341" s="17"/>
      <c r="AE341" s="183"/>
      <c r="AF341" s="16"/>
      <c r="AG341" s="16"/>
      <c r="AH341" s="16"/>
      <c r="AI341" s="16"/>
      <c r="AJ341" s="16"/>
      <c r="AK341" s="16"/>
      <c r="AL341" s="16"/>
      <c r="AM341" s="16"/>
      <c r="AN341" s="171" t="str">
        <f>IF(AND(AF341="",AG341="",AH341="",AI341="",AJ341="",AK341="",AL341="",AM341=""),"",(VLOOKUP(AF341,'Grade-Percent-GPA'!$E:$F,2,FALSE)+VLOOKUP(AG341,'Grade-Percent-GPA'!$E:$F,2,FALSE)+VLOOKUP(AH341,'Grade-Percent-GPA'!$E:$F,2,FALSE)+VLOOKUP(AI341,'Grade-Percent-GPA'!$E:$F,2,FALSE)+VLOOKUP(AJ341,'Grade-Percent-GPA'!$E:$F,2,FALSE)+VLOOKUP(AK341,'Grade-Percent-GPA'!$E:$F,2,FALSE)+VLOOKUP(AL341,'Grade-Percent-GPA'!$E:$F,2,FALSE)+VLOOKUP(AM341,'Grade-Percent-GPA'!$E:$F,2,FALSE))/(IF(AF341="",0,1)+IF(AG341="",0,1)+IF(AH341="",0,1)+IF(AI341="",0,1)+IF(AJ341="",0,1)+IF(AK341="",0,1)+IF(AL341="",0,1)+IF(AM341="",0,1)))</f>
        <v/>
      </c>
      <c r="AO341" s="171" t="str">
        <f t="shared" si="20"/>
        <v/>
      </c>
      <c r="AP341" s="171" t="str">
        <f t="shared" si="21"/>
        <v/>
      </c>
      <c r="AQ341" s="17"/>
      <c r="AR341" s="183"/>
      <c r="AS341" s="16"/>
      <c r="AT341" s="16"/>
      <c r="AU341" s="16"/>
      <c r="AV341" s="16"/>
      <c r="AW341" s="16"/>
      <c r="AX341" s="16"/>
      <c r="AY341" s="16"/>
      <c r="AZ341" s="16"/>
      <c r="BA341" s="171" t="str">
        <f>IF(AND(AS341="",AT341="",AU341="",AV341="",AW341="",AX341="",AY341="",AZ341=""),"",(VLOOKUP(AS341,'Grade-Percent-GPA'!$E:$F,2,FALSE)+VLOOKUP(AT341,'Grade-Percent-GPA'!$E:$F,2,FALSE)+VLOOKUP(AU341,'Grade-Percent-GPA'!$E:$F,2,FALSE)+VLOOKUP(AV341,'Grade-Percent-GPA'!$E:$F,2,FALSE)+VLOOKUP(AW341,'Grade-Percent-GPA'!$E:$F,2,FALSE)+VLOOKUP(AX341,'Grade-Percent-GPA'!$E:$F,2,FALSE)+VLOOKUP(AY341,'Grade-Percent-GPA'!$E:$F,2,FALSE)+VLOOKUP(AZ341,'Grade-Percent-GPA'!$E:$F,2,FALSE))/(IF(AS341="",0,1)+IF(AT341="",0,1)+IF(AU341="",0,1)+IF(AV341="",0,1)+IF(AW341="",0,1)+IF(AX341="",0,1)+IF(AY341="",0,1)+IF(AZ341="",0,1)))</f>
        <v/>
      </c>
      <c r="BB341" s="171" t="str">
        <f t="shared" si="22"/>
        <v/>
      </c>
      <c r="BC341" s="171" t="str">
        <f t="shared" si="23"/>
        <v/>
      </c>
      <c r="BD341" s="17"/>
      <c r="BE341" s="183"/>
      <c r="BF341" s="16"/>
      <c r="BG341" s="16"/>
      <c r="BH341" s="16"/>
      <c r="BI341" s="16"/>
      <c r="BJ341" s="16"/>
      <c r="BK341" s="16"/>
      <c r="BL341" s="16"/>
      <c r="BM341" s="16"/>
      <c r="BN341" s="171" t="str">
        <f>IF(AND(BF341="",BG341="",BH341="",BI341="",BJ341="",BK341="",BL341="",BM341=""),"",(VLOOKUP(BF341,'Grade-Percent-GPA'!$E:$F,2,FALSE)+VLOOKUP(BG341,'Grade-Percent-GPA'!$E:$F,2,FALSE)+VLOOKUP(BH341,'Grade-Percent-GPA'!$E:$F,2,FALSE)+VLOOKUP(BI341,'Grade-Percent-GPA'!$E:$F,2,FALSE)+VLOOKUP(BJ341,'Grade-Percent-GPA'!$E:$F,2,FALSE)+VLOOKUP(BK341,'Grade-Percent-GPA'!$E:$F,2,FALSE)+VLOOKUP(BL341,'Grade-Percent-GPA'!$E:$F,2,FALSE)+VLOOKUP(BM341,'Grade-Percent-GPA'!$E:$F,2,FALSE))/(IF(BF341="",0,1)+IF(BG341="",0,1)+IF(BH341="",0,1)+IF(BI341="",0,1)+IF(BJ341="",0,1)+IF(BK341="",0,1)+IF(BL341="",0,1)+IF(BM341="",0,1)))</f>
        <v/>
      </c>
      <c r="BO341" s="171" t="str">
        <f t="shared" si="24"/>
        <v/>
      </c>
      <c r="BP341" s="171" t="str">
        <f t="shared" si="25"/>
        <v/>
      </c>
      <c r="BQ341" s="17"/>
      <c r="BR341" s="183"/>
      <c r="BS341" s="16"/>
      <c r="BT341" s="16"/>
      <c r="BU341" s="16"/>
      <c r="BV341" s="16"/>
      <c r="BW341" s="16"/>
      <c r="BX341" s="16"/>
      <c r="BY341" s="16"/>
      <c r="BZ341" s="16"/>
      <c r="CA341" s="171" t="str">
        <f>IF(AND(BS341="",BT341="",BU341="",BV341="",BW341="",BX341="",BY341="",BZ341=""),"",(VLOOKUP(BS341,'Grade-Percent-GPA'!$E:$F,2,FALSE)+VLOOKUP(BT341,'Grade-Percent-GPA'!$E:$F,2,FALSE)+VLOOKUP(BU341,'Grade-Percent-GPA'!$E:$F,2,FALSE)+VLOOKUP(BV341,'Grade-Percent-GPA'!$E:$F,2,FALSE)+VLOOKUP(BW341,'Grade-Percent-GPA'!$E:$F,2,FALSE)+VLOOKUP(BX341,'Grade-Percent-GPA'!$E:$F,2,FALSE)+VLOOKUP(BY341,'Grade-Percent-GPA'!$E:$F,2,FALSE)+VLOOKUP(BZ341,'Grade-Percent-GPA'!$E:$F,2,FALSE))/(IF(BS341="",0,1)+IF(BT341="",0,1)+IF(BU341="",0,1)+IF(BV341="",0,1)+IF(BW341="",0,1)+IF(BX341="",0,1)+IF(BY341="",0,1)+IF(BZ341="",0,1)))</f>
        <v/>
      </c>
      <c r="CB341" s="171" t="str">
        <f t="shared" si="26"/>
        <v/>
      </c>
      <c r="CC341" s="171" t="str">
        <f t="shared" si="27"/>
        <v/>
      </c>
      <c r="CD341" s="17"/>
      <c r="CE341" s="183"/>
      <c r="CF341" s="16"/>
      <c r="CG341" s="16"/>
      <c r="CH341" s="16"/>
      <c r="CI341" s="16"/>
      <c r="CJ341" s="16"/>
      <c r="CK341" s="16"/>
      <c r="CL341" s="16"/>
      <c r="CM341" s="16"/>
      <c r="CN341" s="171" t="str">
        <f>IF(AND(CF341="",CG341="",CH341="",CI341="",CJ341="",CK341="",CL341="",CM341=""),"",(VLOOKUP(CF341,'Grade-Percent-GPA'!$E:$F,2,FALSE)+VLOOKUP(CG341,'Grade-Percent-GPA'!$E:$F,2,FALSE)+VLOOKUP(CH341,'Grade-Percent-GPA'!$E:$F,2,FALSE)+VLOOKUP(CI341,'Grade-Percent-GPA'!$E:$F,2,FALSE)+VLOOKUP(CJ341,'Grade-Percent-GPA'!$E:$F,2,FALSE)+VLOOKUP(CK341,'Grade-Percent-GPA'!$E:$F,2,FALSE)+VLOOKUP(CL341,'Grade-Percent-GPA'!$E:$F,2,FALSE)+VLOOKUP(CM341,'Grade-Percent-GPA'!$E:$F,2,FALSE))/(IF(CF341="",0,1)+IF(CG341="",0,1)+IF(CH341="",0,1)+IF(CI341="",0,1)+IF(CJ341="",0,1)+IF(CK341="",0,1)+IF(CL341="",0,1)+IF(CM341="",0,1)))</f>
        <v/>
      </c>
      <c r="CO341" s="171" t="str">
        <f t="shared" si="28"/>
        <v/>
      </c>
      <c r="CP341" s="171" t="str">
        <f t="shared" si="29"/>
        <v/>
      </c>
      <c r="CQ341" s="17"/>
      <c r="CR341" s="183"/>
      <c r="CS341" s="16"/>
      <c r="CT341" s="16"/>
      <c r="CU341" s="16"/>
      <c r="CV341" s="16"/>
      <c r="CW341" s="16"/>
      <c r="CX341" s="16"/>
      <c r="CY341" s="16"/>
      <c r="CZ341" s="16"/>
      <c r="DA341" s="171" t="str">
        <f>IF(AND(CS341="",CT341="",CU341="",CV341="",CW341="",CX341="",CY341="",CZ341=""),"",(VLOOKUP(CS341,'Grade-Percent-GPA'!$E:$F,2,FALSE)+VLOOKUP(CT341,'Grade-Percent-GPA'!$E:$F,2,FALSE)+VLOOKUP(CU341,'Grade-Percent-GPA'!$E:$F,2,FALSE)+VLOOKUP(CV341,'Grade-Percent-GPA'!$E:$F,2,FALSE)+VLOOKUP(CW341,'Grade-Percent-GPA'!$E:$F,2,FALSE)+VLOOKUP(CX341,'Grade-Percent-GPA'!$E:$F,2,FALSE)+VLOOKUP(CY341,'Grade-Percent-GPA'!$E:$F,2,FALSE)+VLOOKUP(CZ341,'Grade-Percent-GPA'!$E:$F,2,FALSE))/(IF(CS341="",0,1)+IF(CT341="",0,1)+IF(CU341="",0,1)+IF(CV341="",0,1)+IF(CW341="",0,1)+IF(CX341="",0,1)+IF(CY341="",0,1)+IF(CZ341="",0,1)))</f>
        <v/>
      </c>
      <c r="DB341" s="171" t="str">
        <f t="shared" si="30"/>
        <v/>
      </c>
      <c r="DC341" s="171" t="str">
        <f t="shared" si="31"/>
        <v/>
      </c>
    </row>
    <row r="342" spans="1:107" ht="14.25" customHeight="1" x14ac:dyDescent="0.3">
      <c r="A342" s="182"/>
      <c r="B342" s="15"/>
      <c r="C342" s="15"/>
      <c r="D342" s="453"/>
      <c r="E342" s="183"/>
      <c r="F342" s="16"/>
      <c r="G342" s="16"/>
      <c r="H342" s="16"/>
      <c r="I342" s="16"/>
      <c r="J342" s="16"/>
      <c r="K342" s="16"/>
      <c r="L342" s="16"/>
      <c r="M342" s="16"/>
      <c r="N342" s="171" t="str">
        <f>IF(AND(F342="",G342="",H342="",I342="",J342="",K342="",L342="",M342=""),"",(VLOOKUP(F342,'Grade-Percent-GPA'!$E:$F,2,FALSE)+VLOOKUP(G342,'Grade-Percent-GPA'!$E:$F,2,FALSE)+VLOOKUP(H342,'Grade-Percent-GPA'!$E:$F,2,FALSE)+VLOOKUP(I342,'Grade-Percent-GPA'!$E:$F,2,FALSE)+VLOOKUP(J342,'Grade-Percent-GPA'!$E:$F,2,FALSE)+VLOOKUP(K342,'Grade-Percent-GPA'!$E:$F,2,FALSE)+VLOOKUP(L342,'Grade-Percent-GPA'!$E:$F,2,FALSE)+VLOOKUP(M342,'Grade-Percent-GPA'!$E:$F,2,FALSE))/(IF(F342="",0,1)+IF(G342="",0,1)+IF(H342="",0,1)+IF(I342="",0,1)+IF(J342="",0,1)+IF(K342="",0,1)+IF(L342="",0,1)+IF(M342="",0,1)))</f>
        <v/>
      </c>
      <c r="O342" s="171" t="str">
        <f t="shared" si="16"/>
        <v/>
      </c>
      <c r="P342" s="171" t="str">
        <f t="shared" si="17"/>
        <v/>
      </c>
      <c r="Q342" s="17"/>
      <c r="R342" s="183"/>
      <c r="S342" s="16"/>
      <c r="T342" s="16"/>
      <c r="U342" s="16"/>
      <c r="V342" s="16"/>
      <c r="W342" s="16"/>
      <c r="X342" s="16"/>
      <c r="Y342" s="16"/>
      <c r="Z342" s="16"/>
      <c r="AA342" s="171" t="str">
        <f>IF(AND(S342="",T342="",U342="",V342="",W342="",X342="",Y342="",Z342=""),"",(VLOOKUP(S342,'Grade-Percent-GPA'!$E:$F,2,FALSE)+VLOOKUP(T342,'Grade-Percent-GPA'!$E:$F,2,FALSE)+VLOOKUP(U342,'Grade-Percent-GPA'!$E:$F,2,FALSE)+VLOOKUP(V342,'Grade-Percent-GPA'!$E:$F,2,FALSE)+VLOOKUP(W342,'Grade-Percent-GPA'!$E:$F,2,FALSE)+VLOOKUP(X342,'Grade-Percent-GPA'!$E:$F,2,FALSE)+VLOOKUP(Y342,'Grade-Percent-GPA'!$E:$F,2,FALSE)+VLOOKUP(Z342,'Grade-Percent-GPA'!$E:$F,2,FALSE))/(IF(S342="",0,1)+IF(T342="",0,1)+IF(U342="",0,1)+IF(V342="",0,1)+IF(W342="",0,1)+IF(X342="",0,1)+IF(Y342="",0,1)+IF(Z342="",0,1)))</f>
        <v/>
      </c>
      <c r="AB342" s="171" t="str">
        <f t="shared" si="18"/>
        <v/>
      </c>
      <c r="AC342" s="171" t="str">
        <f t="shared" si="19"/>
        <v/>
      </c>
      <c r="AD342" s="17"/>
      <c r="AE342" s="183"/>
      <c r="AF342" s="16"/>
      <c r="AG342" s="16"/>
      <c r="AH342" s="16"/>
      <c r="AI342" s="16"/>
      <c r="AJ342" s="16"/>
      <c r="AK342" s="16"/>
      <c r="AL342" s="16"/>
      <c r="AM342" s="16"/>
      <c r="AN342" s="171" t="str">
        <f>IF(AND(AF342="",AG342="",AH342="",AI342="",AJ342="",AK342="",AL342="",AM342=""),"",(VLOOKUP(AF342,'Grade-Percent-GPA'!$E:$F,2,FALSE)+VLOOKUP(AG342,'Grade-Percent-GPA'!$E:$F,2,FALSE)+VLOOKUP(AH342,'Grade-Percent-GPA'!$E:$F,2,FALSE)+VLOOKUP(AI342,'Grade-Percent-GPA'!$E:$F,2,FALSE)+VLOOKUP(AJ342,'Grade-Percent-GPA'!$E:$F,2,FALSE)+VLOOKUP(AK342,'Grade-Percent-GPA'!$E:$F,2,FALSE)+VLOOKUP(AL342,'Grade-Percent-GPA'!$E:$F,2,FALSE)+VLOOKUP(AM342,'Grade-Percent-GPA'!$E:$F,2,FALSE))/(IF(AF342="",0,1)+IF(AG342="",0,1)+IF(AH342="",0,1)+IF(AI342="",0,1)+IF(AJ342="",0,1)+IF(AK342="",0,1)+IF(AL342="",0,1)+IF(AM342="",0,1)))</f>
        <v/>
      </c>
      <c r="AO342" s="171" t="str">
        <f t="shared" si="20"/>
        <v/>
      </c>
      <c r="AP342" s="171" t="str">
        <f t="shared" si="21"/>
        <v/>
      </c>
      <c r="AQ342" s="17"/>
      <c r="AR342" s="183"/>
      <c r="AS342" s="16"/>
      <c r="AT342" s="16"/>
      <c r="AU342" s="16"/>
      <c r="AV342" s="16"/>
      <c r="AW342" s="16"/>
      <c r="AX342" s="16"/>
      <c r="AY342" s="16"/>
      <c r="AZ342" s="16"/>
      <c r="BA342" s="171" t="str">
        <f>IF(AND(AS342="",AT342="",AU342="",AV342="",AW342="",AX342="",AY342="",AZ342=""),"",(VLOOKUP(AS342,'Grade-Percent-GPA'!$E:$F,2,FALSE)+VLOOKUP(AT342,'Grade-Percent-GPA'!$E:$F,2,FALSE)+VLOOKUP(AU342,'Grade-Percent-GPA'!$E:$F,2,FALSE)+VLOOKUP(AV342,'Grade-Percent-GPA'!$E:$F,2,FALSE)+VLOOKUP(AW342,'Grade-Percent-GPA'!$E:$F,2,FALSE)+VLOOKUP(AX342,'Grade-Percent-GPA'!$E:$F,2,FALSE)+VLOOKUP(AY342,'Grade-Percent-GPA'!$E:$F,2,FALSE)+VLOOKUP(AZ342,'Grade-Percent-GPA'!$E:$F,2,FALSE))/(IF(AS342="",0,1)+IF(AT342="",0,1)+IF(AU342="",0,1)+IF(AV342="",0,1)+IF(AW342="",0,1)+IF(AX342="",0,1)+IF(AY342="",0,1)+IF(AZ342="",0,1)))</f>
        <v/>
      </c>
      <c r="BB342" s="171" t="str">
        <f t="shared" si="22"/>
        <v/>
      </c>
      <c r="BC342" s="171" t="str">
        <f t="shared" si="23"/>
        <v/>
      </c>
      <c r="BD342" s="17"/>
      <c r="BE342" s="183"/>
      <c r="BF342" s="16"/>
      <c r="BG342" s="16"/>
      <c r="BH342" s="16"/>
      <c r="BI342" s="16"/>
      <c r="BJ342" s="16"/>
      <c r="BK342" s="16"/>
      <c r="BL342" s="16"/>
      <c r="BM342" s="16"/>
      <c r="BN342" s="171" t="str">
        <f>IF(AND(BF342="",BG342="",BH342="",BI342="",BJ342="",BK342="",BL342="",BM342=""),"",(VLOOKUP(BF342,'Grade-Percent-GPA'!$E:$F,2,FALSE)+VLOOKUP(BG342,'Grade-Percent-GPA'!$E:$F,2,FALSE)+VLOOKUP(BH342,'Grade-Percent-GPA'!$E:$F,2,FALSE)+VLOOKUP(BI342,'Grade-Percent-GPA'!$E:$F,2,FALSE)+VLOOKUP(BJ342,'Grade-Percent-GPA'!$E:$F,2,FALSE)+VLOOKUP(BK342,'Grade-Percent-GPA'!$E:$F,2,FALSE)+VLOOKUP(BL342,'Grade-Percent-GPA'!$E:$F,2,FALSE)+VLOOKUP(BM342,'Grade-Percent-GPA'!$E:$F,2,FALSE))/(IF(BF342="",0,1)+IF(BG342="",0,1)+IF(BH342="",0,1)+IF(BI342="",0,1)+IF(BJ342="",0,1)+IF(BK342="",0,1)+IF(BL342="",0,1)+IF(BM342="",0,1)))</f>
        <v/>
      </c>
      <c r="BO342" s="171" t="str">
        <f t="shared" si="24"/>
        <v/>
      </c>
      <c r="BP342" s="171" t="str">
        <f t="shared" si="25"/>
        <v/>
      </c>
      <c r="BQ342" s="17"/>
      <c r="BR342" s="183"/>
      <c r="BS342" s="16"/>
      <c r="BT342" s="16"/>
      <c r="BU342" s="16"/>
      <c r="BV342" s="16"/>
      <c r="BW342" s="16"/>
      <c r="BX342" s="16"/>
      <c r="BY342" s="16"/>
      <c r="BZ342" s="16"/>
      <c r="CA342" s="171" t="str">
        <f>IF(AND(BS342="",BT342="",BU342="",BV342="",BW342="",BX342="",BY342="",BZ342=""),"",(VLOOKUP(BS342,'Grade-Percent-GPA'!$E:$F,2,FALSE)+VLOOKUP(BT342,'Grade-Percent-GPA'!$E:$F,2,FALSE)+VLOOKUP(BU342,'Grade-Percent-GPA'!$E:$F,2,FALSE)+VLOOKUP(BV342,'Grade-Percent-GPA'!$E:$F,2,FALSE)+VLOOKUP(BW342,'Grade-Percent-GPA'!$E:$F,2,FALSE)+VLOOKUP(BX342,'Grade-Percent-GPA'!$E:$F,2,FALSE)+VLOOKUP(BY342,'Grade-Percent-GPA'!$E:$F,2,FALSE)+VLOOKUP(BZ342,'Grade-Percent-GPA'!$E:$F,2,FALSE))/(IF(BS342="",0,1)+IF(BT342="",0,1)+IF(BU342="",0,1)+IF(BV342="",0,1)+IF(BW342="",0,1)+IF(BX342="",0,1)+IF(BY342="",0,1)+IF(BZ342="",0,1)))</f>
        <v/>
      </c>
      <c r="CB342" s="171" t="str">
        <f t="shared" si="26"/>
        <v/>
      </c>
      <c r="CC342" s="171" t="str">
        <f t="shared" si="27"/>
        <v/>
      </c>
      <c r="CD342" s="17"/>
      <c r="CE342" s="183"/>
      <c r="CF342" s="16"/>
      <c r="CG342" s="16"/>
      <c r="CH342" s="16"/>
      <c r="CI342" s="16"/>
      <c r="CJ342" s="16"/>
      <c r="CK342" s="16"/>
      <c r="CL342" s="16"/>
      <c r="CM342" s="16"/>
      <c r="CN342" s="171" t="str">
        <f>IF(AND(CF342="",CG342="",CH342="",CI342="",CJ342="",CK342="",CL342="",CM342=""),"",(VLOOKUP(CF342,'Grade-Percent-GPA'!$E:$F,2,FALSE)+VLOOKUP(CG342,'Grade-Percent-GPA'!$E:$F,2,FALSE)+VLOOKUP(CH342,'Grade-Percent-GPA'!$E:$F,2,FALSE)+VLOOKUP(CI342,'Grade-Percent-GPA'!$E:$F,2,FALSE)+VLOOKUP(CJ342,'Grade-Percent-GPA'!$E:$F,2,FALSE)+VLOOKUP(CK342,'Grade-Percent-GPA'!$E:$F,2,FALSE)+VLOOKUP(CL342,'Grade-Percent-GPA'!$E:$F,2,FALSE)+VLOOKUP(CM342,'Grade-Percent-GPA'!$E:$F,2,FALSE))/(IF(CF342="",0,1)+IF(CG342="",0,1)+IF(CH342="",0,1)+IF(CI342="",0,1)+IF(CJ342="",0,1)+IF(CK342="",0,1)+IF(CL342="",0,1)+IF(CM342="",0,1)))</f>
        <v/>
      </c>
      <c r="CO342" s="171" t="str">
        <f t="shared" si="28"/>
        <v/>
      </c>
      <c r="CP342" s="171" t="str">
        <f t="shared" si="29"/>
        <v/>
      </c>
      <c r="CQ342" s="17"/>
      <c r="CR342" s="183"/>
      <c r="CS342" s="16"/>
      <c r="CT342" s="16"/>
      <c r="CU342" s="16"/>
      <c r="CV342" s="16"/>
      <c r="CW342" s="16"/>
      <c r="CX342" s="16"/>
      <c r="CY342" s="16"/>
      <c r="CZ342" s="16"/>
      <c r="DA342" s="171" t="str">
        <f>IF(AND(CS342="",CT342="",CU342="",CV342="",CW342="",CX342="",CY342="",CZ342=""),"",(VLOOKUP(CS342,'Grade-Percent-GPA'!$E:$F,2,FALSE)+VLOOKUP(CT342,'Grade-Percent-GPA'!$E:$F,2,FALSE)+VLOOKUP(CU342,'Grade-Percent-GPA'!$E:$F,2,FALSE)+VLOOKUP(CV342,'Grade-Percent-GPA'!$E:$F,2,FALSE)+VLOOKUP(CW342,'Grade-Percent-GPA'!$E:$F,2,FALSE)+VLOOKUP(CX342,'Grade-Percent-GPA'!$E:$F,2,FALSE)+VLOOKUP(CY342,'Grade-Percent-GPA'!$E:$F,2,FALSE)+VLOOKUP(CZ342,'Grade-Percent-GPA'!$E:$F,2,FALSE))/(IF(CS342="",0,1)+IF(CT342="",0,1)+IF(CU342="",0,1)+IF(CV342="",0,1)+IF(CW342="",0,1)+IF(CX342="",0,1)+IF(CY342="",0,1)+IF(CZ342="",0,1)))</f>
        <v/>
      </c>
      <c r="DB342" s="171" t="str">
        <f t="shared" si="30"/>
        <v/>
      </c>
      <c r="DC342" s="171" t="str">
        <f t="shared" si="31"/>
        <v/>
      </c>
    </row>
    <row r="343" spans="1:107" ht="14.25" customHeight="1" x14ac:dyDescent="0.3">
      <c r="A343" s="182"/>
      <c r="B343" s="15"/>
      <c r="C343" s="15"/>
      <c r="D343" s="453"/>
      <c r="E343" s="183"/>
      <c r="F343" s="16"/>
      <c r="G343" s="16"/>
      <c r="H343" s="16"/>
      <c r="I343" s="16"/>
      <c r="J343" s="16"/>
      <c r="K343" s="16"/>
      <c r="L343" s="16"/>
      <c r="M343" s="16"/>
      <c r="N343" s="171" t="str">
        <f>IF(AND(F343="",G343="",H343="",I343="",J343="",K343="",L343="",M343=""),"",(VLOOKUP(F343,'Grade-Percent-GPA'!$E:$F,2,FALSE)+VLOOKUP(G343,'Grade-Percent-GPA'!$E:$F,2,FALSE)+VLOOKUP(H343,'Grade-Percent-GPA'!$E:$F,2,FALSE)+VLOOKUP(I343,'Grade-Percent-GPA'!$E:$F,2,FALSE)+VLOOKUP(J343,'Grade-Percent-GPA'!$E:$F,2,FALSE)+VLOOKUP(K343,'Grade-Percent-GPA'!$E:$F,2,FALSE)+VLOOKUP(L343,'Grade-Percent-GPA'!$E:$F,2,FALSE)+VLOOKUP(M343,'Grade-Percent-GPA'!$E:$F,2,FALSE))/(IF(F343="",0,1)+IF(G343="",0,1)+IF(H343="",0,1)+IF(I343="",0,1)+IF(J343="",0,1)+IF(K343="",0,1)+IF(L343="",0,1)+IF(M343="",0,1)))</f>
        <v/>
      </c>
      <c r="O343" s="171" t="str">
        <f t="shared" si="16"/>
        <v/>
      </c>
      <c r="P343" s="171" t="str">
        <f t="shared" si="17"/>
        <v/>
      </c>
      <c r="Q343" s="17"/>
      <c r="R343" s="183"/>
      <c r="S343" s="16"/>
      <c r="T343" s="16"/>
      <c r="U343" s="16"/>
      <c r="V343" s="16"/>
      <c r="W343" s="16"/>
      <c r="X343" s="16"/>
      <c r="Y343" s="16"/>
      <c r="Z343" s="16"/>
      <c r="AA343" s="171" t="str">
        <f>IF(AND(S343="",T343="",U343="",V343="",W343="",X343="",Y343="",Z343=""),"",(VLOOKUP(S343,'Grade-Percent-GPA'!$E:$F,2,FALSE)+VLOOKUP(T343,'Grade-Percent-GPA'!$E:$F,2,FALSE)+VLOOKUP(U343,'Grade-Percent-GPA'!$E:$F,2,FALSE)+VLOOKUP(V343,'Grade-Percent-GPA'!$E:$F,2,FALSE)+VLOOKUP(W343,'Grade-Percent-GPA'!$E:$F,2,FALSE)+VLOOKUP(X343,'Grade-Percent-GPA'!$E:$F,2,FALSE)+VLOOKUP(Y343,'Grade-Percent-GPA'!$E:$F,2,FALSE)+VLOOKUP(Z343,'Grade-Percent-GPA'!$E:$F,2,FALSE))/(IF(S343="",0,1)+IF(T343="",0,1)+IF(U343="",0,1)+IF(V343="",0,1)+IF(W343="",0,1)+IF(X343="",0,1)+IF(Y343="",0,1)+IF(Z343="",0,1)))</f>
        <v/>
      </c>
      <c r="AB343" s="171" t="str">
        <f t="shared" si="18"/>
        <v/>
      </c>
      <c r="AC343" s="171" t="str">
        <f t="shared" si="19"/>
        <v/>
      </c>
      <c r="AD343" s="17"/>
      <c r="AE343" s="183"/>
      <c r="AF343" s="16"/>
      <c r="AG343" s="16"/>
      <c r="AH343" s="16"/>
      <c r="AI343" s="16"/>
      <c r="AJ343" s="16"/>
      <c r="AK343" s="16"/>
      <c r="AL343" s="16"/>
      <c r="AM343" s="16"/>
      <c r="AN343" s="171" t="str">
        <f>IF(AND(AF343="",AG343="",AH343="",AI343="",AJ343="",AK343="",AL343="",AM343=""),"",(VLOOKUP(AF343,'Grade-Percent-GPA'!$E:$F,2,FALSE)+VLOOKUP(AG343,'Grade-Percent-GPA'!$E:$F,2,FALSE)+VLOOKUP(AH343,'Grade-Percent-GPA'!$E:$F,2,FALSE)+VLOOKUP(AI343,'Grade-Percent-GPA'!$E:$F,2,FALSE)+VLOOKUP(AJ343,'Grade-Percent-GPA'!$E:$F,2,FALSE)+VLOOKUP(AK343,'Grade-Percent-GPA'!$E:$F,2,FALSE)+VLOOKUP(AL343,'Grade-Percent-GPA'!$E:$F,2,FALSE)+VLOOKUP(AM343,'Grade-Percent-GPA'!$E:$F,2,FALSE))/(IF(AF343="",0,1)+IF(AG343="",0,1)+IF(AH343="",0,1)+IF(AI343="",0,1)+IF(AJ343="",0,1)+IF(AK343="",0,1)+IF(AL343="",0,1)+IF(AM343="",0,1)))</f>
        <v/>
      </c>
      <c r="AO343" s="171" t="str">
        <f t="shared" si="20"/>
        <v/>
      </c>
      <c r="AP343" s="171" t="str">
        <f t="shared" si="21"/>
        <v/>
      </c>
      <c r="AQ343" s="17"/>
      <c r="AR343" s="183"/>
      <c r="AS343" s="16"/>
      <c r="AT343" s="16"/>
      <c r="AU343" s="16"/>
      <c r="AV343" s="16"/>
      <c r="AW343" s="16"/>
      <c r="AX343" s="16"/>
      <c r="AY343" s="16"/>
      <c r="AZ343" s="16"/>
      <c r="BA343" s="171" t="str">
        <f>IF(AND(AS343="",AT343="",AU343="",AV343="",AW343="",AX343="",AY343="",AZ343=""),"",(VLOOKUP(AS343,'Grade-Percent-GPA'!$E:$F,2,FALSE)+VLOOKUP(AT343,'Grade-Percent-GPA'!$E:$F,2,FALSE)+VLOOKUP(AU343,'Grade-Percent-GPA'!$E:$F,2,FALSE)+VLOOKUP(AV343,'Grade-Percent-GPA'!$E:$F,2,FALSE)+VLOOKUP(AW343,'Grade-Percent-GPA'!$E:$F,2,FALSE)+VLOOKUP(AX343,'Grade-Percent-GPA'!$E:$F,2,FALSE)+VLOOKUP(AY343,'Grade-Percent-GPA'!$E:$F,2,FALSE)+VLOOKUP(AZ343,'Grade-Percent-GPA'!$E:$F,2,FALSE))/(IF(AS343="",0,1)+IF(AT343="",0,1)+IF(AU343="",0,1)+IF(AV343="",0,1)+IF(AW343="",0,1)+IF(AX343="",0,1)+IF(AY343="",0,1)+IF(AZ343="",0,1)))</f>
        <v/>
      </c>
      <c r="BB343" s="171" t="str">
        <f t="shared" si="22"/>
        <v/>
      </c>
      <c r="BC343" s="171" t="str">
        <f t="shared" si="23"/>
        <v/>
      </c>
      <c r="BD343" s="17"/>
      <c r="BE343" s="183"/>
      <c r="BF343" s="16"/>
      <c r="BG343" s="16"/>
      <c r="BH343" s="16"/>
      <c r="BI343" s="16"/>
      <c r="BJ343" s="16"/>
      <c r="BK343" s="16"/>
      <c r="BL343" s="16"/>
      <c r="BM343" s="16"/>
      <c r="BN343" s="171" t="str">
        <f>IF(AND(BF343="",BG343="",BH343="",BI343="",BJ343="",BK343="",BL343="",BM343=""),"",(VLOOKUP(BF343,'Grade-Percent-GPA'!$E:$F,2,FALSE)+VLOOKUP(BG343,'Grade-Percent-GPA'!$E:$F,2,FALSE)+VLOOKUP(BH343,'Grade-Percent-GPA'!$E:$F,2,FALSE)+VLOOKUP(BI343,'Grade-Percent-GPA'!$E:$F,2,FALSE)+VLOOKUP(BJ343,'Grade-Percent-GPA'!$E:$F,2,FALSE)+VLOOKUP(BK343,'Grade-Percent-GPA'!$E:$F,2,FALSE)+VLOOKUP(BL343,'Grade-Percent-GPA'!$E:$F,2,FALSE)+VLOOKUP(BM343,'Grade-Percent-GPA'!$E:$F,2,FALSE))/(IF(BF343="",0,1)+IF(BG343="",0,1)+IF(BH343="",0,1)+IF(BI343="",0,1)+IF(BJ343="",0,1)+IF(BK343="",0,1)+IF(BL343="",0,1)+IF(BM343="",0,1)))</f>
        <v/>
      </c>
      <c r="BO343" s="171" t="str">
        <f t="shared" si="24"/>
        <v/>
      </c>
      <c r="BP343" s="171" t="str">
        <f t="shared" si="25"/>
        <v/>
      </c>
      <c r="BQ343" s="17"/>
      <c r="BR343" s="183"/>
      <c r="BS343" s="16"/>
      <c r="BT343" s="16"/>
      <c r="BU343" s="16"/>
      <c r="BV343" s="16"/>
      <c r="BW343" s="16"/>
      <c r="BX343" s="16"/>
      <c r="BY343" s="16"/>
      <c r="BZ343" s="16"/>
      <c r="CA343" s="171" t="str">
        <f>IF(AND(BS343="",BT343="",BU343="",BV343="",BW343="",BX343="",BY343="",BZ343=""),"",(VLOOKUP(BS343,'Grade-Percent-GPA'!$E:$F,2,FALSE)+VLOOKUP(BT343,'Grade-Percent-GPA'!$E:$F,2,FALSE)+VLOOKUP(BU343,'Grade-Percent-GPA'!$E:$F,2,FALSE)+VLOOKUP(BV343,'Grade-Percent-GPA'!$E:$F,2,FALSE)+VLOOKUP(BW343,'Grade-Percent-GPA'!$E:$F,2,FALSE)+VLOOKUP(BX343,'Grade-Percent-GPA'!$E:$F,2,FALSE)+VLOOKUP(BY343,'Grade-Percent-GPA'!$E:$F,2,FALSE)+VLOOKUP(BZ343,'Grade-Percent-GPA'!$E:$F,2,FALSE))/(IF(BS343="",0,1)+IF(BT343="",0,1)+IF(BU343="",0,1)+IF(BV343="",0,1)+IF(BW343="",0,1)+IF(BX343="",0,1)+IF(BY343="",0,1)+IF(BZ343="",0,1)))</f>
        <v/>
      </c>
      <c r="CB343" s="171" t="str">
        <f t="shared" si="26"/>
        <v/>
      </c>
      <c r="CC343" s="171" t="str">
        <f t="shared" si="27"/>
        <v/>
      </c>
      <c r="CD343" s="17"/>
      <c r="CE343" s="183"/>
      <c r="CF343" s="16"/>
      <c r="CG343" s="16"/>
      <c r="CH343" s="16"/>
      <c r="CI343" s="16"/>
      <c r="CJ343" s="16"/>
      <c r="CK343" s="16"/>
      <c r="CL343" s="16"/>
      <c r="CM343" s="16"/>
      <c r="CN343" s="171" t="str">
        <f>IF(AND(CF343="",CG343="",CH343="",CI343="",CJ343="",CK343="",CL343="",CM343=""),"",(VLOOKUP(CF343,'Grade-Percent-GPA'!$E:$F,2,FALSE)+VLOOKUP(CG343,'Grade-Percent-GPA'!$E:$F,2,FALSE)+VLOOKUP(CH343,'Grade-Percent-GPA'!$E:$F,2,FALSE)+VLOOKUP(CI343,'Grade-Percent-GPA'!$E:$F,2,FALSE)+VLOOKUP(CJ343,'Grade-Percent-GPA'!$E:$F,2,FALSE)+VLOOKUP(CK343,'Grade-Percent-GPA'!$E:$F,2,FALSE)+VLOOKUP(CL343,'Grade-Percent-GPA'!$E:$F,2,FALSE)+VLOOKUP(CM343,'Grade-Percent-GPA'!$E:$F,2,FALSE))/(IF(CF343="",0,1)+IF(CG343="",0,1)+IF(CH343="",0,1)+IF(CI343="",0,1)+IF(CJ343="",0,1)+IF(CK343="",0,1)+IF(CL343="",0,1)+IF(CM343="",0,1)))</f>
        <v/>
      </c>
      <c r="CO343" s="171" t="str">
        <f t="shared" si="28"/>
        <v/>
      </c>
      <c r="CP343" s="171" t="str">
        <f t="shared" si="29"/>
        <v/>
      </c>
      <c r="CQ343" s="17"/>
      <c r="CR343" s="183"/>
      <c r="CS343" s="16"/>
      <c r="CT343" s="16"/>
      <c r="CU343" s="16"/>
      <c r="CV343" s="16"/>
      <c r="CW343" s="16"/>
      <c r="CX343" s="16"/>
      <c r="CY343" s="16"/>
      <c r="CZ343" s="16"/>
      <c r="DA343" s="171" t="str">
        <f>IF(AND(CS343="",CT343="",CU343="",CV343="",CW343="",CX343="",CY343="",CZ343=""),"",(VLOOKUP(CS343,'Grade-Percent-GPA'!$E:$F,2,FALSE)+VLOOKUP(CT343,'Grade-Percent-GPA'!$E:$F,2,FALSE)+VLOOKUP(CU343,'Grade-Percent-GPA'!$E:$F,2,FALSE)+VLOOKUP(CV343,'Grade-Percent-GPA'!$E:$F,2,FALSE)+VLOOKUP(CW343,'Grade-Percent-GPA'!$E:$F,2,FALSE)+VLOOKUP(CX343,'Grade-Percent-GPA'!$E:$F,2,FALSE)+VLOOKUP(CY343,'Grade-Percent-GPA'!$E:$F,2,FALSE)+VLOOKUP(CZ343,'Grade-Percent-GPA'!$E:$F,2,FALSE))/(IF(CS343="",0,1)+IF(CT343="",0,1)+IF(CU343="",0,1)+IF(CV343="",0,1)+IF(CW343="",0,1)+IF(CX343="",0,1)+IF(CY343="",0,1)+IF(CZ343="",0,1)))</f>
        <v/>
      </c>
      <c r="DB343" s="171" t="str">
        <f t="shared" si="30"/>
        <v/>
      </c>
      <c r="DC343" s="171" t="str">
        <f t="shared" si="31"/>
        <v/>
      </c>
    </row>
    <row r="344" spans="1:107" ht="14.25" customHeight="1" x14ac:dyDescent="0.3">
      <c r="A344" s="182"/>
      <c r="B344" s="15"/>
      <c r="C344" s="15"/>
      <c r="D344" s="453"/>
      <c r="E344" s="183"/>
      <c r="F344" s="16"/>
      <c r="G344" s="16"/>
      <c r="H344" s="16"/>
      <c r="I344" s="16"/>
      <c r="J344" s="16"/>
      <c r="K344" s="16"/>
      <c r="L344" s="16"/>
      <c r="M344" s="16"/>
      <c r="N344" s="171" t="str">
        <f>IF(AND(F344="",G344="",H344="",I344="",J344="",K344="",L344="",M344=""),"",(VLOOKUP(F344,'Grade-Percent-GPA'!$E:$F,2,FALSE)+VLOOKUP(G344,'Grade-Percent-GPA'!$E:$F,2,FALSE)+VLOOKUP(H344,'Grade-Percent-GPA'!$E:$F,2,FALSE)+VLOOKUP(I344,'Grade-Percent-GPA'!$E:$F,2,FALSE)+VLOOKUP(J344,'Grade-Percent-GPA'!$E:$F,2,FALSE)+VLOOKUP(K344,'Grade-Percent-GPA'!$E:$F,2,FALSE)+VLOOKUP(L344,'Grade-Percent-GPA'!$E:$F,2,FALSE)+VLOOKUP(M344,'Grade-Percent-GPA'!$E:$F,2,FALSE))/(IF(F344="",0,1)+IF(G344="",0,1)+IF(H344="",0,1)+IF(I344="",0,1)+IF(J344="",0,1)+IF(K344="",0,1)+IF(L344="",0,1)+IF(M344="",0,1)))</f>
        <v/>
      </c>
      <c r="O344" s="171" t="str">
        <f t="shared" si="16"/>
        <v/>
      </c>
      <c r="P344" s="171" t="str">
        <f t="shared" si="17"/>
        <v/>
      </c>
      <c r="Q344" s="17"/>
      <c r="R344" s="183"/>
      <c r="S344" s="16"/>
      <c r="T344" s="16"/>
      <c r="U344" s="16"/>
      <c r="V344" s="16"/>
      <c r="W344" s="16"/>
      <c r="X344" s="16"/>
      <c r="Y344" s="16"/>
      <c r="Z344" s="16"/>
      <c r="AA344" s="171" t="str">
        <f>IF(AND(S344="",T344="",U344="",V344="",W344="",X344="",Y344="",Z344=""),"",(VLOOKUP(S344,'Grade-Percent-GPA'!$E:$F,2,FALSE)+VLOOKUP(T344,'Grade-Percent-GPA'!$E:$F,2,FALSE)+VLOOKUP(U344,'Grade-Percent-GPA'!$E:$F,2,FALSE)+VLOOKUP(V344,'Grade-Percent-GPA'!$E:$F,2,FALSE)+VLOOKUP(W344,'Grade-Percent-GPA'!$E:$F,2,FALSE)+VLOOKUP(X344,'Grade-Percent-GPA'!$E:$F,2,FALSE)+VLOOKUP(Y344,'Grade-Percent-GPA'!$E:$F,2,FALSE)+VLOOKUP(Z344,'Grade-Percent-GPA'!$E:$F,2,FALSE))/(IF(S344="",0,1)+IF(T344="",0,1)+IF(U344="",0,1)+IF(V344="",0,1)+IF(W344="",0,1)+IF(X344="",0,1)+IF(Y344="",0,1)+IF(Z344="",0,1)))</f>
        <v/>
      </c>
      <c r="AB344" s="171" t="str">
        <f t="shared" si="18"/>
        <v/>
      </c>
      <c r="AC344" s="171" t="str">
        <f t="shared" si="19"/>
        <v/>
      </c>
      <c r="AD344" s="17"/>
      <c r="AE344" s="183"/>
      <c r="AF344" s="16"/>
      <c r="AG344" s="16"/>
      <c r="AH344" s="16"/>
      <c r="AI344" s="16"/>
      <c r="AJ344" s="16"/>
      <c r="AK344" s="16"/>
      <c r="AL344" s="16"/>
      <c r="AM344" s="16"/>
      <c r="AN344" s="171" t="str">
        <f>IF(AND(AF344="",AG344="",AH344="",AI344="",AJ344="",AK344="",AL344="",AM344=""),"",(VLOOKUP(AF344,'Grade-Percent-GPA'!$E:$F,2,FALSE)+VLOOKUP(AG344,'Grade-Percent-GPA'!$E:$F,2,FALSE)+VLOOKUP(AH344,'Grade-Percent-GPA'!$E:$F,2,FALSE)+VLOOKUP(AI344,'Grade-Percent-GPA'!$E:$F,2,FALSE)+VLOOKUP(AJ344,'Grade-Percent-GPA'!$E:$F,2,FALSE)+VLOOKUP(AK344,'Grade-Percent-GPA'!$E:$F,2,FALSE)+VLOOKUP(AL344,'Grade-Percent-GPA'!$E:$F,2,FALSE)+VLOOKUP(AM344,'Grade-Percent-GPA'!$E:$F,2,FALSE))/(IF(AF344="",0,1)+IF(AG344="",0,1)+IF(AH344="",0,1)+IF(AI344="",0,1)+IF(AJ344="",0,1)+IF(AK344="",0,1)+IF(AL344="",0,1)+IF(AM344="",0,1)))</f>
        <v/>
      </c>
      <c r="AO344" s="171" t="str">
        <f t="shared" si="20"/>
        <v/>
      </c>
      <c r="AP344" s="171" t="str">
        <f t="shared" si="21"/>
        <v/>
      </c>
      <c r="AQ344" s="17"/>
      <c r="AR344" s="183"/>
      <c r="AS344" s="16"/>
      <c r="AT344" s="16"/>
      <c r="AU344" s="16"/>
      <c r="AV344" s="16"/>
      <c r="AW344" s="16"/>
      <c r="AX344" s="16"/>
      <c r="AY344" s="16"/>
      <c r="AZ344" s="16"/>
      <c r="BA344" s="171" t="str">
        <f>IF(AND(AS344="",AT344="",AU344="",AV344="",AW344="",AX344="",AY344="",AZ344=""),"",(VLOOKUP(AS344,'Grade-Percent-GPA'!$E:$F,2,FALSE)+VLOOKUP(AT344,'Grade-Percent-GPA'!$E:$F,2,FALSE)+VLOOKUP(AU344,'Grade-Percent-GPA'!$E:$F,2,FALSE)+VLOOKUP(AV344,'Grade-Percent-GPA'!$E:$F,2,FALSE)+VLOOKUP(AW344,'Grade-Percent-GPA'!$E:$F,2,FALSE)+VLOOKUP(AX344,'Grade-Percent-GPA'!$E:$F,2,FALSE)+VLOOKUP(AY344,'Grade-Percent-GPA'!$E:$F,2,FALSE)+VLOOKUP(AZ344,'Grade-Percent-GPA'!$E:$F,2,FALSE))/(IF(AS344="",0,1)+IF(AT344="",0,1)+IF(AU344="",0,1)+IF(AV344="",0,1)+IF(AW344="",0,1)+IF(AX344="",0,1)+IF(AY344="",0,1)+IF(AZ344="",0,1)))</f>
        <v/>
      </c>
      <c r="BB344" s="171" t="str">
        <f t="shared" si="22"/>
        <v/>
      </c>
      <c r="BC344" s="171" t="str">
        <f t="shared" si="23"/>
        <v/>
      </c>
      <c r="BD344" s="17"/>
      <c r="BE344" s="183"/>
      <c r="BF344" s="16"/>
      <c r="BG344" s="16"/>
      <c r="BH344" s="16"/>
      <c r="BI344" s="16"/>
      <c r="BJ344" s="16"/>
      <c r="BK344" s="16"/>
      <c r="BL344" s="16"/>
      <c r="BM344" s="16"/>
      <c r="BN344" s="171" t="str">
        <f>IF(AND(BF344="",BG344="",BH344="",BI344="",BJ344="",BK344="",BL344="",BM344=""),"",(VLOOKUP(BF344,'Grade-Percent-GPA'!$E:$F,2,FALSE)+VLOOKUP(BG344,'Grade-Percent-GPA'!$E:$F,2,FALSE)+VLOOKUP(BH344,'Grade-Percent-GPA'!$E:$F,2,FALSE)+VLOOKUP(BI344,'Grade-Percent-GPA'!$E:$F,2,FALSE)+VLOOKUP(BJ344,'Grade-Percent-GPA'!$E:$F,2,FALSE)+VLOOKUP(BK344,'Grade-Percent-GPA'!$E:$F,2,FALSE)+VLOOKUP(BL344,'Grade-Percent-GPA'!$E:$F,2,FALSE)+VLOOKUP(BM344,'Grade-Percent-GPA'!$E:$F,2,FALSE))/(IF(BF344="",0,1)+IF(BG344="",0,1)+IF(BH344="",0,1)+IF(BI344="",0,1)+IF(BJ344="",0,1)+IF(BK344="",0,1)+IF(BL344="",0,1)+IF(BM344="",0,1)))</f>
        <v/>
      </c>
      <c r="BO344" s="171" t="str">
        <f t="shared" si="24"/>
        <v/>
      </c>
      <c r="BP344" s="171" t="str">
        <f t="shared" si="25"/>
        <v/>
      </c>
      <c r="BQ344" s="17"/>
      <c r="BR344" s="183"/>
      <c r="BS344" s="16"/>
      <c r="BT344" s="16"/>
      <c r="BU344" s="16"/>
      <c r="BV344" s="16"/>
      <c r="BW344" s="16"/>
      <c r="BX344" s="16"/>
      <c r="BY344" s="16"/>
      <c r="BZ344" s="16"/>
      <c r="CA344" s="171" t="str">
        <f>IF(AND(BS344="",BT344="",BU344="",BV344="",BW344="",BX344="",BY344="",BZ344=""),"",(VLOOKUP(BS344,'Grade-Percent-GPA'!$E:$F,2,FALSE)+VLOOKUP(BT344,'Grade-Percent-GPA'!$E:$F,2,FALSE)+VLOOKUP(BU344,'Grade-Percent-GPA'!$E:$F,2,FALSE)+VLOOKUP(BV344,'Grade-Percent-GPA'!$E:$F,2,FALSE)+VLOOKUP(BW344,'Grade-Percent-GPA'!$E:$F,2,FALSE)+VLOOKUP(BX344,'Grade-Percent-GPA'!$E:$F,2,FALSE)+VLOOKUP(BY344,'Grade-Percent-GPA'!$E:$F,2,FALSE)+VLOOKUP(BZ344,'Grade-Percent-GPA'!$E:$F,2,FALSE))/(IF(BS344="",0,1)+IF(BT344="",0,1)+IF(BU344="",0,1)+IF(BV344="",0,1)+IF(BW344="",0,1)+IF(BX344="",0,1)+IF(BY344="",0,1)+IF(BZ344="",0,1)))</f>
        <v/>
      </c>
      <c r="CB344" s="171" t="str">
        <f t="shared" si="26"/>
        <v/>
      </c>
      <c r="CC344" s="171" t="str">
        <f t="shared" si="27"/>
        <v/>
      </c>
      <c r="CD344" s="17"/>
      <c r="CE344" s="183"/>
      <c r="CF344" s="16"/>
      <c r="CG344" s="16"/>
      <c r="CH344" s="16"/>
      <c r="CI344" s="16"/>
      <c r="CJ344" s="16"/>
      <c r="CK344" s="16"/>
      <c r="CL344" s="16"/>
      <c r="CM344" s="16"/>
      <c r="CN344" s="171" t="str">
        <f>IF(AND(CF344="",CG344="",CH344="",CI344="",CJ344="",CK344="",CL344="",CM344=""),"",(VLOOKUP(CF344,'Grade-Percent-GPA'!$E:$F,2,FALSE)+VLOOKUP(CG344,'Grade-Percent-GPA'!$E:$F,2,FALSE)+VLOOKUP(CH344,'Grade-Percent-GPA'!$E:$F,2,FALSE)+VLOOKUP(CI344,'Grade-Percent-GPA'!$E:$F,2,FALSE)+VLOOKUP(CJ344,'Grade-Percent-GPA'!$E:$F,2,FALSE)+VLOOKUP(CK344,'Grade-Percent-GPA'!$E:$F,2,FALSE)+VLOOKUP(CL344,'Grade-Percent-GPA'!$E:$F,2,FALSE)+VLOOKUP(CM344,'Grade-Percent-GPA'!$E:$F,2,FALSE))/(IF(CF344="",0,1)+IF(CG344="",0,1)+IF(CH344="",0,1)+IF(CI344="",0,1)+IF(CJ344="",0,1)+IF(CK344="",0,1)+IF(CL344="",0,1)+IF(CM344="",0,1)))</f>
        <v/>
      </c>
      <c r="CO344" s="171" t="str">
        <f t="shared" si="28"/>
        <v/>
      </c>
      <c r="CP344" s="171" t="str">
        <f t="shared" si="29"/>
        <v/>
      </c>
      <c r="CQ344" s="17"/>
      <c r="CR344" s="183"/>
      <c r="CS344" s="16"/>
      <c r="CT344" s="16"/>
      <c r="CU344" s="16"/>
      <c r="CV344" s="16"/>
      <c r="CW344" s="16"/>
      <c r="CX344" s="16"/>
      <c r="CY344" s="16"/>
      <c r="CZ344" s="16"/>
      <c r="DA344" s="171" t="str">
        <f>IF(AND(CS344="",CT344="",CU344="",CV344="",CW344="",CX344="",CY344="",CZ344=""),"",(VLOOKUP(CS344,'Grade-Percent-GPA'!$E:$F,2,FALSE)+VLOOKUP(CT344,'Grade-Percent-GPA'!$E:$F,2,FALSE)+VLOOKUP(CU344,'Grade-Percent-GPA'!$E:$F,2,FALSE)+VLOOKUP(CV344,'Grade-Percent-GPA'!$E:$F,2,FALSE)+VLOOKUP(CW344,'Grade-Percent-GPA'!$E:$F,2,FALSE)+VLOOKUP(CX344,'Grade-Percent-GPA'!$E:$F,2,FALSE)+VLOOKUP(CY344,'Grade-Percent-GPA'!$E:$F,2,FALSE)+VLOOKUP(CZ344,'Grade-Percent-GPA'!$E:$F,2,FALSE))/(IF(CS344="",0,1)+IF(CT344="",0,1)+IF(CU344="",0,1)+IF(CV344="",0,1)+IF(CW344="",0,1)+IF(CX344="",0,1)+IF(CY344="",0,1)+IF(CZ344="",0,1)))</f>
        <v/>
      </c>
      <c r="DB344" s="171" t="str">
        <f t="shared" si="30"/>
        <v/>
      </c>
      <c r="DC344" s="171" t="str">
        <f t="shared" si="31"/>
        <v/>
      </c>
    </row>
    <row r="345" spans="1:107" ht="14.25" customHeight="1" x14ac:dyDescent="0.3">
      <c r="A345" s="182"/>
      <c r="B345" s="15"/>
      <c r="C345" s="15"/>
      <c r="D345" s="453"/>
      <c r="E345" s="183"/>
      <c r="F345" s="16"/>
      <c r="G345" s="16"/>
      <c r="H345" s="16"/>
      <c r="I345" s="16"/>
      <c r="J345" s="16"/>
      <c r="K345" s="16"/>
      <c r="L345" s="16"/>
      <c r="M345" s="16"/>
      <c r="N345" s="171" t="str">
        <f>IF(AND(F345="",G345="",H345="",I345="",J345="",K345="",L345="",M345=""),"",(VLOOKUP(F345,'Grade-Percent-GPA'!$E:$F,2,FALSE)+VLOOKUP(G345,'Grade-Percent-GPA'!$E:$F,2,FALSE)+VLOOKUP(H345,'Grade-Percent-GPA'!$E:$F,2,FALSE)+VLOOKUP(I345,'Grade-Percent-GPA'!$E:$F,2,FALSE)+VLOOKUP(J345,'Grade-Percent-GPA'!$E:$F,2,FALSE)+VLOOKUP(K345,'Grade-Percent-GPA'!$E:$F,2,FALSE)+VLOOKUP(L345,'Grade-Percent-GPA'!$E:$F,2,FALSE)+VLOOKUP(M345,'Grade-Percent-GPA'!$E:$F,2,FALSE))/(IF(F345="",0,1)+IF(G345="",0,1)+IF(H345="",0,1)+IF(I345="",0,1)+IF(J345="",0,1)+IF(K345="",0,1)+IF(L345="",0,1)+IF(M345="",0,1)))</f>
        <v/>
      </c>
      <c r="O345" s="171" t="str">
        <f t="shared" si="16"/>
        <v/>
      </c>
      <c r="P345" s="171" t="str">
        <f t="shared" si="17"/>
        <v/>
      </c>
      <c r="Q345" s="17"/>
      <c r="R345" s="183"/>
      <c r="S345" s="16"/>
      <c r="T345" s="16"/>
      <c r="U345" s="16"/>
      <c r="V345" s="16"/>
      <c r="W345" s="16"/>
      <c r="X345" s="16"/>
      <c r="Y345" s="16"/>
      <c r="Z345" s="16"/>
      <c r="AA345" s="171" t="str">
        <f>IF(AND(S345="",T345="",U345="",V345="",W345="",X345="",Y345="",Z345=""),"",(VLOOKUP(S345,'Grade-Percent-GPA'!$E:$F,2,FALSE)+VLOOKUP(T345,'Grade-Percent-GPA'!$E:$F,2,FALSE)+VLOOKUP(U345,'Grade-Percent-GPA'!$E:$F,2,FALSE)+VLOOKUP(V345,'Grade-Percent-GPA'!$E:$F,2,FALSE)+VLOOKUP(W345,'Grade-Percent-GPA'!$E:$F,2,FALSE)+VLOOKUP(X345,'Grade-Percent-GPA'!$E:$F,2,FALSE)+VLOOKUP(Y345,'Grade-Percent-GPA'!$E:$F,2,FALSE)+VLOOKUP(Z345,'Grade-Percent-GPA'!$E:$F,2,FALSE))/(IF(S345="",0,1)+IF(T345="",0,1)+IF(U345="",0,1)+IF(V345="",0,1)+IF(W345="",0,1)+IF(X345="",0,1)+IF(Y345="",0,1)+IF(Z345="",0,1)))</f>
        <v/>
      </c>
      <c r="AB345" s="171" t="str">
        <f t="shared" si="18"/>
        <v/>
      </c>
      <c r="AC345" s="171" t="str">
        <f t="shared" si="19"/>
        <v/>
      </c>
      <c r="AD345" s="17"/>
      <c r="AE345" s="183"/>
      <c r="AF345" s="16"/>
      <c r="AG345" s="16"/>
      <c r="AH345" s="16"/>
      <c r="AI345" s="16"/>
      <c r="AJ345" s="16"/>
      <c r="AK345" s="16"/>
      <c r="AL345" s="16"/>
      <c r="AM345" s="16"/>
      <c r="AN345" s="171" t="str">
        <f>IF(AND(AF345="",AG345="",AH345="",AI345="",AJ345="",AK345="",AL345="",AM345=""),"",(VLOOKUP(AF345,'Grade-Percent-GPA'!$E:$F,2,FALSE)+VLOOKUP(AG345,'Grade-Percent-GPA'!$E:$F,2,FALSE)+VLOOKUP(AH345,'Grade-Percent-GPA'!$E:$F,2,FALSE)+VLOOKUP(AI345,'Grade-Percent-GPA'!$E:$F,2,FALSE)+VLOOKUP(AJ345,'Grade-Percent-GPA'!$E:$F,2,FALSE)+VLOOKUP(AK345,'Grade-Percent-GPA'!$E:$F,2,FALSE)+VLOOKUP(AL345,'Grade-Percent-GPA'!$E:$F,2,FALSE)+VLOOKUP(AM345,'Grade-Percent-GPA'!$E:$F,2,FALSE))/(IF(AF345="",0,1)+IF(AG345="",0,1)+IF(AH345="",0,1)+IF(AI345="",0,1)+IF(AJ345="",0,1)+IF(AK345="",0,1)+IF(AL345="",0,1)+IF(AM345="",0,1)))</f>
        <v/>
      </c>
      <c r="AO345" s="171" t="str">
        <f t="shared" si="20"/>
        <v/>
      </c>
      <c r="AP345" s="171" t="str">
        <f t="shared" si="21"/>
        <v/>
      </c>
      <c r="AQ345" s="17"/>
      <c r="AR345" s="183"/>
      <c r="AS345" s="16"/>
      <c r="AT345" s="16"/>
      <c r="AU345" s="16"/>
      <c r="AV345" s="16"/>
      <c r="AW345" s="16"/>
      <c r="AX345" s="16"/>
      <c r="AY345" s="16"/>
      <c r="AZ345" s="16"/>
      <c r="BA345" s="171" t="str">
        <f>IF(AND(AS345="",AT345="",AU345="",AV345="",AW345="",AX345="",AY345="",AZ345=""),"",(VLOOKUP(AS345,'Grade-Percent-GPA'!$E:$F,2,FALSE)+VLOOKUP(AT345,'Grade-Percent-GPA'!$E:$F,2,FALSE)+VLOOKUP(AU345,'Grade-Percent-GPA'!$E:$F,2,FALSE)+VLOOKUP(AV345,'Grade-Percent-GPA'!$E:$F,2,FALSE)+VLOOKUP(AW345,'Grade-Percent-GPA'!$E:$F,2,FALSE)+VLOOKUP(AX345,'Grade-Percent-GPA'!$E:$F,2,FALSE)+VLOOKUP(AY345,'Grade-Percent-GPA'!$E:$F,2,FALSE)+VLOOKUP(AZ345,'Grade-Percent-GPA'!$E:$F,2,FALSE))/(IF(AS345="",0,1)+IF(AT345="",0,1)+IF(AU345="",0,1)+IF(AV345="",0,1)+IF(AW345="",0,1)+IF(AX345="",0,1)+IF(AY345="",0,1)+IF(AZ345="",0,1)))</f>
        <v/>
      </c>
      <c r="BB345" s="171" t="str">
        <f t="shared" si="22"/>
        <v/>
      </c>
      <c r="BC345" s="171" t="str">
        <f t="shared" si="23"/>
        <v/>
      </c>
      <c r="BD345" s="17"/>
      <c r="BE345" s="183"/>
      <c r="BF345" s="16"/>
      <c r="BG345" s="16"/>
      <c r="BH345" s="16"/>
      <c r="BI345" s="16"/>
      <c r="BJ345" s="16"/>
      <c r="BK345" s="16"/>
      <c r="BL345" s="16"/>
      <c r="BM345" s="16"/>
      <c r="BN345" s="171" t="str">
        <f>IF(AND(BF345="",BG345="",BH345="",BI345="",BJ345="",BK345="",BL345="",BM345=""),"",(VLOOKUP(BF345,'Grade-Percent-GPA'!$E:$F,2,FALSE)+VLOOKUP(BG345,'Grade-Percent-GPA'!$E:$F,2,FALSE)+VLOOKUP(BH345,'Grade-Percent-GPA'!$E:$F,2,FALSE)+VLOOKUP(BI345,'Grade-Percent-GPA'!$E:$F,2,FALSE)+VLOOKUP(BJ345,'Grade-Percent-GPA'!$E:$F,2,FALSE)+VLOOKUP(BK345,'Grade-Percent-GPA'!$E:$F,2,FALSE)+VLOOKUP(BL345,'Grade-Percent-GPA'!$E:$F,2,FALSE)+VLOOKUP(BM345,'Grade-Percent-GPA'!$E:$F,2,FALSE))/(IF(BF345="",0,1)+IF(BG345="",0,1)+IF(BH345="",0,1)+IF(BI345="",0,1)+IF(BJ345="",0,1)+IF(BK345="",0,1)+IF(BL345="",0,1)+IF(BM345="",0,1)))</f>
        <v/>
      </c>
      <c r="BO345" s="171" t="str">
        <f t="shared" si="24"/>
        <v/>
      </c>
      <c r="BP345" s="171" t="str">
        <f t="shared" si="25"/>
        <v/>
      </c>
      <c r="BQ345" s="17"/>
      <c r="BR345" s="183"/>
      <c r="BS345" s="16"/>
      <c r="BT345" s="16"/>
      <c r="BU345" s="16"/>
      <c r="BV345" s="16"/>
      <c r="BW345" s="16"/>
      <c r="BX345" s="16"/>
      <c r="BY345" s="16"/>
      <c r="BZ345" s="16"/>
      <c r="CA345" s="171" t="str">
        <f>IF(AND(BS345="",BT345="",BU345="",BV345="",BW345="",BX345="",BY345="",BZ345=""),"",(VLOOKUP(BS345,'Grade-Percent-GPA'!$E:$F,2,FALSE)+VLOOKUP(BT345,'Grade-Percent-GPA'!$E:$F,2,FALSE)+VLOOKUP(BU345,'Grade-Percent-GPA'!$E:$F,2,FALSE)+VLOOKUP(BV345,'Grade-Percent-GPA'!$E:$F,2,FALSE)+VLOOKUP(BW345,'Grade-Percent-GPA'!$E:$F,2,FALSE)+VLOOKUP(BX345,'Grade-Percent-GPA'!$E:$F,2,FALSE)+VLOOKUP(BY345,'Grade-Percent-GPA'!$E:$F,2,FALSE)+VLOOKUP(BZ345,'Grade-Percent-GPA'!$E:$F,2,FALSE))/(IF(BS345="",0,1)+IF(BT345="",0,1)+IF(BU345="",0,1)+IF(BV345="",0,1)+IF(BW345="",0,1)+IF(BX345="",0,1)+IF(BY345="",0,1)+IF(BZ345="",0,1)))</f>
        <v/>
      </c>
      <c r="CB345" s="171" t="str">
        <f t="shared" si="26"/>
        <v/>
      </c>
      <c r="CC345" s="171" t="str">
        <f t="shared" si="27"/>
        <v/>
      </c>
      <c r="CD345" s="17"/>
      <c r="CE345" s="183"/>
      <c r="CF345" s="16"/>
      <c r="CG345" s="16"/>
      <c r="CH345" s="16"/>
      <c r="CI345" s="16"/>
      <c r="CJ345" s="16"/>
      <c r="CK345" s="16"/>
      <c r="CL345" s="16"/>
      <c r="CM345" s="16"/>
      <c r="CN345" s="171" t="str">
        <f>IF(AND(CF345="",CG345="",CH345="",CI345="",CJ345="",CK345="",CL345="",CM345=""),"",(VLOOKUP(CF345,'Grade-Percent-GPA'!$E:$F,2,FALSE)+VLOOKUP(CG345,'Grade-Percent-GPA'!$E:$F,2,FALSE)+VLOOKUP(CH345,'Grade-Percent-GPA'!$E:$F,2,FALSE)+VLOOKUP(CI345,'Grade-Percent-GPA'!$E:$F,2,FALSE)+VLOOKUP(CJ345,'Grade-Percent-GPA'!$E:$F,2,FALSE)+VLOOKUP(CK345,'Grade-Percent-GPA'!$E:$F,2,FALSE)+VLOOKUP(CL345,'Grade-Percent-GPA'!$E:$F,2,FALSE)+VLOOKUP(CM345,'Grade-Percent-GPA'!$E:$F,2,FALSE))/(IF(CF345="",0,1)+IF(CG345="",0,1)+IF(CH345="",0,1)+IF(CI345="",0,1)+IF(CJ345="",0,1)+IF(CK345="",0,1)+IF(CL345="",0,1)+IF(CM345="",0,1)))</f>
        <v/>
      </c>
      <c r="CO345" s="171" t="str">
        <f t="shared" si="28"/>
        <v/>
      </c>
      <c r="CP345" s="171" t="str">
        <f t="shared" si="29"/>
        <v/>
      </c>
      <c r="CQ345" s="17"/>
      <c r="CR345" s="183"/>
      <c r="CS345" s="16"/>
      <c r="CT345" s="16"/>
      <c r="CU345" s="16"/>
      <c r="CV345" s="16"/>
      <c r="CW345" s="16"/>
      <c r="CX345" s="16"/>
      <c r="CY345" s="16"/>
      <c r="CZ345" s="16"/>
      <c r="DA345" s="171" t="str">
        <f>IF(AND(CS345="",CT345="",CU345="",CV345="",CW345="",CX345="",CY345="",CZ345=""),"",(VLOOKUP(CS345,'Grade-Percent-GPA'!$E:$F,2,FALSE)+VLOOKUP(CT345,'Grade-Percent-GPA'!$E:$F,2,FALSE)+VLOOKUP(CU345,'Grade-Percent-GPA'!$E:$F,2,FALSE)+VLOOKUP(CV345,'Grade-Percent-GPA'!$E:$F,2,FALSE)+VLOOKUP(CW345,'Grade-Percent-GPA'!$E:$F,2,FALSE)+VLOOKUP(CX345,'Grade-Percent-GPA'!$E:$F,2,FALSE)+VLOOKUP(CY345,'Grade-Percent-GPA'!$E:$F,2,FALSE)+VLOOKUP(CZ345,'Grade-Percent-GPA'!$E:$F,2,FALSE))/(IF(CS345="",0,1)+IF(CT345="",0,1)+IF(CU345="",0,1)+IF(CV345="",0,1)+IF(CW345="",0,1)+IF(CX345="",0,1)+IF(CY345="",0,1)+IF(CZ345="",0,1)))</f>
        <v/>
      </c>
      <c r="DB345" s="171" t="str">
        <f t="shared" si="30"/>
        <v/>
      </c>
      <c r="DC345" s="171" t="str">
        <f t="shared" si="31"/>
        <v/>
      </c>
    </row>
    <row r="346" spans="1:107" ht="14.25" customHeight="1" x14ac:dyDescent="0.3">
      <c r="A346" s="182"/>
      <c r="B346" s="15"/>
      <c r="C346" s="15"/>
      <c r="D346" s="453"/>
      <c r="E346" s="183"/>
      <c r="F346" s="16"/>
      <c r="G346" s="16"/>
      <c r="H346" s="16"/>
      <c r="I346" s="16"/>
      <c r="J346" s="16"/>
      <c r="K346" s="16"/>
      <c r="L346" s="16"/>
      <c r="M346" s="16"/>
      <c r="N346" s="171" t="str">
        <f>IF(AND(F346="",G346="",H346="",I346="",J346="",K346="",L346="",M346=""),"",(VLOOKUP(F346,'Grade-Percent-GPA'!$E:$F,2,FALSE)+VLOOKUP(G346,'Grade-Percent-GPA'!$E:$F,2,FALSE)+VLOOKUP(H346,'Grade-Percent-GPA'!$E:$F,2,FALSE)+VLOOKUP(I346,'Grade-Percent-GPA'!$E:$F,2,FALSE)+VLOOKUP(J346,'Grade-Percent-GPA'!$E:$F,2,FALSE)+VLOOKUP(K346,'Grade-Percent-GPA'!$E:$F,2,FALSE)+VLOOKUP(L346,'Grade-Percent-GPA'!$E:$F,2,FALSE)+VLOOKUP(M346,'Grade-Percent-GPA'!$E:$F,2,FALSE))/(IF(F346="",0,1)+IF(G346="",0,1)+IF(H346="",0,1)+IF(I346="",0,1)+IF(J346="",0,1)+IF(K346="",0,1)+IF(L346="",0,1)+IF(M346="",0,1)))</f>
        <v/>
      </c>
      <c r="O346" s="171" t="str">
        <f t="shared" si="16"/>
        <v/>
      </c>
      <c r="P346" s="171" t="str">
        <f t="shared" si="17"/>
        <v/>
      </c>
      <c r="Q346" s="17"/>
      <c r="R346" s="183"/>
      <c r="S346" s="16"/>
      <c r="T346" s="16"/>
      <c r="U346" s="16"/>
      <c r="V346" s="16"/>
      <c r="W346" s="16"/>
      <c r="X346" s="16"/>
      <c r="Y346" s="16"/>
      <c r="Z346" s="16"/>
      <c r="AA346" s="171" t="str">
        <f>IF(AND(S346="",T346="",U346="",V346="",W346="",X346="",Y346="",Z346=""),"",(VLOOKUP(S346,'Grade-Percent-GPA'!$E:$F,2,FALSE)+VLOOKUP(T346,'Grade-Percent-GPA'!$E:$F,2,FALSE)+VLOOKUP(U346,'Grade-Percent-GPA'!$E:$F,2,FALSE)+VLOOKUP(V346,'Grade-Percent-GPA'!$E:$F,2,FALSE)+VLOOKUP(W346,'Grade-Percent-GPA'!$E:$F,2,FALSE)+VLOOKUP(X346,'Grade-Percent-GPA'!$E:$F,2,FALSE)+VLOOKUP(Y346,'Grade-Percent-GPA'!$E:$F,2,FALSE)+VLOOKUP(Z346,'Grade-Percent-GPA'!$E:$F,2,FALSE))/(IF(S346="",0,1)+IF(T346="",0,1)+IF(U346="",0,1)+IF(V346="",0,1)+IF(W346="",0,1)+IF(X346="",0,1)+IF(Y346="",0,1)+IF(Z346="",0,1)))</f>
        <v/>
      </c>
      <c r="AB346" s="171" t="str">
        <f t="shared" si="18"/>
        <v/>
      </c>
      <c r="AC346" s="171" t="str">
        <f t="shared" si="19"/>
        <v/>
      </c>
      <c r="AD346" s="17"/>
      <c r="AE346" s="183"/>
      <c r="AF346" s="16"/>
      <c r="AG346" s="16"/>
      <c r="AH346" s="16"/>
      <c r="AI346" s="16"/>
      <c r="AJ346" s="16"/>
      <c r="AK346" s="16"/>
      <c r="AL346" s="16"/>
      <c r="AM346" s="16"/>
      <c r="AN346" s="171" t="str">
        <f>IF(AND(AF346="",AG346="",AH346="",AI346="",AJ346="",AK346="",AL346="",AM346=""),"",(VLOOKUP(AF346,'Grade-Percent-GPA'!$E:$F,2,FALSE)+VLOOKUP(AG346,'Grade-Percent-GPA'!$E:$F,2,FALSE)+VLOOKUP(AH346,'Grade-Percent-GPA'!$E:$F,2,FALSE)+VLOOKUP(AI346,'Grade-Percent-GPA'!$E:$F,2,FALSE)+VLOOKUP(AJ346,'Grade-Percent-GPA'!$E:$F,2,FALSE)+VLOOKUP(AK346,'Grade-Percent-GPA'!$E:$F,2,FALSE)+VLOOKUP(AL346,'Grade-Percent-GPA'!$E:$F,2,FALSE)+VLOOKUP(AM346,'Grade-Percent-GPA'!$E:$F,2,FALSE))/(IF(AF346="",0,1)+IF(AG346="",0,1)+IF(AH346="",0,1)+IF(AI346="",0,1)+IF(AJ346="",0,1)+IF(AK346="",0,1)+IF(AL346="",0,1)+IF(AM346="",0,1)))</f>
        <v/>
      </c>
      <c r="AO346" s="171" t="str">
        <f t="shared" si="20"/>
        <v/>
      </c>
      <c r="AP346" s="171" t="str">
        <f t="shared" si="21"/>
        <v/>
      </c>
      <c r="AQ346" s="17"/>
      <c r="AR346" s="183"/>
      <c r="AS346" s="16"/>
      <c r="AT346" s="16"/>
      <c r="AU346" s="16"/>
      <c r="AV346" s="16"/>
      <c r="AW346" s="16"/>
      <c r="AX346" s="16"/>
      <c r="AY346" s="16"/>
      <c r="AZ346" s="16"/>
      <c r="BA346" s="171" t="str">
        <f>IF(AND(AS346="",AT346="",AU346="",AV346="",AW346="",AX346="",AY346="",AZ346=""),"",(VLOOKUP(AS346,'Grade-Percent-GPA'!$E:$F,2,FALSE)+VLOOKUP(AT346,'Grade-Percent-GPA'!$E:$F,2,FALSE)+VLOOKUP(AU346,'Grade-Percent-GPA'!$E:$F,2,FALSE)+VLOOKUP(AV346,'Grade-Percent-GPA'!$E:$F,2,FALSE)+VLOOKUP(AW346,'Grade-Percent-GPA'!$E:$F,2,FALSE)+VLOOKUP(AX346,'Grade-Percent-GPA'!$E:$F,2,FALSE)+VLOOKUP(AY346,'Grade-Percent-GPA'!$E:$F,2,FALSE)+VLOOKUP(AZ346,'Grade-Percent-GPA'!$E:$F,2,FALSE))/(IF(AS346="",0,1)+IF(AT346="",0,1)+IF(AU346="",0,1)+IF(AV346="",0,1)+IF(AW346="",0,1)+IF(AX346="",0,1)+IF(AY346="",0,1)+IF(AZ346="",0,1)))</f>
        <v/>
      </c>
      <c r="BB346" s="171" t="str">
        <f t="shared" si="22"/>
        <v/>
      </c>
      <c r="BC346" s="171" t="str">
        <f t="shared" si="23"/>
        <v/>
      </c>
      <c r="BD346" s="17"/>
      <c r="BE346" s="183"/>
      <c r="BF346" s="16"/>
      <c r="BG346" s="16"/>
      <c r="BH346" s="16"/>
      <c r="BI346" s="16"/>
      <c r="BJ346" s="16"/>
      <c r="BK346" s="16"/>
      <c r="BL346" s="16"/>
      <c r="BM346" s="16"/>
      <c r="BN346" s="171" t="str">
        <f>IF(AND(BF346="",BG346="",BH346="",BI346="",BJ346="",BK346="",BL346="",BM346=""),"",(VLOOKUP(BF346,'Grade-Percent-GPA'!$E:$F,2,FALSE)+VLOOKUP(BG346,'Grade-Percent-GPA'!$E:$F,2,FALSE)+VLOOKUP(BH346,'Grade-Percent-GPA'!$E:$F,2,FALSE)+VLOOKUP(BI346,'Grade-Percent-GPA'!$E:$F,2,FALSE)+VLOOKUP(BJ346,'Grade-Percent-GPA'!$E:$F,2,FALSE)+VLOOKUP(BK346,'Grade-Percent-GPA'!$E:$F,2,FALSE)+VLOOKUP(BL346,'Grade-Percent-GPA'!$E:$F,2,FALSE)+VLOOKUP(BM346,'Grade-Percent-GPA'!$E:$F,2,FALSE))/(IF(BF346="",0,1)+IF(BG346="",0,1)+IF(BH346="",0,1)+IF(BI346="",0,1)+IF(BJ346="",0,1)+IF(BK346="",0,1)+IF(BL346="",0,1)+IF(BM346="",0,1)))</f>
        <v/>
      </c>
      <c r="BO346" s="171" t="str">
        <f t="shared" si="24"/>
        <v/>
      </c>
      <c r="BP346" s="171" t="str">
        <f t="shared" si="25"/>
        <v/>
      </c>
      <c r="BQ346" s="17"/>
      <c r="BR346" s="183"/>
      <c r="BS346" s="16"/>
      <c r="BT346" s="16"/>
      <c r="BU346" s="16"/>
      <c r="BV346" s="16"/>
      <c r="BW346" s="16"/>
      <c r="BX346" s="16"/>
      <c r="BY346" s="16"/>
      <c r="BZ346" s="16"/>
      <c r="CA346" s="171" t="str">
        <f>IF(AND(BS346="",BT346="",BU346="",BV346="",BW346="",BX346="",BY346="",BZ346=""),"",(VLOOKUP(BS346,'Grade-Percent-GPA'!$E:$F,2,FALSE)+VLOOKUP(BT346,'Grade-Percent-GPA'!$E:$F,2,FALSE)+VLOOKUP(BU346,'Grade-Percent-GPA'!$E:$F,2,FALSE)+VLOOKUP(BV346,'Grade-Percent-GPA'!$E:$F,2,FALSE)+VLOOKUP(BW346,'Grade-Percent-GPA'!$E:$F,2,FALSE)+VLOOKUP(BX346,'Grade-Percent-GPA'!$E:$F,2,FALSE)+VLOOKUP(BY346,'Grade-Percent-GPA'!$E:$F,2,FALSE)+VLOOKUP(BZ346,'Grade-Percent-GPA'!$E:$F,2,FALSE))/(IF(BS346="",0,1)+IF(BT346="",0,1)+IF(BU346="",0,1)+IF(BV346="",0,1)+IF(BW346="",0,1)+IF(BX346="",0,1)+IF(BY346="",0,1)+IF(BZ346="",0,1)))</f>
        <v/>
      </c>
      <c r="CB346" s="171" t="str">
        <f t="shared" si="26"/>
        <v/>
      </c>
      <c r="CC346" s="171" t="str">
        <f t="shared" si="27"/>
        <v/>
      </c>
      <c r="CD346" s="17"/>
      <c r="CE346" s="183"/>
      <c r="CF346" s="16"/>
      <c r="CG346" s="16"/>
      <c r="CH346" s="16"/>
      <c r="CI346" s="16"/>
      <c r="CJ346" s="16"/>
      <c r="CK346" s="16"/>
      <c r="CL346" s="16"/>
      <c r="CM346" s="16"/>
      <c r="CN346" s="171" t="str">
        <f>IF(AND(CF346="",CG346="",CH346="",CI346="",CJ346="",CK346="",CL346="",CM346=""),"",(VLOOKUP(CF346,'Grade-Percent-GPA'!$E:$F,2,FALSE)+VLOOKUP(CG346,'Grade-Percent-GPA'!$E:$F,2,FALSE)+VLOOKUP(CH346,'Grade-Percent-GPA'!$E:$F,2,FALSE)+VLOOKUP(CI346,'Grade-Percent-GPA'!$E:$F,2,FALSE)+VLOOKUP(CJ346,'Grade-Percent-GPA'!$E:$F,2,FALSE)+VLOOKUP(CK346,'Grade-Percent-GPA'!$E:$F,2,FALSE)+VLOOKUP(CL346,'Grade-Percent-GPA'!$E:$F,2,FALSE)+VLOOKUP(CM346,'Grade-Percent-GPA'!$E:$F,2,FALSE))/(IF(CF346="",0,1)+IF(CG346="",0,1)+IF(CH346="",0,1)+IF(CI346="",0,1)+IF(CJ346="",0,1)+IF(CK346="",0,1)+IF(CL346="",0,1)+IF(CM346="",0,1)))</f>
        <v/>
      </c>
      <c r="CO346" s="171" t="str">
        <f t="shared" si="28"/>
        <v/>
      </c>
      <c r="CP346" s="171" t="str">
        <f t="shared" si="29"/>
        <v/>
      </c>
      <c r="CQ346" s="17"/>
      <c r="CR346" s="183"/>
      <c r="CS346" s="16"/>
      <c r="CT346" s="16"/>
      <c r="CU346" s="16"/>
      <c r="CV346" s="16"/>
      <c r="CW346" s="16"/>
      <c r="CX346" s="16"/>
      <c r="CY346" s="16"/>
      <c r="CZ346" s="16"/>
      <c r="DA346" s="171" t="str">
        <f>IF(AND(CS346="",CT346="",CU346="",CV346="",CW346="",CX346="",CY346="",CZ346=""),"",(VLOOKUP(CS346,'Grade-Percent-GPA'!$E:$F,2,FALSE)+VLOOKUP(CT346,'Grade-Percent-GPA'!$E:$F,2,FALSE)+VLOOKUP(CU346,'Grade-Percent-GPA'!$E:$F,2,FALSE)+VLOOKUP(CV346,'Grade-Percent-GPA'!$E:$F,2,FALSE)+VLOOKUP(CW346,'Grade-Percent-GPA'!$E:$F,2,FALSE)+VLOOKUP(CX346,'Grade-Percent-GPA'!$E:$F,2,FALSE)+VLOOKUP(CY346,'Grade-Percent-GPA'!$E:$F,2,FALSE)+VLOOKUP(CZ346,'Grade-Percent-GPA'!$E:$F,2,FALSE))/(IF(CS346="",0,1)+IF(CT346="",0,1)+IF(CU346="",0,1)+IF(CV346="",0,1)+IF(CW346="",0,1)+IF(CX346="",0,1)+IF(CY346="",0,1)+IF(CZ346="",0,1)))</f>
        <v/>
      </c>
      <c r="DB346" s="171" t="str">
        <f t="shared" si="30"/>
        <v/>
      </c>
      <c r="DC346" s="171" t="str">
        <f t="shared" si="31"/>
        <v/>
      </c>
    </row>
    <row r="347" spans="1:107" ht="14.25" customHeight="1" x14ac:dyDescent="0.3">
      <c r="A347" s="182"/>
      <c r="B347" s="15"/>
      <c r="C347" s="15"/>
      <c r="D347" s="453"/>
      <c r="E347" s="183"/>
      <c r="F347" s="16"/>
      <c r="G347" s="16"/>
      <c r="H347" s="16"/>
      <c r="I347" s="16"/>
      <c r="J347" s="16"/>
      <c r="K347" s="16"/>
      <c r="L347" s="16"/>
      <c r="M347" s="16"/>
      <c r="N347" s="171" t="str">
        <f>IF(AND(F347="",G347="",H347="",I347="",J347="",K347="",L347="",M347=""),"",(VLOOKUP(F347,'Grade-Percent-GPA'!$E:$F,2,FALSE)+VLOOKUP(G347,'Grade-Percent-GPA'!$E:$F,2,FALSE)+VLOOKUP(H347,'Grade-Percent-GPA'!$E:$F,2,FALSE)+VLOOKUP(I347,'Grade-Percent-GPA'!$E:$F,2,FALSE)+VLOOKUP(J347,'Grade-Percent-GPA'!$E:$F,2,FALSE)+VLOOKUP(K347,'Grade-Percent-GPA'!$E:$F,2,FALSE)+VLOOKUP(L347,'Grade-Percent-GPA'!$E:$F,2,FALSE)+VLOOKUP(M347,'Grade-Percent-GPA'!$E:$F,2,FALSE))/(IF(F347="",0,1)+IF(G347="",0,1)+IF(H347="",0,1)+IF(I347="",0,1)+IF(J347="",0,1)+IF(K347="",0,1)+IF(L347="",0,1)+IF(M347="",0,1)))</f>
        <v/>
      </c>
      <c r="O347" s="171" t="str">
        <f t="shared" si="16"/>
        <v/>
      </c>
      <c r="P347" s="171" t="str">
        <f t="shared" si="17"/>
        <v/>
      </c>
      <c r="Q347" s="17"/>
      <c r="R347" s="183"/>
      <c r="S347" s="16"/>
      <c r="T347" s="16"/>
      <c r="U347" s="16"/>
      <c r="V347" s="16"/>
      <c r="W347" s="16"/>
      <c r="X347" s="16"/>
      <c r="Y347" s="16"/>
      <c r="Z347" s="16"/>
      <c r="AA347" s="171" t="str">
        <f>IF(AND(S347="",T347="",U347="",V347="",W347="",X347="",Y347="",Z347=""),"",(VLOOKUP(S347,'Grade-Percent-GPA'!$E:$F,2,FALSE)+VLOOKUP(T347,'Grade-Percent-GPA'!$E:$F,2,FALSE)+VLOOKUP(U347,'Grade-Percent-GPA'!$E:$F,2,FALSE)+VLOOKUP(V347,'Grade-Percent-GPA'!$E:$F,2,FALSE)+VLOOKUP(W347,'Grade-Percent-GPA'!$E:$F,2,FALSE)+VLOOKUP(X347,'Grade-Percent-GPA'!$E:$F,2,FALSE)+VLOOKUP(Y347,'Grade-Percent-GPA'!$E:$F,2,FALSE)+VLOOKUP(Z347,'Grade-Percent-GPA'!$E:$F,2,FALSE))/(IF(S347="",0,1)+IF(T347="",0,1)+IF(U347="",0,1)+IF(V347="",0,1)+IF(W347="",0,1)+IF(X347="",0,1)+IF(Y347="",0,1)+IF(Z347="",0,1)))</f>
        <v/>
      </c>
      <c r="AB347" s="171" t="str">
        <f t="shared" si="18"/>
        <v/>
      </c>
      <c r="AC347" s="171" t="str">
        <f t="shared" si="19"/>
        <v/>
      </c>
      <c r="AD347" s="17"/>
      <c r="AE347" s="183"/>
      <c r="AF347" s="16"/>
      <c r="AG347" s="16"/>
      <c r="AH347" s="16"/>
      <c r="AI347" s="16"/>
      <c r="AJ347" s="16"/>
      <c r="AK347" s="16"/>
      <c r="AL347" s="16"/>
      <c r="AM347" s="16"/>
      <c r="AN347" s="171" t="str">
        <f>IF(AND(AF347="",AG347="",AH347="",AI347="",AJ347="",AK347="",AL347="",AM347=""),"",(VLOOKUP(AF347,'Grade-Percent-GPA'!$E:$F,2,FALSE)+VLOOKUP(AG347,'Grade-Percent-GPA'!$E:$F,2,FALSE)+VLOOKUP(AH347,'Grade-Percent-GPA'!$E:$F,2,FALSE)+VLOOKUP(AI347,'Grade-Percent-GPA'!$E:$F,2,FALSE)+VLOOKUP(AJ347,'Grade-Percent-GPA'!$E:$F,2,FALSE)+VLOOKUP(AK347,'Grade-Percent-GPA'!$E:$F,2,FALSE)+VLOOKUP(AL347,'Grade-Percent-GPA'!$E:$F,2,FALSE)+VLOOKUP(AM347,'Grade-Percent-GPA'!$E:$F,2,FALSE))/(IF(AF347="",0,1)+IF(AG347="",0,1)+IF(AH347="",0,1)+IF(AI347="",0,1)+IF(AJ347="",0,1)+IF(AK347="",0,1)+IF(AL347="",0,1)+IF(AM347="",0,1)))</f>
        <v/>
      </c>
      <c r="AO347" s="171" t="str">
        <f t="shared" si="20"/>
        <v/>
      </c>
      <c r="AP347" s="171" t="str">
        <f t="shared" si="21"/>
        <v/>
      </c>
      <c r="AQ347" s="17"/>
      <c r="AR347" s="183"/>
      <c r="AS347" s="16"/>
      <c r="AT347" s="16"/>
      <c r="AU347" s="16"/>
      <c r="AV347" s="16"/>
      <c r="AW347" s="16"/>
      <c r="AX347" s="16"/>
      <c r="AY347" s="16"/>
      <c r="AZ347" s="16"/>
      <c r="BA347" s="171" t="str">
        <f>IF(AND(AS347="",AT347="",AU347="",AV347="",AW347="",AX347="",AY347="",AZ347=""),"",(VLOOKUP(AS347,'Grade-Percent-GPA'!$E:$F,2,FALSE)+VLOOKUP(AT347,'Grade-Percent-GPA'!$E:$F,2,FALSE)+VLOOKUP(AU347,'Grade-Percent-GPA'!$E:$F,2,FALSE)+VLOOKUP(AV347,'Grade-Percent-GPA'!$E:$F,2,FALSE)+VLOOKUP(AW347,'Grade-Percent-GPA'!$E:$F,2,FALSE)+VLOOKUP(AX347,'Grade-Percent-GPA'!$E:$F,2,FALSE)+VLOOKUP(AY347,'Grade-Percent-GPA'!$E:$F,2,FALSE)+VLOOKUP(AZ347,'Grade-Percent-GPA'!$E:$F,2,FALSE))/(IF(AS347="",0,1)+IF(AT347="",0,1)+IF(AU347="",0,1)+IF(AV347="",0,1)+IF(AW347="",0,1)+IF(AX347="",0,1)+IF(AY347="",0,1)+IF(AZ347="",0,1)))</f>
        <v/>
      </c>
      <c r="BB347" s="171" t="str">
        <f t="shared" si="22"/>
        <v/>
      </c>
      <c r="BC347" s="171" t="str">
        <f t="shared" si="23"/>
        <v/>
      </c>
      <c r="BD347" s="17"/>
      <c r="BE347" s="183"/>
      <c r="BF347" s="16"/>
      <c r="BG347" s="16"/>
      <c r="BH347" s="16"/>
      <c r="BI347" s="16"/>
      <c r="BJ347" s="16"/>
      <c r="BK347" s="16"/>
      <c r="BL347" s="16"/>
      <c r="BM347" s="16"/>
      <c r="BN347" s="171" t="str">
        <f>IF(AND(BF347="",BG347="",BH347="",BI347="",BJ347="",BK347="",BL347="",BM347=""),"",(VLOOKUP(BF347,'Grade-Percent-GPA'!$E:$F,2,FALSE)+VLOOKUP(BG347,'Grade-Percent-GPA'!$E:$F,2,FALSE)+VLOOKUP(BH347,'Grade-Percent-GPA'!$E:$F,2,FALSE)+VLOOKUP(BI347,'Grade-Percent-GPA'!$E:$F,2,FALSE)+VLOOKUP(BJ347,'Grade-Percent-GPA'!$E:$F,2,FALSE)+VLOOKUP(BK347,'Grade-Percent-GPA'!$E:$F,2,FALSE)+VLOOKUP(BL347,'Grade-Percent-GPA'!$E:$F,2,FALSE)+VLOOKUP(BM347,'Grade-Percent-GPA'!$E:$F,2,FALSE))/(IF(BF347="",0,1)+IF(BG347="",0,1)+IF(BH347="",0,1)+IF(BI347="",0,1)+IF(BJ347="",0,1)+IF(BK347="",0,1)+IF(BL347="",0,1)+IF(BM347="",0,1)))</f>
        <v/>
      </c>
      <c r="BO347" s="171" t="str">
        <f t="shared" si="24"/>
        <v/>
      </c>
      <c r="BP347" s="171" t="str">
        <f t="shared" si="25"/>
        <v/>
      </c>
      <c r="BQ347" s="17"/>
      <c r="BR347" s="183"/>
      <c r="BS347" s="16"/>
      <c r="BT347" s="16"/>
      <c r="BU347" s="16"/>
      <c r="BV347" s="16"/>
      <c r="BW347" s="16"/>
      <c r="BX347" s="16"/>
      <c r="BY347" s="16"/>
      <c r="BZ347" s="16"/>
      <c r="CA347" s="171" t="str">
        <f>IF(AND(BS347="",BT347="",BU347="",BV347="",BW347="",BX347="",BY347="",BZ347=""),"",(VLOOKUP(BS347,'Grade-Percent-GPA'!$E:$F,2,FALSE)+VLOOKUP(BT347,'Grade-Percent-GPA'!$E:$F,2,FALSE)+VLOOKUP(BU347,'Grade-Percent-GPA'!$E:$F,2,FALSE)+VLOOKUP(BV347,'Grade-Percent-GPA'!$E:$F,2,FALSE)+VLOOKUP(BW347,'Grade-Percent-GPA'!$E:$F,2,FALSE)+VLOOKUP(BX347,'Grade-Percent-GPA'!$E:$F,2,FALSE)+VLOOKUP(BY347,'Grade-Percent-GPA'!$E:$F,2,FALSE)+VLOOKUP(BZ347,'Grade-Percent-GPA'!$E:$F,2,FALSE))/(IF(BS347="",0,1)+IF(BT347="",0,1)+IF(BU347="",0,1)+IF(BV347="",0,1)+IF(BW347="",0,1)+IF(BX347="",0,1)+IF(BY347="",0,1)+IF(BZ347="",0,1)))</f>
        <v/>
      </c>
      <c r="CB347" s="171" t="str">
        <f t="shared" si="26"/>
        <v/>
      </c>
      <c r="CC347" s="171" t="str">
        <f t="shared" si="27"/>
        <v/>
      </c>
      <c r="CD347" s="17"/>
      <c r="CE347" s="183"/>
      <c r="CF347" s="16"/>
      <c r="CG347" s="16"/>
      <c r="CH347" s="16"/>
      <c r="CI347" s="16"/>
      <c r="CJ347" s="16"/>
      <c r="CK347" s="16"/>
      <c r="CL347" s="16"/>
      <c r="CM347" s="16"/>
      <c r="CN347" s="171" t="str">
        <f>IF(AND(CF347="",CG347="",CH347="",CI347="",CJ347="",CK347="",CL347="",CM347=""),"",(VLOOKUP(CF347,'Grade-Percent-GPA'!$E:$F,2,FALSE)+VLOOKUP(CG347,'Grade-Percent-GPA'!$E:$F,2,FALSE)+VLOOKUP(CH347,'Grade-Percent-GPA'!$E:$F,2,FALSE)+VLOOKUP(CI347,'Grade-Percent-GPA'!$E:$F,2,FALSE)+VLOOKUP(CJ347,'Grade-Percent-GPA'!$E:$F,2,FALSE)+VLOOKUP(CK347,'Grade-Percent-GPA'!$E:$F,2,FALSE)+VLOOKUP(CL347,'Grade-Percent-GPA'!$E:$F,2,FALSE)+VLOOKUP(CM347,'Grade-Percent-GPA'!$E:$F,2,FALSE))/(IF(CF347="",0,1)+IF(CG347="",0,1)+IF(CH347="",0,1)+IF(CI347="",0,1)+IF(CJ347="",0,1)+IF(CK347="",0,1)+IF(CL347="",0,1)+IF(CM347="",0,1)))</f>
        <v/>
      </c>
      <c r="CO347" s="171" t="str">
        <f t="shared" si="28"/>
        <v/>
      </c>
      <c r="CP347" s="171" t="str">
        <f t="shared" si="29"/>
        <v/>
      </c>
      <c r="CQ347" s="17"/>
      <c r="CR347" s="183"/>
      <c r="CS347" s="16"/>
      <c r="CT347" s="16"/>
      <c r="CU347" s="16"/>
      <c r="CV347" s="16"/>
      <c r="CW347" s="16"/>
      <c r="CX347" s="16"/>
      <c r="CY347" s="16"/>
      <c r="CZ347" s="16"/>
      <c r="DA347" s="171" t="str">
        <f>IF(AND(CS347="",CT347="",CU347="",CV347="",CW347="",CX347="",CY347="",CZ347=""),"",(VLOOKUP(CS347,'Grade-Percent-GPA'!$E:$F,2,FALSE)+VLOOKUP(CT347,'Grade-Percent-GPA'!$E:$F,2,FALSE)+VLOOKUP(CU347,'Grade-Percent-GPA'!$E:$F,2,FALSE)+VLOOKUP(CV347,'Grade-Percent-GPA'!$E:$F,2,FALSE)+VLOOKUP(CW347,'Grade-Percent-GPA'!$E:$F,2,FALSE)+VLOOKUP(CX347,'Grade-Percent-GPA'!$E:$F,2,FALSE)+VLOOKUP(CY347,'Grade-Percent-GPA'!$E:$F,2,FALSE)+VLOOKUP(CZ347,'Grade-Percent-GPA'!$E:$F,2,FALSE))/(IF(CS347="",0,1)+IF(CT347="",0,1)+IF(CU347="",0,1)+IF(CV347="",0,1)+IF(CW347="",0,1)+IF(CX347="",0,1)+IF(CY347="",0,1)+IF(CZ347="",0,1)))</f>
        <v/>
      </c>
      <c r="DB347" s="171" t="str">
        <f t="shared" si="30"/>
        <v/>
      </c>
      <c r="DC347" s="171" t="str">
        <f t="shared" si="31"/>
        <v/>
      </c>
    </row>
    <row r="348" spans="1:107" ht="14.25" customHeight="1" x14ac:dyDescent="0.3">
      <c r="A348" s="182"/>
      <c r="B348" s="15"/>
      <c r="C348" s="15"/>
      <c r="D348" s="453"/>
      <c r="E348" s="183"/>
      <c r="F348" s="16"/>
      <c r="G348" s="16"/>
      <c r="H348" s="16"/>
      <c r="I348" s="16"/>
      <c r="J348" s="16"/>
      <c r="K348" s="16"/>
      <c r="L348" s="16"/>
      <c r="M348" s="16"/>
      <c r="N348" s="171" t="str">
        <f>IF(AND(F348="",G348="",H348="",I348="",J348="",K348="",L348="",M348=""),"",(VLOOKUP(F348,'Grade-Percent-GPA'!$E:$F,2,FALSE)+VLOOKUP(G348,'Grade-Percent-GPA'!$E:$F,2,FALSE)+VLOOKUP(H348,'Grade-Percent-GPA'!$E:$F,2,FALSE)+VLOOKUP(I348,'Grade-Percent-GPA'!$E:$F,2,FALSE)+VLOOKUP(J348,'Grade-Percent-GPA'!$E:$F,2,FALSE)+VLOOKUP(K348,'Grade-Percent-GPA'!$E:$F,2,FALSE)+VLOOKUP(L348,'Grade-Percent-GPA'!$E:$F,2,FALSE)+VLOOKUP(M348,'Grade-Percent-GPA'!$E:$F,2,FALSE))/(IF(F348="",0,1)+IF(G348="",0,1)+IF(H348="",0,1)+IF(I348="",0,1)+IF(J348="",0,1)+IF(K348="",0,1)+IF(L348="",0,1)+IF(M348="",0,1)))</f>
        <v/>
      </c>
      <c r="O348" s="171" t="str">
        <f t="shared" si="16"/>
        <v/>
      </c>
      <c r="P348" s="171" t="str">
        <f t="shared" si="17"/>
        <v/>
      </c>
      <c r="Q348" s="17"/>
      <c r="R348" s="183"/>
      <c r="S348" s="16"/>
      <c r="T348" s="16"/>
      <c r="U348" s="16"/>
      <c r="V348" s="16"/>
      <c r="W348" s="16"/>
      <c r="X348" s="16"/>
      <c r="Y348" s="16"/>
      <c r="Z348" s="16"/>
      <c r="AA348" s="171" t="str">
        <f>IF(AND(S348="",T348="",U348="",V348="",W348="",X348="",Y348="",Z348=""),"",(VLOOKUP(S348,'Grade-Percent-GPA'!$E:$F,2,FALSE)+VLOOKUP(T348,'Grade-Percent-GPA'!$E:$F,2,FALSE)+VLOOKUP(U348,'Grade-Percent-GPA'!$E:$F,2,FALSE)+VLOOKUP(V348,'Grade-Percent-GPA'!$E:$F,2,FALSE)+VLOOKUP(W348,'Grade-Percent-GPA'!$E:$F,2,FALSE)+VLOOKUP(X348,'Grade-Percent-GPA'!$E:$F,2,FALSE)+VLOOKUP(Y348,'Grade-Percent-GPA'!$E:$F,2,FALSE)+VLOOKUP(Z348,'Grade-Percent-GPA'!$E:$F,2,FALSE))/(IF(S348="",0,1)+IF(T348="",0,1)+IF(U348="",0,1)+IF(V348="",0,1)+IF(W348="",0,1)+IF(X348="",0,1)+IF(Y348="",0,1)+IF(Z348="",0,1)))</f>
        <v/>
      </c>
      <c r="AB348" s="171" t="str">
        <f t="shared" si="18"/>
        <v/>
      </c>
      <c r="AC348" s="171" t="str">
        <f t="shared" si="19"/>
        <v/>
      </c>
      <c r="AD348" s="17"/>
      <c r="AE348" s="183"/>
      <c r="AF348" s="16"/>
      <c r="AG348" s="16"/>
      <c r="AH348" s="16"/>
      <c r="AI348" s="16"/>
      <c r="AJ348" s="16"/>
      <c r="AK348" s="16"/>
      <c r="AL348" s="16"/>
      <c r="AM348" s="16"/>
      <c r="AN348" s="171" t="str">
        <f>IF(AND(AF348="",AG348="",AH348="",AI348="",AJ348="",AK348="",AL348="",AM348=""),"",(VLOOKUP(AF348,'Grade-Percent-GPA'!$E:$F,2,FALSE)+VLOOKUP(AG348,'Grade-Percent-GPA'!$E:$F,2,FALSE)+VLOOKUP(AH348,'Grade-Percent-GPA'!$E:$F,2,FALSE)+VLOOKUP(AI348,'Grade-Percent-GPA'!$E:$F,2,FALSE)+VLOOKUP(AJ348,'Grade-Percent-GPA'!$E:$F,2,FALSE)+VLOOKUP(AK348,'Grade-Percent-GPA'!$E:$F,2,FALSE)+VLOOKUP(AL348,'Grade-Percent-GPA'!$E:$F,2,FALSE)+VLOOKUP(AM348,'Grade-Percent-GPA'!$E:$F,2,FALSE))/(IF(AF348="",0,1)+IF(AG348="",0,1)+IF(AH348="",0,1)+IF(AI348="",0,1)+IF(AJ348="",0,1)+IF(AK348="",0,1)+IF(AL348="",0,1)+IF(AM348="",0,1)))</f>
        <v/>
      </c>
      <c r="AO348" s="171" t="str">
        <f t="shared" si="20"/>
        <v/>
      </c>
      <c r="AP348" s="171" t="str">
        <f t="shared" si="21"/>
        <v/>
      </c>
      <c r="AQ348" s="17"/>
      <c r="AR348" s="183"/>
      <c r="AS348" s="16"/>
      <c r="AT348" s="16"/>
      <c r="AU348" s="16"/>
      <c r="AV348" s="16"/>
      <c r="AW348" s="16"/>
      <c r="AX348" s="16"/>
      <c r="AY348" s="16"/>
      <c r="AZ348" s="16"/>
      <c r="BA348" s="171" t="str">
        <f>IF(AND(AS348="",AT348="",AU348="",AV348="",AW348="",AX348="",AY348="",AZ348=""),"",(VLOOKUP(AS348,'Grade-Percent-GPA'!$E:$F,2,FALSE)+VLOOKUP(AT348,'Grade-Percent-GPA'!$E:$F,2,FALSE)+VLOOKUP(AU348,'Grade-Percent-GPA'!$E:$F,2,FALSE)+VLOOKUP(AV348,'Grade-Percent-GPA'!$E:$F,2,FALSE)+VLOOKUP(AW348,'Grade-Percent-GPA'!$E:$F,2,FALSE)+VLOOKUP(AX348,'Grade-Percent-GPA'!$E:$F,2,FALSE)+VLOOKUP(AY348,'Grade-Percent-GPA'!$E:$F,2,FALSE)+VLOOKUP(AZ348,'Grade-Percent-GPA'!$E:$F,2,FALSE))/(IF(AS348="",0,1)+IF(AT348="",0,1)+IF(AU348="",0,1)+IF(AV348="",0,1)+IF(AW348="",0,1)+IF(AX348="",0,1)+IF(AY348="",0,1)+IF(AZ348="",0,1)))</f>
        <v/>
      </c>
      <c r="BB348" s="171" t="str">
        <f t="shared" si="22"/>
        <v/>
      </c>
      <c r="BC348" s="171" t="str">
        <f t="shared" si="23"/>
        <v/>
      </c>
      <c r="BD348" s="17"/>
      <c r="BE348" s="183"/>
      <c r="BF348" s="16"/>
      <c r="BG348" s="16"/>
      <c r="BH348" s="16"/>
      <c r="BI348" s="16"/>
      <c r="BJ348" s="16"/>
      <c r="BK348" s="16"/>
      <c r="BL348" s="16"/>
      <c r="BM348" s="16"/>
      <c r="BN348" s="171" t="str">
        <f>IF(AND(BF348="",BG348="",BH348="",BI348="",BJ348="",BK348="",BL348="",BM348=""),"",(VLOOKUP(BF348,'Grade-Percent-GPA'!$E:$F,2,FALSE)+VLOOKUP(BG348,'Grade-Percent-GPA'!$E:$F,2,FALSE)+VLOOKUP(BH348,'Grade-Percent-GPA'!$E:$F,2,FALSE)+VLOOKUP(BI348,'Grade-Percent-GPA'!$E:$F,2,FALSE)+VLOOKUP(BJ348,'Grade-Percent-GPA'!$E:$F,2,FALSE)+VLOOKUP(BK348,'Grade-Percent-GPA'!$E:$F,2,FALSE)+VLOOKUP(BL348,'Grade-Percent-GPA'!$E:$F,2,FALSE)+VLOOKUP(BM348,'Grade-Percent-GPA'!$E:$F,2,FALSE))/(IF(BF348="",0,1)+IF(BG348="",0,1)+IF(BH348="",0,1)+IF(BI348="",0,1)+IF(BJ348="",0,1)+IF(BK348="",0,1)+IF(BL348="",0,1)+IF(BM348="",0,1)))</f>
        <v/>
      </c>
      <c r="BO348" s="171" t="str">
        <f t="shared" si="24"/>
        <v/>
      </c>
      <c r="BP348" s="171" t="str">
        <f t="shared" si="25"/>
        <v/>
      </c>
      <c r="BQ348" s="17"/>
      <c r="BR348" s="183"/>
      <c r="BS348" s="16"/>
      <c r="BT348" s="16"/>
      <c r="BU348" s="16"/>
      <c r="BV348" s="16"/>
      <c r="BW348" s="16"/>
      <c r="BX348" s="16"/>
      <c r="BY348" s="16"/>
      <c r="BZ348" s="16"/>
      <c r="CA348" s="171" t="str">
        <f>IF(AND(BS348="",BT348="",BU348="",BV348="",BW348="",BX348="",BY348="",BZ348=""),"",(VLOOKUP(BS348,'Grade-Percent-GPA'!$E:$F,2,FALSE)+VLOOKUP(BT348,'Grade-Percent-GPA'!$E:$F,2,FALSE)+VLOOKUP(BU348,'Grade-Percent-GPA'!$E:$F,2,FALSE)+VLOOKUP(BV348,'Grade-Percent-GPA'!$E:$F,2,FALSE)+VLOOKUP(BW348,'Grade-Percent-GPA'!$E:$F,2,FALSE)+VLOOKUP(BX348,'Grade-Percent-GPA'!$E:$F,2,FALSE)+VLOOKUP(BY348,'Grade-Percent-GPA'!$E:$F,2,FALSE)+VLOOKUP(BZ348,'Grade-Percent-GPA'!$E:$F,2,FALSE))/(IF(BS348="",0,1)+IF(BT348="",0,1)+IF(BU348="",0,1)+IF(BV348="",0,1)+IF(BW348="",0,1)+IF(BX348="",0,1)+IF(BY348="",0,1)+IF(BZ348="",0,1)))</f>
        <v/>
      </c>
      <c r="CB348" s="171" t="str">
        <f t="shared" si="26"/>
        <v/>
      </c>
      <c r="CC348" s="171" t="str">
        <f t="shared" si="27"/>
        <v/>
      </c>
      <c r="CD348" s="17"/>
      <c r="CE348" s="183"/>
      <c r="CF348" s="16"/>
      <c r="CG348" s="16"/>
      <c r="CH348" s="16"/>
      <c r="CI348" s="16"/>
      <c r="CJ348" s="16"/>
      <c r="CK348" s="16"/>
      <c r="CL348" s="16"/>
      <c r="CM348" s="16"/>
      <c r="CN348" s="171" t="str">
        <f>IF(AND(CF348="",CG348="",CH348="",CI348="",CJ348="",CK348="",CL348="",CM348=""),"",(VLOOKUP(CF348,'Grade-Percent-GPA'!$E:$F,2,FALSE)+VLOOKUP(CG348,'Grade-Percent-GPA'!$E:$F,2,FALSE)+VLOOKUP(CH348,'Grade-Percent-GPA'!$E:$F,2,FALSE)+VLOOKUP(CI348,'Grade-Percent-GPA'!$E:$F,2,FALSE)+VLOOKUP(CJ348,'Grade-Percent-GPA'!$E:$F,2,FALSE)+VLOOKUP(CK348,'Grade-Percent-GPA'!$E:$F,2,FALSE)+VLOOKUP(CL348,'Grade-Percent-GPA'!$E:$F,2,FALSE)+VLOOKUP(CM348,'Grade-Percent-GPA'!$E:$F,2,FALSE))/(IF(CF348="",0,1)+IF(CG348="",0,1)+IF(CH348="",0,1)+IF(CI348="",0,1)+IF(CJ348="",0,1)+IF(CK348="",0,1)+IF(CL348="",0,1)+IF(CM348="",0,1)))</f>
        <v/>
      </c>
      <c r="CO348" s="171" t="str">
        <f t="shared" si="28"/>
        <v/>
      </c>
      <c r="CP348" s="171" t="str">
        <f t="shared" si="29"/>
        <v/>
      </c>
      <c r="CQ348" s="17"/>
      <c r="CR348" s="183"/>
      <c r="CS348" s="16"/>
      <c r="CT348" s="16"/>
      <c r="CU348" s="16"/>
      <c r="CV348" s="16"/>
      <c r="CW348" s="16"/>
      <c r="CX348" s="16"/>
      <c r="CY348" s="16"/>
      <c r="CZ348" s="16"/>
      <c r="DA348" s="171" t="str">
        <f>IF(AND(CS348="",CT348="",CU348="",CV348="",CW348="",CX348="",CY348="",CZ348=""),"",(VLOOKUP(CS348,'Grade-Percent-GPA'!$E:$F,2,FALSE)+VLOOKUP(CT348,'Grade-Percent-GPA'!$E:$F,2,FALSE)+VLOOKUP(CU348,'Grade-Percent-GPA'!$E:$F,2,FALSE)+VLOOKUP(CV348,'Grade-Percent-GPA'!$E:$F,2,FALSE)+VLOOKUP(CW348,'Grade-Percent-GPA'!$E:$F,2,FALSE)+VLOOKUP(CX348,'Grade-Percent-GPA'!$E:$F,2,FALSE)+VLOOKUP(CY348,'Grade-Percent-GPA'!$E:$F,2,FALSE)+VLOOKUP(CZ348,'Grade-Percent-GPA'!$E:$F,2,FALSE))/(IF(CS348="",0,1)+IF(CT348="",0,1)+IF(CU348="",0,1)+IF(CV348="",0,1)+IF(CW348="",0,1)+IF(CX348="",0,1)+IF(CY348="",0,1)+IF(CZ348="",0,1)))</f>
        <v/>
      </c>
      <c r="DB348" s="171" t="str">
        <f t="shared" si="30"/>
        <v/>
      </c>
      <c r="DC348" s="171" t="str">
        <f t="shared" si="31"/>
        <v/>
      </c>
    </row>
    <row r="349" spans="1:107" ht="14.25" customHeight="1" x14ac:dyDescent="0.3">
      <c r="A349" s="182"/>
      <c r="B349" s="15"/>
      <c r="C349" s="15"/>
      <c r="D349" s="453"/>
      <c r="E349" s="183"/>
      <c r="F349" s="16"/>
      <c r="G349" s="16"/>
      <c r="H349" s="16"/>
      <c r="I349" s="16"/>
      <c r="J349" s="16"/>
      <c r="K349" s="16"/>
      <c r="L349" s="16"/>
      <c r="M349" s="16"/>
      <c r="N349" s="171" t="str">
        <f>IF(AND(F349="",G349="",H349="",I349="",J349="",K349="",L349="",M349=""),"",(VLOOKUP(F349,'Grade-Percent-GPA'!$E:$F,2,FALSE)+VLOOKUP(G349,'Grade-Percent-GPA'!$E:$F,2,FALSE)+VLOOKUP(H349,'Grade-Percent-GPA'!$E:$F,2,FALSE)+VLOOKUP(I349,'Grade-Percent-GPA'!$E:$F,2,FALSE)+VLOOKUP(J349,'Grade-Percent-GPA'!$E:$F,2,FALSE)+VLOOKUP(K349,'Grade-Percent-GPA'!$E:$F,2,FALSE)+VLOOKUP(L349,'Grade-Percent-GPA'!$E:$F,2,FALSE)+VLOOKUP(M349,'Grade-Percent-GPA'!$E:$F,2,FALSE))/(IF(F349="",0,1)+IF(G349="",0,1)+IF(H349="",0,1)+IF(I349="",0,1)+IF(J349="",0,1)+IF(K349="",0,1)+IF(L349="",0,1)+IF(M349="",0,1)))</f>
        <v/>
      </c>
      <c r="O349" s="171" t="str">
        <f t="shared" si="16"/>
        <v/>
      </c>
      <c r="P349" s="171" t="str">
        <f t="shared" si="17"/>
        <v/>
      </c>
      <c r="Q349" s="17"/>
      <c r="R349" s="183"/>
      <c r="S349" s="16"/>
      <c r="T349" s="16"/>
      <c r="U349" s="16"/>
      <c r="V349" s="16"/>
      <c r="W349" s="16"/>
      <c r="X349" s="16"/>
      <c r="Y349" s="16"/>
      <c r="Z349" s="16"/>
      <c r="AA349" s="171" t="str">
        <f>IF(AND(S349="",T349="",U349="",V349="",W349="",X349="",Y349="",Z349=""),"",(VLOOKUP(S349,'Grade-Percent-GPA'!$E:$F,2,FALSE)+VLOOKUP(T349,'Grade-Percent-GPA'!$E:$F,2,FALSE)+VLOOKUP(U349,'Grade-Percent-GPA'!$E:$F,2,FALSE)+VLOOKUP(V349,'Grade-Percent-GPA'!$E:$F,2,FALSE)+VLOOKUP(W349,'Grade-Percent-GPA'!$E:$F,2,FALSE)+VLOOKUP(X349,'Grade-Percent-GPA'!$E:$F,2,FALSE)+VLOOKUP(Y349,'Grade-Percent-GPA'!$E:$F,2,FALSE)+VLOOKUP(Z349,'Grade-Percent-GPA'!$E:$F,2,FALSE))/(IF(S349="",0,1)+IF(T349="",0,1)+IF(U349="",0,1)+IF(V349="",0,1)+IF(W349="",0,1)+IF(X349="",0,1)+IF(Y349="",0,1)+IF(Z349="",0,1)))</f>
        <v/>
      </c>
      <c r="AB349" s="171" t="str">
        <f t="shared" si="18"/>
        <v/>
      </c>
      <c r="AC349" s="171" t="str">
        <f t="shared" si="19"/>
        <v/>
      </c>
      <c r="AD349" s="17"/>
      <c r="AE349" s="183"/>
      <c r="AF349" s="16"/>
      <c r="AG349" s="16"/>
      <c r="AH349" s="16"/>
      <c r="AI349" s="16"/>
      <c r="AJ349" s="16"/>
      <c r="AK349" s="16"/>
      <c r="AL349" s="16"/>
      <c r="AM349" s="16"/>
      <c r="AN349" s="171" t="str">
        <f>IF(AND(AF349="",AG349="",AH349="",AI349="",AJ349="",AK349="",AL349="",AM349=""),"",(VLOOKUP(AF349,'Grade-Percent-GPA'!$E:$F,2,FALSE)+VLOOKUP(AG349,'Grade-Percent-GPA'!$E:$F,2,FALSE)+VLOOKUP(AH349,'Grade-Percent-GPA'!$E:$F,2,FALSE)+VLOOKUP(AI349,'Grade-Percent-GPA'!$E:$F,2,FALSE)+VLOOKUP(AJ349,'Grade-Percent-GPA'!$E:$F,2,FALSE)+VLOOKUP(AK349,'Grade-Percent-GPA'!$E:$F,2,FALSE)+VLOOKUP(AL349,'Grade-Percent-GPA'!$E:$F,2,FALSE)+VLOOKUP(AM349,'Grade-Percent-GPA'!$E:$F,2,FALSE))/(IF(AF349="",0,1)+IF(AG349="",0,1)+IF(AH349="",0,1)+IF(AI349="",0,1)+IF(AJ349="",0,1)+IF(AK349="",0,1)+IF(AL349="",0,1)+IF(AM349="",0,1)))</f>
        <v/>
      </c>
      <c r="AO349" s="171" t="str">
        <f t="shared" si="20"/>
        <v/>
      </c>
      <c r="AP349" s="171" t="str">
        <f t="shared" si="21"/>
        <v/>
      </c>
      <c r="AQ349" s="17"/>
      <c r="AR349" s="183"/>
      <c r="AS349" s="16"/>
      <c r="AT349" s="16"/>
      <c r="AU349" s="16"/>
      <c r="AV349" s="16"/>
      <c r="AW349" s="16"/>
      <c r="AX349" s="16"/>
      <c r="AY349" s="16"/>
      <c r="AZ349" s="16"/>
      <c r="BA349" s="171" t="str">
        <f>IF(AND(AS349="",AT349="",AU349="",AV349="",AW349="",AX349="",AY349="",AZ349=""),"",(VLOOKUP(AS349,'Grade-Percent-GPA'!$E:$F,2,FALSE)+VLOOKUP(AT349,'Grade-Percent-GPA'!$E:$F,2,FALSE)+VLOOKUP(AU349,'Grade-Percent-GPA'!$E:$F,2,FALSE)+VLOOKUP(AV349,'Grade-Percent-GPA'!$E:$F,2,FALSE)+VLOOKUP(AW349,'Grade-Percent-GPA'!$E:$F,2,FALSE)+VLOOKUP(AX349,'Grade-Percent-GPA'!$E:$F,2,FALSE)+VLOOKUP(AY349,'Grade-Percent-GPA'!$E:$F,2,FALSE)+VLOOKUP(AZ349,'Grade-Percent-GPA'!$E:$F,2,FALSE))/(IF(AS349="",0,1)+IF(AT349="",0,1)+IF(AU349="",0,1)+IF(AV349="",0,1)+IF(AW349="",0,1)+IF(AX349="",0,1)+IF(AY349="",0,1)+IF(AZ349="",0,1)))</f>
        <v/>
      </c>
      <c r="BB349" s="171" t="str">
        <f t="shared" si="22"/>
        <v/>
      </c>
      <c r="BC349" s="171" t="str">
        <f t="shared" si="23"/>
        <v/>
      </c>
      <c r="BD349" s="17"/>
      <c r="BE349" s="183"/>
      <c r="BF349" s="16"/>
      <c r="BG349" s="16"/>
      <c r="BH349" s="16"/>
      <c r="BI349" s="16"/>
      <c r="BJ349" s="16"/>
      <c r="BK349" s="16"/>
      <c r="BL349" s="16"/>
      <c r="BM349" s="16"/>
      <c r="BN349" s="171" t="str">
        <f>IF(AND(BF349="",BG349="",BH349="",BI349="",BJ349="",BK349="",BL349="",BM349=""),"",(VLOOKUP(BF349,'Grade-Percent-GPA'!$E:$F,2,FALSE)+VLOOKUP(BG349,'Grade-Percent-GPA'!$E:$F,2,FALSE)+VLOOKUP(BH349,'Grade-Percent-GPA'!$E:$F,2,FALSE)+VLOOKUP(BI349,'Grade-Percent-GPA'!$E:$F,2,FALSE)+VLOOKUP(BJ349,'Grade-Percent-GPA'!$E:$F,2,FALSE)+VLOOKUP(BK349,'Grade-Percent-GPA'!$E:$F,2,FALSE)+VLOOKUP(BL349,'Grade-Percent-GPA'!$E:$F,2,FALSE)+VLOOKUP(BM349,'Grade-Percent-GPA'!$E:$F,2,FALSE))/(IF(BF349="",0,1)+IF(BG349="",0,1)+IF(BH349="",0,1)+IF(BI349="",0,1)+IF(BJ349="",0,1)+IF(BK349="",0,1)+IF(BL349="",0,1)+IF(BM349="",0,1)))</f>
        <v/>
      </c>
      <c r="BO349" s="171" t="str">
        <f t="shared" si="24"/>
        <v/>
      </c>
      <c r="BP349" s="171" t="str">
        <f t="shared" si="25"/>
        <v/>
      </c>
      <c r="BQ349" s="17"/>
      <c r="BR349" s="183"/>
      <c r="BS349" s="16"/>
      <c r="BT349" s="16"/>
      <c r="BU349" s="16"/>
      <c r="BV349" s="16"/>
      <c r="BW349" s="16"/>
      <c r="BX349" s="16"/>
      <c r="BY349" s="16"/>
      <c r="BZ349" s="16"/>
      <c r="CA349" s="171" t="str">
        <f>IF(AND(BS349="",BT349="",BU349="",BV349="",BW349="",BX349="",BY349="",BZ349=""),"",(VLOOKUP(BS349,'Grade-Percent-GPA'!$E:$F,2,FALSE)+VLOOKUP(BT349,'Grade-Percent-GPA'!$E:$F,2,FALSE)+VLOOKUP(BU349,'Grade-Percent-GPA'!$E:$F,2,FALSE)+VLOOKUP(BV349,'Grade-Percent-GPA'!$E:$F,2,FALSE)+VLOOKUP(BW349,'Grade-Percent-GPA'!$E:$F,2,FALSE)+VLOOKUP(BX349,'Grade-Percent-GPA'!$E:$F,2,FALSE)+VLOOKUP(BY349,'Grade-Percent-GPA'!$E:$F,2,FALSE)+VLOOKUP(BZ349,'Grade-Percent-GPA'!$E:$F,2,FALSE))/(IF(BS349="",0,1)+IF(BT349="",0,1)+IF(BU349="",0,1)+IF(BV349="",0,1)+IF(BW349="",0,1)+IF(BX349="",0,1)+IF(BY349="",0,1)+IF(BZ349="",0,1)))</f>
        <v/>
      </c>
      <c r="CB349" s="171" t="str">
        <f t="shared" si="26"/>
        <v/>
      </c>
      <c r="CC349" s="171" t="str">
        <f t="shared" si="27"/>
        <v/>
      </c>
      <c r="CD349" s="17"/>
      <c r="CE349" s="183"/>
      <c r="CF349" s="16"/>
      <c r="CG349" s="16"/>
      <c r="CH349" s="16"/>
      <c r="CI349" s="16"/>
      <c r="CJ349" s="16"/>
      <c r="CK349" s="16"/>
      <c r="CL349" s="16"/>
      <c r="CM349" s="16"/>
      <c r="CN349" s="171" t="str">
        <f>IF(AND(CF349="",CG349="",CH349="",CI349="",CJ349="",CK349="",CL349="",CM349=""),"",(VLOOKUP(CF349,'Grade-Percent-GPA'!$E:$F,2,FALSE)+VLOOKUP(CG349,'Grade-Percent-GPA'!$E:$F,2,FALSE)+VLOOKUP(CH349,'Grade-Percent-GPA'!$E:$F,2,FALSE)+VLOOKUP(CI349,'Grade-Percent-GPA'!$E:$F,2,FALSE)+VLOOKUP(CJ349,'Grade-Percent-GPA'!$E:$F,2,FALSE)+VLOOKUP(CK349,'Grade-Percent-GPA'!$E:$F,2,FALSE)+VLOOKUP(CL349,'Grade-Percent-GPA'!$E:$F,2,FALSE)+VLOOKUP(CM349,'Grade-Percent-GPA'!$E:$F,2,FALSE))/(IF(CF349="",0,1)+IF(CG349="",0,1)+IF(CH349="",0,1)+IF(CI349="",0,1)+IF(CJ349="",0,1)+IF(CK349="",0,1)+IF(CL349="",0,1)+IF(CM349="",0,1)))</f>
        <v/>
      </c>
      <c r="CO349" s="171" t="str">
        <f t="shared" si="28"/>
        <v/>
      </c>
      <c r="CP349" s="171" t="str">
        <f t="shared" si="29"/>
        <v/>
      </c>
      <c r="CQ349" s="17"/>
      <c r="CR349" s="183"/>
      <c r="CS349" s="16"/>
      <c r="CT349" s="16"/>
      <c r="CU349" s="16"/>
      <c r="CV349" s="16"/>
      <c r="CW349" s="16"/>
      <c r="CX349" s="16"/>
      <c r="CY349" s="16"/>
      <c r="CZ349" s="16"/>
      <c r="DA349" s="171" t="str">
        <f>IF(AND(CS349="",CT349="",CU349="",CV349="",CW349="",CX349="",CY349="",CZ349=""),"",(VLOOKUP(CS349,'Grade-Percent-GPA'!$E:$F,2,FALSE)+VLOOKUP(CT349,'Grade-Percent-GPA'!$E:$F,2,FALSE)+VLOOKUP(CU349,'Grade-Percent-GPA'!$E:$F,2,FALSE)+VLOOKUP(CV349,'Grade-Percent-GPA'!$E:$F,2,FALSE)+VLOOKUP(CW349,'Grade-Percent-GPA'!$E:$F,2,FALSE)+VLOOKUP(CX349,'Grade-Percent-GPA'!$E:$F,2,FALSE)+VLOOKUP(CY349,'Grade-Percent-GPA'!$E:$F,2,FALSE)+VLOOKUP(CZ349,'Grade-Percent-GPA'!$E:$F,2,FALSE))/(IF(CS349="",0,1)+IF(CT349="",0,1)+IF(CU349="",0,1)+IF(CV349="",0,1)+IF(CW349="",0,1)+IF(CX349="",0,1)+IF(CY349="",0,1)+IF(CZ349="",0,1)))</f>
        <v/>
      </c>
      <c r="DB349" s="171" t="str">
        <f t="shared" si="30"/>
        <v/>
      </c>
      <c r="DC349" s="171" t="str">
        <f t="shared" si="31"/>
        <v/>
      </c>
    </row>
    <row r="350" spans="1:107" ht="14.25" customHeight="1" x14ac:dyDescent="0.3">
      <c r="A350" s="182"/>
      <c r="B350" s="15"/>
      <c r="C350" s="15"/>
      <c r="D350" s="453"/>
      <c r="E350" s="183"/>
      <c r="F350" s="16"/>
      <c r="G350" s="16"/>
      <c r="H350" s="16"/>
      <c r="I350" s="16"/>
      <c r="J350" s="16"/>
      <c r="K350" s="16"/>
      <c r="L350" s="16"/>
      <c r="M350" s="16"/>
      <c r="N350" s="171" t="str">
        <f>IF(AND(F350="",G350="",H350="",I350="",J350="",K350="",L350="",M350=""),"",(VLOOKUP(F350,'Grade-Percent-GPA'!$E:$F,2,FALSE)+VLOOKUP(G350,'Grade-Percent-GPA'!$E:$F,2,FALSE)+VLOOKUP(H350,'Grade-Percent-GPA'!$E:$F,2,FALSE)+VLOOKUP(I350,'Grade-Percent-GPA'!$E:$F,2,FALSE)+VLOOKUP(J350,'Grade-Percent-GPA'!$E:$F,2,FALSE)+VLOOKUP(K350,'Grade-Percent-GPA'!$E:$F,2,FALSE)+VLOOKUP(L350,'Grade-Percent-GPA'!$E:$F,2,FALSE)+VLOOKUP(M350,'Grade-Percent-GPA'!$E:$F,2,FALSE))/(IF(F350="",0,1)+IF(G350="",0,1)+IF(H350="",0,1)+IF(I350="",0,1)+IF(J350="",0,1)+IF(K350="",0,1)+IF(L350="",0,1)+IF(M350="",0,1)))</f>
        <v/>
      </c>
      <c r="O350" s="171" t="str">
        <f t="shared" si="16"/>
        <v/>
      </c>
      <c r="P350" s="171" t="str">
        <f t="shared" si="17"/>
        <v/>
      </c>
      <c r="Q350" s="17"/>
      <c r="R350" s="183"/>
      <c r="S350" s="16"/>
      <c r="T350" s="16"/>
      <c r="U350" s="16"/>
      <c r="V350" s="16"/>
      <c r="W350" s="16"/>
      <c r="X350" s="16"/>
      <c r="Y350" s="16"/>
      <c r="Z350" s="16"/>
      <c r="AA350" s="171" t="str">
        <f>IF(AND(S350="",T350="",U350="",V350="",W350="",X350="",Y350="",Z350=""),"",(VLOOKUP(S350,'Grade-Percent-GPA'!$E:$F,2,FALSE)+VLOOKUP(T350,'Grade-Percent-GPA'!$E:$F,2,FALSE)+VLOOKUP(U350,'Grade-Percent-GPA'!$E:$F,2,FALSE)+VLOOKUP(V350,'Grade-Percent-GPA'!$E:$F,2,FALSE)+VLOOKUP(W350,'Grade-Percent-GPA'!$E:$F,2,FALSE)+VLOOKUP(X350,'Grade-Percent-GPA'!$E:$F,2,FALSE)+VLOOKUP(Y350,'Grade-Percent-GPA'!$E:$F,2,FALSE)+VLOOKUP(Z350,'Grade-Percent-GPA'!$E:$F,2,FALSE))/(IF(S350="",0,1)+IF(T350="",0,1)+IF(U350="",0,1)+IF(V350="",0,1)+IF(W350="",0,1)+IF(X350="",0,1)+IF(Y350="",0,1)+IF(Z350="",0,1)))</f>
        <v/>
      </c>
      <c r="AB350" s="171" t="str">
        <f t="shared" si="18"/>
        <v/>
      </c>
      <c r="AC350" s="171" t="str">
        <f t="shared" si="19"/>
        <v/>
      </c>
      <c r="AD350" s="17"/>
      <c r="AE350" s="183"/>
      <c r="AF350" s="16"/>
      <c r="AG350" s="16"/>
      <c r="AH350" s="16"/>
      <c r="AI350" s="16"/>
      <c r="AJ350" s="16"/>
      <c r="AK350" s="16"/>
      <c r="AL350" s="16"/>
      <c r="AM350" s="16"/>
      <c r="AN350" s="171" t="str">
        <f>IF(AND(AF350="",AG350="",AH350="",AI350="",AJ350="",AK350="",AL350="",AM350=""),"",(VLOOKUP(AF350,'Grade-Percent-GPA'!$E:$F,2,FALSE)+VLOOKUP(AG350,'Grade-Percent-GPA'!$E:$F,2,FALSE)+VLOOKUP(AH350,'Grade-Percent-GPA'!$E:$F,2,FALSE)+VLOOKUP(AI350,'Grade-Percent-GPA'!$E:$F,2,FALSE)+VLOOKUP(AJ350,'Grade-Percent-GPA'!$E:$F,2,FALSE)+VLOOKUP(AK350,'Grade-Percent-GPA'!$E:$F,2,FALSE)+VLOOKUP(AL350,'Grade-Percent-GPA'!$E:$F,2,FALSE)+VLOOKUP(AM350,'Grade-Percent-GPA'!$E:$F,2,FALSE))/(IF(AF350="",0,1)+IF(AG350="",0,1)+IF(AH350="",0,1)+IF(AI350="",0,1)+IF(AJ350="",0,1)+IF(AK350="",0,1)+IF(AL350="",0,1)+IF(AM350="",0,1)))</f>
        <v/>
      </c>
      <c r="AO350" s="171" t="str">
        <f t="shared" si="20"/>
        <v/>
      </c>
      <c r="AP350" s="171" t="str">
        <f t="shared" si="21"/>
        <v/>
      </c>
      <c r="AQ350" s="17"/>
      <c r="AR350" s="183"/>
      <c r="AS350" s="16"/>
      <c r="AT350" s="16"/>
      <c r="AU350" s="16"/>
      <c r="AV350" s="16"/>
      <c r="AW350" s="16"/>
      <c r="AX350" s="16"/>
      <c r="AY350" s="16"/>
      <c r="AZ350" s="16"/>
      <c r="BA350" s="171" t="str">
        <f>IF(AND(AS350="",AT350="",AU350="",AV350="",AW350="",AX350="",AY350="",AZ350=""),"",(VLOOKUP(AS350,'Grade-Percent-GPA'!$E:$F,2,FALSE)+VLOOKUP(AT350,'Grade-Percent-GPA'!$E:$F,2,FALSE)+VLOOKUP(AU350,'Grade-Percent-GPA'!$E:$F,2,FALSE)+VLOOKUP(AV350,'Grade-Percent-GPA'!$E:$F,2,FALSE)+VLOOKUP(AW350,'Grade-Percent-GPA'!$E:$F,2,FALSE)+VLOOKUP(AX350,'Grade-Percent-GPA'!$E:$F,2,FALSE)+VLOOKUP(AY350,'Grade-Percent-GPA'!$E:$F,2,FALSE)+VLOOKUP(AZ350,'Grade-Percent-GPA'!$E:$F,2,FALSE))/(IF(AS350="",0,1)+IF(AT350="",0,1)+IF(AU350="",0,1)+IF(AV350="",0,1)+IF(AW350="",0,1)+IF(AX350="",0,1)+IF(AY350="",0,1)+IF(AZ350="",0,1)))</f>
        <v/>
      </c>
      <c r="BB350" s="171" t="str">
        <f t="shared" si="22"/>
        <v/>
      </c>
      <c r="BC350" s="171" t="str">
        <f t="shared" si="23"/>
        <v/>
      </c>
      <c r="BD350" s="17"/>
      <c r="BE350" s="183"/>
      <c r="BF350" s="16"/>
      <c r="BG350" s="16"/>
      <c r="BH350" s="16"/>
      <c r="BI350" s="16"/>
      <c r="BJ350" s="16"/>
      <c r="BK350" s="16"/>
      <c r="BL350" s="16"/>
      <c r="BM350" s="16"/>
      <c r="BN350" s="171" t="str">
        <f>IF(AND(BF350="",BG350="",BH350="",BI350="",BJ350="",BK350="",BL350="",BM350=""),"",(VLOOKUP(BF350,'Grade-Percent-GPA'!$E:$F,2,FALSE)+VLOOKUP(BG350,'Grade-Percent-GPA'!$E:$F,2,FALSE)+VLOOKUP(BH350,'Grade-Percent-GPA'!$E:$F,2,FALSE)+VLOOKUP(BI350,'Grade-Percent-GPA'!$E:$F,2,FALSE)+VLOOKUP(BJ350,'Grade-Percent-GPA'!$E:$F,2,FALSE)+VLOOKUP(BK350,'Grade-Percent-GPA'!$E:$F,2,FALSE)+VLOOKUP(BL350,'Grade-Percent-GPA'!$E:$F,2,FALSE)+VLOOKUP(BM350,'Grade-Percent-GPA'!$E:$F,2,FALSE))/(IF(BF350="",0,1)+IF(BG350="",0,1)+IF(BH350="",0,1)+IF(BI350="",0,1)+IF(BJ350="",0,1)+IF(BK350="",0,1)+IF(BL350="",0,1)+IF(BM350="",0,1)))</f>
        <v/>
      </c>
      <c r="BO350" s="171" t="str">
        <f t="shared" si="24"/>
        <v/>
      </c>
      <c r="BP350" s="171" t="str">
        <f t="shared" si="25"/>
        <v/>
      </c>
      <c r="BQ350" s="17"/>
      <c r="BR350" s="183"/>
      <c r="BS350" s="16"/>
      <c r="BT350" s="16"/>
      <c r="BU350" s="16"/>
      <c r="BV350" s="16"/>
      <c r="BW350" s="16"/>
      <c r="BX350" s="16"/>
      <c r="BY350" s="16"/>
      <c r="BZ350" s="16"/>
      <c r="CA350" s="171" t="str">
        <f>IF(AND(BS350="",BT350="",BU350="",BV350="",BW350="",BX350="",BY350="",BZ350=""),"",(VLOOKUP(BS350,'Grade-Percent-GPA'!$E:$F,2,FALSE)+VLOOKUP(BT350,'Grade-Percent-GPA'!$E:$F,2,FALSE)+VLOOKUP(BU350,'Grade-Percent-GPA'!$E:$F,2,FALSE)+VLOOKUP(BV350,'Grade-Percent-GPA'!$E:$F,2,FALSE)+VLOOKUP(BW350,'Grade-Percent-GPA'!$E:$F,2,FALSE)+VLOOKUP(BX350,'Grade-Percent-GPA'!$E:$F,2,FALSE)+VLOOKUP(BY350,'Grade-Percent-GPA'!$E:$F,2,FALSE)+VLOOKUP(BZ350,'Grade-Percent-GPA'!$E:$F,2,FALSE))/(IF(BS350="",0,1)+IF(BT350="",0,1)+IF(BU350="",0,1)+IF(BV350="",0,1)+IF(BW350="",0,1)+IF(BX350="",0,1)+IF(BY350="",0,1)+IF(BZ350="",0,1)))</f>
        <v/>
      </c>
      <c r="CB350" s="171" t="str">
        <f t="shared" si="26"/>
        <v/>
      </c>
      <c r="CC350" s="171" t="str">
        <f t="shared" si="27"/>
        <v/>
      </c>
      <c r="CD350" s="17"/>
      <c r="CE350" s="183"/>
      <c r="CF350" s="16"/>
      <c r="CG350" s="16"/>
      <c r="CH350" s="16"/>
      <c r="CI350" s="16"/>
      <c r="CJ350" s="16"/>
      <c r="CK350" s="16"/>
      <c r="CL350" s="16"/>
      <c r="CM350" s="16"/>
      <c r="CN350" s="171" t="str">
        <f>IF(AND(CF350="",CG350="",CH350="",CI350="",CJ350="",CK350="",CL350="",CM350=""),"",(VLOOKUP(CF350,'Grade-Percent-GPA'!$E:$F,2,FALSE)+VLOOKUP(CG350,'Grade-Percent-GPA'!$E:$F,2,FALSE)+VLOOKUP(CH350,'Grade-Percent-GPA'!$E:$F,2,FALSE)+VLOOKUP(CI350,'Grade-Percent-GPA'!$E:$F,2,FALSE)+VLOOKUP(CJ350,'Grade-Percent-GPA'!$E:$F,2,FALSE)+VLOOKUP(CK350,'Grade-Percent-GPA'!$E:$F,2,FALSE)+VLOOKUP(CL350,'Grade-Percent-GPA'!$E:$F,2,FALSE)+VLOOKUP(CM350,'Grade-Percent-GPA'!$E:$F,2,FALSE))/(IF(CF350="",0,1)+IF(CG350="",0,1)+IF(CH350="",0,1)+IF(CI350="",0,1)+IF(CJ350="",0,1)+IF(CK350="",0,1)+IF(CL350="",0,1)+IF(CM350="",0,1)))</f>
        <v/>
      </c>
      <c r="CO350" s="171" t="str">
        <f t="shared" si="28"/>
        <v/>
      </c>
      <c r="CP350" s="171" t="str">
        <f t="shared" si="29"/>
        <v/>
      </c>
      <c r="CQ350" s="17"/>
      <c r="CR350" s="183"/>
      <c r="CS350" s="16"/>
      <c r="CT350" s="16"/>
      <c r="CU350" s="16"/>
      <c r="CV350" s="16"/>
      <c r="CW350" s="16"/>
      <c r="CX350" s="16"/>
      <c r="CY350" s="16"/>
      <c r="CZ350" s="16"/>
      <c r="DA350" s="171" t="str">
        <f>IF(AND(CS350="",CT350="",CU350="",CV350="",CW350="",CX350="",CY350="",CZ350=""),"",(VLOOKUP(CS350,'Grade-Percent-GPA'!$E:$F,2,FALSE)+VLOOKUP(CT350,'Grade-Percent-GPA'!$E:$F,2,FALSE)+VLOOKUP(CU350,'Grade-Percent-GPA'!$E:$F,2,FALSE)+VLOOKUP(CV350,'Grade-Percent-GPA'!$E:$F,2,FALSE)+VLOOKUP(CW350,'Grade-Percent-GPA'!$E:$F,2,FALSE)+VLOOKUP(CX350,'Grade-Percent-GPA'!$E:$F,2,FALSE)+VLOOKUP(CY350,'Grade-Percent-GPA'!$E:$F,2,FALSE)+VLOOKUP(CZ350,'Grade-Percent-GPA'!$E:$F,2,FALSE))/(IF(CS350="",0,1)+IF(CT350="",0,1)+IF(CU350="",0,1)+IF(CV350="",0,1)+IF(CW350="",0,1)+IF(CX350="",0,1)+IF(CY350="",0,1)+IF(CZ350="",0,1)))</f>
        <v/>
      </c>
      <c r="DB350" s="171" t="str">
        <f t="shared" si="30"/>
        <v/>
      </c>
      <c r="DC350" s="171" t="str">
        <f t="shared" si="31"/>
        <v/>
      </c>
    </row>
    <row r="351" spans="1:107" ht="14.25" customHeight="1" x14ac:dyDescent="0.3">
      <c r="A351" s="182"/>
      <c r="B351" s="15"/>
      <c r="C351" s="15"/>
      <c r="D351" s="453"/>
      <c r="E351" s="183"/>
      <c r="F351" s="16"/>
      <c r="G351" s="16"/>
      <c r="H351" s="16"/>
      <c r="I351" s="16"/>
      <c r="J351" s="16"/>
      <c r="K351" s="16"/>
      <c r="L351" s="16"/>
      <c r="M351" s="16"/>
      <c r="N351" s="171" t="str">
        <f>IF(AND(F351="",G351="",H351="",I351="",J351="",K351="",L351="",M351=""),"",(VLOOKUP(F351,'Grade-Percent-GPA'!$E:$F,2,FALSE)+VLOOKUP(G351,'Grade-Percent-GPA'!$E:$F,2,FALSE)+VLOOKUP(H351,'Grade-Percent-GPA'!$E:$F,2,FALSE)+VLOOKUP(I351,'Grade-Percent-GPA'!$E:$F,2,FALSE)+VLOOKUP(J351,'Grade-Percent-GPA'!$E:$F,2,FALSE)+VLOOKUP(K351,'Grade-Percent-GPA'!$E:$F,2,FALSE)+VLOOKUP(L351,'Grade-Percent-GPA'!$E:$F,2,FALSE)+VLOOKUP(M351,'Grade-Percent-GPA'!$E:$F,2,FALSE))/(IF(F351="",0,1)+IF(G351="",0,1)+IF(H351="",0,1)+IF(I351="",0,1)+IF(J351="",0,1)+IF(K351="",0,1)+IF(L351="",0,1)+IF(M351="",0,1)))</f>
        <v/>
      </c>
      <c r="O351" s="171" t="str">
        <f t="shared" si="16"/>
        <v/>
      </c>
      <c r="P351" s="171" t="str">
        <f t="shared" si="17"/>
        <v/>
      </c>
      <c r="Q351" s="17"/>
      <c r="R351" s="183"/>
      <c r="S351" s="16"/>
      <c r="T351" s="16"/>
      <c r="U351" s="16"/>
      <c r="V351" s="16"/>
      <c r="W351" s="16"/>
      <c r="X351" s="16"/>
      <c r="Y351" s="16"/>
      <c r="Z351" s="16"/>
      <c r="AA351" s="171" t="str">
        <f>IF(AND(S351="",T351="",U351="",V351="",W351="",X351="",Y351="",Z351=""),"",(VLOOKUP(S351,'Grade-Percent-GPA'!$E:$F,2,FALSE)+VLOOKUP(T351,'Grade-Percent-GPA'!$E:$F,2,FALSE)+VLOOKUP(U351,'Grade-Percent-GPA'!$E:$F,2,FALSE)+VLOOKUP(V351,'Grade-Percent-GPA'!$E:$F,2,FALSE)+VLOOKUP(W351,'Grade-Percent-GPA'!$E:$F,2,FALSE)+VLOOKUP(X351,'Grade-Percent-GPA'!$E:$F,2,FALSE)+VLOOKUP(Y351,'Grade-Percent-GPA'!$E:$F,2,FALSE)+VLOOKUP(Z351,'Grade-Percent-GPA'!$E:$F,2,FALSE))/(IF(S351="",0,1)+IF(T351="",0,1)+IF(U351="",0,1)+IF(V351="",0,1)+IF(W351="",0,1)+IF(X351="",0,1)+IF(Y351="",0,1)+IF(Z351="",0,1)))</f>
        <v/>
      </c>
      <c r="AB351" s="171" t="str">
        <f t="shared" si="18"/>
        <v/>
      </c>
      <c r="AC351" s="171" t="str">
        <f t="shared" si="19"/>
        <v/>
      </c>
      <c r="AD351" s="17"/>
      <c r="AE351" s="183"/>
      <c r="AF351" s="16"/>
      <c r="AG351" s="16"/>
      <c r="AH351" s="16"/>
      <c r="AI351" s="16"/>
      <c r="AJ351" s="16"/>
      <c r="AK351" s="16"/>
      <c r="AL351" s="16"/>
      <c r="AM351" s="16"/>
      <c r="AN351" s="171" t="str">
        <f>IF(AND(AF351="",AG351="",AH351="",AI351="",AJ351="",AK351="",AL351="",AM351=""),"",(VLOOKUP(AF351,'Grade-Percent-GPA'!$E:$F,2,FALSE)+VLOOKUP(AG351,'Grade-Percent-GPA'!$E:$F,2,FALSE)+VLOOKUP(AH351,'Grade-Percent-GPA'!$E:$F,2,FALSE)+VLOOKUP(AI351,'Grade-Percent-GPA'!$E:$F,2,FALSE)+VLOOKUP(AJ351,'Grade-Percent-GPA'!$E:$F,2,FALSE)+VLOOKUP(AK351,'Grade-Percent-GPA'!$E:$F,2,FALSE)+VLOOKUP(AL351,'Grade-Percent-GPA'!$E:$F,2,FALSE)+VLOOKUP(AM351,'Grade-Percent-GPA'!$E:$F,2,FALSE))/(IF(AF351="",0,1)+IF(AG351="",0,1)+IF(AH351="",0,1)+IF(AI351="",0,1)+IF(AJ351="",0,1)+IF(AK351="",0,1)+IF(AL351="",0,1)+IF(AM351="",0,1)))</f>
        <v/>
      </c>
      <c r="AO351" s="171" t="str">
        <f t="shared" si="20"/>
        <v/>
      </c>
      <c r="AP351" s="171" t="str">
        <f t="shared" si="21"/>
        <v/>
      </c>
      <c r="AQ351" s="17"/>
      <c r="AR351" s="183"/>
      <c r="AS351" s="16"/>
      <c r="AT351" s="16"/>
      <c r="AU351" s="16"/>
      <c r="AV351" s="16"/>
      <c r="AW351" s="16"/>
      <c r="AX351" s="16"/>
      <c r="AY351" s="16"/>
      <c r="AZ351" s="16"/>
      <c r="BA351" s="171" t="str">
        <f>IF(AND(AS351="",AT351="",AU351="",AV351="",AW351="",AX351="",AY351="",AZ351=""),"",(VLOOKUP(AS351,'Grade-Percent-GPA'!$E:$F,2,FALSE)+VLOOKUP(AT351,'Grade-Percent-GPA'!$E:$F,2,FALSE)+VLOOKUP(AU351,'Grade-Percent-GPA'!$E:$F,2,FALSE)+VLOOKUP(AV351,'Grade-Percent-GPA'!$E:$F,2,FALSE)+VLOOKUP(AW351,'Grade-Percent-GPA'!$E:$F,2,FALSE)+VLOOKUP(AX351,'Grade-Percent-GPA'!$E:$F,2,FALSE)+VLOOKUP(AY351,'Grade-Percent-GPA'!$E:$F,2,FALSE)+VLOOKUP(AZ351,'Grade-Percent-GPA'!$E:$F,2,FALSE))/(IF(AS351="",0,1)+IF(AT351="",0,1)+IF(AU351="",0,1)+IF(AV351="",0,1)+IF(AW351="",0,1)+IF(AX351="",0,1)+IF(AY351="",0,1)+IF(AZ351="",0,1)))</f>
        <v/>
      </c>
      <c r="BB351" s="171" t="str">
        <f t="shared" si="22"/>
        <v/>
      </c>
      <c r="BC351" s="171" t="str">
        <f t="shared" si="23"/>
        <v/>
      </c>
      <c r="BD351" s="17"/>
      <c r="BE351" s="183"/>
      <c r="BF351" s="16"/>
      <c r="BG351" s="16"/>
      <c r="BH351" s="16"/>
      <c r="BI351" s="16"/>
      <c r="BJ351" s="16"/>
      <c r="BK351" s="16"/>
      <c r="BL351" s="16"/>
      <c r="BM351" s="16"/>
      <c r="BN351" s="171" t="str">
        <f>IF(AND(BF351="",BG351="",BH351="",BI351="",BJ351="",BK351="",BL351="",BM351=""),"",(VLOOKUP(BF351,'Grade-Percent-GPA'!$E:$F,2,FALSE)+VLOOKUP(BG351,'Grade-Percent-GPA'!$E:$F,2,FALSE)+VLOOKUP(BH351,'Grade-Percent-GPA'!$E:$F,2,FALSE)+VLOOKUP(BI351,'Grade-Percent-GPA'!$E:$F,2,FALSE)+VLOOKUP(BJ351,'Grade-Percent-GPA'!$E:$F,2,FALSE)+VLOOKUP(BK351,'Grade-Percent-GPA'!$E:$F,2,FALSE)+VLOOKUP(BL351,'Grade-Percent-GPA'!$E:$F,2,FALSE)+VLOOKUP(BM351,'Grade-Percent-GPA'!$E:$F,2,FALSE))/(IF(BF351="",0,1)+IF(BG351="",0,1)+IF(BH351="",0,1)+IF(BI351="",0,1)+IF(BJ351="",0,1)+IF(BK351="",0,1)+IF(BL351="",0,1)+IF(BM351="",0,1)))</f>
        <v/>
      </c>
      <c r="BO351" s="171" t="str">
        <f t="shared" si="24"/>
        <v/>
      </c>
      <c r="BP351" s="171" t="str">
        <f t="shared" si="25"/>
        <v/>
      </c>
      <c r="BQ351" s="17"/>
      <c r="BR351" s="183"/>
      <c r="BS351" s="16"/>
      <c r="BT351" s="16"/>
      <c r="BU351" s="16"/>
      <c r="BV351" s="16"/>
      <c r="BW351" s="16"/>
      <c r="BX351" s="16"/>
      <c r="BY351" s="16"/>
      <c r="BZ351" s="16"/>
      <c r="CA351" s="171" t="str">
        <f>IF(AND(BS351="",BT351="",BU351="",BV351="",BW351="",BX351="",BY351="",BZ351=""),"",(VLOOKUP(BS351,'Grade-Percent-GPA'!$E:$F,2,FALSE)+VLOOKUP(BT351,'Grade-Percent-GPA'!$E:$F,2,FALSE)+VLOOKUP(BU351,'Grade-Percent-GPA'!$E:$F,2,FALSE)+VLOOKUP(BV351,'Grade-Percent-GPA'!$E:$F,2,FALSE)+VLOOKUP(BW351,'Grade-Percent-GPA'!$E:$F,2,FALSE)+VLOOKUP(BX351,'Grade-Percent-GPA'!$E:$F,2,FALSE)+VLOOKUP(BY351,'Grade-Percent-GPA'!$E:$F,2,FALSE)+VLOOKUP(BZ351,'Grade-Percent-GPA'!$E:$F,2,FALSE))/(IF(BS351="",0,1)+IF(BT351="",0,1)+IF(BU351="",0,1)+IF(BV351="",0,1)+IF(BW351="",0,1)+IF(BX351="",0,1)+IF(BY351="",0,1)+IF(BZ351="",0,1)))</f>
        <v/>
      </c>
      <c r="CB351" s="171" t="str">
        <f t="shared" si="26"/>
        <v/>
      </c>
      <c r="CC351" s="171" t="str">
        <f t="shared" si="27"/>
        <v/>
      </c>
      <c r="CD351" s="17"/>
      <c r="CE351" s="183"/>
      <c r="CF351" s="16"/>
      <c r="CG351" s="16"/>
      <c r="CH351" s="16"/>
      <c r="CI351" s="16"/>
      <c r="CJ351" s="16"/>
      <c r="CK351" s="16"/>
      <c r="CL351" s="16"/>
      <c r="CM351" s="16"/>
      <c r="CN351" s="171" t="str">
        <f>IF(AND(CF351="",CG351="",CH351="",CI351="",CJ351="",CK351="",CL351="",CM351=""),"",(VLOOKUP(CF351,'Grade-Percent-GPA'!$E:$F,2,FALSE)+VLOOKUP(CG351,'Grade-Percent-GPA'!$E:$F,2,FALSE)+VLOOKUP(CH351,'Grade-Percent-GPA'!$E:$F,2,FALSE)+VLOOKUP(CI351,'Grade-Percent-GPA'!$E:$F,2,FALSE)+VLOOKUP(CJ351,'Grade-Percent-GPA'!$E:$F,2,FALSE)+VLOOKUP(CK351,'Grade-Percent-GPA'!$E:$F,2,FALSE)+VLOOKUP(CL351,'Grade-Percent-GPA'!$E:$F,2,FALSE)+VLOOKUP(CM351,'Grade-Percent-GPA'!$E:$F,2,FALSE))/(IF(CF351="",0,1)+IF(CG351="",0,1)+IF(CH351="",0,1)+IF(CI351="",0,1)+IF(CJ351="",0,1)+IF(CK351="",0,1)+IF(CL351="",0,1)+IF(CM351="",0,1)))</f>
        <v/>
      </c>
      <c r="CO351" s="171" t="str">
        <f t="shared" si="28"/>
        <v/>
      </c>
      <c r="CP351" s="171" t="str">
        <f t="shared" si="29"/>
        <v/>
      </c>
      <c r="CQ351" s="17"/>
      <c r="CR351" s="183"/>
      <c r="CS351" s="16"/>
      <c r="CT351" s="16"/>
      <c r="CU351" s="16"/>
      <c r="CV351" s="16"/>
      <c r="CW351" s="16"/>
      <c r="CX351" s="16"/>
      <c r="CY351" s="16"/>
      <c r="CZ351" s="16"/>
      <c r="DA351" s="171" t="str">
        <f>IF(AND(CS351="",CT351="",CU351="",CV351="",CW351="",CX351="",CY351="",CZ351=""),"",(VLOOKUP(CS351,'Grade-Percent-GPA'!$E:$F,2,FALSE)+VLOOKUP(CT351,'Grade-Percent-GPA'!$E:$F,2,FALSE)+VLOOKUP(CU351,'Grade-Percent-GPA'!$E:$F,2,FALSE)+VLOOKUP(CV351,'Grade-Percent-GPA'!$E:$F,2,FALSE)+VLOOKUP(CW351,'Grade-Percent-GPA'!$E:$F,2,FALSE)+VLOOKUP(CX351,'Grade-Percent-GPA'!$E:$F,2,FALSE)+VLOOKUP(CY351,'Grade-Percent-GPA'!$E:$F,2,FALSE)+VLOOKUP(CZ351,'Grade-Percent-GPA'!$E:$F,2,FALSE))/(IF(CS351="",0,1)+IF(CT351="",0,1)+IF(CU351="",0,1)+IF(CV351="",0,1)+IF(CW351="",0,1)+IF(CX351="",0,1)+IF(CY351="",0,1)+IF(CZ351="",0,1)))</f>
        <v/>
      </c>
      <c r="DB351" s="171" t="str">
        <f t="shared" si="30"/>
        <v/>
      </c>
      <c r="DC351" s="171" t="str">
        <f t="shared" si="31"/>
        <v/>
      </c>
    </row>
    <row r="352" spans="1:107" ht="14.25" customHeight="1" x14ac:dyDescent="0.3">
      <c r="A352" s="182"/>
      <c r="B352" s="15"/>
      <c r="C352" s="15"/>
      <c r="D352" s="453"/>
      <c r="E352" s="183"/>
      <c r="F352" s="16"/>
      <c r="G352" s="16"/>
      <c r="H352" s="16"/>
      <c r="I352" s="16"/>
      <c r="J352" s="16"/>
      <c r="K352" s="16"/>
      <c r="L352" s="16"/>
      <c r="M352" s="16"/>
      <c r="N352" s="171" t="str">
        <f>IF(AND(F352="",G352="",H352="",I352="",J352="",K352="",L352="",M352=""),"",(VLOOKUP(F352,'Grade-Percent-GPA'!$E:$F,2,FALSE)+VLOOKUP(G352,'Grade-Percent-GPA'!$E:$F,2,FALSE)+VLOOKUP(H352,'Grade-Percent-GPA'!$E:$F,2,FALSE)+VLOOKUP(I352,'Grade-Percent-GPA'!$E:$F,2,FALSE)+VLOOKUP(J352,'Grade-Percent-GPA'!$E:$F,2,FALSE)+VLOOKUP(K352,'Grade-Percent-GPA'!$E:$F,2,FALSE)+VLOOKUP(L352,'Grade-Percent-GPA'!$E:$F,2,FALSE)+VLOOKUP(M352,'Grade-Percent-GPA'!$E:$F,2,FALSE))/(IF(F352="",0,1)+IF(G352="",0,1)+IF(H352="",0,1)+IF(I352="",0,1)+IF(J352="",0,1)+IF(K352="",0,1)+IF(L352="",0,1)+IF(M352="",0,1)))</f>
        <v/>
      </c>
      <c r="O352" s="171" t="str">
        <f t="shared" si="16"/>
        <v/>
      </c>
      <c r="P352" s="171" t="str">
        <f t="shared" si="17"/>
        <v/>
      </c>
      <c r="Q352" s="17"/>
      <c r="R352" s="183"/>
      <c r="S352" s="16"/>
      <c r="T352" s="16"/>
      <c r="U352" s="16"/>
      <c r="V352" s="16"/>
      <c r="W352" s="16"/>
      <c r="X352" s="16"/>
      <c r="Y352" s="16"/>
      <c r="Z352" s="16"/>
      <c r="AA352" s="171" t="str">
        <f>IF(AND(S352="",T352="",U352="",V352="",W352="",X352="",Y352="",Z352=""),"",(VLOOKUP(S352,'Grade-Percent-GPA'!$E:$F,2,FALSE)+VLOOKUP(T352,'Grade-Percent-GPA'!$E:$F,2,FALSE)+VLOOKUP(U352,'Grade-Percent-GPA'!$E:$F,2,FALSE)+VLOOKUP(V352,'Grade-Percent-GPA'!$E:$F,2,FALSE)+VLOOKUP(W352,'Grade-Percent-GPA'!$E:$F,2,FALSE)+VLOOKUP(X352,'Grade-Percent-GPA'!$E:$F,2,FALSE)+VLOOKUP(Y352,'Grade-Percent-GPA'!$E:$F,2,FALSE)+VLOOKUP(Z352,'Grade-Percent-GPA'!$E:$F,2,FALSE))/(IF(S352="",0,1)+IF(T352="",0,1)+IF(U352="",0,1)+IF(V352="",0,1)+IF(W352="",0,1)+IF(X352="",0,1)+IF(Y352="",0,1)+IF(Z352="",0,1)))</f>
        <v/>
      </c>
      <c r="AB352" s="171" t="str">
        <f t="shared" si="18"/>
        <v/>
      </c>
      <c r="AC352" s="171" t="str">
        <f t="shared" si="19"/>
        <v/>
      </c>
      <c r="AD352" s="17"/>
      <c r="AE352" s="183"/>
      <c r="AF352" s="16"/>
      <c r="AG352" s="16"/>
      <c r="AH352" s="16"/>
      <c r="AI352" s="16"/>
      <c r="AJ352" s="16"/>
      <c r="AK352" s="16"/>
      <c r="AL352" s="16"/>
      <c r="AM352" s="16"/>
      <c r="AN352" s="171" t="str">
        <f>IF(AND(AF352="",AG352="",AH352="",AI352="",AJ352="",AK352="",AL352="",AM352=""),"",(VLOOKUP(AF352,'Grade-Percent-GPA'!$E:$F,2,FALSE)+VLOOKUP(AG352,'Grade-Percent-GPA'!$E:$F,2,FALSE)+VLOOKUP(AH352,'Grade-Percent-GPA'!$E:$F,2,FALSE)+VLOOKUP(AI352,'Grade-Percent-GPA'!$E:$F,2,FALSE)+VLOOKUP(AJ352,'Grade-Percent-GPA'!$E:$F,2,FALSE)+VLOOKUP(AK352,'Grade-Percent-GPA'!$E:$F,2,FALSE)+VLOOKUP(AL352,'Grade-Percent-GPA'!$E:$F,2,FALSE)+VLOOKUP(AM352,'Grade-Percent-GPA'!$E:$F,2,FALSE))/(IF(AF352="",0,1)+IF(AG352="",0,1)+IF(AH352="",0,1)+IF(AI352="",0,1)+IF(AJ352="",0,1)+IF(AK352="",0,1)+IF(AL352="",0,1)+IF(AM352="",0,1)))</f>
        <v/>
      </c>
      <c r="AO352" s="171" t="str">
        <f t="shared" si="20"/>
        <v/>
      </c>
      <c r="AP352" s="171" t="str">
        <f t="shared" si="21"/>
        <v/>
      </c>
      <c r="AQ352" s="17"/>
      <c r="AR352" s="183"/>
      <c r="AS352" s="16"/>
      <c r="AT352" s="16"/>
      <c r="AU352" s="16"/>
      <c r="AV352" s="16"/>
      <c r="AW352" s="16"/>
      <c r="AX352" s="16"/>
      <c r="AY352" s="16"/>
      <c r="AZ352" s="16"/>
      <c r="BA352" s="171" t="str">
        <f>IF(AND(AS352="",AT352="",AU352="",AV352="",AW352="",AX352="",AY352="",AZ352=""),"",(VLOOKUP(AS352,'Grade-Percent-GPA'!$E:$F,2,FALSE)+VLOOKUP(AT352,'Grade-Percent-GPA'!$E:$F,2,FALSE)+VLOOKUP(AU352,'Grade-Percent-GPA'!$E:$F,2,FALSE)+VLOOKUP(AV352,'Grade-Percent-GPA'!$E:$F,2,FALSE)+VLOOKUP(AW352,'Grade-Percent-GPA'!$E:$F,2,FALSE)+VLOOKUP(AX352,'Grade-Percent-GPA'!$E:$F,2,FALSE)+VLOOKUP(AY352,'Grade-Percent-GPA'!$E:$F,2,FALSE)+VLOOKUP(AZ352,'Grade-Percent-GPA'!$E:$F,2,FALSE))/(IF(AS352="",0,1)+IF(AT352="",0,1)+IF(AU352="",0,1)+IF(AV352="",0,1)+IF(AW352="",0,1)+IF(AX352="",0,1)+IF(AY352="",0,1)+IF(AZ352="",0,1)))</f>
        <v/>
      </c>
      <c r="BB352" s="171" t="str">
        <f t="shared" si="22"/>
        <v/>
      </c>
      <c r="BC352" s="171" t="str">
        <f t="shared" si="23"/>
        <v/>
      </c>
      <c r="BD352" s="17"/>
      <c r="BE352" s="183"/>
      <c r="BF352" s="16"/>
      <c r="BG352" s="16"/>
      <c r="BH352" s="16"/>
      <c r="BI352" s="16"/>
      <c r="BJ352" s="16"/>
      <c r="BK352" s="16"/>
      <c r="BL352" s="16"/>
      <c r="BM352" s="16"/>
      <c r="BN352" s="171" t="str">
        <f>IF(AND(BF352="",BG352="",BH352="",BI352="",BJ352="",BK352="",BL352="",BM352=""),"",(VLOOKUP(BF352,'Grade-Percent-GPA'!$E:$F,2,FALSE)+VLOOKUP(BG352,'Grade-Percent-GPA'!$E:$F,2,FALSE)+VLOOKUP(BH352,'Grade-Percent-GPA'!$E:$F,2,FALSE)+VLOOKUP(BI352,'Grade-Percent-GPA'!$E:$F,2,FALSE)+VLOOKUP(BJ352,'Grade-Percent-GPA'!$E:$F,2,FALSE)+VLOOKUP(BK352,'Grade-Percent-GPA'!$E:$F,2,FALSE)+VLOOKUP(BL352,'Grade-Percent-GPA'!$E:$F,2,FALSE)+VLOOKUP(BM352,'Grade-Percent-GPA'!$E:$F,2,FALSE))/(IF(BF352="",0,1)+IF(BG352="",0,1)+IF(BH352="",0,1)+IF(BI352="",0,1)+IF(BJ352="",0,1)+IF(BK352="",0,1)+IF(BL352="",0,1)+IF(BM352="",0,1)))</f>
        <v/>
      </c>
      <c r="BO352" s="171" t="str">
        <f t="shared" si="24"/>
        <v/>
      </c>
      <c r="BP352" s="171" t="str">
        <f t="shared" si="25"/>
        <v/>
      </c>
      <c r="BQ352" s="17"/>
      <c r="BR352" s="183"/>
      <c r="BS352" s="16"/>
      <c r="BT352" s="16"/>
      <c r="BU352" s="16"/>
      <c r="BV352" s="16"/>
      <c r="BW352" s="16"/>
      <c r="BX352" s="16"/>
      <c r="BY352" s="16"/>
      <c r="BZ352" s="16"/>
      <c r="CA352" s="171" t="str">
        <f>IF(AND(BS352="",BT352="",BU352="",BV352="",BW352="",BX352="",BY352="",BZ352=""),"",(VLOOKUP(BS352,'Grade-Percent-GPA'!$E:$F,2,FALSE)+VLOOKUP(BT352,'Grade-Percent-GPA'!$E:$F,2,FALSE)+VLOOKUP(BU352,'Grade-Percent-GPA'!$E:$F,2,FALSE)+VLOOKUP(BV352,'Grade-Percent-GPA'!$E:$F,2,FALSE)+VLOOKUP(BW352,'Grade-Percent-GPA'!$E:$F,2,FALSE)+VLOOKUP(BX352,'Grade-Percent-GPA'!$E:$F,2,FALSE)+VLOOKUP(BY352,'Grade-Percent-GPA'!$E:$F,2,FALSE)+VLOOKUP(BZ352,'Grade-Percent-GPA'!$E:$F,2,FALSE))/(IF(BS352="",0,1)+IF(BT352="",0,1)+IF(BU352="",0,1)+IF(BV352="",0,1)+IF(BW352="",0,1)+IF(BX352="",0,1)+IF(BY352="",0,1)+IF(BZ352="",0,1)))</f>
        <v/>
      </c>
      <c r="CB352" s="171" t="str">
        <f t="shared" si="26"/>
        <v/>
      </c>
      <c r="CC352" s="171" t="str">
        <f t="shared" si="27"/>
        <v/>
      </c>
      <c r="CD352" s="17"/>
      <c r="CE352" s="183"/>
      <c r="CF352" s="16"/>
      <c r="CG352" s="16"/>
      <c r="CH352" s="16"/>
      <c r="CI352" s="16"/>
      <c r="CJ352" s="16"/>
      <c r="CK352" s="16"/>
      <c r="CL352" s="16"/>
      <c r="CM352" s="16"/>
      <c r="CN352" s="171" t="str">
        <f>IF(AND(CF352="",CG352="",CH352="",CI352="",CJ352="",CK352="",CL352="",CM352=""),"",(VLOOKUP(CF352,'Grade-Percent-GPA'!$E:$F,2,FALSE)+VLOOKUP(CG352,'Grade-Percent-GPA'!$E:$F,2,FALSE)+VLOOKUP(CH352,'Grade-Percent-GPA'!$E:$F,2,FALSE)+VLOOKUP(CI352,'Grade-Percent-GPA'!$E:$F,2,FALSE)+VLOOKUP(CJ352,'Grade-Percent-GPA'!$E:$F,2,FALSE)+VLOOKUP(CK352,'Grade-Percent-GPA'!$E:$F,2,FALSE)+VLOOKUP(CL352,'Grade-Percent-GPA'!$E:$F,2,FALSE)+VLOOKUP(CM352,'Grade-Percent-GPA'!$E:$F,2,FALSE))/(IF(CF352="",0,1)+IF(CG352="",0,1)+IF(CH352="",0,1)+IF(CI352="",0,1)+IF(CJ352="",0,1)+IF(CK352="",0,1)+IF(CL352="",0,1)+IF(CM352="",0,1)))</f>
        <v/>
      </c>
      <c r="CO352" s="171" t="str">
        <f t="shared" si="28"/>
        <v/>
      </c>
      <c r="CP352" s="171" t="str">
        <f t="shared" si="29"/>
        <v/>
      </c>
      <c r="CQ352" s="17"/>
      <c r="CR352" s="183"/>
      <c r="CS352" s="16"/>
      <c r="CT352" s="16"/>
      <c r="CU352" s="16"/>
      <c r="CV352" s="16"/>
      <c r="CW352" s="16"/>
      <c r="CX352" s="16"/>
      <c r="CY352" s="16"/>
      <c r="CZ352" s="16"/>
      <c r="DA352" s="171" t="str">
        <f>IF(AND(CS352="",CT352="",CU352="",CV352="",CW352="",CX352="",CY352="",CZ352=""),"",(VLOOKUP(CS352,'Grade-Percent-GPA'!$E:$F,2,FALSE)+VLOOKUP(CT352,'Grade-Percent-GPA'!$E:$F,2,FALSE)+VLOOKUP(CU352,'Grade-Percent-GPA'!$E:$F,2,FALSE)+VLOOKUP(CV352,'Grade-Percent-GPA'!$E:$F,2,FALSE)+VLOOKUP(CW352,'Grade-Percent-GPA'!$E:$F,2,FALSE)+VLOOKUP(CX352,'Grade-Percent-GPA'!$E:$F,2,FALSE)+VLOOKUP(CY352,'Grade-Percent-GPA'!$E:$F,2,FALSE)+VLOOKUP(CZ352,'Grade-Percent-GPA'!$E:$F,2,FALSE))/(IF(CS352="",0,1)+IF(CT352="",0,1)+IF(CU352="",0,1)+IF(CV352="",0,1)+IF(CW352="",0,1)+IF(CX352="",0,1)+IF(CY352="",0,1)+IF(CZ352="",0,1)))</f>
        <v/>
      </c>
      <c r="DB352" s="171" t="str">
        <f t="shared" si="30"/>
        <v/>
      </c>
      <c r="DC352" s="171" t="str">
        <f t="shared" si="31"/>
        <v/>
      </c>
    </row>
    <row r="353" spans="1:107" ht="14.25" customHeight="1" x14ac:dyDescent="0.3">
      <c r="A353" s="182"/>
      <c r="B353" s="15"/>
      <c r="C353" s="15"/>
      <c r="D353" s="453"/>
      <c r="E353" s="183"/>
      <c r="F353" s="16"/>
      <c r="G353" s="16"/>
      <c r="H353" s="16"/>
      <c r="I353" s="16"/>
      <c r="J353" s="16"/>
      <c r="K353" s="16"/>
      <c r="L353" s="16"/>
      <c r="M353" s="16"/>
      <c r="N353" s="171" t="str">
        <f>IF(AND(F353="",G353="",H353="",I353="",J353="",K353="",L353="",M353=""),"",(VLOOKUP(F353,'Grade-Percent-GPA'!$E:$F,2,FALSE)+VLOOKUP(G353,'Grade-Percent-GPA'!$E:$F,2,FALSE)+VLOOKUP(H353,'Grade-Percent-GPA'!$E:$F,2,FALSE)+VLOOKUP(I353,'Grade-Percent-GPA'!$E:$F,2,FALSE)+VLOOKUP(J353,'Grade-Percent-GPA'!$E:$F,2,FALSE)+VLOOKUP(K353,'Grade-Percent-GPA'!$E:$F,2,FALSE)+VLOOKUP(L353,'Grade-Percent-GPA'!$E:$F,2,FALSE)+VLOOKUP(M353,'Grade-Percent-GPA'!$E:$F,2,FALSE))/(IF(F353="",0,1)+IF(G353="",0,1)+IF(H353="",0,1)+IF(I353="",0,1)+IF(J353="",0,1)+IF(K353="",0,1)+IF(L353="",0,1)+IF(M353="",0,1)))</f>
        <v/>
      </c>
      <c r="O353" s="171" t="str">
        <f t="shared" si="16"/>
        <v/>
      </c>
      <c r="P353" s="171" t="str">
        <f t="shared" si="17"/>
        <v/>
      </c>
      <c r="Q353" s="17"/>
      <c r="R353" s="183"/>
      <c r="S353" s="16"/>
      <c r="T353" s="16"/>
      <c r="U353" s="16"/>
      <c r="V353" s="16"/>
      <c r="W353" s="16"/>
      <c r="X353" s="16"/>
      <c r="Y353" s="16"/>
      <c r="Z353" s="16"/>
      <c r="AA353" s="171" t="str">
        <f>IF(AND(S353="",T353="",U353="",V353="",W353="",X353="",Y353="",Z353=""),"",(VLOOKUP(S353,'Grade-Percent-GPA'!$E:$F,2,FALSE)+VLOOKUP(T353,'Grade-Percent-GPA'!$E:$F,2,FALSE)+VLOOKUP(U353,'Grade-Percent-GPA'!$E:$F,2,FALSE)+VLOOKUP(V353,'Grade-Percent-GPA'!$E:$F,2,FALSE)+VLOOKUP(W353,'Grade-Percent-GPA'!$E:$F,2,FALSE)+VLOOKUP(X353,'Grade-Percent-GPA'!$E:$F,2,FALSE)+VLOOKUP(Y353,'Grade-Percent-GPA'!$E:$F,2,FALSE)+VLOOKUP(Z353,'Grade-Percent-GPA'!$E:$F,2,FALSE))/(IF(S353="",0,1)+IF(T353="",0,1)+IF(U353="",0,1)+IF(V353="",0,1)+IF(W353="",0,1)+IF(X353="",0,1)+IF(Y353="",0,1)+IF(Z353="",0,1)))</f>
        <v/>
      </c>
      <c r="AB353" s="171" t="str">
        <f t="shared" si="18"/>
        <v/>
      </c>
      <c r="AC353" s="171" t="str">
        <f t="shared" si="19"/>
        <v/>
      </c>
      <c r="AD353" s="17"/>
      <c r="AE353" s="183"/>
      <c r="AF353" s="16"/>
      <c r="AG353" s="16"/>
      <c r="AH353" s="16"/>
      <c r="AI353" s="16"/>
      <c r="AJ353" s="16"/>
      <c r="AK353" s="16"/>
      <c r="AL353" s="16"/>
      <c r="AM353" s="16"/>
      <c r="AN353" s="171" t="str">
        <f>IF(AND(AF353="",AG353="",AH353="",AI353="",AJ353="",AK353="",AL353="",AM353=""),"",(VLOOKUP(AF353,'Grade-Percent-GPA'!$E:$F,2,FALSE)+VLOOKUP(AG353,'Grade-Percent-GPA'!$E:$F,2,FALSE)+VLOOKUP(AH353,'Grade-Percent-GPA'!$E:$F,2,FALSE)+VLOOKUP(AI353,'Grade-Percent-GPA'!$E:$F,2,FALSE)+VLOOKUP(AJ353,'Grade-Percent-GPA'!$E:$F,2,FALSE)+VLOOKUP(AK353,'Grade-Percent-GPA'!$E:$F,2,FALSE)+VLOOKUP(AL353,'Grade-Percent-GPA'!$E:$F,2,FALSE)+VLOOKUP(AM353,'Grade-Percent-GPA'!$E:$F,2,FALSE))/(IF(AF353="",0,1)+IF(AG353="",0,1)+IF(AH353="",0,1)+IF(AI353="",0,1)+IF(AJ353="",0,1)+IF(AK353="",0,1)+IF(AL353="",0,1)+IF(AM353="",0,1)))</f>
        <v/>
      </c>
      <c r="AO353" s="171" t="str">
        <f t="shared" si="20"/>
        <v/>
      </c>
      <c r="AP353" s="171" t="str">
        <f t="shared" si="21"/>
        <v/>
      </c>
      <c r="AQ353" s="17"/>
      <c r="AR353" s="183"/>
      <c r="AS353" s="16"/>
      <c r="AT353" s="16"/>
      <c r="AU353" s="16"/>
      <c r="AV353" s="16"/>
      <c r="AW353" s="16"/>
      <c r="AX353" s="16"/>
      <c r="AY353" s="16"/>
      <c r="AZ353" s="16"/>
      <c r="BA353" s="171" t="str">
        <f>IF(AND(AS353="",AT353="",AU353="",AV353="",AW353="",AX353="",AY353="",AZ353=""),"",(VLOOKUP(AS353,'Grade-Percent-GPA'!$E:$F,2,FALSE)+VLOOKUP(AT353,'Grade-Percent-GPA'!$E:$F,2,FALSE)+VLOOKUP(AU353,'Grade-Percent-GPA'!$E:$F,2,FALSE)+VLOOKUP(AV353,'Grade-Percent-GPA'!$E:$F,2,FALSE)+VLOOKUP(AW353,'Grade-Percent-GPA'!$E:$F,2,FALSE)+VLOOKUP(AX353,'Grade-Percent-GPA'!$E:$F,2,FALSE)+VLOOKUP(AY353,'Grade-Percent-GPA'!$E:$F,2,FALSE)+VLOOKUP(AZ353,'Grade-Percent-GPA'!$E:$F,2,FALSE))/(IF(AS353="",0,1)+IF(AT353="",0,1)+IF(AU353="",0,1)+IF(AV353="",0,1)+IF(AW353="",0,1)+IF(AX353="",0,1)+IF(AY353="",0,1)+IF(AZ353="",0,1)))</f>
        <v/>
      </c>
      <c r="BB353" s="171" t="str">
        <f t="shared" si="22"/>
        <v/>
      </c>
      <c r="BC353" s="171" t="str">
        <f t="shared" si="23"/>
        <v/>
      </c>
      <c r="BD353" s="17"/>
      <c r="BE353" s="183"/>
      <c r="BF353" s="16"/>
      <c r="BG353" s="16"/>
      <c r="BH353" s="16"/>
      <c r="BI353" s="16"/>
      <c r="BJ353" s="16"/>
      <c r="BK353" s="16"/>
      <c r="BL353" s="16"/>
      <c r="BM353" s="16"/>
      <c r="BN353" s="171" t="str">
        <f>IF(AND(BF353="",BG353="",BH353="",BI353="",BJ353="",BK353="",BL353="",BM353=""),"",(VLOOKUP(BF353,'Grade-Percent-GPA'!$E:$F,2,FALSE)+VLOOKUP(BG353,'Grade-Percent-GPA'!$E:$F,2,FALSE)+VLOOKUP(BH353,'Grade-Percent-GPA'!$E:$F,2,FALSE)+VLOOKUP(BI353,'Grade-Percent-GPA'!$E:$F,2,FALSE)+VLOOKUP(BJ353,'Grade-Percent-GPA'!$E:$F,2,FALSE)+VLOOKUP(BK353,'Grade-Percent-GPA'!$E:$F,2,FALSE)+VLOOKUP(BL353,'Grade-Percent-GPA'!$E:$F,2,FALSE)+VLOOKUP(BM353,'Grade-Percent-GPA'!$E:$F,2,FALSE))/(IF(BF353="",0,1)+IF(BG353="",0,1)+IF(BH353="",0,1)+IF(BI353="",0,1)+IF(BJ353="",0,1)+IF(BK353="",0,1)+IF(BL353="",0,1)+IF(BM353="",0,1)))</f>
        <v/>
      </c>
      <c r="BO353" s="171" t="str">
        <f t="shared" si="24"/>
        <v/>
      </c>
      <c r="BP353" s="171" t="str">
        <f t="shared" si="25"/>
        <v/>
      </c>
      <c r="BQ353" s="17"/>
      <c r="BR353" s="183"/>
      <c r="BS353" s="16"/>
      <c r="BT353" s="16"/>
      <c r="BU353" s="16"/>
      <c r="BV353" s="16"/>
      <c r="BW353" s="16"/>
      <c r="BX353" s="16"/>
      <c r="BY353" s="16"/>
      <c r="BZ353" s="16"/>
      <c r="CA353" s="171" t="str">
        <f>IF(AND(BS353="",BT353="",BU353="",BV353="",BW353="",BX353="",BY353="",BZ353=""),"",(VLOOKUP(BS353,'Grade-Percent-GPA'!$E:$F,2,FALSE)+VLOOKUP(BT353,'Grade-Percent-GPA'!$E:$F,2,FALSE)+VLOOKUP(BU353,'Grade-Percent-GPA'!$E:$F,2,FALSE)+VLOOKUP(BV353,'Grade-Percent-GPA'!$E:$F,2,FALSE)+VLOOKUP(BW353,'Grade-Percent-GPA'!$E:$F,2,FALSE)+VLOOKUP(BX353,'Grade-Percent-GPA'!$E:$F,2,FALSE)+VLOOKUP(BY353,'Grade-Percent-GPA'!$E:$F,2,FALSE)+VLOOKUP(BZ353,'Grade-Percent-GPA'!$E:$F,2,FALSE))/(IF(BS353="",0,1)+IF(BT353="",0,1)+IF(BU353="",0,1)+IF(BV353="",0,1)+IF(BW353="",0,1)+IF(BX353="",0,1)+IF(BY353="",0,1)+IF(BZ353="",0,1)))</f>
        <v/>
      </c>
      <c r="CB353" s="171" t="str">
        <f t="shared" si="26"/>
        <v/>
      </c>
      <c r="CC353" s="171" t="str">
        <f t="shared" si="27"/>
        <v/>
      </c>
      <c r="CD353" s="17"/>
      <c r="CE353" s="183"/>
      <c r="CF353" s="16"/>
      <c r="CG353" s="16"/>
      <c r="CH353" s="16"/>
      <c r="CI353" s="16"/>
      <c r="CJ353" s="16"/>
      <c r="CK353" s="16"/>
      <c r="CL353" s="16"/>
      <c r="CM353" s="16"/>
      <c r="CN353" s="171" t="str">
        <f>IF(AND(CF353="",CG353="",CH353="",CI353="",CJ353="",CK353="",CL353="",CM353=""),"",(VLOOKUP(CF353,'Grade-Percent-GPA'!$E:$F,2,FALSE)+VLOOKUP(CG353,'Grade-Percent-GPA'!$E:$F,2,FALSE)+VLOOKUP(CH353,'Grade-Percent-GPA'!$E:$F,2,FALSE)+VLOOKUP(CI353,'Grade-Percent-GPA'!$E:$F,2,FALSE)+VLOOKUP(CJ353,'Grade-Percent-GPA'!$E:$F,2,FALSE)+VLOOKUP(CK353,'Grade-Percent-GPA'!$E:$F,2,FALSE)+VLOOKUP(CL353,'Grade-Percent-GPA'!$E:$F,2,FALSE)+VLOOKUP(CM353,'Grade-Percent-GPA'!$E:$F,2,FALSE))/(IF(CF353="",0,1)+IF(CG353="",0,1)+IF(CH353="",0,1)+IF(CI353="",0,1)+IF(CJ353="",0,1)+IF(CK353="",0,1)+IF(CL353="",0,1)+IF(CM353="",0,1)))</f>
        <v/>
      </c>
      <c r="CO353" s="171" t="str">
        <f t="shared" si="28"/>
        <v/>
      </c>
      <c r="CP353" s="171" t="str">
        <f t="shared" si="29"/>
        <v/>
      </c>
      <c r="CQ353" s="17"/>
      <c r="CR353" s="183"/>
      <c r="CS353" s="16"/>
      <c r="CT353" s="16"/>
      <c r="CU353" s="16"/>
      <c r="CV353" s="16"/>
      <c r="CW353" s="16"/>
      <c r="CX353" s="16"/>
      <c r="CY353" s="16"/>
      <c r="CZ353" s="16"/>
      <c r="DA353" s="171" t="str">
        <f>IF(AND(CS353="",CT353="",CU353="",CV353="",CW353="",CX353="",CY353="",CZ353=""),"",(VLOOKUP(CS353,'Grade-Percent-GPA'!$E:$F,2,FALSE)+VLOOKUP(CT353,'Grade-Percent-GPA'!$E:$F,2,FALSE)+VLOOKUP(CU353,'Grade-Percent-GPA'!$E:$F,2,FALSE)+VLOOKUP(CV353,'Grade-Percent-GPA'!$E:$F,2,FALSE)+VLOOKUP(CW353,'Grade-Percent-GPA'!$E:$F,2,FALSE)+VLOOKUP(CX353,'Grade-Percent-GPA'!$E:$F,2,FALSE)+VLOOKUP(CY353,'Grade-Percent-GPA'!$E:$F,2,FALSE)+VLOOKUP(CZ353,'Grade-Percent-GPA'!$E:$F,2,FALSE))/(IF(CS353="",0,1)+IF(CT353="",0,1)+IF(CU353="",0,1)+IF(CV353="",0,1)+IF(CW353="",0,1)+IF(CX353="",0,1)+IF(CY353="",0,1)+IF(CZ353="",0,1)))</f>
        <v/>
      </c>
      <c r="DB353" s="171" t="str">
        <f t="shared" si="30"/>
        <v/>
      </c>
      <c r="DC353" s="171" t="str">
        <f t="shared" si="31"/>
        <v/>
      </c>
    </row>
    <row r="354" spans="1:107" ht="14.25" customHeight="1" x14ac:dyDescent="0.3">
      <c r="A354" s="182"/>
      <c r="B354" s="15"/>
      <c r="C354" s="15"/>
      <c r="D354" s="453"/>
      <c r="E354" s="183"/>
      <c r="F354" s="16"/>
      <c r="G354" s="16"/>
      <c r="H354" s="16"/>
      <c r="I354" s="16"/>
      <c r="J354" s="16"/>
      <c r="K354" s="16"/>
      <c r="L354" s="16"/>
      <c r="M354" s="16"/>
      <c r="N354" s="171" t="str">
        <f>IF(AND(F354="",G354="",H354="",I354="",J354="",K354="",L354="",M354=""),"",(VLOOKUP(F354,'Grade-Percent-GPA'!$E:$F,2,FALSE)+VLOOKUP(G354,'Grade-Percent-GPA'!$E:$F,2,FALSE)+VLOOKUP(H354,'Grade-Percent-GPA'!$E:$F,2,FALSE)+VLOOKUP(I354,'Grade-Percent-GPA'!$E:$F,2,FALSE)+VLOOKUP(J354,'Grade-Percent-GPA'!$E:$F,2,FALSE)+VLOOKUP(K354,'Grade-Percent-GPA'!$E:$F,2,FALSE)+VLOOKUP(L354,'Grade-Percent-GPA'!$E:$F,2,FALSE)+VLOOKUP(M354,'Grade-Percent-GPA'!$E:$F,2,FALSE))/(IF(F354="",0,1)+IF(G354="",0,1)+IF(H354="",0,1)+IF(I354="",0,1)+IF(J354="",0,1)+IF(K354="",0,1)+IF(L354="",0,1)+IF(M354="",0,1)))</f>
        <v/>
      </c>
      <c r="O354" s="171" t="str">
        <f t="shared" si="16"/>
        <v/>
      </c>
      <c r="P354" s="171" t="str">
        <f t="shared" si="17"/>
        <v/>
      </c>
      <c r="Q354" s="17"/>
      <c r="R354" s="183"/>
      <c r="S354" s="16"/>
      <c r="T354" s="16"/>
      <c r="U354" s="16"/>
      <c r="V354" s="16"/>
      <c r="W354" s="16"/>
      <c r="X354" s="16"/>
      <c r="Y354" s="16"/>
      <c r="Z354" s="16"/>
      <c r="AA354" s="171" t="str">
        <f>IF(AND(S354="",T354="",U354="",V354="",W354="",X354="",Y354="",Z354=""),"",(VLOOKUP(S354,'Grade-Percent-GPA'!$E:$F,2,FALSE)+VLOOKUP(T354,'Grade-Percent-GPA'!$E:$F,2,FALSE)+VLOOKUP(U354,'Grade-Percent-GPA'!$E:$F,2,FALSE)+VLOOKUP(V354,'Grade-Percent-GPA'!$E:$F,2,FALSE)+VLOOKUP(W354,'Grade-Percent-GPA'!$E:$F,2,FALSE)+VLOOKUP(X354,'Grade-Percent-GPA'!$E:$F,2,FALSE)+VLOOKUP(Y354,'Grade-Percent-GPA'!$E:$F,2,FALSE)+VLOOKUP(Z354,'Grade-Percent-GPA'!$E:$F,2,FALSE))/(IF(S354="",0,1)+IF(T354="",0,1)+IF(U354="",0,1)+IF(V354="",0,1)+IF(W354="",0,1)+IF(X354="",0,1)+IF(Y354="",0,1)+IF(Z354="",0,1)))</f>
        <v/>
      </c>
      <c r="AB354" s="171" t="str">
        <f t="shared" si="18"/>
        <v/>
      </c>
      <c r="AC354" s="171" t="str">
        <f t="shared" si="19"/>
        <v/>
      </c>
      <c r="AD354" s="17"/>
      <c r="AE354" s="183"/>
      <c r="AF354" s="16"/>
      <c r="AG354" s="16"/>
      <c r="AH354" s="16"/>
      <c r="AI354" s="16"/>
      <c r="AJ354" s="16"/>
      <c r="AK354" s="16"/>
      <c r="AL354" s="16"/>
      <c r="AM354" s="16"/>
      <c r="AN354" s="171" t="str">
        <f>IF(AND(AF354="",AG354="",AH354="",AI354="",AJ354="",AK354="",AL354="",AM354=""),"",(VLOOKUP(AF354,'Grade-Percent-GPA'!$E:$F,2,FALSE)+VLOOKUP(AG354,'Grade-Percent-GPA'!$E:$F,2,FALSE)+VLOOKUP(AH354,'Grade-Percent-GPA'!$E:$F,2,FALSE)+VLOOKUP(AI354,'Grade-Percent-GPA'!$E:$F,2,FALSE)+VLOOKUP(AJ354,'Grade-Percent-GPA'!$E:$F,2,FALSE)+VLOOKUP(AK354,'Grade-Percent-GPA'!$E:$F,2,FALSE)+VLOOKUP(AL354,'Grade-Percent-GPA'!$E:$F,2,FALSE)+VLOOKUP(AM354,'Grade-Percent-GPA'!$E:$F,2,FALSE))/(IF(AF354="",0,1)+IF(AG354="",0,1)+IF(AH354="",0,1)+IF(AI354="",0,1)+IF(AJ354="",0,1)+IF(AK354="",0,1)+IF(AL354="",0,1)+IF(AM354="",0,1)))</f>
        <v/>
      </c>
      <c r="AO354" s="171" t="str">
        <f t="shared" si="20"/>
        <v/>
      </c>
      <c r="AP354" s="171" t="str">
        <f t="shared" si="21"/>
        <v/>
      </c>
      <c r="AQ354" s="17"/>
      <c r="AR354" s="183"/>
      <c r="AS354" s="16"/>
      <c r="AT354" s="16"/>
      <c r="AU354" s="16"/>
      <c r="AV354" s="16"/>
      <c r="AW354" s="16"/>
      <c r="AX354" s="16"/>
      <c r="AY354" s="16"/>
      <c r="AZ354" s="16"/>
      <c r="BA354" s="171" t="str">
        <f>IF(AND(AS354="",AT354="",AU354="",AV354="",AW354="",AX354="",AY354="",AZ354=""),"",(VLOOKUP(AS354,'Grade-Percent-GPA'!$E:$F,2,FALSE)+VLOOKUP(AT354,'Grade-Percent-GPA'!$E:$F,2,FALSE)+VLOOKUP(AU354,'Grade-Percent-GPA'!$E:$F,2,FALSE)+VLOOKUP(AV354,'Grade-Percent-GPA'!$E:$F,2,FALSE)+VLOOKUP(AW354,'Grade-Percent-GPA'!$E:$F,2,FALSE)+VLOOKUP(AX354,'Grade-Percent-GPA'!$E:$F,2,FALSE)+VLOOKUP(AY354,'Grade-Percent-GPA'!$E:$F,2,FALSE)+VLOOKUP(AZ354,'Grade-Percent-GPA'!$E:$F,2,FALSE))/(IF(AS354="",0,1)+IF(AT354="",0,1)+IF(AU354="",0,1)+IF(AV354="",0,1)+IF(AW354="",0,1)+IF(AX354="",0,1)+IF(AY354="",0,1)+IF(AZ354="",0,1)))</f>
        <v/>
      </c>
      <c r="BB354" s="171" t="str">
        <f t="shared" si="22"/>
        <v/>
      </c>
      <c r="BC354" s="171" t="str">
        <f t="shared" si="23"/>
        <v/>
      </c>
      <c r="BD354" s="17"/>
      <c r="BE354" s="183"/>
      <c r="BF354" s="16"/>
      <c r="BG354" s="16"/>
      <c r="BH354" s="16"/>
      <c r="BI354" s="16"/>
      <c r="BJ354" s="16"/>
      <c r="BK354" s="16"/>
      <c r="BL354" s="16"/>
      <c r="BM354" s="16"/>
      <c r="BN354" s="171" t="str">
        <f>IF(AND(BF354="",BG354="",BH354="",BI354="",BJ354="",BK354="",BL354="",BM354=""),"",(VLOOKUP(BF354,'Grade-Percent-GPA'!$E:$F,2,FALSE)+VLOOKUP(BG354,'Grade-Percent-GPA'!$E:$F,2,FALSE)+VLOOKUP(BH354,'Grade-Percent-GPA'!$E:$F,2,FALSE)+VLOOKUP(BI354,'Grade-Percent-GPA'!$E:$F,2,FALSE)+VLOOKUP(BJ354,'Grade-Percent-GPA'!$E:$F,2,FALSE)+VLOOKUP(BK354,'Grade-Percent-GPA'!$E:$F,2,FALSE)+VLOOKUP(BL354,'Grade-Percent-GPA'!$E:$F,2,FALSE)+VLOOKUP(BM354,'Grade-Percent-GPA'!$E:$F,2,FALSE))/(IF(BF354="",0,1)+IF(BG354="",0,1)+IF(BH354="",0,1)+IF(BI354="",0,1)+IF(BJ354="",0,1)+IF(BK354="",0,1)+IF(BL354="",0,1)+IF(BM354="",0,1)))</f>
        <v/>
      </c>
      <c r="BO354" s="171" t="str">
        <f t="shared" si="24"/>
        <v/>
      </c>
      <c r="BP354" s="171" t="str">
        <f t="shared" si="25"/>
        <v/>
      </c>
      <c r="BQ354" s="17"/>
      <c r="BR354" s="183"/>
      <c r="BS354" s="16"/>
      <c r="BT354" s="16"/>
      <c r="BU354" s="16"/>
      <c r="BV354" s="16"/>
      <c r="BW354" s="16"/>
      <c r="BX354" s="16"/>
      <c r="BY354" s="16"/>
      <c r="BZ354" s="16"/>
      <c r="CA354" s="171" t="str">
        <f>IF(AND(BS354="",BT354="",BU354="",BV354="",BW354="",BX354="",BY354="",BZ354=""),"",(VLOOKUP(BS354,'Grade-Percent-GPA'!$E:$F,2,FALSE)+VLOOKUP(BT354,'Grade-Percent-GPA'!$E:$F,2,FALSE)+VLOOKUP(BU354,'Grade-Percent-GPA'!$E:$F,2,FALSE)+VLOOKUP(BV354,'Grade-Percent-GPA'!$E:$F,2,FALSE)+VLOOKUP(BW354,'Grade-Percent-GPA'!$E:$F,2,FALSE)+VLOOKUP(BX354,'Grade-Percent-GPA'!$E:$F,2,FALSE)+VLOOKUP(BY354,'Grade-Percent-GPA'!$E:$F,2,FALSE)+VLOOKUP(BZ354,'Grade-Percent-GPA'!$E:$F,2,FALSE))/(IF(BS354="",0,1)+IF(BT354="",0,1)+IF(BU354="",0,1)+IF(BV354="",0,1)+IF(BW354="",0,1)+IF(BX354="",0,1)+IF(BY354="",0,1)+IF(BZ354="",0,1)))</f>
        <v/>
      </c>
      <c r="CB354" s="171" t="str">
        <f t="shared" si="26"/>
        <v/>
      </c>
      <c r="CC354" s="171" t="str">
        <f t="shared" si="27"/>
        <v/>
      </c>
      <c r="CD354" s="17"/>
      <c r="CE354" s="183"/>
      <c r="CF354" s="16"/>
      <c r="CG354" s="16"/>
      <c r="CH354" s="16"/>
      <c r="CI354" s="16"/>
      <c r="CJ354" s="16"/>
      <c r="CK354" s="16"/>
      <c r="CL354" s="16"/>
      <c r="CM354" s="16"/>
      <c r="CN354" s="171" t="str">
        <f>IF(AND(CF354="",CG354="",CH354="",CI354="",CJ354="",CK354="",CL354="",CM354=""),"",(VLOOKUP(CF354,'Grade-Percent-GPA'!$E:$F,2,FALSE)+VLOOKUP(CG354,'Grade-Percent-GPA'!$E:$F,2,FALSE)+VLOOKUP(CH354,'Grade-Percent-GPA'!$E:$F,2,FALSE)+VLOOKUP(CI354,'Grade-Percent-GPA'!$E:$F,2,FALSE)+VLOOKUP(CJ354,'Grade-Percent-GPA'!$E:$F,2,FALSE)+VLOOKUP(CK354,'Grade-Percent-GPA'!$E:$F,2,FALSE)+VLOOKUP(CL354,'Grade-Percent-GPA'!$E:$F,2,FALSE)+VLOOKUP(CM354,'Grade-Percent-GPA'!$E:$F,2,FALSE))/(IF(CF354="",0,1)+IF(CG354="",0,1)+IF(CH354="",0,1)+IF(CI354="",0,1)+IF(CJ354="",0,1)+IF(CK354="",0,1)+IF(CL354="",0,1)+IF(CM354="",0,1)))</f>
        <v/>
      </c>
      <c r="CO354" s="171" t="str">
        <f t="shared" si="28"/>
        <v/>
      </c>
      <c r="CP354" s="171" t="str">
        <f t="shared" si="29"/>
        <v/>
      </c>
      <c r="CQ354" s="17"/>
      <c r="CR354" s="183"/>
      <c r="CS354" s="16"/>
      <c r="CT354" s="16"/>
      <c r="CU354" s="16"/>
      <c r="CV354" s="16"/>
      <c r="CW354" s="16"/>
      <c r="CX354" s="16"/>
      <c r="CY354" s="16"/>
      <c r="CZ354" s="16"/>
      <c r="DA354" s="171" t="str">
        <f>IF(AND(CS354="",CT354="",CU354="",CV354="",CW354="",CX354="",CY354="",CZ354=""),"",(VLOOKUP(CS354,'Grade-Percent-GPA'!$E:$F,2,FALSE)+VLOOKUP(CT354,'Grade-Percent-GPA'!$E:$F,2,FALSE)+VLOOKUP(CU354,'Grade-Percent-GPA'!$E:$F,2,FALSE)+VLOOKUP(CV354,'Grade-Percent-GPA'!$E:$F,2,FALSE)+VLOOKUP(CW354,'Grade-Percent-GPA'!$E:$F,2,FALSE)+VLOOKUP(CX354,'Grade-Percent-GPA'!$E:$F,2,FALSE)+VLOOKUP(CY354,'Grade-Percent-GPA'!$E:$F,2,FALSE)+VLOOKUP(CZ354,'Grade-Percent-GPA'!$E:$F,2,FALSE))/(IF(CS354="",0,1)+IF(CT354="",0,1)+IF(CU354="",0,1)+IF(CV354="",0,1)+IF(CW354="",0,1)+IF(CX354="",0,1)+IF(CY354="",0,1)+IF(CZ354="",0,1)))</f>
        <v/>
      </c>
      <c r="DB354" s="171" t="str">
        <f t="shared" si="30"/>
        <v/>
      </c>
      <c r="DC354" s="171" t="str">
        <f t="shared" si="31"/>
        <v/>
      </c>
    </row>
    <row r="355" spans="1:107" ht="14.25" customHeight="1" x14ac:dyDescent="0.3">
      <c r="A355" s="182"/>
      <c r="B355" s="15"/>
      <c r="C355" s="15"/>
      <c r="D355" s="453"/>
      <c r="E355" s="183"/>
      <c r="F355" s="16"/>
      <c r="G355" s="16"/>
      <c r="H355" s="16"/>
      <c r="I355" s="16"/>
      <c r="J355" s="16"/>
      <c r="K355" s="16"/>
      <c r="L355" s="16"/>
      <c r="M355" s="16"/>
      <c r="N355" s="171" t="str">
        <f>IF(AND(F355="",G355="",H355="",I355="",J355="",K355="",L355="",M355=""),"",(VLOOKUP(F355,'Grade-Percent-GPA'!$E:$F,2,FALSE)+VLOOKUP(G355,'Grade-Percent-GPA'!$E:$F,2,FALSE)+VLOOKUP(H355,'Grade-Percent-GPA'!$E:$F,2,FALSE)+VLOOKUP(I355,'Grade-Percent-GPA'!$E:$F,2,FALSE)+VLOOKUP(J355,'Grade-Percent-GPA'!$E:$F,2,FALSE)+VLOOKUP(K355,'Grade-Percent-GPA'!$E:$F,2,FALSE)+VLOOKUP(L355,'Grade-Percent-GPA'!$E:$F,2,FALSE)+VLOOKUP(M355,'Grade-Percent-GPA'!$E:$F,2,FALSE))/(IF(F355="",0,1)+IF(G355="",0,1)+IF(H355="",0,1)+IF(I355="",0,1)+IF(J355="",0,1)+IF(K355="",0,1)+IF(L355="",0,1)+IF(M355="",0,1)))</f>
        <v/>
      </c>
      <c r="O355" s="171" t="str">
        <f t="shared" si="16"/>
        <v/>
      </c>
      <c r="P355" s="171" t="str">
        <f t="shared" si="17"/>
        <v/>
      </c>
      <c r="Q355" s="17"/>
      <c r="R355" s="183"/>
      <c r="S355" s="16"/>
      <c r="T355" s="16"/>
      <c r="U355" s="16"/>
      <c r="V355" s="16"/>
      <c r="W355" s="16"/>
      <c r="X355" s="16"/>
      <c r="Y355" s="16"/>
      <c r="Z355" s="16"/>
      <c r="AA355" s="171" t="str">
        <f>IF(AND(S355="",T355="",U355="",V355="",W355="",X355="",Y355="",Z355=""),"",(VLOOKUP(S355,'Grade-Percent-GPA'!$E:$F,2,FALSE)+VLOOKUP(T355,'Grade-Percent-GPA'!$E:$F,2,FALSE)+VLOOKUP(U355,'Grade-Percent-GPA'!$E:$F,2,FALSE)+VLOOKUP(V355,'Grade-Percent-GPA'!$E:$F,2,FALSE)+VLOOKUP(W355,'Grade-Percent-GPA'!$E:$F,2,FALSE)+VLOOKUP(X355,'Grade-Percent-GPA'!$E:$F,2,FALSE)+VLOOKUP(Y355,'Grade-Percent-GPA'!$E:$F,2,FALSE)+VLOOKUP(Z355,'Grade-Percent-GPA'!$E:$F,2,FALSE))/(IF(S355="",0,1)+IF(T355="",0,1)+IF(U355="",0,1)+IF(V355="",0,1)+IF(W355="",0,1)+IF(X355="",0,1)+IF(Y355="",0,1)+IF(Z355="",0,1)))</f>
        <v/>
      </c>
      <c r="AB355" s="171" t="str">
        <f t="shared" si="18"/>
        <v/>
      </c>
      <c r="AC355" s="171" t="str">
        <f t="shared" si="19"/>
        <v/>
      </c>
      <c r="AD355" s="17"/>
      <c r="AE355" s="183"/>
      <c r="AF355" s="16"/>
      <c r="AG355" s="16"/>
      <c r="AH355" s="16"/>
      <c r="AI355" s="16"/>
      <c r="AJ355" s="16"/>
      <c r="AK355" s="16"/>
      <c r="AL355" s="16"/>
      <c r="AM355" s="16"/>
      <c r="AN355" s="171" t="str">
        <f>IF(AND(AF355="",AG355="",AH355="",AI355="",AJ355="",AK355="",AL355="",AM355=""),"",(VLOOKUP(AF355,'Grade-Percent-GPA'!$E:$F,2,FALSE)+VLOOKUP(AG355,'Grade-Percent-GPA'!$E:$F,2,FALSE)+VLOOKUP(AH355,'Grade-Percent-GPA'!$E:$F,2,FALSE)+VLOOKUP(AI355,'Grade-Percent-GPA'!$E:$F,2,FALSE)+VLOOKUP(AJ355,'Grade-Percent-GPA'!$E:$F,2,FALSE)+VLOOKUP(AK355,'Grade-Percent-GPA'!$E:$F,2,FALSE)+VLOOKUP(AL355,'Grade-Percent-GPA'!$E:$F,2,FALSE)+VLOOKUP(AM355,'Grade-Percent-GPA'!$E:$F,2,FALSE))/(IF(AF355="",0,1)+IF(AG355="",0,1)+IF(AH355="",0,1)+IF(AI355="",0,1)+IF(AJ355="",0,1)+IF(AK355="",0,1)+IF(AL355="",0,1)+IF(AM355="",0,1)))</f>
        <v/>
      </c>
      <c r="AO355" s="171" t="str">
        <f t="shared" si="20"/>
        <v/>
      </c>
      <c r="AP355" s="171" t="str">
        <f t="shared" si="21"/>
        <v/>
      </c>
      <c r="AQ355" s="17"/>
      <c r="AR355" s="183"/>
      <c r="AS355" s="16"/>
      <c r="AT355" s="16"/>
      <c r="AU355" s="16"/>
      <c r="AV355" s="16"/>
      <c r="AW355" s="16"/>
      <c r="AX355" s="16"/>
      <c r="AY355" s="16"/>
      <c r="AZ355" s="16"/>
      <c r="BA355" s="171" t="str">
        <f>IF(AND(AS355="",AT355="",AU355="",AV355="",AW355="",AX355="",AY355="",AZ355=""),"",(VLOOKUP(AS355,'Grade-Percent-GPA'!$E:$F,2,FALSE)+VLOOKUP(AT355,'Grade-Percent-GPA'!$E:$F,2,FALSE)+VLOOKUP(AU355,'Grade-Percent-GPA'!$E:$F,2,FALSE)+VLOOKUP(AV355,'Grade-Percent-GPA'!$E:$F,2,FALSE)+VLOOKUP(AW355,'Grade-Percent-GPA'!$E:$F,2,FALSE)+VLOOKUP(AX355,'Grade-Percent-GPA'!$E:$F,2,FALSE)+VLOOKUP(AY355,'Grade-Percent-GPA'!$E:$F,2,FALSE)+VLOOKUP(AZ355,'Grade-Percent-GPA'!$E:$F,2,FALSE))/(IF(AS355="",0,1)+IF(AT355="",0,1)+IF(AU355="",0,1)+IF(AV355="",0,1)+IF(AW355="",0,1)+IF(AX355="",0,1)+IF(AY355="",0,1)+IF(AZ355="",0,1)))</f>
        <v/>
      </c>
      <c r="BB355" s="171" t="str">
        <f t="shared" si="22"/>
        <v/>
      </c>
      <c r="BC355" s="171" t="str">
        <f t="shared" si="23"/>
        <v/>
      </c>
      <c r="BD355" s="17"/>
      <c r="BE355" s="183"/>
      <c r="BF355" s="16"/>
      <c r="BG355" s="16"/>
      <c r="BH355" s="16"/>
      <c r="BI355" s="16"/>
      <c r="BJ355" s="16"/>
      <c r="BK355" s="16"/>
      <c r="BL355" s="16"/>
      <c r="BM355" s="16"/>
      <c r="BN355" s="171" t="str">
        <f>IF(AND(BF355="",BG355="",BH355="",BI355="",BJ355="",BK355="",BL355="",BM355=""),"",(VLOOKUP(BF355,'Grade-Percent-GPA'!$E:$F,2,FALSE)+VLOOKUP(BG355,'Grade-Percent-GPA'!$E:$F,2,FALSE)+VLOOKUP(BH355,'Grade-Percent-GPA'!$E:$F,2,FALSE)+VLOOKUP(BI355,'Grade-Percent-GPA'!$E:$F,2,FALSE)+VLOOKUP(BJ355,'Grade-Percent-GPA'!$E:$F,2,FALSE)+VLOOKUP(BK355,'Grade-Percent-GPA'!$E:$F,2,FALSE)+VLOOKUP(BL355,'Grade-Percent-GPA'!$E:$F,2,FALSE)+VLOOKUP(BM355,'Grade-Percent-GPA'!$E:$F,2,FALSE))/(IF(BF355="",0,1)+IF(BG355="",0,1)+IF(BH355="",0,1)+IF(BI355="",0,1)+IF(BJ355="",0,1)+IF(BK355="",0,1)+IF(BL355="",0,1)+IF(BM355="",0,1)))</f>
        <v/>
      </c>
      <c r="BO355" s="171" t="str">
        <f t="shared" si="24"/>
        <v/>
      </c>
      <c r="BP355" s="171" t="str">
        <f t="shared" si="25"/>
        <v/>
      </c>
      <c r="BQ355" s="17"/>
      <c r="BR355" s="183"/>
      <c r="BS355" s="16"/>
      <c r="BT355" s="16"/>
      <c r="BU355" s="16"/>
      <c r="BV355" s="16"/>
      <c r="BW355" s="16"/>
      <c r="BX355" s="16"/>
      <c r="BY355" s="16"/>
      <c r="BZ355" s="16"/>
      <c r="CA355" s="171" t="str">
        <f>IF(AND(BS355="",BT355="",BU355="",BV355="",BW355="",BX355="",BY355="",BZ355=""),"",(VLOOKUP(BS355,'Grade-Percent-GPA'!$E:$F,2,FALSE)+VLOOKUP(BT355,'Grade-Percent-GPA'!$E:$F,2,FALSE)+VLOOKUP(BU355,'Grade-Percent-GPA'!$E:$F,2,FALSE)+VLOOKUP(BV355,'Grade-Percent-GPA'!$E:$F,2,FALSE)+VLOOKUP(BW355,'Grade-Percent-GPA'!$E:$F,2,FALSE)+VLOOKUP(BX355,'Grade-Percent-GPA'!$E:$F,2,FALSE)+VLOOKUP(BY355,'Grade-Percent-GPA'!$E:$F,2,FALSE)+VLOOKUP(BZ355,'Grade-Percent-GPA'!$E:$F,2,FALSE))/(IF(BS355="",0,1)+IF(BT355="",0,1)+IF(BU355="",0,1)+IF(BV355="",0,1)+IF(BW355="",0,1)+IF(BX355="",0,1)+IF(BY355="",0,1)+IF(BZ355="",0,1)))</f>
        <v/>
      </c>
      <c r="CB355" s="171" t="str">
        <f t="shared" si="26"/>
        <v/>
      </c>
      <c r="CC355" s="171" t="str">
        <f t="shared" si="27"/>
        <v/>
      </c>
      <c r="CD355" s="17"/>
      <c r="CE355" s="183"/>
      <c r="CF355" s="16"/>
      <c r="CG355" s="16"/>
      <c r="CH355" s="16"/>
      <c r="CI355" s="16"/>
      <c r="CJ355" s="16"/>
      <c r="CK355" s="16"/>
      <c r="CL355" s="16"/>
      <c r="CM355" s="16"/>
      <c r="CN355" s="171" t="str">
        <f>IF(AND(CF355="",CG355="",CH355="",CI355="",CJ355="",CK355="",CL355="",CM355=""),"",(VLOOKUP(CF355,'Grade-Percent-GPA'!$E:$F,2,FALSE)+VLOOKUP(CG355,'Grade-Percent-GPA'!$E:$F,2,FALSE)+VLOOKUP(CH355,'Grade-Percent-GPA'!$E:$F,2,FALSE)+VLOOKUP(CI355,'Grade-Percent-GPA'!$E:$F,2,FALSE)+VLOOKUP(CJ355,'Grade-Percent-GPA'!$E:$F,2,FALSE)+VLOOKUP(CK355,'Grade-Percent-GPA'!$E:$F,2,FALSE)+VLOOKUP(CL355,'Grade-Percent-GPA'!$E:$F,2,FALSE)+VLOOKUP(CM355,'Grade-Percent-GPA'!$E:$F,2,FALSE))/(IF(CF355="",0,1)+IF(CG355="",0,1)+IF(CH355="",0,1)+IF(CI355="",0,1)+IF(CJ355="",0,1)+IF(CK355="",0,1)+IF(CL355="",0,1)+IF(CM355="",0,1)))</f>
        <v/>
      </c>
      <c r="CO355" s="171" t="str">
        <f t="shared" si="28"/>
        <v/>
      </c>
      <c r="CP355" s="171" t="str">
        <f t="shared" si="29"/>
        <v/>
      </c>
      <c r="CQ355" s="17"/>
      <c r="CR355" s="183"/>
      <c r="CS355" s="16"/>
      <c r="CT355" s="16"/>
      <c r="CU355" s="16"/>
      <c r="CV355" s="16"/>
      <c r="CW355" s="16"/>
      <c r="CX355" s="16"/>
      <c r="CY355" s="16"/>
      <c r="CZ355" s="16"/>
      <c r="DA355" s="171" t="str">
        <f>IF(AND(CS355="",CT355="",CU355="",CV355="",CW355="",CX355="",CY355="",CZ355=""),"",(VLOOKUP(CS355,'Grade-Percent-GPA'!$E:$F,2,FALSE)+VLOOKUP(CT355,'Grade-Percent-GPA'!$E:$F,2,FALSE)+VLOOKUP(CU355,'Grade-Percent-GPA'!$E:$F,2,FALSE)+VLOOKUP(CV355,'Grade-Percent-GPA'!$E:$F,2,FALSE)+VLOOKUP(CW355,'Grade-Percent-GPA'!$E:$F,2,FALSE)+VLOOKUP(CX355,'Grade-Percent-GPA'!$E:$F,2,FALSE)+VLOOKUP(CY355,'Grade-Percent-GPA'!$E:$F,2,FALSE)+VLOOKUP(CZ355,'Grade-Percent-GPA'!$E:$F,2,FALSE))/(IF(CS355="",0,1)+IF(CT355="",0,1)+IF(CU355="",0,1)+IF(CV355="",0,1)+IF(CW355="",0,1)+IF(CX355="",0,1)+IF(CY355="",0,1)+IF(CZ355="",0,1)))</f>
        <v/>
      </c>
      <c r="DB355" s="171" t="str">
        <f t="shared" si="30"/>
        <v/>
      </c>
      <c r="DC355" s="171" t="str">
        <f t="shared" si="31"/>
        <v/>
      </c>
    </row>
    <row r="356" spans="1:107" ht="14.25" customHeight="1" x14ac:dyDescent="0.3">
      <c r="A356" s="182"/>
      <c r="B356" s="15"/>
      <c r="C356" s="15"/>
      <c r="D356" s="453"/>
      <c r="E356" s="183"/>
      <c r="F356" s="16"/>
      <c r="G356" s="16"/>
      <c r="H356" s="16"/>
      <c r="I356" s="16"/>
      <c r="J356" s="16"/>
      <c r="K356" s="16"/>
      <c r="L356" s="16"/>
      <c r="M356" s="16"/>
      <c r="N356" s="171" t="str">
        <f>IF(AND(F356="",G356="",H356="",I356="",J356="",K356="",L356="",M356=""),"",(VLOOKUP(F356,'Grade-Percent-GPA'!$E:$F,2,FALSE)+VLOOKUP(G356,'Grade-Percent-GPA'!$E:$F,2,FALSE)+VLOOKUP(H356,'Grade-Percent-GPA'!$E:$F,2,FALSE)+VLOOKUP(I356,'Grade-Percent-GPA'!$E:$F,2,FALSE)+VLOOKUP(J356,'Grade-Percent-GPA'!$E:$F,2,FALSE)+VLOOKUP(K356,'Grade-Percent-GPA'!$E:$F,2,FALSE)+VLOOKUP(L356,'Grade-Percent-GPA'!$E:$F,2,FALSE)+VLOOKUP(M356,'Grade-Percent-GPA'!$E:$F,2,FALSE))/(IF(F356="",0,1)+IF(G356="",0,1)+IF(H356="",0,1)+IF(I356="",0,1)+IF(J356="",0,1)+IF(K356="",0,1)+IF(L356="",0,1)+IF(M356="",0,1)))</f>
        <v/>
      </c>
      <c r="O356" s="171" t="str">
        <f t="shared" si="16"/>
        <v/>
      </c>
      <c r="P356" s="171" t="str">
        <f t="shared" si="17"/>
        <v/>
      </c>
      <c r="Q356" s="17"/>
      <c r="R356" s="183"/>
      <c r="S356" s="16"/>
      <c r="T356" s="16"/>
      <c r="U356" s="16"/>
      <c r="V356" s="16"/>
      <c r="W356" s="16"/>
      <c r="X356" s="16"/>
      <c r="Y356" s="16"/>
      <c r="Z356" s="16"/>
      <c r="AA356" s="171" t="str">
        <f>IF(AND(S356="",T356="",U356="",V356="",W356="",X356="",Y356="",Z356=""),"",(VLOOKUP(S356,'Grade-Percent-GPA'!$E:$F,2,FALSE)+VLOOKUP(T356,'Grade-Percent-GPA'!$E:$F,2,FALSE)+VLOOKUP(U356,'Grade-Percent-GPA'!$E:$F,2,FALSE)+VLOOKUP(V356,'Grade-Percent-GPA'!$E:$F,2,FALSE)+VLOOKUP(W356,'Grade-Percent-GPA'!$E:$F,2,FALSE)+VLOOKUP(X356,'Grade-Percent-GPA'!$E:$F,2,FALSE)+VLOOKUP(Y356,'Grade-Percent-GPA'!$E:$F,2,FALSE)+VLOOKUP(Z356,'Grade-Percent-GPA'!$E:$F,2,FALSE))/(IF(S356="",0,1)+IF(T356="",0,1)+IF(U356="",0,1)+IF(V356="",0,1)+IF(W356="",0,1)+IF(X356="",0,1)+IF(Y356="",0,1)+IF(Z356="",0,1)))</f>
        <v/>
      </c>
      <c r="AB356" s="171" t="str">
        <f t="shared" si="18"/>
        <v/>
      </c>
      <c r="AC356" s="171" t="str">
        <f t="shared" si="19"/>
        <v/>
      </c>
      <c r="AD356" s="17"/>
      <c r="AE356" s="183"/>
      <c r="AF356" s="16"/>
      <c r="AG356" s="16"/>
      <c r="AH356" s="16"/>
      <c r="AI356" s="16"/>
      <c r="AJ356" s="16"/>
      <c r="AK356" s="16"/>
      <c r="AL356" s="16"/>
      <c r="AM356" s="16"/>
      <c r="AN356" s="171" t="str">
        <f>IF(AND(AF356="",AG356="",AH356="",AI356="",AJ356="",AK356="",AL356="",AM356=""),"",(VLOOKUP(AF356,'Grade-Percent-GPA'!$E:$F,2,FALSE)+VLOOKUP(AG356,'Grade-Percent-GPA'!$E:$F,2,FALSE)+VLOOKUP(AH356,'Grade-Percent-GPA'!$E:$F,2,FALSE)+VLOOKUP(AI356,'Grade-Percent-GPA'!$E:$F,2,FALSE)+VLOOKUP(AJ356,'Grade-Percent-GPA'!$E:$F,2,FALSE)+VLOOKUP(AK356,'Grade-Percent-GPA'!$E:$F,2,FALSE)+VLOOKUP(AL356,'Grade-Percent-GPA'!$E:$F,2,FALSE)+VLOOKUP(AM356,'Grade-Percent-GPA'!$E:$F,2,FALSE))/(IF(AF356="",0,1)+IF(AG356="",0,1)+IF(AH356="",0,1)+IF(AI356="",0,1)+IF(AJ356="",0,1)+IF(AK356="",0,1)+IF(AL356="",0,1)+IF(AM356="",0,1)))</f>
        <v/>
      </c>
      <c r="AO356" s="171" t="str">
        <f t="shared" si="20"/>
        <v/>
      </c>
      <c r="AP356" s="171" t="str">
        <f t="shared" si="21"/>
        <v/>
      </c>
      <c r="AQ356" s="17"/>
      <c r="AR356" s="183"/>
      <c r="AS356" s="16"/>
      <c r="AT356" s="16"/>
      <c r="AU356" s="16"/>
      <c r="AV356" s="16"/>
      <c r="AW356" s="16"/>
      <c r="AX356" s="16"/>
      <c r="AY356" s="16"/>
      <c r="AZ356" s="16"/>
      <c r="BA356" s="171" t="str">
        <f>IF(AND(AS356="",AT356="",AU356="",AV356="",AW356="",AX356="",AY356="",AZ356=""),"",(VLOOKUP(AS356,'Grade-Percent-GPA'!$E:$F,2,FALSE)+VLOOKUP(AT356,'Grade-Percent-GPA'!$E:$F,2,FALSE)+VLOOKUP(AU356,'Grade-Percent-GPA'!$E:$F,2,FALSE)+VLOOKUP(AV356,'Grade-Percent-GPA'!$E:$F,2,FALSE)+VLOOKUP(AW356,'Grade-Percent-GPA'!$E:$F,2,FALSE)+VLOOKUP(AX356,'Grade-Percent-GPA'!$E:$F,2,FALSE)+VLOOKUP(AY356,'Grade-Percent-GPA'!$E:$F,2,FALSE)+VLOOKUP(AZ356,'Grade-Percent-GPA'!$E:$F,2,FALSE))/(IF(AS356="",0,1)+IF(AT356="",0,1)+IF(AU356="",0,1)+IF(AV356="",0,1)+IF(AW356="",0,1)+IF(AX356="",0,1)+IF(AY356="",0,1)+IF(AZ356="",0,1)))</f>
        <v/>
      </c>
      <c r="BB356" s="171" t="str">
        <f t="shared" si="22"/>
        <v/>
      </c>
      <c r="BC356" s="171" t="str">
        <f t="shared" si="23"/>
        <v/>
      </c>
      <c r="BD356" s="17"/>
      <c r="BE356" s="183"/>
      <c r="BF356" s="16"/>
      <c r="BG356" s="16"/>
      <c r="BH356" s="16"/>
      <c r="BI356" s="16"/>
      <c r="BJ356" s="16"/>
      <c r="BK356" s="16"/>
      <c r="BL356" s="16"/>
      <c r="BM356" s="16"/>
      <c r="BN356" s="171" t="str">
        <f>IF(AND(BF356="",BG356="",BH356="",BI356="",BJ356="",BK356="",BL356="",BM356=""),"",(VLOOKUP(BF356,'Grade-Percent-GPA'!$E:$F,2,FALSE)+VLOOKUP(BG356,'Grade-Percent-GPA'!$E:$F,2,FALSE)+VLOOKUP(BH356,'Grade-Percent-GPA'!$E:$F,2,FALSE)+VLOOKUP(BI356,'Grade-Percent-GPA'!$E:$F,2,FALSE)+VLOOKUP(BJ356,'Grade-Percent-GPA'!$E:$F,2,FALSE)+VLOOKUP(BK356,'Grade-Percent-GPA'!$E:$F,2,FALSE)+VLOOKUP(BL356,'Grade-Percent-GPA'!$E:$F,2,FALSE)+VLOOKUP(BM356,'Grade-Percent-GPA'!$E:$F,2,FALSE))/(IF(BF356="",0,1)+IF(BG356="",0,1)+IF(BH356="",0,1)+IF(BI356="",0,1)+IF(BJ356="",0,1)+IF(BK356="",0,1)+IF(BL356="",0,1)+IF(BM356="",0,1)))</f>
        <v/>
      </c>
      <c r="BO356" s="171" t="str">
        <f t="shared" si="24"/>
        <v/>
      </c>
      <c r="BP356" s="171" t="str">
        <f t="shared" si="25"/>
        <v/>
      </c>
      <c r="BQ356" s="17"/>
      <c r="BR356" s="183"/>
      <c r="BS356" s="16"/>
      <c r="BT356" s="16"/>
      <c r="BU356" s="16"/>
      <c r="BV356" s="16"/>
      <c r="BW356" s="16"/>
      <c r="BX356" s="16"/>
      <c r="BY356" s="16"/>
      <c r="BZ356" s="16"/>
      <c r="CA356" s="171" t="str">
        <f>IF(AND(BS356="",BT356="",BU356="",BV356="",BW356="",BX356="",BY356="",BZ356=""),"",(VLOOKUP(BS356,'Grade-Percent-GPA'!$E:$F,2,FALSE)+VLOOKUP(BT356,'Grade-Percent-GPA'!$E:$F,2,FALSE)+VLOOKUP(BU356,'Grade-Percent-GPA'!$E:$F,2,FALSE)+VLOOKUP(BV356,'Grade-Percent-GPA'!$E:$F,2,FALSE)+VLOOKUP(BW356,'Grade-Percent-GPA'!$E:$F,2,FALSE)+VLOOKUP(BX356,'Grade-Percent-GPA'!$E:$F,2,FALSE)+VLOOKUP(BY356,'Grade-Percent-GPA'!$E:$F,2,FALSE)+VLOOKUP(BZ356,'Grade-Percent-GPA'!$E:$F,2,FALSE))/(IF(BS356="",0,1)+IF(BT356="",0,1)+IF(BU356="",0,1)+IF(BV356="",0,1)+IF(BW356="",0,1)+IF(BX356="",0,1)+IF(BY356="",0,1)+IF(BZ356="",0,1)))</f>
        <v/>
      </c>
      <c r="CB356" s="171" t="str">
        <f t="shared" si="26"/>
        <v/>
      </c>
      <c r="CC356" s="171" t="str">
        <f t="shared" si="27"/>
        <v/>
      </c>
      <c r="CD356" s="17"/>
      <c r="CE356" s="183"/>
      <c r="CF356" s="16"/>
      <c r="CG356" s="16"/>
      <c r="CH356" s="16"/>
      <c r="CI356" s="16"/>
      <c r="CJ356" s="16"/>
      <c r="CK356" s="16"/>
      <c r="CL356" s="16"/>
      <c r="CM356" s="16"/>
      <c r="CN356" s="171" t="str">
        <f>IF(AND(CF356="",CG356="",CH356="",CI356="",CJ356="",CK356="",CL356="",CM356=""),"",(VLOOKUP(CF356,'Grade-Percent-GPA'!$E:$F,2,FALSE)+VLOOKUP(CG356,'Grade-Percent-GPA'!$E:$F,2,FALSE)+VLOOKUP(CH356,'Grade-Percent-GPA'!$E:$F,2,FALSE)+VLOOKUP(CI356,'Grade-Percent-GPA'!$E:$F,2,FALSE)+VLOOKUP(CJ356,'Grade-Percent-GPA'!$E:$F,2,FALSE)+VLOOKUP(CK356,'Grade-Percent-GPA'!$E:$F,2,FALSE)+VLOOKUP(CL356,'Grade-Percent-GPA'!$E:$F,2,FALSE)+VLOOKUP(CM356,'Grade-Percent-GPA'!$E:$F,2,FALSE))/(IF(CF356="",0,1)+IF(CG356="",0,1)+IF(CH356="",0,1)+IF(CI356="",0,1)+IF(CJ356="",0,1)+IF(CK356="",0,1)+IF(CL356="",0,1)+IF(CM356="",0,1)))</f>
        <v/>
      </c>
      <c r="CO356" s="171" t="str">
        <f t="shared" si="28"/>
        <v/>
      </c>
      <c r="CP356" s="171" t="str">
        <f t="shared" si="29"/>
        <v/>
      </c>
      <c r="CQ356" s="17"/>
      <c r="CR356" s="183"/>
      <c r="CS356" s="16"/>
      <c r="CT356" s="16"/>
      <c r="CU356" s="16"/>
      <c r="CV356" s="16"/>
      <c r="CW356" s="16"/>
      <c r="CX356" s="16"/>
      <c r="CY356" s="16"/>
      <c r="CZ356" s="16"/>
      <c r="DA356" s="171" t="str">
        <f>IF(AND(CS356="",CT356="",CU356="",CV356="",CW356="",CX356="",CY356="",CZ356=""),"",(VLOOKUP(CS356,'Grade-Percent-GPA'!$E:$F,2,FALSE)+VLOOKUP(CT356,'Grade-Percent-GPA'!$E:$F,2,FALSE)+VLOOKUP(CU356,'Grade-Percent-GPA'!$E:$F,2,FALSE)+VLOOKUP(CV356,'Grade-Percent-GPA'!$E:$F,2,FALSE)+VLOOKUP(CW356,'Grade-Percent-GPA'!$E:$F,2,FALSE)+VLOOKUP(CX356,'Grade-Percent-GPA'!$E:$F,2,FALSE)+VLOOKUP(CY356,'Grade-Percent-GPA'!$E:$F,2,FALSE)+VLOOKUP(CZ356,'Grade-Percent-GPA'!$E:$F,2,FALSE))/(IF(CS356="",0,1)+IF(CT356="",0,1)+IF(CU356="",0,1)+IF(CV356="",0,1)+IF(CW356="",0,1)+IF(CX356="",0,1)+IF(CY356="",0,1)+IF(CZ356="",0,1)))</f>
        <v/>
      </c>
      <c r="DB356" s="171" t="str">
        <f t="shared" si="30"/>
        <v/>
      </c>
      <c r="DC356" s="171" t="str">
        <f t="shared" si="31"/>
        <v/>
      </c>
    </row>
    <row r="357" spans="1:107" ht="14.25" customHeight="1" x14ac:dyDescent="0.3">
      <c r="A357" s="182"/>
      <c r="B357" s="15"/>
      <c r="C357" s="15"/>
      <c r="D357" s="453"/>
      <c r="E357" s="183"/>
      <c r="F357" s="16"/>
      <c r="G357" s="16"/>
      <c r="H357" s="16"/>
      <c r="I357" s="16"/>
      <c r="J357" s="16"/>
      <c r="K357" s="16"/>
      <c r="L357" s="16"/>
      <c r="M357" s="16"/>
      <c r="N357" s="171" t="str">
        <f>IF(AND(F357="",G357="",H357="",I357="",J357="",K357="",L357="",M357=""),"",(VLOOKUP(F357,'Grade-Percent-GPA'!$E:$F,2,FALSE)+VLOOKUP(G357,'Grade-Percent-GPA'!$E:$F,2,FALSE)+VLOOKUP(H357,'Grade-Percent-GPA'!$E:$F,2,FALSE)+VLOOKUP(I357,'Grade-Percent-GPA'!$E:$F,2,FALSE)+VLOOKUP(J357,'Grade-Percent-GPA'!$E:$F,2,FALSE)+VLOOKUP(K357,'Grade-Percent-GPA'!$E:$F,2,FALSE)+VLOOKUP(L357,'Grade-Percent-GPA'!$E:$F,2,FALSE)+VLOOKUP(M357,'Grade-Percent-GPA'!$E:$F,2,FALSE))/(IF(F357="",0,1)+IF(G357="",0,1)+IF(H357="",0,1)+IF(I357="",0,1)+IF(J357="",0,1)+IF(K357="",0,1)+IF(L357="",0,1)+IF(M357="",0,1)))</f>
        <v/>
      </c>
      <c r="O357" s="171" t="str">
        <f t="shared" si="16"/>
        <v/>
      </c>
      <c r="P357" s="171" t="str">
        <f t="shared" si="17"/>
        <v/>
      </c>
      <c r="Q357" s="17"/>
      <c r="R357" s="183"/>
      <c r="S357" s="16"/>
      <c r="T357" s="16"/>
      <c r="U357" s="16"/>
      <c r="V357" s="16"/>
      <c r="W357" s="16"/>
      <c r="X357" s="16"/>
      <c r="Y357" s="16"/>
      <c r="Z357" s="16"/>
      <c r="AA357" s="171" t="str">
        <f>IF(AND(S357="",T357="",U357="",V357="",W357="",X357="",Y357="",Z357=""),"",(VLOOKUP(S357,'Grade-Percent-GPA'!$E:$F,2,FALSE)+VLOOKUP(T357,'Grade-Percent-GPA'!$E:$F,2,FALSE)+VLOOKUP(U357,'Grade-Percent-GPA'!$E:$F,2,FALSE)+VLOOKUP(V357,'Grade-Percent-GPA'!$E:$F,2,FALSE)+VLOOKUP(W357,'Grade-Percent-GPA'!$E:$F,2,FALSE)+VLOOKUP(X357,'Grade-Percent-GPA'!$E:$F,2,FALSE)+VLOOKUP(Y357,'Grade-Percent-GPA'!$E:$F,2,FALSE)+VLOOKUP(Z357,'Grade-Percent-GPA'!$E:$F,2,FALSE))/(IF(S357="",0,1)+IF(T357="",0,1)+IF(U357="",0,1)+IF(V357="",0,1)+IF(W357="",0,1)+IF(X357="",0,1)+IF(Y357="",0,1)+IF(Z357="",0,1)))</f>
        <v/>
      </c>
      <c r="AB357" s="171" t="str">
        <f t="shared" si="18"/>
        <v/>
      </c>
      <c r="AC357" s="171" t="str">
        <f t="shared" si="19"/>
        <v/>
      </c>
      <c r="AD357" s="17"/>
      <c r="AE357" s="183"/>
      <c r="AF357" s="16"/>
      <c r="AG357" s="16"/>
      <c r="AH357" s="16"/>
      <c r="AI357" s="16"/>
      <c r="AJ357" s="16"/>
      <c r="AK357" s="16"/>
      <c r="AL357" s="16"/>
      <c r="AM357" s="16"/>
      <c r="AN357" s="171" t="str">
        <f>IF(AND(AF357="",AG357="",AH357="",AI357="",AJ357="",AK357="",AL357="",AM357=""),"",(VLOOKUP(AF357,'Grade-Percent-GPA'!$E:$F,2,FALSE)+VLOOKUP(AG357,'Grade-Percent-GPA'!$E:$F,2,FALSE)+VLOOKUP(AH357,'Grade-Percent-GPA'!$E:$F,2,FALSE)+VLOOKUP(AI357,'Grade-Percent-GPA'!$E:$F,2,FALSE)+VLOOKUP(AJ357,'Grade-Percent-GPA'!$E:$F,2,FALSE)+VLOOKUP(AK357,'Grade-Percent-GPA'!$E:$F,2,FALSE)+VLOOKUP(AL357,'Grade-Percent-GPA'!$E:$F,2,FALSE)+VLOOKUP(AM357,'Grade-Percent-GPA'!$E:$F,2,FALSE))/(IF(AF357="",0,1)+IF(AG357="",0,1)+IF(AH357="",0,1)+IF(AI357="",0,1)+IF(AJ357="",0,1)+IF(AK357="",0,1)+IF(AL357="",0,1)+IF(AM357="",0,1)))</f>
        <v/>
      </c>
      <c r="AO357" s="171" t="str">
        <f t="shared" si="20"/>
        <v/>
      </c>
      <c r="AP357" s="171" t="str">
        <f t="shared" si="21"/>
        <v/>
      </c>
      <c r="AQ357" s="17"/>
      <c r="AR357" s="183"/>
      <c r="AS357" s="16"/>
      <c r="AT357" s="16"/>
      <c r="AU357" s="16"/>
      <c r="AV357" s="16"/>
      <c r="AW357" s="16"/>
      <c r="AX357" s="16"/>
      <c r="AY357" s="16"/>
      <c r="AZ357" s="16"/>
      <c r="BA357" s="171" t="str">
        <f>IF(AND(AS357="",AT357="",AU357="",AV357="",AW357="",AX357="",AY357="",AZ357=""),"",(VLOOKUP(AS357,'Grade-Percent-GPA'!$E:$F,2,FALSE)+VLOOKUP(AT357,'Grade-Percent-GPA'!$E:$F,2,FALSE)+VLOOKUP(AU357,'Grade-Percent-GPA'!$E:$F,2,FALSE)+VLOOKUP(AV357,'Grade-Percent-GPA'!$E:$F,2,FALSE)+VLOOKUP(AW357,'Grade-Percent-GPA'!$E:$F,2,FALSE)+VLOOKUP(AX357,'Grade-Percent-GPA'!$E:$F,2,FALSE)+VLOOKUP(AY357,'Grade-Percent-GPA'!$E:$F,2,FALSE)+VLOOKUP(AZ357,'Grade-Percent-GPA'!$E:$F,2,FALSE))/(IF(AS357="",0,1)+IF(AT357="",0,1)+IF(AU357="",0,1)+IF(AV357="",0,1)+IF(AW357="",0,1)+IF(AX357="",0,1)+IF(AY357="",0,1)+IF(AZ357="",0,1)))</f>
        <v/>
      </c>
      <c r="BB357" s="171" t="str">
        <f t="shared" si="22"/>
        <v/>
      </c>
      <c r="BC357" s="171" t="str">
        <f t="shared" si="23"/>
        <v/>
      </c>
      <c r="BD357" s="17"/>
      <c r="BE357" s="183"/>
      <c r="BF357" s="16"/>
      <c r="BG357" s="16"/>
      <c r="BH357" s="16"/>
      <c r="BI357" s="16"/>
      <c r="BJ357" s="16"/>
      <c r="BK357" s="16"/>
      <c r="BL357" s="16"/>
      <c r="BM357" s="16"/>
      <c r="BN357" s="171" t="str">
        <f>IF(AND(BF357="",BG357="",BH357="",BI357="",BJ357="",BK357="",BL357="",BM357=""),"",(VLOOKUP(BF357,'Grade-Percent-GPA'!$E:$F,2,FALSE)+VLOOKUP(BG357,'Grade-Percent-GPA'!$E:$F,2,FALSE)+VLOOKUP(BH357,'Grade-Percent-GPA'!$E:$F,2,FALSE)+VLOOKUP(BI357,'Grade-Percent-GPA'!$E:$F,2,FALSE)+VLOOKUP(BJ357,'Grade-Percent-GPA'!$E:$F,2,FALSE)+VLOOKUP(BK357,'Grade-Percent-GPA'!$E:$F,2,FALSE)+VLOOKUP(BL357,'Grade-Percent-GPA'!$E:$F,2,FALSE)+VLOOKUP(BM357,'Grade-Percent-GPA'!$E:$F,2,FALSE))/(IF(BF357="",0,1)+IF(BG357="",0,1)+IF(BH357="",0,1)+IF(BI357="",0,1)+IF(BJ357="",0,1)+IF(BK357="",0,1)+IF(BL357="",0,1)+IF(BM357="",0,1)))</f>
        <v/>
      </c>
      <c r="BO357" s="171" t="str">
        <f t="shared" si="24"/>
        <v/>
      </c>
      <c r="BP357" s="171" t="str">
        <f t="shared" si="25"/>
        <v/>
      </c>
      <c r="BQ357" s="17"/>
      <c r="BR357" s="183"/>
      <c r="BS357" s="16"/>
      <c r="BT357" s="16"/>
      <c r="BU357" s="16"/>
      <c r="BV357" s="16"/>
      <c r="BW357" s="16"/>
      <c r="BX357" s="16"/>
      <c r="BY357" s="16"/>
      <c r="BZ357" s="16"/>
      <c r="CA357" s="171" t="str">
        <f>IF(AND(BS357="",BT357="",BU357="",BV357="",BW357="",BX357="",BY357="",BZ357=""),"",(VLOOKUP(BS357,'Grade-Percent-GPA'!$E:$F,2,FALSE)+VLOOKUP(BT357,'Grade-Percent-GPA'!$E:$F,2,FALSE)+VLOOKUP(BU357,'Grade-Percent-GPA'!$E:$F,2,FALSE)+VLOOKUP(BV357,'Grade-Percent-GPA'!$E:$F,2,FALSE)+VLOOKUP(BW357,'Grade-Percent-GPA'!$E:$F,2,FALSE)+VLOOKUP(BX357,'Grade-Percent-GPA'!$E:$F,2,FALSE)+VLOOKUP(BY357,'Grade-Percent-GPA'!$E:$F,2,FALSE)+VLOOKUP(BZ357,'Grade-Percent-GPA'!$E:$F,2,FALSE))/(IF(BS357="",0,1)+IF(BT357="",0,1)+IF(BU357="",0,1)+IF(BV357="",0,1)+IF(BW357="",0,1)+IF(BX357="",0,1)+IF(BY357="",0,1)+IF(BZ357="",0,1)))</f>
        <v/>
      </c>
      <c r="CB357" s="171" t="str">
        <f t="shared" si="26"/>
        <v/>
      </c>
      <c r="CC357" s="171" t="str">
        <f t="shared" si="27"/>
        <v/>
      </c>
      <c r="CD357" s="17"/>
      <c r="CE357" s="183"/>
      <c r="CF357" s="16"/>
      <c r="CG357" s="16"/>
      <c r="CH357" s="16"/>
      <c r="CI357" s="16"/>
      <c r="CJ357" s="16"/>
      <c r="CK357" s="16"/>
      <c r="CL357" s="16"/>
      <c r="CM357" s="16"/>
      <c r="CN357" s="171" t="str">
        <f>IF(AND(CF357="",CG357="",CH357="",CI357="",CJ357="",CK357="",CL357="",CM357=""),"",(VLOOKUP(CF357,'Grade-Percent-GPA'!$E:$F,2,FALSE)+VLOOKUP(CG357,'Grade-Percent-GPA'!$E:$F,2,FALSE)+VLOOKUP(CH357,'Grade-Percent-GPA'!$E:$F,2,FALSE)+VLOOKUP(CI357,'Grade-Percent-GPA'!$E:$F,2,FALSE)+VLOOKUP(CJ357,'Grade-Percent-GPA'!$E:$F,2,FALSE)+VLOOKUP(CK357,'Grade-Percent-GPA'!$E:$F,2,FALSE)+VLOOKUP(CL357,'Grade-Percent-GPA'!$E:$F,2,FALSE)+VLOOKUP(CM357,'Grade-Percent-GPA'!$E:$F,2,FALSE))/(IF(CF357="",0,1)+IF(CG357="",0,1)+IF(CH357="",0,1)+IF(CI357="",0,1)+IF(CJ357="",0,1)+IF(CK357="",0,1)+IF(CL357="",0,1)+IF(CM357="",0,1)))</f>
        <v/>
      </c>
      <c r="CO357" s="171" t="str">
        <f t="shared" si="28"/>
        <v/>
      </c>
      <c r="CP357" s="171" t="str">
        <f t="shared" si="29"/>
        <v/>
      </c>
      <c r="CQ357" s="17"/>
      <c r="CR357" s="183"/>
      <c r="CS357" s="16"/>
      <c r="CT357" s="16"/>
      <c r="CU357" s="16"/>
      <c r="CV357" s="16"/>
      <c r="CW357" s="16"/>
      <c r="CX357" s="16"/>
      <c r="CY357" s="16"/>
      <c r="CZ357" s="16"/>
      <c r="DA357" s="171" t="str">
        <f>IF(AND(CS357="",CT357="",CU357="",CV357="",CW357="",CX357="",CY357="",CZ357=""),"",(VLOOKUP(CS357,'Grade-Percent-GPA'!$E:$F,2,FALSE)+VLOOKUP(CT357,'Grade-Percent-GPA'!$E:$F,2,FALSE)+VLOOKUP(CU357,'Grade-Percent-GPA'!$E:$F,2,FALSE)+VLOOKUP(CV357,'Grade-Percent-GPA'!$E:$F,2,FALSE)+VLOOKUP(CW357,'Grade-Percent-GPA'!$E:$F,2,FALSE)+VLOOKUP(CX357,'Grade-Percent-GPA'!$E:$F,2,FALSE)+VLOOKUP(CY357,'Grade-Percent-GPA'!$E:$F,2,FALSE)+VLOOKUP(CZ357,'Grade-Percent-GPA'!$E:$F,2,FALSE))/(IF(CS357="",0,1)+IF(CT357="",0,1)+IF(CU357="",0,1)+IF(CV357="",0,1)+IF(CW357="",0,1)+IF(CX357="",0,1)+IF(CY357="",0,1)+IF(CZ357="",0,1)))</f>
        <v/>
      </c>
      <c r="DB357" s="171" t="str">
        <f t="shared" si="30"/>
        <v/>
      </c>
      <c r="DC357" s="171" t="str">
        <f t="shared" si="31"/>
        <v/>
      </c>
    </row>
    <row r="358" spans="1:107" ht="14.25" customHeight="1" x14ac:dyDescent="0.3">
      <c r="A358" s="182"/>
      <c r="B358" s="15"/>
      <c r="C358" s="15"/>
      <c r="D358" s="453"/>
      <c r="E358" s="183"/>
      <c r="F358" s="16"/>
      <c r="G358" s="16"/>
      <c r="H358" s="16"/>
      <c r="I358" s="16"/>
      <c r="J358" s="16"/>
      <c r="K358" s="16"/>
      <c r="L358" s="16"/>
      <c r="M358" s="16"/>
      <c r="N358" s="171" t="str">
        <f>IF(AND(F358="",G358="",H358="",I358="",J358="",K358="",L358="",M358=""),"",(VLOOKUP(F358,'Grade-Percent-GPA'!$E:$F,2,FALSE)+VLOOKUP(G358,'Grade-Percent-GPA'!$E:$F,2,FALSE)+VLOOKUP(H358,'Grade-Percent-GPA'!$E:$F,2,FALSE)+VLOOKUP(I358,'Grade-Percent-GPA'!$E:$F,2,FALSE)+VLOOKUP(J358,'Grade-Percent-GPA'!$E:$F,2,FALSE)+VLOOKUP(K358,'Grade-Percent-GPA'!$E:$F,2,FALSE)+VLOOKUP(L358,'Grade-Percent-GPA'!$E:$F,2,FALSE)+VLOOKUP(M358,'Grade-Percent-GPA'!$E:$F,2,FALSE))/(IF(F358="",0,1)+IF(G358="",0,1)+IF(H358="",0,1)+IF(I358="",0,1)+IF(J358="",0,1)+IF(K358="",0,1)+IF(L358="",0,1)+IF(M358="",0,1)))</f>
        <v/>
      </c>
      <c r="O358" s="171" t="str">
        <f t="shared" si="16"/>
        <v/>
      </c>
      <c r="P358" s="171" t="str">
        <f t="shared" si="17"/>
        <v/>
      </c>
      <c r="Q358" s="17"/>
      <c r="R358" s="183"/>
      <c r="S358" s="16"/>
      <c r="T358" s="16"/>
      <c r="U358" s="16"/>
      <c r="V358" s="16"/>
      <c r="W358" s="16"/>
      <c r="X358" s="16"/>
      <c r="Y358" s="16"/>
      <c r="Z358" s="16"/>
      <c r="AA358" s="171" t="str">
        <f>IF(AND(S358="",T358="",U358="",V358="",W358="",X358="",Y358="",Z358=""),"",(VLOOKUP(S358,'Grade-Percent-GPA'!$E:$F,2,FALSE)+VLOOKUP(T358,'Grade-Percent-GPA'!$E:$F,2,FALSE)+VLOOKUP(U358,'Grade-Percent-GPA'!$E:$F,2,FALSE)+VLOOKUP(V358,'Grade-Percent-GPA'!$E:$F,2,FALSE)+VLOOKUP(W358,'Grade-Percent-GPA'!$E:$F,2,FALSE)+VLOOKUP(X358,'Grade-Percent-GPA'!$E:$F,2,FALSE)+VLOOKUP(Y358,'Grade-Percent-GPA'!$E:$F,2,FALSE)+VLOOKUP(Z358,'Grade-Percent-GPA'!$E:$F,2,FALSE))/(IF(S358="",0,1)+IF(T358="",0,1)+IF(U358="",0,1)+IF(V358="",0,1)+IF(W358="",0,1)+IF(X358="",0,1)+IF(Y358="",0,1)+IF(Z358="",0,1)))</f>
        <v/>
      </c>
      <c r="AB358" s="171" t="str">
        <f t="shared" si="18"/>
        <v/>
      </c>
      <c r="AC358" s="171" t="str">
        <f t="shared" si="19"/>
        <v/>
      </c>
      <c r="AD358" s="17"/>
      <c r="AE358" s="183"/>
      <c r="AF358" s="16"/>
      <c r="AG358" s="16"/>
      <c r="AH358" s="16"/>
      <c r="AI358" s="16"/>
      <c r="AJ358" s="16"/>
      <c r="AK358" s="16"/>
      <c r="AL358" s="16"/>
      <c r="AM358" s="16"/>
      <c r="AN358" s="171" t="str">
        <f>IF(AND(AF358="",AG358="",AH358="",AI358="",AJ358="",AK358="",AL358="",AM358=""),"",(VLOOKUP(AF358,'Grade-Percent-GPA'!$E:$F,2,FALSE)+VLOOKUP(AG358,'Grade-Percent-GPA'!$E:$F,2,FALSE)+VLOOKUP(AH358,'Grade-Percent-GPA'!$E:$F,2,FALSE)+VLOOKUP(AI358,'Grade-Percent-GPA'!$E:$F,2,FALSE)+VLOOKUP(AJ358,'Grade-Percent-GPA'!$E:$F,2,FALSE)+VLOOKUP(AK358,'Grade-Percent-GPA'!$E:$F,2,FALSE)+VLOOKUP(AL358,'Grade-Percent-GPA'!$E:$F,2,FALSE)+VLOOKUP(AM358,'Grade-Percent-GPA'!$E:$F,2,FALSE))/(IF(AF358="",0,1)+IF(AG358="",0,1)+IF(AH358="",0,1)+IF(AI358="",0,1)+IF(AJ358="",0,1)+IF(AK358="",0,1)+IF(AL358="",0,1)+IF(AM358="",0,1)))</f>
        <v/>
      </c>
      <c r="AO358" s="171" t="str">
        <f t="shared" si="20"/>
        <v/>
      </c>
      <c r="AP358" s="171" t="str">
        <f t="shared" si="21"/>
        <v/>
      </c>
      <c r="AQ358" s="17"/>
      <c r="AR358" s="183"/>
      <c r="AS358" s="16"/>
      <c r="AT358" s="16"/>
      <c r="AU358" s="16"/>
      <c r="AV358" s="16"/>
      <c r="AW358" s="16"/>
      <c r="AX358" s="16"/>
      <c r="AY358" s="16"/>
      <c r="AZ358" s="16"/>
      <c r="BA358" s="171" t="str">
        <f>IF(AND(AS358="",AT358="",AU358="",AV358="",AW358="",AX358="",AY358="",AZ358=""),"",(VLOOKUP(AS358,'Grade-Percent-GPA'!$E:$F,2,FALSE)+VLOOKUP(AT358,'Grade-Percent-GPA'!$E:$F,2,FALSE)+VLOOKUP(AU358,'Grade-Percent-GPA'!$E:$F,2,FALSE)+VLOOKUP(AV358,'Grade-Percent-GPA'!$E:$F,2,FALSE)+VLOOKUP(AW358,'Grade-Percent-GPA'!$E:$F,2,FALSE)+VLOOKUP(AX358,'Grade-Percent-GPA'!$E:$F,2,FALSE)+VLOOKUP(AY358,'Grade-Percent-GPA'!$E:$F,2,FALSE)+VLOOKUP(AZ358,'Grade-Percent-GPA'!$E:$F,2,FALSE))/(IF(AS358="",0,1)+IF(AT358="",0,1)+IF(AU358="",0,1)+IF(AV358="",0,1)+IF(AW358="",0,1)+IF(AX358="",0,1)+IF(AY358="",0,1)+IF(AZ358="",0,1)))</f>
        <v/>
      </c>
      <c r="BB358" s="171" t="str">
        <f t="shared" si="22"/>
        <v/>
      </c>
      <c r="BC358" s="171" t="str">
        <f t="shared" si="23"/>
        <v/>
      </c>
      <c r="BD358" s="17"/>
      <c r="BE358" s="183"/>
      <c r="BF358" s="16"/>
      <c r="BG358" s="16"/>
      <c r="BH358" s="16"/>
      <c r="BI358" s="16"/>
      <c r="BJ358" s="16"/>
      <c r="BK358" s="16"/>
      <c r="BL358" s="16"/>
      <c r="BM358" s="16"/>
      <c r="BN358" s="171" t="str">
        <f>IF(AND(BF358="",BG358="",BH358="",BI358="",BJ358="",BK358="",BL358="",BM358=""),"",(VLOOKUP(BF358,'Grade-Percent-GPA'!$E:$F,2,FALSE)+VLOOKUP(BG358,'Grade-Percent-GPA'!$E:$F,2,FALSE)+VLOOKUP(BH358,'Grade-Percent-GPA'!$E:$F,2,FALSE)+VLOOKUP(BI358,'Grade-Percent-GPA'!$E:$F,2,FALSE)+VLOOKUP(BJ358,'Grade-Percent-GPA'!$E:$F,2,FALSE)+VLOOKUP(BK358,'Grade-Percent-GPA'!$E:$F,2,FALSE)+VLOOKUP(BL358,'Grade-Percent-GPA'!$E:$F,2,FALSE)+VLOOKUP(BM358,'Grade-Percent-GPA'!$E:$F,2,FALSE))/(IF(BF358="",0,1)+IF(BG358="",0,1)+IF(BH358="",0,1)+IF(BI358="",0,1)+IF(BJ358="",0,1)+IF(BK358="",0,1)+IF(BL358="",0,1)+IF(BM358="",0,1)))</f>
        <v/>
      </c>
      <c r="BO358" s="171" t="str">
        <f t="shared" si="24"/>
        <v/>
      </c>
      <c r="BP358" s="171" t="str">
        <f t="shared" si="25"/>
        <v/>
      </c>
      <c r="BQ358" s="17"/>
      <c r="BR358" s="183"/>
      <c r="BS358" s="16"/>
      <c r="BT358" s="16"/>
      <c r="BU358" s="16"/>
      <c r="BV358" s="16"/>
      <c r="BW358" s="16"/>
      <c r="BX358" s="16"/>
      <c r="BY358" s="16"/>
      <c r="BZ358" s="16"/>
      <c r="CA358" s="171" t="str">
        <f>IF(AND(BS358="",BT358="",BU358="",BV358="",BW358="",BX358="",BY358="",BZ358=""),"",(VLOOKUP(BS358,'Grade-Percent-GPA'!$E:$F,2,FALSE)+VLOOKUP(BT358,'Grade-Percent-GPA'!$E:$F,2,FALSE)+VLOOKUP(BU358,'Grade-Percent-GPA'!$E:$F,2,FALSE)+VLOOKUP(BV358,'Grade-Percent-GPA'!$E:$F,2,FALSE)+VLOOKUP(BW358,'Grade-Percent-GPA'!$E:$F,2,FALSE)+VLOOKUP(BX358,'Grade-Percent-GPA'!$E:$F,2,FALSE)+VLOOKUP(BY358,'Grade-Percent-GPA'!$E:$F,2,FALSE)+VLOOKUP(BZ358,'Grade-Percent-GPA'!$E:$F,2,FALSE))/(IF(BS358="",0,1)+IF(BT358="",0,1)+IF(BU358="",0,1)+IF(BV358="",0,1)+IF(BW358="",0,1)+IF(BX358="",0,1)+IF(BY358="",0,1)+IF(BZ358="",0,1)))</f>
        <v/>
      </c>
      <c r="CB358" s="171" t="str">
        <f t="shared" si="26"/>
        <v/>
      </c>
      <c r="CC358" s="171" t="str">
        <f t="shared" si="27"/>
        <v/>
      </c>
      <c r="CD358" s="17"/>
      <c r="CE358" s="183"/>
      <c r="CF358" s="16"/>
      <c r="CG358" s="16"/>
      <c r="CH358" s="16"/>
      <c r="CI358" s="16"/>
      <c r="CJ358" s="16"/>
      <c r="CK358" s="16"/>
      <c r="CL358" s="16"/>
      <c r="CM358" s="16"/>
      <c r="CN358" s="171" t="str">
        <f>IF(AND(CF358="",CG358="",CH358="",CI358="",CJ358="",CK358="",CL358="",CM358=""),"",(VLOOKUP(CF358,'Grade-Percent-GPA'!$E:$F,2,FALSE)+VLOOKUP(CG358,'Grade-Percent-GPA'!$E:$F,2,FALSE)+VLOOKUP(CH358,'Grade-Percent-GPA'!$E:$F,2,FALSE)+VLOOKUP(CI358,'Grade-Percent-GPA'!$E:$F,2,FALSE)+VLOOKUP(CJ358,'Grade-Percent-GPA'!$E:$F,2,FALSE)+VLOOKUP(CK358,'Grade-Percent-GPA'!$E:$F,2,FALSE)+VLOOKUP(CL358,'Grade-Percent-GPA'!$E:$F,2,FALSE)+VLOOKUP(CM358,'Grade-Percent-GPA'!$E:$F,2,FALSE))/(IF(CF358="",0,1)+IF(CG358="",0,1)+IF(CH358="",0,1)+IF(CI358="",0,1)+IF(CJ358="",0,1)+IF(CK358="",0,1)+IF(CL358="",0,1)+IF(CM358="",0,1)))</f>
        <v/>
      </c>
      <c r="CO358" s="171" t="str">
        <f t="shared" si="28"/>
        <v/>
      </c>
      <c r="CP358" s="171" t="str">
        <f t="shared" si="29"/>
        <v/>
      </c>
      <c r="CQ358" s="17"/>
      <c r="CR358" s="183"/>
      <c r="CS358" s="16"/>
      <c r="CT358" s="16"/>
      <c r="CU358" s="16"/>
      <c r="CV358" s="16"/>
      <c r="CW358" s="16"/>
      <c r="CX358" s="16"/>
      <c r="CY358" s="16"/>
      <c r="CZ358" s="16"/>
      <c r="DA358" s="171" t="str">
        <f>IF(AND(CS358="",CT358="",CU358="",CV358="",CW358="",CX358="",CY358="",CZ358=""),"",(VLOOKUP(CS358,'Grade-Percent-GPA'!$E:$F,2,FALSE)+VLOOKUP(CT358,'Grade-Percent-GPA'!$E:$F,2,FALSE)+VLOOKUP(CU358,'Grade-Percent-GPA'!$E:$F,2,FALSE)+VLOOKUP(CV358,'Grade-Percent-GPA'!$E:$F,2,FALSE)+VLOOKUP(CW358,'Grade-Percent-GPA'!$E:$F,2,FALSE)+VLOOKUP(CX358,'Grade-Percent-GPA'!$E:$F,2,FALSE)+VLOOKUP(CY358,'Grade-Percent-GPA'!$E:$F,2,FALSE)+VLOOKUP(CZ358,'Grade-Percent-GPA'!$E:$F,2,FALSE))/(IF(CS358="",0,1)+IF(CT358="",0,1)+IF(CU358="",0,1)+IF(CV358="",0,1)+IF(CW358="",0,1)+IF(CX358="",0,1)+IF(CY358="",0,1)+IF(CZ358="",0,1)))</f>
        <v/>
      </c>
      <c r="DB358" s="171" t="str">
        <f t="shared" si="30"/>
        <v/>
      </c>
      <c r="DC358" s="171" t="str">
        <f t="shared" si="31"/>
        <v/>
      </c>
    </row>
    <row r="359" spans="1:107" ht="14.25" customHeight="1" x14ac:dyDescent="0.3">
      <c r="A359" s="182"/>
      <c r="B359" s="15"/>
      <c r="C359" s="15"/>
      <c r="D359" s="453"/>
      <c r="E359" s="183"/>
      <c r="F359" s="16"/>
      <c r="G359" s="16"/>
      <c r="H359" s="16"/>
      <c r="I359" s="16"/>
      <c r="J359" s="16"/>
      <c r="K359" s="16"/>
      <c r="L359" s="16"/>
      <c r="M359" s="16"/>
      <c r="N359" s="171" t="str">
        <f>IF(AND(F359="",G359="",H359="",I359="",J359="",K359="",L359="",M359=""),"",(VLOOKUP(F359,'Grade-Percent-GPA'!$E:$F,2,FALSE)+VLOOKUP(G359,'Grade-Percent-GPA'!$E:$F,2,FALSE)+VLOOKUP(H359,'Grade-Percent-GPA'!$E:$F,2,FALSE)+VLOOKUP(I359,'Grade-Percent-GPA'!$E:$F,2,FALSE)+VLOOKUP(J359,'Grade-Percent-GPA'!$E:$F,2,FALSE)+VLOOKUP(K359,'Grade-Percent-GPA'!$E:$F,2,FALSE)+VLOOKUP(L359,'Grade-Percent-GPA'!$E:$F,2,FALSE)+VLOOKUP(M359,'Grade-Percent-GPA'!$E:$F,2,FALSE))/(IF(F359="",0,1)+IF(G359="",0,1)+IF(H359="",0,1)+IF(I359="",0,1)+IF(J359="",0,1)+IF(K359="",0,1)+IF(L359="",0,1)+IF(M359="",0,1)))</f>
        <v/>
      </c>
      <c r="O359" s="171" t="str">
        <f t="shared" si="16"/>
        <v/>
      </c>
      <c r="P359" s="171" t="str">
        <f t="shared" si="17"/>
        <v/>
      </c>
      <c r="Q359" s="17"/>
      <c r="R359" s="183"/>
      <c r="S359" s="16"/>
      <c r="T359" s="16"/>
      <c r="U359" s="16"/>
      <c r="V359" s="16"/>
      <c r="W359" s="16"/>
      <c r="X359" s="16"/>
      <c r="Y359" s="16"/>
      <c r="Z359" s="16"/>
      <c r="AA359" s="171" t="str">
        <f>IF(AND(S359="",T359="",U359="",V359="",W359="",X359="",Y359="",Z359=""),"",(VLOOKUP(S359,'Grade-Percent-GPA'!$E:$F,2,FALSE)+VLOOKUP(T359,'Grade-Percent-GPA'!$E:$F,2,FALSE)+VLOOKUP(U359,'Grade-Percent-GPA'!$E:$F,2,FALSE)+VLOOKUP(V359,'Grade-Percent-GPA'!$E:$F,2,FALSE)+VLOOKUP(W359,'Grade-Percent-GPA'!$E:$F,2,FALSE)+VLOOKUP(X359,'Grade-Percent-GPA'!$E:$F,2,FALSE)+VLOOKUP(Y359,'Grade-Percent-GPA'!$E:$F,2,FALSE)+VLOOKUP(Z359,'Grade-Percent-GPA'!$E:$F,2,FALSE))/(IF(S359="",0,1)+IF(T359="",0,1)+IF(U359="",0,1)+IF(V359="",0,1)+IF(W359="",0,1)+IF(X359="",0,1)+IF(Y359="",0,1)+IF(Z359="",0,1)))</f>
        <v/>
      </c>
      <c r="AB359" s="171" t="str">
        <f t="shared" si="18"/>
        <v/>
      </c>
      <c r="AC359" s="171" t="str">
        <f t="shared" si="19"/>
        <v/>
      </c>
      <c r="AD359" s="17"/>
      <c r="AE359" s="183"/>
      <c r="AF359" s="16"/>
      <c r="AG359" s="16"/>
      <c r="AH359" s="16"/>
      <c r="AI359" s="16"/>
      <c r="AJ359" s="16"/>
      <c r="AK359" s="16"/>
      <c r="AL359" s="16"/>
      <c r="AM359" s="16"/>
      <c r="AN359" s="171" t="str">
        <f>IF(AND(AF359="",AG359="",AH359="",AI359="",AJ359="",AK359="",AL359="",AM359=""),"",(VLOOKUP(AF359,'Grade-Percent-GPA'!$E:$F,2,FALSE)+VLOOKUP(AG359,'Grade-Percent-GPA'!$E:$F,2,FALSE)+VLOOKUP(AH359,'Grade-Percent-GPA'!$E:$F,2,FALSE)+VLOOKUP(AI359,'Grade-Percent-GPA'!$E:$F,2,FALSE)+VLOOKUP(AJ359,'Grade-Percent-GPA'!$E:$F,2,FALSE)+VLOOKUP(AK359,'Grade-Percent-GPA'!$E:$F,2,FALSE)+VLOOKUP(AL359,'Grade-Percent-GPA'!$E:$F,2,FALSE)+VLOOKUP(AM359,'Grade-Percent-GPA'!$E:$F,2,FALSE))/(IF(AF359="",0,1)+IF(AG359="",0,1)+IF(AH359="",0,1)+IF(AI359="",0,1)+IF(AJ359="",0,1)+IF(AK359="",0,1)+IF(AL359="",0,1)+IF(AM359="",0,1)))</f>
        <v/>
      </c>
      <c r="AO359" s="171" t="str">
        <f t="shared" si="20"/>
        <v/>
      </c>
      <c r="AP359" s="171" t="str">
        <f t="shared" si="21"/>
        <v/>
      </c>
      <c r="AQ359" s="17"/>
      <c r="AR359" s="183"/>
      <c r="AS359" s="16"/>
      <c r="AT359" s="16"/>
      <c r="AU359" s="16"/>
      <c r="AV359" s="16"/>
      <c r="AW359" s="16"/>
      <c r="AX359" s="16"/>
      <c r="AY359" s="16"/>
      <c r="AZ359" s="16"/>
      <c r="BA359" s="171" t="str">
        <f>IF(AND(AS359="",AT359="",AU359="",AV359="",AW359="",AX359="",AY359="",AZ359=""),"",(VLOOKUP(AS359,'Grade-Percent-GPA'!$E:$F,2,FALSE)+VLOOKUP(AT359,'Grade-Percent-GPA'!$E:$F,2,FALSE)+VLOOKUP(AU359,'Grade-Percent-GPA'!$E:$F,2,FALSE)+VLOOKUP(AV359,'Grade-Percent-GPA'!$E:$F,2,FALSE)+VLOOKUP(AW359,'Grade-Percent-GPA'!$E:$F,2,FALSE)+VLOOKUP(AX359,'Grade-Percent-GPA'!$E:$F,2,FALSE)+VLOOKUP(AY359,'Grade-Percent-GPA'!$E:$F,2,FALSE)+VLOOKUP(AZ359,'Grade-Percent-GPA'!$E:$F,2,FALSE))/(IF(AS359="",0,1)+IF(AT359="",0,1)+IF(AU359="",0,1)+IF(AV359="",0,1)+IF(AW359="",0,1)+IF(AX359="",0,1)+IF(AY359="",0,1)+IF(AZ359="",0,1)))</f>
        <v/>
      </c>
      <c r="BB359" s="171" t="str">
        <f t="shared" si="22"/>
        <v/>
      </c>
      <c r="BC359" s="171" t="str">
        <f t="shared" si="23"/>
        <v/>
      </c>
      <c r="BD359" s="17"/>
      <c r="BE359" s="183"/>
      <c r="BF359" s="16"/>
      <c r="BG359" s="16"/>
      <c r="BH359" s="16"/>
      <c r="BI359" s="16"/>
      <c r="BJ359" s="16"/>
      <c r="BK359" s="16"/>
      <c r="BL359" s="16"/>
      <c r="BM359" s="16"/>
      <c r="BN359" s="171" t="str">
        <f>IF(AND(BF359="",BG359="",BH359="",BI359="",BJ359="",BK359="",BL359="",BM359=""),"",(VLOOKUP(BF359,'Grade-Percent-GPA'!$E:$F,2,FALSE)+VLOOKUP(BG359,'Grade-Percent-GPA'!$E:$F,2,FALSE)+VLOOKUP(BH359,'Grade-Percent-GPA'!$E:$F,2,FALSE)+VLOOKUP(BI359,'Grade-Percent-GPA'!$E:$F,2,FALSE)+VLOOKUP(BJ359,'Grade-Percent-GPA'!$E:$F,2,FALSE)+VLOOKUP(BK359,'Grade-Percent-GPA'!$E:$F,2,FALSE)+VLOOKUP(BL359,'Grade-Percent-GPA'!$E:$F,2,FALSE)+VLOOKUP(BM359,'Grade-Percent-GPA'!$E:$F,2,FALSE))/(IF(BF359="",0,1)+IF(BG359="",0,1)+IF(BH359="",0,1)+IF(BI359="",0,1)+IF(BJ359="",0,1)+IF(BK359="",0,1)+IF(BL359="",0,1)+IF(BM359="",0,1)))</f>
        <v/>
      </c>
      <c r="BO359" s="171" t="str">
        <f t="shared" si="24"/>
        <v/>
      </c>
      <c r="BP359" s="171" t="str">
        <f t="shared" si="25"/>
        <v/>
      </c>
      <c r="BQ359" s="17"/>
      <c r="BR359" s="183"/>
      <c r="BS359" s="16"/>
      <c r="BT359" s="16"/>
      <c r="BU359" s="16"/>
      <c r="BV359" s="16"/>
      <c r="BW359" s="16"/>
      <c r="BX359" s="16"/>
      <c r="BY359" s="16"/>
      <c r="BZ359" s="16"/>
      <c r="CA359" s="171" t="str">
        <f>IF(AND(BS359="",BT359="",BU359="",BV359="",BW359="",BX359="",BY359="",BZ359=""),"",(VLOOKUP(BS359,'Grade-Percent-GPA'!$E:$F,2,FALSE)+VLOOKUP(BT359,'Grade-Percent-GPA'!$E:$F,2,FALSE)+VLOOKUP(BU359,'Grade-Percent-GPA'!$E:$F,2,FALSE)+VLOOKUP(BV359,'Grade-Percent-GPA'!$E:$F,2,FALSE)+VLOOKUP(BW359,'Grade-Percent-GPA'!$E:$F,2,FALSE)+VLOOKUP(BX359,'Grade-Percent-GPA'!$E:$F,2,FALSE)+VLOOKUP(BY359,'Grade-Percent-GPA'!$E:$F,2,FALSE)+VLOOKUP(BZ359,'Grade-Percent-GPA'!$E:$F,2,FALSE))/(IF(BS359="",0,1)+IF(BT359="",0,1)+IF(BU359="",0,1)+IF(BV359="",0,1)+IF(BW359="",0,1)+IF(BX359="",0,1)+IF(BY359="",0,1)+IF(BZ359="",0,1)))</f>
        <v/>
      </c>
      <c r="CB359" s="171" t="str">
        <f t="shared" si="26"/>
        <v/>
      </c>
      <c r="CC359" s="171" t="str">
        <f t="shared" si="27"/>
        <v/>
      </c>
      <c r="CD359" s="17"/>
      <c r="CE359" s="183"/>
      <c r="CF359" s="16"/>
      <c r="CG359" s="16"/>
      <c r="CH359" s="16"/>
      <c r="CI359" s="16"/>
      <c r="CJ359" s="16"/>
      <c r="CK359" s="16"/>
      <c r="CL359" s="16"/>
      <c r="CM359" s="16"/>
      <c r="CN359" s="171" t="str">
        <f>IF(AND(CF359="",CG359="",CH359="",CI359="",CJ359="",CK359="",CL359="",CM359=""),"",(VLOOKUP(CF359,'Grade-Percent-GPA'!$E:$F,2,FALSE)+VLOOKUP(CG359,'Grade-Percent-GPA'!$E:$F,2,FALSE)+VLOOKUP(CH359,'Grade-Percent-GPA'!$E:$F,2,FALSE)+VLOOKUP(CI359,'Grade-Percent-GPA'!$E:$F,2,FALSE)+VLOOKUP(CJ359,'Grade-Percent-GPA'!$E:$F,2,FALSE)+VLOOKUP(CK359,'Grade-Percent-GPA'!$E:$F,2,FALSE)+VLOOKUP(CL359,'Grade-Percent-GPA'!$E:$F,2,FALSE)+VLOOKUP(CM359,'Grade-Percent-GPA'!$E:$F,2,FALSE))/(IF(CF359="",0,1)+IF(CG359="",0,1)+IF(CH359="",0,1)+IF(CI359="",0,1)+IF(CJ359="",0,1)+IF(CK359="",0,1)+IF(CL359="",0,1)+IF(CM359="",0,1)))</f>
        <v/>
      </c>
      <c r="CO359" s="171" t="str">
        <f t="shared" si="28"/>
        <v/>
      </c>
      <c r="CP359" s="171" t="str">
        <f t="shared" si="29"/>
        <v/>
      </c>
      <c r="CQ359" s="17"/>
      <c r="CR359" s="183"/>
      <c r="CS359" s="16"/>
      <c r="CT359" s="16"/>
      <c r="CU359" s="16"/>
      <c r="CV359" s="16"/>
      <c r="CW359" s="16"/>
      <c r="CX359" s="16"/>
      <c r="CY359" s="16"/>
      <c r="CZ359" s="16"/>
      <c r="DA359" s="171" t="str">
        <f>IF(AND(CS359="",CT359="",CU359="",CV359="",CW359="",CX359="",CY359="",CZ359=""),"",(VLOOKUP(CS359,'Grade-Percent-GPA'!$E:$F,2,FALSE)+VLOOKUP(CT359,'Grade-Percent-GPA'!$E:$F,2,FALSE)+VLOOKUP(CU359,'Grade-Percent-GPA'!$E:$F,2,FALSE)+VLOOKUP(CV359,'Grade-Percent-GPA'!$E:$F,2,FALSE)+VLOOKUP(CW359,'Grade-Percent-GPA'!$E:$F,2,FALSE)+VLOOKUP(CX359,'Grade-Percent-GPA'!$E:$F,2,FALSE)+VLOOKUP(CY359,'Grade-Percent-GPA'!$E:$F,2,FALSE)+VLOOKUP(CZ359,'Grade-Percent-GPA'!$E:$F,2,FALSE))/(IF(CS359="",0,1)+IF(CT359="",0,1)+IF(CU359="",0,1)+IF(CV359="",0,1)+IF(CW359="",0,1)+IF(CX359="",0,1)+IF(CY359="",0,1)+IF(CZ359="",0,1)))</f>
        <v/>
      </c>
      <c r="DB359" s="171" t="str">
        <f t="shared" si="30"/>
        <v/>
      </c>
      <c r="DC359" s="171" t="str">
        <f t="shared" si="31"/>
        <v/>
      </c>
    </row>
    <row r="360" spans="1:107" ht="14.25" customHeight="1" x14ac:dyDescent="0.3">
      <c r="A360" s="182"/>
      <c r="B360" s="15"/>
      <c r="C360" s="15"/>
      <c r="D360" s="453"/>
      <c r="E360" s="183"/>
      <c r="F360" s="16"/>
      <c r="G360" s="16"/>
      <c r="H360" s="16"/>
      <c r="I360" s="16"/>
      <c r="J360" s="16"/>
      <c r="K360" s="16"/>
      <c r="L360" s="16"/>
      <c r="M360" s="16"/>
      <c r="N360" s="171" t="str">
        <f>IF(AND(F360="",G360="",H360="",I360="",J360="",K360="",L360="",M360=""),"",(VLOOKUP(F360,'Grade-Percent-GPA'!$E:$F,2,FALSE)+VLOOKUP(G360,'Grade-Percent-GPA'!$E:$F,2,FALSE)+VLOOKUP(H360,'Grade-Percent-GPA'!$E:$F,2,FALSE)+VLOOKUP(I360,'Grade-Percent-GPA'!$E:$F,2,FALSE)+VLOOKUP(J360,'Grade-Percent-GPA'!$E:$F,2,FALSE)+VLOOKUP(K360,'Grade-Percent-GPA'!$E:$F,2,FALSE)+VLOOKUP(L360,'Grade-Percent-GPA'!$E:$F,2,FALSE)+VLOOKUP(M360,'Grade-Percent-GPA'!$E:$F,2,FALSE))/(IF(F360="",0,1)+IF(G360="",0,1)+IF(H360="",0,1)+IF(I360="",0,1)+IF(J360="",0,1)+IF(K360="",0,1)+IF(L360="",0,1)+IF(M360="",0,1)))</f>
        <v/>
      </c>
      <c r="O360" s="171" t="str">
        <f t="shared" si="16"/>
        <v/>
      </c>
      <c r="P360" s="171" t="str">
        <f t="shared" si="17"/>
        <v/>
      </c>
      <c r="Q360" s="17"/>
      <c r="R360" s="183"/>
      <c r="S360" s="16"/>
      <c r="T360" s="16"/>
      <c r="U360" s="16"/>
      <c r="V360" s="16"/>
      <c r="W360" s="16"/>
      <c r="X360" s="16"/>
      <c r="Y360" s="16"/>
      <c r="Z360" s="16"/>
      <c r="AA360" s="171" t="str">
        <f>IF(AND(S360="",T360="",U360="",V360="",W360="",X360="",Y360="",Z360=""),"",(VLOOKUP(S360,'Grade-Percent-GPA'!$E:$F,2,FALSE)+VLOOKUP(T360,'Grade-Percent-GPA'!$E:$F,2,FALSE)+VLOOKUP(U360,'Grade-Percent-GPA'!$E:$F,2,FALSE)+VLOOKUP(V360,'Grade-Percent-GPA'!$E:$F,2,FALSE)+VLOOKUP(W360,'Grade-Percent-GPA'!$E:$F,2,FALSE)+VLOOKUP(X360,'Grade-Percent-GPA'!$E:$F,2,FALSE)+VLOOKUP(Y360,'Grade-Percent-GPA'!$E:$F,2,FALSE)+VLOOKUP(Z360,'Grade-Percent-GPA'!$E:$F,2,FALSE))/(IF(S360="",0,1)+IF(T360="",0,1)+IF(U360="",0,1)+IF(V360="",0,1)+IF(W360="",0,1)+IF(X360="",0,1)+IF(Y360="",0,1)+IF(Z360="",0,1)))</f>
        <v/>
      </c>
      <c r="AB360" s="171" t="str">
        <f t="shared" si="18"/>
        <v/>
      </c>
      <c r="AC360" s="171" t="str">
        <f t="shared" si="19"/>
        <v/>
      </c>
      <c r="AD360" s="17"/>
      <c r="AE360" s="183"/>
      <c r="AF360" s="16"/>
      <c r="AG360" s="16"/>
      <c r="AH360" s="16"/>
      <c r="AI360" s="16"/>
      <c r="AJ360" s="16"/>
      <c r="AK360" s="16"/>
      <c r="AL360" s="16"/>
      <c r="AM360" s="16"/>
      <c r="AN360" s="171" t="str">
        <f>IF(AND(AF360="",AG360="",AH360="",AI360="",AJ360="",AK360="",AL360="",AM360=""),"",(VLOOKUP(AF360,'Grade-Percent-GPA'!$E:$F,2,FALSE)+VLOOKUP(AG360,'Grade-Percent-GPA'!$E:$F,2,FALSE)+VLOOKUP(AH360,'Grade-Percent-GPA'!$E:$F,2,FALSE)+VLOOKUP(AI360,'Grade-Percent-GPA'!$E:$F,2,FALSE)+VLOOKUP(AJ360,'Grade-Percent-GPA'!$E:$F,2,FALSE)+VLOOKUP(AK360,'Grade-Percent-GPA'!$E:$F,2,FALSE)+VLOOKUP(AL360,'Grade-Percent-GPA'!$E:$F,2,FALSE)+VLOOKUP(AM360,'Grade-Percent-GPA'!$E:$F,2,FALSE))/(IF(AF360="",0,1)+IF(AG360="",0,1)+IF(AH360="",0,1)+IF(AI360="",0,1)+IF(AJ360="",0,1)+IF(AK360="",0,1)+IF(AL360="",0,1)+IF(AM360="",0,1)))</f>
        <v/>
      </c>
      <c r="AO360" s="171" t="str">
        <f t="shared" si="20"/>
        <v/>
      </c>
      <c r="AP360" s="171" t="str">
        <f t="shared" si="21"/>
        <v/>
      </c>
      <c r="AQ360" s="17"/>
      <c r="AR360" s="183"/>
      <c r="AS360" s="16"/>
      <c r="AT360" s="16"/>
      <c r="AU360" s="16"/>
      <c r="AV360" s="16"/>
      <c r="AW360" s="16"/>
      <c r="AX360" s="16"/>
      <c r="AY360" s="16"/>
      <c r="AZ360" s="16"/>
      <c r="BA360" s="171" t="str">
        <f>IF(AND(AS360="",AT360="",AU360="",AV360="",AW360="",AX360="",AY360="",AZ360=""),"",(VLOOKUP(AS360,'Grade-Percent-GPA'!$E:$F,2,FALSE)+VLOOKUP(AT360,'Grade-Percent-GPA'!$E:$F,2,FALSE)+VLOOKUP(AU360,'Grade-Percent-GPA'!$E:$F,2,FALSE)+VLOOKUP(AV360,'Grade-Percent-GPA'!$E:$F,2,FALSE)+VLOOKUP(AW360,'Grade-Percent-GPA'!$E:$F,2,FALSE)+VLOOKUP(AX360,'Grade-Percent-GPA'!$E:$F,2,FALSE)+VLOOKUP(AY360,'Grade-Percent-GPA'!$E:$F,2,FALSE)+VLOOKUP(AZ360,'Grade-Percent-GPA'!$E:$F,2,FALSE))/(IF(AS360="",0,1)+IF(AT360="",0,1)+IF(AU360="",0,1)+IF(AV360="",0,1)+IF(AW360="",0,1)+IF(AX360="",0,1)+IF(AY360="",0,1)+IF(AZ360="",0,1)))</f>
        <v/>
      </c>
      <c r="BB360" s="171" t="str">
        <f t="shared" si="22"/>
        <v/>
      </c>
      <c r="BC360" s="171" t="str">
        <f t="shared" si="23"/>
        <v/>
      </c>
      <c r="BD360" s="17"/>
      <c r="BE360" s="183"/>
      <c r="BF360" s="16"/>
      <c r="BG360" s="16"/>
      <c r="BH360" s="16"/>
      <c r="BI360" s="16"/>
      <c r="BJ360" s="16"/>
      <c r="BK360" s="16"/>
      <c r="BL360" s="16"/>
      <c r="BM360" s="16"/>
      <c r="BN360" s="171" t="str">
        <f>IF(AND(BF360="",BG360="",BH360="",BI360="",BJ360="",BK360="",BL360="",BM360=""),"",(VLOOKUP(BF360,'Grade-Percent-GPA'!$E:$F,2,FALSE)+VLOOKUP(BG360,'Grade-Percent-GPA'!$E:$F,2,FALSE)+VLOOKUP(BH360,'Grade-Percent-GPA'!$E:$F,2,FALSE)+VLOOKUP(BI360,'Grade-Percent-GPA'!$E:$F,2,FALSE)+VLOOKUP(BJ360,'Grade-Percent-GPA'!$E:$F,2,FALSE)+VLOOKUP(BK360,'Grade-Percent-GPA'!$E:$F,2,FALSE)+VLOOKUP(BL360,'Grade-Percent-GPA'!$E:$F,2,FALSE)+VLOOKUP(BM360,'Grade-Percent-GPA'!$E:$F,2,FALSE))/(IF(BF360="",0,1)+IF(BG360="",0,1)+IF(BH360="",0,1)+IF(BI360="",0,1)+IF(BJ360="",0,1)+IF(BK360="",0,1)+IF(BL360="",0,1)+IF(BM360="",0,1)))</f>
        <v/>
      </c>
      <c r="BO360" s="171" t="str">
        <f t="shared" si="24"/>
        <v/>
      </c>
      <c r="BP360" s="171" t="str">
        <f t="shared" si="25"/>
        <v/>
      </c>
      <c r="BQ360" s="17"/>
      <c r="BR360" s="183"/>
      <c r="BS360" s="16"/>
      <c r="BT360" s="16"/>
      <c r="BU360" s="16"/>
      <c r="BV360" s="16"/>
      <c r="BW360" s="16"/>
      <c r="BX360" s="16"/>
      <c r="BY360" s="16"/>
      <c r="BZ360" s="16"/>
      <c r="CA360" s="171" t="str">
        <f>IF(AND(BS360="",BT360="",BU360="",BV360="",BW360="",BX360="",BY360="",BZ360=""),"",(VLOOKUP(BS360,'Grade-Percent-GPA'!$E:$F,2,FALSE)+VLOOKUP(BT360,'Grade-Percent-GPA'!$E:$F,2,FALSE)+VLOOKUP(BU360,'Grade-Percent-GPA'!$E:$F,2,FALSE)+VLOOKUP(BV360,'Grade-Percent-GPA'!$E:$F,2,FALSE)+VLOOKUP(BW360,'Grade-Percent-GPA'!$E:$F,2,FALSE)+VLOOKUP(BX360,'Grade-Percent-GPA'!$E:$F,2,FALSE)+VLOOKUP(BY360,'Grade-Percent-GPA'!$E:$F,2,FALSE)+VLOOKUP(BZ360,'Grade-Percent-GPA'!$E:$F,2,FALSE))/(IF(BS360="",0,1)+IF(BT360="",0,1)+IF(BU360="",0,1)+IF(BV360="",0,1)+IF(BW360="",0,1)+IF(BX360="",0,1)+IF(BY360="",0,1)+IF(BZ360="",0,1)))</f>
        <v/>
      </c>
      <c r="CB360" s="171" t="str">
        <f t="shared" si="26"/>
        <v/>
      </c>
      <c r="CC360" s="171" t="str">
        <f t="shared" si="27"/>
        <v/>
      </c>
      <c r="CD360" s="17"/>
      <c r="CE360" s="183"/>
      <c r="CF360" s="16"/>
      <c r="CG360" s="16"/>
      <c r="CH360" s="16"/>
      <c r="CI360" s="16"/>
      <c r="CJ360" s="16"/>
      <c r="CK360" s="16"/>
      <c r="CL360" s="16"/>
      <c r="CM360" s="16"/>
      <c r="CN360" s="171" t="str">
        <f>IF(AND(CF360="",CG360="",CH360="",CI360="",CJ360="",CK360="",CL360="",CM360=""),"",(VLOOKUP(CF360,'Grade-Percent-GPA'!$E:$F,2,FALSE)+VLOOKUP(CG360,'Grade-Percent-GPA'!$E:$F,2,FALSE)+VLOOKUP(CH360,'Grade-Percent-GPA'!$E:$F,2,FALSE)+VLOOKUP(CI360,'Grade-Percent-GPA'!$E:$F,2,FALSE)+VLOOKUP(CJ360,'Grade-Percent-GPA'!$E:$F,2,FALSE)+VLOOKUP(CK360,'Grade-Percent-GPA'!$E:$F,2,FALSE)+VLOOKUP(CL360,'Grade-Percent-GPA'!$E:$F,2,FALSE)+VLOOKUP(CM360,'Grade-Percent-GPA'!$E:$F,2,FALSE))/(IF(CF360="",0,1)+IF(CG360="",0,1)+IF(CH360="",0,1)+IF(CI360="",0,1)+IF(CJ360="",0,1)+IF(CK360="",0,1)+IF(CL360="",0,1)+IF(CM360="",0,1)))</f>
        <v/>
      </c>
      <c r="CO360" s="171" t="str">
        <f t="shared" si="28"/>
        <v/>
      </c>
      <c r="CP360" s="171" t="str">
        <f t="shared" si="29"/>
        <v/>
      </c>
      <c r="CQ360" s="17"/>
      <c r="CR360" s="183"/>
      <c r="CS360" s="16"/>
      <c r="CT360" s="16"/>
      <c r="CU360" s="16"/>
      <c r="CV360" s="16"/>
      <c r="CW360" s="16"/>
      <c r="CX360" s="16"/>
      <c r="CY360" s="16"/>
      <c r="CZ360" s="16"/>
      <c r="DA360" s="171" t="str">
        <f>IF(AND(CS360="",CT360="",CU360="",CV360="",CW360="",CX360="",CY360="",CZ360=""),"",(VLOOKUP(CS360,'Grade-Percent-GPA'!$E:$F,2,FALSE)+VLOOKUP(CT360,'Grade-Percent-GPA'!$E:$F,2,FALSE)+VLOOKUP(CU360,'Grade-Percent-GPA'!$E:$F,2,FALSE)+VLOOKUP(CV360,'Grade-Percent-GPA'!$E:$F,2,FALSE)+VLOOKUP(CW360,'Grade-Percent-GPA'!$E:$F,2,FALSE)+VLOOKUP(CX360,'Grade-Percent-GPA'!$E:$F,2,FALSE)+VLOOKUP(CY360,'Grade-Percent-GPA'!$E:$F,2,FALSE)+VLOOKUP(CZ360,'Grade-Percent-GPA'!$E:$F,2,FALSE))/(IF(CS360="",0,1)+IF(CT360="",0,1)+IF(CU360="",0,1)+IF(CV360="",0,1)+IF(CW360="",0,1)+IF(CX360="",0,1)+IF(CY360="",0,1)+IF(CZ360="",0,1)))</f>
        <v/>
      </c>
      <c r="DB360" s="171" t="str">
        <f t="shared" si="30"/>
        <v/>
      </c>
      <c r="DC360" s="171" t="str">
        <f t="shared" si="31"/>
        <v/>
      </c>
    </row>
    <row r="361" spans="1:107" ht="14.25" customHeight="1" x14ac:dyDescent="0.3">
      <c r="A361" s="182"/>
      <c r="B361" s="15"/>
      <c r="C361" s="15"/>
      <c r="D361" s="453"/>
      <c r="E361" s="183"/>
      <c r="F361" s="16"/>
      <c r="G361" s="16"/>
      <c r="H361" s="16"/>
      <c r="I361" s="16"/>
      <c r="J361" s="16"/>
      <c r="K361" s="16"/>
      <c r="L361" s="16"/>
      <c r="M361" s="16"/>
      <c r="N361" s="171" t="str">
        <f>IF(AND(F361="",G361="",H361="",I361="",J361="",K361="",L361="",M361=""),"",(VLOOKUP(F361,'Grade-Percent-GPA'!$E:$F,2,FALSE)+VLOOKUP(G361,'Grade-Percent-GPA'!$E:$F,2,FALSE)+VLOOKUP(H361,'Grade-Percent-GPA'!$E:$F,2,FALSE)+VLOOKUP(I361,'Grade-Percent-GPA'!$E:$F,2,FALSE)+VLOOKUP(J361,'Grade-Percent-GPA'!$E:$F,2,FALSE)+VLOOKUP(K361,'Grade-Percent-GPA'!$E:$F,2,FALSE)+VLOOKUP(L361,'Grade-Percent-GPA'!$E:$F,2,FALSE)+VLOOKUP(M361,'Grade-Percent-GPA'!$E:$F,2,FALSE))/(IF(F361="",0,1)+IF(G361="",0,1)+IF(H361="",0,1)+IF(I361="",0,1)+IF(J361="",0,1)+IF(K361="",0,1)+IF(L361="",0,1)+IF(M361="",0,1)))</f>
        <v/>
      </c>
      <c r="O361" s="171" t="str">
        <f t="shared" si="16"/>
        <v/>
      </c>
      <c r="P361" s="171" t="str">
        <f t="shared" si="17"/>
        <v/>
      </c>
      <c r="Q361" s="17"/>
      <c r="R361" s="183"/>
      <c r="S361" s="16"/>
      <c r="T361" s="16"/>
      <c r="U361" s="16"/>
      <c r="V361" s="16"/>
      <c r="W361" s="16"/>
      <c r="X361" s="16"/>
      <c r="Y361" s="16"/>
      <c r="Z361" s="16"/>
      <c r="AA361" s="171" t="str">
        <f>IF(AND(S361="",T361="",U361="",V361="",W361="",X361="",Y361="",Z361=""),"",(VLOOKUP(S361,'Grade-Percent-GPA'!$E:$F,2,FALSE)+VLOOKUP(T361,'Grade-Percent-GPA'!$E:$F,2,FALSE)+VLOOKUP(U361,'Grade-Percent-GPA'!$E:$F,2,FALSE)+VLOOKUP(V361,'Grade-Percent-GPA'!$E:$F,2,FALSE)+VLOOKUP(W361,'Grade-Percent-GPA'!$E:$F,2,FALSE)+VLOOKUP(X361,'Grade-Percent-GPA'!$E:$F,2,FALSE)+VLOOKUP(Y361,'Grade-Percent-GPA'!$E:$F,2,FALSE)+VLOOKUP(Z361,'Grade-Percent-GPA'!$E:$F,2,FALSE))/(IF(S361="",0,1)+IF(T361="",0,1)+IF(U361="",0,1)+IF(V361="",0,1)+IF(W361="",0,1)+IF(X361="",0,1)+IF(Y361="",0,1)+IF(Z361="",0,1)))</f>
        <v/>
      </c>
      <c r="AB361" s="171" t="str">
        <f t="shared" si="18"/>
        <v/>
      </c>
      <c r="AC361" s="171" t="str">
        <f t="shared" si="19"/>
        <v/>
      </c>
      <c r="AD361" s="17"/>
      <c r="AE361" s="183"/>
      <c r="AF361" s="16"/>
      <c r="AG361" s="16"/>
      <c r="AH361" s="16"/>
      <c r="AI361" s="16"/>
      <c r="AJ361" s="16"/>
      <c r="AK361" s="16"/>
      <c r="AL361" s="16"/>
      <c r="AM361" s="16"/>
      <c r="AN361" s="171" t="str">
        <f>IF(AND(AF361="",AG361="",AH361="",AI361="",AJ361="",AK361="",AL361="",AM361=""),"",(VLOOKUP(AF361,'Grade-Percent-GPA'!$E:$F,2,FALSE)+VLOOKUP(AG361,'Grade-Percent-GPA'!$E:$F,2,FALSE)+VLOOKUP(AH361,'Grade-Percent-GPA'!$E:$F,2,FALSE)+VLOOKUP(AI361,'Grade-Percent-GPA'!$E:$F,2,FALSE)+VLOOKUP(AJ361,'Grade-Percent-GPA'!$E:$F,2,FALSE)+VLOOKUP(AK361,'Grade-Percent-GPA'!$E:$F,2,FALSE)+VLOOKUP(AL361,'Grade-Percent-GPA'!$E:$F,2,FALSE)+VLOOKUP(AM361,'Grade-Percent-GPA'!$E:$F,2,FALSE))/(IF(AF361="",0,1)+IF(AG361="",0,1)+IF(AH361="",0,1)+IF(AI361="",0,1)+IF(AJ361="",0,1)+IF(AK361="",0,1)+IF(AL361="",0,1)+IF(AM361="",0,1)))</f>
        <v/>
      </c>
      <c r="AO361" s="171" t="str">
        <f t="shared" si="20"/>
        <v/>
      </c>
      <c r="AP361" s="171" t="str">
        <f t="shared" si="21"/>
        <v/>
      </c>
      <c r="AQ361" s="17"/>
      <c r="AR361" s="183"/>
      <c r="AS361" s="16"/>
      <c r="AT361" s="16"/>
      <c r="AU361" s="16"/>
      <c r="AV361" s="16"/>
      <c r="AW361" s="16"/>
      <c r="AX361" s="16"/>
      <c r="AY361" s="16"/>
      <c r="AZ361" s="16"/>
      <c r="BA361" s="171" t="str">
        <f>IF(AND(AS361="",AT361="",AU361="",AV361="",AW361="",AX361="",AY361="",AZ361=""),"",(VLOOKUP(AS361,'Grade-Percent-GPA'!$E:$F,2,FALSE)+VLOOKUP(AT361,'Grade-Percent-GPA'!$E:$F,2,FALSE)+VLOOKUP(AU361,'Grade-Percent-GPA'!$E:$F,2,FALSE)+VLOOKUP(AV361,'Grade-Percent-GPA'!$E:$F,2,FALSE)+VLOOKUP(AW361,'Grade-Percent-GPA'!$E:$F,2,FALSE)+VLOOKUP(AX361,'Grade-Percent-GPA'!$E:$F,2,FALSE)+VLOOKUP(AY361,'Grade-Percent-GPA'!$E:$F,2,FALSE)+VLOOKUP(AZ361,'Grade-Percent-GPA'!$E:$F,2,FALSE))/(IF(AS361="",0,1)+IF(AT361="",0,1)+IF(AU361="",0,1)+IF(AV361="",0,1)+IF(AW361="",0,1)+IF(AX361="",0,1)+IF(AY361="",0,1)+IF(AZ361="",0,1)))</f>
        <v/>
      </c>
      <c r="BB361" s="171" t="str">
        <f t="shared" si="22"/>
        <v/>
      </c>
      <c r="BC361" s="171" t="str">
        <f t="shared" si="23"/>
        <v/>
      </c>
      <c r="BD361" s="17"/>
      <c r="BE361" s="183"/>
      <c r="BF361" s="16"/>
      <c r="BG361" s="16"/>
      <c r="BH361" s="16"/>
      <c r="BI361" s="16"/>
      <c r="BJ361" s="16"/>
      <c r="BK361" s="16"/>
      <c r="BL361" s="16"/>
      <c r="BM361" s="16"/>
      <c r="BN361" s="171" t="str">
        <f>IF(AND(BF361="",BG361="",BH361="",BI361="",BJ361="",BK361="",BL361="",BM361=""),"",(VLOOKUP(BF361,'Grade-Percent-GPA'!$E:$F,2,FALSE)+VLOOKUP(BG361,'Grade-Percent-GPA'!$E:$F,2,FALSE)+VLOOKUP(BH361,'Grade-Percent-GPA'!$E:$F,2,FALSE)+VLOOKUP(BI361,'Grade-Percent-GPA'!$E:$F,2,FALSE)+VLOOKUP(BJ361,'Grade-Percent-GPA'!$E:$F,2,FALSE)+VLOOKUP(BK361,'Grade-Percent-GPA'!$E:$F,2,FALSE)+VLOOKUP(BL361,'Grade-Percent-GPA'!$E:$F,2,FALSE)+VLOOKUP(BM361,'Grade-Percent-GPA'!$E:$F,2,FALSE))/(IF(BF361="",0,1)+IF(BG361="",0,1)+IF(BH361="",0,1)+IF(BI361="",0,1)+IF(BJ361="",0,1)+IF(BK361="",0,1)+IF(BL361="",0,1)+IF(BM361="",0,1)))</f>
        <v/>
      </c>
      <c r="BO361" s="171" t="str">
        <f t="shared" si="24"/>
        <v/>
      </c>
      <c r="BP361" s="171" t="str">
        <f t="shared" si="25"/>
        <v/>
      </c>
      <c r="BQ361" s="17"/>
      <c r="BR361" s="183"/>
      <c r="BS361" s="16"/>
      <c r="BT361" s="16"/>
      <c r="BU361" s="16"/>
      <c r="BV361" s="16"/>
      <c r="BW361" s="16"/>
      <c r="BX361" s="16"/>
      <c r="BY361" s="16"/>
      <c r="BZ361" s="16"/>
      <c r="CA361" s="171" t="str">
        <f>IF(AND(BS361="",BT361="",BU361="",BV361="",BW361="",BX361="",BY361="",BZ361=""),"",(VLOOKUP(BS361,'Grade-Percent-GPA'!$E:$F,2,FALSE)+VLOOKUP(BT361,'Grade-Percent-GPA'!$E:$F,2,FALSE)+VLOOKUP(BU361,'Grade-Percent-GPA'!$E:$F,2,FALSE)+VLOOKUP(BV361,'Grade-Percent-GPA'!$E:$F,2,FALSE)+VLOOKUP(BW361,'Grade-Percent-GPA'!$E:$F,2,FALSE)+VLOOKUP(BX361,'Grade-Percent-GPA'!$E:$F,2,FALSE)+VLOOKUP(BY361,'Grade-Percent-GPA'!$E:$F,2,FALSE)+VLOOKUP(BZ361,'Grade-Percent-GPA'!$E:$F,2,FALSE))/(IF(BS361="",0,1)+IF(BT361="",0,1)+IF(BU361="",0,1)+IF(BV361="",0,1)+IF(BW361="",0,1)+IF(BX361="",0,1)+IF(BY361="",0,1)+IF(BZ361="",0,1)))</f>
        <v/>
      </c>
      <c r="CB361" s="171" t="str">
        <f t="shared" si="26"/>
        <v/>
      </c>
      <c r="CC361" s="171" t="str">
        <f t="shared" si="27"/>
        <v/>
      </c>
      <c r="CD361" s="17"/>
      <c r="CE361" s="183"/>
      <c r="CF361" s="16"/>
      <c r="CG361" s="16"/>
      <c r="CH361" s="16"/>
      <c r="CI361" s="16"/>
      <c r="CJ361" s="16"/>
      <c r="CK361" s="16"/>
      <c r="CL361" s="16"/>
      <c r="CM361" s="16"/>
      <c r="CN361" s="171" t="str">
        <f>IF(AND(CF361="",CG361="",CH361="",CI361="",CJ361="",CK361="",CL361="",CM361=""),"",(VLOOKUP(CF361,'Grade-Percent-GPA'!$E:$F,2,FALSE)+VLOOKUP(CG361,'Grade-Percent-GPA'!$E:$F,2,FALSE)+VLOOKUP(CH361,'Grade-Percent-GPA'!$E:$F,2,FALSE)+VLOOKUP(CI361,'Grade-Percent-GPA'!$E:$F,2,FALSE)+VLOOKUP(CJ361,'Grade-Percent-GPA'!$E:$F,2,FALSE)+VLOOKUP(CK361,'Grade-Percent-GPA'!$E:$F,2,FALSE)+VLOOKUP(CL361,'Grade-Percent-GPA'!$E:$F,2,FALSE)+VLOOKUP(CM361,'Grade-Percent-GPA'!$E:$F,2,FALSE))/(IF(CF361="",0,1)+IF(CG361="",0,1)+IF(CH361="",0,1)+IF(CI361="",0,1)+IF(CJ361="",0,1)+IF(CK361="",0,1)+IF(CL361="",0,1)+IF(CM361="",0,1)))</f>
        <v/>
      </c>
      <c r="CO361" s="171" t="str">
        <f t="shared" si="28"/>
        <v/>
      </c>
      <c r="CP361" s="171" t="str">
        <f t="shared" si="29"/>
        <v/>
      </c>
      <c r="CQ361" s="17"/>
      <c r="CR361" s="183"/>
      <c r="CS361" s="16"/>
      <c r="CT361" s="16"/>
      <c r="CU361" s="16"/>
      <c r="CV361" s="16"/>
      <c r="CW361" s="16"/>
      <c r="CX361" s="16"/>
      <c r="CY361" s="16"/>
      <c r="CZ361" s="16"/>
      <c r="DA361" s="171" t="str">
        <f>IF(AND(CS361="",CT361="",CU361="",CV361="",CW361="",CX361="",CY361="",CZ361=""),"",(VLOOKUP(CS361,'Grade-Percent-GPA'!$E:$F,2,FALSE)+VLOOKUP(CT361,'Grade-Percent-GPA'!$E:$F,2,FALSE)+VLOOKUP(CU361,'Grade-Percent-GPA'!$E:$F,2,FALSE)+VLOOKUP(CV361,'Grade-Percent-GPA'!$E:$F,2,FALSE)+VLOOKUP(CW361,'Grade-Percent-GPA'!$E:$F,2,FALSE)+VLOOKUP(CX361,'Grade-Percent-GPA'!$E:$F,2,FALSE)+VLOOKUP(CY361,'Grade-Percent-GPA'!$E:$F,2,FALSE)+VLOOKUP(CZ361,'Grade-Percent-GPA'!$E:$F,2,FALSE))/(IF(CS361="",0,1)+IF(CT361="",0,1)+IF(CU361="",0,1)+IF(CV361="",0,1)+IF(CW361="",0,1)+IF(CX361="",0,1)+IF(CY361="",0,1)+IF(CZ361="",0,1)))</f>
        <v/>
      </c>
      <c r="DB361" s="171" t="str">
        <f t="shared" si="30"/>
        <v/>
      </c>
      <c r="DC361" s="171" t="str">
        <f t="shared" si="31"/>
        <v/>
      </c>
    </row>
    <row r="362" spans="1:107" ht="14.25" customHeight="1" x14ac:dyDescent="0.3">
      <c r="A362" s="182"/>
      <c r="B362" s="15"/>
      <c r="C362" s="15"/>
      <c r="D362" s="453"/>
      <c r="E362" s="183"/>
      <c r="F362" s="16"/>
      <c r="G362" s="16"/>
      <c r="H362" s="16"/>
      <c r="I362" s="16"/>
      <c r="J362" s="16"/>
      <c r="K362" s="16"/>
      <c r="L362" s="16"/>
      <c r="M362" s="16"/>
      <c r="N362" s="171" t="str">
        <f>IF(AND(F362="",G362="",H362="",I362="",J362="",K362="",L362="",M362=""),"",(VLOOKUP(F362,'Grade-Percent-GPA'!$E:$F,2,FALSE)+VLOOKUP(G362,'Grade-Percent-GPA'!$E:$F,2,FALSE)+VLOOKUP(H362,'Grade-Percent-GPA'!$E:$F,2,FALSE)+VLOOKUP(I362,'Grade-Percent-GPA'!$E:$F,2,FALSE)+VLOOKUP(J362,'Grade-Percent-GPA'!$E:$F,2,FALSE)+VLOOKUP(K362,'Grade-Percent-GPA'!$E:$F,2,FALSE)+VLOOKUP(L362,'Grade-Percent-GPA'!$E:$F,2,FALSE)+VLOOKUP(M362,'Grade-Percent-GPA'!$E:$F,2,FALSE))/(IF(F362="",0,1)+IF(G362="",0,1)+IF(H362="",0,1)+IF(I362="",0,1)+IF(J362="",0,1)+IF(K362="",0,1)+IF(L362="",0,1)+IF(M362="",0,1)))</f>
        <v/>
      </c>
      <c r="O362" s="171" t="str">
        <f t="shared" si="16"/>
        <v/>
      </c>
      <c r="P362" s="171" t="str">
        <f t="shared" si="17"/>
        <v/>
      </c>
      <c r="Q362" s="17"/>
      <c r="R362" s="183"/>
      <c r="S362" s="16"/>
      <c r="T362" s="16"/>
      <c r="U362" s="16"/>
      <c r="V362" s="16"/>
      <c r="W362" s="16"/>
      <c r="X362" s="16"/>
      <c r="Y362" s="16"/>
      <c r="Z362" s="16"/>
      <c r="AA362" s="171" t="str">
        <f>IF(AND(S362="",T362="",U362="",V362="",W362="",X362="",Y362="",Z362=""),"",(VLOOKUP(S362,'Grade-Percent-GPA'!$E:$F,2,FALSE)+VLOOKUP(T362,'Grade-Percent-GPA'!$E:$F,2,FALSE)+VLOOKUP(U362,'Grade-Percent-GPA'!$E:$F,2,FALSE)+VLOOKUP(V362,'Grade-Percent-GPA'!$E:$F,2,FALSE)+VLOOKUP(W362,'Grade-Percent-GPA'!$E:$F,2,FALSE)+VLOOKUP(X362,'Grade-Percent-GPA'!$E:$F,2,FALSE)+VLOOKUP(Y362,'Grade-Percent-GPA'!$E:$F,2,FALSE)+VLOOKUP(Z362,'Grade-Percent-GPA'!$E:$F,2,FALSE))/(IF(S362="",0,1)+IF(T362="",0,1)+IF(U362="",0,1)+IF(V362="",0,1)+IF(W362="",0,1)+IF(X362="",0,1)+IF(Y362="",0,1)+IF(Z362="",0,1)))</f>
        <v/>
      </c>
      <c r="AB362" s="171" t="str">
        <f t="shared" si="18"/>
        <v/>
      </c>
      <c r="AC362" s="171" t="str">
        <f t="shared" si="19"/>
        <v/>
      </c>
      <c r="AD362" s="17"/>
      <c r="AE362" s="183"/>
      <c r="AF362" s="16"/>
      <c r="AG362" s="16"/>
      <c r="AH362" s="16"/>
      <c r="AI362" s="16"/>
      <c r="AJ362" s="16"/>
      <c r="AK362" s="16"/>
      <c r="AL362" s="16"/>
      <c r="AM362" s="16"/>
      <c r="AN362" s="171" t="str">
        <f>IF(AND(AF362="",AG362="",AH362="",AI362="",AJ362="",AK362="",AL362="",AM362=""),"",(VLOOKUP(AF362,'Grade-Percent-GPA'!$E:$F,2,FALSE)+VLOOKUP(AG362,'Grade-Percent-GPA'!$E:$F,2,FALSE)+VLOOKUP(AH362,'Grade-Percent-GPA'!$E:$F,2,FALSE)+VLOOKUP(AI362,'Grade-Percent-GPA'!$E:$F,2,FALSE)+VLOOKUP(AJ362,'Grade-Percent-GPA'!$E:$F,2,FALSE)+VLOOKUP(AK362,'Grade-Percent-GPA'!$E:$F,2,FALSE)+VLOOKUP(AL362,'Grade-Percent-GPA'!$E:$F,2,FALSE)+VLOOKUP(AM362,'Grade-Percent-GPA'!$E:$F,2,FALSE))/(IF(AF362="",0,1)+IF(AG362="",0,1)+IF(AH362="",0,1)+IF(AI362="",0,1)+IF(AJ362="",0,1)+IF(AK362="",0,1)+IF(AL362="",0,1)+IF(AM362="",0,1)))</f>
        <v/>
      </c>
      <c r="AO362" s="171" t="str">
        <f t="shared" si="20"/>
        <v/>
      </c>
      <c r="AP362" s="171" t="str">
        <f t="shared" si="21"/>
        <v/>
      </c>
      <c r="AQ362" s="17"/>
      <c r="AR362" s="183"/>
      <c r="AS362" s="16"/>
      <c r="AT362" s="16"/>
      <c r="AU362" s="16"/>
      <c r="AV362" s="16"/>
      <c r="AW362" s="16"/>
      <c r="AX362" s="16"/>
      <c r="AY362" s="16"/>
      <c r="AZ362" s="16"/>
      <c r="BA362" s="171" t="str">
        <f>IF(AND(AS362="",AT362="",AU362="",AV362="",AW362="",AX362="",AY362="",AZ362=""),"",(VLOOKUP(AS362,'Grade-Percent-GPA'!$E:$F,2,FALSE)+VLOOKUP(AT362,'Grade-Percent-GPA'!$E:$F,2,FALSE)+VLOOKUP(AU362,'Grade-Percent-GPA'!$E:$F,2,FALSE)+VLOOKUP(AV362,'Grade-Percent-GPA'!$E:$F,2,FALSE)+VLOOKUP(AW362,'Grade-Percent-GPA'!$E:$F,2,FALSE)+VLOOKUP(AX362,'Grade-Percent-GPA'!$E:$F,2,FALSE)+VLOOKUP(AY362,'Grade-Percent-GPA'!$E:$F,2,FALSE)+VLOOKUP(AZ362,'Grade-Percent-GPA'!$E:$F,2,FALSE))/(IF(AS362="",0,1)+IF(AT362="",0,1)+IF(AU362="",0,1)+IF(AV362="",0,1)+IF(AW362="",0,1)+IF(AX362="",0,1)+IF(AY362="",0,1)+IF(AZ362="",0,1)))</f>
        <v/>
      </c>
      <c r="BB362" s="171" t="str">
        <f t="shared" si="22"/>
        <v/>
      </c>
      <c r="BC362" s="171" t="str">
        <f t="shared" si="23"/>
        <v/>
      </c>
      <c r="BD362" s="17"/>
      <c r="BE362" s="183"/>
      <c r="BF362" s="16"/>
      <c r="BG362" s="16"/>
      <c r="BH362" s="16"/>
      <c r="BI362" s="16"/>
      <c r="BJ362" s="16"/>
      <c r="BK362" s="16"/>
      <c r="BL362" s="16"/>
      <c r="BM362" s="16"/>
      <c r="BN362" s="171" t="str">
        <f>IF(AND(BF362="",BG362="",BH362="",BI362="",BJ362="",BK362="",BL362="",BM362=""),"",(VLOOKUP(BF362,'Grade-Percent-GPA'!$E:$F,2,FALSE)+VLOOKUP(BG362,'Grade-Percent-GPA'!$E:$F,2,FALSE)+VLOOKUP(BH362,'Grade-Percent-GPA'!$E:$F,2,FALSE)+VLOOKUP(BI362,'Grade-Percent-GPA'!$E:$F,2,FALSE)+VLOOKUP(BJ362,'Grade-Percent-GPA'!$E:$F,2,FALSE)+VLOOKUP(BK362,'Grade-Percent-GPA'!$E:$F,2,FALSE)+VLOOKUP(BL362,'Grade-Percent-GPA'!$E:$F,2,FALSE)+VLOOKUP(BM362,'Grade-Percent-GPA'!$E:$F,2,FALSE))/(IF(BF362="",0,1)+IF(BG362="",0,1)+IF(BH362="",0,1)+IF(BI362="",0,1)+IF(BJ362="",0,1)+IF(BK362="",0,1)+IF(BL362="",0,1)+IF(BM362="",0,1)))</f>
        <v/>
      </c>
      <c r="BO362" s="171" t="str">
        <f t="shared" si="24"/>
        <v/>
      </c>
      <c r="BP362" s="171" t="str">
        <f t="shared" si="25"/>
        <v/>
      </c>
      <c r="BQ362" s="17"/>
      <c r="BR362" s="183"/>
      <c r="BS362" s="16"/>
      <c r="BT362" s="16"/>
      <c r="BU362" s="16"/>
      <c r="BV362" s="16"/>
      <c r="BW362" s="16"/>
      <c r="BX362" s="16"/>
      <c r="BY362" s="16"/>
      <c r="BZ362" s="16"/>
      <c r="CA362" s="171" t="str">
        <f>IF(AND(BS362="",BT362="",BU362="",BV362="",BW362="",BX362="",BY362="",BZ362=""),"",(VLOOKUP(BS362,'Grade-Percent-GPA'!$E:$F,2,FALSE)+VLOOKUP(BT362,'Grade-Percent-GPA'!$E:$F,2,FALSE)+VLOOKUP(BU362,'Grade-Percent-GPA'!$E:$F,2,FALSE)+VLOOKUP(BV362,'Grade-Percent-GPA'!$E:$F,2,FALSE)+VLOOKUP(BW362,'Grade-Percent-GPA'!$E:$F,2,FALSE)+VLOOKUP(BX362,'Grade-Percent-GPA'!$E:$F,2,FALSE)+VLOOKUP(BY362,'Grade-Percent-GPA'!$E:$F,2,FALSE)+VLOOKUP(BZ362,'Grade-Percent-GPA'!$E:$F,2,FALSE))/(IF(BS362="",0,1)+IF(BT362="",0,1)+IF(BU362="",0,1)+IF(BV362="",0,1)+IF(BW362="",0,1)+IF(BX362="",0,1)+IF(BY362="",0,1)+IF(BZ362="",0,1)))</f>
        <v/>
      </c>
      <c r="CB362" s="171" t="str">
        <f t="shared" si="26"/>
        <v/>
      </c>
      <c r="CC362" s="171" t="str">
        <f t="shared" si="27"/>
        <v/>
      </c>
      <c r="CD362" s="17"/>
      <c r="CE362" s="183"/>
      <c r="CF362" s="16"/>
      <c r="CG362" s="16"/>
      <c r="CH362" s="16"/>
      <c r="CI362" s="16"/>
      <c r="CJ362" s="16"/>
      <c r="CK362" s="16"/>
      <c r="CL362" s="16"/>
      <c r="CM362" s="16"/>
      <c r="CN362" s="171" t="str">
        <f>IF(AND(CF362="",CG362="",CH362="",CI362="",CJ362="",CK362="",CL362="",CM362=""),"",(VLOOKUP(CF362,'Grade-Percent-GPA'!$E:$F,2,FALSE)+VLOOKUP(CG362,'Grade-Percent-GPA'!$E:$F,2,FALSE)+VLOOKUP(CH362,'Grade-Percent-GPA'!$E:$F,2,FALSE)+VLOOKUP(CI362,'Grade-Percent-GPA'!$E:$F,2,FALSE)+VLOOKUP(CJ362,'Grade-Percent-GPA'!$E:$F,2,FALSE)+VLOOKUP(CK362,'Grade-Percent-GPA'!$E:$F,2,FALSE)+VLOOKUP(CL362,'Grade-Percent-GPA'!$E:$F,2,FALSE)+VLOOKUP(CM362,'Grade-Percent-GPA'!$E:$F,2,FALSE))/(IF(CF362="",0,1)+IF(CG362="",0,1)+IF(CH362="",0,1)+IF(CI362="",0,1)+IF(CJ362="",0,1)+IF(CK362="",0,1)+IF(CL362="",0,1)+IF(CM362="",0,1)))</f>
        <v/>
      </c>
      <c r="CO362" s="171" t="str">
        <f t="shared" si="28"/>
        <v/>
      </c>
      <c r="CP362" s="171" t="str">
        <f t="shared" si="29"/>
        <v/>
      </c>
      <c r="CQ362" s="17"/>
      <c r="CR362" s="183"/>
      <c r="CS362" s="16"/>
      <c r="CT362" s="16"/>
      <c r="CU362" s="16"/>
      <c r="CV362" s="16"/>
      <c r="CW362" s="16"/>
      <c r="CX362" s="16"/>
      <c r="CY362" s="16"/>
      <c r="CZ362" s="16"/>
      <c r="DA362" s="171" t="str">
        <f>IF(AND(CS362="",CT362="",CU362="",CV362="",CW362="",CX362="",CY362="",CZ362=""),"",(VLOOKUP(CS362,'Grade-Percent-GPA'!$E:$F,2,FALSE)+VLOOKUP(CT362,'Grade-Percent-GPA'!$E:$F,2,FALSE)+VLOOKUP(CU362,'Grade-Percent-GPA'!$E:$F,2,FALSE)+VLOOKUP(CV362,'Grade-Percent-GPA'!$E:$F,2,FALSE)+VLOOKUP(CW362,'Grade-Percent-GPA'!$E:$F,2,FALSE)+VLOOKUP(CX362,'Grade-Percent-GPA'!$E:$F,2,FALSE)+VLOOKUP(CY362,'Grade-Percent-GPA'!$E:$F,2,FALSE)+VLOOKUP(CZ362,'Grade-Percent-GPA'!$E:$F,2,FALSE))/(IF(CS362="",0,1)+IF(CT362="",0,1)+IF(CU362="",0,1)+IF(CV362="",0,1)+IF(CW362="",0,1)+IF(CX362="",0,1)+IF(CY362="",0,1)+IF(CZ362="",0,1)))</f>
        <v/>
      </c>
      <c r="DB362" s="171" t="str">
        <f t="shared" si="30"/>
        <v/>
      </c>
      <c r="DC362" s="171" t="str">
        <f t="shared" si="31"/>
        <v/>
      </c>
    </row>
    <row r="363" spans="1:107" ht="14.25" customHeight="1" x14ac:dyDescent="0.3">
      <c r="A363" s="182"/>
      <c r="B363" s="15"/>
      <c r="C363" s="15"/>
      <c r="D363" s="453"/>
      <c r="E363" s="183"/>
      <c r="F363" s="16"/>
      <c r="G363" s="16"/>
      <c r="H363" s="16"/>
      <c r="I363" s="16"/>
      <c r="J363" s="16"/>
      <c r="K363" s="16"/>
      <c r="L363" s="16"/>
      <c r="M363" s="16"/>
      <c r="N363" s="171" t="str">
        <f>IF(AND(F363="",G363="",H363="",I363="",J363="",K363="",L363="",M363=""),"",(VLOOKUP(F363,'Grade-Percent-GPA'!$E:$F,2,FALSE)+VLOOKUP(G363,'Grade-Percent-GPA'!$E:$F,2,FALSE)+VLOOKUP(H363,'Grade-Percent-GPA'!$E:$F,2,FALSE)+VLOOKUP(I363,'Grade-Percent-GPA'!$E:$F,2,FALSE)+VLOOKUP(J363,'Grade-Percent-GPA'!$E:$F,2,FALSE)+VLOOKUP(K363,'Grade-Percent-GPA'!$E:$F,2,FALSE)+VLOOKUP(L363,'Grade-Percent-GPA'!$E:$F,2,FALSE)+VLOOKUP(M363,'Grade-Percent-GPA'!$E:$F,2,FALSE))/(IF(F363="",0,1)+IF(G363="",0,1)+IF(H363="",0,1)+IF(I363="",0,1)+IF(J363="",0,1)+IF(K363="",0,1)+IF(L363="",0,1)+IF(M363="",0,1)))</f>
        <v/>
      </c>
      <c r="O363" s="171" t="str">
        <f t="shared" si="16"/>
        <v/>
      </c>
      <c r="P363" s="171" t="str">
        <f t="shared" si="17"/>
        <v/>
      </c>
      <c r="Q363" s="17"/>
      <c r="R363" s="183"/>
      <c r="S363" s="16"/>
      <c r="T363" s="16"/>
      <c r="U363" s="16"/>
      <c r="V363" s="16"/>
      <c r="W363" s="16"/>
      <c r="X363" s="16"/>
      <c r="Y363" s="16"/>
      <c r="Z363" s="16"/>
      <c r="AA363" s="171" t="str">
        <f>IF(AND(S363="",T363="",U363="",V363="",W363="",X363="",Y363="",Z363=""),"",(VLOOKUP(S363,'Grade-Percent-GPA'!$E:$F,2,FALSE)+VLOOKUP(T363,'Grade-Percent-GPA'!$E:$F,2,FALSE)+VLOOKUP(U363,'Grade-Percent-GPA'!$E:$F,2,FALSE)+VLOOKUP(V363,'Grade-Percent-GPA'!$E:$F,2,FALSE)+VLOOKUP(W363,'Grade-Percent-GPA'!$E:$F,2,FALSE)+VLOOKUP(X363,'Grade-Percent-GPA'!$E:$F,2,FALSE)+VLOOKUP(Y363,'Grade-Percent-GPA'!$E:$F,2,FALSE)+VLOOKUP(Z363,'Grade-Percent-GPA'!$E:$F,2,FALSE))/(IF(S363="",0,1)+IF(T363="",0,1)+IF(U363="",0,1)+IF(V363="",0,1)+IF(W363="",0,1)+IF(X363="",0,1)+IF(Y363="",0,1)+IF(Z363="",0,1)))</f>
        <v/>
      </c>
      <c r="AB363" s="171" t="str">
        <f t="shared" si="18"/>
        <v/>
      </c>
      <c r="AC363" s="171" t="str">
        <f t="shared" si="19"/>
        <v/>
      </c>
      <c r="AD363" s="17"/>
      <c r="AE363" s="183"/>
      <c r="AF363" s="16"/>
      <c r="AG363" s="16"/>
      <c r="AH363" s="16"/>
      <c r="AI363" s="16"/>
      <c r="AJ363" s="16"/>
      <c r="AK363" s="16"/>
      <c r="AL363" s="16"/>
      <c r="AM363" s="16"/>
      <c r="AN363" s="171" t="str">
        <f>IF(AND(AF363="",AG363="",AH363="",AI363="",AJ363="",AK363="",AL363="",AM363=""),"",(VLOOKUP(AF363,'Grade-Percent-GPA'!$E:$F,2,FALSE)+VLOOKUP(AG363,'Grade-Percent-GPA'!$E:$F,2,FALSE)+VLOOKUP(AH363,'Grade-Percent-GPA'!$E:$F,2,FALSE)+VLOOKUP(AI363,'Grade-Percent-GPA'!$E:$F,2,FALSE)+VLOOKUP(AJ363,'Grade-Percent-GPA'!$E:$F,2,FALSE)+VLOOKUP(AK363,'Grade-Percent-GPA'!$E:$F,2,FALSE)+VLOOKUP(AL363,'Grade-Percent-GPA'!$E:$F,2,FALSE)+VLOOKUP(AM363,'Grade-Percent-GPA'!$E:$F,2,FALSE))/(IF(AF363="",0,1)+IF(AG363="",0,1)+IF(AH363="",0,1)+IF(AI363="",0,1)+IF(AJ363="",0,1)+IF(AK363="",0,1)+IF(AL363="",0,1)+IF(AM363="",0,1)))</f>
        <v/>
      </c>
      <c r="AO363" s="171" t="str">
        <f t="shared" si="20"/>
        <v/>
      </c>
      <c r="AP363" s="171" t="str">
        <f t="shared" si="21"/>
        <v/>
      </c>
      <c r="AQ363" s="17"/>
      <c r="AR363" s="183"/>
      <c r="AS363" s="16"/>
      <c r="AT363" s="16"/>
      <c r="AU363" s="16"/>
      <c r="AV363" s="16"/>
      <c r="AW363" s="16"/>
      <c r="AX363" s="16"/>
      <c r="AY363" s="16"/>
      <c r="AZ363" s="16"/>
      <c r="BA363" s="171" t="str">
        <f>IF(AND(AS363="",AT363="",AU363="",AV363="",AW363="",AX363="",AY363="",AZ363=""),"",(VLOOKUP(AS363,'Grade-Percent-GPA'!$E:$F,2,FALSE)+VLOOKUP(AT363,'Grade-Percent-GPA'!$E:$F,2,FALSE)+VLOOKUP(AU363,'Grade-Percent-GPA'!$E:$F,2,FALSE)+VLOOKUP(AV363,'Grade-Percent-GPA'!$E:$F,2,FALSE)+VLOOKUP(AW363,'Grade-Percent-GPA'!$E:$F,2,FALSE)+VLOOKUP(AX363,'Grade-Percent-GPA'!$E:$F,2,FALSE)+VLOOKUP(AY363,'Grade-Percent-GPA'!$E:$F,2,FALSE)+VLOOKUP(AZ363,'Grade-Percent-GPA'!$E:$F,2,FALSE))/(IF(AS363="",0,1)+IF(AT363="",0,1)+IF(AU363="",0,1)+IF(AV363="",0,1)+IF(AW363="",0,1)+IF(AX363="",0,1)+IF(AY363="",0,1)+IF(AZ363="",0,1)))</f>
        <v/>
      </c>
      <c r="BB363" s="171" t="str">
        <f t="shared" si="22"/>
        <v/>
      </c>
      <c r="BC363" s="171" t="str">
        <f t="shared" si="23"/>
        <v/>
      </c>
      <c r="BD363" s="17"/>
      <c r="BE363" s="183"/>
      <c r="BF363" s="16"/>
      <c r="BG363" s="16"/>
      <c r="BH363" s="16"/>
      <c r="BI363" s="16"/>
      <c r="BJ363" s="16"/>
      <c r="BK363" s="16"/>
      <c r="BL363" s="16"/>
      <c r="BM363" s="16"/>
      <c r="BN363" s="171" t="str">
        <f>IF(AND(BF363="",BG363="",BH363="",BI363="",BJ363="",BK363="",BL363="",BM363=""),"",(VLOOKUP(BF363,'Grade-Percent-GPA'!$E:$F,2,FALSE)+VLOOKUP(BG363,'Grade-Percent-GPA'!$E:$F,2,FALSE)+VLOOKUP(BH363,'Grade-Percent-GPA'!$E:$F,2,FALSE)+VLOOKUP(BI363,'Grade-Percent-GPA'!$E:$F,2,FALSE)+VLOOKUP(BJ363,'Grade-Percent-GPA'!$E:$F,2,FALSE)+VLOOKUP(BK363,'Grade-Percent-GPA'!$E:$F,2,FALSE)+VLOOKUP(BL363,'Grade-Percent-GPA'!$E:$F,2,FALSE)+VLOOKUP(BM363,'Grade-Percent-GPA'!$E:$F,2,FALSE))/(IF(BF363="",0,1)+IF(BG363="",0,1)+IF(BH363="",0,1)+IF(BI363="",0,1)+IF(BJ363="",0,1)+IF(BK363="",0,1)+IF(BL363="",0,1)+IF(BM363="",0,1)))</f>
        <v/>
      </c>
      <c r="BO363" s="171" t="str">
        <f t="shared" si="24"/>
        <v/>
      </c>
      <c r="BP363" s="171" t="str">
        <f t="shared" si="25"/>
        <v/>
      </c>
      <c r="BQ363" s="17"/>
      <c r="BR363" s="183"/>
      <c r="BS363" s="16"/>
      <c r="BT363" s="16"/>
      <c r="BU363" s="16"/>
      <c r="BV363" s="16"/>
      <c r="BW363" s="16"/>
      <c r="BX363" s="16"/>
      <c r="BY363" s="16"/>
      <c r="BZ363" s="16"/>
      <c r="CA363" s="171" t="str">
        <f>IF(AND(BS363="",BT363="",BU363="",BV363="",BW363="",BX363="",BY363="",BZ363=""),"",(VLOOKUP(BS363,'Grade-Percent-GPA'!$E:$F,2,FALSE)+VLOOKUP(BT363,'Grade-Percent-GPA'!$E:$F,2,FALSE)+VLOOKUP(BU363,'Grade-Percent-GPA'!$E:$F,2,FALSE)+VLOOKUP(BV363,'Grade-Percent-GPA'!$E:$F,2,FALSE)+VLOOKUP(BW363,'Grade-Percent-GPA'!$E:$F,2,FALSE)+VLOOKUP(BX363,'Grade-Percent-GPA'!$E:$F,2,FALSE)+VLOOKUP(BY363,'Grade-Percent-GPA'!$E:$F,2,FALSE)+VLOOKUP(BZ363,'Grade-Percent-GPA'!$E:$F,2,FALSE))/(IF(BS363="",0,1)+IF(BT363="",0,1)+IF(BU363="",0,1)+IF(BV363="",0,1)+IF(BW363="",0,1)+IF(BX363="",0,1)+IF(BY363="",0,1)+IF(BZ363="",0,1)))</f>
        <v/>
      </c>
      <c r="CB363" s="171" t="str">
        <f t="shared" si="26"/>
        <v/>
      </c>
      <c r="CC363" s="171" t="str">
        <f t="shared" si="27"/>
        <v/>
      </c>
      <c r="CD363" s="17"/>
      <c r="CE363" s="183"/>
      <c r="CF363" s="16"/>
      <c r="CG363" s="16"/>
      <c r="CH363" s="16"/>
      <c r="CI363" s="16"/>
      <c r="CJ363" s="16"/>
      <c r="CK363" s="16"/>
      <c r="CL363" s="16"/>
      <c r="CM363" s="16"/>
      <c r="CN363" s="171" t="str">
        <f>IF(AND(CF363="",CG363="",CH363="",CI363="",CJ363="",CK363="",CL363="",CM363=""),"",(VLOOKUP(CF363,'Grade-Percent-GPA'!$E:$F,2,FALSE)+VLOOKUP(CG363,'Grade-Percent-GPA'!$E:$F,2,FALSE)+VLOOKUP(CH363,'Grade-Percent-GPA'!$E:$F,2,FALSE)+VLOOKUP(CI363,'Grade-Percent-GPA'!$E:$F,2,FALSE)+VLOOKUP(CJ363,'Grade-Percent-GPA'!$E:$F,2,FALSE)+VLOOKUP(CK363,'Grade-Percent-GPA'!$E:$F,2,FALSE)+VLOOKUP(CL363,'Grade-Percent-GPA'!$E:$F,2,FALSE)+VLOOKUP(CM363,'Grade-Percent-GPA'!$E:$F,2,FALSE))/(IF(CF363="",0,1)+IF(CG363="",0,1)+IF(CH363="",0,1)+IF(CI363="",0,1)+IF(CJ363="",0,1)+IF(CK363="",0,1)+IF(CL363="",0,1)+IF(CM363="",0,1)))</f>
        <v/>
      </c>
      <c r="CO363" s="171" t="str">
        <f t="shared" si="28"/>
        <v/>
      </c>
      <c r="CP363" s="171" t="str">
        <f t="shared" si="29"/>
        <v/>
      </c>
      <c r="CQ363" s="17"/>
      <c r="CR363" s="183"/>
      <c r="CS363" s="16"/>
      <c r="CT363" s="16"/>
      <c r="CU363" s="16"/>
      <c r="CV363" s="16"/>
      <c r="CW363" s="16"/>
      <c r="CX363" s="16"/>
      <c r="CY363" s="16"/>
      <c r="CZ363" s="16"/>
      <c r="DA363" s="171" t="str">
        <f>IF(AND(CS363="",CT363="",CU363="",CV363="",CW363="",CX363="",CY363="",CZ363=""),"",(VLOOKUP(CS363,'Grade-Percent-GPA'!$E:$F,2,FALSE)+VLOOKUP(CT363,'Grade-Percent-GPA'!$E:$F,2,FALSE)+VLOOKUP(CU363,'Grade-Percent-GPA'!$E:$F,2,FALSE)+VLOOKUP(CV363,'Grade-Percent-GPA'!$E:$F,2,FALSE)+VLOOKUP(CW363,'Grade-Percent-GPA'!$E:$F,2,FALSE)+VLOOKUP(CX363,'Grade-Percent-GPA'!$E:$F,2,FALSE)+VLOOKUP(CY363,'Grade-Percent-GPA'!$E:$F,2,FALSE)+VLOOKUP(CZ363,'Grade-Percent-GPA'!$E:$F,2,FALSE))/(IF(CS363="",0,1)+IF(CT363="",0,1)+IF(CU363="",0,1)+IF(CV363="",0,1)+IF(CW363="",0,1)+IF(CX363="",0,1)+IF(CY363="",0,1)+IF(CZ363="",0,1)))</f>
        <v/>
      </c>
      <c r="DB363" s="171" t="str">
        <f t="shared" si="30"/>
        <v/>
      </c>
      <c r="DC363" s="171" t="str">
        <f t="shared" si="31"/>
        <v/>
      </c>
    </row>
    <row r="364" spans="1:107" ht="14.25" customHeight="1" x14ac:dyDescent="0.3">
      <c r="A364" s="182"/>
      <c r="B364" s="15"/>
      <c r="C364" s="15"/>
      <c r="D364" s="453"/>
      <c r="E364" s="183"/>
      <c r="F364" s="16"/>
      <c r="G364" s="16"/>
      <c r="H364" s="16"/>
      <c r="I364" s="16"/>
      <c r="J364" s="16"/>
      <c r="K364" s="16"/>
      <c r="L364" s="16"/>
      <c r="M364" s="16"/>
      <c r="N364" s="171" t="str">
        <f>IF(AND(F364="",G364="",H364="",I364="",J364="",K364="",L364="",M364=""),"",(VLOOKUP(F364,'Grade-Percent-GPA'!$E:$F,2,FALSE)+VLOOKUP(G364,'Grade-Percent-GPA'!$E:$F,2,FALSE)+VLOOKUP(H364,'Grade-Percent-GPA'!$E:$F,2,FALSE)+VLOOKUP(I364,'Grade-Percent-GPA'!$E:$F,2,FALSE)+VLOOKUP(J364,'Grade-Percent-GPA'!$E:$F,2,FALSE)+VLOOKUP(K364,'Grade-Percent-GPA'!$E:$F,2,FALSE)+VLOOKUP(L364,'Grade-Percent-GPA'!$E:$F,2,FALSE)+VLOOKUP(M364,'Grade-Percent-GPA'!$E:$F,2,FALSE))/(IF(F364="",0,1)+IF(G364="",0,1)+IF(H364="",0,1)+IF(I364="",0,1)+IF(J364="",0,1)+IF(K364="",0,1)+IF(L364="",0,1)+IF(M364="",0,1)))</f>
        <v/>
      </c>
      <c r="O364" s="171" t="str">
        <f t="shared" si="16"/>
        <v/>
      </c>
      <c r="P364" s="171" t="str">
        <f t="shared" si="17"/>
        <v/>
      </c>
      <c r="Q364" s="17"/>
      <c r="R364" s="183"/>
      <c r="S364" s="16"/>
      <c r="T364" s="16"/>
      <c r="U364" s="16"/>
      <c r="V364" s="16"/>
      <c r="W364" s="16"/>
      <c r="X364" s="16"/>
      <c r="Y364" s="16"/>
      <c r="Z364" s="16"/>
      <c r="AA364" s="171" t="str">
        <f>IF(AND(S364="",T364="",U364="",V364="",W364="",X364="",Y364="",Z364=""),"",(VLOOKUP(S364,'Grade-Percent-GPA'!$E:$F,2,FALSE)+VLOOKUP(T364,'Grade-Percent-GPA'!$E:$F,2,FALSE)+VLOOKUP(U364,'Grade-Percent-GPA'!$E:$F,2,FALSE)+VLOOKUP(V364,'Grade-Percent-GPA'!$E:$F,2,FALSE)+VLOOKUP(W364,'Grade-Percent-GPA'!$E:$F,2,FALSE)+VLOOKUP(X364,'Grade-Percent-GPA'!$E:$F,2,FALSE)+VLOOKUP(Y364,'Grade-Percent-GPA'!$E:$F,2,FALSE)+VLOOKUP(Z364,'Grade-Percent-GPA'!$E:$F,2,FALSE))/(IF(S364="",0,1)+IF(T364="",0,1)+IF(U364="",0,1)+IF(V364="",0,1)+IF(W364="",0,1)+IF(X364="",0,1)+IF(Y364="",0,1)+IF(Z364="",0,1)))</f>
        <v/>
      </c>
      <c r="AB364" s="171" t="str">
        <f t="shared" si="18"/>
        <v/>
      </c>
      <c r="AC364" s="171" t="str">
        <f t="shared" si="19"/>
        <v/>
      </c>
      <c r="AD364" s="17"/>
      <c r="AE364" s="183"/>
      <c r="AF364" s="16"/>
      <c r="AG364" s="16"/>
      <c r="AH364" s="16"/>
      <c r="AI364" s="16"/>
      <c r="AJ364" s="16"/>
      <c r="AK364" s="16"/>
      <c r="AL364" s="16"/>
      <c r="AM364" s="16"/>
      <c r="AN364" s="171" t="str">
        <f>IF(AND(AF364="",AG364="",AH364="",AI364="",AJ364="",AK364="",AL364="",AM364=""),"",(VLOOKUP(AF364,'Grade-Percent-GPA'!$E:$F,2,FALSE)+VLOOKUP(AG364,'Grade-Percent-GPA'!$E:$F,2,FALSE)+VLOOKUP(AH364,'Grade-Percent-GPA'!$E:$F,2,FALSE)+VLOOKUP(AI364,'Grade-Percent-GPA'!$E:$F,2,FALSE)+VLOOKUP(AJ364,'Grade-Percent-GPA'!$E:$F,2,FALSE)+VLOOKUP(AK364,'Grade-Percent-GPA'!$E:$F,2,FALSE)+VLOOKUP(AL364,'Grade-Percent-GPA'!$E:$F,2,FALSE)+VLOOKUP(AM364,'Grade-Percent-GPA'!$E:$F,2,FALSE))/(IF(AF364="",0,1)+IF(AG364="",0,1)+IF(AH364="",0,1)+IF(AI364="",0,1)+IF(AJ364="",0,1)+IF(AK364="",0,1)+IF(AL364="",0,1)+IF(AM364="",0,1)))</f>
        <v/>
      </c>
      <c r="AO364" s="171" t="str">
        <f t="shared" si="20"/>
        <v/>
      </c>
      <c r="AP364" s="171" t="str">
        <f t="shared" si="21"/>
        <v/>
      </c>
      <c r="AQ364" s="17"/>
      <c r="AR364" s="183"/>
      <c r="AS364" s="16"/>
      <c r="AT364" s="16"/>
      <c r="AU364" s="16"/>
      <c r="AV364" s="16"/>
      <c r="AW364" s="16"/>
      <c r="AX364" s="16"/>
      <c r="AY364" s="16"/>
      <c r="AZ364" s="16"/>
      <c r="BA364" s="171" t="str">
        <f>IF(AND(AS364="",AT364="",AU364="",AV364="",AW364="",AX364="",AY364="",AZ364=""),"",(VLOOKUP(AS364,'Grade-Percent-GPA'!$E:$F,2,FALSE)+VLOOKUP(AT364,'Grade-Percent-GPA'!$E:$F,2,FALSE)+VLOOKUP(AU364,'Grade-Percent-GPA'!$E:$F,2,FALSE)+VLOOKUP(AV364,'Grade-Percent-GPA'!$E:$F,2,FALSE)+VLOOKUP(AW364,'Grade-Percent-GPA'!$E:$F,2,FALSE)+VLOOKUP(AX364,'Grade-Percent-GPA'!$E:$F,2,FALSE)+VLOOKUP(AY364,'Grade-Percent-GPA'!$E:$F,2,FALSE)+VLOOKUP(AZ364,'Grade-Percent-GPA'!$E:$F,2,FALSE))/(IF(AS364="",0,1)+IF(AT364="",0,1)+IF(AU364="",0,1)+IF(AV364="",0,1)+IF(AW364="",0,1)+IF(AX364="",0,1)+IF(AY364="",0,1)+IF(AZ364="",0,1)))</f>
        <v/>
      </c>
      <c r="BB364" s="171" t="str">
        <f t="shared" si="22"/>
        <v/>
      </c>
      <c r="BC364" s="171" t="str">
        <f t="shared" si="23"/>
        <v/>
      </c>
      <c r="BD364" s="17"/>
      <c r="BE364" s="183"/>
      <c r="BF364" s="16"/>
      <c r="BG364" s="16"/>
      <c r="BH364" s="16"/>
      <c r="BI364" s="16"/>
      <c r="BJ364" s="16"/>
      <c r="BK364" s="16"/>
      <c r="BL364" s="16"/>
      <c r="BM364" s="16"/>
      <c r="BN364" s="171" t="str">
        <f>IF(AND(BF364="",BG364="",BH364="",BI364="",BJ364="",BK364="",BL364="",BM364=""),"",(VLOOKUP(BF364,'Grade-Percent-GPA'!$E:$F,2,FALSE)+VLOOKUP(BG364,'Grade-Percent-GPA'!$E:$F,2,FALSE)+VLOOKUP(BH364,'Grade-Percent-GPA'!$E:$F,2,FALSE)+VLOOKUP(BI364,'Grade-Percent-GPA'!$E:$F,2,FALSE)+VLOOKUP(BJ364,'Grade-Percent-GPA'!$E:$F,2,FALSE)+VLOOKUP(BK364,'Grade-Percent-GPA'!$E:$F,2,FALSE)+VLOOKUP(BL364,'Grade-Percent-GPA'!$E:$F,2,FALSE)+VLOOKUP(BM364,'Grade-Percent-GPA'!$E:$F,2,FALSE))/(IF(BF364="",0,1)+IF(BG364="",0,1)+IF(BH364="",0,1)+IF(BI364="",0,1)+IF(BJ364="",0,1)+IF(BK364="",0,1)+IF(BL364="",0,1)+IF(BM364="",0,1)))</f>
        <v/>
      </c>
      <c r="BO364" s="171" t="str">
        <f t="shared" si="24"/>
        <v/>
      </c>
      <c r="BP364" s="171" t="str">
        <f t="shared" si="25"/>
        <v/>
      </c>
      <c r="BQ364" s="17"/>
      <c r="BR364" s="183"/>
      <c r="BS364" s="16"/>
      <c r="BT364" s="16"/>
      <c r="BU364" s="16"/>
      <c r="BV364" s="16"/>
      <c r="BW364" s="16"/>
      <c r="BX364" s="16"/>
      <c r="BY364" s="16"/>
      <c r="BZ364" s="16"/>
      <c r="CA364" s="171" t="str">
        <f>IF(AND(BS364="",BT364="",BU364="",BV364="",BW364="",BX364="",BY364="",BZ364=""),"",(VLOOKUP(BS364,'Grade-Percent-GPA'!$E:$F,2,FALSE)+VLOOKUP(BT364,'Grade-Percent-GPA'!$E:$F,2,FALSE)+VLOOKUP(BU364,'Grade-Percent-GPA'!$E:$F,2,FALSE)+VLOOKUP(BV364,'Grade-Percent-GPA'!$E:$F,2,FALSE)+VLOOKUP(BW364,'Grade-Percent-GPA'!$E:$F,2,FALSE)+VLOOKUP(BX364,'Grade-Percent-GPA'!$E:$F,2,FALSE)+VLOOKUP(BY364,'Grade-Percent-GPA'!$E:$F,2,FALSE)+VLOOKUP(BZ364,'Grade-Percent-GPA'!$E:$F,2,FALSE))/(IF(BS364="",0,1)+IF(BT364="",0,1)+IF(BU364="",0,1)+IF(BV364="",0,1)+IF(BW364="",0,1)+IF(BX364="",0,1)+IF(BY364="",0,1)+IF(BZ364="",0,1)))</f>
        <v/>
      </c>
      <c r="CB364" s="171" t="str">
        <f t="shared" si="26"/>
        <v/>
      </c>
      <c r="CC364" s="171" t="str">
        <f t="shared" si="27"/>
        <v/>
      </c>
      <c r="CD364" s="17"/>
      <c r="CE364" s="183"/>
      <c r="CF364" s="16"/>
      <c r="CG364" s="16"/>
      <c r="CH364" s="16"/>
      <c r="CI364" s="16"/>
      <c r="CJ364" s="16"/>
      <c r="CK364" s="16"/>
      <c r="CL364" s="16"/>
      <c r="CM364" s="16"/>
      <c r="CN364" s="171" t="str">
        <f>IF(AND(CF364="",CG364="",CH364="",CI364="",CJ364="",CK364="",CL364="",CM364=""),"",(VLOOKUP(CF364,'Grade-Percent-GPA'!$E:$F,2,FALSE)+VLOOKUP(CG364,'Grade-Percent-GPA'!$E:$F,2,FALSE)+VLOOKUP(CH364,'Grade-Percent-GPA'!$E:$F,2,FALSE)+VLOOKUP(CI364,'Grade-Percent-GPA'!$E:$F,2,FALSE)+VLOOKUP(CJ364,'Grade-Percent-GPA'!$E:$F,2,FALSE)+VLOOKUP(CK364,'Grade-Percent-GPA'!$E:$F,2,FALSE)+VLOOKUP(CL364,'Grade-Percent-GPA'!$E:$F,2,FALSE)+VLOOKUP(CM364,'Grade-Percent-GPA'!$E:$F,2,FALSE))/(IF(CF364="",0,1)+IF(CG364="",0,1)+IF(CH364="",0,1)+IF(CI364="",0,1)+IF(CJ364="",0,1)+IF(CK364="",0,1)+IF(CL364="",0,1)+IF(CM364="",0,1)))</f>
        <v/>
      </c>
      <c r="CO364" s="171" t="str">
        <f t="shared" si="28"/>
        <v/>
      </c>
      <c r="CP364" s="171" t="str">
        <f t="shared" si="29"/>
        <v/>
      </c>
      <c r="CQ364" s="17"/>
      <c r="CR364" s="183"/>
      <c r="CS364" s="16"/>
      <c r="CT364" s="16"/>
      <c r="CU364" s="16"/>
      <c r="CV364" s="16"/>
      <c r="CW364" s="16"/>
      <c r="CX364" s="16"/>
      <c r="CY364" s="16"/>
      <c r="CZ364" s="16"/>
      <c r="DA364" s="171" t="str">
        <f>IF(AND(CS364="",CT364="",CU364="",CV364="",CW364="",CX364="",CY364="",CZ364=""),"",(VLOOKUP(CS364,'Grade-Percent-GPA'!$E:$F,2,FALSE)+VLOOKUP(CT364,'Grade-Percent-GPA'!$E:$F,2,FALSE)+VLOOKUP(CU364,'Grade-Percent-GPA'!$E:$F,2,FALSE)+VLOOKUP(CV364,'Grade-Percent-GPA'!$E:$F,2,FALSE)+VLOOKUP(CW364,'Grade-Percent-GPA'!$E:$F,2,FALSE)+VLOOKUP(CX364,'Grade-Percent-GPA'!$E:$F,2,FALSE)+VLOOKUP(CY364,'Grade-Percent-GPA'!$E:$F,2,FALSE)+VLOOKUP(CZ364,'Grade-Percent-GPA'!$E:$F,2,FALSE))/(IF(CS364="",0,1)+IF(CT364="",0,1)+IF(CU364="",0,1)+IF(CV364="",0,1)+IF(CW364="",0,1)+IF(CX364="",0,1)+IF(CY364="",0,1)+IF(CZ364="",0,1)))</f>
        <v/>
      </c>
      <c r="DB364" s="171" t="str">
        <f t="shared" si="30"/>
        <v/>
      </c>
      <c r="DC364" s="171" t="str">
        <f t="shared" si="31"/>
        <v/>
      </c>
    </row>
    <row r="365" spans="1:107" ht="14.25" customHeight="1" x14ac:dyDescent="0.3">
      <c r="A365" s="182"/>
      <c r="B365" s="15"/>
      <c r="C365" s="15"/>
      <c r="D365" s="453"/>
      <c r="E365" s="183"/>
      <c r="F365" s="16"/>
      <c r="G365" s="16"/>
      <c r="H365" s="16"/>
      <c r="I365" s="16"/>
      <c r="J365" s="16"/>
      <c r="K365" s="16"/>
      <c r="L365" s="16"/>
      <c r="M365" s="16"/>
      <c r="N365" s="171" t="str">
        <f>IF(AND(F365="",G365="",H365="",I365="",J365="",K365="",L365="",M365=""),"",(VLOOKUP(F365,'Grade-Percent-GPA'!$E:$F,2,FALSE)+VLOOKUP(G365,'Grade-Percent-GPA'!$E:$F,2,FALSE)+VLOOKUP(H365,'Grade-Percent-GPA'!$E:$F,2,FALSE)+VLOOKUP(I365,'Grade-Percent-GPA'!$E:$F,2,FALSE)+VLOOKUP(J365,'Grade-Percent-GPA'!$E:$F,2,FALSE)+VLOOKUP(K365,'Grade-Percent-GPA'!$E:$F,2,FALSE)+VLOOKUP(L365,'Grade-Percent-GPA'!$E:$F,2,FALSE)+VLOOKUP(M365,'Grade-Percent-GPA'!$E:$F,2,FALSE))/(IF(F365="",0,1)+IF(G365="",0,1)+IF(H365="",0,1)+IF(I365="",0,1)+IF(J365="",0,1)+IF(K365="",0,1)+IF(L365="",0,1)+IF(M365="",0,1)))</f>
        <v/>
      </c>
      <c r="O365" s="171" t="str">
        <f t="shared" si="16"/>
        <v/>
      </c>
      <c r="P365" s="171" t="str">
        <f t="shared" si="17"/>
        <v/>
      </c>
      <c r="Q365" s="17"/>
      <c r="R365" s="183"/>
      <c r="S365" s="16"/>
      <c r="T365" s="16"/>
      <c r="U365" s="16"/>
      <c r="V365" s="16"/>
      <c r="W365" s="16"/>
      <c r="X365" s="16"/>
      <c r="Y365" s="16"/>
      <c r="Z365" s="16"/>
      <c r="AA365" s="171" t="str">
        <f>IF(AND(S365="",T365="",U365="",V365="",W365="",X365="",Y365="",Z365=""),"",(VLOOKUP(S365,'Grade-Percent-GPA'!$E:$F,2,FALSE)+VLOOKUP(T365,'Grade-Percent-GPA'!$E:$F,2,FALSE)+VLOOKUP(U365,'Grade-Percent-GPA'!$E:$F,2,FALSE)+VLOOKUP(V365,'Grade-Percent-GPA'!$E:$F,2,FALSE)+VLOOKUP(W365,'Grade-Percent-GPA'!$E:$F,2,FALSE)+VLOOKUP(X365,'Grade-Percent-GPA'!$E:$F,2,FALSE)+VLOOKUP(Y365,'Grade-Percent-GPA'!$E:$F,2,FALSE)+VLOOKUP(Z365,'Grade-Percent-GPA'!$E:$F,2,FALSE))/(IF(S365="",0,1)+IF(T365="",0,1)+IF(U365="",0,1)+IF(V365="",0,1)+IF(W365="",0,1)+IF(X365="",0,1)+IF(Y365="",0,1)+IF(Z365="",0,1)))</f>
        <v/>
      </c>
      <c r="AB365" s="171" t="str">
        <f t="shared" si="18"/>
        <v/>
      </c>
      <c r="AC365" s="171" t="str">
        <f t="shared" si="19"/>
        <v/>
      </c>
      <c r="AD365" s="17"/>
      <c r="AE365" s="183"/>
      <c r="AF365" s="16"/>
      <c r="AG365" s="16"/>
      <c r="AH365" s="16"/>
      <c r="AI365" s="16"/>
      <c r="AJ365" s="16"/>
      <c r="AK365" s="16"/>
      <c r="AL365" s="16"/>
      <c r="AM365" s="16"/>
      <c r="AN365" s="171" t="str">
        <f>IF(AND(AF365="",AG365="",AH365="",AI365="",AJ365="",AK365="",AL365="",AM365=""),"",(VLOOKUP(AF365,'Grade-Percent-GPA'!$E:$F,2,FALSE)+VLOOKUP(AG365,'Grade-Percent-GPA'!$E:$F,2,FALSE)+VLOOKUP(AH365,'Grade-Percent-GPA'!$E:$F,2,FALSE)+VLOOKUP(AI365,'Grade-Percent-GPA'!$E:$F,2,FALSE)+VLOOKUP(AJ365,'Grade-Percent-GPA'!$E:$F,2,FALSE)+VLOOKUP(AK365,'Grade-Percent-GPA'!$E:$F,2,FALSE)+VLOOKUP(AL365,'Grade-Percent-GPA'!$E:$F,2,FALSE)+VLOOKUP(AM365,'Grade-Percent-GPA'!$E:$F,2,FALSE))/(IF(AF365="",0,1)+IF(AG365="",0,1)+IF(AH365="",0,1)+IF(AI365="",0,1)+IF(AJ365="",0,1)+IF(AK365="",0,1)+IF(AL365="",0,1)+IF(AM365="",0,1)))</f>
        <v/>
      </c>
      <c r="AO365" s="171" t="str">
        <f t="shared" si="20"/>
        <v/>
      </c>
      <c r="AP365" s="171" t="str">
        <f t="shared" si="21"/>
        <v/>
      </c>
      <c r="AQ365" s="17"/>
      <c r="AR365" s="183"/>
      <c r="AS365" s="16"/>
      <c r="AT365" s="16"/>
      <c r="AU365" s="16"/>
      <c r="AV365" s="16"/>
      <c r="AW365" s="16"/>
      <c r="AX365" s="16"/>
      <c r="AY365" s="16"/>
      <c r="AZ365" s="16"/>
      <c r="BA365" s="171" t="str">
        <f>IF(AND(AS365="",AT365="",AU365="",AV365="",AW365="",AX365="",AY365="",AZ365=""),"",(VLOOKUP(AS365,'Grade-Percent-GPA'!$E:$F,2,FALSE)+VLOOKUP(AT365,'Grade-Percent-GPA'!$E:$F,2,FALSE)+VLOOKUP(AU365,'Grade-Percent-GPA'!$E:$F,2,FALSE)+VLOOKUP(AV365,'Grade-Percent-GPA'!$E:$F,2,FALSE)+VLOOKUP(AW365,'Grade-Percent-GPA'!$E:$F,2,FALSE)+VLOOKUP(AX365,'Grade-Percent-GPA'!$E:$F,2,FALSE)+VLOOKUP(AY365,'Grade-Percent-GPA'!$E:$F,2,FALSE)+VLOOKUP(AZ365,'Grade-Percent-GPA'!$E:$F,2,FALSE))/(IF(AS365="",0,1)+IF(AT365="",0,1)+IF(AU365="",0,1)+IF(AV365="",0,1)+IF(AW365="",0,1)+IF(AX365="",0,1)+IF(AY365="",0,1)+IF(AZ365="",0,1)))</f>
        <v/>
      </c>
      <c r="BB365" s="171" t="str">
        <f t="shared" si="22"/>
        <v/>
      </c>
      <c r="BC365" s="171" t="str">
        <f t="shared" si="23"/>
        <v/>
      </c>
      <c r="BD365" s="17"/>
      <c r="BE365" s="183"/>
      <c r="BF365" s="16"/>
      <c r="BG365" s="16"/>
      <c r="BH365" s="16"/>
      <c r="BI365" s="16"/>
      <c r="BJ365" s="16"/>
      <c r="BK365" s="16"/>
      <c r="BL365" s="16"/>
      <c r="BM365" s="16"/>
      <c r="BN365" s="171" t="str">
        <f>IF(AND(BF365="",BG365="",BH365="",BI365="",BJ365="",BK365="",BL365="",BM365=""),"",(VLOOKUP(BF365,'Grade-Percent-GPA'!$E:$F,2,FALSE)+VLOOKUP(BG365,'Grade-Percent-GPA'!$E:$F,2,FALSE)+VLOOKUP(BH365,'Grade-Percent-GPA'!$E:$F,2,FALSE)+VLOOKUP(BI365,'Grade-Percent-GPA'!$E:$F,2,FALSE)+VLOOKUP(BJ365,'Grade-Percent-GPA'!$E:$F,2,FALSE)+VLOOKUP(BK365,'Grade-Percent-GPA'!$E:$F,2,FALSE)+VLOOKUP(BL365,'Grade-Percent-GPA'!$E:$F,2,FALSE)+VLOOKUP(BM365,'Grade-Percent-GPA'!$E:$F,2,FALSE))/(IF(BF365="",0,1)+IF(BG365="",0,1)+IF(BH365="",0,1)+IF(BI365="",0,1)+IF(BJ365="",0,1)+IF(BK365="",0,1)+IF(BL365="",0,1)+IF(BM365="",0,1)))</f>
        <v/>
      </c>
      <c r="BO365" s="171" t="str">
        <f t="shared" si="24"/>
        <v/>
      </c>
      <c r="BP365" s="171" t="str">
        <f t="shared" si="25"/>
        <v/>
      </c>
      <c r="BQ365" s="17"/>
      <c r="BR365" s="183"/>
      <c r="BS365" s="16"/>
      <c r="BT365" s="16"/>
      <c r="BU365" s="16"/>
      <c r="BV365" s="16"/>
      <c r="BW365" s="16"/>
      <c r="BX365" s="16"/>
      <c r="BY365" s="16"/>
      <c r="BZ365" s="16"/>
      <c r="CA365" s="171" t="str">
        <f>IF(AND(BS365="",BT365="",BU365="",BV365="",BW365="",BX365="",BY365="",BZ365=""),"",(VLOOKUP(BS365,'Grade-Percent-GPA'!$E:$F,2,FALSE)+VLOOKUP(BT365,'Grade-Percent-GPA'!$E:$F,2,FALSE)+VLOOKUP(BU365,'Grade-Percent-GPA'!$E:$F,2,FALSE)+VLOOKUP(BV365,'Grade-Percent-GPA'!$E:$F,2,FALSE)+VLOOKUP(BW365,'Grade-Percent-GPA'!$E:$F,2,FALSE)+VLOOKUP(BX365,'Grade-Percent-GPA'!$E:$F,2,FALSE)+VLOOKUP(BY365,'Grade-Percent-GPA'!$E:$F,2,FALSE)+VLOOKUP(BZ365,'Grade-Percent-GPA'!$E:$F,2,FALSE))/(IF(BS365="",0,1)+IF(BT365="",0,1)+IF(BU365="",0,1)+IF(BV365="",0,1)+IF(BW365="",0,1)+IF(BX365="",0,1)+IF(BY365="",0,1)+IF(BZ365="",0,1)))</f>
        <v/>
      </c>
      <c r="CB365" s="171" t="str">
        <f t="shared" si="26"/>
        <v/>
      </c>
      <c r="CC365" s="171" t="str">
        <f t="shared" si="27"/>
        <v/>
      </c>
      <c r="CD365" s="17"/>
      <c r="CE365" s="183"/>
      <c r="CF365" s="16"/>
      <c r="CG365" s="16"/>
      <c r="CH365" s="16"/>
      <c r="CI365" s="16"/>
      <c r="CJ365" s="16"/>
      <c r="CK365" s="16"/>
      <c r="CL365" s="16"/>
      <c r="CM365" s="16"/>
      <c r="CN365" s="171" t="str">
        <f>IF(AND(CF365="",CG365="",CH365="",CI365="",CJ365="",CK365="",CL365="",CM365=""),"",(VLOOKUP(CF365,'Grade-Percent-GPA'!$E:$F,2,FALSE)+VLOOKUP(CG365,'Grade-Percent-GPA'!$E:$F,2,FALSE)+VLOOKUP(CH365,'Grade-Percent-GPA'!$E:$F,2,FALSE)+VLOOKUP(CI365,'Grade-Percent-GPA'!$E:$F,2,FALSE)+VLOOKUP(CJ365,'Grade-Percent-GPA'!$E:$F,2,FALSE)+VLOOKUP(CK365,'Grade-Percent-GPA'!$E:$F,2,FALSE)+VLOOKUP(CL365,'Grade-Percent-GPA'!$E:$F,2,FALSE)+VLOOKUP(CM365,'Grade-Percent-GPA'!$E:$F,2,FALSE))/(IF(CF365="",0,1)+IF(CG365="",0,1)+IF(CH365="",0,1)+IF(CI365="",0,1)+IF(CJ365="",0,1)+IF(CK365="",0,1)+IF(CL365="",0,1)+IF(CM365="",0,1)))</f>
        <v/>
      </c>
      <c r="CO365" s="171" t="str">
        <f t="shared" si="28"/>
        <v/>
      </c>
      <c r="CP365" s="171" t="str">
        <f t="shared" si="29"/>
        <v/>
      </c>
      <c r="CQ365" s="17"/>
      <c r="CR365" s="183"/>
      <c r="CS365" s="16"/>
      <c r="CT365" s="16"/>
      <c r="CU365" s="16"/>
      <c r="CV365" s="16"/>
      <c r="CW365" s="16"/>
      <c r="CX365" s="16"/>
      <c r="CY365" s="16"/>
      <c r="CZ365" s="16"/>
      <c r="DA365" s="171" t="str">
        <f>IF(AND(CS365="",CT365="",CU365="",CV365="",CW365="",CX365="",CY365="",CZ365=""),"",(VLOOKUP(CS365,'Grade-Percent-GPA'!$E:$F,2,FALSE)+VLOOKUP(CT365,'Grade-Percent-GPA'!$E:$F,2,FALSE)+VLOOKUP(CU365,'Grade-Percent-GPA'!$E:$F,2,FALSE)+VLOOKUP(CV365,'Grade-Percent-GPA'!$E:$F,2,FALSE)+VLOOKUP(CW365,'Grade-Percent-GPA'!$E:$F,2,FALSE)+VLOOKUP(CX365,'Grade-Percent-GPA'!$E:$F,2,FALSE)+VLOOKUP(CY365,'Grade-Percent-GPA'!$E:$F,2,FALSE)+VLOOKUP(CZ365,'Grade-Percent-GPA'!$E:$F,2,FALSE))/(IF(CS365="",0,1)+IF(CT365="",0,1)+IF(CU365="",0,1)+IF(CV365="",0,1)+IF(CW365="",0,1)+IF(CX365="",0,1)+IF(CY365="",0,1)+IF(CZ365="",0,1)))</f>
        <v/>
      </c>
      <c r="DB365" s="171" t="str">
        <f t="shared" si="30"/>
        <v/>
      </c>
      <c r="DC365" s="171" t="str">
        <f t="shared" si="31"/>
        <v/>
      </c>
    </row>
    <row r="366" spans="1:107" ht="14.25" customHeight="1" x14ac:dyDescent="0.3">
      <c r="A366" s="182"/>
      <c r="B366" s="15"/>
      <c r="C366" s="15"/>
      <c r="D366" s="453"/>
      <c r="E366" s="183"/>
      <c r="F366" s="16"/>
      <c r="G366" s="16"/>
      <c r="H366" s="16"/>
      <c r="I366" s="16"/>
      <c r="J366" s="16"/>
      <c r="K366" s="16"/>
      <c r="L366" s="16"/>
      <c r="M366" s="16"/>
      <c r="N366" s="171" t="str">
        <f>IF(AND(F366="",G366="",H366="",I366="",J366="",K366="",L366="",M366=""),"",(VLOOKUP(F366,'Grade-Percent-GPA'!$E:$F,2,FALSE)+VLOOKUP(G366,'Grade-Percent-GPA'!$E:$F,2,FALSE)+VLOOKUP(H366,'Grade-Percent-GPA'!$E:$F,2,FALSE)+VLOOKUP(I366,'Grade-Percent-GPA'!$E:$F,2,FALSE)+VLOOKUP(J366,'Grade-Percent-GPA'!$E:$F,2,FALSE)+VLOOKUP(K366,'Grade-Percent-GPA'!$E:$F,2,FALSE)+VLOOKUP(L366,'Grade-Percent-GPA'!$E:$F,2,FALSE)+VLOOKUP(M366,'Grade-Percent-GPA'!$E:$F,2,FALSE))/(IF(F366="",0,1)+IF(G366="",0,1)+IF(H366="",0,1)+IF(I366="",0,1)+IF(J366="",0,1)+IF(K366="",0,1)+IF(L366="",0,1)+IF(M366="",0,1)))</f>
        <v/>
      </c>
      <c r="O366" s="171" t="str">
        <f t="shared" si="16"/>
        <v/>
      </c>
      <c r="P366" s="171" t="str">
        <f t="shared" si="17"/>
        <v/>
      </c>
      <c r="Q366" s="17"/>
      <c r="R366" s="183"/>
      <c r="S366" s="16"/>
      <c r="T366" s="16"/>
      <c r="U366" s="16"/>
      <c r="V366" s="16"/>
      <c r="W366" s="16"/>
      <c r="X366" s="16"/>
      <c r="Y366" s="16"/>
      <c r="Z366" s="16"/>
      <c r="AA366" s="171" t="str">
        <f>IF(AND(S366="",T366="",U366="",V366="",W366="",X366="",Y366="",Z366=""),"",(VLOOKUP(S366,'Grade-Percent-GPA'!$E:$F,2,FALSE)+VLOOKUP(T366,'Grade-Percent-GPA'!$E:$F,2,FALSE)+VLOOKUP(U366,'Grade-Percent-GPA'!$E:$F,2,FALSE)+VLOOKUP(V366,'Grade-Percent-GPA'!$E:$F,2,FALSE)+VLOOKUP(W366,'Grade-Percent-GPA'!$E:$F,2,FALSE)+VLOOKUP(X366,'Grade-Percent-GPA'!$E:$F,2,FALSE)+VLOOKUP(Y366,'Grade-Percent-GPA'!$E:$F,2,FALSE)+VLOOKUP(Z366,'Grade-Percent-GPA'!$E:$F,2,FALSE))/(IF(S366="",0,1)+IF(T366="",0,1)+IF(U366="",0,1)+IF(V366="",0,1)+IF(W366="",0,1)+IF(X366="",0,1)+IF(Y366="",0,1)+IF(Z366="",0,1)))</f>
        <v/>
      </c>
      <c r="AB366" s="171" t="str">
        <f t="shared" si="18"/>
        <v/>
      </c>
      <c r="AC366" s="171" t="str">
        <f t="shared" si="19"/>
        <v/>
      </c>
      <c r="AD366" s="17"/>
      <c r="AE366" s="183"/>
      <c r="AF366" s="16"/>
      <c r="AG366" s="16"/>
      <c r="AH366" s="16"/>
      <c r="AI366" s="16"/>
      <c r="AJ366" s="16"/>
      <c r="AK366" s="16"/>
      <c r="AL366" s="16"/>
      <c r="AM366" s="16"/>
      <c r="AN366" s="171" t="str">
        <f>IF(AND(AF366="",AG366="",AH366="",AI366="",AJ366="",AK366="",AL366="",AM366=""),"",(VLOOKUP(AF366,'Grade-Percent-GPA'!$E:$F,2,FALSE)+VLOOKUP(AG366,'Grade-Percent-GPA'!$E:$F,2,FALSE)+VLOOKUP(AH366,'Grade-Percent-GPA'!$E:$F,2,FALSE)+VLOOKUP(AI366,'Grade-Percent-GPA'!$E:$F,2,FALSE)+VLOOKUP(AJ366,'Grade-Percent-GPA'!$E:$F,2,FALSE)+VLOOKUP(AK366,'Grade-Percent-GPA'!$E:$F,2,FALSE)+VLOOKUP(AL366,'Grade-Percent-GPA'!$E:$F,2,FALSE)+VLOOKUP(AM366,'Grade-Percent-GPA'!$E:$F,2,FALSE))/(IF(AF366="",0,1)+IF(AG366="",0,1)+IF(AH366="",0,1)+IF(AI366="",0,1)+IF(AJ366="",0,1)+IF(AK366="",0,1)+IF(AL366="",0,1)+IF(AM366="",0,1)))</f>
        <v/>
      </c>
      <c r="AO366" s="171" t="str">
        <f t="shared" si="20"/>
        <v/>
      </c>
      <c r="AP366" s="171" t="str">
        <f t="shared" si="21"/>
        <v/>
      </c>
      <c r="AQ366" s="17"/>
      <c r="AR366" s="183"/>
      <c r="AS366" s="16"/>
      <c r="AT366" s="16"/>
      <c r="AU366" s="16"/>
      <c r="AV366" s="16"/>
      <c r="AW366" s="16"/>
      <c r="AX366" s="16"/>
      <c r="AY366" s="16"/>
      <c r="AZ366" s="16"/>
      <c r="BA366" s="171" t="str">
        <f>IF(AND(AS366="",AT366="",AU366="",AV366="",AW366="",AX366="",AY366="",AZ366=""),"",(VLOOKUP(AS366,'Grade-Percent-GPA'!$E:$F,2,FALSE)+VLOOKUP(AT366,'Grade-Percent-GPA'!$E:$F,2,FALSE)+VLOOKUP(AU366,'Grade-Percent-GPA'!$E:$F,2,FALSE)+VLOOKUP(AV366,'Grade-Percent-GPA'!$E:$F,2,FALSE)+VLOOKUP(AW366,'Grade-Percent-GPA'!$E:$F,2,FALSE)+VLOOKUP(AX366,'Grade-Percent-GPA'!$E:$F,2,FALSE)+VLOOKUP(AY366,'Grade-Percent-GPA'!$E:$F,2,FALSE)+VLOOKUP(AZ366,'Grade-Percent-GPA'!$E:$F,2,FALSE))/(IF(AS366="",0,1)+IF(AT366="",0,1)+IF(AU366="",0,1)+IF(AV366="",0,1)+IF(AW366="",0,1)+IF(AX366="",0,1)+IF(AY366="",0,1)+IF(AZ366="",0,1)))</f>
        <v/>
      </c>
      <c r="BB366" s="171" t="str">
        <f t="shared" si="22"/>
        <v/>
      </c>
      <c r="BC366" s="171" t="str">
        <f t="shared" si="23"/>
        <v/>
      </c>
      <c r="BD366" s="17"/>
      <c r="BE366" s="183"/>
      <c r="BF366" s="16"/>
      <c r="BG366" s="16"/>
      <c r="BH366" s="16"/>
      <c r="BI366" s="16"/>
      <c r="BJ366" s="16"/>
      <c r="BK366" s="16"/>
      <c r="BL366" s="16"/>
      <c r="BM366" s="16"/>
      <c r="BN366" s="171" t="str">
        <f>IF(AND(BF366="",BG366="",BH366="",BI366="",BJ366="",BK366="",BL366="",BM366=""),"",(VLOOKUP(BF366,'Grade-Percent-GPA'!$E:$F,2,FALSE)+VLOOKUP(BG366,'Grade-Percent-GPA'!$E:$F,2,FALSE)+VLOOKUP(BH366,'Grade-Percent-GPA'!$E:$F,2,FALSE)+VLOOKUP(BI366,'Grade-Percent-GPA'!$E:$F,2,FALSE)+VLOOKUP(BJ366,'Grade-Percent-GPA'!$E:$F,2,FALSE)+VLOOKUP(BK366,'Grade-Percent-GPA'!$E:$F,2,FALSE)+VLOOKUP(BL366,'Grade-Percent-GPA'!$E:$F,2,FALSE)+VLOOKUP(BM366,'Grade-Percent-GPA'!$E:$F,2,FALSE))/(IF(BF366="",0,1)+IF(BG366="",0,1)+IF(BH366="",0,1)+IF(BI366="",0,1)+IF(BJ366="",0,1)+IF(BK366="",0,1)+IF(BL366="",0,1)+IF(BM366="",0,1)))</f>
        <v/>
      </c>
      <c r="BO366" s="171" t="str">
        <f t="shared" si="24"/>
        <v/>
      </c>
      <c r="BP366" s="171" t="str">
        <f t="shared" si="25"/>
        <v/>
      </c>
      <c r="BQ366" s="17"/>
      <c r="BR366" s="183"/>
      <c r="BS366" s="16"/>
      <c r="BT366" s="16"/>
      <c r="BU366" s="16"/>
      <c r="BV366" s="16"/>
      <c r="BW366" s="16"/>
      <c r="BX366" s="16"/>
      <c r="BY366" s="16"/>
      <c r="BZ366" s="16"/>
      <c r="CA366" s="171" t="str">
        <f>IF(AND(BS366="",BT366="",BU366="",BV366="",BW366="",BX366="",BY366="",BZ366=""),"",(VLOOKUP(BS366,'Grade-Percent-GPA'!$E:$F,2,FALSE)+VLOOKUP(BT366,'Grade-Percent-GPA'!$E:$F,2,FALSE)+VLOOKUP(BU366,'Grade-Percent-GPA'!$E:$F,2,FALSE)+VLOOKUP(BV366,'Grade-Percent-GPA'!$E:$F,2,FALSE)+VLOOKUP(BW366,'Grade-Percent-GPA'!$E:$F,2,FALSE)+VLOOKUP(BX366,'Grade-Percent-GPA'!$E:$F,2,FALSE)+VLOOKUP(BY366,'Grade-Percent-GPA'!$E:$F,2,FALSE)+VLOOKUP(BZ366,'Grade-Percent-GPA'!$E:$F,2,FALSE))/(IF(BS366="",0,1)+IF(BT366="",0,1)+IF(BU366="",0,1)+IF(BV366="",0,1)+IF(BW366="",0,1)+IF(BX366="",0,1)+IF(BY366="",0,1)+IF(BZ366="",0,1)))</f>
        <v/>
      </c>
      <c r="CB366" s="171" t="str">
        <f t="shared" si="26"/>
        <v/>
      </c>
      <c r="CC366" s="171" t="str">
        <f t="shared" si="27"/>
        <v/>
      </c>
      <c r="CD366" s="17"/>
      <c r="CE366" s="183"/>
      <c r="CF366" s="16"/>
      <c r="CG366" s="16"/>
      <c r="CH366" s="16"/>
      <c r="CI366" s="16"/>
      <c r="CJ366" s="16"/>
      <c r="CK366" s="16"/>
      <c r="CL366" s="16"/>
      <c r="CM366" s="16"/>
      <c r="CN366" s="171" t="str">
        <f>IF(AND(CF366="",CG366="",CH366="",CI366="",CJ366="",CK366="",CL366="",CM366=""),"",(VLOOKUP(CF366,'Grade-Percent-GPA'!$E:$F,2,FALSE)+VLOOKUP(CG366,'Grade-Percent-GPA'!$E:$F,2,FALSE)+VLOOKUP(CH366,'Grade-Percent-GPA'!$E:$F,2,FALSE)+VLOOKUP(CI366,'Grade-Percent-GPA'!$E:$F,2,FALSE)+VLOOKUP(CJ366,'Grade-Percent-GPA'!$E:$F,2,FALSE)+VLOOKUP(CK366,'Grade-Percent-GPA'!$E:$F,2,FALSE)+VLOOKUP(CL366,'Grade-Percent-GPA'!$E:$F,2,FALSE)+VLOOKUP(CM366,'Grade-Percent-GPA'!$E:$F,2,FALSE))/(IF(CF366="",0,1)+IF(CG366="",0,1)+IF(CH366="",0,1)+IF(CI366="",0,1)+IF(CJ366="",0,1)+IF(CK366="",0,1)+IF(CL366="",0,1)+IF(CM366="",0,1)))</f>
        <v/>
      </c>
      <c r="CO366" s="171" t="str">
        <f t="shared" si="28"/>
        <v/>
      </c>
      <c r="CP366" s="171" t="str">
        <f t="shared" si="29"/>
        <v/>
      </c>
      <c r="CQ366" s="17"/>
      <c r="CR366" s="183"/>
      <c r="CS366" s="16"/>
      <c r="CT366" s="16"/>
      <c r="CU366" s="16"/>
      <c r="CV366" s="16"/>
      <c r="CW366" s="16"/>
      <c r="CX366" s="16"/>
      <c r="CY366" s="16"/>
      <c r="CZ366" s="16"/>
      <c r="DA366" s="171" t="str">
        <f>IF(AND(CS366="",CT366="",CU366="",CV366="",CW366="",CX366="",CY366="",CZ366=""),"",(VLOOKUP(CS366,'Grade-Percent-GPA'!$E:$F,2,FALSE)+VLOOKUP(CT366,'Grade-Percent-GPA'!$E:$F,2,FALSE)+VLOOKUP(CU366,'Grade-Percent-GPA'!$E:$F,2,FALSE)+VLOOKUP(CV366,'Grade-Percent-GPA'!$E:$F,2,FALSE)+VLOOKUP(CW366,'Grade-Percent-GPA'!$E:$F,2,FALSE)+VLOOKUP(CX366,'Grade-Percent-GPA'!$E:$F,2,FALSE)+VLOOKUP(CY366,'Grade-Percent-GPA'!$E:$F,2,FALSE)+VLOOKUP(CZ366,'Grade-Percent-GPA'!$E:$F,2,FALSE))/(IF(CS366="",0,1)+IF(CT366="",0,1)+IF(CU366="",0,1)+IF(CV366="",0,1)+IF(CW366="",0,1)+IF(CX366="",0,1)+IF(CY366="",0,1)+IF(CZ366="",0,1)))</f>
        <v/>
      </c>
      <c r="DB366" s="171" t="str">
        <f t="shared" si="30"/>
        <v/>
      </c>
      <c r="DC366" s="171" t="str">
        <f t="shared" si="31"/>
        <v/>
      </c>
    </row>
    <row r="367" spans="1:107" ht="14.25" customHeight="1" x14ac:dyDescent="0.3">
      <c r="A367" s="182"/>
      <c r="B367" s="15"/>
      <c r="C367" s="15"/>
      <c r="D367" s="453"/>
      <c r="E367" s="183"/>
      <c r="F367" s="16"/>
      <c r="G367" s="16"/>
      <c r="H367" s="16"/>
      <c r="I367" s="16"/>
      <c r="J367" s="16"/>
      <c r="K367" s="16"/>
      <c r="L367" s="16"/>
      <c r="M367" s="16"/>
      <c r="N367" s="171" t="str">
        <f>IF(AND(F367="",G367="",H367="",I367="",J367="",K367="",L367="",M367=""),"",(VLOOKUP(F367,'Grade-Percent-GPA'!$E:$F,2,FALSE)+VLOOKUP(G367,'Grade-Percent-GPA'!$E:$F,2,FALSE)+VLOOKUP(H367,'Grade-Percent-GPA'!$E:$F,2,FALSE)+VLOOKUP(I367,'Grade-Percent-GPA'!$E:$F,2,FALSE)+VLOOKUP(J367,'Grade-Percent-GPA'!$E:$F,2,FALSE)+VLOOKUP(K367,'Grade-Percent-GPA'!$E:$F,2,FALSE)+VLOOKUP(L367,'Grade-Percent-GPA'!$E:$F,2,FALSE)+VLOOKUP(M367,'Grade-Percent-GPA'!$E:$F,2,FALSE))/(IF(F367="",0,1)+IF(G367="",0,1)+IF(H367="",0,1)+IF(I367="",0,1)+IF(J367="",0,1)+IF(K367="",0,1)+IF(L367="",0,1)+IF(M367="",0,1)))</f>
        <v/>
      </c>
      <c r="O367" s="171" t="str">
        <f t="shared" si="16"/>
        <v/>
      </c>
      <c r="P367" s="171" t="str">
        <f t="shared" si="17"/>
        <v/>
      </c>
      <c r="Q367" s="17"/>
      <c r="R367" s="183"/>
      <c r="S367" s="16"/>
      <c r="T367" s="16"/>
      <c r="U367" s="16"/>
      <c r="V367" s="16"/>
      <c r="W367" s="16"/>
      <c r="X367" s="16"/>
      <c r="Y367" s="16"/>
      <c r="Z367" s="16"/>
      <c r="AA367" s="171" t="str">
        <f>IF(AND(S367="",T367="",U367="",V367="",W367="",X367="",Y367="",Z367=""),"",(VLOOKUP(S367,'Grade-Percent-GPA'!$E:$F,2,FALSE)+VLOOKUP(T367,'Grade-Percent-GPA'!$E:$F,2,FALSE)+VLOOKUP(U367,'Grade-Percent-GPA'!$E:$F,2,FALSE)+VLOOKUP(V367,'Grade-Percent-GPA'!$E:$F,2,FALSE)+VLOOKUP(W367,'Grade-Percent-GPA'!$E:$F,2,FALSE)+VLOOKUP(X367,'Grade-Percent-GPA'!$E:$F,2,FALSE)+VLOOKUP(Y367,'Grade-Percent-GPA'!$E:$F,2,FALSE)+VLOOKUP(Z367,'Grade-Percent-GPA'!$E:$F,2,FALSE))/(IF(S367="",0,1)+IF(T367="",0,1)+IF(U367="",0,1)+IF(V367="",0,1)+IF(W367="",0,1)+IF(X367="",0,1)+IF(Y367="",0,1)+IF(Z367="",0,1)))</f>
        <v/>
      </c>
      <c r="AB367" s="171" t="str">
        <f t="shared" si="18"/>
        <v/>
      </c>
      <c r="AC367" s="171" t="str">
        <f t="shared" si="19"/>
        <v/>
      </c>
      <c r="AD367" s="17"/>
      <c r="AE367" s="183"/>
      <c r="AF367" s="16"/>
      <c r="AG367" s="16"/>
      <c r="AH367" s="16"/>
      <c r="AI367" s="16"/>
      <c r="AJ367" s="16"/>
      <c r="AK367" s="16"/>
      <c r="AL367" s="16"/>
      <c r="AM367" s="16"/>
      <c r="AN367" s="171" t="str">
        <f>IF(AND(AF367="",AG367="",AH367="",AI367="",AJ367="",AK367="",AL367="",AM367=""),"",(VLOOKUP(AF367,'Grade-Percent-GPA'!$E:$F,2,FALSE)+VLOOKUP(AG367,'Grade-Percent-GPA'!$E:$F,2,FALSE)+VLOOKUP(AH367,'Grade-Percent-GPA'!$E:$F,2,FALSE)+VLOOKUP(AI367,'Grade-Percent-GPA'!$E:$F,2,FALSE)+VLOOKUP(AJ367,'Grade-Percent-GPA'!$E:$F,2,FALSE)+VLOOKUP(AK367,'Grade-Percent-GPA'!$E:$F,2,FALSE)+VLOOKUP(AL367,'Grade-Percent-GPA'!$E:$F,2,FALSE)+VLOOKUP(AM367,'Grade-Percent-GPA'!$E:$F,2,FALSE))/(IF(AF367="",0,1)+IF(AG367="",0,1)+IF(AH367="",0,1)+IF(AI367="",0,1)+IF(AJ367="",0,1)+IF(AK367="",0,1)+IF(AL367="",0,1)+IF(AM367="",0,1)))</f>
        <v/>
      </c>
      <c r="AO367" s="171" t="str">
        <f t="shared" si="20"/>
        <v/>
      </c>
      <c r="AP367" s="171" t="str">
        <f t="shared" si="21"/>
        <v/>
      </c>
      <c r="AQ367" s="17"/>
      <c r="AR367" s="183"/>
      <c r="AS367" s="16"/>
      <c r="AT367" s="16"/>
      <c r="AU367" s="16"/>
      <c r="AV367" s="16"/>
      <c r="AW367" s="16"/>
      <c r="AX367" s="16"/>
      <c r="AY367" s="16"/>
      <c r="AZ367" s="16"/>
      <c r="BA367" s="171" t="str">
        <f>IF(AND(AS367="",AT367="",AU367="",AV367="",AW367="",AX367="",AY367="",AZ367=""),"",(VLOOKUP(AS367,'Grade-Percent-GPA'!$E:$F,2,FALSE)+VLOOKUP(AT367,'Grade-Percent-GPA'!$E:$F,2,FALSE)+VLOOKUP(AU367,'Grade-Percent-GPA'!$E:$F,2,FALSE)+VLOOKUP(AV367,'Grade-Percent-GPA'!$E:$F,2,FALSE)+VLOOKUP(AW367,'Grade-Percent-GPA'!$E:$F,2,FALSE)+VLOOKUP(AX367,'Grade-Percent-GPA'!$E:$F,2,FALSE)+VLOOKUP(AY367,'Grade-Percent-GPA'!$E:$F,2,FALSE)+VLOOKUP(AZ367,'Grade-Percent-GPA'!$E:$F,2,FALSE))/(IF(AS367="",0,1)+IF(AT367="",0,1)+IF(AU367="",0,1)+IF(AV367="",0,1)+IF(AW367="",0,1)+IF(AX367="",0,1)+IF(AY367="",0,1)+IF(AZ367="",0,1)))</f>
        <v/>
      </c>
      <c r="BB367" s="171" t="str">
        <f t="shared" si="22"/>
        <v/>
      </c>
      <c r="BC367" s="171" t="str">
        <f t="shared" si="23"/>
        <v/>
      </c>
      <c r="BD367" s="17"/>
      <c r="BE367" s="183"/>
      <c r="BF367" s="16"/>
      <c r="BG367" s="16"/>
      <c r="BH367" s="16"/>
      <c r="BI367" s="16"/>
      <c r="BJ367" s="16"/>
      <c r="BK367" s="16"/>
      <c r="BL367" s="16"/>
      <c r="BM367" s="16"/>
      <c r="BN367" s="171" t="str">
        <f>IF(AND(BF367="",BG367="",BH367="",BI367="",BJ367="",BK367="",BL367="",BM367=""),"",(VLOOKUP(BF367,'Grade-Percent-GPA'!$E:$F,2,FALSE)+VLOOKUP(BG367,'Grade-Percent-GPA'!$E:$F,2,FALSE)+VLOOKUP(BH367,'Grade-Percent-GPA'!$E:$F,2,FALSE)+VLOOKUP(BI367,'Grade-Percent-GPA'!$E:$F,2,FALSE)+VLOOKUP(BJ367,'Grade-Percent-GPA'!$E:$F,2,FALSE)+VLOOKUP(BK367,'Grade-Percent-GPA'!$E:$F,2,FALSE)+VLOOKUP(BL367,'Grade-Percent-GPA'!$E:$F,2,FALSE)+VLOOKUP(BM367,'Grade-Percent-GPA'!$E:$F,2,FALSE))/(IF(BF367="",0,1)+IF(BG367="",0,1)+IF(BH367="",0,1)+IF(BI367="",0,1)+IF(BJ367="",0,1)+IF(BK367="",0,1)+IF(BL367="",0,1)+IF(BM367="",0,1)))</f>
        <v/>
      </c>
      <c r="BO367" s="171" t="str">
        <f t="shared" si="24"/>
        <v/>
      </c>
      <c r="BP367" s="171" t="str">
        <f t="shared" si="25"/>
        <v/>
      </c>
      <c r="BQ367" s="17"/>
      <c r="BR367" s="183"/>
      <c r="BS367" s="16"/>
      <c r="BT367" s="16"/>
      <c r="BU367" s="16"/>
      <c r="BV367" s="16"/>
      <c r="BW367" s="16"/>
      <c r="BX367" s="16"/>
      <c r="BY367" s="16"/>
      <c r="BZ367" s="16"/>
      <c r="CA367" s="171" t="str">
        <f>IF(AND(BS367="",BT367="",BU367="",BV367="",BW367="",BX367="",BY367="",BZ367=""),"",(VLOOKUP(BS367,'Grade-Percent-GPA'!$E:$F,2,FALSE)+VLOOKUP(BT367,'Grade-Percent-GPA'!$E:$F,2,FALSE)+VLOOKUP(BU367,'Grade-Percent-GPA'!$E:$F,2,FALSE)+VLOOKUP(BV367,'Grade-Percent-GPA'!$E:$F,2,FALSE)+VLOOKUP(BW367,'Grade-Percent-GPA'!$E:$F,2,FALSE)+VLOOKUP(BX367,'Grade-Percent-GPA'!$E:$F,2,FALSE)+VLOOKUP(BY367,'Grade-Percent-GPA'!$E:$F,2,FALSE)+VLOOKUP(BZ367,'Grade-Percent-GPA'!$E:$F,2,FALSE))/(IF(BS367="",0,1)+IF(BT367="",0,1)+IF(BU367="",0,1)+IF(BV367="",0,1)+IF(BW367="",0,1)+IF(BX367="",0,1)+IF(BY367="",0,1)+IF(BZ367="",0,1)))</f>
        <v/>
      </c>
      <c r="CB367" s="171" t="str">
        <f t="shared" si="26"/>
        <v/>
      </c>
      <c r="CC367" s="171" t="str">
        <f t="shared" si="27"/>
        <v/>
      </c>
      <c r="CD367" s="17"/>
      <c r="CE367" s="183"/>
      <c r="CF367" s="16"/>
      <c r="CG367" s="16"/>
      <c r="CH367" s="16"/>
      <c r="CI367" s="16"/>
      <c r="CJ367" s="16"/>
      <c r="CK367" s="16"/>
      <c r="CL367" s="16"/>
      <c r="CM367" s="16"/>
      <c r="CN367" s="171" t="str">
        <f>IF(AND(CF367="",CG367="",CH367="",CI367="",CJ367="",CK367="",CL367="",CM367=""),"",(VLOOKUP(CF367,'Grade-Percent-GPA'!$E:$F,2,FALSE)+VLOOKUP(CG367,'Grade-Percent-GPA'!$E:$F,2,FALSE)+VLOOKUP(CH367,'Grade-Percent-GPA'!$E:$F,2,FALSE)+VLOOKUP(CI367,'Grade-Percent-GPA'!$E:$F,2,FALSE)+VLOOKUP(CJ367,'Grade-Percent-GPA'!$E:$F,2,FALSE)+VLOOKUP(CK367,'Grade-Percent-GPA'!$E:$F,2,FALSE)+VLOOKUP(CL367,'Grade-Percent-GPA'!$E:$F,2,FALSE)+VLOOKUP(CM367,'Grade-Percent-GPA'!$E:$F,2,FALSE))/(IF(CF367="",0,1)+IF(CG367="",0,1)+IF(CH367="",0,1)+IF(CI367="",0,1)+IF(CJ367="",0,1)+IF(CK367="",0,1)+IF(CL367="",0,1)+IF(CM367="",0,1)))</f>
        <v/>
      </c>
      <c r="CO367" s="171" t="str">
        <f t="shared" si="28"/>
        <v/>
      </c>
      <c r="CP367" s="171" t="str">
        <f t="shared" si="29"/>
        <v/>
      </c>
      <c r="CQ367" s="17"/>
      <c r="CR367" s="183"/>
      <c r="CS367" s="16"/>
      <c r="CT367" s="16"/>
      <c r="CU367" s="16"/>
      <c r="CV367" s="16"/>
      <c r="CW367" s="16"/>
      <c r="CX367" s="16"/>
      <c r="CY367" s="16"/>
      <c r="CZ367" s="16"/>
      <c r="DA367" s="171" t="str">
        <f>IF(AND(CS367="",CT367="",CU367="",CV367="",CW367="",CX367="",CY367="",CZ367=""),"",(VLOOKUP(CS367,'Grade-Percent-GPA'!$E:$F,2,FALSE)+VLOOKUP(CT367,'Grade-Percent-GPA'!$E:$F,2,FALSE)+VLOOKUP(CU367,'Grade-Percent-GPA'!$E:$F,2,FALSE)+VLOOKUP(CV367,'Grade-Percent-GPA'!$E:$F,2,FALSE)+VLOOKUP(CW367,'Grade-Percent-GPA'!$E:$F,2,FALSE)+VLOOKUP(CX367,'Grade-Percent-GPA'!$E:$F,2,FALSE)+VLOOKUP(CY367,'Grade-Percent-GPA'!$E:$F,2,FALSE)+VLOOKUP(CZ367,'Grade-Percent-GPA'!$E:$F,2,FALSE))/(IF(CS367="",0,1)+IF(CT367="",0,1)+IF(CU367="",0,1)+IF(CV367="",0,1)+IF(CW367="",0,1)+IF(CX367="",0,1)+IF(CY367="",0,1)+IF(CZ367="",0,1)))</f>
        <v/>
      </c>
      <c r="DB367" s="171" t="str">
        <f t="shared" si="30"/>
        <v/>
      </c>
      <c r="DC367" s="171" t="str">
        <f t="shared" si="31"/>
        <v/>
      </c>
    </row>
    <row r="368" spans="1:107" ht="14.25" customHeight="1" x14ac:dyDescent="0.3">
      <c r="A368" s="182"/>
      <c r="B368" s="15"/>
      <c r="C368" s="15"/>
      <c r="D368" s="453"/>
      <c r="E368" s="183"/>
      <c r="F368" s="16"/>
      <c r="G368" s="16"/>
      <c r="H368" s="16"/>
      <c r="I368" s="16"/>
      <c r="J368" s="16"/>
      <c r="K368" s="16"/>
      <c r="L368" s="16"/>
      <c r="M368" s="16"/>
      <c r="N368" s="171" t="str">
        <f>IF(AND(F368="",G368="",H368="",I368="",J368="",K368="",L368="",M368=""),"",(VLOOKUP(F368,'Grade-Percent-GPA'!$E:$F,2,FALSE)+VLOOKUP(G368,'Grade-Percent-GPA'!$E:$F,2,FALSE)+VLOOKUP(H368,'Grade-Percent-GPA'!$E:$F,2,FALSE)+VLOOKUP(I368,'Grade-Percent-GPA'!$E:$F,2,FALSE)+VLOOKUP(J368,'Grade-Percent-GPA'!$E:$F,2,FALSE)+VLOOKUP(K368,'Grade-Percent-GPA'!$E:$F,2,FALSE)+VLOOKUP(L368,'Grade-Percent-GPA'!$E:$F,2,FALSE)+VLOOKUP(M368,'Grade-Percent-GPA'!$E:$F,2,FALSE))/(IF(F368="",0,1)+IF(G368="",0,1)+IF(H368="",0,1)+IF(I368="",0,1)+IF(J368="",0,1)+IF(K368="",0,1)+IF(L368="",0,1)+IF(M368="",0,1)))</f>
        <v/>
      </c>
      <c r="O368" s="171" t="str">
        <f t="shared" si="16"/>
        <v/>
      </c>
      <c r="P368" s="171" t="str">
        <f t="shared" si="17"/>
        <v/>
      </c>
      <c r="Q368" s="17"/>
      <c r="R368" s="183"/>
      <c r="S368" s="16"/>
      <c r="T368" s="16"/>
      <c r="U368" s="16"/>
      <c r="V368" s="16"/>
      <c r="W368" s="16"/>
      <c r="X368" s="16"/>
      <c r="Y368" s="16"/>
      <c r="Z368" s="16"/>
      <c r="AA368" s="171" t="str">
        <f>IF(AND(S368="",T368="",U368="",V368="",W368="",X368="",Y368="",Z368=""),"",(VLOOKUP(S368,'Grade-Percent-GPA'!$E:$F,2,FALSE)+VLOOKUP(T368,'Grade-Percent-GPA'!$E:$F,2,FALSE)+VLOOKUP(U368,'Grade-Percent-GPA'!$E:$F,2,FALSE)+VLOOKUP(V368,'Grade-Percent-GPA'!$E:$F,2,FALSE)+VLOOKUP(W368,'Grade-Percent-GPA'!$E:$F,2,FALSE)+VLOOKUP(X368,'Grade-Percent-GPA'!$E:$F,2,FALSE)+VLOOKUP(Y368,'Grade-Percent-GPA'!$E:$F,2,FALSE)+VLOOKUP(Z368,'Grade-Percent-GPA'!$E:$F,2,FALSE))/(IF(S368="",0,1)+IF(T368="",0,1)+IF(U368="",0,1)+IF(V368="",0,1)+IF(W368="",0,1)+IF(X368="",0,1)+IF(Y368="",0,1)+IF(Z368="",0,1)))</f>
        <v/>
      </c>
      <c r="AB368" s="171" t="str">
        <f t="shared" si="18"/>
        <v/>
      </c>
      <c r="AC368" s="171" t="str">
        <f t="shared" si="19"/>
        <v/>
      </c>
      <c r="AD368" s="17"/>
      <c r="AE368" s="183"/>
      <c r="AF368" s="16"/>
      <c r="AG368" s="16"/>
      <c r="AH368" s="16"/>
      <c r="AI368" s="16"/>
      <c r="AJ368" s="16"/>
      <c r="AK368" s="16"/>
      <c r="AL368" s="16"/>
      <c r="AM368" s="16"/>
      <c r="AN368" s="171" t="str">
        <f>IF(AND(AF368="",AG368="",AH368="",AI368="",AJ368="",AK368="",AL368="",AM368=""),"",(VLOOKUP(AF368,'Grade-Percent-GPA'!$E:$F,2,FALSE)+VLOOKUP(AG368,'Grade-Percent-GPA'!$E:$F,2,FALSE)+VLOOKUP(AH368,'Grade-Percent-GPA'!$E:$F,2,FALSE)+VLOOKUP(AI368,'Grade-Percent-GPA'!$E:$F,2,FALSE)+VLOOKUP(AJ368,'Grade-Percent-GPA'!$E:$F,2,FALSE)+VLOOKUP(AK368,'Grade-Percent-GPA'!$E:$F,2,FALSE)+VLOOKUP(AL368,'Grade-Percent-GPA'!$E:$F,2,FALSE)+VLOOKUP(AM368,'Grade-Percent-GPA'!$E:$F,2,FALSE))/(IF(AF368="",0,1)+IF(AG368="",0,1)+IF(AH368="",0,1)+IF(AI368="",0,1)+IF(AJ368="",0,1)+IF(AK368="",0,1)+IF(AL368="",0,1)+IF(AM368="",0,1)))</f>
        <v/>
      </c>
      <c r="AO368" s="171" t="str">
        <f t="shared" si="20"/>
        <v/>
      </c>
      <c r="AP368" s="171" t="str">
        <f t="shared" si="21"/>
        <v/>
      </c>
      <c r="AQ368" s="17"/>
      <c r="AR368" s="183"/>
      <c r="AS368" s="16"/>
      <c r="AT368" s="16"/>
      <c r="AU368" s="16"/>
      <c r="AV368" s="16"/>
      <c r="AW368" s="16"/>
      <c r="AX368" s="16"/>
      <c r="AY368" s="16"/>
      <c r="AZ368" s="16"/>
      <c r="BA368" s="171" t="str">
        <f>IF(AND(AS368="",AT368="",AU368="",AV368="",AW368="",AX368="",AY368="",AZ368=""),"",(VLOOKUP(AS368,'Grade-Percent-GPA'!$E:$F,2,FALSE)+VLOOKUP(AT368,'Grade-Percent-GPA'!$E:$F,2,FALSE)+VLOOKUP(AU368,'Grade-Percent-GPA'!$E:$F,2,FALSE)+VLOOKUP(AV368,'Grade-Percent-GPA'!$E:$F,2,FALSE)+VLOOKUP(AW368,'Grade-Percent-GPA'!$E:$F,2,FALSE)+VLOOKUP(AX368,'Grade-Percent-GPA'!$E:$F,2,FALSE)+VLOOKUP(AY368,'Grade-Percent-GPA'!$E:$F,2,FALSE)+VLOOKUP(AZ368,'Grade-Percent-GPA'!$E:$F,2,FALSE))/(IF(AS368="",0,1)+IF(AT368="",0,1)+IF(AU368="",0,1)+IF(AV368="",0,1)+IF(AW368="",0,1)+IF(AX368="",0,1)+IF(AY368="",0,1)+IF(AZ368="",0,1)))</f>
        <v/>
      </c>
      <c r="BB368" s="171" t="str">
        <f t="shared" si="22"/>
        <v/>
      </c>
      <c r="BC368" s="171" t="str">
        <f t="shared" si="23"/>
        <v/>
      </c>
      <c r="BD368" s="17"/>
      <c r="BE368" s="183"/>
      <c r="BF368" s="16"/>
      <c r="BG368" s="16"/>
      <c r="BH368" s="16"/>
      <c r="BI368" s="16"/>
      <c r="BJ368" s="16"/>
      <c r="BK368" s="16"/>
      <c r="BL368" s="16"/>
      <c r="BM368" s="16"/>
      <c r="BN368" s="171" t="str">
        <f>IF(AND(BF368="",BG368="",BH368="",BI368="",BJ368="",BK368="",BL368="",BM368=""),"",(VLOOKUP(BF368,'Grade-Percent-GPA'!$E:$F,2,FALSE)+VLOOKUP(BG368,'Grade-Percent-GPA'!$E:$F,2,FALSE)+VLOOKUP(BH368,'Grade-Percent-GPA'!$E:$F,2,FALSE)+VLOOKUP(BI368,'Grade-Percent-GPA'!$E:$F,2,FALSE)+VLOOKUP(BJ368,'Grade-Percent-GPA'!$E:$F,2,FALSE)+VLOOKUP(BK368,'Grade-Percent-GPA'!$E:$F,2,FALSE)+VLOOKUP(BL368,'Grade-Percent-GPA'!$E:$F,2,FALSE)+VLOOKUP(BM368,'Grade-Percent-GPA'!$E:$F,2,FALSE))/(IF(BF368="",0,1)+IF(BG368="",0,1)+IF(BH368="",0,1)+IF(BI368="",0,1)+IF(BJ368="",0,1)+IF(BK368="",0,1)+IF(BL368="",0,1)+IF(BM368="",0,1)))</f>
        <v/>
      </c>
      <c r="BO368" s="171" t="str">
        <f t="shared" si="24"/>
        <v/>
      </c>
      <c r="BP368" s="171" t="str">
        <f t="shared" si="25"/>
        <v/>
      </c>
      <c r="BQ368" s="17"/>
      <c r="BR368" s="183"/>
      <c r="BS368" s="16"/>
      <c r="BT368" s="16"/>
      <c r="BU368" s="16"/>
      <c r="BV368" s="16"/>
      <c r="BW368" s="16"/>
      <c r="BX368" s="16"/>
      <c r="BY368" s="16"/>
      <c r="BZ368" s="16"/>
      <c r="CA368" s="171" t="str">
        <f>IF(AND(BS368="",BT368="",BU368="",BV368="",BW368="",BX368="",BY368="",BZ368=""),"",(VLOOKUP(BS368,'Grade-Percent-GPA'!$E:$F,2,FALSE)+VLOOKUP(BT368,'Grade-Percent-GPA'!$E:$F,2,FALSE)+VLOOKUP(BU368,'Grade-Percent-GPA'!$E:$F,2,FALSE)+VLOOKUP(BV368,'Grade-Percent-GPA'!$E:$F,2,FALSE)+VLOOKUP(BW368,'Grade-Percent-GPA'!$E:$F,2,FALSE)+VLOOKUP(BX368,'Grade-Percent-GPA'!$E:$F,2,FALSE)+VLOOKUP(BY368,'Grade-Percent-GPA'!$E:$F,2,FALSE)+VLOOKUP(BZ368,'Grade-Percent-GPA'!$E:$F,2,FALSE))/(IF(BS368="",0,1)+IF(BT368="",0,1)+IF(BU368="",0,1)+IF(BV368="",0,1)+IF(BW368="",0,1)+IF(BX368="",0,1)+IF(BY368="",0,1)+IF(BZ368="",0,1)))</f>
        <v/>
      </c>
      <c r="CB368" s="171" t="str">
        <f t="shared" si="26"/>
        <v/>
      </c>
      <c r="CC368" s="171" t="str">
        <f t="shared" si="27"/>
        <v/>
      </c>
      <c r="CD368" s="17"/>
      <c r="CE368" s="183"/>
      <c r="CF368" s="16"/>
      <c r="CG368" s="16"/>
      <c r="CH368" s="16"/>
      <c r="CI368" s="16"/>
      <c r="CJ368" s="16"/>
      <c r="CK368" s="16"/>
      <c r="CL368" s="16"/>
      <c r="CM368" s="16"/>
      <c r="CN368" s="171" t="str">
        <f>IF(AND(CF368="",CG368="",CH368="",CI368="",CJ368="",CK368="",CL368="",CM368=""),"",(VLOOKUP(CF368,'Grade-Percent-GPA'!$E:$F,2,FALSE)+VLOOKUP(CG368,'Grade-Percent-GPA'!$E:$F,2,FALSE)+VLOOKUP(CH368,'Grade-Percent-GPA'!$E:$F,2,FALSE)+VLOOKUP(CI368,'Grade-Percent-GPA'!$E:$F,2,FALSE)+VLOOKUP(CJ368,'Grade-Percent-GPA'!$E:$F,2,FALSE)+VLOOKUP(CK368,'Grade-Percent-GPA'!$E:$F,2,FALSE)+VLOOKUP(CL368,'Grade-Percent-GPA'!$E:$F,2,FALSE)+VLOOKUP(CM368,'Grade-Percent-GPA'!$E:$F,2,FALSE))/(IF(CF368="",0,1)+IF(CG368="",0,1)+IF(CH368="",0,1)+IF(CI368="",0,1)+IF(CJ368="",0,1)+IF(CK368="",0,1)+IF(CL368="",0,1)+IF(CM368="",0,1)))</f>
        <v/>
      </c>
      <c r="CO368" s="171" t="str">
        <f t="shared" si="28"/>
        <v/>
      </c>
      <c r="CP368" s="171" t="str">
        <f t="shared" si="29"/>
        <v/>
      </c>
      <c r="CQ368" s="17"/>
      <c r="CR368" s="183"/>
      <c r="CS368" s="16"/>
      <c r="CT368" s="16"/>
      <c r="CU368" s="16"/>
      <c r="CV368" s="16"/>
      <c r="CW368" s="16"/>
      <c r="CX368" s="16"/>
      <c r="CY368" s="16"/>
      <c r="CZ368" s="16"/>
      <c r="DA368" s="171" t="str">
        <f>IF(AND(CS368="",CT368="",CU368="",CV368="",CW368="",CX368="",CY368="",CZ368=""),"",(VLOOKUP(CS368,'Grade-Percent-GPA'!$E:$F,2,FALSE)+VLOOKUP(CT368,'Grade-Percent-GPA'!$E:$F,2,FALSE)+VLOOKUP(CU368,'Grade-Percent-GPA'!$E:$F,2,FALSE)+VLOOKUP(CV368,'Grade-Percent-GPA'!$E:$F,2,FALSE)+VLOOKUP(CW368,'Grade-Percent-GPA'!$E:$F,2,FALSE)+VLOOKUP(CX368,'Grade-Percent-GPA'!$E:$F,2,FALSE)+VLOOKUP(CY368,'Grade-Percent-GPA'!$E:$F,2,FALSE)+VLOOKUP(CZ368,'Grade-Percent-GPA'!$E:$F,2,FALSE))/(IF(CS368="",0,1)+IF(CT368="",0,1)+IF(CU368="",0,1)+IF(CV368="",0,1)+IF(CW368="",0,1)+IF(CX368="",0,1)+IF(CY368="",0,1)+IF(CZ368="",0,1)))</f>
        <v/>
      </c>
      <c r="DB368" s="171" t="str">
        <f t="shared" si="30"/>
        <v/>
      </c>
      <c r="DC368" s="171" t="str">
        <f t="shared" si="31"/>
        <v/>
      </c>
    </row>
    <row r="369" spans="1:107" ht="14.25" customHeight="1" x14ac:dyDescent="0.3">
      <c r="A369" s="182"/>
      <c r="B369" s="15"/>
      <c r="C369" s="15"/>
      <c r="D369" s="453"/>
      <c r="E369" s="183"/>
      <c r="F369" s="16"/>
      <c r="G369" s="16"/>
      <c r="H369" s="16"/>
      <c r="I369" s="16"/>
      <c r="J369" s="16"/>
      <c r="K369" s="16"/>
      <c r="L369" s="16"/>
      <c r="M369" s="16"/>
      <c r="N369" s="171" t="str">
        <f>IF(AND(F369="",G369="",H369="",I369="",J369="",K369="",L369="",M369=""),"",(VLOOKUP(F369,'Grade-Percent-GPA'!$E:$F,2,FALSE)+VLOOKUP(G369,'Grade-Percent-GPA'!$E:$F,2,FALSE)+VLOOKUP(H369,'Grade-Percent-GPA'!$E:$F,2,FALSE)+VLOOKUP(I369,'Grade-Percent-GPA'!$E:$F,2,FALSE)+VLOOKUP(J369,'Grade-Percent-GPA'!$E:$F,2,FALSE)+VLOOKUP(K369,'Grade-Percent-GPA'!$E:$F,2,FALSE)+VLOOKUP(L369,'Grade-Percent-GPA'!$E:$F,2,FALSE)+VLOOKUP(M369,'Grade-Percent-GPA'!$E:$F,2,FALSE))/(IF(F369="",0,1)+IF(G369="",0,1)+IF(H369="",0,1)+IF(I369="",0,1)+IF(J369="",0,1)+IF(K369="",0,1)+IF(L369="",0,1)+IF(M369="",0,1)))</f>
        <v/>
      </c>
      <c r="O369" s="171" t="str">
        <f t="shared" si="16"/>
        <v/>
      </c>
      <c r="P369" s="171" t="str">
        <f t="shared" si="17"/>
        <v/>
      </c>
      <c r="Q369" s="17"/>
      <c r="R369" s="183"/>
      <c r="S369" s="16"/>
      <c r="T369" s="16"/>
      <c r="U369" s="16"/>
      <c r="V369" s="16"/>
      <c r="W369" s="16"/>
      <c r="X369" s="16"/>
      <c r="Y369" s="16"/>
      <c r="Z369" s="16"/>
      <c r="AA369" s="171" t="str">
        <f>IF(AND(S369="",T369="",U369="",V369="",W369="",X369="",Y369="",Z369=""),"",(VLOOKUP(S369,'Grade-Percent-GPA'!$E:$F,2,FALSE)+VLOOKUP(T369,'Grade-Percent-GPA'!$E:$F,2,FALSE)+VLOOKUP(U369,'Grade-Percent-GPA'!$E:$F,2,FALSE)+VLOOKUP(V369,'Grade-Percent-GPA'!$E:$F,2,FALSE)+VLOOKUP(W369,'Grade-Percent-GPA'!$E:$F,2,FALSE)+VLOOKUP(X369,'Grade-Percent-GPA'!$E:$F,2,FALSE)+VLOOKUP(Y369,'Grade-Percent-GPA'!$E:$F,2,FALSE)+VLOOKUP(Z369,'Grade-Percent-GPA'!$E:$F,2,FALSE))/(IF(S369="",0,1)+IF(T369="",0,1)+IF(U369="",0,1)+IF(V369="",0,1)+IF(W369="",0,1)+IF(X369="",0,1)+IF(Y369="",0,1)+IF(Z369="",0,1)))</f>
        <v/>
      </c>
      <c r="AB369" s="171" t="str">
        <f t="shared" si="18"/>
        <v/>
      </c>
      <c r="AC369" s="171" t="str">
        <f t="shared" si="19"/>
        <v/>
      </c>
      <c r="AD369" s="17"/>
      <c r="AE369" s="183"/>
      <c r="AF369" s="16"/>
      <c r="AG369" s="16"/>
      <c r="AH369" s="16"/>
      <c r="AI369" s="16"/>
      <c r="AJ369" s="16"/>
      <c r="AK369" s="16"/>
      <c r="AL369" s="16"/>
      <c r="AM369" s="16"/>
      <c r="AN369" s="171" t="str">
        <f>IF(AND(AF369="",AG369="",AH369="",AI369="",AJ369="",AK369="",AL369="",AM369=""),"",(VLOOKUP(AF369,'Grade-Percent-GPA'!$E:$F,2,FALSE)+VLOOKUP(AG369,'Grade-Percent-GPA'!$E:$F,2,FALSE)+VLOOKUP(AH369,'Grade-Percent-GPA'!$E:$F,2,FALSE)+VLOOKUP(AI369,'Grade-Percent-GPA'!$E:$F,2,FALSE)+VLOOKUP(AJ369,'Grade-Percent-GPA'!$E:$F,2,FALSE)+VLOOKUP(AK369,'Grade-Percent-GPA'!$E:$F,2,FALSE)+VLOOKUP(AL369,'Grade-Percent-GPA'!$E:$F,2,FALSE)+VLOOKUP(AM369,'Grade-Percent-GPA'!$E:$F,2,FALSE))/(IF(AF369="",0,1)+IF(AG369="",0,1)+IF(AH369="",0,1)+IF(AI369="",0,1)+IF(AJ369="",0,1)+IF(AK369="",0,1)+IF(AL369="",0,1)+IF(AM369="",0,1)))</f>
        <v/>
      </c>
      <c r="AO369" s="171" t="str">
        <f t="shared" si="20"/>
        <v/>
      </c>
      <c r="AP369" s="171" t="str">
        <f t="shared" si="21"/>
        <v/>
      </c>
      <c r="AQ369" s="17"/>
      <c r="AR369" s="183"/>
      <c r="AS369" s="16"/>
      <c r="AT369" s="16"/>
      <c r="AU369" s="16"/>
      <c r="AV369" s="16"/>
      <c r="AW369" s="16"/>
      <c r="AX369" s="16"/>
      <c r="AY369" s="16"/>
      <c r="AZ369" s="16"/>
      <c r="BA369" s="171" t="str">
        <f>IF(AND(AS369="",AT369="",AU369="",AV369="",AW369="",AX369="",AY369="",AZ369=""),"",(VLOOKUP(AS369,'Grade-Percent-GPA'!$E:$F,2,FALSE)+VLOOKUP(AT369,'Grade-Percent-GPA'!$E:$F,2,FALSE)+VLOOKUP(AU369,'Grade-Percent-GPA'!$E:$F,2,FALSE)+VLOOKUP(AV369,'Grade-Percent-GPA'!$E:$F,2,FALSE)+VLOOKUP(AW369,'Grade-Percent-GPA'!$E:$F,2,FALSE)+VLOOKUP(AX369,'Grade-Percent-GPA'!$E:$F,2,FALSE)+VLOOKUP(AY369,'Grade-Percent-GPA'!$E:$F,2,FALSE)+VLOOKUP(AZ369,'Grade-Percent-GPA'!$E:$F,2,FALSE))/(IF(AS369="",0,1)+IF(AT369="",0,1)+IF(AU369="",0,1)+IF(AV369="",0,1)+IF(AW369="",0,1)+IF(AX369="",0,1)+IF(AY369="",0,1)+IF(AZ369="",0,1)))</f>
        <v/>
      </c>
      <c r="BB369" s="171" t="str">
        <f t="shared" si="22"/>
        <v/>
      </c>
      <c r="BC369" s="171" t="str">
        <f t="shared" si="23"/>
        <v/>
      </c>
      <c r="BD369" s="17"/>
      <c r="BE369" s="183"/>
      <c r="BF369" s="16"/>
      <c r="BG369" s="16"/>
      <c r="BH369" s="16"/>
      <c r="BI369" s="16"/>
      <c r="BJ369" s="16"/>
      <c r="BK369" s="16"/>
      <c r="BL369" s="16"/>
      <c r="BM369" s="16"/>
      <c r="BN369" s="171" t="str">
        <f>IF(AND(BF369="",BG369="",BH369="",BI369="",BJ369="",BK369="",BL369="",BM369=""),"",(VLOOKUP(BF369,'Grade-Percent-GPA'!$E:$F,2,FALSE)+VLOOKUP(BG369,'Grade-Percent-GPA'!$E:$F,2,FALSE)+VLOOKUP(BH369,'Grade-Percent-GPA'!$E:$F,2,FALSE)+VLOOKUP(BI369,'Grade-Percent-GPA'!$E:$F,2,FALSE)+VLOOKUP(BJ369,'Grade-Percent-GPA'!$E:$F,2,FALSE)+VLOOKUP(BK369,'Grade-Percent-GPA'!$E:$F,2,FALSE)+VLOOKUP(BL369,'Grade-Percent-GPA'!$E:$F,2,FALSE)+VLOOKUP(BM369,'Grade-Percent-GPA'!$E:$F,2,FALSE))/(IF(BF369="",0,1)+IF(BG369="",0,1)+IF(BH369="",0,1)+IF(BI369="",0,1)+IF(BJ369="",0,1)+IF(BK369="",0,1)+IF(BL369="",0,1)+IF(BM369="",0,1)))</f>
        <v/>
      </c>
      <c r="BO369" s="171" t="str">
        <f t="shared" si="24"/>
        <v/>
      </c>
      <c r="BP369" s="171" t="str">
        <f t="shared" si="25"/>
        <v/>
      </c>
      <c r="BQ369" s="17"/>
      <c r="BR369" s="183"/>
      <c r="BS369" s="16"/>
      <c r="BT369" s="16"/>
      <c r="BU369" s="16"/>
      <c r="BV369" s="16"/>
      <c r="BW369" s="16"/>
      <c r="BX369" s="16"/>
      <c r="BY369" s="16"/>
      <c r="BZ369" s="16"/>
      <c r="CA369" s="171" t="str">
        <f>IF(AND(BS369="",BT369="",BU369="",BV369="",BW369="",BX369="",BY369="",BZ369=""),"",(VLOOKUP(BS369,'Grade-Percent-GPA'!$E:$F,2,FALSE)+VLOOKUP(BT369,'Grade-Percent-GPA'!$E:$F,2,FALSE)+VLOOKUP(BU369,'Grade-Percent-GPA'!$E:$F,2,FALSE)+VLOOKUP(BV369,'Grade-Percent-GPA'!$E:$F,2,FALSE)+VLOOKUP(BW369,'Grade-Percent-GPA'!$E:$F,2,FALSE)+VLOOKUP(BX369,'Grade-Percent-GPA'!$E:$F,2,FALSE)+VLOOKUP(BY369,'Grade-Percent-GPA'!$E:$F,2,FALSE)+VLOOKUP(BZ369,'Grade-Percent-GPA'!$E:$F,2,FALSE))/(IF(BS369="",0,1)+IF(BT369="",0,1)+IF(BU369="",0,1)+IF(BV369="",0,1)+IF(BW369="",0,1)+IF(BX369="",0,1)+IF(BY369="",0,1)+IF(BZ369="",0,1)))</f>
        <v/>
      </c>
      <c r="CB369" s="171" t="str">
        <f t="shared" si="26"/>
        <v/>
      </c>
      <c r="CC369" s="171" t="str">
        <f t="shared" si="27"/>
        <v/>
      </c>
      <c r="CD369" s="17"/>
      <c r="CE369" s="183"/>
      <c r="CF369" s="16"/>
      <c r="CG369" s="16"/>
      <c r="CH369" s="16"/>
      <c r="CI369" s="16"/>
      <c r="CJ369" s="16"/>
      <c r="CK369" s="16"/>
      <c r="CL369" s="16"/>
      <c r="CM369" s="16"/>
      <c r="CN369" s="171" t="str">
        <f>IF(AND(CF369="",CG369="",CH369="",CI369="",CJ369="",CK369="",CL369="",CM369=""),"",(VLOOKUP(CF369,'Grade-Percent-GPA'!$E:$F,2,FALSE)+VLOOKUP(CG369,'Grade-Percent-GPA'!$E:$F,2,FALSE)+VLOOKUP(CH369,'Grade-Percent-GPA'!$E:$F,2,FALSE)+VLOOKUP(CI369,'Grade-Percent-GPA'!$E:$F,2,FALSE)+VLOOKUP(CJ369,'Grade-Percent-GPA'!$E:$F,2,FALSE)+VLOOKUP(CK369,'Grade-Percent-GPA'!$E:$F,2,FALSE)+VLOOKUP(CL369,'Grade-Percent-GPA'!$E:$F,2,FALSE)+VLOOKUP(CM369,'Grade-Percent-GPA'!$E:$F,2,FALSE))/(IF(CF369="",0,1)+IF(CG369="",0,1)+IF(CH369="",0,1)+IF(CI369="",0,1)+IF(CJ369="",0,1)+IF(CK369="",0,1)+IF(CL369="",0,1)+IF(CM369="",0,1)))</f>
        <v/>
      </c>
      <c r="CO369" s="171" t="str">
        <f t="shared" si="28"/>
        <v/>
      </c>
      <c r="CP369" s="171" t="str">
        <f t="shared" si="29"/>
        <v/>
      </c>
      <c r="CQ369" s="17"/>
      <c r="CR369" s="183"/>
      <c r="CS369" s="16"/>
      <c r="CT369" s="16"/>
      <c r="CU369" s="16"/>
      <c r="CV369" s="16"/>
      <c r="CW369" s="16"/>
      <c r="CX369" s="16"/>
      <c r="CY369" s="16"/>
      <c r="CZ369" s="16"/>
      <c r="DA369" s="171" t="str">
        <f>IF(AND(CS369="",CT369="",CU369="",CV369="",CW369="",CX369="",CY369="",CZ369=""),"",(VLOOKUP(CS369,'Grade-Percent-GPA'!$E:$F,2,FALSE)+VLOOKUP(CT369,'Grade-Percent-GPA'!$E:$F,2,FALSE)+VLOOKUP(CU369,'Grade-Percent-GPA'!$E:$F,2,FALSE)+VLOOKUP(CV369,'Grade-Percent-GPA'!$E:$F,2,FALSE)+VLOOKUP(CW369,'Grade-Percent-GPA'!$E:$F,2,FALSE)+VLOOKUP(CX369,'Grade-Percent-GPA'!$E:$F,2,FALSE)+VLOOKUP(CY369,'Grade-Percent-GPA'!$E:$F,2,FALSE)+VLOOKUP(CZ369,'Grade-Percent-GPA'!$E:$F,2,FALSE))/(IF(CS369="",0,1)+IF(CT369="",0,1)+IF(CU369="",0,1)+IF(CV369="",0,1)+IF(CW369="",0,1)+IF(CX369="",0,1)+IF(CY369="",0,1)+IF(CZ369="",0,1)))</f>
        <v/>
      </c>
      <c r="DB369" s="171" t="str">
        <f t="shared" si="30"/>
        <v/>
      </c>
      <c r="DC369" s="171" t="str">
        <f t="shared" si="31"/>
        <v/>
      </c>
    </row>
    <row r="370" spans="1:107" ht="14.25" customHeight="1" x14ac:dyDescent="0.3">
      <c r="A370" s="182"/>
      <c r="B370" s="15"/>
      <c r="C370" s="15"/>
      <c r="D370" s="453"/>
      <c r="E370" s="183"/>
      <c r="F370" s="16"/>
      <c r="G370" s="16"/>
      <c r="H370" s="16"/>
      <c r="I370" s="16"/>
      <c r="J370" s="16"/>
      <c r="K370" s="16"/>
      <c r="L370" s="16"/>
      <c r="M370" s="16"/>
      <c r="N370" s="171" t="str">
        <f>IF(AND(F370="",G370="",H370="",I370="",J370="",K370="",L370="",M370=""),"",(VLOOKUP(F370,'Grade-Percent-GPA'!$E:$F,2,FALSE)+VLOOKUP(G370,'Grade-Percent-GPA'!$E:$F,2,FALSE)+VLOOKUP(H370,'Grade-Percent-GPA'!$E:$F,2,FALSE)+VLOOKUP(I370,'Grade-Percent-GPA'!$E:$F,2,FALSE)+VLOOKUP(J370,'Grade-Percent-GPA'!$E:$F,2,FALSE)+VLOOKUP(K370,'Grade-Percent-GPA'!$E:$F,2,FALSE)+VLOOKUP(L370,'Grade-Percent-GPA'!$E:$F,2,FALSE)+VLOOKUP(M370,'Grade-Percent-GPA'!$E:$F,2,FALSE))/(IF(F370="",0,1)+IF(G370="",0,1)+IF(H370="",0,1)+IF(I370="",0,1)+IF(J370="",0,1)+IF(K370="",0,1)+IF(L370="",0,1)+IF(M370="",0,1)))</f>
        <v/>
      </c>
      <c r="O370" s="171" t="str">
        <f t="shared" si="16"/>
        <v/>
      </c>
      <c r="P370" s="171" t="str">
        <f t="shared" si="17"/>
        <v/>
      </c>
      <c r="Q370" s="17"/>
      <c r="R370" s="183"/>
      <c r="S370" s="16"/>
      <c r="T370" s="16"/>
      <c r="U370" s="16"/>
      <c r="V370" s="16"/>
      <c r="W370" s="16"/>
      <c r="X370" s="16"/>
      <c r="Y370" s="16"/>
      <c r="Z370" s="16"/>
      <c r="AA370" s="171" t="str">
        <f>IF(AND(S370="",T370="",U370="",V370="",W370="",X370="",Y370="",Z370=""),"",(VLOOKUP(S370,'Grade-Percent-GPA'!$E:$F,2,FALSE)+VLOOKUP(T370,'Grade-Percent-GPA'!$E:$F,2,FALSE)+VLOOKUP(U370,'Grade-Percent-GPA'!$E:$F,2,FALSE)+VLOOKUP(V370,'Grade-Percent-GPA'!$E:$F,2,FALSE)+VLOOKUP(W370,'Grade-Percent-GPA'!$E:$F,2,FALSE)+VLOOKUP(X370,'Grade-Percent-GPA'!$E:$F,2,FALSE)+VLOOKUP(Y370,'Grade-Percent-GPA'!$E:$F,2,FALSE)+VLOOKUP(Z370,'Grade-Percent-GPA'!$E:$F,2,FALSE))/(IF(S370="",0,1)+IF(T370="",0,1)+IF(U370="",0,1)+IF(V370="",0,1)+IF(W370="",0,1)+IF(X370="",0,1)+IF(Y370="",0,1)+IF(Z370="",0,1)))</f>
        <v/>
      </c>
      <c r="AB370" s="171" t="str">
        <f t="shared" si="18"/>
        <v/>
      </c>
      <c r="AC370" s="171" t="str">
        <f t="shared" si="19"/>
        <v/>
      </c>
      <c r="AD370" s="17"/>
      <c r="AE370" s="183"/>
      <c r="AF370" s="16"/>
      <c r="AG370" s="16"/>
      <c r="AH370" s="16"/>
      <c r="AI370" s="16"/>
      <c r="AJ370" s="16"/>
      <c r="AK370" s="16"/>
      <c r="AL370" s="16"/>
      <c r="AM370" s="16"/>
      <c r="AN370" s="171" t="str">
        <f>IF(AND(AF370="",AG370="",AH370="",AI370="",AJ370="",AK370="",AL370="",AM370=""),"",(VLOOKUP(AF370,'Grade-Percent-GPA'!$E:$F,2,FALSE)+VLOOKUP(AG370,'Grade-Percent-GPA'!$E:$F,2,FALSE)+VLOOKUP(AH370,'Grade-Percent-GPA'!$E:$F,2,FALSE)+VLOOKUP(AI370,'Grade-Percent-GPA'!$E:$F,2,FALSE)+VLOOKUP(AJ370,'Grade-Percent-GPA'!$E:$F,2,FALSE)+VLOOKUP(AK370,'Grade-Percent-GPA'!$E:$F,2,FALSE)+VLOOKUP(AL370,'Grade-Percent-GPA'!$E:$F,2,FALSE)+VLOOKUP(AM370,'Grade-Percent-GPA'!$E:$F,2,FALSE))/(IF(AF370="",0,1)+IF(AG370="",0,1)+IF(AH370="",0,1)+IF(AI370="",0,1)+IF(AJ370="",0,1)+IF(AK370="",0,1)+IF(AL370="",0,1)+IF(AM370="",0,1)))</f>
        <v/>
      </c>
      <c r="AO370" s="171" t="str">
        <f t="shared" si="20"/>
        <v/>
      </c>
      <c r="AP370" s="171" t="str">
        <f t="shared" si="21"/>
        <v/>
      </c>
      <c r="AQ370" s="17"/>
      <c r="AR370" s="183"/>
      <c r="AS370" s="16"/>
      <c r="AT370" s="16"/>
      <c r="AU370" s="16"/>
      <c r="AV370" s="16"/>
      <c r="AW370" s="16"/>
      <c r="AX370" s="16"/>
      <c r="AY370" s="16"/>
      <c r="AZ370" s="16"/>
      <c r="BA370" s="171" t="str">
        <f>IF(AND(AS370="",AT370="",AU370="",AV370="",AW370="",AX370="",AY370="",AZ370=""),"",(VLOOKUP(AS370,'Grade-Percent-GPA'!$E:$F,2,FALSE)+VLOOKUP(AT370,'Grade-Percent-GPA'!$E:$F,2,FALSE)+VLOOKUP(AU370,'Grade-Percent-GPA'!$E:$F,2,FALSE)+VLOOKUP(AV370,'Grade-Percent-GPA'!$E:$F,2,FALSE)+VLOOKUP(AW370,'Grade-Percent-GPA'!$E:$F,2,FALSE)+VLOOKUP(AX370,'Grade-Percent-GPA'!$E:$F,2,FALSE)+VLOOKUP(AY370,'Grade-Percent-GPA'!$E:$F,2,FALSE)+VLOOKUP(AZ370,'Grade-Percent-GPA'!$E:$F,2,FALSE))/(IF(AS370="",0,1)+IF(AT370="",0,1)+IF(AU370="",0,1)+IF(AV370="",0,1)+IF(AW370="",0,1)+IF(AX370="",0,1)+IF(AY370="",0,1)+IF(AZ370="",0,1)))</f>
        <v/>
      </c>
      <c r="BB370" s="171" t="str">
        <f t="shared" si="22"/>
        <v/>
      </c>
      <c r="BC370" s="171" t="str">
        <f t="shared" si="23"/>
        <v/>
      </c>
      <c r="BD370" s="17"/>
      <c r="BE370" s="183"/>
      <c r="BF370" s="16"/>
      <c r="BG370" s="16"/>
      <c r="BH370" s="16"/>
      <c r="BI370" s="16"/>
      <c r="BJ370" s="16"/>
      <c r="BK370" s="16"/>
      <c r="BL370" s="16"/>
      <c r="BM370" s="16"/>
      <c r="BN370" s="171" t="str">
        <f>IF(AND(BF370="",BG370="",BH370="",BI370="",BJ370="",BK370="",BL370="",BM370=""),"",(VLOOKUP(BF370,'Grade-Percent-GPA'!$E:$F,2,FALSE)+VLOOKUP(BG370,'Grade-Percent-GPA'!$E:$F,2,FALSE)+VLOOKUP(BH370,'Grade-Percent-GPA'!$E:$F,2,FALSE)+VLOOKUP(BI370,'Grade-Percent-GPA'!$E:$F,2,FALSE)+VLOOKUP(BJ370,'Grade-Percent-GPA'!$E:$F,2,FALSE)+VLOOKUP(BK370,'Grade-Percent-GPA'!$E:$F,2,FALSE)+VLOOKUP(BL370,'Grade-Percent-GPA'!$E:$F,2,FALSE)+VLOOKUP(BM370,'Grade-Percent-GPA'!$E:$F,2,FALSE))/(IF(BF370="",0,1)+IF(BG370="",0,1)+IF(BH370="",0,1)+IF(BI370="",0,1)+IF(BJ370="",0,1)+IF(BK370="",0,1)+IF(BL370="",0,1)+IF(BM370="",0,1)))</f>
        <v/>
      </c>
      <c r="BO370" s="171" t="str">
        <f t="shared" si="24"/>
        <v/>
      </c>
      <c r="BP370" s="171" t="str">
        <f t="shared" si="25"/>
        <v/>
      </c>
      <c r="BQ370" s="17"/>
      <c r="BR370" s="183"/>
      <c r="BS370" s="16"/>
      <c r="BT370" s="16"/>
      <c r="BU370" s="16"/>
      <c r="BV370" s="16"/>
      <c r="BW370" s="16"/>
      <c r="BX370" s="16"/>
      <c r="BY370" s="16"/>
      <c r="BZ370" s="16"/>
      <c r="CA370" s="171" t="str">
        <f>IF(AND(BS370="",BT370="",BU370="",BV370="",BW370="",BX370="",BY370="",BZ370=""),"",(VLOOKUP(BS370,'Grade-Percent-GPA'!$E:$F,2,FALSE)+VLOOKUP(BT370,'Grade-Percent-GPA'!$E:$F,2,FALSE)+VLOOKUP(BU370,'Grade-Percent-GPA'!$E:$F,2,FALSE)+VLOOKUP(BV370,'Grade-Percent-GPA'!$E:$F,2,FALSE)+VLOOKUP(BW370,'Grade-Percent-GPA'!$E:$F,2,FALSE)+VLOOKUP(BX370,'Grade-Percent-GPA'!$E:$F,2,FALSE)+VLOOKUP(BY370,'Grade-Percent-GPA'!$E:$F,2,FALSE)+VLOOKUP(BZ370,'Grade-Percent-GPA'!$E:$F,2,FALSE))/(IF(BS370="",0,1)+IF(BT370="",0,1)+IF(BU370="",0,1)+IF(BV370="",0,1)+IF(BW370="",0,1)+IF(BX370="",0,1)+IF(BY370="",0,1)+IF(BZ370="",0,1)))</f>
        <v/>
      </c>
      <c r="CB370" s="171" t="str">
        <f t="shared" si="26"/>
        <v/>
      </c>
      <c r="CC370" s="171" t="str">
        <f t="shared" si="27"/>
        <v/>
      </c>
      <c r="CD370" s="17"/>
      <c r="CE370" s="183"/>
      <c r="CF370" s="16"/>
      <c r="CG370" s="16"/>
      <c r="CH370" s="16"/>
      <c r="CI370" s="16"/>
      <c r="CJ370" s="16"/>
      <c r="CK370" s="16"/>
      <c r="CL370" s="16"/>
      <c r="CM370" s="16"/>
      <c r="CN370" s="171" t="str">
        <f>IF(AND(CF370="",CG370="",CH370="",CI370="",CJ370="",CK370="",CL370="",CM370=""),"",(VLOOKUP(CF370,'Grade-Percent-GPA'!$E:$F,2,FALSE)+VLOOKUP(CG370,'Grade-Percent-GPA'!$E:$F,2,FALSE)+VLOOKUP(CH370,'Grade-Percent-GPA'!$E:$F,2,FALSE)+VLOOKUP(CI370,'Grade-Percent-GPA'!$E:$F,2,FALSE)+VLOOKUP(CJ370,'Grade-Percent-GPA'!$E:$F,2,FALSE)+VLOOKUP(CK370,'Grade-Percent-GPA'!$E:$F,2,FALSE)+VLOOKUP(CL370,'Grade-Percent-GPA'!$E:$F,2,FALSE)+VLOOKUP(CM370,'Grade-Percent-GPA'!$E:$F,2,FALSE))/(IF(CF370="",0,1)+IF(CG370="",0,1)+IF(CH370="",0,1)+IF(CI370="",0,1)+IF(CJ370="",0,1)+IF(CK370="",0,1)+IF(CL370="",0,1)+IF(CM370="",0,1)))</f>
        <v/>
      </c>
      <c r="CO370" s="171" t="str">
        <f t="shared" si="28"/>
        <v/>
      </c>
      <c r="CP370" s="171" t="str">
        <f t="shared" si="29"/>
        <v/>
      </c>
      <c r="CQ370" s="17"/>
      <c r="CR370" s="183"/>
      <c r="CS370" s="16"/>
      <c r="CT370" s="16"/>
      <c r="CU370" s="16"/>
      <c r="CV370" s="16"/>
      <c r="CW370" s="16"/>
      <c r="CX370" s="16"/>
      <c r="CY370" s="16"/>
      <c r="CZ370" s="16"/>
      <c r="DA370" s="171" t="str">
        <f>IF(AND(CS370="",CT370="",CU370="",CV370="",CW370="",CX370="",CY370="",CZ370=""),"",(VLOOKUP(CS370,'Grade-Percent-GPA'!$E:$F,2,FALSE)+VLOOKUP(CT370,'Grade-Percent-GPA'!$E:$F,2,FALSE)+VLOOKUP(CU370,'Grade-Percent-GPA'!$E:$F,2,FALSE)+VLOOKUP(CV370,'Grade-Percent-GPA'!$E:$F,2,FALSE)+VLOOKUP(CW370,'Grade-Percent-GPA'!$E:$F,2,FALSE)+VLOOKUP(CX370,'Grade-Percent-GPA'!$E:$F,2,FALSE)+VLOOKUP(CY370,'Grade-Percent-GPA'!$E:$F,2,FALSE)+VLOOKUP(CZ370,'Grade-Percent-GPA'!$E:$F,2,FALSE))/(IF(CS370="",0,1)+IF(CT370="",0,1)+IF(CU370="",0,1)+IF(CV370="",0,1)+IF(CW370="",0,1)+IF(CX370="",0,1)+IF(CY370="",0,1)+IF(CZ370="",0,1)))</f>
        <v/>
      </c>
      <c r="DB370" s="171" t="str">
        <f t="shared" si="30"/>
        <v/>
      </c>
      <c r="DC370" s="171" t="str">
        <f t="shared" si="31"/>
        <v/>
      </c>
    </row>
    <row r="371" spans="1:107" ht="14.25" customHeight="1" x14ac:dyDescent="0.3">
      <c r="A371" s="182"/>
      <c r="B371" s="15"/>
      <c r="C371" s="15"/>
      <c r="D371" s="453"/>
      <c r="E371" s="183"/>
      <c r="F371" s="16"/>
      <c r="G371" s="16"/>
      <c r="H371" s="16"/>
      <c r="I371" s="16"/>
      <c r="J371" s="16"/>
      <c r="K371" s="16"/>
      <c r="L371" s="16"/>
      <c r="M371" s="16"/>
      <c r="N371" s="171" t="str">
        <f>IF(AND(F371="",G371="",H371="",I371="",J371="",K371="",L371="",M371=""),"",(VLOOKUP(F371,'Grade-Percent-GPA'!$E:$F,2,FALSE)+VLOOKUP(G371,'Grade-Percent-GPA'!$E:$F,2,FALSE)+VLOOKUP(H371,'Grade-Percent-GPA'!$E:$F,2,FALSE)+VLOOKUP(I371,'Grade-Percent-GPA'!$E:$F,2,FALSE)+VLOOKUP(J371,'Grade-Percent-GPA'!$E:$F,2,FALSE)+VLOOKUP(K371,'Grade-Percent-GPA'!$E:$F,2,FALSE)+VLOOKUP(L371,'Grade-Percent-GPA'!$E:$F,2,FALSE)+VLOOKUP(M371,'Grade-Percent-GPA'!$E:$F,2,FALSE))/(IF(F371="",0,1)+IF(G371="",0,1)+IF(H371="",0,1)+IF(I371="",0,1)+IF(J371="",0,1)+IF(K371="",0,1)+IF(L371="",0,1)+IF(M371="",0,1)))</f>
        <v/>
      </c>
      <c r="O371" s="171" t="str">
        <f t="shared" si="16"/>
        <v/>
      </c>
      <c r="P371" s="171" t="str">
        <f t="shared" si="17"/>
        <v/>
      </c>
      <c r="Q371" s="17"/>
      <c r="R371" s="183"/>
      <c r="S371" s="16"/>
      <c r="T371" s="16"/>
      <c r="U371" s="16"/>
      <c r="V371" s="16"/>
      <c r="W371" s="16"/>
      <c r="X371" s="16"/>
      <c r="Y371" s="16"/>
      <c r="Z371" s="16"/>
      <c r="AA371" s="171" t="str">
        <f>IF(AND(S371="",T371="",U371="",V371="",W371="",X371="",Y371="",Z371=""),"",(VLOOKUP(S371,'Grade-Percent-GPA'!$E:$F,2,FALSE)+VLOOKUP(T371,'Grade-Percent-GPA'!$E:$F,2,FALSE)+VLOOKUP(U371,'Grade-Percent-GPA'!$E:$F,2,FALSE)+VLOOKUP(V371,'Grade-Percent-GPA'!$E:$F,2,FALSE)+VLOOKUP(W371,'Grade-Percent-GPA'!$E:$F,2,FALSE)+VLOOKUP(X371,'Grade-Percent-GPA'!$E:$F,2,FALSE)+VLOOKUP(Y371,'Grade-Percent-GPA'!$E:$F,2,FALSE)+VLOOKUP(Z371,'Grade-Percent-GPA'!$E:$F,2,FALSE))/(IF(S371="",0,1)+IF(T371="",0,1)+IF(U371="",0,1)+IF(V371="",0,1)+IF(W371="",0,1)+IF(X371="",0,1)+IF(Y371="",0,1)+IF(Z371="",0,1)))</f>
        <v/>
      </c>
      <c r="AB371" s="171" t="str">
        <f t="shared" si="18"/>
        <v/>
      </c>
      <c r="AC371" s="171" t="str">
        <f t="shared" si="19"/>
        <v/>
      </c>
      <c r="AD371" s="17"/>
      <c r="AE371" s="183"/>
      <c r="AF371" s="16"/>
      <c r="AG371" s="16"/>
      <c r="AH371" s="16"/>
      <c r="AI371" s="16"/>
      <c r="AJ371" s="16"/>
      <c r="AK371" s="16"/>
      <c r="AL371" s="16"/>
      <c r="AM371" s="16"/>
      <c r="AN371" s="171" t="str">
        <f>IF(AND(AF371="",AG371="",AH371="",AI371="",AJ371="",AK371="",AL371="",AM371=""),"",(VLOOKUP(AF371,'Grade-Percent-GPA'!$E:$F,2,FALSE)+VLOOKUP(AG371,'Grade-Percent-GPA'!$E:$F,2,FALSE)+VLOOKUP(AH371,'Grade-Percent-GPA'!$E:$F,2,FALSE)+VLOOKUP(AI371,'Grade-Percent-GPA'!$E:$F,2,FALSE)+VLOOKUP(AJ371,'Grade-Percent-GPA'!$E:$F,2,FALSE)+VLOOKUP(AK371,'Grade-Percent-GPA'!$E:$F,2,FALSE)+VLOOKUP(AL371,'Grade-Percent-GPA'!$E:$F,2,FALSE)+VLOOKUP(AM371,'Grade-Percent-GPA'!$E:$F,2,FALSE))/(IF(AF371="",0,1)+IF(AG371="",0,1)+IF(AH371="",0,1)+IF(AI371="",0,1)+IF(AJ371="",0,1)+IF(AK371="",0,1)+IF(AL371="",0,1)+IF(AM371="",0,1)))</f>
        <v/>
      </c>
      <c r="AO371" s="171" t="str">
        <f t="shared" si="20"/>
        <v/>
      </c>
      <c r="AP371" s="171" t="str">
        <f t="shared" si="21"/>
        <v/>
      </c>
      <c r="AQ371" s="17"/>
      <c r="AR371" s="183"/>
      <c r="AS371" s="16"/>
      <c r="AT371" s="16"/>
      <c r="AU371" s="16"/>
      <c r="AV371" s="16"/>
      <c r="AW371" s="16"/>
      <c r="AX371" s="16"/>
      <c r="AY371" s="16"/>
      <c r="AZ371" s="16"/>
      <c r="BA371" s="171" t="str">
        <f>IF(AND(AS371="",AT371="",AU371="",AV371="",AW371="",AX371="",AY371="",AZ371=""),"",(VLOOKUP(AS371,'Grade-Percent-GPA'!$E:$F,2,FALSE)+VLOOKUP(AT371,'Grade-Percent-GPA'!$E:$F,2,FALSE)+VLOOKUP(AU371,'Grade-Percent-GPA'!$E:$F,2,FALSE)+VLOOKUP(AV371,'Grade-Percent-GPA'!$E:$F,2,FALSE)+VLOOKUP(AW371,'Grade-Percent-GPA'!$E:$F,2,FALSE)+VLOOKUP(AX371,'Grade-Percent-GPA'!$E:$F,2,FALSE)+VLOOKUP(AY371,'Grade-Percent-GPA'!$E:$F,2,FALSE)+VLOOKUP(AZ371,'Grade-Percent-GPA'!$E:$F,2,FALSE))/(IF(AS371="",0,1)+IF(AT371="",0,1)+IF(AU371="",0,1)+IF(AV371="",0,1)+IF(AW371="",0,1)+IF(AX371="",0,1)+IF(AY371="",0,1)+IF(AZ371="",0,1)))</f>
        <v/>
      </c>
      <c r="BB371" s="171" t="str">
        <f t="shared" si="22"/>
        <v/>
      </c>
      <c r="BC371" s="171" t="str">
        <f t="shared" si="23"/>
        <v/>
      </c>
      <c r="BD371" s="17"/>
      <c r="BE371" s="183"/>
      <c r="BF371" s="16"/>
      <c r="BG371" s="16"/>
      <c r="BH371" s="16"/>
      <c r="BI371" s="16"/>
      <c r="BJ371" s="16"/>
      <c r="BK371" s="16"/>
      <c r="BL371" s="16"/>
      <c r="BM371" s="16"/>
      <c r="BN371" s="171" t="str">
        <f>IF(AND(BF371="",BG371="",BH371="",BI371="",BJ371="",BK371="",BL371="",BM371=""),"",(VLOOKUP(BF371,'Grade-Percent-GPA'!$E:$F,2,FALSE)+VLOOKUP(BG371,'Grade-Percent-GPA'!$E:$F,2,FALSE)+VLOOKUP(BH371,'Grade-Percent-GPA'!$E:$F,2,FALSE)+VLOOKUP(BI371,'Grade-Percent-GPA'!$E:$F,2,FALSE)+VLOOKUP(BJ371,'Grade-Percent-GPA'!$E:$F,2,FALSE)+VLOOKUP(BK371,'Grade-Percent-GPA'!$E:$F,2,FALSE)+VLOOKUP(BL371,'Grade-Percent-GPA'!$E:$F,2,FALSE)+VLOOKUP(BM371,'Grade-Percent-GPA'!$E:$F,2,FALSE))/(IF(BF371="",0,1)+IF(BG371="",0,1)+IF(BH371="",0,1)+IF(BI371="",0,1)+IF(BJ371="",0,1)+IF(BK371="",0,1)+IF(BL371="",0,1)+IF(BM371="",0,1)))</f>
        <v/>
      </c>
      <c r="BO371" s="171" t="str">
        <f t="shared" si="24"/>
        <v/>
      </c>
      <c r="BP371" s="171" t="str">
        <f t="shared" si="25"/>
        <v/>
      </c>
      <c r="BQ371" s="17"/>
      <c r="BR371" s="183"/>
      <c r="BS371" s="16"/>
      <c r="BT371" s="16"/>
      <c r="BU371" s="16"/>
      <c r="BV371" s="16"/>
      <c r="BW371" s="16"/>
      <c r="BX371" s="16"/>
      <c r="BY371" s="16"/>
      <c r="BZ371" s="16"/>
      <c r="CA371" s="171" t="str">
        <f>IF(AND(BS371="",BT371="",BU371="",BV371="",BW371="",BX371="",BY371="",BZ371=""),"",(VLOOKUP(BS371,'Grade-Percent-GPA'!$E:$F,2,FALSE)+VLOOKUP(BT371,'Grade-Percent-GPA'!$E:$F,2,FALSE)+VLOOKUP(BU371,'Grade-Percent-GPA'!$E:$F,2,FALSE)+VLOOKUP(BV371,'Grade-Percent-GPA'!$E:$F,2,FALSE)+VLOOKUP(BW371,'Grade-Percent-GPA'!$E:$F,2,FALSE)+VLOOKUP(BX371,'Grade-Percent-GPA'!$E:$F,2,FALSE)+VLOOKUP(BY371,'Grade-Percent-GPA'!$E:$F,2,FALSE)+VLOOKUP(BZ371,'Grade-Percent-GPA'!$E:$F,2,FALSE))/(IF(BS371="",0,1)+IF(BT371="",0,1)+IF(BU371="",0,1)+IF(BV371="",0,1)+IF(BW371="",0,1)+IF(BX371="",0,1)+IF(BY371="",0,1)+IF(BZ371="",0,1)))</f>
        <v/>
      </c>
      <c r="CB371" s="171" t="str">
        <f t="shared" si="26"/>
        <v/>
      </c>
      <c r="CC371" s="171" t="str">
        <f t="shared" si="27"/>
        <v/>
      </c>
      <c r="CD371" s="17"/>
      <c r="CE371" s="183"/>
      <c r="CF371" s="16"/>
      <c r="CG371" s="16"/>
      <c r="CH371" s="16"/>
      <c r="CI371" s="16"/>
      <c r="CJ371" s="16"/>
      <c r="CK371" s="16"/>
      <c r="CL371" s="16"/>
      <c r="CM371" s="16"/>
      <c r="CN371" s="171" t="str">
        <f>IF(AND(CF371="",CG371="",CH371="",CI371="",CJ371="",CK371="",CL371="",CM371=""),"",(VLOOKUP(CF371,'Grade-Percent-GPA'!$E:$F,2,FALSE)+VLOOKUP(CG371,'Grade-Percent-GPA'!$E:$F,2,FALSE)+VLOOKUP(CH371,'Grade-Percent-GPA'!$E:$F,2,FALSE)+VLOOKUP(CI371,'Grade-Percent-GPA'!$E:$F,2,FALSE)+VLOOKUP(CJ371,'Grade-Percent-GPA'!$E:$F,2,FALSE)+VLOOKUP(CK371,'Grade-Percent-GPA'!$E:$F,2,FALSE)+VLOOKUP(CL371,'Grade-Percent-GPA'!$E:$F,2,FALSE)+VLOOKUP(CM371,'Grade-Percent-GPA'!$E:$F,2,FALSE))/(IF(CF371="",0,1)+IF(CG371="",0,1)+IF(CH371="",0,1)+IF(CI371="",0,1)+IF(CJ371="",0,1)+IF(CK371="",0,1)+IF(CL371="",0,1)+IF(CM371="",0,1)))</f>
        <v/>
      </c>
      <c r="CO371" s="171" t="str">
        <f t="shared" si="28"/>
        <v/>
      </c>
      <c r="CP371" s="171" t="str">
        <f t="shared" si="29"/>
        <v/>
      </c>
      <c r="CQ371" s="17"/>
      <c r="CR371" s="183"/>
      <c r="CS371" s="16"/>
      <c r="CT371" s="16"/>
      <c r="CU371" s="16"/>
      <c r="CV371" s="16"/>
      <c r="CW371" s="16"/>
      <c r="CX371" s="16"/>
      <c r="CY371" s="16"/>
      <c r="CZ371" s="16"/>
      <c r="DA371" s="171" t="str">
        <f>IF(AND(CS371="",CT371="",CU371="",CV371="",CW371="",CX371="",CY371="",CZ371=""),"",(VLOOKUP(CS371,'Grade-Percent-GPA'!$E:$F,2,FALSE)+VLOOKUP(CT371,'Grade-Percent-GPA'!$E:$F,2,FALSE)+VLOOKUP(CU371,'Grade-Percent-GPA'!$E:$F,2,FALSE)+VLOOKUP(CV371,'Grade-Percent-GPA'!$E:$F,2,FALSE)+VLOOKUP(CW371,'Grade-Percent-GPA'!$E:$F,2,FALSE)+VLOOKUP(CX371,'Grade-Percent-GPA'!$E:$F,2,FALSE)+VLOOKUP(CY371,'Grade-Percent-GPA'!$E:$F,2,FALSE)+VLOOKUP(CZ371,'Grade-Percent-GPA'!$E:$F,2,FALSE))/(IF(CS371="",0,1)+IF(CT371="",0,1)+IF(CU371="",0,1)+IF(CV371="",0,1)+IF(CW371="",0,1)+IF(CX371="",0,1)+IF(CY371="",0,1)+IF(CZ371="",0,1)))</f>
        <v/>
      </c>
      <c r="DB371" s="171" t="str">
        <f t="shared" si="30"/>
        <v/>
      </c>
      <c r="DC371" s="171" t="str">
        <f t="shared" si="31"/>
        <v/>
      </c>
    </row>
    <row r="372" spans="1:107" ht="14.25" customHeight="1" x14ac:dyDescent="0.3">
      <c r="A372" s="182"/>
      <c r="B372" s="15"/>
      <c r="C372" s="15"/>
      <c r="D372" s="453"/>
      <c r="E372" s="183"/>
      <c r="F372" s="16"/>
      <c r="G372" s="16"/>
      <c r="H372" s="16"/>
      <c r="I372" s="16"/>
      <c r="J372" s="16"/>
      <c r="K372" s="16"/>
      <c r="L372" s="16"/>
      <c r="M372" s="16"/>
      <c r="N372" s="171" t="str">
        <f>IF(AND(F372="",G372="",H372="",I372="",J372="",K372="",L372="",M372=""),"",(VLOOKUP(F372,'Grade-Percent-GPA'!$E:$F,2,FALSE)+VLOOKUP(G372,'Grade-Percent-GPA'!$E:$F,2,FALSE)+VLOOKUP(H372,'Grade-Percent-GPA'!$E:$F,2,FALSE)+VLOOKUP(I372,'Grade-Percent-GPA'!$E:$F,2,FALSE)+VLOOKUP(J372,'Grade-Percent-GPA'!$E:$F,2,FALSE)+VLOOKUP(K372,'Grade-Percent-GPA'!$E:$F,2,FALSE)+VLOOKUP(L372,'Grade-Percent-GPA'!$E:$F,2,FALSE)+VLOOKUP(M372,'Grade-Percent-GPA'!$E:$F,2,FALSE))/(IF(F372="",0,1)+IF(G372="",0,1)+IF(H372="",0,1)+IF(I372="",0,1)+IF(J372="",0,1)+IF(K372="",0,1)+IF(L372="",0,1)+IF(M372="",0,1)))</f>
        <v/>
      </c>
      <c r="O372" s="171" t="str">
        <f t="shared" si="16"/>
        <v/>
      </c>
      <c r="P372" s="171" t="str">
        <f t="shared" si="17"/>
        <v/>
      </c>
      <c r="Q372" s="17"/>
      <c r="R372" s="183"/>
      <c r="S372" s="16"/>
      <c r="T372" s="16"/>
      <c r="U372" s="16"/>
      <c r="V372" s="16"/>
      <c r="W372" s="16"/>
      <c r="X372" s="16"/>
      <c r="Y372" s="16"/>
      <c r="Z372" s="16"/>
      <c r="AA372" s="171" t="str">
        <f>IF(AND(S372="",T372="",U372="",V372="",W372="",X372="",Y372="",Z372=""),"",(VLOOKUP(S372,'Grade-Percent-GPA'!$E:$F,2,FALSE)+VLOOKUP(T372,'Grade-Percent-GPA'!$E:$F,2,FALSE)+VLOOKUP(U372,'Grade-Percent-GPA'!$E:$F,2,FALSE)+VLOOKUP(V372,'Grade-Percent-GPA'!$E:$F,2,FALSE)+VLOOKUP(W372,'Grade-Percent-GPA'!$E:$F,2,FALSE)+VLOOKUP(X372,'Grade-Percent-GPA'!$E:$F,2,FALSE)+VLOOKUP(Y372,'Grade-Percent-GPA'!$E:$F,2,FALSE)+VLOOKUP(Z372,'Grade-Percent-GPA'!$E:$F,2,FALSE))/(IF(S372="",0,1)+IF(T372="",0,1)+IF(U372="",0,1)+IF(V372="",0,1)+IF(W372="",0,1)+IF(X372="",0,1)+IF(Y372="",0,1)+IF(Z372="",0,1)))</f>
        <v/>
      </c>
      <c r="AB372" s="171" t="str">
        <f t="shared" si="18"/>
        <v/>
      </c>
      <c r="AC372" s="171" t="str">
        <f t="shared" si="19"/>
        <v/>
      </c>
      <c r="AD372" s="17"/>
      <c r="AE372" s="183"/>
      <c r="AF372" s="16"/>
      <c r="AG372" s="16"/>
      <c r="AH372" s="16"/>
      <c r="AI372" s="16"/>
      <c r="AJ372" s="16"/>
      <c r="AK372" s="16"/>
      <c r="AL372" s="16"/>
      <c r="AM372" s="16"/>
      <c r="AN372" s="171" t="str">
        <f>IF(AND(AF372="",AG372="",AH372="",AI372="",AJ372="",AK372="",AL372="",AM372=""),"",(VLOOKUP(AF372,'Grade-Percent-GPA'!$E:$F,2,FALSE)+VLOOKUP(AG372,'Grade-Percent-GPA'!$E:$F,2,FALSE)+VLOOKUP(AH372,'Grade-Percent-GPA'!$E:$F,2,FALSE)+VLOOKUP(AI372,'Grade-Percent-GPA'!$E:$F,2,FALSE)+VLOOKUP(AJ372,'Grade-Percent-GPA'!$E:$F,2,FALSE)+VLOOKUP(AK372,'Grade-Percent-GPA'!$E:$F,2,FALSE)+VLOOKUP(AL372,'Grade-Percent-GPA'!$E:$F,2,FALSE)+VLOOKUP(AM372,'Grade-Percent-GPA'!$E:$F,2,FALSE))/(IF(AF372="",0,1)+IF(AG372="",0,1)+IF(AH372="",0,1)+IF(AI372="",0,1)+IF(AJ372="",0,1)+IF(AK372="",0,1)+IF(AL372="",0,1)+IF(AM372="",0,1)))</f>
        <v/>
      </c>
      <c r="AO372" s="171" t="str">
        <f t="shared" si="20"/>
        <v/>
      </c>
      <c r="AP372" s="171" t="str">
        <f t="shared" si="21"/>
        <v/>
      </c>
      <c r="AQ372" s="17"/>
      <c r="AR372" s="183"/>
      <c r="AS372" s="16"/>
      <c r="AT372" s="16"/>
      <c r="AU372" s="16"/>
      <c r="AV372" s="16"/>
      <c r="AW372" s="16"/>
      <c r="AX372" s="16"/>
      <c r="AY372" s="16"/>
      <c r="AZ372" s="16"/>
      <c r="BA372" s="171" t="str">
        <f>IF(AND(AS372="",AT372="",AU372="",AV372="",AW372="",AX372="",AY372="",AZ372=""),"",(VLOOKUP(AS372,'Grade-Percent-GPA'!$E:$F,2,FALSE)+VLOOKUP(AT372,'Grade-Percent-GPA'!$E:$F,2,FALSE)+VLOOKUP(AU372,'Grade-Percent-GPA'!$E:$F,2,FALSE)+VLOOKUP(AV372,'Grade-Percent-GPA'!$E:$F,2,FALSE)+VLOOKUP(AW372,'Grade-Percent-GPA'!$E:$F,2,FALSE)+VLOOKUP(AX372,'Grade-Percent-GPA'!$E:$F,2,FALSE)+VLOOKUP(AY372,'Grade-Percent-GPA'!$E:$F,2,FALSE)+VLOOKUP(AZ372,'Grade-Percent-GPA'!$E:$F,2,FALSE))/(IF(AS372="",0,1)+IF(AT372="",0,1)+IF(AU372="",0,1)+IF(AV372="",0,1)+IF(AW372="",0,1)+IF(AX372="",0,1)+IF(AY372="",0,1)+IF(AZ372="",0,1)))</f>
        <v/>
      </c>
      <c r="BB372" s="171" t="str">
        <f t="shared" si="22"/>
        <v/>
      </c>
      <c r="BC372" s="171" t="str">
        <f t="shared" si="23"/>
        <v/>
      </c>
      <c r="BD372" s="17"/>
      <c r="BE372" s="183"/>
      <c r="BF372" s="16"/>
      <c r="BG372" s="16"/>
      <c r="BH372" s="16"/>
      <c r="BI372" s="16"/>
      <c r="BJ372" s="16"/>
      <c r="BK372" s="16"/>
      <c r="BL372" s="16"/>
      <c r="BM372" s="16"/>
      <c r="BN372" s="171" t="str">
        <f>IF(AND(BF372="",BG372="",BH372="",BI372="",BJ372="",BK372="",BL372="",BM372=""),"",(VLOOKUP(BF372,'Grade-Percent-GPA'!$E:$F,2,FALSE)+VLOOKUP(BG372,'Grade-Percent-GPA'!$E:$F,2,FALSE)+VLOOKUP(BH372,'Grade-Percent-GPA'!$E:$F,2,FALSE)+VLOOKUP(BI372,'Grade-Percent-GPA'!$E:$F,2,FALSE)+VLOOKUP(BJ372,'Grade-Percent-GPA'!$E:$F,2,FALSE)+VLOOKUP(BK372,'Grade-Percent-GPA'!$E:$F,2,FALSE)+VLOOKUP(BL372,'Grade-Percent-GPA'!$E:$F,2,FALSE)+VLOOKUP(BM372,'Grade-Percent-GPA'!$E:$F,2,FALSE))/(IF(BF372="",0,1)+IF(BG372="",0,1)+IF(BH372="",0,1)+IF(BI372="",0,1)+IF(BJ372="",0,1)+IF(BK372="",0,1)+IF(BL372="",0,1)+IF(BM372="",0,1)))</f>
        <v/>
      </c>
      <c r="BO372" s="171" t="str">
        <f t="shared" si="24"/>
        <v/>
      </c>
      <c r="BP372" s="171" t="str">
        <f t="shared" si="25"/>
        <v/>
      </c>
      <c r="BQ372" s="17"/>
      <c r="BR372" s="183"/>
      <c r="BS372" s="16"/>
      <c r="BT372" s="16"/>
      <c r="BU372" s="16"/>
      <c r="BV372" s="16"/>
      <c r="BW372" s="16"/>
      <c r="BX372" s="16"/>
      <c r="BY372" s="16"/>
      <c r="BZ372" s="16"/>
      <c r="CA372" s="171" t="str">
        <f>IF(AND(BS372="",BT372="",BU372="",BV372="",BW372="",BX372="",BY372="",BZ372=""),"",(VLOOKUP(BS372,'Grade-Percent-GPA'!$E:$F,2,FALSE)+VLOOKUP(BT372,'Grade-Percent-GPA'!$E:$F,2,FALSE)+VLOOKUP(BU372,'Grade-Percent-GPA'!$E:$F,2,FALSE)+VLOOKUP(BV372,'Grade-Percent-GPA'!$E:$F,2,FALSE)+VLOOKUP(BW372,'Grade-Percent-GPA'!$E:$F,2,FALSE)+VLOOKUP(BX372,'Grade-Percent-GPA'!$E:$F,2,FALSE)+VLOOKUP(BY372,'Grade-Percent-GPA'!$E:$F,2,FALSE)+VLOOKUP(BZ372,'Grade-Percent-GPA'!$E:$F,2,FALSE))/(IF(BS372="",0,1)+IF(BT372="",0,1)+IF(BU372="",0,1)+IF(BV372="",0,1)+IF(BW372="",0,1)+IF(BX372="",0,1)+IF(BY372="",0,1)+IF(BZ372="",0,1)))</f>
        <v/>
      </c>
      <c r="CB372" s="171" t="str">
        <f t="shared" si="26"/>
        <v/>
      </c>
      <c r="CC372" s="171" t="str">
        <f t="shared" si="27"/>
        <v/>
      </c>
      <c r="CD372" s="17"/>
      <c r="CE372" s="183"/>
      <c r="CF372" s="16"/>
      <c r="CG372" s="16"/>
      <c r="CH372" s="16"/>
      <c r="CI372" s="16"/>
      <c r="CJ372" s="16"/>
      <c r="CK372" s="16"/>
      <c r="CL372" s="16"/>
      <c r="CM372" s="16"/>
      <c r="CN372" s="171" t="str">
        <f>IF(AND(CF372="",CG372="",CH372="",CI372="",CJ372="",CK372="",CL372="",CM372=""),"",(VLOOKUP(CF372,'Grade-Percent-GPA'!$E:$F,2,FALSE)+VLOOKUP(CG372,'Grade-Percent-GPA'!$E:$F,2,FALSE)+VLOOKUP(CH372,'Grade-Percent-GPA'!$E:$F,2,FALSE)+VLOOKUP(CI372,'Grade-Percent-GPA'!$E:$F,2,FALSE)+VLOOKUP(CJ372,'Grade-Percent-GPA'!$E:$F,2,FALSE)+VLOOKUP(CK372,'Grade-Percent-GPA'!$E:$F,2,FALSE)+VLOOKUP(CL372,'Grade-Percent-GPA'!$E:$F,2,FALSE)+VLOOKUP(CM372,'Grade-Percent-GPA'!$E:$F,2,FALSE))/(IF(CF372="",0,1)+IF(CG372="",0,1)+IF(CH372="",0,1)+IF(CI372="",0,1)+IF(CJ372="",0,1)+IF(CK372="",0,1)+IF(CL372="",0,1)+IF(CM372="",0,1)))</f>
        <v/>
      </c>
      <c r="CO372" s="171" t="str">
        <f t="shared" si="28"/>
        <v/>
      </c>
      <c r="CP372" s="171" t="str">
        <f t="shared" si="29"/>
        <v/>
      </c>
      <c r="CQ372" s="17"/>
      <c r="CR372" s="183"/>
      <c r="CS372" s="16"/>
      <c r="CT372" s="16"/>
      <c r="CU372" s="16"/>
      <c r="CV372" s="16"/>
      <c r="CW372" s="16"/>
      <c r="CX372" s="16"/>
      <c r="CY372" s="16"/>
      <c r="CZ372" s="16"/>
      <c r="DA372" s="171" t="str">
        <f>IF(AND(CS372="",CT372="",CU372="",CV372="",CW372="",CX372="",CY372="",CZ372=""),"",(VLOOKUP(CS372,'Grade-Percent-GPA'!$E:$F,2,FALSE)+VLOOKUP(CT372,'Grade-Percent-GPA'!$E:$F,2,FALSE)+VLOOKUP(CU372,'Grade-Percent-GPA'!$E:$F,2,FALSE)+VLOOKUP(CV372,'Grade-Percent-GPA'!$E:$F,2,FALSE)+VLOOKUP(CW372,'Grade-Percent-GPA'!$E:$F,2,FALSE)+VLOOKUP(CX372,'Grade-Percent-GPA'!$E:$F,2,FALSE)+VLOOKUP(CY372,'Grade-Percent-GPA'!$E:$F,2,FALSE)+VLOOKUP(CZ372,'Grade-Percent-GPA'!$E:$F,2,FALSE))/(IF(CS372="",0,1)+IF(CT372="",0,1)+IF(CU372="",0,1)+IF(CV372="",0,1)+IF(CW372="",0,1)+IF(CX372="",0,1)+IF(CY372="",0,1)+IF(CZ372="",0,1)))</f>
        <v/>
      </c>
      <c r="DB372" s="171" t="str">
        <f t="shared" si="30"/>
        <v/>
      </c>
      <c r="DC372" s="171" t="str">
        <f t="shared" si="31"/>
        <v/>
      </c>
    </row>
    <row r="373" spans="1:107" ht="14.25" customHeight="1" x14ac:dyDescent="0.3">
      <c r="A373" s="182"/>
      <c r="B373" s="15"/>
      <c r="C373" s="15"/>
      <c r="D373" s="453"/>
      <c r="E373" s="183"/>
      <c r="F373" s="16"/>
      <c r="G373" s="16"/>
      <c r="H373" s="16"/>
      <c r="I373" s="16"/>
      <c r="J373" s="16"/>
      <c r="K373" s="16"/>
      <c r="L373" s="16"/>
      <c r="M373" s="16"/>
      <c r="N373" s="171" t="str">
        <f>IF(AND(F373="",G373="",H373="",I373="",J373="",K373="",L373="",M373=""),"",(VLOOKUP(F373,'Grade-Percent-GPA'!$E:$F,2,FALSE)+VLOOKUP(G373,'Grade-Percent-GPA'!$E:$F,2,FALSE)+VLOOKUP(H373,'Grade-Percent-GPA'!$E:$F,2,FALSE)+VLOOKUP(I373,'Grade-Percent-GPA'!$E:$F,2,FALSE)+VLOOKUP(J373,'Grade-Percent-GPA'!$E:$F,2,FALSE)+VLOOKUP(K373,'Grade-Percent-GPA'!$E:$F,2,FALSE)+VLOOKUP(L373,'Grade-Percent-GPA'!$E:$F,2,FALSE)+VLOOKUP(M373,'Grade-Percent-GPA'!$E:$F,2,FALSE))/(IF(F373="",0,1)+IF(G373="",0,1)+IF(H373="",0,1)+IF(I373="",0,1)+IF(J373="",0,1)+IF(K373="",0,1)+IF(L373="",0,1)+IF(M373="",0,1)))</f>
        <v/>
      </c>
      <c r="O373" s="171" t="str">
        <f t="shared" si="16"/>
        <v/>
      </c>
      <c r="P373" s="171" t="str">
        <f t="shared" si="17"/>
        <v/>
      </c>
      <c r="Q373" s="17"/>
      <c r="R373" s="183"/>
      <c r="S373" s="16"/>
      <c r="T373" s="16"/>
      <c r="U373" s="16"/>
      <c r="V373" s="16"/>
      <c r="W373" s="16"/>
      <c r="X373" s="16"/>
      <c r="Y373" s="16"/>
      <c r="Z373" s="16"/>
      <c r="AA373" s="171" t="str">
        <f>IF(AND(S373="",T373="",U373="",V373="",W373="",X373="",Y373="",Z373=""),"",(VLOOKUP(S373,'Grade-Percent-GPA'!$E:$F,2,FALSE)+VLOOKUP(T373,'Grade-Percent-GPA'!$E:$F,2,FALSE)+VLOOKUP(U373,'Grade-Percent-GPA'!$E:$F,2,FALSE)+VLOOKUP(V373,'Grade-Percent-GPA'!$E:$F,2,FALSE)+VLOOKUP(W373,'Grade-Percent-GPA'!$E:$F,2,FALSE)+VLOOKUP(X373,'Grade-Percent-GPA'!$E:$F,2,FALSE)+VLOOKUP(Y373,'Grade-Percent-GPA'!$E:$F,2,FALSE)+VLOOKUP(Z373,'Grade-Percent-GPA'!$E:$F,2,FALSE))/(IF(S373="",0,1)+IF(T373="",0,1)+IF(U373="",0,1)+IF(V373="",0,1)+IF(W373="",0,1)+IF(X373="",0,1)+IF(Y373="",0,1)+IF(Z373="",0,1)))</f>
        <v/>
      </c>
      <c r="AB373" s="171" t="str">
        <f t="shared" si="18"/>
        <v/>
      </c>
      <c r="AC373" s="171" t="str">
        <f t="shared" si="19"/>
        <v/>
      </c>
      <c r="AD373" s="17"/>
      <c r="AE373" s="183"/>
      <c r="AF373" s="16"/>
      <c r="AG373" s="16"/>
      <c r="AH373" s="16"/>
      <c r="AI373" s="16"/>
      <c r="AJ373" s="16"/>
      <c r="AK373" s="16"/>
      <c r="AL373" s="16"/>
      <c r="AM373" s="16"/>
      <c r="AN373" s="171" t="str">
        <f>IF(AND(AF373="",AG373="",AH373="",AI373="",AJ373="",AK373="",AL373="",AM373=""),"",(VLOOKUP(AF373,'Grade-Percent-GPA'!$E:$F,2,FALSE)+VLOOKUP(AG373,'Grade-Percent-GPA'!$E:$F,2,FALSE)+VLOOKUP(AH373,'Grade-Percent-GPA'!$E:$F,2,FALSE)+VLOOKUP(AI373,'Grade-Percent-GPA'!$E:$F,2,FALSE)+VLOOKUP(AJ373,'Grade-Percent-GPA'!$E:$F,2,FALSE)+VLOOKUP(AK373,'Grade-Percent-GPA'!$E:$F,2,FALSE)+VLOOKUP(AL373,'Grade-Percent-GPA'!$E:$F,2,FALSE)+VLOOKUP(AM373,'Grade-Percent-GPA'!$E:$F,2,FALSE))/(IF(AF373="",0,1)+IF(AG373="",0,1)+IF(AH373="",0,1)+IF(AI373="",0,1)+IF(AJ373="",0,1)+IF(AK373="",0,1)+IF(AL373="",0,1)+IF(AM373="",0,1)))</f>
        <v/>
      </c>
      <c r="AO373" s="171" t="str">
        <f t="shared" si="20"/>
        <v/>
      </c>
      <c r="AP373" s="171" t="str">
        <f t="shared" si="21"/>
        <v/>
      </c>
      <c r="AQ373" s="17"/>
      <c r="AR373" s="183"/>
      <c r="AS373" s="16"/>
      <c r="AT373" s="16"/>
      <c r="AU373" s="16"/>
      <c r="AV373" s="16"/>
      <c r="AW373" s="16"/>
      <c r="AX373" s="16"/>
      <c r="AY373" s="16"/>
      <c r="AZ373" s="16"/>
      <c r="BA373" s="171" t="str">
        <f>IF(AND(AS373="",AT373="",AU373="",AV373="",AW373="",AX373="",AY373="",AZ373=""),"",(VLOOKUP(AS373,'Grade-Percent-GPA'!$E:$F,2,FALSE)+VLOOKUP(AT373,'Grade-Percent-GPA'!$E:$F,2,FALSE)+VLOOKUP(AU373,'Grade-Percent-GPA'!$E:$F,2,FALSE)+VLOOKUP(AV373,'Grade-Percent-GPA'!$E:$F,2,FALSE)+VLOOKUP(AW373,'Grade-Percent-GPA'!$E:$F,2,FALSE)+VLOOKUP(AX373,'Grade-Percent-GPA'!$E:$F,2,FALSE)+VLOOKUP(AY373,'Grade-Percent-GPA'!$E:$F,2,FALSE)+VLOOKUP(AZ373,'Grade-Percent-GPA'!$E:$F,2,FALSE))/(IF(AS373="",0,1)+IF(AT373="",0,1)+IF(AU373="",0,1)+IF(AV373="",0,1)+IF(AW373="",0,1)+IF(AX373="",0,1)+IF(AY373="",0,1)+IF(AZ373="",0,1)))</f>
        <v/>
      </c>
      <c r="BB373" s="171" t="str">
        <f t="shared" si="22"/>
        <v/>
      </c>
      <c r="BC373" s="171" t="str">
        <f t="shared" si="23"/>
        <v/>
      </c>
      <c r="BD373" s="17"/>
      <c r="BE373" s="183"/>
      <c r="BF373" s="16"/>
      <c r="BG373" s="16"/>
      <c r="BH373" s="16"/>
      <c r="BI373" s="16"/>
      <c r="BJ373" s="16"/>
      <c r="BK373" s="16"/>
      <c r="BL373" s="16"/>
      <c r="BM373" s="16"/>
      <c r="BN373" s="171" t="str">
        <f>IF(AND(BF373="",BG373="",BH373="",BI373="",BJ373="",BK373="",BL373="",BM373=""),"",(VLOOKUP(BF373,'Grade-Percent-GPA'!$E:$F,2,FALSE)+VLOOKUP(BG373,'Grade-Percent-GPA'!$E:$F,2,FALSE)+VLOOKUP(BH373,'Grade-Percent-GPA'!$E:$F,2,FALSE)+VLOOKUP(BI373,'Grade-Percent-GPA'!$E:$F,2,FALSE)+VLOOKUP(BJ373,'Grade-Percent-GPA'!$E:$F,2,FALSE)+VLOOKUP(BK373,'Grade-Percent-GPA'!$E:$F,2,FALSE)+VLOOKUP(BL373,'Grade-Percent-GPA'!$E:$F,2,FALSE)+VLOOKUP(BM373,'Grade-Percent-GPA'!$E:$F,2,FALSE))/(IF(BF373="",0,1)+IF(BG373="",0,1)+IF(BH373="",0,1)+IF(BI373="",0,1)+IF(BJ373="",0,1)+IF(BK373="",0,1)+IF(BL373="",0,1)+IF(BM373="",0,1)))</f>
        <v/>
      </c>
      <c r="BO373" s="171" t="str">
        <f t="shared" si="24"/>
        <v/>
      </c>
      <c r="BP373" s="171" t="str">
        <f t="shared" si="25"/>
        <v/>
      </c>
      <c r="BQ373" s="17"/>
      <c r="BR373" s="183"/>
      <c r="BS373" s="16"/>
      <c r="BT373" s="16"/>
      <c r="BU373" s="16"/>
      <c r="BV373" s="16"/>
      <c r="BW373" s="16"/>
      <c r="BX373" s="16"/>
      <c r="BY373" s="16"/>
      <c r="BZ373" s="16"/>
      <c r="CA373" s="171" t="str">
        <f>IF(AND(BS373="",BT373="",BU373="",BV373="",BW373="",BX373="",BY373="",BZ373=""),"",(VLOOKUP(BS373,'Grade-Percent-GPA'!$E:$F,2,FALSE)+VLOOKUP(BT373,'Grade-Percent-GPA'!$E:$F,2,FALSE)+VLOOKUP(BU373,'Grade-Percent-GPA'!$E:$F,2,FALSE)+VLOOKUP(BV373,'Grade-Percent-GPA'!$E:$F,2,FALSE)+VLOOKUP(BW373,'Grade-Percent-GPA'!$E:$F,2,FALSE)+VLOOKUP(BX373,'Grade-Percent-GPA'!$E:$F,2,FALSE)+VLOOKUP(BY373,'Grade-Percent-GPA'!$E:$F,2,FALSE)+VLOOKUP(BZ373,'Grade-Percent-GPA'!$E:$F,2,FALSE))/(IF(BS373="",0,1)+IF(BT373="",0,1)+IF(BU373="",0,1)+IF(BV373="",0,1)+IF(BW373="",0,1)+IF(BX373="",0,1)+IF(BY373="",0,1)+IF(BZ373="",0,1)))</f>
        <v/>
      </c>
      <c r="CB373" s="171" t="str">
        <f t="shared" si="26"/>
        <v/>
      </c>
      <c r="CC373" s="171" t="str">
        <f t="shared" si="27"/>
        <v/>
      </c>
      <c r="CD373" s="17"/>
      <c r="CE373" s="183"/>
      <c r="CF373" s="16"/>
      <c r="CG373" s="16"/>
      <c r="CH373" s="16"/>
      <c r="CI373" s="16"/>
      <c r="CJ373" s="16"/>
      <c r="CK373" s="16"/>
      <c r="CL373" s="16"/>
      <c r="CM373" s="16"/>
      <c r="CN373" s="171" t="str">
        <f>IF(AND(CF373="",CG373="",CH373="",CI373="",CJ373="",CK373="",CL373="",CM373=""),"",(VLOOKUP(CF373,'Grade-Percent-GPA'!$E:$F,2,FALSE)+VLOOKUP(CG373,'Grade-Percent-GPA'!$E:$F,2,FALSE)+VLOOKUP(CH373,'Grade-Percent-GPA'!$E:$F,2,FALSE)+VLOOKUP(CI373,'Grade-Percent-GPA'!$E:$F,2,FALSE)+VLOOKUP(CJ373,'Grade-Percent-GPA'!$E:$F,2,FALSE)+VLOOKUP(CK373,'Grade-Percent-GPA'!$E:$F,2,FALSE)+VLOOKUP(CL373,'Grade-Percent-GPA'!$E:$F,2,FALSE)+VLOOKUP(CM373,'Grade-Percent-GPA'!$E:$F,2,FALSE))/(IF(CF373="",0,1)+IF(CG373="",0,1)+IF(CH373="",0,1)+IF(CI373="",0,1)+IF(CJ373="",0,1)+IF(CK373="",0,1)+IF(CL373="",0,1)+IF(CM373="",0,1)))</f>
        <v/>
      </c>
      <c r="CO373" s="171" t="str">
        <f t="shared" si="28"/>
        <v/>
      </c>
      <c r="CP373" s="171" t="str">
        <f t="shared" si="29"/>
        <v/>
      </c>
      <c r="CQ373" s="17"/>
      <c r="CR373" s="183"/>
      <c r="CS373" s="16"/>
      <c r="CT373" s="16"/>
      <c r="CU373" s="16"/>
      <c r="CV373" s="16"/>
      <c r="CW373" s="16"/>
      <c r="CX373" s="16"/>
      <c r="CY373" s="16"/>
      <c r="CZ373" s="16"/>
      <c r="DA373" s="171" t="str">
        <f>IF(AND(CS373="",CT373="",CU373="",CV373="",CW373="",CX373="",CY373="",CZ373=""),"",(VLOOKUP(CS373,'Grade-Percent-GPA'!$E:$F,2,FALSE)+VLOOKUP(CT373,'Grade-Percent-GPA'!$E:$F,2,FALSE)+VLOOKUP(CU373,'Grade-Percent-GPA'!$E:$F,2,FALSE)+VLOOKUP(CV373,'Grade-Percent-GPA'!$E:$F,2,FALSE)+VLOOKUP(CW373,'Grade-Percent-GPA'!$E:$F,2,FALSE)+VLOOKUP(CX373,'Grade-Percent-GPA'!$E:$F,2,FALSE)+VLOOKUP(CY373,'Grade-Percent-GPA'!$E:$F,2,FALSE)+VLOOKUP(CZ373,'Grade-Percent-GPA'!$E:$F,2,FALSE))/(IF(CS373="",0,1)+IF(CT373="",0,1)+IF(CU373="",0,1)+IF(CV373="",0,1)+IF(CW373="",0,1)+IF(CX373="",0,1)+IF(CY373="",0,1)+IF(CZ373="",0,1)))</f>
        <v/>
      </c>
      <c r="DB373" s="171" t="str">
        <f t="shared" si="30"/>
        <v/>
      </c>
      <c r="DC373" s="171" t="str">
        <f t="shared" si="31"/>
        <v/>
      </c>
    </row>
    <row r="374" spans="1:107" ht="14.25" customHeight="1" x14ac:dyDescent="0.3">
      <c r="A374" s="182"/>
      <c r="B374" s="15"/>
      <c r="C374" s="15"/>
      <c r="D374" s="453"/>
      <c r="E374" s="183"/>
      <c r="F374" s="16"/>
      <c r="G374" s="16"/>
      <c r="H374" s="16"/>
      <c r="I374" s="16"/>
      <c r="J374" s="16"/>
      <c r="K374" s="16"/>
      <c r="L374" s="16"/>
      <c r="M374" s="16"/>
      <c r="N374" s="171" t="str">
        <f>IF(AND(F374="",G374="",H374="",I374="",J374="",K374="",L374="",M374=""),"",(VLOOKUP(F374,'Grade-Percent-GPA'!$E:$F,2,FALSE)+VLOOKUP(G374,'Grade-Percent-GPA'!$E:$F,2,FALSE)+VLOOKUP(H374,'Grade-Percent-GPA'!$E:$F,2,FALSE)+VLOOKUP(I374,'Grade-Percent-GPA'!$E:$F,2,FALSE)+VLOOKUP(J374,'Grade-Percent-GPA'!$E:$F,2,FALSE)+VLOOKUP(K374,'Grade-Percent-GPA'!$E:$F,2,FALSE)+VLOOKUP(L374,'Grade-Percent-GPA'!$E:$F,2,FALSE)+VLOOKUP(M374,'Grade-Percent-GPA'!$E:$F,2,FALSE))/(IF(F374="",0,1)+IF(G374="",0,1)+IF(H374="",0,1)+IF(I374="",0,1)+IF(J374="",0,1)+IF(K374="",0,1)+IF(L374="",0,1)+IF(M374="",0,1)))</f>
        <v/>
      </c>
      <c r="O374" s="171" t="str">
        <f t="shared" si="16"/>
        <v/>
      </c>
      <c r="P374" s="171" t="str">
        <f t="shared" si="17"/>
        <v/>
      </c>
      <c r="Q374" s="17"/>
      <c r="R374" s="183"/>
      <c r="S374" s="16"/>
      <c r="T374" s="16"/>
      <c r="U374" s="16"/>
      <c r="V374" s="16"/>
      <c r="W374" s="16"/>
      <c r="X374" s="16"/>
      <c r="Y374" s="16"/>
      <c r="Z374" s="16"/>
      <c r="AA374" s="171" t="str">
        <f>IF(AND(S374="",T374="",U374="",V374="",W374="",X374="",Y374="",Z374=""),"",(VLOOKUP(S374,'Grade-Percent-GPA'!$E:$F,2,FALSE)+VLOOKUP(T374,'Grade-Percent-GPA'!$E:$F,2,FALSE)+VLOOKUP(U374,'Grade-Percent-GPA'!$E:$F,2,FALSE)+VLOOKUP(V374,'Grade-Percent-GPA'!$E:$F,2,FALSE)+VLOOKUP(W374,'Grade-Percent-GPA'!$E:$F,2,FALSE)+VLOOKUP(X374,'Grade-Percent-GPA'!$E:$F,2,FALSE)+VLOOKUP(Y374,'Grade-Percent-GPA'!$E:$F,2,FALSE)+VLOOKUP(Z374,'Grade-Percent-GPA'!$E:$F,2,FALSE))/(IF(S374="",0,1)+IF(T374="",0,1)+IF(U374="",0,1)+IF(V374="",0,1)+IF(W374="",0,1)+IF(X374="",0,1)+IF(Y374="",0,1)+IF(Z374="",0,1)))</f>
        <v/>
      </c>
      <c r="AB374" s="171" t="str">
        <f t="shared" si="18"/>
        <v/>
      </c>
      <c r="AC374" s="171" t="str">
        <f t="shared" si="19"/>
        <v/>
      </c>
      <c r="AD374" s="17"/>
      <c r="AE374" s="183"/>
      <c r="AF374" s="16"/>
      <c r="AG374" s="16"/>
      <c r="AH374" s="16"/>
      <c r="AI374" s="16"/>
      <c r="AJ374" s="16"/>
      <c r="AK374" s="16"/>
      <c r="AL374" s="16"/>
      <c r="AM374" s="16"/>
      <c r="AN374" s="171" t="str">
        <f>IF(AND(AF374="",AG374="",AH374="",AI374="",AJ374="",AK374="",AL374="",AM374=""),"",(VLOOKUP(AF374,'Grade-Percent-GPA'!$E:$F,2,FALSE)+VLOOKUP(AG374,'Grade-Percent-GPA'!$E:$F,2,FALSE)+VLOOKUP(AH374,'Grade-Percent-GPA'!$E:$F,2,FALSE)+VLOOKUP(AI374,'Grade-Percent-GPA'!$E:$F,2,FALSE)+VLOOKUP(AJ374,'Grade-Percent-GPA'!$E:$F,2,FALSE)+VLOOKUP(AK374,'Grade-Percent-GPA'!$E:$F,2,FALSE)+VLOOKUP(AL374,'Grade-Percent-GPA'!$E:$F,2,FALSE)+VLOOKUP(AM374,'Grade-Percent-GPA'!$E:$F,2,FALSE))/(IF(AF374="",0,1)+IF(AG374="",0,1)+IF(AH374="",0,1)+IF(AI374="",0,1)+IF(AJ374="",0,1)+IF(AK374="",0,1)+IF(AL374="",0,1)+IF(AM374="",0,1)))</f>
        <v/>
      </c>
      <c r="AO374" s="171" t="str">
        <f t="shared" si="20"/>
        <v/>
      </c>
      <c r="AP374" s="171" t="str">
        <f t="shared" si="21"/>
        <v/>
      </c>
      <c r="AQ374" s="17"/>
      <c r="AR374" s="183"/>
      <c r="AS374" s="16"/>
      <c r="AT374" s="16"/>
      <c r="AU374" s="16"/>
      <c r="AV374" s="16"/>
      <c r="AW374" s="16"/>
      <c r="AX374" s="16"/>
      <c r="AY374" s="16"/>
      <c r="AZ374" s="16"/>
      <c r="BA374" s="171" t="str">
        <f>IF(AND(AS374="",AT374="",AU374="",AV374="",AW374="",AX374="",AY374="",AZ374=""),"",(VLOOKUP(AS374,'Grade-Percent-GPA'!$E:$F,2,FALSE)+VLOOKUP(AT374,'Grade-Percent-GPA'!$E:$F,2,FALSE)+VLOOKUP(AU374,'Grade-Percent-GPA'!$E:$F,2,FALSE)+VLOOKUP(AV374,'Grade-Percent-GPA'!$E:$F,2,FALSE)+VLOOKUP(AW374,'Grade-Percent-GPA'!$E:$F,2,FALSE)+VLOOKUP(AX374,'Grade-Percent-GPA'!$E:$F,2,FALSE)+VLOOKUP(AY374,'Grade-Percent-GPA'!$E:$F,2,FALSE)+VLOOKUP(AZ374,'Grade-Percent-GPA'!$E:$F,2,FALSE))/(IF(AS374="",0,1)+IF(AT374="",0,1)+IF(AU374="",0,1)+IF(AV374="",0,1)+IF(AW374="",0,1)+IF(AX374="",0,1)+IF(AY374="",0,1)+IF(AZ374="",0,1)))</f>
        <v/>
      </c>
      <c r="BB374" s="171" t="str">
        <f t="shared" si="22"/>
        <v/>
      </c>
      <c r="BC374" s="171" t="str">
        <f t="shared" si="23"/>
        <v/>
      </c>
      <c r="BD374" s="17"/>
      <c r="BE374" s="183"/>
      <c r="BF374" s="16"/>
      <c r="BG374" s="16"/>
      <c r="BH374" s="16"/>
      <c r="BI374" s="16"/>
      <c r="BJ374" s="16"/>
      <c r="BK374" s="16"/>
      <c r="BL374" s="16"/>
      <c r="BM374" s="16"/>
      <c r="BN374" s="171" t="str">
        <f>IF(AND(BF374="",BG374="",BH374="",BI374="",BJ374="",BK374="",BL374="",BM374=""),"",(VLOOKUP(BF374,'Grade-Percent-GPA'!$E:$F,2,FALSE)+VLOOKUP(BG374,'Grade-Percent-GPA'!$E:$F,2,FALSE)+VLOOKUP(BH374,'Grade-Percent-GPA'!$E:$F,2,FALSE)+VLOOKUP(BI374,'Grade-Percent-GPA'!$E:$F,2,FALSE)+VLOOKUP(BJ374,'Grade-Percent-GPA'!$E:$F,2,FALSE)+VLOOKUP(BK374,'Grade-Percent-GPA'!$E:$F,2,FALSE)+VLOOKUP(BL374,'Grade-Percent-GPA'!$E:$F,2,FALSE)+VLOOKUP(BM374,'Grade-Percent-GPA'!$E:$F,2,FALSE))/(IF(BF374="",0,1)+IF(BG374="",0,1)+IF(BH374="",0,1)+IF(BI374="",0,1)+IF(BJ374="",0,1)+IF(BK374="",0,1)+IF(BL374="",0,1)+IF(BM374="",0,1)))</f>
        <v/>
      </c>
      <c r="BO374" s="171" t="str">
        <f t="shared" si="24"/>
        <v/>
      </c>
      <c r="BP374" s="171" t="str">
        <f t="shared" si="25"/>
        <v/>
      </c>
      <c r="BQ374" s="17"/>
      <c r="BR374" s="183"/>
      <c r="BS374" s="16"/>
      <c r="BT374" s="16"/>
      <c r="BU374" s="16"/>
      <c r="BV374" s="16"/>
      <c r="BW374" s="16"/>
      <c r="BX374" s="16"/>
      <c r="BY374" s="16"/>
      <c r="BZ374" s="16"/>
      <c r="CA374" s="171" t="str">
        <f>IF(AND(BS374="",BT374="",BU374="",BV374="",BW374="",BX374="",BY374="",BZ374=""),"",(VLOOKUP(BS374,'Grade-Percent-GPA'!$E:$F,2,FALSE)+VLOOKUP(BT374,'Grade-Percent-GPA'!$E:$F,2,FALSE)+VLOOKUP(BU374,'Grade-Percent-GPA'!$E:$F,2,FALSE)+VLOOKUP(BV374,'Grade-Percent-GPA'!$E:$F,2,FALSE)+VLOOKUP(BW374,'Grade-Percent-GPA'!$E:$F,2,FALSE)+VLOOKUP(BX374,'Grade-Percent-GPA'!$E:$F,2,FALSE)+VLOOKUP(BY374,'Grade-Percent-GPA'!$E:$F,2,FALSE)+VLOOKUP(BZ374,'Grade-Percent-GPA'!$E:$F,2,FALSE))/(IF(BS374="",0,1)+IF(BT374="",0,1)+IF(BU374="",0,1)+IF(BV374="",0,1)+IF(BW374="",0,1)+IF(BX374="",0,1)+IF(BY374="",0,1)+IF(BZ374="",0,1)))</f>
        <v/>
      </c>
      <c r="CB374" s="171" t="str">
        <f t="shared" si="26"/>
        <v/>
      </c>
      <c r="CC374" s="171" t="str">
        <f t="shared" si="27"/>
        <v/>
      </c>
      <c r="CD374" s="17"/>
      <c r="CE374" s="183"/>
      <c r="CF374" s="16"/>
      <c r="CG374" s="16"/>
      <c r="CH374" s="16"/>
      <c r="CI374" s="16"/>
      <c r="CJ374" s="16"/>
      <c r="CK374" s="16"/>
      <c r="CL374" s="16"/>
      <c r="CM374" s="16"/>
      <c r="CN374" s="171" t="str">
        <f>IF(AND(CF374="",CG374="",CH374="",CI374="",CJ374="",CK374="",CL374="",CM374=""),"",(VLOOKUP(CF374,'Grade-Percent-GPA'!$E:$F,2,FALSE)+VLOOKUP(CG374,'Grade-Percent-GPA'!$E:$F,2,FALSE)+VLOOKUP(CH374,'Grade-Percent-GPA'!$E:$F,2,FALSE)+VLOOKUP(CI374,'Grade-Percent-GPA'!$E:$F,2,FALSE)+VLOOKUP(CJ374,'Grade-Percent-GPA'!$E:$F,2,FALSE)+VLOOKUP(CK374,'Grade-Percent-GPA'!$E:$F,2,FALSE)+VLOOKUP(CL374,'Grade-Percent-GPA'!$E:$F,2,FALSE)+VLOOKUP(CM374,'Grade-Percent-GPA'!$E:$F,2,FALSE))/(IF(CF374="",0,1)+IF(CG374="",0,1)+IF(CH374="",0,1)+IF(CI374="",0,1)+IF(CJ374="",0,1)+IF(CK374="",0,1)+IF(CL374="",0,1)+IF(CM374="",0,1)))</f>
        <v/>
      </c>
      <c r="CO374" s="171" t="str">
        <f t="shared" si="28"/>
        <v/>
      </c>
      <c r="CP374" s="171" t="str">
        <f t="shared" si="29"/>
        <v/>
      </c>
      <c r="CQ374" s="17"/>
      <c r="CR374" s="183"/>
      <c r="CS374" s="16"/>
      <c r="CT374" s="16"/>
      <c r="CU374" s="16"/>
      <c r="CV374" s="16"/>
      <c r="CW374" s="16"/>
      <c r="CX374" s="16"/>
      <c r="CY374" s="16"/>
      <c r="CZ374" s="16"/>
      <c r="DA374" s="171" t="str">
        <f>IF(AND(CS374="",CT374="",CU374="",CV374="",CW374="",CX374="",CY374="",CZ374=""),"",(VLOOKUP(CS374,'Grade-Percent-GPA'!$E:$F,2,FALSE)+VLOOKUP(CT374,'Grade-Percent-GPA'!$E:$F,2,FALSE)+VLOOKUP(CU374,'Grade-Percent-GPA'!$E:$F,2,FALSE)+VLOOKUP(CV374,'Grade-Percent-GPA'!$E:$F,2,FALSE)+VLOOKUP(CW374,'Grade-Percent-GPA'!$E:$F,2,FALSE)+VLOOKUP(CX374,'Grade-Percent-GPA'!$E:$F,2,FALSE)+VLOOKUP(CY374,'Grade-Percent-GPA'!$E:$F,2,FALSE)+VLOOKUP(CZ374,'Grade-Percent-GPA'!$E:$F,2,FALSE))/(IF(CS374="",0,1)+IF(CT374="",0,1)+IF(CU374="",0,1)+IF(CV374="",0,1)+IF(CW374="",0,1)+IF(CX374="",0,1)+IF(CY374="",0,1)+IF(CZ374="",0,1)))</f>
        <v/>
      </c>
      <c r="DB374" s="171" t="str">
        <f t="shared" si="30"/>
        <v/>
      </c>
      <c r="DC374" s="171" t="str">
        <f t="shared" si="31"/>
        <v/>
      </c>
    </row>
    <row r="375" spans="1:107" ht="14.25" customHeight="1" x14ac:dyDescent="0.3">
      <c r="A375" s="182"/>
      <c r="B375" s="15"/>
      <c r="C375" s="15"/>
      <c r="D375" s="453"/>
      <c r="E375" s="183"/>
      <c r="F375" s="16"/>
      <c r="G375" s="16"/>
      <c r="H375" s="16"/>
      <c r="I375" s="16"/>
      <c r="J375" s="16"/>
      <c r="K375" s="16"/>
      <c r="L375" s="16"/>
      <c r="M375" s="16"/>
      <c r="N375" s="171" t="str">
        <f>IF(AND(F375="",G375="",H375="",I375="",J375="",K375="",L375="",M375=""),"",(VLOOKUP(F375,'Grade-Percent-GPA'!$E:$F,2,FALSE)+VLOOKUP(G375,'Grade-Percent-GPA'!$E:$F,2,FALSE)+VLOOKUP(H375,'Grade-Percent-GPA'!$E:$F,2,FALSE)+VLOOKUP(I375,'Grade-Percent-GPA'!$E:$F,2,FALSE)+VLOOKUP(J375,'Grade-Percent-GPA'!$E:$F,2,FALSE)+VLOOKUP(K375,'Grade-Percent-GPA'!$E:$F,2,FALSE)+VLOOKUP(L375,'Grade-Percent-GPA'!$E:$F,2,FALSE)+VLOOKUP(M375,'Grade-Percent-GPA'!$E:$F,2,FALSE))/(IF(F375="",0,1)+IF(G375="",0,1)+IF(H375="",0,1)+IF(I375="",0,1)+IF(J375="",0,1)+IF(K375="",0,1)+IF(L375="",0,1)+IF(M375="",0,1)))</f>
        <v/>
      </c>
      <c r="O375" s="171" t="str">
        <f t="shared" si="16"/>
        <v/>
      </c>
      <c r="P375" s="171" t="str">
        <f t="shared" si="17"/>
        <v/>
      </c>
      <c r="Q375" s="17"/>
      <c r="R375" s="183"/>
      <c r="S375" s="16"/>
      <c r="T375" s="16"/>
      <c r="U375" s="16"/>
      <c r="V375" s="16"/>
      <c r="W375" s="16"/>
      <c r="X375" s="16"/>
      <c r="Y375" s="16"/>
      <c r="Z375" s="16"/>
      <c r="AA375" s="171" t="str">
        <f>IF(AND(S375="",T375="",U375="",V375="",W375="",X375="",Y375="",Z375=""),"",(VLOOKUP(S375,'Grade-Percent-GPA'!$E:$F,2,FALSE)+VLOOKUP(T375,'Grade-Percent-GPA'!$E:$F,2,FALSE)+VLOOKUP(U375,'Grade-Percent-GPA'!$E:$F,2,FALSE)+VLOOKUP(V375,'Grade-Percent-GPA'!$E:$F,2,FALSE)+VLOOKUP(W375,'Grade-Percent-GPA'!$E:$F,2,FALSE)+VLOOKUP(X375,'Grade-Percent-GPA'!$E:$F,2,FALSE)+VLOOKUP(Y375,'Grade-Percent-GPA'!$E:$F,2,FALSE)+VLOOKUP(Z375,'Grade-Percent-GPA'!$E:$F,2,FALSE))/(IF(S375="",0,1)+IF(T375="",0,1)+IF(U375="",0,1)+IF(V375="",0,1)+IF(W375="",0,1)+IF(X375="",0,1)+IF(Y375="",0,1)+IF(Z375="",0,1)))</f>
        <v/>
      </c>
      <c r="AB375" s="171" t="str">
        <f t="shared" si="18"/>
        <v/>
      </c>
      <c r="AC375" s="171" t="str">
        <f t="shared" si="19"/>
        <v/>
      </c>
      <c r="AD375" s="17"/>
      <c r="AE375" s="183"/>
      <c r="AF375" s="16"/>
      <c r="AG375" s="16"/>
      <c r="AH375" s="16"/>
      <c r="AI375" s="16"/>
      <c r="AJ375" s="16"/>
      <c r="AK375" s="16"/>
      <c r="AL375" s="16"/>
      <c r="AM375" s="16"/>
      <c r="AN375" s="171" t="str">
        <f>IF(AND(AF375="",AG375="",AH375="",AI375="",AJ375="",AK375="",AL375="",AM375=""),"",(VLOOKUP(AF375,'Grade-Percent-GPA'!$E:$F,2,FALSE)+VLOOKUP(AG375,'Grade-Percent-GPA'!$E:$F,2,FALSE)+VLOOKUP(AH375,'Grade-Percent-GPA'!$E:$F,2,FALSE)+VLOOKUP(AI375,'Grade-Percent-GPA'!$E:$F,2,FALSE)+VLOOKUP(AJ375,'Grade-Percent-GPA'!$E:$F,2,FALSE)+VLOOKUP(AK375,'Grade-Percent-GPA'!$E:$F,2,FALSE)+VLOOKUP(AL375,'Grade-Percent-GPA'!$E:$F,2,FALSE)+VLOOKUP(AM375,'Grade-Percent-GPA'!$E:$F,2,FALSE))/(IF(AF375="",0,1)+IF(AG375="",0,1)+IF(AH375="",0,1)+IF(AI375="",0,1)+IF(AJ375="",0,1)+IF(AK375="",0,1)+IF(AL375="",0,1)+IF(AM375="",0,1)))</f>
        <v/>
      </c>
      <c r="AO375" s="171" t="str">
        <f t="shared" si="20"/>
        <v/>
      </c>
      <c r="AP375" s="171" t="str">
        <f t="shared" si="21"/>
        <v/>
      </c>
      <c r="AQ375" s="17"/>
      <c r="AR375" s="183"/>
      <c r="AS375" s="16"/>
      <c r="AT375" s="16"/>
      <c r="AU375" s="16"/>
      <c r="AV375" s="16"/>
      <c r="AW375" s="16"/>
      <c r="AX375" s="16"/>
      <c r="AY375" s="16"/>
      <c r="AZ375" s="16"/>
      <c r="BA375" s="171" t="str">
        <f>IF(AND(AS375="",AT375="",AU375="",AV375="",AW375="",AX375="",AY375="",AZ375=""),"",(VLOOKUP(AS375,'Grade-Percent-GPA'!$E:$F,2,FALSE)+VLOOKUP(AT375,'Grade-Percent-GPA'!$E:$F,2,FALSE)+VLOOKUP(AU375,'Grade-Percent-GPA'!$E:$F,2,FALSE)+VLOOKUP(AV375,'Grade-Percent-GPA'!$E:$F,2,FALSE)+VLOOKUP(AW375,'Grade-Percent-GPA'!$E:$F,2,FALSE)+VLOOKUP(AX375,'Grade-Percent-GPA'!$E:$F,2,FALSE)+VLOOKUP(AY375,'Grade-Percent-GPA'!$E:$F,2,FALSE)+VLOOKUP(AZ375,'Grade-Percent-GPA'!$E:$F,2,FALSE))/(IF(AS375="",0,1)+IF(AT375="",0,1)+IF(AU375="",0,1)+IF(AV375="",0,1)+IF(AW375="",0,1)+IF(AX375="",0,1)+IF(AY375="",0,1)+IF(AZ375="",0,1)))</f>
        <v/>
      </c>
      <c r="BB375" s="171" t="str">
        <f t="shared" si="22"/>
        <v/>
      </c>
      <c r="BC375" s="171" t="str">
        <f t="shared" si="23"/>
        <v/>
      </c>
      <c r="BD375" s="17"/>
      <c r="BE375" s="183"/>
      <c r="BF375" s="16"/>
      <c r="BG375" s="16"/>
      <c r="BH375" s="16"/>
      <c r="BI375" s="16"/>
      <c r="BJ375" s="16"/>
      <c r="BK375" s="16"/>
      <c r="BL375" s="16"/>
      <c r="BM375" s="16"/>
      <c r="BN375" s="171" t="str">
        <f>IF(AND(BF375="",BG375="",BH375="",BI375="",BJ375="",BK375="",BL375="",BM375=""),"",(VLOOKUP(BF375,'Grade-Percent-GPA'!$E:$F,2,FALSE)+VLOOKUP(BG375,'Grade-Percent-GPA'!$E:$F,2,FALSE)+VLOOKUP(BH375,'Grade-Percent-GPA'!$E:$F,2,FALSE)+VLOOKUP(BI375,'Grade-Percent-GPA'!$E:$F,2,FALSE)+VLOOKUP(BJ375,'Grade-Percent-GPA'!$E:$F,2,FALSE)+VLOOKUP(BK375,'Grade-Percent-GPA'!$E:$F,2,FALSE)+VLOOKUP(BL375,'Grade-Percent-GPA'!$E:$F,2,FALSE)+VLOOKUP(BM375,'Grade-Percent-GPA'!$E:$F,2,FALSE))/(IF(BF375="",0,1)+IF(BG375="",0,1)+IF(BH375="",0,1)+IF(BI375="",0,1)+IF(BJ375="",0,1)+IF(BK375="",0,1)+IF(BL375="",0,1)+IF(BM375="",0,1)))</f>
        <v/>
      </c>
      <c r="BO375" s="171" t="str">
        <f t="shared" si="24"/>
        <v/>
      </c>
      <c r="BP375" s="171" t="str">
        <f t="shared" si="25"/>
        <v/>
      </c>
      <c r="BQ375" s="17"/>
      <c r="BR375" s="183"/>
      <c r="BS375" s="16"/>
      <c r="BT375" s="16"/>
      <c r="BU375" s="16"/>
      <c r="BV375" s="16"/>
      <c r="BW375" s="16"/>
      <c r="BX375" s="16"/>
      <c r="BY375" s="16"/>
      <c r="BZ375" s="16"/>
      <c r="CA375" s="171" t="str">
        <f>IF(AND(BS375="",BT375="",BU375="",BV375="",BW375="",BX375="",BY375="",BZ375=""),"",(VLOOKUP(BS375,'Grade-Percent-GPA'!$E:$F,2,FALSE)+VLOOKUP(BT375,'Grade-Percent-GPA'!$E:$F,2,FALSE)+VLOOKUP(BU375,'Grade-Percent-GPA'!$E:$F,2,FALSE)+VLOOKUP(BV375,'Grade-Percent-GPA'!$E:$F,2,FALSE)+VLOOKUP(BW375,'Grade-Percent-GPA'!$E:$F,2,FALSE)+VLOOKUP(BX375,'Grade-Percent-GPA'!$E:$F,2,FALSE)+VLOOKUP(BY375,'Grade-Percent-GPA'!$E:$F,2,FALSE)+VLOOKUP(BZ375,'Grade-Percent-GPA'!$E:$F,2,FALSE))/(IF(BS375="",0,1)+IF(BT375="",0,1)+IF(BU375="",0,1)+IF(BV375="",0,1)+IF(BW375="",0,1)+IF(BX375="",0,1)+IF(BY375="",0,1)+IF(BZ375="",0,1)))</f>
        <v/>
      </c>
      <c r="CB375" s="171" t="str">
        <f t="shared" si="26"/>
        <v/>
      </c>
      <c r="CC375" s="171" t="str">
        <f t="shared" si="27"/>
        <v/>
      </c>
      <c r="CD375" s="17"/>
      <c r="CE375" s="183"/>
      <c r="CF375" s="16"/>
      <c r="CG375" s="16"/>
      <c r="CH375" s="16"/>
      <c r="CI375" s="16"/>
      <c r="CJ375" s="16"/>
      <c r="CK375" s="16"/>
      <c r="CL375" s="16"/>
      <c r="CM375" s="16"/>
      <c r="CN375" s="171" t="str">
        <f>IF(AND(CF375="",CG375="",CH375="",CI375="",CJ375="",CK375="",CL375="",CM375=""),"",(VLOOKUP(CF375,'Grade-Percent-GPA'!$E:$F,2,FALSE)+VLOOKUP(CG375,'Grade-Percent-GPA'!$E:$F,2,FALSE)+VLOOKUP(CH375,'Grade-Percent-GPA'!$E:$F,2,FALSE)+VLOOKUP(CI375,'Grade-Percent-GPA'!$E:$F,2,FALSE)+VLOOKUP(CJ375,'Grade-Percent-GPA'!$E:$F,2,FALSE)+VLOOKUP(CK375,'Grade-Percent-GPA'!$E:$F,2,FALSE)+VLOOKUP(CL375,'Grade-Percent-GPA'!$E:$F,2,FALSE)+VLOOKUP(CM375,'Grade-Percent-GPA'!$E:$F,2,FALSE))/(IF(CF375="",0,1)+IF(CG375="",0,1)+IF(CH375="",0,1)+IF(CI375="",0,1)+IF(CJ375="",0,1)+IF(CK375="",0,1)+IF(CL375="",0,1)+IF(CM375="",0,1)))</f>
        <v/>
      </c>
      <c r="CO375" s="171" t="str">
        <f t="shared" si="28"/>
        <v/>
      </c>
      <c r="CP375" s="171" t="str">
        <f t="shared" si="29"/>
        <v/>
      </c>
      <c r="CQ375" s="17"/>
      <c r="CR375" s="183"/>
      <c r="CS375" s="16"/>
      <c r="CT375" s="16"/>
      <c r="CU375" s="16"/>
      <c r="CV375" s="16"/>
      <c r="CW375" s="16"/>
      <c r="CX375" s="16"/>
      <c r="CY375" s="16"/>
      <c r="CZ375" s="16"/>
      <c r="DA375" s="171" t="str">
        <f>IF(AND(CS375="",CT375="",CU375="",CV375="",CW375="",CX375="",CY375="",CZ375=""),"",(VLOOKUP(CS375,'Grade-Percent-GPA'!$E:$F,2,FALSE)+VLOOKUP(CT375,'Grade-Percent-GPA'!$E:$F,2,FALSE)+VLOOKUP(CU375,'Grade-Percent-GPA'!$E:$F,2,FALSE)+VLOOKUP(CV375,'Grade-Percent-GPA'!$E:$F,2,FALSE)+VLOOKUP(CW375,'Grade-Percent-GPA'!$E:$F,2,FALSE)+VLOOKUP(CX375,'Grade-Percent-GPA'!$E:$F,2,FALSE)+VLOOKUP(CY375,'Grade-Percent-GPA'!$E:$F,2,FALSE)+VLOOKUP(CZ375,'Grade-Percent-GPA'!$E:$F,2,FALSE))/(IF(CS375="",0,1)+IF(CT375="",0,1)+IF(CU375="",0,1)+IF(CV375="",0,1)+IF(CW375="",0,1)+IF(CX375="",0,1)+IF(CY375="",0,1)+IF(CZ375="",0,1)))</f>
        <v/>
      </c>
      <c r="DB375" s="171" t="str">
        <f t="shared" si="30"/>
        <v/>
      </c>
      <c r="DC375" s="171" t="str">
        <f t="shared" si="31"/>
        <v/>
      </c>
    </row>
    <row r="376" spans="1:107" ht="14.25" customHeight="1" x14ac:dyDescent="0.3">
      <c r="A376" s="182"/>
      <c r="B376" s="15"/>
      <c r="C376" s="15"/>
      <c r="D376" s="453"/>
      <c r="E376" s="183"/>
      <c r="F376" s="16"/>
      <c r="G376" s="16"/>
      <c r="H376" s="16"/>
      <c r="I376" s="16"/>
      <c r="J376" s="16"/>
      <c r="K376" s="16"/>
      <c r="L376" s="16"/>
      <c r="M376" s="16"/>
      <c r="N376" s="171" t="str">
        <f>IF(AND(F376="",G376="",H376="",I376="",J376="",K376="",L376="",M376=""),"",(VLOOKUP(F376,'Grade-Percent-GPA'!$E:$F,2,FALSE)+VLOOKUP(G376,'Grade-Percent-GPA'!$E:$F,2,FALSE)+VLOOKUP(H376,'Grade-Percent-GPA'!$E:$F,2,FALSE)+VLOOKUP(I376,'Grade-Percent-GPA'!$E:$F,2,FALSE)+VLOOKUP(J376,'Grade-Percent-GPA'!$E:$F,2,FALSE)+VLOOKUP(K376,'Grade-Percent-GPA'!$E:$F,2,FALSE)+VLOOKUP(L376,'Grade-Percent-GPA'!$E:$F,2,FALSE)+VLOOKUP(M376,'Grade-Percent-GPA'!$E:$F,2,FALSE))/(IF(F376="",0,1)+IF(G376="",0,1)+IF(H376="",0,1)+IF(I376="",0,1)+IF(J376="",0,1)+IF(K376="",0,1)+IF(L376="",0,1)+IF(M376="",0,1)))</f>
        <v/>
      </c>
      <c r="O376" s="171" t="str">
        <f t="shared" si="16"/>
        <v/>
      </c>
      <c r="P376" s="171" t="str">
        <f t="shared" si="17"/>
        <v/>
      </c>
      <c r="Q376" s="17"/>
      <c r="R376" s="183"/>
      <c r="S376" s="16"/>
      <c r="T376" s="16"/>
      <c r="U376" s="16"/>
      <c r="V376" s="16"/>
      <c r="W376" s="16"/>
      <c r="X376" s="16"/>
      <c r="Y376" s="16"/>
      <c r="Z376" s="16"/>
      <c r="AA376" s="171" t="str">
        <f>IF(AND(S376="",T376="",U376="",V376="",W376="",X376="",Y376="",Z376=""),"",(VLOOKUP(S376,'Grade-Percent-GPA'!$E:$F,2,FALSE)+VLOOKUP(T376,'Grade-Percent-GPA'!$E:$F,2,FALSE)+VLOOKUP(U376,'Grade-Percent-GPA'!$E:$F,2,FALSE)+VLOOKUP(V376,'Grade-Percent-GPA'!$E:$F,2,FALSE)+VLOOKUP(W376,'Grade-Percent-GPA'!$E:$F,2,FALSE)+VLOOKUP(X376,'Grade-Percent-GPA'!$E:$F,2,FALSE)+VLOOKUP(Y376,'Grade-Percent-GPA'!$E:$F,2,FALSE)+VLOOKUP(Z376,'Grade-Percent-GPA'!$E:$F,2,FALSE))/(IF(S376="",0,1)+IF(T376="",0,1)+IF(U376="",0,1)+IF(V376="",0,1)+IF(W376="",0,1)+IF(X376="",0,1)+IF(Y376="",0,1)+IF(Z376="",0,1)))</f>
        <v/>
      </c>
      <c r="AB376" s="171" t="str">
        <f t="shared" si="18"/>
        <v/>
      </c>
      <c r="AC376" s="171" t="str">
        <f t="shared" si="19"/>
        <v/>
      </c>
      <c r="AD376" s="17"/>
      <c r="AE376" s="183"/>
      <c r="AF376" s="16"/>
      <c r="AG376" s="16"/>
      <c r="AH376" s="16"/>
      <c r="AI376" s="16"/>
      <c r="AJ376" s="16"/>
      <c r="AK376" s="16"/>
      <c r="AL376" s="16"/>
      <c r="AM376" s="16"/>
      <c r="AN376" s="171" t="str">
        <f>IF(AND(AF376="",AG376="",AH376="",AI376="",AJ376="",AK376="",AL376="",AM376=""),"",(VLOOKUP(AF376,'Grade-Percent-GPA'!$E:$F,2,FALSE)+VLOOKUP(AG376,'Grade-Percent-GPA'!$E:$F,2,FALSE)+VLOOKUP(AH376,'Grade-Percent-GPA'!$E:$F,2,FALSE)+VLOOKUP(AI376,'Grade-Percent-GPA'!$E:$F,2,FALSE)+VLOOKUP(AJ376,'Grade-Percent-GPA'!$E:$F,2,FALSE)+VLOOKUP(AK376,'Grade-Percent-GPA'!$E:$F,2,FALSE)+VLOOKUP(AL376,'Grade-Percent-GPA'!$E:$F,2,FALSE)+VLOOKUP(AM376,'Grade-Percent-GPA'!$E:$F,2,FALSE))/(IF(AF376="",0,1)+IF(AG376="",0,1)+IF(AH376="",0,1)+IF(AI376="",0,1)+IF(AJ376="",0,1)+IF(AK376="",0,1)+IF(AL376="",0,1)+IF(AM376="",0,1)))</f>
        <v/>
      </c>
      <c r="AO376" s="171" t="str">
        <f t="shared" si="20"/>
        <v/>
      </c>
      <c r="AP376" s="171" t="str">
        <f t="shared" si="21"/>
        <v/>
      </c>
      <c r="AQ376" s="17"/>
      <c r="AR376" s="183"/>
      <c r="AS376" s="16"/>
      <c r="AT376" s="16"/>
      <c r="AU376" s="16"/>
      <c r="AV376" s="16"/>
      <c r="AW376" s="16"/>
      <c r="AX376" s="16"/>
      <c r="AY376" s="16"/>
      <c r="AZ376" s="16"/>
      <c r="BA376" s="171" t="str">
        <f>IF(AND(AS376="",AT376="",AU376="",AV376="",AW376="",AX376="",AY376="",AZ376=""),"",(VLOOKUP(AS376,'Grade-Percent-GPA'!$E:$F,2,FALSE)+VLOOKUP(AT376,'Grade-Percent-GPA'!$E:$F,2,FALSE)+VLOOKUP(AU376,'Grade-Percent-GPA'!$E:$F,2,FALSE)+VLOOKUP(AV376,'Grade-Percent-GPA'!$E:$F,2,FALSE)+VLOOKUP(AW376,'Grade-Percent-GPA'!$E:$F,2,FALSE)+VLOOKUP(AX376,'Grade-Percent-GPA'!$E:$F,2,FALSE)+VLOOKUP(AY376,'Grade-Percent-GPA'!$E:$F,2,FALSE)+VLOOKUP(AZ376,'Grade-Percent-GPA'!$E:$F,2,FALSE))/(IF(AS376="",0,1)+IF(AT376="",0,1)+IF(AU376="",0,1)+IF(AV376="",0,1)+IF(AW376="",0,1)+IF(AX376="",0,1)+IF(AY376="",0,1)+IF(AZ376="",0,1)))</f>
        <v/>
      </c>
      <c r="BB376" s="171" t="str">
        <f t="shared" si="22"/>
        <v/>
      </c>
      <c r="BC376" s="171" t="str">
        <f t="shared" si="23"/>
        <v/>
      </c>
      <c r="BD376" s="17"/>
      <c r="BE376" s="183"/>
      <c r="BF376" s="16"/>
      <c r="BG376" s="16"/>
      <c r="BH376" s="16"/>
      <c r="BI376" s="16"/>
      <c r="BJ376" s="16"/>
      <c r="BK376" s="16"/>
      <c r="BL376" s="16"/>
      <c r="BM376" s="16"/>
      <c r="BN376" s="171" t="str">
        <f>IF(AND(BF376="",BG376="",BH376="",BI376="",BJ376="",BK376="",BL376="",BM376=""),"",(VLOOKUP(BF376,'Grade-Percent-GPA'!$E:$F,2,FALSE)+VLOOKUP(BG376,'Grade-Percent-GPA'!$E:$F,2,FALSE)+VLOOKUP(BH376,'Grade-Percent-GPA'!$E:$F,2,FALSE)+VLOOKUP(BI376,'Grade-Percent-GPA'!$E:$F,2,FALSE)+VLOOKUP(BJ376,'Grade-Percent-GPA'!$E:$F,2,FALSE)+VLOOKUP(BK376,'Grade-Percent-GPA'!$E:$F,2,FALSE)+VLOOKUP(BL376,'Grade-Percent-GPA'!$E:$F,2,FALSE)+VLOOKUP(BM376,'Grade-Percent-GPA'!$E:$F,2,FALSE))/(IF(BF376="",0,1)+IF(BG376="",0,1)+IF(BH376="",0,1)+IF(BI376="",0,1)+IF(BJ376="",0,1)+IF(BK376="",0,1)+IF(BL376="",0,1)+IF(BM376="",0,1)))</f>
        <v/>
      </c>
      <c r="BO376" s="171" t="str">
        <f t="shared" si="24"/>
        <v/>
      </c>
      <c r="BP376" s="171" t="str">
        <f t="shared" si="25"/>
        <v/>
      </c>
      <c r="BQ376" s="17"/>
      <c r="BR376" s="183"/>
      <c r="BS376" s="16"/>
      <c r="BT376" s="16"/>
      <c r="BU376" s="16"/>
      <c r="BV376" s="16"/>
      <c r="BW376" s="16"/>
      <c r="BX376" s="16"/>
      <c r="BY376" s="16"/>
      <c r="BZ376" s="16"/>
      <c r="CA376" s="171" t="str">
        <f>IF(AND(BS376="",BT376="",BU376="",BV376="",BW376="",BX376="",BY376="",BZ376=""),"",(VLOOKUP(BS376,'Grade-Percent-GPA'!$E:$F,2,FALSE)+VLOOKUP(BT376,'Grade-Percent-GPA'!$E:$F,2,FALSE)+VLOOKUP(BU376,'Grade-Percent-GPA'!$E:$F,2,FALSE)+VLOOKUP(BV376,'Grade-Percent-GPA'!$E:$F,2,FALSE)+VLOOKUP(BW376,'Grade-Percent-GPA'!$E:$F,2,FALSE)+VLOOKUP(BX376,'Grade-Percent-GPA'!$E:$F,2,FALSE)+VLOOKUP(BY376,'Grade-Percent-GPA'!$E:$F,2,FALSE)+VLOOKUP(BZ376,'Grade-Percent-GPA'!$E:$F,2,FALSE))/(IF(BS376="",0,1)+IF(BT376="",0,1)+IF(BU376="",0,1)+IF(BV376="",0,1)+IF(BW376="",0,1)+IF(BX376="",0,1)+IF(BY376="",0,1)+IF(BZ376="",0,1)))</f>
        <v/>
      </c>
      <c r="CB376" s="171" t="str">
        <f t="shared" si="26"/>
        <v/>
      </c>
      <c r="CC376" s="171" t="str">
        <f t="shared" si="27"/>
        <v/>
      </c>
      <c r="CD376" s="17"/>
      <c r="CE376" s="183"/>
      <c r="CF376" s="16"/>
      <c r="CG376" s="16"/>
      <c r="CH376" s="16"/>
      <c r="CI376" s="16"/>
      <c r="CJ376" s="16"/>
      <c r="CK376" s="16"/>
      <c r="CL376" s="16"/>
      <c r="CM376" s="16"/>
      <c r="CN376" s="171" t="str">
        <f>IF(AND(CF376="",CG376="",CH376="",CI376="",CJ376="",CK376="",CL376="",CM376=""),"",(VLOOKUP(CF376,'Grade-Percent-GPA'!$E:$F,2,FALSE)+VLOOKUP(CG376,'Grade-Percent-GPA'!$E:$F,2,FALSE)+VLOOKUP(CH376,'Grade-Percent-GPA'!$E:$F,2,FALSE)+VLOOKUP(CI376,'Grade-Percent-GPA'!$E:$F,2,FALSE)+VLOOKUP(CJ376,'Grade-Percent-GPA'!$E:$F,2,FALSE)+VLOOKUP(CK376,'Grade-Percent-GPA'!$E:$F,2,FALSE)+VLOOKUP(CL376,'Grade-Percent-GPA'!$E:$F,2,FALSE)+VLOOKUP(CM376,'Grade-Percent-GPA'!$E:$F,2,FALSE))/(IF(CF376="",0,1)+IF(CG376="",0,1)+IF(CH376="",0,1)+IF(CI376="",0,1)+IF(CJ376="",0,1)+IF(CK376="",0,1)+IF(CL376="",0,1)+IF(CM376="",0,1)))</f>
        <v/>
      </c>
      <c r="CO376" s="171" t="str">
        <f t="shared" si="28"/>
        <v/>
      </c>
      <c r="CP376" s="171" t="str">
        <f t="shared" si="29"/>
        <v/>
      </c>
      <c r="CQ376" s="17"/>
      <c r="CR376" s="183"/>
      <c r="CS376" s="16"/>
      <c r="CT376" s="16"/>
      <c r="CU376" s="16"/>
      <c r="CV376" s="16"/>
      <c r="CW376" s="16"/>
      <c r="CX376" s="16"/>
      <c r="CY376" s="16"/>
      <c r="CZ376" s="16"/>
      <c r="DA376" s="171" t="str">
        <f>IF(AND(CS376="",CT376="",CU376="",CV376="",CW376="",CX376="",CY376="",CZ376=""),"",(VLOOKUP(CS376,'Grade-Percent-GPA'!$E:$F,2,FALSE)+VLOOKUP(CT376,'Grade-Percent-GPA'!$E:$F,2,FALSE)+VLOOKUP(CU376,'Grade-Percent-GPA'!$E:$F,2,FALSE)+VLOOKUP(CV376,'Grade-Percent-GPA'!$E:$F,2,FALSE)+VLOOKUP(CW376,'Grade-Percent-GPA'!$E:$F,2,FALSE)+VLOOKUP(CX376,'Grade-Percent-GPA'!$E:$F,2,FALSE)+VLOOKUP(CY376,'Grade-Percent-GPA'!$E:$F,2,FALSE)+VLOOKUP(CZ376,'Grade-Percent-GPA'!$E:$F,2,FALSE))/(IF(CS376="",0,1)+IF(CT376="",0,1)+IF(CU376="",0,1)+IF(CV376="",0,1)+IF(CW376="",0,1)+IF(CX376="",0,1)+IF(CY376="",0,1)+IF(CZ376="",0,1)))</f>
        <v/>
      </c>
      <c r="DB376" s="171" t="str">
        <f t="shared" si="30"/>
        <v/>
      </c>
      <c r="DC376" s="171" t="str">
        <f t="shared" si="31"/>
        <v/>
      </c>
    </row>
    <row r="377" spans="1:107" ht="14.25" customHeight="1" x14ac:dyDescent="0.3">
      <c r="A377" s="182"/>
      <c r="B377" s="15"/>
      <c r="C377" s="15"/>
      <c r="D377" s="453"/>
      <c r="E377" s="183"/>
      <c r="F377" s="16"/>
      <c r="G377" s="16"/>
      <c r="H377" s="16"/>
      <c r="I377" s="16"/>
      <c r="J377" s="16"/>
      <c r="K377" s="16"/>
      <c r="L377" s="16"/>
      <c r="M377" s="16"/>
      <c r="N377" s="171" t="str">
        <f>IF(AND(F377="",G377="",H377="",I377="",J377="",K377="",L377="",M377=""),"",(VLOOKUP(F377,'Grade-Percent-GPA'!$E:$F,2,FALSE)+VLOOKUP(G377,'Grade-Percent-GPA'!$E:$F,2,FALSE)+VLOOKUP(H377,'Grade-Percent-GPA'!$E:$F,2,FALSE)+VLOOKUP(I377,'Grade-Percent-GPA'!$E:$F,2,FALSE)+VLOOKUP(J377,'Grade-Percent-GPA'!$E:$F,2,FALSE)+VLOOKUP(K377,'Grade-Percent-GPA'!$E:$F,2,FALSE)+VLOOKUP(L377,'Grade-Percent-GPA'!$E:$F,2,FALSE)+VLOOKUP(M377,'Grade-Percent-GPA'!$E:$F,2,FALSE))/(IF(F377="",0,1)+IF(G377="",0,1)+IF(H377="",0,1)+IF(I377="",0,1)+IF(J377="",0,1)+IF(K377="",0,1)+IF(L377="",0,1)+IF(M377="",0,1)))</f>
        <v/>
      </c>
      <c r="O377" s="171" t="str">
        <f t="shared" si="16"/>
        <v/>
      </c>
      <c r="P377" s="171" t="str">
        <f t="shared" si="17"/>
        <v/>
      </c>
      <c r="Q377" s="17"/>
      <c r="R377" s="183"/>
      <c r="S377" s="16"/>
      <c r="T377" s="16"/>
      <c r="U377" s="16"/>
      <c r="V377" s="16"/>
      <c r="W377" s="16"/>
      <c r="X377" s="16"/>
      <c r="Y377" s="16"/>
      <c r="Z377" s="16"/>
      <c r="AA377" s="171" t="str">
        <f>IF(AND(S377="",T377="",U377="",V377="",W377="",X377="",Y377="",Z377=""),"",(VLOOKUP(S377,'Grade-Percent-GPA'!$E:$F,2,FALSE)+VLOOKUP(T377,'Grade-Percent-GPA'!$E:$F,2,FALSE)+VLOOKUP(U377,'Grade-Percent-GPA'!$E:$F,2,FALSE)+VLOOKUP(V377,'Grade-Percent-GPA'!$E:$F,2,FALSE)+VLOOKUP(W377,'Grade-Percent-GPA'!$E:$F,2,FALSE)+VLOOKUP(X377,'Grade-Percent-GPA'!$E:$F,2,FALSE)+VLOOKUP(Y377,'Grade-Percent-GPA'!$E:$F,2,FALSE)+VLOOKUP(Z377,'Grade-Percent-GPA'!$E:$F,2,FALSE))/(IF(S377="",0,1)+IF(T377="",0,1)+IF(U377="",0,1)+IF(V377="",0,1)+IF(W377="",0,1)+IF(X377="",0,1)+IF(Y377="",0,1)+IF(Z377="",0,1)))</f>
        <v/>
      </c>
      <c r="AB377" s="171" t="str">
        <f t="shared" si="18"/>
        <v/>
      </c>
      <c r="AC377" s="171" t="str">
        <f t="shared" si="19"/>
        <v/>
      </c>
      <c r="AD377" s="17"/>
      <c r="AE377" s="183"/>
      <c r="AF377" s="16"/>
      <c r="AG377" s="16"/>
      <c r="AH377" s="16"/>
      <c r="AI377" s="16"/>
      <c r="AJ377" s="16"/>
      <c r="AK377" s="16"/>
      <c r="AL377" s="16"/>
      <c r="AM377" s="16"/>
      <c r="AN377" s="171" t="str">
        <f>IF(AND(AF377="",AG377="",AH377="",AI377="",AJ377="",AK377="",AL377="",AM377=""),"",(VLOOKUP(AF377,'Grade-Percent-GPA'!$E:$F,2,FALSE)+VLOOKUP(AG377,'Grade-Percent-GPA'!$E:$F,2,FALSE)+VLOOKUP(AH377,'Grade-Percent-GPA'!$E:$F,2,FALSE)+VLOOKUP(AI377,'Grade-Percent-GPA'!$E:$F,2,FALSE)+VLOOKUP(AJ377,'Grade-Percent-GPA'!$E:$F,2,FALSE)+VLOOKUP(AK377,'Grade-Percent-GPA'!$E:$F,2,FALSE)+VLOOKUP(AL377,'Grade-Percent-GPA'!$E:$F,2,FALSE)+VLOOKUP(AM377,'Grade-Percent-GPA'!$E:$F,2,FALSE))/(IF(AF377="",0,1)+IF(AG377="",0,1)+IF(AH377="",0,1)+IF(AI377="",0,1)+IF(AJ377="",0,1)+IF(AK377="",0,1)+IF(AL377="",0,1)+IF(AM377="",0,1)))</f>
        <v/>
      </c>
      <c r="AO377" s="171" t="str">
        <f t="shared" si="20"/>
        <v/>
      </c>
      <c r="AP377" s="171" t="str">
        <f t="shared" si="21"/>
        <v/>
      </c>
      <c r="AQ377" s="17"/>
      <c r="AR377" s="183"/>
      <c r="AS377" s="16"/>
      <c r="AT377" s="16"/>
      <c r="AU377" s="16"/>
      <c r="AV377" s="16"/>
      <c r="AW377" s="16"/>
      <c r="AX377" s="16"/>
      <c r="AY377" s="16"/>
      <c r="AZ377" s="16"/>
      <c r="BA377" s="171" t="str">
        <f>IF(AND(AS377="",AT377="",AU377="",AV377="",AW377="",AX377="",AY377="",AZ377=""),"",(VLOOKUP(AS377,'Grade-Percent-GPA'!$E:$F,2,FALSE)+VLOOKUP(AT377,'Grade-Percent-GPA'!$E:$F,2,FALSE)+VLOOKUP(AU377,'Grade-Percent-GPA'!$E:$F,2,FALSE)+VLOOKUP(AV377,'Grade-Percent-GPA'!$E:$F,2,FALSE)+VLOOKUP(AW377,'Grade-Percent-GPA'!$E:$F,2,FALSE)+VLOOKUP(AX377,'Grade-Percent-GPA'!$E:$F,2,FALSE)+VLOOKUP(AY377,'Grade-Percent-GPA'!$E:$F,2,FALSE)+VLOOKUP(AZ377,'Grade-Percent-GPA'!$E:$F,2,FALSE))/(IF(AS377="",0,1)+IF(AT377="",0,1)+IF(AU377="",0,1)+IF(AV377="",0,1)+IF(AW377="",0,1)+IF(AX377="",0,1)+IF(AY377="",0,1)+IF(AZ377="",0,1)))</f>
        <v/>
      </c>
      <c r="BB377" s="171" t="str">
        <f t="shared" si="22"/>
        <v/>
      </c>
      <c r="BC377" s="171" t="str">
        <f t="shared" si="23"/>
        <v/>
      </c>
      <c r="BD377" s="17"/>
      <c r="BE377" s="183"/>
      <c r="BF377" s="16"/>
      <c r="BG377" s="16"/>
      <c r="BH377" s="16"/>
      <c r="BI377" s="16"/>
      <c r="BJ377" s="16"/>
      <c r="BK377" s="16"/>
      <c r="BL377" s="16"/>
      <c r="BM377" s="16"/>
      <c r="BN377" s="171" t="str">
        <f>IF(AND(BF377="",BG377="",BH377="",BI377="",BJ377="",BK377="",BL377="",BM377=""),"",(VLOOKUP(BF377,'Grade-Percent-GPA'!$E:$F,2,FALSE)+VLOOKUP(BG377,'Grade-Percent-GPA'!$E:$F,2,FALSE)+VLOOKUP(BH377,'Grade-Percent-GPA'!$E:$F,2,FALSE)+VLOOKUP(BI377,'Grade-Percent-GPA'!$E:$F,2,FALSE)+VLOOKUP(BJ377,'Grade-Percent-GPA'!$E:$F,2,FALSE)+VLOOKUP(BK377,'Grade-Percent-GPA'!$E:$F,2,FALSE)+VLOOKUP(BL377,'Grade-Percent-GPA'!$E:$F,2,FALSE)+VLOOKUP(BM377,'Grade-Percent-GPA'!$E:$F,2,FALSE))/(IF(BF377="",0,1)+IF(BG377="",0,1)+IF(BH377="",0,1)+IF(BI377="",0,1)+IF(BJ377="",0,1)+IF(BK377="",0,1)+IF(BL377="",0,1)+IF(BM377="",0,1)))</f>
        <v/>
      </c>
      <c r="BO377" s="171" t="str">
        <f t="shared" si="24"/>
        <v/>
      </c>
      <c r="BP377" s="171" t="str">
        <f t="shared" si="25"/>
        <v/>
      </c>
      <c r="BQ377" s="17"/>
      <c r="BR377" s="183"/>
      <c r="BS377" s="16"/>
      <c r="BT377" s="16"/>
      <c r="BU377" s="16"/>
      <c r="BV377" s="16"/>
      <c r="BW377" s="16"/>
      <c r="BX377" s="16"/>
      <c r="BY377" s="16"/>
      <c r="BZ377" s="16"/>
      <c r="CA377" s="171" t="str">
        <f>IF(AND(BS377="",BT377="",BU377="",BV377="",BW377="",BX377="",BY377="",BZ377=""),"",(VLOOKUP(BS377,'Grade-Percent-GPA'!$E:$F,2,FALSE)+VLOOKUP(BT377,'Grade-Percent-GPA'!$E:$F,2,FALSE)+VLOOKUP(BU377,'Grade-Percent-GPA'!$E:$F,2,FALSE)+VLOOKUP(BV377,'Grade-Percent-GPA'!$E:$F,2,FALSE)+VLOOKUP(BW377,'Grade-Percent-GPA'!$E:$F,2,FALSE)+VLOOKUP(BX377,'Grade-Percent-GPA'!$E:$F,2,FALSE)+VLOOKUP(BY377,'Grade-Percent-GPA'!$E:$F,2,FALSE)+VLOOKUP(BZ377,'Grade-Percent-GPA'!$E:$F,2,FALSE))/(IF(BS377="",0,1)+IF(BT377="",0,1)+IF(BU377="",0,1)+IF(BV377="",0,1)+IF(BW377="",0,1)+IF(BX377="",0,1)+IF(BY377="",0,1)+IF(BZ377="",0,1)))</f>
        <v/>
      </c>
      <c r="CB377" s="171" t="str">
        <f t="shared" si="26"/>
        <v/>
      </c>
      <c r="CC377" s="171" t="str">
        <f t="shared" si="27"/>
        <v/>
      </c>
      <c r="CD377" s="17"/>
      <c r="CE377" s="183"/>
      <c r="CF377" s="16"/>
      <c r="CG377" s="16"/>
      <c r="CH377" s="16"/>
      <c r="CI377" s="16"/>
      <c r="CJ377" s="16"/>
      <c r="CK377" s="16"/>
      <c r="CL377" s="16"/>
      <c r="CM377" s="16"/>
      <c r="CN377" s="171" t="str">
        <f>IF(AND(CF377="",CG377="",CH377="",CI377="",CJ377="",CK377="",CL377="",CM377=""),"",(VLOOKUP(CF377,'Grade-Percent-GPA'!$E:$F,2,FALSE)+VLOOKUP(CG377,'Grade-Percent-GPA'!$E:$F,2,FALSE)+VLOOKUP(CH377,'Grade-Percent-GPA'!$E:$F,2,FALSE)+VLOOKUP(CI377,'Grade-Percent-GPA'!$E:$F,2,FALSE)+VLOOKUP(CJ377,'Grade-Percent-GPA'!$E:$F,2,FALSE)+VLOOKUP(CK377,'Grade-Percent-GPA'!$E:$F,2,FALSE)+VLOOKUP(CL377,'Grade-Percent-GPA'!$E:$F,2,FALSE)+VLOOKUP(CM377,'Grade-Percent-GPA'!$E:$F,2,FALSE))/(IF(CF377="",0,1)+IF(CG377="",0,1)+IF(CH377="",0,1)+IF(CI377="",0,1)+IF(CJ377="",0,1)+IF(CK377="",0,1)+IF(CL377="",0,1)+IF(CM377="",0,1)))</f>
        <v/>
      </c>
      <c r="CO377" s="171" t="str">
        <f t="shared" si="28"/>
        <v/>
      </c>
      <c r="CP377" s="171" t="str">
        <f t="shared" si="29"/>
        <v/>
      </c>
      <c r="CQ377" s="17"/>
      <c r="CR377" s="183"/>
      <c r="CS377" s="16"/>
      <c r="CT377" s="16"/>
      <c r="CU377" s="16"/>
      <c r="CV377" s="16"/>
      <c r="CW377" s="16"/>
      <c r="CX377" s="16"/>
      <c r="CY377" s="16"/>
      <c r="CZ377" s="16"/>
      <c r="DA377" s="171" t="str">
        <f>IF(AND(CS377="",CT377="",CU377="",CV377="",CW377="",CX377="",CY377="",CZ377=""),"",(VLOOKUP(CS377,'Grade-Percent-GPA'!$E:$F,2,FALSE)+VLOOKUP(CT377,'Grade-Percent-GPA'!$E:$F,2,FALSE)+VLOOKUP(CU377,'Grade-Percent-GPA'!$E:$F,2,FALSE)+VLOOKUP(CV377,'Grade-Percent-GPA'!$E:$F,2,FALSE)+VLOOKUP(CW377,'Grade-Percent-GPA'!$E:$F,2,FALSE)+VLOOKUP(CX377,'Grade-Percent-GPA'!$E:$F,2,FALSE)+VLOOKUP(CY377,'Grade-Percent-GPA'!$E:$F,2,FALSE)+VLOOKUP(CZ377,'Grade-Percent-GPA'!$E:$F,2,FALSE))/(IF(CS377="",0,1)+IF(CT377="",0,1)+IF(CU377="",0,1)+IF(CV377="",0,1)+IF(CW377="",0,1)+IF(CX377="",0,1)+IF(CY377="",0,1)+IF(CZ377="",0,1)))</f>
        <v/>
      </c>
      <c r="DB377" s="171" t="str">
        <f t="shared" si="30"/>
        <v/>
      </c>
      <c r="DC377" s="171" t="str">
        <f t="shared" si="31"/>
        <v/>
      </c>
    </row>
    <row r="378" spans="1:107" ht="14.25" customHeight="1" x14ac:dyDescent="0.3">
      <c r="A378" s="182"/>
      <c r="B378" s="15"/>
      <c r="C378" s="15"/>
      <c r="D378" s="453"/>
      <c r="E378" s="183"/>
      <c r="F378" s="16"/>
      <c r="G378" s="16"/>
      <c r="H378" s="16"/>
      <c r="I378" s="16"/>
      <c r="J378" s="16"/>
      <c r="K378" s="16"/>
      <c r="L378" s="16"/>
      <c r="M378" s="16"/>
      <c r="N378" s="171" t="str">
        <f>IF(AND(F378="",G378="",H378="",I378="",J378="",K378="",L378="",M378=""),"",(VLOOKUP(F378,'Grade-Percent-GPA'!$E:$F,2,FALSE)+VLOOKUP(G378,'Grade-Percent-GPA'!$E:$F,2,FALSE)+VLOOKUP(H378,'Grade-Percent-GPA'!$E:$F,2,FALSE)+VLOOKUP(I378,'Grade-Percent-GPA'!$E:$F,2,FALSE)+VLOOKUP(J378,'Grade-Percent-GPA'!$E:$F,2,FALSE)+VLOOKUP(K378,'Grade-Percent-GPA'!$E:$F,2,FALSE)+VLOOKUP(L378,'Grade-Percent-GPA'!$E:$F,2,FALSE)+VLOOKUP(M378,'Grade-Percent-GPA'!$E:$F,2,FALSE))/(IF(F378="",0,1)+IF(G378="",0,1)+IF(H378="",0,1)+IF(I378="",0,1)+IF(J378="",0,1)+IF(K378="",0,1)+IF(L378="",0,1)+IF(M378="",0,1)))</f>
        <v/>
      </c>
      <c r="O378" s="171" t="str">
        <f t="shared" si="16"/>
        <v/>
      </c>
      <c r="P378" s="171" t="str">
        <f t="shared" si="17"/>
        <v/>
      </c>
      <c r="Q378" s="17"/>
      <c r="R378" s="183"/>
      <c r="S378" s="16"/>
      <c r="T378" s="16"/>
      <c r="U378" s="16"/>
      <c r="V378" s="16"/>
      <c r="W378" s="16"/>
      <c r="X378" s="16"/>
      <c r="Y378" s="16"/>
      <c r="Z378" s="16"/>
      <c r="AA378" s="171" t="str">
        <f>IF(AND(S378="",T378="",U378="",V378="",W378="",X378="",Y378="",Z378=""),"",(VLOOKUP(S378,'Grade-Percent-GPA'!$E:$F,2,FALSE)+VLOOKUP(T378,'Grade-Percent-GPA'!$E:$F,2,FALSE)+VLOOKUP(U378,'Grade-Percent-GPA'!$E:$F,2,FALSE)+VLOOKUP(V378,'Grade-Percent-GPA'!$E:$F,2,FALSE)+VLOOKUP(W378,'Grade-Percent-GPA'!$E:$F,2,FALSE)+VLOOKUP(X378,'Grade-Percent-GPA'!$E:$F,2,FALSE)+VLOOKUP(Y378,'Grade-Percent-GPA'!$E:$F,2,FALSE)+VLOOKUP(Z378,'Grade-Percent-GPA'!$E:$F,2,FALSE))/(IF(S378="",0,1)+IF(T378="",0,1)+IF(U378="",0,1)+IF(V378="",0,1)+IF(W378="",0,1)+IF(X378="",0,1)+IF(Y378="",0,1)+IF(Z378="",0,1)))</f>
        <v/>
      </c>
      <c r="AB378" s="171" t="str">
        <f t="shared" si="18"/>
        <v/>
      </c>
      <c r="AC378" s="171" t="str">
        <f t="shared" si="19"/>
        <v/>
      </c>
      <c r="AD378" s="17"/>
      <c r="AE378" s="183"/>
      <c r="AF378" s="16"/>
      <c r="AG378" s="16"/>
      <c r="AH378" s="16"/>
      <c r="AI378" s="16"/>
      <c r="AJ378" s="16"/>
      <c r="AK378" s="16"/>
      <c r="AL378" s="16"/>
      <c r="AM378" s="16"/>
      <c r="AN378" s="171" t="str">
        <f>IF(AND(AF378="",AG378="",AH378="",AI378="",AJ378="",AK378="",AL378="",AM378=""),"",(VLOOKUP(AF378,'Grade-Percent-GPA'!$E:$F,2,FALSE)+VLOOKUP(AG378,'Grade-Percent-GPA'!$E:$F,2,FALSE)+VLOOKUP(AH378,'Grade-Percent-GPA'!$E:$F,2,FALSE)+VLOOKUP(AI378,'Grade-Percent-GPA'!$E:$F,2,FALSE)+VLOOKUP(AJ378,'Grade-Percent-GPA'!$E:$F,2,FALSE)+VLOOKUP(AK378,'Grade-Percent-GPA'!$E:$F,2,FALSE)+VLOOKUP(AL378,'Grade-Percent-GPA'!$E:$F,2,FALSE)+VLOOKUP(AM378,'Grade-Percent-GPA'!$E:$F,2,FALSE))/(IF(AF378="",0,1)+IF(AG378="",0,1)+IF(AH378="",0,1)+IF(AI378="",0,1)+IF(AJ378="",0,1)+IF(AK378="",0,1)+IF(AL378="",0,1)+IF(AM378="",0,1)))</f>
        <v/>
      </c>
      <c r="AO378" s="171" t="str">
        <f t="shared" si="20"/>
        <v/>
      </c>
      <c r="AP378" s="171" t="str">
        <f t="shared" si="21"/>
        <v/>
      </c>
      <c r="AQ378" s="17"/>
      <c r="AR378" s="183"/>
      <c r="AS378" s="16"/>
      <c r="AT378" s="16"/>
      <c r="AU378" s="16"/>
      <c r="AV378" s="16"/>
      <c r="AW378" s="16"/>
      <c r="AX378" s="16"/>
      <c r="AY378" s="16"/>
      <c r="AZ378" s="16"/>
      <c r="BA378" s="171" t="str">
        <f>IF(AND(AS378="",AT378="",AU378="",AV378="",AW378="",AX378="",AY378="",AZ378=""),"",(VLOOKUP(AS378,'Grade-Percent-GPA'!$E:$F,2,FALSE)+VLOOKUP(AT378,'Grade-Percent-GPA'!$E:$F,2,FALSE)+VLOOKUP(AU378,'Grade-Percent-GPA'!$E:$F,2,FALSE)+VLOOKUP(AV378,'Grade-Percent-GPA'!$E:$F,2,FALSE)+VLOOKUP(AW378,'Grade-Percent-GPA'!$E:$F,2,FALSE)+VLOOKUP(AX378,'Grade-Percent-GPA'!$E:$F,2,FALSE)+VLOOKUP(AY378,'Grade-Percent-GPA'!$E:$F,2,FALSE)+VLOOKUP(AZ378,'Grade-Percent-GPA'!$E:$F,2,FALSE))/(IF(AS378="",0,1)+IF(AT378="",0,1)+IF(AU378="",0,1)+IF(AV378="",0,1)+IF(AW378="",0,1)+IF(AX378="",0,1)+IF(AY378="",0,1)+IF(AZ378="",0,1)))</f>
        <v/>
      </c>
      <c r="BB378" s="171" t="str">
        <f t="shared" si="22"/>
        <v/>
      </c>
      <c r="BC378" s="171" t="str">
        <f t="shared" si="23"/>
        <v/>
      </c>
      <c r="BD378" s="17"/>
      <c r="BE378" s="183"/>
      <c r="BF378" s="16"/>
      <c r="BG378" s="16"/>
      <c r="BH378" s="16"/>
      <c r="BI378" s="16"/>
      <c r="BJ378" s="16"/>
      <c r="BK378" s="16"/>
      <c r="BL378" s="16"/>
      <c r="BM378" s="16"/>
      <c r="BN378" s="171" t="str">
        <f>IF(AND(BF378="",BG378="",BH378="",BI378="",BJ378="",BK378="",BL378="",BM378=""),"",(VLOOKUP(BF378,'Grade-Percent-GPA'!$E:$F,2,FALSE)+VLOOKUP(BG378,'Grade-Percent-GPA'!$E:$F,2,FALSE)+VLOOKUP(BH378,'Grade-Percent-GPA'!$E:$F,2,FALSE)+VLOOKUP(BI378,'Grade-Percent-GPA'!$E:$F,2,FALSE)+VLOOKUP(BJ378,'Grade-Percent-GPA'!$E:$F,2,FALSE)+VLOOKUP(BK378,'Grade-Percent-GPA'!$E:$F,2,FALSE)+VLOOKUP(BL378,'Grade-Percent-GPA'!$E:$F,2,FALSE)+VLOOKUP(BM378,'Grade-Percent-GPA'!$E:$F,2,FALSE))/(IF(BF378="",0,1)+IF(BG378="",0,1)+IF(BH378="",0,1)+IF(BI378="",0,1)+IF(BJ378="",0,1)+IF(BK378="",0,1)+IF(BL378="",0,1)+IF(BM378="",0,1)))</f>
        <v/>
      </c>
      <c r="BO378" s="171" t="str">
        <f t="shared" si="24"/>
        <v/>
      </c>
      <c r="BP378" s="171" t="str">
        <f t="shared" si="25"/>
        <v/>
      </c>
      <c r="BQ378" s="17"/>
      <c r="BR378" s="183"/>
      <c r="BS378" s="16"/>
      <c r="BT378" s="16"/>
      <c r="BU378" s="16"/>
      <c r="BV378" s="16"/>
      <c r="BW378" s="16"/>
      <c r="BX378" s="16"/>
      <c r="BY378" s="16"/>
      <c r="BZ378" s="16"/>
      <c r="CA378" s="171" t="str">
        <f>IF(AND(BS378="",BT378="",BU378="",BV378="",BW378="",BX378="",BY378="",BZ378=""),"",(VLOOKUP(BS378,'Grade-Percent-GPA'!$E:$F,2,FALSE)+VLOOKUP(BT378,'Grade-Percent-GPA'!$E:$F,2,FALSE)+VLOOKUP(BU378,'Grade-Percent-GPA'!$E:$F,2,FALSE)+VLOOKUP(BV378,'Grade-Percent-GPA'!$E:$F,2,FALSE)+VLOOKUP(BW378,'Grade-Percent-GPA'!$E:$F,2,FALSE)+VLOOKUP(BX378,'Grade-Percent-GPA'!$E:$F,2,FALSE)+VLOOKUP(BY378,'Grade-Percent-GPA'!$E:$F,2,FALSE)+VLOOKUP(BZ378,'Grade-Percent-GPA'!$E:$F,2,FALSE))/(IF(BS378="",0,1)+IF(BT378="",0,1)+IF(BU378="",0,1)+IF(BV378="",0,1)+IF(BW378="",0,1)+IF(BX378="",0,1)+IF(BY378="",0,1)+IF(BZ378="",0,1)))</f>
        <v/>
      </c>
      <c r="CB378" s="171" t="str">
        <f t="shared" si="26"/>
        <v/>
      </c>
      <c r="CC378" s="171" t="str">
        <f t="shared" si="27"/>
        <v/>
      </c>
      <c r="CD378" s="17"/>
      <c r="CE378" s="183"/>
      <c r="CF378" s="16"/>
      <c r="CG378" s="16"/>
      <c r="CH378" s="16"/>
      <c r="CI378" s="16"/>
      <c r="CJ378" s="16"/>
      <c r="CK378" s="16"/>
      <c r="CL378" s="16"/>
      <c r="CM378" s="16"/>
      <c r="CN378" s="171" t="str">
        <f>IF(AND(CF378="",CG378="",CH378="",CI378="",CJ378="",CK378="",CL378="",CM378=""),"",(VLOOKUP(CF378,'Grade-Percent-GPA'!$E:$F,2,FALSE)+VLOOKUP(CG378,'Grade-Percent-GPA'!$E:$F,2,FALSE)+VLOOKUP(CH378,'Grade-Percent-GPA'!$E:$F,2,FALSE)+VLOOKUP(CI378,'Grade-Percent-GPA'!$E:$F,2,FALSE)+VLOOKUP(CJ378,'Grade-Percent-GPA'!$E:$F,2,FALSE)+VLOOKUP(CK378,'Grade-Percent-GPA'!$E:$F,2,FALSE)+VLOOKUP(CL378,'Grade-Percent-GPA'!$E:$F,2,FALSE)+VLOOKUP(CM378,'Grade-Percent-GPA'!$E:$F,2,FALSE))/(IF(CF378="",0,1)+IF(CG378="",0,1)+IF(CH378="",0,1)+IF(CI378="",0,1)+IF(CJ378="",0,1)+IF(CK378="",0,1)+IF(CL378="",0,1)+IF(CM378="",0,1)))</f>
        <v/>
      </c>
      <c r="CO378" s="171" t="str">
        <f t="shared" si="28"/>
        <v/>
      </c>
      <c r="CP378" s="171" t="str">
        <f t="shared" si="29"/>
        <v/>
      </c>
      <c r="CQ378" s="17"/>
      <c r="CR378" s="183"/>
      <c r="CS378" s="16"/>
      <c r="CT378" s="16"/>
      <c r="CU378" s="16"/>
      <c r="CV378" s="16"/>
      <c r="CW378" s="16"/>
      <c r="CX378" s="16"/>
      <c r="CY378" s="16"/>
      <c r="CZ378" s="16"/>
      <c r="DA378" s="171" t="str">
        <f>IF(AND(CS378="",CT378="",CU378="",CV378="",CW378="",CX378="",CY378="",CZ378=""),"",(VLOOKUP(CS378,'Grade-Percent-GPA'!$E:$F,2,FALSE)+VLOOKUP(CT378,'Grade-Percent-GPA'!$E:$F,2,FALSE)+VLOOKUP(CU378,'Grade-Percent-GPA'!$E:$F,2,FALSE)+VLOOKUP(CV378,'Grade-Percent-GPA'!$E:$F,2,FALSE)+VLOOKUP(CW378,'Grade-Percent-GPA'!$E:$F,2,FALSE)+VLOOKUP(CX378,'Grade-Percent-GPA'!$E:$F,2,FALSE)+VLOOKUP(CY378,'Grade-Percent-GPA'!$E:$F,2,FALSE)+VLOOKUP(CZ378,'Grade-Percent-GPA'!$E:$F,2,FALSE))/(IF(CS378="",0,1)+IF(CT378="",0,1)+IF(CU378="",0,1)+IF(CV378="",0,1)+IF(CW378="",0,1)+IF(CX378="",0,1)+IF(CY378="",0,1)+IF(CZ378="",0,1)))</f>
        <v/>
      </c>
      <c r="DB378" s="171" t="str">
        <f t="shared" si="30"/>
        <v/>
      </c>
      <c r="DC378" s="171" t="str">
        <f t="shared" si="31"/>
        <v/>
      </c>
    </row>
    <row r="379" spans="1:107" ht="14.25" customHeight="1" x14ac:dyDescent="0.3">
      <c r="A379" s="182"/>
      <c r="B379" s="15"/>
      <c r="C379" s="15"/>
      <c r="D379" s="453"/>
      <c r="E379" s="183"/>
      <c r="F379" s="16"/>
      <c r="G379" s="16"/>
      <c r="H379" s="16"/>
      <c r="I379" s="16"/>
      <c r="J379" s="16"/>
      <c r="K379" s="16"/>
      <c r="L379" s="16"/>
      <c r="M379" s="16"/>
      <c r="N379" s="171" t="str">
        <f>IF(AND(F379="",G379="",H379="",I379="",J379="",K379="",L379="",M379=""),"",(VLOOKUP(F379,'Grade-Percent-GPA'!$E:$F,2,FALSE)+VLOOKUP(G379,'Grade-Percent-GPA'!$E:$F,2,FALSE)+VLOOKUP(H379,'Grade-Percent-GPA'!$E:$F,2,FALSE)+VLOOKUP(I379,'Grade-Percent-GPA'!$E:$F,2,FALSE)+VLOOKUP(J379,'Grade-Percent-GPA'!$E:$F,2,FALSE)+VLOOKUP(K379,'Grade-Percent-GPA'!$E:$F,2,FALSE)+VLOOKUP(L379,'Grade-Percent-GPA'!$E:$F,2,FALSE)+VLOOKUP(M379,'Grade-Percent-GPA'!$E:$F,2,FALSE))/(IF(F379="",0,1)+IF(G379="",0,1)+IF(H379="",0,1)+IF(I379="",0,1)+IF(J379="",0,1)+IF(K379="",0,1)+IF(L379="",0,1)+IF(M379="",0,1)))</f>
        <v/>
      </c>
      <c r="O379" s="171" t="str">
        <f t="shared" si="16"/>
        <v/>
      </c>
      <c r="P379" s="171" t="str">
        <f t="shared" si="17"/>
        <v/>
      </c>
      <c r="Q379" s="17"/>
      <c r="R379" s="183"/>
      <c r="S379" s="16"/>
      <c r="T379" s="16"/>
      <c r="U379" s="16"/>
      <c r="V379" s="16"/>
      <c r="W379" s="16"/>
      <c r="X379" s="16"/>
      <c r="Y379" s="16"/>
      <c r="Z379" s="16"/>
      <c r="AA379" s="171" t="str">
        <f>IF(AND(S379="",T379="",U379="",V379="",W379="",X379="",Y379="",Z379=""),"",(VLOOKUP(S379,'Grade-Percent-GPA'!$E:$F,2,FALSE)+VLOOKUP(T379,'Grade-Percent-GPA'!$E:$F,2,FALSE)+VLOOKUP(U379,'Grade-Percent-GPA'!$E:$F,2,FALSE)+VLOOKUP(V379,'Grade-Percent-GPA'!$E:$F,2,FALSE)+VLOOKUP(W379,'Grade-Percent-GPA'!$E:$F,2,FALSE)+VLOOKUP(X379,'Grade-Percent-GPA'!$E:$F,2,FALSE)+VLOOKUP(Y379,'Grade-Percent-GPA'!$E:$F,2,FALSE)+VLOOKUP(Z379,'Grade-Percent-GPA'!$E:$F,2,FALSE))/(IF(S379="",0,1)+IF(T379="",0,1)+IF(U379="",0,1)+IF(V379="",0,1)+IF(W379="",0,1)+IF(X379="",0,1)+IF(Y379="",0,1)+IF(Z379="",0,1)))</f>
        <v/>
      </c>
      <c r="AB379" s="171" t="str">
        <f t="shared" si="18"/>
        <v/>
      </c>
      <c r="AC379" s="171" t="str">
        <f t="shared" si="19"/>
        <v/>
      </c>
      <c r="AD379" s="17"/>
      <c r="AE379" s="183"/>
      <c r="AF379" s="16"/>
      <c r="AG379" s="16"/>
      <c r="AH379" s="16"/>
      <c r="AI379" s="16"/>
      <c r="AJ379" s="16"/>
      <c r="AK379" s="16"/>
      <c r="AL379" s="16"/>
      <c r="AM379" s="16"/>
      <c r="AN379" s="171" t="str">
        <f>IF(AND(AF379="",AG379="",AH379="",AI379="",AJ379="",AK379="",AL379="",AM379=""),"",(VLOOKUP(AF379,'Grade-Percent-GPA'!$E:$F,2,FALSE)+VLOOKUP(AG379,'Grade-Percent-GPA'!$E:$F,2,FALSE)+VLOOKUP(AH379,'Grade-Percent-GPA'!$E:$F,2,FALSE)+VLOOKUP(AI379,'Grade-Percent-GPA'!$E:$F,2,FALSE)+VLOOKUP(AJ379,'Grade-Percent-GPA'!$E:$F,2,FALSE)+VLOOKUP(AK379,'Grade-Percent-GPA'!$E:$F,2,FALSE)+VLOOKUP(AL379,'Grade-Percent-GPA'!$E:$F,2,FALSE)+VLOOKUP(AM379,'Grade-Percent-GPA'!$E:$F,2,FALSE))/(IF(AF379="",0,1)+IF(AG379="",0,1)+IF(AH379="",0,1)+IF(AI379="",0,1)+IF(AJ379="",0,1)+IF(AK379="",0,1)+IF(AL379="",0,1)+IF(AM379="",0,1)))</f>
        <v/>
      </c>
      <c r="AO379" s="171" t="str">
        <f t="shared" si="20"/>
        <v/>
      </c>
      <c r="AP379" s="171" t="str">
        <f t="shared" si="21"/>
        <v/>
      </c>
      <c r="AQ379" s="17"/>
      <c r="AR379" s="183"/>
      <c r="AS379" s="16"/>
      <c r="AT379" s="16"/>
      <c r="AU379" s="16"/>
      <c r="AV379" s="16"/>
      <c r="AW379" s="16"/>
      <c r="AX379" s="16"/>
      <c r="AY379" s="16"/>
      <c r="AZ379" s="16"/>
      <c r="BA379" s="171" t="str">
        <f>IF(AND(AS379="",AT379="",AU379="",AV379="",AW379="",AX379="",AY379="",AZ379=""),"",(VLOOKUP(AS379,'Grade-Percent-GPA'!$E:$F,2,FALSE)+VLOOKUP(AT379,'Grade-Percent-GPA'!$E:$F,2,FALSE)+VLOOKUP(AU379,'Grade-Percent-GPA'!$E:$F,2,FALSE)+VLOOKUP(AV379,'Grade-Percent-GPA'!$E:$F,2,FALSE)+VLOOKUP(AW379,'Grade-Percent-GPA'!$E:$F,2,FALSE)+VLOOKUP(AX379,'Grade-Percent-GPA'!$E:$F,2,FALSE)+VLOOKUP(AY379,'Grade-Percent-GPA'!$E:$F,2,FALSE)+VLOOKUP(AZ379,'Grade-Percent-GPA'!$E:$F,2,FALSE))/(IF(AS379="",0,1)+IF(AT379="",0,1)+IF(AU379="",0,1)+IF(AV379="",0,1)+IF(AW379="",0,1)+IF(AX379="",0,1)+IF(AY379="",0,1)+IF(AZ379="",0,1)))</f>
        <v/>
      </c>
      <c r="BB379" s="171" t="str">
        <f t="shared" si="22"/>
        <v/>
      </c>
      <c r="BC379" s="171" t="str">
        <f t="shared" si="23"/>
        <v/>
      </c>
      <c r="BD379" s="17"/>
      <c r="BE379" s="183"/>
      <c r="BF379" s="16"/>
      <c r="BG379" s="16"/>
      <c r="BH379" s="16"/>
      <c r="BI379" s="16"/>
      <c r="BJ379" s="16"/>
      <c r="BK379" s="16"/>
      <c r="BL379" s="16"/>
      <c r="BM379" s="16"/>
      <c r="BN379" s="171" t="str">
        <f>IF(AND(BF379="",BG379="",BH379="",BI379="",BJ379="",BK379="",BL379="",BM379=""),"",(VLOOKUP(BF379,'Grade-Percent-GPA'!$E:$F,2,FALSE)+VLOOKUP(BG379,'Grade-Percent-GPA'!$E:$F,2,FALSE)+VLOOKUP(BH379,'Grade-Percent-GPA'!$E:$F,2,FALSE)+VLOOKUP(BI379,'Grade-Percent-GPA'!$E:$F,2,FALSE)+VLOOKUP(BJ379,'Grade-Percent-GPA'!$E:$F,2,FALSE)+VLOOKUP(BK379,'Grade-Percent-GPA'!$E:$F,2,FALSE)+VLOOKUP(BL379,'Grade-Percent-GPA'!$E:$F,2,FALSE)+VLOOKUP(BM379,'Grade-Percent-GPA'!$E:$F,2,FALSE))/(IF(BF379="",0,1)+IF(BG379="",0,1)+IF(BH379="",0,1)+IF(BI379="",0,1)+IF(BJ379="",0,1)+IF(BK379="",0,1)+IF(BL379="",0,1)+IF(BM379="",0,1)))</f>
        <v/>
      </c>
      <c r="BO379" s="171" t="str">
        <f t="shared" si="24"/>
        <v/>
      </c>
      <c r="BP379" s="171" t="str">
        <f t="shared" si="25"/>
        <v/>
      </c>
      <c r="BQ379" s="17"/>
      <c r="BR379" s="183"/>
      <c r="BS379" s="16"/>
      <c r="BT379" s="16"/>
      <c r="BU379" s="16"/>
      <c r="BV379" s="16"/>
      <c r="BW379" s="16"/>
      <c r="BX379" s="16"/>
      <c r="BY379" s="16"/>
      <c r="BZ379" s="16"/>
      <c r="CA379" s="171" t="str">
        <f>IF(AND(BS379="",BT379="",BU379="",BV379="",BW379="",BX379="",BY379="",BZ379=""),"",(VLOOKUP(BS379,'Grade-Percent-GPA'!$E:$F,2,FALSE)+VLOOKUP(BT379,'Grade-Percent-GPA'!$E:$F,2,FALSE)+VLOOKUP(BU379,'Grade-Percent-GPA'!$E:$F,2,FALSE)+VLOOKUP(BV379,'Grade-Percent-GPA'!$E:$F,2,FALSE)+VLOOKUP(BW379,'Grade-Percent-GPA'!$E:$F,2,FALSE)+VLOOKUP(BX379,'Grade-Percent-GPA'!$E:$F,2,FALSE)+VLOOKUP(BY379,'Grade-Percent-GPA'!$E:$F,2,FALSE)+VLOOKUP(BZ379,'Grade-Percent-GPA'!$E:$F,2,FALSE))/(IF(BS379="",0,1)+IF(BT379="",0,1)+IF(BU379="",0,1)+IF(BV379="",0,1)+IF(BW379="",0,1)+IF(BX379="",0,1)+IF(BY379="",0,1)+IF(BZ379="",0,1)))</f>
        <v/>
      </c>
      <c r="CB379" s="171" t="str">
        <f t="shared" si="26"/>
        <v/>
      </c>
      <c r="CC379" s="171" t="str">
        <f t="shared" si="27"/>
        <v/>
      </c>
      <c r="CD379" s="17"/>
      <c r="CE379" s="183"/>
      <c r="CF379" s="16"/>
      <c r="CG379" s="16"/>
      <c r="CH379" s="16"/>
      <c r="CI379" s="16"/>
      <c r="CJ379" s="16"/>
      <c r="CK379" s="16"/>
      <c r="CL379" s="16"/>
      <c r="CM379" s="16"/>
      <c r="CN379" s="171" t="str">
        <f>IF(AND(CF379="",CG379="",CH379="",CI379="",CJ379="",CK379="",CL379="",CM379=""),"",(VLOOKUP(CF379,'Grade-Percent-GPA'!$E:$F,2,FALSE)+VLOOKUP(CG379,'Grade-Percent-GPA'!$E:$F,2,FALSE)+VLOOKUP(CH379,'Grade-Percent-GPA'!$E:$F,2,FALSE)+VLOOKUP(CI379,'Grade-Percent-GPA'!$E:$F,2,FALSE)+VLOOKUP(CJ379,'Grade-Percent-GPA'!$E:$F,2,FALSE)+VLOOKUP(CK379,'Grade-Percent-GPA'!$E:$F,2,FALSE)+VLOOKUP(CL379,'Grade-Percent-GPA'!$E:$F,2,FALSE)+VLOOKUP(CM379,'Grade-Percent-GPA'!$E:$F,2,FALSE))/(IF(CF379="",0,1)+IF(CG379="",0,1)+IF(CH379="",0,1)+IF(CI379="",0,1)+IF(CJ379="",0,1)+IF(CK379="",0,1)+IF(CL379="",0,1)+IF(CM379="",0,1)))</f>
        <v/>
      </c>
      <c r="CO379" s="171" t="str">
        <f t="shared" si="28"/>
        <v/>
      </c>
      <c r="CP379" s="171" t="str">
        <f t="shared" si="29"/>
        <v/>
      </c>
      <c r="CQ379" s="17"/>
      <c r="CR379" s="183"/>
      <c r="CS379" s="16"/>
      <c r="CT379" s="16"/>
      <c r="CU379" s="16"/>
      <c r="CV379" s="16"/>
      <c r="CW379" s="16"/>
      <c r="CX379" s="16"/>
      <c r="CY379" s="16"/>
      <c r="CZ379" s="16"/>
      <c r="DA379" s="171" t="str">
        <f>IF(AND(CS379="",CT379="",CU379="",CV379="",CW379="",CX379="",CY379="",CZ379=""),"",(VLOOKUP(CS379,'Grade-Percent-GPA'!$E:$F,2,FALSE)+VLOOKUP(CT379,'Grade-Percent-GPA'!$E:$F,2,FALSE)+VLOOKUP(CU379,'Grade-Percent-GPA'!$E:$F,2,FALSE)+VLOOKUP(CV379,'Grade-Percent-GPA'!$E:$F,2,FALSE)+VLOOKUP(CW379,'Grade-Percent-GPA'!$E:$F,2,FALSE)+VLOOKUP(CX379,'Grade-Percent-GPA'!$E:$F,2,FALSE)+VLOOKUP(CY379,'Grade-Percent-GPA'!$E:$F,2,FALSE)+VLOOKUP(CZ379,'Grade-Percent-GPA'!$E:$F,2,FALSE))/(IF(CS379="",0,1)+IF(CT379="",0,1)+IF(CU379="",0,1)+IF(CV379="",0,1)+IF(CW379="",0,1)+IF(CX379="",0,1)+IF(CY379="",0,1)+IF(CZ379="",0,1)))</f>
        <v/>
      </c>
      <c r="DB379" s="171" t="str">
        <f t="shared" si="30"/>
        <v/>
      </c>
      <c r="DC379" s="171" t="str">
        <f t="shared" si="31"/>
        <v/>
      </c>
    </row>
    <row r="380" spans="1:107" ht="14.25" customHeight="1" x14ac:dyDescent="0.3">
      <c r="A380" s="182"/>
      <c r="B380" s="15"/>
      <c r="C380" s="15"/>
      <c r="D380" s="453"/>
      <c r="E380" s="183"/>
      <c r="F380" s="16"/>
      <c r="G380" s="16"/>
      <c r="H380" s="16"/>
      <c r="I380" s="16"/>
      <c r="J380" s="16"/>
      <c r="K380" s="16"/>
      <c r="L380" s="16"/>
      <c r="M380" s="16"/>
      <c r="N380" s="171" t="str">
        <f>IF(AND(F380="",G380="",H380="",I380="",J380="",K380="",L380="",M380=""),"",(VLOOKUP(F380,'Grade-Percent-GPA'!$E:$F,2,FALSE)+VLOOKUP(G380,'Grade-Percent-GPA'!$E:$F,2,FALSE)+VLOOKUP(H380,'Grade-Percent-GPA'!$E:$F,2,FALSE)+VLOOKUP(I380,'Grade-Percent-GPA'!$E:$F,2,FALSE)+VLOOKUP(J380,'Grade-Percent-GPA'!$E:$F,2,FALSE)+VLOOKUP(K380,'Grade-Percent-GPA'!$E:$F,2,FALSE)+VLOOKUP(L380,'Grade-Percent-GPA'!$E:$F,2,FALSE)+VLOOKUP(M380,'Grade-Percent-GPA'!$E:$F,2,FALSE))/(IF(F380="",0,1)+IF(G380="",0,1)+IF(H380="",0,1)+IF(I380="",0,1)+IF(J380="",0,1)+IF(K380="",0,1)+IF(L380="",0,1)+IF(M380="",0,1)))</f>
        <v/>
      </c>
      <c r="O380" s="171" t="str">
        <f t="shared" si="16"/>
        <v/>
      </c>
      <c r="P380" s="171" t="str">
        <f t="shared" si="17"/>
        <v/>
      </c>
      <c r="Q380" s="17"/>
      <c r="R380" s="183"/>
      <c r="S380" s="16"/>
      <c r="T380" s="16"/>
      <c r="U380" s="16"/>
      <c r="V380" s="16"/>
      <c r="W380" s="16"/>
      <c r="X380" s="16"/>
      <c r="Y380" s="16"/>
      <c r="Z380" s="16"/>
      <c r="AA380" s="171" t="str">
        <f>IF(AND(S380="",T380="",U380="",V380="",W380="",X380="",Y380="",Z380=""),"",(VLOOKUP(S380,'Grade-Percent-GPA'!$E:$F,2,FALSE)+VLOOKUP(T380,'Grade-Percent-GPA'!$E:$F,2,FALSE)+VLOOKUP(U380,'Grade-Percent-GPA'!$E:$F,2,FALSE)+VLOOKUP(V380,'Grade-Percent-GPA'!$E:$F,2,FALSE)+VLOOKUP(W380,'Grade-Percent-GPA'!$E:$F,2,FALSE)+VLOOKUP(X380,'Grade-Percent-GPA'!$E:$F,2,FALSE)+VLOOKUP(Y380,'Grade-Percent-GPA'!$E:$F,2,FALSE)+VLOOKUP(Z380,'Grade-Percent-GPA'!$E:$F,2,FALSE))/(IF(S380="",0,1)+IF(T380="",0,1)+IF(U380="",0,1)+IF(V380="",0,1)+IF(W380="",0,1)+IF(X380="",0,1)+IF(Y380="",0,1)+IF(Z380="",0,1)))</f>
        <v/>
      </c>
      <c r="AB380" s="171" t="str">
        <f t="shared" si="18"/>
        <v/>
      </c>
      <c r="AC380" s="171" t="str">
        <f t="shared" si="19"/>
        <v/>
      </c>
      <c r="AD380" s="17"/>
      <c r="AE380" s="183"/>
      <c r="AF380" s="16"/>
      <c r="AG380" s="16"/>
      <c r="AH380" s="16"/>
      <c r="AI380" s="16"/>
      <c r="AJ380" s="16"/>
      <c r="AK380" s="16"/>
      <c r="AL380" s="16"/>
      <c r="AM380" s="16"/>
      <c r="AN380" s="171" t="str">
        <f>IF(AND(AF380="",AG380="",AH380="",AI380="",AJ380="",AK380="",AL380="",AM380=""),"",(VLOOKUP(AF380,'Grade-Percent-GPA'!$E:$F,2,FALSE)+VLOOKUP(AG380,'Grade-Percent-GPA'!$E:$F,2,FALSE)+VLOOKUP(AH380,'Grade-Percent-GPA'!$E:$F,2,FALSE)+VLOOKUP(AI380,'Grade-Percent-GPA'!$E:$F,2,FALSE)+VLOOKUP(AJ380,'Grade-Percent-GPA'!$E:$F,2,FALSE)+VLOOKUP(AK380,'Grade-Percent-GPA'!$E:$F,2,FALSE)+VLOOKUP(AL380,'Grade-Percent-GPA'!$E:$F,2,FALSE)+VLOOKUP(AM380,'Grade-Percent-GPA'!$E:$F,2,FALSE))/(IF(AF380="",0,1)+IF(AG380="",0,1)+IF(AH380="",0,1)+IF(AI380="",0,1)+IF(AJ380="",0,1)+IF(AK380="",0,1)+IF(AL380="",0,1)+IF(AM380="",0,1)))</f>
        <v/>
      </c>
      <c r="AO380" s="171" t="str">
        <f t="shared" si="20"/>
        <v/>
      </c>
      <c r="AP380" s="171" t="str">
        <f t="shared" si="21"/>
        <v/>
      </c>
      <c r="AQ380" s="17"/>
      <c r="AR380" s="183"/>
      <c r="AS380" s="16"/>
      <c r="AT380" s="16"/>
      <c r="AU380" s="16"/>
      <c r="AV380" s="16"/>
      <c r="AW380" s="16"/>
      <c r="AX380" s="16"/>
      <c r="AY380" s="16"/>
      <c r="AZ380" s="16"/>
      <c r="BA380" s="171" t="str">
        <f>IF(AND(AS380="",AT380="",AU380="",AV380="",AW380="",AX380="",AY380="",AZ380=""),"",(VLOOKUP(AS380,'Grade-Percent-GPA'!$E:$F,2,FALSE)+VLOOKUP(AT380,'Grade-Percent-GPA'!$E:$F,2,FALSE)+VLOOKUP(AU380,'Grade-Percent-GPA'!$E:$F,2,FALSE)+VLOOKUP(AV380,'Grade-Percent-GPA'!$E:$F,2,FALSE)+VLOOKUP(AW380,'Grade-Percent-GPA'!$E:$F,2,FALSE)+VLOOKUP(AX380,'Grade-Percent-GPA'!$E:$F,2,FALSE)+VLOOKUP(AY380,'Grade-Percent-GPA'!$E:$F,2,FALSE)+VLOOKUP(AZ380,'Grade-Percent-GPA'!$E:$F,2,FALSE))/(IF(AS380="",0,1)+IF(AT380="",0,1)+IF(AU380="",0,1)+IF(AV380="",0,1)+IF(AW380="",0,1)+IF(AX380="",0,1)+IF(AY380="",0,1)+IF(AZ380="",0,1)))</f>
        <v/>
      </c>
      <c r="BB380" s="171" t="str">
        <f t="shared" si="22"/>
        <v/>
      </c>
      <c r="BC380" s="171" t="str">
        <f t="shared" si="23"/>
        <v/>
      </c>
      <c r="BD380" s="17"/>
      <c r="BE380" s="183"/>
      <c r="BF380" s="16"/>
      <c r="BG380" s="16"/>
      <c r="BH380" s="16"/>
      <c r="BI380" s="16"/>
      <c r="BJ380" s="16"/>
      <c r="BK380" s="16"/>
      <c r="BL380" s="16"/>
      <c r="BM380" s="16"/>
      <c r="BN380" s="171" t="str">
        <f>IF(AND(BF380="",BG380="",BH380="",BI380="",BJ380="",BK380="",BL380="",BM380=""),"",(VLOOKUP(BF380,'Grade-Percent-GPA'!$E:$F,2,FALSE)+VLOOKUP(BG380,'Grade-Percent-GPA'!$E:$F,2,FALSE)+VLOOKUP(BH380,'Grade-Percent-GPA'!$E:$F,2,FALSE)+VLOOKUP(BI380,'Grade-Percent-GPA'!$E:$F,2,FALSE)+VLOOKUP(BJ380,'Grade-Percent-GPA'!$E:$F,2,FALSE)+VLOOKUP(BK380,'Grade-Percent-GPA'!$E:$F,2,FALSE)+VLOOKUP(BL380,'Grade-Percent-GPA'!$E:$F,2,FALSE)+VLOOKUP(BM380,'Grade-Percent-GPA'!$E:$F,2,FALSE))/(IF(BF380="",0,1)+IF(BG380="",0,1)+IF(BH380="",0,1)+IF(BI380="",0,1)+IF(BJ380="",0,1)+IF(BK380="",0,1)+IF(BL380="",0,1)+IF(BM380="",0,1)))</f>
        <v/>
      </c>
      <c r="BO380" s="171" t="str">
        <f t="shared" si="24"/>
        <v/>
      </c>
      <c r="BP380" s="171" t="str">
        <f t="shared" si="25"/>
        <v/>
      </c>
      <c r="BQ380" s="17"/>
      <c r="BR380" s="183"/>
      <c r="BS380" s="16"/>
      <c r="BT380" s="16"/>
      <c r="BU380" s="16"/>
      <c r="BV380" s="16"/>
      <c r="BW380" s="16"/>
      <c r="BX380" s="16"/>
      <c r="BY380" s="16"/>
      <c r="BZ380" s="16"/>
      <c r="CA380" s="171" t="str">
        <f>IF(AND(BS380="",BT380="",BU380="",BV380="",BW380="",BX380="",BY380="",BZ380=""),"",(VLOOKUP(BS380,'Grade-Percent-GPA'!$E:$F,2,FALSE)+VLOOKUP(BT380,'Grade-Percent-GPA'!$E:$F,2,FALSE)+VLOOKUP(BU380,'Grade-Percent-GPA'!$E:$F,2,FALSE)+VLOOKUP(BV380,'Grade-Percent-GPA'!$E:$F,2,FALSE)+VLOOKUP(BW380,'Grade-Percent-GPA'!$E:$F,2,FALSE)+VLOOKUP(BX380,'Grade-Percent-GPA'!$E:$F,2,FALSE)+VLOOKUP(BY380,'Grade-Percent-GPA'!$E:$F,2,FALSE)+VLOOKUP(BZ380,'Grade-Percent-GPA'!$E:$F,2,FALSE))/(IF(BS380="",0,1)+IF(BT380="",0,1)+IF(BU380="",0,1)+IF(BV380="",0,1)+IF(BW380="",0,1)+IF(BX380="",0,1)+IF(BY380="",0,1)+IF(BZ380="",0,1)))</f>
        <v/>
      </c>
      <c r="CB380" s="171" t="str">
        <f t="shared" si="26"/>
        <v/>
      </c>
      <c r="CC380" s="171" t="str">
        <f t="shared" si="27"/>
        <v/>
      </c>
      <c r="CD380" s="17"/>
      <c r="CE380" s="183"/>
      <c r="CF380" s="16"/>
      <c r="CG380" s="16"/>
      <c r="CH380" s="16"/>
      <c r="CI380" s="16"/>
      <c r="CJ380" s="16"/>
      <c r="CK380" s="16"/>
      <c r="CL380" s="16"/>
      <c r="CM380" s="16"/>
      <c r="CN380" s="171" t="str">
        <f>IF(AND(CF380="",CG380="",CH380="",CI380="",CJ380="",CK380="",CL380="",CM380=""),"",(VLOOKUP(CF380,'Grade-Percent-GPA'!$E:$F,2,FALSE)+VLOOKUP(CG380,'Grade-Percent-GPA'!$E:$F,2,FALSE)+VLOOKUP(CH380,'Grade-Percent-GPA'!$E:$F,2,FALSE)+VLOOKUP(CI380,'Grade-Percent-GPA'!$E:$F,2,FALSE)+VLOOKUP(CJ380,'Grade-Percent-GPA'!$E:$F,2,FALSE)+VLOOKUP(CK380,'Grade-Percent-GPA'!$E:$F,2,FALSE)+VLOOKUP(CL380,'Grade-Percent-GPA'!$E:$F,2,FALSE)+VLOOKUP(CM380,'Grade-Percent-GPA'!$E:$F,2,FALSE))/(IF(CF380="",0,1)+IF(CG380="",0,1)+IF(CH380="",0,1)+IF(CI380="",0,1)+IF(CJ380="",0,1)+IF(CK380="",0,1)+IF(CL380="",0,1)+IF(CM380="",0,1)))</f>
        <v/>
      </c>
      <c r="CO380" s="171" t="str">
        <f t="shared" si="28"/>
        <v/>
      </c>
      <c r="CP380" s="171" t="str">
        <f t="shared" si="29"/>
        <v/>
      </c>
      <c r="CQ380" s="17"/>
      <c r="CR380" s="183"/>
      <c r="CS380" s="16"/>
      <c r="CT380" s="16"/>
      <c r="CU380" s="16"/>
      <c r="CV380" s="16"/>
      <c r="CW380" s="16"/>
      <c r="CX380" s="16"/>
      <c r="CY380" s="16"/>
      <c r="CZ380" s="16"/>
      <c r="DA380" s="171" t="str">
        <f>IF(AND(CS380="",CT380="",CU380="",CV380="",CW380="",CX380="",CY380="",CZ380=""),"",(VLOOKUP(CS380,'Grade-Percent-GPA'!$E:$F,2,FALSE)+VLOOKUP(CT380,'Grade-Percent-GPA'!$E:$F,2,FALSE)+VLOOKUP(CU380,'Grade-Percent-GPA'!$E:$F,2,FALSE)+VLOOKUP(CV380,'Grade-Percent-GPA'!$E:$F,2,FALSE)+VLOOKUP(CW380,'Grade-Percent-GPA'!$E:$F,2,FALSE)+VLOOKUP(CX380,'Grade-Percent-GPA'!$E:$F,2,FALSE)+VLOOKUP(CY380,'Grade-Percent-GPA'!$E:$F,2,FALSE)+VLOOKUP(CZ380,'Grade-Percent-GPA'!$E:$F,2,FALSE))/(IF(CS380="",0,1)+IF(CT380="",0,1)+IF(CU380="",0,1)+IF(CV380="",0,1)+IF(CW380="",0,1)+IF(CX380="",0,1)+IF(CY380="",0,1)+IF(CZ380="",0,1)))</f>
        <v/>
      </c>
      <c r="DB380" s="171" t="str">
        <f t="shared" si="30"/>
        <v/>
      </c>
      <c r="DC380" s="171" t="str">
        <f t="shared" si="31"/>
        <v/>
      </c>
    </row>
    <row r="381" spans="1:107" ht="14.25" customHeight="1" x14ac:dyDescent="0.3">
      <c r="A381" s="182"/>
      <c r="B381" s="15"/>
      <c r="C381" s="15"/>
      <c r="D381" s="453"/>
      <c r="E381" s="183"/>
      <c r="F381" s="16"/>
      <c r="G381" s="16"/>
      <c r="H381" s="16"/>
      <c r="I381" s="16"/>
      <c r="J381" s="16"/>
      <c r="K381" s="16"/>
      <c r="L381" s="16"/>
      <c r="M381" s="16"/>
      <c r="N381" s="171" t="str">
        <f>IF(AND(F381="",G381="",H381="",I381="",J381="",K381="",L381="",M381=""),"",(VLOOKUP(F381,'Grade-Percent-GPA'!$E:$F,2,FALSE)+VLOOKUP(G381,'Grade-Percent-GPA'!$E:$F,2,FALSE)+VLOOKUP(H381,'Grade-Percent-GPA'!$E:$F,2,FALSE)+VLOOKUP(I381,'Grade-Percent-GPA'!$E:$F,2,FALSE)+VLOOKUP(J381,'Grade-Percent-GPA'!$E:$F,2,FALSE)+VLOOKUP(K381,'Grade-Percent-GPA'!$E:$F,2,FALSE)+VLOOKUP(L381,'Grade-Percent-GPA'!$E:$F,2,FALSE)+VLOOKUP(M381,'Grade-Percent-GPA'!$E:$F,2,FALSE))/(IF(F381="",0,1)+IF(G381="",0,1)+IF(H381="",0,1)+IF(I381="",0,1)+IF(J381="",0,1)+IF(K381="",0,1)+IF(L381="",0,1)+IF(M381="",0,1)))</f>
        <v/>
      </c>
      <c r="O381" s="171" t="str">
        <f t="shared" si="16"/>
        <v/>
      </c>
      <c r="P381" s="171" t="str">
        <f t="shared" si="17"/>
        <v/>
      </c>
      <c r="Q381" s="17"/>
      <c r="R381" s="183"/>
      <c r="S381" s="16"/>
      <c r="T381" s="16"/>
      <c r="U381" s="16"/>
      <c r="V381" s="16"/>
      <c r="W381" s="16"/>
      <c r="X381" s="16"/>
      <c r="Y381" s="16"/>
      <c r="Z381" s="16"/>
      <c r="AA381" s="171" t="str">
        <f>IF(AND(S381="",T381="",U381="",V381="",W381="",X381="",Y381="",Z381=""),"",(VLOOKUP(S381,'Grade-Percent-GPA'!$E:$F,2,FALSE)+VLOOKUP(T381,'Grade-Percent-GPA'!$E:$F,2,FALSE)+VLOOKUP(U381,'Grade-Percent-GPA'!$E:$F,2,FALSE)+VLOOKUP(V381,'Grade-Percent-GPA'!$E:$F,2,FALSE)+VLOOKUP(W381,'Grade-Percent-GPA'!$E:$F,2,FALSE)+VLOOKUP(X381,'Grade-Percent-GPA'!$E:$F,2,FALSE)+VLOOKUP(Y381,'Grade-Percent-GPA'!$E:$F,2,FALSE)+VLOOKUP(Z381,'Grade-Percent-GPA'!$E:$F,2,FALSE))/(IF(S381="",0,1)+IF(T381="",0,1)+IF(U381="",0,1)+IF(V381="",0,1)+IF(W381="",0,1)+IF(X381="",0,1)+IF(Y381="",0,1)+IF(Z381="",0,1)))</f>
        <v/>
      </c>
      <c r="AB381" s="171" t="str">
        <f t="shared" si="18"/>
        <v/>
      </c>
      <c r="AC381" s="171" t="str">
        <f t="shared" si="19"/>
        <v/>
      </c>
      <c r="AD381" s="17"/>
      <c r="AE381" s="183"/>
      <c r="AF381" s="16"/>
      <c r="AG381" s="16"/>
      <c r="AH381" s="16"/>
      <c r="AI381" s="16"/>
      <c r="AJ381" s="16"/>
      <c r="AK381" s="16"/>
      <c r="AL381" s="16"/>
      <c r="AM381" s="16"/>
      <c r="AN381" s="171" t="str">
        <f>IF(AND(AF381="",AG381="",AH381="",AI381="",AJ381="",AK381="",AL381="",AM381=""),"",(VLOOKUP(AF381,'Grade-Percent-GPA'!$E:$F,2,FALSE)+VLOOKUP(AG381,'Grade-Percent-GPA'!$E:$F,2,FALSE)+VLOOKUP(AH381,'Grade-Percent-GPA'!$E:$F,2,FALSE)+VLOOKUP(AI381,'Grade-Percent-GPA'!$E:$F,2,FALSE)+VLOOKUP(AJ381,'Grade-Percent-GPA'!$E:$F,2,FALSE)+VLOOKUP(AK381,'Grade-Percent-GPA'!$E:$F,2,FALSE)+VLOOKUP(AL381,'Grade-Percent-GPA'!$E:$F,2,FALSE)+VLOOKUP(AM381,'Grade-Percent-GPA'!$E:$F,2,FALSE))/(IF(AF381="",0,1)+IF(AG381="",0,1)+IF(AH381="",0,1)+IF(AI381="",0,1)+IF(AJ381="",0,1)+IF(AK381="",0,1)+IF(AL381="",0,1)+IF(AM381="",0,1)))</f>
        <v/>
      </c>
      <c r="AO381" s="171" t="str">
        <f t="shared" si="20"/>
        <v/>
      </c>
      <c r="AP381" s="171" t="str">
        <f t="shared" si="21"/>
        <v/>
      </c>
      <c r="AQ381" s="17"/>
      <c r="AR381" s="183"/>
      <c r="AS381" s="16"/>
      <c r="AT381" s="16"/>
      <c r="AU381" s="16"/>
      <c r="AV381" s="16"/>
      <c r="AW381" s="16"/>
      <c r="AX381" s="16"/>
      <c r="AY381" s="16"/>
      <c r="AZ381" s="16"/>
      <c r="BA381" s="171" t="str">
        <f>IF(AND(AS381="",AT381="",AU381="",AV381="",AW381="",AX381="",AY381="",AZ381=""),"",(VLOOKUP(AS381,'Grade-Percent-GPA'!$E:$F,2,FALSE)+VLOOKUP(AT381,'Grade-Percent-GPA'!$E:$F,2,FALSE)+VLOOKUP(AU381,'Grade-Percent-GPA'!$E:$F,2,FALSE)+VLOOKUP(AV381,'Grade-Percent-GPA'!$E:$F,2,FALSE)+VLOOKUP(AW381,'Grade-Percent-GPA'!$E:$F,2,FALSE)+VLOOKUP(AX381,'Grade-Percent-GPA'!$E:$F,2,FALSE)+VLOOKUP(AY381,'Grade-Percent-GPA'!$E:$F,2,FALSE)+VLOOKUP(AZ381,'Grade-Percent-GPA'!$E:$F,2,FALSE))/(IF(AS381="",0,1)+IF(AT381="",0,1)+IF(AU381="",0,1)+IF(AV381="",0,1)+IF(AW381="",0,1)+IF(AX381="",0,1)+IF(AY381="",0,1)+IF(AZ381="",0,1)))</f>
        <v/>
      </c>
      <c r="BB381" s="171" t="str">
        <f t="shared" si="22"/>
        <v/>
      </c>
      <c r="BC381" s="171" t="str">
        <f t="shared" si="23"/>
        <v/>
      </c>
      <c r="BD381" s="17"/>
      <c r="BE381" s="183"/>
      <c r="BF381" s="16"/>
      <c r="BG381" s="16"/>
      <c r="BH381" s="16"/>
      <c r="BI381" s="16"/>
      <c r="BJ381" s="16"/>
      <c r="BK381" s="16"/>
      <c r="BL381" s="16"/>
      <c r="BM381" s="16"/>
      <c r="BN381" s="171" t="str">
        <f>IF(AND(BF381="",BG381="",BH381="",BI381="",BJ381="",BK381="",BL381="",BM381=""),"",(VLOOKUP(BF381,'Grade-Percent-GPA'!$E:$F,2,FALSE)+VLOOKUP(BG381,'Grade-Percent-GPA'!$E:$F,2,FALSE)+VLOOKUP(BH381,'Grade-Percent-GPA'!$E:$F,2,FALSE)+VLOOKUP(BI381,'Grade-Percent-GPA'!$E:$F,2,FALSE)+VLOOKUP(BJ381,'Grade-Percent-GPA'!$E:$F,2,FALSE)+VLOOKUP(BK381,'Grade-Percent-GPA'!$E:$F,2,FALSE)+VLOOKUP(BL381,'Grade-Percent-GPA'!$E:$F,2,FALSE)+VLOOKUP(BM381,'Grade-Percent-GPA'!$E:$F,2,FALSE))/(IF(BF381="",0,1)+IF(BG381="",0,1)+IF(BH381="",0,1)+IF(BI381="",0,1)+IF(BJ381="",0,1)+IF(BK381="",0,1)+IF(BL381="",0,1)+IF(BM381="",0,1)))</f>
        <v/>
      </c>
      <c r="BO381" s="171" t="str">
        <f t="shared" si="24"/>
        <v/>
      </c>
      <c r="BP381" s="171" t="str">
        <f t="shared" si="25"/>
        <v/>
      </c>
      <c r="BQ381" s="17"/>
      <c r="BR381" s="183"/>
      <c r="BS381" s="16"/>
      <c r="BT381" s="16"/>
      <c r="BU381" s="16"/>
      <c r="BV381" s="16"/>
      <c r="BW381" s="16"/>
      <c r="BX381" s="16"/>
      <c r="BY381" s="16"/>
      <c r="BZ381" s="16"/>
      <c r="CA381" s="171" t="str">
        <f>IF(AND(BS381="",BT381="",BU381="",BV381="",BW381="",BX381="",BY381="",BZ381=""),"",(VLOOKUP(BS381,'Grade-Percent-GPA'!$E:$F,2,FALSE)+VLOOKUP(BT381,'Grade-Percent-GPA'!$E:$F,2,FALSE)+VLOOKUP(BU381,'Grade-Percent-GPA'!$E:$F,2,FALSE)+VLOOKUP(BV381,'Grade-Percent-GPA'!$E:$F,2,FALSE)+VLOOKUP(BW381,'Grade-Percent-GPA'!$E:$F,2,FALSE)+VLOOKUP(BX381,'Grade-Percent-GPA'!$E:$F,2,FALSE)+VLOOKUP(BY381,'Grade-Percent-GPA'!$E:$F,2,FALSE)+VLOOKUP(BZ381,'Grade-Percent-GPA'!$E:$F,2,FALSE))/(IF(BS381="",0,1)+IF(BT381="",0,1)+IF(BU381="",0,1)+IF(BV381="",0,1)+IF(BW381="",0,1)+IF(BX381="",0,1)+IF(BY381="",0,1)+IF(BZ381="",0,1)))</f>
        <v/>
      </c>
      <c r="CB381" s="171" t="str">
        <f t="shared" si="26"/>
        <v/>
      </c>
      <c r="CC381" s="171" t="str">
        <f t="shared" si="27"/>
        <v/>
      </c>
      <c r="CD381" s="17"/>
      <c r="CE381" s="183"/>
      <c r="CF381" s="16"/>
      <c r="CG381" s="16"/>
      <c r="CH381" s="16"/>
      <c r="CI381" s="16"/>
      <c r="CJ381" s="16"/>
      <c r="CK381" s="16"/>
      <c r="CL381" s="16"/>
      <c r="CM381" s="16"/>
      <c r="CN381" s="171" t="str">
        <f>IF(AND(CF381="",CG381="",CH381="",CI381="",CJ381="",CK381="",CL381="",CM381=""),"",(VLOOKUP(CF381,'Grade-Percent-GPA'!$E:$F,2,FALSE)+VLOOKUP(CG381,'Grade-Percent-GPA'!$E:$F,2,FALSE)+VLOOKUP(CH381,'Grade-Percent-GPA'!$E:$F,2,FALSE)+VLOOKUP(CI381,'Grade-Percent-GPA'!$E:$F,2,FALSE)+VLOOKUP(CJ381,'Grade-Percent-GPA'!$E:$F,2,FALSE)+VLOOKUP(CK381,'Grade-Percent-GPA'!$E:$F,2,FALSE)+VLOOKUP(CL381,'Grade-Percent-GPA'!$E:$F,2,FALSE)+VLOOKUP(CM381,'Grade-Percent-GPA'!$E:$F,2,FALSE))/(IF(CF381="",0,1)+IF(CG381="",0,1)+IF(CH381="",0,1)+IF(CI381="",0,1)+IF(CJ381="",0,1)+IF(CK381="",0,1)+IF(CL381="",0,1)+IF(CM381="",0,1)))</f>
        <v/>
      </c>
      <c r="CO381" s="171" t="str">
        <f t="shared" si="28"/>
        <v/>
      </c>
      <c r="CP381" s="171" t="str">
        <f t="shared" si="29"/>
        <v/>
      </c>
      <c r="CQ381" s="17"/>
      <c r="CR381" s="183"/>
      <c r="CS381" s="16"/>
      <c r="CT381" s="16"/>
      <c r="CU381" s="16"/>
      <c r="CV381" s="16"/>
      <c r="CW381" s="16"/>
      <c r="CX381" s="16"/>
      <c r="CY381" s="16"/>
      <c r="CZ381" s="16"/>
      <c r="DA381" s="171" t="str">
        <f>IF(AND(CS381="",CT381="",CU381="",CV381="",CW381="",CX381="",CY381="",CZ381=""),"",(VLOOKUP(CS381,'Grade-Percent-GPA'!$E:$F,2,FALSE)+VLOOKUP(CT381,'Grade-Percent-GPA'!$E:$F,2,FALSE)+VLOOKUP(CU381,'Grade-Percent-GPA'!$E:$F,2,FALSE)+VLOOKUP(CV381,'Grade-Percent-GPA'!$E:$F,2,FALSE)+VLOOKUP(CW381,'Grade-Percent-GPA'!$E:$F,2,FALSE)+VLOOKUP(CX381,'Grade-Percent-GPA'!$E:$F,2,FALSE)+VLOOKUP(CY381,'Grade-Percent-GPA'!$E:$F,2,FALSE)+VLOOKUP(CZ381,'Grade-Percent-GPA'!$E:$F,2,FALSE))/(IF(CS381="",0,1)+IF(CT381="",0,1)+IF(CU381="",0,1)+IF(CV381="",0,1)+IF(CW381="",0,1)+IF(CX381="",0,1)+IF(CY381="",0,1)+IF(CZ381="",0,1)))</f>
        <v/>
      </c>
      <c r="DB381" s="171" t="str">
        <f t="shared" si="30"/>
        <v/>
      </c>
      <c r="DC381" s="171" t="str">
        <f t="shared" si="31"/>
        <v/>
      </c>
    </row>
    <row r="382" spans="1:107" ht="14.25" customHeight="1" x14ac:dyDescent="0.3">
      <c r="A382" s="182"/>
      <c r="B382" s="15"/>
      <c r="C382" s="15"/>
      <c r="D382" s="453"/>
      <c r="E382" s="183"/>
      <c r="F382" s="16"/>
      <c r="G382" s="16"/>
      <c r="H382" s="16"/>
      <c r="I382" s="16"/>
      <c r="J382" s="16"/>
      <c r="K382" s="16"/>
      <c r="L382" s="16"/>
      <c r="M382" s="16"/>
      <c r="N382" s="171" t="str">
        <f>IF(AND(F382="",G382="",H382="",I382="",J382="",K382="",L382="",M382=""),"",(VLOOKUP(F382,'Grade-Percent-GPA'!$E:$F,2,FALSE)+VLOOKUP(G382,'Grade-Percent-GPA'!$E:$F,2,FALSE)+VLOOKUP(H382,'Grade-Percent-GPA'!$E:$F,2,FALSE)+VLOOKUP(I382,'Grade-Percent-GPA'!$E:$F,2,FALSE)+VLOOKUP(J382,'Grade-Percent-GPA'!$E:$F,2,FALSE)+VLOOKUP(K382,'Grade-Percent-GPA'!$E:$F,2,FALSE)+VLOOKUP(L382,'Grade-Percent-GPA'!$E:$F,2,FALSE)+VLOOKUP(M382,'Grade-Percent-GPA'!$E:$F,2,FALSE))/(IF(F382="",0,1)+IF(G382="",0,1)+IF(H382="",0,1)+IF(I382="",0,1)+IF(J382="",0,1)+IF(K382="",0,1)+IF(L382="",0,1)+IF(M382="",0,1)))</f>
        <v/>
      </c>
      <c r="O382" s="171" t="str">
        <f t="shared" si="16"/>
        <v/>
      </c>
      <c r="P382" s="171" t="str">
        <f t="shared" si="17"/>
        <v/>
      </c>
      <c r="Q382" s="17"/>
      <c r="R382" s="183"/>
      <c r="S382" s="16"/>
      <c r="T382" s="16"/>
      <c r="U382" s="16"/>
      <c r="V382" s="16"/>
      <c r="W382" s="16"/>
      <c r="X382" s="16"/>
      <c r="Y382" s="16"/>
      <c r="Z382" s="16"/>
      <c r="AA382" s="171" t="str">
        <f>IF(AND(S382="",T382="",U382="",V382="",W382="",X382="",Y382="",Z382=""),"",(VLOOKUP(S382,'Grade-Percent-GPA'!$E:$F,2,FALSE)+VLOOKUP(T382,'Grade-Percent-GPA'!$E:$F,2,FALSE)+VLOOKUP(U382,'Grade-Percent-GPA'!$E:$F,2,FALSE)+VLOOKUP(V382,'Grade-Percent-GPA'!$E:$F,2,FALSE)+VLOOKUP(W382,'Grade-Percent-GPA'!$E:$F,2,FALSE)+VLOOKUP(X382,'Grade-Percent-GPA'!$E:$F,2,FALSE)+VLOOKUP(Y382,'Grade-Percent-GPA'!$E:$F,2,FALSE)+VLOOKUP(Z382,'Grade-Percent-GPA'!$E:$F,2,FALSE))/(IF(S382="",0,1)+IF(T382="",0,1)+IF(U382="",0,1)+IF(V382="",0,1)+IF(W382="",0,1)+IF(X382="",0,1)+IF(Y382="",0,1)+IF(Z382="",0,1)))</f>
        <v/>
      </c>
      <c r="AB382" s="171" t="str">
        <f t="shared" si="18"/>
        <v/>
      </c>
      <c r="AC382" s="171" t="str">
        <f t="shared" si="19"/>
        <v/>
      </c>
      <c r="AD382" s="17"/>
      <c r="AE382" s="183"/>
      <c r="AF382" s="16"/>
      <c r="AG382" s="16"/>
      <c r="AH382" s="16"/>
      <c r="AI382" s="16"/>
      <c r="AJ382" s="16"/>
      <c r="AK382" s="16"/>
      <c r="AL382" s="16"/>
      <c r="AM382" s="16"/>
      <c r="AN382" s="171" t="str">
        <f>IF(AND(AF382="",AG382="",AH382="",AI382="",AJ382="",AK382="",AL382="",AM382=""),"",(VLOOKUP(AF382,'Grade-Percent-GPA'!$E:$F,2,FALSE)+VLOOKUP(AG382,'Grade-Percent-GPA'!$E:$F,2,FALSE)+VLOOKUP(AH382,'Grade-Percent-GPA'!$E:$F,2,FALSE)+VLOOKUP(AI382,'Grade-Percent-GPA'!$E:$F,2,FALSE)+VLOOKUP(AJ382,'Grade-Percent-GPA'!$E:$F,2,FALSE)+VLOOKUP(AK382,'Grade-Percent-GPA'!$E:$F,2,FALSE)+VLOOKUP(AL382,'Grade-Percent-GPA'!$E:$F,2,FALSE)+VLOOKUP(AM382,'Grade-Percent-GPA'!$E:$F,2,FALSE))/(IF(AF382="",0,1)+IF(AG382="",0,1)+IF(AH382="",0,1)+IF(AI382="",0,1)+IF(AJ382="",0,1)+IF(AK382="",0,1)+IF(AL382="",0,1)+IF(AM382="",0,1)))</f>
        <v/>
      </c>
      <c r="AO382" s="171" t="str">
        <f t="shared" si="20"/>
        <v/>
      </c>
      <c r="AP382" s="171" t="str">
        <f t="shared" si="21"/>
        <v/>
      </c>
      <c r="AQ382" s="17"/>
      <c r="AR382" s="183"/>
      <c r="AS382" s="16"/>
      <c r="AT382" s="16"/>
      <c r="AU382" s="16"/>
      <c r="AV382" s="16"/>
      <c r="AW382" s="16"/>
      <c r="AX382" s="16"/>
      <c r="AY382" s="16"/>
      <c r="AZ382" s="16"/>
      <c r="BA382" s="171" t="str">
        <f>IF(AND(AS382="",AT382="",AU382="",AV382="",AW382="",AX382="",AY382="",AZ382=""),"",(VLOOKUP(AS382,'Grade-Percent-GPA'!$E:$F,2,FALSE)+VLOOKUP(AT382,'Grade-Percent-GPA'!$E:$F,2,FALSE)+VLOOKUP(AU382,'Grade-Percent-GPA'!$E:$F,2,FALSE)+VLOOKUP(AV382,'Grade-Percent-GPA'!$E:$F,2,FALSE)+VLOOKUP(AW382,'Grade-Percent-GPA'!$E:$F,2,FALSE)+VLOOKUP(AX382,'Grade-Percent-GPA'!$E:$F,2,FALSE)+VLOOKUP(AY382,'Grade-Percent-GPA'!$E:$F,2,FALSE)+VLOOKUP(AZ382,'Grade-Percent-GPA'!$E:$F,2,FALSE))/(IF(AS382="",0,1)+IF(AT382="",0,1)+IF(AU382="",0,1)+IF(AV382="",0,1)+IF(AW382="",0,1)+IF(AX382="",0,1)+IF(AY382="",0,1)+IF(AZ382="",0,1)))</f>
        <v/>
      </c>
      <c r="BB382" s="171" t="str">
        <f t="shared" si="22"/>
        <v/>
      </c>
      <c r="BC382" s="171" t="str">
        <f t="shared" si="23"/>
        <v/>
      </c>
      <c r="BD382" s="17"/>
      <c r="BE382" s="183"/>
      <c r="BF382" s="16"/>
      <c r="BG382" s="16"/>
      <c r="BH382" s="16"/>
      <c r="BI382" s="16"/>
      <c r="BJ382" s="16"/>
      <c r="BK382" s="16"/>
      <c r="BL382" s="16"/>
      <c r="BM382" s="16"/>
      <c r="BN382" s="171" t="str">
        <f>IF(AND(BF382="",BG382="",BH382="",BI382="",BJ382="",BK382="",BL382="",BM382=""),"",(VLOOKUP(BF382,'Grade-Percent-GPA'!$E:$F,2,FALSE)+VLOOKUP(BG382,'Grade-Percent-GPA'!$E:$F,2,FALSE)+VLOOKUP(BH382,'Grade-Percent-GPA'!$E:$F,2,FALSE)+VLOOKUP(BI382,'Grade-Percent-GPA'!$E:$F,2,FALSE)+VLOOKUP(BJ382,'Grade-Percent-GPA'!$E:$F,2,FALSE)+VLOOKUP(BK382,'Grade-Percent-GPA'!$E:$F,2,FALSE)+VLOOKUP(BL382,'Grade-Percent-GPA'!$E:$F,2,FALSE)+VLOOKUP(BM382,'Grade-Percent-GPA'!$E:$F,2,FALSE))/(IF(BF382="",0,1)+IF(BG382="",0,1)+IF(BH382="",0,1)+IF(BI382="",0,1)+IF(BJ382="",0,1)+IF(BK382="",0,1)+IF(BL382="",0,1)+IF(BM382="",0,1)))</f>
        <v/>
      </c>
      <c r="BO382" s="171" t="str">
        <f t="shared" si="24"/>
        <v/>
      </c>
      <c r="BP382" s="171" t="str">
        <f t="shared" si="25"/>
        <v/>
      </c>
      <c r="BQ382" s="17"/>
      <c r="BR382" s="183"/>
      <c r="BS382" s="16"/>
      <c r="BT382" s="16"/>
      <c r="BU382" s="16"/>
      <c r="BV382" s="16"/>
      <c r="BW382" s="16"/>
      <c r="BX382" s="16"/>
      <c r="BY382" s="16"/>
      <c r="BZ382" s="16"/>
      <c r="CA382" s="171" t="str">
        <f>IF(AND(BS382="",BT382="",BU382="",BV382="",BW382="",BX382="",BY382="",BZ382=""),"",(VLOOKUP(BS382,'Grade-Percent-GPA'!$E:$F,2,FALSE)+VLOOKUP(BT382,'Grade-Percent-GPA'!$E:$F,2,FALSE)+VLOOKUP(BU382,'Grade-Percent-GPA'!$E:$F,2,FALSE)+VLOOKUP(BV382,'Grade-Percent-GPA'!$E:$F,2,FALSE)+VLOOKUP(BW382,'Grade-Percent-GPA'!$E:$F,2,FALSE)+VLOOKUP(BX382,'Grade-Percent-GPA'!$E:$F,2,FALSE)+VLOOKUP(BY382,'Grade-Percent-GPA'!$E:$F,2,FALSE)+VLOOKUP(BZ382,'Grade-Percent-GPA'!$E:$F,2,FALSE))/(IF(BS382="",0,1)+IF(BT382="",0,1)+IF(BU382="",0,1)+IF(BV382="",0,1)+IF(BW382="",0,1)+IF(BX382="",0,1)+IF(BY382="",0,1)+IF(BZ382="",0,1)))</f>
        <v/>
      </c>
      <c r="CB382" s="171" t="str">
        <f t="shared" si="26"/>
        <v/>
      </c>
      <c r="CC382" s="171" t="str">
        <f t="shared" si="27"/>
        <v/>
      </c>
      <c r="CD382" s="17"/>
      <c r="CE382" s="183"/>
      <c r="CF382" s="16"/>
      <c r="CG382" s="16"/>
      <c r="CH382" s="16"/>
      <c r="CI382" s="16"/>
      <c r="CJ382" s="16"/>
      <c r="CK382" s="16"/>
      <c r="CL382" s="16"/>
      <c r="CM382" s="16"/>
      <c r="CN382" s="171" t="str">
        <f>IF(AND(CF382="",CG382="",CH382="",CI382="",CJ382="",CK382="",CL382="",CM382=""),"",(VLOOKUP(CF382,'Grade-Percent-GPA'!$E:$F,2,FALSE)+VLOOKUP(CG382,'Grade-Percent-GPA'!$E:$F,2,FALSE)+VLOOKUP(CH382,'Grade-Percent-GPA'!$E:$F,2,FALSE)+VLOOKUP(CI382,'Grade-Percent-GPA'!$E:$F,2,FALSE)+VLOOKUP(CJ382,'Grade-Percent-GPA'!$E:$F,2,FALSE)+VLOOKUP(CK382,'Grade-Percent-GPA'!$E:$F,2,FALSE)+VLOOKUP(CL382,'Grade-Percent-GPA'!$E:$F,2,FALSE)+VLOOKUP(CM382,'Grade-Percent-GPA'!$E:$F,2,FALSE))/(IF(CF382="",0,1)+IF(CG382="",0,1)+IF(CH382="",0,1)+IF(CI382="",0,1)+IF(CJ382="",0,1)+IF(CK382="",0,1)+IF(CL382="",0,1)+IF(CM382="",0,1)))</f>
        <v/>
      </c>
      <c r="CO382" s="171" t="str">
        <f t="shared" si="28"/>
        <v/>
      </c>
      <c r="CP382" s="171" t="str">
        <f t="shared" si="29"/>
        <v/>
      </c>
      <c r="CQ382" s="17"/>
      <c r="CR382" s="183"/>
      <c r="CS382" s="16"/>
      <c r="CT382" s="16"/>
      <c r="CU382" s="16"/>
      <c r="CV382" s="16"/>
      <c r="CW382" s="16"/>
      <c r="CX382" s="16"/>
      <c r="CY382" s="16"/>
      <c r="CZ382" s="16"/>
      <c r="DA382" s="171" t="str">
        <f>IF(AND(CS382="",CT382="",CU382="",CV382="",CW382="",CX382="",CY382="",CZ382=""),"",(VLOOKUP(CS382,'Grade-Percent-GPA'!$E:$F,2,FALSE)+VLOOKUP(CT382,'Grade-Percent-GPA'!$E:$F,2,FALSE)+VLOOKUP(CU382,'Grade-Percent-GPA'!$E:$F,2,FALSE)+VLOOKUP(CV382,'Grade-Percent-GPA'!$E:$F,2,FALSE)+VLOOKUP(CW382,'Grade-Percent-GPA'!$E:$F,2,FALSE)+VLOOKUP(CX382,'Grade-Percent-GPA'!$E:$F,2,FALSE)+VLOOKUP(CY382,'Grade-Percent-GPA'!$E:$F,2,FALSE)+VLOOKUP(CZ382,'Grade-Percent-GPA'!$E:$F,2,FALSE))/(IF(CS382="",0,1)+IF(CT382="",0,1)+IF(CU382="",0,1)+IF(CV382="",0,1)+IF(CW382="",0,1)+IF(CX382="",0,1)+IF(CY382="",0,1)+IF(CZ382="",0,1)))</f>
        <v/>
      </c>
      <c r="DB382" s="171" t="str">
        <f t="shared" si="30"/>
        <v/>
      </c>
      <c r="DC382" s="171" t="str">
        <f t="shared" si="31"/>
        <v/>
      </c>
    </row>
    <row r="383" spans="1:107" ht="14.25" customHeight="1" x14ac:dyDescent="0.3">
      <c r="A383" s="182"/>
      <c r="B383" s="15"/>
      <c r="C383" s="15"/>
      <c r="D383" s="453"/>
      <c r="E383" s="183"/>
      <c r="F383" s="16"/>
      <c r="G383" s="16"/>
      <c r="H383" s="16"/>
      <c r="I383" s="16"/>
      <c r="J383" s="16"/>
      <c r="K383" s="16"/>
      <c r="L383" s="16"/>
      <c r="M383" s="16"/>
      <c r="N383" s="171" t="str">
        <f>IF(AND(F383="",G383="",H383="",I383="",J383="",K383="",L383="",M383=""),"",(VLOOKUP(F383,'Grade-Percent-GPA'!$E:$F,2,FALSE)+VLOOKUP(G383,'Grade-Percent-GPA'!$E:$F,2,FALSE)+VLOOKUP(H383,'Grade-Percent-GPA'!$E:$F,2,FALSE)+VLOOKUP(I383,'Grade-Percent-GPA'!$E:$F,2,FALSE)+VLOOKUP(J383,'Grade-Percent-GPA'!$E:$F,2,FALSE)+VLOOKUP(K383,'Grade-Percent-GPA'!$E:$F,2,FALSE)+VLOOKUP(L383,'Grade-Percent-GPA'!$E:$F,2,FALSE)+VLOOKUP(M383,'Grade-Percent-GPA'!$E:$F,2,FALSE))/(IF(F383="",0,1)+IF(G383="",0,1)+IF(H383="",0,1)+IF(I383="",0,1)+IF(J383="",0,1)+IF(K383="",0,1)+IF(L383="",0,1)+IF(M383="",0,1)))</f>
        <v/>
      </c>
      <c r="O383" s="171" t="str">
        <f t="shared" si="16"/>
        <v/>
      </c>
      <c r="P383" s="171" t="str">
        <f t="shared" si="17"/>
        <v/>
      </c>
      <c r="Q383" s="17"/>
      <c r="R383" s="183"/>
      <c r="S383" s="16"/>
      <c r="T383" s="16"/>
      <c r="U383" s="16"/>
      <c r="V383" s="16"/>
      <c r="W383" s="16"/>
      <c r="X383" s="16"/>
      <c r="Y383" s="16"/>
      <c r="Z383" s="16"/>
      <c r="AA383" s="171" t="str">
        <f>IF(AND(S383="",T383="",U383="",V383="",W383="",X383="",Y383="",Z383=""),"",(VLOOKUP(S383,'Grade-Percent-GPA'!$E:$F,2,FALSE)+VLOOKUP(T383,'Grade-Percent-GPA'!$E:$F,2,FALSE)+VLOOKUP(U383,'Grade-Percent-GPA'!$E:$F,2,FALSE)+VLOOKUP(V383,'Grade-Percent-GPA'!$E:$F,2,FALSE)+VLOOKUP(W383,'Grade-Percent-GPA'!$E:$F,2,FALSE)+VLOOKUP(X383,'Grade-Percent-GPA'!$E:$F,2,FALSE)+VLOOKUP(Y383,'Grade-Percent-GPA'!$E:$F,2,FALSE)+VLOOKUP(Z383,'Grade-Percent-GPA'!$E:$F,2,FALSE))/(IF(S383="",0,1)+IF(T383="",0,1)+IF(U383="",0,1)+IF(V383="",0,1)+IF(W383="",0,1)+IF(X383="",0,1)+IF(Y383="",0,1)+IF(Z383="",0,1)))</f>
        <v/>
      </c>
      <c r="AB383" s="171" t="str">
        <f t="shared" si="18"/>
        <v/>
      </c>
      <c r="AC383" s="171" t="str">
        <f t="shared" si="19"/>
        <v/>
      </c>
      <c r="AD383" s="17"/>
      <c r="AE383" s="183"/>
      <c r="AF383" s="16"/>
      <c r="AG383" s="16"/>
      <c r="AH383" s="16"/>
      <c r="AI383" s="16"/>
      <c r="AJ383" s="16"/>
      <c r="AK383" s="16"/>
      <c r="AL383" s="16"/>
      <c r="AM383" s="16"/>
      <c r="AN383" s="171" t="str">
        <f>IF(AND(AF383="",AG383="",AH383="",AI383="",AJ383="",AK383="",AL383="",AM383=""),"",(VLOOKUP(AF383,'Grade-Percent-GPA'!$E:$F,2,FALSE)+VLOOKUP(AG383,'Grade-Percent-GPA'!$E:$F,2,FALSE)+VLOOKUP(AH383,'Grade-Percent-GPA'!$E:$F,2,FALSE)+VLOOKUP(AI383,'Grade-Percent-GPA'!$E:$F,2,FALSE)+VLOOKUP(AJ383,'Grade-Percent-GPA'!$E:$F,2,FALSE)+VLOOKUP(AK383,'Grade-Percent-GPA'!$E:$F,2,FALSE)+VLOOKUP(AL383,'Grade-Percent-GPA'!$E:$F,2,FALSE)+VLOOKUP(AM383,'Grade-Percent-GPA'!$E:$F,2,FALSE))/(IF(AF383="",0,1)+IF(AG383="",0,1)+IF(AH383="",0,1)+IF(AI383="",0,1)+IF(AJ383="",0,1)+IF(AK383="",0,1)+IF(AL383="",0,1)+IF(AM383="",0,1)))</f>
        <v/>
      </c>
      <c r="AO383" s="171" t="str">
        <f t="shared" si="20"/>
        <v/>
      </c>
      <c r="AP383" s="171" t="str">
        <f t="shared" si="21"/>
        <v/>
      </c>
      <c r="AQ383" s="17"/>
      <c r="AR383" s="183"/>
      <c r="AS383" s="16"/>
      <c r="AT383" s="16"/>
      <c r="AU383" s="16"/>
      <c r="AV383" s="16"/>
      <c r="AW383" s="16"/>
      <c r="AX383" s="16"/>
      <c r="AY383" s="16"/>
      <c r="AZ383" s="16"/>
      <c r="BA383" s="171" t="str">
        <f>IF(AND(AS383="",AT383="",AU383="",AV383="",AW383="",AX383="",AY383="",AZ383=""),"",(VLOOKUP(AS383,'Grade-Percent-GPA'!$E:$F,2,FALSE)+VLOOKUP(AT383,'Grade-Percent-GPA'!$E:$F,2,FALSE)+VLOOKUP(AU383,'Grade-Percent-GPA'!$E:$F,2,FALSE)+VLOOKUP(AV383,'Grade-Percent-GPA'!$E:$F,2,FALSE)+VLOOKUP(AW383,'Grade-Percent-GPA'!$E:$F,2,FALSE)+VLOOKUP(AX383,'Grade-Percent-GPA'!$E:$F,2,FALSE)+VLOOKUP(AY383,'Grade-Percent-GPA'!$E:$F,2,FALSE)+VLOOKUP(AZ383,'Grade-Percent-GPA'!$E:$F,2,FALSE))/(IF(AS383="",0,1)+IF(AT383="",0,1)+IF(AU383="",0,1)+IF(AV383="",0,1)+IF(AW383="",0,1)+IF(AX383="",0,1)+IF(AY383="",0,1)+IF(AZ383="",0,1)))</f>
        <v/>
      </c>
      <c r="BB383" s="171" t="str">
        <f t="shared" si="22"/>
        <v/>
      </c>
      <c r="BC383" s="171" t="str">
        <f t="shared" si="23"/>
        <v/>
      </c>
      <c r="BD383" s="17"/>
      <c r="BE383" s="183"/>
      <c r="BF383" s="16"/>
      <c r="BG383" s="16"/>
      <c r="BH383" s="16"/>
      <c r="BI383" s="16"/>
      <c r="BJ383" s="16"/>
      <c r="BK383" s="16"/>
      <c r="BL383" s="16"/>
      <c r="BM383" s="16"/>
      <c r="BN383" s="171" t="str">
        <f>IF(AND(BF383="",BG383="",BH383="",BI383="",BJ383="",BK383="",BL383="",BM383=""),"",(VLOOKUP(BF383,'Grade-Percent-GPA'!$E:$F,2,FALSE)+VLOOKUP(BG383,'Grade-Percent-GPA'!$E:$F,2,FALSE)+VLOOKUP(BH383,'Grade-Percent-GPA'!$E:$F,2,FALSE)+VLOOKUP(BI383,'Grade-Percent-GPA'!$E:$F,2,FALSE)+VLOOKUP(BJ383,'Grade-Percent-GPA'!$E:$F,2,FALSE)+VLOOKUP(BK383,'Grade-Percent-GPA'!$E:$F,2,FALSE)+VLOOKUP(BL383,'Grade-Percent-GPA'!$E:$F,2,FALSE)+VLOOKUP(BM383,'Grade-Percent-GPA'!$E:$F,2,FALSE))/(IF(BF383="",0,1)+IF(BG383="",0,1)+IF(BH383="",0,1)+IF(BI383="",0,1)+IF(BJ383="",0,1)+IF(BK383="",0,1)+IF(BL383="",0,1)+IF(BM383="",0,1)))</f>
        <v/>
      </c>
      <c r="BO383" s="171" t="str">
        <f t="shared" si="24"/>
        <v/>
      </c>
      <c r="BP383" s="171" t="str">
        <f t="shared" si="25"/>
        <v/>
      </c>
      <c r="BQ383" s="17"/>
      <c r="BR383" s="183"/>
      <c r="BS383" s="16"/>
      <c r="BT383" s="16"/>
      <c r="BU383" s="16"/>
      <c r="BV383" s="16"/>
      <c r="BW383" s="16"/>
      <c r="BX383" s="16"/>
      <c r="BY383" s="16"/>
      <c r="BZ383" s="16"/>
      <c r="CA383" s="171" t="str">
        <f>IF(AND(BS383="",BT383="",BU383="",BV383="",BW383="",BX383="",BY383="",BZ383=""),"",(VLOOKUP(BS383,'Grade-Percent-GPA'!$E:$F,2,FALSE)+VLOOKUP(BT383,'Grade-Percent-GPA'!$E:$F,2,FALSE)+VLOOKUP(BU383,'Grade-Percent-GPA'!$E:$F,2,FALSE)+VLOOKUP(BV383,'Grade-Percent-GPA'!$E:$F,2,FALSE)+VLOOKUP(BW383,'Grade-Percent-GPA'!$E:$F,2,FALSE)+VLOOKUP(BX383,'Grade-Percent-GPA'!$E:$F,2,FALSE)+VLOOKUP(BY383,'Grade-Percent-GPA'!$E:$F,2,FALSE)+VLOOKUP(BZ383,'Grade-Percent-GPA'!$E:$F,2,FALSE))/(IF(BS383="",0,1)+IF(BT383="",0,1)+IF(BU383="",0,1)+IF(BV383="",0,1)+IF(BW383="",0,1)+IF(BX383="",0,1)+IF(BY383="",0,1)+IF(BZ383="",0,1)))</f>
        <v/>
      </c>
      <c r="CB383" s="171" t="str">
        <f t="shared" si="26"/>
        <v/>
      </c>
      <c r="CC383" s="171" t="str">
        <f t="shared" si="27"/>
        <v/>
      </c>
      <c r="CD383" s="17"/>
      <c r="CE383" s="183"/>
      <c r="CF383" s="16"/>
      <c r="CG383" s="16"/>
      <c r="CH383" s="16"/>
      <c r="CI383" s="16"/>
      <c r="CJ383" s="16"/>
      <c r="CK383" s="16"/>
      <c r="CL383" s="16"/>
      <c r="CM383" s="16"/>
      <c r="CN383" s="171" t="str">
        <f>IF(AND(CF383="",CG383="",CH383="",CI383="",CJ383="",CK383="",CL383="",CM383=""),"",(VLOOKUP(CF383,'Grade-Percent-GPA'!$E:$F,2,FALSE)+VLOOKUP(CG383,'Grade-Percent-GPA'!$E:$F,2,FALSE)+VLOOKUP(CH383,'Grade-Percent-GPA'!$E:$F,2,FALSE)+VLOOKUP(CI383,'Grade-Percent-GPA'!$E:$F,2,FALSE)+VLOOKUP(CJ383,'Grade-Percent-GPA'!$E:$F,2,FALSE)+VLOOKUP(CK383,'Grade-Percent-GPA'!$E:$F,2,FALSE)+VLOOKUP(CL383,'Grade-Percent-GPA'!$E:$F,2,FALSE)+VLOOKUP(CM383,'Grade-Percent-GPA'!$E:$F,2,FALSE))/(IF(CF383="",0,1)+IF(CG383="",0,1)+IF(CH383="",0,1)+IF(CI383="",0,1)+IF(CJ383="",0,1)+IF(CK383="",0,1)+IF(CL383="",0,1)+IF(CM383="",0,1)))</f>
        <v/>
      </c>
      <c r="CO383" s="171" t="str">
        <f t="shared" si="28"/>
        <v/>
      </c>
      <c r="CP383" s="171" t="str">
        <f t="shared" si="29"/>
        <v/>
      </c>
      <c r="CQ383" s="17"/>
      <c r="CR383" s="183"/>
      <c r="CS383" s="16"/>
      <c r="CT383" s="16"/>
      <c r="CU383" s="16"/>
      <c r="CV383" s="16"/>
      <c r="CW383" s="16"/>
      <c r="CX383" s="16"/>
      <c r="CY383" s="16"/>
      <c r="CZ383" s="16"/>
      <c r="DA383" s="171" t="str">
        <f>IF(AND(CS383="",CT383="",CU383="",CV383="",CW383="",CX383="",CY383="",CZ383=""),"",(VLOOKUP(CS383,'Grade-Percent-GPA'!$E:$F,2,FALSE)+VLOOKUP(CT383,'Grade-Percent-GPA'!$E:$F,2,FALSE)+VLOOKUP(CU383,'Grade-Percent-GPA'!$E:$F,2,FALSE)+VLOOKUP(CV383,'Grade-Percent-GPA'!$E:$F,2,FALSE)+VLOOKUP(CW383,'Grade-Percent-GPA'!$E:$F,2,FALSE)+VLOOKUP(CX383,'Grade-Percent-GPA'!$E:$F,2,FALSE)+VLOOKUP(CY383,'Grade-Percent-GPA'!$E:$F,2,FALSE)+VLOOKUP(CZ383,'Grade-Percent-GPA'!$E:$F,2,FALSE))/(IF(CS383="",0,1)+IF(CT383="",0,1)+IF(CU383="",0,1)+IF(CV383="",0,1)+IF(CW383="",0,1)+IF(CX383="",0,1)+IF(CY383="",0,1)+IF(CZ383="",0,1)))</f>
        <v/>
      </c>
      <c r="DB383" s="171" t="str">
        <f t="shared" si="30"/>
        <v/>
      </c>
      <c r="DC383" s="171" t="str">
        <f t="shared" si="31"/>
        <v/>
      </c>
    </row>
    <row r="384" spans="1:107" ht="14.25" customHeight="1" x14ac:dyDescent="0.3">
      <c r="A384" s="182"/>
      <c r="B384" s="15"/>
      <c r="C384" s="15"/>
      <c r="D384" s="453"/>
      <c r="E384" s="183"/>
      <c r="F384" s="16"/>
      <c r="G384" s="16"/>
      <c r="H384" s="16"/>
      <c r="I384" s="16"/>
      <c r="J384" s="16"/>
      <c r="K384" s="16"/>
      <c r="L384" s="16"/>
      <c r="M384" s="16"/>
      <c r="N384" s="171" t="str">
        <f>IF(AND(F384="",G384="",H384="",I384="",J384="",K384="",L384="",M384=""),"",(VLOOKUP(F384,'Grade-Percent-GPA'!$E:$F,2,FALSE)+VLOOKUP(G384,'Grade-Percent-GPA'!$E:$F,2,FALSE)+VLOOKUP(H384,'Grade-Percent-GPA'!$E:$F,2,FALSE)+VLOOKUP(I384,'Grade-Percent-GPA'!$E:$F,2,FALSE)+VLOOKUP(J384,'Grade-Percent-GPA'!$E:$F,2,FALSE)+VLOOKUP(K384,'Grade-Percent-GPA'!$E:$F,2,FALSE)+VLOOKUP(L384,'Grade-Percent-GPA'!$E:$F,2,FALSE)+VLOOKUP(M384,'Grade-Percent-GPA'!$E:$F,2,FALSE))/(IF(F384="",0,1)+IF(G384="",0,1)+IF(H384="",0,1)+IF(I384="",0,1)+IF(J384="",0,1)+IF(K384="",0,1)+IF(L384="",0,1)+IF(M384="",0,1)))</f>
        <v/>
      </c>
      <c r="O384" s="171" t="str">
        <f t="shared" si="16"/>
        <v/>
      </c>
      <c r="P384" s="171" t="str">
        <f t="shared" si="17"/>
        <v/>
      </c>
      <c r="Q384" s="17"/>
      <c r="R384" s="183"/>
      <c r="S384" s="16"/>
      <c r="T384" s="16"/>
      <c r="U384" s="16"/>
      <c r="V384" s="16"/>
      <c r="W384" s="16"/>
      <c r="X384" s="16"/>
      <c r="Y384" s="16"/>
      <c r="Z384" s="16"/>
      <c r="AA384" s="171" t="str">
        <f>IF(AND(S384="",T384="",U384="",V384="",W384="",X384="",Y384="",Z384=""),"",(VLOOKUP(S384,'Grade-Percent-GPA'!$E:$F,2,FALSE)+VLOOKUP(T384,'Grade-Percent-GPA'!$E:$F,2,FALSE)+VLOOKUP(U384,'Grade-Percent-GPA'!$E:$F,2,FALSE)+VLOOKUP(V384,'Grade-Percent-GPA'!$E:$F,2,FALSE)+VLOOKUP(W384,'Grade-Percent-GPA'!$E:$F,2,FALSE)+VLOOKUP(X384,'Grade-Percent-GPA'!$E:$F,2,FALSE)+VLOOKUP(Y384,'Grade-Percent-GPA'!$E:$F,2,FALSE)+VLOOKUP(Z384,'Grade-Percent-GPA'!$E:$F,2,FALSE))/(IF(S384="",0,1)+IF(T384="",0,1)+IF(U384="",0,1)+IF(V384="",0,1)+IF(W384="",0,1)+IF(X384="",0,1)+IF(Y384="",0,1)+IF(Z384="",0,1)))</f>
        <v/>
      </c>
      <c r="AB384" s="171" t="str">
        <f t="shared" si="18"/>
        <v/>
      </c>
      <c r="AC384" s="171" t="str">
        <f t="shared" si="19"/>
        <v/>
      </c>
      <c r="AD384" s="17"/>
      <c r="AE384" s="183"/>
      <c r="AF384" s="16"/>
      <c r="AG384" s="16"/>
      <c r="AH384" s="16"/>
      <c r="AI384" s="16"/>
      <c r="AJ384" s="16"/>
      <c r="AK384" s="16"/>
      <c r="AL384" s="16"/>
      <c r="AM384" s="16"/>
      <c r="AN384" s="171" t="str">
        <f>IF(AND(AF384="",AG384="",AH384="",AI384="",AJ384="",AK384="",AL384="",AM384=""),"",(VLOOKUP(AF384,'Grade-Percent-GPA'!$E:$F,2,FALSE)+VLOOKUP(AG384,'Grade-Percent-GPA'!$E:$F,2,FALSE)+VLOOKUP(AH384,'Grade-Percent-GPA'!$E:$F,2,FALSE)+VLOOKUP(AI384,'Grade-Percent-GPA'!$E:$F,2,FALSE)+VLOOKUP(AJ384,'Grade-Percent-GPA'!$E:$F,2,FALSE)+VLOOKUP(AK384,'Grade-Percent-GPA'!$E:$F,2,FALSE)+VLOOKUP(AL384,'Grade-Percent-GPA'!$E:$F,2,FALSE)+VLOOKUP(AM384,'Grade-Percent-GPA'!$E:$F,2,FALSE))/(IF(AF384="",0,1)+IF(AG384="",0,1)+IF(AH384="",0,1)+IF(AI384="",0,1)+IF(AJ384="",0,1)+IF(AK384="",0,1)+IF(AL384="",0,1)+IF(AM384="",0,1)))</f>
        <v/>
      </c>
      <c r="AO384" s="171" t="str">
        <f t="shared" si="20"/>
        <v/>
      </c>
      <c r="AP384" s="171" t="str">
        <f t="shared" si="21"/>
        <v/>
      </c>
      <c r="AQ384" s="17"/>
      <c r="AR384" s="183"/>
      <c r="AS384" s="16"/>
      <c r="AT384" s="16"/>
      <c r="AU384" s="16"/>
      <c r="AV384" s="16"/>
      <c r="AW384" s="16"/>
      <c r="AX384" s="16"/>
      <c r="AY384" s="16"/>
      <c r="AZ384" s="16"/>
      <c r="BA384" s="171" t="str">
        <f>IF(AND(AS384="",AT384="",AU384="",AV384="",AW384="",AX384="",AY384="",AZ384=""),"",(VLOOKUP(AS384,'Grade-Percent-GPA'!$E:$F,2,FALSE)+VLOOKUP(AT384,'Grade-Percent-GPA'!$E:$F,2,FALSE)+VLOOKUP(AU384,'Grade-Percent-GPA'!$E:$F,2,FALSE)+VLOOKUP(AV384,'Grade-Percent-GPA'!$E:$F,2,FALSE)+VLOOKUP(AW384,'Grade-Percent-GPA'!$E:$F,2,FALSE)+VLOOKUP(AX384,'Grade-Percent-GPA'!$E:$F,2,FALSE)+VLOOKUP(AY384,'Grade-Percent-GPA'!$E:$F,2,FALSE)+VLOOKUP(AZ384,'Grade-Percent-GPA'!$E:$F,2,FALSE))/(IF(AS384="",0,1)+IF(AT384="",0,1)+IF(AU384="",0,1)+IF(AV384="",0,1)+IF(AW384="",0,1)+IF(AX384="",0,1)+IF(AY384="",0,1)+IF(AZ384="",0,1)))</f>
        <v/>
      </c>
      <c r="BB384" s="171" t="str">
        <f t="shared" si="22"/>
        <v/>
      </c>
      <c r="BC384" s="171" t="str">
        <f t="shared" si="23"/>
        <v/>
      </c>
      <c r="BD384" s="17"/>
      <c r="BE384" s="183"/>
      <c r="BF384" s="16"/>
      <c r="BG384" s="16"/>
      <c r="BH384" s="16"/>
      <c r="BI384" s="16"/>
      <c r="BJ384" s="16"/>
      <c r="BK384" s="16"/>
      <c r="BL384" s="16"/>
      <c r="BM384" s="16"/>
      <c r="BN384" s="171" t="str">
        <f>IF(AND(BF384="",BG384="",BH384="",BI384="",BJ384="",BK384="",BL384="",BM384=""),"",(VLOOKUP(BF384,'Grade-Percent-GPA'!$E:$F,2,FALSE)+VLOOKUP(BG384,'Grade-Percent-GPA'!$E:$F,2,FALSE)+VLOOKUP(BH384,'Grade-Percent-GPA'!$E:$F,2,FALSE)+VLOOKUP(BI384,'Grade-Percent-GPA'!$E:$F,2,FALSE)+VLOOKUP(BJ384,'Grade-Percent-GPA'!$E:$F,2,FALSE)+VLOOKUP(BK384,'Grade-Percent-GPA'!$E:$F,2,FALSE)+VLOOKUP(BL384,'Grade-Percent-GPA'!$E:$F,2,FALSE)+VLOOKUP(BM384,'Grade-Percent-GPA'!$E:$F,2,FALSE))/(IF(BF384="",0,1)+IF(BG384="",0,1)+IF(BH384="",0,1)+IF(BI384="",0,1)+IF(BJ384="",0,1)+IF(BK384="",0,1)+IF(BL384="",0,1)+IF(BM384="",0,1)))</f>
        <v/>
      </c>
      <c r="BO384" s="171" t="str">
        <f t="shared" si="24"/>
        <v/>
      </c>
      <c r="BP384" s="171" t="str">
        <f t="shared" si="25"/>
        <v/>
      </c>
      <c r="BQ384" s="17"/>
      <c r="BR384" s="183"/>
      <c r="BS384" s="16"/>
      <c r="BT384" s="16"/>
      <c r="BU384" s="16"/>
      <c r="BV384" s="16"/>
      <c r="BW384" s="16"/>
      <c r="BX384" s="16"/>
      <c r="BY384" s="16"/>
      <c r="BZ384" s="16"/>
      <c r="CA384" s="171" t="str">
        <f>IF(AND(BS384="",BT384="",BU384="",BV384="",BW384="",BX384="",BY384="",BZ384=""),"",(VLOOKUP(BS384,'Grade-Percent-GPA'!$E:$F,2,FALSE)+VLOOKUP(BT384,'Grade-Percent-GPA'!$E:$F,2,FALSE)+VLOOKUP(BU384,'Grade-Percent-GPA'!$E:$F,2,FALSE)+VLOOKUP(BV384,'Grade-Percent-GPA'!$E:$F,2,FALSE)+VLOOKUP(BW384,'Grade-Percent-GPA'!$E:$F,2,FALSE)+VLOOKUP(BX384,'Grade-Percent-GPA'!$E:$F,2,FALSE)+VLOOKUP(BY384,'Grade-Percent-GPA'!$E:$F,2,FALSE)+VLOOKUP(BZ384,'Grade-Percent-GPA'!$E:$F,2,FALSE))/(IF(BS384="",0,1)+IF(BT384="",0,1)+IF(BU384="",0,1)+IF(BV384="",0,1)+IF(BW384="",0,1)+IF(BX384="",0,1)+IF(BY384="",0,1)+IF(BZ384="",0,1)))</f>
        <v/>
      </c>
      <c r="CB384" s="171" t="str">
        <f t="shared" si="26"/>
        <v/>
      </c>
      <c r="CC384" s="171" t="str">
        <f t="shared" si="27"/>
        <v/>
      </c>
      <c r="CD384" s="17"/>
      <c r="CE384" s="183"/>
      <c r="CF384" s="16"/>
      <c r="CG384" s="16"/>
      <c r="CH384" s="16"/>
      <c r="CI384" s="16"/>
      <c r="CJ384" s="16"/>
      <c r="CK384" s="16"/>
      <c r="CL384" s="16"/>
      <c r="CM384" s="16"/>
      <c r="CN384" s="171" t="str">
        <f>IF(AND(CF384="",CG384="",CH384="",CI384="",CJ384="",CK384="",CL384="",CM384=""),"",(VLOOKUP(CF384,'Grade-Percent-GPA'!$E:$F,2,FALSE)+VLOOKUP(CG384,'Grade-Percent-GPA'!$E:$F,2,FALSE)+VLOOKUP(CH384,'Grade-Percent-GPA'!$E:$F,2,FALSE)+VLOOKUP(CI384,'Grade-Percent-GPA'!$E:$F,2,FALSE)+VLOOKUP(CJ384,'Grade-Percent-GPA'!$E:$F,2,FALSE)+VLOOKUP(CK384,'Grade-Percent-GPA'!$E:$F,2,FALSE)+VLOOKUP(CL384,'Grade-Percent-GPA'!$E:$F,2,FALSE)+VLOOKUP(CM384,'Grade-Percent-GPA'!$E:$F,2,FALSE))/(IF(CF384="",0,1)+IF(CG384="",0,1)+IF(CH384="",0,1)+IF(CI384="",0,1)+IF(CJ384="",0,1)+IF(CK384="",0,1)+IF(CL384="",0,1)+IF(CM384="",0,1)))</f>
        <v/>
      </c>
      <c r="CO384" s="171" t="str">
        <f t="shared" si="28"/>
        <v/>
      </c>
      <c r="CP384" s="171" t="str">
        <f t="shared" si="29"/>
        <v/>
      </c>
      <c r="CQ384" s="17"/>
      <c r="CR384" s="183"/>
      <c r="CS384" s="16"/>
      <c r="CT384" s="16"/>
      <c r="CU384" s="16"/>
      <c r="CV384" s="16"/>
      <c r="CW384" s="16"/>
      <c r="CX384" s="16"/>
      <c r="CY384" s="16"/>
      <c r="CZ384" s="16"/>
      <c r="DA384" s="171" t="str">
        <f>IF(AND(CS384="",CT384="",CU384="",CV384="",CW384="",CX384="",CY384="",CZ384=""),"",(VLOOKUP(CS384,'Grade-Percent-GPA'!$E:$F,2,FALSE)+VLOOKUP(CT384,'Grade-Percent-GPA'!$E:$F,2,FALSE)+VLOOKUP(CU384,'Grade-Percent-GPA'!$E:$F,2,FALSE)+VLOOKUP(CV384,'Grade-Percent-GPA'!$E:$F,2,FALSE)+VLOOKUP(CW384,'Grade-Percent-GPA'!$E:$F,2,FALSE)+VLOOKUP(CX384,'Grade-Percent-GPA'!$E:$F,2,FALSE)+VLOOKUP(CY384,'Grade-Percent-GPA'!$E:$F,2,FALSE)+VLOOKUP(CZ384,'Grade-Percent-GPA'!$E:$F,2,FALSE))/(IF(CS384="",0,1)+IF(CT384="",0,1)+IF(CU384="",0,1)+IF(CV384="",0,1)+IF(CW384="",0,1)+IF(CX384="",0,1)+IF(CY384="",0,1)+IF(CZ384="",0,1)))</f>
        <v/>
      </c>
      <c r="DB384" s="171" t="str">
        <f t="shared" si="30"/>
        <v/>
      </c>
      <c r="DC384" s="171" t="str">
        <f t="shared" si="31"/>
        <v/>
      </c>
    </row>
    <row r="385" spans="1:107" ht="14.25" customHeight="1" x14ac:dyDescent="0.3">
      <c r="A385" s="182"/>
      <c r="B385" s="15"/>
      <c r="C385" s="15"/>
      <c r="D385" s="453"/>
      <c r="E385" s="183"/>
      <c r="F385" s="16"/>
      <c r="G385" s="16"/>
      <c r="H385" s="16"/>
      <c r="I385" s="16"/>
      <c r="J385" s="16"/>
      <c r="K385" s="16"/>
      <c r="L385" s="16"/>
      <c r="M385" s="16"/>
      <c r="N385" s="171" t="str">
        <f>IF(AND(F385="",G385="",H385="",I385="",J385="",K385="",L385="",M385=""),"",(VLOOKUP(F385,'Grade-Percent-GPA'!$E:$F,2,FALSE)+VLOOKUP(G385,'Grade-Percent-GPA'!$E:$F,2,FALSE)+VLOOKUP(H385,'Grade-Percent-GPA'!$E:$F,2,FALSE)+VLOOKUP(I385,'Grade-Percent-GPA'!$E:$F,2,FALSE)+VLOOKUP(J385,'Grade-Percent-GPA'!$E:$F,2,FALSE)+VLOOKUP(K385,'Grade-Percent-GPA'!$E:$F,2,FALSE)+VLOOKUP(L385,'Grade-Percent-GPA'!$E:$F,2,FALSE)+VLOOKUP(M385,'Grade-Percent-GPA'!$E:$F,2,FALSE))/(IF(F385="",0,1)+IF(G385="",0,1)+IF(H385="",0,1)+IF(I385="",0,1)+IF(J385="",0,1)+IF(K385="",0,1)+IF(L385="",0,1)+IF(M385="",0,1)))</f>
        <v/>
      </c>
      <c r="O385" s="171" t="str">
        <f t="shared" si="16"/>
        <v/>
      </c>
      <c r="P385" s="171" t="str">
        <f t="shared" si="17"/>
        <v/>
      </c>
      <c r="Q385" s="17"/>
      <c r="R385" s="183"/>
      <c r="S385" s="16"/>
      <c r="T385" s="16"/>
      <c r="U385" s="16"/>
      <c r="V385" s="16"/>
      <c r="W385" s="16"/>
      <c r="X385" s="16"/>
      <c r="Y385" s="16"/>
      <c r="Z385" s="16"/>
      <c r="AA385" s="171" t="str">
        <f>IF(AND(S385="",T385="",U385="",V385="",W385="",X385="",Y385="",Z385=""),"",(VLOOKUP(S385,'Grade-Percent-GPA'!$E:$F,2,FALSE)+VLOOKUP(T385,'Grade-Percent-GPA'!$E:$F,2,FALSE)+VLOOKUP(U385,'Grade-Percent-GPA'!$E:$F,2,FALSE)+VLOOKUP(V385,'Grade-Percent-GPA'!$E:$F,2,FALSE)+VLOOKUP(W385,'Grade-Percent-GPA'!$E:$F,2,FALSE)+VLOOKUP(X385,'Grade-Percent-GPA'!$E:$F,2,FALSE)+VLOOKUP(Y385,'Grade-Percent-GPA'!$E:$F,2,FALSE)+VLOOKUP(Z385,'Grade-Percent-GPA'!$E:$F,2,FALSE))/(IF(S385="",0,1)+IF(T385="",0,1)+IF(U385="",0,1)+IF(V385="",0,1)+IF(W385="",0,1)+IF(X385="",0,1)+IF(Y385="",0,1)+IF(Z385="",0,1)))</f>
        <v/>
      </c>
      <c r="AB385" s="171" t="str">
        <f t="shared" si="18"/>
        <v/>
      </c>
      <c r="AC385" s="171" t="str">
        <f t="shared" si="19"/>
        <v/>
      </c>
      <c r="AD385" s="17"/>
      <c r="AE385" s="183"/>
      <c r="AF385" s="16"/>
      <c r="AG385" s="16"/>
      <c r="AH385" s="16"/>
      <c r="AI385" s="16"/>
      <c r="AJ385" s="16"/>
      <c r="AK385" s="16"/>
      <c r="AL385" s="16"/>
      <c r="AM385" s="16"/>
      <c r="AN385" s="171" t="str">
        <f>IF(AND(AF385="",AG385="",AH385="",AI385="",AJ385="",AK385="",AL385="",AM385=""),"",(VLOOKUP(AF385,'Grade-Percent-GPA'!$E:$F,2,FALSE)+VLOOKUP(AG385,'Grade-Percent-GPA'!$E:$F,2,FALSE)+VLOOKUP(AH385,'Grade-Percent-GPA'!$E:$F,2,FALSE)+VLOOKUP(AI385,'Grade-Percent-GPA'!$E:$F,2,FALSE)+VLOOKUP(AJ385,'Grade-Percent-GPA'!$E:$F,2,FALSE)+VLOOKUP(AK385,'Grade-Percent-GPA'!$E:$F,2,FALSE)+VLOOKUP(AL385,'Grade-Percent-GPA'!$E:$F,2,FALSE)+VLOOKUP(AM385,'Grade-Percent-GPA'!$E:$F,2,FALSE))/(IF(AF385="",0,1)+IF(AG385="",0,1)+IF(AH385="",0,1)+IF(AI385="",0,1)+IF(AJ385="",0,1)+IF(AK385="",0,1)+IF(AL385="",0,1)+IF(AM385="",0,1)))</f>
        <v/>
      </c>
      <c r="AO385" s="171" t="str">
        <f t="shared" si="20"/>
        <v/>
      </c>
      <c r="AP385" s="171" t="str">
        <f t="shared" si="21"/>
        <v/>
      </c>
      <c r="AQ385" s="17"/>
      <c r="AR385" s="183"/>
      <c r="AS385" s="16"/>
      <c r="AT385" s="16"/>
      <c r="AU385" s="16"/>
      <c r="AV385" s="16"/>
      <c r="AW385" s="16"/>
      <c r="AX385" s="16"/>
      <c r="AY385" s="16"/>
      <c r="AZ385" s="16"/>
      <c r="BA385" s="171" t="str">
        <f>IF(AND(AS385="",AT385="",AU385="",AV385="",AW385="",AX385="",AY385="",AZ385=""),"",(VLOOKUP(AS385,'Grade-Percent-GPA'!$E:$F,2,FALSE)+VLOOKUP(AT385,'Grade-Percent-GPA'!$E:$F,2,FALSE)+VLOOKUP(AU385,'Grade-Percent-GPA'!$E:$F,2,FALSE)+VLOOKUP(AV385,'Grade-Percent-GPA'!$E:$F,2,FALSE)+VLOOKUP(AW385,'Grade-Percent-GPA'!$E:$F,2,FALSE)+VLOOKUP(AX385,'Grade-Percent-GPA'!$E:$F,2,FALSE)+VLOOKUP(AY385,'Grade-Percent-GPA'!$E:$F,2,FALSE)+VLOOKUP(AZ385,'Grade-Percent-GPA'!$E:$F,2,FALSE))/(IF(AS385="",0,1)+IF(AT385="",0,1)+IF(AU385="",0,1)+IF(AV385="",0,1)+IF(AW385="",0,1)+IF(AX385="",0,1)+IF(AY385="",0,1)+IF(AZ385="",0,1)))</f>
        <v/>
      </c>
      <c r="BB385" s="171" t="str">
        <f t="shared" si="22"/>
        <v/>
      </c>
      <c r="BC385" s="171" t="str">
        <f t="shared" si="23"/>
        <v/>
      </c>
      <c r="BD385" s="17"/>
      <c r="BE385" s="183"/>
      <c r="BF385" s="16"/>
      <c r="BG385" s="16"/>
      <c r="BH385" s="16"/>
      <c r="BI385" s="16"/>
      <c r="BJ385" s="16"/>
      <c r="BK385" s="16"/>
      <c r="BL385" s="16"/>
      <c r="BM385" s="16"/>
      <c r="BN385" s="171" t="str">
        <f>IF(AND(BF385="",BG385="",BH385="",BI385="",BJ385="",BK385="",BL385="",BM385=""),"",(VLOOKUP(BF385,'Grade-Percent-GPA'!$E:$F,2,FALSE)+VLOOKUP(BG385,'Grade-Percent-GPA'!$E:$F,2,FALSE)+VLOOKUP(BH385,'Grade-Percent-GPA'!$E:$F,2,FALSE)+VLOOKUP(BI385,'Grade-Percent-GPA'!$E:$F,2,FALSE)+VLOOKUP(BJ385,'Grade-Percent-GPA'!$E:$F,2,FALSE)+VLOOKUP(BK385,'Grade-Percent-GPA'!$E:$F,2,FALSE)+VLOOKUP(BL385,'Grade-Percent-GPA'!$E:$F,2,FALSE)+VLOOKUP(BM385,'Grade-Percent-GPA'!$E:$F,2,FALSE))/(IF(BF385="",0,1)+IF(BG385="",0,1)+IF(BH385="",0,1)+IF(BI385="",0,1)+IF(BJ385="",0,1)+IF(BK385="",0,1)+IF(BL385="",0,1)+IF(BM385="",0,1)))</f>
        <v/>
      </c>
      <c r="BO385" s="171" t="str">
        <f t="shared" si="24"/>
        <v/>
      </c>
      <c r="BP385" s="171" t="str">
        <f t="shared" si="25"/>
        <v/>
      </c>
      <c r="BQ385" s="17"/>
      <c r="BR385" s="183"/>
      <c r="BS385" s="16"/>
      <c r="BT385" s="16"/>
      <c r="BU385" s="16"/>
      <c r="BV385" s="16"/>
      <c r="BW385" s="16"/>
      <c r="BX385" s="16"/>
      <c r="BY385" s="16"/>
      <c r="BZ385" s="16"/>
      <c r="CA385" s="171" t="str">
        <f>IF(AND(BS385="",BT385="",BU385="",BV385="",BW385="",BX385="",BY385="",BZ385=""),"",(VLOOKUP(BS385,'Grade-Percent-GPA'!$E:$F,2,FALSE)+VLOOKUP(BT385,'Grade-Percent-GPA'!$E:$F,2,FALSE)+VLOOKUP(BU385,'Grade-Percent-GPA'!$E:$F,2,FALSE)+VLOOKUP(BV385,'Grade-Percent-GPA'!$E:$F,2,FALSE)+VLOOKUP(BW385,'Grade-Percent-GPA'!$E:$F,2,FALSE)+VLOOKUP(BX385,'Grade-Percent-GPA'!$E:$F,2,FALSE)+VLOOKUP(BY385,'Grade-Percent-GPA'!$E:$F,2,FALSE)+VLOOKUP(BZ385,'Grade-Percent-GPA'!$E:$F,2,FALSE))/(IF(BS385="",0,1)+IF(BT385="",0,1)+IF(BU385="",0,1)+IF(BV385="",0,1)+IF(BW385="",0,1)+IF(BX385="",0,1)+IF(BY385="",0,1)+IF(BZ385="",0,1)))</f>
        <v/>
      </c>
      <c r="CB385" s="171" t="str">
        <f t="shared" si="26"/>
        <v/>
      </c>
      <c r="CC385" s="171" t="str">
        <f t="shared" si="27"/>
        <v/>
      </c>
      <c r="CD385" s="17"/>
      <c r="CE385" s="183"/>
      <c r="CF385" s="16"/>
      <c r="CG385" s="16"/>
      <c r="CH385" s="16"/>
      <c r="CI385" s="16"/>
      <c r="CJ385" s="16"/>
      <c r="CK385" s="16"/>
      <c r="CL385" s="16"/>
      <c r="CM385" s="16"/>
      <c r="CN385" s="171" t="str">
        <f>IF(AND(CF385="",CG385="",CH385="",CI385="",CJ385="",CK385="",CL385="",CM385=""),"",(VLOOKUP(CF385,'Grade-Percent-GPA'!$E:$F,2,FALSE)+VLOOKUP(CG385,'Grade-Percent-GPA'!$E:$F,2,FALSE)+VLOOKUP(CH385,'Grade-Percent-GPA'!$E:$F,2,FALSE)+VLOOKUP(CI385,'Grade-Percent-GPA'!$E:$F,2,FALSE)+VLOOKUP(CJ385,'Grade-Percent-GPA'!$E:$F,2,FALSE)+VLOOKUP(CK385,'Grade-Percent-GPA'!$E:$F,2,FALSE)+VLOOKUP(CL385,'Grade-Percent-GPA'!$E:$F,2,FALSE)+VLOOKUP(CM385,'Grade-Percent-GPA'!$E:$F,2,FALSE))/(IF(CF385="",0,1)+IF(CG385="",0,1)+IF(CH385="",0,1)+IF(CI385="",0,1)+IF(CJ385="",0,1)+IF(CK385="",0,1)+IF(CL385="",0,1)+IF(CM385="",0,1)))</f>
        <v/>
      </c>
      <c r="CO385" s="171" t="str">
        <f t="shared" si="28"/>
        <v/>
      </c>
      <c r="CP385" s="171" t="str">
        <f t="shared" si="29"/>
        <v/>
      </c>
      <c r="CQ385" s="17"/>
      <c r="CR385" s="183"/>
      <c r="CS385" s="16"/>
      <c r="CT385" s="16"/>
      <c r="CU385" s="16"/>
      <c r="CV385" s="16"/>
      <c r="CW385" s="16"/>
      <c r="CX385" s="16"/>
      <c r="CY385" s="16"/>
      <c r="CZ385" s="16"/>
      <c r="DA385" s="171" t="str">
        <f>IF(AND(CS385="",CT385="",CU385="",CV385="",CW385="",CX385="",CY385="",CZ385=""),"",(VLOOKUP(CS385,'Grade-Percent-GPA'!$E:$F,2,FALSE)+VLOOKUP(CT385,'Grade-Percent-GPA'!$E:$F,2,FALSE)+VLOOKUP(CU385,'Grade-Percent-GPA'!$E:$F,2,FALSE)+VLOOKUP(CV385,'Grade-Percent-GPA'!$E:$F,2,FALSE)+VLOOKUP(CW385,'Grade-Percent-GPA'!$E:$F,2,FALSE)+VLOOKUP(CX385,'Grade-Percent-GPA'!$E:$F,2,FALSE)+VLOOKUP(CY385,'Grade-Percent-GPA'!$E:$F,2,FALSE)+VLOOKUP(CZ385,'Grade-Percent-GPA'!$E:$F,2,FALSE))/(IF(CS385="",0,1)+IF(CT385="",0,1)+IF(CU385="",0,1)+IF(CV385="",0,1)+IF(CW385="",0,1)+IF(CX385="",0,1)+IF(CY385="",0,1)+IF(CZ385="",0,1)))</f>
        <v/>
      </c>
      <c r="DB385" s="171" t="str">
        <f t="shared" si="30"/>
        <v/>
      </c>
      <c r="DC385" s="171" t="str">
        <f t="shared" si="31"/>
        <v/>
      </c>
    </row>
    <row r="386" spans="1:107" ht="14.25" customHeight="1" x14ac:dyDescent="0.3">
      <c r="A386" s="182"/>
      <c r="B386" s="15"/>
      <c r="C386" s="15"/>
      <c r="D386" s="453"/>
      <c r="E386" s="183"/>
      <c r="F386" s="16"/>
      <c r="G386" s="16"/>
      <c r="H386" s="16"/>
      <c r="I386" s="16"/>
      <c r="J386" s="16"/>
      <c r="K386" s="16"/>
      <c r="L386" s="16"/>
      <c r="M386" s="16"/>
      <c r="N386" s="171" t="str">
        <f>IF(AND(F386="",G386="",H386="",I386="",J386="",K386="",L386="",M386=""),"",(VLOOKUP(F386,'Grade-Percent-GPA'!$E:$F,2,FALSE)+VLOOKUP(G386,'Grade-Percent-GPA'!$E:$F,2,FALSE)+VLOOKUP(H386,'Grade-Percent-GPA'!$E:$F,2,FALSE)+VLOOKUP(I386,'Grade-Percent-GPA'!$E:$F,2,FALSE)+VLOOKUP(J386,'Grade-Percent-GPA'!$E:$F,2,FALSE)+VLOOKUP(K386,'Grade-Percent-GPA'!$E:$F,2,FALSE)+VLOOKUP(L386,'Grade-Percent-GPA'!$E:$F,2,FALSE)+VLOOKUP(M386,'Grade-Percent-GPA'!$E:$F,2,FALSE))/(IF(F386="",0,1)+IF(G386="",0,1)+IF(H386="",0,1)+IF(I386="",0,1)+IF(J386="",0,1)+IF(K386="",0,1)+IF(L386="",0,1)+IF(M386="",0,1)))</f>
        <v/>
      </c>
      <c r="O386" s="171" t="str">
        <f t="shared" si="16"/>
        <v/>
      </c>
      <c r="P386" s="171" t="str">
        <f t="shared" si="17"/>
        <v/>
      </c>
      <c r="Q386" s="17"/>
      <c r="R386" s="183"/>
      <c r="S386" s="16"/>
      <c r="T386" s="16"/>
      <c r="U386" s="16"/>
      <c r="V386" s="16"/>
      <c r="W386" s="16"/>
      <c r="X386" s="16"/>
      <c r="Y386" s="16"/>
      <c r="Z386" s="16"/>
      <c r="AA386" s="171" t="str">
        <f>IF(AND(S386="",T386="",U386="",V386="",W386="",X386="",Y386="",Z386=""),"",(VLOOKUP(S386,'Grade-Percent-GPA'!$E:$F,2,FALSE)+VLOOKUP(T386,'Grade-Percent-GPA'!$E:$F,2,FALSE)+VLOOKUP(U386,'Grade-Percent-GPA'!$E:$F,2,FALSE)+VLOOKUP(V386,'Grade-Percent-GPA'!$E:$F,2,FALSE)+VLOOKUP(W386,'Grade-Percent-GPA'!$E:$F,2,FALSE)+VLOOKUP(X386,'Grade-Percent-GPA'!$E:$F,2,FALSE)+VLOOKUP(Y386,'Grade-Percent-GPA'!$E:$F,2,FALSE)+VLOOKUP(Z386,'Grade-Percent-GPA'!$E:$F,2,FALSE))/(IF(S386="",0,1)+IF(T386="",0,1)+IF(U386="",0,1)+IF(V386="",0,1)+IF(W386="",0,1)+IF(X386="",0,1)+IF(Y386="",0,1)+IF(Z386="",0,1)))</f>
        <v/>
      </c>
      <c r="AB386" s="171" t="str">
        <f t="shared" si="18"/>
        <v/>
      </c>
      <c r="AC386" s="171" t="str">
        <f t="shared" si="19"/>
        <v/>
      </c>
      <c r="AD386" s="17"/>
      <c r="AE386" s="183"/>
      <c r="AF386" s="16"/>
      <c r="AG386" s="16"/>
      <c r="AH386" s="16"/>
      <c r="AI386" s="16"/>
      <c r="AJ386" s="16"/>
      <c r="AK386" s="16"/>
      <c r="AL386" s="16"/>
      <c r="AM386" s="16"/>
      <c r="AN386" s="171" t="str">
        <f>IF(AND(AF386="",AG386="",AH386="",AI386="",AJ386="",AK386="",AL386="",AM386=""),"",(VLOOKUP(AF386,'Grade-Percent-GPA'!$E:$F,2,FALSE)+VLOOKUP(AG386,'Grade-Percent-GPA'!$E:$F,2,FALSE)+VLOOKUP(AH386,'Grade-Percent-GPA'!$E:$F,2,FALSE)+VLOOKUP(AI386,'Grade-Percent-GPA'!$E:$F,2,FALSE)+VLOOKUP(AJ386,'Grade-Percent-GPA'!$E:$F,2,FALSE)+VLOOKUP(AK386,'Grade-Percent-GPA'!$E:$F,2,FALSE)+VLOOKUP(AL386,'Grade-Percent-GPA'!$E:$F,2,FALSE)+VLOOKUP(AM386,'Grade-Percent-GPA'!$E:$F,2,FALSE))/(IF(AF386="",0,1)+IF(AG386="",0,1)+IF(AH386="",0,1)+IF(AI386="",0,1)+IF(AJ386="",0,1)+IF(AK386="",0,1)+IF(AL386="",0,1)+IF(AM386="",0,1)))</f>
        <v/>
      </c>
      <c r="AO386" s="171" t="str">
        <f t="shared" si="20"/>
        <v/>
      </c>
      <c r="AP386" s="171" t="str">
        <f t="shared" si="21"/>
        <v/>
      </c>
      <c r="AQ386" s="17"/>
      <c r="AR386" s="183"/>
      <c r="AS386" s="16"/>
      <c r="AT386" s="16"/>
      <c r="AU386" s="16"/>
      <c r="AV386" s="16"/>
      <c r="AW386" s="16"/>
      <c r="AX386" s="16"/>
      <c r="AY386" s="16"/>
      <c r="AZ386" s="16"/>
      <c r="BA386" s="171" t="str">
        <f>IF(AND(AS386="",AT386="",AU386="",AV386="",AW386="",AX386="",AY386="",AZ386=""),"",(VLOOKUP(AS386,'Grade-Percent-GPA'!$E:$F,2,FALSE)+VLOOKUP(AT386,'Grade-Percent-GPA'!$E:$F,2,FALSE)+VLOOKUP(AU386,'Grade-Percent-GPA'!$E:$F,2,FALSE)+VLOOKUP(AV386,'Grade-Percent-GPA'!$E:$F,2,FALSE)+VLOOKUP(AW386,'Grade-Percent-GPA'!$E:$F,2,FALSE)+VLOOKUP(AX386,'Grade-Percent-GPA'!$E:$F,2,FALSE)+VLOOKUP(AY386,'Grade-Percent-GPA'!$E:$F,2,FALSE)+VLOOKUP(AZ386,'Grade-Percent-GPA'!$E:$F,2,FALSE))/(IF(AS386="",0,1)+IF(AT386="",0,1)+IF(AU386="",0,1)+IF(AV386="",0,1)+IF(AW386="",0,1)+IF(AX386="",0,1)+IF(AY386="",0,1)+IF(AZ386="",0,1)))</f>
        <v/>
      </c>
      <c r="BB386" s="171" t="str">
        <f t="shared" si="22"/>
        <v/>
      </c>
      <c r="BC386" s="171" t="str">
        <f t="shared" si="23"/>
        <v/>
      </c>
      <c r="BD386" s="17"/>
      <c r="BE386" s="183"/>
      <c r="BF386" s="16"/>
      <c r="BG386" s="16"/>
      <c r="BH386" s="16"/>
      <c r="BI386" s="16"/>
      <c r="BJ386" s="16"/>
      <c r="BK386" s="16"/>
      <c r="BL386" s="16"/>
      <c r="BM386" s="16"/>
      <c r="BN386" s="171" t="str">
        <f>IF(AND(BF386="",BG386="",BH386="",BI386="",BJ386="",BK386="",BL386="",BM386=""),"",(VLOOKUP(BF386,'Grade-Percent-GPA'!$E:$F,2,FALSE)+VLOOKUP(BG386,'Grade-Percent-GPA'!$E:$F,2,FALSE)+VLOOKUP(BH386,'Grade-Percent-GPA'!$E:$F,2,FALSE)+VLOOKUP(BI386,'Grade-Percent-GPA'!$E:$F,2,FALSE)+VLOOKUP(BJ386,'Grade-Percent-GPA'!$E:$F,2,FALSE)+VLOOKUP(BK386,'Grade-Percent-GPA'!$E:$F,2,FALSE)+VLOOKUP(BL386,'Grade-Percent-GPA'!$E:$F,2,FALSE)+VLOOKUP(BM386,'Grade-Percent-GPA'!$E:$F,2,FALSE))/(IF(BF386="",0,1)+IF(BG386="",0,1)+IF(BH386="",0,1)+IF(BI386="",0,1)+IF(BJ386="",0,1)+IF(BK386="",0,1)+IF(BL386="",0,1)+IF(BM386="",0,1)))</f>
        <v/>
      </c>
      <c r="BO386" s="171" t="str">
        <f t="shared" si="24"/>
        <v/>
      </c>
      <c r="BP386" s="171" t="str">
        <f t="shared" si="25"/>
        <v/>
      </c>
      <c r="BQ386" s="17"/>
      <c r="BR386" s="183"/>
      <c r="BS386" s="16"/>
      <c r="BT386" s="16"/>
      <c r="BU386" s="16"/>
      <c r="BV386" s="16"/>
      <c r="BW386" s="16"/>
      <c r="BX386" s="16"/>
      <c r="BY386" s="16"/>
      <c r="BZ386" s="16"/>
      <c r="CA386" s="171" t="str">
        <f>IF(AND(BS386="",BT386="",BU386="",BV386="",BW386="",BX386="",BY386="",BZ386=""),"",(VLOOKUP(BS386,'Grade-Percent-GPA'!$E:$F,2,FALSE)+VLOOKUP(BT386,'Grade-Percent-GPA'!$E:$F,2,FALSE)+VLOOKUP(BU386,'Grade-Percent-GPA'!$E:$F,2,FALSE)+VLOOKUP(BV386,'Grade-Percent-GPA'!$E:$F,2,FALSE)+VLOOKUP(BW386,'Grade-Percent-GPA'!$E:$F,2,FALSE)+VLOOKUP(BX386,'Grade-Percent-GPA'!$E:$F,2,FALSE)+VLOOKUP(BY386,'Grade-Percent-GPA'!$E:$F,2,FALSE)+VLOOKUP(BZ386,'Grade-Percent-GPA'!$E:$F,2,FALSE))/(IF(BS386="",0,1)+IF(BT386="",0,1)+IF(BU386="",0,1)+IF(BV386="",0,1)+IF(BW386="",0,1)+IF(BX386="",0,1)+IF(BY386="",0,1)+IF(BZ386="",0,1)))</f>
        <v/>
      </c>
      <c r="CB386" s="171" t="str">
        <f t="shared" si="26"/>
        <v/>
      </c>
      <c r="CC386" s="171" t="str">
        <f t="shared" si="27"/>
        <v/>
      </c>
      <c r="CD386" s="17"/>
      <c r="CE386" s="183"/>
      <c r="CF386" s="16"/>
      <c r="CG386" s="16"/>
      <c r="CH386" s="16"/>
      <c r="CI386" s="16"/>
      <c r="CJ386" s="16"/>
      <c r="CK386" s="16"/>
      <c r="CL386" s="16"/>
      <c r="CM386" s="16"/>
      <c r="CN386" s="171" t="str">
        <f>IF(AND(CF386="",CG386="",CH386="",CI386="",CJ386="",CK386="",CL386="",CM386=""),"",(VLOOKUP(CF386,'Grade-Percent-GPA'!$E:$F,2,FALSE)+VLOOKUP(CG386,'Grade-Percent-GPA'!$E:$F,2,FALSE)+VLOOKUP(CH386,'Grade-Percent-GPA'!$E:$F,2,FALSE)+VLOOKUP(CI386,'Grade-Percent-GPA'!$E:$F,2,FALSE)+VLOOKUP(CJ386,'Grade-Percent-GPA'!$E:$F,2,FALSE)+VLOOKUP(CK386,'Grade-Percent-GPA'!$E:$F,2,FALSE)+VLOOKUP(CL386,'Grade-Percent-GPA'!$E:$F,2,FALSE)+VLOOKUP(CM386,'Grade-Percent-GPA'!$E:$F,2,FALSE))/(IF(CF386="",0,1)+IF(CG386="",0,1)+IF(CH386="",0,1)+IF(CI386="",0,1)+IF(CJ386="",0,1)+IF(CK386="",0,1)+IF(CL386="",0,1)+IF(CM386="",0,1)))</f>
        <v/>
      </c>
      <c r="CO386" s="171" t="str">
        <f t="shared" si="28"/>
        <v/>
      </c>
      <c r="CP386" s="171" t="str">
        <f t="shared" si="29"/>
        <v/>
      </c>
      <c r="CQ386" s="17"/>
      <c r="CR386" s="183"/>
      <c r="CS386" s="16"/>
      <c r="CT386" s="16"/>
      <c r="CU386" s="16"/>
      <c r="CV386" s="16"/>
      <c r="CW386" s="16"/>
      <c r="CX386" s="16"/>
      <c r="CY386" s="16"/>
      <c r="CZ386" s="16"/>
      <c r="DA386" s="171" t="str">
        <f>IF(AND(CS386="",CT386="",CU386="",CV386="",CW386="",CX386="",CY386="",CZ386=""),"",(VLOOKUP(CS386,'Grade-Percent-GPA'!$E:$F,2,FALSE)+VLOOKUP(CT386,'Grade-Percent-GPA'!$E:$F,2,FALSE)+VLOOKUP(CU386,'Grade-Percent-GPA'!$E:$F,2,FALSE)+VLOOKUP(CV386,'Grade-Percent-GPA'!$E:$F,2,FALSE)+VLOOKUP(CW386,'Grade-Percent-GPA'!$E:$F,2,FALSE)+VLOOKUP(CX386,'Grade-Percent-GPA'!$E:$F,2,FALSE)+VLOOKUP(CY386,'Grade-Percent-GPA'!$E:$F,2,FALSE)+VLOOKUP(CZ386,'Grade-Percent-GPA'!$E:$F,2,FALSE))/(IF(CS386="",0,1)+IF(CT386="",0,1)+IF(CU386="",0,1)+IF(CV386="",0,1)+IF(CW386="",0,1)+IF(CX386="",0,1)+IF(CY386="",0,1)+IF(CZ386="",0,1)))</f>
        <v/>
      </c>
      <c r="DB386" s="171" t="str">
        <f t="shared" si="30"/>
        <v/>
      </c>
      <c r="DC386" s="171" t="str">
        <f t="shared" si="31"/>
        <v/>
      </c>
    </row>
    <row r="387" spans="1:107" ht="14.25" customHeight="1" x14ac:dyDescent="0.3">
      <c r="A387" s="182"/>
      <c r="B387" s="15"/>
      <c r="C387" s="15"/>
      <c r="D387" s="453"/>
      <c r="E387" s="183"/>
      <c r="F387" s="16"/>
      <c r="G387" s="16"/>
      <c r="H387" s="16"/>
      <c r="I387" s="16"/>
      <c r="J387" s="16"/>
      <c r="K387" s="16"/>
      <c r="L387" s="16"/>
      <c r="M387" s="16"/>
      <c r="N387" s="171" t="str">
        <f>IF(AND(F387="",G387="",H387="",I387="",J387="",K387="",L387="",M387=""),"",(VLOOKUP(F387,'Grade-Percent-GPA'!$E:$F,2,FALSE)+VLOOKUP(G387,'Grade-Percent-GPA'!$E:$F,2,FALSE)+VLOOKUP(H387,'Grade-Percent-GPA'!$E:$F,2,FALSE)+VLOOKUP(I387,'Grade-Percent-GPA'!$E:$F,2,FALSE)+VLOOKUP(J387,'Grade-Percent-GPA'!$E:$F,2,FALSE)+VLOOKUP(K387,'Grade-Percent-GPA'!$E:$F,2,FALSE)+VLOOKUP(L387,'Grade-Percent-GPA'!$E:$F,2,FALSE)+VLOOKUP(M387,'Grade-Percent-GPA'!$E:$F,2,FALSE))/(IF(F387="",0,1)+IF(G387="",0,1)+IF(H387="",0,1)+IF(I387="",0,1)+IF(J387="",0,1)+IF(K387="",0,1)+IF(L387="",0,1)+IF(M387="",0,1)))</f>
        <v/>
      </c>
      <c r="O387" s="171" t="str">
        <f t="shared" si="16"/>
        <v/>
      </c>
      <c r="P387" s="171" t="str">
        <f t="shared" si="17"/>
        <v/>
      </c>
      <c r="Q387" s="17"/>
      <c r="R387" s="183"/>
      <c r="S387" s="16"/>
      <c r="T387" s="16"/>
      <c r="U387" s="16"/>
      <c r="V387" s="16"/>
      <c r="W387" s="16"/>
      <c r="X387" s="16"/>
      <c r="Y387" s="16"/>
      <c r="Z387" s="16"/>
      <c r="AA387" s="171" t="str">
        <f>IF(AND(S387="",T387="",U387="",V387="",W387="",X387="",Y387="",Z387=""),"",(VLOOKUP(S387,'Grade-Percent-GPA'!$E:$F,2,FALSE)+VLOOKUP(T387,'Grade-Percent-GPA'!$E:$F,2,FALSE)+VLOOKUP(U387,'Grade-Percent-GPA'!$E:$F,2,FALSE)+VLOOKUP(V387,'Grade-Percent-GPA'!$E:$F,2,FALSE)+VLOOKUP(W387,'Grade-Percent-GPA'!$E:$F,2,FALSE)+VLOOKUP(X387,'Grade-Percent-GPA'!$E:$F,2,FALSE)+VLOOKUP(Y387,'Grade-Percent-GPA'!$E:$F,2,FALSE)+VLOOKUP(Z387,'Grade-Percent-GPA'!$E:$F,2,FALSE))/(IF(S387="",0,1)+IF(T387="",0,1)+IF(U387="",0,1)+IF(V387="",0,1)+IF(W387="",0,1)+IF(X387="",0,1)+IF(Y387="",0,1)+IF(Z387="",0,1)))</f>
        <v/>
      </c>
      <c r="AB387" s="171" t="str">
        <f t="shared" si="18"/>
        <v/>
      </c>
      <c r="AC387" s="171" t="str">
        <f t="shared" si="19"/>
        <v/>
      </c>
      <c r="AD387" s="17"/>
      <c r="AE387" s="183"/>
      <c r="AF387" s="16"/>
      <c r="AG387" s="16"/>
      <c r="AH387" s="16"/>
      <c r="AI387" s="16"/>
      <c r="AJ387" s="16"/>
      <c r="AK387" s="16"/>
      <c r="AL387" s="16"/>
      <c r="AM387" s="16"/>
      <c r="AN387" s="171" t="str">
        <f>IF(AND(AF387="",AG387="",AH387="",AI387="",AJ387="",AK387="",AL387="",AM387=""),"",(VLOOKUP(AF387,'Grade-Percent-GPA'!$E:$F,2,FALSE)+VLOOKUP(AG387,'Grade-Percent-GPA'!$E:$F,2,FALSE)+VLOOKUP(AH387,'Grade-Percent-GPA'!$E:$F,2,FALSE)+VLOOKUP(AI387,'Grade-Percent-GPA'!$E:$F,2,FALSE)+VLOOKUP(AJ387,'Grade-Percent-GPA'!$E:$F,2,FALSE)+VLOOKUP(AK387,'Grade-Percent-GPA'!$E:$F,2,FALSE)+VLOOKUP(AL387,'Grade-Percent-GPA'!$E:$F,2,FALSE)+VLOOKUP(AM387,'Grade-Percent-GPA'!$E:$F,2,FALSE))/(IF(AF387="",0,1)+IF(AG387="",0,1)+IF(AH387="",0,1)+IF(AI387="",0,1)+IF(AJ387="",0,1)+IF(AK387="",0,1)+IF(AL387="",0,1)+IF(AM387="",0,1)))</f>
        <v/>
      </c>
      <c r="AO387" s="171" t="str">
        <f t="shared" si="20"/>
        <v/>
      </c>
      <c r="AP387" s="171" t="str">
        <f t="shared" si="21"/>
        <v/>
      </c>
      <c r="AQ387" s="17"/>
      <c r="AR387" s="183"/>
      <c r="AS387" s="16"/>
      <c r="AT387" s="16"/>
      <c r="AU387" s="16"/>
      <c r="AV387" s="16"/>
      <c r="AW387" s="16"/>
      <c r="AX387" s="16"/>
      <c r="AY387" s="16"/>
      <c r="AZ387" s="16"/>
      <c r="BA387" s="171" t="str">
        <f>IF(AND(AS387="",AT387="",AU387="",AV387="",AW387="",AX387="",AY387="",AZ387=""),"",(VLOOKUP(AS387,'Grade-Percent-GPA'!$E:$F,2,FALSE)+VLOOKUP(AT387,'Grade-Percent-GPA'!$E:$F,2,FALSE)+VLOOKUP(AU387,'Grade-Percent-GPA'!$E:$F,2,FALSE)+VLOOKUP(AV387,'Grade-Percent-GPA'!$E:$F,2,FALSE)+VLOOKUP(AW387,'Grade-Percent-GPA'!$E:$F,2,FALSE)+VLOOKUP(AX387,'Grade-Percent-GPA'!$E:$F,2,FALSE)+VLOOKUP(AY387,'Grade-Percent-GPA'!$E:$F,2,FALSE)+VLOOKUP(AZ387,'Grade-Percent-GPA'!$E:$F,2,FALSE))/(IF(AS387="",0,1)+IF(AT387="",0,1)+IF(AU387="",0,1)+IF(AV387="",0,1)+IF(AW387="",0,1)+IF(AX387="",0,1)+IF(AY387="",0,1)+IF(AZ387="",0,1)))</f>
        <v/>
      </c>
      <c r="BB387" s="171" t="str">
        <f t="shared" si="22"/>
        <v/>
      </c>
      <c r="BC387" s="171" t="str">
        <f t="shared" si="23"/>
        <v/>
      </c>
      <c r="BD387" s="17"/>
      <c r="BE387" s="183"/>
      <c r="BF387" s="16"/>
      <c r="BG387" s="16"/>
      <c r="BH387" s="16"/>
      <c r="BI387" s="16"/>
      <c r="BJ387" s="16"/>
      <c r="BK387" s="16"/>
      <c r="BL387" s="16"/>
      <c r="BM387" s="16"/>
      <c r="BN387" s="171" t="str">
        <f>IF(AND(BF387="",BG387="",BH387="",BI387="",BJ387="",BK387="",BL387="",BM387=""),"",(VLOOKUP(BF387,'Grade-Percent-GPA'!$E:$F,2,FALSE)+VLOOKUP(BG387,'Grade-Percent-GPA'!$E:$F,2,FALSE)+VLOOKUP(BH387,'Grade-Percent-GPA'!$E:$F,2,FALSE)+VLOOKUP(BI387,'Grade-Percent-GPA'!$E:$F,2,FALSE)+VLOOKUP(BJ387,'Grade-Percent-GPA'!$E:$F,2,FALSE)+VLOOKUP(BK387,'Grade-Percent-GPA'!$E:$F,2,FALSE)+VLOOKUP(BL387,'Grade-Percent-GPA'!$E:$F,2,FALSE)+VLOOKUP(BM387,'Grade-Percent-GPA'!$E:$F,2,FALSE))/(IF(BF387="",0,1)+IF(BG387="",0,1)+IF(BH387="",0,1)+IF(BI387="",0,1)+IF(BJ387="",0,1)+IF(BK387="",0,1)+IF(BL387="",0,1)+IF(BM387="",0,1)))</f>
        <v/>
      </c>
      <c r="BO387" s="171" t="str">
        <f t="shared" si="24"/>
        <v/>
      </c>
      <c r="BP387" s="171" t="str">
        <f t="shared" si="25"/>
        <v/>
      </c>
      <c r="BQ387" s="17"/>
      <c r="BR387" s="183"/>
      <c r="BS387" s="16"/>
      <c r="BT387" s="16"/>
      <c r="BU387" s="16"/>
      <c r="BV387" s="16"/>
      <c r="BW387" s="16"/>
      <c r="BX387" s="16"/>
      <c r="BY387" s="16"/>
      <c r="BZ387" s="16"/>
      <c r="CA387" s="171" t="str">
        <f>IF(AND(BS387="",BT387="",BU387="",BV387="",BW387="",BX387="",BY387="",BZ387=""),"",(VLOOKUP(BS387,'Grade-Percent-GPA'!$E:$F,2,FALSE)+VLOOKUP(BT387,'Grade-Percent-GPA'!$E:$F,2,FALSE)+VLOOKUP(BU387,'Grade-Percent-GPA'!$E:$F,2,FALSE)+VLOOKUP(BV387,'Grade-Percent-GPA'!$E:$F,2,FALSE)+VLOOKUP(BW387,'Grade-Percent-GPA'!$E:$F,2,FALSE)+VLOOKUP(BX387,'Grade-Percent-GPA'!$E:$F,2,FALSE)+VLOOKUP(BY387,'Grade-Percent-GPA'!$E:$F,2,FALSE)+VLOOKUP(BZ387,'Grade-Percent-GPA'!$E:$F,2,FALSE))/(IF(BS387="",0,1)+IF(BT387="",0,1)+IF(BU387="",0,1)+IF(BV387="",0,1)+IF(BW387="",0,1)+IF(BX387="",0,1)+IF(BY387="",0,1)+IF(BZ387="",0,1)))</f>
        <v/>
      </c>
      <c r="CB387" s="171" t="str">
        <f t="shared" si="26"/>
        <v/>
      </c>
      <c r="CC387" s="171" t="str">
        <f t="shared" si="27"/>
        <v/>
      </c>
      <c r="CD387" s="17"/>
      <c r="CE387" s="183"/>
      <c r="CF387" s="16"/>
      <c r="CG387" s="16"/>
      <c r="CH387" s="16"/>
      <c r="CI387" s="16"/>
      <c r="CJ387" s="16"/>
      <c r="CK387" s="16"/>
      <c r="CL387" s="16"/>
      <c r="CM387" s="16"/>
      <c r="CN387" s="171" t="str">
        <f>IF(AND(CF387="",CG387="",CH387="",CI387="",CJ387="",CK387="",CL387="",CM387=""),"",(VLOOKUP(CF387,'Grade-Percent-GPA'!$E:$F,2,FALSE)+VLOOKUP(CG387,'Grade-Percent-GPA'!$E:$F,2,FALSE)+VLOOKUP(CH387,'Grade-Percent-GPA'!$E:$F,2,FALSE)+VLOOKUP(CI387,'Grade-Percent-GPA'!$E:$F,2,FALSE)+VLOOKUP(CJ387,'Grade-Percent-GPA'!$E:$F,2,FALSE)+VLOOKUP(CK387,'Grade-Percent-GPA'!$E:$F,2,FALSE)+VLOOKUP(CL387,'Grade-Percent-GPA'!$E:$F,2,FALSE)+VLOOKUP(CM387,'Grade-Percent-GPA'!$E:$F,2,FALSE))/(IF(CF387="",0,1)+IF(CG387="",0,1)+IF(CH387="",0,1)+IF(CI387="",0,1)+IF(CJ387="",0,1)+IF(CK387="",0,1)+IF(CL387="",0,1)+IF(CM387="",0,1)))</f>
        <v/>
      </c>
      <c r="CO387" s="171" t="str">
        <f t="shared" si="28"/>
        <v/>
      </c>
      <c r="CP387" s="171" t="str">
        <f t="shared" si="29"/>
        <v/>
      </c>
      <c r="CQ387" s="17"/>
      <c r="CR387" s="183"/>
      <c r="CS387" s="16"/>
      <c r="CT387" s="16"/>
      <c r="CU387" s="16"/>
      <c r="CV387" s="16"/>
      <c r="CW387" s="16"/>
      <c r="CX387" s="16"/>
      <c r="CY387" s="16"/>
      <c r="CZ387" s="16"/>
      <c r="DA387" s="171" t="str">
        <f>IF(AND(CS387="",CT387="",CU387="",CV387="",CW387="",CX387="",CY387="",CZ387=""),"",(VLOOKUP(CS387,'Grade-Percent-GPA'!$E:$F,2,FALSE)+VLOOKUP(CT387,'Grade-Percent-GPA'!$E:$F,2,FALSE)+VLOOKUP(CU387,'Grade-Percent-GPA'!$E:$F,2,FALSE)+VLOOKUP(CV387,'Grade-Percent-GPA'!$E:$F,2,FALSE)+VLOOKUP(CW387,'Grade-Percent-GPA'!$E:$F,2,FALSE)+VLOOKUP(CX387,'Grade-Percent-GPA'!$E:$F,2,FALSE)+VLOOKUP(CY387,'Grade-Percent-GPA'!$E:$F,2,FALSE)+VLOOKUP(CZ387,'Grade-Percent-GPA'!$E:$F,2,FALSE))/(IF(CS387="",0,1)+IF(CT387="",0,1)+IF(CU387="",0,1)+IF(CV387="",0,1)+IF(CW387="",0,1)+IF(CX387="",0,1)+IF(CY387="",0,1)+IF(CZ387="",0,1)))</f>
        <v/>
      </c>
      <c r="DB387" s="171" t="str">
        <f t="shared" si="30"/>
        <v/>
      </c>
      <c r="DC387" s="171" t="str">
        <f t="shared" si="31"/>
        <v/>
      </c>
    </row>
    <row r="388" spans="1:107" ht="14.25" customHeight="1" x14ac:dyDescent="0.3">
      <c r="A388" s="182"/>
      <c r="B388" s="15"/>
      <c r="C388" s="15"/>
      <c r="D388" s="453"/>
      <c r="E388" s="183"/>
      <c r="F388" s="16"/>
      <c r="G388" s="16"/>
      <c r="H388" s="16"/>
      <c r="I388" s="16"/>
      <c r="J388" s="16"/>
      <c r="K388" s="16"/>
      <c r="L388" s="16"/>
      <c r="M388" s="16"/>
      <c r="N388" s="171" t="str">
        <f>IF(AND(F388="",G388="",H388="",I388="",J388="",K388="",L388="",M388=""),"",(VLOOKUP(F388,'Grade-Percent-GPA'!$E:$F,2,FALSE)+VLOOKUP(G388,'Grade-Percent-GPA'!$E:$F,2,FALSE)+VLOOKUP(H388,'Grade-Percent-GPA'!$E:$F,2,FALSE)+VLOOKUP(I388,'Grade-Percent-GPA'!$E:$F,2,FALSE)+VLOOKUP(J388,'Grade-Percent-GPA'!$E:$F,2,FALSE)+VLOOKUP(K388,'Grade-Percent-GPA'!$E:$F,2,FALSE)+VLOOKUP(L388,'Grade-Percent-GPA'!$E:$F,2,FALSE)+VLOOKUP(M388,'Grade-Percent-GPA'!$E:$F,2,FALSE))/(IF(F388="",0,1)+IF(G388="",0,1)+IF(H388="",0,1)+IF(I388="",0,1)+IF(J388="",0,1)+IF(K388="",0,1)+IF(L388="",0,1)+IF(M388="",0,1)))</f>
        <v/>
      </c>
      <c r="O388" s="171" t="str">
        <f t="shared" si="16"/>
        <v/>
      </c>
      <c r="P388" s="171" t="str">
        <f t="shared" si="17"/>
        <v/>
      </c>
      <c r="Q388" s="17"/>
      <c r="R388" s="183"/>
      <c r="S388" s="16"/>
      <c r="T388" s="16"/>
      <c r="U388" s="16"/>
      <c r="V388" s="16"/>
      <c r="W388" s="16"/>
      <c r="X388" s="16"/>
      <c r="Y388" s="16"/>
      <c r="Z388" s="16"/>
      <c r="AA388" s="171" t="str">
        <f>IF(AND(S388="",T388="",U388="",V388="",W388="",X388="",Y388="",Z388=""),"",(VLOOKUP(S388,'Grade-Percent-GPA'!$E:$F,2,FALSE)+VLOOKUP(T388,'Grade-Percent-GPA'!$E:$F,2,FALSE)+VLOOKUP(U388,'Grade-Percent-GPA'!$E:$F,2,FALSE)+VLOOKUP(V388,'Grade-Percent-GPA'!$E:$F,2,FALSE)+VLOOKUP(W388,'Grade-Percent-GPA'!$E:$F,2,FALSE)+VLOOKUP(X388,'Grade-Percent-GPA'!$E:$F,2,FALSE)+VLOOKUP(Y388,'Grade-Percent-GPA'!$E:$F,2,FALSE)+VLOOKUP(Z388,'Grade-Percent-GPA'!$E:$F,2,FALSE))/(IF(S388="",0,1)+IF(T388="",0,1)+IF(U388="",0,1)+IF(V388="",0,1)+IF(W388="",0,1)+IF(X388="",0,1)+IF(Y388="",0,1)+IF(Z388="",0,1)))</f>
        <v/>
      </c>
      <c r="AB388" s="171" t="str">
        <f t="shared" si="18"/>
        <v/>
      </c>
      <c r="AC388" s="171" t="str">
        <f t="shared" si="19"/>
        <v/>
      </c>
      <c r="AD388" s="17"/>
      <c r="AE388" s="183"/>
      <c r="AF388" s="16"/>
      <c r="AG388" s="16"/>
      <c r="AH388" s="16"/>
      <c r="AI388" s="16"/>
      <c r="AJ388" s="16"/>
      <c r="AK388" s="16"/>
      <c r="AL388" s="16"/>
      <c r="AM388" s="16"/>
      <c r="AN388" s="171" t="str">
        <f>IF(AND(AF388="",AG388="",AH388="",AI388="",AJ388="",AK388="",AL388="",AM388=""),"",(VLOOKUP(AF388,'Grade-Percent-GPA'!$E:$F,2,FALSE)+VLOOKUP(AG388,'Grade-Percent-GPA'!$E:$F,2,FALSE)+VLOOKUP(AH388,'Grade-Percent-GPA'!$E:$F,2,FALSE)+VLOOKUP(AI388,'Grade-Percent-GPA'!$E:$F,2,FALSE)+VLOOKUP(AJ388,'Grade-Percent-GPA'!$E:$F,2,FALSE)+VLOOKUP(AK388,'Grade-Percent-GPA'!$E:$F,2,FALSE)+VLOOKUP(AL388,'Grade-Percent-GPA'!$E:$F,2,FALSE)+VLOOKUP(AM388,'Grade-Percent-GPA'!$E:$F,2,FALSE))/(IF(AF388="",0,1)+IF(AG388="",0,1)+IF(AH388="",0,1)+IF(AI388="",0,1)+IF(AJ388="",0,1)+IF(AK388="",0,1)+IF(AL388="",0,1)+IF(AM388="",0,1)))</f>
        <v/>
      </c>
      <c r="AO388" s="171" t="str">
        <f t="shared" si="20"/>
        <v/>
      </c>
      <c r="AP388" s="171" t="str">
        <f t="shared" si="21"/>
        <v/>
      </c>
      <c r="AQ388" s="17"/>
      <c r="AR388" s="183"/>
      <c r="AS388" s="16"/>
      <c r="AT388" s="16"/>
      <c r="AU388" s="16"/>
      <c r="AV388" s="16"/>
      <c r="AW388" s="16"/>
      <c r="AX388" s="16"/>
      <c r="AY388" s="16"/>
      <c r="AZ388" s="16"/>
      <c r="BA388" s="171" t="str">
        <f>IF(AND(AS388="",AT388="",AU388="",AV388="",AW388="",AX388="",AY388="",AZ388=""),"",(VLOOKUP(AS388,'Grade-Percent-GPA'!$E:$F,2,FALSE)+VLOOKUP(AT388,'Grade-Percent-GPA'!$E:$F,2,FALSE)+VLOOKUP(AU388,'Grade-Percent-GPA'!$E:$F,2,FALSE)+VLOOKUP(AV388,'Grade-Percent-GPA'!$E:$F,2,FALSE)+VLOOKUP(AW388,'Grade-Percent-GPA'!$E:$F,2,FALSE)+VLOOKUP(AX388,'Grade-Percent-GPA'!$E:$F,2,FALSE)+VLOOKUP(AY388,'Grade-Percent-GPA'!$E:$F,2,FALSE)+VLOOKUP(AZ388,'Grade-Percent-GPA'!$E:$F,2,FALSE))/(IF(AS388="",0,1)+IF(AT388="",0,1)+IF(AU388="",0,1)+IF(AV388="",0,1)+IF(AW388="",0,1)+IF(AX388="",0,1)+IF(AY388="",0,1)+IF(AZ388="",0,1)))</f>
        <v/>
      </c>
      <c r="BB388" s="171" t="str">
        <f t="shared" si="22"/>
        <v/>
      </c>
      <c r="BC388" s="171" t="str">
        <f t="shared" si="23"/>
        <v/>
      </c>
      <c r="BD388" s="17"/>
      <c r="BE388" s="183"/>
      <c r="BF388" s="16"/>
      <c r="BG388" s="16"/>
      <c r="BH388" s="16"/>
      <c r="BI388" s="16"/>
      <c r="BJ388" s="16"/>
      <c r="BK388" s="16"/>
      <c r="BL388" s="16"/>
      <c r="BM388" s="16"/>
      <c r="BN388" s="171" t="str">
        <f>IF(AND(BF388="",BG388="",BH388="",BI388="",BJ388="",BK388="",BL388="",BM388=""),"",(VLOOKUP(BF388,'Grade-Percent-GPA'!$E:$F,2,FALSE)+VLOOKUP(BG388,'Grade-Percent-GPA'!$E:$F,2,FALSE)+VLOOKUP(BH388,'Grade-Percent-GPA'!$E:$F,2,FALSE)+VLOOKUP(BI388,'Grade-Percent-GPA'!$E:$F,2,FALSE)+VLOOKUP(BJ388,'Grade-Percent-GPA'!$E:$F,2,FALSE)+VLOOKUP(BK388,'Grade-Percent-GPA'!$E:$F,2,FALSE)+VLOOKUP(BL388,'Grade-Percent-GPA'!$E:$F,2,FALSE)+VLOOKUP(BM388,'Grade-Percent-GPA'!$E:$F,2,FALSE))/(IF(BF388="",0,1)+IF(BG388="",0,1)+IF(BH388="",0,1)+IF(BI388="",0,1)+IF(BJ388="",0,1)+IF(BK388="",0,1)+IF(BL388="",0,1)+IF(BM388="",0,1)))</f>
        <v/>
      </c>
      <c r="BO388" s="171" t="str">
        <f t="shared" si="24"/>
        <v/>
      </c>
      <c r="BP388" s="171" t="str">
        <f t="shared" si="25"/>
        <v/>
      </c>
      <c r="BQ388" s="17"/>
      <c r="BR388" s="183"/>
      <c r="BS388" s="16"/>
      <c r="BT388" s="16"/>
      <c r="BU388" s="16"/>
      <c r="BV388" s="16"/>
      <c r="BW388" s="16"/>
      <c r="BX388" s="16"/>
      <c r="BY388" s="16"/>
      <c r="BZ388" s="16"/>
      <c r="CA388" s="171" t="str">
        <f>IF(AND(BS388="",BT388="",BU388="",BV388="",BW388="",BX388="",BY388="",BZ388=""),"",(VLOOKUP(BS388,'Grade-Percent-GPA'!$E:$F,2,FALSE)+VLOOKUP(BT388,'Grade-Percent-GPA'!$E:$F,2,FALSE)+VLOOKUP(BU388,'Grade-Percent-GPA'!$E:$F,2,FALSE)+VLOOKUP(BV388,'Grade-Percent-GPA'!$E:$F,2,FALSE)+VLOOKUP(BW388,'Grade-Percent-GPA'!$E:$F,2,FALSE)+VLOOKUP(BX388,'Grade-Percent-GPA'!$E:$F,2,FALSE)+VLOOKUP(BY388,'Grade-Percent-GPA'!$E:$F,2,FALSE)+VLOOKUP(BZ388,'Grade-Percent-GPA'!$E:$F,2,FALSE))/(IF(BS388="",0,1)+IF(BT388="",0,1)+IF(BU388="",0,1)+IF(BV388="",0,1)+IF(BW388="",0,1)+IF(BX388="",0,1)+IF(BY388="",0,1)+IF(BZ388="",0,1)))</f>
        <v/>
      </c>
      <c r="CB388" s="171" t="str">
        <f t="shared" si="26"/>
        <v/>
      </c>
      <c r="CC388" s="171" t="str">
        <f t="shared" si="27"/>
        <v/>
      </c>
      <c r="CD388" s="17"/>
      <c r="CE388" s="183"/>
      <c r="CF388" s="16"/>
      <c r="CG388" s="16"/>
      <c r="CH388" s="16"/>
      <c r="CI388" s="16"/>
      <c r="CJ388" s="16"/>
      <c r="CK388" s="16"/>
      <c r="CL388" s="16"/>
      <c r="CM388" s="16"/>
      <c r="CN388" s="171" t="str">
        <f>IF(AND(CF388="",CG388="",CH388="",CI388="",CJ388="",CK388="",CL388="",CM388=""),"",(VLOOKUP(CF388,'Grade-Percent-GPA'!$E:$F,2,FALSE)+VLOOKUP(CG388,'Grade-Percent-GPA'!$E:$F,2,FALSE)+VLOOKUP(CH388,'Grade-Percent-GPA'!$E:$F,2,FALSE)+VLOOKUP(CI388,'Grade-Percent-GPA'!$E:$F,2,FALSE)+VLOOKUP(CJ388,'Grade-Percent-GPA'!$E:$F,2,FALSE)+VLOOKUP(CK388,'Grade-Percent-GPA'!$E:$F,2,FALSE)+VLOOKUP(CL388,'Grade-Percent-GPA'!$E:$F,2,FALSE)+VLOOKUP(CM388,'Grade-Percent-GPA'!$E:$F,2,FALSE))/(IF(CF388="",0,1)+IF(CG388="",0,1)+IF(CH388="",0,1)+IF(CI388="",0,1)+IF(CJ388="",0,1)+IF(CK388="",0,1)+IF(CL388="",0,1)+IF(CM388="",0,1)))</f>
        <v/>
      </c>
      <c r="CO388" s="171" t="str">
        <f t="shared" si="28"/>
        <v/>
      </c>
      <c r="CP388" s="171" t="str">
        <f t="shared" si="29"/>
        <v/>
      </c>
      <c r="CQ388" s="17"/>
      <c r="CR388" s="183"/>
      <c r="CS388" s="16"/>
      <c r="CT388" s="16"/>
      <c r="CU388" s="16"/>
      <c r="CV388" s="16"/>
      <c r="CW388" s="16"/>
      <c r="CX388" s="16"/>
      <c r="CY388" s="16"/>
      <c r="CZ388" s="16"/>
      <c r="DA388" s="171" t="str">
        <f>IF(AND(CS388="",CT388="",CU388="",CV388="",CW388="",CX388="",CY388="",CZ388=""),"",(VLOOKUP(CS388,'Grade-Percent-GPA'!$E:$F,2,FALSE)+VLOOKUP(CT388,'Grade-Percent-GPA'!$E:$F,2,FALSE)+VLOOKUP(CU388,'Grade-Percent-GPA'!$E:$F,2,FALSE)+VLOOKUP(CV388,'Grade-Percent-GPA'!$E:$F,2,FALSE)+VLOOKUP(CW388,'Grade-Percent-GPA'!$E:$F,2,FALSE)+VLOOKUP(CX388,'Grade-Percent-GPA'!$E:$F,2,FALSE)+VLOOKUP(CY388,'Grade-Percent-GPA'!$E:$F,2,FALSE)+VLOOKUP(CZ388,'Grade-Percent-GPA'!$E:$F,2,FALSE))/(IF(CS388="",0,1)+IF(CT388="",0,1)+IF(CU388="",0,1)+IF(CV388="",0,1)+IF(CW388="",0,1)+IF(CX388="",0,1)+IF(CY388="",0,1)+IF(CZ388="",0,1)))</f>
        <v/>
      </c>
      <c r="DB388" s="171" t="str">
        <f t="shared" si="30"/>
        <v/>
      </c>
      <c r="DC388" s="171" t="str">
        <f t="shared" si="31"/>
        <v/>
      </c>
    </row>
    <row r="389" spans="1:107" ht="14.25" customHeight="1" x14ac:dyDescent="0.3">
      <c r="A389" s="182"/>
      <c r="B389" s="15"/>
      <c r="C389" s="15"/>
      <c r="D389" s="453"/>
      <c r="E389" s="183"/>
      <c r="F389" s="16"/>
      <c r="G389" s="16"/>
      <c r="H389" s="16"/>
      <c r="I389" s="16"/>
      <c r="J389" s="16"/>
      <c r="K389" s="16"/>
      <c r="L389" s="16"/>
      <c r="M389" s="16"/>
      <c r="N389" s="171" t="str">
        <f>IF(AND(F389="",G389="",H389="",I389="",J389="",K389="",L389="",M389=""),"",(VLOOKUP(F389,'Grade-Percent-GPA'!$E:$F,2,FALSE)+VLOOKUP(G389,'Grade-Percent-GPA'!$E:$F,2,FALSE)+VLOOKUP(H389,'Grade-Percent-GPA'!$E:$F,2,FALSE)+VLOOKUP(I389,'Grade-Percent-GPA'!$E:$F,2,FALSE)+VLOOKUP(J389,'Grade-Percent-GPA'!$E:$F,2,FALSE)+VLOOKUP(K389,'Grade-Percent-GPA'!$E:$F,2,FALSE)+VLOOKUP(L389,'Grade-Percent-GPA'!$E:$F,2,FALSE)+VLOOKUP(M389,'Grade-Percent-GPA'!$E:$F,2,FALSE))/(IF(F389="",0,1)+IF(G389="",0,1)+IF(H389="",0,1)+IF(I389="",0,1)+IF(J389="",0,1)+IF(K389="",0,1)+IF(L389="",0,1)+IF(M389="",0,1)))</f>
        <v/>
      </c>
      <c r="O389" s="171" t="str">
        <f t="shared" si="16"/>
        <v/>
      </c>
      <c r="P389" s="171" t="str">
        <f t="shared" si="17"/>
        <v/>
      </c>
      <c r="Q389" s="17"/>
      <c r="R389" s="183"/>
      <c r="S389" s="16"/>
      <c r="T389" s="16"/>
      <c r="U389" s="16"/>
      <c r="V389" s="16"/>
      <c r="W389" s="16"/>
      <c r="X389" s="16"/>
      <c r="Y389" s="16"/>
      <c r="Z389" s="16"/>
      <c r="AA389" s="171" t="str">
        <f>IF(AND(S389="",T389="",U389="",V389="",W389="",X389="",Y389="",Z389=""),"",(VLOOKUP(S389,'Grade-Percent-GPA'!$E:$F,2,FALSE)+VLOOKUP(T389,'Grade-Percent-GPA'!$E:$F,2,FALSE)+VLOOKUP(U389,'Grade-Percent-GPA'!$E:$F,2,FALSE)+VLOOKUP(V389,'Grade-Percent-GPA'!$E:$F,2,FALSE)+VLOOKUP(W389,'Grade-Percent-GPA'!$E:$F,2,FALSE)+VLOOKUP(X389,'Grade-Percent-GPA'!$E:$F,2,FALSE)+VLOOKUP(Y389,'Grade-Percent-GPA'!$E:$F,2,FALSE)+VLOOKUP(Z389,'Grade-Percent-GPA'!$E:$F,2,FALSE))/(IF(S389="",0,1)+IF(T389="",0,1)+IF(U389="",0,1)+IF(V389="",0,1)+IF(W389="",0,1)+IF(X389="",0,1)+IF(Y389="",0,1)+IF(Z389="",0,1)))</f>
        <v/>
      </c>
      <c r="AB389" s="171" t="str">
        <f t="shared" si="18"/>
        <v/>
      </c>
      <c r="AC389" s="171" t="str">
        <f t="shared" si="19"/>
        <v/>
      </c>
      <c r="AD389" s="17"/>
      <c r="AE389" s="183"/>
      <c r="AF389" s="16"/>
      <c r="AG389" s="16"/>
      <c r="AH389" s="16"/>
      <c r="AI389" s="16"/>
      <c r="AJ389" s="16"/>
      <c r="AK389" s="16"/>
      <c r="AL389" s="16"/>
      <c r="AM389" s="16"/>
      <c r="AN389" s="171" t="str">
        <f>IF(AND(AF389="",AG389="",AH389="",AI389="",AJ389="",AK389="",AL389="",AM389=""),"",(VLOOKUP(AF389,'Grade-Percent-GPA'!$E:$F,2,FALSE)+VLOOKUP(AG389,'Grade-Percent-GPA'!$E:$F,2,FALSE)+VLOOKUP(AH389,'Grade-Percent-GPA'!$E:$F,2,FALSE)+VLOOKUP(AI389,'Grade-Percent-GPA'!$E:$F,2,FALSE)+VLOOKUP(AJ389,'Grade-Percent-GPA'!$E:$F,2,FALSE)+VLOOKUP(AK389,'Grade-Percent-GPA'!$E:$F,2,FALSE)+VLOOKUP(AL389,'Grade-Percent-GPA'!$E:$F,2,FALSE)+VLOOKUP(AM389,'Grade-Percent-GPA'!$E:$F,2,FALSE))/(IF(AF389="",0,1)+IF(AG389="",0,1)+IF(AH389="",0,1)+IF(AI389="",0,1)+IF(AJ389="",0,1)+IF(AK389="",0,1)+IF(AL389="",0,1)+IF(AM389="",0,1)))</f>
        <v/>
      </c>
      <c r="AO389" s="171" t="str">
        <f t="shared" si="20"/>
        <v/>
      </c>
      <c r="AP389" s="171" t="str">
        <f t="shared" si="21"/>
        <v/>
      </c>
      <c r="AQ389" s="17"/>
      <c r="AR389" s="183"/>
      <c r="AS389" s="16"/>
      <c r="AT389" s="16"/>
      <c r="AU389" s="16"/>
      <c r="AV389" s="16"/>
      <c r="AW389" s="16"/>
      <c r="AX389" s="16"/>
      <c r="AY389" s="16"/>
      <c r="AZ389" s="16"/>
      <c r="BA389" s="171" t="str">
        <f>IF(AND(AS389="",AT389="",AU389="",AV389="",AW389="",AX389="",AY389="",AZ389=""),"",(VLOOKUP(AS389,'Grade-Percent-GPA'!$E:$F,2,FALSE)+VLOOKUP(AT389,'Grade-Percent-GPA'!$E:$F,2,FALSE)+VLOOKUP(AU389,'Grade-Percent-GPA'!$E:$F,2,FALSE)+VLOOKUP(AV389,'Grade-Percent-GPA'!$E:$F,2,FALSE)+VLOOKUP(AW389,'Grade-Percent-GPA'!$E:$F,2,FALSE)+VLOOKUP(AX389,'Grade-Percent-GPA'!$E:$F,2,FALSE)+VLOOKUP(AY389,'Grade-Percent-GPA'!$E:$F,2,FALSE)+VLOOKUP(AZ389,'Grade-Percent-GPA'!$E:$F,2,FALSE))/(IF(AS389="",0,1)+IF(AT389="",0,1)+IF(AU389="",0,1)+IF(AV389="",0,1)+IF(AW389="",0,1)+IF(AX389="",0,1)+IF(AY389="",0,1)+IF(AZ389="",0,1)))</f>
        <v/>
      </c>
      <c r="BB389" s="171" t="str">
        <f t="shared" si="22"/>
        <v/>
      </c>
      <c r="BC389" s="171" t="str">
        <f t="shared" si="23"/>
        <v/>
      </c>
      <c r="BD389" s="17"/>
      <c r="BE389" s="183"/>
      <c r="BF389" s="16"/>
      <c r="BG389" s="16"/>
      <c r="BH389" s="16"/>
      <c r="BI389" s="16"/>
      <c r="BJ389" s="16"/>
      <c r="BK389" s="16"/>
      <c r="BL389" s="16"/>
      <c r="BM389" s="16"/>
      <c r="BN389" s="171" t="str">
        <f>IF(AND(BF389="",BG389="",BH389="",BI389="",BJ389="",BK389="",BL389="",BM389=""),"",(VLOOKUP(BF389,'Grade-Percent-GPA'!$E:$F,2,FALSE)+VLOOKUP(BG389,'Grade-Percent-GPA'!$E:$F,2,FALSE)+VLOOKUP(BH389,'Grade-Percent-GPA'!$E:$F,2,FALSE)+VLOOKUP(BI389,'Grade-Percent-GPA'!$E:$F,2,FALSE)+VLOOKUP(BJ389,'Grade-Percent-GPA'!$E:$F,2,FALSE)+VLOOKUP(BK389,'Grade-Percent-GPA'!$E:$F,2,FALSE)+VLOOKUP(BL389,'Grade-Percent-GPA'!$E:$F,2,FALSE)+VLOOKUP(BM389,'Grade-Percent-GPA'!$E:$F,2,FALSE))/(IF(BF389="",0,1)+IF(BG389="",0,1)+IF(BH389="",0,1)+IF(BI389="",0,1)+IF(BJ389="",0,1)+IF(BK389="",0,1)+IF(BL389="",0,1)+IF(BM389="",0,1)))</f>
        <v/>
      </c>
      <c r="BO389" s="171" t="str">
        <f t="shared" si="24"/>
        <v/>
      </c>
      <c r="BP389" s="171" t="str">
        <f t="shared" si="25"/>
        <v/>
      </c>
      <c r="BQ389" s="17"/>
      <c r="BR389" s="183"/>
      <c r="BS389" s="16"/>
      <c r="BT389" s="16"/>
      <c r="BU389" s="16"/>
      <c r="BV389" s="16"/>
      <c r="BW389" s="16"/>
      <c r="BX389" s="16"/>
      <c r="BY389" s="16"/>
      <c r="BZ389" s="16"/>
      <c r="CA389" s="171" t="str">
        <f>IF(AND(BS389="",BT389="",BU389="",BV389="",BW389="",BX389="",BY389="",BZ389=""),"",(VLOOKUP(BS389,'Grade-Percent-GPA'!$E:$F,2,FALSE)+VLOOKUP(BT389,'Grade-Percent-GPA'!$E:$F,2,FALSE)+VLOOKUP(BU389,'Grade-Percent-GPA'!$E:$F,2,FALSE)+VLOOKUP(BV389,'Grade-Percent-GPA'!$E:$F,2,FALSE)+VLOOKUP(BW389,'Grade-Percent-GPA'!$E:$F,2,FALSE)+VLOOKUP(BX389,'Grade-Percent-GPA'!$E:$F,2,FALSE)+VLOOKUP(BY389,'Grade-Percent-GPA'!$E:$F,2,FALSE)+VLOOKUP(BZ389,'Grade-Percent-GPA'!$E:$F,2,FALSE))/(IF(BS389="",0,1)+IF(BT389="",0,1)+IF(BU389="",0,1)+IF(BV389="",0,1)+IF(BW389="",0,1)+IF(BX389="",0,1)+IF(BY389="",0,1)+IF(BZ389="",0,1)))</f>
        <v/>
      </c>
      <c r="CB389" s="171" t="str">
        <f t="shared" si="26"/>
        <v/>
      </c>
      <c r="CC389" s="171" t="str">
        <f t="shared" si="27"/>
        <v/>
      </c>
      <c r="CD389" s="17"/>
      <c r="CE389" s="183"/>
      <c r="CF389" s="16"/>
      <c r="CG389" s="16"/>
      <c r="CH389" s="16"/>
      <c r="CI389" s="16"/>
      <c r="CJ389" s="16"/>
      <c r="CK389" s="16"/>
      <c r="CL389" s="16"/>
      <c r="CM389" s="16"/>
      <c r="CN389" s="171" t="str">
        <f>IF(AND(CF389="",CG389="",CH389="",CI389="",CJ389="",CK389="",CL389="",CM389=""),"",(VLOOKUP(CF389,'Grade-Percent-GPA'!$E:$F,2,FALSE)+VLOOKUP(CG389,'Grade-Percent-GPA'!$E:$F,2,FALSE)+VLOOKUP(CH389,'Grade-Percent-GPA'!$E:$F,2,FALSE)+VLOOKUP(CI389,'Grade-Percent-GPA'!$E:$F,2,FALSE)+VLOOKUP(CJ389,'Grade-Percent-GPA'!$E:$F,2,FALSE)+VLOOKUP(CK389,'Grade-Percent-GPA'!$E:$F,2,FALSE)+VLOOKUP(CL389,'Grade-Percent-GPA'!$E:$F,2,FALSE)+VLOOKUP(CM389,'Grade-Percent-GPA'!$E:$F,2,FALSE))/(IF(CF389="",0,1)+IF(CG389="",0,1)+IF(CH389="",0,1)+IF(CI389="",0,1)+IF(CJ389="",0,1)+IF(CK389="",0,1)+IF(CL389="",0,1)+IF(CM389="",0,1)))</f>
        <v/>
      </c>
      <c r="CO389" s="171" t="str">
        <f t="shared" si="28"/>
        <v/>
      </c>
      <c r="CP389" s="171" t="str">
        <f t="shared" si="29"/>
        <v/>
      </c>
      <c r="CQ389" s="17"/>
      <c r="CR389" s="183"/>
      <c r="CS389" s="16"/>
      <c r="CT389" s="16"/>
      <c r="CU389" s="16"/>
      <c r="CV389" s="16"/>
      <c r="CW389" s="16"/>
      <c r="CX389" s="16"/>
      <c r="CY389" s="16"/>
      <c r="CZ389" s="16"/>
      <c r="DA389" s="171" t="str">
        <f>IF(AND(CS389="",CT389="",CU389="",CV389="",CW389="",CX389="",CY389="",CZ389=""),"",(VLOOKUP(CS389,'Grade-Percent-GPA'!$E:$F,2,FALSE)+VLOOKUP(CT389,'Grade-Percent-GPA'!$E:$F,2,FALSE)+VLOOKUP(CU389,'Grade-Percent-GPA'!$E:$F,2,FALSE)+VLOOKUP(CV389,'Grade-Percent-GPA'!$E:$F,2,FALSE)+VLOOKUP(CW389,'Grade-Percent-GPA'!$E:$F,2,FALSE)+VLOOKUP(CX389,'Grade-Percent-GPA'!$E:$F,2,FALSE)+VLOOKUP(CY389,'Grade-Percent-GPA'!$E:$F,2,FALSE)+VLOOKUP(CZ389,'Grade-Percent-GPA'!$E:$F,2,FALSE))/(IF(CS389="",0,1)+IF(CT389="",0,1)+IF(CU389="",0,1)+IF(CV389="",0,1)+IF(CW389="",0,1)+IF(CX389="",0,1)+IF(CY389="",0,1)+IF(CZ389="",0,1)))</f>
        <v/>
      </c>
      <c r="DB389" s="171" t="str">
        <f t="shared" si="30"/>
        <v/>
      </c>
      <c r="DC389" s="171" t="str">
        <f t="shared" si="31"/>
        <v/>
      </c>
    </row>
    <row r="390" spans="1:107" ht="14.25" customHeight="1" x14ac:dyDescent="0.3">
      <c r="A390" s="182"/>
      <c r="B390" s="15"/>
      <c r="C390" s="15"/>
      <c r="D390" s="453"/>
      <c r="E390" s="183"/>
      <c r="F390" s="16"/>
      <c r="G390" s="16"/>
      <c r="H390" s="16"/>
      <c r="I390" s="16"/>
      <c r="J390" s="16"/>
      <c r="K390" s="16"/>
      <c r="L390" s="16"/>
      <c r="M390" s="16"/>
      <c r="N390" s="171" t="str">
        <f>IF(AND(F390="",G390="",H390="",I390="",J390="",K390="",L390="",M390=""),"",(VLOOKUP(F390,'Grade-Percent-GPA'!$E:$F,2,FALSE)+VLOOKUP(G390,'Grade-Percent-GPA'!$E:$F,2,FALSE)+VLOOKUP(H390,'Grade-Percent-GPA'!$E:$F,2,FALSE)+VLOOKUP(I390,'Grade-Percent-GPA'!$E:$F,2,FALSE)+VLOOKUP(J390,'Grade-Percent-GPA'!$E:$F,2,FALSE)+VLOOKUP(K390,'Grade-Percent-GPA'!$E:$F,2,FALSE)+VLOOKUP(L390,'Grade-Percent-GPA'!$E:$F,2,FALSE)+VLOOKUP(M390,'Grade-Percent-GPA'!$E:$F,2,FALSE))/(IF(F390="",0,1)+IF(G390="",0,1)+IF(H390="",0,1)+IF(I390="",0,1)+IF(J390="",0,1)+IF(K390="",0,1)+IF(L390="",0,1)+IF(M390="",0,1)))</f>
        <v/>
      </c>
      <c r="O390" s="171" t="str">
        <f t="shared" si="16"/>
        <v/>
      </c>
      <c r="P390" s="171" t="str">
        <f t="shared" si="17"/>
        <v/>
      </c>
      <c r="Q390" s="17"/>
      <c r="R390" s="183"/>
      <c r="S390" s="16"/>
      <c r="T390" s="16"/>
      <c r="U390" s="16"/>
      <c r="V390" s="16"/>
      <c r="W390" s="16"/>
      <c r="X390" s="16"/>
      <c r="Y390" s="16"/>
      <c r="Z390" s="16"/>
      <c r="AA390" s="171" t="str">
        <f>IF(AND(S390="",T390="",U390="",V390="",W390="",X390="",Y390="",Z390=""),"",(VLOOKUP(S390,'Grade-Percent-GPA'!$E:$F,2,FALSE)+VLOOKUP(T390,'Grade-Percent-GPA'!$E:$F,2,FALSE)+VLOOKUP(U390,'Grade-Percent-GPA'!$E:$F,2,FALSE)+VLOOKUP(V390,'Grade-Percent-GPA'!$E:$F,2,FALSE)+VLOOKUP(W390,'Grade-Percent-GPA'!$E:$F,2,FALSE)+VLOOKUP(X390,'Grade-Percent-GPA'!$E:$F,2,FALSE)+VLOOKUP(Y390,'Grade-Percent-GPA'!$E:$F,2,FALSE)+VLOOKUP(Z390,'Grade-Percent-GPA'!$E:$F,2,FALSE))/(IF(S390="",0,1)+IF(T390="",0,1)+IF(U390="",0,1)+IF(V390="",0,1)+IF(W390="",0,1)+IF(X390="",0,1)+IF(Y390="",0,1)+IF(Z390="",0,1)))</f>
        <v/>
      </c>
      <c r="AB390" s="171" t="str">
        <f t="shared" si="18"/>
        <v/>
      </c>
      <c r="AC390" s="171" t="str">
        <f t="shared" si="19"/>
        <v/>
      </c>
      <c r="AD390" s="17"/>
      <c r="AE390" s="183"/>
      <c r="AF390" s="16"/>
      <c r="AG390" s="16"/>
      <c r="AH390" s="16"/>
      <c r="AI390" s="16"/>
      <c r="AJ390" s="16"/>
      <c r="AK390" s="16"/>
      <c r="AL390" s="16"/>
      <c r="AM390" s="16"/>
      <c r="AN390" s="171" t="str">
        <f>IF(AND(AF390="",AG390="",AH390="",AI390="",AJ390="",AK390="",AL390="",AM390=""),"",(VLOOKUP(AF390,'Grade-Percent-GPA'!$E:$F,2,FALSE)+VLOOKUP(AG390,'Grade-Percent-GPA'!$E:$F,2,FALSE)+VLOOKUP(AH390,'Grade-Percent-GPA'!$E:$F,2,FALSE)+VLOOKUP(AI390,'Grade-Percent-GPA'!$E:$F,2,FALSE)+VLOOKUP(AJ390,'Grade-Percent-GPA'!$E:$F,2,FALSE)+VLOOKUP(AK390,'Grade-Percent-GPA'!$E:$F,2,FALSE)+VLOOKUP(AL390,'Grade-Percent-GPA'!$E:$F,2,FALSE)+VLOOKUP(AM390,'Grade-Percent-GPA'!$E:$F,2,FALSE))/(IF(AF390="",0,1)+IF(AG390="",0,1)+IF(AH390="",0,1)+IF(AI390="",0,1)+IF(AJ390="",0,1)+IF(AK390="",0,1)+IF(AL390="",0,1)+IF(AM390="",0,1)))</f>
        <v/>
      </c>
      <c r="AO390" s="171" t="str">
        <f t="shared" si="20"/>
        <v/>
      </c>
      <c r="AP390" s="171" t="str">
        <f t="shared" si="21"/>
        <v/>
      </c>
      <c r="AQ390" s="17"/>
      <c r="AR390" s="183"/>
      <c r="AS390" s="16"/>
      <c r="AT390" s="16"/>
      <c r="AU390" s="16"/>
      <c r="AV390" s="16"/>
      <c r="AW390" s="16"/>
      <c r="AX390" s="16"/>
      <c r="AY390" s="16"/>
      <c r="AZ390" s="16"/>
      <c r="BA390" s="171" t="str">
        <f>IF(AND(AS390="",AT390="",AU390="",AV390="",AW390="",AX390="",AY390="",AZ390=""),"",(VLOOKUP(AS390,'Grade-Percent-GPA'!$E:$F,2,FALSE)+VLOOKUP(AT390,'Grade-Percent-GPA'!$E:$F,2,FALSE)+VLOOKUP(AU390,'Grade-Percent-GPA'!$E:$F,2,FALSE)+VLOOKUP(AV390,'Grade-Percent-GPA'!$E:$F,2,FALSE)+VLOOKUP(AW390,'Grade-Percent-GPA'!$E:$F,2,FALSE)+VLOOKUP(AX390,'Grade-Percent-GPA'!$E:$F,2,FALSE)+VLOOKUP(AY390,'Grade-Percent-GPA'!$E:$F,2,FALSE)+VLOOKUP(AZ390,'Grade-Percent-GPA'!$E:$F,2,FALSE))/(IF(AS390="",0,1)+IF(AT390="",0,1)+IF(AU390="",0,1)+IF(AV390="",0,1)+IF(AW390="",0,1)+IF(AX390="",0,1)+IF(AY390="",0,1)+IF(AZ390="",0,1)))</f>
        <v/>
      </c>
      <c r="BB390" s="171" t="str">
        <f t="shared" si="22"/>
        <v/>
      </c>
      <c r="BC390" s="171" t="str">
        <f t="shared" si="23"/>
        <v/>
      </c>
      <c r="BD390" s="17"/>
      <c r="BE390" s="183"/>
      <c r="BF390" s="16"/>
      <c r="BG390" s="16"/>
      <c r="BH390" s="16"/>
      <c r="BI390" s="16"/>
      <c r="BJ390" s="16"/>
      <c r="BK390" s="16"/>
      <c r="BL390" s="16"/>
      <c r="BM390" s="16"/>
      <c r="BN390" s="171" t="str">
        <f>IF(AND(BF390="",BG390="",BH390="",BI390="",BJ390="",BK390="",BL390="",BM390=""),"",(VLOOKUP(BF390,'Grade-Percent-GPA'!$E:$F,2,FALSE)+VLOOKUP(BG390,'Grade-Percent-GPA'!$E:$F,2,FALSE)+VLOOKUP(BH390,'Grade-Percent-GPA'!$E:$F,2,FALSE)+VLOOKUP(BI390,'Grade-Percent-GPA'!$E:$F,2,FALSE)+VLOOKUP(BJ390,'Grade-Percent-GPA'!$E:$F,2,FALSE)+VLOOKUP(BK390,'Grade-Percent-GPA'!$E:$F,2,FALSE)+VLOOKUP(BL390,'Grade-Percent-GPA'!$E:$F,2,FALSE)+VLOOKUP(BM390,'Grade-Percent-GPA'!$E:$F,2,FALSE))/(IF(BF390="",0,1)+IF(BG390="",0,1)+IF(BH390="",0,1)+IF(BI390="",0,1)+IF(BJ390="",0,1)+IF(BK390="",0,1)+IF(BL390="",0,1)+IF(BM390="",0,1)))</f>
        <v/>
      </c>
      <c r="BO390" s="171" t="str">
        <f t="shared" si="24"/>
        <v/>
      </c>
      <c r="BP390" s="171" t="str">
        <f t="shared" si="25"/>
        <v/>
      </c>
      <c r="BQ390" s="17"/>
      <c r="BR390" s="183"/>
      <c r="BS390" s="16"/>
      <c r="BT390" s="16"/>
      <c r="BU390" s="16"/>
      <c r="BV390" s="16"/>
      <c r="BW390" s="16"/>
      <c r="BX390" s="16"/>
      <c r="BY390" s="16"/>
      <c r="BZ390" s="16"/>
      <c r="CA390" s="171" t="str">
        <f>IF(AND(BS390="",BT390="",BU390="",BV390="",BW390="",BX390="",BY390="",BZ390=""),"",(VLOOKUP(BS390,'Grade-Percent-GPA'!$E:$F,2,FALSE)+VLOOKUP(BT390,'Grade-Percent-GPA'!$E:$F,2,FALSE)+VLOOKUP(BU390,'Grade-Percent-GPA'!$E:$F,2,FALSE)+VLOOKUP(BV390,'Grade-Percent-GPA'!$E:$F,2,FALSE)+VLOOKUP(BW390,'Grade-Percent-GPA'!$E:$F,2,FALSE)+VLOOKUP(BX390,'Grade-Percent-GPA'!$E:$F,2,FALSE)+VLOOKUP(BY390,'Grade-Percent-GPA'!$E:$F,2,FALSE)+VLOOKUP(BZ390,'Grade-Percent-GPA'!$E:$F,2,FALSE))/(IF(BS390="",0,1)+IF(BT390="",0,1)+IF(BU390="",0,1)+IF(BV390="",0,1)+IF(BW390="",0,1)+IF(BX390="",0,1)+IF(BY390="",0,1)+IF(BZ390="",0,1)))</f>
        <v/>
      </c>
      <c r="CB390" s="171" t="str">
        <f t="shared" si="26"/>
        <v/>
      </c>
      <c r="CC390" s="171" t="str">
        <f t="shared" si="27"/>
        <v/>
      </c>
      <c r="CD390" s="17"/>
      <c r="CE390" s="183"/>
      <c r="CF390" s="16"/>
      <c r="CG390" s="16"/>
      <c r="CH390" s="16"/>
      <c r="CI390" s="16"/>
      <c r="CJ390" s="16"/>
      <c r="CK390" s="16"/>
      <c r="CL390" s="16"/>
      <c r="CM390" s="16"/>
      <c r="CN390" s="171" t="str">
        <f>IF(AND(CF390="",CG390="",CH390="",CI390="",CJ390="",CK390="",CL390="",CM390=""),"",(VLOOKUP(CF390,'Grade-Percent-GPA'!$E:$F,2,FALSE)+VLOOKUP(CG390,'Grade-Percent-GPA'!$E:$F,2,FALSE)+VLOOKUP(CH390,'Grade-Percent-GPA'!$E:$F,2,FALSE)+VLOOKUP(CI390,'Grade-Percent-GPA'!$E:$F,2,FALSE)+VLOOKUP(CJ390,'Grade-Percent-GPA'!$E:$F,2,FALSE)+VLOOKUP(CK390,'Grade-Percent-GPA'!$E:$F,2,FALSE)+VLOOKUP(CL390,'Grade-Percent-GPA'!$E:$F,2,FALSE)+VLOOKUP(CM390,'Grade-Percent-GPA'!$E:$F,2,FALSE))/(IF(CF390="",0,1)+IF(CG390="",0,1)+IF(CH390="",0,1)+IF(CI390="",0,1)+IF(CJ390="",0,1)+IF(CK390="",0,1)+IF(CL390="",0,1)+IF(CM390="",0,1)))</f>
        <v/>
      </c>
      <c r="CO390" s="171" t="str">
        <f t="shared" si="28"/>
        <v/>
      </c>
      <c r="CP390" s="171" t="str">
        <f t="shared" si="29"/>
        <v/>
      </c>
      <c r="CQ390" s="17"/>
      <c r="CR390" s="183"/>
      <c r="CS390" s="16"/>
      <c r="CT390" s="16"/>
      <c r="CU390" s="16"/>
      <c r="CV390" s="16"/>
      <c r="CW390" s="16"/>
      <c r="CX390" s="16"/>
      <c r="CY390" s="16"/>
      <c r="CZ390" s="16"/>
      <c r="DA390" s="171" t="str">
        <f>IF(AND(CS390="",CT390="",CU390="",CV390="",CW390="",CX390="",CY390="",CZ390=""),"",(VLOOKUP(CS390,'Grade-Percent-GPA'!$E:$F,2,FALSE)+VLOOKUP(CT390,'Grade-Percent-GPA'!$E:$F,2,FALSE)+VLOOKUP(CU390,'Grade-Percent-GPA'!$E:$F,2,FALSE)+VLOOKUP(CV390,'Grade-Percent-GPA'!$E:$F,2,FALSE)+VLOOKUP(CW390,'Grade-Percent-GPA'!$E:$F,2,FALSE)+VLOOKUP(CX390,'Grade-Percent-GPA'!$E:$F,2,FALSE)+VLOOKUP(CY390,'Grade-Percent-GPA'!$E:$F,2,FALSE)+VLOOKUP(CZ390,'Grade-Percent-GPA'!$E:$F,2,FALSE))/(IF(CS390="",0,1)+IF(CT390="",0,1)+IF(CU390="",0,1)+IF(CV390="",0,1)+IF(CW390="",0,1)+IF(CX390="",0,1)+IF(CY390="",0,1)+IF(CZ390="",0,1)))</f>
        <v/>
      </c>
      <c r="DB390" s="171" t="str">
        <f t="shared" si="30"/>
        <v/>
      </c>
      <c r="DC390" s="171" t="str">
        <f t="shared" si="31"/>
        <v/>
      </c>
    </row>
    <row r="391" spans="1:107" ht="14.25" customHeight="1" x14ac:dyDescent="0.3">
      <c r="A391" s="182"/>
      <c r="B391" s="15"/>
      <c r="C391" s="15"/>
      <c r="D391" s="453"/>
      <c r="E391" s="183"/>
      <c r="F391" s="16"/>
      <c r="G391" s="16"/>
      <c r="H391" s="16"/>
      <c r="I391" s="16"/>
      <c r="J391" s="16"/>
      <c r="K391" s="16"/>
      <c r="L391" s="16"/>
      <c r="M391" s="16"/>
      <c r="N391" s="171" t="str">
        <f>IF(AND(F391="",G391="",H391="",I391="",J391="",K391="",L391="",M391=""),"",(VLOOKUP(F391,'Grade-Percent-GPA'!$E:$F,2,FALSE)+VLOOKUP(G391,'Grade-Percent-GPA'!$E:$F,2,FALSE)+VLOOKUP(H391,'Grade-Percent-GPA'!$E:$F,2,FALSE)+VLOOKUP(I391,'Grade-Percent-GPA'!$E:$F,2,FALSE)+VLOOKUP(J391,'Grade-Percent-GPA'!$E:$F,2,FALSE)+VLOOKUP(K391,'Grade-Percent-GPA'!$E:$F,2,FALSE)+VLOOKUP(L391,'Grade-Percent-GPA'!$E:$F,2,FALSE)+VLOOKUP(M391,'Grade-Percent-GPA'!$E:$F,2,FALSE))/(IF(F391="",0,1)+IF(G391="",0,1)+IF(H391="",0,1)+IF(I391="",0,1)+IF(J391="",0,1)+IF(K391="",0,1)+IF(L391="",0,1)+IF(M391="",0,1)))</f>
        <v/>
      </c>
      <c r="O391" s="171" t="str">
        <f t="shared" si="16"/>
        <v/>
      </c>
      <c r="P391" s="171" t="str">
        <f t="shared" si="17"/>
        <v/>
      </c>
      <c r="Q391" s="17"/>
      <c r="R391" s="183"/>
      <c r="S391" s="16"/>
      <c r="T391" s="16"/>
      <c r="U391" s="16"/>
      <c r="V391" s="16"/>
      <c r="W391" s="16"/>
      <c r="X391" s="16"/>
      <c r="Y391" s="16"/>
      <c r="Z391" s="16"/>
      <c r="AA391" s="171" t="str">
        <f>IF(AND(S391="",T391="",U391="",V391="",W391="",X391="",Y391="",Z391=""),"",(VLOOKUP(S391,'Grade-Percent-GPA'!$E:$F,2,FALSE)+VLOOKUP(T391,'Grade-Percent-GPA'!$E:$F,2,FALSE)+VLOOKUP(U391,'Grade-Percent-GPA'!$E:$F,2,FALSE)+VLOOKUP(V391,'Grade-Percent-GPA'!$E:$F,2,FALSE)+VLOOKUP(W391,'Grade-Percent-GPA'!$E:$F,2,FALSE)+VLOOKUP(X391,'Grade-Percent-GPA'!$E:$F,2,FALSE)+VLOOKUP(Y391,'Grade-Percent-GPA'!$E:$F,2,FALSE)+VLOOKUP(Z391,'Grade-Percent-GPA'!$E:$F,2,FALSE))/(IF(S391="",0,1)+IF(T391="",0,1)+IF(U391="",0,1)+IF(V391="",0,1)+IF(W391="",0,1)+IF(X391="",0,1)+IF(Y391="",0,1)+IF(Z391="",0,1)))</f>
        <v/>
      </c>
      <c r="AB391" s="171" t="str">
        <f t="shared" si="18"/>
        <v/>
      </c>
      <c r="AC391" s="171" t="str">
        <f t="shared" si="19"/>
        <v/>
      </c>
      <c r="AD391" s="17"/>
      <c r="AE391" s="183"/>
      <c r="AF391" s="16"/>
      <c r="AG391" s="16"/>
      <c r="AH391" s="16"/>
      <c r="AI391" s="16"/>
      <c r="AJ391" s="16"/>
      <c r="AK391" s="16"/>
      <c r="AL391" s="16"/>
      <c r="AM391" s="16"/>
      <c r="AN391" s="171" t="str">
        <f>IF(AND(AF391="",AG391="",AH391="",AI391="",AJ391="",AK391="",AL391="",AM391=""),"",(VLOOKUP(AF391,'Grade-Percent-GPA'!$E:$F,2,FALSE)+VLOOKUP(AG391,'Grade-Percent-GPA'!$E:$F,2,FALSE)+VLOOKUP(AH391,'Grade-Percent-GPA'!$E:$F,2,FALSE)+VLOOKUP(AI391,'Grade-Percent-GPA'!$E:$F,2,FALSE)+VLOOKUP(AJ391,'Grade-Percent-GPA'!$E:$F,2,FALSE)+VLOOKUP(AK391,'Grade-Percent-GPA'!$E:$F,2,FALSE)+VLOOKUP(AL391,'Grade-Percent-GPA'!$E:$F,2,FALSE)+VLOOKUP(AM391,'Grade-Percent-GPA'!$E:$F,2,FALSE))/(IF(AF391="",0,1)+IF(AG391="",0,1)+IF(AH391="",0,1)+IF(AI391="",0,1)+IF(AJ391="",0,1)+IF(AK391="",0,1)+IF(AL391="",0,1)+IF(AM391="",0,1)))</f>
        <v/>
      </c>
      <c r="AO391" s="171" t="str">
        <f t="shared" si="20"/>
        <v/>
      </c>
      <c r="AP391" s="171" t="str">
        <f t="shared" si="21"/>
        <v/>
      </c>
      <c r="AQ391" s="17"/>
      <c r="AR391" s="183"/>
      <c r="AS391" s="16"/>
      <c r="AT391" s="16"/>
      <c r="AU391" s="16"/>
      <c r="AV391" s="16"/>
      <c r="AW391" s="16"/>
      <c r="AX391" s="16"/>
      <c r="AY391" s="16"/>
      <c r="AZ391" s="16"/>
      <c r="BA391" s="171" t="str">
        <f>IF(AND(AS391="",AT391="",AU391="",AV391="",AW391="",AX391="",AY391="",AZ391=""),"",(VLOOKUP(AS391,'Grade-Percent-GPA'!$E:$F,2,FALSE)+VLOOKUP(AT391,'Grade-Percent-GPA'!$E:$F,2,FALSE)+VLOOKUP(AU391,'Grade-Percent-GPA'!$E:$F,2,FALSE)+VLOOKUP(AV391,'Grade-Percent-GPA'!$E:$F,2,FALSE)+VLOOKUP(AW391,'Grade-Percent-GPA'!$E:$F,2,FALSE)+VLOOKUP(AX391,'Grade-Percent-GPA'!$E:$F,2,FALSE)+VLOOKUP(AY391,'Grade-Percent-GPA'!$E:$F,2,FALSE)+VLOOKUP(AZ391,'Grade-Percent-GPA'!$E:$F,2,FALSE))/(IF(AS391="",0,1)+IF(AT391="",0,1)+IF(AU391="",0,1)+IF(AV391="",0,1)+IF(AW391="",0,1)+IF(AX391="",0,1)+IF(AY391="",0,1)+IF(AZ391="",0,1)))</f>
        <v/>
      </c>
      <c r="BB391" s="171" t="str">
        <f t="shared" si="22"/>
        <v/>
      </c>
      <c r="BC391" s="171" t="str">
        <f t="shared" si="23"/>
        <v/>
      </c>
      <c r="BD391" s="17"/>
      <c r="BE391" s="183"/>
      <c r="BF391" s="16"/>
      <c r="BG391" s="16"/>
      <c r="BH391" s="16"/>
      <c r="BI391" s="16"/>
      <c r="BJ391" s="16"/>
      <c r="BK391" s="16"/>
      <c r="BL391" s="16"/>
      <c r="BM391" s="16"/>
      <c r="BN391" s="171" t="str">
        <f>IF(AND(BF391="",BG391="",BH391="",BI391="",BJ391="",BK391="",BL391="",BM391=""),"",(VLOOKUP(BF391,'Grade-Percent-GPA'!$E:$F,2,FALSE)+VLOOKUP(BG391,'Grade-Percent-GPA'!$E:$F,2,FALSE)+VLOOKUP(BH391,'Grade-Percent-GPA'!$E:$F,2,FALSE)+VLOOKUP(BI391,'Grade-Percent-GPA'!$E:$F,2,FALSE)+VLOOKUP(BJ391,'Grade-Percent-GPA'!$E:$F,2,FALSE)+VLOOKUP(BK391,'Grade-Percent-GPA'!$E:$F,2,FALSE)+VLOOKUP(BL391,'Grade-Percent-GPA'!$E:$F,2,FALSE)+VLOOKUP(BM391,'Grade-Percent-GPA'!$E:$F,2,FALSE))/(IF(BF391="",0,1)+IF(BG391="",0,1)+IF(BH391="",0,1)+IF(BI391="",0,1)+IF(BJ391="",0,1)+IF(BK391="",0,1)+IF(BL391="",0,1)+IF(BM391="",0,1)))</f>
        <v/>
      </c>
      <c r="BO391" s="171" t="str">
        <f t="shared" si="24"/>
        <v/>
      </c>
      <c r="BP391" s="171" t="str">
        <f t="shared" si="25"/>
        <v/>
      </c>
      <c r="BQ391" s="17"/>
      <c r="BR391" s="183"/>
      <c r="BS391" s="16"/>
      <c r="BT391" s="16"/>
      <c r="BU391" s="16"/>
      <c r="BV391" s="16"/>
      <c r="BW391" s="16"/>
      <c r="BX391" s="16"/>
      <c r="BY391" s="16"/>
      <c r="BZ391" s="16"/>
      <c r="CA391" s="171" t="str">
        <f>IF(AND(BS391="",BT391="",BU391="",BV391="",BW391="",BX391="",BY391="",BZ391=""),"",(VLOOKUP(BS391,'Grade-Percent-GPA'!$E:$F,2,FALSE)+VLOOKUP(BT391,'Grade-Percent-GPA'!$E:$F,2,FALSE)+VLOOKUP(BU391,'Grade-Percent-GPA'!$E:$F,2,FALSE)+VLOOKUP(BV391,'Grade-Percent-GPA'!$E:$F,2,FALSE)+VLOOKUP(BW391,'Grade-Percent-GPA'!$E:$F,2,FALSE)+VLOOKUP(BX391,'Grade-Percent-GPA'!$E:$F,2,FALSE)+VLOOKUP(BY391,'Grade-Percent-GPA'!$E:$F,2,FALSE)+VLOOKUP(BZ391,'Grade-Percent-GPA'!$E:$F,2,FALSE))/(IF(BS391="",0,1)+IF(BT391="",0,1)+IF(BU391="",0,1)+IF(BV391="",0,1)+IF(BW391="",0,1)+IF(BX391="",0,1)+IF(BY391="",0,1)+IF(BZ391="",0,1)))</f>
        <v/>
      </c>
      <c r="CB391" s="171" t="str">
        <f t="shared" si="26"/>
        <v/>
      </c>
      <c r="CC391" s="171" t="str">
        <f t="shared" si="27"/>
        <v/>
      </c>
      <c r="CD391" s="17"/>
      <c r="CE391" s="183"/>
      <c r="CF391" s="16"/>
      <c r="CG391" s="16"/>
      <c r="CH391" s="16"/>
      <c r="CI391" s="16"/>
      <c r="CJ391" s="16"/>
      <c r="CK391" s="16"/>
      <c r="CL391" s="16"/>
      <c r="CM391" s="16"/>
      <c r="CN391" s="171" t="str">
        <f>IF(AND(CF391="",CG391="",CH391="",CI391="",CJ391="",CK391="",CL391="",CM391=""),"",(VLOOKUP(CF391,'Grade-Percent-GPA'!$E:$F,2,FALSE)+VLOOKUP(CG391,'Grade-Percent-GPA'!$E:$F,2,FALSE)+VLOOKUP(CH391,'Grade-Percent-GPA'!$E:$F,2,FALSE)+VLOOKUP(CI391,'Grade-Percent-GPA'!$E:$F,2,FALSE)+VLOOKUP(CJ391,'Grade-Percent-GPA'!$E:$F,2,FALSE)+VLOOKUP(CK391,'Grade-Percent-GPA'!$E:$F,2,FALSE)+VLOOKUP(CL391,'Grade-Percent-GPA'!$E:$F,2,FALSE)+VLOOKUP(CM391,'Grade-Percent-GPA'!$E:$F,2,FALSE))/(IF(CF391="",0,1)+IF(CG391="",0,1)+IF(CH391="",0,1)+IF(CI391="",0,1)+IF(CJ391="",0,1)+IF(CK391="",0,1)+IF(CL391="",0,1)+IF(CM391="",0,1)))</f>
        <v/>
      </c>
      <c r="CO391" s="171" t="str">
        <f t="shared" si="28"/>
        <v/>
      </c>
      <c r="CP391" s="171" t="str">
        <f t="shared" si="29"/>
        <v/>
      </c>
      <c r="CQ391" s="17"/>
      <c r="CR391" s="183"/>
      <c r="CS391" s="16"/>
      <c r="CT391" s="16"/>
      <c r="CU391" s="16"/>
      <c r="CV391" s="16"/>
      <c r="CW391" s="16"/>
      <c r="CX391" s="16"/>
      <c r="CY391" s="16"/>
      <c r="CZ391" s="16"/>
      <c r="DA391" s="171" t="str">
        <f>IF(AND(CS391="",CT391="",CU391="",CV391="",CW391="",CX391="",CY391="",CZ391=""),"",(VLOOKUP(CS391,'Grade-Percent-GPA'!$E:$F,2,FALSE)+VLOOKUP(CT391,'Grade-Percent-GPA'!$E:$F,2,FALSE)+VLOOKUP(CU391,'Grade-Percent-GPA'!$E:$F,2,FALSE)+VLOOKUP(CV391,'Grade-Percent-GPA'!$E:$F,2,FALSE)+VLOOKUP(CW391,'Grade-Percent-GPA'!$E:$F,2,FALSE)+VLOOKUP(CX391,'Grade-Percent-GPA'!$E:$F,2,FALSE)+VLOOKUP(CY391,'Grade-Percent-GPA'!$E:$F,2,FALSE)+VLOOKUP(CZ391,'Grade-Percent-GPA'!$E:$F,2,FALSE))/(IF(CS391="",0,1)+IF(CT391="",0,1)+IF(CU391="",0,1)+IF(CV391="",0,1)+IF(CW391="",0,1)+IF(CX391="",0,1)+IF(CY391="",0,1)+IF(CZ391="",0,1)))</f>
        <v/>
      </c>
      <c r="DB391" s="171" t="str">
        <f t="shared" si="30"/>
        <v/>
      </c>
      <c r="DC391" s="171" t="str">
        <f t="shared" si="31"/>
        <v/>
      </c>
    </row>
    <row r="392" spans="1:107" ht="14.25" customHeight="1" x14ac:dyDescent="0.3">
      <c r="A392" s="182"/>
      <c r="B392" s="15"/>
      <c r="C392" s="15"/>
      <c r="D392" s="453"/>
      <c r="E392" s="183"/>
      <c r="F392" s="16"/>
      <c r="G392" s="16"/>
      <c r="H392" s="16"/>
      <c r="I392" s="16"/>
      <c r="J392" s="16"/>
      <c r="K392" s="16"/>
      <c r="L392" s="16"/>
      <c r="M392" s="16"/>
      <c r="N392" s="171" t="str">
        <f>IF(AND(F392="",G392="",H392="",I392="",J392="",K392="",L392="",M392=""),"",(VLOOKUP(F392,'Grade-Percent-GPA'!$E:$F,2,FALSE)+VLOOKUP(G392,'Grade-Percent-GPA'!$E:$F,2,FALSE)+VLOOKUP(H392,'Grade-Percent-GPA'!$E:$F,2,FALSE)+VLOOKUP(I392,'Grade-Percent-GPA'!$E:$F,2,FALSE)+VLOOKUP(J392,'Grade-Percent-GPA'!$E:$F,2,FALSE)+VLOOKUP(K392,'Grade-Percent-GPA'!$E:$F,2,FALSE)+VLOOKUP(L392,'Grade-Percent-GPA'!$E:$F,2,FALSE)+VLOOKUP(M392,'Grade-Percent-GPA'!$E:$F,2,FALSE))/(IF(F392="",0,1)+IF(G392="",0,1)+IF(H392="",0,1)+IF(I392="",0,1)+IF(J392="",0,1)+IF(K392="",0,1)+IF(L392="",0,1)+IF(M392="",0,1)))</f>
        <v/>
      </c>
      <c r="O392" s="171" t="str">
        <f t="shared" si="16"/>
        <v/>
      </c>
      <c r="P392" s="171" t="str">
        <f t="shared" si="17"/>
        <v/>
      </c>
      <c r="Q392" s="17"/>
      <c r="R392" s="183"/>
      <c r="S392" s="16"/>
      <c r="T392" s="16"/>
      <c r="U392" s="16"/>
      <c r="V392" s="16"/>
      <c r="W392" s="16"/>
      <c r="X392" s="16"/>
      <c r="Y392" s="16"/>
      <c r="Z392" s="16"/>
      <c r="AA392" s="171" t="str">
        <f>IF(AND(S392="",T392="",U392="",V392="",W392="",X392="",Y392="",Z392=""),"",(VLOOKUP(S392,'Grade-Percent-GPA'!$E:$F,2,FALSE)+VLOOKUP(T392,'Grade-Percent-GPA'!$E:$F,2,FALSE)+VLOOKUP(U392,'Grade-Percent-GPA'!$E:$F,2,FALSE)+VLOOKUP(V392,'Grade-Percent-GPA'!$E:$F,2,FALSE)+VLOOKUP(W392,'Grade-Percent-GPA'!$E:$F,2,FALSE)+VLOOKUP(X392,'Grade-Percent-GPA'!$E:$F,2,FALSE)+VLOOKUP(Y392,'Grade-Percent-GPA'!$E:$F,2,FALSE)+VLOOKUP(Z392,'Grade-Percent-GPA'!$E:$F,2,FALSE))/(IF(S392="",0,1)+IF(T392="",0,1)+IF(U392="",0,1)+IF(V392="",0,1)+IF(W392="",0,1)+IF(X392="",0,1)+IF(Y392="",0,1)+IF(Z392="",0,1)))</f>
        <v/>
      </c>
      <c r="AB392" s="171" t="str">
        <f t="shared" si="18"/>
        <v/>
      </c>
      <c r="AC392" s="171" t="str">
        <f t="shared" si="19"/>
        <v/>
      </c>
      <c r="AD392" s="17"/>
      <c r="AE392" s="183"/>
      <c r="AF392" s="16"/>
      <c r="AG392" s="16"/>
      <c r="AH392" s="16"/>
      <c r="AI392" s="16"/>
      <c r="AJ392" s="16"/>
      <c r="AK392" s="16"/>
      <c r="AL392" s="16"/>
      <c r="AM392" s="16"/>
      <c r="AN392" s="171" t="str">
        <f>IF(AND(AF392="",AG392="",AH392="",AI392="",AJ392="",AK392="",AL392="",AM392=""),"",(VLOOKUP(AF392,'Grade-Percent-GPA'!$E:$F,2,FALSE)+VLOOKUP(AG392,'Grade-Percent-GPA'!$E:$F,2,FALSE)+VLOOKUP(AH392,'Grade-Percent-GPA'!$E:$F,2,FALSE)+VLOOKUP(AI392,'Grade-Percent-GPA'!$E:$F,2,FALSE)+VLOOKUP(AJ392,'Grade-Percent-GPA'!$E:$F,2,FALSE)+VLOOKUP(AK392,'Grade-Percent-GPA'!$E:$F,2,FALSE)+VLOOKUP(AL392,'Grade-Percent-GPA'!$E:$F,2,FALSE)+VLOOKUP(AM392,'Grade-Percent-GPA'!$E:$F,2,FALSE))/(IF(AF392="",0,1)+IF(AG392="",0,1)+IF(AH392="",0,1)+IF(AI392="",0,1)+IF(AJ392="",0,1)+IF(AK392="",0,1)+IF(AL392="",0,1)+IF(AM392="",0,1)))</f>
        <v/>
      </c>
      <c r="AO392" s="171" t="str">
        <f t="shared" si="20"/>
        <v/>
      </c>
      <c r="AP392" s="171" t="str">
        <f t="shared" si="21"/>
        <v/>
      </c>
      <c r="AQ392" s="17"/>
      <c r="AR392" s="183"/>
      <c r="AS392" s="16"/>
      <c r="AT392" s="16"/>
      <c r="AU392" s="16"/>
      <c r="AV392" s="16"/>
      <c r="AW392" s="16"/>
      <c r="AX392" s="16"/>
      <c r="AY392" s="16"/>
      <c r="AZ392" s="16"/>
      <c r="BA392" s="171" t="str">
        <f>IF(AND(AS392="",AT392="",AU392="",AV392="",AW392="",AX392="",AY392="",AZ392=""),"",(VLOOKUP(AS392,'Grade-Percent-GPA'!$E:$F,2,FALSE)+VLOOKUP(AT392,'Grade-Percent-GPA'!$E:$F,2,FALSE)+VLOOKUP(AU392,'Grade-Percent-GPA'!$E:$F,2,FALSE)+VLOOKUP(AV392,'Grade-Percent-GPA'!$E:$F,2,FALSE)+VLOOKUP(AW392,'Grade-Percent-GPA'!$E:$F,2,FALSE)+VLOOKUP(AX392,'Grade-Percent-GPA'!$E:$F,2,FALSE)+VLOOKUP(AY392,'Grade-Percent-GPA'!$E:$F,2,FALSE)+VLOOKUP(AZ392,'Grade-Percent-GPA'!$E:$F,2,FALSE))/(IF(AS392="",0,1)+IF(AT392="",0,1)+IF(AU392="",0,1)+IF(AV392="",0,1)+IF(AW392="",0,1)+IF(AX392="",0,1)+IF(AY392="",0,1)+IF(AZ392="",0,1)))</f>
        <v/>
      </c>
      <c r="BB392" s="171" t="str">
        <f t="shared" si="22"/>
        <v/>
      </c>
      <c r="BC392" s="171" t="str">
        <f t="shared" si="23"/>
        <v/>
      </c>
      <c r="BD392" s="17"/>
      <c r="BE392" s="183"/>
      <c r="BF392" s="16"/>
      <c r="BG392" s="16"/>
      <c r="BH392" s="16"/>
      <c r="BI392" s="16"/>
      <c r="BJ392" s="16"/>
      <c r="BK392" s="16"/>
      <c r="BL392" s="16"/>
      <c r="BM392" s="16"/>
      <c r="BN392" s="171" t="str">
        <f>IF(AND(BF392="",BG392="",BH392="",BI392="",BJ392="",BK392="",BL392="",BM392=""),"",(VLOOKUP(BF392,'Grade-Percent-GPA'!$E:$F,2,FALSE)+VLOOKUP(BG392,'Grade-Percent-GPA'!$E:$F,2,FALSE)+VLOOKUP(BH392,'Grade-Percent-GPA'!$E:$F,2,FALSE)+VLOOKUP(BI392,'Grade-Percent-GPA'!$E:$F,2,FALSE)+VLOOKUP(BJ392,'Grade-Percent-GPA'!$E:$F,2,FALSE)+VLOOKUP(BK392,'Grade-Percent-GPA'!$E:$F,2,FALSE)+VLOOKUP(BL392,'Grade-Percent-GPA'!$E:$F,2,FALSE)+VLOOKUP(BM392,'Grade-Percent-GPA'!$E:$F,2,FALSE))/(IF(BF392="",0,1)+IF(BG392="",0,1)+IF(BH392="",0,1)+IF(BI392="",0,1)+IF(BJ392="",0,1)+IF(BK392="",0,1)+IF(BL392="",0,1)+IF(BM392="",0,1)))</f>
        <v/>
      </c>
      <c r="BO392" s="171" t="str">
        <f t="shared" si="24"/>
        <v/>
      </c>
      <c r="BP392" s="171" t="str">
        <f t="shared" si="25"/>
        <v/>
      </c>
      <c r="BQ392" s="17"/>
      <c r="BR392" s="183"/>
      <c r="BS392" s="16"/>
      <c r="BT392" s="16"/>
      <c r="BU392" s="16"/>
      <c r="BV392" s="16"/>
      <c r="BW392" s="16"/>
      <c r="BX392" s="16"/>
      <c r="BY392" s="16"/>
      <c r="BZ392" s="16"/>
      <c r="CA392" s="171" t="str">
        <f>IF(AND(BS392="",BT392="",BU392="",BV392="",BW392="",BX392="",BY392="",BZ392=""),"",(VLOOKUP(BS392,'Grade-Percent-GPA'!$E:$F,2,FALSE)+VLOOKUP(BT392,'Grade-Percent-GPA'!$E:$F,2,FALSE)+VLOOKUP(BU392,'Grade-Percent-GPA'!$E:$F,2,FALSE)+VLOOKUP(BV392,'Grade-Percent-GPA'!$E:$F,2,FALSE)+VLOOKUP(BW392,'Grade-Percent-GPA'!$E:$F,2,FALSE)+VLOOKUP(BX392,'Grade-Percent-GPA'!$E:$F,2,FALSE)+VLOOKUP(BY392,'Grade-Percent-GPA'!$E:$F,2,FALSE)+VLOOKUP(BZ392,'Grade-Percent-GPA'!$E:$F,2,FALSE))/(IF(BS392="",0,1)+IF(BT392="",0,1)+IF(BU392="",0,1)+IF(BV392="",0,1)+IF(BW392="",0,1)+IF(BX392="",0,1)+IF(BY392="",0,1)+IF(BZ392="",0,1)))</f>
        <v/>
      </c>
      <c r="CB392" s="171" t="str">
        <f t="shared" si="26"/>
        <v/>
      </c>
      <c r="CC392" s="171" t="str">
        <f t="shared" si="27"/>
        <v/>
      </c>
      <c r="CD392" s="17"/>
      <c r="CE392" s="183"/>
      <c r="CF392" s="16"/>
      <c r="CG392" s="16"/>
      <c r="CH392" s="16"/>
      <c r="CI392" s="16"/>
      <c r="CJ392" s="16"/>
      <c r="CK392" s="16"/>
      <c r="CL392" s="16"/>
      <c r="CM392" s="16"/>
      <c r="CN392" s="171" t="str">
        <f>IF(AND(CF392="",CG392="",CH392="",CI392="",CJ392="",CK392="",CL392="",CM392=""),"",(VLOOKUP(CF392,'Grade-Percent-GPA'!$E:$F,2,FALSE)+VLOOKUP(CG392,'Grade-Percent-GPA'!$E:$F,2,FALSE)+VLOOKUP(CH392,'Grade-Percent-GPA'!$E:$F,2,FALSE)+VLOOKUP(CI392,'Grade-Percent-GPA'!$E:$F,2,FALSE)+VLOOKUP(CJ392,'Grade-Percent-GPA'!$E:$F,2,FALSE)+VLOOKUP(CK392,'Grade-Percent-GPA'!$E:$F,2,FALSE)+VLOOKUP(CL392,'Grade-Percent-GPA'!$E:$F,2,FALSE)+VLOOKUP(CM392,'Grade-Percent-GPA'!$E:$F,2,FALSE))/(IF(CF392="",0,1)+IF(CG392="",0,1)+IF(CH392="",0,1)+IF(CI392="",0,1)+IF(CJ392="",0,1)+IF(CK392="",0,1)+IF(CL392="",0,1)+IF(CM392="",0,1)))</f>
        <v/>
      </c>
      <c r="CO392" s="171" t="str">
        <f t="shared" si="28"/>
        <v/>
      </c>
      <c r="CP392" s="171" t="str">
        <f t="shared" si="29"/>
        <v/>
      </c>
      <c r="CQ392" s="17"/>
      <c r="CR392" s="183"/>
      <c r="CS392" s="16"/>
      <c r="CT392" s="16"/>
      <c r="CU392" s="16"/>
      <c r="CV392" s="16"/>
      <c r="CW392" s="16"/>
      <c r="CX392" s="16"/>
      <c r="CY392" s="16"/>
      <c r="CZ392" s="16"/>
      <c r="DA392" s="171" t="str">
        <f>IF(AND(CS392="",CT392="",CU392="",CV392="",CW392="",CX392="",CY392="",CZ392=""),"",(VLOOKUP(CS392,'Grade-Percent-GPA'!$E:$F,2,FALSE)+VLOOKUP(CT392,'Grade-Percent-GPA'!$E:$F,2,FALSE)+VLOOKUP(CU392,'Grade-Percent-GPA'!$E:$F,2,FALSE)+VLOOKUP(CV392,'Grade-Percent-GPA'!$E:$F,2,FALSE)+VLOOKUP(CW392,'Grade-Percent-GPA'!$E:$F,2,FALSE)+VLOOKUP(CX392,'Grade-Percent-GPA'!$E:$F,2,FALSE)+VLOOKUP(CY392,'Grade-Percent-GPA'!$E:$F,2,FALSE)+VLOOKUP(CZ392,'Grade-Percent-GPA'!$E:$F,2,FALSE))/(IF(CS392="",0,1)+IF(CT392="",0,1)+IF(CU392="",0,1)+IF(CV392="",0,1)+IF(CW392="",0,1)+IF(CX392="",0,1)+IF(CY392="",0,1)+IF(CZ392="",0,1)))</f>
        <v/>
      </c>
      <c r="DB392" s="171" t="str">
        <f t="shared" si="30"/>
        <v/>
      </c>
      <c r="DC392" s="171" t="str">
        <f t="shared" si="31"/>
        <v/>
      </c>
    </row>
    <row r="393" spans="1:107" ht="14.25" customHeight="1" x14ac:dyDescent="0.3">
      <c r="A393" s="182"/>
      <c r="B393" s="15"/>
      <c r="C393" s="15"/>
      <c r="D393" s="453"/>
      <c r="E393" s="183"/>
      <c r="F393" s="16"/>
      <c r="G393" s="16"/>
      <c r="H393" s="16"/>
      <c r="I393" s="16"/>
      <c r="J393" s="16"/>
      <c r="K393" s="16"/>
      <c r="L393" s="16"/>
      <c r="M393" s="16"/>
      <c r="N393" s="171" t="str">
        <f>IF(AND(F393="",G393="",H393="",I393="",J393="",K393="",L393="",M393=""),"",(VLOOKUP(F393,'Grade-Percent-GPA'!$E:$F,2,FALSE)+VLOOKUP(G393,'Grade-Percent-GPA'!$E:$F,2,FALSE)+VLOOKUP(H393,'Grade-Percent-GPA'!$E:$F,2,FALSE)+VLOOKUP(I393,'Grade-Percent-GPA'!$E:$F,2,FALSE)+VLOOKUP(J393,'Grade-Percent-GPA'!$E:$F,2,FALSE)+VLOOKUP(K393,'Grade-Percent-GPA'!$E:$F,2,FALSE)+VLOOKUP(L393,'Grade-Percent-GPA'!$E:$F,2,FALSE)+VLOOKUP(M393,'Grade-Percent-GPA'!$E:$F,2,FALSE))/(IF(F393="",0,1)+IF(G393="",0,1)+IF(H393="",0,1)+IF(I393="",0,1)+IF(J393="",0,1)+IF(K393="",0,1)+IF(L393="",0,1)+IF(M393="",0,1)))</f>
        <v/>
      </c>
      <c r="O393" s="171" t="str">
        <f t="shared" si="16"/>
        <v/>
      </c>
      <c r="P393" s="171" t="str">
        <f t="shared" si="17"/>
        <v/>
      </c>
      <c r="Q393" s="17"/>
      <c r="R393" s="183"/>
      <c r="S393" s="16"/>
      <c r="T393" s="16"/>
      <c r="U393" s="16"/>
      <c r="V393" s="16"/>
      <c r="W393" s="16"/>
      <c r="X393" s="16"/>
      <c r="Y393" s="16"/>
      <c r="Z393" s="16"/>
      <c r="AA393" s="171" t="str">
        <f>IF(AND(S393="",T393="",U393="",V393="",W393="",X393="",Y393="",Z393=""),"",(VLOOKUP(S393,'Grade-Percent-GPA'!$E:$F,2,FALSE)+VLOOKUP(T393,'Grade-Percent-GPA'!$E:$F,2,FALSE)+VLOOKUP(U393,'Grade-Percent-GPA'!$E:$F,2,FALSE)+VLOOKUP(V393,'Grade-Percent-GPA'!$E:$F,2,FALSE)+VLOOKUP(W393,'Grade-Percent-GPA'!$E:$F,2,FALSE)+VLOOKUP(X393,'Grade-Percent-GPA'!$E:$F,2,FALSE)+VLOOKUP(Y393,'Grade-Percent-GPA'!$E:$F,2,FALSE)+VLOOKUP(Z393,'Grade-Percent-GPA'!$E:$F,2,FALSE))/(IF(S393="",0,1)+IF(T393="",0,1)+IF(U393="",0,1)+IF(V393="",0,1)+IF(W393="",0,1)+IF(X393="",0,1)+IF(Y393="",0,1)+IF(Z393="",0,1)))</f>
        <v/>
      </c>
      <c r="AB393" s="171" t="str">
        <f t="shared" si="18"/>
        <v/>
      </c>
      <c r="AC393" s="171" t="str">
        <f t="shared" si="19"/>
        <v/>
      </c>
      <c r="AD393" s="17"/>
      <c r="AE393" s="183"/>
      <c r="AF393" s="16"/>
      <c r="AG393" s="16"/>
      <c r="AH393" s="16"/>
      <c r="AI393" s="16"/>
      <c r="AJ393" s="16"/>
      <c r="AK393" s="16"/>
      <c r="AL393" s="16"/>
      <c r="AM393" s="16"/>
      <c r="AN393" s="171" t="str">
        <f>IF(AND(AF393="",AG393="",AH393="",AI393="",AJ393="",AK393="",AL393="",AM393=""),"",(VLOOKUP(AF393,'Grade-Percent-GPA'!$E:$F,2,FALSE)+VLOOKUP(AG393,'Grade-Percent-GPA'!$E:$F,2,FALSE)+VLOOKUP(AH393,'Grade-Percent-GPA'!$E:$F,2,FALSE)+VLOOKUP(AI393,'Grade-Percent-GPA'!$E:$F,2,FALSE)+VLOOKUP(AJ393,'Grade-Percent-GPA'!$E:$F,2,FALSE)+VLOOKUP(AK393,'Grade-Percent-GPA'!$E:$F,2,FALSE)+VLOOKUP(AL393,'Grade-Percent-GPA'!$E:$F,2,FALSE)+VLOOKUP(AM393,'Grade-Percent-GPA'!$E:$F,2,FALSE))/(IF(AF393="",0,1)+IF(AG393="",0,1)+IF(AH393="",0,1)+IF(AI393="",0,1)+IF(AJ393="",0,1)+IF(AK393="",0,1)+IF(AL393="",0,1)+IF(AM393="",0,1)))</f>
        <v/>
      </c>
      <c r="AO393" s="171" t="str">
        <f t="shared" si="20"/>
        <v/>
      </c>
      <c r="AP393" s="171" t="str">
        <f t="shared" si="21"/>
        <v/>
      </c>
      <c r="AQ393" s="17"/>
      <c r="AR393" s="183"/>
      <c r="AS393" s="16"/>
      <c r="AT393" s="16"/>
      <c r="AU393" s="16"/>
      <c r="AV393" s="16"/>
      <c r="AW393" s="16"/>
      <c r="AX393" s="16"/>
      <c r="AY393" s="16"/>
      <c r="AZ393" s="16"/>
      <c r="BA393" s="171" t="str">
        <f>IF(AND(AS393="",AT393="",AU393="",AV393="",AW393="",AX393="",AY393="",AZ393=""),"",(VLOOKUP(AS393,'Grade-Percent-GPA'!$E:$F,2,FALSE)+VLOOKUP(AT393,'Grade-Percent-GPA'!$E:$F,2,FALSE)+VLOOKUP(AU393,'Grade-Percent-GPA'!$E:$F,2,FALSE)+VLOOKUP(AV393,'Grade-Percent-GPA'!$E:$F,2,FALSE)+VLOOKUP(AW393,'Grade-Percent-GPA'!$E:$F,2,FALSE)+VLOOKUP(AX393,'Grade-Percent-GPA'!$E:$F,2,FALSE)+VLOOKUP(AY393,'Grade-Percent-GPA'!$E:$F,2,FALSE)+VLOOKUP(AZ393,'Grade-Percent-GPA'!$E:$F,2,FALSE))/(IF(AS393="",0,1)+IF(AT393="",0,1)+IF(AU393="",0,1)+IF(AV393="",0,1)+IF(AW393="",0,1)+IF(AX393="",0,1)+IF(AY393="",0,1)+IF(AZ393="",0,1)))</f>
        <v/>
      </c>
      <c r="BB393" s="171" t="str">
        <f t="shared" si="22"/>
        <v/>
      </c>
      <c r="BC393" s="171" t="str">
        <f t="shared" si="23"/>
        <v/>
      </c>
      <c r="BD393" s="17"/>
      <c r="BE393" s="183"/>
      <c r="BF393" s="16"/>
      <c r="BG393" s="16"/>
      <c r="BH393" s="16"/>
      <c r="BI393" s="16"/>
      <c r="BJ393" s="16"/>
      <c r="BK393" s="16"/>
      <c r="BL393" s="16"/>
      <c r="BM393" s="16"/>
      <c r="BN393" s="171" t="str">
        <f>IF(AND(BF393="",BG393="",BH393="",BI393="",BJ393="",BK393="",BL393="",BM393=""),"",(VLOOKUP(BF393,'Grade-Percent-GPA'!$E:$F,2,FALSE)+VLOOKUP(BG393,'Grade-Percent-GPA'!$E:$F,2,FALSE)+VLOOKUP(BH393,'Grade-Percent-GPA'!$E:$F,2,FALSE)+VLOOKUP(BI393,'Grade-Percent-GPA'!$E:$F,2,FALSE)+VLOOKUP(BJ393,'Grade-Percent-GPA'!$E:$F,2,FALSE)+VLOOKUP(BK393,'Grade-Percent-GPA'!$E:$F,2,FALSE)+VLOOKUP(BL393,'Grade-Percent-GPA'!$E:$F,2,FALSE)+VLOOKUP(BM393,'Grade-Percent-GPA'!$E:$F,2,FALSE))/(IF(BF393="",0,1)+IF(BG393="",0,1)+IF(BH393="",0,1)+IF(BI393="",0,1)+IF(BJ393="",0,1)+IF(BK393="",0,1)+IF(BL393="",0,1)+IF(BM393="",0,1)))</f>
        <v/>
      </c>
      <c r="BO393" s="171" t="str">
        <f t="shared" si="24"/>
        <v/>
      </c>
      <c r="BP393" s="171" t="str">
        <f t="shared" si="25"/>
        <v/>
      </c>
      <c r="BQ393" s="17"/>
      <c r="BR393" s="183"/>
      <c r="BS393" s="16"/>
      <c r="BT393" s="16"/>
      <c r="BU393" s="16"/>
      <c r="BV393" s="16"/>
      <c r="BW393" s="16"/>
      <c r="BX393" s="16"/>
      <c r="BY393" s="16"/>
      <c r="BZ393" s="16"/>
      <c r="CA393" s="171" t="str">
        <f>IF(AND(BS393="",BT393="",BU393="",BV393="",BW393="",BX393="",BY393="",BZ393=""),"",(VLOOKUP(BS393,'Grade-Percent-GPA'!$E:$F,2,FALSE)+VLOOKUP(BT393,'Grade-Percent-GPA'!$E:$F,2,FALSE)+VLOOKUP(BU393,'Grade-Percent-GPA'!$E:$F,2,FALSE)+VLOOKUP(BV393,'Grade-Percent-GPA'!$E:$F,2,FALSE)+VLOOKUP(BW393,'Grade-Percent-GPA'!$E:$F,2,FALSE)+VLOOKUP(BX393,'Grade-Percent-GPA'!$E:$F,2,FALSE)+VLOOKUP(BY393,'Grade-Percent-GPA'!$E:$F,2,FALSE)+VLOOKUP(BZ393,'Grade-Percent-GPA'!$E:$F,2,FALSE))/(IF(BS393="",0,1)+IF(BT393="",0,1)+IF(BU393="",0,1)+IF(BV393="",0,1)+IF(BW393="",0,1)+IF(BX393="",0,1)+IF(BY393="",0,1)+IF(BZ393="",0,1)))</f>
        <v/>
      </c>
      <c r="CB393" s="171" t="str">
        <f t="shared" si="26"/>
        <v/>
      </c>
      <c r="CC393" s="171" t="str">
        <f t="shared" si="27"/>
        <v/>
      </c>
      <c r="CD393" s="17"/>
      <c r="CE393" s="183"/>
      <c r="CF393" s="16"/>
      <c r="CG393" s="16"/>
      <c r="CH393" s="16"/>
      <c r="CI393" s="16"/>
      <c r="CJ393" s="16"/>
      <c r="CK393" s="16"/>
      <c r="CL393" s="16"/>
      <c r="CM393" s="16"/>
      <c r="CN393" s="171" t="str">
        <f>IF(AND(CF393="",CG393="",CH393="",CI393="",CJ393="",CK393="",CL393="",CM393=""),"",(VLOOKUP(CF393,'Grade-Percent-GPA'!$E:$F,2,FALSE)+VLOOKUP(CG393,'Grade-Percent-GPA'!$E:$F,2,FALSE)+VLOOKUP(CH393,'Grade-Percent-GPA'!$E:$F,2,FALSE)+VLOOKUP(CI393,'Grade-Percent-GPA'!$E:$F,2,FALSE)+VLOOKUP(CJ393,'Grade-Percent-GPA'!$E:$F,2,FALSE)+VLOOKUP(CK393,'Grade-Percent-GPA'!$E:$F,2,FALSE)+VLOOKUP(CL393,'Grade-Percent-GPA'!$E:$F,2,FALSE)+VLOOKUP(CM393,'Grade-Percent-GPA'!$E:$F,2,FALSE))/(IF(CF393="",0,1)+IF(CG393="",0,1)+IF(CH393="",0,1)+IF(CI393="",0,1)+IF(CJ393="",0,1)+IF(CK393="",0,1)+IF(CL393="",0,1)+IF(CM393="",0,1)))</f>
        <v/>
      </c>
      <c r="CO393" s="171" t="str">
        <f t="shared" si="28"/>
        <v/>
      </c>
      <c r="CP393" s="171" t="str">
        <f t="shared" si="29"/>
        <v/>
      </c>
      <c r="CQ393" s="17"/>
      <c r="CR393" s="183"/>
      <c r="CS393" s="16"/>
      <c r="CT393" s="16"/>
      <c r="CU393" s="16"/>
      <c r="CV393" s="16"/>
      <c r="CW393" s="16"/>
      <c r="CX393" s="16"/>
      <c r="CY393" s="16"/>
      <c r="CZ393" s="16"/>
      <c r="DA393" s="171" t="str">
        <f>IF(AND(CS393="",CT393="",CU393="",CV393="",CW393="",CX393="",CY393="",CZ393=""),"",(VLOOKUP(CS393,'Grade-Percent-GPA'!$E:$F,2,FALSE)+VLOOKUP(CT393,'Grade-Percent-GPA'!$E:$F,2,FALSE)+VLOOKUP(CU393,'Grade-Percent-GPA'!$E:$F,2,FALSE)+VLOOKUP(CV393,'Grade-Percent-GPA'!$E:$F,2,FALSE)+VLOOKUP(CW393,'Grade-Percent-GPA'!$E:$F,2,FALSE)+VLOOKUP(CX393,'Grade-Percent-GPA'!$E:$F,2,FALSE)+VLOOKUP(CY393,'Grade-Percent-GPA'!$E:$F,2,FALSE)+VLOOKUP(CZ393,'Grade-Percent-GPA'!$E:$F,2,FALSE))/(IF(CS393="",0,1)+IF(CT393="",0,1)+IF(CU393="",0,1)+IF(CV393="",0,1)+IF(CW393="",0,1)+IF(CX393="",0,1)+IF(CY393="",0,1)+IF(CZ393="",0,1)))</f>
        <v/>
      </c>
      <c r="DB393" s="171" t="str">
        <f t="shared" si="30"/>
        <v/>
      </c>
      <c r="DC393" s="171" t="str">
        <f t="shared" si="31"/>
        <v/>
      </c>
    </row>
    <row r="394" spans="1:107" ht="14.25" customHeight="1" x14ac:dyDescent="0.3">
      <c r="A394" s="182"/>
      <c r="B394" s="15"/>
      <c r="C394" s="15"/>
      <c r="D394" s="453"/>
      <c r="E394" s="183"/>
      <c r="F394" s="16"/>
      <c r="G394" s="16"/>
      <c r="H394" s="16"/>
      <c r="I394" s="16"/>
      <c r="J394" s="16"/>
      <c r="K394" s="16"/>
      <c r="L394" s="16"/>
      <c r="M394" s="16"/>
      <c r="N394" s="171" t="str">
        <f>IF(AND(F394="",G394="",H394="",I394="",J394="",K394="",L394="",M394=""),"",(VLOOKUP(F394,'Grade-Percent-GPA'!$E:$F,2,FALSE)+VLOOKUP(G394,'Grade-Percent-GPA'!$E:$F,2,FALSE)+VLOOKUP(H394,'Grade-Percent-GPA'!$E:$F,2,FALSE)+VLOOKUP(I394,'Grade-Percent-GPA'!$E:$F,2,FALSE)+VLOOKUP(J394,'Grade-Percent-GPA'!$E:$F,2,FALSE)+VLOOKUP(K394,'Grade-Percent-GPA'!$E:$F,2,FALSE)+VLOOKUP(L394,'Grade-Percent-GPA'!$E:$F,2,FALSE)+VLOOKUP(M394,'Grade-Percent-GPA'!$E:$F,2,FALSE))/(IF(F394="",0,1)+IF(G394="",0,1)+IF(H394="",0,1)+IF(I394="",0,1)+IF(J394="",0,1)+IF(K394="",0,1)+IF(L394="",0,1)+IF(M394="",0,1)))</f>
        <v/>
      </c>
      <c r="O394" s="171" t="str">
        <f t="shared" si="16"/>
        <v/>
      </c>
      <c r="P394" s="171" t="str">
        <f t="shared" si="17"/>
        <v/>
      </c>
      <c r="Q394" s="17"/>
      <c r="R394" s="183"/>
      <c r="S394" s="16"/>
      <c r="T394" s="16"/>
      <c r="U394" s="16"/>
      <c r="V394" s="16"/>
      <c r="W394" s="16"/>
      <c r="X394" s="16"/>
      <c r="Y394" s="16"/>
      <c r="Z394" s="16"/>
      <c r="AA394" s="171" t="str">
        <f>IF(AND(S394="",T394="",U394="",V394="",W394="",X394="",Y394="",Z394=""),"",(VLOOKUP(S394,'Grade-Percent-GPA'!$E:$F,2,FALSE)+VLOOKUP(T394,'Grade-Percent-GPA'!$E:$F,2,FALSE)+VLOOKUP(U394,'Grade-Percent-GPA'!$E:$F,2,FALSE)+VLOOKUP(V394,'Grade-Percent-GPA'!$E:$F,2,FALSE)+VLOOKUP(W394,'Grade-Percent-GPA'!$E:$F,2,FALSE)+VLOOKUP(X394,'Grade-Percent-GPA'!$E:$F,2,FALSE)+VLOOKUP(Y394,'Grade-Percent-GPA'!$E:$F,2,FALSE)+VLOOKUP(Z394,'Grade-Percent-GPA'!$E:$F,2,FALSE))/(IF(S394="",0,1)+IF(T394="",0,1)+IF(U394="",0,1)+IF(V394="",0,1)+IF(W394="",0,1)+IF(X394="",0,1)+IF(Y394="",0,1)+IF(Z394="",0,1)))</f>
        <v/>
      </c>
      <c r="AB394" s="171" t="str">
        <f t="shared" si="18"/>
        <v/>
      </c>
      <c r="AC394" s="171" t="str">
        <f t="shared" si="19"/>
        <v/>
      </c>
      <c r="AD394" s="17"/>
      <c r="AE394" s="183"/>
      <c r="AF394" s="16"/>
      <c r="AG394" s="16"/>
      <c r="AH394" s="16"/>
      <c r="AI394" s="16"/>
      <c r="AJ394" s="16"/>
      <c r="AK394" s="16"/>
      <c r="AL394" s="16"/>
      <c r="AM394" s="16"/>
      <c r="AN394" s="171" t="str">
        <f>IF(AND(AF394="",AG394="",AH394="",AI394="",AJ394="",AK394="",AL394="",AM394=""),"",(VLOOKUP(AF394,'Grade-Percent-GPA'!$E:$F,2,FALSE)+VLOOKUP(AG394,'Grade-Percent-GPA'!$E:$F,2,FALSE)+VLOOKUP(AH394,'Grade-Percent-GPA'!$E:$F,2,FALSE)+VLOOKUP(AI394,'Grade-Percent-GPA'!$E:$F,2,FALSE)+VLOOKUP(AJ394,'Grade-Percent-GPA'!$E:$F,2,FALSE)+VLOOKUP(AK394,'Grade-Percent-GPA'!$E:$F,2,FALSE)+VLOOKUP(AL394,'Grade-Percent-GPA'!$E:$F,2,FALSE)+VLOOKUP(AM394,'Grade-Percent-GPA'!$E:$F,2,FALSE))/(IF(AF394="",0,1)+IF(AG394="",0,1)+IF(AH394="",0,1)+IF(AI394="",0,1)+IF(AJ394="",0,1)+IF(AK394="",0,1)+IF(AL394="",0,1)+IF(AM394="",0,1)))</f>
        <v/>
      </c>
      <c r="AO394" s="171" t="str">
        <f t="shared" si="20"/>
        <v/>
      </c>
      <c r="AP394" s="171" t="str">
        <f t="shared" si="21"/>
        <v/>
      </c>
      <c r="AQ394" s="17"/>
      <c r="AR394" s="183"/>
      <c r="AS394" s="16"/>
      <c r="AT394" s="16"/>
      <c r="AU394" s="16"/>
      <c r="AV394" s="16"/>
      <c r="AW394" s="16"/>
      <c r="AX394" s="16"/>
      <c r="AY394" s="16"/>
      <c r="AZ394" s="16"/>
      <c r="BA394" s="171" t="str">
        <f>IF(AND(AS394="",AT394="",AU394="",AV394="",AW394="",AX394="",AY394="",AZ394=""),"",(VLOOKUP(AS394,'Grade-Percent-GPA'!$E:$F,2,FALSE)+VLOOKUP(AT394,'Grade-Percent-GPA'!$E:$F,2,FALSE)+VLOOKUP(AU394,'Grade-Percent-GPA'!$E:$F,2,FALSE)+VLOOKUP(AV394,'Grade-Percent-GPA'!$E:$F,2,FALSE)+VLOOKUP(AW394,'Grade-Percent-GPA'!$E:$F,2,FALSE)+VLOOKUP(AX394,'Grade-Percent-GPA'!$E:$F,2,FALSE)+VLOOKUP(AY394,'Grade-Percent-GPA'!$E:$F,2,FALSE)+VLOOKUP(AZ394,'Grade-Percent-GPA'!$E:$F,2,FALSE))/(IF(AS394="",0,1)+IF(AT394="",0,1)+IF(AU394="",0,1)+IF(AV394="",0,1)+IF(AW394="",0,1)+IF(AX394="",0,1)+IF(AY394="",0,1)+IF(AZ394="",0,1)))</f>
        <v/>
      </c>
      <c r="BB394" s="171" t="str">
        <f t="shared" si="22"/>
        <v/>
      </c>
      <c r="BC394" s="171" t="str">
        <f t="shared" si="23"/>
        <v/>
      </c>
      <c r="BD394" s="17"/>
      <c r="BE394" s="183"/>
      <c r="BF394" s="16"/>
      <c r="BG394" s="16"/>
      <c r="BH394" s="16"/>
      <c r="BI394" s="16"/>
      <c r="BJ394" s="16"/>
      <c r="BK394" s="16"/>
      <c r="BL394" s="16"/>
      <c r="BM394" s="16"/>
      <c r="BN394" s="171" t="str">
        <f>IF(AND(BF394="",BG394="",BH394="",BI394="",BJ394="",BK394="",BL394="",BM394=""),"",(VLOOKUP(BF394,'Grade-Percent-GPA'!$E:$F,2,FALSE)+VLOOKUP(BG394,'Grade-Percent-GPA'!$E:$F,2,FALSE)+VLOOKUP(BH394,'Grade-Percent-GPA'!$E:$F,2,FALSE)+VLOOKUP(BI394,'Grade-Percent-GPA'!$E:$F,2,FALSE)+VLOOKUP(BJ394,'Grade-Percent-GPA'!$E:$F,2,FALSE)+VLOOKUP(BK394,'Grade-Percent-GPA'!$E:$F,2,FALSE)+VLOOKUP(BL394,'Grade-Percent-GPA'!$E:$F,2,FALSE)+VLOOKUP(BM394,'Grade-Percent-GPA'!$E:$F,2,FALSE))/(IF(BF394="",0,1)+IF(BG394="",0,1)+IF(BH394="",0,1)+IF(BI394="",0,1)+IF(BJ394="",0,1)+IF(BK394="",0,1)+IF(BL394="",0,1)+IF(BM394="",0,1)))</f>
        <v/>
      </c>
      <c r="BO394" s="171" t="str">
        <f t="shared" si="24"/>
        <v/>
      </c>
      <c r="BP394" s="171" t="str">
        <f t="shared" si="25"/>
        <v/>
      </c>
      <c r="BQ394" s="17"/>
      <c r="BR394" s="183"/>
      <c r="BS394" s="16"/>
      <c r="BT394" s="16"/>
      <c r="BU394" s="16"/>
      <c r="BV394" s="16"/>
      <c r="BW394" s="16"/>
      <c r="BX394" s="16"/>
      <c r="BY394" s="16"/>
      <c r="BZ394" s="16"/>
      <c r="CA394" s="171" t="str">
        <f>IF(AND(BS394="",BT394="",BU394="",BV394="",BW394="",BX394="",BY394="",BZ394=""),"",(VLOOKUP(BS394,'Grade-Percent-GPA'!$E:$F,2,FALSE)+VLOOKUP(BT394,'Grade-Percent-GPA'!$E:$F,2,FALSE)+VLOOKUP(BU394,'Grade-Percent-GPA'!$E:$F,2,FALSE)+VLOOKUP(BV394,'Grade-Percent-GPA'!$E:$F,2,FALSE)+VLOOKUP(BW394,'Grade-Percent-GPA'!$E:$F,2,FALSE)+VLOOKUP(BX394,'Grade-Percent-GPA'!$E:$F,2,FALSE)+VLOOKUP(BY394,'Grade-Percent-GPA'!$E:$F,2,FALSE)+VLOOKUP(BZ394,'Grade-Percent-GPA'!$E:$F,2,FALSE))/(IF(BS394="",0,1)+IF(BT394="",0,1)+IF(BU394="",0,1)+IF(BV394="",0,1)+IF(BW394="",0,1)+IF(BX394="",0,1)+IF(BY394="",0,1)+IF(BZ394="",0,1)))</f>
        <v/>
      </c>
      <c r="CB394" s="171" t="str">
        <f t="shared" si="26"/>
        <v/>
      </c>
      <c r="CC394" s="171" t="str">
        <f t="shared" si="27"/>
        <v/>
      </c>
      <c r="CD394" s="17"/>
      <c r="CE394" s="183"/>
      <c r="CF394" s="16"/>
      <c r="CG394" s="16"/>
      <c r="CH394" s="16"/>
      <c r="CI394" s="16"/>
      <c r="CJ394" s="16"/>
      <c r="CK394" s="16"/>
      <c r="CL394" s="16"/>
      <c r="CM394" s="16"/>
      <c r="CN394" s="171" t="str">
        <f>IF(AND(CF394="",CG394="",CH394="",CI394="",CJ394="",CK394="",CL394="",CM394=""),"",(VLOOKUP(CF394,'Grade-Percent-GPA'!$E:$F,2,FALSE)+VLOOKUP(CG394,'Grade-Percent-GPA'!$E:$F,2,FALSE)+VLOOKUP(CH394,'Grade-Percent-GPA'!$E:$F,2,FALSE)+VLOOKUP(CI394,'Grade-Percent-GPA'!$E:$F,2,FALSE)+VLOOKUP(CJ394,'Grade-Percent-GPA'!$E:$F,2,FALSE)+VLOOKUP(CK394,'Grade-Percent-GPA'!$E:$F,2,FALSE)+VLOOKUP(CL394,'Grade-Percent-GPA'!$E:$F,2,FALSE)+VLOOKUP(CM394,'Grade-Percent-GPA'!$E:$F,2,FALSE))/(IF(CF394="",0,1)+IF(CG394="",0,1)+IF(CH394="",0,1)+IF(CI394="",0,1)+IF(CJ394="",0,1)+IF(CK394="",0,1)+IF(CL394="",0,1)+IF(CM394="",0,1)))</f>
        <v/>
      </c>
      <c r="CO394" s="171" t="str">
        <f t="shared" si="28"/>
        <v/>
      </c>
      <c r="CP394" s="171" t="str">
        <f t="shared" si="29"/>
        <v/>
      </c>
      <c r="CQ394" s="17"/>
      <c r="CR394" s="183"/>
      <c r="CS394" s="16"/>
      <c r="CT394" s="16"/>
      <c r="CU394" s="16"/>
      <c r="CV394" s="16"/>
      <c r="CW394" s="16"/>
      <c r="CX394" s="16"/>
      <c r="CY394" s="16"/>
      <c r="CZ394" s="16"/>
      <c r="DA394" s="171" t="str">
        <f>IF(AND(CS394="",CT394="",CU394="",CV394="",CW394="",CX394="",CY394="",CZ394=""),"",(VLOOKUP(CS394,'Grade-Percent-GPA'!$E:$F,2,FALSE)+VLOOKUP(CT394,'Grade-Percent-GPA'!$E:$F,2,FALSE)+VLOOKUP(CU394,'Grade-Percent-GPA'!$E:$F,2,FALSE)+VLOOKUP(CV394,'Grade-Percent-GPA'!$E:$F,2,FALSE)+VLOOKUP(CW394,'Grade-Percent-GPA'!$E:$F,2,FALSE)+VLOOKUP(CX394,'Grade-Percent-GPA'!$E:$F,2,FALSE)+VLOOKUP(CY394,'Grade-Percent-GPA'!$E:$F,2,FALSE)+VLOOKUP(CZ394,'Grade-Percent-GPA'!$E:$F,2,FALSE))/(IF(CS394="",0,1)+IF(CT394="",0,1)+IF(CU394="",0,1)+IF(CV394="",0,1)+IF(CW394="",0,1)+IF(CX394="",0,1)+IF(CY394="",0,1)+IF(CZ394="",0,1)))</f>
        <v/>
      </c>
      <c r="DB394" s="171" t="str">
        <f t="shared" si="30"/>
        <v/>
      </c>
      <c r="DC394" s="171" t="str">
        <f t="shared" si="31"/>
        <v/>
      </c>
    </row>
    <row r="395" spans="1:107" ht="14.25" customHeight="1" x14ac:dyDescent="0.3">
      <c r="A395" s="182"/>
      <c r="B395" s="15"/>
      <c r="C395" s="15"/>
      <c r="D395" s="453"/>
      <c r="E395" s="183"/>
      <c r="F395" s="16"/>
      <c r="G395" s="16"/>
      <c r="H395" s="16"/>
      <c r="I395" s="16"/>
      <c r="J395" s="16"/>
      <c r="K395" s="16"/>
      <c r="L395" s="16"/>
      <c r="M395" s="16"/>
      <c r="N395" s="171" t="str">
        <f>IF(AND(F395="",G395="",H395="",I395="",J395="",K395="",L395="",M395=""),"",(VLOOKUP(F395,'Grade-Percent-GPA'!$E:$F,2,FALSE)+VLOOKUP(G395,'Grade-Percent-GPA'!$E:$F,2,FALSE)+VLOOKUP(H395,'Grade-Percent-GPA'!$E:$F,2,FALSE)+VLOOKUP(I395,'Grade-Percent-GPA'!$E:$F,2,FALSE)+VLOOKUP(J395,'Grade-Percent-GPA'!$E:$F,2,FALSE)+VLOOKUP(K395,'Grade-Percent-GPA'!$E:$F,2,FALSE)+VLOOKUP(L395,'Grade-Percent-GPA'!$E:$F,2,FALSE)+VLOOKUP(M395,'Grade-Percent-GPA'!$E:$F,2,FALSE))/(IF(F395="",0,1)+IF(G395="",0,1)+IF(H395="",0,1)+IF(I395="",0,1)+IF(J395="",0,1)+IF(K395="",0,1)+IF(L395="",0,1)+IF(M395="",0,1)))</f>
        <v/>
      </c>
      <c r="O395" s="171" t="str">
        <f t="shared" si="16"/>
        <v/>
      </c>
      <c r="P395" s="171" t="str">
        <f t="shared" si="17"/>
        <v/>
      </c>
      <c r="Q395" s="17"/>
      <c r="R395" s="183"/>
      <c r="S395" s="16"/>
      <c r="T395" s="16"/>
      <c r="U395" s="16"/>
      <c r="V395" s="16"/>
      <c r="W395" s="16"/>
      <c r="X395" s="16"/>
      <c r="Y395" s="16"/>
      <c r="Z395" s="16"/>
      <c r="AA395" s="171" t="str">
        <f>IF(AND(S395="",T395="",U395="",V395="",W395="",X395="",Y395="",Z395=""),"",(VLOOKUP(S395,'Grade-Percent-GPA'!$E:$F,2,FALSE)+VLOOKUP(T395,'Grade-Percent-GPA'!$E:$F,2,FALSE)+VLOOKUP(U395,'Grade-Percent-GPA'!$E:$F,2,FALSE)+VLOOKUP(V395,'Grade-Percent-GPA'!$E:$F,2,FALSE)+VLOOKUP(W395,'Grade-Percent-GPA'!$E:$F,2,FALSE)+VLOOKUP(X395,'Grade-Percent-GPA'!$E:$F,2,FALSE)+VLOOKUP(Y395,'Grade-Percent-GPA'!$E:$F,2,FALSE)+VLOOKUP(Z395,'Grade-Percent-GPA'!$E:$F,2,FALSE))/(IF(S395="",0,1)+IF(T395="",0,1)+IF(U395="",0,1)+IF(V395="",0,1)+IF(W395="",0,1)+IF(X395="",0,1)+IF(Y395="",0,1)+IF(Z395="",0,1)))</f>
        <v/>
      </c>
      <c r="AB395" s="171" t="str">
        <f t="shared" si="18"/>
        <v/>
      </c>
      <c r="AC395" s="171" t="str">
        <f t="shared" si="19"/>
        <v/>
      </c>
      <c r="AD395" s="17"/>
      <c r="AE395" s="183"/>
      <c r="AF395" s="16"/>
      <c r="AG395" s="16"/>
      <c r="AH395" s="16"/>
      <c r="AI395" s="16"/>
      <c r="AJ395" s="16"/>
      <c r="AK395" s="16"/>
      <c r="AL395" s="16"/>
      <c r="AM395" s="16"/>
      <c r="AN395" s="171" t="str">
        <f>IF(AND(AF395="",AG395="",AH395="",AI395="",AJ395="",AK395="",AL395="",AM395=""),"",(VLOOKUP(AF395,'Grade-Percent-GPA'!$E:$F,2,FALSE)+VLOOKUP(AG395,'Grade-Percent-GPA'!$E:$F,2,FALSE)+VLOOKUP(AH395,'Grade-Percent-GPA'!$E:$F,2,FALSE)+VLOOKUP(AI395,'Grade-Percent-GPA'!$E:$F,2,FALSE)+VLOOKUP(AJ395,'Grade-Percent-GPA'!$E:$F,2,FALSE)+VLOOKUP(AK395,'Grade-Percent-GPA'!$E:$F,2,FALSE)+VLOOKUP(AL395,'Grade-Percent-GPA'!$E:$F,2,FALSE)+VLOOKUP(AM395,'Grade-Percent-GPA'!$E:$F,2,FALSE))/(IF(AF395="",0,1)+IF(AG395="",0,1)+IF(AH395="",0,1)+IF(AI395="",0,1)+IF(AJ395="",0,1)+IF(AK395="",0,1)+IF(AL395="",0,1)+IF(AM395="",0,1)))</f>
        <v/>
      </c>
      <c r="AO395" s="171" t="str">
        <f t="shared" si="20"/>
        <v/>
      </c>
      <c r="AP395" s="171" t="str">
        <f t="shared" si="21"/>
        <v/>
      </c>
      <c r="AQ395" s="17"/>
      <c r="AR395" s="183"/>
      <c r="AS395" s="16"/>
      <c r="AT395" s="16"/>
      <c r="AU395" s="16"/>
      <c r="AV395" s="16"/>
      <c r="AW395" s="16"/>
      <c r="AX395" s="16"/>
      <c r="AY395" s="16"/>
      <c r="AZ395" s="16"/>
      <c r="BA395" s="171" t="str">
        <f>IF(AND(AS395="",AT395="",AU395="",AV395="",AW395="",AX395="",AY395="",AZ395=""),"",(VLOOKUP(AS395,'Grade-Percent-GPA'!$E:$F,2,FALSE)+VLOOKUP(AT395,'Grade-Percent-GPA'!$E:$F,2,FALSE)+VLOOKUP(AU395,'Grade-Percent-GPA'!$E:$F,2,FALSE)+VLOOKUP(AV395,'Grade-Percent-GPA'!$E:$F,2,FALSE)+VLOOKUP(AW395,'Grade-Percent-GPA'!$E:$F,2,FALSE)+VLOOKUP(AX395,'Grade-Percent-GPA'!$E:$F,2,FALSE)+VLOOKUP(AY395,'Grade-Percent-GPA'!$E:$F,2,FALSE)+VLOOKUP(AZ395,'Grade-Percent-GPA'!$E:$F,2,FALSE))/(IF(AS395="",0,1)+IF(AT395="",0,1)+IF(AU395="",0,1)+IF(AV395="",0,1)+IF(AW395="",0,1)+IF(AX395="",0,1)+IF(AY395="",0,1)+IF(AZ395="",0,1)))</f>
        <v/>
      </c>
      <c r="BB395" s="171" t="str">
        <f t="shared" si="22"/>
        <v/>
      </c>
      <c r="BC395" s="171" t="str">
        <f t="shared" si="23"/>
        <v/>
      </c>
      <c r="BD395" s="17"/>
      <c r="BE395" s="183"/>
      <c r="BF395" s="16"/>
      <c r="BG395" s="16"/>
      <c r="BH395" s="16"/>
      <c r="BI395" s="16"/>
      <c r="BJ395" s="16"/>
      <c r="BK395" s="16"/>
      <c r="BL395" s="16"/>
      <c r="BM395" s="16"/>
      <c r="BN395" s="171" t="str">
        <f>IF(AND(BF395="",BG395="",BH395="",BI395="",BJ395="",BK395="",BL395="",BM395=""),"",(VLOOKUP(BF395,'Grade-Percent-GPA'!$E:$F,2,FALSE)+VLOOKUP(BG395,'Grade-Percent-GPA'!$E:$F,2,FALSE)+VLOOKUP(BH395,'Grade-Percent-GPA'!$E:$F,2,FALSE)+VLOOKUP(BI395,'Grade-Percent-GPA'!$E:$F,2,FALSE)+VLOOKUP(BJ395,'Grade-Percent-GPA'!$E:$F,2,FALSE)+VLOOKUP(BK395,'Grade-Percent-GPA'!$E:$F,2,FALSE)+VLOOKUP(BL395,'Grade-Percent-GPA'!$E:$F,2,FALSE)+VLOOKUP(BM395,'Grade-Percent-GPA'!$E:$F,2,FALSE))/(IF(BF395="",0,1)+IF(BG395="",0,1)+IF(BH395="",0,1)+IF(BI395="",0,1)+IF(BJ395="",0,1)+IF(BK395="",0,1)+IF(BL395="",0,1)+IF(BM395="",0,1)))</f>
        <v/>
      </c>
      <c r="BO395" s="171" t="str">
        <f t="shared" si="24"/>
        <v/>
      </c>
      <c r="BP395" s="171" t="str">
        <f t="shared" si="25"/>
        <v/>
      </c>
      <c r="BQ395" s="17"/>
      <c r="BR395" s="183"/>
      <c r="BS395" s="16"/>
      <c r="BT395" s="16"/>
      <c r="BU395" s="16"/>
      <c r="BV395" s="16"/>
      <c r="BW395" s="16"/>
      <c r="BX395" s="16"/>
      <c r="BY395" s="16"/>
      <c r="BZ395" s="16"/>
      <c r="CA395" s="171" t="str">
        <f>IF(AND(BS395="",BT395="",BU395="",BV395="",BW395="",BX395="",BY395="",BZ395=""),"",(VLOOKUP(BS395,'Grade-Percent-GPA'!$E:$F,2,FALSE)+VLOOKUP(BT395,'Grade-Percent-GPA'!$E:$F,2,FALSE)+VLOOKUP(BU395,'Grade-Percent-GPA'!$E:$F,2,FALSE)+VLOOKUP(BV395,'Grade-Percent-GPA'!$E:$F,2,FALSE)+VLOOKUP(BW395,'Grade-Percent-GPA'!$E:$F,2,FALSE)+VLOOKUP(BX395,'Grade-Percent-GPA'!$E:$F,2,FALSE)+VLOOKUP(BY395,'Grade-Percent-GPA'!$E:$F,2,FALSE)+VLOOKUP(BZ395,'Grade-Percent-GPA'!$E:$F,2,FALSE))/(IF(BS395="",0,1)+IF(BT395="",0,1)+IF(BU395="",0,1)+IF(BV395="",0,1)+IF(BW395="",0,1)+IF(BX395="",0,1)+IF(BY395="",0,1)+IF(BZ395="",0,1)))</f>
        <v/>
      </c>
      <c r="CB395" s="171" t="str">
        <f t="shared" si="26"/>
        <v/>
      </c>
      <c r="CC395" s="171" t="str">
        <f t="shared" si="27"/>
        <v/>
      </c>
      <c r="CD395" s="17"/>
      <c r="CE395" s="183"/>
      <c r="CF395" s="16"/>
      <c r="CG395" s="16"/>
      <c r="CH395" s="16"/>
      <c r="CI395" s="16"/>
      <c r="CJ395" s="16"/>
      <c r="CK395" s="16"/>
      <c r="CL395" s="16"/>
      <c r="CM395" s="16"/>
      <c r="CN395" s="171" t="str">
        <f>IF(AND(CF395="",CG395="",CH395="",CI395="",CJ395="",CK395="",CL395="",CM395=""),"",(VLOOKUP(CF395,'Grade-Percent-GPA'!$E:$F,2,FALSE)+VLOOKUP(CG395,'Grade-Percent-GPA'!$E:$F,2,FALSE)+VLOOKUP(CH395,'Grade-Percent-GPA'!$E:$F,2,FALSE)+VLOOKUP(CI395,'Grade-Percent-GPA'!$E:$F,2,FALSE)+VLOOKUP(CJ395,'Grade-Percent-GPA'!$E:$F,2,FALSE)+VLOOKUP(CK395,'Grade-Percent-GPA'!$E:$F,2,FALSE)+VLOOKUP(CL395,'Grade-Percent-GPA'!$E:$F,2,FALSE)+VLOOKUP(CM395,'Grade-Percent-GPA'!$E:$F,2,FALSE))/(IF(CF395="",0,1)+IF(CG395="",0,1)+IF(CH395="",0,1)+IF(CI395="",0,1)+IF(CJ395="",0,1)+IF(CK395="",0,1)+IF(CL395="",0,1)+IF(CM395="",0,1)))</f>
        <v/>
      </c>
      <c r="CO395" s="171" t="str">
        <f t="shared" si="28"/>
        <v/>
      </c>
      <c r="CP395" s="171" t="str">
        <f t="shared" si="29"/>
        <v/>
      </c>
      <c r="CQ395" s="17"/>
      <c r="CR395" s="183"/>
      <c r="CS395" s="16"/>
      <c r="CT395" s="16"/>
      <c r="CU395" s="16"/>
      <c r="CV395" s="16"/>
      <c r="CW395" s="16"/>
      <c r="CX395" s="16"/>
      <c r="CY395" s="16"/>
      <c r="CZ395" s="16"/>
      <c r="DA395" s="171" t="str">
        <f>IF(AND(CS395="",CT395="",CU395="",CV395="",CW395="",CX395="",CY395="",CZ395=""),"",(VLOOKUP(CS395,'Grade-Percent-GPA'!$E:$F,2,FALSE)+VLOOKUP(CT395,'Grade-Percent-GPA'!$E:$F,2,FALSE)+VLOOKUP(CU395,'Grade-Percent-GPA'!$E:$F,2,FALSE)+VLOOKUP(CV395,'Grade-Percent-GPA'!$E:$F,2,FALSE)+VLOOKUP(CW395,'Grade-Percent-GPA'!$E:$F,2,FALSE)+VLOOKUP(CX395,'Grade-Percent-GPA'!$E:$F,2,FALSE)+VLOOKUP(CY395,'Grade-Percent-GPA'!$E:$F,2,FALSE)+VLOOKUP(CZ395,'Grade-Percent-GPA'!$E:$F,2,FALSE))/(IF(CS395="",0,1)+IF(CT395="",0,1)+IF(CU395="",0,1)+IF(CV395="",0,1)+IF(CW395="",0,1)+IF(CX395="",0,1)+IF(CY395="",0,1)+IF(CZ395="",0,1)))</f>
        <v/>
      </c>
      <c r="DB395" s="171" t="str">
        <f t="shared" si="30"/>
        <v/>
      </c>
      <c r="DC395" s="171" t="str">
        <f t="shared" si="31"/>
        <v/>
      </c>
    </row>
    <row r="396" spans="1:107" ht="14.25" customHeight="1" x14ac:dyDescent="0.3">
      <c r="A396" s="182"/>
      <c r="B396" s="15"/>
      <c r="C396" s="15"/>
      <c r="D396" s="453"/>
      <c r="E396" s="183"/>
      <c r="F396" s="16"/>
      <c r="G396" s="16"/>
      <c r="H396" s="16"/>
      <c r="I396" s="16"/>
      <c r="J396" s="16"/>
      <c r="K396" s="16"/>
      <c r="L396" s="16"/>
      <c r="M396" s="16"/>
      <c r="N396" s="171" t="str">
        <f>IF(AND(F396="",G396="",H396="",I396="",J396="",K396="",L396="",M396=""),"",(VLOOKUP(F396,'Grade-Percent-GPA'!$E:$F,2,FALSE)+VLOOKUP(G396,'Grade-Percent-GPA'!$E:$F,2,FALSE)+VLOOKUP(H396,'Grade-Percent-GPA'!$E:$F,2,FALSE)+VLOOKUP(I396,'Grade-Percent-GPA'!$E:$F,2,FALSE)+VLOOKUP(J396,'Grade-Percent-GPA'!$E:$F,2,FALSE)+VLOOKUP(K396,'Grade-Percent-GPA'!$E:$F,2,FALSE)+VLOOKUP(L396,'Grade-Percent-GPA'!$E:$F,2,FALSE)+VLOOKUP(M396,'Grade-Percent-GPA'!$E:$F,2,FALSE))/(IF(F396="",0,1)+IF(G396="",0,1)+IF(H396="",0,1)+IF(I396="",0,1)+IF(J396="",0,1)+IF(K396="",0,1)+IF(L396="",0,1)+IF(M396="",0,1)))</f>
        <v/>
      </c>
      <c r="O396" s="171" t="str">
        <f t="shared" si="16"/>
        <v/>
      </c>
      <c r="P396" s="171" t="str">
        <f t="shared" si="17"/>
        <v/>
      </c>
      <c r="Q396" s="17"/>
      <c r="R396" s="183"/>
      <c r="S396" s="16"/>
      <c r="T396" s="16"/>
      <c r="U396" s="16"/>
      <c r="V396" s="16"/>
      <c r="W396" s="16"/>
      <c r="X396" s="16"/>
      <c r="Y396" s="16"/>
      <c r="Z396" s="16"/>
      <c r="AA396" s="171" t="str">
        <f>IF(AND(S396="",T396="",U396="",V396="",W396="",X396="",Y396="",Z396=""),"",(VLOOKUP(S396,'Grade-Percent-GPA'!$E:$F,2,FALSE)+VLOOKUP(T396,'Grade-Percent-GPA'!$E:$F,2,FALSE)+VLOOKUP(U396,'Grade-Percent-GPA'!$E:$F,2,FALSE)+VLOOKUP(V396,'Grade-Percent-GPA'!$E:$F,2,FALSE)+VLOOKUP(W396,'Grade-Percent-GPA'!$E:$F,2,FALSE)+VLOOKUP(X396,'Grade-Percent-GPA'!$E:$F,2,FALSE)+VLOOKUP(Y396,'Grade-Percent-GPA'!$E:$F,2,FALSE)+VLOOKUP(Z396,'Grade-Percent-GPA'!$E:$F,2,FALSE))/(IF(S396="",0,1)+IF(T396="",0,1)+IF(U396="",0,1)+IF(V396="",0,1)+IF(W396="",0,1)+IF(X396="",0,1)+IF(Y396="",0,1)+IF(Z396="",0,1)))</f>
        <v/>
      </c>
      <c r="AB396" s="171" t="str">
        <f t="shared" si="18"/>
        <v/>
      </c>
      <c r="AC396" s="171" t="str">
        <f t="shared" si="19"/>
        <v/>
      </c>
      <c r="AD396" s="17"/>
      <c r="AE396" s="183"/>
      <c r="AF396" s="16"/>
      <c r="AG396" s="16"/>
      <c r="AH396" s="16"/>
      <c r="AI396" s="16"/>
      <c r="AJ396" s="16"/>
      <c r="AK396" s="16"/>
      <c r="AL396" s="16"/>
      <c r="AM396" s="16"/>
      <c r="AN396" s="171" t="str">
        <f>IF(AND(AF396="",AG396="",AH396="",AI396="",AJ396="",AK396="",AL396="",AM396=""),"",(VLOOKUP(AF396,'Grade-Percent-GPA'!$E:$F,2,FALSE)+VLOOKUP(AG396,'Grade-Percent-GPA'!$E:$F,2,FALSE)+VLOOKUP(AH396,'Grade-Percent-GPA'!$E:$F,2,FALSE)+VLOOKUP(AI396,'Grade-Percent-GPA'!$E:$F,2,FALSE)+VLOOKUP(AJ396,'Grade-Percent-GPA'!$E:$F,2,FALSE)+VLOOKUP(AK396,'Grade-Percent-GPA'!$E:$F,2,FALSE)+VLOOKUP(AL396,'Grade-Percent-GPA'!$E:$F,2,FALSE)+VLOOKUP(AM396,'Grade-Percent-GPA'!$E:$F,2,FALSE))/(IF(AF396="",0,1)+IF(AG396="",0,1)+IF(AH396="",0,1)+IF(AI396="",0,1)+IF(AJ396="",0,1)+IF(AK396="",0,1)+IF(AL396="",0,1)+IF(AM396="",0,1)))</f>
        <v/>
      </c>
      <c r="AO396" s="171" t="str">
        <f t="shared" si="20"/>
        <v/>
      </c>
      <c r="AP396" s="171" t="str">
        <f t="shared" si="21"/>
        <v/>
      </c>
      <c r="AQ396" s="17"/>
      <c r="AR396" s="183"/>
      <c r="AS396" s="16"/>
      <c r="AT396" s="16"/>
      <c r="AU396" s="16"/>
      <c r="AV396" s="16"/>
      <c r="AW396" s="16"/>
      <c r="AX396" s="16"/>
      <c r="AY396" s="16"/>
      <c r="AZ396" s="16"/>
      <c r="BA396" s="171" t="str">
        <f>IF(AND(AS396="",AT396="",AU396="",AV396="",AW396="",AX396="",AY396="",AZ396=""),"",(VLOOKUP(AS396,'Grade-Percent-GPA'!$E:$F,2,FALSE)+VLOOKUP(AT396,'Grade-Percent-GPA'!$E:$F,2,FALSE)+VLOOKUP(AU396,'Grade-Percent-GPA'!$E:$F,2,FALSE)+VLOOKUP(AV396,'Grade-Percent-GPA'!$E:$F,2,FALSE)+VLOOKUP(AW396,'Grade-Percent-GPA'!$E:$F,2,FALSE)+VLOOKUP(AX396,'Grade-Percent-GPA'!$E:$F,2,FALSE)+VLOOKUP(AY396,'Grade-Percent-GPA'!$E:$F,2,FALSE)+VLOOKUP(AZ396,'Grade-Percent-GPA'!$E:$F,2,FALSE))/(IF(AS396="",0,1)+IF(AT396="",0,1)+IF(AU396="",0,1)+IF(AV396="",0,1)+IF(AW396="",0,1)+IF(AX396="",0,1)+IF(AY396="",0,1)+IF(AZ396="",0,1)))</f>
        <v/>
      </c>
      <c r="BB396" s="171" t="str">
        <f t="shared" si="22"/>
        <v/>
      </c>
      <c r="BC396" s="171" t="str">
        <f t="shared" si="23"/>
        <v/>
      </c>
      <c r="BD396" s="17"/>
      <c r="BE396" s="183"/>
      <c r="BF396" s="16"/>
      <c r="BG396" s="16"/>
      <c r="BH396" s="16"/>
      <c r="BI396" s="16"/>
      <c r="BJ396" s="16"/>
      <c r="BK396" s="16"/>
      <c r="BL396" s="16"/>
      <c r="BM396" s="16"/>
      <c r="BN396" s="171" t="str">
        <f>IF(AND(BF396="",BG396="",BH396="",BI396="",BJ396="",BK396="",BL396="",BM396=""),"",(VLOOKUP(BF396,'Grade-Percent-GPA'!$E:$F,2,FALSE)+VLOOKUP(BG396,'Grade-Percent-GPA'!$E:$F,2,FALSE)+VLOOKUP(BH396,'Grade-Percent-GPA'!$E:$F,2,FALSE)+VLOOKUP(BI396,'Grade-Percent-GPA'!$E:$F,2,FALSE)+VLOOKUP(BJ396,'Grade-Percent-GPA'!$E:$F,2,FALSE)+VLOOKUP(BK396,'Grade-Percent-GPA'!$E:$F,2,FALSE)+VLOOKUP(BL396,'Grade-Percent-GPA'!$E:$F,2,FALSE)+VLOOKUP(BM396,'Grade-Percent-GPA'!$E:$F,2,FALSE))/(IF(BF396="",0,1)+IF(BG396="",0,1)+IF(BH396="",0,1)+IF(BI396="",0,1)+IF(BJ396="",0,1)+IF(BK396="",0,1)+IF(BL396="",0,1)+IF(BM396="",0,1)))</f>
        <v/>
      </c>
      <c r="BO396" s="171" t="str">
        <f t="shared" si="24"/>
        <v/>
      </c>
      <c r="BP396" s="171" t="str">
        <f t="shared" si="25"/>
        <v/>
      </c>
      <c r="BQ396" s="17"/>
      <c r="BR396" s="183"/>
      <c r="BS396" s="16"/>
      <c r="BT396" s="16"/>
      <c r="BU396" s="16"/>
      <c r="BV396" s="16"/>
      <c r="BW396" s="16"/>
      <c r="BX396" s="16"/>
      <c r="BY396" s="16"/>
      <c r="BZ396" s="16"/>
      <c r="CA396" s="171" t="str">
        <f>IF(AND(BS396="",BT396="",BU396="",BV396="",BW396="",BX396="",BY396="",BZ396=""),"",(VLOOKUP(BS396,'Grade-Percent-GPA'!$E:$F,2,FALSE)+VLOOKUP(BT396,'Grade-Percent-GPA'!$E:$F,2,FALSE)+VLOOKUP(BU396,'Grade-Percent-GPA'!$E:$F,2,FALSE)+VLOOKUP(BV396,'Grade-Percent-GPA'!$E:$F,2,FALSE)+VLOOKUP(BW396,'Grade-Percent-GPA'!$E:$F,2,FALSE)+VLOOKUP(BX396,'Grade-Percent-GPA'!$E:$F,2,FALSE)+VLOOKUP(BY396,'Grade-Percent-GPA'!$E:$F,2,FALSE)+VLOOKUP(BZ396,'Grade-Percent-GPA'!$E:$F,2,FALSE))/(IF(BS396="",0,1)+IF(BT396="",0,1)+IF(BU396="",0,1)+IF(BV396="",0,1)+IF(BW396="",0,1)+IF(BX396="",0,1)+IF(BY396="",0,1)+IF(BZ396="",0,1)))</f>
        <v/>
      </c>
      <c r="CB396" s="171" t="str">
        <f t="shared" si="26"/>
        <v/>
      </c>
      <c r="CC396" s="171" t="str">
        <f t="shared" si="27"/>
        <v/>
      </c>
      <c r="CD396" s="17"/>
      <c r="CE396" s="183"/>
      <c r="CF396" s="16"/>
      <c r="CG396" s="16"/>
      <c r="CH396" s="16"/>
      <c r="CI396" s="16"/>
      <c r="CJ396" s="16"/>
      <c r="CK396" s="16"/>
      <c r="CL396" s="16"/>
      <c r="CM396" s="16"/>
      <c r="CN396" s="171" t="str">
        <f>IF(AND(CF396="",CG396="",CH396="",CI396="",CJ396="",CK396="",CL396="",CM396=""),"",(VLOOKUP(CF396,'Grade-Percent-GPA'!$E:$F,2,FALSE)+VLOOKUP(CG396,'Grade-Percent-GPA'!$E:$F,2,FALSE)+VLOOKUP(CH396,'Grade-Percent-GPA'!$E:$F,2,FALSE)+VLOOKUP(CI396,'Grade-Percent-GPA'!$E:$F,2,FALSE)+VLOOKUP(CJ396,'Grade-Percent-GPA'!$E:$F,2,FALSE)+VLOOKUP(CK396,'Grade-Percent-GPA'!$E:$F,2,FALSE)+VLOOKUP(CL396,'Grade-Percent-GPA'!$E:$F,2,FALSE)+VLOOKUP(CM396,'Grade-Percent-GPA'!$E:$F,2,FALSE))/(IF(CF396="",0,1)+IF(CG396="",0,1)+IF(CH396="",0,1)+IF(CI396="",0,1)+IF(CJ396="",0,1)+IF(CK396="",0,1)+IF(CL396="",0,1)+IF(CM396="",0,1)))</f>
        <v/>
      </c>
      <c r="CO396" s="171" t="str">
        <f t="shared" si="28"/>
        <v/>
      </c>
      <c r="CP396" s="171" t="str">
        <f t="shared" si="29"/>
        <v/>
      </c>
      <c r="CQ396" s="17"/>
      <c r="CR396" s="183"/>
      <c r="CS396" s="16"/>
      <c r="CT396" s="16"/>
      <c r="CU396" s="16"/>
      <c r="CV396" s="16"/>
      <c r="CW396" s="16"/>
      <c r="CX396" s="16"/>
      <c r="CY396" s="16"/>
      <c r="CZ396" s="16"/>
      <c r="DA396" s="171" t="str">
        <f>IF(AND(CS396="",CT396="",CU396="",CV396="",CW396="",CX396="",CY396="",CZ396=""),"",(VLOOKUP(CS396,'Grade-Percent-GPA'!$E:$F,2,FALSE)+VLOOKUP(CT396,'Grade-Percent-GPA'!$E:$F,2,FALSE)+VLOOKUP(CU396,'Grade-Percent-GPA'!$E:$F,2,FALSE)+VLOOKUP(CV396,'Grade-Percent-GPA'!$E:$F,2,FALSE)+VLOOKUP(CW396,'Grade-Percent-GPA'!$E:$F,2,FALSE)+VLOOKUP(CX396,'Grade-Percent-GPA'!$E:$F,2,FALSE)+VLOOKUP(CY396,'Grade-Percent-GPA'!$E:$F,2,FALSE)+VLOOKUP(CZ396,'Grade-Percent-GPA'!$E:$F,2,FALSE))/(IF(CS396="",0,1)+IF(CT396="",0,1)+IF(CU396="",0,1)+IF(CV396="",0,1)+IF(CW396="",0,1)+IF(CX396="",0,1)+IF(CY396="",0,1)+IF(CZ396="",0,1)))</f>
        <v/>
      </c>
      <c r="DB396" s="171" t="str">
        <f t="shared" si="30"/>
        <v/>
      </c>
      <c r="DC396" s="171" t="str">
        <f t="shared" si="31"/>
        <v/>
      </c>
    </row>
    <row r="397" spans="1:107" ht="14.25" customHeight="1" x14ac:dyDescent="0.3">
      <c r="A397" s="182"/>
      <c r="B397" s="15"/>
      <c r="C397" s="15"/>
      <c r="D397" s="453"/>
      <c r="E397" s="183"/>
      <c r="F397" s="16"/>
      <c r="G397" s="16"/>
      <c r="H397" s="16"/>
      <c r="I397" s="16"/>
      <c r="J397" s="16"/>
      <c r="K397" s="16"/>
      <c r="L397" s="16"/>
      <c r="M397" s="16"/>
      <c r="N397" s="171" t="str">
        <f>IF(AND(F397="",G397="",H397="",I397="",J397="",K397="",L397="",M397=""),"",(VLOOKUP(F397,'Grade-Percent-GPA'!$E:$F,2,FALSE)+VLOOKUP(G397,'Grade-Percent-GPA'!$E:$F,2,FALSE)+VLOOKUP(H397,'Grade-Percent-GPA'!$E:$F,2,FALSE)+VLOOKUP(I397,'Grade-Percent-GPA'!$E:$F,2,FALSE)+VLOOKUP(J397,'Grade-Percent-GPA'!$E:$F,2,FALSE)+VLOOKUP(K397,'Grade-Percent-GPA'!$E:$F,2,FALSE)+VLOOKUP(L397,'Grade-Percent-GPA'!$E:$F,2,FALSE)+VLOOKUP(M397,'Grade-Percent-GPA'!$E:$F,2,FALSE))/(IF(F397="",0,1)+IF(G397="",0,1)+IF(H397="",0,1)+IF(I397="",0,1)+IF(J397="",0,1)+IF(K397="",0,1)+IF(L397="",0,1)+IF(M397="",0,1)))</f>
        <v/>
      </c>
      <c r="O397" s="171" t="str">
        <f t="shared" si="16"/>
        <v/>
      </c>
      <c r="P397" s="171" t="str">
        <f t="shared" si="17"/>
        <v/>
      </c>
      <c r="Q397" s="17"/>
      <c r="R397" s="183"/>
      <c r="S397" s="16"/>
      <c r="T397" s="16"/>
      <c r="U397" s="16"/>
      <c r="V397" s="16"/>
      <c r="W397" s="16"/>
      <c r="X397" s="16"/>
      <c r="Y397" s="16"/>
      <c r="Z397" s="16"/>
      <c r="AA397" s="171" t="str">
        <f>IF(AND(S397="",T397="",U397="",V397="",W397="",X397="",Y397="",Z397=""),"",(VLOOKUP(S397,'Grade-Percent-GPA'!$E:$F,2,FALSE)+VLOOKUP(T397,'Grade-Percent-GPA'!$E:$F,2,FALSE)+VLOOKUP(U397,'Grade-Percent-GPA'!$E:$F,2,FALSE)+VLOOKUP(V397,'Grade-Percent-GPA'!$E:$F,2,FALSE)+VLOOKUP(W397,'Grade-Percent-GPA'!$E:$F,2,FALSE)+VLOOKUP(X397,'Grade-Percent-GPA'!$E:$F,2,FALSE)+VLOOKUP(Y397,'Grade-Percent-GPA'!$E:$F,2,FALSE)+VLOOKUP(Z397,'Grade-Percent-GPA'!$E:$F,2,FALSE))/(IF(S397="",0,1)+IF(T397="",0,1)+IF(U397="",0,1)+IF(V397="",0,1)+IF(W397="",0,1)+IF(X397="",0,1)+IF(Y397="",0,1)+IF(Z397="",0,1)))</f>
        <v/>
      </c>
      <c r="AB397" s="171" t="str">
        <f t="shared" si="18"/>
        <v/>
      </c>
      <c r="AC397" s="171" t="str">
        <f t="shared" si="19"/>
        <v/>
      </c>
      <c r="AD397" s="17"/>
      <c r="AE397" s="183"/>
      <c r="AF397" s="16"/>
      <c r="AG397" s="16"/>
      <c r="AH397" s="16"/>
      <c r="AI397" s="16"/>
      <c r="AJ397" s="16"/>
      <c r="AK397" s="16"/>
      <c r="AL397" s="16"/>
      <c r="AM397" s="16"/>
      <c r="AN397" s="171" t="str">
        <f>IF(AND(AF397="",AG397="",AH397="",AI397="",AJ397="",AK397="",AL397="",AM397=""),"",(VLOOKUP(AF397,'Grade-Percent-GPA'!$E:$F,2,FALSE)+VLOOKUP(AG397,'Grade-Percent-GPA'!$E:$F,2,FALSE)+VLOOKUP(AH397,'Grade-Percent-GPA'!$E:$F,2,FALSE)+VLOOKUP(AI397,'Grade-Percent-GPA'!$E:$F,2,FALSE)+VLOOKUP(AJ397,'Grade-Percent-GPA'!$E:$F,2,FALSE)+VLOOKUP(AK397,'Grade-Percent-GPA'!$E:$F,2,FALSE)+VLOOKUP(AL397,'Grade-Percent-GPA'!$E:$F,2,FALSE)+VLOOKUP(AM397,'Grade-Percent-GPA'!$E:$F,2,FALSE))/(IF(AF397="",0,1)+IF(AG397="",0,1)+IF(AH397="",0,1)+IF(AI397="",0,1)+IF(AJ397="",0,1)+IF(AK397="",0,1)+IF(AL397="",0,1)+IF(AM397="",0,1)))</f>
        <v/>
      </c>
      <c r="AO397" s="171" t="str">
        <f t="shared" si="20"/>
        <v/>
      </c>
      <c r="AP397" s="171" t="str">
        <f t="shared" si="21"/>
        <v/>
      </c>
      <c r="AQ397" s="17"/>
      <c r="AR397" s="183"/>
      <c r="AS397" s="16"/>
      <c r="AT397" s="16"/>
      <c r="AU397" s="16"/>
      <c r="AV397" s="16"/>
      <c r="AW397" s="16"/>
      <c r="AX397" s="16"/>
      <c r="AY397" s="16"/>
      <c r="AZ397" s="16"/>
      <c r="BA397" s="171" t="str">
        <f>IF(AND(AS397="",AT397="",AU397="",AV397="",AW397="",AX397="",AY397="",AZ397=""),"",(VLOOKUP(AS397,'Grade-Percent-GPA'!$E:$F,2,FALSE)+VLOOKUP(AT397,'Grade-Percent-GPA'!$E:$F,2,FALSE)+VLOOKUP(AU397,'Grade-Percent-GPA'!$E:$F,2,FALSE)+VLOOKUP(AV397,'Grade-Percent-GPA'!$E:$F,2,FALSE)+VLOOKUP(AW397,'Grade-Percent-GPA'!$E:$F,2,FALSE)+VLOOKUP(AX397,'Grade-Percent-GPA'!$E:$F,2,FALSE)+VLOOKUP(AY397,'Grade-Percent-GPA'!$E:$F,2,FALSE)+VLOOKUP(AZ397,'Grade-Percent-GPA'!$E:$F,2,FALSE))/(IF(AS397="",0,1)+IF(AT397="",0,1)+IF(AU397="",0,1)+IF(AV397="",0,1)+IF(AW397="",0,1)+IF(AX397="",0,1)+IF(AY397="",0,1)+IF(AZ397="",0,1)))</f>
        <v/>
      </c>
      <c r="BB397" s="171" t="str">
        <f t="shared" si="22"/>
        <v/>
      </c>
      <c r="BC397" s="171" t="str">
        <f t="shared" si="23"/>
        <v/>
      </c>
      <c r="BD397" s="17"/>
      <c r="BE397" s="183"/>
      <c r="BF397" s="16"/>
      <c r="BG397" s="16"/>
      <c r="BH397" s="16"/>
      <c r="BI397" s="16"/>
      <c r="BJ397" s="16"/>
      <c r="BK397" s="16"/>
      <c r="BL397" s="16"/>
      <c r="BM397" s="16"/>
      <c r="BN397" s="171" t="str">
        <f>IF(AND(BF397="",BG397="",BH397="",BI397="",BJ397="",BK397="",BL397="",BM397=""),"",(VLOOKUP(BF397,'Grade-Percent-GPA'!$E:$F,2,FALSE)+VLOOKUP(BG397,'Grade-Percent-GPA'!$E:$F,2,FALSE)+VLOOKUP(BH397,'Grade-Percent-GPA'!$E:$F,2,FALSE)+VLOOKUP(BI397,'Grade-Percent-GPA'!$E:$F,2,FALSE)+VLOOKUP(BJ397,'Grade-Percent-GPA'!$E:$F,2,FALSE)+VLOOKUP(BK397,'Grade-Percent-GPA'!$E:$F,2,FALSE)+VLOOKUP(BL397,'Grade-Percent-GPA'!$E:$F,2,FALSE)+VLOOKUP(BM397,'Grade-Percent-GPA'!$E:$F,2,FALSE))/(IF(BF397="",0,1)+IF(BG397="",0,1)+IF(BH397="",0,1)+IF(BI397="",0,1)+IF(BJ397="",0,1)+IF(BK397="",0,1)+IF(BL397="",0,1)+IF(BM397="",0,1)))</f>
        <v/>
      </c>
      <c r="BO397" s="171" t="str">
        <f t="shared" si="24"/>
        <v/>
      </c>
      <c r="BP397" s="171" t="str">
        <f t="shared" si="25"/>
        <v/>
      </c>
      <c r="BQ397" s="17"/>
      <c r="BR397" s="183"/>
      <c r="BS397" s="16"/>
      <c r="BT397" s="16"/>
      <c r="BU397" s="16"/>
      <c r="BV397" s="16"/>
      <c r="BW397" s="16"/>
      <c r="BX397" s="16"/>
      <c r="BY397" s="16"/>
      <c r="BZ397" s="16"/>
      <c r="CA397" s="171" t="str">
        <f>IF(AND(BS397="",BT397="",BU397="",BV397="",BW397="",BX397="",BY397="",BZ397=""),"",(VLOOKUP(BS397,'Grade-Percent-GPA'!$E:$F,2,FALSE)+VLOOKUP(BT397,'Grade-Percent-GPA'!$E:$F,2,FALSE)+VLOOKUP(BU397,'Grade-Percent-GPA'!$E:$F,2,FALSE)+VLOOKUP(BV397,'Grade-Percent-GPA'!$E:$F,2,FALSE)+VLOOKUP(BW397,'Grade-Percent-GPA'!$E:$F,2,FALSE)+VLOOKUP(BX397,'Grade-Percent-GPA'!$E:$F,2,FALSE)+VLOOKUP(BY397,'Grade-Percent-GPA'!$E:$F,2,FALSE)+VLOOKUP(BZ397,'Grade-Percent-GPA'!$E:$F,2,FALSE))/(IF(BS397="",0,1)+IF(BT397="",0,1)+IF(BU397="",0,1)+IF(BV397="",0,1)+IF(BW397="",0,1)+IF(BX397="",0,1)+IF(BY397="",0,1)+IF(BZ397="",0,1)))</f>
        <v/>
      </c>
      <c r="CB397" s="171" t="str">
        <f t="shared" si="26"/>
        <v/>
      </c>
      <c r="CC397" s="171" t="str">
        <f t="shared" si="27"/>
        <v/>
      </c>
      <c r="CD397" s="17"/>
      <c r="CE397" s="183"/>
      <c r="CF397" s="16"/>
      <c r="CG397" s="16"/>
      <c r="CH397" s="16"/>
      <c r="CI397" s="16"/>
      <c r="CJ397" s="16"/>
      <c r="CK397" s="16"/>
      <c r="CL397" s="16"/>
      <c r="CM397" s="16"/>
      <c r="CN397" s="171" t="str">
        <f>IF(AND(CF397="",CG397="",CH397="",CI397="",CJ397="",CK397="",CL397="",CM397=""),"",(VLOOKUP(CF397,'Grade-Percent-GPA'!$E:$F,2,FALSE)+VLOOKUP(CG397,'Grade-Percent-GPA'!$E:$F,2,FALSE)+VLOOKUP(CH397,'Grade-Percent-GPA'!$E:$F,2,FALSE)+VLOOKUP(CI397,'Grade-Percent-GPA'!$E:$F,2,FALSE)+VLOOKUP(CJ397,'Grade-Percent-GPA'!$E:$F,2,FALSE)+VLOOKUP(CK397,'Grade-Percent-GPA'!$E:$F,2,FALSE)+VLOOKUP(CL397,'Grade-Percent-GPA'!$E:$F,2,FALSE)+VLOOKUP(CM397,'Grade-Percent-GPA'!$E:$F,2,FALSE))/(IF(CF397="",0,1)+IF(CG397="",0,1)+IF(CH397="",0,1)+IF(CI397="",0,1)+IF(CJ397="",0,1)+IF(CK397="",0,1)+IF(CL397="",0,1)+IF(CM397="",0,1)))</f>
        <v/>
      </c>
      <c r="CO397" s="171" t="str">
        <f t="shared" si="28"/>
        <v/>
      </c>
      <c r="CP397" s="171" t="str">
        <f t="shared" si="29"/>
        <v/>
      </c>
      <c r="CQ397" s="17"/>
      <c r="CR397" s="183"/>
      <c r="CS397" s="16"/>
      <c r="CT397" s="16"/>
      <c r="CU397" s="16"/>
      <c r="CV397" s="16"/>
      <c r="CW397" s="16"/>
      <c r="CX397" s="16"/>
      <c r="CY397" s="16"/>
      <c r="CZ397" s="16"/>
      <c r="DA397" s="171" t="str">
        <f>IF(AND(CS397="",CT397="",CU397="",CV397="",CW397="",CX397="",CY397="",CZ397=""),"",(VLOOKUP(CS397,'Grade-Percent-GPA'!$E:$F,2,FALSE)+VLOOKUP(CT397,'Grade-Percent-GPA'!$E:$F,2,FALSE)+VLOOKUP(CU397,'Grade-Percent-GPA'!$E:$F,2,FALSE)+VLOOKUP(CV397,'Grade-Percent-GPA'!$E:$F,2,FALSE)+VLOOKUP(CW397,'Grade-Percent-GPA'!$E:$F,2,FALSE)+VLOOKUP(CX397,'Grade-Percent-GPA'!$E:$F,2,FALSE)+VLOOKUP(CY397,'Grade-Percent-GPA'!$E:$F,2,FALSE)+VLOOKUP(CZ397,'Grade-Percent-GPA'!$E:$F,2,FALSE))/(IF(CS397="",0,1)+IF(CT397="",0,1)+IF(CU397="",0,1)+IF(CV397="",0,1)+IF(CW397="",0,1)+IF(CX397="",0,1)+IF(CY397="",0,1)+IF(CZ397="",0,1)))</f>
        <v/>
      </c>
      <c r="DB397" s="171" t="str">
        <f t="shared" si="30"/>
        <v/>
      </c>
      <c r="DC397" s="171" t="str">
        <f t="shared" si="31"/>
        <v/>
      </c>
    </row>
    <row r="398" spans="1:107" ht="14.25" customHeight="1" x14ac:dyDescent="0.3">
      <c r="A398" s="182"/>
      <c r="B398" s="15"/>
      <c r="C398" s="15"/>
      <c r="D398" s="453"/>
      <c r="E398" s="183"/>
      <c r="F398" s="16"/>
      <c r="G398" s="16"/>
      <c r="H398" s="16"/>
      <c r="I398" s="16"/>
      <c r="J398" s="16"/>
      <c r="K398" s="16"/>
      <c r="L398" s="16"/>
      <c r="M398" s="16"/>
      <c r="N398" s="171" t="str">
        <f>IF(AND(F398="",G398="",H398="",I398="",J398="",K398="",L398="",M398=""),"",(VLOOKUP(F398,'Grade-Percent-GPA'!$E:$F,2,FALSE)+VLOOKUP(G398,'Grade-Percent-GPA'!$E:$F,2,FALSE)+VLOOKUP(H398,'Grade-Percent-GPA'!$E:$F,2,FALSE)+VLOOKUP(I398,'Grade-Percent-GPA'!$E:$F,2,FALSE)+VLOOKUP(J398,'Grade-Percent-GPA'!$E:$F,2,FALSE)+VLOOKUP(K398,'Grade-Percent-GPA'!$E:$F,2,FALSE)+VLOOKUP(L398,'Grade-Percent-GPA'!$E:$F,2,FALSE)+VLOOKUP(M398,'Grade-Percent-GPA'!$E:$F,2,FALSE))/(IF(F398="",0,1)+IF(G398="",0,1)+IF(H398="",0,1)+IF(I398="",0,1)+IF(J398="",0,1)+IF(K398="",0,1)+IF(L398="",0,1)+IF(M398="",0,1)))</f>
        <v/>
      </c>
      <c r="O398" s="171" t="str">
        <f t="shared" si="16"/>
        <v/>
      </c>
      <c r="P398" s="171" t="str">
        <f t="shared" si="17"/>
        <v/>
      </c>
      <c r="Q398" s="17"/>
      <c r="R398" s="183"/>
      <c r="S398" s="16"/>
      <c r="T398" s="16"/>
      <c r="U398" s="16"/>
      <c r="V398" s="16"/>
      <c r="W398" s="16"/>
      <c r="X398" s="16"/>
      <c r="Y398" s="16"/>
      <c r="Z398" s="16"/>
      <c r="AA398" s="171" t="str">
        <f>IF(AND(S398="",T398="",U398="",V398="",W398="",X398="",Y398="",Z398=""),"",(VLOOKUP(S398,'Grade-Percent-GPA'!$E:$F,2,FALSE)+VLOOKUP(T398,'Grade-Percent-GPA'!$E:$F,2,FALSE)+VLOOKUP(U398,'Grade-Percent-GPA'!$E:$F,2,FALSE)+VLOOKUP(V398,'Grade-Percent-GPA'!$E:$F,2,FALSE)+VLOOKUP(W398,'Grade-Percent-GPA'!$E:$F,2,FALSE)+VLOOKUP(X398,'Grade-Percent-GPA'!$E:$F,2,FALSE)+VLOOKUP(Y398,'Grade-Percent-GPA'!$E:$F,2,FALSE)+VLOOKUP(Z398,'Grade-Percent-GPA'!$E:$F,2,FALSE))/(IF(S398="",0,1)+IF(T398="",0,1)+IF(U398="",0,1)+IF(V398="",0,1)+IF(W398="",0,1)+IF(X398="",0,1)+IF(Y398="",0,1)+IF(Z398="",0,1)))</f>
        <v/>
      </c>
      <c r="AB398" s="171" t="str">
        <f t="shared" si="18"/>
        <v/>
      </c>
      <c r="AC398" s="171" t="str">
        <f t="shared" si="19"/>
        <v/>
      </c>
      <c r="AD398" s="17"/>
      <c r="AE398" s="183"/>
      <c r="AF398" s="16"/>
      <c r="AG398" s="16"/>
      <c r="AH398" s="16"/>
      <c r="AI398" s="16"/>
      <c r="AJ398" s="16"/>
      <c r="AK398" s="16"/>
      <c r="AL398" s="16"/>
      <c r="AM398" s="16"/>
      <c r="AN398" s="171" t="str">
        <f>IF(AND(AF398="",AG398="",AH398="",AI398="",AJ398="",AK398="",AL398="",AM398=""),"",(VLOOKUP(AF398,'Grade-Percent-GPA'!$E:$F,2,FALSE)+VLOOKUP(AG398,'Grade-Percent-GPA'!$E:$F,2,FALSE)+VLOOKUP(AH398,'Grade-Percent-GPA'!$E:$F,2,FALSE)+VLOOKUP(AI398,'Grade-Percent-GPA'!$E:$F,2,FALSE)+VLOOKUP(AJ398,'Grade-Percent-GPA'!$E:$F,2,FALSE)+VLOOKUP(AK398,'Grade-Percent-GPA'!$E:$F,2,FALSE)+VLOOKUP(AL398,'Grade-Percent-GPA'!$E:$F,2,FALSE)+VLOOKUP(AM398,'Grade-Percent-GPA'!$E:$F,2,FALSE))/(IF(AF398="",0,1)+IF(AG398="",0,1)+IF(AH398="",0,1)+IF(AI398="",0,1)+IF(AJ398="",0,1)+IF(AK398="",0,1)+IF(AL398="",0,1)+IF(AM398="",0,1)))</f>
        <v/>
      </c>
      <c r="AO398" s="171" t="str">
        <f t="shared" si="20"/>
        <v/>
      </c>
      <c r="AP398" s="171" t="str">
        <f t="shared" si="21"/>
        <v/>
      </c>
      <c r="AQ398" s="17"/>
      <c r="AR398" s="183"/>
      <c r="AS398" s="16"/>
      <c r="AT398" s="16"/>
      <c r="AU398" s="16"/>
      <c r="AV398" s="16"/>
      <c r="AW398" s="16"/>
      <c r="AX398" s="16"/>
      <c r="AY398" s="16"/>
      <c r="AZ398" s="16"/>
      <c r="BA398" s="171" t="str">
        <f>IF(AND(AS398="",AT398="",AU398="",AV398="",AW398="",AX398="",AY398="",AZ398=""),"",(VLOOKUP(AS398,'Grade-Percent-GPA'!$E:$F,2,FALSE)+VLOOKUP(AT398,'Grade-Percent-GPA'!$E:$F,2,FALSE)+VLOOKUP(AU398,'Grade-Percent-GPA'!$E:$F,2,FALSE)+VLOOKUP(AV398,'Grade-Percent-GPA'!$E:$F,2,FALSE)+VLOOKUP(AW398,'Grade-Percent-GPA'!$E:$F,2,FALSE)+VLOOKUP(AX398,'Grade-Percent-GPA'!$E:$F,2,FALSE)+VLOOKUP(AY398,'Grade-Percent-GPA'!$E:$F,2,FALSE)+VLOOKUP(AZ398,'Grade-Percent-GPA'!$E:$F,2,FALSE))/(IF(AS398="",0,1)+IF(AT398="",0,1)+IF(AU398="",0,1)+IF(AV398="",0,1)+IF(AW398="",0,1)+IF(AX398="",0,1)+IF(AY398="",0,1)+IF(AZ398="",0,1)))</f>
        <v/>
      </c>
      <c r="BB398" s="171" t="str">
        <f t="shared" si="22"/>
        <v/>
      </c>
      <c r="BC398" s="171" t="str">
        <f t="shared" si="23"/>
        <v/>
      </c>
      <c r="BD398" s="17"/>
      <c r="BE398" s="183"/>
      <c r="BF398" s="16"/>
      <c r="BG398" s="16"/>
      <c r="BH398" s="16"/>
      <c r="BI398" s="16"/>
      <c r="BJ398" s="16"/>
      <c r="BK398" s="16"/>
      <c r="BL398" s="16"/>
      <c r="BM398" s="16"/>
      <c r="BN398" s="171" t="str">
        <f>IF(AND(BF398="",BG398="",BH398="",BI398="",BJ398="",BK398="",BL398="",BM398=""),"",(VLOOKUP(BF398,'Grade-Percent-GPA'!$E:$F,2,FALSE)+VLOOKUP(BG398,'Grade-Percent-GPA'!$E:$F,2,FALSE)+VLOOKUP(BH398,'Grade-Percent-GPA'!$E:$F,2,FALSE)+VLOOKUP(BI398,'Grade-Percent-GPA'!$E:$F,2,FALSE)+VLOOKUP(BJ398,'Grade-Percent-GPA'!$E:$F,2,FALSE)+VLOOKUP(BK398,'Grade-Percent-GPA'!$E:$F,2,FALSE)+VLOOKUP(BL398,'Grade-Percent-GPA'!$E:$F,2,FALSE)+VLOOKUP(BM398,'Grade-Percent-GPA'!$E:$F,2,FALSE))/(IF(BF398="",0,1)+IF(BG398="",0,1)+IF(BH398="",0,1)+IF(BI398="",0,1)+IF(BJ398="",0,1)+IF(BK398="",0,1)+IF(BL398="",0,1)+IF(BM398="",0,1)))</f>
        <v/>
      </c>
      <c r="BO398" s="171" t="str">
        <f t="shared" si="24"/>
        <v/>
      </c>
      <c r="BP398" s="171" t="str">
        <f t="shared" si="25"/>
        <v/>
      </c>
      <c r="BQ398" s="17"/>
      <c r="BR398" s="183"/>
      <c r="BS398" s="16"/>
      <c r="BT398" s="16"/>
      <c r="BU398" s="16"/>
      <c r="BV398" s="16"/>
      <c r="BW398" s="16"/>
      <c r="BX398" s="16"/>
      <c r="BY398" s="16"/>
      <c r="BZ398" s="16"/>
      <c r="CA398" s="171" t="str">
        <f>IF(AND(BS398="",BT398="",BU398="",BV398="",BW398="",BX398="",BY398="",BZ398=""),"",(VLOOKUP(BS398,'Grade-Percent-GPA'!$E:$F,2,FALSE)+VLOOKUP(BT398,'Grade-Percent-GPA'!$E:$F,2,FALSE)+VLOOKUP(BU398,'Grade-Percent-GPA'!$E:$F,2,FALSE)+VLOOKUP(BV398,'Grade-Percent-GPA'!$E:$F,2,FALSE)+VLOOKUP(BW398,'Grade-Percent-GPA'!$E:$F,2,FALSE)+VLOOKUP(BX398,'Grade-Percent-GPA'!$E:$F,2,FALSE)+VLOOKUP(BY398,'Grade-Percent-GPA'!$E:$F,2,FALSE)+VLOOKUP(BZ398,'Grade-Percent-GPA'!$E:$F,2,FALSE))/(IF(BS398="",0,1)+IF(BT398="",0,1)+IF(BU398="",0,1)+IF(BV398="",0,1)+IF(BW398="",0,1)+IF(BX398="",0,1)+IF(BY398="",0,1)+IF(BZ398="",0,1)))</f>
        <v/>
      </c>
      <c r="CB398" s="171" t="str">
        <f t="shared" si="26"/>
        <v/>
      </c>
      <c r="CC398" s="171" t="str">
        <f t="shared" si="27"/>
        <v/>
      </c>
      <c r="CD398" s="17"/>
      <c r="CE398" s="183"/>
      <c r="CF398" s="16"/>
      <c r="CG398" s="16"/>
      <c r="CH398" s="16"/>
      <c r="CI398" s="16"/>
      <c r="CJ398" s="16"/>
      <c r="CK398" s="16"/>
      <c r="CL398" s="16"/>
      <c r="CM398" s="16"/>
      <c r="CN398" s="171" t="str">
        <f>IF(AND(CF398="",CG398="",CH398="",CI398="",CJ398="",CK398="",CL398="",CM398=""),"",(VLOOKUP(CF398,'Grade-Percent-GPA'!$E:$F,2,FALSE)+VLOOKUP(CG398,'Grade-Percent-GPA'!$E:$F,2,FALSE)+VLOOKUP(CH398,'Grade-Percent-GPA'!$E:$F,2,FALSE)+VLOOKUP(CI398,'Grade-Percent-GPA'!$E:$F,2,FALSE)+VLOOKUP(CJ398,'Grade-Percent-GPA'!$E:$F,2,FALSE)+VLOOKUP(CK398,'Grade-Percent-GPA'!$E:$F,2,FALSE)+VLOOKUP(CL398,'Grade-Percent-GPA'!$E:$F,2,FALSE)+VLOOKUP(CM398,'Grade-Percent-GPA'!$E:$F,2,FALSE))/(IF(CF398="",0,1)+IF(CG398="",0,1)+IF(CH398="",0,1)+IF(CI398="",0,1)+IF(CJ398="",0,1)+IF(CK398="",0,1)+IF(CL398="",0,1)+IF(CM398="",0,1)))</f>
        <v/>
      </c>
      <c r="CO398" s="171" t="str">
        <f t="shared" si="28"/>
        <v/>
      </c>
      <c r="CP398" s="171" t="str">
        <f t="shared" si="29"/>
        <v/>
      </c>
      <c r="CQ398" s="17"/>
      <c r="CR398" s="183"/>
      <c r="CS398" s="16"/>
      <c r="CT398" s="16"/>
      <c r="CU398" s="16"/>
      <c r="CV398" s="16"/>
      <c r="CW398" s="16"/>
      <c r="CX398" s="16"/>
      <c r="CY398" s="16"/>
      <c r="CZ398" s="16"/>
      <c r="DA398" s="171" t="str">
        <f>IF(AND(CS398="",CT398="",CU398="",CV398="",CW398="",CX398="",CY398="",CZ398=""),"",(VLOOKUP(CS398,'Grade-Percent-GPA'!$E:$F,2,FALSE)+VLOOKUP(CT398,'Grade-Percent-GPA'!$E:$F,2,FALSE)+VLOOKUP(CU398,'Grade-Percent-GPA'!$E:$F,2,FALSE)+VLOOKUP(CV398,'Grade-Percent-GPA'!$E:$F,2,FALSE)+VLOOKUP(CW398,'Grade-Percent-GPA'!$E:$F,2,FALSE)+VLOOKUP(CX398,'Grade-Percent-GPA'!$E:$F,2,FALSE)+VLOOKUP(CY398,'Grade-Percent-GPA'!$E:$F,2,FALSE)+VLOOKUP(CZ398,'Grade-Percent-GPA'!$E:$F,2,FALSE))/(IF(CS398="",0,1)+IF(CT398="",0,1)+IF(CU398="",0,1)+IF(CV398="",0,1)+IF(CW398="",0,1)+IF(CX398="",0,1)+IF(CY398="",0,1)+IF(CZ398="",0,1)))</f>
        <v/>
      </c>
      <c r="DB398" s="171" t="str">
        <f t="shared" si="30"/>
        <v/>
      </c>
      <c r="DC398" s="171" t="str">
        <f t="shared" si="31"/>
        <v/>
      </c>
    </row>
    <row r="399" spans="1:107" ht="14.25" customHeight="1" x14ac:dyDescent="0.3">
      <c r="A399" s="182"/>
      <c r="B399" s="15"/>
      <c r="C399" s="15"/>
      <c r="D399" s="453"/>
      <c r="E399" s="183"/>
      <c r="F399" s="16"/>
      <c r="G399" s="16"/>
      <c r="H399" s="16"/>
      <c r="I399" s="16"/>
      <c r="J399" s="16"/>
      <c r="K399" s="16"/>
      <c r="L399" s="16"/>
      <c r="M399" s="16"/>
      <c r="N399" s="171" t="str">
        <f>IF(AND(F399="",G399="",H399="",I399="",J399="",K399="",L399="",M399=""),"",(VLOOKUP(F399,'Grade-Percent-GPA'!$E:$F,2,FALSE)+VLOOKUP(G399,'Grade-Percent-GPA'!$E:$F,2,FALSE)+VLOOKUP(H399,'Grade-Percent-GPA'!$E:$F,2,FALSE)+VLOOKUP(I399,'Grade-Percent-GPA'!$E:$F,2,FALSE)+VLOOKUP(J399,'Grade-Percent-GPA'!$E:$F,2,FALSE)+VLOOKUP(K399,'Grade-Percent-GPA'!$E:$F,2,FALSE)+VLOOKUP(L399,'Grade-Percent-GPA'!$E:$F,2,FALSE)+VLOOKUP(M399,'Grade-Percent-GPA'!$E:$F,2,FALSE))/(IF(F399="",0,1)+IF(G399="",0,1)+IF(H399="",0,1)+IF(I399="",0,1)+IF(J399="",0,1)+IF(K399="",0,1)+IF(L399="",0,1)+IF(M399="",0,1)))</f>
        <v/>
      </c>
      <c r="O399" s="171" t="str">
        <f t="shared" si="16"/>
        <v/>
      </c>
      <c r="P399" s="171" t="str">
        <f t="shared" si="17"/>
        <v/>
      </c>
      <c r="Q399" s="17"/>
      <c r="R399" s="183"/>
      <c r="S399" s="16"/>
      <c r="T399" s="16"/>
      <c r="U399" s="16"/>
      <c r="V399" s="16"/>
      <c r="W399" s="16"/>
      <c r="X399" s="16"/>
      <c r="Y399" s="16"/>
      <c r="Z399" s="16"/>
      <c r="AA399" s="171" t="str">
        <f>IF(AND(S399="",T399="",U399="",V399="",W399="",X399="",Y399="",Z399=""),"",(VLOOKUP(S399,'Grade-Percent-GPA'!$E:$F,2,FALSE)+VLOOKUP(T399,'Grade-Percent-GPA'!$E:$F,2,FALSE)+VLOOKUP(U399,'Grade-Percent-GPA'!$E:$F,2,FALSE)+VLOOKUP(V399,'Grade-Percent-GPA'!$E:$F,2,FALSE)+VLOOKUP(W399,'Grade-Percent-GPA'!$E:$F,2,FALSE)+VLOOKUP(X399,'Grade-Percent-GPA'!$E:$F,2,FALSE)+VLOOKUP(Y399,'Grade-Percent-GPA'!$E:$F,2,FALSE)+VLOOKUP(Z399,'Grade-Percent-GPA'!$E:$F,2,FALSE))/(IF(S399="",0,1)+IF(T399="",0,1)+IF(U399="",0,1)+IF(V399="",0,1)+IF(W399="",0,1)+IF(X399="",0,1)+IF(Y399="",0,1)+IF(Z399="",0,1)))</f>
        <v/>
      </c>
      <c r="AB399" s="171" t="str">
        <f t="shared" si="18"/>
        <v/>
      </c>
      <c r="AC399" s="171" t="str">
        <f t="shared" si="19"/>
        <v/>
      </c>
      <c r="AD399" s="17"/>
      <c r="AE399" s="183"/>
      <c r="AF399" s="16"/>
      <c r="AG399" s="16"/>
      <c r="AH399" s="16"/>
      <c r="AI399" s="16"/>
      <c r="AJ399" s="16"/>
      <c r="AK399" s="16"/>
      <c r="AL399" s="16"/>
      <c r="AM399" s="16"/>
      <c r="AN399" s="171" t="str">
        <f>IF(AND(AF399="",AG399="",AH399="",AI399="",AJ399="",AK399="",AL399="",AM399=""),"",(VLOOKUP(AF399,'Grade-Percent-GPA'!$E:$F,2,FALSE)+VLOOKUP(AG399,'Grade-Percent-GPA'!$E:$F,2,FALSE)+VLOOKUP(AH399,'Grade-Percent-GPA'!$E:$F,2,FALSE)+VLOOKUP(AI399,'Grade-Percent-GPA'!$E:$F,2,FALSE)+VLOOKUP(AJ399,'Grade-Percent-GPA'!$E:$F,2,FALSE)+VLOOKUP(AK399,'Grade-Percent-GPA'!$E:$F,2,FALSE)+VLOOKUP(AL399,'Grade-Percent-GPA'!$E:$F,2,FALSE)+VLOOKUP(AM399,'Grade-Percent-GPA'!$E:$F,2,FALSE))/(IF(AF399="",0,1)+IF(AG399="",0,1)+IF(AH399="",0,1)+IF(AI399="",0,1)+IF(AJ399="",0,1)+IF(AK399="",0,1)+IF(AL399="",0,1)+IF(AM399="",0,1)))</f>
        <v/>
      </c>
      <c r="AO399" s="171" t="str">
        <f t="shared" si="20"/>
        <v/>
      </c>
      <c r="AP399" s="171" t="str">
        <f t="shared" si="21"/>
        <v/>
      </c>
      <c r="AQ399" s="17"/>
      <c r="AR399" s="183"/>
      <c r="AS399" s="16"/>
      <c r="AT399" s="16"/>
      <c r="AU399" s="16"/>
      <c r="AV399" s="16"/>
      <c r="AW399" s="16"/>
      <c r="AX399" s="16"/>
      <c r="AY399" s="16"/>
      <c r="AZ399" s="16"/>
      <c r="BA399" s="171" t="str">
        <f>IF(AND(AS399="",AT399="",AU399="",AV399="",AW399="",AX399="",AY399="",AZ399=""),"",(VLOOKUP(AS399,'Grade-Percent-GPA'!$E:$F,2,FALSE)+VLOOKUP(AT399,'Grade-Percent-GPA'!$E:$F,2,FALSE)+VLOOKUP(AU399,'Grade-Percent-GPA'!$E:$F,2,FALSE)+VLOOKUP(AV399,'Grade-Percent-GPA'!$E:$F,2,FALSE)+VLOOKUP(AW399,'Grade-Percent-GPA'!$E:$F,2,FALSE)+VLOOKUP(AX399,'Grade-Percent-GPA'!$E:$F,2,FALSE)+VLOOKUP(AY399,'Grade-Percent-GPA'!$E:$F,2,FALSE)+VLOOKUP(AZ399,'Grade-Percent-GPA'!$E:$F,2,FALSE))/(IF(AS399="",0,1)+IF(AT399="",0,1)+IF(AU399="",0,1)+IF(AV399="",0,1)+IF(AW399="",0,1)+IF(AX399="",0,1)+IF(AY399="",0,1)+IF(AZ399="",0,1)))</f>
        <v/>
      </c>
      <c r="BB399" s="171" t="str">
        <f t="shared" si="22"/>
        <v/>
      </c>
      <c r="BC399" s="171" t="str">
        <f t="shared" si="23"/>
        <v/>
      </c>
      <c r="BD399" s="17"/>
      <c r="BE399" s="183"/>
      <c r="BF399" s="16"/>
      <c r="BG399" s="16"/>
      <c r="BH399" s="16"/>
      <c r="BI399" s="16"/>
      <c r="BJ399" s="16"/>
      <c r="BK399" s="16"/>
      <c r="BL399" s="16"/>
      <c r="BM399" s="16"/>
      <c r="BN399" s="171" t="str">
        <f>IF(AND(BF399="",BG399="",BH399="",BI399="",BJ399="",BK399="",BL399="",BM399=""),"",(VLOOKUP(BF399,'Grade-Percent-GPA'!$E:$F,2,FALSE)+VLOOKUP(BG399,'Grade-Percent-GPA'!$E:$F,2,FALSE)+VLOOKUP(BH399,'Grade-Percent-GPA'!$E:$F,2,FALSE)+VLOOKUP(BI399,'Grade-Percent-GPA'!$E:$F,2,FALSE)+VLOOKUP(BJ399,'Grade-Percent-GPA'!$E:$F,2,FALSE)+VLOOKUP(BK399,'Grade-Percent-GPA'!$E:$F,2,FALSE)+VLOOKUP(BL399,'Grade-Percent-GPA'!$E:$F,2,FALSE)+VLOOKUP(BM399,'Grade-Percent-GPA'!$E:$F,2,FALSE))/(IF(BF399="",0,1)+IF(BG399="",0,1)+IF(BH399="",0,1)+IF(BI399="",0,1)+IF(BJ399="",0,1)+IF(BK399="",0,1)+IF(BL399="",0,1)+IF(BM399="",0,1)))</f>
        <v/>
      </c>
      <c r="BO399" s="171" t="str">
        <f t="shared" si="24"/>
        <v/>
      </c>
      <c r="BP399" s="171" t="str">
        <f t="shared" si="25"/>
        <v/>
      </c>
      <c r="BQ399" s="17"/>
      <c r="BR399" s="183"/>
      <c r="BS399" s="16"/>
      <c r="BT399" s="16"/>
      <c r="BU399" s="16"/>
      <c r="BV399" s="16"/>
      <c r="BW399" s="16"/>
      <c r="BX399" s="16"/>
      <c r="BY399" s="16"/>
      <c r="BZ399" s="16"/>
      <c r="CA399" s="171" t="str">
        <f>IF(AND(BS399="",BT399="",BU399="",BV399="",BW399="",BX399="",BY399="",BZ399=""),"",(VLOOKUP(BS399,'Grade-Percent-GPA'!$E:$F,2,FALSE)+VLOOKUP(BT399,'Grade-Percent-GPA'!$E:$F,2,FALSE)+VLOOKUP(BU399,'Grade-Percent-GPA'!$E:$F,2,FALSE)+VLOOKUP(BV399,'Grade-Percent-GPA'!$E:$F,2,FALSE)+VLOOKUP(BW399,'Grade-Percent-GPA'!$E:$F,2,FALSE)+VLOOKUP(BX399,'Grade-Percent-GPA'!$E:$F,2,FALSE)+VLOOKUP(BY399,'Grade-Percent-GPA'!$E:$F,2,FALSE)+VLOOKUP(BZ399,'Grade-Percent-GPA'!$E:$F,2,FALSE))/(IF(BS399="",0,1)+IF(BT399="",0,1)+IF(BU399="",0,1)+IF(BV399="",0,1)+IF(BW399="",0,1)+IF(BX399="",0,1)+IF(BY399="",0,1)+IF(BZ399="",0,1)))</f>
        <v/>
      </c>
      <c r="CB399" s="171" t="str">
        <f t="shared" si="26"/>
        <v/>
      </c>
      <c r="CC399" s="171" t="str">
        <f t="shared" si="27"/>
        <v/>
      </c>
      <c r="CD399" s="17"/>
      <c r="CE399" s="183"/>
      <c r="CF399" s="16"/>
      <c r="CG399" s="16"/>
      <c r="CH399" s="16"/>
      <c r="CI399" s="16"/>
      <c r="CJ399" s="16"/>
      <c r="CK399" s="16"/>
      <c r="CL399" s="16"/>
      <c r="CM399" s="16"/>
      <c r="CN399" s="171" t="str">
        <f>IF(AND(CF399="",CG399="",CH399="",CI399="",CJ399="",CK399="",CL399="",CM399=""),"",(VLOOKUP(CF399,'Grade-Percent-GPA'!$E:$F,2,FALSE)+VLOOKUP(CG399,'Grade-Percent-GPA'!$E:$F,2,FALSE)+VLOOKUP(CH399,'Grade-Percent-GPA'!$E:$F,2,FALSE)+VLOOKUP(CI399,'Grade-Percent-GPA'!$E:$F,2,FALSE)+VLOOKUP(CJ399,'Grade-Percent-GPA'!$E:$F,2,FALSE)+VLOOKUP(CK399,'Grade-Percent-GPA'!$E:$F,2,FALSE)+VLOOKUP(CL399,'Grade-Percent-GPA'!$E:$F,2,FALSE)+VLOOKUP(CM399,'Grade-Percent-GPA'!$E:$F,2,FALSE))/(IF(CF399="",0,1)+IF(CG399="",0,1)+IF(CH399="",0,1)+IF(CI399="",0,1)+IF(CJ399="",0,1)+IF(CK399="",0,1)+IF(CL399="",0,1)+IF(CM399="",0,1)))</f>
        <v/>
      </c>
      <c r="CO399" s="171" t="str">
        <f t="shared" si="28"/>
        <v/>
      </c>
      <c r="CP399" s="171" t="str">
        <f t="shared" si="29"/>
        <v/>
      </c>
      <c r="CQ399" s="17"/>
      <c r="CR399" s="183"/>
      <c r="CS399" s="16"/>
      <c r="CT399" s="16"/>
      <c r="CU399" s="16"/>
      <c r="CV399" s="16"/>
      <c r="CW399" s="16"/>
      <c r="CX399" s="16"/>
      <c r="CY399" s="16"/>
      <c r="CZ399" s="16"/>
      <c r="DA399" s="171" t="str">
        <f>IF(AND(CS399="",CT399="",CU399="",CV399="",CW399="",CX399="",CY399="",CZ399=""),"",(VLOOKUP(CS399,'Grade-Percent-GPA'!$E:$F,2,FALSE)+VLOOKUP(CT399,'Grade-Percent-GPA'!$E:$F,2,FALSE)+VLOOKUP(CU399,'Grade-Percent-GPA'!$E:$F,2,FALSE)+VLOOKUP(CV399,'Grade-Percent-GPA'!$E:$F,2,FALSE)+VLOOKUP(CW399,'Grade-Percent-GPA'!$E:$F,2,FALSE)+VLOOKUP(CX399,'Grade-Percent-GPA'!$E:$F,2,FALSE)+VLOOKUP(CY399,'Grade-Percent-GPA'!$E:$F,2,FALSE)+VLOOKUP(CZ399,'Grade-Percent-GPA'!$E:$F,2,FALSE))/(IF(CS399="",0,1)+IF(CT399="",0,1)+IF(CU399="",0,1)+IF(CV399="",0,1)+IF(CW399="",0,1)+IF(CX399="",0,1)+IF(CY399="",0,1)+IF(CZ399="",0,1)))</f>
        <v/>
      </c>
      <c r="DB399" s="171" t="str">
        <f t="shared" si="30"/>
        <v/>
      </c>
      <c r="DC399" s="171" t="str">
        <f t="shared" si="31"/>
        <v/>
      </c>
    </row>
    <row r="400" spans="1:107" ht="14.25" customHeight="1" x14ac:dyDescent="0.3">
      <c r="A400" s="182"/>
      <c r="B400" s="15"/>
      <c r="C400" s="15"/>
      <c r="D400" s="453"/>
      <c r="E400" s="183"/>
      <c r="F400" s="16"/>
      <c r="G400" s="16"/>
      <c r="H400" s="16"/>
      <c r="I400" s="16"/>
      <c r="J400" s="16"/>
      <c r="K400" s="16"/>
      <c r="L400" s="16"/>
      <c r="M400" s="16"/>
      <c r="N400" s="171" t="str">
        <f>IF(AND(F400="",G400="",H400="",I400="",J400="",K400="",L400="",M400=""),"",(VLOOKUP(F400,'Grade-Percent-GPA'!$E:$F,2,FALSE)+VLOOKUP(G400,'Grade-Percent-GPA'!$E:$F,2,FALSE)+VLOOKUP(H400,'Grade-Percent-GPA'!$E:$F,2,FALSE)+VLOOKUP(I400,'Grade-Percent-GPA'!$E:$F,2,FALSE)+VLOOKUP(J400,'Grade-Percent-GPA'!$E:$F,2,FALSE)+VLOOKUP(K400,'Grade-Percent-GPA'!$E:$F,2,FALSE)+VLOOKUP(L400,'Grade-Percent-GPA'!$E:$F,2,FALSE)+VLOOKUP(M400,'Grade-Percent-GPA'!$E:$F,2,FALSE))/(IF(F400="",0,1)+IF(G400="",0,1)+IF(H400="",0,1)+IF(I400="",0,1)+IF(J400="",0,1)+IF(K400="",0,1)+IF(L400="",0,1)+IF(M400="",0,1)))</f>
        <v/>
      </c>
      <c r="O400" s="171" t="str">
        <f t="shared" si="16"/>
        <v/>
      </c>
      <c r="P400" s="171" t="str">
        <f t="shared" si="17"/>
        <v/>
      </c>
      <c r="Q400" s="17"/>
      <c r="R400" s="183"/>
      <c r="S400" s="16"/>
      <c r="T400" s="16"/>
      <c r="U400" s="16"/>
      <c r="V400" s="16"/>
      <c r="W400" s="16"/>
      <c r="X400" s="16"/>
      <c r="Y400" s="16"/>
      <c r="Z400" s="16"/>
      <c r="AA400" s="171" t="str">
        <f>IF(AND(S400="",T400="",U400="",V400="",W400="",X400="",Y400="",Z400=""),"",(VLOOKUP(S400,'Grade-Percent-GPA'!$E:$F,2,FALSE)+VLOOKUP(T400,'Grade-Percent-GPA'!$E:$F,2,FALSE)+VLOOKUP(U400,'Grade-Percent-GPA'!$E:$F,2,FALSE)+VLOOKUP(V400,'Grade-Percent-GPA'!$E:$F,2,FALSE)+VLOOKUP(W400,'Grade-Percent-GPA'!$E:$F,2,FALSE)+VLOOKUP(X400,'Grade-Percent-GPA'!$E:$F,2,FALSE)+VLOOKUP(Y400,'Grade-Percent-GPA'!$E:$F,2,FALSE)+VLOOKUP(Z400,'Grade-Percent-GPA'!$E:$F,2,FALSE))/(IF(S400="",0,1)+IF(T400="",0,1)+IF(U400="",0,1)+IF(V400="",0,1)+IF(W400="",0,1)+IF(X400="",0,1)+IF(Y400="",0,1)+IF(Z400="",0,1)))</f>
        <v/>
      </c>
      <c r="AB400" s="171" t="str">
        <f t="shared" si="18"/>
        <v/>
      </c>
      <c r="AC400" s="171" t="str">
        <f t="shared" si="19"/>
        <v/>
      </c>
      <c r="AD400" s="17"/>
      <c r="AE400" s="183"/>
      <c r="AF400" s="16"/>
      <c r="AG400" s="16"/>
      <c r="AH400" s="16"/>
      <c r="AI400" s="16"/>
      <c r="AJ400" s="16"/>
      <c r="AK400" s="16"/>
      <c r="AL400" s="16"/>
      <c r="AM400" s="16"/>
      <c r="AN400" s="171" t="str">
        <f>IF(AND(AF400="",AG400="",AH400="",AI400="",AJ400="",AK400="",AL400="",AM400=""),"",(VLOOKUP(AF400,'Grade-Percent-GPA'!$E:$F,2,FALSE)+VLOOKUP(AG400,'Grade-Percent-GPA'!$E:$F,2,FALSE)+VLOOKUP(AH400,'Grade-Percent-GPA'!$E:$F,2,FALSE)+VLOOKUP(AI400,'Grade-Percent-GPA'!$E:$F,2,FALSE)+VLOOKUP(AJ400,'Grade-Percent-GPA'!$E:$F,2,FALSE)+VLOOKUP(AK400,'Grade-Percent-GPA'!$E:$F,2,FALSE)+VLOOKUP(AL400,'Grade-Percent-GPA'!$E:$F,2,FALSE)+VLOOKUP(AM400,'Grade-Percent-GPA'!$E:$F,2,FALSE))/(IF(AF400="",0,1)+IF(AG400="",0,1)+IF(AH400="",0,1)+IF(AI400="",0,1)+IF(AJ400="",0,1)+IF(AK400="",0,1)+IF(AL400="",0,1)+IF(AM400="",0,1)))</f>
        <v/>
      </c>
      <c r="AO400" s="171" t="str">
        <f t="shared" si="20"/>
        <v/>
      </c>
      <c r="AP400" s="171" t="str">
        <f t="shared" si="21"/>
        <v/>
      </c>
      <c r="AQ400" s="17"/>
      <c r="AR400" s="183"/>
      <c r="AS400" s="16"/>
      <c r="AT400" s="16"/>
      <c r="AU400" s="16"/>
      <c r="AV400" s="16"/>
      <c r="AW400" s="16"/>
      <c r="AX400" s="16"/>
      <c r="AY400" s="16"/>
      <c r="AZ400" s="16"/>
      <c r="BA400" s="171" t="str">
        <f>IF(AND(AS400="",AT400="",AU400="",AV400="",AW400="",AX400="",AY400="",AZ400=""),"",(VLOOKUP(AS400,'Grade-Percent-GPA'!$E:$F,2,FALSE)+VLOOKUP(AT400,'Grade-Percent-GPA'!$E:$F,2,FALSE)+VLOOKUP(AU400,'Grade-Percent-GPA'!$E:$F,2,FALSE)+VLOOKUP(AV400,'Grade-Percent-GPA'!$E:$F,2,FALSE)+VLOOKUP(AW400,'Grade-Percent-GPA'!$E:$F,2,FALSE)+VLOOKUP(AX400,'Grade-Percent-GPA'!$E:$F,2,FALSE)+VLOOKUP(AY400,'Grade-Percent-GPA'!$E:$F,2,FALSE)+VLOOKUP(AZ400,'Grade-Percent-GPA'!$E:$F,2,FALSE))/(IF(AS400="",0,1)+IF(AT400="",0,1)+IF(AU400="",0,1)+IF(AV400="",0,1)+IF(AW400="",0,1)+IF(AX400="",0,1)+IF(AY400="",0,1)+IF(AZ400="",0,1)))</f>
        <v/>
      </c>
      <c r="BB400" s="171" t="str">
        <f t="shared" si="22"/>
        <v/>
      </c>
      <c r="BC400" s="171" t="str">
        <f t="shared" si="23"/>
        <v/>
      </c>
      <c r="BD400" s="17"/>
      <c r="BE400" s="183"/>
      <c r="BF400" s="16"/>
      <c r="BG400" s="16"/>
      <c r="BH400" s="16"/>
      <c r="BI400" s="16"/>
      <c r="BJ400" s="16"/>
      <c r="BK400" s="16"/>
      <c r="BL400" s="16"/>
      <c r="BM400" s="16"/>
      <c r="BN400" s="171" t="str">
        <f>IF(AND(BF400="",BG400="",BH400="",BI400="",BJ400="",BK400="",BL400="",BM400=""),"",(VLOOKUP(BF400,'Grade-Percent-GPA'!$E:$F,2,FALSE)+VLOOKUP(BG400,'Grade-Percent-GPA'!$E:$F,2,FALSE)+VLOOKUP(BH400,'Grade-Percent-GPA'!$E:$F,2,FALSE)+VLOOKUP(BI400,'Grade-Percent-GPA'!$E:$F,2,FALSE)+VLOOKUP(BJ400,'Grade-Percent-GPA'!$E:$F,2,FALSE)+VLOOKUP(BK400,'Grade-Percent-GPA'!$E:$F,2,FALSE)+VLOOKUP(BL400,'Grade-Percent-GPA'!$E:$F,2,FALSE)+VLOOKUP(BM400,'Grade-Percent-GPA'!$E:$F,2,FALSE))/(IF(BF400="",0,1)+IF(BG400="",0,1)+IF(BH400="",0,1)+IF(BI400="",0,1)+IF(BJ400="",0,1)+IF(BK400="",0,1)+IF(BL400="",0,1)+IF(BM400="",0,1)))</f>
        <v/>
      </c>
      <c r="BO400" s="171" t="str">
        <f t="shared" si="24"/>
        <v/>
      </c>
      <c r="BP400" s="171" t="str">
        <f t="shared" si="25"/>
        <v/>
      </c>
      <c r="BQ400" s="17"/>
      <c r="BR400" s="183"/>
      <c r="BS400" s="16"/>
      <c r="BT400" s="16"/>
      <c r="BU400" s="16"/>
      <c r="BV400" s="16"/>
      <c r="BW400" s="16"/>
      <c r="BX400" s="16"/>
      <c r="BY400" s="16"/>
      <c r="BZ400" s="16"/>
      <c r="CA400" s="171" t="str">
        <f>IF(AND(BS400="",BT400="",BU400="",BV400="",BW400="",BX400="",BY400="",BZ400=""),"",(VLOOKUP(BS400,'Grade-Percent-GPA'!$E:$F,2,FALSE)+VLOOKUP(BT400,'Grade-Percent-GPA'!$E:$F,2,FALSE)+VLOOKUP(BU400,'Grade-Percent-GPA'!$E:$F,2,FALSE)+VLOOKUP(BV400,'Grade-Percent-GPA'!$E:$F,2,FALSE)+VLOOKUP(BW400,'Grade-Percent-GPA'!$E:$F,2,FALSE)+VLOOKUP(BX400,'Grade-Percent-GPA'!$E:$F,2,FALSE)+VLOOKUP(BY400,'Grade-Percent-GPA'!$E:$F,2,FALSE)+VLOOKUP(BZ400,'Grade-Percent-GPA'!$E:$F,2,FALSE))/(IF(BS400="",0,1)+IF(BT400="",0,1)+IF(BU400="",0,1)+IF(BV400="",0,1)+IF(BW400="",0,1)+IF(BX400="",0,1)+IF(BY400="",0,1)+IF(BZ400="",0,1)))</f>
        <v/>
      </c>
      <c r="CB400" s="171" t="str">
        <f t="shared" si="26"/>
        <v/>
      </c>
      <c r="CC400" s="171" t="str">
        <f t="shared" si="27"/>
        <v/>
      </c>
      <c r="CD400" s="17"/>
      <c r="CE400" s="183"/>
      <c r="CF400" s="16"/>
      <c r="CG400" s="16"/>
      <c r="CH400" s="16"/>
      <c r="CI400" s="16"/>
      <c r="CJ400" s="16"/>
      <c r="CK400" s="16"/>
      <c r="CL400" s="16"/>
      <c r="CM400" s="16"/>
      <c r="CN400" s="171" t="str">
        <f>IF(AND(CF400="",CG400="",CH400="",CI400="",CJ400="",CK400="",CL400="",CM400=""),"",(VLOOKUP(CF400,'Grade-Percent-GPA'!$E:$F,2,FALSE)+VLOOKUP(CG400,'Grade-Percent-GPA'!$E:$F,2,FALSE)+VLOOKUP(CH400,'Grade-Percent-GPA'!$E:$F,2,FALSE)+VLOOKUP(CI400,'Grade-Percent-GPA'!$E:$F,2,FALSE)+VLOOKUP(CJ400,'Grade-Percent-GPA'!$E:$F,2,FALSE)+VLOOKUP(CK400,'Grade-Percent-GPA'!$E:$F,2,FALSE)+VLOOKUP(CL400,'Grade-Percent-GPA'!$E:$F,2,FALSE)+VLOOKUP(CM400,'Grade-Percent-GPA'!$E:$F,2,FALSE))/(IF(CF400="",0,1)+IF(CG400="",0,1)+IF(CH400="",0,1)+IF(CI400="",0,1)+IF(CJ400="",0,1)+IF(CK400="",0,1)+IF(CL400="",0,1)+IF(CM400="",0,1)))</f>
        <v/>
      </c>
      <c r="CO400" s="171" t="str">
        <f t="shared" si="28"/>
        <v/>
      </c>
      <c r="CP400" s="171" t="str">
        <f t="shared" si="29"/>
        <v/>
      </c>
      <c r="CQ400" s="17"/>
      <c r="CR400" s="183"/>
      <c r="CS400" s="16"/>
      <c r="CT400" s="16"/>
      <c r="CU400" s="16"/>
      <c r="CV400" s="16"/>
      <c r="CW400" s="16"/>
      <c r="CX400" s="16"/>
      <c r="CY400" s="16"/>
      <c r="CZ400" s="16"/>
      <c r="DA400" s="171" t="str">
        <f>IF(AND(CS400="",CT400="",CU400="",CV400="",CW400="",CX400="",CY400="",CZ400=""),"",(VLOOKUP(CS400,'Grade-Percent-GPA'!$E:$F,2,FALSE)+VLOOKUP(CT400,'Grade-Percent-GPA'!$E:$F,2,FALSE)+VLOOKUP(CU400,'Grade-Percent-GPA'!$E:$F,2,FALSE)+VLOOKUP(CV400,'Grade-Percent-GPA'!$E:$F,2,FALSE)+VLOOKUP(CW400,'Grade-Percent-GPA'!$E:$F,2,FALSE)+VLOOKUP(CX400,'Grade-Percent-GPA'!$E:$F,2,FALSE)+VLOOKUP(CY400,'Grade-Percent-GPA'!$E:$F,2,FALSE)+VLOOKUP(CZ400,'Grade-Percent-GPA'!$E:$F,2,FALSE))/(IF(CS400="",0,1)+IF(CT400="",0,1)+IF(CU400="",0,1)+IF(CV400="",0,1)+IF(CW400="",0,1)+IF(CX400="",0,1)+IF(CY400="",0,1)+IF(CZ400="",0,1)))</f>
        <v/>
      </c>
      <c r="DB400" s="171" t="str">
        <f t="shared" si="30"/>
        <v/>
      </c>
      <c r="DC400" s="171" t="str">
        <f t="shared" si="31"/>
        <v/>
      </c>
    </row>
    <row r="401" spans="1:107" ht="14.25" customHeight="1" x14ac:dyDescent="0.3">
      <c r="A401" s="182"/>
      <c r="B401" s="15"/>
      <c r="C401" s="15"/>
      <c r="D401" s="453"/>
      <c r="E401" s="183"/>
      <c r="F401" s="16"/>
      <c r="G401" s="16"/>
      <c r="H401" s="16"/>
      <c r="I401" s="16"/>
      <c r="J401" s="16"/>
      <c r="K401" s="16"/>
      <c r="L401" s="16"/>
      <c r="M401" s="16"/>
      <c r="N401" s="171" t="str">
        <f>IF(AND(F401="",G401="",H401="",I401="",J401="",K401="",L401="",M401=""),"",(VLOOKUP(F401,'Grade-Percent-GPA'!$E:$F,2,FALSE)+VLOOKUP(G401,'Grade-Percent-GPA'!$E:$F,2,FALSE)+VLOOKUP(H401,'Grade-Percent-GPA'!$E:$F,2,FALSE)+VLOOKUP(I401,'Grade-Percent-GPA'!$E:$F,2,FALSE)+VLOOKUP(J401,'Grade-Percent-GPA'!$E:$F,2,FALSE)+VLOOKUP(K401,'Grade-Percent-GPA'!$E:$F,2,FALSE)+VLOOKUP(L401,'Grade-Percent-GPA'!$E:$F,2,FALSE)+VLOOKUP(M401,'Grade-Percent-GPA'!$E:$F,2,FALSE))/(IF(F401="",0,1)+IF(G401="",0,1)+IF(H401="",0,1)+IF(I401="",0,1)+IF(J401="",0,1)+IF(K401="",0,1)+IF(L401="",0,1)+IF(M401="",0,1)))</f>
        <v/>
      </c>
      <c r="O401" s="171" t="str">
        <f t="shared" si="16"/>
        <v/>
      </c>
      <c r="P401" s="171" t="str">
        <f t="shared" si="17"/>
        <v/>
      </c>
      <c r="Q401" s="17"/>
      <c r="R401" s="183"/>
      <c r="S401" s="16"/>
      <c r="T401" s="16"/>
      <c r="U401" s="16"/>
      <c r="V401" s="16"/>
      <c r="W401" s="16"/>
      <c r="X401" s="16"/>
      <c r="Y401" s="16"/>
      <c r="Z401" s="16"/>
      <c r="AA401" s="171" t="str">
        <f>IF(AND(S401="",T401="",U401="",V401="",W401="",X401="",Y401="",Z401=""),"",(VLOOKUP(S401,'Grade-Percent-GPA'!$E:$F,2,FALSE)+VLOOKUP(T401,'Grade-Percent-GPA'!$E:$F,2,FALSE)+VLOOKUP(U401,'Grade-Percent-GPA'!$E:$F,2,FALSE)+VLOOKUP(V401,'Grade-Percent-GPA'!$E:$F,2,FALSE)+VLOOKUP(W401,'Grade-Percent-GPA'!$E:$F,2,FALSE)+VLOOKUP(X401,'Grade-Percent-GPA'!$E:$F,2,FALSE)+VLOOKUP(Y401,'Grade-Percent-GPA'!$E:$F,2,FALSE)+VLOOKUP(Z401,'Grade-Percent-GPA'!$E:$F,2,FALSE))/(IF(S401="",0,1)+IF(T401="",0,1)+IF(U401="",0,1)+IF(V401="",0,1)+IF(W401="",0,1)+IF(X401="",0,1)+IF(Y401="",0,1)+IF(Z401="",0,1)))</f>
        <v/>
      </c>
      <c r="AB401" s="171" t="str">
        <f t="shared" si="18"/>
        <v/>
      </c>
      <c r="AC401" s="171" t="str">
        <f t="shared" si="19"/>
        <v/>
      </c>
      <c r="AD401" s="17"/>
      <c r="AE401" s="183"/>
      <c r="AF401" s="16"/>
      <c r="AG401" s="16"/>
      <c r="AH401" s="16"/>
      <c r="AI401" s="16"/>
      <c r="AJ401" s="16"/>
      <c r="AK401" s="16"/>
      <c r="AL401" s="16"/>
      <c r="AM401" s="16"/>
      <c r="AN401" s="171" t="str">
        <f>IF(AND(AF401="",AG401="",AH401="",AI401="",AJ401="",AK401="",AL401="",AM401=""),"",(VLOOKUP(AF401,'Grade-Percent-GPA'!$E:$F,2,FALSE)+VLOOKUP(AG401,'Grade-Percent-GPA'!$E:$F,2,FALSE)+VLOOKUP(AH401,'Grade-Percent-GPA'!$E:$F,2,FALSE)+VLOOKUP(AI401,'Grade-Percent-GPA'!$E:$F,2,FALSE)+VLOOKUP(AJ401,'Grade-Percent-GPA'!$E:$F,2,FALSE)+VLOOKUP(AK401,'Grade-Percent-GPA'!$E:$F,2,FALSE)+VLOOKUP(AL401,'Grade-Percent-GPA'!$E:$F,2,FALSE)+VLOOKUP(AM401,'Grade-Percent-GPA'!$E:$F,2,FALSE))/(IF(AF401="",0,1)+IF(AG401="",0,1)+IF(AH401="",0,1)+IF(AI401="",0,1)+IF(AJ401="",0,1)+IF(AK401="",0,1)+IF(AL401="",0,1)+IF(AM401="",0,1)))</f>
        <v/>
      </c>
      <c r="AO401" s="171" t="str">
        <f t="shared" si="20"/>
        <v/>
      </c>
      <c r="AP401" s="171" t="str">
        <f t="shared" si="21"/>
        <v/>
      </c>
      <c r="AQ401" s="17"/>
      <c r="AR401" s="183"/>
      <c r="AS401" s="16"/>
      <c r="AT401" s="16"/>
      <c r="AU401" s="16"/>
      <c r="AV401" s="16"/>
      <c r="AW401" s="16"/>
      <c r="AX401" s="16"/>
      <c r="AY401" s="16"/>
      <c r="AZ401" s="16"/>
      <c r="BA401" s="171" t="str">
        <f>IF(AND(AS401="",AT401="",AU401="",AV401="",AW401="",AX401="",AY401="",AZ401=""),"",(VLOOKUP(AS401,'Grade-Percent-GPA'!$E:$F,2,FALSE)+VLOOKUP(AT401,'Grade-Percent-GPA'!$E:$F,2,FALSE)+VLOOKUP(AU401,'Grade-Percent-GPA'!$E:$F,2,FALSE)+VLOOKUP(AV401,'Grade-Percent-GPA'!$E:$F,2,FALSE)+VLOOKUP(AW401,'Grade-Percent-GPA'!$E:$F,2,FALSE)+VLOOKUP(AX401,'Grade-Percent-GPA'!$E:$F,2,FALSE)+VLOOKUP(AY401,'Grade-Percent-GPA'!$E:$F,2,FALSE)+VLOOKUP(AZ401,'Grade-Percent-GPA'!$E:$F,2,FALSE))/(IF(AS401="",0,1)+IF(AT401="",0,1)+IF(AU401="",0,1)+IF(AV401="",0,1)+IF(AW401="",0,1)+IF(AX401="",0,1)+IF(AY401="",0,1)+IF(AZ401="",0,1)))</f>
        <v/>
      </c>
      <c r="BB401" s="171" t="str">
        <f t="shared" si="22"/>
        <v/>
      </c>
      <c r="BC401" s="171" t="str">
        <f t="shared" si="23"/>
        <v/>
      </c>
      <c r="BD401" s="17"/>
      <c r="BE401" s="183"/>
      <c r="BF401" s="16"/>
      <c r="BG401" s="16"/>
      <c r="BH401" s="16"/>
      <c r="BI401" s="16"/>
      <c r="BJ401" s="16"/>
      <c r="BK401" s="16"/>
      <c r="BL401" s="16"/>
      <c r="BM401" s="16"/>
      <c r="BN401" s="171" t="str">
        <f>IF(AND(BF401="",BG401="",BH401="",BI401="",BJ401="",BK401="",BL401="",BM401=""),"",(VLOOKUP(BF401,'Grade-Percent-GPA'!$E:$F,2,FALSE)+VLOOKUP(BG401,'Grade-Percent-GPA'!$E:$F,2,FALSE)+VLOOKUP(BH401,'Grade-Percent-GPA'!$E:$F,2,FALSE)+VLOOKUP(BI401,'Grade-Percent-GPA'!$E:$F,2,FALSE)+VLOOKUP(BJ401,'Grade-Percent-GPA'!$E:$F,2,FALSE)+VLOOKUP(BK401,'Grade-Percent-GPA'!$E:$F,2,FALSE)+VLOOKUP(BL401,'Grade-Percent-GPA'!$E:$F,2,FALSE)+VLOOKUP(BM401,'Grade-Percent-GPA'!$E:$F,2,FALSE))/(IF(BF401="",0,1)+IF(BG401="",0,1)+IF(BH401="",0,1)+IF(BI401="",0,1)+IF(BJ401="",0,1)+IF(BK401="",0,1)+IF(BL401="",0,1)+IF(BM401="",0,1)))</f>
        <v/>
      </c>
      <c r="BO401" s="171" t="str">
        <f t="shared" si="24"/>
        <v/>
      </c>
      <c r="BP401" s="171" t="str">
        <f t="shared" si="25"/>
        <v/>
      </c>
      <c r="BQ401" s="17"/>
      <c r="BR401" s="183"/>
      <c r="BS401" s="16"/>
      <c r="BT401" s="16"/>
      <c r="BU401" s="16"/>
      <c r="BV401" s="16"/>
      <c r="BW401" s="16"/>
      <c r="BX401" s="16"/>
      <c r="BY401" s="16"/>
      <c r="BZ401" s="16"/>
      <c r="CA401" s="171" t="str">
        <f>IF(AND(BS401="",BT401="",BU401="",BV401="",BW401="",BX401="",BY401="",BZ401=""),"",(VLOOKUP(BS401,'Grade-Percent-GPA'!$E:$F,2,FALSE)+VLOOKUP(BT401,'Grade-Percent-GPA'!$E:$F,2,FALSE)+VLOOKUP(BU401,'Grade-Percent-GPA'!$E:$F,2,FALSE)+VLOOKUP(BV401,'Grade-Percent-GPA'!$E:$F,2,FALSE)+VLOOKUP(BW401,'Grade-Percent-GPA'!$E:$F,2,FALSE)+VLOOKUP(BX401,'Grade-Percent-GPA'!$E:$F,2,FALSE)+VLOOKUP(BY401,'Grade-Percent-GPA'!$E:$F,2,FALSE)+VLOOKUP(BZ401,'Grade-Percent-GPA'!$E:$F,2,FALSE))/(IF(BS401="",0,1)+IF(BT401="",0,1)+IF(BU401="",0,1)+IF(BV401="",0,1)+IF(BW401="",0,1)+IF(BX401="",0,1)+IF(BY401="",0,1)+IF(BZ401="",0,1)))</f>
        <v/>
      </c>
      <c r="CB401" s="171" t="str">
        <f t="shared" si="26"/>
        <v/>
      </c>
      <c r="CC401" s="171" t="str">
        <f t="shared" si="27"/>
        <v/>
      </c>
      <c r="CD401" s="17"/>
      <c r="CE401" s="183"/>
      <c r="CF401" s="16"/>
      <c r="CG401" s="16"/>
      <c r="CH401" s="16"/>
      <c r="CI401" s="16"/>
      <c r="CJ401" s="16"/>
      <c r="CK401" s="16"/>
      <c r="CL401" s="16"/>
      <c r="CM401" s="16"/>
      <c r="CN401" s="171" t="str">
        <f>IF(AND(CF401="",CG401="",CH401="",CI401="",CJ401="",CK401="",CL401="",CM401=""),"",(VLOOKUP(CF401,'Grade-Percent-GPA'!$E:$F,2,FALSE)+VLOOKUP(CG401,'Grade-Percent-GPA'!$E:$F,2,FALSE)+VLOOKUP(CH401,'Grade-Percent-GPA'!$E:$F,2,FALSE)+VLOOKUP(CI401,'Grade-Percent-GPA'!$E:$F,2,FALSE)+VLOOKUP(CJ401,'Grade-Percent-GPA'!$E:$F,2,FALSE)+VLOOKUP(CK401,'Grade-Percent-GPA'!$E:$F,2,FALSE)+VLOOKUP(CL401,'Grade-Percent-GPA'!$E:$F,2,FALSE)+VLOOKUP(CM401,'Grade-Percent-GPA'!$E:$F,2,FALSE))/(IF(CF401="",0,1)+IF(CG401="",0,1)+IF(CH401="",0,1)+IF(CI401="",0,1)+IF(CJ401="",0,1)+IF(CK401="",0,1)+IF(CL401="",0,1)+IF(CM401="",0,1)))</f>
        <v/>
      </c>
      <c r="CO401" s="171" t="str">
        <f t="shared" si="28"/>
        <v/>
      </c>
      <c r="CP401" s="171" t="str">
        <f t="shared" si="29"/>
        <v/>
      </c>
      <c r="CQ401" s="17"/>
      <c r="CR401" s="183"/>
      <c r="CS401" s="16"/>
      <c r="CT401" s="16"/>
      <c r="CU401" s="16"/>
      <c r="CV401" s="16"/>
      <c r="CW401" s="16"/>
      <c r="CX401" s="16"/>
      <c r="CY401" s="16"/>
      <c r="CZ401" s="16"/>
      <c r="DA401" s="171" t="str">
        <f>IF(AND(CS401="",CT401="",CU401="",CV401="",CW401="",CX401="",CY401="",CZ401=""),"",(VLOOKUP(CS401,'Grade-Percent-GPA'!$E:$F,2,FALSE)+VLOOKUP(CT401,'Grade-Percent-GPA'!$E:$F,2,FALSE)+VLOOKUP(CU401,'Grade-Percent-GPA'!$E:$F,2,FALSE)+VLOOKUP(CV401,'Grade-Percent-GPA'!$E:$F,2,FALSE)+VLOOKUP(CW401,'Grade-Percent-GPA'!$E:$F,2,FALSE)+VLOOKUP(CX401,'Grade-Percent-GPA'!$E:$F,2,FALSE)+VLOOKUP(CY401,'Grade-Percent-GPA'!$E:$F,2,FALSE)+VLOOKUP(CZ401,'Grade-Percent-GPA'!$E:$F,2,FALSE))/(IF(CS401="",0,1)+IF(CT401="",0,1)+IF(CU401="",0,1)+IF(CV401="",0,1)+IF(CW401="",0,1)+IF(CX401="",0,1)+IF(CY401="",0,1)+IF(CZ401="",0,1)))</f>
        <v/>
      </c>
      <c r="DB401" s="171" t="str">
        <f t="shared" si="30"/>
        <v/>
      </c>
      <c r="DC401" s="171" t="str">
        <f t="shared" si="31"/>
        <v/>
      </c>
    </row>
    <row r="402" spans="1:107" ht="14.25" customHeight="1" x14ac:dyDescent="0.3">
      <c r="A402" s="182"/>
      <c r="B402" s="15"/>
      <c r="C402" s="15"/>
      <c r="D402" s="453"/>
      <c r="E402" s="183"/>
      <c r="F402" s="16"/>
      <c r="G402" s="16"/>
      <c r="H402" s="16"/>
      <c r="I402" s="16"/>
      <c r="J402" s="16"/>
      <c r="K402" s="16"/>
      <c r="L402" s="16"/>
      <c r="M402" s="16"/>
      <c r="N402" s="171" t="str">
        <f>IF(AND(F402="",G402="",H402="",I402="",J402="",K402="",L402="",M402=""),"",(VLOOKUP(F402,'Grade-Percent-GPA'!$E:$F,2,FALSE)+VLOOKUP(G402,'Grade-Percent-GPA'!$E:$F,2,FALSE)+VLOOKUP(H402,'Grade-Percent-GPA'!$E:$F,2,FALSE)+VLOOKUP(I402,'Grade-Percent-GPA'!$E:$F,2,FALSE)+VLOOKUP(J402,'Grade-Percent-GPA'!$E:$F,2,FALSE)+VLOOKUP(K402,'Grade-Percent-GPA'!$E:$F,2,FALSE)+VLOOKUP(L402,'Grade-Percent-GPA'!$E:$F,2,FALSE)+VLOOKUP(M402,'Grade-Percent-GPA'!$E:$F,2,FALSE))/(IF(F402="",0,1)+IF(G402="",0,1)+IF(H402="",0,1)+IF(I402="",0,1)+IF(J402="",0,1)+IF(K402="",0,1)+IF(L402="",0,1)+IF(M402="",0,1)))</f>
        <v/>
      </c>
      <c r="O402" s="171" t="str">
        <f t="shared" si="16"/>
        <v/>
      </c>
      <c r="P402" s="171" t="str">
        <f t="shared" si="17"/>
        <v/>
      </c>
      <c r="Q402" s="17"/>
      <c r="R402" s="183"/>
      <c r="S402" s="16"/>
      <c r="T402" s="16"/>
      <c r="U402" s="16"/>
      <c r="V402" s="16"/>
      <c r="W402" s="16"/>
      <c r="X402" s="16"/>
      <c r="Y402" s="16"/>
      <c r="Z402" s="16"/>
      <c r="AA402" s="171" t="str">
        <f>IF(AND(S402="",T402="",U402="",V402="",W402="",X402="",Y402="",Z402=""),"",(VLOOKUP(S402,'Grade-Percent-GPA'!$E:$F,2,FALSE)+VLOOKUP(T402,'Grade-Percent-GPA'!$E:$F,2,FALSE)+VLOOKUP(U402,'Grade-Percent-GPA'!$E:$F,2,FALSE)+VLOOKUP(V402,'Grade-Percent-GPA'!$E:$F,2,FALSE)+VLOOKUP(W402,'Grade-Percent-GPA'!$E:$F,2,FALSE)+VLOOKUP(X402,'Grade-Percent-GPA'!$E:$F,2,FALSE)+VLOOKUP(Y402,'Grade-Percent-GPA'!$E:$F,2,FALSE)+VLOOKUP(Z402,'Grade-Percent-GPA'!$E:$F,2,FALSE))/(IF(S402="",0,1)+IF(T402="",0,1)+IF(U402="",0,1)+IF(V402="",0,1)+IF(W402="",0,1)+IF(X402="",0,1)+IF(Y402="",0,1)+IF(Z402="",0,1)))</f>
        <v/>
      </c>
      <c r="AB402" s="171" t="str">
        <f t="shared" si="18"/>
        <v/>
      </c>
      <c r="AC402" s="171" t="str">
        <f t="shared" si="19"/>
        <v/>
      </c>
      <c r="AD402" s="17"/>
      <c r="AE402" s="183"/>
      <c r="AF402" s="16"/>
      <c r="AG402" s="16"/>
      <c r="AH402" s="16"/>
      <c r="AI402" s="16"/>
      <c r="AJ402" s="16"/>
      <c r="AK402" s="16"/>
      <c r="AL402" s="16"/>
      <c r="AM402" s="16"/>
      <c r="AN402" s="171" t="str">
        <f>IF(AND(AF402="",AG402="",AH402="",AI402="",AJ402="",AK402="",AL402="",AM402=""),"",(VLOOKUP(AF402,'Grade-Percent-GPA'!$E:$F,2,FALSE)+VLOOKUP(AG402,'Grade-Percent-GPA'!$E:$F,2,FALSE)+VLOOKUP(AH402,'Grade-Percent-GPA'!$E:$F,2,FALSE)+VLOOKUP(AI402,'Grade-Percent-GPA'!$E:$F,2,FALSE)+VLOOKUP(AJ402,'Grade-Percent-GPA'!$E:$F,2,FALSE)+VLOOKUP(AK402,'Grade-Percent-GPA'!$E:$F,2,FALSE)+VLOOKUP(AL402,'Grade-Percent-GPA'!$E:$F,2,FALSE)+VLOOKUP(AM402,'Grade-Percent-GPA'!$E:$F,2,FALSE))/(IF(AF402="",0,1)+IF(AG402="",0,1)+IF(AH402="",0,1)+IF(AI402="",0,1)+IF(AJ402="",0,1)+IF(AK402="",0,1)+IF(AL402="",0,1)+IF(AM402="",0,1)))</f>
        <v/>
      </c>
      <c r="AO402" s="171" t="str">
        <f t="shared" si="20"/>
        <v/>
      </c>
      <c r="AP402" s="171" t="str">
        <f t="shared" si="21"/>
        <v/>
      </c>
      <c r="AQ402" s="17"/>
      <c r="AR402" s="183"/>
      <c r="AS402" s="16"/>
      <c r="AT402" s="16"/>
      <c r="AU402" s="16"/>
      <c r="AV402" s="16"/>
      <c r="AW402" s="16"/>
      <c r="AX402" s="16"/>
      <c r="AY402" s="16"/>
      <c r="AZ402" s="16"/>
      <c r="BA402" s="171" t="str">
        <f>IF(AND(AS402="",AT402="",AU402="",AV402="",AW402="",AX402="",AY402="",AZ402=""),"",(VLOOKUP(AS402,'Grade-Percent-GPA'!$E:$F,2,FALSE)+VLOOKUP(AT402,'Grade-Percent-GPA'!$E:$F,2,FALSE)+VLOOKUP(AU402,'Grade-Percent-GPA'!$E:$F,2,FALSE)+VLOOKUP(AV402,'Grade-Percent-GPA'!$E:$F,2,FALSE)+VLOOKUP(AW402,'Grade-Percent-GPA'!$E:$F,2,FALSE)+VLOOKUP(AX402,'Grade-Percent-GPA'!$E:$F,2,FALSE)+VLOOKUP(AY402,'Grade-Percent-GPA'!$E:$F,2,FALSE)+VLOOKUP(AZ402,'Grade-Percent-GPA'!$E:$F,2,FALSE))/(IF(AS402="",0,1)+IF(AT402="",0,1)+IF(AU402="",0,1)+IF(AV402="",0,1)+IF(AW402="",0,1)+IF(AX402="",0,1)+IF(AY402="",0,1)+IF(AZ402="",0,1)))</f>
        <v/>
      </c>
      <c r="BB402" s="171" t="str">
        <f t="shared" si="22"/>
        <v/>
      </c>
      <c r="BC402" s="171" t="str">
        <f t="shared" si="23"/>
        <v/>
      </c>
      <c r="BD402" s="17"/>
      <c r="BE402" s="183"/>
      <c r="BF402" s="16"/>
      <c r="BG402" s="16"/>
      <c r="BH402" s="16"/>
      <c r="BI402" s="16"/>
      <c r="BJ402" s="16"/>
      <c r="BK402" s="16"/>
      <c r="BL402" s="16"/>
      <c r="BM402" s="16"/>
      <c r="BN402" s="171" t="str">
        <f>IF(AND(BF402="",BG402="",BH402="",BI402="",BJ402="",BK402="",BL402="",BM402=""),"",(VLOOKUP(BF402,'Grade-Percent-GPA'!$E:$F,2,FALSE)+VLOOKUP(BG402,'Grade-Percent-GPA'!$E:$F,2,FALSE)+VLOOKUP(BH402,'Grade-Percent-GPA'!$E:$F,2,FALSE)+VLOOKUP(BI402,'Grade-Percent-GPA'!$E:$F,2,FALSE)+VLOOKUP(BJ402,'Grade-Percent-GPA'!$E:$F,2,FALSE)+VLOOKUP(BK402,'Grade-Percent-GPA'!$E:$F,2,FALSE)+VLOOKUP(BL402,'Grade-Percent-GPA'!$E:$F,2,FALSE)+VLOOKUP(BM402,'Grade-Percent-GPA'!$E:$F,2,FALSE))/(IF(BF402="",0,1)+IF(BG402="",0,1)+IF(BH402="",0,1)+IF(BI402="",0,1)+IF(BJ402="",0,1)+IF(BK402="",0,1)+IF(BL402="",0,1)+IF(BM402="",0,1)))</f>
        <v/>
      </c>
      <c r="BO402" s="171" t="str">
        <f t="shared" si="24"/>
        <v/>
      </c>
      <c r="BP402" s="171" t="str">
        <f t="shared" si="25"/>
        <v/>
      </c>
      <c r="BQ402" s="17"/>
      <c r="BR402" s="183"/>
      <c r="BS402" s="16"/>
      <c r="BT402" s="16"/>
      <c r="BU402" s="16"/>
      <c r="BV402" s="16"/>
      <c r="BW402" s="16"/>
      <c r="BX402" s="16"/>
      <c r="BY402" s="16"/>
      <c r="BZ402" s="16"/>
      <c r="CA402" s="171" t="str">
        <f>IF(AND(BS402="",BT402="",BU402="",BV402="",BW402="",BX402="",BY402="",BZ402=""),"",(VLOOKUP(BS402,'Grade-Percent-GPA'!$E:$F,2,FALSE)+VLOOKUP(BT402,'Grade-Percent-GPA'!$E:$F,2,FALSE)+VLOOKUP(BU402,'Grade-Percent-GPA'!$E:$F,2,FALSE)+VLOOKUP(BV402,'Grade-Percent-GPA'!$E:$F,2,FALSE)+VLOOKUP(BW402,'Grade-Percent-GPA'!$E:$F,2,FALSE)+VLOOKUP(BX402,'Grade-Percent-GPA'!$E:$F,2,FALSE)+VLOOKUP(BY402,'Grade-Percent-GPA'!$E:$F,2,FALSE)+VLOOKUP(BZ402,'Grade-Percent-GPA'!$E:$F,2,FALSE))/(IF(BS402="",0,1)+IF(BT402="",0,1)+IF(BU402="",0,1)+IF(BV402="",0,1)+IF(BW402="",0,1)+IF(BX402="",0,1)+IF(BY402="",0,1)+IF(BZ402="",0,1)))</f>
        <v/>
      </c>
      <c r="CB402" s="171" t="str">
        <f t="shared" si="26"/>
        <v/>
      </c>
      <c r="CC402" s="171" t="str">
        <f t="shared" si="27"/>
        <v/>
      </c>
      <c r="CD402" s="17"/>
      <c r="CE402" s="183"/>
      <c r="CF402" s="16"/>
      <c r="CG402" s="16"/>
      <c r="CH402" s="16"/>
      <c r="CI402" s="16"/>
      <c r="CJ402" s="16"/>
      <c r="CK402" s="16"/>
      <c r="CL402" s="16"/>
      <c r="CM402" s="16"/>
      <c r="CN402" s="171" t="str">
        <f>IF(AND(CF402="",CG402="",CH402="",CI402="",CJ402="",CK402="",CL402="",CM402=""),"",(VLOOKUP(CF402,'Grade-Percent-GPA'!$E:$F,2,FALSE)+VLOOKUP(CG402,'Grade-Percent-GPA'!$E:$F,2,FALSE)+VLOOKUP(CH402,'Grade-Percent-GPA'!$E:$F,2,FALSE)+VLOOKUP(CI402,'Grade-Percent-GPA'!$E:$F,2,FALSE)+VLOOKUP(CJ402,'Grade-Percent-GPA'!$E:$F,2,FALSE)+VLOOKUP(CK402,'Grade-Percent-GPA'!$E:$F,2,FALSE)+VLOOKUP(CL402,'Grade-Percent-GPA'!$E:$F,2,FALSE)+VLOOKUP(CM402,'Grade-Percent-GPA'!$E:$F,2,FALSE))/(IF(CF402="",0,1)+IF(CG402="",0,1)+IF(CH402="",0,1)+IF(CI402="",0,1)+IF(CJ402="",0,1)+IF(CK402="",0,1)+IF(CL402="",0,1)+IF(CM402="",0,1)))</f>
        <v/>
      </c>
      <c r="CO402" s="171" t="str">
        <f t="shared" si="28"/>
        <v/>
      </c>
      <c r="CP402" s="171" t="str">
        <f t="shared" si="29"/>
        <v/>
      </c>
      <c r="CQ402" s="17"/>
      <c r="CR402" s="183"/>
      <c r="CS402" s="16"/>
      <c r="CT402" s="16"/>
      <c r="CU402" s="16"/>
      <c r="CV402" s="16"/>
      <c r="CW402" s="16"/>
      <c r="CX402" s="16"/>
      <c r="CY402" s="16"/>
      <c r="CZ402" s="16"/>
      <c r="DA402" s="171" t="str">
        <f>IF(AND(CS402="",CT402="",CU402="",CV402="",CW402="",CX402="",CY402="",CZ402=""),"",(VLOOKUP(CS402,'Grade-Percent-GPA'!$E:$F,2,FALSE)+VLOOKUP(CT402,'Grade-Percent-GPA'!$E:$F,2,FALSE)+VLOOKUP(CU402,'Grade-Percent-GPA'!$E:$F,2,FALSE)+VLOOKUP(CV402,'Grade-Percent-GPA'!$E:$F,2,FALSE)+VLOOKUP(CW402,'Grade-Percent-GPA'!$E:$F,2,FALSE)+VLOOKUP(CX402,'Grade-Percent-GPA'!$E:$F,2,FALSE)+VLOOKUP(CY402,'Grade-Percent-GPA'!$E:$F,2,FALSE)+VLOOKUP(CZ402,'Grade-Percent-GPA'!$E:$F,2,FALSE))/(IF(CS402="",0,1)+IF(CT402="",0,1)+IF(CU402="",0,1)+IF(CV402="",0,1)+IF(CW402="",0,1)+IF(CX402="",0,1)+IF(CY402="",0,1)+IF(CZ402="",0,1)))</f>
        <v/>
      </c>
      <c r="DB402" s="171" t="str">
        <f t="shared" si="30"/>
        <v/>
      </c>
      <c r="DC402" s="171" t="str">
        <f t="shared" si="31"/>
        <v/>
      </c>
    </row>
    <row r="403" spans="1:107" ht="14.25" customHeight="1" x14ac:dyDescent="0.3">
      <c r="A403" s="172"/>
      <c r="E403" s="172"/>
      <c r="F403" s="172"/>
      <c r="G403" s="172"/>
      <c r="H403" s="172"/>
      <c r="I403" s="172"/>
      <c r="J403" s="172"/>
      <c r="K403" s="172"/>
      <c r="L403" s="172"/>
      <c r="M403" s="172"/>
      <c r="N403" s="172"/>
      <c r="O403" s="172"/>
      <c r="P403" s="172"/>
      <c r="R403" s="172"/>
      <c r="S403" s="172"/>
      <c r="T403" s="172"/>
      <c r="U403" s="172"/>
      <c r="V403" s="172"/>
      <c r="W403" s="172"/>
      <c r="X403" s="172"/>
      <c r="Y403" s="172"/>
      <c r="Z403" s="172"/>
      <c r="AA403" s="172"/>
      <c r="AB403" s="172"/>
      <c r="AC403" s="172"/>
      <c r="AE403" s="172"/>
      <c r="AF403" s="172"/>
      <c r="AG403" s="172"/>
      <c r="AH403" s="172"/>
      <c r="AI403" s="172"/>
      <c r="AJ403" s="172"/>
      <c r="AK403" s="172"/>
      <c r="AL403" s="172"/>
      <c r="AM403" s="172"/>
      <c r="AN403" s="172"/>
      <c r="AO403" s="172"/>
      <c r="AP403" s="172"/>
      <c r="AR403" s="172"/>
      <c r="AS403" s="172"/>
      <c r="AT403" s="172"/>
      <c r="AU403" s="172"/>
      <c r="AV403" s="172"/>
      <c r="AW403" s="172"/>
      <c r="AX403" s="172"/>
      <c r="AY403" s="172"/>
      <c r="AZ403" s="172"/>
      <c r="BA403" s="172"/>
      <c r="BB403" s="172"/>
      <c r="BC403" s="172"/>
      <c r="BE403" s="172"/>
      <c r="BF403" s="172"/>
      <c r="BG403" s="172"/>
      <c r="BH403" s="172"/>
      <c r="BI403" s="172"/>
      <c r="BJ403" s="172"/>
      <c r="BK403" s="172"/>
      <c r="BL403" s="172"/>
      <c r="BM403" s="172"/>
      <c r="BN403" s="172"/>
      <c r="BO403" s="172"/>
      <c r="BP403" s="172"/>
      <c r="BR403" s="172"/>
      <c r="BS403" s="172"/>
      <c r="BT403" s="172"/>
      <c r="BU403" s="172"/>
      <c r="BV403" s="172"/>
      <c r="BW403" s="172"/>
      <c r="BX403" s="172"/>
      <c r="BY403" s="172"/>
      <c r="BZ403" s="172"/>
      <c r="CA403" s="172"/>
      <c r="CB403" s="172"/>
      <c r="CC403" s="172"/>
      <c r="CE403" s="172"/>
      <c r="CF403" s="172"/>
      <c r="CG403" s="172"/>
      <c r="CH403" s="172"/>
      <c r="CI403" s="172"/>
      <c r="CJ403" s="172"/>
      <c r="CK403" s="172"/>
      <c r="CL403" s="172"/>
      <c r="CM403" s="172"/>
      <c r="CN403" s="172"/>
      <c r="CO403" s="172"/>
      <c r="CP403" s="172"/>
      <c r="CR403" s="172"/>
      <c r="CS403" s="172"/>
      <c r="CT403" s="172"/>
      <c r="CU403" s="172"/>
      <c r="CV403" s="172"/>
      <c r="CW403" s="172"/>
      <c r="CX403" s="172"/>
      <c r="CY403" s="172"/>
      <c r="CZ403" s="172"/>
      <c r="DA403" s="172"/>
      <c r="DB403" s="172"/>
      <c r="DC403" s="172"/>
    </row>
    <row r="404" spans="1:107" ht="14.25" customHeight="1" x14ac:dyDescent="0.3">
      <c r="A404" s="172"/>
      <c r="E404" s="172"/>
      <c r="F404" s="172"/>
      <c r="G404" s="172"/>
      <c r="H404" s="172"/>
      <c r="I404" s="172"/>
      <c r="J404" s="172"/>
      <c r="K404" s="172"/>
      <c r="L404" s="172"/>
      <c r="M404" s="172"/>
      <c r="N404" s="172"/>
      <c r="O404" s="172"/>
      <c r="P404" s="172"/>
      <c r="R404" s="172"/>
      <c r="S404" s="172"/>
      <c r="T404" s="172"/>
      <c r="U404" s="172"/>
      <c r="V404" s="172"/>
      <c r="W404" s="172"/>
      <c r="X404" s="172"/>
      <c r="Y404" s="172"/>
      <c r="Z404" s="172"/>
      <c r="AA404" s="172"/>
      <c r="AB404" s="172"/>
      <c r="AC404" s="172"/>
      <c r="AE404" s="172"/>
      <c r="AF404" s="172"/>
      <c r="AG404" s="172"/>
      <c r="AH404" s="172"/>
      <c r="AI404" s="172"/>
      <c r="AJ404" s="172"/>
      <c r="AK404" s="172"/>
      <c r="AL404" s="172"/>
      <c r="AM404" s="172"/>
      <c r="AN404" s="172"/>
      <c r="AO404" s="172"/>
      <c r="AP404" s="172"/>
      <c r="AR404" s="172"/>
      <c r="AS404" s="172"/>
      <c r="AT404" s="172"/>
      <c r="AU404" s="172"/>
      <c r="AV404" s="172"/>
      <c r="AW404" s="172"/>
      <c r="AX404" s="172"/>
      <c r="AY404" s="172"/>
      <c r="AZ404" s="172"/>
      <c r="BA404" s="172"/>
      <c r="BB404" s="172"/>
      <c r="BC404" s="172"/>
      <c r="BE404" s="172"/>
      <c r="BF404" s="172"/>
      <c r="BG404" s="172"/>
      <c r="BH404" s="172"/>
      <c r="BI404" s="172"/>
      <c r="BJ404" s="172"/>
      <c r="BK404" s="172"/>
      <c r="BL404" s="172"/>
      <c r="BM404" s="172"/>
      <c r="BN404" s="172"/>
      <c r="BO404" s="172"/>
      <c r="BP404" s="172"/>
      <c r="BR404" s="172"/>
      <c r="BS404" s="172"/>
      <c r="BT404" s="172"/>
      <c r="BU404" s="172"/>
      <c r="BV404" s="172"/>
      <c r="BW404" s="172"/>
      <c r="BX404" s="172"/>
      <c r="BY404" s="172"/>
      <c r="BZ404" s="172"/>
      <c r="CA404" s="172"/>
      <c r="CB404" s="172"/>
      <c r="CC404" s="172"/>
      <c r="CE404" s="172"/>
      <c r="CF404" s="172"/>
      <c r="CG404" s="172"/>
      <c r="CH404" s="172"/>
      <c r="CI404" s="172"/>
      <c r="CJ404" s="172"/>
      <c r="CK404" s="172"/>
      <c r="CL404" s="172"/>
      <c r="CM404" s="172"/>
      <c r="CN404" s="172"/>
      <c r="CO404" s="172"/>
      <c r="CP404" s="172"/>
      <c r="CR404" s="172"/>
      <c r="CS404" s="172"/>
      <c r="CT404" s="172"/>
      <c r="CU404" s="172"/>
      <c r="CV404" s="172"/>
      <c r="CW404" s="172"/>
      <c r="CX404" s="172"/>
      <c r="CY404" s="172"/>
      <c r="CZ404" s="172"/>
      <c r="DA404" s="172"/>
      <c r="DB404" s="172"/>
      <c r="DC404" s="172"/>
    </row>
    <row r="405" spans="1:107" ht="14.25" customHeight="1" x14ac:dyDescent="0.3">
      <c r="A405" s="172"/>
      <c r="E405" s="172"/>
      <c r="F405" s="172"/>
      <c r="G405" s="172"/>
      <c r="H405" s="172"/>
      <c r="I405" s="172"/>
      <c r="J405" s="172"/>
      <c r="K405" s="172"/>
      <c r="L405" s="172"/>
      <c r="M405" s="172"/>
      <c r="N405" s="172"/>
      <c r="O405" s="172"/>
      <c r="P405" s="172"/>
      <c r="R405" s="172"/>
      <c r="S405" s="172"/>
      <c r="T405" s="172"/>
      <c r="U405" s="172"/>
      <c r="V405" s="172"/>
      <c r="W405" s="172"/>
      <c r="X405" s="172"/>
      <c r="Y405" s="172"/>
      <c r="Z405" s="172"/>
      <c r="AA405" s="172"/>
      <c r="AB405" s="172"/>
      <c r="AC405" s="172"/>
      <c r="AE405" s="172"/>
      <c r="AF405" s="172"/>
      <c r="AG405" s="172"/>
      <c r="AH405" s="172"/>
      <c r="AI405" s="172"/>
      <c r="AJ405" s="172"/>
      <c r="AK405" s="172"/>
      <c r="AL405" s="172"/>
      <c r="AM405" s="172"/>
      <c r="AN405" s="172"/>
      <c r="AO405" s="172"/>
      <c r="AP405" s="172"/>
      <c r="AR405" s="172"/>
      <c r="AS405" s="172"/>
      <c r="AT405" s="172"/>
      <c r="AU405" s="172"/>
      <c r="AV405" s="172"/>
      <c r="AW405" s="172"/>
      <c r="AX405" s="172"/>
      <c r="AY405" s="172"/>
      <c r="AZ405" s="172"/>
      <c r="BA405" s="172"/>
      <c r="BB405" s="172"/>
      <c r="BC405" s="172"/>
      <c r="BE405" s="172"/>
      <c r="BF405" s="172"/>
      <c r="BG405" s="172"/>
      <c r="BH405" s="172"/>
      <c r="BI405" s="172"/>
      <c r="BJ405" s="172"/>
      <c r="BK405" s="172"/>
      <c r="BL405" s="172"/>
      <c r="BM405" s="172"/>
      <c r="BN405" s="172"/>
      <c r="BO405" s="172"/>
      <c r="BP405" s="172"/>
      <c r="BR405" s="172"/>
      <c r="BS405" s="172"/>
      <c r="BT405" s="172"/>
      <c r="BU405" s="172"/>
      <c r="BV405" s="172"/>
      <c r="BW405" s="172"/>
      <c r="BX405" s="172"/>
      <c r="BY405" s="172"/>
      <c r="BZ405" s="172"/>
      <c r="CA405" s="172"/>
      <c r="CB405" s="172"/>
      <c r="CC405" s="172"/>
      <c r="CE405" s="172"/>
      <c r="CF405" s="172"/>
      <c r="CG405" s="172"/>
      <c r="CH405" s="172"/>
      <c r="CI405" s="172"/>
      <c r="CJ405" s="172"/>
      <c r="CK405" s="172"/>
      <c r="CL405" s="172"/>
      <c r="CM405" s="172"/>
      <c r="CN405" s="172"/>
      <c r="CO405" s="172"/>
      <c r="CP405" s="172"/>
      <c r="CR405" s="172"/>
      <c r="CS405" s="172"/>
      <c r="CT405" s="172"/>
      <c r="CU405" s="172"/>
      <c r="CV405" s="172"/>
      <c r="CW405" s="172"/>
      <c r="CX405" s="172"/>
      <c r="CY405" s="172"/>
      <c r="CZ405" s="172"/>
      <c r="DA405" s="172"/>
      <c r="DB405" s="172"/>
      <c r="DC405" s="172"/>
    </row>
    <row r="406" spans="1:107" ht="14.25" customHeight="1" x14ac:dyDescent="0.3">
      <c r="A406" s="172"/>
      <c r="E406" s="172"/>
      <c r="F406" s="172"/>
      <c r="G406" s="172"/>
      <c r="H406" s="172"/>
      <c r="I406" s="172"/>
      <c r="J406" s="172"/>
      <c r="K406" s="172"/>
      <c r="L406" s="172"/>
      <c r="M406" s="172"/>
      <c r="N406" s="172"/>
      <c r="O406" s="172"/>
      <c r="P406" s="172"/>
      <c r="R406" s="172"/>
      <c r="S406" s="172"/>
      <c r="T406" s="172"/>
      <c r="U406" s="172"/>
      <c r="V406" s="172"/>
      <c r="W406" s="172"/>
      <c r="X406" s="172"/>
      <c r="Y406" s="172"/>
      <c r="Z406" s="172"/>
      <c r="AA406" s="172"/>
      <c r="AB406" s="172"/>
      <c r="AC406" s="172"/>
      <c r="AE406" s="172"/>
      <c r="AF406" s="172"/>
      <c r="AG406" s="172"/>
      <c r="AH406" s="172"/>
      <c r="AI406" s="172"/>
      <c r="AJ406" s="172"/>
      <c r="AK406" s="172"/>
      <c r="AL406" s="172"/>
      <c r="AM406" s="172"/>
      <c r="AN406" s="172"/>
      <c r="AO406" s="172"/>
      <c r="AP406" s="172"/>
      <c r="AR406" s="172"/>
      <c r="AS406" s="172"/>
      <c r="AT406" s="172"/>
      <c r="AU406" s="172"/>
      <c r="AV406" s="172"/>
      <c r="AW406" s="172"/>
      <c r="AX406" s="172"/>
      <c r="AY406" s="172"/>
      <c r="AZ406" s="172"/>
      <c r="BA406" s="172"/>
      <c r="BB406" s="172"/>
      <c r="BC406" s="172"/>
      <c r="BE406" s="172"/>
      <c r="BF406" s="172"/>
      <c r="BG406" s="172"/>
      <c r="BH406" s="172"/>
      <c r="BI406" s="172"/>
      <c r="BJ406" s="172"/>
      <c r="BK406" s="172"/>
      <c r="BL406" s="172"/>
      <c r="BM406" s="172"/>
      <c r="BN406" s="172"/>
      <c r="BO406" s="172"/>
      <c r="BP406" s="172"/>
      <c r="BR406" s="172"/>
      <c r="BS406" s="172"/>
      <c r="BT406" s="172"/>
      <c r="BU406" s="172"/>
      <c r="BV406" s="172"/>
      <c r="BW406" s="172"/>
      <c r="BX406" s="172"/>
      <c r="BY406" s="172"/>
      <c r="BZ406" s="172"/>
      <c r="CA406" s="172"/>
      <c r="CB406" s="172"/>
      <c r="CC406" s="172"/>
      <c r="CE406" s="172"/>
      <c r="CF406" s="172"/>
      <c r="CG406" s="172"/>
      <c r="CH406" s="172"/>
      <c r="CI406" s="172"/>
      <c r="CJ406" s="172"/>
      <c r="CK406" s="172"/>
      <c r="CL406" s="172"/>
      <c r="CM406" s="172"/>
      <c r="CN406" s="172"/>
      <c r="CO406" s="172"/>
      <c r="CP406" s="172"/>
      <c r="CR406" s="172"/>
      <c r="CS406" s="172"/>
      <c r="CT406" s="172"/>
      <c r="CU406" s="172"/>
      <c r="CV406" s="172"/>
      <c r="CW406" s="172"/>
      <c r="CX406" s="172"/>
      <c r="CY406" s="172"/>
      <c r="CZ406" s="172"/>
      <c r="DA406" s="172"/>
      <c r="DB406" s="172"/>
      <c r="DC406" s="172"/>
    </row>
    <row r="407" spans="1:107" ht="14.25" customHeight="1" x14ac:dyDescent="0.3">
      <c r="A407" s="172"/>
      <c r="E407" s="172"/>
      <c r="F407" s="172"/>
      <c r="G407" s="172"/>
      <c r="H407" s="172"/>
      <c r="I407" s="172"/>
      <c r="J407" s="172"/>
      <c r="K407" s="172"/>
      <c r="L407" s="172"/>
      <c r="M407" s="172"/>
      <c r="N407" s="172"/>
      <c r="O407" s="172"/>
      <c r="P407" s="172"/>
      <c r="R407" s="172"/>
      <c r="S407" s="172"/>
      <c r="T407" s="172"/>
      <c r="U407" s="172"/>
      <c r="V407" s="172"/>
      <c r="W407" s="172"/>
      <c r="X407" s="172"/>
      <c r="Y407" s="172"/>
      <c r="Z407" s="172"/>
      <c r="AA407" s="172"/>
      <c r="AB407" s="172"/>
      <c r="AC407" s="172"/>
      <c r="AE407" s="172"/>
      <c r="AF407" s="172"/>
      <c r="AG407" s="172"/>
      <c r="AH407" s="172"/>
      <c r="AI407" s="172"/>
      <c r="AJ407" s="172"/>
      <c r="AK407" s="172"/>
      <c r="AL407" s="172"/>
      <c r="AM407" s="172"/>
      <c r="AN407" s="172"/>
      <c r="AO407" s="172"/>
      <c r="AP407" s="172"/>
      <c r="AR407" s="172"/>
      <c r="AS407" s="172"/>
      <c r="AT407" s="172"/>
      <c r="AU407" s="172"/>
      <c r="AV407" s="172"/>
      <c r="AW407" s="172"/>
      <c r="AX407" s="172"/>
      <c r="AY407" s="172"/>
      <c r="AZ407" s="172"/>
      <c r="BA407" s="172"/>
      <c r="BB407" s="172"/>
      <c r="BC407" s="172"/>
      <c r="BE407" s="172"/>
      <c r="BF407" s="172"/>
      <c r="BG407" s="172"/>
      <c r="BH407" s="172"/>
      <c r="BI407" s="172"/>
      <c r="BJ407" s="172"/>
      <c r="BK407" s="172"/>
      <c r="BL407" s="172"/>
      <c r="BM407" s="172"/>
      <c r="BN407" s="172"/>
      <c r="BO407" s="172"/>
      <c r="BP407" s="172"/>
      <c r="BR407" s="172"/>
      <c r="BS407" s="172"/>
      <c r="BT407" s="172"/>
      <c r="BU407" s="172"/>
      <c r="BV407" s="172"/>
      <c r="BW407" s="172"/>
      <c r="BX407" s="172"/>
      <c r="BY407" s="172"/>
      <c r="BZ407" s="172"/>
      <c r="CA407" s="172"/>
      <c r="CB407" s="172"/>
      <c r="CC407" s="172"/>
      <c r="CE407" s="172"/>
      <c r="CF407" s="172"/>
      <c r="CG407" s="172"/>
      <c r="CH407" s="172"/>
      <c r="CI407" s="172"/>
      <c r="CJ407" s="172"/>
      <c r="CK407" s="172"/>
      <c r="CL407" s="172"/>
      <c r="CM407" s="172"/>
      <c r="CN407" s="172"/>
      <c r="CO407" s="172"/>
      <c r="CP407" s="172"/>
      <c r="CR407" s="172"/>
      <c r="CS407" s="172"/>
      <c r="CT407" s="172"/>
      <c r="CU407" s="172"/>
      <c r="CV407" s="172"/>
      <c r="CW407" s="172"/>
      <c r="CX407" s="172"/>
      <c r="CY407" s="172"/>
      <c r="CZ407" s="172"/>
      <c r="DA407" s="172"/>
      <c r="DB407" s="172"/>
      <c r="DC407" s="172"/>
    </row>
    <row r="408" spans="1:107" ht="14.25" customHeight="1" x14ac:dyDescent="0.3">
      <c r="A408" s="172"/>
      <c r="E408" s="172"/>
      <c r="F408" s="172"/>
      <c r="G408" s="172"/>
      <c r="H408" s="172"/>
      <c r="I408" s="172"/>
      <c r="J408" s="172"/>
      <c r="K408" s="172"/>
      <c r="L408" s="172"/>
      <c r="M408" s="172"/>
      <c r="N408" s="172"/>
      <c r="O408" s="172"/>
      <c r="P408" s="172"/>
      <c r="R408" s="172"/>
      <c r="S408" s="172"/>
      <c r="T408" s="172"/>
      <c r="U408" s="172"/>
      <c r="V408" s="172"/>
      <c r="W408" s="172"/>
      <c r="X408" s="172"/>
      <c r="Y408" s="172"/>
      <c r="Z408" s="172"/>
      <c r="AA408" s="172"/>
      <c r="AB408" s="172"/>
      <c r="AC408" s="172"/>
      <c r="AE408" s="172"/>
      <c r="AF408" s="172"/>
      <c r="AG408" s="172"/>
      <c r="AH408" s="172"/>
      <c r="AI408" s="172"/>
      <c r="AJ408" s="172"/>
      <c r="AK408" s="172"/>
      <c r="AL408" s="172"/>
      <c r="AM408" s="172"/>
      <c r="AN408" s="172"/>
      <c r="AO408" s="172"/>
      <c r="AP408" s="172"/>
      <c r="AR408" s="172"/>
      <c r="AS408" s="172"/>
      <c r="AT408" s="172"/>
      <c r="AU408" s="172"/>
      <c r="AV408" s="172"/>
      <c r="AW408" s="172"/>
      <c r="AX408" s="172"/>
      <c r="AY408" s="172"/>
      <c r="AZ408" s="172"/>
      <c r="BA408" s="172"/>
      <c r="BB408" s="172"/>
      <c r="BC408" s="172"/>
      <c r="BE408" s="172"/>
      <c r="BF408" s="172"/>
      <c r="BG408" s="172"/>
      <c r="BH408" s="172"/>
      <c r="BI408" s="172"/>
      <c r="BJ408" s="172"/>
      <c r="BK408" s="172"/>
      <c r="BL408" s="172"/>
      <c r="BM408" s="172"/>
      <c r="BN408" s="172"/>
      <c r="BO408" s="172"/>
      <c r="BP408" s="172"/>
      <c r="BR408" s="172"/>
      <c r="BS408" s="172"/>
      <c r="BT408" s="172"/>
      <c r="BU408" s="172"/>
      <c r="BV408" s="172"/>
      <c r="BW408" s="172"/>
      <c r="BX408" s="172"/>
      <c r="BY408" s="172"/>
      <c r="BZ408" s="172"/>
      <c r="CA408" s="172"/>
      <c r="CB408" s="172"/>
      <c r="CC408" s="172"/>
      <c r="CE408" s="172"/>
      <c r="CF408" s="172"/>
      <c r="CG408" s="172"/>
      <c r="CH408" s="172"/>
      <c r="CI408" s="172"/>
      <c r="CJ408" s="172"/>
      <c r="CK408" s="172"/>
      <c r="CL408" s="172"/>
      <c r="CM408" s="172"/>
      <c r="CN408" s="172"/>
      <c r="CO408" s="172"/>
      <c r="CP408" s="172"/>
      <c r="CR408" s="172"/>
      <c r="CS408" s="172"/>
      <c r="CT408" s="172"/>
      <c r="CU408" s="172"/>
      <c r="CV408" s="172"/>
      <c r="CW408" s="172"/>
      <c r="CX408" s="172"/>
      <c r="CY408" s="172"/>
      <c r="CZ408" s="172"/>
      <c r="DA408" s="172"/>
      <c r="DB408" s="172"/>
      <c r="DC408" s="172"/>
    </row>
    <row r="409" spans="1:107" ht="14.25" customHeight="1" x14ac:dyDescent="0.3">
      <c r="A409" s="172"/>
      <c r="E409" s="172"/>
      <c r="F409" s="172"/>
      <c r="G409" s="172"/>
      <c r="H409" s="172"/>
      <c r="I409" s="172"/>
      <c r="J409" s="172"/>
      <c r="K409" s="172"/>
      <c r="L409" s="172"/>
      <c r="M409" s="172"/>
      <c r="N409" s="172"/>
      <c r="O409" s="172"/>
      <c r="P409" s="172"/>
      <c r="R409" s="172"/>
      <c r="S409" s="172"/>
      <c r="T409" s="172"/>
      <c r="U409" s="172"/>
      <c r="V409" s="172"/>
      <c r="W409" s="172"/>
      <c r="X409" s="172"/>
      <c r="Y409" s="172"/>
      <c r="Z409" s="172"/>
      <c r="AA409" s="172"/>
      <c r="AB409" s="172"/>
      <c r="AC409" s="172"/>
      <c r="AE409" s="172"/>
      <c r="AF409" s="172"/>
      <c r="AG409" s="172"/>
      <c r="AH409" s="172"/>
      <c r="AI409" s="172"/>
      <c r="AJ409" s="172"/>
      <c r="AK409" s="172"/>
      <c r="AL409" s="172"/>
      <c r="AM409" s="172"/>
      <c r="AN409" s="172"/>
      <c r="AO409" s="172"/>
      <c r="AP409" s="172"/>
      <c r="AR409" s="172"/>
      <c r="AS409" s="172"/>
      <c r="AT409" s="172"/>
      <c r="AU409" s="172"/>
      <c r="AV409" s="172"/>
      <c r="AW409" s="172"/>
      <c r="AX409" s="172"/>
      <c r="AY409" s="172"/>
      <c r="AZ409" s="172"/>
      <c r="BA409" s="172"/>
      <c r="BB409" s="172"/>
      <c r="BC409" s="172"/>
      <c r="BE409" s="172"/>
      <c r="BF409" s="172"/>
      <c r="BG409" s="172"/>
      <c r="BH409" s="172"/>
      <c r="BI409" s="172"/>
      <c r="BJ409" s="172"/>
      <c r="BK409" s="172"/>
      <c r="BL409" s="172"/>
      <c r="BM409" s="172"/>
      <c r="BN409" s="172"/>
      <c r="BO409" s="172"/>
      <c r="BP409" s="172"/>
      <c r="BR409" s="172"/>
      <c r="BS409" s="172"/>
      <c r="BT409" s="172"/>
      <c r="BU409" s="172"/>
      <c r="BV409" s="172"/>
      <c r="BW409" s="172"/>
      <c r="BX409" s="172"/>
      <c r="BY409" s="172"/>
      <c r="BZ409" s="172"/>
      <c r="CA409" s="172"/>
      <c r="CB409" s="172"/>
      <c r="CC409" s="172"/>
      <c r="CE409" s="172"/>
      <c r="CF409" s="172"/>
      <c r="CG409" s="172"/>
      <c r="CH409" s="172"/>
      <c r="CI409" s="172"/>
      <c r="CJ409" s="172"/>
      <c r="CK409" s="172"/>
      <c r="CL409" s="172"/>
      <c r="CM409" s="172"/>
      <c r="CN409" s="172"/>
      <c r="CO409" s="172"/>
      <c r="CP409" s="172"/>
      <c r="CR409" s="172"/>
      <c r="CS409" s="172"/>
      <c r="CT409" s="172"/>
      <c r="CU409" s="172"/>
      <c r="CV409" s="172"/>
      <c r="CW409" s="172"/>
      <c r="CX409" s="172"/>
      <c r="CY409" s="172"/>
      <c r="CZ409" s="172"/>
      <c r="DA409" s="172"/>
      <c r="DB409" s="172"/>
      <c r="DC409" s="172"/>
    </row>
    <row r="410" spans="1:107" ht="14.25" customHeight="1" x14ac:dyDescent="0.3">
      <c r="A410" s="172"/>
      <c r="E410" s="172"/>
      <c r="F410" s="172"/>
      <c r="G410" s="172"/>
      <c r="H410" s="172"/>
      <c r="I410" s="172"/>
      <c r="J410" s="172"/>
      <c r="K410" s="172"/>
      <c r="L410" s="172"/>
      <c r="M410" s="172"/>
      <c r="N410" s="172"/>
      <c r="O410" s="172"/>
      <c r="P410" s="172"/>
      <c r="R410" s="172"/>
      <c r="S410" s="172"/>
      <c r="T410" s="172"/>
      <c r="U410" s="172"/>
      <c r="V410" s="172"/>
      <c r="W410" s="172"/>
      <c r="X410" s="172"/>
      <c r="Y410" s="172"/>
      <c r="Z410" s="172"/>
      <c r="AA410" s="172"/>
      <c r="AB410" s="172"/>
      <c r="AC410" s="172"/>
      <c r="AE410" s="172"/>
      <c r="AF410" s="172"/>
      <c r="AG410" s="172"/>
      <c r="AH410" s="172"/>
      <c r="AI410" s="172"/>
      <c r="AJ410" s="172"/>
      <c r="AK410" s="172"/>
      <c r="AL410" s="172"/>
      <c r="AM410" s="172"/>
      <c r="AN410" s="172"/>
      <c r="AO410" s="172"/>
      <c r="AP410" s="172"/>
      <c r="AR410" s="172"/>
      <c r="AS410" s="172"/>
      <c r="AT410" s="172"/>
      <c r="AU410" s="172"/>
      <c r="AV410" s="172"/>
      <c r="AW410" s="172"/>
      <c r="AX410" s="172"/>
      <c r="AY410" s="172"/>
      <c r="AZ410" s="172"/>
      <c r="BA410" s="172"/>
      <c r="BB410" s="172"/>
      <c r="BC410" s="172"/>
      <c r="BE410" s="172"/>
      <c r="BF410" s="172"/>
      <c r="BG410" s="172"/>
      <c r="BH410" s="172"/>
      <c r="BI410" s="172"/>
      <c r="BJ410" s="172"/>
      <c r="BK410" s="172"/>
      <c r="BL410" s="172"/>
      <c r="BM410" s="172"/>
      <c r="BN410" s="172"/>
      <c r="BO410" s="172"/>
      <c r="BP410" s="172"/>
      <c r="BR410" s="172"/>
      <c r="BS410" s="172"/>
      <c r="BT410" s="172"/>
      <c r="BU410" s="172"/>
      <c r="BV410" s="172"/>
      <c r="BW410" s="172"/>
      <c r="BX410" s="172"/>
      <c r="BY410" s="172"/>
      <c r="BZ410" s="172"/>
      <c r="CA410" s="172"/>
      <c r="CB410" s="172"/>
      <c r="CC410" s="172"/>
      <c r="CE410" s="172"/>
      <c r="CF410" s="172"/>
      <c r="CG410" s="172"/>
      <c r="CH410" s="172"/>
      <c r="CI410" s="172"/>
      <c r="CJ410" s="172"/>
      <c r="CK410" s="172"/>
      <c r="CL410" s="172"/>
      <c r="CM410" s="172"/>
      <c r="CN410" s="172"/>
      <c r="CO410" s="172"/>
      <c r="CP410" s="172"/>
      <c r="CR410" s="172"/>
      <c r="CS410" s="172"/>
      <c r="CT410" s="172"/>
      <c r="CU410" s="172"/>
      <c r="CV410" s="172"/>
      <c r="CW410" s="172"/>
      <c r="CX410" s="172"/>
      <c r="CY410" s="172"/>
      <c r="CZ410" s="172"/>
      <c r="DA410" s="172"/>
      <c r="DB410" s="172"/>
      <c r="DC410" s="172"/>
    </row>
    <row r="411" spans="1:107" ht="14.25" customHeight="1" x14ac:dyDescent="0.3">
      <c r="A411" s="172"/>
      <c r="E411" s="172"/>
      <c r="F411" s="172"/>
      <c r="G411" s="172"/>
      <c r="H411" s="172"/>
      <c r="I411" s="172"/>
      <c r="J411" s="172"/>
      <c r="K411" s="172"/>
      <c r="L411" s="172"/>
      <c r="M411" s="172"/>
      <c r="N411" s="172"/>
      <c r="O411" s="172"/>
      <c r="P411" s="172"/>
      <c r="R411" s="172"/>
      <c r="S411" s="172"/>
      <c r="T411" s="172"/>
      <c r="U411" s="172"/>
      <c r="V411" s="172"/>
      <c r="W411" s="172"/>
      <c r="X411" s="172"/>
      <c r="Y411" s="172"/>
      <c r="Z411" s="172"/>
      <c r="AA411" s="172"/>
      <c r="AB411" s="172"/>
      <c r="AC411" s="172"/>
      <c r="AE411" s="172"/>
      <c r="AF411" s="172"/>
      <c r="AG411" s="172"/>
      <c r="AH411" s="172"/>
      <c r="AI411" s="172"/>
      <c r="AJ411" s="172"/>
      <c r="AK411" s="172"/>
      <c r="AL411" s="172"/>
      <c r="AM411" s="172"/>
      <c r="AN411" s="172"/>
      <c r="AO411" s="172"/>
      <c r="AP411" s="172"/>
      <c r="AR411" s="172"/>
      <c r="AS411" s="172"/>
      <c r="AT411" s="172"/>
      <c r="AU411" s="172"/>
      <c r="AV411" s="172"/>
      <c r="AW411" s="172"/>
      <c r="AX411" s="172"/>
      <c r="AY411" s="172"/>
      <c r="AZ411" s="172"/>
      <c r="BA411" s="172"/>
      <c r="BB411" s="172"/>
      <c r="BC411" s="172"/>
      <c r="BE411" s="172"/>
      <c r="BF411" s="172"/>
      <c r="BG411" s="172"/>
      <c r="BH411" s="172"/>
      <c r="BI411" s="172"/>
      <c r="BJ411" s="172"/>
      <c r="BK411" s="172"/>
      <c r="BL411" s="172"/>
      <c r="BM411" s="172"/>
      <c r="BN411" s="172"/>
      <c r="BO411" s="172"/>
      <c r="BP411" s="172"/>
      <c r="BR411" s="172"/>
      <c r="BS411" s="172"/>
      <c r="BT411" s="172"/>
      <c r="BU411" s="172"/>
      <c r="BV411" s="172"/>
      <c r="BW411" s="172"/>
      <c r="BX411" s="172"/>
      <c r="BY411" s="172"/>
      <c r="BZ411" s="172"/>
      <c r="CA411" s="172"/>
      <c r="CB411" s="172"/>
      <c r="CC411" s="172"/>
      <c r="CE411" s="172"/>
      <c r="CF411" s="172"/>
      <c r="CG411" s="172"/>
      <c r="CH411" s="172"/>
      <c r="CI411" s="172"/>
      <c r="CJ411" s="172"/>
      <c r="CK411" s="172"/>
      <c r="CL411" s="172"/>
      <c r="CM411" s="172"/>
      <c r="CN411" s="172"/>
      <c r="CO411" s="172"/>
      <c r="CP411" s="172"/>
      <c r="CR411" s="172"/>
      <c r="CS411" s="172"/>
      <c r="CT411" s="172"/>
      <c r="CU411" s="172"/>
      <c r="CV411" s="172"/>
      <c r="CW411" s="172"/>
      <c r="CX411" s="172"/>
      <c r="CY411" s="172"/>
      <c r="CZ411" s="172"/>
      <c r="DA411" s="172"/>
      <c r="DB411" s="172"/>
      <c r="DC411" s="172"/>
    </row>
    <row r="412" spans="1:107" ht="14.25" customHeight="1" x14ac:dyDescent="0.3">
      <c r="A412" s="172"/>
      <c r="E412" s="172"/>
      <c r="F412" s="172"/>
      <c r="G412" s="172"/>
      <c r="H412" s="172"/>
      <c r="I412" s="172"/>
      <c r="J412" s="172"/>
      <c r="K412" s="172"/>
      <c r="L412" s="172"/>
      <c r="M412" s="172"/>
      <c r="N412" s="172"/>
      <c r="O412" s="172"/>
      <c r="P412" s="172"/>
      <c r="R412" s="172"/>
      <c r="S412" s="172"/>
      <c r="T412" s="172"/>
      <c r="U412" s="172"/>
      <c r="V412" s="172"/>
      <c r="W412" s="172"/>
      <c r="X412" s="172"/>
      <c r="Y412" s="172"/>
      <c r="Z412" s="172"/>
      <c r="AA412" s="172"/>
      <c r="AB412" s="172"/>
      <c r="AC412" s="172"/>
      <c r="AE412" s="172"/>
      <c r="AF412" s="172"/>
      <c r="AG412" s="172"/>
      <c r="AH412" s="172"/>
      <c r="AI412" s="172"/>
      <c r="AJ412" s="172"/>
      <c r="AK412" s="172"/>
      <c r="AL412" s="172"/>
      <c r="AM412" s="172"/>
      <c r="AN412" s="172"/>
      <c r="AO412" s="172"/>
      <c r="AP412" s="172"/>
      <c r="AR412" s="172"/>
      <c r="AS412" s="172"/>
      <c r="AT412" s="172"/>
      <c r="AU412" s="172"/>
      <c r="AV412" s="172"/>
      <c r="AW412" s="172"/>
      <c r="AX412" s="172"/>
      <c r="AY412" s="172"/>
      <c r="AZ412" s="172"/>
      <c r="BA412" s="172"/>
      <c r="BB412" s="172"/>
      <c r="BC412" s="172"/>
      <c r="BE412" s="172"/>
      <c r="BF412" s="172"/>
      <c r="BG412" s="172"/>
      <c r="BH412" s="172"/>
      <c r="BI412" s="172"/>
      <c r="BJ412" s="172"/>
      <c r="BK412" s="172"/>
      <c r="BL412" s="172"/>
      <c r="BM412" s="172"/>
      <c r="BN412" s="172"/>
      <c r="BO412" s="172"/>
      <c r="BP412" s="172"/>
      <c r="BR412" s="172"/>
      <c r="BS412" s="172"/>
      <c r="BT412" s="172"/>
      <c r="BU412" s="172"/>
      <c r="BV412" s="172"/>
      <c r="BW412" s="172"/>
      <c r="BX412" s="172"/>
      <c r="BY412" s="172"/>
      <c r="BZ412" s="172"/>
      <c r="CA412" s="172"/>
      <c r="CB412" s="172"/>
      <c r="CC412" s="172"/>
      <c r="CE412" s="172"/>
      <c r="CF412" s="172"/>
      <c r="CG412" s="172"/>
      <c r="CH412" s="172"/>
      <c r="CI412" s="172"/>
      <c r="CJ412" s="172"/>
      <c r="CK412" s="172"/>
      <c r="CL412" s="172"/>
      <c r="CM412" s="172"/>
      <c r="CN412" s="172"/>
      <c r="CO412" s="172"/>
      <c r="CP412" s="172"/>
      <c r="CR412" s="172"/>
      <c r="CS412" s="172"/>
      <c r="CT412" s="172"/>
      <c r="CU412" s="172"/>
      <c r="CV412" s="172"/>
      <c r="CW412" s="172"/>
      <c r="CX412" s="172"/>
      <c r="CY412" s="172"/>
      <c r="CZ412" s="172"/>
      <c r="DA412" s="172"/>
      <c r="DB412" s="172"/>
      <c r="DC412" s="172"/>
    </row>
    <row r="413" spans="1:107" ht="14.25" customHeight="1" x14ac:dyDescent="0.3">
      <c r="A413" s="172"/>
      <c r="E413" s="172"/>
      <c r="F413" s="172"/>
      <c r="G413" s="172"/>
      <c r="H413" s="172"/>
      <c r="I413" s="172"/>
      <c r="J413" s="172"/>
      <c r="K413" s="172"/>
      <c r="L413" s="172"/>
      <c r="M413" s="172"/>
      <c r="N413" s="172"/>
      <c r="O413" s="172"/>
      <c r="P413" s="172"/>
      <c r="R413" s="172"/>
      <c r="S413" s="172"/>
      <c r="T413" s="172"/>
      <c r="U413" s="172"/>
      <c r="V413" s="172"/>
      <c r="W413" s="172"/>
      <c r="X413" s="172"/>
      <c r="Y413" s="172"/>
      <c r="Z413" s="172"/>
      <c r="AA413" s="172"/>
      <c r="AB413" s="172"/>
      <c r="AC413" s="172"/>
      <c r="AE413" s="172"/>
      <c r="AF413" s="172"/>
      <c r="AG413" s="172"/>
      <c r="AH413" s="172"/>
      <c r="AI413" s="172"/>
      <c r="AJ413" s="172"/>
      <c r="AK413" s="172"/>
      <c r="AL413" s="172"/>
      <c r="AM413" s="172"/>
      <c r="AN413" s="172"/>
      <c r="AO413" s="172"/>
      <c r="AP413" s="172"/>
      <c r="AR413" s="172"/>
      <c r="AS413" s="172"/>
      <c r="AT413" s="172"/>
      <c r="AU413" s="172"/>
      <c r="AV413" s="172"/>
      <c r="AW413" s="172"/>
      <c r="AX413" s="172"/>
      <c r="AY413" s="172"/>
      <c r="AZ413" s="172"/>
      <c r="BA413" s="172"/>
      <c r="BB413" s="172"/>
      <c r="BC413" s="172"/>
      <c r="BE413" s="172"/>
      <c r="BF413" s="172"/>
      <c r="BG413" s="172"/>
      <c r="BH413" s="172"/>
      <c r="BI413" s="172"/>
      <c r="BJ413" s="172"/>
      <c r="BK413" s="172"/>
      <c r="BL413" s="172"/>
      <c r="BM413" s="172"/>
      <c r="BN413" s="172"/>
      <c r="BO413" s="172"/>
      <c r="BP413" s="172"/>
      <c r="BR413" s="172"/>
      <c r="BS413" s="172"/>
      <c r="BT413" s="172"/>
      <c r="BU413" s="172"/>
      <c r="BV413" s="172"/>
      <c r="BW413" s="172"/>
      <c r="BX413" s="172"/>
      <c r="BY413" s="172"/>
      <c r="BZ413" s="172"/>
      <c r="CA413" s="172"/>
      <c r="CB413" s="172"/>
      <c r="CC413" s="172"/>
      <c r="CE413" s="172"/>
      <c r="CF413" s="172"/>
      <c r="CG413" s="172"/>
      <c r="CH413" s="172"/>
      <c r="CI413" s="172"/>
      <c r="CJ413" s="172"/>
      <c r="CK413" s="172"/>
      <c r="CL413" s="172"/>
      <c r="CM413" s="172"/>
      <c r="CN413" s="172"/>
      <c r="CO413" s="172"/>
      <c r="CP413" s="172"/>
      <c r="CR413" s="172"/>
      <c r="CS413" s="172"/>
      <c r="CT413" s="172"/>
      <c r="CU413" s="172"/>
      <c r="CV413" s="172"/>
      <c r="CW413" s="172"/>
      <c r="CX413" s="172"/>
      <c r="CY413" s="172"/>
      <c r="CZ413" s="172"/>
      <c r="DA413" s="172"/>
      <c r="DB413" s="172"/>
      <c r="DC413" s="172"/>
    </row>
    <row r="414" spans="1:107" ht="14.25" customHeight="1" x14ac:dyDescent="0.3">
      <c r="A414" s="172"/>
      <c r="E414" s="172"/>
      <c r="F414" s="172"/>
      <c r="G414" s="172"/>
      <c r="H414" s="172"/>
      <c r="I414" s="172"/>
      <c r="J414" s="172"/>
      <c r="K414" s="172"/>
      <c r="L414" s="172"/>
      <c r="M414" s="172"/>
      <c r="N414" s="172"/>
      <c r="O414" s="172"/>
      <c r="P414" s="172"/>
      <c r="R414" s="172"/>
      <c r="S414" s="172"/>
      <c r="T414" s="172"/>
      <c r="U414" s="172"/>
      <c r="V414" s="172"/>
      <c r="W414" s="172"/>
      <c r="X414" s="172"/>
      <c r="Y414" s="172"/>
      <c r="Z414" s="172"/>
      <c r="AA414" s="172"/>
      <c r="AB414" s="172"/>
      <c r="AC414" s="172"/>
      <c r="AE414" s="172"/>
      <c r="AF414" s="172"/>
      <c r="AG414" s="172"/>
      <c r="AH414" s="172"/>
      <c r="AI414" s="172"/>
      <c r="AJ414" s="172"/>
      <c r="AK414" s="172"/>
      <c r="AL414" s="172"/>
      <c r="AM414" s="172"/>
      <c r="AN414" s="172"/>
      <c r="AO414" s="172"/>
      <c r="AP414" s="172"/>
      <c r="AR414" s="172"/>
      <c r="AS414" s="172"/>
      <c r="AT414" s="172"/>
      <c r="AU414" s="172"/>
      <c r="AV414" s="172"/>
      <c r="AW414" s="172"/>
      <c r="AX414" s="172"/>
      <c r="AY414" s="172"/>
      <c r="AZ414" s="172"/>
      <c r="BA414" s="172"/>
      <c r="BB414" s="172"/>
      <c r="BC414" s="172"/>
      <c r="BE414" s="172"/>
      <c r="BF414" s="172"/>
      <c r="BG414" s="172"/>
      <c r="BH414" s="172"/>
      <c r="BI414" s="172"/>
      <c r="BJ414" s="172"/>
      <c r="BK414" s="172"/>
      <c r="BL414" s="172"/>
      <c r="BM414" s="172"/>
      <c r="BN414" s="172"/>
      <c r="BO414" s="172"/>
      <c r="BP414" s="172"/>
      <c r="BR414" s="172"/>
      <c r="BS414" s="172"/>
      <c r="BT414" s="172"/>
      <c r="BU414" s="172"/>
      <c r="BV414" s="172"/>
      <c r="BW414" s="172"/>
      <c r="BX414" s="172"/>
      <c r="BY414" s="172"/>
      <c r="BZ414" s="172"/>
      <c r="CA414" s="172"/>
      <c r="CB414" s="172"/>
      <c r="CC414" s="172"/>
      <c r="CE414" s="172"/>
      <c r="CF414" s="172"/>
      <c r="CG414" s="172"/>
      <c r="CH414" s="172"/>
      <c r="CI414" s="172"/>
      <c r="CJ414" s="172"/>
      <c r="CK414" s="172"/>
      <c r="CL414" s="172"/>
      <c r="CM414" s="172"/>
      <c r="CN414" s="172"/>
      <c r="CO414" s="172"/>
      <c r="CP414" s="172"/>
      <c r="CR414" s="172"/>
      <c r="CS414" s="172"/>
      <c r="CT414" s="172"/>
      <c r="CU414" s="172"/>
      <c r="CV414" s="172"/>
      <c r="CW414" s="172"/>
      <c r="CX414" s="172"/>
      <c r="CY414" s="172"/>
      <c r="CZ414" s="172"/>
      <c r="DA414" s="172"/>
      <c r="DB414" s="172"/>
      <c r="DC414" s="172"/>
    </row>
    <row r="415" spans="1:107" ht="14.25" customHeight="1" x14ac:dyDescent="0.3">
      <c r="A415" s="172"/>
      <c r="E415" s="172"/>
      <c r="F415" s="172"/>
      <c r="G415" s="172"/>
      <c r="H415" s="172"/>
      <c r="I415" s="172"/>
      <c r="J415" s="172"/>
      <c r="K415" s="172"/>
      <c r="L415" s="172"/>
      <c r="M415" s="172"/>
      <c r="N415" s="172"/>
      <c r="O415" s="172"/>
      <c r="P415" s="172"/>
      <c r="R415" s="172"/>
      <c r="S415" s="172"/>
      <c r="T415" s="172"/>
      <c r="U415" s="172"/>
      <c r="V415" s="172"/>
      <c r="W415" s="172"/>
      <c r="X415" s="172"/>
      <c r="Y415" s="172"/>
      <c r="Z415" s="172"/>
      <c r="AA415" s="172"/>
      <c r="AB415" s="172"/>
      <c r="AC415" s="172"/>
      <c r="AE415" s="172"/>
      <c r="AF415" s="172"/>
      <c r="AG415" s="172"/>
      <c r="AH415" s="172"/>
      <c r="AI415" s="172"/>
      <c r="AJ415" s="172"/>
      <c r="AK415" s="172"/>
      <c r="AL415" s="172"/>
      <c r="AM415" s="172"/>
      <c r="AN415" s="172"/>
      <c r="AO415" s="172"/>
      <c r="AP415" s="172"/>
      <c r="AR415" s="172"/>
      <c r="AS415" s="172"/>
      <c r="AT415" s="172"/>
      <c r="AU415" s="172"/>
      <c r="AV415" s="172"/>
      <c r="AW415" s="172"/>
      <c r="AX415" s="172"/>
      <c r="AY415" s="172"/>
      <c r="AZ415" s="172"/>
      <c r="BA415" s="172"/>
      <c r="BB415" s="172"/>
      <c r="BC415" s="172"/>
      <c r="BE415" s="172"/>
      <c r="BF415" s="172"/>
      <c r="BG415" s="172"/>
      <c r="BH415" s="172"/>
      <c r="BI415" s="172"/>
      <c r="BJ415" s="172"/>
      <c r="BK415" s="172"/>
      <c r="BL415" s="172"/>
      <c r="BM415" s="172"/>
      <c r="BN415" s="172"/>
      <c r="BO415" s="172"/>
      <c r="BP415" s="172"/>
      <c r="BR415" s="172"/>
      <c r="BS415" s="172"/>
      <c r="BT415" s="172"/>
      <c r="BU415" s="172"/>
      <c r="BV415" s="172"/>
      <c r="BW415" s="172"/>
      <c r="BX415" s="172"/>
      <c r="BY415" s="172"/>
      <c r="BZ415" s="172"/>
      <c r="CA415" s="172"/>
      <c r="CB415" s="172"/>
      <c r="CC415" s="172"/>
      <c r="CE415" s="172"/>
      <c r="CF415" s="172"/>
      <c r="CG415" s="172"/>
      <c r="CH415" s="172"/>
      <c r="CI415" s="172"/>
      <c r="CJ415" s="172"/>
      <c r="CK415" s="172"/>
      <c r="CL415" s="172"/>
      <c r="CM415" s="172"/>
      <c r="CN415" s="172"/>
      <c r="CO415" s="172"/>
      <c r="CP415" s="172"/>
      <c r="CR415" s="172"/>
      <c r="CS415" s="172"/>
      <c r="CT415" s="172"/>
      <c r="CU415" s="172"/>
      <c r="CV415" s="172"/>
      <c r="CW415" s="172"/>
      <c r="CX415" s="172"/>
      <c r="CY415" s="172"/>
      <c r="CZ415" s="172"/>
      <c r="DA415" s="172"/>
      <c r="DB415" s="172"/>
      <c r="DC415" s="172"/>
    </row>
    <row r="416" spans="1:107" ht="14.25" customHeight="1" x14ac:dyDescent="0.3">
      <c r="A416" s="172"/>
      <c r="E416" s="172"/>
      <c r="F416" s="172"/>
      <c r="G416" s="172"/>
      <c r="H416" s="172"/>
      <c r="I416" s="172"/>
      <c r="J416" s="172"/>
      <c r="K416" s="172"/>
      <c r="L416" s="172"/>
      <c r="M416" s="172"/>
      <c r="N416" s="172"/>
      <c r="O416" s="172"/>
      <c r="P416" s="172"/>
      <c r="R416" s="172"/>
      <c r="S416" s="172"/>
      <c r="T416" s="172"/>
      <c r="U416" s="172"/>
      <c r="V416" s="172"/>
      <c r="W416" s="172"/>
      <c r="X416" s="172"/>
      <c r="Y416" s="172"/>
      <c r="Z416" s="172"/>
      <c r="AA416" s="172"/>
      <c r="AB416" s="172"/>
      <c r="AC416" s="172"/>
      <c r="AE416" s="172"/>
      <c r="AF416" s="172"/>
      <c r="AG416" s="172"/>
      <c r="AH416" s="172"/>
      <c r="AI416" s="172"/>
      <c r="AJ416" s="172"/>
      <c r="AK416" s="172"/>
      <c r="AL416" s="172"/>
      <c r="AM416" s="172"/>
      <c r="AN416" s="172"/>
      <c r="AO416" s="172"/>
      <c r="AP416" s="172"/>
      <c r="AR416" s="172"/>
      <c r="AS416" s="172"/>
      <c r="AT416" s="172"/>
      <c r="AU416" s="172"/>
      <c r="AV416" s="172"/>
      <c r="AW416" s="172"/>
      <c r="AX416" s="172"/>
      <c r="AY416" s="172"/>
      <c r="AZ416" s="172"/>
      <c r="BA416" s="172"/>
      <c r="BB416" s="172"/>
      <c r="BC416" s="172"/>
      <c r="BE416" s="172"/>
      <c r="BF416" s="172"/>
      <c r="BG416" s="172"/>
      <c r="BH416" s="172"/>
      <c r="BI416" s="172"/>
      <c r="BJ416" s="172"/>
      <c r="BK416" s="172"/>
      <c r="BL416" s="172"/>
      <c r="BM416" s="172"/>
      <c r="BN416" s="172"/>
      <c r="BO416" s="172"/>
      <c r="BP416" s="172"/>
      <c r="BR416" s="172"/>
      <c r="BS416" s="172"/>
      <c r="BT416" s="172"/>
      <c r="BU416" s="172"/>
      <c r="BV416" s="172"/>
      <c r="BW416" s="172"/>
      <c r="BX416" s="172"/>
      <c r="BY416" s="172"/>
      <c r="BZ416" s="172"/>
      <c r="CA416" s="172"/>
      <c r="CB416" s="172"/>
      <c r="CC416" s="172"/>
      <c r="CE416" s="172"/>
      <c r="CF416" s="172"/>
      <c r="CG416" s="172"/>
      <c r="CH416" s="172"/>
      <c r="CI416" s="172"/>
      <c r="CJ416" s="172"/>
      <c r="CK416" s="172"/>
      <c r="CL416" s="172"/>
      <c r="CM416" s="172"/>
      <c r="CN416" s="172"/>
      <c r="CO416" s="172"/>
      <c r="CP416" s="172"/>
      <c r="CR416" s="172"/>
      <c r="CS416" s="172"/>
      <c r="CT416" s="172"/>
      <c r="CU416" s="172"/>
      <c r="CV416" s="172"/>
      <c r="CW416" s="172"/>
      <c r="CX416" s="172"/>
      <c r="CY416" s="172"/>
      <c r="CZ416" s="172"/>
      <c r="DA416" s="172"/>
      <c r="DB416" s="172"/>
      <c r="DC416" s="172"/>
    </row>
    <row r="417" spans="1:107" ht="14.25" customHeight="1" x14ac:dyDescent="0.3">
      <c r="A417" s="172"/>
      <c r="E417" s="172"/>
      <c r="F417" s="172"/>
      <c r="G417" s="172"/>
      <c r="H417" s="172"/>
      <c r="I417" s="172"/>
      <c r="J417" s="172"/>
      <c r="K417" s="172"/>
      <c r="L417" s="172"/>
      <c r="M417" s="172"/>
      <c r="N417" s="172"/>
      <c r="O417" s="172"/>
      <c r="P417" s="172"/>
      <c r="R417" s="172"/>
      <c r="S417" s="172"/>
      <c r="T417" s="172"/>
      <c r="U417" s="172"/>
      <c r="V417" s="172"/>
      <c r="W417" s="172"/>
      <c r="X417" s="172"/>
      <c r="Y417" s="172"/>
      <c r="Z417" s="172"/>
      <c r="AA417" s="172"/>
      <c r="AB417" s="172"/>
      <c r="AC417" s="172"/>
      <c r="AE417" s="172"/>
      <c r="AF417" s="172"/>
      <c r="AG417" s="172"/>
      <c r="AH417" s="172"/>
      <c r="AI417" s="172"/>
      <c r="AJ417" s="172"/>
      <c r="AK417" s="172"/>
      <c r="AL417" s="172"/>
      <c r="AM417" s="172"/>
      <c r="AN417" s="172"/>
      <c r="AO417" s="172"/>
      <c r="AP417" s="172"/>
      <c r="AR417" s="172"/>
      <c r="AS417" s="172"/>
      <c r="AT417" s="172"/>
      <c r="AU417" s="172"/>
      <c r="AV417" s="172"/>
      <c r="AW417" s="172"/>
      <c r="AX417" s="172"/>
      <c r="AY417" s="172"/>
      <c r="AZ417" s="172"/>
      <c r="BA417" s="172"/>
      <c r="BB417" s="172"/>
      <c r="BC417" s="172"/>
      <c r="BE417" s="172"/>
      <c r="BF417" s="172"/>
      <c r="BG417" s="172"/>
      <c r="BH417" s="172"/>
      <c r="BI417" s="172"/>
      <c r="BJ417" s="172"/>
      <c r="BK417" s="172"/>
      <c r="BL417" s="172"/>
      <c r="BM417" s="172"/>
      <c r="BN417" s="172"/>
      <c r="BO417" s="172"/>
      <c r="BP417" s="172"/>
      <c r="BR417" s="172"/>
      <c r="BS417" s="172"/>
      <c r="BT417" s="172"/>
      <c r="BU417" s="172"/>
      <c r="BV417" s="172"/>
      <c r="BW417" s="172"/>
      <c r="BX417" s="172"/>
      <c r="BY417" s="172"/>
      <c r="BZ417" s="172"/>
      <c r="CA417" s="172"/>
      <c r="CB417" s="172"/>
      <c r="CC417" s="172"/>
      <c r="CE417" s="172"/>
      <c r="CF417" s="172"/>
      <c r="CG417" s="172"/>
      <c r="CH417" s="172"/>
      <c r="CI417" s="172"/>
      <c r="CJ417" s="172"/>
      <c r="CK417" s="172"/>
      <c r="CL417" s="172"/>
      <c r="CM417" s="172"/>
      <c r="CN417" s="172"/>
      <c r="CO417" s="172"/>
      <c r="CP417" s="172"/>
      <c r="CR417" s="172"/>
      <c r="CS417" s="172"/>
      <c r="CT417" s="172"/>
      <c r="CU417" s="172"/>
      <c r="CV417" s="172"/>
      <c r="CW417" s="172"/>
      <c r="CX417" s="172"/>
      <c r="CY417" s="172"/>
      <c r="CZ417" s="172"/>
      <c r="DA417" s="172"/>
      <c r="DB417" s="172"/>
      <c r="DC417" s="172"/>
    </row>
    <row r="418" spans="1:107" ht="14.25" customHeight="1" x14ac:dyDescent="0.3">
      <c r="A418" s="172"/>
      <c r="E418" s="172"/>
      <c r="F418" s="172"/>
      <c r="G418" s="172"/>
      <c r="H418" s="172"/>
      <c r="I418" s="172"/>
      <c r="J418" s="172"/>
      <c r="K418" s="172"/>
      <c r="L418" s="172"/>
      <c r="M418" s="172"/>
      <c r="N418" s="172"/>
      <c r="O418" s="172"/>
      <c r="P418" s="172"/>
      <c r="R418" s="172"/>
      <c r="S418" s="172"/>
      <c r="T418" s="172"/>
      <c r="U418" s="172"/>
      <c r="V418" s="172"/>
      <c r="W418" s="172"/>
      <c r="X418" s="172"/>
      <c r="Y418" s="172"/>
      <c r="Z418" s="172"/>
      <c r="AA418" s="172"/>
      <c r="AB418" s="172"/>
      <c r="AC418" s="172"/>
      <c r="AE418" s="172"/>
      <c r="AF418" s="172"/>
      <c r="AG418" s="172"/>
      <c r="AH418" s="172"/>
      <c r="AI418" s="172"/>
      <c r="AJ418" s="172"/>
      <c r="AK418" s="172"/>
      <c r="AL418" s="172"/>
      <c r="AM418" s="172"/>
      <c r="AN418" s="172"/>
      <c r="AO418" s="172"/>
      <c r="AP418" s="172"/>
      <c r="AR418" s="172"/>
      <c r="AS418" s="172"/>
      <c r="AT418" s="172"/>
      <c r="AU418" s="172"/>
      <c r="AV418" s="172"/>
      <c r="AW418" s="172"/>
      <c r="AX418" s="172"/>
      <c r="AY418" s="172"/>
      <c r="AZ418" s="172"/>
      <c r="BA418" s="172"/>
      <c r="BB418" s="172"/>
      <c r="BC418" s="172"/>
      <c r="BE418" s="172"/>
      <c r="BF418" s="172"/>
      <c r="BG418" s="172"/>
      <c r="BH418" s="172"/>
      <c r="BI418" s="172"/>
      <c r="BJ418" s="172"/>
      <c r="BK418" s="172"/>
      <c r="BL418" s="172"/>
      <c r="BM418" s="172"/>
      <c r="BN418" s="172"/>
      <c r="BO418" s="172"/>
      <c r="BP418" s="172"/>
      <c r="BR418" s="172"/>
      <c r="BS418" s="172"/>
      <c r="BT418" s="172"/>
      <c r="BU418" s="172"/>
      <c r="BV418" s="172"/>
      <c r="BW418" s="172"/>
      <c r="BX418" s="172"/>
      <c r="BY418" s="172"/>
      <c r="BZ418" s="172"/>
      <c r="CA418" s="172"/>
      <c r="CB418" s="172"/>
      <c r="CC418" s="172"/>
      <c r="CE418" s="172"/>
      <c r="CF418" s="172"/>
      <c r="CG418" s="172"/>
      <c r="CH418" s="172"/>
      <c r="CI418" s="172"/>
      <c r="CJ418" s="172"/>
      <c r="CK418" s="172"/>
      <c r="CL418" s="172"/>
      <c r="CM418" s="172"/>
      <c r="CN418" s="172"/>
      <c r="CO418" s="172"/>
      <c r="CP418" s="172"/>
      <c r="CR418" s="172"/>
      <c r="CS418" s="172"/>
      <c r="CT418" s="172"/>
      <c r="CU418" s="172"/>
      <c r="CV418" s="172"/>
      <c r="CW418" s="172"/>
      <c r="CX418" s="172"/>
      <c r="CY418" s="172"/>
      <c r="CZ418" s="172"/>
      <c r="DA418" s="172"/>
      <c r="DB418" s="172"/>
      <c r="DC418" s="172"/>
    </row>
    <row r="419" spans="1:107" ht="14.25" customHeight="1" x14ac:dyDescent="0.3">
      <c r="A419" s="172"/>
      <c r="E419" s="172"/>
      <c r="F419" s="172"/>
      <c r="G419" s="172"/>
      <c r="H419" s="172"/>
      <c r="I419" s="172"/>
      <c r="J419" s="172"/>
      <c r="K419" s="172"/>
      <c r="L419" s="172"/>
      <c r="M419" s="172"/>
      <c r="N419" s="172"/>
      <c r="O419" s="172"/>
      <c r="P419" s="172"/>
      <c r="R419" s="172"/>
      <c r="S419" s="172"/>
      <c r="T419" s="172"/>
      <c r="U419" s="172"/>
      <c r="V419" s="172"/>
      <c r="W419" s="172"/>
      <c r="X419" s="172"/>
      <c r="Y419" s="172"/>
      <c r="Z419" s="172"/>
      <c r="AA419" s="172"/>
      <c r="AB419" s="172"/>
      <c r="AC419" s="172"/>
      <c r="AE419" s="172"/>
      <c r="AF419" s="172"/>
      <c r="AG419" s="172"/>
      <c r="AH419" s="172"/>
      <c r="AI419" s="172"/>
      <c r="AJ419" s="172"/>
      <c r="AK419" s="172"/>
      <c r="AL419" s="172"/>
      <c r="AM419" s="172"/>
      <c r="AN419" s="172"/>
      <c r="AO419" s="172"/>
      <c r="AP419" s="172"/>
      <c r="AR419" s="172"/>
      <c r="AS419" s="172"/>
      <c r="AT419" s="172"/>
      <c r="AU419" s="172"/>
      <c r="AV419" s="172"/>
      <c r="AW419" s="172"/>
      <c r="AX419" s="172"/>
      <c r="AY419" s="172"/>
      <c r="AZ419" s="172"/>
      <c r="BA419" s="172"/>
      <c r="BB419" s="172"/>
      <c r="BC419" s="172"/>
      <c r="BE419" s="172"/>
      <c r="BF419" s="172"/>
      <c r="BG419" s="172"/>
      <c r="BH419" s="172"/>
      <c r="BI419" s="172"/>
      <c r="BJ419" s="172"/>
      <c r="BK419" s="172"/>
      <c r="BL419" s="172"/>
      <c r="BM419" s="172"/>
      <c r="BN419" s="172"/>
      <c r="BO419" s="172"/>
      <c r="BP419" s="172"/>
      <c r="BR419" s="172"/>
      <c r="BS419" s="172"/>
      <c r="BT419" s="172"/>
      <c r="BU419" s="172"/>
      <c r="BV419" s="172"/>
      <c r="BW419" s="172"/>
      <c r="BX419" s="172"/>
      <c r="BY419" s="172"/>
      <c r="BZ419" s="172"/>
      <c r="CA419" s="172"/>
      <c r="CB419" s="172"/>
      <c r="CC419" s="172"/>
      <c r="CE419" s="172"/>
      <c r="CF419" s="172"/>
      <c r="CG419" s="172"/>
      <c r="CH419" s="172"/>
      <c r="CI419" s="172"/>
      <c r="CJ419" s="172"/>
      <c r="CK419" s="172"/>
      <c r="CL419" s="172"/>
      <c r="CM419" s="172"/>
      <c r="CN419" s="172"/>
      <c r="CO419" s="172"/>
      <c r="CP419" s="172"/>
      <c r="CR419" s="172"/>
      <c r="CS419" s="172"/>
      <c r="CT419" s="172"/>
      <c r="CU419" s="172"/>
      <c r="CV419" s="172"/>
      <c r="CW419" s="172"/>
      <c r="CX419" s="172"/>
      <c r="CY419" s="172"/>
      <c r="CZ419" s="172"/>
      <c r="DA419" s="172"/>
      <c r="DB419" s="172"/>
      <c r="DC419" s="172"/>
    </row>
    <row r="420" spans="1:107" ht="14.25" customHeight="1" x14ac:dyDescent="0.3">
      <c r="A420" s="172"/>
      <c r="E420" s="172"/>
      <c r="F420" s="172"/>
      <c r="G420" s="172"/>
      <c r="H420" s="172"/>
      <c r="I420" s="172"/>
      <c r="J420" s="172"/>
      <c r="K420" s="172"/>
      <c r="L420" s="172"/>
      <c r="M420" s="172"/>
      <c r="N420" s="172"/>
      <c r="O420" s="172"/>
      <c r="P420" s="172"/>
      <c r="R420" s="172"/>
      <c r="S420" s="172"/>
      <c r="T420" s="172"/>
      <c r="U420" s="172"/>
      <c r="V420" s="172"/>
      <c r="W420" s="172"/>
      <c r="X420" s="172"/>
      <c r="Y420" s="172"/>
      <c r="Z420" s="172"/>
      <c r="AA420" s="172"/>
      <c r="AB420" s="172"/>
      <c r="AC420" s="172"/>
      <c r="AE420" s="172"/>
      <c r="AF420" s="172"/>
      <c r="AG420" s="172"/>
      <c r="AH420" s="172"/>
      <c r="AI420" s="172"/>
      <c r="AJ420" s="172"/>
      <c r="AK420" s="172"/>
      <c r="AL420" s="172"/>
      <c r="AM420" s="172"/>
      <c r="AN420" s="172"/>
      <c r="AO420" s="172"/>
      <c r="AP420" s="172"/>
      <c r="AR420" s="172"/>
      <c r="AS420" s="172"/>
      <c r="AT420" s="172"/>
      <c r="AU420" s="172"/>
      <c r="AV420" s="172"/>
      <c r="AW420" s="172"/>
      <c r="AX420" s="172"/>
      <c r="AY420" s="172"/>
      <c r="AZ420" s="172"/>
      <c r="BA420" s="172"/>
      <c r="BB420" s="172"/>
      <c r="BC420" s="172"/>
      <c r="BE420" s="172"/>
      <c r="BF420" s="172"/>
      <c r="BG420" s="172"/>
      <c r="BH420" s="172"/>
      <c r="BI420" s="172"/>
      <c r="BJ420" s="172"/>
      <c r="BK420" s="172"/>
      <c r="BL420" s="172"/>
      <c r="BM420" s="172"/>
      <c r="BN420" s="172"/>
      <c r="BO420" s="172"/>
      <c r="BP420" s="172"/>
      <c r="BR420" s="172"/>
      <c r="BS420" s="172"/>
      <c r="BT420" s="172"/>
      <c r="BU420" s="172"/>
      <c r="BV420" s="172"/>
      <c r="BW420" s="172"/>
      <c r="BX420" s="172"/>
      <c r="BY420" s="172"/>
      <c r="BZ420" s="172"/>
      <c r="CA420" s="172"/>
      <c r="CB420" s="172"/>
      <c r="CC420" s="172"/>
      <c r="CE420" s="172"/>
      <c r="CF420" s="172"/>
      <c r="CG420" s="172"/>
      <c r="CH420" s="172"/>
      <c r="CI420" s="172"/>
      <c r="CJ420" s="172"/>
      <c r="CK420" s="172"/>
      <c r="CL420" s="172"/>
      <c r="CM420" s="172"/>
      <c r="CN420" s="172"/>
      <c r="CO420" s="172"/>
      <c r="CP420" s="172"/>
      <c r="CR420" s="172"/>
      <c r="CS420" s="172"/>
      <c r="CT420" s="172"/>
      <c r="CU420" s="172"/>
      <c r="CV420" s="172"/>
      <c r="CW420" s="172"/>
      <c r="CX420" s="172"/>
      <c r="CY420" s="172"/>
      <c r="CZ420" s="172"/>
      <c r="DA420" s="172"/>
      <c r="DB420" s="172"/>
      <c r="DC420" s="172"/>
    </row>
    <row r="421" spans="1:107" ht="14.25" customHeight="1" x14ac:dyDescent="0.3">
      <c r="A421" s="172"/>
      <c r="E421" s="172"/>
      <c r="F421" s="172"/>
      <c r="G421" s="172"/>
      <c r="H421" s="172"/>
      <c r="I421" s="172"/>
      <c r="J421" s="172"/>
      <c r="K421" s="172"/>
      <c r="L421" s="172"/>
      <c r="M421" s="172"/>
      <c r="N421" s="172"/>
      <c r="O421" s="172"/>
      <c r="P421" s="172"/>
      <c r="R421" s="172"/>
      <c r="S421" s="172"/>
      <c r="T421" s="172"/>
      <c r="U421" s="172"/>
      <c r="V421" s="172"/>
      <c r="W421" s="172"/>
      <c r="X421" s="172"/>
      <c r="Y421" s="172"/>
      <c r="Z421" s="172"/>
      <c r="AA421" s="172"/>
      <c r="AB421" s="172"/>
      <c r="AC421" s="172"/>
      <c r="AE421" s="172"/>
      <c r="AF421" s="172"/>
      <c r="AG421" s="172"/>
      <c r="AH421" s="172"/>
      <c r="AI421" s="172"/>
      <c r="AJ421" s="172"/>
      <c r="AK421" s="172"/>
      <c r="AL421" s="172"/>
      <c r="AM421" s="172"/>
      <c r="AN421" s="172"/>
      <c r="AO421" s="172"/>
      <c r="AP421" s="172"/>
      <c r="AR421" s="172"/>
      <c r="AS421" s="172"/>
      <c r="AT421" s="172"/>
      <c r="AU421" s="172"/>
      <c r="AV421" s="172"/>
      <c r="AW421" s="172"/>
      <c r="AX421" s="172"/>
      <c r="AY421" s="172"/>
      <c r="AZ421" s="172"/>
      <c r="BA421" s="172"/>
      <c r="BB421" s="172"/>
      <c r="BC421" s="172"/>
      <c r="BE421" s="172"/>
      <c r="BF421" s="172"/>
      <c r="BG421" s="172"/>
      <c r="BH421" s="172"/>
      <c r="BI421" s="172"/>
      <c r="BJ421" s="172"/>
      <c r="BK421" s="172"/>
      <c r="BL421" s="172"/>
      <c r="BM421" s="172"/>
      <c r="BN421" s="172"/>
      <c r="BO421" s="172"/>
      <c r="BP421" s="172"/>
      <c r="BR421" s="172"/>
      <c r="BS421" s="172"/>
      <c r="BT421" s="172"/>
      <c r="BU421" s="172"/>
      <c r="BV421" s="172"/>
      <c r="BW421" s="172"/>
      <c r="BX421" s="172"/>
      <c r="BY421" s="172"/>
      <c r="BZ421" s="172"/>
      <c r="CA421" s="172"/>
      <c r="CB421" s="172"/>
      <c r="CC421" s="172"/>
      <c r="CE421" s="172"/>
      <c r="CF421" s="172"/>
      <c r="CG421" s="172"/>
      <c r="CH421" s="172"/>
      <c r="CI421" s="172"/>
      <c r="CJ421" s="172"/>
      <c r="CK421" s="172"/>
      <c r="CL421" s="172"/>
      <c r="CM421" s="172"/>
      <c r="CN421" s="172"/>
      <c r="CO421" s="172"/>
      <c r="CP421" s="172"/>
      <c r="CR421" s="172"/>
      <c r="CS421" s="172"/>
      <c r="CT421" s="172"/>
      <c r="CU421" s="172"/>
      <c r="CV421" s="172"/>
      <c r="CW421" s="172"/>
      <c r="CX421" s="172"/>
      <c r="CY421" s="172"/>
      <c r="CZ421" s="172"/>
      <c r="DA421" s="172"/>
      <c r="DB421" s="172"/>
      <c r="DC421" s="172"/>
    </row>
    <row r="422" spans="1:107" ht="14.25" customHeight="1" x14ac:dyDescent="0.3">
      <c r="A422" s="172"/>
      <c r="E422" s="172"/>
      <c r="F422" s="172"/>
      <c r="G422" s="172"/>
      <c r="H422" s="172"/>
      <c r="I422" s="172"/>
      <c r="J422" s="172"/>
      <c r="K422" s="172"/>
      <c r="L422" s="172"/>
      <c r="M422" s="172"/>
      <c r="N422" s="172"/>
      <c r="O422" s="172"/>
      <c r="P422" s="172"/>
      <c r="R422" s="172"/>
      <c r="S422" s="172"/>
      <c r="T422" s="172"/>
      <c r="U422" s="172"/>
      <c r="V422" s="172"/>
      <c r="W422" s="172"/>
      <c r="X422" s="172"/>
      <c r="Y422" s="172"/>
      <c r="Z422" s="172"/>
      <c r="AA422" s="172"/>
      <c r="AB422" s="172"/>
      <c r="AC422" s="172"/>
      <c r="AE422" s="172"/>
      <c r="AF422" s="172"/>
      <c r="AG422" s="172"/>
      <c r="AH422" s="172"/>
      <c r="AI422" s="172"/>
      <c r="AJ422" s="172"/>
      <c r="AK422" s="172"/>
      <c r="AL422" s="172"/>
      <c r="AM422" s="172"/>
      <c r="AN422" s="172"/>
      <c r="AO422" s="172"/>
      <c r="AP422" s="172"/>
      <c r="AR422" s="172"/>
      <c r="AS422" s="172"/>
      <c r="AT422" s="172"/>
      <c r="AU422" s="172"/>
      <c r="AV422" s="172"/>
      <c r="AW422" s="172"/>
      <c r="AX422" s="172"/>
      <c r="AY422" s="172"/>
      <c r="AZ422" s="172"/>
      <c r="BA422" s="172"/>
      <c r="BB422" s="172"/>
      <c r="BC422" s="172"/>
      <c r="BE422" s="172"/>
      <c r="BF422" s="172"/>
      <c r="BG422" s="172"/>
      <c r="BH422" s="172"/>
      <c r="BI422" s="172"/>
      <c r="BJ422" s="172"/>
      <c r="BK422" s="172"/>
      <c r="BL422" s="172"/>
      <c r="BM422" s="172"/>
      <c r="BN422" s="172"/>
      <c r="BO422" s="172"/>
      <c r="BP422" s="172"/>
      <c r="BR422" s="172"/>
      <c r="BS422" s="172"/>
      <c r="BT422" s="172"/>
      <c r="BU422" s="172"/>
      <c r="BV422" s="172"/>
      <c r="BW422" s="172"/>
      <c r="BX422" s="172"/>
      <c r="BY422" s="172"/>
      <c r="BZ422" s="172"/>
      <c r="CA422" s="172"/>
      <c r="CB422" s="172"/>
      <c r="CC422" s="172"/>
      <c r="CE422" s="172"/>
      <c r="CF422" s="172"/>
      <c r="CG422" s="172"/>
      <c r="CH422" s="172"/>
      <c r="CI422" s="172"/>
      <c r="CJ422" s="172"/>
      <c r="CK422" s="172"/>
      <c r="CL422" s="172"/>
      <c r="CM422" s="172"/>
      <c r="CN422" s="172"/>
      <c r="CO422" s="172"/>
      <c r="CP422" s="172"/>
      <c r="CR422" s="172"/>
      <c r="CS422" s="172"/>
      <c r="CT422" s="172"/>
      <c r="CU422" s="172"/>
      <c r="CV422" s="172"/>
      <c r="CW422" s="172"/>
      <c r="CX422" s="172"/>
      <c r="CY422" s="172"/>
      <c r="CZ422" s="172"/>
      <c r="DA422" s="172"/>
      <c r="DB422" s="172"/>
      <c r="DC422" s="172"/>
    </row>
    <row r="423" spans="1:107" ht="14.25" customHeight="1" x14ac:dyDescent="0.3">
      <c r="A423" s="172"/>
      <c r="E423" s="172"/>
      <c r="F423" s="172"/>
      <c r="G423" s="172"/>
      <c r="H423" s="172"/>
      <c r="I423" s="172"/>
      <c r="J423" s="172"/>
      <c r="K423" s="172"/>
      <c r="L423" s="172"/>
      <c r="M423" s="172"/>
      <c r="N423" s="172"/>
      <c r="O423" s="172"/>
      <c r="P423" s="172"/>
      <c r="R423" s="172"/>
      <c r="S423" s="172"/>
      <c r="T423" s="172"/>
      <c r="U423" s="172"/>
      <c r="V423" s="172"/>
      <c r="W423" s="172"/>
      <c r="X423" s="172"/>
      <c r="Y423" s="172"/>
      <c r="Z423" s="172"/>
      <c r="AA423" s="172"/>
      <c r="AB423" s="172"/>
      <c r="AC423" s="172"/>
      <c r="AE423" s="172"/>
      <c r="AF423" s="172"/>
      <c r="AG423" s="172"/>
      <c r="AH423" s="172"/>
      <c r="AI423" s="172"/>
      <c r="AJ423" s="172"/>
      <c r="AK423" s="172"/>
      <c r="AL423" s="172"/>
      <c r="AM423" s="172"/>
      <c r="AN423" s="172"/>
      <c r="AO423" s="172"/>
      <c r="AP423" s="172"/>
      <c r="AR423" s="172"/>
      <c r="AS423" s="172"/>
      <c r="AT423" s="172"/>
      <c r="AU423" s="172"/>
      <c r="AV423" s="172"/>
      <c r="AW423" s="172"/>
      <c r="AX423" s="172"/>
      <c r="AY423" s="172"/>
      <c r="AZ423" s="172"/>
      <c r="BA423" s="172"/>
      <c r="BB423" s="172"/>
      <c r="BC423" s="172"/>
      <c r="BE423" s="172"/>
      <c r="BF423" s="172"/>
      <c r="BG423" s="172"/>
      <c r="BH423" s="172"/>
      <c r="BI423" s="172"/>
      <c r="BJ423" s="172"/>
      <c r="BK423" s="172"/>
      <c r="BL423" s="172"/>
      <c r="BM423" s="172"/>
      <c r="BN423" s="172"/>
      <c r="BO423" s="172"/>
      <c r="BP423" s="172"/>
      <c r="BR423" s="172"/>
      <c r="BS423" s="172"/>
      <c r="BT423" s="172"/>
      <c r="BU423" s="172"/>
      <c r="BV423" s="172"/>
      <c r="BW423" s="172"/>
      <c r="BX423" s="172"/>
      <c r="BY423" s="172"/>
      <c r="BZ423" s="172"/>
      <c r="CA423" s="172"/>
      <c r="CB423" s="172"/>
      <c r="CC423" s="172"/>
      <c r="CE423" s="172"/>
      <c r="CF423" s="172"/>
      <c r="CG423" s="172"/>
      <c r="CH423" s="172"/>
      <c r="CI423" s="172"/>
      <c r="CJ423" s="172"/>
      <c r="CK423" s="172"/>
      <c r="CL423" s="172"/>
      <c r="CM423" s="172"/>
      <c r="CN423" s="172"/>
      <c r="CO423" s="172"/>
      <c r="CP423" s="172"/>
      <c r="CR423" s="172"/>
      <c r="CS423" s="172"/>
      <c r="CT423" s="172"/>
      <c r="CU423" s="172"/>
      <c r="CV423" s="172"/>
      <c r="CW423" s="172"/>
      <c r="CX423" s="172"/>
      <c r="CY423" s="172"/>
      <c r="CZ423" s="172"/>
      <c r="DA423" s="172"/>
      <c r="DB423" s="172"/>
      <c r="DC423" s="172"/>
    </row>
    <row r="424" spans="1:107" ht="14.25" customHeight="1" x14ac:dyDescent="0.3">
      <c r="A424" s="172"/>
      <c r="E424" s="172"/>
      <c r="F424" s="172"/>
      <c r="G424" s="172"/>
      <c r="H424" s="172"/>
      <c r="I424" s="172"/>
      <c r="J424" s="172"/>
      <c r="K424" s="172"/>
      <c r="L424" s="172"/>
      <c r="M424" s="172"/>
      <c r="N424" s="172"/>
      <c r="O424" s="172"/>
      <c r="P424" s="172"/>
      <c r="R424" s="172"/>
      <c r="S424" s="172"/>
      <c r="T424" s="172"/>
      <c r="U424" s="172"/>
      <c r="V424" s="172"/>
      <c r="W424" s="172"/>
      <c r="X424" s="172"/>
      <c r="Y424" s="172"/>
      <c r="Z424" s="172"/>
      <c r="AA424" s="172"/>
      <c r="AB424" s="172"/>
      <c r="AC424" s="172"/>
      <c r="AE424" s="172"/>
      <c r="AF424" s="172"/>
      <c r="AG424" s="172"/>
      <c r="AH424" s="172"/>
      <c r="AI424" s="172"/>
      <c r="AJ424" s="172"/>
      <c r="AK424" s="172"/>
      <c r="AL424" s="172"/>
      <c r="AM424" s="172"/>
      <c r="AN424" s="172"/>
      <c r="AO424" s="172"/>
      <c r="AP424" s="172"/>
      <c r="AR424" s="172"/>
      <c r="AS424" s="172"/>
      <c r="AT424" s="172"/>
      <c r="AU424" s="172"/>
      <c r="AV424" s="172"/>
      <c r="AW424" s="172"/>
      <c r="AX424" s="172"/>
      <c r="AY424" s="172"/>
      <c r="AZ424" s="172"/>
      <c r="BA424" s="172"/>
      <c r="BB424" s="172"/>
      <c r="BC424" s="172"/>
      <c r="BE424" s="172"/>
      <c r="BF424" s="172"/>
      <c r="BG424" s="172"/>
      <c r="BH424" s="172"/>
      <c r="BI424" s="172"/>
      <c r="BJ424" s="172"/>
      <c r="BK424" s="172"/>
      <c r="BL424" s="172"/>
      <c r="BM424" s="172"/>
      <c r="BN424" s="172"/>
      <c r="BO424" s="172"/>
      <c r="BP424" s="172"/>
      <c r="BR424" s="172"/>
      <c r="BS424" s="172"/>
      <c r="BT424" s="172"/>
      <c r="BU424" s="172"/>
      <c r="BV424" s="172"/>
      <c r="BW424" s="172"/>
      <c r="BX424" s="172"/>
      <c r="BY424" s="172"/>
      <c r="BZ424" s="172"/>
      <c r="CA424" s="172"/>
      <c r="CB424" s="172"/>
      <c r="CC424" s="172"/>
      <c r="CE424" s="172"/>
      <c r="CF424" s="172"/>
      <c r="CG424" s="172"/>
      <c r="CH424" s="172"/>
      <c r="CI424" s="172"/>
      <c r="CJ424" s="172"/>
      <c r="CK424" s="172"/>
      <c r="CL424" s="172"/>
      <c r="CM424" s="172"/>
      <c r="CN424" s="172"/>
      <c r="CO424" s="172"/>
      <c r="CP424" s="172"/>
      <c r="CR424" s="172"/>
      <c r="CS424" s="172"/>
      <c r="CT424" s="172"/>
      <c r="CU424" s="172"/>
      <c r="CV424" s="172"/>
      <c r="CW424" s="172"/>
      <c r="CX424" s="172"/>
      <c r="CY424" s="172"/>
      <c r="CZ424" s="172"/>
      <c r="DA424" s="172"/>
      <c r="DB424" s="172"/>
      <c r="DC424" s="172"/>
    </row>
    <row r="425" spans="1:107" ht="14.25" customHeight="1" x14ac:dyDescent="0.3">
      <c r="A425" s="172"/>
      <c r="E425" s="172"/>
      <c r="F425" s="172"/>
      <c r="G425" s="172"/>
      <c r="H425" s="172"/>
      <c r="I425" s="172"/>
      <c r="J425" s="172"/>
      <c r="K425" s="172"/>
      <c r="L425" s="172"/>
      <c r="M425" s="172"/>
      <c r="N425" s="172"/>
      <c r="O425" s="172"/>
      <c r="P425" s="172"/>
      <c r="R425" s="172"/>
      <c r="S425" s="172"/>
      <c r="T425" s="172"/>
      <c r="U425" s="172"/>
      <c r="V425" s="172"/>
      <c r="W425" s="172"/>
      <c r="X425" s="172"/>
      <c r="Y425" s="172"/>
      <c r="Z425" s="172"/>
      <c r="AA425" s="172"/>
      <c r="AB425" s="172"/>
      <c r="AC425" s="172"/>
      <c r="AE425" s="172"/>
      <c r="AF425" s="172"/>
      <c r="AG425" s="172"/>
      <c r="AH425" s="172"/>
      <c r="AI425" s="172"/>
      <c r="AJ425" s="172"/>
      <c r="AK425" s="172"/>
      <c r="AL425" s="172"/>
      <c r="AM425" s="172"/>
      <c r="AN425" s="172"/>
      <c r="AO425" s="172"/>
      <c r="AP425" s="172"/>
      <c r="AR425" s="172"/>
      <c r="AS425" s="172"/>
      <c r="AT425" s="172"/>
      <c r="AU425" s="172"/>
      <c r="AV425" s="172"/>
      <c r="AW425" s="172"/>
      <c r="AX425" s="172"/>
      <c r="AY425" s="172"/>
      <c r="AZ425" s="172"/>
      <c r="BA425" s="172"/>
      <c r="BB425" s="172"/>
      <c r="BC425" s="172"/>
      <c r="BE425" s="172"/>
      <c r="BF425" s="172"/>
      <c r="BG425" s="172"/>
      <c r="BH425" s="172"/>
      <c r="BI425" s="172"/>
      <c r="BJ425" s="172"/>
      <c r="BK425" s="172"/>
      <c r="BL425" s="172"/>
      <c r="BM425" s="172"/>
      <c r="BN425" s="172"/>
      <c r="BO425" s="172"/>
      <c r="BP425" s="172"/>
      <c r="BR425" s="172"/>
      <c r="BS425" s="172"/>
      <c r="BT425" s="172"/>
      <c r="BU425" s="172"/>
      <c r="BV425" s="172"/>
      <c r="BW425" s="172"/>
      <c r="BX425" s="172"/>
      <c r="BY425" s="172"/>
      <c r="BZ425" s="172"/>
      <c r="CA425" s="172"/>
      <c r="CB425" s="172"/>
      <c r="CC425" s="172"/>
      <c r="CE425" s="172"/>
      <c r="CF425" s="172"/>
      <c r="CG425" s="172"/>
      <c r="CH425" s="172"/>
      <c r="CI425" s="172"/>
      <c r="CJ425" s="172"/>
      <c r="CK425" s="172"/>
      <c r="CL425" s="172"/>
      <c r="CM425" s="172"/>
      <c r="CN425" s="172"/>
      <c r="CO425" s="172"/>
      <c r="CP425" s="172"/>
      <c r="CR425" s="172"/>
      <c r="CS425" s="172"/>
      <c r="CT425" s="172"/>
      <c r="CU425" s="172"/>
      <c r="CV425" s="172"/>
      <c r="CW425" s="172"/>
      <c r="CX425" s="172"/>
      <c r="CY425" s="172"/>
      <c r="CZ425" s="172"/>
      <c r="DA425" s="172"/>
      <c r="DB425" s="172"/>
      <c r="DC425" s="172"/>
    </row>
    <row r="426" spans="1:107" ht="14.25" customHeight="1" x14ac:dyDescent="0.3">
      <c r="A426" s="172"/>
      <c r="E426" s="172"/>
      <c r="F426" s="172"/>
      <c r="G426" s="172"/>
      <c r="H426" s="172"/>
      <c r="I426" s="172"/>
      <c r="J426" s="172"/>
      <c r="K426" s="172"/>
      <c r="L426" s="172"/>
      <c r="M426" s="172"/>
      <c r="N426" s="172"/>
      <c r="O426" s="172"/>
      <c r="P426" s="172"/>
      <c r="R426" s="172"/>
      <c r="S426" s="172"/>
      <c r="T426" s="172"/>
      <c r="U426" s="172"/>
      <c r="V426" s="172"/>
      <c r="W426" s="172"/>
      <c r="X426" s="172"/>
      <c r="Y426" s="172"/>
      <c r="Z426" s="172"/>
      <c r="AA426" s="172"/>
      <c r="AB426" s="172"/>
      <c r="AC426" s="172"/>
      <c r="AE426" s="172"/>
      <c r="AF426" s="172"/>
      <c r="AG426" s="172"/>
      <c r="AH426" s="172"/>
      <c r="AI426" s="172"/>
      <c r="AJ426" s="172"/>
      <c r="AK426" s="172"/>
      <c r="AL426" s="172"/>
      <c r="AM426" s="172"/>
      <c r="AN426" s="172"/>
      <c r="AO426" s="172"/>
      <c r="AP426" s="172"/>
      <c r="AR426" s="172"/>
      <c r="AS426" s="172"/>
      <c r="AT426" s="172"/>
      <c r="AU426" s="172"/>
      <c r="AV426" s="172"/>
      <c r="AW426" s="172"/>
      <c r="AX426" s="172"/>
      <c r="AY426" s="172"/>
      <c r="AZ426" s="172"/>
      <c r="BA426" s="172"/>
      <c r="BB426" s="172"/>
      <c r="BC426" s="172"/>
      <c r="BE426" s="172"/>
      <c r="BF426" s="172"/>
      <c r="BG426" s="172"/>
      <c r="BH426" s="172"/>
      <c r="BI426" s="172"/>
      <c r="BJ426" s="172"/>
      <c r="BK426" s="172"/>
      <c r="BL426" s="172"/>
      <c r="BM426" s="172"/>
      <c r="BN426" s="172"/>
      <c r="BO426" s="172"/>
      <c r="BP426" s="172"/>
      <c r="BR426" s="172"/>
      <c r="BS426" s="172"/>
      <c r="BT426" s="172"/>
      <c r="BU426" s="172"/>
      <c r="BV426" s="172"/>
      <c r="BW426" s="172"/>
      <c r="BX426" s="172"/>
      <c r="BY426" s="172"/>
      <c r="BZ426" s="172"/>
      <c r="CA426" s="172"/>
      <c r="CB426" s="172"/>
      <c r="CC426" s="172"/>
      <c r="CE426" s="172"/>
      <c r="CF426" s="172"/>
      <c r="CG426" s="172"/>
      <c r="CH426" s="172"/>
      <c r="CI426" s="172"/>
      <c r="CJ426" s="172"/>
      <c r="CK426" s="172"/>
      <c r="CL426" s="172"/>
      <c r="CM426" s="172"/>
      <c r="CN426" s="172"/>
      <c r="CO426" s="172"/>
      <c r="CP426" s="172"/>
      <c r="CR426" s="172"/>
      <c r="CS426" s="172"/>
      <c r="CT426" s="172"/>
      <c r="CU426" s="172"/>
      <c r="CV426" s="172"/>
      <c r="CW426" s="172"/>
      <c r="CX426" s="172"/>
      <c r="CY426" s="172"/>
      <c r="CZ426" s="172"/>
      <c r="DA426" s="172"/>
      <c r="DB426" s="172"/>
      <c r="DC426" s="172"/>
    </row>
    <row r="427" spans="1:107" ht="14.25" customHeight="1" x14ac:dyDescent="0.3">
      <c r="A427" s="172"/>
      <c r="E427" s="172"/>
      <c r="F427" s="172"/>
      <c r="G427" s="172"/>
      <c r="H427" s="172"/>
      <c r="I427" s="172"/>
      <c r="J427" s="172"/>
      <c r="K427" s="172"/>
      <c r="L427" s="172"/>
      <c r="M427" s="172"/>
      <c r="N427" s="172"/>
      <c r="O427" s="172"/>
      <c r="P427" s="172"/>
      <c r="R427" s="172"/>
      <c r="S427" s="172"/>
      <c r="T427" s="172"/>
      <c r="U427" s="172"/>
      <c r="V427" s="172"/>
      <c r="W427" s="172"/>
      <c r="X427" s="172"/>
      <c r="Y427" s="172"/>
      <c r="Z427" s="172"/>
      <c r="AA427" s="172"/>
      <c r="AB427" s="172"/>
      <c r="AC427" s="172"/>
      <c r="AE427" s="172"/>
      <c r="AF427" s="172"/>
      <c r="AG427" s="172"/>
      <c r="AH427" s="172"/>
      <c r="AI427" s="172"/>
      <c r="AJ427" s="172"/>
      <c r="AK427" s="172"/>
      <c r="AL427" s="172"/>
      <c r="AM427" s="172"/>
      <c r="AN427" s="172"/>
      <c r="AO427" s="172"/>
      <c r="AP427" s="172"/>
      <c r="AR427" s="172"/>
      <c r="AS427" s="172"/>
      <c r="AT427" s="172"/>
      <c r="AU427" s="172"/>
      <c r="AV427" s="172"/>
      <c r="AW427" s="172"/>
      <c r="AX427" s="172"/>
      <c r="AY427" s="172"/>
      <c r="AZ427" s="172"/>
      <c r="BA427" s="172"/>
      <c r="BB427" s="172"/>
      <c r="BC427" s="172"/>
      <c r="BE427" s="172"/>
      <c r="BF427" s="172"/>
      <c r="BG427" s="172"/>
      <c r="BH427" s="172"/>
      <c r="BI427" s="172"/>
      <c r="BJ427" s="172"/>
      <c r="BK427" s="172"/>
      <c r="BL427" s="172"/>
      <c r="BM427" s="172"/>
      <c r="BN427" s="172"/>
      <c r="BO427" s="172"/>
      <c r="BP427" s="172"/>
      <c r="BR427" s="172"/>
      <c r="BS427" s="172"/>
      <c r="BT427" s="172"/>
      <c r="BU427" s="172"/>
      <c r="BV427" s="172"/>
      <c r="BW427" s="172"/>
      <c r="BX427" s="172"/>
      <c r="BY427" s="172"/>
      <c r="BZ427" s="172"/>
      <c r="CA427" s="172"/>
      <c r="CB427" s="172"/>
      <c r="CC427" s="172"/>
      <c r="CE427" s="172"/>
      <c r="CF427" s="172"/>
      <c r="CG427" s="172"/>
      <c r="CH427" s="172"/>
      <c r="CI427" s="172"/>
      <c r="CJ427" s="172"/>
      <c r="CK427" s="172"/>
      <c r="CL427" s="172"/>
      <c r="CM427" s="172"/>
      <c r="CN427" s="172"/>
      <c r="CO427" s="172"/>
      <c r="CP427" s="172"/>
      <c r="CR427" s="172"/>
      <c r="CS427" s="172"/>
      <c r="CT427" s="172"/>
      <c r="CU427" s="172"/>
      <c r="CV427" s="172"/>
      <c r="CW427" s="172"/>
      <c r="CX427" s="172"/>
      <c r="CY427" s="172"/>
      <c r="CZ427" s="172"/>
      <c r="DA427" s="172"/>
      <c r="DB427" s="172"/>
      <c r="DC427" s="172"/>
    </row>
    <row r="428" spans="1:107" ht="14.25" customHeight="1" x14ac:dyDescent="0.3">
      <c r="A428" s="172"/>
      <c r="E428" s="172"/>
      <c r="F428" s="172"/>
      <c r="G428" s="172"/>
      <c r="H428" s="172"/>
      <c r="I428" s="172"/>
      <c r="J428" s="172"/>
      <c r="K428" s="172"/>
      <c r="L428" s="172"/>
      <c r="M428" s="172"/>
      <c r="N428" s="172"/>
      <c r="O428" s="172"/>
      <c r="P428" s="172"/>
      <c r="R428" s="172"/>
      <c r="S428" s="172"/>
      <c r="T428" s="172"/>
      <c r="U428" s="172"/>
      <c r="V428" s="172"/>
      <c r="W428" s="172"/>
      <c r="X428" s="172"/>
      <c r="Y428" s="172"/>
      <c r="Z428" s="172"/>
      <c r="AA428" s="172"/>
      <c r="AB428" s="172"/>
      <c r="AC428" s="172"/>
      <c r="AE428" s="172"/>
      <c r="AF428" s="172"/>
      <c r="AG428" s="172"/>
      <c r="AH428" s="172"/>
      <c r="AI428" s="172"/>
      <c r="AJ428" s="172"/>
      <c r="AK428" s="172"/>
      <c r="AL428" s="172"/>
      <c r="AM428" s="172"/>
      <c r="AN428" s="172"/>
      <c r="AO428" s="172"/>
      <c r="AP428" s="172"/>
      <c r="AR428" s="172"/>
      <c r="AS428" s="172"/>
      <c r="AT428" s="172"/>
      <c r="AU428" s="172"/>
      <c r="AV428" s="172"/>
      <c r="AW428" s="172"/>
      <c r="AX428" s="172"/>
      <c r="AY428" s="172"/>
      <c r="AZ428" s="172"/>
      <c r="BA428" s="172"/>
      <c r="BB428" s="172"/>
      <c r="BC428" s="172"/>
      <c r="BE428" s="172"/>
      <c r="BF428" s="172"/>
      <c r="BG428" s="172"/>
      <c r="BH428" s="172"/>
      <c r="BI428" s="172"/>
      <c r="BJ428" s="172"/>
      <c r="BK428" s="172"/>
      <c r="BL428" s="172"/>
      <c r="BM428" s="172"/>
      <c r="BN428" s="172"/>
      <c r="BO428" s="172"/>
      <c r="BP428" s="172"/>
      <c r="BR428" s="172"/>
      <c r="BS428" s="172"/>
      <c r="BT428" s="172"/>
      <c r="BU428" s="172"/>
      <c r="BV428" s="172"/>
      <c r="BW428" s="172"/>
      <c r="BX428" s="172"/>
      <c r="BY428" s="172"/>
      <c r="BZ428" s="172"/>
      <c r="CA428" s="172"/>
      <c r="CB428" s="172"/>
      <c r="CC428" s="172"/>
      <c r="CE428" s="172"/>
      <c r="CF428" s="172"/>
      <c r="CG428" s="172"/>
      <c r="CH428" s="172"/>
      <c r="CI428" s="172"/>
      <c r="CJ428" s="172"/>
      <c r="CK428" s="172"/>
      <c r="CL428" s="172"/>
      <c r="CM428" s="172"/>
      <c r="CN428" s="172"/>
      <c r="CO428" s="172"/>
      <c r="CP428" s="172"/>
      <c r="CR428" s="172"/>
      <c r="CS428" s="172"/>
      <c r="CT428" s="172"/>
      <c r="CU428" s="172"/>
      <c r="CV428" s="172"/>
      <c r="CW428" s="172"/>
      <c r="CX428" s="172"/>
      <c r="CY428" s="172"/>
      <c r="CZ428" s="172"/>
      <c r="DA428" s="172"/>
      <c r="DB428" s="172"/>
      <c r="DC428" s="172"/>
    </row>
    <row r="429" spans="1:107" ht="14.25" customHeight="1" x14ac:dyDescent="0.3">
      <c r="A429" s="172"/>
      <c r="E429" s="172"/>
      <c r="F429" s="172"/>
      <c r="G429" s="172"/>
      <c r="H429" s="172"/>
      <c r="I429" s="172"/>
      <c r="J429" s="172"/>
      <c r="K429" s="172"/>
      <c r="L429" s="172"/>
      <c r="M429" s="172"/>
      <c r="N429" s="172"/>
      <c r="O429" s="172"/>
      <c r="P429" s="172"/>
      <c r="R429" s="172"/>
      <c r="S429" s="172"/>
      <c r="T429" s="172"/>
      <c r="U429" s="172"/>
      <c r="V429" s="172"/>
      <c r="W429" s="172"/>
      <c r="X429" s="172"/>
      <c r="Y429" s="172"/>
      <c r="Z429" s="172"/>
      <c r="AA429" s="172"/>
      <c r="AB429" s="172"/>
      <c r="AC429" s="172"/>
      <c r="AE429" s="172"/>
      <c r="AF429" s="172"/>
      <c r="AG429" s="172"/>
      <c r="AH429" s="172"/>
      <c r="AI429" s="172"/>
      <c r="AJ429" s="172"/>
      <c r="AK429" s="172"/>
      <c r="AL429" s="172"/>
      <c r="AM429" s="172"/>
      <c r="AN429" s="172"/>
      <c r="AO429" s="172"/>
      <c r="AP429" s="172"/>
      <c r="AR429" s="172"/>
      <c r="AS429" s="172"/>
      <c r="AT429" s="172"/>
      <c r="AU429" s="172"/>
      <c r="AV429" s="172"/>
      <c r="AW429" s="172"/>
      <c r="AX429" s="172"/>
      <c r="AY429" s="172"/>
      <c r="AZ429" s="172"/>
      <c r="BA429" s="172"/>
      <c r="BB429" s="172"/>
      <c r="BC429" s="172"/>
      <c r="BE429" s="172"/>
      <c r="BF429" s="172"/>
      <c r="BG429" s="172"/>
      <c r="BH429" s="172"/>
      <c r="BI429" s="172"/>
      <c r="BJ429" s="172"/>
      <c r="BK429" s="172"/>
      <c r="BL429" s="172"/>
      <c r="BM429" s="172"/>
      <c r="BN429" s="172"/>
      <c r="BO429" s="172"/>
      <c r="BP429" s="172"/>
      <c r="BR429" s="172"/>
      <c r="BS429" s="172"/>
      <c r="BT429" s="172"/>
      <c r="BU429" s="172"/>
      <c r="BV429" s="172"/>
      <c r="BW429" s="172"/>
      <c r="BX429" s="172"/>
      <c r="BY429" s="172"/>
      <c r="BZ429" s="172"/>
      <c r="CA429" s="172"/>
      <c r="CB429" s="172"/>
      <c r="CC429" s="172"/>
      <c r="CE429" s="172"/>
      <c r="CF429" s="172"/>
      <c r="CG429" s="172"/>
      <c r="CH429" s="172"/>
      <c r="CI429" s="172"/>
      <c r="CJ429" s="172"/>
      <c r="CK429" s="172"/>
      <c r="CL429" s="172"/>
      <c r="CM429" s="172"/>
      <c r="CN429" s="172"/>
      <c r="CO429" s="172"/>
      <c r="CP429" s="172"/>
      <c r="CR429" s="172"/>
      <c r="CS429" s="172"/>
      <c r="CT429" s="172"/>
      <c r="CU429" s="172"/>
      <c r="CV429" s="172"/>
      <c r="CW429" s="172"/>
      <c r="CX429" s="172"/>
      <c r="CY429" s="172"/>
      <c r="CZ429" s="172"/>
      <c r="DA429" s="172"/>
      <c r="DB429" s="172"/>
      <c r="DC429" s="172"/>
    </row>
    <row r="430" spans="1:107" ht="14.25" customHeight="1" x14ac:dyDescent="0.3">
      <c r="A430" s="172"/>
      <c r="E430" s="172"/>
      <c r="F430" s="172"/>
      <c r="G430" s="172"/>
      <c r="H430" s="172"/>
      <c r="I430" s="172"/>
      <c r="J430" s="172"/>
      <c r="K430" s="172"/>
      <c r="L430" s="172"/>
      <c r="M430" s="172"/>
      <c r="N430" s="172"/>
      <c r="O430" s="172"/>
      <c r="P430" s="172"/>
      <c r="R430" s="172"/>
      <c r="S430" s="172"/>
      <c r="T430" s="172"/>
      <c r="U430" s="172"/>
      <c r="V430" s="172"/>
      <c r="W430" s="172"/>
      <c r="X430" s="172"/>
      <c r="Y430" s="172"/>
      <c r="Z430" s="172"/>
      <c r="AA430" s="172"/>
      <c r="AB430" s="172"/>
      <c r="AC430" s="172"/>
      <c r="AE430" s="172"/>
      <c r="AF430" s="172"/>
      <c r="AG430" s="172"/>
      <c r="AH430" s="172"/>
      <c r="AI430" s="172"/>
      <c r="AJ430" s="172"/>
      <c r="AK430" s="172"/>
      <c r="AL430" s="172"/>
      <c r="AM430" s="172"/>
      <c r="AN430" s="172"/>
      <c r="AO430" s="172"/>
      <c r="AP430" s="172"/>
      <c r="AR430" s="172"/>
      <c r="AS430" s="172"/>
      <c r="AT430" s="172"/>
      <c r="AU430" s="172"/>
      <c r="AV430" s="172"/>
      <c r="AW430" s="172"/>
      <c r="AX430" s="172"/>
      <c r="AY430" s="172"/>
      <c r="AZ430" s="172"/>
      <c r="BA430" s="172"/>
      <c r="BB430" s="172"/>
      <c r="BC430" s="172"/>
      <c r="BE430" s="172"/>
      <c r="BF430" s="172"/>
      <c r="BG430" s="172"/>
      <c r="BH430" s="172"/>
      <c r="BI430" s="172"/>
      <c r="BJ430" s="172"/>
      <c r="BK430" s="172"/>
      <c r="BL430" s="172"/>
      <c r="BM430" s="172"/>
      <c r="BN430" s="172"/>
      <c r="BO430" s="172"/>
      <c r="BP430" s="172"/>
      <c r="BR430" s="172"/>
      <c r="BS430" s="172"/>
      <c r="BT430" s="172"/>
      <c r="BU430" s="172"/>
      <c r="BV430" s="172"/>
      <c r="BW430" s="172"/>
      <c r="BX430" s="172"/>
      <c r="BY430" s="172"/>
      <c r="BZ430" s="172"/>
      <c r="CA430" s="172"/>
      <c r="CB430" s="172"/>
      <c r="CC430" s="172"/>
      <c r="CE430" s="172"/>
      <c r="CF430" s="172"/>
      <c r="CG430" s="172"/>
      <c r="CH430" s="172"/>
      <c r="CI430" s="172"/>
      <c r="CJ430" s="172"/>
      <c r="CK430" s="172"/>
      <c r="CL430" s="172"/>
      <c r="CM430" s="172"/>
      <c r="CN430" s="172"/>
      <c r="CO430" s="172"/>
      <c r="CP430" s="172"/>
      <c r="CR430" s="172"/>
      <c r="CS430" s="172"/>
      <c r="CT430" s="172"/>
      <c r="CU430" s="172"/>
      <c r="CV430" s="172"/>
      <c r="CW430" s="172"/>
      <c r="CX430" s="172"/>
      <c r="CY430" s="172"/>
      <c r="CZ430" s="172"/>
      <c r="DA430" s="172"/>
      <c r="DB430" s="172"/>
      <c r="DC430" s="172"/>
    </row>
    <row r="431" spans="1:107" ht="14.25" customHeight="1" x14ac:dyDescent="0.3">
      <c r="A431" s="172"/>
      <c r="E431" s="172"/>
      <c r="F431" s="172"/>
      <c r="G431" s="172"/>
      <c r="H431" s="172"/>
      <c r="I431" s="172"/>
      <c r="J431" s="172"/>
      <c r="K431" s="172"/>
      <c r="L431" s="172"/>
      <c r="M431" s="172"/>
      <c r="N431" s="172"/>
      <c r="O431" s="172"/>
      <c r="P431" s="172"/>
      <c r="R431" s="172"/>
      <c r="S431" s="172"/>
      <c r="T431" s="172"/>
      <c r="U431" s="172"/>
      <c r="V431" s="172"/>
      <c r="W431" s="172"/>
      <c r="X431" s="172"/>
      <c r="Y431" s="172"/>
      <c r="Z431" s="172"/>
      <c r="AA431" s="172"/>
      <c r="AB431" s="172"/>
      <c r="AC431" s="172"/>
      <c r="AE431" s="172"/>
      <c r="AF431" s="172"/>
      <c r="AG431" s="172"/>
      <c r="AH431" s="172"/>
      <c r="AI431" s="172"/>
      <c r="AJ431" s="172"/>
      <c r="AK431" s="172"/>
      <c r="AL431" s="172"/>
      <c r="AM431" s="172"/>
      <c r="AN431" s="172"/>
      <c r="AO431" s="172"/>
      <c r="AP431" s="172"/>
      <c r="AR431" s="172"/>
      <c r="AS431" s="172"/>
      <c r="AT431" s="172"/>
      <c r="AU431" s="172"/>
      <c r="AV431" s="172"/>
      <c r="AW431" s="172"/>
      <c r="AX431" s="172"/>
      <c r="AY431" s="172"/>
      <c r="AZ431" s="172"/>
      <c r="BA431" s="172"/>
      <c r="BB431" s="172"/>
      <c r="BC431" s="172"/>
      <c r="BE431" s="172"/>
      <c r="BF431" s="172"/>
      <c r="BG431" s="172"/>
      <c r="BH431" s="172"/>
      <c r="BI431" s="172"/>
      <c r="BJ431" s="172"/>
      <c r="BK431" s="172"/>
      <c r="BL431" s="172"/>
      <c r="BM431" s="172"/>
      <c r="BN431" s="172"/>
      <c r="BO431" s="172"/>
      <c r="BP431" s="172"/>
      <c r="BR431" s="172"/>
      <c r="BS431" s="172"/>
      <c r="BT431" s="172"/>
      <c r="BU431" s="172"/>
      <c r="BV431" s="172"/>
      <c r="BW431" s="172"/>
      <c r="BX431" s="172"/>
      <c r="BY431" s="172"/>
      <c r="BZ431" s="172"/>
      <c r="CA431" s="172"/>
      <c r="CB431" s="172"/>
      <c r="CC431" s="172"/>
      <c r="CE431" s="172"/>
      <c r="CF431" s="172"/>
      <c r="CG431" s="172"/>
      <c r="CH431" s="172"/>
      <c r="CI431" s="172"/>
      <c r="CJ431" s="172"/>
      <c r="CK431" s="172"/>
      <c r="CL431" s="172"/>
      <c r="CM431" s="172"/>
      <c r="CN431" s="172"/>
      <c r="CO431" s="172"/>
      <c r="CP431" s="172"/>
      <c r="CR431" s="172"/>
      <c r="CS431" s="172"/>
      <c r="CT431" s="172"/>
      <c r="CU431" s="172"/>
      <c r="CV431" s="172"/>
      <c r="CW431" s="172"/>
      <c r="CX431" s="172"/>
      <c r="CY431" s="172"/>
      <c r="CZ431" s="172"/>
      <c r="DA431" s="172"/>
      <c r="DB431" s="172"/>
      <c r="DC431" s="172"/>
    </row>
    <row r="432" spans="1:107" ht="14.25" customHeight="1" x14ac:dyDescent="0.3">
      <c r="A432" s="172"/>
      <c r="E432" s="172"/>
      <c r="F432" s="172"/>
      <c r="G432" s="172"/>
      <c r="H432" s="172"/>
      <c r="I432" s="172"/>
      <c r="J432" s="172"/>
      <c r="K432" s="172"/>
      <c r="L432" s="172"/>
      <c r="M432" s="172"/>
      <c r="N432" s="172"/>
      <c r="O432" s="172"/>
      <c r="P432" s="172"/>
      <c r="R432" s="172"/>
      <c r="S432" s="172"/>
      <c r="T432" s="172"/>
      <c r="U432" s="172"/>
      <c r="V432" s="172"/>
      <c r="W432" s="172"/>
      <c r="X432" s="172"/>
      <c r="Y432" s="172"/>
      <c r="Z432" s="172"/>
      <c r="AA432" s="172"/>
      <c r="AB432" s="172"/>
      <c r="AC432" s="172"/>
      <c r="AE432" s="172"/>
      <c r="AF432" s="172"/>
      <c r="AG432" s="172"/>
      <c r="AH432" s="172"/>
      <c r="AI432" s="172"/>
      <c r="AJ432" s="172"/>
      <c r="AK432" s="172"/>
      <c r="AL432" s="172"/>
      <c r="AM432" s="172"/>
      <c r="AN432" s="172"/>
      <c r="AO432" s="172"/>
      <c r="AP432" s="172"/>
      <c r="AR432" s="172"/>
      <c r="AS432" s="172"/>
      <c r="AT432" s="172"/>
      <c r="AU432" s="172"/>
      <c r="AV432" s="172"/>
      <c r="AW432" s="172"/>
      <c r="AX432" s="172"/>
      <c r="AY432" s="172"/>
      <c r="AZ432" s="172"/>
      <c r="BA432" s="172"/>
      <c r="BB432" s="172"/>
      <c r="BC432" s="172"/>
      <c r="BE432" s="172"/>
      <c r="BF432" s="172"/>
      <c r="BG432" s="172"/>
      <c r="BH432" s="172"/>
      <c r="BI432" s="172"/>
      <c r="BJ432" s="172"/>
      <c r="BK432" s="172"/>
      <c r="BL432" s="172"/>
      <c r="BM432" s="172"/>
      <c r="BN432" s="172"/>
      <c r="BO432" s="172"/>
      <c r="BP432" s="172"/>
      <c r="BR432" s="172"/>
      <c r="BS432" s="172"/>
      <c r="BT432" s="172"/>
      <c r="BU432" s="172"/>
      <c r="BV432" s="172"/>
      <c r="BW432" s="172"/>
      <c r="BX432" s="172"/>
      <c r="BY432" s="172"/>
      <c r="BZ432" s="172"/>
      <c r="CA432" s="172"/>
      <c r="CB432" s="172"/>
      <c r="CC432" s="172"/>
      <c r="CE432" s="172"/>
      <c r="CF432" s="172"/>
      <c r="CG432" s="172"/>
      <c r="CH432" s="172"/>
      <c r="CI432" s="172"/>
      <c r="CJ432" s="172"/>
      <c r="CK432" s="172"/>
      <c r="CL432" s="172"/>
      <c r="CM432" s="172"/>
      <c r="CN432" s="172"/>
      <c r="CO432" s="172"/>
      <c r="CP432" s="172"/>
      <c r="CR432" s="172"/>
      <c r="CS432" s="172"/>
      <c r="CT432" s="172"/>
      <c r="CU432" s="172"/>
      <c r="CV432" s="172"/>
      <c r="CW432" s="172"/>
      <c r="CX432" s="172"/>
      <c r="CY432" s="172"/>
      <c r="CZ432" s="172"/>
      <c r="DA432" s="172"/>
      <c r="DB432" s="172"/>
      <c r="DC432" s="172"/>
    </row>
    <row r="433" spans="1:107" ht="14.25" customHeight="1" x14ac:dyDescent="0.3">
      <c r="A433" s="172"/>
      <c r="E433" s="172"/>
      <c r="F433" s="172"/>
      <c r="G433" s="172"/>
      <c r="H433" s="172"/>
      <c r="I433" s="172"/>
      <c r="J433" s="172"/>
      <c r="K433" s="172"/>
      <c r="L433" s="172"/>
      <c r="M433" s="172"/>
      <c r="N433" s="172"/>
      <c r="O433" s="172"/>
      <c r="P433" s="172"/>
      <c r="R433" s="172"/>
      <c r="S433" s="172"/>
      <c r="T433" s="172"/>
      <c r="U433" s="172"/>
      <c r="V433" s="172"/>
      <c r="W433" s="172"/>
      <c r="X433" s="172"/>
      <c r="Y433" s="172"/>
      <c r="Z433" s="172"/>
      <c r="AA433" s="172"/>
      <c r="AB433" s="172"/>
      <c r="AC433" s="172"/>
      <c r="AE433" s="172"/>
      <c r="AF433" s="172"/>
      <c r="AG433" s="172"/>
      <c r="AH433" s="172"/>
      <c r="AI433" s="172"/>
      <c r="AJ433" s="172"/>
      <c r="AK433" s="172"/>
      <c r="AL433" s="172"/>
      <c r="AM433" s="172"/>
      <c r="AN433" s="172"/>
      <c r="AO433" s="172"/>
      <c r="AP433" s="172"/>
      <c r="AR433" s="172"/>
      <c r="AS433" s="172"/>
      <c r="AT433" s="172"/>
      <c r="AU433" s="172"/>
      <c r="AV433" s="172"/>
      <c r="AW433" s="172"/>
      <c r="AX433" s="172"/>
      <c r="AY433" s="172"/>
      <c r="AZ433" s="172"/>
      <c r="BA433" s="172"/>
      <c r="BB433" s="172"/>
      <c r="BC433" s="172"/>
      <c r="BE433" s="172"/>
      <c r="BF433" s="172"/>
      <c r="BG433" s="172"/>
      <c r="BH433" s="172"/>
      <c r="BI433" s="172"/>
      <c r="BJ433" s="172"/>
      <c r="BK433" s="172"/>
      <c r="BL433" s="172"/>
      <c r="BM433" s="172"/>
      <c r="BN433" s="172"/>
      <c r="BO433" s="172"/>
      <c r="BP433" s="172"/>
      <c r="BR433" s="172"/>
      <c r="BS433" s="172"/>
      <c r="BT433" s="172"/>
      <c r="BU433" s="172"/>
      <c r="BV433" s="172"/>
      <c r="BW433" s="172"/>
      <c r="BX433" s="172"/>
      <c r="BY433" s="172"/>
      <c r="BZ433" s="172"/>
      <c r="CA433" s="172"/>
      <c r="CB433" s="172"/>
      <c r="CC433" s="172"/>
      <c r="CE433" s="172"/>
      <c r="CF433" s="172"/>
      <c r="CG433" s="172"/>
      <c r="CH433" s="172"/>
      <c r="CI433" s="172"/>
      <c r="CJ433" s="172"/>
      <c r="CK433" s="172"/>
      <c r="CL433" s="172"/>
      <c r="CM433" s="172"/>
      <c r="CN433" s="172"/>
      <c r="CO433" s="172"/>
      <c r="CP433" s="172"/>
      <c r="CR433" s="172"/>
      <c r="CS433" s="172"/>
      <c r="CT433" s="172"/>
      <c r="CU433" s="172"/>
      <c r="CV433" s="172"/>
      <c r="CW433" s="172"/>
      <c r="CX433" s="172"/>
      <c r="CY433" s="172"/>
      <c r="CZ433" s="172"/>
      <c r="DA433" s="172"/>
      <c r="DB433" s="172"/>
      <c r="DC433" s="172"/>
    </row>
    <row r="434" spans="1:107" ht="14.25" customHeight="1" x14ac:dyDescent="0.3">
      <c r="A434" s="172"/>
      <c r="E434" s="172"/>
      <c r="F434" s="172"/>
      <c r="G434" s="172"/>
      <c r="H434" s="172"/>
      <c r="I434" s="172"/>
      <c r="J434" s="172"/>
      <c r="K434" s="172"/>
      <c r="L434" s="172"/>
      <c r="M434" s="172"/>
      <c r="N434" s="172"/>
      <c r="O434" s="172"/>
      <c r="P434" s="172"/>
      <c r="R434" s="172"/>
      <c r="S434" s="172"/>
      <c r="T434" s="172"/>
      <c r="U434" s="172"/>
      <c r="V434" s="172"/>
      <c r="W434" s="172"/>
      <c r="X434" s="172"/>
      <c r="Y434" s="172"/>
      <c r="Z434" s="172"/>
      <c r="AA434" s="172"/>
      <c r="AB434" s="172"/>
      <c r="AC434" s="172"/>
      <c r="AE434" s="172"/>
      <c r="AF434" s="172"/>
      <c r="AG434" s="172"/>
      <c r="AH434" s="172"/>
      <c r="AI434" s="172"/>
      <c r="AJ434" s="172"/>
      <c r="AK434" s="172"/>
      <c r="AL434" s="172"/>
      <c r="AM434" s="172"/>
      <c r="AN434" s="172"/>
      <c r="AO434" s="172"/>
      <c r="AP434" s="172"/>
      <c r="AR434" s="172"/>
      <c r="AS434" s="172"/>
      <c r="AT434" s="172"/>
      <c r="AU434" s="172"/>
      <c r="AV434" s="172"/>
      <c r="AW434" s="172"/>
      <c r="AX434" s="172"/>
      <c r="AY434" s="172"/>
      <c r="AZ434" s="172"/>
      <c r="BA434" s="172"/>
      <c r="BB434" s="172"/>
      <c r="BC434" s="172"/>
      <c r="BE434" s="172"/>
      <c r="BF434" s="172"/>
      <c r="BG434" s="172"/>
      <c r="BH434" s="172"/>
      <c r="BI434" s="172"/>
      <c r="BJ434" s="172"/>
      <c r="BK434" s="172"/>
      <c r="BL434" s="172"/>
      <c r="BM434" s="172"/>
      <c r="BN434" s="172"/>
      <c r="BO434" s="172"/>
      <c r="BP434" s="172"/>
      <c r="BR434" s="172"/>
      <c r="BS434" s="172"/>
      <c r="BT434" s="172"/>
      <c r="BU434" s="172"/>
      <c r="BV434" s="172"/>
      <c r="BW434" s="172"/>
      <c r="BX434" s="172"/>
      <c r="BY434" s="172"/>
      <c r="BZ434" s="172"/>
      <c r="CA434" s="172"/>
      <c r="CB434" s="172"/>
      <c r="CC434" s="172"/>
      <c r="CE434" s="172"/>
      <c r="CF434" s="172"/>
      <c r="CG434" s="172"/>
      <c r="CH434" s="172"/>
      <c r="CI434" s="172"/>
      <c r="CJ434" s="172"/>
      <c r="CK434" s="172"/>
      <c r="CL434" s="172"/>
      <c r="CM434" s="172"/>
      <c r="CN434" s="172"/>
      <c r="CO434" s="172"/>
      <c r="CP434" s="172"/>
      <c r="CR434" s="172"/>
      <c r="CS434" s="172"/>
      <c r="CT434" s="172"/>
      <c r="CU434" s="172"/>
      <c r="CV434" s="172"/>
      <c r="CW434" s="172"/>
      <c r="CX434" s="172"/>
      <c r="CY434" s="172"/>
      <c r="CZ434" s="172"/>
      <c r="DA434" s="172"/>
      <c r="DB434" s="172"/>
      <c r="DC434" s="172"/>
    </row>
    <row r="435" spans="1:107" ht="14.25" customHeight="1" x14ac:dyDescent="0.3">
      <c r="A435" s="172"/>
      <c r="E435" s="172"/>
      <c r="F435" s="172"/>
      <c r="G435" s="172"/>
      <c r="H435" s="172"/>
      <c r="I435" s="172"/>
      <c r="J435" s="172"/>
      <c r="K435" s="172"/>
      <c r="L435" s="172"/>
      <c r="M435" s="172"/>
      <c r="N435" s="172"/>
      <c r="O435" s="172"/>
      <c r="P435" s="172"/>
      <c r="R435" s="172"/>
      <c r="S435" s="172"/>
      <c r="T435" s="172"/>
      <c r="U435" s="172"/>
      <c r="V435" s="172"/>
      <c r="W435" s="172"/>
      <c r="X435" s="172"/>
      <c r="Y435" s="172"/>
      <c r="Z435" s="172"/>
      <c r="AA435" s="172"/>
      <c r="AB435" s="172"/>
      <c r="AC435" s="172"/>
      <c r="AE435" s="172"/>
      <c r="AF435" s="172"/>
      <c r="AG435" s="172"/>
      <c r="AH435" s="172"/>
      <c r="AI435" s="172"/>
      <c r="AJ435" s="172"/>
      <c r="AK435" s="172"/>
      <c r="AL435" s="172"/>
      <c r="AM435" s="172"/>
      <c r="AN435" s="172"/>
      <c r="AO435" s="172"/>
      <c r="AP435" s="172"/>
      <c r="AR435" s="172"/>
      <c r="AS435" s="172"/>
      <c r="AT435" s="172"/>
      <c r="AU435" s="172"/>
      <c r="AV435" s="172"/>
      <c r="AW435" s="172"/>
      <c r="AX435" s="172"/>
      <c r="AY435" s="172"/>
      <c r="AZ435" s="172"/>
      <c r="BA435" s="172"/>
      <c r="BB435" s="172"/>
      <c r="BC435" s="172"/>
      <c r="BE435" s="172"/>
      <c r="BF435" s="172"/>
      <c r="BG435" s="172"/>
      <c r="BH435" s="172"/>
      <c r="BI435" s="172"/>
      <c r="BJ435" s="172"/>
      <c r="BK435" s="172"/>
      <c r="BL435" s="172"/>
      <c r="BM435" s="172"/>
      <c r="BN435" s="172"/>
      <c r="BO435" s="172"/>
      <c r="BP435" s="172"/>
      <c r="BR435" s="172"/>
      <c r="BS435" s="172"/>
      <c r="BT435" s="172"/>
      <c r="BU435" s="172"/>
      <c r="BV435" s="172"/>
      <c r="BW435" s="172"/>
      <c r="BX435" s="172"/>
      <c r="BY435" s="172"/>
      <c r="BZ435" s="172"/>
      <c r="CA435" s="172"/>
      <c r="CB435" s="172"/>
      <c r="CC435" s="172"/>
      <c r="CE435" s="172"/>
      <c r="CF435" s="172"/>
      <c r="CG435" s="172"/>
      <c r="CH435" s="172"/>
      <c r="CI435" s="172"/>
      <c r="CJ435" s="172"/>
      <c r="CK435" s="172"/>
      <c r="CL435" s="172"/>
      <c r="CM435" s="172"/>
      <c r="CN435" s="172"/>
      <c r="CO435" s="172"/>
      <c r="CP435" s="172"/>
      <c r="CR435" s="172"/>
      <c r="CS435" s="172"/>
      <c r="CT435" s="172"/>
      <c r="CU435" s="172"/>
      <c r="CV435" s="172"/>
      <c r="CW435" s="172"/>
      <c r="CX435" s="172"/>
      <c r="CY435" s="172"/>
      <c r="CZ435" s="172"/>
      <c r="DA435" s="172"/>
      <c r="DB435" s="172"/>
      <c r="DC435" s="172"/>
    </row>
    <row r="436" spans="1:107" ht="14.25" customHeight="1" x14ac:dyDescent="0.3">
      <c r="A436" s="172"/>
      <c r="E436" s="172"/>
      <c r="F436" s="172"/>
      <c r="G436" s="172"/>
      <c r="H436" s="172"/>
      <c r="I436" s="172"/>
      <c r="J436" s="172"/>
      <c r="K436" s="172"/>
      <c r="L436" s="172"/>
      <c r="M436" s="172"/>
      <c r="N436" s="172"/>
      <c r="O436" s="172"/>
      <c r="P436" s="172"/>
      <c r="R436" s="172"/>
      <c r="S436" s="172"/>
      <c r="T436" s="172"/>
      <c r="U436" s="172"/>
      <c r="V436" s="172"/>
      <c r="W436" s="172"/>
      <c r="X436" s="172"/>
      <c r="Y436" s="172"/>
      <c r="Z436" s="172"/>
      <c r="AA436" s="172"/>
      <c r="AB436" s="172"/>
      <c r="AC436" s="172"/>
      <c r="AE436" s="172"/>
      <c r="AF436" s="172"/>
      <c r="AG436" s="172"/>
      <c r="AH436" s="172"/>
      <c r="AI436" s="172"/>
      <c r="AJ436" s="172"/>
      <c r="AK436" s="172"/>
      <c r="AL436" s="172"/>
      <c r="AM436" s="172"/>
      <c r="AN436" s="172"/>
      <c r="AO436" s="172"/>
      <c r="AP436" s="172"/>
      <c r="AR436" s="172"/>
      <c r="AS436" s="172"/>
      <c r="AT436" s="172"/>
      <c r="AU436" s="172"/>
      <c r="AV436" s="172"/>
      <c r="AW436" s="172"/>
      <c r="AX436" s="172"/>
      <c r="AY436" s="172"/>
      <c r="AZ436" s="172"/>
      <c r="BA436" s="172"/>
      <c r="BB436" s="172"/>
      <c r="BC436" s="172"/>
      <c r="BE436" s="172"/>
      <c r="BF436" s="172"/>
      <c r="BG436" s="172"/>
      <c r="BH436" s="172"/>
      <c r="BI436" s="172"/>
      <c r="BJ436" s="172"/>
      <c r="BK436" s="172"/>
      <c r="BL436" s="172"/>
      <c r="BM436" s="172"/>
      <c r="BN436" s="172"/>
      <c r="BO436" s="172"/>
      <c r="BP436" s="172"/>
      <c r="BR436" s="172"/>
      <c r="BS436" s="172"/>
      <c r="BT436" s="172"/>
      <c r="BU436" s="172"/>
      <c r="BV436" s="172"/>
      <c r="BW436" s="172"/>
      <c r="BX436" s="172"/>
      <c r="BY436" s="172"/>
      <c r="BZ436" s="172"/>
      <c r="CA436" s="172"/>
      <c r="CB436" s="172"/>
      <c r="CC436" s="172"/>
      <c r="CE436" s="172"/>
      <c r="CF436" s="172"/>
      <c r="CG436" s="172"/>
      <c r="CH436" s="172"/>
      <c r="CI436" s="172"/>
      <c r="CJ436" s="172"/>
      <c r="CK436" s="172"/>
      <c r="CL436" s="172"/>
      <c r="CM436" s="172"/>
      <c r="CN436" s="172"/>
      <c r="CO436" s="172"/>
      <c r="CP436" s="172"/>
      <c r="CR436" s="172"/>
      <c r="CS436" s="172"/>
      <c r="CT436" s="172"/>
      <c r="CU436" s="172"/>
      <c r="CV436" s="172"/>
      <c r="CW436" s="172"/>
      <c r="CX436" s="172"/>
      <c r="CY436" s="172"/>
      <c r="CZ436" s="172"/>
      <c r="DA436" s="172"/>
      <c r="DB436" s="172"/>
      <c r="DC436" s="172"/>
    </row>
    <row r="437" spans="1:107" ht="14.25" customHeight="1" x14ac:dyDescent="0.3">
      <c r="A437" s="172"/>
      <c r="E437" s="172"/>
      <c r="F437" s="172"/>
      <c r="G437" s="172"/>
      <c r="H437" s="172"/>
      <c r="I437" s="172"/>
      <c r="J437" s="172"/>
      <c r="K437" s="172"/>
      <c r="L437" s="172"/>
      <c r="M437" s="172"/>
      <c r="N437" s="172"/>
      <c r="O437" s="172"/>
      <c r="P437" s="172"/>
      <c r="R437" s="172"/>
      <c r="S437" s="172"/>
      <c r="T437" s="172"/>
      <c r="U437" s="172"/>
      <c r="V437" s="172"/>
      <c r="W437" s="172"/>
      <c r="X437" s="172"/>
      <c r="Y437" s="172"/>
      <c r="Z437" s="172"/>
      <c r="AA437" s="172"/>
      <c r="AB437" s="172"/>
      <c r="AC437" s="172"/>
      <c r="AE437" s="172"/>
      <c r="AF437" s="172"/>
      <c r="AG437" s="172"/>
      <c r="AH437" s="172"/>
      <c r="AI437" s="172"/>
      <c r="AJ437" s="172"/>
      <c r="AK437" s="172"/>
      <c r="AL437" s="172"/>
      <c r="AM437" s="172"/>
      <c r="AN437" s="172"/>
      <c r="AO437" s="172"/>
      <c r="AP437" s="172"/>
      <c r="AR437" s="172"/>
      <c r="AS437" s="172"/>
      <c r="AT437" s="172"/>
      <c r="AU437" s="172"/>
      <c r="AV437" s="172"/>
      <c r="AW437" s="172"/>
      <c r="AX437" s="172"/>
      <c r="AY437" s="172"/>
      <c r="AZ437" s="172"/>
      <c r="BA437" s="172"/>
      <c r="BB437" s="172"/>
      <c r="BC437" s="172"/>
      <c r="BE437" s="172"/>
      <c r="BF437" s="172"/>
      <c r="BG437" s="172"/>
      <c r="BH437" s="172"/>
      <c r="BI437" s="172"/>
      <c r="BJ437" s="172"/>
      <c r="BK437" s="172"/>
      <c r="BL437" s="172"/>
      <c r="BM437" s="172"/>
      <c r="BN437" s="172"/>
      <c r="BO437" s="172"/>
      <c r="BP437" s="172"/>
      <c r="BR437" s="172"/>
      <c r="BS437" s="172"/>
      <c r="BT437" s="172"/>
      <c r="BU437" s="172"/>
      <c r="BV437" s="172"/>
      <c r="BW437" s="172"/>
      <c r="BX437" s="172"/>
      <c r="BY437" s="172"/>
      <c r="BZ437" s="172"/>
      <c r="CA437" s="172"/>
      <c r="CB437" s="172"/>
      <c r="CC437" s="172"/>
      <c r="CE437" s="172"/>
      <c r="CF437" s="172"/>
      <c r="CG437" s="172"/>
      <c r="CH437" s="172"/>
      <c r="CI437" s="172"/>
      <c r="CJ437" s="172"/>
      <c r="CK437" s="172"/>
      <c r="CL437" s="172"/>
      <c r="CM437" s="172"/>
      <c r="CN437" s="172"/>
      <c r="CO437" s="172"/>
      <c r="CP437" s="172"/>
      <c r="CR437" s="172"/>
      <c r="CS437" s="172"/>
      <c r="CT437" s="172"/>
      <c r="CU437" s="172"/>
      <c r="CV437" s="172"/>
      <c r="CW437" s="172"/>
      <c r="CX437" s="172"/>
      <c r="CY437" s="172"/>
      <c r="CZ437" s="172"/>
      <c r="DA437" s="172"/>
      <c r="DB437" s="172"/>
      <c r="DC437" s="172"/>
    </row>
    <row r="438" spans="1:107" ht="14.25" customHeight="1" x14ac:dyDescent="0.3">
      <c r="A438" s="172"/>
      <c r="E438" s="172"/>
      <c r="F438" s="172"/>
      <c r="G438" s="172"/>
      <c r="H438" s="172"/>
      <c r="I438" s="172"/>
      <c r="J438" s="172"/>
      <c r="K438" s="172"/>
      <c r="L438" s="172"/>
      <c r="M438" s="172"/>
      <c r="N438" s="172"/>
      <c r="O438" s="172"/>
      <c r="P438" s="172"/>
      <c r="R438" s="172"/>
      <c r="S438" s="172"/>
      <c r="T438" s="172"/>
      <c r="U438" s="172"/>
      <c r="V438" s="172"/>
      <c r="W438" s="172"/>
      <c r="X438" s="172"/>
      <c r="Y438" s="172"/>
      <c r="Z438" s="172"/>
      <c r="AA438" s="172"/>
      <c r="AB438" s="172"/>
      <c r="AC438" s="172"/>
      <c r="AE438" s="172"/>
      <c r="AF438" s="172"/>
      <c r="AG438" s="172"/>
      <c r="AH438" s="172"/>
      <c r="AI438" s="172"/>
      <c r="AJ438" s="172"/>
      <c r="AK438" s="172"/>
      <c r="AL438" s="172"/>
      <c r="AM438" s="172"/>
      <c r="AN438" s="172"/>
      <c r="AO438" s="172"/>
      <c r="AP438" s="172"/>
      <c r="AR438" s="172"/>
      <c r="AS438" s="172"/>
      <c r="AT438" s="172"/>
      <c r="AU438" s="172"/>
      <c r="AV438" s="172"/>
      <c r="AW438" s="172"/>
      <c r="AX438" s="172"/>
      <c r="AY438" s="172"/>
      <c r="AZ438" s="172"/>
      <c r="BA438" s="172"/>
      <c r="BB438" s="172"/>
      <c r="BC438" s="172"/>
      <c r="BE438" s="172"/>
      <c r="BF438" s="172"/>
      <c r="BG438" s="172"/>
      <c r="BH438" s="172"/>
      <c r="BI438" s="172"/>
      <c r="BJ438" s="172"/>
      <c r="BK438" s="172"/>
      <c r="BL438" s="172"/>
      <c r="BM438" s="172"/>
      <c r="BN438" s="172"/>
      <c r="BO438" s="172"/>
      <c r="BP438" s="172"/>
      <c r="BR438" s="172"/>
      <c r="BS438" s="172"/>
      <c r="BT438" s="172"/>
      <c r="BU438" s="172"/>
      <c r="BV438" s="172"/>
      <c r="BW438" s="172"/>
      <c r="BX438" s="172"/>
      <c r="BY438" s="172"/>
      <c r="BZ438" s="172"/>
      <c r="CA438" s="172"/>
      <c r="CB438" s="172"/>
      <c r="CC438" s="172"/>
      <c r="CE438" s="172"/>
      <c r="CF438" s="172"/>
      <c r="CG438" s="172"/>
      <c r="CH438" s="172"/>
      <c r="CI438" s="172"/>
      <c r="CJ438" s="172"/>
      <c r="CK438" s="172"/>
      <c r="CL438" s="172"/>
      <c r="CM438" s="172"/>
      <c r="CN438" s="172"/>
      <c r="CO438" s="172"/>
      <c r="CP438" s="172"/>
      <c r="CR438" s="172"/>
      <c r="CS438" s="172"/>
      <c r="CT438" s="172"/>
      <c r="CU438" s="172"/>
      <c r="CV438" s="172"/>
      <c r="CW438" s="172"/>
      <c r="CX438" s="172"/>
      <c r="CY438" s="172"/>
      <c r="CZ438" s="172"/>
      <c r="DA438" s="172"/>
      <c r="DB438" s="172"/>
      <c r="DC438" s="172"/>
    </row>
    <row r="439" spans="1:107" ht="14.25" customHeight="1" x14ac:dyDescent="0.3">
      <c r="A439" s="172"/>
      <c r="E439" s="172"/>
      <c r="F439" s="172"/>
      <c r="G439" s="172"/>
      <c r="H439" s="172"/>
      <c r="I439" s="172"/>
      <c r="J439" s="172"/>
      <c r="K439" s="172"/>
      <c r="L439" s="172"/>
      <c r="M439" s="172"/>
      <c r="N439" s="172"/>
      <c r="O439" s="172"/>
      <c r="P439" s="172"/>
      <c r="R439" s="172"/>
      <c r="S439" s="172"/>
      <c r="T439" s="172"/>
      <c r="U439" s="172"/>
      <c r="V439" s="172"/>
      <c r="W439" s="172"/>
      <c r="X439" s="172"/>
      <c r="Y439" s="172"/>
      <c r="Z439" s="172"/>
      <c r="AA439" s="172"/>
      <c r="AB439" s="172"/>
      <c r="AC439" s="172"/>
      <c r="AE439" s="172"/>
      <c r="AF439" s="172"/>
      <c r="AG439" s="172"/>
      <c r="AH439" s="172"/>
      <c r="AI439" s="172"/>
      <c r="AJ439" s="172"/>
      <c r="AK439" s="172"/>
      <c r="AL439" s="172"/>
      <c r="AM439" s="172"/>
      <c r="AN439" s="172"/>
      <c r="AO439" s="172"/>
      <c r="AP439" s="172"/>
      <c r="AR439" s="172"/>
      <c r="AS439" s="172"/>
      <c r="AT439" s="172"/>
      <c r="AU439" s="172"/>
      <c r="AV439" s="172"/>
      <c r="AW439" s="172"/>
      <c r="AX439" s="172"/>
      <c r="AY439" s="172"/>
      <c r="AZ439" s="172"/>
      <c r="BA439" s="172"/>
      <c r="BB439" s="172"/>
      <c r="BC439" s="172"/>
      <c r="BE439" s="172"/>
      <c r="BF439" s="172"/>
      <c r="BG439" s="172"/>
      <c r="BH439" s="172"/>
      <c r="BI439" s="172"/>
      <c r="BJ439" s="172"/>
      <c r="BK439" s="172"/>
      <c r="BL439" s="172"/>
      <c r="BM439" s="172"/>
      <c r="BN439" s="172"/>
      <c r="BO439" s="172"/>
      <c r="BP439" s="172"/>
      <c r="BR439" s="172"/>
      <c r="BS439" s="172"/>
      <c r="BT439" s="172"/>
      <c r="BU439" s="172"/>
      <c r="BV439" s="172"/>
      <c r="BW439" s="172"/>
      <c r="BX439" s="172"/>
      <c r="BY439" s="172"/>
      <c r="BZ439" s="172"/>
      <c r="CA439" s="172"/>
      <c r="CB439" s="172"/>
      <c r="CC439" s="172"/>
      <c r="CE439" s="172"/>
      <c r="CF439" s="172"/>
      <c r="CG439" s="172"/>
      <c r="CH439" s="172"/>
      <c r="CI439" s="172"/>
      <c r="CJ439" s="172"/>
      <c r="CK439" s="172"/>
      <c r="CL439" s="172"/>
      <c r="CM439" s="172"/>
      <c r="CN439" s="172"/>
      <c r="CO439" s="172"/>
      <c r="CP439" s="172"/>
      <c r="CR439" s="172"/>
      <c r="CS439" s="172"/>
      <c r="CT439" s="172"/>
      <c r="CU439" s="172"/>
      <c r="CV439" s="172"/>
      <c r="CW439" s="172"/>
      <c r="CX439" s="172"/>
      <c r="CY439" s="172"/>
      <c r="CZ439" s="172"/>
      <c r="DA439" s="172"/>
      <c r="DB439" s="172"/>
      <c r="DC439" s="172"/>
    </row>
    <row r="440" spans="1:107" ht="14.25" customHeight="1" x14ac:dyDescent="0.3">
      <c r="A440" s="172"/>
      <c r="E440" s="172"/>
      <c r="F440" s="172"/>
      <c r="G440" s="172"/>
      <c r="H440" s="172"/>
      <c r="I440" s="172"/>
      <c r="J440" s="172"/>
      <c r="K440" s="172"/>
      <c r="L440" s="172"/>
      <c r="M440" s="172"/>
      <c r="N440" s="172"/>
      <c r="O440" s="172"/>
      <c r="P440" s="172"/>
      <c r="R440" s="172"/>
      <c r="S440" s="172"/>
      <c r="T440" s="172"/>
      <c r="U440" s="172"/>
      <c r="V440" s="172"/>
      <c r="W440" s="172"/>
      <c r="X440" s="172"/>
      <c r="Y440" s="172"/>
      <c r="Z440" s="172"/>
      <c r="AA440" s="172"/>
      <c r="AB440" s="172"/>
      <c r="AC440" s="172"/>
      <c r="AE440" s="172"/>
      <c r="AF440" s="172"/>
      <c r="AG440" s="172"/>
      <c r="AH440" s="172"/>
      <c r="AI440" s="172"/>
      <c r="AJ440" s="172"/>
      <c r="AK440" s="172"/>
      <c r="AL440" s="172"/>
      <c r="AM440" s="172"/>
      <c r="AN440" s="172"/>
      <c r="AO440" s="172"/>
      <c r="AP440" s="172"/>
      <c r="AR440" s="172"/>
      <c r="AS440" s="172"/>
      <c r="AT440" s="172"/>
      <c r="AU440" s="172"/>
      <c r="AV440" s="172"/>
      <c r="AW440" s="172"/>
      <c r="AX440" s="172"/>
      <c r="AY440" s="172"/>
      <c r="AZ440" s="172"/>
      <c r="BA440" s="172"/>
      <c r="BB440" s="172"/>
      <c r="BC440" s="172"/>
      <c r="BE440" s="172"/>
      <c r="BF440" s="172"/>
      <c r="BG440" s="172"/>
      <c r="BH440" s="172"/>
      <c r="BI440" s="172"/>
      <c r="BJ440" s="172"/>
      <c r="BK440" s="172"/>
      <c r="BL440" s="172"/>
      <c r="BM440" s="172"/>
      <c r="BN440" s="172"/>
      <c r="BO440" s="172"/>
      <c r="BP440" s="172"/>
      <c r="BR440" s="172"/>
      <c r="BS440" s="172"/>
      <c r="BT440" s="172"/>
      <c r="BU440" s="172"/>
      <c r="BV440" s="172"/>
      <c r="BW440" s="172"/>
      <c r="BX440" s="172"/>
      <c r="BY440" s="172"/>
      <c r="BZ440" s="172"/>
      <c r="CA440" s="172"/>
      <c r="CB440" s="172"/>
      <c r="CC440" s="172"/>
      <c r="CE440" s="172"/>
      <c r="CF440" s="172"/>
      <c r="CG440" s="172"/>
      <c r="CH440" s="172"/>
      <c r="CI440" s="172"/>
      <c r="CJ440" s="172"/>
      <c r="CK440" s="172"/>
      <c r="CL440" s="172"/>
      <c r="CM440" s="172"/>
      <c r="CN440" s="172"/>
      <c r="CO440" s="172"/>
      <c r="CP440" s="172"/>
      <c r="CR440" s="172"/>
      <c r="CS440" s="172"/>
      <c r="CT440" s="172"/>
      <c r="CU440" s="172"/>
      <c r="CV440" s="172"/>
      <c r="CW440" s="172"/>
      <c r="CX440" s="172"/>
      <c r="CY440" s="172"/>
      <c r="CZ440" s="172"/>
      <c r="DA440" s="172"/>
      <c r="DB440" s="172"/>
      <c r="DC440" s="172"/>
    </row>
    <row r="441" spans="1:107" ht="14.25" customHeight="1" x14ac:dyDescent="0.3">
      <c r="A441" s="172"/>
      <c r="E441" s="172"/>
      <c r="F441" s="172"/>
      <c r="G441" s="172"/>
      <c r="H441" s="172"/>
      <c r="I441" s="172"/>
      <c r="J441" s="172"/>
      <c r="K441" s="172"/>
      <c r="L441" s="172"/>
      <c r="M441" s="172"/>
      <c r="N441" s="172"/>
      <c r="O441" s="172"/>
      <c r="P441" s="172"/>
      <c r="R441" s="172"/>
      <c r="S441" s="172"/>
      <c r="T441" s="172"/>
      <c r="U441" s="172"/>
      <c r="V441" s="172"/>
      <c r="W441" s="172"/>
      <c r="X441" s="172"/>
      <c r="Y441" s="172"/>
      <c r="Z441" s="172"/>
      <c r="AA441" s="172"/>
      <c r="AB441" s="172"/>
      <c r="AC441" s="172"/>
      <c r="AE441" s="172"/>
      <c r="AF441" s="172"/>
      <c r="AG441" s="172"/>
      <c r="AH441" s="172"/>
      <c r="AI441" s="172"/>
      <c r="AJ441" s="172"/>
      <c r="AK441" s="172"/>
      <c r="AL441" s="172"/>
      <c r="AM441" s="172"/>
      <c r="AN441" s="172"/>
      <c r="AO441" s="172"/>
      <c r="AP441" s="172"/>
      <c r="AR441" s="172"/>
      <c r="AS441" s="172"/>
      <c r="AT441" s="172"/>
      <c r="AU441" s="172"/>
      <c r="AV441" s="172"/>
      <c r="AW441" s="172"/>
      <c r="AX441" s="172"/>
      <c r="AY441" s="172"/>
      <c r="AZ441" s="172"/>
      <c r="BA441" s="172"/>
      <c r="BB441" s="172"/>
      <c r="BC441" s="172"/>
      <c r="BE441" s="172"/>
      <c r="BF441" s="172"/>
      <c r="BG441" s="172"/>
      <c r="BH441" s="172"/>
      <c r="BI441" s="172"/>
      <c r="BJ441" s="172"/>
      <c r="BK441" s="172"/>
      <c r="BL441" s="172"/>
      <c r="BM441" s="172"/>
      <c r="BN441" s="172"/>
      <c r="BO441" s="172"/>
      <c r="BP441" s="172"/>
      <c r="BR441" s="172"/>
      <c r="BS441" s="172"/>
      <c r="BT441" s="172"/>
      <c r="BU441" s="172"/>
      <c r="BV441" s="172"/>
      <c r="BW441" s="172"/>
      <c r="BX441" s="172"/>
      <c r="BY441" s="172"/>
      <c r="BZ441" s="172"/>
      <c r="CA441" s="172"/>
      <c r="CB441" s="172"/>
      <c r="CC441" s="172"/>
      <c r="CE441" s="172"/>
      <c r="CF441" s="172"/>
      <c r="CG441" s="172"/>
      <c r="CH441" s="172"/>
      <c r="CI441" s="172"/>
      <c r="CJ441" s="172"/>
      <c r="CK441" s="172"/>
      <c r="CL441" s="172"/>
      <c r="CM441" s="172"/>
      <c r="CN441" s="172"/>
      <c r="CO441" s="172"/>
      <c r="CP441" s="172"/>
      <c r="CR441" s="172"/>
      <c r="CS441" s="172"/>
      <c r="CT441" s="172"/>
      <c r="CU441" s="172"/>
      <c r="CV441" s="172"/>
      <c r="CW441" s="172"/>
      <c r="CX441" s="172"/>
      <c r="CY441" s="172"/>
      <c r="CZ441" s="172"/>
      <c r="DA441" s="172"/>
      <c r="DB441" s="172"/>
      <c r="DC441" s="172"/>
    </row>
    <row r="442" spans="1:107" ht="14.25" customHeight="1" x14ac:dyDescent="0.3">
      <c r="A442" s="172"/>
      <c r="E442" s="172"/>
      <c r="F442" s="172"/>
      <c r="G442" s="172"/>
      <c r="H442" s="172"/>
      <c r="I442" s="172"/>
      <c r="J442" s="172"/>
      <c r="K442" s="172"/>
      <c r="L442" s="172"/>
      <c r="M442" s="172"/>
      <c r="N442" s="172"/>
      <c r="O442" s="172"/>
      <c r="P442" s="172"/>
      <c r="R442" s="172"/>
      <c r="S442" s="172"/>
      <c r="T442" s="172"/>
      <c r="U442" s="172"/>
      <c r="V442" s="172"/>
      <c r="W442" s="172"/>
      <c r="X442" s="172"/>
      <c r="Y442" s="172"/>
      <c r="Z442" s="172"/>
      <c r="AA442" s="172"/>
      <c r="AB442" s="172"/>
      <c r="AC442" s="172"/>
      <c r="AE442" s="172"/>
      <c r="AF442" s="172"/>
      <c r="AG442" s="172"/>
      <c r="AH442" s="172"/>
      <c r="AI442" s="172"/>
      <c r="AJ442" s="172"/>
      <c r="AK442" s="172"/>
      <c r="AL442" s="172"/>
      <c r="AM442" s="172"/>
      <c r="AN442" s="172"/>
      <c r="AO442" s="172"/>
      <c r="AP442" s="172"/>
      <c r="AR442" s="172"/>
      <c r="AS442" s="172"/>
      <c r="AT442" s="172"/>
      <c r="AU442" s="172"/>
      <c r="AV442" s="172"/>
      <c r="AW442" s="172"/>
      <c r="AX442" s="172"/>
      <c r="AY442" s="172"/>
      <c r="AZ442" s="172"/>
      <c r="BA442" s="172"/>
      <c r="BB442" s="172"/>
      <c r="BC442" s="172"/>
      <c r="BE442" s="172"/>
      <c r="BF442" s="172"/>
      <c r="BG442" s="172"/>
      <c r="BH442" s="172"/>
      <c r="BI442" s="172"/>
      <c r="BJ442" s="172"/>
      <c r="BK442" s="172"/>
      <c r="BL442" s="172"/>
      <c r="BM442" s="172"/>
      <c r="BN442" s="172"/>
      <c r="BO442" s="172"/>
      <c r="BP442" s="172"/>
      <c r="BR442" s="172"/>
      <c r="BS442" s="172"/>
      <c r="BT442" s="172"/>
      <c r="BU442" s="172"/>
      <c r="BV442" s="172"/>
      <c r="BW442" s="172"/>
      <c r="BX442" s="172"/>
      <c r="BY442" s="172"/>
      <c r="BZ442" s="172"/>
      <c r="CA442" s="172"/>
      <c r="CB442" s="172"/>
      <c r="CC442" s="172"/>
      <c r="CE442" s="172"/>
      <c r="CF442" s="172"/>
      <c r="CG442" s="172"/>
      <c r="CH442" s="172"/>
      <c r="CI442" s="172"/>
      <c r="CJ442" s="172"/>
      <c r="CK442" s="172"/>
      <c r="CL442" s="172"/>
      <c r="CM442" s="172"/>
      <c r="CN442" s="172"/>
      <c r="CO442" s="172"/>
      <c r="CP442" s="172"/>
      <c r="CR442" s="172"/>
      <c r="CS442" s="172"/>
      <c r="CT442" s="172"/>
      <c r="CU442" s="172"/>
      <c r="CV442" s="172"/>
      <c r="CW442" s="172"/>
      <c r="CX442" s="172"/>
      <c r="CY442" s="172"/>
      <c r="CZ442" s="172"/>
      <c r="DA442" s="172"/>
      <c r="DB442" s="172"/>
      <c r="DC442" s="172"/>
    </row>
    <row r="443" spans="1:107" ht="14.25" customHeight="1" x14ac:dyDescent="0.3">
      <c r="A443" s="172"/>
      <c r="E443" s="172"/>
      <c r="F443" s="172"/>
      <c r="G443" s="172"/>
      <c r="H443" s="172"/>
      <c r="I443" s="172"/>
      <c r="J443" s="172"/>
      <c r="K443" s="172"/>
      <c r="L443" s="172"/>
      <c r="M443" s="172"/>
      <c r="N443" s="172"/>
      <c r="O443" s="172"/>
      <c r="P443" s="172"/>
      <c r="R443" s="172"/>
      <c r="S443" s="172"/>
      <c r="T443" s="172"/>
      <c r="U443" s="172"/>
      <c r="V443" s="172"/>
      <c r="W443" s="172"/>
      <c r="X443" s="172"/>
      <c r="Y443" s="172"/>
      <c r="Z443" s="172"/>
      <c r="AA443" s="172"/>
      <c r="AB443" s="172"/>
      <c r="AC443" s="172"/>
      <c r="AE443" s="172"/>
      <c r="AF443" s="172"/>
      <c r="AG443" s="172"/>
      <c r="AH443" s="172"/>
      <c r="AI443" s="172"/>
      <c r="AJ443" s="172"/>
      <c r="AK443" s="172"/>
      <c r="AL443" s="172"/>
      <c r="AM443" s="172"/>
      <c r="AN443" s="172"/>
      <c r="AO443" s="172"/>
      <c r="AP443" s="172"/>
      <c r="AR443" s="172"/>
      <c r="AS443" s="172"/>
      <c r="AT443" s="172"/>
      <c r="AU443" s="172"/>
      <c r="AV443" s="172"/>
      <c r="AW443" s="172"/>
      <c r="AX443" s="172"/>
      <c r="AY443" s="172"/>
      <c r="AZ443" s="172"/>
      <c r="BA443" s="172"/>
      <c r="BB443" s="172"/>
      <c r="BC443" s="172"/>
      <c r="BE443" s="172"/>
      <c r="BF443" s="172"/>
      <c r="BG443" s="172"/>
      <c r="BH443" s="172"/>
      <c r="BI443" s="172"/>
      <c r="BJ443" s="172"/>
      <c r="BK443" s="172"/>
      <c r="BL443" s="172"/>
      <c r="BM443" s="172"/>
      <c r="BN443" s="172"/>
      <c r="BO443" s="172"/>
      <c r="BP443" s="172"/>
      <c r="BR443" s="172"/>
      <c r="BS443" s="172"/>
      <c r="BT443" s="172"/>
      <c r="BU443" s="172"/>
      <c r="BV443" s="172"/>
      <c r="BW443" s="172"/>
      <c r="BX443" s="172"/>
      <c r="BY443" s="172"/>
      <c r="BZ443" s="172"/>
      <c r="CA443" s="172"/>
      <c r="CB443" s="172"/>
      <c r="CC443" s="172"/>
      <c r="CE443" s="172"/>
      <c r="CF443" s="172"/>
      <c r="CG443" s="172"/>
      <c r="CH443" s="172"/>
      <c r="CI443" s="172"/>
      <c r="CJ443" s="172"/>
      <c r="CK443" s="172"/>
      <c r="CL443" s="172"/>
      <c r="CM443" s="172"/>
      <c r="CN443" s="172"/>
      <c r="CO443" s="172"/>
      <c r="CP443" s="172"/>
      <c r="CR443" s="172"/>
      <c r="CS443" s="172"/>
      <c r="CT443" s="172"/>
      <c r="CU443" s="172"/>
      <c r="CV443" s="172"/>
      <c r="CW443" s="172"/>
      <c r="CX443" s="172"/>
      <c r="CY443" s="172"/>
      <c r="CZ443" s="172"/>
      <c r="DA443" s="172"/>
      <c r="DB443" s="172"/>
      <c r="DC443" s="172"/>
    </row>
    <row r="444" spans="1:107" ht="14.25" customHeight="1" x14ac:dyDescent="0.3">
      <c r="A444" s="172"/>
      <c r="E444" s="172"/>
      <c r="F444" s="172"/>
      <c r="G444" s="172"/>
      <c r="H444" s="172"/>
      <c r="I444" s="172"/>
      <c r="J444" s="172"/>
      <c r="K444" s="172"/>
      <c r="L444" s="172"/>
      <c r="M444" s="172"/>
      <c r="N444" s="172"/>
      <c r="O444" s="172"/>
      <c r="P444" s="172"/>
      <c r="R444" s="172"/>
      <c r="S444" s="172"/>
      <c r="T444" s="172"/>
      <c r="U444" s="172"/>
      <c r="V444" s="172"/>
      <c r="W444" s="172"/>
      <c r="X444" s="172"/>
      <c r="Y444" s="172"/>
      <c r="Z444" s="172"/>
      <c r="AA444" s="172"/>
      <c r="AB444" s="172"/>
      <c r="AC444" s="172"/>
      <c r="AE444" s="172"/>
      <c r="AF444" s="172"/>
      <c r="AG444" s="172"/>
      <c r="AH444" s="172"/>
      <c r="AI444" s="172"/>
      <c r="AJ444" s="172"/>
      <c r="AK444" s="172"/>
      <c r="AL444" s="172"/>
      <c r="AM444" s="172"/>
      <c r="AN444" s="172"/>
      <c r="AO444" s="172"/>
      <c r="AP444" s="172"/>
      <c r="AR444" s="172"/>
      <c r="AS444" s="172"/>
      <c r="AT444" s="172"/>
      <c r="AU444" s="172"/>
      <c r="AV444" s="172"/>
      <c r="AW444" s="172"/>
      <c r="AX444" s="172"/>
      <c r="AY444" s="172"/>
      <c r="AZ444" s="172"/>
      <c r="BA444" s="172"/>
      <c r="BB444" s="172"/>
      <c r="BC444" s="172"/>
      <c r="BE444" s="172"/>
      <c r="BF444" s="172"/>
      <c r="BG444" s="172"/>
      <c r="BH444" s="172"/>
      <c r="BI444" s="172"/>
      <c r="BJ444" s="172"/>
      <c r="BK444" s="172"/>
      <c r="BL444" s="172"/>
      <c r="BM444" s="172"/>
      <c r="BN444" s="172"/>
      <c r="BO444" s="172"/>
      <c r="BP444" s="172"/>
      <c r="BR444" s="172"/>
      <c r="BS444" s="172"/>
      <c r="BT444" s="172"/>
      <c r="BU444" s="172"/>
      <c r="BV444" s="172"/>
      <c r="BW444" s="172"/>
      <c r="BX444" s="172"/>
      <c r="BY444" s="172"/>
      <c r="BZ444" s="172"/>
      <c r="CA444" s="172"/>
      <c r="CB444" s="172"/>
      <c r="CC444" s="172"/>
      <c r="CE444" s="172"/>
      <c r="CF444" s="172"/>
      <c r="CG444" s="172"/>
      <c r="CH444" s="172"/>
      <c r="CI444" s="172"/>
      <c r="CJ444" s="172"/>
      <c r="CK444" s="172"/>
      <c r="CL444" s="172"/>
      <c r="CM444" s="172"/>
      <c r="CN444" s="172"/>
      <c r="CO444" s="172"/>
      <c r="CP444" s="172"/>
      <c r="CR444" s="172"/>
      <c r="CS444" s="172"/>
      <c r="CT444" s="172"/>
      <c r="CU444" s="172"/>
      <c r="CV444" s="172"/>
      <c r="CW444" s="172"/>
      <c r="CX444" s="172"/>
      <c r="CY444" s="172"/>
      <c r="CZ444" s="172"/>
      <c r="DA444" s="172"/>
      <c r="DB444" s="172"/>
      <c r="DC444" s="172"/>
    </row>
    <row r="445" spans="1:107" ht="14.25" customHeight="1" x14ac:dyDescent="0.3">
      <c r="A445" s="172"/>
      <c r="E445" s="172"/>
      <c r="F445" s="172"/>
      <c r="G445" s="172"/>
      <c r="H445" s="172"/>
      <c r="I445" s="172"/>
      <c r="J445" s="172"/>
      <c r="K445" s="172"/>
      <c r="L445" s="172"/>
      <c r="M445" s="172"/>
      <c r="N445" s="172"/>
      <c r="O445" s="172"/>
      <c r="P445" s="172"/>
      <c r="R445" s="172"/>
      <c r="S445" s="172"/>
      <c r="T445" s="172"/>
      <c r="U445" s="172"/>
      <c r="V445" s="172"/>
      <c r="W445" s="172"/>
      <c r="X445" s="172"/>
      <c r="Y445" s="172"/>
      <c r="Z445" s="172"/>
      <c r="AA445" s="172"/>
      <c r="AB445" s="172"/>
      <c r="AC445" s="172"/>
      <c r="AE445" s="172"/>
      <c r="AF445" s="172"/>
      <c r="AG445" s="172"/>
      <c r="AH445" s="172"/>
      <c r="AI445" s="172"/>
      <c r="AJ445" s="172"/>
      <c r="AK445" s="172"/>
      <c r="AL445" s="172"/>
      <c r="AM445" s="172"/>
      <c r="AN445" s="172"/>
      <c r="AO445" s="172"/>
      <c r="AP445" s="172"/>
      <c r="AR445" s="172"/>
      <c r="AS445" s="172"/>
      <c r="AT445" s="172"/>
      <c r="AU445" s="172"/>
      <c r="AV445" s="172"/>
      <c r="AW445" s="172"/>
      <c r="AX445" s="172"/>
      <c r="AY445" s="172"/>
      <c r="AZ445" s="172"/>
      <c r="BA445" s="172"/>
      <c r="BB445" s="172"/>
      <c r="BC445" s="172"/>
      <c r="BE445" s="172"/>
      <c r="BF445" s="172"/>
      <c r="BG445" s="172"/>
      <c r="BH445" s="172"/>
      <c r="BI445" s="172"/>
      <c r="BJ445" s="172"/>
      <c r="BK445" s="172"/>
      <c r="BL445" s="172"/>
      <c r="BM445" s="172"/>
      <c r="BN445" s="172"/>
      <c r="BO445" s="172"/>
      <c r="BP445" s="172"/>
      <c r="BR445" s="172"/>
      <c r="BS445" s="172"/>
      <c r="BT445" s="172"/>
      <c r="BU445" s="172"/>
      <c r="BV445" s="172"/>
      <c r="BW445" s="172"/>
      <c r="BX445" s="172"/>
      <c r="BY445" s="172"/>
      <c r="BZ445" s="172"/>
      <c r="CA445" s="172"/>
      <c r="CB445" s="172"/>
      <c r="CC445" s="172"/>
      <c r="CE445" s="172"/>
      <c r="CF445" s="172"/>
      <c r="CG445" s="172"/>
      <c r="CH445" s="172"/>
      <c r="CI445" s="172"/>
      <c r="CJ445" s="172"/>
      <c r="CK445" s="172"/>
      <c r="CL445" s="172"/>
      <c r="CM445" s="172"/>
      <c r="CN445" s="172"/>
      <c r="CO445" s="172"/>
      <c r="CP445" s="172"/>
      <c r="CR445" s="172"/>
      <c r="CS445" s="172"/>
      <c r="CT445" s="172"/>
      <c r="CU445" s="172"/>
      <c r="CV445" s="172"/>
      <c r="CW445" s="172"/>
      <c r="CX445" s="172"/>
      <c r="CY445" s="172"/>
      <c r="CZ445" s="172"/>
      <c r="DA445" s="172"/>
      <c r="DB445" s="172"/>
      <c r="DC445" s="172"/>
    </row>
    <row r="446" spans="1:107" ht="14.25" customHeight="1" x14ac:dyDescent="0.3">
      <c r="A446" s="172"/>
      <c r="E446" s="172"/>
      <c r="F446" s="172"/>
      <c r="G446" s="172"/>
      <c r="H446" s="172"/>
      <c r="I446" s="172"/>
      <c r="J446" s="172"/>
      <c r="K446" s="172"/>
      <c r="L446" s="172"/>
      <c r="M446" s="172"/>
      <c r="N446" s="172"/>
      <c r="O446" s="172"/>
      <c r="P446" s="172"/>
      <c r="R446" s="172"/>
      <c r="S446" s="172"/>
      <c r="T446" s="172"/>
      <c r="U446" s="172"/>
      <c r="V446" s="172"/>
      <c r="W446" s="172"/>
      <c r="X446" s="172"/>
      <c r="Y446" s="172"/>
      <c r="Z446" s="172"/>
      <c r="AA446" s="172"/>
      <c r="AB446" s="172"/>
      <c r="AC446" s="172"/>
      <c r="AE446" s="172"/>
      <c r="AF446" s="172"/>
      <c r="AG446" s="172"/>
      <c r="AH446" s="172"/>
      <c r="AI446" s="172"/>
      <c r="AJ446" s="172"/>
      <c r="AK446" s="172"/>
      <c r="AL446" s="172"/>
      <c r="AM446" s="172"/>
      <c r="AN446" s="172"/>
      <c r="AO446" s="172"/>
      <c r="AP446" s="172"/>
      <c r="AR446" s="172"/>
      <c r="AS446" s="172"/>
      <c r="AT446" s="172"/>
      <c r="AU446" s="172"/>
      <c r="AV446" s="172"/>
      <c r="AW446" s="172"/>
      <c r="AX446" s="172"/>
      <c r="AY446" s="172"/>
      <c r="AZ446" s="172"/>
      <c r="BA446" s="172"/>
      <c r="BB446" s="172"/>
      <c r="BC446" s="172"/>
      <c r="BE446" s="172"/>
      <c r="BF446" s="172"/>
      <c r="BG446" s="172"/>
      <c r="BH446" s="172"/>
      <c r="BI446" s="172"/>
      <c r="BJ446" s="172"/>
      <c r="BK446" s="172"/>
      <c r="BL446" s="172"/>
      <c r="BM446" s="172"/>
      <c r="BN446" s="172"/>
      <c r="BO446" s="172"/>
      <c r="BP446" s="172"/>
      <c r="BR446" s="172"/>
      <c r="BS446" s="172"/>
      <c r="BT446" s="172"/>
      <c r="BU446" s="172"/>
      <c r="BV446" s="172"/>
      <c r="BW446" s="172"/>
      <c r="BX446" s="172"/>
      <c r="BY446" s="172"/>
      <c r="BZ446" s="172"/>
      <c r="CA446" s="172"/>
      <c r="CB446" s="172"/>
      <c r="CC446" s="172"/>
      <c r="CE446" s="172"/>
      <c r="CF446" s="172"/>
      <c r="CG446" s="172"/>
      <c r="CH446" s="172"/>
      <c r="CI446" s="172"/>
      <c r="CJ446" s="172"/>
      <c r="CK446" s="172"/>
      <c r="CL446" s="172"/>
      <c r="CM446" s="172"/>
      <c r="CN446" s="172"/>
      <c r="CO446" s="172"/>
      <c r="CP446" s="172"/>
      <c r="CR446" s="172"/>
      <c r="CS446" s="172"/>
      <c r="CT446" s="172"/>
      <c r="CU446" s="172"/>
      <c r="CV446" s="172"/>
      <c r="CW446" s="172"/>
      <c r="CX446" s="172"/>
      <c r="CY446" s="172"/>
      <c r="CZ446" s="172"/>
      <c r="DA446" s="172"/>
      <c r="DB446" s="172"/>
      <c r="DC446" s="172"/>
    </row>
    <row r="447" spans="1:107" ht="14.25" customHeight="1" x14ac:dyDescent="0.3">
      <c r="A447" s="172"/>
      <c r="E447" s="172"/>
      <c r="F447" s="172"/>
      <c r="G447" s="172"/>
      <c r="H447" s="172"/>
      <c r="I447" s="172"/>
      <c r="J447" s="172"/>
      <c r="K447" s="172"/>
      <c r="L447" s="172"/>
      <c r="M447" s="172"/>
      <c r="N447" s="172"/>
      <c r="O447" s="172"/>
      <c r="P447" s="172"/>
      <c r="R447" s="172"/>
      <c r="S447" s="172"/>
      <c r="T447" s="172"/>
      <c r="U447" s="172"/>
      <c r="V447" s="172"/>
      <c r="W447" s="172"/>
      <c r="X447" s="172"/>
      <c r="Y447" s="172"/>
      <c r="Z447" s="172"/>
      <c r="AA447" s="172"/>
      <c r="AB447" s="172"/>
      <c r="AC447" s="172"/>
      <c r="AE447" s="172"/>
      <c r="AF447" s="172"/>
      <c r="AG447" s="172"/>
      <c r="AH447" s="172"/>
      <c r="AI447" s="172"/>
      <c r="AJ447" s="172"/>
      <c r="AK447" s="172"/>
      <c r="AL447" s="172"/>
      <c r="AM447" s="172"/>
      <c r="AN447" s="172"/>
      <c r="AO447" s="172"/>
      <c r="AP447" s="172"/>
      <c r="AR447" s="172"/>
      <c r="AS447" s="172"/>
      <c r="AT447" s="172"/>
      <c r="AU447" s="172"/>
      <c r="AV447" s="172"/>
      <c r="AW447" s="172"/>
      <c r="AX447" s="172"/>
      <c r="AY447" s="172"/>
      <c r="AZ447" s="172"/>
      <c r="BA447" s="172"/>
      <c r="BB447" s="172"/>
      <c r="BC447" s="172"/>
      <c r="BE447" s="172"/>
      <c r="BF447" s="172"/>
      <c r="BG447" s="172"/>
      <c r="BH447" s="172"/>
      <c r="BI447" s="172"/>
      <c r="BJ447" s="172"/>
      <c r="BK447" s="172"/>
      <c r="BL447" s="172"/>
      <c r="BM447" s="172"/>
      <c r="BN447" s="172"/>
      <c r="BO447" s="172"/>
      <c r="BP447" s="172"/>
      <c r="BR447" s="172"/>
      <c r="BS447" s="172"/>
      <c r="BT447" s="172"/>
      <c r="BU447" s="172"/>
      <c r="BV447" s="172"/>
      <c r="BW447" s="172"/>
      <c r="BX447" s="172"/>
      <c r="BY447" s="172"/>
      <c r="BZ447" s="172"/>
      <c r="CA447" s="172"/>
      <c r="CB447" s="172"/>
      <c r="CC447" s="172"/>
      <c r="CE447" s="172"/>
      <c r="CF447" s="172"/>
      <c r="CG447" s="172"/>
      <c r="CH447" s="172"/>
      <c r="CI447" s="172"/>
      <c r="CJ447" s="172"/>
      <c r="CK447" s="172"/>
      <c r="CL447" s="172"/>
      <c r="CM447" s="172"/>
      <c r="CN447" s="172"/>
      <c r="CO447" s="172"/>
      <c r="CP447" s="172"/>
      <c r="CR447" s="172"/>
      <c r="CS447" s="172"/>
      <c r="CT447" s="172"/>
      <c r="CU447" s="172"/>
      <c r="CV447" s="172"/>
      <c r="CW447" s="172"/>
      <c r="CX447" s="172"/>
      <c r="CY447" s="172"/>
      <c r="CZ447" s="172"/>
      <c r="DA447" s="172"/>
      <c r="DB447" s="172"/>
      <c r="DC447" s="172"/>
    </row>
    <row r="448" spans="1:107" ht="14.25" customHeight="1" x14ac:dyDescent="0.3">
      <c r="A448" s="172"/>
      <c r="E448" s="172"/>
      <c r="F448" s="172"/>
      <c r="G448" s="172"/>
      <c r="H448" s="172"/>
      <c r="I448" s="172"/>
      <c r="J448" s="172"/>
      <c r="K448" s="172"/>
      <c r="L448" s="172"/>
      <c r="M448" s="172"/>
      <c r="N448" s="172"/>
      <c r="O448" s="172"/>
      <c r="P448" s="172"/>
      <c r="R448" s="172"/>
      <c r="S448" s="172"/>
      <c r="T448" s="172"/>
      <c r="U448" s="172"/>
      <c r="V448" s="172"/>
      <c r="W448" s="172"/>
      <c r="X448" s="172"/>
      <c r="Y448" s="172"/>
      <c r="Z448" s="172"/>
      <c r="AA448" s="172"/>
      <c r="AB448" s="172"/>
      <c r="AC448" s="172"/>
      <c r="AE448" s="172"/>
      <c r="AF448" s="172"/>
      <c r="AG448" s="172"/>
      <c r="AH448" s="172"/>
      <c r="AI448" s="172"/>
      <c r="AJ448" s="172"/>
      <c r="AK448" s="172"/>
      <c r="AL448" s="172"/>
      <c r="AM448" s="172"/>
      <c r="AN448" s="172"/>
      <c r="AO448" s="172"/>
      <c r="AP448" s="172"/>
      <c r="AR448" s="172"/>
      <c r="AS448" s="172"/>
      <c r="AT448" s="172"/>
      <c r="AU448" s="172"/>
      <c r="AV448" s="172"/>
      <c r="AW448" s="172"/>
      <c r="AX448" s="172"/>
      <c r="AY448" s="172"/>
      <c r="AZ448" s="172"/>
      <c r="BA448" s="172"/>
      <c r="BB448" s="172"/>
      <c r="BC448" s="172"/>
      <c r="BE448" s="172"/>
      <c r="BF448" s="172"/>
      <c r="BG448" s="172"/>
      <c r="BH448" s="172"/>
      <c r="BI448" s="172"/>
      <c r="BJ448" s="172"/>
      <c r="BK448" s="172"/>
      <c r="BL448" s="172"/>
      <c r="BM448" s="172"/>
      <c r="BN448" s="172"/>
      <c r="BO448" s="172"/>
      <c r="BP448" s="172"/>
      <c r="BR448" s="172"/>
      <c r="BS448" s="172"/>
      <c r="BT448" s="172"/>
      <c r="BU448" s="172"/>
      <c r="BV448" s="172"/>
      <c r="BW448" s="172"/>
      <c r="BX448" s="172"/>
      <c r="BY448" s="172"/>
      <c r="BZ448" s="172"/>
      <c r="CA448" s="172"/>
      <c r="CB448" s="172"/>
      <c r="CC448" s="172"/>
      <c r="CE448" s="172"/>
      <c r="CF448" s="172"/>
      <c r="CG448" s="172"/>
      <c r="CH448" s="172"/>
      <c r="CI448" s="172"/>
      <c r="CJ448" s="172"/>
      <c r="CK448" s="172"/>
      <c r="CL448" s="172"/>
      <c r="CM448" s="172"/>
      <c r="CN448" s="172"/>
      <c r="CO448" s="172"/>
      <c r="CP448" s="172"/>
      <c r="CR448" s="172"/>
      <c r="CS448" s="172"/>
      <c r="CT448" s="172"/>
      <c r="CU448" s="172"/>
      <c r="CV448" s="172"/>
      <c r="CW448" s="172"/>
      <c r="CX448" s="172"/>
      <c r="CY448" s="172"/>
      <c r="CZ448" s="172"/>
      <c r="DA448" s="172"/>
      <c r="DB448" s="172"/>
      <c r="DC448" s="172"/>
    </row>
    <row r="449" spans="1:107" ht="14.25" customHeight="1" x14ac:dyDescent="0.3">
      <c r="A449" s="172"/>
      <c r="E449" s="172"/>
      <c r="F449" s="172"/>
      <c r="G449" s="172"/>
      <c r="H449" s="172"/>
      <c r="I449" s="172"/>
      <c r="J449" s="172"/>
      <c r="K449" s="172"/>
      <c r="L449" s="172"/>
      <c r="M449" s="172"/>
      <c r="N449" s="172"/>
      <c r="O449" s="172"/>
      <c r="P449" s="172"/>
      <c r="R449" s="172"/>
      <c r="S449" s="172"/>
      <c r="T449" s="172"/>
      <c r="U449" s="172"/>
      <c r="V449" s="172"/>
      <c r="W449" s="172"/>
      <c r="X449" s="172"/>
      <c r="Y449" s="172"/>
      <c r="Z449" s="172"/>
      <c r="AA449" s="172"/>
      <c r="AB449" s="172"/>
      <c r="AC449" s="172"/>
      <c r="AE449" s="172"/>
      <c r="AF449" s="172"/>
      <c r="AG449" s="172"/>
      <c r="AH449" s="172"/>
      <c r="AI449" s="172"/>
      <c r="AJ449" s="172"/>
      <c r="AK449" s="172"/>
      <c r="AL449" s="172"/>
      <c r="AM449" s="172"/>
      <c r="AN449" s="172"/>
      <c r="AO449" s="172"/>
      <c r="AP449" s="172"/>
      <c r="AR449" s="172"/>
      <c r="AS449" s="172"/>
      <c r="AT449" s="172"/>
      <c r="AU449" s="172"/>
      <c r="AV449" s="172"/>
      <c r="AW449" s="172"/>
      <c r="AX449" s="172"/>
      <c r="AY449" s="172"/>
      <c r="AZ449" s="172"/>
      <c r="BA449" s="172"/>
      <c r="BB449" s="172"/>
      <c r="BC449" s="172"/>
      <c r="BE449" s="172"/>
      <c r="BF449" s="172"/>
      <c r="BG449" s="172"/>
      <c r="BH449" s="172"/>
      <c r="BI449" s="172"/>
      <c r="BJ449" s="172"/>
      <c r="BK449" s="172"/>
      <c r="BL449" s="172"/>
      <c r="BM449" s="172"/>
      <c r="BN449" s="172"/>
      <c r="BO449" s="172"/>
      <c r="BP449" s="172"/>
      <c r="BR449" s="172"/>
      <c r="BS449" s="172"/>
      <c r="BT449" s="172"/>
      <c r="BU449" s="172"/>
      <c r="BV449" s="172"/>
      <c r="BW449" s="172"/>
      <c r="BX449" s="172"/>
      <c r="BY449" s="172"/>
      <c r="BZ449" s="172"/>
      <c r="CA449" s="172"/>
      <c r="CB449" s="172"/>
      <c r="CC449" s="172"/>
      <c r="CE449" s="172"/>
      <c r="CF449" s="172"/>
      <c r="CG449" s="172"/>
      <c r="CH449" s="172"/>
      <c r="CI449" s="172"/>
      <c r="CJ449" s="172"/>
      <c r="CK449" s="172"/>
      <c r="CL449" s="172"/>
      <c r="CM449" s="172"/>
      <c r="CN449" s="172"/>
      <c r="CO449" s="172"/>
      <c r="CP449" s="172"/>
      <c r="CR449" s="172"/>
      <c r="CS449" s="172"/>
      <c r="CT449" s="172"/>
      <c r="CU449" s="172"/>
      <c r="CV449" s="172"/>
      <c r="CW449" s="172"/>
      <c r="CX449" s="172"/>
      <c r="CY449" s="172"/>
      <c r="CZ449" s="172"/>
      <c r="DA449" s="172"/>
      <c r="DB449" s="172"/>
      <c r="DC449" s="172"/>
    </row>
    <row r="450" spans="1:107" ht="14.25" customHeight="1" x14ac:dyDescent="0.3">
      <c r="A450" s="172"/>
      <c r="E450" s="172"/>
      <c r="F450" s="172"/>
      <c r="G450" s="172"/>
      <c r="H450" s="172"/>
      <c r="I450" s="172"/>
      <c r="J450" s="172"/>
      <c r="K450" s="172"/>
      <c r="L450" s="172"/>
      <c r="M450" s="172"/>
      <c r="N450" s="172"/>
      <c r="O450" s="172"/>
      <c r="P450" s="172"/>
      <c r="R450" s="172"/>
      <c r="S450" s="172"/>
      <c r="T450" s="172"/>
      <c r="U450" s="172"/>
      <c r="V450" s="172"/>
      <c r="W450" s="172"/>
      <c r="X450" s="172"/>
      <c r="Y450" s="172"/>
      <c r="Z450" s="172"/>
      <c r="AA450" s="172"/>
      <c r="AB450" s="172"/>
      <c r="AC450" s="172"/>
      <c r="AE450" s="172"/>
      <c r="AF450" s="172"/>
      <c r="AG450" s="172"/>
      <c r="AH450" s="172"/>
      <c r="AI450" s="172"/>
      <c r="AJ450" s="172"/>
      <c r="AK450" s="172"/>
      <c r="AL450" s="172"/>
      <c r="AM450" s="172"/>
      <c r="AN450" s="172"/>
      <c r="AO450" s="172"/>
      <c r="AP450" s="172"/>
      <c r="AR450" s="172"/>
      <c r="AS450" s="172"/>
      <c r="AT450" s="172"/>
      <c r="AU450" s="172"/>
      <c r="AV450" s="172"/>
      <c r="AW450" s="172"/>
      <c r="AX450" s="172"/>
      <c r="AY450" s="172"/>
      <c r="AZ450" s="172"/>
      <c r="BA450" s="172"/>
      <c r="BB450" s="172"/>
      <c r="BC450" s="172"/>
      <c r="BE450" s="172"/>
      <c r="BF450" s="172"/>
      <c r="BG450" s="172"/>
      <c r="BH450" s="172"/>
      <c r="BI450" s="172"/>
      <c r="BJ450" s="172"/>
      <c r="BK450" s="172"/>
      <c r="BL450" s="172"/>
      <c r="BM450" s="172"/>
      <c r="BN450" s="172"/>
      <c r="BO450" s="172"/>
      <c r="BP450" s="172"/>
      <c r="BR450" s="172"/>
      <c r="BS450" s="172"/>
      <c r="BT450" s="172"/>
      <c r="BU450" s="172"/>
      <c r="BV450" s="172"/>
      <c r="BW450" s="172"/>
      <c r="BX450" s="172"/>
      <c r="BY450" s="172"/>
      <c r="BZ450" s="172"/>
      <c r="CA450" s="172"/>
      <c r="CB450" s="172"/>
      <c r="CC450" s="172"/>
      <c r="CE450" s="172"/>
      <c r="CF450" s="172"/>
      <c r="CG450" s="172"/>
      <c r="CH450" s="172"/>
      <c r="CI450" s="172"/>
      <c r="CJ450" s="172"/>
      <c r="CK450" s="172"/>
      <c r="CL450" s="172"/>
      <c r="CM450" s="172"/>
      <c r="CN450" s="172"/>
      <c r="CO450" s="172"/>
      <c r="CP450" s="172"/>
      <c r="CR450" s="172"/>
      <c r="CS450" s="172"/>
      <c r="CT450" s="172"/>
      <c r="CU450" s="172"/>
      <c r="CV450" s="172"/>
      <c r="CW450" s="172"/>
      <c r="CX450" s="172"/>
      <c r="CY450" s="172"/>
      <c r="CZ450" s="172"/>
      <c r="DA450" s="172"/>
      <c r="DB450" s="172"/>
      <c r="DC450" s="172"/>
    </row>
    <row r="451" spans="1:107" ht="14.25" customHeight="1" x14ac:dyDescent="0.3">
      <c r="A451" s="172"/>
      <c r="E451" s="172"/>
      <c r="F451" s="172"/>
      <c r="G451" s="172"/>
      <c r="H451" s="172"/>
      <c r="I451" s="172"/>
      <c r="J451" s="172"/>
      <c r="K451" s="172"/>
      <c r="L451" s="172"/>
      <c r="M451" s="172"/>
      <c r="N451" s="172"/>
      <c r="O451" s="172"/>
      <c r="P451" s="172"/>
      <c r="R451" s="172"/>
      <c r="S451" s="172"/>
      <c r="T451" s="172"/>
      <c r="U451" s="172"/>
      <c r="V451" s="172"/>
      <c r="W451" s="172"/>
      <c r="X451" s="172"/>
      <c r="Y451" s="172"/>
      <c r="Z451" s="172"/>
      <c r="AA451" s="172"/>
      <c r="AB451" s="172"/>
      <c r="AC451" s="172"/>
      <c r="AE451" s="172"/>
      <c r="AF451" s="172"/>
      <c r="AG451" s="172"/>
      <c r="AH451" s="172"/>
      <c r="AI451" s="172"/>
      <c r="AJ451" s="172"/>
      <c r="AK451" s="172"/>
      <c r="AL451" s="172"/>
      <c r="AM451" s="172"/>
      <c r="AN451" s="172"/>
      <c r="AO451" s="172"/>
      <c r="AP451" s="172"/>
      <c r="AR451" s="172"/>
      <c r="AS451" s="172"/>
      <c r="AT451" s="172"/>
      <c r="AU451" s="172"/>
      <c r="AV451" s="172"/>
      <c r="AW451" s="172"/>
      <c r="AX451" s="172"/>
      <c r="AY451" s="172"/>
      <c r="AZ451" s="172"/>
      <c r="BA451" s="172"/>
      <c r="BB451" s="172"/>
      <c r="BC451" s="172"/>
      <c r="BE451" s="172"/>
      <c r="BF451" s="172"/>
      <c r="BG451" s="172"/>
      <c r="BH451" s="172"/>
      <c r="BI451" s="172"/>
      <c r="BJ451" s="172"/>
      <c r="BK451" s="172"/>
      <c r="BL451" s="172"/>
      <c r="BM451" s="172"/>
      <c r="BN451" s="172"/>
      <c r="BO451" s="172"/>
      <c r="BP451" s="172"/>
      <c r="BR451" s="172"/>
      <c r="BS451" s="172"/>
      <c r="BT451" s="172"/>
      <c r="BU451" s="172"/>
      <c r="BV451" s="172"/>
      <c r="BW451" s="172"/>
      <c r="BX451" s="172"/>
      <c r="BY451" s="172"/>
      <c r="BZ451" s="172"/>
      <c r="CA451" s="172"/>
      <c r="CB451" s="172"/>
      <c r="CC451" s="172"/>
      <c r="CE451" s="172"/>
      <c r="CF451" s="172"/>
      <c r="CG451" s="172"/>
      <c r="CH451" s="172"/>
      <c r="CI451" s="172"/>
      <c r="CJ451" s="172"/>
      <c r="CK451" s="172"/>
      <c r="CL451" s="172"/>
      <c r="CM451" s="172"/>
      <c r="CN451" s="172"/>
      <c r="CO451" s="172"/>
      <c r="CP451" s="172"/>
      <c r="CR451" s="172"/>
      <c r="CS451" s="172"/>
      <c r="CT451" s="172"/>
      <c r="CU451" s="172"/>
      <c r="CV451" s="172"/>
      <c r="CW451" s="172"/>
      <c r="CX451" s="172"/>
      <c r="CY451" s="172"/>
      <c r="CZ451" s="172"/>
      <c r="DA451" s="172"/>
      <c r="DB451" s="172"/>
      <c r="DC451" s="172"/>
    </row>
    <row r="452" spans="1:107" ht="14.25" customHeight="1" x14ac:dyDescent="0.3">
      <c r="A452" s="172"/>
      <c r="E452" s="172"/>
      <c r="F452" s="172"/>
      <c r="G452" s="172"/>
      <c r="H452" s="172"/>
      <c r="I452" s="172"/>
      <c r="J452" s="172"/>
      <c r="K452" s="172"/>
      <c r="L452" s="172"/>
      <c r="M452" s="172"/>
      <c r="N452" s="172"/>
      <c r="O452" s="172"/>
      <c r="P452" s="172"/>
      <c r="R452" s="172"/>
      <c r="S452" s="172"/>
      <c r="T452" s="172"/>
      <c r="U452" s="172"/>
      <c r="V452" s="172"/>
      <c r="W452" s="172"/>
      <c r="X452" s="172"/>
      <c r="Y452" s="172"/>
      <c r="Z452" s="172"/>
      <c r="AA452" s="172"/>
      <c r="AB452" s="172"/>
      <c r="AC452" s="172"/>
      <c r="AE452" s="172"/>
      <c r="AF452" s="172"/>
      <c r="AG452" s="172"/>
      <c r="AH452" s="172"/>
      <c r="AI452" s="172"/>
      <c r="AJ452" s="172"/>
      <c r="AK452" s="172"/>
      <c r="AL452" s="172"/>
      <c r="AM452" s="172"/>
      <c r="AN452" s="172"/>
      <c r="AO452" s="172"/>
      <c r="AP452" s="172"/>
      <c r="AR452" s="172"/>
      <c r="AS452" s="172"/>
      <c r="AT452" s="172"/>
      <c r="AU452" s="172"/>
      <c r="AV452" s="172"/>
      <c r="AW452" s="172"/>
      <c r="AX452" s="172"/>
      <c r="AY452" s="172"/>
      <c r="AZ452" s="172"/>
      <c r="BA452" s="172"/>
      <c r="BB452" s="172"/>
      <c r="BC452" s="172"/>
      <c r="BE452" s="172"/>
      <c r="BF452" s="172"/>
      <c r="BG452" s="172"/>
      <c r="BH452" s="172"/>
      <c r="BI452" s="172"/>
      <c r="BJ452" s="172"/>
      <c r="BK452" s="172"/>
      <c r="BL452" s="172"/>
      <c r="BM452" s="172"/>
      <c r="BN452" s="172"/>
      <c r="BO452" s="172"/>
      <c r="BP452" s="172"/>
      <c r="BR452" s="172"/>
      <c r="BS452" s="172"/>
      <c r="BT452" s="172"/>
      <c r="BU452" s="172"/>
      <c r="BV452" s="172"/>
      <c r="BW452" s="172"/>
      <c r="BX452" s="172"/>
      <c r="BY452" s="172"/>
      <c r="BZ452" s="172"/>
      <c r="CA452" s="172"/>
      <c r="CB452" s="172"/>
      <c r="CC452" s="172"/>
      <c r="CE452" s="172"/>
      <c r="CF452" s="172"/>
      <c r="CG452" s="172"/>
      <c r="CH452" s="172"/>
      <c r="CI452" s="172"/>
      <c r="CJ452" s="172"/>
      <c r="CK452" s="172"/>
      <c r="CL452" s="172"/>
      <c r="CM452" s="172"/>
      <c r="CN452" s="172"/>
      <c r="CO452" s="172"/>
      <c r="CP452" s="172"/>
      <c r="CR452" s="172"/>
      <c r="CS452" s="172"/>
      <c r="CT452" s="172"/>
      <c r="CU452" s="172"/>
      <c r="CV452" s="172"/>
      <c r="CW452" s="172"/>
      <c r="CX452" s="172"/>
      <c r="CY452" s="172"/>
      <c r="CZ452" s="172"/>
      <c r="DA452" s="172"/>
      <c r="DB452" s="172"/>
      <c r="DC452" s="172"/>
    </row>
    <row r="453" spans="1:107" ht="14.25" customHeight="1" x14ac:dyDescent="0.3">
      <c r="A453" s="172"/>
      <c r="E453" s="172"/>
      <c r="F453" s="172"/>
      <c r="G453" s="172"/>
      <c r="H453" s="172"/>
      <c r="I453" s="172"/>
      <c r="J453" s="172"/>
      <c r="K453" s="172"/>
      <c r="L453" s="172"/>
      <c r="M453" s="172"/>
      <c r="N453" s="172"/>
      <c r="O453" s="172"/>
      <c r="P453" s="172"/>
      <c r="R453" s="172"/>
      <c r="S453" s="172"/>
      <c r="T453" s="172"/>
      <c r="U453" s="172"/>
      <c r="V453" s="172"/>
      <c r="W453" s="172"/>
      <c r="X453" s="172"/>
      <c r="Y453" s="172"/>
      <c r="Z453" s="172"/>
      <c r="AA453" s="172"/>
      <c r="AB453" s="172"/>
      <c r="AC453" s="172"/>
      <c r="AE453" s="172"/>
      <c r="AF453" s="172"/>
      <c r="AG453" s="172"/>
      <c r="AH453" s="172"/>
      <c r="AI453" s="172"/>
      <c r="AJ453" s="172"/>
      <c r="AK453" s="172"/>
      <c r="AL453" s="172"/>
      <c r="AM453" s="172"/>
      <c r="AN453" s="172"/>
      <c r="AO453" s="172"/>
      <c r="AP453" s="172"/>
      <c r="AR453" s="172"/>
      <c r="AS453" s="172"/>
      <c r="AT453" s="172"/>
      <c r="AU453" s="172"/>
      <c r="AV453" s="172"/>
      <c r="AW453" s="172"/>
      <c r="AX453" s="172"/>
      <c r="AY453" s="172"/>
      <c r="AZ453" s="172"/>
      <c r="BA453" s="172"/>
      <c r="BB453" s="172"/>
      <c r="BC453" s="172"/>
      <c r="BE453" s="172"/>
      <c r="BF453" s="172"/>
      <c r="BG453" s="172"/>
      <c r="BH453" s="172"/>
      <c r="BI453" s="172"/>
      <c r="BJ453" s="172"/>
      <c r="BK453" s="172"/>
      <c r="BL453" s="172"/>
      <c r="BM453" s="172"/>
      <c r="BN453" s="172"/>
      <c r="BO453" s="172"/>
      <c r="BP453" s="172"/>
      <c r="BR453" s="172"/>
      <c r="BS453" s="172"/>
      <c r="BT453" s="172"/>
      <c r="BU453" s="172"/>
      <c r="BV453" s="172"/>
      <c r="BW453" s="172"/>
      <c r="BX453" s="172"/>
      <c r="BY453" s="172"/>
      <c r="BZ453" s="172"/>
      <c r="CA453" s="172"/>
      <c r="CB453" s="172"/>
      <c r="CC453" s="172"/>
      <c r="CE453" s="172"/>
      <c r="CF453" s="172"/>
      <c r="CG453" s="172"/>
      <c r="CH453" s="172"/>
      <c r="CI453" s="172"/>
      <c r="CJ453" s="172"/>
      <c r="CK453" s="172"/>
      <c r="CL453" s="172"/>
      <c r="CM453" s="172"/>
      <c r="CN453" s="172"/>
      <c r="CO453" s="172"/>
      <c r="CP453" s="172"/>
      <c r="CR453" s="172"/>
      <c r="CS453" s="172"/>
      <c r="CT453" s="172"/>
      <c r="CU453" s="172"/>
      <c r="CV453" s="172"/>
      <c r="CW453" s="172"/>
      <c r="CX453" s="172"/>
      <c r="CY453" s="172"/>
      <c r="CZ453" s="172"/>
      <c r="DA453" s="172"/>
      <c r="DB453" s="172"/>
      <c r="DC453" s="172"/>
    </row>
    <row r="454" spans="1:107" ht="14.25" customHeight="1" x14ac:dyDescent="0.3">
      <c r="A454" s="172"/>
      <c r="E454" s="172"/>
      <c r="F454" s="172"/>
      <c r="G454" s="172"/>
      <c r="H454" s="172"/>
      <c r="I454" s="172"/>
      <c r="J454" s="172"/>
      <c r="K454" s="172"/>
      <c r="L454" s="172"/>
      <c r="M454" s="172"/>
      <c r="N454" s="172"/>
      <c r="O454" s="172"/>
      <c r="P454" s="172"/>
      <c r="R454" s="172"/>
      <c r="S454" s="172"/>
      <c r="T454" s="172"/>
      <c r="U454" s="172"/>
      <c r="V454" s="172"/>
      <c r="W454" s="172"/>
      <c r="X454" s="172"/>
      <c r="Y454" s="172"/>
      <c r="Z454" s="172"/>
      <c r="AA454" s="172"/>
      <c r="AB454" s="172"/>
      <c r="AC454" s="172"/>
      <c r="AE454" s="172"/>
      <c r="AF454" s="172"/>
      <c r="AG454" s="172"/>
      <c r="AH454" s="172"/>
      <c r="AI454" s="172"/>
      <c r="AJ454" s="172"/>
      <c r="AK454" s="172"/>
      <c r="AL454" s="172"/>
      <c r="AM454" s="172"/>
      <c r="AN454" s="172"/>
      <c r="AO454" s="172"/>
      <c r="AP454" s="172"/>
      <c r="AR454" s="172"/>
      <c r="AS454" s="172"/>
      <c r="AT454" s="172"/>
      <c r="AU454" s="172"/>
      <c r="AV454" s="172"/>
      <c r="AW454" s="172"/>
      <c r="AX454" s="172"/>
      <c r="AY454" s="172"/>
      <c r="AZ454" s="172"/>
      <c r="BA454" s="172"/>
      <c r="BB454" s="172"/>
      <c r="BC454" s="172"/>
      <c r="BE454" s="172"/>
      <c r="BF454" s="172"/>
      <c r="BG454" s="172"/>
      <c r="BH454" s="172"/>
      <c r="BI454" s="172"/>
      <c r="BJ454" s="172"/>
      <c r="BK454" s="172"/>
      <c r="BL454" s="172"/>
      <c r="BM454" s="172"/>
      <c r="BN454" s="172"/>
      <c r="BO454" s="172"/>
      <c r="BP454" s="172"/>
      <c r="BR454" s="172"/>
      <c r="BS454" s="172"/>
      <c r="BT454" s="172"/>
      <c r="BU454" s="172"/>
      <c r="BV454" s="172"/>
      <c r="BW454" s="172"/>
      <c r="BX454" s="172"/>
      <c r="BY454" s="172"/>
      <c r="BZ454" s="172"/>
      <c r="CA454" s="172"/>
      <c r="CB454" s="172"/>
      <c r="CC454" s="172"/>
      <c r="CE454" s="172"/>
      <c r="CF454" s="172"/>
      <c r="CG454" s="172"/>
      <c r="CH454" s="172"/>
      <c r="CI454" s="172"/>
      <c r="CJ454" s="172"/>
      <c r="CK454" s="172"/>
      <c r="CL454" s="172"/>
      <c r="CM454" s="172"/>
      <c r="CN454" s="172"/>
      <c r="CO454" s="172"/>
      <c r="CP454" s="172"/>
      <c r="CR454" s="172"/>
      <c r="CS454" s="172"/>
      <c r="CT454" s="172"/>
      <c r="CU454" s="172"/>
      <c r="CV454" s="172"/>
      <c r="CW454" s="172"/>
      <c r="CX454" s="172"/>
      <c r="CY454" s="172"/>
      <c r="CZ454" s="172"/>
      <c r="DA454" s="172"/>
      <c r="DB454" s="172"/>
      <c r="DC454" s="172"/>
    </row>
    <row r="455" spans="1:107" ht="14.25" customHeight="1" x14ac:dyDescent="0.3">
      <c r="A455" s="172"/>
      <c r="E455" s="172"/>
      <c r="F455" s="172"/>
      <c r="G455" s="172"/>
      <c r="H455" s="172"/>
      <c r="I455" s="172"/>
      <c r="J455" s="172"/>
      <c r="K455" s="172"/>
      <c r="L455" s="172"/>
      <c r="M455" s="172"/>
      <c r="N455" s="172"/>
      <c r="O455" s="172"/>
      <c r="P455" s="172"/>
      <c r="R455" s="172"/>
      <c r="S455" s="172"/>
      <c r="T455" s="172"/>
      <c r="U455" s="172"/>
      <c r="V455" s="172"/>
      <c r="W455" s="172"/>
      <c r="X455" s="172"/>
      <c r="Y455" s="172"/>
      <c r="Z455" s="172"/>
      <c r="AA455" s="172"/>
      <c r="AB455" s="172"/>
      <c r="AC455" s="172"/>
      <c r="AE455" s="172"/>
      <c r="AF455" s="172"/>
      <c r="AG455" s="172"/>
      <c r="AH455" s="172"/>
      <c r="AI455" s="172"/>
      <c r="AJ455" s="172"/>
      <c r="AK455" s="172"/>
      <c r="AL455" s="172"/>
      <c r="AM455" s="172"/>
      <c r="AN455" s="172"/>
      <c r="AO455" s="172"/>
      <c r="AP455" s="172"/>
      <c r="AR455" s="172"/>
      <c r="AS455" s="172"/>
      <c r="AT455" s="172"/>
      <c r="AU455" s="172"/>
      <c r="AV455" s="172"/>
      <c r="AW455" s="172"/>
      <c r="AX455" s="172"/>
      <c r="AY455" s="172"/>
      <c r="AZ455" s="172"/>
      <c r="BA455" s="172"/>
      <c r="BB455" s="172"/>
      <c r="BC455" s="172"/>
      <c r="BE455" s="172"/>
      <c r="BF455" s="172"/>
      <c r="BG455" s="172"/>
      <c r="BH455" s="172"/>
      <c r="BI455" s="172"/>
      <c r="BJ455" s="172"/>
      <c r="BK455" s="172"/>
      <c r="BL455" s="172"/>
      <c r="BM455" s="172"/>
      <c r="BN455" s="172"/>
      <c r="BO455" s="172"/>
      <c r="BP455" s="172"/>
      <c r="BR455" s="172"/>
      <c r="BS455" s="172"/>
      <c r="BT455" s="172"/>
      <c r="BU455" s="172"/>
      <c r="BV455" s="172"/>
      <c r="BW455" s="172"/>
      <c r="BX455" s="172"/>
      <c r="BY455" s="172"/>
      <c r="BZ455" s="172"/>
      <c r="CA455" s="172"/>
      <c r="CB455" s="172"/>
      <c r="CC455" s="172"/>
      <c r="CE455" s="172"/>
      <c r="CF455" s="172"/>
      <c r="CG455" s="172"/>
      <c r="CH455" s="172"/>
      <c r="CI455" s="172"/>
      <c r="CJ455" s="172"/>
      <c r="CK455" s="172"/>
      <c r="CL455" s="172"/>
      <c r="CM455" s="172"/>
      <c r="CN455" s="172"/>
      <c r="CO455" s="172"/>
      <c r="CP455" s="172"/>
      <c r="CR455" s="172"/>
      <c r="CS455" s="172"/>
      <c r="CT455" s="172"/>
      <c r="CU455" s="172"/>
      <c r="CV455" s="172"/>
      <c r="CW455" s="172"/>
      <c r="CX455" s="172"/>
      <c r="CY455" s="172"/>
      <c r="CZ455" s="172"/>
      <c r="DA455" s="172"/>
      <c r="DB455" s="172"/>
      <c r="DC455" s="172"/>
    </row>
    <row r="456" spans="1:107" ht="14.25" customHeight="1" x14ac:dyDescent="0.3">
      <c r="A456" s="172"/>
      <c r="E456" s="172"/>
      <c r="F456" s="172"/>
      <c r="G456" s="172"/>
      <c r="H456" s="172"/>
      <c r="I456" s="172"/>
      <c r="J456" s="172"/>
      <c r="K456" s="172"/>
      <c r="L456" s="172"/>
      <c r="M456" s="172"/>
      <c r="N456" s="172"/>
      <c r="O456" s="172"/>
      <c r="P456" s="172"/>
      <c r="R456" s="172"/>
      <c r="S456" s="172"/>
      <c r="T456" s="172"/>
      <c r="U456" s="172"/>
      <c r="V456" s="172"/>
      <c r="W456" s="172"/>
      <c r="X456" s="172"/>
      <c r="Y456" s="172"/>
      <c r="Z456" s="172"/>
      <c r="AA456" s="172"/>
      <c r="AB456" s="172"/>
      <c r="AC456" s="172"/>
      <c r="AE456" s="172"/>
      <c r="AF456" s="172"/>
      <c r="AG456" s="172"/>
      <c r="AH456" s="172"/>
      <c r="AI456" s="172"/>
      <c r="AJ456" s="172"/>
      <c r="AK456" s="172"/>
      <c r="AL456" s="172"/>
      <c r="AM456" s="172"/>
      <c r="AN456" s="172"/>
      <c r="AO456" s="172"/>
      <c r="AP456" s="172"/>
      <c r="AR456" s="172"/>
      <c r="AS456" s="172"/>
      <c r="AT456" s="172"/>
      <c r="AU456" s="172"/>
      <c r="AV456" s="172"/>
      <c r="AW456" s="172"/>
      <c r="AX456" s="172"/>
      <c r="AY456" s="172"/>
      <c r="AZ456" s="172"/>
      <c r="BA456" s="172"/>
      <c r="BB456" s="172"/>
      <c r="BC456" s="172"/>
      <c r="BE456" s="172"/>
      <c r="BF456" s="172"/>
      <c r="BG456" s="172"/>
      <c r="BH456" s="172"/>
      <c r="BI456" s="172"/>
      <c r="BJ456" s="172"/>
      <c r="BK456" s="172"/>
      <c r="BL456" s="172"/>
      <c r="BM456" s="172"/>
      <c r="BN456" s="172"/>
      <c r="BO456" s="172"/>
      <c r="BP456" s="172"/>
      <c r="BR456" s="172"/>
      <c r="BS456" s="172"/>
      <c r="BT456" s="172"/>
      <c r="BU456" s="172"/>
      <c r="BV456" s="172"/>
      <c r="BW456" s="172"/>
      <c r="BX456" s="172"/>
      <c r="BY456" s="172"/>
      <c r="BZ456" s="172"/>
      <c r="CA456" s="172"/>
      <c r="CB456" s="172"/>
      <c r="CC456" s="172"/>
      <c r="CE456" s="172"/>
      <c r="CF456" s="172"/>
      <c r="CG456" s="172"/>
      <c r="CH456" s="172"/>
      <c r="CI456" s="172"/>
      <c r="CJ456" s="172"/>
      <c r="CK456" s="172"/>
      <c r="CL456" s="172"/>
      <c r="CM456" s="172"/>
      <c r="CN456" s="172"/>
      <c r="CO456" s="172"/>
      <c r="CP456" s="172"/>
      <c r="CR456" s="172"/>
      <c r="CS456" s="172"/>
      <c r="CT456" s="172"/>
      <c r="CU456" s="172"/>
      <c r="CV456" s="172"/>
      <c r="CW456" s="172"/>
      <c r="CX456" s="172"/>
      <c r="CY456" s="172"/>
      <c r="CZ456" s="172"/>
      <c r="DA456" s="172"/>
      <c r="DB456" s="172"/>
      <c r="DC456" s="172"/>
    </row>
    <row r="457" spans="1:107" ht="14.25" customHeight="1" x14ac:dyDescent="0.3">
      <c r="A457" s="172"/>
      <c r="E457" s="172"/>
      <c r="F457" s="172"/>
      <c r="G457" s="172"/>
      <c r="H457" s="172"/>
      <c r="I457" s="172"/>
      <c r="J457" s="172"/>
      <c r="K457" s="172"/>
      <c r="L457" s="172"/>
      <c r="M457" s="172"/>
      <c r="N457" s="172"/>
      <c r="O457" s="172"/>
      <c r="P457" s="172"/>
      <c r="R457" s="172"/>
      <c r="S457" s="172"/>
      <c r="T457" s="172"/>
      <c r="U457" s="172"/>
      <c r="V457" s="172"/>
      <c r="W457" s="172"/>
      <c r="X457" s="172"/>
      <c r="Y457" s="172"/>
      <c r="Z457" s="172"/>
      <c r="AA457" s="172"/>
      <c r="AB457" s="172"/>
      <c r="AC457" s="172"/>
      <c r="AE457" s="172"/>
      <c r="AF457" s="172"/>
      <c r="AG457" s="172"/>
      <c r="AH457" s="172"/>
      <c r="AI457" s="172"/>
      <c r="AJ457" s="172"/>
      <c r="AK457" s="172"/>
      <c r="AL457" s="172"/>
      <c r="AM457" s="172"/>
      <c r="AN457" s="172"/>
      <c r="AO457" s="172"/>
      <c r="AP457" s="172"/>
      <c r="AR457" s="172"/>
      <c r="AS457" s="172"/>
      <c r="AT457" s="172"/>
      <c r="AU457" s="172"/>
      <c r="AV457" s="172"/>
      <c r="AW457" s="172"/>
      <c r="AX457" s="172"/>
      <c r="AY457" s="172"/>
      <c r="AZ457" s="172"/>
      <c r="BA457" s="172"/>
      <c r="BB457" s="172"/>
      <c r="BC457" s="172"/>
      <c r="BE457" s="172"/>
      <c r="BF457" s="172"/>
      <c r="BG457" s="172"/>
      <c r="BH457" s="172"/>
      <c r="BI457" s="172"/>
      <c r="BJ457" s="172"/>
      <c r="BK457" s="172"/>
      <c r="BL457" s="172"/>
      <c r="BM457" s="172"/>
      <c r="BN457" s="172"/>
      <c r="BO457" s="172"/>
      <c r="BP457" s="172"/>
      <c r="BR457" s="172"/>
      <c r="BS457" s="172"/>
      <c r="BT457" s="172"/>
      <c r="BU457" s="172"/>
      <c r="BV457" s="172"/>
      <c r="BW457" s="172"/>
      <c r="BX457" s="172"/>
      <c r="BY457" s="172"/>
      <c r="BZ457" s="172"/>
      <c r="CA457" s="172"/>
      <c r="CB457" s="172"/>
      <c r="CC457" s="172"/>
      <c r="CE457" s="172"/>
      <c r="CF457" s="172"/>
      <c r="CG457" s="172"/>
      <c r="CH457" s="172"/>
      <c r="CI457" s="172"/>
      <c r="CJ457" s="172"/>
      <c r="CK457" s="172"/>
      <c r="CL457" s="172"/>
      <c r="CM457" s="172"/>
      <c r="CN457" s="172"/>
      <c r="CO457" s="172"/>
      <c r="CP457" s="172"/>
      <c r="CR457" s="172"/>
      <c r="CS457" s="172"/>
      <c r="CT457" s="172"/>
      <c r="CU457" s="172"/>
      <c r="CV457" s="172"/>
      <c r="CW457" s="172"/>
      <c r="CX457" s="172"/>
      <c r="CY457" s="172"/>
      <c r="CZ457" s="172"/>
      <c r="DA457" s="172"/>
      <c r="DB457" s="172"/>
      <c r="DC457" s="172"/>
    </row>
    <row r="458" spans="1:107" ht="14.25" customHeight="1" x14ac:dyDescent="0.3">
      <c r="A458" s="172"/>
      <c r="E458" s="172"/>
      <c r="F458" s="172"/>
      <c r="G458" s="172"/>
      <c r="H458" s="172"/>
      <c r="I458" s="172"/>
      <c r="J458" s="172"/>
      <c r="K458" s="172"/>
      <c r="L458" s="172"/>
      <c r="M458" s="172"/>
      <c r="N458" s="172"/>
      <c r="O458" s="172"/>
      <c r="P458" s="172"/>
      <c r="R458" s="172"/>
      <c r="S458" s="172"/>
      <c r="T458" s="172"/>
      <c r="U458" s="172"/>
      <c r="V458" s="172"/>
      <c r="W458" s="172"/>
      <c r="X458" s="172"/>
      <c r="Y458" s="172"/>
      <c r="Z458" s="172"/>
      <c r="AA458" s="172"/>
      <c r="AB458" s="172"/>
      <c r="AC458" s="172"/>
      <c r="AE458" s="172"/>
      <c r="AF458" s="172"/>
      <c r="AG458" s="172"/>
      <c r="AH458" s="172"/>
      <c r="AI458" s="172"/>
      <c r="AJ458" s="172"/>
      <c r="AK458" s="172"/>
      <c r="AL458" s="172"/>
      <c r="AM458" s="172"/>
      <c r="AN458" s="172"/>
      <c r="AO458" s="172"/>
      <c r="AP458" s="172"/>
      <c r="AR458" s="172"/>
      <c r="AS458" s="172"/>
      <c r="AT458" s="172"/>
      <c r="AU458" s="172"/>
      <c r="AV458" s="172"/>
      <c r="AW458" s="172"/>
      <c r="AX458" s="172"/>
      <c r="AY458" s="172"/>
      <c r="AZ458" s="172"/>
      <c r="BA458" s="172"/>
      <c r="BB458" s="172"/>
      <c r="BC458" s="172"/>
      <c r="BE458" s="172"/>
      <c r="BF458" s="172"/>
      <c r="BG458" s="172"/>
      <c r="BH458" s="172"/>
      <c r="BI458" s="172"/>
      <c r="BJ458" s="172"/>
      <c r="BK458" s="172"/>
      <c r="BL458" s="172"/>
      <c r="BM458" s="172"/>
      <c r="BN458" s="172"/>
      <c r="BO458" s="172"/>
      <c r="BP458" s="172"/>
      <c r="BR458" s="172"/>
      <c r="BS458" s="172"/>
      <c r="BT458" s="172"/>
      <c r="BU458" s="172"/>
      <c r="BV458" s="172"/>
      <c r="BW458" s="172"/>
      <c r="BX458" s="172"/>
      <c r="BY458" s="172"/>
      <c r="BZ458" s="172"/>
      <c r="CA458" s="172"/>
      <c r="CB458" s="172"/>
      <c r="CC458" s="172"/>
      <c r="CE458" s="172"/>
      <c r="CF458" s="172"/>
      <c r="CG458" s="172"/>
      <c r="CH458" s="172"/>
      <c r="CI458" s="172"/>
      <c r="CJ458" s="172"/>
      <c r="CK458" s="172"/>
      <c r="CL458" s="172"/>
      <c r="CM458" s="172"/>
      <c r="CN458" s="172"/>
      <c r="CO458" s="172"/>
      <c r="CP458" s="172"/>
      <c r="CR458" s="172"/>
      <c r="CS458" s="172"/>
      <c r="CT458" s="172"/>
      <c r="CU458" s="172"/>
      <c r="CV458" s="172"/>
      <c r="CW458" s="172"/>
      <c r="CX458" s="172"/>
      <c r="CY458" s="172"/>
      <c r="CZ458" s="172"/>
      <c r="DA458" s="172"/>
      <c r="DB458" s="172"/>
      <c r="DC458" s="172"/>
    </row>
    <row r="459" spans="1:107" ht="14.25" customHeight="1" x14ac:dyDescent="0.3">
      <c r="A459" s="172"/>
      <c r="E459" s="172"/>
      <c r="F459" s="172"/>
      <c r="G459" s="172"/>
      <c r="H459" s="172"/>
      <c r="I459" s="172"/>
      <c r="J459" s="172"/>
      <c r="K459" s="172"/>
      <c r="L459" s="172"/>
      <c r="M459" s="172"/>
      <c r="N459" s="172"/>
      <c r="O459" s="172"/>
      <c r="P459" s="172"/>
      <c r="R459" s="172"/>
      <c r="S459" s="172"/>
      <c r="T459" s="172"/>
      <c r="U459" s="172"/>
      <c r="V459" s="172"/>
      <c r="W459" s="172"/>
      <c r="X459" s="172"/>
      <c r="Y459" s="172"/>
      <c r="Z459" s="172"/>
      <c r="AA459" s="172"/>
      <c r="AB459" s="172"/>
      <c r="AC459" s="172"/>
      <c r="AE459" s="172"/>
      <c r="AF459" s="172"/>
      <c r="AG459" s="172"/>
      <c r="AH459" s="172"/>
      <c r="AI459" s="172"/>
      <c r="AJ459" s="172"/>
      <c r="AK459" s="172"/>
      <c r="AL459" s="172"/>
      <c r="AM459" s="172"/>
      <c r="AN459" s="172"/>
      <c r="AO459" s="172"/>
      <c r="AP459" s="172"/>
      <c r="AR459" s="172"/>
      <c r="AS459" s="172"/>
      <c r="AT459" s="172"/>
      <c r="AU459" s="172"/>
      <c r="AV459" s="172"/>
      <c r="AW459" s="172"/>
      <c r="AX459" s="172"/>
      <c r="AY459" s="172"/>
      <c r="AZ459" s="172"/>
      <c r="BA459" s="172"/>
      <c r="BB459" s="172"/>
      <c r="BC459" s="172"/>
      <c r="BE459" s="172"/>
      <c r="BF459" s="172"/>
      <c r="BG459" s="172"/>
      <c r="BH459" s="172"/>
      <c r="BI459" s="172"/>
      <c r="BJ459" s="172"/>
      <c r="BK459" s="172"/>
      <c r="BL459" s="172"/>
      <c r="BM459" s="172"/>
      <c r="BN459" s="172"/>
      <c r="BO459" s="172"/>
      <c r="BP459" s="172"/>
      <c r="BR459" s="172"/>
      <c r="BS459" s="172"/>
      <c r="BT459" s="172"/>
      <c r="BU459" s="172"/>
      <c r="BV459" s="172"/>
      <c r="BW459" s="172"/>
      <c r="BX459" s="172"/>
      <c r="BY459" s="172"/>
      <c r="BZ459" s="172"/>
      <c r="CA459" s="172"/>
      <c r="CB459" s="172"/>
      <c r="CC459" s="172"/>
      <c r="CE459" s="172"/>
      <c r="CF459" s="172"/>
      <c r="CG459" s="172"/>
      <c r="CH459" s="172"/>
      <c r="CI459" s="172"/>
      <c r="CJ459" s="172"/>
      <c r="CK459" s="172"/>
      <c r="CL459" s="172"/>
      <c r="CM459" s="172"/>
      <c r="CN459" s="172"/>
      <c r="CO459" s="172"/>
      <c r="CP459" s="172"/>
      <c r="CR459" s="172"/>
      <c r="CS459" s="172"/>
      <c r="CT459" s="172"/>
      <c r="CU459" s="172"/>
      <c r="CV459" s="172"/>
      <c r="CW459" s="172"/>
      <c r="CX459" s="172"/>
      <c r="CY459" s="172"/>
      <c r="CZ459" s="172"/>
      <c r="DA459" s="172"/>
      <c r="DB459" s="172"/>
      <c r="DC459" s="172"/>
    </row>
    <row r="460" spans="1:107" ht="14.25" customHeight="1" x14ac:dyDescent="0.3">
      <c r="A460" s="172"/>
      <c r="E460" s="172"/>
      <c r="F460" s="172"/>
      <c r="G460" s="172"/>
      <c r="H460" s="172"/>
      <c r="I460" s="172"/>
      <c r="J460" s="172"/>
      <c r="K460" s="172"/>
      <c r="L460" s="172"/>
      <c r="M460" s="172"/>
      <c r="N460" s="172"/>
      <c r="O460" s="172"/>
      <c r="P460" s="172"/>
      <c r="R460" s="172"/>
      <c r="S460" s="172"/>
      <c r="T460" s="172"/>
      <c r="U460" s="172"/>
      <c r="V460" s="172"/>
      <c r="W460" s="172"/>
      <c r="X460" s="172"/>
      <c r="Y460" s="172"/>
      <c r="Z460" s="172"/>
      <c r="AA460" s="172"/>
      <c r="AB460" s="172"/>
      <c r="AC460" s="172"/>
      <c r="AE460" s="172"/>
      <c r="AF460" s="172"/>
      <c r="AG460" s="172"/>
      <c r="AH460" s="172"/>
      <c r="AI460" s="172"/>
      <c r="AJ460" s="172"/>
      <c r="AK460" s="172"/>
      <c r="AL460" s="172"/>
      <c r="AM460" s="172"/>
      <c r="AN460" s="172"/>
      <c r="AO460" s="172"/>
      <c r="AP460" s="172"/>
      <c r="AR460" s="172"/>
      <c r="AS460" s="172"/>
      <c r="AT460" s="172"/>
      <c r="AU460" s="172"/>
      <c r="AV460" s="172"/>
      <c r="AW460" s="172"/>
      <c r="AX460" s="172"/>
      <c r="AY460" s="172"/>
      <c r="AZ460" s="172"/>
      <c r="BA460" s="172"/>
      <c r="BB460" s="172"/>
      <c r="BC460" s="172"/>
      <c r="BE460" s="172"/>
      <c r="BF460" s="172"/>
      <c r="BG460" s="172"/>
      <c r="BH460" s="172"/>
      <c r="BI460" s="172"/>
      <c r="BJ460" s="172"/>
      <c r="BK460" s="172"/>
      <c r="BL460" s="172"/>
      <c r="BM460" s="172"/>
      <c r="BN460" s="172"/>
      <c r="BO460" s="172"/>
      <c r="BP460" s="172"/>
      <c r="BR460" s="172"/>
      <c r="BS460" s="172"/>
      <c r="BT460" s="172"/>
      <c r="BU460" s="172"/>
      <c r="BV460" s="172"/>
      <c r="BW460" s="172"/>
      <c r="BX460" s="172"/>
      <c r="BY460" s="172"/>
      <c r="BZ460" s="172"/>
      <c r="CA460" s="172"/>
      <c r="CB460" s="172"/>
      <c r="CC460" s="172"/>
      <c r="CE460" s="172"/>
      <c r="CF460" s="172"/>
      <c r="CG460" s="172"/>
      <c r="CH460" s="172"/>
      <c r="CI460" s="172"/>
      <c r="CJ460" s="172"/>
      <c r="CK460" s="172"/>
      <c r="CL460" s="172"/>
      <c r="CM460" s="172"/>
      <c r="CN460" s="172"/>
      <c r="CO460" s="172"/>
      <c r="CP460" s="172"/>
      <c r="CR460" s="172"/>
      <c r="CS460" s="172"/>
      <c r="CT460" s="172"/>
      <c r="CU460" s="172"/>
      <c r="CV460" s="172"/>
      <c r="CW460" s="172"/>
      <c r="CX460" s="172"/>
      <c r="CY460" s="172"/>
      <c r="CZ460" s="172"/>
      <c r="DA460" s="172"/>
      <c r="DB460" s="172"/>
      <c r="DC460" s="172"/>
    </row>
    <row r="461" spans="1:107" ht="14.25" customHeight="1" x14ac:dyDescent="0.3">
      <c r="A461" s="172"/>
      <c r="E461" s="172"/>
      <c r="F461" s="172"/>
      <c r="G461" s="172"/>
      <c r="H461" s="172"/>
      <c r="I461" s="172"/>
      <c r="J461" s="172"/>
      <c r="K461" s="172"/>
      <c r="L461" s="172"/>
      <c r="M461" s="172"/>
      <c r="N461" s="172"/>
      <c r="O461" s="172"/>
      <c r="P461" s="172"/>
      <c r="R461" s="172"/>
      <c r="S461" s="172"/>
      <c r="T461" s="172"/>
      <c r="U461" s="172"/>
      <c r="V461" s="172"/>
      <c r="W461" s="172"/>
      <c r="X461" s="172"/>
      <c r="Y461" s="172"/>
      <c r="Z461" s="172"/>
      <c r="AA461" s="172"/>
      <c r="AB461" s="172"/>
      <c r="AC461" s="172"/>
      <c r="AE461" s="172"/>
      <c r="AF461" s="172"/>
      <c r="AG461" s="172"/>
      <c r="AH461" s="172"/>
      <c r="AI461" s="172"/>
      <c r="AJ461" s="172"/>
      <c r="AK461" s="172"/>
      <c r="AL461" s="172"/>
      <c r="AM461" s="172"/>
      <c r="AN461" s="172"/>
      <c r="AO461" s="172"/>
      <c r="AP461" s="172"/>
      <c r="AR461" s="172"/>
      <c r="AS461" s="172"/>
      <c r="AT461" s="172"/>
      <c r="AU461" s="172"/>
      <c r="AV461" s="172"/>
      <c r="AW461" s="172"/>
      <c r="AX461" s="172"/>
      <c r="AY461" s="172"/>
      <c r="AZ461" s="172"/>
      <c r="BA461" s="172"/>
      <c r="BB461" s="172"/>
      <c r="BC461" s="172"/>
      <c r="BE461" s="172"/>
      <c r="BF461" s="172"/>
      <c r="BG461" s="172"/>
      <c r="BH461" s="172"/>
      <c r="BI461" s="172"/>
      <c r="BJ461" s="172"/>
      <c r="BK461" s="172"/>
      <c r="BL461" s="172"/>
      <c r="BM461" s="172"/>
      <c r="BN461" s="172"/>
      <c r="BO461" s="172"/>
      <c r="BP461" s="172"/>
      <c r="BR461" s="172"/>
      <c r="BS461" s="172"/>
      <c r="BT461" s="172"/>
      <c r="BU461" s="172"/>
      <c r="BV461" s="172"/>
      <c r="BW461" s="172"/>
      <c r="BX461" s="172"/>
      <c r="BY461" s="172"/>
      <c r="BZ461" s="172"/>
      <c r="CA461" s="172"/>
      <c r="CB461" s="172"/>
      <c r="CC461" s="172"/>
      <c r="CE461" s="172"/>
      <c r="CF461" s="172"/>
      <c r="CG461" s="172"/>
      <c r="CH461" s="172"/>
      <c r="CI461" s="172"/>
      <c r="CJ461" s="172"/>
      <c r="CK461" s="172"/>
      <c r="CL461" s="172"/>
      <c r="CM461" s="172"/>
      <c r="CN461" s="172"/>
      <c r="CO461" s="172"/>
      <c r="CP461" s="172"/>
      <c r="CR461" s="172"/>
      <c r="CS461" s="172"/>
      <c r="CT461" s="172"/>
      <c r="CU461" s="172"/>
      <c r="CV461" s="172"/>
      <c r="CW461" s="172"/>
      <c r="CX461" s="172"/>
      <c r="CY461" s="172"/>
      <c r="CZ461" s="172"/>
      <c r="DA461" s="172"/>
      <c r="DB461" s="172"/>
      <c r="DC461" s="172"/>
    </row>
    <row r="462" spans="1:107" ht="14.25" customHeight="1" x14ac:dyDescent="0.3">
      <c r="A462" s="172"/>
      <c r="E462" s="172"/>
      <c r="F462" s="172"/>
      <c r="G462" s="172"/>
      <c r="H462" s="172"/>
      <c r="I462" s="172"/>
      <c r="J462" s="172"/>
      <c r="K462" s="172"/>
      <c r="L462" s="172"/>
      <c r="M462" s="172"/>
      <c r="N462" s="172"/>
      <c r="O462" s="172"/>
      <c r="P462" s="172"/>
      <c r="R462" s="172"/>
      <c r="S462" s="172"/>
      <c r="T462" s="172"/>
      <c r="U462" s="172"/>
      <c r="V462" s="172"/>
      <c r="W462" s="172"/>
      <c r="X462" s="172"/>
      <c r="Y462" s="172"/>
      <c r="Z462" s="172"/>
      <c r="AA462" s="172"/>
      <c r="AB462" s="172"/>
      <c r="AC462" s="172"/>
      <c r="AE462" s="172"/>
      <c r="AF462" s="172"/>
      <c r="AG462" s="172"/>
      <c r="AH462" s="172"/>
      <c r="AI462" s="172"/>
      <c r="AJ462" s="172"/>
      <c r="AK462" s="172"/>
      <c r="AL462" s="172"/>
      <c r="AM462" s="172"/>
      <c r="AN462" s="172"/>
      <c r="AO462" s="172"/>
      <c r="AP462" s="172"/>
      <c r="AR462" s="172"/>
      <c r="AS462" s="172"/>
      <c r="AT462" s="172"/>
      <c r="AU462" s="172"/>
      <c r="AV462" s="172"/>
      <c r="AW462" s="172"/>
      <c r="AX462" s="172"/>
      <c r="AY462" s="172"/>
      <c r="AZ462" s="172"/>
      <c r="BA462" s="172"/>
      <c r="BB462" s="172"/>
      <c r="BC462" s="172"/>
      <c r="BE462" s="172"/>
      <c r="BF462" s="172"/>
      <c r="BG462" s="172"/>
      <c r="BH462" s="172"/>
      <c r="BI462" s="172"/>
      <c r="BJ462" s="172"/>
      <c r="BK462" s="172"/>
      <c r="BL462" s="172"/>
      <c r="BM462" s="172"/>
      <c r="BN462" s="172"/>
      <c r="BO462" s="172"/>
      <c r="BP462" s="172"/>
      <c r="BR462" s="172"/>
      <c r="BS462" s="172"/>
      <c r="BT462" s="172"/>
      <c r="BU462" s="172"/>
      <c r="BV462" s="172"/>
      <c r="BW462" s="172"/>
      <c r="BX462" s="172"/>
      <c r="BY462" s="172"/>
      <c r="BZ462" s="172"/>
      <c r="CA462" s="172"/>
      <c r="CB462" s="172"/>
      <c r="CC462" s="172"/>
      <c r="CE462" s="172"/>
      <c r="CF462" s="172"/>
      <c r="CG462" s="172"/>
      <c r="CH462" s="172"/>
      <c r="CI462" s="172"/>
      <c r="CJ462" s="172"/>
      <c r="CK462" s="172"/>
      <c r="CL462" s="172"/>
      <c r="CM462" s="172"/>
      <c r="CN462" s="172"/>
      <c r="CO462" s="172"/>
      <c r="CP462" s="172"/>
      <c r="CR462" s="172"/>
      <c r="CS462" s="172"/>
      <c r="CT462" s="172"/>
      <c r="CU462" s="172"/>
      <c r="CV462" s="172"/>
      <c r="CW462" s="172"/>
      <c r="CX462" s="172"/>
      <c r="CY462" s="172"/>
      <c r="CZ462" s="172"/>
      <c r="DA462" s="172"/>
      <c r="DB462" s="172"/>
      <c r="DC462" s="172"/>
    </row>
    <row r="463" spans="1:107" ht="14.25" customHeight="1" x14ac:dyDescent="0.3">
      <c r="A463" s="172"/>
      <c r="E463" s="172"/>
      <c r="F463" s="172"/>
      <c r="G463" s="172"/>
      <c r="H463" s="172"/>
      <c r="I463" s="172"/>
      <c r="J463" s="172"/>
      <c r="K463" s="172"/>
      <c r="L463" s="172"/>
      <c r="M463" s="172"/>
      <c r="N463" s="172"/>
      <c r="O463" s="172"/>
      <c r="P463" s="172"/>
      <c r="R463" s="172"/>
      <c r="S463" s="172"/>
      <c r="T463" s="172"/>
      <c r="U463" s="172"/>
      <c r="V463" s="172"/>
      <c r="W463" s="172"/>
      <c r="X463" s="172"/>
      <c r="Y463" s="172"/>
      <c r="Z463" s="172"/>
      <c r="AA463" s="172"/>
      <c r="AB463" s="172"/>
      <c r="AC463" s="172"/>
      <c r="AE463" s="172"/>
      <c r="AF463" s="172"/>
      <c r="AG463" s="172"/>
      <c r="AH463" s="172"/>
      <c r="AI463" s="172"/>
      <c r="AJ463" s="172"/>
      <c r="AK463" s="172"/>
      <c r="AL463" s="172"/>
      <c r="AM463" s="172"/>
      <c r="AN463" s="172"/>
      <c r="AO463" s="172"/>
      <c r="AP463" s="172"/>
      <c r="AR463" s="172"/>
      <c r="AS463" s="172"/>
      <c r="AT463" s="172"/>
      <c r="AU463" s="172"/>
      <c r="AV463" s="172"/>
      <c r="AW463" s="172"/>
      <c r="AX463" s="172"/>
      <c r="AY463" s="172"/>
      <c r="AZ463" s="172"/>
      <c r="BA463" s="172"/>
      <c r="BB463" s="172"/>
      <c r="BC463" s="172"/>
      <c r="BE463" s="172"/>
      <c r="BF463" s="172"/>
      <c r="BG463" s="172"/>
      <c r="BH463" s="172"/>
      <c r="BI463" s="172"/>
      <c r="BJ463" s="172"/>
      <c r="BK463" s="172"/>
      <c r="BL463" s="172"/>
      <c r="BM463" s="172"/>
      <c r="BN463" s="172"/>
      <c r="BO463" s="172"/>
      <c r="BP463" s="172"/>
      <c r="BR463" s="172"/>
      <c r="BS463" s="172"/>
      <c r="BT463" s="172"/>
      <c r="BU463" s="172"/>
      <c r="BV463" s="172"/>
      <c r="BW463" s="172"/>
      <c r="BX463" s="172"/>
      <c r="BY463" s="172"/>
      <c r="BZ463" s="172"/>
      <c r="CA463" s="172"/>
      <c r="CB463" s="172"/>
      <c r="CC463" s="172"/>
      <c r="CE463" s="172"/>
      <c r="CF463" s="172"/>
      <c r="CG463" s="172"/>
      <c r="CH463" s="172"/>
      <c r="CI463" s="172"/>
      <c r="CJ463" s="172"/>
      <c r="CK463" s="172"/>
      <c r="CL463" s="172"/>
      <c r="CM463" s="172"/>
      <c r="CN463" s="172"/>
      <c r="CO463" s="172"/>
      <c r="CP463" s="172"/>
      <c r="CR463" s="172"/>
      <c r="CS463" s="172"/>
      <c r="CT463" s="172"/>
      <c r="CU463" s="172"/>
      <c r="CV463" s="172"/>
      <c r="CW463" s="172"/>
      <c r="CX463" s="172"/>
      <c r="CY463" s="172"/>
      <c r="CZ463" s="172"/>
      <c r="DA463" s="172"/>
      <c r="DB463" s="172"/>
      <c r="DC463" s="172"/>
    </row>
    <row r="464" spans="1:107" ht="14.25" customHeight="1" x14ac:dyDescent="0.3">
      <c r="A464" s="172"/>
      <c r="E464" s="172"/>
      <c r="F464" s="172"/>
      <c r="G464" s="172"/>
      <c r="H464" s="172"/>
      <c r="I464" s="172"/>
      <c r="J464" s="172"/>
      <c r="K464" s="172"/>
      <c r="L464" s="172"/>
      <c r="M464" s="172"/>
      <c r="N464" s="172"/>
      <c r="O464" s="172"/>
      <c r="P464" s="172"/>
      <c r="R464" s="172"/>
      <c r="S464" s="172"/>
      <c r="T464" s="172"/>
      <c r="U464" s="172"/>
      <c r="V464" s="172"/>
      <c r="W464" s="172"/>
      <c r="X464" s="172"/>
      <c r="Y464" s="172"/>
      <c r="Z464" s="172"/>
      <c r="AA464" s="172"/>
      <c r="AB464" s="172"/>
      <c r="AC464" s="172"/>
      <c r="AE464" s="172"/>
      <c r="AF464" s="172"/>
      <c r="AG464" s="172"/>
      <c r="AH464" s="172"/>
      <c r="AI464" s="172"/>
      <c r="AJ464" s="172"/>
      <c r="AK464" s="172"/>
      <c r="AL464" s="172"/>
      <c r="AM464" s="172"/>
      <c r="AN464" s="172"/>
      <c r="AO464" s="172"/>
      <c r="AP464" s="172"/>
      <c r="AR464" s="172"/>
      <c r="AS464" s="172"/>
      <c r="AT464" s="172"/>
      <c r="AU464" s="172"/>
      <c r="AV464" s="172"/>
      <c r="AW464" s="172"/>
      <c r="AX464" s="172"/>
      <c r="AY464" s="172"/>
      <c r="AZ464" s="172"/>
      <c r="BA464" s="172"/>
      <c r="BB464" s="172"/>
      <c r="BC464" s="172"/>
      <c r="BE464" s="172"/>
      <c r="BF464" s="172"/>
      <c r="BG464" s="172"/>
      <c r="BH464" s="172"/>
      <c r="BI464" s="172"/>
      <c r="BJ464" s="172"/>
      <c r="BK464" s="172"/>
      <c r="BL464" s="172"/>
      <c r="BM464" s="172"/>
      <c r="BN464" s="172"/>
      <c r="BO464" s="172"/>
      <c r="BP464" s="172"/>
      <c r="BR464" s="172"/>
      <c r="BS464" s="172"/>
      <c r="BT464" s="172"/>
      <c r="BU464" s="172"/>
      <c r="BV464" s="172"/>
      <c r="BW464" s="172"/>
      <c r="BX464" s="172"/>
      <c r="BY464" s="172"/>
      <c r="BZ464" s="172"/>
      <c r="CA464" s="172"/>
      <c r="CB464" s="172"/>
      <c r="CC464" s="172"/>
      <c r="CE464" s="172"/>
      <c r="CF464" s="172"/>
      <c r="CG464" s="172"/>
      <c r="CH464" s="172"/>
      <c r="CI464" s="172"/>
      <c r="CJ464" s="172"/>
      <c r="CK464" s="172"/>
      <c r="CL464" s="172"/>
      <c r="CM464" s="172"/>
      <c r="CN464" s="172"/>
      <c r="CO464" s="172"/>
      <c r="CP464" s="172"/>
      <c r="CR464" s="172"/>
      <c r="CS464" s="172"/>
      <c r="CT464" s="172"/>
      <c r="CU464" s="172"/>
      <c r="CV464" s="172"/>
      <c r="CW464" s="172"/>
      <c r="CX464" s="172"/>
      <c r="CY464" s="172"/>
      <c r="CZ464" s="172"/>
      <c r="DA464" s="172"/>
      <c r="DB464" s="172"/>
      <c r="DC464" s="172"/>
    </row>
    <row r="465" spans="1:107" ht="14.25" customHeight="1" x14ac:dyDescent="0.3">
      <c r="A465" s="172"/>
      <c r="E465" s="172"/>
      <c r="F465" s="172"/>
      <c r="G465" s="172"/>
      <c r="H465" s="172"/>
      <c r="I465" s="172"/>
      <c r="J465" s="172"/>
      <c r="K465" s="172"/>
      <c r="L465" s="172"/>
      <c r="M465" s="172"/>
      <c r="N465" s="172"/>
      <c r="O465" s="172"/>
      <c r="P465" s="172"/>
      <c r="R465" s="172"/>
      <c r="S465" s="172"/>
      <c r="T465" s="172"/>
      <c r="U465" s="172"/>
      <c r="V465" s="172"/>
      <c r="W465" s="172"/>
      <c r="X465" s="172"/>
      <c r="Y465" s="172"/>
      <c r="Z465" s="172"/>
      <c r="AA465" s="172"/>
      <c r="AB465" s="172"/>
      <c r="AC465" s="172"/>
      <c r="AE465" s="172"/>
      <c r="AF465" s="172"/>
      <c r="AG465" s="172"/>
      <c r="AH465" s="172"/>
      <c r="AI465" s="172"/>
      <c r="AJ465" s="172"/>
      <c r="AK465" s="172"/>
      <c r="AL465" s="172"/>
      <c r="AM465" s="172"/>
      <c r="AN465" s="172"/>
      <c r="AO465" s="172"/>
      <c r="AP465" s="172"/>
      <c r="AR465" s="172"/>
      <c r="AS465" s="172"/>
      <c r="AT465" s="172"/>
      <c r="AU465" s="172"/>
      <c r="AV465" s="172"/>
      <c r="AW465" s="172"/>
      <c r="AX465" s="172"/>
      <c r="AY465" s="172"/>
      <c r="AZ465" s="172"/>
      <c r="BA465" s="172"/>
      <c r="BB465" s="172"/>
      <c r="BC465" s="172"/>
      <c r="BE465" s="172"/>
      <c r="BF465" s="172"/>
      <c r="BG465" s="172"/>
      <c r="BH465" s="172"/>
      <c r="BI465" s="172"/>
      <c r="BJ465" s="172"/>
      <c r="BK465" s="172"/>
      <c r="BL465" s="172"/>
      <c r="BM465" s="172"/>
      <c r="BN465" s="172"/>
      <c r="BO465" s="172"/>
      <c r="BP465" s="172"/>
      <c r="BR465" s="172"/>
      <c r="BS465" s="172"/>
      <c r="BT465" s="172"/>
      <c r="BU465" s="172"/>
      <c r="BV465" s="172"/>
      <c r="BW465" s="172"/>
      <c r="BX465" s="172"/>
      <c r="BY465" s="172"/>
      <c r="BZ465" s="172"/>
      <c r="CA465" s="172"/>
      <c r="CB465" s="172"/>
      <c r="CC465" s="172"/>
      <c r="CE465" s="172"/>
      <c r="CF465" s="172"/>
      <c r="CG465" s="172"/>
      <c r="CH465" s="172"/>
      <c r="CI465" s="172"/>
      <c r="CJ465" s="172"/>
      <c r="CK465" s="172"/>
      <c r="CL465" s="172"/>
      <c r="CM465" s="172"/>
      <c r="CN465" s="172"/>
      <c r="CO465" s="172"/>
      <c r="CP465" s="172"/>
      <c r="CR465" s="172"/>
      <c r="CS465" s="172"/>
      <c r="CT465" s="172"/>
      <c r="CU465" s="172"/>
      <c r="CV465" s="172"/>
      <c r="CW465" s="172"/>
      <c r="CX465" s="172"/>
      <c r="CY465" s="172"/>
      <c r="CZ465" s="172"/>
      <c r="DA465" s="172"/>
      <c r="DB465" s="172"/>
      <c r="DC465" s="172"/>
    </row>
    <row r="466" spans="1:107" ht="14.25" customHeight="1" x14ac:dyDescent="0.3">
      <c r="A466" s="172"/>
      <c r="E466" s="172"/>
      <c r="F466" s="172"/>
      <c r="G466" s="172"/>
      <c r="H466" s="172"/>
      <c r="I466" s="172"/>
      <c r="J466" s="172"/>
      <c r="K466" s="172"/>
      <c r="L466" s="172"/>
      <c r="M466" s="172"/>
      <c r="N466" s="172"/>
      <c r="O466" s="172"/>
      <c r="P466" s="172"/>
      <c r="R466" s="172"/>
      <c r="S466" s="172"/>
      <c r="T466" s="172"/>
      <c r="U466" s="172"/>
      <c r="V466" s="172"/>
      <c r="W466" s="172"/>
      <c r="X466" s="172"/>
      <c r="Y466" s="172"/>
      <c r="Z466" s="172"/>
      <c r="AA466" s="172"/>
      <c r="AB466" s="172"/>
      <c r="AC466" s="172"/>
      <c r="AE466" s="172"/>
      <c r="AF466" s="172"/>
      <c r="AG466" s="172"/>
      <c r="AH466" s="172"/>
      <c r="AI466" s="172"/>
      <c r="AJ466" s="172"/>
      <c r="AK466" s="172"/>
      <c r="AL466" s="172"/>
      <c r="AM466" s="172"/>
      <c r="AN466" s="172"/>
      <c r="AO466" s="172"/>
      <c r="AP466" s="172"/>
      <c r="AR466" s="172"/>
      <c r="AS466" s="172"/>
      <c r="AT466" s="172"/>
      <c r="AU466" s="172"/>
      <c r="AV466" s="172"/>
      <c r="AW466" s="172"/>
      <c r="AX466" s="172"/>
      <c r="AY466" s="172"/>
      <c r="AZ466" s="172"/>
      <c r="BA466" s="172"/>
      <c r="BB466" s="172"/>
      <c r="BC466" s="172"/>
      <c r="BE466" s="172"/>
      <c r="BF466" s="172"/>
      <c r="BG466" s="172"/>
      <c r="BH466" s="172"/>
      <c r="BI466" s="172"/>
      <c r="BJ466" s="172"/>
      <c r="BK466" s="172"/>
      <c r="BL466" s="172"/>
      <c r="BM466" s="172"/>
      <c r="BN466" s="172"/>
      <c r="BO466" s="172"/>
      <c r="BP466" s="172"/>
      <c r="BR466" s="172"/>
      <c r="BS466" s="172"/>
      <c r="BT466" s="172"/>
      <c r="BU466" s="172"/>
      <c r="BV466" s="172"/>
      <c r="BW466" s="172"/>
      <c r="BX466" s="172"/>
      <c r="BY466" s="172"/>
      <c r="BZ466" s="172"/>
      <c r="CA466" s="172"/>
      <c r="CB466" s="172"/>
      <c r="CC466" s="172"/>
      <c r="CE466" s="172"/>
      <c r="CF466" s="172"/>
      <c r="CG466" s="172"/>
      <c r="CH466" s="172"/>
      <c r="CI466" s="172"/>
      <c r="CJ466" s="172"/>
      <c r="CK466" s="172"/>
      <c r="CL466" s="172"/>
      <c r="CM466" s="172"/>
      <c r="CN466" s="172"/>
      <c r="CO466" s="172"/>
      <c r="CP466" s="172"/>
      <c r="CR466" s="172"/>
      <c r="CS466" s="172"/>
      <c r="CT466" s="172"/>
      <c r="CU466" s="172"/>
      <c r="CV466" s="172"/>
      <c r="CW466" s="172"/>
      <c r="CX466" s="172"/>
      <c r="CY466" s="172"/>
      <c r="CZ466" s="172"/>
      <c r="DA466" s="172"/>
      <c r="DB466" s="172"/>
      <c r="DC466" s="172"/>
    </row>
    <row r="467" spans="1:107" ht="14.25" customHeight="1" x14ac:dyDescent="0.3">
      <c r="A467" s="172"/>
      <c r="E467" s="172"/>
      <c r="F467" s="172"/>
      <c r="G467" s="172"/>
      <c r="H467" s="172"/>
      <c r="I467" s="172"/>
      <c r="J467" s="172"/>
      <c r="K467" s="172"/>
      <c r="L467" s="172"/>
      <c r="M467" s="172"/>
      <c r="N467" s="172"/>
      <c r="O467" s="172"/>
      <c r="P467" s="172"/>
      <c r="R467" s="172"/>
      <c r="S467" s="172"/>
      <c r="T467" s="172"/>
      <c r="U467" s="172"/>
      <c r="V467" s="172"/>
      <c r="W467" s="172"/>
      <c r="X467" s="172"/>
      <c r="Y467" s="172"/>
      <c r="Z467" s="172"/>
      <c r="AA467" s="172"/>
      <c r="AB467" s="172"/>
      <c r="AC467" s="172"/>
      <c r="AE467" s="172"/>
      <c r="AF467" s="172"/>
      <c r="AG467" s="172"/>
      <c r="AH467" s="172"/>
      <c r="AI467" s="172"/>
      <c r="AJ467" s="172"/>
      <c r="AK467" s="172"/>
      <c r="AL467" s="172"/>
      <c r="AM467" s="172"/>
      <c r="AN467" s="172"/>
      <c r="AO467" s="172"/>
      <c r="AP467" s="172"/>
      <c r="AR467" s="172"/>
      <c r="AS467" s="172"/>
      <c r="AT467" s="172"/>
      <c r="AU467" s="172"/>
      <c r="AV467" s="172"/>
      <c r="AW467" s="172"/>
      <c r="AX467" s="172"/>
      <c r="AY467" s="172"/>
      <c r="AZ467" s="172"/>
      <c r="BA467" s="172"/>
      <c r="BB467" s="172"/>
      <c r="BC467" s="172"/>
      <c r="BE467" s="172"/>
      <c r="BF467" s="172"/>
      <c r="BG467" s="172"/>
      <c r="BH467" s="172"/>
      <c r="BI467" s="172"/>
      <c r="BJ467" s="172"/>
      <c r="BK467" s="172"/>
      <c r="BL467" s="172"/>
      <c r="BM467" s="172"/>
      <c r="BN467" s="172"/>
      <c r="BO467" s="172"/>
      <c r="BP467" s="172"/>
      <c r="BR467" s="172"/>
      <c r="BS467" s="172"/>
      <c r="BT467" s="172"/>
      <c r="BU467" s="172"/>
      <c r="BV467" s="172"/>
      <c r="BW467" s="172"/>
      <c r="BX467" s="172"/>
      <c r="BY467" s="172"/>
      <c r="BZ467" s="172"/>
      <c r="CA467" s="172"/>
      <c r="CB467" s="172"/>
      <c r="CC467" s="172"/>
      <c r="CE467" s="172"/>
      <c r="CF467" s="172"/>
      <c r="CG467" s="172"/>
      <c r="CH467" s="172"/>
      <c r="CI467" s="172"/>
      <c r="CJ467" s="172"/>
      <c r="CK467" s="172"/>
      <c r="CL467" s="172"/>
      <c r="CM467" s="172"/>
      <c r="CN467" s="172"/>
      <c r="CO467" s="172"/>
      <c r="CP467" s="172"/>
      <c r="CR467" s="172"/>
      <c r="CS467" s="172"/>
      <c r="CT467" s="172"/>
      <c r="CU467" s="172"/>
      <c r="CV467" s="172"/>
      <c r="CW467" s="172"/>
      <c r="CX467" s="172"/>
      <c r="CY467" s="172"/>
      <c r="CZ467" s="172"/>
      <c r="DA467" s="172"/>
      <c r="DB467" s="172"/>
      <c r="DC467" s="172"/>
    </row>
    <row r="468" spans="1:107" ht="14.25" customHeight="1" x14ac:dyDescent="0.3">
      <c r="A468" s="172"/>
      <c r="E468" s="172"/>
      <c r="F468" s="172"/>
      <c r="G468" s="172"/>
      <c r="H468" s="172"/>
      <c r="I468" s="172"/>
      <c r="J468" s="172"/>
      <c r="K468" s="172"/>
      <c r="L468" s="172"/>
      <c r="M468" s="172"/>
      <c r="N468" s="172"/>
      <c r="O468" s="172"/>
      <c r="P468" s="172"/>
      <c r="R468" s="172"/>
      <c r="S468" s="172"/>
      <c r="T468" s="172"/>
      <c r="U468" s="172"/>
      <c r="V468" s="172"/>
      <c r="W468" s="172"/>
      <c r="X468" s="172"/>
      <c r="Y468" s="172"/>
      <c r="Z468" s="172"/>
      <c r="AA468" s="172"/>
      <c r="AB468" s="172"/>
      <c r="AC468" s="172"/>
      <c r="AE468" s="172"/>
      <c r="AF468" s="172"/>
      <c r="AG468" s="172"/>
      <c r="AH468" s="172"/>
      <c r="AI468" s="172"/>
      <c r="AJ468" s="172"/>
      <c r="AK468" s="172"/>
      <c r="AL468" s="172"/>
      <c r="AM468" s="172"/>
      <c r="AN468" s="172"/>
      <c r="AO468" s="172"/>
      <c r="AP468" s="172"/>
      <c r="AR468" s="172"/>
      <c r="AS468" s="172"/>
      <c r="AT468" s="172"/>
      <c r="AU468" s="172"/>
      <c r="AV468" s="172"/>
      <c r="AW468" s="172"/>
      <c r="AX468" s="172"/>
      <c r="AY468" s="172"/>
      <c r="AZ468" s="172"/>
      <c r="BA468" s="172"/>
      <c r="BB468" s="172"/>
      <c r="BC468" s="172"/>
      <c r="BE468" s="172"/>
      <c r="BF468" s="172"/>
      <c r="BG468" s="172"/>
      <c r="BH468" s="172"/>
      <c r="BI468" s="172"/>
      <c r="BJ468" s="172"/>
      <c r="BK468" s="172"/>
      <c r="BL468" s="172"/>
      <c r="BM468" s="172"/>
      <c r="BN468" s="172"/>
      <c r="BO468" s="172"/>
      <c r="BP468" s="172"/>
      <c r="BR468" s="172"/>
      <c r="BS468" s="172"/>
      <c r="BT468" s="172"/>
      <c r="BU468" s="172"/>
      <c r="BV468" s="172"/>
      <c r="BW468" s="172"/>
      <c r="BX468" s="172"/>
      <c r="BY468" s="172"/>
      <c r="BZ468" s="172"/>
      <c r="CA468" s="172"/>
      <c r="CB468" s="172"/>
      <c r="CC468" s="172"/>
      <c r="CE468" s="172"/>
      <c r="CF468" s="172"/>
      <c r="CG468" s="172"/>
      <c r="CH468" s="172"/>
      <c r="CI468" s="172"/>
      <c r="CJ468" s="172"/>
      <c r="CK468" s="172"/>
      <c r="CL468" s="172"/>
      <c r="CM468" s="172"/>
      <c r="CN468" s="172"/>
      <c r="CO468" s="172"/>
      <c r="CP468" s="172"/>
      <c r="CR468" s="172"/>
      <c r="CS468" s="172"/>
      <c r="CT468" s="172"/>
      <c r="CU468" s="172"/>
      <c r="CV468" s="172"/>
      <c r="CW468" s="172"/>
      <c r="CX468" s="172"/>
      <c r="CY468" s="172"/>
      <c r="CZ468" s="172"/>
      <c r="DA468" s="172"/>
      <c r="DB468" s="172"/>
      <c r="DC468" s="172"/>
    </row>
    <row r="469" spans="1:107" ht="14.25" customHeight="1" x14ac:dyDescent="0.3">
      <c r="A469" s="172"/>
      <c r="E469" s="172"/>
      <c r="F469" s="172"/>
      <c r="G469" s="172"/>
      <c r="H469" s="172"/>
      <c r="I469" s="172"/>
      <c r="J469" s="172"/>
      <c r="K469" s="172"/>
      <c r="L469" s="172"/>
      <c r="M469" s="172"/>
      <c r="N469" s="172"/>
      <c r="O469" s="172"/>
      <c r="P469" s="172"/>
      <c r="R469" s="172"/>
      <c r="S469" s="172"/>
      <c r="T469" s="172"/>
      <c r="U469" s="172"/>
      <c r="V469" s="172"/>
      <c r="W469" s="172"/>
      <c r="X469" s="172"/>
      <c r="Y469" s="172"/>
      <c r="Z469" s="172"/>
      <c r="AA469" s="172"/>
      <c r="AB469" s="172"/>
      <c r="AC469" s="172"/>
      <c r="AE469" s="172"/>
      <c r="AF469" s="172"/>
      <c r="AG469" s="172"/>
      <c r="AH469" s="172"/>
      <c r="AI469" s="172"/>
      <c r="AJ469" s="172"/>
      <c r="AK469" s="172"/>
      <c r="AL469" s="172"/>
      <c r="AM469" s="172"/>
      <c r="AN469" s="172"/>
      <c r="AO469" s="172"/>
      <c r="AP469" s="172"/>
      <c r="AR469" s="172"/>
      <c r="AS469" s="172"/>
      <c r="AT469" s="172"/>
      <c r="AU469" s="172"/>
      <c r="AV469" s="172"/>
      <c r="AW469" s="172"/>
      <c r="AX469" s="172"/>
      <c r="AY469" s="172"/>
      <c r="AZ469" s="172"/>
      <c r="BA469" s="172"/>
      <c r="BB469" s="172"/>
      <c r="BC469" s="172"/>
      <c r="BE469" s="172"/>
      <c r="BF469" s="172"/>
      <c r="BG469" s="172"/>
      <c r="BH469" s="172"/>
      <c r="BI469" s="172"/>
      <c r="BJ469" s="172"/>
      <c r="BK469" s="172"/>
      <c r="BL469" s="172"/>
      <c r="BM469" s="172"/>
      <c r="BN469" s="172"/>
      <c r="BO469" s="172"/>
      <c r="BP469" s="172"/>
      <c r="BR469" s="172"/>
      <c r="BS469" s="172"/>
      <c r="BT469" s="172"/>
      <c r="BU469" s="172"/>
      <c r="BV469" s="172"/>
      <c r="BW469" s="172"/>
      <c r="BX469" s="172"/>
      <c r="BY469" s="172"/>
      <c r="BZ469" s="172"/>
      <c r="CA469" s="172"/>
      <c r="CB469" s="172"/>
      <c r="CC469" s="172"/>
      <c r="CE469" s="172"/>
      <c r="CF469" s="172"/>
      <c r="CG469" s="172"/>
      <c r="CH469" s="172"/>
      <c r="CI469" s="172"/>
      <c r="CJ469" s="172"/>
      <c r="CK469" s="172"/>
      <c r="CL469" s="172"/>
      <c r="CM469" s="172"/>
      <c r="CN469" s="172"/>
      <c r="CO469" s="172"/>
      <c r="CP469" s="172"/>
      <c r="CR469" s="172"/>
      <c r="CS469" s="172"/>
      <c r="CT469" s="172"/>
      <c r="CU469" s="172"/>
      <c r="CV469" s="172"/>
      <c r="CW469" s="172"/>
      <c r="CX469" s="172"/>
      <c r="CY469" s="172"/>
      <c r="CZ469" s="172"/>
      <c r="DA469" s="172"/>
      <c r="DB469" s="172"/>
      <c r="DC469" s="172"/>
    </row>
    <row r="470" spans="1:107" ht="14.25" customHeight="1" x14ac:dyDescent="0.3">
      <c r="A470" s="172"/>
      <c r="E470" s="172"/>
      <c r="F470" s="172"/>
      <c r="G470" s="172"/>
      <c r="H470" s="172"/>
      <c r="I470" s="172"/>
      <c r="J470" s="172"/>
      <c r="K470" s="172"/>
      <c r="L470" s="172"/>
      <c r="M470" s="172"/>
      <c r="N470" s="172"/>
      <c r="O470" s="172"/>
      <c r="P470" s="172"/>
      <c r="R470" s="172"/>
      <c r="S470" s="172"/>
      <c r="T470" s="172"/>
      <c r="U470" s="172"/>
      <c r="V470" s="172"/>
      <c r="W470" s="172"/>
      <c r="X470" s="172"/>
      <c r="Y470" s="172"/>
      <c r="Z470" s="172"/>
      <c r="AA470" s="172"/>
      <c r="AB470" s="172"/>
      <c r="AC470" s="172"/>
      <c r="AE470" s="172"/>
      <c r="AF470" s="172"/>
      <c r="AG470" s="172"/>
      <c r="AH470" s="172"/>
      <c r="AI470" s="172"/>
      <c r="AJ470" s="172"/>
      <c r="AK470" s="172"/>
      <c r="AL470" s="172"/>
      <c r="AM470" s="172"/>
      <c r="AN470" s="172"/>
      <c r="AO470" s="172"/>
      <c r="AP470" s="172"/>
      <c r="AR470" s="172"/>
      <c r="AS470" s="172"/>
      <c r="AT470" s="172"/>
      <c r="AU470" s="172"/>
      <c r="AV470" s="172"/>
      <c r="AW470" s="172"/>
      <c r="AX470" s="172"/>
      <c r="AY470" s="172"/>
      <c r="AZ470" s="172"/>
      <c r="BA470" s="172"/>
      <c r="BB470" s="172"/>
      <c r="BC470" s="172"/>
      <c r="BE470" s="172"/>
      <c r="BF470" s="172"/>
      <c r="BG470" s="172"/>
      <c r="BH470" s="172"/>
      <c r="BI470" s="172"/>
      <c r="BJ470" s="172"/>
      <c r="BK470" s="172"/>
      <c r="BL470" s="172"/>
      <c r="BM470" s="172"/>
      <c r="BN470" s="172"/>
      <c r="BO470" s="172"/>
      <c r="BP470" s="172"/>
      <c r="BR470" s="172"/>
      <c r="BS470" s="172"/>
      <c r="BT470" s="172"/>
      <c r="BU470" s="172"/>
      <c r="BV470" s="172"/>
      <c r="BW470" s="172"/>
      <c r="BX470" s="172"/>
      <c r="BY470" s="172"/>
      <c r="BZ470" s="172"/>
      <c r="CA470" s="172"/>
      <c r="CB470" s="172"/>
      <c r="CC470" s="172"/>
      <c r="CE470" s="172"/>
      <c r="CF470" s="172"/>
      <c r="CG470" s="172"/>
      <c r="CH470" s="172"/>
      <c r="CI470" s="172"/>
      <c r="CJ470" s="172"/>
      <c r="CK470" s="172"/>
      <c r="CL470" s="172"/>
      <c r="CM470" s="172"/>
      <c r="CN470" s="172"/>
      <c r="CO470" s="172"/>
      <c r="CP470" s="172"/>
      <c r="CR470" s="172"/>
      <c r="CS470" s="172"/>
      <c r="CT470" s="172"/>
      <c r="CU470" s="172"/>
      <c r="CV470" s="172"/>
      <c r="CW470" s="172"/>
      <c r="CX470" s="172"/>
      <c r="CY470" s="172"/>
      <c r="CZ470" s="172"/>
      <c r="DA470" s="172"/>
      <c r="DB470" s="172"/>
      <c r="DC470" s="172"/>
    </row>
    <row r="471" spans="1:107" ht="14.25" customHeight="1" x14ac:dyDescent="0.3">
      <c r="A471" s="172"/>
      <c r="E471" s="172"/>
      <c r="F471" s="172"/>
      <c r="G471" s="172"/>
      <c r="H471" s="172"/>
      <c r="I471" s="172"/>
      <c r="J471" s="172"/>
      <c r="K471" s="172"/>
      <c r="L471" s="172"/>
      <c r="M471" s="172"/>
      <c r="N471" s="172"/>
      <c r="O471" s="172"/>
      <c r="P471" s="172"/>
      <c r="R471" s="172"/>
      <c r="S471" s="172"/>
      <c r="T471" s="172"/>
      <c r="U471" s="172"/>
      <c r="V471" s="172"/>
      <c r="W471" s="172"/>
      <c r="X471" s="172"/>
      <c r="Y471" s="172"/>
      <c r="Z471" s="172"/>
      <c r="AA471" s="172"/>
      <c r="AB471" s="172"/>
      <c r="AC471" s="172"/>
      <c r="AE471" s="172"/>
      <c r="AF471" s="172"/>
      <c r="AG471" s="172"/>
      <c r="AH471" s="172"/>
      <c r="AI471" s="172"/>
      <c r="AJ471" s="172"/>
      <c r="AK471" s="172"/>
      <c r="AL471" s="172"/>
      <c r="AM471" s="172"/>
      <c r="AN471" s="172"/>
      <c r="AO471" s="172"/>
      <c r="AP471" s="172"/>
      <c r="AR471" s="172"/>
      <c r="AS471" s="172"/>
      <c r="AT471" s="172"/>
      <c r="AU471" s="172"/>
      <c r="AV471" s="172"/>
      <c r="AW471" s="172"/>
      <c r="AX471" s="172"/>
      <c r="AY471" s="172"/>
      <c r="AZ471" s="172"/>
      <c r="BA471" s="172"/>
      <c r="BB471" s="172"/>
      <c r="BC471" s="172"/>
      <c r="BE471" s="172"/>
      <c r="BF471" s="172"/>
      <c r="BG471" s="172"/>
      <c r="BH471" s="172"/>
      <c r="BI471" s="172"/>
      <c r="BJ471" s="172"/>
      <c r="BK471" s="172"/>
      <c r="BL471" s="172"/>
      <c r="BM471" s="172"/>
      <c r="BN471" s="172"/>
      <c r="BO471" s="172"/>
      <c r="BP471" s="172"/>
      <c r="BR471" s="172"/>
      <c r="BS471" s="172"/>
      <c r="BT471" s="172"/>
      <c r="BU471" s="172"/>
      <c r="BV471" s="172"/>
      <c r="BW471" s="172"/>
      <c r="BX471" s="172"/>
      <c r="BY471" s="172"/>
      <c r="BZ471" s="172"/>
      <c r="CA471" s="172"/>
      <c r="CB471" s="172"/>
      <c r="CC471" s="172"/>
      <c r="CE471" s="172"/>
      <c r="CF471" s="172"/>
      <c r="CG471" s="172"/>
      <c r="CH471" s="172"/>
      <c r="CI471" s="172"/>
      <c r="CJ471" s="172"/>
      <c r="CK471" s="172"/>
      <c r="CL471" s="172"/>
      <c r="CM471" s="172"/>
      <c r="CN471" s="172"/>
      <c r="CO471" s="172"/>
      <c r="CP471" s="172"/>
      <c r="CR471" s="172"/>
      <c r="CS471" s="172"/>
      <c r="CT471" s="172"/>
      <c r="CU471" s="172"/>
      <c r="CV471" s="172"/>
      <c r="CW471" s="172"/>
      <c r="CX471" s="172"/>
      <c r="CY471" s="172"/>
      <c r="CZ471" s="172"/>
      <c r="DA471" s="172"/>
      <c r="DB471" s="172"/>
      <c r="DC471" s="172"/>
    </row>
    <row r="472" spans="1:107" ht="14.25" customHeight="1" x14ac:dyDescent="0.3">
      <c r="A472" s="172"/>
      <c r="E472" s="172"/>
      <c r="F472" s="172"/>
      <c r="G472" s="172"/>
      <c r="H472" s="172"/>
      <c r="I472" s="172"/>
      <c r="J472" s="172"/>
      <c r="K472" s="172"/>
      <c r="L472" s="172"/>
      <c r="M472" s="172"/>
      <c r="N472" s="172"/>
      <c r="O472" s="172"/>
      <c r="P472" s="172"/>
      <c r="R472" s="172"/>
      <c r="S472" s="172"/>
      <c r="T472" s="172"/>
      <c r="U472" s="172"/>
      <c r="V472" s="172"/>
      <c r="W472" s="172"/>
      <c r="X472" s="172"/>
      <c r="Y472" s="172"/>
      <c r="Z472" s="172"/>
      <c r="AA472" s="172"/>
      <c r="AB472" s="172"/>
      <c r="AC472" s="172"/>
      <c r="AE472" s="172"/>
      <c r="AF472" s="172"/>
      <c r="AG472" s="172"/>
      <c r="AH472" s="172"/>
      <c r="AI472" s="172"/>
      <c r="AJ472" s="172"/>
      <c r="AK472" s="172"/>
      <c r="AL472" s="172"/>
      <c r="AM472" s="172"/>
      <c r="AN472" s="172"/>
      <c r="AO472" s="172"/>
      <c r="AP472" s="172"/>
      <c r="AR472" s="172"/>
      <c r="AS472" s="172"/>
      <c r="AT472" s="172"/>
      <c r="AU472" s="172"/>
      <c r="AV472" s="172"/>
      <c r="AW472" s="172"/>
      <c r="AX472" s="172"/>
      <c r="AY472" s="172"/>
      <c r="AZ472" s="172"/>
      <c r="BA472" s="172"/>
      <c r="BB472" s="172"/>
      <c r="BC472" s="172"/>
      <c r="BE472" s="172"/>
      <c r="BF472" s="172"/>
      <c r="BG472" s="172"/>
      <c r="BH472" s="172"/>
      <c r="BI472" s="172"/>
      <c r="BJ472" s="172"/>
      <c r="BK472" s="172"/>
      <c r="BL472" s="172"/>
      <c r="BM472" s="172"/>
      <c r="BN472" s="172"/>
      <c r="BO472" s="172"/>
      <c r="BP472" s="172"/>
      <c r="BR472" s="172"/>
      <c r="BS472" s="172"/>
      <c r="BT472" s="172"/>
      <c r="BU472" s="172"/>
      <c r="BV472" s="172"/>
      <c r="BW472" s="172"/>
      <c r="BX472" s="172"/>
      <c r="BY472" s="172"/>
      <c r="BZ472" s="172"/>
      <c r="CA472" s="172"/>
      <c r="CB472" s="172"/>
      <c r="CC472" s="172"/>
      <c r="CE472" s="172"/>
      <c r="CF472" s="172"/>
      <c r="CG472" s="172"/>
      <c r="CH472" s="172"/>
      <c r="CI472" s="172"/>
      <c r="CJ472" s="172"/>
      <c r="CK472" s="172"/>
      <c r="CL472" s="172"/>
      <c r="CM472" s="172"/>
      <c r="CN472" s="172"/>
      <c r="CO472" s="172"/>
      <c r="CP472" s="172"/>
      <c r="CR472" s="172"/>
      <c r="CS472" s="172"/>
      <c r="CT472" s="172"/>
      <c r="CU472" s="172"/>
      <c r="CV472" s="172"/>
      <c r="CW472" s="172"/>
      <c r="CX472" s="172"/>
      <c r="CY472" s="172"/>
      <c r="CZ472" s="172"/>
      <c r="DA472" s="172"/>
      <c r="DB472" s="172"/>
      <c r="DC472" s="172"/>
    </row>
    <row r="473" spans="1:107" ht="14.25" customHeight="1" x14ac:dyDescent="0.3">
      <c r="A473" s="172"/>
      <c r="E473" s="172"/>
      <c r="F473" s="172"/>
      <c r="G473" s="172"/>
      <c r="H473" s="172"/>
      <c r="I473" s="172"/>
      <c r="J473" s="172"/>
      <c r="K473" s="172"/>
      <c r="L473" s="172"/>
      <c r="M473" s="172"/>
      <c r="N473" s="172"/>
      <c r="O473" s="172"/>
      <c r="P473" s="172"/>
      <c r="R473" s="172"/>
      <c r="S473" s="172"/>
      <c r="T473" s="172"/>
      <c r="U473" s="172"/>
      <c r="V473" s="172"/>
      <c r="W473" s="172"/>
      <c r="X473" s="172"/>
      <c r="Y473" s="172"/>
      <c r="Z473" s="172"/>
      <c r="AA473" s="172"/>
      <c r="AB473" s="172"/>
      <c r="AC473" s="172"/>
      <c r="AE473" s="172"/>
      <c r="AF473" s="172"/>
      <c r="AG473" s="172"/>
      <c r="AH473" s="172"/>
      <c r="AI473" s="172"/>
      <c r="AJ473" s="172"/>
      <c r="AK473" s="172"/>
      <c r="AL473" s="172"/>
      <c r="AM473" s="172"/>
      <c r="AN473" s="172"/>
      <c r="AO473" s="172"/>
      <c r="AP473" s="172"/>
      <c r="AR473" s="172"/>
      <c r="AS473" s="172"/>
      <c r="AT473" s="172"/>
      <c r="AU473" s="172"/>
      <c r="AV473" s="172"/>
      <c r="AW473" s="172"/>
      <c r="AX473" s="172"/>
      <c r="AY473" s="172"/>
      <c r="AZ473" s="172"/>
      <c r="BA473" s="172"/>
      <c r="BB473" s="172"/>
      <c r="BC473" s="172"/>
      <c r="BE473" s="172"/>
      <c r="BF473" s="172"/>
      <c r="BG473" s="172"/>
      <c r="BH473" s="172"/>
      <c r="BI473" s="172"/>
      <c r="BJ473" s="172"/>
      <c r="BK473" s="172"/>
      <c r="BL473" s="172"/>
      <c r="BM473" s="172"/>
      <c r="BN473" s="172"/>
      <c r="BO473" s="172"/>
      <c r="BP473" s="172"/>
      <c r="BR473" s="172"/>
      <c r="BS473" s="172"/>
      <c r="BT473" s="172"/>
      <c r="BU473" s="172"/>
      <c r="BV473" s="172"/>
      <c r="BW473" s="172"/>
      <c r="BX473" s="172"/>
      <c r="BY473" s="172"/>
      <c r="BZ473" s="172"/>
      <c r="CA473" s="172"/>
      <c r="CB473" s="172"/>
      <c r="CC473" s="172"/>
      <c r="CE473" s="172"/>
      <c r="CF473" s="172"/>
      <c r="CG473" s="172"/>
      <c r="CH473" s="172"/>
      <c r="CI473" s="172"/>
      <c r="CJ473" s="172"/>
      <c r="CK473" s="172"/>
      <c r="CL473" s="172"/>
      <c r="CM473" s="172"/>
      <c r="CN473" s="172"/>
      <c r="CO473" s="172"/>
      <c r="CP473" s="172"/>
      <c r="CR473" s="172"/>
      <c r="CS473" s="172"/>
      <c r="CT473" s="172"/>
      <c r="CU473" s="172"/>
      <c r="CV473" s="172"/>
      <c r="CW473" s="172"/>
      <c r="CX473" s="172"/>
      <c r="CY473" s="172"/>
      <c r="CZ473" s="172"/>
      <c r="DA473" s="172"/>
      <c r="DB473" s="172"/>
      <c r="DC473" s="172"/>
    </row>
    <row r="474" spans="1:107" ht="14.25" customHeight="1" x14ac:dyDescent="0.3">
      <c r="A474" s="172"/>
      <c r="E474" s="172"/>
      <c r="F474" s="172"/>
      <c r="G474" s="172"/>
      <c r="H474" s="172"/>
      <c r="I474" s="172"/>
      <c r="J474" s="172"/>
      <c r="K474" s="172"/>
      <c r="L474" s="172"/>
      <c r="M474" s="172"/>
      <c r="N474" s="172"/>
      <c r="O474" s="172"/>
      <c r="P474" s="172"/>
      <c r="R474" s="172"/>
      <c r="S474" s="172"/>
      <c r="T474" s="172"/>
      <c r="U474" s="172"/>
      <c r="V474" s="172"/>
      <c r="W474" s="172"/>
      <c r="X474" s="172"/>
      <c r="Y474" s="172"/>
      <c r="Z474" s="172"/>
      <c r="AA474" s="172"/>
      <c r="AB474" s="172"/>
      <c r="AC474" s="172"/>
      <c r="AE474" s="172"/>
      <c r="AF474" s="172"/>
      <c r="AG474" s="172"/>
      <c r="AH474" s="172"/>
      <c r="AI474" s="172"/>
      <c r="AJ474" s="172"/>
      <c r="AK474" s="172"/>
      <c r="AL474" s="172"/>
      <c r="AM474" s="172"/>
      <c r="AN474" s="172"/>
      <c r="AO474" s="172"/>
      <c r="AP474" s="172"/>
      <c r="AR474" s="172"/>
      <c r="AS474" s="172"/>
      <c r="AT474" s="172"/>
      <c r="AU474" s="172"/>
      <c r="AV474" s="172"/>
      <c r="AW474" s="172"/>
      <c r="AX474" s="172"/>
      <c r="AY474" s="172"/>
      <c r="AZ474" s="172"/>
      <c r="BA474" s="172"/>
      <c r="BB474" s="172"/>
      <c r="BC474" s="172"/>
      <c r="BE474" s="172"/>
      <c r="BF474" s="172"/>
      <c r="BG474" s="172"/>
      <c r="BH474" s="172"/>
      <c r="BI474" s="172"/>
      <c r="BJ474" s="172"/>
      <c r="BK474" s="172"/>
      <c r="BL474" s="172"/>
      <c r="BM474" s="172"/>
      <c r="BN474" s="172"/>
      <c r="BO474" s="172"/>
      <c r="BP474" s="172"/>
      <c r="BR474" s="172"/>
      <c r="BS474" s="172"/>
      <c r="BT474" s="172"/>
      <c r="BU474" s="172"/>
      <c r="BV474" s="172"/>
      <c r="BW474" s="172"/>
      <c r="BX474" s="172"/>
      <c r="BY474" s="172"/>
      <c r="BZ474" s="172"/>
      <c r="CA474" s="172"/>
      <c r="CB474" s="172"/>
      <c r="CC474" s="172"/>
      <c r="CE474" s="172"/>
      <c r="CF474" s="172"/>
      <c r="CG474" s="172"/>
      <c r="CH474" s="172"/>
      <c r="CI474" s="172"/>
      <c r="CJ474" s="172"/>
      <c r="CK474" s="172"/>
      <c r="CL474" s="172"/>
      <c r="CM474" s="172"/>
      <c r="CN474" s="172"/>
      <c r="CO474" s="172"/>
      <c r="CP474" s="172"/>
      <c r="CR474" s="172"/>
      <c r="CS474" s="172"/>
      <c r="CT474" s="172"/>
      <c r="CU474" s="172"/>
      <c r="CV474" s="172"/>
      <c r="CW474" s="172"/>
      <c r="CX474" s="172"/>
      <c r="CY474" s="172"/>
      <c r="CZ474" s="172"/>
      <c r="DA474" s="172"/>
      <c r="DB474" s="172"/>
      <c r="DC474" s="172"/>
    </row>
    <row r="475" spans="1:107" ht="14.25" customHeight="1" x14ac:dyDescent="0.3">
      <c r="A475" s="172"/>
      <c r="E475" s="172"/>
      <c r="F475" s="172"/>
      <c r="G475" s="172"/>
      <c r="H475" s="172"/>
      <c r="I475" s="172"/>
      <c r="J475" s="172"/>
      <c r="K475" s="172"/>
      <c r="L475" s="172"/>
      <c r="M475" s="172"/>
      <c r="N475" s="172"/>
      <c r="O475" s="172"/>
      <c r="P475" s="172"/>
      <c r="R475" s="172"/>
      <c r="S475" s="172"/>
      <c r="T475" s="172"/>
      <c r="U475" s="172"/>
      <c r="V475" s="172"/>
      <c r="W475" s="172"/>
      <c r="X475" s="172"/>
      <c r="Y475" s="172"/>
      <c r="Z475" s="172"/>
      <c r="AA475" s="172"/>
      <c r="AB475" s="172"/>
      <c r="AC475" s="172"/>
      <c r="AE475" s="172"/>
      <c r="AF475" s="172"/>
      <c r="AG475" s="172"/>
      <c r="AH475" s="172"/>
      <c r="AI475" s="172"/>
      <c r="AJ475" s="172"/>
      <c r="AK475" s="172"/>
      <c r="AL475" s="172"/>
      <c r="AM475" s="172"/>
      <c r="AN475" s="172"/>
      <c r="AO475" s="172"/>
      <c r="AP475" s="172"/>
      <c r="AR475" s="172"/>
      <c r="AS475" s="172"/>
      <c r="AT475" s="172"/>
      <c r="AU475" s="172"/>
      <c r="AV475" s="172"/>
      <c r="AW475" s="172"/>
      <c r="AX475" s="172"/>
      <c r="AY475" s="172"/>
      <c r="AZ475" s="172"/>
      <c r="BA475" s="172"/>
      <c r="BB475" s="172"/>
      <c r="BC475" s="172"/>
      <c r="BE475" s="172"/>
      <c r="BF475" s="172"/>
      <c r="BG475" s="172"/>
      <c r="BH475" s="172"/>
      <c r="BI475" s="172"/>
      <c r="BJ475" s="172"/>
      <c r="BK475" s="172"/>
      <c r="BL475" s="172"/>
      <c r="BM475" s="172"/>
      <c r="BN475" s="172"/>
      <c r="BO475" s="172"/>
      <c r="BP475" s="172"/>
      <c r="BR475" s="172"/>
      <c r="BS475" s="172"/>
      <c r="BT475" s="172"/>
      <c r="BU475" s="172"/>
      <c r="BV475" s="172"/>
      <c r="BW475" s="172"/>
      <c r="BX475" s="172"/>
      <c r="BY475" s="172"/>
      <c r="BZ475" s="172"/>
      <c r="CA475" s="172"/>
      <c r="CB475" s="172"/>
      <c r="CC475" s="172"/>
      <c r="CE475" s="172"/>
      <c r="CF475" s="172"/>
      <c r="CG475" s="172"/>
      <c r="CH475" s="172"/>
      <c r="CI475" s="172"/>
      <c r="CJ475" s="172"/>
      <c r="CK475" s="172"/>
      <c r="CL475" s="172"/>
      <c r="CM475" s="172"/>
      <c r="CN475" s="172"/>
      <c r="CO475" s="172"/>
      <c r="CP475" s="172"/>
      <c r="CR475" s="172"/>
      <c r="CS475" s="172"/>
      <c r="CT475" s="172"/>
      <c r="CU475" s="172"/>
      <c r="CV475" s="172"/>
      <c r="CW475" s="172"/>
      <c r="CX475" s="172"/>
      <c r="CY475" s="172"/>
      <c r="CZ475" s="172"/>
      <c r="DA475" s="172"/>
      <c r="DB475" s="172"/>
      <c r="DC475" s="172"/>
    </row>
    <row r="476" spans="1:107" ht="14.25" customHeight="1" x14ac:dyDescent="0.3">
      <c r="A476" s="172"/>
      <c r="E476" s="172"/>
      <c r="F476" s="172"/>
      <c r="G476" s="172"/>
      <c r="H476" s="172"/>
      <c r="I476" s="172"/>
      <c r="J476" s="172"/>
      <c r="K476" s="172"/>
      <c r="L476" s="172"/>
      <c r="M476" s="172"/>
      <c r="N476" s="172"/>
      <c r="O476" s="172"/>
      <c r="P476" s="172"/>
      <c r="R476" s="172"/>
      <c r="S476" s="172"/>
      <c r="T476" s="172"/>
      <c r="U476" s="172"/>
      <c r="V476" s="172"/>
      <c r="W476" s="172"/>
      <c r="X476" s="172"/>
      <c r="Y476" s="172"/>
      <c r="Z476" s="172"/>
      <c r="AA476" s="172"/>
      <c r="AB476" s="172"/>
      <c r="AC476" s="172"/>
      <c r="AE476" s="172"/>
      <c r="AF476" s="172"/>
      <c r="AG476" s="172"/>
      <c r="AH476" s="172"/>
      <c r="AI476" s="172"/>
      <c r="AJ476" s="172"/>
      <c r="AK476" s="172"/>
      <c r="AL476" s="172"/>
      <c r="AM476" s="172"/>
      <c r="AN476" s="172"/>
      <c r="AO476" s="172"/>
      <c r="AP476" s="172"/>
      <c r="AR476" s="172"/>
      <c r="AS476" s="172"/>
      <c r="AT476" s="172"/>
      <c r="AU476" s="172"/>
      <c r="AV476" s="172"/>
      <c r="AW476" s="172"/>
      <c r="AX476" s="172"/>
      <c r="AY476" s="172"/>
      <c r="AZ476" s="172"/>
      <c r="BA476" s="172"/>
      <c r="BB476" s="172"/>
      <c r="BC476" s="172"/>
      <c r="BE476" s="172"/>
      <c r="BF476" s="172"/>
      <c r="BG476" s="172"/>
      <c r="BH476" s="172"/>
      <c r="BI476" s="172"/>
      <c r="BJ476" s="172"/>
      <c r="BK476" s="172"/>
      <c r="BL476" s="172"/>
      <c r="BM476" s="172"/>
      <c r="BN476" s="172"/>
      <c r="BO476" s="172"/>
      <c r="BP476" s="172"/>
      <c r="BR476" s="172"/>
      <c r="BS476" s="172"/>
      <c r="BT476" s="172"/>
      <c r="BU476" s="172"/>
      <c r="BV476" s="172"/>
      <c r="BW476" s="172"/>
      <c r="BX476" s="172"/>
      <c r="BY476" s="172"/>
      <c r="BZ476" s="172"/>
      <c r="CA476" s="172"/>
      <c r="CB476" s="172"/>
      <c r="CC476" s="172"/>
      <c r="CE476" s="172"/>
      <c r="CF476" s="172"/>
      <c r="CG476" s="172"/>
      <c r="CH476" s="172"/>
      <c r="CI476" s="172"/>
      <c r="CJ476" s="172"/>
      <c r="CK476" s="172"/>
      <c r="CL476" s="172"/>
      <c r="CM476" s="172"/>
      <c r="CN476" s="172"/>
      <c r="CO476" s="172"/>
      <c r="CP476" s="172"/>
      <c r="CR476" s="172"/>
      <c r="CS476" s="172"/>
      <c r="CT476" s="172"/>
      <c r="CU476" s="172"/>
      <c r="CV476" s="172"/>
      <c r="CW476" s="172"/>
      <c r="CX476" s="172"/>
      <c r="CY476" s="172"/>
      <c r="CZ476" s="172"/>
      <c r="DA476" s="172"/>
      <c r="DB476" s="172"/>
      <c r="DC476" s="172"/>
    </row>
    <row r="477" spans="1:107" ht="14.25" customHeight="1" x14ac:dyDescent="0.3">
      <c r="A477" s="172"/>
      <c r="E477" s="172"/>
      <c r="F477" s="172"/>
      <c r="G477" s="172"/>
      <c r="H477" s="172"/>
      <c r="I477" s="172"/>
      <c r="J477" s="172"/>
      <c r="K477" s="172"/>
      <c r="L477" s="172"/>
      <c r="M477" s="172"/>
      <c r="N477" s="172"/>
      <c r="O477" s="172"/>
      <c r="P477" s="172"/>
      <c r="R477" s="172"/>
      <c r="S477" s="172"/>
      <c r="T477" s="172"/>
      <c r="U477" s="172"/>
      <c r="V477" s="172"/>
      <c r="W477" s="172"/>
      <c r="X477" s="172"/>
      <c r="Y477" s="172"/>
      <c r="Z477" s="172"/>
      <c r="AA477" s="172"/>
      <c r="AB477" s="172"/>
      <c r="AC477" s="172"/>
      <c r="AE477" s="172"/>
      <c r="AF477" s="172"/>
      <c r="AG477" s="172"/>
      <c r="AH477" s="172"/>
      <c r="AI477" s="172"/>
      <c r="AJ477" s="172"/>
      <c r="AK477" s="172"/>
      <c r="AL477" s="172"/>
      <c r="AM477" s="172"/>
      <c r="AN477" s="172"/>
      <c r="AO477" s="172"/>
      <c r="AP477" s="172"/>
      <c r="AR477" s="172"/>
      <c r="AS477" s="172"/>
      <c r="AT477" s="172"/>
      <c r="AU477" s="172"/>
      <c r="AV477" s="172"/>
      <c r="AW477" s="172"/>
      <c r="AX477" s="172"/>
      <c r="AY477" s="172"/>
      <c r="AZ477" s="172"/>
      <c r="BA477" s="172"/>
      <c r="BB477" s="172"/>
      <c r="BC477" s="172"/>
      <c r="BE477" s="172"/>
      <c r="BF477" s="172"/>
      <c r="BG477" s="172"/>
      <c r="BH477" s="172"/>
      <c r="BI477" s="172"/>
      <c r="BJ477" s="172"/>
      <c r="BK477" s="172"/>
      <c r="BL477" s="172"/>
      <c r="BM477" s="172"/>
      <c r="BN477" s="172"/>
      <c r="BO477" s="172"/>
      <c r="BP477" s="172"/>
      <c r="BR477" s="172"/>
      <c r="BS477" s="172"/>
      <c r="BT477" s="172"/>
      <c r="BU477" s="172"/>
      <c r="BV477" s="172"/>
      <c r="BW477" s="172"/>
      <c r="BX477" s="172"/>
      <c r="BY477" s="172"/>
      <c r="BZ477" s="172"/>
      <c r="CA477" s="172"/>
      <c r="CB477" s="172"/>
      <c r="CC477" s="172"/>
      <c r="CE477" s="172"/>
      <c r="CF477" s="172"/>
      <c r="CG477" s="172"/>
      <c r="CH477" s="172"/>
      <c r="CI477" s="172"/>
      <c r="CJ477" s="172"/>
      <c r="CK477" s="172"/>
      <c r="CL477" s="172"/>
      <c r="CM477" s="172"/>
      <c r="CN477" s="172"/>
      <c r="CO477" s="172"/>
      <c r="CP477" s="172"/>
      <c r="CR477" s="172"/>
      <c r="CS477" s="172"/>
      <c r="CT477" s="172"/>
      <c r="CU477" s="172"/>
      <c r="CV477" s="172"/>
      <c r="CW477" s="172"/>
      <c r="CX477" s="172"/>
      <c r="CY477" s="172"/>
      <c r="CZ477" s="172"/>
      <c r="DA477" s="172"/>
      <c r="DB477" s="172"/>
      <c r="DC477" s="172"/>
    </row>
    <row r="478" spans="1:107" ht="14.25" customHeight="1" x14ac:dyDescent="0.3">
      <c r="A478" s="172"/>
      <c r="E478" s="172"/>
      <c r="F478" s="172"/>
      <c r="G478" s="172"/>
      <c r="H478" s="172"/>
      <c r="I478" s="172"/>
      <c r="J478" s="172"/>
      <c r="K478" s="172"/>
      <c r="L478" s="172"/>
      <c r="M478" s="172"/>
      <c r="N478" s="172"/>
      <c r="O478" s="172"/>
      <c r="P478" s="172"/>
      <c r="R478" s="172"/>
      <c r="S478" s="172"/>
      <c r="T478" s="172"/>
      <c r="U478" s="172"/>
      <c r="V478" s="172"/>
      <c r="W478" s="172"/>
      <c r="X478" s="172"/>
      <c r="Y478" s="172"/>
      <c r="Z478" s="172"/>
      <c r="AA478" s="172"/>
      <c r="AB478" s="172"/>
      <c r="AC478" s="172"/>
      <c r="AE478" s="172"/>
      <c r="AF478" s="172"/>
      <c r="AG478" s="172"/>
      <c r="AH478" s="172"/>
      <c r="AI478" s="172"/>
      <c r="AJ478" s="172"/>
      <c r="AK478" s="172"/>
      <c r="AL478" s="172"/>
      <c r="AM478" s="172"/>
      <c r="AN478" s="172"/>
      <c r="AO478" s="172"/>
      <c r="AP478" s="172"/>
      <c r="AR478" s="172"/>
      <c r="AS478" s="172"/>
      <c r="AT478" s="172"/>
      <c r="AU478" s="172"/>
      <c r="AV478" s="172"/>
      <c r="AW478" s="172"/>
      <c r="AX478" s="172"/>
      <c r="AY478" s="172"/>
      <c r="AZ478" s="172"/>
      <c r="BA478" s="172"/>
      <c r="BB478" s="172"/>
      <c r="BC478" s="172"/>
      <c r="BE478" s="172"/>
      <c r="BF478" s="172"/>
      <c r="BG478" s="172"/>
      <c r="BH478" s="172"/>
      <c r="BI478" s="172"/>
      <c r="BJ478" s="172"/>
      <c r="BK478" s="172"/>
      <c r="BL478" s="172"/>
      <c r="BM478" s="172"/>
      <c r="BN478" s="172"/>
      <c r="BO478" s="172"/>
      <c r="BP478" s="172"/>
      <c r="BR478" s="172"/>
      <c r="BS478" s="172"/>
      <c r="BT478" s="172"/>
      <c r="BU478" s="172"/>
      <c r="BV478" s="172"/>
      <c r="BW478" s="172"/>
      <c r="BX478" s="172"/>
      <c r="BY478" s="172"/>
      <c r="BZ478" s="172"/>
      <c r="CA478" s="172"/>
      <c r="CB478" s="172"/>
      <c r="CC478" s="172"/>
      <c r="CE478" s="172"/>
      <c r="CF478" s="172"/>
      <c r="CG478" s="172"/>
      <c r="CH478" s="172"/>
      <c r="CI478" s="172"/>
      <c r="CJ478" s="172"/>
      <c r="CK478" s="172"/>
      <c r="CL478" s="172"/>
      <c r="CM478" s="172"/>
      <c r="CN478" s="172"/>
      <c r="CO478" s="172"/>
      <c r="CP478" s="172"/>
      <c r="CR478" s="172"/>
      <c r="CS478" s="172"/>
      <c r="CT478" s="172"/>
      <c r="CU478" s="172"/>
      <c r="CV478" s="172"/>
      <c r="CW478" s="172"/>
      <c r="CX478" s="172"/>
      <c r="CY478" s="172"/>
      <c r="CZ478" s="172"/>
      <c r="DA478" s="172"/>
      <c r="DB478" s="172"/>
      <c r="DC478" s="172"/>
    </row>
    <row r="479" spans="1:107" ht="14.25" customHeight="1" x14ac:dyDescent="0.3">
      <c r="A479" s="172"/>
      <c r="E479" s="172"/>
      <c r="F479" s="172"/>
      <c r="G479" s="172"/>
      <c r="H479" s="172"/>
      <c r="I479" s="172"/>
      <c r="J479" s="172"/>
      <c r="K479" s="172"/>
      <c r="L479" s="172"/>
      <c r="M479" s="172"/>
      <c r="N479" s="172"/>
      <c r="O479" s="172"/>
      <c r="P479" s="172"/>
      <c r="R479" s="172"/>
      <c r="S479" s="172"/>
      <c r="T479" s="172"/>
      <c r="U479" s="172"/>
      <c r="V479" s="172"/>
      <c r="W479" s="172"/>
      <c r="X479" s="172"/>
      <c r="Y479" s="172"/>
      <c r="Z479" s="172"/>
      <c r="AA479" s="172"/>
      <c r="AB479" s="172"/>
      <c r="AC479" s="172"/>
      <c r="AE479" s="172"/>
      <c r="AF479" s="172"/>
      <c r="AG479" s="172"/>
      <c r="AH479" s="172"/>
      <c r="AI479" s="172"/>
      <c r="AJ479" s="172"/>
      <c r="AK479" s="172"/>
      <c r="AL479" s="172"/>
      <c r="AM479" s="172"/>
      <c r="AN479" s="172"/>
      <c r="AO479" s="172"/>
      <c r="AP479" s="172"/>
      <c r="AR479" s="172"/>
      <c r="AS479" s="172"/>
      <c r="AT479" s="172"/>
      <c r="AU479" s="172"/>
      <c r="AV479" s="172"/>
      <c r="AW479" s="172"/>
      <c r="AX479" s="172"/>
      <c r="AY479" s="172"/>
      <c r="AZ479" s="172"/>
      <c r="BA479" s="172"/>
      <c r="BB479" s="172"/>
      <c r="BC479" s="172"/>
      <c r="BE479" s="172"/>
      <c r="BF479" s="172"/>
      <c r="BG479" s="172"/>
      <c r="BH479" s="172"/>
      <c r="BI479" s="172"/>
      <c r="BJ479" s="172"/>
      <c r="BK479" s="172"/>
      <c r="BL479" s="172"/>
      <c r="BM479" s="172"/>
      <c r="BN479" s="172"/>
      <c r="BO479" s="172"/>
      <c r="BP479" s="172"/>
      <c r="BR479" s="172"/>
      <c r="BS479" s="172"/>
      <c r="BT479" s="172"/>
      <c r="BU479" s="172"/>
      <c r="BV479" s="172"/>
      <c r="BW479" s="172"/>
      <c r="BX479" s="172"/>
      <c r="BY479" s="172"/>
      <c r="BZ479" s="172"/>
      <c r="CA479" s="172"/>
      <c r="CB479" s="172"/>
      <c r="CC479" s="172"/>
      <c r="CE479" s="172"/>
      <c r="CF479" s="172"/>
      <c r="CG479" s="172"/>
      <c r="CH479" s="172"/>
      <c r="CI479" s="172"/>
      <c r="CJ479" s="172"/>
      <c r="CK479" s="172"/>
      <c r="CL479" s="172"/>
      <c r="CM479" s="172"/>
      <c r="CN479" s="172"/>
      <c r="CO479" s="172"/>
      <c r="CP479" s="172"/>
      <c r="CR479" s="172"/>
      <c r="CS479" s="172"/>
      <c r="CT479" s="172"/>
      <c r="CU479" s="172"/>
      <c r="CV479" s="172"/>
      <c r="CW479" s="172"/>
      <c r="CX479" s="172"/>
      <c r="CY479" s="172"/>
      <c r="CZ479" s="172"/>
      <c r="DA479" s="172"/>
      <c r="DB479" s="172"/>
      <c r="DC479" s="172"/>
    </row>
    <row r="480" spans="1:107" ht="14.25" customHeight="1" x14ac:dyDescent="0.3">
      <c r="A480" s="172"/>
      <c r="E480" s="172"/>
      <c r="F480" s="172"/>
      <c r="G480" s="172"/>
      <c r="H480" s="172"/>
      <c r="I480" s="172"/>
      <c r="J480" s="172"/>
      <c r="K480" s="172"/>
      <c r="L480" s="172"/>
      <c r="M480" s="172"/>
      <c r="N480" s="172"/>
      <c r="O480" s="172"/>
      <c r="P480" s="172"/>
      <c r="R480" s="172"/>
      <c r="S480" s="172"/>
      <c r="T480" s="172"/>
      <c r="U480" s="172"/>
      <c r="V480" s="172"/>
      <c r="W480" s="172"/>
      <c r="X480" s="172"/>
      <c r="Y480" s="172"/>
      <c r="Z480" s="172"/>
      <c r="AA480" s="172"/>
      <c r="AB480" s="172"/>
      <c r="AC480" s="172"/>
      <c r="AE480" s="172"/>
      <c r="AF480" s="172"/>
      <c r="AG480" s="172"/>
      <c r="AH480" s="172"/>
      <c r="AI480" s="172"/>
      <c r="AJ480" s="172"/>
      <c r="AK480" s="172"/>
      <c r="AL480" s="172"/>
      <c r="AM480" s="172"/>
      <c r="AN480" s="172"/>
      <c r="AO480" s="172"/>
      <c r="AP480" s="172"/>
      <c r="AR480" s="172"/>
      <c r="AS480" s="172"/>
      <c r="AT480" s="172"/>
      <c r="AU480" s="172"/>
      <c r="AV480" s="172"/>
      <c r="AW480" s="172"/>
      <c r="AX480" s="172"/>
      <c r="AY480" s="172"/>
      <c r="AZ480" s="172"/>
      <c r="BA480" s="172"/>
      <c r="BB480" s="172"/>
      <c r="BC480" s="172"/>
      <c r="BE480" s="172"/>
      <c r="BF480" s="172"/>
      <c r="BG480" s="172"/>
      <c r="BH480" s="172"/>
      <c r="BI480" s="172"/>
      <c r="BJ480" s="172"/>
      <c r="BK480" s="172"/>
      <c r="BL480" s="172"/>
      <c r="BM480" s="172"/>
      <c r="BN480" s="172"/>
      <c r="BO480" s="172"/>
      <c r="BP480" s="172"/>
      <c r="BR480" s="172"/>
      <c r="BS480" s="172"/>
      <c r="BT480" s="172"/>
      <c r="BU480" s="172"/>
      <c r="BV480" s="172"/>
      <c r="BW480" s="172"/>
      <c r="BX480" s="172"/>
      <c r="BY480" s="172"/>
      <c r="BZ480" s="172"/>
      <c r="CA480" s="172"/>
      <c r="CB480" s="172"/>
      <c r="CC480" s="172"/>
      <c r="CE480" s="172"/>
      <c r="CF480" s="172"/>
      <c r="CG480" s="172"/>
      <c r="CH480" s="172"/>
      <c r="CI480" s="172"/>
      <c r="CJ480" s="172"/>
      <c r="CK480" s="172"/>
      <c r="CL480" s="172"/>
      <c r="CM480" s="172"/>
      <c r="CN480" s="172"/>
      <c r="CO480" s="172"/>
      <c r="CP480" s="172"/>
      <c r="CR480" s="172"/>
      <c r="CS480" s="172"/>
      <c r="CT480" s="172"/>
      <c r="CU480" s="172"/>
      <c r="CV480" s="172"/>
      <c r="CW480" s="172"/>
      <c r="CX480" s="172"/>
      <c r="CY480" s="172"/>
      <c r="CZ480" s="172"/>
      <c r="DA480" s="172"/>
      <c r="DB480" s="172"/>
      <c r="DC480" s="172"/>
    </row>
    <row r="481" spans="1:107" ht="14.25" customHeight="1" x14ac:dyDescent="0.3">
      <c r="A481" s="172"/>
      <c r="E481" s="172"/>
      <c r="F481" s="172"/>
      <c r="G481" s="172"/>
      <c r="H481" s="172"/>
      <c r="I481" s="172"/>
      <c r="J481" s="172"/>
      <c r="K481" s="172"/>
      <c r="L481" s="172"/>
      <c r="M481" s="172"/>
      <c r="N481" s="172"/>
      <c r="O481" s="172"/>
      <c r="P481" s="172"/>
      <c r="R481" s="172"/>
      <c r="S481" s="172"/>
      <c r="T481" s="172"/>
      <c r="U481" s="172"/>
      <c r="V481" s="172"/>
      <c r="W481" s="172"/>
      <c r="X481" s="172"/>
      <c r="Y481" s="172"/>
      <c r="Z481" s="172"/>
      <c r="AA481" s="172"/>
      <c r="AB481" s="172"/>
      <c r="AC481" s="172"/>
      <c r="AE481" s="172"/>
      <c r="AF481" s="172"/>
      <c r="AG481" s="172"/>
      <c r="AH481" s="172"/>
      <c r="AI481" s="172"/>
      <c r="AJ481" s="172"/>
      <c r="AK481" s="172"/>
      <c r="AL481" s="172"/>
      <c r="AM481" s="172"/>
      <c r="AN481" s="172"/>
      <c r="AO481" s="172"/>
      <c r="AP481" s="172"/>
      <c r="AR481" s="172"/>
      <c r="AS481" s="172"/>
      <c r="AT481" s="172"/>
      <c r="AU481" s="172"/>
      <c r="AV481" s="172"/>
      <c r="AW481" s="172"/>
      <c r="AX481" s="172"/>
      <c r="AY481" s="172"/>
      <c r="AZ481" s="172"/>
      <c r="BA481" s="172"/>
      <c r="BB481" s="172"/>
      <c r="BC481" s="172"/>
      <c r="BE481" s="172"/>
      <c r="BF481" s="172"/>
      <c r="BG481" s="172"/>
      <c r="BH481" s="172"/>
      <c r="BI481" s="172"/>
      <c r="BJ481" s="172"/>
      <c r="BK481" s="172"/>
      <c r="BL481" s="172"/>
      <c r="BM481" s="172"/>
      <c r="BN481" s="172"/>
      <c r="BO481" s="172"/>
      <c r="BP481" s="172"/>
      <c r="BR481" s="172"/>
      <c r="BS481" s="172"/>
      <c r="BT481" s="172"/>
      <c r="BU481" s="172"/>
      <c r="BV481" s="172"/>
      <c r="BW481" s="172"/>
      <c r="BX481" s="172"/>
      <c r="BY481" s="172"/>
      <c r="BZ481" s="172"/>
      <c r="CA481" s="172"/>
      <c r="CB481" s="172"/>
      <c r="CC481" s="172"/>
      <c r="CE481" s="172"/>
      <c r="CF481" s="172"/>
      <c r="CG481" s="172"/>
      <c r="CH481" s="172"/>
      <c r="CI481" s="172"/>
      <c r="CJ481" s="172"/>
      <c r="CK481" s="172"/>
      <c r="CL481" s="172"/>
      <c r="CM481" s="172"/>
      <c r="CN481" s="172"/>
      <c r="CO481" s="172"/>
      <c r="CP481" s="172"/>
      <c r="CR481" s="172"/>
      <c r="CS481" s="172"/>
      <c r="CT481" s="172"/>
      <c r="CU481" s="172"/>
      <c r="CV481" s="172"/>
      <c r="CW481" s="172"/>
      <c r="CX481" s="172"/>
      <c r="CY481" s="172"/>
      <c r="CZ481" s="172"/>
      <c r="DA481" s="172"/>
      <c r="DB481" s="172"/>
      <c r="DC481" s="172"/>
    </row>
    <row r="482" spans="1:107" ht="14.25" customHeight="1" x14ac:dyDescent="0.3">
      <c r="A482" s="172"/>
      <c r="E482" s="172"/>
      <c r="F482" s="172"/>
      <c r="G482" s="172"/>
      <c r="H482" s="172"/>
      <c r="I482" s="172"/>
      <c r="J482" s="172"/>
      <c r="K482" s="172"/>
      <c r="L482" s="172"/>
      <c r="M482" s="172"/>
      <c r="N482" s="172"/>
      <c r="O482" s="172"/>
      <c r="P482" s="172"/>
      <c r="R482" s="172"/>
      <c r="S482" s="172"/>
      <c r="T482" s="172"/>
      <c r="U482" s="172"/>
      <c r="V482" s="172"/>
      <c r="W482" s="172"/>
      <c r="X482" s="172"/>
      <c r="Y482" s="172"/>
      <c r="Z482" s="172"/>
      <c r="AA482" s="172"/>
      <c r="AB482" s="172"/>
      <c r="AC482" s="172"/>
      <c r="AE482" s="172"/>
      <c r="AF482" s="172"/>
      <c r="AG482" s="172"/>
      <c r="AH482" s="172"/>
      <c r="AI482" s="172"/>
      <c r="AJ482" s="172"/>
      <c r="AK482" s="172"/>
      <c r="AL482" s="172"/>
      <c r="AM482" s="172"/>
      <c r="AN482" s="172"/>
      <c r="AO482" s="172"/>
      <c r="AP482" s="172"/>
      <c r="AR482" s="172"/>
      <c r="AS482" s="172"/>
      <c r="AT482" s="172"/>
      <c r="AU482" s="172"/>
      <c r="AV482" s="172"/>
      <c r="AW482" s="172"/>
      <c r="AX482" s="172"/>
      <c r="AY482" s="172"/>
      <c r="AZ482" s="172"/>
      <c r="BA482" s="172"/>
      <c r="BB482" s="172"/>
      <c r="BC482" s="172"/>
      <c r="BE482" s="172"/>
      <c r="BF482" s="172"/>
      <c r="BG482" s="172"/>
      <c r="BH482" s="172"/>
      <c r="BI482" s="172"/>
      <c r="BJ482" s="172"/>
      <c r="BK482" s="172"/>
      <c r="BL482" s="172"/>
      <c r="BM482" s="172"/>
      <c r="BN482" s="172"/>
      <c r="BO482" s="172"/>
      <c r="BP482" s="172"/>
      <c r="BR482" s="172"/>
      <c r="BS482" s="172"/>
      <c r="BT482" s="172"/>
      <c r="BU482" s="172"/>
      <c r="BV482" s="172"/>
      <c r="BW482" s="172"/>
      <c r="BX482" s="172"/>
      <c r="BY482" s="172"/>
      <c r="BZ482" s="172"/>
      <c r="CA482" s="172"/>
      <c r="CB482" s="172"/>
      <c r="CC482" s="172"/>
      <c r="CE482" s="172"/>
      <c r="CF482" s="172"/>
      <c r="CG482" s="172"/>
      <c r="CH482" s="172"/>
      <c r="CI482" s="172"/>
      <c r="CJ482" s="172"/>
      <c r="CK482" s="172"/>
      <c r="CL482" s="172"/>
      <c r="CM482" s="172"/>
      <c r="CN482" s="172"/>
      <c r="CO482" s="172"/>
      <c r="CP482" s="172"/>
      <c r="CR482" s="172"/>
      <c r="CS482" s="172"/>
      <c r="CT482" s="172"/>
      <c r="CU482" s="172"/>
      <c r="CV482" s="172"/>
      <c r="CW482" s="172"/>
      <c r="CX482" s="172"/>
      <c r="CY482" s="172"/>
      <c r="CZ482" s="172"/>
      <c r="DA482" s="172"/>
      <c r="DB482" s="172"/>
      <c r="DC482" s="172"/>
    </row>
    <row r="483" spans="1:107" ht="14.25" customHeight="1" x14ac:dyDescent="0.3">
      <c r="A483" s="172"/>
      <c r="E483" s="172"/>
      <c r="F483" s="172"/>
      <c r="G483" s="172"/>
      <c r="H483" s="172"/>
      <c r="I483" s="172"/>
      <c r="J483" s="172"/>
      <c r="K483" s="172"/>
      <c r="L483" s="172"/>
      <c r="M483" s="172"/>
      <c r="N483" s="172"/>
      <c r="O483" s="172"/>
      <c r="P483" s="172"/>
      <c r="R483" s="172"/>
      <c r="S483" s="172"/>
      <c r="T483" s="172"/>
      <c r="U483" s="172"/>
      <c r="V483" s="172"/>
      <c r="W483" s="172"/>
      <c r="X483" s="172"/>
      <c r="Y483" s="172"/>
      <c r="Z483" s="172"/>
      <c r="AA483" s="172"/>
      <c r="AB483" s="172"/>
      <c r="AC483" s="172"/>
      <c r="AE483" s="172"/>
      <c r="AF483" s="172"/>
      <c r="AG483" s="172"/>
      <c r="AH483" s="172"/>
      <c r="AI483" s="172"/>
      <c r="AJ483" s="172"/>
      <c r="AK483" s="172"/>
      <c r="AL483" s="172"/>
      <c r="AM483" s="172"/>
      <c r="AN483" s="172"/>
      <c r="AO483" s="172"/>
      <c r="AP483" s="172"/>
      <c r="AR483" s="172"/>
      <c r="AS483" s="172"/>
      <c r="AT483" s="172"/>
      <c r="AU483" s="172"/>
      <c r="AV483" s="172"/>
      <c r="AW483" s="172"/>
      <c r="AX483" s="172"/>
      <c r="AY483" s="172"/>
      <c r="AZ483" s="172"/>
      <c r="BA483" s="172"/>
      <c r="BB483" s="172"/>
      <c r="BC483" s="172"/>
      <c r="BE483" s="172"/>
      <c r="BF483" s="172"/>
      <c r="BG483" s="172"/>
      <c r="BH483" s="172"/>
      <c r="BI483" s="172"/>
      <c r="BJ483" s="172"/>
      <c r="BK483" s="172"/>
      <c r="BL483" s="172"/>
      <c r="BM483" s="172"/>
      <c r="BN483" s="172"/>
      <c r="BO483" s="172"/>
      <c r="BP483" s="172"/>
      <c r="BR483" s="172"/>
      <c r="BS483" s="172"/>
      <c r="BT483" s="172"/>
      <c r="BU483" s="172"/>
      <c r="BV483" s="172"/>
      <c r="BW483" s="172"/>
      <c r="BX483" s="172"/>
      <c r="BY483" s="172"/>
      <c r="BZ483" s="172"/>
      <c r="CA483" s="172"/>
      <c r="CB483" s="172"/>
      <c r="CC483" s="172"/>
      <c r="CE483" s="172"/>
      <c r="CF483" s="172"/>
      <c r="CG483" s="172"/>
      <c r="CH483" s="172"/>
      <c r="CI483" s="172"/>
      <c r="CJ483" s="172"/>
      <c r="CK483" s="172"/>
      <c r="CL483" s="172"/>
      <c r="CM483" s="172"/>
      <c r="CN483" s="172"/>
      <c r="CO483" s="172"/>
      <c r="CP483" s="172"/>
      <c r="CR483" s="172"/>
      <c r="CS483" s="172"/>
      <c r="CT483" s="172"/>
      <c r="CU483" s="172"/>
      <c r="CV483" s="172"/>
      <c r="CW483" s="172"/>
      <c r="CX483" s="172"/>
      <c r="CY483" s="172"/>
      <c r="CZ483" s="172"/>
      <c r="DA483" s="172"/>
      <c r="DB483" s="172"/>
      <c r="DC483" s="172"/>
    </row>
    <row r="484" spans="1:107" ht="14.25" customHeight="1" x14ac:dyDescent="0.3">
      <c r="A484" s="172"/>
      <c r="E484" s="172"/>
      <c r="F484" s="172"/>
      <c r="G484" s="172"/>
      <c r="H484" s="172"/>
      <c r="I484" s="172"/>
      <c r="J484" s="172"/>
      <c r="K484" s="172"/>
      <c r="L484" s="172"/>
      <c r="M484" s="172"/>
      <c r="N484" s="172"/>
      <c r="O484" s="172"/>
      <c r="P484" s="172"/>
      <c r="R484" s="172"/>
      <c r="S484" s="172"/>
      <c r="T484" s="172"/>
      <c r="U484" s="172"/>
      <c r="V484" s="172"/>
      <c r="W484" s="172"/>
      <c r="X484" s="172"/>
      <c r="Y484" s="172"/>
      <c r="Z484" s="172"/>
      <c r="AA484" s="172"/>
      <c r="AB484" s="172"/>
      <c r="AC484" s="172"/>
      <c r="AE484" s="172"/>
      <c r="AF484" s="172"/>
      <c r="AG484" s="172"/>
      <c r="AH484" s="172"/>
      <c r="AI484" s="172"/>
      <c r="AJ484" s="172"/>
      <c r="AK484" s="172"/>
      <c r="AL484" s="172"/>
      <c r="AM484" s="172"/>
      <c r="AN484" s="172"/>
      <c r="AO484" s="172"/>
      <c r="AP484" s="172"/>
      <c r="AR484" s="172"/>
      <c r="AS484" s="172"/>
      <c r="AT484" s="172"/>
      <c r="AU484" s="172"/>
      <c r="AV484" s="172"/>
      <c r="AW484" s="172"/>
      <c r="AX484" s="172"/>
      <c r="AY484" s="172"/>
      <c r="AZ484" s="172"/>
      <c r="BA484" s="172"/>
      <c r="BB484" s="172"/>
      <c r="BC484" s="172"/>
      <c r="BE484" s="172"/>
      <c r="BF484" s="172"/>
      <c r="BG484" s="172"/>
      <c r="BH484" s="172"/>
      <c r="BI484" s="172"/>
      <c r="BJ484" s="172"/>
      <c r="BK484" s="172"/>
      <c r="BL484" s="172"/>
      <c r="BM484" s="172"/>
      <c r="BN484" s="172"/>
      <c r="BO484" s="172"/>
      <c r="BP484" s="172"/>
      <c r="BR484" s="172"/>
      <c r="BS484" s="172"/>
      <c r="BT484" s="172"/>
      <c r="BU484" s="172"/>
      <c r="BV484" s="172"/>
      <c r="BW484" s="172"/>
      <c r="BX484" s="172"/>
      <c r="BY484" s="172"/>
      <c r="BZ484" s="172"/>
      <c r="CA484" s="172"/>
      <c r="CB484" s="172"/>
      <c r="CC484" s="172"/>
      <c r="CE484" s="172"/>
      <c r="CF484" s="172"/>
      <c r="CG484" s="172"/>
      <c r="CH484" s="172"/>
      <c r="CI484" s="172"/>
      <c r="CJ484" s="172"/>
      <c r="CK484" s="172"/>
      <c r="CL484" s="172"/>
      <c r="CM484" s="172"/>
      <c r="CN484" s="172"/>
      <c r="CO484" s="172"/>
      <c r="CP484" s="172"/>
      <c r="CR484" s="172"/>
      <c r="CS484" s="172"/>
      <c r="CT484" s="172"/>
      <c r="CU484" s="172"/>
      <c r="CV484" s="172"/>
      <c r="CW484" s="172"/>
      <c r="CX484" s="172"/>
      <c r="CY484" s="172"/>
      <c r="CZ484" s="172"/>
      <c r="DA484" s="172"/>
      <c r="DB484" s="172"/>
      <c r="DC484" s="172"/>
    </row>
    <row r="485" spans="1:107" ht="14.25" customHeight="1" x14ac:dyDescent="0.3">
      <c r="A485" s="172"/>
      <c r="E485" s="172"/>
      <c r="F485" s="172"/>
      <c r="G485" s="172"/>
      <c r="H485" s="172"/>
      <c r="I485" s="172"/>
      <c r="J485" s="172"/>
      <c r="K485" s="172"/>
      <c r="L485" s="172"/>
      <c r="M485" s="172"/>
      <c r="N485" s="172"/>
      <c r="O485" s="172"/>
      <c r="P485" s="172"/>
      <c r="R485" s="172"/>
      <c r="S485" s="172"/>
      <c r="T485" s="172"/>
      <c r="U485" s="172"/>
      <c r="V485" s="172"/>
      <c r="W485" s="172"/>
      <c r="X485" s="172"/>
      <c r="Y485" s="172"/>
      <c r="Z485" s="172"/>
      <c r="AA485" s="172"/>
      <c r="AB485" s="172"/>
      <c r="AC485" s="172"/>
      <c r="AE485" s="172"/>
      <c r="AF485" s="172"/>
      <c r="AG485" s="172"/>
      <c r="AH485" s="172"/>
      <c r="AI485" s="172"/>
      <c r="AJ485" s="172"/>
      <c r="AK485" s="172"/>
      <c r="AL485" s="172"/>
      <c r="AM485" s="172"/>
      <c r="AN485" s="172"/>
      <c r="AO485" s="172"/>
      <c r="AP485" s="172"/>
      <c r="AR485" s="172"/>
      <c r="AS485" s="172"/>
      <c r="AT485" s="172"/>
      <c r="AU485" s="172"/>
      <c r="AV485" s="172"/>
      <c r="AW485" s="172"/>
      <c r="AX485" s="172"/>
      <c r="AY485" s="172"/>
      <c r="AZ485" s="172"/>
      <c r="BA485" s="172"/>
      <c r="BB485" s="172"/>
      <c r="BC485" s="172"/>
      <c r="BE485" s="172"/>
      <c r="BF485" s="172"/>
      <c r="BG485" s="172"/>
      <c r="BH485" s="172"/>
      <c r="BI485" s="172"/>
      <c r="BJ485" s="172"/>
      <c r="BK485" s="172"/>
      <c r="BL485" s="172"/>
      <c r="BM485" s="172"/>
      <c r="BN485" s="172"/>
      <c r="BO485" s="172"/>
      <c r="BP485" s="172"/>
      <c r="BR485" s="172"/>
      <c r="BS485" s="172"/>
      <c r="BT485" s="172"/>
      <c r="BU485" s="172"/>
      <c r="BV485" s="172"/>
      <c r="BW485" s="172"/>
      <c r="BX485" s="172"/>
      <c r="BY485" s="172"/>
      <c r="BZ485" s="172"/>
      <c r="CA485" s="172"/>
      <c r="CB485" s="172"/>
      <c r="CC485" s="172"/>
      <c r="CE485" s="172"/>
      <c r="CF485" s="172"/>
      <c r="CG485" s="172"/>
      <c r="CH485" s="172"/>
      <c r="CI485" s="172"/>
      <c r="CJ485" s="172"/>
      <c r="CK485" s="172"/>
      <c r="CL485" s="172"/>
      <c r="CM485" s="172"/>
      <c r="CN485" s="172"/>
      <c r="CO485" s="172"/>
      <c r="CP485" s="172"/>
      <c r="CR485" s="172"/>
      <c r="CS485" s="172"/>
      <c r="CT485" s="172"/>
      <c r="CU485" s="172"/>
      <c r="CV485" s="172"/>
      <c r="CW485" s="172"/>
      <c r="CX485" s="172"/>
      <c r="CY485" s="172"/>
      <c r="CZ485" s="172"/>
      <c r="DA485" s="172"/>
      <c r="DB485" s="172"/>
      <c r="DC485" s="172"/>
    </row>
    <row r="486" spans="1:107" ht="14.25" customHeight="1" x14ac:dyDescent="0.3">
      <c r="A486" s="172"/>
      <c r="E486" s="172"/>
      <c r="F486" s="172"/>
      <c r="G486" s="172"/>
      <c r="H486" s="172"/>
      <c r="I486" s="172"/>
      <c r="J486" s="172"/>
      <c r="K486" s="172"/>
      <c r="L486" s="172"/>
      <c r="M486" s="172"/>
      <c r="N486" s="172"/>
      <c r="O486" s="172"/>
      <c r="P486" s="172"/>
      <c r="R486" s="172"/>
      <c r="S486" s="172"/>
      <c r="T486" s="172"/>
      <c r="U486" s="172"/>
      <c r="V486" s="172"/>
      <c r="W486" s="172"/>
      <c r="X486" s="172"/>
      <c r="Y486" s="172"/>
      <c r="Z486" s="172"/>
      <c r="AA486" s="172"/>
      <c r="AB486" s="172"/>
      <c r="AC486" s="172"/>
      <c r="AE486" s="172"/>
      <c r="AF486" s="172"/>
      <c r="AG486" s="172"/>
      <c r="AH486" s="172"/>
      <c r="AI486" s="172"/>
      <c r="AJ486" s="172"/>
      <c r="AK486" s="172"/>
      <c r="AL486" s="172"/>
      <c r="AM486" s="172"/>
      <c r="AN486" s="172"/>
      <c r="AO486" s="172"/>
      <c r="AP486" s="172"/>
      <c r="AR486" s="172"/>
      <c r="AS486" s="172"/>
      <c r="AT486" s="172"/>
      <c r="AU486" s="172"/>
      <c r="AV486" s="172"/>
      <c r="AW486" s="172"/>
      <c r="AX486" s="172"/>
      <c r="AY486" s="172"/>
      <c r="AZ486" s="172"/>
      <c r="BA486" s="172"/>
      <c r="BB486" s="172"/>
      <c r="BC486" s="172"/>
      <c r="BE486" s="172"/>
      <c r="BF486" s="172"/>
      <c r="BG486" s="172"/>
      <c r="BH486" s="172"/>
      <c r="BI486" s="172"/>
      <c r="BJ486" s="172"/>
      <c r="BK486" s="172"/>
      <c r="BL486" s="172"/>
      <c r="BM486" s="172"/>
      <c r="BN486" s="172"/>
      <c r="BO486" s="172"/>
      <c r="BP486" s="172"/>
      <c r="BR486" s="172"/>
      <c r="BS486" s="172"/>
      <c r="BT486" s="172"/>
      <c r="BU486" s="172"/>
      <c r="BV486" s="172"/>
      <c r="BW486" s="172"/>
      <c r="BX486" s="172"/>
      <c r="BY486" s="172"/>
      <c r="BZ486" s="172"/>
      <c r="CA486" s="172"/>
      <c r="CB486" s="172"/>
      <c r="CC486" s="172"/>
      <c r="CE486" s="172"/>
      <c r="CF486" s="172"/>
      <c r="CG486" s="172"/>
      <c r="CH486" s="172"/>
      <c r="CI486" s="172"/>
      <c r="CJ486" s="172"/>
      <c r="CK486" s="172"/>
      <c r="CL486" s="172"/>
      <c r="CM486" s="172"/>
      <c r="CN486" s="172"/>
      <c r="CO486" s="172"/>
      <c r="CP486" s="172"/>
      <c r="CR486" s="172"/>
      <c r="CS486" s="172"/>
      <c r="CT486" s="172"/>
      <c r="CU486" s="172"/>
      <c r="CV486" s="172"/>
      <c r="CW486" s="172"/>
      <c r="CX486" s="172"/>
      <c r="CY486" s="172"/>
      <c r="CZ486" s="172"/>
      <c r="DA486" s="172"/>
      <c r="DB486" s="172"/>
      <c r="DC486" s="172"/>
    </row>
    <row r="487" spans="1:107" ht="14.25" customHeight="1" x14ac:dyDescent="0.3">
      <c r="A487" s="172"/>
      <c r="E487" s="172"/>
      <c r="F487" s="172"/>
      <c r="G487" s="172"/>
      <c r="H487" s="172"/>
      <c r="I487" s="172"/>
      <c r="J487" s="172"/>
      <c r="K487" s="172"/>
      <c r="L487" s="172"/>
      <c r="M487" s="172"/>
      <c r="N487" s="172"/>
      <c r="O487" s="172"/>
      <c r="P487" s="172"/>
      <c r="R487" s="172"/>
      <c r="S487" s="172"/>
      <c r="T487" s="172"/>
      <c r="U487" s="172"/>
      <c r="V487" s="172"/>
      <c r="W487" s="172"/>
      <c r="X487" s="172"/>
      <c r="Y487" s="172"/>
      <c r="Z487" s="172"/>
      <c r="AA487" s="172"/>
      <c r="AB487" s="172"/>
      <c r="AC487" s="172"/>
      <c r="AE487" s="172"/>
      <c r="AF487" s="172"/>
      <c r="AG487" s="172"/>
      <c r="AH487" s="172"/>
      <c r="AI487" s="172"/>
      <c r="AJ487" s="172"/>
      <c r="AK487" s="172"/>
      <c r="AL487" s="172"/>
      <c r="AM487" s="172"/>
      <c r="AN487" s="172"/>
      <c r="AO487" s="172"/>
      <c r="AP487" s="172"/>
      <c r="AR487" s="172"/>
      <c r="AS487" s="172"/>
      <c r="AT487" s="172"/>
      <c r="AU487" s="172"/>
      <c r="AV487" s="172"/>
      <c r="AW487" s="172"/>
      <c r="AX487" s="172"/>
      <c r="AY487" s="172"/>
      <c r="AZ487" s="172"/>
      <c r="BA487" s="172"/>
      <c r="BB487" s="172"/>
      <c r="BC487" s="172"/>
      <c r="BE487" s="172"/>
      <c r="BF487" s="172"/>
      <c r="BG487" s="172"/>
      <c r="BH487" s="172"/>
      <c r="BI487" s="172"/>
      <c r="BJ487" s="172"/>
      <c r="BK487" s="172"/>
      <c r="BL487" s="172"/>
      <c r="BM487" s="172"/>
      <c r="BN487" s="172"/>
      <c r="BO487" s="172"/>
      <c r="BP487" s="172"/>
      <c r="BR487" s="172"/>
      <c r="BS487" s="172"/>
      <c r="BT487" s="172"/>
      <c r="BU487" s="172"/>
      <c r="BV487" s="172"/>
      <c r="BW487" s="172"/>
      <c r="BX487" s="172"/>
      <c r="BY487" s="172"/>
      <c r="BZ487" s="172"/>
      <c r="CA487" s="172"/>
      <c r="CB487" s="172"/>
      <c r="CC487" s="172"/>
      <c r="CE487" s="172"/>
      <c r="CF487" s="172"/>
      <c r="CG487" s="172"/>
      <c r="CH487" s="172"/>
      <c r="CI487" s="172"/>
      <c r="CJ487" s="172"/>
      <c r="CK487" s="172"/>
      <c r="CL487" s="172"/>
      <c r="CM487" s="172"/>
      <c r="CN487" s="172"/>
      <c r="CO487" s="172"/>
      <c r="CP487" s="172"/>
      <c r="CR487" s="172"/>
      <c r="CS487" s="172"/>
      <c r="CT487" s="172"/>
      <c r="CU487" s="172"/>
      <c r="CV487" s="172"/>
      <c r="CW487" s="172"/>
      <c r="CX487" s="172"/>
      <c r="CY487" s="172"/>
      <c r="CZ487" s="172"/>
      <c r="DA487" s="172"/>
      <c r="DB487" s="172"/>
      <c r="DC487" s="172"/>
    </row>
    <row r="488" spans="1:107" ht="14.25" customHeight="1" x14ac:dyDescent="0.3">
      <c r="A488" s="172"/>
      <c r="E488" s="172"/>
      <c r="F488" s="172"/>
      <c r="G488" s="172"/>
      <c r="H488" s="172"/>
      <c r="I488" s="172"/>
      <c r="J488" s="172"/>
      <c r="K488" s="172"/>
      <c r="L488" s="172"/>
      <c r="M488" s="172"/>
      <c r="N488" s="172"/>
      <c r="O488" s="172"/>
      <c r="P488" s="172"/>
      <c r="R488" s="172"/>
      <c r="S488" s="172"/>
      <c r="T488" s="172"/>
      <c r="U488" s="172"/>
      <c r="V488" s="172"/>
      <c r="W488" s="172"/>
      <c r="X488" s="172"/>
      <c r="Y488" s="172"/>
      <c r="Z488" s="172"/>
      <c r="AA488" s="172"/>
      <c r="AB488" s="172"/>
      <c r="AC488" s="172"/>
      <c r="AE488" s="172"/>
      <c r="AF488" s="172"/>
      <c r="AG488" s="172"/>
      <c r="AH488" s="172"/>
      <c r="AI488" s="172"/>
      <c r="AJ488" s="172"/>
      <c r="AK488" s="172"/>
      <c r="AL488" s="172"/>
      <c r="AM488" s="172"/>
      <c r="AN488" s="172"/>
      <c r="AO488" s="172"/>
      <c r="AP488" s="172"/>
      <c r="AR488" s="172"/>
      <c r="AS488" s="172"/>
      <c r="AT488" s="172"/>
      <c r="AU488" s="172"/>
      <c r="AV488" s="172"/>
      <c r="AW488" s="172"/>
      <c r="AX488" s="172"/>
      <c r="AY488" s="172"/>
      <c r="AZ488" s="172"/>
      <c r="BA488" s="172"/>
      <c r="BB488" s="172"/>
      <c r="BC488" s="172"/>
      <c r="BE488" s="172"/>
      <c r="BF488" s="172"/>
      <c r="BG488" s="172"/>
      <c r="BH488" s="172"/>
      <c r="BI488" s="172"/>
      <c r="BJ488" s="172"/>
      <c r="BK488" s="172"/>
      <c r="BL488" s="172"/>
      <c r="BM488" s="172"/>
      <c r="BN488" s="172"/>
      <c r="BO488" s="172"/>
      <c r="BP488" s="172"/>
      <c r="BR488" s="172"/>
      <c r="BS488" s="172"/>
      <c r="BT488" s="172"/>
      <c r="BU488" s="172"/>
      <c r="BV488" s="172"/>
      <c r="BW488" s="172"/>
      <c r="BX488" s="172"/>
      <c r="BY488" s="172"/>
      <c r="BZ488" s="172"/>
      <c r="CA488" s="172"/>
      <c r="CB488" s="172"/>
      <c r="CC488" s="172"/>
      <c r="CE488" s="172"/>
      <c r="CF488" s="172"/>
      <c r="CG488" s="172"/>
      <c r="CH488" s="172"/>
      <c r="CI488" s="172"/>
      <c r="CJ488" s="172"/>
      <c r="CK488" s="172"/>
      <c r="CL488" s="172"/>
      <c r="CM488" s="172"/>
      <c r="CN488" s="172"/>
      <c r="CO488" s="172"/>
      <c r="CP488" s="172"/>
      <c r="CR488" s="172"/>
      <c r="CS488" s="172"/>
      <c r="CT488" s="172"/>
      <c r="CU488" s="172"/>
      <c r="CV488" s="172"/>
      <c r="CW488" s="172"/>
      <c r="CX488" s="172"/>
      <c r="CY488" s="172"/>
      <c r="CZ488" s="172"/>
      <c r="DA488" s="172"/>
      <c r="DB488" s="172"/>
      <c r="DC488" s="172"/>
    </row>
    <row r="489" spans="1:107" ht="14.25" customHeight="1" x14ac:dyDescent="0.3">
      <c r="A489" s="172"/>
      <c r="E489" s="172"/>
      <c r="F489" s="172"/>
      <c r="G489" s="172"/>
      <c r="H489" s="172"/>
      <c r="I489" s="172"/>
      <c r="J489" s="172"/>
      <c r="K489" s="172"/>
      <c r="L489" s="172"/>
      <c r="M489" s="172"/>
      <c r="N489" s="172"/>
      <c r="O489" s="172"/>
      <c r="P489" s="172"/>
      <c r="R489" s="172"/>
      <c r="S489" s="172"/>
      <c r="T489" s="172"/>
      <c r="U489" s="172"/>
      <c r="V489" s="172"/>
      <c r="W489" s="172"/>
      <c r="X489" s="172"/>
      <c r="Y489" s="172"/>
      <c r="Z489" s="172"/>
      <c r="AA489" s="172"/>
      <c r="AB489" s="172"/>
      <c r="AC489" s="172"/>
      <c r="AE489" s="172"/>
      <c r="AF489" s="172"/>
      <c r="AG489" s="172"/>
      <c r="AH489" s="172"/>
      <c r="AI489" s="172"/>
      <c r="AJ489" s="172"/>
      <c r="AK489" s="172"/>
      <c r="AL489" s="172"/>
      <c r="AM489" s="172"/>
      <c r="AN489" s="172"/>
      <c r="AO489" s="172"/>
      <c r="AP489" s="172"/>
      <c r="AR489" s="172"/>
      <c r="AS489" s="172"/>
      <c r="AT489" s="172"/>
      <c r="AU489" s="172"/>
      <c r="AV489" s="172"/>
      <c r="AW489" s="172"/>
      <c r="AX489" s="172"/>
      <c r="AY489" s="172"/>
      <c r="AZ489" s="172"/>
      <c r="BA489" s="172"/>
      <c r="BB489" s="172"/>
      <c r="BC489" s="172"/>
      <c r="BE489" s="172"/>
      <c r="BF489" s="172"/>
      <c r="BG489" s="172"/>
      <c r="BH489" s="172"/>
      <c r="BI489" s="172"/>
      <c r="BJ489" s="172"/>
      <c r="BK489" s="172"/>
      <c r="BL489" s="172"/>
      <c r="BM489" s="172"/>
      <c r="BN489" s="172"/>
      <c r="BO489" s="172"/>
      <c r="BP489" s="172"/>
      <c r="BR489" s="172"/>
      <c r="BS489" s="172"/>
      <c r="BT489" s="172"/>
      <c r="BU489" s="172"/>
      <c r="BV489" s="172"/>
      <c r="BW489" s="172"/>
      <c r="BX489" s="172"/>
      <c r="BY489" s="172"/>
      <c r="BZ489" s="172"/>
      <c r="CA489" s="172"/>
      <c r="CB489" s="172"/>
      <c r="CC489" s="172"/>
      <c r="CE489" s="172"/>
      <c r="CF489" s="172"/>
      <c r="CG489" s="172"/>
      <c r="CH489" s="172"/>
      <c r="CI489" s="172"/>
      <c r="CJ489" s="172"/>
      <c r="CK489" s="172"/>
      <c r="CL489" s="172"/>
      <c r="CM489" s="172"/>
      <c r="CN489" s="172"/>
      <c r="CO489" s="172"/>
      <c r="CP489" s="172"/>
      <c r="CR489" s="172"/>
      <c r="CS489" s="172"/>
      <c r="CT489" s="172"/>
      <c r="CU489" s="172"/>
      <c r="CV489" s="172"/>
      <c r="CW489" s="172"/>
      <c r="CX489" s="172"/>
      <c r="CY489" s="172"/>
      <c r="CZ489" s="172"/>
      <c r="DA489" s="172"/>
      <c r="DB489" s="172"/>
      <c r="DC489" s="172"/>
    </row>
    <row r="490" spans="1:107" ht="14.25" customHeight="1" x14ac:dyDescent="0.3">
      <c r="A490" s="172"/>
      <c r="E490" s="172"/>
      <c r="F490" s="172"/>
      <c r="G490" s="172"/>
      <c r="H490" s="172"/>
      <c r="I490" s="172"/>
      <c r="J490" s="172"/>
      <c r="K490" s="172"/>
      <c r="L490" s="172"/>
      <c r="M490" s="172"/>
      <c r="N490" s="172"/>
      <c r="O490" s="172"/>
      <c r="P490" s="172"/>
      <c r="R490" s="172"/>
      <c r="S490" s="172"/>
      <c r="T490" s="172"/>
      <c r="U490" s="172"/>
      <c r="V490" s="172"/>
      <c r="W490" s="172"/>
      <c r="X490" s="172"/>
      <c r="Y490" s="172"/>
      <c r="Z490" s="172"/>
      <c r="AA490" s="172"/>
      <c r="AB490" s="172"/>
      <c r="AC490" s="172"/>
      <c r="AE490" s="172"/>
      <c r="AF490" s="172"/>
      <c r="AG490" s="172"/>
      <c r="AH490" s="172"/>
      <c r="AI490" s="172"/>
      <c r="AJ490" s="172"/>
      <c r="AK490" s="172"/>
      <c r="AL490" s="172"/>
      <c r="AM490" s="172"/>
      <c r="AN490" s="172"/>
      <c r="AO490" s="172"/>
      <c r="AP490" s="172"/>
      <c r="AR490" s="172"/>
      <c r="AS490" s="172"/>
      <c r="AT490" s="172"/>
      <c r="AU490" s="172"/>
      <c r="AV490" s="172"/>
      <c r="AW490" s="172"/>
      <c r="AX490" s="172"/>
      <c r="AY490" s="172"/>
      <c r="AZ490" s="172"/>
      <c r="BA490" s="172"/>
      <c r="BB490" s="172"/>
      <c r="BC490" s="172"/>
      <c r="BE490" s="172"/>
      <c r="BF490" s="172"/>
      <c r="BG490" s="172"/>
      <c r="BH490" s="172"/>
      <c r="BI490" s="172"/>
      <c r="BJ490" s="172"/>
      <c r="BK490" s="172"/>
      <c r="BL490" s="172"/>
      <c r="BM490" s="172"/>
      <c r="BN490" s="172"/>
      <c r="BO490" s="172"/>
      <c r="BP490" s="172"/>
      <c r="BR490" s="172"/>
      <c r="BS490" s="172"/>
      <c r="BT490" s="172"/>
      <c r="BU490" s="172"/>
      <c r="BV490" s="172"/>
      <c r="BW490" s="172"/>
      <c r="BX490" s="172"/>
      <c r="BY490" s="172"/>
      <c r="BZ490" s="172"/>
      <c r="CA490" s="172"/>
      <c r="CB490" s="172"/>
      <c r="CC490" s="172"/>
      <c r="CE490" s="172"/>
      <c r="CF490" s="172"/>
      <c r="CG490" s="172"/>
      <c r="CH490" s="172"/>
      <c r="CI490" s="172"/>
      <c r="CJ490" s="172"/>
      <c r="CK490" s="172"/>
      <c r="CL490" s="172"/>
      <c r="CM490" s="172"/>
      <c r="CN490" s="172"/>
      <c r="CO490" s="172"/>
      <c r="CP490" s="172"/>
      <c r="CR490" s="172"/>
      <c r="CS490" s="172"/>
      <c r="CT490" s="172"/>
      <c r="CU490" s="172"/>
      <c r="CV490" s="172"/>
      <c r="CW490" s="172"/>
      <c r="CX490" s="172"/>
      <c r="CY490" s="172"/>
      <c r="CZ490" s="172"/>
      <c r="DA490" s="172"/>
      <c r="DB490" s="172"/>
      <c r="DC490" s="172"/>
    </row>
    <row r="491" spans="1:107" ht="14.25" customHeight="1" x14ac:dyDescent="0.3">
      <c r="A491" s="172"/>
      <c r="E491" s="172"/>
      <c r="F491" s="172"/>
      <c r="G491" s="172"/>
      <c r="H491" s="172"/>
      <c r="I491" s="172"/>
      <c r="J491" s="172"/>
      <c r="K491" s="172"/>
      <c r="L491" s="172"/>
      <c r="M491" s="172"/>
      <c r="N491" s="172"/>
      <c r="O491" s="172"/>
      <c r="P491" s="172"/>
      <c r="R491" s="172"/>
      <c r="S491" s="172"/>
      <c r="T491" s="172"/>
      <c r="U491" s="172"/>
      <c r="V491" s="172"/>
      <c r="W491" s="172"/>
      <c r="X491" s="172"/>
      <c r="Y491" s="172"/>
      <c r="Z491" s="172"/>
      <c r="AA491" s="172"/>
      <c r="AB491" s="172"/>
      <c r="AC491" s="172"/>
      <c r="AE491" s="172"/>
      <c r="AF491" s="172"/>
      <c r="AG491" s="172"/>
      <c r="AH491" s="172"/>
      <c r="AI491" s="172"/>
      <c r="AJ491" s="172"/>
      <c r="AK491" s="172"/>
      <c r="AL491" s="172"/>
      <c r="AM491" s="172"/>
      <c r="AN491" s="172"/>
      <c r="AO491" s="172"/>
      <c r="AP491" s="172"/>
      <c r="AR491" s="172"/>
      <c r="AS491" s="172"/>
      <c r="AT491" s="172"/>
      <c r="AU491" s="172"/>
      <c r="AV491" s="172"/>
      <c r="AW491" s="172"/>
      <c r="AX491" s="172"/>
      <c r="AY491" s="172"/>
      <c r="AZ491" s="172"/>
      <c r="BA491" s="172"/>
      <c r="BB491" s="172"/>
      <c r="BC491" s="172"/>
      <c r="BE491" s="172"/>
      <c r="BF491" s="172"/>
      <c r="BG491" s="172"/>
      <c r="BH491" s="172"/>
      <c r="BI491" s="172"/>
      <c r="BJ491" s="172"/>
      <c r="BK491" s="172"/>
      <c r="BL491" s="172"/>
      <c r="BM491" s="172"/>
      <c r="BN491" s="172"/>
      <c r="BO491" s="172"/>
      <c r="BP491" s="172"/>
      <c r="BR491" s="172"/>
      <c r="BS491" s="172"/>
      <c r="BT491" s="172"/>
      <c r="BU491" s="172"/>
      <c r="BV491" s="172"/>
      <c r="BW491" s="172"/>
      <c r="BX491" s="172"/>
      <c r="BY491" s="172"/>
      <c r="BZ491" s="172"/>
      <c r="CA491" s="172"/>
      <c r="CB491" s="172"/>
      <c r="CC491" s="172"/>
      <c r="CE491" s="172"/>
      <c r="CF491" s="172"/>
      <c r="CG491" s="172"/>
      <c r="CH491" s="172"/>
      <c r="CI491" s="172"/>
      <c r="CJ491" s="172"/>
      <c r="CK491" s="172"/>
      <c r="CL491" s="172"/>
      <c r="CM491" s="172"/>
      <c r="CN491" s="172"/>
      <c r="CO491" s="172"/>
      <c r="CP491" s="172"/>
      <c r="CR491" s="172"/>
      <c r="CS491" s="172"/>
      <c r="CT491" s="172"/>
      <c r="CU491" s="172"/>
      <c r="CV491" s="172"/>
      <c r="CW491" s="172"/>
      <c r="CX491" s="172"/>
      <c r="CY491" s="172"/>
      <c r="CZ491" s="172"/>
      <c r="DA491" s="172"/>
      <c r="DB491" s="172"/>
      <c r="DC491" s="172"/>
    </row>
    <row r="492" spans="1:107" ht="14.25" customHeight="1" x14ac:dyDescent="0.3">
      <c r="A492" s="172"/>
      <c r="E492" s="172"/>
      <c r="F492" s="172"/>
      <c r="G492" s="172"/>
      <c r="H492" s="172"/>
      <c r="I492" s="172"/>
      <c r="J492" s="172"/>
      <c r="K492" s="172"/>
      <c r="L492" s="172"/>
      <c r="M492" s="172"/>
      <c r="N492" s="172"/>
      <c r="O492" s="172"/>
      <c r="P492" s="172"/>
      <c r="R492" s="172"/>
      <c r="S492" s="172"/>
      <c r="T492" s="172"/>
      <c r="U492" s="172"/>
      <c r="V492" s="172"/>
      <c r="W492" s="172"/>
      <c r="X492" s="172"/>
      <c r="Y492" s="172"/>
      <c r="Z492" s="172"/>
      <c r="AA492" s="172"/>
      <c r="AB492" s="172"/>
      <c r="AC492" s="172"/>
      <c r="AE492" s="172"/>
      <c r="AF492" s="172"/>
      <c r="AG492" s="172"/>
      <c r="AH492" s="172"/>
      <c r="AI492" s="172"/>
      <c r="AJ492" s="172"/>
      <c r="AK492" s="172"/>
      <c r="AL492" s="172"/>
      <c r="AM492" s="172"/>
      <c r="AN492" s="172"/>
      <c r="AO492" s="172"/>
      <c r="AP492" s="172"/>
      <c r="AR492" s="172"/>
      <c r="AS492" s="172"/>
      <c r="AT492" s="172"/>
      <c r="AU492" s="172"/>
      <c r="AV492" s="172"/>
      <c r="AW492" s="172"/>
      <c r="AX492" s="172"/>
      <c r="AY492" s="172"/>
      <c r="AZ492" s="172"/>
      <c r="BA492" s="172"/>
      <c r="BB492" s="172"/>
      <c r="BC492" s="172"/>
      <c r="BE492" s="172"/>
      <c r="BF492" s="172"/>
      <c r="BG492" s="172"/>
      <c r="BH492" s="172"/>
      <c r="BI492" s="172"/>
      <c r="BJ492" s="172"/>
      <c r="BK492" s="172"/>
      <c r="BL492" s="172"/>
      <c r="BM492" s="172"/>
      <c r="BN492" s="172"/>
      <c r="BO492" s="172"/>
      <c r="BP492" s="172"/>
      <c r="BR492" s="172"/>
      <c r="BS492" s="172"/>
      <c r="BT492" s="172"/>
      <c r="BU492" s="172"/>
      <c r="BV492" s="172"/>
      <c r="BW492" s="172"/>
      <c r="BX492" s="172"/>
      <c r="BY492" s="172"/>
      <c r="BZ492" s="172"/>
      <c r="CA492" s="172"/>
      <c r="CB492" s="172"/>
      <c r="CC492" s="172"/>
      <c r="CE492" s="172"/>
      <c r="CF492" s="172"/>
      <c r="CG492" s="172"/>
      <c r="CH492" s="172"/>
      <c r="CI492" s="172"/>
      <c r="CJ492" s="172"/>
      <c r="CK492" s="172"/>
      <c r="CL492" s="172"/>
      <c r="CM492" s="172"/>
      <c r="CN492" s="172"/>
      <c r="CO492" s="172"/>
      <c r="CP492" s="172"/>
      <c r="CR492" s="172"/>
      <c r="CS492" s="172"/>
      <c r="CT492" s="172"/>
      <c r="CU492" s="172"/>
      <c r="CV492" s="172"/>
      <c r="CW492" s="172"/>
      <c r="CX492" s="172"/>
      <c r="CY492" s="172"/>
      <c r="CZ492" s="172"/>
      <c r="DA492" s="172"/>
      <c r="DB492" s="172"/>
      <c r="DC492" s="172"/>
    </row>
    <row r="493" spans="1:107" ht="14.25" customHeight="1" x14ac:dyDescent="0.3">
      <c r="A493" s="172"/>
      <c r="E493" s="172"/>
      <c r="F493" s="172"/>
      <c r="G493" s="172"/>
      <c r="H493" s="172"/>
      <c r="I493" s="172"/>
      <c r="J493" s="172"/>
      <c r="K493" s="172"/>
      <c r="L493" s="172"/>
      <c r="M493" s="172"/>
      <c r="N493" s="172"/>
      <c r="O493" s="172"/>
      <c r="P493" s="172"/>
      <c r="R493" s="172"/>
      <c r="S493" s="172"/>
      <c r="T493" s="172"/>
      <c r="U493" s="172"/>
      <c r="V493" s="172"/>
      <c r="W493" s="172"/>
      <c r="X493" s="172"/>
      <c r="Y493" s="172"/>
      <c r="Z493" s="172"/>
      <c r="AA493" s="172"/>
      <c r="AB493" s="172"/>
      <c r="AC493" s="172"/>
      <c r="AE493" s="172"/>
      <c r="AF493" s="172"/>
      <c r="AG493" s="172"/>
      <c r="AH493" s="172"/>
      <c r="AI493" s="172"/>
      <c r="AJ493" s="172"/>
      <c r="AK493" s="172"/>
      <c r="AL493" s="172"/>
      <c r="AM493" s="172"/>
      <c r="AN493" s="172"/>
      <c r="AO493" s="172"/>
      <c r="AP493" s="172"/>
      <c r="AR493" s="172"/>
      <c r="AS493" s="172"/>
      <c r="AT493" s="172"/>
      <c r="AU493" s="172"/>
      <c r="AV493" s="172"/>
      <c r="AW493" s="172"/>
      <c r="AX493" s="172"/>
      <c r="AY493" s="172"/>
      <c r="AZ493" s="172"/>
      <c r="BA493" s="172"/>
      <c r="BB493" s="172"/>
      <c r="BC493" s="172"/>
      <c r="BE493" s="172"/>
      <c r="BF493" s="172"/>
      <c r="BG493" s="172"/>
      <c r="BH493" s="172"/>
      <c r="BI493" s="172"/>
      <c r="BJ493" s="172"/>
      <c r="BK493" s="172"/>
      <c r="BL493" s="172"/>
      <c r="BM493" s="172"/>
      <c r="BN493" s="172"/>
      <c r="BO493" s="172"/>
      <c r="BP493" s="172"/>
      <c r="BR493" s="172"/>
      <c r="BS493" s="172"/>
      <c r="BT493" s="172"/>
      <c r="BU493" s="172"/>
      <c r="BV493" s="172"/>
      <c r="BW493" s="172"/>
      <c r="BX493" s="172"/>
      <c r="BY493" s="172"/>
      <c r="BZ493" s="172"/>
      <c r="CA493" s="172"/>
      <c r="CB493" s="172"/>
      <c r="CC493" s="172"/>
      <c r="CE493" s="172"/>
      <c r="CF493" s="172"/>
      <c r="CG493" s="172"/>
      <c r="CH493" s="172"/>
      <c r="CI493" s="172"/>
      <c r="CJ493" s="172"/>
      <c r="CK493" s="172"/>
      <c r="CL493" s="172"/>
      <c r="CM493" s="172"/>
      <c r="CN493" s="172"/>
      <c r="CO493" s="172"/>
      <c r="CP493" s="172"/>
      <c r="CR493" s="172"/>
      <c r="CS493" s="172"/>
      <c r="CT493" s="172"/>
      <c r="CU493" s="172"/>
      <c r="CV493" s="172"/>
      <c r="CW493" s="172"/>
      <c r="CX493" s="172"/>
      <c r="CY493" s="172"/>
      <c r="CZ493" s="172"/>
      <c r="DA493" s="172"/>
      <c r="DB493" s="172"/>
      <c r="DC493" s="172"/>
    </row>
    <row r="494" spans="1:107" ht="14.25" customHeight="1" x14ac:dyDescent="0.3">
      <c r="A494" s="172"/>
      <c r="E494" s="172"/>
      <c r="F494" s="172"/>
      <c r="G494" s="172"/>
      <c r="H494" s="172"/>
      <c r="I494" s="172"/>
      <c r="J494" s="172"/>
      <c r="K494" s="172"/>
      <c r="L494" s="172"/>
      <c r="M494" s="172"/>
      <c r="N494" s="172"/>
      <c r="O494" s="172"/>
      <c r="P494" s="172"/>
      <c r="R494" s="172"/>
      <c r="S494" s="172"/>
      <c r="T494" s="172"/>
      <c r="U494" s="172"/>
      <c r="V494" s="172"/>
      <c r="W494" s="172"/>
      <c r="X494" s="172"/>
      <c r="Y494" s="172"/>
      <c r="Z494" s="172"/>
      <c r="AA494" s="172"/>
      <c r="AB494" s="172"/>
      <c r="AC494" s="172"/>
      <c r="AE494" s="172"/>
      <c r="AF494" s="172"/>
      <c r="AG494" s="172"/>
      <c r="AH494" s="172"/>
      <c r="AI494" s="172"/>
      <c r="AJ494" s="172"/>
      <c r="AK494" s="172"/>
      <c r="AL494" s="172"/>
      <c r="AM494" s="172"/>
      <c r="AN494" s="172"/>
      <c r="AO494" s="172"/>
      <c r="AP494" s="172"/>
      <c r="AR494" s="172"/>
      <c r="AS494" s="172"/>
      <c r="AT494" s="172"/>
      <c r="AU494" s="172"/>
      <c r="AV494" s="172"/>
      <c r="AW494" s="172"/>
      <c r="AX494" s="172"/>
      <c r="AY494" s="172"/>
      <c r="AZ494" s="172"/>
      <c r="BA494" s="172"/>
      <c r="BB494" s="172"/>
      <c r="BC494" s="172"/>
      <c r="BE494" s="172"/>
      <c r="BF494" s="172"/>
      <c r="BG494" s="172"/>
      <c r="BH494" s="172"/>
      <c r="BI494" s="172"/>
      <c r="BJ494" s="172"/>
      <c r="BK494" s="172"/>
      <c r="BL494" s="172"/>
      <c r="BM494" s="172"/>
      <c r="BN494" s="172"/>
      <c r="BO494" s="172"/>
      <c r="BP494" s="172"/>
      <c r="BR494" s="172"/>
      <c r="BS494" s="172"/>
      <c r="BT494" s="172"/>
      <c r="BU494" s="172"/>
      <c r="BV494" s="172"/>
      <c r="BW494" s="172"/>
      <c r="BX494" s="172"/>
      <c r="BY494" s="172"/>
      <c r="BZ494" s="172"/>
      <c r="CA494" s="172"/>
      <c r="CB494" s="172"/>
      <c r="CC494" s="172"/>
      <c r="CE494" s="172"/>
      <c r="CF494" s="172"/>
      <c r="CG494" s="172"/>
      <c r="CH494" s="172"/>
      <c r="CI494" s="172"/>
      <c r="CJ494" s="172"/>
      <c r="CK494" s="172"/>
      <c r="CL494" s="172"/>
      <c r="CM494" s="172"/>
      <c r="CN494" s="172"/>
      <c r="CO494" s="172"/>
      <c r="CP494" s="172"/>
      <c r="CR494" s="172"/>
      <c r="CS494" s="172"/>
      <c r="CT494" s="172"/>
      <c r="CU494" s="172"/>
      <c r="CV494" s="172"/>
      <c r="CW494" s="172"/>
      <c r="CX494" s="172"/>
      <c r="CY494" s="172"/>
      <c r="CZ494" s="172"/>
      <c r="DA494" s="172"/>
      <c r="DB494" s="172"/>
      <c r="DC494" s="172"/>
    </row>
    <row r="495" spans="1:107" ht="14.25" customHeight="1" x14ac:dyDescent="0.3">
      <c r="A495" s="172"/>
      <c r="E495" s="172"/>
      <c r="F495" s="172"/>
      <c r="G495" s="172"/>
      <c r="H495" s="172"/>
      <c r="I495" s="172"/>
      <c r="J495" s="172"/>
      <c r="K495" s="172"/>
      <c r="L495" s="172"/>
      <c r="M495" s="172"/>
      <c r="N495" s="172"/>
      <c r="O495" s="172"/>
      <c r="P495" s="172"/>
      <c r="R495" s="172"/>
      <c r="S495" s="172"/>
      <c r="T495" s="172"/>
      <c r="U495" s="172"/>
      <c r="V495" s="172"/>
      <c r="W495" s="172"/>
      <c r="X495" s="172"/>
      <c r="Y495" s="172"/>
      <c r="Z495" s="172"/>
      <c r="AA495" s="172"/>
      <c r="AB495" s="172"/>
      <c r="AC495" s="172"/>
      <c r="AE495" s="172"/>
      <c r="AF495" s="172"/>
      <c r="AG495" s="172"/>
      <c r="AH495" s="172"/>
      <c r="AI495" s="172"/>
      <c r="AJ495" s="172"/>
      <c r="AK495" s="172"/>
      <c r="AL495" s="172"/>
      <c r="AM495" s="172"/>
      <c r="AN495" s="172"/>
      <c r="AO495" s="172"/>
      <c r="AP495" s="172"/>
      <c r="AR495" s="172"/>
      <c r="AS495" s="172"/>
      <c r="AT495" s="172"/>
      <c r="AU495" s="172"/>
      <c r="AV495" s="172"/>
      <c r="AW495" s="172"/>
      <c r="AX495" s="172"/>
      <c r="AY495" s="172"/>
      <c r="AZ495" s="172"/>
      <c r="BA495" s="172"/>
      <c r="BB495" s="172"/>
      <c r="BC495" s="172"/>
      <c r="BE495" s="172"/>
      <c r="BF495" s="172"/>
      <c r="BG495" s="172"/>
      <c r="BH495" s="172"/>
      <c r="BI495" s="172"/>
      <c r="BJ495" s="172"/>
      <c r="BK495" s="172"/>
      <c r="BL495" s="172"/>
      <c r="BM495" s="172"/>
      <c r="BN495" s="172"/>
      <c r="BO495" s="172"/>
      <c r="BP495" s="172"/>
      <c r="BR495" s="172"/>
      <c r="BS495" s="172"/>
      <c r="BT495" s="172"/>
      <c r="BU495" s="172"/>
      <c r="BV495" s="172"/>
      <c r="BW495" s="172"/>
      <c r="BX495" s="172"/>
      <c r="BY495" s="172"/>
      <c r="BZ495" s="172"/>
      <c r="CA495" s="172"/>
      <c r="CB495" s="172"/>
      <c r="CC495" s="172"/>
      <c r="CE495" s="172"/>
      <c r="CF495" s="172"/>
      <c r="CG495" s="172"/>
      <c r="CH495" s="172"/>
      <c r="CI495" s="172"/>
      <c r="CJ495" s="172"/>
      <c r="CK495" s="172"/>
      <c r="CL495" s="172"/>
      <c r="CM495" s="172"/>
      <c r="CN495" s="172"/>
      <c r="CO495" s="172"/>
      <c r="CP495" s="172"/>
      <c r="CR495" s="172"/>
      <c r="CS495" s="172"/>
      <c r="CT495" s="172"/>
      <c r="CU495" s="172"/>
      <c r="CV495" s="172"/>
      <c r="CW495" s="172"/>
      <c r="CX495" s="172"/>
      <c r="CY495" s="172"/>
      <c r="CZ495" s="172"/>
      <c r="DA495" s="172"/>
      <c r="DB495" s="172"/>
      <c r="DC495" s="172"/>
    </row>
    <row r="496" spans="1:107" ht="14.25" customHeight="1" x14ac:dyDescent="0.3">
      <c r="A496" s="172"/>
      <c r="E496" s="172"/>
      <c r="F496" s="172"/>
      <c r="G496" s="172"/>
      <c r="H496" s="172"/>
      <c r="I496" s="172"/>
      <c r="J496" s="172"/>
      <c r="K496" s="172"/>
      <c r="L496" s="172"/>
      <c r="M496" s="172"/>
      <c r="N496" s="172"/>
      <c r="O496" s="172"/>
      <c r="P496" s="172"/>
      <c r="R496" s="172"/>
      <c r="S496" s="172"/>
      <c r="T496" s="172"/>
      <c r="U496" s="172"/>
      <c r="V496" s="172"/>
      <c r="W496" s="172"/>
      <c r="X496" s="172"/>
      <c r="Y496" s="172"/>
      <c r="Z496" s="172"/>
      <c r="AA496" s="172"/>
      <c r="AB496" s="172"/>
      <c r="AC496" s="172"/>
      <c r="AE496" s="172"/>
      <c r="AF496" s="172"/>
      <c r="AG496" s="172"/>
      <c r="AH496" s="172"/>
      <c r="AI496" s="172"/>
      <c r="AJ496" s="172"/>
      <c r="AK496" s="172"/>
      <c r="AL496" s="172"/>
      <c r="AM496" s="172"/>
      <c r="AN496" s="172"/>
      <c r="AO496" s="172"/>
      <c r="AP496" s="172"/>
      <c r="AR496" s="172"/>
      <c r="AS496" s="172"/>
      <c r="AT496" s="172"/>
      <c r="AU496" s="172"/>
      <c r="AV496" s="172"/>
      <c r="AW496" s="172"/>
      <c r="AX496" s="172"/>
      <c r="AY496" s="172"/>
      <c r="AZ496" s="172"/>
      <c r="BA496" s="172"/>
      <c r="BB496" s="172"/>
      <c r="BC496" s="172"/>
      <c r="BE496" s="172"/>
      <c r="BF496" s="172"/>
      <c r="BG496" s="172"/>
      <c r="BH496" s="172"/>
      <c r="BI496" s="172"/>
      <c r="BJ496" s="172"/>
      <c r="BK496" s="172"/>
      <c r="BL496" s="172"/>
      <c r="BM496" s="172"/>
      <c r="BN496" s="172"/>
      <c r="BO496" s="172"/>
      <c r="BP496" s="172"/>
      <c r="BR496" s="172"/>
      <c r="BS496" s="172"/>
      <c r="BT496" s="172"/>
      <c r="BU496" s="172"/>
      <c r="BV496" s="172"/>
      <c r="BW496" s="172"/>
      <c r="BX496" s="172"/>
      <c r="BY496" s="172"/>
      <c r="BZ496" s="172"/>
      <c r="CA496" s="172"/>
      <c r="CB496" s="172"/>
      <c r="CC496" s="172"/>
      <c r="CE496" s="172"/>
      <c r="CF496" s="172"/>
      <c r="CG496" s="172"/>
      <c r="CH496" s="172"/>
      <c r="CI496" s="172"/>
      <c r="CJ496" s="172"/>
      <c r="CK496" s="172"/>
      <c r="CL496" s="172"/>
      <c r="CM496" s="172"/>
      <c r="CN496" s="172"/>
      <c r="CO496" s="172"/>
      <c r="CP496" s="172"/>
      <c r="CR496" s="172"/>
      <c r="CS496" s="172"/>
      <c r="CT496" s="172"/>
      <c r="CU496" s="172"/>
      <c r="CV496" s="172"/>
      <c r="CW496" s="172"/>
      <c r="CX496" s="172"/>
      <c r="CY496" s="172"/>
      <c r="CZ496" s="172"/>
      <c r="DA496" s="172"/>
      <c r="DB496" s="172"/>
      <c r="DC496" s="172"/>
    </row>
    <row r="497" spans="1:107" ht="14.25" customHeight="1" x14ac:dyDescent="0.3">
      <c r="A497" s="172"/>
      <c r="E497" s="172"/>
      <c r="F497" s="172"/>
      <c r="G497" s="172"/>
      <c r="H497" s="172"/>
      <c r="I497" s="172"/>
      <c r="J497" s="172"/>
      <c r="K497" s="172"/>
      <c r="L497" s="172"/>
      <c r="M497" s="172"/>
      <c r="N497" s="172"/>
      <c r="O497" s="172"/>
      <c r="P497" s="172"/>
      <c r="R497" s="172"/>
      <c r="S497" s="172"/>
      <c r="T497" s="172"/>
      <c r="U497" s="172"/>
      <c r="V497" s="172"/>
      <c r="W497" s="172"/>
      <c r="X497" s="172"/>
      <c r="Y497" s="172"/>
      <c r="Z497" s="172"/>
      <c r="AA497" s="172"/>
      <c r="AB497" s="172"/>
      <c r="AC497" s="172"/>
      <c r="AE497" s="172"/>
      <c r="AF497" s="172"/>
      <c r="AG497" s="172"/>
      <c r="AH497" s="172"/>
      <c r="AI497" s="172"/>
      <c r="AJ497" s="172"/>
      <c r="AK497" s="172"/>
      <c r="AL497" s="172"/>
      <c r="AM497" s="172"/>
      <c r="AN497" s="172"/>
      <c r="AO497" s="172"/>
      <c r="AP497" s="172"/>
      <c r="AR497" s="172"/>
      <c r="AS497" s="172"/>
      <c r="AT497" s="172"/>
      <c r="AU497" s="172"/>
      <c r="AV497" s="172"/>
      <c r="AW497" s="172"/>
      <c r="AX497" s="172"/>
      <c r="AY497" s="172"/>
      <c r="AZ497" s="172"/>
      <c r="BA497" s="172"/>
      <c r="BB497" s="172"/>
      <c r="BC497" s="172"/>
      <c r="BE497" s="172"/>
      <c r="BF497" s="172"/>
      <c r="BG497" s="172"/>
      <c r="BH497" s="172"/>
      <c r="BI497" s="172"/>
      <c r="BJ497" s="172"/>
      <c r="BK497" s="172"/>
      <c r="BL497" s="172"/>
      <c r="BM497" s="172"/>
      <c r="BN497" s="172"/>
      <c r="BO497" s="172"/>
      <c r="BP497" s="172"/>
      <c r="BR497" s="172"/>
      <c r="BS497" s="172"/>
      <c r="BT497" s="172"/>
      <c r="BU497" s="172"/>
      <c r="BV497" s="172"/>
      <c r="BW497" s="172"/>
      <c r="BX497" s="172"/>
      <c r="BY497" s="172"/>
      <c r="BZ497" s="172"/>
      <c r="CA497" s="172"/>
      <c r="CB497" s="172"/>
      <c r="CC497" s="172"/>
      <c r="CE497" s="172"/>
      <c r="CF497" s="172"/>
      <c r="CG497" s="172"/>
      <c r="CH497" s="172"/>
      <c r="CI497" s="172"/>
      <c r="CJ497" s="172"/>
      <c r="CK497" s="172"/>
      <c r="CL497" s="172"/>
      <c r="CM497" s="172"/>
      <c r="CN497" s="172"/>
      <c r="CO497" s="172"/>
      <c r="CP497" s="172"/>
      <c r="CR497" s="172"/>
      <c r="CS497" s="172"/>
      <c r="CT497" s="172"/>
      <c r="CU497" s="172"/>
      <c r="CV497" s="172"/>
      <c r="CW497" s="172"/>
      <c r="CX497" s="172"/>
      <c r="CY497" s="172"/>
      <c r="CZ497" s="172"/>
      <c r="DA497" s="172"/>
      <c r="DB497" s="172"/>
      <c r="DC497" s="172"/>
    </row>
    <row r="498" spans="1:107" ht="14.25" customHeight="1" x14ac:dyDescent="0.3">
      <c r="A498" s="172"/>
      <c r="E498" s="172"/>
      <c r="F498" s="172"/>
      <c r="G498" s="172"/>
      <c r="H498" s="172"/>
      <c r="I498" s="172"/>
      <c r="J498" s="172"/>
      <c r="K498" s="172"/>
      <c r="L498" s="172"/>
      <c r="M498" s="172"/>
      <c r="N498" s="172"/>
      <c r="O498" s="172"/>
      <c r="P498" s="172"/>
      <c r="R498" s="172"/>
      <c r="S498" s="172"/>
      <c r="T498" s="172"/>
      <c r="U498" s="172"/>
      <c r="V498" s="172"/>
      <c r="W498" s="172"/>
      <c r="X498" s="172"/>
      <c r="Y498" s="172"/>
      <c r="Z498" s="172"/>
      <c r="AA498" s="172"/>
      <c r="AB498" s="172"/>
      <c r="AC498" s="172"/>
      <c r="AE498" s="172"/>
      <c r="AF498" s="172"/>
      <c r="AG498" s="172"/>
      <c r="AH498" s="172"/>
      <c r="AI498" s="172"/>
      <c r="AJ498" s="172"/>
      <c r="AK498" s="172"/>
      <c r="AL498" s="172"/>
      <c r="AM498" s="172"/>
      <c r="AN498" s="172"/>
      <c r="AO498" s="172"/>
      <c r="AP498" s="172"/>
      <c r="AR498" s="172"/>
      <c r="AS498" s="172"/>
      <c r="AT498" s="172"/>
      <c r="AU498" s="172"/>
      <c r="AV498" s="172"/>
      <c r="AW498" s="172"/>
      <c r="AX498" s="172"/>
      <c r="AY498" s="172"/>
      <c r="AZ498" s="172"/>
      <c r="BA498" s="172"/>
      <c r="BB498" s="172"/>
      <c r="BC498" s="172"/>
      <c r="BE498" s="172"/>
      <c r="BF498" s="172"/>
      <c r="BG498" s="172"/>
      <c r="BH498" s="172"/>
      <c r="BI498" s="172"/>
      <c r="BJ498" s="172"/>
      <c r="BK498" s="172"/>
      <c r="BL498" s="172"/>
      <c r="BM498" s="172"/>
      <c r="BN498" s="172"/>
      <c r="BO498" s="172"/>
      <c r="BP498" s="172"/>
      <c r="BR498" s="172"/>
      <c r="BS498" s="172"/>
      <c r="BT498" s="172"/>
      <c r="BU498" s="172"/>
      <c r="BV498" s="172"/>
      <c r="BW498" s="172"/>
      <c r="BX498" s="172"/>
      <c r="BY498" s="172"/>
      <c r="BZ498" s="172"/>
      <c r="CA498" s="172"/>
      <c r="CB498" s="172"/>
      <c r="CC498" s="172"/>
      <c r="CE498" s="172"/>
      <c r="CF498" s="172"/>
      <c r="CG498" s="172"/>
      <c r="CH498" s="172"/>
      <c r="CI498" s="172"/>
      <c r="CJ498" s="172"/>
      <c r="CK498" s="172"/>
      <c r="CL498" s="172"/>
      <c r="CM498" s="172"/>
      <c r="CN498" s="172"/>
      <c r="CO498" s="172"/>
      <c r="CP498" s="172"/>
      <c r="CR498" s="172"/>
      <c r="CS498" s="172"/>
      <c r="CT498" s="172"/>
      <c r="CU498" s="172"/>
      <c r="CV498" s="172"/>
      <c r="CW498" s="172"/>
      <c r="CX498" s="172"/>
      <c r="CY498" s="172"/>
      <c r="CZ498" s="172"/>
      <c r="DA498" s="172"/>
      <c r="DB498" s="172"/>
      <c r="DC498" s="172"/>
    </row>
    <row r="499" spans="1:107" ht="14.25" customHeight="1" x14ac:dyDescent="0.3">
      <c r="A499" s="172"/>
      <c r="E499" s="172"/>
      <c r="F499" s="172"/>
      <c r="G499" s="172"/>
      <c r="H499" s="172"/>
      <c r="I499" s="172"/>
      <c r="J499" s="172"/>
      <c r="K499" s="172"/>
      <c r="L499" s="172"/>
      <c r="M499" s="172"/>
      <c r="N499" s="172"/>
      <c r="O499" s="172"/>
      <c r="P499" s="172"/>
      <c r="R499" s="172"/>
      <c r="S499" s="172"/>
      <c r="T499" s="172"/>
      <c r="U499" s="172"/>
      <c r="V499" s="172"/>
      <c r="W499" s="172"/>
      <c r="X499" s="172"/>
      <c r="Y499" s="172"/>
      <c r="Z499" s="172"/>
      <c r="AA499" s="172"/>
      <c r="AB499" s="172"/>
      <c r="AC499" s="172"/>
      <c r="AE499" s="172"/>
      <c r="AF499" s="172"/>
      <c r="AG499" s="172"/>
      <c r="AH499" s="172"/>
      <c r="AI499" s="172"/>
      <c r="AJ499" s="172"/>
      <c r="AK499" s="172"/>
      <c r="AL499" s="172"/>
      <c r="AM499" s="172"/>
      <c r="AN499" s="172"/>
      <c r="AO499" s="172"/>
      <c r="AP499" s="172"/>
      <c r="AR499" s="172"/>
      <c r="AS499" s="172"/>
      <c r="AT499" s="172"/>
      <c r="AU499" s="172"/>
      <c r="AV499" s="172"/>
      <c r="AW499" s="172"/>
      <c r="AX499" s="172"/>
      <c r="AY499" s="172"/>
      <c r="AZ499" s="172"/>
      <c r="BA499" s="172"/>
      <c r="BB499" s="172"/>
      <c r="BC499" s="172"/>
      <c r="BE499" s="172"/>
      <c r="BF499" s="172"/>
      <c r="BG499" s="172"/>
      <c r="BH499" s="172"/>
      <c r="BI499" s="172"/>
      <c r="BJ499" s="172"/>
      <c r="BK499" s="172"/>
      <c r="BL499" s="172"/>
      <c r="BM499" s="172"/>
      <c r="BN499" s="172"/>
      <c r="BO499" s="172"/>
      <c r="BP499" s="172"/>
      <c r="BR499" s="172"/>
      <c r="BS499" s="172"/>
      <c r="BT499" s="172"/>
      <c r="BU499" s="172"/>
      <c r="BV499" s="172"/>
      <c r="BW499" s="172"/>
      <c r="BX499" s="172"/>
      <c r="BY499" s="172"/>
      <c r="BZ499" s="172"/>
      <c r="CA499" s="172"/>
      <c r="CB499" s="172"/>
      <c r="CC499" s="172"/>
      <c r="CE499" s="172"/>
      <c r="CF499" s="172"/>
      <c r="CG499" s="172"/>
      <c r="CH499" s="172"/>
      <c r="CI499" s="172"/>
      <c r="CJ499" s="172"/>
      <c r="CK499" s="172"/>
      <c r="CL499" s="172"/>
      <c r="CM499" s="172"/>
      <c r="CN499" s="172"/>
      <c r="CO499" s="172"/>
      <c r="CP499" s="172"/>
      <c r="CR499" s="172"/>
      <c r="CS499" s="172"/>
      <c r="CT499" s="172"/>
      <c r="CU499" s="172"/>
      <c r="CV499" s="172"/>
      <c r="CW499" s="172"/>
      <c r="CX499" s="172"/>
      <c r="CY499" s="172"/>
      <c r="CZ499" s="172"/>
      <c r="DA499" s="172"/>
      <c r="DB499" s="172"/>
      <c r="DC499" s="172"/>
    </row>
    <row r="500" spans="1:107" ht="14.25" customHeight="1" x14ac:dyDescent="0.3">
      <c r="A500" s="172"/>
      <c r="E500" s="172"/>
      <c r="F500" s="172"/>
      <c r="G500" s="172"/>
      <c r="H500" s="172"/>
      <c r="I500" s="172"/>
      <c r="J500" s="172"/>
      <c r="K500" s="172"/>
      <c r="L500" s="172"/>
      <c r="M500" s="172"/>
      <c r="N500" s="172"/>
      <c r="O500" s="172"/>
      <c r="P500" s="172"/>
      <c r="R500" s="172"/>
      <c r="S500" s="172"/>
      <c r="T500" s="172"/>
      <c r="U500" s="172"/>
      <c r="V500" s="172"/>
      <c r="W500" s="172"/>
      <c r="X500" s="172"/>
      <c r="Y500" s="172"/>
      <c r="Z500" s="172"/>
      <c r="AA500" s="172"/>
      <c r="AB500" s="172"/>
      <c r="AC500" s="172"/>
      <c r="AE500" s="172"/>
      <c r="AF500" s="172"/>
      <c r="AG500" s="172"/>
      <c r="AH500" s="172"/>
      <c r="AI500" s="172"/>
      <c r="AJ500" s="172"/>
      <c r="AK500" s="172"/>
      <c r="AL500" s="172"/>
      <c r="AM500" s="172"/>
      <c r="AN500" s="172"/>
      <c r="AO500" s="172"/>
      <c r="AP500" s="172"/>
      <c r="AR500" s="172"/>
      <c r="AS500" s="172"/>
      <c r="AT500" s="172"/>
      <c r="AU500" s="172"/>
      <c r="AV500" s="172"/>
      <c r="AW500" s="172"/>
      <c r="AX500" s="172"/>
      <c r="AY500" s="172"/>
      <c r="AZ500" s="172"/>
      <c r="BA500" s="172"/>
      <c r="BB500" s="172"/>
      <c r="BC500" s="172"/>
      <c r="BE500" s="172"/>
      <c r="BF500" s="172"/>
      <c r="BG500" s="172"/>
      <c r="BH500" s="172"/>
      <c r="BI500" s="172"/>
      <c r="BJ500" s="172"/>
      <c r="BK500" s="172"/>
      <c r="BL500" s="172"/>
      <c r="BM500" s="172"/>
      <c r="BN500" s="172"/>
      <c r="BO500" s="172"/>
      <c r="BP500" s="172"/>
      <c r="BR500" s="172"/>
      <c r="BS500" s="172"/>
      <c r="BT500" s="172"/>
      <c r="BU500" s="172"/>
      <c r="BV500" s="172"/>
      <c r="BW500" s="172"/>
      <c r="BX500" s="172"/>
      <c r="BY500" s="172"/>
      <c r="BZ500" s="172"/>
      <c r="CA500" s="172"/>
      <c r="CB500" s="172"/>
      <c r="CC500" s="172"/>
      <c r="CE500" s="172"/>
      <c r="CF500" s="172"/>
      <c r="CG500" s="172"/>
      <c r="CH500" s="172"/>
      <c r="CI500" s="172"/>
      <c r="CJ500" s="172"/>
      <c r="CK500" s="172"/>
      <c r="CL500" s="172"/>
      <c r="CM500" s="172"/>
      <c r="CN500" s="172"/>
      <c r="CO500" s="172"/>
      <c r="CP500" s="172"/>
      <c r="CR500" s="172"/>
      <c r="CS500" s="172"/>
      <c r="CT500" s="172"/>
      <c r="CU500" s="172"/>
      <c r="CV500" s="172"/>
      <c r="CW500" s="172"/>
      <c r="CX500" s="172"/>
      <c r="CY500" s="172"/>
      <c r="CZ500" s="172"/>
      <c r="DA500" s="172"/>
      <c r="DB500" s="172"/>
      <c r="DC500" s="172"/>
    </row>
    <row r="501" spans="1:107" ht="14.25" customHeight="1" x14ac:dyDescent="0.3">
      <c r="A501" s="172"/>
      <c r="E501" s="172"/>
      <c r="F501" s="172"/>
      <c r="G501" s="172"/>
      <c r="H501" s="172"/>
      <c r="I501" s="172"/>
      <c r="J501" s="172"/>
      <c r="K501" s="172"/>
      <c r="L501" s="172"/>
      <c r="M501" s="172"/>
      <c r="N501" s="172"/>
      <c r="O501" s="172"/>
      <c r="P501" s="172"/>
      <c r="R501" s="172"/>
      <c r="S501" s="172"/>
      <c r="T501" s="172"/>
      <c r="U501" s="172"/>
      <c r="V501" s="172"/>
      <c r="W501" s="172"/>
      <c r="X501" s="172"/>
      <c r="Y501" s="172"/>
      <c r="Z501" s="172"/>
      <c r="AA501" s="172"/>
      <c r="AB501" s="172"/>
      <c r="AC501" s="172"/>
      <c r="AE501" s="172"/>
      <c r="AF501" s="172"/>
      <c r="AG501" s="172"/>
      <c r="AH501" s="172"/>
      <c r="AI501" s="172"/>
      <c r="AJ501" s="172"/>
      <c r="AK501" s="172"/>
      <c r="AL501" s="172"/>
      <c r="AM501" s="172"/>
      <c r="AN501" s="172"/>
      <c r="AO501" s="172"/>
      <c r="AP501" s="172"/>
      <c r="AR501" s="172"/>
      <c r="AS501" s="172"/>
      <c r="AT501" s="172"/>
      <c r="AU501" s="172"/>
      <c r="AV501" s="172"/>
      <c r="AW501" s="172"/>
      <c r="AX501" s="172"/>
      <c r="AY501" s="172"/>
      <c r="AZ501" s="172"/>
      <c r="BA501" s="172"/>
      <c r="BB501" s="172"/>
      <c r="BC501" s="172"/>
      <c r="BE501" s="172"/>
      <c r="BF501" s="172"/>
      <c r="BG501" s="172"/>
      <c r="BH501" s="172"/>
      <c r="BI501" s="172"/>
      <c r="BJ501" s="172"/>
      <c r="BK501" s="172"/>
      <c r="BL501" s="172"/>
      <c r="BM501" s="172"/>
      <c r="BN501" s="172"/>
      <c r="BO501" s="172"/>
      <c r="BP501" s="172"/>
      <c r="BR501" s="172"/>
      <c r="BS501" s="172"/>
      <c r="BT501" s="172"/>
      <c r="BU501" s="172"/>
      <c r="BV501" s="172"/>
      <c r="BW501" s="172"/>
      <c r="BX501" s="172"/>
      <c r="BY501" s="172"/>
      <c r="BZ501" s="172"/>
      <c r="CA501" s="172"/>
      <c r="CB501" s="172"/>
      <c r="CC501" s="172"/>
      <c r="CE501" s="172"/>
      <c r="CF501" s="172"/>
      <c r="CG501" s="172"/>
      <c r="CH501" s="172"/>
      <c r="CI501" s="172"/>
      <c r="CJ501" s="172"/>
      <c r="CK501" s="172"/>
      <c r="CL501" s="172"/>
      <c r="CM501" s="172"/>
      <c r="CN501" s="172"/>
      <c r="CO501" s="172"/>
      <c r="CP501" s="172"/>
      <c r="CR501" s="172"/>
      <c r="CS501" s="172"/>
      <c r="CT501" s="172"/>
      <c r="CU501" s="172"/>
      <c r="CV501" s="172"/>
      <c r="CW501" s="172"/>
      <c r="CX501" s="172"/>
      <c r="CY501" s="172"/>
      <c r="CZ501" s="172"/>
      <c r="DA501" s="172"/>
      <c r="DB501" s="172"/>
      <c r="DC501" s="172"/>
    </row>
    <row r="502" spans="1:107" ht="14.25" customHeight="1" x14ac:dyDescent="0.3">
      <c r="A502" s="172"/>
      <c r="E502" s="172"/>
      <c r="F502" s="172"/>
      <c r="G502" s="172"/>
      <c r="H502" s="172"/>
      <c r="I502" s="172"/>
      <c r="J502" s="172"/>
      <c r="K502" s="172"/>
      <c r="L502" s="172"/>
      <c r="M502" s="172"/>
      <c r="N502" s="172"/>
      <c r="O502" s="172"/>
      <c r="P502" s="172"/>
      <c r="R502" s="172"/>
      <c r="S502" s="172"/>
      <c r="T502" s="172"/>
      <c r="U502" s="172"/>
      <c r="V502" s="172"/>
      <c r="W502" s="172"/>
      <c r="X502" s="172"/>
      <c r="Y502" s="172"/>
      <c r="Z502" s="172"/>
      <c r="AA502" s="172"/>
      <c r="AB502" s="172"/>
      <c r="AC502" s="172"/>
      <c r="AE502" s="172"/>
      <c r="AF502" s="172"/>
      <c r="AG502" s="172"/>
      <c r="AH502" s="172"/>
      <c r="AI502" s="172"/>
      <c r="AJ502" s="172"/>
      <c r="AK502" s="172"/>
      <c r="AL502" s="172"/>
      <c r="AM502" s="172"/>
      <c r="AN502" s="172"/>
      <c r="AO502" s="172"/>
      <c r="AP502" s="172"/>
      <c r="AR502" s="172"/>
      <c r="AS502" s="172"/>
      <c r="AT502" s="172"/>
      <c r="AU502" s="172"/>
      <c r="AV502" s="172"/>
      <c r="AW502" s="172"/>
      <c r="AX502" s="172"/>
      <c r="AY502" s="172"/>
      <c r="AZ502" s="172"/>
      <c r="BA502" s="172"/>
      <c r="BB502" s="172"/>
      <c r="BC502" s="172"/>
      <c r="BE502" s="172"/>
      <c r="BF502" s="172"/>
      <c r="BG502" s="172"/>
      <c r="BH502" s="172"/>
      <c r="BI502" s="172"/>
      <c r="BJ502" s="172"/>
      <c r="BK502" s="172"/>
      <c r="BL502" s="172"/>
      <c r="BM502" s="172"/>
      <c r="BN502" s="172"/>
      <c r="BO502" s="172"/>
      <c r="BP502" s="172"/>
      <c r="BR502" s="172"/>
      <c r="BS502" s="172"/>
      <c r="BT502" s="172"/>
      <c r="BU502" s="172"/>
      <c r="BV502" s="172"/>
      <c r="BW502" s="172"/>
      <c r="BX502" s="172"/>
      <c r="BY502" s="172"/>
      <c r="BZ502" s="172"/>
      <c r="CA502" s="172"/>
      <c r="CB502" s="172"/>
      <c r="CC502" s="172"/>
      <c r="CE502" s="172"/>
      <c r="CF502" s="172"/>
      <c r="CG502" s="172"/>
      <c r="CH502" s="172"/>
      <c r="CI502" s="172"/>
      <c r="CJ502" s="172"/>
      <c r="CK502" s="172"/>
      <c r="CL502" s="172"/>
      <c r="CM502" s="172"/>
      <c r="CN502" s="172"/>
      <c r="CO502" s="172"/>
      <c r="CP502" s="172"/>
      <c r="CR502" s="172"/>
      <c r="CS502" s="172"/>
      <c r="CT502" s="172"/>
      <c r="CU502" s="172"/>
      <c r="CV502" s="172"/>
      <c r="CW502" s="172"/>
      <c r="CX502" s="172"/>
      <c r="CY502" s="172"/>
      <c r="CZ502" s="172"/>
      <c r="DA502" s="172"/>
      <c r="DB502" s="172"/>
      <c r="DC502" s="172"/>
    </row>
    <row r="503" spans="1:107" ht="14.25" customHeight="1" x14ac:dyDescent="0.3">
      <c r="A503" s="172"/>
      <c r="E503" s="172"/>
      <c r="F503" s="172"/>
      <c r="G503" s="172"/>
      <c r="H503" s="172"/>
      <c r="I503" s="172"/>
      <c r="J503" s="172"/>
      <c r="K503" s="172"/>
      <c r="L503" s="172"/>
      <c r="M503" s="172"/>
      <c r="N503" s="172"/>
      <c r="O503" s="172"/>
      <c r="P503" s="172"/>
      <c r="R503" s="172"/>
      <c r="S503" s="172"/>
      <c r="T503" s="172"/>
      <c r="U503" s="172"/>
      <c r="V503" s="172"/>
      <c r="W503" s="172"/>
      <c r="X503" s="172"/>
      <c r="Y503" s="172"/>
      <c r="Z503" s="172"/>
      <c r="AA503" s="172"/>
      <c r="AB503" s="172"/>
      <c r="AC503" s="172"/>
      <c r="AE503" s="172"/>
      <c r="AF503" s="172"/>
      <c r="AG503" s="172"/>
      <c r="AH503" s="172"/>
      <c r="AI503" s="172"/>
      <c r="AJ503" s="172"/>
      <c r="AK503" s="172"/>
      <c r="AL503" s="172"/>
      <c r="AM503" s="172"/>
      <c r="AN503" s="172"/>
      <c r="AO503" s="172"/>
      <c r="AP503" s="172"/>
      <c r="AR503" s="172"/>
      <c r="AS503" s="172"/>
      <c r="AT503" s="172"/>
      <c r="AU503" s="172"/>
      <c r="AV503" s="172"/>
      <c r="AW503" s="172"/>
      <c r="AX503" s="172"/>
      <c r="AY503" s="172"/>
      <c r="AZ503" s="172"/>
      <c r="BA503" s="172"/>
      <c r="BB503" s="172"/>
      <c r="BC503" s="172"/>
      <c r="BE503" s="172"/>
      <c r="BF503" s="172"/>
      <c r="BG503" s="172"/>
      <c r="BH503" s="172"/>
      <c r="BI503" s="172"/>
      <c r="BJ503" s="172"/>
      <c r="BK503" s="172"/>
      <c r="BL503" s="172"/>
      <c r="BM503" s="172"/>
      <c r="BN503" s="172"/>
      <c r="BO503" s="172"/>
      <c r="BP503" s="172"/>
      <c r="BR503" s="172"/>
      <c r="BS503" s="172"/>
      <c r="BT503" s="172"/>
      <c r="BU503" s="172"/>
      <c r="BV503" s="172"/>
      <c r="BW503" s="172"/>
      <c r="BX503" s="172"/>
      <c r="BY503" s="172"/>
      <c r="BZ503" s="172"/>
      <c r="CA503" s="172"/>
      <c r="CB503" s="172"/>
      <c r="CC503" s="172"/>
      <c r="CE503" s="172"/>
      <c r="CF503" s="172"/>
      <c r="CG503" s="172"/>
      <c r="CH503" s="172"/>
      <c r="CI503" s="172"/>
      <c r="CJ503" s="172"/>
      <c r="CK503" s="172"/>
      <c r="CL503" s="172"/>
      <c r="CM503" s="172"/>
      <c r="CN503" s="172"/>
      <c r="CO503" s="172"/>
      <c r="CP503" s="172"/>
      <c r="CR503" s="172"/>
      <c r="CS503" s="172"/>
      <c r="CT503" s="172"/>
      <c r="CU503" s="172"/>
      <c r="CV503" s="172"/>
      <c r="CW503" s="172"/>
      <c r="CX503" s="172"/>
      <c r="CY503" s="172"/>
      <c r="CZ503" s="172"/>
      <c r="DA503" s="172"/>
      <c r="DB503" s="172"/>
      <c r="DC503" s="172"/>
    </row>
    <row r="504" spans="1:107" ht="14.25" customHeight="1" x14ac:dyDescent="0.3">
      <c r="A504" s="172"/>
      <c r="E504" s="172"/>
      <c r="F504" s="172"/>
      <c r="G504" s="172"/>
      <c r="H504" s="172"/>
      <c r="I504" s="172"/>
      <c r="J504" s="172"/>
      <c r="K504" s="172"/>
      <c r="L504" s="172"/>
      <c r="M504" s="172"/>
      <c r="N504" s="172"/>
      <c r="O504" s="172"/>
      <c r="P504" s="172"/>
      <c r="R504" s="172"/>
      <c r="S504" s="172"/>
      <c r="T504" s="172"/>
      <c r="U504" s="172"/>
      <c r="V504" s="172"/>
      <c r="W504" s="172"/>
      <c r="X504" s="172"/>
      <c r="Y504" s="172"/>
      <c r="Z504" s="172"/>
      <c r="AA504" s="172"/>
      <c r="AB504" s="172"/>
      <c r="AC504" s="172"/>
      <c r="AE504" s="172"/>
      <c r="AF504" s="172"/>
      <c r="AG504" s="172"/>
      <c r="AH504" s="172"/>
      <c r="AI504" s="172"/>
      <c r="AJ504" s="172"/>
      <c r="AK504" s="172"/>
      <c r="AL504" s="172"/>
      <c r="AM504" s="172"/>
      <c r="AN504" s="172"/>
      <c r="AO504" s="172"/>
      <c r="AP504" s="172"/>
      <c r="AR504" s="172"/>
      <c r="AS504" s="172"/>
      <c r="AT504" s="172"/>
      <c r="AU504" s="172"/>
      <c r="AV504" s="172"/>
      <c r="AW504" s="172"/>
      <c r="AX504" s="172"/>
      <c r="AY504" s="172"/>
      <c r="AZ504" s="172"/>
      <c r="BA504" s="172"/>
      <c r="BB504" s="172"/>
      <c r="BC504" s="172"/>
      <c r="BE504" s="172"/>
      <c r="BF504" s="172"/>
      <c r="BG504" s="172"/>
      <c r="BH504" s="172"/>
      <c r="BI504" s="172"/>
      <c r="BJ504" s="172"/>
      <c r="BK504" s="172"/>
      <c r="BL504" s="172"/>
      <c r="BM504" s="172"/>
      <c r="BN504" s="172"/>
      <c r="BO504" s="172"/>
      <c r="BP504" s="172"/>
      <c r="BR504" s="172"/>
      <c r="BS504" s="172"/>
      <c r="BT504" s="172"/>
      <c r="BU504" s="172"/>
      <c r="BV504" s="172"/>
      <c r="BW504" s="172"/>
      <c r="BX504" s="172"/>
      <c r="BY504" s="172"/>
      <c r="BZ504" s="172"/>
      <c r="CA504" s="172"/>
      <c r="CB504" s="172"/>
      <c r="CC504" s="172"/>
      <c r="CE504" s="172"/>
      <c r="CF504" s="172"/>
      <c r="CG504" s="172"/>
      <c r="CH504" s="172"/>
      <c r="CI504" s="172"/>
      <c r="CJ504" s="172"/>
      <c r="CK504" s="172"/>
      <c r="CL504" s="172"/>
      <c r="CM504" s="172"/>
      <c r="CN504" s="172"/>
      <c r="CO504" s="172"/>
      <c r="CP504" s="172"/>
      <c r="CR504" s="172"/>
      <c r="CS504" s="172"/>
      <c r="CT504" s="172"/>
      <c r="CU504" s="172"/>
      <c r="CV504" s="172"/>
      <c r="CW504" s="172"/>
      <c r="CX504" s="172"/>
      <c r="CY504" s="172"/>
      <c r="CZ504" s="172"/>
      <c r="DA504" s="172"/>
      <c r="DB504" s="172"/>
      <c r="DC504" s="172"/>
    </row>
    <row r="505" spans="1:107" ht="14.25" customHeight="1" x14ac:dyDescent="0.3">
      <c r="A505" s="172"/>
      <c r="E505" s="172"/>
      <c r="F505" s="172"/>
      <c r="G505" s="172"/>
      <c r="H505" s="172"/>
      <c r="I505" s="172"/>
      <c r="J505" s="172"/>
      <c r="K505" s="172"/>
      <c r="L505" s="172"/>
      <c r="M505" s="172"/>
      <c r="N505" s="172"/>
      <c r="O505" s="172"/>
      <c r="P505" s="172"/>
      <c r="R505" s="172"/>
      <c r="S505" s="172"/>
      <c r="T505" s="172"/>
      <c r="U505" s="172"/>
      <c r="V505" s="172"/>
      <c r="W505" s="172"/>
      <c r="X505" s="172"/>
      <c r="Y505" s="172"/>
      <c r="Z505" s="172"/>
      <c r="AA505" s="172"/>
      <c r="AB505" s="172"/>
      <c r="AC505" s="172"/>
      <c r="AE505" s="172"/>
      <c r="AF505" s="172"/>
      <c r="AG505" s="172"/>
      <c r="AH505" s="172"/>
      <c r="AI505" s="172"/>
      <c r="AJ505" s="172"/>
      <c r="AK505" s="172"/>
      <c r="AL505" s="172"/>
      <c r="AM505" s="172"/>
      <c r="AN505" s="172"/>
      <c r="AO505" s="172"/>
      <c r="AP505" s="172"/>
      <c r="AR505" s="172"/>
      <c r="AS505" s="172"/>
      <c r="AT505" s="172"/>
      <c r="AU505" s="172"/>
      <c r="AV505" s="172"/>
      <c r="AW505" s="172"/>
      <c r="AX505" s="172"/>
      <c r="AY505" s="172"/>
      <c r="AZ505" s="172"/>
      <c r="BA505" s="172"/>
      <c r="BB505" s="172"/>
      <c r="BC505" s="172"/>
      <c r="BE505" s="172"/>
      <c r="BF505" s="172"/>
      <c r="BG505" s="172"/>
      <c r="BH505" s="172"/>
      <c r="BI505" s="172"/>
      <c r="BJ505" s="172"/>
      <c r="BK505" s="172"/>
      <c r="BL505" s="172"/>
      <c r="BM505" s="172"/>
      <c r="BN505" s="172"/>
      <c r="BO505" s="172"/>
      <c r="BP505" s="172"/>
      <c r="BR505" s="172"/>
      <c r="BS505" s="172"/>
      <c r="BT505" s="172"/>
      <c r="BU505" s="172"/>
      <c r="BV505" s="172"/>
      <c r="BW505" s="172"/>
      <c r="BX505" s="172"/>
      <c r="BY505" s="172"/>
      <c r="BZ505" s="172"/>
      <c r="CA505" s="172"/>
      <c r="CB505" s="172"/>
      <c r="CC505" s="172"/>
      <c r="CE505" s="172"/>
      <c r="CF505" s="172"/>
      <c r="CG505" s="172"/>
      <c r="CH505" s="172"/>
      <c r="CI505" s="172"/>
      <c r="CJ505" s="172"/>
      <c r="CK505" s="172"/>
      <c r="CL505" s="172"/>
      <c r="CM505" s="172"/>
      <c r="CN505" s="172"/>
      <c r="CO505" s="172"/>
      <c r="CP505" s="172"/>
      <c r="CR505" s="172"/>
      <c r="CS505" s="172"/>
      <c r="CT505" s="172"/>
      <c r="CU505" s="172"/>
      <c r="CV505" s="172"/>
      <c r="CW505" s="172"/>
      <c r="CX505" s="172"/>
      <c r="CY505" s="172"/>
      <c r="CZ505" s="172"/>
      <c r="DA505" s="172"/>
      <c r="DB505" s="172"/>
      <c r="DC505" s="172"/>
    </row>
    <row r="506" spans="1:107" ht="14.25" customHeight="1" x14ac:dyDescent="0.3">
      <c r="A506" s="172"/>
      <c r="E506" s="172"/>
      <c r="F506" s="172"/>
      <c r="G506" s="172"/>
      <c r="H506" s="172"/>
      <c r="I506" s="172"/>
      <c r="J506" s="172"/>
      <c r="K506" s="172"/>
      <c r="L506" s="172"/>
      <c r="M506" s="172"/>
      <c r="N506" s="172"/>
      <c r="O506" s="172"/>
      <c r="P506" s="172"/>
      <c r="R506" s="172"/>
      <c r="S506" s="172"/>
      <c r="T506" s="172"/>
      <c r="U506" s="172"/>
      <c r="V506" s="172"/>
      <c r="W506" s="172"/>
      <c r="X506" s="172"/>
      <c r="Y506" s="172"/>
      <c r="Z506" s="172"/>
      <c r="AA506" s="172"/>
      <c r="AB506" s="172"/>
      <c r="AC506" s="172"/>
      <c r="AE506" s="172"/>
      <c r="AF506" s="172"/>
      <c r="AG506" s="172"/>
      <c r="AH506" s="172"/>
      <c r="AI506" s="172"/>
      <c r="AJ506" s="172"/>
      <c r="AK506" s="172"/>
      <c r="AL506" s="172"/>
      <c r="AM506" s="172"/>
      <c r="AN506" s="172"/>
      <c r="AO506" s="172"/>
      <c r="AP506" s="172"/>
      <c r="AR506" s="172"/>
      <c r="AS506" s="172"/>
      <c r="AT506" s="172"/>
      <c r="AU506" s="172"/>
      <c r="AV506" s="172"/>
      <c r="AW506" s="172"/>
      <c r="AX506" s="172"/>
      <c r="AY506" s="172"/>
      <c r="AZ506" s="172"/>
      <c r="BA506" s="172"/>
      <c r="BB506" s="172"/>
      <c r="BC506" s="172"/>
      <c r="BE506" s="172"/>
      <c r="BF506" s="172"/>
      <c r="BG506" s="172"/>
      <c r="BH506" s="172"/>
      <c r="BI506" s="172"/>
      <c r="BJ506" s="172"/>
      <c r="BK506" s="172"/>
      <c r="BL506" s="172"/>
      <c r="BM506" s="172"/>
      <c r="BN506" s="172"/>
      <c r="BO506" s="172"/>
      <c r="BP506" s="172"/>
      <c r="BR506" s="172"/>
      <c r="BS506" s="172"/>
      <c r="BT506" s="172"/>
      <c r="BU506" s="172"/>
      <c r="BV506" s="172"/>
      <c r="BW506" s="172"/>
      <c r="BX506" s="172"/>
      <c r="BY506" s="172"/>
      <c r="BZ506" s="172"/>
      <c r="CA506" s="172"/>
      <c r="CB506" s="172"/>
      <c r="CC506" s="172"/>
      <c r="CE506" s="172"/>
      <c r="CF506" s="172"/>
      <c r="CG506" s="172"/>
      <c r="CH506" s="172"/>
      <c r="CI506" s="172"/>
      <c r="CJ506" s="172"/>
      <c r="CK506" s="172"/>
      <c r="CL506" s="172"/>
      <c r="CM506" s="172"/>
      <c r="CN506" s="172"/>
      <c r="CO506" s="172"/>
      <c r="CP506" s="172"/>
      <c r="CR506" s="172"/>
      <c r="CS506" s="172"/>
      <c r="CT506" s="172"/>
      <c r="CU506" s="172"/>
      <c r="CV506" s="172"/>
      <c r="CW506" s="172"/>
      <c r="CX506" s="172"/>
      <c r="CY506" s="172"/>
      <c r="CZ506" s="172"/>
      <c r="DA506" s="172"/>
      <c r="DB506" s="172"/>
      <c r="DC506" s="172"/>
    </row>
    <row r="507" spans="1:107" ht="14.25" customHeight="1" x14ac:dyDescent="0.3">
      <c r="A507" s="172"/>
      <c r="E507" s="172"/>
      <c r="F507" s="172"/>
      <c r="G507" s="172"/>
      <c r="H507" s="172"/>
      <c r="I507" s="172"/>
      <c r="J507" s="172"/>
      <c r="K507" s="172"/>
      <c r="L507" s="172"/>
      <c r="M507" s="172"/>
      <c r="N507" s="172"/>
      <c r="O507" s="172"/>
      <c r="P507" s="172"/>
      <c r="R507" s="172"/>
      <c r="S507" s="172"/>
      <c r="T507" s="172"/>
      <c r="U507" s="172"/>
      <c r="V507" s="172"/>
      <c r="W507" s="172"/>
      <c r="X507" s="172"/>
      <c r="Y507" s="172"/>
      <c r="Z507" s="172"/>
      <c r="AA507" s="172"/>
      <c r="AB507" s="172"/>
      <c r="AC507" s="172"/>
      <c r="AE507" s="172"/>
      <c r="AF507" s="172"/>
      <c r="AG507" s="172"/>
      <c r="AH507" s="172"/>
      <c r="AI507" s="172"/>
      <c r="AJ507" s="172"/>
      <c r="AK507" s="172"/>
      <c r="AL507" s="172"/>
      <c r="AM507" s="172"/>
      <c r="AN507" s="172"/>
      <c r="AO507" s="172"/>
      <c r="AP507" s="172"/>
      <c r="AR507" s="172"/>
      <c r="AS507" s="172"/>
      <c r="AT507" s="172"/>
      <c r="AU507" s="172"/>
      <c r="AV507" s="172"/>
      <c r="AW507" s="172"/>
      <c r="AX507" s="172"/>
      <c r="AY507" s="172"/>
      <c r="AZ507" s="172"/>
      <c r="BA507" s="172"/>
      <c r="BB507" s="172"/>
      <c r="BC507" s="172"/>
      <c r="BE507" s="172"/>
      <c r="BF507" s="172"/>
      <c r="BG507" s="172"/>
      <c r="BH507" s="172"/>
      <c r="BI507" s="172"/>
      <c r="BJ507" s="172"/>
      <c r="BK507" s="172"/>
      <c r="BL507" s="172"/>
      <c r="BM507" s="172"/>
      <c r="BN507" s="172"/>
      <c r="BO507" s="172"/>
      <c r="BP507" s="172"/>
      <c r="BR507" s="172"/>
      <c r="BS507" s="172"/>
      <c r="BT507" s="172"/>
      <c r="BU507" s="172"/>
      <c r="BV507" s="172"/>
      <c r="BW507" s="172"/>
      <c r="BX507" s="172"/>
      <c r="BY507" s="172"/>
      <c r="BZ507" s="172"/>
      <c r="CA507" s="172"/>
      <c r="CB507" s="172"/>
      <c r="CC507" s="172"/>
      <c r="CE507" s="172"/>
      <c r="CF507" s="172"/>
      <c r="CG507" s="172"/>
      <c r="CH507" s="172"/>
      <c r="CI507" s="172"/>
      <c r="CJ507" s="172"/>
      <c r="CK507" s="172"/>
      <c r="CL507" s="172"/>
      <c r="CM507" s="172"/>
      <c r="CN507" s="172"/>
      <c r="CO507" s="172"/>
      <c r="CP507" s="172"/>
      <c r="CR507" s="172"/>
      <c r="CS507" s="172"/>
      <c r="CT507" s="172"/>
      <c r="CU507" s="172"/>
      <c r="CV507" s="172"/>
      <c r="CW507" s="172"/>
      <c r="CX507" s="172"/>
      <c r="CY507" s="172"/>
      <c r="CZ507" s="172"/>
      <c r="DA507" s="172"/>
      <c r="DB507" s="172"/>
      <c r="DC507" s="172"/>
    </row>
    <row r="508" spans="1:107" ht="14.25" customHeight="1" x14ac:dyDescent="0.3">
      <c r="A508" s="172"/>
      <c r="E508" s="172"/>
      <c r="F508" s="172"/>
      <c r="G508" s="172"/>
      <c r="H508" s="172"/>
      <c r="I508" s="172"/>
      <c r="J508" s="172"/>
      <c r="K508" s="172"/>
      <c r="L508" s="172"/>
      <c r="M508" s="172"/>
      <c r="N508" s="172"/>
      <c r="O508" s="172"/>
      <c r="P508" s="172"/>
      <c r="R508" s="172"/>
      <c r="S508" s="172"/>
      <c r="T508" s="172"/>
      <c r="U508" s="172"/>
      <c r="V508" s="172"/>
      <c r="W508" s="172"/>
      <c r="X508" s="172"/>
      <c r="Y508" s="172"/>
      <c r="Z508" s="172"/>
      <c r="AA508" s="172"/>
      <c r="AB508" s="172"/>
      <c r="AC508" s="172"/>
      <c r="AE508" s="172"/>
      <c r="AF508" s="172"/>
      <c r="AG508" s="172"/>
      <c r="AH508" s="172"/>
      <c r="AI508" s="172"/>
      <c r="AJ508" s="172"/>
      <c r="AK508" s="172"/>
      <c r="AL508" s="172"/>
      <c r="AM508" s="172"/>
      <c r="AN508" s="172"/>
      <c r="AO508" s="172"/>
      <c r="AP508" s="172"/>
      <c r="AR508" s="172"/>
      <c r="AS508" s="172"/>
      <c r="AT508" s="172"/>
      <c r="AU508" s="172"/>
      <c r="AV508" s="172"/>
      <c r="AW508" s="172"/>
      <c r="AX508" s="172"/>
      <c r="AY508" s="172"/>
      <c r="AZ508" s="172"/>
      <c r="BA508" s="172"/>
      <c r="BB508" s="172"/>
      <c r="BC508" s="172"/>
      <c r="BE508" s="172"/>
      <c r="BF508" s="172"/>
      <c r="BG508" s="172"/>
      <c r="BH508" s="172"/>
      <c r="BI508" s="172"/>
      <c r="BJ508" s="172"/>
      <c r="BK508" s="172"/>
      <c r="BL508" s="172"/>
      <c r="BM508" s="172"/>
      <c r="BN508" s="172"/>
      <c r="BO508" s="172"/>
      <c r="BP508" s="172"/>
      <c r="BR508" s="172"/>
      <c r="BS508" s="172"/>
      <c r="BT508" s="172"/>
      <c r="BU508" s="172"/>
      <c r="BV508" s="172"/>
      <c r="BW508" s="172"/>
      <c r="BX508" s="172"/>
      <c r="BY508" s="172"/>
      <c r="BZ508" s="172"/>
      <c r="CA508" s="172"/>
      <c r="CB508" s="172"/>
      <c r="CC508" s="172"/>
      <c r="CE508" s="172"/>
      <c r="CF508" s="172"/>
      <c r="CG508" s="172"/>
      <c r="CH508" s="172"/>
      <c r="CI508" s="172"/>
      <c r="CJ508" s="172"/>
      <c r="CK508" s="172"/>
      <c r="CL508" s="172"/>
      <c r="CM508" s="172"/>
      <c r="CN508" s="172"/>
      <c r="CO508" s="172"/>
      <c r="CP508" s="172"/>
      <c r="CR508" s="172"/>
      <c r="CS508" s="172"/>
      <c r="CT508" s="172"/>
      <c r="CU508" s="172"/>
      <c r="CV508" s="172"/>
      <c r="CW508" s="172"/>
      <c r="CX508" s="172"/>
      <c r="CY508" s="172"/>
      <c r="CZ508" s="172"/>
      <c r="DA508" s="172"/>
      <c r="DB508" s="172"/>
      <c r="DC508" s="172"/>
    </row>
    <row r="509" spans="1:107" ht="14.25" customHeight="1" x14ac:dyDescent="0.3">
      <c r="A509" s="172"/>
      <c r="E509" s="172"/>
      <c r="F509" s="172"/>
      <c r="G509" s="172"/>
      <c r="H509" s="172"/>
      <c r="I509" s="172"/>
      <c r="J509" s="172"/>
      <c r="K509" s="172"/>
      <c r="L509" s="172"/>
      <c r="M509" s="172"/>
      <c r="N509" s="172"/>
      <c r="O509" s="172"/>
      <c r="P509" s="172"/>
      <c r="R509" s="172"/>
      <c r="S509" s="172"/>
      <c r="T509" s="172"/>
      <c r="U509" s="172"/>
      <c r="V509" s="172"/>
      <c r="W509" s="172"/>
      <c r="X509" s="172"/>
      <c r="Y509" s="172"/>
      <c r="Z509" s="172"/>
      <c r="AA509" s="172"/>
      <c r="AB509" s="172"/>
      <c r="AC509" s="172"/>
      <c r="AE509" s="172"/>
      <c r="AF509" s="172"/>
      <c r="AG509" s="172"/>
      <c r="AH509" s="172"/>
      <c r="AI509" s="172"/>
      <c r="AJ509" s="172"/>
      <c r="AK509" s="172"/>
      <c r="AL509" s="172"/>
      <c r="AM509" s="172"/>
      <c r="AN509" s="172"/>
      <c r="AO509" s="172"/>
      <c r="AP509" s="172"/>
      <c r="AR509" s="172"/>
      <c r="AS509" s="172"/>
      <c r="AT509" s="172"/>
      <c r="AU509" s="172"/>
      <c r="AV509" s="172"/>
      <c r="AW509" s="172"/>
      <c r="AX509" s="172"/>
      <c r="AY509" s="172"/>
      <c r="AZ509" s="172"/>
      <c r="BA509" s="172"/>
      <c r="BB509" s="172"/>
      <c r="BC509" s="172"/>
      <c r="BE509" s="172"/>
      <c r="BF509" s="172"/>
      <c r="BG509" s="172"/>
      <c r="BH509" s="172"/>
      <c r="BI509" s="172"/>
      <c r="BJ509" s="172"/>
      <c r="BK509" s="172"/>
      <c r="BL509" s="172"/>
      <c r="BM509" s="172"/>
      <c r="BN509" s="172"/>
      <c r="BO509" s="172"/>
      <c r="BP509" s="172"/>
      <c r="BR509" s="172"/>
      <c r="BS509" s="172"/>
      <c r="BT509" s="172"/>
      <c r="BU509" s="172"/>
      <c r="BV509" s="172"/>
      <c r="BW509" s="172"/>
      <c r="BX509" s="172"/>
      <c r="BY509" s="172"/>
      <c r="BZ509" s="172"/>
      <c r="CA509" s="172"/>
      <c r="CB509" s="172"/>
      <c r="CC509" s="172"/>
      <c r="CE509" s="172"/>
      <c r="CF509" s="172"/>
      <c r="CG509" s="172"/>
      <c r="CH509" s="172"/>
      <c r="CI509" s="172"/>
      <c r="CJ509" s="172"/>
      <c r="CK509" s="172"/>
      <c r="CL509" s="172"/>
      <c r="CM509" s="172"/>
      <c r="CN509" s="172"/>
      <c r="CO509" s="172"/>
      <c r="CP509" s="172"/>
      <c r="CR509" s="172"/>
      <c r="CS509" s="172"/>
      <c r="CT509" s="172"/>
      <c r="CU509" s="172"/>
      <c r="CV509" s="172"/>
      <c r="CW509" s="172"/>
      <c r="CX509" s="172"/>
      <c r="CY509" s="172"/>
      <c r="CZ509" s="172"/>
      <c r="DA509" s="172"/>
      <c r="DB509" s="172"/>
      <c r="DC509" s="172"/>
    </row>
    <row r="510" spans="1:107" ht="14.25" customHeight="1" x14ac:dyDescent="0.3">
      <c r="A510" s="172"/>
      <c r="E510" s="172"/>
      <c r="F510" s="172"/>
      <c r="G510" s="172"/>
      <c r="H510" s="172"/>
      <c r="I510" s="172"/>
      <c r="J510" s="172"/>
      <c r="K510" s="172"/>
      <c r="L510" s="172"/>
      <c r="M510" s="172"/>
      <c r="N510" s="172"/>
      <c r="O510" s="172"/>
      <c r="P510" s="172"/>
      <c r="R510" s="172"/>
      <c r="S510" s="172"/>
      <c r="T510" s="172"/>
      <c r="U510" s="172"/>
      <c r="V510" s="172"/>
      <c r="W510" s="172"/>
      <c r="X510" s="172"/>
      <c r="Y510" s="172"/>
      <c r="Z510" s="172"/>
      <c r="AA510" s="172"/>
      <c r="AB510" s="172"/>
      <c r="AC510" s="172"/>
      <c r="AE510" s="172"/>
      <c r="AF510" s="172"/>
      <c r="AG510" s="172"/>
      <c r="AH510" s="172"/>
      <c r="AI510" s="172"/>
      <c r="AJ510" s="172"/>
      <c r="AK510" s="172"/>
      <c r="AL510" s="172"/>
      <c r="AM510" s="172"/>
      <c r="AN510" s="172"/>
      <c r="AO510" s="172"/>
      <c r="AP510" s="172"/>
      <c r="AR510" s="172"/>
      <c r="AS510" s="172"/>
      <c r="AT510" s="172"/>
      <c r="AU510" s="172"/>
      <c r="AV510" s="172"/>
      <c r="AW510" s="172"/>
      <c r="AX510" s="172"/>
      <c r="AY510" s="172"/>
      <c r="AZ510" s="172"/>
      <c r="BA510" s="172"/>
      <c r="BB510" s="172"/>
      <c r="BC510" s="172"/>
      <c r="BE510" s="172"/>
      <c r="BF510" s="172"/>
      <c r="BG510" s="172"/>
      <c r="BH510" s="172"/>
      <c r="BI510" s="172"/>
      <c r="BJ510" s="172"/>
      <c r="BK510" s="172"/>
      <c r="BL510" s="172"/>
      <c r="BM510" s="172"/>
      <c r="BN510" s="172"/>
      <c r="BO510" s="172"/>
      <c r="BP510" s="172"/>
      <c r="BR510" s="172"/>
      <c r="BS510" s="172"/>
      <c r="BT510" s="172"/>
      <c r="BU510" s="172"/>
      <c r="BV510" s="172"/>
      <c r="BW510" s="172"/>
      <c r="BX510" s="172"/>
      <c r="BY510" s="172"/>
      <c r="BZ510" s="172"/>
      <c r="CA510" s="172"/>
      <c r="CB510" s="172"/>
      <c r="CC510" s="172"/>
      <c r="CE510" s="172"/>
      <c r="CF510" s="172"/>
      <c r="CG510" s="172"/>
      <c r="CH510" s="172"/>
      <c r="CI510" s="172"/>
      <c r="CJ510" s="172"/>
      <c r="CK510" s="172"/>
      <c r="CL510" s="172"/>
      <c r="CM510" s="172"/>
      <c r="CN510" s="172"/>
      <c r="CO510" s="172"/>
      <c r="CP510" s="172"/>
      <c r="CR510" s="172"/>
      <c r="CS510" s="172"/>
      <c r="CT510" s="172"/>
      <c r="CU510" s="172"/>
      <c r="CV510" s="172"/>
      <c r="CW510" s="172"/>
      <c r="CX510" s="172"/>
      <c r="CY510" s="172"/>
      <c r="CZ510" s="172"/>
      <c r="DA510" s="172"/>
      <c r="DB510" s="172"/>
      <c r="DC510" s="172"/>
    </row>
    <row r="511" spans="1:107" ht="14.25" customHeight="1" x14ac:dyDescent="0.3">
      <c r="A511" s="172"/>
      <c r="E511" s="172"/>
      <c r="F511" s="172"/>
      <c r="G511" s="172"/>
      <c r="H511" s="172"/>
      <c r="I511" s="172"/>
      <c r="J511" s="172"/>
      <c r="K511" s="172"/>
      <c r="L511" s="172"/>
      <c r="M511" s="172"/>
      <c r="N511" s="172"/>
      <c r="O511" s="172"/>
      <c r="P511" s="172"/>
      <c r="R511" s="172"/>
      <c r="S511" s="172"/>
      <c r="T511" s="172"/>
      <c r="U511" s="172"/>
      <c r="V511" s="172"/>
      <c r="W511" s="172"/>
      <c r="X511" s="172"/>
      <c r="Y511" s="172"/>
      <c r="Z511" s="172"/>
      <c r="AA511" s="172"/>
      <c r="AB511" s="172"/>
      <c r="AC511" s="172"/>
      <c r="AE511" s="172"/>
      <c r="AF511" s="172"/>
      <c r="AG511" s="172"/>
      <c r="AH511" s="172"/>
      <c r="AI511" s="172"/>
      <c r="AJ511" s="172"/>
      <c r="AK511" s="172"/>
      <c r="AL511" s="172"/>
      <c r="AM511" s="172"/>
      <c r="AN511" s="172"/>
      <c r="AO511" s="172"/>
      <c r="AP511" s="172"/>
      <c r="AR511" s="172"/>
      <c r="AS511" s="172"/>
      <c r="AT511" s="172"/>
      <c r="AU511" s="172"/>
      <c r="AV511" s="172"/>
      <c r="AW511" s="172"/>
      <c r="AX511" s="172"/>
      <c r="AY511" s="172"/>
      <c r="AZ511" s="172"/>
      <c r="BA511" s="172"/>
      <c r="BB511" s="172"/>
      <c r="BC511" s="172"/>
      <c r="BE511" s="172"/>
      <c r="BF511" s="172"/>
      <c r="BG511" s="172"/>
      <c r="BH511" s="172"/>
      <c r="BI511" s="172"/>
      <c r="BJ511" s="172"/>
      <c r="BK511" s="172"/>
      <c r="BL511" s="172"/>
      <c r="BM511" s="172"/>
      <c r="BN511" s="172"/>
      <c r="BO511" s="172"/>
      <c r="BP511" s="172"/>
      <c r="BR511" s="172"/>
      <c r="BS511" s="172"/>
      <c r="BT511" s="172"/>
      <c r="BU511" s="172"/>
      <c r="BV511" s="172"/>
      <c r="BW511" s="172"/>
      <c r="BX511" s="172"/>
      <c r="BY511" s="172"/>
      <c r="BZ511" s="172"/>
      <c r="CA511" s="172"/>
      <c r="CB511" s="172"/>
      <c r="CC511" s="172"/>
      <c r="CE511" s="172"/>
      <c r="CF511" s="172"/>
      <c r="CG511" s="172"/>
      <c r="CH511" s="172"/>
      <c r="CI511" s="172"/>
      <c r="CJ511" s="172"/>
      <c r="CK511" s="172"/>
      <c r="CL511" s="172"/>
      <c r="CM511" s="172"/>
      <c r="CN511" s="172"/>
      <c r="CO511" s="172"/>
      <c r="CP511" s="172"/>
      <c r="CR511" s="172"/>
      <c r="CS511" s="172"/>
      <c r="CT511" s="172"/>
      <c r="CU511" s="172"/>
      <c r="CV511" s="172"/>
      <c r="CW511" s="172"/>
      <c r="CX511" s="172"/>
      <c r="CY511" s="172"/>
      <c r="CZ511" s="172"/>
      <c r="DA511" s="172"/>
      <c r="DB511" s="172"/>
      <c r="DC511" s="172"/>
    </row>
    <row r="512" spans="1:107" ht="14.25" customHeight="1" x14ac:dyDescent="0.3">
      <c r="A512" s="172"/>
      <c r="E512" s="172"/>
      <c r="F512" s="172"/>
      <c r="G512" s="172"/>
      <c r="H512" s="172"/>
      <c r="I512" s="172"/>
      <c r="J512" s="172"/>
      <c r="K512" s="172"/>
      <c r="L512" s="172"/>
      <c r="M512" s="172"/>
      <c r="N512" s="172"/>
      <c r="O512" s="172"/>
      <c r="P512" s="172"/>
      <c r="R512" s="172"/>
      <c r="S512" s="172"/>
      <c r="T512" s="172"/>
      <c r="U512" s="172"/>
      <c r="V512" s="172"/>
      <c r="W512" s="172"/>
      <c r="X512" s="172"/>
      <c r="Y512" s="172"/>
      <c r="Z512" s="172"/>
      <c r="AA512" s="172"/>
      <c r="AB512" s="172"/>
      <c r="AC512" s="172"/>
      <c r="AE512" s="172"/>
      <c r="AF512" s="172"/>
      <c r="AG512" s="172"/>
      <c r="AH512" s="172"/>
      <c r="AI512" s="172"/>
      <c r="AJ512" s="172"/>
      <c r="AK512" s="172"/>
      <c r="AL512" s="172"/>
      <c r="AM512" s="172"/>
      <c r="AN512" s="172"/>
      <c r="AO512" s="172"/>
      <c r="AP512" s="172"/>
      <c r="AR512" s="172"/>
      <c r="AS512" s="172"/>
      <c r="AT512" s="172"/>
      <c r="AU512" s="172"/>
      <c r="AV512" s="172"/>
      <c r="AW512" s="172"/>
      <c r="AX512" s="172"/>
      <c r="AY512" s="172"/>
      <c r="AZ512" s="172"/>
      <c r="BA512" s="172"/>
      <c r="BB512" s="172"/>
      <c r="BC512" s="172"/>
      <c r="BE512" s="172"/>
      <c r="BF512" s="172"/>
      <c r="BG512" s="172"/>
      <c r="BH512" s="172"/>
      <c r="BI512" s="172"/>
      <c r="BJ512" s="172"/>
      <c r="BK512" s="172"/>
      <c r="BL512" s="172"/>
      <c r="BM512" s="172"/>
      <c r="BN512" s="172"/>
      <c r="BO512" s="172"/>
      <c r="BP512" s="172"/>
      <c r="BR512" s="172"/>
      <c r="BS512" s="172"/>
      <c r="BT512" s="172"/>
      <c r="BU512" s="172"/>
      <c r="BV512" s="172"/>
      <c r="BW512" s="172"/>
      <c r="BX512" s="172"/>
      <c r="BY512" s="172"/>
      <c r="BZ512" s="172"/>
      <c r="CA512" s="172"/>
      <c r="CB512" s="172"/>
      <c r="CC512" s="172"/>
      <c r="CE512" s="172"/>
      <c r="CF512" s="172"/>
      <c r="CG512" s="172"/>
      <c r="CH512" s="172"/>
      <c r="CI512" s="172"/>
      <c r="CJ512" s="172"/>
      <c r="CK512" s="172"/>
      <c r="CL512" s="172"/>
      <c r="CM512" s="172"/>
      <c r="CN512" s="172"/>
      <c r="CO512" s="172"/>
      <c r="CP512" s="172"/>
      <c r="CR512" s="172"/>
      <c r="CS512" s="172"/>
      <c r="CT512" s="172"/>
      <c r="CU512" s="172"/>
      <c r="CV512" s="172"/>
      <c r="CW512" s="172"/>
      <c r="CX512" s="172"/>
      <c r="CY512" s="172"/>
      <c r="CZ512" s="172"/>
      <c r="DA512" s="172"/>
      <c r="DB512" s="172"/>
      <c r="DC512" s="172"/>
    </row>
    <row r="513" spans="1:107" ht="14.25" customHeight="1" x14ac:dyDescent="0.3">
      <c r="A513" s="172"/>
      <c r="E513" s="172"/>
      <c r="F513" s="172"/>
      <c r="G513" s="172"/>
      <c r="H513" s="172"/>
      <c r="I513" s="172"/>
      <c r="J513" s="172"/>
      <c r="K513" s="172"/>
      <c r="L513" s="172"/>
      <c r="M513" s="172"/>
      <c r="N513" s="172"/>
      <c r="O513" s="172"/>
      <c r="P513" s="172"/>
      <c r="R513" s="172"/>
      <c r="S513" s="172"/>
      <c r="T513" s="172"/>
      <c r="U513" s="172"/>
      <c r="V513" s="172"/>
      <c r="W513" s="172"/>
      <c r="X513" s="172"/>
      <c r="Y513" s="172"/>
      <c r="Z513" s="172"/>
      <c r="AA513" s="172"/>
      <c r="AB513" s="172"/>
      <c r="AC513" s="172"/>
      <c r="AE513" s="172"/>
      <c r="AF513" s="172"/>
      <c r="AG513" s="172"/>
      <c r="AH513" s="172"/>
      <c r="AI513" s="172"/>
      <c r="AJ513" s="172"/>
      <c r="AK513" s="172"/>
      <c r="AL513" s="172"/>
      <c r="AM513" s="172"/>
      <c r="AN513" s="172"/>
      <c r="AO513" s="172"/>
      <c r="AP513" s="172"/>
      <c r="AR513" s="172"/>
      <c r="AS513" s="172"/>
      <c r="AT513" s="172"/>
      <c r="AU513" s="172"/>
      <c r="AV513" s="172"/>
      <c r="AW513" s="172"/>
      <c r="AX513" s="172"/>
      <c r="AY513" s="172"/>
      <c r="AZ513" s="172"/>
      <c r="BA513" s="172"/>
      <c r="BB513" s="172"/>
      <c r="BC513" s="172"/>
      <c r="BE513" s="172"/>
      <c r="BF513" s="172"/>
      <c r="BG513" s="172"/>
      <c r="BH513" s="172"/>
      <c r="BI513" s="172"/>
      <c r="BJ513" s="172"/>
      <c r="BK513" s="172"/>
      <c r="BL513" s="172"/>
      <c r="BM513" s="172"/>
      <c r="BN513" s="172"/>
      <c r="BO513" s="172"/>
      <c r="BP513" s="172"/>
      <c r="BR513" s="172"/>
      <c r="BS513" s="172"/>
      <c r="BT513" s="172"/>
      <c r="BU513" s="172"/>
      <c r="BV513" s="172"/>
      <c r="BW513" s="172"/>
      <c r="BX513" s="172"/>
      <c r="BY513" s="172"/>
      <c r="BZ513" s="172"/>
      <c r="CA513" s="172"/>
      <c r="CB513" s="172"/>
      <c r="CC513" s="172"/>
      <c r="CE513" s="172"/>
      <c r="CF513" s="172"/>
      <c r="CG513" s="172"/>
      <c r="CH513" s="172"/>
      <c r="CI513" s="172"/>
      <c r="CJ513" s="172"/>
      <c r="CK513" s="172"/>
      <c r="CL513" s="172"/>
      <c r="CM513" s="172"/>
      <c r="CN513" s="172"/>
      <c r="CO513" s="172"/>
      <c r="CP513" s="172"/>
      <c r="CR513" s="172"/>
      <c r="CS513" s="172"/>
      <c r="CT513" s="172"/>
      <c r="CU513" s="172"/>
      <c r="CV513" s="172"/>
      <c r="CW513" s="172"/>
      <c r="CX513" s="172"/>
      <c r="CY513" s="172"/>
      <c r="CZ513" s="172"/>
      <c r="DA513" s="172"/>
      <c r="DB513" s="172"/>
      <c r="DC513" s="172"/>
    </row>
    <row r="514" spans="1:107" ht="14.25" customHeight="1" x14ac:dyDescent="0.3">
      <c r="A514" s="172"/>
      <c r="E514" s="172"/>
      <c r="F514" s="172"/>
      <c r="G514" s="172"/>
      <c r="H514" s="172"/>
      <c r="I514" s="172"/>
      <c r="J514" s="172"/>
      <c r="K514" s="172"/>
      <c r="L514" s="172"/>
      <c r="M514" s="172"/>
      <c r="N514" s="172"/>
      <c r="O514" s="172"/>
      <c r="P514" s="172"/>
      <c r="R514" s="172"/>
      <c r="S514" s="172"/>
      <c r="T514" s="172"/>
      <c r="U514" s="172"/>
      <c r="V514" s="172"/>
      <c r="W514" s="172"/>
      <c r="X514" s="172"/>
      <c r="Y514" s="172"/>
      <c r="Z514" s="172"/>
      <c r="AA514" s="172"/>
      <c r="AB514" s="172"/>
      <c r="AC514" s="172"/>
      <c r="AE514" s="172"/>
      <c r="AF514" s="172"/>
      <c r="AG514" s="172"/>
      <c r="AH514" s="172"/>
      <c r="AI514" s="172"/>
      <c r="AJ514" s="172"/>
      <c r="AK514" s="172"/>
      <c r="AL514" s="172"/>
      <c r="AM514" s="172"/>
      <c r="AN514" s="172"/>
      <c r="AO514" s="172"/>
      <c r="AP514" s="172"/>
      <c r="AR514" s="172"/>
      <c r="AS514" s="172"/>
      <c r="AT514" s="172"/>
      <c r="AU514" s="172"/>
      <c r="AV514" s="172"/>
      <c r="AW514" s="172"/>
      <c r="AX514" s="172"/>
      <c r="AY514" s="172"/>
      <c r="AZ514" s="172"/>
      <c r="BA514" s="172"/>
      <c r="BB514" s="172"/>
      <c r="BC514" s="172"/>
      <c r="BE514" s="172"/>
      <c r="BF514" s="172"/>
      <c r="BG514" s="172"/>
      <c r="BH514" s="172"/>
      <c r="BI514" s="172"/>
      <c r="BJ514" s="172"/>
      <c r="BK514" s="172"/>
      <c r="BL514" s="172"/>
      <c r="BM514" s="172"/>
      <c r="BN514" s="172"/>
      <c r="BO514" s="172"/>
      <c r="BP514" s="172"/>
      <c r="BR514" s="172"/>
      <c r="BS514" s="172"/>
      <c r="BT514" s="172"/>
      <c r="BU514" s="172"/>
      <c r="BV514" s="172"/>
      <c r="BW514" s="172"/>
      <c r="BX514" s="172"/>
      <c r="BY514" s="172"/>
      <c r="BZ514" s="172"/>
      <c r="CA514" s="172"/>
      <c r="CB514" s="172"/>
      <c r="CC514" s="172"/>
      <c r="CE514" s="172"/>
      <c r="CF514" s="172"/>
      <c r="CG514" s="172"/>
      <c r="CH514" s="172"/>
      <c r="CI514" s="172"/>
      <c r="CJ514" s="172"/>
      <c r="CK514" s="172"/>
      <c r="CL514" s="172"/>
      <c r="CM514" s="172"/>
      <c r="CN514" s="172"/>
      <c r="CO514" s="172"/>
      <c r="CP514" s="172"/>
      <c r="CR514" s="172"/>
      <c r="CS514" s="172"/>
      <c r="CT514" s="172"/>
      <c r="CU514" s="172"/>
      <c r="CV514" s="172"/>
      <c r="CW514" s="172"/>
      <c r="CX514" s="172"/>
      <c r="CY514" s="172"/>
      <c r="CZ514" s="172"/>
      <c r="DA514" s="172"/>
      <c r="DB514" s="172"/>
      <c r="DC514" s="172"/>
    </row>
    <row r="515" spans="1:107" ht="14.25" customHeight="1" x14ac:dyDescent="0.3">
      <c r="A515" s="172"/>
      <c r="E515" s="172"/>
      <c r="F515" s="172"/>
      <c r="G515" s="172"/>
      <c r="H515" s="172"/>
      <c r="I515" s="172"/>
      <c r="J515" s="172"/>
      <c r="K515" s="172"/>
      <c r="L515" s="172"/>
      <c r="M515" s="172"/>
      <c r="N515" s="172"/>
      <c r="O515" s="172"/>
      <c r="P515" s="172"/>
      <c r="R515" s="172"/>
      <c r="S515" s="172"/>
      <c r="T515" s="172"/>
      <c r="U515" s="172"/>
      <c r="V515" s="172"/>
      <c r="W515" s="172"/>
      <c r="X515" s="172"/>
      <c r="Y515" s="172"/>
      <c r="Z515" s="172"/>
      <c r="AA515" s="172"/>
      <c r="AB515" s="172"/>
      <c r="AC515" s="172"/>
      <c r="AE515" s="172"/>
      <c r="AF515" s="172"/>
      <c r="AG515" s="172"/>
      <c r="AH515" s="172"/>
      <c r="AI515" s="172"/>
      <c r="AJ515" s="172"/>
      <c r="AK515" s="172"/>
      <c r="AL515" s="172"/>
      <c r="AM515" s="172"/>
      <c r="AN515" s="172"/>
      <c r="AO515" s="172"/>
      <c r="AP515" s="172"/>
      <c r="AR515" s="172"/>
      <c r="AS515" s="172"/>
      <c r="AT515" s="172"/>
      <c r="AU515" s="172"/>
      <c r="AV515" s="172"/>
      <c r="AW515" s="172"/>
      <c r="AX515" s="172"/>
      <c r="AY515" s="172"/>
      <c r="AZ515" s="172"/>
      <c r="BA515" s="172"/>
      <c r="BB515" s="172"/>
      <c r="BC515" s="172"/>
      <c r="BE515" s="172"/>
      <c r="BF515" s="172"/>
      <c r="BG515" s="172"/>
      <c r="BH515" s="172"/>
      <c r="BI515" s="172"/>
      <c r="BJ515" s="172"/>
      <c r="BK515" s="172"/>
      <c r="BL515" s="172"/>
      <c r="BM515" s="172"/>
      <c r="BN515" s="172"/>
      <c r="BO515" s="172"/>
      <c r="BP515" s="172"/>
      <c r="BR515" s="172"/>
      <c r="BS515" s="172"/>
      <c r="BT515" s="172"/>
      <c r="BU515" s="172"/>
      <c r="BV515" s="172"/>
      <c r="BW515" s="172"/>
      <c r="BX515" s="172"/>
      <c r="BY515" s="172"/>
      <c r="BZ515" s="172"/>
      <c r="CA515" s="172"/>
      <c r="CB515" s="172"/>
      <c r="CC515" s="172"/>
      <c r="CE515" s="172"/>
      <c r="CF515" s="172"/>
      <c r="CG515" s="172"/>
      <c r="CH515" s="172"/>
      <c r="CI515" s="172"/>
      <c r="CJ515" s="172"/>
      <c r="CK515" s="172"/>
      <c r="CL515" s="172"/>
      <c r="CM515" s="172"/>
      <c r="CN515" s="172"/>
      <c r="CO515" s="172"/>
      <c r="CP515" s="172"/>
      <c r="CR515" s="172"/>
      <c r="CS515" s="172"/>
      <c r="CT515" s="172"/>
      <c r="CU515" s="172"/>
      <c r="CV515" s="172"/>
      <c r="CW515" s="172"/>
      <c r="CX515" s="172"/>
      <c r="CY515" s="172"/>
      <c r="CZ515" s="172"/>
      <c r="DA515" s="172"/>
      <c r="DB515" s="172"/>
      <c r="DC515" s="172"/>
    </row>
    <row r="516" spans="1:107" ht="14.25" customHeight="1" x14ac:dyDescent="0.3">
      <c r="A516" s="172"/>
      <c r="E516" s="172"/>
      <c r="F516" s="172"/>
      <c r="G516" s="172"/>
      <c r="H516" s="172"/>
      <c r="I516" s="172"/>
      <c r="J516" s="172"/>
      <c r="K516" s="172"/>
      <c r="L516" s="172"/>
      <c r="M516" s="172"/>
      <c r="N516" s="172"/>
      <c r="O516" s="172"/>
      <c r="P516" s="172"/>
      <c r="R516" s="172"/>
      <c r="S516" s="172"/>
      <c r="T516" s="172"/>
      <c r="U516" s="172"/>
      <c r="V516" s="172"/>
      <c r="W516" s="172"/>
      <c r="X516" s="172"/>
      <c r="Y516" s="172"/>
      <c r="Z516" s="172"/>
      <c r="AA516" s="172"/>
      <c r="AB516" s="172"/>
      <c r="AC516" s="172"/>
      <c r="AE516" s="172"/>
      <c r="AF516" s="172"/>
      <c r="AG516" s="172"/>
      <c r="AH516" s="172"/>
      <c r="AI516" s="172"/>
      <c r="AJ516" s="172"/>
      <c r="AK516" s="172"/>
      <c r="AL516" s="172"/>
      <c r="AM516" s="172"/>
      <c r="AN516" s="172"/>
      <c r="AO516" s="172"/>
      <c r="AP516" s="172"/>
      <c r="AR516" s="172"/>
      <c r="AS516" s="172"/>
      <c r="AT516" s="172"/>
      <c r="AU516" s="172"/>
      <c r="AV516" s="172"/>
      <c r="AW516" s="172"/>
      <c r="AX516" s="172"/>
      <c r="AY516" s="172"/>
      <c r="AZ516" s="172"/>
      <c r="BA516" s="172"/>
      <c r="BB516" s="172"/>
      <c r="BC516" s="172"/>
      <c r="BE516" s="172"/>
      <c r="BF516" s="172"/>
      <c r="BG516" s="172"/>
      <c r="BH516" s="172"/>
      <c r="BI516" s="172"/>
      <c r="BJ516" s="172"/>
      <c r="BK516" s="172"/>
      <c r="BL516" s="172"/>
      <c r="BM516" s="172"/>
      <c r="BN516" s="172"/>
      <c r="BO516" s="172"/>
      <c r="BP516" s="172"/>
      <c r="BR516" s="172"/>
      <c r="BS516" s="172"/>
      <c r="BT516" s="172"/>
      <c r="BU516" s="172"/>
      <c r="BV516" s="172"/>
      <c r="BW516" s="172"/>
      <c r="BX516" s="172"/>
      <c r="BY516" s="172"/>
      <c r="BZ516" s="172"/>
      <c r="CA516" s="172"/>
      <c r="CB516" s="172"/>
      <c r="CC516" s="172"/>
      <c r="CE516" s="172"/>
      <c r="CF516" s="172"/>
      <c r="CG516" s="172"/>
      <c r="CH516" s="172"/>
      <c r="CI516" s="172"/>
      <c r="CJ516" s="172"/>
      <c r="CK516" s="172"/>
      <c r="CL516" s="172"/>
      <c r="CM516" s="172"/>
      <c r="CN516" s="172"/>
      <c r="CO516" s="172"/>
      <c r="CP516" s="172"/>
      <c r="CR516" s="172"/>
      <c r="CS516" s="172"/>
      <c r="CT516" s="172"/>
      <c r="CU516" s="172"/>
      <c r="CV516" s="172"/>
      <c r="CW516" s="172"/>
      <c r="CX516" s="172"/>
      <c r="CY516" s="172"/>
      <c r="CZ516" s="172"/>
      <c r="DA516" s="172"/>
      <c r="DB516" s="172"/>
      <c r="DC516" s="172"/>
    </row>
    <row r="517" spans="1:107" ht="14.25" customHeight="1" x14ac:dyDescent="0.3">
      <c r="A517" s="172"/>
      <c r="E517" s="172"/>
      <c r="F517" s="172"/>
      <c r="G517" s="172"/>
      <c r="H517" s="172"/>
      <c r="I517" s="172"/>
      <c r="J517" s="172"/>
      <c r="K517" s="172"/>
      <c r="L517" s="172"/>
      <c r="M517" s="172"/>
      <c r="N517" s="172"/>
      <c r="O517" s="172"/>
      <c r="P517" s="172"/>
      <c r="R517" s="172"/>
      <c r="S517" s="172"/>
      <c r="T517" s="172"/>
      <c r="U517" s="172"/>
      <c r="V517" s="172"/>
      <c r="W517" s="172"/>
      <c r="X517" s="172"/>
      <c r="Y517" s="172"/>
      <c r="Z517" s="172"/>
      <c r="AA517" s="172"/>
      <c r="AB517" s="172"/>
      <c r="AC517" s="172"/>
      <c r="AE517" s="172"/>
      <c r="AF517" s="172"/>
      <c r="AG517" s="172"/>
      <c r="AH517" s="172"/>
      <c r="AI517" s="172"/>
      <c r="AJ517" s="172"/>
      <c r="AK517" s="172"/>
      <c r="AL517" s="172"/>
      <c r="AM517" s="172"/>
      <c r="AN517" s="172"/>
      <c r="AO517" s="172"/>
      <c r="AP517" s="172"/>
      <c r="AR517" s="172"/>
      <c r="AS517" s="172"/>
      <c r="AT517" s="172"/>
      <c r="AU517" s="172"/>
      <c r="AV517" s="172"/>
      <c r="AW517" s="172"/>
      <c r="AX517" s="172"/>
      <c r="AY517" s="172"/>
      <c r="AZ517" s="172"/>
      <c r="BA517" s="172"/>
      <c r="BB517" s="172"/>
      <c r="BC517" s="172"/>
      <c r="BE517" s="172"/>
      <c r="BF517" s="172"/>
      <c r="BG517" s="172"/>
      <c r="BH517" s="172"/>
      <c r="BI517" s="172"/>
      <c r="BJ517" s="172"/>
      <c r="BK517" s="172"/>
      <c r="BL517" s="172"/>
      <c r="BM517" s="172"/>
      <c r="BN517" s="172"/>
      <c r="BO517" s="172"/>
      <c r="BP517" s="172"/>
      <c r="BR517" s="172"/>
      <c r="BS517" s="172"/>
      <c r="BT517" s="172"/>
      <c r="BU517" s="172"/>
      <c r="BV517" s="172"/>
      <c r="BW517" s="172"/>
      <c r="BX517" s="172"/>
      <c r="BY517" s="172"/>
      <c r="BZ517" s="172"/>
      <c r="CA517" s="172"/>
      <c r="CB517" s="172"/>
      <c r="CC517" s="172"/>
      <c r="CE517" s="172"/>
      <c r="CF517" s="172"/>
      <c r="CG517" s="172"/>
      <c r="CH517" s="172"/>
      <c r="CI517" s="172"/>
      <c r="CJ517" s="172"/>
      <c r="CK517" s="172"/>
      <c r="CL517" s="172"/>
      <c r="CM517" s="172"/>
      <c r="CN517" s="172"/>
      <c r="CO517" s="172"/>
      <c r="CP517" s="172"/>
      <c r="CR517" s="172"/>
      <c r="CS517" s="172"/>
      <c r="CT517" s="172"/>
      <c r="CU517" s="172"/>
      <c r="CV517" s="172"/>
      <c r="CW517" s="172"/>
      <c r="CX517" s="172"/>
      <c r="CY517" s="172"/>
      <c r="CZ517" s="172"/>
      <c r="DA517" s="172"/>
      <c r="DB517" s="172"/>
      <c r="DC517" s="172"/>
    </row>
    <row r="518" spans="1:107" ht="14.25" customHeight="1" x14ac:dyDescent="0.3">
      <c r="A518" s="172"/>
      <c r="E518" s="172"/>
      <c r="F518" s="172"/>
      <c r="G518" s="172"/>
      <c r="H518" s="172"/>
      <c r="I518" s="172"/>
      <c r="J518" s="172"/>
      <c r="K518" s="172"/>
      <c r="L518" s="172"/>
      <c r="M518" s="172"/>
      <c r="N518" s="172"/>
      <c r="O518" s="172"/>
      <c r="P518" s="172"/>
      <c r="R518" s="172"/>
      <c r="S518" s="172"/>
      <c r="T518" s="172"/>
      <c r="U518" s="172"/>
      <c r="V518" s="172"/>
      <c r="W518" s="172"/>
      <c r="X518" s="172"/>
      <c r="Y518" s="172"/>
      <c r="Z518" s="172"/>
      <c r="AA518" s="172"/>
      <c r="AB518" s="172"/>
      <c r="AC518" s="172"/>
      <c r="AE518" s="172"/>
      <c r="AF518" s="172"/>
      <c r="AG518" s="172"/>
      <c r="AH518" s="172"/>
      <c r="AI518" s="172"/>
      <c r="AJ518" s="172"/>
      <c r="AK518" s="172"/>
      <c r="AL518" s="172"/>
      <c r="AM518" s="172"/>
      <c r="AN518" s="172"/>
      <c r="AO518" s="172"/>
      <c r="AP518" s="172"/>
      <c r="AR518" s="172"/>
      <c r="AS518" s="172"/>
      <c r="AT518" s="172"/>
      <c r="AU518" s="172"/>
      <c r="AV518" s="172"/>
      <c r="AW518" s="172"/>
      <c r="AX518" s="172"/>
      <c r="AY518" s="172"/>
      <c r="AZ518" s="172"/>
      <c r="BA518" s="172"/>
      <c r="BB518" s="172"/>
      <c r="BC518" s="172"/>
      <c r="BE518" s="172"/>
      <c r="BF518" s="172"/>
      <c r="BG518" s="172"/>
      <c r="BH518" s="172"/>
      <c r="BI518" s="172"/>
      <c r="BJ518" s="172"/>
      <c r="BK518" s="172"/>
      <c r="BL518" s="172"/>
      <c r="BM518" s="172"/>
      <c r="BN518" s="172"/>
      <c r="BO518" s="172"/>
      <c r="BP518" s="172"/>
      <c r="BR518" s="172"/>
      <c r="BS518" s="172"/>
      <c r="BT518" s="172"/>
      <c r="BU518" s="172"/>
      <c r="BV518" s="172"/>
      <c r="BW518" s="172"/>
      <c r="BX518" s="172"/>
      <c r="BY518" s="172"/>
      <c r="BZ518" s="172"/>
      <c r="CA518" s="172"/>
      <c r="CB518" s="172"/>
      <c r="CC518" s="172"/>
      <c r="CE518" s="172"/>
      <c r="CF518" s="172"/>
      <c r="CG518" s="172"/>
      <c r="CH518" s="172"/>
      <c r="CI518" s="172"/>
      <c r="CJ518" s="172"/>
      <c r="CK518" s="172"/>
      <c r="CL518" s="172"/>
      <c r="CM518" s="172"/>
      <c r="CN518" s="172"/>
      <c r="CO518" s="172"/>
      <c r="CP518" s="172"/>
      <c r="CR518" s="172"/>
      <c r="CS518" s="172"/>
      <c r="CT518" s="172"/>
      <c r="CU518" s="172"/>
      <c r="CV518" s="172"/>
      <c r="CW518" s="172"/>
      <c r="CX518" s="172"/>
      <c r="CY518" s="172"/>
      <c r="CZ518" s="172"/>
      <c r="DA518" s="172"/>
      <c r="DB518" s="172"/>
      <c r="DC518" s="172"/>
    </row>
    <row r="519" spans="1:107" ht="14.25" customHeight="1" x14ac:dyDescent="0.3">
      <c r="A519" s="172"/>
      <c r="E519" s="172"/>
      <c r="F519" s="172"/>
      <c r="G519" s="172"/>
      <c r="H519" s="172"/>
      <c r="I519" s="172"/>
      <c r="J519" s="172"/>
      <c r="K519" s="172"/>
      <c r="L519" s="172"/>
      <c r="M519" s="172"/>
      <c r="N519" s="172"/>
      <c r="O519" s="172"/>
      <c r="P519" s="172"/>
      <c r="R519" s="172"/>
      <c r="S519" s="172"/>
      <c r="T519" s="172"/>
      <c r="U519" s="172"/>
      <c r="V519" s="172"/>
      <c r="W519" s="172"/>
      <c r="X519" s="172"/>
      <c r="Y519" s="172"/>
      <c r="Z519" s="172"/>
      <c r="AA519" s="172"/>
      <c r="AB519" s="172"/>
      <c r="AC519" s="172"/>
      <c r="AE519" s="172"/>
      <c r="AF519" s="172"/>
      <c r="AG519" s="172"/>
      <c r="AH519" s="172"/>
      <c r="AI519" s="172"/>
      <c r="AJ519" s="172"/>
      <c r="AK519" s="172"/>
      <c r="AL519" s="172"/>
      <c r="AM519" s="172"/>
      <c r="AN519" s="172"/>
      <c r="AO519" s="172"/>
      <c r="AP519" s="172"/>
      <c r="AR519" s="172"/>
      <c r="AS519" s="172"/>
      <c r="AT519" s="172"/>
      <c r="AU519" s="172"/>
      <c r="AV519" s="172"/>
      <c r="AW519" s="172"/>
      <c r="AX519" s="172"/>
      <c r="AY519" s="172"/>
      <c r="AZ519" s="172"/>
      <c r="BA519" s="172"/>
      <c r="BB519" s="172"/>
      <c r="BC519" s="172"/>
      <c r="BE519" s="172"/>
      <c r="BF519" s="172"/>
      <c r="BG519" s="172"/>
      <c r="BH519" s="172"/>
      <c r="BI519" s="172"/>
      <c r="BJ519" s="172"/>
      <c r="BK519" s="172"/>
      <c r="BL519" s="172"/>
      <c r="BM519" s="172"/>
      <c r="BN519" s="172"/>
      <c r="BO519" s="172"/>
      <c r="BP519" s="172"/>
      <c r="BR519" s="172"/>
      <c r="BS519" s="172"/>
      <c r="BT519" s="172"/>
      <c r="BU519" s="172"/>
      <c r="BV519" s="172"/>
      <c r="BW519" s="172"/>
      <c r="BX519" s="172"/>
      <c r="BY519" s="172"/>
      <c r="BZ519" s="172"/>
      <c r="CA519" s="172"/>
      <c r="CB519" s="172"/>
      <c r="CC519" s="172"/>
      <c r="CE519" s="172"/>
      <c r="CF519" s="172"/>
      <c r="CG519" s="172"/>
      <c r="CH519" s="172"/>
      <c r="CI519" s="172"/>
      <c r="CJ519" s="172"/>
      <c r="CK519" s="172"/>
      <c r="CL519" s="172"/>
      <c r="CM519" s="172"/>
      <c r="CN519" s="172"/>
      <c r="CO519" s="172"/>
      <c r="CP519" s="172"/>
      <c r="CR519" s="172"/>
      <c r="CS519" s="172"/>
      <c r="CT519" s="172"/>
      <c r="CU519" s="172"/>
      <c r="CV519" s="172"/>
      <c r="CW519" s="172"/>
      <c r="CX519" s="172"/>
      <c r="CY519" s="172"/>
      <c r="CZ519" s="172"/>
      <c r="DA519" s="172"/>
      <c r="DB519" s="172"/>
      <c r="DC519" s="172"/>
    </row>
    <row r="520" spans="1:107" ht="14.25" customHeight="1" x14ac:dyDescent="0.3">
      <c r="A520" s="172"/>
      <c r="E520" s="172"/>
      <c r="F520" s="172"/>
      <c r="G520" s="172"/>
      <c r="H520" s="172"/>
      <c r="I520" s="172"/>
      <c r="J520" s="172"/>
      <c r="K520" s="172"/>
      <c r="L520" s="172"/>
      <c r="M520" s="172"/>
      <c r="N520" s="172"/>
      <c r="O520" s="172"/>
      <c r="P520" s="172"/>
      <c r="R520" s="172"/>
      <c r="S520" s="172"/>
      <c r="T520" s="172"/>
      <c r="U520" s="172"/>
      <c r="V520" s="172"/>
      <c r="W520" s="172"/>
      <c r="X520" s="172"/>
      <c r="Y520" s="172"/>
      <c r="Z520" s="172"/>
      <c r="AA520" s="172"/>
      <c r="AB520" s="172"/>
      <c r="AC520" s="172"/>
      <c r="AE520" s="172"/>
      <c r="AF520" s="172"/>
      <c r="AG520" s="172"/>
      <c r="AH520" s="172"/>
      <c r="AI520" s="172"/>
      <c r="AJ520" s="172"/>
      <c r="AK520" s="172"/>
      <c r="AL520" s="172"/>
      <c r="AM520" s="172"/>
      <c r="AN520" s="172"/>
      <c r="AO520" s="172"/>
      <c r="AP520" s="172"/>
      <c r="AR520" s="172"/>
      <c r="AS520" s="172"/>
      <c r="AT520" s="172"/>
      <c r="AU520" s="172"/>
      <c r="AV520" s="172"/>
      <c r="AW520" s="172"/>
      <c r="AX520" s="172"/>
      <c r="AY520" s="172"/>
      <c r="AZ520" s="172"/>
      <c r="BA520" s="172"/>
      <c r="BB520" s="172"/>
      <c r="BC520" s="172"/>
      <c r="BE520" s="172"/>
      <c r="BF520" s="172"/>
      <c r="BG520" s="172"/>
      <c r="BH520" s="172"/>
      <c r="BI520" s="172"/>
      <c r="BJ520" s="172"/>
      <c r="BK520" s="172"/>
      <c r="BL520" s="172"/>
      <c r="BM520" s="172"/>
      <c r="BN520" s="172"/>
      <c r="BO520" s="172"/>
      <c r="BP520" s="172"/>
      <c r="BR520" s="172"/>
      <c r="BS520" s="172"/>
      <c r="BT520" s="172"/>
      <c r="BU520" s="172"/>
      <c r="BV520" s="172"/>
      <c r="BW520" s="172"/>
      <c r="BX520" s="172"/>
      <c r="BY520" s="172"/>
      <c r="BZ520" s="172"/>
      <c r="CA520" s="172"/>
      <c r="CB520" s="172"/>
      <c r="CC520" s="172"/>
      <c r="CE520" s="172"/>
      <c r="CF520" s="172"/>
      <c r="CG520" s="172"/>
      <c r="CH520" s="172"/>
      <c r="CI520" s="172"/>
      <c r="CJ520" s="172"/>
      <c r="CK520" s="172"/>
      <c r="CL520" s="172"/>
      <c r="CM520" s="172"/>
      <c r="CN520" s="172"/>
      <c r="CO520" s="172"/>
      <c r="CP520" s="172"/>
      <c r="CR520" s="172"/>
      <c r="CS520" s="172"/>
      <c r="CT520" s="172"/>
      <c r="CU520" s="172"/>
      <c r="CV520" s="172"/>
      <c r="CW520" s="172"/>
      <c r="CX520" s="172"/>
      <c r="CY520" s="172"/>
      <c r="CZ520" s="172"/>
      <c r="DA520" s="172"/>
      <c r="DB520" s="172"/>
      <c r="DC520" s="172"/>
    </row>
    <row r="521" spans="1:107" ht="14.25" customHeight="1" x14ac:dyDescent="0.3">
      <c r="A521" s="172"/>
      <c r="E521" s="172"/>
      <c r="F521" s="172"/>
      <c r="G521" s="172"/>
      <c r="H521" s="172"/>
      <c r="I521" s="172"/>
      <c r="J521" s="172"/>
      <c r="K521" s="172"/>
      <c r="L521" s="172"/>
      <c r="M521" s="172"/>
      <c r="N521" s="172"/>
      <c r="O521" s="172"/>
      <c r="P521" s="172"/>
      <c r="R521" s="172"/>
      <c r="S521" s="172"/>
      <c r="T521" s="172"/>
      <c r="U521" s="172"/>
      <c r="V521" s="172"/>
      <c r="W521" s="172"/>
      <c r="X521" s="172"/>
      <c r="Y521" s="172"/>
      <c r="Z521" s="172"/>
      <c r="AA521" s="172"/>
      <c r="AB521" s="172"/>
      <c r="AC521" s="172"/>
      <c r="AE521" s="172"/>
      <c r="AF521" s="172"/>
      <c r="AG521" s="172"/>
      <c r="AH521" s="172"/>
      <c r="AI521" s="172"/>
      <c r="AJ521" s="172"/>
      <c r="AK521" s="172"/>
      <c r="AL521" s="172"/>
      <c r="AM521" s="172"/>
      <c r="AN521" s="172"/>
      <c r="AO521" s="172"/>
      <c r="AP521" s="172"/>
      <c r="AR521" s="172"/>
      <c r="AS521" s="172"/>
      <c r="AT521" s="172"/>
      <c r="AU521" s="172"/>
      <c r="AV521" s="172"/>
      <c r="AW521" s="172"/>
      <c r="AX521" s="172"/>
      <c r="AY521" s="172"/>
      <c r="AZ521" s="172"/>
      <c r="BA521" s="172"/>
      <c r="BB521" s="172"/>
      <c r="BC521" s="172"/>
      <c r="BE521" s="172"/>
      <c r="BF521" s="172"/>
      <c r="BG521" s="172"/>
      <c r="BH521" s="172"/>
      <c r="BI521" s="172"/>
      <c r="BJ521" s="172"/>
      <c r="BK521" s="172"/>
      <c r="BL521" s="172"/>
      <c r="BM521" s="172"/>
      <c r="BN521" s="172"/>
      <c r="BO521" s="172"/>
      <c r="BP521" s="172"/>
      <c r="BR521" s="172"/>
      <c r="BS521" s="172"/>
      <c r="BT521" s="172"/>
      <c r="BU521" s="172"/>
      <c r="BV521" s="172"/>
      <c r="BW521" s="172"/>
      <c r="BX521" s="172"/>
      <c r="BY521" s="172"/>
      <c r="BZ521" s="172"/>
      <c r="CA521" s="172"/>
      <c r="CB521" s="172"/>
      <c r="CC521" s="172"/>
      <c r="CE521" s="172"/>
      <c r="CF521" s="172"/>
      <c r="CG521" s="172"/>
      <c r="CH521" s="172"/>
      <c r="CI521" s="172"/>
      <c r="CJ521" s="172"/>
      <c r="CK521" s="172"/>
      <c r="CL521" s="172"/>
      <c r="CM521" s="172"/>
      <c r="CN521" s="172"/>
      <c r="CO521" s="172"/>
      <c r="CP521" s="172"/>
      <c r="CR521" s="172"/>
      <c r="CS521" s="172"/>
      <c r="CT521" s="172"/>
      <c r="CU521" s="172"/>
      <c r="CV521" s="172"/>
      <c r="CW521" s="172"/>
      <c r="CX521" s="172"/>
      <c r="CY521" s="172"/>
      <c r="CZ521" s="172"/>
      <c r="DA521" s="172"/>
      <c r="DB521" s="172"/>
      <c r="DC521" s="172"/>
    </row>
    <row r="522" spans="1:107" ht="14.25" customHeight="1" x14ac:dyDescent="0.3">
      <c r="A522" s="172"/>
      <c r="E522" s="172"/>
      <c r="F522" s="172"/>
      <c r="G522" s="172"/>
      <c r="H522" s="172"/>
      <c r="I522" s="172"/>
      <c r="J522" s="172"/>
      <c r="K522" s="172"/>
      <c r="L522" s="172"/>
      <c r="M522" s="172"/>
      <c r="N522" s="172"/>
      <c r="O522" s="172"/>
      <c r="P522" s="172"/>
      <c r="R522" s="172"/>
      <c r="S522" s="172"/>
      <c r="T522" s="172"/>
      <c r="U522" s="172"/>
      <c r="V522" s="172"/>
      <c r="W522" s="172"/>
      <c r="X522" s="172"/>
      <c r="Y522" s="172"/>
      <c r="Z522" s="172"/>
      <c r="AA522" s="172"/>
      <c r="AB522" s="172"/>
      <c r="AC522" s="172"/>
      <c r="AE522" s="172"/>
      <c r="AF522" s="172"/>
      <c r="AG522" s="172"/>
      <c r="AH522" s="172"/>
      <c r="AI522" s="172"/>
      <c r="AJ522" s="172"/>
      <c r="AK522" s="172"/>
      <c r="AL522" s="172"/>
      <c r="AM522" s="172"/>
      <c r="AN522" s="172"/>
      <c r="AO522" s="172"/>
      <c r="AP522" s="172"/>
      <c r="AR522" s="172"/>
      <c r="AS522" s="172"/>
      <c r="AT522" s="172"/>
      <c r="AU522" s="172"/>
      <c r="AV522" s="172"/>
      <c r="AW522" s="172"/>
      <c r="AX522" s="172"/>
      <c r="AY522" s="172"/>
      <c r="AZ522" s="172"/>
      <c r="BA522" s="172"/>
      <c r="BB522" s="172"/>
      <c r="BC522" s="172"/>
      <c r="BE522" s="172"/>
      <c r="BF522" s="172"/>
      <c r="BG522" s="172"/>
      <c r="BH522" s="172"/>
      <c r="BI522" s="172"/>
      <c r="BJ522" s="172"/>
      <c r="BK522" s="172"/>
      <c r="BL522" s="172"/>
      <c r="BM522" s="172"/>
      <c r="BN522" s="172"/>
      <c r="BO522" s="172"/>
      <c r="BP522" s="172"/>
      <c r="BR522" s="172"/>
      <c r="BS522" s="172"/>
      <c r="BT522" s="172"/>
      <c r="BU522" s="172"/>
      <c r="BV522" s="172"/>
      <c r="BW522" s="172"/>
      <c r="BX522" s="172"/>
      <c r="BY522" s="172"/>
      <c r="BZ522" s="172"/>
      <c r="CA522" s="172"/>
      <c r="CB522" s="172"/>
      <c r="CC522" s="172"/>
      <c r="CE522" s="172"/>
      <c r="CF522" s="172"/>
      <c r="CG522" s="172"/>
      <c r="CH522" s="172"/>
      <c r="CI522" s="172"/>
      <c r="CJ522" s="172"/>
      <c r="CK522" s="172"/>
      <c r="CL522" s="172"/>
      <c r="CM522" s="172"/>
      <c r="CN522" s="172"/>
      <c r="CO522" s="172"/>
      <c r="CP522" s="172"/>
      <c r="CR522" s="172"/>
      <c r="CS522" s="172"/>
      <c r="CT522" s="172"/>
      <c r="CU522" s="172"/>
      <c r="CV522" s="172"/>
      <c r="CW522" s="172"/>
      <c r="CX522" s="172"/>
      <c r="CY522" s="172"/>
      <c r="CZ522" s="172"/>
      <c r="DA522" s="172"/>
      <c r="DB522" s="172"/>
      <c r="DC522" s="172"/>
    </row>
    <row r="523" spans="1:107" ht="14.25" customHeight="1" x14ac:dyDescent="0.3">
      <c r="A523" s="172"/>
      <c r="E523" s="172"/>
      <c r="F523" s="172"/>
      <c r="G523" s="172"/>
      <c r="H523" s="172"/>
      <c r="I523" s="172"/>
      <c r="J523" s="172"/>
      <c r="K523" s="172"/>
      <c r="L523" s="172"/>
      <c r="M523" s="172"/>
      <c r="N523" s="172"/>
      <c r="O523" s="172"/>
      <c r="P523" s="172"/>
      <c r="R523" s="172"/>
      <c r="S523" s="172"/>
      <c r="T523" s="172"/>
      <c r="U523" s="172"/>
      <c r="V523" s="172"/>
      <c r="W523" s="172"/>
      <c r="X523" s="172"/>
      <c r="Y523" s="172"/>
      <c r="Z523" s="172"/>
      <c r="AA523" s="172"/>
      <c r="AB523" s="172"/>
      <c r="AC523" s="172"/>
      <c r="AE523" s="172"/>
      <c r="AF523" s="172"/>
      <c r="AG523" s="172"/>
      <c r="AH523" s="172"/>
      <c r="AI523" s="172"/>
      <c r="AJ523" s="172"/>
      <c r="AK523" s="172"/>
      <c r="AL523" s="172"/>
      <c r="AM523" s="172"/>
      <c r="AN523" s="172"/>
      <c r="AO523" s="172"/>
      <c r="AP523" s="172"/>
      <c r="AR523" s="172"/>
      <c r="AS523" s="172"/>
      <c r="AT523" s="172"/>
      <c r="AU523" s="172"/>
      <c r="AV523" s="172"/>
      <c r="AW523" s="172"/>
      <c r="AX523" s="172"/>
      <c r="AY523" s="172"/>
      <c r="AZ523" s="172"/>
      <c r="BA523" s="172"/>
      <c r="BB523" s="172"/>
      <c r="BC523" s="172"/>
      <c r="BE523" s="172"/>
      <c r="BF523" s="172"/>
      <c r="BG523" s="172"/>
      <c r="BH523" s="172"/>
      <c r="BI523" s="172"/>
      <c r="BJ523" s="172"/>
      <c r="BK523" s="172"/>
      <c r="BL523" s="172"/>
      <c r="BM523" s="172"/>
      <c r="BN523" s="172"/>
      <c r="BO523" s="172"/>
      <c r="BP523" s="172"/>
      <c r="BR523" s="172"/>
      <c r="BS523" s="172"/>
      <c r="BT523" s="172"/>
      <c r="BU523" s="172"/>
      <c r="BV523" s="172"/>
      <c r="BW523" s="172"/>
      <c r="BX523" s="172"/>
      <c r="BY523" s="172"/>
      <c r="BZ523" s="172"/>
      <c r="CA523" s="172"/>
      <c r="CB523" s="172"/>
      <c r="CC523" s="172"/>
      <c r="CE523" s="172"/>
      <c r="CF523" s="172"/>
      <c r="CG523" s="172"/>
      <c r="CH523" s="172"/>
      <c r="CI523" s="172"/>
      <c r="CJ523" s="172"/>
      <c r="CK523" s="172"/>
      <c r="CL523" s="172"/>
      <c r="CM523" s="172"/>
      <c r="CN523" s="172"/>
      <c r="CO523" s="172"/>
      <c r="CP523" s="172"/>
      <c r="CR523" s="172"/>
      <c r="CS523" s="172"/>
      <c r="CT523" s="172"/>
      <c r="CU523" s="172"/>
      <c r="CV523" s="172"/>
      <c r="CW523" s="172"/>
      <c r="CX523" s="172"/>
      <c r="CY523" s="172"/>
      <c r="CZ523" s="172"/>
      <c r="DA523" s="172"/>
      <c r="DB523" s="172"/>
      <c r="DC523" s="172"/>
    </row>
    <row r="524" spans="1:107" ht="14.25" customHeight="1" x14ac:dyDescent="0.3">
      <c r="A524" s="172"/>
      <c r="E524" s="172"/>
      <c r="F524" s="172"/>
      <c r="G524" s="172"/>
      <c r="H524" s="172"/>
      <c r="I524" s="172"/>
      <c r="J524" s="172"/>
      <c r="K524" s="172"/>
      <c r="L524" s="172"/>
      <c r="M524" s="172"/>
      <c r="N524" s="172"/>
      <c r="O524" s="172"/>
      <c r="P524" s="172"/>
      <c r="R524" s="172"/>
      <c r="S524" s="172"/>
      <c r="T524" s="172"/>
      <c r="U524" s="172"/>
      <c r="V524" s="172"/>
      <c r="W524" s="172"/>
      <c r="X524" s="172"/>
      <c r="Y524" s="172"/>
      <c r="Z524" s="172"/>
      <c r="AA524" s="172"/>
      <c r="AB524" s="172"/>
      <c r="AC524" s="172"/>
      <c r="AE524" s="172"/>
      <c r="AF524" s="172"/>
      <c r="AG524" s="172"/>
      <c r="AH524" s="172"/>
      <c r="AI524" s="172"/>
      <c r="AJ524" s="172"/>
      <c r="AK524" s="172"/>
      <c r="AL524" s="172"/>
      <c r="AM524" s="172"/>
      <c r="AN524" s="172"/>
      <c r="AO524" s="172"/>
      <c r="AP524" s="172"/>
      <c r="AR524" s="172"/>
      <c r="AS524" s="172"/>
      <c r="AT524" s="172"/>
      <c r="AU524" s="172"/>
      <c r="AV524" s="172"/>
      <c r="AW524" s="172"/>
      <c r="AX524" s="172"/>
      <c r="AY524" s="172"/>
      <c r="AZ524" s="172"/>
      <c r="BA524" s="172"/>
      <c r="BB524" s="172"/>
      <c r="BC524" s="172"/>
      <c r="BE524" s="172"/>
      <c r="BF524" s="172"/>
      <c r="BG524" s="172"/>
      <c r="BH524" s="172"/>
      <c r="BI524" s="172"/>
      <c r="BJ524" s="172"/>
      <c r="BK524" s="172"/>
      <c r="BL524" s="172"/>
      <c r="BM524" s="172"/>
      <c r="BN524" s="172"/>
      <c r="BO524" s="172"/>
      <c r="BP524" s="172"/>
      <c r="BR524" s="172"/>
      <c r="BS524" s="172"/>
      <c r="BT524" s="172"/>
      <c r="BU524" s="172"/>
      <c r="BV524" s="172"/>
      <c r="BW524" s="172"/>
      <c r="BX524" s="172"/>
      <c r="BY524" s="172"/>
      <c r="BZ524" s="172"/>
      <c r="CA524" s="172"/>
      <c r="CB524" s="172"/>
      <c r="CC524" s="172"/>
      <c r="CE524" s="172"/>
      <c r="CF524" s="172"/>
      <c r="CG524" s="172"/>
      <c r="CH524" s="172"/>
      <c r="CI524" s="172"/>
      <c r="CJ524" s="172"/>
      <c r="CK524" s="172"/>
      <c r="CL524" s="172"/>
      <c r="CM524" s="172"/>
      <c r="CN524" s="172"/>
      <c r="CO524" s="172"/>
      <c r="CP524" s="172"/>
      <c r="CR524" s="172"/>
      <c r="CS524" s="172"/>
      <c r="CT524" s="172"/>
      <c r="CU524" s="172"/>
      <c r="CV524" s="172"/>
      <c r="CW524" s="172"/>
      <c r="CX524" s="172"/>
      <c r="CY524" s="172"/>
      <c r="CZ524" s="172"/>
      <c r="DA524" s="172"/>
      <c r="DB524" s="172"/>
      <c r="DC524" s="172"/>
    </row>
    <row r="525" spans="1:107" ht="14.25" customHeight="1" x14ac:dyDescent="0.3">
      <c r="A525" s="172"/>
      <c r="E525" s="172"/>
      <c r="F525" s="172"/>
      <c r="G525" s="172"/>
      <c r="H525" s="172"/>
      <c r="I525" s="172"/>
      <c r="J525" s="172"/>
      <c r="K525" s="172"/>
      <c r="L525" s="172"/>
      <c r="M525" s="172"/>
      <c r="N525" s="172"/>
      <c r="O525" s="172"/>
      <c r="P525" s="172"/>
      <c r="R525" s="172"/>
      <c r="S525" s="172"/>
      <c r="T525" s="172"/>
      <c r="U525" s="172"/>
      <c r="V525" s="172"/>
      <c r="W525" s="172"/>
      <c r="X525" s="172"/>
      <c r="Y525" s="172"/>
      <c r="Z525" s="172"/>
      <c r="AA525" s="172"/>
      <c r="AB525" s="172"/>
      <c r="AC525" s="172"/>
      <c r="AE525" s="172"/>
      <c r="AF525" s="172"/>
      <c r="AG525" s="172"/>
      <c r="AH525" s="172"/>
      <c r="AI525" s="172"/>
      <c r="AJ525" s="172"/>
      <c r="AK525" s="172"/>
      <c r="AL525" s="172"/>
      <c r="AM525" s="172"/>
      <c r="AN525" s="172"/>
      <c r="AO525" s="172"/>
      <c r="AP525" s="172"/>
      <c r="AR525" s="172"/>
      <c r="AS525" s="172"/>
      <c r="AT525" s="172"/>
      <c r="AU525" s="172"/>
      <c r="AV525" s="172"/>
      <c r="AW525" s="172"/>
      <c r="AX525" s="172"/>
      <c r="AY525" s="172"/>
      <c r="AZ525" s="172"/>
      <c r="BA525" s="172"/>
      <c r="BB525" s="172"/>
      <c r="BC525" s="172"/>
      <c r="BE525" s="172"/>
      <c r="BF525" s="172"/>
      <c r="BG525" s="172"/>
      <c r="BH525" s="172"/>
      <c r="BI525" s="172"/>
      <c r="BJ525" s="172"/>
      <c r="BK525" s="172"/>
      <c r="BL525" s="172"/>
      <c r="BM525" s="172"/>
      <c r="BN525" s="172"/>
      <c r="BO525" s="172"/>
      <c r="BP525" s="172"/>
      <c r="BR525" s="172"/>
      <c r="BS525" s="172"/>
      <c r="BT525" s="172"/>
      <c r="BU525" s="172"/>
      <c r="BV525" s="172"/>
      <c r="BW525" s="172"/>
      <c r="BX525" s="172"/>
      <c r="BY525" s="172"/>
      <c r="BZ525" s="172"/>
      <c r="CA525" s="172"/>
      <c r="CB525" s="172"/>
      <c r="CC525" s="172"/>
      <c r="CE525" s="172"/>
      <c r="CF525" s="172"/>
      <c r="CG525" s="172"/>
      <c r="CH525" s="172"/>
      <c r="CI525" s="172"/>
      <c r="CJ525" s="172"/>
      <c r="CK525" s="172"/>
      <c r="CL525" s="172"/>
      <c r="CM525" s="172"/>
      <c r="CN525" s="172"/>
      <c r="CO525" s="172"/>
      <c r="CP525" s="172"/>
      <c r="CR525" s="172"/>
      <c r="CS525" s="172"/>
      <c r="CT525" s="172"/>
      <c r="CU525" s="172"/>
      <c r="CV525" s="172"/>
      <c r="CW525" s="172"/>
      <c r="CX525" s="172"/>
      <c r="CY525" s="172"/>
      <c r="CZ525" s="172"/>
      <c r="DA525" s="172"/>
      <c r="DB525" s="172"/>
      <c r="DC525" s="172"/>
    </row>
    <row r="526" spans="1:107" ht="14.25" customHeight="1" x14ac:dyDescent="0.3">
      <c r="A526" s="172"/>
      <c r="E526" s="172"/>
      <c r="F526" s="172"/>
      <c r="G526" s="172"/>
      <c r="H526" s="172"/>
      <c r="I526" s="172"/>
      <c r="J526" s="172"/>
      <c r="K526" s="172"/>
      <c r="L526" s="172"/>
      <c r="M526" s="172"/>
      <c r="N526" s="172"/>
      <c r="O526" s="172"/>
      <c r="P526" s="172"/>
      <c r="R526" s="172"/>
      <c r="S526" s="172"/>
      <c r="T526" s="172"/>
      <c r="U526" s="172"/>
      <c r="V526" s="172"/>
      <c r="W526" s="172"/>
      <c r="X526" s="172"/>
      <c r="Y526" s="172"/>
      <c r="Z526" s="172"/>
      <c r="AA526" s="172"/>
      <c r="AB526" s="172"/>
      <c r="AC526" s="172"/>
      <c r="AE526" s="172"/>
      <c r="AF526" s="172"/>
      <c r="AG526" s="172"/>
      <c r="AH526" s="172"/>
      <c r="AI526" s="172"/>
      <c r="AJ526" s="172"/>
      <c r="AK526" s="172"/>
      <c r="AL526" s="172"/>
      <c r="AM526" s="172"/>
      <c r="AN526" s="172"/>
      <c r="AO526" s="172"/>
      <c r="AP526" s="172"/>
      <c r="AR526" s="172"/>
      <c r="AS526" s="172"/>
      <c r="AT526" s="172"/>
      <c r="AU526" s="172"/>
      <c r="AV526" s="172"/>
      <c r="AW526" s="172"/>
      <c r="AX526" s="172"/>
      <c r="AY526" s="172"/>
      <c r="AZ526" s="172"/>
      <c r="BA526" s="172"/>
      <c r="BB526" s="172"/>
      <c r="BC526" s="172"/>
      <c r="BE526" s="172"/>
      <c r="BF526" s="172"/>
      <c r="BG526" s="172"/>
      <c r="BH526" s="172"/>
      <c r="BI526" s="172"/>
      <c r="BJ526" s="172"/>
      <c r="BK526" s="172"/>
      <c r="BL526" s="172"/>
      <c r="BM526" s="172"/>
      <c r="BN526" s="172"/>
      <c r="BO526" s="172"/>
      <c r="BP526" s="172"/>
      <c r="BR526" s="172"/>
      <c r="BS526" s="172"/>
      <c r="BT526" s="172"/>
      <c r="BU526" s="172"/>
      <c r="BV526" s="172"/>
      <c r="BW526" s="172"/>
      <c r="BX526" s="172"/>
      <c r="BY526" s="172"/>
      <c r="BZ526" s="172"/>
      <c r="CA526" s="172"/>
      <c r="CB526" s="172"/>
      <c r="CC526" s="172"/>
      <c r="CE526" s="172"/>
      <c r="CF526" s="172"/>
      <c r="CG526" s="172"/>
      <c r="CH526" s="172"/>
      <c r="CI526" s="172"/>
      <c r="CJ526" s="172"/>
      <c r="CK526" s="172"/>
      <c r="CL526" s="172"/>
      <c r="CM526" s="172"/>
      <c r="CN526" s="172"/>
      <c r="CO526" s="172"/>
      <c r="CP526" s="172"/>
      <c r="CR526" s="172"/>
      <c r="CS526" s="172"/>
      <c r="CT526" s="172"/>
      <c r="CU526" s="172"/>
      <c r="CV526" s="172"/>
      <c r="CW526" s="172"/>
      <c r="CX526" s="172"/>
      <c r="CY526" s="172"/>
      <c r="CZ526" s="172"/>
      <c r="DA526" s="172"/>
      <c r="DB526" s="172"/>
      <c r="DC526" s="172"/>
    </row>
    <row r="527" spans="1:107" ht="14.25" customHeight="1" x14ac:dyDescent="0.3">
      <c r="A527" s="172"/>
      <c r="E527" s="172"/>
      <c r="F527" s="172"/>
      <c r="G527" s="172"/>
      <c r="H527" s="172"/>
      <c r="I527" s="172"/>
      <c r="J527" s="172"/>
      <c r="K527" s="172"/>
      <c r="L527" s="172"/>
      <c r="M527" s="172"/>
      <c r="N527" s="172"/>
      <c r="O527" s="172"/>
      <c r="P527" s="172"/>
      <c r="R527" s="172"/>
      <c r="S527" s="172"/>
      <c r="T527" s="172"/>
      <c r="U527" s="172"/>
      <c r="V527" s="172"/>
      <c r="W527" s="172"/>
      <c r="X527" s="172"/>
      <c r="Y527" s="172"/>
      <c r="Z527" s="172"/>
      <c r="AA527" s="172"/>
      <c r="AB527" s="172"/>
      <c r="AC527" s="172"/>
      <c r="AE527" s="172"/>
      <c r="AF527" s="172"/>
      <c r="AG527" s="172"/>
      <c r="AH527" s="172"/>
      <c r="AI527" s="172"/>
      <c r="AJ527" s="172"/>
      <c r="AK527" s="172"/>
      <c r="AL527" s="172"/>
      <c r="AM527" s="172"/>
      <c r="AN527" s="172"/>
      <c r="AO527" s="172"/>
      <c r="AP527" s="172"/>
      <c r="AR527" s="172"/>
      <c r="AS527" s="172"/>
      <c r="AT527" s="172"/>
      <c r="AU527" s="172"/>
      <c r="AV527" s="172"/>
      <c r="AW527" s="172"/>
      <c r="AX527" s="172"/>
      <c r="AY527" s="172"/>
      <c r="AZ527" s="172"/>
      <c r="BA527" s="172"/>
      <c r="BB527" s="172"/>
      <c r="BC527" s="172"/>
      <c r="BE527" s="172"/>
      <c r="BF527" s="172"/>
      <c r="BG527" s="172"/>
      <c r="BH527" s="172"/>
      <c r="BI527" s="172"/>
      <c r="BJ527" s="172"/>
      <c r="BK527" s="172"/>
      <c r="BL527" s="172"/>
      <c r="BM527" s="172"/>
      <c r="BN527" s="172"/>
      <c r="BO527" s="172"/>
      <c r="BP527" s="172"/>
      <c r="BR527" s="172"/>
      <c r="BS527" s="172"/>
      <c r="BT527" s="172"/>
      <c r="BU527" s="172"/>
      <c r="BV527" s="172"/>
      <c r="BW527" s="172"/>
      <c r="BX527" s="172"/>
      <c r="BY527" s="172"/>
      <c r="BZ527" s="172"/>
      <c r="CA527" s="172"/>
      <c r="CB527" s="172"/>
      <c r="CC527" s="172"/>
      <c r="CE527" s="172"/>
      <c r="CF527" s="172"/>
      <c r="CG527" s="172"/>
      <c r="CH527" s="172"/>
      <c r="CI527" s="172"/>
      <c r="CJ527" s="172"/>
      <c r="CK527" s="172"/>
      <c r="CL527" s="172"/>
      <c r="CM527" s="172"/>
      <c r="CN527" s="172"/>
      <c r="CO527" s="172"/>
      <c r="CP527" s="172"/>
      <c r="CR527" s="172"/>
      <c r="CS527" s="172"/>
      <c r="CT527" s="172"/>
      <c r="CU527" s="172"/>
      <c r="CV527" s="172"/>
      <c r="CW527" s="172"/>
      <c r="CX527" s="172"/>
      <c r="CY527" s="172"/>
      <c r="CZ527" s="172"/>
      <c r="DA527" s="172"/>
      <c r="DB527" s="172"/>
      <c r="DC527" s="172"/>
    </row>
    <row r="528" spans="1:107" ht="14.25" customHeight="1" x14ac:dyDescent="0.3">
      <c r="A528" s="172"/>
      <c r="E528" s="172"/>
      <c r="F528" s="172"/>
      <c r="G528" s="172"/>
      <c r="H528" s="172"/>
      <c r="I528" s="172"/>
      <c r="J528" s="172"/>
      <c r="K528" s="172"/>
      <c r="L528" s="172"/>
      <c r="M528" s="172"/>
      <c r="N528" s="172"/>
      <c r="O528" s="172"/>
      <c r="P528" s="172"/>
      <c r="R528" s="172"/>
      <c r="S528" s="172"/>
      <c r="T528" s="172"/>
      <c r="U528" s="172"/>
      <c r="V528" s="172"/>
      <c r="W528" s="172"/>
      <c r="X528" s="172"/>
      <c r="Y528" s="172"/>
      <c r="Z528" s="172"/>
      <c r="AA528" s="172"/>
      <c r="AB528" s="172"/>
      <c r="AC528" s="172"/>
      <c r="AE528" s="172"/>
      <c r="AF528" s="172"/>
      <c r="AG528" s="172"/>
      <c r="AH528" s="172"/>
      <c r="AI528" s="172"/>
      <c r="AJ528" s="172"/>
      <c r="AK528" s="172"/>
      <c r="AL528" s="172"/>
      <c r="AM528" s="172"/>
      <c r="AN528" s="172"/>
      <c r="AO528" s="172"/>
      <c r="AP528" s="172"/>
      <c r="AR528" s="172"/>
      <c r="AS528" s="172"/>
      <c r="AT528" s="172"/>
      <c r="AU528" s="172"/>
      <c r="AV528" s="172"/>
      <c r="AW528" s="172"/>
      <c r="AX528" s="172"/>
      <c r="AY528" s="172"/>
      <c r="AZ528" s="172"/>
      <c r="BA528" s="172"/>
      <c r="BB528" s="172"/>
      <c r="BC528" s="172"/>
      <c r="BE528" s="172"/>
      <c r="BF528" s="172"/>
      <c r="BG528" s="172"/>
      <c r="BH528" s="172"/>
      <c r="BI528" s="172"/>
      <c r="BJ528" s="172"/>
      <c r="BK528" s="172"/>
      <c r="BL528" s="172"/>
      <c r="BM528" s="172"/>
      <c r="BN528" s="172"/>
      <c r="BO528" s="172"/>
      <c r="BP528" s="172"/>
      <c r="BR528" s="172"/>
      <c r="BS528" s="172"/>
      <c r="BT528" s="172"/>
      <c r="BU528" s="172"/>
      <c r="BV528" s="172"/>
      <c r="BW528" s="172"/>
      <c r="BX528" s="172"/>
      <c r="BY528" s="172"/>
      <c r="BZ528" s="172"/>
      <c r="CA528" s="172"/>
      <c r="CB528" s="172"/>
      <c r="CC528" s="172"/>
      <c r="CE528" s="172"/>
      <c r="CF528" s="172"/>
      <c r="CG528" s="172"/>
      <c r="CH528" s="172"/>
      <c r="CI528" s="172"/>
      <c r="CJ528" s="172"/>
      <c r="CK528" s="172"/>
      <c r="CL528" s="172"/>
      <c r="CM528" s="172"/>
      <c r="CN528" s="172"/>
      <c r="CO528" s="172"/>
      <c r="CP528" s="172"/>
      <c r="CR528" s="172"/>
      <c r="CS528" s="172"/>
      <c r="CT528" s="172"/>
      <c r="CU528" s="172"/>
      <c r="CV528" s="172"/>
      <c r="CW528" s="172"/>
      <c r="CX528" s="172"/>
      <c r="CY528" s="172"/>
      <c r="CZ528" s="172"/>
      <c r="DA528" s="172"/>
      <c r="DB528" s="172"/>
      <c r="DC528" s="172"/>
    </row>
    <row r="529" spans="1:107" ht="14.25" customHeight="1" x14ac:dyDescent="0.3">
      <c r="A529" s="172"/>
      <c r="E529" s="172"/>
      <c r="F529" s="172"/>
      <c r="G529" s="172"/>
      <c r="H529" s="172"/>
      <c r="I529" s="172"/>
      <c r="J529" s="172"/>
      <c r="K529" s="172"/>
      <c r="L529" s="172"/>
      <c r="M529" s="172"/>
      <c r="N529" s="172"/>
      <c r="O529" s="172"/>
      <c r="P529" s="172"/>
      <c r="R529" s="172"/>
      <c r="S529" s="172"/>
      <c r="T529" s="172"/>
      <c r="U529" s="172"/>
      <c r="V529" s="172"/>
      <c r="W529" s="172"/>
      <c r="X529" s="172"/>
      <c r="Y529" s="172"/>
      <c r="Z529" s="172"/>
      <c r="AA529" s="172"/>
      <c r="AB529" s="172"/>
      <c r="AC529" s="172"/>
      <c r="AE529" s="172"/>
      <c r="AF529" s="172"/>
      <c r="AG529" s="172"/>
      <c r="AH529" s="172"/>
      <c r="AI529" s="172"/>
      <c r="AJ529" s="172"/>
      <c r="AK529" s="172"/>
      <c r="AL529" s="172"/>
      <c r="AM529" s="172"/>
      <c r="AN529" s="172"/>
      <c r="AO529" s="172"/>
      <c r="AP529" s="172"/>
      <c r="AR529" s="172"/>
      <c r="AS529" s="172"/>
      <c r="AT529" s="172"/>
      <c r="AU529" s="172"/>
      <c r="AV529" s="172"/>
      <c r="AW529" s="172"/>
      <c r="AX529" s="172"/>
      <c r="AY529" s="172"/>
      <c r="AZ529" s="172"/>
      <c r="BA529" s="172"/>
      <c r="BB529" s="172"/>
      <c r="BC529" s="172"/>
      <c r="BE529" s="172"/>
      <c r="BF529" s="172"/>
      <c r="BG529" s="172"/>
      <c r="BH529" s="172"/>
      <c r="BI529" s="172"/>
      <c r="BJ529" s="172"/>
      <c r="BK529" s="172"/>
      <c r="BL529" s="172"/>
      <c r="BM529" s="172"/>
      <c r="BN529" s="172"/>
      <c r="BO529" s="172"/>
      <c r="BP529" s="172"/>
      <c r="BR529" s="172"/>
      <c r="BS529" s="172"/>
      <c r="BT529" s="172"/>
      <c r="BU529" s="172"/>
      <c r="BV529" s="172"/>
      <c r="BW529" s="172"/>
      <c r="BX529" s="172"/>
      <c r="BY529" s="172"/>
      <c r="BZ529" s="172"/>
      <c r="CA529" s="172"/>
      <c r="CB529" s="172"/>
      <c r="CC529" s="172"/>
      <c r="CE529" s="172"/>
      <c r="CF529" s="172"/>
      <c r="CG529" s="172"/>
      <c r="CH529" s="172"/>
      <c r="CI529" s="172"/>
      <c r="CJ529" s="172"/>
      <c r="CK529" s="172"/>
      <c r="CL529" s="172"/>
      <c r="CM529" s="172"/>
      <c r="CN529" s="172"/>
      <c r="CO529" s="172"/>
      <c r="CP529" s="172"/>
      <c r="CR529" s="172"/>
      <c r="CS529" s="172"/>
      <c r="CT529" s="172"/>
      <c r="CU529" s="172"/>
      <c r="CV529" s="172"/>
      <c r="CW529" s="172"/>
      <c r="CX529" s="172"/>
      <c r="CY529" s="172"/>
      <c r="CZ529" s="172"/>
      <c r="DA529" s="172"/>
      <c r="DB529" s="172"/>
      <c r="DC529" s="172"/>
    </row>
    <row r="530" spans="1:107" ht="14.25" customHeight="1" x14ac:dyDescent="0.3">
      <c r="A530" s="172"/>
      <c r="E530" s="172"/>
      <c r="F530" s="172"/>
      <c r="G530" s="172"/>
      <c r="H530" s="172"/>
      <c r="I530" s="172"/>
      <c r="J530" s="172"/>
      <c r="K530" s="172"/>
      <c r="L530" s="172"/>
      <c r="M530" s="172"/>
      <c r="N530" s="172"/>
      <c r="O530" s="172"/>
      <c r="P530" s="172"/>
      <c r="R530" s="172"/>
      <c r="S530" s="172"/>
      <c r="T530" s="172"/>
      <c r="U530" s="172"/>
      <c r="V530" s="172"/>
      <c r="W530" s="172"/>
      <c r="X530" s="172"/>
      <c r="Y530" s="172"/>
      <c r="Z530" s="172"/>
      <c r="AA530" s="172"/>
      <c r="AB530" s="172"/>
      <c r="AC530" s="172"/>
      <c r="AE530" s="172"/>
      <c r="AF530" s="172"/>
      <c r="AG530" s="172"/>
      <c r="AH530" s="172"/>
      <c r="AI530" s="172"/>
      <c r="AJ530" s="172"/>
      <c r="AK530" s="172"/>
      <c r="AL530" s="172"/>
      <c r="AM530" s="172"/>
      <c r="AN530" s="172"/>
      <c r="AO530" s="172"/>
      <c r="AP530" s="172"/>
      <c r="AR530" s="172"/>
      <c r="AS530" s="172"/>
      <c r="AT530" s="172"/>
      <c r="AU530" s="172"/>
      <c r="AV530" s="172"/>
      <c r="AW530" s="172"/>
      <c r="AX530" s="172"/>
      <c r="AY530" s="172"/>
      <c r="AZ530" s="172"/>
      <c r="BA530" s="172"/>
      <c r="BB530" s="172"/>
      <c r="BC530" s="172"/>
      <c r="BE530" s="172"/>
      <c r="BF530" s="172"/>
      <c r="BG530" s="172"/>
      <c r="BH530" s="172"/>
      <c r="BI530" s="172"/>
      <c r="BJ530" s="172"/>
      <c r="BK530" s="172"/>
      <c r="BL530" s="172"/>
      <c r="BM530" s="172"/>
      <c r="BN530" s="172"/>
      <c r="BO530" s="172"/>
      <c r="BP530" s="172"/>
      <c r="BR530" s="172"/>
      <c r="BS530" s="172"/>
      <c r="BT530" s="172"/>
      <c r="BU530" s="172"/>
      <c r="BV530" s="172"/>
      <c r="BW530" s="172"/>
      <c r="BX530" s="172"/>
      <c r="BY530" s="172"/>
      <c r="BZ530" s="172"/>
      <c r="CA530" s="172"/>
      <c r="CB530" s="172"/>
      <c r="CC530" s="172"/>
      <c r="CE530" s="172"/>
      <c r="CF530" s="172"/>
      <c r="CG530" s="172"/>
      <c r="CH530" s="172"/>
      <c r="CI530" s="172"/>
      <c r="CJ530" s="172"/>
      <c r="CK530" s="172"/>
      <c r="CL530" s="172"/>
      <c r="CM530" s="172"/>
      <c r="CN530" s="172"/>
      <c r="CO530" s="172"/>
      <c r="CP530" s="172"/>
      <c r="CR530" s="172"/>
      <c r="CS530" s="172"/>
      <c r="CT530" s="172"/>
      <c r="CU530" s="172"/>
      <c r="CV530" s="172"/>
      <c r="CW530" s="172"/>
      <c r="CX530" s="172"/>
      <c r="CY530" s="172"/>
      <c r="CZ530" s="172"/>
      <c r="DA530" s="172"/>
      <c r="DB530" s="172"/>
      <c r="DC530" s="172"/>
    </row>
    <row r="531" spans="1:107" ht="14.25" customHeight="1" x14ac:dyDescent="0.3">
      <c r="A531" s="172"/>
      <c r="E531" s="172"/>
      <c r="F531" s="172"/>
      <c r="G531" s="172"/>
      <c r="H531" s="172"/>
      <c r="I531" s="172"/>
      <c r="J531" s="172"/>
      <c r="K531" s="172"/>
      <c r="L531" s="172"/>
      <c r="M531" s="172"/>
      <c r="N531" s="172"/>
      <c r="O531" s="172"/>
      <c r="P531" s="172"/>
      <c r="R531" s="172"/>
      <c r="S531" s="172"/>
      <c r="T531" s="172"/>
      <c r="U531" s="172"/>
      <c r="V531" s="172"/>
      <c r="W531" s="172"/>
      <c r="X531" s="172"/>
      <c r="Y531" s="172"/>
      <c r="Z531" s="172"/>
      <c r="AA531" s="172"/>
      <c r="AB531" s="172"/>
      <c r="AC531" s="172"/>
      <c r="AE531" s="172"/>
      <c r="AF531" s="172"/>
      <c r="AG531" s="172"/>
      <c r="AH531" s="172"/>
      <c r="AI531" s="172"/>
      <c r="AJ531" s="172"/>
      <c r="AK531" s="172"/>
      <c r="AL531" s="172"/>
      <c r="AM531" s="172"/>
      <c r="AN531" s="172"/>
      <c r="AO531" s="172"/>
      <c r="AP531" s="172"/>
      <c r="AR531" s="172"/>
      <c r="AS531" s="172"/>
      <c r="AT531" s="172"/>
      <c r="AU531" s="172"/>
      <c r="AV531" s="172"/>
      <c r="AW531" s="172"/>
      <c r="AX531" s="172"/>
      <c r="AY531" s="172"/>
      <c r="AZ531" s="172"/>
      <c r="BA531" s="172"/>
      <c r="BB531" s="172"/>
      <c r="BC531" s="172"/>
      <c r="BE531" s="172"/>
      <c r="BF531" s="172"/>
      <c r="BG531" s="172"/>
      <c r="BH531" s="172"/>
      <c r="BI531" s="172"/>
      <c r="BJ531" s="172"/>
      <c r="BK531" s="172"/>
      <c r="BL531" s="172"/>
      <c r="BM531" s="172"/>
      <c r="BN531" s="172"/>
      <c r="BO531" s="172"/>
      <c r="BP531" s="172"/>
      <c r="BR531" s="172"/>
      <c r="BS531" s="172"/>
      <c r="BT531" s="172"/>
      <c r="BU531" s="172"/>
      <c r="BV531" s="172"/>
      <c r="BW531" s="172"/>
      <c r="BX531" s="172"/>
      <c r="BY531" s="172"/>
      <c r="BZ531" s="172"/>
      <c r="CA531" s="172"/>
      <c r="CB531" s="172"/>
      <c r="CC531" s="172"/>
      <c r="CE531" s="172"/>
      <c r="CF531" s="172"/>
      <c r="CG531" s="172"/>
      <c r="CH531" s="172"/>
      <c r="CI531" s="172"/>
      <c r="CJ531" s="172"/>
      <c r="CK531" s="172"/>
      <c r="CL531" s="172"/>
      <c r="CM531" s="172"/>
      <c r="CN531" s="172"/>
      <c r="CO531" s="172"/>
      <c r="CP531" s="172"/>
      <c r="CR531" s="172"/>
      <c r="CS531" s="172"/>
      <c r="CT531" s="172"/>
      <c r="CU531" s="172"/>
      <c r="CV531" s="172"/>
      <c r="CW531" s="172"/>
      <c r="CX531" s="172"/>
      <c r="CY531" s="172"/>
      <c r="CZ531" s="172"/>
      <c r="DA531" s="172"/>
      <c r="DB531" s="172"/>
      <c r="DC531" s="172"/>
    </row>
    <row r="532" spans="1:107" ht="14.25" customHeight="1" x14ac:dyDescent="0.3">
      <c r="A532" s="172"/>
      <c r="E532" s="172"/>
      <c r="F532" s="172"/>
      <c r="G532" s="172"/>
      <c r="H532" s="172"/>
      <c r="I532" s="172"/>
      <c r="J532" s="172"/>
      <c r="K532" s="172"/>
      <c r="L532" s="172"/>
      <c r="M532" s="172"/>
      <c r="N532" s="172"/>
      <c r="O532" s="172"/>
      <c r="P532" s="172"/>
      <c r="R532" s="172"/>
      <c r="S532" s="172"/>
      <c r="T532" s="172"/>
      <c r="U532" s="172"/>
      <c r="V532" s="172"/>
      <c r="W532" s="172"/>
      <c r="X532" s="172"/>
      <c r="Y532" s="172"/>
      <c r="Z532" s="172"/>
      <c r="AA532" s="172"/>
      <c r="AB532" s="172"/>
      <c r="AC532" s="172"/>
      <c r="AE532" s="172"/>
      <c r="AF532" s="172"/>
      <c r="AG532" s="172"/>
      <c r="AH532" s="172"/>
      <c r="AI532" s="172"/>
      <c r="AJ532" s="172"/>
      <c r="AK532" s="172"/>
      <c r="AL532" s="172"/>
      <c r="AM532" s="172"/>
      <c r="AN532" s="172"/>
      <c r="AO532" s="172"/>
      <c r="AP532" s="172"/>
      <c r="AR532" s="172"/>
      <c r="AS532" s="172"/>
      <c r="AT532" s="172"/>
      <c r="AU532" s="172"/>
      <c r="AV532" s="172"/>
      <c r="AW532" s="172"/>
      <c r="AX532" s="172"/>
      <c r="AY532" s="172"/>
      <c r="AZ532" s="172"/>
      <c r="BA532" s="172"/>
      <c r="BB532" s="172"/>
      <c r="BC532" s="172"/>
      <c r="BE532" s="172"/>
      <c r="BF532" s="172"/>
      <c r="BG532" s="172"/>
      <c r="BH532" s="172"/>
      <c r="BI532" s="172"/>
      <c r="BJ532" s="172"/>
      <c r="BK532" s="172"/>
      <c r="BL532" s="172"/>
      <c r="BM532" s="172"/>
      <c r="BN532" s="172"/>
      <c r="BO532" s="172"/>
      <c r="BP532" s="172"/>
      <c r="BR532" s="172"/>
      <c r="BS532" s="172"/>
      <c r="BT532" s="172"/>
      <c r="BU532" s="172"/>
      <c r="BV532" s="172"/>
      <c r="BW532" s="172"/>
      <c r="BX532" s="172"/>
      <c r="BY532" s="172"/>
      <c r="BZ532" s="172"/>
      <c r="CA532" s="172"/>
      <c r="CB532" s="172"/>
      <c r="CC532" s="172"/>
      <c r="CE532" s="172"/>
      <c r="CF532" s="172"/>
      <c r="CG532" s="172"/>
      <c r="CH532" s="172"/>
      <c r="CI532" s="172"/>
      <c r="CJ532" s="172"/>
      <c r="CK532" s="172"/>
      <c r="CL532" s="172"/>
      <c r="CM532" s="172"/>
      <c r="CN532" s="172"/>
      <c r="CO532" s="172"/>
      <c r="CP532" s="172"/>
      <c r="CR532" s="172"/>
      <c r="CS532" s="172"/>
      <c r="CT532" s="172"/>
      <c r="CU532" s="172"/>
      <c r="CV532" s="172"/>
      <c r="CW532" s="172"/>
      <c r="CX532" s="172"/>
      <c r="CY532" s="172"/>
      <c r="CZ532" s="172"/>
      <c r="DA532" s="172"/>
      <c r="DB532" s="172"/>
      <c r="DC532" s="172"/>
    </row>
    <row r="533" spans="1:107" ht="14.25" customHeight="1" x14ac:dyDescent="0.3">
      <c r="A533" s="172"/>
      <c r="E533" s="172"/>
      <c r="F533" s="172"/>
      <c r="G533" s="172"/>
      <c r="H533" s="172"/>
      <c r="I533" s="172"/>
      <c r="J533" s="172"/>
      <c r="K533" s="172"/>
      <c r="L533" s="172"/>
      <c r="M533" s="172"/>
      <c r="N533" s="172"/>
      <c r="O533" s="172"/>
      <c r="P533" s="172"/>
      <c r="R533" s="172"/>
      <c r="S533" s="172"/>
      <c r="T533" s="172"/>
      <c r="U533" s="172"/>
      <c r="V533" s="172"/>
      <c r="W533" s="172"/>
      <c r="X533" s="172"/>
      <c r="Y533" s="172"/>
      <c r="Z533" s="172"/>
      <c r="AA533" s="172"/>
      <c r="AB533" s="172"/>
      <c r="AC533" s="172"/>
      <c r="AE533" s="172"/>
      <c r="AF533" s="172"/>
      <c r="AG533" s="172"/>
      <c r="AH533" s="172"/>
      <c r="AI533" s="172"/>
      <c r="AJ533" s="172"/>
      <c r="AK533" s="172"/>
      <c r="AL533" s="172"/>
      <c r="AM533" s="172"/>
      <c r="AN533" s="172"/>
      <c r="AO533" s="172"/>
      <c r="AP533" s="172"/>
      <c r="AR533" s="172"/>
      <c r="AS533" s="172"/>
      <c r="AT533" s="172"/>
      <c r="AU533" s="172"/>
      <c r="AV533" s="172"/>
      <c r="AW533" s="172"/>
      <c r="AX533" s="172"/>
      <c r="AY533" s="172"/>
      <c r="AZ533" s="172"/>
      <c r="BA533" s="172"/>
      <c r="BB533" s="172"/>
      <c r="BC533" s="172"/>
      <c r="BE533" s="172"/>
      <c r="BF533" s="172"/>
      <c r="BG533" s="172"/>
      <c r="BH533" s="172"/>
      <c r="BI533" s="172"/>
      <c r="BJ533" s="172"/>
      <c r="BK533" s="172"/>
      <c r="BL533" s="172"/>
      <c r="BM533" s="172"/>
      <c r="BN533" s="172"/>
      <c r="BO533" s="172"/>
      <c r="BP533" s="172"/>
      <c r="BR533" s="172"/>
      <c r="BS533" s="172"/>
      <c r="BT533" s="172"/>
      <c r="BU533" s="172"/>
      <c r="BV533" s="172"/>
      <c r="BW533" s="172"/>
      <c r="BX533" s="172"/>
      <c r="BY533" s="172"/>
      <c r="BZ533" s="172"/>
      <c r="CA533" s="172"/>
      <c r="CB533" s="172"/>
      <c r="CC533" s="172"/>
      <c r="CE533" s="172"/>
      <c r="CF533" s="172"/>
      <c r="CG533" s="172"/>
      <c r="CH533" s="172"/>
      <c r="CI533" s="172"/>
      <c r="CJ533" s="172"/>
      <c r="CK533" s="172"/>
      <c r="CL533" s="172"/>
      <c r="CM533" s="172"/>
      <c r="CN533" s="172"/>
      <c r="CO533" s="172"/>
      <c r="CP533" s="172"/>
      <c r="CR533" s="172"/>
      <c r="CS533" s="172"/>
      <c r="CT533" s="172"/>
      <c r="CU533" s="172"/>
      <c r="CV533" s="172"/>
      <c r="CW533" s="172"/>
      <c r="CX533" s="172"/>
      <c r="CY533" s="172"/>
      <c r="CZ533" s="172"/>
      <c r="DA533" s="172"/>
      <c r="DB533" s="172"/>
      <c r="DC533" s="172"/>
    </row>
    <row r="534" spans="1:107" ht="14.25" customHeight="1" x14ac:dyDescent="0.3">
      <c r="A534" s="172"/>
      <c r="E534" s="172"/>
      <c r="F534" s="172"/>
      <c r="G534" s="172"/>
      <c r="H534" s="172"/>
      <c r="I534" s="172"/>
      <c r="J534" s="172"/>
      <c r="K534" s="172"/>
      <c r="L534" s="172"/>
      <c r="M534" s="172"/>
      <c r="N534" s="172"/>
      <c r="O534" s="172"/>
      <c r="P534" s="172"/>
      <c r="R534" s="172"/>
      <c r="S534" s="172"/>
      <c r="T534" s="172"/>
      <c r="U534" s="172"/>
      <c r="V534" s="172"/>
      <c r="W534" s="172"/>
      <c r="X534" s="172"/>
      <c r="Y534" s="172"/>
      <c r="Z534" s="172"/>
      <c r="AA534" s="172"/>
      <c r="AB534" s="172"/>
      <c r="AC534" s="172"/>
      <c r="AE534" s="172"/>
      <c r="AF534" s="172"/>
      <c r="AG534" s="172"/>
      <c r="AH534" s="172"/>
      <c r="AI534" s="172"/>
      <c r="AJ534" s="172"/>
      <c r="AK534" s="172"/>
      <c r="AL534" s="172"/>
      <c r="AM534" s="172"/>
      <c r="AN534" s="172"/>
      <c r="AO534" s="172"/>
      <c r="AP534" s="172"/>
      <c r="AR534" s="172"/>
      <c r="AS534" s="172"/>
      <c r="AT534" s="172"/>
      <c r="AU534" s="172"/>
      <c r="AV534" s="172"/>
      <c r="AW534" s="172"/>
      <c r="AX534" s="172"/>
      <c r="AY534" s="172"/>
      <c r="AZ534" s="172"/>
      <c r="BA534" s="172"/>
      <c r="BB534" s="172"/>
      <c r="BC534" s="172"/>
      <c r="BE534" s="172"/>
      <c r="BF534" s="172"/>
      <c r="BG534" s="172"/>
      <c r="BH534" s="172"/>
      <c r="BI534" s="172"/>
      <c r="BJ534" s="172"/>
      <c r="BK534" s="172"/>
      <c r="BL534" s="172"/>
      <c r="BM534" s="172"/>
      <c r="BN534" s="172"/>
      <c r="BO534" s="172"/>
      <c r="BP534" s="172"/>
      <c r="BR534" s="172"/>
      <c r="BS534" s="172"/>
      <c r="BT534" s="172"/>
      <c r="BU534" s="172"/>
      <c r="BV534" s="172"/>
      <c r="BW534" s="172"/>
      <c r="BX534" s="172"/>
      <c r="BY534" s="172"/>
      <c r="BZ534" s="172"/>
      <c r="CA534" s="172"/>
      <c r="CB534" s="172"/>
      <c r="CC534" s="172"/>
      <c r="CE534" s="172"/>
      <c r="CF534" s="172"/>
      <c r="CG534" s="172"/>
      <c r="CH534" s="172"/>
      <c r="CI534" s="172"/>
      <c r="CJ534" s="172"/>
      <c r="CK534" s="172"/>
      <c r="CL534" s="172"/>
      <c r="CM534" s="172"/>
      <c r="CN534" s="172"/>
      <c r="CO534" s="172"/>
      <c r="CP534" s="172"/>
      <c r="CR534" s="172"/>
      <c r="CS534" s="172"/>
      <c r="CT534" s="172"/>
      <c r="CU534" s="172"/>
      <c r="CV534" s="172"/>
      <c r="CW534" s="172"/>
      <c r="CX534" s="172"/>
      <c r="CY534" s="172"/>
      <c r="CZ534" s="172"/>
      <c r="DA534" s="172"/>
      <c r="DB534" s="172"/>
      <c r="DC534" s="172"/>
    </row>
    <row r="535" spans="1:107" ht="14.25" customHeight="1" x14ac:dyDescent="0.3">
      <c r="A535" s="172"/>
      <c r="E535" s="172"/>
      <c r="F535" s="172"/>
      <c r="G535" s="172"/>
      <c r="H535" s="172"/>
      <c r="I535" s="172"/>
      <c r="J535" s="172"/>
      <c r="K535" s="172"/>
      <c r="L535" s="172"/>
      <c r="M535" s="172"/>
      <c r="N535" s="172"/>
      <c r="O535" s="172"/>
      <c r="P535" s="172"/>
      <c r="R535" s="172"/>
      <c r="S535" s="172"/>
      <c r="T535" s="172"/>
      <c r="U535" s="172"/>
      <c r="V535" s="172"/>
      <c r="W535" s="172"/>
      <c r="X535" s="172"/>
      <c r="Y535" s="172"/>
      <c r="Z535" s="172"/>
      <c r="AA535" s="172"/>
      <c r="AB535" s="172"/>
      <c r="AC535" s="172"/>
      <c r="AE535" s="172"/>
      <c r="AF535" s="172"/>
      <c r="AG535" s="172"/>
      <c r="AH535" s="172"/>
      <c r="AI535" s="172"/>
      <c r="AJ535" s="172"/>
      <c r="AK535" s="172"/>
      <c r="AL535" s="172"/>
      <c r="AM535" s="172"/>
      <c r="AN535" s="172"/>
      <c r="AO535" s="172"/>
      <c r="AP535" s="172"/>
      <c r="AR535" s="172"/>
      <c r="AS535" s="172"/>
      <c r="AT535" s="172"/>
      <c r="AU535" s="172"/>
      <c r="AV535" s="172"/>
      <c r="AW535" s="172"/>
      <c r="AX535" s="172"/>
      <c r="AY535" s="172"/>
      <c r="AZ535" s="172"/>
      <c r="BA535" s="172"/>
      <c r="BB535" s="172"/>
      <c r="BC535" s="172"/>
      <c r="BE535" s="172"/>
      <c r="BF535" s="172"/>
      <c r="BG535" s="172"/>
      <c r="BH535" s="172"/>
      <c r="BI535" s="172"/>
      <c r="BJ535" s="172"/>
      <c r="BK535" s="172"/>
      <c r="BL535" s="172"/>
      <c r="BM535" s="172"/>
      <c r="BN535" s="172"/>
      <c r="BO535" s="172"/>
      <c r="BP535" s="172"/>
      <c r="BR535" s="172"/>
      <c r="BS535" s="172"/>
      <c r="BT535" s="172"/>
      <c r="BU535" s="172"/>
      <c r="BV535" s="172"/>
      <c r="BW535" s="172"/>
      <c r="BX535" s="172"/>
      <c r="BY535" s="172"/>
      <c r="BZ535" s="172"/>
      <c r="CA535" s="172"/>
      <c r="CB535" s="172"/>
      <c r="CC535" s="172"/>
      <c r="CE535" s="172"/>
      <c r="CF535" s="172"/>
      <c r="CG535" s="172"/>
      <c r="CH535" s="172"/>
      <c r="CI535" s="172"/>
      <c r="CJ535" s="172"/>
      <c r="CK535" s="172"/>
      <c r="CL535" s="172"/>
      <c r="CM535" s="172"/>
      <c r="CN535" s="172"/>
      <c r="CO535" s="172"/>
      <c r="CP535" s="172"/>
      <c r="CR535" s="172"/>
      <c r="CS535" s="172"/>
      <c r="CT535" s="172"/>
      <c r="CU535" s="172"/>
      <c r="CV535" s="172"/>
      <c r="CW535" s="172"/>
      <c r="CX535" s="172"/>
      <c r="CY535" s="172"/>
      <c r="CZ535" s="172"/>
      <c r="DA535" s="172"/>
      <c r="DB535" s="172"/>
      <c r="DC535" s="172"/>
    </row>
    <row r="536" spans="1:107" ht="14.25" customHeight="1" x14ac:dyDescent="0.3">
      <c r="A536" s="172"/>
      <c r="E536" s="172"/>
      <c r="F536" s="172"/>
      <c r="G536" s="172"/>
      <c r="H536" s="172"/>
      <c r="I536" s="172"/>
      <c r="J536" s="172"/>
      <c r="K536" s="172"/>
      <c r="L536" s="172"/>
      <c r="M536" s="172"/>
      <c r="N536" s="172"/>
      <c r="O536" s="172"/>
      <c r="P536" s="172"/>
      <c r="R536" s="172"/>
      <c r="S536" s="172"/>
      <c r="T536" s="172"/>
      <c r="U536" s="172"/>
      <c r="V536" s="172"/>
      <c r="W536" s="172"/>
      <c r="X536" s="172"/>
      <c r="Y536" s="172"/>
      <c r="Z536" s="172"/>
      <c r="AA536" s="172"/>
      <c r="AB536" s="172"/>
      <c r="AC536" s="172"/>
      <c r="AE536" s="172"/>
      <c r="AF536" s="172"/>
      <c r="AG536" s="172"/>
      <c r="AH536" s="172"/>
      <c r="AI536" s="172"/>
      <c r="AJ536" s="172"/>
      <c r="AK536" s="172"/>
      <c r="AL536" s="172"/>
      <c r="AM536" s="172"/>
      <c r="AN536" s="172"/>
      <c r="AO536" s="172"/>
      <c r="AP536" s="172"/>
      <c r="AR536" s="172"/>
      <c r="AS536" s="172"/>
      <c r="AT536" s="172"/>
      <c r="AU536" s="172"/>
      <c r="AV536" s="172"/>
      <c r="AW536" s="172"/>
      <c r="AX536" s="172"/>
      <c r="AY536" s="172"/>
      <c r="AZ536" s="172"/>
      <c r="BA536" s="172"/>
      <c r="BB536" s="172"/>
      <c r="BC536" s="172"/>
      <c r="BE536" s="172"/>
      <c r="BF536" s="172"/>
      <c r="BG536" s="172"/>
      <c r="BH536" s="172"/>
      <c r="BI536" s="172"/>
      <c r="BJ536" s="172"/>
      <c r="BK536" s="172"/>
      <c r="BL536" s="172"/>
      <c r="BM536" s="172"/>
      <c r="BN536" s="172"/>
      <c r="BO536" s="172"/>
      <c r="BP536" s="172"/>
      <c r="BR536" s="172"/>
      <c r="BS536" s="172"/>
      <c r="BT536" s="172"/>
      <c r="BU536" s="172"/>
      <c r="BV536" s="172"/>
      <c r="BW536" s="172"/>
      <c r="BX536" s="172"/>
      <c r="BY536" s="172"/>
      <c r="BZ536" s="172"/>
      <c r="CA536" s="172"/>
      <c r="CB536" s="172"/>
      <c r="CC536" s="172"/>
      <c r="CE536" s="172"/>
      <c r="CF536" s="172"/>
      <c r="CG536" s="172"/>
      <c r="CH536" s="172"/>
      <c r="CI536" s="172"/>
      <c r="CJ536" s="172"/>
      <c r="CK536" s="172"/>
      <c r="CL536" s="172"/>
      <c r="CM536" s="172"/>
      <c r="CN536" s="172"/>
      <c r="CO536" s="172"/>
      <c r="CP536" s="172"/>
      <c r="CR536" s="172"/>
      <c r="CS536" s="172"/>
      <c r="CT536" s="172"/>
      <c r="CU536" s="172"/>
      <c r="CV536" s="172"/>
      <c r="CW536" s="172"/>
      <c r="CX536" s="172"/>
      <c r="CY536" s="172"/>
      <c r="CZ536" s="172"/>
      <c r="DA536" s="172"/>
      <c r="DB536" s="172"/>
      <c r="DC536" s="172"/>
    </row>
    <row r="537" spans="1:107" ht="14.25" customHeight="1" x14ac:dyDescent="0.3">
      <c r="A537" s="172"/>
      <c r="E537" s="172"/>
      <c r="F537" s="172"/>
      <c r="G537" s="172"/>
      <c r="H537" s="172"/>
      <c r="I537" s="172"/>
      <c r="J537" s="172"/>
      <c r="K537" s="172"/>
      <c r="L537" s="172"/>
      <c r="M537" s="172"/>
      <c r="N537" s="172"/>
      <c r="O537" s="172"/>
      <c r="P537" s="172"/>
      <c r="R537" s="172"/>
      <c r="S537" s="172"/>
      <c r="T537" s="172"/>
      <c r="U537" s="172"/>
      <c r="V537" s="172"/>
      <c r="W537" s="172"/>
      <c r="X537" s="172"/>
      <c r="Y537" s="172"/>
      <c r="Z537" s="172"/>
      <c r="AA537" s="172"/>
      <c r="AB537" s="172"/>
      <c r="AC537" s="172"/>
      <c r="AE537" s="172"/>
      <c r="AF537" s="172"/>
      <c r="AG537" s="172"/>
      <c r="AH537" s="172"/>
      <c r="AI537" s="172"/>
      <c r="AJ537" s="172"/>
      <c r="AK537" s="172"/>
      <c r="AL537" s="172"/>
      <c r="AM537" s="172"/>
      <c r="AN537" s="172"/>
      <c r="AO537" s="172"/>
      <c r="AP537" s="172"/>
      <c r="AR537" s="172"/>
      <c r="AS537" s="172"/>
      <c r="AT537" s="172"/>
      <c r="AU537" s="172"/>
      <c r="AV537" s="172"/>
      <c r="AW537" s="172"/>
      <c r="AX537" s="172"/>
      <c r="AY537" s="172"/>
      <c r="AZ537" s="172"/>
      <c r="BA537" s="172"/>
      <c r="BB537" s="172"/>
      <c r="BC537" s="172"/>
      <c r="BE537" s="172"/>
      <c r="BF537" s="172"/>
      <c r="BG537" s="172"/>
      <c r="BH537" s="172"/>
      <c r="BI537" s="172"/>
      <c r="BJ537" s="172"/>
      <c r="BK537" s="172"/>
      <c r="BL537" s="172"/>
      <c r="BM537" s="172"/>
      <c r="BN537" s="172"/>
      <c r="BO537" s="172"/>
      <c r="BP537" s="172"/>
      <c r="BR537" s="172"/>
      <c r="BS537" s="172"/>
      <c r="BT537" s="172"/>
      <c r="BU537" s="172"/>
      <c r="BV537" s="172"/>
      <c r="BW537" s="172"/>
      <c r="BX537" s="172"/>
      <c r="BY537" s="172"/>
      <c r="BZ537" s="172"/>
      <c r="CA537" s="172"/>
      <c r="CB537" s="172"/>
      <c r="CC537" s="172"/>
      <c r="CE537" s="172"/>
      <c r="CF537" s="172"/>
      <c r="CG537" s="172"/>
      <c r="CH537" s="172"/>
      <c r="CI537" s="172"/>
      <c r="CJ537" s="172"/>
      <c r="CK537" s="172"/>
      <c r="CL537" s="172"/>
      <c r="CM537" s="172"/>
      <c r="CN537" s="172"/>
      <c r="CO537" s="172"/>
      <c r="CP537" s="172"/>
      <c r="CR537" s="172"/>
      <c r="CS537" s="172"/>
      <c r="CT537" s="172"/>
      <c r="CU537" s="172"/>
      <c r="CV537" s="172"/>
      <c r="CW537" s="172"/>
      <c r="CX537" s="172"/>
      <c r="CY537" s="172"/>
      <c r="CZ537" s="172"/>
      <c r="DA537" s="172"/>
      <c r="DB537" s="172"/>
      <c r="DC537" s="172"/>
    </row>
    <row r="538" spans="1:107" ht="14.25" customHeight="1" x14ac:dyDescent="0.3">
      <c r="A538" s="172"/>
      <c r="E538" s="172"/>
      <c r="F538" s="172"/>
      <c r="G538" s="172"/>
      <c r="H538" s="172"/>
      <c r="I538" s="172"/>
      <c r="J538" s="172"/>
      <c r="K538" s="172"/>
      <c r="L538" s="172"/>
      <c r="M538" s="172"/>
      <c r="N538" s="172"/>
      <c r="O538" s="172"/>
      <c r="P538" s="172"/>
      <c r="R538" s="172"/>
      <c r="S538" s="172"/>
      <c r="T538" s="172"/>
      <c r="U538" s="172"/>
      <c r="V538" s="172"/>
      <c r="W538" s="172"/>
      <c r="X538" s="172"/>
      <c r="Y538" s="172"/>
      <c r="Z538" s="172"/>
      <c r="AA538" s="172"/>
      <c r="AB538" s="172"/>
      <c r="AC538" s="172"/>
      <c r="AE538" s="172"/>
      <c r="AF538" s="172"/>
      <c r="AG538" s="172"/>
      <c r="AH538" s="172"/>
      <c r="AI538" s="172"/>
      <c r="AJ538" s="172"/>
      <c r="AK538" s="172"/>
      <c r="AL538" s="172"/>
      <c r="AM538" s="172"/>
      <c r="AN538" s="172"/>
      <c r="AO538" s="172"/>
      <c r="AP538" s="172"/>
      <c r="AR538" s="172"/>
      <c r="AS538" s="172"/>
      <c r="AT538" s="172"/>
      <c r="AU538" s="172"/>
      <c r="AV538" s="172"/>
      <c r="AW538" s="172"/>
      <c r="AX538" s="172"/>
      <c r="AY538" s="172"/>
      <c r="AZ538" s="172"/>
      <c r="BA538" s="172"/>
      <c r="BB538" s="172"/>
      <c r="BC538" s="172"/>
      <c r="BE538" s="172"/>
      <c r="BF538" s="172"/>
      <c r="BG538" s="172"/>
      <c r="BH538" s="172"/>
      <c r="BI538" s="172"/>
      <c r="BJ538" s="172"/>
      <c r="BK538" s="172"/>
      <c r="BL538" s="172"/>
      <c r="BM538" s="172"/>
      <c r="BN538" s="172"/>
      <c r="BO538" s="172"/>
      <c r="BP538" s="172"/>
      <c r="BR538" s="172"/>
      <c r="BS538" s="172"/>
      <c r="BT538" s="172"/>
      <c r="BU538" s="172"/>
      <c r="BV538" s="172"/>
      <c r="BW538" s="172"/>
      <c r="BX538" s="172"/>
      <c r="BY538" s="172"/>
      <c r="BZ538" s="172"/>
      <c r="CA538" s="172"/>
      <c r="CB538" s="172"/>
      <c r="CC538" s="172"/>
      <c r="CE538" s="172"/>
      <c r="CF538" s="172"/>
      <c r="CG538" s="172"/>
      <c r="CH538" s="172"/>
      <c r="CI538" s="172"/>
      <c r="CJ538" s="172"/>
      <c r="CK538" s="172"/>
      <c r="CL538" s="172"/>
      <c r="CM538" s="172"/>
      <c r="CN538" s="172"/>
      <c r="CO538" s="172"/>
      <c r="CP538" s="172"/>
      <c r="CR538" s="172"/>
      <c r="CS538" s="172"/>
      <c r="CT538" s="172"/>
      <c r="CU538" s="172"/>
      <c r="CV538" s="172"/>
      <c r="CW538" s="172"/>
      <c r="CX538" s="172"/>
      <c r="CY538" s="172"/>
      <c r="CZ538" s="172"/>
      <c r="DA538" s="172"/>
      <c r="DB538" s="172"/>
      <c r="DC538" s="172"/>
    </row>
    <row r="539" spans="1:107" ht="14.25" customHeight="1" x14ac:dyDescent="0.3">
      <c r="A539" s="172"/>
      <c r="E539" s="172"/>
      <c r="F539" s="172"/>
      <c r="G539" s="172"/>
      <c r="H539" s="172"/>
      <c r="I539" s="172"/>
      <c r="J539" s="172"/>
      <c r="K539" s="172"/>
      <c r="L539" s="172"/>
      <c r="M539" s="172"/>
      <c r="N539" s="172"/>
      <c r="O539" s="172"/>
      <c r="P539" s="172"/>
      <c r="R539" s="172"/>
      <c r="S539" s="172"/>
      <c r="T539" s="172"/>
      <c r="U539" s="172"/>
      <c r="V539" s="172"/>
      <c r="W539" s="172"/>
      <c r="X539" s="172"/>
      <c r="Y539" s="172"/>
      <c r="Z539" s="172"/>
      <c r="AA539" s="172"/>
      <c r="AB539" s="172"/>
      <c r="AC539" s="172"/>
      <c r="AE539" s="172"/>
      <c r="AF539" s="172"/>
      <c r="AG539" s="172"/>
      <c r="AH539" s="172"/>
      <c r="AI539" s="172"/>
      <c r="AJ539" s="172"/>
      <c r="AK539" s="172"/>
      <c r="AL539" s="172"/>
      <c r="AM539" s="172"/>
      <c r="AN539" s="172"/>
      <c r="AO539" s="172"/>
      <c r="AP539" s="172"/>
      <c r="AR539" s="172"/>
      <c r="AS539" s="172"/>
      <c r="AT539" s="172"/>
      <c r="AU539" s="172"/>
      <c r="AV539" s="172"/>
      <c r="AW539" s="172"/>
      <c r="AX539" s="172"/>
      <c r="AY539" s="172"/>
      <c r="AZ539" s="172"/>
      <c r="BA539" s="172"/>
      <c r="BB539" s="172"/>
      <c r="BC539" s="172"/>
      <c r="BE539" s="172"/>
      <c r="BF539" s="172"/>
      <c r="BG539" s="172"/>
      <c r="BH539" s="172"/>
      <c r="BI539" s="172"/>
      <c r="BJ539" s="172"/>
      <c r="BK539" s="172"/>
      <c r="BL539" s="172"/>
      <c r="BM539" s="172"/>
      <c r="BN539" s="172"/>
      <c r="BO539" s="172"/>
      <c r="BP539" s="172"/>
      <c r="BR539" s="172"/>
      <c r="BS539" s="172"/>
      <c r="BT539" s="172"/>
      <c r="BU539" s="172"/>
      <c r="BV539" s="172"/>
      <c r="BW539" s="172"/>
      <c r="BX539" s="172"/>
      <c r="BY539" s="172"/>
      <c r="BZ539" s="172"/>
      <c r="CA539" s="172"/>
      <c r="CB539" s="172"/>
      <c r="CC539" s="172"/>
      <c r="CE539" s="172"/>
      <c r="CF539" s="172"/>
      <c r="CG539" s="172"/>
      <c r="CH539" s="172"/>
      <c r="CI539" s="172"/>
      <c r="CJ539" s="172"/>
      <c r="CK539" s="172"/>
      <c r="CL539" s="172"/>
      <c r="CM539" s="172"/>
      <c r="CN539" s="172"/>
      <c r="CO539" s="172"/>
      <c r="CP539" s="172"/>
      <c r="CR539" s="172"/>
      <c r="CS539" s="172"/>
      <c r="CT539" s="172"/>
      <c r="CU539" s="172"/>
      <c r="CV539" s="172"/>
      <c r="CW539" s="172"/>
      <c r="CX539" s="172"/>
      <c r="CY539" s="172"/>
      <c r="CZ539" s="172"/>
      <c r="DA539" s="172"/>
      <c r="DB539" s="172"/>
      <c r="DC539" s="172"/>
    </row>
    <row r="540" spans="1:107" ht="14.25" customHeight="1" x14ac:dyDescent="0.3">
      <c r="A540" s="172"/>
      <c r="E540" s="172"/>
      <c r="F540" s="172"/>
      <c r="G540" s="172"/>
      <c r="H540" s="172"/>
      <c r="I540" s="172"/>
      <c r="J540" s="172"/>
      <c r="K540" s="172"/>
      <c r="L540" s="172"/>
      <c r="M540" s="172"/>
      <c r="N540" s="172"/>
      <c r="O540" s="172"/>
      <c r="P540" s="172"/>
      <c r="R540" s="172"/>
      <c r="S540" s="172"/>
      <c r="T540" s="172"/>
      <c r="U540" s="172"/>
      <c r="V540" s="172"/>
      <c r="W540" s="172"/>
      <c r="X540" s="172"/>
      <c r="Y540" s="172"/>
      <c r="Z540" s="172"/>
      <c r="AA540" s="172"/>
      <c r="AB540" s="172"/>
      <c r="AC540" s="172"/>
      <c r="AE540" s="172"/>
      <c r="AF540" s="172"/>
      <c r="AG540" s="172"/>
      <c r="AH540" s="172"/>
      <c r="AI540" s="172"/>
      <c r="AJ540" s="172"/>
      <c r="AK540" s="172"/>
      <c r="AL540" s="172"/>
      <c r="AM540" s="172"/>
      <c r="AN540" s="172"/>
      <c r="AO540" s="172"/>
      <c r="AP540" s="172"/>
      <c r="AR540" s="172"/>
      <c r="AS540" s="172"/>
      <c r="AT540" s="172"/>
      <c r="AU540" s="172"/>
      <c r="AV540" s="172"/>
      <c r="AW540" s="172"/>
      <c r="AX540" s="172"/>
      <c r="AY540" s="172"/>
      <c r="AZ540" s="172"/>
      <c r="BA540" s="172"/>
      <c r="BB540" s="172"/>
      <c r="BC540" s="172"/>
      <c r="BE540" s="172"/>
      <c r="BF540" s="172"/>
      <c r="BG540" s="172"/>
      <c r="BH540" s="172"/>
      <c r="BI540" s="172"/>
      <c r="BJ540" s="172"/>
      <c r="BK540" s="172"/>
      <c r="BL540" s="172"/>
      <c r="BM540" s="172"/>
      <c r="BN540" s="172"/>
      <c r="BO540" s="172"/>
      <c r="BP540" s="172"/>
      <c r="BR540" s="172"/>
      <c r="BS540" s="172"/>
      <c r="BT540" s="172"/>
      <c r="BU540" s="172"/>
      <c r="BV540" s="172"/>
      <c r="BW540" s="172"/>
      <c r="BX540" s="172"/>
      <c r="BY540" s="172"/>
      <c r="BZ540" s="172"/>
      <c r="CA540" s="172"/>
      <c r="CB540" s="172"/>
      <c r="CC540" s="172"/>
      <c r="CE540" s="172"/>
      <c r="CF540" s="172"/>
      <c r="CG540" s="172"/>
      <c r="CH540" s="172"/>
      <c r="CI540" s="172"/>
      <c r="CJ540" s="172"/>
      <c r="CK540" s="172"/>
      <c r="CL540" s="172"/>
      <c r="CM540" s="172"/>
      <c r="CN540" s="172"/>
      <c r="CO540" s="172"/>
      <c r="CP540" s="172"/>
      <c r="CR540" s="172"/>
      <c r="CS540" s="172"/>
      <c r="CT540" s="172"/>
      <c r="CU540" s="172"/>
      <c r="CV540" s="172"/>
      <c r="CW540" s="172"/>
      <c r="CX540" s="172"/>
      <c r="CY540" s="172"/>
      <c r="CZ540" s="172"/>
      <c r="DA540" s="172"/>
      <c r="DB540" s="172"/>
      <c r="DC540" s="172"/>
    </row>
    <row r="541" spans="1:107" ht="14.25" customHeight="1" x14ac:dyDescent="0.3">
      <c r="A541" s="172"/>
      <c r="E541" s="172"/>
      <c r="F541" s="172"/>
      <c r="G541" s="172"/>
      <c r="H541" s="172"/>
      <c r="I541" s="172"/>
      <c r="J541" s="172"/>
      <c r="K541" s="172"/>
      <c r="L541" s="172"/>
      <c r="M541" s="172"/>
      <c r="N541" s="172"/>
      <c r="O541" s="172"/>
      <c r="P541" s="172"/>
      <c r="R541" s="172"/>
      <c r="S541" s="172"/>
      <c r="T541" s="172"/>
      <c r="U541" s="172"/>
      <c r="V541" s="172"/>
      <c r="W541" s="172"/>
      <c r="X541" s="172"/>
      <c r="Y541" s="172"/>
      <c r="Z541" s="172"/>
      <c r="AA541" s="172"/>
      <c r="AB541" s="172"/>
      <c r="AC541" s="172"/>
      <c r="AE541" s="172"/>
      <c r="AF541" s="172"/>
      <c r="AG541" s="172"/>
      <c r="AH541" s="172"/>
      <c r="AI541" s="172"/>
      <c r="AJ541" s="172"/>
      <c r="AK541" s="172"/>
      <c r="AL541" s="172"/>
      <c r="AM541" s="172"/>
      <c r="AN541" s="172"/>
      <c r="AO541" s="172"/>
      <c r="AP541" s="172"/>
      <c r="AR541" s="172"/>
      <c r="AS541" s="172"/>
      <c r="AT541" s="172"/>
      <c r="AU541" s="172"/>
      <c r="AV541" s="172"/>
      <c r="AW541" s="172"/>
      <c r="AX541" s="172"/>
      <c r="AY541" s="172"/>
      <c r="AZ541" s="172"/>
      <c r="BA541" s="172"/>
      <c r="BB541" s="172"/>
      <c r="BC541" s="172"/>
      <c r="BE541" s="172"/>
      <c r="BF541" s="172"/>
      <c r="BG541" s="172"/>
      <c r="BH541" s="172"/>
      <c r="BI541" s="172"/>
      <c r="BJ541" s="172"/>
      <c r="BK541" s="172"/>
      <c r="BL541" s="172"/>
      <c r="BM541" s="172"/>
      <c r="BN541" s="172"/>
      <c r="BO541" s="172"/>
      <c r="BP541" s="172"/>
      <c r="BR541" s="172"/>
      <c r="BS541" s="172"/>
      <c r="BT541" s="172"/>
      <c r="BU541" s="172"/>
      <c r="BV541" s="172"/>
      <c r="BW541" s="172"/>
      <c r="BX541" s="172"/>
      <c r="BY541" s="172"/>
      <c r="BZ541" s="172"/>
      <c r="CA541" s="172"/>
      <c r="CB541" s="172"/>
      <c r="CC541" s="172"/>
      <c r="CE541" s="172"/>
      <c r="CF541" s="172"/>
      <c r="CG541" s="172"/>
      <c r="CH541" s="172"/>
      <c r="CI541" s="172"/>
      <c r="CJ541" s="172"/>
      <c r="CK541" s="172"/>
      <c r="CL541" s="172"/>
      <c r="CM541" s="172"/>
      <c r="CN541" s="172"/>
      <c r="CO541" s="172"/>
      <c r="CP541" s="172"/>
      <c r="CR541" s="172"/>
      <c r="CS541" s="172"/>
      <c r="CT541" s="172"/>
      <c r="CU541" s="172"/>
      <c r="CV541" s="172"/>
      <c r="CW541" s="172"/>
      <c r="CX541" s="172"/>
      <c r="CY541" s="172"/>
      <c r="CZ541" s="172"/>
      <c r="DA541" s="172"/>
      <c r="DB541" s="172"/>
      <c r="DC541" s="172"/>
    </row>
    <row r="542" spans="1:107" ht="14.25" customHeight="1" x14ac:dyDescent="0.3">
      <c r="A542" s="172"/>
      <c r="E542" s="172"/>
      <c r="F542" s="172"/>
      <c r="G542" s="172"/>
      <c r="H542" s="172"/>
      <c r="I542" s="172"/>
      <c r="J542" s="172"/>
      <c r="K542" s="172"/>
      <c r="L542" s="172"/>
      <c r="M542" s="172"/>
      <c r="N542" s="172"/>
      <c r="O542" s="172"/>
      <c r="P542" s="172"/>
      <c r="R542" s="172"/>
      <c r="S542" s="172"/>
      <c r="T542" s="172"/>
      <c r="U542" s="172"/>
      <c r="V542" s="172"/>
      <c r="W542" s="172"/>
      <c r="X542" s="172"/>
      <c r="Y542" s="172"/>
      <c r="Z542" s="172"/>
      <c r="AA542" s="172"/>
      <c r="AB542" s="172"/>
      <c r="AC542" s="172"/>
      <c r="AE542" s="172"/>
      <c r="AF542" s="172"/>
      <c r="AG542" s="172"/>
      <c r="AH542" s="172"/>
      <c r="AI542" s="172"/>
      <c r="AJ542" s="172"/>
      <c r="AK542" s="172"/>
      <c r="AL542" s="172"/>
      <c r="AM542" s="172"/>
      <c r="AN542" s="172"/>
      <c r="AO542" s="172"/>
      <c r="AP542" s="172"/>
      <c r="AR542" s="172"/>
      <c r="AS542" s="172"/>
      <c r="AT542" s="172"/>
      <c r="AU542" s="172"/>
      <c r="AV542" s="172"/>
      <c r="AW542" s="172"/>
      <c r="AX542" s="172"/>
      <c r="AY542" s="172"/>
      <c r="AZ542" s="172"/>
      <c r="BA542" s="172"/>
      <c r="BB542" s="172"/>
      <c r="BC542" s="172"/>
      <c r="BE542" s="172"/>
      <c r="BF542" s="172"/>
      <c r="BG542" s="172"/>
      <c r="BH542" s="172"/>
      <c r="BI542" s="172"/>
      <c r="BJ542" s="172"/>
      <c r="BK542" s="172"/>
      <c r="BL542" s="172"/>
      <c r="BM542" s="172"/>
      <c r="BN542" s="172"/>
      <c r="BO542" s="172"/>
      <c r="BP542" s="172"/>
      <c r="BR542" s="172"/>
      <c r="BS542" s="172"/>
      <c r="BT542" s="172"/>
      <c r="BU542" s="172"/>
      <c r="BV542" s="172"/>
      <c r="BW542" s="172"/>
      <c r="BX542" s="172"/>
      <c r="BY542" s="172"/>
      <c r="BZ542" s="172"/>
      <c r="CA542" s="172"/>
      <c r="CB542" s="172"/>
      <c r="CC542" s="172"/>
      <c r="CE542" s="172"/>
      <c r="CF542" s="172"/>
      <c r="CG542" s="172"/>
      <c r="CH542" s="172"/>
      <c r="CI542" s="172"/>
      <c r="CJ542" s="172"/>
      <c r="CK542" s="172"/>
      <c r="CL542" s="172"/>
      <c r="CM542" s="172"/>
      <c r="CN542" s="172"/>
      <c r="CO542" s="172"/>
      <c r="CP542" s="172"/>
      <c r="CR542" s="172"/>
      <c r="CS542" s="172"/>
      <c r="CT542" s="172"/>
      <c r="CU542" s="172"/>
      <c r="CV542" s="172"/>
      <c r="CW542" s="172"/>
      <c r="CX542" s="172"/>
      <c r="CY542" s="172"/>
      <c r="CZ542" s="172"/>
      <c r="DA542" s="172"/>
      <c r="DB542" s="172"/>
      <c r="DC542" s="172"/>
    </row>
    <row r="543" spans="1:107" ht="14.25" customHeight="1" x14ac:dyDescent="0.3">
      <c r="A543" s="172"/>
      <c r="E543" s="172"/>
      <c r="F543" s="172"/>
      <c r="G543" s="172"/>
      <c r="H543" s="172"/>
      <c r="I543" s="172"/>
      <c r="J543" s="172"/>
      <c r="K543" s="172"/>
      <c r="L543" s="172"/>
      <c r="M543" s="172"/>
      <c r="N543" s="172"/>
      <c r="O543" s="172"/>
      <c r="P543" s="172"/>
      <c r="R543" s="172"/>
      <c r="S543" s="172"/>
      <c r="T543" s="172"/>
      <c r="U543" s="172"/>
      <c r="V543" s="172"/>
      <c r="W543" s="172"/>
      <c r="X543" s="172"/>
      <c r="Y543" s="172"/>
      <c r="Z543" s="172"/>
      <c r="AA543" s="172"/>
      <c r="AB543" s="172"/>
      <c r="AC543" s="172"/>
      <c r="AE543" s="172"/>
      <c r="AF543" s="172"/>
      <c r="AG543" s="172"/>
      <c r="AH543" s="172"/>
      <c r="AI543" s="172"/>
      <c r="AJ543" s="172"/>
      <c r="AK543" s="172"/>
      <c r="AL543" s="172"/>
      <c r="AM543" s="172"/>
      <c r="AN543" s="172"/>
      <c r="AO543" s="172"/>
      <c r="AP543" s="172"/>
      <c r="AR543" s="172"/>
      <c r="AS543" s="172"/>
      <c r="AT543" s="172"/>
      <c r="AU543" s="172"/>
      <c r="AV543" s="172"/>
      <c r="AW543" s="172"/>
      <c r="AX543" s="172"/>
      <c r="AY543" s="172"/>
      <c r="AZ543" s="172"/>
      <c r="BA543" s="172"/>
      <c r="BB543" s="172"/>
      <c r="BC543" s="172"/>
      <c r="BE543" s="172"/>
      <c r="BF543" s="172"/>
      <c r="BG543" s="172"/>
      <c r="BH543" s="172"/>
      <c r="BI543" s="172"/>
      <c r="BJ543" s="172"/>
      <c r="BK543" s="172"/>
      <c r="BL543" s="172"/>
      <c r="BM543" s="172"/>
      <c r="BN543" s="172"/>
      <c r="BO543" s="172"/>
      <c r="BP543" s="172"/>
      <c r="BR543" s="172"/>
      <c r="BS543" s="172"/>
      <c r="BT543" s="172"/>
      <c r="BU543" s="172"/>
      <c r="BV543" s="172"/>
      <c r="BW543" s="172"/>
      <c r="BX543" s="172"/>
      <c r="BY543" s="172"/>
      <c r="BZ543" s="172"/>
      <c r="CA543" s="172"/>
      <c r="CB543" s="172"/>
      <c r="CC543" s="172"/>
      <c r="CE543" s="172"/>
      <c r="CF543" s="172"/>
      <c r="CG543" s="172"/>
      <c r="CH543" s="172"/>
      <c r="CI543" s="172"/>
      <c r="CJ543" s="172"/>
      <c r="CK543" s="172"/>
      <c r="CL543" s="172"/>
      <c r="CM543" s="172"/>
      <c r="CN543" s="172"/>
      <c r="CO543" s="172"/>
      <c r="CP543" s="172"/>
      <c r="CR543" s="172"/>
      <c r="CS543" s="172"/>
      <c r="CT543" s="172"/>
      <c r="CU543" s="172"/>
      <c r="CV543" s="172"/>
      <c r="CW543" s="172"/>
      <c r="CX543" s="172"/>
      <c r="CY543" s="172"/>
      <c r="CZ543" s="172"/>
      <c r="DA543" s="172"/>
      <c r="DB543" s="172"/>
      <c r="DC543" s="172"/>
    </row>
    <row r="544" spans="1:107" ht="14.25" customHeight="1" x14ac:dyDescent="0.3">
      <c r="A544" s="172"/>
      <c r="E544" s="172"/>
      <c r="F544" s="172"/>
      <c r="G544" s="172"/>
      <c r="H544" s="172"/>
      <c r="I544" s="172"/>
      <c r="J544" s="172"/>
      <c r="K544" s="172"/>
      <c r="L544" s="172"/>
      <c r="M544" s="172"/>
      <c r="N544" s="172"/>
      <c r="O544" s="172"/>
      <c r="P544" s="172"/>
      <c r="R544" s="172"/>
      <c r="S544" s="172"/>
      <c r="T544" s="172"/>
      <c r="U544" s="172"/>
      <c r="V544" s="172"/>
      <c r="W544" s="172"/>
      <c r="X544" s="172"/>
      <c r="Y544" s="172"/>
      <c r="Z544" s="172"/>
      <c r="AA544" s="172"/>
      <c r="AB544" s="172"/>
      <c r="AC544" s="172"/>
      <c r="AE544" s="172"/>
      <c r="AF544" s="172"/>
      <c r="AG544" s="172"/>
      <c r="AH544" s="172"/>
      <c r="AI544" s="172"/>
      <c r="AJ544" s="172"/>
      <c r="AK544" s="172"/>
      <c r="AL544" s="172"/>
      <c r="AM544" s="172"/>
      <c r="AN544" s="172"/>
      <c r="AO544" s="172"/>
      <c r="AP544" s="172"/>
      <c r="AR544" s="172"/>
      <c r="AS544" s="172"/>
      <c r="AT544" s="172"/>
      <c r="AU544" s="172"/>
      <c r="AV544" s="172"/>
      <c r="AW544" s="172"/>
      <c r="AX544" s="172"/>
      <c r="AY544" s="172"/>
      <c r="AZ544" s="172"/>
      <c r="BA544" s="172"/>
      <c r="BB544" s="172"/>
      <c r="BC544" s="172"/>
      <c r="BE544" s="172"/>
      <c r="BF544" s="172"/>
      <c r="BG544" s="172"/>
      <c r="BH544" s="172"/>
      <c r="BI544" s="172"/>
      <c r="BJ544" s="172"/>
      <c r="BK544" s="172"/>
      <c r="BL544" s="172"/>
      <c r="BM544" s="172"/>
      <c r="BN544" s="172"/>
      <c r="BO544" s="172"/>
      <c r="BP544" s="172"/>
      <c r="BR544" s="172"/>
      <c r="BS544" s="172"/>
      <c r="BT544" s="172"/>
      <c r="BU544" s="172"/>
      <c r="BV544" s="172"/>
      <c r="BW544" s="172"/>
      <c r="BX544" s="172"/>
      <c r="BY544" s="172"/>
      <c r="BZ544" s="172"/>
      <c r="CA544" s="172"/>
      <c r="CB544" s="172"/>
      <c r="CC544" s="172"/>
      <c r="CE544" s="172"/>
      <c r="CF544" s="172"/>
      <c r="CG544" s="172"/>
      <c r="CH544" s="172"/>
      <c r="CI544" s="172"/>
      <c r="CJ544" s="172"/>
      <c r="CK544" s="172"/>
      <c r="CL544" s="172"/>
      <c r="CM544" s="172"/>
      <c r="CN544" s="172"/>
      <c r="CO544" s="172"/>
      <c r="CP544" s="172"/>
      <c r="CR544" s="172"/>
      <c r="CS544" s="172"/>
      <c r="CT544" s="172"/>
      <c r="CU544" s="172"/>
      <c r="CV544" s="172"/>
      <c r="CW544" s="172"/>
      <c r="CX544" s="172"/>
      <c r="CY544" s="172"/>
      <c r="CZ544" s="172"/>
      <c r="DA544" s="172"/>
      <c r="DB544" s="172"/>
      <c r="DC544" s="172"/>
    </row>
    <row r="545" spans="1:107" ht="14.25" customHeight="1" x14ac:dyDescent="0.3">
      <c r="A545" s="172"/>
      <c r="E545" s="172"/>
      <c r="F545" s="172"/>
      <c r="G545" s="172"/>
      <c r="H545" s="172"/>
      <c r="I545" s="172"/>
      <c r="J545" s="172"/>
      <c r="K545" s="172"/>
      <c r="L545" s="172"/>
      <c r="M545" s="172"/>
      <c r="N545" s="172"/>
      <c r="O545" s="172"/>
      <c r="P545" s="172"/>
      <c r="R545" s="172"/>
      <c r="S545" s="172"/>
      <c r="T545" s="172"/>
      <c r="U545" s="172"/>
      <c r="V545" s="172"/>
      <c r="W545" s="172"/>
      <c r="X545" s="172"/>
      <c r="Y545" s="172"/>
      <c r="Z545" s="172"/>
      <c r="AA545" s="172"/>
      <c r="AB545" s="172"/>
      <c r="AC545" s="172"/>
      <c r="AE545" s="172"/>
      <c r="AF545" s="172"/>
      <c r="AG545" s="172"/>
      <c r="AH545" s="172"/>
      <c r="AI545" s="172"/>
      <c r="AJ545" s="172"/>
      <c r="AK545" s="172"/>
      <c r="AL545" s="172"/>
      <c r="AM545" s="172"/>
      <c r="AN545" s="172"/>
      <c r="AO545" s="172"/>
      <c r="AP545" s="172"/>
      <c r="AR545" s="172"/>
      <c r="AS545" s="172"/>
      <c r="AT545" s="172"/>
      <c r="AU545" s="172"/>
      <c r="AV545" s="172"/>
      <c r="AW545" s="172"/>
      <c r="AX545" s="172"/>
      <c r="AY545" s="172"/>
      <c r="AZ545" s="172"/>
      <c r="BA545" s="172"/>
      <c r="BB545" s="172"/>
      <c r="BC545" s="172"/>
      <c r="BE545" s="172"/>
      <c r="BF545" s="172"/>
      <c r="BG545" s="172"/>
      <c r="BH545" s="172"/>
      <c r="BI545" s="172"/>
      <c r="BJ545" s="172"/>
      <c r="BK545" s="172"/>
      <c r="BL545" s="172"/>
      <c r="BM545" s="172"/>
      <c r="BN545" s="172"/>
      <c r="BO545" s="172"/>
      <c r="BP545" s="172"/>
      <c r="BR545" s="172"/>
      <c r="BS545" s="172"/>
      <c r="BT545" s="172"/>
      <c r="BU545" s="172"/>
      <c r="BV545" s="172"/>
      <c r="BW545" s="172"/>
      <c r="BX545" s="172"/>
      <c r="BY545" s="172"/>
      <c r="BZ545" s="172"/>
      <c r="CA545" s="172"/>
      <c r="CB545" s="172"/>
      <c r="CC545" s="172"/>
      <c r="CE545" s="172"/>
      <c r="CF545" s="172"/>
      <c r="CG545" s="172"/>
      <c r="CH545" s="172"/>
      <c r="CI545" s="172"/>
      <c r="CJ545" s="172"/>
      <c r="CK545" s="172"/>
      <c r="CL545" s="172"/>
      <c r="CM545" s="172"/>
      <c r="CN545" s="172"/>
      <c r="CO545" s="172"/>
      <c r="CP545" s="172"/>
      <c r="CR545" s="172"/>
      <c r="CS545" s="172"/>
      <c r="CT545" s="172"/>
      <c r="CU545" s="172"/>
      <c r="CV545" s="172"/>
      <c r="CW545" s="172"/>
      <c r="CX545" s="172"/>
      <c r="CY545" s="172"/>
      <c r="CZ545" s="172"/>
      <c r="DA545" s="172"/>
      <c r="DB545" s="172"/>
      <c r="DC545" s="172"/>
    </row>
    <row r="546" spans="1:107" ht="14.25" customHeight="1" x14ac:dyDescent="0.3">
      <c r="A546" s="172"/>
      <c r="E546" s="172"/>
      <c r="F546" s="172"/>
      <c r="G546" s="172"/>
      <c r="H546" s="172"/>
      <c r="I546" s="172"/>
      <c r="J546" s="172"/>
      <c r="K546" s="172"/>
      <c r="L546" s="172"/>
      <c r="M546" s="172"/>
      <c r="N546" s="172"/>
      <c r="O546" s="172"/>
      <c r="P546" s="172"/>
      <c r="R546" s="172"/>
      <c r="S546" s="172"/>
      <c r="T546" s="172"/>
      <c r="U546" s="172"/>
      <c r="V546" s="172"/>
      <c r="W546" s="172"/>
      <c r="X546" s="172"/>
      <c r="Y546" s="172"/>
      <c r="Z546" s="172"/>
      <c r="AA546" s="172"/>
      <c r="AB546" s="172"/>
      <c r="AC546" s="172"/>
      <c r="AE546" s="172"/>
      <c r="AF546" s="172"/>
      <c r="AG546" s="172"/>
      <c r="AH546" s="172"/>
      <c r="AI546" s="172"/>
      <c r="AJ546" s="172"/>
      <c r="AK546" s="172"/>
      <c r="AL546" s="172"/>
      <c r="AM546" s="172"/>
      <c r="AN546" s="172"/>
      <c r="AO546" s="172"/>
      <c r="AP546" s="172"/>
      <c r="AR546" s="172"/>
      <c r="AS546" s="172"/>
      <c r="AT546" s="172"/>
      <c r="AU546" s="172"/>
      <c r="AV546" s="172"/>
      <c r="AW546" s="172"/>
      <c r="AX546" s="172"/>
      <c r="AY546" s="172"/>
      <c r="AZ546" s="172"/>
      <c r="BA546" s="172"/>
      <c r="BB546" s="172"/>
      <c r="BC546" s="172"/>
      <c r="BE546" s="172"/>
      <c r="BF546" s="172"/>
      <c r="BG546" s="172"/>
      <c r="BH546" s="172"/>
      <c r="BI546" s="172"/>
      <c r="BJ546" s="172"/>
      <c r="BK546" s="172"/>
      <c r="BL546" s="172"/>
      <c r="BM546" s="172"/>
      <c r="BN546" s="172"/>
      <c r="BO546" s="172"/>
      <c r="BP546" s="172"/>
      <c r="BR546" s="172"/>
      <c r="BS546" s="172"/>
      <c r="BT546" s="172"/>
      <c r="BU546" s="172"/>
      <c r="BV546" s="172"/>
      <c r="BW546" s="172"/>
      <c r="BX546" s="172"/>
      <c r="BY546" s="172"/>
      <c r="BZ546" s="172"/>
      <c r="CA546" s="172"/>
      <c r="CB546" s="172"/>
      <c r="CC546" s="172"/>
      <c r="CE546" s="172"/>
      <c r="CF546" s="172"/>
      <c r="CG546" s="172"/>
      <c r="CH546" s="172"/>
      <c r="CI546" s="172"/>
      <c r="CJ546" s="172"/>
      <c r="CK546" s="172"/>
      <c r="CL546" s="172"/>
      <c r="CM546" s="172"/>
      <c r="CN546" s="172"/>
      <c r="CO546" s="172"/>
      <c r="CP546" s="172"/>
      <c r="CR546" s="172"/>
      <c r="CS546" s="172"/>
      <c r="CT546" s="172"/>
      <c r="CU546" s="172"/>
      <c r="CV546" s="172"/>
      <c r="CW546" s="172"/>
      <c r="CX546" s="172"/>
      <c r="CY546" s="172"/>
      <c r="CZ546" s="172"/>
      <c r="DA546" s="172"/>
      <c r="DB546" s="172"/>
      <c r="DC546" s="172"/>
    </row>
    <row r="547" spans="1:107" ht="14.25" customHeight="1" x14ac:dyDescent="0.3">
      <c r="A547" s="172"/>
      <c r="E547" s="172"/>
      <c r="F547" s="172"/>
      <c r="G547" s="172"/>
      <c r="H547" s="172"/>
      <c r="I547" s="172"/>
      <c r="J547" s="172"/>
      <c r="K547" s="172"/>
      <c r="L547" s="172"/>
      <c r="M547" s="172"/>
      <c r="N547" s="172"/>
      <c r="O547" s="172"/>
      <c r="P547" s="172"/>
      <c r="R547" s="172"/>
      <c r="S547" s="172"/>
      <c r="T547" s="172"/>
      <c r="U547" s="172"/>
      <c r="V547" s="172"/>
      <c r="W547" s="172"/>
      <c r="X547" s="172"/>
      <c r="Y547" s="172"/>
      <c r="Z547" s="172"/>
      <c r="AA547" s="172"/>
      <c r="AB547" s="172"/>
      <c r="AC547" s="172"/>
      <c r="AE547" s="172"/>
      <c r="AF547" s="172"/>
      <c r="AG547" s="172"/>
      <c r="AH547" s="172"/>
      <c r="AI547" s="172"/>
      <c r="AJ547" s="172"/>
      <c r="AK547" s="172"/>
      <c r="AL547" s="172"/>
      <c r="AM547" s="172"/>
      <c r="AN547" s="172"/>
      <c r="AO547" s="172"/>
      <c r="AP547" s="172"/>
      <c r="AR547" s="172"/>
      <c r="AS547" s="172"/>
      <c r="AT547" s="172"/>
      <c r="AU547" s="172"/>
      <c r="AV547" s="172"/>
      <c r="AW547" s="172"/>
      <c r="AX547" s="172"/>
      <c r="AY547" s="172"/>
      <c r="AZ547" s="172"/>
      <c r="BA547" s="172"/>
      <c r="BB547" s="172"/>
      <c r="BC547" s="172"/>
      <c r="BE547" s="172"/>
      <c r="BF547" s="172"/>
      <c r="BG547" s="172"/>
      <c r="BH547" s="172"/>
      <c r="BI547" s="172"/>
      <c r="BJ547" s="172"/>
      <c r="BK547" s="172"/>
      <c r="BL547" s="172"/>
      <c r="BM547" s="172"/>
      <c r="BN547" s="172"/>
      <c r="BO547" s="172"/>
      <c r="BP547" s="172"/>
      <c r="BR547" s="172"/>
      <c r="BS547" s="172"/>
      <c r="BT547" s="172"/>
      <c r="BU547" s="172"/>
      <c r="BV547" s="172"/>
      <c r="BW547" s="172"/>
      <c r="BX547" s="172"/>
      <c r="BY547" s="172"/>
      <c r="BZ547" s="172"/>
      <c r="CA547" s="172"/>
      <c r="CB547" s="172"/>
      <c r="CC547" s="172"/>
      <c r="CE547" s="172"/>
      <c r="CF547" s="172"/>
      <c r="CG547" s="172"/>
      <c r="CH547" s="172"/>
      <c r="CI547" s="172"/>
      <c r="CJ547" s="172"/>
      <c r="CK547" s="172"/>
      <c r="CL547" s="172"/>
      <c r="CM547" s="172"/>
      <c r="CN547" s="172"/>
      <c r="CO547" s="172"/>
      <c r="CP547" s="172"/>
      <c r="CR547" s="172"/>
      <c r="CS547" s="172"/>
      <c r="CT547" s="172"/>
      <c r="CU547" s="172"/>
      <c r="CV547" s="172"/>
      <c r="CW547" s="172"/>
      <c r="CX547" s="172"/>
      <c r="CY547" s="172"/>
      <c r="CZ547" s="172"/>
      <c r="DA547" s="172"/>
      <c r="DB547" s="172"/>
      <c r="DC547" s="172"/>
    </row>
    <row r="548" spans="1:107" ht="14.25" customHeight="1" x14ac:dyDescent="0.3">
      <c r="A548" s="172"/>
      <c r="E548" s="172"/>
      <c r="F548" s="172"/>
      <c r="G548" s="172"/>
      <c r="H548" s="172"/>
      <c r="I548" s="172"/>
      <c r="J548" s="172"/>
      <c r="K548" s="172"/>
      <c r="L548" s="172"/>
      <c r="M548" s="172"/>
      <c r="N548" s="172"/>
      <c r="O548" s="172"/>
      <c r="P548" s="172"/>
      <c r="R548" s="172"/>
      <c r="S548" s="172"/>
      <c r="T548" s="172"/>
      <c r="U548" s="172"/>
      <c r="V548" s="172"/>
      <c r="W548" s="172"/>
      <c r="X548" s="172"/>
      <c r="Y548" s="172"/>
      <c r="Z548" s="172"/>
      <c r="AA548" s="172"/>
      <c r="AB548" s="172"/>
      <c r="AC548" s="172"/>
      <c r="AE548" s="172"/>
      <c r="AF548" s="172"/>
      <c r="AG548" s="172"/>
      <c r="AH548" s="172"/>
      <c r="AI548" s="172"/>
      <c r="AJ548" s="172"/>
      <c r="AK548" s="172"/>
      <c r="AL548" s="172"/>
      <c r="AM548" s="172"/>
      <c r="AN548" s="172"/>
      <c r="AO548" s="172"/>
      <c r="AP548" s="172"/>
      <c r="AR548" s="172"/>
      <c r="AS548" s="172"/>
      <c r="AT548" s="172"/>
      <c r="AU548" s="172"/>
      <c r="AV548" s="172"/>
      <c r="AW548" s="172"/>
      <c r="AX548" s="172"/>
      <c r="AY548" s="172"/>
      <c r="AZ548" s="172"/>
      <c r="BA548" s="172"/>
      <c r="BB548" s="172"/>
      <c r="BC548" s="172"/>
      <c r="BE548" s="172"/>
      <c r="BF548" s="172"/>
      <c r="BG548" s="172"/>
      <c r="BH548" s="172"/>
      <c r="BI548" s="172"/>
      <c r="BJ548" s="172"/>
      <c r="BK548" s="172"/>
      <c r="BL548" s="172"/>
      <c r="BM548" s="172"/>
      <c r="BN548" s="172"/>
      <c r="BO548" s="172"/>
      <c r="BP548" s="172"/>
      <c r="BR548" s="172"/>
      <c r="BS548" s="172"/>
      <c r="BT548" s="172"/>
      <c r="BU548" s="172"/>
      <c r="BV548" s="172"/>
      <c r="BW548" s="172"/>
      <c r="BX548" s="172"/>
      <c r="BY548" s="172"/>
      <c r="BZ548" s="172"/>
      <c r="CA548" s="172"/>
      <c r="CB548" s="172"/>
      <c r="CC548" s="172"/>
      <c r="CE548" s="172"/>
      <c r="CF548" s="172"/>
      <c r="CG548" s="172"/>
      <c r="CH548" s="172"/>
      <c r="CI548" s="172"/>
      <c r="CJ548" s="172"/>
      <c r="CK548" s="172"/>
      <c r="CL548" s="172"/>
      <c r="CM548" s="172"/>
      <c r="CN548" s="172"/>
      <c r="CO548" s="172"/>
      <c r="CP548" s="172"/>
      <c r="CR548" s="172"/>
      <c r="CS548" s="172"/>
      <c r="CT548" s="172"/>
      <c r="CU548" s="172"/>
      <c r="CV548" s="172"/>
      <c r="CW548" s="172"/>
      <c r="CX548" s="172"/>
      <c r="CY548" s="172"/>
      <c r="CZ548" s="172"/>
      <c r="DA548" s="172"/>
      <c r="DB548" s="172"/>
      <c r="DC548" s="172"/>
    </row>
    <row r="549" spans="1:107" ht="14.25" customHeight="1" x14ac:dyDescent="0.3">
      <c r="A549" s="172"/>
      <c r="E549" s="172"/>
      <c r="F549" s="172"/>
      <c r="G549" s="172"/>
      <c r="H549" s="172"/>
      <c r="I549" s="172"/>
      <c r="J549" s="172"/>
      <c r="K549" s="172"/>
      <c r="L549" s="172"/>
      <c r="M549" s="172"/>
      <c r="N549" s="172"/>
      <c r="O549" s="172"/>
      <c r="P549" s="172"/>
      <c r="R549" s="172"/>
      <c r="S549" s="172"/>
      <c r="T549" s="172"/>
      <c r="U549" s="172"/>
      <c r="V549" s="172"/>
      <c r="W549" s="172"/>
      <c r="X549" s="172"/>
      <c r="Y549" s="172"/>
      <c r="Z549" s="172"/>
      <c r="AA549" s="172"/>
      <c r="AB549" s="172"/>
      <c r="AC549" s="172"/>
      <c r="AE549" s="172"/>
      <c r="AF549" s="172"/>
      <c r="AG549" s="172"/>
      <c r="AH549" s="172"/>
      <c r="AI549" s="172"/>
      <c r="AJ549" s="172"/>
      <c r="AK549" s="172"/>
      <c r="AL549" s="172"/>
      <c r="AM549" s="172"/>
      <c r="AN549" s="172"/>
      <c r="AO549" s="172"/>
      <c r="AP549" s="172"/>
      <c r="AR549" s="172"/>
      <c r="AS549" s="172"/>
      <c r="AT549" s="172"/>
      <c r="AU549" s="172"/>
      <c r="AV549" s="172"/>
      <c r="AW549" s="172"/>
      <c r="AX549" s="172"/>
      <c r="AY549" s="172"/>
      <c r="AZ549" s="172"/>
      <c r="BA549" s="172"/>
      <c r="BB549" s="172"/>
      <c r="BC549" s="172"/>
      <c r="BE549" s="172"/>
      <c r="BF549" s="172"/>
      <c r="BG549" s="172"/>
      <c r="BH549" s="172"/>
      <c r="BI549" s="172"/>
      <c r="BJ549" s="172"/>
      <c r="BK549" s="172"/>
      <c r="BL549" s="172"/>
      <c r="BM549" s="172"/>
      <c r="BN549" s="172"/>
      <c r="BO549" s="172"/>
      <c r="BP549" s="172"/>
      <c r="BR549" s="172"/>
      <c r="BS549" s="172"/>
      <c r="BT549" s="172"/>
      <c r="BU549" s="172"/>
      <c r="BV549" s="172"/>
      <c r="BW549" s="172"/>
      <c r="BX549" s="172"/>
      <c r="BY549" s="172"/>
      <c r="BZ549" s="172"/>
      <c r="CA549" s="172"/>
      <c r="CB549" s="172"/>
      <c r="CC549" s="172"/>
      <c r="CE549" s="172"/>
      <c r="CF549" s="172"/>
      <c r="CG549" s="172"/>
      <c r="CH549" s="172"/>
      <c r="CI549" s="172"/>
      <c r="CJ549" s="172"/>
      <c r="CK549" s="172"/>
      <c r="CL549" s="172"/>
      <c r="CM549" s="172"/>
      <c r="CN549" s="172"/>
      <c r="CO549" s="172"/>
      <c r="CP549" s="172"/>
      <c r="CR549" s="172"/>
      <c r="CS549" s="172"/>
      <c r="CT549" s="172"/>
      <c r="CU549" s="172"/>
      <c r="CV549" s="172"/>
      <c r="CW549" s="172"/>
      <c r="CX549" s="172"/>
      <c r="CY549" s="172"/>
      <c r="CZ549" s="172"/>
      <c r="DA549" s="172"/>
      <c r="DB549" s="172"/>
      <c r="DC549" s="172"/>
    </row>
    <row r="550" spans="1:107" ht="14.25" customHeight="1" x14ac:dyDescent="0.3">
      <c r="A550" s="172"/>
      <c r="E550" s="172"/>
      <c r="F550" s="172"/>
      <c r="G550" s="172"/>
      <c r="H550" s="172"/>
      <c r="I550" s="172"/>
      <c r="J550" s="172"/>
      <c r="K550" s="172"/>
      <c r="L550" s="172"/>
      <c r="M550" s="172"/>
      <c r="N550" s="172"/>
      <c r="O550" s="172"/>
      <c r="P550" s="172"/>
      <c r="R550" s="172"/>
      <c r="S550" s="172"/>
      <c r="T550" s="172"/>
      <c r="U550" s="172"/>
      <c r="V550" s="172"/>
      <c r="W550" s="172"/>
      <c r="X550" s="172"/>
      <c r="Y550" s="172"/>
      <c r="Z550" s="172"/>
      <c r="AA550" s="172"/>
      <c r="AB550" s="172"/>
      <c r="AC550" s="172"/>
      <c r="AE550" s="172"/>
      <c r="AF550" s="172"/>
      <c r="AG550" s="172"/>
      <c r="AH550" s="172"/>
      <c r="AI550" s="172"/>
      <c r="AJ550" s="172"/>
      <c r="AK550" s="172"/>
      <c r="AL550" s="172"/>
      <c r="AM550" s="172"/>
      <c r="AN550" s="172"/>
      <c r="AO550" s="172"/>
      <c r="AP550" s="172"/>
      <c r="AR550" s="172"/>
      <c r="AS550" s="172"/>
      <c r="AT550" s="172"/>
      <c r="AU550" s="172"/>
      <c r="AV550" s="172"/>
      <c r="AW550" s="172"/>
      <c r="AX550" s="172"/>
      <c r="AY550" s="172"/>
      <c r="AZ550" s="172"/>
      <c r="BA550" s="172"/>
      <c r="BB550" s="172"/>
      <c r="BC550" s="172"/>
      <c r="BE550" s="172"/>
      <c r="BF550" s="172"/>
      <c r="BG550" s="172"/>
      <c r="BH550" s="172"/>
      <c r="BI550" s="172"/>
      <c r="BJ550" s="172"/>
      <c r="BK550" s="172"/>
      <c r="BL550" s="172"/>
      <c r="BM550" s="172"/>
      <c r="BN550" s="172"/>
      <c r="BO550" s="172"/>
      <c r="BP550" s="172"/>
      <c r="BR550" s="172"/>
      <c r="BS550" s="172"/>
      <c r="BT550" s="172"/>
      <c r="BU550" s="172"/>
      <c r="BV550" s="172"/>
      <c r="BW550" s="172"/>
      <c r="BX550" s="172"/>
      <c r="BY550" s="172"/>
      <c r="BZ550" s="172"/>
      <c r="CA550" s="172"/>
      <c r="CB550" s="172"/>
      <c r="CC550" s="172"/>
      <c r="CE550" s="172"/>
      <c r="CF550" s="172"/>
      <c r="CG550" s="172"/>
      <c r="CH550" s="172"/>
      <c r="CI550" s="172"/>
      <c r="CJ550" s="172"/>
      <c r="CK550" s="172"/>
      <c r="CL550" s="172"/>
      <c r="CM550" s="172"/>
      <c r="CN550" s="172"/>
      <c r="CO550" s="172"/>
      <c r="CP550" s="172"/>
      <c r="CR550" s="172"/>
      <c r="CS550" s="172"/>
      <c r="CT550" s="172"/>
      <c r="CU550" s="172"/>
      <c r="CV550" s="172"/>
      <c r="CW550" s="172"/>
      <c r="CX550" s="172"/>
      <c r="CY550" s="172"/>
      <c r="CZ550" s="172"/>
      <c r="DA550" s="172"/>
      <c r="DB550" s="172"/>
      <c r="DC550" s="172"/>
    </row>
    <row r="551" spans="1:107" ht="14.25" customHeight="1" x14ac:dyDescent="0.3">
      <c r="A551" s="172"/>
      <c r="E551" s="172"/>
      <c r="F551" s="172"/>
      <c r="G551" s="172"/>
      <c r="H551" s="172"/>
      <c r="I551" s="172"/>
      <c r="J551" s="172"/>
      <c r="K551" s="172"/>
      <c r="L551" s="172"/>
      <c r="M551" s="172"/>
      <c r="N551" s="172"/>
      <c r="O551" s="172"/>
      <c r="P551" s="172"/>
      <c r="R551" s="172"/>
      <c r="S551" s="172"/>
      <c r="T551" s="172"/>
      <c r="U551" s="172"/>
      <c r="V551" s="172"/>
      <c r="W551" s="172"/>
      <c r="X551" s="172"/>
      <c r="Y551" s="172"/>
      <c r="Z551" s="172"/>
      <c r="AA551" s="172"/>
      <c r="AB551" s="172"/>
      <c r="AC551" s="172"/>
      <c r="AE551" s="172"/>
      <c r="AF551" s="172"/>
      <c r="AG551" s="172"/>
      <c r="AH551" s="172"/>
      <c r="AI551" s="172"/>
      <c r="AJ551" s="172"/>
      <c r="AK551" s="172"/>
      <c r="AL551" s="172"/>
      <c r="AM551" s="172"/>
      <c r="AN551" s="172"/>
      <c r="AO551" s="172"/>
      <c r="AP551" s="172"/>
      <c r="AR551" s="172"/>
      <c r="AS551" s="172"/>
      <c r="AT551" s="172"/>
      <c r="AU551" s="172"/>
      <c r="AV551" s="172"/>
      <c r="AW551" s="172"/>
      <c r="AX551" s="172"/>
      <c r="AY551" s="172"/>
      <c r="AZ551" s="172"/>
      <c r="BA551" s="172"/>
      <c r="BB551" s="172"/>
      <c r="BC551" s="172"/>
      <c r="BE551" s="172"/>
      <c r="BF551" s="172"/>
      <c r="BG551" s="172"/>
      <c r="BH551" s="172"/>
      <c r="BI551" s="172"/>
      <c r="BJ551" s="172"/>
      <c r="BK551" s="172"/>
      <c r="BL551" s="172"/>
      <c r="BM551" s="172"/>
      <c r="BN551" s="172"/>
      <c r="BO551" s="172"/>
      <c r="BP551" s="172"/>
      <c r="BR551" s="172"/>
      <c r="BS551" s="172"/>
      <c r="BT551" s="172"/>
      <c r="BU551" s="172"/>
      <c r="BV551" s="172"/>
      <c r="BW551" s="172"/>
      <c r="BX551" s="172"/>
      <c r="BY551" s="172"/>
      <c r="BZ551" s="172"/>
      <c r="CA551" s="172"/>
      <c r="CB551" s="172"/>
      <c r="CC551" s="172"/>
      <c r="CE551" s="172"/>
      <c r="CF551" s="172"/>
      <c r="CG551" s="172"/>
      <c r="CH551" s="172"/>
      <c r="CI551" s="172"/>
      <c r="CJ551" s="172"/>
      <c r="CK551" s="172"/>
      <c r="CL551" s="172"/>
      <c r="CM551" s="172"/>
      <c r="CN551" s="172"/>
      <c r="CO551" s="172"/>
      <c r="CP551" s="172"/>
      <c r="CR551" s="172"/>
      <c r="CS551" s="172"/>
      <c r="CT551" s="172"/>
      <c r="CU551" s="172"/>
      <c r="CV551" s="172"/>
      <c r="CW551" s="172"/>
      <c r="CX551" s="172"/>
      <c r="CY551" s="172"/>
      <c r="CZ551" s="172"/>
      <c r="DA551" s="172"/>
      <c r="DB551" s="172"/>
      <c r="DC551" s="172"/>
    </row>
    <row r="552" spans="1:107" ht="14.25" customHeight="1" x14ac:dyDescent="0.3">
      <c r="A552" s="172"/>
      <c r="E552" s="172"/>
      <c r="F552" s="172"/>
      <c r="G552" s="172"/>
      <c r="H552" s="172"/>
      <c r="I552" s="172"/>
      <c r="J552" s="172"/>
      <c r="K552" s="172"/>
      <c r="L552" s="172"/>
      <c r="M552" s="172"/>
      <c r="N552" s="172"/>
      <c r="O552" s="172"/>
      <c r="P552" s="172"/>
      <c r="R552" s="172"/>
      <c r="S552" s="172"/>
      <c r="T552" s="172"/>
      <c r="U552" s="172"/>
      <c r="V552" s="172"/>
      <c r="W552" s="172"/>
      <c r="X552" s="172"/>
      <c r="Y552" s="172"/>
      <c r="Z552" s="172"/>
      <c r="AA552" s="172"/>
      <c r="AB552" s="172"/>
      <c r="AC552" s="172"/>
      <c r="AE552" s="172"/>
      <c r="AF552" s="172"/>
      <c r="AG552" s="172"/>
      <c r="AH552" s="172"/>
      <c r="AI552" s="172"/>
      <c r="AJ552" s="172"/>
      <c r="AK552" s="172"/>
      <c r="AL552" s="172"/>
      <c r="AM552" s="172"/>
      <c r="AN552" s="172"/>
      <c r="AO552" s="172"/>
      <c r="AP552" s="172"/>
      <c r="AR552" s="172"/>
      <c r="AS552" s="172"/>
      <c r="AT552" s="172"/>
      <c r="AU552" s="172"/>
      <c r="AV552" s="172"/>
      <c r="AW552" s="172"/>
      <c r="AX552" s="172"/>
      <c r="AY552" s="172"/>
      <c r="AZ552" s="172"/>
      <c r="BA552" s="172"/>
      <c r="BB552" s="172"/>
      <c r="BC552" s="172"/>
      <c r="BE552" s="172"/>
      <c r="BF552" s="172"/>
      <c r="BG552" s="172"/>
      <c r="BH552" s="172"/>
      <c r="BI552" s="172"/>
      <c r="BJ552" s="172"/>
      <c r="BK552" s="172"/>
      <c r="BL552" s="172"/>
      <c r="BM552" s="172"/>
      <c r="BN552" s="172"/>
      <c r="BO552" s="172"/>
      <c r="BP552" s="172"/>
      <c r="BR552" s="172"/>
      <c r="BS552" s="172"/>
      <c r="BT552" s="172"/>
      <c r="BU552" s="172"/>
      <c r="BV552" s="172"/>
      <c r="BW552" s="172"/>
      <c r="BX552" s="172"/>
      <c r="BY552" s="172"/>
      <c r="BZ552" s="172"/>
      <c r="CA552" s="172"/>
      <c r="CB552" s="172"/>
      <c r="CC552" s="172"/>
      <c r="CE552" s="172"/>
      <c r="CF552" s="172"/>
      <c r="CG552" s="172"/>
      <c r="CH552" s="172"/>
      <c r="CI552" s="172"/>
      <c r="CJ552" s="172"/>
      <c r="CK552" s="172"/>
      <c r="CL552" s="172"/>
      <c r="CM552" s="172"/>
      <c r="CN552" s="172"/>
      <c r="CO552" s="172"/>
      <c r="CP552" s="172"/>
      <c r="CR552" s="172"/>
      <c r="CS552" s="172"/>
      <c r="CT552" s="172"/>
      <c r="CU552" s="172"/>
      <c r="CV552" s="172"/>
      <c r="CW552" s="172"/>
      <c r="CX552" s="172"/>
      <c r="CY552" s="172"/>
      <c r="CZ552" s="172"/>
      <c r="DA552" s="172"/>
      <c r="DB552" s="172"/>
      <c r="DC552" s="172"/>
    </row>
    <row r="553" spans="1:107" ht="14.25" customHeight="1" x14ac:dyDescent="0.3">
      <c r="A553" s="172"/>
      <c r="E553" s="172"/>
      <c r="F553" s="172"/>
      <c r="G553" s="172"/>
      <c r="H553" s="172"/>
      <c r="I553" s="172"/>
      <c r="J553" s="172"/>
      <c r="K553" s="172"/>
      <c r="L553" s="172"/>
      <c r="M553" s="172"/>
      <c r="N553" s="172"/>
      <c r="O553" s="172"/>
      <c r="P553" s="172"/>
      <c r="R553" s="172"/>
      <c r="S553" s="172"/>
      <c r="T553" s="172"/>
      <c r="U553" s="172"/>
      <c r="V553" s="172"/>
      <c r="W553" s="172"/>
      <c r="X553" s="172"/>
      <c r="Y553" s="172"/>
      <c r="Z553" s="172"/>
      <c r="AA553" s="172"/>
      <c r="AB553" s="172"/>
      <c r="AC553" s="172"/>
      <c r="AE553" s="172"/>
      <c r="AF553" s="172"/>
      <c r="AG553" s="172"/>
      <c r="AH553" s="172"/>
      <c r="AI553" s="172"/>
      <c r="AJ553" s="172"/>
      <c r="AK553" s="172"/>
      <c r="AL553" s="172"/>
      <c r="AM553" s="172"/>
      <c r="AN553" s="172"/>
      <c r="AO553" s="172"/>
      <c r="AP553" s="172"/>
      <c r="AR553" s="172"/>
      <c r="AS553" s="172"/>
      <c r="AT553" s="172"/>
      <c r="AU553" s="172"/>
      <c r="AV553" s="172"/>
      <c r="AW553" s="172"/>
      <c r="AX553" s="172"/>
      <c r="AY553" s="172"/>
      <c r="AZ553" s="172"/>
      <c r="BA553" s="172"/>
      <c r="BB553" s="172"/>
      <c r="BC553" s="172"/>
      <c r="BE553" s="172"/>
      <c r="BF553" s="172"/>
      <c r="BG553" s="172"/>
      <c r="BH553" s="172"/>
      <c r="BI553" s="172"/>
      <c r="BJ553" s="172"/>
      <c r="BK553" s="172"/>
      <c r="BL553" s="172"/>
      <c r="BM553" s="172"/>
      <c r="BN553" s="172"/>
      <c r="BO553" s="172"/>
      <c r="BP553" s="172"/>
      <c r="BR553" s="172"/>
      <c r="BS553" s="172"/>
      <c r="BT553" s="172"/>
      <c r="BU553" s="172"/>
      <c r="BV553" s="172"/>
      <c r="BW553" s="172"/>
      <c r="BX553" s="172"/>
      <c r="BY553" s="172"/>
      <c r="BZ553" s="172"/>
      <c r="CA553" s="172"/>
      <c r="CB553" s="172"/>
      <c r="CC553" s="172"/>
      <c r="CE553" s="172"/>
      <c r="CF553" s="172"/>
      <c r="CG553" s="172"/>
      <c r="CH553" s="172"/>
      <c r="CI553" s="172"/>
      <c r="CJ553" s="172"/>
      <c r="CK553" s="172"/>
      <c r="CL553" s="172"/>
      <c r="CM553" s="172"/>
      <c r="CN553" s="172"/>
      <c r="CO553" s="172"/>
      <c r="CP553" s="172"/>
      <c r="CR553" s="172"/>
      <c r="CS553" s="172"/>
      <c r="CT553" s="172"/>
      <c r="CU553" s="172"/>
      <c r="CV553" s="172"/>
      <c r="CW553" s="172"/>
      <c r="CX553" s="172"/>
      <c r="CY553" s="172"/>
      <c r="CZ553" s="172"/>
      <c r="DA553" s="172"/>
      <c r="DB553" s="172"/>
      <c r="DC553" s="172"/>
    </row>
    <row r="554" spans="1:107" ht="14.25" customHeight="1" x14ac:dyDescent="0.3">
      <c r="A554" s="172"/>
      <c r="E554" s="172"/>
      <c r="F554" s="172"/>
      <c r="G554" s="172"/>
      <c r="H554" s="172"/>
      <c r="I554" s="172"/>
      <c r="J554" s="172"/>
      <c r="K554" s="172"/>
      <c r="L554" s="172"/>
      <c r="M554" s="172"/>
      <c r="N554" s="172"/>
      <c r="O554" s="172"/>
      <c r="P554" s="172"/>
      <c r="R554" s="172"/>
      <c r="S554" s="172"/>
      <c r="T554" s="172"/>
      <c r="U554" s="172"/>
      <c r="V554" s="172"/>
      <c r="W554" s="172"/>
      <c r="X554" s="172"/>
      <c r="Y554" s="172"/>
      <c r="Z554" s="172"/>
      <c r="AA554" s="172"/>
      <c r="AB554" s="172"/>
      <c r="AC554" s="172"/>
      <c r="AE554" s="172"/>
      <c r="AF554" s="172"/>
      <c r="AG554" s="172"/>
      <c r="AH554" s="172"/>
      <c r="AI554" s="172"/>
      <c r="AJ554" s="172"/>
      <c r="AK554" s="172"/>
      <c r="AL554" s="172"/>
      <c r="AM554" s="172"/>
      <c r="AN554" s="172"/>
      <c r="AO554" s="172"/>
      <c r="AP554" s="172"/>
      <c r="AR554" s="172"/>
      <c r="AS554" s="172"/>
      <c r="AT554" s="172"/>
      <c r="AU554" s="172"/>
      <c r="AV554" s="172"/>
      <c r="AW554" s="172"/>
      <c r="AX554" s="172"/>
      <c r="AY554" s="172"/>
      <c r="AZ554" s="172"/>
      <c r="BA554" s="172"/>
      <c r="BB554" s="172"/>
      <c r="BC554" s="172"/>
      <c r="BE554" s="172"/>
      <c r="BF554" s="172"/>
      <c r="BG554" s="172"/>
      <c r="BH554" s="172"/>
      <c r="BI554" s="172"/>
      <c r="BJ554" s="172"/>
      <c r="BK554" s="172"/>
      <c r="BL554" s="172"/>
      <c r="BM554" s="172"/>
      <c r="BN554" s="172"/>
      <c r="BO554" s="172"/>
      <c r="BP554" s="172"/>
      <c r="BR554" s="172"/>
      <c r="BS554" s="172"/>
      <c r="BT554" s="172"/>
      <c r="BU554" s="172"/>
      <c r="BV554" s="172"/>
      <c r="BW554" s="172"/>
      <c r="BX554" s="172"/>
      <c r="BY554" s="172"/>
      <c r="BZ554" s="172"/>
      <c r="CA554" s="172"/>
      <c r="CB554" s="172"/>
      <c r="CC554" s="172"/>
      <c r="CE554" s="172"/>
      <c r="CF554" s="172"/>
      <c r="CG554" s="172"/>
      <c r="CH554" s="172"/>
      <c r="CI554" s="172"/>
      <c r="CJ554" s="172"/>
      <c r="CK554" s="172"/>
      <c r="CL554" s="172"/>
      <c r="CM554" s="172"/>
      <c r="CN554" s="172"/>
      <c r="CO554" s="172"/>
      <c r="CP554" s="172"/>
      <c r="CR554" s="172"/>
      <c r="CS554" s="172"/>
      <c r="CT554" s="172"/>
      <c r="CU554" s="172"/>
      <c r="CV554" s="172"/>
      <c r="CW554" s="172"/>
      <c r="CX554" s="172"/>
      <c r="CY554" s="172"/>
      <c r="CZ554" s="172"/>
      <c r="DA554" s="172"/>
      <c r="DB554" s="172"/>
      <c r="DC554" s="172"/>
    </row>
    <row r="555" spans="1:107" ht="14.25" customHeight="1" x14ac:dyDescent="0.3">
      <c r="A555" s="172"/>
      <c r="E555" s="172"/>
      <c r="F555" s="172"/>
      <c r="G555" s="172"/>
      <c r="H555" s="172"/>
      <c r="I555" s="172"/>
      <c r="J555" s="172"/>
      <c r="K555" s="172"/>
      <c r="L555" s="172"/>
      <c r="M555" s="172"/>
      <c r="N555" s="172"/>
      <c r="O555" s="172"/>
      <c r="P555" s="172"/>
      <c r="R555" s="172"/>
      <c r="S555" s="172"/>
      <c r="T555" s="172"/>
      <c r="U555" s="172"/>
      <c r="V555" s="172"/>
      <c r="W555" s="172"/>
      <c r="X555" s="172"/>
      <c r="Y555" s="172"/>
      <c r="Z555" s="172"/>
      <c r="AA555" s="172"/>
      <c r="AB555" s="172"/>
      <c r="AC555" s="172"/>
      <c r="AE555" s="172"/>
      <c r="AF555" s="172"/>
      <c r="AG555" s="172"/>
      <c r="AH555" s="172"/>
      <c r="AI555" s="172"/>
      <c r="AJ555" s="172"/>
      <c r="AK555" s="172"/>
      <c r="AL555" s="172"/>
      <c r="AM555" s="172"/>
      <c r="AN555" s="172"/>
      <c r="AO555" s="172"/>
      <c r="AP555" s="172"/>
      <c r="AR555" s="172"/>
      <c r="AS555" s="172"/>
      <c r="AT555" s="172"/>
      <c r="AU555" s="172"/>
      <c r="AV555" s="172"/>
      <c r="AW555" s="172"/>
      <c r="AX555" s="172"/>
      <c r="AY555" s="172"/>
      <c r="AZ555" s="172"/>
      <c r="BA555" s="172"/>
      <c r="BB555" s="172"/>
      <c r="BC555" s="172"/>
      <c r="BE555" s="172"/>
      <c r="BF555" s="172"/>
      <c r="BG555" s="172"/>
      <c r="BH555" s="172"/>
      <c r="BI555" s="172"/>
      <c r="BJ555" s="172"/>
      <c r="BK555" s="172"/>
      <c r="BL555" s="172"/>
      <c r="BM555" s="172"/>
      <c r="BN555" s="172"/>
      <c r="BO555" s="172"/>
      <c r="BP555" s="172"/>
      <c r="BR555" s="172"/>
      <c r="BS555" s="172"/>
      <c r="BT555" s="172"/>
      <c r="BU555" s="172"/>
      <c r="BV555" s="172"/>
      <c r="BW555" s="172"/>
      <c r="BX555" s="172"/>
      <c r="BY555" s="172"/>
      <c r="BZ555" s="172"/>
      <c r="CA555" s="172"/>
      <c r="CB555" s="172"/>
      <c r="CC555" s="172"/>
      <c r="CE555" s="172"/>
      <c r="CF555" s="172"/>
      <c r="CG555" s="172"/>
      <c r="CH555" s="172"/>
      <c r="CI555" s="172"/>
      <c r="CJ555" s="172"/>
      <c r="CK555" s="172"/>
      <c r="CL555" s="172"/>
      <c r="CM555" s="172"/>
      <c r="CN555" s="172"/>
      <c r="CO555" s="172"/>
      <c r="CP555" s="172"/>
      <c r="CR555" s="172"/>
      <c r="CS555" s="172"/>
      <c r="CT555" s="172"/>
      <c r="CU555" s="172"/>
      <c r="CV555" s="172"/>
      <c r="CW555" s="172"/>
      <c r="CX555" s="172"/>
      <c r="CY555" s="172"/>
      <c r="CZ555" s="172"/>
      <c r="DA555" s="172"/>
      <c r="DB555" s="172"/>
      <c r="DC555" s="172"/>
    </row>
    <row r="556" spans="1:107" ht="14.25" customHeight="1" x14ac:dyDescent="0.3">
      <c r="A556" s="172"/>
      <c r="E556" s="172"/>
      <c r="F556" s="172"/>
      <c r="G556" s="172"/>
      <c r="H556" s="172"/>
      <c r="I556" s="172"/>
      <c r="J556" s="172"/>
      <c r="K556" s="172"/>
      <c r="L556" s="172"/>
      <c r="M556" s="172"/>
      <c r="N556" s="172"/>
      <c r="O556" s="172"/>
      <c r="P556" s="172"/>
      <c r="R556" s="172"/>
      <c r="S556" s="172"/>
      <c r="T556" s="172"/>
      <c r="U556" s="172"/>
      <c r="V556" s="172"/>
      <c r="W556" s="172"/>
      <c r="X556" s="172"/>
      <c r="Y556" s="172"/>
      <c r="Z556" s="172"/>
      <c r="AA556" s="172"/>
      <c r="AB556" s="172"/>
      <c r="AC556" s="172"/>
      <c r="AE556" s="172"/>
      <c r="AF556" s="172"/>
      <c r="AG556" s="172"/>
      <c r="AH556" s="172"/>
      <c r="AI556" s="172"/>
      <c r="AJ556" s="172"/>
      <c r="AK556" s="172"/>
      <c r="AL556" s="172"/>
      <c r="AM556" s="172"/>
      <c r="AN556" s="172"/>
      <c r="AO556" s="172"/>
      <c r="AP556" s="172"/>
      <c r="AR556" s="172"/>
      <c r="AS556" s="172"/>
      <c r="AT556" s="172"/>
      <c r="AU556" s="172"/>
      <c r="AV556" s="172"/>
      <c r="AW556" s="172"/>
      <c r="AX556" s="172"/>
      <c r="AY556" s="172"/>
      <c r="AZ556" s="172"/>
      <c r="BA556" s="172"/>
      <c r="BB556" s="172"/>
      <c r="BC556" s="172"/>
      <c r="BE556" s="172"/>
      <c r="BF556" s="172"/>
      <c r="BG556" s="172"/>
      <c r="BH556" s="172"/>
      <c r="BI556" s="172"/>
      <c r="BJ556" s="172"/>
      <c r="BK556" s="172"/>
      <c r="BL556" s="172"/>
      <c r="BM556" s="172"/>
      <c r="BN556" s="172"/>
      <c r="BO556" s="172"/>
      <c r="BP556" s="172"/>
      <c r="BR556" s="172"/>
      <c r="BS556" s="172"/>
      <c r="BT556" s="172"/>
      <c r="BU556" s="172"/>
      <c r="BV556" s="172"/>
      <c r="BW556" s="172"/>
      <c r="BX556" s="172"/>
      <c r="BY556" s="172"/>
      <c r="BZ556" s="172"/>
      <c r="CA556" s="172"/>
      <c r="CB556" s="172"/>
      <c r="CC556" s="172"/>
      <c r="CE556" s="172"/>
      <c r="CF556" s="172"/>
      <c r="CG556" s="172"/>
      <c r="CH556" s="172"/>
      <c r="CI556" s="172"/>
      <c r="CJ556" s="172"/>
      <c r="CK556" s="172"/>
      <c r="CL556" s="172"/>
      <c r="CM556" s="172"/>
      <c r="CN556" s="172"/>
      <c r="CO556" s="172"/>
      <c r="CP556" s="172"/>
      <c r="CR556" s="172"/>
      <c r="CS556" s="172"/>
      <c r="CT556" s="172"/>
      <c r="CU556" s="172"/>
      <c r="CV556" s="172"/>
      <c r="CW556" s="172"/>
      <c r="CX556" s="172"/>
      <c r="CY556" s="172"/>
      <c r="CZ556" s="172"/>
      <c r="DA556" s="172"/>
      <c r="DB556" s="172"/>
      <c r="DC556" s="172"/>
    </row>
    <row r="557" spans="1:107" ht="14.25" customHeight="1" x14ac:dyDescent="0.3">
      <c r="A557" s="172"/>
      <c r="E557" s="172"/>
      <c r="F557" s="172"/>
      <c r="G557" s="172"/>
      <c r="H557" s="172"/>
      <c r="I557" s="172"/>
      <c r="J557" s="172"/>
      <c r="K557" s="172"/>
      <c r="L557" s="172"/>
      <c r="M557" s="172"/>
      <c r="N557" s="172"/>
      <c r="O557" s="172"/>
      <c r="P557" s="172"/>
      <c r="R557" s="172"/>
      <c r="S557" s="172"/>
      <c r="T557" s="172"/>
      <c r="U557" s="172"/>
      <c r="V557" s="172"/>
      <c r="W557" s="172"/>
      <c r="X557" s="172"/>
      <c r="Y557" s="172"/>
      <c r="Z557" s="172"/>
      <c r="AA557" s="172"/>
      <c r="AB557" s="172"/>
      <c r="AC557" s="172"/>
      <c r="AE557" s="172"/>
      <c r="AF557" s="172"/>
      <c r="AG557" s="172"/>
      <c r="AH557" s="172"/>
      <c r="AI557" s="172"/>
      <c r="AJ557" s="172"/>
      <c r="AK557" s="172"/>
      <c r="AL557" s="172"/>
      <c r="AM557" s="172"/>
      <c r="AN557" s="172"/>
      <c r="AO557" s="172"/>
      <c r="AP557" s="172"/>
      <c r="AR557" s="172"/>
      <c r="AS557" s="172"/>
      <c r="AT557" s="172"/>
      <c r="AU557" s="172"/>
      <c r="AV557" s="172"/>
      <c r="AW557" s="172"/>
      <c r="AX557" s="172"/>
      <c r="AY557" s="172"/>
      <c r="AZ557" s="172"/>
      <c r="BA557" s="172"/>
      <c r="BB557" s="172"/>
      <c r="BC557" s="172"/>
      <c r="BE557" s="172"/>
      <c r="BF557" s="172"/>
      <c r="BG557" s="172"/>
      <c r="BH557" s="172"/>
      <c r="BI557" s="172"/>
      <c r="BJ557" s="172"/>
      <c r="BK557" s="172"/>
      <c r="BL557" s="172"/>
      <c r="BM557" s="172"/>
      <c r="BN557" s="172"/>
      <c r="BO557" s="172"/>
      <c r="BP557" s="172"/>
      <c r="BR557" s="172"/>
      <c r="BS557" s="172"/>
      <c r="BT557" s="172"/>
      <c r="BU557" s="172"/>
      <c r="BV557" s="172"/>
      <c r="BW557" s="172"/>
      <c r="BX557" s="172"/>
      <c r="BY557" s="172"/>
      <c r="BZ557" s="172"/>
      <c r="CA557" s="172"/>
      <c r="CB557" s="172"/>
      <c r="CC557" s="172"/>
      <c r="CE557" s="172"/>
      <c r="CF557" s="172"/>
      <c r="CG557" s="172"/>
      <c r="CH557" s="172"/>
      <c r="CI557" s="172"/>
      <c r="CJ557" s="172"/>
      <c r="CK557" s="172"/>
      <c r="CL557" s="172"/>
      <c r="CM557" s="172"/>
      <c r="CN557" s="172"/>
      <c r="CO557" s="172"/>
      <c r="CP557" s="172"/>
      <c r="CR557" s="172"/>
      <c r="CS557" s="172"/>
      <c r="CT557" s="172"/>
      <c r="CU557" s="172"/>
      <c r="CV557" s="172"/>
      <c r="CW557" s="172"/>
      <c r="CX557" s="172"/>
      <c r="CY557" s="172"/>
      <c r="CZ557" s="172"/>
      <c r="DA557" s="172"/>
      <c r="DB557" s="172"/>
      <c r="DC557" s="172"/>
    </row>
    <row r="558" spans="1:107" ht="14.25" customHeight="1" x14ac:dyDescent="0.3">
      <c r="A558" s="172"/>
      <c r="E558" s="172"/>
      <c r="F558" s="172"/>
      <c r="G558" s="172"/>
      <c r="H558" s="172"/>
      <c r="I558" s="172"/>
      <c r="J558" s="172"/>
      <c r="K558" s="172"/>
      <c r="L558" s="172"/>
      <c r="M558" s="172"/>
      <c r="N558" s="172"/>
      <c r="O558" s="172"/>
      <c r="P558" s="172"/>
      <c r="R558" s="172"/>
      <c r="S558" s="172"/>
      <c r="T558" s="172"/>
      <c r="U558" s="172"/>
      <c r="V558" s="172"/>
      <c r="W558" s="172"/>
      <c r="X558" s="172"/>
      <c r="Y558" s="172"/>
      <c r="Z558" s="172"/>
      <c r="AA558" s="172"/>
      <c r="AB558" s="172"/>
      <c r="AC558" s="172"/>
      <c r="AE558" s="172"/>
      <c r="AF558" s="172"/>
      <c r="AG558" s="172"/>
      <c r="AH558" s="172"/>
      <c r="AI558" s="172"/>
      <c r="AJ558" s="172"/>
      <c r="AK558" s="172"/>
      <c r="AL558" s="172"/>
      <c r="AM558" s="172"/>
      <c r="AN558" s="172"/>
      <c r="AO558" s="172"/>
      <c r="AP558" s="172"/>
      <c r="AR558" s="172"/>
      <c r="AS558" s="172"/>
      <c r="AT558" s="172"/>
      <c r="AU558" s="172"/>
      <c r="AV558" s="172"/>
      <c r="AW558" s="172"/>
      <c r="AX558" s="172"/>
      <c r="AY558" s="172"/>
      <c r="AZ558" s="172"/>
      <c r="BA558" s="172"/>
      <c r="BB558" s="172"/>
      <c r="BC558" s="172"/>
      <c r="BE558" s="172"/>
      <c r="BF558" s="172"/>
      <c r="BG558" s="172"/>
      <c r="BH558" s="172"/>
      <c r="BI558" s="172"/>
      <c r="BJ558" s="172"/>
      <c r="BK558" s="172"/>
      <c r="BL558" s="172"/>
      <c r="BM558" s="172"/>
      <c r="BN558" s="172"/>
      <c r="BO558" s="172"/>
      <c r="BP558" s="172"/>
      <c r="BR558" s="172"/>
      <c r="BS558" s="172"/>
      <c r="BT558" s="172"/>
      <c r="BU558" s="172"/>
      <c r="BV558" s="172"/>
      <c r="BW558" s="172"/>
      <c r="BX558" s="172"/>
      <c r="BY558" s="172"/>
      <c r="BZ558" s="172"/>
      <c r="CA558" s="172"/>
      <c r="CB558" s="172"/>
      <c r="CC558" s="172"/>
      <c r="CE558" s="172"/>
      <c r="CF558" s="172"/>
      <c r="CG558" s="172"/>
      <c r="CH558" s="172"/>
      <c r="CI558" s="172"/>
      <c r="CJ558" s="172"/>
      <c r="CK558" s="172"/>
      <c r="CL558" s="172"/>
      <c r="CM558" s="172"/>
      <c r="CN558" s="172"/>
      <c r="CO558" s="172"/>
      <c r="CP558" s="172"/>
      <c r="CR558" s="172"/>
      <c r="CS558" s="172"/>
      <c r="CT558" s="172"/>
      <c r="CU558" s="172"/>
      <c r="CV558" s="172"/>
      <c r="CW558" s="172"/>
      <c r="CX558" s="172"/>
      <c r="CY558" s="172"/>
      <c r="CZ558" s="172"/>
      <c r="DA558" s="172"/>
      <c r="DB558" s="172"/>
      <c r="DC558" s="172"/>
    </row>
    <row r="559" spans="1:107" ht="14.25" customHeight="1" x14ac:dyDescent="0.3">
      <c r="A559" s="172"/>
      <c r="E559" s="172"/>
      <c r="F559" s="172"/>
      <c r="G559" s="172"/>
      <c r="H559" s="172"/>
      <c r="I559" s="172"/>
      <c r="J559" s="172"/>
      <c r="K559" s="172"/>
      <c r="L559" s="172"/>
      <c r="M559" s="172"/>
      <c r="N559" s="172"/>
      <c r="O559" s="172"/>
      <c r="P559" s="172"/>
      <c r="R559" s="172"/>
      <c r="S559" s="172"/>
      <c r="T559" s="172"/>
      <c r="U559" s="172"/>
      <c r="V559" s="172"/>
      <c r="W559" s="172"/>
      <c r="X559" s="172"/>
      <c r="Y559" s="172"/>
      <c r="Z559" s="172"/>
      <c r="AA559" s="172"/>
      <c r="AB559" s="172"/>
      <c r="AC559" s="172"/>
      <c r="AE559" s="172"/>
      <c r="AF559" s="172"/>
      <c r="AG559" s="172"/>
      <c r="AH559" s="172"/>
      <c r="AI559" s="172"/>
      <c r="AJ559" s="172"/>
      <c r="AK559" s="172"/>
      <c r="AL559" s="172"/>
      <c r="AM559" s="172"/>
      <c r="AN559" s="172"/>
      <c r="AO559" s="172"/>
      <c r="AP559" s="172"/>
      <c r="AR559" s="172"/>
      <c r="AS559" s="172"/>
      <c r="AT559" s="172"/>
      <c r="AU559" s="172"/>
      <c r="AV559" s="172"/>
      <c r="AW559" s="172"/>
      <c r="AX559" s="172"/>
      <c r="AY559" s="172"/>
      <c r="AZ559" s="172"/>
      <c r="BA559" s="172"/>
      <c r="BB559" s="172"/>
      <c r="BC559" s="172"/>
      <c r="BE559" s="172"/>
      <c r="BF559" s="172"/>
      <c r="BG559" s="172"/>
      <c r="BH559" s="172"/>
      <c r="BI559" s="172"/>
      <c r="BJ559" s="172"/>
      <c r="BK559" s="172"/>
      <c r="BL559" s="172"/>
      <c r="BM559" s="172"/>
      <c r="BN559" s="172"/>
      <c r="BO559" s="172"/>
      <c r="BP559" s="172"/>
      <c r="BR559" s="172"/>
      <c r="BS559" s="172"/>
      <c r="BT559" s="172"/>
      <c r="BU559" s="172"/>
      <c r="BV559" s="172"/>
      <c r="BW559" s="172"/>
      <c r="BX559" s="172"/>
      <c r="BY559" s="172"/>
      <c r="BZ559" s="172"/>
      <c r="CA559" s="172"/>
      <c r="CB559" s="172"/>
      <c r="CC559" s="172"/>
      <c r="CE559" s="172"/>
      <c r="CF559" s="172"/>
      <c r="CG559" s="172"/>
      <c r="CH559" s="172"/>
      <c r="CI559" s="172"/>
      <c r="CJ559" s="172"/>
      <c r="CK559" s="172"/>
      <c r="CL559" s="172"/>
      <c r="CM559" s="172"/>
      <c r="CN559" s="172"/>
      <c r="CO559" s="172"/>
      <c r="CP559" s="172"/>
      <c r="CR559" s="172"/>
      <c r="CS559" s="172"/>
      <c r="CT559" s="172"/>
      <c r="CU559" s="172"/>
      <c r="CV559" s="172"/>
      <c r="CW559" s="172"/>
      <c r="CX559" s="172"/>
      <c r="CY559" s="172"/>
      <c r="CZ559" s="172"/>
      <c r="DA559" s="172"/>
      <c r="DB559" s="172"/>
      <c r="DC559" s="172"/>
    </row>
    <row r="560" spans="1:107" ht="14.25" customHeight="1" x14ac:dyDescent="0.3">
      <c r="A560" s="172"/>
      <c r="E560" s="172"/>
      <c r="F560" s="172"/>
      <c r="G560" s="172"/>
      <c r="H560" s="172"/>
      <c r="I560" s="172"/>
      <c r="J560" s="172"/>
      <c r="K560" s="172"/>
      <c r="L560" s="172"/>
      <c r="M560" s="172"/>
      <c r="N560" s="172"/>
      <c r="O560" s="172"/>
      <c r="P560" s="172"/>
      <c r="R560" s="172"/>
      <c r="S560" s="172"/>
      <c r="T560" s="172"/>
      <c r="U560" s="172"/>
      <c r="V560" s="172"/>
      <c r="W560" s="172"/>
      <c r="X560" s="172"/>
      <c r="Y560" s="172"/>
      <c r="Z560" s="172"/>
      <c r="AA560" s="172"/>
      <c r="AB560" s="172"/>
      <c r="AC560" s="172"/>
      <c r="AE560" s="172"/>
      <c r="AF560" s="172"/>
      <c r="AG560" s="172"/>
      <c r="AH560" s="172"/>
      <c r="AI560" s="172"/>
      <c r="AJ560" s="172"/>
      <c r="AK560" s="172"/>
      <c r="AL560" s="172"/>
      <c r="AM560" s="172"/>
      <c r="AN560" s="172"/>
      <c r="AO560" s="172"/>
      <c r="AP560" s="172"/>
      <c r="AR560" s="172"/>
      <c r="AS560" s="172"/>
      <c r="AT560" s="172"/>
      <c r="AU560" s="172"/>
      <c r="AV560" s="172"/>
      <c r="AW560" s="172"/>
      <c r="AX560" s="172"/>
      <c r="AY560" s="172"/>
      <c r="AZ560" s="172"/>
      <c r="BA560" s="172"/>
      <c r="BB560" s="172"/>
      <c r="BC560" s="172"/>
      <c r="BE560" s="172"/>
      <c r="BF560" s="172"/>
      <c r="BG560" s="172"/>
      <c r="BH560" s="172"/>
      <c r="BI560" s="172"/>
      <c r="BJ560" s="172"/>
      <c r="BK560" s="172"/>
      <c r="BL560" s="172"/>
      <c r="BM560" s="172"/>
      <c r="BN560" s="172"/>
      <c r="BO560" s="172"/>
      <c r="BP560" s="172"/>
      <c r="BR560" s="172"/>
      <c r="BS560" s="172"/>
      <c r="BT560" s="172"/>
      <c r="BU560" s="172"/>
      <c r="BV560" s="172"/>
      <c r="BW560" s="172"/>
      <c r="BX560" s="172"/>
      <c r="BY560" s="172"/>
      <c r="BZ560" s="172"/>
      <c r="CA560" s="172"/>
      <c r="CB560" s="172"/>
      <c r="CC560" s="172"/>
      <c r="CE560" s="172"/>
      <c r="CF560" s="172"/>
      <c r="CG560" s="172"/>
      <c r="CH560" s="172"/>
      <c r="CI560" s="172"/>
      <c r="CJ560" s="172"/>
      <c r="CK560" s="172"/>
      <c r="CL560" s="172"/>
      <c r="CM560" s="172"/>
      <c r="CN560" s="172"/>
      <c r="CO560" s="172"/>
      <c r="CP560" s="172"/>
      <c r="CR560" s="172"/>
      <c r="CS560" s="172"/>
      <c r="CT560" s="172"/>
      <c r="CU560" s="172"/>
      <c r="CV560" s="172"/>
      <c r="CW560" s="172"/>
      <c r="CX560" s="172"/>
      <c r="CY560" s="172"/>
      <c r="CZ560" s="172"/>
      <c r="DA560" s="172"/>
      <c r="DB560" s="172"/>
      <c r="DC560" s="172"/>
    </row>
    <row r="561" spans="1:107" ht="14.25" customHeight="1" x14ac:dyDescent="0.3">
      <c r="A561" s="172"/>
      <c r="E561" s="172"/>
      <c r="F561" s="172"/>
      <c r="G561" s="172"/>
      <c r="H561" s="172"/>
      <c r="I561" s="172"/>
      <c r="J561" s="172"/>
      <c r="K561" s="172"/>
      <c r="L561" s="172"/>
      <c r="M561" s="172"/>
      <c r="N561" s="172"/>
      <c r="O561" s="172"/>
      <c r="P561" s="172"/>
      <c r="R561" s="172"/>
      <c r="S561" s="172"/>
      <c r="T561" s="172"/>
      <c r="U561" s="172"/>
      <c r="V561" s="172"/>
      <c r="W561" s="172"/>
      <c r="X561" s="172"/>
      <c r="Y561" s="172"/>
      <c r="Z561" s="172"/>
      <c r="AA561" s="172"/>
      <c r="AB561" s="172"/>
      <c r="AC561" s="172"/>
      <c r="AE561" s="172"/>
      <c r="AF561" s="172"/>
      <c r="AG561" s="172"/>
      <c r="AH561" s="172"/>
      <c r="AI561" s="172"/>
      <c r="AJ561" s="172"/>
      <c r="AK561" s="172"/>
      <c r="AL561" s="172"/>
      <c r="AM561" s="172"/>
      <c r="AN561" s="172"/>
      <c r="AO561" s="172"/>
      <c r="AP561" s="172"/>
      <c r="AR561" s="172"/>
      <c r="AS561" s="172"/>
      <c r="AT561" s="172"/>
      <c r="AU561" s="172"/>
      <c r="AV561" s="172"/>
      <c r="AW561" s="172"/>
      <c r="AX561" s="172"/>
      <c r="AY561" s="172"/>
      <c r="AZ561" s="172"/>
      <c r="BA561" s="172"/>
      <c r="BB561" s="172"/>
      <c r="BC561" s="172"/>
      <c r="BE561" s="172"/>
      <c r="BF561" s="172"/>
      <c r="BG561" s="172"/>
      <c r="BH561" s="172"/>
      <c r="BI561" s="172"/>
      <c r="BJ561" s="172"/>
      <c r="BK561" s="172"/>
      <c r="BL561" s="172"/>
      <c r="BM561" s="172"/>
      <c r="BN561" s="172"/>
      <c r="BO561" s="172"/>
      <c r="BP561" s="172"/>
      <c r="BR561" s="172"/>
      <c r="BS561" s="172"/>
      <c r="BT561" s="172"/>
      <c r="BU561" s="172"/>
      <c r="BV561" s="172"/>
      <c r="BW561" s="172"/>
      <c r="BX561" s="172"/>
      <c r="BY561" s="172"/>
      <c r="BZ561" s="172"/>
      <c r="CA561" s="172"/>
      <c r="CB561" s="172"/>
      <c r="CC561" s="172"/>
      <c r="CE561" s="172"/>
      <c r="CF561" s="172"/>
      <c r="CG561" s="172"/>
      <c r="CH561" s="172"/>
      <c r="CI561" s="172"/>
      <c r="CJ561" s="172"/>
      <c r="CK561" s="172"/>
      <c r="CL561" s="172"/>
      <c r="CM561" s="172"/>
      <c r="CN561" s="172"/>
      <c r="CO561" s="172"/>
      <c r="CP561" s="172"/>
      <c r="CR561" s="172"/>
      <c r="CS561" s="172"/>
      <c r="CT561" s="172"/>
      <c r="CU561" s="172"/>
      <c r="CV561" s="172"/>
      <c r="CW561" s="172"/>
      <c r="CX561" s="172"/>
      <c r="CY561" s="172"/>
      <c r="CZ561" s="172"/>
      <c r="DA561" s="172"/>
      <c r="DB561" s="172"/>
      <c r="DC561" s="172"/>
    </row>
    <row r="562" spans="1:107" ht="14.25" customHeight="1" x14ac:dyDescent="0.3">
      <c r="A562" s="172"/>
      <c r="E562" s="172"/>
      <c r="F562" s="172"/>
      <c r="G562" s="172"/>
      <c r="H562" s="172"/>
      <c r="I562" s="172"/>
      <c r="J562" s="172"/>
      <c r="K562" s="172"/>
      <c r="L562" s="172"/>
      <c r="M562" s="172"/>
      <c r="N562" s="172"/>
      <c r="O562" s="172"/>
      <c r="P562" s="172"/>
      <c r="R562" s="172"/>
      <c r="S562" s="172"/>
      <c r="T562" s="172"/>
      <c r="U562" s="172"/>
      <c r="V562" s="172"/>
      <c r="W562" s="172"/>
      <c r="X562" s="172"/>
      <c r="Y562" s="172"/>
      <c r="Z562" s="172"/>
      <c r="AA562" s="172"/>
      <c r="AB562" s="172"/>
      <c r="AC562" s="172"/>
      <c r="AE562" s="172"/>
      <c r="AF562" s="172"/>
      <c r="AG562" s="172"/>
      <c r="AH562" s="172"/>
      <c r="AI562" s="172"/>
      <c r="AJ562" s="172"/>
      <c r="AK562" s="172"/>
      <c r="AL562" s="172"/>
      <c r="AM562" s="172"/>
      <c r="AN562" s="172"/>
      <c r="AO562" s="172"/>
      <c r="AP562" s="172"/>
      <c r="AR562" s="172"/>
      <c r="AS562" s="172"/>
      <c r="AT562" s="172"/>
      <c r="AU562" s="172"/>
      <c r="AV562" s="172"/>
      <c r="AW562" s="172"/>
      <c r="AX562" s="172"/>
      <c r="AY562" s="172"/>
      <c r="AZ562" s="172"/>
      <c r="BA562" s="172"/>
      <c r="BB562" s="172"/>
      <c r="BC562" s="172"/>
      <c r="BE562" s="172"/>
      <c r="BF562" s="172"/>
      <c r="BG562" s="172"/>
      <c r="BH562" s="172"/>
      <c r="BI562" s="172"/>
      <c r="BJ562" s="172"/>
      <c r="BK562" s="172"/>
      <c r="BL562" s="172"/>
      <c r="BM562" s="172"/>
      <c r="BN562" s="172"/>
      <c r="BO562" s="172"/>
      <c r="BP562" s="172"/>
      <c r="BR562" s="172"/>
      <c r="BS562" s="172"/>
      <c r="BT562" s="172"/>
      <c r="BU562" s="172"/>
      <c r="BV562" s="172"/>
      <c r="BW562" s="172"/>
      <c r="BX562" s="172"/>
      <c r="BY562" s="172"/>
      <c r="BZ562" s="172"/>
      <c r="CA562" s="172"/>
      <c r="CB562" s="172"/>
      <c r="CC562" s="172"/>
      <c r="CE562" s="172"/>
      <c r="CF562" s="172"/>
      <c r="CG562" s="172"/>
      <c r="CH562" s="172"/>
      <c r="CI562" s="172"/>
      <c r="CJ562" s="172"/>
      <c r="CK562" s="172"/>
      <c r="CL562" s="172"/>
      <c r="CM562" s="172"/>
      <c r="CN562" s="172"/>
      <c r="CO562" s="172"/>
      <c r="CP562" s="172"/>
      <c r="CR562" s="172"/>
      <c r="CS562" s="172"/>
      <c r="CT562" s="172"/>
      <c r="CU562" s="172"/>
      <c r="CV562" s="172"/>
      <c r="CW562" s="172"/>
      <c r="CX562" s="172"/>
      <c r="CY562" s="172"/>
      <c r="CZ562" s="172"/>
      <c r="DA562" s="172"/>
      <c r="DB562" s="172"/>
      <c r="DC562" s="172"/>
    </row>
    <row r="563" spans="1:107" ht="14.25" customHeight="1" x14ac:dyDescent="0.3">
      <c r="A563" s="172"/>
      <c r="E563" s="172"/>
      <c r="F563" s="172"/>
      <c r="G563" s="172"/>
      <c r="H563" s="172"/>
      <c r="I563" s="172"/>
      <c r="J563" s="172"/>
      <c r="K563" s="172"/>
      <c r="L563" s="172"/>
      <c r="M563" s="172"/>
      <c r="N563" s="172"/>
      <c r="O563" s="172"/>
      <c r="P563" s="172"/>
      <c r="R563" s="172"/>
      <c r="S563" s="172"/>
      <c r="T563" s="172"/>
      <c r="U563" s="172"/>
      <c r="V563" s="172"/>
      <c r="W563" s="172"/>
      <c r="X563" s="172"/>
      <c r="Y563" s="172"/>
      <c r="Z563" s="172"/>
      <c r="AA563" s="172"/>
      <c r="AB563" s="172"/>
      <c r="AC563" s="172"/>
      <c r="AE563" s="172"/>
      <c r="AF563" s="172"/>
      <c r="AG563" s="172"/>
      <c r="AH563" s="172"/>
      <c r="AI563" s="172"/>
      <c r="AJ563" s="172"/>
      <c r="AK563" s="172"/>
      <c r="AL563" s="172"/>
      <c r="AM563" s="172"/>
      <c r="AN563" s="172"/>
      <c r="AO563" s="172"/>
      <c r="AP563" s="172"/>
      <c r="AR563" s="172"/>
      <c r="AS563" s="172"/>
      <c r="AT563" s="172"/>
      <c r="AU563" s="172"/>
      <c r="AV563" s="172"/>
      <c r="AW563" s="172"/>
      <c r="AX563" s="172"/>
      <c r="AY563" s="172"/>
      <c r="AZ563" s="172"/>
      <c r="BA563" s="172"/>
      <c r="BB563" s="172"/>
      <c r="BC563" s="172"/>
      <c r="BE563" s="172"/>
      <c r="BF563" s="172"/>
      <c r="BG563" s="172"/>
      <c r="BH563" s="172"/>
      <c r="BI563" s="172"/>
      <c r="BJ563" s="172"/>
      <c r="BK563" s="172"/>
      <c r="BL563" s="172"/>
      <c r="BM563" s="172"/>
      <c r="BN563" s="172"/>
      <c r="BO563" s="172"/>
      <c r="BP563" s="172"/>
      <c r="BR563" s="172"/>
      <c r="BS563" s="172"/>
      <c r="BT563" s="172"/>
      <c r="BU563" s="172"/>
      <c r="BV563" s="172"/>
      <c r="BW563" s="172"/>
      <c r="BX563" s="172"/>
      <c r="BY563" s="172"/>
      <c r="BZ563" s="172"/>
      <c r="CA563" s="172"/>
      <c r="CB563" s="172"/>
      <c r="CC563" s="172"/>
      <c r="CE563" s="172"/>
      <c r="CF563" s="172"/>
      <c r="CG563" s="172"/>
      <c r="CH563" s="172"/>
      <c r="CI563" s="172"/>
      <c r="CJ563" s="172"/>
      <c r="CK563" s="172"/>
      <c r="CL563" s="172"/>
      <c r="CM563" s="172"/>
      <c r="CN563" s="172"/>
      <c r="CO563" s="172"/>
      <c r="CP563" s="172"/>
      <c r="CR563" s="172"/>
      <c r="CS563" s="172"/>
      <c r="CT563" s="172"/>
      <c r="CU563" s="172"/>
      <c r="CV563" s="172"/>
      <c r="CW563" s="172"/>
      <c r="CX563" s="172"/>
      <c r="CY563" s="172"/>
      <c r="CZ563" s="172"/>
      <c r="DA563" s="172"/>
      <c r="DB563" s="172"/>
      <c r="DC563" s="172"/>
    </row>
    <row r="564" spans="1:107" ht="14.25" customHeight="1" x14ac:dyDescent="0.3">
      <c r="A564" s="172"/>
      <c r="E564" s="172"/>
      <c r="F564" s="172"/>
      <c r="G564" s="172"/>
      <c r="H564" s="172"/>
      <c r="I564" s="172"/>
      <c r="J564" s="172"/>
      <c r="K564" s="172"/>
      <c r="L564" s="172"/>
      <c r="M564" s="172"/>
      <c r="N564" s="172"/>
      <c r="O564" s="172"/>
      <c r="P564" s="172"/>
      <c r="R564" s="172"/>
      <c r="S564" s="172"/>
      <c r="T564" s="172"/>
      <c r="U564" s="172"/>
      <c r="V564" s="172"/>
      <c r="W564" s="172"/>
      <c r="X564" s="172"/>
      <c r="Y564" s="172"/>
      <c r="Z564" s="172"/>
      <c r="AA564" s="172"/>
      <c r="AB564" s="172"/>
      <c r="AC564" s="172"/>
      <c r="AE564" s="172"/>
      <c r="AF564" s="172"/>
      <c r="AG564" s="172"/>
      <c r="AH564" s="172"/>
      <c r="AI564" s="172"/>
      <c r="AJ564" s="172"/>
      <c r="AK564" s="172"/>
      <c r="AL564" s="172"/>
      <c r="AM564" s="172"/>
      <c r="AN564" s="172"/>
      <c r="AO564" s="172"/>
      <c r="AP564" s="172"/>
      <c r="AR564" s="172"/>
      <c r="AS564" s="172"/>
      <c r="AT564" s="172"/>
      <c r="AU564" s="172"/>
      <c r="AV564" s="172"/>
      <c r="AW564" s="172"/>
      <c r="AX564" s="172"/>
      <c r="AY564" s="172"/>
      <c r="AZ564" s="172"/>
      <c r="BA564" s="172"/>
      <c r="BB564" s="172"/>
      <c r="BC564" s="172"/>
      <c r="BE564" s="172"/>
      <c r="BF564" s="172"/>
      <c r="BG564" s="172"/>
      <c r="BH564" s="172"/>
      <c r="BI564" s="172"/>
      <c r="BJ564" s="172"/>
      <c r="BK564" s="172"/>
      <c r="BL564" s="172"/>
      <c r="BM564" s="172"/>
      <c r="BN564" s="172"/>
      <c r="BO564" s="172"/>
      <c r="BP564" s="172"/>
      <c r="BR564" s="172"/>
      <c r="BS564" s="172"/>
      <c r="BT564" s="172"/>
      <c r="BU564" s="172"/>
      <c r="BV564" s="172"/>
      <c r="BW564" s="172"/>
      <c r="BX564" s="172"/>
      <c r="BY564" s="172"/>
      <c r="BZ564" s="172"/>
      <c r="CA564" s="172"/>
      <c r="CB564" s="172"/>
      <c r="CC564" s="172"/>
      <c r="CE564" s="172"/>
      <c r="CF564" s="172"/>
      <c r="CG564" s="172"/>
      <c r="CH564" s="172"/>
      <c r="CI564" s="172"/>
      <c r="CJ564" s="172"/>
      <c r="CK564" s="172"/>
      <c r="CL564" s="172"/>
      <c r="CM564" s="172"/>
      <c r="CN564" s="172"/>
      <c r="CO564" s="172"/>
      <c r="CP564" s="172"/>
      <c r="CR564" s="172"/>
      <c r="CS564" s="172"/>
      <c r="CT564" s="172"/>
      <c r="CU564" s="172"/>
      <c r="CV564" s="172"/>
      <c r="CW564" s="172"/>
      <c r="CX564" s="172"/>
      <c r="CY564" s="172"/>
      <c r="CZ564" s="172"/>
      <c r="DA564" s="172"/>
      <c r="DB564" s="172"/>
      <c r="DC564" s="172"/>
    </row>
    <row r="565" spans="1:107" ht="14.25" customHeight="1" x14ac:dyDescent="0.3">
      <c r="A565" s="172"/>
      <c r="E565" s="172"/>
      <c r="F565" s="172"/>
      <c r="G565" s="172"/>
      <c r="H565" s="172"/>
      <c r="I565" s="172"/>
      <c r="J565" s="172"/>
      <c r="K565" s="172"/>
      <c r="L565" s="172"/>
      <c r="M565" s="172"/>
      <c r="N565" s="172"/>
      <c r="O565" s="172"/>
      <c r="P565" s="172"/>
      <c r="R565" s="172"/>
      <c r="S565" s="172"/>
      <c r="T565" s="172"/>
      <c r="U565" s="172"/>
      <c r="V565" s="172"/>
      <c r="W565" s="172"/>
      <c r="X565" s="172"/>
      <c r="Y565" s="172"/>
      <c r="Z565" s="172"/>
      <c r="AA565" s="172"/>
      <c r="AB565" s="172"/>
      <c r="AC565" s="172"/>
      <c r="AE565" s="172"/>
      <c r="AF565" s="172"/>
      <c r="AG565" s="172"/>
      <c r="AH565" s="172"/>
      <c r="AI565" s="172"/>
      <c r="AJ565" s="172"/>
      <c r="AK565" s="172"/>
      <c r="AL565" s="172"/>
      <c r="AM565" s="172"/>
      <c r="AN565" s="172"/>
      <c r="AO565" s="172"/>
      <c r="AP565" s="172"/>
      <c r="AR565" s="172"/>
      <c r="AS565" s="172"/>
      <c r="AT565" s="172"/>
      <c r="AU565" s="172"/>
      <c r="AV565" s="172"/>
      <c r="AW565" s="172"/>
      <c r="AX565" s="172"/>
      <c r="AY565" s="172"/>
      <c r="AZ565" s="172"/>
      <c r="BA565" s="172"/>
      <c r="BB565" s="172"/>
      <c r="BC565" s="172"/>
      <c r="BE565" s="172"/>
      <c r="BF565" s="172"/>
      <c r="BG565" s="172"/>
      <c r="BH565" s="172"/>
      <c r="BI565" s="172"/>
      <c r="BJ565" s="172"/>
      <c r="BK565" s="172"/>
      <c r="BL565" s="172"/>
      <c r="BM565" s="172"/>
      <c r="BN565" s="172"/>
      <c r="BO565" s="172"/>
      <c r="BP565" s="172"/>
      <c r="BR565" s="172"/>
      <c r="BS565" s="172"/>
      <c r="BT565" s="172"/>
      <c r="BU565" s="172"/>
      <c r="BV565" s="172"/>
      <c r="BW565" s="172"/>
      <c r="BX565" s="172"/>
      <c r="BY565" s="172"/>
      <c r="BZ565" s="172"/>
      <c r="CA565" s="172"/>
      <c r="CB565" s="172"/>
      <c r="CC565" s="172"/>
      <c r="CE565" s="172"/>
      <c r="CF565" s="172"/>
      <c r="CG565" s="172"/>
      <c r="CH565" s="172"/>
      <c r="CI565" s="172"/>
      <c r="CJ565" s="172"/>
      <c r="CK565" s="172"/>
      <c r="CL565" s="172"/>
      <c r="CM565" s="172"/>
      <c r="CN565" s="172"/>
      <c r="CO565" s="172"/>
      <c r="CP565" s="172"/>
      <c r="CR565" s="172"/>
      <c r="CS565" s="172"/>
      <c r="CT565" s="172"/>
      <c r="CU565" s="172"/>
      <c r="CV565" s="172"/>
      <c r="CW565" s="172"/>
      <c r="CX565" s="172"/>
      <c r="CY565" s="172"/>
      <c r="CZ565" s="172"/>
      <c r="DA565" s="172"/>
      <c r="DB565" s="172"/>
      <c r="DC565" s="172"/>
    </row>
    <row r="566" spans="1:107" ht="14.25" customHeight="1" x14ac:dyDescent="0.3">
      <c r="A566" s="172"/>
      <c r="E566" s="172"/>
      <c r="F566" s="172"/>
      <c r="G566" s="172"/>
      <c r="H566" s="172"/>
      <c r="I566" s="172"/>
      <c r="J566" s="172"/>
      <c r="K566" s="172"/>
      <c r="L566" s="172"/>
      <c r="M566" s="172"/>
      <c r="N566" s="172"/>
      <c r="O566" s="172"/>
      <c r="P566" s="172"/>
      <c r="R566" s="172"/>
      <c r="S566" s="172"/>
      <c r="T566" s="172"/>
      <c r="U566" s="172"/>
      <c r="V566" s="172"/>
      <c r="W566" s="172"/>
      <c r="X566" s="172"/>
      <c r="Y566" s="172"/>
      <c r="Z566" s="172"/>
      <c r="AA566" s="172"/>
      <c r="AB566" s="172"/>
      <c r="AC566" s="172"/>
      <c r="AE566" s="172"/>
      <c r="AF566" s="172"/>
      <c r="AG566" s="172"/>
      <c r="AH566" s="172"/>
      <c r="AI566" s="172"/>
      <c r="AJ566" s="172"/>
      <c r="AK566" s="172"/>
      <c r="AL566" s="172"/>
      <c r="AM566" s="172"/>
      <c r="AN566" s="172"/>
      <c r="AO566" s="172"/>
      <c r="AP566" s="172"/>
      <c r="AR566" s="172"/>
      <c r="AS566" s="172"/>
      <c r="AT566" s="172"/>
      <c r="AU566" s="172"/>
      <c r="AV566" s="172"/>
      <c r="AW566" s="172"/>
      <c r="AX566" s="172"/>
      <c r="AY566" s="172"/>
      <c r="AZ566" s="172"/>
      <c r="BA566" s="172"/>
      <c r="BB566" s="172"/>
      <c r="BC566" s="172"/>
      <c r="BE566" s="172"/>
      <c r="BF566" s="172"/>
      <c r="BG566" s="172"/>
      <c r="BH566" s="172"/>
      <c r="BI566" s="172"/>
      <c r="BJ566" s="172"/>
      <c r="BK566" s="172"/>
      <c r="BL566" s="172"/>
      <c r="BM566" s="172"/>
      <c r="BN566" s="172"/>
      <c r="BO566" s="172"/>
      <c r="BP566" s="172"/>
      <c r="BR566" s="172"/>
      <c r="BS566" s="172"/>
      <c r="BT566" s="172"/>
      <c r="BU566" s="172"/>
      <c r="BV566" s="172"/>
      <c r="BW566" s="172"/>
      <c r="BX566" s="172"/>
      <c r="BY566" s="172"/>
      <c r="BZ566" s="172"/>
      <c r="CA566" s="172"/>
      <c r="CB566" s="172"/>
      <c r="CC566" s="172"/>
      <c r="CE566" s="172"/>
      <c r="CF566" s="172"/>
      <c r="CG566" s="172"/>
      <c r="CH566" s="172"/>
      <c r="CI566" s="172"/>
      <c r="CJ566" s="172"/>
      <c r="CK566" s="172"/>
      <c r="CL566" s="172"/>
      <c r="CM566" s="172"/>
      <c r="CN566" s="172"/>
      <c r="CO566" s="172"/>
      <c r="CP566" s="172"/>
      <c r="CR566" s="172"/>
      <c r="CS566" s="172"/>
      <c r="CT566" s="172"/>
      <c r="CU566" s="172"/>
      <c r="CV566" s="172"/>
      <c r="CW566" s="172"/>
      <c r="CX566" s="172"/>
      <c r="CY566" s="172"/>
      <c r="CZ566" s="172"/>
      <c r="DA566" s="172"/>
      <c r="DB566" s="172"/>
      <c r="DC566" s="172"/>
    </row>
    <row r="567" spans="1:107" ht="14.25" customHeight="1" x14ac:dyDescent="0.3">
      <c r="A567" s="172"/>
      <c r="E567" s="172"/>
      <c r="F567" s="172"/>
      <c r="G567" s="172"/>
      <c r="H567" s="172"/>
      <c r="I567" s="172"/>
      <c r="J567" s="172"/>
      <c r="K567" s="172"/>
      <c r="L567" s="172"/>
      <c r="M567" s="172"/>
      <c r="N567" s="172"/>
      <c r="O567" s="172"/>
      <c r="P567" s="172"/>
      <c r="R567" s="172"/>
      <c r="S567" s="172"/>
      <c r="T567" s="172"/>
      <c r="U567" s="172"/>
      <c r="V567" s="172"/>
      <c r="W567" s="172"/>
      <c r="X567" s="172"/>
      <c r="Y567" s="172"/>
      <c r="Z567" s="172"/>
      <c r="AA567" s="172"/>
      <c r="AB567" s="172"/>
      <c r="AC567" s="172"/>
      <c r="AE567" s="172"/>
      <c r="AF567" s="172"/>
      <c r="AG567" s="172"/>
      <c r="AH567" s="172"/>
      <c r="AI567" s="172"/>
      <c r="AJ567" s="172"/>
      <c r="AK567" s="172"/>
      <c r="AL567" s="172"/>
      <c r="AM567" s="172"/>
      <c r="AN567" s="172"/>
      <c r="AO567" s="172"/>
      <c r="AP567" s="172"/>
      <c r="AR567" s="172"/>
      <c r="AS567" s="172"/>
      <c r="AT567" s="172"/>
      <c r="AU567" s="172"/>
      <c r="AV567" s="172"/>
      <c r="AW567" s="172"/>
      <c r="AX567" s="172"/>
      <c r="AY567" s="172"/>
      <c r="AZ567" s="172"/>
      <c r="BA567" s="172"/>
      <c r="BB567" s="172"/>
      <c r="BC567" s="172"/>
      <c r="BE567" s="172"/>
      <c r="BF567" s="172"/>
      <c r="BG567" s="172"/>
      <c r="BH567" s="172"/>
      <c r="BI567" s="172"/>
      <c r="BJ567" s="172"/>
      <c r="BK567" s="172"/>
      <c r="BL567" s="172"/>
      <c r="BM567" s="172"/>
      <c r="BN567" s="172"/>
      <c r="BO567" s="172"/>
      <c r="BP567" s="172"/>
      <c r="BR567" s="172"/>
      <c r="BS567" s="172"/>
      <c r="BT567" s="172"/>
      <c r="BU567" s="172"/>
      <c r="BV567" s="172"/>
      <c r="BW567" s="172"/>
      <c r="BX567" s="172"/>
      <c r="BY567" s="172"/>
      <c r="BZ567" s="172"/>
      <c r="CA567" s="172"/>
      <c r="CB567" s="172"/>
      <c r="CC567" s="172"/>
      <c r="CE567" s="172"/>
      <c r="CF567" s="172"/>
      <c r="CG567" s="172"/>
      <c r="CH567" s="172"/>
      <c r="CI567" s="172"/>
      <c r="CJ567" s="172"/>
      <c r="CK567" s="172"/>
      <c r="CL567" s="172"/>
      <c r="CM567" s="172"/>
      <c r="CN567" s="172"/>
      <c r="CO567" s="172"/>
      <c r="CP567" s="172"/>
      <c r="CR567" s="172"/>
      <c r="CS567" s="172"/>
      <c r="CT567" s="172"/>
      <c r="CU567" s="172"/>
      <c r="CV567" s="172"/>
      <c r="CW567" s="172"/>
      <c r="CX567" s="172"/>
      <c r="CY567" s="172"/>
      <c r="CZ567" s="172"/>
      <c r="DA567" s="172"/>
      <c r="DB567" s="172"/>
      <c r="DC567" s="172"/>
    </row>
    <row r="568" spans="1:107" ht="14.25" customHeight="1" x14ac:dyDescent="0.3">
      <c r="A568" s="172"/>
      <c r="E568" s="172"/>
      <c r="F568" s="172"/>
      <c r="G568" s="172"/>
      <c r="H568" s="172"/>
      <c r="I568" s="172"/>
      <c r="J568" s="172"/>
      <c r="K568" s="172"/>
      <c r="L568" s="172"/>
      <c r="M568" s="172"/>
      <c r="N568" s="172"/>
      <c r="O568" s="172"/>
      <c r="P568" s="172"/>
      <c r="R568" s="172"/>
      <c r="S568" s="172"/>
      <c r="T568" s="172"/>
      <c r="U568" s="172"/>
      <c r="V568" s="172"/>
      <c r="W568" s="172"/>
      <c r="X568" s="172"/>
      <c r="Y568" s="172"/>
      <c r="Z568" s="172"/>
      <c r="AA568" s="172"/>
      <c r="AB568" s="172"/>
      <c r="AC568" s="172"/>
      <c r="AE568" s="172"/>
      <c r="AF568" s="172"/>
      <c r="AG568" s="172"/>
      <c r="AH568" s="172"/>
      <c r="AI568" s="172"/>
      <c r="AJ568" s="172"/>
      <c r="AK568" s="172"/>
      <c r="AL568" s="172"/>
      <c r="AM568" s="172"/>
      <c r="AN568" s="172"/>
      <c r="AO568" s="172"/>
      <c r="AP568" s="172"/>
      <c r="AR568" s="172"/>
      <c r="AS568" s="172"/>
      <c r="AT568" s="172"/>
      <c r="AU568" s="172"/>
      <c r="AV568" s="172"/>
      <c r="AW568" s="172"/>
      <c r="AX568" s="172"/>
      <c r="AY568" s="172"/>
      <c r="AZ568" s="172"/>
      <c r="BA568" s="172"/>
      <c r="BB568" s="172"/>
      <c r="BC568" s="172"/>
      <c r="BE568" s="172"/>
      <c r="BF568" s="172"/>
      <c r="BG568" s="172"/>
      <c r="BH568" s="172"/>
      <c r="BI568" s="172"/>
      <c r="BJ568" s="172"/>
      <c r="BK568" s="172"/>
      <c r="BL568" s="172"/>
      <c r="BM568" s="172"/>
      <c r="BN568" s="172"/>
      <c r="BO568" s="172"/>
      <c r="BP568" s="172"/>
      <c r="BR568" s="172"/>
      <c r="BS568" s="172"/>
      <c r="BT568" s="172"/>
      <c r="BU568" s="172"/>
      <c r="BV568" s="172"/>
      <c r="BW568" s="172"/>
      <c r="BX568" s="172"/>
      <c r="BY568" s="172"/>
      <c r="BZ568" s="172"/>
      <c r="CA568" s="172"/>
      <c r="CB568" s="172"/>
      <c r="CC568" s="172"/>
      <c r="CE568" s="172"/>
      <c r="CF568" s="172"/>
      <c r="CG568" s="172"/>
      <c r="CH568" s="172"/>
      <c r="CI568" s="172"/>
      <c r="CJ568" s="172"/>
      <c r="CK568" s="172"/>
      <c r="CL568" s="172"/>
      <c r="CM568" s="172"/>
      <c r="CN568" s="172"/>
      <c r="CO568" s="172"/>
      <c r="CP568" s="172"/>
      <c r="CR568" s="172"/>
      <c r="CS568" s="172"/>
      <c r="CT568" s="172"/>
      <c r="CU568" s="172"/>
      <c r="CV568" s="172"/>
      <c r="CW568" s="172"/>
      <c r="CX568" s="172"/>
      <c r="CY568" s="172"/>
      <c r="CZ568" s="172"/>
      <c r="DA568" s="172"/>
      <c r="DB568" s="172"/>
      <c r="DC568" s="172"/>
    </row>
    <row r="569" spans="1:107" ht="14.25" customHeight="1" x14ac:dyDescent="0.3">
      <c r="A569" s="172"/>
      <c r="E569" s="172"/>
      <c r="F569" s="172"/>
      <c r="G569" s="172"/>
      <c r="H569" s="172"/>
      <c r="I569" s="172"/>
      <c r="J569" s="172"/>
      <c r="K569" s="172"/>
      <c r="L569" s="172"/>
      <c r="M569" s="172"/>
      <c r="N569" s="172"/>
      <c r="O569" s="172"/>
      <c r="P569" s="172"/>
      <c r="R569" s="172"/>
      <c r="S569" s="172"/>
      <c r="T569" s="172"/>
      <c r="U569" s="172"/>
      <c r="V569" s="172"/>
      <c r="W569" s="172"/>
      <c r="X569" s="172"/>
      <c r="Y569" s="172"/>
      <c r="Z569" s="172"/>
      <c r="AA569" s="172"/>
      <c r="AB569" s="172"/>
      <c r="AC569" s="172"/>
      <c r="AE569" s="172"/>
      <c r="AF569" s="172"/>
      <c r="AG569" s="172"/>
      <c r="AH569" s="172"/>
      <c r="AI569" s="172"/>
      <c r="AJ569" s="172"/>
      <c r="AK569" s="172"/>
      <c r="AL569" s="172"/>
      <c r="AM569" s="172"/>
      <c r="AN569" s="172"/>
      <c r="AO569" s="172"/>
      <c r="AP569" s="172"/>
      <c r="AR569" s="172"/>
      <c r="AS569" s="172"/>
      <c r="AT569" s="172"/>
      <c r="AU569" s="172"/>
      <c r="AV569" s="172"/>
      <c r="AW569" s="172"/>
      <c r="AX569" s="172"/>
      <c r="AY569" s="172"/>
      <c r="AZ569" s="172"/>
      <c r="BA569" s="172"/>
      <c r="BB569" s="172"/>
      <c r="BC569" s="172"/>
      <c r="BE569" s="172"/>
      <c r="BF569" s="172"/>
      <c r="BG569" s="172"/>
      <c r="BH569" s="172"/>
      <c r="BI569" s="172"/>
      <c r="BJ569" s="172"/>
      <c r="BK569" s="172"/>
      <c r="BL569" s="172"/>
      <c r="BM569" s="172"/>
      <c r="BN569" s="172"/>
      <c r="BO569" s="172"/>
      <c r="BP569" s="172"/>
      <c r="BR569" s="172"/>
      <c r="BS569" s="172"/>
      <c r="BT569" s="172"/>
      <c r="BU569" s="172"/>
      <c r="BV569" s="172"/>
      <c r="BW569" s="172"/>
      <c r="BX569" s="172"/>
      <c r="BY569" s="172"/>
      <c r="BZ569" s="172"/>
      <c r="CA569" s="172"/>
      <c r="CB569" s="172"/>
      <c r="CC569" s="172"/>
      <c r="CE569" s="172"/>
      <c r="CF569" s="172"/>
      <c r="CG569" s="172"/>
      <c r="CH569" s="172"/>
      <c r="CI569" s="172"/>
      <c r="CJ569" s="172"/>
      <c r="CK569" s="172"/>
      <c r="CL569" s="172"/>
      <c r="CM569" s="172"/>
      <c r="CN569" s="172"/>
      <c r="CO569" s="172"/>
      <c r="CP569" s="172"/>
      <c r="CR569" s="172"/>
      <c r="CS569" s="172"/>
      <c r="CT569" s="172"/>
      <c r="CU569" s="172"/>
      <c r="CV569" s="172"/>
      <c r="CW569" s="172"/>
      <c r="CX569" s="172"/>
      <c r="CY569" s="172"/>
      <c r="CZ569" s="172"/>
      <c r="DA569" s="172"/>
      <c r="DB569" s="172"/>
      <c r="DC569" s="172"/>
    </row>
    <row r="570" spans="1:107" ht="14.25" customHeight="1" x14ac:dyDescent="0.3">
      <c r="A570" s="172"/>
      <c r="E570" s="172"/>
      <c r="F570" s="172"/>
      <c r="G570" s="172"/>
      <c r="H570" s="172"/>
      <c r="I570" s="172"/>
      <c r="J570" s="172"/>
      <c r="K570" s="172"/>
      <c r="L570" s="172"/>
      <c r="M570" s="172"/>
      <c r="N570" s="172"/>
      <c r="O570" s="172"/>
      <c r="P570" s="172"/>
      <c r="R570" s="172"/>
      <c r="S570" s="172"/>
      <c r="T570" s="172"/>
      <c r="U570" s="172"/>
      <c r="V570" s="172"/>
      <c r="W570" s="172"/>
      <c r="X570" s="172"/>
      <c r="Y570" s="172"/>
      <c r="Z570" s="172"/>
      <c r="AA570" s="172"/>
      <c r="AB570" s="172"/>
      <c r="AC570" s="172"/>
      <c r="AE570" s="172"/>
      <c r="AF570" s="172"/>
      <c r="AG570" s="172"/>
      <c r="AH570" s="172"/>
      <c r="AI570" s="172"/>
      <c r="AJ570" s="172"/>
      <c r="AK570" s="172"/>
      <c r="AL570" s="172"/>
      <c r="AM570" s="172"/>
      <c r="AN570" s="172"/>
      <c r="AO570" s="172"/>
      <c r="AP570" s="172"/>
      <c r="AR570" s="172"/>
      <c r="AS570" s="172"/>
      <c r="AT570" s="172"/>
      <c r="AU570" s="172"/>
      <c r="AV570" s="172"/>
      <c r="AW570" s="172"/>
      <c r="AX570" s="172"/>
      <c r="AY570" s="172"/>
      <c r="AZ570" s="172"/>
      <c r="BA570" s="172"/>
      <c r="BB570" s="172"/>
      <c r="BC570" s="172"/>
      <c r="BE570" s="172"/>
      <c r="BF570" s="172"/>
      <c r="BG570" s="172"/>
      <c r="BH570" s="172"/>
      <c r="BI570" s="172"/>
      <c r="BJ570" s="172"/>
      <c r="BK570" s="172"/>
      <c r="BL570" s="172"/>
      <c r="BM570" s="172"/>
      <c r="BN570" s="172"/>
      <c r="BO570" s="172"/>
      <c r="BP570" s="172"/>
      <c r="BR570" s="172"/>
      <c r="BS570" s="172"/>
      <c r="BT570" s="172"/>
      <c r="BU570" s="172"/>
      <c r="BV570" s="172"/>
      <c r="BW570" s="172"/>
      <c r="BX570" s="172"/>
      <c r="BY570" s="172"/>
      <c r="BZ570" s="172"/>
      <c r="CA570" s="172"/>
      <c r="CB570" s="172"/>
      <c r="CC570" s="172"/>
      <c r="CE570" s="172"/>
      <c r="CF570" s="172"/>
      <c r="CG570" s="172"/>
      <c r="CH570" s="172"/>
      <c r="CI570" s="172"/>
      <c r="CJ570" s="172"/>
      <c r="CK570" s="172"/>
      <c r="CL570" s="172"/>
      <c r="CM570" s="172"/>
      <c r="CN570" s="172"/>
      <c r="CO570" s="172"/>
      <c r="CP570" s="172"/>
      <c r="CR570" s="172"/>
      <c r="CS570" s="172"/>
      <c r="CT570" s="172"/>
      <c r="CU570" s="172"/>
      <c r="CV570" s="172"/>
      <c r="CW570" s="172"/>
      <c r="CX570" s="172"/>
      <c r="CY570" s="172"/>
      <c r="CZ570" s="172"/>
      <c r="DA570" s="172"/>
      <c r="DB570" s="172"/>
      <c r="DC570" s="172"/>
    </row>
    <row r="571" spans="1:107" ht="14.25" customHeight="1" x14ac:dyDescent="0.3">
      <c r="A571" s="172"/>
      <c r="E571" s="172"/>
      <c r="F571" s="172"/>
      <c r="G571" s="172"/>
      <c r="H571" s="172"/>
      <c r="I571" s="172"/>
      <c r="J571" s="172"/>
      <c r="K571" s="172"/>
      <c r="L571" s="172"/>
      <c r="M571" s="172"/>
      <c r="N571" s="172"/>
      <c r="O571" s="172"/>
      <c r="P571" s="172"/>
      <c r="R571" s="172"/>
      <c r="S571" s="172"/>
      <c r="T571" s="172"/>
      <c r="U571" s="172"/>
      <c r="V571" s="172"/>
      <c r="W571" s="172"/>
      <c r="X571" s="172"/>
      <c r="Y571" s="172"/>
      <c r="Z571" s="172"/>
      <c r="AA571" s="172"/>
      <c r="AB571" s="172"/>
      <c r="AC571" s="172"/>
      <c r="AE571" s="172"/>
      <c r="AF571" s="172"/>
      <c r="AG571" s="172"/>
      <c r="AH571" s="172"/>
      <c r="AI571" s="172"/>
      <c r="AJ571" s="172"/>
      <c r="AK571" s="172"/>
      <c r="AL571" s="172"/>
      <c r="AM571" s="172"/>
      <c r="AN571" s="172"/>
      <c r="AO571" s="172"/>
      <c r="AP571" s="172"/>
      <c r="AR571" s="172"/>
      <c r="AS571" s="172"/>
      <c r="AT571" s="172"/>
      <c r="AU571" s="172"/>
      <c r="AV571" s="172"/>
      <c r="AW571" s="172"/>
      <c r="AX571" s="172"/>
      <c r="AY571" s="172"/>
      <c r="AZ571" s="172"/>
      <c r="BA571" s="172"/>
      <c r="BB571" s="172"/>
      <c r="BC571" s="172"/>
      <c r="BE571" s="172"/>
      <c r="BF571" s="172"/>
      <c r="BG571" s="172"/>
      <c r="BH571" s="172"/>
      <c r="BI571" s="172"/>
      <c r="BJ571" s="172"/>
      <c r="BK571" s="172"/>
      <c r="BL571" s="172"/>
      <c r="BM571" s="172"/>
      <c r="BN571" s="172"/>
      <c r="BO571" s="172"/>
      <c r="BP571" s="172"/>
      <c r="BR571" s="172"/>
      <c r="BS571" s="172"/>
      <c r="BT571" s="172"/>
      <c r="BU571" s="172"/>
      <c r="BV571" s="172"/>
      <c r="BW571" s="172"/>
      <c r="BX571" s="172"/>
      <c r="BY571" s="172"/>
      <c r="BZ571" s="172"/>
      <c r="CA571" s="172"/>
      <c r="CB571" s="172"/>
      <c r="CC571" s="172"/>
      <c r="CE571" s="172"/>
      <c r="CF571" s="172"/>
      <c r="CG571" s="172"/>
      <c r="CH571" s="172"/>
      <c r="CI571" s="172"/>
      <c r="CJ571" s="172"/>
      <c r="CK571" s="172"/>
      <c r="CL571" s="172"/>
      <c r="CM571" s="172"/>
      <c r="CN571" s="172"/>
      <c r="CO571" s="172"/>
      <c r="CP571" s="172"/>
      <c r="CR571" s="172"/>
      <c r="CS571" s="172"/>
      <c r="CT571" s="172"/>
      <c r="CU571" s="172"/>
      <c r="CV571" s="172"/>
      <c r="CW571" s="172"/>
      <c r="CX571" s="172"/>
      <c r="CY571" s="172"/>
      <c r="CZ571" s="172"/>
      <c r="DA571" s="172"/>
      <c r="DB571" s="172"/>
      <c r="DC571" s="172"/>
    </row>
    <row r="572" spans="1:107" ht="14.25" customHeight="1" x14ac:dyDescent="0.3">
      <c r="A572" s="172"/>
      <c r="E572" s="172"/>
      <c r="F572" s="172"/>
      <c r="G572" s="172"/>
      <c r="H572" s="172"/>
      <c r="I572" s="172"/>
      <c r="J572" s="172"/>
      <c r="K572" s="172"/>
      <c r="L572" s="172"/>
      <c r="M572" s="172"/>
      <c r="N572" s="172"/>
      <c r="O572" s="172"/>
      <c r="P572" s="172"/>
      <c r="R572" s="172"/>
      <c r="S572" s="172"/>
      <c r="T572" s="172"/>
      <c r="U572" s="172"/>
      <c r="V572" s="172"/>
      <c r="W572" s="172"/>
      <c r="X572" s="172"/>
      <c r="Y572" s="172"/>
      <c r="Z572" s="172"/>
      <c r="AA572" s="172"/>
      <c r="AB572" s="172"/>
      <c r="AC572" s="172"/>
      <c r="AE572" s="172"/>
      <c r="AF572" s="172"/>
      <c r="AG572" s="172"/>
      <c r="AH572" s="172"/>
      <c r="AI572" s="172"/>
      <c r="AJ572" s="172"/>
      <c r="AK572" s="172"/>
      <c r="AL572" s="172"/>
      <c r="AM572" s="172"/>
      <c r="AN572" s="172"/>
      <c r="AO572" s="172"/>
      <c r="AP572" s="172"/>
      <c r="AR572" s="172"/>
      <c r="AS572" s="172"/>
      <c r="AT572" s="172"/>
      <c r="AU572" s="172"/>
      <c r="AV572" s="172"/>
      <c r="AW572" s="172"/>
      <c r="AX572" s="172"/>
      <c r="AY572" s="172"/>
      <c r="AZ572" s="172"/>
      <c r="BA572" s="172"/>
      <c r="BB572" s="172"/>
      <c r="BC572" s="172"/>
      <c r="BE572" s="172"/>
      <c r="BF572" s="172"/>
      <c r="BG572" s="172"/>
      <c r="BH572" s="172"/>
      <c r="BI572" s="172"/>
      <c r="BJ572" s="172"/>
      <c r="BK572" s="172"/>
      <c r="BL572" s="172"/>
      <c r="BM572" s="172"/>
      <c r="BN572" s="172"/>
      <c r="BO572" s="172"/>
      <c r="BP572" s="172"/>
      <c r="BR572" s="172"/>
      <c r="BS572" s="172"/>
      <c r="BT572" s="172"/>
      <c r="BU572" s="172"/>
      <c r="BV572" s="172"/>
      <c r="BW572" s="172"/>
      <c r="BX572" s="172"/>
      <c r="BY572" s="172"/>
      <c r="BZ572" s="172"/>
      <c r="CA572" s="172"/>
      <c r="CB572" s="172"/>
      <c r="CC572" s="172"/>
      <c r="CE572" s="172"/>
      <c r="CF572" s="172"/>
      <c r="CG572" s="172"/>
      <c r="CH572" s="172"/>
      <c r="CI572" s="172"/>
      <c r="CJ572" s="172"/>
      <c r="CK572" s="172"/>
      <c r="CL572" s="172"/>
      <c r="CM572" s="172"/>
      <c r="CN572" s="172"/>
      <c r="CO572" s="172"/>
      <c r="CP572" s="172"/>
      <c r="CR572" s="172"/>
      <c r="CS572" s="172"/>
      <c r="CT572" s="172"/>
      <c r="CU572" s="172"/>
      <c r="CV572" s="172"/>
      <c r="CW572" s="172"/>
      <c r="CX572" s="172"/>
      <c r="CY572" s="172"/>
      <c r="CZ572" s="172"/>
      <c r="DA572" s="172"/>
      <c r="DB572" s="172"/>
      <c r="DC572" s="172"/>
    </row>
    <row r="573" spans="1:107" ht="14.25" customHeight="1" x14ac:dyDescent="0.3">
      <c r="A573" s="172"/>
      <c r="E573" s="172"/>
      <c r="F573" s="172"/>
      <c r="G573" s="172"/>
      <c r="H573" s="172"/>
      <c r="I573" s="172"/>
      <c r="J573" s="172"/>
      <c r="K573" s="172"/>
      <c r="L573" s="172"/>
      <c r="M573" s="172"/>
      <c r="N573" s="172"/>
      <c r="O573" s="172"/>
      <c r="P573" s="172"/>
      <c r="R573" s="172"/>
      <c r="S573" s="172"/>
      <c r="T573" s="172"/>
      <c r="U573" s="172"/>
      <c r="V573" s="172"/>
      <c r="W573" s="172"/>
      <c r="X573" s="172"/>
      <c r="Y573" s="172"/>
      <c r="Z573" s="172"/>
      <c r="AA573" s="172"/>
      <c r="AB573" s="172"/>
      <c r="AC573" s="172"/>
      <c r="AE573" s="172"/>
      <c r="AF573" s="172"/>
      <c r="AG573" s="172"/>
      <c r="AH573" s="172"/>
      <c r="AI573" s="172"/>
      <c r="AJ573" s="172"/>
      <c r="AK573" s="172"/>
      <c r="AL573" s="172"/>
      <c r="AM573" s="172"/>
      <c r="AN573" s="172"/>
      <c r="AO573" s="172"/>
      <c r="AP573" s="172"/>
      <c r="AR573" s="172"/>
      <c r="AS573" s="172"/>
      <c r="AT573" s="172"/>
      <c r="AU573" s="172"/>
      <c r="AV573" s="172"/>
      <c r="AW573" s="172"/>
      <c r="AX573" s="172"/>
      <c r="AY573" s="172"/>
      <c r="AZ573" s="172"/>
      <c r="BA573" s="172"/>
      <c r="BB573" s="172"/>
      <c r="BC573" s="172"/>
      <c r="BE573" s="172"/>
      <c r="BF573" s="172"/>
      <c r="BG573" s="172"/>
      <c r="BH573" s="172"/>
      <c r="BI573" s="172"/>
      <c r="BJ573" s="172"/>
      <c r="BK573" s="172"/>
      <c r="BL573" s="172"/>
      <c r="BM573" s="172"/>
      <c r="BN573" s="172"/>
      <c r="BO573" s="172"/>
      <c r="BP573" s="172"/>
      <c r="BR573" s="172"/>
      <c r="BS573" s="172"/>
      <c r="BT573" s="172"/>
      <c r="BU573" s="172"/>
      <c r="BV573" s="172"/>
      <c r="BW573" s="172"/>
      <c r="BX573" s="172"/>
      <c r="BY573" s="172"/>
      <c r="BZ573" s="172"/>
      <c r="CA573" s="172"/>
      <c r="CB573" s="172"/>
      <c r="CC573" s="172"/>
      <c r="CE573" s="172"/>
      <c r="CF573" s="172"/>
      <c r="CG573" s="172"/>
      <c r="CH573" s="172"/>
      <c r="CI573" s="172"/>
      <c r="CJ573" s="172"/>
      <c r="CK573" s="172"/>
      <c r="CL573" s="172"/>
      <c r="CM573" s="172"/>
      <c r="CN573" s="172"/>
      <c r="CO573" s="172"/>
      <c r="CP573" s="172"/>
      <c r="CR573" s="172"/>
      <c r="CS573" s="172"/>
      <c r="CT573" s="172"/>
      <c r="CU573" s="172"/>
      <c r="CV573" s="172"/>
      <c r="CW573" s="172"/>
      <c r="CX573" s="172"/>
      <c r="CY573" s="172"/>
      <c r="CZ573" s="172"/>
      <c r="DA573" s="172"/>
      <c r="DB573" s="172"/>
      <c r="DC573" s="172"/>
    </row>
    <row r="574" spans="1:107" ht="14.25" customHeight="1" x14ac:dyDescent="0.3">
      <c r="A574" s="172"/>
      <c r="E574" s="172"/>
      <c r="F574" s="172"/>
      <c r="G574" s="172"/>
      <c r="H574" s="172"/>
      <c r="I574" s="172"/>
      <c r="J574" s="172"/>
      <c r="K574" s="172"/>
      <c r="L574" s="172"/>
      <c r="M574" s="172"/>
      <c r="N574" s="172"/>
      <c r="O574" s="172"/>
      <c r="P574" s="172"/>
      <c r="R574" s="172"/>
      <c r="S574" s="172"/>
      <c r="T574" s="172"/>
      <c r="U574" s="172"/>
      <c r="V574" s="172"/>
      <c r="W574" s="172"/>
      <c r="X574" s="172"/>
      <c r="Y574" s="172"/>
      <c r="Z574" s="172"/>
      <c r="AA574" s="172"/>
      <c r="AB574" s="172"/>
      <c r="AC574" s="172"/>
      <c r="AE574" s="172"/>
      <c r="AF574" s="172"/>
      <c r="AG574" s="172"/>
      <c r="AH574" s="172"/>
      <c r="AI574" s="172"/>
      <c r="AJ574" s="172"/>
      <c r="AK574" s="172"/>
      <c r="AL574" s="172"/>
      <c r="AM574" s="172"/>
      <c r="AN574" s="172"/>
      <c r="AO574" s="172"/>
      <c r="AP574" s="172"/>
      <c r="AR574" s="172"/>
      <c r="AS574" s="172"/>
      <c r="AT574" s="172"/>
      <c r="AU574" s="172"/>
      <c r="AV574" s="172"/>
      <c r="AW574" s="172"/>
      <c r="AX574" s="172"/>
      <c r="AY574" s="172"/>
      <c r="AZ574" s="172"/>
      <c r="BA574" s="172"/>
      <c r="BB574" s="172"/>
      <c r="BC574" s="172"/>
      <c r="BE574" s="172"/>
      <c r="BF574" s="172"/>
      <c r="BG574" s="172"/>
      <c r="BH574" s="172"/>
      <c r="BI574" s="172"/>
      <c r="BJ574" s="172"/>
      <c r="BK574" s="172"/>
      <c r="BL574" s="172"/>
      <c r="BM574" s="172"/>
      <c r="BN574" s="172"/>
      <c r="BO574" s="172"/>
      <c r="BP574" s="172"/>
      <c r="BR574" s="172"/>
      <c r="BS574" s="172"/>
      <c r="BT574" s="172"/>
      <c r="BU574" s="172"/>
      <c r="BV574" s="172"/>
      <c r="BW574" s="172"/>
      <c r="BX574" s="172"/>
      <c r="BY574" s="172"/>
      <c r="BZ574" s="172"/>
      <c r="CA574" s="172"/>
      <c r="CB574" s="172"/>
      <c r="CC574" s="172"/>
      <c r="CE574" s="172"/>
      <c r="CF574" s="172"/>
      <c r="CG574" s="172"/>
      <c r="CH574" s="172"/>
      <c r="CI574" s="172"/>
      <c r="CJ574" s="172"/>
      <c r="CK574" s="172"/>
      <c r="CL574" s="172"/>
      <c r="CM574" s="172"/>
      <c r="CN574" s="172"/>
      <c r="CO574" s="172"/>
      <c r="CP574" s="172"/>
      <c r="CR574" s="172"/>
      <c r="CS574" s="172"/>
      <c r="CT574" s="172"/>
      <c r="CU574" s="172"/>
      <c r="CV574" s="172"/>
      <c r="CW574" s="172"/>
      <c r="CX574" s="172"/>
      <c r="CY574" s="172"/>
      <c r="CZ574" s="172"/>
      <c r="DA574" s="172"/>
      <c r="DB574" s="172"/>
      <c r="DC574" s="172"/>
    </row>
    <row r="575" spans="1:107" ht="14.25" customHeight="1" x14ac:dyDescent="0.3">
      <c r="A575" s="172"/>
      <c r="E575" s="172"/>
      <c r="F575" s="172"/>
      <c r="G575" s="172"/>
      <c r="H575" s="172"/>
      <c r="I575" s="172"/>
      <c r="J575" s="172"/>
      <c r="K575" s="172"/>
      <c r="L575" s="172"/>
      <c r="M575" s="172"/>
      <c r="N575" s="172"/>
      <c r="O575" s="172"/>
      <c r="P575" s="172"/>
      <c r="R575" s="172"/>
      <c r="S575" s="172"/>
      <c r="T575" s="172"/>
      <c r="U575" s="172"/>
      <c r="V575" s="172"/>
      <c r="W575" s="172"/>
      <c r="X575" s="172"/>
      <c r="Y575" s="172"/>
      <c r="Z575" s="172"/>
      <c r="AA575" s="172"/>
      <c r="AB575" s="172"/>
      <c r="AC575" s="172"/>
      <c r="AE575" s="172"/>
      <c r="AF575" s="172"/>
      <c r="AG575" s="172"/>
      <c r="AH575" s="172"/>
      <c r="AI575" s="172"/>
      <c r="AJ575" s="172"/>
      <c r="AK575" s="172"/>
      <c r="AL575" s="172"/>
      <c r="AM575" s="172"/>
      <c r="AN575" s="172"/>
      <c r="AO575" s="172"/>
      <c r="AP575" s="172"/>
      <c r="AR575" s="172"/>
      <c r="AS575" s="172"/>
      <c r="AT575" s="172"/>
      <c r="AU575" s="172"/>
      <c r="AV575" s="172"/>
      <c r="AW575" s="172"/>
      <c r="AX575" s="172"/>
      <c r="AY575" s="172"/>
      <c r="AZ575" s="172"/>
      <c r="BA575" s="172"/>
      <c r="BB575" s="172"/>
      <c r="BC575" s="172"/>
      <c r="BE575" s="172"/>
      <c r="BF575" s="172"/>
      <c r="BG575" s="172"/>
      <c r="BH575" s="172"/>
      <c r="BI575" s="172"/>
      <c r="BJ575" s="172"/>
      <c r="BK575" s="172"/>
      <c r="BL575" s="172"/>
      <c r="BM575" s="172"/>
      <c r="BN575" s="172"/>
      <c r="BO575" s="172"/>
      <c r="BP575" s="172"/>
      <c r="BR575" s="172"/>
      <c r="BS575" s="172"/>
      <c r="BT575" s="172"/>
      <c r="BU575" s="172"/>
      <c r="BV575" s="172"/>
      <c r="BW575" s="172"/>
      <c r="BX575" s="172"/>
      <c r="BY575" s="172"/>
      <c r="BZ575" s="172"/>
      <c r="CA575" s="172"/>
      <c r="CB575" s="172"/>
      <c r="CC575" s="172"/>
      <c r="CE575" s="172"/>
      <c r="CF575" s="172"/>
      <c r="CG575" s="172"/>
      <c r="CH575" s="172"/>
      <c r="CI575" s="172"/>
      <c r="CJ575" s="172"/>
      <c r="CK575" s="172"/>
      <c r="CL575" s="172"/>
      <c r="CM575" s="172"/>
      <c r="CN575" s="172"/>
      <c r="CO575" s="172"/>
      <c r="CP575" s="172"/>
      <c r="CR575" s="172"/>
      <c r="CS575" s="172"/>
      <c r="CT575" s="172"/>
      <c r="CU575" s="172"/>
      <c r="CV575" s="172"/>
      <c r="CW575" s="172"/>
      <c r="CX575" s="172"/>
      <c r="CY575" s="172"/>
      <c r="CZ575" s="172"/>
      <c r="DA575" s="172"/>
      <c r="DB575" s="172"/>
      <c r="DC575" s="172"/>
    </row>
    <row r="576" spans="1:107" ht="14.25" customHeight="1" x14ac:dyDescent="0.3">
      <c r="A576" s="172"/>
      <c r="E576" s="172"/>
      <c r="F576" s="172"/>
      <c r="G576" s="172"/>
      <c r="H576" s="172"/>
      <c r="I576" s="172"/>
      <c r="J576" s="172"/>
      <c r="K576" s="172"/>
      <c r="L576" s="172"/>
      <c r="M576" s="172"/>
      <c r="N576" s="172"/>
      <c r="O576" s="172"/>
      <c r="P576" s="172"/>
      <c r="R576" s="172"/>
      <c r="S576" s="172"/>
      <c r="T576" s="172"/>
      <c r="U576" s="172"/>
      <c r="V576" s="172"/>
      <c r="W576" s="172"/>
      <c r="X576" s="172"/>
      <c r="Y576" s="172"/>
      <c r="Z576" s="172"/>
      <c r="AA576" s="172"/>
      <c r="AB576" s="172"/>
      <c r="AC576" s="172"/>
      <c r="AE576" s="172"/>
      <c r="AF576" s="172"/>
      <c r="AG576" s="172"/>
      <c r="AH576" s="172"/>
      <c r="AI576" s="172"/>
      <c r="AJ576" s="172"/>
      <c r="AK576" s="172"/>
      <c r="AL576" s="172"/>
      <c r="AM576" s="172"/>
      <c r="AN576" s="172"/>
      <c r="AO576" s="172"/>
      <c r="AP576" s="172"/>
      <c r="AR576" s="172"/>
      <c r="AS576" s="172"/>
      <c r="AT576" s="172"/>
      <c r="AU576" s="172"/>
      <c r="AV576" s="172"/>
      <c r="AW576" s="172"/>
      <c r="AX576" s="172"/>
      <c r="AY576" s="172"/>
      <c r="AZ576" s="172"/>
      <c r="BA576" s="172"/>
      <c r="BB576" s="172"/>
      <c r="BC576" s="172"/>
      <c r="BE576" s="172"/>
      <c r="BF576" s="172"/>
      <c r="BG576" s="172"/>
      <c r="BH576" s="172"/>
      <c r="BI576" s="172"/>
      <c r="BJ576" s="172"/>
      <c r="BK576" s="172"/>
      <c r="BL576" s="172"/>
      <c r="BM576" s="172"/>
      <c r="BN576" s="172"/>
      <c r="BO576" s="172"/>
      <c r="BP576" s="172"/>
      <c r="BR576" s="172"/>
      <c r="BS576" s="172"/>
      <c r="BT576" s="172"/>
      <c r="BU576" s="172"/>
      <c r="BV576" s="172"/>
      <c r="BW576" s="172"/>
      <c r="BX576" s="172"/>
      <c r="BY576" s="172"/>
      <c r="BZ576" s="172"/>
      <c r="CA576" s="172"/>
      <c r="CB576" s="172"/>
      <c r="CC576" s="172"/>
      <c r="CE576" s="172"/>
      <c r="CF576" s="172"/>
      <c r="CG576" s="172"/>
      <c r="CH576" s="172"/>
      <c r="CI576" s="172"/>
      <c r="CJ576" s="172"/>
      <c r="CK576" s="172"/>
      <c r="CL576" s="172"/>
      <c r="CM576" s="172"/>
      <c r="CN576" s="172"/>
      <c r="CO576" s="172"/>
      <c r="CP576" s="172"/>
      <c r="CR576" s="172"/>
      <c r="CS576" s="172"/>
      <c r="CT576" s="172"/>
      <c r="CU576" s="172"/>
      <c r="CV576" s="172"/>
      <c r="CW576" s="172"/>
      <c r="CX576" s="172"/>
      <c r="CY576" s="172"/>
      <c r="CZ576" s="172"/>
      <c r="DA576" s="172"/>
      <c r="DB576" s="172"/>
      <c r="DC576" s="172"/>
    </row>
    <row r="577" spans="1:107" ht="14.25" customHeight="1" x14ac:dyDescent="0.3">
      <c r="A577" s="172"/>
      <c r="E577" s="172"/>
      <c r="F577" s="172"/>
      <c r="G577" s="172"/>
      <c r="H577" s="172"/>
      <c r="I577" s="172"/>
      <c r="J577" s="172"/>
      <c r="K577" s="172"/>
      <c r="L577" s="172"/>
      <c r="M577" s="172"/>
      <c r="N577" s="172"/>
      <c r="O577" s="172"/>
      <c r="P577" s="172"/>
      <c r="R577" s="172"/>
      <c r="S577" s="172"/>
      <c r="T577" s="172"/>
      <c r="U577" s="172"/>
      <c r="V577" s="172"/>
      <c r="W577" s="172"/>
      <c r="X577" s="172"/>
      <c r="Y577" s="172"/>
      <c r="Z577" s="172"/>
      <c r="AA577" s="172"/>
      <c r="AB577" s="172"/>
      <c r="AC577" s="172"/>
      <c r="AE577" s="172"/>
      <c r="AF577" s="172"/>
      <c r="AG577" s="172"/>
      <c r="AH577" s="172"/>
      <c r="AI577" s="172"/>
      <c r="AJ577" s="172"/>
      <c r="AK577" s="172"/>
      <c r="AL577" s="172"/>
      <c r="AM577" s="172"/>
      <c r="AN577" s="172"/>
      <c r="AO577" s="172"/>
      <c r="AP577" s="172"/>
      <c r="AR577" s="172"/>
      <c r="AS577" s="172"/>
      <c r="AT577" s="172"/>
      <c r="AU577" s="172"/>
      <c r="AV577" s="172"/>
      <c r="AW577" s="172"/>
      <c r="AX577" s="172"/>
      <c r="AY577" s="172"/>
      <c r="AZ577" s="172"/>
      <c r="BA577" s="172"/>
      <c r="BB577" s="172"/>
      <c r="BC577" s="172"/>
      <c r="BE577" s="172"/>
      <c r="BF577" s="172"/>
      <c r="BG577" s="172"/>
      <c r="BH577" s="172"/>
      <c r="BI577" s="172"/>
      <c r="BJ577" s="172"/>
      <c r="BK577" s="172"/>
      <c r="BL577" s="172"/>
      <c r="BM577" s="172"/>
      <c r="BN577" s="172"/>
      <c r="BO577" s="172"/>
      <c r="BP577" s="172"/>
      <c r="BR577" s="172"/>
      <c r="BS577" s="172"/>
      <c r="BT577" s="172"/>
      <c r="BU577" s="172"/>
      <c r="BV577" s="172"/>
      <c r="BW577" s="172"/>
      <c r="BX577" s="172"/>
      <c r="BY577" s="172"/>
      <c r="BZ577" s="172"/>
      <c r="CA577" s="172"/>
      <c r="CB577" s="172"/>
      <c r="CC577" s="172"/>
      <c r="CE577" s="172"/>
      <c r="CF577" s="172"/>
      <c r="CG577" s="172"/>
      <c r="CH577" s="172"/>
      <c r="CI577" s="172"/>
      <c r="CJ577" s="172"/>
      <c r="CK577" s="172"/>
      <c r="CL577" s="172"/>
      <c r="CM577" s="172"/>
      <c r="CN577" s="172"/>
      <c r="CO577" s="172"/>
      <c r="CP577" s="172"/>
      <c r="CR577" s="172"/>
      <c r="CS577" s="172"/>
      <c r="CT577" s="172"/>
      <c r="CU577" s="172"/>
      <c r="CV577" s="172"/>
      <c r="CW577" s="172"/>
      <c r="CX577" s="172"/>
      <c r="CY577" s="172"/>
      <c r="CZ577" s="172"/>
      <c r="DA577" s="172"/>
      <c r="DB577" s="172"/>
      <c r="DC577" s="172"/>
    </row>
    <row r="578" spans="1:107" ht="14.25" customHeight="1" x14ac:dyDescent="0.3">
      <c r="A578" s="172"/>
      <c r="E578" s="172"/>
      <c r="F578" s="172"/>
      <c r="G578" s="172"/>
      <c r="H578" s="172"/>
      <c r="I578" s="172"/>
      <c r="J578" s="172"/>
      <c r="K578" s="172"/>
      <c r="L578" s="172"/>
      <c r="M578" s="172"/>
      <c r="N578" s="172"/>
      <c r="O578" s="172"/>
      <c r="P578" s="172"/>
      <c r="R578" s="172"/>
      <c r="S578" s="172"/>
      <c r="T578" s="172"/>
      <c r="U578" s="172"/>
      <c r="V578" s="172"/>
      <c r="W578" s="172"/>
      <c r="X578" s="172"/>
      <c r="Y578" s="172"/>
      <c r="Z578" s="172"/>
      <c r="AA578" s="172"/>
      <c r="AB578" s="172"/>
      <c r="AC578" s="172"/>
      <c r="AE578" s="172"/>
      <c r="AF578" s="172"/>
      <c r="AG578" s="172"/>
      <c r="AH578" s="172"/>
      <c r="AI578" s="172"/>
      <c r="AJ578" s="172"/>
      <c r="AK578" s="172"/>
      <c r="AL578" s="172"/>
      <c r="AM578" s="172"/>
      <c r="AN578" s="172"/>
      <c r="AO578" s="172"/>
      <c r="AP578" s="172"/>
      <c r="AR578" s="172"/>
      <c r="AS578" s="172"/>
      <c r="AT578" s="172"/>
      <c r="AU578" s="172"/>
      <c r="AV578" s="172"/>
      <c r="AW578" s="172"/>
      <c r="AX578" s="172"/>
      <c r="AY578" s="172"/>
      <c r="AZ578" s="172"/>
      <c r="BA578" s="172"/>
      <c r="BB578" s="172"/>
      <c r="BC578" s="172"/>
      <c r="BE578" s="172"/>
      <c r="BF578" s="172"/>
      <c r="BG578" s="172"/>
      <c r="BH578" s="172"/>
      <c r="BI578" s="172"/>
      <c r="BJ578" s="172"/>
      <c r="BK578" s="172"/>
      <c r="BL578" s="172"/>
      <c r="BM578" s="172"/>
      <c r="BN578" s="172"/>
      <c r="BO578" s="172"/>
      <c r="BP578" s="172"/>
      <c r="BR578" s="172"/>
      <c r="BS578" s="172"/>
      <c r="BT578" s="172"/>
      <c r="BU578" s="172"/>
      <c r="BV578" s="172"/>
      <c r="BW578" s="172"/>
      <c r="BX578" s="172"/>
      <c r="BY578" s="172"/>
      <c r="BZ578" s="172"/>
      <c r="CA578" s="172"/>
      <c r="CB578" s="172"/>
      <c r="CC578" s="172"/>
      <c r="CE578" s="172"/>
      <c r="CF578" s="172"/>
      <c r="CG578" s="172"/>
      <c r="CH578" s="172"/>
      <c r="CI578" s="172"/>
      <c r="CJ578" s="172"/>
      <c r="CK578" s="172"/>
      <c r="CL578" s="172"/>
      <c r="CM578" s="172"/>
      <c r="CN578" s="172"/>
      <c r="CO578" s="172"/>
      <c r="CP578" s="172"/>
      <c r="CR578" s="172"/>
      <c r="CS578" s="172"/>
      <c r="CT578" s="172"/>
      <c r="CU578" s="172"/>
      <c r="CV578" s="172"/>
      <c r="CW578" s="172"/>
      <c r="CX578" s="172"/>
      <c r="CY578" s="172"/>
      <c r="CZ578" s="172"/>
      <c r="DA578" s="172"/>
      <c r="DB578" s="172"/>
      <c r="DC578" s="172"/>
    </row>
    <row r="579" spans="1:107" ht="14.25" customHeight="1" x14ac:dyDescent="0.3">
      <c r="A579" s="172"/>
      <c r="E579" s="172"/>
      <c r="F579" s="172"/>
      <c r="G579" s="172"/>
      <c r="H579" s="172"/>
      <c r="I579" s="172"/>
      <c r="J579" s="172"/>
      <c r="K579" s="172"/>
      <c r="L579" s="172"/>
      <c r="M579" s="172"/>
      <c r="N579" s="172"/>
      <c r="O579" s="172"/>
      <c r="P579" s="172"/>
      <c r="R579" s="172"/>
      <c r="S579" s="172"/>
      <c r="T579" s="172"/>
      <c r="U579" s="172"/>
      <c r="V579" s="172"/>
      <c r="W579" s="172"/>
      <c r="X579" s="172"/>
      <c r="Y579" s="172"/>
      <c r="Z579" s="172"/>
      <c r="AA579" s="172"/>
      <c r="AB579" s="172"/>
      <c r="AC579" s="172"/>
      <c r="AE579" s="172"/>
      <c r="AF579" s="172"/>
      <c r="AG579" s="172"/>
      <c r="AH579" s="172"/>
      <c r="AI579" s="172"/>
      <c r="AJ579" s="172"/>
      <c r="AK579" s="172"/>
      <c r="AL579" s="172"/>
      <c r="AM579" s="172"/>
      <c r="AN579" s="172"/>
      <c r="AO579" s="172"/>
      <c r="AP579" s="172"/>
      <c r="AR579" s="172"/>
      <c r="AS579" s="172"/>
      <c r="AT579" s="172"/>
      <c r="AU579" s="172"/>
      <c r="AV579" s="172"/>
      <c r="AW579" s="172"/>
      <c r="AX579" s="172"/>
      <c r="AY579" s="172"/>
      <c r="AZ579" s="172"/>
      <c r="BA579" s="172"/>
      <c r="BB579" s="172"/>
      <c r="BC579" s="172"/>
      <c r="BE579" s="172"/>
      <c r="BF579" s="172"/>
      <c r="BG579" s="172"/>
      <c r="BH579" s="172"/>
      <c r="BI579" s="172"/>
      <c r="BJ579" s="172"/>
      <c r="BK579" s="172"/>
      <c r="BL579" s="172"/>
      <c r="BM579" s="172"/>
      <c r="BN579" s="172"/>
      <c r="BO579" s="172"/>
      <c r="BP579" s="172"/>
      <c r="BR579" s="172"/>
      <c r="BS579" s="172"/>
      <c r="BT579" s="172"/>
      <c r="BU579" s="172"/>
      <c r="BV579" s="172"/>
      <c r="BW579" s="172"/>
      <c r="BX579" s="172"/>
      <c r="BY579" s="172"/>
      <c r="BZ579" s="172"/>
      <c r="CA579" s="172"/>
      <c r="CB579" s="172"/>
      <c r="CC579" s="172"/>
      <c r="CE579" s="172"/>
      <c r="CF579" s="172"/>
      <c r="CG579" s="172"/>
      <c r="CH579" s="172"/>
      <c r="CI579" s="172"/>
      <c r="CJ579" s="172"/>
      <c r="CK579" s="172"/>
      <c r="CL579" s="172"/>
      <c r="CM579" s="172"/>
      <c r="CN579" s="172"/>
      <c r="CO579" s="172"/>
      <c r="CP579" s="172"/>
      <c r="CR579" s="172"/>
      <c r="CS579" s="172"/>
      <c r="CT579" s="172"/>
      <c r="CU579" s="172"/>
      <c r="CV579" s="172"/>
      <c r="CW579" s="172"/>
      <c r="CX579" s="172"/>
      <c r="CY579" s="172"/>
      <c r="CZ579" s="172"/>
      <c r="DA579" s="172"/>
      <c r="DB579" s="172"/>
      <c r="DC579" s="172"/>
    </row>
    <row r="580" spans="1:107" ht="14.25" customHeight="1" x14ac:dyDescent="0.3">
      <c r="A580" s="172"/>
      <c r="E580" s="172"/>
      <c r="F580" s="172"/>
      <c r="G580" s="172"/>
      <c r="H580" s="172"/>
      <c r="I580" s="172"/>
      <c r="J580" s="172"/>
      <c r="K580" s="172"/>
      <c r="L580" s="172"/>
      <c r="M580" s="172"/>
      <c r="N580" s="172"/>
      <c r="O580" s="172"/>
      <c r="P580" s="172"/>
      <c r="R580" s="172"/>
      <c r="S580" s="172"/>
      <c r="T580" s="172"/>
      <c r="U580" s="172"/>
      <c r="V580" s="172"/>
      <c r="W580" s="172"/>
      <c r="X580" s="172"/>
      <c r="Y580" s="172"/>
      <c r="Z580" s="172"/>
      <c r="AA580" s="172"/>
      <c r="AB580" s="172"/>
      <c r="AC580" s="172"/>
      <c r="AE580" s="172"/>
      <c r="AF580" s="172"/>
      <c r="AG580" s="172"/>
      <c r="AH580" s="172"/>
      <c r="AI580" s="172"/>
      <c r="AJ580" s="172"/>
      <c r="AK580" s="172"/>
      <c r="AL580" s="172"/>
      <c r="AM580" s="172"/>
      <c r="AN580" s="172"/>
      <c r="AO580" s="172"/>
      <c r="AP580" s="172"/>
      <c r="AR580" s="172"/>
      <c r="AS580" s="172"/>
      <c r="AT580" s="172"/>
      <c r="AU580" s="172"/>
      <c r="AV580" s="172"/>
      <c r="AW580" s="172"/>
      <c r="AX580" s="172"/>
      <c r="AY580" s="172"/>
      <c r="AZ580" s="172"/>
      <c r="BA580" s="172"/>
      <c r="BB580" s="172"/>
      <c r="BC580" s="172"/>
      <c r="BE580" s="172"/>
      <c r="BF580" s="172"/>
      <c r="BG580" s="172"/>
      <c r="BH580" s="172"/>
      <c r="BI580" s="172"/>
      <c r="BJ580" s="172"/>
      <c r="BK580" s="172"/>
      <c r="BL580" s="172"/>
      <c r="BM580" s="172"/>
      <c r="BN580" s="172"/>
      <c r="BO580" s="172"/>
      <c r="BP580" s="172"/>
      <c r="BR580" s="172"/>
      <c r="BS580" s="172"/>
      <c r="BT580" s="172"/>
      <c r="BU580" s="172"/>
      <c r="BV580" s="172"/>
      <c r="BW580" s="172"/>
      <c r="BX580" s="172"/>
      <c r="BY580" s="172"/>
      <c r="BZ580" s="172"/>
      <c r="CA580" s="172"/>
      <c r="CB580" s="172"/>
      <c r="CC580" s="172"/>
      <c r="CE580" s="172"/>
      <c r="CF580" s="172"/>
      <c r="CG580" s="172"/>
      <c r="CH580" s="172"/>
      <c r="CI580" s="172"/>
      <c r="CJ580" s="172"/>
      <c r="CK580" s="172"/>
      <c r="CL580" s="172"/>
      <c r="CM580" s="172"/>
      <c r="CN580" s="172"/>
      <c r="CO580" s="172"/>
      <c r="CP580" s="172"/>
      <c r="CR580" s="172"/>
      <c r="CS580" s="172"/>
      <c r="CT580" s="172"/>
      <c r="CU580" s="172"/>
      <c r="CV580" s="172"/>
      <c r="CW580" s="172"/>
      <c r="CX580" s="172"/>
      <c r="CY580" s="172"/>
      <c r="CZ580" s="172"/>
      <c r="DA580" s="172"/>
      <c r="DB580" s="172"/>
      <c r="DC580" s="172"/>
    </row>
    <row r="581" spans="1:107" ht="14.25" customHeight="1" x14ac:dyDescent="0.3">
      <c r="A581" s="172"/>
      <c r="E581" s="172"/>
      <c r="F581" s="172"/>
      <c r="G581" s="172"/>
      <c r="H581" s="172"/>
      <c r="I581" s="172"/>
      <c r="J581" s="172"/>
      <c r="K581" s="172"/>
      <c r="L581" s="172"/>
      <c r="M581" s="172"/>
      <c r="N581" s="172"/>
      <c r="O581" s="172"/>
      <c r="P581" s="172"/>
      <c r="R581" s="172"/>
      <c r="S581" s="172"/>
      <c r="T581" s="172"/>
      <c r="U581" s="172"/>
      <c r="V581" s="172"/>
      <c r="W581" s="172"/>
      <c r="X581" s="172"/>
      <c r="Y581" s="172"/>
      <c r="Z581" s="172"/>
      <c r="AA581" s="172"/>
      <c r="AB581" s="172"/>
      <c r="AC581" s="172"/>
      <c r="AE581" s="172"/>
      <c r="AF581" s="172"/>
      <c r="AG581" s="172"/>
      <c r="AH581" s="172"/>
      <c r="AI581" s="172"/>
      <c r="AJ581" s="172"/>
      <c r="AK581" s="172"/>
      <c r="AL581" s="172"/>
      <c r="AM581" s="172"/>
      <c r="AN581" s="172"/>
      <c r="AO581" s="172"/>
      <c r="AP581" s="172"/>
      <c r="AR581" s="172"/>
      <c r="AS581" s="172"/>
      <c r="AT581" s="172"/>
      <c r="AU581" s="172"/>
      <c r="AV581" s="172"/>
      <c r="AW581" s="172"/>
      <c r="AX581" s="172"/>
      <c r="AY581" s="172"/>
      <c r="AZ581" s="172"/>
      <c r="BA581" s="172"/>
      <c r="BB581" s="172"/>
      <c r="BC581" s="172"/>
      <c r="BE581" s="172"/>
      <c r="BF581" s="172"/>
      <c r="BG581" s="172"/>
      <c r="BH581" s="172"/>
      <c r="BI581" s="172"/>
      <c r="BJ581" s="172"/>
      <c r="BK581" s="172"/>
      <c r="BL581" s="172"/>
      <c r="BM581" s="172"/>
      <c r="BN581" s="172"/>
      <c r="BO581" s="172"/>
      <c r="BP581" s="172"/>
      <c r="BR581" s="172"/>
      <c r="BS581" s="172"/>
      <c r="BT581" s="172"/>
      <c r="BU581" s="172"/>
      <c r="BV581" s="172"/>
      <c r="BW581" s="172"/>
      <c r="BX581" s="172"/>
      <c r="BY581" s="172"/>
      <c r="BZ581" s="172"/>
      <c r="CA581" s="172"/>
      <c r="CB581" s="172"/>
      <c r="CC581" s="172"/>
      <c r="CE581" s="172"/>
      <c r="CF581" s="172"/>
      <c r="CG581" s="172"/>
      <c r="CH581" s="172"/>
      <c r="CI581" s="172"/>
      <c r="CJ581" s="172"/>
      <c r="CK581" s="172"/>
      <c r="CL581" s="172"/>
      <c r="CM581" s="172"/>
      <c r="CN581" s="172"/>
      <c r="CO581" s="172"/>
      <c r="CP581" s="172"/>
      <c r="CR581" s="172"/>
      <c r="CS581" s="172"/>
      <c r="CT581" s="172"/>
      <c r="CU581" s="172"/>
      <c r="CV581" s="172"/>
      <c r="CW581" s="172"/>
      <c r="CX581" s="172"/>
      <c r="CY581" s="172"/>
      <c r="CZ581" s="172"/>
      <c r="DA581" s="172"/>
      <c r="DB581" s="172"/>
      <c r="DC581" s="172"/>
    </row>
    <row r="582" spans="1:107" ht="14.25" customHeight="1" x14ac:dyDescent="0.3">
      <c r="A582" s="172"/>
      <c r="E582" s="172"/>
      <c r="F582" s="172"/>
      <c r="G582" s="172"/>
      <c r="H582" s="172"/>
      <c r="I582" s="172"/>
      <c r="J582" s="172"/>
      <c r="K582" s="172"/>
      <c r="L582" s="172"/>
      <c r="M582" s="172"/>
      <c r="N582" s="172"/>
      <c r="O582" s="172"/>
      <c r="P582" s="172"/>
      <c r="R582" s="172"/>
      <c r="S582" s="172"/>
      <c r="T582" s="172"/>
      <c r="U582" s="172"/>
      <c r="V582" s="172"/>
      <c r="W582" s="172"/>
      <c r="X582" s="172"/>
      <c r="Y582" s="172"/>
      <c r="Z582" s="172"/>
      <c r="AA582" s="172"/>
      <c r="AB582" s="172"/>
      <c r="AC582" s="172"/>
      <c r="AE582" s="172"/>
      <c r="AF582" s="172"/>
      <c r="AG582" s="172"/>
      <c r="AH582" s="172"/>
      <c r="AI582" s="172"/>
      <c r="AJ582" s="172"/>
      <c r="AK582" s="172"/>
      <c r="AL582" s="172"/>
      <c r="AM582" s="172"/>
      <c r="AN582" s="172"/>
      <c r="AO582" s="172"/>
      <c r="AP582" s="172"/>
      <c r="AR582" s="172"/>
      <c r="AS582" s="172"/>
      <c r="AT582" s="172"/>
      <c r="AU582" s="172"/>
      <c r="AV582" s="172"/>
      <c r="AW582" s="172"/>
      <c r="AX582" s="172"/>
      <c r="AY582" s="172"/>
      <c r="AZ582" s="172"/>
      <c r="BA582" s="172"/>
      <c r="BB582" s="172"/>
      <c r="BC582" s="172"/>
      <c r="BE582" s="172"/>
      <c r="BF582" s="172"/>
      <c r="BG582" s="172"/>
      <c r="BH582" s="172"/>
      <c r="BI582" s="172"/>
      <c r="BJ582" s="172"/>
      <c r="BK582" s="172"/>
      <c r="BL582" s="172"/>
      <c r="BM582" s="172"/>
      <c r="BN582" s="172"/>
      <c r="BO582" s="172"/>
      <c r="BP582" s="172"/>
      <c r="BR582" s="172"/>
      <c r="BS582" s="172"/>
      <c r="BT582" s="172"/>
      <c r="BU582" s="172"/>
      <c r="BV582" s="172"/>
      <c r="BW582" s="172"/>
      <c r="BX582" s="172"/>
      <c r="BY582" s="172"/>
      <c r="BZ582" s="172"/>
      <c r="CA582" s="172"/>
      <c r="CB582" s="172"/>
      <c r="CC582" s="172"/>
      <c r="CE582" s="172"/>
      <c r="CF582" s="172"/>
      <c r="CG582" s="172"/>
      <c r="CH582" s="172"/>
      <c r="CI582" s="172"/>
      <c r="CJ582" s="172"/>
      <c r="CK582" s="172"/>
      <c r="CL582" s="172"/>
      <c r="CM582" s="172"/>
      <c r="CN582" s="172"/>
      <c r="CO582" s="172"/>
      <c r="CP582" s="172"/>
      <c r="CR582" s="172"/>
      <c r="CS582" s="172"/>
      <c r="CT582" s="172"/>
      <c r="CU582" s="172"/>
      <c r="CV582" s="172"/>
      <c r="CW582" s="172"/>
      <c r="CX582" s="172"/>
      <c r="CY582" s="172"/>
      <c r="CZ582" s="172"/>
      <c r="DA582" s="172"/>
      <c r="DB582" s="172"/>
      <c r="DC582" s="172"/>
    </row>
    <row r="583" spans="1:107" ht="14.25" customHeight="1" x14ac:dyDescent="0.3">
      <c r="A583" s="172"/>
      <c r="E583" s="172"/>
      <c r="F583" s="172"/>
      <c r="G583" s="172"/>
      <c r="H583" s="172"/>
      <c r="I583" s="172"/>
      <c r="J583" s="172"/>
      <c r="K583" s="172"/>
      <c r="L583" s="172"/>
      <c r="M583" s="172"/>
      <c r="N583" s="172"/>
      <c r="O583" s="172"/>
      <c r="P583" s="172"/>
      <c r="R583" s="172"/>
      <c r="S583" s="172"/>
      <c r="T583" s="172"/>
      <c r="U583" s="172"/>
      <c r="V583" s="172"/>
      <c r="W583" s="172"/>
      <c r="X583" s="172"/>
      <c r="Y583" s="172"/>
      <c r="Z583" s="172"/>
      <c r="AA583" s="172"/>
      <c r="AB583" s="172"/>
      <c r="AC583" s="172"/>
      <c r="AE583" s="172"/>
      <c r="AF583" s="172"/>
      <c r="AG583" s="172"/>
      <c r="AH583" s="172"/>
      <c r="AI583" s="172"/>
      <c r="AJ583" s="172"/>
      <c r="AK583" s="172"/>
      <c r="AL583" s="172"/>
      <c r="AM583" s="172"/>
      <c r="AN583" s="172"/>
      <c r="AO583" s="172"/>
      <c r="AP583" s="172"/>
      <c r="AR583" s="172"/>
      <c r="AS583" s="172"/>
      <c r="AT583" s="172"/>
      <c r="AU583" s="172"/>
      <c r="AV583" s="172"/>
      <c r="AW583" s="172"/>
      <c r="AX583" s="172"/>
      <c r="AY583" s="172"/>
      <c r="AZ583" s="172"/>
      <c r="BA583" s="172"/>
      <c r="BB583" s="172"/>
      <c r="BC583" s="172"/>
      <c r="BE583" s="172"/>
      <c r="BF583" s="172"/>
      <c r="BG583" s="172"/>
      <c r="BH583" s="172"/>
      <c r="BI583" s="172"/>
      <c r="BJ583" s="172"/>
      <c r="BK583" s="172"/>
      <c r="BL583" s="172"/>
      <c r="BM583" s="172"/>
      <c r="BN583" s="172"/>
      <c r="BO583" s="172"/>
      <c r="BP583" s="172"/>
      <c r="BR583" s="172"/>
      <c r="BS583" s="172"/>
      <c r="BT583" s="172"/>
      <c r="BU583" s="172"/>
      <c r="BV583" s="172"/>
      <c r="BW583" s="172"/>
      <c r="BX583" s="172"/>
      <c r="BY583" s="172"/>
      <c r="BZ583" s="172"/>
      <c r="CA583" s="172"/>
      <c r="CB583" s="172"/>
      <c r="CC583" s="172"/>
      <c r="CE583" s="172"/>
      <c r="CF583" s="172"/>
      <c r="CG583" s="172"/>
      <c r="CH583" s="172"/>
      <c r="CI583" s="172"/>
      <c r="CJ583" s="172"/>
      <c r="CK583" s="172"/>
      <c r="CL583" s="172"/>
      <c r="CM583" s="172"/>
      <c r="CN583" s="172"/>
      <c r="CO583" s="172"/>
      <c r="CP583" s="172"/>
      <c r="CR583" s="172"/>
      <c r="CS583" s="172"/>
      <c r="CT583" s="172"/>
      <c r="CU583" s="172"/>
      <c r="CV583" s="172"/>
      <c r="CW583" s="172"/>
      <c r="CX583" s="172"/>
      <c r="CY583" s="172"/>
      <c r="CZ583" s="172"/>
      <c r="DA583" s="172"/>
      <c r="DB583" s="172"/>
      <c r="DC583" s="172"/>
    </row>
    <row r="584" spans="1:107" ht="14.25" customHeight="1" x14ac:dyDescent="0.3">
      <c r="A584" s="172"/>
      <c r="E584" s="172"/>
      <c r="F584" s="172"/>
      <c r="G584" s="172"/>
      <c r="H584" s="172"/>
      <c r="I584" s="172"/>
      <c r="J584" s="172"/>
      <c r="K584" s="172"/>
      <c r="L584" s="172"/>
      <c r="M584" s="172"/>
      <c r="N584" s="172"/>
      <c r="O584" s="172"/>
      <c r="P584" s="172"/>
      <c r="R584" s="172"/>
      <c r="S584" s="172"/>
      <c r="T584" s="172"/>
      <c r="U584" s="172"/>
      <c r="V584" s="172"/>
      <c r="W584" s="172"/>
      <c r="X584" s="172"/>
      <c r="Y584" s="172"/>
      <c r="Z584" s="172"/>
      <c r="AA584" s="172"/>
      <c r="AB584" s="172"/>
      <c r="AC584" s="172"/>
      <c r="AE584" s="172"/>
      <c r="AF584" s="172"/>
      <c r="AG584" s="172"/>
      <c r="AH584" s="172"/>
      <c r="AI584" s="172"/>
      <c r="AJ584" s="172"/>
      <c r="AK584" s="172"/>
      <c r="AL584" s="172"/>
      <c r="AM584" s="172"/>
      <c r="AN584" s="172"/>
      <c r="AO584" s="172"/>
      <c r="AP584" s="172"/>
      <c r="AR584" s="172"/>
      <c r="AS584" s="172"/>
      <c r="AT584" s="172"/>
      <c r="AU584" s="172"/>
      <c r="AV584" s="172"/>
      <c r="AW584" s="172"/>
      <c r="AX584" s="172"/>
      <c r="AY584" s="172"/>
      <c r="AZ584" s="172"/>
      <c r="BA584" s="172"/>
      <c r="BB584" s="172"/>
      <c r="BC584" s="172"/>
      <c r="BE584" s="172"/>
      <c r="BF584" s="172"/>
      <c r="BG584" s="172"/>
      <c r="BH584" s="172"/>
      <c r="BI584" s="172"/>
      <c r="BJ584" s="172"/>
      <c r="BK584" s="172"/>
      <c r="BL584" s="172"/>
      <c r="BM584" s="172"/>
      <c r="BN584" s="172"/>
      <c r="BO584" s="172"/>
      <c r="BP584" s="172"/>
      <c r="BR584" s="172"/>
      <c r="BS584" s="172"/>
      <c r="BT584" s="172"/>
      <c r="BU584" s="172"/>
      <c r="BV584" s="172"/>
      <c r="BW584" s="172"/>
      <c r="BX584" s="172"/>
      <c r="BY584" s="172"/>
      <c r="BZ584" s="172"/>
      <c r="CA584" s="172"/>
      <c r="CB584" s="172"/>
      <c r="CC584" s="172"/>
      <c r="CE584" s="172"/>
      <c r="CF584" s="172"/>
      <c r="CG584" s="172"/>
      <c r="CH584" s="172"/>
      <c r="CI584" s="172"/>
      <c r="CJ584" s="172"/>
      <c r="CK584" s="172"/>
      <c r="CL584" s="172"/>
      <c r="CM584" s="172"/>
      <c r="CN584" s="172"/>
      <c r="CO584" s="172"/>
      <c r="CP584" s="172"/>
      <c r="CR584" s="172"/>
      <c r="CS584" s="172"/>
      <c r="CT584" s="172"/>
      <c r="CU584" s="172"/>
      <c r="CV584" s="172"/>
      <c r="CW584" s="172"/>
      <c r="CX584" s="172"/>
      <c r="CY584" s="172"/>
      <c r="CZ584" s="172"/>
      <c r="DA584" s="172"/>
      <c r="DB584" s="172"/>
      <c r="DC584" s="172"/>
    </row>
    <row r="585" spans="1:107" ht="14.25" customHeight="1" x14ac:dyDescent="0.3">
      <c r="A585" s="172"/>
      <c r="E585" s="172"/>
      <c r="F585" s="172"/>
      <c r="G585" s="172"/>
      <c r="H585" s="172"/>
      <c r="I585" s="172"/>
      <c r="J585" s="172"/>
      <c r="K585" s="172"/>
      <c r="L585" s="172"/>
      <c r="M585" s="172"/>
      <c r="N585" s="172"/>
      <c r="O585" s="172"/>
      <c r="P585" s="172"/>
      <c r="R585" s="172"/>
      <c r="S585" s="172"/>
      <c r="T585" s="172"/>
      <c r="U585" s="172"/>
      <c r="V585" s="172"/>
      <c r="W585" s="172"/>
      <c r="X585" s="172"/>
      <c r="Y585" s="172"/>
      <c r="Z585" s="172"/>
      <c r="AA585" s="172"/>
      <c r="AB585" s="172"/>
      <c r="AC585" s="172"/>
      <c r="AE585" s="172"/>
      <c r="AF585" s="172"/>
      <c r="AG585" s="172"/>
      <c r="AH585" s="172"/>
      <c r="AI585" s="172"/>
      <c r="AJ585" s="172"/>
      <c r="AK585" s="172"/>
      <c r="AL585" s="172"/>
      <c r="AM585" s="172"/>
      <c r="AN585" s="172"/>
      <c r="AO585" s="172"/>
      <c r="AP585" s="172"/>
      <c r="AR585" s="172"/>
      <c r="AS585" s="172"/>
      <c r="AT585" s="172"/>
      <c r="AU585" s="172"/>
      <c r="AV585" s="172"/>
      <c r="AW585" s="172"/>
      <c r="AX585" s="172"/>
      <c r="AY585" s="172"/>
      <c r="AZ585" s="172"/>
      <c r="BA585" s="172"/>
      <c r="BB585" s="172"/>
      <c r="BC585" s="172"/>
      <c r="BE585" s="172"/>
      <c r="BF585" s="172"/>
      <c r="BG585" s="172"/>
      <c r="BH585" s="172"/>
      <c r="BI585" s="172"/>
      <c r="BJ585" s="172"/>
      <c r="BK585" s="172"/>
      <c r="BL585" s="172"/>
      <c r="BM585" s="172"/>
      <c r="BN585" s="172"/>
      <c r="BO585" s="172"/>
      <c r="BP585" s="172"/>
      <c r="BR585" s="172"/>
      <c r="BS585" s="172"/>
      <c r="BT585" s="172"/>
      <c r="BU585" s="172"/>
      <c r="BV585" s="172"/>
      <c r="BW585" s="172"/>
      <c r="BX585" s="172"/>
      <c r="BY585" s="172"/>
      <c r="BZ585" s="172"/>
      <c r="CA585" s="172"/>
      <c r="CB585" s="172"/>
      <c r="CC585" s="172"/>
      <c r="CE585" s="172"/>
      <c r="CF585" s="172"/>
      <c r="CG585" s="172"/>
      <c r="CH585" s="172"/>
      <c r="CI585" s="172"/>
      <c r="CJ585" s="172"/>
      <c r="CK585" s="172"/>
      <c r="CL585" s="172"/>
      <c r="CM585" s="172"/>
      <c r="CN585" s="172"/>
      <c r="CO585" s="172"/>
      <c r="CP585" s="172"/>
      <c r="CR585" s="172"/>
      <c r="CS585" s="172"/>
      <c r="CT585" s="172"/>
      <c r="CU585" s="172"/>
      <c r="CV585" s="172"/>
      <c r="CW585" s="172"/>
      <c r="CX585" s="172"/>
      <c r="CY585" s="172"/>
      <c r="CZ585" s="172"/>
      <c r="DA585" s="172"/>
      <c r="DB585" s="172"/>
      <c r="DC585" s="172"/>
    </row>
    <row r="586" spans="1:107" ht="14.25" customHeight="1" x14ac:dyDescent="0.3">
      <c r="A586" s="172"/>
      <c r="E586" s="172"/>
      <c r="F586" s="172"/>
      <c r="G586" s="172"/>
      <c r="H586" s="172"/>
      <c r="I586" s="172"/>
      <c r="J586" s="172"/>
      <c r="K586" s="172"/>
      <c r="L586" s="172"/>
      <c r="M586" s="172"/>
      <c r="N586" s="172"/>
      <c r="O586" s="172"/>
      <c r="P586" s="172"/>
      <c r="R586" s="172"/>
      <c r="S586" s="172"/>
      <c r="T586" s="172"/>
      <c r="U586" s="172"/>
      <c r="V586" s="172"/>
      <c r="W586" s="172"/>
      <c r="X586" s="172"/>
      <c r="Y586" s="172"/>
      <c r="Z586" s="172"/>
      <c r="AA586" s="172"/>
      <c r="AB586" s="172"/>
      <c r="AC586" s="172"/>
      <c r="AE586" s="172"/>
      <c r="AF586" s="172"/>
      <c r="AG586" s="172"/>
      <c r="AH586" s="172"/>
      <c r="AI586" s="172"/>
      <c r="AJ586" s="172"/>
      <c r="AK586" s="172"/>
      <c r="AL586" s="172"/>
      <c r="AM586" s="172"/>
      <c r="AN586" s="172"/>
      <c r="AO586" s="172"/>
      <c r="AP586" s="172"/>
      <c r="AR586" s="172"/>
      <c r="AS586" s="172"/>
      <c r="AT586" s="172"/>
      <c r="AU586" s="172"/>
      <c r="AV586" s="172"/>
      <c r="AW586" s="172"/>
      <c r="AX586" s="172"/>
      <c r="AY586" s="172"/>
      <c r="AZ586" s="172"/>
      <c r="BA586" s="172"/>
      <c r="BB586" s="172"/>
      <c r="BC586" s="172"/>
      <c r="BE586" s="172"/>
      <c r="BF586" s="172"/>
      <c r="BG586" s="172"/>
      <c r="BH586" s="172"/>
      <c r="BI586" s="172"/>
      <c r="BJ586" s="172"/>
      <c r="BK586" s="172"/>
      <c r="BL586" s="172"/>
      <c r="BM586" s="172"/>
      <c r="BN586" s="172"/>
      <c r="BO586" s="172"/>
      <c r="BP586" s="172"/>
      <c r="BR586" s="172"/>
      <c r="BS586" s="172"/>
      <c r="BT586" s="172"/>
      <c r="BU586" s="172"/>
      <c r="BV586" s="172"/>
      <c r="BW586" s="172"/>
      <c r="BX586" s="172"/>
      <c r="BY586" s="172"/>
      <c r="BZ586" s="172"/>
      <c r="CA586" s="172"/>
      <c r="CB586" s="172"/>
      <c r="CC586" s="172"/>
      <c r="CE586" s="172"/>
      <c r="CF586" s="172"/>
      <c r="CG586" s="172"/>
      <c r="CH586" s="172"/>
      <c r="CI586" s="172"/>
      <c r="CJ586" s="172"/>
      <c r="CK586" s="172"/>
      <c r="CL586" s="172"/>
      <c r="CM586" s="172"/>
      <c r="CN586" s="172"/>
      <c r="CO586" s="172"/>
      <c r="CP586" s="172"/>
      <c r="CR586" s="172"/>
      <c r="CS586" s="172"/>
      <c r="CT586" s="172"/>
      <c r="CU586" s="172"/>
      <c r="CV586" s="172"/>
      <c r="CW586" s="172"/>
      <c r="CX586" s="172"/>
      <c r="CY586" s="172"/>
      <c r="CZ586" s="172"/>
      <c r="DA586" s="172"/>
      <c r="DB586" s="172"/>
      <c r="DC586" s="172"/>
    </row>
    <row r="587" spans="1:107" ht="14.25" customHeight="1" x14ac:dyDescent="0.3">
      <c r="A587" s="172"/>
      <c r="E587" s="172"/>
      <c r="F587" s="172"/>
      <c r="G587" s="172"/>
      <c r="H587" s="172"/>
      <c r="I587" s="172"/>
      <c r="J587" s="172"/>
      <c r="K587" s="172"/>
      <c r="L587" s="172"/>
      <c r="M587" s="172"/>
      <c r="N587" s="172"/>
      <c r="O587" s="172"/>
      <c r="P587" s="172"/>
      <c r="R587" s="172"/>
      <c r="S587" s="172"/>
      <c r="T587" s="172"/>
      <c r="U587" s="172"/>
      <c r="V587" s="172"/>
      <c r="W587" s="172"/>
      <c r="X587" s="172"/>
      <c r="Y587" s="172"/>
      <c r="Z587" s="172"/>
      <c r="AA587" s="172"/>
      <c r="AB587" s="172"/>
      <c r="AC587" s="172"/>
      <c r="AE587" s="172"/>
      <c r="AF587" s="172"/>
      <c r="AG587" s="172"/>
      <c r="AH587" s="172"/>
      <c r="AI587" s="172"/>
      <c r="AJ587" s="172"/>
      <c r="AK587" s="172"/>
      <c r="AL587" s="172"/>
      <c r="AM587" s="172"/>
      <c r="AN587" s="172"/>
      <c r="AO587" s="172"/>
      <c r="AP587" s="172"/>
      <c r="AR587" s="172"/>
      <c r="AS587" s="172"/>
      <c r="AT587" s="172"/>
      <c r="AU587" s="172"/>
      <c r="AV587" s="172"/>
      <c r="AW587" s="172"/>
      <c r="AX587" s="172"/>
      <c r="AY587" s="172"/>
      <c r="AZ587" s="172"/>
      <c r="BA587" s="172"/>
      <c r="BB587" s="172"/>
      <c r="BC587" s="172"/>
      <c r="BE587" s="172"/>
      <c r="BF587" s="172"/>
      <c r="BG587" s="172"/>
      <c r="BH587" s="172"/>
      <c r="BI587" s="172"/>
      <c r="BJ587" s="172"/>
      <c r="BK587" s="172"/>
      <c r="BL587" s="172"/>
      <c r="BM587" s="172"/>
      <c r="BN587" s="172"/>
      <c r="BO587" s="172"/>
      <c r="BP587" s="172"/>
      <c r="BR587" s="172"/>
      <c r="BS587" s="172"/>
      <c r="BT587" s="172"/>
      <c r="BU587" s="172"/>
      <c r="BV587" s="172"/>
      <c r="BW587" s="172"/>
      <c r="BX587" s="172"/>
      <c r="BY587" s="172"/>
      <c r="BZ587" s="172"/>
      <c r="CA587" s="172"/>
      <c r="CB587" s="172"/>
      <c r="CC587" s="172"/>
      <c r="CE587" s="172"/>
      <c r="CF587" s="172"/>
      <c r="CG587" s="172"/>
      <c r="CH587" s="172"/>
      <c r="CI587" s="172"/>
      <c r="CJ587" s="172"/>
      <c r="CK587" s="172"/>
      <c r="CL587" s="172"/>
      <c r="CM587" s="172"/>
      <c r="CN587" s="172"/>
      <c r="CO587" s="172"/>
      <c r="CP587" s="172"/>
      <c r="CR587" s="172"/>
      <c r="CS587" s="172"/>
      <c r="CT587" s="172"/>
      <c r="CU587" s="172"/>
      <c r="CV587" s="172"/>
      <c r="CW587" s="172"/>
      <c r="CX587" s="172"/>
      <c r="CY587" s="172"/>
      <c r="CZ587" s="172"/>
      <c r="DA587" s="172"/>
      <c r="DB587" s="172"/>
      <c r="DC587" s="172"/>
    </row>
    <row r="588" spans="1:107" ht="14.25" customHeight="1" x14ac:dyDescent="0.3">
      <c r="A588" s="172"/>
      <c r="E588" s="172"/>
      <c r="F588" s="172"/>
      <c r="G588" s="172"/>
      <c r="H588" s="172"/>
      <c r="I588" s="172"/>
      <c r="J588" s="172"/>
      <c r="K588" s="172"/>
      <c r="L588" s="172"/>
      <c r="M588" s="172"/>
      <c r="N588" s="172"/>
      <c r="O588" s="172"/>
      <c r="P588" s="172"/>
      <c r="R588" s="172"/>
      <c r="S588" s="172"/>
      <c r="T588" s="172"/>
      <c r="U588" s="172"/>
      <c r="V588" s="172"/>
      <c r="W588" s="172"/>
      <c r="X588" s="172"/>
      <c r="Y588" s="172"/>
      <c r="Z588" s="172"/>
      <c r="AA588" s="172"/>
      <c r="AB588" s="172"/>
      <c r="AC588" s="172"/>
      <c r="AE588" s="172"/>
      <c r="AF588" s="172"/>
      <c r="AG588" s="172"/>
      <c r="AH588" s="172"/>
      <c r="AI588" s="172"/>
      <c r="AJ588" s="172"/>
      <c r="AK588" s="172"/>
      <c r="AL588" s="172"/>
      <c r="AM588" s="172"/>
      <c r="AN588" s="172"/>
      <c r="AO588" s="172"/>
      <c r="AP588" s="172"/>
      <c r="AR588" s="172"/>
      <c r="AS588" s="172"/>
      <c r="AT588" s="172"/>
      <c r="AU588" s="172"/>
      <c r="AV588" s="172"/>
      <c r="AW588" s="172"/>
      <c r="AX588" s="172"/>
      <c r="AY588" s="172"/>
      <c r="AZ588" s="172"/>
      <c r="BA588" s="172"/>
      <c r="BB588" s="172"/>
      <c r="BC588" s="172"/>
      <c r="BE588" s="172"/>
      <c r="BF588" s="172"/>
      <c r="BG588" s="172"/>
      <c r="BH588" s="172"/>
      <c r="BI588" s="172"/>
      <c r="BJ588" s="172"/>
      <c r="BK588" s="172"/>
      <c r="BL588" s="172"/>
      <c r="BM588" s="172"/>
      <c r="BN588" s="172"/>
      <c r="BO588" s="172"/>
      <c r="BP588" s="172"/>
      <c r="BR588" s="172"/>
      <c r="BS588" s="172"/>
      <c r="BT588" s="172"/>
      <c r="BU588" s="172"/>
      <c r="BV588" s="172"/>
      <c r="BW588" s="172"/>
      <c r="BX588" s="172"/>
      <c r="BY588" s="172"/>
      <c r="BZ588" s="172"/>
      <c r="CA588" s="172"/>
      <c r="CB588" s="172"/>
      <c r="CC588" s="172"/>
      <c r="CE588" s="172"/>
      <c r="CF588" s="172"/>
      <c r="CG588" s="172"/>
      <c r="CH588" s="172"/>
      <c r="CI588" s="172"/>
      <c r="CJ588" s="172"/>
      <c r="CK588" s="172"/>
      <c r="CL588" s="172"/>
      <c r="CM588" s="172"/>
      <c r="CN588" s="172"/>
      <c r="CO588" s="172"/>
      <c r="CP588" s="172"/>
      <c r="CR588" s="172"/>
      <c r="CS588" s="172"/>
      <c r="CT588" s="172"/>
      <c r="CU588" s="172"/>
      <c r="CV588" s="172"/>
      <c r="CW588" s="172"/>
      <c r="CX588" s="172"/>
      <c r="CY588" s="172"/>
      <c r="CZ588" s="172"/>
      <c r="DA588" s="172"/>
      <c r="DB588" s="172"/>
      <c r="DC588" s="172"/>
    </row>
    <row r="589" spans="1:107" ht="14.25" customHeight="1" x14ac:dyDescent="0.3">
      <c r="A589" s="172"/>
      <c r="E589" s="172"/>
      <c r="F589" s="172"/>
      <c r="G589" s="172"/>
      <c r="H589" s="172"/>
      <c r="I589" s="172"/>
      <c r="J589" s="172"/>
      <c r="K589" s="172"/>
      <c r="L589" s="172"/>
      <c r="M589" s="172"/>
      <c r="N589" s="172"/>
      <c r="O589" s="172"/>
      <c r="P589" s="172"/>
      <c r="R589" s="172"/>
      <c r="S589" s="172"/>
      <c r="T589" s="172"/>
      <c r="U589" s="172"/>
      <c r="V589" s="172"/>
      <c r="W589" s="172"/>
      <c r="X589" s="172"/>
      <c r="Y589" s="172"/>
      <c r="Z589" s="172"/>
      <c r="AA589" s="172"/>
      <c r="AB589" s="172"/>
      <c r="AC589" s="172"/>
      <c r="AE589" s="172"/>
      <c r="AF589" s="172"/>
      <c r="AG589" s="172"/>
      <c r="AH589" s="172"/>
      <c r="AI589" s="172"/>
      <c r="AJ589" s="172"/>
      <c r="AK589" s="172"/>
      <c r="AL589" s="172"/>
      <c r="AM589" s="172"/>
      <c r="AN589" s="172"/>
      <c r="AO589" s="172"/>
      <c r="AP589" s="172"/>
      <c r="AR589" s="172"/>
      <c r="AS589" s="172"/>
      <c r="AT589" s="172"/>
      <c r="AU589" s="172"/>
      <c r="AV589" s="172"/>
      <c r="AW589" s="172"/>
      <c r="AX589" s="172"/>
      <c r="AY589" s="172"/>
      <c r="AZ589" s="172"/>
      <c r="BA589" s="172"/>
      <c r="BB589" s="172"/>
      <c r="BC589" s="172"/>
      <c r="BE589" s="172"/>
      <c r="BF589" s="172"/>
      <c r="BG589" s="172"/>
      <c r="BH589" s="172"/>
      <c r="BI589" s="172"/>
      <c r="BJ589" s="172"/>
      <c r="BK589" s="172"/>
      <c r="BL589" s="172"/>
      <c r="BM589" s="172"/>
      <c r="BN589" s="172"/>
      <c r="BO589" s="172"/>
      <c r="BP589" s="172"/>
      <c r="BR589" s="172"/>
      <c r="BS589" s="172"/>
      <c r="BT589" s="172"/>
      <c r="BU589" s="172"/>
      <c r="BV589" s="172"/>
      <c r="BW589" s="172"/>
      <c r="BX589" s="172"/>
      <c r="BY589" s="172"/>
      <c r="BZ589" s="172"/>
      <c r="CA589" s="172"/>
      <c r="CB589" s="172"/>
      <c r="CC589" s="172"/>
      <c r="CE589" s="172"/>
      <c r="CF589" s="172"/>
      <c r="CG589" s="172"/>
      <c r="CH589" s="172"/>
      <c r="CI589" s="172"/>
      <c r="CJ589" s="172"/>
      <c r="CK589" s="172"/>
      <c r="CL589" s="172"/>
      <c r="CM589" s="172"/>
      <c r="CN589" s="172"/>
      <c r="CO589" s="172"/>
      <c r="CP589" s="172"/>
      <c r="CR589" s="172"/>
      <c r="CS589" s="172"/>
      <c r="CT589" s="172"/>
      <c r="CU589" s="172"/>
      <c r="CV589" s="172"/>
      <c r="CW589" s="172"/>
      <c r="CX589" s="172"/>
      <c r="CY589" s="172"/>
      <c r="CZ589" s="172"/>
      <c r="DA589" s="172"/>
      <c r="DB589" s="172"/>
      <c r="DC589" s="172"/>
    </row>
    <row r="590" spans="1:107" ht="14.25" customHeight="1" x14ac:dyDescent="0.3">
      <c r="A590" s="172"/>
      <c r="E590" s="172"/>
      <c r="F590" s="172"/>
      <c r="G590" s="172"/>
      <c r="H590" s="172"/>
      <c r="I590" s="172"/>
      <c r="J590" s="172"/>
      <c r="K590" s="172"/>
      <c r="L590" s="172"/>
      <c r="M590" s="172"/>
      <c r="N590" s="172"/>
      <c r="O590" s="172"/>
      <c r="P590" s="172"/>
      <c r="R590" s="172"/>
      <c r="S590" s="172"/>
      <c r="T590" s="172"/>
      <c r="U590" s="172"/>
      <c r="V590" s="172"/>
      <c r="W590" s="172"/>
      <c r="X590" s="172"/>
      <c r="Y590" s="172"/>
      <c r="Z590" s="172"/>
      <c r="AA590" s="172"/>
      <c r="AB590" s="172"/>
      <c r="AC590" s="172"/>
      <c r="AE590" s="172"/>
      <c r="AF590" s="172"/>
      <c r="AG590" s="172"/>
      <c r="AH590" s="172"/>
      <c r="AI590" s="172"/>
      <c r="AJ590" s="172"/>
      <c r="AK590" s="172"/>
      <c r="AL590" s="172"/>
      <c r="AM590" s="172"/>
      <c r="AN590" s="172"/>
      <c r="AO590" s="172"/>
      <c r="AP590" s="172"/>
      <c r="AR590" s="172"/>
      <c r="AS590" s="172"/>
      <c r="AT590" s="172"/>
      <c r="AU590" s="172"/>
      <c r="AV590" s="172"/>
      <c r="AW590" s="172"/>
      <c r="AX590" s="172"/>
      <c r="AY590" s="172"/>
      <c r="AZ590" s="172"/>
      <c r="BA590" s="172"/>
      <c r="BB590" s="172"/>
      <c r="BC590" s="172"/>
      <c r="BE590" s="172"/>
      <c r="BF590" s="172"/>
      <c r="BG590" s="172"/>
      <c r="BH590" s="172"/>
      <c r="BI590" s="172"/>
      <c r="BJ590" s="172"/>
      <c r="BK590" s="172"/>
      <c r="BL590" s="172"/>
      <c r="BM590" s="172"/>
      <c r="BN590" s="172"/>
      <c r="BO590" s="172"/>
      <c r="BP590" s="172"/>
      <c r="BR590" s="172"/>
      <c r="BS590" s="172"/>
      <c r="BT590" s="172"/>
      <c r="BU590" s="172"/>
      <c r="BV590" s="172"/>
      <c r="BW590" s="172"/>
      <c r="BX590" s="172"/>
      <c r="BY590" s="172"/>
      <c r="BZ590" s="172"/>
      <c r="CA590" s="172"/>
      <c r="CB590" s="172"/>
      <c r="CC590" s="172"/>
      <c r="CE590" s="172"/>
      <c r="CF590" s="172"/>
      <c r="CG590" s="172"/>
      <c r="CH590" s="172"/>
      <c r="CI590" s="172"/>
      <c r="CJ590" s="172"/>
      <c r="CK590" s="172"/>
      <c r="CL590" s="172"/>
      <c r="CM590" s="172"/>
      <c r="CN590" s="172"/>
      <c r="CO590" s="172"/>
      <c r="CP590" s="172"/>
      <c r="CR590" s="172"/>
      <c r="CS590" s="172"/>
      <c r="CT590" s="172"/>
      <c r="CU590" s="172"/>
      <c r="CV590" s="172"/>
      <c r="CW590" s="172"/>
      <c r="CX590" s="172"/>
      <c r="CY590" s="172"/>
      <c r="CZ590" s="172"/>
      <c r="DA590" s="172"/>
      <c r="DB590" s="172"/>
      <c r="DC590" s="172"/>
    </row>
    <row r="591" spans="1:107" ht="14.25" customHeight="1" x14ac:dyDescent="0.3">
      <c r="A591" s="172"/>
      <c r="E591" s="172"/>
      <c r="F591" s="172"/>
      <c r="G591" s="172"/>
      <c r="H591" s="172"/>
      <c r="I591" s="172"/>
      <c r="J591" s="172"/>
      <c r="K591" s="172"/>
      <c r="L591" s="172"/>
      <c r="M591" s="172"/>
      <c r="N591" s="172"/>
      <c r="O591" s="172"/>
      <c r="P591" s="172"/>
      <c r="R591" s="172"/>
      <c r="S591" s="172"/>
      <c r="T591" s="172"/>
      <c r="U591" s="172"/>
      <c r="V591" s="172"/>
      <c r="W591" s="172"/>
      <c r="X591" s="172"/>
      <c r="Y591" s="172"/>
      <c r="Z591" s="172"/>
      <c r="AA591" s="172"/>
      <c r="AB591" s="172"/>
      <c r="AC591" s="172"/>
      <c r="AE591" s="172"/>
      <c r="AF591" s="172"/>
      <c r="AG591" s="172"/>
      <c r="AH591" s="172"/>
      <c r="AI591" s="172"/>
      <c r="AJ591" s="172"/>
      <c r="AK591" s="172"/>
      <c r="AL591" s="172"/>
      <c r="AM591" s="172"/>
      <c r="AN591" s="172"/>
      <c r="AO591" s="172"/>
      <c r="AP591" s="172"/>
      <c r="AR591" s="172"/>
      <c r="AS591" s="172"/>
      <c r="AT591" s="172"/>
      <c r="AU591" s="172"/>
      <c r="AV591" s="172"/>
      <c r="AW591" s="172"/>
      <c r="AX591" s="172"/>
      <c r="AY591" s="172"/>
      <c r="AZ591" s="172"/>
      <c r="BA591" s="172"/>
      <c r="BB591" s="172"/>
      <c r="BC591" s="172"/>
      <c r="BE591" s="172"/>
      <c r="BF591" s="172"/>
      <c r="BG591" s="172"/>
      <c r="BH591" s="172"/>
      <c r="BI591" s="172"/>
      <c r="BJ591" s="172"/>
      <c r="BK591" s="172"/>
      <c r="BL591" s="172"/>
      <c r="BM591" s="172"/>
      <c r="BN591" s="172"/>
      <c r="BO591" s="172"/>
      <c r="BP591" s="172"/>
      <c r="BR591" s="172"/>
      <c r="BS591" s="172"/>
      <c r="BT591" s="172"/>
      <c r="BU591" s="172"/>
      <c r="BV591" s="172"/>
      <c r="BW591" s="172"/>
      <c r="BX591" s="172"/>
      <c r="BY591" s="172"/>
      <c r="BZ591" s="172"/>
      <c r="CA591" s="172"/>
      <c r="CB591" s="172"/>
      <c r="CC591" s="172"/>
      <c r="CE591" s="172"/>
      <c r="CF591" s="172"/>
      <c r="CG591" s="172"/>
      <c r="CH591" s="172"/>
      <c r="CI591" s="172"/>
      <c r="CJ591" s="172"/>
      <c r="CK591" s="172"/>
      <c r="CL591" s="172"/>
      <c r="CM591" s="172"/>
      <c r="CN591" s="172"/>
      <c r="CO591" s="172"/>
      <c r="CP591" s="172"/>
      <c r="CR591" s="172"/>
      <c r="CS591" s="172"/>
      <c r="CT591" s="172"/>
      <c r="CU591" s="172"/>
      <c r="CV591" s="172"/>
      <c r="CW591" s="172"/>
      <c r="CX591" s="172"/>
      <c r="CY591" s="172"/>
      <c r="CZ591" s="172"/>
      <c r="DA591" s="172"/>
      <c r="DB591" s="172"/>
      <c r="DC591" s="172"/>
    </row>
    <row r="592" spans="1:107" ht="14.25" customHeight="1" x14ac:dyDescent="0.3">
      <c r="A592" s="172"/>
      <c r="E592" s="172"/>
      <c r="F592" s="172"/>
      <c r="G592" s="172"/>
      <c r="H592" s="172"/>
      <c r="I592" s="172"/>
      <c r="J592" s="172"/>
      <c r="K592" s="172"/>
      <c r="L592" s="172"/>
      <c r="M592" s="172"/>
      <c r="N592" s="172"/>
      <c r="O592" s="172"/>
      <c r="P592" s="172"/>
      <c r="R592" s="172"/>
      <c r="S592" s="172"/>
      <c r="T592" s="172"/>
      <c r="U592" s="172"/>
      <c r="V592" s="172"/>
      <c r="W592" s="172"/>
      <c r="X592" s="172"/>
      <c r="Y592" s="172"/>
      <c r="Z592" s="172"/>
      <c r="AA592" s="172"/>
      <c r="AB592" s="172"/>
      <c r="AC592" s="172"/>
      <c r="AE592" s="172"/>
      <c r="AF592" s="172"/>
      <c r="AG592" s="172"/>
      <c r="AH592" s="172"/>
      <c r="AI592" s="172"/>
      <c r="AJ592" s="172"/>
      <c r="AK592" s="172"/>
      <c r="AL592" s="172"/>
      <c r="AM592" s="172"/>
      <c r="AN592" s="172"/>
      <c r="AO592" s="172"/>
      <c r="AP592" s="172"/>
      <c r="AR592" s="172"/>
      <c r="AS592" s="172"/>
      <c r="AT592" s="172"/>
      <c r="AU592" s="172"/>
      <c r="AV592" s="172"/>
      <c r="AW592" s="172"/>
      <c r="AX592" s="172"/>
      <c r="AY592" s="172"/>
      <c r="AZ592" s="172"/>
      <c r="BA592" s="172"/>
      <c r="BB592" s="172"/>
      <c r="BC592" s="172"/>
      <c r="BE592" s="172"/>
      <c r="BF592" s="172"/>
      <c r="BG592" s="172"/>
      <c r="BH592" s="172"/>
      <c r="BI592" s="172"/>
      <c r="BJ592" s="172"/>
      <c r="BK592" s="172"/>
      <c r="BL592" s="172"/>
      <c r="BM592" s="172"/>
      <c r="BN592" s="172"/>
      <c r="BO592" s="172"/>
      <c r="BP592" s="172"/>
      <c r="BR592" s="172"/>
      <c r="BS592" s="172"/>
      <c r="BT592" s="172"/>
      <c r="BU592" s="172"/>
      <c r="BV592" s="172"/>
      <c r="BW592" s="172"/>
      <c r="BX592" s="172"/>
      <c r="BY592" s="172"/>
      <c r="BZ592" s="172"/>
      <c r="CA592" s="172"/>
      <c r="CB592" s="172"/>
      <c r="CC592" s="172"/>
      <c r="CE592" s="172"/>
      <c r="CF592" s="172"/>
      <c r="CG592" s="172"/>
      <c r="CH592" s="172"/>
      <c r="CI592" s="172"/>
      <c r="CJ592" s="172"/>
      <c r="CK592" s="172"/>
      <c r="CL592" s="172"/>
      <c r="CM592" s="172"/>
      <c r="CN592" s="172"/>
      <c r="CO592" s="172"/>
      <c r="CP592" s="172"/>
      <c r="CR592" s="172"/>
      <c r="CS592" s="172"/>
      <c r="CT592" s="172"/>
      <c r="CU592" s="172"/>
      <c r="CV592" s="172"/>
      <c r="CW592" s="172"/>
      <c r="CX592" s="172"/>
      <c r="CY592" s="172"/>
      <c r="CZ592" s="172"/>
      <c r="DA592" s="172"/>
      <c r="DB592" s="172"/>
      <c r="DC592" s="172"/>
    </row>
    <row r="593" spans="1:107" ht="14.25" customHeight="1" x14ac:dyDescent="0.3">
      <c r="A593" s="172"/>
      <c r="E593" s="172"/>
      <c r="F593" s="172"/>
      <c r="G593" s="172"/>
      <c r="H593" s="172"/>
      <c r="I593" s="172"/>
      <c r="J593" s="172"/>
      <c r="K593" s="172"/>
      <c r="L593" s="172"/>
      <c r="M593" s="172"/>
      <c r="N593" s="172"/>
      <c r="O593" s="172"/>
      <c r="P593" s="172"/>
      <c r="R593" s="172"/>
      <c r="S593" s="172"/>
      <c r="T593" s="172"/>
      <c r="U593" s="172"/>
      <c r="V593" s="172"/>
      <c r="W593" s="172"/>
      <c r="X593" s="172"/>
      <c r="Y593" s="172"/>
      <c r="Z593" s="172"/>
      <c r="AA593" s="172"/>
      <c r="AB593" s="172"/>
      <c r="AC593" s="172"/>
      <c r="AE593" s="172"/>
      <c r="AF593" s="172"/>
      <c r="AG593" s="172"/>
      <c r="AH593" s="172"/>
      <c r="AI593" s="172"/>
      <c r="AJ593" s="172"/>
      <c r="AK593" s="172"/>
      <c r="AL593" s="172"/>
      <c r="AM593" s="172"/>
      <c r="AN593" s="172"/>
      <c r="AO593" s="172"/>
      <c r="AP593" s="172"/>
      <c r="AR593" s="172"/>
      <c r="AS593" s="172"/>
      <c r="AT593" s="172"/>
      <c r="AU593" s="172"/>
      <c r="AV593" s="172"/>
      <c r="AW593" s="172"/>
      <c r="AX593" s="172"/>
      <c r="AY593" s="172"/>
      <c r="AZ593" s="172"/>
      <c r="BA593" s="172"/>
      <c r="BB593" s="172"/>
      <c r="BC593" s="172"/>
      <c r="BE593" s="172"/>
      <c r="BF593" s="172"/>
      <c r="BG593" s="172"/>
      <c r="BH593" s="172"/>
      <c r="BI593" s="172"/>
      <c r="BJ593" s="172"/>
      <c r="BK593" s="172"/>
      <c r="BL593" s="172"/>
      <c r="BM593" s="172"/>
      <c r="BN593" s="172"/>
      <c r="BO593" s="172"/>
      <c r="BP593" s="172"/>
      <c r="BR593" s="172"/>
      <c r="BS593" s="172"/>
      <c r="BT593" s="172"/>
      <c r="BU593" s="172"/>
      <c r="BV593" s="172"/>
      <c r="BW593" s="172"/>
      <c r="BX593" s="172"/>
      <c r="BY593" s="172"/>
      <c r="BZ593" s="172"/>
      <c r="CA593" s="172"/>
      <c r="CB593" s="172"/>
      <c r="CC593" s="172"/>
      <c r="CE593" s="172"/>
      <c r="CF593" s="172"/>
      <c r="CG593" s="172"/>
      <c r="CH593" s="172"/>
      <c r="CI593" s="172"/>
      <c r="CJ593" s="172"/>
      <c r="CK593" s="172"/>
      <c r="CL593" s="172"/>
      <c r="CM593" s="172"/>
      <c r="CN593" s="172"/>
      <c r="CO593" s="172"/>
      <c r="CP593" s="172"/>
      <c r="CR593" s="172"/>
      <c r="CS593" s="172"/>
      <c r="CT593" s="172"/>
      <c r="CU593" s="172"/>
      <c r="CV593" s="172"/>
      <c r="CW593" s="172"/>
      <c r="CX593" s="172"/>
      <c r="CY593" s="172"/>
      <c r="CZ593" s="172"/>
      <c r="DA593" s="172"/>
      <c r="DB593" s="172"/>
      <c r="DC593" s="172"/>
    </row>
    <row r="594" spans="1:107" ht="14.25" customHeight="1" x14ac:dyDescent="0.3">
      <c r="A594" s="172"/>
      <c r="E594" s="172"/>
      <c r="F594" s="172"/>
      <c r="G594" s="172"/>
      <c r="H594" s="172"/>
      <c r="I594" s="172"/>
      <c r="J594" s="172"/>
      <c r="K594" s="172"/>
      <c r="L594" s="172"/>
      <c r="M594" s="172"/>
      <c r="N594" s="172"/>
      <c r="O594" s="172"/>
      <c r="P594" s="172"/>
      <c r="R594" s="172"/>
      <c r="S594" s="172"/>
      <c r="T594" s="172"/>
      <c r="U594" s="172"/>
      <c r="V594" s="172"/>
      <c r="W594" s="172"/>
      <c r="X594" s="172"/>
      <c r="Y594" s="172"/>
      <c r="Z594" s="172"/>
      <c r="AA594" s="172"/>
      <c r="AB594" s="172"/>
      <c r="AC594" s="172"/>
      <c r="AE594" s="172"/>
      <c r="AF594" s="172"/>
      <c r="AG594" s="172"/>
      <c r="AH594" s="172"/>
      <c r="AI594" s="172"/>
      <c r="AJ594" s="172"/>
      <c r="AK594" s="172"/>
      <c r="AL594" s="172"/>
      <c r="AM594" s="172"/>
      <c r="AN594" s="172"/>
      <c r="AO594" s="172"/>
      <c r="AP594" s="172"/>
      <c r="AR594" s="172"/>
      <c r="AS594" s="172"/>
      <c r="AT594" s="172"/>
      <c r="AU594" s="172"/>
      <c r="AV594" s="172"/>
      <c r="AW594" s="172"/>
      <c r="AX594" s="172"/>
      <c r="AY594" s="172"/>
      <c r="AZ594" s="172"/>
      <c r="BA594" s="172"/>
      <c r="BB594" s="172"/>
      <c r="BC594" s="172"/>
      <c r="BE594" s="172"/>
      <c r="BF594" s="172"/>
      <c r="BG594" s="172"/>
      <c r="BH594" s="172"/>
      <c r="BI594" s="172"/>
      <c r="BJ594" s="172"/>
      <c r="BK594" s="172"/>
      <c r="BL594" s="172"/>
      <c r="BM594" s="172"/>
      <c r="BN594" s="172"/>
      <c r="BO594" s="172"/>
      <c r="BP594" s="172"/>
      <c r="BR594" s="172"/>
      <c r="BS594" s="172"/>
      <c r="BT594" s="172"/>
      <c r="BU594" s="172"/>
      <c r="BV594" s="172"/>
      <c r="BW594" s="172"/>
      <c r="BX594" s="172"/>
      <c r="BY594" s="172"/>
      <c r="BZ594" s="172"/>
      <c r="CA594" s="172"/>
      <c r="CB594" s="172"/>
      <c r="CC594" s="172"/>
      <c r="CE594" s="172"/>
      <c r="CF594" s="172"/>
      <c r="CG594" s="172"/>
      <c r="CH594" s="172"/>
      <c r="CI594" s="172"/>
      <c r="CJ594" s="172"/>
      <c r="CK594" s="172"/>
      <c r="CL594" s="172"/>
      <c r="CM594" s="172"/>
      <c r="CN594" s="172"/>
      <c r="CO594" s="172"/>
      <c r="CP594" s="172"/>
      <c r="CR594" s="172"/>
      <c r="CS594" s="172"/>
      <c r="CT594" s="172"/>
      <c r="CU594" s="172"/>
      <c r="CV594" s="172"/>
      <c r="CW594" s="172"/>
      <c r="CX594" s="172"/>
      <c r="CY594" s="172"/>
      <c r="CZ594" s="172"/>
      <c r="DA594" s="172"/>
      <c r="DB594" s="172"/>
      <c r="DC594" s="172"/>
    </row>
    <row r="595" spans="1:107" ht="14.25" customHeight="1" x14ac:dyDescent="0.3">
      <c r="A595" s="172"/>
      <c r="E595" s="172"/>
      <c r="F595" s="172"/>
      <c r="G595" s="172"/>
      <c r="H595" s="172"/>
      <c r="I595" s="172"/>
      <c r="J595" s="172"/>
      <c r="K595" s="172"/>
      <c r="L595" s="172"/>
      <c r="M595" s="172"/>
      <c r="N595" s="172"/>
      <c r="O595" s="172"/>
      <c r="P595" s="172"/>
      <c r="R595" s="172"/>
      <c r="S595" s="172"/>
      <c r="T595" s="172"/>
      <c r="U595" s="172"/>
      <c r="V595" s="172"/>
      <c r="W595" s="172"/>
      <c r="X595" s="172"/>
      <c r="Y595" s="172"/>
      <c r="Z595" s="172"/>
      <c r="AA595" s="172"/>
      <c r="AB595" s="172"/>
      <c r="AC595" s="172"/>
      <c r="AE595" s="172"/>
      <c r="AF595" s="172"/>
      <c r="AG595" s="172"/>
      <c r="AH595" s="172"/>
      <c r="AI595" s="172"/>
      <c r="AJ595" s="172"/>
      <c r="AK595" s="172"/>
      <c r="AL595" s="172"/>
      <c r="AM595" s="172"/>
      <c r="AN595" s="172"/>
      <c r="AO595" s="172"/>
      <c r="AP595" s="172"/>
      <c r="AR595" s="172"/>
      <c r="AS595" s="172"/>
      <c r="AT595" s="172"/>
      <c r="AU595" s="172"/>
      <c r="AV595" s="172"/>
      <c r="AW595" s="172"/>
      <c r="AX595" s="172"/>
      <c r="AY595" s="172"/>
      <c r="AZ595" s="172"/>
      <c r="BA595" s="172"/>
      <c r="BB595" s="172"/>
      <c r="BC595" s="172"/>
      <c r="BE595" s="172"/>
      <c r="BF595" s="172"/>
      <c r="BG595" s="172"/>
      <c r="BH595" s="172"/>
      <c r="BI595" s="172"/>
      <c r="BJ595" s="172"/>
      <c r="BK595" s="172"/>
      <c r="BL595" s="172"/>
      <c r="BM595" s="172"/>
      <c r="BN595" s="172"/>
      <c r="BO595" s="172"/>
      <c r="BP595" s="172"/>
      <c r="BR595" s="172"/>
      <c r="BS595" s="172"/>
      <c r="BT595" s="172"/>
      <c r="BU595" s="172"/>
      <c r="BV595" s="172"/>
      <c r="BW595" s="172"/>
      <c r="BX595" s="172"/>
      <c r="BY595" s="172"/>
      <c r="BZ595" s="172"/>
      <c r="CA595" s="172"/>
      <c r="CB595" s="172"/>
      <c r="CC595" s="172"/>
      <c r="CE595" s="172"/>
      <c r="CF595" s="172"/>
      <c r="CG595" s="172"/>
      <c r="CH595" s="172"/>
      <c r="CI595" s="172"/>
      <c r="CJ595" s="172"/>
      <c r="CK595" s="172"/>
      <c r="CL595" s="172"/>
      <c r="CM595" s="172"/>
      <c r="CN595" s="172"/>
      <c r="CO595" s="172"/>
      <c r="CP595" s="172"/>
      <c r="CR595" s="172"/>
      <c r="CS595" s="172"/>
      <c r="CT595" s="172"/>
      <c r="CU595" s="172"/>
      <c r="CV595" s="172"/>
      <c r="CW595" s="172"/>
      <c r="CX595" s="172"/>
      <c r="CY595" s="172"/>
      <c r="CZ595" s="172"/>
      <c r="DA595" s="172"/>
      <c r="DB595" s="172"/>
      <c r="DC595" s="172"/>
    </row>
    <row r="596" spans="1:107" ht="14.25" customHeight="1" x14ac:dyDescent="0.3">
      <c r="A596" s="172"/>
      <c r="E596" s="172"/>
      <c r="F596" s="172"/>
      <c r="G596" s="172"/>
      <c r="H596" s="172"/>
      <c r="I596" s="172"/>
      <c r="J596" s="172"/>
      <c r="K596" s="172"/>
      <c r="L596" s="172"/>
      <c r="M596" s="172"/>
      <c r="N596" s="172"/>
      <c r="O596" s="172"/>
      <c r="P596" s="172"/>
      <c r="R596" s="172"/>
      <c r="S596" s="172"/>
      <c r="T596" s="172"/>
      <c r="U596" s="172"/>
      <c r="V596" s="172"/>
      <c r="W596" s="172"/>
      <c r="X596" s="172"/>
      <c r="Y596" s="172"/>
      <c r="Z596" s="172"/>
      <c r="AA596" s="172"/>
      <c r="AB596" s="172"/>
      <c r="AC596" s="172"/>
      <c r="AE596" s="172"/>
      <c r="AF596" s="172"/>
      <c r="AG596" s="172"/>
      <c r="AH596" s="172"/>
      <c r="AI596" s="172"/>
      <c r="AJ596" s="172"/>
      <c r="AK596" s="172"/>
      <c r="AL596" s="172"/>
      <c r="AM596" s="172"/>
      <c r="AN596" s="172"/>
      <c r="AO596" s="172"/>
      <c r="AP596" s="172"/>
      <c r="AR596" s="172"/>
      <c r="AS596" s="172"/>
      <c r="AT596" s="172"/>
      <c r="AU596" s="172"/>
      <c r="AV596" s="172"/>
      <c r="AW596" s="172"/>
      <c r="AX596" s="172"/>
      <c r="AY596" s="172"/>
      <c r="AZ596" s="172"/>
      <c r="BA596" s="172"/>
      <c r="BB596" s="172"/>
      <c r="BC596" s="172"/>
      <c r="BE596" s="172"/>
      <c r="BF596" s="172"/>
      <c r="BG596" s="172"/>
      <c r="BH596" s="172"/>
      <c r="BI596" s="172"/>
      <c r="BJ596" s="172"/>
      <c r="BK596" s="172"/>
      <c r="BL596" s="172"/>
      <c r="BM596" s="172"/>
      <c r="BN596" s="172"/>
      <c r="BO596" s="172"/>
      <c r="BP596" s="172"/>
      <c r="BR596" s="172"/>
      <c r="BS596" s="172"/>
      <c r="BT596" s="172"/>
      <c r="BU596" s="172"/>
      <c r="BV596" s="172"/>
      <c r="BW596" s="172"/>
      <c r="BX596" s="172"/>
      <c r="BY596" s="172"/>
      <c r="BZ596" s="172"/>
      <c r="CA596" s="172"/>
      <c r="CB596" s="172"/>
      <c r="CC596" s="172"/>
      <c r="CE596" s="172"/>
      <c r="CF596" s="172"/>
      <c r="CG596" s="172"/>
      <c r="CH596" s="172"/>
      <c r="CI596" s="172"/>
      <c r="CJ596" s="172"/>
      <c r="CK596" s="172"/>
      <c r="CL596" s="172"/>
      <c r="CM596" s="172"/>
      <c r="CN596" s="172"/>
      <c r="CO596" s="172"/>
      <c r="CP596" s="172"/>
      <c r="CR596" s="172"/>
      <c r="CS596" s="172"/>
      <c r="CT596" s="172"/>
      <c r="CU596" s="172"/>
      <c r="CV596" s="172"/>
      <c r="CW596" s="172"/>
      <c r="CX596" s="172"/>
      <c r="CY596" s="172"/>
      <c r="CZ596" s="172"/>
      <c r="DA596" s="172"/>
      <c r="DB596" s="172"/>
      <c r="DC596" s="172"/>
    </row>
    <row r="597" spans="1:107" ht="14.25" customHeight="1" x14ac:dyDescent="0.3">
      <c r="A597" s="172"/>
      <c r="E597" s="172"/>
      <c r="F597" s="172"/>
      <c r="G597" s="172"/>
      <c r="H597" s="172"/>
      <c r="I597" s="172"/>
      <c r="J597" s="172"/>
      <c r="K597" s="172"/>
      <c r="L597" s="172"/>
      <c r="M597" s="172"/>
      <c r="N597" s="172"/>
      <c r="O597" s="172"/>
      <c r="P597" s="172"/>
      <c r="R597" s="172"/>
      <c r="S597" s="172"/>
      <c r="T597" s="172"/>
      <c r="U597" s="172"/>
      <c r="V597" s="172"/>
      <c r="W597" s="172"/>
      <c r="X597" s="172"/>
      <c r="Y597" s="172"/>
      <c r="Z597" s="172"/>
      <c r="AA597" s="172"/>
      <c r="AB597" s="172"/>
      <c r="AC597" s="172"/>
      <c r="AE597" s="172"/>
      <c r="AF597" s="172"/>
      <c r="AG597" s="172"/>
      <c r="AH597" s="172"/>
      <c r="AI597" s="172"/>
      <c r="AJ597" s="172"/>
      <c r="AK597" s="172"/>
      <c r="AL597" s="172"/>
      <c r="AM597" s="172"/>
      <c r="AN597" s="172"/>
      <c r="AO597" s="172"/>
      <c r="AP597" s="172"/>
      <c r="AR597" s="172"/>
      <c r="AS597" s="172"/>
      <c r="AT597" s="172"/>
      <c r="AU597" s="172"/>
      <c r="AV597" s="172"/>
      <c r="AW597" s="172"/>
      <c r="AX597" s="172"/>
      <c r="AY597" s="172"/>
      <c r="AZ597" s="172"/>
      <c r="BA597" s="172"/>
      <c r="BB597" s="172"/>
      <c r="BC597" s="172"/>
      <c r="BE597" s="172"/>
      <c r="BF597" s="172"/>
      <c r="BG597" s="172"/>
      <c r="BH597" s="172"/>
      <c r="BI597" s="172"/>
      <c r="BJ597" s="172"/>
      <c r="BK597" s="172"/>
      <c r="BL597" s="172"/>
      <c r="BM597" s="172"/>
      <c r="BN597" s="172"/>
      <c r="BO597" s="172"/>
      <c r="BP597" s="172"/>
      <c r="BR597" s="172"/>
      <c r="BS597" s="172"/>
      <c r="BT597" s="172"/>
      <c r="BU597" s="172"/>
      <c r="BV597" s="172"/>
      <c r="BW597" s="172"/>
      <c r="BX597" s="172"/>
      <c r="BY597" s="172"/>
      <c r="BZ597" s="172"/>
      <c r="CA597" s="172"/>
      <c r="CB597" s="172"/>
      <c r="CC597" s="172"/>
      <c r="CE597" s="172"/>
      <c r="CF597" s="172"/>
      <c r="CG597" s="172"/>
      <c r="CH597" s="172"/>
      <c r="CI597" s="172"/>
      <c r="CJ597" s="172"/>
      <c r="CK597" s="172"/>
      <c r="CL597" s="172"/>
      <c r="CM597" s="172"/>
      <c r="CN597" s="172"/>
      <c r="CO597" s="172"/>
      <c r="CP597" s="172"/>
      <c r="CR597" s="172"/>
      <c r="CS597" s="172"/>
      <c r="CT597" s="172"/>
      <c r="CU597" s="172"/>
      <c r="CV597" s="172"/>
      <c r="CW597" s="172"/>
      <c r="CX597" s="172"/>
      <c r="CY597" s="172"/>
      <c r="CZ597" s="172"/>
      <c r="DA597" s="172"/>
      <c r="DB597" s="172"/>
      <c r="DC597" s="172"/>
    </row>
    <row r="598" spans="1:107" ht="14.25" customHeight="1" x14ac:dyDescent="0.3">
      <c r="A598" s="172"/>
      <c r="E598" s="172"/>
      <c r="F598" s="172"/>
      <c r="G598" s="172"/>
      <c r="H598" s="172"/>
      <c r="I598" s="172"/>
      <c r="J598" s="172"/>
      <c r="K598" s="172"/>
      <c r="L598" s="172"/>
      <c r="M598" s="172"/>
      <c r="N598" s="172"/>
      <c r="O598" s="172"/>
      <c r="P598" s="172"/>
      <c r="R598" s="172"/>
      <c r="S598" s="172"/>
      <c r="T598" s="172"/>
      <c r="U598" s="172"/>
      <c r="V598" s="172"/>
      <c r="W598" s="172"/>
      <c r="X598" s="172"/>
      <c r="Y598" s="172"/>
      <c r="Z598" s="172"/>
      <c r="AA598" s="172"/>
      <c r="AB598" s="172"/>
      <c r="AC598" s="172"/>
      <c r="AE598" s="172"/>
      <c r="AF598" s="172"/>
      <c r="AG598" s="172"/>
      <c r="AH598" s="172"/>
      <c r="AI598" s="172"/>
      <c r="AJ598" s="172"/>
      <c r="AK598" s="172"/>
      <c r="AL598" s="172"/>
      <c r="AM598" s="172"/>
      <c r="AN598" s="172"/>
      <c r="AO598" s="172"/>
      <c r="AP598" s="172"/>
      <c r="AR598" s="172"/>
      <c r="AS598" s="172"/>
      <c r="AT598" s="172"/>
      <c r="AU598" s="172"/>
      <c r="AV598" s="172"/>
      <c r="AW598" s="172"/>
      <c r="AX598" s="172"/>
      <c r="AY598" s="172"/>
      <c r="AZ598" s="172"/>
      <c r="BA598" s="172"/>
      <c r="BB598" s="172"/>
      <c r="BC598" s="172"/>
      <c r="BE598" s="172"/>
      <c r="BF598" s="172"/>
      <c r="BG598" s="172"/>
      <c r="BH598" s="172"/>
      <c r="BI598" s="172"/>
      <c r="BJ598" s="172"/>
      <c r="BK598" s="172"/>
      <c r="BL598" s="172"/>
      <c r="BM598" s="172"/>
      <c r="BN598" s="172"/>
      <c r="BO598" s="172"/>
      <c r="BP598" s="172"/>
      <c r="BR598" s="172"/>
      <c r="BS598" s="172"/>
      <c r="BT598" s="172"/>
      <c r="BU598" s="172"/>
      <c r="BV598" s="172"/>
      <c r="BW598" s="172"/>
      <c r="BX598" s="172"/>
      <c r="BY598" s="172"/>
      <c r="BZ598" s="172"/>
      <c r="CA598" s="172"/>
      <c r="CB598" s="172"/>
      <c r="CC598" s="172"/>
      <c r="CE598" s="172"/>
      <c r="CF598" s="172"/>
      <c r="CG598" s="172"/>
      <c r="CH598" s="172"/>
      <c r="CI598" s="172"/>
      <c r="CJ598" s="172"/>
      <c r="CK598" s="172"/>
      <c r="CL598" s="172"/>
      <c r="CM598" s="172"/>
      <c r="CN598" s="172"/>
      <c r="CO598" s="172"/>
      <c r="CP598" s="172"/>
      <c r="CR598" s="172"/>
      <c r="CS598" s="172"/>
      <c r="CT598" s="172"/>
      <c r="CU598" s="172"/>
      <c r="CV598" s="172"/>
      <c r="CW598" s="172"/>
      <c r="CX598" s="172"/>
      <c r="CY598" s="172"/>
      <c r="CZ598" s="172"/>
      <c r="DA598" s="172"/>
      <c r="DB598" s="172"/>
      <c r="DC598" s="172"/>
    </row>
    <row r="599" spans="1:107" ht="14.25" customHeight="1" x14ac:dyDescent="0.3">
      <c r="A599" s="172"/>
      <c r="E599" s="172"/>
      <c r="F599" s="172"/>
      <c r="G599" s="172"/>
      <c r="H599" s="172"/>
      <c r="I599" s="172"/>
      <c r="J599" s="172"/>
      <c r="K599" s="172"/>
      <c r="L599" s="172"/>
      <c r="M599" s="172"/>
      <c r="N599" s="172"/>
      <c r="O599" s="172"/>
      <c r="P599" s="172"/>
      <c r="R599" s="172"/>
      <c r="S599" s="172"/>
      <c r="T599" s="172"/>
      <c r="U599" s="172"/>
      <c r="V599" s="172"/>
      <c r="W599" s="172"/>
      <c r="X599" s="172"/>
      <c r="Y599" s="172"/>
      <c r="Z599" s="172"/>
      <c r="AA599" s="172"/>
      <c r="AB599" s="172"/>
      <c r="AC599" s="172"/>
      <c r="AE599" s="172"/>
      <c r="AF599" s="172"/>
      <c r="AG599" s="172"/>
      <c r="AH599" s="172"/>
      <c r="AI599" s="172"/>
      <c r="AJ599" s="172"/>
      <c r="AK599" s="172"/>
      <c r="AL599" s="172"/>
      <c r="AM599" s="172"/>
      <c r="AN599" s="172"/>
      <c r="AO599" s="172"/>
      <c r="AP599" s="172"/>
      <c r="AR599" s="172"/>
      <c r="AS599" s="172"/>
      <c r="AT599" s="172"/>
      <c r="AU599" s="172"/>
      <c r="AV599" s="172"/>
      <c r="AW599" s="172"/>
      <c r="AX599" s="172"/>
      <c r="AY599" s="172"/>
      <c r="AZ599" s="172"/>
      <c r="BA599" s="172"/>
      <c r="BB599" s="172"/>
      <c r="BC599" s="172"/>
      <c r="BE599" s="172"/>
      <c r="BF599" s="172"/>
      <c r="BG599" s="172"/>
      <c r="BH599" s="172"/>
      <c r="BI599" s="172"/>
      <c r="BJ599" s="172"/>
      <c r="BK599" s="172"/>
      <c r="BL599" s="172"/>
      <c r="BM599" s="172"/>
      <c r="BN599" s="172"/>
      <c r="BO599" s="172"/>
      <c r="BP599" s="172"/>
      <c r="BR599" s="172"/>
      <c r="BS599" s="172"/>
      <c r="BT599" s="172"/>
      <c r="BU599" s="172"/>
      <c r="BV599" s="172"/>
      <c r="BW599" s="172"/>
      <c r="BX599" s="172"/>
      <c r="BY599" s="172"/>
      <c r="BZ599" s="172"/>
      <c r="CA599" s="172"/>
      <c r="CB599" s="172"/>
      <c r="CC599" s="172"/>
      <c r="CE599" s="172"/>
      <c r="CF599" s="172"/>
      <c r="CG599" s="172"/>
      <c r="CH599" s="172"/>
      <c r="CI599" s="172"/>
      <c r="CJ599" s="172"/>
      <c r="CK599" s="172"/>
      <c r="CL599" s="172"/>
      <c r="CM599" s="172"/>
      <c r="CN599" s="172"/>
      <c r="CO599" s="172"/>
      <c r="CP599" s="172"/>
      <c r="CR599" s="172"/>
      <c r="CS599" s="172"/>
      <c r="CT599" s="172"/>
      <c r="CU599" s="172"/>
      <c r="CV599" s="172"/>
      <c r="CW599" s="172"/>
      <c r="CX599" s="172"/>
      <c r="CY599" s="172"/>
      <c r="CZ599" s="172"/>
      <c r="DA599" s="172"/>
      <c r="DB599" s="172"/>
      <c r="DC599" s="172"/>
    </row>
    <row r="600" spans="1:107" ht="14.25" customHeight="1" x14ac:dyDescent="0.3">
      <c r="A600" s="172"/>
      <c r="E600" s="172"/>
      <c r="F600" s="172"/>
      <c r="G600" s="172"/>
      <c r="H600" s="172"/>
      <c r="I600" s="172"/>
      <c r="J600" s="172"/>
      <c r="K600" s="172"/>
      <c r="L600" s="172"/>
      <c r="M600" s="172"/>
      <c r="N600" s="172"/>
      <c r="O600" s="172"/>
      <c r="P600" s="172"/>
      <c r="R600" s="172"/>
      <c r="S600" s="172"/>
      <c r="T600" s="172"/>
      <c r="U600" s="172"/>
      <c r="V600" s="172"/>
      <c r="W600" s="172"/>
      <c r="X600" s="172"/>
      <c r="Y600" s="172"/>
      <c r="Z600" s="172"/>
      <c r="AA600" s="172"/>
      <c r="AB600" s="172"/>
      <c r="AC600" s="172"/>
      <c r="AE600" s="172"/>
      <c r="AF600" s="172"/>
      <c r="AG600" s="172"/>
      <c r="AH600" s="172"/>
      <c r="AI600" s="172"/>
      <c r="AJ600" s="172"/>
      <c r="AK600" s="172"/>
      <c r="AL600" s="172"/>
      <c r="AM600" s="172"/>
      <c r="AN600" s="172"/>
      <c r="AO600" s="172"/>
      <c r="AP600" s="172"/>
      <c r="AR600" s="172"/>
      <c r="AS600" s="172"/>
      <c r="AT600" s="172"/>
      <c r="AU600" s="172"/>
      <c r="AV600" s="172"/>
      <c r="AW600" s="172"/>
      <c r="AX600" s="172"/>
      <c r="AY600" s="172"/>
      <c r="AZ600" s="172"/>
      <c r="BA600" s="172"/>
      <c r="BB600" s="172"/>
      <c r="BC600" s="172"/>
      <c r="BE600" s="172"/>
      <c r="BF600" s="172"/>
      <c r="BG600" s="172"/>
      <c r="BH600" s="172"/>
      <c r="BI600" s="172"/>
      <c r="BJ600" s="172"/>
      <c r="BK600" s="172"/>
      <c r="BL600" s="172"/>
      <c r="BM600" s="172"/>
      <c r="BN600" s="172"/>
      <c r="BO600" s="172"/>
      <c r="BP600" s="172"/>
      <c r="BR600" s="172"/>
      <c r="BS600" s="172"/>
      <c r="BT600" s="172"/>
      <c r="BU600" s="172"/>
      <c r="BV600" s="172"/>
      <c r="BW600" s="172"/>
      <c r="BX600" s="172"/>
      <c r="BY600" s="172"/>
      <c r="BZ600" s="172"/>
      <c r="CA600" s="172"/>
      <c r="CB600" s="172"/>
      <c r="CC600" s="172"/>
      <c r="CE600" s="172"/>
      <c r="CF600" s="172"/>
      <c r="CG600" s="172"/>
      <c r="CH600" s="172"/>
      <c r="CI600" s="172"/>
      <c r="CJ600" s="172"/>
      <c r="CK600" s="172"/>
      <c r="CL600" s="172"/>
      <c r="CM600" s="172"/>
      <c r="CN600" s="172"/>
      <c r="CO600" s="172"/>
      <c r="CP600" s="172"/>
      <c r="CR600" s="172"/>
      <c r="CS600" s="172"/>
      <c r="CT600" s="172"/>
      <c r="CU600" s="172"/>
      <c r="CV600" s="172"/>
      <c r="CW600" s="172"/>
      <c r="CX600" s="172"/>
      <c r="CY600" s="172"/>
      <c r="CZ600" s="172"/>
      <c r="DA600" s="172"/>
      <c r="DB600" s="172"/>
      <c r="DC600" s="172"/>
    </row>
    <row r="601" spans="1:107" ht="14.25" customHeight="1" x14ac:dyDescent="0.3">
      <c r="A601" s="172"/>
      <c r="E601" s="172"/>
      <c r="F601" s="172"/>
      <c r="G601" s="172"/>
      <c r="H601" s="172"/>
      <c r="I601" s="172"/>
      <c r="J601" s="172"/>
      <c r="K601" s="172"/>
      <c r="L601" s="172"/>
      <c r="M601" s="172"/>
      <c r="N601" s="172"/>
      <c r="O601" s="172"/>
      <c r="P601" s="172"/>
      <c r="R601" s="172"/>
      <c r="S601" s="172"/>
      <c r="T601" s="172"/>
      <c r="U601" s="172"/>
      <c r="V601" s="172"/>
      <c r="W601" s="172"/>
      <c r="X601" s="172"/>
      <c r="Y601" s="172"/>
      <c r="Z601" s="172"/>
      <c r="AA601" s="172"/>
      <c r="AB601" s="172"/>
      <c r="AC601" s="172"/>
      <c r="AE601" s="172"/>
      <c r="AF601" s="172"/>
      <c r="AG601" s="172"/>
      <c r="AH601" s="172"/>
      <c r="AI601" s="172"/>
      <c r="AJ601" s="172"/>
      <c r="AK601" s="172"/>
      <c r="AL601" s="172"/>
      <c r="AM601" s="172"/>
      <c r="AN601" s="172"/>
      <c r="AO601" s="172"/>
      <c r="AP601" s="172"/>
      <c r="AR601" s="172"/>
      <c r="AS601" s="172"/>
      <c r="AT601" s="172"/>
      <c r="AU601" s="172"/>
      <c r="AV601" s="172"/>
      <c r="AW601" s="172"/>
      <c r="AX601" s="172"/>
      <c r="AY601" s="172"/>
      <c r="AZ601" s="172"/>
      <c r="BA601" s="172"/>
      <c r="BB601" s="172"/>
      <c r="BC601" s="172"/>
      <c r="BE601" s="172"/>
      <c r="BF601" s="172"/>
      <c r="BG601" s="172"/>
      <c r="BH601" s="172"/>
      <c r="BI601" s="172"/>
      <c r="BJ601" s="172"/>
      <c r="BK601" s="172"/>
      <c r="BL601" s="172"/>
      <c r="BM601" s="172"/>
      <c r="BN601" s="172"/>
      <c r="BO601" s="172"/>
      <c r="BP601" s="172"/>
      <c r="BR601" s="172"/>
      <c r="BS601" s="172"/>
      <c r="BT601" s="172"/>
      <c r="BU601" s="172"/>
      <c r="BV601" s="172"/>
      <c r="BW601" s="172"/>
      <c r="BX601" s="172"/>
      <c r="BY601" s="172"/>
      <c r="BZ601" s="172"/>
      <c r="CA601" s="172"/>
      <c r="CB601" s="172"/>
      <c r="CC601" s="172"/>
      <c r="CE601" s="172"/>
      <c r="CF601" s="172"/>
      <c r="CG601" s="172"/>
      <c r="CH601" s="172"/>
      <c r="CI601" s="172"/>
      <c r="CJ601" s="172"/>
      <c r="CK601" s="172"/>
      <c r="CL601" s="172"/>
      <c r="CM601" s="172"/>
      <c r="CN601" s="172"/>
      <c r="CO601" s="172"/>
      <c r="CP601" s="172"/>
      <c r="CR601" s="172"/>
      <c r="CS601" s="172"/>
      <c r="CT601" s="172"/>
      <c r="CU601" s="172"/>
      <c r="CV601" s="172"/>
      <c r="CW601" s="172"/>
      <c r="CX601" s="172"/>
      <c r="CY601" s="172"/>
      <c r="CZ601" s="172"/>
      <c r="DA601" s="172"/>
      <c r="DB601" s="172"/>
      <c r="DC601" s="172"/>
    </row>
    <row r="602" spans="1:107" ht="14.25" customHeight="1" x14ac:dyDescent="0.3">
      <c r="A602" s="172"/>
      <c r="E602" s="172"/>
      <c r="F602" s="172"/>
      <c r="G602" s="172"/>
      <c r="H602" s="172"/>
      <c r="I602" s="172"/>
      <c r="J602" s="172"/>
      <c r="K602" s="172"/>
      <c r="L602" s="172"/>
      <c r="M602" s="172"/>
      <c r="N602" s="172"/>
      <c r="O602" s="172"/>
      <c r="P602" s="172"/>
      <c r="R602" s="172"/>
      <c r="S602" s="172"/>
      <c r="T602" s="172"/>
      <c r="U602" s="172"/>
      <c r="V602" s="172"/>
      <c r="W602" s="172"/>
      <c r="X602" s="172"/>
      <c r="Y602" s="172"/>
      <c r="Z602" s="172"/>
      <c r="AA602" s="172"/>
      <c r="AB602" s="172"/>
      <c r="AC602" s="172"/>
      <c r="AE602" s="172"/>
      <c r="AF602" s="172"/>
      <c r="AG602" s="172"/>
      <c r="AH602" s="172"/>
      <c r="AI602" s="172"/>
      <c r="AJ602" s="172"/>
      <c r="AK602" s="172"/>
      <c r="AL602" s="172"/>
      <c r="AM602" s="172"/>
      <c r="AN602" s="172"/>
      <c r="AO602" s="172"/>
      <c r="AP602" s="172"/>
      <c r="AR602" s="172"/>
      <c r="AS602" s="172"/>
      <c r="AT602" s="172"/>
      <c r="AU602" s="172"/>
      <c r="AV602" s="172"/>
      <c r="AW602" s="172"/>
      <c r="AX602" s="172"/>
      <c r="AY602" s="172"/>
      <c r="AZ602" s="172"/>
      <c r="BA602" s="172"/>
      <c r="BB602" s="172"/>
      <c r="BC602" s="172"/>
      <c r="BE602" s="172"/>
      <c r="BF602" s="172"/>
      <c r="BG602" s="172"/>
      <c r="BH602" s="172"/>
      <c r="BI602" s="172"/>
      <c r="BJ602" s="172"/>
      <c r="BK602" s="172"/>
      <c r="BL602" s="172"/>
      <c r="BM602" s="172"/>
      <c r="BN602" s="172"/>
      <c r="BO602" s="172"/>
      <c r="BP602" s="172"/>
      <c r="BR602" s="172"/>
      <c r="BS602" s="172"/>
      <c r="BT602" s="172"/>
      <c r="BU602" s="172"/>
      <c r="BV602" s="172"/>
      <c r="BW602" s="172"/>
      <c r="BX602" s="172"/>
      <c r="BY602" s="172"/>
      <c r="BZ602" s="172"/>
      <c r="CA602" s="172"/>
      <c r="CB602" s="172"/>
      <c r="CC602" s="172"/>
      <c r="CE602" s="172"/>
      <c r="CF602" s="172"/>
      <c r="CG602" s="172"/>
      <c r="CH602" s="172"/>
      <c r="CI602" s="172"/>
      <c r="CJ602" s="172"/>
      <c r="CK602" s="172"/>
      <c r="CL602" s="172"/>
      <c r="CM602" s="172"/>
      <c r="CN602" s="172"/>
      <c r="CO602" s="172"/>
      <c r="CP602" s="172"/>
      <c r="CR602" s="172"/>
      <c r="CS602" s="172"/>
      <c r="CT602" s="172"/>
      <c r="CU602" s="172"/>
      <c r="CV602" s="172"/>
      <c r="CW602" s="172"/>
      <c r="CX602" s="172"/>
      <c r="CY602" s="172"/>
      <c r="CZ602" s="172"/>
      <c r="DA602" s="172"/>
      <c r="DB602" s="172"/>
      <c r="DC602" s="172"/>
    </row>
    <row r="603" spans="1:107" ht="14.25" customHeight="1" x14ac:dyDescent="0.3">
      <c r="A603" s="172"/>
      <c r="E603" s="172"/>
      <c r="F603" s="172"/>
      <c r="G603" s="172"/>
      <c r="H603" s="172"/>
      <c r="I603" s="172"/>
      <c r="J603" s="172"/>
      <c r="K603" s="172"/>
      <c r="L603" s="172"/>
      <c r="M603" s="172"/>
      <c r="N603" s="172"/>
      <c r="O603" s="172"/>
      <c r="P603" s="172"/>
      <c r="R603" s="172"/>
      <c r="S603" s="172"/>
      <c r="T603" s="172"/>
      <c r="U603" s="172"/>
      <c r="V603" s="172"/>
      <c r="W603" s="172"/>
      <c r="X603" s="172"/>
      <c r="Y603" s="172"/>
      <c r="Z603" s="172"/>
      <c r="AA603" s="172"/>
      <c r="AB603" s="172"/>
      <c r="AC603" s="172"/>
      <c r="AE603" s="172"/>
      <c r="AF603" s="172"/>
      <c r="AG603" s="172"/>
      <c r="AH603" s="172"/>
      <c r="AI603" s="172"/>
      <c r="AJ603" s="172"/>
      <c r="AK603" s="172"/>
      <c r="AL603" s="172"/>
      <c r="AM603" s="172"/>
      <c r="AN603" s="172"/>
      <c r="AO603" s="172"/>
      <c r="AP603" s="172"/>
      <c r="AR603" s="172"/>
      <c r="AS603" s="172"/>
      <c r="AT603" s="172"/>
      <c r="AU603" s="172"/>
      <c r="AV603" s="172"/>
      <c r="AW603" s="172"/>
      <c r="AX603" s="172"/>
      <c r="AY603" s="172"/>
      <c r="AZ603" s="172"/>
      <c r="BA603" s="172"/>
      <c r="BB603" s="172"/>
      <c r="BC603" s="172"/>
      <c r="BE603" s="172"/>
      <c r="BF603" s="172"/>
      <c r="BG603" s="172"/>
      <c r="BH603" s="172"/>
      <c r="BI603" s="172"/>
      <c r="BJ603" s="172"/>
      <c r="BK603" s="172"/>
      <c r="BL603" s="172"/>
      <c r="BM603" s="172"/>
      <c r="BN603" s="172"/>
      <c r="BO603" s="172"/>
      <c r="BP603" s="172"/>
      <c r="BR603" s="172"/>
      <c r="BS603" s="172"/>
      <c r="BT603" s="172"/>
      <c r="BU603" s="172"/>
      <c r="BV603" s="172"/>
      <c r="BW603" s="172"/>
      <c r="BX603" s="172"/>
      <c r="BY603" s="172"/>
      <c r="BZ603" s="172"/>
      <c r="CA603" s="172"/>
      <c r="CB603" s="172"/>
      <c r="CC603" s="172"/>
      <c r="CE603" s="172"/>
      <c r="CF603" s="172"/>
      <c r="CG603" s="172"/>
      <c r="CH603" s="172"/>
      <c r="CI603" s="172"/>
      <c r="CJ603" s="172"/>
      <c r="CK603" s="172"/>
      <c r="CL603" s="172"/>
      <c r="CM603" s="172"/>
      <c r="CN603" s="172"/>
      <c r="CO603" s="172"/>
      <c r="CP603" s="172"/>
      <c r="CR603" s="172"/>
      <c r="CS603" s="172"/>
      <c r="CT603" s="172"/>
      <c r="CU603" s="172"/>
      <c r="CV603" s="172"/>
      <c r="CW603" s="172"/>
      <c r="CX603" s="172"/>
      <c r="CY603" s="172"/>
      <c r="CZ603" s="172"/>
      <c r="DA603" s="172"/>
      <c r="DB603" s="172"/>
      <c r="DC603" s="172"/>
    </row>
    <row r="604" spans="1:107" ht="14.25" customHeight="1" x14ac:dyDescent="0.3">
      <c r="A604" s="172"/>
      <c r="E604" s="172"/>
      <c r="F604" s="172"/>
      <c r="G604" s="172"/>
      <c r="H604" s="172"/>
      <c r="I604" s="172"/>
      <c r="J604" s="172"/>
      <c r="K604" s="172"/>
      <c r="L604" s="172"/>
      <c r="M604" s="172"/>
      <c r="N604" s="172"/>
      <c r="O604" s="172"/>
      <c r="P604" s="172"/>
      <c r="R604" s="172"/>
      <c r="S604" s="172"/>
      <c r="T604" s="172"/>
      <c r="U604" s="172"/>
      <c r="V604" s="172"/>
      <c r="W604" s="172"/>
      <c r="X604" s="172"/>
      <c r="Y604" s="172"/>
      <c r="Z604" s="172"/>
      <c r="AA604" s="172"/>
      <c r="AB604" s="172"/>
      <c r="AC604" s="172"/>
      <c r="AE604" s="172"/>
      <c r="AF604" s="172"/>
      <c r="AG604" s="172"/>
      <c r="AH604" s="172"/>
      <c r="AI604" s="172"/>
      <c r="AJ604" s="172"/>
      <c r="AK604" s="172"/>
      <c r="AL604" s="172"/>
      <c r="AM604" s="172"/>
      <c r="AN604" s="172"/>
      <c r="AO604" s="172"/>
      <c r="AP604" s="172"/>
      <c r="AR604" s="172"/>
      <c r="AS604" s="172"/>
      <c r="AT604" s="172"/>
      <c r="AU604" s="172"/>
      <c r="AV604" s="172"/>
      <c r="AW604" s="172"/>
      <c r="AX604" s="172"/>
      <c r="AY604" s="172"/>
      <c r="AZ604" s="172"/>
      <c r="BA604" s="172"/>
      <c r="BB604" s="172"/>
      <c r="BC604" s="172"/>
      <c r="BE604" s="172"/>
      <c r="BF604" s="172"/>
      <c r="BG604" s="172"/>
      <c r="BH604" s="172"/>
      <c r="BI604" s="172"/>
      <c r="BJ604" s="172"/>
      <c r="BK604" s="172"/>
      <c r="BL604" s="172"/>
      <c r="BM604" s="172"/>
      <c r="BN604" s="172"/>
      <c r="BO604" s="172"/>
      <c r="BP604" s="172"/>
      <c r="BR604" s="172"/>
      <c r="BS604" s="172"/>
      <c r="BT604" s="172"/>
      <c r="BU604" s="172"/>
      <c r="BV604" s="172"/>
      <c r="BW604" s="172"/>
      <c r="BX604" s="172"/>
      <c r="BY604" s="172"/>
      <c r="BZ604" s="172"/>
      <c r="CA604" s="172"/>
      <c r="CB604" s="172"/>
      <c r="CC604" s="172"/>
      <c r="CE604" s="172"/>
      <c r="CF604" s="172"/>
      <c r="CG604" s="172"/>
      <c r="CH604" s="172"/>
      <c r="CI604" s="172"/>
      <c r="CJ604" s="172"/>
      <c r="CK604" s="172"/>
      <c r="CL604" s="172"/>
      <c r="CM604" s="172"/>
      <c r="CN604" s="172"/>
      <c r="CO604" s="172"/>
      <c r="CP604" s="172"/>
      <c r="CR604" s="172"/>
      <c r="CS604" s="172"/>
      <c r="CT604" s="172"/>
      <c r="CU604" s="172"/>
      <c r="CV604" s="172"/>
      <c r="CW604" s="172"/>
      <c r="CX604" s="172"/>
      <c r="CY604" s="172"/>
      <c r="CZ604" s="172"/>
      <c r="DA604" s="172"/>
      <c r="DB604" s="172"/>
      <c r="DC604" s="172"/>
    </row>
    <row r="605" spans="1:107" ht="14.25" customHeight="1" x14ac:dyDescent="0.3">
      <c r="A605" s="172"/>
      <c r="E605" s="172"/>
      <c r="F605" s="172"/>
      <c r="G605" s="172"/>
      <c r="H605" s="172"/>
      <c r="I605" s="172"/>
      <c r="J605" s="172"/>
      <c r="K605" s="172"/>
      <c r="L605" s="172"/>
      <c r="M605" s="172"/>
      <c r="N605" s="172"/>
      <c r="O605" s="172"/>
      <c r="P605" s="172"/>
      <c r="R605" s="172"/>
      <c r="S605" s="172"/>
      <c r="T605" s="172"/>
      <c r="U605" s="172"/>
      <c r="V605" s="172"/>
      <c r="W605" s="172"/>
      <c r="X605" s="172"/>
      <c r="Y605" s="172"/>
      <c r="Z605" s="172"/>
      <c r="AA605" s="172"/>
      <c r="AB605" s="172"/>
      <c r="AC605" s="172"/>
      <c r="AE605" s="172"/>
      <c r="AF605" s="172"/>
      <c r="AG605" s="172"/>
      <c r="AH605" s="172"/>
      <c r="AI605" s="172"/>
      <c r="AJ605" s="172"/>
      <c r="AK605" s="172"/>
      <c r="AL605" s="172"/>
      <c r="AM605" s="172"/>
      <c r="AN605" s="172"/>
      <c r="AO605" s="172"/>
      <c r="AP605" s="172"/>
      <c r="AR605" s="172"/>
      <c r="AS605" s="172"/>
      <c r="AT605" s="172"/>
      <c r="AU605" s="172"/>
      <c r="AV605" s="172"/>
      <c r="AW605" s="172"/>
      <c r="AX605" s="172"/>
      <c r="AY605" s="172"/>
      <c r="AZ605" s="172"/>
      <c r="BA605" s="172"/>
      <c r="BB605" s="172"/>
      <c r="BC605" s="172"/>
      <c r="BE605" s="172"/>
      <c r="BF605" s="172"/>
      <c r="BG605" s="172"/>
      <c r="BH605" s="172"/>
      <c r="BI605" s="172"/>
      <c r="BJ605" s="172"/>
      <c r="BK605" s="172"/>
      <c r="BL605" s="172"/>
      <c r="BM605" s="172"/>
      <c r="BN605" s="172"/>
      <c r="BO605" s="172"/>
      <c r="BP605" s="172"/>
      <c r="BR605" s="172"/>
      <c r="BS605" s="172"/>
      <c r="BT605" s="172"/>
      <c r="BU605" s="172"/>
      <c r="BV605" s="172"/>
      <c r="BW605" s="172"/>
      <c r="BX605" s="172"/>
      <c r="BY605" s="172"/>
      <c r="BZ605" s="172"/>
      <c r="CA605" s="172"/>
      <c r="CB605" s="172"/>
      <c r="CC605" s="172"/>
      <c r="CE605" s="172"/>
      <c r="CF605" s="172"/>
      <c r="CG605" s="172"/>
      <c r="CH605" s="172"/>
      <c r="CI605" s="172"/>
      <c r="CJ605" s="172"/>
      <c r="CK605" s="172"/>
      <c r="CL605" s="172"/>
      <c r="CM605" s="172"/>
      <c r="CN605" s="172"/>
      <c r="CO605" s="172"/>
      <c r="CP605" s="172"/>
      <c r="CR605" s="172"/>
      <c r="CS605" s="172"/>
      <c r="CT605" s="172"/>
      <c r="CU605" s="172"/>
      <c r="CV605" s="172"/>
      <c r="CW605" s="172"/>
      <c r="CX605" s="172"/>
      <c r="CY605" s="172"/>
      <c r="CZ605" s="172"/>
      <c r="DA605" s="172"/>
      <c r="DB605" s="172"/>
      <c r="DC605" s="172"/>
    </row>
    <row r="606" spans="1:107" ht="14.25" customHeight="1" x14ac:dyDescent="0.3">
      <c r="A606" s="172"/>
      <c r="E606" s="172"/>
      <c r="F606" s="172"/>
      <c r="G606" s="172"/>
      <c r="H606" s="172"/>
      <c r="I606" s="172"/>
      <c r="J606" s="172"/>
      <c r="K606" s="172"/>
      <c r="L606" s="172"/>
      <c r="M606" s="172"/>
      <c r="N606" s="172"/>
      <c r="O606" s="172"/>
      <c r="P606" s="172"/>
      <c r="R606" s="172"/>
      <c r="S606" s="172"/>
      <c r="T606" s="172"/>
      <c r="U606" s="172"/>
      <c r="V606" s="172"/>
      <c r="W606" s="172"/>
      <c r="X606" s="172"/>
      <c r="Y606" s="172"/>
      <c r="Z606" s="172"/>
      <c r="AA606" s="172"/>
      <c r="AB606" s="172"/>
      <c r="AC606" s="172"/>
      <c r="AE606" s="172"/>
      <c r="AF606" s="172"/>
      <c r="AG606" s="172"/>
      <c r="AH606" s="172"/>
      <c r="AI606" s="172"/>
      <c r="AJ606" s="172"/>
      <c r="AK606" s="172"/>
      <c r="AL606" s="172"/>
      <c r="AM606" s="172"/>
      <c r="AN606" s="172"/>
      <c r="AO606" s="172"/>
      <c r="AP606" s="172"/>
      <c r="AR606" s="172"/>
      <c r="AS606" s="172"/>
      <c r="AT606" s="172"/>
      <c r="AU606" s="172"/>
      <c r="AV606" s="172"/>
      <c r="AW606" s="172"/>
      <c r="AX606" s="172"/>
      <c r="AY606" s="172"/>
      <c r="AZ606" s="172"/>
      <c r="BA606" s="172"/>
      <c r="BB606" s="172"/>
      <c r="BC606" s="172"/>
      <c r="BE606" s="172"/>
      <c r="BF606" s="172"/>
      <c r="BG606" s="172"/>
      <c r="BH606" s="172"/>
      <c r="BI606" s="172"/>
      <c r="BJ606" s="172"/>
      <c r="BK606" s="172"/>
      <c r="BL606" s="172"/>
      <c r="BM606" s="172"/>
      <c r="BN606" s="172"/>
      <c r="BO606" s="172"/>
      <c r="BP606" s="172"/>
      <c r="BR606" s="172"/>
      <c r="BS606" s="172"/>
      <c r="BT606" s="172"/>
      <c r="BU606" s="172"/>
      <c r="BV606" s="172"/>
      <c r="BW606" s="172"/>
      <c r="BX606" s="172"/>
      <c r="BY606" s="172"/>
      <c r="BZ606" s="172"/>
      <c r="CA606" s="172"/>
      <c r="CB606" s="172"/>
      <c r="CC606" s="172"/>
      <c r="CE606" s="172"/>
      <c r="CF606" s="172"/>
      <c r="CG606" s="172"/>
      <c r="CH606" s="172"/>
      <c r="CI606" s="172"/>
      <c r="CJ606" s="172"/>
      <c r="CK606" s="172"/>
      <c r="CL606" s="172"/>
      <c r="CM606" s="172"/>
      <c r="CN606" s="172"/>
      <c r="CO606" s="172"/>
      <c r="CP606" s="172"/>
      <c r="CR606" s="172"/>
      <c r="CS606" s="172"/>
      <c r="CT606" s="172"/>
      <c r="CU606" s="172"/>
      <c r="CV606" s="172"/>
      <c r="CW606" s="172"/>
      <c r="CX606" s="172"/>
      <c r="CY606" s="172"/>
      <c r="CZ606" s="172"/>
      <c r="DA606" s="172"/>
      <c r="DB606" s="172"/>
      <c r="DC606" s="172"/>
    </row>
    <row r="607" spans="1:107" ht="14.25" customHeight="1" x14ac:dyDescent="0.3">
      <c r="A607" s="172"/>
      <c r="E607" s="172"/>
      <c r="F607" s="172"/>
      <c r="G607" s="172"/>
      <c r="H607" s="172"/>
      <c r="I607" s="172"/>
      <c r="J607" s="172"/>
      <c r="K607" s="172"/>
      <c r="L607" s="172"/>
      <c r="M607" s="172"/>
      <c r="N607" s="172"/>
      <c r="O607" s="172"/>
      <c r="P607" s="172"/>
      <c r="R607" s="172"/>
      <c r="S607" s="172"/>
      <c r="T607" s="172"/>
      <c r="U607" s="172"/>
      <c r="V607" s="172"/>
      <c r="W607" s="172"/>
      <c r="X607" s="172"/>
      <c r="Y607" s="172"/>
      <c r="Z607" s="172"/>
      <c r="AA607" s="172"/>
      <c r="AB607" s="172"/>
      <c r="AC607" s="172"/>
      <c r="AE607" s="172"/>
      <c r="AF607" s="172"/>
      <c r="AG607" s="172"/>
      <c r="AH607" s="172"/>
      <c r="AI607" s="172"/>
      <c r="AJ607" s="172"/>
      <c r="AK607" s="172"/>
      <c r="AL607" s="172"/>
      <c r="AM607" s="172"/>
      <c r="AN607" s="172"/>
      <c r="AO607" s="172"/>
      <c r="AP607" s="172"/>
      <c r="AR607" s="172"/>
      <c r="AS607" s="172"/>
      <c r="AT607" s="172"/>
      <c r="AU607" s="172"/>
      <c r="AV607" s="172"/>
      <c r="AW607" s="172"/>
      <c r="AX607" s="172"/>
      <c r="AY607" s="172"/>
      <c r="AZ607" s="172"/>
      <c r="BA607" s="172"/>
      <c r="BB607" s="172"/>
      <c r="BC607" s="172"/>
      <c r="BE607" s="172"/>
      <c r="BF607" s="172"/>
      <c r="BG607" s="172"/>
      <c r="BH607" s="172"/>
      <c r="BI607" s="172"/>
      <c r="BJ607" s="172"/>
      <c r="BK607" s="172"/>
      <c r="BL607" s="172"/>
      <c r="BM607" s="172"/>
      <c r="BN607" s="172"/>
      <c r="BO607" s="172"/>
      <c r="BP607" s="172"/>
      <c r="BR607" s="172"/>
      <c r="BS607" s="172"/>
      <c r="BT607" s="172"/>
      <c r="BU607" s="172"/>
      <c r="BV607" s="172"/>
      <c r="BW607" s="172"/>
      <c r="BX607" s="172"/>
      <c r="BY607" s="172"/>
      <c r="BZ607" s="172"/>
      <c r="CA607" s="172"/>
      <c r="CB607" s="172"/>
      <c r="CC607" s="172"/>
      <c r="CE607" s="172"/>
      <c r="CF607" s="172"/>
      <c r="CG607" s="172"/>
      <c r="CH607" s="172"/>
      <c r="CI607" s="172"/>
      <c r="CJ607" s="172"/>
      <c r="CK607" s="172"/>
      <c r="CL607" s="172"/>
      <c r="CM607" s="172"/>
      <c r="CN607" s="172"/>
      <c r="CO607" s="172"/>
      <c r="CP607" s="172"/>
      <c r="CR607" s="172"/>
      <c r="CS607" s="172"/>
      <c r="CT607" s="172"/>
      <c r="CU607" s="172"/>
      <c r="CV607" s="172"/>
      <c r="CW607" s="172"/>
      <c r="CX607" s="172"/>
      <c r="CY607" s="172"/>
      <c r="CZ607" s="172"/>
      <c r="DA607" s="172"/>
      <c r="DB607" s="172"/>
      <c r="DC607" s="172"/>
    </row>
    <row r="608" spans="1:107" ht="14.25" customHeight="1" x14ac:dyDescent="0.3">
      <c r="A608" s="172"/>
      <c r="E608" s="172"/>
      <c r="F608" s="172"/>
      <c r="G608" s="172"/>
      <c r="H608" s="172"/>
      <c r="I608" s="172"/>
      <c r="J608" s="172"/>
      <c r="K608" s="172"/>
      <c r="L608" s="172"/>
      <c r="M608" s="172"/>
      <c r="N608" s="172"/>
      <c r="O608" s="172"/>
      <c r="P608" s="172"/>
      <c r="R608" s="172"/>
      <c r="S608" s="172"/>
      <c r="T608" s="172"/>
      <c r="U608" s="172"/>
      <c r="V608" s="172"/>
      <c r="W608" s="172"/>
      <c r="X608" s="172"/>
      <c r="Y608" s="172"/>
      <c r="Z608" s="172"/>
      <c r="AA608" s="172"/>
      <c r="AB608" s="172"/>
      <c r="AC608" s="172"/>
      <c r="AE608" s="172"/>
      <c r="AF608" s="172"/>
      <c r="AG608" s="172"/>
      <c r="AH608" s="172"/>
      <c r="AI608" s="172"/>
      <c r="AJ608" s="172"/>
      <c r="AK608" s="172"/>
      <c r="AL608" s="172"/>
      <c r="AM608" s="172"/>
      <c r="AN608" s="172"/>
      <c r="AO608" s="172"/>
      <c r="AP608" s="172"/>
      <c r="AR608" s="172"/>
      <c r="AS608" s="172"/>
      <c r="AT608" s="172"/>
      <c r="AU608" s="172"/>
      <c r="AV608" s="172"/>
      <c r="AW608" s="172"/>
      <c r="AX608" s="172"/>
      <c r="AY608" s="172"/>
      <c r="AZ608" s="172"/>
      <c r="BA608" s="172"/>
      <c r="BB608" s="172"/>
      <c r="BC608" s="172"/>
      <c r="BE608" s="172"/>
      <c r="BF608" s="172"/>
      <c r="BG608" s="172"/>
      <c r="BH608" s="172"/>
      <c r="BI608" s="172"/>
      <c r="BJ608" s="172"/>
      <c r="BK608" s="172"/>
      <c r="BL608" s="172"/>
      <c r="BM608" s="172"/>
      <c r="BN608" s="172"/>
      <c r="BO608" s="172"/>
      <c r="BP608" s="172"/>
      <c r="BR608" s="172"/>
      <c r="BS608" s="172"/>
      <c r="BT608" s="172"/>
      <c r="BU608" s="172"/>
      <c r="BV608" s="172"/>
      <c r="BW608" s="172"/>
      <c r="BX608" s="172"/>
      <c r="BY608" s="172"/>
      <c r="BZ608" s="172"/>
      <c r="CA608" s="172"/>
      <c r="CB608" s="172"/>
      <c r="CC608" s="172"/>
      <c r="CE608" s="172"/>
      <c r="CF608" s="172"/>
      <c r="CG608" s="172"/>
      <c r="CH608" s="172"/>
      <c r="CI608" s="172"/>
      <c r="CJ608" s="172"/>
      <c r="CK608" s="172"/>
      <c r="CL608" s="172"/>
      <c r="CM608" s="172"/>
      <c r="CN608" s="172"/>
      <c r="CO608" s="172"/>
      <c r="CP608" s="172"/>
      <c r="CR608" s="172"/>
      <c r="CS608" s="172"/>
      <c r="CT608" s="172"/>
      <c r="CU608" s="172"/>
      <c r="CV608" s="172"/>
      <c r="CW608" s="172"/>
      <c r="CX608" s="172"/>
      <c r="CY608" s="172"/>
      <c r="CZ608" s="172"/>
      <c r="DA608" s="172"/>
      <c r="DB608" s="172"/>
      <c r="DC608" s="172"/>
    </row>
    <row r="609" spans="1:107" ht="14.25" customHeight="1" x14ac:dyDescent="0.3">
      <c r="A609" s="172"/>
      <c r="E609" s="172"/>
      <c r="F609" s="172"/>
      <c r="G609" s="172"/>
      <c r="H609" s="172"/>
      <c r="I609" s="172"/>
      <c r="J609" s="172"/>
      <c r="K609" s="172"/>
      <c r="L609" s="172"/>
      <c r="M609" s="172"/>
      <c r="N609" s="172"/>
      <c r="O609" s="172"/>
      <c r="P609" s="172"/>
      <c r="R609" s="172"/>
      <c r="S609" s="172"/>
      <c r="T609" s="172"/>
      <c r="U609" s="172"/>
      <c r="V609" s="172"/>
      <c r="W609" s="172"/>
      <c r="X609" s="172"/>
      <c r="Y609" s="172"/>
      <c r="Z609" s="172"/>
      <c r="AA609" s="172"/>
      <c r="AB609" s="172"/>
      <c r="AC609" s="172"/>
      <c r="AE609" s="172"/>
      <c r="AF609" s="172"/>
      <c r="AG609" s="172"/>
      <c r="AH609" s="172"/>
      <c r="AI609" s="172"/>
      <c r="AJ609" s="172"/>
      <c r="AK609" s="172"/>
      <c r="AL609" s="172"/>
      <c r="AM609" s="172"/>
      <c r="AN609" s="172"/>
      <c r="AO609" s="172"/>
      <c r="AP609" s="172"/>
      <c r="AR609" s="172"/>
      <c r="AS609" s="172"/>
      <c r="AT609" s="172"/>
      <c r="AU609" s="172"/>
      <c r="AV609" s="172"/>
      <c r="AW609" s="172"/>
      <c r="AX609" s="172"/>
      <c r="AY609" s="172"/>
      <c r="AZ609" s="172"/>
      <c r="BA609" s="172"/>
      <c r="BB609" s="172"/>
      <c r="BC609" s="172"/>
      <c r="BE609" s="172"/>
      <c r="BF609" s="172"/>
      <c r="BG609" s="172"/>
      <c r="BH609" s="172"/>
      <c r="BI609" s="172"/>
      <c r="BJ609" s="172"/>
      <c r="BK609" s="172"/>
      <c r="BL609" s="172"/>
      <c r="BM609" s="172"/>
      <c r="BN609" s="172"/>
      <c r="BO609" s="172"/>
      <c r="BP609" s="172"/>
      <c r="BR609" s="172"/>
      <c r="BS609" s="172"/>
      <c r="BT609" s="172"/>
      <c r="BU609" s="172"/>
      <c r="BV609" s="172"/>
      <c r="BW609" s="172"/>
      <c r="BX609" s="172"/>
      <c r="BY609" s="172"/>
      <c r="BZ609" s="172"/>
      <c r="CA609" s="172"/>
      <c r="CB609" s="172"/>
      <c r="CC609" s="172"/>
      <c r="CE609" s="172"/>
      <c r="CF609" s="172"/>
      <c r="CG609" s="172"/>
      <c r="CH609" s="172"/>
      <c r="CI609" s="172"/>
      <c r="CJ609" s="172"/>
      <c r="CK609" s="172"/>
      <c r="CL609" s="172"/>
      <c r="CM609" s="172"/>
      <c r="CN609" s="172"/>
      <c r="CO609" s="172"/>
      <c r="CP609" s="172"/>
      <c r="CR609" s="172"/>
      <c r="CS609" s="172"/>
      <c r="CT609" s="172"/>
      <c r="CU609" s="172"/>
      <c r="CV609" s="172"/>
      <c r="CW609" s="172"/>
      <c r="CX609" s="172"/>
      <c r="CY609" s="172"/>
      <c r="CZ609" s="172"/>
      <c r="DA609" s="172"/>
      <c r="DB609" s="172"/>
      <c r="DC609" s="172"/>
    </row>
    <row r="610" spans="1:107" ht="14.25" customHeight="1" x14ac:dyDescent="0.3">
      <c r="A610" s="172"/>
      <c r="E610" s="172"/>
      <c r="F610" s="172"/>
      <c r="G610" s="172"/>
      <c r="H610" s="172"/>
      <c r="I610" s="172"/>
      <c r="J610" s="172"/>
      <c r="K610" s="172"/>
      <c r="L610" s="172"/>
      <c r="M610" s="172"/>
      <c r="N610" s="172"/>
      <c r="O610" s="172"/>
      <c r="P610" s="172"/>
      <c r="R610" s="172"/>
      <c r="S610" s="172"/>
      <c r="T610" s="172"/>
      <c r="U610" s="172"/>
      <c r="V610" s="172"/>
      <c r="W610" s="172"/>
      <c r="X610" s="172"/>
      <c r="Y610" s="172"/>
      <c r="Z610" s="172"/>
      <c r="AA610" s="172"/>
      <c r="AB610" s="172"/>
      <c r="AC610" s="172"/>
      <c r="AE610" s="172"/>
      <c r="AF610" s="172"/>
      <c r="AG610" s="172"/>
      <c r="AH610" s="172"/>
      <c r="AI610" s="172"/>
      <c r="AJ610" s="172"/>
      <c r="AK610" s="172"/>
      <c r="AL610" s="172"/>
      <c r="AM610" s="172"/>
      <c r="AN610" s="172"/>
      <c r="AO610" s="172"/>
      <c r="AP610" s="172"/>
      <c r="AR610" s="172"/>
      <c r="AS610" s="172"/>
      <c r="AT610" s="172"/>
      <c r="AU610" s="172"/>
      <c r="AV610" s="172"/>
      <c r="AW610" s="172"/>
      <c r="AX610" s="172"/>
      <c r="AY610" s="172"/>
      <c r="AZ610" s="172"/>
      <c r="BA610" s="172"/>
      <c r="BB610" s="172"/>
      <c r="BC610" s="172"/>
      <c r="BE610" s="172"/>
      <c r="BF610" s="172"/>
      <c r="BG610" s="172"/>
      <c r="BH610" s="172"/>
      <c r="BI610" s="172"/>
      <c r="BJ610" s="172"/>
      <c r="BK610" s="172"/>
      <c r="BL610" s="172"/>
      <c r="BM610" s="172"/>
      <c r="BN610" s="172"/>
      <c r="BO610" s="172"/>
      <c r="BP610" s="172"/>
      <c r="BR610" s="172"/>
      <c r="BS610" s="172"/>
      <c r="BT610" s="172"/>
      <c r="BU610" s="172"/>
      <c r="BV610" s="172"/>
      <c r="BW610" s="172"/>
      <c r="BX610" s="172"/>
      <c r="BY610" s="172"/>
      <c r="BZ610" s="172"/>
      <c r="CA610" s="172"/>
      <c r="CB610" s="172"/>
      <c r="CC610" s="172"/>
      <c r="CE610" s="172"/>
      <c r="CF610" s="172"/>
      <c r="CG610" s="172"/>
      <c r="CH610" s="172"/>
      <c r="CI610" s="172"/>
      <c r="CJ610" s="172"/>
      <c r="CK610" s="172"/>
      <c r="CL610" s="172"/>
      <c r="CM610" s="172"/>
      <c r="CN610" s="172"/>
      <c r="CO610" s="172"/>
      <c r="CP610" s="172"/>
      <c r="CR610" s="172"/>
      <c r="CS610" s="172"/>
      <c r="CT610" s="172"/>
      <c r="CU610" s="172"/>
      <c r="CV610" s="172"/>
      <c r="CW610" s="172"/>
      <c r="CX610" s="172"/>
      <c r="CY610" s="172"/>
      <c r="CZ610" s="172"/>
      <c r="DA610" s="172"/>
      <c r="DB610" s="172"/>
      <c r="DC610" s="172"/>
    </row>
    <row r="611" spans="1:107" ht="14.25" customHeight="1" x14ac:dyDescent="0.3">
      <c r="A611" s="172"/>
      <c r="E611" s="172"/>
      <c r="F611" s="172"/>
      <c r="G611" s="172"/>
      <c r="H611" s="172"/>
      <c r="I611" s="172"/>
      <c r="J611" s="172"/>
      <c r="K611" s="172"/>
      <c r="L611" s="172"/>
      <c r="M611" s="172"/>
      <c r="N611" s="172"/>
      <c r="O611" s="172"/>
      <c r="P611" s="172"/>
      <c r="R611" s="172"/>
      <c r="S611" s="172"/>
      <c r="T611" s="172"/>
      <c r="U611" s="172"/>
      <c r="V611" s="172"/>
      <c r="W611" s="172"/>
      <c r="X611" s="172"/>
      <c r="Y611" s="172"/>
      <c r="Z611" s="172"/>
      <c r="AA611" s="172"/>
      <c r="AB611" s="172"/>
      <c r="AC611" s="172"/>
      <c r="AE611" s="172"/>
      <c r="AF611" s="172"/>
      <c r="AG611" s="172"/>
      <c r="AH611" s="172"/>
      <c r="AI611" s="172"/>
      <c r="AJ611" s="172"/>
      <c r="AK611" s="172"/>
      <c r="AL611" s="172"/>
      <c r="AM611" s="172"/>
      <c r="AN611" s="172"/>
      <c r="AO611" s="172"/>
      <c r="AP611" s="172"/>
      <c r="AR611" s="172"/>
      <c r="AS611" s="172"/>
      <c r="AT611" s="172"/>
      <c r="AU611" s="172"/>
      <c r="AV611" s="172"/>
      <c r="AW611" s="172"/>
      <c r="AX611" s="172"/>
      <c r="AY611" s="172"/>
      <c r="AZ611" s="172"/>
      <c r="BA611" s="172"/>
      <c r="BB611" s="172"/>
      <c r="BC611" s="172"/>
      <c r="BE611" s="172"/>
      <c r="BF611" s="172"/>
      <c r="BG611" s="172"/>
      <c r="BH611" s="172"/>
      <c r="BI611" s="172"/>
      <c r="BJ611" s="172"/>
      <c r="BK611" s="172"/>
      <c r="BL611" s="172"/>
      <c r="BM611" s="172"/>
      <c r="BN611" s="172"/>
      <c r="BO611" s="172"/>
      <c r="BP611" s="172"/>
      <c r="BR611" s="172"/>
      <c r="BS611" s="172"/>
      <c r="BT611" s="172"/>
      <c r="BU611" s="172"/>
      <c r="BV611" s="172"/>
      <c r="BW611" s="172"/>
      <c r="BX611" s="172"/>
      <c r="BY611" s="172"/>
      <c r="BZ611" s="172"/>
      <c r="CA611" s="172"/>
      <c r="CB611" s="172"/>
      <c r="CC611" s="172"/>
      <c r="CE611" s="172"/>
      <c r="CF611" s="172"/>
      <c r="CG611" s="172"/>
      <c r="CH611" s="172"/>
      <c r="CI611" s="172"/>
      <c r="CJ611" s="172"/>
      <c r="CK611" s="172"/>
      <c r="CL611" s="172"/>
      <c r="CM611" s="172"/>
      <c r="CN611" s="172"/>
      <c r="CO611" s="172"/>
      <c r="CP611" s="172"/>
      <c r="CR611" s="172"/>
      <c r="CS611" s="172"/>
      <c r="CT611" s="172"/>
      <c r="CU611" s="172"/>
      <c r="CV611" s="172"/>
      <c r="CW611" s="172"/>
      <c r="CX611" s="172"/>
      <c r="CY611" s="172"/>
      <c r="CZ611" s="172"/>
      <c r="DA611" s="172"/>
      <c r="DB611" s="172"/>
      <c r="DC611" s="172"/>
    </row>
    <row r="612" spans="1:107" ht="14.25" customHeight="1" x14ac:dyDescent="0.3">
      <c r="A612" s="172"/>
      <c r="E612" s="172"/>
      <c r="F612" s="172"/>
      <c r="G612" s="172"/>
      <c r="H612" s="172"/>
      <c r="I612" s="172"/>
      <c r="J612" s="172"/>
      <c r="K612" s="172"/>
      <c r="L612" s="172"/>
      <c r="M612" s="172"/>
      <c r="N612" s="172"/>
      <c r="O612" s="172"/>
      <c r="P612" s="172"/>
      <c r="R612" s="172"/>
      <c r="S612" s="172"/>
      <c r="T612" s="172"/>
      <c r="U612" s="172"/>
      <c r="V612" s="172"/>
      <c r="W612" s="172"/>
      <c r="X612" s="172"/>
      <c r="Y612" s="172"/>
      <c r="Z612" s="172"/>
      <c r="AA612" s="172"/>
      <c r="AB612" s="172"/>
      <c r="AC612" s="172"/>
      <c r="AE612" s="172"/>
      <c r="AF612" s="172"/>
      <c r="AG612" s="172"/>
      <c r="AH612" s="172"/>
      <c r="AI612" s="172"/>
      <c r="AJ612" s="172"/>
      <c r="AK612" s="172"/>
      <c r="AL612" s="172"/>
      <c r="AM612" s="172"/>
      <c r="AN612" s="172"/>
      <c r="AO612" s="172"/>
      <c r="AP612" s="172"/>
      <c r="AR612" s="172"/>
      <c r="AS612" s="172"/>
      <c r="AT612" s="172"/>
      <c r="AU612" s="172"/>
      <c r="AV612" s="172"/>
      <c r="AW612" s="172"/>
      <c r="AX612" s="172"/>
      <c r="AY612" s="172"/>
      <c r="AZ612" s="172"/>
      <c r="BA612" s="172"/>
      <c r="BB612" s="172"/>
      <c r="BC612" s="172"/>
      <c r="BE612" s="172"/>
      <c r="BF612" s="172"/>
      <c r="BG612" s="172"/>
      <c r="BH612" s="172"/>
      <c r="BI612" s="172"/>
      <c r="BJ612" s="172"/>
      <c r="BK612" s="172"/>
      <c r="BL612" s="172"/>
      <c r="BM612" s="172"/>
      <c r="BN612" s="172"/>
      <c r="BO612" s="172"/>
      <c r="BP612" s="172"/>
      <c r="BR612" s="172"/>
      <c r="BS612" s="172"/>
      <c r="BT612" s="172"/>
      <c r="BU612" s="172"/>
      <c r="BV612" s="172"/>
      <c r="BW612" s="172"/>
      <c r="BX612" s="172"/>
      <c r="BY612" s="172"/>
      <c r="BZ612" s="172"/>
      <c r="CA612" s="172"/>
      <c r="CB612" s="172"/>
      <c r="CC612" s="172"/>
      <c r="CE612" s="172"/>
      <c r="CF612" s="172"/>
      <c r="CG612" s="172"/>
      <c r="CH612" s="172"/>
      <c r="CI612" s="172"/>
      <c r="CJ612" s="172"/>
      <c r="CK612" s="172"/>
      <c r="CL612" s="172"/>
      <c r="CM612" s="172"/>
      <c r="CN612" s="172"/>
      <c r="CO612" s="172"/>
      <c r="CP612" s="172"/>
      <c r="CR612" s="172"/>
      <c r="CS612" s="172"/>
      <c r="CT612" s="172"/>
      <c r="CU612" s="172"/>
      <c r="CV612" s="172"/>
      <c r="CW612" s="172"/>
      <c r="CX612" s="172"/>
      <c r="CY612" s="172"/>
      <c r="CZ612" s="172"/>
      <c r="DA612" s="172"/>
      <c r="DB612" s="172"/>
      <c r="DC612" s="172"/>
    </row>
    <row r="613" spans="1:107" ht="14.25" customHeight="1" x14ac:dyDescent="0.3">
      <c r="A613" s="172"/>
      <c r="E613" s="172"/>
      <c r="F613" s="172"/>
      <c r="G613" s="172"/>
      <c r="H613" s="172"/>
      <c r="I613" s="172"/>
      <c r="J613" s="172"/>
      <c r="K613" s="172"/>
      <c r="L613" s="172"/>
      <c r="M613" s="172"/>
      <c r="N613" s="172"/>
      <c r="O613" s="172"/>
      <c r="P613" s="172"/>
      <c r="R613" s="172"/>
      <c r="S613" s="172"/>
      <c r="T613" s="172"/>
      <c r="U613" s="172"/>
      <c r="V613" s="172"/>
      <c r="W613" s="172"/>
      <c r="X613" s="172"/>
      <c r="Y613" s="172"/>
      <c r="Z613" s="172"/>
      <c r="AA613" s="172"/>
      <c r="AB613" s="172"/>
      <c r="AC613" s="172"/>
      <c r="AE613" s="172"/>
      <c r="AF613" s="172"/>
      <c r="AG613" s="172"/>
      <c r="AH613" s="172"/>
      <c r="AI613" s="172"/>
      <c r="AJ613" s="172"/>
      <c r="AK613" s="172"/>
      <c r="AL613" s="172"/>
      <c r="AM613" s="172"/>
      <c r="AN613" s="172"/>
      <c r="AO613" s="172"/>
      <c r="AP613" s="172"/>
      <c r="AR613" s="172"/>
      <c r="AS613" s="172"/>
      <c r="AT613" s="172"/>
      <c r="AU613" s="172"/>
      <c r="AV613" s="172"/>
      <c r="AW613" s="172"/>
      <c r="AX613" s="172"/>
      <c r="AY613" s="172"/>
      <c r="AZ613" s="172"/>
      <c r="BA613" s="172"/>
      <c r="BB613" s="172"/>
      <c r="BC613" s="172"/>
      <c r="BE613" s="172"/>
      <c r="BF613" s="172"/>
      <c r="BG613" s="172"/>
      <c r="BH613" s="172"/>
      <c r="BI613" s="172"/>
      <c r="BJ613" s="172"/>
      <c r="BK613" s="172"/>
      <c r="BL613" s="172"/>
      <c r="BM613" s="172"/>
      <c r="BN613" s="172"/>
      <c r="BO613" s="172"/>
      <c r="BP613" s="172"/>
      <c r="BR613" s="172"/>
      <c r="BS613" s="172"/>
      <c r="BT613" s="172"/>
      <c r="BU613" s="172"/>
      <c r="BV613" s="172"/>
      <c r="BW613" s="172"/>
      <c r="BX613" s="172"/>
      <c r="BY613" s="172"/>
      <c r="BZ613" s="172"/>
      <c r="CA613" s="172"/>
      <c r="CB613" s="172"/>
      <c r="CC613" s="172"/>
      <c r="CE613" s="172"/>
      <c r="CF613" s="172"/>
      <c r="CG613" s="172"/>
      <c r="CH613" s="172"/>
      <c r="CI613" s="172"/>
      <c r="CJ613" s="172"/>
      <c r="CK613" s="172"/>
      <c r="CL613" s="172"/>
      <c r="CM613" s="172"/>
      <c r="CN613" s="172"/>
      <c r="CO613" s="172"/>
      <c r="CP613" s="172"/>
      <c r="CR613" s="172"/>
      <c r="CS613" s="172"/>
      <c r="CT613" s="172"/>
      <c r="CU613" s="172"/>
      <c r="CV613" s="172"/>
      <c r="CW613" s="172"/>
      <c r="CX613" s="172"/>
      <c r="CY613" s="172"/>
      <c r="CZ613" s="172"/>
      <c r="DA613" s="172"/>
      <c r="DB613" s="172"/>
      <c r="DC613" s="172"/>
    </row>
    <row r="614" spans="1:107" ht="14.25" customHeight="1" x14ac:dyDescent="0.3">
      <c r="A614" s="172"/>
      <c r="E614" s="172"/>
      <c r="F614" s="172"/>
      <c r="G614" s="172"/>
      <c r="H614" s="172"/>
      <c r="I614" s="172"/>
      <c r="J614" s="172"/>
      <c r="K614" s="172"/>
      <c r="L614" s="172"/>
      <c r="M614" s="172"/>
      <c r="N614" s="172"/>
      <c r="O614" s="172"/>
      <c r="P614" s="172"/>
      <c r="R614" s="172"/>
      <c r="S614" s="172"/>
      <c r="T614" s="172"/>
      <c r="U614" s="172"/>
      <c r="V614" s="172"/>
      <c r="W614" s="172"/>
      <c r="X614" s="172"/>
      <c r="Y614" s="172"/>
      <c r="Z614" s="172"/>
      <c r="AA614" s="172"/>
      <c r="AB614" s="172"/>
      <c r="AC614" s="172"/>
      <c r="AE614" s="172"/>
      <c r="AF614" s="172"/>
      <c r="AG614" s="172"/>
      <c r="AH614" s="172"/>
      <c r="AI614" s="172"/>
      <c r="AJ614" s="172"/>
      <c r="AK614" s="172"/>
      <c r="AL614" s="172"/>
      <c r="AM614" s="172"/>
      <c r="AN614" s="172"/>
      <c r="AO614" s="172"/>
      <c r="AP614" s="172"/>
      <c r="AR614" s="172"/>
      <c r="AS614" s="172"/>
      <c r="AT614" s="172"/>
      <c r="AU614" s="172"/>
      <c r="AV614" s="172"/>
      <c r="AW614" s="172"/>
      <c r="AX614" s="172"/>
      <c r="AY614" s="172"/>
      <c r="AZ614" s="172"/>
      <c r="BA614" s="172"/>
      <c r="BB614" s="172"/>
      <c r="BC614" s="172"/>
      <c r="BE614" s="172"/>
      <c r="BF614" s="172"/>
      <c r="BG614" s="172"/>
      <c r="BH614" s="172"/>
      <c r="BI614" s="172"/>
      <c r="BJ614" s="172"/>
      <c r="BK614" s="172"/>
      <c r="BL614" s="172"/>
      <c r="BM614" s="172"/>
      <c r="BN614" s="172"/>
      <c r="BO614" s="172"/>
      <c r="BP614" s="172"/>
      <c r="BR614" s="172"/>
      <c r="BS614" s="172"/>
      <c r="BT614" s="172"/>
      <c r="BU614" s="172"/>
      <c r="BV614" s="172"/>
      <c r="BW614" s="172"/>
      <c r="BX614" s="172"/>
      <c r="BY614" s="172"/>
      <c r="BZ614" s="172"/>
      <c r="CA614" s="172"/>
      <c r="CB614" s="172"/>
      <c r="CC614" s="172"/>
      <c r="CE614" s="172"/>
      <c r="CF614" s="172"/>
      <c r="CG614" s="172"/>
      <c r="CH614" s="172"/>
      <c r="CI614" s="172"/>
      <c r="CJ614" s="172"/>
      <c r="CK614" s="172"/>
      <c r="CL614" s="172"/>
      <c r="CM614" s="172"/>
      <c r="CN614" s="172"/>
      <c r="CO614" s="172"/>
      <c r="CP614" s="172"/>
      <c r="CR614" s="172"/>
      <c r="CS614" s="172"/>
      <c r="CT614" s="172"/>
      <c r="CU614" s="172"/>
      <c r="CV614" s="172"/>
      <c r="CW614" s="172"/>
      <c r="CX614" s="172"/>
      <c r="CY614" s="172"/>
      <c r="CZ614" s="172"/>
      <c r="DA614" s="172"/>
      <c r="DB614" s="172"/>
      <c r="DC614" s="172"/>
    </row>
    <row r="615" spans="1:107" ht="14.25" customHeight="1" x14ac:dyDescent="0.3">
      <c r="A615" s="172"/>
      <c r="E615" s="172"/>
      <c r="F615" s="172"/>
      <c r="G615" s="172"/>
      <c r="H615" s="172"/>
      <c r="I615" s="172"/>
      <c r="J615" s="172"/>
      <c r="K615" s="172"/>
      <c r="L615" s="172"/>
      <c r="M615" s="172"/>
      <c r="N615" s="172"/>
      <c r="O615" s="172"/>
      <c r="P615" s="172"/>
      <c r="R615" s="172"/>
      <c r="S615" s="172"/>
      <c r="T615" s="172"/>
      <c r="U615" s="172"/>
      <c r="V615" s="172"/>
      <c r="W615" s="172"/>
      <c r="X615" s="172"/>
      <c r="Y615" s="172"/>
      <c r="Z615" s="172"/>
      <c r="AA615" s="172"/>
      <c r="AB615" s="172"/>
      <c r="AC615" s="172"/>
      <c r="AE615" s="172"/>
      <c r="AF615" s="172"/>
      <c r="AG615" s="172"/>
      <c r="AH615" s="172"/>
      <c r="AI615" s="172"/>
      <c r="AJ615" s="172"/>
      <c r="AK615" s="172"/>
      <c r="AL615" s="172"/>
      <c r="AM615" s="172"/>
      <c r="AN615" s="172"/>
      <c r="AO615" s="172"/>
      <c r="AP615" s="172"/>
      <c r="AR615" s="172"/>
      <c r="AS615" s="172"/>
      <c r="AT615" s="172"/>
      <c r="AU615" s="172"/>
      <c r="AV615" s="172"/>
      <c r="AW615" s="172"/>
      <c r="AX615" s="172"/>
      <c r="AY615" s="172"/>
      <c r="AZ615" s="172"/>
      <c r="BA615" s="172"/>
      <c r="BB615" s="172"/>
      <c r="BC615" s="172"/>
      <c r="BE615" s="172"/>
      <c r="BF615" s="172"/>
      <c r="BG615" s="172"/>
      <c r="BH615" s="172"/>
      <c r="BI615" s="172"/>
      <c r="BJ615" s="172"/>
      <c r="BK615" s="172"/>
      <c r="BL615" s="172"/>
      <c r="BM615" s="172"/>
      <c r="BN615" s="172"/>
      <c r="BO615" s="172"/>
      <c r="BP615" s="172"/>
      <c r="BR615" s="172"/>
      <c r="BS615" s="172"/>
      <c r="BT615" s="172"/>
      <c r="BU615" s="172"/>
      <c r="BV615" s="172"/>
      <c r="BW615" s="172"/>
      <c r="BX615" s="172"/>
      <c r="BY615" s="172"/>
      <c r="BZ615" s="172"/>
      <c r="CA615" s="172"/>
      <c r="CB615" s="172"/>
      <c r="CC615" s="172"/>
      <c r="CE615" s="172"/>
      <c r="CF615" s="172"/>
      <c r="CG615" s="172"/>
      <c r="CH615" s="172"/>
      <c r="CI615" s="172"/>
      <c r="CJ615" s="172"/>
      <c r="CK615" s="172"/>
      <c r="CL615" s="172"/>
      <c r="CM615" s="172"/>
      <c r="CN615" s="172"/>
      <c r="CO615" s="172"/>
      <c r="CP615" s="172"/>
      <c r="CR615" s="172"/>
      <c r="CS615" s="172"/>
      <c r="CT615" s="172"/>
      <c r="CU615" s="172"/>
      <c r="CV615" s="172"/>
      <c r="CW615" s="172"/>
      <c r="CX615" s="172"/>
      <c r="CY615" s="172"/>
      <c r="CZ615" s="172"/>
      <c r="DA615" s="172"/>
      <c r="DB615" s="172"/>
      <c r="DC615" s="172"/>
    </row>
    <row r="616" spans="1:107" ht="14.25" customHeight="1" x14ac:dyDescent="0.3">
      <c r="A616" s="172"/>
      <c r="E616" s="172"/>
      <c r="F616" s="172"/>
      <c r="G616" s="172"/>
      <c r="H616" s="172"/>
      <c r="I616" s="172"/>
      <c r="J616" s="172"/>
      <c r="K616" s="172"/>
      <c r="L616" s="172"/>
      <c r="M616" s="172"/>
      <c r="N616" s="172"/>
      <c r="O616" s="172"/>
      <c r="P616" s="172"/>
      <c r="R616" s="172"/>
      <c r="S616" s="172"/>
      <c r="T616" s="172"/>
      <c r="U616" s="172"/>
      <c r="V616" s="172"/>
      <c r="W616" s="172"/>
      <c r="X616" s="172"/>
      <c r="Y616" s="172"/>
      <c r="Z616" s="172"/>
      <c r="AA616" s="172"/>
      <c r="AB616" s="172"/>
      <c r="AC616" s="172"/>
      <c r="AE616" s="172"/>
      <c r="AF616" s="172"/>
      <c r="AG616" s="172"/>
      <c r="AH616" s="172"/>
      <c r="AI616" s="172"/>
      <c r="AJ616" s="172"/>
      <c r="AK616" s="172"/>
      <c r="AL616" s="172"/>
      <c r="AM616" s="172"/>
      <c r="AN616" s="172"/>
      <c r="AO616" s="172"/>
      <c r="AP616" s="172"/>
      <c r="AR616" s="172"/>
      <c r="AS616" s="172"/>
      <c r="AT616" s="172"/>
      <c r="AU616" s="172"/>
      <c r="AV616" s="172"/>
      <c r="AW616" s="172"/>
      <c r="AX616" s="172"/>
      <c r="AY616" s="172"/>
      <c r="AZ616" s="172"/>
      <c r="BA616" s="172"/>
      <c r="BB616" s="172"/>
      <c r="BC616" s="172"/>
      <c r="BE616" s="172"/>
      <c r="BF616" s="172"/>
      <c r="BG616" s="172"/>
      <c r="BH616" s="172"/>
      <c r="BI616" s="172"/>
      <c r="BJ616" s="172"/>
      <c r="BK616" s="172"/>
      <c r="BL616" s="172"/>
      <c r="BM616" s="172"/>
      <c r="BN616" s="172"/>
      <c r="BO616" s="172"/>
      <c r="BP616" s="172"/>
      <c r="BR616" s="172"/>
      <c r="BS616" s="172"/>
      <c r="BT616" s="172"/>
      <c r="BU616" s="172"/>
      <c r="BV616" s="172"/>
      <c r="BW616" s="172"/>
      <c r="BX616" s="172"/>
      <c r="BY616" s="172"/>
      <c r="BZ616" s="172"/>
      <c r="CA616" s="172"/>
      <c r="CB616" s="172"/>
      <c r="CC616" s="172"/>
      <c r="CE616" s="172"/>
      <c r="CF616" s="172"/>
      <c r="CG616" s="172"/>
      <c r="CH616" s="172"/>
      <c r="CI616" s="172"/>
      <c r="CJ616" s="172"/>
      <c r="CK616" s="172"/>
      <c r="CL616" s="172"/>
      <c r="CM616" s="172"/>
      <c r="CN616" s="172"/>
      <c r="CO616" s="172"/>
      <c r="CP616" s="172"/>
      <c r="CR616" s="172"/>
      <c r="CS616" s="172"/>
      <c r="CT616" s="172"/>
      <c r="CU616" s="172"/>
      <c r="CV616" s="172"/>
      <c r="CW616" s="172"/>
      <c r="CX616" s="172"/>
      <c r="CY616" s="172"/>
      <c r="CZ616" s="172"/>
      <c r="DA616" s="172"/>
      <c r="DB616" s="172"/>
      <c r="DC616" s="172"/>
    </row>
    <row r="617" spans="1:107" ht="14.25" customHeight="1" x14ac:dyDescent="0.3">
      <c r="A617" s="172"/>
      <c r="E617" s="172"/>
      <c r="F617" s="172"/>
      <c r="G617" s="172"/>
      <c r="H617" s="172"/>
      <c r="I617" s="172"/>
      <c r="J617" s="172"/>
      <c r="K617" s="172"/>
      <c r="L617" s="172"/>
      <c r="M617" s="172"/>
      <c r="N617" s="172"/>
      <c r="O617" s="172"/>
      <c r="P617" s="172"/>
      <c r="R617" s="172"/>
      <c r="S617" s="172"/>
      <c r="T617" s="172"/>
      <c r="U617" s="172"/>
      <c r="V617" s="172"/>
      <c r="W617" s="172"/>
      <c r="X617" s="172"/>
      <c r="Y617" s="172"/>
      <c r="Z617" s="172"/>
      <c r="AA617" s="172"/>
      <c r="AB617" s="172"/>
      <c r="AC617" s="172"/>
      <c r="AE617" s="172"/>
      <c r="AF617" s="172"/>
      <c r="AG617" s="172"/>
      <c r="AH617" s="172"/>
      <c r="AI617" s="172"/>
      <c r="AJ617" s="172"/>
      <c r="AK617" s="172"/>
      <c r="AL617" s="172"/>
      <c r="AM617" s="172"/>
      <c r="AN617" s="172"/>
      <c r="AO617" s="172"/>
      <c r="AP617" s="172"/>
      <c r="AR617" s="172"/>
      <c r="AS617" s="172"/>
      <c r="AT617" s="172"/>
      <c r="AU617" s="172"/>
      <c r="AV617" s="172"/>
      <c r="AW617" s="172"/>
      <c r="AX617" s="172"/>
      <c r="AY617" s="172"/>
      <c r="AZ617" s="172"/>
      <c r="BA617" s="172"/>
      <c r="BB617" s="172"/>
      <c r="BC617" s="172"/>
      <c r="BE617" s="172"/>
      <c r="BF617" s="172"/>
      <c r="BG617" s="172"/>
      <c r="BH617" s="172"/>
      <c r="BI617" s="172"/>
      <c r="BJ617" s="172"/>
      <c r="BK617" s="172"/>
      <c r="BL617" s="172"/>
      <c r="BM617" s="172"/>
      <c r="BN617" s="172"/>
      <c r="BO617" s="172"/>
      <c r="BP617" s="172"/>
      <c r="BR617" s="172"/>
      <c r="BS617" s="172"/>
      <c r="BT617" s="172"/>
      <c r="BU617" s="172"/>
      <c r="BV617" s="172"/>
      <c r="BW617" s="172"/>
      <c r="BX617" s="172"/>
      <c r="BY617" s="172"/>
      <c r="BZ617" s="172"/>
      <c r="CA617" s="172"/>
      <c r="CB617" s="172"/>
      <c r="CC617" s="172"/>
      <c r="CE617" s="172"/>
      <c r="CF617" s="172"/>
      <c r="CG617" s="172"/>
      <c r="CH617" s="172"/>
      <c r="CI617" s="172"/>
      <c r="CJ617" s="172"/>
      <c r="CK617" s="172"/>
      <c r="CL617" s="172"/>
      <c r="CM617" s="172"/>
      <c r="CN617" s="172"/>
      <c r="CO617" s="172"/>
      <c r="CP617" s="172"/>
      <c r="CR617" s="172"/>
      <c r="CS617" s="172"/>
      <c r="CT617" s="172"/>
      <c r="CU617" s="172"/>
      <c r="CV617" s="172"/>
      <c r="CW617" s="172"/>
      <c r="CX617" s="172"/>
      <c r="CY617" s="172"/>
      <c r="CZ617" s="172"/>
      <c r="DA617" s="172"/>
      <c r="DB617" s="172"/>
      <c r="DC617" s="172"/>
    </row>
    <row r="618" spans="1:107" ht="14.25" customHeight="1" x14ac:dyDescent="0.3">
      <c r="A618" s="172"/>
      <c r="E618" s="172"/>
      <c r="F618" s="172"/>
      <c r="G618" s="172"/>
      <c r="H618" s="172"/>
      <c r="I618" s="172"/>
      <c r="J618" s="172"/>
      <c r="K618" s="172"/>
      <c r="L618" s="172"/>
      <c r="M618" s="172"/>
      <c r="N618" s="172"/>
      <c r="O618" s="172"/>
      <c r="P618" s="172"/>
      <c r="R618" s="172"/>
      <c r="S618" s="172"/>
      <c r="T618" s="172"/>
      <c r="U618" s="172"/>
      <c r="V618" s="172"/>
      <c r="W618" s="172"/>
      <c r="X618" s="172"/>
      <c r="Y618" s="172"/>
      <c r="Z618" s="172"/>
      <c r="AA618" s="172"/>
      <c r="AB618" s="172"/>
      <c r="AC618" s="172"/>
      <c r="AE618" s="172"/>
      <c r="AF618" s="172"/>
      <c r="AG618" s="172"/>
      <c r="AH618" s="172"/>
      <c r="AI618" s="172"/>
      <c r="AJ618" s="172"/>
      <c r="AK618" s="172"/>
      <c r="AL618" s="172"/>
      <c r="AM618" s="172"/>
      <c r="AN618" s="172"/>
      <c r="AO618" s="172"/>
      <c r="AP618" s="172"/>
      <c r="AR618" s="172"/>
      <c r="AS618" s="172"/>
      <c r="AT618" s="172"/>
      <c r="AU618" s="172"/>
      <c r="AV618" s="172"/>
      <c r="AW618" s="172"/>
      <c r="AX618" s="172"/>
      <c r="AY618" s="172"/>
      <c r="AZ618" s="172"/>
      <c r="BA618" s="172"/>
      <c r="BB618" s="172"/>
      <c r="BC618" s="172"/>
      <c r="BE618" s="172"/>
      <c r="BF618" s="172"/>
      <c r="BG618" s="172"/>
      <c r="BH618" s="172"/>
      <c r="BI618" s="172"/>
      <c r="BJ618" s="172"/>
      <c r="BK618" s="172"/>
      <c r="BL618" s="172"/>
      <c r="BM618" s="172"/>
      <c r="BN618" s="172"/>
      <c r="BO618" s="172"/>
      <c r="BP618" s="172"/>
      <c r="BR618" s="172"/>
      <c r="BS618" s="172"/>
      <c r="BT618" s="172"/>
      <c r="BU618" s="172"/>
      <c r="BV618" s="172"/>
      <c r="BW618" s="172"/>
      <c r="BX618" s="172"/>
      <c r="BY618" s="172"/>
      <c r="BZ618" s="172"/>
      <c r="CA618" s="172"/>
      <c r="CB618" s="172"/>
      <c r="CC618" s="172"/>
      <c r="CE618" s="172"/>
      <c r="CF618" s="172"/>
      <c r="CG618" s="172"/>
      <c r="CH618" s="172"/>
      <c r="CI618" s="172"/>
      <c r="CJ618" s="172"/>
      <c r="CK618" s="172"/>
      <c r="CL618" s="172"/>
      <c r="CM618" s="172"/>
      <c r="CN618" s="172"/>
      <c r="CO618" s="172"/>
      <c r="CP618" s="172"/>
      <c r="CR618" s="172"/>
      <c r="CS618" s="172"/>
      <c r="CT618" s="172"/>
      <c r="CU618" s="172"/>
      <c r="CV618" s="172"/>
      <c r="CW618" s="172"/>
      <c r="CX618" s="172"/>
      <c r="CY618" s="172"/>
      <c r="CZ618" s="172"/>
      <c r="DA618" s="172"/>
      <c r="DB618" s="172"/>
      <c r="DC618" s="172"/>
    </row>
    <row r="619" spans="1:107" ht="14.25" customHeight="1" x14ac:dyDescent="0.3">
      <c r="A619" s="172"/>
      <c r="E619" s="172"/>
      <c r="F619" s="172"/>
      <c r="G619" s="172"/>
      <c r="H619" s="172"/>
      <c r="I619" s="172"/>
      <c r="J619" s="172"/>
      <c r="K619" s="172"/>
      <c r="L619" s="172"/>
      <c r="M619" s="172"/>
      <c r="N619" s="172"/>
      <c r="O619" s="172"/>
      <c r="P619" s="172"/>
      <c r="R619" s="172"/>
      <c r="S619" s="172"/>
      <c r="T619" s="172"/>
      <c r="U619" s="172"/>
      <c r="V619" s="172"/>
      <c r="W619" s="172"/>
      <c r="X619" s="172"/>
      <c r="Y619" s="172"/>
      <c r="Z619" s="172"/>
      <c r="AA619" s="172"/>
      <c r="AB619" s="172"/>
      <c r="AC619" s="172"/>
      <c r="AE619" s="172"/>
      <c r="AF619" s="172"/>
      <c r="AG619" s="172"/>
      <c r="AH619" s="172"/>
      <c r="AI619" s="172"/>
      <c r="AJ619" s="172"/>
      <c r="AK619" s="172"/>
      <c r="AL619" s="172"/>
      <c r="AM619" s="172"/>
      <c r="AN619" s="172"/>
      <c r="AO619" s="172"/>
      <c r="AP619" s="172"/>
      <c r="AR619" s="172"/>
      <c r="AS619" s="172"/>
      <c r="AT619" s="172"/>
      <c r="AU619" s="172"/>
      <c r="AV619" s="172"/>
      <c r="AW619" s="172"/>
      <c r="AX619" s="172"/>
      <c r="AY619" s="172"/>
      <c r="AZ619" s="172"/>
      <c r="BA619" s="172"/>
      <c r="BB619" s="172"/>
      <c r="BC619" s="172"/>
      <c r="BE619" s="172"/>
      <c r="BF619" s="172"/>
      <c r="BG619" s="172"/>
      <c r="BH619" s="172"/>
      <c r="BI619" s="172"/>
      <c r="BJ619" s="172"/>
      <c r="BK619" s="172"/>
      <c r="BL619" s="172"/>
      <c r="BM619" s="172"/>
      <c r="BN619" s="172"/>
      <c r="BO619" s="172"/>
      <c r="BP619" s="172"/>
      <c r="BR619" s="172"/>
      <c r="BS619" s="172"/>
      <c r="BT619" s="172"/>
      <c r="BU619" s="172"/>
      <c r="BV619" s="172"/>
      <c r="BW619" s="172"/>
      <c r="BX619" s="172"/>
      <c r="BY619" s="172"/>
      <c r="BZ619" s="172"/>
      <c r="CA619" s="172"/>
      <c r="CB619" s="172"/>
      <c r="CC619" s="172"/>
      <c r="CE619" s="172"/>
      <c r="CF619" s="172"/>
      <c r="CG619" s="172"/>
      <c r="CH619" s="172"/>
      <c r="CI619" s="172"/>
      <c r="CJ619" s="172"/>
      <c r="CK619" s="172"/>
      <c r="CL619" s="172"/>
      <c r="CM619" s="172"/>
      <c r="CN619" s="172"/>
      <c r="CO619" s="172"/>
      <c r="CP619" s="172"/>
      <c r="CR619" s="172"/>
      <c r="CS619" s="172"/>
      <c r="CT619" s="172"/>
      <c r="CU619" s="172"/>
      <c r="CV619" s="172"/>
      <c r="CW619" s="172"/>
      <c r="CX619" s="172"/>
      <c r="CY619" s="172"/>
      <c r="CZ619" s="172"/>
      <c r="DA619" s="172"/>
      <c r="DB619" s="172"/>
      <c r="DC619" s="172"/>
    </row>
    <row r="620" spans="1:107" ht="14.25" customHeight="1" x14ac:dyDescent="0.3">
      <c r="A620" s="172"/>
      <c r="E620" s="172"/>
      <c r="F620" s="172"/>
      <c r="G620" s="172"/>
      <c r="H620" s="172"/>
      <c r="I620" s="172"/>
      <c r="J620" s="172"/>
      <c r="K620" s="172"/>
      <c r="L620" s="172"/>
      <c r="M620" s="172"/>
      <c r="N620" s="172"/>
      <c r="O620" s="172"/>
      <c r="P620" s="172"/>
      <c r="R620" s="172"/>
      <c r="S620" s="172"/>
      <c r="T620" s="172"/>
      <c r="U620" s="172"/>
      <c r="V620" s="172"/>
      <c r="W620" s="172"/>
      <c r="X620" s="172"/>
      <c r="Y620" s="172"/>
      <c r="Z620" s="172"/>
      <c r="AA620" s="172"/>
      <c r="AB620" s="172"/>
      <c r="AC620" s="172"/>
      <c r="AE620" s="172"/>
      <c r="AF620" s="172"/>
      <c r="AG620" s="172"/>
      <c r="AH620" s="172"/>
      <c r="AI620" s="172"/>
      <c r="AJ620" s="172"/>
      <c r="AK620" s="172"/>
      <c r="AL620" s="172"/>
      <c r="AM620" s="172"/>
      <c r="AN620" s="172"/>
      <c r="AO620" s="172"/>
      <c r="AP620" s="172"/>
      <c r="AR620" s="172"/>
      <c r="AS620" s="172"/>
      <c r="AT620" s="172"/>
      <c r="AU620" s="172"/>
      <c r="AV620" s="172"/>
      <c r="AW620" s="172"/>
      <c r="AX620" s="172"/>
      <c r="AY620" s="172"/>
      <c r="AZ620" s="172"/>
      <c r="BA620" s="172"/>
      <c r="BB620" s="172"/>
      <c r="BC620" s="172"/>
      <c r="BE620" s="172"/>
      <c r="BF620" s="172"/>
      <c r="BG620" s="172"/>
      <c r="BH620" s="172"/>
      <c r="BI620" s="172"/>
      <c r="BJ620" s="172"/>
      <c r="BK620" s="172"/>
      <c r="BL620" s="172"/>
      <c r="BM620" s="172"/>
      <c r="BN620" s="172"/>
      <c r="BO620" s="172"/>
      <c r="BP620" s="172"/>
      <c r="BR620" s="172"/>
      <c r="BS620" s="172"/>
      <c r="BT620" s="172"/>
      <c r="BU620" s="172"/>
      <c r="BV620" s="172"/>
      <c r="BW620" s="172"/>
      <c r="BX620" s="172"/>
      <c r="BY620" s="172"/>
      <c r="BZ620" s="172"/>
      <c r="CA620" s="172"/>
      <c r="CB620" s="172"/>
      <c r="CC620" s="172"/>
      <c r="CE620" s="172"/>
      <c r="CF620" s="172"/>
      <c r="CG620" s="172"/>
      <c r="CH620" s="172"/>
      <c r="CI620" s="172"/>
      <c r="CJ620" s="172"/>
      <c r="CK620" s="172"/>
      <c r="CL620" s="172"/>
      <c r="CM620" s="172"/>
      <c r="CN620" s="172"/>
      <c r="CO620" s="172"/>
      <c r="CP620" s="172"/>
      <c r="CR620" s="172"/>
      <c r="CS620" s="172"/>
      <c r="CT620" s="172"/>
      <c r="CU620" s="172"/>
      <c r="CV620" s="172"/>
      <c r="CW620" s="172"/>
      <c r="CX620" s="172"/>
      <c r="CY620" s="172"/>
      <c r="CZ620" s="172"/>
      <c r="DA620" s="172"/>
      <c r="DB620" s="172"/>
      <c r="DC620" s="172"/>
    </row>
    <row r="621" spans="1:107" ht="14.25" customHeight="1" x14ac:dyDescent="0.3">
      <c r="A621" s="172"/>
      <c r="E621" s="172"/>
      <c r="F621" s="172"/>
      <c r="G621" s="172"/>
      <c r="H621" s="172"/>
      <c r="I621" s="172"/>
      <c r="J621" s="172"/>
      <c r="K621" s="172"/>
      <c r="L621" s="172"/>
      <c r="M621" s="172"/>
      <c r="N621" s="172"/>
      <c r="O621" s="172"/>
      <c r="P621" s="172"/>
      <c r="R621" s="172"/>
      <c r="S621" s="172"/>
      <c r="T621" s="172"/>
      <c r="U621" s="172"/>
      <c r="V621" s="172"/>
      <c r="W621" s="172"/>
      <c r="X621" s="172"/>
      <c r="Y621" s="172"/>
      <c r="Z621" s="172"/>
      <c r="AA621" s="172"/>
      <c r="AB621" s="172"/>
      <c r="AC621" s="172"/>
      <c r="AE621" s="172"/>
      <c r="AF621" s="172"/>
      <c r="AG621" s="172"/>
      <c r="AH621" s="172"/>
      <c r="AI621" s="172"/>
      <c r="AJ621" s="172"/>
      <c r="AK621" s="172"/>
      <c r="AL621" s="172"/>
      <c r="AM621" s="172"/>
      <c r="AN621" s="172"/>
      <c r="AO621" s="172"/>
      <c r="AP621" s="172"/>
      <c r="AR621" s="172"/>
      <c r="AS621" s="172"/>
      <c r="AT621" s="172"/>
      <c r="AU621" s="172"/>
      <c r="AV621" s="172"/>
      <c r="AW621" s="172"/>
      <c r="AX621" s="172"/>
      <c r="AY621" s="172"/>
      <c r="AZ621" s="172"/>
      <c r="BA621" s="172"/>
      <c r="BB621" s="172"/>
      <c r="BC621" s="172"/>
      <c r="BE621" s="172"/>
      <c r="BF621" s="172"/>
      <c r="BG621" s="172"/>
      <c r="BH621" s="172"/>
      <c r="BI621" s="172"/>
      <c r="BJ621" s="172"/>
      <c r="BK621" s="172"/>
      <c r="BL621" s="172"/>
      <c r="BM621" s="172"/>
      <c r="BN621" s="172"/>
      <c r="BO621" s="172"/>
      <c r="BP621" s="172"/>
      <c r="BR621" s="172"/>
      <c r="BS621" s="172"/>
      <c r="BT621" s="172"/>
      <c r="BU621" s="172"/>
      <c r="BV621" s="172"/>
      <c r="BW621" s="172"/>
      <c r="BX621" s="172"/>
      <c r="BY621" s="172"/>
      <c r="BZ621" s="172"/>
      <c r="CA621" s="172"/>
      <c r="CB621" s="172"/>
      <c r="CC621" s="172"/>
      <c r="CE621" s="172"/>
      <c r="CF621" s="172"/>
      <c r="CG621" s="172"/>
      <c r="CH621" s="172"/>
      <c r="CI621" s="172"/>
      <c r="CJ621" s="172"/>
      <c r="CK621" s="172"/>
      <c r="CL621" s="172"/>
      <c r="CM621" s="172"/>
      <c r="CN621" s="172"/>
      <c r="CO621" s="172"/>
      <c r="CP621" s="172"/>
      <c r="CR621" s="172"/>
      <c r="CS621" s="172"/>
      <c r="CT621" s="172"/>
      <c r="CU621" s="172"/>
      <c r="CV621" s="172"/>
      <c r="CW621" s="172"/>
      <c r="CX621" s="172"/>
      <c r="CY621" s="172"/>
      <c r="CZ621" s="172"/>
      <c r="DA621" s="172"/>
      <c r="DB621" s="172"/>
      <c r="DC621" s="172"/>
    </row>
    <row r="622" spans="1:107" ht="14.25" customHeight="1" x14ac:dyDescent="0.3">
      <c r="A622" s="172"/>
      <c r="E622" s="172"/>
      <c r="F622" s="172"/>
      <c r="G622" s="172"/>
      <c r="H622" s="172"/>
      <c r="I622" s="172"/>
      <c r="J622" s="172"/>
      <c r="K622" s="172"/>
      <c r="L622" s="172"/>
      <c r="M622" s="172"/>
      <c r="N622" s="172"/>
      <c r="O622" s="172"/>
      <c r="P622" s="172"/>
      <c r="R622" s="172"/>
      <c r="S622" s="172"/>
      <c r="T622" s="172"/>
      <c r="U622" s="172"/>
      <c r="V622" s="172"/>
      <c r="W622" s="172"/>
      <c r="X622" s="172"/>
      <c r="Y622" s="172"/>
      <c r="Z622" s="172"/>
      <c r="AA622" s="172"/>
      <c r="AB622" s="172"/>
      <c r="AC622" s="172"/>
      <c r="AE622" s="172"/>
      <c r="AF622" s="172"/>
      <c r="AG622" s="172"/>
      <c r="AH622" s="172"/>
      <c r="AI622" s="172"/>
      <c r="AJ622" s="172"/>
      <c r="AK622" s="172"/>
      <c r="AL622" s="172"/>
      <c r="AM622" s="172"/>
      <c r="AN622" s="172"/>
      <c r="AO622" s="172"/>
      <c r="AP622" s="172"/>
      <c r="AR622" s="172"/>
      <c r="AS622" s="172"/>
      <c r="AT622" s="172"/>
      <c r="AU622" s="172"/>
      <c r="AV622" s="172"/>
      <c r="AW622" s="172"/>
      <c r="AX622" s="172"/>
      <c r="AY622" s="172"/>
      <c r="AZ622" s="172"/>
      <c r="BA622" s="172"/>
      <c r="BB622" s="172"/>
      <c r="BC622" s="172"/>
      <c r="BE622" s="172"/>
      <c r="BF622" s="172"/>
      <c r="BG622" s="172"/>
      <c r="BH622" s="172"/>
      <c r="BI622" s="172"/>
      <c r="BJ622" s="172"/>
      <c r="BK622" s="172"/>
      <c r="BL622" s="172"/>
      <c r="BM622" s="172"/>
      <c r="BN622" s="172"/>
      <c r="BO622" s="172"/>
      <c r="BP622" s="172"/>
      <c r="BR622" s="172"/>
      <c r="BS622" s="172"/>
      <c r="BT622" s="172"/>
      <c r="BU622" s="172"/>
      <c r="BV622" s="172"/>
      <c r="BW622" s="172"/>
      <c r="BX622" s="172"/>
      <c r="BY622" s="172"/>
      <c r="BZ622" s="172"/>
      <c r="CA622" s="172"/>
      <c r="CB622" s="172"/>
      <c r="CC622" s="172"/>
      <c r="CE622" s="172"/>
      <c r="CF622" s="172"/>
      <c r="CG622" s="172"/>
      <c r="CH622" s="172"/>
      <c r="CI622" s="172"/>
      <c r="CJ622" s="172"/>
      <c r="CK622" s="172"/>
      <c r="CL622" s="172"/>
      <c r="CM622" s="172"/>
      <c r="CN622" s="172"/>
      <c r="CO622" s="172"/>
      <c r="CP622" s="172"/>
      <c r="CR622" s="172"/>
      <c r="CS622" s="172"/>
      <c r="CT622" s="172"/>
      <c r="CU622" s="172"/>
      <c r="CV622" s="172"/>
      <c r="CW622" s="172"/>
      <c r="CX622" s="172"/>
      <c r="CY622" s="172"/>
      <c r="CZ622" s="172"/>
      <c r="DA622" s="172"/>
      <c r="DB622" s="172"/>
      <c r="DC622" s="172"/>
    </row>
    <row r="623" spans="1:107" ht="14.25" customHeight="1" x14ac:dyDescent="0.3">
      <c r="A623" s="172"/>
      <c r="E623" s="172"/>
      <c r="F623" s="172"/>
      <c r="G623" s="172"/>
      <c r="H623" s="172"/>
      <c r="I623" s="172"/>
      <c r="J623" s="172"/>
      <c r="K623" s="172"/>
      <c r="L623" s="172"/>
      <c r="M623" s="172"/>
      <c r="N623" s="172"/>
      <c r="O623" s="172"/>
      <c r="P623" s="172"/>
      <c r="R623" s="172"/>
      <c r="S623" s="172"/>
      <c r="T623" s="172"/>
      <c r="U623" s="172"/>
      <c r="V623" s="172"/>
      <c r="W623" s="172"/>
      <c r="X623" s="172"/>
      <c r="Y623" s="172"/>
      <c r="Z623" s="172"/>
      <c r="AA623" s="172"/>
      <c r="AB623" s="172"/>
      <c r="AC623" s="172"/>
      <c r="AE623" s="172"/>
      <c r="AF623" s="172"/>
      <c r="AG623" s="172"/>
      <c r="AH623" s="172"/>
      <c r="AI623" s="172"/>
      <c r="AJ623" s="172"/>
      <c r="AK623" s="172"/>
      <c r="AL623" s="172"/>
      <c r="AM623" s="172"/>
      <c r="AN623" s="172"/>
      <c r="AO623" s="172"/>
      <c r="AP623" s="172"/>
      <c r="AR623" s="172"/>
      <c r="AS623" s="172"/>
      <c r="AT623" s="172"/>
      <c r="AU623" s="172"/>
      <c r="AV623" s="172"/>
      <c r="AW623" s="172"/>
      <c r="AX623" s="172"/>
      <c r="AY623" s="172"/>
      <c r="AZ623" s="172"/>
      <c r="BA623" s="172"/>
      <c r="BB623" s="172"/>
      <c r="BC623" s="172"/>
      <c r="BE623" s="172"/>
      <c r="BF623" s="172"/>
      <c r="BG623" s="172"/>
      <c r="BH623" s="172"/>
      <c r="BI623" s="172"/>
      <c r="BJ623" s="172"/>
      <c r="BK623" s="172"/>
      <c r="BL623" s="172"/>
      <c r="BM623" s="172"/>
      <c r="BN623" s="172"/>
      <c r="BO623" s="172"/>
      <c r="BP623" s="172"/>
      <c r="BR623" s="172"/>
      <c r="BS623" s="172"/>
      <c r="BT623" s="172"/>
      <c r="BU623" s="172"/>
      <c r="BV623" s="172"/>
      <c r="BW623" s="172"/>
      <c r="BX623" s="172"/>
      <c r="BY623" s="172"/>
      <c r="BZ623" s="172"/>
      <c r="CA623" s="172"/>
      <c r="CB623" s="172"/>
      <c r="CC623" s="172"/>
      <c r="CE623" s="172"/>
      <c r="CF623" s="172"/>
      <c r="CG623" s="172"/>
      <c r="CH623" s="172"/>
      <c r="CI623" s="172"/>
      <c r="CJ623" s="172"/>
      <c r="CK623" s="172"/>
      <c r="CL623" s="172"/>
      <c r="CM623" s="172"/>
      <c r="CN623" s="172"/>
      <c r="CO623" s="172"/>
      <c r="CP623" s="172"/>
      <c r="CR623" s="172"/>
      <c r="CS623" s="172"/>
      <c r="CT623" s="172"/>
      <c r="CU623" s="172"/>
      <c r="CV623" s="172"/>
      <c r="CW623" s="172"/>
      <c r="CX623" s="172"/>
      <c r="CY623" s="172"/>
      <c r="CZ623" s="172"/>
      <c r="DA623" s="172"/>
      <c r="DB623" s="172"/>
      <c r="DC623" s="172"/>
    </row>
    <row r="624" spans="1:107" ht="14.25" customHeight="1" x14ac:dyDescent="0.3">
      <c r="A624" s="172"/>
      <c r="E624" s="172"/>
      <c r="F624" s="172"/>
      <c r="G624" s="172"/>
      <c r="H624" s="172"/>
      <c r="I624" s="172"/>
      <c r="J624" s="172"/>
      <c r="K624" s="172"/>
      <c r="L624" s="172"/>
      <c r="M624" s="172"/>
      <c r="N624" s="172"/>
      <c r="O624" s="172"/>
      <c r="P624" s="172"/>
      <c r="R624" s="172"/>
      <c r="S624" s="172"/>
      <c r="T624" s="172"/>
      <c r="U624" s="172"/>
      <c r="V624" s="172"/>
      <c r="W624" s="172"/>
      <c r="X624" s="172"/>
      <c r="Y624" s="172"/>
      <c r="Z624" s="172"/>
      <c r="AA624" s="172"/>
      <c r="AB624" s="172"/>
      <c r="AC624" s="172"/>
      <c r="AE624" s="172"/>
      <c r="AF624" s="172"/>
      <c r="AG624" s="172"/>
      <c r="AH624" s="172"/>
      <c r="AI624" s="172"/>
      <c r="AJ624" s="172"/>
      <c r="AK624" s="172"/>
      <c r="AL624" s="172"/>
      <c r="AM624" s="172"/>
      <c r="AN624" s="172"/>
      <c r="AO624" s="172"/>
      <c r="AP624" s="172"/>
      <c r="AR624" s="172"/>
      <c r="AS624" s="172"/>
      <c r="AT624" s="172"/>
      <c r="AU624" s="172"/>
      <c r="AV624" s="172"/>
      <c r="AW624" s="172"/>
      <c r="AX624" s="172"/>
      <c r="AY624" s="172"/>
      <c r="AZ624" s="172"/>
      <c r="BA624" s="172"/>
      <c r="BB624" s="172"/>
      <c r="BC624" s="172"/>
      <c r="BE624" s="172"/>
      <c r="BF624" s="172"/>
      <c r="BG624" s="172"/>
      <c r="BH624" s="172"/>
      <c r="BI624" s="172"/>
      <c r="BJ624" s="172"/>
      <c r="BK624" s="172"/>
      <c r="BL624" s="172"/>
      <c r="BM624" s="172"/>
      <c r="BN624" s="172"/>
      <c r="BO624" s="172"/>
      <c r="BP624" s="172"/>
      <c r="BR624" s="172"/>
      <c r="BS624" s="172"/>
      <c r="BT624" s="172"/>
      <c r="BU624" s="172"/>
      <c r="BV624" s="172"/>
      <c r="BW624" s="172"/>
      <c r="BX624" s="172"/>
      <c r="BY624" s="172"/>
      <c r="BZ624" s="172"/>
      <c r="CA624" s="172"/>
      <c r="CB624" s="172"/>
      <c r="CC624" s="172"/>
      <c r="CE624" s="172"/>
      <c r="CF624" s="172"/>
      <c r="CG624" s="172"/>
      <c r="CH624" s="172"/>
      <c r="CI624" s="172"/>
      <c r="CJ624" s="172"/>
      <c r="CK624" s="172"/>
      <c r="CL624" s="172"/>
      <c r="CM624" s="172"/>
      <c r="CN624" s="172"/>
      <c r="CO624" s="172"/>
      <c r="CP624" s="172"/>
      <c r="CR624" s="172"/>
      <c r="CS624" s="172"/>
      <c r="CT624" s="172"/>
      <c r="CU624" s="172"/>
      <c r="CV624" s="172"/>
      <c r="CW624" s="172"/>
      <c r="CX624" s="172"/>
      <c r="CY624" s="172"/>
      <c r="CZ624" s="172"/>
      <c r="DA624" s="172"/>
      <c r="DB624" s="172"/>
      <c r="DC624" s="172"/>
    </row>
    <row r="625" spans="1:107" ht="14.25" customHeight="1" x14ac:dyDescent="0.3">
      <c r="A625" s="172"/>
      <c r="E625" s="172"/>
      <c r="F625" s="172"/>
      <c r="G625" s="172"/>
      <c r="H625" s="172"/>
      <c r="I625" s="172"/>
      <c r="J625" s="172"/>
      <c r="K625" s="172"/>
      <c r="L625" s="172"/>
      <c r="M625" s="172"/>
      <c r="N625" s="172"/>
      <c r="O625" s="172"/>
      <c r="P625" s="172"/>
      <c r="R625" s="172"/>
      <c r="S625" s="172"/>
      <c r="T625" s="172"/>
      <c r="U625" s="172"/>
      <c r="V625" s="172"/>
      <c r="W625" s="172"/>
      <c r="X625" s="172"/>
      <c r="Y625" s="172"/>
      <c r="Z625" s="172"/>
      <c r="AA625" s="172"/>
      <c r="AB625" s="172"/>
      <c r="AC625" s="172"/>
      <c r="AE625" s="172"/>
      <c r="AF625" s="172"/>
      <c r="AG625" s="172"/>
      <c r="AH625" s="172"/>
      <c r="AI625" s="172"/>
      <c r="AJ625" s="172"/>
      <c r="AK625" s="172"/>
      <c r="AL625" s="172"/>
      <c r="AM625" s="172"/>
      <c r="AN625" s="172"/>
      <c r="AO625" s="172"/>
      <c r="AP625" s="172"/>
      <c r="AR625" s="172"/>
      <c r="AS625" s="172"/>
      <c r="AT625" s="172"/>
      <c r="AU625" s="172"/>
      <c r="AV625" s="172"/>
      <c r="AW625" s="172"/>
      <c r="AX625" s="172"/>
      <c r="AY625" s="172"/>
      <c r="AZ625" s="172"/>
      <c r="BA625" s="172"/>
      <c r="BB625" s="172"/>
      <c r="BC625" s="172"/>
      <c r="BE625" s="172"/>
      <c r="BF625" s="172"/>
      <c r="BG625" s="172"/>
      <c r="BH625" s="172"/>
      <c r="BI625" s="172"/>
      <c r="BJ625" s="172"/>
      <c r="BK625" s="172"/>
      <c r="BL625" s="172"/>
      <c r="BM625" s="172"/>
      <c r="BN625" s="172"/>
      <c r="BO625" s="172"/>
      <c r="BP625" s="172"/>
      <c r="BR625" s="172"/>
      <c r="BS625" s="172"/>
      <c r="BT625" s="172"/>
      <c r="BU625" s="172"/>
      <c r="BV625" s="172"/>
      <c r="BW625" s="172"/>
      <c r="BX625" s="172"/>
      <c r="BY625" s="172"/>
      <c r="BZ625" s="172"/>
      <c r="CA625" s="172"/>
      <c r="CB625" s="172"/>
      <c r="CC625" s="172"/>
      <c r="CE625" s="172"/>
      <c r="CF625" s="172"/>
      <c r="CG625" s="172"/>
      <c r="CH625" s="172"/>
      <c r="CI625" s="172"/>
      <c r="CJ625" s="172"/>
      <c r="CK625" s="172"/>
      <c r="CL625" s="172"/>
      <c r="CM625" s="172"/>
      <c r="CN625" s="172"/>
      <c r="CO625" s="172"/>
      <c r="CP625" s="172"/>
      <c r="CR625" s="172"/>
      <c r="CS625" s="172"/>
      <c r="CT625" s="172"/>
      <c r="CU625" s="172"/>
      <c r="CV625" s="172"/>
      <c r="CW625" s="172"/>
      <c r="CX625" s="172"/>
      <c r="CY625" s="172"/>
      <c r="CZ625" s="172"/>
      <c r="DA625" s="172"/>
      <c r="DB625" s="172"/>
      <c r="DC625" s="172"/>
    </row>
    <row r="626" spans="1:107" ht="14.25" customHeight="1" x14ac:dyDescent="0.3">
      <c r="A626" s="172"/>
      <c r="E626" s="172"/>
      <c r="F626" s="172"/>
      <c r="G626" s="172"/>
      <c r="H626" s="172"/>
      <c r="I626" s="172"/>
      <c r="J626" s="172"/>
      <c r="K626" s="172"/>
      <c r="L626" s="172"/>
      <c r="M626" s="172"/>
      <c r="N626" s="172"/>
      <c r="O626" s="172"/>
      <c r="P626" s="172"/>
      <c r="R626" s="172"/>
      <c r="S626" s="172"/>
      <c r="T626" s="172"/>
      <c r="U626" s="172"/>
      <c r="V626" s="172"/>
      <c r="W626" s="172"/>
      <c r="X626" s="172"/>
      <c r="Y626" s="172"/>
      <c r="Z626" s="172"/>
      <c r="AA626" s="172"/>
      <c r="AB626" s="172"/>
      <c r="AC626" s="172"/>
      <c r="AE626" s="172"/>
      <c r="AF626" s="172"/>
      <c r="AG626" s="172"/>
      <c r="AH626" s="172"/>
      <c r="AI626" s="172"/>
      <c r="AJ626" s="172"/>
      <c r="AK626" s="172"/>
      <c r="AL626" s="172"/>
      <c r="AM626" s="172"/>
      <c r="AN626" s="172"/>
      <c r="AO626" s="172"/>
      <c r="AP626" s="172"/>
      <c r="AR626" s="172"/>
      <c r="AS626" s="172"/>
      <c r="AT626" s="172"/>
      <c r="AU626" s="172"/>
      <c r="AV626" s="172"/>
      <c r="AW626" s="172"/>
      <c r="AX626" s="172"/>
      <c r="AY626" s="172"/>
      <c r="AZ626" s="172"/>
      <c r="BA626" s="172"/>
      <c r="BB626" s="172"/>
      <c r="BC626" s="172"/>
      <c r="BE626" s="172"/>
      <c r="BF626" s="172"/>
      <c r="BG626" s="172"/>
      <c r="BH626" s="172"/>
      <c r="BI626" s="172"/>
      <c r="BJ626" s="172"/>
      <c r="BK626" s="172"/>
      <c r="BL626" s="172"/>
      <c r="BM626" s="172"/>
      <c r="BN626" s="172"/>
      <c r="BO626" s="172"/>
      <c r="BP626" s="172"/>
      <c r="BR626" s="172"/>
      <c r="BS626" s="172"/>
      <c r="BT626" s="172"/>
      <c r="BU626" s="172"/>
      <c r="BV626" s="172"/>
      <c r="BW626" s="172"/>
      <c r="BX626" s="172"/>
      <c r="BY626" s="172"/>
      <c r="BZ626" s="172"/>
      <c r="CA626" s="172"/>
      <c r="CB626" s="172"/>
      <c r="CC626" s="172"/>
      <c r="CE626" s="172"/>
      <c r="CF626" s="172"/>
      <c r="CG626" s="172"/>
      <c r="CH626" s="172"/>
      <c r="CI626" s="172"/>
      <c r="CJ626" s="172"/>
      <c r="CK626" s="172"/>
      <c r="CL626" s="172"/>
      <c r="CM626" s="172"/>
      <c r="CN626" s="172"/>
      <c r="CO626" s="172"/>
      <c r="CP626" s="172"/>
      <c r="CR626" s="172"/>
      <c r="CS626" s="172"/>
      <c r="CT626" s="172"/>
      <c r="CU626" s="172"/>
      <c r="CV626" s="172"/>
      <c r="CW626" s="172"/>
      <c r="CX626" s="172"/>
      <c r="CY626" s="172"/>
      <c r="CZ626" s="172"/>
      <c r="DA626" s="172"/>
      <c r="DB626" s="172"/>
      <c r="DC626" s="172"/>
    </row>
    <row r="627" spans="1:107" ht="14.25" customHeight="1" x14ac:dyDescent="0.3">
      <c r="A627" s="172"/>
      <c r="E627" s="172"/>
      <c r="F627" s="172"/>
      <c r="G627" s="172"/>
      <c r="H627" s="172"/>
      <c r="I627" s="172"/>
      <c r="J627" s="172"/>
      <c r="K627" s="172"/>
      <c r="L627" s="172"/>
      <c r="M627" s="172"/>
      <c r="N627" s="172"/>
      <c r="O627" s="172"/>
      <c r="P627" s="172"/>
      <c r="R627" s="172"/>
      <c r="S627" s="172"/>
      <c r="T627" s="172"/>
      <c r="U627" s="172"/>
      <c r="V627" s="172"/>
      <c r="W627" s="172"/>
      <c r="X627" s="172"/>
      <c r="Y627" s="172"/>
      <c r="Z627" s="172"/>
      <c r="AA627" s="172"/>
      <c r="AB627" s="172"/>
      <c r="AC627" s="172"/>
      <c r="AE627" s="172"/>
      <c r="AF627" s="172"/>
      <c r="AG627" s="172"/>
      <c r="AH627" s="172"/>
      <c r="AI627" s="172"/>
      <c r="AJ627" s="172"/>
      <c r="AK627" s="172"/>
      <c r="AL627" s="172"/>
      <c r="AM627" s="172"/>
      <c r="AN627" s="172"/>
      <c r="AO627" s="172"/>
      <c r="AP627" s="172"/>
      <c r="AR627" s="172"/>
      <c r="AS627" s="172"/>
      <c r="AT627" s="172"/>
      <c r="AU627" s="172"/>
      <c r="AV627" s="172"/>
      <c r="AW627" s="172"/>
      <c r="AX627" s="172"/>
      <c r="AY627" s="172"/>
      <c r="AZ627" s="172"/>
      <c r="BA627" s="172"/>
      <c r="BB627" s="172"/>
      <c r="BC627" s="172"/>
      <c r="BE627" s="172"/>
      <c r="BF627" s="172"/>
      <c r="BG627" s="172"/>
      <c r="BH627" s="172"/>
      <c r="BI627" s="172"/>
      <c r="BJ627" s="172"/>
      <c r="BK627" s="172"/>
      <c r="BL627" s="172"/>
      <c r="BM627" s="172"/>
      <c r="BN627" s="172"/>
      <c r="BO627" s="172"/>
      <c r="BP627" s="172"/>
      <c r="BR627" s="172"/>
      <c r="BS627" s="172"/>
      <c r="BT627" s="172"/>
      <c r="BU627" s="172"/>
      <c r="BV627" s="172"/>
      <c r="BW627" s="172"/>
      <c r="BX627" s="172"/>
      <c r="BY627" s="172"/>
      <c r="BZ627" s="172"/>
      <c r="CA627" s="172"/>
      <c r="CB627" s="172"/>
      <c r="CC627" s="172"/>
      <c r="CE627" s="172"/>
      <c r="CF627" s="172"/>
      <c r="CG627" s="172"/>
      <c r="CH627" s="172"/>
      <c r="CI627" s="172"/>
      <c r="CJ627" s="172"/>
      <c r="CK627" s="172"/>
      <c r="CL627" s="172"/>
      <c r="CM627" s="172"/>
      <c r="CN627" s="172"/>
      <c r="CO627" s="172"/>
      <c r="CP627" s="172"/>
      <c r="CR627" s="172"/>
      <c r="CS627" s="172"/>
      <c r="CT627" s="172"/>
      <c r="CU627" s="172"/>
      <c r="CV627" s="172"/>
      <c r="CW627" s="172"/>
      <c r="CX627" s="172"/>
      <c r="CY627" s="172"/>
      <c r="CZ627" s="172"/>
      <c r="DA627" s="172"/>
      <c r="DB627" s="172"/>
      <c r="DC627" s="172"/>
    </row>
    <row r="628" spans="1:107" ht="14.25" customHeight="1" x14ac:dyDescent="0.3">
      <c r="A628" s="172"/>
      <c r="E628" s="172"/>
      <c r="F628" s="172"/>
      <c r="G628" s="172"/>
      <c r="H628" s="172"/>
      <c r="I628" s="172"/>
      <c r="J628" s="172"/>
      <c r="K628" s="172"/>
      <c r="L628" s="172"/>
      <c r="M628" s="172"/>
      <c r="N628" s="172"/>
      <c r="O628" s="172"/>
      <c r="P628" s="172"/>
      <c r="R628" s="172"/>
      <c r="S628" s="172"/>
      <c r="T628" s="172"/>
      <c r="U628" s="172"/>
      <c r="V628" s="172"/>
      <c r="W628" s="172"/>
      <c r="X628" s="172"/>
      <c r="Y628" s="172"/>
      <c r="Z628" s="172"/>
      <c r="AA628" s="172"/>
      <c r="AB628" s="172"/>
      <c r="AC628" s="172"/>
      <c r="AE628" s="172"/>
      <c r="AF628" s="172"/>
      <c r="AG628" s="172"/>
      <c r="AH628" s="172"/>
      <c r="AI628" s="172"/>
      <c r="AJ628" s="172"/>
      <c r="AK628" s="172"/>
      <c r="AL628" s="172"/>
      <c r="AM628" s="172"/>
      <c r="AN628" s="172"/>
      <c r="AO628" s="172"/>
      <c r="AP628" s="172"/>
      <c r="AR628" s="172"/>
      <c r="AS628" s="172"/>
      <c r="AT628" s="172"/>
      <c r="AU628" s="172"/>
      <c r="AV628" s="172"/>
      <c r="AW628" s="172"/>
      <c r="AX628" s="172"/>
      <c r="AY628" s="172"/>
      <c r="AZ628" s="172"/>
      <c r="BA628" s="172"/>
      <c r="BB628" s="172"/>
      <c r="BC628" s="172"/>
      <c r="BE628" s="172"/>
      <c r="BF628" s="172"/>
      <c r="BG628" s="172"/>
      <c r="BH628" s="172"/>
      <c r="BI628" s="172"/>
      <c r="BJ628" s="172"/>
      <c r="BK628" s="172"/>
      <c r="BL628" s="172"/>
      <c r="BM628" s="172"/>
      <c r="BN628" s="172"/>
      <c r="BO628" s="172"/>
      <c r="BP628" s="172"/>
      <c r="BR628" s="172"/>
      <c r="BS628" s="172"/>
      <c r="BT628" s="172"/>
      <c r="BU628" s="172"/>
      <c r="BV628" s="172"/>
      <c r="BW628" s="172"/>
      <c r="BX628" s="172"/>
      <c r="BY628" s="172"/>
      <c r="BZ628" s="172"/>
      <c r="CA628" s="172"/>
      <c r="CB628" s="172"/>
      <c r="CC628" s="172"/>
      <c r="CE628" s="172"/>
      <c r="CF628" s="172"/>
      <c r="CG628" s="172"/>
      <c r="CH628" s="172"/>
      <c r="CI628" s="172"/>
      <c r="CJ628" s="172"/>
      <c r="CK628" s="172"/>
      <c r="CL628" s="172"/>
      <c r="CM628" s="172"/>
      <c r="CN628" s="172"/>
      <c r="CO628" s="172"/>
      <c r="CP628" s="172"/>
      <c r="CR628" s="172"/>
      <c r="CS628" s="172"/>
      <c r="CT628" s="172"/>
      <c r="CU628" s="172"/>
      <c r="CV628" s="172"/>
      <c r="CW628" s="172"/>
      <c r="CX628" s="172"/>
      <c r="CY628" s="172"/>
      <c r="CZ628" s="172"/>
      <c r="DA628" s="172"/>
      <c r="DB628" s="172"/>
      <c r="DC628" s="172"/>
    </row>
    <row r="629" spans="1:107" ht="14.25" customHeight="1" x14ac:dyDescent="0.3">
      <c r="A629" s="172"/>
      <c r="E629" s="172"/>
      <c r="F629" s="172"/>
      <c r="G629" s="172"/>
      <c r="H629" s="172"/>
      <c r="I629" s="172"/>
      <c r="J629" s="172"/>
      <c r="K629" s="172"/>
      <c r="L629" s="172"/>
      <c r="M629" s="172"/>
      <c r="N629" s="172"/>
      <c r="O629" s="172"/>
      <c r="P629" s="172"/>
      <c r="R629" s="172"/>
      <c r="S629" s="172"/>
      <c r="T629" s="172"/>
      <c r="U629" s="172"/>
      <c r="V629" s="172"/>
      <c r="W629" s="172"/>
      <c r="X629" s="172"/>
      <c r="Y629" s="172"/>
      <c r="Z629" s="172"/>
      <c r="AA629" s="172"/>
      <c r="AB629" s="172"/>
      <c r="AC629" s="172"/>
      <c r="AE629" s="172"/>
      <c r="AF629" s="172"/>
      <c r="AG629" s="172"/>
      <c r="AH629" s="172"/>
      <c r="AI629" s="172"/>
      <c r="AJ629" s="172"/>
      <c r="AK629" s="172"/>
      <c r="AL629" s="172"/>
      <c r="AM629" s="172"/>
      <c r="AN629" s="172"/>
      <c r="AO629" s="172"/>
      <c r="AP629" s="172"/>
      <c r="AR629" s="172"/>
      <c r="AS629" s="172"/>
      <c r="AT629" s="172"/>
      <c r="AU629" s="172"/>
      <c r="AV629" s="172"/>
      <c r="AW629" s="172"/>
      <c r="AX629" s="172"/>
      <c r="AY629" s="172"/>
      <c r="AZ629" s="172"/>
      <c r="BA629" s="172"/>
      <c r="BB629" s="172"/>
      <c r="BC629" s="172"/>
      <c r="BE629" s="172"/>
      <c r="BF629" s="172"/>
      <c r="BG629" s="172"/>
      <c r="BH629" s="172"/>
      <c r="BI629" s="172"/>
      <c r="BJ629" s="172"/>
      <c r="BK629" s="172"/>
      <c r="BL629" s="172"/>
      <c r="BM629" s="172"/>
      <c r="BN629" s="172"/>
      <c r="BO629" s="172"/>
      <c r="BP629" s="172"/>
      <c r="BR629" s="172"/>
      <c r="BS629" s="172"/>
      <c r="BT629" s="172"/>
      <c r="BU629" s="172"/>
      <c r="BV629" s="172"/>
      <c r="BW629" s="172"/>
      <c r="BX629" s="172"/>
      <c r="BY629" s="172"/>
      <c r="BZ629" s="172"/>
      <c r="CA629" s="172"/>
      <c r="CB629" s="172"/>
      <c r="CC629" s="172"/>
      <c r="CE629" s="172"/>
      <c r="CF629" s="172"/>
      <c r="CG629" s="172"/>
      <c r="CH629" s="172"/>
      <c r="CI629" s="172"/>
      <c r="CJ629" s="172"/>
      <c r="CK629" s="172"/>
      <c r="CL629" s="172"/>
      <c r="CM629" s="172"/>
      <c r="CN629" s="172"/>
      <c r="CO629" s="172"/>
      <c r="CP629" s="172"/>
      <c r="CR629" s="172"/>
      <c r="CS629" s="172"/>
      <c r="CT629" s="172"/>
      <c r="CU629" s="172"/>
      <c r="CV629" s="172"/>
      <c r="CW629" s="172"/>
      <c r="CX629" s="172"/>
      <c r="CY629" s="172"/>
      <c r="CZ629" s="172"/>
      <c r="DA629" s="172"/>
      <c r="DB629" s="172"/>
      <c r="DC629" s="172"/>
    </row>
    <row r="630" spans="1:107" ht="14.25" customHeight="1" x14ac:dyDescent="0.3">
      <c r="A630" s="172"/>
      <c r="E630" s="172"/>
      <c r="F630" s="172"/>
      <c r="G630" s="172"/>
      <c r="H630" s="172"/>
      <c r="I630" s="172"/>
      <c r="J630" s="172"/>
      <c r="K630" s="172"/>
      <c r="L630" s="172"/>
      <c r="M630" s="172"/>
      <c r="N630" s="172"/>
      <c r="O630" s="172"/>
      <c r="P630" s="172"/>
      <c r="R630" s="172"/>
      <c r="S630" s="172"/>
      <c r="T630" s="172"/>
      <c r="U630" s="172"/>
      <c r="V630" s="172"/>
      <c r="W630" s="172"/>
      <c r="X630" s="172"/>
      <c r="Y630" s="172"/>
      <c r="Z630" s="172"/>
      <c r="AA630" s="172"/>
      <c r="AB630" s="172"/>
      <c r="AC630" s="172"/>
      <c r="AE630" s="172"/>
      <c r="AF630" s="172"/>
      <c r="AG630" s="172"/>
      <c r="AH630" s="172"/>
      <c r="AI630" s="172"/>
      <c r="AJ630" s="172"/>
      <c r="AK630" s="172"/>
      <c r="AL630" s="172"/>
      <c r="AM630" s="172"/>
      <c r="AN630" s="172"/>
      <c r="AO630" s="172"/>
      <c r="AP630" s="172"/>
      <c r="AR630" s="172"/>
      <c r="AS630" s="172"/>
      <c r="AT630" s="172"/>
      <c r="AU630" s="172"/>
      <c r="AV630" s="172"/>
      <c r="AW630" s="172"/>
      <c r="AX630" s="172"/>
      <c r="AY630" s="172"/>
      <c r="AZ630" s="172"/>
      <c r="BA630" s="172"/>
      <c r="BB630" s="172"/>
      <c r="BC630" s="172"/>
      <c r="BE630" s="172"/>
      <c r="BF630" s="172"/>
      <c r="BG630" s="172"/>
      <c r="BH630" s="172"/>
      <c r="BI630" s="172"/>
      <c r="BJ630" s="172"/>
      <c r="BK630" s="172"/>
      <c r="BL630" s="172"/>
      <c r="BM630" s="172"/>
      <c r="BN630" s="172"/>
      <c r="BO630" s="172"/>
      <c r="BP630" s="172"/>
      <c r="BR630" s="172"/>
      <c r="BS630" s="172"/>
      <c r="BT630" s="172"/>
      <c r="BU630" s="172"/>
      <c r="BV630" s="172"/>
      <c r="BW630" s="172"/>
      <c r="BX630" s="172"/>
      <c r="BY630" s="172"/>
      <c r="BZ630" s="172"/>
      <c r="CA630" s="172"/>
      <c r="CB630" s="172"/>
      <c r="CC630" s="172"/>
      <c r="CE630" s="172"/>
      <c r="CF630" s="172"/>
      <c r="CG630" s="172"/>
      <c r="CH630" s="172"/>
      <c r="CI630" s="172"/>
      <c r="CJ630" s="172"/>
      <c r="CK630" s="172"/>
      <c r="CL630" s="172"/>
      <c r="CM630" s="172"/>
      <c r="CN630" s="172"/>
      <c r="CO630" s="172"/>
      <c r="CP630" s="172"/>
      <c r="CR630" s="172"/>
      <c r="CS630" s="172"/>
      <c r="CT630" s="172"/>
      <c r="CU630" s="172"/>
      <c r="CV630" s="172"/>
      <c r="CW630" s="172"/>
      <c r="CX630" s="172"/>
      <c r="CY630" s="172"/>
      <c r="CZ630" s="172"/>
      <c r="DA630" s="172"/>
      <c r="DB630" s="172"/>
      <c r="DC630" s="172"/>
    </row>
    <row r="631" spans="1:107" ht="14.25" customHeight="1" x14ac:dyDescent="0.3">
      <c r="A631" s="172"/>
      <c r="E631" s="172"/>
      <c r="F631" s="172"/>
      <c r="G631" s="172"/>
      <c r="H631" s="172"/>
      <c r="I631" s="172"/>
      <c r="J631" s="172"/>
      <c r="K631" s="172"/>
      <c r="L631" s="172"/>
      <c r="M631" s="172"/>
      <c r="N631" s="172"/>
      <c r="O631" s="172"/>
      <c r="P631" s="172"/>
      <c r="R631" s="172"/>
      <c r="S631" s="172"/>
      <c r="T631" s="172"/>
      <c r="U631" s="172"/>
      <c r="V631" s="172"/>
      <c r="W631" s="172"/>
      <c r="X631" s="172"/>
      <c r="Y631" s="172"/>
      <c r="Z631" s="172"/>
      <c r="AA631" s="172"/>
      <c r="AB631" s="172"/>
      <c r="AC631" s="172"/>
      <c r="AE631" s="172"/>
      <c r="AF631" s="172"/>
      <c r="AG631" s="172"/>
      <c r="AH631" s="172"/>
      <c r="AI631" s="172"/>
      <c r="AJ631" s="172"/>
      <c r="AK631" s="172"/>
      <c r="AL631" s="172"/>
      <c r="AM631" s="172"/>
      <c r="AN631" s="172"/>
      <c r="AO631" s="172"/>
      <c r="AP631" s="172"/>
      <c r="AR631" s="172"/>
      <c r="AS631" s="172"/>
      <c r="AT631" s="172"/>
      <c r="AU631" s="172"/>
      <c r="AV631" s="172"/>
      <c r="AW631" s="172"/>
      <c r="AX631" s="172"/>
      <c r="AY631" s="172"/>
      <c r="AZ631" s="172"/>
      <c r="BA631" s="172"/>
      <c r="BB631" s="172"/>
      <c r="BC631" s="172"/>
      <c r="BE631" s="172"/>
      <c r="BF631" s="172"/>
      <c r="BG631" s="172"/>
      <c r="BH631" s="172"/>
      <c r="BI631" s="172"/>
      <c r="BJ631" s="172"/>
      <c r="BK631" s="172"/>
      <c r="BL631" s="172"/>
      <c r="BM631" s="172"/>
      <c r="BN631" s="172"/>
      <c r="BO631" s="172"/>
      <c r="BP631" s="172"/>
      <c r="BR631" s="172"/>
      <c r="BS631" s="172"/>
      <c r="BT631" s="172"/>
      <c r="BU631" s="172"/>
      <c r="BV631" s="172"/>
      <c r="BW631" s="172"/>
      <c r="BX631" s="172"/>
      <c r="BY631" s="172"/>
      <c r="BZ631" s="172"/>
      <c r="CA631" s="172"/>
      <c r="CB631" s="172"/>
      <c r="CC631" s="172"/>
      <c r="CE631" s="172"/>
      <c r="CF631" s="172"/>
      <c r="CG631" s="172"/>
      <c r="CH631" s="172"/>
      <c r="CI631" s="172"/>
      <c r="CJ631" s="172"/>
      <c r="CK631" s="172"/>
      <c r="CL631" s="172"/>
      <c r="CM631" s="172"/>
      <c r="CN631" s="172"/>
      <c r="CO631" s="172"/>
      <c r="CP631" s="172"/>
      <c r="CR631" s="172"/>
      <c r="CS631" s="172"/>
      <c r="CT631" s="172"/>
      <c r="CU631" s="172"/>
      <c r="CV631" s="172"/>
      <c r="CW631" s="172"/>
      <c r="CX631" s="172"/>
      <c r="CY631" s="172"/>
      <c r="CZ631" s="172"/>
      <c r="DA631" s="172"/>
      <c r="DB631" s="172"/>
      <c r="DC631" s="172"/>
    </row>
    <row r="632" spans="1:107" ht="14.25" customHeight="1" x14ac:dyDescent="0.3">
      <c r="A632" s="172"/>
      <c r="E632" s="172"/>
      <c r="F632" s="172"/>
      <c r="G632" s="172"/>
      <c r="H632" s="172"/>
      <c r="I632" s="172"/>
      <c r="J632" s="172"/>
      <c r="K632" s="172"/>
      <c r="L632" s="172"/>
      <c r="M632" s="172"/>
      <c r="N632" s="172"/>
      <c r="O632" s="172"/>
      <c r="P632" s="172"/>
      <c r="R632" s="172"/>
      <c r="S632" s="172"/>
      <c r="T632" s="172"/>
      <c r="U632" s="172"/>
      <c r="V632" s="172"/>
      <c r="W632" s="172"/>
      <c r="X632" s="172"/>
      <c r="Y632" s="172"/>
      <c r="Z632" s="172"/>
      <c r="AA632" s="172"/>
      <c r="AB632" s="172"/>
      <c r="AC632" s="172"/>
      <c r="AE632" s="172"/>
      <c r="AF632" s="172"/>
      <c r="AG632" s="172"/>
      <c r="AH632" s="172"/>
      <c r="AI632" s="172"/>
      <c r="AJ632" s="172"/>
      <c r="AK632" s="172"/>
      <c r="AL632" s="172"/>
      <c r="AM632" s="172"/>
      <c r="AN632" s="172"/>
      <c r="AO632" s="172"/>
      <c r="AP632" s="172"/>
      <c r="AR632" s="172"/>
      <c r="AS632" s="172"/>
      <c r="AT632" s="172"/>
      <c r="AU632" s="172"/>
      <c r="AV632" s="172"/>
      <c r="AW632" s="172"/>
      <c r="AX632" s="172"/>
      <c r="AY632" s="172"/>
      <c r="AZ632" s="172"/>
      <c r="BA632" s="172"/>
      <c r="BB632" s="172"/>
      <c r="BC632" s="172"/>
      <c r="BE632" s="172"/>
      <c r="BF632" s="172"/>
      <c r="BG632" s="172"/>
      <c r="BH632" s="172"/>
      <c r="BI632" s="172"/>
      <c r="BJ632" s="172"/>
      <c r="BK632" s="172"/>
      <c r="BL632" s="172"/>
      <c r="BM632" s="172"/>
      <c r="BN632" s="172"/>
      <c r="BO632" s="172"/>
      <c r="BP632" s="172"/>
      <c r="BR632" s="172"/>
      <c r="BS632" s="172"/>
      <c r="BT632" s="172"/>
      <c r="BU632" s="172"/>
      <c r="BV632" s="172"/>
      <c r="BW632" s="172"/>
      <c r="BX632" s="172"/>
      <c r="BY632" s="172"/>
      <c r="BZ632" s="172"/>
      <c r="CA632" s="172"/>
      <c r="CB632" s="172"/>
      <c r="CC632" s="172"/>
      <c r="CE632" s="172"/>
      <c r="CF632" s="172"/>
      <c r="CG632" s="172"/>
      <c r="CH632" s="172"/>
      <c r="CI632" s="172"/>
      <c r="CJ632" s="172"/>
      <c r="CK632" s="172"/>
      <c r="CL632" s="172"/>
      <c r="CM632" s="172"/>
      <c r="CN632" s="172"/>
      <c r="CO632" s="172"/>
      <c r="CP632" s="172"/>
      <c r="CR632" s="172"/>
      <c r="CS632" s="172"/>
      <c r="CT632" s="172"/>
      <c r="CU632" s="172"/>
      <c r="CV632" s="172"/>
      <c r="CW632" s="172"/>
      <c r="CX632" s="172"/>
      <c r="CY632" s="172"/>
      <c r="CZ632" s="172"/>
      <c r="DA632" s="172"/>
      <c r="DB632" s="172"/>
      <c r="DC632" s="172"/>
    </row>
    <row r="633" spans="1:107" ht="14.25" customHeight="1" x14ac:dyDescent="0.3">
      <c r="A633" s="172"/>
      <c r="E633" s="172"/>
      <c r="F633" s="172"/>
      <c r="G633" s="172"/>
      <c r="H633" s="172"/>
      <c r="I633" s="172"/>
      <c r="J633" s="172"/>
      <c r="K633" s="172"/>
      <c r="L633" s="172"/>
      <c r="M633" s="172"/>
      <c r="N633" s="172"/>
      <c r="O633" s="172"/>
      <c r="P633" s="172"/>
      <c r="R633" s="172"/>
      <c r="S633" s="172"/>
      <c r="T633" s="172"/>
      <c r="U633" s="172"/>
      <c r="V633" s="172"/>
      <c r="W633" s="172"/>
      <c r="X633" s="172"/>
      <c r="Y633" s="172"/>
      <c r="Z633" s="172"/>
      <c r="AA633" s="172"/>
      <c r="AB633" s="172"/>
      <c r="AC633" s="172"/>
      <c r="AE633" s="172"/>
      <c r="AF633" s="172"/>
      <c r="AG633" s="172"/>
      <c r="AH633" s="172"/>
      <c r="AI633" s="172"/>
      <c r="AJ633" s="172"/>
      <c r="AK633" s="172"/>
      <c r="AL633" s="172"/>
      <c r="AM633" s="172"/>
      <c r="AN633" s="172"/>
      <c r="AO633" s="172"/>
      <c r="AP633" s="172"/>
      <c r="AR633" s="172"/>
      <c r="AS633" s="172"/>
      <c r="AT633" s="172"/>
      <c r="AU633" s="172"/>
      <c r="AV633" s="172"/>
      <c r="AW633" s="172"/>
      <c r="AX633" s="172"/>
      <c r="AY633" s="172"/>
      <c r="AZ633" s="172"/>
      <c r="BA633" s="172"/>
      <c r="BB633" s="172"/>
      <c r="BC633" s="172"/>
      <c r="BE633" s="172"/>
      <c r="BF633" s="172"/>
      <c r="BG633" s="172"/>
      <c r="BH633" s="172"/>
      <c r="BI633" s="172"/>
      <c r="BJ633" s="172"/>
      <c r="BK633" s="172"/>
      <c r="BL633" s="172"/>
      <c r="BM633" s="172"/>
      <c r="BN633" s="172"/>
      <c r="BO633" s="172"/>
      <c r="BP633" s="172"/>
      <c r="BR633" s="172"/>
      <c r="BS633" s="172"/>
      <c r="BT633" s="172"/>
      <c r="BU633" s="172"/>
      <c r="BV633" s="172"/>
      <c r="BW633" s="172"/>
      <c r="BX633" s="172"/>
      <c r="BY633" s="172"/>
      <c r="BZ633" s="172"/>
      <c r="CA633" s="172"/>
      <c r="CB633" s="172"/>
      <c r="CC633" s="172"/>
      <c r="CE633" s="172"/>
      <c r="CF633" s="172"/>
      <c r="CG633" s="172"/>
      <c r="CH633" s="172"/>
      <c r="CI633" s="172"/>
      <c r="CJ633" s="172"/>
      <c r="CK633" s="172"/>
      <c r="CL633" s="172"/>
      <c r="CM633" s="172"/>
      <c r="CN633" s="172"/>
      <c r="CO633" s="172"/>
      <c r="CP633" s="172"/>
      <c r="CR633" s="172"/>
      <c r="CS633" s="172"/>
      <c r="CT633" s="172"/>
      <c r="CU633" s="172"/>
      <c r="CV633" s="172"/>
      <c r="CW633" s="172"/>
      <c r="CX633" s="172"/>
      <c r="CY633" s="172"/>
      <c r="CZ633" s="172"/>
      <c r="DA633" s="172"/>
      <c r="DB633" s="172"/>
      <c r="DC633" s="172"/>
    </row>
    <row r="634" spans="1:107" ht="14.25" customHeight="1" x14ac:dyDescent="0.3">
      <c r="A634" s="172"/>
      <c r="E634" s="172"/>
      <c r="F634" s="172"/>
      <c r="G634" s="172"/>
      <c r="H634" s="172"/>
      <c r="I634" s="172"/>
      <c r="J634" s="172"/>
      <c r="K634" s="172"/>
      <c r="L634" s="172"/>
      <c r="M634" s="172"/>
      <c r="N634" s="172"/>
      <c r="O634" s="172"/>
      <c r="P634" s="172"/>
      <c r="R634" s="172"/>
      <c r="S634" s="172"/>
      <c r="T634" s="172"/>
      <c r="U634" s="172"/>
      <c r="V634" s="172"/>
      <c r="W634" s="172"/>
      <c r="X634" s="172"/>
      <c r="Y634" s="172"/>
      <c r="Z634" s="172"/>
      <c r="AA634" s="172"/>
      <c r="AB634" s="172"/>
      <c r="AC634" s="172"/>
      <c r="AE634" s="172"/>
      <c r="AF634" s="172"/>
      <c r="AG634" s="172"/>
      <c r="AH634" s="172"/>
      <c r="AI634" s="172"/>
      <c r="AJ634" s="172"/>
      <c r="AK634" s="172"/>
      <c r="AL634" s="172"/>
      <c r="AM634" s="172"/>
      <c r="AN634" s="172"/>
      <c r="AO634" s="172"/>
      <c r="AP634" s="172"/>
      <c r="AR634" s="172"/>
      <c r="AS634" s="172"/>
      <c r="AT634" s="172"/>
      <c r="AU634" s="172"/>
      <c r="AV634" s="172"/>
      <c r="AW634" s="172"/>
      <c r="AX634" s="172"/>
      <c r="AY634" s="172"/>
      <c r="AZ634" s="172"/>
      <c r="BA634" s="172"/>
      <c r="BB634" s="172"/>
      <c r="BC634" s="172"/>
      <c r="BE634" s="172"/>
      <c r="BF634" s="172"/>
      <c r="BG634" s="172"/>
      <c r="BH634" s="172"/>
      <c r="BI634" s="172"/>
      <c r="BJ634" s="172"/>
      <c r="BK634" s="172"/>
      <c r="BL634" s="172"/>
      <c r="BM634" s="172"/>
      <c r="BN634" s="172"/>
      <c r="BO634" s="172"/>
      <c r="BP634" s="172"/>
      <c r="BR634" s="172"/>
      <c r="BS634" s="172"/>
      <c r="BT634" s="172"/>
      <c r="BU634" s="172"/>
      <c r="BV634" s="172"/>
      <c r="BW634" s="172"/>
      <c r="BX634" s="172"/>
      <c r="BY634" s="172"/>
      <c r="BZ634" s="172"/>
      <c r="CA634" s="172"/>
      <c r="CB634" s="172"/>
      <c r="CC634" s="172"/>
      <c r="CE634" s="172"/>
      <c r="CF634" s="172"/>
      <c r="CG634" s="172"/>
      <c r="CH634" s="172"/>
      <c r="CI634" s="172"/>
      <c r="CJ634" s="172"/>
      <c r="CK634" s="172"/>
      <c r="CL634" s="172"/>
      <c r="CM634" s="172"/>
      <c r="CN634" s="172"/>
      <c r="CO634" s="172"/>
      <c r="CP634" s="172"/>
      <c r="CR634" s="172"/>
      <c r="CS634" s="172"/>
      <c r="CT634" s="172"/>
      <c r="CU634" s="172"/>
      <c r="CV634" s="172"/>
      <c r="CW634" s="172"/>
      <c r="CX634" s="172"/>
      <c r="CY634" s="172"/>
      <c r="CZ634" s="172"/>
      <c r="DA634" s="172"/>
      <c r="DB634" s="172"/>
      <c r="DC634" s="172"/>
    </row>
    <row r="635" spans="1:107" ht="14.25" customHeight="1" x14ac:dyDescent="0.3">
      <c r="A635" s="172"/>
      <c r="E635" s="172"/>
      <c r="F635" s="172"/>
      <c r="G635" s="172"/>
      <c r="H635" s="172"/>
      <c r="I635" s="172"/>
      <c r="J635" s="172"/>
      <c r="K635" s="172"/>
      <c r="L635" s="172"/>
      <c r="M635" s="172"/>
      <c r="N635" s="172"/>
      <c r="O635" s="172"/>
      <c r="P635" s="172"/>
      <c r="R635" s="172"/>
      <c r="S635" s="172"/>
      <c r="T635" s="172"/>
      <c r="U635" s="172"/>
      <c r="V635" s="172"/>
      <c r="W635" s="172"/>
      <c r="X635" s="172"/>
      <c r="Y635" s="172"/>
      <c r="Z635" s="172"/>
      <c r="AA635" s="172"/>
      <c r="AB635" s="172"/>
      <c r="AC635" s="172"/>
      <c r="AE635" s="172"/>
      <c r="AF635" s="172"/>
      <c r="AG635" s="172"/>
      <c r="AH635" s="172"/>
      <c r="AI635" s="172"/>
      <c r="AJ635" s="172"/>
      <c r="AK635" s="172"/>
      <c r="AL635" s="172"/>
      <c r="AM635" s="172"/>
      <c r="AN635" s="172"/>
      <c r="AO635" s="172"/>
      <c r="AP635" s="172"/>
      <c r="AR635" s="172"/>
      <c r="AS635" s="172"/>
      <c r="AT635" s="172"/>
      <c r="AU635" s="172"/>
      <c r="AV635" s="172"/>
      <c r="AW635" s="172"/>
      <c r="AX635" s="172"/>
      <c r="AY635" s="172"/>
      <c r="AZ635" s="172"/>
      <c r="BA635" s="172"/>
      <c r="BB635" s="172"/>
      <c r="BC635" s="172"/>
      <c r="BE635" s="172"/>
      <c r="BF635" s="172"/>
      <c r="BG635" s="172"/>
      <c r="BH635" s="172"/>
      <c r="BI635" s="172"/>
      <c r="BJ635" s="172"/>
      <c r="BK635" s="172"/>
      <c r="BL635" s="172"/>
      <c r="BM635" s="172"/>
      <c r="BN635" s="172"/>
      <c r="BO635" s="172"/>
      <c r="BP635" s="172"/>
      <c r="BR635" s="172"/>
      <c r="BS635" s="172"/>
      <c r="BT635" s="172"/>
      <c r="BU635" s="172"/>
      <c r="BV635" s="172"/>
      <c r="BW635" s="172"/>
      <c r="BX635" s="172"/>
      <c r="BY635" s="172"/>
      <c r="BZ635" s="172"/>
      <c r="CA635" s="172"/>
      <c r="CB635" s="172"/>
      <c r="CC635" s="172"/>
      <c r="CE635" s="172"/>
      <c r="CF635" s="172"/>
      <c r="CG635" s="172"/>
      <c r="CH635" s="172"/>
      <c r="CI635" s="172"/>
      <c r="CJ635" s="172"/>
      <c r="CK635" s="172"/>
      <c r="CL635" s="172"/>
      <c r="CM635" s="172"/>
      <c r="CN635" s="172"/>
      <c r="CO635" s="172"/>
      <c r="CP635" s="172"/>
      <c r="CR635" s="172"/>
      <c r="CS635" s="172"/>
      <c r="CT635" s="172"/>
      <c r="CU635" s="172"/>
      <c r="CV635" s="172"/>
      <c r="CW635" s="172"/>
      <c r="CX635" s="172"/>
      <c r="CY635" s="172"/>
      <c r="CZ635" s="172"/>
      <c r="DA635" s="172"/>
      <c r="DB635" s="172"/>
      <c r="DC635" s="172"/>
    </row>
    <row r="636" spans="1:107" ht="14.25" customHeight="1" x14ac:dyDescent="0.3">
      <c r="A636" s="172"/>
      <c r="E636" s="172"/>
      <c r="F636" s="172"/>
      <c r="G636" s="172"/>
      <c r="H636" s="172"/>
      <c r="I636" s="172"/>
      <c r="J636" s="172"/>
      <c r="K636" s="172"/>
      <c r="L636" s="172"/>
      <c r="M636" s="172"/>
      <c r="N636" s="172"/>
      <c r="O636" s="172"/>
      <c r="P636" s="172"/>
      <c r="R636" s="172"/>
      <c r="S636" s="172"/>
      <c r="T636" s="172"/>
      <c r="U636" s="172"/>
      <c r="V636" s="172"/>
      <c r="W636" s="172"/>
      <c r="X636" s="172"/>
      <c r="Y636" s="172"/>
      <c r="Z636" s="172"/>
      <c r="AA636" s="172"/>
      <c r="AB636" s="172"/>
      <c r="AC636" s="172"/>
      <c r="AE636" s="172"/>
      <c r="AF636" s="172"/>
      <c r="AG636" s="172"/>
      <c r="AH636" s="172"/>
      <c r="AI636" s="172"/>
      <c r="AJ636" s="172"/>
      <c r="AK636" s="172"/>
      <c r="AL636" s="172"/>
      <c r="AM636" s="172"/>
      <c r="AN636" s="172"/>
      <c r="AO636" s="172"/>
      <c r="AP636" s="172"/>
      <c r="AR636" s="172"/>
      <c r="AS636" s="172"/>
      <c r="AT636" s="172"/>
      <c r="AU636" s="172"/>
      <c r="AV636" s="172"/>
      <c r="AW636" s="172"/>
      <c r="AX636" s="172"/>
      <c r="AY636" s="172"/>
      <c r="AZ636" s="172"/>
      <c r="BA636" s="172"/>
      <c r="BB636" s="172"/>
      <c r="BC636" s="172"/>
      <c r="BE636" s="172"/>
      <c r="BF636" s="172"/>
      <c r="BG636" s="172"/>
      <c r="BH636" s="172"/>
      <c r="BI636" s="172"/>
      <c r="BJ636" s="172"/>
      <c r="BK636" s="172"/>
      <c r="BL636" s="172"/>
      <c r="BM636" s="172"/>
      <c r="BN636" s="172"/>
      <c r="BO636" s="172"/>
      <c r="BP636" s="172"/>
      <c r="BR636" s="172"/>
      <c r="BS636" s="172"/>
      <c r="BT636" s="172"/>
      <c r="BU636" s="172"/>
      <c r="BV636" s="172"/>
      <c r="BW636" s="172"/>
      <c r="BX636" s="172"/>
      <c r="BY636" s="172"/>
      <c r="BZ636" s="172"/>
      <c r="CA636" s="172"/>
      <c r="CB636" s="172"/>
      <c r="CC636" s="172"/>
      <c r="CE636" s="172"/>
      <c r="CF636" s="172"/>
      <c r="CG636" s="172"/>
      <c r="CH636" s="172"/>
      <c r="CI636" s="172"/>
      <c r="CJ636" s="172"/>
      <c r="CK636" s="172"/>
      <c r="CL636" s="172"/>
      <c r="CM636" s="172"/>
      <c r="CN636" s="172"/>
      <c r="CO636" s="172"/>
      <c r="CP636" s="172"/>
      <c r="CR636" s="172"/>
      <c r="CS636" s="172"/>
      <c r="CT636" s="172"/>
      <c r="CU636" s="172"/>
      <c r="CV636" s="172"/>
      <c r="CW636" s="172"/>
      <c r="CX636" s="172"/>
      <c r="CY636" s="172"/>
      <c r="CZ636" s="172"/>
      <c r="DA636" s="172"/>
      <c r="DB636" s="172"/>
      <c r="DC636" s="172"/>
    </row>
    <row r="637" spans="1:107" ht="14.25" customHeight="1" x14ac:dyDescent="0.3">
      <c r="A637" s="172"/>
      <c r="E637" s="172"/>
      <c r="F637" s="172"/>
      <c r="G637" s="172"/>
      <c r="H637" s="172"/>
      <c r="I637" s="172"/>
      <c r="J637" s="172"/>
      <c r="K637" s="172"/>
      <c r="L637" s="172"/>
      <c r="M637" s="172"/>
      <c r="N637" s="172"/>
      <c r="O637" s="172"/>
      <c r="P637" s="172"/>
      <c r="R637" s="172"/>
      <c r="S637" s="172"/>
      <c r="T637" s="172"/>
      <c r="U637" s="172"/>
      <c r="V637" s="172"/>
      <c r="W637" s="172"/>
      <c r="X637" s="172"/>
      <c r="Y637" s="172"/>
      <c r="Z637" s="172"/>
      <c r="AA637" s="172"/>
      <c r="AB637" s="172"/>
      <c r="AC637" s="172"/>
      <c r="AE637" s="172"/>
      <c r="AF637" s="172"/>
      <c r="AG637" s="172"/>
      <c r="AH637" s="172"/>
      <c r="AI637" s="172"/>
      <c r="AJ637" s="172"/>
      <c r="AK637" s="172"/>
      <c r="AL637" s="172"/>
      <c r="AM637" s="172"/>
      <c r="AN637" s="172"/>
      <c r="AO637" s="172"/>
      <c r="AP637" s="172"/>
      <c r="AR637" s="172"/>
      <c r="AS637" s="172"/>
      <c r="AT637" s="172"/>
      <c r="AU637" s="172"/>
      <c r="AV637" s="172"/>
      <c r="AW637" s="172"/>
      <c r="AX637" s="172"/>
      <c r="AY637" s="172"/>
      <c r="AZ637" s="172"/>
      <c r="BA637" s="172"/>
      <c r="BB637" s="172"/>
      <c r="BC637" s="172"/>
      <c r="BE637" s="172"/>
      <c r="BF637" s="172"/>
      <c r="BG637" s="172"/>
      <c r="BH637" s="172"/>
      <c r="BI637" s="172"/>
      <c r="BJ637" s="172"/>
      <c r="BK637" s="172"/>
      <c r="BL637" s="172"/>
      <c r="BM637" s="172"/>
      <c r="BN637" s="172"/>
      <c r="BO637" s="172"/>
      <c r="BP637" s="172"/>
      <c r="BR637" s="172"/>
      <c r="BS637" s="172"/>
      <c r="BT637" s="172"/>
      <c r="BU637" s="172"/>
      <c r="BV637" s="172"/>
      <c r="BW637" s="172"/>
      <c r="BX637" s="172"/>
      <c r="BY637" s="172"/>
      <c r="BZ637" s="172"/>
      <c r="CA637" s="172"/>
      <c r="CB637" s="172"/>
      <c r="CC637" s="172"/>
      <c r="CE637" s="172"/>
      <c r="CF637" s="172"/>
      <c r="CG637" s="172"/>
      <c r="CH637" s="172"/>
      <c r="CI637" s="172"/>
      <c r="CJ637" s="172"/>
      <c r="CK637" s="172"/>
      <c r="CL637" s="172"/>
      <c r="CM637" s="172"/>
      <c r="CN637" s="172"/>
      <c r="CO637" s="172"/>
      <c r="CP637" s="172"/>
      <c r="CR637" s="172"/>
      <c r="CS637" s="172"/>
      <c r="CT637" s="172"/>
      <c r="CU637" s="172"/>
      <c r="CV637" s="172"/>
      <c r="CW637" s="172"/>
      <c r="CX637" s="172"/>
      <c r="CY637" s="172"/>
      <c r="CZ637" s="172"/>
      <c r="DA637" s="172"/>
      <c r="DB637" s="172"/>
      <c r="DC637" s="172"/>
    </row>
    <row r="638" spans="1:107" ht="14.25" customHeight="1" x14ac:dyDescent="0.3">
      <c r="A638" s="172"/>
      <c r="E638" s="172"/>
      <c r="F638" s="172"/>
      <c r="G638" s="172"/>
      <c r="H638" s="172"/>
      <c r="I638" s="172"/>
      <c r="J638" s="172"/>
      <c r="K638" s="172"/>
      <c r="L638" s="172"/>
      <c r="M638" s="172"/>
      <c r="N638" s="172"/>
      <c r="O638" s="172"/>
      <c r="P638" s="172"/>
      <c r="R638" s="172"/>
      <c r="S638" s="172"/>
      <c r="T638" s="172"/>
      <c r="U638" s="172"/>
      <c r="V638" s="172"/>
      <c r="W638" s="172"/>
      <c r="X638" s="172"/>
      <c r="Y638" s="172"/>
      <c r="Z638" s="172"/>
      <c r="AA638" s="172"/>
      <c r="AB638" s="172"/>
      <c r="AC638" s="172"/>
      <c r="AE638" s="172"/>
      <c r="AF638" s="172"/>
      <c r="AG638" s="172"/>
      <c r="AH638" s="172"/>
      <c r="AI638" s="172"/>
      <c r="AJ638" s="172"/>
      <c r="AK638" s="172"/>
      <c r="AL638" s="172"/>
      <c r="AM638" s="172"/>
      <c r="AN638" s="172"/>
      <c r="AO638" s="172"/>
      <c r="AP638" s="172"/>
      <c r="AR638" s="172"/>
      <c r="AS638" s="172"/>
      <c r="AT638" s="172"/>
      <c r="AU638" s="172"/>
      <c r="AV638" s="172"/>
      <c r="AW638" s="172"/>
      <c r="AX638" s="172"/>
      <c r="AY638" s="172"/>
      <c r="AZ638" s="172"/>
      <c r="BA638" s="172"/>
      <c r="BB638" s="172"/>
      <c r="BC638" s="172"/>
      <c r="BE638" s="172"/>
      <c r="BF638" s="172"/>
      <c r="BG638" s="172"/>
      <c r="BH638" s="172"/>
      <c r="BI638" s="172"/>
      <c r="BJ638" s="172"/>
      <c r="BK638" s="172"/>
      <c r="BL638" s="172"/>
      <c r="BM638" s="172"/>
      <c r="BN638" s="172"/>
      <c r="BO638" s="172"/>
      <c r="BP638" s="172"/>
      <c r="BR638" s="172"/>
      <c r="BS638" s="172"/>
      <c r="BT638" s="172"/>
      <c r="BU638" s="172"/>
      <c r="BV638" s="172"/>
      <c r="BW638" s="172"/>
      <c r="BX638" s="172"/>
      <c r="BY638" s="172"/>
      <c r="BZ638" s="172"/>
      <c r="CA638" s="172"/>
      <c r="CB638" s="172"/>
      <c r="CC638" s="172"/>
      <c r="CE638" s="172"/>
      <c r="CF638" s="172"/>
      <c r="CG638" s="172"/>
      <c r="CH638" s="172"/>
      <c r="CI638" s="172"/>
      <c r="CJ638" s="172"/>
      <c r="CK638" s="172"/>
      <c r="CL638" s="172"/>
      <c r="CM638" s="172"/>
      <c r="CN638" s="172"/>
      <c r="CO638" s="172"/>
      <c r="CP638" s="172"/>
      <c r="CR638" s="172"/>
      <c r="CS638" s="172"/>
      <c r="CT638" s="172"/>
      <c r="CU638" s="172"/>
      <c r="CV638" s="172"/>
      <c r="CW638" s="172"/>
      <c r="CX638" s="172"/>
      <c r="CY638" s="172"/>
      <c r="CZ638" s="172"/>
      <c r="DA638" s="172"/>
      <c r="DB638" s="172"/>
      <c r="DC638" s="172"/>
    </row>
    <row r="639" spans="1:107" ht="14.25" customHeight="1" x14ac:dyDescent="0.3">
      <c r="A639" s="172"/>
      <c r="E639" s="172"/>
      <c r="F639" s="172"/>
      <c r="G639" s="172"/>
      <c r="H639" s="172"/>
      <c r="I639" s="172"/>
      <c r="J639" s="172"/>
      <c r="K639" s="172"/>
      <c r="L639" s="172"/>
      <c r="M639" s="172"/>
      <c r="N639" s="172"/>
      <c r="O639" s="172"/>
      <c r="P639" s="172"/>
      <c r="R639" s="172"/>
      <c r="S639" s="172"/>
      <c r="T639" s="172"/>
      <c r="U639" s="172"/>
      <c r="V639" s="172"/>
      <c r="W639" s="172"/>
      <c r="X639" s="172"/>
      <c r="Y639" s="172"/>
      <c r="Z639" s="172"/>
      <c r="AA639" s="172"/>
      <c r="AB639" s="172"/>
      <c r="AC639" s="172"/>
      <c r="AE639" s="172"/>
      <c r="AF639" s="172"/>
      <c r="AG639" s="172"/>
      <c r="AH639" s="172"/>
      <c r="AI639" s="172"/>
      <c r="AJ639" s="172"/>
      <c r="AK639" s="172"/>
      <c r="AL639" s="172"/>
      <c r="AM639" s="172"/>
      <c r="AN639" s="172"/>
      <c r="AO639" s="172"/>
      <c r="AP639" s="172"/>
      <c r="AR639" s="172"/>
      <c r="AS639" s="172"/>
      <c r="AT639" s="172"/>
      <c r="AU639" s="172"/>
      <c r="AV639" s="172"/>
      <c r="AW639" s="172"/>
      <c r="AX639" s="172"/>
      <c r="AY639" s="172"/>
      <c r="AZ639" s="172"/>
      <c r="BA639" s="172"/>
      <c r="BB639" s="172"/>
      <c r="BC639" s="172"/>
      <c r="BE639" s="172"/>
      <c r="BF639" s="172"/>
      <c r="BG639" s="172"/>
      <c r="BH639" s="172"/>
      <c r="BI639" s="172"/>
      <c r="BJ639" s="172"/>
      <c r="BK639" s="172"/>
      <c r="BL639" s="172"/>
      <c r="BM639" s="172"/>
      <c r="BN639" s="172"/>
      <c r="BO639" s="172"/>
      <c r="BP639" s="172"/>
      <c r="BR639" s="172"/>
      <c r="BS639" s="172"/>
      <c r="BT639" s="172"/>
      <c r="BU639" s="172"/>
      <c r="BV639" s="172"/>
      <c r="BW639" s="172"/>
      <c r="BX639" s="172"/>
      <c r="BY639" s="172"/>
      <c r="BZ639" s="172"/>
      <c r="CA639" s="172"/>
      <c r="CB639" s="172"/>
      <c r="CC639" s="172"/>
      <c r="CE639" s="172"/>
      <c r="CF639" s="172"/>
      <c r="CG639" s="172"/>
      <c r="CH639" s="172"/>
      <c r="CI639" s="172"/>
      <c r="CJ639" s="172"/>
      <c r="CK639" s="172"/>
      <c r="CL639" s="172"/>
      <c r="CM639" s="172"/>
      <c r="CN639" s="172"/>
      <c r="CO639" s="172"/>
      <c r="CP639" s="172"/>
      <c r="CR639" s="172"/>
      <c r="CS639" s="172"/>
      <c r="CT639" s="172"/>
      <c r="CU639" s="172"/>
      <c r="CV639" s="172"/>
      <c r="CW639" s="172"/>
      <c r="CX639" s="172"/>
      <c r="CY639" s="172"/>
      <c r="CZ639" s="172"/>
      <c r="DA639" s="172"/>
      <c r="DB639" s="172"/>
      <c r="DC639" s="172"/>
    </row>
    <row r="640" spans="1:107" ht="14.25" customHeight="1" x14ac:dyDescent="0.3">
      <c r="A640" s="172"/>
      <c r="E640" s="172"/>
      <c r="F640" s="172"/>
      <c r="G640" s="172"/>
      <c r="H640" s="172"/>
      <c r="I640" s="172"/>
      <c r="J640" s="172"/>
      <c r="K640" s="172"/>
      <c r="L640" s="172"/>
      <c r="M640" s="172"/>
      <c r="N640" s="172"/>
      <c r="O640" s="172"/>
      <c r="P640" s="172"/>
      <c r="R640" s="172"/>
      <c r="S640" s="172"/>
      <c r="T640" s="172"/>
      <c r="U640" s="172"/>
      <c r="V640" s="172"/>
      <c r="W640" s="172"/>
      <c r="X640" s="172"/>
      <c r="Y640" s="172"/>
      <c r="Z640" s="172"/>
      <c r="AA640" s="172"/>
      <c r="AB640" s="172"/>
      <c r="AC640" s="172"/>
      <c r="AE640" s="172"/>
      <c r="AF640" s="172"/>
      <c r="AG640" s="172"/>
      <c r="AH640" s="172"/>
      <c r="AI640" s="172"/>
      <c r="AJ640" s="172"/>
      <c r="AK640" s="172"/>
      <c r="AL640" s="172"/>
      <c r="AM640" s="172"/>
      <c r="AN640" s="172"/>
      <c r="AO640" s="172"/>
      <c r="AP640" s="172"/>
      <c r="AR640" s="172"/>
      <c r="AS640" s="172"/>
      <c r="AT640" s="172"/>
      <c r="AU640" s="172"/>
      <c r="AV640" s="172"/>
      <c r="AW640" s="172"/>
      <c r="AX640" s="172"/>
      <c r="AY640" s="172"/>
      <c r="AZ640" s="172"/>
      <c r="BA640" s="172"/>
      <c r="BB640" s="172"/>
      <c r="BC640" s="172"/>
      <c r="BE640" s="172"/>
      <c r="BF640" s="172"/>
      <c r="BG640" s="172"/>
      <c r="BH640" s="172"/>
      <c r="BI640" s="172"/>
      <c r="BJ640" s="172"/>
      <c r="BK640" s="172"/>
      <c r="BL640" s="172"/>
      <c r="BM640" s="172"/>
      <c r="BN640" s="172"/>
      <c r="BO640" s="172"/>
      <c r="BP640" s="172"/>
      <c r="BR640" s="172"/>
      <c r="BS640" s="172"/>
      <c r="BT640" s="172"/>
      <c r="BU640" s="172"/>
      <c r="BV640" s="172"/>
      <c r="BW640" s="172"/>
      <c r="BX640" s="172"/>
      <c r="BY640" s="172"/>
      <c r="BZ640" s="172"/>
      <c r="CA640" s="172"/>
      <c r="CB640" s="172"/>
      <c r="CC640" s="172"/>
      <c r="CE640" s="172"/>
      <c r="CF640" s="172"/>
      <c r="CG640" s="172"/>
      <c r="CH640" s="172"/>
      <c r="CI640" s="172"/>
      <c r="CJ640" s="172"/>
      <c r="CK640" s="172"/>
      <c r="CL640" s="172"/>
      <c r="CM640" s="172"/>
      <c r="CN640" s="172"/>
      <c r="CO640" s="172"/>
      <c r="CP640" s="172"/>
      <c r="CR640" s="172"/>
      <c r="CS640" s="172"/>
      <c r="CT640" s="172"/>
      <c r="CU640" s="172"/>
      <c r="CV640" s="172"/>
      <c r="CW640" s="172"/>
      <c r="CX640" s="172"/>
      <c r="CY640" s="172"/>
      <c r="CZ640" s="172"/>
      <c r="DA640" s="172"/>
      <c r="DB640" s="172"/>
      <c r="DC640" s="172"/>
    </row>
    <row r="641" spans="1:107" ht="14.25" customHeight="1" x14ac:dyDescent="0.3">
      <c r="A641" s="172"/>
      <c r="E641" s="172"/>
      <c r="F641" s="172"/>
      <c r="G641" s="172"/>
      <c r="H641" s="172"/>
      <c r="I641" s="172"/>
      <c r="J641" s="172"/>
      <c r="K641" s="172"/>
      <c r="L641" s="172"/>
      <c r="M641" s="172"/>
      <c r="N641" s="172"/>
      <c r="O641" s="172"/>
      <c r="P641" s="172"/>
      <c r="R641" s="172"/>
      <c r="S641" s="172"/>
      <c r="T641" s="172"/>
      <c r="U641" s="172"/>
      <c r="V641" s="172"/>
      <c r="W641" s="172"/>
      <c r="X641" s="172"/>
      <c r="Y641" s="172"/>
      <c r="Z641" s="172"/>
      <c r="AA641" s="172"/>
      <c r="AB641" s="172"/>
      <c r="AC641" s="172"/>
      <c r="AE641" s="172"/>
      <c r="AF641" s="172"/>
      <c r="AG641" s="172"/>
      <c r="AH641" s="172"/>
      <c r="AI641" s="172"/>
      <c r="AJ641" s="172"/>
      <c r="AK641" s="172"/>
      <c r="AL641" s="172"/>
      <c r="AM641" s="172"/>
      <c r="AN641" s="172"/>
      <c r="AO641" s="172"/>
      <c r="AP641" s="172"/>
      <c r="AR641" s="172"/>
      <c r="AS641" s="172"/>
      <c r="AT641" s="172"/>
      <c r="AU641" s="172"/>
      <c r="AV641" s="172"/>
      <c r="AW641" s="172"/>
      <c r="AX641" s="172"/>
      <c r="AY641" s="172"/>
      <c r="AZ641" s="172"/>
      <c r="BA641" s="172"/>
      <c r="BB641" s="172"/>
      <c r="BC641" s="172"/>
      <c r="BE641" s="172"/>
      <c r="BF641" s="172"/>
      <c r="BG641" s="172"/>
      <c r="BH641" s="172"/>
      <c r="BI641" s="172"/>
      <c r="BJ641" s="172"/>
      <c r="BK641" s="172"/>
      <c r="BL641" s="172"/>
      <c r="BM641" s="172"/>
      <c r="BN641" s="172"/>
      <c r="BO641" s="172"/>
      <c r="BP641" s="172"/>
      <c r="BR641" s="172"/>
      <c r="BS641" s="172"/>
      <c r="BT641" s="172"/>
      <c r="BU641" s="172"/>
      <c r="BV641" s="172"/>
      <c r="BW641" s="172"/>
      <c r="BX641" s="172"/>
      <c r="BY641" s="172"/>
      <c r="BZ641" s="172"/>
      <c r="CA641" s="172"/>
      <c r="CB641" s="172"/>
      <c r="CC641" s="172"/>
      <c r="CE641" s="172"/>
      <c r="CF641" s="172"/>
      <c r="CG641" s="172"/>
      <c r="CH641" s="172"/>
      <c r="CI641" s="172"/>
      <c r="CJ641" s="172"/>
      <c r="CK641" s="172"/>
      <c r="CL641" s="172"/>
      <c r="CM641" s="172"/>
      <c r="CN641" s="172"/>
      <c r="CO641" s="172"/>
      <c r="CP641" s="172"/>
      <c r="CR641" s="172"/>
      <c r="CS641" s="172"/>
      <c r="CT641" s="172"/>
      <c r="CU641" s="172"/>
      <c r="CV641" s="172"/>
      <c r="CW641" s="172"/>
      <c r="CX641" s="172"/>
      <c r="CY641" s="172"/>
      <c r="CZ641" s="172"/>
      <c r="DA641" s="172"/>
      <c r="DB641" s="172"/>
      <c r="DC641" s="172"/>
    </row>
    <row r="642" spans="1:107" ht="14.25" customHeight="1" x14ac:dyDescent="0.3">
      <c r="A642" s="172"/>
      <c r="E642" s="172"/>
      <c r="F642" s="172"/>
      <c r="G642" s="172"/>
      <c r="H642" s="172"/>
      <c r="I642" s="172"/>
      <c r="J642" s="172"/>
      <c r="K642" s="172"/>
      <c r="L642" s="172"/>
      <c r="M642" s="172"/>
      <c r="N642" s="172"/>
      <c r="O642" s="172"/>
      <c r="P642" s="172"/>
      <c r="R642" s="172"/>
      <c r="S642" s="172"/>
      <c r="T642" s="172"/>
      <c r="U642" s="172"/>
      <c r="V642" s="172"/>
      <c r="W642" s="172"/>
      <c r="X642" s="172"/>
      <c r="Y642" s="172"/>
      <c r="Z642" s="172"/>
      <c r="AA642" s="172"/>
      <c r="AB642" s="172"/>
      <c r="AC642" s="172"/>
      <c r="AE642" s="172"/>
      <c r="AF642" s="172"/>
      <c r="AG642" s="172"/>
      <c r="AH642" s="172"/>
      <c r="AI642" s="172"/>
      <c r="AJ642" s="172"/>
      <c r="AK642" s="172"/>
      <c r="AL642" s="172"/>
      <c r="AM642" s="172"/>
      <c r="AN642" s="172"/>
      <c r="AO642" s="172"/>
      <c r="AP642" s="172"/>
      <c r="AR642" s="172"/>
      <c r="AS642" s="172"/>
      <c r="AT642" s="172"/>
      <c r="AU642" s="172"/>
      <c r="AV642" s="172"/>
      <c r="AW642" s="172"/>
      <c r="AX642" s="172"/>
      <c r="AY642" s="172"/>
      <c r="AZ642" s="172"/>
      <c r="BA642" s="172"/>
      <c r="BB642" s="172"/>
      <c r="BC642" s="172"/>
      <c r="BE642" s="172"/>
      <c r="BF642" s="172"/>
      <c r="BG642" s="172"/>
      <c r="BH642" s="172"/>
      <c r="BI642" s="172"/>
      <c r="BJ642" s="172"/>
      <c r="BK642" s="172"/>
      <c r="BL642" s="172"/>
      <c r="BM642" s="172"/>
      <c r="BN642" s="172"/>
      <c r="BO642" s="172"/>
      <c r="BP642" s="172"/>
      <c r="BR642" s="172"/>
      <c r="BS642" s="172"/>
      <c r="BT642" s="172"/>
      <c r="BU642" s="172"/>
      <c r="BV642" s="172"/>
      <c r="BW642" s="172"/>
      <c r="BX642" s="172"/>
      <c r="BY642" s="172"/>
      <c r="BZ642" s="172"/>
      <c r="CA642" s="172"/>
      <c r="CB642" s="172"/>
      <c r="CC642" s="172"/>
      <c r="CE642" s="172"/>
      <c r="CF642" s="172"/>
      <c r="CG642" s="172"/>
      <c r="CH642" s="172"/>
      <c r="CI642" s="172"/>
      <c r="CJ642" s="172"/>
      <c r="CK642" s="172"/>
      <c r="CL642" s="172"/>
      <c r="CM642" s="172"/>
      <c r="CN642" s="172"/>
      <c r="CO642" s="172"/>
      <c r="CP642" s="172"/>
      <c r="CR642" s="172"/>
      <c r="CS642" s="172"/>
      <c r="CT642" s="172"/>
      <c r="CU642" s="172"/>
      <c r="CV642" s="172"/>
      <c r="CW642" s="172"/>
      <c r="CX642" s="172"/>
      <c r="CY642" s="172"/>
      <c r="CZ642" s="172"/>
      <c r="DA642" s="172"/>
      <c r="DB642" s="172"/>
      <c r="DC642" s="172"/>
    </row>
    <row r="643" spans="1:107" ht="14.25" customHeight="1" x14ac:dyDescent="0.3">
      <c r="A643" s="172"/>
      <c r="E643" s="172"/>
      <c r="F643" s="172"/>
      <c r="G643" s="172"/>
      <c r="H643" s="172"/>
      <c r="I643" s="172"/>
      <c r="J643" s="172"/>
      <c r="K643" s="172"/>
      <c r="L643" s="172"/>
      <c r="M643" s="172"/>
      <c r="N643" s="172"/>
      <c r="O643" s="172"/>
      <c r="P643" s="172"/>
      <c r="R643" s="172"/>
      <c r="S643" s="172"/>
      <c r="T643" s="172"/>
      <c r="U643" s="172"/>
      <c r="V643" s="172"/>
      <c r="W643" s="172"/>
      <c r="X643" s="172"/>
      <c r="Y643" s="172"/>
      <c r="Z643" s="172"/>
      <c r="AA643" s="172"/>
      <c r="AB643" s="172"/>
      <c r="AC643" s="172"/>
      <c r="AE643" s="172"/>
      <c r="AF643" s="172"/>
      <c r="AG643" s="172"/>
      <c r="AH643" s="172"/>
      <c r="AI643" s="172"/>
      <c r="AJ643" s="172"/>
      <c r="AK643" s="172"/>
      <c r="AL643" s="172"/>
      <c r="AM643" s="172"/>
      <c r="AN643" s="172"/>
      <c r="AO643" s="172"/>
      <c r="AP643" s="172"/>
      <c r="AR643" s="172"/>
      <c r="AS643" s="172"/>
      <c r="AT643" s="172"/>
      <c r="AU643" s="172"/>
      <c r="AV643" s="172"/>
      <c r="AW643" s="172"/>
      <c r="AX643" s="172"/>
      <c r="AY643" s="172"/>
      <c r="AZ643" s="172"/>
      <c r="BA643" s="172"/>
      <c r="BB643" s="172"/>
      <c r="BC643" s="172"/>
      <c r="BE643" s="172"/>
      <c r="BF643" s="172"/>
      <c r="BG643" s="172"/>
      <c r="BH643" s="172"/>
      <c r="BI643" s="172"/>
      <c r="BJ643" s="172"/>
      <c r="BK643" s="172"/>
      <c r="BL643" s="172"/>
      <c r="BM643" s="172"/>
      <c r="BN643" s="172"/>
      <c r="BO643" s="172"/>
      <c r="BP643" s="172"/>
      <c r="BR643" s="172"/>
      <c r="BS643" s="172"/>
      <c r="BT643" s="172"/>
      <c r="BU643" s="172"/>
      <c r="BV643" s="172"/>
      <c r="BW643" s="172"/>
      <c r="BX643" s="172"/>
      <c r="BY643" s="172"/>
      <c r="BZ643" s="172"/>
      <c r="CA643" s="172"/>
      <c r="CB643" s="172"/>
      <c r="CC643" s="172"/>
      <c r="CE643" s="172"/>
      <c r="CF643" s="172"/>
      <c r="CG643" s="172"/>
      <c r="CH643" s="172"/>
      <c r="CI643" s="172"/>
      <c r="CJ643" s="172"/>
      <c r="CK643" s="172"/>
      <c r="CL643" s="172"/>
      <c r="CM643" s="172"/>
      <c r="CN643" s="172"/>
      <c r="CO643" s="172"/>
      <c r="CP643" s="172"/>
      <c r="CR643" s="172"/>
      <c r="CS643" s="172"/>
      <c r="CT643" s="172"/>
      <c r="CU643" s="172"/>
      <c r="CV643" s="172"/>
      <c r="CW643" s="172"/>
      <c r="CX643" s="172"/>
      <c r="CY643" s="172"/>
      <c r="CZ643" s="172"/>
      <c r="DA643" s="172"/>
      <c r="DB643" s="172"/>
      <c r="DC643" s="172"/>
    </row>
    <row r="644" spans="1:107" ht="14.25" customHeight="1" x14ac:dyDescent="0.3">
      <c r="A644" s="172"/>
      <c r="E644" s="172"/>
      <c r="F644" s="172"/>
      <c r="G644" s="172"/>
      <c r="H644" s="172"/>
      <c r="I644" s="172"/>
      <c r="J644" s="172"/>
      <c r="K644" s="172"/>
      <c r="L644" s="172"/>
      <c r="M644" s="172"/>
      <c r="N644" s="172"/>
      <c r="O644" s="172"/>
      <c r="P644" s="172"/>
      <c r="R644" s="172"/>
      <c r="S644" s="172"/>
      <c r="T644" s="172"/>
      <c r="U644" s="172"/>
      <c r="V644" s="172"/>
      <c r="W644" s="172"/>
      <c r="X644" s="172"/>
      <c r="Y644" s="172"/>
      <c r="Z644" s="172"/>
      <c r="AA644" s="172"/>
      <c r="AB644" s="172"/>
      <c r="AC644" s="172"/>
      <c r="AE644" s="172"/>
      <c r="AF644" s="172"/>
      <c r="AG644" s="172"/>
      <c r="AH644" s="172"/>
      <c r="AI644" s="172"/>
      <c r="AJ644" s="172"/>
      <c r="AK644" s="172"/>
      <c r="AL644" s="172"/>
      <c r="AM644" s="172"/>
      <c r="AN644" s="172"/>
      <c r="AO644" s="172"/>
      <c r="AP644" s="172"/>
      <c r="AR644" s="172"/>
      <c r="AS644" s="172"/>
      <c r="AT644" s="172"/>
      <c r="AU644" s="172"/>
      <c r="AV644" s="172"/>
      <c r="AW644" s="172"/>
      <c r="AX644" s="172"/>
      <c r="AY644" s="172"/>
      <c r="AZ644" s="172"/>
      <c r="BA644" s="172"/>
      <c r="BB644" s="172"/>
      <c r="BC644" s="172"/>
      <c r="BE644" s="172"/>
      <c r="BF644" s="172"/>
      <c r="BG644" s="172"/>
      <c r="BH644" s="172"/>
      <c r="BI644" s="172"/>
      <c r="BJ644" s="172"/>
      <c r="BK644" s="172"/>
      <c r="BL644" s="172"/>
      <c r="BM644" s="172"/>
      <c r="BN644" s="172"/>
      <c r="BO644" s="172"/>
      <c r="BP644" s="172"/>
      <c r="BR644" s="172"/>
      <c r="BS644" s="172"/>
      <c r="BT644" s="172"/>
      <c r="BU644" s="172"/>
      <c r="BV644" s="172"/>
      <c r="BW644" s="172"/>
      <c r="BX644" s="172"/>
      <c r="BY644" s="172"/>
      <c r="BZ644" s="172"/>
      <c r="CA644" s="172"/>
      <c r="CB644" s="172"/>
      <c r="CC644" s="172"/>
      <c r="CE644" s="172"/>
      <c r="CF644" s="172"/>
      <c r="CG644" s="172"/>
      <c r="CH644" s="172"/>
      <c r="CI644" s="172"/>
      <c r="CJ644" s="172"/>
      <c r="CK644" s="172"/>
      <c r="CL644" s="172"/>
      <c r="CM644" s="172"/>
      <c r="CN644" s="172"/>
      <c r="CO644" s="172"/>
      <c r="CP644" s="172"/>
      <c r="CR644" s="172"/>
      <c r="CS644" s="172"/>
      <c r="CT644" s="172"/>
      <c r="CU644" s="172"/>
      <c r="CV644" s="172"/>
      <c r="CW644" s="172"/>
      <c r="CX644" s="172"/>
      <c r="CY644" s="172"/>
      <c r="CZ644" s="172"/>
      <c r="DA644" s="172"/>
      <c r="DB644" s="172"/>
      <c r="DC644" s="172"/>
    </row>
    <row r="645" spans="1:107" ht="14.25" customHeight="1" x14ac:dyDescent="0.3">
      <c r="A645" s="172"/>
      <c r="E645" s="172"/>
      <c r="F645" s="172"/>
      <c r="G645" s="172"/>
      <c r="H645" s="172"/>
      <c r="I645" s="172"/>
      <c r="J645" s="172"/>
      <c r="K645" s="172"/>
      <c r="L645" s="172"/>
      <c r="M645" s="172"/>
      <c r="N645" s="172"/>
      <c r="O645" s="172"/>
      <c r="P645" s="172"/>
      <c r="R645" s="172"/>
      <c r="S645" s="172"/>
      <c r="T645" s="172"/>
      <c r="U645" s="172"/>
      <c r="V645" s="172"/>
      <c r="W645" s="172"/>
      <c r="X645" s="172"/>
      <c r="Y645" s="172"/>
      <c r="Z645" s="172"/>
      <c r="AA645" s="172"/>
      <c r="AB645" s="172"/>
      <c r="AC645" s="172"/>
      <c r="AE645" s="172"/>
      <c r="AF645" s="172"/>
      <c r="AG645" s="172"/>
      <c r="AH645" s="172"/>
      <c r="AI645" s="172"/>
      <c r="AJ645" s="172"/>
      <c r="AK645" s="172"/>
      <c r="AL645" s="172"/>
      <c r="AM645" s="172"/>
      <c r="AN645" s="172"/>
      <c r="AO645" s="172"/>
      <c r="AP645" s="172"/>
      <c r="AR645" s="172"/>
      <c r="AS645" s="172"/>
      <c r="AT645" s="172"/>
      <c r="AU645" s="172"/>
      <c r="AV645" s="172"/>
      <c r="AW645" s="172"/>
      <c r="AX645" s="172"/>
      <c r="AY645" s="172"/>
      <c r="AZ645" s="172"/>
      <c r="BA645" s="172"/>
      <c r="BB645" s="172"/>
      <c r="BC645" s="172"/>
      <c r="BE645" s="172"/>
      <c r="BF645" s="172"/>
      <c r="BG645" s="172"/>
      <c r="BH645" s="172"/>
      <c r="BI645" s="172"/>
      <c r="BJ645" s="172"/>
      <c r="BK645" s="172"/>
      <c r="BL645" s="172"/>
      <c r="BM645" s="172"/>
      <c r="BN645" s="172"/>
      <c r="BO645" s="172"/>
      <c r="BP645" s="172"/>
      <c r="BR645" s="172"/>
      <c r="BS645" s="172"/>
      <c r="BT645" s="172"/>
      <c r="BU645" s="172"/>
      <c r="BV645" s="172"/>
      <c r="BW645" s="172"/>
      <c r="BX645" s="172"/>
      <c r="BY645" s="172"/>
      <c r="BZ645" s="172"/>
      <c r="CA645" s="172"/>
      <c r="CB645" s="172"/>
      <c r="CC645" s="172"/>
      <c r="CE645" s="172"/>
      <c r="CF645" s="172"/>
      <c r="CG645" s="172"/>
      <c r="CH645" s="172"/>
      <c r="CI645" s="172"/>
      <c r="CJ645" s="172"/>
      <c r="CK645" s="172"/>
      <c r="CL645" s="172"/>
      <c r="CM645" s="172"/>
      <c r="CN645" s="172"/>
      <c r="CO645" s="172"/>
      <c r="CP645" s="172"/>
      <c r="CR645" s="172"/>
      <c r="CS645" s="172"/>
      <c r="CT645" s="172"/>
      <c r="CU645" s="172"/>
      <c r="CV645" s="172"/>
      <c r="CW645" s="172"/>
      <c r="CX645" s="172"/>
      <c r="CY645" s="172"/>
      <c r="CZ645" s="172"/>
      <c r="DA645" s="172"/>
      <c r="DB645" s="172"/>
      <c r="DC645" s="172"/>
    </row>
    <row r="646" spans="1:107" ht="14.25" customHeight="1" x14ac:dyDescent="0.3">
      <c r="A646" s="172"/>
      <c r="E646" s="172"/>
      <c r="F646" s="172"/>
      <c r="G646" s="172"/>
      <c r="H646" s="172"/>
      <c r="I646" s="172"/>
      <c r="J646" s="172"/>
      <c r="K646" s="172"/>
      <c r="L646" s="172"/>
      <c r="M646" s="172"/>
      <c r="N646" s="172"/>
      <c r="O646" s="172"/>
      <c r="P646" s="172"/>
      <c r="R646" s="172"/>
      <c r="S646" s="172"/>
      <c r="T646" s="172"/>
      <c r="U646" s="172"/>
      <c r="V646" s="172"/>
      <c r="W646" s="172"/>
      <c r="X646" s="172"/>
      <c r="Y646" s="172"/>
      <c r="Z646" s="172"/>
      <c r="AA646" s="172"/>
      <c r="AB646" s="172"/>
      <c r="AC646" s="172"/>
      <c r="AE646" s="172"/>
      <c r="AF646" s="172"/>
      <c r="AG646" s="172"/>
      <c r="AH646" s="172"/>
      <c r="AI646" s="172"/>
      <c r="AJ646" s="172"/>
      <c r="AK646" s="172"/>
      <c r="AL646" s="172"/>
      <c r="AM646" s="172"/>
      <c r="AN646" s="172"/>
      <c r="AO646" s="172"/>
      <c r="AP646" s="172"/>
      <c r="AR646" s="172"/>
      <c r="AS646" s="172"/>
      <c r="AT646" s="172"/>
      <c r="AU646" s="172"/>
      <c r="AV646" s="172"/>
      <c r="AW646" s="172"/>
      <c r="AX646" s="172"/>
      <c r="AY646" s="172"/>
      <c r="AZ646" s="172"/>
      <c r="BA646" s="172"/>
      <c r="BB646" s="172"/>
      <c r="BC646" s="172"/>
      <c r="BE646" s="172"/>
      <c r="BF646" s="172"/>
      <c r="BG646" s="172"/>
      <c r="BH646" s="172"/>
      <c r="BI646" s="172"/>
      <c r="BJ646" s="172"/>
      <c r="BK646" s="172"/>
      <c r="BL646" s="172"/>
      <c r="BM646" s="172"/>
      <c r="BN646" s="172"/>
      <c r="BO646" s="172"/>
      <c r="BP646" s="172"/>
      <c r="BR646" s="172"/>
      <c r="BS646" s="172"/>
      <c r="BT646" s="172"/>
      <c r="BU646" s="172"/>
      <c r="BV646" s="172"/>
      <c r="BW646" s="172"/>
      <c r="BX646" s="172"/>
      <c r="BY646" s="172"/>
      <c r="BZ646" s="172"/>
      <c r="CA646" s="172"/>
      <c r="CB646" s="172"/>
      <c r="CC646" s="172"/>
      <c r="CE646" s="172"/>
      <c r="CF646" s="172"/>
      <c r="CG646" s="172"/>
      <c r="CH646" s="172"/>
      <c r="CI646" s="172"/>
      <c r="CJ646" s="172"/>
      <c r="CK646" s="172"/>
      <c r="CL646" s="172"/>
      <c r="CM646" s="172"/>
      <c r="CN646" s="172"/>
      <c r="CO646" s="172"/>
      <c r="CP646" s="172"/>
      <c r="CR646" s="172"/>
      <c r="CS646" s="172"/>
      <c r="CT646" s="172"/>
      <c r="CU646" s="172"/>
      <c r="CV646" s="172"/>
      <c r="CW646" s="172"/>
      <c r="CX646" s="172"/>
      <c r="CY646" s="172"/>
      <c r="CZ646" s="172"/>
      <c r="DA646" s="172"/>
      <c r="DB646" s="172"/>
      <c r="DC646" s="172"/>
    </row>
    <row r="647" spans="1:107" ht="14.25" customHeight="1" x14ac:dyDescent="0.3">
      <c r="A647" s="172"/>
      <c r="E647" s="172"/>
      <c r="F647" s="172"/>
      <c r="G647" s="172"/>
      <c r="H647" s="172"/>
      <c r="I647" s="172"/>
      <c r="J647" s="172"/>
      <c r="K647" s="172"/>
      <c r="L647" s="172"/>
      <c r="M647" s="172"/>
      <c r="N647" s="172"/>
      <c r="O647" s="172"/>
      <c r="P647" s="172"/>
      <c r="R647" s="172"/>
      <c r="S647" s="172"/>
      <c r="T647" s="172"/>
      <c r="U647" s="172"/>
      <c r="V647" s="172"/>
      <c r="W647" s="172"/>
      <c r="X647" s="172"/>
      <c r="Y647" s="172"/>
      <c r="Z647" s="172"/>
      <c r="AA647" s="172"/>
      <c r="AB647" s="172"/>
      <c r="AC647" s="172"/>
      <c r="AE647" s="172"/>
      <c r="AF647" s="172"/>
      <c r="AG647" s="172"/>
      <c r="AH647" s="172"/>
      <c r="AI647" s="172"/>
      <c r="AJ647" s="172"/>
      <c r="AK647" s="172"/>
      <c r="AL647" s="172"/>
      <c r="AM647" s="172"/>
      <c r="AN647" s="172"/>
      <c r="AO647" s="172"/>
      <c r="AP647" s="172"/>
      <c r="AR647" s="172"/>
      <c r="AS647" s="172"/>
      <c r="AT647" s="172"/>
      <c r="AU647" s="172"/>
      <c r="AV647" s="172"/>
      <c r="AW647" s="172"/>
      <c r="AX647" s="172"/>
      <c r="AY647" s="172"/>
      <c r="AZ647" s="172"/>
      <c r="BA647" s="172"/>
      <c r="BB647" s="172"/>
      <c r="BC647" s="172"/>
      <c r="BE647" s="172"/>
      <c r="BF647" s="172"/>
      <c r="BG647" s="172"/>
      <c r="BH647" s="172"/>
      <c r="BI647" s="172"/>
      <c r="BJ647" s="172"/>
      <c r="BK647" s="172"/>
      <c r="BL647" s="172"/>
      <c r="BM647" s="172"/>
      <c r="BN647" s="172"/>
      <c r="BO647" s="172"/>
      <c r="BP647" s="172"/>
      <c r="BR647" s="172"/>
      <c r="BS647" s="172"/>
      <c r="BT647" s="172"/>
      <c r="BU647" s="172"/>
      <c r="BV647" s="172"/>
      <c r="BW647" s="172"/>
      <c r="BX647" s="172"/>
      <c r="BY647" s="172"/>
      <c r="BZ647" s="172"/>
      <c r="CA647" s="172"/>
      <c r="CB647" s="172"/>
      <c r="CC647" s="172"/>
      <c r="CE647" s="172"/>
      <c r="CF647" s="172"/>
      <c r="CG647" s="172"/>
      <c r="CH647" s="172"/>
      <c r="CI647" s="172"/>
      <c r="CJ647" s="172"/>
      <c r="CK647" s="172"/>
      <c r="CL647" s="172"/>
      <c r="CM647" s="172"/>
      <c r="CN647" s="172"/>
      <c r="CO647" s="172"/>
      <c r="CP647" s="172"/>
      <c r="CR647" s="172"/>
      <c r="CS647" s="172"/>
      <c r="CT647" s="172"/>
      <c r="CU647" s="172"/>
      <c r="CV647" s="172"/>
      <c r="CW647" s="172"/>
      <c r="CX647" s="172"/>
      <c r="CY647" s="172"/>
      <c r="CZ647" s="172"/>
      <c r="DA647" s="172"/>
      <c r="DB647" s="172"/>
      <c r="DC647" s="172"/>
    </row>
    <row r="648" spans="1:107" ht="14.25" customHeight="1" x14ac:dyDescent="0.3">
      <c r="A648" s="172"/>
      <c r="E648" s="172"/>
      <c r="F648" s="172"/>
      <c r="G648" s="172"/>
      <c r="H648" s="172"/>
      <c r="I648" s="172"/>
      <c r="J648" s="172"/>
      <c r="K648" s="172"/>
      <c r="L648" s="172"/>
      <c r="M648" s="172"/>
      <c r="N648" s="172"/>
      <c r="O648" s="172"/>
      <c r="P648" s="172"/>
      <c r="R648" s="172"/>
      <c r="S648" s="172"/>
      <c r="T648" s="172"/>
      <c r="U648" s="172"/>
      <c r="V648" s="172"/>
      <c r="W648" s="172"/>
      <c r="X648" s="172"/>
      <c r="Y648" s="172"/>
      <c r="Z648" s="172"/>
      <c r="AA648" s="172"/>
      <c r="AB648" s="172"/>
      <c r="AC648" s="172"/>
      <c r="AE648" s="172"/>
      <c r="AF648" s="172"/>
      <c r="AG648" s="172"/>
      <c r="AH648" s="172"/>
      <c r="AI648" s="172"/>
      <c r="AJ648" s="172"/>
      <c r="AK648" s="172"/>
      <c r="AL648" s="172"/>
      <c r="AM648" s="172"/>
      <c r="AN648" s="172"/>
      <c r="AO648" s="172"/>
      <c r="AP648" s="172"/>
      <c r="AR648" s="172"/>
      <c r="AS648" s="172"/>
      <c r="AT648" s="172"/>
      <c r="AU648" s="172"/>
      <c r="AV648" s="172"/>
      <c r="AW648" s="172"/>
      <c r="AX648" s="172"/>
      <c r="AY648" s="172"/>
      <c r="AZ648" s="172"/>
      <c r="BA648" s="172"/>
      <c r="BB648" s="172"/>
      <c r="BC648" s="172"/>
      <c r="BE648" s="172"/>
      <c r="BF648" s="172"/>
      <c r="BG648" s="172"/>
      <c r="BH648" s="172"/>
      <c r="BI648" s="172"/>
      <c r="BJ648" s="172"/>
      <c r="BK648" s="172"/>
      <c r="BL648" s="172"/>
      <c r="BM648" s="172"/>
      <c r="BN648" s="172"/>
      <c r="BO648" s="172"/>
      <c r="BP648" s="172"/>
      <c r="BR648" s="172"/>
      <c r="BS648" s="172"/>
      <c r="BT648" s="172"/>
      <c r="BU648" s="172"/>
      <c r="BV648" s="172"/>
      <c r="BW648" s="172"/>
      <c r="BX648" s="172"/>
      <c r="BY648" s="172"/>
      <c r="BZ648" s="172"/>
      <c r="CA648" s="172"/>
      <c r="CB648" s="172"/>
      <c r="CC648" s="172"/>
      <c r="CE648" s="172"/>
      <c r="CF648" s="172"/>
      <c r="CG648" s="172"/>
      <c r="CH648" s="172"/>
      <c r="CI648" s="172"/>
      <c r="CJ648" s="172"/>
      <c r="CK648" s="172"/>
      <c r="CL648" s="172"/>
      <c r="CM648" s="172"/>
      <c r="CN648" s="172"/>
      <c r="CO648" s="172"/>
      <c r="CP648" s="172"/>
      <c r="CR648" s="172"/>
      <c r="CS648" s="172"/>
      <c r="CT648" s="172"/>
      <c r="CU648" s="172"/>
      <c r="CV648" s="172"/>
      <c r="CW648" s="172"/>
      <c r="CX648" s="172"/>
      <c r="CY648" s="172"/>
      <c r="CZ648" s="172"/>
      <c r="DA648" s="172"/>
      <c r="DB648" s="172"/>
      <c r="DC648" s="172"/>
    </row>
    <row r="649" spans="1:107" ht="14.25" customHeight="1" x14ac:dyDescent="0.3">
      <c r="A649" s="172"/>
      <c r="E649" s="172"/>
      <c r="F649" s="172"/>
      <c r="G649" s="172"/>
      <c r="H649" s="172"/>
      <c r="I649" s="172"/>
      <c r="J649" s="172"/>
      <c r="K649" s="172"/>
      <c r="L649" s="172"/>
      <c r="M649" s="172"/>
      <c r="N649" s="172"/>
      <c r="O649" s="172"/>
      <c r="P649" s="172"/>
      <c r="R649" s="172"/>
      <c r="S649" s="172"/>
      <c r="T649" s="172"/>
      <c r="U649" s="172"/>
      <c r="V649" s="172"/>
      <c r="W649" s="172"/>
      <c r="X649" s="172"/>
      <c r="Y649" s="172"/>
      <c r="Z649" s="172"/>
      <c r="AA649" s="172"/>
      <c r="AB649" s="172"/>
      <c r="AC649" s="172"/>
      <c r="AE649" s="172"/>
      <c r="AF649" s="172"/>
      <c r="AG649" s="172"/>
      <c r="AH649" s="172"/>
      <c r="AI649" s="172"/>
      <c r="AJ649" s="172"/>
      <c r="AK649" s="172"/>
      <c r="AL649" s="172"/>
      <c r="AM649" s="172"/>
      <c r="AN649" s="172"/>
      <c r="AO649" s="172"/>
      <c r="AP649" s="172"/>
      <c r="AR649" s="172"/>
      <c r="AS649" s="172"/>
      <c r="AT649" s="172"/>
      <c r="AU649" s="172"/>
      <c r="AV649" s="172"/>
      <c r="AW649" s="172"/>
      <c r="AX649" s="172"/>
      <c r="AY649" s="172"/>
      <c r="AZ649" s="172"/>
      <c r="BA649" s="172"/>
      <c r="BB649" s="172"/>
      <c r="BC649" s="172"/>
      <c r="BE649" s="172"/>
      <c r="BF649" s="172"/>
      <c r="BG649" s="172"/>
      <c r="BH649" s="172"/>
      <c r="BI649" s="172"/>
      <c r="BJ649" s="172"/>
      <c r="BK649" s="172"/>
      <c r="BL649" s="172"/>
      <c r="BM649" s="172"/>
      <c r="BN649" s="172"/>
      <c r="BO649" s="172"/>
      <c r="BP649" s="172"/>
      <c r="BR649" s="172"/>
      <c r="BS649" s="172"/>
      <c r="BT649" s="172"/>
      <c r="BU649" s="172"/>
      <c r="BV649" s="172"/>
      <c r="BW649" s="172"/>
      <c r="BX649" s="172"/>
      <c r="BY649" s="172"/>
      <c r="BZ649" s="172"/>
      <c r="CA649" s="172"/>
      <c r="CB649" s="172"/>
      <c r="CC649" s="172"/>
      <c r="CE649" s="172"/>
      <c r="CF649" s="172"/>
      <c r="CG649" s="172"/>
      <c r="CH649" s="172"/>
      <c r="CI649" s="172"/>
      <c r="CJ649" s="172"/>
      <c r="CK649" s="172"/>
      <c r="CL649" s="172"/>
      <c r="CM649" s="172"/>
      <c r="CN649" s="172"/>
      <c r="CO649" s="172"/>
      <c r="CP649" s="172"/>
      <c r="CR649" s="172"/>
      <c r="CS649" s="172"/>
      <c r="CT649" s="172"/>
      <c r="CU649" s="172"/>
      <c r="CV649" s="172"/>
      <c r="CW649" s="172"/>
      <c r="CX649" s="172"/>
      <c r="CY649" s="172"/>
      <c r="CZ649" s="172"/>
      <c r="DA649" s="172"/>
      <c r="DB649" s="172"/>
      <c r="DC649" s="172"/>
    </row>
    <row r="650" spans="1:107" ht="14.25" customHeight="1" x14ac:dyDescent="0.3">
      <c r="A650" s="172"/>
      <c r="E650" s="172"/>
      <c r="F650" s="172"/>
      <c r="G650" s="172"/>
      <c r="H650" s="172"/>
      <c r="I650" s="172"/>
      <c r="J650" s="172"/>
      <c r="K650" s="172"/>
      <c r="L650" s="172"/>
      <c r="M650" s="172"/>
      <c r="N650" s="172"/>
      <c r="O650" s="172"/>
      <c r="P650" s="172"/>
      <c r="R650" s="172"/>
      <c r="S650" s="172"/>
      <c r="T650" s="172"/>
      <c r="U650" s="172"/>
      <c r="V650" s="172"/>
      <c r="W650" s="172"/>
      <c r="X650" s="172"/>
      <c r="Y650" s="172"/>
      <c r="Z650" s="172"/>
      <c r="AA650" s="172"/>
      <c r="AB650" s="172"/>
      <c r="AC650" s="172"/>
      <c r="AE650" s="172"/>
      <c r="AF650" s="172"/>
      <c r="AG650" s="172"/>
      <c r="AH650" s="172"/>
      <c r="AI650" s="172"/>
      <c r="AJ650" s="172"/>
      <c r="AK650" s="172"/>
      <c r="AL650" s="172"/>
      <c r="AM650" s="172"/>
      <c r="AN650" s="172"/>
      <c r="AO650" s="172"/>
      <c r="AP650" s="172"/>
      <c r="AR650" s="172"/>
      <c r="AS650" s="172"/>
      <c r="AT650" s="172"/>
      <c r="AU650" s="172"/>
      <c r="AV650" s="172"/>
      <c r="AW650" s="172"/>
      <c r="AX650" s="172"/>
      <c r="AY650" s="172"/>
      <c r="AZ650" s="172"/>
      <c r="BA650" s="172"/>
      <c r="BB650" s="172"/>
      <c r="BC650" s="172"/>
      <c r="BE650" s="172"/>
      <c r="BF650" s="172"/>
      <c r="BG650" s="172"/>
      <c r="BH650" s="172"/>
      <c r="BI650" s="172"/>
      <c r="BJ650" s="172"/>
      <c r="BK650" s="172"/>
      <c r="BL650" s="172"/>
      <c r="BM650" s="172"/>
      <c r="BN650" s="172"/>
      <c r="BO650" s="172"/>
      <c r="BP650" s="172"/>
      <c r="BR650" s="172"/>
      <c r="BS650" s="172"/>
      <c r="BT650" s="172"/>
      <c r="BU650" s="172"/>
      <c r="BV650" s="172"/>
      <c r="BW650" s="172"/>
      <c r="BX650" s="172"/>
      <c r="BY650" s="172"/>
      <c r="BZ650" s="172"/>
      <c r="CA650" s="172"/>
      <c r="CB650" s="172"/>
      <c r="CC650" s="172"/>
      <c r="CE650" s="172"/>
      <c r="CF650" s="172"/>
      <c r="CG650" s="172"/>
      <c r="CH650" s="172"/>
      <c r="CI650" s="172"/>
      <c r="CJ650" s="172"/>
      <c r="CK650" s="172"/>
      <c r="CL650" s="172"/>
      <c r="CM650" s="172"/>
      <c r="CN650" s="172"/>
      <c r="CO650" s="172"/>
      <c r="CP650" s="172"/>
      <c r="CR650" s="172"/>
      <c r="CS650" s="172"/>
      <c r="CT650" s="172"/>
      <c r="CU650" s="172"/>
      <c r="CV650" s="172"/>
      <c r="CW650" s="172"/>
      <c r="CX650" s="172"/>
      <c r="CY650" s="172"/>
      <c r="CZ650" s="172"/>
      <c r="DA650" s="172"/>
      <c r="DB650" s="172"/>
      <c r="DC650" s="172"/>
    </row>
    <row r="651" spans="1:107" ht="14.25" customHeight="1" x14ac:dyDescent="0.3">
      <c r="A651" s="172"/>
      <c r="E651" s="172"/>
      <c r="F651" s="172"/>
      <c r="G651" s="172"/>
      <c r="H651" s="172"/>
      <c r="I651" s="172"/>
      <c r="J651" s="172"/>
      <c r="K651" s="172"/>
      <c r="L651" s="172"/>
      <c r="M651" s="172"/>
      <c r="N651" s="172"/>
      <c r="O651" s="172"/>
      <c r="P651" s="172"/>
      <c r="R651" s="172"/>
      <c r="S651" s="172"/>
      <c r="T651" s="172"/>
      <c r="U651" s="172"/>
      <c r="V651" s="172"/>
      <c r="W651" s="172"/>
      <c r="X651" s="172"/>
      <c r="Y651" s="172"/>
      <c r="Z651" s="172"/>
      <c r="AA651" s="172"/>
      <c r="AB651" s="172"/>
      <c r="AC651" s="172"/>
      <c r="AE651" s="172"/>
      <c r="AF651" s="172"/>
      <c r="AG651" s="172"/>
      <c r="AH651" s="172"/>
      <c r="AI651" s="172"/>
      <c r="AJ651" s="172"/>
      <c r="AK651" s="172"/>
      <c r="AL651" s="172"/>
      <c r="AM651" s="172"/>
      <c r="AN651" s="172"/>
      <c r="AO651" s="172"/>
      <c r="AP651" s="172"/>
      <c r="AR651" s="172"/>
      <c r="AS651" s="172"/>
      <c r="AT651" s="172"/>
      <c r="AU651" s="172"/>
      <c r="AV651" s="172"/>
      <c r="AW651" s="172"/>
      <c r="AX651" s="172"/>
      <c r="AY651" s="172"/>
      <c r="AZ651" s="172"/>
      <c r="BA651" s="172"/>
      <c r="BB651" s="172"/>
      <c r="BC651" s="172"/>
      <c r="BE651" s="172"/>
      <c r="BF651" s="172"/>
      <c r="BG651" s="172"/>
      <c r="BH651" s="172"/>
      <c r="BI651" s="172"/>
      <c r="BJ651" s="172"/>
      <c r="BK651" s="172"/>
      <c r="BL651" s="172"/>
      <c r="BM651" s="172"/>
      <c r="BN651" s="172"/>
      <c r="BO651" s="172"/>
      <c r="BP651" s="172"/>
      <c r="BR651" s="172"/>
      <c r="BS651" s="172"/>
      <c r="BT651" s="172"/>
      <c r="BU651" s="172"/>
      <c r="BV651" s="172"/>
      <c r="BW651" s="172"/>
      <c r="BX651" s="172"/>
      <c r="BY651" s="172"/>
      <c r="BZ651" s="172"/>
      <c r="CA651" s="172"/>
      <c r="CB651" s="172"/>
      <c r="CC651" s="172"/>
      <c r="CE651" s="172"/>
      <c r="CF651" s="172"/>
      <c r="CG651" s="172"/>
      <c r="CH651" s="172"/>
      <c r="CI651" s="172"/>
      <c r="CJ651" s="172"/>
      <c r="CK651" s="172"/>
      <c r="CL651" s="172"/>
      <c r="CM651" s="172"/>
      <c r="CN651" s="172"/>
      <c r="CO651" s="172"/>
      <c r="CP651" s="172"/>
      <c r="CR651" s="172"/>
      <c r="CS651" s="172"/>
      <c r="CT651" s="172"/>
      <c r="CU651" s="172"/>
      <c r="CV651" s="172"/>
      <c r="CW651" s="172"/>
      <c r="CX651" s="172"/>
      <c r="CY651" s="172"/>
      <c r="CZ651" s="172"/>
      <c r="DA651" s="172"/>
      <c r="DB651" s="172"/>
      <c r="DC651" s="172"/>
    </row>
    <row r="652" spans="1:107" ht="14.25" customHeight="1" x14ac:dyDescent="0.3">
      <c r="A652" s="172"/>
      <c r="E652" s="172"/>
      <c r="F652" s="172"/>
      <c r="G652" s="172"/>
      <c r="H652" s="172"/>
      <c r="I652" s="172"/>
      <c r="J652" s="172"/>
      <c r="K652" s="172"/>
      <c r="L652" s="172"/>
      <c r="M652" s="172"/>
      <c r="N652" s="172"/>
      <c r="O652" s="172"/>
      <c r="P652" s="172"/>
      <c r="R652" s="172"/>
      <c r="S652" s="172"/>
      <c r="T652" s="172"/>
      <c r="U652" s="172"/>
      <c r="V652" s="172"/>
      <c r="W652" s="172"/>
      <c r="X652" s="172"/>
      <c r="Y652" s="172"/>
      <c r="Z652" s="172"/>
      <c r="AA652" s="172"/>
      <c r="AB652" s="172"/>
      <c r="AC652" s="172"/>
      <c r="AE652" s="172"/>
      <c r="AF652" s="172"/>
      <c r="AG652" s="172"/>
      <c r="AH652" s="172"/>
      <c r="AI652" s="172"/>
      <c r="AJ652" s="172"/>
      <c r="AK652" s="172"/>
      <c r="AL652" s="172"/>
      <c r="AM652" s="172"/>
      <c r="AN652" s="172"/>
      <c r="AO652" s="172"/>
      <c r="AP652" s="172"/>
      <c r="AR652" s="172"/>
      <c r="AS652" s="172"/>
      <c r="AT652" s="172"/>
      <c r="AU652" s="172"/>
      <c r="AV652" s="172"/>
      <c r="AW652" s="172"/>
      <c r="AX652" s="172"/>
      <c r="AY652" s="172"/>
      <c r="AZ652" s="172"/>
      <c r="BA652" s="172"/>
      <c r="BB652" s="172"/>
      <c r="BC652" s="172"/>
      <c r="BE652" s="172"/>
      <c r="BF652" s="172"/>
      <c r="BG652" s="172"/>
      <c r="BH652" s="172"/>
      <c r="BI652" s="172"/>
      <c r="BJ652" s="172"/>
      <c r="BK652" s="172"/>
      <c r="BL652" s="172"/>
      <c r="BM652" s="172"/>
      <c r="BN652" s="172"/>
      <c r="BO652" s="172"/>
      <c r="BP652" s="172"/>
      <c r="BR652" s="172"/>
      <c r="BS652" s="172"/>
      <c r="BT652" s="172"/>
      <c r="BU652" s="172"/>
      <c r="BV652" s="172"/>
      <c r="BW652" s="172"/>
      <c r="BX652" s="172"/>
      <c r="BY652" s="172"/>
      <c r="BZ652" s="172"/>
      <c r="CA652" s="172"/>
      <c r="CB652" s="172"/>
      <c r="CC652" s="172"/>
      <c r="CE652" s="172"/>
      <c r="CF652" s="172"/>
      <c r="CG652" s="172"/>
      <c r="CH652" s="172"/>
      <c r="CI652" s="172"/>
      <c r="CJ652" s="172"/>
      <c r="CK652" s="172"/>
      <c r="CL652" s="172"/>
      <c r="CM652" s="172"/>
      <c r="CN652" s="172"/>
      <c r="CO652" s="172"/>
      <c r="CP652" s="172"/>
      <c r="CR652" s="172"/>
      <c r="CS652" s="172"/>
      <c r="CT652" s="172"/>
      <c r="CU652" s="172"/>
      <c r="CV652" s="172"/>
      <c r="CW652" s="172"/>
      <c r="CX652" s="172"/>
      <c r="CY652" s="172"/>
      <c r="CZ652" s="172"/>
      <c r="DA652" s="172"/>
      <c r="DB652" s="172"/>
      <c r="DC652" s="172"/>
    </row>
    <row r="653" spans="1:107" ht="14.25" customHeight="1" x14ac:dyDescent="0.3">
      <c r="A653" s="172"/>
      <c r="E653" s="172"/>
      <c r="F653" s="172"/>
      <c r="G653" s="172"/>
      <c r="H653" s="172"/>
      <c r="I653" s="172"/>
      <c r="J653" s="172"/>
      <c r="K653" s="172"/>
      <c r="L653" s="172"/>
      <c r="M653" s="172"/>
      <c r="N653" s="172"/>
      <c r="O653" s="172"/>
      <c r="P653" s="172"/>
      <c r="R653" s="172"/>
      <c r="S653" s="172"/>
      <c r="T653" s="172"/>
      <c r="U653" s="172"/>
      <c r="V653" s="172"/>
      <c r="W653" s="172"/>
      <c r="X653" s="172"/>
      <c r="Y653" s="172"/>
      <c r="Z653" s="172"/>
      <c r="AA653" s="172"/>
      <c r="AB653" s="172"/>
      <c r="AC653" s="172"/>
      <c r="AE653" s="172"/>
      <c r="AF653" s="172"/>
      <c r="AG653" s="172"/>
      <c r="AH653" s="172"/>
      <c r="AI653" s="172"/>
      <c r="AJ653" s="172"/>
      <c r="AK653" s="172"/>
      <c r="AL653" s="172"/>
      <c r="AM653" s="172"/>
      <c r="AN653" s="172"/>
      <c r="AO653" s="172"/>
      <c r="AP653" s="172"/>
      <c r="AR653" s="172"/>
      <c r="AS653" s="172"/>
      <c r="AT653" s="172"/>
      <c r="AU653" s="172"/>
      <c r="AV653" s="172"/>
      <c r="AW653" s="172"/>
      <c r="AX653" s="172"/>
      <c r="AY653" s="172"/>
      <c r="AZ653" s="172"/>
      <c r="BA653" s="172"/>
      <c r="BB653" s="172"/>
      <c r="BC653" s="172"/>
      <c r="BE653" s="172"/>
      <c r="BF653" s="172"/>
      <c r="BG653" s="172"/>
      <c r="BH653" s="172"/>
      <c r="BI653" s="172"/>
      <c r="BJ653" s="172"/>
      <c r="BK653" s="172"/>
      <c r="BL653" s="172"/>
      <c r="BM653" s="172"/>
      <c r="BN653" s="172"/>
      <c r="BO653" s="172"/>
      <c r="BP653" s="172"/>
      <c r="BR653" s="172"/>
      <c r="BS653" s="172"/>
      <c r="BT653" s="172"/>
      <c r="BU653" s="172"/>
      <c r="BV653" s="172"/>
      <c r="BW653" s="172"/>
      <c r="BX653" s="172"/>
      <c r="BY653" s="172"/>
      <c r="BZ653" s="172"/>
      <c r="CA653" s="172"/>
      <c r="CB653" s="172"/>
      <c r="CC653" s="172"/>
      <c r="CE653" s="172"/>
      <c r="CF653" s="172"/>
      <c r="CG653" s="172"/>
      <c r="CH653" s="172"/>
      <c r="CI653" s="172"/>
      <c r="CJ653" s="172"/>
      <c r="CK653" s="172"/>
      <c r="CL653" s="172"/>
      <c r="CM653" s="172"/>
      <c r="CN653" s="172"/>
      <c r="CO653" s="172"/>
      <c r="CP653" s="172"/>
      <c r="CR653" s="172"/>
      <c r="CS653" s="172"/>
      <c r="CT653" s="172"/>
      <c r="CU653" s="172"/>
      <c r="CV653" s="172"/>
      <c r="CW653" s="172"/>
      <c r="CX653" s="172"/>
      <c r="CY653" s="172"/>
      <c r="CZ653" s="172"/>
      <c r="DA653" s="172"/>
      <c r="DB653" s="172"/>
      <c r="DC653" s="172"/>
    </row>
    <row r="654" spans="1:107" ht="14.25" customHeight="1" x14ac:dyDescent="0.3">
      <c r="A654" s="172"/>
      <c r="E654" s="172"/>
      <c r="F654" s="172"/>
      <c r="G654" s="172"/>
      <c r="H654" s="172"/>
      <c r="I654" s="172"/>
      <c r="J654" s="172"/>
      <c r="K654" s="172"/>
      <c r="L654" s="172"/>
      <c r="M654" s="172"/>
      <c r="N654" s="172"/>
      <c r="O654" s="172"/>
      <c r="P654" s="172"/>
      <c r="R654" s="172"/>
      <c r="S654" s="172"/>
      <c r="T654" s="172"/>
      <c r="U654" s="172"/>
      <c r="V654" s="172"/>
      <c r="W654" s="172"/>
      <c r="X654" s="172"/>
      <c r="Y654" s="172"/>
      <c r="Z654" s="172"/>
      <c r="AA654" s="172"/>
      <c r="AB654" s="172"/>
      <c r="AC654" s="172"/>
      <c r="AE654" s="172"/>
      <c r="AF654" s="172"/>
      <c r="AG654" s="172"/>
      <c r="AH654" s="172"/>
      <c r="AI654" s="172"/>
      <c r="AJ654" s="172"/>
      <c r="AK654" s="172"/>
      <c r="AL654" s="172"/>
      <c r="AM654" s="172"/>
      <c r="AN654" s="172"/>
      <c r="AO654" s="172"/>
      <c r="AP654" s="172"/>
      <c r="AR654" s="172"/>
      <c r="AS654" s="172"/>
      <c r="AT654" s="172"/>
      <c r="AU654" s="172"/>
      <c r="AV654" s="172"/>
      <c r="AW654" s="172"/>
      <c r="AX654" s="172"/>
      <c r="AY654" s="172"/>
      <c r="AZ654" s="172"/>
      <c r="BA654" s="172"/>
      <c r="BB654" s="172"/>
      <c r="BC654" s="172"/>
      <c r="BE654" s="172"/>
      <c r="BF654" s="172"/>
      <c r="BG654" s="172"/>
      <c r="BH654" s="172"/>
      <c r="BI654" s="172"/>
      <c r="BJ654" s="172"/>
      <c r="BK654" s="172"/>
      <c r="BL654" s="172"/>
      <c r="BM654" s="172"/>
      <c r="BN654" s="172"/>
      <c r="BO654" s="172"/>
      <c r="BP654" s="172"/>
      <c r="BR654" s="172"/>
      <c r="BS654" s="172"/>
      <c r="BT654" s="172"/>
      <c r="BU654" s="172"/>
      <c r="BV654" s="172"/>
      <c r="BW654" s="172"/>
      <c r="BX654" s="172"/>
      <c r="BY654" s="172"/>
      <c r="BZ654" s="172"/>
      <c r="CA654" s="172"/>
      <c r="CB654" s="172"/>
      <c r="CC654" s="172"/>
      <c r="CE654" s="172"/>
      <c r="CF654" s="172"/>
      <c r="CG654" s="172"/>
      <c r="CH654" s="172"/>
      <c r="CI654" s="172"/>
      <c r="CJ654" s="172"/>
      <c r="CK654" s="172"/>
      <c r="CL654" s="172"/>
      <c r="CM654" s="172"/>
      <c r="CN654" s="172"/>
      <c r="CO654" s="172"/>
      <c r="CP654" s="172"/>
      <c r="CR654" s="172"/>
      <c r="CS654" s="172"/>
      <c r="CT654" s="172"/>
      <c r="CU654" s="172"/>
      <c r="CV654" s="172"/>
      <c r="CW654" s="172"/>
      <c r="CX654" s="172"/>
      <c r="CY654" s="172"/>
      <c r="CZ654" s="172"/>
      <c r="DA654" s="172"/>
      <c r="DB654" s="172"/>
      <c r="DC654" s="172"/>
    </row>
    <row r="655" spans="1:107" ht="14.25" customHeight="1" x14ac:dyDescent="0.3">
      <c r="A655" s="172"/>
      <c r="E655" s="172"/>
      <c r="F655" s="172"/>
      <c r="G655" s="172"/>
      <c r="H655" s="172"/>
      <c r="I655" s="172"/>
      <c r="J655" s="172"/>
      <c r="K655" s="172"/>
      <c r="L655" s="172"/>
      <c r="M655" s="172"/>
      <c r="N655" s="172"/>
      <c r="O655" s="172"/>
      <c r="P655" s="172"/>
      <c r="R655" s="172"/>
      <c r="S655" s="172"/>
      <c r="T655" s="172"/>
      <c r="U655" s="172"/>
      <c r="V655" s="172"/>
      <c r="W655" s="172"/>
      <c r="X655" s="172"/>
      <c r="Y655" s="172"/>
      <c r="Z655" s="172"/>
      <c r="AA655" s="172"/>
      <c r="AB655" s="172"/>
      <c r="AC655" s="172"/>
      <c r="AE655" s="172"/>
      <c r="AF655" s="172"/>
      <c r="AG655" s="172"/>
      <c r="AH655" s="172"/>
      <c r="AI655" s="172"/>
      <c r="AJ655" s="172"/>
      <c r="AK655" s="172"/>
      <c r="AL655" s="172"/>
      <c r="AM655" s="172"/>
      <c r="AN655" s="172"/>
      <c r="AO655" s="172"/>
      <c r="AP655" s="172"/>
      <c r="AR655" s="172"/>
      <c r="AS655" s="172"/>
      <c r="AT655" s="172"/>
      <c r="AU655" s="172"/>
      <c r="AV655" s="172"/>
      <c r="AW655" s="172"/>
      <c r="AX655" s="172"/>
      <c r="AY655" s="172"/>
      <c r="AZ655" s="172"/>
      <c r="BA655" s="172"/>
      <c r="BB655" s="172"/>
      <c r="BC655" s="172"/>
      <c r="BE655" s="172"/>
      <c r="BF655" s="172"/>
      <c r="BG655" s="172"/>
      <c r="BH655" s="172"/>
      <c r="BI655" s="172"/>
      <c r="BJ655" s="172"/>
      <c r="BK655" s="172"/>
      <c r="BL655" s="172"/>
      <c r="BM655" s="172"/>
      <c r="BN655" s="172"/>
      <c r="BO655" s="172"/>
      <c r="BP655" s="172"/>
      <c r="BR655" s="172"/>
      <c r="BS655" s="172"/>
      <c r="BT655" s="172"/>
      <c r="BU655" s="172"/>
      <c r="BV655" s="172"/>
      <c r="BW655" s="172"/>
      <c r="BX655" s="172"/>
      <c r="BY655" s="172"/>
      <c r="BZ655" s="172"/>
      <c r="CA655" s="172"/>
      <c r="CB655" s="172"/>
      <c r="CC655" s="172"/>
      <c r="CE655" s="172"/>
      <c r="CF655" s="172"/>
      <c r="CG655" s="172"/>
      <c r="CH655" s="172"/>
      <c r="CI655" s="172"/>
      <c r="CJ655" s="172"/>
      <c r="CK655" s="172"/>
      <c r="CL655" s="172"/>
      <c r="CM655" s="172"/>
      <c r="CN655" s="172"/>
      <c r="CO655" s="172"/>
      <c r="CP655" s="172"/>
      <c r="CR655" s="172"/>
      <c r="CS655" s="172"/>
      <c r="CT655" s="172"/>
      <c r="CU655" s="172"/>
      <c r="CV655" s="172"/>
      <c r="CW655" s="172"/>
      <c r="CX655" s="172"/>
      <c r="CY655" s="172"/>
      <c r="CZ655" s="172"/>
      <c r="DA655" s="172"/>
      <c r="DB655" s="172"/>
      <c r="DC655" s="172"/>
    </row>
    <row r="656" spans="1:107" ht="14.25" customHeight="1" x14ac:dyDescent="0.3">
      <c r="A656" s="172"/>
      <c r="E656" s="172"/>
      <c r="F656" s="172"/>
      <c r="G656" s="172"/>
      <c r="H656" s="172"/>
      <c r="I656" s="172"/>
      <c r="J656" s="172"/>
      <c r="K656" s="172"/>
      <c r="L656" s="172"/>
      <c r="M656" s="172"/>
      <c r="N656" s="172"/>
      <c r="O656" s="172"/>
      <c r="P656" s="172"/>
      <c r="R656" s="172"/>
      <c r="S656" s="172"/>
      <c r="T656" s="172"/>
      <c r="U656" s="172"/>
      <c r="V656" s="172"/>
      <c r="W656" s="172"/>
      <c r="X656" s="172"/>
      <c r="Y656" s="172"/>
      <c r="Z656" s="172"/>
      <c r="AA656" s="172"/>
      <c r="AB656" s="172"/>
      <c r="AC656" s="172"/>
      <c r="AE656" s="172"/>
      <c r="AF656" s="172"/>
      <c r="AG656" s="172"/>
      <c r="AH656" s="172"/>
      <c r="AI656" s="172"/>
      <c r="AJ656" s="172"/>
      <c r="AK656" s="172"/>
      <c r="AL656" s="172"/>
      <c r="AM656" s="172"/>
      <c r="AN656" s="172"/>
      <c r="AO656" s="172"/>
      <c r="AP656" s="172"/>
      <c r="AR656" s="172"/>
      <c r="AS656" s="172"/>
      <c r="AT656" s="172"/>
      <c r="AU656" s="172"/>
      <c r="AV656" s="172"/>
      <c r="AW656" s="172"/>
      <c r="AX656" s="172"/>
      <c r="AY656" s="172"/>
      <c r="AZ656" s="172"/>
      <c r="BA656" s="172"/>
      <c r="BB656" s="172"/>
      <c r="BC656" s="172"/>
      <c r="BE656" s="172"/>
      <c r="BF656" s="172"/>
      <c r="BG656" s="172"/>
      <c r="BH656" s="172"/>
      <c r="BI656" s="172"/>
      <c r="BJ656" s="172"/>
      <c r="BK656" s="172"/>
      <c r="BL656" s="172"/>
      <c r="BM656" s="172"/>
      <c r="BN656" s="172"/>
      <c r="BO656" s="172"/>
      <c r="BP656" s="172"/>
      <c r="BR656" s="172"/>
      <c r="BS656" s="172"/>
      <c r="BT656" s="172"/>
      <c r="BU656" s="172"/>
      <c r="BV656" s="172"/>
      <c r="BW656" s="172"/>
      <c r="BX656" s="172"/>
      <c r="BY656" s="172"/>
      <c r="BZ656" s="172"/>
      <c r="CA656" s="172"/>
      <c r="CB656" s="172"/>
      <c r="CC656" s="172"/>
      <c r="CE656" s="172"/>
      <c r="CF656" s="172"/>
      <c r="CG656" s="172"/>
      <c r="CH656" s="172"/>
      <c r="CI656" s="172"/>
      <c r="CJ656" s="172"/>
      <c r="CK656" s="172"/>
      <c r="CL656" s="172"/>
      <c r="CM656" s="172"/>
      <c r="CN656" s="172"/>
      <c r="CO656" s="172"/>
      <c r="CP656" s="172"/>
      <c r="CR656" s="172"/>
      <c r="CS656" s="172"/>
      <c r="CT656" s="172"/>
      <c r="CU656" s="172"/>
      <c r="CV656" s="172"/>
      <c r="CW656" s="172"/>
      <c r="CX656" s="172"/>
      <c r="CY656" s="172"/>
      <c r="CZ656" s="172"/>
      <c r="DA656" s="172"/>
      <c r="DB656" s="172"/>
      <c r="DC656" s="172"/>
    </row>
    <row r="657" spans="1:107" ht="14.25" customHeight="1" x14ac:dyDescent="0.3">
      <c r="A657" s="172"/>
      <c r="E657" s="172"/>
      <c r="F657" s="172"/>
      <c r="G657" s="172"/>
      <c r="H657" s="172"/>
      <c r="I657" s="172"/>
      <c r="J657" s="172"/>
      <c r="K657" s="172"/>
      <c r="L657" s="172"/>
      <c r="M657" s="172"/>
      <c r="N657" s="172"/>
      <c r="O657" s="172"/>
      <c r="P657" s="172"/>
      <c r="R657" s="172"/>
      <c r="S657" s="172"/>
      <c r="T657" s="172"/>
      <c r="U657" s="172"/>
      <c r="V657" s="172"/>
      <c r="W657" s="172"/>
      <c r="X657" s="172"/>
      <c r="Y657" s="172"/>
      <c r="Z657" s="172"/>
      <c r="AA657" s="172"/>
      <c r="AB657" s="172"/>
      <c r="AC657" s="172"/>
      <c r="AE657" s="172"/>
      <c r="AF657" s="172"/>
      <c r="AG657" s="172"/>
      <c r="AH657" s="172"/>
      <c r="AI657" s="172"/>
      <c r="AJ657" s="172"/>
      <c r="AK657" s="172"/>
      <c r="AL657" s="172"/>
      <c r="AM657" s="172"/>
      <c r="AN657" s="172"/>
      <c r="AO657" s="172"/>
      <c r="AP657" s="172"/>
      <c r="AR657" s="172"/>
      <c r="AS657" s="172"/>
      <c r="AT657" s="172"/>
      <c r="AU657" s="172"/>
      <c r="AV657" s="172"/>
      <c r="AW657" s="172"/>
      <c r="AX657" s="172"/>
      <c r="AY657" s="172"/>
      <c r="AZ657" s="172"/>
      <c r="BA657" s="172"/>
      <c r="BB657" s="172"/>
      <c r="BC657" s="172"/>
      <c r="BE657" s="172"/>
      <c r="BF657" s="172"/>
      <c r="BG657" s="172"/>
      <c r="BH657" s="172"/>
      <c r="BI657" s="172"/>
      <c r="BJ657" s="172"/>
      <c r="BK657" s="172"/>
      <c r="BL657" s="172"/>
      <c r="BM657" s="172"/>
      <c r="BN657" s="172"/>
      <c r="BO657" s="172"/>
      <c r="BP657" s="172"/>
      <c r="BR657" s="172"/>
      <c r="BS657" s="172"/>
      <c r="BT657" s="172"/>
      <c r="BU657" s="172"/>
      <c r="BV657" s="172"/>
      <c r="BW657" s="172"/>
      <c r="BX657" s="172"/>
      <c r="BY657" s="172"/>
      <c r="BZ657" s="172"/>
      <c r="CA657" s="172"/>
      <c r="CB657" s="172"/>
      <c r="CC657" s="172"/>
      <c r="CE657" s="172"/>
      <c r="CF657" s="172"/>
      <c r="CG657" s="172"/>
      <c r="CH657" s="172"/>
      <c r="CI657" s="172"/>
      <c r="CJ657" s="172"/>
      <c r="CK657" s="172"/>
      <c r="CL657" s="172"/>
      <c r="CM657" s="172"/>
      <c r="CN657" s="172"/>
      <c r="CO657" s="172"/>
      <c r="CP657" s="172"/>
      <c r="CR657" s="172"/>
      <c r="CS657" s="172"/>
      <c r="CT657" s="172"/>
      <c r="CU657" s="172"/>
      <c r="CV657" s="172"/>
      <c r="CW657" s="172"/>
      <c r="CX657" s="172"/>
      <c r="CY657" s="172"/>
      <c r="CZ657" s="172"/>
      <c r="DA657" s="172"/>
      <c r="DB657" s="172"/>
      <c r="DC657" s="172"/>
    </row>
    <row r="658" spans="1:107" ht="14.25" customHeight="1" x14ac:dyDescent="0.3">
      <c r="A658" s="172"/>
      <c r="E658" s="172"/>
      <c r="F658" s="172"/>
      <c r="G658" s="172"/>
      <c r="H658" s="172"/>
      <c r="I658" s="172"/>
      <c r="J658" s="172"/>
      <c r="K658" s="172"/>
      <c r="L658" s="172"/>
      <c r="M658" s="172"/>
      <c r="N658" s="172"/>
      <c r="O658" s="172"/>
      <c r="P658" s="172"/>
      <c r="R658" s="172"/>
      <c r="S658" s="172"/>
      <c r="T658" s="172"/>
      <c r="U658" s="172"/>
      <c r="V658" s="172"/>
      <c r="W658" s="172"/>
      <c r="X658" s="172"/>
      <c r="Y658" s="172"/>
      <c r="Z658" s="172"/>
      <c r="AA658" s="172"/>
      <c r="AB658" s="172"/>
      <c r="AC658" s="172"/>
      <c r="AE658" s="172"/>
      <c r="AF658" s="172"/>
      <c r="AG658" s="172"/>
      <c r="AH658" s="172"/>
      <c r="AI658" s="172"/>
      <c r="AJ658" s="172"/>
      <c r="AK658" s="172"/>
      <c r="AL658" s="172"/>
      <c r="AM658" s="172"/>
      <c r="AN658" s="172"/>
      <c r="AO658" s="172"/>
      <c r="AP658" s="172"/>
      <c r="AR658" s="172"/>
      <c r="AS658" s="172"/>
      <c r="AT658" s="172"/>
      <c r="AU658" s="172"/>
      <c r="AV658" s="172"/>
      <c r="AW658" s="172"/>
      <c r="AX658" s="172"/>
      <c r="AY658" s="172"/>
      <c r="AZ658" s="172"/>
      <c r="BA658" s="172"/>
      <c r="BB658" s="172"/>
      <c r="BC658" s="172"/>
      <c r="BE658" s="172"/>
      <c r="BF658" s="172"/>
      <c r="BG658" s="172"/>
      <c r="BH658" s="172"/>
      <c r="BI658" s="172"/>
      <c r="BJ658" s="172"/>
      <c r="BK658" s="172"/>
      <c r="BL658" s="172"/>
      <c r="BM658" s="172"/>
      <c r="BN658" s="172"/>
      <c r="BO658" s="172"/>
      <c r="BP658" s="172"/>
      <c r="BR658" s="172"/>
      <c r="BS658" s="172"/>
      <c r="BT658" s="172"/>
      <c r="BU658" s="172"/>
      <c r="BV658" s="172"/>
      <c r="BW658" s="172"/>
      <c r="BX658" s="172"/>
      <c r="BY658" s="172"/>
      <c r="BZ658" s="172"/>
      <c r="CA658" s="172"/>
      <c r="CB658" s="172"/>
      <c r="CC658" s="172"/>
      <c r="CE658" s="172"/>
      <c r="CF658" s="172"/>
      <c r="CG658" s="172"/>
      <c r="CH658" s="172"/>
      <c r="CI658" s="172"/>
      <c r="CJ658" s="172"/>
      <c r="CK658" s="172"/>
      <c r="CL658" s="172"/>
      <c r="CM658" s="172"/>
      <c r="CN658" s="172"/>
      <c r="CO658" s="172"/>
      <c r="CP658" s="172"/>
      <c r="CR658" s="172"/>
      <c r="CS658" s="172"/>
      <c r="CT658" s="172"/>
      <c r="CU658" s="172"/>
      <c r="CV658" s="172"/>
      <c r="CW658" s="172"/>
      <c r="CX658" s="172"/>
      <c r="CY658" s="172"/>
      <c r="CZ658" s="172"/>
      <c r="DA658" s="172"/>
      <c r="DB658" s="172"/>
      <c r="DC658" s="172"/>
    </row>
    <row r="659" spans="1:107" ht="14.25" customHeight="1" x14ac:dyDescent="0.3">
      <c r="A659" s="172"/>
      <c r="E659" s="172"/>
      <c r="F659" s="172"/>
      <c r="G659" s="172"/>
      <c r="H659" s="172"/>
      <c r="I659" s="172"/>
      <c r="J659" s="172"/>
      <c r="K659" s="172"/>
      <c r="L659" s="172"/>
      <c r="M659" s="172"/>
      <c r="N659" s="172"/>
      <c r="O659" s="172"/>
      <c r="P659" s="172"/>
      <c r="R659" s="172"/>
      <c r="S659" s="172"/>
      <c r="T659" s="172"/>
      <c r="U659" s="172"/>
      <c r="V659" s="172"/>
      <c r="W659" s="172"/>
      <c r="X659" s="172"/>
      <c r="Y659" s="172"/>
      <c r="Z659" s="172"/>
      <c r="AA659" s="172"/>
      <c r="AB659" s="172"/>
      <c r="AC659" s="172"/>
      <c r="AE659" s="172"/>
      <c r="AF659" s="172"/>
      <c r="AG659" s="172"/>
      <c r="AH659" s="172"/>
      <c r="AI659" s="172"/>
      <c r="AJ659" s="172"/>
      <c r="AK659" s="172"/>
      <c r="AL659" s="172"/>
      <c r="AM659" s="172"/>
      <c r="AN659" s="172"/>
      <c r="AO659" s="172"/>
      <c r="AP659" s="172"/>
      <c r="AR659" s="172"/>
      <c r="AS659" s="172"/>
      <c r="AT659" s="172"/>
      <c r="AU659" s="172"/>
      <c r="AV659" s="172"/>
      <c r="AW659" s="172"/>
      <c r="AX659" s="172"/>
      <c r="AY659" s="172"/>
      <c r="AZ659" s="172"/>
      <c r="BA659" s="172"/>
      <c r="BB659" s="172"/>
      <c r="BC659" s="172"/>
      <c r="BE659" s="172"/>
      <c r="BF659" s="172"/>
      <c r="BG659" s="172"/>
      <c r="BH659" s="172"/>
      <c r="BI659" s="172"/>
      <c r="BJ659" s="172"/>
      <c r="BK659" s="172"/>
      <c r="BL659" s="172"/>
      <c r="BM659" s="172"/>
      <c r="BN659" s="172"/>
      <c r="BO659" s="172"/>
      <c r="BP659" s="172"/>
      <c r="BR659" s="172"/>
      <c r="BS659" s="172"/>
      <c r="BT659" s="172"/>
      <c r="BU659" s="172"/>
      <c r="BV659" s="172"/>
      <c r="BW659" s="172"/>
      <c r="BX659" s="172"/>
      <c r="BY659" s="172"/>
      <c r="BZ659" s="172"/>
      <c r="CA659" s="172"/>
      <c r="CB659" s="172"/>
      <c r="CC659" s="172"/>
      <c r="CE659" s="172"/>
      <c r="CF659" s="172"/>
      <c r="CG659" s="172"/>
      <c r="CH659" s="172"/>
      <c r="CI659" s="172"/>
      <c r="CJ659" s="172"/>
      <c r="CK659" s="172"/>
      <c r="CL659" s="172"/>
      <c r="CM659" s="172"/>
      <c r="CN659" s="172"/>
      <c r="CO659" s="172"/>
      <c r="CP659" s="172"/>
      <c r="CR659" s="172"/>
      <c r="CS659" s="172"/>
      <c r="CT659" s="172"/>
      <c r="CU659" s="172"/>
      <c r="CV659" s="172"/>
      <c r="CW659" s="172"/>
      <c r="CX659" s="172"/>
      <c r="CY659" s="172"/>
      <c r="CZ659" s="172"/>
      <c r="DA659" s="172"/>
      <c r="DB659" s="172"/>
      <c r="DC659" s="172"/>
    </row>
    <row r="660" spans="1:107" ht="14.25" customHeight="1" x14ac:dyDescent="0.3">
      <c r="A660" s="172"/>
      <c r="E660" s="172"/>
      <c r="F660" s="172"/>
      <c r="G660" s="172"/>
      <c r="H660" s="172"/>
      <c r="I660" s="172"/>
      <c r="J660" s="172"/>
      <c r="K660" s="172"/>
      <c r="L660" s="172"/>
      <c r="M660" s="172"/>
      <c r="N660" s="172"/>
      <c r="O660" s="172"/>
      <c r="P660" s="172"/>
      <c r="R660" s="172"/>
      <c r="S660" s="172"/>
      <c r="T660" s="172"/>
      <c r="U660" s="172"/>
      <c r="V660" s="172"/>
      <c r="W660" s="172"/>
      <c r="X660" s="172"/>
      <c r="Y660" s="172"/>
      <c r="Z660" s="172"/>
      <c r="AA660" s="172"/>
      <c r="AB660" s="172"/>
      <c r="AC660" s="172"/>
      <c r="AE660" s="172"/>
      <c r="AF660" s="172"/>
      <c r="AG660" s="172"/>
      <c r="AH660" s="172"/>
      <c r="AI660" s="172"/>
      <c r="AJ660" s="172"/>
      <c r="AK660" s="172"/>
      <c r="AL660" s="172"/>
      <c r="AM660" s="172"/>
      <c r="AN660" s="172"/>
      <c r="AO660" s="172"/>
      <c r="AP660" s="172"/>
      <c r="AR660" s="172"/>
      <c r="AS660" s="172"/>
      <c r="AT660" s="172"/>
      <c r="AU660" s="172"/>
      <c r="AV660" s="172"/>
      <c r="AW660" s="172"/>
      <c r="AX660" s="172"/>
      <c r="AY660" s="172"/>
      <c r="AZ660" s="172"/>
      <c r="BA660" s="172"/>
      <c r="BB660" s="172"/>
      <c r="BC660" s="172"/>
      <c r="BE660" s="172"/>
      <c r="BF660" s="172"/>
      <c r="BG660" s="172"/>
      <c r="BH660" s="172"/>
      <c r="BI660" s="172"/>
      <c r="BJ660" s="172"/>
      <c r="BK660" s="172"/>
      <c r="BL660" s="172"/>
      <c r="BM660" s="172"/>
      <c r="BN660" s="172"/>
      <c r="BO660" s="172"/>
      <c r="BP660" s="172"/>
      <c r="BR660" s="172"/>
      <c r="BS660" s="172"/>
      <c r="BT660" s="172"/>
      <c r="BU660" s="172"/>
      <c r="BV660" s="172"/>
      <c r="BW660" s="172"/>
      <c r="BX660" s="172"/>
      <c r="BY660" s="172"/>
      <c r="BZ660" s="172"/>
      <c r="CA660" s="172"/>
      <c r="CB660" s="172"/>
      <c r="CC660" s="172"/>
      <c r="CE660" s="172"/>
      <c r="CF660" s="172"/>
      <c r="CG660" s="172"/>
      <c r="CH660" s="172"/>
      <c r="CI660" s="172"/>
      <c r="CJ660" s="172"/>
      <c r="CK660" s="172"/>
      <c r="CL660" s="172"/>
      <c r="CM660" s="172"/>
      <c r="CN660" s="172"/>
      <c r="CO660" s="172"/>
      <c r="CP660" s="172"/>
      <c r="CR660" s="172"/>
      <c r="CS660" s="172"/>
      <c r="CT660" s="172"/>
      <c r="CU660" s="172"/>
      <c r="CV660" s="172"/>
      <c r="CW660" s="172"/>
      <c r="CX660" s="172"/>
      <c r="CY660" s="172"/>
      <c r="CZ660" s="172"/>
      <c r="DA660" s="172"/>
      <c r="DB660" s="172"/>
      <c r="DC660" s="172"/>
    </row>
    <row r="661" spans="1:107" ht="14.25" customHeight="1" x14ac:dyDescent="0.3">
      <c r="A661" s="172"/>
      <c r="E661" s="172"/>
      <c r="F661" s="172"/>
      <c r="G661" s="172"/>
      <c r="H661" s="172"/>
      <c r="I661" s="172"/>
      <c r="J661" s="172"/>
      <c r="K661" s="172"/>
      <c r="L661" s="172"/>
      <c r="M661" s="172"/>
      <c r="N661" s="172"/>
      <c r="O661" s="172"/>
      <c r="P661" s="172"/>
      <c r="R661" s="172"/>
      <c r="S661" s="172"/>
      <c r="T661" s="172"/>
      <c r="U661" s="172"/>
      <c r="V661" s="172"/>
      <c r="W661" s="172"/>
      <c r="X661" s="172"/>
      <c r="Y661" s="172"/>
      <c r="Z661" s="172"/>
      <c r="AA661" s="172"/>
      <c r="AB661" s="172"/>
      <c r="AC661" s="172"/>
      <c r="AE661" s="172"/>
      <c r="AF661" s="172"/>
      <c r="AG661" s="172"/>
      <c r="AH661" s="172"/>
      <c r="AI661" s="172"/>
      <c r="AJ661" s="172"/>
      <c r="AK661" s="172"/>
      <c r="AL661" s="172"/>
      <c r="AM661" s="172"/>
      <c r="AN661" s="172"/>
      <c r="AO661" s="172"/>
      <c r="AP661" s="172"/>
      <c r="AR661" s="172"/>
      <c r="AS661" s="172"/>
      <c r="AT661" s="172"/>
      <c r="AU661" s="172"/>
      <c r="AV661" s="172"/>
      <c r="AW661" s="172"/>
      <c r="AX661" s="172"/>
      <c r="AY661" s="172"/>
      <c r="AZ661" s="172"/>
      <c r="BA661" s="172"/>
      <c r="BB661" s="172"/>
      <c r="BC661" s="172"/>
      <c r="BE661" s="172"/>
      <c r="BF661" s="172"/>
      <c r="BG661" s="172"/>
      <c r="BH661" s="172"/>
      <c r="BI661" s="172"/>
      <c r="BJ661" s="172"/>
      <c r="BK661" s="172"/>
      <c r="BL661" s="172"/>
      <c r="BM661" s="172"/>
      <c r="BN661" s="172"/>
      <c r="BO661" s="172"/>
      <c r="BP661" s="172"/>
      <c r="BR661" s="172"/>
      <c r="BS661" s="172"/>
      <c r="BT661" s="172"/>
      <c r="BU661" s="172"/>
      <c r="BV661" s="172"/>
      <c r="BW661" s="172"/>
      <c r="BX661" s="172"/>
      <c r="BY661" s="172"/>
      <c r="BZ661" s="172"/>
      <c r="CA661" s="172"/>
      <c r="CB661" s="172"/>
      <c r="CC661" s="172"/>
      <c r="CE661" s="172"/>
      <c r="CF661" s="172"/>
      <c r="CG661" s="172"/>
      <c r="CH661" s="172"/>
      <c r="CI661" s="172"/>
      <c r="CJ661" s="172"/>
      <c r="CK661" s="172"/>
      <c r="CL661" s="172"/>
      <c r="CM661" s="172"/>
      <c r="CN661" s="172"/>
      <c r="CO661" s="172"/>
      <c r="CP661" s="172"/>
      <c r="CR661" s="172"/>
      <c r="CS661" s="172"/>
      <c r="CT661" s="172"/>
      <c r="CU661" s="172"/>
      <c r="CV661" s="172"/>
      <c r="CW661" s="172"/>
      <c r="CX661" s="172"/>
      <c r="CY661" s="172"/>
      <c r="CZ661" s="172"/>
      <c r="DA661" s="172"/>
      <c r="DB661" s="172"/>
      <c r="DC661" s="172"/>
    </row>
    <row r="662" spans="1:107" ht="14.25" customHeight="1" x14ac:dyDescent="0.3">
      <c r="A662" s="172"/>
      <c r="E662" s="172"/>
      <c r="F662" s="172"/>
      <c r="G662" s="172"/>
      <c r="H662" s="172"/>
      <c r="I662" s="172"/>
      <c r="J662" s="172"/>
      <c r="K662" s="172"/>
      <c r="L662" s="172"/>
      <c r="M662" s="172"/>
      <c r="N662" s="172"/>
      <c r="O662" s="172"/>
      <c r="P662" s="172"/>
      <c r="R662" s="172"/>
      <c r="S662" s="172"/>
      <c r="T662" s="172"/>
      <c r="U662" s="172"/>
      <c r="V662" s="172"/>
      <c r="W662" s="172"/>
      <c r="X662" s="172"/>
      <c r="Y662" s="172"/>
      <c r="Z662" s="172"/>
      <c r="AA662" s="172"/>
      <c r="AB662" s="172"/>
      <c r="AC662" s="172"/>
      <c r="AE662" s="172"/>
      <c r="AF662" s="172"/>
      <c r="AG662" s="172"/>
      <c r="AH662" s="172"/>
      <c r="AI662" s="172"/>
      <c r="AJ662" s="172"/>
      <c r="AK662" s="172"/>
      <c r="AL662" s="172"/>
      <c r="AM662" s="172"/>
      <c r="AN662" s="172"/>
      <c r="AO662" s="172"/>
      <c r="AP662" s="172"/>
      <c r="AR662" s="172"/>
      <c r="AS662" s="172"/>
      <c r="AT662" s="172"/>
      <c r="AU662" s="172"/>
      <c r="AV662" s="172"/>
      <c r="AW662" s="172"/>
      <c r="AX662" s="172"/>
      <c r="AY662" s="172"/>
      <c r="AZ662" s="172"/>
      <c r="BA662" s="172"/>
      <c r="BB662" s="172"/>
      <c r="BC662" s="172"/>
      <c r="BE662" s="172"/>
      <c r="BF662" s="172"/>
      <c r="BG662" s="172"/>
      <c r="BH662" s="172"/>
      <c r="BI662" s="172"/>
      <c r="BJ662" s="172"/>
      <c r="BK662" s="172"/>
      <c r="BL662" s="172"/>
      <c r="BM662" s="172"/>
      <c r="BN662" s="172"/>
      <c r="BO662" s="172"/>
      <c r="BP662" s="172"/>
      <c r="BR662" s="172"/>
      <c r="BS662" s="172"/>
      <c r="BT662" s="172"/>
      <c r="BU662" s="172"/>
      <c r="BV662" s="172"/>
      <c r="BW662" s="172"/>
      <c r="BX662" s="172"/>
      <c r="BY662" s="172"/>
      <c r="BZ662" s="172"/>
      <c r="CA662" s="172"/>
      <c r="CB662" s="172"/>
      <c r="CC662" s="172"/>
      <c r="CE662" s="172"/>
      <c r="CF662" s="172"/>
      <c r="CG662" s="172"/>
      <c r="CH662" s="172"/>
      <c r="CI662" s="172"/>
      <c r="CJ662" s="172"/>
      <c r="CK662" s="172"/>
      <c r="CL662" s="172"/>
      <c r="CM662" s="172"/>
      <c r="CN662" s="172"/>
      <c r="CO662" s="172"/>
      <c r="CP662" s="172"/>
      <c r="CR662" s="172"/>
      <c r="CS662" s="172"/>
      <c r="CT662" s="172"/>
      <c r="CU662" s="172"/>
      <c r="CV662" s="172"/>
      <c r="CW662" s="172"/>
      <c r="CX662" s="172"/>
      <c r="CY662" s="172"/>
      <c r="CZ662" s="172"/>
      <c r="DA662" s="172"/>
      <c r="DB662" s="172"/>
      <c r="DC662" s="172"/>
    </row>
    <row r="663" spans="1:107" ht="14.25" customHeight="1" x14ac:dyDescent="0.3">
      <c r="A663" s="172"/>
      <c r="E663" s="172"/>
      <c r="F663" s="172"/>
      <c r="G663" s="172"/>
      <c r="H663" s="172"/>
      <c r="I663" s="172"/>
      <c r="J663" s="172"/>
      <c r="K663" s="172"/>
      <c r="L663" s="172"/>
      <c r="M663" s="172"/>
      <c r="N663" s="172"/>
      <c r="O663" s="172"/>
      <c r="P663" s="172"/>
      <c r="R663" s="172"/>
      <c r="S663" s="172"/>
      <c r="T663" s="172"/>
      <c r="U663" s="172"/>
      <c r="V663" s="172"/>
      <c r="W663" s="172"/>
      <c r="X663" s="172"/>
      <c r="Y663" s="172"/>
      <c r="Z663" s="172"/>
      <c r="AA663" s="172"/>
      <c r="AB663" s="172"/>
      <c r="AC663" s="172"/>
      <c r="AE663" s="172"/>
      <c r="AF663" s="172"/>
      <c r="AG663" s="172"/>
      <c r="AH663" s="172"/>
      <c r="AI663" s="172"/>
      <c r="AJ663" s="172"/>
      <c r="AK663" s="172"/>
      <c r="AL663" s="172"/>
      <c r="AM663" s="172"/>
      <c r="AN663" s="172"/>
      <c r="AO663" s="172"/>
      <c r="AP663" s="172"/>
      <c r="AR663" s="172"/>
      <c r="AS663" s="172"/>
      <c r="AT663" s="172"/>
      <c r="AU663" s="172"/>
      <c r="AV663" s="172"/>
      <c r="AW663" s="172"/>
      <c r="AX663" s="172"/>
      <c r="AY663" s="172"/>
      <c r="AZ663" s="172"/>
      <c r="BA663" s="172"/>
      <c r="BB663" s="172"/>
      <c r="BC663" s="172"/>
      <c r="BE663" s="172"/>
      <c r="BF663" s="172"/>
      <c r="BG663" s="172"/>
      <c r="BH663" s="172"/>
      <c r="BI663" s="172"/>
      <c r="BJ663" s="172"/>
      <c r="BK663" s="172"/>
      <c r="BL663" s="172"/>
      <c r="BM663" s="172"/>
      <c r="BN663" s="172"/>
      <c r="BO663" s="172"/>
      <c r="BP663" s="172"/>
      <c r="BR663" s="172"/>
      <c r="BS663" s="172"/>
      <c r="BT663" s="172"/>
      <c r="BU663" s="172"/>
      <c r="BV663" s="172"/>
      <c r="BW663" s="172"/>
      <c r="BX663" s="172"/>
      <c r="BY663" s="172"/>
      <c r="BZ663" s="172"/>
      <c r="CA663" s="172"/>
      <c r="CB663" s="172"/>
      <c r="CC663" s="172"/>
      <c r="CE663" s="172"/>
      <c r="CF663" s="172"/>
      <c r="CG663" s="172"/>
      <c r="CH663" s="172"/>
      <c r="CI663" s="172"/>
      <c r="CJ663" s="172"/>
      <c r="CK663" s="172"/>
      <c r="CL663" s="172"/>
      <c r="CM663" s="172"/>
      <c r="CN663" s="172"/>
      <c r="CO663" s="172"/>
      <c r="CP663" s="172"/>
      <c r="CR663" s="172"/>
      <c r="CS663" s="172"/>
      <c r="CT663" s="172"/>
      <c r="CU663" s="172"/>
      <c r="CV663" s="172"/>
      <c r="CW663" s="172"/>
      <c r="CX663" s="172"/>
      <c r="CY663" s="172"/>
      <c r="CZ663" s="172"/>
      <c r="DA663" s="172"/>
      <c r="DB663" s="172"/>
      <c r="DC663" s="172"/>
    </row>
    <row r="664" spans="1:107" ht="14.25" customHeight="1" x14ac:dyDescent="0.3">
      <c r="A664" s="172"/>
      <c r="E664" s="172"/>
      <c r="F664" s="172"/>
      <c r="G664" s="172"/>
      <c r="H664" s="172"/>
      <c r="I664" s="172"/>
      <c r="J664" s="172"/>
      <c r="K664" s="172"/>
      <c r="L664" s="172"/>
      <c r="M664" s="172"/>
      <c r="N664" s="172"/>
      <c r="O664" s="172"/>
      <c r="P664" s="172"/>
      <c r="R664" s="172"/>
      <c r="S664" s="172"/>
      <c r="T664" s="172"/>
      <c r="U664" s="172"/>
      <c r="V664" s="172"/>
      <c r="W664" s="172"/>
      <c r="X664" s="172"/>
      <c r="Y664" s="172"/>
      <c r="Z664" s="172"/>
      <c r="AA664" s="172"/>
      <c r="AB664" s="172"/>
      <c r="AC664" s="172"/>
      <c r="AE664" s="172"/>
      <c r="AF664" s="172"/>
      <c r="AG664" s="172"/>
      <c r="AH664" s="172"/>
      <c r="AI664" s="172"/>
      <c r="AJ664" s="172"/>
      <c r="AK664" s="172"/>
      <c r="AL664" s="172"/>
      <c r="AM664" s="172"/>
      <c r="AN664" s="172"/>
      <c r="AO664" s="172"/>
      <c r="AP664" s="172"/>
      <c r="AR664" s="172"/>
      <c r="AS664" s="172"/>
      <c r="AT664" s="172"/>
      <c r="AU664" s="172"/>
      <c r="AV664" s="172"/>
      <c r="AW664" s="172"/>
      <c r="AX664" s="172"/>
      <c r="AY664" s="172"/>
      <c r="AZ664" s="172"/>
      <c r="BA664" s="172"/>
      <c r="BB664" s="172"/>
      <c r="BC664" s="172"/>
      <c r="BE664" s="172"/>
      <c r="BF664" s="172"/>
      <c r="BG664" s="172"/>
      <c r="BH664" s="172"/>
      <c r="BI664" s="172"/>
      <c r="BJ664" s="172"/>
      <c r="BK664" s="172"/>
      <c r="BL664" s="172"/>
      <c r="BM664" s="172"/>
      <c r="BN664" s="172"/>
      <c r="BO664" s="172"/>
      <c r="BP664" s="172"/>
      <c r="BR664" s="172"/>
      <c r="BS664" s="172"/>
      <c r="BT664" s="172"/>
      <c r="BU664" s="172"/>
      <c r="BV664" s="172"/>
      <c r="BW664" s="172"/>
      <c r="BX664" s="172"/>
      <c r="BY664" s="172"/>
      <c r="BZ664" s="172"/>
      <c r="CA664" s="172"/>
      <c r="CB664" s="172"/>
      <c r="CC664" s="172"/>
      <c r="CE664" s="172"/>
      <c r="CF664" s="172"/>
      <c r="CG664" s="172"/>
      <c r="CH664" s="172"/>
      <c r="CI664" s="172"/>
      <c r="CJ664" s="172"/>
      <c r="CK664" s="172"/>
      <c r="CL664" s="172"/>
      <c r="CM664" s="172"/>
      <c r="CN664" s="172"/>
      <c r="CO664" s="172"/>
      <c r="CP664" s="172"/>
      <c r="CR664" s="172"/>
      <c r="CS664" s="172"/>
      <c r="CT664" s="172"/>
      <c r="CU664" s="172"/>
      <c r="CV664" s="172"/>
      <c r="CW664" s="172"/>
      <c r="CX664" s="172"/>
      <c r="CY664" s="172"/>
      <c r="CZ664" s="172"/>
      <c r="DA664" s="172"/>
      <c r="DB664" s="172"/>
      <c r="DC664" s="172"/>
    </row>
    <row r="665" spans="1:107" ht="14.25" customHeight="1" x14ac:dyDescent="0.3">
      <c r="A665" s="172"/>
      <c r="E665" s="172"/>
      <c r="F665" s="172"/>
      <c r="G665" s="172"/>
      <c r="H665" s="172"/>
      <c r="I665" s="172"/>
      <c r="J665" s="172"/>
      <c r="K665" s="172"/>
      <c r="L665" s="172"/>
      <c r="M665" s="172"/>
      <c r="N665" s="172"/>
      <c r="O665" s="172"/>
      <c r="P665" s="172"/>
      <c r="R665" s="172"/>
      <c r="S665" s="172"/>
      <c r="T665" s="172"/>
      <c r="U665" s="172"/>
      <c r="V665" s="172"/>
      <c r="W665" s="172"/>
      <c r="X665" s="172"/>
      <c r="Y665" s="172"/>
      <c r="Z665" s="172"/>
      <c r="AA665" s="172"/>
      <c r="AB665" s="172"/>
      <c r="AC665" s="172"/>
      <c r="AE665" s="172"/>
      <c r="AF665" s="172"/>
      <c r="AG665" s="172"/>
      <c r="AH665" s="172"/>
      <c r="AI665" s="172"/>
      <c r="AJ665" s="172"/>
      <c r="AK665" s="172"/>
      <c r="AL665" s="172"/>
      <c r="AM665" s="172"/>
      <c r="AN665" s="172"/>
      <c r="AO665" s="172"/>
      <c r="AP665" s="172"/>
      <c r="AR665" s="172"/>
      <c r="AS665" s="172"/>
      <c r="AT665" s="172"/>
      <c r="AU665" s="172"/>
      <c r="AV665" s="172"/>
      <c r="AW665" s="172"/>
      <c r="AX665" s="172"/>
      <c r="AY665" s="172"/>
      <c r="AZ665" s="172"/>
      <c r="BA665" s="172"/>
      <c r="BB665" s="172"/>
      <c r="BC665" s="172"/>
      <c r="BE665" s="172"/>
      <c r="BF665" s="172"/>
      <c r="BG665" s="172"/>
      <c r="BH665" s="172"/>
      <c r="BI665" s="172"/>
      <c r="BJ665" s="172"/>
      <c r="BK665" s="172"/>
      <c r="BL665" s="172"/>
      <c r="BM665" s="172"/>
      <c r="BN665" s="172"/>
      <c r="BO665" s="172"/>
      <c r="BP665" s="172"/>
      <c r="BR665" s="172"/>
      <c r="BS665" s="172"/>
      <c r="BT665" s="172"/>
      <c r="BU665" s="172"/>
      <c r="BV665" s="172"/>
      <c r="BW665" s="172"/>
      <c r="BX665" s="172"/>
      <c r="BY665" s="172"/>
      <c r="BZ665" s="172"/>
      <c r="CA665" s="172"/>
      <c r="CB665" s="172"/>
      <c r="CC665" s="172"/>
      <c r="CE665" s="172"/>
      <c r="CF665" s="172"/>
      <c r="CG665" s="172"/>
      <c r="CH665" s="172"/>
      <c r="CI665" s="172"/>
      <c r="CJ665" s="172"/>
      <c r="CK665" s="172"/>
      <c r="CL665" s="172"/>
      <c r="CM665" s="172"/>
      <c r="CN665" s="172"/>
      <c r="CO665" s="172"/>
      <c r="CP665" s="172"/>
      <c r="CR665" s="172"/>
      <c r="CS665" s="172"/>
      <c r="CT665" s="172"/>
      <c r="CU665" s="172"/>
      <c r="CV665" s="172"/>
      <c r="CW665" s="172"/>
      <c r="CX665" s="172"/>
      <c r="CY665" s="172"/>
      <c r="CZ665" s="172"/>
      <c r="DA665" s="172"/>
      <c r="DB665" s="172"/>
      <c r="DC665" s="172"/>
    </row>
    <row r="666" spans="1:107" ht="14.25" customHeight="1" x14ac:dyDescent="0.3">
      <c r="A666" s="172"/>
      <c r="E666" s="172"/>
      <c r="F666" s="172"/>
      <c r="G666" s="172"/>
      <c r="H666" s="172"/>
      <c r="I666" s="172"/>
      <c r="J666" s="172"/>
      <c r="K666" s="172"/>
      <c r="L666" s="172"/>
      <c r="M666" s="172"/>
      <c r="N666" s="172"/>
      <c r="O666" s="172"/>
      <c r="P666" s="172"/>
      <c r="R666" s="172"/>
      <c r="S666" s="172"/>
      <c r="T666" s="172"/>
      <c r="U666" s="172"/>
      <c r="V666" s="172"/>
      <c r="W666" s="172"/>
      <c r="X666" s="172"/>
      <c r="Y666" s="172"/>
      <c r="Z666" s="172"/>
      <c r="AA666" s="172"/>
      <c r="AB666" s="172"/>
      <c r="AC666" s="172"/>
      <c r="AE666" s="172"/>
      <c r="AF666" s="172"/>
      <c r="AG666" s="172"/>
      <c r="AH666" s="172"/>
      <c r="AI666" s="172"/>
      <c r="AJ666" s="172"/>
      <c r="AK666" s="172"/>
      <c r="AL666" s="172"/>
      <c r="AM666" s="172"/>
      <c r="AN666" s="172"/>
      <c r="AO666" s="172"/>
      <c r="AP666" s="172"/>
      <c r="AR666" s="172"/>
      <c r="AS666" s="172"/>
      <c r="AT666" s="172"/>
      <c r="AU666" s="172"/>
      <c r="AV666" s="172"/>
      <c r="AW666" s="172"/>
      <c r="AX666" s="172"/>
      <c r="AY666" s="172"/>
      <c r="AZ666" s="172"/>
      <c r="BA666" s="172"/>
      <c r="BB666" s="172"/>
      <c r="BC666" s="172"/>
      <c r="BE666" s="172"/>
      <c r="BF666" s="172"/>
      <c r="BG666" s="172"/>
      <c r="BH666" s="172"/>
      <c r="BI666" s="172"/>
      <c r="BJ666" s="172"/>
      <c r="BK666" s="172"/>
      <c r="BL666" s="172"/>
      <c r="BM666" s="172"/>
      <c r="BN666" s="172"/>
      <c r="BO666" s="172"/>
      <c r="BP666" s="172"/>
      <c r="BR666" s="172"/>
      <c r="BS666" s="172"/>
      <c r="BT666" s="172"/>
      <c r="BU666" s="172"/>
      <c r="BV666" s="172"/>
      <c r="BW666" s="172"/>
      <c r="BX666" s="172"/>
      <c r="BY666" s="172"/>
      <c r="BZ666" s="172"/>
      <c r="CA666" s="172"/>
      <c r="CB666" s="172"/>
      <c r="CC666" s="172"/>
      <c r="CE666" s="172"/>
      <c r="CF666" s="172"/>
      <c r="CG666" s="172"/>
      <c r="CH666" s="172"/>
      <c r="CI666" s="172"/>
      <c r="CJ666" s="172"/>
      <c r="CK666" s="172"/>
      <c r="CL666" s="172"/>
      <c r="CM666" s="172"/>
      <c r="CN666" s="172"/>
      <c r="CO666" s="172"/>
      <c r="CP666" s="172"/>
      <c r="CR666" s="172"/>
      <c r="CS666" s="172"/>
      <c r="CT666" s="172"/>
      <c r="CU666" s="172"/>
      <c r="CV666" s="172"/>
      <c r="CW666" s="172"/>
      <c r="CX666" s="172"/>
      <c r="CY666" s="172"/>
      <c r="CZ666" s="172"/>
      <c r="DA666" s="172"/>
      <c r="DB666" s="172"/>
      <c r="DC666" s="172"/>
    </row>
    <row r="667" spans="1:107" ht="14.25" customHeight="1" x14ac:dyDescent="0.3">
      <c r="A667" s="172"/>
      <c r="E667" s="172"/>
      <c r="F667" s="172"/>
      <c r="G667" s="172"/>
      <c r="H667" s="172"/>
      <c r="I667" s="172"/>
      <c r="J667" s="172"/>
      <c r="K667" s="172"/>
      <c r="L667" s="172"/>
      <c r="M667" s="172"/>
      <c r="N667" s="172"/>
      <c r="O667" s="172"/>
      <c r="P667" s="172"/>
      <c r="R667" s="172"/>
      <c r="S667" s="172"/>
      <c r="T667" s="172"/>
      <c r="U667" s="172"/>
      <c r="V667" s="172"/>
      <c r="W667" s="172"/>
      <c r="X667" s="172"/>
      <c r="Y667" s="172"/>
      <c r="Z667" s="172"/>
      <c r="AA667" s="172"/>
      <c r="AB667" s="172"/>
      <c r="AC667" s="172"/>
      <c r="AE667" s="172"/>
      <c r="AF667" s="172"/>
      <c r="AG667" s="172"/>
      <c r="AH667" s="172"/>
      <c r="AI667" s="172"/>
      <c r="AJ667" s="172"/>
      <c r="AK667" s="172"/>
      <c r="AL667" s="172"/>
      <c r="AM667" s="172"/>
      <c r="AN667" s="172"/>
      <c r="AO667" s="172"/>
      <c r="AP667" s="172"/>
      <c r="AR667" s="172"/>
      <c r="AS667" s="172"/>
      <c r="AT667" s="172"/>
      <c r="AU667" s="172"/>
      <c r="AV667" s="172"/>
      <c r="AW667" s="172"/>
      <c r="AX667" s="172"/>
      <c r="AY667" s="172"/>
      <c r="AZ667" s="172"/>
      <c r="BA667" s="172"/>
      <c r="BB667" s="172"/>
      <c r="BC667" s="172"/>
      <c r="BE667" s="172"/>
      <c r="BF667" s="172"/>
      <c r="BG667" s="172"/>
      <c r="BH667" s="172"/>
      <c r="BI667" s="172"/>
      <c r="BJ667" s="172"/>
      <c r="BK667" s="172"/>
      <c r="BL667" s="172"/>
      <c r="BM667" s="172"/>
      <c r="BN667" s="172"/>
      <c r="BO667" s="172"/>
      <c r="BP667" s="172"/>
      <c r="BR667" s="172"/>
      <c r="BS667" s="172"/>
      <c r="BT667" s="172"/>
      <c r="BU667" s="172"/>
      <c r="BV667" s="172"/>
      <c r="BW667" s="172"/>
      <c r="BX667" s="172"/>
      <c r="BY667" s="172"/>
      <c r="BZ667" s="172"/>
      <c r="CA667" s="172"/>
      <c r="CB667" s="172"/>
      <c r="CC667" s="172"/>
      <c r="CE667" s="172"/>
      <c r="CF667" s="172"/>
      <c r="CG667" s="172"/>
      <c r="CH667" s="172"/>
      <c r="CI667" s="172"/>
      <c r="CJ667" s="172"/>
      <c r="CK667" s="172"/>
      <c r="CL667" s="172"/>
      <c r="CM667" s="172"/>
      <c r="CN667" s="172"/>
      <c r="CO667" s="172"/>
      <c r="CP667" s="172"/>
      <c r="CR667" s="172"/>
      <c r="CS667" s="172"/>
      <c r="CT667" s="172"/>
      <c r="CU667" s="172"/>
      <c r="CV667" s="172"/>
      <c r="CW667" s="172"/>
      <c r="CX667" s="172"/>
      <c r="CY667" s="172"/>
      <c r="CZ667" s="172"/>
      <c r="DA667" s="172"/>
      <c r="DB667" s="172"/>
      <c r="DC667" s="172"/>
    </row>
    <row r="668" spans="1:107" ht="14.25" customHeight="1" x14ac:dyDescent="0.3">
      <c r="A668" s="172"/>
      <c r="E668" s="172"/>
      <c r="F668" s="172"/>
      <c r="G668" s="172"/>
      <c r="H668" s="172"/>
      <c r="I668" s="172"/>
      <c r="J668" s="172"/>
      <c r="K668" s="172"/>
      <c r="L668" s="172"/>
      <c r="M668" s="172"/>
      <c r="N668" s="172"/>
      <c r="O668" s="172"/>
      <c r="P668" s="172"/>
      <c r="R668" s="172"/>
      <c r="S668" s="172"/>
      <c r="T668" s="172"/>
      <c r="U668" s="172"/>
      <c r="V668" s="172"/>
      <c r="W668" s="172"/>
      <c r="X668" s="172"/>
      <c r="Y668" s="172"/>
      <c r="Z668" s="172"/>
      <c r="AA668" s="172"/>
      <c r="AB668" s="172"/>
      <c r="AC668" s="172"/>
      <c r="AE668" s="172"/>
      <c r="AF668" s="172"/>
      <c r="AG668" s="172"/>
      <c r="AH668" s="172"/>
      <c r="AI668" s="172"/>
      <c r="AJ668" s="172"/>
      <c r="AK668" s="172"/>
      <c r="AL668" s="172"/>
      <c r="AM668" s="172"/>
      <c r="AN668" s="172"/>
      <c r="AO668" s="172"/>
      <c r="AP668" s="172"/>
      <c r="AR668" s="172"/>
      <c r="AS668" s="172"/>
      <c r="AT668" s="172"/>
      <c r="AU668" s="172"/>
      <c r="AV668" s="172"/>
      <c r="AW668" s="172"/>
      <c r="AX668" s="172"/>
      <c r="AY668" s="172"/>
      <c r="AZ668" s="172"/>
      <c r="BA668" s="172"/>
      <c r="BB668" s="172"/>
      <c r="BC668" s="172"/>
      <c r="BE668" s="172"/>
      <c r="BF668" s="172"/>
      <c r="BG668" s="172"/>
      <c r="BH668" s="172"/>
      <c r="BI668" s="172"/>
      <c r="BJ668" s="172"/>
      <c r="BK668" s="172"/>
      <c r="BL668" s="172"/>
      <c r="BM668" s="172"/>
      <c r="BN668" s="172"/>
      <c r="BO668" s="172"/>
      <c r="BP668" s="172"/>
      <c r="BR668" s="172"/>
      <c r="BS668" s="172"/>
      <c r="BT668" s="172"/>
      <c r="BU668" s="172"/>
      <c r="BV668" s="172"/>
      <c r="BW668" s="172"/>
      <c r="BX668" s="172"/>
      <c r="BY668" s="172"/>
      <c r="BZ668" s="172"/>
      <c r="CA668" s="172"/>
      <c r="CB668" s="172"/>
      <c r="CC668" s="172"/>
      <c r="CE668" s="172"/>
      <c r="CF668" s="172"/>
      <c r="CG668" s="172"/>
      <c r="CH668" s="172"/>
      <c r="CI668" s="172"/>
      <c r="CJ668" s="172"/>
      <c r="CK668" s="172"/>
      <c r="CL668" s="172"/>
      <c r="CM668" s="172"/>
      <c r="CN668" s="172"/>
      <c r="CO668" s="172"/>
      <c r="CP668" s="172"/>
      <c r="CR668" s="172"/>
      <c r="CS668" s="172"/>
      <c r="CT668" s="172"/>
      <c r="CU668" s="172"/>
      <c r="CV668" s="172"/>
      <c r="CW668" s="172"/>
      <c r="CX668" s="172"/>
      <c r="CY668" s="172"/>
      <c r="CZ668" s="172"/>
      <c r="DA668" s="172"/>
      <c r="DB668" s="172"/>
      <c r="DC668" s="172"/>
    </row>
    <row r="669" spans="1:107" ht="14.25" customHeight="1" x14ac:dyDescent="0.3">
      <c r="A669" s="172"/>
      <c r="E669" s="172"/>
      <c r="F669" s="172"/>
      <c r="G669" s="172"/>
      <c r="H669" s="172"/>
      <c r="I669" s="172"/>
      <c r="J669" s="172"/>
      <c r="K669" s="172"/>
      <c r="L669" s="172"/>
      <c r="M669" s="172"/>
      <c r="N669" s="172"/>
      <c r="O669" s="172"/>
      <c r="P669" s="172"/>
      <c r="R669" s="172"/>
      <c r="S669" s="172"/>
      <c r="T669" s="172"/>
      <c r="U669" s="172"/>
      <c r="V669" s="172"/>
      <c r="W669" s="172"/>
      <c r="X669" s="172"/>
      <c r="Y669" s="172"/>
      <c r="Z669" s="172"/>
      <c r="AA669" s="172"/>
      <c r="AB669" s="172"/>
      <c r="AC669" s="172"/>
      <c r="AE669" s="172"/>
      <c r="AF669" s="172"/>
      <c r="AG669" s="172"/>
      <c r="AH669" s="172"/>
      <c r="AI669" s="172"/>
      <c r="AJ669" s="172"/>
      <c r="AK669" s="172"/>
      <c r="AL669" s="172"/>
      <c r="AM669" s="172"/>
      <c r="AN669" s="172"/>
      <c r="AO669" s="172"/>
      <c r="AP669" s="172"/>
      <c r="AR669" s="172"/>
      <c r="AS669" s="172"/>
      <c r="AT669" s="172"/>
      <c r="AU669" s="172"/>
      <c r="AV669" s="172"/>
      <c r="AW669" s="172"/>
      <c r="AX669" s="172"/>
      <c r="AY669" s="172"/>
      <c r="AZ669" s="172"/>
      <c r="BA669" s="172"/>
      <c r="BB669" s="172"/>
      <c r="BC669" s="172"/>
      <c r="BE669" s="172"/>
      <c r="BF669" s="172"/>
      <c r="BG669" s="172"/>
      <c r="BH669" s="172"/>
      <c r="BI669" s="172"/>
      <c r="BJ669" s="172"/>
      <c r="BK669" s="172"/>
      <c r="BL669" s="172"/>
      <c r="BM669" s="172"/>
      <c r="BN669" s="172"/>
      <c r="BO669" s="172"/>
      <c r="BP669" s="172"/>
      <c r="BR669" s="172"/>
      <c r="BS669" s="172"/>
      <c r="BT669" s="172"/>
      <c r="BU669" s="172"/>
      <c r="BV669" s="172"/>
      <c r="BW669" s="172"/>
      <c r="BX669" s="172"/>
      <c r="BY669" s="172"/>
      <c r="BZ669" s="172"/>
      <c r="CA669" s="172"/>
      <c r="CB669" s="172"/>
      <c r="CC669" s="172"/>
      <c r="CE669" s="172"/>
      <c r="CF669" s="172"/>
      <c r="CG669" s="172"/>
      <c r="CH669" s="172"/>
      <c r="CI669" s="172"/>
      <c r="CJ669" s="172"/>
      <c r="CK669" s="172"/>
      <c r="CL669" s="172"/>
      <c r="CM669" s="172"/>
      <c r="CN669" s="172"/>
      <c r="CO669" s="172"/>
      <c r="CP669" s="172"/>
      <c r="CR669" s="172"/>
      <c r="CS669" s="172"/>
      <c r="CT669" s="172"/>
      <c r="CU669" s="172"/>
      <c r="CV669" s="172"/>
      <c r="CW669" s="172"/>
      <c r="CX669" s="172"/>
      <c r="CY669" s="172"/>
      <c r="CZ669" s="172"/>
      <c r="DA669" s="172"/>
      <c r="DB669" s="172"/>
      <c r="DC669" s="172"/>
    </row>
    <row r="670" spans="1:107" ht="14.25" customHeight="1" x14ac:dyDescent="0.3">
      <c r="A670" s="172"/>
      <c r="E670" s="172"/>
      <c r="F670" s="172"/>
      <c r="G670" s="172"/>
      <c r="H670" s="172"/>
      <c r="I670" s="172"/>
      <c r="J670" s="172"/>
      <c r="K670" s="172"/>
      <c r="L670" s="172"/>
      <c r="M670" s="172"/>
      <c r="N670" s="172"/>
      <c r="O670" s="172"/>
      <c r="P670" s="172"/>
      <c r="R670" s="172"/>
      <c r="S670" s="172"/>
      <c r="T670" s="172"/>
      <c r="U670" s="172"/>
      <c r="V670" s="172"/>
      <c r="W670" s="172"/>
      <c r="X670" s="172"/>
      <c r="Y670" s="172"/>
      <c r="Z670" s="172"/>
      <c r="AA670" s="172"/>
      <c r="AB670" s="172"/>
      <c r="AC670" s="172"/>
      <c r="AE670" s="172"/>
      <c r="AF670" s="172"/>
      <c r="AG670" s="172"/>
      <c r="AH670" s="172"/>
      <c r="AI670" s="172"/>
      <c r="AJ670" s="172"/>
      <c r="AK670" s="172"/>
      <c r="AL670" s="172"/>
      <c r="AM670" s="172"/>
      <c r="AN670" s="172"/>
      <c r="AO670" s="172"/>
      <c r="AP670" s="172"/>
      <c r="AR670" s="172"/>
      <c r="AS670" s="172"/>
      <c r="AT670" s="172"/>
      <c r="AU670" s="172"/>
      <c r="AV670" s="172"/>
      <c r="AW670" s="172"/>
      <c r="AX670" s="172"/>
      <c r="AY670" s="172"/>
      <c r="AZ670" s="172"/>
      <c r="BA670" s="172"/>
      <c r="BB670" s="172"/>
      <c r="BC670" s="172"/>
      <c r="BE670" s="172"/>
      <c r="BF670" s="172"/>
      <c r="BG670" s="172"/>
      <c r="BH670" s="172"/>
      <c r="BI670" s="172"/>
      <c r="BJ670" s="172"/>
      <c r="BK670" s="172"/>
      <c r="BL670" s="172"/>
      <c r="BM670" s="172"/>
      <c r="BN670" s="172"/>
      <c r="BO670" s="172"/>
      <c r="BP670" s="172"/>
      <c r="BR670" s="172"/>
      <c r="BS670" s="172"/>
      <c r="BT670" s="172"/>
      <c r="BU670" s="172"/>
      <c r="BV670" s="172"/>
      <c r="BW670" s="172"/>
      <c r="BX670" s="172"/>
      <c r="BY670" s="172"/>
      <c r="BZ670" s="172"/>
      <c r="CA670" s="172"/>
      <c r="CB670" s="172"/>
      <c r="CC670" s="172"/>
      <c r="CE670" s="172"/>
      <c r="CF670" s="172"/>
      <c r="CG670" s="172"/>
      <c r="CH670" s="172"/>
      <c r="CI670" s="172"/>
      <c r="CJ670" s="172"/>
      <c r="CK670" s="172"/>
      <c r="CL670" s="172"/>
      <c r="CM670" s="172"/>
      <c r="CN670" s="172"/>
      <c r="CO670" s="172"/>
      <c r="CP670" s="172"/>
      <c r="CR670" s="172"/>
      <c r="CS670" s="172"/>
      <c r="CT670" s="172"/>
      <c r="CU670" s="172"/>
      <c r="CV670" s="172"/>
      <c r="CW670" s="172"/>
      <c r="CX670" s="172"/>
      <c r="CY670" s="172"/>
      <c r="CZ670" s="172"/>
      <c r="DA670" s="172"/>
      <c r="DB670" s="172"/>
      <c r="DC670" s="172"/>
    </row>
    <row r="671" spans="1:107" ht="14.25" customHeight="1" x14ac:dyDescent="0.3">
      <c r="A671" s="172"/>
      <c r="E671" s="172"/>
      <c r="F671" s="172"/>
      <c r="G671" s="172"/>
      <c r="H671" s="172"/>
      <c r="I671" s="172"/>
      <c r="J671" s="172"/>
      <c r="K671" s="172"/>
      <c r="L671" s="172"/>
      <c r="M671" s="172"/>
      <c r="N671" s="172"/>
      <c r="O671" s="172"/>
      <c r="P671" s="172"/>
      <c r="R671" s="172"/>
      <c r="S671" s="172"/>
      <c r="T671" s="172"/>
      <c r="U671" s="172"/>
      <c r="V671" s="172"/>
      <c r="W671" s="172"/>
      <c r="X671" s="172"/>
      <c r="Y671" s="172"/>
      <c r="Z671" s="172"/>
      <c r="AA671" s="172"/>
      <c r="AB671" s="172"/>
      <c r="AC671" s="172"/>
      <c r="AE671" s="172"/>
      <c r="AF671" s="172"/>
      <c r="AG671" s="172"/>
      <c r="AH671" s="172"/>
      <c r="AI671" s="172"/>
      <c r="AJ671" s="172"/>
      <c r="AK671" s="172"/>
      <c r="AL671" s="172"/>
      <c r="AM671" s="172"/>
      <c r="AN671" s="172"/>
      <c r="AO671" s="172"/>
      <c r="AP671" s="172"/>
      <c r="AR671" s="172"/>
      <c r="AS671" s="172"/>
      <c r="AT671" s="172"/>
      <c r="AU671" s="172"/>
      <c r="AV671" s="172"/>
      <c r="AW671" s="172"/>
      <c r="AX671" s="172"/>
      <c r="AY671" s="172"/>
      <c r="AZ671" s="172"/>
      <c r="BA671" s="172"/>
      <c r="BB671" s="172"/>
      <c r="BC671" s="172"/>
      <c r="BE671" s="172"/>
      <c r="BF671" s="172"/>
      <c r="BG671" s="172"/>
      <c r="BH671" s="172"/>
      <c r="BI671" s="172"/>
      <c r="BJ671" s="172"/>
      <c r="BK671" s="172"/>
      <c r="BL671" s="172"/>
      <c r="BM671" s="172"/>
      <c r="BN671" s="172"/>
      <c r="BO671" s="172"/>
      <c r="BP671" s="172"/>
      <c r="BR671" s="172"/>
      <c r="BS671" s="172"/>
      <c r="BT671" s="172"/>
      <c r="BU671" s="172"/>
      <c r="BV671" s="172"/>
      <c r="BW671" s="172"/>
      <c r="BX671" s="172"/>
      <c r="BY671" s="172"/>
      <c r="BZ671" s="172"/>
      <c r="CA671" s="172"/>
      <c r="CB671" s="172"/>
      <c r="CC671" s="172"/>
      <c r="CE671" s="172"/>
      <c r="CF671" s="172"/>
      <c r="CG671" s="172"/>
      <c r="CH671" s="172"/>
      <c r="CI671" s="172"/>
      <c r="CJ671" s="172"/>
      <c r="CK671" s="172"/>
      <c r="CL671" s="172"/>
      <c r="CM671" s="172"/>
      <c r="CN671" s="172"/>
      <c r="CO671" s="172"/>
      <c r="CP671" s="172"/>
      <c r="CR671" s="172"/>
      <c r="CS671" s="172"/>
      <c r="CT671" s="172"/>
      <c r="CU671" s="172"/>
      <c r="CV671" s="172"/>
      <c r="CW671" s="172"/>
      <c r="CX671" s="172"/>
      <c r="CY671" s="172"/>
      <c r="CZ671" s="172"/>
      <c r="DA671" s="172"/>
      <c r="DB671" s="172"/>
      <c r="DC671" s="172"/>
    </row>
    <row r="672" spans="1:107" ht="14.25" customHeight="1" x14ac:dyDescent="0.3">
      <c r="A672" s="172"/>
      <c r="E672" s="172"/>
      <c r="F672" s="172"/>
      <c r="G672" s="172"/>
      <c r="H672" s="172"/>
      <c r="I672" s="172"/>
      <c r="J672" s="172"/>
      <c r="K672" s="172"/>
      <c r="L672" s="172"/>
      <c r="M672" s="172"/>
      <c r="N672" s="172"/>
      <c r="O672" s="172"/>
      <c r="P672" s="172"/>
      <c r="R672" s="172"/>
      <c r="S672" s="172"/>
      <c r="T672" s="172"/>
      <c r="U672" s="172"/>
      <c r="V672" s="172"/>
      <c r="W672" s="172"/>
      <c r="X672" s="172"/>
      <c r="Y672" s="172"/>
      <c r="Z672" s="172"/>
      <c r="AA672" s="172"/>
      <c r="AB672" s="172"/>
      <c r="AC672" s="172"/>
      <c r="AE672" s="172"/>
      <c r="AF672" s="172"/>
      <c r="AG672" s="172"/>
      <c r="AH672" s="172"/>
      <c r="AI672" s="172"/>
      <c r="AJ672" s="172"/>
      <c r="AK672" s="172"/>
      <c r="AL672" s="172"/>
      <c r="AM672" s="172"/>
      <c r="AN672" s="172"/>
      <c r="AO672" s="172"/>
      <c r="AP672" s="172"/>
      <c r="AR672" s="172"/>
      <c r="AS672" s="172"/>
      <c r="AT672" s="172"/>
      <c r="AU672" s="172"/>
      <c r="AV672" s="172"/>
      <c r="AW672" s="172"/>
      <c r="AX672" s="172"/>
      <c r="AY672" s="172"/>
      <c r="AZ672" s="172"/>
      <c r="BA672" s="172"/>
      <c r="BB672" s="172"/>
      <c r="BC672" s="172"/>
      <c r="BE672" s="172"/>
      <c r="BF672" s="172"/>
      <c r="BG672" s="172"/>
      <c r="BH672" s="172"/>
      <c r="BI672" s="172"/>
      <c r="BJ672" s="172"/>
      <c r="BK672" s="172"/>
      <c r="BL672" s="172"/>
      <c r="BM672" s="172"/>
      <c r="BN672" s="172"/>
      <c r="BO672" s="172"/>
      <c r="BP672" s="172"/>
      <c r="BR672" s="172"/>
      <c r="BS672" s="172"/>
      <c r="BT672" s="172"/>
      <c r="BU672" s="172"/>
      <c r="BV672" s="172"/>
      <c r="BW672" s="172"/>
      <c r="BX672" s="172"/>
      <c r="BY672" s="172"/>
      <c r="BZ672" s="172"/>
      <c r="CA672" s="172"/>
      <c r="CB672" s="172"/>
      <c r="CC672" s="172"/>
      <c r="CE672" s="172"/>
      <c r="CF672" s="172"/>
      <c r="CG672" s="172"/>
      <c r="CH672" s="172"/>
      <c r="CI672" s="172"/>
      <c r="CJ672" s="172"/>
      <c r="CK672" s="172"/>
      <c r="CL672" s="172"/>
      <c r="CM672" s="172"/>
      <c r="CN672" s="172"/>
      <c r="CO672" s="172"/>
      <c r="CP672" s="172"/>
      <c r="CR672" s="172"/>
      <c r="CS672" s="172"/>
      <c r="CT672" s="172"/>
      <c r="CU672" s="172"/>
      <c r="CV672" s="172"/>
      <c r="CW672" s="172"/>
      <c r="CX672" s="172"/>
      <c r="CY672" s="172"/>
      <c r="CZ672" s="172"/>
      <c r="DA672" s="172"/>
      <c r="DB672" s="172"/>
      <c r="DC672" s="172"/>
    </row>
    <row r="673" spans="1:107" ht="14.25" customHeight="1" x14ac:dyDescent="0.3">
      <c r="A673" s="172"/>
      <c r="E673" s="172"/>
      <c r="F673" s="172"/>
      <c r="G673" s="172"/>
      <c r="H673" s="172"/>
      <c r="I673" s="172"/>
      <c r="J673" s="172"/>
      <c r="K673" s="172"/>
      <c r="L673" s="172"/>
      <c r="M673" s="172"/>
      <c r="N673" s="172"/>
      <c r="O673" s="172"/>
      <c r="P673" s="172"/>
      <c r="R673" s="172"/>
      <c r="S673" s="172"/>
      <c r="T673" s="172"/>
      <c r="U673" s="172"/>
      <c r="V673" s="172"/>
      <c r="W673" s="172"/>
      <c r="X673" s="172"/>
      <c r="Y673" s="172"/>
      <c r="Z673" s="172"/>
      <c r="AA673" s="172"/>
      <c r="AB673" s="172"/>
      <c r="AC673" s="172"/>
      <c r="AE673" s="172"/>
      <c r="AF673" s="172"/>
      <c r="AG673" s="172"/>
      <c r="AH673" s="172"/>
      <c r="AI673" s="172"/>
      <c r="AJ673" s="172"/>
      <c r="AK673" s="172"/>
      <c r="AL673" s="172"/>
      <c r="AM673" s="172"/>
      <c r="AN673" s="172"/>
      <c r="AO673" s="172"/>
      <c r="AP673" s="172"/>
      <c r="AR673" s="172"/>
      <c r="AS673" s="172"/>
      <c r="AT673" s="172"/>
      <c r="AU673" s="172"/>
      <c r="AV673" s="172"/>
      <c r="AW673" s="172"/>
      <c r="AX673" s="172"/>
      <c r="AY673" s="172"/>
      <c r="AZ673" s="172"/>
      <c r="BA673" s="172"/>
      <c r="BB673" s="172"/>
      <c r="BC673" s="172"/>
      <c r="BE673" s="172"/>
      <c r="BF673" s="172"/>
      <c r="BG673" s="172"/>
      <c r="BH673" s="172"/>
      <c r="BI673" s="172"/>
      <c r="BJ673" s="172"/>
      <c r="BK673" s="172"/>
      <c r="BL673" s="172"/>
      <c r="BM673" s="172"/>
      <c r="BN673" s="172"/>
      <c r="BO673" s="172"/>
      <c r="BP673" s="172"/>
      <c r="BR673" s="172"/>
      <c r="BS673" s="172"/>
      <c r="BT673" s="172"/>
      <c r="BU673" s="172"/>
      <c r="BV673" s="172"/>
      <c r="BW673" s="172"/>
      <c r="BX673" s="172"/>
      <c r="BY673" s="172"/>
      <c r="BZ673" s="172"/>
      <c r="CA673" s="172"/>
      <c r="CB673" s="172"/>
      <c r="CC673" s="172"/>
      <c r="CE673" s="172"/>
      <c r="CF673" s="172"/>
      <c r="CG673" s="172"/>
      <c r="CH673" s="172"/>
      <c r="CI673" s="172"/>
      <c r="CJ673" s="172"/>
      <c r="CK673" s="172"/>
      <c r="CL673" s="172"/>
      <c r="CM673" s="172"/>
      <c r="CN673" s="172"/>
      <c r="CO673" s="172"/>
      <c r="CP673" s="172"/>
      <c r="CR673" s="172"/>
      <c r="CS673" s="172"/>
      <c r="CT673" s="172"/>
      <c r="CU673" s="172"/>
      <c r="CV673" s="172"/>
      <c r="CW673" s="172"/>
      <c r="CX673" s="172"/>
      <c r="CY673" s="172"/>
      <c r="CZ673" s="172"/>
      <c r="DA673" s="172"/>
      <c r="DB673" s="172"/>
      <c r="DC673" s="172"/>
    </row>
    <row r="674" spans="1:107" ht="14.25" customHeight="1" x14ac:dyDescent="0.3">
      <c r="A674" s="172"/>
      <c r="E674" s="172"/>
      <c r="F674" s="172"/>
      <c r="G674" s="172"/>
      <c r="H674" s="172"/>
      <c r="I674" s="172"/>
      <c r="J674" s="172"/>
      <c r="K674" s="172"/>
      <c r="L674" s="172"/>
      <c r="M674" s="172"/>
      <c r="N674" s="172"/>
      <c r="O674" s="172"/>
      <c r="P674" s="172"/>
      <c r="R674" s="172"/>
      <c r="S674" s="172"/>
      <c r="T674" s="172"/>
      <c r="U674" s="172"/>
      <c r="V674" s="172"/>
      <c r="W674" s="172"/>
      <c r="X674" s="172"/>
      <c r="Y674" s="172"/>
      <c r="Z674" s="172"/>
      <c r="AA674" s="172"/>
      <c r="AB674" s="172"/>
      <c r="AC674" s="172"/>
      <c r="AE674" s="172"/>
      <c r="AF674" s="172"/>
      <c r="AG674" s="172"/>
      <c r="AH674" s="172"/>
      <c r="AI674" s="172"/>
      <c r="AJ674" s="172"/>
      <c r="AK674" s="172"/>
      <c r="AL674" s="172"/>
      <c r="AM674" s="172"/>
      <c r="AN674" s="172"/>
      <c r="AO674" s="172"/>
      <c r="AP674" s="172"/>
      <c r="AR674" s="172"/>
      <c r="AS674" s="172"/>
      <c r="AT674" s="172"/>
      <c r="AU674" s="172"/>
      <c r="AV674" s="172"/>
      <c r="AW674" s="172"/>
      <c r="AX674" s="172"/>
      <c r="AY674" s="172"/>
      <c r="AZ674" s="172"/>
      <c r="BA674" s="172"/>
      <c r="BB674" s="172"/>
      <c r="BC674" s="172"/>
      <c r="BE674" s="172"/>
      <c r="BF674" s="172"/>
      <c r="BG674" s="172"/>
      <c r="BH674" s="172"/>
      <c r="BI674" s="172"/>
      <c r="BJ674" s="172"/>
      <c r="BK674" s="172"/>
      <c r="BL674" s="172"/>
      <c r="BM674" s="172"/>
      <c r="BN674" s="172"/>
      <c r="BO674" s="172"/>
      <c r="BP674" s="172"/>
      <c r="BR674" s="172"/>
      <c r="BS674" s="172"/>
      <c r="BT674" s="172"/>
      <c r="BU674" s="172"/>
      <c r="BV674" s="172"/>
      <c r="BW674" s="172"/>
      <c r="BX674" s="172"/>
      <c r="BY674" s="172"/>
      <c r="BZ674" s="172"/>
      <c r="CA674" s="172"/>
      <c r="CB674" s="172"/>
      <c r="CC674" s="172"/>
      <c r="CE674" s="172"/>
      <c r="CF674" s="172"/>
      <c r="CG674" s="172"/>
      <c r="CH674" s="172"/>
      <c r="CI674" s="172"/>
      <c r="CJ674" s="172"/>
      <c r="CK674" s="172"/>
      <c r="CL674" s="172"/>
      <c r="CM674" s="172"/>
      <c r="CN674" s="172"/>
      <c r="CO674" s="172"/>
      <c r="CP674" s="172"/>
      <c r="CR674" s="172"/>
      <c r="CS674" s="172"/>
      <c r="CT674" s="172"/>
      <c r="CU674" s="172"/>
      <c r="CV674" s="172"/>
      <c r="CW674" s="172"/>
      <c r="CX674" s="172"/>
      <c r="CY674" s="172"/>
      <c r="CZ674" s="172"/>
      <c r="DA674" s="172"/>
      <c r="DB674" s="172"/>
      <c r="DC674" s="172"/>
    </row>
    <row r="675" spans="1:107" ht="14.25" customHeight="1" x14ac:dyDescent="0.3">
      <c r="A675" s="172"/>
      <c r="E675" s="172"/>
      <c r="F675" s="172"/>
      <c r="G675" s="172"/>
      <c r="H675" s="172"/>
      <c r="I675" s="172"/>
      <c r="J675" s="172"/>
      <c r="K675" s="172"/>
      <c r="L675" s="172"/>
      <c r="M675" s="172"/>
      <c r="N675" s="172"/>
      <c r="O675" s="172"/>
      <c r="P675" s="172"/>
      <c r="R675" s="172"/>
      <c r="S675" s="172"/>
      <c r="T675" s="172"/>
      <c r="U675" s="172"/>
      <c r="V675" s="172"/>
      <c r="W675" s="172"/>
      <c r="X675" s="172"/>
      <c r="Y675" s="172"/>
      <c r="Z675" s="172"/>
      <c r="AA675" s="172"/>
      <c r="AB675" s="172"/>
      <c r="AC675" s="172"/>
      <c r="AE675" s="172"/>
      <c r="AF675" s="172"/>
      <c r="AG675" s="172"/>
      <c r="AH675" s="172"/>
      <c r="AI675" s="172"/>
      <c r="AJ675" s="172"/>
      <c r="AK675" s="172"/>
      <c r="AL675" s="172"/>
      <c r="AM675" s="172"/>
      <c r="AN675" s="172"/>
      <c r="AO675" s="172"/>
      <c r="AP675" s="172"/>
      <c r="AR675" s="172"/>
      <c r="AS675" s="172"/>
      <c r="AT675" s="172"/>
      <c r="AU675" s="172"/>
      <c r="AV675" s="172"/>
      <c r="AW675" s="172"/>
      <c r="AX675" s="172"/>
      <c r="AY675" s="172"/>
      <c r="AZ675" s="172"/>
      <c r="BA675" s="172"/>
      <c r="BB675" s="172"/>
      <c r="BC675" s="172"/>
      <c r="BE675" s="172"/>
      <c r="BF675" s="172"/>
      <c r="BG675" s="172"/>
      <c r="BH675" s="172"/>
      <c r="BI675" s="172"/>
      <c r="BJ675" s="172"/>
      <c r="BK675" s="172"/>
      <c r="BL675" s="172"/>
      <c r="BM675" s="172"/>
      <c r="BN675" s="172"/>
      <c r="BO675" s="172"/>
      <c r="BP675" s="172"/>
      <c r="BR675" s="172"/>
      <c r="BS675" s="172"/>
      <c r="BT675" s="172"/>
      <c r="BU675" s="172"/>
      <c r="BV675" s="172"/>
      <c r="BW675" s="172"/>
      <c r="BX675" s="172"/>
      <c r="BY675" s="172"/>
      <c r="BZ675" s="172"/>
      <c r="CA675" s="172"/>
      <c r="CB675" s="172"/>
      <c r="CC675" s="172"/>
      <c r="CE675" s="172"/>
      <c r="CF675" s="172"/>
      <c r="CG675" s="172"/>
      <c r="CH675" s="172"/>
      <c r="CI675" s="172"/>
      <c r="CJ675" s="172"/>
      <c r="CK675" s="172"/>
      <c r="CL675" s="172"/>
      <c r="CM675" s="172"/>
      <c r="CN675" s="172"/>
      <c r="CO675" s="172"/>
      <c r="CP675" s="172"/>
      <c r="CR675" s="172"/>
      <c r="CS675" s="172"/>
      <c r="CT675" s="172"/>
      <c r="CU675" s="172"/>
      <c r="CV675" s="172"/>
      <c r="CW675" s="172"/>
      <c r="CX675" s="172"/>
      <c r="CY675" s="172"/>
      <c r="CZ675" s="172"/>
      <c r="DA675" s="172"/>
      <c r="DB675" s="172"/>
      <c r="DC675" s="172"/>
    </row>
    <row r="676" spans="1:107" ht="14.25" customHeight="1" x14ac:dyDescent="0.3">
      <c r="A676" s="172"/>
      <c r="E676" s="172"/>
      <c r="F676" s="172"/>
      <c r="G676" s="172"/>
      <c r="H676" s="172"/>
      <c r="I676" s="172"/>
      <c r="J676" s="172"/>
      <c r="K676" s="172"/>
      <c r="L676" s="172"/>
      <c r="M676" s="172"/>
      <c r="N676" s="172"/>
      <c r="O676" s="172"/>
      <c r="P676" s="172"/>
      <c r="R676" s="172"/>
      <c r="S676" s="172"/>
      <c r="T676" s="172"/>
      <c r="U676" s="172"/>
      <c r="V676" s="172"/>
      <c r="W676" s="172"/>
      <c r="X676" s="172"/>
      <c r="Y676" s="172"/>
      <c r="Z676" s="172"/>
      <c r="AA676" s="172"/>
      <c r="AB676" s="172"/>
      <c r="AC676" s="172"/>
      <c r="AE676" s="172"/>
      <c r="AF676" s="172"/>
      <c r="AG676" s="172"/>
      <c r="AH676" s="172"/>
      <c r="AI676" s="172"/>
      <c r="AJ676" s="172"/>
      <c r="AK676" s="172"/>
      <c r="AL676" s="172"/>
      <c r="AM676" s="172"/>
      <c r="AN676" s="172"/>
      <c r="AO676" s="172"/>
      <c r="AP676" s="172"/>
      <c r="AR676" s="172"/>
      <c r="AS676" s="172"/>
      <c r="AT676" s="172"/>
      <c r="AU676" s="172"/>
      <c r="AV676" s="172"/>
      <c r="AW676" s="172"/>
      <c r="AX676" s="172"/>
      <c r="AY676" s="172"/>
      <c r="AZ676" s="172"/>
      <c r="BA676" s="172"/>
      <c r="BB676" s="172"/>
      <c r="BC676" s="172"/>
      <c r="BE676" s="172"/>
      <c r="BF676" s="172"/>
      <c r="BG676" s="172"/>
      <c r="BH676" s="172"/>
      <c r="BI676" s="172"/>
      <c r="BJ676" s="172"/>
      <c r="BK676" s="172"/>
      <c r="BL676" s="172"/>
      <c r="BM676" s="172"/>
      <c r="BN676" s="172"/>
      <c r="BO676" s="172"/>
      <c r="BP676" s="172"/>
      <c r="BR676" s="172"/>
      <c r="BS676" s="172"/>
      <c r="BT676" s="172"/>
      <c r="BU676" s="172"/>
      <c r="BV676" s="172"/>
      <c r="BW676" s="172"/>
      <c r="BX676" s="172"/>
      <c r="BY676" s="172"/>
      <c r="BZ676" s="172"/>
      <c r="CA676" s="172"/>
      <c r="CB676" s="172"/>
      <c r="CC676" s="172"/>
      <c r="CE676" s="172"/>
      <c r="CF676" s="172"/>
      <c r="CG676" s="172"/>
      <c r="CH676" s="172"/>
      <c r="CI676" s="172"/>
      <c r="CJ676" s="172"/>
      <c r="CK676" s="172"/>
      <c r="CL676" s="172"/>
      <c r="CM676" s="172"/>
      <c r="CN676" s="172"/>
      <c r="CO676" s="172"/>
      <c r="CP676" s="172"/>
      <c r="CR676" s="172"/>
      <c r="CS676" s="172"/>
      <c r="CT676" s="172"/>
      <c r="CU676" s="172"/>
      <c r="CV676" s="172"/>
      <c r="CW676" s="172"/>
      <c r="CX676" s="172"/>
      <c r="CY676" s="172"/>
      <c r="CZ676" s="172"/>
      <c r="DA676" s="172"/>
      <c r="DB676" s="172"/>
      <c r="DC676" s="172"/>
    </row>
    <row r="677" spans="1:107" ht="14.25" customHeight="1" x14ac:dyDescent="0.3">
      <c r="A677" s="172"/>
      <c r="E677" s="172"/>
      <c r="F677" s="172"/>
      <c r="G677" s="172"/>
      <c r="H677" s="172"/>
      <c r="I677" s="172"/>
      <c r="J677" s="172"/>
      <c r="K677" s="172"/>
      <c r="L677" s="172"/>
      <c r="M677" s="172"/>
      <c r="N677" s="172"/>
      <c r="O677" s="172"/>
      <c r="P677" s="172"/>
      <c r="R677" s="172"/>
      <c r="S677" s="172"/>
      <c r="T677" s="172"/>
      <c r="U677" s="172"/>
      <c r="V677" s="172"/>
      <c r="W677" s="172"/>
      <c r="X677" s="172"/>
      <c r="Y677" s="172"/>
      <c r="Z677" s="172"/>
      <c r="AA677" s="172"/>
      <c r="AB677" s="172"/>
      <c r="AC677" s="172"/>
      <c r="AE677" s="172"/>
      <c r="AF677" s="172"/>
      <c r="AG677" s="172"/>
      <c r="AH677" s="172"/>
      <c r="AI677" s="172"/>
      <c r="AJ677" s="172"/>
      <c r="AK677" s="172"/>
      <c r="AL677" s="172"/>
      <c r="AM677" s="172"/>
      <c r="AN677" s="172"/>
      <c r="AO677" s="172"/>
      <c r="AP677" s="172"/>
      <c r="AR677" s="172"/>
      <c r="AS677" s="172"/>
      <c r="AT677" s="172"/>
      <c r="AU677" s="172"/>
      <c r="AV677" s="172"/>
      <c r="AW677" s="172"/>
      <c r="AX677" s="172"/>
      <c r="AY677" s="172"/>
      <c r="AZ677" s="172"/>
      <c r="BA677" s="172"/>
      <c r="BB677" s="172"/>
      <c r="BC677" s="172"/>
      <c r="BE677" s="172"/>
      <c r="BF677" s="172"/>
      <c r="BG677" s="172"/>
      <c r="BH677" s="172"/>
      <c r="BI677" s="172"/>
      <c r="BJ677" s="172"/>
      <c r="BK677" s="172"/>
      <c r="BL677" s="172"/>
      <c r="BM677" s="172"/>
      <c r="BN677" s="172"/>
      <c r="BO677" s="172"/>
      <c r="BP677" s="172"/>
      <c r="BR677" s="172"/>
      <c r="BS677" s="172"/>
      <c r="BT677" s="172"/>
      <c r="BU677" s="172"/>
      <c r="BV677" s="172"/>
      <c r="BW677" s="172"/>
      <c r="BX677" s="172"/>
      <c r="BY677" s="172"/>
      <c r="BZ677" s="172"/>
      <c r="CA677" s="172"/>
      <c r="CB677" s="172"/>
      <c r="CC677" s="172"/>
      <c r="CE677" s="172"/>
      <c r="CF677" s="172"/>
      <c r="CG677" s="172"/>
      <c r="CH677" s="172"/>
      <c r="CI677" s="172"/>
      <c r="CJ677" s="172"/>
      <c r="CK677" s="172"/>
      <c r="CL677" s="172"/>
      <c r="CM677" s="172"/>
      <c r="CN677" s="172"/>
      <c r="CO677" s="172"/>
      <c r="CP677" s="172"/>
      <c r="CR677" s="172"/>
      <c r="CS677" s="172"/>
      <c r="CT677" s="172"/>
      <c r="CU677" s="172"/>
      <c r="CV677" s="172"/>
      <c r="CW677" s="172"/>
      <c r="CX677" s="172"/>
      <c r="CY677" s="172"/>
      <c r="CZ677" s="172"/>
      <c r="DA677" s="172"/>
      <c r="DB677" s="172"/>
      <c r="DC677" s="172"/>
    </row>
    <row r="678" spans="1:107" ht="14.25" customHeight="1" x14ac:dyDescent="0.3">
      <c r="A678" s="172"/>
      <c r="E678" s="172"/>
      <c r="F678" s="172"/>
      <c r="G678" s="172"/>
      <c r="H678" s="172"/>
      <c r="I678" s="172"/>
      <c r="J678" s="172"/>
      <c r="K678" s="172"/>
      <c r="L678" s="172"/>
      <c r="M678" s="172"/>
      <c r="N678" s="172"/>
      <c r="O678" s="172"/>
      <c r="P678" s="172"/>
      <c r="R678" s="172"/>
      <c r="S678" s="172"/>
      <c r="T678" s="172"/>
      <c r="U678" s="172"/>
      <c r="V678" s="172"/>
      <c r="W678" s="172"/>
      <c r="X678" s="172"/>
      <c r="Y678" s="172"/>
      <c r="Z678" s="172"/>
      <c r="AA678" s="172"/>
      <c r="AB678" s="172"/>
      <c r="AC678" s="172"/>
      <c r="AE678" s="172"/>
      <c r="AF678" s="172"/>
      <c r="AG678" s="172"/>
      <c r="AH678" s="172"/>
      <c r="AI678" s="172"/>
      <c r="AJ678" s="172"/>
      <c r="AK678" s="172"/>
      <c r="AL678" s="172"/>
      <c r="AM678" s="172"/>
      <c r="AN678" s="172"/>
      <c r="AO678" s="172"/>
      <c r="AP678" s="172"/>
      <c r="AR678" s="172"/>
      <c r="AS678" s="172"/>
      <c r="AT678" s="172"/>
      <c r="AU678" s="172"/>
      <c r="AV678" s="172"/>
      <c r="AW678" s="172"/>
      <c r="AX678" s="172"/>
      <c r="AY678" s="172"/>
      <c r="AZ678" s="172"/>
      <c r="BA678" s="172"/>
      <c r="BB678" s="172"/>
      <c r="BC678" s="172"/>
      <c r="BE678" s="172"/>
      <c r="BF678" s="172"/>
      <c r="BG678" s="172"/>
      <c r="BH678" s="172"/>
      <c r="BI678" s="172"/>
      <c r="BJ678" s="172"/>
      <c r="BK678" s="172"/>
      <c r="BL678" s="172"/>
      <c r="BM678" s="172"/>
      <c r="BN678" s="172"/>
      <c r="BO678" s="172"/>
      <c r="BP678" s="172"/>
      <c r="BR678" s="172"/>
      <c r="BS678" s="172"/>
      <c r="BT678" s="172"/>
      <c r="BU678" s="172"/>
      <c r="BV678" s="172"/>
      <c r="BW678" s="172"/>
      <c r="BX678" s="172"/>
      <c r="BY678" s="172"/>
      <c r="BZ678" s="172"/>
      <c r="CA678" s="172"/>
      <c r="CB678" s="172"/>
      <c r="CC678" s="172"/>
      <c r="CE678" s="172"/>
      <c r="CF678" s="172"/>
      <c r="CG678" s="172"/>
      <c r="CH678" s="172"/>
      <c r="CI678" s="172"/>
      <c r="CJ678" s="172"/>
      <c r="CK678" s="172"/>
      <c r="CL678" s="172"/>
      <c r="CM678" s="172"/>
      <c r="CN678" s="172"/>
      <c r="CO678" s="172"/>
      <c r="CP678" s="172"/>
      <c r="CR678" s="172"/>
      <c r="CS678" s="172"/>
      <c r="CT678" s="172"/>
      <c r="CU678" s="172"/>
      <c r="CV678" s="172"/>
      <c r="CW678" s="172"/>
      <c r="CX678" s="172"/>
      <c r="CY678" s="172"/>
      <c r="CZ678" s="172"/>
      <c r="DA678" s="172"/>
      <c r="DB678" s="172"/>
      <c r="DC678" s="172"/>
    </row>
    <row r="679" spans="1:107" ht="14.25" customHeight="1" x14ac:dyDescent="0.3">
      <c r="A679" s="172"/>
      <c r="E679" s="172"/>
      <c r="F679" s="172"/>
      <c r="G679" s="172"/>
      <c r="H679" s="172"/>
      <c r="I679" s="172"/>
      <c r="J679" s="172"/>
      <c r="K679" s="172"/>
      <c r="L679" s="172"/>
      <c r="M679" s="172"/>
      <c r="N679" s="172"/>
      <c r="O679" s="172"/>
      <c r="P679" s="172"/>
      <c r="R679" s="172"/>
      <c r="S679" s="172"/>
      <c r="T679" s="172"/>
      <c r="U679" s="172"/>
      <c r="V679" s="172"/>
      <c r="W679" s="172"/>
      <c r="X679" s="172"/>
      <c r="Y679" s="172"/>
      <c r="Z679" s="172"/>
      <c r="AA679" s="172"/>
      <c r="AB679" s="172"/>
      <c r="AC679" s="172"/>
      <c r="AE679" s="172"/>
      <c r="AF679" s="172"/>
      <c r="AG679" s="172"/>
      <c r="AH679" s="172"/>
      <c r="AI679" s="172"/>
      <c r="AJ679" s="172"/>
      <c r="AK679" s="172"/>
      <c r="AL679" s="172"/>
      <c r="AM679" s="172"/>
      <c r="AN679" s="172"/>
      <c r="AO679" s="172"/>
      <c r="AP679" s="172"/>
      <c r="AR679" s="172"/>
      <c r="AS679" s="172"/>
      <c r="AT679" s="172"/>
      <c r="AU679" s="172"/>
      <c r="AV679" s="172"/>
      <c r="AW679" s="172"/>
      <c r="AX679" s="172"/>
      <c r="AY679" s="172"/>
      <c r="AZ679" s="172"/>
      <c r="BA679" s="172"/>
      <c r="BB679" s="172"/>
      <c r="BC679" s="172"/>
      <c r="BE679" s="172"/>
      <c r="BF679" s="172"/>
      <c r="BG679" s="172"/>
      <c r="BH679" s="172"/>
      <c r="BI679" s="172"/>
      <c r="BJ679" s="172"/>
      <c r="BK679" s="172"/>
      <c r="BL679" s="172"/>
      <c r="BM679" s="172"/>
      <c r="BN679" s="172"/>
      <c r="BO679" s="172"/>
      <c r="BP679" s="172"/>
      <c r="BR679" s="172"/>
      <c r="BS679" s="172"/>
      <c r="BT679" s="172"/>
      <c r="BU679" s="172"/>
      <c r="BV679" s="172"/>
      <c r="BW679" s="172"/>
      <c r="BX679" s="172"/>
      <c r="BY679" s="172"/>
      <c r="BZ679" s="172"/>
      <c r="CA679" s="172"/>
      <c r="CB679" s="172"/>
      <c r="CC679" s="172"/>
      <c r="CE679" s="172"/>
      <c r="CF679" s="172"/>
      <c r="CG679" s="172"/>
      <c r="CH679" s="172"/>
      <c r="CI679" s="172"/>
      <c r="CJ679" s="172"/>
      <c r="CK679" s="172"/>
      <c r="CL679" s="172"/>
      <c r="CM679" s="172"/>
      <c r="CN679" s="172"/>
      <c r="CO679" s="172"/>
      <c r="CP679" s="172"/>
      <c r="CR679" s="172"/>
      <c r="CS679" s="172"/>
      <c r="CT679" s="172"/>
      <c r="CU679" s="172"/>
      <c r="CV679" s="172"/>
      <c r="CW679" s="172"/>
      <c r="CX679" s="172"/>
      <c r="CY679" s="172"/>
      <c r="CZ679" s="172"/>
      <c r="DA679" s="172"/>
      <c r="DB679" s="172"/>
      <c r="DC679" s="172"/>
    </row>
    <row r="680" spans="1:107" ht="14.25" customHeight="1" x14ac:dyDescent="0.3">
      <c r="A680" s="172"/>
      <c r="E680" s="172"/>
      <c r="F680" s="172"/>
      <c r="G680" s="172"/>
      <c r="H680" s="172"/>
      <c r="I680" s="172"/>
      <c r="J680" s="172"/>
      <c r="K680" s="172"/>
      <c r="L680" s="172"/>
      <c r="M680" s="172"/>
      <c r="N680" s="172"/>
      <c r="O680" s="172"/>
      <c r="P680" s="172"/>
      <c r="R680" s="172"/>
      <c r="S680" s="172"/>
      <c r="T680" s="172"/>
      <c r="U680" s="172"/>
      <c r="V680" s="172"/>
      <c r="W680" s="172"/>
      <c r="X680" s="172"/>
      <c r="Y680" s="172"/>
      <c r="Z680" s="172"/>
      <c r="AA680" s="172"/>
      <c r="AB680" s="172"/>
      <c r="AC680" s="172"/>
      <c r="AE680" s="172"/>
      <c r="AF680" s="172"/>
      <c r="AG680" s="172"/>
      <c r="AH680" s="172"/>
      <c r="AI680" s="172"/>
      <c r="AJ680" s="172"/>
      <c r="AK680" s="172"/>
      <c r="AL680" s="172"/>
      <c r="AM680" s="172"/>
      <c r="AN680" s="172"/>
      <c r="AO680" s="172"/>
      <c r="AP680" s="172"/>
      <c r="AR680" s="172"/>
      <c r="AS680" s="172"/>
      <c r="AT680" s="172"/>
      <c r="AU680" s="172"/>
      <c r="AV680" s="172"/>
      <c r="AW680" s="172"/>
      <c r="AX680" s="172"/>
      <c r="AY680" s="172"/>
      <c r="AZ680" s="172"/>
      <c r="BA680" s="172"/>
      <c r="BB680" s="172"/>
      <c r="BC680" s="172"/>
      <c r="BE680" s="172"/>
      <c r="BF680" s="172"/>
      <c r="BG680" s="172"/>
      <c r="BH680" s="172"/>
      <c r="BI680" s="172"/>
      <c r="BJ680" s="172"/>
      <c r="BK680" s="172"/>
      <c r="BL680" s="172"/>
      <c r="BM680" s="172"/>
      <c r="BN680" s="172"/>
      <c r="BO680" s="172"/>
      <c r="BP680" s="172"/>
      <c r="BR680" s="172"/>
      <c r="BS680" s="172"/>
      <c r="BT680" s="172"/>
      <c r="BU680" s="172"/>
      <c r="BV680" s="172"/>
      <c r="BW680" s="172"/>
      <c r="BX680" s="172"/>
      <c r="BY680" s="172"/>
      <c r="BZ680" s="172"/>
      <c r="CA680" s="172"/>
      <c r="CB680" s="172"/>
      <c r="CC680" s="172"/>
      <c r="CE680" s="172"/>
      <c r="CF680" s="172"/>
      <c r="CG680" s="172"/>
      <c r="CH680" s="172"/>
      <c r="CI680" s="172"/>
      <c r="CJ680" s="172"/>
      <c r="CK680" s="172"/>
      <c r="CL680" s="172"/>
      <c r="CM680" s="172"/>
      <c r="CN680" s="172"/>
      <c r="CO680" s="172"/>
      <c r="CP680" s="172"/>
      <c r="CR680" s="172"/>
      <c r="CS680" s="172"/>
      <c r="CT680" s="172"/>
      <c r="CU680" s="172"/>
      <c r="CV680" s="172"/>
      <c r="CW680" s="172"/>
      <c r="CX680" s="172"/>
      <c r="CY680" s="172"/>
      <c r="CZ680" s="172"/>
      <c r="DA680" s="172"/>
      <c r="DB680" s="172"/>
      <c r="DC680" s="172"/>
    </row>
    <row r="681" spans="1:107" ht="14.25" customHeight="1" x14ac:dyDescent="0.3">
      <c r="A681" s="172"/>
      <c r="E681" s="172"/>
      <c r="F681" s="172"/>
      <c r="G681" s="172"/>
      <c r="H681" s="172"/>
      <c r="I681" s="172"/>
      <c r="J681" s="172"/>
      <c r="K681" s="172"/>
      <c r="L681" s="172"/>
      <c r="M681" s="172"/>
      <c r="N681" s="172"/>
      <c r="O681" s="172"/>
      <c r="P681" s="172"/>
      <c r="R681" s="172"/>
      <c r="S681" s="172"/>
      <c r="T681" s="172"/>
      <c r="U681" s="172"/>
      <c r="V681" s="172"/>
      <c r="W681" s="172"/>
      <c r="X681" s="172"/>
      <c r="Y681" s="172"/>
      <c r="Z681" s="172"/>
      <c r="AA681" s="172"/>
      <c r="AB681" s="172"/>
      <c r="AC681" s="172"/>
      <c r="AE681" s="172"/>
      <c r="AF681" s="172"/>
      <c r="AG681" s="172"/>
      <c r="AH681" s="172"/>
      <c r="AI681" s="172"/>
      <c r="AJ681" s="172"/>
      <c r="AK681" s="172"/>
      <c r="AL681" s="172"/>
      <c r="AM681" s="172"/>
      <c r="AN681" s="172"/>
      <c r="AO681" s="172"/>
      <c r="AP681" s="172"/>
      <c r="AR681" s="172"/>
      <c r="AS681" s="172"/>
      <c r="AT681" s="172"/>
      <c r="AU681" s="172"/>
      <c r="AV681" s="172"/>
      <c r="AW681" s="172"/>
      <c r="AX681" s="172"/>
      <c r="AY681" s="172"/>
      <c r="AZ681" s="172"/>
      <c r="BA681" s="172"/>
      <c r="BB681" s="172"/>
      <c r="BC681" s="172"/>
      <c r="BE681" s="172"/>
      <c r="BF681" s="172"/>
      <c r="BG681" s="172"/>
      <c r="BH681" s="172"/>
      <c r="BI681" s="172"/>
      <c r="BJ681" s="172"/>
      <c r="BK681" s="172"/>
      <c r="BL681" s="172"/>
      <c r="BM681" s="172"/>
      <c r="BN681" s="172"/>
      <c r="BO681" s="172"/>
      <c r="BP681" s="172"/>
      <c r="BR681" s="172"/>
      <c r="BS681" s="172"/>
      <c r="BT681" s="172"/>
      <c r="BU681" s="172"/>
      <c r="BV681" s="172"/>
      <c r="BW681" s="172"/>
      <c r="BX681" s="172"/>
      <c r="BY681" s="172"/>
      <c r="BZ681" s="172"/>
      <c r="CA681" s="172"/>
      <c r="CB681" s="172"/>
      <c r="CC681" s="172"/>
      <c r="CE681" s="172"/>
      <c r="CF681" s="172"/>
      <c r="CG681" s="172"/>
      <c r="CH681" s="172"/>
      <c r="CI681" s="172"/>
      <c r="CJ681" s="172"/>
      <c r="CK681" s="172"/>
      <c r="CL681" s="172"/>
      <c r="CM681" s="172"/>
      <c r="CN681" s="172"/>
      <c r="CO681" s="172"/>
      <c r="CP681" s="172"/>
      <c r="CR681" s="172"/>
      <c r="CS681" s="172"/>
      <c r="CT681" s="172"/>
      <c r="CU681" s="172"/>
      <c r="CV681" s="172"/>
      <c r="CW681" s="172"/>
      <c r="CX681" s="172"/>
      <c r="CY681" s="172"/>
      <c r="CZ681" s="172"/>
      <c r="DA681" s="172"/>
      <c r="DB681" s="172"/>
      <c r="DC681" s="172"/>
    </row>
    <row r="682" spans="1:107" ht="14.25" customHeight="1" x14ac:dyDescent="0.3">
      <c r="A682" s="172"/>
      <c r="E682" s="172"/>
      <c r="F682" s="172"/>
      <c r="G682" s="172"/>
      <c r="H682" s="172"/>
      <c r="I682" s="172"/>
      <c r="J682" s="172"/>
      <c r="K682" s="172"/>
      <c r="L682" s="172"/>
      <c r="M682" s="172"/>
      <c r="N682" s="172"/>
      <c r="O682" s="172"/>
      <c r="P682" s="172"/>
      <c r="R682" s="172"/>
      <c r="S682" s="172"/>
      <c r="T682" s="172"/>
      <c r="U682" s="172"/>
      <c r="V682" s="172"/>
      <c r="W682" s="172"/>
      <c r="X682" s="172"/>
      <c r="Y682" s="172"/>
      <c r="Z682" s="172"/>
      <c r="AA682" s="172"/>
      <c r="AB682" s="172"/>
      <c r="AC682" s="172"/>
      <c r="AE682" s="172"/>
      <c r="AF682" s="172"/>
      <c r="AG682" s="172"/>
      <c r="AH682" s="172"/>
      <c r="AI682" s="172"/>
      <c r="AJ682" s="172"/>
      <c r="AK682" s="172"/>
      <c r="AL682" s="172"/>
      <c r="AM682" s="172"/>
      <c r="AN682" s="172"/>
      <c r="AO682" s="172"/>
      <c r="AP682" s="172"/>
      <c r="AR682" s="172"/>
      <c r="AS682" s="172"/>
      <c r="AT682" s="172"/>
      <c r="AU682" s="172"/>
      <c r="AV682" s="172"/>
      <c r="AW682" s="172"/>
      <c r="AX682" s="172"/>
      <c r="AY682" s="172"/>
      <c r="AZ682" s="172"/>
      <c r="BA682" s="172"/>
      <c r="BB682" s="172"/>
      <c r="BC682" s="172"/>
      <c r="BE682" s="172"/>
      <c r="BF682" s="172"/>
      <c r="BG682" s="172"/>
      <c r="BH682" s="172"/>
      <c r="BI682" s="172"/>
      <c r="BJ682" s="172"/>
      <c r="BK682" s="172"/>
      <c r="BL682" s="172"/>
      <c r="BM682" s="172"/>
      <c r="BN682" s="172"/>
      <c r="BO682" s="172"/>
      <c r="BP682" s="172"/>
      <c r="BR682" s="172"/>
      <c r="BS682" s="172"/>
      <c r="BT682" s="172"/>
      <c r="BU682" s="172"/>
      <c r="BV682" s="172"/>
      <c r="BW682" s="172"/>
      <c r="BX682" s="172"/>
      <c r="BY682" s="172"/>
      <c r="BZ682" s="172"/>
      <c r="CA682" s="172"/>
      <c r="CB682" s="172"/>
      <c r="CC682" s="172"/>
      <c r="CE682" s="172"/>
      <c r="CF682" s="172"/>
      <c r="CG682" s="172"/>
      <c r="CH682" s="172"/>
      <c r="CI682" s="172"/>
      <c r="CJ682" s="172"/>
      <c r="CK682" s="172"/>
      <c r="CL682" s="172"/>
      <c r="CM682" s="172"/>
      <c r="CN682" s="172"/>
      <c r="CO682" s="172"/>
      <c r="CP682" s="172"/>
      <c r="CR682" s="172"/>
      <c r="CS682" s="172"/>
      <c r="CT682" s="172"/>
      <c r="CU682" s="172"/>
      <c r="CV682" s="172"/>
      <c r="CW682" s="172"/>
      <c r="CX682" s="172"/>
      <c r="CY682" s="172"/>
      <c r="CZ682" s="172"/>
      <c r="DA682" s="172"/>
      <c r="DB682" s="172"/>
      <c r="DC682" s="172"/>
    </row>
    <row r="683" spans="1:107" ht="14.25" customHeight="1" x14ac:dyDescent="0.3">
      <c r="A683" s="172"/>
      <c r="E683" s="172"/>
      <c r="F683" s="172"/>
      <c r="G683" s="172"/>
      <c r="H683" s="172"/>
      <c r="I683" s="172"/>
      <c r="J683" s="172"/>
      <c r="K683" s="172"/>
      <c r="L683" s="172"/>
      <c r="M683" s="172"/>
      <c r="N683" s="172"/>
      <c r="O683" s="172"/>
      <c r="P683" s="172"/>
      <c r="R683" s="172"/>
      <c r="S683" s="172"/>
      <c r="T683" s="172"/>
      <c r="U683" s="172"/>
      <c r="V683" s="172"/>
      <c r="W683" s="172"/>
      <c r="X683" s="172"/>
      <c r="Y683" s="172"/>
      <c r="Z683" s="172"/>
      <c r="AA683" s="172"/>
      <c r="AB683" s="172"/>
      <c r="AC683" s="172"/>
      <c r="AE683" s="172"/>
      <c r="AF683" s="172"/>
      <c r="AG683" s="172"/>
      <c r="AH683" s="172"/>
      <c r="AI683" s="172"/>
      <c r="AJ683" s="172"/>
      <c r="AK683" s="172"/>
      <c r="AL683" s="172"/>
      <c r="AM683" s="172"/>
      <c r="AN683" s="172"/>
      <c r="AO683" s="172"/>
      <c r="AP683" s="172"/>
      <c r="AR683" s="172"/>
      <c r="AS683" s="172"/>
      <c r="AT683" s="172"/>
      <c r="AU683" s="172"/>
      <c r="AV683" s="172"/>
      <c r="AW683" s="172"/>
      <c r="AX683" s="172"/>
      <c r="AY683" s="172"/>
      <c r="AZ683" s="172"/>
      <c r="BA683" s="172"/>
      <c r="BB683" s="172"/>
      <c r="BC683" s="172"/>
      <c r="BE683" s="172"/>
      <c r="BF683" s="172"/>
      <c r="BG683" s="172"/>
      <c r="BH683" s="172"/>
      <c r="BI683" s="172"/>
      <c r="BJ683" s="172"/>
      <c r="BK683" s="172"/>
      <c r="BL683" s="172"/>
      <c r="BM683" s="172"/>
      <c r="BN683" s="172"/>
      <c r="BO683" s="172"/>
      <c r="BP683" s="172"/>
      <c r="BR683" s="172"/>
      <c r="BS683" s="172"/>
      <c r="BT683" s="172"/>
      <c r="BU683" s="172"/>
      <c r="BV683" s="172"/>
      <c r="BW683" s="172"/>
      <c r="BX683" s="172"/>
      <c r="BY683" s="172"/>
      <c r="BZ683" s="172"/>
      <c r="CA683" s="172"/>
      <c r="CB683" s="172"/>
      <c r="CC683" s="172"/>
      <c r="CE683" s="172"/>
      <c r="CF683" s="172"/>
      <c r="CG683" s="172"/>
      <c r="CH683" s="172"/>
      <c r="CI683" s="172"/>
      <c r="CJ683" s="172"/>
      <c r="CK683" s="172"/>
      <c r="CL683" s="172"/>
      <c r="CM683" s="172"/>
      <c r="CN683" s="172"/>
      <c r="CO683" s="172"/>
      <c r="CP683" s="172"/>
      <c r="CR683" s="172"/>
      <c r="CS683" s="172"/>
      <c r="CT683" s="172"/>
      <c r="CU683" s="172"/>
      <c r="CV683" s="172"/>
      <c r="CW683" s="172"/>
      <c r="CX683" s="172"/>
      <c r="CY683" s="172"/>
      <c r="CZ683" s="172"/>
      <c r="DA683" s="172"/>
      <c r="DB683" s="172"/>
      <c r="DC683" s="172"/>
    </row>
    <row r="684" spans="1:107" ht="14.25" customHeight="1" x14ac:dyDescent="0.3">
      <c r="A684" s="172"/>
      <c r="E684" s="172"/>
      <c r="F684" s="172"/>
      <c r="G684" s="172"/>
      <c r="H684" s="172"/>
      <c r="I684" s="172"/>
      <c r="J684" s="172"/>
      <c r="K684" s="172"/>
      <c r="L684" s="172"/>
      <c r="M684" s="172"/>
      <c r="N684" s="172"/>
      <c r="O684" s="172"/>
      <c r="P684" s="172"/>
      <c r="R684" s="172"/>
      <c r="S684" s="172"/>
      <c r="T684" s="172"/>
      <c r="U684" s="172"/>
      <c r="V684" s="172"/>
      <c r="W684" s="172"/>
      <c r="X684" s="172"/>
      <c r="Y684" s="172"/>
      <c r="Z684" s="172"/>
      <c r="AA684" s="172"/>
      <c r="AB684" s="172"/>
      <c r="AC684" s="172"/>
      <c r="AE684" s="172"/>
      <c r="AF684" s="172"/>
      <c r="AG684" s="172"/>
      <c r="AH684" s="172"/>
      <c r="AI684" s="172"/>
      <c r="AJ684" s="172"/>
      <c r="AK684" s="172"/>
      <c r="AL684" s="172"/>
      <c r="AM684" s="172"/>
      <c r="AN684" s="172"/>
      <c r="AO684" s="172"/>
      <c r="AP684" s="172"/>
      <c r="AR684" s="172"/>
      <c r="AS684" s="172"/>
      <c r="AT684" s="172"/>
      <c r="AU684" s="172"/>
      <c r="AV684" s="172"/>
      <c r="AW684" s="172"/>
      <c r="AX684" s="172"/>
      <c r="AY684" s="172"/>
      <c r="AZ684" s="172"/>
      <c r="BA684" s="172"/>
      <c r="BB684" s="172"/>
      <c r="BC684" s="172"/>
      <c r="BE684" s="172"/>
      <c r="BF684" s="172"/>
      <c r="BG684" s="172"/>
      <c r="BH684" s="172"/>
      <c r="BI684" s="172"/>
      <c r="BJ684" s="172"/>
      <c r="BK684" s="172"/>
      <c r="BL684" s="172"/>
      <c r="BM684" s="172"/>
      <c r="BN684" s="172"/>
      <c r="BO684" s="172"/>
      <c r="BP684" s="172"/>
      <c r="BR684" s="172"/>
      <c r="BS684" s="172"/>
      <c r="BT684" s="172"/>
      <c r="BU684" s="172"/>
      <c r="BV684" s="172"/>
      <c r="BW684" s="172"/>
      <c r="BX684" s="172"/>
      <c r="BY684" s="172"/>
      <c r="BZ684" s="172"/>
      <c r="CA684" s="172"/>
      <c r="CB684" s="172"/>
      <c r="CC684" s="172"/>
      <c r="CE684" s="172"/>
      <c r="CF684" s="172"/>
      <c r="CG684" s="172"/>
      <c r="CH684" s="172"/>
      <c r="CI684" s="172"/>
      <c r="CJ684" s="172"/>
      <c r="CK684" s="172"/>
      <c r="CL684" s="172"/>
      <c r="CM684" s="172"/>
      <c r="CN684" s="172"/>
      <c r="CO684" s="172"/>
      <c r="CP684" s="172"/>
      <c r="CR684" s="172"/>
      <c r="CS684" s="172"/>
      <c r="CT684" s="172"/>
      <c r="CU684" s="172"/>
      <c r="CV684" s="172"/>
      <c r="CW684" s="172"/>
      <c r="CX684" s="172"/>
      <c r="CY684" s="172"/>
      <c r="CZ684" s="172"/>
      <c r="DA684" s="172"/>
      <c r="DB684" s="172"/>
      <c r="DC684" s="172"/>
    </row>
    <row r="685" spans="1:107" ht="14.25" customHeight="1" x14ac:dyDescent="0.3">
      <c r="A685" s="172"/>
      <c r="E685" s="172"/>
      <c r="F685" s="172"/>
      <c r="G685" s="172"/>
      <c r="H685" s="172"/>
      <c r="I685" s="172"/>
      <c r="J685" s="172"/>
      <c r="K685" s="172"/>
      <c r="L685" s="172"/>
      <c r="M685" s="172"/>
      <c r="N685" s="172"/>
      <c r="O685" s="172"/>
      <c r="P685" s="172"/>
      <c r="R685" s="172"/>
      <c r="S685" s="172"/>
      <c r="T685" s="172"/>
      <c r="U685" s="172"/>
      <c r="V685" s="172"/>
      <c r="W685" s="172"/>
      <c r="X685" s="172"/>
      <c r="Y685" s="172"/>
      <c r="Z685" s="172"/>
      <c r="AA685" s="172"/>
      <c r="AB685" s="172"/>
      <c r="AC685" s="172"/>
      <c r="AE685" s="172"/>
      <c r="AF685" s="172"/>
      <c r="AG685" s="172"/>
      <c r="AH685" s="172"/>
      <c r="AI685" s="172"/>
      <c r="AJ685" s="172"/>
      <c r="AK685" s="172"/>
      <c r="AL685" s="172"/>
      <c r="AM685" s="172"/>
      <c r="AN685" s="172"/>
      <c r="AO685" s="172"/>
      <c r="AP685" s="172"/>
      <c r="AR685" s="172"/>
      <c r="AS685" s="172"/>
      <c r="AT685" s="172"/>
      <c r="AU685" s="172"/>
      <c r="AV685" s="172"/>
      <c r="AW685" s="172"/>
      <c r="AX685" s="172"/>
      <c r="AY685" s="172"/>
      <c r="AZ685" s="172"/>
      <c r="BA685" s="172"/>
      <c r="BB685" s="172"/>
      <c r="BC685" s="172"/>
      <c r="BE685" s="172"/>
      <c r="BF685" s="172"/>
      <c r="BG685" s="172"/>
      <c r="BH685" s="172"/>
      <c r="BI685" s="172"/>
      <c r="BJ685" s="172"/>
      <c r="BK685" s="172"/>
      <c r="BL685" s="172"/>
      <c r="BM685" s="172"/>
      <c r="BN685" s="172"/>
      <c r="BO685" s="172"/>
      <c r="BP685" s="172"/>
      <c r="BR685" s="172"/>
      <c r="BS685" s="172"/>
      <c r="BT685" s="172"/>
      <c r="BU685" s="172"/>
      <c r="BV685" s="172"/>
      <c r="BW685" s="172"/>
      <c r="BX685" s="172"/>
      <c r="BY685" s="172"/>
      <c r="BZ685" s="172"/>
      <c r="CA685" s="172"/>
      <c r="CB685" s="172"/>
      <c r="CC685" s="172"/>
      <c r="CE685" s="172"/>
      <c r="CF685" s="172"/>
      <c r="CG685" s="172"/>
      <c r="CH685" s="172"/>
      <c r="CI685" s="172"/>
      <c r="CJ685" s="172"/>
      <c r="CK685" s="172"/>
      <c r="CL685" s="172"/>
      <c r="CM685" s="172"/>
      <c r="CN685" s="172"/>
      <c r="CO685" s="172"/>
      <c r="CP685" s="172"/>
      <c r="CR685" s="172"/>
      <c r="CS685" s="172"/>
      <c r="CT685" s="172"/>
      <c r="CU685" s="172"/>
      <c r="CV685" s="172"/>
      <c r="CW685" s="172"/>
      <c r="CX685" s="172"/>
      <c r="CY685" s="172"/>
      <c r="CZ685" s="172"/>
      <c r="DA685" s="172"/>
      <c r="DB685" s="172"/>
      <c r="DC685" s="172"/>
    </row>
    <row r="686" spans="1:107" ht="14.25" customHeight="1" x14ac:dyDescent="0.3">
      <c r="A686" s="172"/>
      <c r="E686" s="172"/>
      <c r="F686" s="172"/>
      <c r="G686" s="172"/>
      <c r="H686" s="172"/>
      <c r="I686" s="172"/>
      <c r="J686" s="172"/>
      <c r="K686" s="172"/>
      <c r="L686" s="172"/>
      <c r="M686" s="172"/>
      <c r="N686" s="172"/>
      <c r="O686" s="172"/>
      <c r="P686" s="172"/>
      <c r="R686" s="172"/>
      <c r="S686" s="172"/>
      <c r="T686" s="172"/>
      <c r="U686" s="172"/>
      <c r="V686" s="172"/>
      <c r="W686" s="172"/>
      <c r="X686" s="172"/>
      <c r="Y686" s="172"/>
      <c r="Z686" s="172"/>
      <c r="AA686" s="172"/>
      <c r="AB686" s="172"/>
      <c r="AC686" s="172"/>
      <c r="AE686" s="172"/>
      <c r="AF686" s="172"/>
      <c r="AG686" s="172"/>
      <c r="AH686" s="172"/>
      <c r="AI686" s="172"/>
      <c r="AJ686" s="172"/>
      <c r="AK686" s="172"/>
      <c r="AL686" s="172"/>
      <c r="AM686" s="172"/>
      <c r="AN686" s="172"/>
      <c r="AO686" s="172"/>
      <c r="AP686" s="172"/>
      <c r="AR686" s="172"/>
      <c r="AS686" s="172"/>
      <c r="AT686" s="172"/>
      <c r="AU686" s="172"/>
      <c r="AV686" s="172"/>
      <c r="AW686" s="172"/>
      <c r="AX686" s="172"/>
      <c r="AY686" s="172"/>
      <c r="AZ686" s="172"/>
      <c r="BA686" s="172"/>
      <c r="BB686" s="172"/>
      <c r="BC686" s="172"/>
      <c r="BE686" s="172"/>
      <c r="BF686" s="172"/>
      <c r="BG686" s="172"/>
      <c r="BH686" s="172"/>
      <c r="BI686" s="172"/>
      <c r="BJ686" s="172"/>
      <c r="BK686" s="172"/>
      <c r="BL686" s="172"/>
      <c r="BM686" s="172"/>
      <c r="BN686" s="172"/>
      <c r="BO686" s="172"/>
      <c r="BP686" s="172"/>
      <c r="BR686" s="172"/>
      <c r="BS686" s="172"/>
      <c r="BT686" s="172"/>
      <c r="BU686" s="172"/>
      <c r="BV686" s="172"/>
      <c r="BW686" s="172"/>
      <c r="BX686" s="172"/>
      <c r="BY686" s="172"/>
      <c r="BZ686" s="172"/>
      <c r="CA686" s="172"/>
      <c r="CB686" s="172"/>
      <c r="CC686" s="172"/>
      <c r="CE686" s="172"/>
      <c r="CF686" s="172"/>
      <c r="CG686" s="172"/>
      <c r="CH686" s="172"/>
      <c r="CI686" s="172"/>
      <c r="CJ686" s="172"/>
      <c r="CK686" s="172"/>
      <c r="CL686" s="172"/>
      <c r="CM686" s="172"/>
      <c r="CN686" s="172"/>
      <c r="CO686" s="172"/>
      <c r="CP686" s="172"/>
      <c r="CR686" s="172"/>
      <c r="CS686" s="172"/>
      <c r="CT686" s="172"/>
      <c r="CU686" s="172"/>
      <c r="CV686" s="172"/>
      <c r="CW686" s="172"/>
      <c r="CX686" s="172"/>
      <c r="CY686" s="172"/>
      <c r="CZ686" s="172"/>
      <c r="DA686" s="172"/>
      <c r="DB686" s="172"/>
      <c r="DC686" s="172"/>
    </row>
    <row r="687" spans="1:107" ht="14.25" customHeight="1" x14ac:dyDescent="0.3">
      <c r="A687" s="172"/>
      <c r="E687" s="172"/>
      <c r="F687" s="172"/>
      <c r="G687" s="172"/>
      <c r="H687" s="172"/>
      <c r="I687" s="172"/>
      <c r="J687" s="172"/>
      <c r="K687" s="172"/>
      <c r="L687" s="172"/>
      <c r="M687" s="172"/>
      <c r="N687" s="172"/>
      <c r="O687" s="172"/>
      <c r="P687" s="172"/>
      <c r="R687" s="172"/>
      <c r="S687" s="172"/>
      <c r="T687" s="172"/>
      <c r="U687" s="172"/>
      <c r="V687" s="172"/>
      <c r="W687" s="172"/>
      <c r="X687" s="172"/>
      <c r="Y687" s="172"/>
      <c r="Z687" s="172"/>
      <c r="AA687" s="172"/>
      <c r="AB687" s="172"/>
      <c r="AC687" s="172"/>
      <c r="AE687" s="172"/>
      <c r="AF687" s="172"/>
      <c r="AG687" s="172"/>
      <c r="AH687" s="172"/>
      <c r="AI687" s="172"/>
      <c r="AJ687" s="172"/>
      <c r="AK687" s="172"/>
      <c r="AL687" s="172"/>
      <c r="AM687" s="172"/>
      <c r="AN687" s="172"/>
      <c r="AO687" s="172"/>
      <c r="AP687" s="172"/>
      <c r="AR687" s="172"/>
      <c r="AS687" s="172"/>
      <c r="AT687" s="172"/>
      <c r="AU687" s="172"/>
      <c r="AV687" s="172"/>
      <c r="AW687" s="172"/>
      <c r="AX687" s="172"/>
      <c r="AY687" s="172"/>
      <c r="AZ687" s="172"/>
      <c r="BA687" s="172"/>
      <c r="BB687" s="172"/>
      <c r="BC687" s="172"/>
      <c r="BE687" s="172"/>
      <c r="BF687" s="172"/>
      <c r="BG687" s="172"/>
      <c r="BH687" s="172"/>
      <c r="BI687" s="172"/>
      <c r="BJ687" s="172"/>
      <c r="BK687" s="172"/>
      <c r="BL687" s="172"/>
      <c r="BM687" s="172"/>
      <c r="BN687" s="172"/>
      <c r="BO687" s="172"/>
      <c r="BP687" s="172"/>
      <c r="BR687" s="172"/>
      <c r="BS687" s="172"/>
      <c r="BT687" s="172"/>
      <c r="BU687" s="172"/>
      <c r="BV687" s="172"/>
      <c r="BW687" s="172"/>
      <c r="BX687" s="172"/>
      <c r="BY687" s="172"/>
      <c r="BZ687" s="172"/>
      <c r="CA687" s="172"/>
      <c r="CB687" s="172"/>
      <c r="CC687" s="172"/>
      <c r="CE687" s="172"/>
      <c r="CF687" s="172"/>
      <c r="CG687" s="172"/>
      <c r="CH687" s="172"/>
      <c r="CI687" s="172"/>
      <c r="CJ687" s="172"/>
      <c r="CK687" s="172"/>
      <c r="CL687" s="172"/>
      <c r="CM687" s="172"/>
      <c r="CN687" s="172"/>
      <c r="CO687" s="172"/>
      <c r="CP687" s="172"/>
      <c r="CR687" s="172"/>
      <c r="CS687" s="172"/>
      <c r="CT687" s="172"/>
      <c r="CU687" s="172"/>
      <c r="CV687" s="172"/>
      <c r="CW687" s="172"/>
      <c r="CX687" s="172"/>
      <c r="CY687" s="172"/>
      <c r="CZ687" s="172"/>
      <c r="DA687" s="172"/>
      <c r="DB687" s="172"/>
      <c r="DC687" s="172"/>
    </row>
    <row r="688" spans="1:107" ht="14.25" customHeight="1" x14ac:dyDescent="0.3">
      <c r="A688" s="172"/>
      <c r="E688" s="172"/>
      <c r="F688" s="172"/>
      <c r="G688" s="172"/>
      <c r="H688" s="172"/>
      <c r="I688" s="172"/>
      <c r="J688" s="172"/>
      <c r="K688" s="172"/>
      <c r="L688" s="172"/>
      <c r="M688" s="172"/>
      <c r="N688" s="172"/>
      <c r="O688" s="172"/>
      <c r="P688" s="172"/>
      <c r="R688" s="172"/>
      <c r="S688" s="172"/>
      <c r="T688" s="172"/>
      <c r="U688" s="172"/>
      <c r="V688" s="172"/>
      <c r="W688" s="172"/>
      <c r="X688" s="172"/>
      <c r="Y688" s="172"/>
      <c r="Z688" s="172"/>
      <c r="AA688" s="172"/>
      <c r="AB688" s="172"/>
      <c r="AC688" s="172"/>
      <c r="AE688" s="172"/>
      <c r="AF688" s="172"/>
      <c r="AG688" s="172"/>
      <c r="AH688" s="172"/>
      <c r="AI688" s="172"/>
      <c r="AJ688" s="172"/>
      <c r="AK688" s="172"/>
      <c r="AL688" s="172"/>
      <c r="AM688" s="172"/>
      <c r="AN688" s="172"/>
      <c r="AO688" s="172"/>
      <c r="AP688" s="172"/>
      <c r="AR688" s="172"/>
      <c r="AS688" s="172"/>
      <c r="AT688" s="172"/>
      <c r="AU688" s="172"/>
      <c r="AV688" s="172"/>
      <c r="AW688" s="172"/>
      <c r="AX688" s="172"/>
      <c r="AY688" s="172"/>
      <c r="AZ688" s="172"/>
      <c r="BA688" s="172"/>
      <c r="BB688" s="172"/>
      <c r="BC688" s="172"/>
      <c r="BE688" s="172"/>
      <c r="BF688" s="172"/>
      <c r="BG688" s="172"/>
      <c r="BH688" s="172"/>
      <c r="BI688" s="172"/>
      <c r="BJ688" s="172"/>
      <c r="BK688" s="172"/>
      <c r="BL688" s="172"/>
      <c r="BM688" s="172"/>
      <c r="BN688" s="172"/>
      <c r="BO688" s="172"/>
      <c r="BP688" s="172"/>
      <c r="BR688" s="172"/>
      <c r="BS688" s="172"/>
      <c r="BT688" s="172"/>
      <c r="BU688" s="172"/>
      <c r="BV688" s="172"/>
      <c r="BW688" s="172"/>
      <c r="BX688" s="172"/>
      <c r="BY688" s="172"/>
      <c r="BZ688" s="172"/>
      <c r="CA688" s="172"/>
      <c r="CB688" s="172"/>
      <c r="CC688" s="172"/>
      <c r="CE688" s="172"/>
      <c r="CF688" s="172"/>
      <c r="CG688" s="172"/>
      <c r="CH688" s="172"/>
      <c r="CI688" s="172"/>
      <c r="CJ688" s="172"/>
      <c r="CK688" s="172"/>
      <c r="CL688" s="172"/>
      <c r="CM688" s="172"/>
      <c r="CN688" s="172"/>
      <c r="CO688" s="172"/>
      <c r="CP688" s="172"/>
      <c r="CR688" s="172"/>
      <c r="CS688" s="172"/>
      <c r="CT688" s="172"/>
      <c r="CU688" s="172"/>
      <c r="CV688" s="172"/>
      <c r="CW688" s="172"/>
      <c r="CX688" s="172"/>
      <c r="CY688" s="172"/>
      <c r="CZ688" s="172"/>
      <c r="DA688" s="172"/>
      <c r="DB688" s="172"/>
      <c r="DC688" s="172"/>
    </row>
    <row r="689" spans="1:107" ht="14.25" customHeight="1" x14ac:dyDescent="0.3">
      <c r="A689" s="172"/>
      <c r="E689" s="172"/>
      <c r="F689" s="172"/>
      <c r="G689" s="172"/>
      <c r="H689" s="172"/>
      <c r="I689" s="172"/>
      <c r="J689" s="172"/>
      <c r="K689" s="172"/>
      <c r="L689" s="172"/>
      <c r="M689" s="172"/>
      <c r="N689" s="172"/>
      <c r="O689" s="172"/>
      <c r="P689" s="172"/>
      <c r="R689" s="172"/>
      <c r="S689" s="172"/>
      <c r="T689" s="172"/>
      <c r="U689" s="172"/>
      <c r="V689" s="172"/>
      <c r="W689" s="172"/>
      <c r="X689" s="172"/>
      <c r="Y689" s="172"/>
      <c r="Z689" s="172"/>
      <c r="AA689" s="172"/>
      <c r="AB689" s="172"/>
      <c r="AC689" s="172"/>
      <c r="AE689" s="172"/>
      <c r="AF689" s="172"/>
      <c r="AG689" s="172"/>
      <c r="AH689" s="172"/>
      <c r="AI689" s="172"/>
      <c r="AJ689" s="172"/>
      <c r="AK689" s="172"/>
      <c r="AL689" s="172"/>
      <c r="AM689" s="172"/>
      <c r="AN689" s="172"/>
      <c r="AO689" s="172"/>
      <c r="AP689" s="172"/>
      <c r="AR689" s="172"/>
      <c r="AS689" s="172"/>
      <c r="AT689" s="172"/>
      <c r="AU689" s="172"/>
      <c r="AV689" s="172"/>
      <c r="AW689" s="172"/>
      <c r="AX689" s="172"/>
      <c r="AY689" s="172"/>
      <c r="AZ689" s="172"/>
      <c r="BA689" s="172"/>
      <c r="BB689" s="172"/>
      <c r="BC689" s="172"/>
      <c r="BE689" s="172"/>
      <c r="BF689" s="172"/>
      <c r="BG689" s="172"/>
      <c r="BH689" s="172"/>
      <c r="BI689" s="172"/>
      <c r="BJ689" s="172"/>
      <c r="BK689" s="172"/>
      <c r="BL689" s="172"/>
      <c r="BM689" s="172"/>
      <c r="BN689" s="172"/>
      <c r="BO689" s="172"/>
      <c r="BP689" s="172"/>
      <c r="BR689" s="172"/>
      <c r="BS689" s="172"/>
      <c r="BT689" s="172"/>
      <c r="BU689" s="172"/>
      <c r="BV689" s="172"/>
      <c r="BW689" s="172"/>
      <c r="BX689" s="172"/>
      <c r="BY689" s="172"/>
      <c r="BZ689" s="172"/>
      <c r="CA689" s="172"/>
      <c r="CB689" s="172"/>
      <c r="CC689" s="172"/>
      <c r="CE689" s="172"/>
      <c r="CF689" s="172"/>
      <c r="CG689" s="172"/>
      <c r="CH689" s="172"/>
      <c r="CI689" s="172"/>
      <c r="CJ689" s="172"/>
      <c r="CK689" s="172"/>
      <c r="CL689" s="172"/>
      <c r="CM689" s="172"/>
      <c r="CN689" s="172"/>
      <c r="CO689" s="172"/>
      <c r="CP689" s="172"/>
      <c r="CR689" s="172"/>
      <c r="CS689" s="172"/>
      <c r="CT689" s="172"/>
      <c r="CU689" s="172"/>
      <c r="CV689" s="172"/>
      <c r="CW689" s="172"/>
      <c r="CX689" s="172"/>
      <c r="CY689" s="172"/>
      <c r="CZ689" s="172"/>
      <c r="DA689" s="172"/>
      <c r="DB689" s="172"/>
      <c r="DC689" s="172"/>
    </row>
    <row r="690" spans="1:107" ht="14.25" customHeight="1" x14ac:dyDescent="0.3">
      <c r="A690" s="172"/>
      <c r="E690" s="172"/>
      <c r="F690" s="172"/>
      <c r="G690" s="172"/>
      <c r="H690" s="172"/>
      <c r="I690" s="172"/>
      <c r="J690" s="172"/>
      <c r="K690" s="172"/>
      <c r="L690" s="172"/>
      <c r="M690" s="172"/>
      <c r="N690" s="172"/>
      <c r="O690" s="172"/>
      <c r="P690" s="172"/>
      <c r="R690" s="172"/>
      <c r="S690" s="172"/>
      <c r="T690" s="172"/>
      <c r="U690" s="172"/>
      <c r="V690" s="172"/>
      <c r="W690" s="172"/>
      <c r="X690" s="172"/>
      <c r="Y690" s="172"/>
      <c r="Z690" s="172"/>
      <c r="AA690" s="172"/>
      <c r="AB690" s="172"/>
      <c r="AC690" s="172"/>
      <c r="AE690" s="172"/>
      <c r="AF690" s="172"/>
      <c r="AG690" s="172"/>
      <c r="AH690" s="172"/>
      <c r="AI690" s="172"/>
      <c r="AJ690" s="172"/>
      <c r="AK690" s="172"/>
      <c r="AL690" s="172"/>
      <c r="AM690" s="172"/>
      <c r="AN690" s="172"/>
      <c r="AO690" s="172"/>
      <c r="AP690" s="172"/>
      <c r="AR690" s="172"/>
      <c r="AS690" s="172"/>
      <c r="AT690" s="172"/>
      <c r="AU690" s="172"/>
      <c r="AV690" s="172"/>
      <c r="AW690" s="172"/>
      <c r="AX690" s="172"/>
      <c r="AY690" s="172"/>
      <c r="AZ690" s="172"/>
      <c r="BA690" s="172"/>
      <c r="BB690" s="172"/>
      <c r="BC690" s="172"/>
      <c r="BE690" s="172"/>
      <c r="BF690" s="172"/>
      <c r="BG690" s="172"/>
      <c r="BH690" s="172"/>
      <c r="BI690" s="172"/>
      <c r="BJ690" s="172"/>
      <c r="BK690" s="172"/>
      <c r="BL690" s="172"/>
      <c r="BM690" s="172"/>
      <c r="BN690" s="172"/>
      <c r="BO690" s="172"/>
      <c r="BP690" s="172"/>
      <c r="BR690" s="172"/>
      <c r="BS690" s="172"/>
      <c r="BT690" s="172"/>
      <c r="BU690" s="172"/>
      <c r="BV690" s="172"/>
      <c r="BW690" s="172"/>
      <c r="BX690" s="172"/>
      <c r="BY690" s="172"/>
      <c r="BZ690" s="172"/>
      <c r="CA690" s="172"/>
      <c r="CB690" s="172"/>
      <c r="CC690" s="172"/>
      <c r="CE690" s="172"/>
      <c r="CF690" s="172"/>
      <c r="CG690" s="172"/>
      <c r="CH690" s="172"/>
      <c r="CI690" s="172"/>
      <c r="CJ690" s="172"/>
      <c r="CK690" s="172"/>
      <c r="CL690" s="172"/>
      <c r="CM690" s="172"/>
      <c r="CN690" s="172"/>
      <c r="CO690" s="172"/>
      <c r="CP690" s="172"/>
      <c r="CR690" s="172"/>
      <c r="CS690" s="172"/>
      <c r="CT690" s="172"/>
      <c r="CU690" s="172"/>
      <c r="CV690" s="172"/>
      <c r="CW690" s="172"/>
      <c r="CX690" s="172"/>
      <c r="CY690" s="172"/>
      <c r="CZ690" s="172"/>
      <c r="DA690" s="172"/>
      <c r="DB690" s="172"/>
      <c r="DC690" s="172"/>
    </row>
    <row r="691" spans="1:107" ht="14.25" customHeight="1" x14ac:dyDescent="0.3">
      <c r="A691" s="172"/>
      <c r="E691" s="172"/>
      <c r="F691" s="172"/>
      <c r="G691" s="172"/>
      <c r="H691" s="172"/>
      <c r="I691" s="172"/>
      <c r="J691" s="172"/>
      <c r="K691" s="172"/>
      <c r="L691" s="172"/>
      <c r="M691" s="172"/>
      <c r="N691" s="172"/>
      <c r="O691" s="172"/>
      <c r="P691" s="172"/>
      <c r="R691" s="172"/>
      <c r="S691" s="172"/>
      <c r="T691" s="172"/>
      <c r="U691" s="172"/>
      <c r="V691" s="172"/>
      <c r="W691" s="172"/>
      <c r="X691" s="172"/>
      <c r="Y691" s="172"/>
      <c r="Z691" s="172"/>
      <c r="AA691" s="172"/>
      <c r="AB691" s="172"/>
      <c r="AC691" s="172"/>
      <c r="AE691" s="172"/>
      <c r="AF691" s="172"/>
      <c r="AG691" s="172"/>
      <c r="AH691" s="172"/>
      <c r="AI691" s="172"/>
      <c r="AJ691" s="172"/>
      <c r="AK691" s="172"/>
      <c r="AL691" s="172"/>
      <c r="AM691" s="172"/>
      <c r="AN691" s="172"/>
      <c r="AO691" s="172"/>
      <c r="AP691" s="172"/>
      <c r="AR691" s="172"/>
      <c r="AS691" s="172"/>
      <c r="AT691" s="172"/>
      <c r="AU691" s="172"/>
      <c r="AV691" s="172"/>
      <c r="AW691" s="172"/>
      <c r="AX691" s="172"/>
      <c r="AY691" s="172"/>
      <c r="AZ691" s="172"/>
      <c r="BA691" s="172"/>
      <c r="BB691" s="172"/>
      <c r="BC691" s="172"/>
      <c r="BE691" s="172"/>
      <c r="BF691" s="172"/>
      <c r="BG691" s="172"/>
      <c r="BH691" s="172"/>
      <c r="BI691" s="172"/>
      <c r="BJ691" s="172"/>
      <c r="BK691" s="172"/>
      <c r="BL691" s="172"/>
      <c r="BM691" s="172"/>
      <c r="BN691" s="172"/>
      <c r="BO691" s="172"/>
      <c r="BP691" s="172"/>
      <c r="BR691" s="172"/>
      <c r="BS691" s="172"/>
      <c r="BT691" s="172"/>
      <c r="BU691" s="172"/>
      <c r="BV691" s="172"/>
      <c r="BW691" s="172"/>
      <c r="BX691" s="172"/>
      <c r="BY691" s="172"/>
      <c r="BZ691" s="172"/>
      <c r="CA691" s="172"/>
      <c r="CB691" s="172"/>
      <c r="CC691" s="172"/>
      <c r="CE691" s="172"/>
      <c r="CF691" s="172"/>
      <c r="CG691" s="172"/>
      <c r="CH691" s="172"/>
      <c r="CI691" s="172"/>
      <c r="CJ691" s="172"/>
      <c r="CK691" s="172"/>
      <c r="CL691" s="172"/>
      <c r="CM691" s="172"/>
      <c r="CN691" s="172"/>
      <c r="CO691" s="172"/>
      <c r="CP691" s="172"/>
      <c r="CR691" s="172"/>
      <c r="CS691" s="172"/>
      <c r="CT691" s="172"/>
      <c r="CU691" s="172"/>
      <c r="CV691" s="172"/>
      <c r="CW691" s="172"/>
      <c r="CX691" s="172"/>
      <c r="CY691" s="172"/>
      <c r="CZ691" s="172"/>
      <c r="DA691" s="172"/>
      <c r="DB691" s="172"/>
      <c r="DC691" s="172"/>
    </row>
    <row r="692" spans="1:107" ht="14.25" customHeight="1" x14ac:dyDescent="0.3">
      <c r="A692" s="172"/>
      <c r="E692" s="172"/>
      <c r="F692" s="172"/>
      <c r="G692" s="172"/>
      <c r="H692" s="172"/>
      <c r="I692" s="172"/>
      <c r="J692" s="172"/>
      <c r="K692" s="172"/>
      <c r="L692" s="172"/>
      <c r="M692" s="172"/>
      <c r="N692" s="172"/>
      <c r="O692" s="172"/>
      <c r="P692" s="172"/>
      <c r="R692" s="172"/>
      <c r="S692" s="172"/>
      <c r="T692" s="172"/>
      <c r="U692" s="172"/>
      <c r="V692" s="172"/>
      <c r="W692" s="172"/>
      <c r="X692" s="172"/>
      <c r="Y692" s="172"/>
      <c r="Z692" s="172"/>
      <c r="AA692" s="172"/>
      <c r="AB692" s="172"/>
      <c r="AC692" s="172"/>
      <c r="AE692" s="172"/>
      <c r="AF692" s="172"/>
      <c r="AG692" s="172"/>
      <c r="AH692" s="172"/>
      <c r="AI692" s="172"/>
      <c r="AJ692" s="172"/>
      <c r="AK692" s="172"/>
      <c r="AL692" s="172"/>
      <c r="AM692" s="172"/>
      <c r="AN692" s="172"/>
      <c r="AO692" s="172"/>
      <c r="AP692" s="172"/>
      <c r="AR692" s="172"/>
      <c r="AS692" s="172"/>
      <c r="AT692" s="172"/>
      <c r="AU692" s="172"/>
      <c r="AV692" s="172"/>
      <c r="AW692" s="172"/>
      <c r="AX692" s="172"/>
      <c r="AY692" s="172"/>
      <c r="AZ692" s="172"/>
      <c r="BA692" s="172"/>
      <c r="BB692" s="172"/>
      <c r="BC692" s="172"/>
      <c r="BE692" s="172"/>
      <c r="BF692" s="172"/>
      <c r="BG692" s="172"/>
      <c r="BH692" s="172"/>
      <c r="BI692" s="172"/>
      <c r="BJ692" s="172"/>
      <c r="BK692" s="172"/>
      <c r="BL692" s="172"/>
      <c r="BM692" s="172"/>
      <c r="BN692" s="172"/>
      <c r="BO692" s="172"/>
      <c r="BP692" s="172"/>
      <c r="BR692" s="172"/>
      <c r="BS692" s="172"/>
      <c r="BT692" s="172"/>
      <c r="BU692" s="172"/>
      <c r="BV692" s="172"/>
      <c r="BW692" s="172"/>
      <c r="BX692" s="172"/>
      <c r="BY692" s="172"/>
      <c r="BZ692" s="172"/>
      <c r="CA692" s="172"/>
      <c r="CB692" s="172"/>
      <c r="CC692" s="172"/>
      <c r="CE692" s="172"/>
      <c r="CF692" s="172"/>
      <c r="CG692" s="172"/>
      <c r="CH692" s="172"/>
      <c r="CI692" s="172"/>
      <c r="CJ692" s="172"/>
      <c r="CK692" s="172"/>
      <c r="CL692" s="172"/>
      <c r="CM692" s="172"/>
      <c r="CN692" s="172"/>
      <c r="CO692" s="172"/>
      <c r="CP692" s="172"/>
      <c r="CR692" s="172"/>
      <c r="CS692" s="172"/>
      <c r="CT692" s="172"/>
      <c r="CU692" s="172"/>
      <c r="CV692" s="172"/>
      <c r="CW692" s="172"/>
      <c r="CX692" s="172"/>
      <c r="CY692" s="172"/>
      <c r="CZ692" s="172"/>
      <c r="DA692" s="172"/>
      <c r="DB692" s="172"/>
      <c r="DC692" s="172"/>
    </row>
    <row r="693" spans="1:107" ht="14.25" customHeight="1" x14ac:dyDescent="0.3">
      <c r="A693" s="172"/>
      <c r="E693" s="172"/>
      <c r="F693" s="172"/>
      <c r="G693" s="172"/>
      <c r="H693" s="172"/>
      <c r="I693" s="172"/>
      <c r="J693" s="172"/>
      <c r="K693" s="172"/>
      <c r="L693" s="172"/>
      <c r="M693" s="172"/>
      <c r="N693" s="172"/>
      <c r="O693" s="172"/>
      <c r="P693" s="172"/>
      <c r="R693" s="172"/>
      <c r="S693" s="172"/>
      <c r="T693" s="172"/>
      <c r="U693" s="172"/>
      <c r="V693" s="172"/>
      <c r="W693" s="172"/>
      <c r="X693" s="172"/>
      <c r="Y693" s="172"/>
      <c r="Z693" s="172"/>
      <c r="AA693" s="172"/>
      <c r="AB693" s="172"/>
      <c r="AC693" s="172"/>
      <c r="AE693" s="172"/>
      <c r="AF693" s="172"/>
      <c r="AG693" s="172"/>
      <c r="AH693" s="172"/>
      <c r="AI693" s="172"/>
      <c r="AJ693" s="172"/>
      <c r="AK693" s="172"/>
      <c r="AL693" s="172"/>
      <c r="AM693" s="172"/>
      <c r="AN693" s="172"/>
      <c r="AO693" s="172"/>
      <c r="AP693" s="172"/>
      <c r="AR693" s="172"/>
      <c r="AS693" s="172"/>
      <c r="AT693" s="172"/>
      <c r="AU693" s="172"/>
      <c r="AV693" s="172"/>
      <c r="AW693" s="172"/>
      <c r="AX693" s="172"/>
      <c r="AY693" s="172"/>
      <c r="AZ693" s="172"/>
      <c r="BA693" s="172"/>
      <c r="BB693" s="172"/>
      <c r="BC693" s="172"/>
      <c r="BE693" s="172"/>
      <c r="BF693" s="172"/>
      <c r="BG693" s="172"/>
      <c r="BH693" s="172"/>
      <c r="BI693" s="172"/>
      <c r="BJ693" s="172"/>
      <c r="BK693" s="172"/>
      <c r="BL693" s="172"/>
      <c r="BM693" s="172"/>
      <c r="BN693" s="172"/>
      <c r="BO693" s="172"/>
      <c r="BP693" s="172"/>
      <c r="BR693" s="172"/>
      <c r="BS693" s="172"/>
      <c r="BT693" s="172"/>
      <c r="BU693" s="172"/>
      <c r="BV693" s="172"/>
      <c r="BW693" s="172"/>
      <c r="BX693" s="172"/>
      <c r="BY693" s="172"/>
      <c r="BZ693" s="172"/>
      <c r="CA693" s="172"/>
      <c r="CB693" s="172"/>
      <c r="CC693" s="172"/>
      <c r="CE693" s="172"/>
      <c r="CF693" s="172"/>
      <c r="CG693" s="172"/>
      <c r="CH693" s="172"/>
      <c r="CI693" s="172"/>
      <c r="CJ693" s="172"/>
      <c r="CK693" s="172"/>
      <c r="CL693" s="172"/>
      <c r="CM693" s="172"/>
      <c r="CN693" s="172"/>
      <c r="CO693" s="172"/>
      <c r="CP693" s="172"/>
      <c r="CR693" s="172"/>
      <c r="CS693" s="172"/>
      <c r="CT693" s="172"/>
      <c r="CU693" s="172"/>
      <c r="CV693" s="172"/>
      <c r="CW693" s="172"/>
      <c r="CX693" s="172"/>
      <c r="CY693" s="172"/>
      <c r="CZ693" s="172"/>
      <c r="DA693" s="172"/>
      <c r="DB693" s="172"/>
      <c r="DC693" s="172"/>
    </row>
    <row r="694" spans="1:107" ht="14.25" customHeight="1" x14ac:dyDescent="0.3">
      <c r="A694" s="172"/>
      <c r="E694" s="172"/>
      <c r="F694" s="172"/>
      <c r="G694" s="172"/>
      <c r="H694" s="172"/>
      <c r="I694" s="172"/>
      <c r="J694" s="172"/>
      <c r="K694" s="172"/>
      <c r="L694" s="172"/>
      <c r="M694" s="172"/>
      <c r="N694" s="172"/>
      <c r="O694" s="172"/>
      <c r="P694" s="172"/>
      <c r="R694" s="172"/>
      <c r="S694" s="172"/>
      <c r="T694" s="172"/>
      <c r="U694" s="172"/>
      <c r="V694" s="172"/>
      <c r="W694" s="172"/>
      <c r="X694" s="172"/>
      <c r="Y694" s="172"/>
      <c r="Z694" s="172"/>
      <c r="AA694" s="172"/>
      <c r="AB694" s="172"/>
      <c r="AC694" s="172"/>
      <c r="AE694" s="172"/>
      <c r="AF694" s="172"/>
      <c r="AG694" s="172"/>
      <c r="AH694" s="172"/>
      <c r="AI694" s="172"/>
      <c r="AJ694" s="172"/>
      <c r="AK694" s="172"/>
      <c r="AL694" s="172"/>
      <c r="AM694" s="172"/>
      <c r="AN694" s="172"/>
      <c r="AO694" s="172"/>
      <c r="AP694" s="172"/>
      <c r="AR694" s="172"/>
      <c r="AS694" s="172"/>
      <c r="AT694" s="172"/>
      <c r="AU694" s="172"/>
      <c r="AV694" s="172"/>
      <c r="AW694" s="172"/>
      <c r="AX694" s="172"/>
      <c r="AY694" s="172"/>
      <c r="AZ694" s="172"/>
      <c r="BA694" s="172"/>
      <c r="BB694" s="172"/>
      <c r="BC694" s="172"/>
      <c r="BE694" s="172"/>
      <c r="BF694" s="172"/>
      <c r="BG694" s="172"/>
      <c r="BH694" s="172"/>
      <c r="BI694" s="172"/>
      <c r="BJ694" s="172"/>
      <c r="BK694" s="172"/>
      <c r="BL694" s="172"/>
      <c r="BM694" s="172"/>
      <c r="BN694" s="172"/>
      <c r="BO694" s="172"/>
      <c r="BP694" s="172"/>
      <c r="BR694" s="172"/>
      <c r="BS694" s="172"/>
      <c r="BT694" s="172"/>
      <c r="BU694" s="172"/>
      <c r="BV694" s="172"/>
      <c r="BW694" s="172"/>
      <c r="BX694" s="172"/>
      <c r="BY694" s="172"/>
      <c r="BZ694" s="172"/>
      <c r="CA694" s="172"/>
      <c r="CB694" s="172"/>
      <c r="CC694" s="172"/>
      <c r="CE694" s="172"/>
      <c r="CF694" s="172"/>
      <c r="CG694" s="172"/>
      <c r="CH694" s="172"/>
      <c r="CI694" s="172"/>
      <c r="CJ694" s="172"/>
      <c r="CK694" s="172"/>
      <c r="CL694" s="172"/>
      <c r="CM694" s="172"/>
      <c r="CN694" s="172"/>
      <c r="CO694" s="172"/>
      <c r="CP694" s="172"/>
      <c r="CR694" s="172"/>
      <c r="CS694" s="172"/>
      <c r="CT694" s="172"/>
      <c r="CU694" s="172"/>
      <c r="CV694" s="172"/>
      <c r="CW694" s="172"/>
      <c r="CX694" s="172"/>
      <c r="CY694" s="172"/>
      <c r="CZ694" s="172"/>
      <c r="DA694" s="172"/>
      <c r="DB694" s="172"/>
      <c r="DC694" s="172"/>
    </row>
    <row r="695" spans="1:107" ht="14.25" customHeight="1" x14ac:dyDescent="0.3">
      <c r="A695" s="172"/>
      <c r="E695" s="172"/>
      <c r="F695" s="172"/>
      <c r="G695" s="172"/>
      <c r="H695" s="172"/>
      <c r="I695" s="172"/>
      <c r="J695" s="172"/>
      <c r="K695" s="172"/>
      <c r="L695" s="172"/>
      <c r="M695" s="172"/>
      <c r="N695" s="172"/>
      <c r="O695" s="172"/>
      <c r="P695" s="172"/>
      <c r="R695" s="172"/>
      <c r="S695" s="172"/>
      <c r="T695" s="172"/>
      <c r="U695" s="172"/>
      <c r="V695" s="172"/>
      <c r="W695" s="172"/>
      <c r="X695" s="172"/>
      <c r="Y695" s="172"/>
      <c r="Z695" s="172"/>
      <c r="AA695" s="172"/>
      <c r="AB695" s="172"/>
      <c r="AC695" s="172"/>
      <c r="AE695" s="172"/>
      <c r="AF695" s="172"/>
      <c r="AG695" s="172"/>
      <c r="AH695" s="172"/>
      <c r="AI695" s="172"/>
      <c r="AJ695" s="172"/>
      <c r="AK695" s="172"/>
      <c r="AL695" s="172"/>
      <c r="AM695" s="172"/>
      <c r="AN695" s="172"/>
      <c r="AO695" s="172"/>
      <c r="AP695" s="172"/>
      <c r="AR695" s="172"/>
      <c r="AS695" s="172"/>
      <c r="AT695" s="172"/>
      <c r="AU695" s="172"/>
      <c r="AV695" s="172"/>
      <c r="AW695" s="172"/>
      <c r="AX695" s="172"/>
      <c r="AY695" s="172"/>
      <c r="AZ695" s="172"/>
      <c r="BA695" s="172"/>
      <c r="BB695" s="172"/>
      <c r="BC695" s="172"/>
      <c r="BE695" s="172"/>
      <c r="BF695" s="172"/>
      <c r="BG695" s="172"/>
      <c r="BH695" s="172"/>
      <c r="BI695" s="172"/>
      <c r="BJ695" s="172"/>
      <c r="BK695" s="172"/>
      <c r="BL695" s="172"/>
      <c r="BM695" s="172"/>
      <c r="BN695" s="172"/>
      <c r="BO695" s="172"/>
      <c r="BP695" s="172"/>
      <c r="BR695" s="172"/>
      <c r="BS695" s="172"/>
      <c r="BT695" s="172"/>
      <c r="BU695" s="172"/>
      <c r="BV695" s="172"/>
      <c r="BW695" s="172"/>
      <c r="BX695" s="172"/>
      <c r="BY695" s="172"/>
      <c r="BZ695" s="172"/>
      <c r="CA695" s="172"/>
      <c r="CB695" s="172"/>
      <c r="CC695" s="172"/>
      <c r="CE695" s="172"/>
      <c r="CF695" s="172"/>
      <c r="CG695" s="172"/>
      <c r="CH695" s="172"/>
      <c r="CI695" s="172"/>
      <c r="CJ695" s="172"/>
      <c r="CK695" s="172"/>
      <c r="CL695" s="172"/>
      <c r="CM695" s="172"/>
      <c r="CN695" s="172"/>
      <c r="CO695" s="172"/>
      <c r="CP695" s="172"/>
      <c r="CR695" s="172"/>
      <c r="CS695" s="172"/>
      <c r="CT695" s="172"/>
      <c r="CU695" s="172"/>
      <c r="CV695" s="172"/>
      <c r="CW695" s="172"/>
      <c r="CX695" s="172"/>
      <c r="CY695" s="172"/>
      <c r="CZ695" s="172"/>
      <c r="DA695" s="172"/>
      <c r="DB695" s="172"/>
      <c r="DC695" s="172"/>
    </row>
    <row r="696" spans="1:107" ht="14.25" customHeight="1" x14ac:dyDescent="0.3">
      <c r="A696" s="172"/>
      <c r="E696" s="172"/>
      <c r="F696" s="172"/>
      <c r="G696" s="172"/>
      <c r="H696" s="172"/>
      <c r="I696" s="172"/>
      <c r="J696" s="172"/>
      <c r="K696" s="172"/>
      <c r="L696" s="172"/>
      <c r="M696" s="172"/>
      <c r="N696" s="172"/>
      <c r="O696" s="172"/>
      <c r="P696" s="172"/>
      <c r="R696" s="172"/>
      <c r="S696" s="172"/>
      <c r="T696" s="172"/>
      <c r="U696" s="172"/>
      <c r="V696" s="172"/>
      <c r="W696" s="172"/>
      <c r="X696" s="172"/>
      <c r="Y696" s="172"/>
      <c r="Z696" s="172"/>
      <c r="AA696" s="172"/>
      <c r="AB696" s="172"/>
      <c r="AC696" s="172"/>
      <c r="AE696" s="172"/>
      <c r="AF696" s="172"/>
      <c r="AG696" s="172"/>
      <c r="AH696" s="172"/>
      <c r="AI696" s="172"/>
      <c r="AJ696" s="172"/>
      <c r="AK696" s="172"/>
      <c r="AL696" s="172"/>
      <c r="AM696" s="172"/>
      <c r="AN696" s="172"/>
      <c r="AO696" s="172"/>
      <c r="AP696" s="172"/>
      <c r="AR696" s="172"/>
      <c r="AS696" s="172"/>
      <c r="AT696" s="172"/>
      <c r="AU696" s="172"/>
      <c r="AV696" s="172"/>
      <c r="AW696" s="172"/>
      <c r="AX696" s="172"/>
      <c r="AY696" s="172"/>
      <c r="AZ696" s="172"/>
      <c r="BA696" s="172"/>
      <c r="BB696" s="172"/>
      <c r="BC696" s="172"/>
      <c r="BE696" s="172"/>
      <c r="BF696" s="172"/>
      <c r="BG696" s="172"/>
      <c r="BH696" s="172"/>
      <c r="BI696" s="172"/>
      <c r="BJ696" s="172"/>
      <c r="BK696" s="172"/>
      <c r="BL696" s="172"/>
      <c r="BM696" s="172"/>
      <c r="BN696" s="172"/>
      <c r="BO696" s="172"/>
      <c r="BP696" s="172"/>
      <c r="BR696" s="172"/>
      <c r="BS696" s="172"/>
      <c r="BT696" s="172"/>
      <c r="BU696" s="172"/>
      <c r="BV696" s="172"/>
      <c r="BW696" s="172"/>
      <c r="BX696" s="172"/>
      <c r="BY696" s="172"/>
      <c r="BZ696" s="172"/>
      <c r="CA696" s="172"/>
      <c r="CB696" s="172"/>
      <c r="CC696" s="172"/>
      <c r="CE696" s="172"/>
      <c r="CF696" s="172"/>
      <c r="CG696" s="172"/>
      <c r="CH696" s="172"/>
      <c r="CI696" s="172"/>
      <c r="CJ696" s="172"/>
      <c r="CK696" s="172"/>
      <c r="CL696" s="172"/>
      <c r="CM696" s="172"/>
      <c r="CN696" s="172"/>
      <c r="CO696" s="172"/>
      <c r="CP696" s="172"/>
      <c r="CR696" s="172"/>
      <c r="CS696" s="172"/>
      <c r="CT696" s="172"/>
      <c r="CU696" s="172"/>
      <c r="CV696" s="172"/>
      <c r="CW696" s="172"/>
      <c r="CX696" s="172"/>
      <c r="CY696" s="172"/>
      <c r="CZ696" s="172"/>
      <c r="DA696" s="172"/>
      <c r="DB696" s="172"/>
      <c r="DC696" s="172"/>
    </row>
    <row r="697" spans="1:107" ht="14.25" customHeight="1" x14ac:dyDescent="0.3">
      <c r="A697" s="172"/>
      <c r="E697" s="172"/>
      <c r="F697" s="172"/>
      <c r="G697" s="172"/>
      <c r="H697" s="172"/>
      <c r="I697" s="172"/>
      <c r="J697" s="172"/>
      <c r="K697" s="172"/>
      <c r="L697" s="172"/>
      <c r="M697" s="172"/>
      <c r="N697" s="172"/>
      <c r="O697" s="172"/>
      <c r="P697" s="172"/>
      <c r="R697" s="172"/>
      <c r="S697" s="172"/>
      <c r="T697" s="172"/>
      <c r="U697" s="172"/>
      <c r="V697" s="172"/>
      <c r="W697" s="172"/>
      <c r="X697" s="172"/>
      <c r="Y697" s="172"/>
      <c r="Z697" s="172"/>
      <c r="AA697" s="172"/>
      <c r="AB697" s="172"/>
      <c r="AC697" s="172"/>
      <c r="AE697" s="172"/>
      <c r="AF697" s="172"/>
      <c r="AG697" s="172"/>
      <c r="AH697" s="172"/>
      <c r="AI697" s="172"/>
      <c r="AJ697" s="172"/>
      <c r="AK697" s="172"/>
      <c r="AL697" s="172"/>
      <c r="AM697" s="172"/>
      <c r="AN697" s="172"/>
      <c r="AO697" s="172"/>
      <c r="AP697" s="172"/>
      <c r="AR697" s="172"/>
      <c r="AS697" s="172"/>
      <c r="AT697" s="172"/>
      <c r="AU697" s="172"/>
      <c r="AV697" s="172"/>
      <c r="AW697" s="172"/>
      <c r="AX697" s="172"/>
      <c r="AY697" s="172"/>
      <c r="AZ697" s="172"/>
      <c r="BA697" s="172"/>
      <c r="BB697" s="172"/>
      <c r="BC697" s="172"/>
      <c r="BE697" s="172"/>
      <c r="BF697" s="172"/>
      <c r="BG697" s="172"/>
      <c r="BH697" s="172"/>
      <c r="BI697" s="172"/>
      <c r="BJ697" s="172"/>
      <c r="BK697" s="172"/>
      <c r="BL697" s="172"/>
      <c r="BM697" s="172"/>
      <c r="BN697" s="172"/>
      <c r="BO697" s="172"/>
      <c r="BP697" s="172"/>
      <c r="BR697" s="172"/>
      <c r="BS697" s="172"/>
      <c r="BT697" s="172"/>
      <c r="BU697" s="172"/>
      <c r="BV697" s="172"/>
      <c r="BW697" s="172"/>
      <c r="BX697" s="172"/>
      <c r="BY697" s="172"/>
      <c r="BZ697" s="172"/>
      <c r="CA697" s="172"/>
      <c r="CB697" s="172"/>
      <c r="CC697" s="172"/>
      <c r="CE697" s="172"/>
      <c r="CF697" s="172"/>
      <c r="CG697" s="172"/>
      <c r="CH697" s="172"/>
      <c r="CI697" s="172"/>
      <c r="CJ697" s="172"/>
      <c r="CK697" s="172"/>
      <c r="CL697" s="172"/>
      <c r="CM697" s="172"/>
      <c r="CN697" s="172"/>
      <c r="CO697" s="172"/>
      <c r="CP697" s="172"/>
      <c r="CR697" s="172"/>
      <c r="CS697" s="172"/>
      <c r="CT697" s="172"/>
      <c r="CU697" s="172"/>
      <c r="CV697" s="172"/>
      <c r="CW697" s="172"/>
      <c r="CX697" s="172"/>
      <c r="CY697" s="172"/>
      <c r="CZ697" s="172"/>
      <c r="DA697" s="172"/>
      <c r="DB697" s="172"/>
      <c r="DC697" s="172"/>
    </row>
    <row r="698" spans="1:107" ht="14.25" customHeight="1" x14ac:dyDescent="0.3">
      <c r="A698" s="172"/>
      <c r="E698" s="172"/>
      <c r="F698" s="172"/>
      <c r="G698" s="172"/>
      <c r="H698" s="172"/>
      <c r="I698" s="172"/>
      <c r="J698" s="172"/>
      <c r="K698" s="172"/>
      <c r="L698" s="172"/>
      <c r="M698" s="172"/>
      <c r="N698" s="172"/>
      <c r="O698" s="172"/>
      <c r="P698" s="172"/>
      <c r="R698" s="172"/>
      <c r="S698" s="172"/>
      <c r="T698" s="172"/>
      <c r="U698" s="172"/>
      <c r="V698" s="172"/>
      <c r="W698" s="172"/>
      <c r="X698" s="172"/>
      <c r="Y698" s="172"/>
      <c r="Z698" s="172"/>
      <c r="AA698" s="172"/>
      <c r="AB698" s="172"/>
      <c r="AC698" s="172"/>
      <c r="AE698" s="172"/>
      <c r="AF698" s="172"/>
      <c r="AG698" s="172"/>
      <c r="AH698" s="172"/>
      <c r="AI698" s="172"/>
      <c r="AJ698" s="172"/>
      <c r="AK698" s="172"/>
      <c r="AL698" s="172"/>
      <c r="AM698" s="172"/>
      <c r="AN698" s="172"/>
      <c r="AO698" s="172"/>
      <c r="AP698" s="172"/>
      <c r="AR698" s="172"/>
      <c r="AS698" s="172"/>
      <c r="AT698" s="172"/>
      <c r="AU698" s="172"/>
      <c r="AV698" s="172"/>
      <c r="AW698" s="172"/>
      <c r="AX698" s="172"/>
      <c r="AY698" s="172"/>
      <c r="AZ698" s="172"/>
      <c r="BA698" s="172"/>
      <c r="BB698" s="172"/>
      <c r="BC698" s="172"/>
      <c r="BE698" s="172"/>
      <c r="BF698" s="172"/>
      <c r="BG698" s="172"/>
      <c r="BH698" s="172"/>
      <c r="BI698" s="172"/>
      <c r="BJ698" s="172"/>
      <c r="BK698" s="172"/>
      <c r="BL698" s="172"/>
      <c r="BM698" s="172"/>
      <c r="BN698" s="172"/>
      <c r="BO698" s="172"/>
      <c r="BP698" s="172"/>
      <c r="BR698" s="172"/>
      <c r="BS698" s="172"/>
      <c r="BT698" s="172"/>
      <c r="BU698" s="172"/>
      <c r="BV698" s="172"/>
      <c r="BW698" s="172"/>
      <c r="BX698" s="172"/>
      <c r="BY698" s="172"/>
      <c r="BZ698" s="172"/>
      <c r="CA698" s="172"/>
      <c r="CB698" s="172"/>
      <c r="CC698" s="172"/>
      <c r="CE698" s="172"/>
      <c r="CF698" s="172"/>
      <c r="CG698" s="172"/>
      <c r="CH698" s="172"/>
      <c r="CI698" s="172"/>
      <c r="CJ698" s="172"/>
      <c r="CK698" s="172"/>
      <c r="CL698" s="172"/>
      <c r="CM698" s="172"/>
      <c r="CN698" s="172"/>
      <c r="CO698" s="172"/>
      <c r="CP698" s="172"/>
      <c r="CR698" s="172"/>
      <c r="CS698" s="172"/>
      <c r="CT698" s="172"/>
      <c r="CU698" s="172"/>
      <c r="CV698" s="172"/>
      <c r="CW698" s="172"/>
      <c r="CX698" s="172"/>
      <c r="CY698" s="172"/>
      <c r="CZ698" s="172"/>
      <c r="DA698" s="172"/>
      <c r="DB698" s="172"/>
      <c r="DC698" s="172"/>
    </row>
    <row r="699" spans="1:107" ht="14.25" customHeight="1" x14ac:dyDescent="0.3">
      <c r="A699" s="172"/>
      <c r="E699" s="172"/>
      <c r="F699" s="172"/>
      <c r="G699" s="172"/>
      <c r="H699" s="172"/>
      <c r="I699" s="172"/>
      <c r="J699" s="172"/>
      <c r="K699" s="172"/>
      <c r="L699" s="172"/>
      <c r="M699" s="172"/>
      <c r="N699" s="172"/>
      <c r="O699" s="172"/>
      <c r="P699" s="172"/>
      <c r="R699" s="172"/>
      <c r="S699" s="172"/>
      <c r="T699" s="172"/>
      <c r="U699" s="172"/>
      <c r="V699" s="172"/>
      <c r="W699" s="172"/>
      <c r="X699" s="172"/>
      <c r="Y699" s="172"/>
      <c r="Z699" s="172"/>
      <c r="AA699" s="172"/>
      <c r="AB699" s="172"/>
      <c r="AC699" s="172"/>
      <c r="AE699" s="172"/>
      <c r="AF699" s="172"/>
      <c r="AG699" s="172"/>
      <c r="AH699" s="172"/>
      <c r="AI699" s="172"/>
      <c r="AJ699" s="172"/>
      <c r="AK699" s="172"/>
      <c r="AL699" s="172"/>
      <c r="AM699" s="172"/>
      <c r="AN699" s="172"/>
      <c r="AO699" s="172"/>
      <c r="AP699" s="172"/>
      <c r="AR699" s="172"/>
      <c r="AS699" s="172"/>
      <c r="AT699" s="172"/>
      <c r="AU699" s="172"/>
      <c r="AV699" s="172"/>
      <c r="AW699" s="172"/>
      <c r="AX699" s="172"/>
      <c r="AY699" s="172"/>
      <c r="AZ699" s="172"/>
      <c r="BA699" s="172"/>
      <c r="BB699" s="172"/>
      <c r="BC699" s="172"/>
      <c r="BE699" s="172"/>
      <c r="BF699" s="172"/>
      <c r="BG699" s="172"/>
      <c r="BH699" s="172"/>
      <c r="BI699" s="172"/>
      <c r="BJ699" s="172"/>
      <c r="BK699" s="172"/>
      <c r="BL699" s="172"/>
      <c r="BM699" s="172"/>
      <c r="BN699" s="172"/>
      <c r="BO699" s="172"/>
      <c r="BP699" s="172"/>
      <c r="BR699" s="172"/>
      <c r="BS699" s="172"/>
      <c r="BT699" s="172"/>
      <c r="BU699" s="172"/>
      <c r="BV699" s="172"/>
      <c r="BW699" s="172"/>
      <c r="BX699" s="172"/>
      <c r="BY699" s="172"/>
      <c r="BZ699" s="172"/>
      <c r="CA699" s="172"/>
      <c r="CB699" s="172"/>
      <c r="CC699" s="172"/>
      <c r="CE699" s="172"/>
      <c r="CF699" s="172"/>
      <c r="CG699" s="172"/>
      <c r="CH699" s="172"/>
      <c r="CI699" s="172"/>
      <c r="CJ699" s="172"/>
      <c r="CK699" s="172"/>
      <c r="CL699" s="172"/>
      <c r="CM699" s="172"/>
      <c r="CN699" s="172"/>
      <c r="CO699" s="172"/>
      <c r="CP699" s="172"/>
      <c r="CR699" s="172"/>
      <c r="CS699" s="172"/>
      <c r="CT699" s="172"/>
      <c r="CU699" s="172"/>
      <c r="CV699" s="172"/>
      <c r="CW699" s="172"/>
      <c r="CX699" s="172"/>
      <c r="CY699" s="172"/>
      <c r="CZ699" s="172"/>
      <c r="DA699" s="172"/>
      <c r="DB699" s="172"/>
      <c r="DC699" s="172"/>
    </row>
    <row r="700" spans="1:107" ht="14.25" customHeight="1" x14ac:dyDescent="0.3">
      <c r="A700" s="172"/>
      <c r="E700" s="172"/>
      <c r="F700" s="172"/>
      <c r="G700" s="172"/>
      <c r="H700" s="172"/>
      <c r="I700" s="172"/>
      <c r="J700" s="172"/>
      <c r="K700" s="172"/>
      <c r="L700" s="172"/>
      <c r="M700" s="172"/>
      <c r="N700" s="172"/>
      <c r="O700" s="172"/>
      <c r="P700" s="172"/>
      <c r="R700" s="172"/>
      <c r="S700" s="172"/>
      <c r="T700" s="172"/>
      <c r="U700" s="172"/>
      <c r="V700" s="172"/>
      <c r="W700" s="172"/>
      <c r="X700" s="172"/>
      <c r="Y700" s="172"/>
      <c r="Z700" s="172"/>
      <c r="AA700" s="172"/>
      <c r="AB700" s="172"/>
      <c r="AC700" s="172"/>
      <c r="AE700" s="172"/>
      <c r="AF700" s="172"/>
      <c r="AG700" s="172"/>
      <c r="AH700" s="172"/>
      <c r="AI700" s="172"/>
      <c r="AJ700" s="172"/>
      <c r="AK700" s="172"/>
      <c r="AL700" s="172"/>
      <c r="AM700" s="172"/>
      <c r="AN700" s="172"/>
      <c r="AO700" s="172"/>
      <c r="AP700" s="172"/>
      <c r="AR700" s="172"/>
      <c r="AS700" s="172"/>
      <c r="AT700" s="172"/>
      <c r="AU700" s="172"/>
      <c r="AV700" s="172"/>
      <c r="AW700" s="172"/>
      <c r="AX700" s="172"/>
      <c r="AY700" s="172"/>
      <c r="AZ700" s="172"/>
      <c r="BA700" s="172"/>
      <c r="BB700" s="172"/>
      <c r="BC700" s="172"/>
      <c r="BE700" s="172"/>
      <c r="BF700" s="172"/>
      <c r="BG700" s="172"/>
      <c r="BH700" s="172"/>
      <c r="BI700" s="172"/>
      <c r="BJ700" s="172"/>
      <c r="BK700" s="172"/>
      <c r="BL700" s="172"/>
      <c r="BM700" s="172"/>
      <c r="BN700" s="172"/>
      <c r="BO700" s="172"/>
      <c r="BP700" s="172"/>
      <c r="BR700" s="172"/>
      <c r="BS700" s="172"/>
      <c r="BT700" s="172"/>
      <c r="BU700" s="172"/>
      <c r="BV700" s="172"/>
      <c r="BW700" s="172"/>
      <c r="BX700" s="172"/>
      <c r="BY700" s="172"/>
      <c r="BZ700" s="172"/>
      <c r="CA700" s="172"/>
      <c r="CB700" s="172"/>
      <c r="CC700" s="172"/>
      <c r="CE700" s="172"/>
      <c r="CF700" s="172"/>
      <c r="CG700" s="172"/>
      <c r="CH700" s="172"/>
      <c r="CI700" s="172"/>
      <c r="CJ700" s="172"/>
      <c r="CK700" s="172"/>
      <c r="CL700" s="172"/>
      <c r="CM700" s="172"/>
      <c r="CN700" s="172"/>
      <c r="CO700" s="172"/>
      <c r="CP700" s="172"/>
      <c r="CR700" s="172"/>
      <c r="CS700" s="172"/>
      <c r="CT700" s="172"/>
      <c r="CU700" s="172"/>
      <c r="CV700" s="172"/>
      <c r="CW700" s="172"/>
      <c r="CX700" s="172"/>
      <c r="CY700" s="172"/>
      <c r="CZ700" s="172"/>
      <c r="DA700" s="172"/>
      <c r="DB700" s="172"/>
      <c r="DC700" s="172"/>
    </row>
    <row r="701" spans="1:107" ht="14.25" customHeight="1" x14ac:dyDescent="0.3">
      <c r="A701" s="172"/>
      <c r="E701" s="172"/>
      <c r="F701" s="172"/>
      <c r="G701" s="172"/>
      <c r="H701" s="172"/>
      <c r="I701" s="172"/>
      <c r="J701" s="172"/>
      <c r="K701" s="172"/>
      <c r="L701" s="172"/>
      <c r="M701" s="172"/>
      <c r="N701" s="172"/>
      <c r="O701" s="172"/>
      <c r="P701" s="172"/>
      <c r="R701" s="172"/>
      <c r="S701" s="172"/>
      <c r="T701" s="172"/>
      <c r="U701" s="172"/>
      <c r="V701" s="172"/>
      <c r="W701" s="172"/>
      <c r="X701" s="172"/>
      <c r="Y701" s="172"/>
      <c r="Z701" s="172"/>
      <c r="AA701" s="172"/>
      <c r="AB701" s="172"/>
      <c r="AC701" s="172"/>
      <c r="AE701" s="172"/>
      <c r="AF701" s="172"/>
      <c r="AG701" s="172"/>
      <c r="AH701" s="172"/>
      <c r="AI701" s="172"/>
      <c r="AJ701" s="172"/>
      <c r="AK701" s="172"/>
      <c r="AL701" s="172"/>
      <c r="AM701" s="172"/>
      <c r="AN701" s="172"/>
      <c r="AO701" s="172"/>
      <c r="AP701" s="172"/>
      <c r="AR701" s="172"/>
      <c r="AS701" s="172"/>
      <c r="AT701" s="172"/>
      <c r="AU701" s="172"/>
      <c r="AV701" s="172"/>
      <c r="AW701" s="172"/>
      <c r="AX701" s="172"/>
      <c r="AY701" s="172"/>
      <c r="AZ701" s="172"/>
      <c r="BA701" s="172"/>
      <c r="BB701" s="172"/>
      <c r="BC701" s="172"/>
      <c r="BE701" s="172"/>
      <c r="BF701" s="172"/>
      <c r="BG701" s="172"/>
      <c r="BH701" s="172"/>
      <c r="BI701" s="172"/>
      <c r="BJ701" s="172"/>
      <c r="BK701" s="172"/>
      <c r="BL701" s="172"/>
      <c r="BM701" s="172"/>
      <c r="BN701" s="172"/>
      <c r="BO701" s="172"/>
      <c r="BP701" s="172"/>
      <c r="BR701" s="172"/>
      <c r="BS701" s="172"/>
      <c r="BT701" s="172"/>
      <c r="BU701" s="172"/>
      <c r="BV701" s="172"/>
      <c r="BW701" s="172"/>
      <c r="BX701" s="172"/>
      <c r="BY701" s="172"/>
      <c r="BZ701" s="172"/>
      <c r="CA701" s="172"/>
      <c r="CB701" s="172"/>
      <c r="CC701" s="172"/>
      <c r="CE701" s="172"/>
      <c r="CF701" s="172"/>
      <c r="CG701" s="172"/>
      <c r="CH701" s="172"/>
      <c r="CI701" s="172"/>
      <c r="CJ701" s="172"/>
      <c r="CK701" s="172"/>
      <c r="CL701" s="172"/>
      <c r="CM701" s="172"/>
      <c r="CN701" s="172"/>
      <c r="CO701" s="172"/>
      <c r="CP701" s="172"/>
      <c r="CR701" s="172"/>
      <c r="CS701" s="172"/>
      <c r="CT701" s="172"/>
      <c r="CU701" s="172"/>
      <c r="CV701" s="172"/>
      <c r="CW701" s="172"/>
      <c r="CX701" s="172"/>
      <c r="CY701" s="172"/>
      <c r="CZ701" s="172"/>
      <c r="DA701" s="172"/>
      <c r="DB701" s="172"/>
      <c r="DC701" s="172"/>
    </row>
    <row r="702" spans="1:107" ht="14.25" customHeight="1" x14ac:dyDescent="0.3">
      <c r="A702" s="172"/>
      <c r="E702" s="172"/>
      <c r="F702" s="172"/>
      <c r="G702" s="172"/>
      <c r="H702" s="172"/>
      <c r="I702" s="172"/>
      <c r="J702" s="172"/>
      <c r="K702" s="172"/>
      <c r="L702" s="172"/>
      <c r="M702" s="172"/>
      <c r="N702" s="172"/>
      <c r="O702" s="172"/>
      <c r="P702" s="172"/>
      <c r="R702" s="172"/>
      <c r="S702" s="172"/>
      <c r="T702" s="172"/>
      <c r="U702" s="172"/>
      <c r="V702" s="172"/>
      <c r="W702" s="172"/>
      <c r="X702" s="172"/>
      <c r="Y702" s="172"/>
      <c r="Z702" s="172"/>
      <c r="AA702" s="172"/>
      <c r="AB702" s="172"/>
      <c r="AC702" s="172"/>
      <c r="AE702" s="172"/>
      <c r="AF702" s="172"/>
      <c r="AG702" s="172"/>
      <c r="AH702" s="172"/>
      <c r="AI702" s="172"/>
      <c r="AJ702" s="172"/>
      <c r="AK702" s="172"/>
      <c r="AL702" s="172"/>
      <c r="AM702" s="172"/>
      <c r="AN702" s="172"/>
      <c r="AO702" s="172"/>
      <c r="AP702" s="172"/>
      <c r="AR702" s="172"/>
      <c r="AS702" s="172"/>
      <c r="AT702" s="172"/>
      <c r="AU702" s="172"/>
      <c r="AV702" s="172"/>
      <c r="AW702" s="172"/>
      <c r="AX702" s="172"/>
      <c r="AY702" s="172"/>
      <c r="AZ702" s="172"/>
      <c r="BA702" s="172"/>
      <c r="BB702" s="172"/>
      <c r="BC702" s="172"/>
      <c r="BE702" s="172"/>
      <c r="BF702" s="172"/>
      <c r="BG702" s="172"/>
      <c r="BH702" s="172"/>
      <c r="BI702" s="172"/>
      <c r="BJ702" s="172"/>
      <c r="BK702" s="172"/>
      <c r="BL702" s="172"/>
      <c r="BM702" s="172"/>
      <c r="BN702" s="172"/>
      <c r="BO702" s="172"/>
      <c r="BP702" s="172"/>
      <c r="BR702" s="172"/>
      <c r="BS702" s="172"/>
      <c r="BT702" s="172"/>
      <c r="BU702" s="172"/>
      <c r="BV702" s="172"/>
      <c r="BW702" s="172"/>
      <c r="BX702" s="172"/>
      <c r="BY702" s="172"/>
      <c r="BZ702" s="172"/>
      <c r="CA702" s="172"/>
      <c r="CB702" s="172"/>
      <c r="CC702" s="172"/>
      <c r="CE702" s="172"/>
      <c r="CF702" s="172"/>
      <c r="CG702" s="172"/>
      <c r="CH702" s="172"/>
      <c r="CI702" s="172"/>
      <c r="CJ702" s="172"/>
      <c r="CK702" s="172"/>
      <c r="CL702" s="172"/>
      <c r="CM702" s="172"/>
      <c r="CN702" s="172"/>
      <c r="CO702" s="172"/>
      <c r="CP702" s="172"/>
      <c r="CR702" s="172"/>
      <c r="CS702" s="172"/>
      <c r="CT702" s="172"/>
      <c r="CU702" s="172"/>
      <c r="CV702" s="172"/>
      <c r="CW702" s="172"/>
      <c r="CX702" s="172"/>
      <c r="CY702" s="172"/>
      <c r="CZ702" s="172"/>
      <c r="DA702" s="172"/>
      <c r="DB702" s="172"/>
      <c r="DC702" s="172"/>
    </row>
    <row r="703" spans="1:107" ht="14.25" customHeight="1" x14ac:dyDescent="0.3">
      <c r="A703" s="172"/>
      <c r="E703" s="172"/>
      <c r="F703" s="172"/>
      <c r="G703" s="172"/>
      <c r="H703" s="172"/>
      <c r="I703" s="172"/>
      <c r="J703" s="172"/>
      <c r="K703" s="172"/>
      <c r="L703" s="172"/>
      <c r="M703" s="172"/>
      <c r="N703" s="172"/>
      <c r="O703" s="172"/>
      <c r="P703" s="172"/>
      <c r="R703" s="172"/>
      <c r="S703" s="172"/>
      <c r="T703" s="172"/>
      <c r="U703" s="172"/>
      <c r="V703" s="172"/>
      <c r="W703" s="172"/>
      <c r="X703" s="172"/>
      <c r="Y703" s="172"/>
      <c r="Z703" s="172"/>
      <c r="AA703" s="172"/>
      <c r="AB703" s="172"/>
      <c r="AC703" s="172"/>
      <c r="AE703" s="172"/>
      <c r="AF703" s="172"/>
      <c r="AG703" s="172"/>
      <c r="AH703" s="172"/>
      <c r="AI703" s="172"/>
      <c r="AJ703" s="172"/>
      <c r="AK703" s="172"/>
      <c r="AL703" s="172"/>
      <c r="AM703" s="172"/>
      <c r="AN703" s="172"/>
      <c r="AO703" s="172"/>
      <c r="AP703" s="172"/>
      <c r="AR703" s="172"/>
      <c r="AS703" s="172"/>
      <c r="AT703" s="172"/>
      <c r="AU703" s="172"/>
      <c r="AV703" s="172"/>
      <c r="AW703" s="172"/>
      <c r="AX703" s="172"/>
      <c r="AY703" s="172"/>
      <c r="AZ703" s="172"/>
      <c r="BA703" s="172"/>
      <c r="BB703" s="172"/>
      <c r="BC703" s="172"/>
      <c r="BE703" s="172"/>
      <c r="BF703" s="172"/>
      <c r="BG703" s="172"/>
      <c r="BH703" s="172"/>
      <c r="BI703" s="172"/>
      <c r="BJ703" s="172"/>
      <c r="BK703" s="172"/>
      <c r="BL703" s="172"/>
      <c r="BM703" s="172"/>
      <c r="BN703" s="172"/>
      <c r="BO703" s="172"/>
      <c r="BP703" s="172"/>
      <c r="BR703" s="172"/>
      <c r="BS703" s="172"/>
      <c r="BT703" s="172"/>
      <c r="BU703" s="172"/>
      <c r="BV703" s="172"/>
      <c r="BW703" s="172"/>
      <c r="BX703" s="172"/>
      <c r="BY703" s="172"/>
      <c r="BZ703" s="172"/>
      <c r="CA703" s="172"/>
      <c r="CB703" s="172"/>
      <c r="CC703" s="172"/>
      <c r="CE703" s="172"/>
      <c r="CF703" s="172"/>
      <c r="CG703" s="172"/>
      <c r="CH703" s="172"/>
      <c r="CI703" s="172"/>
      <c r="CJ703" s="172"/>
      <c r="CK703" s="172"/>
      <c r="CL703" s="172"/>
      <c r="CM703" s="172"/>
      <c r="CN703" s="172"/>
      <c r="CO703" s="172"/>
      <c r="CP703" s="172"/>
      <c r="CR703" s="172"/>
      <c r="CS703" s="172"/>
      <c r="CT703" s="172"/>
      <c r="CU703" s="172"/>
      <c r="CV703" s="172"/>
      <c r="CW703" s="172"/>
      <c r="CX703" s="172"/>
      <c r="CY703" s="172"/>
      <c r="CZ703" s="172"/>
      <c r="DA703" s="172"/>
      <c r="DB703" s="172"/>
      <c r="DC703" s="172"/>
    </row>
    <row r="704" spans="1:107" ht="14.25" customHeight="1" x14ac:dyDescent="0.3">
      <c r="A704" s="172"/>
      <c r="E704" s="172"/>
      <c r="F704" s="172"/>
      <c r="G704" s="172"/>
      <c r="H704" s="172"/>
      <c r="I704" s="172"/>
      <c r="J704" s="172"/>
      <c r="K704" s="172"/>
      <c r="L704" s="172"/>
      <c r="M704" s="172"/>
      <c r="N704" s="172"/>
      <c r="O704" s="172"/>
      <c r="P704" s="172"/>
      <c r="R704" s="172"/>
      <c r="S704" s="172"/>
      <c r="T704" s="172"/>
      <c r="U704" s="172"/>
      <c r="V704" s="172"/>
      <c r="W704" s="172"/>
      <c r="X704" s="172"/>
      <c r="Y704" s="172"/>
      <c r="Z704" s="172"/>
      <c r="AA704" s="172"/>
      <c r="AB704" s="172"/>
      <c r="AC704" s="172"/>
      <c r="AE704" s="172"/>
      <c r="AF704" s="172"/>
      <c r="AG704" s="172"/>
      <c r="AH704" s="172"/>
      <c r="AI704" s="172"/>
      <c r="AJ704" s="172"/>
      <c r="AK704" s="172"/>
      <c r="AL704" s="172"/>
      <c r="AM704" s="172"/>
      <c r="AN704" s="172"/>
      <c r="AO704" s="172"/>
      <c r="AP704" s="172"/>
      <c r="AR704" s="172"/>
      <c r="AS704" s="172"/>
      <c r="AT704" s="172"/>
      <c r="AU704" s="172"/>
      <c r="AV704" s="172"/>
      <c r="AW704" s="172"/>
      <c r="AX704" s="172"/>
      <c r="AY704" s="172"/>
      <c r="AZ704" s="172"/>
      <c r="BA704" s="172"/>
      <c r="BB704" s="172"/>
      <c r="BC704" s="172"/>
      <c r="BE704" s="172"/>
      <c r="BF704" s="172"/>
      <c r="BG704" s="172"/>
      <c r="BH704" s="172"/>
      <c r="BI704" s="172"/>
      <c r="BJ704" s="172"/>
      <c r="BK704" s="172"/>
      <c r="BL704" s="172"/>
      <c r="BM704" s="172"/>
      <c r="BN704" s="172"/>
      <c r="BO704" s="172"/>
      <c r="BP704" s="172"/>
      <c r="BR704" s="172"/>
      <c r="BS704" s="172"/>
      <c r="BT704" s="172"/>
      <c r="BU704" s="172"/>
      <c r="BV704" s="172"/>
      <c r="BW704" s="172"/>
      <c r="BX704" s="172"/>
      <c r="BY704" s="172"/>
      <c r="BZ704" s="172"/>
      <c r="CA704" s="172"/>
      <c r="CB704" s="172"/>
      <c r="CC704" s="172"/>
      <c r="CE704" s="172"/>
      <c r="CF704" s="172"/>
      <c r="CG704" s="172"/>
      <c r="CH704" s="172"/>
      <c r="CI704" s="172"/>
      <c r="CJ704" s="172"/>
      <c r="CK704" s="172"/>
      <c r="CL704" s="172"/>
      <c r="CM704" s="172"/>
      <c r="CN704" s="172"/>
      <c r="CO704" s="172"/>
      <c r="CP704" s="172"/>
      <c r="CR704" s="172"/>
      <c r="CS704" s="172"/>
      <c r="CT704" s="172"/>
      <c r="CU704" s="172"/>
      <c r="CV704" s="172"/>
      <c r="CW704" s="172"/>
      <c r="CX704" s="172"/>
      <c r="CY704" s="172"/>
      <c r="CZ704" s="172"/>
      <c r="DA704" s="172"/>
      <c r="DB704" s="172"/>
      <c r="DC704" s="172"/>
    </row>
    <row r="705" spans="1:107" ht="14.25" customHeight="1" x14ac:dyDescent="0.3">
      <c r="A705" s="172"/>
      <c r="E705" s="172"/>
      <c r="F705" s="172"/>
      <c r="G705" s="172"/>
      <c r="H705" s="172"/>
      <c r="I705" s="172"/>
      <c r="J705" s="172"/>
      <c r="K705" s="172"/>
      <c r="L705" s="172"/>
      <c r="M705" s="172"/>
      <c r="N705" s="172"/>
      <c r="O705" s="172"/>
      <c r="P705" s="172"/>
      <c r="R705" s="172"/>
      <c r="S705" s="172"/>
      <c r="T705" s="172"/>
      <c r="U705" s="172"/>
      <c r="V705" s="172"/>
      <c r="W705" s="172"/>
      <c r="X705" s="172"/>
      <c r="Y705" s="172"/>
      <c r="Z705" s="172"/>
      <c r="AA705" s="172"/>
      <c r="AB705" s="172"/>
      <c r="AC705" s="172"/>
      <c r="AE705" s="172"/>
      <c r="AF705" s="172"/>
      <c r="AG705" s="172"/>
      <c r="AH705" s="172"/>
      <c r="AI705" s="172"/>
      <c r="AJ705" s="172"/>
      <c r="AK705" s="172"/>
      <c r="AL705" s="172"/>
      <c r="AM705" s="172"/>
      <c r="AN705" s="172"/>
      <c r="AO705" s="172"/>
      <c r="AP705" s="172"/>
      <c r="AR705" s="172"/>
      <c r="AS705" s="172"/>
      <c r="AT705" s="172"/>
      <c r="AU705" s="172"/>
      <c r="AV705" s="172"/>
      <c r="AW705" s="172"/>
      <c r="AX705" s="172"/>
      <c r="AY705" s="172"/>
      <c r="AZ705" s="172"/>
      <c r="BA705" s="172"/>
      <c r="BB705" s="172"/>
      <c r="BC705" s="172"/>
      <c r="BE705" s="172"/>
      <c r="BF705" s="172"/>
      <c r="BG705" s="172"/>
      <c r="BH705" s="172"/>
      <c r="BI705" s="172"/>
      <c r="BJ705" s="172"/>
      <c r="BK705" s="172"/>
      <c r="BL705" s="172"/>
      <c r="BM705" s="172"/>
      <c r="BN705" s="172"/>
      <c r="BO705" s="172"/>
      <c r="BP705" s="172"/>
      <c r="BR705" s="172"/>
      <c r="BS705" s="172"/>
      <c r="BT705" s="172"/>
      <c r="BU705" s="172"/>
      <c r="BV705" s="172"/>
      <c r="BW705" s="172"/>
      <c r="BX705" s="172"/>
      <c r="BY705" s="172"/>
      <c r="BZ705" s="172"/>
      <c r="CA705" s="172"/>
      <c r="CB705" s="172"/>
      <c r="CC705" s="172"/>
      <c r="CE705" s="172"/>
      <c r="CF705" s="172"/>
      <c r="CG705" s="172"/>
      <c r="CH705" s="172"/>
      <c r="CI705" s="172"/>
      <c r="CJ705" s="172"/>
      <c r="CK705" s="172"/>
      <c r="CL705" s="172"/>
      <c r="CM705" s="172"/>
      <c r="CN705" s="172"/>
      <c r="CO705" s="172"/>
      <c r="CP705" s="172"/>
      <c r="CR705" s="172"/>
      <c r="CS705" s="172"/>
      <c r="CT705" s="172"/>
      <c r="CU705" s="172"/>
      <c r="CV705" s="172"/>
      <c r="CW705" s="172"/>
      <c r="CX705" s="172"/>
      <c r="CY705" s="172"/>
      <c r="CZ705" s="172"/>
      <c r="DA705" s="172"/>
      <c r="DB705" s="172"/>
      <c r="DC705" s="172"/>
    </row>
    <row r="706" spans="1:107" ht="14.25" customHeight="1" x14ac:dyDescent="0.3">
      <c r="A706" s="172"/>
      <c r="E706" s="172"/>
      <c r="F706" s="172"/>
      <c r="G706" s="172"/>
      <c r="H706" s="172"/>
      <c r="I706" s="172"/>
      <c r="J706" s="172"/>
      <c r="K706" s="172"/>
      <c r="L706" s="172"/>
      <c r="M706" s="172"/>
      <c r="N706" s="172"/>
      <c r="O706" s="172"/>
      <c r="P706" s="172"/>
      <c r="R706" s="172"/>
      <c r="S706" s="172"/>
      <c r="T706" s="172"/>
      <c r="U706" s="172"/>
      <c r="V706" s="172"/>
      <c r="W706" s="172"/>
      <c r="X706" s="172"/>
      <c r="Y706" s="172"/>
      <c r="Z706" s="172"/>
      <c r="AA706" s="172"/>
      <c r="AB706" s="172"/>
      <c r="AC706" s="172"/>
      <c r="AE706" s="172"/>
      <c r="AF706" s="172"/>
      <c r="AG706" s="172"/>
      <c r="AH706" s="172"/>
      <c r="AI706" s="172"/>
      <c r="AJ706" s="172"/>
      <c r="AK706" s="172"/>
      <c r="AL706" s="172"/>
      <c r="AM706" s="172"/>
      <c r="AN706" s="172"/>
      <c r="AO706" s="172"/>
      <c r="AP706" s="172"/>
      <c r="AR706" s="172"/>
      <c r="AS706" s="172"/>
      <c r="AT706" s="172"/>
      <c r="AU706" s="172"/>
      <c r="AV706" s="172"/>
      <c r="AW706" s="172"/>
      <c r="AX706" s="172"/>
      <c r="AY706" s="172"/>
      <c r="AZ706" s="172"/>
      <c r="BA706" s="172"/>
      <c r="BB706" s="172"/>
      <c r="BC706" s="172"/>
      <c r="BE706" s="172"/>
      <c r="BF706" s="172"/>
      <c r="BG706" s="172"/>
      <c r="BH706" s="172"/>
      <c r="BI706" s="172"/>
      <c r="BJ706" s="172"/>
      <c r="BK706" s="172"/>
      <c r="BL706" s="172"/>
      <c r="BM706" s="172"/>
      <c r="BN706" s="172"/>
      <c r="BO706" s="172"/>
      <c r="BP706" s="172"/>
      <c r="BR706" s="172"/>
      <c r="BS706" s="172"/>
      <c r="BT706" s="172"/>
      <c r="BU706" s="172"/>
      <c r="BV706" s="172"/>
      <c r="BW706" s="172"/>
      <c r="BX706" s="172"/>
      <c r="BY706" s="172"/>
      <c r="BZ706" s="172"/>
      <c r="CA706" s="172"/>
      <c r="CB706" s="172"/>
      <c r="CC706" s="172"/>
      <c r="CE706" s="172"/>
      <c r="CF706" s="172"/>
      <c r="CG706" s="172"/>
      <c r="CH706" s="172"/>
      <c r="CI706" s="172"/>
      <c r="CJ706" s="172"/>
      <c r="CK706" s="172"/>
      <c r="CL706" s="172"/>
      <c r="CM706" s="172"/>
      <c r="CN706" s="172"/>
      <c r="CO706" s="172"/>
      <c r="CP706" s="172"/>
      <c r="CR706" s="172"/>
      <c r="CS706" s="172"/>
      <c r="CT706" s="172"/>
      <c r="CU706" s="172"/>
      <c r="CV706" s="172"/>
      <c r="CW706" s="172"/>
      <c r="CX706" s="172"/>
      <c r="CY706" s="172"/>
      <c r="CZ706" s="172"/>
      <c r="DA706" s="172"/>
      <c r="DB706" s="172"/>
      <c r="DC706" s="172"/>
    </row>
    <row r="707" spans="1:107" ht="14.25" customHeight="1" x14ac:dyDescent="0.3">
      <c r="A707" s="172"/>
      <c r="E707" s="172"/>
      <c r="F707" s="172"/>
      <c r="G707" s="172"/>
      <c r="H707" s="172"/>
      <c r="I707" s="172"/>
      <c r="J707" s="172"/>
      <c r="K707" s="172"/>
      <c r="L707" s="172"/>
      <c r="M707" s="172"/>
      <c r="N707" s="172"/>
      <c r="O707" s="172"/>
      <c r="P707" s="172"/>
      <c r="R707" s="172"/>
      <c r="S707" s="172"/>
      <c r="T707" s="172"/>
      <c r="U707" s="172"/>
      <c r="V707" s="172"/>
      <c r="W707" s="172"/>
      <c r="X707" s="172"/>
      <c r="Y707" s="172"/>
      <c r="Z707" s="172"/>
      <c r="AA707" s="172"/>
      <c r="AB707" s="172"/>
      <c r="AC707" s="172"/>
      <c r="AE707" s="172"/>
      <c r="AF707" s="172"/>
      <c r="AG707" s="172"/>
      <c r="AH707" s="172"/>
      <c r="AI707" s="172"/>
      <c r="AJ707" s="172"/>
      <c r="AK707" s="172"/>
      <c r="AL707" s="172"/>
      <c r="AM707" s="172"/>
      <c r="AN707" s="172"/>
      <c r="AO707" s="172"/>
      <c r="AP707" s="172"/>
      <c r="AR707" s="172"/>
      <c r="AS707" s="172"/>
      <c r="AT707" s="172"/>
      <c r="AU707" s="172"/>
      <c r="AV707" s="172"/>
      <c r="AW707" s="172"/>
      <c r="AX707" s="172"/>
      <c r="AY707" s="172"/>
      <c r="AZ707" s="172"/>
      <c r="BA707" s="172"/>
      <c r="BB707" s="172"/>
      <c r="BC707" s="172"/>
      <c r="BE707" s="172"/>
      <c r="BF707" s="172"/>
      <c r="BG707" s="172"/>
      <c r="BH707" s="172"/>
      <c r="BI707" s="172"/>
      <c r="BJ707" s="172"/>
      <c r="BK707" s="172"/>
      <c r="BL707" s="172"/>
      <c r="BM707" s="172"/>
      <c r="BN707" s="172"/>
      <c r="BO707" s="172"/>
      <c r="BP707" s="172"/>
      <c r="BR707" s="172"/>
      <c r="BS707" s="172"/>
      <c r="BT707" s="172"/>
      <c r="BU707" s="172"/>
      <c r="BV707" s="172"/>
      <c r="BW707" s="172"/>
      <c r="BX707" s="172"/>
      <c r="BY707" s="172"/>
      <c r="BZ707" s="172"/>
      <c r="CA707" s="172"/>
      <c r="CB707" s="172"/>
      <c r="CC707" s="172"/>
      <c r="CE707" s="172"/>
      <c r="CF707" s="172"/>
      <c r="CG707" s="172"/>
      <c r="CH707" s="172"/>
      <c r="CI707" s="172"/>
      <c r="CJ707" s="172"/>
      <c r="CK707" s="172"/>
      <c r="CL707" s="172"/>
      <c r="CM707" s="172"/>
      <c r="CN707" s="172"/>
      <c r="CO707" s="172"/>
      <c r="CP707" s="172"/>
      <c r="CR707" s="172"/>
      <c r="CS707" s="172"/>
      <c r="CT707" s="172"/>
      <c r="CU707" s="172"/>
      <c r="CV707" s="172"/>
      <c r="CW707" s="172"/>
      <c r="CX707" s="172"/>
      <c r="CY707" s="172"/>
      <c r="CZ707" s="172"/>
      <c r="DA707" s="172"/>
      <c r="DB707" s="172"/>
      <c r="DC707" s="172"/>
    </row>
    <row r="708" spans="1:107" ht="14.25" customHeight="1" x14ac:dyDescent="0.3">
      <c r="A708" s="172"/>
      <c r="E708" s="172"/>
      <c r="F708" s="172"/>
      <c r="G708" s="172"/>
      <c r="H708" s="172"/>
      <c r="I708" s="172"/>
      <c r="J708" s="172"/>
      <c r="K708" s="172"/>
      <c r="L708" s="172"/>
      <c r="M708" s="172"/>
      <c r="N708" s="172"/>
      <c r="O708" s="172"/>
      <c r="P708" s="172"/>
      <c r="R708" s="172"/>
      <c r="S708" s="172"/>
      <c r="T708" s="172"/>
      <c r="U708" s="172"/>
      <c r="V708" s="172"/>
      <c r="W708" s="172"/>
      <c r="X708" s="172"/>
      <c r="Y708" s="172"/>
      <c r="Z708" s="172"/>
      <c r="AA708" s="172"/>
      <c r="AB708" s="172"/>
      <c r="AC708" s="172"/>
      <c r="AE708" s="172"/>
      <c r="AF708" s="172"/>
      <c r="AG708" s="172"/>
      <c r="AH708" s="172"/>
      <c r="AI708" s="172"/>
      <c r="AJ708" s="172"/>
      <c r="AK708" s="172"/>
      <c r="AL708" s="172"/>
      <c r="AM708" s="172"/>
      <c r="AN708" s="172"/>
      <c r="AO708" s="172"/>
      <c r="AP708" s="172"/>
      <c r="AR708" s="172"/>
      <c r="AS708" s="172"/>
      <c r="AT708" s="172"/>
      <c r="AU708" s="172"/>
      <c r="AV708" s="172"/>
      <c r="AW708" s="172"/>
      <c r="AX708" s="172"/>
      <c r="AY708" s="172"/>
      <c r="AZ708" s="172"/>
      <c r="BA708" s="172"/>
      <c r="BB708" s="172"/>
      <c r="BC708" s="172"/>
      <c r="BE708" s="172"/>
      <c r="BF708" s="172"/>
      <c r="BG708" s="172"/>
      <c r="BH708" s="172"/>
      <c r="BI708" s="172"/>
      <c r="BJ708" s="172"/>
      <c r="BK708" s="172"/>
      <c r="BL708" s="172"/>
      <c r="BM708" s="172"/>
      <c r="BN708" s="172"/>
      <c r="BO708" s="172"/>
      <c r="BP708" s="172"/>
      <c r="BR708" s="172"/>
      <c r="BS708" s="172"/>
      <c r="BT708" s="172"/>
      <c r="BU708" s="172"/>
      <c r="BV708" s="172"/>
      <c r="BW708" s="172"/>
      <c r="BX708" s="172"/>
      <c r="BY708" s="172"/>
      <c r="BZ708" s="172"/>
      <c r="CA708" s="172"/>
      <c r="CB708" s="172"/>
      <c r="CC708" s="172"/>
      <c r="CE708" s="172"/>
      <c r="CF708" s="172"/>
      <c r="CG708" s="172"/>
      <c r="CH708" s="172"/>
      <c r="CI708" s="172"/>
      <c r="CJ708" s="172"/>
      <c r="CK708" s="172"/>
      <c r="CL708" s="172"/>
      <c r="CM708" s="172"/>
      <c r="CN708" s="172"/>
      <c r="CO708" s="172"/>
      <c r="CP708" s="172"/>
      <c r="CR708" s="172"/>
      <c r="CS708" s="172"/>
      <c r="CT708" s="172"/>
      <c r="CU708" s="172"/>
      <c r="CV708" s="172"/>
      <c r="CW708" s="172"/>
      <c r="CX708" s="172"/>
      <c r="CY708" s="172"/>
      <c r="CZ708" s="172"/>
      <c r="DA708" s="172"/>
      <c r="DB708" s="172"/>
      <c r="DC708" s="172"/>
    </row>
    <row r="709" spans="1:107" ht="14.25" customHeight="1" x14ac:dyDescent="0.3">
      <c r="A709" s="172"/>
      <c r="E709" s="172"/>
      <c r="F709" s="172"/>
      <c r="G709" s="172"/>
      <c r="H709" s="172"/>
      <c r="I709" s="172"/>
      <c r="J709" s="172"/>
      <c r="K709" s="172"/>
      <c r="L709" s="172"/>
      <c r="M709" s="172"/>
      <c r="N709" s="172"/>
      <c r="O709" s="172"/>
      <c r="P709" s="172"/>
      <c r="R709" s="172"/>
      <c r="S709" s="172"/>
      <c r="T709" s="172"/>
      <c r="U709" s="172"/>
      <c r="V709" s="172"/>
      <c r="W709" s="172"/>
      <c r="X709" s="172"/>
      <c r="Y709" s="172"/>
      <c r="Z709" s="172"/>
      <c r="AA709" s="172"/>
      <c r="AB709" s="172"/>
      <c r="AC709" s="172"/>
      <c r="AE709" s="172"/>
      <c r="AF709" s="172"/>
      <c r="AG709" s="172"/>
      <c r="AH709" s="172"/>
      <c r="AI709" s="172"/>
      <c r="AJ709" s="172"/>
      <c r="AK709" s="172"/>
      <c r="AL709" s="172"/>
      <c r="AM709" s="172"/>
      <c r="AN709" s="172"/>
      <c r="AO709" s="172"/>
      <c r="AP709" s="172"/>
      <c r="AR709" s="172"/>
      <c r="AS709" s="172"/>
      <c r="AT709" s="172"/>
      <c r="AU709" s="172"/>
      <c r="AV709" s="172"/>
      <c r="AW709" s="172"/>
      <c r="AX709" s="172"/>
      <c r="AY709" s="172"/>
      <c r="AZ709" s="172"/>
      <c r="BA709" s="172"/>
      <c r="BB709" s="172"/>
      <c r="BC709" s="172"/>
      <c r="BE709" s="172"/>
      <c r="BF709" s="172"/>
      <c r="BG709" s="172"/>
      <c r="BH709" s="172"/>
      <c r="BI709" s="172"/>
      <c r="BJ709" s="172"/>
      <c r="BK709" s="172"/>
      <c r="BL709" s="172"/>
      <c r="BM709" s="172"/>
      <c r="BN709" s="172"/>
      <c r="BO709" s="172"/>
      <c r="BP709" s="172"/>
      <c r="BR709" s="172"/>
      <c r="BS709" s="172"/>
      <c r="BT709" s="172"/>
      <c r="BU709" s="172"/>
      <c r="BV709" s="172"/>
      <c r="BW709" s="172"/>
      <c r="BX709" s="172"/>
      <c r="BY709" s="172"/>
      <c r="BZ709" s="172"/>
      <c r="CA709" s="172"/>
      <c r="CB709" s="172"/>
      <c r="CC709" s="172"/>
      <c r="CE709" s="172"/>
      <c r="CF709" s="172"/>
      <c r="CG709" s="172"/>
      <c r="CH709" s="172"/>
      <c r="CI709" s="172"/>
      <c r="CJ709" s="172"/>
      <c r="CK709" s="172"/>
      <c r="CL709" s="172"/>
      <c r="CM709" s="172"/>
      <c r="CN709" s="172"/>
      <c r="CO709" s="172"/>
      <c r="CP709" s="172"/>
      <c r="CR709" s="172"/>
      <c r="CS709" s="172"/>
      <c r="CT709" s="172"/>
      <c r="CU709" s="172"/>
      <c r="CV709" s="172"/>
      <c r="CW709" s="172"/>
      <c r="CX709" s="172"/>
      <c r="CY709" s="172"/>
      <c r="CZ709" s="172"/>
      <c r="DA709" s="172"/>
      <c r="DB709" s="172"/>
      <c r="DC709" s="172"/>
    </row>
    <row r="710" spans="1:107" ht="14.25" customHeight="1" x14ac:dyDescent="0.3">
      <c r="A710" s="172"/>
      <c r="E710" s="172"/>
      <c r="F710" s="172"/>
      <c r="G710" s="172"/>
      <c r="H710" s="172"/>
      <c r="I710" s="172"/>
      <c r="J710" s="172"/>
      <c r="K710" s="172"/>
      <c r="L710" s="172"/>
      <c r="M710" s="172"/>
      <c r="N710" s="172"/>
      <c r="O710" s="172"/>
      <c r="P710" s="172"/>
      <c r="R710" s="172"/>
      <c r="S710" s="172"/>
      <c r="T710" s="172"/>
      <c r="U710" s="172"/>
      <c r="V710" s="172"/>
      <c r="W710" s="172"/>
      <c r="X710" s="172"/>
      <c r="Y710" s="172"/>
      <c r="Z710" s="172"/>
      <c r="AA710" s="172"/>
      <c r="AB710" s="172"/>
      <c r="AC710" s="172"/>
      <c r="AE710" s="172"/>
      <c r="AF710" s="172"/>
      <c r="AG710" s="172"/>
      <c r="AH710" s="172"/>
      <c r="AI710" s="172"/>
      <c r="AJ710" s="172"/>
      <c r="AK710" s="172"/>
      <c r="AL710" s="172"/>
      <c r="AM710" s="172"/>
      <c r="AN710" s="172"/>
      <c r="AO710" s="172"/>
      <c r="AP710" s="172"/>
      <c r="AR710" s="172"/>
      <c r="AS710" s="172"/>
      <c r="AT710" s="172"/>
      <c r="AU710" s="172"/>
      <c r="AV710" s="172"/>
      <c r="AW710" s="172"/>
      <c r="AX710" s="172"/>
      <c r="AY710" s="172"/>
      <c r="AZ710" s="172"/>
      <c r="BA710" s="172"/>
      <c r="BB710" s="172"/>
      <c r="BC710" s="172"/>
      <c r="BE710" s="172"/>
      <c r="BF710" s="172"/>
      <c r="BG710" s="172"/>
      <c r="BH710" s="172"/>
      <c r="BI710" s="172"/>
      <c r="BJ710" s="172"/>
      <c r="BK710" s="172"/>
      <c r="BL710" s="172"/>
      <c r="BM710" s="172"/>
      <c r="BN710" s="172"/>
      <c r="BO710" s="172"/>
      <c r="BP710" s="172"/>
      <c r="BR710" s="172"/>
      <c r="BS710" s="172"/>
      <c r="BT710" s="172"/>
      <c r="BU710" s="172"/>
      <c r="BV710" s="172"/>
      <c r="BW710" s="172"/>
      <c r="BX710" s="172"/>
      <c r="BY710" s="172"/>
      <c r="BZ710" s="172"/>
      <c r="CA710" s="172"/>
      <c r="CB710" s="172"/>
      <c r="CC710" s="172"/>
      <c r="CE710" s="172"/>
      <c r="CF710" s="172"/>
      <c r="CG710" s="172"/>
      <c r="CH710" s="172"/>
      <c r="CI710" s="172"/>
      <c r="CJ710" s="172"/>
      <c r="CK710" s="172"/>
      <c r="CL710" s="172"/>
      <c r="CM710" s="172"/>
      <c r="CN710" s="172"/>
      <c r="CO710" s="172"/>
      <c r="CP710" s="172"/>
      <c r="CR710" s="172"/>
      <c r="CS710" s="172"/>
      <c r="CT710" s="172"/>
      <c r="CU710" s="172"/>
      <c r="CV710" s="172"/>
      <c r="CW710" s="172"/>
      <c r="CX710" s="172"/>
      <c r="CY710" s="172"/>
      <c r="CZ710" s="172"/>
      <c r="DA710" s="172"/>
      <c r="DB710" s="172"/>
      <c r="DC710" s="172"/>
    </row>
    <row r="711" spans="1:107" ht="14.25" customHeight="1" x14ac:dyDescent="0.3">
      <c r="A711" s="172"/>
      <c r="E711" s="172"/>
      <c r="F711" s="172"/>
      <c r="G711" s="172"/>
      <c r="H711" s="172"/>
      <c r="I711" s="172"/>
      <c r="J711" s="172"/>
      <c r="K711" s="172"/>
      <c r="L711" s="172"/>
      <c r="M711" s="172"/>
      <c r="N711" s="172"/>
      <c r="O711" s="172"/>
      <c r="P711" s="172"/>
      <c r="R711" s="172"/>
      <c r="S711" s="172"/>
      <c r="T711" s="172"/>
      <c r="U711" s="172"/>
      <c r="V711" s="172"/>
      <c r="W711" s="172"/>
      <c r="X711" s="172"/>
      <c r="Y711" s="172"/>
      <c r="Z711" s="172"/>
      <c r="AA711" s="172"/>
      <c r="AB711" s="172"/>
      <c r="AC711" s="172"/>
      <c r="AE711" s="172"/>
      <c r="AF711" s="172"/>
      <c r="AG711" s="172"/>
      <c r="AH711" s="172"/>
      <c r="AI711" s="172"/>
      <c r="AJ711" s="172"/>
      <c r="AK711" s="172"/>
      <c r="AL711" s="172"/>
      <c r="AM711" s="172"/>
      <c r="AN711" s="172"/>
      <c r="AO711" s="172"/>
      <c r="AP711" s="172"/>
      <c r="AR711" s="172"/>
      <c r="AS711" s="172"/>
      <c r="AT711" s="172"/>
      <c r="AU711" s="172"/>
      <c r="AV711" s="172"/>
      <c r="AW711" s="172"/>
      <c r="AX711" s="172"/>
      <c r="AY711" s="172"/>
      <c r="AZ711" s="172"/>
      <c r="BA711" s="172"/>
      <c r="BB711" s="172"/>
      <c r="BC711" s="172"/>
      <c r="BE711" s="172"/>
      <c r="BF711" s="172"/>
      <c r="BG711" s="172"/>
      <c r="BH711" s="172"/>
      <c r="BI711" s="172"/>
      <c r="BJ711" s="172"/>
      <c r="BK711" s="172"/>
      <c r="BL711" s="172"/>
      <c r="BM711" s="172"/>
      <c r="BN711" s="172"/>
      <c r="BO711" s="172"/>
      <c r="BP711" s="172"/>
      <c r="BR711" s="172"/>
      <c r="BS711" s="172"/>
      <c r="BT711" s="172"/>
      <c r="BU711" s="172"/>
      <c r="BV711" s="172"/>
      <c r="BW711" s="172"/>
      <c r="BX711" s="172"/>
      <c r="BY711" s="172"/>
      <c r="BZ711" s="172"/>
      <c r="CA711" s="172"/>
      <c r="CB711" s="172"/>
      <c r="CC711" s="172"/>
      <c r="CE711" s="172"/>
      <c r="CF711" s="172"/>
      <c r="CG711" s="172"/>
      <c r="CH711" s="172"/>
      <c r="CI711" s="172"/>
      <c r="CJ711" s="172"/>
      <c r="CK711" s="172"/>
      <c r="CL711" s="172"/>
      <c r="CM711" s="172"/>
      <c r="CN711" s="172"/>
      <c r="CO711" s="172"/>
      <c r="CP711" s="172"/>
      <c r="CR711" s="172"/>
      <c r="CS711" s="172"/>
      <c r="CT711" s="172"/>
      <c r="CU711" s="172"/>
      <c r="CV711" s="172"/>
      <c r="CW711" s="172"/>
      <c r="CX711" s="172"/>
      <c r="CY711" s="172"/>
      <c r="CZ711" s="172"/>
      <c r="DA711" s="172"/>
      <c r="DB711" s="172"/>
      <c r="DC711" s="172"/>
    </row>
    <row r="712" spans="1:107" ht="14.25" customHeight="1" x14ac:dyDescent="0.3">
      <c r="A712" s="172"/>
      <c r="E712" s="172"/>
      <c r="F712" s="172"/>
      <c r="G712" s="172"/>
      <c r="H712" s="172"/>
      <c r="I712" s="172"/>
      <c r="J712" s="172"/>
      <c r="K712" s="172"/>
      <c r="L712" s="172"/>
      <c r="M712" s="172"/>
      <c r="N712" s="172"/>
      <c r="O712" s="172"/>
      <c r="P712" s="172"/>
      <c r="R712" s="172"/>
      <c r="S712" s="172"/>
      <c r="T712" s="172"/>
      <c r="U712" s="172"/>
      <c r="V712" s="172"/>
      <c r="W712" s="172"/>
      <c r="X712" s="172"/>
      <c r="Y712" s="172"/>
      <c r="Z712" s="172"/>
      <c r="AA712" s="172"/>
      <c r="AB712" s="172"/>
      <c r="AC712" s="172"/>
      <c r="AE712" s="172"/>
      <c r="AF712" s="172"/>
      <c r="AG712" s="172"/>
      <c r="AH712" s="172"/>
      <c r="AI712" s="172"/>
      <c r="AJ712" s="172"/>
      <c r="AK712" s="172"/>
      <c r="AL712" s="172"/>
      <c r="AM712" s="172"/>
      <c r="AN712" s="172"/>
      <c r="AO712" s="172"/>
      <c r="AP712" s="172"/>
      <c r="AR712" s="172"/>
      <c r="AS712" s="172"/>
      <c r="AT712" s="172"/>
      <c r="AU712" s="172"/>
      <c r="AV712" s="172"/>
      <c r="AW712" s="172"/>
      <c r="AX712" s="172"/>
      <c r="AY712" s="172"/>
      <c r="AZ712" s="172"/>
      <c r="BA712" s="172"/>
      <c r="BB712" s="172"/>
      <c r="BC712" s="172"/>
      <c r="BE712" s="172"/>
      <c r="BF712" s="172"/>
      <c r="BG712" s="172"/>
      <c r="BH712" s="172"/>
      <c r="BI712" s="172"/>
      <c r="BJ712" s="172"/>
      <c r="BK712" s="172"/>
      <c r="BL712" s="172"/>
      <c r="BM712" s="172"/>
      <c r="BN712" s="172"/>
      <c r="BO712" s="172"/>
      <c r="BP712" s="172"/>
      <c r="BR712" s="172"/>
      <c r="BS712" s="172"/>
      <c r="BT712" s="172"/>
      <c r="BU712" s="172"/>
      <c r="BV712" s="172"/>
      <c r="BW712" s="172"/>
      <c r="BX712" s="172"/>
      <c r="BY712" s="172"/>
      <c r="BZ712" s="172"/>
      <c r="CA712" s="172"/>
      <c r="CB712" s="172"/>
      <c r="CC712" s="172"/>
      <c r="CE712" s="172"/>
      <c r="CF712" s="172"/>
      <c r="CG712" s="172"/>
      <c r="CH712" s="172"/>
      <c r="CI712" s="172"/>
      <c r="CJ712" s="172"/>
      <c r="CK712" s="172"/>
      <c r="CL712" s="172"/>
      <c r="CM712" s="172"/>
      <c r="CN712" s="172"/>
      <c r="CO712" s="172"/>
      <c r="CP712" s="172"/>
      <c r="CR712" s="172"/>
      <c r="CS712" s="172"/>
      <c r="CT712" s="172"/>
      <c r="CU712" s="172"/>
      <c r="CV712" s="172"/>
      <c r="CW712" s="172"/>
      <c r="CX712" s="172"/>
      <c r="CY712" s="172"/>
      <c r="CZ712" s="172"/>
      <c r="DA712" s="172"/>
      <c r="DB712" s="172"/>
      <c r="DC712" s="172"/>
    </row>
    <row r="713" spans="1:107" ht="14.25" customHeight="1" x14ac:dyDescent="0.3">
      <c r="A713" s="172"/>
      <c r="E713" s="172"/>
      <c r="F713" s="172"/>
      <c r="G713" s="172"/>
      <c r="H713" s="172"/>
      <c r="I713" s="172"/>
      <c r="J713" s="172"/>
      <c r="K713" s="172"/>
      <c r="L713" s="172"/>
      <c r="M713" s="172"/>
      <c r="N713" s="172"/>
      <c r="O713" s="172"/>
      <c r="P713" s="172"/>
      <c r="R713" s="172"/>
      <c r="S713" s="172"/>
      <c r="T713" s="172"/>
      <c r="U713" s="172"/>
      <c r="V713" s="172"/>
      <c r="W713" s="172"/>
      <c r="X713" s="172"/>
      <c r="Y713" s="172"/>
      <c r="Z713" s="172"/>
      <c r="AA713" s="172"/>
      <c r="AB713" s="172"/>
      <c r="AC713" s="172"/>
      <c r="AE713" s="172"/>
      <c r="AF713" s="172"/>
      <c r="AG713" s="172"/>
      <c r="AH713" s="172"/>
      <c r="AI713" s="172"/>
      <c r="AJ713" s="172"/>
      <c r="AK713" s="172"/>
      <c r="AL713" s="172"/>
      <c r="AM713" s="172"/>
      <c r="AN713" s="172"/>
      <c r="AO713" s="172"/>
      <c r="AP713" s="172"/>
      <c r="AR713" s="172"/>
      <c r="AS713" s="172"/>
      <c r="AT713" s="172"/>
      <c r="AU713" s="172"/>
      <c r="AV713" s="172"/>
      <c r="AW713" s="172"/>
      <c r="AX713" s="172"/>
      <c r="AY713" s="172"/>
      <c r="AZ713" s="172"/>
      <c r="BA713" s="172"/>
      <c r="BB713" s="172"/>
      <c r="BC713" s="172"/>
      <c r="BE713" s="172"/>
      <c r="BF713" s="172"/>
      <c r="BG713" s="172"/>
      <c r="BH713" s="172"/>
      <c r="BI713" s="172"/>
      <c r="BJ713" s="172"/>
      <c r="BK713" s="172"/>
      <c r="BL713" s="172"/>
      <c r="BM713" s="172"/>
      <c r="BN713" s="172"/>
      <c r="BO713" s="172"/>
      <c r="BP713" s="172"/>
      <c r="BR713" s="172"/>
      <c r="BS713" s="172"/>
      <c r="BT713" s="172"/>
      <c r="BU713" s="172"/>
      <c r="BV713" s="172"/>
      <c r="BW713" s="172"/>
      <c r="BX713" s="172"/>
      <c r="BY713" s="172"/>
      <c r="BZ713" s="172"/>
      <c r="CA713" s="172"/>
      <c r="CB713" s="172"/>
      <c r="CC713" s="172"/>
      <c r="CE713" s="172"/>
      <c r="CF713" s="172"/>
      <c r="CG713" s="172"/>
      <c r="CH713" s="172"/>
      <c r="CI713" s="172"/>
      <c r="CJ713" s="172"/>
      <c r="CK713" s="172"/>
      <c r="CL713" s="172"/>
      <c r="CM713" s="172"/>
      <c r="CN713" s="172"/>
      <c r="CO713" s="172"/>
      <c r="CP713" s="172"/>
      <c r="CR713" s="172"/>
      <c r="CS713" s="172"/>
      <c r="CT713" s="172"/>
      <c r="CU713" s="172"/>
      <c r="CV713" s="172"/>
      <c r="CW713" s="172"/>
      <c r="CX713" s="172"/>
      <c r="CY713" s="172"/>
      <c r="CZ713" s="172"/>
      <c r="DA713" s="172"/>
      <c r="DB713" s="172"/>
      <c r="DC713" s="172"/>
    </row>
    <row r="714" spans="1:107" ht="14.25" customHeight="1" x14ac:dyDescent="0.3">
      <c r="A714" s="172"/>
      <c r="E714" s="172"/>
      <c r="F714" s="172"/>
      <c r="G714" s="172"/>
      <c r="H714" s="172"/>
      <c r="I714" s="172"/>
      <c r="J714" s="172"/>
      <c r="K714" s="172"/>
      <c r="L714" s="172"/>
      <c r="M714" s="172"/>
      <c r="N714" s="172"/>
      <c r="O714" s="172"/>
      <c r="P714" s="172"/>
      <c r="R714" s="172"/>
      <c r="S714" s="172"/>
      <c r="T714" s="172"/>
      <c r="U714" s="172"/>
      <c r="V714" s="172"/>
      <c r="W714" s="172"/>
      <c r="X714" s="172"/>
      <c r="Y714" s="172"/>
      <c r="Z714" s="172"/>
      <c r="AA714" s="172"/>
      <c r="AB714" s="172"/>
      <c r="AC714" s="172"/>
      <c r="AE714" s="172"/>
      <c r="AF714" s="172"/>
      <c r="AG714" s="172"/>
      <c r="AH714" s="172"/>
      <c r="AI714" s="172"/>
      <c r="AJ714" s="172"/>
      <c r="AK714" s="172"/>
      <c r="AL714" s="172"/>
      <c r="AM714" s="172"/>
      <c r="AN714" s="172"/>
      <c r="AO714" s="172"/>
      <c r="AP714" s="172"/>
      <c r="AR714" s="172"/>
      <c r="AS714" s="172"/>
      <c r="AT714" s="172"/>
      <c r="AU714" s="172"/>
      <c r="AV714" s="172"/>
      <c r="AW714" s="172"/>
      <c r="AX714" s="172"/>
      <c r="AY714" s="172"/>
      <c r="AZ714" s="172"/>
      <c r="BA714" s="172"/>
      <c r="BB714" s="172"/>
      <c r="BC714" s="172"/>
      <c r="BE714" s="172"/>
      <c r="BF714" s="172"/>
      <c r="BG714" s="172"/>
      <c r="BH714" s="172"/>
      <c r="BI714" s="172"/>
      <c r="BJ714" s="172"/>
      <c r="BK714" s="172"/>
      <c r="BL714" s="172"/>
      <c r="BM714" s="172"/>
      <c r="BN714" s="172"/>
      <c r="BO714" s="172"/>
      <c r="BP714" s="172"/>
      <c r="BR714" s="172"/>
      <c r="BS714" s="172"/>
      <c r="BT714" s="172"/>
      <c r="BU714" s="172"/>
      <c r="BV714" s="172"/>
      <c r="BW714" s="172"/>
      <c r="BX714" s="172"/>
      <c r="BY714" s="172"/>
      <c r="BZ714" s="172"/>
      <c r="CA714" s="172"/>
      <c r="CB714" s="172"/>
      <c r="CC714" s="172"/>
      <c r="CE714" s="172"/>
      <c r="CF714" s="172"/>
      <c r="CG714" s="172"/>
      <c r="CH714" s="172"/>
      <c r="CI714" s="172"/>
      <c r="CJ714" s="172"/>
      <c r="CK714" s="172"/>
      <c r="CL714" s="172"/>
      <c r="CM714" s="172"/>
      <c r="CN714" s="172"/>
      <c r="CO714" s="172"/>
      <c r="CP714" s="172"/>
      <c r="CR714" s="172"/>
      <c r="CS714" s="172"/>
      <c r="CT714" s="172"/>
      <c r="CU714" s="172"/>
      <c r="CV714" s="172"/>
      <c r="CW714" s="172"/>
      <c r="CX714" s="172"/>
      <c r="CY714" s="172"/>
      <c r="CZ714" s="172"/>
      <c r="DA714" s="172"/>
      <c r="DB714" s="172"/>
      <c r="DC714" s="172"/>
    </row>
    <row r="715" spans="1:107" ht="14.25" customHeight="1" x14ac:dyDescent="0.3">
      <c r="A715" s="172"/>
      <c r="E715" s="172"/>
      <c r="F715" s="172"/>
      <c r="G715" s="172"/>
      <c r="H715" s="172"/>
      <c r="I715" s="172"/>
      <c r="J715" s="172"/>
      <c r="K715" s="172"/>
      <c r="L715" s="172"/>
      <c r="M715" s="172"/>
      <c r="N715" s="172"/>
      <c r="O715" s="172"/>
      <c r="P715" s="172"/>
      <c r="R715" s="172"/>
      <c r="S715" s="172"/>
      <c r="T715" s="172"/>
      <c r="U715" s="172"/>
      <c r="V715" s="172"/>
      <c r="W715" s="172"/>
      <c r="X715" s="172"/>
      <c r="Y715" s="172"/>
      <c r="Z715" s="172"/>
      <c r="AA715" s="172"/>
      <c r="AB715" s="172"/>
      <c r="AC715" s="172"/>
      <c r="AE715" s="172"/>
      <c r="AF715" s="172"/>
      <c r="AG715" s="172"/>
      <c r="AH715" s="172"/>
      <c r="AI715" s="172"/>
      <c r="AJ715" s="172"/>
      <c r="AK715" s="172"/>
      <c r="AL715" s="172"/>
      <c r="AM715" s="172"/>
      <c r="AN715" s="172"/>
      <c r="AO715" s="172"/>
      <c r="AP715" s="172"/>
      <c r="AR715" s="172"/>
      <c r="AS715" s="172"/>
      <c r="AT715" s="172"/>
      <c r="AU715" s="172"/>
      <c r="AV715" s="172"/>
      <c r="AW715" s="172"/>
      <c r="AX715" s="172"/>
      <c r="AY715" s="172"/>
      <c r="AZ715" s="172"/>
      <c r="BA715" s="172"/>
      <c r="BB715" s="172"/>
      <c r="BC715" s="172"/>
      <c r="BE715" s="172"/>
      <c r="BF715" s="172"/>
      <c r="BG715" s="172"/>
      <c r="BH715" s="172"/>
      <c r="BI715" s="172"/>
      <c r="BJ715" s="172"/>
      <c r="BK715" s="172"/>
      <c r="BL715" s="172"/>
      <c r="BM715" s="172"/>
      <c r="BN715" s="172"/>
      <c r="BO715" s="172"/>
      <c r="BP715" s="172"/>
      <c r="BR715" s="172"/>
      <c r="BS715" s="172"/>
      <c r="BT715" s="172"/>
      <c r="BU715" s="172"/>
      <c r="BV715" s="172"/>
      <c r="BW715" s="172"/>
      <c r="BX715" s="172"/>
      <c r="BY715" s="172"/>
      <c r="BZ715" s="172"/>
      <c r="CA715" s="172"/>
      <c r="CB715" s="172"/>
      <c r="CC715" s="172"/>
      <c r="CE715" s="172"/>
      <c r="CF715" s="172"/>
      <c r="CG715" s="172"/>
      <c r="CH715" s="172"/>
      <c r="CI715" s="172"/>
      <c r="CJ715" s="172"/>
      <c r="CK715" s="172"/>
      <c r="CL715" s="172"/>
      <c r="CM715" s="172"/>
      <c r="CN715" s="172"/>
      <c r="CO715" s="172"/>
      <c r="CP715" s="172"/>
      <c r="CR715" s="172"/>
      <c r="CS715" s="172"/>
      <c r="CT715" s="172"/>
      <c r="CU715" s="172"/>
      <c r="CV715" s="172"/>
      <c r="CW715" s="172"/>
      <c r="CX715" s="172"/>
      <c r="CY715" s="172"/>
      <c r="CZ715" s="172"/>
      <c r="DA715" s="172"/>
      <c r="DB715" s="172"/>
      <c r="DC715" s="172"/>
    </row>
    <row r="716" spans="1:107" ht="14.25" customHeight="1" x14ac:dyDescent="0.3">
      <c r="A716" s="172"/>
      <c r="E716" s="172"/>
      <c r="F716" s="172"/>
      <c r="G716" s="172"/>
      <c r="H716" s="172"/>
      <c r="I716" s="172"/>
      <c r="J716" s="172"/>
      <c r="K716" s="172"/>
      <c r="L716" s="172"/>
      <c r="M716" s="172"/>
      <c r="N716" s="172"/>
      <c r="O716" s="172"/>
      <c r="P716" s="172"/>
      <c r="R716" s="172"/>
      <c r="S716" s="172"/>
      <c r="T716" s="172"/>
      <c r="U716" s="172"/>
      <c r="V716" s="172"/>
      <c r="W716" s="172"/>
      <c r="X716" s="172"/>
      <c r="Y716" s="172"/>
      <c r="Z716" s="172"/>
      <c r="AA716" s="172"/>
      <c r="AB716" s="172"/>
      <c r="AC716" s="172"/>
      <c r="AE716" s="172"/>
      <c r="AF716" s="172"/>
      <c r="AG716" s="172"/>
      <c r="AH716" s="172"/>
      <c r="AI716" s="172"/>
      <c r="AJ716" s="172"/>
      <c r="AK716" s="172"/>
      <c r="AL716" s="172"/>
      <c r="AM716" s="172"/>
      <c r="AN716" s="172"/>
      <c r="AO716" s="172"/>
      <c r="AP716" s="172"/>
      <c r="AR716" s="172"/>
      <c r="AS716" s="172"/>
      <c r="AT716" s="172"/>
      <c r="AU716" s="172"/>
      <c r="AV716" s="172"/>
      <c r="AW716" s="172"/>
      <c r="AX716" s="172"/>
      <c r="AY716" s="172"/>
      <c r="AZ716" s="172"/>
      <c r="BA716" s="172"/>
      <c r="BB716" s="172"/>
      <c r="BC716" s="172"/>
      <c r="BE716" s="172"/>
      <c r="BF716" s="172"/>
      <c r="BG716" s="172"/>
      <c r="BH716" s="172"/>
      <c r="BI716" s="172"/>
      <c r="BJ716" s="172"/>
      <c r="BK716" s="172"/>
      <c r="BL716" s="172"/>
      <c r="BM716" s="172"/>
      <c r="BN716" s="172"/>
      <c r="BO716" s="172"/>
      <c r="BP716" s="172"/>
      <c r="BR716" s="172"/>
      <c r="BS716" s="172"/>
      <c r="BT716" s="172"/>
      <c r="BU716" s="172"/>
      <c r="BV716" s="172"/>
      <c r="BW716" s="172"/>
      <c r="BX716" s="172"/>
      <c r="BY716" s="172"/>
      <c r="BZ716" s="172"/>
      <c r="CA716" s="172"/>
      <c r="CB716" s="172"/>
      <c r="CC716" s="172"/>
      <c r="CE716" s="172"/>
      <c r="CF716" s="172"/>
      <c r="CG716" s="172"/>
      <c r="CH716" s="172"/>
      <c r="CI716" s="172"/>
      <c r="CJ716" s="172"/>
      <c r="CK716" s="172"/>
      <c r="CL716" s="172"/>
      <c r="CM716" s="172"/>
      <c r="CN716" s="172"/>
      <c r="CO716" s="172"/>
      <c r="CP716" s="172"/>
      <c r="CR716" s="172"/>
      <c r="CS716" s="172"/>
      <c r="CT716" s="172"/>
      <c r="CU716" s="172"/>
      <c r="CV716" s="172"/>
      <c r="CW716" s="172"/>
      <c r="CX716" s="172"/>
      <c r="CY716" s="172"/>
      <c r="CZ716" s="172"/>
      <c r="DA716" s="172"/>
      <c r="DB716" s="172"/>
      <c r="DC716" s="172"/>
    </row>
    <row r="717" spans="1:107" ht="14.25" customHeight="1" x14ac:dyDescent="0.3">
      <c r="A717" s="172"/>
      <c r="E717" s="172"/>
      <c r="F717" s="172"/>
      <c r="G717" s="172"/>
      <c r="H717" s="172"/>
      <c r="I717" s="172"/>
      <c r="J717" s="172"/>
      <c r="K717" s="172"/>
      <c r="L717" s="172"/>
      <c r="M717" s="172"/>
      <c r="N717" s="172"/>
      <c r="O717" s="172"/>
      <c r="P717" s="172"/>
      <c r="R717" s="172"/>
      <c r="S717" s="172"/>
      <c r="T717" s="172"/>
      <c r="U717" s="172"/>
      <c r="V717" s="172"/>
      <c r="W717" s="172"/>
      <c r="X717" s="172"/>
      <c r="Y717" s="172"/>
      <c r="Z717" s="172"/>
      <c r="AA717" s="172"/>
      <c r="AB717" s="172"/>
      <c r="AC717" s="172"/>
      <c r="AE717" s="172"/>
      <c r="AF717" s="172"/>
      <c r="AG717" s="172"/>
      <c r="AH717" s="172"/>
      <c r="AI717" s="172"/>
      <c r="AJ717" s="172"/>
      <c r="AK717" s="172"/>
      <c r="AL717" s="172"/>
      <c r="AM717" s="172"/>
      <c r="AN717" s="172"/>
      <c r="AO717" s="172"/>
      <c r="AP717" s="172"/>
      <c r="AR717" s="172"/>
      <c r="AS717" s="172"/>
      <c r="AT717" s="172"/>
      <c r="AU717" s="172"/>
      <c r="AV717" s="172"/>
      <c r="AW717" s="172"/>
      <c r="AX717" s="172"/>
      <c r="AY717" s="172"/>
      <c r="AZ717" s="172"/>
      <c r="BA717" s="172"/>
      <c r="BB717" s="172"/>
      <c r="BC717" s="172"/>
      <c r="BE717" s="172"/>
      <c r="BF717" s="172"/>
      <c r="BG717" s="172"/>
      <c r="BH717" s="172"/>
      <c r="BI717" s="172"/>
      <c r="BJ717" s="172"/>
      <c r="BK717" s="172"/>
      <c r="BL717" s="172"/>
      <c r="BM717" s="172"/>
      <c r="BN717" s="172"/>
      <c r="BO717" s="172"/>
      <c r="BP717" s="172"/>
      <c r="BR717" s="172"/>
      <c r="BS717" s="172"/>
      <c r="BT717" s="172"/>
      <c r="BU717" s="172"/>
      <c r="BV717" s="172"/>
      <c r="BW717" s="172"/>
      <c r="BX717" s="172"/>
      <c r="BY717" s="172"/>
      <c r="BZ717" s="172"/>
      <c r="CA717" s="172"/>
      <c r="CB717" s="172"/>
      <c r="CC717" s="172"/>
      <c r="CE717" s="172"/>
      <c r="CF717" s="172"/>
      <c r="CG717" s="172"/>
      <c r="CH717" s="172"/>
      <c r="CI717" s="172"/>
      <c r="CJ717" s="172"/>
      <c r="CK717" s="172"/>
      <c r="CL717" s="172"/>
      <c r="CM717" s="172"/>
      <c r="CN717" s="172"/>
      <c r="CO717" s="172"/>
      <c r="CP717" s="172"/>
      <c r="CR717" s="172"/>
      <c r="CS717" s="172"/>
      <c r="CT717" s="172"/>
      <c r="CU717" s="172"/>
      <c r="CV717" s="172"/>
      <c r="CW717" s="172"/>
      <c r="CX717" s="172"/>
      <c r="CY717" s="172"/>
      <c r="CZ717" s="172"/>
      <c r="DA717" s="172"/>
      <c r="DB717" s="172"/>
      <c r="DC717" s="172"/>
    </row>
    <row r="718" spans="1:107" ht="14.25" customHeight="1" x14ac:dyDescent="0.3">
      <c r="A718" s="172"/>
      <c r="E718" s="172"/>
      <c r="F718" s="172"/>
      <c r="G718" s="172"/>
      <c r="H718" s="172"/>
      <c r="I718" s="172"/>
      <c r="J718" s="172"/>
      <c r="K718" s="172"/>
      <c r="L718" s="172"/>
      <c r="M718" s="172"/>
      <c r="N718" s="172"/>
      <c r="O718" s="172"/>
      <c r="P718" s="172"/>
      <c r="R718" s="172"/>
      <c r="S718" s="172"/>
      <c r="T718" s="172"/>
      <c r="U718" s="172"/>
      <c r="V718" s="172"/>
      <c r="W718" s="172"/>
      <c r="X718" s="172"/>
      <c r="Y718" s="172"/>
      <c r="Z718" s="172"/>
      <c r="AA718" s="172"/>
      <c r="AB718" s="172"/>
      <c r="AC718" s="172"/>
      <c r="AE718" s="172"/>
      <c r="AF718" s="172"/>
      <c r="AG718" s="172"/>
      <c r="AH718" s="172"/>
      <c r="AI718" s="172"/>
      <c r="AJ718" s="172"/>
      <c r="AK718" s="172"/>
      <c r="AL718" s="172"/>
      <c r="AM718" s="172"/>
      <c r="AN718" s="172"/>
      <c r="AO718" s="172"/>
      <c r="AP718" s="172"/>
      <c r="AR718" s="172"/>
      <c r="AS718" s="172"/>
      <c r="AT718" s="172"/>
      <c r="AU718" s="172"/>
      <c r="AV718" s="172"/>
      <c r="AW718" s="172"/>
      <c r="AX718" s="172"/>
      <c r="AY718" s="172"/>
      <c r="AZ718" s="172"/>
      <c r="BA718" s="172"/>
      <c r="BB718" s="172"/>
      <c r="BC718" s="172"/>
      <c r="BE718" s="172"/>
      <c r="BF718" s="172"/>
      <c r="BG718" s="172"/>
      <c r="BH718" s="172"/>
      <c r="BI718" s="172"/>
      <c r="BJ718" s="172"/>
      <c r="BK718" s="172"/>
      <c r="BL718" s="172"/>
      <c r="BM718" s="172"/>
      <c r="BN718" s="172"/>
      <c r="BO718" s="172"/>
      <c r="BP718" s="172"/>
      <c r="BR718" s="172"/>
      <c r="BS718" s="172"/>
      <c r="BT718" s="172"/>
      <c r="BU718" s="172"/>
      <c r="BV718" s="172"/>
      <c r="BW718" s="172"/>
      <c r="BX718" s="172"/>
      <c r="BY718" s="172"/>
      <c r="BZ718" s="172"/>
      <c r="CA718" s="172"/>
      <c r="CB718" s="172"/>
      <c r="CC718" s="172"/>
      <c r="CE718" s="172"/>
      <c r="CF718" s="172"/>
      <c r="CG718" s="172"/>
      <c r="CH718" s="172"/>
      <c r="CI718" s="172"/>
      <c r="CJ718" s="172"/>
      <c r="CK718" s="172"/>
      <c r="CL718" s="172"/>
      <c r="CM718" s="172"/>
      <c r="CN718" s="172"/>
      <c r="CO718" s="172"/>
      <c r="CP718" s="172"/>
      <c r="CR718" s="172"/>
      <c r="CS718" s="172"/>
      <c r="CT718" s="172"/>
      <c r="CU718" s="172"/>
      <c r="CV718" s="172"/>
      <c r="CW718" s="172"/>
      <c r="CX718" s="172"/>
      <c r="CY718" s="172"/>
      <c r="CZ718" s="172"/>
      <c r="DA718" s="172"/>
      <c r="DB718" s="172"/>
      <c r="DC718" s="172"/>
    </row>
    <row r="719" spans="1:107" ht="14.25" customHeight="1" x14ac:dyDescent="0.3">
      <c r="A719" s="172"/>
      <c r="E719" s="172"/>
      <c r="F719" s="172"/>
      <c r="G719" s="172"/>
      <c r="H719" s="172"/>
      <c r="I719" s="172"/>
      <c r="J719" s="172"/>
      <c r="K719" s="172"/>
      <c r="L719" s="172"/>
      <c r="M719" s="172"/>
      <c r="N719" s="172"/>
      <c r="O719" s="172"/>
      <c r="P719" s="172"/>
      <c r="R719" s="172"/>
      <c r="S719" s="172"/>
      <c r="T719" s="172"/>
      <c r="U719" s="172"/>
      <c r="V719" s="172"/>
      <c r="W719" s="172"/>
      <c r="X719" s="172"/>
      <c r="Y719" s="172"/>
      <c r="Z719" s="172"/>
      <c r="AA719" s="172"/>
      <c r="AB719" s="172"/>
      <c r="AC719" s="172"/>
      <c r="AE719" s="172"/>
      <c r="AF719" s="172"/>
      <c r="AG719" s="172"/>
      <c r="AH719" s="172"/>
      <c r="AI719" s="172"/>
      <c r="AJ719" s="172"/>
      <c r="AK719" s="172"/>
      <c r="AL719" s="172"/>
      <c r="AM719" s="172"/>
      <c r="AN719" s="172"/>
      <c r="AO719" s="172"/>
      <c r="AP719" s="172"/>
      <c r="AR719" s="172"/>
      <c r="AS719" s="172"/>
      <c r="AT719" s="172"/>
      <c r="AU719" s="172"/>
      <c r="AV719" s="172"/>
      <c r="AW719" s="172"/>
      <c r="AX719" s="172"/>
      <c r="AY719" s="172"/>
      <c r="AZ719" s="172"/>
      <c r="BA719" s="172"/>
      <c r="BB719" s="172"/>
      <c r="BC719" s="172"/>
      <c r="BE719" s="172"/>
      <c r="BF719" s="172"/>
      <c r="BG719" s="172"/>
      <c r="BH719" s="172"/>
      <c r="BI719" s="172"/>
      <c r="BJ719" s="172"/>
      <c r="BK719" s="172"/>
      <c r="BL719" s="172"/>
      <c r="BM719" s="172"/>
      <c r="BN719" s="172"/>
      <c r="BO719" s="172"/>
      <c r="BP719" s="172"/>
      <c r="BR719" s="172"/>
      <c r="BS719" s="172"/>
      <c r="BT719" s="172"/>
      <c r="BU719" s="172"/>
      <c r="BV719" s="172"/>
      <c r="BW719" s="172"/>
      <c r="BX719" s="172"/>
      <c r="BY719" s="172"/>
      <c r="BZ719" s="172"/>
      <c r="CA719" s="172"/>
      <c r="CB719" s="172"/>
      <c r="CC719" s="172"/>
      <c r="CE719" s="172"/>
      <c r="CF719" s="172"/>
      <c r="CG719" s="172"/>
      <c r="CH719" s="172"/>
      <c r="CI719" s="172"/>
      <c r="CJ719" s="172"/>
      <c r="CK719" s="172"/>
      <c r="CL719" s="172"/>
      <c r="CM719" s="172"/>
      <c r="CN719" s="172"/>
      <c r="CO719" s="172"/>
      <c r="CP719" s="172"/>
      <c r="CR719" s="172"/>
      <c r="CS719" s="172"/>
      <c r="CT719" s="172"/>
      <c r="CU719" s="172"/>
      <c r="CV719" s="172"/>
      <c r="CW719" s="172"/>
      <c r="CX719" s="172"/>
      <c r="CY719" s="172"/>
      <c r="CZ719" s="172"/>
      <c r="DA719" s="172"/>
      <c r="DB719" s="172"/>
      <c r="DC719" s="172"/>
    </row>
    <row r="720" spans="1:107" ht="14.25" customHeight="1" x14ac:dyDescent="0.3">
      <c r="A720" s="172"/>
      <c r="E720" s="172"/>
      <c r="F720" s="172"/>
      <c r="G720" s="172"/>
      <c r="H720" s="172"/>
      <c r="I720" s="172"/>
      <c r="J720" s="172"/>
      <c r="K720" s="172"/>
      <c r="L720" s="172"/>
      <c r="M720" s="172"/>
      <c r="N720" s="172"/>
      <c r="O720" s="172"/>
      <c r="P720" s="172"/>
      <c r="R720" s="172"/>
      <c r="S720" s="172"/>
      <c r="T720" s="172"/>
      <c r="U720" s="172"/>
      <c r="V720" s="172"/>
      <c r="W720" s="172"/>
      <c r="X720" s="172"/>
      <c r="Y720" s="172"/>
      <c r="Z720" s="172"/>
      <c r="AA720" s="172"/>
      <c r="AB720" s="172"/>
      <c r="AC720" s="172"/>
      <c r="AE720" s="172"/>
      <c r="AF720" s="172"/>
      <c r="AG720" s="172"/>
      <c r="AH720" s="172"/>
      <c r="AI720" s="172"/>
      <c r="AJ720" s="172"/>
      <c r="AK720" s="172"/>
      <c r="AL720" s="172"/>
      <c r="AM720" s="172"/>
      <c r="AN720" s="172"/>
      <c r="AO720" s="172"/>
      <c r="AP720" s="172"/>
      <c r="AR720" s="172"/>
      <c r="AS720" s="172"/>
      <c r="AT720" s="172"/>
      <c r="AU720" s="172"/>
      <c r="AV720" s="172"/>
      <c r="AW720" s="172"/>
      <c r="AX720" s="172"/>
      <c r="AY720" s="172"/>
      <c r="AZ720" s="172"/>
      <c r="BA720" s="172"/>
      <c r="BB720" s="172"/>
      <c r="BC720" s="172"/>
      <c r="BE720" s="172"/>
      <c r="BF720" s="172"/>
      <c r="BG720" s="172"/>
      <c r="BH720" s="172"/>
      <c r="BI720" s="172"/>
      <c r="BJ720" s="172"/>
      <c r="BK720" s="172"/>
      <c r="BL720" s="172"/>
      <c r="BM720" s="172"/>
      <c r="BN720" s="172"/>
      <c r="BO720" s="172"/>
      <c r="BP720" s="172"/>
      <c r="BR720" s="172"/>
      <c r="BS720" s="172"/>
      <c r="BT720" s="172"/>
      <c r="BU720" s="172"/>
      <c r="BV720" s="172"/>
      <c r="BW720" s="172"/>
      <c r="BX720" s="172"/>
      <c r="BY720" s="172"/>
      <c r="BZ720" s="172"/>
      <c r="CA720" s="172"/>
      <c r="CB720" s="172"/>
      <c r="CC720" s="172"/>
      <c r="CE720" s="172"/>
      <c r="CF720" s="172"/>
      <c r="CG720" s="172"/>
      <c r="CH720" s="172"/>
      <c r="CI720" s="172"/>
      <c r="CJ720" s="172"/>
      <c r="CK720" s="172"/>
      <c r="CL720" s="172"/>
      <c r="CM720" s="172"/>
      <c r="CN720" s="172"/>
      <c r="CO720" s="172"/>
      <c r="CP720" s="172"/>
      <c r="CR720" s="172"/>
      <c r="CS720" s="172"/>
      <c r="CT720" s="172"/>
      <c r="CU720" s="172"/>
      <c r="CV720" s="172"/>
      <c r="CW720" s="172"/>
      <c r="CX720" s="172"/>
      <c r="CY720" s="172"/>
      <c r="CZ720" s="172"/>
      <c r="DA720" s="172"/>
      <c r="DB720" s="172"/>
      <c r="DC720" s="172"/>
    </row>
    <row r="721" spans="1:107" ht="14.25" customHeight="1" x14ac:dyDescent="0.3">
      <c r="A721" s="172"/>
      <c r="E721" s="172"/>
      <c r="F721" s="172"/>
      <c r="G721" s="172"/>
      <c r="H721" s="172"/>
      <c r="I721" s="172"/>
      <c r="J721" s="172"/>
      <c r="K721" s="172"/>
      <c r="L721" s="172"/>
      <c r="M721" s="172"/>
      <c r="N721" s="172"/>
      <c r="O721" s="172"/>
      <c r="P721" s="172"/>
      <c r="R721" s="172"/>
      <c r="S721" s="172"/>
      <c r="T721" s="172"/>
      <c r="U721" s="172"/>
      <c r="V721" s="172"/>
      <c r="W721" s="172"/>
      <c r="X721" s="172"/>
      <c r="Y721" s="172"/>
      <c r="Z721" s="172"/>
      <c r="AA721" s="172"/>
      <c r="AB721" s="172"/>
      <c r="AC721" s="172"/>
      <c r="AE721" s="172"/>
      <c r="AF721" s="172"/>
      <c r="AG721" s="172"/>
      <c r="AH721" s="172"/>
      <c r="AI721" s="172"/>
      <c r="AJ721" s="172"/>
      <c r="AK721" s="172"/>
      <c r="AL721" s="172"/>
      <c r="AM721" s="172"/>
      <c r="AN721" s="172"/>
      <c r="AO721" s="172"/>
      <c r="AP721" s="172"/>
      <c r="AR721" s="172"/>
      <c r="AS721" s="172"/>
      <c r="AT721" s="172"/>
      <c r="AU721" s="172"/>
      <c r="AV721" s="172"/>
      <c r="AW721" s="172"/>
      <c r="AX721" s="172"/>
      <c r="AY721" s="172"/>
      <c r="AZ721" s="172"/>
      <c r="BA721" s="172"/>
      <c r="BB721" s="172"/>
      <c r="BC721" s="172"/>
      <c r="BE721" s="172"/>
      <c r="BF721" s="172"/>
      <c r="BG721" s="172"/>
      <c r="BH721" s="172"/>
      <c r="BI721" s="172"/>
      <c r="BJ721" s="172"/>
      <c r="BK721" s="172"/>
      <c r="BL721" s="172"/>
      <c r="BM721" s="172"/>
      <c r="BN721" s="172"/>
      <c r="BO721" s="172"/>
      <c r="BP721" s="172"/>
      <c r="BR721" s="172"/>
      <c r="BS721" s="172"/>
      <c r="BT721" s="172"/>
      <c r="BU721" s="172"/>
      <c r="BV721" s="172"/>
      <c r="BW721" s="172"/>
      <c r="BX721" s="172"/>
      <c r="BY721" s="172"/>
      <c r="BZ721" s="172"/>
      <c r="CA721" s="172"/>
      <c r="CB721" s="172"/>
      <c r="CC721" s="172"/>
      <c r="CE721" s="172"/>
      <c r="CF721" s="172"/>
      <c r="CG721" s="172"/>
      <c r="CH721" s="172"/>
      <c r="CI721" s="172"/>
      <c r="CJ721" s="172"/>
      <c r="CK721" s="172"/>
      <c r="CL721" s="172"/>
      <c r="CM721" s="172"/>
      <c r="CN721" s="172"/>
      <c r="CO721" s="172"/>
      <c r="CP721" s="172"/>
      <c r="CR721" s="172"/>
      <c r="CS721" s="172"/>
      <c r="CT721" s="172"/>
      <c r="CU721" s="172"/>
      <c r="CV721" s="172"/>
      <c r="CW721" s="172"/>
      <c r="CX721" s="172"/>
      <c r="CY721" s="172"/>
      <c r="CZ721" s="172"/>
      <c r="DA721" s="172"/>
      <c r="DB721" s="172"/>
      <c r="DC721" s="172"/>
    </row>
    <row r="722" spans="1:107" ht="14.25" customHeight="1" x14ac:dyDescent="0.3">
      <c r="A722" s="172"/>
      <c r="E722" s="172"/>
      <c r="F722" s="172"/>
      <c r="G722" s="172"/>
      <c r="H722" s="172"/>
      <c r="I722" s="172"/>
      <c r="J722" s="172"/>
      <c r="K722" s="172"/>
      <c r="L722" s="172"/>
      <c r="M722" s="172"/>
      <c r="N722" s="172"/>
      <c r="O722" s="172"/>
      <c r="P722" s="172"/>
      <c r="R722" s="172"/>
      <c r="S722" s="172"/>
      <c r="T722" s="172"/>
      <c r="U722" s="172"/>
      <c r="V722" s="172"/>
      <c r="W722" s="172"/>
      <c r="X722" s="172"/>
      <c r="Y722" s="172"/>
      <c r="Z722" s="172"/>
      <c r="AA722" s="172"/>
      <c r="AB722" s="172"/>
      <c r="AC722" s="172"/>
      <c r="AE722" s="172"/>
      <c r="AF722" s="172"/>
      <c r="AG722" s="172"/>
      <c r="AH722" s="172"/>
      <c r="AI722" s="172"/>
      <c r="AJ722" s="172"/>
      <c r="AK722" s="172"/>
      <c r="AL722" s="172"/>
      <c r="AM722" s="172"/>
      <c r="AN722" s="172"/>
      <c r="AO722" s="172"/>
      <c r="AP722" s="172"/>
      <c r="AR722" s="172"/>
      <c r="AS722" s="172"/>
      <c r="AT722" s="172"/>
      <c r="AU722" s="172"/>
      <c r="AV722" s="172"/>
      <c r="AW722" s="172"/>
      <c r="AX722" s="172"/>
      <c r="AY722" s="172"/>
      <c r="AZ722" s="172"/>
      <c r="BA722" s="172"/>
      <c r="BB722" s="172"/>
      <c r="BC722" s="172"/>
      <c r="BE722" s="172"/>
      <c r="BF722" s="172"/>
      <c r="BG722" s="172"/>
      <c r="BH722" s="172"/>
      <c r="BI722" s="172"/>
      <c r="BJ722" s="172"/>
      <c r="BK722" s="172"/>
      <c r="BL722" s="172"/>
      <c r="BM722" s="172"/>
      <c r="BN722" s="172"/>
      <c r="BO722" s="172"/>
      <c r="BP722" s="172"/>
      <c r="BR722" s="172"/>
      <c r="BS722" s="172"/>
      <c r="BT722" s="172"/>
      <c r="BU722" s="172"/>
      <c r="BV722" s="172"/>
      <c r="BW722" s="172"/>
      <c r="BX722" s="172"/>
      <c r="BY722" s="172"/>
      <c r="BZ722" s="172"/>
      <c r="CA722" s="172"/>
      <c r="CB722" s="172"/>
      <c r="CC722" s="172"/>
      <c r="CE722" s="172"/>
      <c r="CF722" s="172"/>
      <c r="CG722" s="172"/>
      <c r="CH722" s="172"/>
      <c r="CI722" s="172"/>
      <c r="CJ722" s="172"/>
      <c r="CK722" s="172"/>
      <c r="CL722" s="172"/>
      <c r="CM722" s="172"/>
      <c r="CN722" s="172"/>
      <c r="CO722" s="172"/>
      <c r="CP722" s="172"/>
      <c r="CR722" s="172"/>
      <c r="CS722" s="172"/>
      <c r="CT722" s="172"/>
      <c r="CU722" s="172"/>
      <c r="CV722" s="172"/>
      <c r="CW722" s="172"/>
      <c r="CX722" s="172"/>
      <c r="CY722" s="172"/>
      <c r="CZ722" s="172"/>
      <c r="DA722" s="172"/>
      <c r="DB722" s="172"/>
      <c r="DC722" s="172"/>
    </row>
    <row r="723" spans="1:107" ht="14.25" customHeight="1" x14ac:dyDescent="0.3">
      <c r="A723" s="172"/>
      <c r="E723" s="172"/>
      <c r="F723" s="172"/>
      <c r="G723" s="172"/>
      <c r="H723" s="172"/>
      <c r="I723" s="172"/>
      <c r="J723" s="172"/>
      <c r="K723" s="172"/>
      <c r="L723" s="172"/>
      <c r="M723" s="172"/>
      <c r="N723" s="172"/>
      <c r="O723" s="172"/>
      <c r="P723" s="172"/>
      <c r="R723" s="172"/>
      <c r="S723" s="172"/>
      <c r="T723" s="172"/>
      <c r="U723" s="172"/>
      <c r="V723" s="172"/>
      <c r="W723" s="172"/>
      <c r="X723" s="172"/>
      <c r="Y723" s="172"/>
      <c r="Z723" s="172"/>
      <c r="AA723" s="172"/>
      <c r="AB723" s="172"/>
      <c r="AC723" s="172"/>
      <c r="AE723" s="172"/>
      <c r="AF723" s="172"/>
      <c r="AG723" s="172"/>
      <c r="AH723" s="172"/>
      <c r="AI723" s="172"/>
      <c r="AJ723" s="172"/>
      <c r="AK723" s="172"/>
      <c r="AL723" s="172"/>
      <c r="AM723" s="172"/>
      <c r="AN723" s="172"/>
      <c r="AO723" s="172"/>
      <c r="AP723" s="172"/>
      <c r="AR723" s="172"/>
      <c r="AS723" s="172"/>
      <c r="AT723" s="172"/>
      <c r="AU723" s="172"/>
      <c r="AV723" s="172"/>
      <c r="AW723" s="172"/>
      <c r="AX723" s="172"/>
      <c r="AY723" s="172"/>
      <c r="AZ723" s="172"/>
      <c r="BA723" s="172"/>
      <c r="BB723" s="172"/>
      <c r="BC723" s="172"/>
      <c r="BE723" s="172"/>
      <c r="BF723" s="172"/>
      <c r="BG723" s="172"/>
      <c r="BH723" s="172"/>
      <c r="BI723" s="172"/>
      <c r="BJ723" s="172"/>
      <c r="BK723" s="172"/>
      <c r="BL723" s="172"/>
      <c r="BM723" s="172"/>
      <c r="BN723" s="172"/>
      <c r="BO723" s="172"/>
      <c r="BP723" s="172"/>
      <c r="BR723" s="172"/>
      <c r="BS723" s="172"/>
      <c r="BT723" s="172"/>
      <c r="BU723" s="172"/>
      <c r="BV723" s="172"/>
      <c r="BW723" s="172"/>
      <c r="BX723" s="172"/>
      <c r="BY723" s="172"/>
      <c r="BZ723" s="172"/>
      <c r="CA723" s="172"/>
      <c r="CB723" s="172"/>
      <c r="CC723" s="172"/>
      <c r="CE723" s="172"/>
      <c r="CF723" s="172"/>
      <c r="CG723" s="172"/>
      <c r="CH723" s="172"/>
      <c r="CI723" s="172"/>
      <c r="CJ723" s="172"/>
      <c r="CK723" s="172"/>
      <c r="CL723" s="172"/>
      <c r="CM723" s="172"/>
      <c r="CN723" s="172"/>
      <c r="CO723" s="172"/>
      <c r="CP723" s="172"/>
      <c r="CR723" s="172"/>
      <c r="CS723" s="172"/>
      <c r="CT723" s="172"/>
      <c r="CU723" s="172"/>
      <c r="CV723" s="172"/>
      <c r="CW723" s="172"/>
      <c r="CX723" s="172"/>
      <c r="CY723" s="172"/>
      <c r="CZ723" s="172"/>
      <c r="DA723" s="172"/>
      <c r="DB723" s="172"/>
      <c r="DC723" s="172"/>
    </row>
    <row r="724" spans="1:107" ht="14.25" customHeight="1" x14ac:dyDescent="0.3">
      <c r="A724" s="172"/>
      <c r="E724" s="172"/>
      <c r="F724" s="172"/>
      <c r="G724" s="172"/>
      <c r="H724" s="172"/>
      <c r="I724" s="172"/>
      <c r="J724" s="172"/>
      <c r="K724" s="172"/>
      <c r="L724" s="172"/>
      <c r="M724" s="172"/>
      <c r="N724" s="172"/>
      <c r="O724" s="172"/>
      <c r="P724" s="172"/>
      <c r="R724" s="172"/>
      <c r="S724" s="172"/>
      <c r="T724" s="172"/>
      <c r="U724" s="172"/>
      <c r="V724" s="172"/>
      <c r="W724" s="172"/>
      <c r="X724" s="172"/>
      <c r="Y724" s="172"/>
      <c r="Z724" s="172"/>
      <c r="AA724" s="172"/>
      <c r="AB724" s="172"/>
      <c r="AC724" s="172"/>
      <c r="AE724" s="172"/>
      <c r="AF724" s="172"/>
      <c r="AG724" s="172"/>
      <c r="AH724" s="172"/>
      <c r="AI724" s="172"/>
      <c r="AJ724" s="172"/>
      <c r="AK724" s="172"/>
      <c r="AL724" s="172"/>
      <c r="AM724" s="172"/>
      <c r="AN724" s="172"/>
      <c r="AO724" s="172"/>
      <c r="AP724" s="172"/>
      <c r="AR724" s="172"/>
      <c r="AS724" s="172"/>
      <c r="AT724" s="172"/>
      <c r="AU724" s="172"/>
      <c r="AV724" s="172"/>
      <c r="AW724" s="172"/>
      <c r="AX724" s="172"/>
      <c r="AY724" s="172"/>
      <c r="AZ724" s="172"/>
      <c r="BA724" s="172"/>
      <c r="BB724" s="172"/>
      <c r="BC724" s="172"/>
      <c r="BE724" s="172"/>
      <c r="BF724" s="172"/>
      <c r="BG724" s="172"/>
      <c r="BH724" s="172"/>
      <c r="BI724" s="172"/>
      <c r="BJ724" s="172"/>
      <c r="BK724" s="172"/>
      <c r="BL724" s="172"/>
      <c r="BM724" s="172"/>
      <c r="BN724" s="172"/>
      <c r="BO724" s="172"/>
      <c r="BP724" s="172"/>
      <c r="BR724" s="172"/>
      <c r="BS724" s="172"/>
      <c r="BT724" s="172"/>
      <c r="BU724" s="172"/>
      <c r="BV724" s="172"/>
      <c r="BW724" s="172"/>
      <c r="BX724" s="172"/>
      <c r="BY724" s="172"/>
      <c r="BZ724" s="172"/>
      <c r="CA724" s="172"/>
      <c r="CB724" s="172"/>
      <c r="CC724" s="172"/>
      <c r="CE724" s="172"/>
      <c r="CF724" s="172"/>
      <c r="CG724" s="172"/>
      <c r="CH724" s="172"/>
      <c r="CI724" s="172"/>
      <c r="CJ724" s="172"/>
      <c r="CK724" s="172"/>
      <c r="CL724" s="172"/>
      <c r="CM724" s="172"/>
      <c r="CN724" s="172"/>
      <c r="CO724" s="172"/>
      <c r="CP724" s="172"/>
      <c r="CR724" s="172"/>
      <c r="CS724" s="172"/>
      <c r="CT724" s="172"/>
      <c r="CU724" s="172"/>
      <c r="CV724" s="172"/>
      <c r="CW724" s="172"/>
      <c r="CX724" s="172"/>
      <c r="CY724" s="172"/>
      <c r="CZ724" s="172"/>
      <c r="DA724" s="172"/>
      <c r="DB724" s="172"/>
      <c r="DC724" s="172"/>
    </row>
    <row r="725" spans="1:107" ht="14.25" customHeight="1" x14ac:dyDescent="0.3">
      <c r="A725" s="172"/>
      <c r="E725" s="172"/>
      <c r="F725" s="172"/>
      <c r="G725" s="172"/>
      <c r="H725" s="172"/>
      <c r="I725" s="172"/>
      <c r="J725" s="172"/>
      <c r="K725" s="172"/>
      <c r="L725" s="172"/>
      <c r="M725" s="172"/>
      <c r="N725" s="172"/>
      <c r="O725" s="172"/>
      <c r="P725" s="172"/>
      <c r="R725" s="172"/>
      <c r="S725" s="172"/>
      <c r="T725" s="172"/>
      <c r="U725" s="172"/>
      <c r="V725" s="172"/>
      <c r="W725" s="172"/>
      <c r="X725" s="172"/>
      <c r="Y725" s="172"/>
      <c r="Z725" s="172"/>
      <c r="AA725" s="172"/>
      <c r="AB725" s="172"/>
      <c r="AC725" s="172"/>
      <c r="AE725" s="172"/>
      <c r="AF725" s="172"/>
      <c r="AG725" s="172"/>
      <c r="AH725" s="172"/>
      <c r="AI725" s="172"/>
      <c r="AJ725" s="172"/>
      <c r="AK725" s="172"/>
      <c r="AL725" s="172"/>
      <c r="AM725" s="172"/>
      <c r="AN725" s="172"/>
      <c r="AO725" s="172"/>
      <c r="AP725" s="172"/>
      <c r="AR725" s="172"/>
      <c r="AS725" s="172"/>
      <c r="AT725" s="172"/>
      <c r="AU725" s="172"/>
      <c r="AV725" s="172"/>
      <c r="AW725" s="172"/>
      <c r="AX725" s="172"/>
      <c r="AY725" s="172"/>
      <c r="AZ725" s="172"/>
      <c r="BA725" s="172"/>
      <c r="BB725" s="172"/>
      <c r="BC725" s="172"/>
      <c r="BE725" s="172"/>
      <c r="BF725" s="172"/>
      <c r="BG725" s="172"/>
      <c r="BH725" s="172"/>
      <c r="BI725" s="172"/>
      <c r="BJ725" s="172"/>
      <c r="BK725" s="172"/>
      <c r="BL725" s="172"/>
      <c r="BM725" s="172"/>
      <c r="BN725" s="172"/>
      <c r="BO725" s="172"/>
      <c r="BP725" s="172"/>
      <c r="BR725" s="172"/>
      <c r="BS725" s="172"/>
      <c r="BT725" s="172"/>
      <c r="BU725" s="172"/>
      <c r="BV725" s="172"/>
      <c r="BW725" s="172"/>
      <c r="BX725" s="172"/>
      <c r="BY725" s="172"/>
      <c r="BZ725" s="172"/>
      <c r="CA725" s="172"/>
      <c r="CB725" s="172"/>
      <c r="CC725" s="172"/>
      <c r="CE725" s="172"/>
      <c r="CF725" s="172"/>
      <c r="CG725" s="172"/>
      <c r="CH725" s="172"/>
      <c r="CI725" s="172"/>
      <c r="CJ725" s="172"/>
      <c r="CK725" s="172"/>
      <c r="CL725" s="172"/>
      <c r="CM725" s="172"/>
      <c r="CN725" s="172"/>
      <c r="CO725" s="172"/>
      <c r="CP725" s="172"/>
      <c r="CR725" s="172"/>
      <c r="CS725" s="172"/>
      <c r="CT725" s="172"/>
      <c r="CU725" s="172"/>
      <c r="CV725" s="172"/>
      <c r="CW725" s="172"/>
      <c r="CX725" s="172"/>
      <c r="CY725" s="172"/>
      <c r="CZ725" s="172"/>
      <c r="DA725" s="172"/>
      <c r="DB725" s="172"/>
      <c r="DC725" s="172"/>
    </row>
    <row r="726" spans="1:107" ht="14.25" customHeight="1" x14ac:dyDescent="0.3">
      <c r="A726" s="172"/>
      <c r="E726" s="172"/>
      <c r="F726" s="172"/>
      <c r="G726" s="172"/>
      <c r="H726" s="172"/>
      <c r="I726" s="172"/>
      <c r="J726" s="172"/>
      <c r="K726" s="172"/>
      <c r="L726" s="172"/>
      <c r="M726" s="172"/>
      <c r="N726" s="172"/>
      <c r="O726" s="172"/>
      <c r="P726" s="172"/>
      <c r="R726" s="172"/>
      <c r="S726" s="172"/>
      <c r="T726" s="172"/>
      <c r="U726" s="172"/>
      <c r="V726" s="172"/>
      <c r="W726" s="172"/>
      <c r="X726" s="172"/>
      <c r="Y726" s="172"/>
      <c r="Z726" s="172"/>
      <c r="AA726" s="172"/>
      <c r="AB726" s="172"/>
      <c r="AC726" s="172"/>
      <c r="AE726" s="172"/>
      <c r="AF726" s="172"/>
      <c r="AG726" s="172"/>
      <c r="AH726" s="172"/>
      <c r="AI726" s="172"/>
      <c r="AJ726" s="172"/>
      <c r="AK726" s="172"/>
      <c r="AL726" s="172"/>
      <c r="AM726" s="172"/>
      <c r="AN726" s="172"/>
      <c r="AO726" s="172"/>
      <c r="AP726" s="172"/>
      <c r="AR726" s="172"/>
      <c r="AS726" s="172"/>
      <c r="AT726" s="172"/>
      <c r="AU726" s="172"/>
      <c r="AV726" s="172"/>
      <c r="AW726" s="172"/>
      <c r="AX726" s="172"/>
      <c r="AY726" s="172"/>
      <c r="AZ726" s="172"/>
      <c r="BA726" s="172"/>
      <c r="BB726" s="172"/>
      <c r="BC726" s="172"/>
      <c r="BE726" s="172"/>
      <c r="BF726" s="172"/>
      <c r="BG726" s="172"/>
      <c r="BH726" s="172"/>
      <c r="BI726" s="172"/>
      <c r="BJ726" s="172"/>
      <c r="BK726" s="172"/>
      <c r="BL726" s="172"/>
      <c r="BM726" s="172"/>
      <c r="BN726" s="172"/>
      <c r="BO726" s="172"/>
      <c r="BP726" s="172"/>
      <c r="BR726" s="172"/>
      <c r="BS726" s="172"/>
      <c r="BT726" s="172"/>
      <c r="BU726" s="172"/>
      <c r="BV726" s="172"/>
      <c r="BW726" s="172"/>
      <c r="BX726" s="172"/>
      <c r="BY726" s="172"/>
      <c r="BZ726" s="172"/>
      <c r="CA726" s="172"/>
      <c r="CB726" s="172"/>
      <c r="CC726" s="172"/>
      <c r="CE726" s="172"/>
      <c r="CF726" s="172"/>
      <c r="CG726" s="172"/>
      <c r="CH726" s="172"/>
      <c r="CI726" s="172"/>
      <c r="CJ726" s="172"/>
      <c r="CK726" s="172"/>
      <c r="CL726" s="172"/>
      <c r="CM726" s="172"/>
      <c r="CN726" s="172"/>
      <c r="CO726" s="172"/>
      <c r="CP726" s="172"/>
      <c r="CR726" s="172"/>
      <c r="CS726" s="172"/>
      <c r="CT726" s="172"/>
      <c r="CU726" s="172"/>
      <c r="CV726" s="172"/>
      <c r="CW726" s="172"/>
      <c r="CX726" s="172"/>
      <c r="CY726" s="172"/>
      <c r="CZ726" s="172"/>
      <c r="DA726" s="172"/>
      <c r="DB726" s="172"/>
      <c r="DC726" s="172"/>
    </row>
    <row r="727" spans="1:107" ht="14.25" customHeight="1" x14ac:dyDescent="0.3">
      <c r="A727" s="172"/>
      <c r="E727" s="172"/>
      <c r="F727" s="172"/>
      <c r="G727" s="172"/>
      <c r="H727" s="172"/>
      <c r="I727" s="172"/>
      <c r="J727" s="172"/>
      <c r="K727" s="172"/>
      <c r="L727" s="172"/>
      <c r="M727" s="172"/>
      <c r="N727" s="172"/>
      <c r="O727" s="172"/>
      <c r="P727" s="172"/>
      <c r="R727" s="172"/>
      <c r="S727" s="172"/>
      <c r="T727" s="172"/>
      <c r="U727" s="172"/>
      <c r="V727" s="172"/>
      <c r="W727" s="172"/>
      <c r="X727" s="172"/>
      <c r="Y727" s="172"/>
      <c r="Z727" s="172"/>
      <c r="AA727" s="172"/>
      <c r="AB727" s="172"/>
      <c r="AC727" s="172"/>
      <c r="AE727" s="172"/>
      <c r="AF727" s="172"/>
      <c r="AG727" s="172"/>
      <c r="AH727" s="172"/>
      <c r="AI727" s="172"/>
      <c r="AJ727" s="172"/>
      <c r="AK727" s="172"/>
      <c r="AL727" s="172"/>
      <c r="AM727" s="172"/>
      <c r="AN727" s="172"/>
      <c r="AO727" s="172"/>
      <c r="AP727" s="172"/>
      <c r="AR727" s="172"/>
      <c r="AS727" s="172"/>
      <c r="AT727" s="172"/>
      <c r="AU727" s="172"/>
      <c r="AV727" s="172"/>
      <c r="AW727" s="172"/>
      <c r="AX727" s="172"/>
      <c r="AY727" s="172"/>
      <c r="AZ727" s="172"/>
      <c r="BA727" s="172"/>
      <c r="BB727" s="172"/>
      <c r="BC727" s="172"/>
      <c r="BE727" s="172"/>
      <c r="BF727" s="172"/>
      <c r="BG727" s="172"/>
      <c r="BH727" s="172"/>
      <c r="BI727" s="172"/>
      <c r="BJ727" s="172"/>
      <c r="BK727" s="172"/>
      <c r="BL727" s="172"/>
      <c r="BM727" s="172"/>
      <c r="BN727" s="172"/>
      <c r="BO727" s="172"/>
      <c r="BP727" s="172"/>
      <c r="BR727" s="172"/>
      <c r="BS727" s="172"/>
      <c r="BT727" s="172"/>
      <c r="BU727" s="172"/>
      <c r="BV727" s="172"/>
      <c r="BW727" s="172"/>
      <c r="BX727" s="172"/>
      <c r="BY727" s="172"/>
      <c r="BZ727" s="172"/>
      <c r="CA727" s="172"/>
      <c r="CB727" s="172"/>
      <c r="CC727" s="172"/>
      <c r="CE727" s="172"/>
      <c r="CF727" s="172"/>
      <c r="CG727" s="172"/>
      <c r="CH727" s="172"/>
      <c r="CI727" s="172"/>
      <c r="CJ727" s="172"/>
      <c r="CK727" s="172"/>
      <c r="CL727" s="172"/>
      <c r="CM727" s="172"/>
      <c r="CN727" s="172"/>
      <c r="CO727" s="172"/>
      <c r="CP727" s="172"/>
      <c r="CR727" s="172"/>
      <c r="CS727" s="172"/>
      <c r="CT727" s="172"/>
      <c r="CU727" s="172"/>
      <c r="CV727" s="172"/>
      <c r="CW727" s="172"/>
      <c r="CX727" s="172"/>
      <c r="CY727" s="172"/>
      <c r="CZ727" s="172"/>
      <c r="DA727" s="172"/>
      <c r="DB727" s="172"/>
      <c r="DC727" s="172"/>
    </row>
    <row r="728" spans="1:107" ht="14.25" customHeight="1" x14ac:dyDescent="0.3">
      <c r="A728" s="172"/>
      <c r="E728" s="172"/>
      <c r="F728" s="172"/>
      <c r="G728" s="172"/>
      <c r="H728" s="172"/>
      <c r="I728" s="172"/>
      <c r="J728" s="172"/>
      <c r="K728" s="172"/>
      <c r="L728" s="172"/>
      <c r="M728" s="172"/>
      <c r="N728" s="172"/>
      <c r="O728" s="172"/>
      <c r="P728" s="172"/>
      <c r="R728" s="172"/>
      <c r="S728" s="172"/>
      <c r="T728" s="172"/>
      <c r="U728" s="172"/>
      <c r="V728" s="172"/>
      <c r="W728" s="172"/>
      <c r="X728" s="172"/>
      <c r="Y728" s="172"/>
      <c r="Z728" s="172"/>
      <c r="AA728" s="172"/>
      <c r="AB728" s="172"/>
      <c r="AC728" s="172"/>
      <c r="AE728" s="172"/>
      <c r="AF728" s="172"/>
      <c r="AG728" s="172"/>
      <c r="AH728" s="172"/>
      <c r="AI728" s="172"/>
      <c r="AJ728" s="172"/>
      <c r="AK728" s="172"/>
      <c r="AL728" s="172"/>
      <c r="AM728" s="172"/>
      <c r="AN728" s="172"/>
      <c r="AO728" s="172"/>
      <c r="AP728" s="172"/>
      <c r="AR728" s="172"/>
      <c r="AS728" s="172"/>
      <c r="AT728" s="172"/>
      <c r="AU728" s="172"/>
      <c r="AV728" s="172"/>
      <c r="AW728" s="172"/>
      <c r="AX728" s="172"/>
      <c r="AY728" s="172"/>
      <c r="AZ728" s="172"/>
      <c r="BA728" s="172"/>
      <c r="BB728" s="172"/>
      <c r="BC728" s="172"/>
      <c r="BE728" s="172"/>
      <c r="BF728" s="172"/>
      <c r="BG728" s="172"/>
      <c r="BH728" s="172"/>
      <c r="BI728" s="172"/>
      <c r="BJ728" s="172"/>
      <c r="BK728" s="172"/>
      <c r="BL728" s="172"/>
      <c r="BM728" s="172"/>
      <c r="BN728" s="172"/>
      <c r="BO728" s="172"/>
      <c r="BP728" s="172"/>
      <c r="BR728" s="172"/>
      <c r="BS728" s="172"/>
      <c r="BT728" s="172"/>
      <c r="BU728" s="172"/>
      <c r="BV728" s="172"/>
      <c r="BW728" s="172"/>
      <c r="BX728" s="172"/>
      <c r="BY728" s="172"/>
      <c r="BZ728" s="172"/>
      <c r="CA728" s="172"/>
      <c r="CB728" s="172"/>
      <c r="CC728" s="172"/>
      <c r="CE728" s="172"/>
      <c r="CF728" s="172"/>
      <c r="CG728" s="172"/>
      <c r="CH728" s="172"/>
      <c r="CI728" s="172"/>
      <c r="CJ728" s="172"/>
      <c r="CK728" s="172"/>
      <c r="CL728" s="172"/>
      <c r="CM728" s="172"/>
      <c r="CN728" s="172"/>
      <c r="CO728" s="172"/>
      <c r="CP728" s="172"/>
      <c r="CR728" s="172"/>
      <c r="CS728" s="172"/>
      <c r="CT728" s="172"/>
      <c r="CU728" s="172"/>
      <c r="CV728" s="172"/>
      <c r="CW728" s="172"/>
      <c r="CX728" s="172"/>
      <c r="CY728" s="172"/>
      <c r="CZ728" s="172"/>
      <c r="DA728" s="172"/>
      <c r="DB728" s="172"/>
      <c r="DC728" s="172"/>
    </row>
    <row r="729" spans="1:107" ht="14.25" customHeight="1" x14ac:dyDescent="0.3">
      <c r="A729" s="172"/>
      <c r="E729" s="172"/>
      <c r="F729" s="172"/>
      <c r="G729" s="172"/>
      <c r="H729" s="172"/>
      <c r="I729" s="172"/>
      <c r="J729" s="172"/>
      <c r="K729" s="172"/>
      <c r="L729" s="172"/>
      <c r="M729" s="172"/>
      <c r="N729" s="172"/>
      <c r="O729" s="172"/>
      <c r="P729" s="172"/>
      <c r="R729" s="172"/>
      <c r="S729" s="172"/>
      <c r="T729" s="172"/>
      <c r="U729" s="172"/>
      <c r="V729" s="172"/>
      <c r="W729" s="172"/>
      <c r="X729" s="172"/>
      <c r="Y729" s="172"/>
      <c r="Z729" s="172"/>
      <c r="AA729" s="172"/>
      <c r="AB729" s="172"/>
      <c r="AC729" s="172"/>
      <c r="AE729" s="172"/>
      <c r="AF729" s="172"/>
      <c r="AG729" s="172"/>
      <c r="AH729" s="172"/>
      <c r="AI729" s="172"/>
      <c r="AJ729" s="172"/>
      <c r="AK729" s="172"/>
      <c r="AL729" s="172"/>
      <c r="AM729" s="172"/>
      <c r="AN729" s="172"/>
      <c r="AO729" s="172"/>
      <c r="AP729" s="172"/>
      <c r="AR729" s="172"/>
      <c r="AS729" s="172"/>
      <c r="AT729" s="172"/>
      <c r="AU729" s="172"/>
      <c r="AV729" s="172"/>
      <c r="AW729" s="172"/>
      <c r="AX729" s="172"/>
      <c r="AY729" s="172"/>
      <c r="AZ729" s="172"/>
      <c r="BA729" s="172"/>
      <c r="BB729" s="172"/>
      <c r="BC729" s="172"/>
      <c r="BE729" s="172"/>
      <c r="BF729" s="172"/>
      <c r="BG729" s="172"/>
      <c r="BH729" s="172"/>
      <c r="BI729" s="172"/>
      <c r="BJ729" s="172"/>
      <c r="BK729" s="172"/>
      <c r="BL729" s="172"/>
      <c r="BM729" s="172"/>
      <c r="BN729" s="172"/>
      <c r="BO729" s="172"/>
      <c r="BP729" s="172"/>
      <c r="BR729" s="172"/>
      <c r="BS729" s="172"/>
      <c r="BT729" s="172"/>
      <c r="BU729" s="172"/>
      <c r="BV729" s="172"/>
      <c r="BW729" s="172"/>
      <c r="BX729" s="172"/>
      <c r="BY729" s="172"/>
      <c r="BZ729" s="172"/>
      <c r="CA729" s="172"/>
      <c r="CB729" s="172"/>
      <c r="CC729" s="172"/>
      <c r="CE729" s="172"/>
      <c r="CF729" s="172"/>
      <c r="CG729" s="172"/>
      <c r="CH729" s="172"/>
      <c r="CI729" s="172"/>
      <c r="CJ729" s="172"/>
      <c r="CK729" s="172"/>
      <c r="CL729" s="172"/>
      <c r="CM729" s="172"/>
      <c r="CN729" s="172"/>
      <c r="CO729" s="172"/>
      <c r="CP729" s="172"/>
      <c r="CR729" s="172"/>
      <c r="CS729" s="172"/>
      <c r="CT729" s="172"/>
      <c r="CU729" s="172"/>
      <c r="CV729" s="172"/>
      <c r="CW729" s="172"/>
      <c r="CX729" s="172"/>
      <c r="CY729" s="172"/>
      <c r="CZ729" s="172"/>
      <c r="DA729" s="172"/>
      <c r="DB729" s="172"/>
      <c r="DC729" s="172"/>
    </row>
    <row r="730" spans="1:107" ht="14.25" customHeight="1" x14ac:dyDescent="0.3">
      <c r="A730" s="172"/>
      <c r="E730" s="172"/>
      <c r="F730" s="172"/>
      <c r="G730" s="172"/>
      <c r="H730" s="172"/>
      <c r="I730" s="172"/>
      <c r="J730" s="172"/>
      <c r="K730" s="172"/>
      <c r="L730" s="172"/>
      <c r="M730" s="172"/>
      <c r="N730" s="172"/>
      <c r="O730" s="172"/>
      <c r="P730" s="172"/>
      <c r="R730" s="172"/>
      <c r="S730" s="172"/>
      <c r="T730" s="172"/>
      <c r="U730" s="172"/>
      <c r="V730" s="172"/>
      <c r="W730" s="172"/>
      <c r="X730" s="172"/>
      <c r="Y730" s="172"/>
      <c r="Z730" s="172"/>
      <c r="AA730" s="172"/>
      <c r="AB730" s="172"/>
      <c r="AC730" s="172"/>
      <c r="AE730" s="172"/>
      <c r="AF730" s="172"/>
      <c r="AG730" s="172"/>
      <c r="AH730" s="172"/>
      <c r="AI730" s="172"/>
      <c r="AJ730" s="172"/>
      <c r="AK730" s="172"/>
      <c r="AL730" s="172"/>
      <c r="AM730" s="172"/>
      <c r="AN730" s="172"/>
      <c r="AO730" s="172"/>
      <c r="AP730" s="172"/>
      <c r="AR730" s="172"/>
      <c r="AS730" s="172"/>
      <c r="AT730" s="172"/>
      <c r="AU730" s="172"/>
      <c r="AV730" s="172"/>
      <c r="AW730" s="172"/>
      <c r="AX730" s="172"/>
      <c r="AY730" s="172"/>
      <c r="AZ730" s="172"/>
      <c r="BA730" s="172"/>
      <c r="BB730" s="172"/>
      <c r="BC730" s="172"/>
      <c r="BE730" s="172"/>
      <c r="BF730" s="172"/>
      <c r="BG730" s="172"/>
      <c r="BH730" s="172"/>
      <c r="BI730" s="172"/>
      <c r="BJ730" s="172"/>
      <c r="BK730" s="172"/>
      <c r="BL730" s="172"/>
      <c r="BM730" s="172"/>
      <c r="BN730" s="172"/>
      <c r="BO730" s="172"/>
      <c r="BP730" s="172"/>
      <c r="BR730" s="172"/>
      <c r="BS730" s="172"/>
      <c r="BT730" s="172"/>
      <c r="BU730" s="172"/>
      <c r="BV730" s="172"/>
      <c r="BW730" s="172"/>
      <c r="BX730" s="172"/>
      <c r="BY730" s="172"/>
      <c r="BZ730" s="172"/>
      <c r="CA730" s="172"/>
      <c r="CB730" s="172"/>
      <c r="CC730" s="172"/>
      <c r="CE730" s="172"/>
      <c r="CF730" s="172"/>
      <c r="CG730" s="172"/>
      <c r="CH730" s="172"/>
      <c r="CI730" s="172"/>
      <c r="CJ730" s="172"/>
      <c r="CK730" s="172"/>
      <c r="CL730" s="172"/>
      <c r="CM730" s="172"/>
      <c r="CN730" s="172"/>
      <c r="CO730" s="172"/>
      <c r="CP730" s="172"/>
      <c r="CR730" s="172"/>
      <c r="CS730" s="172"/>
      <c r="CT730" s="172"/>
      <c r="CU730" s="172"/>
      <c r="CV730" s="172"/>
      <c r="CW730" s="172"/>
      <c r="CX730" s="172"/>
      <c r="CY730" s="172"/>
      <c r="CZ730" s="172"/>
      <c r="DA730" s="172"/>
      <c r="DB730" s="172"/>
      <c r="DC730" s="172"/>
    </row>
    <row r="731" spans="1:107" ht="14.25" customHeight="1" x14ac:dyDescent="0.3">
      <c r="A731" s="172"/>
      <c r="E731" s="172"/>
      <c r="F731" s="172"/>
      <c r="G731" s="172"/>
      <c r="H731" s="172"/>
      <c r="I731" s="172"/>
      <c r="J731" s="172"/>
      <c r="K731" s="172"/>
      <c r="L731" s="172"/>
      <c r="M731" s="172"/>
      <c r="N731" s="172"/>
      <c r="O731" s="172"/>
      <c r="P731" s="172"/>
      <c r="R731" s="172"/>
      <c r="S731" s="172"/>
      <c r="T731" s="172"/>
      <c r="U731" s="172"/>
      <c r="V731" s="172"/>
      <c r="W731" s="172"/>
      <c r="X731" s="172"/>
      <c r="Y731" s="172"/>
      <c r="Z731" s="172"/>
      <c r="AA731" s="172"/>
      <c r="AB731" s="172"/>
      <c r="AC731" s="172"/>
      <c r="AE731" s="172"/>
      <c r="AF731" s="172"/>
      <c r="AG731" s="172"/>
      <c r="AH731" s="172"/>
      <c r="AI731" s="172"/>
      <c r="AJ731" s="172"/>
      <c r="AK731" s="172"/>
      <c r="AL731" s="172"/>
      <c r="AM731" s="172"/>
      <c r="AN731" s="172"/>
      <c r="AO731" s="172"/>
      <c r="AP731" s="172"/>
      <c r="AR731" s="172"/>
      <c r="AS731" s="172"/>
      <c r="AT731" s="172"/>
      <c r="AU731" s="172"/>
      <c r="AV731" s="172"/>
      <c r="AW731" s="172"/>
      <c r="AX731" s="172"/>
      <c r="AY731" s="172"/>
      <c r="AZ731" s="172"/>
      <c r="BA731" s="172"/>
      <c r="BB731" s="172"/>
      <c r="BC731" s="172"/>
      <c r="BE731" s="172"/>
      <c r="BF731" s="172"/>
      <c r="BG731" s="172"/>
      <c r="BH731" s="172"/>
      <c r="BI731" s="172"/>
      <c r="BJ731" s="172"/>
      <c r="BK731" s="172"/>
      <c r="BL731" s="172"/>
      <c r="BM731" s="172"/>
      <c r="BN731" s="172"/>
      <c r="BO731" s="172"/>
      <c r="BP731" s="172"/>
      <c r="BR731" s="172"/>
      <c r="BS731" s="172"/>
      <c r="BT731" s="172"/>
      <c r="BU731" s="172"/>
      <c r="BV731" s="172"/>
      <c r="BW731" s="172"/>
      <c r="BX731" s="172"/>
      <c r="BY731" s="172"/>
      <c r="BZ731" s="172"/>
      <c r="CA731" s="172"/>
      <c r="CB731" s="172"/>
      <c r="CC731" s="172"/>
      <c r="CE731" s="172"/>
      <c r="CF731" s="172"/>
      <c r="CG731" s="172"/>
      <c r="CH731" s="172"/>
      <c r="CI731" s="172"/>
      <c r="CJ731" s="172"/>
      <c r="CK731" s="172"/>
      <c r="CL731" s="172"/>
      <c r="CM731" s="172"/>
      <c r="CN731" s="172"/>
      <c r="CO731" s="172"/>
      <c r="CP731" s="172"/>
      <c r="CR731" s="172"/>
      <c r="CS731" s="172"/>
      <c r="CT731" s="172"/>
      <c r="CU731" s="172"/>
      <c r="CV731" s="172"/>
      <c r="CW731" s="172"/>
      <c r="CX731" s="172"/>
      <c r="CY731" s="172"/>
      <c r="CZ731" s="172"/>
      <c r="DA731" s="172"/>
      <c r="DB731" s="172"/>
      <c r="DC731" s="172"/>
    </row>
    <row r="732" spans="1:107" ht="14.25" customHeight="1" x14ac:dyDescent="0.3">
      <c r="A732" s="172"/>
      <c r="E732" s="172"/>
      <c r="F732" s="172"/>
      <c r="G732" s="172"/>
      <c r="H732" s="172"/>
      <c r="I732" s="172"/>
      <c r="J732" s="172"/>
      <c r="K732" s="172"/>
      <c r="L732" s="172"/>
      <c r="M732" s="172"/>
      <c r="N732" s="172"/>
      <c r="O732" s="172"/>
      <c r="P732" s="172"/>
      <c r="R732" s="172"/>
      <c r="S732" s="172"/>
      <c r="T732" s="172"/>
      <c r="U732" s="172"/>
      <c r="V732" s="172"/>
      <c r="W732" s="172"/>
      <c r="X732" s="172"/>
      <c r="Y732" s="172"/>
      <c r="Z732" s="172"/>
      <c r="AA732" s="172"/>
      <c r="AB732" s="172"/>
      <c r="AC732" s="172"/>
      <c r="AE732" s="172"/>
      <c r="AF732" s="172"/>
      <c r="AG732" s="172"/>
      <c r="AH732" s="172"/>
      <c r="AI732" s="172"/>
      <c r="AJ732" s="172"/>
      <c r="AK732" s="172"/>
      <c r="AL732" s="172"/>
      <c r="AM732" s="172"/>
      <c r="AN732" s="172"/>
      <c r="AO732" s="172"/>
      <c r="AP732" s="172"/>
      <c r="AR732" s="172"/>
      <c r="AS732" s="172"/>
      <c r="AT732" s="172"/>
      <c r="AU732" s="172"/>
      <c r="AV732" s="172"/>
      <c r="AW732" s="172"/>
      <c r="AX732" s="172"/>
      <c r="AY732" s="172"/>
      <c r="AZ732" s="172"/>
      <c r="BA732" s="172"/>
      <c r="BB732" s="172"/>
      <c r="BC732" s="172"/>
      <c r="BE732" s="172"/>
      <c r="BF732" s="172"/>
      <c r="BG732" s="172"/>
      <c r="BH732" s="172"/>
      <c r="BI732" s="172"/>
      <c r="BJ732" s="172"/>
      <c r="BK732" s="172"/>
      <c r="BL732" s="172"/>
      <c r="BM732" s="172"/>
      <c r="BN732" s="172"/>
      <c r="BO732" s="172"/>
      <c r="BP732" s="172"/>
      <c r="BR732" s="172"/>
      <c r="BS732" s="172"/>
      <c r="BT732" s="172"/>
      <c r="BU732" s="172"/>
      <c r="BV732" s="172"/>
      <c r="BW732" s="172"/>
      <c r="BX732" s="172"/>
      <c r="BY732" s="172"/>
      <c r="BZ732" s="172"/>
      <c r="CA732" s="172"/>
      <c r="CB732" s="172"/>
      <c r="CC732" s="172"/>
      <c r="CE732" s="172"/>
      <c r="CF732" s="172"/>
      <c r="CG732" s="172"/>
      <c r="CH732" s="172"/>
      <c r="CI732" s="172"/>
      <c r="CJ732" s="172"/>
      <c r="CK732" s="172"/>
      <c r="CL732" s="172"/>
      <c r="CM732" s="172"/>
      <c r="CN732" s="172"/>
      <c r="CO732" s="172"/>
      <c r="CP732" s="172"/>
      <c r="CR732" s="172"/>
      <c r="CS732" s="172"/>
      <c r="CT732" s="172"/>
      <c r="CU732" s="172"/>
      <c r="CV732" s="172"/>
      <c r="CW732" s="172"/>
      <c r="CX732" s="172"/>
      <c r="CY732" s="172"/>
      <c r="CZ732" s="172"/>
      <c r="DA732" s="172"/>
      <c r="DB732" s="172"/>
      <c r="DC732" s="172"/>
    </row>
    <row r="733" spans="1:107" ht="14.25" customHeight="1" x14ac:dyDescent="0.3">
      <c r="A733" s="172"/>
      <c r="E733" s="172"/>
      <c r="F733" s="172"/>
      <c r="G733" s="172"/>
      <c r="H733" s="172"/>
      <c r="I733" s="172"/>
      <c r="J733" s="172"/>
      <c r="K733" s="172"/>
      <c r="L733" s="172"/>
      <c r="M733" s="172"/>
      <c r="N733" s="172"/>
      <c r="O733" s="172"/>
      <c r="P733" s="172"/>
      <c r="R733" s="172"/>
      <c r="S733" s="172"/>
      <c r="T733" s="172"/>
      <c r="U733" s="172"/>
      <c r="V733" s="172"/>
      <c r="W733" s="172"/>
      <c r="X733" s="172"/>
      <c r="Y733" s="172"/>
      <c r="Z733" s="172"/>
      <c r="AA733" s="172"/>
      <c r="AB733" s="172"/>
      <c r="AC733" s="172"/>
      <c r="AE733" s="172"/>
      <c r="AF733" s="172"/>
      <c r="AG733" s="172"/>
      <c r="AH733" s="172"/>
      <c r="AI733" s="172"/>
      <c r="AJ733" s="172"/>
      <c r="AK733" s="172"/>
      <c r="AL733" s="172"/>
      <c r="AM733" s="172"/>
      <c r="AN733" s="172"/>
      <c r="AO733" s="172"/>
      <c r="AP733" s="172"/>
      <c r="AR733" s="172"/>
      <c r="AS733" s="172"/>
      <c r="AT733" s="172"/>
      <c r="AU733" s="172"/>
      <c r="AV733" s="172"/>
      <c r="AW733" s="172"/>
      <c r="AX733" s="172"/>
      <c r="AY733" s="172"/>
      <c r="AZ733" s="172"/>
      <c r="BA733" s="172"/>
      <c r="BB733" s="172"/>
      <c r="BC733" s="172"/>
      <c r="BE733" s="172"/>
      <c r="BF733" s="172"/>
      <c r="BG733" s="172"/>
      <c r="BH733" s="172"/>
      <c r="BI733" s="172"/>
      <c r="BJ733" s="172"/>
      <c r="BK733" s="172"/>
      <c r="BL733" s="172"/>
      <c r="BM733" s="172"/>
      <c r="BN733" s="172"/>
      <c r="BO733" s="172"/>
      <c r="BP733" s="172"/>
      <c r="BR733" s="172"/>
      <c r="BS733" s="172"/>
      <c r="BT733" s="172"/>
      <c r="BU733" s="172"/>
      <c r="BV733" s="172"/>
      <c r="BW733" s="172"/>
      <c r="BX733" s="172"/>
      <c r="BY733" s="172"/>
      <c r="BZ733" s="172"/>
      <c r="CA733" s="172"/>
      <c r="CB733" s="172"/>
      <c r="CC733" s="172"/>
      <c r="CE733" s="172"/>
      <c r="CF733" s="172"/>
      <c r="CG733" s="172"/>
      <c r="CH733" s="172"/>
      <c r="CI733" s="172"/>
      <c r="CJ733" s="172"/>
      <c r="CK733" s="172"/>
      <c r="CL733" s="172"/>
      <c r="CM733" s="172"/>
      <c r="CN733" s="172"/>
      <c r="CO733" s="172"/>
      <c r="CP733" s="172"/>
      <c r="CR733" s="172"/>
      <c r="CS733" s="172"/>
      <c r="CT733" s="172"/>
      <c r="CU733" s="172"/>
      <c r="CV733" s="172"/>
      <c r="CW733" s="172"/>
      <c r="CX733" s="172"/>
      <c r="CY733" s="172"/>
      <c r="CZ733" s="172"/>
      <c r="DA733" s="172"/>
      <c r="DB733" s="172"/>
      <c r="DC733" s="172"/>
    </row>
    <row r="734" spans="1:107" ht="14.25" customHeight="1" x14ac:dyDescent="0.3">
      <c r="A734" s="172"/>
      <c r="E734" s="172"/>
      <c r="F734" s="172"/>
      <c r="G734" s="172"/>
      <c r="H734" s="172"/>
      <c r="I734" s="172"/>
      <c r="J734" s="172"/>
      <c r="K734" s="172"/>
      <c r="L734" s="172"/>
      <c r="M734" s="172"/>
      <c r="N734" s="172"/>
      <c r="O734" s="172"/>
      <c r="P734" s="172"/>
      <c r="R734" s="172"/>
      <c r="S734" s="172"/>
      <c r="T734" s="172"/>
      <c r="U734" s="172"/>
      <c r="V734" s="172"/>
      <c r="W734" s="172"/>
      <c r="X734" s="172"/>
      <c r="Y734" s="172"/>
      <c r="Z734" s="172"/>
      <c r="AA734" s="172"/>
      <c r="AB734" s="172"/>
      <c r="AC734" s="172"/>
      <c r="AE734" s="172"/>
      <c r="AF734" s="172"/>
      <c r="AG734" s="172"/>
      <c r="AH734" s="172"/>
      <c r="AI734" s="172"/>
      <c r="AJ734" s="172"/>
      <c r="AK734" s="172"/>
      <c r="AL734" s="172"/>
      <c r="AM734" s="172"/>
      <c r="AN734" s="172"/>
      <c r="AO734" s="172"/>
      <c r="AP734" s="172"/>
      <c r="AR734" s="172"/>
      <c r="AS734" s="172"/>
      <c r="AT734" s="172"/>
      <c r="AU734" s="172"/>
      <c r="AV734" s="172"/>
      <c r="AW734" s="172"/>
      <c r="AX734" s="172"/>
      <c r="AY734" s="172"/>
      <c r="AZ734" s="172"/>
      <c r="BA734" s="172"/>
      <c r="BB734" s="172"/>
      <c r="BC734" s="172"/>
      <c r="BE734" s="172"/>
      <c r="BF734" s="172"/>
      <c r="BG734" s="172"/>
      <c r="BH734" s="172"/>
      <c r="BI734" s="172"/>
      <c r="BJ734" s="172"/>
      <c r="BK734" s="172"/>
      <c r="BL734" s="172"/>
      <c r="BM734" s="172"/>
      <c r="BN734" s="172"/>
      <c r="BO734" s="172"/>
      <c r="BP734" s="172"/>
      <c r="BR734" s="172"/>
      <c r="BS734" s="172"/>
      <c r="BT734" s="172"/>
      <c r="BU734" s="172"/>
      <c r="BV734" s="172"/>
      <c r="BW734" s="172"/>
      <c r="BX734" s="172"/>
      <c r="BY734" s="172"/>
      <c r="BZ734" s="172"/>
      <c r="CA734" s="172"/>
      <c r="CB734" s="172"/>
      <c r="CC734" s="172"/>
      <c r="CE734" s="172"/>
      <c r="CF734" s="172"/>
      <c r="CG734" s="172"/>
      <c r="CH734" s="172"/>
      <c r="CI734" s="172"/>
      <c r="CJ734" s="172"/>
      <c r="CK734" s="172"/>
      <c r="CL734" s="172"/>
      <c r="CM734" s="172"/>
      <c r="CN734" s="172"/>
      <c r="CO734" s="172"/>
      <c r="CP734" s="172"/>
      <c r="CR734" s="172"/>
      <c r="CS734" s="172"/>
      <c r="CT734" s="172"/>
      <c r="CU734" s="172"/>
      <c r="CV734" s="172"/>
      <c r="CW734" s="172"/>
      <c r="CX734" s="172"/>
      <c r="CY734" s="172"/>
      <c r="CZ734" s="172"/>
      <c r="DA734" s="172"/>
      <c r="DB734" s="172"/>
      <c r="DC734" s="172"/>
    </row>
    <row r="735" spans="1:107" ht="14.25" customHeight="1" x14ac:dyDescent="0.3">
      <c r="A735" s="172"/>
      <c r="E735" s="172"/>
      <c r="F735" s="172"/>
      <c r="G735" s="172"/>
      <c r="H735" s="172"/>
      <c r="I735" s="172"/>
      <c r="J735" s="172"/>
      <c r="K735" s="172"/>
      <c r="L735" s="172"/>
      <c r="M735" s="172"/>
      <c r="N735" s="172"/>
      <c r="O735" s="172"/>
      <c r="P735" s="172"/>
      <c r="R735" s="172"/>
      <c r="S735" s="172"/>
      <c r="T735" s="172"/>
      <c r="U735" s="172"/>
      <c r="V735" s="172"/>
      <c r="W735" s="172"/>
      <c r="X735" s="172"/>
      <c r="Y735" s="172"/>
      <c r="Z735" s="172"/>
      <c r="AA735" s="172"/>
      <c r="AB735" s="172"/>
      <c r="AC735" s="172"/>
      <c r="AE735" s="172"/>
      <c r="AF735" s="172"/>
      <c r="AG735" s="172"/>
      <c r="AH735" s="172"/>
      <c r="AI735" s="172"/>
      <c r="AJ735" s="172"/>
      <c r="AK735" s="172"/>
      <c r="AL735" s="172"/>
      <c r="AM735" s="172"/>
      <c r="AN735" s="172"/>
      <c r="AO735" s="172"/>
      <c r="AP735" s="172"/>
      <c r="AR735" s="172"/>
      <c r="AS735" s="172"/>
      <c r="AT735" s="172"/>
      <c r="AU735" s="172"/>
      <c r="AV735" s="172"/>
      <c r="AW735" s="172"/>
      <c r="AX735" s="172"/>
      <c r="AY735" s="172"/>
      <c r="AZ735" s="172"/>
      <c r="BA735" s="172"/>
      <c r="BB735" s="172"/>
      <c r="BC735" s="172"/>
      <c r="BE735" s="172"/>
      <c r="BF735" s="172"/>
      <c r="BG735" s="172"/>
      <c r="BH735" s="172"/>
      <c r="BI735" s="172"/>
      <c r="BJ735" s="172"/>
      <c r="BK735" s="172"/>
      <c r="BL735" s="172"/>
      <c r="BM735" s="172"/>
      <c r="BN735" s="172"/>
      <c r="BO735" s="172"/>
      <c r="BP735" s="172"/>
      <c r="BR735" s="172"/>
      <c r="BS735" s="172"/>
      <c r="BT735" s="172"/>
      <c r="BU735" s="172"/>
      <c r="BV735" s="172"/>
      <c r="BW735" s="172"/>
      <c r="BX735" s="172"/>
      <c r="BY735" s="172"/>
      <c r="BZ735" s="172"/>
      <c r="CA735" s="172"/>
      <c r="CB735" s="172"/>
      <c r="CC735" s="172"/>
      <c r="CE735" s="172"/>
      <c r="CF735" s="172"/>
      <c r="CG735" s="172"/>
      <c r="CH735" s="172"/>
      <c r="CI735" s="172"/>
      <c r="CJ735" s="172"/>
      <c r="CK735" s="172"/>
      <c r="CL735" s="172"/>
      <c r="CM735" s="172"/>
      <c r="CN735" s="172"/>
      <c r="CO735" s="172"/>
      <c r="CP735" s="172"/>
      <c r="CR735" s="172"/>
      <c r="CS735" s="172"/>
      <c r="CT735" s="172"/>
      <c r="CU735" s="172"/>
      <c r="CV735" s="172"/>
      <c r="CW735" s="172"/>
      <c r="CX735" s="172"/>
      <c r="CY735" s="172"/>
      <c r="CZ735" s="172"/>
      <c r="DA735" s="172"/>
      <c r="DB735" s="172"/>
      <c r="DC735" s="172"/>
    </row>
    <row r="736" spans="1:107" ht="14.25" customHeight="1" x14ac:dyDescent="0.3">
      <c r="A736" s="172"/>
      <c r="E736" s="172"/>
      <c r="F736" s="172"/>
      <c r="G736" s="172"/>
      <c r="H736" s="172"/>
      <c r="I736" s="172"/>
      <c r="J736" s="172"/>
      <c r="K736" s="172"/>
      <c r="L736" s="172"/>
      <c r="M736" s="172"/>
      <c r="N736" s="172"/>
      <c r="O736" s="172"/>
      <c r="P736" s="172"/>
      <c r="R736" s="172"/>
      <c r="S736" s="172"/>
      <c r="T736" s="172"/>
      <c r="U736" s="172"/>
      <c r="V736" s="172"/>
      <c r="W736" s="172"/>
      <c r="X736" s="172"/>
      <c r="Y736" s="172"/>
      <c r="Z736" s="172"/>
      <c r="AA736" s="172"/>
      <c r="AB736" s="172"/>
      <c r="AC736" s="172"/>
      <c r="AE736" s="172"/>
      <c r="AF736" s="172"/>
      <c r="AG736" s="172"/>
      <c r="AH736" s="172"/>
      <c r="AI736" s="172"/>
      <c r="AJ736" s="172"/>
      <c r="AK736" s="172"/>
      <c r="AL736" s="172"/>
      <c r="AM736" s="172"/>
      <c r="AN736" s="172"/>
      <c r="AO736" s="172"/>
      <c r="AP736" s="172"/>
      <c r="AR736" s="172"/>
      <c r="AS736" s="172"/>
      <c r="AT736" s="172"/>
      <c r="AU736" s="172"/>
      <c r="AV736" s="172"/>
      <c r="AW736" s="172"/>
      <c r="AX736" s="172"/>
      <c r="AY736" s="172"/>
      <c r="AZ736" s="172"/>
      <c r="BA736" s="172"/>
      <c r="BB736" s="172"/>
      <c r="BC736" s="172"/>
      <c r="BE736" s="172"/>
      <c r="BF736" s="172"/>
      <c r="BG736" s="172"/>
      <c r="BH736" s="172"/>
      <c r="BI736" s="172"/>
      <c r="BJ736" s="172"/>
      <c r="BK736" s="172"/>
      <c r="BL736" s="172"/>
      <c r="BM736" s="172"/>
      <c r="BN736" s="172"/>
      <c r="BO736" s="172"/>
      <c r="BP736" s="172"/>
      <c r="BR736" s="172"/>
      <c r="BS736" s="172"/>
      <c r="BT736" s="172"/>
      <c r="BU736" s="172"/>
      <c r="BV736" s="172"/>
      <c r="BW736" s="172"/>
      <c r="BX736" s="172"/>
      <c r="BY736" s="172"/>
      <c r="BZ736" s="172"/>
      <c r="CA736" s="172"/>
      <c r="CB736" s="172"/>
      <c r="CC736" s="172"/>
      <c r="CE736" s="172"/>
      <c r="CF736" s="172"/>
      <c r="CG736" s="172"/>
      <c r="CH736" s="172"/>
      <c r="CI736" s="172"/>
      <c r="CJ736" s="172"/>
      <c r="CK736" s="172"/>
      <c r="CL736" s="172"/>
      <c r="CM736" s="172"/>
      <c r="CN736" s="172"/>
      <c r="CO736" s="172"/>
      <c r="CP736" s="172"/>
      <c r="CR736" s="172"/>
      <c r="CS736" s="172"/>
      <c r="CT736" s="172"/>
      <c r="CU736" s="172"/>
      <c r="CV736" s="172"/>
      <c r="CW736" s="172"/>
      <c r="CX736" s="172"/>
      <c r="CY736" s="172"/>
      <c r="CZ736" s="172"/>
      <c r="DA736" s="172"/>
      <c r="DB736" s="172"/>
      <c r="DC736" s="172"/>
    </row>
    <row r="737" spans="1:107" ht="14.25" customHeight="1" x14ac:dyDescent="0.3">
      <c r="A737" s="172"/>
      <c r="E737" s="172"/>
      <c r="F737" s="172"/>
      <c r="G737" s="172"/>
      <c r="H737" s="172"/>
      <c r="I737" s="172"/>
      <c r="J737" s="172"/>
      <c r="K737" s="172"/>
      <c r="L737" s="172"/>
      <c r="M737" s="172"/>
      <c r="N737" s="172"/>
      <c r="O737" s="172"/>
      <c r="P737" s="172"/>
      <c r="R737" s="172"/>
      <c r="S737" s="172"/>
      <c r="T737" s="172"/>
      <c r="U737" s="172"/>
      <c r="V737" s="172"/>
      <c r="W737" s="172"/>
      <c r="X737" s="172"/>
      <c r="Y737" s="172"/>
      <c r="Z737" s="172"/>
      <c r="AA737" s="172"/>
      <c r="AB737" s="172"/>
      <c r="AC737" s="172"/>
      <c r="AE737" s="172"/>
      <c r="AF737" s="172"/>
      <c r="AG737" s="172"/>
      <c r="AH737" s="172"/>
      <c r="AI737" s="172"/>
      <c r="AJ737" s="172"/>
      <c r="AK737" s="172"/>
      <c r="AL737" s="172"/>
      <c r="AM737" s="172"/>
      <c r="AN737" s="172"/>
      <c r="AO737" s="172"/>
      <c r="AP737" s="172"/>
      <c r="AR737" s="172"/>
      <c r="AS737" s="172"/>
      <c r="AT737" s="172"/>
      <c r="AU737" s="172"/>
      <c r="AV737" s="172"/>
      <c r="AW737" s="172"/>
      <c r="AX737" s="172"/>
      <c r="AY737" s="172"/>
      <c r="AZ737" s="172"/>
      <c r="BA737" s="172"/>
      <c r="BB737" s="172"/>
      <c r="BC737" s="172"/>
      <c r="BE737" s="172"/>
      <c r="BF737" s="172"/>
      <c r="BG737" s="172"/>
      <c r="BH737" s="172"/>
      <c r="BI737" s="172"/>
      <c r="BJ737" s="172"/>
      <c r="BK737" s="172"/>
      <c r="BL737" s="172"/>
      <c r="BM737" s="172"/>
      <c r="BN737" s="172"/>
      <c r="BO737" s="172"/>
      <c r="BP737" s="172"/>
      <c r="BR737" s="172"/>
      <c r="BS737" s="172"/>
      <c r="BT737" s="172"/>
      <c r="BU737" s="172"/>
      <c r="BV737" s="172"/>
      <c r="BW737" s="172"/>
      <c r="BX737" s="172"/>
      <c r="BY737" s="172"/>
      <c r="BZ737" s="172"/>
      <c r="CA737" s="172"/>
      <c r="CB737" s="172"/>
      <c r="CC737" s="172"/>
      <c r="CE737" s="172"/>
      <c r="CF737" s="172"/>
      <c r="CG737" s="172"/>
      <c r="CH737" s="172"/>
      <c r="CI737" s="172"/>
      <c r="CJ737" s="172"/>
      <c r="CK737" s="172"/>
      <c r="CL737" s="172"/>
      <c r="CM737" s="172"/>
      <c r="CN737" s="172"/>
      <c r="CO737" s="172"/>
      <c r="CP737" s="172"/>
      <c r="CR737" s="172"/>
      <c r="CS737" s="172"/>
      <c r="CT737" s="172"/>
      <c r="CU737" s="172"/>
      <c r="CV737" s="172"/>
      <c r="CW737" s="172"/>
      <c r="CX737" s="172"/>
      <c r="CY737" s="172"/>
      <c r="CZ737" s="172"/>
      <c r="DA737" s="172"/>
      <c r="DB737" s="172"/>
      <c r="DC737" s="172"/>
    </row>
    <row r="738" spans="1:107" ht="14.25" customHeight="1" x14ac:dyDescent="0.3">
      <c r="A738" s="172"/>
      <c r="E738" s="172"/>
      <c r="F738" s="172"/>
      <c r="G738" s="172"/>
      <c r="H738" s="172"/>
      <c r="I738" s="172"/>
      <c r="J738" s="172"/>
      <c r="K738" s="172"/>
      <c r="L738" s="172"/>
      <c r="M738" s="172"/>
      <c r="N738" s="172"/>
      <c r="O738" s="172"/>
      <c r="P738" s="172"/>
      <c r="R738" s="172"/>
      <c r="S738" s="172"/>
      <c r="T738" s="172"/>
      <c r="U738" s="172"/>
      <c r="V738" s="172"/>
      <c r="W738" s="172"/>
      <c r="X738" s="172"/>
      <c r="Y738" s="172"/>
      <c r="Z738" s="172"/>
      <c r="AA738" s="172"/>
      <c r="AB738" s="172"/>
      <c r="AC738" s="172"/>
      <c r="AE738" s="172"/>
      <c r="AF738" s="172"/>
      <c r="AG738" s="172"/>
      <c r="AH738" s="172"/>
      <c r="AI738" s="172"/>
      <c r="AJ738" s="172"/>
      <c r="AK738" s="172"/>
      <c r="AL738" s="172"/>
      <c r="AM738" s="172"/>
      <c r="AN738" s="172"/>
      <c r="AO738" s="172"/>
      <c r="AP738" s="172"/>
      <c r="AR738" s="172"/>
      <c r="AS738" s="172"/>
      <c r="AT738" s="172"/>
      <c r="AU738" s="172"/>
      <c r="AV738" s="172"/>
      <c r="AW738" s="172"/>
      <c r="AX738" s="172"/>
      <c r="AY738" s="172"/>
      <c r="AZ738" s="172"/>
      <c r="BA738" s="172"/>
      <c r="BB738" s="172"/>
      <c r="BC738" s="172"/>
      <c r="BE738" s="172"/>
      <c r="BF738" s="172"/>
      <c r="BG738" s="172"/>
      <c r="BH738" s="172"/>
      <c r="BI738" s="172"/>
      <c r="BJ738" s="172"/>
      <c r="BK738" s="172"/>
      <c r="BL738" s="172"/>
      <c r="BM738" s="172"/>
      <c r="BN738" s="172"/>
      <c r="BO738" s="172"/>
      <c r="BP738" s="172"/>
      <c r="BR738" s="172"/>
      <c r="BS738" s="172"/>
      <c r="BT738" s="172"/>
      <c r="BU738" s="172"/>
      <c r="BV738" s="172"/>
      <c r="BW738" s="172"/>
      <c r="BX738" s="172"/>
      <c r="BY738" s="172"/>
      <c r="BZ738" s="172"/>
      <c r="CA738" s="172"/>
      <c r="CB738" s="172"/>
      <c r="CC738" s="172"/>
      <c r="CE738" s="172"/>
      <c r="CF738" s="172"/>
      <c r="CG738" s="172"/>
      <c r="CH738" s="172"/>
      <c r="CI738" s="172"/>
      <c r="CJ738" s="172"/>
      <c r="CK738" s="172"/>
      <c r="CL738" s="172"/>
      <c r="CM738" s="172"/>
      <c r="CN738" s="172"/>
      <c r="CO738" s="172"/>
      <c r="CP738" s="172"/>
      <c r="CR738" s="172"/>
      <c r="CS738" s="172"/>
      <c r="CT738" s="172"/>
      <c r="CU738" s="172"/>
      <c r="CV738" s="172"/>
      <c r="CW738" s="172"/>
      <c r="CX738" s="172"/>
      <c r="CY738" s="172"/>
      <c r="CZ738" s="172"/>
      <c r="DA738" s="172"/>
      <c r="DB738" s="172"/>
      <c r="DC738" s="172"/>
    </row>
    <row r="739" spans="1:107" ht="14.25" customHeight="1" x14ac:dyDescent="0.3">
      <c r="A739" s="172"/>
      <c r="E739" s="172"/>
      <c r="F739" s="172"/>
      <c r="G739" s="172"/>
      <c r="H739" s="172"/>
      <c r="I739" s="172"/>
      <c r="J739" s="172"/>
      <c r="K739" s="172"/>
      <c r="L739" s="172"/>
      <c r="M739" s="172"/>
      <c r="N739" s="172"/>
      <c r="O739" s="172"/>
      <c r="P739" s="172"/>
      <c r="R739" s="172"/>
      <c r="S739" s="172"/>
      <c r="T739" s="172"/>
      <c r="U739" s="172"/>
      <c r="V739" s="172"/>
      <c r="W739" s="172"/>
      <c r="X739" s="172"/>
      <c r="Y739" s="172"/>
      <c r="Z739" s="172"/>
      <c r="AA739" s="172"/>
      <c r="AB739" s="172"/>
      <c r="AC739" s="172"/>
      <c r="AE739" s="172"/>
      <c r="AF739" s="172"/>
      <c r="AG739" s="172"/>
      <c r="AH739" s="172"/>
      <c r="AI739" s="172"/>
      <c r="AJ739" s="172"/>
      <c r="AK739" s="172"/>
      <c r="AL739" s="172"/>
      <c r="AM739" s="172"/>
      <c r="AN739" s="172"/>
      <c r="AO739" s="172"/>
      <c r="AP739" s="172"/>
      <c r="AR739" s="172"/>
      <c r="AS739" s="172"/>
      <c r="AT739" s="172"/>
      <c r="AU739" s="172"/>
      <c r="AV739" s="172"/>
      <c r="AW739" s="172"/>
      <c r="AX739" s="172"/>
      <c r="AY739" s="172"/>
      <c r="AZ739" s="172"/>
      <c r="BA739" s="172"/>
      <c r="BB739" s="172"/>
      <c r="BC739" s="172"/>
      <c r="BE739" s="172"/>
      <c r="BF739" s="172"/>
      <c r="BG739" s="172"/>
      <c r="BH739" s="172"/>
      <c r="BI739" s="172"/>
      <c r="BJ739" s="172"/>
      <c r="BK739" s="172"/>
      <c r="BL739" s="172"/>
      <c r="BM739" s="172"/>
      <c r="BN739" s="172"/>
      <c r="BO739" s="172"/>
      <c r="BP739" s="172"/>
      <c r="BR739" s="172"/>
      <c r="BS739" s="172"/>
      <c r="BT739" s="172"/>
      <c r="BU739" s="172"/>
      <c r="BV739" s="172"/>
      <c r="BW739" s="172"/>
      <c r="BX739" s="172"/>
      <c r="BY739" s="172"/>
      <c r="BZ739" s="172"/>
      <c r="CA739" s="172"/>
      <c r="CB739" s="172"/>
      <c r="CC739" s="172"/>
      <c r="CE739" s="172"/>
      <c r="CF739" s="172"/>
      <c r="CG739" s="172"/>
      <c r="CH739" s="172"/>
      <c r="CI739" s="172"/>
      <c r="CJ739" s="172"/>
      <c r="CK739" s="172"/>
      <c r="CL739" s="172"/>
      <c r="CM739" s="172"/>
      <c r="CN739" s="172"/>
      <c r="CO739" s="172"/>
      <c r="CP739" s="172"/>
      <c r="CR739" s="172"/>
      <c r="CS739" s="172"/>
      <c r="CT739" s="172"/>
      <c r="CU739" s="172"/>
      <c r="CV739" s="172"/>
      <c r="CW739" s="172"/>
      <c r="CX739" s="172"/>
      <c r="CY739" s="172"/>
      <c r="CZ739" s="172"/>
      <c r="DA739" s="172"/>
      <c r="DB739" s="172"/>
      <c r="DC739" s="172"/>
    </row>
    <row r="740" spans="1:107" ht="14.25" customHeight="1" x14ac:dyDescent="0.3">
      <c r="A740" s="172"/>
      <c r="E740" s="172"/>
      <c r="F740" s="172"/>
      <c r="G740" s="172"/>
      <c r="H740" s="172"/>
      <c r="I740" s="172"/>
      <c r="J740" s="172"/>
      <c r="K740" s="172"/>
      <c r="L740" s="172"/>
      <c r="M740" s="172"/>
      <c r="N740" s="172"/>
      <c r="O740" s="172"/>
      <c r="P740" s="172"/>
      <c r="R740" s="172"/>
      <c r="S740" s="172"/>
      <c r="T740" s="172"/>
      <c r="U740" s="172"/>
      <c r="V740" s="172"/>
      <c r="W740" s="172"/>
      <c r="X740" s="172"/>
      <c r="Y740" s="172"/>
      <c r="Z740" s="172"/>
      <c r="AA740" s="172"/>
      <c r="AB740" s="172"/>
      <c r="AC740" s="172"/>
      <c r="AE740" s="172"/>
      <c r="AF740" s="172"/>
      <c r="AG740" s="172"/>
      <c r="AH740" s="172"/>
      <c r="AI740" s="172"/>
      <c r="AJ740" s="172"/>
      <c r="AK740" s="172"/>
      <c r="AL740" s="172"/>
      <c r="AM740" s="172"/>
      <c r="AN740" s="172"/>
      <c r="AO740" s="172"/>
      <c r="AP740" s="172"/>
      <c r="AR740" s="172"/>
      <c r="AS740" s="172"/>
      <c r="AT740" s="172"/>
      <c r="AU740" s="172"/>
      <c r="AV740" s="172"/>
      <c r="AW740" s="172"/>
      <c r="AX740" s="172"/>
      <c r="AY740" s="172"/>
      <c r="AZ740" s="172"/>
      <c r="BA740" s="172"/>
      <c r="BB740" s="172"/>
      <c r="BC740" s="172"/>
      <c r="BE740" s="172"/>
      <c r="BF740" s="172"/>
      <c r="BG740" s="172"/>
      <c r="BH740" s="172"/>
      <c r="BI740" s="172"/>
      <c r="BJ740" s="172"/>
      <c r="BK740" s="172"/>
      <c r="BL740" s="172"/>
      <c r="BM740" s="172"/>
      <c r="BN740" s="172"/>
      <c r="BO740" s="172"/>
      <c r="BP740" s="172"/>
      <c r="BR740" s="172"/>
      <c r="BS740" s="172"/>
      <c r="BT740" s="172"/>
      <c r="BU740" s="172"/>
      <c r="BV740" s="172"/>
      <c r="BW740" s="172"/>
      <c r="BX740" s="172"/>
      <c r="BY740" s="172"/>
      <c r="BZ740" s="172"/>
      <c r="CA740" s="172"/>
      <c r="CB740" s="172"/>
      <c r="CC740" s="172"/>
      <c r="CE740" s="172"/>
      <c r="CF740" s="172"/>
      <c r="CG740" s="172"/>
      <c r="CH740" s="172"/>
      <c r="CI740" s="172"/>
      <c r="CJ740" s="172"/>
      <c r="CK740" s="172"/>
      <c r="CL740" s="172"/>
      <c r="CM740" s="172"/>
      <c r="CN740" s="172"/>
      <c r="CO740" s="172"/>
      <c r="CP740" s="172"/>
      <c r="CR740" s="172"/>
      <c r="CS740" s="172"/>
      <c r="CT740" s="172"/>
      <c r="CU740" s="172"/>
      <c r="CV740" s="172"/>
      <c r="CW740" s="172"/>
      <c r="CX740" s="172"/>
      <c r="CY740" s="172"/>
      <c r="CZ740" s="172"/>
      <c r="DA740" s="172"/>
      <c r="DB740" s="172"/>
      <c r="DC740" s="172"/>
    </row>
    <row r="741" spans="1:107" ht="14.25" customHeight="1" x14ac:dyDescent="0.3">
      <c r="A741" s="172"/>
      <c r="E741" s="172"/>
      <c r="F741" s="172"/>
      <c r="G741" s="172"/>
      <c r="H741" s="172"/>
      <c r="I741" s="172"/>
      <c r="J741" s="172"/>
      <c r="K741" s="172"/>
      <c r="L741" s="172"/>
      <c r="M741" s="172"/>
      <c r="N741" s="172"/>
      <c r="O741" s="172"/>
      <c r="P741" s="172"/>
      <c r="R741" s="172"/>
      <c r="S741" s="172"/>
      <c r="T741" s="172"/>
      <c r="U741" s="172"/>
      <c r="V741" s="172"/>
      <c r="W741" s="172"/>
      <c r="X741" s="172"/>
      <c r="Y741" s="172"/>
      <c r="Z741" s="172"/>
      <c r="AA741" s="172"/>
      <c r="AB741" s="172"/>
      <c r="AC741" s="172"/>
      <c r="AE741" s="172"/>
      <c r="AF741" s="172"/>
      <c r="AG741" s="172"/>
      <c r="AH741" s="172"/>
      <c r="AI741" s="172"/>
      <c r="AJ741" s="172"/>
      <c r="AK741" s="172"/>
      <c r="AL741" s="172"/>
      <c r="AM741" s="172"/>
      <c r="AN741" s="172"/>
      <c r="AO741" s="172"/>
      <c r="AP741" s="172"/>
      <c r="AR741" s="172"/>
      <c r="AS741" s="172"/>
      <c r="AT741" s="172"/>
      <c r="AU741" s="172"/>
      <c r="AV741" s="172"/>
      <c r="AW741" s="172"/>
      <c r="AX741" s="172"/>
      <c r="AY741" s="172"/>
      <c r="AZ741" s="172"/>
      <c r="BA741" s="172"/>
      <c r="BB741" s="172"/>
      <c r="BC741" s="172"/>
      <c r="BE741" s="172"/>
      <c r="BF741" s="172"/>
      <c r="BG741" s="172"/>
      <c r="BH741" s="172"/>
      <c r="BI741" s="172"/>
      <c r="BJ741" s="172"/>
      <c r="BK741" s="172"/>
      <c r="BL741" s="172"/>
      <c r="BM741" s="172"/>
      <c r="BN741" s="172"/>
      <c r="BO741" s="172"/>
      <c r="BP741" s="172"/>
      <c r="BR741" s="172"/>
      <c r="BS741" s="172"/>
      <c r="BT741" s="172"/>
      <c r="BU741" s="172"/>
      <c r="BV741" s="172"/>
      <c r="BW741" s="172"/>
      <c r="BX741" s="172"/>
      <c r="BY741" s="172"/>
      <c r="BZ741" s="172"/>
      <c r="CA741" s="172"/>
      <c r="CB741" s="172"/>
      <c r="CC741" s="172"/>
      <c r="CE741" s="172"/>
      <c r="CF741" s="172"/>
      <c r="CG741" s="172"/>
      <c r="CH741" s="172"/>
      <c r="CI741" s="172"/>
      <c r="CJ741" s="172"/>
      <c r="CK741" s="172"/>
      <c r="CL741" s="172"/>
      <c r="CM741" s="172"/>
      <c r="CN741" s="172"/>
      <c r="CO741" s="172"/>
      <c r="CP741" s="172"/>
      <c r="CR741" s="172"/>
      <c r="CS741" s="172"/>
      <c r="CT741" s="172"/>
      <c r="CU741" s="172"/>
      <c r="CV741" s="172"/>
      <c r="CW741" s="172"/>
      <c r="CX741" s="172"/>
      <c r="CY741" s="172"/>
      <c r="CZ741" s="172"/>
      <c r="DA741" s="172"/>
      <c r="DB741" s="172"/>
      <c r="DC741" s="172"/>
    </row>
    <row r="742" spans="1:107" ht="14.25" customHeight="1" x14ac:dyDescent="0.3">
      <c r="A742" s="172"/>
      <c r="E742" s="172"/>
      <c r="F742" s="172"/>
      <c r="G742" s="172"/>
      <c r="H742" s="172"/>
      <c r="I742" s="172"/>
      <c r="J742" s="172"/>
      <c r="K742" s="172"/>
      <c r="L742" s="172"/>
      <c r="M742" s="172"/>
      <c r="N742" s="172"/>
      <c r="O742" s="172"/>
      <c r="P742" s="172"/>
      <c r="R742" s="172"/>
      <c r="S742" s="172"/>
      <c r="T742" s="172"/>
      <c r="U742" s="172"/>
      <c r="V742" s="172"/>
      <c r="W742" s="172"/>
      <c r="X742" s="172"/>
      <c r="Y742" s="172"/>
      <c r="Z742" s="172"/>
      <c r="AA742" s="172"/>
      <c r="AB742" s="172"/>
      <c r="AC742" s="172"/>
      <c r="AE742" s="172"/>
      <c r="AF742" s="172"/>
      <c r="AG742" s="172"/>
      <c r="AH742" s="172"/>
      <c r="AI742" s="172"/>
      <c r="AJ742" s="172"/>
      <c r="AK742" s="172"/>
      <c r="AL742" s="172"/>
      <c r="AM742" s="172"/>
      <c r="AN742" s="172"/>
      <c r="AO742" s="172"/>
      <c r="AP742" s="172"/>
      <c r="AR742" s="172"/>
      <c r="AS742" s="172"/>
      <c r="AT742" s="172"/>
      <c r="AU742" s="172"/>
      <c r="AV742" s="172"/>
      <c r="AW742" s="172"/>
      <c r="AX742" s="172"/>
      <c r="AY742" s="172"/>
      <c r="AZ742" s="172"/>
      <c r="BA742" s="172"/>
      <c r="BB742" s="172"/>
      <c r="BC742" s="172"/>
      <c r="BE742" s="172"/>
      <c r="BF742" s="172"/>
      <c r="BG742" s="172"/>
      <c r="BH742" s="172"/>
      <c r="BI742" s="172"/>
      <c r="BJ742" s="172"/>
      <c r="BK742" s="172"/>
      <c r="BL742" s="172"/>
      <c r="BM742" s="172"/>
      <c r="BN742" s="172"/>
      <c r="BO742" s="172"/>
      <c r="BP742" s="172"/>
      <c r="BR742" s="172"/>
      <c r="BS742" s="172"/>
      <c r="BT742" s="172"/>
      <c r="BU742" s="172"/>
      <c r="BV742" s="172"/>
      <c r="BW742" s="172"/>
      <c r="BX742" s="172"/>
      <c r="BY742" s="172"/>
      <c r="BZ742" s="172"/>
      <c r="CA742" s="172"/>
      <c r="CB742" s="172"/>
      <c r="CC742" s="172"/>
      <c r="CE742" s="172"/>
      <c r="CF742" s="172"/>
      <c r="CG742" s="172"/>
      <c r="CH742" s="172"/>
      <c r="CI742" s="172"/>
      <c r="CJ742" s="172"/>
      <c r="CK742" s="172"/>
      <c r="CL742" s="172"/>
      <c r="CM742" s="172"/>
      <c r="CN742" s="172"/>
      <c r="CO742" s="172"/>
      <c r="CP742" s="172"/>
      <c r="CR742" s="172"/>
      <c r="CS742" s="172"/>
      <c r="CT742" s="172"/>
      <c r="CU742" s="172"/>
      <c r="CV742" s="172"/>
      <c r="CW742" s="172"/>
      <c r="CX742" s="172"/>
      <c r="CY742" s="172"/>
      <c r="CZ742" s="172"/>
      <c r="DA742" s="172"/>
      <c r="DB742" s="172"/>
      <c r="DC742" s="172"/>
    </row>
    <row r="743" spans="1:107" ht="14.25" customHeight="1" x14ac:dyDescent="0.3">
      <c r="A743" s="172"/>
      <c r="E743" s="172"/>
      <c r="F743" s="172"/>
      <c r="G743" s="172"/>
      <c r="H743" s="172"/>
      <c r="I743" s="172"/>
      <c r="J743" s="172"/>
      <c r="K743" s="172"/>
      <c r="L743" s="172"/>
      <c r="M743" s="172"/>
      <c r="N743" s="172"/>
      <c r="O743" s="172"/>
      <c r="P743" s="172"/>
      <c r="R743" s="172"/>
      <c r="S743" s="172"/>
      <c r="T743" s="172"/>
      <c r="U743" s="172"/>
      <c r="V743" s="172"/>
      <c r="W743" s="172"/>
      <c r="X743" s="172"/>
      <c r="Y743" s="172"/>
      <c r="Z743" s="172"/>
      <c r="AA743" s="172"/>
      <c r="AB743" s="172"/>
      <c r="AC743" s="172"/>
      <c r="AE743" s="172"/>
      <c r="AF743" s="172"/>
      <c r="AG743" s="172"/>
      <c r="AH743" s="172"/>
      <c r="AI743" s="172"/>
      <c r="AJ743" s="172"/>
      <c r="AK743" s="172"/>
      <c r="AL743" s="172"/>
      <c r="AM743" s="172"/>
      <c r="AN743" s="172"/>
      <c r="AO743" s="172"/>
      <c r="AP743" s="172"/>
      <c r="AR743" s="172"/>
      <c r="AS743" s="172"/>
      <c r="AT743" s="172"/>
      <c r="AU743" s="172"/>
      <c r="AV743" s="172"/>
      <c r="AW743" s="172"/>
      <c r="AX743" s="172"/>
      <c r="AY743" s="172"/>
      <c r="AZ743" s="172"/>
      <c r="BA743" s="172"/>
      <c r="BB743" s="172"/>
      <c r="BC743" s="172"/>
      <c r="BE743" s="172"/>
      <c r="BF743" s="172"/>
      <c r="BG743" s="172"/>
      <c r="BH743" s="172"/>
      <c r="BI743" s="172"/>
      <c r="BJ743" s="172"/>
      <c r="BK743" s="172"/>
      <c r="BL743" s="172"/>
      <c r="BM743" s="172"/>
      <c r="BN743" s="172"/>
      <c r="BO743" s="172"/>
      <c r="BP743" s="172"/>
      <c r="BR743" s="172"/>
      <c r="BS743" s="172"/>
      <c r="BT743" s="172"/>
      <c r="BU743" s="172"/>
      <c r="BV743" s="172"/>
      <c r="BW743" s="172"/>
      <c r="BX743" s="172"/>
      <c r="BY743" s="172"/>
      <c r="BZ743" s="172"/>
      <c r="CA743" s="172"/>
      <c r="CB743" s="172"/>
      <c r="CC743" s="172"/>
      <c r="CE743" s="172"/>
      <c r="CF743" s="172"/>
      <c r="CG743" s="172"/>
      <c r="CH743" s="172"/>
      <c r="CI743" s="172"/>
      <c r="CJ743" s="172"/>
      <c r="CK743" s="172"/>
      <c r="CL743" s="172"/>
      <c r="CM743" s="172"/>
      <c r="CN743" s="172"/>
      <c r="CO743" s="172"/>
      <c r="CP743" s="172"/>
      <c r="CR743" s="172"/>
      <c r="CS743" s="172"/>
      <c r="CT743" s="172"/>
      <c r="CU743" s="172"/>
      <c r="CV743" s="172"/>
      <c r="CW743" s="172"/>
      <c r="CX743" s="172"/>
      <c r="CY743" s="172"/>
      <c r="CZ743" s="172"/>
      <c r="DA743" s="172"/>
      <c r="DB743" s="172"/>
      <c r="DC743" s="172"/>
    </row>
    <row r="744" spans="1:107" ht="14.25" customHeight="1" x14ac:dyDescent="0.3">
      <c r="A744" s="172"/>
      <c r="E744" s="172"/>
      <c r="F744" s="172"/>
      <c r="G744" s="172"/>
      <c r="H744" s="172"/>
      <c r="I744" s="172"/>
      <c r="J744" s="172"/>
      <c r="K744" s="172"/>
      <c r="L744" s="172"/>
      <c r="M744" s="172"/>
      <c r="N744" s="172"/>
      <c r="O744" s="172"/>
      <c r="P744" s="172"/>
      <c r="R744" s="172"/>
      <c r="S744" s="172"/>
      <c r="T744" s="172"/>
      <c r="U744" s="172"/>
      <c r="V744" s="172"/>
      <c r="W744" s="172"/>
      <c r="X744" s="172"/>
      <c r="Y744" s="172"/>
      <c r="Z744" s="172"/>
      <c r="AA744" s="172"/>
      <c r="AB744" s="172"/>
      <c r="AC744" s="172"/>
      <c r="AE744" s="172"/>
      <c r="AF744" s="172"/>
      <c r="AG744" s="172"/>
      <c r="AH744" s="172"/>
      <c r="AI744" s="172"/>
      <c r="AJ744" s="172"/>
      <c r="AK744" s="172"/>
      <c r="AL744" s="172"/>
      <c r="AM744" s="172"/>
      <c r="AN744" s="172"/>
      <c r="AO744" s="172"/>
      <c r="AP744" s="172"/>
      <c r="AR744" s="172"/>
      <c r="AS744" s="172"/>
      <c r="AT744" s="172"/>
      <c r="AU744" s="172"/>
      <c r="AV744" s="172"/>
      <c r="AW744" s="172"/>
      <c r="AX744" s="172"/>
      <c r="AY744" s="172"/>
      <c r="AZ744" s="172"/>
      <c r="BA744" s="172"/>
      <c r="BB744" s="172"/>
      <c r="BC744" s="172"/>
      <c r="BE744" s="172"/>
      <c r="BF744" s="172"/>
      <c r="BG744" s="172"/>
      <c r="BH744" s="172"/>
      <c r="BI744" s="172"/>
      <c r="BJ744" s="172"/>
      <c r="BK744" s="172"/>
      <c r="BL744" s="172"/>
      <c r="BM744" s="172"/>
      <c r="BN744" s="172"/>
      <c r="BO744" s="172"/>
      <c r="BP744" s="172"/>
      <c r="BR744" s="172"/>
      <c r="BS744" s="172"/>
      <c r="BT744" s="172"/>
      <c r="BU744" s="172"/>
      <c r="BV744" s="172"/>
      <c r="BW744" s="172"/>
      <c r="BX744" s="172"/>
      <c r="BY744" s="172"/>
      <c r="BZ744" s="172"/>
      <c r="CA744" s="172"/>
      <c r="CB744" s="172"/>
      <c r="CC744" s="172"/>
      <c r="CE744" s="172"/>
      <c r="CF744" s="172"/>
      <c r="CG744" s="172"/>
      <c r="CH744" s="172"/>
      <c r="CI744" s="172"/>
      <c r="CJ744" s="172"/>
      <c r="CK744" s="172"/>
      <c r="CL744" s="172"/>
      <c r="CM744" s="172"/>
      <c r="CN744" s="172"/>
      <c r="CO744" s="172"/>
      <c r="CP744" s="172"/>
      <c r="CR744" s="172"/>
      <c r="CS744" s="172"/>
      <c r="CT744" s="172"/>
      <c r="CU744" s="172"/>
      <c r="CV744" s="172"/>
      <c r="CW744" s="172"/>
      <c r="CX744" s="172"/>
      <c r="CY744" s="172"/>
      <c r="CZ744" s="172"/>
      <c r="DA744" s="172"/>
      <c r="DB744" s="172"/>
      <c r="DC744" s="172"/>
    </row>
    <row r="745" spans="1:107" ht="14.25" customHeight="1" x14ac:dyDescent="0.3">
      <c r="A745" s="172"/>
      <c r="E745" s="172"/>
      <c r="F745" s="172"/>
      <c r="G745" s="172"/>
      <c r="H745" s="172"/>
      <c r="I745" s="172"/>
      <c r="J745" s="172"/>
      <c r="K745" s="172"/>
      <c r="L745" s="172"/>
      <c r="M745" s="172"/>
      <c r="N745" s="172"/>
      <c r="O745" s="172"/>
      <c r="P745" s="172"/>
      <c r="R745" s="172"/>
      <c r="S745" s="172"/>
      <c r="T745" s="172"/>
      <c r="U745" s="172"/>
      <c r="V745" s="172"/>
      <c r="W745" s="172"/>
      <c r="X745" s="172"/>
      <c r="Y745" s="172"/>
      <c r="Z745" s="172"/>
      <c r="AA745" s="172"/>
      <c r="AB745" s="172"/>
      <c r="AC745" s="172"/>
      <c r="AE745" s="172"/>
      <c r="AF745" s="172"/>
      <c r="AG745" s="172"/>
      <c r="AH745" s="172"/>
      <c r="AI745" s="172"/>
      <c r="AJ745" s="172"/>
      <c r="AK745" s="172"/>
      <c r="AL745" s="172"/>
      <c r="AM745" s="172"/>
      <c r="AN745" s="172"/>
      <c r="AO745" s="172"/>
      <c r="AP745" s="172"/>
      <c r="AR745" s="172"/>
      <c r="AS745" s="172"/>
      <c r="AT745" s="172"/>
      <c r="AU745" s="172"/>
      <c r="AV745" s="172"/>
      <c r="AW745" s="172"/>
      <c r="AX745" s="172"/>
      <c r="AY745" s="172"/>
      <c r="AZ745" s="172"/>
      <c r="BA745" s="172"/>
      <c r="BB745" s="172"/>
      <c r="BC745" s="172"/>
      <c r="BE745" s="172"/>
      <c r="BF745" s="172"/>
      <c r="BG745" s="172"/>
      <c r="BH745" s="172"/>
      <c r="BI745" s="172"/>
      <c r="BJ745" s="172"/>
      <c r="BK745" s="172"/>
      <c r="BL745" s="172"/>
      <c r="BM745" s="172"/>
      <c r="BN745" s="172"/>
      <c r="BO745" s="172"/>
      <c r="BP745" s="172"/>
      <c r="BR745" s="172"/>
      <c r="BS745" s="172"/>
      <c r="BT745" s="172"/>
      <c r="BU745" s="172"/>
      <c r="BV745" s="172"/>
      <c r="BW745" s="172"/>
      <c r="BX745" s="172"/>
      <c r="BY745" s="172"/>
      <c r="BZ745" s="172"/>
      <c r="CA745" s="172"/>
      <c r="CB745" s="172"/>
      <c r="CC745" s="172"/>
      <c r="CE745" s="172"/>
      <c r="CF745" s="172"/>
      <c r="CG745" s="172"/>
      <c r="CH745" s="172"/>
      <c r="CI745" s="172"/>
      <c r="CJ745" s="172"/>
      <c r="CK745" s="172"/>
      <c r="CL745" s="172"/>
      <c r="CM745" s="172"/>
      <c r="CN745" s="172"/>
      <c r="CO745" s="172"/>
      <c r="CP745" s="172"/>
      <c r="CR745" s="172"/>
      <c r="CS745" s="172"/>
      <c r="CT745" s="172"/>
      <c r="CU745" s="172"/>
      <c r="CV745" s="172"/>
      <c r="CW745" s="172"/>
      <c r="CX745" s="172"/>
      <c r="CY745" s="172"/>
      <c r="CZ745" s="172"/>
      <c r="DA745" s="172"/>
      <c r="DB745" s="172"/>
      <c r="DC745" s="172"/>
    </row>
    <row r="746" spans="1:107" ht="14.25" customHeight="1" x14ac:dyDescent="0.3">
      <c r="A746" s="172"/>
      <c r="E746" s="172"/>
      <c r="F746" s="172"/>
      <c r="G746" s="172"/>
      <c r="H746" s="172"/>
      <c r="I746" s="172"/>
      <c r="J746" s="172"/>
      <c r="K746" s="172"/>
      <c r="L746" s="172"/>
      <c r="M746" s="172"/>
      <c r="N746" s="172"/>
      <c r="O746" s="172"/>
      <c r="P746" s="172"/>
      <c r="R746" s="172"/>
      <c r="S746" s="172"/>
      <c r="T746" s="172"/>
      <c r="U746" s="172"/>
      <c r="V746" s="172"/>
      <c r="W746" s="172"/>
      <c r="X746" s="172"/>
      <c r="Y746" s="172"/>
      <c r="Z746" s="172"/>
      <c r="AA746" s="172"/>
      <c r="AB746" s="172"/>
      <c r="AC746" s="172"/>
      <c r="AE746" s="172"/>
      <c r="AF746" s="172"/>
      <c r="AG746" s="172"/>
      <c r="AH746" s="172"/>
      <c r="AI746" s="172"/>
      <c r="AJ746" s="172"/>
      <c r="AK746" s="172"/>
      <c r="AL746" s="172"/>
      <c r="AM746" s="172"/>
      <c r="AN746" s="172"/>
      <c r="AO746" s="172"/>
      <c r="AP746" s="172"/>
      <c r="AR746" s="172"/>
      <c r="AS746" s="172"/>
      <c r="AT746" s="172"/>
      <c r="AU746" s="172"/>
      <c r="AV746" s="172"/>
      <c r="AW746" s="172"/>
      <c r="AX746" s="172"/>
      <c r="AY746" s="172"/>
      <c r="AZ746" s="172"/>
      <c r="BA746" s="172"/>
      <c r="BB746" s="172"/>
      <c r="BC746" s="172"/>
      <c r="BE746" s="172"/>
      <c r="BF746" s="172"/>
      <c r="BG746" s="172"/>
      <c r="BH746" s="172"/>
      <c r="BI746" s="172"/>
      <c r="BJ746" s="172"/>
      <c r="BK746" s="172"/>
      <c r="BL746" s="172"/>
      <c r="BM746" s="172"/>
      <c r="BN746" s="172"/>
      <c r="BO746" s="172"/>
      <c r="BP746" s="172"/>
      <c r="BR746" s="172"/>
      <c r="BS746" s="172"/>
      <c r="BT746" s="172"/>
      <c r="BU746" s="172"/>
      <c r="BV746" s="172"/>
      <c r="BW746" s="172"/>
      <c r="BX746" s="172"/>
      <c r="BY746" s="172"/>
      <c r="BZ746" s="172"/>
      <c r="CA746" s="172"/>
      <c r="CB746" s="172"/>
      <c r="CC746" s="172"/>
      <c r="CE746" s="172"/>
      <c r="CF746" s="172"/>
      <c r="CG746" s="172"/>
      <c r="CH746" s="172"/>
      <c r="CI746" s="172"/>
      <c r="CJ746" s="172"/>
      <c r="CK746" s="172"/>
      <c r="CL746" s="172"/>
      <c r="CM746" s="172"/>
      <c r="CN746" s="172"/>
      <c r="CO746" s="172"/>
      <c r="CP746" s="172"/>
      <c r="CR746" s="172"/>
      <c r="CS746" s="172"/>
      <c r="CT746" s="172"/>
      <c r="CU746" s="172"/>
      <c r="CV746" s="172"/>
      <c r="CW746" s="172"/>
      <c r="CX746" s="172"/>
      <c r="CY746" s="172"/>
      <c r="CZ746" s="172"/>
      <c r="DA746" s="172"/>
      <c r="DB746" s="172"/>
      <c r="DC746" s="172"/>
    </row>
    <row r="747" spans="1:107" ht="14.25" customHeight="1" x14ac:dyDescent="0.3">
      <c r="A747" s="172"/>
      <c r="E747" s="172"/>
      <c r="F747" s="172"/>
      <c r="G747" s="172"/>
      <c r="H747" s="172"/>
      <c r="I747" s="172"/>
      <c r="J747" s="172"/>
      <c r="K747" s="172"/>
      <c r="L747" s="172"/>
      <c r="M747" s="172"/>
      <c r="N747" s="172"/>
      <c r="O747" s="172"/>
      <c r="P747" s="172"/>
      <c r="R747" s="172"/>
      <c r="S747" s="172"/>
      <c r="T747" s="172"/>
      <c r="U747" s="172"/>
      <c r="V747" s="172"/>
      <c r="W747" s="172"/>
      <c r="X747" s="172"/>
      <c r="Y747" s="172"/>
      <c r="Z747" s="172"/>
      <c r="AA747" s="172"/>
      <c r="AB747" s="172"/>
      <c r="AC747" s="172"/>
      <c r="AE747" s="172"/>
      <c r="AF747" s="172"/>
      <c r="AG747" s="172"/>
      <c r="AH747" s="172"/>
      <c r="AI747" s="172"/>
      <c r="AJ747" s="172"/>
      <c r="AK747" s="172"/>
      <c r="AL747" s="172"/>
      <c r="AM747" s="172"/>
      <c r="AN747" s="172"/>
      <c r="AO747" s="172"/>
      <c r="AP747" s="172"/>
      <c r="AR747" s="172"/>
      <c r="AS747" s="172"/>
      <c r="AT747" s="172"/>
      <c r="AU747" s="172"/>
      <c r="AV747" s="172"/>
      <c r="AW747" s="172"/>
      <c r="AX747" s="172"/>
      <c r="AY747" s="172"/>
      <c r="AZ747" s="172"/>
      <c r="BA747" s="172"/>
      <c r="BB747" s="172"/>
      <c r="BC747" s="172"/>
      <c r="BE747" s="172"/>
      <c r="BF747" s="172"/>
      <c r="BG747" s="172"/>
      <c r="BH747" s="172"/>
      <c r="BI747" s="172"/>
      <c r="BJ747" s="172"/>
      <c r="BK747" s="172"/>
      <c r="BL747" s="172"/>
      <c r="BM747" s="172"/>
      <c r="BN747" s="172"/>
      <c r="BO747" s="172"/>
      <c r="BP747" s="172"/>
      <c r="BR747" s="172"/>
      <c r="BS747" s="172"/>
      <c r="BT747" s="172"/>
      <c r="BU747" s="172"/>
      <c r="BV747" s="172"/>
      <c r="BW747" s="172"/>
      <c r="BX747" s="172"/>
      <c r="BY747" s="172"/>
      <c r="BZ747" s="172"/>
      <c r="CA747" s="172"/>
      <c r="CB747" s="172"/>
      <c r="CC747" s="172"/>
      <c r="CE747" s="172"/>
      <c r="CF747" s="172"/>
      <c r="CG747" s="172"/>
      <c r="CH747" s="172"/>
      <c r="CI747" s="172"/>
      <c r="CJ747" s="172"/>
      <c r="CK747" s="172"/>
      <c r="CL747" s="172"/>
      <c r="CM747" s="172"/>
      <c r="CN747" s="172"/>
      <c r="CO747" s="172"/>
      <c r="CP747" s="172"/>
      <c r="CR747" s="172"/>
      <c r="CS747" s="172"/>
      <c r="CT747" s="172"/>
      <c r="CU747" s="172"/>
      <c r="CV747" s="172"/>
      <c r="CW747" s="172"/>
      <c r="CX747" s="172"/>
      <c r="CY747" s="172"/>
      <c r="CZ747" s="172"/>
      <c r="DA747" s="172"/>
      <c r="DB747" s="172"/>
      <c r="DC747" s="172"/>
    </row>
    <row r="748" spans="1:107" ht="14.25" customHeight="1" x14ac:dyDescent="0.3">
      <c r="A748" s="172"/>
      <c r="E748" s="172"/>
      <c r="F748" s="172"/>
      <c r="G748" s="172"/>
      <c r="H748" s="172"/>
      <c r="I748" s="172"/>
      <c r="J748" s="172"/>
      <c r="K748" s="172"/>
      <c r="L748" s="172"/>
      <c r="M748" s="172"/>
      <c r="N748" s="172"/>
      <c r="O748" s="172"/>
      <c r="P748" s="172"/>
      <c r="R748" s="172"/>
      <c r="S748" s="172"/>
      <c r="T748" s="172"/>
      <c r="U748" s="172"/>
      <c r="V748" s="172"/>
      <c r="W748" s="172"/>
      <c r="X748" s="172"/>
      <c r="Y748" s="172"/>
      <c r="Z748" s="172"/>
      <c r="AA748" s="172"/>
      <c r="AB748" s="172"/>
      <c r="AC748" s="172"/>
      <c r="AE748" s="172"/>
      <c r="AF748" s="172"/>
      <c r="AG748" s="172"/>
      <c r="AH748" s="172"/>
      <c r="AI748" s="172"/>
      <c r="AJ748" s="172"/>
      <c r="AK748" s="172"/>
      <c r="AL748" s="172"/>
      <c r="AM748" s="172"/>
      <c r="AN748" s="172"/>
      <c r="AO748" s="172"/>
      <c r="AP748" s="172"/>
      <c r="AR748" s="172"/>
      <c r="AS748" s="172"/>
      <c r="AT748" s="172"/>
      <c r="AU748" s="172"/>
      <c r="AV748" s="172"/>
      <c r="AW748" s="172"/>
      <c r="AX748" s="172"/>
      <c r="AY748" s="172"/>
      <c r="AZ748" s="172"/>
      <c r="BA748" s="172"/>
      <c r="BB748" s="172"/>
      <c r="BC748" s="172"/>
      <c r="BE748" s="172"/>
      <c r="BF748" s="172"/>
      <c r="BG748" s="172"/>
      <c r="BH748" s="172"/>
      <c r="BI748" s="172"/>
      <c r="BJ748" s="172"/>
      <c r="BK748" s="172"/>
      <c r="BL748" s="172"/>
      <c r="BM748" s="172"/>
      <c r="BN748" s="172"/>
      <c r="BO748" s="172"/>
      <c r="BP748" s="172"/>
      <c r="BR748" s="172"/>
      <c r="BS748" s="172"/>
      <c r="BT748" s="172"/>
      <c r="BU748" s="172"/>
      <c r="BV748" s="172"/>
      <c r="BW748" s="172"/>
      <c r="BX748" s="172"/>
      <c r="BY748" s="172"/>
      <c r="BZ748" s="172"/>
      <c r="CA748" s="172"/>
      <c r="CB748" s="172"/>
      <c r="CC748" s="172"/>
      <c r="CE748" s="172"/>
      <c r="CF748" s="172"/>
      <c r="CG748" s="172"/>
      <c r="CH748" s="172"/>
      <c r="CI748" s="172"/>
      <c r="CJ748" s="172"/>
      <c r="CK748" s="172"/>
      <c r="CL748" s="172"/>
      <c r="CM748" s="172"/>
      <c r="CN748" s="172"/>
      <c r="CO748" s="172"/>
      <c r="CP748" s="172"/>
      <c r="CR748" s="172"/>
      <c r="CS748" s="172"/>
      <c r="CT748" s="172"/>
      <c r="CU748" s="172"/>
      <c r="CV748" s="172"/>
      <c r="CW748" s="172"/>
      <c r="CX748" s="172"/>
      <c r="CY748" s="172"/>
      <c r="CZ748" s="172"/>
      <c r="DA748" s="172"/>
      <c r="DB748" s="172"/>
      <c r="DC748" s="172"/>
    </row>
    <row r="749" spans="1:107" ht="14.25" customHeight="1" x14ac:dyDescent="0.3">
      <c r="A749" s="172"/>
      <c r="E749" s="172"/>
      <c r="F749" s="172"/>
      <c r="G749" s="172"/>
      <c r="H749" s="172"/>
      <c r="I749" s="172"/>
      <c r="J749" s="172"/>
      <c r="K749" s="172"/>
      <c r="L749" s="172"/>
      <c r="M749" s="172"/>
      <c r="N749" s="172"/>
      <c r="O749" s="172"/>
      <c r="P749" s="172"/>
      <c r="R749" s="172"/>
      <c r="S749" s="172"/>
      <c r="T749" s="172"/>
      <c r="U749" s="172"/>
      <c r="V749" s="172"/>
      <c r="W749" s="172"/>
      <c r="X749" s="172"/>
      <c r="Y749" s="172"/>
      <c r="Z749" s="172"/>
      <c r="AA749" s="172"/>
      <c r="AB749" s="172"/>
      <c r="AC749" s="172"/>
      <c r="AE749" s="172"/>
      <c r="AF749" s="172"/>
      <c r="AG749" s="172"/>
      <c r="AH749" s="172"/>
      <c r="AI749" s="172"/>
      <c r="AJ749" s="172"/>
      <c r="AK749" s="172"/>
      <c r="AL749" s="172"/>
      <c r="AM749" s="172"/>
      <c r="AN749" s="172"/>
      <c r="AO749" s="172"/>
      <c r="AP749" s="172"/>
      <c r="AR749" s="172"/>
      <c r="AS749" s="172"/>
      <c r="AT749" s="172"/>
      <c r="AU749" s="172"/>
      <c r="AV749" s="172"/>
      <c r="AW749" s="172"/>
      <c r="AX749" s="172"/>
      <c r="AY749" s="172"/>
      <c r="AZ749" s="172"/>
      <c r="BA749" s="172"/>
      <c r="BB749" s="172"/>
      <c r="BC749" s="172"/>
      <c r="BE749" s="172"/>
      <c r="BF749" s="172"/>
      <c r="BG749" s="172"/>
      <c r="BH749" s="172"/>
      <c r="BI749" s="172"/>
      <c r="BJ749" s="172"/>
      <c r="BK749" s="172"/>
      <c r="BL749" s="172"/>
      <c r="BM749" s="172"/>
      <c r="BN749" s="172"/>
      <c r="BO749" s="172"/>
      <c r="BP749" s="172"/>
      <c r="BR749" s="172"/>
      <c r="BS749" s="172"/>
      <c r="BT749" s="172"/>
      <c r="BU749" s="172"/>
      <c r="BV749" s="172"/>
      <c r="BW749" s="172"/>
      <c r="BX749" s="172"/>
      <c r="BY749" s="172"/>
      <c r="BZ749" s="172"/>
      <c r="CA749" s="172"/>
      <c r="CB749" s="172"/>
      <c r="CC749" s="172"/>
      <c r="CE749" s="172"/>
      <c r="CF749" s="172"/>
      <c r="CG749" s="172"/>
      <c r="CH749" s="172"/>
      <c r="CI749" s="172"/>
      <c r="CJ749" s="172"/>
      <c r="CK749" s="172"/>
      <c r="CL749" s="172"/>
      <c r="CM749" s="172"/>
      <c r="CN749" s="172"/>
      <c r="CO749" s="172"/>
      <c r="CP749" s="172"/>
      <c r="CR749" s="172"/>
      <c r="CS749" s="172"/>
      <c r="CT749" s="172"/>
      <c r="CU749" s="172"/>
      <c r="CV749" s="172"/>
      <c r="CW749" s="172"/>
      <c r="CX749" s="172"/>
      <c r="CY749" s="172"/>
      <c r="CZ749" s="172"/>
      <c r="DA749" s="172"/>
      <c r="DB749" s="172"/>
      <c r="DC749" s="172"/>
    </row>
    <row r="750" spans="1:107" ht="14.25" customHeight="1" x14ac:dyDescent="0.3">
      <c r="A750" s="172"/>
      <c r="E750" s="172"/>
      <c r="F750" s="172"/>
      <c r="G750" s="172"/>
      <c r="H750" s="172"/>
      <c r="I750" s="172"/>
      <c r="J750" s="172"/>
      <c r="K750" s="172"/>
      <c r="L750" s="172"/>
      <c r="M750" s="172"/>
      <c r="N750" s="172"/>
      <c r="O750" s="172"/>
      <c r="P750" s="172"/>
      <c r="R750" s="172"/>
      <c r="S750" s="172"/>
      <c r="T750" s="172"/>
      <c r="U750" s="172"/>
      <c r="V750" s="172"/>
      <c r="W750" s="172"/>
      <c r="X750" s="172"/>
      <c r="Y750" s="172"/>
      <c r="Z750" s="172"/>
      <c r="AA750" s="172"/>
      <c r="AB750" s="172"/>
      <c r="AC750" s="172"/>
      <c r="AE750" s="172"/>
      <c r="AF750" s="172"/>
      <c r="AG750" s="172"/>
      <c r="AH750" s="172"/>
      <c r="AI750" s="172"/>
      <c r="AJ750" s="172"/>
      <c r="AK750" s="172"/>
      <c r="AL750" s="172"/>
      <c r="AM750" s="172"/>
      <c r="AN750" s="172"/>
      <c r="AO750" s="172"/>
      <c r="AP750" s="172"/>
      <c r="AR750" s="172"/>
      <c r="AS750" s="172"/>
      <c r="AT750" s="172"/>
      <c r="AU750" s="172"/>
      <c r="AV750" s="172"/>
      <c r="AW750" s="172"/>
      <c r="AX750" s="172"/>
      <c r="AY750" s="172"/>
      <c r="AZ750" s="172"/>
      <c r="BA750" s="172"/>
      <c r="BB750" s="172"/>
      <c r="BC750" s="172"/>
      <c r="BE750" s="172"/>
      <c r="BF750" s="172"/>
      <c r="BG750" s="172"/>
      <c r="BH750" s="172"/>
      <c r="BI750" s="172"/>
      <c r="BJ750" s="172"/>
      <c r="BK750" s="172"/>
      <c r="BL750" s="172"/>
      <c r="BM750" s="172"/>
      <c r="BN750" s="172"/>
      <c r="BO750" s="172"/>
      <c r="BP750" s="172"/>
      <c r="BR750" s="172"/>
      <c r="BS750" s="172"/>
      <c r="BT750" s="172"/>
      <c r="BU750" s="172"/>
      <c r="BV750" s="172"/>
      <c r="BW750" s="172"/>
      <c r="BX750" s="172"/>
      <c r="BY750" s="172"/>
      <c r="BZ750" s="172"/>
      <c r="CA750" s="172"/>
      <c r="CB750" s="172"/>
      <c r="CC750" s="172"/>
      <c r="CE750" s="172"/>
      <c r="CF750" s="172"/>
      <c r="CG750" s="172"/>
      <c r="CH750" s="172"/>
      <c r="CI750" s="172"/>
      <c r="CJ750" s="172"/>
      <c r="CK750" s="172"/>
      <c r="CL750" s="172"/>
      <c r="CM750" s="172"/>
      <c r="CN750" s="172"/>
      <c r="CO750" s="172"/>
      <c r="CP750" s="172"/>
      <c r="CR750" s="172"/>
      <c r="CS750" s="172"/>
      <c r="CT750" s="172"/>
      <c r="CU750" s="172"/>
      <c r="CV750" s="172"/>
      <c r="CW750" s="172"/>
      <c r="CX750" s="172"/>
      <c r="CY750" s="172"/>
      <c r="CZ750" s="172"/>
      <c r="DA750" s="172"/>
      <c r="DB750" s="172"/>
      <c r="DC750" s="172"/>
    </row>
    <row r="751" spans="1:107" ht="14.25" customHeight="1" x14ac:dyDescent="0.3">
      <c r="A751" s="172"/>
      <c r="E751" s="172"/>
      <c r="F751" s="172"/>
      <c r="G751" s="172"/>
      <c r="H751" s="172"/>
      <c r="I751" s="172"/>
      <c r="J751" s="172"/>
      <c r="K751" s="172"/>
      <c r="L751" s="172"/>
      <c r="M751" s="172"/>
      <c r="N751" s="172"/>
      <c r="O751" s="172"/>
      <c r="P751" s="172"/>
      <c r="R751" s="172"/>
      <c r="S751" s="172"/>
      <c r="T751" s="172"/>
      <c r="U751" s="172"/>
      <c r="V751" s="172"/>
      <c r="W751" s="172"/>
      <c r="X751" s="172"/>
      <c r="Y751" s="172"/>
      <c r="Z751" s="172"/>
      <c r="AA751" s="172"/>
      <c r="AB751" s="172"/>
      <c r="AC751" s="172"/>
      <c r="AE751" s="172"/>
      <c r="AF751" s="172"/>
      <c r="AG751" s="172"/>
      <c r="AH751" s="172"/>
      <c r="AI751" s="172"/>
      <c r="AJ751" s="172"/>
      <c r="AK751" s="172"/>
      <c r="AL751" s="172"/>
      <c r="AM751" s="172"/>
      <c r="AN751" s="172"/>
      <c r="AO751" s="172"/>
      <c r="AP751" s="172"/>
      <c r="AR751" s="172"/>
      <c r="AS751" s="172"/>
      <c r="AT751" s="172"/>
      <c r="AU751" s="172"/>
      <c r="AV751" s="172"/>
      <c r="AW751" s="172"/>
      <c r="AX751" s="172"/>
      <c r="AY751" s="172"/>
      <c r="AZ751" s="172"/>
      <c r="BA751" s="172"/>
      <c r="BB751" s="172"/>
      <c r="BC751" s="172"/>
      <c r="BE751" s="172"/>
      <c r="BF751" s="172"/>
      <c r="BG751" s="172"/>
      <c r="BH751" s="172"/>
      <c r="BI751" s="172"/>
      <c r="BJ751" s="172"/>
      <c r="BK751" s="172"/>
      <c r="BL751" s="172"/>
      <c r="BM751" s="172"/>
      <c r="BN751" s="172"/>
      <c r="BO751" s="172"/>
      <c r="BP751" s="172"/>
      <c r="BR751" s="172"/>
      <c r="BS751" s="172"/>
      <c r="BT751" s="172"/>
      <c r="BU751" s="172"/>
      <c r="BV751" s="172"/>
      <c r="BW751" s="172"/>
      <c r="BX751" s="172"/>
      <c r="BY751" s="172"/>
      <c r="BZ751" s="172"/>
      <c r="CA751" s="172"/>
      <c r="CB751" s="172"/>
      <c r="CC751" s="172"/>
      <c r="CE751" s="172"/>
      <c r="CF751" s="172"/>
      <c r="CG751" s="172"/>
      <c r="CH751" s="172"/>
      <c r="CI751" s="172"/>
      <c r="CJ751" s="172"/>
      <c r="CK751" s="172"/>
      <c r="CL751" s="172"/>
      <c r="CM751" s="172"/>
      <c r="CN751" s="172"/>
      <c r="CO751" s="172"/>
      <c r="CP751" s="172"/>
      <c r="CR751" s="172"/>
      <c r="CS751" s="172"/>
      <c r="CT751" s="172"/>
      <c r="CU751" s="172"/>
      <c r="CV751" s="172"/>
      <c r="CW751" s="172"/>
      <c r="CX751" s="172"/>
      <c r="CY751" s="172"/>
      <c r="CZ751" s="172"/>
      <c r="DA751" s="172"/>
      <c r="DB751" s="172"/>
      <c r="DC751" s="172"/>
    </row>
    <row r="752" spans="1:107" ht="14.25" customHeight="1" x14ac:dyDescent="0.3">
      <c r="A752" s="172"/>
      <c r="E752" s="172"/>
      <c r="F752" s="172"/>
      <c r="G752" s="172"/>
      <c r="H752" s="172"/>
      <c r="I752" s="172"/>
      <c r="J752" s="172"/>
      <c r="K752" s="172"/>
      <c r="L752" s="172"/>
      <c r="M752" s="172"/>
      <c r="N752" s="172"/>
      <c r="O752" s="172"/>
      <c r="P752" s="172"/>
      <c r="R752" s="172"/>
      <c r="S752" s="172"/>
      <c r="T752" s="172"/>
      <c r="U752" s="172"/>
      <c r="V752" s="172"/>
      <c r="W752" s="172"/>
      <c r="X752" s="172"/>
      <c r="Y752" s="172"/>
      <c r="Z752" s="172"/>
      <c r="AA752" s="172"/>
      <c r="AB752" s="172"/>
      <c r="AC752" s="172"/>
      <c r="AE752" s="172"/>
      <c r="AF752" s="172"/>
      <c r="AG752" s="172"/>
      <c r="AH752" s="172"/>
      <c r="AI752" s="172"/>
      <c r="AJ752" s="172"/>
      <c r="AK752" s="172"/>
      <c r="AL752" s="172"/>
      <c r="AM752" s="172"/>
      <c r="AN752" s="172"/>
      <c r="AO752" s="172"/>
      <c r="AP752" s="172"/>
      <c r="AR752" s="172"/>
      <c r="AS752" s="172"/>
      <c r="AT752" s="172"/>
      <c r="AU752" s="172"/>
      <c r="AV752" s="172"/>
      <c r="AW752" s="172"/>
      <c r="AX752" s="172"/>
      <c r="AY752" s="172"/>
      <c r="AZ752" s="172"/>
      <c r="BA752" s="172"/>
      <c r="BB752" s="172"/>
      <c r="BC752" s="172"/>
      <c r="BE752" s="172"/>
      <c r="BF752" s="172"/>
      <c r="BG752" s="172"/>
      <c r="BH752" s="172"/>
      <c r="BI752" s="172"/>
      <c r="BJ752" s="172"/>
      <c r="BK752" s="172"/>
      <c r="BL752" s="172"/>
      <c r="BM752" s="172"/>
      <c r="BN752" s="172"/>
      <c r="BO752" s="172"/>
      <c r="BP752" s="172"/>
      <c r="BR752" s="172"/>
      <c r="BS752" s="172"/>
      <c r="BT752" s="172"/>
      <c r="BU752" s="172"/>
      <c r="BV752" s="172"/>
      <c r="BW752" s="172"/>
      <c r="BX752" s="172"/>
      <c r="BY752" s="172"/>
      <c r="BZ752" s="172"/>
      <c r="CA752" s="172"/>
      <c r="CB752" s="172"/>
      <c r="CC752" s="172"/>
      <c r="CE752" s="172"/>
      <c r="CF752" s="172"/>
      <c r="CG752" s="172"/>
      <c r="CH752" s="172"/>
      <c r="CI752" s="172"/>
      <c r="CJ752" s="172"/>
      <c r="CK752" s="172"/>
      <c r="CL752" s="172"/>
      <c r="CM752" s="172"/>
      <c r="CN752" s="172"/>
      <c r="CO752" s="172"/>
      <c r="CP752" s="172"/>
      <c r="CR752" s="172"/>
      <c r="CS752" s="172"/>
      <c r="CT752" s="172"/>
      <c r="CU752" s="172"/>
      <c r="CV752" s="172"/>
      <c r="CW752" s="172"/>
      <c r="CX752" s="172"/>
      <c r="CY752" s="172"/>
      <c r="CZ752" s="172"/>
      <c r="DA752" s="172"/>
      <c r="DB752" s="172"/>
      <c r="DC752" s="172"/>
    </row>
    <row r="753" spans="1:107" ht="14.25" customHeight="1" x14ac:dyDescent="0.3">
      <c r="A753" s="172"/>
      <c r="E753" s="172"/>
      <c r="F753" s="172"/>
      <c r="G753" s="172"/>
      <c r="H753" s="172"/>
      <c r="I753" s="172"/>
      <c r="J753" s="172"/>
      <c r="K753" s="172"/>
      <c r="L753" s="172"/>
      <c r="M753" s="172"/>
      <c r="N753" s="172"/>
      <c r="O753" s="172"/>
      <c r="P753" s="172"/>
      <c r="R753" s="172"/>
      <c r="S753" s="172"/>
      <c r="T753" s="172"/>
      <c r="U753" s="172"/>
      <c r="V753" s="172"/>
      <c r="W753" s="172"/>
      <c r="X753" s="172"/>
      <c r="Y753" s="172"/>
      <c r="Z753" s="172"/>
      <c r="AA753" s="172"/>
      <c r="AB753" s="172"/>
      <c r="AC753" s="172"/>
      <c r="AE753" s="172"/>
      <c r="AF753" s="172"/>
      <c r="AG753" s="172"/>
      <c r="AH753" s="172"/>
      <c r="AI753" s="172"/>
      <c r="AJ753" s="172"/>
      <c r="AK753" s="172"/>
      <c r="AL753" s="172"/>
      <c r="AM753" s="172"/>
      <c r="AN753" s="172"/>
      <c r="AO753" s="172"/>
      <c r="AP753" s="172"/>
      <c r="AR753" s="172"/>
      <c r="AS753" s="172"/>
      <c r="AT753" s="172"/>
      <c r="AU753" s="172"/>
      <c r="AV753" s="172"/>
      <c r="AW753" s="172"/>
      <c r="AX753" s="172"/>
      <c r="AY753" s="172"/>
      <c r="AZ753" s="172"/>
      <c r="BA753" s="172"/>
      <c r="BB753" s="172"/>
      <c r="BC753" s="172"/>
      <c r="BE753" s="172"/>
      <c r="BF753" s="172"/>
      <c r="BG753" s="172"/>
      <c r="BH753" s="172"/>
      <c r="BI753" s="172"/>
      <c r="BJ753" s="172"/>
      <c r="BK753" s="172"/>
      <c r="BL753" s="172"/>
      <c r="BM753" s="172"/>
      <c r="BN753" s="172"/>
      <c r="BO753" s="172"/>
      <c r="BP753" s="172"/>
      <c r="BR753" s="172"/>
      <c r="BS753" s="172"/>
      <c r="BT753" s="172"/>
      <c r="BU753" s="172"/>
      <c r="BV753" s="172"/>
      <c r="BW753" s="172"/>
      <c r="BX753" s="172"/>
      <c r="BY753" s="172"/>
      <c r="BZ753" s="172"/>
      <c r="CA753" s="172"/>
      <c r="CB753" s="172"/>
      <c r="CC753" s="172"/>
      <c r="CE753" s="172"/>
      <c r="CF753" s="172"/>
      <c r="CG753" s="172"/>
      <c r="CH753" s="172"/>
      <c r="CI753" s="172"/>
      <c r="CJ753" s="172"/>
      <c r="CK753" s="172"/>
      <c r="CL753" s="172"/>
      <c r="CM753" s="172"/>
      <c r="CN753" s="172"/>
      <c r="CO753" s="172"/>
      <c r="CP753" s="172"/>
      <c r="CR753" s="172"/>
      <c r="CS753" s="172"/>
      <c r="CT753" s="172"/>
      <c r="CU753" s="172"/>
      <c r="CV753" s="172"/>
      <c r="CW753" s="172"/>
      <c r="CX753" s="172"/>
      <c r="CY753" s="172"/>
      <c r="CZ753" s="172"/>
      <c r="DA753" s="172"/>
      <c r="DB753" s="172"/>
      <c r="DC753" s="172"/>
    </row>
    <row r="754" spans="1:107" ht="14.25" customHeight="1" x14ac:dyDescent="0.3">
      <c r="A754" s="172"/>
      <c r="E754" s="172"/>
      <c r="F754" s="172"/>
      <c r="G754" s="172"/>
      <c r="H754" s="172"/>
      <c r="I754" s="172"/>
      <c r="J754" s="172"/>
      <c r="K754" s="172"/>
      <c r="L754" s="172"/>
      <c r="M754" s="172"/>
      <c r="N754" s="172"/>
      <c r="O754" s="172"/>
      <c r="P754" s="172"/>
      <c r="R754" s="172"/>
      <c r="S754" s="172"/>
      <c r="T754" s="172"/>
      <c r="U754" s="172"/>
      <c r="V754" s="172"/>
      <c r="W754" s="172"/>
      <c r="X754" s="172"/>
      <c r="Y754" s="172"/>
      <c r="Z754" s="172"/>
      <c r="AA754" s="172"/>
      <c r="AB754" s="172"/>
      <c r="AC754" s="172"/>
      <c r="AE754" s="172"/>
      <c r="AF754" s="172"/>
      <c r="AG754" s="172"/>
      <c r="AH754" s="172"/>
      <c r="AI754" s="172"/>
      <c r="AJ754" s="172"/>
      <c r="AK754" s="172"/>
      <c r="AL754" s="172"/>
      <c r="AM754" s="172"/>
      <c r="AN754" s="172"/>
      <c r="AO754" s="172"/>
      <c r="AP754" s="172"/>
      <c r="AR754" s="172"/>
      <c r="AS754" s="172"/>
      <c r="AT754" s="172"/>
      <c r="AU754" s="172"/>
      <c r="AV754" s="172"/>
      <c r="AW754" s="172"/>
      <c r="AX754" s="172"/>
      <c r="AY754" s="172"/>
      <c r="AZ754" s="172"/>
      <c r="BA754" s="172"/>
      <c r="BB754" s="172"/>
      <c r="BC754" s="172"/>
      <c r="BE754" s="172"/>
      <c r="BF754" s="172"/>
      <c r="BG754" s="172"/>
      <c r="BH754" s="172"/>
      <c r="BI754" s="172"/>
      <c r="BJ754" s="172"/>
      <c r="BK754" s="172"/>
      <c r="BL754" s="172"/>
      <c r="BM754" s="172"/>
      <c r="BN754" s="172"/>
      <c r="BO754" s="172"/>
      <c r="BP754" s="172"/>
      <c r="BR754" s="172"/>
      <c r="BS754" s="172"/>
      <c r="BT754" s="172"/>
      <c r="BU754" s="172"/>
      <c r="BV754" s="172"/>
      <c r="BW754" s="172"/>
      <c r="BX754" s="172"/>
      <c r="BY754" s="172"/>
      <c r="BZ754" s="172"/>
      <c r="CA754" s="172"/>
      <c r="CB754" s="172"/>
      <c r="CC754" s="172"/>
      <c r="CE754" s="172"/>
      <c r="CF754" s="172"/>
      <c r="CG754" s="172"/>
      <c r="CH754" s="172"/>
      <c r="CI754" s="172"/>
      <c r="CJ754" s="172"/>
      <c r="CK754" s="172"/>
      <c r="CL754" s="172"/>
      <c r="CM754" s="172"/>
      <c r="CN754" s="172"/>
      <c r="CO754" s="172"/>
      <c r="CP754" s="172"/>
      <c r="CR754" s="172"/>
      <c r="CS754" s="172"/>
      <c r="CT754" s="172"/>
      <c r="CU754" s="172"/>
      <c r="CV754" s="172"/>
      <c r="CW754" s="172"/>
      <c r="CX754" s="172"/>
      <c r="CY754" s="172"/>
      <c r="CZ754" s="172"/>
      <c r="DA754" s="172"/>
      <c r="DB754" s="172"/>
      <c r="DC754" s="172"/>
    </row>
    <row r="755" spans="1:107" ht="14.25" customHeight="1" x14ac:dyDescent="0.3">
      <c r="A755" s="172"/>
      <c r="E755" s="172"/>
      <c r="F755" s="172"/>
      <c r="G755" s="172"/>
      <c r="H755" s="172"/>
      <c r="I755" s="172"/>
      <c r="J755" s="172"/>
      <c r="K755" s="172"/>
      <c r="L755" s="172"/>
      <c r="M755" s="172"/>
      <c r="N755" s="172"/>
      <c r="O755" s="172"/>
      <c r="P755" s="172"/>
      <c r="R755" s="172"/>
      <c r="S755" s="172"/>
      <c r="T755" s="172"/>
      <c r="U755" s="172"/>
      <c r="V755" s="172"/>
      <c r="W755" s="172"/>
      <c r="X755" s="172"/>
      <c r="Y755" s="172"/>
      <c r="Z755" s="172"/>
      <c r="AA755" s="172"/>
      <c r="AB755" s="172"/>
      <c r="AC755" s="172"/>
      <c r="AE755" s="172"/>
      <c r="AF755" s="172"/>
      <c r="AG755" s="172"/>
      <c r="AH755" s="172"/>
      <c r="AI755" s="172"/>
      <c r="AJ755" s="172"/>
      <c r="AK755" s="172"/>
      <c r="AL755" s="172"/>
      <c r="AM755" s="172"/>
      <c r="AN755" s="172"/>
      <c r="AO755" s="172"/>
      <c r="AP755" s="172"/>
      <c r="AR755" s="172"/>
      <c r="AS755" s="172"/>
      <c r="AT755" s="172"/>
      <c r="AU755" s="172"/>
      <c r="AV755" s="172"/>
      <c r="AW755" s="172"/>
      <c r="AX755" s="172"/>
      <c r="AY755" s="172"/>
      <c r="AZ755" s="172"/>
      <c r="BA755" s="172"/>
      <c r="BB755" s="172"/>
      <c r="BC755" s="172"/>
      <c r="BE755" s="172"/>
      <c r="BF755" s="172"/>
      <c r="BG755" s="172"/>
      <c r="BH755" s="172"/>
      <c r="BI755" s="172"/>
      <c r="BJ755" s="172"/>
      <c r="BK755" s="172"/>
      <c r="BL755" s="172"/>
      <c r="BM755" s="172"/>
      <c r="BN755" s="172"/>
      <c r="BO755" s="172"/>
      <c r="BP755" s="172"/>
      <c r="BR755" s="172"/>
      <c r="BS755" s="172"/>
      <c r="BT755" s="172"/>
      <c r="BU755" s="172"/>
      <c r="BV755" s="172"/>
      <c r="BW755" s="172"/>
      <c r="BX755" s="172"/>
      <c r="BY755" s="172"/>
      <c r="BZ755" s="172"/>
      <c r="CA755" s="172"/>
      <c r="CB755" s="172"/>
      <c r="CC755" s="172"/>
      <c r="CE755" s="172"/>
      <c r="CF755" s="172"/>
      <c r="CG755" s="172"/>
      <c r="CH755" s="172"/>
      <c r="CI755" s="172"/>
      <c r="CJ755" s="172"/>
      <c r="CK755" s="172"/>
      <c r="CL755" s="172"/>
      <c r="CM755" s="172"/>
      <c r="CN755" s="172"/>
      <c r="CO755" s="172"/>
      <c r="CP755" s="172"/>
      <c r="CR755" s="172"/>
      <c r="CS755" s="172"/>
      <c r="CT755" s="172"/>
      <c r="CU755" s="172"/>
      <c r="CV755" s="172"/>
      <c r="CW755" s="172"/>
      <c r="CX755" s="172"/>
      <c r="CY755" s="172"/>
      <c r="CZ755" s="172"/>
      <c r="DA755" s="172"/>
      <c r="DB755" s="172"/>
      <c r="DC755" s="172"/>
    </row>
    <row r="756" spans="1:107" ht="14.25" customHeight="1" x14ac:dyDescent="0.3">
      <c r="A756" s="172"/>
      <c r="E756" s="172"/>
      <c r="F756" s="172"/>
      <c r="G756" s="172"/>
      <c r="H756" s="172"/>
      <c r="I756" s="172"/>
      <c r="J756" s="172"/>
      <c r="K756" s="172"/>
      <c r="L756" s="172"/>
      <c r="M756" s="172"/>
      <c r="N756" s="172"/>
      <c r="O756" s="172"/>
      <c r="P756" s="172"/>
      <c r="R756" s="172"/>
      <c r="S756" s="172"/>
      <c r="T756" s="172"/>
      <c r="U756" s="172"/>
      <c r="V756" s="172"/>
      <c r="W756" s="172"/>
      <c r="X756" s="172"/>
      <c r="Y756" s="172"/>
      <c r="Z756" s="172"/>
      <c r="AA756" s="172"/>
      <c r="AB756" s="172"/>
      <c r="AC756" s="172"/>
      <c r="AE756" s="172"/>
      <c r="AF756" s="172"/>
      <c r="AG756" s="172"/>
      <c r="AH756" s="172"/>
      <c r="AI756" s="172"/>
      <c r="AJ756" s="172"/>
      <c r="AK756" s="172"/>
      <c r="AL756" s="172"/>
      <c r="AM756" s="172"/>
      <c r="AN756" s="172"/>
      <c r="AO756" s="172"/>
      <c r="AP756" s="172"/>
      <c r="AR756" s="172"/>
      <c r="AS756" s="172"/>
      <c r="AT756" s="172"/>
      <c r="AU756" s="172"/>
      <c r="AV756" s="172"/>
      <c r="AW756" s="172"/>
      <c r="AX756" s="172"/>
      <c r="AY756" s="172"/>
      <c r="AZ756" s="172"/>
      <c r="BA756" s="172"/>
      <c r="BB756" s="172"/>
      <c r="BC756" s="172"/>
      <c r="BE756" s="172"/>
      <c r="BF756" s="172"/>
      <c r="BG756" s="172"/>
      <c r="BH756" s="172"/>
      <c r="BI756" s="172"/>
      <c r="BJ756" s="172"/>
      <c r="BK756" s="172"/>
      <c r="BL756" s="172"/>
      <c r="BM756" s="172"/>
      <c r="BN756" s="172"/>
      <c r="BO756" s="172"/>
      <c r="BP756" s="172"/>
      <c r="BR756" s="172"/>
      <c r="BS756" s="172"/>
      <c r="BT756" s="172"/>
      <c r="BU756" s="172"/>
      <c r="BV756" s="172"/>
      <c r="BW756" s="172"/>
      <c r="BX756" s="172"/>
      <c r="BY756" s="172"/>
      <c r="BZ756" s="172"/>
      <c r="CA756" s="172"/>
      <c r="CB756" s="172"/>
      <c r="CC756" s="172"/>
      <c r="CE756" s="172"/>
      <c r="CF756" s="172"/>
      <c r="CG756" s="172"/>
      <c r="CH756" s="172"/>
      <c r="CI756" s="172"/>
      <c r="CJ756" s="172"/>
      <c r="CK756" s="172"/>
      <c r="CL756" s="172"/>
      <c r="CM756" s="172"/>
      <c r="CN756" s="172"/>
      <c r="CO756" s="172"/>
      <c r="CP756" s="172"/>
      <c r="CR756" s="172"/>
      <c r="CS756" s="172"/>
      <c r="CT756" s="172"/>
      <c r="CU756" s="172"/>
      <c r="CV756" s="172"/>
      <c r="CW756" s="172"/>
      <c r="CX756" s="172"/>
      <c r="CY756" s="172"/>
      <c r="CZ756" s="172"/>
      <c r="DA756" s="172"/>
      <c r="DB756" s="172"/>
      <c r="DC756" s="172"/>
    </row>
    <row r="757" spans="1:107" ht="14.25" customHeight="1" x14ac:dyDescent="0.3">
      <c r="A757" s="172"/>
      <c r="E757" s="172"/>
      <c r="F757" s="172"/>
      <c r="G757" s="172"/>
      <c r="H757" s="172"/>
      <c r="I757" s="172"/>
      <c r="J757" s="172"/>
      <c r="K757" s="172"/>
      <c r="L757" s="172"/>
      <c r="M757" s="172"/>
      <c r="N757" s="172"/>
      <c r="O757" s="172"/>
      <c r="P757" s="172"/>
      <c r="R757" s="172"/>
      <c r="S757" s="172"/>
      <c r="T757" s="172"/>
      <c r="U757" s="172"/>
      <c r="V757" s="172"/>
      <c r="W757" s="172"/>
      <c r="X757" s="172"/>
      <c r="Y757" s="172"/>
      <c r="Z757" s="172"/>
      <c r="AA757" s="172"/>
      <c r="AB757" s="172"/>
      <c r="AC757" s="172"/>
      <c r="AE757" s="172"/>
      <c r="AF757" s="172"/>
      <c r="AG757" s="172"/>
      <c r="AH757" s="172"/>
      <c r="AI757" s="172"/>
      <c r="AJ757" s="172"/>
      <c r="AK757" s="172"/>
      <c r="AL757" s="172"/>
      <c r="AM757" s="172"/>
      <c r="AN757" s="172"/>
      <c r="AO757" s="172"/>
      <c r="AP757" s="172"/>
      <c r="AR757" s="172"/>
      <c r="AS757" s="172"/>
      <c r="AT757" s="172"/>
      <c r="AU757" s="172"/>
      <c r="AV757" s="172"/>
      <c r="AW757" s="172"/>
      <c r="AX757" s="172"/>
      <c r="AY757" s="172"/>
      <c r="AZ757" s="172"/>
      <c r="BA757" s="172"/>
      <c r="BB757" s="172"/>
      <c r="BC757" s="172"/>
      <c r="BE757" s="172"/>
      <c r="BF757" s="172"/>
      <c r="BG757" s="172"/>
      <c r="BH757" s="172"/>
      <c r="BI757" s="172"/>
      <c r="BJ757" s="172"/>
      <c r="BK757" s="172"/>
      <c r="BL757" s="172"/>
      <c r="BM757" s="172"/>
      <c r="BN757" s="172"/>
      <c r="BO757" s="172"/>
      <c r="BP757" s="172"/>
      <c r="BR757" s="172"/>
      <c r="BS757" s="172"/>
      <c r="BT757" s="172"/>
      <c r="BU757" s="172"/>
      <c r="BV757" s="172"/>
      <c r="BW757" s="172"/>
      <c r="BX757" s="172"/>
      <c r="BY757" s="172"/>
      <c r="BZ757" s="172"/>
      <c r="CA757" s="172"/>
      <c r="CB757" s="172"/>
      <c r="CC757" s="172"/>
      <c r="CE757" s="172"/>
      <c r="CF757" s="172"/>
      <c r="CG757" s="172"/>
      <c r="CH757" s="172"/>
      <c r="CI757" s="172"/>
      <c r="CJ757" s="172"/>
      <c r="CK757" s="172"/>
      <c r="CL757" s="172"/>
      <c r="CM757" s="172"/>
      <c r="CN757" s="172"/>
      <c r="CO757" s="172"/>
      <c r="CP757" s="172"/>
      <c r="CR757" s="172"/>
      <c r="CS757" s="172"/>
      <c r="CT757" s="172"/>
      <c r="CU757" s="172"/>
      <c r="CV757" s="172"/>
      <c r="CW757" s="172"/>
      <c r="CX757" s="172"/>
      <c r="CY757" s="172"/>
      <c r="CZ757" s="172"/>
      <c r="DA757" s="172"/>
      <c r="DB757" s="172"/>
      <c r="DC757" s="172"/>
    </row>
    <row r="758" spans="1:107" ht="14.25" customHeight="1" x14ac:dyDescent="0.3">
      <c r="A758" s="172"/>
      <c r="E758" s="172"/>
      <c r="F758" s="172"/>
      <c r="G758" s="172"/>
      <c r="H758" s="172"/>
      <c r="I758" s="172"/>
      <c r="J758" s="172"/>
      <c r="K758" s="172"/>
      <c r="L758" s="172"/>
      <c r="M758" s="172"/>
      <c r="N758" s="172"/>
      <c r="O758" s="172"/>
      <c r="P758" s="172"/>
      <c r="R758" s="172"/>
      <c r="S758" s="172"/>
      <c r="T758" s="172"/>
      <c r="U758" s="172"/>
      <c r="V758" s="172"/>
      <c r="W758" s="172"/>
      <c r="X758" s="172"/>
      <c r="Y758" s="172"/>
      <c r="Z758" s="172"/>
      <c r="AA758" s="172"/>
      <c r="AB758" s="172"/>
      <c r="AC758" s="172"/>
      <c r="AE758" s="172"/>
      <c r="AF758" s="172"/>
      <c r="AG758" s="172"/>
      <c r="AH758" s="172"/>
      <c r="AI758" s="172"/>
      <c r="AJ758" s="172"/>
      <c r="AK758" s="172"/>
      <c r="AL758" s="172"/>
      <c r="AM758" s="172"/>
      <c r="AN758" s="172"/>
      <c r="AO758" s="172"/>
      <c r="AP758" s="172"/>
      <c r="AR758" s="172"/>
      <c r="AS758" s="172"/>
      <c r="AT758" s="172"/>
      <c r="AU758" s="172"/>
      <c r="AV758" s="172"/>
      <c r="AW758" s="172"/>
      <c r="AX758" s="172"/>
      <c r="AY758" s="172"/>
      <c r="AZ758" s="172"/>
      <c r="BA758" s="172"/>
      <c r="BB758" s="172"/>
      <c r="BC758" s="172"/>
      <c r="BE758" s="172"/>
      <c r="BF758" s="172"/>
      <c r="BG758" s="172"/>
      <c r="BH758" s="172"/>
      <c r="BI758" s="172"/>
      <c r="BJ758" s="172"/>
      <c r="BK758" s="172"/>
      <c r="BL758" s="172"/>
      <c r="BM758" s="172"/>
      <c r="BN758" s="172"/>
      <c r="BO758" s="172"/>
      <c r="BP758" s="172"/>
      <c r="BR758" s="172"/>
      <c r="BS758" s="172"/>
      <c r="BT758" s="172"/>
      <c r="BU758" s="172"/>
      <c r="BV758" s="172"/>
      <c r="BW758" s="172"/>
      <c r="BX758" s="172"/>
      <c r="BY758" s="172"/>
      <c r="BZ758" s="172"/>
      <c r="CA758" s="172"/>
      <c r="CB758" s="172"/>
      <c r="CC758" s="172"/>
      <c r="CE758" s="172"/>
      <c r="CF758" s="172"/>
      <c r="CG758" s="172"/>
      <c r="CH758" s="172"/>
      <c r="CI758" s="172"/>
      <c r="CJ758" s="172"/>
      <c r="CK758" s="172"/>
      <c r="CL758" s="172"/>
      <c r="CM758" s="172"/>
      <c r="CN758" s="172"/>
      <c r="CO758" s="172"/>
      <c r="CP758" s="172"/>
      <c r="CR758" s="172"/>
      <c r="CS758" s="172"/>
      <c r="CT758" s="172"/>
      <c r="CU758" s="172"/>
      <c r="CV758" s="172"/>
      <c r="CW758" s="172"/>
      <c r="CX758" s="172"/>
      <c r="CY758" s="172"/>
      <c r="CZ758" s="172"/>
      <c r="DA758" s="172"/>
      <c r="DB758" s="172"/>
      <c r="DC758" s="172"/>
    </row>
    <row r="759" spans="1:107" ht="14.25" customHeight="1" x14ac:dyDescent="0.3">
      <c r="A759" s="172"/>
      <c r="E759" s="172"/>
      <c r="F759" s="172"/>
      <c r="G759" s="172"/>
      <c r="H759" s="172"/>
      <c r="I759" s="172"/>
      <c r="J759" s="172"/>
      <c r="K759" s="172"/>
      <c r="L759" s="172"/>
      <c r="M759" s="172"/>
      <c r="N759" s="172"/>
      <c r="O759" s="172"/>
      <c r="P759" s="172"/>
      <c r="R759" s="172"/>
      <c r="S759" s="172"/>
      <c r="T759" s="172"/>
      <c r="U759" s="172"/>
      <c r="V759" s="172"/>
      <c r="W759" s="172"/>
      <c r="X759" s="172"/>
      <c r="Y759" s="172"/>
      <c r="Z759" s="172"/>
      <c r="AA759" s="172"/>
      <c r="AB759" s="172"/>
      <c r="AC759" s="172"/>
      <c r="AE759" s="172"/>
      <c r="AF759" s="172"/>
      <c r="AG759" s="172"/>
      <c r="AH759" s="172"/>
      <c r="AI759" s="172"/>
      <c r="AJ759" s="172"/>
      <c r="AK759" s="172"/>
      <c r="AL759" s="172"/>
      <c r="AM759" s="172"/>
      <c r="AN759" s="172"/>
      <c r="AO759" s="172"/>
      <c r="AP759" s="172"/>
      <c r="AR759" s="172"/>
      <c r="AS759" s="172"/>
      <c r="AT759" s="172"/>
      <c r="AU759" s="172"/>
      <c r="AV759" s="172"/>
      <c r="AW759" s="172"/>
      <c r="AX759" s="172"/>
      <c r="AY759" s="172"/>
      <c r="AZ759" s="172"/>
      <c r="BA759" s="172"/>
      <c r="BB759" s="172"/>
      <c r="BC759" s="172"/>
      <c r="BE759" s="172"/>
      <c r="BF759" s="172"/>
      <c r="BG759" s="172"/>
      <c r="BH759" s="172"/>
      <c r="BI759" s="172"/>
      <c r="BJ759" s="172"/>
      <c r="BK759" s="172"/>
      <c r="BL759" s="172"/>
      <c r="BM759" s="172"/>
      <c r="BN759" s="172"/>
      <c r="BO759" s="172"/>
      <c r="BP759" s="172"/>
      <c r="BR759" s="172"/>
      <c r="BS759" s="172"/>
      <c r="BT759" s="172"/>
      <c r="BU759" s="172"/>
      <c r="BV759" s="172"/>
      <c r="BW759" s="172"/>
      <c r="BX759" s="172"/>
      <c r="BY759" s="172"/>
      <c r="BZ759" s="172"/>
      <c r="CA759" s="172"/>
      <c r="CB759" s="172"/>
      <c r="CC759" s="172"/>
      <c r="CE759" s="172"/>
      <c r="CF759" s="172"/>
      <c r="CG759" s="172"/>
      <c r="CH759" s="172"/>
      <c r="CI759" s="172"/>
      <c r="CJ759" s="172"/>
      <c r="CK759" s="172"/>
      <c r="CL759" s="172"/>
      <c r="CM759" s="172"/>
      <c r="CN759" s="172"/>
      <c r="CO759" s="172"/>
      <c r="CP759" s="172"/>
      <c r="CR759" s="172"/>
      <c r="CS759" s="172"/>
      <c r="CT759" s="172"/>
      <c r="CU759" s="172"/>
      <c r="CV759" s="172"/>
      <c r="CW759" s="172"/>
      <c r="CX759" s="172"/>
      <c r="CY759" s="172"/>
      <c r="CZ759" s="172"/>
      <c r="DA759" s="172"/>
      <c r="DB759" s="172"/>
      <c r="DC759" s="172"/>
    </row>
    <row r="760" spans="1:107" ht="14.25" customHeight="1" x14ac:dyDescent="0.3">
      <c r="A760" s="172"/>
      <c r="E760" s="172"/>
      <c r="F760" s="172"/>
      <c r="G760" s="172"/>
      <c r="H760" s="172"/>
      <c r="I760" s="172"/>
      <c r="J760" s="172"/>
      <c r="K760" s="172"/>
      <c r="L760" s="172"/>
      <c r="M760" s="172"/>
      <c r="N760" s="172"/>
      <c r="O760" s="172"/>
      <c r="P760" s="172"/>
      <c r="R760" s="172"/>
      <c r="S760" s="172"/>
      <c r="T760" s="172"/>
      <c r="U760" s="172"/>
      <c r="V760" s="172"/>
      <c r="W760" s="172"/>
      <c r="X760" s="172"/>
      <c r="Y760" s="172"/>
      <c r="Z760" s="172"/>
      <c r="AA760" s="172"/>
      <c r="AB760" s="172"/>
      <c r="AC760" s="172"/>
      <c r="AE760" s="172"/>
      <c r="AF760" s="172"/>
      <c r="AG760" s="172"/>
      <c r="AH760" s="172"/>
      <c r="AI760" s="172"/>
      <c r="AJ760" s="172"/>
      <c r="AK760" s="172"/>
      <c r="AL760" s="172"/>
      <c r="AM760" s="172"/>
      <c r="AN760" s="172"/>
      <c r="AO760" s="172"/>
      <c r="AP760" s="172"/>
      <c r="AR760" s="172"/>
      <c r="AS760" s="172"/>
      <c r="AT760" s="172"/>
      <c r="AU760" s="172"/>
      <c r="AV760" s="172"/>
      <c r="AW760" s="172"/>
      <c r="AX760" s="172"/>
      <c r="AY760" s="172"/>
      <c r="AZ760" s="172"/>
      <c r="BA760" s="172"/>
      <c r="BB760" s="172"/>
      <c r="BC760" s="172"/>
      <c r="BE760" s="172"/>
      <c r="BF760" s="172"/>
      <c r="BG760" s="172"/>
      <c r="BH760" s="172"/>
      <c r="BI760" s="172"/>
      <c r="BJ760" s="172"/>
      <c r="BK760" s="172"/>
      <c r="BL760" s="172"/>
      <c r="BM760" s="172"/>
      <c r="BN760" s="172"/>
      <c r="BO760" s="172"/>
      <c r="BP760" s="172"/>
      <c r="BR760" s="172"/>
      <c r="BS760" s="172"/>
      <c r="BT760" s="172"/>
      <c r="BU760" s="172"/>
      <c r="BV760" s="172"/>
      <c r="BW760" s="172"/>
      <c r="BX760" s="172"/>
      <c r="BY760" s="172"/>
      <c r="BZ760" s="172"/>
      <c r="CA760" s="172"/>
      <c r="CB760" s="172"/>
      <c r="CC760" s="172"/>
      <c r="CE760" s="172"/>
      <c r="CF760" s="172"/>
      <c r="CG760" s="172"/>
      <c r="CH760" s="172"/>
      <c r="CI760" s="172"/>
      <c r="CJ760" s="172"/>
      <c r="CK760" s="172"/>
      <c r="CL760" s="172"/>
      <c r="CM760" s="172"/>
      <c r="CN760" s="172"/>
      <c r="CO760" s="172"/>
      <c r="CP760" s="172"/>
      <c r="CR760" s="172"/>
      <c r="CS760" s="172"/>
      <c r="CT760" s="172"/>
      <c r="CU760" s="172"/>
      <c r="CV760" s="172"/>
      <c r="CW760" s="172"/>
      <c r="CX760" s="172"/>
      <c r="CY760" s="172"/>
      <c r="CZ760" s="172"/>
      <c r="DA760" s="172"/>
      <c r="DB760" s="172"/>
      <c r="DC760" s="172"/>
    </row>
    <row r="761" spans="1:107" ht="14.25" customHeight="1" x14ac:dyDescent="0.3">
      <c r="A761" s="172"/>
      <c r="E761" s="172"/>
      <c r="F761" s="172"/>
      <c r="G761" s="172"/>
      <c r="H761" s="172"/>
      <c r="I761" s="172"/>
      <c r="J761" s="172"/>
      <c r="K761" s="172"/>
      <c r="L761" s="172"/>
      <c r="M761" s="172"/>
      <c r="N761" s="172"/>
      <c r="O761" s="172"/>
      <c r="P761" s="172"/>
      <c r="R761" s="172"/>
      <c r="S761" s="172"/>
      <c r="T761" s="172"/>
      <c r="U761" s="172"/>
      <c r="V761" s="172"/>
      <c r="W761" s="172"/>
      <c r="X761" s="172"/>
      <c r="Y761" s="172"/>
      <c r="Z761" s="172"/>
      <c r="AA761" s="172"/>
      <c r="AB761" s="172"/>
      <c r="AC761" s="172"/>
      <c r="AE761" s="172"/>
      <c r="AF761" s="172"/>
      <c r="AG761" s="172"/>
      <c r="AH761" s="172"/>
      <c r="AI761" s="172"/>
      <c r="AJ761" s="172"/>
      <c r="AK761" s="172"/>
      <c r="AL761" s="172"/>
      <c r="AM761" s="172"/>
      <c r="AN761" s="172"/>
      <c r="AO761" s="172"/>
      <c r="AP761" s="172"/>
      <c r="AR761" s="172"/>
      <c r="AS761" s="172"/>
      <c r="AT761" s="172"/>
      <c r="AU761" s="172"/>
      <c r="AV761" s="172"/>
      <c r="AW761" s="172"/>
      <c r="AX761" s="172"/>
      <c r="AY761" s="172"/>
      <c r="AZ761" s="172"/>
      <c r="BA761" s="172"/>
      <c r="BB761" s="172"/>
      <c r="BC761" s="172"/>
      <c r="BE761" s="172"/>
      <c r="BF761" s="172"/>
      <c r="BG761" s="172"/>
      <c r="BH761" s="172"/>
      <c r="BI761" s="172"/>
      <c r="BJ761" s="172"/>
      <c r="BK761" s="172"/>
      <c r="BL761" s="172"/>
      <c r="BM761" s="172"/>
      <c r="BN761" s="172"/>
      <c r="BO761" s="172"/>
      <c r="BP761" s="172"/>
      <c r="BR761" s="172"/>
      <c r="BS761" s="172"/>
      <c r="BT761" s="172"/>
      <c r="BU761" s="172"/>
      <c r="BV761" s="172"/>
      <c r="BW761" s="172"/>
      <c r="BX761" s="172"/>
      <c r="BY761" s="172"/>
      <c r="BZ761" s="172"/>
      <c r="CA761" s="172"/>
      <c r="CB761" s="172"/>
      <c r="CC761" s="172"/>
      <c r="CE761" s="172"/>
      <c r="CF761" s="172"/>
      <c r="CG761" s="172"/>
      <c r="CH761" s="172"/>
      <c r="CI761" s="172"/>
      <c r="CJ761" s="172"/>
      <c r="CK761" s="172"/>
      <c r="CL761" s="172"/>
      <c r="CM761" s="172"/>
      <c r="CN761" s="172"/>
      <c r="CO761" s="172"/>
      <c r="CP761" s="172"/>
      <c r="CR761" s="172"/>
      <c r="CS761" s="172"/>
      <c r="CT761" s="172"/>
      <c r="CU761" s="172"/>
      <c r="CV761" s="172"/>
      <c r="CW761" s="172"/>
      <c r="CX761" s="172"/>
      <c r="CY761" s="172"/>
      <c r="CZ761" s="172"/>
      <c r="DA761" s="172"/>
      <c r="DB761" s="172"/>
      <c r="DC761" s="172"/>
    </row>
    <row r="762" spans="1:107" ht="14.25" customHeight="1" x14ac:dyDescent="0.3">
      <c r="A762" s="172"/>
      <c r="E762" s="172"/>
      <c r="F762" s="172"/>
      <c r="G762" s="172"/>
      <c r="H762" s="172"/>
      <c r="I762" s="172"/>
      <c r="J762" s="172"/>
      <c r="K762" s="172"/>
      <c r="L762" s="172"/>
      <c r="M762" s="172"/>
      <c r="N762" s="172"/>
      <c r="O762" s="172"/>
      <c r="P762" s="172"/>
      <c r="R762" s="172"/>
      <c r="S762" s="172"/>
      <c r="T762" s="172"/>
      <c r="U762" s="172"/>
      <c r="V762" s="172"/>
      <c r="W762" s="172"/>
      <c r="X762" s="172"/>
      <c r="Y762" s="172"/>
      <c r="Z762" s="172"/>
      <c r="AA762" s="172"/>
      <c r="AB762" s="172"/>
      <c r="AC762" s="172"/>
      <c r="AE762" s="172"/>
      <c r="AF762" s="172"/>
      <c r="AG762" s="172"/>
      <c r="AH762" s="172"/>
      <c r="AI762" s="172"/>
      <c r="AJ762" s="172"/>
      <c r="AK762" s="172"/>
      <c r="AL762" s="172"/>
      <c r="AM762" s="172"/>
      <c r="AN762" s="172"/>
      <c r="AO762" s="172"/>
      <c r="AP762" s="172"/>
      <c r="AR762" s="172"/>
      <c r="AS762" s="172"/>
      <c r="AT762" s="172"/>
      <c r="AU762" s="172"/>
      <c r="AV762" s="172"/>
      <c r="AW762" s="172"/>
      <c r="AX762" s="172"/>
      <c r="AY762" s="172"/>
      <c r="AZ762" s="172"/>
      <c r="BA762" s="172"/>
      <c r="BB762" s="172"/>
      <c r="BC762" s="172"/>
      <c r="BE762" s="172"/>
      <c r="BF762" s="172"/>
      <c r="BG762" s="172"/>
      <c r="BH762" s="172"/>
      <c r="BI762" s="172"/>
      <c r="BJ762" s="172"/>
      <c r="BK762" s="172"/>
      <c r="BL762" s="172"/>
      <c r="BM762" s="172"/>
      <c r="BN762" s="172"/>
      <c r="BO762" s="172"/>
      <c r="BP762" s="172"/>
      <c r="BR762" s="172"/>
      <c r="BS762" s="172"/>
      <c r="BT762" s="172"/>
      <c r="BU762" s="172"/>
      <c r="BV762" s="172"/>
      <c r="BW762" s="172"/>
      <c r="BX762" s="172"/>
      <c r="BY762" s="172"/>
      <c r="BZ762" s="172"/>
      <c r="CA762" s="172"/>
      <c r="CB762" s="172"/>
      <c r="CC762" s="172"/>
      <c r="CE762" s="172"/>
      <c r="CF762" s="172"/>
      <c r="CG762" s="172"/>
      <c r="CH762" s="172"/>
      <c r="CI762" s="172"/>
      <c r="CJ762" s="172"/>
      <c r="CK762" s="172"/>
      <c r="CL762" s="172"/>
      <c r="CM762" s="172"/>
      <c r="CN762" s="172"/>
      <c r="CO762" s="172"/>
      <c r="CP762" s="172"/>
      <c r="CR762" s="172"/>
      <c r="CS762" s="172"/>
      <c r="CT762" s="172"/>
      <c r="CU762" s="172"/>
      <c r="CV762" s="172"/>
      <c r="CW762" s="172"/>
      <c r="CX762" s="172"/>
      <c r="CY762" s="172"/>
      <c r="CZ762" s="172"/>
      <c r="DA762" s="172"/>
      <c r="DB762" s="172"/>
      <c r="DC762" s="172"/>
    </row>
    <row r="763" spans="1:107" ht="14.25" customHeight="1" x14ac:dyDescent="0.3">
      <c r="A763" s="172"/>
      <c r="E763" s="172"/>
      <c r="F763" s="172"/>
      <c r="G763" s="172"/>
      <c r="H763" s="172"/>
      <c r="I763" s="172"/>
      <c r="J763" s="172"/>
      <c r="K763" s="172"/>
      <c r="L763" s="172"/>
      <c r="M763" s="172"/>
      <c r="N763" s="172"/>
      <c r="O763" s="172"/>
      <c r="P763" s="172"/>
      <c r="R763" s="172"/>
      <c r="S763" s="172"/>
      <c r="T763" s="172"/>
      <c r="U763" s="172"/>
      <c r="V763" s="172"/>
      <c r="W763" s="172"/>
      <c r="X763" s="172"/>
      <c r="Y763" s="172"/>
      <c r="Z763" s="172"/>
      <c r="AA763" s="172"/>
      <c r="AB763" s="172"/>
      <c r="AC763" s="172"/>
      <c r="AE763" s="172"/>
      <c r="AF763" s="172"/>
      <c r="AG763" s="172"/>
      <c r="AH763" s="172"/>
      <c r="AI763" s="172"/>
      <c r="AJ763" s="172"/>
      <c r="AK763" s="172"/>
      <c r="AL763" s="172"/>
      <c r="AM763" s="172"/>
      <c r="AN763" s="172"/>
      <c r="AO763" s="172"/>
      <c r="AP763" s="172"/>
      <c r="AR763" s="172"/>
      <c r="AS763" s="172"/>
      <c r="AT763" s="172"/>
      <c r="AU763" s="172"/>
      <c r="AV763" s="172"/>
      <c r="AW763" s="172"/>
      <c r="AX763" s="172"/>
      <c r="AY763" s="172"/>
      <c r="AZ763" s="172"/>
      <c r="BA763" s="172"/>
      <c r="BB763" s="172"/>
      <c r="BC763" s="172"/>
      <c r="BE763" s="172"/>
      <c r="BF763" s="172"/>
      <c r="BG763" s="172"/>
      <c r="BH763" s="172"/>
      <c r="BI763" s="172"/>
      <c r="BJ763" s="172"/>
      <c r="BK763" s="172"/>
      <c r="BL763" s="172"/>
      <c r="BM763" s="172"/>
      <c r="BN763" s="172"/>
      <c r="BO763" s="172"/>
      <c r="BP763" s="172"/>
      <c r="BR763" s="172"/>
      <c r="BS763" s="172"/>
      <c r="BT763" s="172"/>
      <c r="BU763" s="172"/>
      <c r="BV763" s="172"/>
      <c r="BW763" s="172"/>
      <c r="BX763" s="172"/>
      <c r="BY763" s="172"/>
      <c r="BZ763" s="172"/>
      <c r="CA763" s="172"/>
      <c r="CB763" s="172"/>
      <c r="CC763" s="172"/>
      <c r="CE763" s="172"/>
      <c r="CF763" s="172"/>
      <c r="CG763" s="172"/>
      <c r="CH763" s="172"/>
      <c r="CI763" s="172"/>
      <c r="CJ763" s="172"/>
      <c r="CK763" s="172"/>
      <c r="CL763" s="172"/>
      <c r="CM763" s="172"/>
      <c r="CN763" s="172"/>
      <c r="CO763" s="172"/>
      <c r="CP763" s="172"/>
      <c r="CR763" s="172"/>
      <c r="CS763" s="172"/>
      <c r="CT763" s="172"/>
      <c r="CU763" s="172"/>
      <c r="CV763" s="172"/>
      <c r="CW763" s="172"/>
      <c r="CX763" s="172"/>
      <c r="CY763" s="172"/>
      <c r="CZ763" s="172"/>
      <c r="DA763" s="172"/>
      <c r="DB763" s="172"/>
      <c r="DC763" s="172"/>
    </row>
    <row r="764" spans="1:107" ht="14.25" customHeight="1" x14ac:dyDescent="0.3">
      <c r="A764" s="172"/>
      <c r="E764" s="172"/>
      <c r="F764" s="172"/>
      <c r="G764" s="172"/>
      <c r="H764" s="172"/>
      <c r="I764" s="172"/>
      <c r="J764" s="172"/>
      <c r="K764" s="172"/>
      <c r="L764" s="172"/>
      <c r="M764" s="172"/>
      <c r="N764" s="172"/>
      <c r="O764" s="172"/>
      <c r="P764" s="172"/>
      <c r="R764" s="172"/>
      <c r="S764" s="172"/>
      <c r="T764" s="172"/>
      <c r="U764" s="172"/>
      <c r="V764" s="172"/>
      <c r="W764" s="172"/>
      <c r="X764" s="172"/>
      <c r="Y764" s="172"/>
      <c r="Z764" s="172"/>
      <c r="AA764" s="172"/>
      <c r="AB764" s="172"/>
      <c r="AC764" s="172"/>
      <c r="AE764" s="172"/>
      <c r="AF764" s="172"/>
      <c r="AG764" s="172"/>
      <c r="AH764" s="172"/>
      <c r="AI764" s="172"/>
      <c r="AJ764" s="172"/>
      <c r="AK764" s="172"/>
      <c r="AL764" s="172"/>
      <c r="AM764" s="172"/>
      <c r="AN764" s="172"/>
      <c r="AO764" s="172"/>
      <c r="AP764" s="172"/>
      <c r="AR764" s="172"/>
      <c r="AS764" s="172"/>
      <c r="AT764" s="172"/>
      <c r="AU764" s="172"/>
      <c r="AV764" s="172"/>
      <c r="AW764" s="172"/>
      <c r="AX764" s="172"/>
      <c r="AY764" s="172"/>
      <c r="AZ764" s="172"/>
      <c r="BA764" s="172"/>
      <c r="BB764" s="172"/>
      <c r="BC764" s="172"/>
      <c r="BE764" s="172"/>
      <c r="BF764" s="172"/>
      <c r="BG764" s="172"/>
      <c r="BH764" s="172"/>
      <c r="BI764" s="172"/>
      <c r="BJ764" s="172"/>
      <c r="BK764" s="172"/>
      <c r="BL764" s="172"/>
      <c r="BM764" s="172"/>
      <c r="BN764" s="172"/>
      <c r="BO764" s="172"/>
      <c r="BP764" s="172"/>
      <c r="BR764" s="172"/>
      <c r="BS764" s="172"/>
      <c r="BT764" s="172"/>
      <c r="BU764" s="172"/>
      <c r="BV764" s="172"/>
      <c r="BW764" s="172"/>
      <c r="BX764" s="172"/>
      <c r="BY764" s="172"/>
      <c r="BZ764" s="172"/>
      <c r="CA764" s="172"/>
      <c r="CB764" s="172"/>
      <c r="CC764" s="172"/>
      <c r="CE764" s="172"/>
      <c r="CF764" s="172"/>
      <c r="CG764" s="172"/>
      <c r="CH764" s="172"/>
      <c r="CI764" s="172"/>
      <c r="CJ764" s="172"/>
      <c r="CK764" s="172"/>
      <c r="CL764" s="172"/>
      <c r="CM764" s="172"/>
      <c r="CN764" s="172"/>
      <c r="CO764" s="172"/>
      <c r="CP764" s="172"/>
      <c r="CR764" s="172"/>
      <c r="CS764" s="172"/>
      <c r="CT764" s="172"/>
      <c r="CU764" s="172"/>
      <c r="CV764" s="172"/>
      <c r="CW764" s="172"/>
      <c r="CX764" s="172"/>
      <c r="CY764" s="172"/>
      <c r="CZ764" s="172"/>
      <c r="DA764" s="172"/>
      <c r="DB764" s="172"/>
      <c r="DC764" s="172"/>
    </row>
    <row r="765" spans="1:107" ht="14.25" customHeight="1" x14ac:dyDescent="0.3">
      <c r="A765" s="172"/>
      <c r="E765" s="172"/>
      <c r="F765" s="172"/>
      <c r="G765" s="172"/>
      <c r="H765" s="172"/>
      <c r="I765" s="172"/>
      <c r="J765" s="172"/>
      <c r="K765" s="172"/>
      <c r="L765" s="172"/>
      <c r="M765" s="172"/>
      <c r="N765" s="172"/>
      <c r="O765" s="172"/>
      <c r="P765" s="172"/>
      <c r="R765" s="172"/>
      <c r="S765" s="172"/>
      <c r="T765" s="172"/>
      <c r="U765" s="172"/>
      <c r="V765" s="172"/>
      <c r="W765" s="172"/>
      <c r="X765" s="172"/>
      <c r="Y765" s="172"/>
      <c r="Z765" s="172"/>
      <c r="AA765" s="172"/>
      <c r="AB765" s="172"/>
      <c r="AC765" s="172"/>
      <c r="AE765" s="172"/>
      <c r="AF765" s="172"/>
      <c r="AG765" s="172"/>
      <c r="AH765" s="172"/>
      <c r="AI765" s="172"/>
      <c r="AJ765" s="172"/>
      <c r="AK765" s="172"/>
      <c r="AL765" s="172"/>
      <c r="AM765" s="172"/>
      <c r="AN765" s="172"/>
      <c r="AO765" s="172"/>
      <c r="AP765" s="172"/>
      <c r="AR765" s="172"/>
      <c r="AS765" s="172"/>
      <c r="AT765" s="172"/>
      <c r="AU765" s="172"/>
      <c r="AV765" s="172"/>
      <c r="AW765" s="172"/>
      <c r="AX765" s="172"/>
      <c r="AY765" s="172"/>
      <c r="AZ765" s="172"/>
      <c r="BA765" s="172"/>
      <c r="BB765" s="172"/>
      <c r="BC765" s="172"/>
      <c r="BE765" s="172"/>
      <c r="BF765" s="172"/>
      <c r="BG765" s="172"/>
      <c r="BH765" s="172"/>
      <c r="BI765" s="172"/>
      <c r="BJ765" s="172"/>
      <c r="BK765" s="172"/>
      <c r="BL765" s="172"/>
      <c r="BM765" s="172"/>
      <c r="BN765" s="172"/>
      <c r="BO765" s="172"/>
      <c r="BP765" s="172"/>
      <c r="BR765" s="172"/>
      <c r="BS765" s="172"/>
      <c r="BT765" s="172"/>
      <c r="BU765" s="172"/>
      <c r="BV765" s="172"/>
      <c r="BW765" s="172"/>
      <c r="BX765" s="172"/>
      <c r="BY765" s="172"/>
      <c r="BZ765" s="172"/>
      <c r="CA765" s="172"/>
      <c r="CB765" s="172"/>
      <c r="CC765" s="172"/>
      <c r="CE765" s="172"/>
      <c r="CF765" s="172"/>
      <c r="CG765" s="172"/>
      <c r="CH765" s="172"/>
      <c r="CI765" s="172"/>
      <c r="CJ765" s="172"/>
      <c r="CK765" s="172"/>
      <c r="CL765" s="172"/>
      <c r="CM765" s="172"/>
      <c r="CN765" s="172"/>
      <c r="CO765" s="172"/>
      <c r="CP765" s="172"/>
      <c r="CR765" s="172"/>
      <c r="CS765" s="172"/>
      <c r="CT765" s="172"/>
      <c r="CU765" s="172"/>
      <c r="CV765" s="172"/>
      <c r="CW765" s="172"/>
      <c r="CX765" s="172"/>
      <c r="CY765" s="172"/>
      <c r="CZ765" s="172"/>
      <c r="DA765" s="172"/>
      <c r="DB765" s="172"/>
      <c r="DC765" s="172"/>
    </row>
    <row r="766" spans="1:107" ht="14.25" customHeight="1" x14ac:dyDescent="0.3">
      <c r="A766" s="172"/>
      <c r="E766" s="172"/>
      <c r="F766" s="172"/>
      <c r="G766" s="172"/>
      <c r="H766" s="172"/>
      <c r="I766" s="172"/>
      <c r="J766" s="172"/>
      <c r="K766" s="172"/>
      <c r="L766" s="172"/>
      <c r="M766" s="172"/>
      <c r="N766" s="172"/>
      <c r="O766" s="172"/>
      <c r="P766" s="172"/>
      <c r="R766" s="172"/>
      <c r="S766" s="172"/>
      <c r="T766" s="172"/>
      <c r="U766" s="172"/>
      <c r="V766" s="172"/>
      <c r="W766" s="172"/>
      <c r="X766" s="172"/>
      <c r="Y766" s="172"/>
      <c r="Z766" s="172"/>
      <c r="AA766" s="172"/>
      <c r="AB766" s="172"/>
      <c r="AC766" s="172"/>
      <c r="AE766" s="172"/>
      <c r="AF766" s="172"/>
      <c r="AG766" s="172"/>
      <c r="AH766" s="172"/>
      <c r="AI766" s="172"/>
      <c r="AJ766" s="172"/>
      <c r="AK766" s="172"/>
      <c r="AL766" s="172"/>
      <c r="AM766" s="172"/>
      <c r="AN766" s="172"/>
      <c r="AO766" s="172"/>
      <c r="AP766" s="172"/>
      <c r="AR766" s="172"/>
      <c r="AS766" s="172"/>
      <c r="AT766" s="172"/>
      <c r="AU766" s="172"/>
      <c r="AV766" s="172"/>
      <c r="AW766" s="172"/>
      <c r="AX766" s="172"/>
      <c r="AY766" s="172"/>
      <c r="AZ766" s="172"/>
      <c r="BA766" s="172"/>
      <c r="BB766" s="172"/>
      <c r="BC766" s="172"/>
      <c r="BE766" s="172"/>
      <c r="BF766" s="172"/>
      <c r="BG766" s="172"/>
      <c r="BH766" s="172"/>
      <c r="BI766" s="172"/>
      <c r="BJ766" s="172"/>
      <c r="BK766" s="172"/>
      <c r="BL766" s="172"/>
      <c r="BM766" s="172"/>
      <c r="BN766" s="172"/>
      <c r="BO766" s="172"/>
      <c r="BP766" s="172"/>
      <c r="BR766" s="172"/>
      <c r="BS766" s="172"/>
      <c r="BT766" s="172"/>
      <c r="BU766" s="172"/>
      <c r="BV766" s="172"/>
      <c r="BW766" s="172"/>
      <c r="BX766" s="172"/>
      <c r="BY766" s="172"/>
      <c r="BZ766" s="172"/>
      <c r="CA766" s="172"/>
      <c r="CB766" s="172"/>
      <c r="CC766" s="172"/>
      <c r="CE766" s="172"/>
      <c r="CF766" s="172"/>
      <c r="CG766" s="172"/>
      <c r="CH766" s="172"/>
      <c r="CI766" s="172"/>
      <c r="CJ766" s="172"/>
      <c r="CK766" s="172"/>
      <c r="CL766" s="172"/>
      <c r="CM766" s="172"/>
      <c r="CN766" s="172"/>
      <c r="CO766" s="172"/>
      <c r="CP766" s="172"/>
      <c r="CR766" s="172"/>
      <c r="CS766" s="172"/>
      <c r="CT766" s="172"/>
      <c r="CU766" s="172"/>
      <c r="CV766" s="172"/>
      <c r="CW766" s="172"/>
      <c r="CX766" s="172"/>
      <c r="CY766" s="172"/>
      <c r="CZ766" s="172"/>
      <c r="DA766" s="172"/>
      <c r="DB766" s="172"/>
      <c r="DC766" s="172"/>
    </row>
    <row r="767" spans="1:107" ht="14.25" customHeight="1" x14ac:dyDescent="0.3">
      <c r="A767" s="172"/>
      <c r="E767" s="172"/>
      <c r="F767" s="172"/>
      <c r="G767" s="172"/>
      <c r="H767" s="172"/>
      <c r="I767" s="172"/>
      <c r="J767" s="172"/>
      <c r="K767" s="172"/>
      <c r="L767" s="172"/>
      <c r="M767" s="172"/>
      <c r="N767" s="172"/>
      <c r="O767" s="172"/>
      <c r="P767" s="172"/>
      <c r="R767" s="172"/>
      <c r="S767" s="172"/>
      <c r="T767" s="172"/>
      <c r="U767" s="172"/>
      <c r="V767" s="172"/>
      <c r="W767" s="172"/>
      <c r="X767" s="172"/>
      <c r="Y767" s="172"/>
      <c r="Z767" s="172"/>
      <c r="AA767" s="172"/>
      <c r="AB767" s="172"/>
      <c r="AC767" s="172"/>
      <c r="AE767" s="172"/>
      <c r="AF767" s="172"/>
      <c r="AG767" s="172"/>
      <c r="AH767" s="172"/>
      <c r="AI767" s="172"/>
      <c r="AJ767" s="172"/>
      <c r="AK767" s="172"/>
      <c r="AL767" s="172"/>
      <c r="AM767" s="172"/>
      <c r="AN767" s="172"/>
      <c r="AO767" s="172"/>
      <c r="AP767" s="172"/>
      <c r="AR767" s="172"/>
      <c r="AS767" s="172"/>
      <c r="AT767" s="172"/>
      <c r="AU767" s="172"/>
      <c r="AV767" s="172"/>
      <c r="AW767" s="172"/>
      <c r="AX767" s="172"/>
      <c r="AY767" s="172"/>
      <c r="AZ767" s="172"/>
      <c r="BA767" s="172"/>
      <c r="BB767" s="172"/>
      <c r="BC767" s="172"/>
      <c r="BE767" s="172"/>
      <c r="BF767" s="172"/>
      <c r="BG767" s="172"/>
      <c r="BH767" s="172"/>
      <c r="BI767" s="172"/>
      <c r="BJ767" s="172"/>
      <c r="BK767" s="172"/>
      <c r="BL767" s="172"/>
      <c r="BM767" s="172"/>
      <c r="BN767" s="172"/>
      <c r="BO767" s="172"/>
      <c r="BP767" s="172"/>
      <c r="BR767" s="172"/>
      <c r="BS767" s="172"/>
      <c r="BT767" s="172"/>
      <c r="BU767" s="172"/>
      <c r="BV767" s="172"/>
      <c r="BW767" s="172"/>
      <c r="BX767" s="172"/>
      <c r="BY767" s="172"/>
      <c r="BZ767" s="172"/>
      <c r="CA767" s="172"/>
      <c r="CB767" s="172"/>
      <c r="CC767" s="172"/>
      <c r="CE767" s="172"/>
      <c r="CF767" s="172"/>
      <c r="CG767" s="172"/>
      <c r="CH767" s="172"/>
      <c r="CI767" s="172"/>
      <c r="CJ767" s="172"/>
      <c r="CK767" s="172"/>
      <c r="CL767" s="172"/>
      <c r="CM767" s="172"/>
      <c r="CN767" s="172"/>
      <c r="CO767" s="172"/>
      <c r="CP767" s="172"/>
      <c r="CR767" s="172"/>
      <c r="CS767" s="172"/>
      <c r="CT767" s="172"/>
      <c r="CU767" s="172"/>
      <c r="CV767" s="172"/>
      <c r="CW767" s="172"/>
      <c r="CX767" s="172"/>
      <c r="CY767" s="172"/>
      <c r="CZ767" s="172"/>
      <c r="DA767" s="172"/>
      <c r="DB767" s="172"/>
      <c r="DC767" s="172"/>
    </row>
    <row r="768" spans="1:107" ht="14.25" customHeight="1" x14ac:dyDescent="0.3">
      <c r="A768" s="172"/>
      <c r="E768" s="172"/>
      <c r="F768" s="172"/>
      <c r="G768" s="172"/>
      <c r="H768" s="172"/>
      <c r="I768" s="172"/>
      <c r="J768" s="172"/>
      <c r="K768" s="172"/>
      <c r="L768" s="172"/>
      <c r="M768" s="172"/>
      <c r="N768" s="172"/>
      <c r="O768" s="172"/>
      <c r="P768" s="172"/>
      <c r="R768" s="172"/>
      <c r="S768" s="172"/>
      <c r="T768" s="172"/>
      <c r="U768" s="172"/>
      <c r="V768" s="172"/>
      <c r="W768" s="172"/>
      <c r="X768" s="172"/>
      <c r="Y768" s="172"/>
      <c r="Z768" s="172"/>
      <c r="AA768" s="172"/>
      <c r="AB768" s="172"/>
      <c r="AC768" s="172"/>
      <c r="AE768" s="172"/>
      <c r="AF768" s="172"/>
      <c r="AG768" s="172"/>
      <c r="AH768" s="172"/>
      <c r="AI768" s="172"/>
      <c r="AJ768" s="172"/>
      <c r="AK768" s="172"/>
      <c r="AL768" s="172"/>
      <c r="AM768" s="172"/>
      <c r="AN768" s="172"/>
      <c r="AO768" s="172"/>
      <c r="AP768" s="172"/>
      <c r="AR768" s="172"/>
      <c r="AS768" s="172"/>
      <c r="AT768" s="172"/>
      <c r="AU768" s="172"/>
      <c r="AV768" s="172"/>
      <c r="AW768" s="172"/>
      <c r="AX768" s="172"/>
      <c r="AY768" s="172"/>
      <c r="AZ768" s="172"/>
      <c r="BA768" s="172"/>
      <c r="BB768" s="172"/>
      <c r="BC768" s="172"/>
      <c r="BE768" s="172"/>
      <c r="BF768" s="172"/>
      <c r="BG768" s="172"/>
      <c r="BH768" s="172"/>
      <c r="BI768" s="172"/>
      <c r="BJ768" s="172"/>
      <c r="BK768" s="172"/>
      <c r="BL768" s="172"/>
      <c r="BM768" s="172"/>
      <c r="BN768" s="172"/>
      <c r="BO768" s="172"/>
      <c r="BP768" s="172"/>
      <c r="BR768" s="172"/>
      <c r="BS768" s="172"/>
      <c r="BT768" s="172"/>
      <c r="BU768" s="172"/>
      <c r="BV768" s="172"/>
      <c r="BW768" s="172"/>
      <c r="BX768" s="172"/>
      <c r="BY768" s="172"/>
      <c r="BZ768" s="172"/>
      <c r="CA768" s="172"/>
      <c r="CB768" s="172"/>
      <c r="CC768" s="172"/>
      <c r="CE768" s="172"/>
      <c r="CF768" s="172"/>
      <c r="CG768" s="172"/>
      <c r="CH768" s="172"/>
      <c r="CI768" s="172"/>
      <c r="CJ768" s="172"/>
      <c r="CK768" s="172"/>
      <c r="CL768" s="172"/>
      <c r="CM768" s="172"/>
      <c r="CN768" s="172"/>
      <c r="CO768" s="172"/>
      <c r="CP768" s="172"/>
      <c r="CR768" s="172"/>
      <c r="CS768" s="172"/>
      <c r="CT768" s="172"/>
      <c r="CU768" s="172"/>
      <c r="CV768" s="172"/>
      <c r="CW768" s="172"/>
      <c r="CX768" s="172"/>
      <c r="CY768" s="172"/>
      <c r="CZ768" s="172"/>
      <c r="DA768" s="172"/>
      <c r="DB768" s="172"/>
      <c r="DC768" s="172"/>
    </row>
    <row r="769" spans="1:107" ht="14.25" customHeight="1" x14ac:dyDescent="0.3">
      <c r="A769" s="172"/>
      <c r="E769" s="172"/>
      <c r="F769" s="172"/>
      <c r="G769" s="172"/>
      <c r="H769" s="172"/>
      <c r="I769" s="172"/>
      <c r="J769" s="172"/>
      <c r="K769" s="172"/>
      <c r="L769" s="172"/>
      <c r="M769" s="172"/>
      <c r="N769" s="172"/>
      <c r="O769" s="172"/>
      <c r="P769" s="172"/>
      <c r="R769" s="172"/>
      <c r="S769" s="172"/>
      <c r="T769" s="172"/>
      <c r="U769" s="172"/>
      <c r="V769" s="172"/>
      <c r="W769" s="172"/>
      <c r="X769" s="172"/>
      <c r="Y769" s="172"/>
      <c r="Z769" s="172"/>
      <c r="AA769" s="172"/>
      <c r="AB769" s="172"/>
      <c r="AC769" s="172"/>
      <c r="AE769" s="172"/>
      <c r="AF769" s="172"/>
      <c r="AG769" s="172"/>
      <c r="AH769" s="172"/>
      <c r="AI769" s="172"/>
      <c r="AJ769" s="172"/>
      <c r="AK769" s="172"/>
      <c r="AL769" s="172"/>
      <c r="AM769" s="172"/>
      <c r="AN769" s="172"/>
      <c r="AO769" s="172"/>
      <c r="AP769" s="172"/>
      <c r="AR769" s="172"/>
      <c r="AS769" s="172"/>
      <c r="AT769" s="172"/>
      <c r="AU769" s="172"/>
      <c r="AV769" s="172"/>
      <c r="AW769" s="172"/>
      <c r="AX769" s="172"/>
      <c r="AY769" s="172"/>
      <c r="AZ769" s="172"/>
      <c r="BA769" s="172"/>
      <c r="BB769" s="172"/>
      <c r="BC769" s="172"/>
      <c r="BE769" s="172"/>
      <c r="BF769" s="172"/>
      <c r="BG769" s="172"/>
      <c r="BH769" s="172"/>
      <c r="BI769" s="172"/>
      <c r="BJ769" s="172"/>
      <c r="BK769" s="172"/>
      <c r="BL769" s="172"/>
      <c r="BM769" s="172"/>
      <c r="BN769" s="172"/>
      <c r="BO769" s="172"/>
      <c r="BP769" s="172"/>
      <c r="BR769" s="172"/>
      <c r="BS769" s="172"/>
      <c r="BT769" s="172"/>
      <c r="BU769" s="172"/>
      <c r="BV769" s="172"/>
      <c r="BW769" s="172"/>
      <c r="BX769" s="172"/>
      <c r="BY769" s="172"/>
      <c r="BZ769" s="172"/>
      <c r="CA769" s="172"/>
      <c r="CB769" s="172"/>
      <c r="CC769" s="172"/>
      <c r="CE769" s="172"/>
      <c r="CF769" s="172"/>
      <c r="CG769" s="172"/>
      <c r="CH769" s="172"/>
      <c r="CI769" s="172"/>
      <c r="CJ769" s="172"/>
      <c r="CK769" s="172"/>
      <c r="CL769" s="172"/>
      <c r="CM769" s="172"/>
      <c r="CN769" s="172"/>
      <c r="CO769" s="172"/>
      <c r="CP769" s="172"/>
      <c r="CR769" s="172"/>
      <c r="CS769" s="172"/>
      <c r="CT769" s="172"/>
      <c r="CU769" s="172"/>
      <c r="CV769" s="172"/>
      <c r="CW769" s="172"/>
      <c r="CX769" s="172"/>
      <c r="CY769" s="172"/>
      <c r="CZ769" s="172"/>
      <c r="DA769" s="172"/>
      <c r="DB769" s="172"/>
      <c r="DC769" s="172"/>
    </row>
    <row r="770" spans="1:107" ht="14.25" customHeight="1" x14ac:dyDescent="0.3">
      <c r="A770" s="172"/>
      <c r="E770" s="172"/>
      <c r="F770" s="172"/>
      <c r="G770" s="172"/>
      <c r="H770" s="172"/>
      <c r="I770" s="172"/>
      <c r="J770" s="172"/>
      <c r="K770" s="172"/>
      <c r="L770" s="172"/>
      <c r="M770" s="172"/>
      <c r="N770" s="172"/>
      <c r="O770" s="172"/>
      <c r="P770" s="172"/>
      <c r="R770" s="172"/>
      <c r="S770" s="172"/>
      <c r="T770" s="172"/>
      <c r="U770" s="172"/>
      <c r="V770" s="172"/>
      <c r="W770" s="172"/>
      <c r="X770" s="172"/>
      <c r="Y770" s="172"/>
      <c r="Z770" s="172"/>
      <c r="AA770" s="172"/>
      <c r="AB770" s="172"/>
      <c r="AC770" s="172"/>
      <c r="AE770" s="172"/>
      <c r="AF770" s="172"/>
      <c r="AG770" s="172"/>
      <c r="AH770" s="172"/>
      <c r="AI770" s="172"/>
      <c r="AJ770" s="172"/>
      <c r="AK770" s="172"/>
      <c r="AL770" s="172"/>
      <c r="AM770" s="172"/>
      <c r="AN770" s="172"/>
      <c r="AO770" s="172"/>
      <c r="AP770" s="172"/>
      <c r="AR770" s="172"/>
      <c r="AS770" s="172"/>
      <c r="AT770" s="172"/>
      <c r="AU770" s="172"/>
      <c r="AV770" s="172"/>
      <c r="AW770" s="172"/>
      <c r="AX770" s="172"/>
      <c r="AY770" s="172"/>
      <c r="AZ770" s="172"/>
      <c r="BA770" s="172"/>
      <c r="BB770" s="172"/>
      <c r="BC770" s="172"/>
      <c r="BE770" s="172"/>
      <c r="BF770" s="172"/>
      <c r="BG770" s="172"/>
      <c r="BH770" s="172"/>
      <c r="BI770" s="172"/>
      <c r="BJ770" s="172"/>
      <c r="BK770" s="172"/>
      <c r="BL770" s="172"/>
      <c r="BM770" s="172"/>
      <c r="BN770" s="172"/>
      <c r="BO770" s="172"/>
      <c r="BP770" s="172"/>
      <c r="BR770" s="172"/>
      <c r="BS770" s="172"/>
      <c r="BT770" s="172"/>
      <c r="BU770" s="172"/>
      <c r="BV770" s="172"/>
      <c r="BW770" s="172"/>
      <c r="BX770" s="172"/>
      <c r="BY770" s="172"/>
      <c r="BZ770" s="172"/>
      <c r="CA770" s="172"/>
      <c r="CB770" s="172"/>
      <c r="CC770" s="172"/>
      <c r="CE770" s="172"/>
      <c r="CF770" s="172"/>
      <c r="CG770" s="172"/>
      <c r="CH770" s="172"/>
      <c r="CI770" s="172"/>
      <c r="CJ770" s="172"/>
      <c r="CK770" s="172"/>
      <c r="CL770" s="172"/>
      <c r="CM770" s="172"/>
      <c r="CN770" s="172"/>
      <c r="CO770" s="172"/>
      <c r="CP770" s="172"/>
      <c r="CR770" s="172"/>
      <c r="CS770" s="172"/>
      <c r="CT770" s="172"/>
      <c r="CU770" s="172"/>
      <c r="CV770" s="172"/>
      <c r="CW770" s="172"/>
      <c r="CX770" s="172"/>
      <c r="CY770" s="172"/>
      <c r="CZ770" s="172"/>
      <c r="DA770" s="172"/>
      <c r="DB770" s="172"/>
      <c r="DC770" s="172"/>
    </row>
    <row r="771" spans="1:107" ht="14.25" customHeight="1" x14ac:dyDescent="0.3">
      <c r="A771" s="172"/>
      <c r="E771" s="172"/>
      <c r="F771" s="172"/>
      <c r="G771" s="172"/>
      <c r="H771" s="172"/>
      <c r="I771" s="172"/>
      <c r="J771" s="172"/>
      <c r="K771" s="172"/>
      <c r="L771" s="172"/>
      <c r="M771" s="172"/>
      <c r="N771" s="172"/>
      <c r="O771" s="172"/>
      <c r="P771" s="172"/>
      <c r="R771" s="172"/>
      <c r="S771" s="172"/>
      <c r="T771" s="172"/>
      <c r="U771" s="172"/>
      <c r="V771" s="172"/>
      <c r="W771" s="172"/>
      <c r="X771" s="172"/>
      <c r="Y771" s="172"/>
      <c r="Z771" s="172"/>
      <c r="AA771" s="172"/>
      <c r="AB771" s="172"/>
      <c r="AC771" s="172"/>
      <c r="AE771" s="172"/>
      <c r="AF771" s="172"/>
      <c r="AG771" s="172"/>
      <c r="AH771" s="172"/>
      <c r="AI771" s="172"/>
      <c r="AJ771" s="172"/>
      <c r="AK771" s="172"/>
      <c r="AL771" s="172"/>
      <c r="AM771" s="172"/>
      <c r="AN771" s="172"/>
      <c r="AO771" s="172"/>
      <c r="AP771" s="172"/>
      <c r="AR771" s="172"/>
      <c r="AS771" s="172"/>
      <c r="AT771" s="172"/>
      <c r="AU771" s="172"/>
      <c r="AV771" s="172"/>
      <c r="AW771" s="172"/>
      <c r="AX771" s="172"/>
      <c r="AY771" s="172"/>
      <c r="AZ771" s="172"/>
      <c r="BA771" s="172"/>
      <c r="BB771" s="172"/>
      <c r="BC771" s="172"/>
      <c r="BE771" s="172"/>
      <c r="BF771" s="172"/>
      <c r="BG771" s="172"/>
      <c r="BH771" s="172"/>
      <c r="BI771" s="172"/>
      <c r="BJ771" s="172"/>
      <c r="BK771" s="172"/>
      <c r="BL771" s="172"/>
      <c r="BM771" s="172"/>
      <c r="BN771" s="172"/>
      <c r="BO771" s="172"/>
      <c r="BP771" s="172"/>
      <c r="BR771" s="172"/>
      <c r="BS771" s="172"/>
      <c r="BT771" s="172"/>
      <c r="BU771" s="172"/>
      <c r="BV771" s="172"/>
      <c r="BW771" s="172"/>
      <c r="BX771" s="172"/>
      <c r="BY771" s="172"/>
      <c r="BZ771" s="172"/>
      <c r="CA771" s="172"/>
      <c r="CB771" s="172"/>
      <c r="CC771" s="172"/>
      <c r="CE771" s="172"/>
      <c r="CF771" s="172"/>
      <c r="CG771" s="172"/>
      <c r="CH771" s="172"/>
      <c r="CI771" s="172"/>
      <c r="CJ771" s="172"/>
      <c r="CK771" s="172"/>
      <c r="CL771" s="172"/>
      <c r="CM771" s="172"/>
      <c r="CN771" s="172"/>
      <c r="CO771" s="172"/>
      <c r="CP771" s="172"/>
      <c r="CR771" s="172"/>
      <c r="CS771" s="172"/>
      <c r="CT771" s="172"/>
      <c r="CU771" s="172"/>
      <c r="CV771" s="172"/>
      <c r="CW771" s="172"/>
      <c r="CX771" s="172"/>
      <c r="CY771" s="172"/>
      <c r="CZ771" s="172"/>
      <c r="DA771" s="172"/>
      <c r="DB771" s="172"/>
      <c r="DC771" s="172"/>
    </row>
    <row r="772" spans="1:107" ht="14.25" customHeight="1" x14ac:dyDescent="0.3">
      <c r="A772" s="172"/>
      <c r="E772" s="172"/>
      <c r="F772" s="172"/>
      <c r="G772" s="172"/>
      <c r="H772" s="172"/>
      <c r="I772" s="172"/>
      <c r="J772" s="172"/>
      <c r="K772" s="172"/>
      <c r="L772" s="172"/>
      <c r="M772" s="172"/>
      <c r="N772" s="172"/>
      <c r="O772" s="172"/>
      <c r="P772" s="172"/>
      <c r="R772" s="172"/>
      <c r="S772" s="172"/>
      <c r="T772" s="172"/>
      <c r="U772" s="172"/>
      <c r="V772" s="172"/>
      <c r="W772" s="172"/>
      <c r="X772" s="172"/>
      <c r="Y772" s="172"/>
      <c r="Z772" s="172"/>
      <c r="AA772" s="172"/>
      <c r="AB772" s="172"/>
      <c r="AC772" s="172"/>
      <c r="AE772" s="172"/>
      <c r="AF772" s="172"/>
      <c r="AG772" s="172"/>
      <c r="AH772" s="172"/>
      <c r="AI772" s="172"/>
      <c r="AJ772" s="172"/>
      <c r="AK772" s="172"/>
      <c r="AL772" s="172"/>
      <c r="AM772" s="172"/>
      <c r="AN772" s="172"/>
      <c r="AO772" s="172"/>
      <c r="AP772" s="172"/>
      <c r="AR772" s="172"/>
      <c r="AS772" s="172"/>
      <c r="AT772" s="172"/>
      <c r="AU772" s="172"/>
      <c r="AV772" s="172"/>
      <c r="AW772" s="172"/>
      <c r="AX772" s="172"/>
      <c r="AY772" s="172"/>
      <c r="AZ772" s="172"/>
      <c r="BA772" s="172"/>
      <c r="BB772" s="172"/>
      <c r="BC772" s="172"/>
      <c r="BE772" s="172"/>
      <c r="BF772" s="172"/>
      <c r="BG772" s="172"/>
      <c r="BH772" s="172"/>
      <c r="BI772" s="172"/>
      <c r="BJ772" s="172"/>
      <c r="BK772" s="172"/>
      <c r="BL772" s="172"/>
      <c r="BM772" s="172"/>
      <c r="BN772" s="172"/>
      <c r="BO772" s="172"/>
      <c r="BP772" s="172"/>
      <c r="BR772" s="172"/>
      <c r="BS772" s="172"/>
      <c r="BT772" s="172"/>
      <c r="BU772" s="172"/>
      <c r="BV772" s="172"/>
      <c r="BW772" s="172"/>
      <c r="BX772" s="172"/>
      <c r="BY772" s="172"/>
      <c r="BZ772" s="172"/>
      <c r="CA772" s="172"/>
      <c r="CB772" s="172"/>
      <c r="CC772" s="172"/>
      <c r="CE772" s="172"/>
      <c r="CF772" s="172"/>
      <c r="CG772" s="172"/>
      <c r="CH772" s="172"/>
      <c r="CI772" s="172"/>
      <c r="CJ772" s="172"/>
      <c r="CK772" s="172"/>
      <c r="CL772" s="172"/>
      <c r="CM772" s="172"/>
      <c r="CN772" s="172"/>
      <c r="CO772" s="172"/>
      <c r="CP772" s="172"/>
      <c r="CR772" s="172"/>
      <c r="CS772" s="172"/>
      <c r="CT772" s="172"/>
      <c r="CU772" s="172"/>
      <c r="CV772" s="172"/>
      <c r="CW772" s="172"/>
      <c r="CX772" s="172"/>
      <c r="CY772" s="172"/>
      <c r="CZ772" s="172"/>
      <c r="DA772" s="172"/>
      <c r="DB772" s="172"/>
      <c r="DC772" s="172"/>
    </row>
    <row r="773" spans="1:107" ht="14.25" customHeight="1" x14ac:dyDescent="0.3">
      <c r="A773" s="172"/>
      <c r="E773" s="172"/>
      <c r="F773" s="172"/>
      <c r="G773" s="172"/>
      <c r="H773" s="172"/>
      <c r="I773" s="172"/>
      <c r="J773" s="172"/>
      <c r="K773" s="172"/>
      <c r="L773" s="172"/>
      <c r="M773" s="172"/>
      <c r="N773" s="172"/>
      <c r="O773" s="172"/>
      <c r="P773" s="172"/>
      <c r="R773" s="172"/>
      <c r="S773" s="172"/>
      <c r="T773" s="172"/>
      <c r="U773" s="172"/>
      <c r="V773" s="172"/>
      <c r="W773" s="172"/>
      <c r="X773" s="172"/>
      <c r="Y773" s="172"/>
      <c r="Z773" s="172"/>
      <c r="AA773" s="172"/>
      <c r="AB773" s="172"/>
      <c r="AC773" s="172"/>
      <c r="AE773" s="172"/>
      <c r="AF773" s="172"/>
      <c r="AG773" s="172"/>
      <c r="AH773" s="172"/>
      <c r="AI773" s="172"/>
      <c r="AJ773" s="172"/>
      <c r="AK773" s="172"/>
      <c r="AL773" s="172"/>
      <c r="AM773" s="172"/>
      <c r="AN773" s="172"/>
      <c r="AO773" s="172"/>
      <c r="AP773" s="172"/>
      <c r="AR773" s="172"/>
      <c r="AS773" s="172"/>
      <c r="AT773" s="172"/>
      <c r="AU773" s="172"/>
      <c r="AV773" s="172"/>
      <c r="AW773" s="172"/>
      <c r="AX773" s="172"/>
      <c r="AY773" s="172"/>
      <c r="AZ773" s="172"/>
      <c r="BA773" s="172"/>
      <c r="BB773" s="172"/>
      <c r="BC773" s="172"/>
      <c r="BE773" s="172"/>
      <c r="BF773" s="172"/>
      <c r="BG773" s="172"/>
      <c r="BH773" s="172"/>
      <c r="BI773" s="172"/>
      <c r="BJ773" s="172"/>
      <c r="BK773" s="172"/>
      <c r="BL773" s="172"/>
      <c r="BM773" s="172"/>
      <c r="BN773" s="172"/>
      <c r="BO773" s="172"/>
      <c r="BP773" s="172"/>
      <c r="BR773" s="172"/>
      <c r="BS773" s="172"/>
      <c r="BT773" s="172"/>
      <c r="BU773" s="172"/>
      <c r="BV773" s="172"/>
      <c r="BW773" s="172"/>
      <c r="BX773" s="172"/>
      <c r="BY773" s="172"/>
      <c r="BZ773" s="172"/>
      <c r="CA773" s="172"/>
      <c r="CB773" s="172"/>
      <c r="CC773" s="172"/>
      <c r="CE773" s="172"/>
      <c r="CF773" s="172"/>
      <c r="CG773" s="172"/>
      <c r="CH773" s="172"/>
      <c r="CI773" s="172"/>
      <c r="CJ773" s="172"/>
      <c r="CK773" s="172"/>
      <c r="CL773" s="172"/>
      <c r="CM773" s="172"/>
      <c r="CN773" s="172"/>
      <c r="CO773" s="172"/>
      <c r="CP773" s="172"/>
      <c r="CR773" s="172"/>
      <c r="CS773" s="172"/>
      <c r="CT773" s="172"/>
      <c r="CU773" s="172"/>
      <c r="CV773" s="172"/>
      <c r="CW773" s="172"/>
      <c r="CX773" s="172"/>
      <c r="CY773" s="172"/>
      <c r="CZ773" s="172"/>
      <c r="DA773" s="172"/>
      <c r="DB773" s="172"/>
      <c r="DC773" s="172"/>
    </row>
    <row r="774" spans="1:107" ht="14.25" customHeight="1" x14ac:dyDescent="0.3">
      <c r="A774" s="172"/>
      <c r="E774" s="172"/>
      <c r="F774" s="172"/>
      <c r="G774" s="172"/>
      <c r="H774" s="172"/>
      <c r="I774" s="172"/>
      <c r="J774" s="172"/>
      <c r="K774" s="172"/>
      <c r="L774" s="172"/>
      <c r="M774" s="172"/>
      <c r="N774" s="172"/>
      <c r="O774" s="172"/>
      <c r="P774" s="172"/>
      <c r="R774" s="172"/>
      <c r="S774" s="172"/>
      <c r="T774" s="172"/>
      <c r="U774" s="172"/>
      <c r="V774" s="172"/>
      <c r="W774" s="172"/>
      <c r="X774" s="172"/>
      <c r="Y774" s="172"/>
      <c r="Z774" s="172"/>
      <c r="AA774" s="172"/>
      <c r="AB774" s="172"/>
      <c r="AC774" s="172"/>
      <c r="AE774" s="172"/>
      <c r="AF774" s="172"/>
      <c r="AG774" s="172"/>
      <c r="AH774" s="172"/>
      <c r="AI774" s="172"/>
      <c r="AJ774" s="172"/>
      <c r="AK774" s="172"/>
      <c r="AL774" s="172"/>
      <c r="AM774" s="172"/>
      <c r="AN774" s="172"/>
      <c r="AO774" s="172"/>
      <c r="AP774" s="172"/>
      <c r="AR774" s="172"/>
      <c r="AS774" s="172"/>
      <c r="AT774" s="172"/>
      <c r="AU774" s="172"/>
      <c r="AV774" s="172"/>
      <c r="AW774" s="172"/>
      <c r="AX774" s="172"/>
      <c r="AY774" s="172"/>
      <c r="AZ774" s="172"/>
      <c r="BA774" s="172"/>
      <c r="BB774" s="172"/>
      <c r="BC774" s="172"/>
      <c r="BE774" s="172"/>
      <c r="BF774" s="172"/>
      <c r="BG774" s="172"/>
      <c r="BH774" s="172"/>
      <c r="BI774" s="172"/>
      <c r="BJ774" s="172"/>
      <c r="BK774" s="172"/>
      <c r="BL774" s="172"/>
      <c r="BM774" s="172"/>
      <c r="BN774" s="172"/>
      <c r="BO774" s="172"/>
      <c r="BP774" s="172"/>
      <c r="BR774" s="172"/>
      <c r="BS774" s="172"/>
      <c r="BT774" s="172"/>
      <c r="BU774" s="172"/>
      <c r="BV774" s="172"/>
      <c r="BW774" s="172"/>
      <c r="BX774" s="172"/>
      <c r="BY774" s="172"/>
      <c r="BZ774" s="172"/>
      <c r="CA774" s="172"/>
      <c r="CB774" s="172"/>
      <c r="CC774" s="172"/>
      <c r="CE774" s="172"/>
      <c r="CF774" s="172"/>
      <c r="CG774" s="172"/>
      <c r="CH774" s="172"/>
      <c r="CI774" s="172"/>
      <c r="CJ774" s="172"/>
      <c r="CK774" s="172"/>
      <c r="CL774" s="172"/>
      <c r="CM774" s="172"/>
      <c r="CN774" s="172"/>
      <c r="CO774" s="172"/>
      <c r="CP774" s="172"/>
      <c r="CR774" s="172"/>
      <c r="CS774" s="172"/>
      <c r="CT774" s="172"/>
      <c r="CU774" s="172"/>
      <c r="CV774" s="172"/>
      <c r="CW774" s="172"/>
      <c r="CX774" s="172"/>
      <c r="CY774" s="172"/>
      <c r="CZ774" s="172"/>
      <c r="DA774" s="172"/>
      <c r="DB774" s="172"/>
      <c r="DC774" s="172"/>
    </row>
    <row r="775" spans="1:107" ht="14.25" customHeight="1" x14ac:dyDescent="0.3">
      <c r="A775" s="172"/>
      <c r="E775" s="172"/>
      <c r="F775" s="172"/>
      <c r="G775" s="172"/>
      <c r="H775" s="172"/>
      <c r="I775" s="172"/>
      <c r="J775" s="172"/>
      <c r="K775" s="172"/>
      <c r="L775" s="172"/>
      <c r="M775" s="172"/>
      <c r="N775" s="172"/>
      <c r="O775" s="172"/>
      <c r="P775" s="172"/>
      <c r="R775" s="172"/>
      <c r="S775" s="172"/>
      <c r="T775" s="172"/>
      <c r="U775" s="172"/>
      <c r="V775" s="172"/>
      <c r="W775" s="172"/>
      <c r="X775" s="172"/>
      <c r="Y775" s="172"/>
      <c r="Z775" s="172"/>
      <c r="AA775" s="172"/>
      <c r="AB775" s="172"/>
      <c r="AC775" s="172"/>
      <c r="AE775" s="172"/>
      <c r="AF775" s="172"/>
      <c r="AG775" s="172"/>
      <c r="AH775" s="172"/>
      <c r="AI775" s="172"/>
      <c r="AJ775" s="172"/>
      <c r="AK775" s="172"/>
      <c r="AL775" s="172"/>
      <c r="AM775" s="172"/>
      <c r="AN775" s="172"/>
      <c r="AO775" s="172"/>
      <c r="AP775" s="172"/>
      <c r="AR775" s="172"/>
      <c r="AS775" s="172"/>
      <c r="AT775" s="172"/>
      <c r="AU775" s="172"/>
      <c r="AV775" s="172"/>
      <c r="AW775" s="172"/>
      <c r="AX775" s="172"/>
      <c r="AY775" s="172"/>
      <c r="AZ775" s="172"/>
      <c r="BA775" s="172"/>
      <c r="BB775" s="172"/>
      <c r="BC775" s="172"/>
      <c r="BE775" s="172"/>
      <c r="BF775" s="172"/>
      <c r="BG775" s="172"/>
      <c r="BH775" s="172"/>
      <c r="BI775" s="172"/>
      <c r="BJ775" s="172"/>
      <c r="BK775" s="172"/>
      <c r="BL775" s="172"/>
      <c r="BM775" s="172"/>
      <c r="BN775" s="172"/>
      <c r="BO775" s="172"/>
      <c r="BP775" s="172"/>
      <c r="BR775" s="172"/>
      <c r="BS775" s="172"/>
      <c r="BT775" s="172"/>
      <c r="BU775" s="172"/>
      <c r="BV775" s="172"/>
      <c r="BW775" s="172"/>
      <c r="BX775" s="172"/>
      <c r="BY775" s="172"/>
      <c r="BZ775" s="172"/>
      <c r="CA775" s="172"/>
      <c r="CB775" s="172"/>
      <c r="CC775" s="172"/>
      <c r="CE775" s="172"/>
      <c r="CF775" s="172"/>
      <c r="CG775" s="172"/>
      <c r="CH775" s="172"/>
      <c r="CI775" s="172"/>
      <c r="CJ775" s="172"/>
      <c r="CK775" s="172"/>
      <c r="CL775" s="172"/>
      <c r="CM775" s="172"/>
      <c r="CN775" s="172"/>
      <c r="CO775" s="172"/>
      <c r="CP775" s="172"/>
      <c r="CR775" s="172"/>
      <c r="CS775" s="172"/>
      <c r="CT775" s="172"/>
      <c r="CU775" s="172"/>
      <c r="CV775" s="172"/>
      <c r="CW775" s="172"/>
      <c r="CX775" s="172"/>
      <c r="CY775" s="172"/>
      <c r="CZ775" s="172"/>
      <c r="DA775" s="172"/>
      <c r="DB775" s="172"/>
      <c r="DC775" s="172"/>
    </row>
    <row r="776" spans="1:107" ht="14.25" customHeight="1" x14ac:dyDescent="0.3">
      <c r="A776" s="172"/>
      <c r="E776" s="172"/>
      <c r="F776" s="172"/>
      <c r="G776" s="172"/>
      <c r="H776" s="172"/>
      <c r="I776" s="172"/>
      <c r="J776" s="172"/>
      <c r="K776" s="172"/>
      <c r="L776" s="172"/>
      <c r="M776" s="172"/>
      <c r="N776" s="172"/>
      <c r="O776" s="172"/>
      <c r="P776" s="172"/>
      <c r="R776" s="172"/>
      <c r="S776" s="172"/>
      <c r="T776" s="172"/>
      <c r="U776" s="172"/>
      <c r="V776" s="172"/>
      <c r="W776" s="172"/>
      <c r="X776" s="172"/>
      <c r="Y776" s="172"/>
      <c r="Z776" s="172"/>
      <c r="AA776" s="172"/>
      <c r="AB776" s="172"/>
      <c r="AC776" s="172"/>
      <c r="AE776" s="172"/>
      <c r="AF776" s="172"/>
      <c r="AG776" s="172"/>
      <c r="AH776" s="172"/>
      <c r="AI776" s="172"/>
      <c r="AJ776" s="172"/>
      <c r="AK776" s="172"/>
      <c r="AL776" s="172"/>
      <c r="AM776" s="172"/>
      <c r="AN776" s="172"/>
      <c r="AO776" s="172"/>
      <c r="AP776" s="172"/>
      <c r="AR776" s="172"/>
      <c r="AS776" s="172"/>
      <c r="AT776" s="172"/>
      <c r="AU776" s="172"/>
      <c r="AV776" s="172"/>
      <c r="AW776" s="172"/>
      <c r="AX776" s="172"/>
      <c r="AY776" s="172"/>
      <c r="AZ776" s="172"/>
      <c r="BA776" s="172"/>
      <c r="BB776" s="172"/>
      <c r="BC776" s="172"/>
      <c r="BE776" s="172"/>
      <c r="BF776" s="172"/>
      <c r="BG776" s="172"/>
      <c r="BH776" s="172"/>
      <c r="BI776" s="172"/>
      <c r="BJ776" s="172"/>
      <c r="BK776" s="172"/>
      <c r="BL776" s="172"/>
      <c r="BM776" s="172"/>
      <c r="BN776" s="172"/>
      <c r="BO776" s="172"/>
      <c r="BP776" s="172"/>
      <c r="BR776" s="172"/>
      <c r="BS776" s="172"/>
      <c r="BT776" s="172"/>
      <c r="BU776" s="172"/>
      <c r="BV776" s="172"/>
      <c r="BW776" s="172"/>
      <c r="BX776" s="172"/>
      <c r="BY776" s="172"/>
      <c r="BZ776" s="172"/>
      <c r="CA776" s="172"/>
      <c r="CB776" s="172"/>
      <c r="CC776" s="172"/>
      <c r="CE776" s="172"/>
      <c r="CF776" s="172"/>
      <c r="CG776" s="172"/>
      <c r="CH776" s="172"/>
      <c r="CI776" s="172"/>
      <c r="CJ776" s="172"/>
      <c r="CK776" s="172"/>
      <c r="CL776" s="172"/>
      <c r="CM776" s="172"/>
      <c r="CN776" s="172"/>
      <c r="CO776" s="172"/>
      <c r="CP776" s="172"/>
      <c r="CR776" s="172"/>
      <c r="CS776" s="172"/>
      <c r="CT776" s="172"/>
      <c r="CU776" s="172"/>
      <c r="CV776" s="172"/>
      <c r="CW776" s="172"/>
      <c r="CX776" s="172"/>
      <c r="CY776" s="172"/>
      <c r="CZ776" s="172"/>
      <c r="DA776" s="172"/>
      <c r="DB776" s="172"/>
      <c r="DC776" s="172"/>
    </row>
    <row r="777" spans="1:107" ht="14.25" customHeight="1" x14ac:dyDescent="0.3">
      <c r="A777" s="172"/>
      <c r="E777" s="172"/>
      <c r="F777" s="172"/>
      <c r="G777" s="172"/>
      <c r="H777" s="172"/>
      <c r="I777" s="172"/>
      <c r="J777" s="172"/>
      <c r="K777" s="172"/>
      <c r="L777" s="172"/>
      <c r="M777" s="172"/>
      <c r="N777" s="172"/>
      <c r="O777" s="172"/>
      <c r="P777" s="172"/>
      <c r="R777" s="172"/>
      <c r="S777" s="172"/>
      <c r="T777" s="172"/>
      <c r="U777" s="172"/>
      <c r="V777" s="172"/>
      <c r="W777" s="172"/>
      <c r="X777" s="172"/>
      <c r="Y777" s="172"/>
      <c r="Z777" s="172"/>
      <c r="AA777" s="172"/>
      <c r="AB777" s="172"/>
      <c r="AC777" s="172"/>
      <c r="AE777" s="172"/>
      <c r="AF777" s="172"/>
      <c r="AG777" s="172"/>
      <c r="AH777" s="172"/>
      <c r="AI777" s="172"/>
      <c r="AJ777" s="172"/>
      <c r="AK777" s="172"/>
      <c r="AL777" s="172"/>
      <c r="AM777" s="172"/>
      <c r="AN777" s="172"/>
      <c r="AO777" s="172"/>
      <c r="AP777" s="172"/>
      <c r="AR777" s="172"/>
      <c r="AS777" s="172"/>
      <c r="AT777" s="172"/>
      <c r="AU777" s="172"/>
      <c r="AV777" s="172"/>
      <c r="AW777" s="172"/>
      <c r="AX777" s="172"/>
      <c r="AY777" s="172"/>
      <c r="AZ777" s="172"/>
      <c r="BA777" s="172"/>
      <c r="BB777" s="172"/>
      <c r="BC777" s="172"/>
      <c r="BE777" s="172"/>
      <c r="BF777" s="172"/>
      <c r="BG777" s="172"/>
      <c r="BH777" s="172"/>
      <c r="BI777" s="172"/>
      <c r="BJ777" s="172"/>
      <c r="BK777" s="172"/>
      <c r="BL777" s="172"/>
      <c r="BM777" s="172"/>
      <c r="BN777" s="172"/>
      <c r="BO777" s="172"/>
      <c r="BP777" s="172"/>
      <c r="BR777" s="172"/>
      <c r="BS777" s="172"/>
      <c r="BT777" s="172"/>
      <c r="BU777" s="172"/>
      <c r="BV777" s="172"/>
      <c r="BW777" s="172"/>
      <c r="BX777" s="172"/>
      <c r="BY777" s="172"/>
      <c r="BZ777" s="172"/>
      <c r="CA777" s="172"/>
      <c r="CB777" s="172"/>
      <c r="CC777" s="172"/>
      <c r="CE777" s="172"/>
      <c r="CF777" s="172"/>
      <c r="CG777" s="172"/>
      <c r="CH777" s="172"/>
      <c r="CI777" s="172"/>
      <c r="CJ777" s="172"/>
      <c r="CK777" s="172"/>
      <c r="CL777" s="172"/>
      <c r="CM777" s="172"/>
      <c r="CN777" s="172"/>
      <c r="CO777" s="172"/>
      <c r="CP777" s="172"/>
      <c r="CR777" s="172"/>
      <c r="CS777" s="172"/>
      <c r="CT777" s="172"/>
      <c r="CU777" s="172"/>
      <c r="CV777" s="172"/>
      <c r="CW777" s="172"/>
      <c r="CX777" s="172"/>
      <c r="CY777" s="172"/>
      <c r="CZ777" s="172"/>
      <c r="DA777" s="172"/>
      <c r="DB777" s="172"/>
      <c r="DC777" s="172"/>
    </row>
    <row r="778" spans="1:107" ht="14.25" customHeight="1" x14ac:dyDescent="0.3">
      <c r="A778" s="172"/>
      <c r="E778" s="172"/>
      <c r="F778" s="172"/>
      <c r="G778" s="172"/>
      <c r="H778" s="172"/>
      <c r="I778" s="172"/>
      <c r="J778" s="172"/>
      <c r="K778" s="172"/>
      <c r="L778" s="172"/>
      <c r="M778" s="172"/>
      <c r="N778" s="172"/>
      <c r="O778" s="172"/>
      <c r="P778" s="172"/>
      <c r="R778" s="172"/>
      <c r="S778" s="172"/>
      <c r="T778" s="172"/>
      <c r="U778" s="172"/>
      <c r="V778" s="172"/>
      <c r="W778" s="172"/>
      <c r="X778" s="172"/>
      <c r="Y778" s="172"/>
      <c r="Z778" s="172"/>
      <c r="AA778" s="172"/>
      <c r="AB778" s="172"/>
      <c r="AC778" s="172"/>
      <c r="AE778" s="172"/>
      <c r="AF778" s="172"/>
      <c r="AG778" s="172"/>
      <c r="AH778" s="172"/>
      <c r="AI778" s="172"/>
      <c r="AJ778" s="172"/>
      <c r="AK778" s="172"/>
      <c r="AL778" s="172"/>
      <c r="AM778" s="172"/>
      <c r="AN778" s="172"/>
      <c r="AO778" s="172"/>
      <c r="AP778" s="172"/>
      <c r="AR778" s="172"/>
      <c r="AS778" s="172"/>
      <c r="AT778" s="172"/>
      <c r="AU778" s="172"/>
      <c r="AV778" s="172"/>
      <c r="AW778" s="172"/>
      <c r="AX778" s="172"/>
      <c r="AY778" s="172"/>
      <c r="AZ778" s="172"/>
      <c r="BA778" s="172"/>
      <c r="BB778" s="172"/>
      <c r="BC778" s="172"/>
      <c r="BE778" s="172"/>
      <c r="BF778" s="172"/>
      <c r="BG778" s="172"/>
      <c r="BH778" s="172"/>
      <c r="BI778" s="172"/>
      <c r="BJ778" s="172"/>
      <c r="BK778" s="172"/>
      <c r="BL778" s="172"/>
      <c r="BM778" s="172"/>
      <c r="BN778" s="172"/>
      <c r="BO778" s="172"/>
      <c r="BP778" s="172"/>
      <c r="BR778" s="172"/>
      <c r="BS778" s="172"/>
      <c r="BT778" s="172"/>
      <c r="BU778" s="172"/>
      <c r="BV778" s="172"/>
      <c r="BW778" s="172"/>
      <c r="BX778" s="172"/>
      <c r="BY778" s="172"/>
      <c r="BZ778" s="172"/>
      <c r="CA778" s="172"/>
      <c r="CB778" s="172"/>
      <c r="CC778" s="172"/>
      <c r="CE778" s="172"/>
      <c r="CF778" s="172"/>
      <c r="CG778" s="172"/>
      <c r="CH778" s="172"/>
      <c r="CI778" s="172"/>
      <c r="CJ778" s="172"/>
      <c r="CK778" s="172"/>
      <c r="CL778" s="172"/>
      <c r="CM778" s="172"/>
      <c r="CN778" s="172"/>
      <c r="CO778" s="172"/>
      <c r="CP778" s="172"/>
      <c r="CR778" s="172"/>
      <c r="CS778" s="172"/>
      <c r="CT778" s="172"/>
      <c r="CU778" s="172"/>
      <c r="CV778" s="172"/>
      <c r="CW778" s="172"/>
      <c r="CX778" s="172"/>
      <c r="CY778" s="172"/>
      <c r="CZ778" s="172"/>
      <c r="DA778" s="172"/>
      <c r="DB778" s="172"/>
      <c r="DC778" s="172"/>
    </row>
    <row r="779" spans="1:107" ht="14.25" customHeight="1" x14ac:dyDescent="0.3">
      <c r="A779" s="172"/>
      <c r="E779" s="172"/>
      <c r="F779" s="172"/>
      <c r="G779" s="172"/>
      <c r="H779" s="172"/>
      <c r="I779" s="172"/>
      <c r="J779" s="172"/>
      <c r="K779" s="172"/>
      <c r="L779" s="172"/>
      <c r="M779" s="172"/>
      <c r="N779" s="172"/>
      <c r="O779" s="172"/>
      <c r="P779" s="172"/>
      <c r="R779" s="172"/>
      <c r="S779" s="172"/>
      <c r="T779" s="172"/>
      <c r="U779" s="172"/>
      <c r="V779" s="172"/>
      <c r="W779" s="172"/>
      <c r="X779" s="172"/>
      <c r="Y779" s="172"/>
      <c r="Z779" s="172"/>
      <c r="AA779" s="172"/>
      <c r="AB779" s="172"/>
      <c r="AC779" s="172"/>
      <c r="AE779" s="172"/>
      <c r="AF779" s="172"/>
      <c r="AG779" s="172"/>
      <c r="AH779" s="172"/>
      <c r="AI779" s="172"/>
      <c r="AJ779" s="172"/>
      <c r="AK779" s="172"/>
      <c r="AL779" s="172"/>
      <c r="AM779" s="172"/>
      <c r="AN779" s="172"/>
      <c r="AO779" s="172"/>
      <c r="AP779" s="172"/>
      <c r="AR779" s="172"/>
      <c r="AS779" s="172"/>
      <c r="AT779" s="172"/>
      <c r="AU779" s="172"/>
      <c r="AV779" s="172"/>
      <c r="AW779" s="172"/>
      <c r="AX779" s="172"/>
      <c r="AY779" s="172"/>
      <c r="AZ779" s="172"/>
      <c r="BA779" s="172"/>
      <c r="BB779" s="172"/>
      <c r="BC779" s="172"/>
      <c r="BE779" s="172"/>
      <c r="BF779" s="172"/>
      <c r="BG779" s="172"/>
      <c r="BH779" s="172"/>
      <c r="BI779" s="172"/>
      <c r="BJ779" s="172"/>
      <c r="BK779" s="172"/>
      <c r="BL779" s="172"/>
      <c r="BM779" s="172"/>
      <c r="BN779" s="172"/>
      <c r="BO779" s="172"/>
      <c r="BP779" s="172"/>
      <c r="BR779" s="172"/>
      <c r="BS779" s="172"/>
      <c r="BT779" s="172"/>
      <c r="BU779" s="172"/>
      <c r="BV779" s="172"/>
      <c r="BW779" s="172"/>
      <c r="BX779" s="172"/>
      <c r="BY779" s="172"/>
      <c r="BZ779" s="172"/>
      <c r="CA779" s="172"/>
      <c r="CB779" s="172"/>
      <c r="CC779" s="172"/>
      <c r="CE779" s="172"/>
      <c r="CF779" s="172"/>
      <c r="CG779" s="172"/>
      <c r="CH779" s="172"/>
      <c r="CI779" s="172"/>
      <c r="CJ779" s="172"/>
      <c r="CK779" s="172"/>
      <c r="CL779" s="172"/>
      <c r="CM779" s="172"/>
      <c r="CN779" s="172"/>
      <c r="CO779" s="172"/>
      <c r="CP779" s="172"/>
      <c r="CR779" s="172"/>
      <c r="CS779" s="172"/>
      <c r="CT779" s="172"/>
      <c r="CU779" s="172"/>
      <c r="CV779" s="172"/>
      <c r="CW779" s="172"/>
      <c r="CX779" s="172"/>
      <c r="CY779" s="172"/>
      <c r="CZ779" s="172"/>
      <c r="DA779" s="172"/>
      <c r="DB779" s="172"/>
      <c r="DC779" s="172"/>
    </row>
    <row r="780" spans="1:107" ht="14.25" customHeight="1" x14ac:dyDescent="0.3">
      <c r="A780" s="172"/>
      <c r="E780" s="172"/>
      <c r="F780" s="172"/>
      <c r="G780" s="172"/>
      <c r="H780" s="172"/>
      <c r="I780" s="172"/>
      <c r="J780" s="172"/>
      <c r="K780" s="172"/>
      <c r="L780" s="172"/>
      <c r="M780" s="172"/>
      <c r="N780" s="172"/>
      <c r="O780" s="172"/>
      <c r="P780" s="172"/>
      <c r="R780" s="172"/>
      <c r="S780" s="172"/>
      <c r="T780" s="172"/>
      <c r="U780" s="172"/>
      <c r="V780" s="172"/>
      <c r="W780" s="172"/>
      <c r="X780" s="172"/>
      <c r="Y780" s="172"/>
      <c r="Z780" s="172"/>
      <c r="AA780" s="172"/>
      <c r="AB780" s="172"/>
      <c r="AC780" s="172"/>
      <c r="AE780" s="172"/>
      <c r="AF780" s="172"/>
      <c r="AG780" s="172"/>
      <c r="AH780" s="172"/>
      <c r="AI780" s="172"/>
      <c r="AJ780" s="172"/>
      <c r="AK780" s="172"/>
      <c r="AL780" s="172"/>
      <c r="AM780" s="172"/>
      <c r="AN780" s="172"/>
      <c r="AO780" s="172"/>
      <c r="AP780" s="172"/>
      <c r="AR780" s="172"/>
      <c r="AS780" s="172"/>
      <c r="AT780" s="172"/>
      <c r="AU780" s="172"/>
      <c r="AV780" s="172"/>
      <c r="AW780" s="172"/>
      <c r="AX780" s="172"/>
      <c r="AY780" s="172"/>
      <c r="AZ780" s="172"/>
      <c r="BA780" s="172"/>
      <c r="BB780" s="172"/>
      <c r="BC780" s="172"/>
      <c r="BE780" s="172"/>
      <c r="BF780" s="172"/>
      <c r="BG780" s="172"/>
      <c r="BH780" s="172"/>
      <c r="BI780" s="172"/>
      <c r="BJ780" s="172"/>
      <c r="BK780" s="172"/>
      <c r="BL780" s="172"/>
      <c r="BM780" s="172"/>
      <c r="BN780" s="172"/>
      <c r="BO780" s="172"/>
      <c r="BP780" s="172"/>
      <c r="BR780" s="172"/>
      <c r="BS780" s="172"/>
      <c r="BT780" s="172"/>
      <c r="BU780" s="172"/>
      <c r="BV780" s="172"/>
      <c r="BW780" s="172"/>
      <c r="BX780" s="172"/>
      <c r="BY780" s="172"/>
      <c r="BZ780" s="172"/>
      <c r="CA780" s="172"/>
      <c r="CB780" s="172"/>
      <c r="CC780" s="172"/>
      <c r="CE780" s="172"/>
      <c r="CF780" s="172"/>
      <c r="CG780" s="172"/>
      <c r="CH780" s="172"/>
      <c r="CI780" s="172"/>
      <c r="CJ780" s="172"/>
      <c r="CK780" s="172"/>
      <c r="CL780" s="172"/>
      <c r="CM780" s="172"/>
      <c r="CN780" s="172"/>
      <c r="CO780" s="172"/>
      <c r="CP780" s="172"/>
      <c r="CR780" s="172"/>
      <c r="CS780" s="172"/>
      <c r="CT780" s="172"/>
      <c r="CU780" s="172"/>
      <c r="CV780" s="172"/>
      <c r="CW780" s="172"/>
      <c r="CX780" s="172"/>
      <c r="CY780" s="172"/>
      <c r="CZ780" s="172"/>
      <c r="DA780" s="172"/>
      <c r="DB780" s="172"/>
      <c r="DC780" s="172"/>
    </row>
    <row r="781" spans="1:107" ht="14.25" customHeight="1" x14ac:dyDescent="0.3">
      <c r="A781" s="172"/>
      <c r="E781" s="172"/>
      <c r="F781" s="172"/>
      <c r="G781" s="172"/>
      <c r="H781" s="172"/>
      <c r="I781" s="172"/>
      <c r="J781" s="172"/>
      <c r="K781" s="172"/>
      <c r="L781" s="172"/>
      <c r="M781" s="172"/>
      <c r="N781" s="172"/>
      <c r="O781" s="172"/>
      <c r="P781" s="172"/>
      <c r="R781" s="172"/>
      <c r="S781" s="172"/>
      <c r="T781" s="172"/>
      <c r="U781" s="172"/>
      <c r="V781" s="172"/>
      <c r="W781" s="172"/>
      <c r="X781" s="172"/>
      <c r="Y781" s="172"/>
      <c r="Z781" s="172"/>
      <c r="AA781" s="172"/>
      <c r="AB781" s="172"/>
      <c r="AC781" s="172"/>
      <c r="AE781" s="172"/>
      <c r="AF781" s="172"/>
      <c r="AG781" s="172"/>
      <c r="AH781" s="172"/>
      <c r="AI781" s="172"/>
      <c r="AJ781" s="172"/>
      <c r="AK781" s="172"/>
      <c r="AL781" s="172"/>
      <c r="AM781" s="172"/>
      <c r="AN781" s="172"/>
      <c r="AO781" s="172"/>
      <c r="AP781" s="172"/>
      <c r="AR781" s="172"/>
      <c r="AS781" s="172"/>
      <c r="AT781" s="172"/>
      <c r="AU781" s="172"/>
      <c r="AV781" s="172"/>
      <c r="AW781" s="172"/>
      <c r="AX781" s="172"/>
      <c r="AY781" s="172"/>
      <c r="AZ781" s="172"/>
      <c r="BA781" s="172"/>
      <c r="BB781" s="172"/>
      <c r="BC781" s="172"/>
      <c r="BE781" s="172"/>
      <c r="BF781" s="172"/>
      <c r="BG781" s="172"/>
      <c r="BH781" s="172"/>
      <c r="BI781" s="172"/>
      <c r="BJ781" s="172"/>
      <c r="BK781" s="172"/>
      <c r="BL781" s="172"/>
      <c r="BM781" s="172"/>
      <c r="BN781" s="172"/>
      <c r="BO781" s="172"/>
      <c r="BP781" s="172"/>
      <c r="BR781" s="172"/>
      <c r="BS781" s="172"/>
      <c r="BT781" s="172"/>
      <c r="BU781" s="172"/>
      <c r="BV781" s="172"/>
      <c r="BW781" s="172"/>
      <c r="BX781" s="172"/>
      <c r="BY781" s="172"/>
      <c r="BZ781" s="172"/>
      <c r="CA781" s="172"/>
      <c r="CB781" s="172"/>
      <c r="CC781" s="172"/>
      <c r="CE781" s="172"/>
      <c r="CF781" s="172"/>
      <c r="CG781" s="172"/>
      <c r="CH781" s="172"/>
      <c r="CI781" s="172"/>
      <c r="CJ781" s="172"/>
      <c r="CK781" s="172"/>
      <c r="CL781" s="172"/>
      <c r="CM781" s="172"/>
      <c r="CN781" s="172"/>
      <c r="CO781" s="172"/>
      <c r="CP781" s="172"/>
      <c r="CR781" s="172"/>
      <c r="CS781" s="172"/>
      <c r="CT781" s="172"/>
      <c r="CU781" s="172"/>
      <c r="CV781" s="172"/>
      <c r="CW781" s="172"/>
      <c r="CX781" s="172"/>
      <c r="CY781" s="172"/>
      <c r="CZ781" s="172"/>
      <c r="DA781" s="172"/>
      <c r="DB781" s="172"/>
      <c r="DC781" s="172"/>
    </row>
    <row r="782" spans="1:107" ht="14.25" customHeight="1" x14ac:dyDescent="0.3">
      <c r="A782" s="172"/>
      <c r="E782" s="172"/>
      <c r="F782" s="172"/>
      <c r="G782" s="172"/>
      <c r="H782" s="172"/>
      <c r="I782" s="172"/>
      <c r="J782" s="172"/>
      <c r="K782" s="172"/>
      <c r="L782" s="172"/>
      <c r="M782" s="172"/>
      <c r="N782" s="172"/>
      <c r="O782" s="172"/>
      <c r="P782" s="172"/>
      <c r="R782" s="172"/>
      <c r="S782" s="172"/>
      <c r="T782" s="172"/>
      <c r="U782" s="172"/>
      <c r="V782" s="172"/>
      <c r="W782" s="172"/>
      <c r="X782" s="172"/>
      <c r="Y782" s="172"/>
      <c r="Z782" s="172"/>
      <c r="AA782" s="172"/>
      <c r="AB782" s="172"/>
      <c r="AC782" s="172"/>
      <c r="AE782" s="172"/>
      <c r="AF782" s="172"/>
      <c r="AG782" s="172"/>
      <c r="AH782" s="172"/>
      <c r="AI782" s="172"/>
      <c r="AJ782" s="172"/>
      <c r="AK782" s="172"/>
      <c r="AL782" s="172"/>
      <c r="AM782" s="172"/>
      <c r="AN782" s="172"/>
      <c r="AO782" s="172"/>
      <c r="AP782" s="172"/>
      <c r="AR782" s="172"/>
      <c r="AS782" s="172"/>
      <c r="AT782" s="172"/>
      <c r="AU782" s="172"/>
      <c r="AV782" s="172"/>
      <c r="AW782" s="172"/>
      <c r="AX782" s="172"/>
      <c r="AY782" s="172"/>
      <c r="AZ782" s="172"/>
      <c r="BA782" s="172"/>
      <c r="BB782" s="172"/>
      <c r="BC782" s="172"/>
      <c r="BE782" s="172"/>
      <c r="BF782" s="172"/>
      <c r="BG782" s="172"/>
      <c r="BH782" s="172"/>
      <c r="BI782" s="172"/>
      <c r="BJ782" s="172"/>
      <c r="BK782" s="172"/>
      <c r="BL782" s="172"/>
      <c r="BM782" s="172"/>
      <c r="BN782" s="172"/>
      <c r="BO782" s="172"/>
      <c r="BP782" s="172"/>
      <c r="BR782" s="172"/>
      <c r="BS782" s="172"/>
      <c r="BT782" s="172"/>
      <c r="BU782" s="172"/>
      <c r="BV782" s="172"/>
      <c r="BW782" s="172"/>
      <c r="BX782" s="172"/>
      <c r="BY782" s="172"/>
      <c r="BZ782" s="172"/>
      <c r="CA782" s="172"/>
      <c r="CB782" s="172"/>
      <c r="CC782" s="172"/>
      <c r="CE782" s="172"/>
      <c r="CF782" s="172"/>
      <c r="CG782" s="172"/>
      <c r="CH782" s="172"/>
      <c r="CI782" s="172"/>
      <c r="CJ782" s="172"/>
      <c r="CK782" s="172"/>
      <c r="CL782" s="172"/>
      <c r="CM782" s="172"/>
      <c r="CN782" s="172"/>
      <c r="CO782" s="172"/>
      <c r="CP782" s="172"/>
      <c r="CR782" s="172"/>
      <c r="CS782" s="172"/>
      <c r="CT782" s="172"/>
      <c r="CU782" s="172"/>
      <c r="CV782" s="172"/>
      <c r="CW782" s="172"/>
      <c r="CX782" s="172"/>
      <c r="CY782" s="172"/>
      <c r="CZ782" s="172"/>
      <c r="DA782" s="172"/>
      <c r="DB782" s="172"/>
      <c r="DC782" s="172"/>
    </row>
    <row r="783" spans="1:107" ht="14.25" customHeight="1" x14ac:dyDescent="0.3">
      <c r="A783" s="172"/>
      <c r="E783" s="172"/>
      <c r="F783" s="172"/>
      <c r="G783" s="172"/>
      <c r="H783" s="172"/>
      <c r="I783" s="172"/>
      <c r="J783" s="172"/>
      <c r="K783" s="172"/>
      <c r="L783" s="172"/>
      <c r="M783" s="172"/>
      <c r="N783" s="172"/>
      <c r="O783" s="172"/>
      <c r="P783" s="172"/>
      <c r="R783" s="172"/>
      <c r="S783" s="172"/>
      <c r="T783" s="172"/>
      <c r="U783" s="172"/>
      <c r="V783" s="172"/>
      <c r="W783" s="172"/>
      <c r="X783" s="172"/>
      <c r="Y783" s="172"/>
      <c r="Z783" s="172"/>
      <c r="AA783" s="172"/>
      <c r="AB783" s="172"/>
      <c r="AC783" s="172"/>
      <c r="AE783" s="172"/>
      <c r="AF783" s="172"/>
      <c r="AG783" s="172"/>
      <c r="AH783" s="172"/>
      <c r="AI783" s="172"/>
      <c r="AJ783" s="172"/>
      <c r="AK783" s="172"/>
      <c r="AL783" s="172"/>
      <c r="AM783" s="172"/>
      <c r="AN783" s="172"/>
      <c r="AO783" s="172"/>
      <c r="AP783" s="172"/>
      <c r="AR783" s="172"/>
      <c r="AS783" s="172"/>
      <c r="AT783" s="172"/>
      <c r="AU783" s="172"/>
      <c r="AV783" s="172"/>
      <c r="AW783" s="172"/>
      <c r="AX783" s="172"/>
      <c r="AY783" s="172"/>
      <c r="AZ783" s="172"/>
      <c r="BA783" s="172"/>
      <c r="BB783" s="172"/>
      <c r="BC783" s="172"/>
      <c r="BE783" s="172"/>
      <c r="BF783" s="172"/>
      <c r="BG783" s="172"/>
      <c r="BH783" s="172"/>
      <c r="BI783" s="172"/>
      <c r="BJ783" s="172"/>
      <c r="BK783" s="172"/>
      <c r="BL783" s="172"/>
      <c r="BM783" s="172"/>
      <c r="BN783" s="172"/>
      <c r="BO783" s="172"/>
      <c r="BP783" s="172"/>
      <c r="BR783" s="172"/>
      <c r="BS783" s="172"/>
      <c r="BT783" s="172"/>
      <c r="BU783" s="172"/>
      <c r="BV783" s="172"/>
      <c r="BW783" s="172"/>
      <c r="BX783" s="172"/>
      <c r="BY783" s="172"/>
      <c r="BZ783" s="172"/>
      <c r="CA783" s="172"/>
      <c r="CB783" s="172"/>
      <c r="CC783" s="172"/>
      <c r="CE783" s="172"/>
      <c r="CF783" s="172"/>
      <c r="CG783" s="172"/>
      <c r="CH783" s="172"/>
      <c r="CI783" s="172"/>
      <c r="CJ783" s="172"/>
      <c r="CK783" s="172"/>
      <c r="CL783" s="172"/>
      <c r="CM783" s="172"/>
      <c r="CN783" s="172"/>
      <c r="CO783" s="172"/>
      <c r="CP783" s="172"/>
      <c r="CR783" s="172"/>
      <c r="CS783" s="172"/>
      <c r="CT783" s="172"/>
      <c r="CU783" s="172"/>
      <c r="CV783" s="172"/>
      <c r="CW783" s="172"/>
      <c r="CX783" s="172"/>
      <c r="CY783" s="172"/>
      <c r="CZ783" s="172"/>
      <c r="DA783" s="172"/>
      <c r="DB783" s="172"/>
      <c r="DC783" s="172"/>
    </row>
    <row r="784" spans="1:107" ht="14.25" customHeight="1" x14ac:dyDescent="0.3">
      <c r="A784" s="172"/>
      <c r="E784" s="172"/>
      <c r="F784" s="172"/>
      <c r="G784" s="172"/>
      <c r="H784" s="172"/>
      <c r="I784" s="172"/>
      <c r="J784" s="172"/>
      <c r="K784" s="172"/>
      <c r="L784" s="172"/>
      <c r="M784" s="172"/>
      <c r="N784" s="172"/>
      <c r="O784" s="172"/>
      <c r="P784" s="172"/>
      <c r="R784" s="172"/>
      <c r="S784" s="172"/>
      <c r="T784" s="172"/>
      <c r="U784" s="172"/>
      <c r="V784" s="172"/>
      <c r="W784" s="172"/>
      <c r="X784" s="172"/>
      <c r="Y784" s="172"/>
      <c r="Z784" s="172"/>
      <c r="AA784" s="172"/>
      <c r="AB784" s="172"/>
      <c r="AC784" s="172"/>
      <c r="AE784" s="172"/>
      <c r="AF784" s="172"/>
      <c r="AG784" s="172"/>
      <c r="AH784" s="172"/>
      <c r="AI784" s="172"/>
      <c r="AJ784" s="172"/>
      <c r="AK784" s="172"/>
      <c r="AL784" s="172"/>
      <c r="AM784" s="172"/>
      <c r="AN784" s="172"/>
      <c r="AO784" s="172"/>
      <c r="AP784" s="172"/>
      <c r="AR784" s="172"/>
      <c r="AS784" s="172"/>
      <c r="AT784" s="172"/>
      <c r="AU784" s="172"/>
      <c r="AV784" s="172"/>
      <c r="AW784" s="172"/>
      <c r="AX784" s="172"/>
      <c r="AY784" s="172"/>
      <c r="AZ784" s="172"/>
      <c r="BA784" s="172"/>
      <c r="BB784" s="172"/>
      <c r="BC784" s="172"/>
      <c r="BE784" s="172"/>
      <c r="BF784" s="172"/>
      <c r="BG784" s="172"/>
      <c r="BH784" s="172"/>
      <c r="BI784" s="172"/>
      <c r="BJ784" s="172"/>
      <c r="BK784" s="172"/>
      <c r="BL784" s="172"/>
      <c r="BM784" s="172"/>
      <c r="BN784" s="172"/>
      <c r="BO784" s="172"/>
      <c r="BP784" s="172"/>
      <c r="BR784" s="172"/>
      <c r="BS784" s="172"/>
      <c r="BT784" s="172"/>
      <c r="BU784" s="172"/>
      <c r="BV784" s="172"/>
      <c r="BW784" s="172"/>
      <c r="BX784" s="172"/>
      <c r="BY784" s="172"/>
      <c r="BZ784" s="172"/>
      <c r="CA784" s="172"/>
      <c r="CB784" s="172"/>
      <c r="CC784" s="172"/>
      <c r="CE784" s="172"/>
      <c r="CF784" s="172"/>
      <c r="CG784" s="172"/>
      <c r="CH784" s="172"/>
      <c r="CI784" s="172"/>
      <c r="CJ784" s="172"/>
      <c r="CK784" s="172"/>
      <c r="CL784" s="172"/>
      <c r="CM784" s="172"/>
      <c r="CN784" s="172"/>
      <c r="CO784" s="172"/>
      <c r="CP784" s="172"/>
      <c r="CR784" s="172"/>
      <c r="CS784" s="172"/>
      <c r="CT784" s="172"/>
      <c r="CU784" s="172"/>
      <c r="CV784" s="172"/>
      <c r="CW784" s="172"/>
      <c r="CX784" s="172"/>
      <c r="CY784" s="172"/>
      <c r="CZ784" s="172"/>
      <c r="DA784" s="172"/>
      <c r="DB784" s="172"/>
      <c r="DC784" s="172"/>
    </row>
    <row r="785" spans="1:107" ht="14.25" customHeight="1" x14ac:dyDescent="0.3">
      <c r="A785" s="172"/>
      <c r="E785" s="172"/>
      <c r="F785" s="172"/>
      <c r="G785" s="172"/>
      <c r="H785" s="172"/>
      <c r="I785" s="172"/>
      <c r="J785" s="172"/>
      <c r="K785" s="172"/>
      <c r="L785" s="172"/>
      <c r="M785" s="172"/>
      <c r="N785" s="172"/>
      <c r="O785" s="172"/>
      <c r="P785" s="172"/>
      <c r="R785" s="172"/>
      <c r="S785" s="172"/>
      <c r="T785" s="172"/>
      <c r="U785" s="172"/>
      <c r="V785" s="172"/>
      <c r="W785" s="172"/>
      <c r="X785" s="172"/>
      <c r="Y785" s="172"/>
      <c r="Z785" s="172"/>
      <c r="AA785" s="172"/>
      <c r="AB785" s="172"/>
      <c r="AC785" s="172"/>
      <c r="AE785" s="172"/>
      <c r="AF785" s="172"/>
      <c r="AG785" s="172"/>
      <c r="AH785" s="172"/>
      <c r="AI785" s="172"/>
      <c r="AJ785" s="172"/>
      <c r="AK785" s="172"/>
      <c r="AL785" s="172"/>
      <c r="AM785" s="172"/>
      <c r="AN785" s="172"/>
      <c r="AO785" s="172"/>
      <c r="AP785" s="172"/>
      <c r="AR785" s="172"/>
      <c r="AS785" s="172"/>
      <c r="AT785" s="172"/>
      <c r="AU785" s="172"/>
      <c r="AV785" s="172"/>
      <c r="AW785" s="172"/>
      <c r="AX785" s="172"/>
      <c r="AY785" s="172"/>
      <c r="AZ785" s="172"/>
      <c r="BA785" s="172"/>
      <c r="BB785" s="172"/>
      <c r="BC785" s="172"/>
      <c r="BE785" s="172"/>
      <c r="BF785" s="172"/>
      <c r="BG785" s="172"/>
      <c r="BH785" s="172"/>
      <c r="BI785" s="172"/>
      <c r="BJ785" s="172"/>
      <c r="BK785" s="172"/>
      <c r="BL785" s="172"/>
      <c r="BM785" s="172"/>
      <c r="BN785" s="172"/>
      <c r="BO785" s="172"/>
      <c r="BP785" s="172"/>
      <c r="BR785" s="172"/>
      <c r="BS785" s="172"/>
      <c r="BT785" s="172"/>
      <c r="BU785" s="172"/>
      <c r="BV785" s="172"/>
      <c r="BW785" s="172"/>
      <c r="BX785" s="172"/>
      <c r="BY785" s="172"/>
      <c r="BZ785" s="172"/>
      <c r="CA785" s="172"/>
      <c r="CB785" s="172"/>
      <c r="CC785" s="172"/>
      <c r="CE785" s="172"/>
      <c r="CF785" s="172"/>
      <c r="CG785" s="172"/>
      <c r="CH785" s="172"/>
      <c r="CI785" s="172"/>
      <c r="CJ785" s="172"/>
      <c r="CK785" s="172"/>
      <c r="CL785" s="172"/>
      <c r="CM785" s="172"/>
      <c r="CN785" s="172"/>
      <c r="CO785" s="172"/>
      <c r="CP785" s="172"/>
      <c r="CR785" s="172"/>
      <c r="CS785" s="172"/>
      <c r="CT785" s="172"/>
      <c r="CU785" s="172"/>
      <c r="CV785" s="172"/>
      <c r="CW785" s="172"/>
      <c r="CX785" s="172"/>
      <c r="CY785" s="172"/>
      <c r="CZ785" s="172"/>
      <c r="DA785" s="172"/>
      <c r="DB785" s="172"/>
      <c r="DC785" s="172"/>
    </row>
    <row r="786" spans="1:107" ht="14.25" customHeight="1" x14ac:dyDescent="0.3">
      <c r="A786" s="172"/>
      <c r="E786" s="172"/>
      <c r="F786" s="172"/>
      <c r="G786" s="172"/>
      <c r="H786" s="172"/>
      <c r="I786" s="172"/>
      <c r="J786" s="172"/>
      <c r="K786" s="172"/>
      <c r="L786" s="172"/>
      <c r="M786" s="172"/>
      <c r="N786" s="172"/>
      <c r="O786" s="172"/>
      <c r="P786" s="172"/>
      <c r="R786" s="172"/>
      <c r="S786" s="172"/>
      <c r="T786" s="172"/>
      <c r="U786" s="172"/>
      <c r="V786" s="172"/>
      <c r="W786" s="172"/>
      <c r="X786" s="172"/>
      <c r="Y786" s="172"/>
      <c r="Z786" s="172"/>
      <c r="AA786" s="172"/>
      <c r="AB786" s="172"/>
      <c r="AC786" s="172"/>
      <c r="AE786" s="172"/>
      <c r="AF786" s="172"/>
      <c r="AG786" s="172"/>
      <c r="AH786" s="172"/>
      <c r="AI786" s="172"/>
      <c r="AJ786" s="172"/>
      <c r="AK786" s="172"/>
      <c r="AL786" s="172"/>
      <c r="AM786" s="172"/>
      <c r="AN786" s="172"/>
      <c r="AO786" s="172"/>
      <c r="AP786" s="172"/>
      <c r="AR786" s="172"/>
      <c r="AS786" s="172"/>
      <c r="AT786" s="172"/>
      <c r="AU786" s="172"/>
      <c r="AV786" s="172"/>
      <c r="AW786" s="172"/>
      <c r="AX786" s="172"/>
      <c r="AY786" s="172"/>
      <c r="AZ786" s="172"/>
      <c r="BA786" s="172"/>
      <c r="BB786" s="172"/>
      <c r="BC786" s="172"/>
      <c r="BE786" s="172"/>
      <c r="BF786" s="172"/>
      <c r="BG786" s="172"/>
      <c r="BH786" s="172"/>
      <c r="BI786" s="172"/>
      <c r="BJ786" s="172"/>
      <c r="BK786" s="172"/>
      <c r="BL786" s="172"/>
      <c r="BM786" s="172"/>
      <c r="BN786" s="172"/>
      <c r="BO786" s="172"/>
      <c r="BP786" s="172"/>
      <c r="BR786" s="172"/>
      <c r="BS786" s="172"/>
      <c r="BT786" s="172"/>
      <c r="BU786" s="172"/>
      <c r="BV786" s="172"/>
      <c r="BW786" s="172"/>
      <c r="BX786" s="172"/>
      <c r="BY786" s="172"/>
      <c r="BZ786" s="172"/>
      <c r="CA786" s="172"/>
      <c r="CB786" s="172"/>
      <c r="CC786" s="172"/>
      <c r="CE786" s="172"/>
      <c r="CF786" s="172"/>
      <c r="CG786" s="172"/>
      <c r="CH786" s="172"/>
      <c r="CI786" s="172"/>
      <c r="CJ786" s="172"/>
      <c r="CK786" s="172"/>
      <c r="CL786" s="172"/>
      <c r="CM786" s="172"/>
      <c r="CN786" s="172"/>
      <c r="CO786" s="172"/>
      <c r="CP786" s="172"/>
      <c r="CR786" s="172"/>
      <c r="CS786" s="172"/>
      <c r="CT786" s="172"/>
      <c r="CU786" s="172"/>
      <c r="CV786" s="172"/>
      <c r="CW786" s="172"/>
      <c r="CX786" s="172"/>
      <c r="CY786" s="172"/>
      <c r="CZ786" s="172"/>
      <c r="DA786" s="172"/>
      <c r="DB786" s="172"/>
      <c r="DC786" s="172"/>
    </row>
    <row r="787" spans="1:107" ht="14.25" customHeight="1" x14ac:dyDescent="0.3">
      <c r="A787" s="172"/>
      <c r="E787" s="172"/>
      <c r="F787" s="172"/>
      <c r="G787" s="172"/>
      <c r="H787" s="172"/>
      <c r="I787" s="172"/>
      <c r="J787" s="172"/>
      <c r="K787" s="172"/>
      <c r="L787" s="172"/>
      <c r="M787" s="172"/>
      <c r="N787" s="172"/>
      <c r="O787" s="172"/>
      <c r="P787" s="172"/>
      <c r="R787" s="172"/>
      <c r="S787" s="172"/>
      <c r="T787" s="172"/>
      <c r="U787" s="172"/>
      <c r="V787" s="172"/>
      <c r="W787" s="172"/>
      <c r="X787" s="172"/>
      <c r="Y787" s="172"/>
      <c r="Z787" s="172"/>
      <c r="AA787" s="172"/>
      <c r="AB787" s="172"/>
      <c r="AC787" s="172"/>
      <c r="AE787" s="172"/>
      <c r="AF787" s="172"/>
      <c r="AG787" s="172"/>
      <c r="AH787" s="172"/>
      <c r="AI787" s="172"/>
      <c r="AJ787" s="172"/>
      <c r="AK787" s="172"/>
      <c r="AL787" s="172"/>
      <c r="AM787" s="172"/>
      <c r="AN787" s="172"/>
      <c r="AO787" s="172"/>
      <c r="AP787" s="172"/>
      <c r="AR787" s="172"/>
      <c r="AS787" s="172"/>
      <c r="AT787" s="172"/>
      <c r="AU787" s="172"/>
      <c r="AV787" s="172"/>
      <c r="AW787" s="172"/>
      <c r="AX787" s="172"/>
      <c r="AY787" s="172"/>
      <c r="AZ787" s="172"/>
      <c r="BA787" s="172"/>
      <c r="BB787" s="172"/>
      <c r="BC787" s="172"/>
      <c r="BE787" s="172"/>
      <c r="BF787" s="172"/>
      <c r="BG787" s="172"/>
      <c r="BH787" s="172"/>
      <c r="BI787" s="172"/>
      <c r="BJ787" s="172"/>
      <c r="BK787" s="172"/>
      <c r="BL787" s="172"/>
      <c r="BM787" s="172"/>
      <c r="BN787" s="172"/>
      <c r="BO787" s="172"/>
      <c r="BP787" s="172"/>
      <c r="BR787" s="172"/>
      <c r="BS787" s="172"/>
      <c r="BT787" s="172"/>
      <c r="BU787" s="172"/>
      <c r="BV787" s="172"/>
      <c r="BW787" s="172"/>
      <c r="BX787" s="172"/>
      <c r="BY787" s="172"/>
      <c r="BZ787" s="172"/>
      <c r="CA787" s="172"/>
      <c r="CB787" s="172"/>
      <c r="CC787" s="172"/>
      <c r="CE787" s="172"/>
      <c r="CF787" s="172"/>
      <c r="CG787" s="172"/>
      <c r="CH787" s="172"/>
      <c r="CI787" s="172"/>
      <c r="CJ787" s="172"/>
      <c r="CK787" s="172"/>
      <c r="CL787" s="172"/>
      <c r="CM787" s="172"/>
      <c r="CN787" s="172"/>
      <c r="CO787" s="172"/>
      <c r="CP787" s="172"/>
      <c r="CR787" s="172"/>
      <c r="CS787" s="172"/>
      <c r="CT787" s="172"/>
      <c r="CU787" s="172"/>
      <c r="CV787" s="172"/>
      <c r="CW787" s="172"/>
      <c r="CX787" s="172"/>
      <c r="CY787" s="172"/>
      <c r="CZ787" s="172"/>
      <c r="DA787" s="172"/>
      <c r="DB787" s="172"/>
      <c r="DC787" s="172"/>
    </row>
    <row r="788" spans="1:107" ht="14.25" customHeight="1" x14ac:dyDescent="0.3">
      <c r="A788" s="172"/>
      <c r="E788" s="172"/>
      <c r="F788" s="172"/>
      <c r="G788" s="172"/>
      <c r="H788" s="172"/>
      <c r="I788" s="172"/>
      <c r="J788" s="172"/>
      <c r="K788" s="172"/>
      <c r="L788" s="172"/>
      <c r="M788" s="172"/>
      <c r="N788" s="172"/>
      <c r="O788" s="172"/>
      <c r="P788" s="172"/>
      <c r="R788" s="172"/>
      <c r="S788" s="172"/>
      <c r="T788" s="172"/>
      <c r="U788" s="172"/>
      <c r="V788" s="172"/>
      <c r="W788" s="172"/>
      <c r="X788" s="172"/>
      <c r="Y788" s="172"/>
      <c r="Z788" s="172"/>
      <c r="AA788" s="172"/>
      <c r="AB788" s="172"/>
      <c r="AC788" s="172"/>
      <c r="AE788" s="172"/>
      <c r="AF788" s="172"/>
      <c r="AG788" s="172"/>
      <c r="AH788" s="172"/>
      <c r="AI788" s="172"/>
      <c r="AJ788" s="172"/>
      <c r="AK788" s="172"/>
      <c r="AL788" s="172"/>
      <c r="AM788" s="172"/>
      <c r="AN788" s="172"/>
      <c r="AO788" s="172"/>
      <c r="AP788" s="172"/>
      <c r="AR788" s="172"/>
      <c r="AS788" s="172"/>
      <c r="AT788" s="172"/>
      <c r="AU788" s="172"/>
      <c r="AV788" s="172"/>
      <c r="AW788" s="172"/>
      <c r="AX788" s="172"/>
      <c r="AY788" s="172"/>
      <c r="AZ788" s="172"/>
      <c r="BA788" s="172"/>
      <c r="BB788" s="172"/>
      <c r="BC788" s="172"/>
      <c r="BE788" s="172"/>
      <c r="BF788" s="172"/>
      <c r="BG788" s="172"/>
      <c r="BH788" s="172"/>
      <c r="BI788" s="172"/>
      <c r="BJ788" s="172"/>
      <c r="BK788" s="172"/>
      <c r="BL788" s="172"/>
      <c r="BM788" s="172"/>
      <c r="BN788" s="172"/>
      <c r="BO788" s="172"/>
      <c r="BP788" s="172"/>
      <c r="BR788" s="172"/>
      <c r="BS788" s="172"/>
      <c r="BT788" s="172"/>
      <c r="BU788" s="172"/>
      <c r="BV788" s="172"/>
      <c r="BW788" s="172"/>
      <c r="BX788" s="172"/>
      <c r="BY788" s="172"/>
      <c r="BZ788" s="172"/>
      <c r="CA788" s="172"/>
      <c r="CB788" s="172"/>
      <c r="CC788" s="172"/>
      <c r="CE788" s="172"/>
      <c r="CF788" s="172"/>
      <c r="CG788" s="172"/>
      <c r="CH788" s="172"/>
      <c r="CI788" s="172"/>
      <c r="CJ788" s="172"/>
      <c r="CK788" s="172"/>
      <c r="CL788" s="172"/>
      <c r="CM788" s="172"/>
      <c r="CN788" s="172"/>
      <c r="CO788" s="172"/>
      <c r="CP788" s="172"/>
      <c r="CR788" s="172"/>
      <c r="CS788" s="172"/>
      <c r="CT788" s="172"/>
      <c r="CU788" s="172"/>
      <c r="CV788" s="172"/>
      <c r="CW788" s="172"/>
      <c r="CX788" s="172"/>
      <c r="CY788" s="172"/>
      <c r="CZ788" s="172"/>
      <c r="DA788" s="172"/>
      <c r="DB788" s="172"/>
      <c r="DC788" s="172"/>
    </row>
    <row r="789" spans="1:107" ht="14.25" customHeight="1" x14ac:dyDescent="0.3">
      <c r="A789" s="172"/>
      <c r="E789" s="172"/>
      <c r="F789" s="172"/>
      <c r="G789" s="172"/>
      <c r="H789" s="172"/>
      <c r="I789" s="172"/>
      <c r="J789" s="172"/>
      <c r="K789" s="172"/>
      <c r="L789" s="172"/>
      <c r="M789" s="172"/>
      <c r="N789" s="172"/>
      <c r="O789" s="172"/>
      <c r="P789" s="172"/>
      <c r="R789" s="172"/>
      <c r="S789" s="172"/>
      <c r="T789" s="172"/>
      <c r="U789" s="172"/>
      <c r="V789" s="172"/>
      <c r="W789" s="172"/>
      <c r="X789" s="172"/>
      <c r="Y789" s="172"/>
      <c r="Z789" s="172"/>
      <c r="AA789" s="172"/>
      <c r="AB789" s="172"/>
      <c r="AC789" s="172"/>
      <c r="AE789" s="172"/>
      <c r="AF789" s="172"/>
      <c r="AG789" s="172"/>
      <c r="AH789" s="172"/>
      <c r="AI789" s="172"/>
      <c r="AJ789" s="172"/>
      <c r="AK789" s="172"/>
      <c r="AL789" s="172"/>
      <c r="AM789" s="172"/>
      <c r="AN789" s="172"/>
      <c r="AO789" s="172"/>
      <c r="AP789" s="172"/>
      <c r="AR789" s="172"/>
      <c r="AS789" s="172"/>
      <c r="AT789" s="172"/>
      <c r="AU789" s="172"/>
      <c r="AV789" s="172"/>
      <c r="AW789" s="172"/>
      <c r="AX789" s="172"/>
      <c r="AY789" s="172"/>
      <c r="AZ789" s="172"/>
      <c r="BA789" s="172"/>
      <c r="BB789" s="172"/>
      <c r="BC789" s="172"/>
      <c r="BE789" s="172"/>
      <c r="BF789" s="172"/>
      <c r="BG789" s="172"/>
      <c r="BH789" s="172"/>
      <c r="BI789" s="172"/>
      <c r="BJ789" s="172"/>
      <c r="BK789" s="172"/>
      <c r="BL789" s="172"/>
      <c r="BM789" s="172"/>
      <c r="BN789" s="172"/>
      <c r="BO789" s="172"/>
      <c r="BP789" s="172"/>
      <c r="BR789" s="172"/>
      <c r="BS789" s="172"/>
      <c r="BT789" s="172"/>
      <c r="BU789" s="172"/>
      <c r="BV789" s="172"/>
      <c r="BW789" s="172"/>
      <c r="BX789" s="172"/>
      <c r="BY789" s="172"/>
      <c r="BZ789" s="172"/>
      <c r="CA789" s="172"/>
      <c r="CB789" s="172"/>
      <c r="CC789" s="172"/>
      <c r="CE789" s="172"/>
      <c r="CF789" s="172"/>
      <c r="CG789" s="172"/>
      <c r="CH789" s="172"/>
      <c r="CI789" s="172"/>
      <c r="CJ789" s="172"/>
      <c r="CK789" s="172"/>
      <c r="CL789" s="172"/>
      <c r="CM789" s="172"/>
      <c r="CN789" s="172"/>
      <c r="CO789" s="172"/>
      <c r="CP789" s="172"/>
      <c r="CR789" s="172"/>
      <c r="CS789" s="172"/>
      <c r="CT789" s="172"/>
      <c r="CU789" s="172"/>
      <c r="CV789" s="172"/>
      <c r="CW789" s="172"/>
      <c r="CX789" s="172"/>
      <c r="CY789" s="172"/>
      <c r="CZ789" s="172"/>
      <c r="DA789" s="172"/>
      <c r="DB789" s="172"/>
      <c r="DC789" s="172"/>
    </row>
    <row r="790" spans="1:107" ht="14.25" customHeight="1" x14ac:dyDescent="0.3">
      <c r="A790" s="172"/>
      <c r="E790" s="172"/>
      <c r="F790" s="172"/>
      <c r="G790" s="172"/>
      <c r="H790" s="172"/>
      <c r="I790" s="172"/>
      <c r="J790" s="172"/>
      <c r="K790" s="172"/>
      <c r="L790" s="172"/>
      <c r="M790" s="172"/>
      <c r="N790" s="172"/>
      <c r="O790" s="172"/>
      <c r="P790" s="172"/>
      <c r="R790" s="172"/>
      <c r="S790" s="172"/>
      <c r="T790" s="172"/>
      <c r="U790" s="172"/>
      <c r="V790" s="172"/>
      <c r="W790" s="172"/>
      <c r="X790" s="172"/>
      <c r="Y790" s="172"/>
      <c r="Z790" s="172"/>
      <c r="AA790" s="172"/>
      <c r="AB790" s="172"/>
      <c r="AC790" s="172"/>
      <c r="AE790" s="172"/>
      <c r="AF790" s="172"/>
      <c r="AG790" s="172"/>
      <c r="AH790" s="172"/>
      <c r="AI790" s="172"/>
      <c r="AJ790" s="172"/>
      <c r="AK790" s="172"/>
      <c r="AL790" s="172"/>
      <c r="AM790" s="172"/>
      <c r="AN790" s="172"/>
      <c r="AO790" s="172"/>
      <c r="AP790" s="172"/>
      <c r="AR790" s="172"/>
      <c r="AS790" s="172"/>
      <c r="AT790" s="172"/>
      <c r="AU790" s="172"/>
      <c r="AV790" s="172"/>
      <c r="AW790" s="172"/>
      <c r="AX790" s="172"/>
      <c r="AY790" s="172"/>
      <c r="AZ790" s="172"/>
      <c r="BA790" s="172"/>
      <c r="BB790" s="172"/>
      <c r="BC790" s="172"/>
      <c r="BE790" s="172"/>
      <c r="BF790" s="172"/>
      <c r="BG790" s="172"/>
      <c r="BH790" s="172"/>
      <c r="BI790" s="172"/>
      <c r="BJ790" s="172"/>
      <c r="BK790" s="172"/>
      <c r="BL790" s="172"/>
      <c r="BM790" s="172"/>
      <c r="BN790" s="172"/>
      <c r="BO790" s="172"/>
      <c r="BP790" s="172"/>
      <c r="BR790" s="172"/>
      <c r="BS790" s="172"/>
      <c r="BT790" s="172"/>
      <c r="BU790" s="172"/>
      <c r="BV790" s="172"/>
      <c r="BW790" s="172"/>
      <c r="BX790" s="172"/>
      <c r="BY790" s="172"/>
      <c r="BZ790" s="172"/>
      <c r="CA790" s="172"/>
      <c r="CB790" s="172"/>
      <c r="CC790" s="172"/>
      <c r="CE790" s="172"/>
      <c r="CF790" s="172"/>
      <c r="CG790" s="172"/>
      <c r="CH790" s="172"/>
      <c r="CI790" s="172"/>
      <c r="CJ790" s="172"/>
      <c r="CK790" s="172"/>
      <c r="CL790" s="172"/>
      <c r="CM790" s="172"/>
      <c r="CN790" s="172"/>
      <c r="CO790" s="172"/>
      <c r="CP790" s="172"/>
      <c r="CR790" s="172"/>
      <c r="CS790" s="172"/>
      <c r="CT790" s="172"/>
      <c r="CU790" s="172"/>
      <c r="CV790" s="172"/>
      <c r="CW790" s="172"/>
      <c r="CX790" s="172"/>
      <c r="CY790" s="172"/>
      <c r="CZ790" s="172"/>
      <c r="DA790" s="172"/>
      <c r="DB790" s="172"/>
      <c r="DC790" s="172"/>
    </row>
    <row r="791" spans="1:107" ht="14.25" customHeight="1" x14ac:dyDescent="0.3">
      <c r="A791" s="172"/>
      <c r="E791" s="172"/>
      <c r="F791" s="172"/>
      <c r="G791" s="172"/>
      <c r="H791" s="172"/>
      <c r="I791" s="172"/>
      <c r="J791" s="172"/>
      <c r="K791" s="172"/>
      <c r="L791" s="172"/>
      <c r="M791" s="172"/>
      <c r="N791" s="172"/>
      <c r="O791" s="172"/>
      <c r="P791" s="172"/>
      <c r="R791" s="172"/>
      <c r="S791" s="172"/>
      <c r="T791" s="172"/>
      <c r="U791" s="172"/>
      <c r="V791" s="172"/>
      <c r="W791" s="172"/>
      <c r="X791" s="172"/>
      <c r="Y791" s="172"/>
      <c r="Z791" s="172"/>
      <c r="AA791" s="172"/>
      <c r="AB791" s="172"/>
      <c r="AC791" s="172"/>
      <c r="AE791" s="172"/>
      <c r="AF791" s="172"/>
      <c r="AG791" s="172"/>
      <c r="AH791" s="172"/>
      <c r="AI791" s="172"/>
      <c r="AJ791" s="172"/>
      <c r="AK791" s="172"/>
      <c r="AL791" s="172"/>
      <c r="AM791" s="172"/>
      <c r="AN791" s="172"/>
      <c r="AO791" s="172"/>
      <c r="AP791" s="172"/>
      <c r="AR791" s="172"/>
      <c r="AS791" s="172"/>
      <c r="AT791" s="172"/>
      <c r="AU791" s="172"/>
      <c r="AV791" s="172"/>
      <c r="AW791" s="172"/>
      <c r="AX791" s="172"/>
      <c r="AY791" s="172"/>
      <c r="AZ791" s="172"/>
      <c r="BA791" s="172"/>
      <c r="BB791" s="172"/>
      <c r="BC791" s="172"/>
      <c r="BE791" s="172"/>
      <c r="BF791" s="172"/>
      <c r="BG791" s="172"/>
      <c r="BH791" s="172"/>
      <c r="BI791" s="172"/>
      <c r="BJ791" s="172"/>
      <c r="BK791" s="172"/>
      <c r="BL791" s="172"/>
      <c r="BM791" s="172"/>
      <c r="BN791" s="172"/>
      <c r="BO791" s="172"/>
      <c r="BP791" s="172"/>
      <c r="BR791" s="172"/>
      <c r="BS791" s="172"/>
      <c r="BT791" s="172"/>
      <c r="BU791" s="172"/>
      <c r="BV791" s="172"/>
      <c r="BW791" s="172"/>
      <c r="BX791" s="172"/>
      <c r="BY791" s="172"/>
      <c r="BZ791" s="172"/>
      <c r="CA791" s="172"/>
      <c r="CB791" s="172"/>
      <c r="CC791" s="172"/>
      <c r="CE791" s="172"/>
      <c r="CF791" s="172"/>
      <c r="CG791" s="172"/>
      <c r="CH791" s="172"/>
      <c r="CI791" s="172"/>
      <c r="CJ791" s="172"/>
      <c r="CK791" s="172"/>
      <c r="CL791" s="172"/>
      <c r="CM791" s="172"/>
      <c r="CN791" s="172"/>
      <c r="CO791" s="172"/>
      <c r="CP791" s="172"/>
      <c r="CR791" s="172"/>
      <c r="CS791" s="172"/>
      <c r="CT791" s="172"/>
      <c r="CU791" s="172"/>
      <c r="CV791" s="172"/>
      <c r="CW791" s="172"/>
      <c r="CX791" s="172"/>
      <c r="CY791" s="172"/>
      <c r="CZ791" s="172"/>
      <c r="DA791" s="172"/>
      <c r="DB791" s="172"/>
      <c r="DC791" s="172"/>
    </row>
    <row r="792" spans="1:107" ht="14.25" customHeight="1" x14ac:dyDescent="0.3">
      <c r="A792" s="172"/>
      <c r="E792" s="172"/>
      <c r="F792" s="172"/>
      <c r="G792" s="172"/>
      <c r="H792" s="172"/>
      <c r="I792" s="172"/>
      <c r="J792" s="172"/>
      <c r="K792" s="172"/>
      <c r="L792" s="172"/>
      <c r="M792" s="172"/>
      <c r="N792" s="172"/>
      <c r="O792" s="172"/>
      <c r="P792" s="172"/>
      <c r="R792" s="172"/>
      <c r="S792" s="172"/>
      <c r="T792" s="172"/>
      <c r="U792" s="172"/>
      <c r="V792" s="172"/>
      <c r="W792" s="172"/>
      <c r="X792" s="172"/>
      <c r="Y792" s="172"/>
      <c r="Z792" s="172"/>
      <c r="AA792" s="172"/>
      <c r="AB792" s="172"/>
      <c r="AC792" s="172"/>
      <c r="AE792" s="172"/>
      <c r="AF792" s="172"/>
      <c r="AG792" s="172"/>
      <c r="AH792" s="172"/>
      <c r="AI792" s="172"/>
      <c r="AJ792" s="172"/>
      <c r="AK792" s="172"/>
      <c r="AL792" s="172"/>
      <c r="AM792" s="172"/>
      <c r="AN792" s="172"/>
      <c r="AO792" s="172"/>
      <c r="AP792" s="172"/>
      <c r="AR792" s="172"/>
      <c r="AS792" s="172"/>
      <c r="AT792" s="172"/>
      <c r="AU792" s="172"/>
      <c r="AV792" s="172"/>
      <c r="AW792" s="172"/>
      <c r="AX792" s="172"/>
      <c r="AY792" s="172"/>
      <c r="AZ792" s="172"/>
      <c r="BA792" s="172"/>
      <c r="BB792" s="172"/>
      <c r="BC792" s="172"/>
      <c r="BE792" s="172"/>
      <c r="BF792" s="172"/>
      <c r="BG792" s="172"/>
      <c r="BH792" s="172"/>
      <c r="BI792" s="172"/>
      <c r="BJ792" s="172"/>
      <c r="BK792" s="172"/>
      <c r="BL792" s="172"/>
      <c r="BM792" s="172"/>
      <c r="BN792" s="172"/>
      <c r="BO792" s="172"/>
      <c r="BP792" s="172"/>
      <c r="BR792" s="172"/>
      <c r="BS792" s="172"/>
      <c r="BT792" s="172"/>
      <c r="BU792" s="172"/>
      <c r="BV792" s="172"/>
      <c r="BW792" s="172"/>
      <c r="BX792" s="172"/>
      <c r="BY792" s="172"/>
      <c r="BZ792" s="172"/>
      <c r="CA792" s="172"/>
      <c r="CB792" s="172"/>
      <c r="CC792" s="172"/>
      <c r="CE792" s="172"/>
      <c r="CF792" s="172"/>
      <c r="CG792" s="172"/>
      <c r="CH792" s="172"/>
      <c r="CI792" s="172"/>
      <c r="CJ792" s="172"/>
      <c r="CK792" s="172"/>
      <c r="CL792" s="172"/>
      <c r="CM792" s="172"/>
      <c r="CN792" s="172"/>
      <c r="CO792" s="172"/>
      <c r="CP792" s="172"/>
      <c r="CR792" s="172"/>
      <c r="CS792" s="172"/>
      <c r="CT792" s="172"/>
      <c r="CU792" s="172"/>
      <c r="CV792" s="172"/>
      <c r="CW792" s="172"/>
      <c r="CX792" s="172"/>
      <c r="CY792" s="172"/>
      <c r="CZ792" s="172"/>
      <c r="DA792" s="172"/>
      <c r="DB792" s="172"/>
      <c r="DC792" s="172"/>
    </row>
    <row r="793" spans="1:107" ht="14.25" customHeight="1" x14ac:dyDescent="0.3">
      <c r="A793" s="172"/>
      <c r="E793" s="172"/>
      <c r="F793" s="172"/>
      <c r="G793" s="172"/>
      <c r="H793" s="172"/>
      <c r="I793" s="172"/>
      <c r="J793" s="172"/>
      <c r="K793" s="172"/>
      <c r="L793" s="172"/>
      <c r="M793" s="172"/>
      <c r="N793" s="172"/>
      <c r="O793" s="172"/>
      <c r="P793" s="172"/>
      <c r="R793" s="172"/>
      <c r="S793" s="172"/>
      <c r="T793" s="172"/>
      <c r="U793" s="172"/>
      <c r="V793" s="172"/>
      <c r="W793" s="172"/>
      <c r="X793" s="172"/>
      <c r="Y793" s="172"/>
      <c r="Z793" s="172"/>
      <c r="AA793" s="172"/>
      <c r="AB793" s="172"/>
      <c r="AC793" s="172"/>
      <c r="AE793" s="172"/>
      <c r="AF793" s="172"/>
      <c r="AG793" s="172"/>
      <c r="AH793" s="172"/>
      <c r="AI793" s="172"/>
      <c r="AJ793" s="172"/>
      <c r="AK793" s="172"/>
      <c r="AL793" s="172"/>
      <c r="AM793" s="172"/>
      <c r="AN793" s="172"/>
      <c r="AO793" s="172"/>
      <c r="AP793" s="172"/>
      <c r="AR793" s="172"/>
      <c r="AS793" s="172"/>
      <c r="AT793" s="172"/>
      <c r="AU793" s="172"/>
      <c r="AV793" s="172"/>
      <c r="AW793" s="172"/>
      <c r="AX793" s="172"/>
      <c r="AY793" s="172"/>
      <c r="AZ793" s="172"/>
      <c r="BA793" s="172"/>
      <c r="BB793" s="172"/>
      <c r="BC793" s="172"/>
      <c r="BE793" s="172"/>
      <c r="BF793" s="172"/>
      <c r="BG793" s="172"/>
      <c r="BH793" s="172"/>
      <c r="BI793" s="172"/>
      <c r="BJ793" s="172"/>
      <c r="BK793" s="172"/>
      <c r="BL793" s="172"/>
      <c r="BM793" s="172"/>
      <c r="BN793" s="172"/>
      <c r="BO793" s="172"/>
      <c r="BP793" s="172"/>
      <c r="BR793" s="172"/>
      <c r="BS793" s="172"/>
      <c r="BT793" s="172"/>
      <c r="BU793" s="172"/>
      <c r="BV793" s="172"/>
      <c r="BW793" s="172"/>
      <c r="BX793" s="172"/>
      <c r="BY793" s="172"/>
      <c r="BZ793" s="172"/>
      <c r="CA793" s="172"/>
      <c r="CB793" s="172"/>
      <c r="CC793" s="172"/>
      <c r="CE793" s="172"/>
      <c r="CF793" s="172"/>
      <c r="CG793" s="172"/>
      <c r="CH793" s="172"/>
      <c r="CI793" s="172"/>
      <c r="CJ793" s="172"/>
      <c r="CK793" s="172"/>
      <c r="CL793" s="172"/>
      <c r="CM793" s="172"/>
      <c r="CN793" s="172"/>
      <c r="CO793" s="172"/>
      <c r="CP793" s="172"/>
      <c r="CR793" s="172"/>
      <c r="CS793" s="172"/>
      <c r="CT793" s="172"/>
      <c r="CU793" s="172"/>
      <c r="CV793" s="172"/>
      <c r="CW793" s="172"/>
      <c r="CX793" s="172"/>
      <c r="CY793" s="172"/>
      <c r="CZ793" s="172"/>
      <c r="DA793" s="172"/>
      <c r="DB793" s="172"/>
      <c r="DC793" s="172"/>
    </row>
    <row r="794" spans="1:107" ht="14.25" customHeight="1" x14ac:dyDescent="0.3">
      <c r="A794" s="172"/>
      <c r="E794" s="172"/>
      <c r="F794" s="172"/>
      <c r="G794" s="172"/>
      <c r="H794" s="172"/>
      <c r="I794" s="172"/>
      <c r="J794" s="172"/>
      <c r="K794" s="172"/>
      <c r="L794" s="172"/>
      <c r="M794" s="172"/>
      <c r="N794" s="172"/>
      <c r="O794" s="172"/>
      <c r="P794" s="172"/>
      <c r="R794" s="172"/>
      <c r="S794" s="172"/>
      <c r="T794" s="172"/>
      <c r="U794" s="172"/>
      <c r="V794" s="172"/>
      <c r="W794" s="172"/>
      <c r="X794" s="172"/>
      <c r="Y794" s="172"/>
      <c r="Z794" s="172"/>
      <c r="AA794" s="172"/>
      <c r="AB794" s="172"/>
      <c r="AC794" s="172"/>
      <c r="AE794" s="172"/>
      <c r="AF794" s="172"/>
      <c r="AG794" s="172"/>
      <c r="AH794" s="172"/>
      <c r="AI794" s="172"/>
      <c r="AJ794" s="172"/>
      <c r="AK794" s="172"/>
      <c r="AL794" s="172"/>
      <c r="AM794" s="172"/>
      <c r="AN794" s="172"/>
      <c r="AO794" s="172"/>
      <c r="AP794" s="172"/>
      <c r="AR794" s="172"/>
      <c r="AS794" s="172"/>
      <c r="AT794" s="172"/>
      <c r="AU794" s="172"/>
      <c r="AV794" s="172"/>
      <c r="AW794" s="172"/>
      <c r="AX794" s="172"/>
      <c r="AY794" s="172"/>
      <c r="AZ794" s="172"/>
      <c r="BA794" s="172"/>
      <c r="BB794" s="172"/>
      <c r="BC794" s="172"/>
      <c r="BE794" s="172"/>
      <c r="BF794" s="172"/>
      <c r="BG794" s="172"/>
      <c r="BH794" s="172"/>
      <c r="BI794" s="172"/>
      <c r="BJ794" s="172"/>
      <c r="BK794" s="172"/>
      <c r="BL794" s="172"/>
      <c r="BM794" s="172"/>
      <c r="BN794" s="172"/>
      <c r="BO794" s="172"/>
      <c r="BP794" s="172"/>
      <c r="BR794" s="172"/>
      <c r="BS794" s="172"/>
      <c r="BT794" s="172"/>
      <c r="BU794" s="172"/>
      <c r="BV794" s="172"/>
      <c r="BW794" s="172"/>
      <c r="BX794" s="172"/>
      <c r="BY794" s="172"/>
      <c r="BZ794" s="172"/>
      <c r="CA794" s="172"/>
      <c r="CB794" s="172"/>
      <c r="CC794" s="172"/>
      <c r="CE794" s="172"/>
      <c r="CF794" s="172"/>
      <c r="CG794" s="172"/>
      <c r="CH794" s="172"/>
      <c r="CI794" s="172"/>
      <c r="CJ794" s="172"/>
      <c r="CK794" s="172"/>
      <c r="CL794" s="172"/>
      <c r="CM794" s="172"/>
      <c r="CN794" s="172"/>
      <c r="CO794" s="172"/>
      <c r="CP794" s="172"/>
      <c r="CR794" s="172"/>
      <c r="CS794" s="172"/>
      <c r="CT794" s="172"/>
      <c r="CU794" s="172"/>
      <c r="CV794" s="172"/>
      <c r="CW794" s="172"/>
      <c r="CX794" s="172"/>
      <c r="CY794" s="172"/>
      <c r="CZ794" s="172"/>
      <c r="DA794" s="172"/>
      <c r="DB794" s="172"/>
      <c r="DC794" s="172"/>
    </row>
    <row r="795" spans="1:107" ht="14.25" customHeight="1" x14ac:dyDescent="0.3">
      <c r="A795" s="172"/>
      <c r="E795" s="172"/>
      <c r="F795" s="172"/>
      <c r="G795" s="172"/>
      <c r="H795" s="172"/>
      <c r="I795" s="172"/>
      <c r="J795" s="172"/>
      <c r="K795" s="172"/>
      <c r="L795" s="172"/>
      <c r="M795" s="172"/>
      <c r="N795" s="172"/>
      <c r="O795" s="172"/>
      <c r="P795" s="172"/>
      <c r="R795" s="172"/>
      <c r="S795" s="172"/>
      <c r="T795" s="172"/>
      <c r="U795" s="172"/>
      <c r="V795" s="172"/>
      <c r="W795" s="172"/>
      <c r="X795" s="172"/>
      <c r="Y795" s="172"/>
      <c r="Z795" s="172"/>
      <c r="AA795" s="172"/>
      <c r="AB795" s="172"/>
      <c r="AC795" s="172"/>
      <c r="AE795" s="172"/>
      <c r="AF795" s="172"/>
      <c r="AG795" s="172"/>
      <c r="AH795" s="172"/>
      <c r="AI795" s="172"/>
      <c r="AJ795" s="172"/>
      <c r="AK795" s="172"/>
      <c r="AL795" s="172"/>
      <c r="AM795" s="172"/>
      <c r="AN795" s="172"/>
      <c r="AO795" s="172"/>
      <c r="AP795" s="172"/>
      <c r="AR795" s="172"/>
      <c r="AS795" s="172"/>
      <c r="AT795" s="172"/>
      <c r="AU795" s="172"/>
      <c r="AV795" s="172"/>
      <c r="AW795" s="172"/>
      <c r="AX795" s="172"/>
      <c r="AY795" s="172"/>
      <c r="AZ795" s="172"/>
      <c r="BA795" s="172"/>
      <c r="BB795" s="172"/>
      <c r="BC795" s="172"/>
      <c r="BE795" s="172"/>
      <c r="BF795" s="172"/>
      <c r="BG795" s="172"/>
      <c r="BH795" s="172"/>
      <c r="BI795" s="172"/>
      <c r="BJ795" s="172"/>
      <c r="BK795" s="172"/>
      <c r="BL795" s="172"/>
      <c r="BM795" s="172"/>
      <c r="BN795" s="172"/>
      <c r="BO795" s="172"/>
      <c r="BP795" s="172"/>
      <c r="BR795" s="172"/>
      <c r="BS795" s="172"/>
      <c r="BT795" s="172"/>
      <c r="BU795" s="172"/>
      <c r="BV795" s="172"/>
      <c r="BW795" s="172"/>
      <c r="BX795" s="172"/>
      <c r="BY795" s="172"/>
      <c r="BZ795" s="172"/>
      <c r="CA795" s="172"/>
      <c r="CB795" s="172"/>
      <c r="CC795" s="172"/>
      <c r="CE795" s="172"/>
      <c r="CF795" s="172"/>
      <c r="CG795" s="172"/>
      <c r="CH795" s="172"/>
      <c r="CI795" s="172"/>
      <c r="CJ795" s="172"/>
      <c r="CK795" s="172"/>
      <c r="CL795" s="172"/>
      <c r="CM795" s="172"/>
      <c r="CN795" s="172"/>
      <c r="CO795" s="172"/>
      <c r="CP795" s="172"/>
      <c r="CR795" s="172"/>
      <c r="CS795" s="172"/>
      <c r="CT795" s="172"/>
      <c r="CU795" s="172"/>
      <c r="CV795" s="172"/>
      <c r="CW795" s="172"/>
      <c r="CX795" s="172"/>
      <c r="CY795" s="172"/>
      <c r="CZ795" s="172"/>
      <c r="DA795" s="172"/>
      <c r="DB795" s="172"/>
      <c r="DC795" s="172"/>
    </row>
    <row r="796" spans="1:107" ht="14.25" customHeight="1" x14ac:dyDescent="0.3">
      <c r="A796" s="172"/>
      <c r="E796" s="172"/>
      <c r="F796" s="172"/>
      <c r="G796" s="172"/>
      <c r="H796" s="172"/>
      <c r="I796" s="172"/>
      <c r="J796" s="172"/>
      <c r="K796" s="172"/>
      <c r="L796" s="172"/>
      <c r="M796" s="172"/>
      <c r="N796" s="172"/>
      <c r="O796" s="172"/>
      <c r="P796" s="172"/>
      <c r="R796" s="172"/>
      <c r="S796" s="172"/>
      <c r="T796" s="172"/>
      <c r="U796" s="172"/>
      <c r="V796" s="172"/>
      <c r="W796" s="172"/>
      <c r="X796" s="172"/>
      <c r="Y796" s="172"/>
      <c r="Z796" s="172"/>
      <c r="AA796" s="172"/>
      <c r="AB796" s="172"/>
      <c r="AC796" s="172"/>
      <c r="AE796" s="172"/>
      <c r="AF796" s="172"/>
      <c r="AG796" s="172"/>
      <c r="AH796" s="172"/>
      <c r="AI796" s="172"/>
      <c r="AJ796" s="172"/>
      <c r="AK796" s="172"/>
      <c r="AL796" s="172"/>
      <c r="AM796" s="172"/>
      <c r="AN796" s="172"/>
      <c r="AO796" s="172"/>
      <c r="AP796" s="172"/>
      <c r="AR796" s="172"/>
      <c r="AS796" s="172"/>
      <c r="AT796" s="172"/>
      <c r="AU796" s="172"/>
      <c r="AV796" s="172"/>
      <c r="AW796" s="172"/>
      <c r="AX796" s="172"/>
      <c r="AY796" s="172"/>
      <c r="AZ796" s="172"/>
      <c r="BA796" s="172"/>
      <c r="BB796" s="172"/>
      <c r="BC796" s="172"/>
      <c r="BE796" s="172"/>
      <c r="BF796" s="172"/>
      <c r="BG796" s="172"/>
      <c r="BH796" s="172"/>
      <c r="BI796" s="172"/>
      <c r="BJ796" s="172"/>
      <c r="BK796" s="172"/>
      <c r="BL796" s="172"/>
      <c r="BM796" s="172"/>
      <c r="BN796" s="172"/>
      <c r="BO796" s="172"/>
      <c r="BP796" s="172"/>
      <c r="BR796" s="172"/>
      <c r="BS796" s="172"/>
      <c r="BT796" s="172"/>
      <c r="BU796" s="172"/>
      <c r="BV796" s="172"/>
      <c r="BW796" s="172"/>
      <c r="BX796" s="172"/>
      <c r="BY796" s="172"/>
      <c r="BZ796" s="172"/>
      <c r="CA796" s="172"/>
      <c r="CB796" s="172"/>
      <c r="CC796" s="172"/>
      <c r="CE796" s="172"/>
      <c r="CF796" s="172"/>
      <c r="CG796" s="172"/>
      <c r="CH796" s="172"/>
      <c r="CI796" s="172"/>
      <c r="CJ796" s="172"/>
      <c r="CK796" s="172"/>
      <c r="CL796" s="172"/>
      <c r="CM796" s="172"/>
      <c r="CN796" s="172"/>
      <c r="CO796" s="172"/>
      <c r="CP796" s="172"/>
      <c r="CR796" s="172"/>
      <c r="CS796" s="172"/>
      <c r="CT796" s="172"/>
      <c r="CU796" s="172"/>
      <c r="CV796" s="172"/>
      <c r="CW796" s="172"/>
      <c r="CX796" s="172"/>
      <c r="CY796" s="172"/>
      <c r="CZ796" s="172"/>
      <c r="DA796" s="172"/>
      <c r="DB796" s="172"/>
      <c r="DC796" s="172"/>
    </row>
    <row r="797" spans="1:107" ht="14.25" customHeight="1" x14ac:dyDescent="0.3">
      <c r="A797" s="172"/>
      <c r="E797" s="172"/>
      <c r="F797" s="172"/>
      <c r="G797" s="172"/>
      <c r="H797" s="172"/>
      <c r="I797" s="172"/>
      <c r="J797" s="172"/>
      <c r="K797" s="172"/>
      <c r="L797" s="172"/>
      <c r="M797" s="172"/>
      <c r="N797" s="172"/>
      <c r="O797" s="172"/>
      <c r="P797" s="172"/>
      <c r="R797" s="172"/>
      <c r="S797" s="172"/>
      <c r="T797" s="172"/>
      <c r="U797" s="172"/>
      <c r="V797" s="172"/>
      <c r="W797" s="172"/>
      <c r="X797" s="172"/>
      <c r="Y797" s="172"/>
      <c r="Z797" s="172"/>
      <c r="AA797" s="172"/>
      <c r="AB797" s="172"/>
      <c r="AC797" s="172"/>
      <c r="AE797" s="172"/>
      <c r="AF797" s="172"/>
      <c r="AG797" s="172"/>
      <c r="AH797" s="172"/>
      <c r="AI797" s="172"/>
      <c r="AJ797" s="172"/>
      <c r="AK797" s="172"/>
      <c r="AL797" s="172"/>
      <c r="AM797" s="172"/>
      <c r="AN797" s="172"/>
      <c r="AO797" s="172"/>
      <c r="AP797" s="172"/>
      <c r="AR797" s="172"/>
      <c r="AS797" s="172"/>
      <c r="AT797" s="172"/>
      <c r="AU797" s="172"/>
      <c r="AV797" s="172"/>
      <c r="AW797" s="172"/>
      <c r="AX797" s="172"/>
      <c r="AY797" s="172"/>
      <c r="AZ797" s="172"/>
      <c r="BA797" s="172"/>
      <c r="BB797" s="172"/>
      <c r="BC797" s="172"/>
      <c r="BE797" s="172"/>
      <c r="BF797" s="172"/>
      <c r="BG797" s="172"/>
      <c r="BH797" s="172"/>
      <c r="BI797" s="172"/>
      <c r="BJ797" s="172"/>
      <c r="BK797" s="172"/>
      <c r="BL797" s="172"/>
      <c r="BM797" s="172"/>
      <c r="BN797" s="172"/>
      <c r="BO797" s="172"/>
      <c r="BP797" s="172"/>
      <c r="BR797" s="172"/>
      <c r="BS797" s="172"/>
      <c r="BT797" s="172"/>
      <c r="BU797" s="172"/>
      <c r="BV797" s="172"/>
      <c r="BW797" s="172"/>
      <c r="BX797" s="172"/>
      <c r="BY797" s="172"/>
      <c r="BZ797" s="172"/>
      <c r="CA797" s="172"/>
      <c r="CB797" s="172"/>
      <c r="CC797" s="172"/>
      <c r="CE797" s="172"/>
      <c r="CF797" s="172"/>
      <c r="CG797" s="172"/>
      <c r="CH797" s="172"/>
      <c r="CI797" s="172"/>
      <c r="CJ797" s="172"/>
      <c r="CK797" s="172"/>
      <c r="CL797" s="172"/>
      <c r="CM797" s="172"/>
      <c r="CN797" s="172"/>
      <c r="CO797" s="172"/>
      <c r="CP797" s="172"/>
      <c r="CR797" s="172"/>
      <c r="CS797" s="172"/>
      <c r="CT797" s="172"/>
      <c r="CU797" s="172"/>
      <c r="CV797" s="172"/>
      <c r="CW797" s="172"/>
      <c r="CX797" s="172"/>
      <c r="CY797" s="172"/>
      <c r="CZ797" s="172"/>
      <c r="DA797" s="172"/>
      <c r="DB797" s="172"/>
      <c r="DC797" s="172"/>
    </row>
    <row r="798" spans="1:107" ht="14.25" customHeight="1" x14ac:dyDescent="0.3">
      <c r="A798" s="172"/>
      <c r="E798" s="172"/>
      <c r="F798" s="172"/>
      <c r="G798" s="172"/>
      <c r="H798" s="172"/>
      <c r="I798" s="172"/>
      <c r="J798" s="172"/>
      <c r="K798" s="172"/>
      <c r="L798" s="172"/>
      <c r="M798" s="172"/>
      <c r="N798" s="172"/>
      <c r="O798" s="172"/>
      <c r="P798" s="172"/>
      <c r="R798" s="172"/>
      <c r="S798" s="172"/>
      <c r="T798" s="172"/>
      <c r="U798" s="172"/>
      <c r="V798" s="172"/>
      <c r="W798" s="172"/>
      <c r="X798" s="172"/>
      <c r="Y798" s="172"/>
      <c r="Z798" s="172"/>
      <c r="AA798" s="172"/>
      <c r="AB798" s="172"/>
      <c r="AC798" s="172"/>
      <c r="AE798" s="172"/>
      <c r="AF798" s="172"/>
      <c r="AG798" s="172"/>
      <c r="AH798" s="172"/>
      <c r="AI798" s="172"/>
      <c r="AJ798" s="172"/>
      <c r="AK798" s="172"/>
      <c r="AL798" s="172"/>
      <c r="AM798" s="172"/>
      <c r="AN798" s="172"/>
      <c r="AO798" s="172"/>
      <c r="AP798" s="172"/>
      <c r="AR798" s="172"/>
      <c r="AS798" s="172"/>
      <c r="AT798" s="172"/>
      <c r="AU798" s="172"/>
      <c r="AV798" s="172"/>
      <c r="AW798" s="172"/>
      <c r="AX798" s="172"/>
      <c r="AY798" s="172"/>
      <c r="AZ798" s="172"/>
      <c r="BA798" s="172"/>
      <c r="BB798" s="172"/>
      <c r="BC798" s="172"/>
      <c r="BE798" s="172"/>
      <c r="BF798" s="172"/>
      <c r="BG798" s="172"/>
      <c r="BH798" s="172"/>
      <c r="BI798" s="172"/>
      <c r="BJ798" s="172"/>
      <c r="BK798" s="172"/>
      <c r="BL798" s="172"/>
      <c r="BM798" s="172"/>
      <c r="BN798" s="172"/>
      <c r="BO798" s="172"/>
      <c r="BP798" s="172"/>
      <c r="BR798" s="172"/>
      <c r="BS798" s="172"/>
      <c r="BT798" s="172"/>
      <c r="BU798" s="172"/>
      <c r="BV798" s="172"/>
      <c r="BW798" s="172"/>
      <c r="BX798" s="172"/>
      <c r="BY798" s="172"/>
      <c r="BZ798" s="172"/>
      <c r="CA798" s="172"/>
      <c r="CB798" s="172"/>
      <c r="CC798" s="172"/>
      <c r="CE798" s="172"/>
      <c r="CF798" s="172"/>
      <c r="CG798" s="172"/>
      <c r="CH798" s="172"/>
      <c r="CI798" s="172"/>
      <c r="CJ798" s="172"/>
      <c r="CK798" s="172"/>
      <c r="CL798" s="172"/>
      <c r="CM798" s="172"/>
      <c r="CN798" s="172"/>
      <c r="CO798" s="172"/>
      <c r="CP798" s="172"/>
      <c r="CR798" s="172"/>
      <c r="CS798" s="172"/>
      <c r="CT798" s="172"/>
      <c r="CU798" s="172"/>
      <c r="CV798" s="172"/>
      <c r="CW798" s="172"/>
      <c r="CX798" s="172"/>
      <c r="CY798" s="172"/>
      <c r="CZ798" s="172"/>
      <c r="DA798" s="172"/>
      <c r="DB798" s="172"/>
      <c r="DC798" s="172"/>
    </row>
    <row r="799" spans="1:107" ht="14.25" customHeight="1" x14ac:dyDescent="0.3">
      <c r="A799" s="172"/>
      <c r="E799" s="172"/>
      <c r="F799" s="172"/>
      <c r="G799" s="172"/>
      <c r="H799" s="172"/>
      <c r="I799" s="172"/>
      <c r="J799" s="172"/>
      <c r="K799" s="172"/>
      <c r="L799" s="172"/>
      <c r="M799" s="172"/>
      <c r="N799" s="172"/>
      <c r="O799" s="172"/>
      <c r="P799" s="172"/>
      <c r="R799" s="172"/>
      <c r="S799" s="172"/>
      <c r="T799" s="172"/>
      <c r="U799" s="172"/>
      <c r="V799" s="172"/>
      <c r="W799" s="172"/>
      <c r="X799" s="172"/>
      <c r="Y799" s="172"/>
      <c r="Z799" s="172"/>
      <c r="AA799" s="172"/>
      <c r="AB799" s="172"/>
      <c r="AC799" s="172"/>
      <c r="AE799" s="172"/>
      <c r="AF799" s="172"/>
      <c r="AG799" s="172"/>
      <c r="AH799" s="172"/>
      <c r="AI799" s="172"/>
      <c r="AJ799" s="172"/>
      <c r="AK799" s="172"/>
      <c r="AL799" s="172"/>
      <c r="AM799" s="172"/>
      <c r="AN799" s="172"/>
      <c r="AO799" s="172"/>
      <c r="AP799" s="172"/>
      <c r="AR799" s="172"/>
      <c r="AS799" s="172"/>
      <c r="AT799" s="172"/>
      <c r="AU799" s="172"/>
      <c r="AV799" s="172"/>
      <c r="AW799" s="172"/>
      <c r="AX799" s="172"/>
      <c r="AY799" s="172"/>
      <c r="AZ799" s="172"/>
      <c r="BA799" s="172"/>
      <c r="BB799" s="172"/>
      <c r="BC799" s="172"/>
      <c r="BE799" s="172"/>
      <c r="BF799" s="172"/>
      <c r="BG799" s="172"/>
      <c r="BH799" s="172"/>
      <c r="BI799" s="172"/>
      <c r="BJ799" s="172"/>
      <c r="BK799" s="172"/>
      <c r="BL799" s="172"/>
      <c r="BM799" s="172"/>
      <c r="BN799" s="172"/>
      <c r="BO799" s="172"/>
      <c r="BP799" s="172"/>
      <c r="BR799" s="172"/>
      <c r="BS799" s="172"/>
      <c r="BT799" s="172"/>
      <c r="BU799" s="172"/>
      <c r="BV799" s="172"/>
      <c r="BW799" s="172"/>
      <c r="BX799" s="172"/>
      <c r="BY799" s="172"/>
      <c r="BZ799" s="172"/>
      <c r="CA799" s="172"/>
      <c r="CB799" s="172"/>
      <c r="CC799" s="172"/>
      <c r="CE799" s="172"/>
      <c r="CF799" s="172"/>
      <c r="CG799" s="172"/>
      <c r="CH799" s="172"/>
      <c r="CI799" s="172"/>
      <c r="CJ799" s="172"/>
      <c r="CK799" s="172"/>
      <c r="CL799" s="172"/>
      <c r="CM799" s="172"/>
      <c r="CN799" s="172"/>
      <c r="CO799" s="172"/>
      <c r="CP799" s="172"/>
      <c r="CR799" s="172"/>
      <c r="CS799" s="172"/>
      <c r="CT799" s="172"/>
      <c r="CU799" s="172"/>
      <c r="CV799" s="172"/>
      <c r="CW799" s="172"/>
      <c r="CX799" s="172"/>
      <c r="CY799" s="172"/>
      <c r="CZ799" s="172"/>
      <c r="DA799" s="172"/>
      <c r="DB799" s="172"/>
      <c r="DC799" s="172"/>
    </row>
    <row r="800" spans="1:107" ht="14.25" customHeight="1" x14ac:dyDescent="0.3">
      <c r="A800" s="172"/>
      <c r="E800" s="172"/>
      <c r="F800" s="172"/>
      <c r="G800" s="172"/>
      <c r="H800" s="172"/>
      <c r="I800" s="172"/>
      <c r="J800" s="172"/>
      <c r="K800" s="172"/>
      <c r="L800" s="172"/>
      <c r="M800" s="172"/>
      <c r="N800" s="172"/>
      <c r="O800" s="172"/>
      <c r="P800" s="172"/>
      <c r="R800" s="172"/>
      <c r="S800" s="172"/>
      <c r="T800" s="172"/>
      <c r="U800" s="172"/>
      <c r="V800" s="172"/>
      <c r="W800" s="172"/>
      <c r="X800" s="172"/>
      <c r="Y800" s="172"/>
      <c r="Z800" s="172"/>
      <c r="AA800" s="172"/>
      <c r="AB800" s="172"/>
      <c r="AC800" s="172"/>
      <c r="AE800" s="172"/>
      <c r="AF800" s="172"/>
      <c r="AG800" s="172"/>
      <c r="AH800" s="172"/>
      <c r="AI800" s="172"/>
      <c r="AJ800" s="172"/>
      <c r="AK800" s="172"/>
      <c r="AL800" s="172"/>
      <c r="AM800" s="172"/>
      <c r="AN800" s="172"/>
      <c r="AO800" s="172"/>
      <c r="AP800" s="172"/>
      <c r="AR800" s="172"/>
      <c r="AS800" s="172"/>
      <c r="AT800" s="172"/>
      <c r="AU800" s="172"/>
      <c r="AV800" s="172"/>
      <c r="AW800" s="172"/>
      <c r="AX800" s="172"/>
      <c r="AY800" s="172"/>
      <c r="AZ800" s="172"/>
      <c r="BA800" s="172"/>
      <c r="BB800" s="172"/>
      <c r="BC800" s="172"/>
      <c r="BE800" s="172"/>
      <c r="BF800" s="172"/>
      <c r="BG800" s="172"/>
      <c r="BH800" s="172"/>
      <c r="BI800" s="172"/>
      <c r="BJ800" s="172"/>
      <c r="BK800" s="172"/>
      <c r="BL800" s="172"/>
      <c r="BM800" s="172"/>
      <c r="BN800" s="172"/>
      <c r="BO800" s="172"/>
      <c r="BP800" s="172"/>
      <c r="BR800" s="172"/>
      <c r="BS800" s="172"/>
      <c r="BT800" s="172"/>
      <c r="BU800" s="172"/>
      <c r="BV800" s="172"/>
      <c r="BW800" s="172"/>
      <c r="BX800" s="172"/>
      <c r="BY800" s="172"/>
      <c r="BZ800" s="172"/>
      <c r="CA800" s="172"/>
      <c r="CB800" s="172"/>
      <c r="CC800" s="172"/>
      <c r="CE800" s="172"/>
      <c r="CF800" s="172"/>
      <c r="CG800" s="172"/>
      <c r="CH800" s="172"/>
      <c r="CI800" s="172"/>
      <c r="CJ800" s="172"/>
      <c r="CK800" s="172"/>
      <c r="CL800" s="172"/>
      <c r="CM800" s="172"/>
      <c r="CN800" s="172"/>
      <c r="CO800" s="172"/>
      <c r="CP800" s="172"/>
      <c r="CR800" s="172"/>
      <c r="CS800" s="172"/>
      <c r="CT800" s="172"/>
      <c r="CU800" s="172"/>
      <c r="CV800" s="172"/>
      <c r="CW800" s="172"/>
      <c r="CX800" s="172"/>
      <c r="CY800" s="172"/>
      <c r="CZ800" s="172"/>
      <c r="DA800" s="172"/>
      <c r="DB800" s="172"/>
      <c r="DC800" s="172"/>
    </row>
    <row r="801" spans="1:107" ht="14.25" customHeight="1" x14ac:dyDescent="0.3">
      <c r="A801" s="172"/>
      <c r="E801" s="172"/>
      <c r="F801" s="172"/>
      <c r="G801" s="172"/>
      <c r="H801" s="172"/>
      <c r="I801" s="172"/>
      <c r="J801" s="172"/>
      <c r="K801" s="172"/>
      <c r="L801" s="172"/>
      <c r="M801" s="172"/>
      <c r="N801" s="172"/>
      <c r="O801" s="172"/>
      <c r="P801" s="172"/>
      <c r="R801" s="172"/>
      <c r="S801" s="172"/>
      <c r="T801" s="172"/>
      <c r="U801" s="172"/>
      <c r="V801" s="172"/>
      <c r="W801" s="172"/>
      <c r="X801" s="172"/>
      <c r="Y801" s="172"/>
      <c r="Z801" s="172"/>
      <c r="AA801" s="172"/>
      <c r="AB801" s="172"/>
      <c r="AC801" s="172"/>
      <c r="AE801" s="172"/>
      <c r="AF801" s="172"/>
      <c r="AG801" s="172"/>
      <c r="AH801" s="172"/>
      <c r="AI801" s="172"/>
      <c r="AJ801" s="172"/>
      <c r="AK801" s="172"/>
      <c r="AL801" s="172"/>
      <c r="AM801" s="172"/>
      <c r="AN801" s="172"/>
      <c r="AO801" s="172"/>
      <c r="AP801" s="172"/>
      <c r="AR801" s="172"/>
      <c r="AS801" s="172"/>
      <c r="AT801" s="172"/>
      <c r="AU801" s="172"/>
      <c r="AV801" s="172"/>
      <c r="AW801" s="172"/>
      <c r="AX801" s="172"/>
      <c r="AY801" s="172"/>
      <c r="AZ801" s="172"/>
      <c r="BA801" s="172"/>
      <c r="BB801" s="172"/>
      <c r="BC801" s="172"/>
      <c r="BE801" s="172"/>
      <c r="BF801" s="172"/>
      <c r="BG801" s="172"/>
      <c r="BH801" s="172"/>
      <c r="BI801" s="172"/>
      <c r="BJ801" s="172"/>
      <c r="BK801" s="172"/>
      <c r="BL801" s="172"/>
      <c r="BM801" s="172"/>
      <c r="BN801" s="172"/>
      <c r="BO801" s="172"/>
      <c r="BP801" s="172"/>
      <c r="BR801" s="172"/>
      <c r="BS801" s="172"/>
      <c r="BT801" s="172"/>
      <c r="BU801" s="172"/>
      <c r="BV801" s="172"/>
      <c r="BW801" s="172"/>
      <c r="BX801" s="172"/>
      <c r="BY801" s="172"/>
      <c r="BZ801" s="172"/>
      <c r="CA801" s="172"/>
      <c r="CB801" s="172"/>
      <c r="CC801" s="172"/>
      <c r="CE801" s="172"/>
      <c r="CF801" s="172"/>
      <c r="CG801" s="172"/>
      <c r="CH801" s="172"/>
      <c r="CI801" s="172"/>
      <c r="CJ801" s="172"/>
      <c r="CK801" s="172"/>
      <c r="CL801" s="172"/>
      <c r="CM801" s="172"/>
      <c r="CN801" s="172"/>
      <c r="CO801" s="172"/>
      <c r="CP801" s="172"/>
      <c r="CR801" s="172"/>
      <c r="CS801" s="172"/>
      <c r="CT801" s="172"/>
      <c r="CU801" s="172"/>
      <c r="CV801" s="172"/>
      <c r="CW801" s="172"/>
      <c r="CX801" s="172"/>
      <c r="CY801" s="172"/>
      <c r="CZ801" s="172"/>
      <c r="DA801" s="172"/>
      <c r="DB801" s="172"/>
      <c r="DC801" s="172"/>
    </row>
    <row r="802" spans="1:107" ht="14.25" customHeight="1" x14ac:dyDescent="0.3">
      <c r="A802" s="172"/>
      <c r="E802" s="172"/>
      <c r="F802" s="172"/>
      <c r="G802" s="172"/>
      <c r="H802" s="172"/>
      <c r="I802" s="172"/>
      <c r="J802" s="172"/>
      <c r="K802" s="172"/>
      <c r="L802" s="172"/>
      <c r="M802" s="172"/>
      <c r="N802" s="172"/>
      <c r="O802" s="172"/>
      <c r="P802" s="172"/>
      <c r="R802" s="172"/>
      <c r="S802" s="172"/>
      <c r="T802" s="172"/>
      <c r="U802" s="172"/>
      <c r="V802" s="172"/>
      <c r="W802" s="172"/>
      <c r="X802" s="172"/>
      <c r="Y802" s="172"/>
      <c r="Z802" s="172"/>
      <c r="AA802" s="172"/>
      <c r="AB802" s="172"/>
      <c r="AC802" s="172"/>
      <c r="AE802" s="172"/>
      <c r="AF802" s="172"/>
      <c r="AG802" s="172"/>
      <c r="AH802" s="172"/>
      <c r="AI802" s="172"/>
      <c r="AJ802" s="172"/>
      <c r="AK802" s="172"/>
      <c r="AL802" s="172"/>
      <c r="AM802" s="172"/>
      <c r="AN802" s="172"/>
      <c r="AO802" s="172"/>
      <c r="AP802" s="172"/>
      <c r="AR802" s="172"/>
      <c r="AS802" s="172"/>
      <c r="AT802" s="172"/>
      <c r="AU802" s="172"/>
      <c r="AV802" s="172"/>
      <c r="AW802" s="172"/>
      <c r="AX802" s="172"/>
      <c r="AY802" s="172"/>
      <c r="AZ802" s="172"/>
      <c r="BA802" s="172"/>
      <c r="BB802" s="172"/>
      <c r="BC802" s="172"/>
      <c r="BE802" s="172"/>
      <c r="BF802" s="172"/>
      <c r="BG802" s="172"/>
      <c r="BH802" s="172"/>
      <c r="BI802" s="172"/>
      <c r="BJ802" s="172"/>
      <c r="BK802" s="172"/>
      <c r="BL802" s="172"/>
      <c r="BM802" s="172"/>
      <c r="BN802" s="172"/>
      <c r="BO802" s="172"/>
      <c r="BP802" s="172"/>
      <c r="BR802" s="172"/>
      <c r="BS802" s="172"/>
      <c r="BT802" s="172"/>
      <c r="BU802" s="172"/>
      <c r="BV802" s="172"/>
      <c r="BW802" s="172"/>
      <c r="BX802" s="172"/>
      <c r="BY802" s="172"/>
      <c r="BZ802" s="172"/>
      <c r="CA802" s="172"/>
      <c r="CB802" s="172"/>
      <c r="CC802" s="172"/>
      <c r="CE802" s="172"/>
      <c r="CF802" s="172"/>
      <c r="CG802" s="172"/>
      <c r="CH802" s="172"/>
      <c r="CI802" s="172"/>
      <c r="CJ802" s="172"/>
      <c r="CK802" s="172"/>
      <c r="CL802" s="172"/>
      <c r="CM802" s="172"/>
      <c r="CN802" s="172"/>
      <c r="CO802" s="172"/>
      <c r="CP802" s="172"/>
      <c r="CR802" s="172"/>
      <c r="CS802" s="172"/>
      <c r="CT802" s="172"/>
      <c r="CU802" s="172"/>
      <c r="CV802" s="172"/>
      <c r="CW802" s="172"/>
      <c r="CX802" s="172"/>
      <c r="CY802" s="172"/>
      <c r="CZ802" s="172"/>
      <c r="DA802" s="172"/>
      <c r="DB802" s="172"/>
      <c r="DC802" s="172"/>
    </row>
    <row r="803" spans="1:107" ht="14.25" customHeight="1" x14ac:dyDescent="0.3">
      <c r="A803" s="172"/>
      <c r="E803" s="172"/>
      <c r="F803" s="172"/>
      <c r="G803" s="172"/>
      <c r="H803" s="172"/>
      <c r="I803" s="172"/>
      <c r="J803" s="172"/>
      <c r="K803" s="172"/>
      <c r="L803" s="172"/>
      <c r="M803" s="172"/>
      <c r="N803" s="172"/>
      <c r="O803" s="172"/>
      <c r="P803" s="172"/>
      <c r="R803" s="172"/>
      <c r="S803" s="172"/>
      <c r="T803" s="172"/>
      <c r="U803" s="172"/>
      <c r="V803" s="172"/>
      <c r="W803" s="172"/>
      <c r="X803" s="172"/>
      <c r="Y803" s="172"/>
      <c r="Z803" s="172"/>
      <c r="AA803" s="172"/>
      <c r="AB803" s="172"/>
      <c r="AC803" s="172"/>
      <c r="AE803" s="172"/>
      <c r="AF803" s="172"/>
      <c r="AG803" s="172"/>
      <c r="AH803" s="172"/>
      <c r="AI803" s="172"/>
      <c r="AJ803" s="172"/>
      <c r="AK803" s="172"/>
      <c r="AL803" s="172"/>
      <c r="AM803" s="172"/>
      <c r="AN803" s="172"/>
      <c r="AO803" s="172"/>
      <c r="AP803" s="172"/>
      <c r="AR803" s="172"/>
      <c r="AS803" s="172"/>
      <c r="AT803" s="172"/>
      <c r="AU803" s="172"/>
      <c r="AV803" s="172"/>
      <c r="AW803" s="172"/>
      <c r="AX803" s="172"/>
      <c r="AY803" s="172"/>
      <c r="AZ803" s="172"/>
      <c r="BA803" s="172"/>
      <c r="BB803" s="172"/>
      <c r="BC803" s="172"/>
      <c r="BE803" s="172"/>
      <c r="BF803" s="172"/>
      <c r="BG803" s="172"/>
      <c r="BH803" s="172"/>
      <c r="BI803" s="172"/>
      <c r="BJ803" s="172"/>
      <c r="BK803" s="172"/>
      <c r="BL803" s="172"/>
      <c r="BM803" s="172"/>
      <c r="BN803" s="172"/>
      <c r="BO803" s="172"/>
      <c r="BP803" s="172"/>
      <c r="BR803" s="172"/>
      <c r="BS803" s="172"/>
      <c r="BT803" s="172"/>
      <c r="BU803" s="172"/>
      <c r="BV803" s="172"/>
      <c r="BW803" s="172"/>
      <c r="BX803" s="172"/>
      <c r="BY803" s="172"/>
      <c r="BZ803" s="172"/>
      <c r="CA803" s="172"/>
      <c r="CB803" s="172"/>
      <c r="CC803" s="172"/>
      <c r="CE803" s="172"/>
      <c r="CF803" s="172"/>
      <c r="CG803" s="172"/>
      <c r="CH803" s="172"/>
      <c r="CI803" s="172"/>
      <c r="CJ803" s="172"/>
      <c r="CK803" s="172"/>
      <c r="CL803" s="172"/>
      <c r="CM803" s="172"/>
      <c r="CN803" s="172"/>
      <c r="CO803" s="172"/>
      <c r="CP803" s="172"/>
      <c r="CR803" s="172"/>
      <c r="CS803" s="172"/>
      <c r="CT803" s="172"/>
      <c r="CU803" s="172"/>
      <c r="CV803" s="172"/>
      <c r="CW803" s="172"/>
      <c r="CX803" s="172"/>
      <c r="CY803" s="172"/>
      <c r="CZ803" s="172"/>
      <c r="DA803" s="172"/>
      <c r="DB803" s="172"/>
      <c r="DC803" s="172"/>
    </row>
    <row r="804" spans="1:107" ht="14.25" customHeight="1" x14ac:dyDescent="0.3">
      <c r="A804" s="172"/>
      <c r="E804" s="172"/>
      <c r="F804" s="172"/>
      <c r="G804" s="172"/>
      <c r="H804" s="172"/>
      <c r="I804" s="172"/>
      <c r="J804" s="172"/>
      <c r="K804" s="172"/>
      <c r="L804" s="172"/>
      <c r="M804" s="172"/>
      <c r="N804" s="172"/>
      <c r="O804" s="172"/>
      <c r="P804" s="172"/>
      <c r="R804" s="172"/>
      <c r="S804" s="172"/>
      <c r="T804" s="172"/>
      <c r="U804" s="172"/>
      <c r="V804" s="172"/>
      <c r="W804" s="172"/>
      <c r="X804" s="172"/>
      <c r="Y804" s="172"/>
      <c r="Z804" s="172"/>
      <c r="AA804" s="172"/>
      <c r="AB804" s="172"/>
      <c r="AC804" s="172"/>
      <c r="AE804" s="172"/>
      <c r="AF804" s="172"/>
      <c r="AG804" s="172"/>
      <c r="AH804" s="172"/>
      <c r="AI804" s="172"/>
      <c r="AJ804" s="172"/>
      <c r="AK804" s="172"/>
      <c r="AL804" s="172"/>
      <c r="AM804" s="172"/>
      <c r="AN804" s="172"/>
      <c r="AO804" s="172"/>
      <c r="AP804" s="172"/>
      <c r="AR804" s="172"/>
      <c r="AS804" s="172"/>
      <c r="AT804" s="172"/>
      <c r="AU804" s="172"/>
      <c r="AV804" s="172"/>
      <c r="AW804" s="172"/>
      <c r="AX804" s="172"/>
      <c r="AY804" s="172"/>
      <c r="AZ804" s="172"/>
      <c r="BA804" s="172"/>
      <c r="BB804" s="172"/>
      <c r="BC804" s="172"/>
      <c r="BE804" s="172"/>
      <c r="BF804" s="172"/>
      <c r="BG804" s="172"/>
      <c r="BH804" s="172"/>
      <c r="BI804" s="172"/>
      <c r="BJ804" s="172"/>
      <c r="BK804" s="172"/>
      <c r="BL804" s="172"/>
      <c r="BM804" s="172"/>
      <c r="BN804" s="172"/>
      <c r="BO804" s="172"/>
      <c r="BP804" s="172"/>
      <c r="BR804" s="172"/>
      <c r="BS804" s="172"/>
      <c r="BT804" s="172"/>
      <c r="BU804" s="172"/>
      <c r="BV804" s="172"/>
      <c r="BW804" s="172"/>
      <c r="BX804" s="172"/>
      <c r="BY804" s="172"/>
      <c r="BZ804" s="172"/>
      <c r="CA804" s="172"/>
      <c r="CB804" s="172"/>
      <c r="CC804" s="172"/>
      <c r="CE804" s="172"/>
      <c r="CF804" s="172"/>
      <c r="CG804" s="172"/>
      <c r="CH804" s="172"/>
      <c r="CI804" s="172"/>
      <c r="CJ804" s="172"/>
      <c r="CK804" s="172"/>
      <c r="CL804" s="172"/>
      <c r="CM804" s="172"/>
      <c r="CN804" s="172"/>
      <c r="CO804" s="172"/>
      <c r="CP804" s="172"/>
      <c r="CR804" s="172"/>
      <c r="CS804" s="172"/>
      <c r="CT804" s="172"/>
      <c r="CU804" s="172"/>
      <c r="CV804" s="172"/>
      <c r="CW804" s="172"/>
      <c r="CX804" s="172"/>
      <c r="CY804" s="172"/>
      <c r="CZ804" s="172"/>
      <c r="DA804" s="172"/>
      <c r="DB804" s="172"/>
      <c r="DC804" s="172"/>
    </row>
    <row r="805" spans="1:107" ht="14.25" customHeight="1" x14ac:dyDescent="0.3">
      <c r="A805" s="172"/>
      <c r="E805" s="172"/>
      <c r="F805" s="172"/>
      <c r="G805" s="172"/>
      <c r="H805" s="172"/>
      <c r="I805" s="172"/>
      <c r="J805" s="172"/>
      <c r="K805" s="172"/>
      <c r="L805" s="172"/>
      <c r="M805" s="172"/>
      <c r="N805" s="172"/>
      <c r="O805" s="172"/>
      <c r="P805" s="172"/>
      <c r="R805" s="172"/>
      <c r="S805" s="172"/>
      <c r="T805" s="172"/>
      <c r="U805" s="172"/>
      <c r="V805" s="172"/>
      <c r="W805" s="172"/>
      <c r="X805" s="172"/>
      <c r="Y805" s="172"/>
      <c r="Z805" s="172"/>
      <c r="AA805" s="172"/>
      <c r="AB805" s="172"/>
      <c r="AC805" s="172"/>
      <c r="AE805" s="172"/>
      <c r="AF805" s="172"/>
      <c r="AG805" s="172"/>
      <c r="AH805" s="172"/>
      <c r="AI805" s="172"/>
      <c r="AJ805" s="172"/>
      <c r="AK805" s="172"/>
      <c r="AL805" s="172"/>
      <c r="AM805" s="172"/>
      <c r="AN805" s="172"/>
      <c r="AO805" s="172"/>
      <c r="AP805" s="172"/>
      <c r="AR805" s="172"/>
      <c r="AS805" s="172"/>
      <c r="AT805" s="172"/>
      <c r="AU805" s="172"/>
      <c r="AV805" s="172"/>
      <c r="AW805" s="172"/>
      <c r="AX805" s="172"/>
      <c r="AY805" s="172"/>
      <c r="AZ805" s="172"/>
      <c r="BA805" s="172"/>
      <c r="BB805" s="172"/>
      <c r="BC805" s="172"/>
      <c r="BE805" s="172"/>
      <c r="BF805" s="172"/>
      <c r="BG805" s="172"/>
      <c r="BH805" s="172"/>
      <c r="BI805" s="172"/>
      <c r="BJ805" s="172"/>
      <c r="BK805" s="172"/>
      <c r="BL805" s="172"/>
      <c r="BM805" s="172"/>
      <c r="BN805" s="172"/>
      <c r="BO805" s="172"/>
      <c r="BP805" s="172"/>
      <c r="BR805" s="172"/>
      <c r="BS805" s="172"/>
      <c r="BT805" s="172"/>
      <c r="BU805" s="172"/>
      <c r="BV805" s="172"/>
      <c r="BW805" s="172"/>
      <c r="BX805" s="172"/>
      <c r="BY805" s="172"/>
      <c r="BZ805" s="172"/>
      <c r="CA805" s="172"/>
      <c r="CB805" s="172"/>
      <c r="CC805" s="172"/>
      <c r="CE805" s="172"/>
      <c r="CF805" s="172"/>
      <c r="CG805" s="172"/>
      <c r="CH805" s="172"/>
      <c r="CI805" s="172"/>
      <c r="CJ805" s="172"/>
      <c r="CK805" s="172"/>
      <c r="CL805" s="172"/>
      <c r="CM805" s="172"/>
      <c r="CN805" s="172"/>
      <c r="CO805" s="172"/>
      <c r="CP805" s="172"/>
      <c r="CR805" s="172"/>
      <c r="CS805" s="172"/>
      <c r="CT805" s="172"/>
      <c r="CU805" s="172"/>
      <c r="CV805" s="172"/>
      <c r="CW805" s="172"/>
      <c r="CX805" s="172"/>
      <c r="CY805" s="172"/>
      <c r="CZ805" s="172"/>
      <c r="DA805" s="172"/>
      <c r="DB805" s="172"/>
      <c r="DC805" s="172"/>
    </row>
    <row r="806" spans="1:107" ht="14.25" customHeight="1" x14ac:dyDescent="0.3">
      <c r="A806" s="172"/>
      <c r="E806" s="172"/>
      <c r="F806" s="172"/>
      <c r="G806" s="172"/>
      <c r="H806" s="172"/>
      <c r="I806" s="172"/>
      <c r="J806" s="172"/>
      <c r="K806" s="172"/>
      <c r="L806" s="172"/>
      <c r="M806" s="172"/>
      <c r="N806" s="172"/>
      <c r="O806" s="172"/>
      <c r="P806" s="172"/>
      <c r="R806" s="172"/>
      <c r="S806" s="172"/>
      <c r="T806" s="172"/>
      <c r="U806" s="172"/>
      <c r="V806" s="172"/>
      <c r="W806" s="172"/>
      <c r="X806" s="172"/>
      <c r="Y806" s="172"/>
      <c r="Z806" s="172"/>
      <c r="AA806" s="172"/>
      <c r="AB806" s="172"/>
      <c r="AC806" s="172"/>
      <c r="AE806" s="172"/>
      <c r="AF806" s="172"/>
      <c r="AG806" s="172"/>
      <c r="AH806" s="172"/>
      <c r="AI806" s="172"/>
      <c r="AJ806" s="172"/>
      <c r="AK806" s="172"/>
      <c r="AL806" s="172"/>
      <c r="AM806" s="172"/>
      <c r="AN806" s="172"/>
      <c r="AO806" s="172"/>
      <c r="AP806" s="172"/>
      <c r="AR806" s="172"/>
      <c r="AS806" s="172"/>
      <c r="AT806" s="172"/>
      <c r="AU806" s="172"/>
      <c r="AV806" s="172"/>
      <c r="AW806" s="172"/>
      <c r="AX806" s="172"/>
      <c r="AY806" s="172"/>
      <c r="AZ806" s="172"/>
      <c r="BA806" s="172"/>
      <c r="BB806" s="172"/>
      <c r="BC806" s="172"/>
      <c r="BE806" s="172"/>
      <c r="BF806" s="172"/>
      <c r="BG806" s="172"/>
      <c r="BH806" s="172"/>
      <c r="BI806" s="172"/>
      <c r="BJ806" s="172"/>
      <c r="BK806" s="172"/>
      <c r="BL806" s="172"/>
      <c r="BM806" s="172"/>
      <c r="BN806" s="172"/>
      <c r="BO806" s="172"/>
      <c r="BP806" s="172"/>
      <c r="BR806" s="172"/>
      <c r="BS806" s="172"/>
      <c r="BT806" s="172"/>
      <c r="BU806" s="172"/>
      <c r="BV806" s="172"/>
      <c r="BW806" s="172"/>
      <c r="BX806" s="172"/>
      <c r="BY806" s="172"/>
      <c r="BZ806" s="172"/>
      <c r="CA806" s="172"/>
      <c r="CB806" s="172"/>
      <c r="CC806" s="172"/>
      <c r="CE806" s="172"/>
      <c r="CF806" s="172"/>
      <c r="CG806" s="172"/>
      <c r="CH806" s="172"/>
      <c r="CI806" s="172"/>
      <c r="CJ806" s="172"/>
      <c r="CK806" s="172"/>
      <c r="CL806" s="172"/>
      <c r="CM806" s="172"/>
      <c r="CN806" s="172"/>
      <c r="CO806" s="172"/>
      <c r="CP806" s="172"/>
      <c r="CR806" s="172"/>
      <c r="CS806" s="172"/>
      <c r="CT806" s="172"/>
      <c r="CU806" s="172"/>
      <c r="CV806" s="172"/>
      <c r="CW806" s="172"/>
      <c r="CX806" s="172"/>
      <c r="CY806" s="172"/>
      <c r="CZ806" s="172"/>
      <c r="DA806" s="172"/>
      <c r="DB806" s="172"/>
      <c r="DC806" s="172"/>
    </row>
    <row r="807" spans="1:107" ht="14.25" customHeight="1" x14ac:dyDescent="0.3">
      <c r="A807" s="172"/>
      <c r="E807" s="172"/>
      <c r="F807" s="172"/>
      <c r="G807" s="172"/>
      <c r="H807" s="172"/>
      <c r="I807" s="172"/>
      <c r="J807" s="172"/>
      <c r="K807" s="172"/>
      <c r="L807" s="172"/>
      <c r="M807" s="172"/>
      <c r="N807" s="172"/>
      <c r="O807" s="172"/>
      <c r="P807" s="172"/>
      <c r="R807" s="172"/>
      <c r="S807" s="172"/>
      <c r="T807" s="172"/>
      <c r="U807" s="172"/>
      <c r="V807" s="172"/>
      <c r="W807" s="172"/>
      <c r="X807" s="172"/>
      <c r="Y807" s="172"/>
      <c r="Z807" s="172"/>
      <c r="AA807" s="172"/>
      <c r="AB807" s="172"/>
      <c r="AC807" s="172"/>
      <c r="AE807" s="172"/>
      <c r="AF807" s="172"/>
      <c r="AG807" s="172"/>
      <c r="AH807" s="172"/>
      <c r="AI807" s="172"/>
      <c r="AJ807" s="172"/>
      <c r="AK807" s="172"/>
      <c r="AL807" s="172"/>
      <c r="AM807" s="172"/>
      <c r="AN807" s="172"/>
      <c r="AO807" s="172"/>
      <c r="AP807" s="172"/>
      <c r="AR807" s="172"/>
      <c r="AS807" s="172"/>
      <c r="AT807" s="172"/>
      <c r="AU807" s="172"/>
      <c r="AV807" s="172"/>
      <c r="AW807" s="172"/>
      <c r="AX807" s="172"/>
      <c r="AY807" s="172"/>
      <c r="AZ807" s="172"/>
      <c r="BA807" s="172"/>
      <c r="BB807" s="172"/>
      <c r="BC807" s="172"/>
      <c r="BE807" s="172"/>
      <c r="BF807" s="172"/>
      <c r="BG807" s="172"/>
      <c r="BH807" s="172"/>
      <c r="BI807" s="172"/>
      <c r="BJ807" s="172"/>
      <c r="BK807" s="172"/>
      <c r="BL807" s="172"/>
      <c r="BM807" s="172"/>
      <c r="BN807" s="172"/>
      <c r="BO807" s="172"/>
      <c r="BP807" s="172"/>
      <c r="BR807" s="172"/>
      <c r="BS807" s="172"/>
      <c r="BT807" s="172"/>
      <c r="BU807" s="172"/>
      <c r="BV807" s="172"/>
      <c r="BW807" s="172"/>
      <c r="BX807" s="172"/>
      <c r="BY807" s="172"/>
      <c r="BZ807" s="172"/>
      <c r="CA807" s="172"/>
      <c r="CB807" s="172"/>
      <c r="CC807" s="172"/>
      <c r="CE807" s="172"/>
      <c r="CF807" s="172"/>
      <c r="CG807" s="172"/>
      <c r="CH807" s="172"/>
      <c r="CI807" s="172"/>
      <c r="CJ807" s="172"/>
      <c r="CK807" s="172"/>
      <c r="CL807" s="172"/>
      <c r="CM807" s="172"/>
      <c r="CN807" s="172"/>
      <c r="CO807" s="172"/>
      <c r="CP807" s="172"/>
      <c r="CR807" s="172"/>
      <c r="CS807" s="172"/>
      <c r="CT807" s="172"/>
      <c r="CU807" s="172"/>
      <c r="CV807" s="172"/>
      <c r="CW807" s="172"/>
      <c r="CX807" s="172"/>
      <c r="CY807" s="172"/>
      <c r="CZ807" s="172"/>
      <c r="DA807" s="172"/>
      <c r="DB807" s="172"/>
      <c r="DC807" s="172"/>
    </row>
    <row r="808" spans="1:107" ht="14.25" customHeight="1" x14ac:dyDescent="0.3">
      <c r="A808" s="172"/>
      <c r="E808" s="172"/>
      <c r="F808" s="172"/>
      <c r="G808" s="172"/>
      <c r="H808" s="172"/>
      <c r="I808" s="172"/>
      <c r="J808" s="172"/>
      <c r="K808" s="172"/>
      <c r="L808" s="172"/>
      <c r="M808" s="172"/>
      <c r="N808" s="172"/>
      <c r="O808" s="172"/>
      <c r="P808" s="172"/>
      <c r="R808" s="172"/>
      <c r="S808" s="172"/>
      <c r="T808" s="172"/>
      <c r="U808" s="172"/>
      <c r="V808" s="172"/>
      <c r="W808" s="172"/>
      <c r="X808" s="172"/>
      <c r="Y808" s="172"/>
      <c r="Z808" s="172"/>
      <c r="AA808" s="172"/>
      <c r="AB808" s="172"/>
      <c r="AC808" s="172"/>
      <c r="AE808" s="172"/>
      <c r="AF808" s="172"/>
      <c r="AG808" s="172"/>
      <c r="AH808" s="172"/>
      <c r="AI808" s="172"/>
      <c r="AJ808" s="172"/>
      <c r="AK808" s="172"/>
      <c r="AL808" s="172"/>
      <c r="AM808" s="172"/>
      <c r="AN808" s="172"/>
      <c r="AO808" s="172"/>
      <c r="AP808" s="172"/>
      <c r="AR808" s="172"/>
      <c r="AS808" s="172"/>
      <c r="AT808" s="172"/>
      <c r="AU808" s="172"/>
      <c r="AV808" s="172"/>
      <c r="AW808" s="172"/>
      <c r="AX808" s="172"/>
      <c r="AY808" s="172"/>
      <c r="AZ808" s="172"/>
      <c r="BA808" s="172"/>
      <c r="BB808" s="172"/>
      <c r="BC808" s="172"/>
      <c r="BE808" s="172"/>
      <c r="BF808" s="172"/>
      <c r="BG808" s="172"/>
      <c r="BH808" s="172"/>
      <c r="BI808" s="172"/>
      <c r="BJ808" s="172"/>
      <c r="BK808" s="172"/>
      <c r="BL808" s="172"/>
      <c r="BM808" s="172"/>
      <c r="BN808" s="172"/>
      <c r="BO808" s="172"/>
      <c r="BP808" s="172"/>
      <c r="BR808" s="172"/>
      <c r="BS808" s="172"/>
      <c r="BT808" s="172"/>
      <c r="BU808" s="172"/>
      <c r="BV808" s="172"/>
      <c r="BW808" s="172"/>
      <c r="BX808" s="172"/>
      <c r="BY808" s="172"/>
      <c r="BZ808" s="172"/>
      <c r="CA808" s="172"/>
      <c r="CB808" s="172"/>
      <c r="CC808" s="172"/>
      <c r="CE808" s="172"/>
      <c r="CF808" s="172"/>
      <c r="CG808" s="172"/>
      <c r="CH808" s="172"/>
      <c r="CI808" s="172"/>
      <c r="CJ808" s="172"/>
      <c r="CK808" s="172"/>
      <c r="CL808" s="172"/>
      <c r="CM808" s="172"/>
      <c r="CN808" s="172"/>
      <c r="CO808" s="172"/>
      <c r="CP808" s="172"/>
      <c r="CR808" s="172"/>
      <c r="CS808" s="172"/>
      <c r="CT808" s="172"/>
      <c r="CU808" s="172"/>
      <c r="CV808" s="172"/>
      <c r="CW808" s="172"/>
      <c r="CX808" s="172"/>
      <c r="CY808" s="172"/>
      <c r="CZ808" s="172"/>
      <c r="DA808" s="172"/>
      <c r="DB808" s="172"/>
      <c r="DC808" s="172"/>
    </row>
    <row r="809" spans="1:107" ht="14.25" customHeight="1" x14ac:dyDescent="0.3">
      <c r="A809" s="172"/>
      <c r="E809" s="172"/>
      <c r="F809" s="172"/>
      <c r="G809" s="172"/>
      <c r="H809" s="172"/>
      <c r="I809" s="172"/>
      <c r="J809" s="172"/>
      <c r="K809" s="172"/>
      <c r="L809" s="172"/>
      <c r="M809" s="172"/>
      <c r="N809" s="172"/>
      <c r="O809" s="172"/>
      <c r="P809" s="172"/>
      <c r="R809" s="172"/>
      <c r="S809" s="172"/>
      <c r="T809" s="172"/>
      <c r="U809" s="172"/>
      <c r="V809" s="172"/>
      <c r="W809" s="172"/>
      <c r="X809" s="172"/>
      <c r="Y809" s="172"/>
      <c r="Z809" s="172"/>
      <c r="AA809" s="172"/>
      <c r="AB809" s="172"/>
      <c r="AC809" s="172"/>
      <c r="AE809" s="172"/>
      <c r="AF809" s="172"/>
      <c r="AG809" s="172"/>
      <c r="AH809" s="172"/>
      <c r="AI809" s="172"/>
      <c r="AJ809" s="172"/>
      <c r="AK809" s="172"/>
      <c r="AL809" s="172"/>
      <c r="AM809" s="172"/>
      <c r="AN809" s="172"/>
      <c r="AO809" s="172"/>
      <c r="AP809" s="172"/>
      <c r="AR809" s="172"/>
      <c r="AS809" s="172"/>
      <c r="AT809" s="172"/>
      <c r="AU809" s="172"/>
      <c r="AV809" s="172"/>
      <c r="AW809" s="172"/>
      <c r="AX809" s="172"/>
      <c r="AY809" s="172"/>
      <c r="AZ809" s="172"/>
      <c r="BA809" s="172"/>
      <c r="BB809" s="172"/>
      <c r="BC809" s="172"/>
      <c r="BE809" s="172"/>
      <c r="BF809" s="172"/>
      <c r="BG809" s="172"/>
      <c r="BH809" s="172"/>
      <c r="BI809" s="172"/>
      <c r="BJ809" s="172"/>
      <c r="BK809" s="172"/>
      <c r="BL809" s="172"/>
      <c r="BM809" s="172"/>
      <c r="BN809" s="172"/>
      <c r="BO809" s="172"/>
      <c r="BP809" s="172"/>
      <c r="BR809" s="172"/>
      <c r="BS809" s="172"/>
      <c r="BT809" s="172"/>
      <c r="BU809" s="172"/>
      <c r="BV809" s="172"/>
      <c r="BW809" s="172"/>
      <c r="BX809" s="172"/>
      <c r="BY809" s="172"/>
      <c r="BZ809" s="172"/>
      <c r="CA809" s="172"/>
      <c r="CB809" s="172"/>
      <c r="CC809" s="172"/>
      <c r="CE809" s="172"/>
      <c r="CF809" s="172"/>
      <c r="CG809" s="172"/>
      <c r="CH809" s="172"/>
      <c r="CI809" s="172"/>
      <c r="CJ809" s="172"/>
      <c r="CK809" s="172"/>
      <c r="CL809" s="172"/>
      <c r="CM809" s="172"/>
      <c r="CN809" s="172"/>
      <c r="CO809" s="172"/>
      <c r="CP809" s="172"/>
      <c r="CR809" s="172"/>
      <c r="CS809" s="172"/>
      <c r="CT809" s="172"/>
      <c r="CU809" s="172"/>
      <c r="CV809" s="172"/>
      <c r="CW809" s="172"/>
      <c r="CX809" s="172"/>
      <c r="CY809" s="172"/>
      <c r="CZ809" s="172"/>
      <c r="DA809" s="172"/>
      <c r="DB809" s="172"/>
      <c r="DC809" s="172"/>
    </row>
    <row r="810" spans="1:107" ht="14.25" customHeight="1" x14ac:dyDescent="0.3">
      <c r="A810" s="172"/>
      <c r="E810" s="172"/>
      <c r="F810" s="172"/>
      <c r="G810" s="172"/>
      <c r="H810" s="172"/>
      <c r="I810" s="172"/>
      <c r="J810" s="172"/>
      <c r="K810" s="172"/>
      <c r="L810" s="172"/>
      <c r="M810" s="172"/>
      <c r="N810" s="172"/>
      <c r="O810" s="172"/>
      <c r="P810" s="172"/>
      <c r="R810" s="172"/>
      <c r="S810" s="172"/>
      <c r="T810" s="172"/>
      <c r="U810" s="172"/>
      <c r="V810" s="172"/>
      <c r="W810" s="172"/>
      <c r="X810" s="172"/>
      <c r="Y810" s="172"/>
      <c r="Z810" s="172"/>
      <c r="AA810" s="172"/>
      <c r="AB810" s="172"/>
      <c r="AC810" s="172"/>
      <c r="AE810" s="172"/>
      <c r="AF810" s="172"/>
      <c r="AG810" s="172"/>
      <c r="AH810" s="172"/>
      <c r="AI810" s="172"/>
      <c r="AJ810" s="172"/>
      <c r="AK810" s="172"/>
      <c r="AL810" s="172"/>
      <c r="AM810" s="172"/>
      <c r="AN810" s="172"/>
      <c r="AO810" s="172"/>
      <c r="AP810" s="172"/>
      <c r="AR810" s="172"/>
      <c r="AS810" s="172"/>
      <c r="AT810" s="172"/>
      <c r="AU810" s="172"/>
      <c r="AV810" s="172"/>
      <c r="AW810" s="172"/>
      <c r="AX810" s="172"/>
      <c r="AY810" s="172"/>
      <c r="AZ810" s="172"/>
      <c r="BA810" s="172"/>
      <c r="BB810" s="172"/>
      <c r="BC810" s="172"/>
      <c r="BE810" s="172"/>
      <c r="BF810" s="172"/>
      <c r="BG810" s="172"/>
      <c r="BH810" s="172"/>
      <c r="BI810" s="172"/>
      <c r="BJ810" s="172"/>
      <c r="BK810" s="172"/>
      <c r="BL810" s="172"/>
      <c r="BM810" s="172"/>
      <c r="BN810" s="172"/>
      <c r="BO810" s="172"/>
      <c r="BP810" s="172"/>
      <c r="BR810" s="172"/>
      <c r="BS810" s="172"/>
      <c r="BT810" s="172"/>
      <c r="BU810" s="172"/>
      <c r="BV810" s="172"/>
      <c r="BW810" s="172"/>
      <c r="BX810" s="172"/>
      <c r="BY810" s="172"/>
      <c r="BZ810" s="172"/>
      <c r="CA810" s="172"/>
      <c r="CB810" s="172"/>
      <c r="CC810" s="172"/>
      <c r="CE810" s="172"/>
      <c r="CF810" s="172"/>
      <c r="CG810" s="172"/>
      <c r="CH810" s="172"/>
      <c r="CI810" s="172"/>
      <c r="CJ810" s="172"/>
      <c r="CK810" s="172"/>
      <c r="CL810" s="172"/>
      <c r="CM810" s="172"/>
      <c r="CN810" s="172"/>
      <c r="CO810" s="172"/>
      <c r="CP810" s="172"/>
      <c r="CR810" s="172"/>
      <c r="CS810" s="172"/>
      <c r="CT810" s="172"/>
      <c r="CU810" s="172"/>
      <c r="CV810" s="172"/>
      <c r="CW810" s="172"/>
      <c r="CX810" s="172"/>
      <c r="CY810" s="172"/>
      <c r="CZ810" s="172"/>
      <c r="DA810" s="172"/>
      <c r="DB810" s="172"/>
      <c r="DC810" s="172"/>
    </row>
    <row r="811" spans="1:107" ht="14.25" customHeight="1" x14ac:dyDescent="0.3">
      <c r="A811" s="172"/>
      <c r="E811" s="172"/>
      <c r="F811" s="172"/>
      <c r="G811" s="172"/>
      <c r="H811" s="172"/>
      <c r="I811" s="172"/>
      <c r="J811" s="172"/>
      <c r="K811" s="172"/>
      <c r="L811" s="172"/>
      <c r="M811" s="172"/>
      <c r="N811" s="172"/>
      <c r="O811" s="172"/>
      <c r="P811" s="172"/>
      <c r="R811" s="172"/>
      <c r="S811" s="172"/>
      <c r="T811" s="172"/>
      <c r="U811" s="172"/>
      <c r="V811" s="172"/>
      <c r="W811" s="172"/>
      <c r="X811" s="172"/>
      <c r="Y811" s="172"/>
      <c r="Z811" s="172"/>
      <c r="AA811" s="172"/>
      <c r="AB811" s="172"/>
      <c r="AC811" s="172"/>
      <c r="AE811" s="172"/>
      <c r="AF811" s="172"/>
      <c r="AG811" s="172"/>
      <c r="AH811" s="172"/>
      <c r="AI811" s="172"/>
      <c r="AJ811" s="172"/>
      <c r="AK811" s="172"/>
      <c r="AL811" s="172"/>
      <c r="AM811" s="172"/>
      <c r="AN811" s="172"/>
      <c r="AO811" s="172"/>
      <c r="AP811" s="172"/>
      <c r="AR811" s="172"/>
      <c r="AS811" s="172"/>
      <c r="AT811" s="172"/>
      <c r="AU811" s="172"/>
      <c r="AV811" s="172"/>
      <c r="AW811" s="172"/>
      <c r="AX811" s="172"/>
      <c r="AY811" s="172"/>
      <c r="AZ811" s="172"/>
      <c r="BA811" s="172"/>
      <c r="BB811" s="172"/>
      <c r="BC811" s="172"/>
      <c r="BE811" s="172"/>
      <c r="BF811" s="172"/>
      <c r="BG811" s="172"/>
      <c r="BH811" s="172"/>
      <c r="BI811" s="172"/>
      <c r="BJ811" s="172"/>
      <c r="BK811" s="172"/>
      <c r="BL811" s="172"/>
      <c r="BM811" s="172"/>
      <c r="BN811" s="172"/>
      <c r="BO811" s="172"/>
      <c r="BP811" s="172"/>
      <c r="BR811" s="172"/>
      <c r="BS811" s="172"/>
      <c r="BT811" s="172"/>
      <c r="BU811" s="172"/>
      <c r="BV811" s="172"/>
      <c r="BW811" s="172"/>
      <c r="BX811" s="172"/>
      <c r="BY811" s="172"/>
      <c r="BZ811" s="172"/>
      <c r="CA811" s="172"/>
      <c r="CB811" s="172"/>
      <c r="CC811" s="172"/>
      <c r="CE811" s="172"/>
      <c r="CF811" s="172"/>
      <c r="CG811" s="172"/>
      <c r="CH811" s="172"/>
      <c r="CI811" s="172"/>
      <c r="CJ811" s="172"/>
      <c r="CK811" s="172"/>
      <c r="CL811" s="172"/>
      <c r="CM811" s="172"/>
      <c r="CN811" s="172"/>
      <c r="CO811" s="172"/>
      <c r="CP811" s="172"/>
      <c r="CR811" s="172"/>
      <c r="CS811" s="172"/>
      <c r="CT811" s="172"/>
      <c r="CU811" s="172"/>
      <c r="CV811" s="172"/>
      <c r="CW811" s="172"/>
      <c r="CX811" s="172"/>
      <c r="CY811" s="172"/>
      <c r="CZ811" s="172"/>
      <c r="DA811" s="172"/>
      <c r="DB811" s="172"/>
      <c r="DC811" s="172"/>
    </row>
    <row r="812" spans="1:107" ht="14.25" customHeight="1" x14ac:dyDescent="0.3">
      <c r="A812" s="172"/>
      <c r="E812" s="172"/>
      <c r="F812" s="172"/>
      <c r="G812" s="172"/>
      <c r="H812" s="172"/>
      <c r="I812" s="172"/>
      <c r="J812" s="172"/>
      <c r="K812" s="172"/>
      <c r="L812" s="172"/>
      <c r="M812" s="172"/>
      <c r="N812" s="172"/>
      <c r="O812" s="172"/>
      <c r="P812" s="172"/>
      <c r="R812" s="172"/>
      <c r="S812" s="172"/>
      <c r="T812" s="172"/>
      <c r="U812" s="172"/>
      <c r="V812" s="172"/>
      <c r="W812" s="172"/>
      <c r="X812" s="172"/>
      <c r="Y812" s="172"/>
      <c r="Z812" s="172"/>
      <c r="AA812" s="172"/>
      <c r="AB812" s="172"/>
      <c r="AC812" s="172"/>
      <c r="AE812" s="172"/>
      <c r="AF812" s="172"/>
      <c r="AG812" s="172"/>
      <c r="AH812" s="172"/>
      <c r="AI812" s="172"/>
      <c r="AJ812" s="172"/>
      <c r="AK812" s="172"/>
      <c r="AL812" s="172"/>
      <c r="AM812" s="172"/>
      <c r="AN812" s="172"/>
      <c r="AO812" s="172"/>
      <c r="AP812" s="172"/>
      <c r="AR812" s="172"/>
      <c r="AS812" s="172"/>
      <c r="AT812" s="172"/>
      <c r="AU812" s="172"/>
      <c r="AV812" s="172"/>
      <c r="AW812" s="172"/>
      <c r="AX812" s="172"/>
      <c r="AY812" s="172"/>
      <c r="AZ812" s="172"/>
      <c r="BA812" s="172"/>
      <c r="BB812" s="172"/>
      <c r="BC812" s="172"/>
      <c r="BE812" s="172"/>
      <c r="BF812" s="172"/>
      <c r="BG812" s="172"/>
      <c r="BH812" s="172"/>
      <c r="BI812" s="172"/>
      <c r="BJ812" s="172"/>
      <c r="BK812" s="172"/>
      <c r="BL812" s="172"/>
      <c r="BM812" s="172"/>
      <c r="BN812" s="172"/>
      <c r="BO812" s="172"/>
      <c r="BP812" s="172"/>
      <c r="BR812" s="172"/>
      <c r="BS812" s="172"/>
      <c r="BT812" s="172"/>
      <c r="BU812" s="172"/>
      <c r="BV812" s="172"/>
      <c r="BW812" s="172"/>
      <c r="BX812" s="172"/>
      <c r="BY812" s="172"/>
      <c r="BZ812" s="172"/>
      <c r="CA812" s="172"/>
      <c r="CB812" s="172"/>
      <c r="CC812" s="172"/>
      <c r="CE812" s="172"/>
      <c r="CF812" s="172"/>
      <c r="CG812" s="172"/>
      <c r="CH812" s="172"/>
      <c r="CI812" s="172"/>
      <c r="CJ812" s="172"/>
      <c r="CK812" s="172"/>
      <c r="CL812" s="172"/>
      <c r="CM812" s="172"/>
      <c r="CN812" s="172"/>
      <c r="CO812" s="172"/>
      <c r="CP812" s="172"/>
      <c r="CR812" s="172"/>
      <c r="CS812" s="172"/>
      <c r="CT812" s="172"/>
      <c r="CU812" s="172"/>
      <c r="CV812" s="172"/>
      <c r="CW812" s="172"/>
      <c r="CX812" s="172"/>
      <c r="CY812" s="172"/>
      <c r="CZ812" s="172"/>
      <c r="DA812" s="172"/>
      <c r="DB812" s="172"/>
      <c r="DC812" s="172"/>
    </row>
    <row r="813" spans="1:107" ht="14.25" customHeight="1" x14ac:dyDescent="0.3">
      <c r="A813" s="172"/>
      <c r="E813" s="172"/>
      <c r="F813" s="172"/>
      <c r="G813" s="172"/>
      <c r="H813" s="172"/>
      <c r="I813" s="172"/>
      <c r="J813" s="172"/>
      <c r="K813" s="172"/>
      <c r="L813" s="172"/>
      <c r="M813" s="172"/>
      <c r="N813" s="172"/>
      <c r="O813" s="172"/>
      <c r="P813" s="172"/>
      <c r="R813" s="172"/>
      <c r="S813" s="172"/>
      <c r="T813" s="172"/>
      <c r="U813" s="172"/>
      <c r="V813" s="172"/>
      <c r="W813" s="172"/>
      <c r="X813" s="172"/>
      <c r="Y813" s="172"/>
      <c r="Z813" s="172"/>
      <c r="AA813" s="172"/>
      <c r="AB813" s="172"/>
      <c r="AC813" s="172"/>
      <c r="AE813" s="172"/>
      <c r="AF813" s="172"/>
      <c r="AG813" s="172"/>
      <c r="AH813" s="172"/>
      <c r="AI813" s="172"/>
      <c r="AJ813" s="172"/>
      <c r="AK813" s="172"/>
      <c r="AL813" s="172"/>
      <c r="AM813" s="172"/>
      <c r="AN813" s="172"/>
      <c r="AO813" s="172"/>
      <c r="AP813" s="172"/>
      <c r="AR813" s="172"/>
      <c r="AS813" s="172"/>
      <c r="AT813" s="172"/>
      <c r="AU813" s="172"/>
      <c r="AV813" s="172"/>
      <c r="AW813" s="172"/>
      <c r="AX813" s="172"/>
      <c r="AY813" s="172"/>
      <c r="AZ813" s="172"/>
      <c r="BA813" s="172"/>
      <c r="BB813" s="172"/>
      <c r="BC813" s="172"/>
      <c r="BE813" s="172"/>
      <c r="BF813" s="172"/>
      <c r="BG813" s="172"/>
      <c r="BH813" s="172"/>
      <c r="BI813" s="172"/>
      <c r="BJ813" s="172"/>
      <c r="BK813" s="172"/>
      <c r="BL813" s="172"/>
      <c r="BM813" s="172"/>
      <c r="BN813" s="172"/>
      <c r="BO813" s="172"/>
      <c r="BP813" s="172"/>
      <c r="BR813" s="172"/>
      <c r="BS813" s="172"/>
      <c r="BT813" s="172"/>
      <c r="BU813" s="172"/>
      <c r="BV813" s="172"/>
      <c r="BW813" s="172"/>
      <c r="BX813" s="172"/>
      <c r="BY813" s="172"/>
      <c r="BZ813" s="172"/>
      <c r="CA813" s="172"/>
      <c r="CB813" s="172"/>
      <c r="CC813" s="172"/>
      <c r="CE813" s="172"/>
      <c r="CF813" s="172"/>
      <c r="CG813" s="172"/>
      <c r="CH813" s="172"/>
      <c r="CI813" s="172"/>
      <c r="CJ813" s="172"/>
      <c r="CK813" s="172"/>
      <c r="CL813" s="172"/>
      <c r="CM813" s="172"/>
      <c r="CN813" s="172"/>
      <c r="CO813" s="172"/>
      <c r="CP813" s="172"/>
      <c r="CR813" s="172"/>
      <c r="CS813" s="172"/>
      <c r="CT813" s="172"/>
      <c r="CU813" s="172"/>
      <c r="CV813" s="172"/>
      <c r="CW813" s="172"/>
      <c r="CX813" s="172"/>
      <c r="CY813" s="172"/>
      <c r="CZ813" s="172"/>
      <c r="DA813" s="172"/>
      <c r="DB813" s="172"/>
      <c r="DC813" s="172"/>
    </row>
    <row r="814" spans="1:107" ht="14.25" customHeight="1" x14ac:dyDescent="0.3">
      <c r="A814" s="172"/>
      <c r="E814" s="172"/>
      <c r="F814" s="172"/>
      <c r="G814" s="172"/>
      <c r="H814" s="172"/>
      <c r="I814" s="172"/>
      <c r="J814" s="172"/>
      <c r="K814" s="172"/>
      <c r="L814" s="172"/>
      <c r="M814" s="172"/>
      <c r="N814" s="172"/>
      <c r="O814" s="172"/>
      <c r="P814" s="172"/>
      <c r="R814" s="172"/>
      <c r="S814" s="172"/>
      <c r="T814" s="172"/>
      <c r="U814" s="172"/>
      <c r="V814" s="172"/>
      <c r="W814" s="172"/>
      <c r="X814" s="172"/>
      <c r="Y814" s="172"/>
      <c r="Z814" s="172"/>
      <c r="AA814" s="172"/>
      <c r="AB814" s="172"/>
      <c r="AC814" s="172"/>
      <c r="AE814" s="172"/>
      <c r="AF814" s="172"/>
      <c r="AG814" s="172"/>
      <c r="AH814" s="172"/>
      <c r="AI814" s="172"/>
      <c r="AJ814" s="172"/>
      <c r="AK814" s="172"/>
      <c r="AL814" s="172"/>
      <c r="AM814" s="172"/>
      <c r="AN814" s="172"/>
      <c r="AO814" s="172"/>
      <c r="AP814" s="172"/>
      <c r="AR814" s="172"/>
      <c r="AS814" s="172"/>
      <c r="AT814" s="172"/>
      <c r="AU814" s="172"/>
      <c r="AV814" s="172"/>
      <c r="AW814" s="172"/>
      <c r="AX814" s="172"/>
      <c r="AY814" s="172"/>
      <c r="AZ814" s="172"/>
      <c r="BA814" s="172"/>
      <c r="BB814" s="172"/>
      <c r="BC814" s="172"/>
      <c r="BE814" s="172"/>
      <c r="BF814" s="172"/>
      <c r="BG814" s="172"/>
      <c r="BH814" s="172"/>
      <c r="BI814" s="172"/>
      <c r="BJ814" s="172"/>
      <c r="BK814" s="172"/>
      <c r="BL814" s="172"/>
      <c r="BM814" s="172"/>
      <c r="BN814" s="172"/>
      <c r="BO814" s="172"/>
      <c r="BP814" s="172"/>
      <c r="BR814" s="172"/>
      <c r="BS814" s="172"/>
      <c r="BT814" s="172"/>
      <c r="BU814" s="172"/>
      <c r="BV814" s="172"/>
      <c r="BW814" s="172"/>
      <c r="BX814" s="172"/>
      <c r="BY814" s="172"/>
      <c r="BZ814" s="172"/>
      <c r="CA814" s="172"/>
      <c r="CB814" s="172"/>
      <c r="CC814" s="172"/>
      <c r="CE814" s="172"/>
      <c r="CF814" s="172"/>
      <c r="CG814" s="172"/>
      <c r="CH814" s="172"/>
      <c r="CI814" s="172"/>
      <c r="CJ814" s="172"/>
      <c r="CK814" s="172"/>
      <c r="CL814" s="172"/>
      <c r="CM814" s="172"/>
      <c r="CN814" s="172"/>
      <c r="CO814" s="172"/>
      <c r="CP814" s="172"/>
      <c r="CR814" s="172"/>
      <c r="CS814" s="172"/>
      <c r="CT814" s="172"/>
      <c r="CU814" s="172"/>
      <c r="CV814" s="172"/>
      <c r="CW814" s="172"/>
      <c r="CX814" s="172"/>
      <c r="CY814" s="172"/>
      <c r="CZ814" s="172"/>
      <c r="DA814" s="172"/>
      <c r="DB814" s="172"/>
      <c r="DC814" s="172"/>
    </row>
    <row r="815" spans="1:107" ht="14.25" customHeight="1" x14ac:dyDescent="0.3">
      <c r="A815" s="172"/>
      <c r="E815" s="172"/>
      <c r="F815" s="172"/>
      <c r="G815" s="172"/>
      <c r="H815" s="172"/>
      <c r="I815" s="172"/>
      <c r="J815" s="172"/>
      <c r="K815" s="172"/>
      <c r="L815" s="172"/>
      <c r="M815" s="172"/>
      <c r="N815" s="172"/>
      <c r="O815" s="172"/>
      <c r="P815" s="172"/>
      <c r="R815" s="172"/>
      <c r="S815" s="172"/>
      <c r="T815" s="172"/>
      <c r="U815" s="172"/>
      <c r="V815" s="172"/>
      <c r="W815" s="172"/>
      <c r="X815" s="172"/>
      <c r="Y815" s="172"/>
      <c r="Z815" s="172"/>
      <c r="AA815" s="172"/>
      <c r="AB815" s="172"/>
      <c r="AC815" s="172"/>
      <c r="AE815" s="172"/>
      <c r="AF815" s="172"/>
      <c r="AG815" s="172"/>
      <c r="AH815" s="172"/>
      <c r="AI815" s="172"/>
      <c r="AJ815" s="172"/>
      <c r="AK815" s="172"/>
      <c r="AL815" s="172"/>
      <c r="AM815" s="172"/>
      <c r="AN815" s="172"/>
      <c r="AO815" s="172"/>
      <c r="AP815" s="172"/>
      <c r="AR815" s="172"/>
      <c r="AS815" s="172"/>
      <c r="AT815" s="172"/>
      <c r="AU815" s="172"/>
      <c r="AV815" s="172"/>
      <c r="AW815" s="172"/>
      <c r="AX815" s="172"/>
      <c r="AY815" s="172"/>
      <c r="AZ815" s="172"/>
      <c r="BA815" s="172"/>
      <c r="BB815" s="172"/>
      <c r="BC815" s="172"/>
      <c r="BE815" s="172"/>
      <c r="BF815" s="172"/>
      <c r="BG815" s="172"/>
      <c r="BH815" s="172"/>
      <c r="BI815" s="172"/>
      <c r="BJ815" s="172"/>
      <c r="BK815" s="172"/>
      <c r="BL815" s="172"/>
      <c r="BM815" s="172"/>
      <c r="BN815" s="172"/>
      <c r="BO815" s="172"/>
      <c r="BP815" s="172"/>
      <c r="BR815" s="172"/>
      <c r="BS815" s="172"/>
      <c r="BT815" s="172"/>
      <c r="BU815" s="172"/>
      <c r="BV815" s="172"/>
      <c r="BW815" s="172"/>
      <c r="BX815" s="172"/>
      <c r="BY815" s="172"/>
      <c r="BZ815" s="172"/>
      <c r="CA815" s="172"/>
      <c r="CB815" s="172"/>
      <c r="CC815" s="172"/>
      <c r="CE815" s="172"/>
      <c r="CF815" s="172"/>
      <c r="CG815" s="172"/>
      <c r="CH815" s="172"/>
      <c r="CI815" s="172"/>
      <c r="CJ815" s="172"/>
      <c r="CK815" s="172"/>
      <c r="CL815" s="172"/>
      <c r="CM815" s="172"/>
      <c r="CN815" s="172"/>
      <c r="CO815" s="172"/>
      <c r="CP815" s="172"/>
      <c r="CR815" s="172"/>
      <c r="CS815" s="172"/>
      <c r="CT815" s="172"/>
      <c r="CU815" s="172"/>
      <c r="CV815" s="172"/>
      <c r="CW815" s="172"/>
      <c r="CX815" s="172"/>
      <c r="CY815" s="172"/>
      <c r="CZ815" s="172"/>
      <c r="DA815" s="172"/>
      <c r="DB815" s="172"/>
      <c r="DC815" s="172"/>
    </row>
    <row r="816" spans="1:107" ht="14.25" customHeight="1" x14ac:dyDescent="0.3">
      <c r="A816" s="172"/>
      <c r="E816" s="172"/>
      <c r="F816" s="172"/>
      <c r="G816" s="172"/>
      <c r="H816" s="172"/>
      <c r="I816" s="172"/>
      <c r="J816" s="172"/>
      <c r="K816" s="172"/>
      <c r="L816" s="172"/>
      <c r="M816" s="172"/>
      <c r="N816" s="172"/>
      <c r="O816" s="172"/>
      <c r="P816" s="172"/>
      <c r="R816" s="172"/>
      <c r="S816" s="172"/>
      <c r="T816" s="172"/>
      <c r="U816" s="172"/>
      <c r="V816" s="172"/>
      <c r="W816" s="172"/>
      <c r="X816" s="172"/>
      <c r="Y816" s="172"/>
      <c r="Z816" s="172"/>
      <c r="AA816" s="172"/>
      <c r="AB816" s="172"/>
      <c r="AC816" s="172"/>
      <c r="AE816" s="172"/>
      <c r="AF816" s="172"/>
      <c r="AG816" s="172"/>
      <c r="AH816" s="172"/>
      <c r="AI816" s="172"/>
      <c r="AJ816" s="172"/>
      <c r="AK816" s="172"/>
      <c r="AL816" s="172"/>
      <c r="AM816" s="172"/>
      <c r="AN816" s="172"/>
      <c r="AO816" s="172"/>
      <c r="AP816" s="172"/>
      <c r="AR816" s="172"/>
      <c r="AS816" s="172"/>
      <c r="AT816" s="172"/>
      <c r="AU816" s="172"/>
      <c r="AV816" s="172"/>
      <c r="AW816" s="172"/>
      <c r="AX816" s="172"/>
      <c r="AY816" s="172"/>
      <c r="AZ816" s="172"/>
      <c r="BA816" s="172"/>
      <c r="BB816" s="172"/>
      <c r="BC816" s="172"/>
      <c r="BE816" s="172"/>
      <c r="BF816" s="172"/>
      <c r="BG816" s="172"/>
      <c r="BH816" s="172"/>
      <c r="BI816" s="172"/>
      <c r="BJ816" s="172"/>
      <c r="BK816" s="172"/>
      <c r="BL816" s="172"/>
      <c r="BM816" s="172"/>
      <c r="BN816" s="172"/>
      <c r="BO816" s="172"/>
      <c r="BP816" s="172"/>
      <c r="BR816" s="172"/>
      <c r="BS816" s="172"/>
      <c r="BT816" s="172"/>
      <c r="BU816" s="172"/>
      <c r="BV816" s="172"/>
      <c r="BW816" s="172"/>
      <c r="BX816" s="172"/>
      <c r="BY816" s="172"/>
      <c r="BZ816" s="172"/>
      <c r="CA816" s="172"/>
      <c r="CB816" s="172"/>
      <c r="CC816" s="172"/>
      <c r="CE816" s="172"/>
      <c r="CF816" s="172"/>
      <c r="CG816" s="172"/>
      <c r="CH816" s="172"/>
      <c r="CI816" s="172"/>
      <c r="CJ816" s="172"/>
      <c r="CK816" s="172"/>
      <c r="CL816" s="172"/>
      <c r="CM816" s="172"/>
      <c r="CN816" s="172"/>
      <c r="CO816" s="172"/>
      <c r="CP816" s="172"/>
      <c r="CR816" s="172"/>
      <c r="CS816" s="172"/>
      <c r="CT816" s="172"/>
      <c r="CU816" s="172"/>
      <c r="CV816" s="172"/>
      <c r="CW816" s="172"/>
      <c r="CX816" s="172"/>
      <c r="CY816" s="172"/>
      <c r="CZ816" s="172"/>
      <c r="DA816" s="172"/>
      <c r="DB816" s="172"/>
      <c r="DC816" s="172"/>
    </row>
    <row r="817" spans="1:107" ht="14.25" customHeight="1" x14ac:dyDescent="0.3">
      <c r="A817" s="172"/>
      <c r="E817" s="172"/>
      <c r="F817" s="172"/>
      <c r="G817" s="172"/>
      <c r="H817" s="172"/>
      <c r="I817" s="172"/>
      <c r="J817" s="172"/>
      <c r="K817" s="172"/>
      <c r="L817" s="172"/>
      <c r="M817" s="172"/>
      <c r="N817" s="172"/>
      <c r="O817" s="172"/>
      <c r="P817" s="172"/>
      <c r="R817" s="172"/>
      <c r="S817" s="172"/>
      <c r="T817" s="172"/>
      <c r="U817" s="172"/>
      <c r="V817" s="172"/>
      <c r="W817" s="172"/>
      <c r="X817" s="172"/>
      <c r="Y817" s="172"/>
      <c r="Z817" s="172"/>
      <c r="AA817" s="172"/>
      <c r="AB817" s="172"/>
      <c r="AC817" s="172"/>
      <c r="AE817" s="172"/>
      <c r="AF817" s="172"/>
      <c r="AG817" s="172"/>
      <c r="AH817" s="172"/>
      <c r="AI817" s="172"/>
      <c r="AJ817" s="172"/>
      <c r="AK817" s="172"/>
      <c r="AL817" s="172"/>
      <c r="AM817" s="172"/>
      <c r="AN817" s="172"/>
      <c r="AO817" s="172"/>
      <c r="AP817" s="172"/>
      <c r="AR817" s="172"/>
      <c r="AS817" s="172"/>
      <c r="AT817" s="172"/>
      <c r="AU817" s="172"/>
      <c r="AV817" s="172"/>
      <c r="AW817" s="172"/>
      <c r="AX817" s="172"/>
      <c r="AY817" s="172"/>
      <c r="AZ817" s="172"/>
      <c r="BA817" s="172"/>
      <c r="BB817" s="172"/>
      <c r="BC817" s="172"/>
      <c r="BE817" s="172"/>
      <c r="BF817" s="172"/>
      <c r="BG817" s="172"/>
      <c r="BH817" s="172"/>
      <c r="BI817" s="172"/>
      <c r="BJ817" s="172"/>
      <c r="BK817" s="172"/>
      <c r="BL817" s="172"/>
      <c r="BM817" s="172"/>
      <c r="BN817" s="172"/>
      <c r="BO817" s="172"/>
      <c r="BP817" s="172"/>
      <c r="BR817" s="172"/>
      <c r="BS817" s="172"/>
      <c r="BT817" s="172"/>
      <c r="BU817" s="172"/>
      <c r="BV817" s="172"/>
      <c r="BW817" s="172"/>
      <c r="BX817" s="172"/>
      <c r="BY817" s="172"/>
      <c r="BZ817" s="172"/>
      <c r="CA817" s="172"/>
      <c r="CB817" s="172"/>
      <c r="CC817" s="172"/>
      <c r="CE817" s="172"/>
      <c r="CF817" s="172"/>
      <c r="CG817" s="172"/>
      <c r="CH817" s="172"/>
      <c r="CI817" s="172"/>
      <c r="CJ817" s="172"/>
      <c r="CK817" s="172"/>
      <c r="CL817" s="172"/>
      <c r="CM817" s="172"/>
      <c r="CN817" s="172"/>
      <c r="CO817" s="172"/>
      <c r="CP817" s="172"/>
      <c r="CR817" s="172"/>
      <c r="CS817" s="172"/>
      <c r="CT817" s="172"/>
      <c r="CU817" s="172"/>
      <c r="CV817" s="172"/>
      <c r="CW817" s="172"/>
      <c r="CX817" s="172"/>
      <c r="CY817" s="172"/>
      <c r="CZ817" s="172"/>
      <c r="DA817" s="172"/>
      <c r="DB817" s="172"/>
      <c r="DC817" s="172"/>
    </row>
    <row r="818" spans="1:107" ht="14.25" customHeight="1" x14ac:dyDescent="0.3">
      <c r="A818" s="172"/>
      <c r="E818" s="172"/>
      <c r="F818" s="172"/>
      <c r="G818" s="172"/>
      <c r="H818" s="172"/>
      <c r="I818" s="172"/>
      <c r="J818" s="172"/>
      <c r="K818" s="172"/>
      <c r="L818" s="172"/>
      <c r="M818" s="172"/>
      <c r="N818" s="172"/>
      <c r="O818" s="172"/>
      <c r="P818" s="172"/>
      <c r="R818" s="172"/>
      <c r="S818" s="172"/>
      <c r="T818" s="172"/>
      <c r="U818" s="172"/>
      <c r="V818" s="172"/>
      <c r="W818" s="172"/>
      <c r="X818" s="172"/>
      <c r="Y818" s="172"/>
      <c r="Z818" s="172"/>
      <c r="AA818" s="172"/>
      <c r="AB818" s="172"/>
      <c r="AC818" s="172"/>
      <c r="AE818" s="172"/>
      <c r="AF818" s="172"/>
      <c r="AG818" s="172"/>
      <c r="AH818" s="172"/>
      <c r="AI818" s="172"/>
      <c r="AJ818" s="172"/>
      <c r="AK818" s="172"/>
      <c r="AL818" s="172"/>
      <c r="AM818" s="172"/>
      <c r="AN818" s="172"/>
      <c r="AO818" s="172"/>
      <c r="AP818" s="172"/>
      <c r="AR818" s="172"/>
      <c r="AS818" s="172"/>
      <c r="AT818" s="172"/>
      <c r="AU818" s="172"/>
      <c r="AV818" s="172"/>
      <c r="AW818" s="172"/>
      <c r="AX818" s="172"/>
      <c r="AY818" s="172"/>
      <c r="AZ818" s="172"/>
      <c r="BA818" s="172"/>
      <c r="BB818" s="172"/>
      <c r="BC818" s="172"/>
      <c r="BE818" s="172"/>
      <c r="BF818" s="172"/>
      <c r="BG818" s="172"/>
      <c r="BH818" s="172"/>
      <c r="BI818" s="172"/>
      <c r="BJ818" s="172"/>
      <c r="BK818" s="172"/>
      <c r="BL818" s="172"/>
      <c r="BM818" s="172"/>
      <c r="BN818" s="172"/>
      <c r="BO818" s="172"/>
      <c r="BP818" s="172"/>
      <c r="BR818" s="172"/>
      <c r="BS818" s="172"/>
      <c r="BT818" s="172"/>
      <c r="BU818" s="172"/>
      <c r="BV818" s="172"/>
      <c r="BW818" s="172"/>
      <c r="BX818" s="172"/>
      <c r="BY818" s="172"/>
      <c r="BZ818" s="172"/>
      <c r="CA818" s="172"/>
      <c r="CB818" s="172"/>
      <c r="CC818" s="172"/>
      <c r="CE818" s="172"/>
      <c r="CF818" s="172"/>
      <c r="CG818" s="172"/>
      <c r="CH818" s="172"/>
      <c r="CI818" s="172"/>
      <c r="CJ818" s="172"/>
      <c r="CK818" s="172"/>
      <c r="CL818" s="172"/>
      <c r="CM818" s="172"/>
      <c r="CN818" s="172"/>
      <c r="CO818" s="172"/>
      <c r="CP818" s="172"/>
      <c r="CR818" s="172"/>
      <c r="CS818" s="172"/>
      <c r="CT818" s="172"/>
      <c r="CU818" s="172"/>
      <c r="CV818" s="172"/>
      <c r="CW818" s="172"/>
      <c r="CX818" s="172"/>
      <c r="CY818" s="172"/>
      <c r="CZ818" s="172"/>
      <c r="DA818" s="172"/>
      <c r="DB818" s="172"/>
      <c r="DC818" s="172"/>
    </row>
    <row r="819" spans="1:107" ht="14.25" customHeight="1" x14ac:dyDescent="0.3">
      <c r="A819" s="172"/>
      <c r="E819" s="172"/>
      <c r="F819" s="172"/>
      <c r="G819" s="172"/>
      <c r="H819" s="172"/>
      <c r="I819" s="172"/>
      <c r="J819" s="172"/>
      <c r="K819" s="172"/>
      <c r="L819" s="172"/>
      <c r="M819" s="172"/>
      <c r="N819" s="172"/>
      <c r="O819" s="172"/>
      <c r="P819" s="172"/>
      <c r="R819" s="172"/>
      <c r="S819" s="172"/>
      <c r="T819" s="172"/>
      <c r="U819" s="172"/>
      <c r="V819" s="172"/>
      <c r="W819" s="172"/>
      <c r="X819" s="172"/>
      <c r="Y819" s="172"/>
      <c r="Z819" s="172"/>
      <c r="AA819" s="172"/>
      <c r="AB819" s="172"/>
      <c r="AC819" s="172"/>
      <c r="AE819" s="172"/>
      <c r="AF819" s="172"/>
      <c r="AG819" s="172"/>
      <c r="AH819" s="172"/>
      <c r="AI819" s="172"/>
      <c r="AJ819" s="172"/>
      <c r="AK819" s="172"/>
      <c r="AL819" s="172"/>
      <c r="AM819" s="172"/>
      <c r="AN819" s="172"/>
      <c r="AO819" s="172"/>
      <c r="AP819" s="172"/>
      <c r="AR819" s="172"/>
      <c r="AS819" s="172"/>
      <c r="AT819" s="172"/>
      <c r="AU819" s="172"/>
      <c r="AV819" s="172"/>
      <c r="AW819" s="172"/>
      <c r="AX819" s="172"/>
      <c r="AY819" s="172"/>
      <c r="AZ819" s="172"/>
      <c r="BA819" s="172"/>
      <c r="BB819" s="172"/>
      <c r="BC819" s="172"/>
      <c r="BE819" s="172"/>
      <c r="BF819" s="172"/>
      <c r="BG819" s="172"/>
      <c r="BH819" s="172"/>
      <c r="BI819" s="172"/>
      <c r="BJ819" s="172"/>
      <c r="BK819" s="172"/>
      <c r="BL819" s="172"/>
      <c r="BM819" s="172"/>
      <c r="BN819" s="172"/>
      <c r="BO819" s="172"/>
      <c r="BP819" s="172"/>
      <c r="BR819" s="172"/>
      <c r="BS819" s="172"/>
      <c r="BT819" s="172"/>
      <c r="BU819" s="172"/>
      <c r="BV819" s="172"/>
      <c r="BW819" s="172"/>
      <c r="BX819" s="172"/>
      <c r="BY819" s="172"/>
      <c r="BZ819" s="172"/>
      <c r="CA819" s="172"/>
      <c r="CB819" s="172"/>
      <c r="CC819" s="172"/>
      <c r="CE819" s="172"/>
      <c r="CF819" s="172"/>
      <c r="CG819" s="172"/>
      <c r="CH819" s="172"/>
      <c r="CI819" s="172"/>
      <c r="CJ819" s="172"/>
      <c r="CK819" s="172"/>
      <c r="CL819" s="172"/>
      <c r="CM819" s="172"/>
      <c r="CN819" s="172"/>
      <c r="CO819" s="172"/>
      <c r="CP819" s="172"/>
      <c r="CR819" s="172"/>
      <c r="CS819" s="172"/>
      <c r="CT819" s="172"/>
      <c r="CU819" s="172"/>
      <c r="CV819" s="172"/>
      <c r="CW819" s="172"/>
      <c r="CX819" s="172"/>
      <c r="CY819" s="172"/>
      <c r="CZ819" s="172"/>
      <c r="DA819" s="172"/>
      <c r="DB819" s="172"/>
      <c r="DC819" s="172"/>
    </row>
    <row r="820" spans="1:107" ht="14.25" customHeight="1" x14ac:dyDescent="0.3">
      <c r="A820" s="172"/>
      <c r="E820" s="172"/>
      <c r="F820" s="172"/>
      <c r="G820" s="172"/>
      <c r="H820" s="172"/>
      <c r="I820" s="172"/>
      <c r="J820" s="172"/>
      <c r="K820" s="172"/>
      <c r="L820" s="172"/>
      <c r="M820" s="172"/>
      <c r="N820" s="172"/>
      <c r="O820" s="172"/>
      <c r="P820" s="172"/>
      <c r="R820" s="172"/>
      <c r="S820" s="172"/>
      <c r="T820" s="172"/>
      <c r="U820" s="172"/>
      <c r="V820" s="172"/>
      <c r="W820" s="172"/>
      <c r="X820" s="172"/>
      <c r="Y820" s="172"/>
      <c r="Z820" s="172"/>
      <c r="AA820" s="172"/>
      <c r="AB820" s="172"/>
      <c r="AC820" s="172"/>
      <c r="AE820" s="172"/>
      <c r="AF820" s="172"/>
      <c r="AG820" s="172"/>
      <c r="AH820" s="172"/>
      <c r="AI820" s="172"/>
      <c r="AJ820" s="172"/>
      <c r="AK820" s="172"/>
      <c r="AL820" s="172"/>
      <c r="AM820" s="172"/>
      <c r="AN820" s="172"/>
      <c r="AO820" s="172"/>
      <c r="AP820" s="172"/>
      <c r="AR820" s="172"/>
      <c r="AS820" s="172"/>
      <c r="AT820" s="172"/>
      <c r="AU820" s="172"/>
      <c r="AV820" s="172"/>
      <c r="AW820" s="172"/>
      <c r="AX820" s="172"/>
      <c r="AY820" s="172"/>
      <c r="AZ820" s="172"/>
      <c r="BA820" s="172"/>
      <c r="BB820" s="172"/>
      <c r="BC820" s="172"/>
      <c r="BE820" s="172"/>
      <c r="BF820" s="172"/>
      <c r="BG820" s="172"/>
      <c r="BH820" s="172"/>
      <c r="BI820" s="172"/>
      <c r="BJ820" s="172"/>
      <c r="BK820" s="172"/>
      <c r="BL820" s="172"/>
      <c r="BM820" s="172"/>
      <c r="BN820" s="172"/>
      <c r="BO820" s="172"/>
      <c r="BP820" s="172"/>
      <c r="BR820" s="172"/>
      <c r="BS820" s="172"/>
      <c r="BT820" s="172"/>
      <c r="BU820" s="172"/>
      <c r="BV820" s="172"/>
      <c r="BW820" s="172"/>
      <c r="BX820" s="172"/>
      <c r="BY820" s="172"/>
      <c r="BZ820" s="172"/>
      <c r="CA820" s="172"/>
      <c r="CB820" s="172"/>
      <c r="CC820" s="172"/>
      <c r="CE820" s="172"/>
      <c r="CF820" s="172"/>
      <c r="CG820" s="172"/>
      <c r="CH820" s="172"/>
      <c r="CI820" s="172"/>
      <c r="CJ820" s="172"/>
      <c r="CK820" s="172"/>
      <c r="CL820" s="172"/>
      <c r="CM820" s="172"/>
      <c r="CN820" s="172"/>
      <c r="CO820" s="172"/>
      <c r="CP820" s="172"/>
      <c r="CR820" s="172"/>
      <c r="CS820" s="172"/>
      <c r="CT820" s="172"/>
      <c r="CU820" s="172"/>
      <c r="CV820" s="172"/>
      <c r="CW820" s="172"/>
      <c r="CX820" s="172"/>
      <c r="CY820" s="172"/>
      <c r="CZ820" s="172"/>
      <c r="DA820" s="172"/>
      <c r="DB820" s="172"/>
      <c r="DC820" s="172"/>
    </row>
    <row r="821" spans="1:107" ht="14.25" customHeight="1" x14ac:dyDescent="0.3">
      <c r="A821" s="172"/>
      <c r="E821" s="172"/>
      <c r="F821" s="172"/>
      <c r="G821" s="172"/>
      <c r="H821" s="172"/>
      <c r="I821" s="172"/>
      <c r="J821" s="172"/>
      <c r="K821" s="172"/>
      <c r="L821" s="172"/>
      <c r="M821" s="172"/>
      <c r="N821" s="172"/>
      <c r="O821" s="172"/>
      <c r="P821" s="172"/>
      <c r="R821" s="172"/>
      <c r="S821" s="172"/>
      <c r="T821" s="172"/>
      <c r="U821" s="172"/>
      <c r="V821" s="172"/>
      <c r="W821" s="172"/>
      <c r="X821" s="172"/>
      <c r="Y821" s="172"/>
      <c r="Z821" s="172"/>
      <c r="AA821" s="172"/>
      <c r="AB821" s="172"/>
      <c r="AC821" s="172"/>
      <c r="AE821" s="172"/>
      <c r="AF821" s="172"/>
      <c r="AG821" s="172"/>
      <c r="AH821" s="172"/>
      <c r="AI821" s="172"/>
      <c r="AJ821" s="172"/>
      <c r="AK821" s="172"/>
      <c r="AL821" s="172"/>
      <c r="AM821" s="172"/>
      <c r="AN821" s="172"/>
      <c r="AO821" s="172"/>
      <c r="AP821" s="172"/>
      <c r="AR821" s="172"/>
      <c r="AS821" s="172"/>
      <c r="AT821" s="172"/>
      <c r="AU821" s="172"/>
      <c r="AV821" s="172"/>
      <c r="AW821" s="172"/>
      <c r="AX821" s="172"/>
      <c r="AY821" s="172"/>
      <c r="AZ821" s="172"/>
      <c r="BA821" s="172"/>
      <c r="BB821" s="172"/>
      <c r="BC821" s="172"/>
      <c r="BE821" s="172"/>
      <c r="BF821" s="172"/>
      <c r="BG821" s="172"/>
      <c r="BH821" s="172"/>
      <c r="BI821" s="172"/>
      <c r="BJ821" s="172"/>
      <c r="BK821" s="172"/>
      <c r="BL821" s="172"/>
      <c r="BM821" s="172"/>
      <c r="BN821" s="172"/>
      <c r="BO821" s="172"/>
      <c r="BP821" s="172"/>
      <c r="BR821" s="172"/>
      <c r="BS821" s="172"/>
      <c r="BT821" s="172"/>
      <c r="BU821" s="172"/>
      <c r="BV821" s="172"/>
      <c r="BW821" s="172"/>
      <c r="BX821" s="172"/>
      <c r="BY821" s="172"/>
      <c r="BZ821" s="172"/>
      <c r="CA821" s="172"/>
      <c r="CB821" s="172"/>
      <c r="CC821" s="172"/>
      <c r="CE821" s="172"/>
      <c r="CF821" s="172"/>
      <c r="CG821" s="172"/>
      <c r="CH821" s="172"/>
      <c r="CI821" s="172"/>
      <c r="CJ821" s="172"/>
      <c r="CK821" s="172"/>
      <c r="CL821" s="172"/>
      <c r="CM821" s="172"/>
      <c r="CN821" s="172"/>
      <c r="CO821" s="172"/>
      <c r="CP821" s="172"/>
      <c r="CR821" s="172"/>
      <c r="CS821" s="172"/>
      <c r="CT821" s="172"/>
      <c r="CU821" s="172"/>
      <c r="CV821" s="172"/>
      <c r="CW821" s="172"/>
      <c r="CX821" s="172"/>
      <c r="CY821" s="172"/>
      <c r="CZ821" s="172"/>
      <c r="DA821" s="172"/>
      <c r="DB821" s="172"/>
      <c r="DC821" s="172"/>
    </row>
    <row r="822" spans="1:107" ht="14.25" customHeight="1" x14ac:dyDescent="0.3">
      <c r="A822" s="172"/>
      <c r="E822" s="172"/>
      <c r="F822" s="172"/>
      <c r="G822" s="172"/>
      <c r="H822" s="172"/>
      <c r="I822" s="172"/>
      <c r="J822" s="172"/>
      <c r="K822" s="172"/>
      <c r="L822" s="172"/>
      <c r="M822" s="172"/>
      <c r="N822" s="172"/>
      <c r="O822" s="172"/>
      <c r="P822" s="172"/>
      <c r="R822" s="172"/>
      <c r="S822" s="172"/>
      <c r="T822" s="172"/>
      <c r="U822" s="172"/>
      <c r="V822" s="172"/>
      <c r="W822" s="172"/>
      <c r="X822" s="172"/>
      <c r="Y822" s="172"/>
      <c r="Z822" s="172"/>
      <c r="AA822" s="172"/>
      <c r="AB822" s="172"/>
      <c r="AC822" s="172"/>
      <c r="AE822" s="172"/>
      <c r="AF822" s="172"/>
      <c r="AG822" s="172"/>
      <c r="AH822" s="172"/>
      <c r="AI822" s="172"/>
      <c r="AJ822" s="172"/>
      <c r="AK822" s="172"/>
      <c r="AL822" s="172"/>
      <c r="AM822" s="172"/>
      <c r="AN822" s="172"/>
      <c r="AO822" s="172"/>
      <c r="AP822" s="172"/>
      <c r="AR822" s="172"/>
      <c r="AS822" s="172"/>
      <c r="AT822" s="172"/>
      <c r="AU822" s="172"/>
      <c r="AV822" s="172"/>
      <c r="AW822" s="172"/>
      <c r="AX822" s="172"/>
      <c r="AY822" s="172"/>
      <c r="AZ822" s="172"/>
      <c r="BA822" s="172"/>
      <c r="BB822" s="172"/>
      <c r="BC822" s="172"/>
      <c r="BE822" s="172"/>
      <c r="BF822" s="172"/>
      <c r="BG822" s="172"/>
      <c r="BH822" s="172"/>
      <c r="BI822" s="172"/>
      <c r="BJ822" s="172"/>
      <c r="BK822" s="172"/>
      <c r="BL822" s="172"/>
      <c r="BM822" s="172"/>
      <c r="BN822" s="172"/>
      <c r="BO822" s="172"/>
      <c r="BP822" s="172"/>
      <c r="BR822" s="172"/>
      <c r="BS822" s="172"/>
      <c r="BT822" s="172"/>
      <c r="BU822" s="172"/>
      <c r="BV822" s="172"/>
      <c r="BW822" s="172"/>
      <c r="BX822" s="172"/>
      <c r="BY822" s="172"/>
      <c r="BZ822" s="172"/>
      <c r="CA822" s="172"/>
      <c r="CB822" s="172"/>
      <c r="CC822" s="172"/>
      <c r="CE822" s="172"/>
      <c r="CF822" s="172"/>
      <c r="CG822" s="172"/>
      <c r="CH822" s="172"/>
      <c r="CI822" s="172"/>
      <c r="CJ822" s="172"/>
      <c r="CK822" s="172"/>
      <c r="CL822" s="172"/>
      <c r="CM822" s="172"/>
      <c r="CN822" s="172"/>
      <c r="CO822" s="172"/>
      <c r="CP822" s="172"/>
      <c r="CR822" s="172"/>
      <c r="CS822" s="172"/>
      <c r="CT822" s="172"/>
      <c r="CU822" s="172"/>
      <c r="CV822" s="172"/>
      <c r="CW822" s="172"/>
      <c r="CX822" s="172"/>
      <c r="CY822" s="172"/>
      <c r="CZ822" s="172"/>
      <c r="DA822" s="172"/>
      <c r="DB822" s="172"/>
      <c r="DC822" s="172"/>
    </row>
    <row r="823" spans="1:107" ht="14.25" customHeight="1" x14ac:dyDescent="0.3">
      <c r="A823" s="172"/>
      <c r="E823" s="172"/>
      <c r="F823" s="172"/>
      <c r="G823" s="172"/>
      <c r="H823" s="172"/>
      <c r="I823" s="172"/>
      <c r="J823" s="172"/>
      <c r="K823" s="172"/>
      <c r="L823" s="172"/>
      <c r="M823" s="172"/>
      <c r="N823" s="172"/>
      <c r="O823" s="172"/>
      <c r="P823" s="172"/>
      <c r="R823" s="172"/>
      <c r="S823" s="172"/>
      <c r="T823" s="172"/>
      <c r="U823" s="172"/>
      <c r="V823" s="172"/>
      <c r="W823" s="172"/>
      <c r="X823" s="172"/>
      <c r="Y823" s="172"/>
      <c r="Z823" s="172"/>
      <c r="AA823" s="172"/>
      <c r="AB823" s="172"/>
      <c r="AC823" s="172"/>
      <c r="AE823" s="172"/>
      <c r="AF823" s="172"/>
      <c r="AG823" s="172"/>
      <c r="AH823" s="172"/>
      <c r="AI823" s="172"/>
      <c r="AJ823" s="172"/>
      <c r="AK823" s="172"/>
      <c r="AL823" s="172"/>
      <c r="AM823" s="172"/>
      <c r="AN823" s="172"/>
      <c r="AO823" s="172"/>
      <c r="AP823" s="172"/>
      <c r="AR823" s="172"/>
      <c r="AS823" s="172"/>
      <c r="AT823" s="172"/>
      <c r="AU823" s="172"/>
      <c r="AV823" s="172"/>
      <c r="AW823" s="172"/>
      <c r="AX823" s="172"/>
      <c r="AY823" s="172"/>
      <c r="AZ823" s="172"/>
      <c r="BA823" s="172"/>
      <c r="BB823" s="172"/>
      <c r="BC823" s="172"/>
      <c r="BE823" s="172"/>
      <c r="BF823" s="172"/>
      <c r="BG823" s="172"/>
      <c r="BH823" s="172"/>
      <c r="BI823" s="172"/>
      <c r="BJ823" s="172"/>
      <c r="BK823" s="172"/>
      <c r="BL823" s="172"/>
      <c r="BM823" s="172"/>
      <c r="BN823" s="172"/>
      <c r="BO823" s="172"/>
      <c r="BP823" s="172"/>
      <c r="BR823" s="172"/>
      <c r="BS823" s="172"/>
      <c r="BT823" s="172"/>
      <c r="BU823" s="172"/>
      <c r="BV823" s="172"/>
      <c r="BW823" s="172"/>
      <c r="BX823" s="172"/>
      <c r="BY823" s="172"/>
      <c r="BZ823" s="172"/>
      <c r="CA823" s="172"/>
      <c r="CB823" s="172"/>
      <c r="CC823" s="172"/>
      <c r="CE823" s="172"/>
      <c r="CF823" s="172"/>
      <c r="CG823" s="172"/>
      <c r="CH823" s="172"/>
      <c r="CI823" s="172"/>
      <c r="CJ823" s="172"/>
      <c r="CK823" s="172"/>
      <c r="CL823" s="172"/>
      <c r="CM823" s="172"/>
      <c r="CN823" s="172"/>
      <c r="CO823" s="172"/>
      <c r="CP823" s="172"/>
      <c r="CR823" s="172"/>
      <c r="CS823" s="172"/>
      <c r="CT823" s="172"/>
      <c r="CU823" s="172"/>
      <c r="CV823" s="172"/>
      <c r="CW823" s="172"/>
      <c r="CX823" s="172"/>
      <c r="CY823" s="172"/>
      <c r="CZ823" s="172"/>
      <c r="DA823" s="172"/>
      <c r="DB823" s="172"/>
      <c r="DC823" s="172"/>
    </row>
    <row r="824" spans="1:107" ht="14.25" customHeight="1" x14ac:dyDescent="0.3">
      <c r="A824" s="172"/>
      <c r="E824" s="172"/>
      <c r="F824" s="172"/>
      <c r="G824" s="172"/>
      <c r="H824" s="172"/>
      <c r="I824" s="172"/>
      <c r="J824" s="172"/>
      <c r="K824" s="172"/>
      <c r="L824" s="172"/>
      <c r="M824" s="172"/>
      <c r="N824" s="172"/>
      <c r="O824" s="172"/>
      <c r="P824" s="172"/>
      <c r="R824" s="172"/>
      <c r="S824" s="172"/>
      <c r="T824" s="172"/>
      <c r="U824" s="172"/>
      <c r="V824" s="172"/>
      <c r="W824" s="172"/>
      <c r="X824" s="172"/>
      <c r="Y824" s="172"/>
      <c r="Z824" s="172"/>
      <c r="AA824" s="172"/>
      <c r="AB824" s="172"/>
      <c r="AC824" s="172"/>
      <c r="AE824" s="172"/>
      <c r="AF824" s="172"/>
      <c r="AG824" s="172"/>
      <c r="AH824" s="172"/>
      <c r="AI824" s="172"/>
      <c r="AJ824" s="172"/>
      <c r="AK824" s="172"/>
      <c r="AL824" s="172"/>
      <c r="AM824" s="172"/>
      <c r="AN824" s="172"/>
      <c r="AO824" s="172"/>
      <c r="AP824" s="172"/>
      <c r="AR824" s="172"/>
      <c r="AS824" s="172"/>
      <c r="AT824" s="172"/>
      <c r="AU824" s="172"/>
      <c r="AV824" s="172"/>
      <c r="AW824" s="172"/>
      <c r="AX824" s="172"/>
      <c r="AY824" s="172"/>
      <c r="AZ824" s="172"/>
      <c r="BA824" s="172"/>
      <c r="BB824" s="172"/>
      <c r="BC824" s="172"/>
      <c r="BE824" s="172"/>
      <c r="BF824" s="172"/>
      <c r="BG824" s="172"/>
      <c r="BH824" s="172"/>
      <c r="BI824" s="172"/>
      <c r="BJ824" s="172"/>
      <c r="BK824" s="172"/>
      <c r="BL824" s="172"/>
      <c r="BM824" s="172"/>
      <c r="BN824" s="172"/>
      <c r="BO824" s="172"/>
      <c r="BP824" s="172"/>
      <c r="BR824" s="172"/>
      <c r="BS824" s="172"/>
      <c r="BT824" s="172"/>
      <c r="BU824" s="172"/>
      <c r="BV824" s="172"/>
      <c r="BW824" s="172"/>
      <c r="BX824" s="172"/>
      <c r="BY824" s="172"/>
      <c r="BZ824" s="172"/>
      <c r="CA824" s="172"/>
      <c r="CB824" s="172"/>
      <c r="CC824" s="172"/>
      <c r="CE824" s="172"/>
      <c r="CF824" s="172"/>
      <c r="CG824" s="172"/>
      <c r="CH824" s="172"/>
      <c r="CI824" s="172"/>
      <c r="CJ824" s="172"/>
      <c r="CK824" s="172"/>
      <c r="CL824" s="172"/>
      <c r="CM824" s="172"/>
      <c r="CN824" s="172"/>
      <c r="CO824" s="172"/>
      <c r="CP824" s="172"/>
      <c r="CR824" s="172"/>
      <c r="CS824" s="172"/>
      <c r="CT824" s="172"/>
      <c r="CU824" s="172"/>
      <c r="CV824" s="172"/>
      <c r="CW824" s="172"/>
      <c r="CX824" s="172"/>
      <c r="CY824" s="172"/>
      <c r="CZ824" s="172"/>
      <c r="DA824" s="172"/>
      <c r="DB824" s="172"/>
      <c r="DC824" s="172"/>
    </row>
    <row r="825" spans="1:107" ht="14.25" customHeight="1" x14ac:dyDescent="0.3">
      <c r="A825" s="172"/>
      <c r="E825" s="172"/>
      <c r="F825" s="172"/>
      <c r="G825" s="172"/>
      <c r="H825" s="172"/>
      <c r="I825" s="172"/>
      <c r="J825" s="172"/>
      <c r="K825" s="172"/>
      <c r="L825" s="172"/>
      <c r="M825" s="172"/>
      <c r="N825" s="172"/>
      <c r="O825" s="172"/>
      <c r="P825" s="172"/>
      <c r="R825" s="172"/>
      <c r="S825" s="172"/>
      <c r="T825" s="172"/>
      <c r="U825" s="172"/>
      <c r="V825" s="172"/>
      <c r="W825" s="172"/>
      <c r="X825" s="172"/>
      <c r="Y825" s="172"/>
      <c r="Z825" s="172"/>
      <c r="AA825" s="172"/>
      <c r="AB825" s="172"/>
      <c r="AC825" s="172"/>
      <c r="AE825" s="172"/>
      <c r="AF825" s="172"/>
      <c r="AG825" s="172"/>
      <c r="AH825" s="172"/>
      <c r="AI825" s="172"/>
      <c r="AJ825" s="172"/>
      <c r="AK825" s="172"/>
      <c r="AL825" s="172"/>
      <c r="AM825" s="172"/>
      <c r="AN825" s="172"/>
      <c r="AO825" s="172"/>
      <c r="AP825" s="172"/>
      <c r="AR825" s="172"/>
      <c r="AS825" s="172"/>
      <c r="AT825" s="172"/>
      <c r="AU825" s="172"/>
      <c r="AV825" s="172"/>
      <c r="AW825" s="172"/>
      <c r="AX825" s="172"/>
      <c r="AY825" s="172"/>
      <c r="AZ825" s="172"/>
      <c r="BA825" s="172"/>
      <c r="BB825" s="172"/>
      <c r="BC825" s="172"/>
      <c r="BE825" s="172"/>
      <c r="BF825" s="172"/>
      <c r="BG825" s="172"/>
      <c r="BH825" s="172"/>
      <c r="BI825" s="172"/>
      <c r="BJ825" s="172"/>
      <c r="BK825" s="172"/>
      <c r="BL825" s="172"/>
      <c r="BM825" s="172"/>
      <c r="BN825" s="172"/>
      <c r="BO825" s="172"/>
      <c r="BP825" s="172"/>
      <c r="BR825" s="172"/>
      <c r="BS825" s="172"/>
      <c r="BT825" s="172"/>
      <c r="BU825" s="172"/>
      <c r="BV825" s="172"/>
      <c r="BW825" s="172"/>
      <c r="BX825" s="172"/>
      <c r="BY825" s="172"/>
      <c r="BZ825" s="172"/>
      <c r="CA825" s="172"/>
      <c r="CB825" s="172"/>
      <c r="CC825" s="172"/>
      <c r="CE825" s="172"/>
      <c r="CF825" s="172"/>
      <c r="CG825" s="172"/>
      <c r="CH825" s="172"/>
      <c r="CI825" s="172"/>
      <c r="CJ825" s="172"/>
      <c r="CK825" s="172"/>
      <c r="CL825" s="172"/>
      <c r="CM825" s="172"/>
      <c r="CN825" s="172"/>
      <c r="CO825" s="172"/>
      <c r="CP825" s="172"/>
      <c r="CR825" s="172"/>
      <c r="CS825" s="172"/>
      <c r="CT825" s="172"/>
      <c r="CU825" s="172"/>
      <c r="CV825" s="172"/>
      <c r="CW825" s="172"/>
      <c r="CX825" s="172"/>
      <c r="CY825" s="172"/>
      <c r="CZ825" s="172"/>
      <c r="DA825" s="172"/>
      <c r="DB825" s="172"/>
      <c r="DC825" s="172"/>
    </row>
    <row r="826" spans="1:107" ht="14.25" customHeight="1" x14ac:dyDescent="0.3">
      <c r="A826" s="172"/>
      <c r="E826" s="172"/>
      <c r="F826" s="172"/>
      <c r="G826" s="172"/>
      <c r="H826" s="172"/>
      <c r="I826" s="172"/>
      <c r="J826" s="172"/>
      <c r="K826" s="172"/>
      <c r="L826" s="172"/>
      <c r="M826" s="172"/>
      <c r="N826" s="172"/>
      <c r="O826" s="172"/>
      <c r="P826" s="172"/>
      <c r="R826" s="172"/>
      <c r="S826" s="172"/>
      <c r="T826" s="172"/>
      <c r="U826" s="172"/>
      <c r="V826" s="172"/>
      <c r="W826" s="172"/>
      <c r="X826" s="172"/>
      <c r="Y826" s="172"/>
      <c r="Z826" s="172"/>
      <c r="AA826" s="172"/>
      <c r="AB826" s="172"/>
      <c r="AC826" s="172"/>
      <c r="AE826" s="172"/>
      <c r="AF826" s="172"/>
      <c r="AG826" s="172"/>
      <c r="AH826" s="172"/>
      <c r="AI826" s="172"/>
      <c r="AJ826" s="172"/>
      <c r="AK826" s="172"/>
      <c r="AL826" s="172"/>
      <c r="AM826" s="172"/>
      <c r="AN826" s="172"/>
      <c r="AO826" s="172"/>
      <c r="AP826" s="172"/>
      <c r="AR826" s="172"/>
      <c r="AS826" s="172"/>
      <c r="AT826" s="172"/>
      <c r="AU826" s="172"/>
      <c r="AV826" s="172"/>
      <c r="AW826" s="172"/>
      <c r="AX826" s="172"/>
      <c r="AY826" s="172"/>
      <c r="AZ826" s="172"/>
      <c r="BA826" s="172"/>
      <c r="BB826" s="172"/>
      <c r="BC826" s="172"/>
      <c r="BE826" s="172"/>
      <c r="BF826" s="172"/>
      <c r="BG826" s="172"/>
      <c r="BH826" s="172"/>
      <c r="BI826" s="172"/>
      <c r="BJ826" s="172"/>
      <c r="BK826" s="172"/>
      <c r="BL826" s="172"/>
      <c r="BM826" s="172"/>
      <c r="BN826" s="172"/>
      <c r="BO826" s="172"/>
      <c r="BP826" s="172"/>
      <c r="BR826" s="172"/>
      <c r="BS826" s="172"/>
      <c r="BT826" s="172"/>
      <c r="BU826" s="172"/>
      <c r="BV826" s="172"/>
      <c r="BW826" s="172"/>
      <c r="BX826" s="172"/>
      <c r="BY826" s="172"/>
      <c r="BZ826" s="172"/>
      <c r="CA826" s="172"/>
      <c r="CB826" s="172"/>
      <c r="CC826" s="172"/>
      <c r="CE826" s="172"/>
      <c r="CF826" s="172"/>
      <c r="CG826" s="172"/>
      <c r="CH826" s="172"/>
      <c r="CI826" s="172"/>
      <c r="CJ826" s="172"/>
      <c r="CK826" s="172"/>
      <c r="CL826" s="172"/>
      <c r="CM826" s="172"/>
      <c r="CN826" s="172"/>
      <c r="CO826" s="172"/>
      <c r="CP826" s="172"/>
      <c r="CR826" s="172"/>
      <c r="CS826" s="172"/>
      <c r="CT826" s="172"/>
      <c r="CU826" s="172"/>
      <c r="CV826" s="172"/>
      <c r="CW826" s="172"/>
      <c r="CX826" s="172"/>
      <c r="CY826" s="172"/>
      <c r="CZ826" s="172"/>
      <c r="DA826" s="172"/>
      <c r="DB826" s="172"/>
      <c r="DC826" s="172"/>
    </row>
    <row r="827" spans="1:107" ht="14.25" customHeight="1" x14ac:dyDescent="0.3">
      <c r="A827" s="172"/>
      <c r="E827" s="172"/>
      <c r="F827" s="172"/>
      <c r="G827" s="172"/>
      <c r="H827" s="172"/>
      <c r="I827" s="172"/>
      <c r="J827" s="172"/>
      <c r="K827" s="172"/>
      <c r="L827" s="172"/>
      <c r="M827" s="172"/>
      <c r="N827" s="172"/>
      <c r="O827" s="172"/>
      <c r="P827" s="172"/>
      <c r="R827" s="172"/>
      <c r="S827" s="172"/>
      <c r="T827" s="172"/>
      <c r="U827" s="172"/>
      <c r="V827" s="172"/>
      <c r="W827" s="172"/>
      <c r="X827" s="172"/>
      <c r="Y827" s="172"/>
      <c r="Z827" s="172"/>
      <c r="AA827" s="172"/>
      <c r="AB827" s="172"/>
      <c r="AC827" s="172"/>
      <c r="AE827" s="172"/>
      <c r="AF827" s="172"/>
      <c r="AG827" s="172"/>
      <c r="AH827" s="172"/>
      <c r="AI827" s="172"/>
      <c r="AJ827" s="172"/>
      <c r="AK827" s="172"/>
      <c r="AL827" s="172"/>
      <c r="AM827" s="172"/>
      <c r="AN827" s="172"/>
      <c r="AO827" s="172"/>
      <c r="AP827" s="172"/>
      <c r="AR827" s="172"/>
      <c r="AS827" s="172"/>
      <c r="AT827" s="172"/>
      <c r="AU827" s="172"/>
      <c r="AV827" s="172"/>
      <c r="AW827" s="172"/>
      <c r="AX827" s="172"/>
      <c r="AY827" s="172"/>
      <c r="AZ827" s="172"/>
      <c r="BA827" s="172"/>
      <c r="BB827" s="172"/>
      <c r="BC827" s="172"/>
      <c r="BE827" s="172"/>
      <c r="BF827" s="172"/>
      <c r="BG827" s="172"/>
      <c r="BH827" s="172"/>
      <c r="BI827" s="172"/>
      <c r="BJ827" s="172"/>
      <c r="BK827" s="172"/>
      <c r="BL827" s="172"/>
      <c r="BM827" s="172"/>
      <c r="BN827" s="172"/>
      <c r="BO827" s="172"/>
      <c r="BP827" s="172"/>
      <c r="BR827" s="172"/>
      <c r="BS827" s="172"/>
      <c r="BT827" s="172"/>
      <c r="BU827" s="172"/>
      <c r="BV827" s="172"/>
      <c r="BW827" s="172"/>
      <c r="BX827" s="172"/>
      <c r="BY827" s="172"/>
      <c r="BZ827" s="172"/>
      <c r="CA827" s="172"/>
      <c r="CB827" s="172"/>
      <c r="CC827" s="172"/>
      <c r="CE827" s="172"/>
      <c r="CF827" s="172"/>
      <c r="CG827" s="172"/>
      <c r="CH827" s="172"/>
      <c r="CI827" s="172"/>
      <c r="CJ827" s="172"/>
      <c r="CK827" s="172"/>
      <c r="CL827" s="172"/>
      <c r="CM827" s="172"/>
      <c r="CN827" s="172"/>
      <c r="CO827" s="172"/>
      <c r="CP827" s="172"/>
      <c r="CR827" s="172"/>
      <c r="CS827" s="172"/>
      <c r="CT827" s="172"/>
      <c r="CU827" s="172"/>
      <c r="CV827" s="172"/>
      <c r="CW827" s="172"/>
      <c r="CX827" s="172"/>
      <c r="CY827" s="172"/>
      <c r="CZ827" s="172"/>
      <c r="DA827" s="172"/>
      <c r="DB827" s="172"/>
      <c r="DC827" s="172"/>
    </row>
    <row r="828" spans="1:107" ht="14.25" customHeight="1" x14ac:dyDescent="0.3">
      <c r="A828" s="172"/>
      <c r="E828" s="172"/>
      <c r="F828" s="172"/>
      <c r="G828" s="172"/>
      <c r="H828" s="172"/>
      <c r="I828" s="172"/>
      <c r="J828" s="172"/>
      <c r="K828" s="172"/>
      <c r="L828" s="172"/>
      <c r="M828" s="172"/>
      <c r="N828" s="172"/>
      <c r="O828" s="172"/>
      <c r="P828" s="172"/>
      <c r="R828" s="172"/>
      <c r="S828" s="172"/>
      <c r="T828" s="172"/>
      <c r="U828" s="172"/>
      <c r="V828" s="172"/>
      <c r="W828" s="172"/>
      <c r="X828" s="172"/>
      <c r="Y828" s="172"/>
      <c r="Z828" s="172"/>
      <c r="AA828" s="172"/>
      <c r="AB828" s="172"/>
      <c r="AC828" s="172"/>
      <c r="AE828" s="172"/>
      <c r="AF828" s="172"/>
      <c r="AG828" s="172"/>
      <c r="AH828" s="172"/>
      <c r="AI828" s="172"/>
      <c r="AJ828" s="172"/>
      <c r="AK828" s="172"/>
      <c r="AL828" s="172"/>
      <c r="AM828" s="172"/>
      <c r="AN828" s="172"/>
      <c r="AO828" s="172"/>
      <c r="AP828" s="172"/>
      <c r="AR828" s="172"/>
      <c r="AS828" s="172"/>
      <c r="AT828" s="172"/>
      <c r="AU828" s="172"/>
      <c r="AV828" s="172"/>
      <c r="AW828" s="172"/>
      <c r="AX828" s="172"/>
      <c r="AY828" s="172"/>
      <c r="AZ828" s="172"/>
      <c r="BA828" s="172"/>
      <c r="BB828" s="172"/>
      <c r="BC828" s="172"/>
      <c r="BE828" s="172"/>
      <c r="BF828" s="172"/>
      <c r="BG828" s="172"/>
      <c r="BH828" s="172"/>
      <c r="BI828" s="172"/>
      <c r="BJ828" s="172"/>
      <c r="BK828" s="172"/>
      <c r="BL828" s="172"/>
      <c r="BM828" s="172"/>
      <c r="BN828" s="172"/>
      <c r="BO828" s="172"/>
      <c r="BP828" s="172"/>
      <c r="BR828" s="172"/>
      <c r="BS828" s="172"/>
      <c r="BT828" s="172"/>
      <c r="BU828" s="172"/>
      <c r="BV828" s="172"/>
      <c r="BW828" s="172"/>
      <c r="BX828" s="172"/>
      <c r="BY828" s="172"/>
      <c r="BZ828" s="172"/>
      <c r="CA828" s="172"/>
      <c r="CB828" s="172"/>
      <c r="CC828" s="172"/>
      <c r="CE828" s="172"/>
      <c r="CF828" s="172"/>
      <c r="CG828" s="172"/>
      <c r="CH828" s="172"/>
      <c r="CI828" s="172"/>
      <c r="CJ828" s="172"/>
      <c r="CK828" s="172"/>
      <c r="CL828" s="172"/>
      <c r="CM828" s="172"/>
      <c r="CN828" s="172"/>
      <c r="CO828" s="172"/>
      <c r="CP828" s="172"/>
      <c r="CR828" s="172"/>
      <c r="CS828" s="172"/>
      <c r="CT828" s="172"/>
      <c r="CU828" s="172"/>
      <c r="CV828" s="172"/>
      <c r="CW828" s="172"/>
      <c r="CX828" s="172"/>
      <c r="CY828" s="172"/>
      <c r="CZ828" s="172"/>
      <c r="DA828" s="172"/>
      <c r="DB828" s="172"/>
      <c r="DC828" s="172"/>
    </row>
    <row r="829" spans="1:107" ht="14.25" customHeight="1" x14ac:dyDescent="0.3">
      <c r="A829" s="172"/>
      <c r="E829" s="172"/>
      <c r="F829" s="172"/>
      <c r="G829" s="172"/>
      <c r="H829" s="172"/>
      <c r="I829" s="172"/>
      <c r="J829" s="172"/>
      <c r="K829" s="172"/>
      <c r="L829" s="172"/>
      <c r="M829" s="172"/>
      <c r="N829" s="172"/>
      <c r="O829" s="172"/>
      <c r="P829" s="172"/>
      <c r="R829" s="172"/>
      <c r="S829" s="172"/>
      <c r="T829" s="172"/>
      <c r="U829" s="172"/>
      <c r="V829" s="172"/>
      <c r="W829" s="172"/>
      <c r="X829" s="172"/>
      <c r="Y829" s="172"/>
      <c r="Z829" s="172"/>
      <c r="AA829" s="172"/>
      <c r="AB829" s="172"/>
      <c r="AC829" s="172"/>
      <c r="AE829" s="172"/>
      <c r="AF829" s="172"/>
      <c r="AG829" s="172"/>
      <c r="AH829" s="172"/>
      <c r="AI829" s="172"/>
      <c r="AJ829" s="172"/>
      <c r="AK829" s="172"/>
      <c r="AL829" s="172"/>
      <c r="AM829" s="172"/>
      <c r="AN829" s="172"/>
      <c r="AO829" s="172"/>
      <c r="AP829" s="172"/>
      <c r="AR829" s="172"/>
      <c r="AS829" s="172"/>
      <c r="AT829" s="172"/>
      <c r="AU829" s="172"/>
      <c r="AV829" s="172"/>
      <c r="AW829" s="172"/>
      <c r="AX829" s="172"/>
      <c r="AY829" s="172"/>
      <c r="AZ829" s="172"/>
      <c r="BA829" s="172"/>
      <c r="BB829" s="172"/>
      <c r="BC829" s="172"/>
      <c r="BE829" s="172"/>
      <c r="BF829" s="172"/>
      <c r="BG829" s="172"/>
      <c r="BH829" s="172"/>
      <c r="BI829" s="172"/>
      <c r="BJ829" s="172"/>
      <c r="BK829" s="172"/>
      <c r="BL829" s="172"/>
      <c r="BM829" s="172"/>
      <c r="BN829" s="172"/>
      <c r="BO829" s="172"/>
      <c r="BP829" s="172"/>
      <c r="BR829" s="172"/>
      <c r="BS829" s="172"/>
      <c r="BT829" s="172"/>
      <c r="BU829" s="172"/>
      <c r="BV829" s="172"/>
      <c r="BW829" s="172"/>
      <c r="BX829" s="172"/>
      <c r="BY829" s="172"/>
      <c r="BZ829" s="172"/>
      <c r="CA829" s="172"/>
      <c r="CB829" s="172"/>
      <c r="CC829" s="172"/>
      <c r="CE829" s="172"/>
      <c r="CF829" s="172"/>
      <c r="CG829" s="172"/>
      <c r="CH829" s="172"/>
      <c r="CI829" s="172"/>
      <c r="CJ829" s="172"/>
      <c r="CK829" s="172"/>
      <c r="CL829" s="172"/>
      <c r="CM829" s="172"/>
      <c r="CN829" s="172"/>
      <c r="CO829" s="172"/>
      <c r="CP829" s="172"/>
      <c r="CR829" s="172"/>
      <c r="CS829" s="172"/>
      <c r="CT829" s="172"/>
      <c r="CU829" s="172"/>
      <c r="CV829" s="172"/>
      <c r="CW829" s="172"/>
      <c r="CX829" s="172"/>
      <c r="CY829" s="172"/>
      <c r="CZ829" s="172"/>
      <c r="DA829" s="172"/>
      <c r="DB829" s="172"/>
      <c r="DC829" s="172"/>
    </row>
    <row r="830" spans="1:107" ht="14.25" customHeight="1" x14ac:dyDescent="0.3">
      <c r="A830" s="172"/>
      <c r="E830" s="172"/>
      <c r="F830" s="172"/>
      <c r="G830" s="172"/>
      <c r="H830" s="172"/>
      <c r="I830" s="172"/>
      <c r="J830" s="172"/>
      <c r="K830" s="172"/>
      <c r="L830" s="172"/>
      <c r="M830" s="172"/>
      <c r="N830" s="172"/>
      <c r="O830" s="172"/>
      <c r="P830" s="172"/>
      <c r="R830" s="172"/>
      <c r="S830" s="172"/>
      <c r="T830" s="172"/>
      <c r="U830" s="172"/>
      <c r="V830" s="172"/>
      <c r="W830" s="172"/>
      <c r="X830" s="172"/>
      <c r="Y830" s="172"/>
      <c r="Z830" s="172"/>
      <c r="AA830" s="172"/>
      <c r="AB830" s="172"/>
      <c r="AC830" s="172"/>
      <c r="AE830" s="172"/>
      <c r="AF830" s="172"/>
      <c r="AG830" s="172"/>
      <c r="AH830" s="172"/>
      <c r="AI830" s="172"/>
      <c r="AJ830" s="172"/>
      <c r="AK830" s="172"/>
      <c r="AL830" s="172"/>
      <c r="AM830" s="172"/>
      <c r="AN830" s="172"/>
      <c r="AO830" s="172"/>
      <c r="AP830" s="172"/>
      <c r="AR830" s="172"/>
      <c r="AS830" s="172"/>
      <c r="AT830" s="172"/>
      <c r="AU830" s="172"/>
      <c r="AV830" s="172"/>
      <c r="AW830" s="172"/>
      <c r="AX830" s="172"/>
      <c r="AY830" s="172"/>
      <c r="AZ830" s="172"/>
      <c r="BA830" s="172"/>
      <c r="BB830" s="172"/>
      <c r="BC830" s="172"/>
      <c r="BE830" s="172"/>
      <c r="BF830" s="172"/>
      <c r="BG830" s="172"/>
      <c r="BH830" s="172"/>
      <c r="BI830" s="172"/>
      <c r="BJ830" s="172"/>
      <c r="BK830" s="172"/>
      <c r="BL830" s="172"/>
      <c r="BM830" s="172"/>
      <c r="BN830" s="172"/>
      <c r="BO830" s="172"/>
      <c r="BP830" s="172"/>
      <c r="BR830" s="172"/>
      <c r="BS830" s="172"/>
      <c r="BT830" s="172"/>
      <c r="BU830" s="172"/>
      <c r="BV830" s="172"/>
      <c r="BW830" s="172"/>
      <c r="BX830" s="172"/>
      <c r="BY830" s="172"/>
      <c r="BZ830" s="172"/>
      <c r="CA830" s="172"/>
      <c r="CB830" s="172"/>
      <c r="CC830" s="172"/>
      <c r="CE830" s="172"/>
      <c r="CF830" s="172"/>
      <c r="CG830" s="172"/>
      <c r="CH830" s="172"/>
      <c r="CI830" s="172"/>
      <c r="CJ830" s="172"/>
      <c r="CK830" s="172"/>
      <c r="CL830" s="172"/>
      <c r="CM830" s="172"/>
      <c r="CN830" s="172"/>
      <c r="CO830" s="172"/>
      <c r="CP830" s="172"/>
      <c r="CR830" s="172"/>
      <c r="CS830" s="172"/>
      <c r="CT830" s="172"/>
      <c r="CU830" s="172"/>
      <c r="CV830" s="172"/>
      <c r="CW830" s="172"/>
      <c r="CX830" s="172"/>
      <c r="CY830" s="172"/>
      <c r="CZ830" s="172"/>
      <c r="DA830" s="172"/>
      <c r="DB830" s="172"/>
      <c r="DC830" s="172"/>
    </row>
    <row r="831" spans="1:107" ht="14.25" customHeight="1" x14ac:dyDescent="0.3">
      <c r="A831" s="172"/>
      <c r="E831" s="172"/>
      <c r="F831" s="172"/>
      <c r="G831" s="172"/>
      <c r="H831" s="172"/>
      <c r="I831" s="172"/>
      <c r="J831" s="172"/>
      <c r="K831" s="172"/>
      <c r="L831" s="172"/>
      <c r="M831" s="172"/>
      <c r="N831" s="172"/>
      <c r="O831" s="172"/>
      <c r="P831" s="172"/>
      <c r="R831" s="172"/>
      <c r="S831" s="172"/>
      <c r="T831" s="172"/>
      <c r="U831" s="172"/>
      <c r="V831" s="172"/>
      <c r="W831" s="172"/>
      <c r="X831" s="172"/>
      <c r="Y831" s="172"/>
      <c r="Z831" s="172"/>
      <c r="AA831" s="172"/>
      <c r="AB831" s="172"/>
      <c r="AC831" s="172"/>
      <c r="AE831" s="172"/>
      <c r="AF831" s="172"/>
      <c r="AG831" s="172"/>
      <c r="AH831" s="172"/>
      <c r="AI831" s="172"/>
      <c r="AJ831" s="172"/>
      <c r="AK831" s="172"/>
      <c r="AL831" s="172"/>
      <c r="AM831" s="172"/>
      <c r="AN831" s="172"/>
      <c r="AO831" s="172"/>
      <c r="AP831" s="172"/>
      <c r="AR831" s="172"/>
      <c r="AS831" s="172"/>
      <c r="AT831" s="172"/>
      <c r="AU831" s="172"/>
      <c r="AV831" s="172"/>
      <c r="AW831" s="172"/>
      <c r="AX831" s="172"/>
      <c r="AY831" s="172"/>
      <c r="AZ831" s="172"/>
      <c r="BA831" s="172"/>
      <c r="BB831" s="172"/>
      <c r="BC831" s="172"/>
      <c r="BE831" s="172"/>
      <c r="BF831" s="172"/>
      <c r="BG831" s="172"/>
      <c r="BH831" s="172"/>
      <c r="BI831" s="172"/>
      <c r="BJ831" s="172"/>
      <c r="BK831" s="172"/>
      <c r="BL831" s="172"/>
      <c r="BM831" s="172"/>
      <c r="BN831" s="172"/>
      <c r="BO831" s="172"/>
      <c r="BP831" s="172"/>
      <c r="BR831" s="172"/>
      <c r="BS831" s="172"/>
      <c r="BT831" s="172"/>
      <c r="BU831" s="172"/>
      <c r="BV831" s="172"/>
      <c r="BW831" s="172"/>
      <c r="BX831" s="172"/>
      <c r="BY831" s="172"/>
      <c r="BZ831" s="172"/>
      <c r="CA831" s="172"/>
      <c r="CB831" s="172"/>
      <c r="CC831" s="172"/>
      <c r="CE831" s="172"/>
      <c r="CF831" s="172"/>
      <c r="CG831" s="172"/>
      <c r="CH831" s="172"/>
      <c r="CI831" s="172"/>
      <c r="CJ831" s="172"/>
      <c r="CK831" s="172"/>
      <c r="CL831" s="172"/>
      <c r="CM831" s="172"/>
      <c r="CN831" s="172"/>
      <c r="CO831" s="172"/>
      <c r="CP831" s="172"/>
      <c r="CR831" s="172"/>
      <c r="CS831" s="172"/>
      <c r="CT831" s="172"/>
      <c r="CU831" s="172"/>
      <c r="CV831" s="172"/>
      <c r="CW831" s="172"/>
      <c r="CX831" s="172"/>
      <c r="CY831" s="172"/>
      <c r="CZ831" s="172"/>
      <c r="DA831" s="172"/>
      <c r="DB831" s="172"/>
      <c r="DC831" s="172"/>
    </row>
    <row r="832" spans="1:107" ht="14.25" customHeight="1" x14ac:dyDescent="0.3">
      <c r="A832" s="172"/>
      <c r="E832" s="172"/>
      <c r="F832" s="172"/>
      <c r="G832" s="172"/>
      <c r="H832" s="172"/>
      <c r="I832" s="172"/>
      <c r="J832" s="172"/>
      <c r="K832" s="172"/>
      <c r="L832" s="172"/>
      <c r="M832" s="172"/>
      <c r="N832" s="172"/>
      <c r="O832" s="172"/>
      <c r="P832" s="172"/>
      <c r="R832" s="172"/>
      <c r="S832" s="172"/>
      <c r="T832" s="172"/>
      <c r="U832" s="172"/>
      <c r="V832" s="172"/>
      <c r="W832" s="172"/>
      <c r="X832" s="172"/>
      <c r="Y832" s="172"/>
      <c r="Z832" s="172"/>
      <c r="AA832" s="172"/>
      <c r="AB832" s="172"/>
      <c r="AC832" s="172"/>
      <c r="AE832" s="172"/>
      <c r="AF832" s="172"/>
      <c r="AG832" s="172"/>
      <c r="AH832" s="172"/>
      <c r="AI832" s="172"/>
      <c r="AJ832" s="172"/>
      <c r="AK832" s="172"/>
      <c r="AL832" s="172"/>
      <c r="AM832" s="172"/>
      <c r="AN832" s="172"/>
      <c r="AO832" s="172"/>
      <c r="AP832" s="172"/>
      <c r="AR832" s="172"/>
      <c r="AS832" s="172"/>
      <c r="AT832" s="172"/>
      <c r="AU832" s="172"/>
      <c r="AV832" s="172"/>
      <c r="AW832" s="172"/>
      <c r="AX832" s="172"/>
      <c r="AY832" s="172"/>
      <c r="AZ832" s="172"/>
      <c r="BA832" s="172"/>
      <c r="BB832" s="172"/>
      <c r="BC832" s="172"/>
      <c r="BE832" s="172"/>
      <c r="BF832" s="172"/>
      <c r="BG832" s="172"/>
      <c r="BH832" s="172"/>
      <c r="BI832" s="172"/>
      <c r="BJ832" s="172"/>
      <c r="BK832" s="172"/>
      <c r="BL832" s="172"/>
      <c r="BM832" s="172"/>
      <c r="BN832" s="172"/>
      <c r="BO832" s="172"/>
      <c r="BP832" s="172"/>
      <c r="BR832" s="172"/>
      <c r="BS832" s="172"/>
      <c r="BT832" s="172"/>
      <c r="BU832" s="172"/>
      <c r="BV832" s="172"/>
      <c r="BW832" s="172"/>
      <c r="BX832" s="172"/>
      <c r="BY832" s="172"/>
      <c r="BZ832" s="172"/>
      <c r="CA832" s="172"/>
      <c r="CB832" s="172"/>
      <c r="CC832" s="172"/>
      <c r="CE832" s="172"/>
      <c r="CF832" s="172"/>
      <c r="CG832" s="172"/>
      <c r="CH832" s="172"/>
      <c r="CI832" s="172"/>
      <c r="CJ832" s="172"/>
      <c r="CK832" s="172"/>
      <c r="CL832" s="172"/>
      <c r="CM832" s="172"/>
      <c r="CN832" s="172"/>
      <c r="CO832" s="172"/>
      <c r="CP832" s="172"/>
      <c r="CR832" s="172"/>
      <c r="CS832" s="172"/>
      <c r="CT832" s="172"/>
      <c r="CU832" s="172"/>
      <c r="CV832" s="172"/>
      <c r="CW832" s="172"/>
      <c r="CX832" s="172"/>
      <c r="CY832" s="172"/>
      <c r="CZ832" s="172"/>
      <c r="DA832" s="172"/>
      <c r="DB832" s="172"/>
      <c r="DC832" s="172"/>
    </row>
    <row r="833" spans="1:107" ht="14.25" customHeight="1" x14ac:dyDescent="0.3">
      <c r="A833" s="172"/>
      <c r="E833" s="172"/>
      <c r="F833" s="172"/>
      <c r="G833" s="172"/>
      <c r="H833" s="172"/>
      <c r="I833" s="172"/>
      <c r="J833" s="172"/>
      <c r="K833" s="172"/>
      <c r="L833" s="172"/>
      <c r="M833" s="172"/>
      <c r="N833" s="172"/>
      <c r="O833" s="172"/>
      <c r="P833" s="172"/>
      <c r="R833" s="172"/>
      <c r="S833" s="172"/>
      <c r="T833" s="172"/>
      <c r="U833" s="172"/>
      <c r="V833" s="172"/>
      <c r="W833" s="172"/>
      <c r="X833" s="172"/>
      <c r="Y833" s="172"/>
      <c r="Z833" s="172"/>
      <c r="AA833" s="172"/>
      <c r="AB833" s="172"/>
      <c r="AC833" s="172"/>
      <c r="AE833" s="172"/>
      <c r="AF833" s="172"/>
      <c r="AG833" s="172"/>
      <c r="AH833" s="172"/>
      <c r="AI833" s="172"/>
      <c r="AJ833" s="172"/>
      <c r="AK833" s="172"/>
      <c r="AL833" s="172"/>
      <c r="AM833" s="172"/>
      <c r="AN833" s="172"/>
      <c r="AO833" s="172"/>
      <c r="AP833" s="172"/>
      <c r="AR833" s="172"/>
      <c r="AS833" s="172"/>
      <c r="AT833" s="172"/>
      <c r="AU833" s="172"/>
      <c r="AV833" s="172"/>
      <c r="AW833" s="172"/>
      <c r="AX833" s="172"/>
      <c r="AY833" s="172"/>
      <c r="AZ833" s="172"/>
      <c r="BA833" s="172"/>
      <c r="BB833" s="172"/>
      <c r="BC833" s="172"/>
      <c r="BE833" s="172"/>
      <c r="BF833" s="172"/>
      <c r="BG833" s="172"/>
      <c r="BH833" s="172"/>
      <c r="BI833" s="172"/>
      <c r="BJ833" s="172"/>
      <c r="BK833" s="172"/>
      <c r="BL833" s="172"/>
      <c r="BM833" s="172"/>
      <c r="BN833" s="172"/>
      <c r="BO833" s="172"/>
      <c r="BP833" s="172"/>
      <c r="BR833" s="172"/>
      <c r="BS833" s="172"/>
      <c r="BT833" s="172"/>
      <c r="BU833" s="172"/>
      <c r="BV833" s="172"/>
      <c r="BW833" s="172"/>
      <c r="BX833" s="172"/>
      <c r="BY833" s="172"/>
      <c r="BZ833" s="172"/>
      <c r="CA833" s="172"/>
      <c r="CB833" s="172"/>
      <c r="CC833" s="172"/>
      <c r="CE833" s="172"/>
      <c r="CF833" s="172"/>
      <c r="CG833" s="172"/>
      <c r="CH833" s="172"/>
      <c r="CI833" s="172"/>
      <c r="CJ833" s="172"/>
      <c r="CK833" s="172"/>
      <c r="CL833" s="172"/>
      <c r="CM833" s="172"/>
      <c r="CN833" s="172"/>
      <c r="CO833" s="172"/>
      <c r="CP833" s="172"/>
      <c r="CR833" s="172"/>
      <c r="CS833" s="172"/>
      <c r="CT833" s="172"/>
      <c r="CU833" s="172"/>
      <c r="CV833" s="172"/>
      <c r="CW833" s="172"/>
      <c r="CX833" s="172"/>
      <c r="CY833" s="172"/>
      <c r="CZ833" s="172"/>
      <c r="DA833" s="172"/>
      <c r="DB833" s="172"/>
      <c r="DC833" s="172"/>
    </row>
    <row r="834" spans="1:107" ht="14.25" customHeight="1" x14ac:dyDescent="0.3">
      <c r="A834" s="172"/>
      <c r="E834" s="172"/>
      <c r="F834" s="172"/>
      <c r="G834" s="172"/>
      <c r="H834" s="172"/>
      <c r="I834" s="172"/>
      <c r="J834" s="172"/>
      <c r="K834" s="172"/>
      <c r="L834" s="172"/>
      <c r="M834" s="172"/>
      <c r="N834" s="172"/>
      <c r="O834" s="172"/>
      <c r="P834" s="172"/>
      <c r="R834" s="172"/>
      <c r="S834" s="172"/>
      <c r="T834" s="172"/>
      <c r="U834" s="172"/>
      <c r="V834" s="172"/>
      <c r="W834" s="172"/>
      <c r="X834" s="172"/>
      <c r="Y834" s="172"/>
      <c r="Z834" s="172"/>
      <c r="AA834" s="172"/>
      <c r="AB834" s="172"/>
      <c r="AC834" s="172"/>
      <c r="AE834" s="172"/>
      <c r="AF834" s="172"/>
      <c r="AG834" s="172"/>
      <c r="AH834" s="172"/>
      <c r="AI834" s="172"/>
      <c r="AJ834" s="172"/>
      <c r="AK834" s="172"/>
      <c r="AL834" s="172"/>
      <c r="AM834" s="172"/>
      <c r="AN834" s="172"/>
      <c r="AO834" s="172"/>
      <c r="AP834" s="172"/>
      <c r="AR834" s="172"/>
      <c r="AS834" s="172"/>
      <c r="AT834" s="172"/>
      <c r="AU834" s="172"/>
      <c r="AV834" s="172"/>
      <c r="AW834" s="172"/>
      <c r="AX834" s="172"/>
      <c r="AY834" s="172"/>
      <c r="AZ834" s="172"/>
      <c r="BA834" s="172"/>
      <c r="BB834" s="172"/>
      <c r="BC834" s="172"/>
      <c r="BE834" s="172"/>
      <c r="BF834" s="172"/>
      <c r="BG834" s="172"/>
      <c r="BH834" s="172"/>
      <c r="BI834" s="172"/>
      <c r="BJ834" s="172"/>
      <c r="BK834" s="172"/>
      <c r="BL834" s="172"/>
      <c r="BM834" s="172"/>
      <c r="BN834" s="172"/>
      <c r="BO834" s="172"/>
      <c r="BP834" s="172"/>
      <c r="BR834" s="172"/>
      <c r="BS834" s="172"/>
      <c r="BT834" s="172"/>
      <c r="BU834" s="172"/>
      <c r="BV834" s="172"/>
      <c r="BW834" s="172"/>
      <c r="BX834" s="172"/>
      <c r="BY834" s="172"/>
      <c r="BZ834" s="172"/>
      <c r="CA834" s="172"/>
      <c r="CB834" s="172"/>
      <c r="CC834" s="172"/>
      <c r="CE834" s="172"/>
      <c r="CF834" s="172"/>
      <c r="CG834" s="172"/>
      <c r="CH834" s="172"/>
      <c r="CI834" s="172"/>
      <c r="CJ834" s="172"/>
      <c r="CK834" s="172"/>
      <c r="CL834" s="172"/>
      <c r="CM834" s="172"/>
      <c r="CN834" s="172"/>
      <c r="CO834" s="172"/>
      <c r="CP834" s="172"/>
      <c r="CR834" s="172"/>
      <c r="CS834" s="172"/>
      <c r="CT834" s="172"/>
      <c r="CU834" s="172"/>
      <c r="CV834" s="172"/>
      <c r="CW834" s="172"/>
      <c r="CX834" s="172"/>
      <c r="CY834" s="172"/>
      <c r="CZ834" s="172"/>
      <c r="DA834" s="172"/>
      <c r="DB834" s="172"/>
      <c r="DC834" s="172"/>
    </row>
    <row r="835" spans="1:107" ht="14.25" customHeight="1" x14ac:dyDescent="0.3">
      <c r="A835" s="172"/>
      <c r="E835" s="172"/>
      <c r="F835" s="172"/>
      <c r="G835" s="172"/>
      <c r="H835" s="172"/>
      <c r="I835" s="172"/>
      <c r="J835" s="172"/>
      <c r="K835" s="172"/>
      <c r="L835" s="172"/>
      <c r="M835" s="172"/>
      <c r="N835" s="172"/>
      <c r="O835" s="172"/>
      <c r="P835" s="172"/>
      <c r="R835" s="172"/>
      <c r="S835" s="172"/>
      <c r="T835" s="172"/>
      <c r="U835" s="172"/>
      <c r="V835" s="172"/>
      <c r="W835" s="172"/>
      <c r="X835" s="172"/>
      <c r="Y835" s="172"/>
      <c r="Z835" s="172"/>
      <c r="AA835" s="172"/>
      <c r="AB835" s="172"/>
      <c r="AC835" s="172"/>
      <c r="AE835" s="172"/>
      <c r="AF835" s="172"/>
      <c r="AG835" s="172"/>
      <c r="AH835" s="172"/>
      <c r="AI835" s="172"/>
      <c r="AJ835" s="172"/>
      <c r="AK835" s="172"/>
      <c r="AL835" s="172"/>
      <c r="AM835" s="172"/>
      <c r="AN835" s="172"/>
      <c r="AO835" s="172"/>
      <c r="AP835" s="172"/>
      <c r="AR835" s="172"/>
      <c r="AS835" s="172"/>
      <c r="AT835" s="172"/>
      <c r="AU835" s="172"/>
      <c r="AV835" s="172"/>
      <c r="AW835" s="172"/>
      <c r="AX835" s="172"/>
      <c r="AY835" s="172"/>
      <c r="AZ835" s="172"/>
      <c r="BA835" s="172"/>
      <c r="BB835" s="172"/>
      <c r="BC835" s="172"/>
      <c r="BE835" s="172"/>
      <c r="BF835" s="172"/>
      <c r="BG835" s="172"/>
      <c r="BH835" s="172"/>
      <c r="BI835" s="172"/>
      <c r="BJ835" s="172"/>
      <c r="BK835" s="172"/>
      <c r="BL835" s="172"/>
      <c r="BM835" s="172"/>
      <c r="BN835" s="172"/>
      <c r="BO835" s="172"/>
      <c r="BP835" s="172"/>
      <c r="BR835" s="172"/>
      <c r="BS835" s="172"/>
      <c r="BT835" s="172"/>
      <c r="BU835" s="172"/>
      <c r="BV835" s="172"/>
      <c r="BW835" s="172"/>
      <c r="BX835" s="172"/>
      <c r="BY835" s="172"/>
      <c r="BZ835" s="172"/>
      <c r="CA835" s="172"/>
      <c r="CB835" s="172"/>
      <c r="CC835" s="172"/>
      <c r="CE835" s="172"/>
      <c r="CF835" s="172"/>
      <c r="CG835" s="172"/>
      <c r="CH835" s="172"/>
      <c r="CI835" s="172"/>
      <c r="CJ835" s="172"/>
      <c r="CK835" s="172"/>
      <c r="CL835" s="172"/>
      <c r="CM835" s="172"/>
      <c r="CN835" s="172"/>
      <c r="CO835" s="172"/>
      <c r="CP835" s="172"/>
      <c r="CR835" s="172"/>
      <c r="CS835" s="172"/>
      <c r="CT835" s="172"/>
      <c r="CU835" s="172"/>
      <c r="CV835" s="172"/>
      <c r="CW835" s="172"/>
      <c r="CX835" s="172"/>
      <c r="CY835" s="172"/>
      <c r="CZ835" s="172"/>
      <c r="DA835" s="172"/>
      <c r="DB835" s="172"/>
      <c r="DC835" s="172"/>
    </row>
    <row r="836" spans="1:107" ht="14.25" customHeight="1" x14ac:dyDescent="0.3">
      <c r="A836" s="172"/>
      <c r="E836" s="172"/>
      <c r="F836" s="172"/>
      <c r="G836" s="172"/>
      <c r="H836" s="172"/>
      <c r="I836" s="172"/>
      <c r="J836" s="172"/>
      <c r="K836" s="172"/>
      <c r="L836" s="172"/>
      <c r="M836" s="172"/>
      <c r="N836" s="172"/>
      <c r="O836" s="172"/>
      <c r="P836" s="172"/>
      <c r="R836" s="172"/>
      <c r="S836" s="172"/>
      <c r="T836" s="172"/>
      <c r="U836" s="172"/>
      <c r="V836" s="172"/>
      <c r="W836" s="172"/>
      <c r="X836" s="172"/>
      <c r="Y836" s="172"/>
      <c r="Z836" s="172"/>
      <c r="AA836" s="172"/>
      <c r="AB836" s="172"/>
      <c r="AC836" s="172"/>
      <c r="AE836" s="172"/>
      <c r="AF836" s="172"/>
      <c r="AG836" s="172"/>
      <c r="AH836" s="172"/>
      <c r="AI836" s="172"/>
      <c r="AJ836" s="172"/>
      <c r="AK836" s="172"/>
      <c r="AL836" s="172"/>
      <c r="AM836" s="172"/>
      <c r="AN836" s="172"/>
      <c r="AO836" s="172"/>
      <c r="AP836" s="172"/>
      <c r="AR836" s="172"/>
      <c r="AS836" s="172"/>
      <c r="AT836" s="172"/>
      <c r="AU836" s="172"/>
      <c r="AV836" s="172"/>
      <c r="AW836" s="172"/>
      <c r="AX836" s="172"/>
      <c r="AY836" s="172"/>
      <c r="AZ836" s="172"/>
      <c r="BA836" s="172"/>
      <c r="BB836" s="172"/>
      <c r="BC836" s="172"/>
      <c r="BE836" s="172"/>
      <c r="BF836" s="172"/>
      <c r="BG836" s="172"/>
      <c r="BH836" s="172"/>
      <c r="BI836" s="172"/>
      <c r="BJ836" s="172"/>
      <c r="BK836" s="172"/>
      <c r="BL836" s="172"/>
      <c r="BM836" s="172"/>
      <c r="BN836" s="172"/>
      <c r="BO836" s="172"/>
      <c r="BP836" s="172"/>
      <c r="BR836" s="172"/>
      <c r="BS836" s="172"/>
      <c r="BT836" s="172"/>
      <c r="BU836" s="172"/>
      <c r="BV836" s="172"/>
      <c r="BW836" s="172"/>
      <c r="BX836" s="172"/>
      <c r="BY836" s="172"/>
      <c r="BZ836" s="172"/>
      <c r="CA836" s="172"/>
      <c r="CB836" s="172"/>
      <c r="CC836" s="172"/>
      <c r="CE836" s="172"/>
      <c r="CF836" s="172"/>
      <c r="CG836" s="172"/>
      <c r="CH836" s="172"/>
      <c r="CI836" s="172"/>
      <c r="CJ836" s="172"/>
      <c r="CK836" s="172"/>
      <c r="CL836" s="172"/>
      <c r="CM836" s="172"/>
      <c r="CN836" s="172"/>
      <c r="CO836" s="172"/>
      <c r="CP836" s="172"/>
      <c r="CR836" s="172"/>
      <c r="CS836" s="172"/>
      <c r="CT836" s="172"/>
      <c r="CU836" s="172"/>
      <c r="CV836" s="172"/>
      <c r="CW836" s="172"/>
      <c r="CX836" s="172"/>
      <c r="CY836" s="172"/>
      <c r="CZ836" s="172"/>
      <c r="DA836" s="172"/>
      <c r="DB836" s="172"/>
      <c r="DC836" s="172"/>
    </row>
    <row r="837" spans="1:107" ht="14.25" customHeight="1" x14ac:dyDescent="0.3">
      <c r="A837" s="172"/>
      <c r="E837" s="172"/>
      <c r="F837" s="172"/>
      <c r="G837" s="172"/>
      <c r="H837" s="172"/>
      <c r="I837" s="172"/>
      <c r="J837" s="172"/>
      <c r="K837" s="172"/>
      <c r="L837" s="172"/>
      <c r="M837" s="172"/>
      <c r="N837" s="172"/>
      <c r="O837" s="172"/>
      <c r="P837" s="172"/>
      <c r="R837" s="172"/>
      <c r="S837" s="172"/>
      <c r="T837" s="172"/>
      <c r="U837" s="172"/>
      <c r="V837" s="172"/>
      <c r="W837" s="172"/>
      <c r="X837" s="172"/>
      <c r="Y837" s="172"/>
      <c r="Z837" s="172"/>
      <c r="AA837" s="172"/>
      <c r="AB837" s="172"/>
      <c r="AC837" s="172"/>
      <c r="AE837" s="172"/>
      <c r="AF837" s="172"/>
      <c r="AG837" s="172"/>
      <c r="AH837" s="172"/>
      <c r="AI837" s="172"/>
      <c r="AJ837" s="172"/>
      <c r="AK837" s="172"/>
      <c r="AL837" s="172"/>
      <c r="AM837" s="172"/>
      <c r="AN837" s="172"/>
      <c r="AO837" s="172"/>
      <c r="AP837" s="172"/>
      <c r="AR837" s="172"/>
      <c r="AS837" s="172"/>
      <c r="AT837" s="172"/>
      <c r="AU837" s="172"/>
      <c r="AV837" s="172"/>
      <c r="AW837" s="172"/>
      <c r="AX837" s="172"/>
      <c r="AY837" s="172"/>
      <c r="AZ837" s="172"/>
      <c r="BA837" s="172"/>
      <c r="BB837" s="172"/>
      <c r="BC837" s="172"/>
      <c r="BE837" s="172"/>
      <c r="BF837" s="172"/>
      <c r="BG837" s="172"/>
      <c r="BH837" s="172"/>
      <c r="BI837" s="172"/>
      <c r="BJ837" s="172"/>
      <c r="BK837" s="172"/>
      <c r="BL837" s="172"/>
      <c r="BM837" s="172"/>
      <c r="BN837" s="172"/>
      <c r="BO837" s="172"/>
      <c r="BP837" s="172"/>
      <c r="BR837" s="172"/>
      <c r="BS837" s="172"/>
      <c r="BT837" s="172"/>
      <c r="BU837" s="172"/>
      <c r="BV837" s="172"/>
      <c r="BW837" s="172"/>
      <c r="BX837" s="172"/>
      <c r="BY837" s="172"/>
      <c r="BZ837" s="172"/>
      <c r="CA837" s="172"/>
      <c r="CB837" s="172"/>
      <c r="CC837" s="172"/>
      <c r="CE837" s="172"/>
      <c r="CF837" s="172"/>
      <c r="CG837" s="172"/>
      <c r="CH837" s="172"/>
      <c r="CI837" s="172"/>
      <c r="CJ837" s="172"/>
      <c r="CK837" s="172"/>
      <c r="CL837" s="172"/>
      <c r="CM837" s="172"/>
      <c r="CN837" s="172"/>
      <c r="CO837" s="172"/>
      <c r="CP837" s="172"/>
      <c r="CR837" s="172"/>
      <c r="CS837" s="172"/>
      <c r="CT837" s="172"/>
      <c r="CU837" s="172"/>
      <c r="CV837" s="172"/>
      <c r="CW837" s="172"/>
      <c r="CX837" s="172"/>
      <c r="CY837" s="172"/>
      <c r="CZ837" s="172"/>
      <c r="DA837" s="172"/>
      <c r="DB837" s="172"/>
      <c r="DC837" s="172"/>
    </row>
    <row r="838" spans="1:107" ht="14.25" customHeight="1" x14ac:dyDescent="0.3">
      <c r="A838" s="172"/>
      <c r="E838" s="172"/>
      <c r="F838" s="172"/>
      <c r="G838" s="172"/>
      <c r="H838" s="172"/>
      <c r="I838" s="172"/>
      <c r="J838" s="172"/>
      <c r="K838" s="172"/>
      <c r="L838" s="172"/>
      <c r="M838" s="172"/>
      <c r="N838" s="172"/>
      <c r="O838" s="172"/>
      <c r="P838" s="172"/>
      <c r="R838" s="172"/>
      <c r="S838" s="172"/>
      <c r="T838" s="172"/>
      <c r="U838" s="172"/>
      <c r="V838" s="172"/>
      <c r="W838" s="172"/>
      <c r="X838" s="172"/>
      <c r="Y838" s="172"/>
      <c r="Z838" s="172"/>
      <c r="AA838" s="172"/>
      <c r="AB838" s="172"/>
      <c r="AC838" s="172"/>
      <c r="AE838" s="172"/>
      <c r="AF838" s="172"/>
      <c r="AG838" s="172"/>
      <c r="AH838" s="172"/>
      <c r="AI838" s="172"/>
      <c r="AJ838" s="172"/>
      <c r="AK838" s="172"/>
      <c r="AL838" s="172"/>
      <c r="AM838" s="172"/>
      <c r="AN838" s="172"/>
      <c r="AO838" s="172"/>
      <c r="AP838" s="172"/>
      <c r="AR838" s="172"/>
      <c r="AS838" s="172"/>
      <c r="AT838" s="172"/>
      <c r="AU838" s="172"/>
      <c r="AV838" s="172"/>
      <c r="AW838" s="172"/>
      <c r="AX838" s="172"/>
      <c r="AY838" s="172"/>
      <c r="AZ838" s="172"/>
      <c r="BA838" s="172"/>
      <c r="BB838" s="172"/>
      <c r="BC838" s="172"/>
      <c r="BE838" s="172"/>
      <c r="BF838" s="172"/>
      <c r="BG838" s="172"/>
      <c r="BH838" s="172"/>
      <c r="BI838" s="172"/>
      <c r="BJ838" s="172"/>
      <c r="BK838" s="172"/>
      <c r="BL838" s="172"/>
      <c r="BM838" s="172"/>
      <c r="BN838" s="172"/>
      <c r="BO838" s="172"/>
      <c r="BP838" s="172"/>
      <c r="BR838" s="172"/>
      <c r="BS838" s="172"/>
      <c r="BT838" s="172"/>
      <c r="BU838" s="172"/>
      <c r="BV838" s="172"/>
      <c r="BW838" s="172"/>
      <c r="BX838" s="172"/>
      <c r="BY838" s="172"/>
      <c r="BZ838" s="172"/>
      <c r="CA838" s="172"/>
      <c r="CB838" s="172"/>
      <c r="CC838" s="172"/>
      <c r="CE838" s="172"/>
      <c r="CF838" s="172"/>
      <c r="CG838" s="172"/>
      <c r="CH838" s="172"/>
      <c r="CI838" s="172"/>
      <c r="CJ838" s="172"/>
      <c r="CK838" s="172"/>
      <c r="CL838" s="172"/>
      <c r="CM838" s="172"/>
      <c r="CN838" s="172"/>
      <c r="CO838" s="172"/>
      <c r="CP838" s="172"/>
      <c r="CR838" s="172"/>
      <c r="CS838" s="172"/>
      <c r="CT838" s="172"/>
      <c r="CU838" s="172"/>
      <c r="CV838" s="172"/>
      <c r="CW838" s="172"/>
      <c r="CX838" s="172"/>
      <c r="CY838" s="172"/>
      <c r="CZ838" s="172"/>
      <c r="DA838" s="172"/>
      <c r="DB838" s="172"/>
      <c r="DC838" s="172"/>
    </row>
    <row r="839" spans="1:107" ht="14.25" customHeight="1" x14ac:dyDescent="0.3">
      <c r="A839" s="172"/>
      <c r="E839" s="172"/>
      <c r="F839" s="172"/>
      <c r="G839" s="172"/>
      <c r="H839" s="172"/>
      <c r="I839" s="172"/>
      <c r="J839" s="172"/>
      <c r="K839" s="172"/>
      <c r="L839" s="172"/>
      <c r="M839" s="172"/>
      <c r="N839" s="172"/>
      <c r="O839" s="172"/>
      <c r="P839" s="172"/>
      <c r="R839" s="172"/>
      <c r="S839" s="172"/>
      <c r="T839" s="172"/>
      <c r="U839" s="172"/>
      <c r="V839" s="172"/>
      <c r="W839" s="172"/>
      <c r="X839" s="172"/>
      <c r="Y839" s="172"/>
      <c r="Z839" s="172"/>
      <c r="AA839" s="172"/>
      <c r="AB839" s="172"/>
      <c r="AC839" s="172"/>
      <c r="AE839" s="172"/>
      <c r="AF839" s="172"/>
      <c r="AG839" s="172"/>
      <c r="AH839" s="172"/>
      <c r="AI839" s="172"/>
      <c r="AJ839" s="172"/>
      <c r="AK839" s="172"/>
      <c r="AL839" s="172"/>
      <c r="AM839" s="172"/>
      <c r="AN839" s="172"/>
      <c r="AO839" s="172"/>
      <c r="AP839" s="172"/>
      <c r="AR839" s="172"/>
      <c r="AS839" s="172"/>
      <c r="AT839" s="172"/>
      <c r="AU839" s="172"/>
      <c r="AV839" s="172"/>
      <c r="AW839" s="172"/>
      <c r="AX839" s="172"/>
      <c r="AY839" s="172"/>
      <c r="AZ839" s="172"/>
      <c r="BA839" s="172"/>
      <c r="BB839" s="172"/>
      <c r="BC839" s="172"/>
      <c r="BE839" s="172"/>
      <c r="BF839" s="172"/>
      <c r="BG839" s="172"/>
      <c r="BH839" s="172"/>
      <c r="BI839" s="172"/>
      <c r="BJ839" s="172"/>
      <c r="BK839" s="172"/>
      <c r="BL839" s="172"/>
      <c r="BM839" s="172"/>
      <c r="BN839" s="172"/>
      <c r="BO839" s="172"/>
      <c r="BP839" s="172"/>
      <c r="BR839" s="172"/>
      <c r="BS839" s="172"/>
      <c r="BT839" s="172"/>
      <c r="BU839" s="172"/>
      <c r="BV839" s="172"/>
      <c r="BW839" s="172"/>
      <c r="BX839" s="172"/>
      <c r="BY839" s="172"/>
      <c r="BZ839" s="172"/>
      <c r="CA839" s="172"/>
      <c r="CB839" s="172"/>
      <c r="CC839" s="172"/>
      <c r="CE839" s="172"/>
      <c r="CF839" s="172"/>
      <c r="CG839" s="172"/>
      <c r="CH839" s="172"/>
      <c r="CI839" s="172"/>
      <c r="CJ839" s="172"/>
      <c r="CK839" s="172"/>
      <c r="CL839" s="172"/>
      <c r="CM839" s="172"/>
      <c r="CN839" s="172"/>
      <c r="CO839" s="172"/>
      <c r="CP839" s="172"/>
      <c r="CR839" s="172"/>
      <c r="CS839" s="172"/>
      <c r="CT839" s="172"/>
      <c r="CU839" s="172"/>
      <c r="CV839" s="172"/>
      <c r="CW839" s="172"/>
      <c r="CX839" s="172"/>
      <c r="CY839" s="172"/>
      <c r="CZ839" s="172"/>
      <c r="DA839" s="172"/>
      <c r="DB839" s="172"/>
      <c r="DC839" s="172"/>
    </row>
    <row r="840" spans="1:107" ht="14.25" customHeight="1" x14ac:dyDescent="0.3">
      <c r="A840" s="172"/>
      <c r="E840" s="172"/>
      <c r="F840" s="172"/>
      <c r="G840" s="172"/>
      <c r="H840" s="172"/>
      <c r="I840" s="172"/>
      <c r="J840" s="172"/>
      <c r="K840" s="172"/>
      <c r="L840" s="172"/>
      <c r="M840" s="172"/>
      <c r="N840" s="172"/>
      <c r="O840" s="172"/>
      <c r="P840" s="172"/>
      <c r="R840" s="172"/>
      <c r="S840" s="172"/>
      <c r="T840" s="172"/>
      <c r="U840" s="172"/>
      <c r="V840" s="172"/>
      <c r="W840" s="172"/>
      <c r="X840" s="172"/>
      <c r="Y840" s="172"/>
      <c r="Z840" s="172"/>
      <c r="AA840" s="172"/>
      <c r="AB840" s="172"/>
      <c r="AC840" s="172"/>
      <c r="AE840" s="172"/>
      <c r="AF840" s="172"/>
      <c r="AG840" s="172"/>
      <c r="AH840" s="172"/>
      <c r="AI840" s="172"/>
      <c r="AJ840" s="172"/>
      <c r="AK840" s="172"/>
      <c r="AL840" s="172"/>
      <c r="AM840" s="172"/>
      <c r="AN840" s="172"/>
      <c r="AO840" s="172"/>
      <c r="AP840" s="172"/>
      <c r="AR840" s="172"/>
      <c r="AS840" s="172"/>
      <c r="AT840" s="172"/>
      <c r="AU840" s="172"/>
      <c r="AV840" s="172"/>
      <c r="AW840" s="172"/>
      <c r="AX840" s="172"/>
      <c r="AY840" s="172"/>
      <c r="AZ840" s="172"/>
      <c r="BA840" s="172"/>
      <c r="BB840" s="172"/>
      <c r="BC840" s="172"/>
      <c r="BE840" s="172"/>
      <c r="BF840" s="172"/>
      <c r="BG840" s="172"/>
      <c r="BH840" s="172"/>
      <c r="BI840" s="172"/>
      <c r="BJ840" s="172"/>
      <c r="BK840" s="172"/>
      <c r="BL840" s="172"/>
      <c r="BM840" s="172"/>
      <c r="BN840" s="172"/>
      <c r="BO840" s="172"/>
      <c r="BP840" s="172"/>
      <c r="BR840" s="172"/>
      <c r="BS840" s="172"/>
      <c r="BT840" s="172"/>
      <c r="BU840" s="172"/>
      <c r="BV840" s="172"/>
      <c r="BW840" s="172"/>
      <c r="BX840" s="172"/>
      <c r="BY840" s="172"/>
      <c r="BZ840" s="172"/>
      <c r="CA840" s="172"/>
      <c r="CB840" s="172"/>
      <c r="CC840" s="172"/>
      <c r="CE840" s="172"/>
      <c r="CF840" s="172"/>
      <c r="CG840" s="172"/>
      <c r="CH840" s="172"/>
      <c r="CI840" s="172"/>
      <c r="CJ840" s="172"/>
      <c r="CK840" s="172"/>
      <c r="CL840" s="172"/>
      <c r="CM840" s="172"/>
      <c r="CN840" s="172"/>
      <c r="CO840" s="172"/>
      <c r="CP840" s="172"/>
      <c r="CR840" s="172"/>
      <c r="CS840" s="172"/>
      <c r="CT840" s="172"/>
      <c r="CU840" s="172"/>
      <c r="CV840" s="172"/>
      <c r="CW840" s="172"/>
      <c r="CX840" s="172"/>
      <c r="CY840" s="172"/>
      <c r="CZ840" s="172"/>
      <c r="DA840" s="172"/>
      <c r="DB840" s="172"/>
      <c r="DC840" s="172"/>
    </row>
    <row r="841" spans="1:107" ht="14.25" customHeight="1" x14ac:dyDescent="0.3">
      <c r="A841" s="172"/>
      <c r="E841" s="172"/>
      <c r="F841" s="172"/>
      <c r="G841" s="172"/>
      <c r="H841" s="172"/>
      <c r="I841" s="172"/>
      <c r="J841" s="172"/>
      <c r="K841" s="172"/>
      <c r="L841" s="172"/>
      <c r="M841" s="172"/>
      <c r="N841" s="172"/>
      <c r="O841" s="172"/>
      <c r="P841" s="172"/>
      <c r="R841" s="172"/>
      <c r="S841" s="172"/>
      <c r="T841" s="172"/>
      <c r="U841" s="172"/>
      <c r="V841" s="172"/>
      <c r="W841" s="172"/>
      <c r="X841" s="172"/>
      <c r="Y841" s="172"/>
      <c r="Z841" s="172"/>
      <c r="AA841" s="172"/>
      <c r="AB841" s="172"/>
      <c r="AC841" s="172"/>
      <c r="AE841" s="172"/>
      <c r="AF841" s="172"/>
      <c r="AG841" s="172"/>
      <c r="AH841" s="172"/>
      <c r="AI841" s="172"/>
      <c r="AJ841" s="172"/>
      <c r="AK841" s="172"/>
      <c r="AL841" s="172"/>
      <c r="AM841" s="172"/>
      <c r="AN841" s="172"/>
      <c r="AO841" s="172"/>
      <c r="AP841" s="172"/>
      <c r="AR841" s="172"/>
      <c r="AS841" s="172"/>
      <c r="AT841" s="172"/>
      <c r="AU841" s="172"/>
      <c r="AV841" s="172"/>
      <c r="AW841" s="172"/>
      <c r="AX841" s="172"/>
      <c r="AY841" s="172"/>
      <c r="AZ841" s="172"/>
      <c r="BA841" s="172"/>
      <c r="BB841" s="172"/>
      <c r="BC841" s="172"/>
      <c r="BE841" s="172"/>
      <c r="BF841" s="172"/>
      <c r="BG841" s="172"/>
      <c r="BH841" s="172"/>
      <c r="BI841" s="172"/>
      <c r="BJ841" s="172"/>
      <c r="BK841" s="172"/>
      <c r="BL841" s="172"/>
      <c r="BM841" s="172"/>
      <c r="BN841" s="172"/>
      <c r="BO841" s="172"/>
      <c r="BP841" s="172"/>
      <c r="BR841" s="172"/>
      <c r="BS841" s="172"/>
      <c r="BT841" s="172"/>
      <c r="BU841" s="172"/>
      <c r="BV841" s="172"/>
      <c r="BW841" s="172"/>
      <c r="BX841" s="172"/>
      <c r="BY841" s="172"/>
      <c r="BZ841" s="172"/>
      <c r="CA841" s="172"/>
      <c r="CB841" s="172"/>
      <c r="CC841" s="172"/>
      <c r="CE841" s="172"/>
      <c r="CF841" s="172"/>
      <c r="CG841" s="172"/>
      <c r="CH841" s="172"/>
      <c r="CI841" s="172"/>
      <c r="CJ841" s="172"/>
      <c r="CK841" s="172"/>
      <c r="CL841" s="172"/>
      <c r="CM841" s="172"/>
      <c r="CN841" s="172"/>
      <c r="CO841" s="172"/>
      <c r="CP841" s="172"/>
      <c r="CR841" s="172"/>
      <c r="CS841" s="172"/>
      <c r="CT841" s="172"/>
      <c r="CU841" s="172"/>
      <c r="CV841" s="172"/>
      <c r="CW841" s="172"/>
      <c r="CX841" s="172"/>
      <c r="CY841" s="172"/>
      <c r="CZ841" s="172"/>
      <c r="DA841" s="172"/>
      <c r="DB841" s="172"/>
      <c r="DC841" s="172"/>
    </row>
    <row r="842" spans="1:107" ht="14.25" customHeight="1" x14ac:dyDescent="0.3">
      <c r="A842" s="172"/>
      <c r="E842" s="172"/>
      <c r="F842" s="172"/>
      <c r="G842" s="172"/>
      <c r="H842" s="172"/>
      <c r="I842" s="172"/>
      <c r="J842" s="172"/>
      <c r="K842" s="172"/>
      <c r="L842" s="172"/>
      <c r="M842" s="172"/>
      <c r="N842" s="172"/>
      <c r="O842" s="172"/>
      <c r="P842" s="172"/>
      <c r="R842" s="172"/>
      <c r="S842" s="172"/>
      <c r="T842" s="172"/>
      <c r="U842" s="172"/>
      <c r="V842" s="172"/>
      <c r="W842" s="172"/>
      <c r="X842" s="172"/>
      <c r="Y842" s="172"/>
      <c r="Z842" s="172"/>
      <c r="AA842" s="172"/>
      <c r="AB842" s="172"/>
      <c r="AC842" s="172"/>
      <c r="AE842" s="172"/>
      <c r="AF842" s="172"/>
      <c r="AG842" s="172"/>
      <c r="AH842" s="172"/>
      <c r="AI842" s="172"/>
      <c r="AJ842" s="172"/>
      <c r="AK842" s="172"/>
      <c r="AL842" s="172"/>
      <c r="AM842" s="172"/>
      <c r="AN842" s="172"/>
      <c r="AO842" s="172"/>
      <c r="AP842" s="172"/>
      <c r="AR842" s="172"/>
      <c r="AS842" s="172"/>
      <c r="AT842" s="172"/>
      <c r="AU842" s="172"/>
      <c r="AV842" s="172"/>
      <c r="AW842" s="172"/>
      <c r="AX842" s="172"/>
      <c r="AY842" s="172"/>
      <c r="AZ842" s="172"/>
      <c r="BA842" s="172"/>
      <c r="BB842" s="172"/>
      <c r="BC842" s="172"/>
      <c r="BE842" s="172"/>
      <c r="BF842" s="172"/>
      <c r="BG842" s="172"/>
      <c r="BH842" s="172"/>
      <c r="BI842" s="172"/>
      <c r="BJ842" s="172"/>
      <c r="BK842" s="172"/>
      <c r="BL842" s="172"/>
      <c r="BM842" s="172"/>
      <c r="BN842" s="172"/>
      <c r="BO842" s="172"/>
      <c r="BP842" s="172"/>
      <c r="BR842" s="172"/>
      <c r="BS842" s="172"/>
      <c r="BT842" s="172"/>
      <c r="BU842" s="172"/>
      <c r="BV842" s="172"/>
      <c r="BW842" s="172"/>
      <c r="BX842" s="172"/>
      <c r="BY842" s="172"/>
      <c r="BZ842" s="172"/>
      <c r="CA842" s="172"/>
      <c r="CB842" s="172"/>
      <c r="CC842" s="172"/>
      <c r="CE842" s="172"/>
      <c r="CF842" s="172"/>
      <c r="CG842" s="172"/>
      <c r="CH842" s="172"/>
      <c r="CI842" s="172"/>
      <c r="CJ842" s="172"/>
      <c r="CK842" s="172"/>
      <c r="CL842" s="172"/>
      <c r="CM842" s="172"/>
      <c r="CN842" s="172"/>
      <c r="CO842" s="172"/>
      <c r="CP842" s="172"/>
      <c r="CR842" s="172"/>
      <c r="CS842" s="172"/>
      <c r="CT842" s="172"/>
      <c r="CU842" s="172"/>
      <c r="CV842" s="172"/>
      <c r="CW842" s="172"/>
      <c r="CX842" s="172"/>
      <c r="CY842" s="172"/>
      <c r="CZ842" s="172"/>
      <c r="DA842" s="172"/>
      <c r="DB842" s="172"/>
      <c r="DC842" s="172"/>
    </row>
    <row r="843" spans="1:107" ht="14.25" customHeight="1" x14ac:dyDescent="0.3">
      <c r="A843" s="172"/>
      <c r="E843" s="172"/>
      <c r="F843" s="172"/>
      <c r="G843" s="172"/>
      <c r="H843" s="172"/>
      <c r="I843" s="172"/>
      <c r="J843" s="172"/>
      <c r="K843" s="172"/>
      <c r="L843" s="172"/>
      <c r="M843" s="172"/>
      <c r="N843" s="172"/>
      <c r="O843" s="172"/>
      <c r="P843" s="172"/>
      <c r="R843" s="172"/>
      <c r="S843" s="172"/>
      <c r="T843" s="172"/>
      <c r="U843" s="172"/>
      <c r="V843" s="172"/>
      <c r="W843" s="172"/>
      <c r="X843" s="172"/>
      <c r="Y843" s="172"/>
      <c r="Z843" s="172"/>
      <c r="AA843" s="172"/>
      <c r="AB843" s="172"/>
      <c r="AC843" s="172"/>
      <c r="AE843" s="172"/>
      <c r="AF843" s="172"/>
      <c r="AG843" s="172"/>
      <c r="AH843" s="172"/>
      <c r="AI843" s="172"/>
      <c r="AJ843" s="172"/>
      <c r="AK843" s="172"/>
      <c r="AL843" s="172"/>
      <c r="AM843" s="172"/>
      <c r="AN843" s="172"/>
      <c r="AO843" s="172"/>
      <c r="AP843" s="172"/>
      <c r="AR843" s="172"/>
      <c r="AS843" s="172"/>
      <c r="AT843" s="172"/>
      <c r="AU843" s="172"/>
      <c r="AV843" s="172"/>
      <c r="AW843" s="172"/>
      <c r="AX843" s="172"/>
      <c r="AY843" s="172"/>
      <c r="AZ843" s="172"/>
      <c r="BA843" s="172"/>
      <c r="BB843" s="172"/>
      <c r="BC843" s="172"/>
      <c r="BE843" s="172"/>
      <c r="BF843" s="172"/>
      <c r="BG843" s="172"/>
      <c r="BH843" s="172"/>
      <c r="BI843" s="172"/>
      <c r="BJ843" s="172"/>
      <c r="BK843" s="172"/>
      <c r="BL843" s="172"/>
      <c r="BM843" s="172"/>
      <c r="BN843" s="172"/>
      <c r="BO843" s="172"/>
      <c r="BP843" s="172"/>
      <c r="BR843" s="172"/>
      <c r="BS843" s="172"/>
      <c r="BT843" s="172"/>
      <c r="BU843" s="172"/>
      <c r="BV843" s="172"/>
      <c r="BW843" s="172"/>
      <c r="BX843" s="172"/>
      <c r="BY843" s="172"/>
      <c r="BZ843" s="172"/>
      <c r="CA843" s="172"/>
      <c r="CB843" s="172"/>
      <c r="CC843" s="172"/>
      <c r="CE843" s="172"/>
      <c r="CF843" s="172"/>
      <c r="CG843" s="172"/>
      <c r="CH843" s="172"/>
      <c r="CI843" s="172"/>
      <c r="CJ843" s="172"/>
      <c r="CK843" s="172"/>
      <c r="CL843" s="172"/>
      <c r="CM843" s="172"/>
      <c r="CN843" s="172"/>
      <c r="CO843" s="172"/>
      <c r="CP843" s="172"/>
      <c r="CR843" s="172"/>
      <c r="CS843" s="172"/>
      <c r="CT843" s="172"/>
      <c r="CU843" s="172"/>
      <c r="CV843" s="172"/>
      <c r="CW843" s="172"/>
      <c r="CX843" s="172"/>
      <c r="CY843" s="172"/>
      <c r="CZ843" s="172"/>
      <c r="DA843" s="172"/>
      <c r="DB843" s="172"/>
      <c r="DC843" s="172"/>
    </row>
    <row r="844" spans="1:107" ht="14.25" customHeight="1" x14ac:dyDescent="0.3">
      <c r="A844" s="172"/>
      <c r="E844" s="172"/>
      <c r="F844" s="172"/>
      <c r="G844" s="172"/>
      <c r="H844" s="172"/>
      <c r="I844" s="172"/>
      <c r="J844" s="172"/>
      <c r="K844" s="172"/>
      <c r="L844" s="172"/>
      <c r="M844" s="172"/>
      <c r="N844" s="172"/>
      <c r="O844" s="172"/>
      <c r="P844" s="172"/>
      <c r="R844" s="172"/>
      <c r="S844" s="172"/>
      <c r="T844" s="172"/>
      <c r="U844" s="172"/>
      <c r="V844" s="172"/>
      <c r="W844" s="172"/>
      <c r="X844" s="172"/>
      <c r="Y844" s="172"/>
      <c r="Z844" s="172"/>
      <c r="AA844" s="172"/>
      <c r="AB844" s="172"/>
      <c r="AC844" s="172"/>
      <c r="AE844" s="172"/>
      <c r="AF844" s="172"/>
      <c r="AG844" s="172"/>
      <c r="AH844" s="172"/>
      <c r="AI844" s="172"/>
      <c r="AJ844" s="172"/>
      <c r="AK844" s="172"/>
      <c r="AL844" s="172"/>
      <c r="AM844" s="172"/>
      <c r="AN844" s="172"/>
      <c r="AO844" s="172"/>
      <c r="AP844" s="172"/>
      <c r="AR844" s="172"/>
      <c r="AS844" s="172"/>
      <c r="AT844" s="172"/>
      <c r="AU844" s="172"/>
      <c r="AV844" s="172"/>
      <c r="AW844" s="172"/>
      <c r="AX844" s="172"/>
      <c r="AY844" s="172"/>
      <c r="AZ844" s="172"/>
      <c r="BA844" s="172"/>
      <c r="BB844" s="172"/>
      <c r="BC844" s="172"/>
      <c r="BE844" s="172"/>
      <c r="BF844" s="172"/>
      <c r="BG844" s="172"/>
      <c r="BH844" s="172"/>
      <c r="BI844" s="172"/>
      <c r="BJ844" s="172"/>
      <c r="BK844" s="172"/>
      <c r="BL844" s="172"/>
      <c r="BM844" s="172"/>
      <c r="BN844" s="172"/>
      <c r="BO844" s="172"/>
      <c r="BP844" s="172"/>
      <c r="BR844" s="172"/>
      <c r="BS844" s="172"/>
      <c r="BT844" s="172"/>
      <c r="BU844" s="172"/>
      <c r="BV844" s="172"/>
      <c r="BW844" s="172"/>
      <c r="BX844" s="172"/>
      <c r="BY844" s="172"/>
      <c r="BZ844" s="172"/>
      <c r="CA844" s="172"/>
      <c r="CB844" s="172"/>
      <c r="CC844" s="172"/>
      <c r="CE844" s="172"/>
      <c r="CF844" s="172"/>
      <c r="CG844" s="172"/>
      <c r="CH844" s="172"/>
      <c r="CI844" s="172"/>
      <c r="CJ844" s="172"/>
      <c r="CK844" s="172"/>
      <c r="CL844" s="172"/>
      <c r="CM844" s="172"/>
      <c r="CN844" s="172"/>
      <c r="CO844" s="172"/>
      <c r="CP844" s="172"/>
      <c r="CR844" s="172"/>
      <c r="CS844" s="172"/>
      <c r="CT844" s="172"/>
      <c r="CU844" s="172"/>
      <c r="CV844" s="172"/>
      <c r="CW844" s="172"/>
      <c r="CX844" s="172"/>
      <c r="CY844" s="172"/>
      <c r="CZ844" s="172"/>
      <c r="DA844" s="172"/>
      <c r="DB844" s="172"/>
      <c r="DC844" s="172"/>
    </row>
    <row r="845" spans="1:107" ht="14.25" customHeight="1" x14ac:dyDescent="0.3">
      <c r="A845" s="172"/>
      <c r="E845" s="172"/>
      <c r="F845" s="172"/>
      <c r="G845" s="172"/>
      <c r="H845" s="172"/>
      <c r="I845" s="172"/>
      <c r="J845" s="172"/>
      <c r="K845" s="172"/>
      <c r="L845" s="172"/>
      <c r="M845" s="172"/>
      <c r="N845" s="172"/>
      <c r="O845" s="172"/>
      <c r="P845" s="172"/>
      <c r="R845" s="172"/>
      <c r="S845" s="172"/>
      <c r="T845" s="172"/>
      <c r="U845" s="172"/>
      <c r="V845" s="172"/>
      <c r="W845" s="172"/>
      <c r="X845" s="172"/>
      <c r="Y845" s="172"/>
      <c r="Z845" s="172"/>
      <c r="AA845" s="172"/>
      <c r="AB845" s="172"/>
      <c r="AC845" s="172"/>
      <c r="AE845" s="172"/>
      <c r="AF845" s="172"/>
      <c r="AG845" s="172"/>
      <c r="AH845" s="172"/>
      <c r="AI845" s="172"/>
      <c r="AJ845" s="172"/>
      <c r="AK845" s="172"/>
      <c r="AL845" s="172"/>
      <c r="AM845" s="172"/>
      <c r="AN845" s="172"/>
      <c r="AO845" s="172"/>
      <c r="AP845" s="172"/>
      <c r="AR845" s="172"/>
      <c r="AS845" s="172"/>
      <c r="AT845" s="172"/>
      <c r="AU845" s="172"/>
      <c r="AV845" s="172"/>
      <c r="AW845" s="172"/>
      <c r="AX845" s="172"/>
      <c r="AY845" s="172"/>
      <c r="AZ845" s="172"/>
      <c r="BA845" s="172"/>
      <c r="BB845" s="172"/>
      <c r="BC845" s="172"/>
      <c r="BE845" s="172"/>
      <c r="BF845" s="172"/>
      <c r="BG845" s="172"/>
      <c r="BH845" s="172"/>
      <c r="BI845" s="172"/>
      <c r="BJ845" s="172"/>
      <c r="BK845" s="172"/>
      <c r="BL845" s="172"/>
      <c r="BM845" s="172"/>
      <c r="BN845" s="172"/>
      <c r="BO845" s="172"/>
      <c r="BP845" s="172"/>
      <c r="BR845" s="172"/>
      <c r="BS845" s="172"/>
      <c r="BT845" s="172"/>
      <c r="BU845" s="172"/>
      <c r="BV845" s="172"/>
      <c r="BW845" s="172"/>
      <c r="BX845" s="172"/>
      <c r="BY845" s="172"/>
      <c r="BZ845" s="172"/>
      <c r="CA845" s="172"/>
      <c r="CB845" s="172"/>
      <c r="CC845" s="172"/>
      <c r="CE845" s="172"/>
      <c r="CF845" s="172"/>
      <c r="CG845" s="172"/>
      <c r="CH845" s="172"/>
      <c r="CI845" s="172"/>
      <c r="CJ845" s="172"/>
      <c r="CK845" s="172"/>
      <c r="CL845" s="172"/>
      <c r="CM845" s="172"/>
      <c r="CN845" s="172"/>
      <c r="CO845" s="172"/>
      <c r="CP845" s="172"/>
      <c r="CR845" s="172"/>
      <c r="CS845" s="172"/>
      <c r="CT845" s="172"/>
      <c r="CU845" s="172"/>
      <c r="CV845" s="172"/>
      <c r="CW845" s="172"/>
      <c r="CX845" s="172"/>
      <c r="CY845" s="172"/>
      <c r="CZ845" s="172"/>
      <c r="DA845" s="172"/>
      <c r="DB845" s="172"/>
      <c r="DC845" s="172"/>
    </row>
    <row r="846" spans="1:107" ht="14.25" customHeight="1" x14ac:dyDescent="0.3">
      <c r="A846" s="172"/>
      <c r="E846" s="172"/>
      <c r="F846" s="172"/>
      <c r="G846" s="172"/>
      <c r="H846" s="172"/>
      <c r="I846" s="172"/>
      <c r="J846" s="172"/>
      <c r="K846" s="172"/>
      <c r="L846" s="172"/>
      <c r="M846" s="172"/>
      <c r="N846" s="172"/>
      <c r="O846" s="172"/>
      <c r="P846" s="172"/>
      <c r="R846" s="172"/>
      <c r="S846" s="172"/>
      <c r="T846" s="172"/>
      <c r="U846" s="172"/>
      <c r="V846" s="172"/>
      <c r="W846" s="172"/>
      <c r="X846" s="172"/>
      <c r="Y846" s="172"/>
      <c r="Z846" s="172"/>
      <c r="AA846" s="172"/>
      <c r="AB846" s="172"/>
      <c r="AC846" s="172"/>
      <c r="AE846" s="172"/>
      <c r="AF846" s="172"/>
      <c r="AG846" s="172"/>
      <c r="AH846" s="172"/>
      <c r="AI846" s="172"/>
      <c r="AJ846" s="172"/>
      <c r="AK846" s="172"/>
      <c r="AL846" s="172"/>
      <c r="AM846" s="172"/>
      <c r="AN846" s="172"/>
      <c r="AO846" s="172"/>
      <c r="AP846" s="172"/>
      <c r="AR846" s="172"/>
      <c r="AS846" s="172"/>
      <c r="AT846" s="172"/>
      <c r="AU846" s="172"/>
      <c r="AV846" s="172"/>
      <c r="AW846" s="172"/>
      <c r="AX846" s="172"/>
      <c r="AY846" s="172"/>
      <c r="AZ846" s="172"/>
      <c r="BA846" s="172"/>
      <c r="BB846" s="172"/>
      <c r="BC846" s="172"/>
      <c r="BE846" s="172"/>
      <c r="BF846" s="172"/>
      <c r="BG846" s="172"/>
      <c r="BH846" s="172"/>
      <c r="BI846" s="172"/>
      <c r="BJ846" s="172"/>
      <c r="BK846" s="172"/>
      <c r="BL846" s="172"/>
      <c r="BM846" s="172"/>
      <c r="BN846" s="172"/>
      <c r="BO846" s="172"/>
      <c r="BP846" s="172"/>
      <c r="BR846" s="172"/>
      <c r="BS846" s="172"/>
      <c r="BT846" s="172"/>
      <c r="BU846" s="172"/>
      <c r="BV846" s="172"/>
      <c r="BW846" s="172"/>
      <c r="BX846" s="172"/>
      <c r="BY846" s="172"/>
      <c r="BZ846" s="172"/>
      <c r="CA846" s="172"/>
      <c r="CB846" s="172"/>
      <c r="CC846" s="172"/>
      <c r="CE846" s="172"/>
      <c r="CF846" s="172"/>
      <c r="CG846" s="172"/>
      <c r="CH846" s="172"/>
      <c r="CI846" s="172"/>
      <c r="CJ846" s="172"/>
      <c r="CK846" s="172"/>
      <c r="CL846" s="172"/>
      <c r="CM846" s="172"/>
      <c r="CN846" s="172"/>
      <c r="CO846" s="172"/>
      <c r="CP846" s="172"/>
      <c r="CR846" s="172"/>
      <c r="CS846" s="172"/>
      <c r="CT846" s="172"/>
      <c r="CU846" s="172"/>
      <c r="CV846" s="172"/>
      <c r="CW846" s="172"/>
      <c r="CX846" s="172"/>
      <c r="CY846" s="172"/>
      <c r="CZ846" s="172"/>
      <c r="DA846" s="172"/>
      <c r="DB846" s="172"/>
      <c r="DC846" s="172"/>
    </row>
    <row r="847" spans="1:107" ht="14.25" customHeight="1" x14ac:dyDescent="0.3">
      <c r="A847" s="172"/>
      <c r="E847" s="172"/>
      <c r="F847" s="172"/>
      <c r="G847" s="172"/>
      <c r="H847" s="172"/>
      <c r="I847" s="172"/>
      <c r="J847" s="172"/>
      <c r="K847" s="172"/>
      <c r="L847" s="172"/>
      <c r="M847" s="172"/>
      <c r="N847" s="172"/>
      <c r="O847" s="172"/>
      <c r="P847" s="172"/>
      <c r="R847" s="172"/>
      <c r="S847" s="172"/>
      <c r="T847" s="172"/>
      <c r="U847" s="172"/>
      <c r="V847" s="172"/>
      <c r="W847" s="172"/>
      <c r="X847" s="172"/>
      <c r="Y847" s="172"/>
      <c r="Z847" s="172"/>
      <c r="AA847" s="172"/>
      <c r="AB847" s="172"/>
      <c r="AC847" s="172"/>
      <c r="AE847" s="172"/>
      <c r="AF847" s="172"/>
      <c r="AG847" s="172"/>
      <c r="AH847" s="172"/>
      <c r="AI847" s="172"/>
      <c r="AJ847" s="172"/>
      <c r="AK847" s="172"/>
      <c r="AL847" s="172"/>
      <c r="AM847" s="172"/>
      <c r="AN847" s="172"/>
      <c r="AO847" s="172"/>
      <c r="AP847" s="172"/>
      <c r="AR847" s="172"/>
      <c r="AS847" s="172"/>
      <c r="AT847" s="172"/>
      <c r="AU847" s="172"/>
      <c r="AV847" s="172"/>
      <c r="AW847" s="172"/>
      <c r="AX847" s="172"/>
      <c r="AY847" s="172"/>
      <c r="AZ847" s="172"/>
      <c r="BA847" s="172"/>
      <c r="BB847" s="172"/>
      <c r="BC847" s="172"/>
      <c r="BE847" s="172"/>
      <c r="BF847" s="172"/>
      <c r="BG847" s="172"/>
      <c r="BH847" s="172"/>
      <c r="BI847" s="172"/>
      <c r="BJ847" s="172"/>
      <c r="BK847" s="172"/>
      <c r="BL847" s="172"/>
      <c r="BM847" s="172"/>
      <c r="BN847" s="172"/>
      <c r="BO847" s="172"/>
      <c r="BP847" s="172"/>
      <c r="BR847" s="172"/>
      <c r="BS847" s="172"/>
      <c r="BT847" s="172"/>
      <c r="BU847" s="172"/>
      <c r="BV847" s="172"/>
      <c r="BW847" s="172"/>
      <c r="BX847" s="172"/>
      <c r="BY847" s="172"/>
      <c r="BZ847" s="172"/>
      <c r="CA847" s="172"/>
      <c r="CB847" s="172"/>
      <c r="CC847" s="172"/>
      <c r="CE847" s="172"/>
      <c r="CF847" s="172"/>
      <c r="CG847" s="172"/>
      <c r="CH847" s="172"/>
      <c r="CI847" s="172"/>
      <c r="CJ847" s="172"/>
      <c r="CK847" s="172"/>
      <c r="CL847" s="172"/>
      <c r="CM847" s="172"/>
      <c r="CN847" s="172"/>
      <c r="CO847" s="172"/>
      <c r="CP847" s="172"/>
      <c r="CR847" s="172"/>
      <c r="CS847" s="172"/>
      <c r="CT847" s="172"/>
      <c r="CU847" s="172"/>
      <c r="CV847" s="172"/>
      <c r="CW847" s="172"/>
      <c r="CX847" s="172"/>
      <c r="CY847" s="172"/>
      <c r="CZ847" s="172"/>
      <c r="DA847" s="172"/>
      <c r="DB847" s="172"/>
      <c r="DC847" s="172"/>
    </row>
    <row r="848" spans="1:107" ht="14.25" customHeight="1" x14ac:dyDescent="0.3">
      <c r="A848" s="172"/>
      <c r="E848" s="172"/>
      <c r="F848" s="172"/>
      <c r="G848" s="172"/>
      <c r="H848" s="172"/>
      <c r="I848" s="172"/>
      <c r="J848" s="172"/>
      <c r="K848" s="172"/>
      <c r="L848" s="172"/>
      <c r="M848" s="172"/>
      <c r="N848" s="172"/>
      <c r="O848" s="172"/>
      <c r="P848" s="172"/>
      <c r="R848" s="172"/>
      <c r="S848" s="172"/>
      <c r="T848" s="172"/>
      <c r="U848" s="172"/>
      <c r="V848" s="172"/>
      <c r="W848" s="172"/>
      <c r="X848" s="172"/>
      <c r="Y848" s="172"/>
      <c r="Z848" s="172"/>
      <c r="AA848" s="172"/>
      <c r="AB848" s="172"/>
      <c r="AC848" s="172"/>
      <c r="AE848" s="172"/>
      <c r="AF848" s="172"/>
      <c r="AG848" s="172"/>
      <c r="AH848" s="172"/>
      <c r="AI848" s="172"/>
      <c r="AJ848" s="172"/>
      <c r="AK848" s="172"/>
      <c r="AL848" s="172"/>
      <c r="AM848" s="172"/>
      <c r="AN848" s="172"/>
      <c r="AO848" s="172"/>
      <c r="AP848" s="172"/>
      <c r="AR848" s="172"/>
      <c r="AS848" s="172"/>
      <c r="AT848" s="172"/>
      <c r="AU848" s="172"/>
      <c r="AV848" s="172"/>
      <c r="AW848" s="172"/>
      <c r="AX848" s="172"/>
      <c r="AY848" s="172"/>
      <c r="AZ848" s="172"/>
      <c r="BA848" s="172"/>
      <c r="BB848" s="172"/>
      <c r="BC848" s="172"/>
      <c r="BE848" s="172"/>
      <c r="BF848" s="172"/>
      <c r="BG848" s="172"/>
      <c r="BH848" s="172"/>
      <c r="BI848" s="172"/>
      <c r="BJ848" s="172"/>
      <c r="BK848" s="172"/>
      <c r="BL848" s="172"/>
      <c r="BM848" s="172"/>
      <c r="BN848" s="172"/>
      <c r="BO848" s="172"/>
      <c r="BP848" s="172"/>
      <c r="BR848" s="172"/>
      <c r="BS848" s="172"/>
      <c r="BT848" s="172"/>
      <c r="BU848" s="172"/>
      <c r="BV848" s="172"/>
      <c r="BW848" s="172"/>
      <c r="BX848" s="172"/>
      <c r="BY848" s="172"/>
      <c r="BZ848" s="172"/>
      <c r="CA848" s="172"/>
      <c r="CB848" s="172"/>
      <c r="CC848" s="172"/>
      <c r="CE848" s="172"/>
      <c r="CF848" s="172"/>
      <c r="CG848" s="172"/>
      <c r="CH848" s="172"/>
      <c r="CI848" s="172"/>
      <c r="CJ848" s="172"/>
      <c r="CK848" s="172"/>
      <c r="CL848" s="172"/>
      <c r="CM848" s="172"/>
      <c r="CN848" s="172"/>
      <c r="CO848" s="172"/>
      <c r="CP848" s="172"/>
      <c r="CR848" s="172"/>
      <c r="CS848" s="172"/>
      <c r="CT848" s="172"/>
      <c r="CU848" s="172"/>
      <c r="CV848" s="172"/>
      <c r="CW848" s="172"/>
      <c r="CX848" s="172"/>
      <c r="CY848" s="172"/>
      <c r="CZ848" s="172"/>
      <c r="DA848" s="172"/>
      <c r="DB848" s="172"/>
      <c r="DC848" s="172"/>
    </row>
    <row r="849" spans="1:107" ht="14.25" customHeight="1" x14ac:dyDescent="0.3">
      <c r="A849" s="172"/>
      <c r="E849" s="172"/>
      <c r="F849" s="172"/>
      <c r="G849" s="172"/>
      <c r="H849" s="172"/>
      <c r="I849" s="172"/>
      <c r="J849" s="172"/>
      <c r="K849" s="172"/>
      <c r="L849" s="172"/>
      <c r="M849" s="172"/>
      <c r="N849" s="172"/>
      <c r="O849" s="172"/>
      <c r="P849" s="172"/>
      <c r="R849" s="172"/>
      <c r="S849" s="172"/>
      <c r="T849" s="172"/>
      <c r="U849" s="172"/>
      <c r="V849" s="172"/>
      <c r="W849" s="172"/>
      <c r="X849" s="172"/>
      <c r="Y849" s="172"/>
      <c r="Z849" s="172"/>
      <c r="AA849" s="172"/>
      <c r="AB849" s="172"/>
      <c r="AC849" s="172"/>
      <c r="AE849" s="172"/>
      <c r="AF849" s="172"/>
      <c r="AG849" s="172"/>
      <c r="AH849" s="172"/>
      <c r="AI849" s="172"/>
      <c r="AJ849" s="172"/>
      <c r="AK849" s="172"/>
      <c r="AL849" s="172"/>
      <c r="AM849" s="172"/>
      <c r="AN849" s="172"/>
      <c r="AO849" s="172"/>
      <c r="AP849" s="172"/>
      <c r="AR849" s="172"/>
      <c r="AS849" s="172"/>
      <c r="AT849" s="172"/>
      <c r="AU849" s="172"/>
      <c r="AV849" s="172"/>
      <c r="AW849" s="172"/>
      <c r="AX849" s="172"/>
      <c r="AY849" s="172"/>
      <c r="AZ849" s="172"/>
      <c r="BA849" s="172"/>
      <c r="BB849" s="172"/>
      <c r="BC849" s="172"/>
      <c r="BE849" s="172"/>
      <c r="BF849" s="172"/>
      <c r="BG849" s="172"/>
      <c r="BH849" s="172"/>
      <c r="BI849" s="172"/>
      <c r="BJ849" s="172"/>
      <c r="BK849" s="172"/>
      <c r="BL849" s="172"/>
      <c r="BM849" s="172"/>
      <c r="BN849" s="172"/>
      <c r="BO849" s="172"/>
      <c r="BP849" s="172"/>
      <c r="BR849" s="172"/>
      <c r="BS849" s="172"/>
      <c r="BT849" s="172"/>
      <c r="BU849" s="172"/>
      <c r="BV849" s="172"/>
      <c r="BW849" s="172"/>
      <c r="BX849" s="172"/>
      <c r="BY849" s="172"/>
      <c r="BZ849" s="172"/>
      <c r="CA849" s="172"/>
      <c r="CB849" s="172"/>
      <c r="CC849" s="172"/>
      <c r="CE849" s="172"/>
      <c r="CF849" s="172"/>
      <c r="CG849" s="172"/>
      <c r="CH849" s="172"/>
      <c r="CI849" s="172"/>
      <c r="CJ849" s="172"/>
      <c r="CK849" s="172"/>
      <c r="CL849" s="172"/>
      <c r="CM849" s="172"/>
      <c r="CN849" s="172"/>
      <c r="CO849" s="172"/>
      <c r="CP849" s="172"/>
      <c r="CR849" s="172"/>
      <c r="CS849" s="172"/>
      <c r="CT849" s="172"/>
      <c r="CU849" s="172"/>
      <c r="CV849" s="172"/>
      <c r="CW849" s="172"/>
      <c r="CX849" s="172"/>
      <c r="CY849" s="172"/>
      <c r="CZ849" s="172"/>
      <c r="DA849" s="172"/>
      <c r="DB849" s="172"/>
      <c r="DC849" s="172"/>
    </row>
    <row r="850" spans="1:107" ht="14.25" customHeight="1" x14ac:dyDescent="0.3">
      <c r="A850" s="172"/>
      <c r="E850" s="172"/>
      <c r="F850" s="172"/>
      <c r="G850" s="172"/>
      <c r="H850" s="172"/>
      <c r="I850" s="172"/>
      <c r="J850" s="172"/>
      <c r="K850" s="172"/>
      <c r="L850" s="172"/>
      <c r="M850" s="172"/>
      <c r="N850" s="172"/>
      <c r="O850" s="172"/>
      <c r="P850" s="172"/>
      <c r="R850" s="172"/>
      <c r="S850" s="172"/>
      <c r="T850" s="172"/>
      <c r="U850" s="172"/>
      <c r="V850" s="172"/>
      <c r="W850" s="172"/>
      <c r="X850" s="172"/>
      <c r="Y850" s="172"/>
      <c r="Z850" s="172"/>
      <c r="AA850" s="172"/>
      <c r="AB850" s="172"/>
      <c r="AC850" s="172"/>
      <c r="AE850" s="172"/>
      <c r="AF850" s="172"/>
      <c r="AG850" s="172"/>
      <c r="AH850" s="172"/>
      <c r="AI850" s="172"/>
      <c r="AJ850" s="172"/>
      <c r="AK850" s="172"/>
      <c r="AL850" s="172"/>
      <c r="AM850" s="172"/>
      <c r="AN850" s="172"/>
      <c r="AO850" s="172"/>
      <c r="AP850" s="172"/>
      <c r="AR850" s="172"/>
      <c r="AS850" s="172"/>
      <c r="AT850" s="172"/>
      <c r="AU850" s="172"/>
      <c r="AV850" s="172"/>
      <c r="AW850" s="172"/>
      <c r="AX850" s="172"/>
      <c r="AY850" s="172"/>
      <c r="AZ850" s="172"/>
      <c r="BA850" s="172"/>
      <c r="BB850" s="172"/>
      <c r="BC850" s="172"/>
      <c r="BE850" s="172"/>
      <c r="BF850" s="172"/>
      <c r="BG850" s="172"/>
      <c r="BH850" s="172"/>
      <c r="BI850" s="172"/>
      <c r="BJ850" s="172"/>
      <c r="BK850" s="172"/>
      <c r="BL850" s="172"/>
      <c r="BM850" s="172"/>
      <c r="BN850" s="172"/>
      <c r="BO850" s="172"/>
      <c r="BP850" s="172"/>
      <c r="BR850" s="172"/>
      <c r="BS850" s="172"/>
      <c r="BT850" s="172"/>
      <c r="BU850" s="172"/>
      <c r="BV850" s="172"/>
      <c r="BW850" s="172"/>
      <c r="BX850" s="172"/>
      <c r="BY850" s="172"/>
      <c r="BZ850" s="172"/>
      <c r="CA850" s="172"/>
      <c r="CB850" s="172"/>
      <c r="CC850" s="172"/>
      <c r="CE850" s="172"/>
      <c r="CF850" s="172"/>
      <c r="CG850" s="172"/>
      <c r="CH850" s="172"/>
      <c r="CI850" s="172"/>
      <c r="CJ850" s="172"/>
      <c r="CK850" s="172"/>
      <c r="CL850" s="172"/>
      <c r="CM850" s="172"/>
      <c r="CN850" s="172"/>
      <c r="CO850" s="172"/>
      <c r="CP850" s="172"/>
      <c r="CR850" s="172"/>
      <c r="CS850" s="172"/>
      <c r="CT850" s="172"/>
      <c r="CU850" s="172"/>
      <c r="CV850" s="172"/>
      <c r="CW850" s="172"/>
      <c r="CX850" s="172"/>
      <c r="CY850" s="172"/>
      <c r="CZ850" s="172"/>
      <c r="DA850" s="172"/>
      <c r="DB850" s="172"/>
      <c r="DC850" s="172"/>
    </row>
    <row r="851" spans="1:107" ht="14.25" customHeight="1" x14ac:dyDescent="0.3">
      <c r="A851" s="172"/>
      <c r="E851" s="172"/>
      <c r="F851" s="172"/>
      <c r="G851" s="172"/>
      <c r="H851" s="172"/>
      <c r="I851" s="172"/>
      <c r="J851" s="172"/>
      <c r="K851" s="172"/>
      <c r="L851" s="172"/>
      <c r="M851" s="172"/>
      <c r="N851" s="172"/>
      <c r="O851" s="172"/>
      <c r="P851" s="172"/>
      <c r="R851" s="172"/>
      <c r="S851" s="172"/>
      <c r="T851" s="172"/>
      <c r="U851" s="172"/>
      <c r="V851" s="172"/>
      <c r="W851" s="172"/>
      <c r="X851" s="172"/>
      <c r="Y851" s="172"/>
      <c r="Z851" s="172"/>
      <c r="AA851" s="172"/>
      <c r="AB851" s="172"/>
      <c r="AC851" s="172"/>
      <c r="AE851" s="172"/>
      <c r="AF851" s="172"/>
      <c r="AG851" s="172"/>
      <c r="AH851" s="172"/>
      <c r="AI851" s="172"/>
      <c r="AJ851" s="172"/>
      <c r="AK851" s="172"/>
      <c r="AL851" s="172"/>
      <c r="AM851" s="172"/>
      <c r="AN851" s="172"/>
      <c r="AO851" s="172"/>
      <c r="AP851" s="172"/>
      <c r="AR851" s="172"/>
      <c r="AS851" s="172"/>
      <c r="AT851" s="172"/>
      <c r="AU851" s="172"/>
      <c r="AV851" s="172"/>
      <c r="AW851" s="172"/>
      <c r="AX851" s="172"/>
      <c r="AY851" s="172"/>
      <c r="AZ851" s="172"/>
      <c r="BA851" s="172"/>
      <c r="BB851" s="172"/>
      <c r="BC851" s="172"/>
      <c r="BE851" s="172"/>
      <c r="BF851" s="172"/>
      <c r="BG851" s="172"/>
      <c r="BH851" s="172"/>
      <c r="BI851" s="172"/>
      <c r="BJ851" s="172"/>
      <c r="BK851" s="172"/>
      <c r="BL851" s="172"/>
      <c r="BM851" s="172"/>
      <c r="BN851" s="172"/>
      <c r="BO851" s="172"/>
      <c r="BP851" s="172"/>
      <c r="BR851" s="172"/>
      <c r="BS851" s="172"/>
      <c r="BT851" s="172"/>
      <c r="BU851" s="172"/>
      <c r="BV851" s="172"/>
      <c r="BW851" s="172"/>
      <c r="BX851" s="172"/>
      <c r="BY851" s="172"/>
      <c r="BZ851" s="172"/>
      <c r="CA851" s="172"/>
      <c r="CB851" s="172"/>
      <c r="CC851" s="172"/>
      <c r="CE851" s="172"/>
      <c r="CF851" s="172"/>
      <c r="CG851" s="172"/>
      <c r="CH851" s="172"/>
      <c r="CI851" s="172"/>
      <c r="CJ851" s="172"/>
      <c r="CK851" s="172"/>
      <c r="CL851" s="172"/>
      <c r="CM851" s="172"/>
      <c r="CN851" s="172"/>
      <c r="CO851" s="172"/>
      <c r="CP851" s="172"/>
      <c r="CR851" s="172"/>
      <c r="CS851" s="172"/>
      <c r="CT851" s="172"/>
      <c r="CU851" s="172"/>
      <c r="CV851" s="172"/>
      <c r="CW851" s="172"/>
      <c r="CX851" s="172"/>
      <c r="CY851" s="172"/>
      <c r="CZ851" s="172"/>
      <c r="DA851" s="172"/>
      <c r="DB851" s="172"/>
      <c r="DC851" s="172"/>
    </row>
    <row r="852" spans="1:107" ht="14.25" customHeight="1" x14ac:dyDescent="0.3">
      <c r="A852" s="172"/>
      <c r="E852" s="172"/>
      <c r="F852" s="172"/>
      <c r="G852" s="172"/>
      <c r="H852" s="172"/>
      <c r="I852" s="172"/>
      <c r="J852" s="172"/>
      <c r="K852" s="172"/>
      <c r="L852" s="172"/>
      <c r="M852" s="172"/>
      <c r="N852" s="172"/>
      <c r="O852" s="172"/>
      <c r="P852" s="172"/>
      <c r="R852" s="172"/>
      <c r="S852" s="172"/>
      <c r="T852" s="172"/>
      <c r="U852" s="172"/>
      <c r="V852" s="172"/>
      <c r="W852" s="172"/>
      <c r="X852" s="172"/>
      <c r="Y852" s="172"/>
      <c r="Z852" s="172"/>
      <c r="AA852" s="172"/>
      <c r="AB852" s="172"/>
      <c r="AC852" s="172"/>
      <c r="AE852" s="172"/>
      <c r="AF852" s="172"/>
      <c r="AG852" s="172"/>
      <c r="AH852" s="172"/>
      <c r="AI852" s="172"/>
      <c r="AJ852" s="172"/>
      <c r="AK852" s="172"/>
      <c r="AL852" s="172"/>
      <c r="AM852" s="172"/>
      <c r="AN852" s="172"/>
      <c r="AO852" s="172"/>
      <c r="AP852" s="172"/>
      <c r="AR852" s="172"/>
      <c r="AS852" s="172"/>
      <c r="AT852" s="172"/>
      <c r="AU852" s="172"/>
      <c r="AV852" s="172"/>
      <c r="AW852" s="172"/>
      <c r="AX852" s="172"/>
      <c r="AY852" s="172"/>
      <c r="AZ852" s="172"/>
      <c r="BA852" s="172"/>
      <c r="BB852" s="172"/>
      <c r="BC852" s="172"/>
      <c r="BE852" s="172"/>
      <c r="BF852" s="172"/>
      <c r="BG852" s="172"/>
      <c r="BH852" s="172"/>
      <c r="BI852" s="172"/>
      <c r="BJ852" s="172"/>
      <c r="BK852" s="172"/>
      <c r="BL852" s="172"/>
      <c r="BM852" s="172"/>
      <c r="BN852" s="172"/>
      <c r="BO852" s="172"/>
      <c r="BP852" s="172"/>
      <c r="BR852" s="172"/>
      <c r="BS852" s="172"/>
      <c r="BT852" s="172"/>
      <c r="BU852" s="172"/>
      <c r="BV852" s="172"/>
      <c r="BW852" s="172"/>
      <c r="BX852" s="172"/>
      <c r="BY852" s="172"/>
      <c r="BZ852" s="172"/>
      <c r="CA852" s="172"/>
      <c r="CB852" s="172"/>
      <c r="CC852" s="172"/>
      <c r="CE852" s="172"/>
      <c r="CF852" s="172"/>
      <c r="CG852" s="172"/>
      <c r="CH852" s="172"/>
      <c r="CI852" s="172"/>
      <c r="CJ852" s="172"/>
      <c r="CK852" s="172"/>
      <c r="CL852" s="172"/>
      <c r="CM852" s="172"/>
      <c r="CN852" s="172"/>
      <c r="CO852" s="172"/>
      <c r="CP852" s="172"/>
      <c r="CR852" s="172"/>
      <c r="CS852" s="172"/>
      <c r="CT852" s="172"/>
      <c r="CU852" s="172"/>
      <c r="CV852" s="172"/>
      <c r="CW852" s="172"/>
      <c r="CX852" s="172"/>
      <c r="CY852" s="172"/>
      <c r="CZ852" s="172"/>
      <c r="DA852" s="172"/>
      <c r="DB852" s="172"/>
      <c r="DC852" s="172"/>
    </row>
    <row r="853" spans="1:107" ht="14.25" customHeight="1" x14ac:dyDescent="0.3">
      <c r="A853" s="172"/>
      <c r="E853" s="172"/>
      <c r="F853" s="172"/>
      <c r="G853" s="172"/>
      <c r="H853" s="172"/>
      <c r="I853" s="172"/>
      <c r="J853" s="172"/>
      <c r="K853" s="172"/>
      <c r="L853" s="172"/>
      <c r="M853" s="172"/>
      <c r="N853" s="172"/>
      <c r="O853" s="172"/>
      <c r="P853" s="172"/>
      <c r="R853" s="172"/>
      <c r="S853" s="172"/>
      <c r="T853" s="172"/>
      <c r="U853" s="172"/>
      <c r="V853" s="172"/>
      <c r="W853" s="172"/>
      <c r="X853" s="172"/>
      <c r="Y853" s="172"/>
      <c r="Z853" s="172"/>
      <c r="AA853" s="172"/>
      <c r="AB853" s="172"/>
      <c r="AC853" s="172"/>
      <c r="AE853" s="172"/>
      <c r="AF853" s="172"/>
      <c r="AG853" s="172"/>
      <c r="AH853" s="172"/>
      <c r="AI853" s="172"/>
      <c r="AJ853" s="172"/>
      <c r="AK853" s="172"/>
      <c r="AL853" s="172"/>
      <c r="AM853" s="172"/>
      <c r="AN853" s="172"/>
      <c r="AO853" s="172"/>
      <c r="AP853" s="172"/>
      <c r="AR853" s="172"/>
      <c r="AS853" s="172"/>
      <c r="AT853" s="172"/>
      <c r="AU853" s="172"/>
      <c r="AV853" s="172"/>
      <c r="AW853" s="172"/>
      <c r="AX853" s="172"/>
      <c r="AY853" s="172"/>
      <c r="AZ853" s="172"/>
      <c r="BA853" s="172"/>
      <c r="BB853" s="172"/>
      <c r="BC853" s="172"/>
      <c r="BE853" s="172"/>
      <c r="BF853" s="172"/>
      <c r="BG853" s="172"/>
      <c r="BH853" s="172"/>
      <c r="BI853" s="172"/>
      <c r="BJ853" s="172"/>
      <c r="BK853" s="172"/>
      <c r="BL853" s="172"/>
      <c r="BM853" s="172"/>
      <c r="BN853" s="172"/>
      <c r="BO853" s="172"/>
      <c r="BP853" s="172"/>
      <c r="BR853" s="172"/>
      <c r="BS853" s="172"/>
      <c r="BT853" s="172"/>
      <c r="BU853" s="172"/>
      <c r="BV853" s="172"/>
      <c r="BW853" s="172"/>
      <c r="BX853" s="172"/>
      <c r="BY853" s="172"/>
      <c r="BZ853" s="172"/>
      <c r="CA853" s="172"/>
      <c r="CB853" s="172"/>
      <c r="CC853" s="172"/>
      <c r="CE853" s="172"/>
      <c r="CF853" s="172"/>
      <c r="CG853" s="172"/>
      <c r="CH853" s="172"/>
      <c r="CI853" s="172"/>
      <c r="CJ853" s="172"/>
      <c r="CK853" s="172"/>
      <c r="CL853" s="172"/>
      <c r="CM853" s="172"/>
      <c r="CN853" s="172"/>
      <c r="CO853" s="172"/>
      <c r="CP853" s="172"/>
      <c r="CR853" s="172"/>
      <c r="CS853" s="172"/>
      <c r="CT853" s="172"/>
      <c r="CU853" s="172"/>
      <c r="CV853" s="172"/>
      <c r="CW853" s="172"/>
      <c r="CX853" s="172"/>
      <c r="CY853" s="172"/>
      <c r="CZ853" s="172"/>
      <c r="DA853" s="172"/>
      <c r="DB853" s="172"/>
      <c r="DC853" s="172"/>
    </row>
    <row r="854" spans="1:107" ht="14.25" customHeight="1" x14ac:dyDescent="0.3">
      <c r="A854" s="172"/>
      <c r="E854" s="172"/>
      <c r="F854" s="172"/>
      <c r="G854" s="172"/>
      <c r="H854" s="172"/>
      <c r="I854" s="172"/>
      <c r="J854" s="172"/>
      <c r="K854" s="172"/>
      <c r="L854" s="172"/>
      <c r="M854" s="172"/>
      <c r="N854" s="172"/>
      <c r="O854" s="172"/>
      <c r="P854" s="172"/>
      <c r="R854" s="172"/>
      <c r="S854" s="172"/>
      <c r="T854" s="172"/>
      <c r="U854" s="172"/>
      <c r="V854" s="172"/>
      <c r="W854" s="172"/>
      <c r="X854" s="172"/>
      <c r="Y854" s="172"/>
      <c r="Z854" s="172"/>
      <c r="AA854" s="172"/>
      <c r="AB854" s="172"/>
      <c r="AC854" s="172"/>
      <c r="AE854" s="172"/>
      <c r="AF854" s="172"/>
      <c r="AG854" s="172"/>
      <c r="AH854" s="172"/>
      <c r="AI854" s="172"/>
      <c r="AJ854" s="172"/>
      <c r="AK854" s="172"/>
      <c r="AL854" s="172"/>
      <c r="AM854" s="172"/>
      <c r="AN854" s="172"/>
      <c r="AO854" s="172"/>
      <c r="AP854" s="172"/>
      <c r="AR854" s="172"/>
      <c r="AS854" s="172"/>
      <c r="AT854" s="172"/>
      <c r="AU854" s="172"/>
      <c r="AV854" s="172"/>
      <c r="AW854" s="172"/>
      <c r="AX854" s="172"/>
      <c r="AY854" s="172"/>
      <c r="AZ854" s="172"/>
      <c r="BA854" s="172"/>
      <c r="BB854" s="172"/>
      <c r="BC854" s="172"/>
      <c r="BE854" s="172"/>
      <c r="BF854" s="172"/>
      <c r="BG854" s="172"/>
      <c r="BH854" s="172"/>
      <c r="BI854" s="172"/>
      <c r="BJ854" s="172"/>
      <c r="BK854" s="172"/>
      <c r="BL854" s="172"/>
      <c r="BM854" s="172"/>
      <c r="BN854" s="172"/>
      <c r="BO854" s="172"/>
      <c r="BP854" s="172"/>
      <c r="BR854" s="172"/>
      <c r="BS854" s="172"/>
      <c r="BT854" s="172"/>
      <c r="BU854" s="172"/>
      <c r="BV854" s="172"/>
      <c r="BW854" s="172"/>
      <c r="BX854" s="172"/>
      <c r="BY854" s="172"/>
      <c r="BZ854" s="172"/>
      <c r="CA854" s="172"/>
      <c r="CB854" s="172"/>
      <c r="CC854" s="172"/>
      <c r="CE854" s="172"/>
      <c r="CF854" s="172"/>
      <c r="CG854" s="172"/>
      <c r="CH854" s="172"/>
      <c r="CI854" s="172"/>
      <c r="CJ854" s="172"/>
      <c r="CK854" s="172"/>
      <c r="CL854" s="172"/>
      <c r="CM854" s="172"/>
      <c r="CN854" s="172"/>
      <c r="CO854" s="172"/>
      <c r="CP854" s="172"/>
      <c r="CR854" s="172"/>
      <c r="CS854" s="172"/>
      <c r="CT854" s="172"/>
      <c r="CU854" s="172"/>
      <c r="CV854" s="172"/>
      <c r="CW854" s="172"/>
      <c r="CX854" s="172"/>
      <c r="CY854" s="172"/>
      <c r="CZ854" s="172"/>
      <c r="DA854" s="172"/>
      <c r="DB854" s="172"/>
      <c r="DC854" s="172"/>
    </row>
    <row r="855" spans="1:107" ht="14.25" customHeight="1" x14ac:dyDescent="0.3">
      <c r="A855" s="172"/>
      <c r="E855" s="172"/>
      <c r="F855" s="172"/>
      <c r="G855" s="172"/>
      <c r="H855" s="172"/>
      <c r="I855" s="172"/>
      <c r="J855" s="172"/>
      <c r="K855" s="172"/>
      <c r="L855" s="172"/>
      <c r="M855" s="172"/>
      <c r="N855" s="172"/>
      <c r="O855" s="172"/>
      <c r="P855" s="172"/>
      <c r="R855" s="172"/>
      <c r="S855" s="172"/>
      <c r="T855" s="172"/>
      <c r="U855" s="172"/>
      <c r="V855" s="172"/>
      <c r="W855" s="172"/>
      <c r="X855" s="172"/>
      <c r="Y855" s="172"/>
      <c r="Z855" s="172"/>
      <c r="AA855" s="172"/>
      <c r="AB855" s="172"/>
      <c r="AC855" s="172"/>
      <c r="AE855" s="172"/>
      <c r="AF855" s="172"/>
      <c r="AG855" s="172"/>
      <c r="AH855" s="172"/>
      <c r="AI855" s="172"/>
      <c r="AJ855" s="172"/>
      <c r="AK855" s="172"/>
      <c r="AL855" s="172"/>
      <c r="AM855" s="172"/>
      <c r="AN855" s="172"/>
      <c r="AO855" s="172"/>
      <c r="AP855" s="172"/>
      <c r="AR855" s="172"/>
      <c r="AS855" s="172"/>
      <c r="AT855" s="172"/>
      <c r="AU855" s="172"/>
      <c r="AV855" s="172"/>
      <c r="AW855" s="172"/>
      <c r="AX855" s="172"/>
      <c r="AY855" s="172"/>
      <c r="AZ855" s="172"/>
      <c r="BA855" s="172"/>
      <c r="BB855" s="172"/>
      <c r="BC855" s="172"/>
      <c r="BE855" s="172"/>
      <c r="BF855" s="172"/>
      <c r="BG855" s="172"/>
      <c r="BH855" s="172"/>
      <c r="BI855" s="172"/>
      <c r="BJ855" s="172"/>
      <c r="BK855" s="172"/>
      <c r="BL855" s="172"/>
      <c r="BM855" s="172"/>
      <c r="BN855" s="172"/>
      <c r="BO855" s="172"/>
      <c r="BP855" s="172"/>
      <c r="BR855" s="172"/>
      <c r="BS855" s="172"/>
      <c r="BT855" s="172"/>
      <c r="BU855" s="172"/>
      <c r="BV855" s="172"/>
      <c r="BW855" s="172"/>
      <c r="BX855" s="172"/>
      <c r="BY855" s="172"/>
      <c r="BZ855" s="172"/>
      <c r="CA855" s="172"/>
      <c r="CB855" s="172"/>
      <c r="CC855" s="172"/>
      <c r="CE855" s="172"/>
      <c r="CF855" s="172"/>
      <c r="CG855" s="172"/>
      <c r="CH855" s="172"/>
      <c r="CI855" s="172"/>
      <c r="CJ855" s="172"/>
      <c r="CK855" s="172"/>
      <c r="CL855" s="172"/>
      <c r="CM855" s="172"/>
      <c r="CN855" s="172"/>
      <c r="CO855" s="172"/>
      <c r="CP855" s="172"/>
      <c r="CR855" s="172"/>
      <c r="CS855" s="172"/>
      <c r="CT855" s="172"/>
      <c r="CU855" s="172"/>
      <c r="CV855" s="172"/>
      <c r="CW855" s="172"/>
      <c r="CX855" s="172"/>
      <c r="CY855" s="172"/>
      <c r="CZ855" s="172"/>
      <c r="DA855" s="172"/>
      <c r="DB855" s="172"/>
      <c r="DC855" s="172"/>
    </row>
    <row r="856" spans="1:107" ht="14.25" customHeight="1" x14ac:dyDescent="0.3">
      <c r="A856" s="172"/>
      <c r="E856" s="172"/>
      <c r="F856" s="172"/>
      <c r="G856" s="172"/>
      <c r="H856" s="172"/>
      <c r="I856" s="172"/>
      <c r="J856" s="172"/>
      <c r="K856" s="172"/>
      <c r="L856" s="172"/>
      <c r="M856" s="172"/>
      <c r="N856" s="172"/>
      <c r="O856" s="172"/>
      <c r="P856" s="172"/>
      <c r="R856" s="172"/>
      <c r="S856" s="172"/>
      <c r="T856" s="172"/>
      <c r="U856" s="172"/>
      <c r="V856" s="172"/>
      <c r="W856" s="172"/>
      <c r="X856" s="172"/>
      <c r="Y856" s="172"/>
      <c r="Z856" s="172"/>
      <c r="AA856" s="172"/>
      <c r="AB856" s="172"/>
      <c r="AC856" s="172"/>
      <c r="AE856" s="172"/>
      <c r="AF856" s="172"/>
      <c r="AG856" s="172"/>
      <c r="AH856" s="172"/>
      <c r="AI856" s="172"/>
      <c r="AJ856" s="172"/>
      <c r="AK856" s="172"/>
      <c r="AL856" s="172"/>
      <c r="AM856" s="172"/>
      <c r="AN856" s="172"/>
      <c r="AO856" s="172"/>
      <c r="AP856" s="172"/>
      <c r="AR856" s="172"/>
      <c r="AS856" s="172"/>
      <c r="AT856" s="172"/>
      <c r="AU856" s="172"/>
      <c r="AV856" s="172"/>
      <c r="AW856" s="172"/>
      <c r="AX856" s="172"/>
      <c r="AY856" s="172"/>
      <c r="AZ856" s="172"/>
      <c r="BA856" s="172"/>
      <c r="BB856" s="172"/>
      <c r="BC856" s="172"/>
      <c r="BE856" s="172"/>
      <c r="BF856" s="172"/>
      <c r="BG856" s="172"/>
      <c r="BH856" s="172"/>
      <c r="BI856" s="172"/>
      <c r="BJ856" s="172"/>
      <c r="BK856" s="172"/>
      <c r="BL856" s="172"/>
      <c r="BM856" s="172"/>
      <c r="BN856" s="172"/>
      <c r="BO856" s="172"/>
      <c r="BP856" s="172"/>
      <c r="BR856" s="172"/>
      <c r="BS856" s="172"/>
      <c r="BT856" s="172"/>
      <c r="BU856" s="172"/>
      <c r="BV856" s="172"/>
      <c r="BW856" s="172"/>
      <c r="BX856" s="172"/>
      <c r="BY856" s="172"/>
      <c r="BZ856" s="172"/>
      <c r="CA856" s="172"/>
      <c r="CB856" s="172"/>
      <c r="CC856" s="172"/>
      <c r="CE856" s="172"/>
      <c r="CF856" s="172"/>
      <c r="CG856" s="172"/>
      <c r="CH856" s="172"/>
      <c r="CI856" s="172"/>
      <c r="CJ856" s="172"/>
      <c r="CK856" s="172"/>
      <c r="CL856" s="172"/>
      <c r="CM856" s="172"/>
      <c r="CN856" s="172"/>
      <c r="CO856" s="172"/>
      <c r="CP856" s="172"/>
      <c r="CR856" s="172"/>
      <c r="CS856" s="172"/>
      <c r="CT856" s="172"/>
      <c r="CU856" s="172"/>
      <c r="CV856" s="172"/>
      <c r="CW856" s="172"/>
      <c r="CX856" s="172"/>
      <c r="CY856" s="172"/>
      <c r="CZ856" s="172"/>
      <c r="DA856" s="172"/>
      <c r="DB856" s="172"/>
      <c r="DC856" s="172"/>
    </row>
    <row r="857" spans="1:107" ht="14.25" customHeight="1" x14ac:dyDescent="0.3">
      <c r="A857" s="172"/>
      <c r="E857" s="172"/>
      <c r="F857" s="172"/>
      <c r="G857" s="172"/>
      <c r="H857" s="172"/>
      <c r="I857" s="172"/>
      <c r="J857" s="172"/>
      <c r="K857" s="172"/>
      <c r="L857" s="172"/>
      <c r="M857" s="172"/>
      <c r="N857" s="172"/>
      <c r="O857" s="172"/>
      <c r="P857" s="172"/>
      <c r="R857" s="172"/>
      <c r="S857" s="172"/>
      <c r="T857" s="172"/>
      <c r="U857" s="172"/>
      <c r="V857" s="172"/>
      <c r="W857" s="172"/>
      <c r="X857" s="172"/>
      <c r="Y857" s="172"/>
      <c r="Z857" s="172"/>
      <c r="AA857" s="172"/>
      <c r="AB857" s="172"/>
      <c r="AC857" s="172"/>
      <c r="AE857" s="172"/>
      <c r="AF857" s="172"/>
      <c r="AG857" s="172"/>
      <c r="AH857" s="172"/>
      <c r="AI857" s="172"/>
      <c r="AJ857" s="172"/>
      <c r="AK857" s="172"/>
      <c r="AL857" s="172"/>
      <c r="AM857" s="172"/>
      <c r="AN857" s="172"/>
      <c r="AO857" s="172"/>
      <c r="AP857" s="172"/>
      <c r="AR857" s="172"/>
      <c r="AS857" s="172"/>
      <c r="AT857" s="172"/>
      <c r="AU857" s="172"/>
      <c r="AV857" s="172"/>
      <c r="AW857" s="172"/>
      <c r="AX857" s="172"/>
      <c r="AY857" s="172"/>
      <c r="AZ857" s="172"/>
      <c r="BA857" s="172"/>
      <c r="BB857" s="172"/>
      <c r="BC857" s="172"/>
      <c r="BE857" s="172"/>
      <c r="BF857" s="172"/>
      <c r="BG857" s="172"/>
      <c r="BH857" s="172"/>
      <c r="BI857" s="172"/>
      <c r="BJ857" s="172"/>
      <c r="BK857" s="172"/>
      <c r="BL857" s="172"/>
      <c r="BM857" s="172"/>
      <c r="BN857" s="172"/>
      <c r="BO857" s="172"/>
      <c r="BP857" s="172"/>
      <c r="BR857" s="172"/>
      <c r="BS857" s="172"/>
      <c r="BT857" s="172"/>
      <c r="BU857" s="172"/>
      <c r="BV857" s="172"/>
      <c r="BW857" s="172"/>
      <c r="BX857" s="172"/>
      <c r="BY857" s="172"/>
      <c r="BZ857" s="172"/>
      <c r="CA857" s="172"/>
      <c r="CB857" s="172"/>
      <c r="CC857" s="172"/>
      <c r="CE857" s="172"/>
      <c r="CF857" s="172"/>
      <c r="CG857" s="172"/>
      <c r="CH857" s="172"/>
      <c r="CI857" s="172"/>
      <c r="CJ857" s="172"/>
      <c r="CK857" s="172"/>
      <c r="CL857" s="172"/>
      <c r="CM857" s="172"/>
      <c r="CN857" s="172"/>
      <c r="CO857" s="172"/>
      <c r="CP857" s="172"/>
      <c r="CR857" s="172"/>
      <c r="CS857" s="172"/>
      <c r="CT857" s="172"/>
      <c r="CU857" s="172"/>
      <c r="CV857" s="172"/>
      <c r="CW857" s="172"/>
      <c r="CX857" s="172"/>
      <c r="CY857" s="172"/>
      <c r="CZ857" s="172"/>
      <c r="DA857" s="172"/>
      <c r="DB857" s="172"/>
      <c r="DC857" s="172"/>
    </row>
    <row r="858" spans="1:107" ht="14.25" customHeight="1" x14ac:dyDescent="0.3">
      <c r="A858" s="172"/>
      <c r="E858" s="172"/>
      <c r="F858" s="172"/>
      <c r="G858" s="172"/>
      <c r="H858" s="172"/>
      <c r="I858" s="172"/>
      <c r="J858" s="172"/>
      <c r="K858" s="172"/>
      <c r="L858" s="172"/>
      <c r="M858" s="172"/>
      <c r="N858" s="172"/>
      <c r="O858" s="172"/>
      <c r="P858" s="172"/>
      <c r="R858" s="172"/>
      <c r="S858" s="172"/>
      <c r="T858" s="172"/>
      <c r="U858" s="172"/>
      <c r="V858" s="172"/>
      <c r="W858" s="172"/>
      <c r="X858" s="172"/>
      <c r="Y858" s="172"/>
      <c r="Z858" s="172"/>
      <c r="AA858" s="172"/>
      <c r="AB858" s="172"/>
      <c r="AC858" s="172"/>
      <c r="AE858" s="172"/>
      <c r="AF858" s="172"/>
      <c r="AG858" s="172"/>
      <c r="AH858" s="172"/>
      <c r="AI858" s="172"/>
      <c r="AJ858" s="172"/>
      <c r="AK858" s="172"/>
      <c r="AL858" s="172"/>
      <c r="AM858" s="172"/>
      <c r="AN858" s="172"/>
      <c r="AO858" s="172"/>
      <c r="AP858" s="172"/>
      <c r="AR858" s="172"/>
      <c r="AS858" s="172"/>
      <c r="AT858" s="172"/>
      <c r="AU858" s="172"/>
      <c r="AV858" s="172"/>
      <c r="AW858" s="172"/>
      <c r="AX858" s="172"/>
      <c r="AY858" s="172"/>
      <c r="AZ858" s="172"/>
      <c r="BA858" s="172"/>
      <c r="BB858" s="172"/>
      <c r="BC858" s="172"/>
      <c r="BE858" s="172"/>
      <c r="BF858" s="172"/>
      <c r="BG858" s="172"/>
      <c r="BH858" s="172"/>
      <c r="BI858" s="172"/>
      <c r="BJ858" s="172"/>
      <c r="BK858" s="172"/>
      <c r="BL858" s="172"/>
      <c r="BM858" s="172"/>
      <c r="BN858" s="172"/>
      <c r="BO858" s="172"/>
      <c r="BP858" s="172"/>
      <c r="BR858" s="172"/>
      <c r="BS858" s="172"/>
      <c r="BT858" s="172"/>
      <c r="BU858" s="172"/>
      <c r="BV858" s="172"/>
      <c r="BW858" s="172"/>
      <c r="BX858" s="172"/>
      <c r="BY858" s="172"/>
      <c r="BZ858" s="172"/>
      <c r="CA858" s="172"/>
      <c r="CB858" s="172"/>
      <c r="CC858" s="172"/>
      <c r="CE858" s="172"/>
      <c r="CF858" s="172"/>
      <c r="CG858" s="172"/>
      <c r="CH858" s="172"/>
      <c r="CI858" s="172"/>
      <c r="CJ858" s="172"/>
      <c r="CK858" s="172"/>
      <c r="CL858" s="172"/>
      <c r="CM858" s="172"/>
      <c r="CN858" s="172"/>
      <c r="CO858" s="172"/>
      <c r="CP858" s="172"/>
      <c r="CR858" s="172"/>
      <c r="CS858" s="172"/>
      <c r="CT858" s="172"/>
      <c r="CU858" s="172"/>
      <c r="CV858" s="172"/>
      <c r="CW858" s="172"/>
      <c r="CX858" s="172"/>
      <c r="CY858" s="172"/>
      <c r="CZ858" s="172"/>
      <c r="DA858" s="172"/>
      <c r="DB858" s="172"/>
      <c r="DC858" s="172"/>
    </row>
    <row r="859" spans="1:107" ht="14.25" customHeight="1" x14ac:dyDescent="0.3">
      <c r="A859" s="172"/>
      <c r="E859" s="172"/>
      <c r="F859" s="172"/>
      <c r="G859" s="172"/>
      <c r="H859" s="172"/>
      <c r="I859" s="172"/>
      <c r="J859" s="172"/>
      <c r="K859" s="172"/>
      <c r="L859" s="172"/>
      <c r="M859" s="172"/>
      <c r="N859" s="172"/>
      <c r="O859" s="172"/>
      <c r="P859" s="172"/>
      <c r="R859" s="172"/>
      <c r="S859" s="172"/>
      <c r="T859" s="172"/>
      <c r="U859" s="172"/>
      <c r="V859" s="172"/>
      <c r="W859" s="172"/>
      <c r="X859" s="172"/>
      <c r="Y859" s="172"/>
      <c r="Z859" s="172"/>
      <c r="AA859" s="172"/>
      <c r="AB859" s="172"/>
      <c r="AC859" s="172"/>
      <c r="AE859" s="172"/>
      <c r="AF859" s="172"/>
      <c r="AG859" s="172"/>
      <c r="AH859" s="172"/>
      <c r="AI859" s="172"/>
      <c r="AJ859" s="172"/>
      <c r="AK859" s="172"/>
      <c r="AL859" s="172"/>
      <c r="AM859" s="172"/>
      <c r="AN859" s="172"/>
      <c r="AO859" s="172"/>
      <c r="AP859" s="172"/>
      <c r="AR859" s="172"/>
      <c r="AS859" s="172"/>
      <c r="AT859" s="172"/>
      <c r="AU859" s="172"/>
      <c r="AV859" s="172"/>
      <c r="AW859" s="172"/>
      <c r="AX859" s="172"/>
      <c r="AY859" s="172"/>
      <c r="AZ859" s="172"/>
      <c r="BA859" s="172"/>
      <c r="BB859" s="172"/>
      <c r="BC859" s="172"/>
      <c r="BE859" s="172"/>
      <c r="BF859" s="172"/>
      <c r="BG859" s="172"/>
      <c r="BH859" s="172"/>
      <c r="BI859" s="172"/>
      <c r="BJ859" s="172"/>
      <c r="BK859" s="172"/>
      <c r="BL859" s="172"/>
      <c r="BM859" s="172"/>
      <c r="BN859" s="172"/>
      <c r="BO859" s="172"/>
      <c r="BP859" s="172"/>
      <c r="BR859" s="172"/>
      <c r="BS859" s="172"/>
      <c r="BT859" s="172"/>
      <c r="BU859" s="172"/>
      <c r="BV859" s="172"/>
      <c r="BW859" s="172"/>
      <c r="BX859" s="172"/>
      <c r="BY859" s="172"/>
      <c r="BZ859" s="172"/>
      <c r="CA859" s="172"/>
      <c r="CB859" s="172"/>
      <c r="CC859" s="172"/>
      <c r="CE859" s="172"/>
      <c r="CF859" s="172"/>
      <c r="CG859" s="172"/>
      <c r="CH859" s="172"/>
      <c r="CI859" s="172"/>
      <c r="CJ859" s="172"/>
      <c r="CK859" s="172"/>
      <c r="CL859" s="172"/>
      <c r="CM859" s="172"/>
      <c r="CN859" s="172"/>
      <c r="CO859" s="172"/>
      <c r="CP859" s="172"/>
      <c r="CR859" s="172"/>
      <c r="CS859" s="172"/>
      <c r="CT859" s="172"/>
      <c r="CU859" s="172"/>
      <c r="CV859" s="172"/>
      <c r="CW859" s="172"/>
      <c r="CX859" s="172"/>
      <c r="CY859" s="172"/>
      <c r="CZ859" s="172"/>
      <c r="DA859" s="172"/>
      <c r="DB859" s="172"/>
      <c r="DC859" s="172"/>
    </row>
    <row r="860" spans="1:107" ht="14.25" customHeight="1" x14ac:dyDescent="0.3">
      <c r="A860" s="172"/>
      <c r="E860" s="172"/>
      <c r="F860" s="172"/>
      <c r="G860" s="172"/>
      <c r="H860" s="172"/>
      <c r="I860" s="172"/>
      <c r="J860" s="172"/>
      <c r="K860" s="172"/>
      <c r="L860" s="172"/>
      <c r="M860" s="172"/>
      <c r="N860" s="172"/>
      <c r="O860" s="172"/>
      <c r="P860" s="172"/>
      <c r="R860" s="172"/>
      <c r="S860" s="172"/>
      <c r="T860" s="172"/>
      <c r="U860" s="172"/>
      <c r="V860" s="172"/>
      <c r="W860" s="172"/>
      <c r="X860" s="172"/>
      <c r="Y860" s="172"/>
      <c r="Z860" s="172"/>
      <c r="AA860" s="172"/>
      <c r="AB860" s="172"/>
      <c r="AC860" s="172"/>
      <c r="AE860" s="172"/>
      <c r="AF860" s="172"/>
      <c r="AG860" s="172"/>
      <c r="AH860" s="172"/>
      <c r="AI860" s="172"/>
      <c r="AJ860" s="172"/>
      <c r="AK860" s="172"/>
      <c r="AL860" s="172"/>
      <c r="AM860" s="172"/>
      <c r="AN860" s="172"/>
      <c r="AO860" s="172"/>
      <c r="AP860" s="172"/>
      <c r="AR860" s="172"/>
      <c r="AS860" s="172"/>
      <c r="AT860" s="172"/>
      <c r="AU860" s="172"/>
      <c r="AV860" s="172"/>
      <c r="AW860" s="172"/>
      <c r="AX860" s="172"/>
      <c r="AY860" s="172"/>
      <c r="AZ860" s="172"/>
      <c r="BA860" s="172"/>
      <c r="BB860" s="172"/>
      <c r="BC860" s="172"/>
      <c r="BE860" s="172"/>
      <c r="BF860" s="172"/>
      <c r="BG860" s="172"/>
      <c r="BH860" s="172"/>
      <c r="BI860" s="172"/>
      <c r="BJ860" s="172"/>
      <c r="BK860" s="172"/>
      <c r="BL860" s="172"/>
      <c r="BM860" s="172"/>
      <c r="BN860" s="172"/>
      <c r="BO860" s="172"/>
      <c r="BP860" s="172"/>
      <c r="BR860" s="172"/>
      <c r="BS860" s="172"/>
      <c r="BT860" s="172"/>
      <c r="BU860" s="172"/>
      <c r="BV860" s="172"/>
      <c r="BW860" s="172"/>
      <c r="BX860" s="172"/>
      <c r="BY860" s="172"/>
      <c r="BZ860" s="172"/>
      <c r="CA860" s="172"/>
      <c r="CB860" s="172"/>
      <c r="CC860" s="172"/>
      <c r="CE860" s="172"/>
      <c r="CF860" s="172"/>
      <c r="CG860" s="172"/>
      <c r="CH860" s="172"/>
      <c r="CI860" s="172"/>
      <c r="CJ860" s="172"/>
      <c r="CK860" s="172"/>
      <c r="CL860" s="172"/>
      <c r="CM860" s="172"/>
      <c r="CN860" s="172"/>
      <c r="CO860" s="172"/>
      <c r="CP860" s="172"/>
      <c r="CR860" s="172"/>
      <c r="CS860" s="172"/>
      <c r="CT860" s="172"/>
      <c r="CU860" s="172"/>
      <c r="CV860" s="172"/>
      <c r="CW860" s="172"/>
      <c r="CX860" s="172"/>
      <c r="CY860" s="172"/>
      <c r="CZ860" s="172"/>
      <c r="DA860" s="172"/>
      <c r="DB860" s="172"/>
      <c r="DC860" s="172"/>
    </row>
    <row r="861" spans="1:107" ht="14.25" customHeight="1" x14ac:dyDescent="0.3">
      <c r="A861" s="172"/>
      <c r="E861" s="172"/>
      <c r="F861" s="172"/>
      <c r="G861" s="172"/>
      <c r="H861" s="172"/>
      <c r="I861" s="172"/>
      <c r="J861" s="172"/>
      <c r="K861" s="172"/>
      <c r="L861" s="172"/>
      <c r="M861" s="172"/>
      <c r="N861" s="172"/>
      <c r="O861" s="172"/>
      <c r="P861" s="172"/>
      <c r="R861" s="172"/>
      <c r="S861" s="172"/>
      <c r="T861" s="172"/>
      <c r="U861" s="172"/>
      <c r="V861" s="172"/>
      <c r="W861" s="172"/>
      <c r="X861" s="172"/>
      <c r="Y861" s="172"/>
      <c r="Z861" s="172"/>
      <c r="AA861" s="172"/>
      <c r="AB861" s="172"/>
      <c r="AC861" s="172"/>
      <c r="AE861" s="172"/>
      <c r="AF861" s="172"/>
      <c r="AG861" s="172"/>
      <c r="AH861" s="172"/>
      <c r="AI861" s="172"/>
      <c r="AJ861" s="172"/>
      <c r="AK861" s="172"/>
      <c r="AL861" s="172"/>
      <c r="AM861" s="172"/>
      <c r="AN861" s="172"/>
      <c r="AO861" s="172"/>
      <c r="AP861" s="172"/>
      <c r="AR861" s="172"/>
      <c r="AS861" s="172"/>
      <c r="AT861" s="172"/>
      <c r="AU861" s="172"/>
      <c r="AV861" s="172"/>
      <c r="AW861" s="172"/>
      <c r="AX861" s="172"/>
      <c r="AY861" s="172"/>
      <c r="AZ861" s="172"/>
      <c r="BA861" s="172"/>
      <c r="BB861" s="172"/>
      <c r="BC861" s="172"/>
      <c r="BE861" s="172"/>
      <c r="BF861" s="172"/>
      <c r="BG861" s="172"/>
      <c r="BH861" s="172"/>
      <c r="BI861" s="172"/>
      <c r="BJ861" s="172"/>
      <c r="BK861" s="172"/>
      <c r="BL861" s="172"/>
      <c r="BM861" s="172"/>
      <c r="BN861" s="172"/>
      <c r="BO861" s="172"/>
      <c r="BP861" s="172"/>
      <c r="BR861" s="172"/>
      <c r="BS861" s="172"/>
      <c r="BT861" s="172"/>
      <c r="BU861" s="172"/>
      <c r="BV861" s="172"/>
      <c r="BW861" s="172"/>
      <c r="BX861" s="172"/>
      <c r="BY861" s="172"/>
      <c r="BZ861" s="172"/>
      <c r="CA861" s="172"/>
      <c r="CB861" s="172"/>
      <c r="CC861" s="172"/>
      <c r="CE861" s="172"/>
      <c r="CF861" s="172"/>
      <c r="CG861" s="172"/>
      <c r="CH861" s="172"/>
      <c r="CI861" s="172"/>
      <c r="CJ861" s="172"/>
      <c r="CK861" s="172"/>
      <c r="CL861" s="172"/>
      <c r="CM861" s="172"/>
      <c r="CN861" s="172"/>
      <c r="CO861" s="172"/>
      <c r="CP861" s="172"/>
      <c r="CR861" s="172"/>
      <c r="CS861" s="172"/>
      <c r="CT861" s="172"/>
      <c r="CU861" s="172"/>
      <c r="CV861" s="172"/>
      <c r="CW861" s="172"/>
      <c r="CX861" s="172"/>
      <c r="CY861" s="172"/>
      <c r="CZ861" s="172"/>
      <c r="DA861" s="172"/>
      <c r="DB861" s="172"/>
      <c r="DC861" s="172"/>
    </row>
    <row r="862" spans="1:107" ht="14.25" customHeight="1" x14ac:dyDescent="0.3">
      <c r="A862" s="172"/>
      <c r="E862" s="172"/>
      <c r="F862" s="172"/>
      <c r="G862" s="172"/>
      <c r="H862" s="172"/>
      <c r="I862" s="172"/>
      <c r="J862" s="172"/>
      <c r="K862" s="172"/>
      <c r="L862" s="172"/>
      <c r="M862" s="172"/>
      <c r="N862" s="172"/>
      <c r="O862" s="172"/>
      <c r="P862" s="172"/>
      <c r="R862" s="172"/>
      <c r="S862" s="172"/>
      <c r="T862" s="172"/>
      <c r="U862" s="172"/>
      <c r="V862" s="172"/>
      <c r="W862" s="172"/>
      <c r="X862" s="172"/>
      <c r="Y862" s="172"/>
      <c r="Z862" s="172"/>
      <c r="AA862" s="172"/>
      <c r="AB862" s="172"/>
      <c r="AC862" s="172"/>
      <c r="AE862" s="172"/>
      <c r="AF862" s="172"/>
      <c r="AG862" s="172"/>
      <c r="AH862" s="172"/>
      <c r="AI862" s="172"/>
      <c r="AJ862" s="172"/>
      <c r="AK862" s="172"/>
      <c r="AL862" s="172"/>
      <c r="AM862" s="172"/>
      <c r="AN862" s="172"/>
      <c r="AO862" s="172"/>
      <c r="AP862" s="172"/>
      <c r="AR862" s="172"/>
      <c r="AS862" s="172"/>
      <c r="AT862" s="172"/>
      <c r="AU862" s="172"/>
      <c r="AV862" s="172"/>
      <c r="AW862" s="172"/>
      <c r="AX862" s="172"/>
      <c r="AY862" s="172"/>
      <c r="AZ862" s="172"/>
      <c r="BA862" s="172"/>
      <c r="BB862" s="172"/>
      <c r="BC862" s="172"/>
      <c r="BE862" s="172"/>
      <c r="BF862" s="172"/>
      <c r="BG862" s="172"/>
      <c r="BH862" s="172"/>
      <c r="BI862" s="172"/>
      <c r="BJ862" s="172"/>
      <c r="BK862" s="172"/>
      <c r="BL862" s="172"/>
      <c r="BM862" s="172"/>
      <c r="BN862" s="172"/>
      <c r="BO862" s="172"/>
      <c r="BP862" s="172"/>
      <c r="BR862" s="172"/>
      <c r="BS862" s="172"/>
      <c r="BT862" s="172"/>
      <c r="BU862" s="172"/>
      <c r="BV862" s="172"/>
      <c r="BW862" s="172"/>
      <c r="BX862" s="172"/>
      <c r="BY862" s="172"/>
      <c r="BZ862" s="172"/>
      <c r="CA862" s="172"/>
      <c r="CB862" s="172"/>
      <c r="CC862" s="172"/>
      <c r="CE862" s="172"/>
      <c r="CF862" s="172"/>
      <c r="CG862" s="172"/>
      <c r="CH862" s="172"/>
      <c r="CI862" s="172"/>
      <c r="CJ862" s="172"/>
      <c r="CK862" s="172"/>
      <c r="CL862" s="172"/>
      <c r="CM862" s="172"/>
      <c r="CN862" s="172"/>
      <c r="CO862" s="172"/>
      <c r="CP862" s="172"/>
      <c r="CR862" s="172"/>
      <c r="CS862" s="172"/>
      <c r="CT862" s="172"/>
      <c r="CU862" s="172"/>
      <c r="CV862" s="172"/>
      <c r="CW862" s="172"/>
      <c r="CX862" s="172"/>
      <c r="CY862" s="172"/>
      <c r="CZ862" s="172"/>
      <c r="DA862" s="172"/>
      <c r="DB862" s="172"/>
      <c r="DC862" s="172"/>
    </row>
    <row r="863" spans="1:107" ht="14.25" customHeight="1" x14ac:dyDescent="0.3">
      <c r="A863" s="172"/>
      <c r="E863" s="172"/>
      <c r="F863" s="172"/>
      <c r="G863" s="172"/>
      <c r="H863" s="172"/>
      <c r="I863" s="172"/>
      <c r="J863" s="172"/>
      <c r="K863" s="172"/>
      <c r="L863" s="172"/>
      <c r="M863" s="172"/>
      <c r="N863" s="172"/>
      <c r="O863" s="172"/>
      <c r="P863" s="172"/>
      <c r="R863" s="172"/>
      <c r="S863" s="172"/>
      <c r="T863" s="172"/>
      <c r="U863" s="172"/>
      <c r="V863" s="172"/>
      <c r="W863" s="172"/>
      <c r="X863" s="172"/>
      <c r="Y863" s="172"/>
      <c r="Z863" s="172"/>
      <c r="AA863" s="172"/>
      <c r="AB863" s="172"/>
      <c r="AC863" s="172"/>
      <c r="AE863" s="172"/>
      <c r="AF863" s="172"/>
      <c r="AG863" s="172"/>
      <c r="AH863" s="172"/>
      <c r="AI863" s="172"/>
      <c r="AJ863" s="172"/>
      <c r="AK863" s="172"/>
      <c r="AL863" s="172"/>
      <c r="AM863" s="172"/>
      <c r="AN863" s="172"/>
      <c r="AO863" s="172"/>
      <c r="AP863" s="172"/>
      <c r="AR863" s="172"/>
      <c r="AS863" s="172"/>
      <c r="AT863" s="172"/>
      <c r="AU863" s="172"/>
      <c r="AV863" s="172"/>
      <c r="AW863" s="172"/>
      <c r="AX863" s="172"/>
      <c r="AY863" s="172"/>
      <c r="AZ863" s="172"/>
      <c r="BA863" s="172"/>
      <c r="BB863" s="172"/>
      <c r="BC863" s="172"/>
      <c r="BE863" s="172"/>
      <c r="BF863" s="172"/>
      <c r="BG863" s="172"/>
      <c r="BH863" s="172"/>
      <c r="BI863" s="172"/>
      <c r="BJ863" s="172"/>
      <c r="BK863" s="172"/>
      <c r="BL863" s="172"/>
      <c r="BM863" s="172"/>
      <c r="BN863" s="172"/>
      <c r="BO863" s="172"/>
      <c r="BP863" s="172"/>
      <c r="BR863" s="172"/>
      <c r="BS863" s="172"/>
      <c r="BT863" s="172"/>
      <c r="BU863" s="172"/>
      <c r="BV863" s="172"/>
      <c r="BW863" s="172"/>
      <c r="BX863" s="172"/>
      <c r="BY863" s="172"/>
      <c r="BZ863" s="172"/>
      <c r="CA863" s="172"/>
      <c r="CB863" s="172"/>
      <c r="CC863" s="172"/>
      <c r="CE863" s="172"/>
      <c r="CF863" s="172"/>
      <c r="CG863" s="172"/>
      <c r="CH863" s="172"/>
      <c r="CI863" s="172"/>
      <c r="CJ863" s="172"/>
      <c r="CK863" s="172"/>
      <c r="CL863" s="172"/>
      <c r="CM863" s="172"/>
      <c r="CN863" s="172"/>
      <c r="CO863" s="172"/>
      <c r="CP863" s="172"/>
      <c r="CR863" s="172"/>
      <c r="CS863" s="172"/>
      <c r="CT863" s="172"/>
      <c r="CU863" s="172"/>
      <c r="CV863" s="172"/>
      <c r="CW863" s="172"/>
      <c r="CX863" s="172"/>
      <c r="CY863" s="172"/>
      <c r="CZ863" s="172"/>
      <c r="DA863" s="172"/>
      <c r="DB863" s="172"/>
      <c r="DC863" s="172"/>
    </row>
    <row r="864" spans="1:107" ht="14.25" customHeight="1" x14ac:dyDescent="0.3">
      <c r="A864" s="172"/>
      <c r="E864" s="172"/>
      <c r="F864" s="172"/>
      <c r="G864" s="172"/>
      <c r="H864" s="172"/>
      <c r="I864" s="172"/>
      <c r="J864" s="172"/>
      <c r="K864" s="172"/>
      <c r="L864" s="172"/>
      <c r="M864" s="172"/>
      <c r="N864" s="172"/>
      <c r="O864" s="172"/>
      <c r="P864" s="172"/>
      <c r="R864" s="172"/>
      <c r="S864" s="172"/>
      <c r="T864" s="172"/>
      <c r="U864" s="172"/>
      <c r="V864" s="172"/>
      <c r="W864" s="172"/>
      <c r="X864" s="172"/>
      <c r="Y864" s="172"/>
      <c r="Z864" s="172"/>
      <c r="AA864" s="172"/>
      <c r="AB864" s="172"/>
      <c r="AC864" s="172"/>
      <c r="AE864" s="172"/>
      <c r="AF864" s="172"/>
      <c r="AG864" s="172"/>
      <c r="AH864" s="172"/>
      <c r="AI864" s="172"/>
      <c r="AJ864" s="172"/>
      <c r="AK864" s="172"/>
      <c r="AL864" s="172"/>
      <c r="AM864" s="172"/>
      <c r="AN864" s="172"/>
      <c r="AO864" s="172"/>
      <c r="AP864" s="172"/>
      <c r="AR864" s="172"/>
      <c r="AS864" s="172"/>
      <c r="AT864" s="172"/>
      <c r="AU864" s="172"/>
      <c r="AV864" s="172"/>
      <c r="AW864" s="172"/>
      <c r="AX864" s="172"/>
      <c r="AY864" s="172"/>
      <c r="AZ864" s="172"/>
      <c r="BA864" s="172"/>
      <c r="BB864" s="172"/>
      <c r="BC864" s="172"/>
      <c r="BE864" s="172"/>
      <c r="BF864" s="172"/>
      <c r="BG864" s="172"/>
      <c r="BH864" s="172"/>
      <c r="BI864" s="172"/>
      <c r="BJ864" s="172"/>
      <c r="BK864" s="172"/>
      <c r="BL864" s="172"/>
      <c r="BM864" s="172"/>
      <c r="BN864" s="172"/>
      <c r="BO864" s="172"/>
      <c r="BP864" s="172"/>
      <c r="BR864" s="172"/>
      <c r="BS864" s="172"/>
      <c r="BT864" s="172"/>
      <c r="BU864" s="172"/>
      <c r="BV864" s="172"/>
      <c r="BW864" s="172"/>
      <c r="BX864" s="172"/>
      <c r="BY864" s="172"/>
      <c r="BZ864" s="172"/>
      <c r="CA864" s="172"/>
      <c r="CB864" s="172"/>
      <c r="CC864" s="172"/>
      <c r="CE864" s="172"/>
      <c r="CF864" s="172"/>
      <c r="CG864" s="172"/>
      <c r="CH864" s="172"/>
      <c r="CI864" s="172"/>
      <c r="CJ864" s="172"/>
      <c r="CK864" s="172"/>
      <c r="CL864" s="172"/>
      <c r="CM864" s="172"/>
      <c r="CN864" s="172"/>
      <c r="CO864" s="172"/>
      <c r="CP864" s="172"/>
      <c r="CR864" s="172"/>
      <c r="CS864" s="172"/>
      <c r="CT864" s="172"/>
      <c r="CU864" s="172"/>
      <c r="CV864" s="172"/>
      <c r="CW864" s="172"/>
      <c r="CX864" s="172"/>
      <c r="CY864" s="172"/>
      <c r="CZ864" s="172"/>
      <c r="DA864" s="172"/>
      <c r="DB864" s="172"/>
      <c r="DC864" s="172"/>
    </row>
    <row r="865" spans="1:107" ht="14.25" customHeight="1" x14ac:dyDescent="0.3">
      <c r="A865" s="172"/>
      <c r="E865" s="172"/>
      <c r="F865" s="172"/>
      <c r="G865" s="172"/>
      <c r="H865" s="172"/>
      <c r="I865" s="172"/>
      <c r="J865" s="172"/>
      <c r="K865" s="172"/>
      <c r="L865" s="172"/>
      <c r="M865" s="172"/>
      <c r="N865" s="172"/>
      <c r="O865" s="172"/>
      <c r="P865" s="172"/>
      <c r="R865" s="172"/>
      <c r="S865" s="172"/>
      <c r="T865" s="172"/>
      <c r="U865" s="172"/>
      <c r="V865" s="172"/>
      <c r="W865" s="172"/>
      <c r="X865" s="172"/>
      <c r="Y865" s="172"/>
      <c r="Z865" s="172"/>
      <c r="AA865" s="172"/>
      <c r="AB865" s="172"/>
      <c r="AC865" s="172"/>
      <c r="AE865" s="172"/>
      <c r="AF865" s="172"/>
      <c r="AG865" s="172"/>
      <c r="AH865" s="172"/>
      <c r="AI865" s="172"/>
      <c r="AJ865" s="172"/>
      <c r="AK865" s="172"/>
      <c r="AL865" s="172"/>
      <c r="AM865" s="172"/>
      <c r="AN865" s="172"/>
      <c r="AO865" s="172"/>
      <c r="AP865" s="172"/>
      <c r="AR865" s="172"/>
      <c r="AS865" s="172"/>
      <c r="AT865" s="172"/>
      <c r="AU865" s="172"/>
      <c r="AV865" s="172"/>
      <c r="AW865" s="172"/>
      <c r="AX865" s="172"/>
      <c r="AY865" s="172"/>
      <c r="AZ865" s="172"/>
      <c r="BA865" s="172"/>
      <c r="BB865" s="172"/>
      <c r="BC865" s="172"/>
      <c r="BE865" s="172"/>
      <c r="BF865" s="172"/>
      <c r="BG865" s="172"/>
      <c r="BH865" s="172"/>
      <c r="BI865" s="172"/>
      <c r="BJ865" s="172"/>
      <c r="BK865" s="172"/>
      <c r="BL865" s="172"/>
      <c r="BM865" s="172"/>
      <c r="BN865" s="172"/>
      <c r="BO865" s="172"/>
      <c r="BP865" s="172"/>
      <c r="BR865" s="172"/>
      <c r="BS865" s="172"/>
      <c r="BT865" s="172"/>
      <c r="BU865" s="172"/>
      <c r="BV865" s="172"/>
      <c r="BW865" s="172"/>
      <c r="BX865" s="172"/>
      <c r="BY865" s="172"/>
      <c r="BZ865" s="172"/>
      <c r="CA865" s="172"/>
      <c r="CB865" s="172"/>
      <c r="CC865" s="172"/>
      <c r="CE865" s="172"/>
      <c r="CF865" s="172"/>
      <c r="CG865" s="172"/>
      <c r="CH865" s="172"/>
      <c r="CI865" s="172"/>
      <c r="CJ865" s="172"/>
      <c r="CK865" s="172"/>
      <c r="CL865" s="172"/>
      <c r="CM865" s="172"/>
      <c r="CN865" s="172"/>
      <c r="CO865" s="172"/>
      <c r="CP865" s="172"/>
      <c r="CR865" s="172"/>
      <c r="CS865" s="172"/>
      <c r="CT865" s="172"/>
      <c r="CU865" s="172"/>
      <c r="CV865" s="172"/>
      <c r="CW865" s="172"/>
      <c r="CX865" s="172"/>
      <c r="CY865" s="172"/>
      <c r="CZ865" s="172"/>
      <c r="DA865" s="172"/>
      <c r="DB865" s="172"/>
      <c r="DC865" s="172"/>
    </row>
    <row r="866" spans="1:107" ht="14.25" customHeight="1" x14ac:dyDescent="0.3">
      <c r="A866" s="172"/>
      <c r="E866" s="172"/>
      <c r="F866" s="172"/>
      <c r="G866" s="172"/>
      <c r="H866" s="172"/>
      <c r="I866" s="172"/>
      <c r="J866" s="172"/>
      <c r="K866" s="172"/>
      <c r="L866" s="172"/>
      <c r="M866" s="172"/>
      <c r="N866" s="172"/>
      <c r="O866" s="172"/>
      <c r="P866" s="172"/>
      <c r="R866" s="172"/>
      <c r="S866" s="172"/>
      <c r="T866" s="172"/>
      <c r="U866" s="172"/>
      <c r="V866" s="172"/>
      <c r="W866" s="172"/>
      <c r="X866" s="172"/>
      <c r="Y866" s="172"/>
      <c r="Z866" s="172"/>
      <c r="AA866" s="172"/>
      <c r="AB866" s="172"/>
      <c r="AC866" s="172"/>
      <c r="AE866" s="172"/>
      <c r="AF866" s="172"/>
      <c r="AG866" s="172"/>
      <c r="AH866" s="172"/>
      <c r="AI866" s="172"/>
      <c r="AJ866" s="172"/>
      <c r="AK866" s="172"/>
      <c r="AL866" s="172"/>
      <c r="AM866" s="172"/>
      <c r="AN866" s="172"/>
      <c r="AO866" s="172"/>
      <c r="AP866" s="172"/>
      <c r="AR866" s="172"/>
      <c r="AS866" s="172"/>
      <c r="AT866" s="172"/>
      <c r="AU866" s="172"/>
      <c r="AV866" s="172"/>
      <c r="AW866" s="172"/>
      <c r="AX866" s="172"/>
      <c r="AY866" s="172"/>
      <c r="AZ866" s="172"/>
      <c r="BA866" s="172"/>
      <c r="BB866" s="172"/>
      <c r="BC866" s="172"/>
      <c r="BE866" s="172"/>
      <c r="BF866" s="172"/>
      <c r="BG866" s="172"/>
      <c r="BH866" s="172"/>
      <c r="BI866" s="172"/>
      <c r="BJ866" s="172"/>
      <c r="BK866" s="172"/>
      <c r="BL866" s="172"/>
      <c r="BM866" s="172"/>
      <c r="BN866" s="172"/>
      <c r="BO866" s="172"/>
      <c r="BP866" s="172"/>
      <c r="BR866" s="172"/>
      <c r="BS866" s="172"/>
      <c r="BT866" s="172"/>
      <c r="BU866" s="172"/>
      <c r="BV866" s="172"/>
      <c r="BW866" s="172"/>
      <c r="BX866" s="172"/>
      <c r="BY866" s="172"/>
      <c r="BZ866" s="172"/>
      <c r="CA866" s="172"/>
      <c r="CB866" s="172"/>
      <c r="CC866" s="172"/>
      <c r="CE866" s="172"/>
      <c r="CF866" s="172"/>
      <c r="CG866" s="172"/>
      <c r="CH866" s="172"/>
      <c r="CI866" s="172"/>
      <c r="CJ866" s="172"/>
      <c r="CK866" s="172"/>
      <c r="CL866" s="172"/>
      <c r="CM866" s="172"/>
      <c r="CN866" s="172"/>
      <c r="CO866" s="172"/>
      <c r="CP866" s="172"/>
      <c r="CR866" s="172"/>
      <c r="CS866" s="172"/>
      <c r="CT866" s="172"/>
      <c r="CU866" s="172"/>
      <c r="CV866" s="172"/>
      <c r="CW866" s="172"/>
      <c r="CX866" s="172"/>
      <c r="CY866" s="172"/>
      <c r="CZ866" s="172"/>
      <c r="DA866" s="172"/>
      <c r="DB866" s="172"/>
      <c r="DC866" s="172"/>
    </row>
    <row r="867" spans="1:107" ht="14.25" customHeight="1" x14ac:dyDescent="0.3">
      <c r="A867" s="172"/>
      <c r="E867" s="172"/>
      <c r="F867" s="172"/>
      <c r="G867" s="172"/>
      <c r="H867" s="172"/>
      <c r="I867" s="172"/>
      <c r="J867" s="172"/>
      <c r="K867" s="172"/>
      <c r="L867" s="172"/>
      <c r="M867" s="172"/>
      <c r="N867" s="172"/>
      <c r="O867" s="172"/>
      <c r="P867" s="172"/>
      <c r="R867" s="172"/>
      <c r="S867" s="172"/>
      <c r="T867" s="172"/>
      <c r="U867" s="172"/>
      <c r="V867" s="172"/>
      <c r="W867" s="172"/>
      <c r="X867" s="172"/>
      <c r="Y867" s="172"/>
      <c r="Z867" s="172"/>
      <c r="AA867" s="172"/>
      <c r="AB867" s="172"/>
      <c r="AC867" s="172"/>
      <c r="AE867" s="172"/>
      <c r="AF867" s="172"/>
      <c r="AG867" s="172"/>
      <c r="AH867" s="172"/>
      <c r="AI867" s="172"/>
      <c r="AJ867" s="172"/>
      <c r="AK867" s="172"/>
      <c r="AL867" s="172"/>
      <c r="AM867" s="172"/>
      <c r="AN867" s="172"/>
      <c r="AO867" s="172"/>
      <c r="AP867" s="172"/>
      <c r="AR867" s="172"/>
      <c r="AS867" s="172"/>
      <c r="AT867" s="172"/>
      <c r="AU867" s="172"/>
      <c r="AV867" s="172"/>
      <c r="AW867" s="172"/>
      <c r="AX867" s="172"/>
      <c r="AY867" s="172"/>
      <c r="AZ867" s="172"/>
      <c r="BA867" s="172"/>
      <c r="BB867" s="172"/>
      <c r="BC867" s="172"/>
      <c r="BE867" s="172"/>
      <c r="BF867" s="172"/>
      <c r="BG867" s="172"/>
      <c r="BH867" s="172"/>
      <c r="BI867" s="172"/>
      <c r="BJ867" s="172"/>
      <c r="BK867" s="172"/>
      <c r="BL867" s="172"/>
      <c r="BM867" s="172"/>
      <c r="BN867" s="172"/>
      <c r="BO867" s="172"/>
      <c r="BP867" s="172"/>
      <c r="BR867" s="172"/>
      <c r="BS867" s="172"/>
      <c r="BT867" s="172"/>
      <c r="BU867" s="172"/>
      <c r="BV867" s="172"/>
      <c r="BW867" s="172"/>
      <c r="BX867" s="172"/>
      <c r="BY867" s="172"/>
      <c r="BZ867" s="172"/>
      <c r="CA867" s="172"/>
      <c r="CB867" s="172"/>
      <c r="CC867" s="172"/>
      <c r="CE867" s="172"/>
      <c r="CF867" s="172"/>
      <c r="CG867" s="172"/>
      <c r="CH867" s="172"/>
      <c r="CI867" s="172"/>
      <c r="CJ867" s="172"/>
      <c r="CK867" s="172"/>
      <c r="CL867" s="172"/>
      <c r="CM867" s="172"/>
      <c r="CN867" s="172"/>
      <c r="CO867" s="172"/>
      <c r="CP867" s="172"/>
      <c r="CR867" s="172"/>
      <c r="CS867" s="172"/>
      <c r="CT867" s="172"/>
      <c r="CU867" s="172"/>
      <c r="CV867" s="172"/>
      <c r="CW867" s="172"/>
      <c r="CX867" s="172"/>
      <c r="CY867" s="172"/>
      <c r="CZ867" s="172"/>
      <c r="DA867" s="172"/>
      <c r="DB867" s="172"/>
      <c r="DC867" s="172"/>
    </row>
    <row r="868" spans="1:107" ht="14.25" customHeight="1" x14ac:dyDescent="0.3">
      <c r="A868" s="172"/>
      <c r="E868" s="172"/>
      <c r="F868" s="172"/>
      <c r="G868" s="172"/>
      <c r="H868" s="172"/>
      <c r="I868" s="172"/>
      <c r="J868" s="172"/>
      <c r="K868" s="172"/>
      <c r="L868" s="172"/>
      <c r="M868" s="172"/>
      <c r="N868" s="172"/>
      <c r="O868" s="172"/>
      <c r="P868" s="172"/>
      <c r="R868" s="172"/>
      <c r="S868" s="172"/>
      <c r="T868" s="172"/>
      <c r="U868" s="172"/>
      <c r="V868" s="172"/>
      <c r="W868" s="172"/>
      <c r="X868" s="172"/>
      <c r="Y868" s="172"/>
      <c r="Z868" s="172"/>
      <c r="AA868" s="172"/>
      <c r="AB868" s="172"/>
      <c r="AC868" s="172"/>
      <c r="AE868" s="172"/>
      <c r="AF868" s="172"/>
      <c r="AG868" s="172"/>
      <c r="AH868" s="172"/>
      <c r="AI868" s="172"/>
      <c r="AJ868" s="172"/>
      <c r="AK868" s="172"/>
      <c r="AL868" s="172"/>
      <c r="AM868" s="172"/>
      <c r="AN868" s="172"/>
      <c r="AO868" s="172"/>
      <c r="AP868" s="172"/>
      <c r="AR868" s="172"/>
      <c r="AS868" s="172"/>
      <c r="AT868" s="172"/>
      <c r="AU868" s="172"/>
      <c r="AV868" s="172"/>
      <c r="AW868" s="172"/>
      <c r="AX868" s="172"/>
      <c r="AY868" s="172"/>
      <c r="AZ868" s="172"/>
      <c r="BA868" s="172"/>
      <c r="BB868" s="172"/>
      <c r="BC868" s="172"/>
      <c r="BE868" s="172"/>
      <c r="BF868" s="172"/>
      <c r="BG868" s="172"/>
      <c r="BH868" s="172"/>
      <c r="BI868" s="172"/>
      <c r="BJ868" s="172"/>
      <c r="BK868" s="172"/>
      <c r="BL868" s="172"/>
      <c r="BM868" s="172"/>
      <c r="BN868" s="172"/>
      <c r="BO868" s="172"/>
      <c r="BP868" s="172"/>
      <c r="BR868" s="172"/>
      <c r="BS868" s="172"/>
      <c r="BT868" s="172"/>
      <c r="BU868" s="172"/>
      <c r="BV868" s="172"/>
      <c r="BW868" s="172"/>
      <c r="BX868" s="172"/>
      <c r="BY868" s="172"/>
      <c r="BZ868" s="172"/>
      <c r="CA868" s="172"/>
      <c r="CB868" s="172"/>
      <c r="CC868" s="172"/>
      <c r="CE868" s="172"/>
      <c r="CF868" s="172"/>
      <c r="CG868" s="172"/>
      <c r="CH868" s="172"/>
      <c r="CI868" s="172"/>
      <c r="CJ868" s="172"/>
      <c r="CK868" s="172"/>
      <c r="CL868" s="172"/>
      <c r="CM868" s="172"/>
      <c r="CN868" s="172"/>
      <c r="CO868" s="172"/>
      <c r="CP868" s="172"/>
      <c r="CR868" s="172"/>
      <c r="CS868" s="172"/>
      <c r="CT868" s="172"/>
      <c r="CU868" s="172"/>
      <c r="CV868" s="172"/>
      <c r="CW868" s="172"/>
      <c r="CX868" s="172"/>
      <c r="CY868" s="172"/>
      <c r="CZ868" s="172"/>
      <c r="DA868" s="172"/>
      <c r="DB868" s="172"/>
      <c r="DC868" s="172"/>
    </row>
    <row r="869" spans="1:107" ht="14.25" customHeight="1" x14ac:dyDescent="0.3">
      <c r="A869" s="172"/>
      <c r="E869" s="172"/>
      <c r="F869" s="172"/>
      <c r="G869" s="172"/>
      <c r="H869" s="172"/>
      <c r="I869" s="172"/>
      <c r="J869" s="172"/>
      <c r="K869" s="172"/>
      <c r="L869" s="172"/>
      <c r="M869" s="172"/>
      <c r="N869" s="172"/>
      <c r="O869" s="172"/>
      <c r="P869" s="172"/>
      <c r="R869" s="172"/>
      <c r="S869" s="172"/>
      <c r="T869" s="172"/>
      <c r="U869" s="172"/>
      <c r="V869" s="172"/>
      <c r="W869" s="172"/>
      <c r="X869" s="172"/>
      <c r="Y869" s="172"/>
      <c r="Z869" s="172"/>
      <c r="AA869" s="172"/>
      <c r="AB869" s="172"/>
      <c r="AC869" s="172"/>
      <c r="AE869" s="172"/>
      <c r="AF869" s="172"/>
      <c r="AG869" s="172"/>
      <c r="AH869" s="172"/>
      <c r="AI869" s="172"/>
      <c r="AJ869" s="172"/>
      <c r="AK869" s="172"/>
      <c r="AL869" s="172"/>
      <c r="AM869" s="172"/>
      <c r="AN869" s="172"/>
      <c r="AO869" s="172"/>
      <c r="AP869" s="172"/>
      <c r="AR869" s="172"/>
      <c r="AS869" s="172"/>
      <c r="AT869" s="172"/>
      <c r="AU869" s="172"/>
      <c r="AV869" s="172"/>
      <c r="AW869" s="172"/>
      <c r="AX869" s="172"/>
      <c r="AY869" s="172"/>
      <c r="AZ869" s="172"/>
      <c r="BA869" s="172"/>
      <c r="BB869" s="172"/>
      <c r="BC869" s="172"/>
      <c r="BE869" s="172"/>
      <c r="BF869" s="172"/>
      <c r="BG869" s="172"/>
      <c r="BH869" s="172"/>
      <c r="BI869" s="172"/>
      <c r="BJ869" s="172"/>
      <c r="BK869" s="172"/>
      <c r="BL869" s="172"/>
      <c r="BM869" s="172"/>
      <c r="BN869" s="172"/>
      <c r="BO869" s="172"/>
      <c r="BP869" s="172"/>
      <c r="BR869" s="172"/>
      <c r="BS869" s="172"/>
      <c r="BT869" s="172"/>
      <c r="BU869" s="172"/>
      <c r="BV869" s="172"/>
      <c r="BW869" s="172"/>
      <c r="BX869" s="172"/>
      <c r="BY869" s="172"/>
      <c r="BZ869" s="172"/>
      <c r="CA869" s="172"/>
      <c r="CB869" s="172"/>
      <c r="CC869" s="172"/>
      <c r="CE869" s="172"/>
      <c r="CF869" s="172"/>
      <c r="CG869" s="172"/>
      <c r="CH869" s="172"/>
      <c r="CI869" s="172"/>
      <c r="CJ869" s="172"/>
      <c r="CK869" s="172"/>
      <c r="CL869" s="172"/>
      <c r="CM869" s="172"/>
      <c r="CN869" s="172"/>
      <c r="CO869" s="172"/>
      <c r="CP869" s="172"/>
      <c r="CR869" s="172"/>
      <c r="CS869" s="172"/>
      <c r="CT869" s="172"/>
      <c r="CU869" s="172"/>
      <c r="CV869" s="172"/>
      <c r="CW869" s="172"/>
      <c r="CX869" s="172"/>
      <c r="CY869" s="172"/>
      <c r="CZ869" s="172"/>
      <c r="DA869" s="172"/>
      <c r="DB869" s="172"/>
      <c r="DC869" s="172"/>
    </row>
    <row r="870" spans="1:107" ht="14.25" customHeight="1" x14ac:dyDescent="0.3">
      <c r="A870" s="172"/>
      <c r="E870" s="172"/>
      <c r="F870" s="172"/>
      <c r="G870" s="172"/>
      <c r="H870" s="172"/>
      <c r="I870" s="172"/>
      <c r="J870" s="172"/>
      <c r="K870" s="172"/>
      <c r="L870" s="172"/>
      <c r="M870" s="172"/>
      <c r="N870" s="172"/>
      <c r="O870" s="172"/>
      <c r="P870" s="172"/>
      <c r="R870" s="172"/>
      <c r="S870" s="172"/>
      <c r="T870" s="172"/>
      <c r="U870" s="172"/>
      <c r="V870" s="172"/>
      <c r="W870" s="172"/>
      <c r="X870" s="172"/>
      <c r="Y870" s="172"/>
      <c r="Z870" s="172"/>
      <c r="AA870" s="172"/>
      <c r="AB870" s="172"/>
      <c r="AC870" s="172"/>
      <c r="AE870" s="172"/>
      <c r="AF870" s="172"/>
      <c r="AG870" s="172"/>
      <c r="AH870" s="172"/>
      <c r="AI870" s="172"/>
      <c r="AJ870" s="172"/>
      <c r="AK870" s="172"/>
      <c r="AL870" s="172"/>
      <c r="AM870" s="172"/>
      <c r="AN870" s="172"/>
      <c r="AO870" s="172"/>
      <c r="AP870" s="172"/>
      <c r="AR870" s="172"/>
      <c r="AS870" s="172"/>
      <c r="AT870" s="172"/>
      <c r="AU870" s="172"/>
      <c r="AV870" s="172"/>
      <c r="AW870" s="172"/>
      <c r="AX870" s="172"/>
      <c r="AY870" s="172"/>
      <c r="AZ870" s="172"/>
      <c r="BA870" s="172"/>
      <c r="BB870" s="172"/>
      <c r="BC870" s="172"/>
      <c r="BE870" s="172"/>
      <c r="BF870" s="172"/>
      <c r="BG870" s="172"/>
      <c r="BH870" s="172"/>
      <c r="BI870" s="172"/>
      <c r="BJ870" s="172"/>
      <c r="BK870" s="172"/>
      <c r="BL870" s="172"/>
      <c r="BM870" s="172"/>
      <c r="BN870" s="172"/>
      <c r="BO870" s="172"/>
      <c r="BP870" s="172"/>
      <c r="BR870" s="172"/>
      <c r="BS870" s="172"/>
      <c r="BT870" s="172"/>
      <c r="BU870" s="172"/>
      <c r="BV870" s="172"/>
      <c r="BW870" s="172"/>
      <c r="BX870" s="172"/>
      <c r="BY870" s="172"/>
      <c r="BZ870" s="172"/>
      <c r="CA870" s="172"/>
      <c r="CB870" s="172"/>
      <c r="CC870" s="172"/>
      <c r="CE870" s="172"/>
      <c r="CF870" s="172"/>
      <c r="CG870" s="172"/>
      <c r="CH870" s="172"/>
      <c r="CI870" s="172"/>
      <c r="CJ870" s="172"/>
      <c r="CK870" s="172"/>
      <c r="CL870" s="172"/>
      <c r="CM870" s="172"/>
      <c r="CN870" s="172"/>
      <c r="CO870" s="172"/>
      <c r="CP870" s="172"/>
      <c r="CR870" s="172"/>
      <c r="CS870" s="172"/>
      <c r="CT870" s="172"/>
      <c r="CU870" s="172"/>
      <c r="CV870" s="172"/>
      <c r="CW870" s="172"/>
      <c r="CX870" s="172"/>
      <c r="CY870" s="172"/>
      <c r="CZ870" s="172"/>
      <c r="DA870" s="172"/>
      <c r="DB870" s="172"/>
      <c r="DC870" s="172"/>
    </row>
    <row r="871" spans="1:107" ht="14.25" customHeight="1" x14ac:dyDescent="0.3">
      <c r="A871" s="172"/>
      <c r="E871" s="172"/>
      <c r="F871" s="172"/>
      <c r="G871" s="172"/>
      <c r="H871" s="172"/>
      <c r="I871" s="172"/>
      <c r="J871" s="172"/>
      <c r="K871" s="172"/>
      <c r="L871" s="172"/>
      <c r="M871" s="172"/>
      <c r="N871" s="172"/>
      <c r="O871" s="172"/>
      <c r="P871" s="172"/>
      <c r="R871" s="172"/>
      <c r="S871" s="172"/>
      <c r="T871" s="172"/>
      <c r="U871" s="172"/>
      <c r="V871" s="172"/>
      <c r="W871" s="172"/>
      <c r="X871" s="172"/>
      <c r="Y871" s="172"/>
      <c r="Z871" s="172"/>
      <c r="AA871" s="172"/>
      <c r="AB871" s="172"/>
      <c r="AC871" s="172"/>
      <c r="AE871" s="172"/>
      <c r="AF871" s="172"/>
      <c r="AG871" s="172"/>
      <c r="AH871" s="172"/>
      <c r="AI871" s="172"/>
      <c r="AJ871" s="172"/>
      <c r="AK871" s="172"/>
      <c r="AL871" s="172"/>
      <c r="AM871" s="172"/>
      <c r="AN871" s="172"/>
      <c r="AO871" s="172"/>
      <c r="AP871" s="172"/>
      <c r="AR871" s="172"/>
      <c r="AS871" s="172"/>
      <c r="AT871" s="172"/>
      <c r="AU871" s="172"/>
      <c r="AV871" s="172"/>
      <c r="AW871" s="172"/>
      <c r="AX871" s="172"/>
      <c r="AY871" s="172"/>
      <c r="AZ871" s="172"/>
      <c r="BA871" s="172"/>
      <c r="BB871" s="172"/>
      <c r="BC871" s="172"/>
      <c r="BE871" s="172"/>
      <c r="BF871" s="172"/>
      <c r="BG871" s="172"/>
      <c r="BH871" s="172"/>
      <c r="BI871" s="172"/>
      <c r="BJ871" s="172"/>
      <c r="BK871" s="172"/>
      <c r="BL871" s="172"/>
      <c r="BM871" s="172"/>
      <c r="BN871" s="172"/>
      <c r="BO871" s="172"/>
      <c r="BP871" s="172"/>
      <c r="BR871" s="172"/>
      <c r="BS871" s="172"/>
      <c r="BT871" s="172"/>
      <c r="BU871" s="172"/>
      <c r="BV871" s="172"/>
      <c r="BW871" s="172"/>
      <c r="BX871" s="172"/>
      <c r="BY871" s="172"/>
      <c r="BZ871" s="172"/>
      <c r="CA871" s="172"/>
      <c r="CB871" s="172"/>
      <c r="CC871" s="172"/>
      <c r="CE871" s="172"/>
      <c r="CF871" s="172"/>
      <c r="CG871" s="172"/>
      <c r="CH871" s="172"/>
      <c r="CI871" s="172"/>
      <c r="CJ871" s="172"/>
      <c r="CK871" s="172"/>
      <c r="CL871" s="172"/>
      <c r="CM871" s="172"/>
      <c r="CN871" s="172"/>
      <c r="CO871" s="172"/>
      <c r="CP871" s="172"/>
      <c r="CR871" s="172"/>
      <c r="CS871" s="172"/>
      <c r="CT871" s="172"/>
      <c r="CU871" s="172"/>
      <c r="CV871" s="172"/>
      <c r="CW871" s="172"/>
      <c r="CX871" s="172"/>
      <c r="CY871" s="172"/>
      <c r="CZ871" s="172"/>
      <c r="DA871" s="172"/>
      <c r="DB871" s="172"/>
      <c r="DC871" s="172"/>
    </row>
    <row r="872" spans="1:107" ht="14.25" customHeight="1" x14ac:dyDescent="0.3">
      <c r="A872" s="172"/>
      <c r="E872" s="172"/>
      <c r="F872" s="172"/>
      <c r="G872" s="172"/>
      <c r="H872" s="172"/>
      <c r="I872" s="172"/>
      <c r="J872" s="172"/>
      <c r="K872" s="172"/>
      <c r="L872" s="172"/>
      <c r="M872" s="172"/>
      <c r="N872" s="172"/>
      <c r="O872" s="172"/>
      <c r="P872" s="172"/>
      <c r="R872" s="172"/>
      <c r="S872" s="172"/>
      <c r="T872" s="172"/>
      <c r="U872" s="172"/>
      <c r="V872" s="172"/>
      <c r="W872" s="172"/>
      <c r="X872" s="172"/>
      <c r="Y872" s="172"/>
      <c r="Z872" s="172"/>
      <c r="AA872" s="172"/>
      <c r="AB872" s="172"/>
      <c r="AC872" s="172"/>
      <c r="AE872" s="172"/>
      <c r="AF872" s="172"/>
      <c r="AG872" s="172"/>
      <c r="AH872" s="172"/>
      <c r="AI872" s="172"/>
      <c r="AJ872" s="172"/>
      <c r="AK872" s="172"/>
      <c r="AL872" s="172"/>
      <c r="AM872" s="172"/>
      <c r="AN872" s="172"/>
      <c r="AO872" s="172"/>
      <c r="AP872" s="172"/>
      <c r="AR872" s="172"/>
      <c r="AS872" s="172"/>
      <c r="AT872" s="172"/>
      <c r="AU872" s="172"/>
      <c r="AV872" s="172"/>
      <c r="AW872" s="172"/>
      <c r="AX872" s="172"/>
      <c r="AY872" s="172"/>
      <c r="AZ872" s="172"/>
      <c r="BA872" s="172"/>
      <c r="BB872" s="172"/>
      <c r="BC872" s="172"/>
      <c r="BE872" s="172"/>
      <c r="BF872" s="172"/>
      <c r="BG872" s="172"/>
      <c r="BH872" s="172"/>
      <c r="BI872" s="172"/>
      <c r="BJ872" s="172"/>
      <c r="BK872" s="172"/>
      <c r="BL872" s="172"/>
      <c r="BM872" s="172"/>
      <c r="BN872" s="172"/>
      <c r="BO872" s="172"/>
      <c r="BP872" s="172"/>
      <c r="BR872" s="172"/>
      <c r="BS872" s="172"/>
      <c r="BT872" s="172"/>
      <c r="BU872" s="172"/>
      <c r="BV872" s="172"/>
      <c r="BW872" s="172"/>
      <c r="BX872" s="172"/>
      <c r="BY872" s="172"/>
      <c r="BZ872" s="172"/>
      <c r="CA872" s="172"/>
      <c r="CB872" s="172"/>
      <c r="CC872" s="172"/>
      <c r="CE872" s="172"/>
      <c r="CF872" s="172"/>
      <c r="CG872" s="172"/>
      <c r="CH872" s="172"/>
      <c r="CI872" s="172"/>
      <c r="CJ872" s="172"/>
      <c r="CK872" s="172"/>
      <c r="CL872" s="172"/>
      <c r="CM872" s="172"/>
      <c r="CN872" s="172"/>
      <c r="CO872" s="172"/>
      <c r="CP872" s="172"/>
      <c r="CR872" s="172"/>
      <c r="CS872" s="172"/>
      <c r="CT872" s="172"/>
      <c r="CU872" s="172"/>
      <c r="CV872" s="172"/>
      <c r="CW872" s="172"/>
      <c r="CX872" s="172"/>
      <c r="CY872" s="172"/>
      <c r="CZ872" s="172"/>
      <c r="DA872" s="172"/>
      <c r="DB872" s="172"/>
      <c r="DC872" s="172"/>
    </row>
    <row r="873" spans="1:107" ht="14.25" customHeight="1" x14ac:dyDescent="0.3">
      <c r="A873" s="172"/>
      <c r="E873" s="172"/>
      <c r="F873" s="172"/>
      <c r="G873" s="172"/>
      <c r="H873" s="172"/>
      <c r="I873" s="172"/>
      <c r="J873" s="172"/>
      <c r="K873" s="172"/>
      <c r="L873" s="172"/>
      <c r="M873" s="172"/>
      <c r="N873" s="172"/>
      <c r="O873" s="172"/>
      <c r="P873" s="172"/>
      <c r="R873" s="172"/>
      <c r="S873" s="172"/>
      <c r="T873" s="172"/>
      <c r="U873" s="172"/>
      <c r="V873" s="172"/>
      <c r="W873" s="172"/>
      <c r="X873" s="172"/>
      <c r="Y873" s="172"/>
      <c r="Z873" s="172"/>
      <c r="AA873" s="172"/>
      <c r="AB873" s="172"/>
      <c r="AC873" s="172"/>
      <c r="AE873" s="172"/>
      <c r="AF873" s="172"/>
      <c r="AG873" s="172"/>
      <c r="AH873" s="172"/>
      <c r="AI873" s="172"/>
      <c r="AJ873" s="172"/>
      <c r="AK873" s="172"/>
      <c r="AL873" s="172"/>
      <c r="AM873" s="172"/>
      <c r="AN873" s="172"/>
      <c r="AO873" s="172"/>
      <c r="AP873" s="172"/>
      <c r="AR873" s="172"/>
      <c r="AS873" s="172"/>
      <c r="AT873" s="172"/>
      <c r="AU873" s="172"/>
      <c r="AV873" s="172"/>
      <c r="AW873" s="172"/>
      <c r="AX873" s="172"/>
      <c r="AY873" s="172"/>
      <c r="AZ873" s="172"/>
      <c r="BA873" s="172"/>
      <c r="BB873" s="172"/>
      <c r="BC873" s="172"/>
      <c r="BE873" s="172"/>
      <c r="BF873" s="172"/>
      <c r="BG873" s="172"/>
      <c r="BH873" s="172"/>
      <c r="BI873" s="172"/>
      <c r="BJ873" s="172"/>
      <c r="BK873" s="172"/>
      <c r="BL873" s="172"/>
      <c r="BM873" s="172"/>
      <c r="BN873" s="172"/>
      <c r="BO873" s="172"/>
      <c r="BP873" s="172"/>
      <c r="BR873" s="172"/>
      <c r="BS873" s="172"/>
      <c r="BT873" s="172"/>
      <c r="BU873" s="172"/>
      <c r="BV873" s="172"/>
      <c r="BW873" s="172"/>
      <c r="BX873" s="172"/>
      <c r="BY873" s="172"/>
      <c r="BZ873" s="172"/>
      <c r="CA873" s="172"/>
      <c r="CB873" s="172"/>
      <c r="CC873" s="172"/>
      <c r="CE873" s="172"/>
      <c r="CF873" s="172"/>
      <c r="CG873" s="172"/>
      <c r="CH873" s="172"/>
      <c r="CI873" s="172"/>
      <c r="CJ873" s="172"/>
      <c r="CK873" s="172"/>
      <c r="CL873" s="172"/>
      <c r="CM873" s="172"/>
      <c r="CN873" s="172"/>
      <c r="CO873" s="172"/>
      <c r="CP873" s="172"/>
      <c r="CR873" s="172"/>
      <c r="CS873" s="172"/>
      <c r="CT873" s="172"/>
      <c r="CU873" s="172"/>
      <c r="CV873" s="172"/>
      <c r="CW873" s="172"/>
      <c r="CX873" s="172"/>
      <c r="CY873" s="172"/>
      <c r="CZ873" s="172"/>
      <c r="DA873" s="172"/>
      <c r="DB873" s="172"/>
      <c r="DC873" s="172"/>
    </row>
    <row r="874" spans="1:107" ht="14.25" customHeight="1" x14ac:dyDescent="0.3">
      <c r="A874" s="172"/>
      <c r="E874" s="172"/>
      <c r="F874" s="172"/>
      <c r="G874" s="172"/>
      <c r="H874" s="172"/>
      <c r="I874" s="172"/>
      <c r="J874" s="172"/>
      <c r="K874" s="172"/>
      <c r="L874" s="172"/>
      <c r="M874" s="172"/>
      <c r="N874" s="172"/>
      <c r="O874" s="172"/>
      <c r="P874" s="172"/>
      <c r="R874" s="172"/>
      <c r="S874" s="172"/>
      <c r="T874" s="172"/>
      <c r="U874" s="172"/>
      <c r="V874" s="172"/>
      <c r="W874" s="172"/>
      <c r="X874" s="172"/>
      <c r="Y874" s="172"/>
      <c r="Z874" s="172"/>
      <c r="AA874" s="172"/>
      <c r="AB874" s="172"/>
      <c r="AC874" s="172"/>
      <c r="AE874" s="172"/>
      <c r="AF874" s="172"/>
      <c r="AG874" s="172"/>
      <c r="AH874" s="172"/>
      <c r="AI874" s="172"/>
      <c r="AJ874" s="172"/>
      <c r="AK874" s="172"/>
      <c r="AL874" s="172"/>
      <c r="AM874" s="172"/>
      <c r="AN874" s="172"/>
      <c r="AO874" s="172"/>
      <c r="AP874" s="172"/>
      <c r="AR874" s="172"/>
      <c r="AS874" s="172"/>
      <c r="AT874" s="172"/>
      <c r="AU874" s="172"/>
      <c r="AV874" s="172"/>
      <c r="AW874" s="172"/>
      <c r="AX874" s="172"/>
      <c r="AY874" s="172"/>
      <c r="AZ874" s="172"/>
      <c r="BA874" s="172"/>
      <c r="BB874" s="172"/>
      <c r="BC874" s="172"/>
      <c r="BE874" s="172"/>
      <c r="BF874" s="172"/>
      <c r="BG874" s="172"/>
      <c r="BH874" s="172"/>
      <c r="BI874" s="172"/>
      <c r="BJ874" s="172"/>
      <c r="BK874" s="172"/>
      <c r="BL874" s="172"/>
      <c r="BM874" s="172"/>
      <c r="BN874" s="172"/>
      <c r="BO874" s="172"/>
      <c r="BP874" s="172"/>
      <c r="BR874" s="172"/>
      <c r="BS874" s="172"/>
      <c r="BT874" s="172"/>
      <c r="BU874" s="172"/>
      <c r="BV874" s="172"/>
      <c r="BW874" s="172"/>
      <c r="BX874" s="172"/>
      <c r="BY874" s="172"/>
      <c r="BZ874" s="172"/>
      <c r="CA874" s="172"/>
      <c r="CB874" s="172"/>
      <c r="CC874" s="172"/>
      <c r="CE874" s="172"/>
      <c r="CF874" s="172"/>
      <c r="CG874" s="172"/>
      <c r="CH874" s="172"/>
      <c r="CI874" s="172"/>
      <c r="CJ874" s="172"/>
      <c r="CK874" s="172"/>
      <c r="CL874" s="172"/>
      <c r="CM874" s="172"/>
      <c r="CN874" s="172"/>
      <c r="CO874" s="172"/>
      <c r="CP874" s="172"/>
      <c r="CR874" s="172"/>
      <c r="CS874" s="172"/>
      <c r="CT874" s="172"/>
      <c r="CU874" s="172"/>
      <c r="CV874" s="172"/>
      <c r="CW874" s="172"/>
      <c r="CX874" s="172"/>
      <c r="CY874" s="172"/>
      <c r="CZ874" s="172"/>
      <c r="DA874" s="172"/>
      <c r="DB874" s="172"/>
      <c r="DC874" s="172"/>
    </row>
    <row r="875" spans="1:107" ht="14.25" customHeight="1" x14ac:dyDescent="0.3">
      <c r="A875" s="172"/>
      <c r="E875" s="172"/>
      <c r="F875" s="172"/>
      <c r="G875" s="172"/>
      <c r="H875" s="172"/>
      <c r="I875" s="172"/>
      <c r="J875" s="172"/>
      <c r="K875" s="172"/>
      <c r="L875" s="172"/>
      <c r="M875" s="172"/>
      <c r="N875" s="172"/>
      <c r="O875" s="172"/>
      <c r="P875" s="172"/>
      <c r="R875" s="172"/>
      <c r="S875" s="172"/>
      <c r="T875" s="172"/>
      <c r="U875" s="172"/>
      <c r="V875" s="172"/>
      <c r="W875" s="172"/>
      <c r="X875" s="172"/>
      <c r="Y875" s="172"/>
      <c r="Z875" s="172"/>
      <c r="AA875" s="172"/>
      <c r="AB875" s="172"/>
      <c r="AC875" s="172"/>
      <c r="AE875" s="172"/>
      <c r="AF875" s="172"/>
      <c r="AG875" s="172"/>
      <c r="AH875" s="172"/>
      <c r="AI875" s="172"/>
      <c r="AJ875" s="172"/>
      <c r="AK875" s="172"/>
      <c r="AL875" s="172"/>
      <c r="AM875" s="172"/>
      <c r="AN875" s="172"/>
      <c r="AO875" s="172"/>
      <c r="AP875" s="172"/>
      <c r="AR875" s="172"/>
      <c r="AS875" s="172"/>
      <c r="AT875" s="172"/>
      <c r="AU875" s="172"/>
      <c r="AV875" s="172"/>
      <c r="AW875" s="172"/>
      <c r="AX875" s="172"/>
      <c r="AY875" s="172"/>
      <c r="AZ875" s="172"/>
      <c r="BA875" s="172"/>
      <c r="BB875" s="172"/>
      <c r="BC875" s="172"/>
      <c r="BE875" s="172"/>
      <c r="BF875" s="172"/>
      <c r="BG875" s="172"/>
      <c r="BH875" s="172"/>
      <c r="BI875" s="172"/>
      <c r="BJ875" s="172"/>
      <c r="BK875" s="172"/>
      <c r="BL875" s="172"/>
      <c r="BM875" s="172"/>
      <c r="BN875" s="172"/>
      <c r="BO875" s="172"/>
      <c r="BP875" s="172"/>
      <c r="BR875" s="172"/>
      <c r="BS875" s="172"/>
      <c r="BT875" s="172"/>
      <c r="BU875" s="172"/>
      <c r="BV875" s="172"/>
      <c r="BW875" s="172"/>
      <c r="BX875" s="172"/>
      <c r="BY875" s="172"/>
      <c r="BZ875" s="172"/>
      <c r="CA875" s="172"/>
      <c r="CB875" s="172"/>
      <c r="CC875" s="172"/>
      <c r="CE875" s="172"/>
      <c r="CF875" s="172"/>
      <c r="CG875" s="172"/>
      <c r="CH875" s="172"/>
      <c r="CI875" s="172"/>
      <c r="CJ875" s="172"/>
      <c r="CK875" s="172"/>
      <c r="CL875" s="172"/>
      <c r="CM875" s="172"/>
      <c r="CN875" s="172"/>
      <c r="CO875" s="172"/>
      <c r="CP875" s="172"/>
      <c r="CR875" s="172"/>
      <c r="CS875" s="172"/>
      <c r="CT875" s="172"/>
      <c r="CU875" s="172"/>
      <c r="CV875" s="172"/>
      <c r="CW875" s="172"/>
      <c r="CX875" s="172"/>
      <c r="CY875" s="172"/>
      <c r="CZ875" s="172"/>
      <c r="DA875" s="172"/>
      <c r="DB875" s="172"/>
      <c r="DC875" s="172"/>
    </row>
    <row r="876" spans="1:107" ht="14.25" customHeight="1" x14ac:dyDescent="0.3">
      <c r="A876" s="172"/>
      <c r="E876" s="172"/>
      <c r="F876" s="172"/>
      <c r="G876" s="172"/>
      <c r="H876" s="172"/>
      <c r="I876" s="172"/>
      <c r="J876" s="172"/>
      <c r="K876" s="172"/>
      <c r="L876" s="172"/>
      <c r="M876" s="172"/>
      <c r="N876" s="172"/>
      <c r="O876" s="172"/>
      <c r="P876" s="172"/>
      <c r="R876" s="172"/>
      <c r="S876" s="172"/>
      <c r="T876" s="172"/>
      <c r="U876" s="172"/>
      <c r="V876" s="172"/>
      <c r="W876" s="172"/>
      <c r="X876" s="172"/>
      <c r="Y876" s="172"/>
      <c r="Z876" s="172"/>
      <c r="AA876" s="172"/>
      <c r="AB876" s="172"/>
      <c r="AC876" s="172"/>
      <c r="AE876" s="172"/>
      <c r="AF876" s="172"/>
      <c r="AG876" s="172"/>
      <c r="AH876" s="172"/>
      <c r="AI876" s="172"/>
      <c r="AJ876" s="172"/>
      <c r="AK876" s="172"/>
      <c r="AL876" s="172"/>
      <c r="AM876" s="172"/>
      <c r="AN876" s="172"/>
      <c r="AO876" s="172"/>
      <c r="AP876" s="172"/>
      <c r="AR876" s="172"/>
      <c r="AS876" s="172"/>
      <c r="AT876" s="172"/>
      <c r="AU876" s="172"/>
      <c r="AV876" s="172"/>
      <c r="AW876" s="172"/>
      <c r="AX876" s="172"/>
      <c r="AY876" s="172"/>
      <c r="AZ876" s="172"/>
      <c r="BA876" s="172"/>
      <c r="BB876" s="172"/>
      <c r="BC876" s="172"/>
      <c r="BE876" s="172"/>
      <c r="BF876" s="172"/>
      <c r="BG876" s="172"/>
      <c r="BH876" s="172"/>
      <c r="BI876" s="172"/>
      <c r="BJ876" s="172"/>
      <c r="BK876" s="172"/>
      <c r="BL876" s="172"/>
      <c r="BM876" s="172"/>
      <c r="BN876" s="172"/>
      <c r="BO876" s="172"/>
      <c r="BP876" s="172"/>
      <c r="BR876" s="172"/>
      <c r="BS876" s="172"/>
      <c r="BT876" s="172"/>
      <c r="BU876" s="172"/>
      <c r="BV876" s="172"/>
      <c r="BW876" s="172"/>
      <c r="BX876" s="172"/>
      <c r="BY876" s="172"/>
      <c r="BZ876" s="172"/>
      <c r="CA876" s="172"/>
      <c r="CB876" s="172"/>
      <c r="CC876" s="172"/>
      <c r="CE876" s="172"/>
      <c r="CF876" s="172"/>
      <c r="CG876" s="172"/>
      <c r="CH876" s="172"/>
      <c r="CI876" s="172"/>
      <c r="CJ876" s="172"/>
      <c r="CK876" s="172"/>
      <c r="CL876" s="172"/>
      <c r="CM876" s="172"/>
      <c r="CN876" s="172"/>
      <c r="CO876" s="172"/>
      <c r="CP876" s="172"/>
      <c r="CR876" s="172"/>
      <c r="CS876" s="172"/>
      <c r="CT876" s="172"/>
      <c r="CU876" s="172"/>
      <c r="CV876" s="172"/>
      <c r="CW876" s="172"/>
      <c r="CX876" s="172"/>
      <c r="CY876" s="172"/>
      <c r="CZ876" s="172"/>
      <c r="DA876" s="172"/>
      <c r="DB876" s="172"/>
      <c r="DC876" s="172"/>
    </row>
    <row r="877" spans="1:107" ht="14.25" customHeight="1" x14ac:dyDescent="0.3">
      <c r="A877" s="172"/>
      <c r="E877" s="172"/>
      <c r="F877" s="172"/>
      <c r="G877" s="172"/>
      <c r="H877" s="172"/>
      <c r="I877" s="172"/>
      <c r="J877" s="172"/>
      <c r="K877" s="172"/>
      <c r="L877" s="172"/>
      <c r="M877" s="172"/>
      <c r="N877" s="172"/>
      <c r="O877" s="172"/>
      <c r="P877" s="172"/>
      <c r="R877" s="172"/>
      <c r="S877" s="172"/>
      <c r="T877" s="172"/>
      <c r="U877" s="172"/>
      <c r="V877" s="172"/>
      <c r="W877" s="172"/>
      <c r="X877" s="172"/>
      <c r="Y877" s="172"/>
      <c r="Z877" s="172"/>
      <c r="AA877" s="172"/>
      <c r="AB877" s="172"/>
      <c r="AC877" s="172"/>
      <c r="AE877" s="172"/>
      <c r="AF877" s="172"/>
      <c r="AG877" s="172"/>
      <c r="AH877" s="172"/>
      <c r="AI877" s="172"/>
      <c r="AJ877" s="172"/>
      <c r="AK877" s="172"/>
      <c r="AL877" s="172"/>
      <c r="AM877" s="172"/>
      <c r="AN877" s="172"/>
      <c r="AO877" s="172"/>
      <c r="AP877" s="172"/>
      <c r="AR877" s="172"/>
      <c r="AS877" s="172"/>
      <c r="AT877" s="172"/>
      <c r="AU877" s="172"/>
      <c r="AV877" s="172"/>
      <c r="AW877" s="172"/>
      <c r="AX877" s="172"/>
      <c r="AY877" s="172"/>
      <c r="AZ877" s="172"/>
      <c r="BA877" s="172"/>
      <c r="BB877" s="172"/>
      <c r="BC877" s="172"/>
      <c r="BE877" s="172"/>
      <c r="BF877" s="172"/>
      <c r="BG877" s="172"/>
      <c r="BH877" s="172"/>
      <c r="BI877" s="172"/>
      <c r="BJ877" s="172"/>
      <c r="BK877" s="172"/>
      <c r="BL877" s="172"/>
      <c r="BM877" s="172"/>
      <c r="BN877" s="172"/>
      <c r="BO877" s="172"/>
      <c r="BP877" s="172"/>
      <c r="BR877" s="172"/>
      <c r="BS877" s="172"/>
      <c r="BT877" s="172"/>
      <c r="BU877" s="172"/>
      <c r="BV877" s="172"/>
      <c r="BW877" s="172"/>
      <c r="BX877" s="172"/>
      <c r="BY877" s="172"/>
      <c r="BZ877" s="172"/>
      <c r="CA877" s="172"/>
      <c r="CB877" s="172"/>
      <c r="CC877" s="172"/>
      <c r="CE877" s="172"/>
      <c r="CF877" s="172"/>
      <c r="CG877" s="172"/>
      <c r="CH877" s="172"/>
      <c r="CI877" s="172"/>
      <c r="CJ877" s="172"/>
      <c r="CK877" s="172"/>
      <c r="CL877" s="172"/>
      <c r="CM877" s="172"/>
      <c r="CN877" s="172"/>
      <c r="CO877" s="172"/>
      <c r="CP877" s="172"/>
      <c r="CR877" s="172"/>
      <c r="CS877" s="172"/>
      <c r="CT877" s="172"/>
      <c r="CU877" s="172"/>
      <c r="CV877" s="172"/>
      <c r="CW877" s="172"/>
      <c r="CX877" s="172"/>
      <c r="CY877" s="172"/>
      <c r="CZ877" s="172"/>
      <c r="DA877" s="172"/>
      <c r="DB877" s="172"/>
      <c r="DC877" s="172"/>
    </row>
    <row r="878" spans="1:107" ht="14.25" customHeight="1" x14ac:dyDescent="0.3">
      <c r="A878" s="172"/>
      <c r="E878" s="172"/>
      <c r="F878" s="172"/>
      <c r="G878" s="172"/>
      <c r="H878" s="172"/>
      <c r="I878" s="172"/>
      <c r="J878" s="172"/>
      <c r="K878" s="172"/>
      <c r="L878" s="172"/>
      <c r="M878" s="172"/>
      <c r="N878" s="172"/>
      <c r="O878" s="172"/>
      <c r="P878" s="172"/>
      <c r="R878" s="172"/>
      <c r="S878" s="172"/>
      <c r="T878" s="172"/>
      <c r="U878" s="172"/>
      <c r="V878" s="172"/>
      <c r="W878" s="172"/>
      <c r="X878" s="172"/>
      <c r="Y878" s="172"/>
      <c r="Z878" s="172"/>
      <c r="AA878" s="172"/>
      <c r="AB878" s="172"/>
      <c r="AC878" s="172"/>
      <c r="AE878" s="172"/>
      <c r="AF878" s="172"/>
      <c r="AG878" s="172"/>
      <c r="AH878" s="172"/>
      <c r="AI878" s="172"/>
      <c r="AJ878" s="172"/>
      <c r="AK878" s="172"/>
      <c r="AL878" s="172"/>
      <c r="AM878" s="172"/>
      <c r="AN878" s="172"/>
      <c r="AO878" s="172"/>
      <c r="AP878" s="172"/>
      <c r="AR878" s="172"/>
      <c r="AS878" s="172"/>
      <c r="AT878" s="172"/>
      <c r="AU878" s="172"/>
      <c r="AV878" s="172"/>
      <c r="AW878" s="172"/>
      <c r="AX878" s="172"/>
      <c r="AY878" s="172"/>
      <c r="AZ878" s="172"/>
      <c r="BA878" s="172"/>
      <c r="BB878" s="172"/>
      <c r="BC878" s="172"/>
      <c r="BE878" s="172"/>
      <c r="BF878" s="172"/>
      <c r="BG878" s="172"/>
      <c r="BH878" s="172"/>
      <c r="BI878" s="172"/>
      <c r="BJ878" s="172"/>
      <c r="BK878" s="172"/>
      <c r="BL878" s="172"/>
      <c r="BM878" s="172"/>
      <c r="BN878" s="172"/>
      <c r="BO878" s="172"/>
      <c r="BP878" s="172"/>
      <c r="BR878" s="172"/>
      <c r="BS878" s="172"/>
      <c r="BT878" s="172"/>
      <c r="BU878" s="172"/>
      <c r="BV878" s="172"/>
      <c r="BW878" s="172"/>
      <c r="BX878" s="172"/>
      <c r="BY878" s="172"/>
      <c r="BZ878" s="172"/>
      <c r="CA878" s="172"/>
      <c r="CB878" s="172"/>
      <c r="CC878" s="172"/>
      <c r="CE878" s="172"/>
      <c r="CF878" s="172"/>
      <c r="CG878" s="172"/>
      <c r="CH878" s="172"/>
      <c r="CI878" s="172"/>
      <c r="CJ878" s="172"/>
      <c r="CK878" s="172"/>
      <c r="CL878" s="172"/>
      <c r="CM878" s="172"/>
      <c r="CN878" s="172"/>
      <c r="CO878" s="172"/>
      <c r="CP878" s="172"/>
      <c r="CR878" s="172"/>
      <c r="CS878" s="172"/>
      <c r="CT878" s="172"/>
      <c r="CU878" s="172"/>
      <c r="CV878" s="172"/>
      <c r="CW878" s="172"/>
      <c r="CX878" s="172"/>
      <c r="CY878" s="172"/>
      <c r="CZ878" s="172"/>
      <c r="DA878" s="172"/>
      <c r="DB878" s="172"/>
      <c r="DC878" s="172"/>
    </row>
    <row r="879" spans="1:107" ht="14.25" customHeight="1" x14ac:dyDescent="0.3">
      <c r="A879" s="172"/>
      <c r="E879" s="172"/>
      <c r="F879" s="172"/>
      <c r="G879" s="172"/>
      <c r="H879" s="172"/>
      <c r="I879" s="172"/>
      <c r="J879" s="172"/>
      <c r="K879" s="172"/>
      <c r="L879" s="172"/>
      <c r="M879" s="172"/>
      <c r="N879" s="172"/>
      <c r="O879" s="172"/>
      <c r="P879" s="172"/>
      <c r="R879" s="172"/>
      <c r="S879" s="172"/>
      <c r="T879" s="172"/>
      <c r="U879" s="172"/>
      <c r="V879" s="172"/>
      <c r="W879" s="172"/>
      <c r="X879" s="172"/>
      <c r="Y879" s="172"/>
      <c r="Z879" s="172"/>
      <c r="AA879" s="172"/>
      <c r="AB879" s="172"/>
      <c r="AC879" s="172"/>
      <c r="AE879" s="172"/>
      <c r="AF879" s="172"/>
      <c r="AG879" s="172"/>
      <c r="AH879" s="172"/>
      <c r="AI879" s="172"/>
      <c r="AJ879" s="172"/>
      <c r="AK879" s="172"/>
      <c r="AL879" s="172"/>
      <c r="AM879" s="172"/>
      <c r="AN879" s="172"/>
      <c r="AO879" s="172"/>
      <c r="AP879" s="172"/>
      <c r="AR879" s="172"/>
      <c r="AS879" s="172"/>
      <c r="AT879" s="172"/>
      <c r="AU879" s="172"/>
      <c r="AV879" s="172"/>
      <c r="AW879" s="172"/>
      <c r="AX879" s="172"/>
      <c r="AY879" s="172"/>
      <c r="AZ879" s="172"/>
      <c r="BA879" s="172"/>
      <c r="BB879" s="172"/>
      <c r="BC879" s="172"/>
      <c r="BE879" s="172"/>
      <c r="BF879" s="172"/>
      <c r="BG879" s="172"/>
      <c r="BH879" s="172"/>
      <c r="BI879" s="172"/>
      <c r="BJ879" s="172"/>
      <c r="BK879" s="172"/>
      <c r="BL879" s="172"/>
      <c r="BM879" s="172"/>
      <c r="BN879" s="172"/>
      <c r="BO879" s="172"/>
      <c r="BP879" s="172"/>
      <c r="BR879" s="172"/>
      <c r="BS879" s="172"/>
      <c r="BT879" s="172"/>
      <c r="BU879" s="172"/>
      <c r="BV879" s="172"/>
      <c r="BW879" s="172"/>
      <c r="BX879" s="172"/>
      <c r="BY879" s="172"/>
      <c r="BZ879" s="172"/>
      <c r="CA879" s="172"/>
      <c r="CB879" s="172"/>
      <c r="CC879" s="172"/>
      <c r="CE879" s="172"/>
      <c r="CF879" s="172"/>
      <c r="CG879" s="172"/>
      <c r="CH879" s="172"/>
      <c r="CI879" s="172"/>
      <c r="CJ879" s="172"/>
      <c r="CK879" s="172"/>
      <c r="CL879" s="172"/>
      <c r="CM879" s="172"/>
      <c r="CN879" s="172"/>
      <c r="CO879" s="172"/>
      <c r="CP879" s="172"/>
      <c r="CR879" s="172"/>
      <c r="CS879" s="172"/>
      <c r="CT879" s="172"/>
      <c r="CU879" s="172"/>
      <c r="CV879" s="172"/>
      <c r="CW879" s="172"/>
      <c r="CX879" s="172"/>
      <c r="CY879" s="172"/>
      <c r="CZ879" s="172"/>
      <c r="DA879" s="172"/>
      <c r="DB879" s="172"/>
      <c r="DC879" s="172"/>
    </row>
    <row r="880" spans="1:107" ht="14.25" customHeight="1" x14ac:dyDescent="0.3">
      <c r="A880" s="172"/>
      <c r="E880" s="172"/>
      <c r="F880" s="172"/>
      <c r="G880" s="172"/>
      <c r="H880" s="172"/>
      <c r="I880" s="172"/>
      <c r="J880" s="172"/>
      <c r="K880" s="172"/>
      <c r="L880" s="172"/>
      <c r="M880" s="172"/>
      <c r="N880" s="172"/>
      <c r="O880" s="172"/>
      <c r="P880" s="172"/>
      <c r="R880" s="172"/>
      <c r="S880" s="172"/>
      <c r="T880" s="172"/>
      <c r="U880" s="172"/>
      <c r="V880" s="172"/>
      <c r="W880" s="172"/>
      <c r="X880" s="172"/>
      <c r="Y880" s="172"/>
      <c r="Z880" s="172"/>
      <c r="AA880" s="172"/>
      <c r="AB880" s="172"/>
      <c r="AC880" s="172"/>
      <c r="AE880" s="172"/>
      <c r="AF880" s="172"/>
      <c r="AG880" s="172"/>
      <c r="AH880" s="172"/>
      <c r="AI880" s="172"/>
      <c r="AJ880" s="172"/>
      <c r="AK880" s="172"/>
      <c r="AL880" s="172"/>
      <c r="AM880" s="172"/>
      <c r="AN880" s="172"/>
      <c r="AO880" s="172"/>
      <c r="AP880" s="172"/>
      <c r="AR880" s="172"/>
      <c r="AS880" s="172"/>
      <c r="AT880" s="172"/>
      <c r="AU880" s="172"/>
      <c r="AV880" s="172"/>
      <c r="AW880" s="172"/>
      <c r="AX880" s="172"/>
      <c r="AY880" s="172"/>
      <c r="AZ880" s="172"/>
      <c r="BA880" s="172"/>
      <c r="BB880" s="172"/>
      <c r="BC880" s="172"/>
      <c r="BE880" s="172"/>
      <c r="BF880" s="172"/>
      <c r="BG880" s="172"/>
      <c r="BH880" s="172"/>
      <c r="BI880" s="172"/>
      <c r="BJ880" s="172"/>
      <c r="BK880" s="172"/>
      <c r="BL880" s="172"/>
      <c r="BM880" s="172"/>
      <c r="BN880" s="172"/>
      <c r="BO880" s="172"/>
      <c r="BP880" s="172"/>
      <c r="BR880" s="172"/>
      <c r="BS880" s="172"/>
      <c r="BT880" s="172"/>
      <c r="BU880" s="172"/>
      <c r="BV880" s="172"/>
      <c r="BW880" s="172"/>
      <c r="BX880" s="172"/>
      <c r="BY880" s="172"/>
      <c r="BZ880" s="172"/>
      <c r="CA880" s="172"/>
      <c r="CB880" s="172"/>
      <c r="CC880" s="172"/>
      <c r="CE880" s="172"/>
      <c r="CF880" s="172"/>
      <c r="CG880" s="172"/>
      <c r="CH880" s="172"/>
      <c r="CI880" s="172"/>
      <c r="CJ880" s="172"/>
      <c r="CK880" s="172"/>
      <c r="CL880" s="172"/>
      <c r="CM880" s="172"/>
      <c r="CN880" s="172"/>
      <c r="CO880" s="172"/>
      <c r="CP880" s="172"/>
      <c r="CR880" s="172"/>
      <c r="CS880" s="172"/>
      <c r="CT880" s="172"/>
      <c r="CU880" s="172"/>
      <c r="CV880" s="172"/>
      <c r="CW880" s="172"/>
      <c r="CX880" s="172"/>
      <c r="CY880" s="172"/>
      <c r="CZ880" s="172"/>
      <c r="DA880" s="172"/>
      <c r="DB880" s="172"/>
      <c r="DC880" s="172"/>
    </row>
    <row r="881" spans="1:107" ht="14.25" customHeight="1" x14ac:dyDescent="0.3">
      <c r="A881" s="172"/>
      <c r="E881" s="172"/>
      <c r="F881" s="172"/>
      <c r="G881" s="172"/>
      <c r="H881" s="172"/>
      <c r="I881" s="172"/>
      <c r="J881" s="172"/>
      <c r="K881" s="172"/>
      <c r="L881" s="172"/>
      <c r="M881" s="172"/>
      <c r="N881" s="172"/>
      <c r="O881" s="172"/>
      <c r="P881" s="172"/>
      <c r="R881" s="172"/>
      <c r="S881" s="172"/>
      <c r="T881" s="172"/>
      <c r="U881" s="172"/>
      <c r="V881" s="172"/>
      <c r="W881" s="172"/>
      <c r="X881" s="172"/>
      <c r="Y881" s="172"/>
      <c r="Z881" s="172"/>
      <c r="AA881" s="172"/>
      <c r="AB881" s="172"/>
      <c r="AC881" s="172"/>
      <c r="AE881" s="172"/>
      <c r="AF881" s="172"/>
      <c r="AG881" s="172"/>
      <c r="AH881" s="172"/>
      <c r="AI881" s="172"/>
      <c r="AJ881" s="172"/>
      <c r="AK881" s="172"/>
      <c r="AL881" s="172"/>
      <c r="AM881" s="172"/>
      <c r="AN881" s="172"/>
      <c r="AO881" s="172"/>
      <c r="AP881" s="172"/>
      <c r="AR881" s="172"/>
      <c r="AS881" s="172"/>
      <c r="AT881" s="172"/>
      <c r="AU881" s="172"/>
      <c r="AV881" s="172"/>
      <c r="AW881" s="172"/>
      <c r="AX881" s="172"/>
      <c r="AY881" s="172"/>
      <c r="AZ881" s="172"/>
      <c r="BA881" s="172"/>
      <c r="BB881" s="172"/>
      <c r="BC881" s="172"/>
      <c r="BE881" s="172"/>
      <c r="BF881" s="172"/>
      <c r="BG881" s="172"/>
      <c r="BH881" s="172"/>
      <c r="BI881" s="172"/>
      <c r="BJ881" s="172"/>
      <c r="BK881" s="172"/>
      <c r="BL881" s="172"/>
      <c r="BM881" s="172"/>
      <c r="BN881" s="172"/>
      <c r="BO881" s="172"/>
      <c r="BP881" s="172"/>
      <c r="BR881" s="172"/>
      <c r="BS881" s="172"/>
      <c r="BT881" s="172"/>
      <c r="BU881" s="172"/>
      <c r="BV881" s="172"/>
      <c r="BW881" s="172"/>
      <c r="BX881" s="172"/>
      <c r="BY881" s="172"/>
      <c r="BZ881" s="172"/>
      <c r="CA881" s="172"/>
      <c r="CB881" s="172"/>
      <c r="CC881" s="172"/>
      <c r="CE881" s="172"/>
      <c r="CF881" s="172"/>
      <c r="CG881" s="172"/>
      <c r="CH881" s="172"/>
      <c r="CI881" s="172"/>
      <c r="CJ881" s="172"/>
      <c r="CK881" s="172"/>
      <c r="CL881" s="172"/>
      <c r="CM881" s="172"/>
      <c r="CN881" s="172"/>
      <c r="CO881" s="172"/>
      <c r="CP881" s="172"/>
      <c r="CR881" s="172"/>
      <c r="CS881" s="172"/>
      <c r="CT881" s="172"/>
      <c r="CU881" s="172"/>
      <c r="CV881" s="172"/>
      <c r="CW881" s="172"/>
      <c r="CX881" s="172"/>
      <c r="CY881" s="172"/>
      <c r="CZ881" s="172"/>
      <c r="DA881" s="172"/>
      <c r="DB881" s="172"/>
      <c r="DC881" s="172"/>
    </row>
    <row r="882" spans="1:107" ht="14.25" customHeight="1" x14ac:dyDescent="0.3">
      <c r="A882" s="172"/>
      <c r="E882" s="172"/>
      <c r="F882" s="172"/>
      <c r="G882" s="172"/>
      <c r="H882" s="172"/>
      <c r="I882" s="172"/>
      <c r="J882" s="172"/>
      <c r="K882" s="172"/>
      <c r="L882" s="172"/>
      <c r="M882" s="172"/>
      <c r="N882" s="172"/>
      <c r="O882" s="172"/>
      <c r="P882" s="172"/>
      <c r="R882" s="172"/>
      <c r="S882" s="172"/>
      <c r="T882" s="172"/>
      <c r="U882" s="172"/>
      <c r="V882" s="172"/>
      <c r="W882" s="172"/>
      <c r="X882" s="172"/>
      <c r="Y882" s="172"/>
      <c r="Z882" s="172"/>
      <c r="AA882" s="172"/>
      <c r="AB882" s="172"/>
      <c r="AC882" s="172"/>
      <c r="AE882" s="172"/>
      <c r="AF882" s="172"/>
      <c r="AG882" s="172"/>
      <c r="AH882" s="172"/>
      <c r="AI882" s="172"/>
      <c r="AJ882" s="172"/>
      <c r="AK882" s="172"/>
      <c r="AL882" s="172"/>
      <c r="AM882" s="172"/>
      <c r="AN882" s="172"/>
      <c r="AO882" s="172"/>
      <c r="AP882" s="172"/>
      <c r="AR882" s="172"/>
      <c r="AS882" s="172"/>
      <c r="AT882" s="172"/>
      <c r="AU882" s="172"/>
      <c r="AV882" s="172"/>
      <c r="AW882" s="172"/>
      <c r="AX882" s="172"/>
      <c r="AY882" s="172"/>
      <c r="AZ882" s="172"/>
      <c r="BA882" s="172"/>
      <c r="BB882" s="172"/>
      <c r="BC882" s="172"/>
      <c r="BE882" s="172"/>
      <c r="BF882" s="172"/>
      <c r="BG882" s="172"/>
      <c r="BH882" s="172"/>
      <c r="BI882" s="172"/>
      <c r="BJ882" s="172"/>
      <c r="BK882" s="172"/>
      <c r="BL882" s="172"/>
      <c r="BM882" s="172"/>
      <c r="BN882" s="172"/>
      <c r="BO882" s="172"/>
      <c r="BP882" s="172"/>
      <c r="BR882" s="172"/>
      <c r="BS882" s="172"/>
      <c r="BT882" s="172"/>
      <c r="BU882" s="172"/>
      <c r="BV882" s="172"/>
      <c r="BW882" s="172"/>
      <c r="BX882" s="172"/>
      <c r="BY882" s="172"/>
      <c r="BZ882" s="172"/>
      <c r="CA882" s="172"/>
      <c r="CB882" s="172"/>
      <c r="CC882" s="172"/>
      <c r="CE882" s="172"/>
      <c r="CF882" s="172"/>
      <c r="CG882" s="172"/>
      <c r="CH882" s="172"/>
      <c r="CI882" s="172"/>
      <c r="CJ882" s="172"/>
      <c r="CK882" s="172"/>
      <c r="CL882" s="172"/>
      <c r="CM882" s="172"/>
      <c r="CN882" s="172"/>
      <c r="CO882" s="172"/>
      <c r="CP882" s="172"/>
      <c r="CR882" s="172"/>
      <c r="CS882" s="172"/>
      <c r="CT882" s="172"/>
      <c r="CU882" s="172"/>
      <c r="CV882" s="172"/>
      <c r="CW882" s="172"/>
      <c r="CX882" s="172"/>
      <c r="CY882" s="172"/>
      <c r="CZ882" s="172"/>
      <c r="DA882" s="172"/>
      <c r="DB882" s="172"/>
      <c r="DC882" s="172"/>
    </row>
    <row r="883" spans="1:107" ht="14.25" customHeight="1" x14ac:dyDescent="0.3">
      <c r="A883" s="172"/>
      <c r="E883" s="172"/>
      <c r="F883" s="172"/>
      <c r="G883" s="172"/>
      <c r="H883" s="172"/>
      <c r="I883" s="172"/>
      <c r="J883" s="172"/>
      <c r="K883" s="172"/>
      <c r="L883" s="172"/>
      <c r="M883" s="172"/>
      <c r="N883" s="172"/>
      <c r="O883" s="172"/>
      <c r="P883" s="172"/>
      <c r="R883" s="172"/>
      <c r="S883" s="172"/>
      <c r="T883" s="172"/>
      <c r="U883" s="172"/>
      <c r="V883" s="172"/>
      <c r="W883" s="172"/>
      <c r="X883" s="172"/>
      <c r="Y883" s="172"/>
      <c r="Z883" s="172"/>
      <c r="AA883" s="172"/>
      <c r="AB883" s="172"/>
      <c r="AC883" s="172"/>
      <c r="AE883" s="172"/>
      <c r="AF883" s="172"/>
      <c r="AG883" s="172"/>
      <c r="AH883" s="172"/>
      <c r="AI883" s="172"/>
      <c r="AJ883" s="172"/>
      <c r="AK883" s="172"/>
      <c r="AL883" s="172"/>
      <c r="AM883" s="172"/>
      <c r="AN883" s="172"/>
      <c r="AO883" s="172"/>
      <c r="AP883" s="172"/>
      <c r="AR883" s="172"/>
      <c r="AS883" s="172"/>
      <c r="AT883" s="172"/>
      <c r="AU883" s="172"/>
      <c r="AV883" s="172"/>
      <c r="AW883" s="172"/>
      <c r="AX883" s="172"/>
      <c r="AY883" s="172"/>
      <c r="AZ883" s="172"/>
      <c r="BA883" s="172"/>
      <c r="BB883" s="172"/>
      <c r="BC883" s="172"/>
      <c r="BE883" s="172"/>
      <c r="BF883" s="172"/>
      <c r="BG883" s="172"/>
      <c r="BH883" s="172"/>
      <c r="BI883" s="172"/>
      <c r="BJ883" s="172"/>
      <c r="BK883" s="172"/>
      <c r="BL883" s="172"/>
      <c r="BM883" s="172"/>
      <c r="BN883" s="172"/>
      <c r="BO883" s="172"/>
      <c r="BP883" s="172"/>
      <c r="BR883" s="172"/>
      <c r="BS883" s="172"/>
      <c r="BT883" s="172"/>
      <c r="BU883" s="172"/>
      <c r="BV883" s="172"/>
      <c r="BW883" s="172"/>
      <c r="BX883" s="172"/>
      <c r="BY883" s="172"/>
      <c r="BZ883" s="172"/>
      <c r="CA883" s="172"/>
      <c r="CB883" s="172"/>
      <c r="CC883" s="172"/>
      <c r="CE883" s="172"/>
      <c r="CF883" s="172"/>
      <c r="CG883" s="172"/>
      <c r="CH883" s="172"/>
      <c r="CI883" s="172"/>
      <c r="CJ883" s="172"/>
      <c r="CK883" s="172"/>
      <c r="CL883" s="172"/>
      <c r="CM883" s="172"/>
      <c r="CN883" s="172"/>
      <c r="CO883" s="172"/>
      <c r="CP883" s="172"/>
      <c r="CR883" s="172"/>
      <c r="CS883" s="172"/>
      <c r="CT883" s="172"/>
      <c r="CU883" s="172"/>
      <c r="CV883" s="172"/>
      <c r="CW883" s="172"/>
      <c r="CX883" s="172"/>
      <c r="CY883" s="172"/>
      <c r="CZ883" s="172"/>
      <c r="DA883" s="172"/>
      <c r="DB883" s="172"/>
      <c r="DC883" s="172"/>
    </row>
    <row r="884" spans="1:107" ht="14.25" customHeight="1" x14ac:dyDescent="0.3">
      <c r="A884" s="172"/>
      <c r="E884" s="172"/>
      <c r="F884" s="172"/>
      <c r="G884" s="172"/>
      <c r="H884" s="172"/>
      <c r="I884" s="172"/>
      <c r="J884" s="172"/>
      <c r="K884" s="172"/>
      <c r="L884" s="172"/>
      <c r="M884" s="172"/>
      <c r="N884" s="172"/>
      <c r="O884" s="172"/>
      <c r="P884" s="172"/>
      <c r="R884" s="172"/>
      <c r="S884" s="172"/>
      <c r="T884" s="172"/>
      <c r="U884" s="172"/>
      <c r="V884" s="172"/>
      <c r="W884" s="172"/>
      <c r="X884" s="172"/>
      <c r="Y884" s="172"/>
      <c r="Z884" s="172"/>
      <c r="AA884" s="172"/>
      <c r="AB884" s="172"/>
      <c r="AC884" s="172"/>
      <c r="AE884" s="172"/>
      <c r="AF884" s="172"/>
      <c r="AG884" s="172"/>
      <c r="AH884" s="172"/>
      <c r="AI884" s="172"/>
      <c r="AJ884" s="172"/>
      <c r="AK884" s="172"/>
      <c r="AL884" s="172"/>
      <c r="AM884" s="172"/>
      <c r="AN884" s="172"/>
      <c r="AO884" s="172"/>
      <c r="AP884" s="172"/>
      <c r="AR884" s="172"/>
      <c r="AS884" s="172"/>
      <c r="AT884" s="172"/>
      <c r="AU884" s="172"/>
      <c r="AV884" s="172"/>
      <c r="AW884" s="172"/>
      <c r="AX884" s="172"/>
      <c r="AY884" s="172"/>
      <c r="AZ884" s="172"/>
      <c r="BA884" s="172"/>
      <c r="BB884" s="172"/>
      <c r="BC884" s="172"/>
      <c r="BE884" s="172"/>
      <c r="BF884" s="172"/>
      <c r="BG884" s="172"/>
      <c r="BH884" s="172"/>
      <c r="BI884" s="172"/>
      <c r="BJ884" s="172"/>
      <c r="BK884" s="172"/>
      <c r="BL884" s="172"/>
      <c r="BM884" s="172"/>
      <c r="BN884" s="172"/>
      <c r="BO884" s="172"/>
      <c r="BP884" s="172"/>
      <c r="BR884" s="172"/>
      <c r="BS884" s="172"/>
      <c r="BT884" s="172"/>
      <c r="BU884" s="172"/>
      <c r="BV884" s="172"/>
      <c r="BW884" s="172"/>
      <c r="BX884" s="172"/>
      <c r="BY884" s="172"/>
      <c r="BZ884" s="172"/>
      <c r="CA884" s="172"/>
      <c r="CB884" s="172"/>
      <c r="CC884" s="172"/>
      <c r="CE884" s="172"/>
      <c r="CF884" s="172"/>
      <c r="CG884" s="172"/>
      <c r="CH884" s="172"/>
      <c r="CI884" s="172"/>
      <c r="CJ884" s="172"/>
      <c r="CK884" s="172"/>
      <c r="CL884" s="172"/>
      <c r="CM884" s="172"/>
      <c r="CN884" s="172"/>
      <c r="CO884" s="172"/>
      <c r="CP884" s="172"/>
      <c r="CR884" s="172"/>
      <c r="CS884" s="172"/>
      <c r="CT884" s="172"/>
      <c r="CU884" s="172"/>
      <c r="CV884" s="172"/>
      <c r="CW884" s="172"/>
      <c r="CX884" s="172"/>
      <c r="CY884" s="172"/>
      <c r="CZ884" s="172"/>
      <c r="DA884" s="172"/>
      <c r="DB884" s="172"/>
      <c r="DC884" s="172"/>
    </row>
    <row r="885" spans="1:107" ht="14.25" customHeight="1" x14ac:dyDescent="0.3">
      <c r="A885" s="172"/>
      <c r="E885" s="172"/>
      <c r="F885" s="172"/>
      <c r="G885" s="172"/>
      <c r="H885" s="172"/>
      <c r="I885" s="172"/>
      <c r="J885" s="172"/>
      <c r="K885" s="172"/>
      <c r="L885" s="172"/>
      <c r="M885" s="172"/>
      <c r="N885" s="172"/>
      <c r="O885" s="172"/>
      <c r="P885" s="172"/>
      <c r="R885" s="172"/>
      <c r="S885" s="172"/>
      <c r="T885" s="172"/>
      <c r="U885" s="172"/>
      <c r="V885" s="172"/>
      <c r="W885" s="172"/>
      <c r="X885" s="172"/>
      <c r="Y885" s="172"/>
      <c r="Z885" s="172"/>
      <c r="AA885" s="172"/>
      <c r="AB885" s="172"/>
      <c r="AC885" s="172"/>
      <c r="AE885" s="172"/>
      <c r="AF885" s="172"/>
      <c r="AG885" s="172"/>
      <c r="AH885" s="172"/>
      <c r="AI885" s="172"/>
      <c r="AJ885" s="172"/>
      <c r="AK885" s="172"/>
      <c r="AL885" s="172"/>
      <c r="AM885" s="172"/>
      <c r="AN885" s="172"/>
      <c r="AO885" s="172"/>
      <c r="AP885" s="172"/>
      <c r="AR885" s="172"/>
      <c r="AS885" s="172"/>
      <c r="AT885" s="172"/>
      <c r="AU885" s="172"/>
      <c r="AV885" s="172"/>
      <c r="AW885" s="172"/>
      <c r="AX885" s="172"/>
      <c r="AY885" s="172"/>
      <c r="AZ885" s="172"/>
      <c r="BA885" s="172"/>
      <c r="BB885" s="172"/>
      <c r="BC885" s="172"/>
      <c r="BE885" s="172"/>
      <c r="BF885" s="172"/>
      <c r="BG885" s="172"/>
      <c r="BH885" s="172"/>
      <c r="BI885" s="172"/>
      <c r="BJ885" s="172"/>
      <c r="BK885" s="172"/>
      <c r="BL885" s="172"/>
      <c r="BM885" s="172"/>
      <c r="BN885" s="172"/>
      <c r="BO885" s="172"/>
      <c r="BP885" s="172"/>
      <c r="BR885" s="172"/>
      <c r="BS885" s="172"/>
      <c r="BT885" s="172"/>
      <c r="BU885" s="172"/>
      <c r="BV885" s="172"/>
      <c r="BW885" s="172"/>
      <c r="BX885" s="172"/>
      <c r="BY885" s="172"/>
      <c r="BZ885" s="172"/>
      <c r="CA885" s="172"/>
      <c r="CB885" s="172"/>
      <c r="CC885" s="172"/>
      <c r="CE885" s="172"/>
      <c r="CF885" s="172"/>
      <c r="CG885" s="172"/>
      <c r="CH885" s="172"/>
      <c r="CI885" s="172"/>
      <c r="CJ885" s="172"/>
      <c r="CK885" s="172"/>
      <c r="CL885" s="172"/>
      <c r="CM885" s="172"/>
      <c r="CN885" s="172"/>
      <c r="CO885" s="172"/>
      <c r="CP885" s="172"/>
      <c r="CR885" s="172"/>
      <c r="CS885" s="172"/>
      <c r="CT885" s="172"/>
      <c r="CU885" s="172"/>
      <c r="CV885" s="172"/>
      <c r="CW885" s="172"/>
      <c r="CX885" s="172"/>
      <c r="CY885" s="172"/>
      <c r="CZ885" s="172"/>
      <c r="DA885" s="172"/>
      <c r="DB885" s="172"/>
      <c r="DC885" s="172"/>
    </row>
    <row r="886" spans="1:107" ht="14.25" customHeight="1" x14ac:dyDescent="0.3">
      <c r="A886" s="172"/>
      <c r="E886" s="172"/>
      <c r="F886" s="172"/>
      <c r="G886" s="172"/>
      <c r="H886" s="172"/>
      <c r="I886" s="172"/>
      <c r="J886" s="172"/>
      <c r="K886" s="172"/>
      <c r="L886" s="172"/>
      <c r="M886" s="172"/>
      <c r="N886" s="172"/>
      <c r="O886" s="172"/>
      <c r="P886" s="172"/>
      <c r="R886" s="172"/>
      <c r="S886" s="172"/>
      <c r="T886" s="172"/>
      <c r="U886" s="172"/>
      <c r="V886" s="172"/>
      <c r="W886" s="172"/>
      <c r="X886" s="172"/>
      <c r="Y886" s="172"/>
      <c r="Z886" s="172"/>
      <c r="AA886" s="172"/>
      <c r="AB886" s="172"/>
      <c r="AC886" s="172"/>
      <c r="AE886" s="172"/>
      <c r="AF886" s="172"/>
      <c r="AG886" s="172"/>
      <c r="AH886" s="172"/>
      <c r="AI886" s="172"/>
      <c r="AJ886" s="172"/>
      <c r="AK886" s="172"/>
      <c r="AL886" s="172"/>
      <c r="AM886" s="172"/>
      <c r="AN886" s="172"/>
      <c r="AO886" s="172"/>
      <c r="AP886" s="172"/>
      <c r="AR886" s="172"/>
      <c r="AS886" s="172"/>
      <c r="AT886" s="172"/>
      <c r="AU886" s="172"/>
      <c r="AV886" s="172"/>
      <c r="AW886" s="172"/>
      <c r="AX886" s="172"/>
      <c r="AY886" s="172"/>
      <c r="AZ886" s="172"/>
      <c r="BA886" s="172"/>
      <c r="BB886" s="172"/>
      <c r="BC886" s="172"/>
      <c r="BE886" s="172"/>
      <c r="BF886" s="172"/>
      <c r="BG886" s="172"/>
      <c r="BH886" s="172"/>
      <c r="BI886" s="172"/>
      <c r="BJ886" s="172"/>
      <c r="BK886" s="172"/>
      <c r="BL886" s="172"/>
      <c r="BM886" s="172"/>
      <c r="BN886" s="172"/>
      <c r="BO886" s="172"/>
      <c r="BP886" s="172"/>
      <c r="BR886" s="172"/>
      <c r="BS886" s="172"/>
      <c r="BT886" s="172"/>
      <c r="BU886" s="172"/>
      <c r="BV886" s="172"/>
      <c r="BW886" s="172"/>
      <c r="BX886" s="172"/>
      <c r="BY886" s="172"/>
      <c r="BZ886" s="172"/>
      <c r="CA886" s="172"/>
      <c r="CB886" s="172"/>
      <c r="CC886" s="172"/>
      <c r="CE886" s="172"/>
      <c r="CF886" s="172"/>
      <c r="CG886" s="172"/>
      <c r="CH886" s="172"/>
      <c r="CI886" s="172"/>
      <c r="CJ886" s="172"/>
      <c r="CK886" s="172"/>
      <c r="CL886" s="172"/>
      <c r="CM886" s="172"/>
      <c r="CN886" s="172"/>
      <c r="CO886" s="172"/>
      <c r="CP886" s="172"/>
      <c r="CR886" s="172"/>
      <c r="CS886" s="172"/>
      <c r="CT886" s="172"/>
      <c r="CU886" s="172"/>
      <c r="CV886" s="172"/>
      <c r="CW886" s="172"/>
      <c r="CX886" s="172"/>
      <c r="CY886" s="172"/>
      <c r="CZ886" s="172"/>
      <c r="DA886" s="172"/>
      <c r="DB886" s="172"/>
      <c r="DC886" s="172"/>
    </row>
    <row r="887" spans="1:107" ht="14.25" customHeight="1" x14ac:dyDescent="0.3">
      <c r="A887" s="172"/>
      <c r="E887" s="172"/>
      <c r="F887" s="172"/>
      <c r="G887" s="172"/>
      <c r="H887" s="172"/>
      <c r="I887" s="172"/>
      <c r="J887" s="172"/>
      <c r="K887" s="172"/>
      <c r="L887" s="172"/>
      <c r="M887" s="172"/>
      <c r="N887" s="172"/>
      <c r="O887" s="172"/>
      <c r="P887" s="172"/>
      <c r="R887" s="172"/>
      <c r="S887" s="172"/>
      <c r="T887" s="172"/>
      <c r="U887" s="172"/>
      <c r="V887" s="172"/>
      <c r="W887" s="172"/>
      <c r="X887" s="172"/>
      <c r="Y887" s="172"/>
      <c r="Z887" s="172"/>
      <c r="AA887" s="172"/>
      <c r="AB887" s="172"/>
      <c r="AC887" s="172"/>
      <c r="AE887" s="172"/>
      <c r="AF887" s="172"/>
      <c r="AG887" s="172"/>
      <c r="AH887" s="172"/>
      <c r="AI887" s="172"/>
      <c r="AJ887" s="172"/>
      <c r="AK887" s="172"/>
      <c r="AL887" s="172"/>
      <c r="AM887" s="172"/>
      <c r="AN887" s="172"/>
      <c r="AO887" s="172"/>
      <c r="AP887" s="172"/>
      <c r="AR887" s="172"/>
      <c r="AS887" s="172"/>
      <c r="AT887" s="172"/>
      <c r="AU887" s="172"/>
      <c r="AV887" s="172"/>
      <c r="AW887" s="172"/>
      <c r="AX887" s="172"/>
      <c r="AY887" s="172"/>
      <c r="AZ887" s="172"/>
      <c r="BA887" s="172"/>
      <c r="BB887" s="172"/>
      <c r="BC887" s="172"/>
      <c r="BE887" s="172"/>
      <c r="BF887" s="172"/>
      <c r="BG887" s="172"/>
      <c r="BH887" s="172"/>
      <c r="BI887" s="172"/>
      <c r="BJ887" s="172"/>
      <c r="BK887" s="172"/>
      <c r="BL887" s="172"/>
      <c r="BM887" s="172"/>
      <c r="BN887" s="172"/>
      <c r="BO887" s="172"/>
      <c r="BP887" s="172"/>
      <c r="BR887" s="172"/>
      <c r="BS887" s="172"/>
      <c r="BT887" s="172"/>
      <c r="BU887" s="172"/>
      <c r="BV887" s="172"/>
      <c r="BW887" s="172"/>
      <c r="BX887" s="172"/>
      <c r="BY887" s="172"/>
      <c r="BZ887" s="172"/>
      <c r="CA887" s="172"/>
      <c r="CB887" s="172"/>
      <c r="CC887" s="172"/>
      <c r="CE887" s="172"/>
      <c r="CF887" s="172"/>
      <c r="CG887" s="172"/>
      <c r="CH887" s="172"/>
      <c r="CI887" s="172"/>
      <c r="CJ887" s="172"/>
      <c r="CK887" s="172"/>
      <c r="CL887" s="172"/>
      <c r="CM887" s="172"/>
      <c r="CN887" s="172"/>
      <c r="CO887" s="172"/>
      <c r="CP887" s="172"/>
      <c r="CR887" s="172"/>
      <c r="CS887" s="172"/>
      <c r="CT887" s="172"/>
      <c r="CU887" s="172"/>
      <c r="CV887" s="172"/>
      <c r="CW887" s="172"/>
      <c r="CX887" s="172"/>
      <c r="CY887" s="172"/>
      <c r="CZ887" s="172"/>
      <c r="DA887" s="172"/>
      <c r="DB887" s="172"/>
      <c r="DC887" s="172"/>
    </row>
    <row r="888" spans="1:107" ht="14.25" customHeight="1" x14ac:dyDescent="0.3">
      <c r="A888" s="172"/>
      <c r="E888" s="172"/>
      <c r="F888" s="172"/>
      <c r="G888" s="172"/>
      <c r="H888" s="172"/>
      <c r="I888" s="172"/>
      <c r="J888" s="172"/>
      <c r="K888" s="172"/>
      <c r="L888" s="172"/>
      <c r="M888" s="172"/>
      <c r="N888" s="172"/>
      <c r="O888" s="172"/>
      <c r="P888" s="172"/>
      <c r="R888" s="172"/>
      <c r="S888" s="172"/>
      <c r="T888" s="172"/>
      <c r="U888" s="172"/>
      <c r="V888" s="172"/>
      <c r="W888" s="172"/>
      <c r="X888" s="172"/>
      <c r="Y888" s="172"/>
      <c r="Z888" s="172"/>
      <c r="AA888" s="172"/>
      <c r="AB888" s="172"/>
      <c r="AC888" s="172"/>
      <c r="AE888" s="172"/>
      <c r="AF888" s="172"/>
      <c r="AG888" s="172"/>
      <c r="AH888" s="172"/>
      <c r="AI888" s="172"/>
      <c r="AJ888" s="172"/>
      <c r="AK888" s="172"/>
      <c r="AL888" s="172"/>
      <c r="AM888" s="172"/>
      <c r="AN888" s="172"/>
      <c r="AO888" s="172"/>
      <c r="AP888" s="172"/>
      <c r="AR888" s="172"/>
      <c r="AS888" s="172"/>
      <c r="AT888" s="172"/>
      <c r="AU888" s="172"/>
      <c r="AV888" s="172"/>
      <c r="AW888" s="172"/>
      <c r="AX888" s="172"/>
      <c r="AY888" s="172"/>
      <c r="AZ888" s="172"/>
      <c r="BA888" s="172"/>
      <c r="BB888" s="172"/>
      <c r="BC888" s="172"/>
      <c r="BE888" s="172"/>
      <c r="BF888" s="172"/>
      <c r="BG888" s="172"/>
      <c r="BH888" s="172"/>
      <c r="BI888" s="172"/>
      <c r="BJ888" s="172"/>
      <c r="BK888" s="172"/>
      <c r="BL888" s="172"/>
      <c r="BM888" s="172"/>
      <c r="BN888" s="172"/>
      <c r="BO888" s="172"/>
      <c r="BP888" s="172"/>
      <c r="BR888" s="172"/>
      <c r="BS888" s="172"/>
      <c r="BT888" s="172"/>
      <c r="BU888" s="172"/>
      <c r="BV888" s="172"/>
      <c r="BW888" s="172"/>
      <c r="BX888" s="172"/>
      <c r="BY888" s="172"/>
      <c r="BZ888" s="172"/>
      <c r="CA888" s="172"/>
      <c r="CB888" s="172"/>
      <c r="CC888" s="172"/>
      <c r="CE888" s="172"/>
      <c r="CF888" s="172"/>
      <c r="CG888" s="172"/>
      <c r="CH888" s="172"/>
      <c r="CI888" s="172"/>
      <c r="CJ888" s="172"/>
      <c r="CK888" s="172"/>
      <c r="CL888" s="172"/>
      <c r="CM888" s="172"/>
      <c r="CN888" s="172"/>
      <c r="CO888" s="172"/>
      <c r="CP888" s="172"/>
      <c r="CR888" s="172"/>
      <c r="CS888" s="172"/>
      <c r="CT888" s="172"/>
      <c r="CU888" s="172"/>
      <c r="CV888" s="172"/>
      <c r="CW888" s="172"/>
      <c r="CX888" s="172"/>
      <c r="CY888" s="172"/>
      <c r="CZ888" s="172"/>
      <c r="DA888" s="172"/>
      <c r="DB888" s="172"/>
      <c r="DC888" s="172"/>
    </row>
    <row r="889" spans="1:107" ht="14.25" customHeight="1" x14ac:dyDescent="0.3">
      <c r="A889" s="172"/>
      <c r="E889" s="172"/>
      <c r="F889" s="172"/>
      <c r="G889" s="172"/>
      <c r="H889" s="172"/>
      <c r="I889" s="172"/>
      <c r="J889" s="172"/>
      <c r="K889" s="172"/>
      <c r="L889" s="172"/>
      <c r="M889" s="172"/>
      <c r="N889" s="172"/>
      <c r="O889" s="172"/>
      <c r="P889" s="172"/>
      <c r="R889" s="172"/>
      <c r="S889" s="172"/>
      <c r="T889" s="172"/>
      <c r="U889" s="172"/>
      <c r="V889" s="172"/>
      <c r="W889" s="172"/>
      <c r="X889" s="172"/>
      <c r="Y889" s="172"/>
      <c r="Z889" s="172"/>
      <c r="AA889" s="172"/>
      <c r="AB889" s="172"/>
      <c r="AC889" s="172"/>
      <c r="AE889" s="172"/>
      <c r="AF889" s="172"/>
      <c r="AG889" s="172"/>
      <c r="AH889" s="172"/>
      <c r="AI889" s="172"/>
      <c r="AJ889" s="172"/>
      <c r="AK889" s="172"/>
      <c r="AL889" s="172"/>
      <c r="AM889" s="172"/>
      <c r="AN889" s="172"/>
      <c r="AO889" s="172"/>
      <c r="AP889" s="172"/>
      <c r="AR889" s="172"/>
      <c r="AS889" s="172"/>
      <c r="AT889" s="172"/>
      <c r="AU889" s="172"/>
      <c r="AV889" s="172"/>
      <c r="AW889" s="172"/>
      <c r="AX889" s="172"/>
      <c r="AY889" s="172"/>
      <c r="AZ889" s="172"/>
      <c r="BA889" s="172"/>
      <c r="BB889" s="172"/>
      <c r="BC889" s="172"/>
      <c r="BE889" s="172"/>
      <c r="BF889" s="172"/>
      <c r="BG889" s="172"/>
      <c r="BH889" s="172"/>
      <c r="BI889" s="172"/>
      <c r="BJ889" s="172"/>
      <c r="BK889" s="172"/>
      <c r="BL889" s="172"/>
      <c r="BM889" s="172"/>
      <c r="BN889" s="172"/>
      <c r="BO889" s="172"/>
      <c r="BP889" s="172"/>
      <c r="BR889" s="172"/>
      <c r="BS889" s="172"/>
      <c r="BT889" s="172"/>
      <c r="BU889" s="172"/>
      <c r="BV889" s="172"/>
      <c r="BW889" s="172"/>
      <c r="BX889" s="172"/>
      <c r="BY889" s="172"/>
      <c r="BZ889" s="172"/>
      <c r="CA889" s="172"/>
      <c r="CB889" s="172"/>
      <c r="CC889" s="172"/>
      <c r="CE889" s="172"/>
      <c r="CF889" s="172"/>
      <c r="CG889" s="172"/>
      <c r="CH889" s="172"/>
      <c r="CI889" s="172"/>
      <c r="CJ889" s="172"/>
      <c r="CK889" s="172"/>
      <c r="CL889" s="172"/>
      <c r="CM889" s="172"/>
      <c r="CN889" s="172"/>
      <c r="CO889" s="172"/>
      <c r="CP889" s="172"/>
      <c r="CR889" s="172"/>
      <c r="CS889" s="172"/>
      <c r="CT889" s="172"/>
      <c r="CU889" s="172"/>
      <c r="CV889" s="172"/>
      <c r="CW889" s="172"/>
      <c r="CX889" s="172"/>
      <c r="CY889" s="172"/>
      <c r="CZ889" s="172"/>
      <c r="DA889" s="172"/>
      <c r="DB889" s="172"/>
      <c r="DC889" s="172"/>
    </row>
    <row r="890" spans="1:107" ht="14.25" customHeight="1" x14ac:dyDescent="0.3">
      <c r="A890" s="172"/>
      <c r="E890" s="172"/>
      <c r="F890" s="172"/>
      <c r="G890" s="172"/>
      <c r="H890" s="172"/>
      <c r="I890" s="172"/>
      <c r="J890" s="172"/>
      <c r="K890" s="172"/>
      <c r="L890" s="172"/>
      <c r="M890" s="172"/>
      <c r="N890" s="172"/>
      <c r="O890" s="172"/>
      <c r="P890" s="172"/>
      <c r="R890" s="172"/>
      <c r="S890" s="172"/>
      <c r="T890" s="172"/>
      <c r="U890" s="172"/>
      <c r="V890" s="172"/>
      <c r="W890" s="172"/>
      <c r="X890" s="172"/>
      <c r="Y890" s="172"/>
      <c r="Z890" s="172"/>
      <c r="AA890" s="172"/>
      <c r="AB890" s="172"/>
      <c r="AC890" s="172"/>
      <c r="AE890" s="172"/>
      <c r="AF890" s="172"/>
      <c r="AG890" s="172"/>
      <c r="AH890" s="172"/>
      <c r="AI890" s="172"/>
      <c r="AJ890" s="172"/>
      <c r="AK890" s="172"/>
      <c r="AL890" s="172"/>
      <c r="AM890" s="172"/>
      <c r="AN890" s="172"/>
      <c r="AO890" s="172"/>
      <c r="AP890" s="172"/>
      <c r="AR890" s="172"/>
      <c r="AS890" s="172"/>
      <c r="AT890" s="172"/>
      <c r="AU890" s="172"/>
      <c r="AV890" s="172"/>
      <c r="AW890" s="172"/>
      <c r="AX890" s="172"/>
      <c r="AY890" s="172"/>
      <c r="AZ890" s="172"/>
      <c r="BA890" s="172"/>
      <c r="BB890" s="172"/>
      <c r="BC890" s="172"/>
      <c r="BE890" s="172"/>
      <c r="BF890" s="172"/>
      <c r="BG890" s="172"/>
      <c r="BH890" s="172"/>
      <c r="BI890" s="172"/>
      <c r="BJ890" s="172"/>
      <c r="BK890" s="172"/>
      <c r="BL890" s="172"/>
      <c r="BM890" s="172"/>
      <c r="BN890" s="172"/>
      <c r="BO890" s="172"/>
      <c r="BP890" s="172"/>
      <c r="BR890" s="172"/>
      <c r="BS890" s="172"/>
      <c r="BT890" s="172"/>
      <c r="BU890" s="172"/>
      <c r="BV890" s="172"/>
      <c r="BW890" s="172"/>
      <c r="BX890" s="172"/>
      <c r="BY890" s="172"/>
      <c r="BZ890" s="172"/>
      <c r="CA890" s="172"/>
      <c r="CB890" s="172"/>
      <c r="CC890" s="172"/>
      <c r="CE890" s="172"/>
      <c r="CF890" s="172"/>
      <c r="CG890" s="172"/>
      <c r="CH890" s="172"/>
      <c r="CI890" s="172"/>
      <c r="CJ890" s="172"/>
      <c r="CK890" s="172"/>
      <c r="CL890" s="172"/>
      <c r="CM890" s="172"/>
      <c r="CN890" s="172"/>
      <c r="CO890" s="172"/>
      <c r="CP890" s="172"/>
      <c r="CR890" s="172"/>
      <c r="CS890" s="172"/>
      <c r="CT890" s="172"/>
      <c r="CU890" s="172"/>
      <c r="CV890" s="172"/>
      <c r="CW890" s="172"/>
      <c r="CX890" s="172"/>
      <c r="CY890" s="172"/>
      <c r="CZ890" s="172"/>
      <c r="DA890" s="172"/>
      <c r="DB890" s="172"/>
      <c r="DC890" s="172"/>
    </row>
    <row r="891" spans="1:107" ht="14.25" customHeight="1" x14ac:dyDescent="0.3">
      <c r="A891" s="172"/>
      <c r="E891" s="172"/>
      <c r="F891" s="172"/>
      <c r="G891" s="172"/>
      <c r="H891" s="172"/>
      <c r="I891" s="172"/>
      <c r="J891" s="172"/>
      <c r="K891" s="172"/>
      <c r="L891" s="172"/>
      <c r="M891" s="172"/>
      <c r="N891" s="172"/>
      <c r="O891" s="172"/>
      <c r="P891" s="172"/>
      <c r="R891" s="172"/>
      <c r="S891" s="172"/>
      <c r="T891" s="172"/>
      <c r="U891" s="172"/>
      <c r="V891" s="172"/>
      <c r="W891" s="172"/>
      <c r="X891" s="172"/>
      <c r="Y891" s="172"/>
      <c r="Z891" s="172"/>
      <c r="AA891" s="172"/>
      <c r="AB891" s="172"/>
      <c r="AC891" s="172"/>
      <c r="AE891" s="172"/>
      <c r="AF891" s="172"/>
      <c r="AG891" s="172"/>
      <c r="AH891" s="172"/>
      <c r="AI891" s="172"/>
      <c r="AJ891" s="172"/>
      <c r="AK891" s="172"/>
      <c r="AL891" s="172"/>
      <c r="AM891" s="172"/>
      <c r="AN891" s="172"/>
      <c r="AO891" s="172"/>
      <c r="AP891" s="172"/>
      <c r="AR891" s="172"/>
      <c r="AS891" s="172"/>
      <c r="AT891" s="172"/>
      <c r="AU891" s="172"/>
      <c r="AV891" s="172"/>
      <c r="AW891" s="172"/>
      <c r="AX891" s="172"/>
      <c r="AY891" s="172"/>
      <c r="AZ891" s="172"/>
      <c r="BA891" s="172"/>
      <c r="BB891" s="172"/>
      <c r="BC891" s="172"/>
      <c r="BE891" s="172"/>
      <c r="BF891" s="172"/>
      <c r="BG891" s="172"/>
      <c r="BH891" s="172"/>
      <c r="BI891" s="172"/>
      <c r="BJ891" s="172"/>
      <c r="BK891" s="172"/>
      <c r="BL891" s="172"/>
      <c r="BM891" s="172"/>
      <c r="BN891" s="172"/>
      <c r="BO891" s="172"/>
      <c r="BP891" s="172"/>
      <c r="BR891" s="172"/>
      <c r="BS891" s="172"/>
      <c r="BT891" s="172"/>
      <c r="BU891" s="172"/>
      <c r="BV891" s="172"/>
      <c r="BW891" s="172"/>
      <c r="BX891" s="172"/>
      <c r="BY891" s="172"/>
      <c r="BZ891" s="172"/>
      <c r="CA891" s="172"/>
      <c r="CB891" s="172"/>
      <c r="CC891" s="172"/>
      <c r="CE891" s="172"/>
      <c r="CF891" s="172"/>
      <c r="CG891" s="172"/>
      <c r="CH891" s="172"/>
      <c r="CI891" s="172"/>
      <c r="CJ891" s="172"/>
      <c r="CK891" s="172"/>
      <c r="CL891" s="172"/>
      <c r="CM891" s="172"/>
      <c r="CN891" s="172"/>
      <c r="CO891" s="172"/>
      <c r="CP891" s="172"/>
      <c r="CR891" s="172"/>
      <c r="CS891" s="172"/>
      <c r="CT891" s="172"/>
      <c r="CU891" s="172"/>
      <c r="CV891" s="172"/>
      <c r="CW891" s="172"/>
      <c r="CX891" s="172"/>
      <c r="CY891" s="172"/>
      <c r="CZ891" s="172"/>
      <c r="DA891" s="172"/>
      <c r="DB891" s="172"/>
      <c r="DC891" s="172"/>
    </row>
    <row r="892" spans="1:107" ht="14.25" customHeight="1" x14ac:dyDescent="0.3">
      <c r="A892" s="172"/>
      <c r="E892" s="172"/>
      <c r="F892" s="172"/>
      <c r="G892" s="172"/>
      <c r="H892" s="172"/>
      <c r="I892" s="172"/>
      <c r="J892" s="172"/>
      <c r="K892" s="172"/>
      <c r="L892" s="172"/>
      <c r="M892" s="172"/>
      <c r="N892" s="172"/>
      <c r="O892" s="172"/>
      <c r="P892" s="172"/>
      <c r="R892" s="172"/>
      <c r="S892" s="172"/>
      <c r="T892" s="172"/>
      <c r="U892" s="172"/>
      <c r="V892" s="172"/>
      <c r="W892" s="172"/>
      <c r="X892" s="172"/>
      <c r="Y892" s="172"/>
      <c r="Z892" s="172"/>
      <c r="AA892" s="172"/>
      <c r="AB892" s="172"/>
      <c r="AC892" s="172"/>
      <c r="AE892" s="172"/>
      <c r="AF892" s="172"/>
      <c r="AG892" s="172"/>
      <c r="AH892" s="172"/>
      <c r="AI892" s="172"/>
      <c r="AJ892" s="172"/>
      <c r="AK892" s="172"/>
      <c r="AL892" s="172"/>
      <c r="AM892" s="172"/>
      <c r="AN892" s="172"/>
      <c r="AO892" s="172"/>
      <c r="AP892" s="172"/>
      <c r="AR892" s="172"/>
      <c r="AS892" s="172"/>
      <c r="AT892" s="172"/>
      <c r="AU892" s="172"/>
      <c r="AV892" s="172"/>
      <c r="AW892" s="172"/>
      <c r="AX892" s="172"/>
      <c r="AY892" s="172"/>
      <c r="AZ892" s="172"/>
      <c r="BA892" s="172"/>
      <c r="BB892" s="172"/>
      <c r="BC892" s="172"/>
      <c r="BE892" s="172"/>
      <c r="BF892" s="172"/>
      <c r="BG892" s="172"/>
      <c r="BH892" s="172"/>
      <c r="BI892" s="172"/>
      <c r="BJ892" s="172"/>
      <c r="BK892" s="172"/>
      <c r="BL892" s="172"/>
      <c r="BM892" s="172"/>
      <c r="BN892" s="172"/>
      <c r="BO892" s="172"/>
      <c r="BP892" s="172"/>
      <c r="BR892" s="172"/>
      <c r="BS892" s="172"/>
      <c r="BT892" s="172"/>
      <c r="BU892" s="172"/>
      <c r="BV892" s="172"/>
      <c r="BW892" s="172"/>
      <c r="BX892" s="172"/>
      <c r="BY892" s="172"/>
      <c r="BZ892" s="172"/>
      <c r="CA892" s="172"/>
      <c r="CB892" s="172"/>
      <c r="CC892" s="172"/>
      <c r="CE892" s="172"/>
      <c r="CF892" s="172"/>
      <c r="CG892" s="172"/>
      <c r="CH892" s="172"/>
      <c r="CI892" s="172"/>
      <c r="CJ892" s="172"/>
      <c r="CK892" s="172"/>
      <c r="CL892" s="172"/>
      <c r="CM892" s="172"/>
      <c r="CN892" s="172"/>
      <c r="CO892" s="172"/>
      <c r="CP892" s="172"/>
      <c r="CR892" s="172"/>
      <c r="CS892" s="172"/>
      <c r="CT892" s="172"/>
      <c r="CU892" s="172"/>
      <c r="CV892" s="172"/>
      <c r="CW892" s="172"/>
      <c r="CX892" s="172"/>
      <c r="CY892" s="172"/>
      <c r="CZ892" s="172"/>
      <c r="DA892" s="172"/>
      <c r="DB892" s="172"/>
      <c r="DC892" s="172"/>
    </row>
    <row r="893" spans="1:107" ht="14.25" customHeight="1" x14ac:dyDescent="0.3">
      <c r="A893" s="172"/>
      <c r="E893" s="172"/>
      <c r="F893" s="172"/>
      <c r="G893" s="172"/>
      <c r="H893" s="172"/>
      <c r="I893" s="172"/>
      <c r="J893" s="172"/>
      <c r="K893" s="172"/>
      <c r="L893" s="172"/>
      <c r="M893" s="172"/>
      <c r="N893" s="172"/>
      <c r="O893" s="172"/>
      <c r="P893" s="172"/>
      <c r="R893" s="172"/>
      <c r="S893" s="172"/>
      <c r="T893" s="172"/>
      <c r="U893" s="172"/>
      <c r="V893" s="172"/>
      <c r="W893" s="172"/>
      <c r="X893" s="172"/>
      <c r="Y893" s="172"/>
      <c r="Z893" s="172"/>
      <c r="AA893" s="172"/>
      <c r="AB893" s="172"/>
      <c r="AC893" s="172"/>
      <c r="AE893" s="172"/>
      <c r="AF893" s="172"/>
      <c r="AG893" s="172"/>
      <c r="AH893" s="172"/>
      <c r="AI893" s="172"/>
      <c r="AJ893" s="172"/>
      <c r="AK893" s="172"/>
      <c r="AL893" s="172"/>
      <c r="AM893" s="172"/>
      <c r="AN893" s="172"/>
      <c r="AO893" s="172"/>
      <c r="AP893" s="172"/>
      <c r="AR893" s="172"/>
      <c r="AS893" s="172"/>
      <c r="AT893" s="172"/>
      <c r="AU893" s="172"/>
      <c r="AV893" s="172"/>
      <c r="AW893" s="172"/>
      <c r="AX893" s="172"/>
      <c r="AY893" s="172"/>
      <c r="AZ893" s="172"/>
      <c r="BA893" s="172"/>
      <c r="BB893" s="172"/>
      <c r="BC893" s="172"/>
      <c r="BE893" s="172"/>
      <c r="BF893" s="172"/>
      <c r="BG893" s="172"/>
      <c r="BH893" s="172"/>
      <c r="BI893" s="172"/>
      <c r="BJ893" s="172"/>
      <c r="BK893" s="172"/>
      <c r="BL893" s="172"/>
      <c r="BM893" s="172"/>
      <c r="BN893" s="172"/>
      <c r="BO893" s="172"/>
      <c r="BP893" s="172"/>
      <c r="BR893" s="172"/>
      <c r="BS893" s="172"/>
      <c r="BT893" s="172"/>
      <c r="BU893" s="172"/>
      <c r="BV893" s="172"/>
      <c r="BW893" s="172"/>
      <c r="BX893" s="172"/>
      <c r="BY893" s="172"/>
      <c r="BZ893" s="172"/>
      <c r="CA893" s="172"/>
      <c r="CB893" s="172"/>
      <c r="CC893" s="172"/>
      <c r="CE893" s="172"/>
      <c r="CF893" s="172"/>
      <c r="CG893" s="172"/>
      <c r="CH893" s="172"/>
      <c r="CI893" s="172"/>
      <c r="CJ893" s="172"/>
      <c r="CK893" s="172"/>
      <c r="CL893" s="172"/>
      <c r="CM893" s="172"/>
      <c r="CN893" s="172"/>
      <c r="CO893" s="172"/>
      <c r="CP893" s="172"/>
      <c r="CR893" s="172"/>
      <c r="CS893" s="172"/>
      <c r="CT893" s="172"/>
      <c r="CU893" s="172"/>
      <c r="CV893" s="172"/>
      <c r="CW893" s="172"/>
      <c r="CX893" s="172"/>
      <c r="CY893" s="172"/>
      <c r="CZ893" s="172"/>
      <c r="DA893" s="172"/>
      <c r="DB893" s="172"/>
      <c r="DC893" s="172"/>
    </row>
    <row r="894" spans="1:107" ht="14.25" customHeight="1" x14ac:dyDescent="0.3">
      <c r="A894" s="172"/>
      <c r="E894" s="172"/>
      <c r="F894" s="172"/>
      <c r="G894" s="172"/>
      <c r="H894" s="172"/>
      <c r="I894" s="172"/>
      <c r="J894" s="172"/>
      <c r="K894" s="172"/>
      <c r="L894" s="172"/>
      <c r="M894" s="172"/>
      <c r="N894" s="172"/>
      <c r="O894" s="172"/>
      <c r="P894" s="172"/>
      <c r="R894" s="172"/>
      <c r="S894" s="172"/>
      <c r="T894" s="172"/>
      <c r="U894" s="172"/>
      <c r="V894" s="172"/>
      <c r="W894" s="172"/>
      <c r="X894" s="172"/>
      <c r="Y894" s="172"/>
      <c r="Z894" s="172"/>
      <c r="AA894" s="172"/>
      <c r="AB894" s="172"/>
      <c r="AC894" s="172"/>
      <c r="AE894" s="172"/>
      <c r="AF894" s="172"/>
      <c r="AG894" s="172"/>
      <c r="AH894" s="172"/>
      <c r="AI894" s="172"/>
      <c r="AJ894" s="172"/>
      <c r="AK894" s="172"/>
      <c r="AL894" s="172"/>
      <c r="AM894" s="172"/>
      <c r="AN894" s="172"/>
      <c r="AO894" s="172"/>
      <c r="AP894" s="172"/>
      <c r="AR894" s="172"/>
      <c r="AS894" s="172"/>
      <c r="AT894" s="172"/>
      <c r="AU894" s="172"/>
      <c r="AV894" s="172"/>
      <c r="AW894" s="172"/>
      <c r="AX894" s="172"/>
      <c r="AY894" s="172"/>
      <c r="AZ894" s="172"/>
      <c r="BA894" s="172"/>
      <c r="BB894" s="172"/>
      <c r="BC894" s="172"/>
      <c r="BE894" s="172"/>
      <c r="BF894" s="172"/>
      <c r="BG894" s="172"/>
      <c r="BH894" s="172"/>
      <c r="BI894" s="172"/>
      <c r="BJ894" s="172"/>
      <c r="BK894" s="172"/>
      <c r="BL894" s="172"/>
      <c r="BM894" s="172"/>
      <c r="BN894" s="172"/>
      <c r="BO894" s="172"/>
      <c r="BP894" s="172"/>
      <c r="BR894" s="172"/>
      <c r="BS894" s="172"/>
      <c r="BT894" s="172"/>
      <c r="BU894" s="172"/>
      <c r="BV894" s="172"/>
      <c r="BW894" s="172"/>
      <c r="BX894" s="172"/>
      <c r="BY894" s="172"/>
      <c r="BZ894" s="172"/>
      <c r="CA894" s="172"/>
      <c r="CB894" s="172"/>
      <c r="CC894" s="172"/>
      <c r="CE894" s="172"/>
      <c r="CF894" s="172"/>
      <c r="CG894" s="172"/>
      <c r="CH894" s="172"/>
      <c r="CI894" s="172"/>
      <c r="CJ894" s="172"/>
      <c r="CK894" s="172"/>
      <c r="CL894" s="172"/>
      <c r="CM894" s="172"/>
      <c r="CN894" s="172"/>
      <c r="CO894" s="172"/>
      <c r="CP894" s="172"/>
      <c r="CR894" s="172"/>
      <c r="CS894" s="172"/>
      <c r="CT894" s="172"/>
      <c r="CU894" s="172"/>
      <c r="CV894" s="172"/>
      <c r="CW894" s="172"/>
      <c r="CX894" s="172"/>
      <c r="CY894" s="172"/>
      <c r="CZ894" s="172"/>
      <c r="DA894" s="172"/>
      <c r="DB894" s="172"/>
      <c r="DC894" s="172"/>
    </row>
    <row r="895" spans="1:107" ht="14.25" customHeight="1" x14ac:dyDescent="0.3">
      <c r="A895" s="172"/>
      <c r="E895" s="172"/>
      <c r="F895" s="172"/>
      <c r="G895" s="172"/>
      <c r="H895" s="172"/>
      <c r="I895" s="172"/>
      <c r="J895" s="172"/>
      <c r="K895" s="172"/>
      <c r="L895" s="172"/>
      <c r="M895" s="172"/>
      <c r="N895" s="172"/>
      <c r="O895" s="172"/>
      <c r="P895" s="172"/>
      <c r="R895" s="172"/>
      <c r="S895" s="172"/>
      <c r="T895" s="172"/>
      <c r="U895" s="172"/>
      <c r="V895" s="172"/>
      <c r="W895" s="172"/>
      <c r="X895" s="172"/>
      <c r="Y895" s="172"/>
      <c r="Z895" s="172"/>
      <c r="AA895" s="172"/>
      <c r="AB895" s="172"/>
      <c r="AC895" s="172"/>
      <c r="AE895" s="172"/>
      <c r="AF895" s="172"/>
      <c r="AG895" s="172"/>
      <c r="AH895" s="172"/>
      <c r="AI895" s="172"/>
      <c r="AJ895" s="172"/>
      <c r="AK895" s="172"/>
      <c r="AL895" s="172"/>
      <c r="AM895" s="172"/>
      <c r="AN895" s="172"/>
      <c r="AO895" s="172"/>
      <c r="AP895" s="172"/>
      <c r="AR895" s="172"/>
      <c r="AS895" s="172"/>
      <c r="AT895" s="172"/>
      <c r="AU895" s="172"/>
      <c r="AV895" s="172"/>
      <c r="AW895" s="172"/>
      <c r="AX895" s="172"/>
      <c r="AY895" s="172"/>
      <c r="AZ895" s="172"/>
      <c r="BA895" s="172"/>
      <c r="BB895" s="172"/>
      <c r="BC895" s="172"/>
      <c r="BE895" s="172"/>
      <c r="BF895" s="172"/>
      <c r="BG895" s="172"/>
      <c r="BH895" s="172"/>
      <c r="BI895" s="172"/>
      <c r="BJ895" s="172"/>
      <c r="BK895" s="172"/>
      <c r="BL895" s="172"/>
      <c r="BM895" s="172"/>
      <c r="BN895" s="172"/>
      <c r="BO895" s="172"/>
      <c r="BP895" s="172"/>
      <c r="BR895" s="172"/>
      <c r="BS895" s="172"/>
      <c r="BT895" s="172"/>
      <c r="BU895" s="172"/>
      <c r="BV895" s="172"/>
      <c r="BW895" s="172"/>
      <c r="BX895" s="172"/>
      <c r="BY895" s="172"/>
      <c r="BZ895" s="172"/>
      <c r="CA895" s="172"/>
      <c r="CB895" s="172"/>
      <c r="CC895" s="172"/>
      <c r="CE895" s="172"/>
      <c r="CF895" s="172"/>
      <c r="CG895" s="172"/>
      <c r="CH895" s="172"/>
      <c r="CI895" s="172"/>
      <c r="CJ895" s="172"/>
      <c r="CK895" s="172"/>
      <c r="CL895" s="172"/>
      <c r="CM895" s="172"/>
      <c r="CN895" s="172"/>
      <c r="CO895" s="172"/>
      <c r="CP895" s="172"/>
      <c r="CR895" s="172"/>
      <c r="CS895" s="172"/>
      <c r="CT895" s="172"/>
      <c r="CU895" s="172"/>
      <c r="CV895" s="172"/>
      <c r="CW895" s="172"/>
      <c r="CX895" s="172"/>
      <c r="CY895" s="172"/>
      <c r="CZ895" s="172"/>
      <c r="DA895" s="172"/>
      <c r="DB895" s="172"/>
      <c r="DC895" s="172"/>
    </row>
    <row r="896" spans="1:107" ht="14.25" customHeight="1" x14ac:dyDescent="0.3">
      <c r="A896" s="172"/>
      <c r="E896" s="172"/>
      <c r="F896" s="172"/>
      <c r="G896" s="172"/>
      <c r="H896" s="172"/>
      <c r="I896" s="172"/>
      <c r="J896" s="172"/>
      <c r="K896" s="172"/>
      <c r="L896" s="172"/>
      <c r="M896" s="172"/>
      <c r="N896" s="172"/>
      <c r="O896" s="172"/>
      <c r="P896" s="172"/>
      <c r="R896" s="172"/>
      <c r="S896" s="172"/>
      <c r="T896" s="172"/>
      <c r="U896" s="172"/>
      <c r="V896" s="172"/>
      <c r="W896" s="172"/>
      <c r="X896" s="172"/>
      <c r="Y896" s="172"/>
      <c r="Z896" s="172"/>
      <c r="AA896" s="172"/>
      <c r="AB896" s="172"/>
      <c r="AC896" s="172"/>
      <c r="AE896" s="172"/>
      <c r="AF896" s="172"/>
      <c r="AG896" s="172"/>
      <c r="AH896" s="172"/>
      <c r="AI896" s="172"/>
      <c r="AJ896" s="172"/>
      <c r="AK896" s="172"/>
      <c r="AL896" s="172"/>
      <c r="AM896" s="172"/>
      <c r="AN896" s="172"/>
      <c r="AO896" s="172"/>
      <c r="AP896" s="172"/>
      <c r="AR896" s="172"/>
      <c r="AS896" s="172"/>
      <c r="AT896" s="172"/>
      <c r="AU896" s="172"/>
      <c r="AV896" s="172"/>
      <c r="AW896" s="172"/>
      <c r="AX896" s="172"/>
      <c r="AY896" s="172"/>
      <c r="AZ896" s="172"/>
      <c r="BA896" s="172"/>
      <c r="BB896" s="172"/>
      <c r="BC896" s="172"/>
      <c r="BE896" s="172"/>
      <c r="BF896" s="172"/>
      <c r="BG896" s="172"/>
      <c r="BH896" s="172"/>
      <c r="BI896" s="172"/>
      <c r="BJ896" s="172"/>
      <c r="BK896" s="172"/>
      <c r="BL896" s="172"/>
      <c r="BM896" s="172"/>
      <c r="BN896" s="172"/>
      <c r="BO896" s="172"/>
      <c r="BP896" s="172"/>
      <c r="BR896" s="172"/>
      <c r="BS896" s="172"/>
      <c r="BT896" s="172"/>
      <c r="BU896" s="172"/>
      <c r="BV896" s="172"/>
      <c r="BW896" s="172"/>
      <c r="BX896" s="172"/>
      <c r="BY896" s="172"/>
      <c r="BZ896" s="172"/>
      <c r="CA896" s="172"/>
      <c r="CB896" s="172"/>
      <c r="CC896" s="172"/>
      <c r="CE896" s="172"/>
      <c r="CF896" s="172"/>
      <c r="CG896" s="172"/>
      <c r="CH896" s="172"/>
      <c r="CI896" s="172"/>
      <c r="CJ896" s="172"/>
      <c r="CK896" s="172"/>
      <c r="CL896" s="172"/>
      <c r="CM896" s="172"/>
      <c r="CN896" s="172"/>
      <c r="CO896" s="172"/>
      <c r="CP896" s="172"/>
      <c r="CR896" s="172"/>
      <c r="CS896" s="172"/>
      <c r="CT896" s="172"/>
      <c r="CU896" s="172"/>
      <c r="CV896" s="172"/>
      <c r="CW896" s="172"/>
      <c r="CX896" s="172"/>
      <c r="CY896" s="172"/>
      <c r="CZ896" s="172"/>
      <c r="DA896" s="172"/>
      <c r="DB896" s="172"/>
      <c r="DC896" s="172"/>
    </row>
    <row r="897" spans="1:107" ht="14.25" customHeight="1" x14ac:dyDescent="0.3">
      <c r="A897" s="172"/>
      <c r="E897" s="172"/>
      <c r="F897" s="172"/>
      <c r="G897" s="172"/>
      <c r="H897" s="172"/>
      <c r="I897" s="172"/>
      <c r="J897" s="172"/>
      <c r="K897" s="172"/>
      <c r="L897" s="172"/>
      <c r="M897" s="172"/>
      <c r="N897" s="172"/>
      <c r="O897" s="172"/>
      <c r="P897" s="172"/>
      <c r="R897" s="172"/>
      <c r="S897" s="172"/>
      <c r="T897" s="172"/>
      <c r="U897" s="172"/>
      <c r="V897" s="172"/>
      <c r="W897" s="172"/>
      <c r="X897" s="172"/>
      <c r="Y897" s="172"/>
      <c r="Z897" s="172"/>
      <c r="AA897" s="172"/>
      <c r="AB897" s="172"/>
      <c r="AC897" s="172"/>
      <c r="AE897" s="172"/>
      <c r="AF897" s="172"/>
      <c r="AG897" s="172"/>
      <c r="AH897" s="172"/>
      <c r="AI897" s="172"/>
      <c r="AJ897" s="172"/>
      <c r="AK897" s="172"/>
      <c r="AL897" s="172"/>
      <c r="AM897" s="172"/>
      <c r="AN897" s="172"/>
      <c r="AO897" s="172"/>
      <c r="AP897" s="172"/>
      <c r="AR897" s="172"/>
      <c r="AS897" s="172"/>
      <c r="AT897" s="172"/>
      <c r="AU897" s="172"/>
      <c r="AV897" s="172"/>
      <c r="AW897" s="172"/>
      <c r="AX897" s="172"/>
      <c r="AY897" s="172"/>
      <c r="AZ897" s="172"/>
      <c r="BA897" s="172"/>
      <c r="BB897" s="172"/>
      <c r="BC897" s="172"/>
      <c r="BE897" s="172"/>
      <c r="BF897" s="172"/>
      <c r="BG897" s="172"/>
      <c r="BH897" s="172"/>
      <c r="BI897" s="172"/>
      <c r="BJ897" s="172"/>
      <c r="BK897" s="172"/>
      <c r="BL897" s="172"/>
      <c r="BM897" s="172"/>
      <c r="BN897" s="172"/>
      <c r="BO897" s="172"/>
      <c r="BP897" s="172"/>
      <c r="BR897" s="172"/>
      <c r="BS897" s="172"/>
      <c r="BT897" s="172"/>
      <c r="BU897" s="172"/>
      <c r="BV897" s="172"/>
      <c r="BW897" s="172"/>
      <c r="BX897" s="172"/>
      <c r="BY897" s="172"/>
      <c r="BZ897" s="172"/>
      <c r="CA897" s="172"/>
      <c r="CB897" s="172"/>
      <c r="CC897" s="172"/>
      <c r="CE897" s="172"/>
      <c r="CF897" s="172"/>
      <c r="CG897" s="172"/>
      <c r="CH897" s="172"/>
      <c r="CI897" s="172"/>
      <c r="CJ897" s="172"/>
      <c r="CK897" s="172"/>
      <c r="CL897" s="172"/>
      <c r="CM897" s="172"/>
      <c r="CN897" s="172"/>
      <c r="CO897" s="172"/>
      <c r="CP897" s="172"/>
      <c r="CR897" s="172"/>
      <c r="CS897" s="172"/>
      <c r="CT897" s="172"/>
      <c r="CU897" s="172"/>
      <c r="CV897" s="172"/>
      <c r="CW897" s="172"/>
      <c r="CX897" s="172"/>
      <c r="CY897" s="172"/>
      <c r="CZ897" s="172"/>
      <c r="DA897" s="172"/>
      <c r="DB897" s="172"/>
      <c r="DC897" s="172"/>
    </row>
    <row r="898" spans="1:107" ht="14.25" customHeight="1" x14ac:dyDescent="0.3">
      <c r="A898" s="172"/>
      <c r="E898" s="172"/>
      <c r="F898" s="172"/>
      <c r="G898" s="172"/>
      <c r="H898" s="172"/>
      <c r="I898" s="172"/>
      <c r="J898" s="172"/>
      <c r="K898" s="172"/>
      <c r="L898" s="172"/>
      <c r="M898" s="172"/>
      <c r="N898" s="172"/>
      <c r="O898" s="172"/>
      <c r="P898" s="172"/>
      <c r="R898" s="172"/>
      <c r="S898" s="172"/>
      <c r="T898" s="172"/>
      <c r="U898" s="172"/>
      <c r="V898" s="172"/>
      <c r="W898" s="172"/>
      <c r="X898" s="172"/>
      <c r="Y898" s="172"/>
      <c r="Z898" s="172"/>
      <c r="AA898" s="172"/>
      <c r="AB898" s="172"/>
      <c r="AC898" s="172"/>
      <c r="AE898" s="172"/>
      <c r="AF898" s="172"/>
      <c r="AG898" s="172"/>
      <c r="AH898" s="172"/>
      <c r="AI898" s="172"/>
      <c r="AJ898" s="172"/>
      <c r="AK898" s="172"/>
      <c r="AL898" s="172"/>
      <c r="AM898" s="172"/>
      <c r="AN898" s="172"/>
      <c r="AO898" s="172"/>
      <c r="AP898" s="172"/>
      <c r="AR898" s="172"/>
      <c r="AS898" s="172"/>
      <c r="AT898" s="172"/>
      <c r="AU898" s="172"/>
      <c r="AV898" s="172"/>
      <c r="AW898" s="172"/>
      <c r="AX898" s="172"/>
      <c r="AY898" s="172"/>
      <c r="AZ898" s="172"/>
      <c r="BA898" s="172"/>
      <c r="BB898" s="172"/>
      <c r="BC898" s="172"/>
      <c r="BE898" s="172"/>
      <c r="BF898" s="172"/>
      <c r="BG898" s="172"/>
      <c r="BH898" s="172"/>
      <c r="BI898" s="172"/>
      <c r="BJ898" s="172"/>
      <c r="BK898" s="172"/>
      <c r="BL898" s="172"/>
      <c r="BM898" s="172"/>
      <c r="BN898" s="172"/>
      <c r="BO898" s="172"/>
      <c r="BP898" s="172"/>
      <c r="BR898" s="172"/>
      <c r="BS898" s="172"/>
      <c r="BT898" s="172"/>
      <c r="BU898" s="172"/>
      <c r="BV898" s="172"/>
      <c r="BW898" s="172"/>
      <c r="BX898" s="172"/>
      <c r="BY898" s="172"/>
      <c r="BZ898" s="172"/>
      <c r="CA898" s="172"/>
      <c r="CB898" s="172"/>
      <c r="CC898" s="172"/>
      <c r="CE898" s="172"/>
      <c r="CF898" s="172"/>
      <c r="CG898" s="172"/>
      <c r="CH898" s="172"/>
      <c r="CI898" s="172"/>
      <c r="CJ898" s="172"/>
      <c r="CK898" s="172"/>
      <c r="CL898" s="172"/>
      <c r="CM898" s="172"/>
      <c r="CN898" s="172"/>
      <c r="CO898" s="172"/>
      <c r="CP898" s="172"/>
      <c r="CR898" s="172"/>
      <c r="CS898" s="172"/>
      <c r="CT898" s="172"/>
      <c r="CU898" s="172"/>
      <c r="CV898" s="172"/>
      <c r="CW898" s="172"/>
      <c r="CX898" s="172"/>
      <c r="CY898" s="172"/>
      <c r="CZ898" s="172"/>
      <c r="DA898" s="172"/>
      <c r="DB898" s="172"/>
      <c r="DC898" s="172"/>
    </row>
    <row r="899" spans="1:107" ht="14.25" customHeight="1" x14ac:dyDescent="0.3">
      <c r="A899" s="172"/>
      <c r="E899" s="172"/>
      <c r="F899" s="172"/>
      <c r="G899" s="172"/>
      <c r="H899" s="172"/>
      <c r="I899" s="172"/>
      <c r="J899" s="172"/>
      <c r="K899" s="172"/>
      <c r="L899" s="172"/>
      <c r="M899" s="172"/>
      <c r="N899" s="172"/>
      <c r="O899" s="172"/>
      <c r="P899" s="172"/>
      <c r="R899" s="172"/>
      <c r="S899" s="172"/>
      <c r="T899" s="172"/>
      <c r="U899" s="172"/>
      <c r="V899" s="172"/>
      <c r="W899" s="172"/>
      <c r="X899" s="172"/>
      <c r="Y899" s="172"/>
      <c r="Z899" s="172"/>
      <c r="AA899" s="172"/>
      <c r="AB899" s="172"/>
      <c r="AC899" s="172"/>
      <c r="AE899" s="172"/>
      <c r="AF899" s="172"/>
      <c r="AG899" s="172"/>
      <c r="AH899" s="172"/>
      <c r="AI899" s="172"/>
      <c r="AJ899" s="172"/>
      <c r="AK899" s="172"/>
      <c r="AL899" s="172"/>
      <c r="AM899" s="172"/>
      <c r="AN899" s="172"/>
      <c r="AO899" s="172"/>
      <c r="AP899" s="172"/>
      <c r="AR899" s="172"/>
      <c r="AS899" s="172"/>
      <c r="AT899" s="172"/>
      <c r="AU899" s="172"/>
      <c r="AV899" s="172"/>
      <c r="AW899" s="172"/>
      <c r="AX899" s="172"/>
      <c r="AY899" s="172"/>
      <c r="AZ899" s="172"/>
      <c r="BA899" s="172"/>
      <c r="BB899" s="172"/>
      <c r="BC899" s="172"/>
      <c r="BE899" s="172"/>
      <c r="BF899" s="172"/>
      <c r="BG899" s="172"/>
      <c r="BH899" s="172"/>
      <c r="BI899" s="172"/>
      <c r="BJ899" s="172"/>
      <c r="BK899" s="172"/>
      <c r="BL899" s="172"/>
      <c r="BM899" s="172"/>
      <c r="BN899" s="172"/>
      <c r="BO899" s="172"/>
      <c r="BP899" s="172"/>
      <c r="BR899" s="172"/>
      <c r="BS899" s="172"/>
      <c r="BT899" s="172"/>
      <c r="BU899" s="172"/>
      <c r="BV899" s="172"/>
      <c r="BW899" s="172"/>
      <c r="BX899" s="172"/>
      <c r="BY899" s="172"/>
      <c r="BZ899" s="172"/>
      <c r="CA899" s="172"/>
      <c r="CB899" s="172"/>
      <c r="CC899" s="172"/>
      <c r="CE899" s="172"/>
      <c r="CF899" s="172"/>
      <c r="CG899" s="172"/>
      <c r="CH899" s="172"/>
      <c r="CI899" s="172"/>
      <c r="CJ899" s="172"/>
      <c r="CK899" s="172"/>
      <c r="CL899" s="172"/>
      <c r="CM899" s="172"/>
      <c r="CN899" s="172"/>
      <c r="CO899" s="172"/>
      <c r="CP899" s="172"/>
      <c r="CR899" s="172"/>
      <c r="CS899" s="172"/>
      <c r="CT899" s="172"/>
      <c r="CU899" s="172"/>
      <c r="CV899" s="172"/>
      <c r="CW899" s="172"/>
      <c r="CX899" s="172"/>
      <c r="CY899" s="172"/>
      <c r="CZ899" s="172"/>
      <c r="DA899" s="172"/>
      <c r="DB899" s="172"/>
      <c r="DC899" s="172"/>
    </row>
    <row r="900" spans="1:107" ht="14.25" customHeight="1" x14ac:dyDescent="0.3">
      <c r="A900" s="172"/>
      <c r="E900" s="172"/>
      <c r="F900" s="172"/>
      <c r="G900" s="172"/>
      <c r="H900" s="172"/>
      <c r="I900" s="172"/>
      <c r="J900" s="172"/>
      <c r="K900" s="172"/>
      <c r="L900" s="172"/>
      <c r="M900" s="172"/>
      <c r="N900" s="172"/>
      <c r="O900" s="172"/>
      <c r="P900" s="172"/>
      <c r="R900" s="172"/>
      <c r="S900" s="172"/>
      <c r="T900" s="172"/>
      <c r="U900" s="172"/>
      <c r="V900" s="172"/>
      <c r="W900" s="172"/>
      <c r="X900" s="172"/>
      <c r="Y900" s="172"/>
      <c r="Z900" s="172"/>
      <c r="AA900" s="172"/>
      <c r="AB900" s="172"/>
      <c r="AC900" s="172"/>
      <c r="AE900" s="172"/>
      <c r="AF900" s="172"/>
      <c r="AG900" s="172"/>
      <c r="AH900" s="172"/>
      <c r="AI900" s="172"/>
      <c r="AJ900" s="172"/>
      <c r="AK900" s="172"/>
      <c r="AL900" s="172"/>
      <c r="AM900" s="172"/>
      <c r="AN900" s="172"/>
      <c r="AO900" s="172"/>
      <c r="AP900" s="172"/>
      <c r="AR900" s="172"/>
      <c r="AS900" s="172"/>
      <c r="AT900" s="172"/>
      <c r="AU900" s="172"/>
      <c r="AV900" s="172"/>
      <c r="AW900" s="172"/>
      <c r="AX900" s="172"/>
      <c r="AY900" s="172"/>
      <c r="AZ900" s="172"/>
      <c r="BA900" s="172"/>
      <c r="BB900" s="172"/>
      <c r="BC900" s="172"/>
      <c r="BE900" s="172"/>
      <c r="BF900" s="172"/>
      <c r="BG900" s="172"/>
      <c r="BH900" s="172"/>
      <c r="BI900" s="172"/>
      <c r="BJ900" s="172"/>
      <c r="BK900" s="172"/>
      <c r="BL900" s="172"/>
      <c r="BM900" s="172"/>
      <c r="BN900" s="172"/>
      <c r="BO900" s="172"/>
      <c r="BP900" s="172"/>
      <c r="BR900" s="172"/>
      <c r="BS900" s="172"/>
      <c r="BT900" s="172"/>
      <c r="BU900" s="172"/>
      <c r="BV900" s="172"/>
      <c r="BW900" s="172"/>
      <c r="BX900" s="172"/>
      <c r="BY900" s="172"/>
      <c r="BZ900" s="172"/>
      <c r="CA900" s="172"/>
      <c r="CB900" s="172"/>
      <c r="CC900" s="172"/>
      <c r="CE900" s="172"/>
      <c r="CF900" s="172"/>
      <c r="CG900" s="172"/>
      <c r="CH900" s="172"/>
      <c r="CI900" s="172"/>
      <c r="CJ900" s="172"/>
      <c r="CK900" s="172"/>
      <c r="CL900" s="172"/>
      <c r="CM900" s="172"/>
      <c r="CN900" s="172"/>
      <c r="CO900" s="172"/>
      <c r="CP900" s="172"/>
      <c r="CR900" s="172"/>
      <c r="CS900" s="172"/>
      <c r="CT900" s="172"/>
      <c r="CU900" s="172"/>
      <c r="CV900" s="172"/>
      <c r="CW900" s="172"/>
      <c r="CX900" s="172"/>
      <c r="CY900" s="172"/>
      <c r="CZ900" s="172"/>
      <c r="DA900" s="172"/>
      <c r="DB900" s="172"/>
      <c r="DC900" s="172"/>
    </row>
    <row r="901" spans="1:107" ht="14.25" customHeight="1" x14ac:dyDescent="0.3">
      <c r="A901" s="172"/>
      <c r="E901" s="172"/>
      <c r="F901" s="172"/>
      <c r="G901" s="172"/>
      <c r="H901" s="172"/>
      <c r="I901" s="172"/>
      <c r="J901" s="172"/>
      <c r="K901" s="172"/>
      <c r="L901" s="172"/>
      <c r="M901" s="172"/>
      <c r="N901" s="172"/>
      <c r="O901" s="172"/>
      <c r="P901" s="172"/>
      <c r="R901" s="172"/>
      <c r="S901" s="172"/>
      <c r="T901" s="172"/>
      <c r="U901" s="172"/>
      <c r="V901" s="172"/>
      <c r="W901" s="172"/>
      <c r="X901" s="172"/>
      <c r="Y901" s="172"/>
      <c r="Z901" s="172"/>
      <c r="AA901" s="172"/>
      <c r="AB901" s="172"/>
      <c r="AC901" s="172"/>
      <c r="AE901" s="172"/>
      <c r="AF901" s="172"/>
      <c r="AG901" s="172"/>
      <c r="AH901" s="172"/>
      <c r="AI901" s="172"/>
      <c r="AJ901" s="172"/>
      <c r="AK901" s="172"/>
      <c r="AL901" s="172"/>
      <c r="AM901" s="172"/>
      <c r="AN901" s="172"/>
      <c r="AO901" s="172"/>
      <c r="AP901" s="172"/>
      <c r="AR901" s="172"/>
      <c r="AS901" s="172"/>
      <c r="AT901" s="172"/>
      <c r="AU901" s="172"/>
      <c r="AV901" s="172"/>
      <c r="AW901" s="172"/>
      <c r="AX901" s="172"/>
      <c r="AY901" s="172"/>
      <c r="AZ901" s="172"/>
      <c r="BA901" s="172"/>
      <c r="BB901" s="172"/>
      <c r="BC901" s="172"/>
      <c r="BE901" s="172"/>
      <c r="BF901" s="172"/>
      <c r="BG901" s="172"/>
      <c r="BH901" s="172"/>
      <c r="BI901" s="172"/>
      <c r="BJ901" s="172"/>
      <c r="BK901" s="172"/>
      <c r="BL901" s="172"/>
      <c r="BM901" s="172"/>
      <c r="BN901" s="172"/>
      <c r="BO901" s="172"/>
      <c r="BP901" s="172"/>
      <c r="BR901" s="172"/>
      <c r="BS901" s="172"/>
      <c r="BT901" s="172"/>
      <c r="BU901" s="172"/>
      <c r="BV901" s="172"/>
      <c r="BW901" s="172"/>
      <c r="BX901" s="172"/>
      <c r="BY901" s="172"/>
      <c r="BZ901" s="172"/>
      <c r="CA901" s="172"/>
      <c r="CB901" s="172"/>
      <c r="CC901" s="172"/>
      <c r="CE901" s="172"/>
      <c r="CF901" s="172"/>
      <c r="CG901" s="172"/>
      <c r="CH901" s="172"/>
      <c r="CI901" s="172"/>
      <c r="CJ901" s="172"/>
      <c r="CK901" s="172"/>
      <c r="CL901" s="172"/>
      <c r="CM901" s="172"/>
      <c r="CN901" s="172"/>
      <c r="CO901" s="172"/>
      <c r="CP901" s="172"/>
      <c r="CR901" s="172"/>
      <c r="CS901" s="172"/>
      <c r="CT901" s="172"/>
      <c r="CU901" s="172"/>
      <c r="CV901" s="172"/>
      <c r="CW901" s="172"/>
      <c r="CX901" s="172"/>
      <c r="CY901" s="172"/>
      <c r="CZ901" s="172"/>
      <c r="DA901" s="172"/>
      <c r="DB901" s="172"/>
      <c r="DC901" s="172"/>
    </row>
    <row r="902" spans="1:107" ht="14.25" customHeight="1" x14ac:dyDescent="0.3">
      <c r="A902" s="172"/>
      <c r="E902" s="172"/>
      <c r="F902" s="172"/>
      <c r="G902" s="172"/>
      <c r="H902" s="172"/>
      <c r="I902" s="172"/>
      <c r="J902" s="172"/>
      <c r="K902" s="172"/>
      <c r="L902" s="172"/>
      <c r="M902" s="172"/>
      <c r="N902" s="172"/>
      <c r="O902" s="172"/>
      <c r="P902" s="172"/>
      <c r="R902" s="172"/>
      <c r="S902" s="172"/>
      <c r="T902" s="172"/>
      <c r="U902" s="172"/>
      <c r="V902" s="172"/>
      <c r="W902" s="172"/>
      <c r="X902" s="172"/>
      <c r="Y902" s="172"/>
      <c r="Z902" s="172"/>
      <c r="AA902" s="172"/>
      <c r="AB902" s="172"/>
      <c r="AC902" s="172"/>
      <c r="AE902" s="172"/>
      <c r="AF902" s="172"/>
      <c r="AG902" s="172"/>
      <c r="AH902" s="172"/>
      <c r="AI902" s="172"/>
      <c r="AJ902" s="172"/>
      <c r="AK902" s="172"/>
      <c r="AL902" s="172"/>
      <c r="AM902" s="172"/>
      <c r="AN902" s="172"/>
      <c r="AO902" s="172"/>
      <c r="AP902" s="172"/>
      <c r="AR902" s="172"/>
      <c r="AS902" s="172"/>
      <c r="AT902" s="172"/>
      <c r="AU902" s="172"/>
      <c r="AV902" s="172"/>
      <c r="AW902" s="172"/>
      <c r="AX902" s="172"/>
      <c r="AY902" s="172"/>
      <c r="AZ902" s="172"/>
      <c r="BA902" s="172"/>
      <c r="BB902" s="172"/>
      <c r="BC902" s="172"/>
      <c r="BE902" s="172"/>
      <c r="BF902" s="172"/>
      <c r="BG902" s="172"/>
      <c r="BH902" s="172"/>
      <c r="BI902" s="172"/>
      <c r="BJ902" s="172"/>
      <c r="BK902" s="172"/>
      <c r="BL902" s="172"/>
      <c r="BM902" s="172"/>
      <c r="BN902" s="172"/>
      <c r="BO902" s="172"/>
      <c r="BP902" s="172"/>
      <c r="BR902" s="172"/>
      <c r="BS902" s="172"/>
      <c r="BT902" s="172"/>
      <c r="BU902" s="172"/>
      <c r="BV902" s="172"/>
      <c r="BW902" s="172"/>
      <c r="BX902" s="172"/>
      <c r="BY902" s="172"/>
      <c r="BZ902" s="172"/>
      <c r="CA902" s="172"/>
      <c r="CB902" s="172"/>
      <c r="CC902" s="172"/>
      <c r="CE902" s="172"/>
      <c r="CF902" s="172"/>
      <c r="CG902" s="172"/>
      <c r="CH902" s="172"/>
      <c r="CI902" s="172"/>
      <c r="CJ902" s="172"/>
      <c r="CK902" s="172"/>
      <c r="CL902" s="172"/>
      <c r="CM902" s="172"/>
      <c r="CN902" s="172"/>
      <c r="CO902" s="172"/>
      <c r="CP902" s="172"/>
      <c r="CR902" s="172"/>
      <c r="CS902" s="172"/>
      <c r="CT902" s="172"/>
      <c r="CU902" s="172"/>
      <c r="CV902" s="172"/>
      <c r="CW902" s="172"/>
      <c r="CX902" s="172"/>
      <c r="CY902" s="172"/>
      <c r="CZ902" s="172"/>
      <c r="DA902" s="172"/>
      <c r="DB902" s="172"/>
      <c r="DC902" s="172"/>
    </row>
    <row r="903" spans="1:107" ht="14.25" customHeight="1" x14ac:dyDescent="0.3">
      <c r="A903" s="172"/>
      <c r="E903" s="172"/>
      <c r="F903" s="172"/>
      <c r="G903" s="172"/>
      <c r="H903" s="172"/>
      <c r="I903" s="172"/>
      <c r="J903" s="172"/>
      <c r="K903" s="172"/>
      <c r="L903" s="172"/>
      <c r="M903" s="172"/>
      <c r="N903" s="172"/>
      <c r="O903" s="172"/>
      <c r="P903" s="172"/>
      <c r="R903" s="172"/>
      <c r="S903" s="172"/>
      <c r="T903" s="172"/>
      <c r="U903" s="172"/>
      <c r="V903" s="172"/>
      <c r="W903" s="172"/>
      <c r="X903" s="172"/>
      <c r="Y903" s="172"/>
      <c r="Z903" s="172"/>
      <c r="AA903" s="172"/>
      <c r="AB903" s="172"/>
      <c r="AC903" s="172"/>
      <c r="AE903" s="172"/>
      <c r="AF903" s="172"/>
      <c r="AG903" s="172"/>
      <c r="AH903" s="172"/>
      <c r="AI903" s="172"/>
      <c r="AJ903" s="172"/>
      <c r="AK903" s="172"/>
      <c r="AL903" s="172"/>
      <c r="AM903" s="172"/>
      <c r="AN903" s="172"/>
      <c r="AO903" s="172"/>
      <c r="AP903" s="172"/>
      <c r="AR903" s="172"/>
      <c r="AS903" s="172"/>
      <c r="AT903" s="172"/>
      <c r="AU903" s="172"/>
      <c r="AV903" s="172"/>
      <c r="AW903" s="172"/>
      <c r="AX903" s="172"/>
      <c r="AY903" s="172"/>
      <c r="AZ903" s="172"/>
      <c r="BA903" s="172"/>
      <c r="BB903" s="172"/>
      <c r="BC903" s="172"/>
      <c r="BE903" s="172"/>
      <c r="BF903" s="172"/>
      <c r="BG903" s="172"/>
      <c r="BH903" s="172"/>
      <c r="BI903" s="172"/>
      <c r="BJ903" s="172"/>
      <c r="BK903" s="172"/>
      <c r="BL903" s="172"/>
      <c r="BM903" s="172"/>
      <c r="BN903" s="172"/>
      <c r="BO903" s="172"/>
      <c r="BP903" s="172"/>
      <c r="BR903" s="172"/>
      <c r="BS903" s="172"/>
      <c r="BT903" s="172"/>
      <c r="BU903" s="172"/>
      <c r="BV903" s="172"/>
      <c r="BW903" s="172"/>
      <c r="BX903" s="172"/>
      <c r="BY903" s="172"/>
      <c r="BZ903" s="172"/>
      <c r="CA903" s="172"/>
      <c r="CB903" s="172"/>
      <c r="CC903" s="172"/>
      <c r="CE903" s="172"/>
      <c r="CF903" s="172"/>
      <c r="CG903" s="172"/>
      <c r="CH903" s="172"/>
      <c r="CI903" s="172"/>
      <c r="CJ903" s="172"/>
      <c r="CK903" s="172"/>
      <c r="CL903" s="172"/>
      <c r="CM903" s="172"/>
      <c r="CN903" s="172"/>
      <c r="CO903" s="172"/>
      <c r="CP903" s="172"/>
      <c r="CR903" s="172"/>
      <c r="CS903" s="172"/>
      <c r="CT903" s="172"/>
      <c r="CU903" s="172"/>
      <c r="CV903" s="172"/>
      <c r="CW903" s="172"/>
      <c r="CX903" s="172"/>
      <c r="CY903" s="172"/>
      <c r="CZ903" s="172"/>
      <c r="DA903" s="172"/>
      <c r="DB903" s="172"/>
      <c r="DC903" s="172"/>
    </row>
    <row r="904" spans="1:107" ht="14.25" customHeight="1" x14ac:dyDescent="0.3">
      <c r="A904" s="172"/>
      <c r="E904" s="172"/>
      <c r="F904" s="172"/>
      <c r="G904" s="172"/>
      <c r="H904" s="172"/>
      <c r="I904" s="172"/>
      <c r="J904" s="172"/>
      <c r="K904" s="172"/>
      <c r="L904" s="172"/>
      <c r="M904" s="172"/>
      <c r="N904" s="172"/>
      <c r="O904" s="172"/>
      <c r="P904" s="172"/>
      <c r="R904" s="172"/>
      <c r="S904" s="172"/>
      <c r="T904" s="172"/>
      <c r="U904" s="172"/>
      <c r="V904" s="172"/>
      <c r="W904" s="172"/>
      <c r="X904" s="172"/>
      <c r="Y904" s="172"/>
      <c r="Z904" s="172"/>
      <c r="AA904" s="172"/>
      <c r="AB904" s="172"/>
      <c r="AC904" s="172"/>
      <c r="AE904" s="172"/>
      <c r="AF904" s="172"/>
      <c r="AG904" s="172"/>
      <c r="AH904" s="172"/>
      <c r="AI904" s="172"/>
      <c r="AJ904" s="172"/>
      <c r="AK904" s="172"/>
      <c r="AL904" s="172"/>
      <c r="AM904" s="172"/>
      <c r="AN904" s="172"/>
      <c r="AO904" s="172"/>
      <c r="AP904" s="172"/>
      <c r="AR904" s="172"/>
      <c r="AS904" s="172"/>
      <c r="AT904" s="172"/>
      <c r="AU904" s="172"/>
      <c r="AV904" s="172"/>
      <c r="AW904" s="172"/>
      <c r="AX904" s="172"/>
      <c r="AY904" s="172"/>
      <c r="AZ904" s="172"/>
      <c r="BA904" s="172"/>
      <c r="BB904" s="172"/>
      <c r="BC904" s="172"/>
      <c r="BE904" s="172"/>
      <c r="BF904" s="172"/>
      <c r="BG904" s="172"/>
      <c r="BH904" s="172"/>
      <c r="BI904" s="172"/>
      <c r="BJ904" s="172"/>
      <c r="BK904" s="172"/>
      <c r="BL904" s="172"/>
      <c r="BM904" s="172"/>
      <c r="BN904" s="172"/>
      <c r="BO904" s="172"/>
      <c r="BP904" s="172"/>
      <c r="BR904" s="172"/>
      <c r="BS904" s="172"/>
      <c r="BT904" s="172"/>
      <c r="BU904" s="172"/>
      <c r="BV904" s="172"/>
      <c r="BW904" s="172"/>
      <c r="BX904" s="172"/>
      <c r="BY904" s="172"/>
      <c r="BZ904" s="172"/>
      <c r="CA904" s="172"/>
      <c r="CB904" s="172"/>
      <c r="CC904" s="172"/>
      <c r="CE904" s="172"/>
      <c r="CF904" s="172"/>
      <c r="CG904" s="172"/>
      <c r="CH904" s="172"/>
      <c r="CI904" s="172"/>
      <c r="CJ904" s="172"/>
      <c r="CK904" s="172"/>
      <c r="CL904" s="172"/>
      <c r="CM904" s="172"/>
      <c r="CN904" s="172"/>
      <c r="CO904" s="172"/>
      <c r="CP904" s="172"/>
      <c r="CR904" s="172"/>
      <c r="CS904" s="172"/>
      <c r="CT904" s="172"/>
      <c r="CU904" s="172"/>
      <c r="CV904" s="172"/>
      <c r="CW904" s="172"/>
      <c r="CX904" s="172"/>
      <c r="CY904" s="172"/>
      <c r="CZ904" s="172"/>
      <c r="DA904" s="172"/>
      <c r="DB904" s="172"/>
      <c r="DC904" s="172"/>
    </row>
    <row r="905" spans="1:107" ht="14.25" customHeight="1" x14ac:dyDescent="0.3">
      <c r="A905" s="172"/>
      <c r="E905" s="172"/>
      <c r="F905" s="172"/>
      <c r="G905" s="172"/>
      <c r="H905" s="172"/>
      <c r="I905" s="172"/>
      <c r="J905" s="172"/>
      <c r="K905" s="172"/>
      <c r="L905" s="172"/>
      <c r="M905" s="172"/>
      <c r="N905" s="172"/>
      <c r="O905" s="172"/>
      <c r="P905" s="172"/>
      <c r="R905" s="172"/>
      <c r="S905" s="172"/>
      <c r="T905" s="172"/>
      <c r="U905" s="172"/>
      <c r="V905" s="172"/>
      <c r="W905" s="172"/>
      <c r="X905" s="172"/>
      <c r="Y905" s="172"/>
      <c r="Z905" s="172"/>
      <c r="AA905" s="172"/>
      <c r="AB905" s="172"/>
      <c r="AC905" s="172"/>
      <c r="AE905" s="172"/>
      <c r="AF905" s="172"/>
      <c r="AG905" s="172"/>
      <c r="AH905" s="172"/>
      <c r="AI905" s="172"/>
      <c r="AJ905" s="172"/>
      <c r="AK905" s="172"/>
      <c r="AL905" s="172"/>
      <c r="AM905" s="172"/>
      <c r="AN905" s="172"/>
      <c r="AO905" s="172"/>
      <c r="AP905" s="172"/>
      <c r="AR905" s="172"/>
      <c r="AS905" s="172"/>
      <c r="AT905" s="172"/>
      <c r="AU905" s="172"/>
      <c r="AV905" s="172"/>
      <c r="AW905" s="172"/>
      <c r="AX905" s="172"/>
      <c r="AY905" s="172"/>
      <c r="AZ905" s="172"/>
      <c r="BA905" s="172"/>
      <c r="BB905" s="172"/>
      <c r="BC905" s="172"/>
      <c r="BE905" s="172"/>
      <c r="BF905" s="172"/>
      <c r="BG905" s="172"/>
      <c r="BH905" s="172"/>
      <c r="BI905" s="172"/>
      <c r="BJ905" s="172"/>
      <c r="BK905" s="172"/>
      <c r="BL905" s="172"/>
      <c r="BM905" s="172"/>
      <c r="BN905" s="172"/>
      <c r="BO905" s="172"/>
      <c r="BP905" s="172"/>
      <c r="BR905" s="172"/>
      <c r="BS905" s="172"/>
      <c r="BT905" s="172"/>
      <c r="BU905" s="172"/>
      <c r="BV905" s="172"/>
      <c r="BW905" s="172"/>
      <c r="BX905" s="172"/>
      <c r="BY905" s="172"/>
      <c r="BZ905" s="172"/>
      <c r="CA905" s="172"/>
      <c r="CB905" s="172"/>
      <c r="CC905" s="172"/>
      <c r="CE905" s="172"/>
      <c r="CF905" s="172"/>
      <c r="CG905" s="172"/>
      <c r="CH905" s="172"/>
      <c r="CI905" s="172"/>
      <c r="CJ905" s="172"/>
      <c r="CK905" s="172"/>
      <c r="CL905" s="172"/>
      <c r="CM905" s="172"/>
      <c r="CN905" s="172"/>
      <c r="CO905" s="172"/>
      <c r="CP905" s="172"/>
      <c r="CR905" s="172"/>
      <c r="CS905" s="172"/>
      <c r="CT905" s="172"/>
      <c r="CU905" s="172"/>
      <c r="CV905" s="172"/>
      <c r="CW905" s="172"/>
      <c r="CX905" s="172"/>
      <c r="CY905" s="172"/>
      <c r="CZ905" s="172"/>
      <c r="DA905" s="172"/>
      <c r="DB905" s="172"/>
      <c r="DC905" s="172"/>
    </row>
    <row r="906" spans="1:107" ht="14.25" customHeight="1" x14ac:dyDescent="0.3">
      <c r="A906" s="172"/>
      <c r="E906" s="172"/>
      <c r="F906" s="172"/>
      <c r="G906" s="172"/>
      <c r="H906" s="172"/>
      <c r="I906" s="172"/>
      <c r="J906" s="172"/>
      <c r="K906" s="172"/>
      <c r="L906" s="172"/>
      <c r="M906" s="172"/>
      <c r="N906" s="172"/>
      <c r="O906" s="172"/>
      <c r="P906" s="172"/>
      <c r="R906" s="172"/>
      <c r="S906" s="172"/>
      <c r="T906" s="172"/>
      <c r="U906" s="172"/>
      <c r="V906" s="172"/>
      <c r="W906" s="172"/>
      <c r="X906" s="172"/>
      <c r="Y906" s="172"/>
      <c r="Z906" s="172"/>
      <c r="AA906" s="172"/>
      <c r="AB906" s="172"/>
      <c r="AC906" s="172"/>
      <c r="AE906" s="172"/>
      <c r="AF906" s="172"/>
      <c r="AG906" s="172"/>
      <c r="AH906" s="172"/>
      <c r="AI906" s="172"/>
      <c r="AJ906" s="172"/>
      <c r="AK906" s="172"/>
      <c r="AL906" s="172"/>
      <c r="AM906" s="172"/>
      <c r="AN906" s="172"/>
      <c r="AO906" s="172"/>
      <c r="AP906" s="172"/>
      <c r="AR906" s="172"/>
      <c r="AS906" s="172"/>
      <c r="AT906" s="172"/>
      <c r="AU906" s="172"/>
      <c r="AV906" s="172"/>
      <c r="AW906" s="172"/>
      <c r="AX906" s="172"/>
      <c r="AY906" s="172"/>
      <c r="AZ906" s="172"/>
      <c r="BA906" s="172"/>
      <c r="BB906" s="172"/>
      <c r="BC906" s="172"/>
      <c r="BE906" s="172"/>
      <c r="BF906" s="172"/>
      <c r="BG906" s="172"/>
      <c r="BH906" s="172"/>
      <c r="BI906" s="172"/>
      <c r="BJ906" s="172"/>
      <c r="BK906" s="172"/>
      <c r="BL906" s="172"/>
      <c r="BM906" s="172"/>
      <c r="BN906" s="172"/>
      <c r="BO906" s="172"/>
      <c r="BP906" s="172"/>
      <c r="BR906" s="172"/>
      <c r="BS906" s="172"/>
      <c r="BT906" s="172"/>
      <c r="BU906" s="172"/>
      <c r="BV906" s="172"/>
      <c r="BW906" s="172"/>
      <c r="BX906" s="172"/>
      <c r="BY906" s="172"/>
      <c r="BZ906" s="172"/>
      <c r="CA906" s="172"/>
      <c r="CB906" s="172"/>
      <c r="CC906" s="172"/>
      <c r="CE906" s="172"/>
      <c r="CF906" s="172"/>
      <c r="CG906" s="172"/>
      <c r="CH906" s="172"/>
      <c r="CI906" s="172"/>
      <c r="CJ906" s="172"/>
      <c r="CK906" s="172"/>
      <c r="CL906" s="172"/>
      <c r="CM906" s="172"/>
      <c r="CN906" s="172"/>
      <c r="CO906" s="172"/>
      <c r="CP906" s="172"/>
      <c r="CR906" s="172"/>
      <c r="CS906" s="172"/>
      <c r="CT906" s="172"/>
      <c r="CU906" s="172"/>
      <c r="CV906" s="172"/>
      <c r="CW906" s="172"/>
      <c r="CX906" s="172"/>
      <c r="CY906" s="172"/>
      <c r="CZ906" s="172"/>
      <c r="DA906" s="172"/>
      <c r="DB906" s="172"/>
      <c r="DC906" s="172"/>
    </row>
    <row r="907" spans="1:107" ht="14.25" customHeight="1" x14ac:dyDescent="0.3">
      <c r="A907" s="172"/>
      <c r="E907" s="172"/>
      <c r="F907" s="172"/>
      <c r="G907" s="172"/>
      <c r="H907" s="172"/>
      <c r="I907" s="172"/>
      <c r="J907" s="172"/>
      <c r="K907" s="172"/>
      <c r="L907" s="172"/>
      <c r="M907" s="172"/>
      <c r="N907" s="172"/>
      <c r="O907" s="172"/>
      <c r="P907" s="172"/>
      <c r="R907" s="172"/>
      <c r="S907" s="172"/>
      <c r="T907" s="172"/>
      <c r="U907" s="172"/>
      <c r="V907" s="172"/>
      <c r="W907" s="172"/>
      <c r="X907" s="172"/>
      <c r="Y907" s="172"/>
      <c r="Z907" s="172"/>
      <c r="AA907" s="172"/>
      <c r="AB907" s="172"/>
      <c r="AC907" s="172"/>
      <c r="AE907" s="172"/>
      <c r="AF907" s="172"/>
      <c r="AG907" s="172"/>
      <c r="AH907" s="172"/>
      <c r="AI907" s="172"/>
      <c r="AJ907" s="172"/>
      <c r="AK907" s="172"/>
      <c r="AL907" s="172"/>
      <c r="AM907" s="172"/>
      <c r="AN907" s="172"/>
      <c r="AO907" s="172"/>
      <c r="AP907" s="172"/>
      <c r="AR907" s="172"/>
      <c r="AS907" s="172"/>
      <c r="AT907" s="172"/>
      <c r="AU907" s="172"/>
      <c r="AV907" s="172"/>
      <c r="AW907" s="172"/>
      <c r="AX907" s="172"/>
      <c r="AY907" s="172"/>
      <c r="AZ907" s="172"/>
      <c r="BA907" s="172"/>
      <c r="BB907" s="172"/>
      <c r="BC907" s="172"/>
      <c r="BE907" s="172"/>
      <c r="BF907" s="172"/>
      <c r="BG907" s="172"/>
      <c r="BH907" s="172"/>
      <c r="BI907" s="172"/>
      <c r="BJ907" s="172"/>
      <c r="BK907" s="172"/>
      <c r="BL907" s="172"/>
      <c r="BM907" s="172"/>
      <c r="BN907" s="172"/>
      <c r="BO907" s="172"/>
      <c r="BP907" s="172"/>
      <c r="BR907" s="172"/>
      <c r="BS907" s="172"/>
      <c r="BT907" s="172"/>
      <c r="BU907" s="172"/>
      <c r="BV907" s="172"/>
      <c r="BW907" s="172"/>
      <c r="BX907" s="172"/>
      <c r="BY907" s="172"/>
      <c r="BZ907" s="172"/>
      <c r="CA907" s="172"/>
      <c r="CB907" s="172"/>
      <c r="CC907" s="172"/>
      <c r="CE907" s="172"/>
      <c r="CF907" s="172"/>
      <c r="CG907" s="172"/>
      <c r="CH907" s="172"/>
      <c r="CI907" s="172"/>
      <c r="CJ907" s="172"/>
      <c r="CK907" s="172"/>
      <c r="CL907" s="172"/>
      <c r="CM907" s="172"/>
      <c r="CN907" s="172"/>
      <c r="CO907" s="172"/>
      <c r="CP907" s="172"/>
      <c r="CR907" s="172"/>
      <c r="CS907" s="172"/>
      <c r="CT907" s="172"/>
      <c r="CU907" s="172"/>
      <c r="CV907" s="172"/>
      <c r="CW907" s="172"/>
      <c r="CX907" s="172"/>
      <c r="CY907" s="172"/>
      <c r="CZ907" s="172"/>
      <c r="DA907" s="172"/>
      <c r="DB907" s="172"/>
      <c r="DC907" s="172"/>
    </row>
    <row r="908" spans="1:107" ht="14.25" customHeight="1" x14ac:dyDescent="0.3">
      <c r="A908" s="172"/>
      <c r="E908" s="172"/>
      <c r="F908" s="172"/>
      <c r="G908" s="172"/>
      <c r="H908" s="172"/>
      <c r="I908" s="172"/>
      <c r="J908" s="172"/>
      <c r="K908" s="172"/>
      <c r="L908" s="172"/>
      <c r="M908" s="172"/>
      <c r="N908" s="172"/>
      <c r="O908" s="172"/>
      <c r="P908" s="172"/>
      <c r="R908" s="172"/>
      <c r="S908" s="172"/>
      <c r="T908" s="172"/>
      <c r="U908" s="172"/>
      <c r="V908" s="172"/>
      <c r="W908" s="172"/>
      <c r="X908" s="172"/>
      <c r="Y908" s="172"/>
      <c r="Z908" s="172"/>
      <c r="AA908" s="172"/>
      <c r="AB908" s="172"/>
      <c r="AC908" s="172"/>
      <c r="AE908" s="172"/>
      <c r="AF908" s="172"/>
      <c r="AG908" s="172"/>
      <c r="AH908" s="172"/>
      <c r="AI908" s="172"/>
      <c r="AJ908" s="172"/>
      <c r="AK908" s="172"/>
      <c r="AL908" s="172"/>
      <c r="AM908" s="172"/>
      <c r="AN908" s="172"/>
      <c r="AO908" s="172"/>
      <c r="AP908" s="172"/>
      <c r="AR908" s="172"/>
      <c r="AS908" s="172"/>
      <c r="AT908" s="172"/>
      <c r="AU908" s="172"/>
      <c r="AV908" s="172"/>
      <c r="AW908" s="172"/>
      <c r="AX908" s="172"/>
      <c r="AY908" s="172"/>
      <c r="AZ908" s="172"/>
      <c r="BA908" s="172"/>
      <c r="BB908" s="172"/>
      <c r="BC908" s="172"/>
      <c r="BE908" s="172"/>
      <c r="BF908" s="172"/>
      <c r="BG908" s="172"/>
      <c r="BH908" s="172"/>
      <c r="BI908" s="172"/>
      <c r="BJ908" s="172"/>
      <c r="BK908" s="172"/>
      <c r="BL908" s="172"/>
      <c r="BM908" s="172"/>
      <c r="BN908" s="172"/>
      <c r="BO908" s="172"/>
      <c r="BP908" s="172"/>
      <c r="BR908" s="172"/>
      <c r="BS908" s="172"/>
      <c r="BT908" s="172"/>
      <c r="BU908" s="172"/>
      <c r="BV908" s="172"/>
      <c r="BW908" s="172"/>
      <c r="BX908" s="172"/>
      <c r="BY908" s="172"/>
      <c r="BZ908" s="172"/>
      <c r="CA908" s="172"/>
      <c r="CB908" s="172"/>
      <c r="CC908" s="172"/>
      <c r="CE908" s="172"/>
      <c r="CF908" s="172"/>
      <c r="CG908" s="172"/>
      <c r="CH908" s="172"/>
      <c r="CI908" s="172"/>
      <c r="CJ908" s="172"/>
      <c r="CK908" s="172"/>
      <c r="CL908" s="172"/>
      <c r="CM908" s="172"/>
      <c r="CN908" s="172"/>
      <c r="CO908" s="172"/>
      <c r="CP908" s="172"/>
      <c r="CR908" s="172"/>
      <c r="CS908" s="172"/>
      <c r="CT908" s="172"/>
      <c r="CU908" s="172"/>
      <c r="CV908" s="172"/>
      <c r="CW908" s="172"/>
      <c r="CX908" s="172"/>
      <c r="CY908" s="172"/>
      <c r="CZ908" s="172"/>
      <c r="DA908" s="172"/>
      <c r="DB908" s="172"/>
      <c r="DC908" s="172"/>
    </row>
    <row r="909" spans="1:107" ht="14.25" customHeight="1" x14ac:dyDescent="0.3">
      <c r="A909" s="172"/>
      <c r="E909" s="172"/>
      <c r="F909" s="172"/>
      <c r="G909" s="172"/>
      <c r="H909" s="172"/>
      <c r="I909" s="172"/>
      <c r="J909" s="172"/>
      <c r="K909" s="172"/>
      <c r="L909" s="172"/>
      <c r="M909" s="172"/>
      <c r="N909" s="172"/>
      <c r="O909" s="172"/>
      <c r="P909" s="172"/>
      <c r="R909" s="172"/>
      <c r="S909" s="172"/>
      <c r="T909" s="172"/>
      <c r="U909" s="172"/>
      <c r="V909" s="172"/>
      <c r="W909" s="172"/>
      <c r="X909" s="172"/>
      <c r="Y909" s="172"/>
      <c r="Z909" s="172"/>
      <c r="AA909" s="172"/>
      <c r="AB909" s="172"/>
      <c r="AC909" s="172"/>
      <c r="AE909" s="172"/>
      <c r="AF909" s="172"/>
      <c r="AG909" s="172"/>
      <c r="AH909" s="172"/>
      <c r="AI909" s="172"/>
      <c r="AJ909" s="172"/>
      <c r="AK909" s="172"/>
      <c r="AL909" s="172"/>
      <c r="AM909" s="172"/>
      <c r="AN909" s="172"/>
      <c r="AO909" s="172"/>
      <c r="AP909" s="172"/>
      <c r="AR909" s="172"/>
      <c r="AS909" s="172"/>
      <c r="AT909" s="172"/>
      <c r="AU909" s="172"/>
      <c r="AV909" s="172"/>
      <c r="AW909" s="172"/>
      <c r="AX909" s="172"/>
      <c r="AY909" s="172"/>
      <c r="AZ909" s="172"/>
      <c r="BA909" s="172"/>
      <c r="BB909" s="172"/>
      <c r="BC909" s="172"/>
      <c r="BE909" s="172"/>
      <c r="BF909" s="172"/>
      <c r="BG909" s="172"/>
      <c r="BH909" s="172"/>
      <c r="BI909" s="172"/>
      <c r="BJ909" s="172"/>
      <c r="BK909" s="172"/>
      <c r="BL909" s="172"/>
      <c r="BM909" s="172"/>
      <c r="BN909" s="172"/>
      <c r="BO909" s="172"/>
      <c r="BP909" s="172"/>
      <c r="BR909" s="172"/>
      <c r="BS909" s="172"/>
      <c r="BT909" s="172"/>
      <c r="BU909" s="172"/>
      <c r="BV909" s="172"/>
      <c r="BW909" s="172"/>
      <c r="BX909" s="172"/>
      <c r="BY909" s="172"/>
      <c r="BZ909" s="172"/>
      <c r="CA909" s="172"/>
      <c r="CB909" s="172"/>
      <c r="CC909" s="172"/>
      <c r="CE909" s="172"/>
      <c r="CF909" s="172"/>
      <c r="CG909" s="172"/>
      <c r="CH909" s="172"/>
      <c r="CI909" s="172"/>
      <c r="CJ909" s="172"/>
      <c r="CK909" s="172"/>
      <c r="CL909" s="172"/>
      <c r="CM909" s="172"/>
      <c r="CN909" s="172"/>
      <c r="CO909" s="172"/>
      <c r="CP909" s="172"/>
      <c r="CR909" s="172"/>
      <c r="CS909" s="172"/>
      <c r="CT909" s="172"/>
      <c r="CU909" s="172"/>
      <c r="CV909" s="172"/>
      <c r="CW909" s="172"/>
      <c r="CX909" s="172"/>
      <c r="CY909" s="172"/>
      <c r="CZ909" s="172"/>
      <c r="DA909" s="172"/>
      <c r="DB909" s="172"/>
      <c r="DC909" s="172"/>
    </row>
    <row r="910" spans="1:107" ht="14.25" customHeight="1" x14ac:dyDescent="0.3">
      <c r="A910" s="172"/>
      <c r="E910" s="172"/>
      <c r="F910" s="172"/>
      <c r="G910" s="172"/>
      <c r="H910" s="172"/>
      <c r="I910" s="172"/>
      <c r="J910" s="172"/>
      <c r="K910" s="172"/>
      <c r="L910" s="172"/>
      <c r="M910" s="172"/>
      <c r="N910" s="172"/>
      <c r="O910" s="172"/>
      <c r="P910" s="172"/>
      <c r="R910" s="172"/>
      <c r="S910" s="172"/>
      <c r="T910" s="172"/>
      <c r="U910" s="172"/>
      <c r="V910" s="172"/>
      <c r="W910" s="172"/>
      <c r="X910" s="172"/>
      <c r="Y910" s="172"/>
      <c r="Z910" s="172"/>
      <c r="AA910" s="172"/>
      <c r="AB910" s="172"/>
      <c r="AC910" s="172"/>
      <c r="AE910" s="172"/>
      <c r="AF910" s="172"/>
      <c r="AG910" s="172"/>
      <c r="AH910" s="172"/>
      <c r="AI910" s="172"/>
      <c r="AJ910" s="172"/>
      <c r="AK910" s="172"/>
      <c r="AL910" s="172"/>
      <c r="AM910" s="172"/>
      <c r="AN910" s="172"/>
      <c r="AO910" s="172"/>
      <c r="AP910" s="172"/>
      <c r="AR910" s="172"/>
      <c r="AS910" s="172"/>
      <c r="AT910" s="172"/>
      <c r="AU910" s="172"/>
      <c r="AV910" s="172"/>
      <c r="AW910" s="172"/>
      <c r="AX910" s="172"/>
      <c r="AY910" s="172"/>
      <c r="AZ910" s="172"/>
      <c r="BA910" s="172"/>
      <c r="BB910" s="172"/>
      <c r="BC910" s="172"/>
      <c r="BE910" s="172"/>
      <c r="BF910" s="172"/>
      <c r="BG910" s="172"/>
      <c r="BH910" s="172"/>
      <c r="BI910" s="172"/>
      <c r="BJ910" s="172"/>
      <c r="BK910" s="172"/>
      <c r="BL910" s="172"/>
      <c r="BM910" s="172"/>
      <c r="BN910" s="172"/>
      <c r="BO910" s="172"/>
      <c r="BP910" s="172"/>
      <c r="BR910" s="172"/>
      <c r="BS910" s="172"/>
      <c r="BT910" s="172"/>
      <c r="BU910" s="172"/>
      <c r="BV910" s="172"/>
      <c r="BW910" s="172"/>
      <c r="BX910" s="172"/>
      <c r="BY910" s="172"/>
      <c r="BZ910" s="172"/>
      <c r="CA910" s="172"/>
      <c r="CB910" s="172"/>
      <c r="CC910" s="172"/>
      <c r="CE910" s="172"/>
      <c r="CF910" s="172"/>
      <c r="CG910" s="172"/>
      <c r="CH910" s="172"/>
      <c r="CI910" s="172"/>
      <c r="CJ910" s="172"/>
      <c r="CK910" s="172"/>
      <c r="CL910" s="172"/>
      <c r="CM910" s="172"/>
      <c r="CN910" s="172"/>
      <c r="CO910" s="172"/>
      <c r="CP910" s="172"/>
      <c r="CR910" s="172"/>
      <c r="CS910" s="172"/>
      <c r="CT910" s="172"/>
      <c r="CU910" s="172"/>
      <c r="CV910" s="172"/>
      <c r="CW910" s="172"/>
      <c r="CX910" s="172"/>
      <c r="CY910" s="172"/>
      <c r="CZ910" s="172"/>
      <c r="DA910" s="172"/>
      <c r="DB910" s="172"/>
      <c r="DC910" s="172"/>
    </row>
    <row r="911" spans="1:107" ht="14.25" customHeight="1" x14ac:dyDescent="0.3">
      <c r="A911" s="172"/>
      <c r="E911" s="172"/>
      <c r="F911" s="172"/>
      <c r="G911" s="172"/>
      <c r="H911" s="172"/>
      <c r="I911" s="172"/>
      <c r="J911" s="172"/>
      <c r="K911" s="172"/>
      <c r="L911" s="172"/>
      <c r="M911" s="172"/>
      <c r="N911" s="172"/>
      <c r="O911" s="172"/>
      <c r="P911" s="172"/>
      <c r="R911" s="172"/>
      <c r="S911" s="172"/>
      <c r="T911" s="172"/>
      <c r="U911" s="172"/>
      <c r="V911" s="172"/>
      <c r="W911" s="172"/>
      <c r="X911" s="172"/>
      <c r="Y911" s="172"/>
      <c r="Z911" s="172"/>
      <c r="AA911" s="172"/>
      <c r="AB911" s="172"/>
      <c r="AC911" s="172"/>
      <c r="AE911" s="172"/>
      <c r="AF911" s="172"/>
      <c r="AG911" s="172"/>
      <c r="AH911" s="172"/>
      <c r="AI911" s="172"/>
      <c r="AJ911" s="172"/>
      <c r="AK911" s="172"/>
      <c r="AL911" s="172"/>
      <c r="AM911" s="172"/>
      <c r="AN911" s="172"/>
      <c r="AO911" s="172"/>
      <c r="AP911" s="172"/>
      <c r="AR911" s="172"/>
      <c r="AS911" s="172"/>
      <c r="AT911" s="172"/>
      <c r="AU911" s="172"/>
      <c r="AV911" s="172"/>
      <c r="AW911" s="172"/>
      <c r="AX911" s="172"/>
      <c r="AY911" s="172"/>
      <c r="AZ911" s="172"/>
      <c r="BA911" s="172"/>
      <c r="BB911" s="172"/>
      <c r="BC911" s="172"/>
      <c r="BE911" s="172"/>
      <c r="BF911" s="172"/>
      <c r="BG911" s="172"/>
      <c r="BH911" s="172"/>
      <c r="BI911" s="172"/>
      <c r="BJ911" s="172"/>
      <c r="BK911" s="172"/>
      <c r="BL911" s="172"/>
      <c r="BM911" s="172"/>
      <c r="BN911" s="172"/>
      <c r="BO911" s="172"/>
      <c r="BP911" s="172"/>
      <c r="BR911" s="172"/>
      <c r="BS911" s="172"/>
      <c r="BT911" s="172"/>
      <c r="BU911" s="172"/>
      <c r="BV911" s="172"/>
      <c r="BW911" s="172"/>
      <c r="BX911" s="172"/>
      <c r="BY911" s="172"/>
      <c r="BZ911" s="172"/>
      <c r="CA911" s="172"/>
      <c r="CB911" s="172"/>
      <c r="CC911" s="172"/>
      <c r="CE911" s="172"/>
      <c r="CF911" s="172"/>
      <c r="CG911" s="172"/>
      <c r="CH911" s="172"/>
      <c r="CI911" s="172"/>
      <c r="CJ911" s="172"/>
      <c r="CK911" s="172"/>
      <c r="CL911" s="172"/>
      <c r="CM911" s="172"/>
      <c r="CN911" s="172"/>
      <c r="CO911" s="172"/>
      <c r="CP911" s="172"/>
      <c r="CR911" s="172"/>
      <c r="CS911" s="172"/>
      <c r="CT911" s="172"/>
      <c r="CU911" s="172"/>
      <c r="CV911" s="172"/>
      <c r="CW911" s="172"/>
      <c r="CX911" s="172"/>
      <c r="CY911" s="172"/>
      <c r="CZ911" s="172"/>
      <c r="DA911" s="172"/>
      <c r="DB911" s="172"/>
      <c r="DC911" s="172"/>
    </row>
    <row r="912" spans="1:107" ht="14.25" customHeight="1" x14ac:dyDescent="0.3">
      <c r="A912" s="172"/>
      <c r="E912" s="172"/>
      <c r="F912" s="172"/>
      <c r="G912" s="172"/>
      <c r="H912" s="172"/>
      <c r="I912" s="172"/>
      <c r="J912" s="172"/>
      <c r="K912" s="172"/>
      <c r="L912" s="172"/>
      <c r="M912" s="172"/>
      <c r="N912" s="172"/>
      <c r="O912" s="172"/>
      <c r="P912" s="172"/>
      <c r="R912" s="172"/>
      <c r="S912" s="172"/>
      <c r="T912" s="172"/>
      <c r="U912" s="172"/>
      <c r="V912" s="172"/>
      <c r="W912" s="172"/>
      <c r="X912" s="172"/>
      <c r="Y912" s="172"/>
      <c r="Z912" s="172"/>
      <c r="AA912" s="172"/>
      <c r="AB912" s="172"/>
      <c r="AC912" s="172"/>
      <c r="AE912" s="172"/>
      <c r="AF912" s="172"/>
      <c r="AG912" s="172"/>
      <c r="AH912" s="172"/>
      <c r="AI912" s="172"/>
      <c r="AJ912" s="172"/>
      <c r="AK912" s="172"/>
      <c r="AL912" s="172"/>
      <c r="AM912" s="172"/>
      <c r="AN912" s="172"/>
      <c r="AO912" s="172"/>
      <c r="AP912" s="172"/>
      <c r="AR912" s="172"/>
      <c r="AS912" s="172"/>
      <c r="AT912" s="172"/>
      <c r="AU912" s="172"/>
      <c r="AV912" s="172"/>
      <c r="AW912" s="172"/>
      <c r="AX912" s="172"/>
      <c r="AY912" s="172"/>
      <c r="AZ912" s="172"/>
      <c r="BA912" s="172"/>
      <c r="BB912" s="172"/>
      <c r="BC912" s="172"/>
      <c r="BE912" s="172"/>
      <c r="BF912" s="172"/>
      <c r="BG912" s="172"/>
      <c r="BH912" s="172"/>
      <c r="BI912" s="172"/>
      <c r="BJ912" s="172"/>
      <c r="BK912" s="172"/>
      <c r="BL912" s="172"/>
      <c r="BM912" s="172"/>
      <c r="BN912" s="172"/>
      <c r="BO912" s="172"/>
      <c r="BP912" s="172"/>
      <c r="BR912" s="172"/>
      <c r="BS912" s="172"/>
      <c r="BT912" s="172"/>
      <c r="BU912" s="172"/>
      <c r="BV912" s="172"/>
      <c r="BW912" s="172"/>
      <c r="BX912" s="172"/>
      <c r="BY912" s="172"/>
      <c r="BZ912" s="172"/>
      <c r="CA912" s="172"/>
      <c r="CB912" s="172"/>
      <c r="CC912" s="172"/>
      <c r="CE912" s="172"/>
      <c r="CF912" s="172"/>
      <c r="CG912" s="172"/>
      <c r="CH912" s="172"/>
      <c r="CI912" s="172"/>
      <c r="CJ912" s="172"/>
      <c r="CK912" s="172"/>
      <c r="CL912" s="172"/>
      <c r="CM912" s="172"/>
      <c r="CN912" s="172"/>
      <c r="CO912" s="172"/>
      <c r="CP912" s="172"/>
      <c r="CR912" s="172"/>
      <c r="CS912" s="172"/>
      <c r="CT912" s="172"/>
      <c r="CU912" s="172"/>
      <c r="CV912" s="172"/>
      <c r="CW912" s="172"/>
      <c r="CX912" s="172"/>
      <c r="CY912" s="172"/>
      <c r="CZ912" s="172"/>
      <c r="DA912" s="172"/>
      <c r="DB912" s="172"/>
      <c r="DC912" s="172"/>
    </row>
    <row r="913" spans="1:107" ht="14.25" customHeight="1" x14ac:dyDescent="0.3">
      <c r="A913" s="172"/>
      <c r="E913" s="172"/>
      <c r="F913" s="172"/>
      <c r="G913" s="172"/>
      <c r="H913" s="172"/>
      <c r="I913" s="172"/>
      <c r="J913" s="172"/>
      <c r="K913" s="172"/>
      <c r="L913" s="172"/>
      <c r="M913" s="172"/>
      <c r="N913" s="172"/>
      <c r="O913" s="172"/>
      <c r="P913" s="172"/>
      <c r="R913" s="172"/>
      <c r="S913" s="172"/>
      <c r="T913" s="172"/>
      <c r="U913" s="172"/>
      <c r="V913" s="172"/>
      <c r="W913" s="172"/>
      <c r="X913" s="172"/>
      <c r="Y913" s="172"/>
      <c r="Z913" s="172"/>
      <c r="AA913" s="172"/>
      <c r="AB913" s="172"/>
      <c r="AC913" s="172"/>
      <c r="AE913" s="172"/>
      <c r="AF913" s="172"/>
      <c r="AG913" s="172"/>
      <c r="AH913" s="172"/>
      <c r="AI913" s="172"/>
      <c r="AJ913" s="172"/>
      <c r="AK913" s="172"/>
      <c r="AL913" s="172"/>
      <c r="AM913" s="172"/>
      <c r="AN913" s="172"/>
      <c r="AO913" s="172"/>
      <c r="AP913" s="172"/>
      <c r="AR913" s="172"/>
      <c r="AS913" s="172"/>
      <c r="AT913" s="172"/>
      <c r="AU913" s="172"/>
      <c r="AV913" s="172"/>
      <c r="AW913" s="172"/>
      <c r="AX913" s="172"/>
      <c r="AY913" s="172"/>
      <c r="AZ913" s="172"/>
      <c r="BA913" s="172"/>
      <c r="BB913" s="172"/>
      <c r="BC913" s="172"/>
      <c r="BE913" s="172"/>
      <c r="BF913" s="172"/>
      <c r="BG913" s="172"/>
      <c r="BH913" s="172"/>
      <c r="BI913" s="172"/>
      <c r="BJ913" s="172"/>
      <c r="BK913" s="172"/>
      <c r="BL913" s="172"/>
      <c r="BM913" s="172"/>
      <c r="BN913" s="172"/>
      <c r="BO913" s="172"/>
      <c r="BP913" s="172"/>
      <c r="BR913" s="172"/>
      <c r="BS913" s="172"/>
      <c r="BT913" s="172"/>
      <c r="BU913" s="172"/>
      <c r="BV913" s="172"/>
      <c r="BW913" s="172"/>
      <c r="BX913" s="172"/>
      <c r="BY913" s="172"/>
      <c r="BZ913" s="172"/>
      <c r="CA913" s="172"/>
      <c r="CB913" s="172"/>
      <c r="CC913" s="172"/>
      <c r="CE913" s="172"/>
      <c r="CF913" s="172"/>
      <c r="CG913" s="172"/>
      <c r="CH913" s="172"/>
      <c r="CI913" s="172"/>
      <c r="CJ913" s="172"/>
      <c r="CK913" s="172"/>
      <c r="CL913" s="172"/>
      <c r="CM913" s="172"/>
      <c r="CN913" s="172"/>
      <c r="CO913" s="172"/>
      <c r="CP913" s="172"/>
      <c r="CR913" s="172"/>
      <c r="CS913" s="172"/>
      <c r="CT913" s="172"/>
      <c r="CU913" s="172"/>
      <c r="CV913" s="172"/>
      <c r="CW913" s="172"/>
      <c r="CX913" s="172"/>
      <c r="CY913" s="172"/>
      <c r="CZ913" s="172"/>
      <c r="DA913" s="172"/>
      <c r="DB913" s="172"/>
      <c r="DC913" s="172"/>
    </row>
    <row r="914" spans="1:107" ht="14.25" customHeight="1" x14ac:dyDescent="0.3">
      <c r="A914" s="172"/>
      <c r="E914" s="172"/>
      <c r="F914" s="172"/>
      <c r="G914" s="172"/>
      <c r="H914" s="172"/>
      <c r="I914" s="172"/>
      <c r="J914" s="172"/>
      <c r="K914" s="172"/>
      <c r="L914" s="172"/>
      <c r="M914" s="172"/>
      <c r="N914" s="172"/>
      <c r="O914" s="172"/>
      <c r="P914" s="172"/>
      <c r="R914" s="172"/>
      <c r="S914" s="172"/>
      <c r="T914" s="172"/>
      <c r="U914" s="172"/>
      <c r="V914" s="172"/>
      <c r="W914" s="172"/>
      <c r="X914" s="172"/>
      <c r="Y914" s="172"/>
      <c r="Z914" s="172"/>
      <c r="AA914" s="172"/>
      <c r="AB914" s="172"/>
      <c r="AC914" s="172"/>
      <c r="AE914" s="172"/>
      <c r="AF914" s="172"/>
      <c r="AG914" s="172"/>
      <c r="AH914" s="172"/>
      <c r="AI914" s="172"/>
      <c r="AJ914" s="172"/>
      <c r="AK914" s="172"/>
      <c r="AL914" s="172"/>
      <c r="AM914" s="172"/>
      <c r="AN914" s="172"/>
      <c r="AO914" s="172"/>
      <c r="AP914" s="172"/>
      <c r="AR914" s="172"/>
      <c r="AS914" s="172"/>
      <c r="AT914" s="172"/>
      <c r="AU914" s="172"/>
      <c r="AV914" s="172"/>
      <c r="AW914" s="172"/>
      <c r="AX914" s="172"/>
      <c r="AY914" s="172"/>
      <c r="AZ914" s="172"/>
      <c r="BA914" s="172"/>
      <c r="BB914" s="172"/>
      <c r="BC914" s="172"/>
      <c r="BE914" s="172"/>
      <c r="BF914" s="172"/>
      <c r="BG914" s="172"/>
      <c r="BH914" s="172"/>
      <c r="BI914" s="172"/>
      <c r="BJ914" s="172"/>
      <c r="BK914" s="172"/>
      <c r="BL914" s="172"/>
      <c r="BM914" s="172"/>
      <c r="BN914" s="172"/>
      <c r="BO914" s="172"/>
      <c r="BP914" s="172"/>
      <c r="BR914" s="172"/>
      <c r="BS914" s="172"/>
      <c r="BT914" s="172"/>
      <c r="BU914" s="172"/>
      <c r="BV914" s="172"/>
      <c r="BW914" s="172"/>
      <c r="BX914" s="172"/>
      <c r="BY914" s="172"/>
      <c r="BZ914" s="172"/>
      <c r="CA914" s="172"/>
      <c r="CB914" s="172"/>
      <c r="CC914" s="172"/>
      <c r="CE914" s="172"/>
      <c r="CF914" s="172"/>
      <c r="CG914" s="172"/>
      <c r="CH914" s="172"/>
      <c r="CI914" s="172"/>
      <c r="CJ914" s="172"/>
      <c r="CK914" s="172"/>
      <c r="CL914" s="172"/>
      <c r="CM914" s="172"/>
      <c r="CN914" s="172"/>
      <c r="CO914" s="172"/>
      <c r="CP914" s="172"/>
      <c r="CR914" s="172"/>
      <c r="CS914" s="172"/>
      <c r="CT914" s="172"/>
      <c r="CU914" s="172"/>
      <c r="CV914" s="172"/>
      <c r="CW914" s="172"/>
      <c r="CX914" s="172"/>
      <c r="CY914" s="172"/>
      <c r="CZ914" s="172"/>
      <c r="DA914" s="172"/>
      <c r="DB914" s="172"/>
      <c r="DC914" s="172"/>
    </row>
    <row r="915" spans="1:107" ht="14.25" customHeight="1" x14ac:dyDescent="0.3">
      <c r="A915" s="172"/>
      <c r="E915" s="172"/>
      <c r="F915" s="172"/>
      <c r="G915" s="172"/>
      <c r="H915" s="172"/>
      <c r="I915" s="172"/>
      <c r="J915" s="172"/>
      <c r="K915" s="172"/>
      <c r="L915" s="172"/>
      <c r="M915" s="172"/>
      <c r="N915" s="172"/>
      <c r="O915" s="172"/>
      <c r="P915" s="172"/>
      <c r="R915" s="172"/>
      <c r="S915" s="172"/>
      <c r="T915" s="172"/>
      <c r="U915" s="172"/>
      <c r="V915" s="172"/>
      <c r="W915" s="172"/>
      <c r="X915" s="172"/>
      <c r="Y915" s="172"/>
      <c r="Z915" s="172"/>
      <c r="AA915" s="172"/>
      <c r="AB915" s="172"/>
      <c r="AC915" s="172"/>
      <c r="AE915" s="172"/>
      <c r="AF915" s="172"/>
      <c r="AG915" s="172"/>
      <c r="AH915" s="172"/>
      <c r="AI915" s="172"/>
      <c r="AJ915" s="172"/>
      <c r="AK915" s="172"/>
      <c r="AL915" s="172"/>
      <c r="AM915" s="172"/>
      <c r="AN915" s="172"/>
      <c r="AO915" s="172"/>
      <c r="AP915" s="172"/>
      <c r="AR915" s="172"/>
      <c r="AS915" s="172"/>
      <c r="AT915" s="172"/>
      <c r="AU915" s="172"/>
      <c r="AV915" s="172"/>
      <c r="AW915" s="172"/>
      <c r="AX915" s="172"/>
      <c r="AY915" s="172"/>
      <c r="AZ915" s="172"/>
      <c r="BA915" s="172"/>
      <c r="BB915" s="172"/>
      <c r="BC915" s="172"/>
      <c r="BE915" s="172"/>
      <c r="BF915" s="172"/>
      <c r="BG915" s="172"/>
      <c r="BH915" s="172"/>
      <c r="BI915" s="172"/>
      <c r="BJ915" s="172"/>
      <c r="BK915" s="172"/>
      <c r="BL915" s="172"/>
      <c r="BM915" s="172"/>
      <c r="BN915" s="172"/>
      <c r="BO915" s="172"/>
      <c r="BP915" s="172"/>
      <c r="BR915" s="172"/>
      <c r="BS915" s="172"/>
      <c r="BT915" s="172"/>
      <c r="BU915" s="172"/>
      <c r="BV915" s="172"/>
      <c r="BW915" s="172"/>
      <c r="BX915" s="172"/>
      <c r="BY915" s="172"/>
      <c r="BZ915" s="172"/>
      <c r="CA915" s="172"/>
      <c r="CB915" s="172"/>
      <c r="CC915" s="172"/>
      <c r="CE915" s="172"/>
      <c r="CF915" s="172"/>
      <c r="CG915" s="172"/>
      <c r="CH915" s="172"/>
      <c r="CI915" s="172"/>
      <c r="CJ915" s="172"/>
      <c r="CK915" s="172"/>
      <c r="CL915" s="172"/>
      <c r="CM915" s="172"/>
      <c r="CN915" s="172"/>
      <c r="CO915" s="172"/>
      <c r="CP915" s="172"/>
      <c r="CR915" s="172"/>
      <c r="CS915" s="172"/>
      <c r="CT915" s="172"/>
      <c r="CU915" s="172"/>
      <c r="CV915" s="172"/>
      <c r="CW915" s="172"/>
      <c r="CX915" s="172"/>
      <c r="CY915" s="172"/>
      <c r="CZ915" s="172"/>
      <c r="DA915" s="172"/>
      <c r="DB915" s="172"/>
      <c r="DC915" s="172"/>
    </row>
    <row r="916" spans="1:107" ht="14.25" customHeight="1" x14ac:dyDescent="0.3">
      <c r="A916" s="172"/>
      <c r="E916" s="172"/>
      <c r="F916" s="172"/>
      <c r="G916" s="172"/>
      <c r="H916" s="172"/>
      <c r="I916" s="172"/>
      <c r="J916" s="172"/>
      <c r="K916" s="172"/>
      <c r="L916" s="172"/>
      <c r="M916" s="172"/>
      <c r="N916" s="172"/>
      <c r="O916" s="172"/>
      <c r="P916" s="172"/>
      <c r="R916" s="172"/>
      <c r="S916" s="172"/>
      <c r="T916" s="172"/>
      <c r="U916" s="172"/>
      <c r="V916" s="172"/>
      <c r="W916" s="172"/>
      <c r="X916" s="172"/>
      <c r="Y916" s="172"/>
      <c r="Z916" s="172"/>
      <c r="AA916" s="172"/>
      <c r="AB916" s="172"/>
      <c r="AC916" s="172"/>
      <c r="AE916" s="172"/>
      <c r="AF916" s="172"/>
      <c r="AG916" s="172"/>
      <c r="AH916" s="172"/>
      <c r="AI916" s="172"/>
      <c r="AJ916" s="172"/>
      <c r="AK916" s="172"/>
      <c r="AL916" s="172"/>
      <c r="AM916" s="172"/>
      <c r="AN916" s="172"/>
      <c r="AO916" s="172"/>
      <c r="AP916" s="172"/>
      <c r="AR916" s="172"/>
      <c r="AS916" s="172"/>
      <c r="AT916" s="172"/>
      <c r="AU916" s="172"/>
      <c r="AV916" s="172"/>
      <c r="AW916" s="172"/>
      <c r="AX916" s="172"/>
      <c r="AY916" s="172"/>
      <c r="AZ916" s="172"/>
      <c r="BA916" s="172"/>
      <c r="BB916" s="172"/>
      <c r="BC916" s="172"/>
      <c r="BE916" s="172"/>
      <c r="BF916" s="172"/>
      <c r="BG916" s="172"/>
      <c r="BH916" s="172"/>
      <c r="BI916" s="172"/>
      <c r="BJ916" s="172"/>
      <c r="BK916" s="172"/>
      <c r="BL916" s="172"/>
      <c r="BM916" s="172"/>
      <c r="BN916" s="172"/>
      <c r="BO916" s="172"/>
      <c r="BP916" s="172"/>
      <c r="BR916" s="172"/>
      <c r="BS916" s="172"/>
      <c r="BT916" s="172"/>
      <c r="BU916" s="172"/>
      <c r="BV916" s="172"/>
      <c r="BW916" s="172"/>
      <c r="BX916" s="172"/>
      <c r="BY916" s="172"/>
      <c r="BZ916" s="172"/>
      <c r="CA916" s="172"/>
      <c r="CB916" s="172"/>
      <c r="CC916" s="172"/>
      <c r="CE916" s="172"/>
      <c r="CF916" s="172"/>
      <c r="CG916" s="172"/>
      <c r="CH916" s="172"/>
      <c r="CI916" s="172"/>
      <c r="CJ916" s="172"/>
      <c r="CK916" s="172"/>
      <c r="CL916" s="172"/>
      <c r="CM916" s="172"/>
      <c r="CN916" s="172"/>
      <c r="CO916" s="172"/>
      <c r="CP916" s="172"/>
      <c r="CR916" s="172"/>
      <c r="CS916" s="172"/>
      <c r="CT916" s="172"/>
      <c r="CU916" s="172"/>
      <c r="CV916" s="172"/>
      <c r="CW916" s="172"/>
      <c r="CX916" s="172"/>
      <c r="CY916" s="172"/>
      <c r="CZ916" s="172"/>
      <c r="DA916" s="172"/>
      <c r="DB916" s="172"/>
      <c r="DC916" s="172"/>
    </row>
    <row r="917" spans="1:107" ht="14.25" customHeight="1" x14ac:dyDescent="0.3">
      <c r="A917" s="172"/>
      <c r="E917" s="172"/>
      <c r="F917" s="172"/>
      <c r="G917" s="172"/>
      <c r="H917" s="172"/>
      <c r="I917" s="172"/>
      <c r="J917" s="172"/>
      <c r="K917" s="172"/>
      <c r="L917" s="172"/>
      <c r="M917" s="172"/>
      <c r="N917" s="172"/>
      <c r="O917" s="172"/>
      <c r="P917" s="172"/>
      <c r="R917" s="172"/>
      <c r="S917" s="172"/>
      <c r="T917" s="172"/>
      <c r="U917" s="172"/>
      <c r="V917" s="172"/>
      <c r="W917" s="172"/>
      <c r="X917" s="172"/>
      <c r="Y917" s="172"/>
      <c r="Z917" s="172"/>
      <c r="AA917" s="172"/>
      <c r="AB917" s="172"/>
      <c r="AC917" s="172"/>
      <c r="AE917" s="172"/>
      <c r="AF917" s="172"/>
      <c r="AG917" s="172"/>
      <c r="AH917" s="172"/>
      <c r="AI917" s="172"/>
      <c r="AJ917" s="172"/>
      <c r="AK917" s="172"/>
      <c r="AL917" s="172"/>
      <c r="AM917" s="172"/>
      <c r="AN917" s="172"/>
      <c r="AO917" s="172"/>
      <c r="AP917" s="172"/>
      <c r="AR917" s="172"/>
      <c r="AS917" s="172"/>
      <c r="AT917" s="172"/>
      <c r="AU917" s="172"/>
      <c r="AV917" s="172"/>
      <c r="AW917" s="172"/>
      <c r="AX917" s="172"/>
      <c r="AY917" s="172"/>
      <c r="AZ917" s="172"/>
      <c r="BA917" s="172"/>
      <c r="BB917" s="172"/>
      <c r="BC917" s="172"/>
      <c r="BE917" s="172"/>
      <c r="BF917" s="172"/>
      <c r="BG917" s="172"/>
      <c r="BH917" s="172"/>
      <c r="BI917" s="172"/>
      <c r="BJ917" s="172"/>
      <c r="BK917" s="172"/>
      <c r="BL917" s="172"/>
      <c r="BM917" s="172"/>
      <c r="BN917" s="172"/>
      <c r="BO917" s="172"/>
      <c r="BP917" s="172"/>
      <c r="BR917" s="172"/>
      <c r="BS917" s="172"/>
      <c r="BT917" s="172"/>
      <c r="BU917" s="172"/>
      <c r="BV917" s="172"/>
      <c r="BW917" s="172"/>
      <c r="BX917" s="172"/>
      <c r="BY917" s="172"/>
      <c r="BZ917" s="172"/>
      <c r="CA917" s="172"/>
      <c r="CB917" s="172"/>
      <c r="CC917" s="172"/>
      <c r="CE917" s="172"/>
      <c r="CF917" s="172"/>
      <c r="CG917" s="172"/>
      <c r="CH917" s="172"/>
      <c r="CI917" s="172"/>
      <c r="CJ917" s="172"/>
      <c r="CK917" s="172"/>
      <c r="CL917" s="172"/>
      <c r="CM917" s="172"/>
      <c r="CN917" s="172"/>
      <c r="CO917" s="172"/>
      <c r="CP917" s="172"/>
      <c r="CR917" s="172"/>
      <c r="CS917" s="172"/>
      <c r="CT917" s="172"/>
      <c r="CU917" s="172"/>
      <c r="CV917" s="172"/>
      <c r="CW917" s="172"/>
      <c r="CX917" s="172"/>
      <c r="CY917" s="172"/>
      <c r="CZ917" s="172"/>
      <c r="DA917" s="172"/>
      <c r="DB917" s="172"/>
      <c r="DC917" s="172"/>
    </row>
    <row r="918" spans="1:107" ht="14.25" customHeight="1" x14ac:dyDescent="0.3">
      <c r="A918" s="172"/>
      <c r="E918" s="172"/>
      <c r="F918" s="172"/>
      <c r="G918" s="172"/>
      <c r="H918" s="172"/>
      <c r="I918" s="172"/>
      <c r="J918" s="172"/>
      <c r="K918" s="172"/>
      <c r="L918" s="172"/>
      <c r="M918" s="172"/>
      <c r="N918" s="172"/>
      <c r="O918" s="172"/>
      <c r="P918" s="172"/>
      <c r="R918" s="172"/>
      <c r="S918" s="172"/>
      <c r="T918" s="172"/>
      <c r="U918" s="172"/>
      <c r="V918" s="172"/>
      <c r="W918" s="172"/>
      <c r="X918" s="172"/>
      <c r="Y918" s="172"/>
      <c r="Z918" s="172"/>
      <c r="AA918" s="172"/>
      <c r="AB918" s="172"/>
      <c r="AC918" s="172"/>
      <c r="AE918" s="172"/>
      <c r="AF918" s="172"/>
      <c r="AG918" s="172"/>
      <c r="AH918" s="172"/>
      <c r="AI918" s="172"/>
      <c r="AJ918" s="172"/>
      <c r="AK918" s="172"/>
      <c r="AL918" s="172"/>
      <c r="AM918" s="172"/>
      <c r="AN918" s="172"/>
      <c r="AO918" s="172"/>
      <c r="AP918" s="172"/>
      <c r="AR918" s="172"/>
      <c r="AS918" s="172"/>
      <c r="AT918" s="172"/>
      <c r="AU918" s="172"/>
      <c r="AV918" s="172"/>
      <c r="AW918" s="172"/>
      <c r="AX918" s="172"/>
      <c r="AY918" s="172"/>
      <c r="AZ918" s="172"/>
      <c r="BA918" s="172"/>
      <c r="BB918" s="172"/>
      <c r="BC918" s="172"/>
      <c r="BE918" s="172"/>
      <c r="BF918" s="172"/>
      <c r="BG918" s="172"/>
      <c r="BH918" s="172"/>
      <c r="BI918" s="172"/>
      <c r="BJ918" s="172"/>
      <c r="BK918" s="172"/>
      <c r="BL918" s="172"/>
      <c r="BM918" s="172"/>
      <c r="BN918" s="172"/>
      <c r="BO918" s="172"/>
      <c r="BP918" s="172"/>
      <c r="BR918" s="172"/>
      <c r="BS918" s="172"/>
      <c r="BT918" s="172"/>
      <c r="BU918" s="172"/>
      <c r="BV918" s="172"/>
      <c r="BW918" s="172"/>
      <c r="BX918" s="172"/>
      <c r="BY918" s="172"/>
      <c r="BZ918" s="172"/>
      <c r="CA918" s="172"/>
      <c r="CB918" s="172"/>
      <c r="CC918" s="172"/>
      <c r="CE918" s="172"/>
      <c r="CF918" s="172"/>
      <c r="CG918" s="172"/>
      <c r="CH918" s="172"/>
      <c r="CI918" s="172"/>
      <c r="CJ918" s="172"/>
      <c r="CK918" s="172"/>
      <c r="CL918" s="172"/>
      <c r="CM918" s="172"/>
      <c r="CN918" s="172"/>
      <c r="CO918" s="172"/>
      <c r="CP918" s="172"/>
      <c r="CR918" s="172"/>
      <c r="CS918" s="172"/>
      <c r="CT918" s="172"/>
      <c r="CU918" s="172"/>
      <c r="CV918" s="172"/>
      <c r="CW918" s="172"/>
      <c r="CX918" s="172"/>
      <c r="CY918" s="172"/>
      <c r="CZ918" s="172"/>
      <c r="DA918" s="172"/>
      <c r="DB918" s="172"/>
      <c r="DC918" s="172"/>
    </row>
    <row r="919" spans="1:107" ht="14.25" customHeight="1" x14ac:dyDescent="0.3">
      <c r="A919" s="172"/>
      <c r="E919" s="172"/>
      <c r="F919" s="172"/>
      <c r="G919" s="172"/>
      <c r="H919" s="172"/>
      <c r="I919" s="172"/>
      <c r="J919" s="172"/>
      <c r="K919" s="172"/>
      <c r="L919" s="172"/>
      <c r="M919" s="172"/>
      <c r="N919" s="172"/>
      <c r="O919" s="172"/>
      <c r="P919" s="172"/>
      <c r="R919" s="172"/>
      <c r="S919" s="172"/>
      <c r="T919" s="172"/>
      <c r="U919" s="172"/>
      <c r="V919" s="172"/>
      <c r="W919" s="172"/>
      <c r="X919" s="172"/>
      <c r="Y919" s="172"/>
      <c r="Z919" s="172"/>
      <c r="AA919" s="172"/>
      <c r="AB919" s="172"/>
      <c r="AC919" s="172"/>
      <c r="AE919" s="172"/>
      <c r="AF919" s="172"/>
      <c r="AG919" s="172"/>
      <c r="AH919" s="172"/>
      <c r="AI919" s="172"/>
      <c r="AJ919" s="172"/>
      <c r="AK919" s="172"/>
      <c r="AL919" s="172"/>
      <c r="AM919" s="172"/>
      <c r="AN919" s="172"/>
      <c r="AO919" s="172"/>
      <c r="AP919" s="172"/>
      <c r="AR919" s="172"/>
      <c r="AS919" s="172"/>
      <c r="AT919" s="172"/>
      <c r="AU919" s="172"/>
      <c r="AV919" s="172"/>
      <c r="AW919" s="172"/>
      <c r="AX919" s="172"/>
      <c r="AY919" s="172"/>
      <c r="AZ919" s="172"/>
      <c r="BA919" s="172"/>
      <c r="BB919" s="172"/>
      <c r="BC919" s="172"/>
      <c r="BE919" s="172"/>
      <c r="BF919" s="172"/>
      <c r="BG919" s="172"/>
      <c r="BH919" s="172"/>
      <c r="BI919" s="172"/>
      <c r="BJ919" s="172"/>
      <c r="BK919" s="172"/>
      <c r="BL919" s="172"/>
      <c r="BM919" s="172"/>
      <c r="BN919" s="172"/>
      <c r="BO919" s="172"/>
      <c r="BP919" s="172"/>
      <c r="BR919" s="172"/>
      <c r="BS919" s="172"/>
      <c r="BT919" s="172"/>
      <c r="BU919" s="172"/>
      <c r="BV919" s="172"/>
      <c r="BW919" s="172"/>
      <c r="BX919" s="172"/>
      <c r="BY919" s="172"/>
      <c r="BZ919" s="172"/>
      <c r="CA919" s="172"/>
      <c r="CB919" s="172"/>
      <c r="CC919" s="172"/>
      <c r="CE919" s="172"/>
      <c r="CF919" s="172"/>
      <c r="CG919" s="172"/>
      <c r="CH919" s="172"/>
      <c r="CI919" s="172"/>
      <c r="CJ919" s="172"/>
      <c r="CK919" s="172"/>
      <c r="CL919" s="172"/>
      <c r="CM919" s="172"/>
      <c r="CN919" s="172"/>
      <c r="CO919" s="172"/>
      <c r="CP919" s="172"/>
      <c r="CR919" s="172"/>
      <c r="CS919" s="172"/>
      <c r="CT919" s="172"/>
      <c r="CU919" s="172"/>
      <c r="CV919" s="172"/>
      <c r="CW919" s="172"/>
      <c r="CX919" s="172"/>
      <c r="CY919" s="172"/>
      <c r="CZ919" s="172"/>
      <c r="DA919" s="172"/>
      <c r="DB919" s="172"/>
      <c r="DC919" s="172"/>
    </row>
    <row r="920" spans="1:107" ht="14.25" customHeight="1" x14ac:dyDescent="0.3">
      <c r="A920" s="172"/>
      <c r="E920" s="172"/>
      <c r="F920" s="172"/>
      <c r="G920" s="172"/>
      <c r="H920" s="172"/>
      <c r="I920" s="172"/>
      <c r="J920" s="172"/>
      <c r="K920" s="172"/>
      <c r="L920" s="172"/>
      <c r="M920" s="172"/>
      <c r="N920" s="172"/>
      <c r="O920" s="172"/>
      <c r="P920" s="172"/>
      <c r="R920" s="172"/>
      <c r="S920" s="172"/>
      <c r="T920" s="172"/>
      <c r="U920" s="172"/>
      <c r="V920" s="172"/>
      <c r="W920" s="172"/>
      <c r="X920" s="172"/>
      <c r="Y920" s="172"/>
      <c r="Z920" s="172"/>
      <c r="AA920" s="172"/>
      <c r="AB920" s="172"/>
      <c r="AC920" s="172"/>
      <c r="AE920" s="172"/>
      <c r="AF920" s="172"/>
      <c r="AG920" s="172"/>
      <c r="AH920" s="172"/>
      <c r="AI920" s="172"/>
      <c r="AJ920" s="172"/>
      <c r="AK920" s="172"/>
      <c r="AL920" s="172"/>
      <c r="AM920" s="172"/>
      <c r="AN920" s="172"/>
      <c r="AO920" s="172"/>
      <c r="AP920" s="172"/>
      <c r="AR920" s="172"/>
      <c r="AS920" s="172"/>
      <c r="AT920" s="172"/>
      <c r="AU920" s="172"/>
      <c r="AV920" s="172"/>
      <c r="AW920" s="172"/>
      <c r="AX920" s="172"/>
      <c r="AY920" s="172"/>
      <c r="AZ920" s="172"/>
      <c r="BA920" s="172"/>
      <c r="BB920" s="172"/>
      <c r="BC920" s="172"/>
      <c r="BE920" s="172"/>
      <c r="BF920" s="172"/>
      <c r="BG920" s="172"/>
      <c r="BH920" s="172"/>
      <c r="BI920" s="172"/>
      <c r="BJ920" s="172"/>
      <c r="BK920" s="172"/>
      <c r="BL920" s="172"/>
      <c r="BM920" s="172"/>
      <c r="BN920" s="172"/>
      <c r="BO920" s="172"/>
      <c r="BP920" s="172"/>
      <c r="BR920" s="172"/>
      <c r="BS920" s="172"/>
      <c r="BT920" s="172"/>
      <c r="BU920" s="172"/>
      <c r="BV920" s="172"/>
      <c r="BW920" s="172"/>
      <c r="BX920" s="172"/>
      <c r="BY920" s="172"/>
      <c r="BZ920" s="172"/>
      <c r="CA920" s="172"/>
      <c r="CB920" s="172"/>
      <c r="CC920" s="172"/>
      <c r="CE920" s="172"/>
      <c r="CF920" s="172"/>
      <c r="CG920" s="172"/>
      <c r="CH920" s="172"/>
      <c r="CI920" s="172"/>
      <c r="CJ920" s="172"/>
      <c r="CK920" s="172"/>
      <c r="CL920" s="172"/>
      <c r="CM920" s="172"/>
      <c r="CN920" s="172"/>
      <c r="CO920" s="172"/>
      <c r="CP920" s="172"/>
      <c r="CR920" s="172"/>
      <c r="CS920" s="172"/>
      <c r="CT920" s="172"/>
      <c r="CU920" s="172"/>
      <c r="CV920" s="172"/>
      <c r="CW920" s="172"/>
      <c r="CX920" s="172"/>
      <c r="CY920" s="172"/>
      <c r="CZ920" s="172"/>
      <c r="DA920" s="172"/>
      <c r="DB920" s="172"/>
      <c r="DC920" s="172"/>
    </row>
    <row r="921" spans="1:107" ht="14.25" customHeight="1" x14ac:dyDescent="0.3">
      <c r="A921" s="172"/>
      <c r="E921" s="172"/>
      <c r="F921" s="172"/>
      <c r="G921" s="172"/>
      <c r="H921" s="172"/>
      <c r="I921" s="172"/>
      <c r="J921" s="172"/>
      <c r="K921" s="172"/>
      <c r="L921" s="172"/>
      <c r="M921" s="172"/>
      <c r="N921" s="172"/>
      <c r="O921" s="172"/>
      <c r="P921" s="172"/>
      <c r="R921" s="172"/>
      <c r="S921" s="172"/>
      <c r="T921" s="172"/>
      <c r="U921" s="172"/>
      <c r="V921" s="172"/>
      <c r="W921" s="172"/>
      <c r="X921" s="172"/>
      <c r="Y921" s="172"/>
      <c r="Z921" s="172"/>
      <c r="AA921" s="172"/>
      <c r="AB921" s="172"/>
      <c r="AC921" s="172"/>
      <c r="AE921" s="172"/>
      <c r="AF921" s="172"/>
      <c r="AG921" s="172"/>
      <c r="AH921" s="172"/>
      <c r="AI921" s="172"/>
      <c r="AJ921" s="172"/>
      <c r="AK921" s="172"/>
      <c r="AL921" s="172"/>
      <c r="AM921" s="172"/>
      <c r="AN921" s="172"/>
      <c r="AO921" s="172"/>
      <c r="AP921" s="172"/>
      <c r="AR921" s="172"/>
      <c r="AS921" s="172"/>
      <c r="AT921" s="172"/>
      <c r="AU921" s="172"/>
      <c r="AV921" s="172"/>
      <c r="AW921" s="172"/>
      <c r="AX921" s="172"/>
      <c r="AY921" s="172"/>
      <c r="AZ921" s="172"/>
      <c r="BA921" s="172"/>
      <c r="BB921" s="172"/>
      <c r="BC921" s="172"/>
      <c r="BE921" s="172"/>
      <c r="BF921" s="172"/>
      <c r="BG921" s="172"/>
      <c r="BH921" s="172"/>
      <c r="BI921" s="172"/>
      <c r="BJ921" s="172"/>
      <c r="BK921" s="172"/>
      <c r="BL921" s="172"/>
      <c r="BM921" s="172"/>
      <c r="BN921" s="172"/>
      <c r="BO921" s="172"/>
      <c r="BP921" s="172"/>
      <c r="BR921" s="172"/>
      <c r="BS921" s="172"/>
      <c r="BT921" s="172"/>
      <c r="BU921" s="172"/>
      <c r="BV921" s="172"/>
      <c r="BW921" s="172"/>
      <c r="BX921" s="172"/>
      <c r="BY921" s="172"/>
      <c r="BZ921" s="172"/>
      <c r="CA921" s="172"/>
      <c r="CB921" s="172"/>
      <c r="CC921" s="172"/>
      <c r="CE921" s="172"/>
      <c r="CF921" s="172"/>
      <c r="CG921" s="172"/>
      <c r="CH921" s="172"/>
      <c r="CI921" s="172"/>
      <c r="CJ921" s="172"/>
      <c r="CK921" s="172"/>
      <c r="CL921" s="172"/>
      <c r="CM921" s="172"/>
      <c r="CN921" s="172"/>
      <c r="CO921" s="172"/>
      <c r="CP921" s="172"/>
      <c r="CR921" s="172"/>
      <c r="CS921" s="172"/>
      <c r="CT921" s="172"/>
      <c r="CU921" s="172"/>
      <c r="CV921" s="172"/>
      <c r="CW921" s="172"/>
      <c r="CX921" s="172"/>
      <c r="CY921" s="172"/>
      <c r="CZ921" s="172"/>
      <c r="DA921" s="172"/>
      <c r="DB921" s="172"/>
      <c r="DC921" s="172"/>
    </row>
    <row r="922" spans="1:107" ht="14.25" customHeight="1" x14ac:dyDescent="0.3">
      <c r="A922" s="172"/>
      <c r="E922" s="172"/>
      <c r="F922" s="172"/>
      <c r="G922" s="172"/>
      <c r="H922" s="172"/>
      <c r="I922" s="172"/>
      <c r="J922" s="172"/>
      <c r="K922" s="172"/>
      <c r="L922" s="172"/>
      <c r="M922" s="172"/>
      <c r="N922" s="172"/>
      <c r="O922" s="172"/>
      <c r="P922" s="172"/>
      <c r="R922" s="172"/>
      <c r="S922" s="172"/>
      <c r="T922" s="172"/>
      <c r="U922" s="172"/>
      <c r="V922" s="172"/>
      <c r="W922" s="172"/>
      <c r="X922" s="172"/>
      <c r="Y922" s="172"/>
      <c r="Z922" s="172"/>
      <c r="AA922" s="172"/>
      <c r="AB922" s="172"/>
      <c r="AC922" s="172"/>
      <c r="AE922" s="172"/>
      <c r="AF922" s="172"/>
      <c r="AG922" s="172"/>
      <c r="AH922" s="172"/>
      <c r="AI922" s="172"/>
      <c r="AJ922" s="172"/>
      <c r="AK922" s="172"/>
      <c r="AL922" s="172"/>
      <c r="AM922" s="172"/>
      <c r="AN922" s="172"/>
      <c r="AO922" s="172"/>
      <c r="AP922" s="172"/>
      <c r="AR922" s="172"/>
      <c r="AS922" s="172"/>
      <c r="AT922" s="172"/>
      <c r="AU922" s="172"/>
      <c r="AV922" s="172"/>
      <c r="AW922" s="172"/>
      <c r="AX922" s="172"/>
      <c r="AY922" s="172"/>
      <c r="AZ922" s="172"/>
      <c r="BA922" s="172"/>
      <c r="BB922" s="172"/>
      <c r="BC922" s="172"/>
      <c r="BE922" s="172"/>
      <c r="BF922" s="172"/>
      <c r="BG922" s="172"/>
      <c r="BH922" s="172"/>
      <c r="BI922" s="172"/>
      <c r="BJ922" s="172"/>
      <c r="BK922" s="172"/>
      <c r="BL922" s="172"/>
      <c r="BM922" s="172"/>
      <c r="BN922" s="172"/>
      <c r="BO922" s="172"/>
      <c r="BP922" s="172"/>
      <c r="BR922" s="172"/>
      <c r="BS922" s="172"/>
      <c r="BT922" s="172"/>
      <c r="BU922" s="172"/>
      <c r="BV922" s="172"/>
      <c r="BW922" s="172"/>
      <c r="BX922" s="172"/>
      <c r="BY922" s="172"/>
      <c r="BZ922" s="172"/>
      <c r="CA922" s="172"/>
      <c r="CB922" s="172"/>
      <c r="CC922" s="172"/>
      <c r="CE922" s="172"/>
      <c r="CF922" s="172"/>
      <c r="CG922" s="172"/>
      <c r="CH922" s="172"/>
      <c r="CI922" s="172"/>
      <c r="CJ922" s="172"/>
      <c r="CK922" s="172"/>
      <c r="CL922" s="172"/>
      <c r="CM922" s="172"/>
      <c r="CN922" s="172"/>
      <c r="CO922" s="172"/>
      <c r="CP922" s="172"/>
      <c r="CR922" s="172"/>
      <c r="CS922" s="172"/>
      <c r="CT922" s="172"/>
      <c r="CU922" s="172"/>
      <c r="CV922" s="172"/>
      <c r="CW922" s="172"/>
      <c r="CX922" s="172"/>
      <c r="CY922" s="172"/>
      <c r="CZ922" s="172"/>
      <c r="DA922" s="172"/>
      <c r="DB922" s="172"/>
      <c r="DC922" s="172"/>
    </row>
    <row r="923" spans="1:107" ht="14.25" customHeight="1" x14ac:dyDescent="0.3">
      <c r="A923" s="172"/>
      <c r="E923" s="172"/>
      <c r="F923" s="172"/>
      <c r="G923" s="172"/>
      <c r="H923" s="172"/>
      <c r="I923" s="172"/>
      <c r="J923" s="172"/>
      <c r="K923" s="172"/>
      <c r="L923" s="172"/>
      <c r="M923" s="172"/>
      <c r="N923" s="172"/>
      <c r="O923" s="172"/>
      <c r="P923" s="172"/>
      <c r="R923" s="172"/>
      <c r="S923" s="172"/>
      <c r="T923" s="172"/>
      <c r="U923" s="172"/>
      <c r="V923" s="172"/>
      <c r="W923" s="172"/>
      <c r="X923" s="172"/>
      <c r="Y923" s="172"/>
      <c r="Z923" s="172"/>
      <c r="AA923" s="172"/>
      <c r="AB923" s="172"/>
      <c r="AC923" s="172"/>
      <c r="AE923" s="172"/>
      <c r="AF923" s="172"/>
      <c r="AG923" s="172"/>
      <c r="AH923" s="172"/>
      <c r="AI923" s="172"/>
      <c r="AJ923" s="172"/>
      <c r="AK923" s="172"/>
      <c r="AL923" s="172"/>
      <c r="AM923" s="172"/>
      <c r="AN923" s="172"/>
      <c r="AO923" s="172"/>
      <c r="AP923" s="172"/>
      <c r="AR923" s="172"/>
      <c r="AS923" s="172"/>
      <c r="AT923" s="172"/>
      <c r="AU923" s="172"/>
      <c r="AV923" s="172"/>
      <c r="AW923" s="172"/>
      <c r="AX923" s="172"/>
      <c r="AY923" s="172"/>
      <c r="AZ923" s="172"/>
      <c r="BA923" s="172"/>
      <c r="BB923" s="172"/>
      <c r="BC923" s="172"/>
      <c r="BE923" s="172"/>
      <c r="BF923" s="172"/>
      <c r="BG923" s="172"/>
      <c r="BH923" s="172"/>
      <c r="BI923" s="172"/>
      <c r="BJ923" s="172"/>
      <c r="BK923" s="172"/>
      <c r="BL923" s="172"/>
      <c r="BM923" s="172"/>
      <c r="BN923" s="172"/>
      <c r="BO923" s="172"/>
      <c r="BP923" s="172"/>
      <c r="BR923" s="172"/>
      <c r="BS923" s="172"/>
      <c r="BT923" s="172"/>
      <c r="BU923" s="172"/>
      <c r="BV923" s="172"/>
      <c r="BW923" s="172"/>
      <c r="BX923" s="172"/>
      <c r="BY923" s="172"/>
      <c r="BZ923" s="172"/>
      <c r="CA923" s="172"/>
      <c r="CB923" s="172"/>
      <c r="CC923" s="172"/>
      <c r="CE923" s="172"/>
      <c r="CF923" s="172"/>
      <c r="CG923" s="172"/>
      <c r="CH923" s="172"/>
      <c r="CI923" s="172"/>
      <c r="CJ923" s="172"/>
      <c r="CK923" s="172"/>
      <c r="CL923" s="172"/>
      <c r="CM923" s="172"/>
      <c r="CN923" s="172"/>
      <c r="CO923" s="172"/>
      <c r="CP923" s="172"/>
      <c r="CR923" s="172"/>
      <c r="CS923" s="172"/>
      <c r="CT923" s="172"/>
      <c r="CU923" s="172"/>
      <c r="CV923" s="172"/>
      <c r="CW923" s="172"/>
      <c r="CX923" s="172"/>
      <c r="CY923" s="172"/>
      <c r="CZ923" s="172"/>
      <c r="DA923" s="172"/>
      <c r="DB923" s="172"/>
      <c r="DC923" s="172"/>
    </row>
    <row r="924" spans="1:107" ht="14.25" customHeight="1" x14ac:dyDescent="0.3">
      <c r="A924" s="172"/>
      <c r="E924" s="172"/>
      <c r="F924" s="172"/>
      <c r="G924" s="172"/>
      <c r="H924" s="172"/>
      <c r="I924" s="172"/>
      <c r="J924" s="172"/>
      <c r="K924" s="172"/>
      <c r="L924" s="172"/>
      <c r="M924" s="172"/>
      <c r="N924" s="172"/>
      <c r="O924" s="172"/>
      <c r="P924" s="172"/>
      <c r="R924" s="172"/>
      <c r="S924" s="172"/>
      <c r="T924" s="172"/>
      <c r="U924" s="172"/>
      <c r="V924" s="172"/>
      <c r="W924" s="172"/>
      <c r="X924" s="172"/>
      <c r="Y924" s="172"/>
      <c r="Z924" s="172"/>
      <c r="AA924" s="172"/>
      <c r="AB924" s="172"/>
      <c r="AC924" s="172"/>
      <c r="AE924" s="172"/>
      <c r="AF924" s="172"/>
      <c r="AG924" s="172"/>
      <c r="AH924" s="172"/>
      <c r="AI924" s="172"/>
      <c r="AJ924" s="172"/>
      <c r="AK924" s="172"/>
      <c r="AL924" s="172"/>
      <c r="AM924" s="172"/>
      <c r="AN924" s="172"/>
      <c r="AO924" s="172"/>
      <c r="AP924" s="172"/>
      <c r="AR924" s="172"/>
      <c r="AS924" s="172"/>
      <c r="AT924" s="172"/>
      <c r="AU924" s="172"/>
      <c r="AV924" s="172"/>
      <c r="AW924" s="172"/>
      <c r="AX924" s="172"/>
      <c r="AY924" s="172"/>
      <c r="AZ924" s="172"/>
      <c r="BA924" s="172"/>
      <c r="BB924" s="172"/>
      <c r="BC924" s="172"/>
      <c r="BE924" s="172"/>
      <c r="BF924" s="172"/>
      <c r="BG924" s="172"/>
      <c r="BH924" s="172"/>
      <c r="BI924" s="172"/>
      <c r="BJ924" s="172"/>
      <c r="BK924" s="172"/>
      <c r="BL924" s="172"/>
      <c r="BM924" s="172"/>
      <c r="BN924" s="172"/>
      <c r="BO924" s="172"/>
      <c r="BP924" s="172"/>
      <c r="BR924" s="172"/>
      <c r="BS924" s="172"/>
      <c r="BT924" s="172"/>
      <c r="BU924" s="172"/>
      <c r="BV924" s="172"/>
      <c r="BW924" s="172"/>
      <c r="BX924" s="172"/>
      <c r="BY924" s="172"/>
      <c r="BZ924" s="172"/>
      <c r="CA924" s="172"/>
      <c r="CB924" s="172"/>
      <c r="CC924" s="172"/>
      <c r="CE924" s="172"/>
      <c r="CF924" s="172"/>
      <c r="CG924" s="172"/>
      <c r="CH924" s="172"/>
      <c r="CI924" s="172"/>
      <c r="CJ924" s="172"/>
      <c r="CK924" s="172"/>
      <c r="CL924" s="172"/>
      <c r="CM924" s="172"/>
      <c r="CN924" s="172"/>
      <c r="CO924" s="172"/>
      <c r="CP924" s="172"/>
      <c r="CR924" s="172"/>
      <c r="CS924" s="172"/>
      <c r="CT924" s="172"/>
      <c r="CU924" s="172"/>
      <c r="CV924" s="172"/>
      <c r="CW924" s="172"/>
      <c r="CX924" s="172"/>
      <c r="CY924" s="172"/>
      <c r="CZ924" s="172"/>
      <c r="DA924" s="172"/>
      <c r="DB924" s="172"/>
      <c r="DC924" s="172"/>
    </row>
    <row r="925" spans="1:107" ht="14.25" customHeight="1" x14ac:dyDescent="0.3">
      <c r="A925" s="172"/>
      <c r="E925" s="172"/>
      <c r="F925" s="172"/>
      <c r="G925" s="172"/>
      <c r="H925" s="172"/>
      <c r="I925" s="172"/>
      <c r="J925" s="172"/>
      <c r="K925" s="172"/>
      <c r="L925" s="172"/>
      <c r="M925" s="172"/>
      <c r="N925" s="172"/>
      <c r="O925" s="172"/>
      <c r="P925" s="172"/>
      <c r="R925" s="172"/>
      <c r="S925" s="172"/>
      <c r="T925" s="172"/>
      <c r="U925" s="172"/>
      <c r="V925" s="172"/>
      <c r="W925" s="172"/>
      <c r="X925" s="172"/>
      <c r="Y925" s="172"/>
      <c r="Z925" s="172"/>
      <c r="AA925" s="172"/>
      <c r="AB925" s="172"/>
      <c r="AC925" s="172"/>
      <c r="AE925" s="172"/>
      <c r="AF925" s="172"/>
      <c r="AG925" s="172"/>
      <c r="AH925" s="172"/>
      <c r="AI925" s="172"/>
      <c r="AJ925" s="172"/>
      <c r="AK925" s="172"/>
      <c r="AL925" s="172"/>
      <c r="AM925" s="172"/>
      <c r="AN925" s="172"/>
      <c r="AO925" s="172"/>
      <c r="AP925" s="172"/>
      <c r="AR925" s="172"/>
      <c r="AS925" s="172"/>
      <c r="AT925" s="172"/>
      <c r="AU925" s="172"/>
      <c r="AV925" s="172"/>
      <c r="AW925" s="172"/>
      <c r="AX925" s="172"/>
      <c r="AY925" s="172"/>
      <c r="AZ925" s="172"/>
      <c r="BA925" s="172"/>
      <c r="BB925" s="172"/>
      <c r="BC925" s="172"/>
      <c r="BE925" s="172"/>
      <c r="BF925" s="172"/>
      <c r="BG925" s="172"/>
      <c r="BH925" s="172"/>
      <c r="BI925" s="172"/>
      <c r="BJ925" s="172"/>
      <c r="BK925" s="172"/>
      <c r="BL925" s="172"/>
      <c r="BM925" s="172"/>
      <c r="BN925" s="172"/>
      <c r="BO925" s="172"/>
      <c r="BP925" s="172"/>
      <c r="BR925" s="172"/>
      <c r="BS925" s="172"/>
      <c r="BT925" s="172"/>
      <c r="BU925" s="172"/>
      <c r="BV925" s="172"/>
      <c r="BW925" s="172"/>
      <c r="BX925" s="172"/>
      <c r="BY925" s="172"/>
      <c r="BZ925" s="172"/>
      <c r="CA925" s="172"/>
      <c r="CB925" s="172"/>
      <c r="CC925" s="172"/>
      <c r="CE925" s="172"/>
      <c r="CF925" s="172"/>
      <c r="CG925" s="172"/>
      <c r="CH925" s="172"/>
      <c r="CI925" s="172"/>
      <c r="CJ925" s="172"/>
      <c r="CK925" s="172"/>
      <c r="CL925" s="172"/>
      <c r="CM925" s="172"/>
      <c r="CN925" s="172"/>
      <c r="CO925" s="172"/>
      <c r="CP925" s="172"/>
      <c r="CR925" s="172"/>
      <c r="CS925" s="172"/>
      <c r="CT925" s="172"/>
      <c r="CU925" s="172"/>
      <c r="CV925" s="172"/>
      <c r="CW925" s="172"/>
      <c r="CX925" s="172"/>
      <c r="CY925" s="172"/>
      <c r="CZ925" s="172"/>
      <c r="DA925" s="172"/>
      <c r="DB925" s="172"/>
      <c r="DC925" s="172"/>
    </row>
    <row r="926" spans="1:107" ht="14.25" customHeight="1" x14ac:dyDescent="0.3">
      <c r="A926" s="172"/>
      <c r="E926" s="172"/>
      <c r="F926" s="172"/>
      <c r="G926" s="172"/>
      <c r="H926" s="172"/>
      <c r="I926" s="172"/>
      <c r="J926" s="172"/>
      <c r="K926" s="172"/>
      <c r="L926" s="172"/>
      <c r="M926" s="172"/>
      <c r="N926" s="172"/>
      <c r="O926" s="172"/>
      <c r="P926" s="172"/>
      <c r="R926" s="172"/>
      <c r="S926" s="172"/>
      <c r="T926" s="172"/>
      <c r="U926" s="172"/>
      <c r="V926" s="172"/>
      <c r="W926" s="172"/>
      <c r="X926" s="172"/>
      <c r="Y926" s="172"/>
      <c r="Z926" s="172"/>
      <c r="AA926" s="172"/>
      <c r="AB926" s="172"/>
      <c r="AC926" s="172"/>
      <c r="AE926" s="172"/>
      <c r="AF926" s="172"/>
      <c r="AG926" s="172"/>
      <c r="AH926" s="172"/>
      <c r="AI926" s="172"/>
      <c r="AJ926" s="172"/>
      <c r="AK926" s="172"/>
      <c r="AL926" s="172"/>
      <c r="AM926" s="172"/>
      <c r="AN926" s="172"/>
      <c r="AO926" s="172"/>
      <c r="AP926" s="172"/>
      <c r="AR926" s="172"/>
      <c r="AS926" s="172"/>
      <c r="AT926" s="172"/>
      <c r="AU926" s="172"/>
      <c r="AV926" s="172"/>
      <c r="AW926" s="172"/>
      <c r="AX926" s="172"/>
      <c r="AY926" s="172"/>
      <c r="AZ926" s="172"/>
      <c r="BA926" s="172"/>
      <c r="BB926" s="172"/>
      <c r="BC926" s="172"/>
      <c r="BE926" s="172"/>
      <c r="BF926" s="172"/>
      <c r="BG926" s="172"/>
      <c r="BH926" s="172"/>
      <c r="BI926" s="172"/>
      <c r="BJ926" s="172"/>
      <c r="BK926" s="172"/>
      <c r="BL926" s="172"/>
      <c r="BM926" s="172"/>
      <c r="BN926" s="172"/>
      <c r="BO926" s="172"/>
      <c r="BP926" s="172"/>
      <c r="BR926" s="172"/>
      <c r="BS926" s="172"/>
      <c r="BT926" s="172"/>
      <c r="BU926" s="172"/>
      <c r="BV926" s="172"/>
      <c r="BW926" s="172"/>
      <c r="BX926" s="172"/>
      <c r="BY926" s="172"/>
      <c r="BZ926" s="172"/>
      <c r="CA926" s="172"/>
      <c r="CB926" s="172"/>
      <c r="CC926" s="172"/>
      <c r="CE926" s="172"/>
      <c r="CF926" s="172"/>
      <c r="CG926" s="172"/>
      <c r="CH926" s="172"/>
      <c r="CI926" s="172"/>
      <c r="CJ926" s="172"/>
      <c r="CK926" s="172"/>
      <c r="CL926" s="172"/>
      <c r="CM926" s="172"/>
      <c r="CN926" s="172"/>
      <c r="CO926" s="172"/>
      <c r="CP926" s="172"/>
      <c r="CR926" s="172"/>
      <c r="CS926" s="172"/>
      <c r="CT926" s="172"/>
      <c r="CU926" s="172"/>
      <c r="CV926" s="172"/>
      <c r="CW926" s="172"/>
      <c r="CX926" s="172"/>
      <c r="CY926" s="172"/>
      <c r="CZ926" s="172"/>
      <c r="DA926" s="172"/>
      <c r="DB926" s="172"/>
      <c r="DC926" s="172"/>
    </row>
    <row r="927" spans="1:107" ht="14.25" customHeight="1" x14ac:dyDescent="0.3">
      <c r="A927" s="172"/>
      <c r="E927" s="172"/>
      <c r="F927" s="172"/>
      <c r="G927" s="172"/>
      <c r="H927" s="172"/>
      <c r="I927" s="172"/>
      <c r="J927" s="172"/>
      <c r="K927" s="172"/>
      <c r="L927" s="172"/>
      <c r="M927" s="172"/>
      <c r="N927" s="172"/>
      <c r="O927" s="172"/>
      <c r="P927" s="172"/>
      <c r="R927" s="172"/>
      <c r="S927" s="172"/>
      <c r="T927" s="172"/>
      <c r="U927" s="172"/>
      <c r="V927" s="172"/>
      <c r="W927" s="172"/>
      <c r="X927" s="172"/>
      <c r="Y927" s="172"/>
      <c r="Z927" s="172"/>
      <c r="AA927" s="172"/>
      <c r="AB927" s="172"/>
      <c r="AC927" s="172"/>
      <c r="AE927" s="172"/>
      <c r="AF927" s="172"/>
      <c r="AG927" s="172"/>
      <c r="AH927" s="172"/>
      <c r="AI927" s="172"/>
      <c r="AJ927" s="172"/>
      <c r="AK927" s="172"/>
      <c r="AL927" s="172"/>
      <c r="AM927" s="172"/>
      <c r="AN927" s="172"/>
      <c r="AO927" s="172"/>
      <c r="AP927" s="172"/>
      <c r="AR927" s="172"/>
      <c r="AS927" s="172"/>
      <c r="AT927" s="172"/>
      <c r="AU927" s="172"/>
      <c r="AV927" s="172"/>
      <c r="AW927" s="172"/>
      <c r="AX927" s="172"/>
      <c r="AY927" s="172"/>
      <c r="AZ927" s="172"/>
      <c r="BA927" s="172"/>
      <c r="BB927" s="172"/>
      <c r="BC927" s="172"/>
      <c r="BE927" s="172"/>
      <c r="BF927" s="172"/>
      <c r="BG927" s="172"/>
      <c r="BH927" s="172"/>
      <c r="BI927" s="172"/>
      <c r="BJ927" s="172"/>
      <c r="BK927" s="172"/>
      <c r="BL927" s="172"/>
      <c r="BM927" s="172"/>
      <c r="BN927" s="172"/>
      <c r="BO927" s="172"/>
      <c r="BP927" s="172"/>
      <c r="BR927" s="172"/>
      <c r="BS927" s="172"/>
      <c r="BT927" s="172"/>
      <c r="BU927" s="172"/>
      <c r="BV927" s="172"/>
      <c r="BW927" s="172"/>
      <c r="BX927" s="172"/>
      <c r="BY927" s="172"/>
      <c r="BZ927" s="172"/>
      <c r="CA927" s="172"/>
      <c r="CB927" s="172"/>
      <c r="CC927" s="172"/>
      <c r="CE927" s="172"/>
      <c r="CF927" s="172"/>
      <c r="CG927" s="172"/>
      <c r="CH927" s="172"/>
      <c r="CI927" s="172"/>
      <c r="CJ927" s="172"/>
      <c r="CK927" s="172"/>
      <c r="CL927" s="172"/>
      <c r="CM927" s="172"/>
      <c r="CN927" s="172"/>
      <c r="CO927" s="172"/>
      <c r="CP927" s="172"/>
      <c r="CR927" s="172"/>
      <c r="CS927" s="172"/>
      <c r="CT927" s="172"/>
      <c r="CU927" s="172"/>
      <c r="CV927" s="172"/>
      <c r="CW927" s="172"/>
      <c r="CX927" s="172"/>
      <c r="CY927" s="172"/>
      <c r="CZ927" s="172"/>
      <c r="DA927" s="172"/>
      <c r="DB927" s="172"/>
      <c r="DC927" s="172"/>
    </row>
    <row r="928" spans="1:107" ht="14.25" customHeight="1" x14ac:dyDescent="0.3">
      <c r="A928" s="172"/>
      <c r="E928" s="172"/>
      <c r="F928" s="172"/>
      <c r="G928" s="172"/>
      <c r="H928" s="172"/>
      <c r="I928" s="172"/>
      <c r="J928" s="172"/>
      <c r="K928" s="172"/>
      <c r="L928" s="172"/>
      <c r="M928" s="172"/>
      <c r="N928" s="172"/>
      <c r="O928" s="172"/>
      <c r="P928" s="172"/>
      <c r="R928" s="172"/>
      <c r="S928" s="172"/>
      <c r="T928" s="172"/>
      <c r="U928" s="172"/>
      <c r="V928" s="172"/>
      <c r="W928" s="172"/>
      <c r="X928" s="172"/>
      <c r="Y928" s="172"/>
      <c r="Z928" s="172"/>
      <c r="AA928" s="172"/>
      <c r="AB928" s="172"/>
      <c r="AC928" s="172"/>
      <c r="AE928" s="172"/>
      <c r="AF928" s="172"/>
      <c r="AG928" s="172"/>
      <c r="AH928" s="172"/>
      <c r="AI928" s="172"/>
      <c r="AJ928" s="172"/>
      <c r="AK928" s="172"/>
      <c r="AL928" s="172"/>
      <c r="AM928" s="172"/>
      <c r="AN928" s="172"/>
      <c r="AO928" s="172"/>
      <c r="AP928" s="172"/>
      <c r="AR928" s="172"/>
      <c r="AS928" s="172"/>
      <c r="AT928" s="172"/>
      <c r="AU928" s="172"/>
      <c r="AV928" s="172"/>
      <c r="AW928" s="172"/>
      <c r="AX928" s="172"/>
      <c r="AY928" s="172"/>
      <c r="AZ928" s="172"/>
      <c r="BA928" s="172"/>
      <c r="BB928" s="172"/>
      <c r="BC928" s="172"/>
      <c r="BE928" s="172"/>
      <c r="BF928" s="172"/>
      <c r="BG928" s="172"/>
      <c r="BH928" s="172"/>
      <c r="BI928" s="172"/>
      <c r="BJ928" s="172"/>
      <c r="BK928" s="172"/>
      <c r="BL928" s="172"/>
      <c r="BM928" s="172"/>
      <c r="BN928" s="172"/>
      <c r="BO928" s="172"/>
      <c r="BP928" s="172"/>
      <c r="BR928" s="172"/>
      <c r="BS928" s="172"/>
      <c r="BT928" s="172"/>
      <c r="BU928" s="172"/>
      <c r="BV928" s="172"/>
      <c r="BW928" s="172"/>
      <c r="BX928" s="172"/>
      <c r="BY928" s="172"/>
      <c r="BZ928" s="172"/>
      <c r="CA928" s="172"/>
      <c r="CB928" s="172"/>
      <c r="CC928" s="172"/>
      <c r="CE928" s="172"/>
      <c r="CF928" s="172"/>
      <c r="CG928" s="172"/>
      <c r="CH928" s="172"/>
      <c r="CI928" s="172"/>
      <c r="CJ928" s="172"/>
      <c r="CK928" s="172"/>
      <c r="CL928" s="172"/>
      <c r="CM928" s="172"/>
      <c r="CN928" s="172"/>
      <c r="CO928" s="172"/>
      <c r="CP928" s="172"/>
      <c r="CR928" s="172"/>
      <c r="CS928" s="172"/>
      <c r="CT928" s="172"/>
      <c r="CU928" s="172"/>
      <c r="CV928" s="172"/>
      <c r="CW928" s="172"/>
      <c r="CX928" s="172"/>
      <c r="CY928" s="172"/>
      <c r="CZ928" s="172"/>
      <c r="DA928" s="172"/>
      <c r="DB928" s="172"/>
      <c r="DC928" s="172"/>
    </row>
    <row r="929" spans="1:107" ht="14.25" customHeight="1" x14ac:dyDescent="0.3">
      <c r="A929" s="172"/>
      <c r="E929" s="172"/>
      <c r="F929" s="172"/>
      <c r="G929" s="172"/>
      <c r="H929" s="172"/>
      <c r="I929" s="172"/>
      <c r="J929" s="172"/>
      <c r="K929" s="172"/>
      <c r="L929" s="172"/>
      <c r="M929" s="172"/>
      <c r="N929" s="172"/>
      <c r="O929" s="172"/>
      <c r="P929" s="172"/>
      <c r="R929" s="172"/>
      <c r="S929" s="172"/>
      <c r="T929" s="172"/>
      <c r="U929" s="172"/>
      <c r="V929" s="172"/>
      <c r="W929" s="172"/>
      <c r="X929" s="172"/>
      <c r="Y929" s="172"/>
      <c r="Z929" s="172"/>
      <c r="AA929" s="172"/>
      <c r="AB929" s="172"/>
      <c r="AC929" s="172"/>
      <c r="AE929" s="172"/>
      <c r="AF929" s="172"/>
      <c r="AG929" s="172"/>
      <c r="AH929" s="172"/>
      <c r="AI929" s="172"/>
      <c r="AJ929" s="172"/>
      <c r="AK929" s="172"/>
      <c r="AL929" s="172"/>
      <c r="AM929" s="172"/>
      <c r="AN929" s="172"/>
      <c r="AO929" s="172"/>
      <c r="AP929" s="172"/>
      <c r="AR929" s="172"/>
      <c r="AS929" s="172"/>
      <c r="AT929" s="172"/>
      <c r="AU929" s="172"/>
      <c r="AV929" s="172"/>
      <c r="AW929" s="172"/>
      <c r="AX929" s="172"/>
      <c r="AY929" s="172"/>
      <c r="AZ929" s="172"/>
      <c r="BA929" s="172"/>
      <c r="BB929" s="172"/>
      <c r="BC929" s="172"/>
      <c r="BE929" s="172"/>
      <c r="BF929" s="172"/>
      <c r="BG929" s="172"/>
      <c r="BH929" s="172"/>
      <c r="BI929" s="172"/>
      <c r="BJ929" s="172"/>
      <c r="BK929" s="172"/>
      <c r="BL929" s="172"/>
      <c r="BM929" s="172"/>
      <c r="BN929" s="172"/>
      <c r="BO929" s="172"/>
      <c r="BP929" s="172"/>
      <c r="BR929" s="172"/>
      <c r="BS929" s="172"/>
      <c r="BT929" s="172"/>
      <c r="BU929" s="172"/>
      <c r="BV929" s="172"/>
      <c r="BW929" s="172"/>
      <c r="BX929" s="172"/>
      <c r="BY929" s="172"/>
      <c r="BZ929" s="172"/>
      <c r="CA929" s="172"/>
      <c r="CB929" s="172"/>
      <c r="CC929" s="172"/>
      <c r="CE929" s="172"/>
      <c r="CF929" s="172"/>
      <c r="CG929" s="172"/>
      <c r="CH929" s="172"/>
      <c r="CI929" s="172"/>
      <c r="CJ929" s="172"/>
      <c r="CK929" s="172"/>
      <c r="CL929" s="172"/>
      <c r="CM929" s="172"/>
      <c r="CN929" s="172"/>
      <c r="CO929" s="172"/>
      <c r="CP929" s="172"/>
      <c r="CR929" s="172"/>
      <c r="CS929" s="172"/>
      <c r="CT929" s="172"/>
      <c r="CU929" s="172"/>
      <c r="CV929" s="172"/>
      <c r="CW929" s="172"/>
      <c r="CX929" s="172"/>
      <c r="CY929" s="172"/>
      <c r="CZ929" s="172"/>
      <c r="DA929" s="172"/>
      <c r="DB929" s="172"/>
      <c r="DC929" s="172"/>
    </row>
    <row r="930" spans="1:107" ht="14.25" customHeight="1" x14ac:dyDescent="0.3">
      <c r="A930" s="172"/>
      <c r="E930" s="172"/>
      <c r="F930" s="172"/>
      <c r="G930" s="172"/>
      <c r="H930" s="172"/>
      <c r="I930" s="172"/>
      <c r="J930" s="172"/>
      <c r="K930" s="172"/>
      <c r="L930" s="172"/>
      <c r="M930" s="172"/>
      <c r="N930" s="172"/>
      <c r="O930" s="172"/>
      <c r="P930" s="172"/>
      <c r="R930" s="172"/>
      <c r="S930" s="172"/>
      <c r="T930" s="172"/>
      <c r="U930" s="172"/>
      <c r="V930" s="172"/>
      <c r="W930" s="172"/>
      <c r="X930" s="172"/>
      <c r="Y930" s="172"/>
      <c r="Z930" s="172"/>
      <c r="AA930" s="172"/>
      <c r="AB930" s="172"/>
      <c r="AC930" s="172"/>
      <c r="AE930" s="172"/>
      <c r="AF930" s="172"/>
      <c r="AG930" s="172"/>
      <c r="AH930" s="172"/>
      <c r="AI930" s="172"/>
      <c r="AJ930" s="172"/>
      <c r="AK930" s="172"/>
      <c r="AL930" s="172"/>
      <c r="AM930" s="172"/>
      <c r="AN930" s="172"/>
      <c r="AO930" s="172"/>
      <c r="AP930" s="172"/>
      <c r="AR930" s="172"/>
      <c r="AS930" s="172"/>
      <c r="AT930" s="172"/>
      <c r="AU930" s="172"/>
      <c r="AV930" s="172"/>
      <c r="AW930" s="172"/>
      <c r="AX930" s="172"/>
      <c r="AY930" s="172"/>
      <c r="AZ930" s="172"/>
      <c r="BA930" s="172"/>
      <c r="BB930" s="172"/>
      <c r="BC930" s="172"/>
      <c r="BE930" s="172"/>
      <c r="BF930" s="172"/>
      <c r="BG930" s="172"/>
      <c r="BH930" s="172"/>
      <c r="BI930" s="172"/>
      <c r="BJ930" s="172"/>
      <c r="BK930" s="172"/>
      <c r="BL930" s="172"/>
      <c r="BM930" s="172"/>
      <c r="BN930" s="172"/>
      <c r="BO930" s="172"/>
      <c r="BP930" s="172"/>
      <c r="BR930" s="172"/>
      <c r="BS930" s="172"/>
      <c r="BT930" s="172"/>
      <c r="BU930" s="172"/>
      <c r="BV930" s="172"/>
      <c r="BW930" s="172"/>
      <c r="BX930" s="172"/>
      <c r="BY930" s="172"/>
      <c r="BZ930" s="172"/>
      <c r="CA930" s="172"/>
      <c r="CB930" s="172"/>
      <c r="CC930" s="172"/>
      <c r="CE930" s="172"/>
      <c r="CF930" s="172"/>
      <c r="CG930" s="172"/>
      <c r="CH930" s="172"/>
      <c r="CI930" s="172"/>
      <c r="CJ930" s="172"/>
      <c r="CK930" s="172"/>
      <c r="CL930" s="172"/>
      <c r="CM930" s="172"/>
      <c r="CN930" s="172"/>
      <c r="CO930" s="172"/>
      <c r="CP930" s="172"/>
      <c r="CR930" s="172"/>
      <c r="CS930" s="172"/>
      <c r="CT930" s="172"/>
      <c r="CU930" s="172"/>
      <c r="CV930" s="172"/>
      <c r="CW930" s="172"/>
      <c r="CX930" s="172"/>
      <c r="CY930" s="172"/>
      <c r="CZ930" s="172"/>
      <c r="DA930" s="172"/>
      <c r="DB930" s="172"/>
      <c r="DC930" s="172"/>
    </row>
    <row r="931" spans="1:107" ht="14.25" customHeight="1" x14ac:dyDescent="0.3">
      <c r="A931" s="172"/>
      <c r="E931" s="172"/>
      <c r="F931" s="172"/>
      <c r="G931" s="172"/>
      <c r="H931" s="172"/>
      <c r="I931" s="172"/>
      <c r="J931" s="172"/>
      <c r="K931" s="172"/>
      <c r="L931" s="172"/>
      <c r="M931" s="172"/>
      <c r="N931" s="172"/>
      <c r="O931" s="172"/>
      <c r="P931" s="172"/>
      <c r="R931" s="172"/>
      <c r="S931" s="172"/>
      <c r="T931" s="172"/>
      <c r="U931" s="172"/>
      <c r="V931" s="172"/>
      <c r="W931" s="172"/>
      <c r="X931" s="172"/>
      <c r="Y931" s="172"/>
      <c r="Z931" s="172"/>
      <c r="AA931" s="172"/>
      <c r="AB931" s="172"/>
      <c r="AC931" s="172"/>
      <c r="AE931" s="172"/>
      <c r="AF931" s="172"/>
      <c r="AG931" s="172"/>
      <c r="AH931" s="172"/>
      <c r="AI931" s="172"/>
      <c r="AJ931" s="172"/>
      <c r="AK931" s="172"/>
      <c r="AL931" s="172"/>
      <c r="AM931" s="172"/>
      <c r="AN931" s="172"/>
      <c r="AO931" s="172"/>
      <c r="AP931" s="172"/>
      <c r="AR931" s="172"/>
      <c r="AS931" s="172"/>
      <c r="AT931" s="172"/>
      <c r="AU931" s="172"/>
      <c r="AV931" s="172"/>
      <c r="AW931" s="172"/>
      <c r="AX931" s="172"/>
      <c r="AY931" s="172"/>
      <c r="AZ931" s="172"/>
      <c r="BA931" s="172"/>
      <c r="BB931" s="172"/>
      <c r="BC931" s="172"/>
      <c r="BE931" s="172"/>
      <c r="BF931" s="172"/>
      <c r="BG931" s="172"/>
      <c r="BH931" s="172"/>
      <c r="BI931" s="172"/>
      <c r="BJ931" s="172"/>
      <c r="BK931" s="172"/>
      <c r="BL931" s="172"/>
      <c r="BM931" s="172"/>
      <c r="BN931" s="172"/>
      <c r="BO931" s="172"/>
      <c r="BP931" s="172"/>
      <c r="BR931" s="172"/>
      <c r="BS931" s="172"/>
      <c r="BT931" s="172"/>
      <c r="BU931" s="172"/>
      <c r="BV931" s="172"/>
      <c r="BW931" s="172"/>
      <c r="BX931" s="172"/>
      <c r="BY931" s="172"/>
      <c r="BZ931" s="172"/>
      <c r="CA931" s="172"/>
      <c r="CB931" s="172"/>
      <c r="CC931" s="172"/>
      <c r="CE931" s="172"/>
      <c r="CF931" s="172"/>
      <c r="CG931" s="172"/>
      <c r="CH931" s="172"/>
      <c r="CI931" s="172"/>
      <c r="CJ931" s="172"/>
      <c r="CK931" s="172"/>
      <c r="CL931" s="172"/>
      <c r="CM931" s="172"/>
      <c r="CN931" s="172"/>
      <c r="CO931" s="172"/>
      <c r="CP931" s="172"/>
      <c r="CR931" s="172"/>
      <c r="CS931" s="172"/>
      <c r="CT931" s="172"/>
      <c r="CU931" s="172"/>
      <c r="CV931" s="172"/>
      <c r="CW931" s="172"/>
      <c r="CX931" s="172"/>
      <c r="CY931" s="172"/>
      <c r="CZ931" s="172"/>
      <c r="DA931" s="172"/>
      <c r="DB931" s="172"/>
      <c r="DC931" s="172"/>
    </row>
    <row r="932" spans="1:107" ht="14.25" customHeight="1" x14ac:dyDescent="0.3">
      <c r="A932" s="172"/>
      <c r="E932" s="172"/>
      <c r="F932" s="172"/>
      <c r="G932" s="172"/>
      <c r="H932" s="172"/>
      <c r="I932" s="172"/>
      <c r="J932" s="172"/>
      <c r="K932" s="172"/>
      <c r="L932" s="172"/>
      <c r="M932" s="172"/>
      <c r="N932" s="172"/>
      <c r="O932" s="172"/>
      <c r="P932" s="172"/>
      <c r="R932" s="172"/>
      <c r="S932" s="172"/>
      <c r="T932" s="172"/>
      <c r="U932" s="172"/>
      <c r="V932" s="172"/>
      <c r="W932" s="172"/>
      <c r="X932" s="172"/>
      <c r="Y932" s="172"/>
      <c r="Z932" s="172"/>
      <c r="AA932" s="172"/>
      <c r="AB932" s="172"/>
      <c r="AC932" s="172"/>
      <c r="AE932" s="172"/>
      <c r="AF932" s="172"/>
      <c r="AG932" s="172"/>
      <c r="AH932" s="172"/>
      <c r="AI932" s="172"/>
      <c r="AJ932" s="172"/>
      <c r="AK932" s="172"/>
      <c r="AL932" s="172"/>
      <c r="AM932" s="172"/>
      <c r="AN932" s="172"/>
      <c r="AO932" s="172"/>
      <c r="AP932" s="172"/>
      <c r="AR932" s="172"/>
      <c r="AS932" s="172"/>
      <c r="AT932" s="172"/>
      <c r="AU932" s="172"/>
      <c r="AV932" s="172"/>
      <c r="AW932" s="172"/>
      <c r="AX932" s="172"/>
      <c r="AY932" s="172"/>
      <c r="AZ932" s="172"/>
      <c r="BA932" s="172"/>
      <c r="BB932" s="172"/>
      <c r="BC932" s="172"/>
      <c r="BE932" s="172"/>
      <c r="BF932" s="172"/>
      <c r="BG932" s="172"/>
      <c r="BH932" s="172"/>
      <c r="BI932" s="172"/>
      <c r="BJ932" s="172"/>
      <c r="BK932" s="172"/>
      <c r="BL932" s="172"/>
      <c r="BM932" s="172"/>
      <c r="BN932" s="172"/>
      <c r="BO932" s="172"/>
      <c r="BP932" s="172"/>
      <c r="BR932" s="172"/>
      <c r="BS932" s="172"/>
      <c r="BT932" s="172"/>
      <c r="BU932" s="172"/>
      <c r="BV932" s="172"/>
      <c r="BW932" s="172"/>
      <c r="BX932" s="172"/>
      <c r="BY932" s="172"/>
      <c r="BZ932" s="172"/>
      <c r="CA932" s="172"/>
      <c r="CB932" s="172"/>
      <c r="CC932" s="172"/>
      <c r="CE932" s="172"/>
      <c r="CF932" s="172"/>
      <c r="CG932" s="172"/>
      <c r="CH932" s="172"/>
      <c r="CI932" s="172"/>
      <c r="CJ932" s="172"/>
      <c r="CK932" s="172"/>
      <c r="CL932" s="172"/>
      <c r="CM932" s="172"/>
      <c r="CN932" s="172"/>
      <c r="CO932" s="172"/>
      <c r="CP932" s="172"/>
      <c r="CR932" s="172"/>
      <c r="CS932" s="172"/>
      <c r="CT932" s="172"/>
      <c r="CU932" s="172"/>
      <c r="CV932" s="172"/>
      <c r="CW932" s="172"/>
      <c r="CX932" s="172"/>
      <c r="CY932" s="172"/>
      <c r="CZ932" s="172"/>
      <c r="DA932" s="172"/>
      <c r="DB932" s="172"/>
      <c r="DC932" s="172"/>
    </row>
    <row r="933" spans="1:107" ht="14.25" customHeight="1" x14ac:dyDescent="0.3">
      <c r="A933" s="172"/>
      <c r="E933" s="172"/>
      <c r="F933" s="172"/>
      <c r="G933" s="172"/>
      <c r="H933" s="172"/>
      <c r="I933" s="172"/>
      <c r="J933" s="172"/>
      <c r="K933" s="172"/>
      <c r="L933" s="172"/>
      <c r="M933" s="172"/>
      <c r="N933" s="172"/>
      <c r="O933" s="172"/>
      <c r="P933" s="172"/>
      <c r="R933" s="172"/>
      <c r="S933" s="172"/>
      <c r="T933" s="172"/>
      <c r="U933" s="172"/>
      <c r="V933" s="172"/>
      <c r="W933" s="172"/>
      <c r="X933" s="172"/>
      <c r="Y933" s="172"/>
      <c r="Z933" s="172"/>
      <c r="AA933" s="172"/>
      <c r="AB933" s="172"/>
      <c r="AC933" s="172"/>
      <c r="AE933" s="172"/>
      <c r="AF933" s="172"/>
      <c r="AG933" s="172"/>
      <c r="AH933" s="172"/>
      <c r="AI933" s="172"/>
      <c r="AJ933" s="172"/>
      <c r="AK933" s="172"/>
      <c r="AL933" s="172"/>
      <c r="AM933" s="172"/>
      <c r="AN933" s="172"/>
      <c r="AO933" s="172"/>
      <c r="AP933" s="172"/>
      <c r="AR933" s="172"/>
      <c r="AS933" s="172"/>
      <c r="AT933" s="172"/>
      <c r="AU933" s="172"/>
      <c r="AV933" s="172"/>
      <c r="AW933" s="172"/>
      <c r="AX933" s="172"/>
      <c r="AY933" s="172"/>
      <c r="AZ933" s="172"/>
      <c r="BA933" s="172"/>
      <c r="BB933" s="172"/>
      <c r="BC933" s="172"/>
      <c r="BE933" s="172"/>
      <c r="BF933" s="172"/>
      <c r="BG933" s="172"/>
      <c r="BH933" s="172"/>
      <c r="BI933" s="172"/>
      <c r="BJ933" s="172"/>
      <c r="BK933" s="172"/>
      <c r="BL933" s="172"/>
      <c r="BM933" s="172"/>
      <c r="BN933" s="172"/>
      <c r="BO933" s="172"/>
      <c r="BP933" s="172"/>
      <c r="BR933" s="172"/>
      <c r="BS933" s="172"/>
      <c r="BT933" s="172"/>
      <c r="BU933" s="172"/>
      <c r="BV933" s="172"/>
      <c r="BW933" s="172"/>
      <c r="BX933" s="172"/>
      <c r="BY933" s="172"/>
      <c r="BZ933" s="172"/>
      <c r="CA933" s="172"/>
      <c r="CB933" s="172"/>
      <c r="CC933" s="172"/>
      <c r="CE933" s="172"/>
      <c r="CF933" s="172"/>
      <c r="CG933" s="172"/>
      <c r="CH933" s="172"/>
      <c r="CI933" s="172"/>
      <c r="CJ933" s="172"/>
      <c r="CK933" s="172"/>
      <c r="CL933" s="172"/>
      <c r="CM933" s="172"/>
      <c r="CN933" s="172"/>
      <c r="CO933" s="172"/>
      <c r="CP933" s="172"/>
      <c r="CR933" s="172"/>
      <c r="CS933" s="172"/>
      <c r="CT933" s="172"/>
      <c r="CU933" s="172"/>
      <c r="CV933" s="172"/>
      <c r="CW933" s="172"/>
      <c r="CX933" s="172"/>
      <c r="CY933" s="172"/>
      <c r="CZ933" s="172"/>
      <c r="DA933" s="172"/>
      <c r="DB933" s="172"/>
      <c r="DC933" s="172"/>
    </row>
    <row r="934" spans="1:107" ht="14.25" customHeight="1" x14ac:dyDescent="0.3">
      <c r="A934" s="172"/>
      <c r="E934" s="172"/>
      <c r="F934" s="172"/>
      <c r="G934" s="172"/>
      <c r="H934" s="172"/>
      <c r="I934" s="172"/>
      <c r="J934" s="172"/>
      <c r="K934" s="172"/>
      <c r="L934" s="172"/>
      <c r="M934" s="172"/>
      <c r="N934" s="172"/>
      <c r="O934" s="172"/>
      <c r="P934" s="172"/>
      <c r="R934" s="172"/>
      <c r="S934" s="172"/>
      <c r="T934" s="172"/>
      <c r="U934" s="172"/>
      <c r="V934" s="172"/>
      <c r="W934" s="172"/>
      <c r="X934" s="172"/>
      <c r="Y934" s="172"/>
      <c r="Z934" s="172"/>
      <c r="AA934" s="172"/>
      <c r="AB934" s="172"/>
      <c r="AC934" s="172"/>
      <c r="AE934" s="172"/>
      <c r="AF934" s="172"/>
      <c r="AG934" s="172"/>
      <c r="AH934" s="172"/>
      <c r="AI934" s="172"/>
      <c r="AJ934" s="172"/>
      <c r="AK934" s="172"/>
      <c r="AL934" s="172"/>
      <c r="AM934" s="172"/>
      <c r="AN934" s="172"/>
      <c r="AO934" s="172"/>
      <c r="AP934" s="172"/>
      <c r="AR934" s="172"/>
      <c r="AS934" s="172"/>
      <c r="AT934" s="172"/>
      <c r="AU934" s="172"/>
      <c r="AV934" s="172"/>
      <c r="AW934" s="172"/>
      <c r="AX934" s="172"/>
      <c r="AY934" s="172"/>
      <c r="AZ934" s="172"/>
      <c r="BA934" s="172"/>
      <c r="BB934" s="172"/>
      <c r="BC934" s="172"/>
      <c r="BE934" s="172"/>
      <c r="BF934" s="172"/>
      <c r="BG934" s="172"/>
      <c r="BH934" s="172"/>
      <c r="BI934" s="172"/>
      <c r="BJ934" s="172"/>
      <c r="BK934" s="172"/>
      <c r="BL934" s="172"/>
      <c r="BM934" s="172"/>
      <c r="BN934" s="172"/>
      <c r="BO934" s="172"/>
      <c r="BP934" s="172"/>
      <c r="BR934" s="172"/>
      <c r="BS934" s="172"/>
      <c r="BT934" s="172"/>
      <c r="BU934" s="172"/>
      <c r="BV934" s="172"/>
      <c r="BW934" s="172"/>
      <c r="BX934" s="172"/>
      <c r="BY934" s="172"/>
      <c r="BZ934" s="172"/>
      <c r="CA934" s="172"/>
      <c r="CB934" s="172"/>
      <c r="CC934" s="172"/>
      <c r="CE934" s="172"/>
      <c r="CF934" s="172"/>
      <c r="CG934" s="172"/>
      <c r="CH934" s="172"/>
      <c r="CI934" s="172"/>
      <c r="CJ934" s="172"/>
      <c r="CK934" s="172"/>
      <c r="CL934" s="172"/>
      <c r="CM934" s="172"/>
      <c r="CN934" s="172"/>
      <c r="CO934" s="172"/>
      <c r="CP934" s="172"/>
      <c r="CR934" s="172"/>
      <c r="CS934" s="172"/>
      <c r="CT934" s="172"/>
      <c r="CU934" s="172"/>
      <c r="CV934" s="172"/>
      <c r="CW934" s="172"/>
      <c r="CX934" s="172"/>
      <c r="CY934" s="172"/>
      <c r="CZ934" s="172"/>
      <c r="DA934" s="172"/>
      <c r="DB934" s="172"/>
      <c r="DC934" s="172"/>
    </row>
    <row r="935" spans="1:107" ht="14.25" customHeight="1" x14ac:dyDescent="0.3">
      <c r="A935" s="172"/>
      <c r="E935" s="172"/>
      <c r="F935" s="172"/>
      <c r="G935" s="172"/>
      <c r="H935" s="172"/>
      <c r="I935" s="172"/>
      <c r="J935" s="172"/>
      <c r="K935" s="172"/>
      <c r="L935" s="172"/>
      <c r="M935" s="172"/>
      <c r="N935" s="172"/>
      <c r="O935" s="172"/>
      <c r="P935" s="172"/>
      <c r="R935" s="172"/>
      <c r="S935" s="172"/>
      <c r="T935" s="172"/>
      <c r="U935" s="172"/>
      <c r="V935" s="172"/>
      <c r="W935" s="172"/>
      <c r="X935" s="172"/>
      <c r="Y935" s="172"/>
      <c r="Z935" s="172"/>
      <c r="AA935" s="172"/>
      <c r="AB935" s="172"/>
      <c r="AC935" s="172"/>
      <c r="AE935" s="172"/>
      <c r="AF935" s="172"/>
      <c r="AG935" s="172"/>
      <c r="AH935" s="172"/>
      <c r="AI935" s="172"/>
      <c r="AJ935" s="172"/>
      <c r="AK935" s="172"/>
      <c r="AL935" s="172"/>
      <c r="AM935" s="172"/>
      <c r="AN935" s="172"/>
      <c r="AO935" s="172"/>
      <c r="AP935" s="172"/>
      <c r="AR935" s="172"/>
      <c r="AS935" s="172"/>
      <c r="AT935" s="172"/>
      <c r="AU935" s="172"/>
      <c r="AV935" s="172"/>
      <c r="AW935" s="172"/>
      <c r="AX935" s="172"/>
      <c r="AY935" s="172"/>
      <c r="AZ935" s="172"/>
      <c r="BA935" s="172"/>
      <c r="BB935" s="172"/>
      <c r="BC935" s="172"/>
      <c r="BE935" s="172"/>
      <c r="BF935" s="172"/>
      <c r="BG935" s="172"/>
      <c r="BH935" s="172"/>
      <c r="BI935" s="172"/>
      <c r="BJ935" s="172"/>
      <c r="BK935" s="172"/>
      <c r="BL935" s="172"/>
      <c r="BM935" s="172"/>
      <c r="BN935" s="172"/>
      <c r="BO935" s="172"/>
      <c r="BP935" s="172"/>
      <c r="BR935" s="172"/>
      <c r="BS935" s="172"/>
      <c r="BT935" s="172"/>
      <c r="BU935" s="172"/>
      <c r="BV935" s="172"/>
      <c r="BW935" s="172"/>
      <c r="BX935" s="172"/>
      <c r="BY935" s="172"/>
      <c r="BZ935" s="172"/>
      <c r="CA935" s="172"/>
      <c r="CB935" s="172"/>
      <c r="CC935" s="172"/>
      <c r="CE935" s="172"/>
      <c r="CF935" s="172"/>
      <c r="CG935" s="172"/>
      <c r="CH935" s="172"/>
      <c r="CI935" s="172"/>
      <c r="CJ935" s="172"/>
      <c r="CK935" s="172"/>
      <c r="CL935" s="172"/>
      <c r="CM935" s="172"/>
      <c r="CN935" s="172"/>
      <c r="CO935" s="172"/>
      <c r="CP935" s="172"/>
      <c r="CR935" s="172"/>
      <c r="CS935" s="172"/>
      <c r="CT935" s="172"/>
      <c r="CU935" s="172"/>
      <c r="CV935" s="172"/>
      <c r="CW935" s="172"/>
      <c r="CX935" s="172"/>
      <c r="CY935" s="172"/>
      <c r="CZ935" s="172"/>
      <c r="DA935" s="172"/>
      <c r="DB935" s="172"/>
      <c r="DC935" s="172"/>
    </row>
    <row r="936" spans="1:107" ht="14.25" customHeight="1" x14ac:dyDescent="0.3">
      <c r="A936" s="172"/>
      <c r="E936" s="172"/>
      <c r="F936" s="172"/>
      <c r="G936" s="172"/>
      <c r="H936" s="172"/>
      <c r="I936" s="172"/>
      <c r="J936" s="172"/>
      <c r="K936" s="172"/>
      <c r="L936" s="172"/>
      <c r="M936" s="172"/>
      <c r="N936" s="172"/>
      <c r="O936" s="172"/>
      <c r="P936" s="172"/>
      <c r="R936" s="172"/>
      <c r="S936" s="172"/>
      <c r="T936" s="172"/>
      <c r="U936" s="172"/>
      <c r="V936" s="172"/>
      <c r="W936" s="172"/>
      <c r="X936" s="172"/>
      <c r="Y936" s="172"/>
      <c r="Z936" s="172"/>
      <c r="AA936" s="172"/>
      <c r="AB936" s="172"/>
      <c r="AC936" s="172"/>
      <c r="AE936" s="172"/>
      <c r="AF936" s="172"/>
      <c r="AG936" s="172"/>
      <c r="AH936" s="172"/>
      <c r="AI936" s="172"/>
      <c r="AJ936" s="172"/>
      <c r="AK936" s="172"/>
      <c r="AL936" s="172"/>
      <c r="AM936" s="172"/>
      <c r="AN936" s="172"/>
      <c r="AO936" s="172"/>
      <c r="AP936" s="172"/>
      <c r="AR936" s="172"/>
      <c r="AS936" s="172"/>
      <c r="AT936" s="172"/>
      <c r="AU936" s="172"/>
      <c r="AV936" s="172"/>
      <c r="AW936" s="172"/>
      <c r="AX936" s="172"/>
      <c r="AY936" s="172"/>
      <c r="AZ936" s="172"/>
      <c r="BA936" s="172"/>
      <c r="BB936" s="172"/>
      <c r="BC936" s="172"/>
      <c r="BE936" s="172"/>
      <c r="BF936" s="172"/>
      <c r="BG936" s="172"/>
      <c r="BH936" s="172"/>
      <c r="BI936" s="172"/>
      <c r="BJ936" s="172"/>
      <c r="BK936" s="172"/>
      <c r="BL936" s="172"/>
      <c r="BM936" s="172"/>
      <c r="BN936" s="172"/>
      <c r="BO936" s="172"/>
      <c r="BP936" s="172"/>
      <c r="BR936" s="172"/>
      <c r="BS936" s="172"/>
      <c r="BT936" s="172"/>
      <c r="BU936" s="172"/>
      <c r="BV936" s="172"/>
      <c r="BW936" s="172"/>
      <c r="BX936" s="172"/>
      <c r="BY936" s="172"/>
      <c r="BZ936" s="172"/>
      <c r="CA936" s="172"/>
      <c r="CB936" s="172"/>
      <c r="CC936" s="172"/>
      <c r="CE936" s="172"/>
      <c r="CF936" s="172"/>
      <c r="CG936" s="172"/>
      <c r="CH936" s="172"/>
      <c r="CI936" s="172"/>
      <c r="CJ936" s="172"/>
      <c r="CK936" s="172"/>
      <c r="CL936" s="172"/>
      <c r="CM936" s="172"/>
      <c r="CN936" s="172"/>
      <c r="CO936" s="172"/>
      <c r="CP936" s="172"/>
      <c r="CR936" s="172"/>
      <c r="CS936" s="172"/>
      <c r="CT936" s="172"/>
      <c r="CU936" s="172"/>
      <c r="CV936" s="172"/>
      <c r="CW936" s="172"/>
      <c r="CX936" s="172"/>
      <c r="CY936" s="172"/>
      <c r="CZ936" s="172"/>
      <c r="DA936" s="172"/>
      <c r="DB936" s="172"/>
      <c r="DC936" s="172"/>
    </row>
    <row r="937" spans="1:107" ht="14.25" customHeight="1" x14ac:dyDescent="0.3">
      <c r="A937" s="172"/>
      <c r="E937" s="172"/>
      <c r="F937" s="172"/>
      <c r="G937" s="172"/>
      <c r="H937" s="172"/>
      <c r="I937" s="172"/>
      <c r="J937" s="172"/>
      <c r="K937" s="172"/>
      <c r="L937" s="172"/>
      <c r="M937" s="172"/>
      <c r="N937" s="172"/>
      <c r="O937" s="172"/>
      <c r="P937" s="172"/>
      <c r="R937" s="172"/>
      <c r="S937" s="172"/>
      <c r="T937" s="172"/>
      <c r="U937" s="172"/>
      <c r="V937" s="172"/>
      <c r="W937" s="172"/>
      <c r="X937" s="172"/>
      <c r="Y937" s="172"/>
      <c r="Z937" s="172"/>
      <c r="AA937" s="172"/>
      <c r="AB937" s="172"/>
      <c r="AC937" s="172"/>
      <c r="AE937" s="172"/>
      <c r="AF937" s="172"/>
      <c r="AG937" s="172"/>
      <c r="AH937" s="172"/>
      <c r="AI937" s="172"/>
      <c r="AJ937" s="172"/>
      <c r="AK937" s="172"/>
      <c r="AL937" s="172"/>
      <c r="AM937" s="172"/>
      <c r="AN937" s="172"/>
      <c r="AO937" s="172"/>
      <c r="AP937" s="172"/>
      <c r="AR937" s="172"/>
      <c r="AS937" s="172"/>
      <c r="AT937" s="172"/>
      <c r="AU937" s="172"/>
      <c r="AV937" s="172"/>
      <c r="AW937" s="172"/>
      <c r="AX937" s="172"/>
      <c r="AY937" s="172"/>
      <c r="AZ937" s="172"/>
      <c r="BA937" s="172"/>
      <c r="BB937" s="172"/>
      <c r="BC937" s="172"/>
      <c r="BE937" s="172"/>
      <c r="BF937" s="172"/>
      <c r="BG937" s="172"/>
      <c r="BH937" s="172"/>
      <c r="BI937" s="172"/>
      <c r="BJ937" s="172"/>
      <c r="BK937" s="172"/>
      <c r="BL937" s="172"/>
      <c r="BM937" s="172"/>
      <c r="BN937" s="172"/>
      <c r="BO937" s="172"/>
      <c r="BP937" s="172"/>
      <c r="BR937" s="172"/>
      <c r="BS937" s="172"/>
      <c r="BT937" s="172"/>
      <c r="BU937" s="172"/>
      <c r="BV937" s="172"/>
      <c r="BW937" s="172"/>
      <c r="BX937" s="172"/>
      <c r="BY937" s="172"/>
      <c r="BZ937" s="172"/>
      <c r="CA937" s="172"/>
      <c r="CB937" s="172"/>
      <c r="CC937" s="172"/>
      <c r="CE937" s="172"/>
      <c r="CF937" s="172"/>
      <c r="CG937" s="172"/>
      <c r="CH937" s="172"/>
      <c r="CI937" s="172"/>
      <c r="CJ937" s="172"/>
      <c r="CK937" s="172"/>
      <c r="CL937" s="172"/>
      <c r="CM937" s="172"/>
      <c r="CN937" s="172"/>
      <c r="CO937" s="172"/>
      <c r="CP937" s="172"/>
      <c r="CR937" s="172"/>
      <c r="CS937" s="172"/>
      <c r="CT937" s="172"/>
      <c r="CU937" s="172"/>
      <c r="CV937" s="172"/>
      <c r="CW937" s="172"/>
      <c r="CX937" s="172"/>
      <c r="CY937" s="172"/>
      <c r="CZ937" s="172"/>
      <c r="DA937" s="172"/>
      <c r="DB937" s="172"/>
      <c r="DC937" s="172"/>
    </row>
    <row r="938" spans="1:107" ht="14.25" customHeight="1" x14ac:dyDescent="0.3">
      <c r="A938" s="172"/>
      <c r="E938" s="172"/>
      <c r="F938" s="172"/>
      <c r="G938" s="172"/>
      <c r="H938" s="172"/>
      <c r="I938" s="172"/>
      <c r="J938" s="172"/>
      <c r="K938" s="172"/>
      <c r="L938" s="172"/>
      <c r="M938" s="172"/>
      <c r="N938" s="172"/>
      <c r="O938" s="172"/>
      <c r="P938" s="172"/>
      <c r="R938" s="172"/>
      <c r="S938" s="172"/>
      <c r="T938" s="172"/>
      <c r="U938" s="172"/>
      <c r="V938" s="172"/>
      <c r="W938" s="172"/>
      <c r="X938" s="172"/>
      <c r="Y938" s="172"/>
      <c r="Z938" s="172"/>
      <c r="AA938" s="172"/>
      <c r="AB938" s="172"/>
      <c r="AC938" s="172"/>
      <c r="AE938" s="172"/>
      <c r="AF938" s="172"/>
      <c r="AG938" s="172"/>
      <c r="AH938" s="172"/>
      <c r="AI938" s="172"/>
      <c r="AJ938" s="172"/>
      <c r="AK938" s="172"/>
      <c r="AL938" s="172"/>
      <c r="AM938" s="172"/>
      <c r="AN938" s="172"/>
      <c r="AO938" s="172"/>
      <c r="AP938" s="172"/>
      <c r="AR938" s="172"/>
      <c r="AS938" s="172"/>
      <c r="AT938" s="172"/>
      <c r="AU938" s="172"/>
      <c r="AV938" s="172"/>
      <c r="AW938" s="172"/>
      <c r="AX938" s="172"/>
      <c r="AY938" s="172"/>
      <c r="AZ938" s="172"/>
      <c r="BA938" s="172"/>
      <c r="BB938" s="172"/>
      <c r="BC938" s="172"/>
      <c r="BE938" s="172"/>
      <c r="BF938" s="172"/>
      <c r="BG938" s="172"/>
      <c r="BH938" s="172"/>
      <c r="BI938" s="172"/>
      <c r="BJ938" s="172"/>
      <c r="BK938" s="172"/>
      <c r="BL938" s="172"/>
      <c r="BM938" s="172"/>
      <c r="BN938" s="172"/>
      <c r="BO938" s="172"/>
      <c r="BP938" s="172"/>
      <c r="BR938" s="172"/>
      <c r="BS938" s="172"/>
      <c r="BT938" s="172"/>
      <c r="BU938" s="172"/>
      <c r="BV938" s="172"/>
      <c r="BW938" s="172"/>
      <c r="BX938" s="172"/>
      <c r="BY938" s="172"/>
      <c r="BZ938" s="172"/>
      <c r="CA938" s="172"/>
      <c r="CB938" s="172"/>
      <c r="CC938" s="172"/>
      <c r="CE938" s="172"/>
      <c r="CF938" s="172"/>
      <c r="CG938" s="172"/>
      <c r="CH938" s="172"/>
      <c r="CI938" s="172"/>
      <c r="CJ938" s="172"/>
      <c r="CK938" s="172"/>
      <c r="CL938" s="172"/>
      <c r="CM938" s="172"/>
      <c r="CN938" s="172"/>
      <c r="CO938" s="172"/>
      <c r="CP938" s="172"/>
      <c r="CR938" s="172"/>
      <c r="CS938" s="172"/>
      <c r="CT938" s="172"/>
      <c r="CU938" s="172"/>
      <c r="CV938" s="172"/>
      <c r="CW938" s="172"/>
      <c r="CX938" s="172"/>
      <c r="CY938" s="172"/>
      <c r="CZ938" s="172"/>
      <c r="DA938" s="172"/>
      <c r="DB938" s="172"/>
      <c r="DC938" s="172"/>
    </row>
    <row r="939" spans="1:107" ht="14.25" customHeight="1" x14ac:dyDescent="0.3">
      <c r="A939" s="172"/>
      <c r="E939" s="172"/>
      <c r="F939" s="172"/>
      <c r="G939" s="172"/>
      <c r="H939" s="172"/>
      <c r="I939" s="172"/>
      <c r="J939" s="172"/>
      <c r="K939" s="172"/>
      <c r="L939" s="172"/>
      <c r="M939" s="172"/>
      <c r="N939" s="172"/>
      <c r="O939" s="172"/>
      <c r="P939" s="172"/>
      <c r="R939" s="172"/>
      <c r="S939" s="172"/>
      <c r="T939" s="172"/>
      <c r="U939" s="172"/>
      <c r="V939" s="172"/>
      <c r="W939" s="172"/>
      <c r="X939" s="172"/>
      <c r="Y939" s="172"/>
      <c r="Z939" s="172"/>
      <c r="AA939" s="172"/>
      <c r="AB939" s="172"/>
      <c r="AC939" s="172"/>
      <c r="AE939" s="172"/>
      <c r="AF939" s="172"/>
      <c r="AG939" s="172"/>
      <c r="AH939" s="172"/>
      <c r="AI939" s="172"/>
      <c r="AJ939" s="172"/>
      <c r="AK939" s="172"/>
      <c r="AL939" s="172"/>
      <c r="AM939" s="172"/>
      <c r="AN939" s="172"/>
      <c r="AO939" s="172"/>
      <c r="AP939" s="172"/>
      <c r="AR939" s="172"/>
      <c r="AS939" s="172"/>
      <c r="AT939" s="172"/>
      <c r="AU939" s="172"/>
      <c r="AV939" s="172"/>
      <c r="AW939" s="172"/>
      <c r="AX939" s="172"/>
      <c r="AY939" s="172"/>
      <c r="AZ939" s="172"/>
      <c r="BA939" s="172"/>
      <c r="BB939" s="172"/>
      <c r="BC939" s="172"/>
      <c r="BE939" s="172"/>
      <c r="BF939" s="172"/>
      <c r="BG939" s="172"/>
      <c r="BH939" s="172"/>
      <c r="BI939" s="172"/>
      <c r="BJ939" s="172"/>
      <c r="BK939" s="172"/>
      <c r="BL939" s="172"/>
      <c r="BM939" s="172"/>
      <c r="BN939" s="172"/>
      <c r="BO939" s="172"/>
      <c r="BP939" s="172"/>
      <c r="BR939" s="172"/>
      <c r="BS939" s="172"/>
      <c r="BT939" s="172"/>
      <c r="BU939" s="172"/>
      <c r="BV939" s="172"/>
      <c r="BW939" s="172"/>
      <c r="BX939" s="172"/>
      <c r="BY939" s="172"/>
      <c r="BZ939" s="172"/>
      <c r="CA939" s="172"/>
      <c r="CB939" s="172"/>
      <c r="CC939" s="172"/>
      <c r="CE939" s="172"/>
      <c r="CF939" s="172"/>
      <c r="CG939" s="172"/>
      <c r="CH939" s="172"/>
      <c r="CI939" s="172"/>
      <c r="CJ939" s="172"/>
      <c r="CK939" s="172"/>
      <c r="CL939" s="172"/>
      <c r="CM939" s="172"/>
      <c r="CN939" s="172"/>
      <c r="CO939" s="172"/>
      <c r="CP939" s="172"/>
      <c r="CR939" s="172"/>
      <c r="CS939" s="172"/>
      <c r="CT939" s="172"/>
      <c r="CU939" s="172"/>
      <c r="CV939" s="172"/>
      <c r="CW939" s="172"/>
      <c r="CX939" s="172"/>
      <c r="CY939" s="172"/>
      <c r="CZ939" s="172"/>
      <c r="DA939" s="172"/>
      <c r="DB939" s="172"/>
      <c r="DC939" s="172"/>
    </row>
    <row r="940" spans="1:107" ht="14.25" customHeight="1" x14ac:dyDescent="0.3">
      <c r="A940" s="172"/>
      <c r="E940" s="172"/>
      <c r="F940" s="172"/>
      <c r="G940" s="172"/>
      <c r="H940" s="172"/>
      <c r="I940" s="172"/>
      <c r="J940" s="172"/>
      <c r="K940" s="172"/>
      <c r="L940" s="172"/>
      <c r="M940" s="172"/>
      <c r="N940" s="172"/>
      <c r="O940" s="172"/>
      <c r="P940" s="172"/>
      <c r="R940" s="172"/>
      <c r="S940" s="172"/>
      <c r="T940" s="172"/>
      <c r="U940" s="172"/>
      <c r="V940" s="172"/>
      <c r="W940" s="172"/>
      <c r="X940" s="172"/>
      <c r="Y940" s="172"/>
      <c r="Z940" s="172"/>
      <c r="AA940" s="172"/>
      <c r="AB940" s="172"/>
      <c r="AC940" s="172"/>
      <c r="AE940" s="172"/>
      <c r="AF940" s="172"/>
      <c r="AG940" s="172"/>
      <c r="AH940" s="172"/>
      <c r="AI940" s="172"/>
      <c r="AJ940" s="172"/>
      <c r="AK940" s="172"/>
      <c r="AL940" s="172"/>
      <c r="AM940" s="172"/>
      <c r="AN940" s="172"/>
      <c r="AO940" s="172"/>
      <c r="AP940" s="172"/>
      <c r="AR940" s="172"/>
      <c r="AS940" s="172"/>
      <c r="AT940" s="172"/>
      <c r="AU940" s="172"/>
      <c r="AV940" s="172"/>
      <c r="AW940" s="172"/>
      <c r="AX940" s="172"/>
      <c r="AY940" s="172"/>
      <c r="AZ940" s="172"/>
      <c r="BA940" s="172"/>
      <c r="BB940" s="172"/>
      <c r="BC940" s="172"/>
      <c r="BE940" s="172"/>
      <c r="BF940" s="172"/>
      <c r="BG940" s="172"/>
      <c r="BH940" s="172"/>
      <c r="BI940" s="172"/>
      <c r="BJ940" s="172"/>
      <c r="BK940" s="172"/>
      <c r="BL940" s="172"/>
      <c r="BM940" s="172"/>
      <c r="BN940" s="172"/>
      <c r="BO940" s="172"/>
      <c r="BP940" s="172"/>
      <c r="BR940" s="172"/>
      <c r="BS940" s="172"/>
      <c r="BT940" s="172"/>
      <c r="BU940" s="172"/>
      <c r="BV940" s="172"/>
      <c r="BW940" s="172"/>
      <c r="BX940" s="172"/>
      <c r="BY940" s="172"/>
      <c r="BZ940" s="172"/>
      <c r="CA940" s="172"/>
      <c r="CB940" s="172"/>
      <c r="CC940" s="172"/>
      <c r="CE940" s="172"/>
      <c r="CF940" s="172"/>
      <c r="CG940" s="172"/>
      <c r="CH940" s="172"/>
      <c r="CI940" s="172"/>
      <c r="CJ940" s="172"/>
      <c r="CK940" s="172"/>
      <c r="CL940" s="172"/>
      <c r="CM940" s="172"/>
      <c r="CN940" s="172"/>
      <c r="CO940" s="172"/>
      <c r="CP940" s="172"/>
      <c r="CR940" s="172"/>
      <c r="CS940" s="172"/>
      <c r="CT940" s="172"/>
      <c r="CU940" s="172"/>
      <c r="CV940" s="172"/>
      <c r="CW940" s="172"/>
      <c r="CX940" s="172"/>
      <c r="CY940" s="172"/>
      <c r="CZ940" s="172"/>
      <c r="DA940" s="172"/>
      <c r="DB940" s="172"/>
      <c r="DC940" s="172"/>
    </row>
    <row r="941" spans="1:107" ht="14.25" customHeight="1" x14ac:dyDescent="0.3">
      <c r="A941" s="172"/>
      <c r="E941" s="172"/>
      <c r="F941" s="172"/>
      <c r="G941" s="172"/>
      <c r="H941" s="172"/>
      <c r="I941" s="172"/>
      <c r="J941" s="172"/>
      <c r="K941" s="172"/>
      <c r="L941" s="172"/>
      <c r="M941" s="172"/>
      <c r="N941" s="172"/>
      <c r="O941" s="172"/>
      <c r="P941" s="172"/>
      <c r="R941" s="172"/>
      <c r="S941" s="172"/>
      <c r="T941" s="172"/>
      <c r="U941" s="172"/>
      <c r="V941" s="172"/>
      <c r="W941" s="172"/>
      <c r="X941" s="172"/>
      <c r="Y941" s="172"/>
      <c r="Z941" s="172"/>
      <c r="AA941" s="172"/>
      <c r="AB941" s="172"/>
      <c r="AC941" s="172"/>
      <c r="AE941" s="172"/>
      <c r="AF941" s="172"/>
      <c r="AG941" s="172"/>
      <c r="AH941" s="172"/>
      <c r="AI941" s="172"/>
      <c r="AJ941" s="172"/>
      <c r="AK941" s="172"/>
      <c r="AL941" s="172"/>
      <c r="AM941" s="172"/>
      <c r="AN941" s="172"/>
      <c r="AO941" s="172"/>
      <c r="AP941" s="172"/>
      <c r="AR941" s="172"/>
      <c r="AS941" s="172"/>
      <c r="AT941" s="172"/>
      <c r="AU941" s="172"/>
      <c r="AV941" s="172"/>
      <c r="AW941" s="172"/>
      <c r="AX941" s="172"/>
      <c r="AY941" s="172"/>
      <c r="AZ941" s="172"/>
      <c r="BA941" s="172"/>
      <c r="BB941" s="172"/>
      <c r="BC941" s="172"/>
      <c r="BE941" s="172"/>
      <c r="BF941" s="172"/>
      <c r="BG941" s="172"/>
      <c r="BH941" s="172"/>
      <c r="BI941" s="172"/>
      <c r="BJ941" s="172"/>
      <c r="BK941" s="172"/>
      <c r="BL941" s="172"/>
      <c r="BM941" s="172"/>
      <c r="BN941" s="172"/>
      <c r="BO941" s="172"/>
      <c r="BP941" s="172"/>
      <c r="BR941" s="172"/>
      <c r="BS941" s="172"/>
      <c r="BT941" s="172"/>
      <c r="BU941" s="172"/>
      <c r="BV941" s="172"/>
      <c r="BW941" s="172"/>
      <c r="BX941" s="172"/>
      <c r="BY941" s="172"/>
      <c r="BZ941" s="172"/>
      <c r="CA941" s="172"/>
      <c r="CB941" s="172"/>
      <c r="CC941" s="172"/>
      <c r="CE941" s="172"/>
      <c r="CF941" s="172"/>
      <c r="CG941" s="172"/>
      <c r="CH941" s="172"/>
      <c r="CI941" s="172"/>
      <c r="CJ941" s="172"/>
      <c r="CK941" s="172"/>
      <c r="CL941" s="172"/>
      <c r="CM941" s="172"/>
      <c r="CN941" s="172"/>
      <c r="CO941" s="172"/>
      <c r="CP941" s="172"/>
      <c r="CR941" s="172"/>
      <c r="CS941" s="172"/>
      <c r="CT941" s="172"/>
      <c r="CU941" s="172"/>
      <c r="CV941" s="172"/>
      <c r="CW941" s="172"/>
      <c r="CX941" s="172"/>
      <c r="CY941" s="172"/>
      <c r="CZ941" s="172"/>
      <c r="DA941" s="172"/>
      <c r="DB941" s="172"/>
      <c r="DC941" s="172"/>
    </row>
    <row r="942" spans="1:107" ht="14.25" customHeight="1" x14ac:dyDescent="0.3">
      <c r="A942" s="172"/>
      <c r="E942" s="172"/>
      <c r="F942" s="172"/>
      <c r="G942" s="172"/>
      <c r="H942" s="172"/>
      <c r="I942" s="172"/>
      <c r="J942" s="172"/>
      <c r="K942" s="172"/>
      <c r="L942" s="172"/>
      <c r="M942" s="172"/>
      <c r="N942" s="172"/>
      <c r="O942" s="172"/>
      <c r="P942" s="172"/>
      <c r="R942" s="172"/>
      <c r="S942" s="172"/>
      <c r="T942" s="172"/>
      <c r="U942" s="172"/>
      <c r="V942" s="172"/>
      <c r="W942" s="172"/>
      <c r="X942" s="172"/>
      <c r="Y942" s="172"/>
      <c r="Z942" s="172"/>
      <c r="AA942" s="172"/>
      <c r="AB942" s="172"/>
      <c r="AC942" s="172"/>
      <c r="AE942" s="172"/>
      <c r="AF942" s="172"/>
      <c r="AG942" s="172"/>
      <c r="AH942" s="172"/>
      <c r="AI942" s="172"/>
      <c r="AJ942" s="172"/>
      <c r="AK942" s="172"/>
      <c r="AL942" s="172"/>
      <c r="AM942" s="172"/>
      <c r="AN942" s="172"/>
      <c r="AO942" s="172"/>
      <c r="AP942" s="172"/>
      <c r="AR942" s="172"/>
      <c r="AS942" s="172"/>
      <c r="AT942" s="172"/>
      <c r="AU942" s="172"/>
      <c r="AV942" s="172"/>
      <c r="AW942" s="172"/>
      <c r="AX942" s="172"/>
      <c r="AY942" s="172"/>
      <c r="AZ942" s="172"/>
      <c r="BA942" s="172"/>
      <c r="BB942" s="172"/>
      <c r="BC942" s="172"/>
      <c r="BE942" s="172"/>
      <c r="BF942" s="172"/>
      <c r="BG942" s="172"/>
      <c r="BH942" s="172"/>
      <c r="BI942" s="172"/>
      <c r="BJ942" s="172"/>
      <c r="BK942" s="172"/>
      <c r="BL942" s="172"/>
      <c r="BM942" s="172"/>
      <c r="BN942" s="172"/>
      <c r="BO942" s="172"/>
      <c r="BP942" s="172"/>
      <c r="BR942" s="172"/>
      <c r="BS942" s="172"/>
      <c r="BT942" s="172"/>
      <c r="BU942" s="172"/>
      <c r="BV942" s="172"/>
      <c r="BW942" s="172"/>
      <c r="BX942" s="172"/>
      <c r="BY942" s="172"/>
      <c r="BZ942" s="172"/>
      <c r="CA942" s="172"/>
      <c r="CB942" s="172"/>
      <c r="CC942" s="172"/>
      <c r="CE942" s="172"/>
      <c r="CF942" s="172"/>
      <c r="CG942" s="172"/>
      <c r="CH942" s="172"/>
      <c r="CI942" s="172"/>
      <c r="CJ942" s="172"/>
      <c r="CK942" s="172"/>
      <c r="CL942" s="172"/>
      <c r="CM942" s="172"/>
      <c r="CN942" s="172"/>
      <c r="CO942" s="172"/>
      <c r="CP942" s="172"/>
      <c r="CR942" s="172"/>
      <c r="CS942" s="172"/>
      <c r="CT942" s="172"/>
      <c r="CU942" s="172"/>
      <c r="CV942" s="172"/>
      <c r="CW942" s="172"/>
      <c r="CX942" s="172"/>
      <c r="CY942" s="172"/>
      <c r="CZ942" s="172"/>
      <c r="DA942" s="172"/>
      <c r="DB942" s="172"/>
      <c r="DC942" s="172"/>
    </row>
    <row r="943" spans="1:107" ht="14.25" customHeight="1" x14ac:dyDescent="0.3">
      <c r="A943" s="172"/>
      <c r="E943" s="172"/>
      <c r="F943" s="172"/>
      <c r="G943" s="172"/>
      <c r="H943" s="172"/>
      <c r="I943" s="172"/>
      <c r="J943" s="172"/>
      <c r="K943" s="172"/>
      <c r="L943" s="172"/>
      <c r="M943" s="172"/>
      <c r="N943" s="172"/>
      <c r="O943" s="172"/>
      <c r="P943" s="172"/>
      <c r="R943" s="172"/>
      <c r="S943" s="172"/>
      <c r="T943" s="172"/>
      <c r="U943" s="172"/>
      <c r="V943" s="172"/>
      <c r="W943" s="172"/>
      <c r="X943" s="172"/>
      <c r="Y943" s="172"/>
      <c r="Z943" s="172"/>
      <c r="AA943" s="172"/>
      <c r="AB943" s="172"/>
      <c r="AC943" s="172"/>
      <c r="AE943" s="172"/>
      <c r="AF943" s="172"/>
      <c r="AG943" s="172"/>
      <c r="AH943" s="172"/>
      <c r="AI943" s="172"/>
      <c r="AJ943" s="172"/>
      <c r="AK943" s="172"/>
      <c r="AL943" s="172"/>
      <c r="AM943" s="172"/>
      <c r="AN943" s="172"/>
      <c r="AO943" s="172"/>
      <c r="AP943" s="172"/>
      <c r="AR943" s="172"/>
      <c r="AS943" s="172"/>
      <c r="AT943" s="172"/>
      <c r="AU943" s="172"/>
      <c r="AV943" s="172"/>
      <c r="AW943" s="172"/>
      <c r="AX943" s="172"/>
      <c r="AY943" s="172"/>
      <c r="AZ943" s="172"/>
      <c r="BA943" s="172"/>
      <c r="BB943" s="172"/>
      <c r="BC943" s="172"/>
      <c r="BE943" s="172"/>
      <c r="BF943" s="172"/>
      <c r="BG943" s="172"/>
      <c r="BH943" s="172"/>
      <c r="BI943" s="172"/>
      <c r="BJ943" s="172"/>
      <c r="BK943" s="172"/>
      <c r="BL943" s="172"/>
      <c r="BM943" s="172"/>
      <c r="BN943" s="172"/>
      <c r="BO943" s="172"/>
      <c r="BP943" s="172"/>
      <c r="BR943" s="172"/>
      <c r="BS943" s="172"/>
      <c r="BT943" s="172"/>
      <c r="BU943" s="172"/>
      <c r="BV943" s="172"/>
      <c r="BW943" s="172"/>
      <c r="BX943" s="172"/>
      <c r="BY943" s="172"/>
      <c r="BZ943" s="172"/>
      <c r="CA943" s="172"/>
      <c r="CB943" s="172"/>
      <c r="CC943" s="172"/>
      <c r="CE943" s="172"/>
      <c r="CF943" s="172"/>
      <c r="CG943" s="172"/>
      <c r="CH943" s="172"/>
      <c r="CI943" s="172"/>
      <c r="CJ943" s="172"/>
      <c r="CK943" s="172"/>
      <c r="CL943" s="172"/>
      <c r="CM943" s="172"/>
      <c r="CN943" s="172"/>
      <c r="CO943" s="172"/>
      <c r="CP943" s="172"/>
      <c r="CR943" s="172"/>
      <c r="CS943" s="172"/>
      <c r="CT943" s="172"/>
      <c r="CU943" s="172"/>
      <c r="CV943" s="172"/>
      <c r="CW943" s="172"/>
      <c r="CX943" s="172"/>
      <c r="CY943" s="172"/>
      <c r="CZ943" s="172"/>
      <c r="DA943" s="172"/>
      <c r="DB943" s="172"/>
      <c r="DC943" s="172"/>
    </row>
    <row r="944" spans="1:107" ht="14.25" customHeight="1" x14ac:dyDescent="0.3">
      <c r="A944" s="172"/>
      <c r="E944" s="172"/>
      <c r="F944" s="172"/>
      <c r="G944" s="172"/>
      <c r="H944" s="172"/>
      <c r="I944" s="172"/>
      <c r="J944" s="172"/>
      <c r="K944" s="172"/>
      <c r="L944" s="172"/>
      <c r="M944" s="172"/>
      <c r="N944" s="172"/>
      <c r="O944" s="172"/>
      <c r="P944" s="172"/>
      <c r="R944" s="172"/>
      <c r="S944" s="172"/>
      <c r="T944" s="172"/>
      <c r="U944" s="172"/>
      <c r="V944" s="172"/>
      <c r="W944" s="172"/>
      <c r="X944" s="172"/>
      <c r="Y944" s="172"/>
      <c r="Z944" s="172"/>
      <c r="AA944" s="172"/>
      <c r="AB944" s="172"/>
      <c r="AC944" s="172"/>
      <c r="AE944" s="172"/>
      <c r="AF944" s="172"/>
      <c r="AG944" s="172"/>
      <c r="AH944" s="172"/>
      <c r="AI944" s="172"/>
      <c r="AJ944" s="172"/>
      <c r="AK944" s="172"/>
      <c r="AL944" s="172"/>
      <c r="AM944" s="172"/>
      <c r="AN944" s="172"/>
      <c r="AO944" s="172"/>
      <c r="AP944" s="172"/>
      <c r="AR944" s="172"/>
      <c r="AS944" s="172"/>
      <c r="AT944" s="172"/>
      <c r="AU944" s="172"/>
      <c r="AV944" s="172"/>
      <c r="AW944" s="172"/>
      <c r="AX944" s="172"/>
      <c r="AY944" s="172"/>
      <c r="AZ944" s="172"/>
      <c r="BA944" s="172"/>
      <c r="BB944" s="172"/>
      <c r="BC944" s="172"/>
      <c r="BE944" s="172"/>
      <c r="BF944" s="172"/>
      <c r="BG944" s="172"/>
      <c r="BH944" s="172"/>
      <c r="BI944" s="172"/>
      <c r="BJ944" s="172"/>
      <c r="BK944" s="172"/>
      <c r="BL944" s="172"/>
      <c r="BM944" s="172"/>
      <c r="BN944" s="172"/>
      <c r="BO944" s="172"/>
      <c r="BP944" s="172"/>
      <c r="BR944" s="172"/>
      <c r="BS944" s="172"/>
      <c r="BT944" s="172"/>
      <c r="BU944" s="172"/>
      <c r="BV944" s="172"/>
      <c r="BW944" s="172"/>
      <c r="BX944" s="172"/>
      <c r="BY944" s="172"/>
      <c r="BZ944" s="172"/>
      <c r="CA944" s="172"/>
      <c r="CB944" s="172"/>
      <c r="CC944" s="172"/>
      <c r="CE944" s="172"/>
      <c r="CF944" s="172"/>
      <c r="CG944" s="172"/>
      <c r="CH944" s="172"/>
      <c r="CI944" s="172"/>
      <c r="CJ944" s="172"/>
      <c r="CK944" s="172"/>
      <c r="CL944" s="172"/>
      <c r="CM944" s="172"/>
      <c r="CN944" s="172"/>
      <c r="CO944" s="172"/>
      <c r="CP944" s="172"/>
      <c r="CR944" s="172"/>
      <c r="CS944" s="172"/>
      <c r="CT944" s="172"/>
      <c r="CU944" s="172"/>
      <c r="CV944" s="172"/>
      <c r="CW944" s="172"/>
      <c r="CX944" s="172"/>
      <c r="CY944" s="172"/>
      <c r="CZ944" s="172"/>
      <c r="DA944" s="172"/>
      <c r="DB944" s="172"/>
      <c r="DC944" s="172"/>
    </row>
    <row r="945" spans="1:107" ht="14.25" customHeight="1" x14ac:dyDescent="0.3">
      <c r="A945" s="172"/>
      <c r="E945" s="172"/>
      <c r="F945" s="172"/>
      <c r="G945" s="172"/>
      <c r="H945" s="172"/>
      <c r="I945" s="172"/>
      <c r="J945" s="172"/>
      <c r="K945" s="172"/>
      <c r="L945" s="172"/>
      <c r="M945" s="172"/>
      <c r="N945" s="172"/>
      <c r="O945" s="172"/>
      <c r="P945" s="172"/>
      <c r="R945" s="172"/>
      <c r="S945" s="172"/>
      <c r="T945" s="172"/>
      <c r="U945" s="172"/>
      <c r="V945" s="172"/>
      <c r="W945" s="172"/>
      <c r="X945" s="172"/>
      <c r="Y945" s="172"/>
      <c r="Z945" s="172"/>
      <c r="AA945" s="172"/>
      <c r="AB945" s="172"/>
      <c r="AC945" s="172"/>
      <c r="AE945" s="172"/>
      <c r="AF945" s="172"/>
      <c r="AG945" s="172"/>
      <c r="AH945" s="172"/>
      <c r="AI945" s="172"/>
      <c r="AJ945" s="172"/>
      <c r="AK945" s="172"/>
      <c r="AL945" s="172"/>
      <c r="AM945" s="172"/>
      <c r="AN945" s="172"/>
      <c r="AO945" s="172"/>
      <c r="AP945" s="172"/>
      <c r="AR945" s="172"/>
      <c r="AS945" s="172"/>
      <c r="AT945" s="172"/>
      <c r="AU945" s="172"/>
      <c r="AV945" s="172"/>
      <c r="AW945" s="172"/>
      <c r="AX945" s="172"/>
      <c r="AY945" s="172"/>
      <c r="AZ945" s="172"/>
      <c r="BA945" s="172"/>
      <c r="BB945" s="172"/>
      <c r="BC945" s="172"/>
      <c r="BE945" s="172"/>
      <c r="BF945" s="172"/>
      <c r="BG945" s="172"/>
      <c r="BH945" s="172"/>
      <c r="BI945" s="172"/>
      <c r="BJ945" s="172"/>
      <c r="BK945" s="172"/>
      <c r="BL945" s="172"/>
      <c r="BM945" s="172"/>
      <c r="BN945" s="172"/>
      <c r="BO945" s="172"/>
      <c r="BP945" s="172"/>
      <c r="BR945" s="172"/>
      <c r="BS945" s="172"/>
      <c r="BT945" s="172"/>
      <c r="BU945" s="172"/>
      <c r="BV945" s="172"/>
      <c r="BW945" s="172"/>
      <c r="BX945" s="172"/>
      <c r="BY945" s="172"/>
      <c r="BZ945" s="172"/>
      <c r="CA945" s="172"/>
      <c r="CB945" s="172"/>
      <c r="CC945" s="172"/>
      <c r="CE945" s="172"/>
      <c r="CF945" s="172"/>
      <c r="CG945" s="172"/>
      <c r="CH945" s="172"/>
      <c r="CI945" s="172"/>
      <c r="CJ945" s="172"/>
      <c r="CK945" s="172"/>
      <c r="CL945" s="172"/>
      <c r="CM945" s="172"/>
      <c r="CN945" s="172"/>
      <c r="CO945" s="172"/>
      <c r="CP945" s="172"/>
      <c r="CR945" s="172"/>
      <c r="CS945" s="172"/>
      <c r="CT945" s="172"/>
      <c r="CU945" s="172"/>
      <c r="CV945" s="172"/>
      <c r="CW945" s="172"/>
      <c r="CX945" s="172"/>
      <c r="CY945" s="172"/>
      <c r="CZ945" s="172"/>
      <c r="DA945" s="172"/>
      <c r="DB945" s="172"/>
      <c r="DC945" s="172"/>
    </row>
    <row r="946" spans="1:107" ht="14.25" customHeight="1" x14ac:dyDescent="0.3">
      <c r="A946" s="172"/>
      <c r="E946" s="172"/>
      <c r="F946" s="172"/>
      <c r="G946" s="172"/>
      <c r="H946" s="172"/>
      <c r="I946" s="172"/>
      <c r="J946" s="172"/>
      <c r="K946" s="172"/>
      <c r="L946" s="172"/>
      <c r="M946" s="172"/>
      <c r="N946" s="172"/>
      <c r="O946" s="172"/>
      <c r="P946" s="172"/>
      <c r="R946" s="172"/>
      <c r="S946" s="172"/>
      <c r="T946" s="172"/>
      <c r="U946" s="172"/>
      <c r="V946" s="172"/>
      <c r="W946" s="172"/>
      <c r="X946" s="172"/>
      <c r="Y946" s="172"/>
      <c r="Z946" s="172"/>
      <c r="AA946" s="172"/>
      <c r="AB946" s="172"/>
      <c r="AC946" s="172"/>
      <c r="AE946" s="172"/>
      <c r="AF946" s="172"/>
      <c r="AG946" s="172"/>
      <c r="AH946" s="172"/>
      <c r="AI946" s="172"/>
      <c r="AJ946" s="172"/>
      <c r="AK946" s="172"/>
      <c r="AL946" s="172"/>
      <c r="AM946" s="172"/>
      <c r="AN946" s="172"/>
      <c r="AO946" s="172"/>
      <c r="AP946" s="172"/>
      <c r="AR946" s="172"/>
      <c r="AS946" s="172"/>
      <c r="AT946" s="172"/>
      <c r="AU946" s="172"/>
      <c r="AV946" s="172"/>
      <c r="AW946" s="172"/>
      <c r="AX946" s="172"/>
      <c r="AY946" s="172"/>
      <c r="AZ946" s="172"/>
      <c r="BA946" s="172"/>
      <c r="BB946" s="172"/>
      <c r="BC946" s="172"/>
      <c r="BE946" s="172"/>
      <c r="BF946" s="172"/>
      <c r="BG946" s="172"/>
      <c r="BH946" s="172"/>
      <c r="BI946" s="172"/>
      <c r="BJ946" s="172"/>
      <c r="BK946" s="172"/>
      <c r="BL946" s="172"/>
      <c r="BM946" s="172"/>
      <c r="BN946" s="172"/>
      <c r="BO946" s="172"/>
      <c r="BP946" s="172"/>
      <c r="BR946" s="172"/>
      <c r="BS946" s="172"/>
      <c r="BT946" s="172"/>
      <c r="BU946" s="172"/>
      <c r="BV946" s="172"/>
      <c r="BW946" s="172"/>
      <c r="BX946" s="172"/>
      <c r="BY946" s="172"/>
      <c r="BZ946" s="172"/>
      <c r="CA946" s="172"/>
      <c r="CB946" s="172"/>
      <c r="CC946" s="172"/>
      <c r="CE946" s="172"/>
      <c r="CF946" s="172"/>
      <c r="CG946" s="172"/>
      <c r="CH946" s="172"/>
      <c r="CI946" s="172"/>
      <c r="CJ946" s="172"/>
      <c r="CK946" s="172"/>
      <c r="CL946" s="172"/>
      <c r="CM946" s="172"/>
      <c r="CN946" s="172"/>
      <c r="CO946" s="172"/>
      <c r="CP946" s="172"/>
      <c r="CR946" s="172"/>
      <c r="CS946" s="172"/>
      <c r="CT946" s="172"/>
      <c r="CU946" s="172"/>
      <c r="CV946" s="172"/>
      <c r="CW946" s="172"/>
      <c r="CX946" s="172"/>
      <c r="CY946" s="172"/>
      <c r="CZ946" s="172"/>
      <c r="DA946" s="172"/>
      <c r="DB946" s="172"/>
      <c r="DC946" s="172"/>
    </row>
    <row r="947" spans="1:107" ht="14.25" customHeight="1" x14ac:dyDescent="0.3">
      <c r="A947" s="172"/>
      <c r="E947" s="172"/>
      <c r="F947" s="172"/>
      <c r="G947" s="172"/>
      <c r="H947" s="172"/>
      <c r="I947" s="172"/>
      <c r="J947" s="172"/>
      <c r="K947" s="172"/>
      <c r="L947" s="172"/>
      <c r="M947" s="172"/>
      <c r="N947" s="172"/>
      <c r="O947" s="172"/>
      <c r="P947" s="172"/>
      <c r="R947" s="172"/>
      <c r="S947" s="172"/>
      <c r="T947" s="172"/>
      <c r="U947" s="172"/>
      <c r="V947" s="172"/>
      <c r="W947" s="172"/>
      <c r="X947" s="172"/>
      <c r="Y947" s="172"/>
      <c r="Z947" s="172"/>
      <c r="AA947" s="172"/>
      <c r="AB947" s="172"/>
      <c r="AC947" s="172"/>
      <c r="AE947" s="172"/>
      <c r="AF947" s="172"/>
      <c r="AG947" s="172"/>
      <c r="AH947" s="172"/>
      <c r="AI947" s="172"/>
      <c r="AJ947" s="172"/>
      <c r="AK947" s="172"/>
      <c r="AL947" s="172"/>
      <c r="AM947" s="172"/>
      <c r="AN947" s="172"/>
      <c r="AO947" s="172"/>
      <c r="AP947" s="172"/>
      <c r="AR947" s="172"/>
      <c r="AS947" s="172"/>
      <c r="AT947" s="172"/>
      <c r="AU947" s="172"/>
      <c r="AV947" s="172"/>
      <c r="AW947" s="172"/>
      <c r="AX947" s="172"/>
      <c r="AY947" s="172"/>
      <c r="AZ947" s="172"/>
      <c r="BA947" s="172"/>
      <c r="BB947" s="172"/>
      <c r="BC947" s="172"/>
      <c r="BE947" s="172"/>
      <c r="BF947" s="172"/>
      <c r="BG947" s="172"/>
      <c r="BH947" s="172"/>
      <c r="BI947" s="172"/>
      <c r="BJ947" s="172"/>
      <c r="BK947" s="172"/>
      <c r="BL947" s="172"/>
      <c r="BM947" s="172"/>
      <c r="BN947" s="172"/>
      <c r="BO947" s="172"/>
      <c r="BP947" s="172"/>
      <c r="BR947" s="172"/>
      <c r="BS947" s="172"/>
      <c r="BT947" s="172"/>
      <c r="BU947" s="172"/>
      <c r="BV947" s="172"/>
      <c r="BW947" s="172"/>
      <c r="BX947" s="172"/>
      <c r="BY947" s="172"/>
      <c r="BZ947" s="172"/>
      <c r="CA947" s="172"/>
      <c r="CB947" s="172"/>
      <c r="CC947" s="172"/>
      <c r="CE947" s="172"/>
      <c r="CF947" s="172"/>
      <c r="CG947" s="172"/>
      <c r="CH947" s="172"/>
      <c r="CI947" s="172"/>
      <c r="CJ947" s="172"/>
      <c r="CK947" s="172"/>
      <c r="CL947" s="172"/>
      <c r="CM947" s="172"/>
      <c r="CN947" s="172"/>
      <c r="CO947" s="172"/>
      <c r="CP947" s="172"/>
      <c r="CR947" s="172"/>
      <c r="CS947" s="172"/>
      <c r="CT947" s="172"/>
      <c r="CU947" s="172"/>
      <c r="CV947" s="172"/>
      <c r="CW947" s="172"/>
      <c r="CX947" s="172"/>
      <c r="CY947" s="172"/>
      <c r="CZ947" s="172"/>
      <c r="DA947" s="172"/>
      <c r="DB947" s="172"/>
      <c r="DC947" s="172"/>
    </row>
    <row r="948" spans="1:107" ht="14.25" customHeight="1" x14ac:dyDescent="0.3">
      <c r="A948" s="172"/>
      <c r="E948" s="172"/>
      <c r="F948" s="172"/>
      <c r="G948" s="172"/>
      <c r="H948" s="172"/>
      <c r="I948" s="172"/>
      <c r="J948" s="172"/>
      <c r="K948" s="172"/>
      <c r="L948" s="172"/>
      <c r="M948" s="172"/>
      <c r="N948" s="172"/>
      <c r="O948" s="172"/>
      <c r="P948" s="172"/>
      <c r="R948" s="172"/>
      <c r="S948" s="172"/>
      <c r="T948" s="172"/>
      <c r="U948" s="172"/>
      <c r="V948" s="172"/>
      <c r="W948" s="172"/>
      <c r="X948" s="172"/>
      <c r="Y948" s="172"/>
      <c r="Z948" s="172"/>
      <c r="AA948" s="172"/>
      <c r="AB948" s="172"/>
      <c r="AC948" s="172"/>
      <c r="AE948" s="172"/>
      <c r="AF948" s="172"/>
      <c r="AG948" s="172"/>
      <c r="AH948" s="172"/>
      <c r="AI948" s="172"/>
      <c r="AJ948" s="172"/>
      <c r="AK948" s="172"/>
      <c r="AL948" s="172"/>
      <c r="AM948" s="172"/>
      <c r="AN948" s="172"/>
      <c r="AO948" s="172"/>
      <c r="AP948" s="172"/>
      <c r="AR948" s="172"/>
      <c r="AS948" s="172"/>
      <c r="AT948" s="172"/>
      <c r="AU948" s="172"/>
      <c r="AV948" s="172"/>
      <c r="AW948" s="172"/>
      <c r="AX948" s="172"/>
      <c r="AY948" s="172"/>
      <c r="AZ948" s="172"/>
      <c r="BA948" s="172"/>
      <c r="BB948" s="172"/>
      <c r="BC948" s="172"/>
      <c r="BE948" s="172"/>
      <c r="BF948" s="172"/>
      <c r="BG948" s="172"/>
      <c r="BH948" s="172"/>
      <c r="BI948" s="172"/>
      <c r="BJ948" s="172"/>
      <c r="BK948" s="172"/>
      <c r="BL948" s="172"/>
      <c r="BM948" s="172"/>
      <c r="BN948" s="172"/>
      <c r="BO948" s="172"/>
      <c r="BP948" s="172"/>
      <c r="BR948" s="172"/>
      <c r="BS948" s="172"/>
      <c r="BT948" s="172"/>
      <c r="BU948" s="172"/>
      <c r="BV948" s="172"/>
      <c r="BW948" s="172"/>
      <c r="BX948" s="172"/>
      <c r="BY948" s="172"/>
      <c r="BZ948" s="172"/>
      <c r="CA948" s="172"/>
      <c r="CB948" s="172"/>
      <c r="CC948" s="172"/>
      <c r="CE948" s="172"/>
      <c r="CF948" s="172"/>
      <c r="CG948" s="172"/>
      <c r="CH948" s="172"/>
      <c r="CI948" s="172"/>
      <c r="CJ948" s="172"/>
      <c r="CK948" s="172"/>
      <c r="CL948" s="172"/>
      <c r="CM948" s="172"/>
      <c r="CN948" s="172"/>
      <c r="CO948" s="172"/>
      <c r="CP948" s="172"/>
      <c r="CR948" s="172"/>
      <c r="CS948" s="172"/>
      <c r="CT948" s="172"/>
      <c r="CU948" s="172"/>
      <c r="CV948" s="172"/>
      <c r="CW948" s="172"/>
      <c r="CX948" s="172"/>
      <c r="CY948" s="172"/>
      <c r="CZ948" s="172"/>
      <c r="DA948" s="172"/>
      <c r="DB948" s="172"/>
      <c r="DC948" s="172"/>
    </row>
    <row r="949" spans="1:107" ht="14.25" customHeight="1" x14ac:dyDescent="0.3">
      <c r="A949" s="172"/>
      <c r="E949" s="172"/>
      <c r="F949" s="172"/>
      <c r="G949" s="172"/>
      <c r="H949" s="172"/>
      <c r="I949" s="172"/>
      <c r="J949" s="172"/>
      <c r="K949" s="172"/>
      <c r="L949" s="172"/>
      <c r="M949" s="172"/>
      <c r="N949" s="172"/>
      <c r="O949" s="172"/>
      <c r="P949" s="172"/>
      <c r="R949" s="172"/>
      <c r="S949" s="172"/>
      <c r="T949" s="172"/>
      <c r="U949" s="172"/>
      <c r="V949" s="172"/>
      <c r="W949" s="172"/>
      <c r="X949" s="172"/>
      <c r="Y949" s="172"/>
      <c r="Z949" s="172"/>
      <c r="AA949" s="172"/>
      <c r="AB949" s="172"/>
      <c r="AC949" s="172"/>
      <c r="AE949" s="172"/>
      <c r="AF949" s="172"/>
      <c r="AG949" s="172"/>
      <c r="AH949" s="172"/>
      <c r="AI949" s="172"/>
      <c r="AJ949" s="172"/>
      <c r="AK949" s="172"/>
      <c r="AL949" s="172"/>
      <c r="AM949" s="172"/>
      <c r="AN949" s="172"/>
      <c r="AO949" s="172"/>
      <c r="AP949" s="172"/>
      <c r="AR949" s="172"/>
      <c r="AS949" s="172"/>
      <c r="AT949" s="172"/>
      <c r="AU949" s="172"/>
      <c r="AV949" s="172"/>
      <c r="AW949" s="172"/>
      <c r="AX949" s="172"/>
      <c r="AY949" s="172"/>
      <c r="AZ949" s="172"/>
      <c r="BA949" s="172"/>
      <c r="BB949" s="172"/>
      <c r="BC949" s="172"/>
      <c r="BE949" s="172"/>
      <c r="BF949" s="172"/>
      <c r="BG949" s="172"/>
      <c r="BH949" s="172"/>
      <c r="BI949" s="172"/>
      <c r="BJ949" s="172"/>
      <c r="BK949" s="172"/>
      <c r="BL949" s="172"/>
      <c r="BM949" s="172"/>
      <c r="BN949" s="172"/>
      <c r="BO949" s="172"/>
      <c r="BP949" s="172"/>
      <c r="BR949" s="172"/>
      <c r="BS949" s="172"/>
      <c r="BT949" s="172"/>
      <c r="BU949" s="172"/>
      <c r="BV949" s="172"/>
      <c r="BW949" s="172"/>
      <c r="BX949" s="172"/>
      <c r="BY949" s="172"/>
      <c r="BZ949" s="172"/>
      <c r="CA949" s="172"/>
      <c r="CB949" s="172"/>
      <c r="CC949" s="172"/>
      <c r="CE949" s="172"/>
      <c r="CF949" s="172"/>
      <c r="CG949" s="172"/>
      <c r="CH949" s="172"/>
      <c r="CI949" s="172"/>
      <c r="CJ949" s="172"/>
      <c r="CK949" s="172"/>
      <c r="CL949" s="172"/>
      <c r="CM949" s="172"/>
      <c r="CN949" s="172"/>
      <c r="CO949" s="172"/>
      <c r="CP949" s="172"/>
      <c r="CR949" s="172"/>
      <c r="CS949" s="172"/>
      <c r="CT949" s="172"/>
      <c r="CU949" s="172"/>
      <c r="CV949" s="172"/>
      <c r="CW949" s="172"/>
      <c r="CX949" s="172"/>
      <c r="CY949" s="172"/>
      <c r="CZ949" s="172"/>
      <c r="DA949" s="172"/>
      <c r="DB949" s="172"/>
      <c r="DC949" s="172"/>
    </row>
    <row r="950" spans="1:107" ht="14.25" customHeight="1" x14ac:dyDescent="0.3">
      <c r="A950" s="172"/>
      <c r="E950" s="172"/>
      <c r="F950" s="172"/>
      <c r="G950" s="172"/>
      <c r="H950" s="172"/>
      <c r="I950" s="172"/>
      <c r="J950" s="172"/>
      <c r="K950" s="172"/>
      <c r="L950" s="172"/>
      <c r="M950" s="172"/>
      <c r="N950" s="172"/>
      <c r="O950" s="172"/>
      <c r="P950" s="172"/>
      <c r="R950" s="172"/>
      <c r="S950" s="172"/>
      <c r="T950" s="172"/>
      <c r="U950" s="172"/>
      <c r="V950" s="172"/>
      <c r="W950" s="172"/>
      <c r="X950" s="172"/>
      <c r="Y950" s="172"/>
      <c r="Z950" s="172"/>
      <c r="AA950" s="172"/>
      <c r="AB950" s="172"/>
      <c r="AC950" s="172"/>
      <c r="AE950" s="172"/>
      <c r="AF950" s="172"/>
      <c r="AG950" s="172"/>
      <c r="AH950" s="172"/>
      <c r="AI950" s="172"/>
      <c r="AJ950" s="172"/>
      <c r="AK950" s="172"/>
      <c r="AL950" s="172"/>
      <c r="AM950" s="172"/>
      <c r="AN950" s="172"/>
      <c r="AO950" s="172"/>
      <c r="AP950" s="172"/>
      <c r="AR950" s="172"/>
      <c r="AS950" s="172"/>
      <c r="AT950" s="172"/>
      <c r="AU950" s="172"/>
      <c r="AV950" s="172"/>
      <c r="AW950" s="172"/>
      <c r="AX950" s="172"/>
      <c r="AY950" s="172"/>
      <c r="AZ950" s="172"/>
      <c r="BA950" s="172"/>
      <c r="BB950" s="172"/>
      <c r="BC950" s="172"/>
      <c r="BE950" s="172"/>
      <c r="BF950" s="172"/>
      <c r="BG950" s="172"/>
      <c r="BH950" s="172"/>
      <c r="BI950" s="172"/>
      <c r="BJ950" s="172"/>
      <c r="BK950" s="172"/>
      <c r="BL950" s="172"/>
      <c r="BM950" s="172"/>
      <c r="BN950" s="172"/>
      <c r="BO950" s="172"/>
      <c r="BP950" s="172"/>
      <c r="BR950" s="172"/>
      <c r="BS950" s="172"/>
      <c r="BT950" s="172"/>
      <c r="BU950" s="172"/>
      <c r="BV950" s="172"/>
      <c r="BW950" s="172"/>
      <c r="BX950" s="172"/>
      <c r="BY950" s="172"/>
      <c r="BZ950" s="172"/>
      <c r="CA950" s="172"/>
      <c r="CB950" s="172"/>
      <c r="CC950" s="172"/>
      <c r="CE950" s="172"/>
      <c r="CF950" s="172"/>
      <c r="CG950" s="172"/>
      <c r="CH950" s="172"/>
      <c r="CI950" s="172"/>
      <c r="CJ950" s="172"/>
      <c r="CK950" s="172"/>
      <c r="CL950" s="172"/>
      <c r="CM950" s="172"/>
      <c r="CN950" s="172"/>
      <c r="CO950" s="172"/>
      <c r="CP950" s="172"/>
      <c r="CR950" s="172"/>
      <c r="CS950" s="172"/>
      <c r="CT950" s="172"/>
      <c r="CU950" s="172"/>
      <c r="CV950" s="172"/>
      <c r="CW950" s="172"/>
      <c r="CX950" s="172"/>
      <c r="CY950" s="172"/>
      <c r="CZ950" s="172"/>
      <c r="DA950" s="172"/>
      <c r="DB950" s="172"/>
      <c r="DC950" s="172"/>
    </row>
    <row r="951" spans="1:107" ht="14.25" customHeight="1" x14ac:dyDescent="0.3">
      <c r="A951" s="172"/>
      <c r="E951" s="172"/>
      <c r="F951" s="172"/>
      <c r="G951" s="172"/>
      <c r="H951" s="172"/>
      <c r="I951" s="172"/>
      <c r="J951" s="172"/>
      <c r="K951" s="172"/>
      <c r="L951" s="172"/>
      <c r="M951" s="172"/>
      <c r="N951" s="172"/>
      <c r="O951" s="172"/>
      <c r="P951" s="172"/>
      <c r="R951" s="172"/>
      <c r="S951" s="172"/>
      <c r="T951" s="172"/>
      <c r="U951" s="172"/>
      <c r="V951" s="172"/>
      <c r="W951" s="172"/>
      <c r="X951" s="172"/>
      <c r="Y951" s="172"/>
      <c r="Z951" s="172"/>
      <c r="AA951" s="172"/>
      <c r="AB951" s="172"/>
      <c r="AC951" s="172"/>
      <c r="AE951" s="172"/>
      <c r="AF951" s="172"/>
      <c r="AG951" s="172"/>
      <c r="AH951" s="172"/>
      <c r="AI951" s="172"/>
      <c r="AJ951" s="172"/>
      <c r="AK951" s="172"/>
      <c r="AL951" s="172"/>
      <c r="AM951" s="172"/>
      <c r="AN951" s="172"/>
      <c r="AO951" s="172"/>
      <c r="AP951" s="172"/>
      <c r="AR951" s="172"/>
      <c r="AS951" s="172"/>
      <c r="AT951" s="172"/>
      <c r="AU951" s="172"/>
      <c r="AV951" s="172"/>
      <c r="AW951" s="172"/>
      <c r="AX951" s="172"/>
      <c r="AY951" s="172"/>
      <c r="AZ951" s="172"/>
      <c r="BA951" s="172"/>
      <c r="BB951" s="172"/>
      <c r="BC951" s="172"/>
      <c r="BE951" s="172"/>
      <c r="BF951" s="172"/>
      <c r="BG951" s="172"/>
      <c r="BH951" s="172"/>
      <c r="BI951" s="172"/>
      <c r="BJ951" s="172"/>
      <c r="BK951" s="172"/>
      <c r="BL951" s="172"/>
      <c r="BM951" s="172"/>
      <c r="BN951" s="172"/>
      <c r="BO951" s="172"/>
      <c r="BP951" s="172"/>
      <c r="BR951" s="172"/>
      <c r="BS951" s="172"/>
      <c r="BT951" s="172"/>
      <c r="BU951" s="172"/>
      <c r="BV951" s="172"/>
      <c r="BW951" s="172"/>
      <c r="BX951" s="172"/>
      <c r="BY951" s="172"/>
      <c r="BZ951" s="172"/>
      <c r="CA951" s="172"/>
      <c r="CB951" s="172"/>
      <c r="CC951" s="172"/>
      <c r="CE951" s="172"/>
      <c r="CF951" s="172"/>
      <c r="CG951" s="172"/>
      <c r="CH951" s="172"/>
      <c r="CI951" s="172"/>
      <c r="CJ951" s="172"/>
      <c r="CK951" s="172"/>
      <c r="CL951" s="172"/>
      <c r="CM951" s="172"/>
      <c r="CN951" s="172"/>
      <c r="CO951" s="172"/>
      <c r="CP951" s="172"/>
      <c r="CR951" s="172"/>
      <c r="CS951" s="172"/>
      <c r="CT951" s="172"/>
      <c r="CU951" s="172"/>
      <c r="CV951" s="172"/>
      <c r="CW951" s="172"/>
      <c r="CX951" s="172"/>
      <c r="CY951" s="172"/>
      <c r="CZ951" s="172"/>
      <c r="DA951" s="172"/>
      <c r="DB951" s="172"/>
      <c r="DC951" s="172"/>
    </row>
    <row r="952" spans="1:107" ht="14.25" customHeight="1" x14ac:dyDescent="0.3">
      <c r="A952" s="172"/>
      <c r="E952" s="172"/>
      <c r="F952" s="172"/>
      <c r="G952" s="172"/>
      <c r="H952" s="172"/>
      <c r="I952" s="172"/>
      <c r="J952" s="172"/>
      <c r="K952" s="172"/>
      <c r="L952" s="172"/>
      <c r="M952" s="172"/>
      <c r="N952" s="172"/>
      <c r="O952" s="172"/>
      <c r="P952" s="172"/>
      <c r="R952" s="172"/>
      <c r="S952" s="172"/>
      <c r="T952" s="172"/>
      <c r="U952" s="172"/>
      <c r="V952" s="172"/>
      <c r="W952" s="172"/>
      <c r="X952" s="172"/>
      <c r="Y952" s="172"/>
      <c r="Z952" s="172"/>
      <c r="AA952" s="172"/>
      <c r="AB952" s="172"/>
      <c r="AC952" s="172"/>
      <c r="AE952" s="172"/>
      <c r="AF952" s="172"/>
      <c r="AG952" s="172"/>
      <c r="AH952" s="172"/>
      <c r="AI952" s="172"/>
      <c r="AJ952" s="172"/>
      <c r="AK952" s="172"/>
      <c r="AL952" s="172"/>
      <c r="AM952" s="172"/>
      <c r="AN952" s="172"/>
      <c r="AO952" s="172"/>
      <c r="AP952" s="172"/>
      <c r="AR952" s="172"/>
      <c r="AS952" s="172"/>
      <c r="AT952" s="172"/>
      <c r="AU952" s="172"/>
      <c r="AV952" s="172"/>
      <c r="AW952" s="172"/>
      <c r="AX952" s="172"/>
      <c r="AY952" s="172"/>
      <c r="AZ952" s="172"/>
      <c r="BA952" s="172"/>
      <c r="BB952" s="172"/>
      <c r="BC952" s="172"/>
      <c r="BE952" s="172"/>
      <c r="BF952" s="172"/>
      <c r="BG952" s="172"/>
      <c r="BH952" s="172"/>
      <c r="BI952" s="172"/>
      <c r="BJ952" s="172"/>
      <c r="BK952" s="172"/>
      <c r="BL952" s="172"/>
      <c r="BM952" s="172"/>
      <c r="BN952" s="172"/>
      <c r="BO952" s="172"/>
      <c r="BP952" s="172"/>
      <c r="BR952" s="172"/>
      <c r="BS952" s="172"/>
      <c r="BT952" s="172"/>
      <c r="BU952" s="172"/>
      <c r="BV952" s="172"/>
      <c r="BW952" s="172"/>
      <c r="BX952" s="172"/>
      <c r="BY952" s="172"/>
      <c r="BZ952" s="172"/>
      <c r="CA952" s="172"/>
      <c r="CB952" s="172"/>
      <c r="CC952" s="172"/>
      <c r="CE952" s="172"/>
      <c r="CF952" s="172"/>
      <c r="CG952" s="172"/>
      <c r="CH952" s="172"/>
      <c r="CI952" s="172"/>
      <c r="CJ952" s="172"/>
      <c r="CK952" s="172"/>
      <c r="CL952" s="172"/>
      <c r="CM952" s="172"/>
      <c r="CN952" s="172"/>
      <c r="CO952" s="172"/>
      <c r="CP952" s="172"/>
      <c r="CR952" s="172"/>
      <c r="CS952" s="172"/>
      <c r="CT952" s="172"/>
      <c r="CU952" s="172"/>
      <c r="CV952" s="172"/>
      <c r="CW952" s="172"/>
      <c r="CX952" s="172"/>
      <c r="CY952" s="172"/>
      <c r="CZ952" s="172"/>
      <c r="DA952" s="172"/>
      <c r="DB952" s="172"/>
      <c r="DC952" s="172"/>
    </row>
    <row r="953" spans="1:107" ht="14.25" customHeight="1" x14ac:dyDescent="0.3">
      <c r="A953" s="172"/>
      <c r="E953" s="172"/>
      <c r="F953" s="172"/>
      <c r="G953" s="172"/>
      <c r="H953" s="172"/>
      <c r="I953" s="172"/>
      <c r="J953" s="172"/>
      <c r="K953" s="172"/>
      <c r="L953" s="172"/>
      <c r="M953" s="172"/>
      <c r="N953" s="172"/>
      <c r="O953" s="172"/>
      <c r="P953" s="172"/>
      <c r="R953" s="172"/>
      <c r="S953" s="172"/>
      <c r="T953" s="172"/>
      <c r="U953" s="172"/>
      <c r="V953" s="172"/>
      <c r="W953" s="172"/>
      <c r="X953" s="172"/>
      <c r="Y953" s="172"/>
      <c r="Z953" s="172"/>
      <c r="AA953" s="172"/>
      <c r="AB953" s="172"/>
      <c r="AC953" s="172"/>
      <c r="AE953" s="172"/>
      <c r="AF953" s="172"/>
      <c r="AG953" s="172"/>
      <c r="AH953" s="172"/>
      <c r="AI953" s="172"/>
      <c r="AJ953" s="172"/>
      <c r="AK953" s="172"/>
      <c r="AL953" s="172"/>
      <c r="AM953" s="172"/>
      <c r="AN953" s="172"/>
      <c r="AO953" s="172"/>
      <c r="AP953" s="172"/>
      <c r="AR953" s="172"/>
      <c r="AS953" s="172"/>
      <c r="AT953" s="172"/>
      <c r="AU953" s="172"/>
      <c r="AV953" s="172"/>
      <c r="AW953" s="172"/>
      <c r="AX953" s="172"/>
      <c r="AY953" s="172"/>
      <c r="AZ953" s="172"/>
      <c r="BA953" s="172"/>
      <c r="BB953" s="172"/>
      <c r="BC953" s="172"/>
      <c r="BE953" s="172"/>
      <c r="BF953" s="172"/>
      <c r="BG953" s="172"/>
      <c r="BH953" s="172"/>
      <c r="BI953" s="172"/>
      <c r="BJ953" s="172"/>
      <c r="BK953" s="172"/>
      <c r="BL953" s="172"/>
      <c r="BM953" s="172"/>
      <c r="BN953" s="172"/>
      <c r="BO953" s="172"/>
      <c r="BP953" s="172"/>
      <c r="BR953" s="172"/>
      <c r="BS953" s="172"/>
      <c r="BT953" s="172"/>
      <c r="BU953" s="172"/>
      <c r="BV953" s="172"/>
      <c r="BW953" s="172"/>
      <c r="BX953" s="172"/>
      <c r="BY953" s="172"/>
      <c r="BZ953" s="172"/>
      <c r="CA953" s="172"/>
      <c r="CB953" s="172"/>
      <c r="CC953" s="172"/>
      <c r="CE953" s="172"/>
      <c r="CF953" s="172"/>
      <c r="CG953" s="172"/>
      <c r="CH953" s="172"/>
      <c r="CI953" s="172"/>
      <c r="CJ953" s="172"/>
      <c r="CK953" s="172"/>
      <c r="CL953" s="172"/>
      <c r="CM953" s="172"/>
      <c r="CN953" s="172"/>
      <c r="CO953" s="172"/>
      <c r="CP953" s="172"/>
      <c r="CR953" s="172"/>
      <c r="CS953" s="172"/>
      <c r="CT953" s="172"/>
      <c r="CU953" s="172"/>
      <c r="CV953" s="172"/>
      <c r="CW953" s="172"/>
      <c r="CX953" s="172"/>
      <c r="CY953" s="172"/>
      <c r="CZ953" s="172"/>
      <c r="DA953" s="172"/>
      <c r="DB953" s="172"/>
      <c r="DC953" s="172"/>
    </row>
    <row r="954" spans="1:107" ht="14.25" customHeight="1" x14ac:dyDescent="0.3">
      <c r="A954" s="172"/>
      <c r="E954" s="172"/>
      <c r="F954" s="172"/>
      <c r="G954" s="172"/>
      <c r="H954" s="172"/>
      <c r="I954" s="172"/>
      <c r="J954" s="172"/>
      <c r="K954" s="172"/>
      <c r="L954" s="172"/>
      <c r="M954" s="172"/>
      <c r="N954" s="172"/>
      <c r="O954" s="172"/>
      <c r="P954" s="172"/>
      <c r="R954" s="172"/>
      <c r="S954" s="172"/>
      <c r="T954" s="172"/>
      <c r="U954" s="172"/>
      <c r="V954" s="172"/>
      <c r="W954" s="172"/>
      <c r="X954" s="172"/>
      <c r="Y954" s="172"/>
      <c r="Z954" s="172"/>
      <c r="AA954" s="172"/>
      <c r="AB954" s="172"/>
      <c r="AC954" s="172"/>
      <c r="AE954" s="172"/>
      <c r="AF954" s="172"/>
      <c r="AG954" s="172"/>
      <c r="AH954" s="172"/>
      <c r="AI954" s="172"/>
      <c r="AJ954" s="172"/>
      <c r="AK954" s="172"/>
      <c r="AL954" s="172"/>
      <c r="AM954" s="172"/>
      <c r="AN954" s="172"/>
      <c r="AO954" s="172"/>
      <c r="AP954" s="172"/>
      <c r="AR954" s="172"/>
      <c r="AS954" s="172"/>
      <c r="AT954" s="172"/>
      <c r="AU954" s="172"/>
      <c r="AV954" s="172"/>
      <c r="AW954" s="172"/>
      <c r="AX954" s="172"/>
      <c r="AY954" s="172"/>
      <c r="AZ954" s="172"/>
      <c r="BA954" s="172"/>
      <c r="BB954" s="172"/>
      <c r="BC954" s="172"/>
      <c r="BE954" s="172"/>
      <c r="BF954" s="172"/>
      <c r="BG954" s="172"/>
      <c r="BH954" s="172"/>
      <c r="BI954" s="172"/>
      <c r="BJ954" s="172"/>
      <c r="BK954" s="172"/>
      <c r="BL954" s="172"/>
      <c r="BM954" s="172"/>
      <c r="BN954" s="172"/>
      <c r="BO954" s="172"/>
      <c r="BP954" s="172"/>
      <c r="BR954" s="172"/>
      <c r="BS954" s="172"/>
      <c r="BT954" s="172"/>
      <c r="BU954" s="172"/>
      <c r="BV954" s="172"/>
      <c r="BW954" s="172"/>
      <c r="BX954" s="172"/>
      <c r="BY954" s="172"/>
      <c r="BZ954" s="172"/>
      <c r="CA954" s="172"/>
      <c r="CB954" s="172"/>
      <c r="CC954" s="172"/>
      <c r="CE954" s="172"/>
      <c r="CF954" s="172"/>
      <c r="CG954" s="172"/>
      <c r="CH954" s="172"/>
      <c r="CI954" s="172"/>
      <c r="CJ954" s="172"/>
      <c r="CK954" s="172"/>
      <c r="CL954" s="172"/>
      <c r="CM954" s="172"/>
      <c r="CN954" s="172"/>
      <c r="CO954" s="172"/>
      <c r="CP954" s="172"/>
      <c r="CR954" s="172"/>
      <c r="CS954" s="172"/>
      <c r="CT954" s="172"/>
      <c r="CU954" s="172"/>
      <c r="CV954" s="172"/>
      <c r="CW954" s="172"/>
      <c r="CX954" s="172"/>
      <c r="CY954" s="172"/>
      <c r="CZ954" s="172"/>
      <c r="DA954" s="172"/>
      <c r="DB954" s="172"/>
      <c r="DC954" s="172"/>
    </row>
    <row r="955" spans="1:107" ht="14.25" customHeight="1" x14ac:dyDescent="0.3">
      <c r="A955" s="172"/>
      <c r="E955" s="172"/>
      <c r="F955" s="172"/>
      <c r="G955" s="172"/>
      <c r="H955" s="172"/>
      <c r="I955" s="172"/>
      <c r="J955" s="172"/>
      <c r="K955" s="172"/>
      <c r="L955" s="172"/>
      <c r="M955" s="172"/>
      <c r="N955" s="172"/>
      <c r="O955" s="172"/>
      <c r="P955" s="172"/>
      <c r="R955" s="172"/>
      <c r="S955" s="172"/>
      <c r="T955" s="172"/>
      <c r="U955" s="172"/>
      <c r="V955" s="172"/>
      <c r="W955" s="172"/>
      <c r="X955" s="172"/>
      <c r="Y955" s="172"/>
      <c r="Z955" s="172"/>
      <c r="AA955" s="172"/>
      <c r="AB955" s="172"/>
      <c r="AC955" s="172"/>
      <c r="AE955" s="172"/>
      <c r="AF955" s="172"/>
      <c r="AG955" s="172"/>
      <c r="AH955" s="172"/>
      <c r="AI955" s="172"/>
      <c r="AJ955" s="172"/>
      <c r="AK955" s="172"/>
      <c r="AL955" s="172"/>
      <c r="AM955" s="172"/>
      <c r="AN955" s="172"/>
      <c r="AO955" s="172"/>
      <c r="AP955" s="172"/>
      <c r="AR955" s="172"/>
      <c r="AS955" s="172"/>
      <c r="AT955" s="172"/>
      <c r="AU955" s="172"/>
      <c r="AV955" s="172"/>
      <c r="AW955" s="172"/>
      <c r="AX955" s="172"/>
      <c r="AY955" s="172"/>
      <c r="AZ955" s="172"/>
      <c r="BA955" s="172"/>
      <c r="BB955" s="172"/>
      <c r="BC955" s="172"/>
      <c r="BE955" s="172"/>
      <c r="BF955" s="172"/>
      <c r="BG955" s="172"/>
      <c r="BH955" s="172"/>
      <c r="BI955" s="172"/>
      <c r="BJ955" s="172"/>
      <c r="BK955" s="172"/>
      <c r="BL955" s="172"/>
      <c r="BM955" s="172"/>
      <c r="BN955" s="172"/>
      <c r="BO955" s="172"/>
      <c r="BP955" s="172"/>
      <c r="BR955" s="172"/>
      <c r="BS955" s="172"/>
      <c r="BT955" s="172"/>
      <c r="BU955" s="172"/>
      <c r="BV955" s="172"/>
      <c r="BW955" s="172"/>
      <c r="BX955" s="172"/>
      <c r="BY955" s="172"/>
      <c r="BZ955" s="172"/>
      <c r="CA955" s="172"/>
      <c r="CB955" s="172"/>
      <c r="CC955" s="172"/>
      <c r="CE955" s="172"/>
      <c r="CF955" s="172"/>
      <c r="CG955" s="172"/>
      <c r="CH955" s="172"/>
      <c r="CI955" s="172"/>
      <c r="CJ955" s="172"/>
      <c r="CK955" s="172"/>
      <c r="CL955" s="172"/>
      <c r="CM955" s="172"/>
      <c r="CN955" s="172"/>
      <c r="CO955" s="172"/>
      <c r="CP955" s="172"/>
      <c r="CR955" s="172"/>
      <c r="CS955" s="172"/>
      <c r="CT955" s="172"/>
      <c r="CU955" s="172"/>
      <c r="CV955" s="172"/>
      <c r="CW955" s="172"/>
      <c r="CX955" s="172"/>
      <c r="CY955" s="172"/>
      <c r="CZ955" s="172"/>
      <c r="DA955" s="172"/>
      <c r="DB955" s="172"/>
      <c r="DC955" s="172"/>
    </row>
    <row r="956" spans="1:107" ht="14.25" customHeight="1" x14ac:dyDescent="0.3">
      <c r="A956" s="172"/>
      <c r="E956" s="172"/>
      <c r="F956" s="172"/>
      <c r="G956" s="172"/>
      <c r="H956" s="172"/>
      <c r="I956" s="172"/>
      <c r="J956" s="172"/>
      <c r="K956" s="172"/>
      <c r="L956" s="172"/>
      <c r="M956" s="172"/>
      <c r="N956" s="172"/>
      <c r="O956" s="172"/>
      <c r="P956" s="172"/>
      <c r="R956" s="172"/>
      <c r="S956" s="172"/>
      <c r="T956" s="172"/>
      <c r="U956" s="172"/>
      <c r="V956" s="172"/>
      <c r="W956" s="172"/>
      <c r="X956" s="172"/>
      <c r="Y956" s="172"/>
      <c r="Z956" s="172"/>
      <c r="AA956" s="172"/>
      <c r="AB956" s="172"/>
      <c r="AC956" s="172"/>
      <c r="AE956" s="172"/>
      <c r="AF956" s="172"/>
      <c r="AG956" s="172"/>
      <c r="AH956" s="172"/>
      <c r="AI956" s="172"/>
      <c r="AJ956" s="172"/>
      <c r="AK956" s="172"/>
      <c r="AL956" s="172"/>
      <c r="AM956" s="172"/>
      <c r="AN956" s="172"/>
      <c r="AO956" s="172"/>
      <c r="AP956" s="172"/>
      <c r="AR956" s="172"/>
      <c r="AS956" s="172"/>
      <c r="AT956" s="172"/>
      <c r="AU956" s="172"/>
      <c r="AV956" s="172"/>
      <c r="AW956" s="172"/>
      <c r="AX956" s="172"/>
      <c r="AY956" s="172"/>
      <c r="AZ956" s="172"/>
      <c r="BA956" s="172"/>
      <c r="BB956" s="172"/>
      <c r="BC956" s="172"/>
      <c r="BE956" s="172"/>
      <c r="BF956" s="172"/>
      <c r="BG956" s="172"/>
      <c r="BH956" s="172"/>
      <c r="BI956" s="172"/>
      <c r="BJ956" s="172"/>
      <c r="BK956" s="172"/>
      <c r="BL956" s="172"/>
      <c r="BM956" s="172"/>
      <c r="BN956" s="172"/>
      <c r="BO956" s="172"/>
      <c r="BP956" s="172"/>
      <c r="BR956" s="172"/>
      <c r="BS956" s="172"/>
      <c r="BT956" s="172"/>
      <c r="BU956" s="172"/>
      <c r="BV956" s="172"/>
      <c r="BW956" s="172"/>
      <c r="BX956" s="172"/>
      <c r="BY956" s="172"/>
      <c r="BZ956" s="172"/>
      <c r="CA956" s="172"/>
      <c r="CB956" s="172"/>
      <c r="CC956" s="172"/>
      <c r="CE956" s="172"/>
      <c r="CF956" s="172"/>
      <c r="CG956" s="172"/>
      <c r="CH956" s="172"/>
      <c r="CI956" s="172"/>
      <c r="CJ956" s="172"/>
      <c r="CK956" s="172"/>
      <c r="CL956" s="172"/>
      <c r="CM956" s="172"/>
      <c r="CN956" s="172"/>
      <c r="CO956" s="172"/>
      <c r="CP956" s="172"/>
      <c r="CR956" s="172"/>
      <c r="CS956" s="172"/>
      <c r="CT956" s="172"/>
      <c r="CU956" s="172"/>
      <c r="CV956" s="172"/>
      <c r="CW956" s="172"/>
      <c r="CX956" s="172"/>
      <c r="CY956" s="172"/>
      <c r="CZ956" s="172"/>
      <c r="DA956" s="172"/>
      <c r="DB956" s="172"/>
      <c r="DC956" s="172"/>
    </row>
    <row r="957" spans="1:107" ht="14.25" customHeight="1" x14ac:dyDescent="0.3">
      <c r="A957" s="172"/>
      <c r="E957" s="172"/>
      <c r="F957" s="172"/>
      <c r="G957" s="172"/>
      <c r="H957" s="172"/>
      <c r="I957" s="172"/>
      <c r="J957" s="172"/>
      <c r="K957" s="172"/>
      <c r="L957" s="172"/>
      <c r="M957" s="172"/>
      <c r="N957" s="172"/>
      <c r="O957" s="172"/>
      <c r="P957" s="172"/>
      <c r="R957" s="172"/>
      <c r="S957" s="172"/>
      <c r="T957" s="172"/>
      <c r="U957" s="172"/>
      <c r="V957" s="172"/>
      <c r="W957" s="172"/>
      <c r="X957" s="172"/>
      <c r="Y957" s="172"/>
      <c r="Z957" s="172"/>
      <c r="AA957" s="172"/>
      <c r="AB957" s="172"/>
      <c r="AC957" s="172"/>
      <c r="AE957" s="172"/>
      <c r="AF957" s="172"/>
      <c r="AG957" s="172"/>
      <c r="AH957" s="172"/>
      <c r="AI957" s="172"/>
      <c r="AJ957" s="172"/>
      <c r="AK957" s="172"/>
      <c r="AL957" s="172"/>
      <c r="AM957" s="172"/>
      <c r="AN957" s="172"/>
      <c r="AO957" s="172"/>
      <c r="AP957" s="172"/>
      <c r="AR957" s="172"/>
      <c r="AS957" s="172"/>
      <c r="AT957" s="172"/>
      <c r="AU957" s="172"/>
      <c r="AV957" s="172"/>
      <c r="AW957" s="172"/>
      <c r="AX957" s="172"/>
      <c r="AY957" s="172"/>
      <c r="AZ957" s="172"/>
      <c r="BA957" s="172"/>
      <c r="BB957" s="172"/>
      <c r="BC957" s="172"/>
      <c r="BE957" s="172"/>
      <c r="BF957" s="172"/>
      <c r="BG957" s="172"/>
      <c r="BH957" s="172"/>
      <c r="BI957" s="172"/>
      <c r="BJ957" s="172"/>
      <c r="BK957" s="172"/>
      <c r="BL957" s="172"/>
      <c r="BM957" s="172"/>
      <c r="BN957" s="172"/>
      <c r="BO957" s="172"/>
      <c r="BP957" s="172"/>
      <c r="BR957" s="172"/>
      <c r="BS957" s="172"/>
      <c r="BT957" s="172"/>
      <c r="BU957" s="172"/>
      <c r="BV957" s="172"/>
      <c r="BW957" s="172"/>
      <c r="BX957" s="172"/>
      <c r="BY957" s="172"/>
      <c r="BZ957" s="172"/>
      <c r="CA957" s="172"/>
      <c r="CB957" s="172"/>
      <c r="CC957" s="172"/>
      <c r="CE957" s="172"/>
      <c r="CF957" s="172"/>
      <c r="CG957" s="172"/>
      <c r="CH957" s="172"/>
      <c r="CI957" s="172"/>
      <c r="CJ957" s="172"/>
      <c r="CK957" s="172"/>
      <c r="CL957" s="172"/>
      <c r="CM957" s="172"/>
      <c r="CN957" s="172"/>
      <c r="CO957" s="172"/>
      <c r="CP957" s="172"/>
      <c r="CR957" s="172"/>
      <c r="CS957" s="172"/>
      <c r="CT957" s="172"/>
      <c r="CU957" s="172"/>
      <c r="CV957" s="172"/>
      <c r="CW957" s="172"/>
      <c r="CX957" s="172"/>
      <c r="CY957" s="172"/>
      <c r="CZ957" s="172"/>
      <c r="DA957" s="172"/>
      <c r="DB957" s="172"/>
      <c r="DC957" s="172"/>
    </row>
    <row r="958" spans="1:107" ht="14.25" customHeight="1" x14ac:dyDescent="0.3">
      <c r="A958" s="172"/>
      <c r="E958" s="172"/>
      <c r="F958" s="172"/>
      <c r="G958" s="172"/>
      <c r="H958" s="172"/>
      <c r="I958" s="172"/>
      <c r="J958" s="172"/>
      <c r="K958" s="172"/>
      <c r="L958" s="172"/>
      <c r="M958" s="172"/>
      <c r="N958" s="172"/>
      <c r="O958" s="172"/>
      <c r="P958" s="172"/>
      <c r="R958" s="172"/>
      <c r="S958" s="172"/>
      <c r="T958" s="172"/>
      <c r="U958" s="172"/>
      <c r="V958" s="172"/>
      <c r="W958" s="172"/>
      <c r="X958" s="172"/>
      <c r="Y958" s="172"/>
      <c r="Z958" s="172"/>
      <c r="AA958" s="172"/>
      <c r="AB958" s="172"/>
      <c r="AC958" s="172"/>
      <c r="AE958" s="172"/>
      <c r="AF958" s="172"/>
      <c r="AG958" s="172"/>
      <c r="AH958" s="172"/>
      <c r="AI958" s="172"/>
      <c r="AJ958" s="172"/>
      <c r="AK958" s="172"/>
      <c r="AL958" s="172"/>
      <c r="AM958" s="172"/>
      <c r="AN958" s="172"/>
      <c r="AO958" s="172"/>
      <c r="AP958" s="172"/>
      <c r="AR958" s="172"/>
      <c r="AS958" s="172"/>
      <c r="AT958" s="172"/>
      <c r="AU958" s="172"/>
      <c r="AV958" s="172"/>
      <c r="AW958" s="172"/>
      <c r="AX958" s="172"/>
      <c r="AY958" s="172"/>
      <c r="AZ958" s="172"/>
      <c r="BA958" s="172"/>
      <c r="BB958" s="172"/>
      <c r="BC958" s="172"/>
      <c r="BE958" s="172"/>
      <c r="BF958" s="172"/>
      <c r="BG958" s="172"/>
      <c r="BH958" s="172"/>
      <c r="BI958" s="172"/>
      <c r="BJ958" s="172"/>
      <c r="BK958" s="172"/>
      <c r="BL958" s="172"/>
      <c r="BM958" s="172"/>
      <c r="BN958" s="172"/>
      <c r="BO958" s="172"/>
      <c r="BP958" s="172"/>
      <c r="BR958" s="172"/>
      <c r="BS958" s="172"/>
      <c r="BT958" s="172"/>
      <c r="BU958" s="172"/>
      <c r="BV958" s="172"/>
      <c r="BW958" s="172"/>
      <c r="BX958" s="172"/>
      <c r="BY958" s="172"/>
      <c r="BZ958" s="172"/>
      <c r="CA958" s="172"/>
      <c r="CB958" s="172"/>
      <c r="CC958" s="172"/>
      <c r="CE958" s="172"/>
      <c r="CF958" s="172"/>
      <c r="CG958" s="172"/>
      <c r="CH958" s="172"/>
      <c r="CI958" s="172"/>
      <c r="CJ958" s="172"/>
      <c r="CK958" s="172"/>
      <c r="CL958" s="172"/>
      <c r="CM958" s="172"/>
      <c r="CN958" s="172"/>
      <c r="CO958" s="172"/>
      <c r="CP958" s="172"/>
      <c r="CR958" s="172"/>
      <c r="CS958" s="172"/>
      <c r="CT958" s="172"/>
      <c r="CU958" s="172"/>
      <c r="CV958" s="172"/>
      <c r="CW958" s="172"/>
      <c r="CX958" s="172"/>
      <c r="CY958" s="172"/>
      <c r="CZ958" s="172"/>
      <c r="DA958" s="172"/>
      <c r="DB958" s="172"/>
      <c r="DC958" s="172"/>
    </row>
    <row r="959" spans="1:107" ht="14.25" customHeight="1" x14ac:dyDescent="0.3">
      <c r="A959" s="172"/>
      <c r="E959" s="172"/>
      <c r="F959" s="172"/>
      <c r="G959" s="172"/>
      <c r="H959" s="172"/>
      <c r="I959" s="172"/>
      <c r="J959" s="172"/>
      <c r="K959" s="172"/>
      <c r="L959" s="172"/>
      <c r="M959" s="172"/>
      <c r="N959" s="172"/>
      <c r="O959" s="172"/>
      <c r="P959" s="172"/>
      <c r="R959" s="172"/>
      <c r="S959" s="172"/>
      <c r="T959" s="172"/>
      <c r="U959" s="172"/>
      <c r="V959" s="172"/>
      <c r="W959" s="172"/>
      <c r="X959" s="172"/>
      <c r="Y959" s="172"/>
      <c r="Z959" s="172"/>
      <c r="AA959" s="172"/>
      <c r="AB959" s="172"/>
      <c r="AC959" s="172"/>
      <c r="AE959" s="172"/>
      <c r="AF959" s="172"/>
      <c r="AG959" s="172"/>
      <c r="AH959" s="172"/>
      <c r="AI959" s="172"/>
      <c r="AJ959" s="172"/>
      <c r="AK959" s="172"/>
      <c r="AL959" s="172"/>
      <c r="AM959" s="172"/>
      <c r="AN959" s="172"/>
      <c r="AO959" s="172"/>
      <c r="AP959" s="172"/>
      <c r="AR959" s="172"/>
      <c r="AS959" s="172"/>
      <c r="AT959" s="172"/>
      <c r="AU959" s="172"/>
      <c r="AV959" s="172"/>
      <c r="AW959" s="172"/>
      <c r="AX959" s="172"/>
      <c r="AY959" s="172"/>
      <c r="AZ959" s="172"/>
      <c r="BA959" s="172"/>
      <c r="BB959" s="172"/>
      <c r="BC959" s="172"/>
      <c r="BE959" s="172"/>
      <c r="BF959" s="172"/>
      <c r="BG959" s="172"/>
      <c r="BH959" s="172"/>
      <c r="BI959" s="172"/>
      <c r="BJ959" s="172"/>
      <c r="BK959" s="172"/>
      <c r="BL959" s="172"/>
      <c r="BM959" s="172"/>
      <c r="BN959" s="172"/>
      <c r="BO959" s="172"/>
      <c r="BP959" s="172"/>
      <c r="BR959" s="172"/>
      <c r="BS959" s="172"/>
      <c r="BT959" s="172"/>
      <c r="BU959" s="172"/>
      <c r="BV959" s="172"/>
      <c r="BW959" s="172"/>
      <c r="BX959" s="172"/>
      <c r="BY959" s="172"/>
      <c r="BZ959" s="172"/>
      <c r="CA959" s="172"/>
      <c r="CB959" s="172"/>
      <c r="CC959" s="172"/>
      <c r="CE959" s="172"/>
      <c r="CF959" s="172"/>
      <c r="CG959" s="172"/>
      <c r="CH959" s="172"/>
      <c r="CI959" s="172"/>
      <c r="CJ959" s="172"/>
      <c r="CK959" s="172"/>
      <c r="CL959" s="172"/>
      <c r="CM959" s="172"/>
      <c r="CN959" s="172"/>
      <c r="CO959" s="172"/>
      <c r="CP959" s="172"/>
      <c r="CR959" s="172"/>
      <c r="CS959" s="172"/>
      <c r="CT959" s="172"/>
      <c r="CU959" s="172"/>
      <c r="CV959" s="172"/>
      <c r="CW959" s="172"/>
      <c r="CX959" s="172"/>
      <c r="CY959" s="172"/>
      <c r="CZ959" s="172"/>
      <c r="DA959" s="172"/>
      <c r="DB959" s="172"/>
      <c r="DC959" s="172"/>
    </row>
    <row r="960" spans="1:107" ht="14.25" customHeight="1" x14ac:dyDescent="0.3">
      <c r="A960" s="172"/>
      <c r="E960" s="172"/>
      <c r="F960" s="172"/>
      <c r="G960" s="172"/>
      <c r="H960" s="172"/>
      <c r="I960" s="172"/>
      <c r="J960" s="172"/>
      <c r="K960" s="172"/>
      <c r="L960" s="172"/>
      <c r="M960" s="172"/>
      <c r="N960" s="172"/>
      <c r="O960" s="172"/>
      <c r="P960" s="172"/>
      <c r="R960" s="172"/>
      <c r="S960" s="172"/>
      <c r="T960" s="172"/>
      <c r="U960" s="172"/>
      <c r="V960" s="172"/>
      <c r="W960" s="172"/>
      <c r="X960" s="172"/>
      <c r="Y960" s="172"/>
      <c r="Z960" s="172"/>
      <c r="AA960" s="172"/>
      <c r="AB960" s="172"/>
      <c r="AC960" s="172"/>
      <c r="AE960" s="172"/>
      <c r="AF960" s="172"/>
      <c r="AG960" s="172"/>
      <c r="AH960" s="172"/>
      <c r="AI960" s="172"/>
      <c r="AJ960" s="172"/>
      <c r="AK960" s="172"/>
      <c r="AL960" s="172"/>
      <c r="AM960" s="172"/>
      <c r="AN960" s="172"/>
      <c r="AO960" s="172"/>
      <c r="AP960" s="172"/>
      <c r="AR960" s="172"/>
      <c r="AS960" s="172"/>
      <c r="AT960" s="172"/>
      <c r="AU960" s="172"/>
      <c r="AV960" s="172"/>
      <c r="AW960" s="172"/>
      <c r="AX960" s="172"/>
      <c r="AY960" s="172"/>
      <c r="AZ960" s="172"/>
      <c r="BA960" s="172"/>
      <c r="BB960" s="172"/>
      <c r="BC960" s="172"/>
      <c r="BE960" s="172"/>
      <c r="BF960" s="172"/>
      <c r="BG960" s="172"/>
      <c r="BH960" s="172"/>
      <c r="BI960" s="172"/>
      <c r="BJ960" s="172"/>
      <c r="BK960" s="172"/>
      <c r="BL960" s="172"/>
      <c r="BM960" s="172"/>
      <c r="BN960" s="172"/>
      <c r="BO960" s="172"/>
      <c r="BP960" s="172"/>
      <c r="BR960" s="172"/>
      <c r="BS960" s="172"/>
      <c r="BT960" s="172"/>
      <c r="BU960" s="172"/>
      <c r="BV960" s="172"/>
      <c r="BW960" s="172"/>
      <c r="BX960" s="172"/>
      <c r="BY960" s="172"/>
      <c r="BZ960" s="172"/>
      <c r="CA960" s="172"/>
      <c r="CB960" s="172"/>
      <c r="CC960" s="172"/>
      <c r="CE960" s="172"/>
      <c r="CF960" s="172"/>
      <c r="CG960" s="172"/>
      <c r="CH960" s="172"/>
      <c r="CI960" s="172"/>
      <c r="CJ960" s="172"/>
      <c r="CK960" s="172"/>
      <c r="CL960" s="172"/>
      <c r="CM960" s="172"/>
      <c r="CN960" s="172"/>
      <c r="CO960" s="172"/>
      <c r="CP960" s="172"/>
      <c r="CR960" s="172"/>
      <c r="CS960" s="172"/>
      <c r="CT960" s="172"/>
      <c r="CU960" s="172"/>
      <c r="CV960" s="172"/>
      <c r="CW960" s="172"/>
      <c r="CX960" s="172"/>
      <c r="CY960" s="172"/>
      <c r="CZ960" s="172"/>
      <c r="DA960" s="172"/>
      <c r="DB960" s="172"/>
      <c r="DC960" s="172"/>
    </row>
    <row r="961" spans="1:107" ht="14.25" customHeight="1" x14ac:dyDescent="0.3">
      <c r="A961" s="172"/>
      <c r="E961" s="172"/>
      <c r="F961" s="172"/>
      <c r="G961" s="172"/>
      <c r="H961" s="172"/>
      <c r="I961" s="172"/>
      <c r="J961" s="172"/>
      <c r="K961" s="172"/>
      <c r="L961" s="172"/>
      <c r="M961" s="172"/>
      <c r="N961" s="172"/>
      <c r="O961" s="172"/>
      <c r="P961" s="172"/>
      <c r="R961" s="172"/>
      <c r="S961" s="172"/>
      <c r="T961" s="172"/>
      <c r="U961" s="172"/>
      <c r="V961" s="172"/>
      <c r="W961" s="172"/>
      <c r="X961" s="172"/>
      <c r="Y961" s="172"/>
      <c r="Z961" s="172"/>
      <c r="AA961" s="172"/>
      <c r="AB961" s="172"/>
      <c r="AC961" s="172"/>
      <c r="AE961" s="172"/>
      <c r="AF961" s="172"/>
      <c r="AG961" s="172"/>
      <c r="AH961" s="172"/>
      <c r="AI961" s="172"/>
      <c r="AJ961" s="172"/>
      <c r="AK961" s="172"/>
      <c r="AL961" s="172"/>
      <c r="AM961" s="172"/>
      <c r="AN961" s="172"/>
      <c r="AO961" s="172"/>
      <c r="AP961" s="172"/>
      <c r="AR961" s="172"/>
      <c r="AS961" s="172"/>
      <c r="AT961" s="172"/>
      <c r="AU961" s="172"/>
      <c r="AV961" s="172"/>
      <c r="AW961" s="172"/>
      <c r="AX961" s="172"/>
      <c r="AY961" s="172"/>
      <c r="AZ961" s="172"/>
      <c r="BA961" s="172"/>
      <c r="BB961" s="172"/>
      <c r="BC961" s="172"/>
      <c r="BE961" s="172"/>
      <c r="BF961" s="172"/>
      <c r="BG961" s="172"/>
      <c r="BH961" s="172"/>
      <c r="BI961" s="172"/>
      <c r="BJ961" s="172"/>
      <c r="BK961" s="172"/>
      <c r="BL961" s="172"/>
      <c r="BM961" s="172"/>
      <c r="BN961" s="172"/>
      <c r="BO961" s="172"/>
      <c r="BP961" s="172"/>
      <c r="BR961" s="172"/>
      <c r="BS961" s="172"/>
      <c r="BT961" s="172"/>
      <c r="BU961" s="172"/>
      <c r="BV961" s="172"/>
      <c r="BW961" s="172"/>
      <c r="BX961" s="172"/>
      <c r="BY961" s="172"/>
      <c r="BZ961" s="172"/>
      <c r="CA961" s="172"/>
      <c r="CB961" s="172"/>
      <c r="CC961" s="172"/>
      <c r="CE961" s="172"/>
      <c r="CF961" s="172"/>
      <c r="CG961" s="172"/>
      <c r="CH961" s="172"/>
      <c r="CI961" s="172"/>
      <c r="CJ961" s="172"/>
      <c r="CK961" s="172"/>
      <c r="CL961" s="172"/>
      <c r="CM961" s="172"/>
      <c r="CN961" s="172"/>
      <c r="CO961" s="172"/>
      <c r="CP961" s="172"/>
      <c r="CR961" s="172"/>
      <c r="CS961" s="172"/>
      <c r="CT961" s="172"/>
      <c r="CU961" s="172"/>
      <c r="CV961" s="172"/>
      <c r="CW961" s="172"/>
      <c r="CX961" s="172"/>
      <c r="CY961" s="172"/>
      <c r="CZ961" s="172"/>
      <c r="DA961" s="172"/>
      <c r="DB961" s="172"/>
      <c r="DC961" s="172"/>
    </row>
    <row r="962" spans="1:107" ht="14.25" customHeight="1" x14ac:dyDescent="0.3">
      <c r="A962" s="172"/>
      <c r="E962" s="172"/>
      <c r="F962" s="172"/>
      <c r="G962" s="172"/>
      <c r="H962" s="172"/>
      <c r="I962" s="172"/>
      <c r="J962" s="172"/>
      <c r="K962" s="172"/>
      <c r="L962" s="172"/>
      <c r="M962" s="172"/>
      <c r="N962" s="172"/>
      <c r="O962" s="172"/>
      <c r="P962" s="172"/>
      <c r="R962" s="172"/>
      <c r="S962" s="172"/>
      <c r="T962" s="172"/>
      <c r="U962" s="172"/>
      <c r="V962" s="172"/>
      <c r="W962" s="172"/>
      <c r="X962" s="172"/>
      <c r="Y962" s="172"/>
      <c r="Z962" s="172"/>
      <c r="AA962" s="172"/>
      <c r="AB962" s="172"/>
      <c r="AC962" s="172"/>
      <c r="AE962" s="172"/>
      <c r="AF962" s="172"/>
      <c r="AG962" s="172"/>
      <c r="AH962" s="172"/>
      <c r="AI962" s="172"/>
      <c r="AJ962" s="172"/>
      <c r="AK962" s="172"/>
      <c r="AL962" s="172"/>
      <c r="AM962" s="172"/>
      <c r="AN962" s="172"/>
      <c r="AO962" s="172"/>
      <c r="AP962" s="172"/>
      <c r="AR962" s="172"/>
      <c r="AS962" s="172"/>
      <c r="AT962" s="172"/>
      <c r="AU962" s="172"/>
      <c r="AV962" s="172"/>
      <c r="AW962" s="172"/>
      <c r="AX962" s="172"/>
      <c r="AY962" s="172"/>
      <c r="AZ962" s="172"/>
      <c r="BA962" s="172"/>
      <c r="BB962" s="172"/>
      <c r="BC962" s="172"/>
      <c r="BE962" s="172"/>
      <c r="BF962" s="172"/>
      <c r="BG962" s="172"/>
      <c r="BH962" s="172"/>
      <c r="BI962" s="172"/>
      <c r="BJ962" s="172"/>
      <c r="BK962" s="172"/>
      <c r="BL962" s="172"/>
      <c r="BM962" s="172"/>
      <c r="BN962" s="172"/>
      <c r="BO962" s="172"/>
      <c r="BP962" s="172"/>
      <c r="BR962" s="172"/>
      <c r="BS962" s="172"/>
      <c r="BT962" s="172"/>
      <c r="BU962" s="172"/>
      <c r="BV962" s="172"/>
      <c r="BW962" s="172"/>
      <c r="BX962" s="172"/>
      <c r="BY962" s="172"/>
      <c r="BZ962" s="172"/>
      <c r="CA962" s="172"/>
      <c r="CB962" s="172"/>
      <c r="CC962" s="172"/>
      <c r="CE962" s="172"/>
      <c r="CF962" s="172"/>
      <c r="CG962" s="172"/>
      <c r="CH962" s="172"/>
      <c r="CI962" s="172"/>
      <c r="CJ962" s="172"/>
      <c r="CK962" s="172"/>
      <c r="CL962" s="172"/>
      <c r="CM962" s="172"/>
      <c r="CN962" s="172"/>
      <c r="CO962" s="172"/>
      <c r="CP962" s="172"/>
      <c r="CR962" s="172"/>
      <c r="CS962" s="172"/>
      <c r="CT962" s="172"/>
      <c r="CU962" s="172"/>
      <c r="CV962" s="172"/>
      <c r="CW962" s="172"/>
      <c r="CX962" s="172"/>
      <c r="CY962" s="172"/>
      <c r="CZ962" s="172"/>
      <c r="DA962" s="172"/>
      <c r="DB962" s="172"/>
      <c r="DC962" s="172"/>
    </row>
    <row r="963" spans="1:107" ht="14.25" customHeight="1" x14ac:dyDescent="0.3">
      <c r="A963" s="172"/>
      <c r="E963" s="172"/>
      <c r="F963" s="172"/>
      <c r="G963" s="172"/>
      <c r="H963" s="172"/>
      <c r="I963" s="172"/>
      <c r="J963" s="172"/>
      <c r="K963" s="172"/>
      <c r="L963" s="172"/>
      <c r="M963" s="172"/>
      <c r="N963" s="172"/>
      <c r="O963" s="172"/>
      <c r="P963" s="172"/>
      <c r="R963" s="172"/>
      <c r="S963" s="172"/>
      <c r="T963" s="172"/>
      <c r="U963" s="172"/>
      <c r="V963" s="172"/>
      <c r="W963" s="172"/>
      <c r="X963" s="172"/>
      <c r="Y963" s="172"/>
      <c r="Z963" s="172"/>
      <c r="AA963" s="172"/>
      <c r="AB963" s="172"/>
      <c r="AC963" s="172"/>
      <c r="AE963" s="172"/>
      <c r="AF963" s="172"/>
      <c r="AG963" s="172"/>
      <c r="AH963" s="172"/>
      <c r="AI963" s="172"/>
      <c r="AJ963" s="172"/>
      <c r="AK963" s="172"/>
      <c r="AL963" s="172"/>
      <c r="AM963" s="172"/>
      <c r="AN963" s="172"/>
      <c r="AO963" s="172"/>
      <c r="AP963" s="172"/>
      <c r="AR963" s="172"/>
      <c r="AS963" s="172"/>
      <c r="AT963" s="172"/>
      <c r="AU963" s="172"/>
      <c r="AV963" s="172"/>
      <c r="AW963" s="172"/>
      <c r="AX963" s="172"/>
      <c r="AY963" s="172"/>
      <c r="AZ963" s="172"/>
      <c r="BA963" s="172"/>
      <c r="BB963" s="172"/>
      <c r="BC963" s="172"/>
      <c r="BE963" s="172"/>
      <c r="BF963" s="172"/>
      <c r="BG963" s="172"/>
      <c r="BH963" s="172"/>
      <c r="BI963" s="172"/>
      <c r="BJ963" s="172"/>
      <c r="BK963" s="172"/>
      <c r="BL963" s="172"/>
      <c r="BM963" s="172"/>
      <c r="BN963" s="172"/>
      <c r="BO963" s="172"/>
      <c r="BP963" s="172"/>
      <c r="BR963" s="172"/>
      <c r="BS963" s="172"/>
      <c r="BT963" s="172"/>
      <c r="BU963" s="172"/>
      <c r="BV963" s="172"/>
      <c r="BW963" s="172"/>
      <c r="BX963" s="172"/>
      <c r="BY963" s="172"/>
      <c r="BZ963" s="172"/>
      <c r="CA963" s="172"/>
      <c r="CB963" s="172"/>
      <c r="CC963" s="172"/>
      <c r="CE963" s="172"/>
      <c r="CF963" s="172"/>
      <c r="CG963" s="172"/>
      <c r="CH963" s="172"/>
      <c r="CI963" s="172"/>
      <c r="CJ963" s="172"/>
      <c r="CK963" s="172"/>
      <c r="CL963" s="172"/>
      <c r="CM963" s="172"/>
      <c r="CN963" s="172"/>
      <c r="CO963" s="172"/>
      <c r="CP963" s="172"/>
      <c r="CR963" s="172"/>
      <c r="CS963" s="172"/>
      <c r="CT963" s="172"/>
      <c r="CU963" s="172"/>
      <c r="CV963" s="172"/>
      <c r="CW963" s="172"/>
      <c r="CX963" s="172"/>
      <c r="CY963" s="172"/>
      <c r="CZ963" s="172"/>
      <c r="DA963" s="172"/>
      <c r="DB963" s="172"/>
      <c r="DC963" s="172"/>
    </row>
    <row r="964" spans="1:107" ht="14.25" customHeight="1" x14ac:dyDescent="0.3">
      <c r="A964" s="172"/>
      <c r="E964" s="172"/>
      <c r="F964" s="172"/>
      <c r="G964" s="172"/>
      <c r="H964" s="172"/>
      <c r="I964" s="172"/>
      <c r="J964" s="172"/>
      <c r="K964" s="172"/>
      <c r="L964" s="172"/>
      <c r="M964" s="172"/>
      <c r="N964" s="172"/>
      <c r="O964" s="172"/>
      <c r="P964" s="172"/>
      <c r="R964" s="172"/>
      <c r="S964" s="172"/>
      <c r="T964" s="172"/>
      <c r="U964" s="172"/>
      <c r="V964" s="172"/>
      <c r="W964" s="172"/>
      <c r="X964" s="172"/>
      <c r="Y964" s="172"/>
      <c r="Z964" s="172"/>
      <c r="AA964" s="172"/>
      <c r="AB964" s="172"/>
      <c r="AC964" s="172"/>
      <c r="AE964" s="172"/>
      <c r="AF964" s="172"/>
      <c r="AG964" s="172"/>
      <c r="AH964" s="172"/>
      <c r="AI964" s="172"/>
      <c r="AJ964" s="172"/>
      <c r="AK964" s="172"/>
      <c r="AL964" s="172"/>
      <c r="AM964" s="172"/>
      <c r="AN964" s="172"/>
      <c r="AO964" s="172"/>
      <c r="AP964" s="172"/>
      <c r="AR964" s="172"/>
      <c r="AS964" s="172"/>
      <c r="AT964" s="172"/>
      <c r="AU964" s="172"/>
      <c r="AV964" s="172"/>
      <c r="AW964" s="172"/>
      <c r="AX964" s="172"/>
      <c r="AY964" s="172"/>
      <c r="AZ964" s="172"/>
      <c r="BA964" s="172"/>
      <c r="BB964" s="172"/>
      <c r="BC964" s="172"/>
      <c r="BE964" s="172"/>
      <c r="BF964" s="172"/>
      <c r="BG964" s="172"/>
      <c r="BH964" s="172"/>
      <c r="BI964" s="172"/>
      <c r="BJ964" s="172"/>
      <c r="BK964" s="172"/>
      <c r="BL964" s="172"/>
      <c r="BM964" s="172"/>
      <c r="BN964" s="172"/>
      <c r="BO964" s="172"/>
      <c r="BP964" s="172"/>
      <c r="BR964" s="172"/>
      <c r="BS964" s="172"/>
      <c r="BT964" s="172"/>
      <c r="BU964" s="172"/>
      <c r="BV964" s="172"/>
      <c r="BW964" s="172"/>
      <c r="BX964" s="172"/>
      <c r="BY964" s="172"/>
      <c r="BZ964" s="172"/>
      <c r="CA964" s="172"/>
      <c r="CB964" s="172"/>
      <c r="CC964" s="172"/>
      <c r="CE964" s="172"/>
      <c r="CF964" s="172"/>
      <c r="CG964" s="172"/>
      <c r="CH964" s="172"/>
      <c r="CI964" s="172"/>
      <c r="CJ964" s="172"/>
      <c r="CK964" s="172"/>
      <c r="CL964" s="172"/>
      <c r="CM964" s="172"/>
      <c r="CN964" s="172"/>
      <c r="CO964" s="172"/>
      <c r="CP964" s="172"/>
      <c r="CR964" s="172"/>
      <c r="CS964" s="172"/>
      <c r="CT964" s="172"/>
      <c r="CU964" s="172"/>
      <c r="CV964" s="172"/>
      <c r="CW964" s="172"/>
      <c r="CX964" s="172"/>
      <c r="CY964" s="172"/>
      <c r="CZ964" s="172"/>
      <c r="DA964" s="172"/>
      <c r="DB964" s="172"/>
      <c r="DC964" s="172"/>
    </row>
    <row r="965" spans="1:107" ht="14.25" customHeight="1" x14ac:dyDescent="0.3">
      <c r="A965" s="172"/>
      <c r="E965" s="172"/>
      <c r="F965" s="172"/>
      <c r="G965" s="172"/>
      <c r="H965" s="172"/>
      <c r="I965" s="172"/>
      <c r="J965" s="172"/>
      <c r="K965" s="172"/>
      <c r="L965" s="172"/>
      <c r="M965" s="172"/>
      <c r="N965" s="172"/>
      <c r="O965" s="172"/>
      <c r="P965" s="172"/>
      <c r="R965" s="172"/>
      <c r="S965" s="172"/>
      <c r="T965" s="172"/>
      <c r="U965" s="172"/>
      <c r="V965" s="172"/>
      <c r="W965" s="172"/>
      <c r="X965" s="172"/>
      <c r="Y965" s="172"/>
      <c r="Z965" s="172"/>
      <c r="AA965" s="172"/>
      <c r="AB965" s="172"/>
      <c r="AC965" s="172"/>
      <c r="AE965" s="172"/>
      <c r="AF965" s="172"/>
      <c r="AG965" s="172"/>
      <c r="AH965" s="172"/>
      <c r="AI965" s="172"/>
      <c r="AJ965" s="172"/>
      <c r="AK965" s="172"/>
      <c r="AL965" s="172"/>
      <c r="AM965" s="172"/>
      <c r="AN965" s="172"/>
      <c r="AO965" s="172"/>
      <c r="AP965" s="172"/>
      <c r="AR965" s="172"/>
      <c r="AS965" s="172"/>
      <c r="AT965" s="172"/>
      <c r="AU965" s="172"/>
      <c r="AV965" s="172"/>
      <c r="AW965" s="172"/>
      <c r="AX965" s="172"/>
      <c r="AY965" s="172"/>
      <c r="AZ965" s="172"/>
      <c r="BA965" s="172"/>
      <c r="BB965" s="172"/>
      <c r="BC965" s="172"/>
      <c r="BE965" s="172"/>
      <c r="BF965" s="172"/>
      <c r="BG965" s="172"/>
      <c r="BH965" s="172"/>
      <c r="BI965" s="172"/>
      <c r="BJ965" s="172"/>
      <c r="BK965" s="172"/>
      <c r="BL965" s="172"/>
      <c r="BM965" s="172"/>
      <c r="BN965" s="172"/>
      <c r="BO965" s="172"/>
      <c r="BP965" s="172"/>
      <c r="BR965" s="172"/>
      <c r="BS965" s="172"/>
      <c r="BT965" s="172"/>
      <c r="BU965" s="172"/>
      <c r="BV965" s="172"/>
      <c r="BW965" s="172"/>
      <c r="BX965" s="172"/>
      <c r="BY965" s="172"/>
      <c r="BZ965" s="172"/>
      <c r="CA965" s="172"/>
      <c r="CB965" s="172"/>
      <c r="CC965" s="172"/>
      <c r="CE965" s="172"/>
      <c r="CF965" s="172"/>
      <c r="CG965" s="172"/>
      <c r="CH965" s="172"/>
      <c r="CI965" s="172"/>
      <c r="CJ965" s="172"/>
      <c r="CK965" s="172"/>
      <c r="CL965" s="172"/>
      <c r="CM965" s="172"/>
      <c r="CN965" s="172"/>
      <c r="CO965" s="172"/>
      <c r="CP965" s="172"/>
      <c r="CR965" s="172"/>
      <c r="CS965" s="172"/>
      <c r="CT965" s="172"/>
      <c r="CU965" s="172"/>
      <c r="CV965" s="172"/>
      <c r="CW965" s="172"/>
      <c r="CX965" s="172"/>
      <c r="CY965" s="172"/>
      <c r="CZ965" s="172"/>
      <c r="DA965" s="172"/>
      <c r="DB965" s="172"/>
      <c r="DC965" s="172"/>
    </row>
    <row r="966" spans="1:107" ht="14.25" customHeight="1" x14ac:dyDescent="0.3">
      <c r="A966" s="172"/>
      <c r="E966" s="172"/>
      <c r="F966" s="172"/>
      <c r="G966" s="172"/>
      <c r="H966" s="172"/>
      <c r="I966" s="172"/>
      <c r="J966" s="172"/>
      <c r="K966" s="172"/>
      <c r="L966" s="172"/>
      <c r="M966" s="172"/>
      <c r="N966" s="172"/>
      <c r="O966" s="172"/>
      <c r="P966" s="172"/>
      <c r="R966" s="172"/>
      <c r="S966" s="172"/>
      <c r="T966" s="172"/>
      <c r="U966" s="172"/>
      <c r="V966" s="172"/>
      <c r="W966" s="172"/>
      <c r="X966" s="172"/>
      <c r="Y966" s="172"/>
      <c r="Z966" s="172"/>
      <c r="AA966" s="172"/>
      <c r="AB966" s="172"/>
      <c r="AC966" s="172"/>
      <c r="AE966" s="172"/>
      <c r="AF966" s="172"/>
      <c r="AG966" s="172"/>
      <c r="AH966" s="172"/>
      <c r="AI966" s="172"/>
      <c r="AJ966" s="172"/>
      <c r="AK966" s="172"/>
      <c r="AL966" s="172"/>
      <c r="AM966" s="172"/>
      <c r="AN966" s="172"/>
      <c r="AO966" s="172"/>
      <c r="AP966" s="172"/>
      <c r="AR966" s="172"/>
      <c r="AS966" s="172"/>
      <c r="AT966" s="172"/>
      <c r="AU966" s="172"/>
      <c r="AV966" s="172"/>
      <c r="AW966" s="172"/>
      <c r="AX966" s="172"/>
      <c r="AY966" s="172"/>
      <c r="AZ966" s="172"/>
      <c r="BA966" s="172"/>
      <c r="BB966" s="172"/>
      <c r="BC966" s="172"/>
      <c r="BE966" s="172"/>
      <c r="BF966" s="172"/>
      <c r="BG966" s="172"/>
      <c r="BH966" s="172"/>
      <c r="BI966" s="172"/>
      <c r="BJ966" s="172"/>
      <c r="BK966" s="172"/>
      <c r="BL966" s="172"/>
      <c r="BM966" s="172"/>
      <c r="BN966" s="172"/>
      <c r="BO966" s="172"/>
      <c r="BP966" s="172"/>
      <c r="BR966" s="172"/>
      <c r="BS966" s="172"/>
      <c r="BT966" s="172"/>
      <c r="BU966" s="172"/>
      <c r="BV966" s="172"/>
      <c r="BW966" s="172"/>
      <c r="BX966" s="172"/>
      <c r="BY966" s="172"/>
      <c r="BZ966" s="172"/>
      <c r="CA966" s="172"/>
      <c r="CB966" s="172"/>
      <c r="CC966" s="172"/>
      <c r="CE966" s="172"/>
      <c r="CF966" s="172"/>
      <c r="CG966" s="172"/>
      <c r="CH966" s="172"/>
      <c r="CI966" s="172"/>
      <c r="CJ966" s="172"/>
      <c r="CK966" s="172"/>
      <c r="CL966" s="172"/>
      <c r="CM966" s="172"/>
      <c r="CN966" s="172"/>
      <c r="CO966" s="172"/>
      <c r="CP966" s="172"/>
      <c r="CR966" s="172"/>
      <c r="CS966" s="172"/>
      <c r="CT966" s="172"/>
      <c r="CU966" s="172"/>
      <c r="CV966" s="172"/>
      <c r="CW966" s="172"/>
      <c r="CX966" s="172"/>
      <c r="CY966" s="172"/>
      <c r="CZ966" s="172"/>
      <c r="DA966" s="172"/>
      <c r="DB966" s="172"/>
      <c r="DC966" s="172"/>
    </row>
    <row r="967" spans="1:107" ht="14.25" customHeight="1" x14ac:dyDescent="0.3">
      <c r="A967" s="172"/>
      <c r="E967" s="172"/>
      <c r="F967" s="172"/>
      <c r="G967" s="172"/>
      <c r="H967" s="172"/>
      <c r="I967" s="172"/>
      <c r="J967" s="172"/>
      <c r="K967" s="172"/>
      <c r="L967" s="172"/>
      <c r="M967" s="172"/>
      <c r="N967" s="172"/>
      <c r="O967" s="172"/>
      <c r="P967" s="172"/>
      <c r="R967" s="172"/>
      <c r="S967" s="172"/>
      <c r="T967" s="172"/>
      <c r="U967" s="172"/>
      <c r="V967" s="172"/>
      <c r="W967" s="172"/>
      <c r="X967" s="172"/>
      <c r="Y967" s="172"/>
      <c r="Z967" s="172"/>
      <c r="AA967" s="172"/>
      <c r="AB967" s="172"/>
      <c r="AC967" s="172"/>
      <c r="AE967" s="172"/>
      <c r="AF967" s="172"/>
      <c r="AG967" s="172"/>
      <c r="AH967" s="172"/>
      <c r="AI967" s="172"/>
      <c r="AJ967" s="172"/>
      <c r="AK967" s="172"/>
      <c r="AL967" s="172"/>
      <c r="AM967" s="172"/>
      <c r="AN967" s="172"/>
      <c r="AO967" s="172"/>
      <c r="AP967" s="172"/>
      <c r="AR967" s="172"/>
      <c r="AS967" s="172"/>
      <c r="AT967" s="172"/>
      <c r="AU967" s="172"/>
      <c r="AV967" s="172"/>
      <c r="AW967" s="172"/>
      <c r="AX967" s="172"/>
      <c r="AY967" s="172"/>
      <c r="AZ967" s="172"/>
      <c r="BA967" s="172"/>
      <c r="BB967" s="172"/>
      <c r="BC967" s="172"/>
      <c r="BE967" s="172"/>
      <c r="BF967" s="172"/>
      <c r="BG967" s="172"/>
      <c r="BH967" s="172"/>
      <c r="BI967" s="172"/>
      <c r="BJ967" s="172"/>
      <c r="BK967" s="172"/>
      <c r="BL967" s="172"/>
      <c r="BM967" s="172"/>
      <c r="BN967" s="172"/>
      <c r="BO967" s="172"/>
      <c r="BP967" s="172"/>
      <c r="BR967" s="172"/>
      <c r="BS967" s="172"/>
      <c r="BT967" s="172"/>
      <c r="BU967" s="172"/>
      <c r="BV967" s="172"/>
      <c r="BW967" s="172"/>
      <c r="BX967" s="172"/>
      <c r="BY967" s="172"/>
      <c r="BZ967" s="172"/>
      <c r="CA967" s="172"/>
      <c r="CB967" s="172"/>
      <c r="CC967" s="172"/>
      <c r="CE967" s="172"/>
      <c r="CF967" s="172"/>
      <c r="CG967" s="172"/>
      <c r="CH967" s="172"/>
      <c r="CI967" s="172"/>
      <c r="CJ967" s="172"/>
      <c r="CK967" s="172"/>
      <c r="CL967" s="172"/>
      <c r="CM967" s="172"/>
      <c r="CN967" s="172"/>
      <c r="CO967" s="172"/>
      <c r="CP967" s="172"/>
      <c r="CR967" s="172"/>
      <c r="CS967" s="172"/>
      <c r="CT967" s="172"/>
      <c r="CU967" s="172"/>
      <c r="CV967" s="172"/>
      <c r="CW967" s="172"/>
      <c r="CX967" s="172"/>
      <c r="CY967" s="172"/>
      <c r="CZ967" s="172"/>
      <c r="DA967" s="172"/>
      <c r="DB967" s="172"/>
      <c r="DC967" s="172"/>
    </row>
    <row r="968" spans="1:107" ht="14.25" customHeight="1" x14ac:dyDescent="0.3">
      <c r="A968" s="172"/>
      <c r="E968" s="172"/>
      <c r="F968" s="172"/>
      <c r="G968" s="172"/>
      <c r="H968" s="172"/>
      <c r="I968" s="172"/>
      <c r="J968" s="172"/>
      <c r="K968" s="172"/>
      <c r="L968" s="172"/>
      <c r="M968" s="172"/>
      <c r="N968" s="172"/>
      <c r="O968" s="172"/>
      <c r="P968" s="172"/>
      <c r="R968" s="172"/>
      <c r="S968" s="172"/>
      <c r="T968" s="172"/>
      <c r="U968" s="172"/>
      <c r="V968" s="172"/>
      <c r="W968" s="172"/>
      <c r="X968" s="172"/>
      <c r="Y968" s="172"/>
      <c r="Z968" s="172"/>
      <c r="AA968" s="172"/>
      <c r="AB968" s="172"/>
      <c r="AC968" s="172"/>
      <c r="AE968" s="172"/>
      <c r="AF968" s="172"/>
      <c r="AG968" s="172"/>
      <c r="AH968" s="172"/>
      <c r="AI968" s="172"/>
      <c r="AJ968" s="172"/>
      <c r="AK968" s="172"/>
      <c r="AL968" s="172"/>
      <c r="AM968" s="172"/>
      <c r="AN968" s="172"/>
      <c r="AO968" s="172"/>
      <c r="AP968" s="172"/>
      <c r="AR968" s="172"/>
      <c r="AS968" s="172"/>
      <c r="AT968" s="172"/>
      <c r="AU968" s="172"/>
      <c r="AV968" s="172"/>
      <c r="AW968" s="172"/>
      <c r="AX968" s="172"/>
      <c r="AY968" s="172"/>
      <c r="AZ968" s="172"/>
      <c r="BA968" s="172"/>
      <c r="BB968" s="172"/>
      <c r="BC968" s="172"/>
      <c r="BE968" s="172"/>
      <c r="BF968" s="172"/>
      <c r="BG968" s="172"/>
      <c r="BH968" s="172"/>
      <c r="BI968" s="172"/>
      <c r="BJ968" s="172"/>
      <c r="BK968" s="172"/>
      <c r="BL968" s="172"/>
      <c r="BM968" s="172"/>
      <c r="BN968" s="172"/>
      <c r="BO968" s="172"/>
      <c r="BP968" s="172"/>
      <c r="BR968" s="172"/>
      <c r="BS968" s="172"/>
      <c r="BT968" s="172"/>
      <c r="BU968" s="172"/>
      <c r="BV968" s="172"/>
      <c r="BW968" s="172"/>
      <c r="BX968" s="172"/>
      <c r="BY968" s="172"/>
      <c r="BZ968" s="172"/>
      <c r="CA968" s="172"/>
      <c r="CB968" s="172"/>
      <c r="CC968" s="172"/>
      <c r="CE968" s="172"/>
      <c r="CF968" s="172"/>
      <c r="CG968" s="172"/>
      <c r="CH968" s="172"/>
      <c r="CI968" s="172"/>
      <c r="CJ968" s="172"/>
      <c r="CK968" s="172"/>
      <c r="CL968" s="172"/>
      <c r="CM968" s="172"/>
      <c r="CN968" s="172"/>
      <c r="CO968" s="172"/>
      <c r="CP968" s="172"/>
      <c r="CR968" s="172"/>
      <c r="CS968" s="172"/>
      <c r="CT968" s="172"/>
      <c r="CU968" s="172"/>
      <c r="CV968" s="172"/>
      <c r="CW968" s="172"/>
      <c r="CX968" s="172"/>
      <c r="CY968" s="172"/>
      <c r="CZ968" s="172"/>
      <c r="DA968" s="172"/>
      <c r="DB968" s="172"/>
      <c r="DC968" s="172"/>
    </row>
    <row r="969" spans="1:107" ht="14.25" customHeight="1" x14ac:dyDescent="0.3">
      <c r="A969" s="172"/>
      <c r="E969" s="172"/>
      <c r="F969" s="172"/>
      <c r="G969" s="172"/>
      <c r="H969" s="172"/>
      <c r="I969" s="172"/>
      <c r="J969" s="172"/>
      <c r="K969" s="172"/>
      <c r="L969" s="172"/>
      <c r="M969" s="172"/>
      <c r="N969" s="172"/>
      <c r="O969" s="172"/>
      <c r="P969" s="172"/>
      <c r="R969" s="172"/>
      <c r="S969" s="172"/>
      <c r="T969" s="172"/>
      <c r="U969" s="172"/>
      <c r="V969" s="172"/>
      <c r="W969" s="172"/>
      <c r="X969" s="172"/>
      <c r="Y969" s="172"/>
      <c r="Z969" s="172"/>
      <c r="AA969" s="172"/>
      <c r="AB969" s="172"/>
      <c r="AC969" s="172"/>
      <c r="AE969" s="172"/>
      <c r="AF969" s="172"/>
      <c r="AG969" s="172"/>
      <c r="AH969" s="172"/>
      <c r="AI969" s="172"/>
      <c r="AJ969" s="172"/>
      <c r="AK969" s="172"/>
      <c r="AL969" s="172"/>
      <c r="AM969" s="172"/>
      <c r="AN969" s="172"/>
      <c r="AO969" s="172"/>
      <c r="AP969" s="172"/>
      <c r="AR969" s="172"/>
      <c r="AS969" s="172"/>
      <c r="AT969" s="172"/>
      <c r="AU969" s="172"/>
      <c r="AV969" s="172"/>
      <c r="AW969" s="172"/>
      <c r="AX969" s="172"/>
      <c r="AY969" s="172"/>
      <c r="AZ969" s="172"/>
      <c r="BA969" s="172"/>
      <c r="BB969" s="172"/>
      <c r="BC969" s="172"/>
      <c r="BE969" s="172"/>
      <c r="BF969" s="172"/>
      <c r="BG969" s="172"/>
      <c r="BH969" s="172"/>
      <c r="BI969" s="172"/>
      <c r="BJ969" s="172"/>
      <c r="BK969" s="172"/>
      <c r="BL969" s="172"/>
      <c r="BM969" s="172"/>
      <c r="BN969" s="172"/>
      <c r="BO969" s="172"/>
      <c r="BP969" s="172"/>
      <c r="BR969" s="172"/>
      <c r="BS969" s="172"/>
      <c r="BT969" s="172"/>
      <c r="BU969" s="172"/>
      <c r="BV969" s="172"/>
      <c r="BW969" s="172"/>
      <c r="BX969" s="172"/>
      <c r="BY969" s="172"/>
      <c r="BZ969" s="172"/>
      <c r="CA969" s="172"/>
      <c r="CB969" s="172"/>
      <c r="CC969" s="172"/>
      <c r="CE969" s="172"/>
      <c r="CF969" s="172"/>
      <c r="CG969" s="172"/>
      <c r="CH969" s="172"/>
      <c r="CI969" s="172"/>
      <c r="CJ969" s="172"/>
      <c r="CK969" s="172"/>
      <c r="CL969" s="172"/>
      <c r="CM969" s="172"/>
      <c r="CN969" s="172"/>
      <c r="CO969" s="172"/>
      <c r="CP969" s="172"/>
      <c r="CR969" s="172"/>
      <c r="CS969" s="172"/>
      <c r="CT969" s="172"/>
      <c r="CU969" s="172"/>
      <c r="CV969" s="172"/>
      <c r="CW969" s="172"/>
      <c r="CX969" s="172"/>
      <c r="CY969" s="172"/>
      <c r="CZ969" s="172"/>
      <c r="DA969" s="172"/>
      <c r="DB969" s="172"/>
      <c r="DC969" s="172"/>
    </row>
    <row r="970" spans="1:107" ht="14.25" customHeight="1" x14ac:dyDescent="0.3">
      <c r="A970" s="172"/>
      <c r="E970" s="172"/>
      <c r="F970" s="172"/>
      <c r="G970" s="172"/>
      <c r="H970" s="172"/>
      <c r="I970" s="172"/>
      <c r="J970" s="172"/>
      <c r="K970" s="172"/>
      <c r="L970" s="172"/>
      <c r="M970" s="172"/>
      <c r="N970" s="172"/>
      <c r="O970" s="172"/>
      <c r="P970" s="172"/>
      <c r="R970" s="172"/>
      <c r="S970" s="172"/>
      <c r="T970" s="172"/>
      <c r="U970" s="172"/>
      <c r="V970" s="172"/>
      <c r="W970" s="172"/>
      <c r="X970" s="172"/>
      <c r="Y970" s="172"/>
      <c r="Z970" s="172"/>
      <c r="AA970" s="172"/>
      <c r="AB970" s="172"/>
      <c r="AC970" s="172"/>
      <c r="AE970" s="172"/>
      <c r="AF970" s="172"/>
      <c r="AG970" s="172"/>
      <c r="AH970" s="172"/>
      <c r="AI970" s="172"/>
      <c r="AJ970" s="172"/>
      <c r="AK970" s="172"/>
      <c r="AL970" s="172"/>
      <c r="AM970" s="172"/>
      <c r="AN970" s="172"/>
      <c r="AO970" s="172"/>
      <c r="AP970" s="172"/>
      <c r="AR970" s="172"/>
      <c r="AS970" s="172"/>
      <c r="AT970" s="172"/>
      <c r="AU970" s="172"/>
      <c r="AV970" s="172"/>
      <c r="AW970" s="172"/>
      <c r="AX970" s="172"/>
      <c r="AY970" s="172"/>
      <c r="AZ970" s="172"/>
      <c r="BA970" s="172"/>
      <c r="BB970" s="172"/>
      <c r="BC970" s="172"/>
      <c r="BE970" s="172"/>
      <c r="BF970" s="172"/>
      <c r="BG970" s="172"/>
      <c r="BH970" s="172"/>
      <c r="BI970" s="172"/>
      <c r="BJ970" s="172"/>
      <c r="BK970" s="172"/>
      <c r="BL970" s="172"/>
      <c r="BM970" s="172"/>
      <c r="BN970" s="172"/>
      <c r="BO970" s="172"/>
      <c r="BP970" s="172"/>
      <c r="BR970" s="172"/>
      <c r="BS970" s="172"/>
      <c r="BT970" s="172"/>
      <c r="BU970" s="172"/>
      <c r="BV970" s="172"/>
      <c r="BW970" s="172"/>
      <c r="BX970" s="172"/>
      <c r="BY970" s="172"/>
      <c r="BZ970" s="172"/>
      <c r="CA970" s="172"/>
      <c r="CB970" s="172"/>
      <c r="CC970" s="172"/>
      <c r="CE970" s="172"/>
      <c r="CF970" s="172"/>
      <c r="CG970" s="172"/>
      <c r="CH970" s="172"/>
      <c r="CI970" s="172"/>
      <c r="CJ970" s="172"/>
      <c r="CK970" s="172"/>
      <c r="CL970" s="172"/>
      <c r="CM970" s="172"/>
      <c r="CN970" s="172"/>
      <c r="CO970" s="172"/>
      <c r="CP970" s="172"/>
      <c r="CR970" s="172"/>
      <c r="CS970" s="172"/>
      <c r="CT970" s="172"/>
      <c r="CU970" s="172"/>
      <c r="CV970" s="172"/>
      <c r="CW970" s="172"/>
      <c r="CX970" s="172"/>
      <c r="CY970" s="172"/>
      <c r="CZ970" s="172"/>
      <c r="DA970" s="172"/>
      <c r="DB970" s="172"/>
      <c r="DC970" s="172"/>
    </row>
    <row r="971" spans="1:107" ht="14.25" customHeight="1" x14ac:dyDescent="0.3">
      <c r="A971" s="172"/>
      <c r="E971" s="172"/>
      <c r="F971" s="172"/>
      <c r="G971" s="172"/>
      <c r="H971" s="172"/>
      <c r="I971" s="172"/>
      <c r="J971" s="172"/>
      <c r="K971" s="172"/>
      <c r="L971" s="172"/>
      <c r="M971" s="172"/>
      <c r="N971" s="172"/>
      <c r="O971" s="172"/>
      <c r="P971" s="172"/>
      <c r="R971" s="172"/>
      <c r="S971" s="172"/>
      <c r="T971" s="172"/>
      <c r="U971" s="172"/>
      <c r="V971" s="172"/>
      <c r="W971" s="172"/>
      <c r="X971" s="172"/>
      <c r="Y971" s="172"/>
      <c r="Z971" s="172"/>
      <c r="AA971" s="172"/>
      <c r="AB971" s="172"/>
      <c r="AC971" s="172"/>
      <c r="AE971" s="172"/>
      <c r="AF971" s="172"/>
      <c r="AG971" s="172"/>
      <c r="AH971" s="172"/>
      <c r="AI971" s="172"/>
      <c r="AJ971" s="172"/>
      <c r="AK971" s="172"/>
      <c r="AL971" s="172"/>
      <c r="AM971" s="172"/>
      <c r="AN971" s="172"/>
      <c r="AO971" s="172"/>
      <c r="AP971" s="172"/>
      <c r="AR971" s="172"/>
      <c r="AS971" s="172"/>
      <c r="AT971" s="172"/>
      <c r="AU971" s="172"/>
      <c r="AV971" s="172"/>
      <c r="AW971" s="172"/>
      <c r="AX971" s="172"/>
      <c r="AY971" s="172"/>
      <c r="AZ971" s="172"/>
      <c r="BA971" s="172"/>
      <c r="BB971" s="172"/>
      <c r="BC971" s="172"/>
      <c r="BE971" s="172"/>
      <c r="BF971" s="172"/>
      <c r="BG971" s="172"/>
      <c r="BH971" s="172"/>
      <c r="BI971" s="172"/>
      <c r="BJ971" s="172"/>
      <c r="BK971" s="172"/>
      <c r="BL971" s="172"/>
      <c r="BM971" s="172"/>
      <c r="BN971" s="172"/>
      <c r="BO971" s="172"/>
      <c r="BP971" s="172"/>
      <c r="BR971" s="172"/>
      <c r="BS971" s="172"/>
      <c r="BT971" s="172"/>
      <c r="BU971" s="172"/>
      <c r="BV971" s="172"/>
      <c r="BW971" s="172"/>
      <c r="BX971" s="172"/>
      <c r="BY971" s="172"/>
      <c r="BZ971" s="172"/>
      <c r="CA971" s="172"/>
      <c r="CB971" s="172"/>
      <c r="CC971" s="172"/>
      <c r="CE971" s="172"/>
      <c r="CF971" s="172"/>
      <c r="CG971" s="172"/>
      <c r="CH971" s="172"/>
      <c r="CI971" s="172"/>
      <c r="CJ971" s="172"/>
      <c r="CK971" s="172"/>
      <c r="CL971" s="172"/>
      <c r="CM971" s="172"/>
      <c r="CN971" s="172"/>
      <c r="CO971" s="172"/>
      <c r="CP971" s="172"/>
      <c r="CR971" s="172"/>
      <c r="CS971" s="172"/>
      <c r="CT971" s="172"/>
      <c r="CU971" s="172"/>
      <c r="CV971" s="172"/>
      <c r="CW971" s="172"/>
      <c r="CX971" s="172"/>
      <c r="CY971" s="172"/>
      <c r="CZ971" s="172"/>
      <c r="DA971" s="172"/>
      <c r="DB971" s="172"/>
      <c r="DC971" s="172"/>
    </row>
    <row r="972" spans="1:107" ht="14.25" customHeight="1" x14ac:dyDescent="0.3">
      <c r="A972" s="172"/>
      <c r="E972" s="172"/>
      <c r="F972" s="172"/>
      <c r="G972" s="172"/>
      <c r="H972" s="172"/>
      <c r="I972" s="172"/>
      <c r="J972" s="172"/>
      <c r="K972" s="172"/>
      <c r="L972" s="172"/>
      <c r="M972" s="172"/>
      <c r="N972" s="172"/>
      <c r="O972" s="172"/>
      <c r="P972" s="172"/>
      <c r="R972" s="172"/>
      <c r="S972" s="172"/>
      <c r="T972" s="172"/>
      <c r="U972" s="172"/>
      <c r="V972" s="172"/>
      <c r="W972" s="172"/>
      <c r="X972" s="172"/>
      <c r="Y972" s="172"/>
      <c r="Z972" s="172"/>
      <c r="AA972" s="172"/>
      <c r="AB972" s="172"/>
      <c r="AC972" s="172"/>
      <c r="AE972" s="172"/>
      <c r="AF972" s="172"/>
      <c r="AG972" s="172"/>
      <c r="AH972" s="172"/>
      <c r="AI972" s="172"/>
      <c r="AJ972" s="172"/>
      <c r="AK972" s="172"/>
      <c r="AL972" s="172"/>
      <c r="AM972" s="172"/>
      <c r="AN972" s="172"/>
      <c r="AO972" s="172"/>
      <c r="AP972" s="172"/>
      <c r="AR972" s="172"/>
      <c r="AS972" s="172"/>
      <c r="AT972" s="172"/>
      <c r="AU972" s="172"/>
      <c r="AV972" s="172"/>
      <c r="AW972" s="172"/>
      <c r="AX972" s="172"/>
      <c r="AY972" s="172"/>
      <c r="AZ972" s="172"/>
      <c r="BA972" s="172"/>
      <c r="BB972" s="172"/>
      <c r="BC972" s="172"/>
      <c r="BE972" s="172"/>
      <c r="BF972" s="172"/>
      <c r="BG972" s="172"/>
      <c r="BH972" s="172"/>
      <c r="BI972" s="172"/>
      <c r="BJ972" s="172"/>
      <c r="BK972" s="172"/>
      <c r="BL972" s="172"/>
      <c r="BM972" s="172"/>
      <c r="BN972" s="172"/>
      <c r="BO972" s="172"/>
      <c r="BP972" s="172"/>
      <c r="BR972" s="172"/>
      <c r="BS972" s="172"/>
      <c r="BT972" s="172"/>
      <c r="BU972" s="172"/>
      <c r="BV972" s="172"/>
      <c r="BW972" s="172"/>
      <c r="BX972" s="172"/>
      <c r="BY972" s="172"/>
      <c r="BZ972" s="172"/>
      <c r="CA972" s="172"/>
      <c r="CB972" s="172"/>
      <c r="CC972" s="172"/>
      <c r="CE972" s="172"/>
      <c r="CF972" s="172"/>
      <c r="CG972" s="172"/>
      <c r="CH972" s="172"/>
      <c r="CI972" s="172"/>
      <c r="CJ972" s="172"/>
      <c r="CK972" s="172"/>
      <c r="CL972" s="172"/>
      <c r="CM972" s="172"/>
      <c r="CN972" s="172"/>
      <c r="CO972" s="172"/>
      <c r="CP972" s="172"/>
      <c r="CR972" s="172"/>
      <c r="CS972" s="172"/>
      <c r="CT972" s="172"/>
      <c r="CU972" s="172"/>
      <c r="CV972" s="172"/>
      <c r="CW972" s="172"/>
      <c r="CX972" s="172"/>
      <c r="CY972" s="172"/>
      <c r="CZ972" s="172"/>
      <c r="DA972" s="172"/>
      <c r="DB972" s="172"/>
      <c r="DC972" s="172"/>
    </row>
    <row r="973" spans="1:107" ht="14.25" customHeight="1" x14ac:dyDescent="0.3">
      <c r="A973" s="172"/>
      <c r="E973" s="172"/>
      <c r="F973" s="172"/>
      <c r="G973" s="172"/>
      <c r="H973" s="172"/>
      <c r="I973" s="172"/>
      <c r="J973" s="172"/>
      <c r="K973" s="172"/>
      <c r="L973" s="172"/>
      <c r="M973" s="172"/>
      <c r="N973" s="172"/>
      <c r="O973" s="172"/>
      <c r="P973" s="172"/>
      <c r="R973" s="172"/>
      <c r="S973" s="172"/>
      <c r="T973" s="172"/>
      <c r="U973" s="172"/>
      <c r="V973" s="172"/>
      <c r="W973" s="172"/>
      <c r="X973" s="172"/>
      <c r="Y973" s="172"/>
      <c r="Z973" s="172"/>
      <c r="AA973" s="172"/>
      <c r="AB973" s="172"/>
      <c r="AC973" s="172"/>
      <c r="AE973" s="172"/>
      <c r="AF973" s="172"/>
      <c r="AG973" s="172"/>
      <c r="AH973" s="172"/>
      <c r="AI973" s="172"/>
      <c r="AJ973" s="172"/>
      <c r="AK973" s="172"/>
      <c r="AL973" s="172"/>
      <c r="AM973" s="172"/>
      <c r="AN973" s="172"/>
      <c r="AO973" s="172"/>
      <c r="AP973" s="172"/>
      <c r="AR973" s="172"/>
      <c r="AS973" s="172"/>
      <c r="AT973" s="172"/>
      <c r="AU973" s="172"/>
      <c r="AV973" s="172"/>
      <c r="AW973" s="172"/>
      <c r="AX973" s="172"/>
      <c r="AY973" s="172"/>
      <c r="AZ973" s="172"/>
      <c r="BA973" s="172"/>
      <c r="BB973" s="172"/>
      <c r="BC973" s="172"/>
      <c r="BE973" s="172"/>
      <c r="BF973" s="172"/>
      <c r="BG973" s="172"/>
      <c r="BH973" s="172"/>
      <c r="BI973" s="172"/>
      <c r="BJ973" s="172"/>
      <c r="BK973" s="172"/>
      <c r="BL973" s="172"/>
      <c r="BM973" s="172"/>
      <c r="BN973" s="172"/>
      <c r="BO973" s="172"/>
      <c r="BP973" s="172"/>
      <c r="BR973" s="172"/>
      <c r="BS973" s="172"/>
      <c r="BT973" s="172"/>
      <c r="BU973" s="172"/>
      <c r="BV973" s="172"/>
      <c r="BW973" s="172"/>
      <c r="BX973" s="172"/>
      <c r="BY973" s="172"/>
      <c r="BZ973" s="172"/>
      <c r="CA973" s="172"/>
      <c r="CB973" s="172"/>
      <c r="CC973" s="172"/>
      <c r="CE973" s="172"/>
      <c r="CF973" s="172"/>
      <c r="CG973" s="172"/>
      <c r="CH973" s="172"/>
      <c r="CI973" s="172"/>
      <c r="CJ973" s="172"/>
      <c r="CK973" s="172"/>
      <c r="CL973" s="172"/>
      <c r="CM973" s="172"/>
      <c r="CN973" s="172"/>
      <c r="CO973" s="172"/>
      <c r="CP973" s="172"/>
      <c r="CR973" s="172"/>
      <c r="CS973" s="172"/>
      <c r="CT973" s="172"/>
      <c r="CU973" s="172"/>
      <c r="CV973" s="172"/>
      <c r="CW973" s="172"/>
      <c r="CX973" s="172"/>
      <c r="CY973" s="172"/>
      <c r="CZ973" s="172"/>
      <c r="DA973" s="172"/>
      <c r="DB973" s="172"/>
      <c r="DC973" s="172"/>
    </row>
    <row r="974" spans="1:107" ht="14.25" customHeight="1" x14ac:dyDescent="0.3">
      <c r="A974" s="172"/>
      <c r="E974" s="172"/>
      <c r="F974" s="172"/>
      <c r="G974" s="172"/>
      <c r="H974" s="172"/>
      <c r="I974" s="172"/>
      <c r="J974" s="172"/>
      <c r="K974" s="172"/>
      <c r="L974" s="172"/>
      <c r="M974" s="172"/>
      <c r="N974" s="172"/>
      <c r="O974" s="172"/>
      <c r="P974" s="172"/>
      <c r="R974" s="172"/>
      <c r="S974" s="172"/>
      <c r="T974" s="172"/>
      <c r="U974" s="172"/>
      <c r="V974" s="172"/>
      <c r="W974" s="172"/>
      <c r="X974" s="172"/>
      <c r="Y974" s="172"/>
      <c r="Z974" s="172"/>
      <c r="AA974" s="172"/>
      <c r="AB974" s="172"/>
      <c r="AC974" s="172"/>
      <c r="AE974" s="172"/>
      <c r="AF974" s="172"/>
      <c r="AG974" s="172"/>
      <c r="AH974" s="172"/>
      <c r="AI974" s="172"/>
      <c r="AJ974" s="172"/>
      <c r="AK974" s="172"/>
      <c r="AL974" s="172"/>
      <c r="AM974" s="172"/>
      <c r="AN974" s="172"/>
      <c r="AO974" s="172"/>
      <c r="AP974" s="172"/>
      <c r="AR974" s="172"/>
      <c r="AS974" s="172"/>
      <c r="AT974" s="172"/>
      <c r="AU974" s="172"/>
      <c r="AV974" s="172"/>
      <c r="AW974" s="172"/>
      <c r="AX974" s="172"/>
      <c r="AY974" s="172"/>
      <c r="AZ974" s="172"/>
      <c r="BA974" s="172"/>
      <c r="BB974" s="172"/>
      <c r="BC974" s="172"/>
      <c r="BE974" s="172"/>
      <c r="BF974" s="172"/>
      <c r="BG974" s="172"/>
      <c r="BH974" s="172"/>
      <c r="BI974" s="172"/>
      <c r="BJ974" s="172"/>
      <c r="BK974" s="172"/>
      <c r="BL974" s="172"/>
      <c r="BM974" s="172"/>
      <c r="BN974" s="172"/>
      <c r="BO974" s="172"/>
      <c r="BP974" s="172"/>
      <c r="BR974" s="172"/>
      <c r="BS974" s="172"/>
      <c r="BT974" s="172"/>
      <c r="BU974" s="172"/>
      <c r="BV974" s="172"/>
      <c r="BW974" s="172"/>
      <c r="BX974" s="172"/>
      <c r="BY974" s="172"/>
      <c r="BZ974" s="172"/>
      <c r="CA974" s="172"/>
      <c r="CB974" s="172"/>
      <c r="CC974" s="172"/>
      <c r="CE974" s="172"/>
      <c r="CF974" s="172"/>
      <c r="CG974" s="172"/>
      <c r="CH974" s="172"/>
      <c r="CI974" s="172"/>
      <c r="CJ974" s="172"/>
      <c r="CK974" s="172"/>
      <c r="CL974" s="172"/>
      <c r="CM974" s="172"/>
      <c r="CN974" s="172"/>
      <c r="CO974" s="172"/>
      <c r="CP974" s="172"/>
      <c r="CR974" s="172"/>
      <c r="CS974" s="172"/>
      <c r="CT974" s="172"/>
      <c r="CU974" s="172"/>
      <c r="CV974" s="172"/>
      <c r="CW974" s="172"/>
      <c r="CX974" s="172"/>
      <c r="CY974" s="172"/>
      <c r="CZ974" s="172"/>
      <c r="DA974" s="172"/>
      <c r="DB974" s="172"/>
      <c r="DC974" s="172"/>
    </row>
    <row r="975" spans="1:107" ht="14.25" customHeight="1" x14ac:dyDescent="0.3">
      <c r="A975" s="172"/>
      <c r="E975" s="172"/>
      <c r="F975" s="172"/>
      <c r="G975" s="172"/>
      <c r="H975" s="172"/>
      <c r="I975" s="172"/>
      <c r="J975" s="172"/>
      <c r="K975" s="172"/>
      <c r="L975" s="172"/>
      <c r="M975" s="172"/>
      <c r="N975" s="172"/>
      <c r="O975" s="172"/>
      <c r="P975" s="172"/>
      <c r="R975" s="172"/>
      <c r="S975" s="172"/>
      <c r="T975" s="172"/>
      <c r="U975" s="172"/>
      <c r="V975" s="172"/>
      <c r="W975" s="172"/>
      <c r="X975" s="172"/>
      <c r="Y975" s="172"/>
      <c r="Z975" s="172"/>
      <c r="AA975" s="172"/>
      <c r="AB975" s="172"/>
      <c r="AC975" s="172"/>
      <c r="AE975" s="172"/>
      <c r="AF975" s="172"/>
      <c r="AG975" s="172"/>
      <c r="AH975" s="172"/>
      <c r="AI975" s="172"/>
      <c r="AJ975" s="172"/>
      <c r="AK975" s="172"/>
      <c r="AL975" s="172"/>
      <c r="AM975" s="172"/>
      <c r="AN975" s="172"/>
      <c r="AO975" s="172"/>
      <c r="AP975" s="172"/>
      <c r="AR975" s="172"/>
      <c r="AS975" s="172"/>
      <c r="AT975" s="172"/>
      <c r="AU975" s="172"/>
      <c r="AV975" s="172"/>
      <c r="AW975" s="172"/>
      <c r="AX975" s="172"/>
      <c r="AY975" s="172"/>
      <c r="AZ975" s="172"/>
      <c r="BA975" s="172"/>
      <c r="BB975" s="172"/>
      <c r="BC975" s="172"/>
      <c r="BE975" s="172"/>
      <c r="BF975" s="172"/>
      <c r="BG975" s="172"/>
      <c r="BH975" s="172"/>
      <c r="BI975" s="172"/>
      <c r="BJ975" s="172"/>
      <c r="BK975" s="172"/>
      <c r="BL975" s="172"/>
      <c r="BM975" s="172"/>
      <c r="BN975" s="172"/>
      <c r="BO975" s="172"/>
      <c r="BP975" s="172"/>
      <c r="BR975" s="172"/>
      <c r="BS975" s="172"/>
      <c r="BT975" s="172"/>
      <c r="BU975" s="172"/>
      <c r="BV975" s="172"/>
      <c r="BW975" s="172"/>
      <c r="BX975" s="172"/>
      <c r="BY975" s="172"/>
      <c r="BZ975" s="172"/>
      <c r="CA975" s="172"/>
      <c r="CB975" s="172"/>
      <c r="CC975" s="172"/>
      <c r="CE975" s="172"/>
      <c r="CF975" s="172"/>
      <c r="CG975" s="172"/>
      <c r="CH975" s="172"/>
      <c r="CI975" s="172"/>
      <c r="CJ975" s="172"/>
      <c r="CK975" s="172"/>
      <c r="CL975" s="172"/>
      <c r="CM975" s="172"/>
      <c r="CN975" s="172"/>
      <c r="CO975" s="172"/>
      <c r="CP975" s="172"/>
      <c r="CR975" s="172"/>
      <c r="CS975" s="172"/>
      <c r="CT975" s="172"/>
      <c r="CU975" s="172"/>
      <c r="CV975" s="172"/>
      <c r="CW975" s="172"/>
      <c r="CX975" s="172"/>
      <c r="CY975" s="172"/>
      <c r="CZ975" s="172"/>
      <c r="DA975" s="172"/>
      <c r="DB975" s="172"/>
      <c r="DC975" s="172"/>
    </row>
    <row r="976" spans="1:107" ht="14.25" customHeight="1" x14ac:dyDescent="0.3">
      <c r="A976" s="172"/>
      <c r="E976" s="172"/>
      <c r="F976" s="172"/>
      <c r="G976" s="172"/>
      <c r="H976" s="172"/>
      <c r="I976" s="172"/>
      <c r="J976" s="172"/>
      <c r="K976" s="172"/>
      <c r="L976" s="172"/>
      <c r="M976" s="172"/>
      <c r="N976" s="172"/>
      <c r="O976" s="172"/>
      <c r="P976" s="172"/>
      <c r="R976" s="172"/>
      <c r="S976" s="172"/>
      <c r="T976" s="172"/>
      <c r="U976" s="172"/>
      <c r="V976" s="172"/>
      <c r="W976" s="172"/>
      <c r="X976" s="172"/>
      <c r="Y976" s="172"/>
      <c r="Z976" s="172"/>
      <c r="AA976" s="172"/>
      <c r="AB976" s="172"/>
      <c r="AC976" s="172"/>
      <c r="AE976" s="172"/>
      <c r="AF976" s="172"/>
      <c r="AG976" s="172"/>
      <c r="AH976" s="172"/>
      <c r="AI976" s="172"/>
      <c r="AJ976" s="172"/>
      <c r="AK976" s="172"/>
      <c r="AL976" s="172"/>
      <c r="AM976" s="172"/>
      <c r="AN976" s="172"/>
      <c r="AO976" s="172"/>
      <c r="AP976" s="172"/>
      <c r="AR976" s="172"/>
      <c r="AS976" s="172"/>
      <c r="AT976" s="172"/>
      <c r="AU976" s="172"/>
      <c r="AV976" s="172"/>
      <c r="AW976" s="172"/>
      <c r="AX976" s="172"/>
      <c r="AY976" s="172"/>
      <c r="AZ976" s="172"/>
      <c r="BA976" s="172"/>
      <c r="BB976" s="172"/>
      <c r="BC976" s="172"/>
      <c r="BE976" s="172"/>
      <c r="BF976" s="172"/>
      <c r="BG976" s="172"/>
      <c r="BH976" s="172"/>
      <c r="BI976" s="172"/>
      <c r="BJ976" s="172"/>
      <c r="BK976" s="172"/>
      <c r="BL976" s="172"/>
      <c r="BM976" s="172"/>
      <c r="BN976" s="172"/>
      <c r="BO976" s="172"/>
      <c r="BP976" s="172"/>
      <c r="BR976" s="172"/>
      <c r="BS976" s="172"/>
      <c r="BT976" s="172"/>
      <c r="BU976" s="172"/>
      <c r="BV976" s="172"/>
      <c r="BW976" s="172"/>
      <c r="BX976" s="172"/>
      <c r="BY976" s="172"/>
      <c r="BZ976" s="172"/>
      <c r="CA976" s="172"/>
      <c r="CB976" s="172"/>
      <c r="CC976" s="172"/>
      <c r="CE976" s="172"/>
      <c r="CF976" s="172"/>
      <c r="CG976" s="172"/>
      <c r="CH976" s="172"/>
      <c r="CI976" s="172"/>
      <c r="CJ976" s="172"/>
      <c r="CK976" s="172"/>
      <c r="CL976" s="172"/>
      <c r="CM976" s="172"/>
      <c r="CN976" s="172"/>
      <c r="CO976" s="172"/>
      <c r="CP976" s="172"/>
      <c r="CR976" s="172"/>
      <c r="CS976" s="172"/>
      <c r="CT976" s="172"/>
      <c r="CU976" s="172"/>
      <c r="CV976" s="172"/>
      <c r="CW976" s="172"/>
      <c r="CX976" s="172"/>
      <c r="CY976" s="172"/>
      <c r="CZ976" s="172"/>
      <c r="DA976" s="172"/>
      <c r="DB976" s="172"/>
      <c r="DC976" s="172"/>
    </row>
    <row r="977" spans="1:107" ht="14.25" customHeight="1" x14ac:dyDescent="0.3">
      <c r="A977" s="172"/>
      <c r="E977" s="172"/>
      <c r="F977" s="172"/>
      <c r="G977" s="172"/>
      <c r="H977" s="172"/>
      <c r="I977" s="172"/>
      <c r="J977" s="172"/>
      <c r="K977" s="172"/>
      <c r="L977" s="172"/>
      <c r="M977" s="172"/>
      <c r="N977" s="172"/>
      <c r="O977" s="172"/>
      <c r="P977" s="172"/>
      <c r="R977" s="172"/>
      <c r="S977" s="172"/>
      <c r="T977" s="172"/>
      <c r="U977" s="172"/>
      <c r="V977" s="172"/>
      <c r="W977" s="172"/>
      <c r="X977" s="172"/>
      <c r="Y977" s="172"/>
      <c r="Z977" s="172"/>
      <c r="AA977" s="172"/>
      <c r="AB977" s="172"/>
      <c r="AC977" s="172"/>
      <c r="AE977" s="172"/>
      <c r="AF977" s="172"/>
      <c r="AG977" s="172"/>
      <c r="AH977" s="172"/>
      <c r="AI977" s="172"/>
      <c r="AJ977" s="172"/>
      <c r="AK977" s="172"/>
      <c r="AL977" s="172"/>
      <c r="AM977" s="172"/>
      <c r="AN977" s="172"/>
      <c r="AO977" s="172"/>
      <c r="AP977" s="172"/>
      <c r="AR977" s="172"/>
      <c r="AS977" s="172"/>
      <c r="AT977" s="172"/>
      <c r="AU977" s="172"/>
      <c r="AV977" s="172"/>
      <c r="AW977" s="172"/>
      <c r="AX977" s="172"/>
      <c r="AY977" s="172"/>
      <c r="AZ977" s="172"/>
      <c r="BA977" s="172"/>
      <c r="BB977" s="172"/>
      <c r="BC977" s="172"/>
      <c r="BE977" s="172"/>
      <c r="BF977" s="172"/>
      <c r="BG977" s="172"/>
      <c r="BH977" s="172"/>
      <c r="BI977" s="172"/>
      <c r="BJ977" s="172"/>
      <c r="BK977" s="172"/>
      <c r="BL977" s="172"/>
      <c r="BM977" s="172"/>
      <c r="BN977" s="172"/>
      <c r="BO977" s="172"/>
      <c r="BP977" s="172"/>
      <c r="BR977" s="172"/>
      <c r="BS977" s="172"/>
      <c r="BT977" s="172"/>
      <c r="BU977" s="172"/>
      <c r="BV977" s="172"/>
      <c r="BW977" s="172"/>
      <c r="BX977" s="172"/>
      <c r="BY977" s="172"/>
      <c r="BZ977" s="172"/>
      <c r="CA977" s="172"/>
      <c r="CB977" s="172"/>
      <c r="CC977" s="172"/>
      <c r="CE977" s="172"/>
      <c r="CF977" s="172"/>
      <c r="CG977" s="172"/>
      <c r="CH977" s="172"/>
      <c r="CI977" s="172"/>
      <c r="CJ977" s="172"/>
      <c r="CK977" s="172"/>
      <c r="CL977" s="172"/>
      <c r="CM977" s="172"/>
      <c r="CN977" s="172"/>
      <c r="CO977" s="172"/>
      <c r="CP977" s="172"/>
      <c r="CR977" s="172"/>
      <c r="CS977" s="172"/>
      <c r="CT977" s="172"/>
      <c r="CU977" s="172"/>
      <c r="CV977" s="172"/>
      <c r="CW977" s="172"/>
      <c r="CX977" s="172"/>
      <c r="CY977" s="172"/>
      <c r="CZ977" s="172"/>
      <c r="DA977" s="172"/>
      <c r="DB977" s="172"/>
      <c r="DC977" s="172"/>
    </row>
    <row r="978" spans="1:107" ht="14.25" customHeight="1" x14ac:dyDescent="0.3">
      <c r="A978" s="172"/>
      <c r="E978" s="172"/>
      <c r="F978" s="172"/>
      <c r="G978" s="172"/>
      <c r="H978" s="172"/>
      <c r="I978" s="172"/>
      <c r="J978" s="172"/>
      <c r="K978" s="172"/>
      <c r="L978" s="172"/>
      <c r="M978" s="172"/>
      <c r="N978" s="172"/>
      <c r="O978" s="172"/>
      <c r="P978" s="172"/>
      <c r="R978" s="172"/>
      <c r="S978" s="172"/>
      <c r="T978" s="172"/>
      <c r="U978" s="172"/>
      <c r="V978" s="172"/>
      <c r="W978" s="172"/>
      <c r="X978" s="172"/>
      <c r="Y978" s="172"/>
      <c r="Z978" s="172"/>
      <c r="AA978" s="172"/>
      <c r="AB978" s="172"/>
      <c r="AC978" s="172"/>
      <c r="AE978" s="172"/>
      <c r="AF978" s="172"/>
      <c r="AG978" s="172"/>
      <c r="AH978" s="172"/>
      <c r="AI978" s="172"/>
      <c r="AJ978" s="172"/>
      <c r="AK978" s="172"/>
      <c r="AL978" s="172"/>
      <c r="AM978" s="172"/>
      <c r="AN978" s="172"/>
      <c r="AO978" s="172"/>
      <c r="AP978" s="172"/>
      <c r="AR978" s="172"/>
      <c r="AS978" s="172"/>
      <c r="AT978" s="172"/>
      <c r="AU978" s="172"/>
      <c r="AV978" s="172"/>
      <c r="AW978" s="172"/>
      <c r="AX978" s="172"/>
      <c r="AY978" s="172"/>
      <c r="AZ978" s="172"/>
      <c r="BA978" s="172"/>
      <c r="BB978" s="172"/>
      <c r="BC978" s="172"/>
      <c r="BE978" s="172"/>
      <c r="BF978" s="172"/>
      <c r="BG978" s="172"/>
      <c r="BH978" s="172"/>
      <c r="BI978" s="172"/>
      <c r="BJ978" s="172"/>
      <c r="BK978" s="172"/>
      <c r="BL978" s="172"/>
      <c r="BM978" s="172"/>
      <c r="BN978" s="172"/>
      <c r="BO978" s="172"/>
      <c r="BP978" s="172"/>
      <c r="BR978" s="172"/>
      <c r="BS978" s="172"/>
      <c r="BT978" s="172"/>
      <c r="BU978" s="172"/>
      <c r="BV978" s="172"/>
      <c r="BW978" s="172"/>
      <c r="BX978" s="172"/>
      <c r="BY978" s="172"/>
      <c r="BZ978" s="172"/>
      <c r="CA978" s="172"/>
      <c r="CB978" s="172"/>
      <c r="CC978" s="172"/>
      <c r="CE978" s="172"/>
      <c r="CF978" s="172"/>
      <c r="CG978" s="172"/>
      <c r="CH978" s="172"/>
      <c r="CI978" s="172"/>
      <c r="CJ978" s="172"/>
      <c r="CK978" s="172"/>
      <c r="CL978" s="172"/>
      <c r="CM978" s="172"/>
      <c r="CN978" s="172"/>
      <c r="CO978" s="172"/>
      <c r="CP978" s="172"/>
      <c r="CR978" s="172"/>
      <c r="CS978" s="172"/>
      <c r="CT978" s="172"/>
      <c r="CU978" s="172"/>
      <c r="CV978" s="172"/>
      <c r="CW978" s="172"/>
      <c r="CX978" s="172"/>
      <c r="CY978" s="172"/>
      <c r="CZ978" s="172"/>
      <c r="DA978" s="172"/>
      <c r="DB978" s="172"/>
      <c r="DC978" s="172"/>
    </row>
    <row r="979" spans="1:107" ht="14.25" customHeight="1" x14ac:dyDescent="0.3">
      <c r="A979" s="172"/>
      <c r="E979" s="172"/>
      <c r="F979" s="172"/>
      <c r="G979" s="172"/>
      <c r="H979" s="172"/>
      <c r="I979" s="172"/>
      <c r="J979" s="172"/>
      <c r="K979" s="172"/>
      <c r="L979" s="172"/>
      <c r="M979" s="172"/>
      <c r="N979" s="172"/>
      <c r="O979" s="172"/>
      <c r="P979" s="172"/>
      <c r="R979" s="172"/>
      <c r="S979" s="172"/>
      <c r="T979" s="172"/>
      <c r="U979" s="172"/>
      <c r="V979" s="172"/>
      <c r="W979" s="172"/>
      <c r="X979" s="172"/>
      <c r="Y979" s="172"/>
      <c r="Z979" s="172"/>
      <c r="AA979" s="172"/>
      <c r="AB979" s="172"/>
      <c r="AC979" s="172"/>
      <c r="AE979" s="172"/>
      <c r="AF979" s="172"/>
      <c r="AG979" s="172"/>
      <c r="AH979" s="172"/>
      <c r="AI979" s="172"/>
      <c r="AJ979" s="172"/>
      <c r="AK979" s="172"/>
      <c r="AL979" s="172"/>
      <c r="AM979" s="172"/>
      <c r="AN979" s="172"/>
      <c r="AO979" s="172"/>
      <c r="AP979" s="172"/>
      <c r="AR979" s="172"/>
      <c r="AS979" s="172"/>
      <c r="AT979" s="172"/>
      <c r="AU979" s="172"/>
      <c r="AV979" s="172"/>
      <c r="AW979" s="172"/>
      <c r="AX979" s="172"/>
      <c r="AY979" s="172"/>
      <c r="AZ979" s="172"/>
      <c r="BA979" s="172"/>
      <c r="BB979" s="172"/>
      <c r="BC979" s="172"/>
      <c r="BE979" s="172"/>
      <c r="BF979" s="172"/>
      <c r="BG979" s="172"/>
      <c r="BH979" s="172"/>
      <c r="BI979" s="172"/>
      <c r="BJ979" s="172"/>
      <c r="BK979" s="172"/>
      <c r="BL979" s="172"/>
      <c r="BM979" s="172"/>
      <c r="BN979" s="172"/>
      <c r="BO979" s="172"/>
      <c r="BP979" s="172"/>
      <c r="BR979" s="172"/>
      <c r="BS979" s="172"/>
      <c r="BT979" s="172"/>
      <c r="BU979" s="172"/>
      <c r="BV979" s="172"/>
      <c r="BW979" s="172"/>
      <c r="BX979" s="172"/>
      <c r="BY979" s="172"/>
      <c r="BZ979" s="172"/>
      <c r="CA979" s="172"/>
      <c r="CB979" s="172"/>
      <c r="CC979" s="172"/>
      <c r="CE979" s="172"/>
      <c r="CF979" s="172"/>
      <c r="CG979" s="172"/>
      <c r="CH979" s="172"/>
      <c r="CI979" s="172"/>
      <c r="CJ979" s="172"/>
      <c r="CK979" s="172"/>
      <c r="CL979" s="172"/>
      <c r="CM979" s="172"/>
      <c r="CN979" s="172"/>
      <c r="CO979" s="172"/>
      <c r="CP979" s="172"/>
      <c r="CR979" s="172"/>
      <c r="CS979" s="172"/>
      <c r="CT979" s="172"/>
      <c r="CU979" s="172"/>
      <c r="CV979" s="172"/>
      <c r="CW979" s="172"/>
      <c r="CX979" s="172"/>
      <c r="CY979" s="172"/>
      <c r="CZ979" s="172"/>
      <c r="DA979" s="172"/>
      <c r="DB979" s="172"/>
      <c r="DC979" s="172"/>
    </row>
    <row r="980" spans="1:107" ht="14.25" customHeight="1" x14ac:dyDescent="0.3">
      <c r="A980" s="172"/>
      <c r="E980" s="172"/>
      <c r="F980" s="172"/>
      <c r="G980" s="172"/>
      <c r="H980" s="172"/>
      <c r="I980" s="172"/>
      <c r="J980" s="172"/>
      <c r="K980" s="172"/>
      <c r="L980" s="172"/>
      <c r="M980" s="172"/>
      <c r="N980" s="172"/>
      <c r="O980" s="172"/>
      <c r="P980" s="172"/>
      <c r="R980" s="172"/>
      <c r="S980" s="172"/>
      <c r="T980" s="172"/>
      <c r="U980" s="172"/>
      <c r="V980" s="172"/>
      <c r="W980" s="172"/>
      <c r="X980" s="172"/>
      <c r="Y980" s="172"/>
      <c r="Z980" s="172"/>
      <c r="AA980" s="172"/>
      <c r="AB980" s="172"/>
      <c r="AC980" s="172"/>
      <c r="AE980" s="172"/>
      <c r="AF980" s="172"/>
      <c r="AG980" s="172"/>
      <c r="AH980" s="172"/>
      <c r="AI980" s="172"/>
      <c r="AJ980" s="172"/>
      <c r="AK980" s="172"/>
      <c r="AL980" s="172"/>
      <c r="AM980" s="172"/>
      <c r="AN980" s="172"/>
      <c r="AO980" s="172"/>
      <c r="AP980" s="172"/>
      <c r="AR980" s="172"/>
      <c r="AS980" s="172"/>
      <c r="AT980" s="172"/>
      <c r="AU980" s="172"/>
      <c r="AV980" s="172"/>
      <c r="AW980" s="172"/>
      <c r="AX980" s="172"/>
      <c r="AY980" s="172"/>
      <c r="AZ980" s="172"/>
      <c r="BA980" s="172"/>
      <c r="BB980" s="172"/>
      <c r="BC980" s="172"/>
      <c r="BE980" s="172"/>
      <c r="BF980" s="172"/>
      <c r="BG980" s="172"/>
      <c r="BH980" s="172"/>
      <c r="BI980" s="172"/>
      <c r="BJ980" s="172"/>
      <c r="BK980" s="172"/>
      <c r="BL980" s="172"/>
      <c r="BM980" s="172"/>
      <c r="BN980" s="172"/>
      <c r="BO980" s="172"/>
      <c r="BP980" s="172"/>
      <c r="BR980" s="172"/>
      <c r="BS980" s="172"/>
      <c r="BT980" s="172"/>
      <c r="BU980" s="172"/>
      <c r="BV980" s="172"/>
      <c r="BW980" s="172"/>
      <c r="BX980" s="172"/>
      <c r="BY980" s="172"/>
      <c r="BZ980" s="172"/>
      <c r="CA980" s="172"/>
      <c r="CB980" s="172"/>
      <c r="CC980" s="172"/>
      <c r="CE980" s="172"/>
      <c r="CF980" s="172"/>
      <c r="CG980" s="172"/>
      <c r="CH980" s="172"/>
      <c r="CI980" s="172"/>
      <c r="CJ980" s="172"/>
      <c r="CK980" s="172"/>
      <c r="CL980" s="172"/>
      <c r="CM980" s="172"/>
      <c r="CN980" s="172"/>
      <c r="CO980" s="172"/>
      <c r="CP980" s="172"/>
      <c r="CR980" s="172"/>
      <c r="CS980" s="172"/>
      <c r="CT980" s="172"/>
      <c r="CU980" s="172"/>
      <c r="CV980" s="172"/>
      <c r="CW980" s="172"/>
      <c r="CX980" s="172"/>
      <c r="CY980" s="172"/>
      <c r="CZ980" s="172"/>
      <c r="DA980" s="172"/>
      <c r="DB980" s="172"/>
      <c r="DC980" s="172"/>
    </row>
    <row r="981" spans="1:107" ht="14.25" customHeight="1" x14ac:dyDescent="0.3">
      <c r="A981" s="172"/>
      <c r="E981" s="172"/>
      <c r="F981" s="172"/>
      <c r="G981" s="172"/>
      <c r="H981" s="172"/>
      <c r="I981" s="172"/>
      <c r="J981" s="172"/>
      <c r="K981" s="172"/>
      <c r="L981" s="172"/>
      <c r="M981" s="172"/>
      <c r="N981" s="172"/>
      <c r="O981" s="172"/>
      <c r="P981" s="172"/>
      <c r="R981" s="172"/>
      <c r="S981" s="172"/>
      <c r="T981" s="172"/>
      <c r="U981" s="172"/>
      <c r="V981" s="172"/>
      <c r="W981" s="172"/>
      <c r="X981" s="172"/>
      <c r="Y981" s="172"/>
      <c r="Z981" s="172"/>
      <c r="AA981" s="172"/>
      <c r="AB981" s="172"/>
      <c r="AC981" s="172"/>
      <c r="AE981" s="172"/>
      <c r="AF981" s="172"/>
      <c r="AG981" s="172"/>
      <c r="AH981" s="172"/>
      <c r="AI981" s="172"/>
      <c r="AJ981" s="172"/>
      <c r="AK981" s="172"/>
      <c r="AL981" s="172"/>
      <c r="AM981" s="172"/>
      <c r="AN981" s="172"/>
      <c r="AO981" s="172"/>
      <c r="AP981" s="172"/>
      <c r="AR981" s="172"/>
      <c r="AS981" s="172"/>
      <c r="AT981" s="172"/>
      <c r="AU981" s="172"/>
      <c r="AV981" s="172"/>
      <c r="AW981" s="172"/>
      <c r="AX981" s="172"/>
      <c r="AY981" s="172"/>
      <c r="AZ981" s="172"/>
      <c r="BA981" s="172"/>
      <c r="BB981" s="172"/>
      <c r="BC981" s="172"/>
      <c r="BE981" s="172"/>
      <c r="BF981" s="172"/>
      <c r="BG981" s="172"/>
      <c r="BH981" s="172"/>
      <c r="BI981" s="172"/>
      <c r="BJ981" s="172"/>
      <c r="BK981" s="172"/>
      <c r="BL981" s="172"/>
      <c r="BM981" s="172"/>
      <c r="BN981" s="172"/>
      <c r="BO981" s="172"/>
      <c r="BP981" s="172"/>
      <c r="BR981" s="172"/>
      <c r="BS981" s="172"/>
      <c r="BT981" s="172"/>
      <c r="BU981" s="172"/>
      <c r="BV981" s="172"/>
      <c r="BW981" s="172"/>
      <c r="BX981" s="172"/>
      <c r="BY981" s="172"/>
      <c r="BZ981" s="172"/>
      <c r="CA981" s="172"/>
      <c r="CB981" s="172"/>
      <c r="CC981" s="172"/>
      <c r="CE981" s="172"/>
      <c r="CF981" s="172"/>
      <c r="CG981" s="172"/>
      <c r="CH981" s="172"/>
      <c r="CI981" s="172"/>
      <c r="CJ981" s="172"/>
      <c r="CK981" s="172"/>
      <c r="CL981" s="172"/>
      <c r="CM981" s="172"/>
      <c r="CN981" s="172"/>
      <c r="CO981" s="172"/>
      <c r="CP981" s="172"/>
      <c r="CR981" s="172"/>
      <c r="CS981" s="172"/>
      <c r="CT981" s="172"/>
      <c r="CU981" s="172"/>
      <c r="CV981" s="172"/>
      <c r="CW981" s="172"/>
      <c r="CX981" s="172"/>
      <c r="CY981" s="172"/>
      <c r="CZ981" s="172"/>
      <c r="DA981" s="172"/>
      <c r="DB981" s="172"/>
      <c r="DC981" s="172"/>
    </row>
    <row r="982" spans="1:107" ht="14.25" customHeight="1" x14ac:dyDescent="0.3">
      <c r="A982" s="172"/>
      <c r="E982" s="172"/>
      <c r="F982" s="172"/>
      <c r="G982" s="172"/>
      <c r="H982" s="172"/>
      <c r="I982" s="172"/>
      <c r="J982" s="172"/>
      <c r="K982" s="172"/>
      <c r="L982" s="172"/>
      <c r="M982" s="172"/>
      <c r="N982" s="172"/>
      <c r="O982" s="172"/>
      <c r="P982" s="172"/>
      <c r="R982" s="172"/>
      <c r="S982" s="172"/>
      <c r="T982" s="172"/>
      <c r="U982" s="172"/>
      <c r="V982" s="172"/>
      <c r="W982" s="172"/>
      <c r="X982" s="172"/>
      <c r="Y982" s="172"/>
      <c r="Z982" s="172"/>
      <c r="AA982" s="172"/>
      <c r="AB982" s="172"/>
      <c r="AC982" s="172"/>
      <c r="AE982" s="172"/>
      <c r="AF982" s="172"/>
      <c r="AG982" s="172"/>
      <c r="AH982" s="172"/>
      <c r="AI982" s="172"/>
      <c r="AJ982" s="172"/>
      <c r="AK982" s="172"/>
      <c r="AL982" s="172"/>
      <c r="AM982" s="172"/>
      <c r="AN982" s="172"/>
      <c r="AO982" s="172"/>
      <c r="AP982" s="172"/>
      <c r="AR982" s="172"/>
      <c r="AS982" s="172"/>
      <c r="AT982" s="172"/>
      <c r="AU982" s="172"/>
      <c r="AV982" s="172"/>
      <c r="AW982" s="172"/>
      <c r="AX982" s="172"/>
      <c r="AY982" s="172"/>
      <c r="AZ982" s="172"/>
      <c r="BA982" s="172"/>
      <c r="BB982" s="172"/>
      <c r="BC982" s="172"/>
      <c r="BE982" s="172"/>
      <c r="BF982" s="172"/>
      <c r="BG982" s="172"/>
      <c r="BH982" s="172"/>
      <c r="BI982" s="172"/>
      <c r="BJ982" s="172"/>
      <c r="BK982" s="172"/>
      <c r="BL982" s="172"/>
      <c r="BM982" s="172"/>
      <c r="BN982" s="172"/>
      <c r="BO982" s="172"/>
      <c r="BP982" s="172"/>
      <c r="BR982" s="172"/>
      <c r="BS982" s="172"/>
      <c r="BT982" s="172"/>
      <c r="BU982" s="172"/>
      <c r="BV982" s="172"/>
      <c r="BW982" s="172"/>
      <c r="BX982" s="172"/>
      <c r="BY982" s="172"/>
      <c r="BZ982" s="172"/>
      <c r="CA982" s="172"/>
      <c r="CB982" s="172"/>
      <c r="CC982" s="172"/>
      <c r="CE982" s="172"/>
      <c r="CF982" s="172"/>
      <c r="CG982" s="172"/>
      <c r="CH982" s="172"/>
      <c r="CI982" s="172"/>
      <c r="CJ982" s="172"/>
      <c r="CK982" s="172"/>
      <c r="CL982" s="172"/>
      <c r="CM982" s="172"/>
      <c r="CN982" s="172"/>
      <c r="CO982" s="172"/>
      <c r="CP982" s="172"/>
      <c r="CR982" s="172"/>
      <c r="CS982" s="172"/>
      <c r="CT982" s="172"/>
      <c r="CU982" s="172"/>
      <c r="CV982" s="172"/>
      <c r="CW982" s="172"/>
      <c r="CX982" s="172"/>
      <c r="CY982" s="172"/>
      <c r="CZ982" s="172"/>
      <c r="DA982" s="172"/>
      <c r="DB982" s="172"/>
      <c r="DC982" s="172"/>
    </row>
    <row r="983" spans="1:107" ht="14.25" customHeight="1" x14ac:dyDescent="0.3">
      <c r="A983" s="172"/>
      <c r="E983" s="172"/>
      <c r="F983" s="172"/>
      <c r="G983" s="172"/>
      <c r="H983" s="172"/>
      <c r="I983" s="172"/>
      <c r="J983" s="172"/>
      <c r="K983" s="172"/>
      <c r="L983" s="172"/>
      <c r="M983" s="172"/>
      <c r="N983" s="172"/>
      <c r="O983" s="172"/>
      <c r="P983" s="172"/>
      <c r="R983" s="172"/>
      <c r="S983" s="172"/>
      <c r="T983" s="172"/>
      <c r="U983" s="172"/>
      <c r="V983" s="172"/>
      <c r="W983" s="172"/>
      <c r="X983" s="172"/>
      <c r="Y983" s="172"/>
      <c r="Z983" s="172"/>
      <c r="AA983" s="172"/>
      <c r="AB983" s="172"/>
      <c r="AC983" s="172"/>
      <c r="AE983" s="172"/>
      <c r="AF983" s="172"/>
      <c r="AG983" s="172"/>
      <c r="AH983" s="172"/>
      <c r="AI983" s="172"/>
      <c r="AJ983" s="172"/>
      <c r="AK983" s="172"/>
      <c r="AL983" s="172"/>
      <c r="AM983" s="172"/>
      <c r="AN983" s="172"/>
      <c r="AO983" s="172"/>
      <c r="AP983" s="172"/>
      <c r="AR983" s="172"/>
      <c r="AS983" s="172"/>
      <c r="AT983" s="172"/>
      <c r="AU983" s="172"/>
      <c r="AV983" s="172"/>
      <c r="AW983" s="172"/>
      <c r="AX983" s="172"/>
      <c r="AY983" s="172"/>
      <c r="AZ983" s="172"/>
      <c r="BA983" s="172"/>
      <c r="BB983" s="172"/>
      <c r="BC983" s="172"/>
      <c r="BE983" s="172"/>
      <c r="BF983" s="172"/>
      <c r="BG983" s="172"/>
      <c r="BH983" s="172"/>
      <c r="BI983" s="172"/>
      <c r="BJ983" s="172"/>
      <c r="BK983" s="172"/>
      <c r="BL983" s="172"/>
      <c r="BM983" s="172"/>
      <c r="BN983" s="172"/>
      <c r="BO983" s="172"/>
      <c r="BP983" s="172"/>
      <c r="BR983" s="172"/>
      <c r="BS983" s="172"/>
      <c r="BT983" s="172"/>
      <c r="BU983" s="172"/>
      <c r="BV983" s="172"/>
      <c r="BW983" s="172"/>
      <c r="BX983" s="172"/>
      <c r="BY983" s="172"/>
      <c r="BZ983" s="172"/>
      <c r="CA983" s="172"/>
      <c r="CB983" s="172"/>
      <c r="CC983" s="172"/>
      <c r="CE983" s="172"/>
      <c r="CF983" s="172"/>
      <c r="CG983" s="172"/>
      <c r="CH983" s="172"/>
      <c r="CI983" s="172"/>
      <c r="CJ983" s="172"/>
      <c r="CK983" s="172"/>
      <c r="CL983" s="172"/>
      <c r="CM983" s="172"/>
      <c r="CN983" s="172"/>
      <c r="CO983" s="172"/>
      <c r="CP983" s="172"/>
      <c r="CR983" s="172"/>
      <c r="CS983" s="172"/>
      <c r="CT983" s="172"/>
      <c r="CU983" s="172"/>
      <c r="CV983" s="172"/>
      <c r="CW983" s="172"/>
      <c r="CX983" s="172"/>
      <c r="CY983" s="172"/>
      <c r="CZ983" s="172"/>
      <c r="DA983" s="172"/>
      <c r="DB983" s="172"/>
      <c r="DC983" s="172"/>
    </row>
    <row r="984" spans="1:107" ht="14.25" customHeight="1" x14ac:dyDescent="0.3">
      <c r="A984" s="172"/>
      <c r="E984" s="172"/>
      <c r="F984" s="172"/>
      <c r="G984" s="172"/>
      <c r="H984" s="172"/>
      <c r="I984" s="172"/>
      <c r="J984" s="172"/>
      <c r="K984" s="172"/>
      <c r="L984" s="172"/>
      <c r="M984" s="172"/>
      <c r="N984" s="172"/>
      <c r="O984" s="172"/>
      <c r="P984" s="172"/>
      <c r="R984" s="172"/>
      <c r="S984" s="172"/>
      <c r="T984" s="172"/>
      <c r="U984" s="172"/>
      <c r="V984" s="172"/>
      <c r="W984" s="172"/>
      <c r="X984" s="172"/>
      <c r="Y984" s="172"/>
      <c r="Z984" s="172"/>
      <c r="AA984" s="172"/>
      <c r="AB984" s="172"/>
      <c r="AC984" s="172"/>
      <c r="AE984" s="172"/>
      <c r="AF984" s="172"/>
      <c r="AG984" s="172"/>
      <c r="AH984" s="172"/>
      <c r="AI984" s="172"/>
      <c r="AJ984" s="172"/>
      <c r="AK984" s="172"/>
      <c r="AL984" s="172"/>
      <c r="AM984" s="172"/>
      <c r="AN984" s="172"/>
      <c r="AO984" s="172"/>
      <c r="AP984" s="172"/>
      <c r="AR984" s="172"/>
      <c r="AS984" s="172"/>
      <c r="AT984" s="172"/>
      <c r="AU984" s="172"/>
      <c r="AV984" s="172"/>
      <c r="AW984" s="172"/>
      <c r="AX984" s="172"/>
      <c r="AY984" s="172"/>
      <c r="AZ984" s="172"/>
      <c r="BA984" s="172"/>
      <c r="BB984" s="172"/>
      <c r="BC984" s="172"/>
      <c r="BE984" s="172"/>
      <c r="BF984" s="172"/>
      <c r="BG984" s="172"/>
      <c r="BH984" s="172"/>
      <c r="BI984" s="172"/>
      <c r="BJ984" s="172"/>
      <c r="BK984" s="172"/>
      <c r="BL984" s="172"/>
      <c r="BM984" s="172"/>
      <c r="BN984" s="172"/>
      <c r="BO984" s="172"/>
      <c r="BP984" s="172"/>
      <c r="BR984" s="172"/>
      <c r="BS984" s="172"/>
      <c r="BT984" s="172"/>
      <c r="BU984" s="172"/>
      <c r="BV984" s="172"/>
      <c r="BW984" s="172"/>
      <c r="BX984" s="172"/>
      <c r="BY984" s="172"/>
      <c r="BZ984" s="172"/>
      <c r="CA984" s="172"/>
      <c r="CB984" s="172"/>
      <c r="CC984" s="172"/>
      <c r="CE984" s="172"/>
      <c r="CF984" s="172"/>
      <c r="CG984" s="172"/>
      <c r="CH984" s="172"/>
      <c r="CI984" s="172"/>
      <c r="CJ984" s="172"/>
      <c r="CK984" s="172"/>
      <c r="CL984" s="172"/>
      <c r="CM984" s="172"/>
      <c r="CN984" s="172"/>
      <c r="CO984" s="172"/>
      <c r="CP984" s="172"/>
      <c r="CR984" s="172"/>
      <c r="CS984" s="172"/>
      <c r="CT984" s="172"/>
      <c r="CU984" s="172"/>
      <c r="CV984" s="172"/>
      <c r="CW984" s="172"/>
      <c r="CX984" s="172"/>
      <c r="CY984" s="172"/>
      <c r="CZ984" s="172"/>
      <c r="DA984" s="172"/>
      <c r="DB984" s="172"/>
      <c r="DC984" s="172"/>
    </row>
    <row r="985" spans="1:107" ht="14.25" customHeight="1" x14ac:dyDescent="0.3">
      <c r="A985" s="172"/>
      <c r="E985" s="172"/>
      <c r="F985" s="172"/>
      <c r="G985" s="172"/>
      <c r="H985" s="172"/>
      <c r="I985" s="172"/>
      <c r="J985" s="172"/>
      <c r="K985" s="172"/>
      <c r="L985" s="172"/>
      <c r="M985" s="172"/>
      <c r="N985" s="172"/>
      <c r="O985" s="172"/>
      <c r="P985" s="172"/>
      <c r="R985" s="172"/>
      <c r="S985" s="172"/>
      <c r="T985" s="172"/>
      <c r="U985" s="172"/>
      <c r="V985" s="172"/>
      <c r="W985" s="172"/>
      <c r="X985" s="172"/>
      <c r="Y985" s="172"/>
      <c r="Z985" s="172"/>
      <c r="AA985" s="172"/>
      <c r="AB985" s="172"/>
      <c r="AC985" s="172"/>
      <c r="AE985" s="172"/>
      <c r="AF985" s="172"/>
      <c r="AG985" s="172"/>
      <c r="AH985" s="172"/>
      <c r="AI985" s="172"/>
      <c r="AJ985" s="172"/>
      <c r="AK985" s="172"/>
      <c r="AL985" s="172"/>
      <c r="AM985" s="172"/>
      <c r="AN985" s="172"/>
      <c r="AO985" s="172"/>
      <c r="AP985" s="172"/>
      <c r="AR985" s="172"/>
      <c r="AS985" s="172"/>
      <c r="AT985" s="172"/>
      <c r="AU985" s="172"/>
      <c r="AV985" s="172"/>
      <c r="AW985" s="172"/>
      <c r="AX985" s="172"/>
      <c r="AY985" s="172"/>
      <c r="AZ985" s="172"/>
      <c r="BA985" s="172"/>
      <c r="BB985" s="172"/>
      <c r="BC985" s="172"/>
      <c r="BE985" s="172"/>
      <c r="BF985" s="172"/>
      <c r="BG985" s="172"/>
      <c r="BH985" s="172"/>
      <c r="BI985" s="172"/>
      <c r="BJ985" s="172"/>
      <c r="BK985" s="172"/>
      <c r="BL985" s="172"/>
      <c r="BM985" s="172"/>
      <c r="BN985" s="172"/>
      <c r="BO985" s="172"/>
      <c r="BP985" s="172"/>
      <c r="BR985" s="172"/>
      <c r="BS985" s="172"/>
      <c r="BT985" s="172"/>
      <c r="BU985" s="172"/>
      <c r="BV985" s="172"/>
      <c r="BW985" s="172"/>
      <c r="BX985" s="172"/>
      <c r="BY985" s="172"/>
      <c r="BZ985" s="172"/>
      <c r="CA985" s="172"/>
      <c r="CB985" s="172"/>
      <c r="CC985" s="172"/>
      <c r="CE985" s="172"/>
      <c r="CF985" s="172"/>
      <c r="CG985" s="172"/>
      <c r="CH985" s="172"/>
      <c r="CI985" s="172"/>
      <c r="CJ985" s="172"/>
      <c r="CK985" s="172"/>
      <c r="CL985" s="172"/>
      <c r="CM985" s="172"/>
      <c r="CN985" s="172"/>
      <c r="CO985" s="172"/>
      <c r="CP985" s="172"/>
      <c r="CR985" s="172"/>
      <c r="CS985" s="172"/>
      <c r="CT985" s="172"/>
      <c r="CU985" s="172"/>
      <c r="CV985" s="172"/>
      <c r="CW985" s="172"/>
      <c r="CX985" s="172"/>
      <c r="CY985" s="172"/>
      <c r="CZ985" s="172"/>
      <c r="DA985" s="172"/>
      <c r="DB985" s="172"/>
      <c r="DC985" s="172"/>
    </row>
    <row r="986" spans="1:107" ht="14.25" customHeight="1" x14ac:dyDescent="0.3">
      <c r="A986" s="172"/>
      <c r="E986" s="172"/>
      <c r="F986" s="172"/>
      <c r="G986" s="172"/>
      <c r="H986" s="172"/>
      <c r="I986" s="172"/>
      <c r="J986" s="172"/>
      <c r="K986" s="172"/>
      <c r="L986" s="172"/>
      <c r="M986" s="172"/>
      <c r="N986" s="172"/>
      <c r="O986" s="172"/>
      <c r="P986" s="172"/>
      <c r="R986" s="172"/>
      <c r="S986" s="172"/>
      <c r="T986" s="172"/>
      <c r="U986" s="172"/>
      <c r="V986" s="172"/>
      <c r="W986" s="172"/>
      <c r="X986" s="172"/>
      <c r="Y986" s="172"/>
      <c r="Z986" s="172"/>
      <c r="AA986" s="172"/>
      <c r="AB986" s="172"/>
      <c r="AC986" s="172"/>
      <c r="AE986" s="172"/>
      <c r="AF986" s="172"/>
      <c r="AG986" s="172"/>
      <c r="AH986" s="172"/>
      <c r="AI986" s="172"/>
      <c r="AJ986" s="172"/>
      <c r="AK986" s="172"/>
      <c r="AL986" s="172"/>
      <c r="AM986" s="172"/>
      <c r="AN986" s="172"/>
      <c r="AO986" s="172"/>
      <c r="AP986" s="172"/>
      <c r="AR986" s="172"/>
      <c r="AS986" s="172"/>
      <c r="AT986" s="172"/>
      <c r="AU986" s="172"/>
      <c r="AV986" s="172"/>
      <c r="AW986" s="172"/>
      <c r="AX986" s="172"/>
      <c r="AY986" s="172"/>
      <c r="AZ986" s="172"/>
      <c r="BA986" s="172"/>
      <c r="BB986" s="172"/>
      <c r="BC986" s="172"/>
      <c r="BE986" s="172"/>
      <c r="BF986" s="172"/>
      <c r="BG986" s="172"/>
      <c r="BH986" s="172"/>
      <c r="BI986" s="172"/>
      <c r="BJ986" s="172"/>
      <c r="BK986" s="172"/>
      <c r="BL986" s="172"/>
      <c r="BM986" s="172"/>
      <c r="BN986" s="172"/>
      <c r="BO986" s="172"/>
      <c r="BP986" s="172"/>
      <c r="BR986" s="172"/>
      <c r="BS986" s="172"/>
      <c r="BT986" s="172"/>
      <c r="BU986" s="172"/>
      <c r="BV986" s="172"/>
      <c r="BW986" s="172"/>
      <c r="BX986" s="172"/>
      <c r="BY986" s="172"/>
      <c r="BZ986" s="172"/>
      <c r="CA986" s="172"/>
      <c r="CB986" s="172"/>
      <c r="CC986" s="172"/>
      <c r="CE986" s="172"/>
      <c r="CF986" s="172"/>
      <c r="CG986" s="172"/>
      <c r="CH986" s="172"/>
      <c r="CI986" s="172"/>
      <c r="CJ986" s="172"/>
      <c r="CK986" s="172"/>
      <c r="CL986" s="172"/>
      <c r="CM986" s="172"/>
      <c r="CN986" s="172"/>
      <c r="CO986" s="172"/>
      <c r="CP986" s="172"/>
      <c r="CR986" s="172"/>
      <c r="CS986" s="172"/>
      <c r="CT986" s="172"/>
      <c r="CU986" s="172"/>
      <c r="CV986" s="172"/>
      <c r="CW986" s="172"/>
      <c r="CX986" s="172"/>
      <c r="CY986" s="172"/>
      <c r="CZ986" s="172"/>
      <c r="DA986" s="172"/>
      <c r="DB986" s="172"/>
      <c r="DC986" s="172"/>
    </row>
    <row r="987" spans="1:107" ht="14.25" customHeight="1" x14ac:dyDescent="0.3">
      <c r="A987" s="172"/>
      <c r="E987" s="172"/>
      <c r="F987" s="172"/>
      <c r="G987" s="172"/>
      <c r="H987" s="172"/>
      <c r="I987" s="172"/>
      <c r="J987" s="172"/>
      <c r="K987" s="172"/>
      <c r="L987" s="172"/>
      <c r="M987" s="172"/>
      <c r="N987" s="172"/>
      <c r="O987" s="172"/>
      <c r="P987" s="172"/>
      <c r="R987" s="172"/>
      <c r="S987" s="172"/>
      <c r="T987" s="172"/>
      <c r="U987" s="172"/>
      <c r="V987" s="172"/>
      <c r="W987" s="172"/>
      <c r="X987" s="172"/>
      <c r="Y987" s="172"/>
      <c r="Z987" s="172"/>
      <c r="AA987" s="172"/>
      <c r="AB987" s="172"/>
      <c r="AC987" s="172"/>
      <c r="AE987" s="172"/>
      <c r="AF987" s="172"/>
      <c r="AG987" s="172"/>
      <c r="AH987" s="172"/>
      <c r="AI987" s="172"/>
      <c r="AJ987" s="172"/>
      <c r="AK987" s="172"/>
      <c r="AL987" s="172"/>
      <c r="AM987" s="172"/>
      <c r="AN987" s="172"/>
      <c r="AO987" s="172"/>
      <c r="AP987" s="172"/>
      <c r="AR987" s="172"/>
      <c r="AS987" s="172"/>
      <c r="AT987" s="172"/>
      <c r="AU987" s="172"/>
      <c r="AV987" s="172"/>
      <c r="AW987" s="172"/>
      <c r="AX987" s="172"/>
      <c r="AY987" s="172"/>
      <c r="AZ987" s="172"/>
      <c r="BA987" s="172"/>
      <c r="BB987" s="172"/>
      <c r="BC987" s="172"/>
      <c r="BE987" s="172"/>
      <c r="BF987" s="172"/>
      <c r="BG987" s="172"/>
      <c r="BH987" s="172"/>
      <c r="BI987" s="172"/>
      <c r="BJ987" s="172"/>
      <c r="BK987" s="172"/>
      <c r="BL987" s="172"/>
      <c r="BM987" s="172"/>
      <c r="BN987" s="172"/>
      <c r="BO987" s="172"/>
      <c r="BP987" s="172"/>
      <c r="BR987" s="172"/>
      <c r="BS987" s="172"/>
      <c r="BT987" s="172"/>
      <c r="BU987" s="172"/>
      <c r="BV987" s="172"/>
      <c r="BW987" s="172"/>
      <c r="BX987" s="172"/>
      <c r="BY987" s="172"/>
      <c r="BZ987" s="172"/>
      <c r="CA987" s="172"/>
      <c r="CB987" s="172"/>
      <c r="CC987" s="172"/>
      <c r="CE987" s="172"/>
      <c r="CF987" s="172"/>
      <c r="CG987" s="172"/>
      <c r="CH987" s="172"/>
      <c r="CI987" s="172"/>
      <c r="CJ987" s="172"/>
      <c r="CK987" s="172"/>
      <c r="CL987" s="172"/>
      <c r="CM987" s="172"/>
      <c r="CN987" s="172"/>
      <c r="CO987" s="172"/>
      <c r="CP987" s="172"/>
      <c r="CR987" s="172"/>
      <c r="CS987" s="172"/>
      <c r="CT987" s="172"/>
      <c r="CU987" s="172"/>
      <c r="CV987" s="172"/>
      <c r="CW987" s="172"/>
      <c r="CX987" s="172"/>
      <c r="CY987" s="172"/>
      <c r="CZ987" s="172"/>
      <c r="DA987" s="172"/>
      <c r="DB987" s="172"/>
      <c r="DC987" s="172"/>
    </row>
  </sheetData>
  <sheetProtection algorithmName="SHA-512" hashValue="dqHNOmT4HAaGLjDm0MB9lE6gDEHY6KEY7Z6WTew738XUSiz7YpNUqhlWrpXFqhAvqf2u29y80GxcZwBatI2+Sw==" saltValue="gGnIfCpBGrz0TFjVbVg0Uw==" spinCount="100000" sheet="1" objects="1" scenarios="1"/>
  <mergeCells count="9">
    <mergeCell ref="CD1:CP1"/>
    <mergeCell ref="CQ1:DC1"/>
    <mergeCell ref="A1:C1"/>
    <mergeCell ref="D1:P1"/>
    <mergeCell ref="Q1:AC1"/>
    <mergeCell ref="AD1:AP1"/>
    <mergeCell ref="AQ1:BC1"/>
    <mergeCell ref="BD1:BP1"/>
    <mergeCell ref="BQ1:CC1"/>
  </mergeCells>
  <conditionalFormatting sqref="A3:A402">
    <cfRule type="expression" dxfId="60" priority="3">
      <formula>COUNTIF(A:A,A3)&gt;1</formula>
    </cfRule>
  </conditionalFormatting>
  <conditionalFormatting sqref="B3:C402">
    <cfRule type="expression" dxfId="59" priority="4">
      <formula>COUNTIF(B:B,B3)&gt;1</formula>
    </cfRule>
  </conditionalFormatting>
  <conditionalFormatting sqref="AB3:AB402">
    <cfRule type="expression" dxfId="58" priority="6">
      <formula>R3:R402=9</formula>
    </cfRule>
  </conditionalFormatting>
  <conditionalFormatting sqref="AB3:AC402 AO3:AP402 BB3:BC402 BO3:BP402 CB3:CC402 CO3:CP402 DB3:DC402">
    <cfRule type="cellIs" dxfId="57" priority="1" operator="equal">
      <formula>"No PY"</formula>
    </cfRule>
    <cfRule type="cellIs" dxfId="56" priority="2" operator="equal">
      <formula>"No CY"</formula>
    </cfRule>
  </conditionalFormatting>
  <conditionalFormatting sqref="AC3:AC402">
    <cfRule type="expression" dxfId="55" priority="7">
      <formula>R3:R402=9</formula>
    </cfRule>
  </conditionalFormatting>
  <conditionalFormatting sqref="AO3:AO402">
    <cfRule type="expression" dxfId="54" priority="8">
      <formula>AE3:AE402=9</formula>
    </cfRule>
  </conditionalFormatting>
  <conditionalFormatting sqref="AP3:AP402">
    <cfRule type="expression" dxfId="53" priority="9">
      <formula>AE3:AE402=9</formula>
    </cfRule>
  </conditionalFormatting>
  <conditionalFormatting sqref="BB3:BB402">
    <cfRule type="expression" dxfId="52" priority="10">
      <formula>AR3:AR402=9</formula>
    </cfRule>
  </conditionalFormatting>
  <conditionalFormatting sqref="BC3:BC402">
    <cfRule type="expression" dxfId="51" priority="11">
      <formula>AR3:AR402=9</formula>
    </cfRule>
  </conditionalFormatting>
  <conditionalFormatting sqref="BO3:BO402">
    <cfRule type="expression" dxfId="50" priority="12">
      <formula>BE3:BE402=9</formula>
    </cfRule>
  </conditionalFormatting>
  <conditionalFormatting sqref="BP3:BP402">
    <cfRule type="expression" dxfId="49" priority="13">
      <formula>BE3:BE402=9</formula>
    </cfRule>
  </conditionalFormatting>
  <conditionalFormatting sqref="CB3:CB402">
    <cfRule type="expression" dxfId="48" priority="14">
      <formula>BR3:BR402=9</formula>
    </cfRule>
  </conditionalFormatting>
  <conditionalFormatting sqref="CC3:CC402">
    <cfRule type="expression" dxfId="47" priority="15">
      <formula>BR3:BR402=9</formula>
    </cfRule>
  </conditionalFormatting>
  <conditionalFormatting sqref="CO3:CO402">
    <cfRule type="expression" dxfId="46" priority="16">
      <formula>CE3:CE402=9</formula>
    </cfRule>
  </conditionalFormatting>
  <conditionalFormatting sqref="CP3:CP402">
    <cfRule type="expression" dxfId="45" priority="17">
      <formula>CE3:CE402=9</formula>
    </cfRule>
  </conditionalFormatting>
  <conditionalFormatting sqref="DB3:DB402">
    <cfRule type="expression" dxfId="44" priority="18">
      <formula>CR3:CR402=9</formula>
    </cfRule>
  </conditionalFormatting>
  <conditionalFormatting sqref="DC3:DC402">
    <cfRule type="expression" dxfId="43" priority="19">
      <formula>CR3:CR402=9</formula>
    </cfRule>
  </conditionalFormatting>
  <dataValidations count="3">
    <dataValidation type="list" allowBlank="1" showErrorMessage="1" sqref="Q3:Q402 AD3:AD402 AQ3:AQ402 BD3:BD402 BQ3:BQ402 CD3:CD402 CQ3:CQ402" xr:uid="{00000000-0002-0000-0100-000000000000}">
      <formula1>"X"</formula1>
    </dataValidation>
    <dataValidation type="list" allowBlank="1" showErrorMessage="1" sqref="E3:E402 R3:R402 AE3:AE402 AR3:AR402 BE3:BE402 BR3:BR402 CE3:CE402 CR3:CR402" xr:uid="{00000000-0002-0000-0100-000002000000}">
      <formula1>"6,7,8,9,10,11,12"</formula1>
    </dataValidation>
    <dataValidation type="list" allowBlank="1" showInputMessage="1" showErrorMessage="1" sqref="D3:D402" xr:uid="{AC963EC3-D99F-4095-9B59-DBA0690D38AC}">
      <formula1>"X"</formula1>
    </dataValidation>
  </dataValidations>
  <pageMargins left="0.7" right="0.7" top="0.75" bottom="0.75" header="0" footer="0"/>
  <pageSetup orientation="portrait"/>
  <extLst>
    <ext xmlns:x14="http://schemas.microsoft.com/office/spreadsheetml/2009/9/main" uri="{CCE6A557-97BC-4b89-ADB6-D9C93CAAB3DF}">
      <x14:dataValidations xmlns:xm="http://schemas.microsoft.com/office/excel/2006/main" count="1">
        <x14:dataValidation type="list" allowBlank="1" showErrorMessage="1" xr:uid="{00000000-0002-0000-0100-000001000000}">
          <x14:formula1>
            <xm:f>'Grade-Percent-GPA'!$E$2:$E$115</xm:f>
          </x14:formula1>
          <xm:sqref>F3:M402 S3:Z402 AF3:AM402 AS3:AZ402 BF3:BM402 BS3:BZ402 CF3:CM402 CS3:CZ402</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F7CAAC"/>
  </sheetPr>
  <dimension ref="A1:F1000"/>
  <sheetViews>
    <sheetView workbookViewId="0">
      <pane ySplit="1" topLeftCell="A107" activePane="bottomLeft" state="frozen"/>
      <selection pane="bottomLeft" activeCell="A2" sqref="A2"/>
    </sheetView>
  </sheetViews>
  <sheetFormatPr defaultColWidth="14.44140625" defaultRowHeight="15" customHeight="1" x14ac:dyDescent="0.3"/>
  <cols>
    <col min="1" max="1" width="6.44140625" style="1" customWidth="1"/>
    <col min="2" max="2" width="7.88671875" style="1" customWidth="1"/>
    <col min="3" max="3" width="6.6640625" style="1" customWidth="1"/>
    <col min="4" max="4" width="8.6640625" style="1" customWidth="1"/>
    <col min="5" max="5" width="8" style="1" customWidth="1"/>
    <col min="6" max="6" width="6.6640625" style="1" customWidth="1"/>
    <col min="7" max="26" width="8.6640625" style="1" customWidth="1"/>
    <col min="27" max="16384" width="14.44140625" style="1"/>
  </cols>
  <sheetData>
    <row r="1" spans="1:6" ht="14.25" customHeight="1" x14ac:dyDescent="0.3">
      <c r="A1" s="6" t="s">
        <v>107</v>
      </c>
      <c r="B1" s="6" t="s">
        <v>150</v>
      </c>
      <c r="C1" s="7" t="s">
        <v>60</v>
      </c>
      <c r="E1" s="8" t="s">
        <v>151</v>
      </c>
      <c r="F1" s="7" t="s">
        <v>60</v>
      </c>
    </row>
    <row r="2" spans="1:6" ht="14.25" customHeight="1" x14ac:dyDescent="0.3">
      <c r="A2" s="172" t="s">
        <v>74</v>
      </c>
      <c r="B2" s="172">
        <f>VLOOKUP($A2,'GPA Calculator Instructions'!$C:$G,2,FALSE)</f>
        <v>0</v>
      </c>
      <c r="C2" s="184">
        <f>VLOOKUP($A2,'GPA Calculator Instructions'!$C:$G,5,FALSE)</f>
        <v>0</v>
      </c>
      <c r="E2" s="185" t="s">
        <v>61</v>
      </c>
      <c r="F2" s="186">
        <f t="shared" ref="F2:F14" si="0">VLOOKUP(E2,$A$2:$C$14,3,FALSE)</f>
        <v>4</v>
      </c>
    </row>
    <row r="3" spans="1:6" ht="14.25" customHeight="1" x14ac:dyDescent="0.3">
      <c r="A3" s="172" t="s">
        <v>73</v>
      </c>
      <c r="B3" s="172">
        <f>VLOOKUP($A3,'GPA Calculator Instructions'!$C:$G,2,FALSE)</f>
        <v>70</v>
      </c>
      <c r="C3" s="184">
        <f>VLOOKUP($A3,'GPA Calculator Instructions'!$C:$G,5,FALSE)</f>
        <v>0.3</v>
      </c>
      <c r="E3" s="185" t="s">
        <v>63</v>
      </c>
      <c r="F3" s="186">
        <f t="shared" si="0"/>
        <v>3.7</v>
      </c>
    </row>
    <row r="4" spans="1:6" ht="14.25" customHeight="1" x14ac:dyDescent="0.3">
      <c r="A4" s="172" t="s">
        <v>72</v>
      </c>
      <c r="B4" s="172">
        <f>VLOOKUP($A4,'GPA Calculator Instructions'!$C:$G,2,FALSE)</f>
        <v>72</v>
      </c>
      <c r="C4" s="184">
        <f>VLOOKUP($A4,'GPA Calculator Instructions'!$C:$G,5,FALSE)</f>
        <v>0.7</v>
      </c>
      <c r="E4" s="185" t="s">
        <v>64</v>
      </c>
      <c r="F4" s="186">
        <f t="shared" si="0"/>
        <v>3.3</v>
      </c>
    </row>
    <row r="5" spans="1:6" ht="14.25" customHeight="1" x14ac:dyDescent="0.3">
      <c r="A5" s="172" t="s">
        <v>71</v>
      </c>
      <c r="B5" s="172">
        <f>VLOOKUP($A5,'GPA Calculator Instructions'!$C:$G,2,FALSE)</f>
        <v>73</v>
      </c>
      <c r="C5" s="184">
        <f>VLOOKUP($A5,'GPA Calculator Instructions'!$C:$G,5,FALSE)</f>
        <v>1</v>
      </c>
      <c r="E5" s="185" t="s">
        <v>65</v>
      </c>
      <c r="F5" s="186">
        <f t="shared" si="0"/>
        <v>3</v>
      </c>
    </row>
    <row r="6" spans="1:6" ht="14.25" customHeight="1" x14ac:dyDescent="0.3">
      <c r="A6" s="172" t="s">
        <v>70</v>
      </c>
      <c r="B6" s="172">
        <f>VLOOKUP($A6,'GPA Calculator Instructions'!$C:$G,2,FALSE)</f>
        <v>75</v>
      </c>
      <c r="C6" s="184">
        <f>VLOOKUP($A6,'GPA Calculator Instructions'!$C:$G,5,FALSE)</f>
        <v>1.3</v>
      </c>
      <c r="E6" s="185" t="s">
        <v>66</v>
      </c>
      <c r="F6" s="186">
        <f t="shared" si="0"/>
        <v>2.7</v>
      </c>
    </row>
    <row r="7" spans="1:6" ht="14.25" customHeight="1" x14ac:dyDescent="0.3">
      <c r="A7" s="172" t="s">
        <v>69</v>
      </c>
      <c r="B7" s="172">
        <f>VLOOKUP($A7,'GPA Calculator Instructions'!$C:$G,2,FALSE)</f>
        <v>78</v>
      </c>
      <c r="C7" s="184">
        <f>VLOOKUP($A7,'GPA Calculator Instructions'!$C:$G,5,FALSE)</f>
        <v>1.7</v>
      </c>
      <c r="E7" s="185" t="s">
        <v>67</v>
      </c>
      <c r="F7" s="186">
        <f t="shared" si="0"/>
        <v>2.2999999999999998</v>
      </c>
    </row>
    <row r="8" spans="1:6" ht="14.25" customHeight="1" x14ac:dyDescent="0.3">
      <c r="A8" s="172" t="s">
        <v>68</v>
      </c>
      <c r="B8" s="172">
        <f>VLOOKUP($A8,'GPA Calculator Instructions'!$C:$G,2,FALSE)</f>
        <v>82</v>
      </c>
      <c r="C8" s="184">
        <f>VLOOKUP($A8,'GPA Calculator Instructions'!$C:$G,5,FALSE)</f>
        <v>2</v>
      </c>
      <c r="E8" s="185" t="s">
        <v>68</v>
      </c>
      <c r="F8" s="186">
        <f t="shared" si="0"/>
        <v>2</v>
      </c>
    </row>
    <row r="9" spans="1:6" ht="14.25" customHeight="1" x14ac:dyDescent="0.3">
      <c r="A9" s="172" t="s">
        <v>67</v>
      </c>
      <c r="B9" s="172">
        <f>VLOOKUP($A9,'GPA Calculator Instructions'!$C:$G,2,FALSE)</f>
        <v>85</v>
      </c>
      <c r="C9" s="184">
        <f>VLOOKUP($A9,'GPA Calculator Instructions'!$C:$G,5,FALSE)</f>
        <v>2.2999999999999998</v>
      </c>
      <c r="E9" s="185" t="s">
        <v>69</v>
      </c>
      <c r="F9" s="186">
        <f t="shared" si="0"/>
        <v>1.7</v>
      </c>
    </row>
    <row r="10" spans="1:6" ht="14.25" customHeight="1" x14ac:dyDescent="0.3">
      <c r="A10" s="172" t="s">
        <v>66</v>
      </c>
      <c r="B10" s="172">
        <f>VLOOKUP($A10,'GPA Calculator Instructions'!$C:$G,2,FALSE)</f>
        <v>88</v>
      </c>
      <c r="C10" s="184">
        <f>VLOOKUP($A10,'GPA Calculator Instructions'!$C:$G,5,FALSE)</f>
        <v>2.7</v>
      </c>
      <c r="E10" s="185" t="s">
        <v>70</v>
      </c>
      <c r="F10" s="186">
        <f t="shared" si="0"/>
        <v>1.3</v>
      </c>
    </row>
    <row r="11" spans="1:6" ht="14.25" customHeight="1" x14ac:dyDescent="0.3">
      <c r="A11" s="172" t="s">
        <v>65</v>
      </c>
      <c r="B11" s="172">
        <f>VLOOKUP($A11,'GPA Calculator Instructions'!$C:$G,2,FALSE)</f>
        <v>91</v>
      </c>
      <c r="C11" s="184">
        <f>VLOOKUP($A11,'GPA Calculator Instructions'!$C:$G,5,FALSE)</f>
        <v>3</v>
      </c>
      <c r="E11" s="185" t="s">
        <v>71</v>
      </c>
      <c r="F11" s="186">
        <f t="shared" si="0"/>
        <v>1</v>
      </c>
    </row>
    <row r="12" spans="1:6" ht="14.25" customHeight="1" x14ac:dyDescent="0.3">
      <c r="A12" s="172" t="s">
        <v>64</v>
      </c>
      <c r="B12" s="172">
        <f>VLOOKUP($A12,'GPA Calculator Instructions'!$C:$G,2,FALSE)</f>
        <v>93</v>
      </c>
      <c r="C12" s="184">
        <f>VLOOKUP($A12,'GPA Calculator Instructions'!$C:$G,5,FALSE)</f>
        <v>3.3</v>
      </c>
      <c r="E12" s="185" t="s">
        <v>72</v>
      </c>
      <c r="F12" s="186">
        <f t="shared" si="0"/>
        <v>0.7</v>
      </c>
    </row>
    <row r="13" spans="1:6" ht="14.25" customHeight="1" x14ac:dyDescent="0.3">
      <c r="A13" s="172" t="s">
        <v>63</v>
      </c>
      <c r="B13" s="172">
        <f>VLOOKUP($A13,'GPA Calculator Instructions'!$C:$G,2,FALSE)</f>
        <v>95</v>
      </c>
      <c r="C13" s="184">
        <f>VLOOKUP($A13,'GPA Calculator Instructions'!$C:$G,5,FALSE)</f>
        <v>3.7</v>
      </c>
      <c r="E13" s="185" t="s">
        <v>73</v>
      </c>
      <c r="F13" s="186">
        <f t="shared" si="0"/>
        <v>0.3</v>
      </c>
    </row>
    <row r="14" spans="1:6" ht="14.25" customHeight="1" x14ac:dyDescent="0.3">
      <c r="A14" s="172" t="s">
        <v>61</v>
      </c>
      <c r="B14" s="172">
        <f>VLOOKUP($A14,'GPA Calculator Instructions'!$C:$G,2,FALSE)</f>
        <v>98</v>
      </c>
      <c r="C14" s="184">
        <f>VLOOKUP($A14,'GPA Calculator Instructions'!$C:$G,5,FALSE)</f>
        <v>4</v>
      </c>
      <c r="E14" s="185" t="s">
        <v>74</v>
      </c>
      <c r="F14" s="186">
        <f t="shared" si="0"/>
        <v>0</v>
      </c>
    </row>
    <row r="15" spans="1:6" ht="14.25" customHeight="1" x14ac:dyDescent="0.3">
      <c r="A15" s="172"/>
      <c r="B15" s="172"/>
      <c r="C15" s="184"/>
      <c r="E15" s="187">
        <v>100</v>
      </c>
      <c r="F15" s="188">
        <f t="shared" ref="F15:F115" si="1">VLOOKUP(E15,$B$2:$C$14,2,TRUE)</f>
        <v>4</v>
      </c>
    </row>
    <row r="16" spans="1:6" ht="14.25" customHeight="1" x14ac:dyDescent="0.3">
      <c r="A16" s="172"/>
      <c r="B16" s="172"/>
      <c r="C16" s="184"/>
      <c r="E16" s="187">
        <v>99</v>
      </c>
      <c r="F16" s="188">
        <f t="shared" si="1"/>
        <v>4</v>
      </c>
    </row>
    <row r="17" spans="1:6" ht="14.25" customHeight="1" x14ac:dyDescent="0.3">
      <c r="A17" s="172"/>
      <c r="B17" s="172"/>
      <c r="C17" s="184"/>
      <c r="E17" s="187">
        <v>98</v>
      </c>
      <c r="F17" s="188">
        <f t="shared" si="1"/>
        <v>4</v>
      </c>
    </row>
    <row r="18" spans="1:6" ht="14.25" customHeight="1" x14ac:dyDescent="0.3">
      <c r="A18" s="172"/>
      <c r="B18" s="172"/>
      <c r="C18" s="184"/>
      <c r="E18" s="187">
        <v>97</v>
      </c>
      <c r="F18" s="188">
        <f t="shared" si="1"/>
        <v>3.7</v>
      </c>
    </row>
    <row r="19" spans="1:6" ht="14.25" customHeight="1" x14ac:dyDescent="0.3">
      <c r="A19" s="172"/>
      <c r="B19" s="172"/>
      <c r="C19" s="184"/>
      <c r="E19" s="187">
        <v>96</v>
      </c>
      <c r="F19" s="188">
        <f t="shared" si="1"/>
        <v>3.7</v>
      </c>
    </row>
    <row r="20" spans="1:6" ht="14.25" customHeight="1" x14ac:dyDescent="0.3">
      <c r="A20" s="172"/>
      <c r="B20" s="172"/>
      <c r="C20" s="184"/>
      <c r="E20" s="187">
        <v>95</v>
      </c>
      <c r="F20" s="188">
        <f t="shared" si="1"/>
        <v>3.7</v>
      </c>
    </row>
    <row r="21" spans="1:6" ht="14.25" customHeight="1" x14ac:dyDescent="0.3">
      <c r="A21" s="172"/>
      <c r="B21" s="172"/>
      <c r="C21" s="184"/>
      <c r="E21" s="187">
        <v>94</v>
      </c>
      <c r="F21" s="188">
        <f t="shared" si="1"/>
        <v>3.3</v>
      </c>
    </row>
    <row r="22" spans="1:6" ht="14.25" customHeight="1" x14ac:dyDescent="0.3">
      <c r="A22" s="172"/>
      <c r="B22" s="172"/>
      <c r="C22" s="184"/>
      <c r="E22" s="187">
        <v>93</v>
      </c>
      <c r="F22" s="188">
        <f t="shared" si="1"/>
        <v>3.3</v>
      </c>
    </row>
    <row r="23" spans="1:6" ht="14.25" customHeight="1" x14ac:dyDescent="0.3">
      <c r="A23" s="172"/>
      <c r="B23" s="172"/>
      <c r="C23" s="184"/>
      <c r="E23" s="187">
        <v>92</v>
      </c>
      <c r="F23" s="188">
        <f t="shared" si="1"/>
        <v>3</v>
      </c>
    </row>
    <row r="24" spans="1:6" ht="14.25" customHeight="1" x14ac:dyDescent="0.3">
      <c r="A24" s="172"/>
      <c r="B24" s="172"/>
      <c r="C24" s="184"/>
      <c r="E24" s="187">
        <v>91</v>
      </c>
      <c r="F24" s="188">
        <f t="shared" si="1"/>
        <v>3</v>
      </c>
    </row>
    <row r="25" spans="1:6" ht="14.25" customHeight="1" x14ac:dyDescent="0.3">
      <c r="A25" s="172"/>
      <c r="B25" s="172"/>
      <c r="C25" s="184"/>
      <c r="E25" s="187">
        <v>90</v>
      </c>
      <c r="F25" s="188">
        <f t="shared" si="1"/>
        <v>2.7</v>
      </c>
    </row>
    <row r="26" spans="1:6" ht="14.25" customHeight="1" x14ac:dyDescent="0.3">
      <c r="A26" s="172"/>
      <c r="B26" s="172"/>
      <c r="C26" s="184"/>
      <c r="E26" s="187">
        <v>89</v>
      </c>
      <c r="F26" s="188">
        <f t="shared" si="1"/>
        <v>2.7</v>
      </c>
    </row>
    <row r="27" spans="1:6" ht="14.25" customHeight="1" x14ac:dyDescent="0.3">
      <c r="A27" s="172"/>
      <c r="B27" s="172"/>
      <c r="C27" s="184"/>
      <c r="E27" s="187">
        <v>88</v>
      </c>
      <c r="F27" s="188">
        <f t="shared" si="1"/>
        <v>2.7</v>
      </c>
    </row>
    <row r="28" spans="1:6" ht="14.25" customHeight="1" x14ac:dyDescent="0.3">
      <c r="A28" s="172"/>
      <c r="B28" s="172"/>
      <c r="C28" s="172"/>
      <c r="E28" s="187">
        <v>87</v>
      </c>
      <c r="F28" s="188">
        <f t="shared" si="1"/>
        <v>2.2999999999999998</v>
      </c>
    </row>
    <row r="29" spans="1:6" ht="14.25" customHeight="1" x14ac:dyDescent="0.3">
      <c r="A29" s="172"/>
      <c r="B29" s="172"/>
      <c r="C29" s="172"/>
      <c r="E29" s="187">
        <v>86</v>
      </c>
      <c r="F29" s="188">
        <f t="shared" si="1"/>
        <v>2.2999999999999998</v>
      </c>
    </row>
    <row r="30" spans="1:6" ht="14.25" customHeight="1" x14ac:dyDescent="0.3">
      <c r="A30" s="172"/>
      <c r="B30" s="172"/>
      <c r="C30" s="172"/>
      <c r="E30" s="187">
        <v>85</v>
      </c>
      <c r="F30" s="188">
        <f t="shared" si="1"/>
        <v>2.2999999999999998</v>
      </c>
    </row>
    <row r="31" spans="1:6" ht="14.25" customHeight="1" x14ac:dyDescent="0.3">
      <c r="A31" s="172"/>
      <c r="B31" s="172"/>
      <c r="C31" s="172"/>
      <c r="E31" s="187">
        <v>84</v>
      </c>
      <c r="F31" s="188">
        <f t="shared" si="1"/>
        <v>2</v>
      </c>
    </row>
    <row r="32" spans="1:6" ht="14.25" customHeight="1" x14ac:dyDescent="0.3">
      <c r="A32" s="172"/>
      <c r="B32" s="172"/>
      <c r="C32" s="172"/>
      <c r="E32" s="187">
        <v>83</v>
      </c>
      <c r="F32" s="188">
        <f t="shared" si="1"/>
        <v>2</v>
      </c>
    </row>
    <row r="33" spans="1:6" ht="14.25" customHeight="1" x14ac:dyDescent="0.3">
      <c r="A33" s="172"/>
      <c r="B33" s="172"/>
      <c r="C33" s="172"/>
      <c r="E33" s="187">
        <v>82</v>
      </c>
      <c r="F33" s="188">
        <f t="shared" si="1"/>
        <v>2</v>
      </c>
    </row>
    <row r="34" spans="1:6" ht="14.25" customHeight="1" x14ac:dyDescent="0.3">
      <c r="A34" s="172"/>
      <c r="B34" s="172"/>
      <c r="C34" s="172"/>
      <c r="E34" s="187">
        <v>81</v>
      </c>
      <c r="F34" s="188">
        <f t="shared" si="1"/>
        <v>1.7</v>
      </c>
    </row>
    <row r="35" spans="1:6" ht="14.25" customHeight="1" x14ac:dyDescent="0.3">
      <c r="A35" s="172"/>
      <c r="B35" s="172"/>
      <c r="C35" s="172"/>
      <c r="E35" s="187">
        <v>80</v>
      </c>
      <c r="F35" s="188">
        <f t="shared" si="1"/>
        <v>1.7</v>
      </c>
    </row>
    <row r="36" spans="1:6" ht="14.25" customHeight="1" x14ac:dyDescent="0.3">
      <c r="A36" s="172"/>
      <c r="B36" s="172"/>
      <c r="C36" s="172"/>
      <c r="E36" s="187">
        <v>79</v>
      </c>
      <c r="F36" s="188">
        <f t="shared" si="1"/>
        <v>1.7</v>
      </c>
    </row>
    <row r="37" spans="1:6" ht="14.25" customHeight="1" x14ac:dyDescent="0.3">
      <c r="A37" s="172"/>
      <c r="B37" s="172"/>
      <c r="C37" s="172"/>
      <c r="E37" s="187">
        <v>78</v>
      </c>
      <c r="F37" s="188">
        <f t="shared" si="1"/>
        <v>1.7</v>
      </c>
    </row>
    <row r="38" spans="1:6" ht="14.25" customHeight="1" x14ac:dyDescent="0.3">
      <c r="A38" s="172"/>
      <c r="B38" s="172"/>
      <c r="C38" s="172"/>
      <c r="E38" s="187">
        <v>77</v>
      </c>
      <c r="F38" s="188">
        <f t="shared" si="1"/>
        <v>1.3</v>
      </c>
    </row>
    <row r="39" spans="1:6" ht="14.25" customHeight="1" x14ac:dyDescent="0.3">
      <c r="A39" s="172"/>
      <c r="B39" s="172"/>
      <c r="C39" s="172"/>
      <c r="E39" s="187">
        <v>76</v>
      </c>
      <c r="F39" s="188">
        <f t="shared" si="1"/>
        <v>1.3</v>
      </c>
    </row>
    <row r="40" spans="1:6" ht="14.25" customHeight="1" x14ac:dyDescent="0.3">
      <c r="A40" s="172"/>
      <c r="B40" s="172"/>
      <c r="C40" s="172"/>
      <c r="E40" s="187">
        <v>75</v>
      </c>
      <c r="F40" s="188">
        <f t="shared" si="1"/>
        <v>1.3</v>
      </c>
    </row>
    <row r="41" spans="1:6" ht="14.25" customHeight="1" x14ac:dyDescent="0.3">
      <c r="A41" s="172"/>
      <c r="B41" s="172"/>
      <c r="C41" s="172"/>
      <c r="E41" s="187">
        <v>74</v>
      </c>
      <c r="F41" s="188">
        <f t="shared" si="1"/>
        <v>1</v>
      </c>
    </row>
    <row r="42" spans="1:6" ht="14.25" customHeight="1" x14ac:dyDescent="0.3">
      <c r="A42" s="172"/>
      <c r="B42" s="172"/>
      <c r="C42" s="172"/>
      <c r="E42" s="187">
        <v>73</v>
      </c>
      <c r="F42" s="188">
        <f t="shared" si="1"/>
        <v>1</v>
      </c>
    </row>
    <row r="43" spans="1:6" ht="14.25" customHeight="1" x14ac:dyDescent="0.3">
      <c r="A43" s="172"/>
      <c r="B43" s="172"/>
      <c r="C43" s="172"/>
      <c r="E43" s="187">
        <v>72</v>
      </c>
      <c r="F43" s="188">
        <f t="shared" si="1"/>
        <v>0.7</v>
      </c>
    </row>
    <row r="44" spans="1:6" ht="14.25" customHeight="1" x14ac:dyDescent="0.3">
      <c r="A44" s="172"/>
      <c r="B44" s="172"/>
      <c r="C44" s="172"/>
      <c r="E44" s="187">
        <v>71</v>
      </c>
      <c r="F44" s="188">
        <f t="shared" si="1"/>
        <v>0.3</v>
      </c>
    </row>
    <row r="45" spans="1:6" ht="14.25" customHeight="1" x14ac:dyDescent="0.3">
      <c r="A45" s="172"/>
      <c r="B45" s="172"/>
      <c r="C45" s="172"/>
      <c r="E45" s="187">
        <v>70</v>
      </c>
      <c r="F45" s="188">
        <f t="shared" si="1"/>
        <v>0.3</v>
      </c>
    </row>
    <row r="46" spans="1:6" ht="14.25" customHeight="1" x14ac:dyDescent="0.3">
      <c r="A46" s="172"/>
      <c r="B46" s="172"/>
      <c r="C46" s="172"/>
      <c r="E46" s="187">
        <v>69</v>
      </c>
      <c r="F46" s="188">
        <f t="shared" si="1"/>
        <v>0</v>
      </c>
    </row>
    <row r="47" spans="1:6" ht="14.25" customHeight="1" x14ac:dyDescent="0.3">
      <c r="A47" s="172"/>
      <c r="B47" s="172"/>
      <c r="C47" s="172"/>
      <c r="E47" s="187">
        <v>68</v>
      </c>
      <c r="F47" s="188">
        <f t="shared" si="1"/>
        <v>0</v>
      </c>
    </row>
    <row r="48" spans="1:6" ht="14.25" customHeight="1" x14ac:dyDescent="0.3">
      <c r="A48" s="172"/>
      <c r="B48" s="172"/>
      <c r="C48" s="172"/>
      <c r="E48" s="187">
        <v>67</v>
      </c>
      <c r="F48" s="188">
        <f t="shared" si="1"/>
        <v>0</v>
      </c>
    </row>
    <row r="49" spans="1:6" ht="14.25" customHeight="1" x14ac:dyDescent="0.3">
      <c r="A49" s="172"/>
      <c r="B49" s="172"/>
      <c r="C49" s="172"/>
      <c r="E49" s="187">
        <v>66</v>
      </c>
      <c r="F49" s="188">
        <f t="shared" si="1"/>
        <v>0</v>
      </c>
    </row>
    <row r="50" spans="1:6" ht="14.25" customHeight="1" x14ac:dyDescent="0.3">
      <c r="A50" s="172"/>
      <c r="B50" s="172"/>
      <c r="C50" s="172"/>
      <c r="E50" s="187">
        <v>65</v>
      </c>
      <c r="F50" s="188">
        <f t="shared" si="1"/>
        <v>0</v>
      </c>
    </row>
    <row r="51" spans="1:6" ht="14.25" customHeight="1" x14ac:dyDescent="0.3">
      <c r="A51" s="172"/>
      <c r="B51" s="172"/>
      <c r="C51" s="172"/>
      <c r="E51" s="187">
        <v>64</v>
      </c>
      <c r="F51" s="188">
        <f t="shared" si="1"/>
        <v>0</v>
      </c>
    </row>
    <row r="52" spans="1:6" ht="14.25" customHeight="1" x14ac:dyDescent="0.3">
      <c r="A52" s="172"/>
      <c r="B52" s="172"/>
      <c r="C52" s="172"/>
      <c r="E52" s="187">
        <v>63</v>
      </c>
      <c r="F52" s="188">
        <f t="shared" si="1"/>
        <v>0</v>
      </c>
    </row>
    <row r="53" spans="1:6" ht="14.25" customHeight="1" x14ac:dyDescent="0.3">
      <c r="A53" s="172"/>
      <c r="B53" s="172"/>
      <c r="C53" s="172"/>
      <c r="E53" s="187">
        <v>62</v>
      </c>
      <c r="F53" s="188">
        <f t="shared" si="1"/>
        <v>0</v>
      </c>
    </row>
    <row r="54" spans="1:6" ht="14.25" customHeight="1" x14ac:dyDescent="0.3">
      <c r="A54" s="172"/>
      <c r="B54" s="172"/>
      <c r="C54" s="172"/>
      <c r="E54" s="187">
        <v>61</v>
      </c>
      <c r="F54" s="188">
        <f t="shared" si="1"/>
        <v>0</v>
      </c>
    </row>
    <row r="55" spans="1:6" ht="14.25" customHeight="1" x14ac:dyDescent="0.3">
      <c r="A55" s="172"/>
      <c r="B55" s="172"/>
      <c r="C55" s="172"/>
      <c r="E55" s="187">
        <v>60</v>
      </c>
      <c r="F55" s="188">
        <f t="shared" si="1"/>
        <v>0</v>
      </c>
    </row>
    <row r="56" spans="1:6" ht="14.25" customHeight="1" x14ac:dyDescent="0.3">
      <c r="A56" s="172"/>
      <c r="B56" s="172"/>
      <c r="C56" s="172"/>
      <c r="E56" s="187">
        <v>59</v>
      </c>
      <c r="F56" s="188">
        <f t="shared" si="1"/>
        <v>0</v>
      </c>
    </row>
    <row r="57" spans="1:6" ht="14.25" customHeight="1" x14ac:dyDescent="0.3">
      <c r="A57" s="172"/>
      <c r="B57" s="172"/>
      <c r="C57" s="172"/>
      <c r="E57" s="187">
        <v>58</v>
      </c>
      <c r="F57" s="188">
        <f t="shared" si="1"/>
        <v>0</v>
      </c>
    </row>
    <row r="58" spans="1:6" ht="14.25" customHeight="1" x14ac:dyDescent="0.3">
      <c r="A58" s="172"/>
      <c r="B58" s="172"/>
      <c r="C58" s="172"/>
      <c r="E58" s="187">
        <v>57</v>
      </c>
      <c r="F58" s="188">
        <f t="shared" si="1"/>
        <v>0</v>
      </c>
    </row>
    <row r="59" spans="1:6" ht="14.25" customHeight="1" x14ac:dyDescent="0.3">
      <c r="A59" s="172"/>
      <c r="B59" s="172"/>
      <c r="C59" s="172"/>
      <c r="E59" s="187">
        <v>56</v>
      </c>
      <c r="F59" s="188">
        <f t="shared" si="1"/>
        <v>0</v>
      </c>
    </row>
    <row r="60" spans="1:6" ht="14.25" customHeight="1" x14ac:dyDescent="0.3">
      <c r="A60" s="172"/>
      <c r="B60" s="172"/>
      <c r="C60" s="172"/>
      <c r="E60" s="187">
        <v>55</v>
      </c>
      <c r="F60" s="188">
        <f t="shared" si="1"/>
        <v>0</v>
      </c>
    </row>
    <row r="61" spans="1:6" ht="14.25" customHeight="1" x14ac:dyDescent="0.3">
      <c r="A61" s="172"/>
      <c r="B61" s="172"/>
      <c r="C61" s="172"/>
      <c r="E61" s="187">
        <v>54</v>
      </c>
      <c r="F61" s="188">
        <f t="shared" si="1"/>
        <v>0</v>
      </c>
    </row>
    <row r="62" spans="1:6" ht="14.25" customHeight="1" x14ac:dyDescent="0.3">
      <c r="A62" s="172"/>
      <c r="B62" s="172"/>
      <c r="C62" s="172"/>
      <c r="E62" s="187">
        <v>53</v>
      </c>
      <c r="F62" s="188">
        <f t="shared" si="1"/>
        <v>0</v>
      </c>
    </row>
    <row r="63" spans="1:6" ht="14.25" customHeight="1" x14ac:dyDescent="0.3">
      <c r="A63" s="172"/>
      <c r="B63" s="172"/>
      <c r="C63" s="172"/>
      <c r="E63" s="187">
        <v>52</v>
      </c>
      <c r="F63" s="188">
        <f t="shared" si="1"/>
        <v>0</v>
      </c>
    </row>
    <row r="64" spans="1:6" ht="14.25" customHeight="1" x14ac:dyDescent="0.3">
      <c r="A64" s="172"/>
      <c r="B64" s="172"/>
      <c r="C64" s="172"/>
      <c r="E64" s="187">
        <v>51</v>
      </c>
      <c r="F64" s="188">
        <f t="shared" si="1"/>
        <v>0</v>
      </c>
    </row>
    <row r="65" spans="1:6" ht="14.25" customHeight="1" x14ac:dyDescent="0.3">
      <c r="A65" s="172"/>
      <c r="B65" s="172"/>
      <c r="C65" s="172"/>
      <c r="E65" s="187">
        <v>50</v>
      </c>
      <c r="F65" s="188">
        <f t="shared" si="1"/>
        <v>0</v>
      </c>
    </row>
    <row r="66" spans="1:6" ht="14.25" customHeight="1" x14ac:dyDescent="0.3">
      <c r="A66" s="172"/>
      <c r="B66" s="172"/>
      <c r="C66" s="172"/>
      <c r="E66" s="187">
        <v>49</v>
      </c>
      <c r="F66" s="188">
        <f t="shared" si="1"/>
        <v>0</v>
      </c>
    </row>
    <row r="67" spans="1:6" ht="14.25" customHeight="1" x14ac:dyDescent="0.3">
      <c r="A67" s="172"/>
      <c r="B67" s="172"/>
      <c r="C67" s="172"/>
      <c r="E67" s="187">
        <v>48</v>
      </c>
      <c r="F67" s="188">
        <f t="shared" si="1"/>
        <v>0</v>
      </c>
    </row>
    <row r="68" spans="1:6" ht="14.25" customHeight="1" x14ac:dyDescent="0.3">
      <c r="A68" s="172"/>
      <c r="B68" s="172"/>
      <c r="C68" s="172"/>
      <c r="E68" s="187">
        <v>47</v>
      </c>
      <c r="F68" s="188">
        <f t="shared" si="1"/>
        <v>0</v>
      </c>
    </row>
    <row r="69" spans="1:6" ht="14.25" customHeight="1" x14ac:dyDescent="0.3">
      <c r="A69" s="172"/>
      <c r="B69" s="172"/>
      <c r="C69" s="172"/>
      <c r="E69" s="187">
        <v>46</v>
      </c>
      <c r="F69" s="188">
        <f t="shared" si="1"/>
        <v>0</v>
      </c>
    </row>
    <row r="70" spans="1:6" ht="14.25" customHeight="1" x14ac:dyDescent="0.3">
      <c r="A70" s="172"/>
      <c r="B70" s="172"/>
      <c r="C70" s="172"/>
      <c r="E70" s="187">
        <v>45</v>
      </c>
      <c r="F70" s="188">
        <f t="shared" si="1"/>
        <v>0</v>
      </c>
    </row>
    <row r="71" spans="1:6" ht="14.25" customHeight="1" x14ac:dyDescent="0.3">
      <c r="A71" s="172"/>
      <c r="B71" s="172"/>
      <c r="C71" s="172"/>
      <c r="E71" s="187">
        <v>44</v>
      </c>
      <c r="F71" s="188">
        <f t="shared" si="1"/>
        <v>0</v>
      </c>
    </row>
    <row r="72" spans="1:6" ht="14.25" customHeight="1" x14ac:dyDescent="0.3">
      <c r="A72" s="172"/>
      <c r="B72" s="172"/>
      <c r="C72" s="172"/>
      <c r="E72" s="187">
        <v>43</v>
      </c>
      <c r="F72" s="188">
        <f t="shared" si="1"/>
        <v>0</v>
      </c>
    </row>
    <row r="73" spans="1:6" ht="14.25" customHeight="1" x14ac:dyDescent="0.3">
      <c r="A73" s="172"/>
      <c r="B73" s="172"/>
      <c r="C73" s="172"/>
      <c r="E73" s="187">
        <v>42</v>
      </c>
      <c r="F73" s="188">
        <f t="shared" si="1"/>
        <v>0</v>
      </c>
    </row>
    <row r="74" spans="1:6" ht="14.25" customHeight="1" x14ac:dyDescent="0.3">
      <c r="A74" s="172"/>
      <c r="B74" s="172"/>
      <c r="C74" s="172"/>
      <c r="E74" s="187">
        <v>41</v>
      </c>
      <c r="F74" s="188">
        <f t="shared" si="1"/>
        <v>0</v>
      </c>
    </row>
    <row r="75" spans="1:6" ht="14.25" customHeight="1" x14ac:dyDescent="0.3">
      <c r="A75" s="172"/>
      <c r="B75" s="172"/>
      <c r="C75" s="172"/>
      <c r="E75" s="187">
        <v>40</v>
      </c>
      <c r="F75" s="188">
        <f t="shared" si="1"/>
        <v>0</v>
      </c>
    </row>
    <row r="76" spans="1:6" ht="14.25" customHeight="1" x14ac:dyDescent="0.3">
      <c r="A76" s="172"/>
      <c r="B76" s="172"/>
      <c r="C76" s="172"/>
      <c r="E76" s="187">
        <v>39</v>
      </c>
      <c r="F76" s="188">
        <f t="shared" si="1"/>
        <v>0</v>
      </c>
    </row>
    <row r="77" spans="1:6" ht="14.25" customHeight="1" x14ac:dyDescent="0.3">
      <c r="A77" s="172"/>
      <c r="B77" s="172"/>
      <c r="C77" s="172"/>
      <c r="E77" s="187">
        <v>38</v>
      </c>
      <c r="F77" s="188">
        <f t="shared" si="1"/>
        <v>0</v>
      </c>
    </row>
    <row r="78" spans="1:6" ht="14.25" customHeight="1" x14ac:dyDescent="0.3">
      <c r="A78" s="172"/>
      <c r="B78" s="172"/>
      <c r="C78" s="172"/>
      <c r="E78" s="187">
        <v>37</v>
      </c>
      <c r="F78" s="188">
        <f t="shared" si="1"/>
        <v>0</v>
      </c>
    </row>
    <row r="79" spans="1:6" ht="14.25" customHeight="1" x14ac:dyDescent="0.3">
      <c r="A79" s="172"/>
      <c r="B79" s="172"/>
      <c r="C79" s="172"/>
      <c r="E79" s="187">
        <v>36</v>
      </c>
      <c r="F79" s="188">
        <f t="shared" si="1"/>
        <v>0</v>
      </c>
    </row>
    <row r="80" spans="1:6" ht="14.25" customHeight="1" x14ac:dyDescent="0.3">
      <c r="A80" s="172"/>
      <c r="B80" s="172"/>
      <c r="C80" s="172"/>
      <c r="E80" s="187">
        <v>35</v>
      </c>
      <c r="F80" s="188">
        <f t="shared" si="1"/>
        <v>0</v>
      </c>
    </row>
    <row r="81" spans="1:6" ht="14.25" customHeight="1" x14ac:dyDescent="0.3">
      <c r="A81" s="172"/>
      <c r="B81" s="172"/>
      <c r="C81" s="172"/>
      <c r="E81" s="187">
        <v>34</v>
      </c>
      <c r="F81" s="188">
        <f t="shared" si="1"/>
        <v>0</v>
      </c>
    </row>
    <row r="82" spans="1:6" ht="14.25" customHeight="1" x14ac:dyDescent="0.3">
      <c r="A82" s="172"/>
      <c r="B82" s="172"/>
      <c r="C82" s="172"/>
      <c r="E82" s="187">
        <v>33</v>
      </c>
      <c r="F82" s="188">
        <f t="shared" si="1"/>
        <v>0</v>
      </c>
    </row>
    <row r="83" spans="1:6" ht="14.25" customHeight="1" x14ac:dyDescent="0.3">
      <c r="A83" s="172"/>
      <c r="B83" s="172"/>
      <c r="C83" s="172"/>
      <c r="E83" s="187">
        <v>32</v>
      </c>
      <c r="F83" s="188">
        <f t="shared" si="1"/>
        <v>0</v>
      </c>
    </row>
    <row r="84" spans="1:6" ht="14.25" customHeight="1" x14ac:dyDescent="0.3">
      <c r="A84" s="172"/>
      <c r="B84" s="172"/>
      <c r="C84" s="172"/>
      <c r="E84" s="187">
        <v>31</v>
      </c>
      <c r="F84" s="188">
        <f t="shared" si="1"/>
        <v>0</v>
      </c>
    </row>
    <row r="85" spans="1:6" ht="14.25" customHeight="1" x14ac:dyDescent="0.3">
      <c r="A85" s="172"/>
      <c r="B85" s="172"/>
      <c r="C85" s="172"/>
      <c r="E85" s="187">
        <v>30</v>
      </c>
      <c r="F85" s="188">
        <f t="shared" si="1"/>
        <v>0</v>
      </c>
    </row>
    <row r="86" spans="1:6" ht="14.25" customHeight="1" x14ac:dyDescent="0.3">
      <c r="A86" s="172"/>
      <c r="B86" s="172"/>
      <c r="C86" s="172"/>
      <c r="E86" s="187">
        <v>29</v>
      </c>
      <c r="F86" s="188">
        <f t="shared" si="1"/>
        <v>0</v>
      </c>
    </row>
    <row r="87" spans="1:6" ht="14.25" customHeight="1" x14ac:dyDescent="0.3">
      <c r="A87" s="172"/>
      <c r="B87" s="172"/>
      <c r="C87" s="172"/>
      <c r="E87" s="187">
        <v>28</v>
      </c>
      <c r="F87" s="188">
        <f t="shared" si="1"/>
        <v>0</v>
      </c>
    </row>
    <row r="88" spans="1:6" ht="14.25" customHeight="1" x14ac:dyDescent="0.3">
      <c r="A88" s="172"/>
      <c r="B88" s="172"/>
      <c r="C88" s="172"/>
      <c r="E88" s="187">
        <v>27</v>
      </c>
      <c r="F88" s="188">
        <f t="shared" si="1"/>
        <v>0</v>
      </c>
    </row>
    <row r="89" spans="1:6" ht="14.25" customHeight="1" x14ac:dyDescent="0.3">
      <c r="A89" s="172"/>
      <c r="B89" s="172"/>
      <c r="C89" s="172"/>
      <c r="E89" s="187">
        <v>26</v>
      </c>
      <c r="F89" s="188">
        <f t="shared" si="1"/>
        <v>0</v>
      </c>
    </row>
    <row r="90" spans="1:6" ht="14.25" customHeight="1" x14ac:dyDescent="0.3">
      <c r="A90" s="172"/>
      <c r="B90" s="172"/>
      <c r="C90" s="172"/>
      <c r="E90" s="187">
        <v>25</v>
      </c>
      <c r="F90" s="188">
        <f t="shared" si="1"/>
        <v>0</v>
      </c>
    </row>
    <row r="91" spans="1:6" ht="14.25" customHeight="1" x14ac:dyDescent="0.3">
      <c r="A91" s="172"/>
      <c r="B91" s="172"/>
      <c r="C91" s="172"/>
      <c r="E91" s="187">
        <v>24</v>
      </c>
      <c r="F91" s="188">
        <f t="shared" si="1"/>
        <v>0</v>
      </c>
    </row>
    <row r="92" spans="1:6" ht="14.25" customHeight="1" x14ac:dyDescent="0.3">
      <c r="A92" s="172"/>
      <c r="B92" s="172"/>
      <c r="C92" s="172"/>
      <c r="E92" s="187">
        <v>23</v>
      </c>
      <c r="F92" s="188">
        <f t="shared" si="1"/>
        <v>0</v>
      </c>
    </row>
    <row r="93" spans="1:6" ht="14.25" customHeight="1" x14ac:dyDescent="0.3">
      <c r="A93" s="172"/>
      <c r="B93" s="172"/>
      <c r="C93" s="172"/>
      <c r="E93" s="187">
        <v>22</v>
      </c>
      <c r="F93" s="188">
        <f t="shared" si="1"/>
        <v>0</v>
      </c>
    </row>
    <row r="94" spans="1:6" ht="14.25" customHeight="1" x14ac:dyDescent="0.3">
      <c r="A94" s="172"/>
      <c r="B94" s="172"/>
      <c r="C94" s="172"/>
      <c r="E94" s="187">
        <v>21</v>
      </c>
      <c r="F94" s="188">
        <f t="shared" si="1"/>
        <v>0</v>
      </c>
    </row>
    <row r="95" spans="1:6" ht="14.25" customHeight="1" x14ac:dyDescent="0.3">
      <c r="A95" s="172"/>
      <c r="B95" s="172"/>
      <c r="C95" s="172"/>
      <c r="E95" s="187">
        <v>20</v>
      </c>
      <c r="F95" s="188">
        <f t="shared" si="1"/>
        <v>0</v>
      </c>
    </row>
    <row r="96" spans="1:6" ht="14.25" customHeight="1" x14ac:dyDescent="0.3">
      <c r="A96" s="172"/>
      <c r="B96" s="172"/>
      <c r="C96" s="172"/>
      <c r="E96" s="187">
        <v>19</v>
      </c>
      <c r="F96" s="188">
        <f t="shared" si="1"/>
        <v>0</v>
      </c>
    </row>
    <row r="97" spans="1:6" ht="14.25" customHeight="1" x14ac:dyDescent="0.3">
      <c r="A97" s="172"/>
      <c r="B97" s="172"/>
      <c r="C97" s="172"/>
      <c r="E97" s="187">
        <v>18</v>
      </c>
      <c r="F97" s="188">
        <f t="shared" si="1"/>
        <v>0</v>
      </c>
    </row>
    <row r="98" spans="1:6" ht="14.25" customHeight="1" x14ac:dyDescent="0.3">
      <c r="A98" s="172"/>
      <c r="B98" s="172"/>
      <c r="C98" s="172"/>
      <c r="E98" s="187">
        <v>17</v>
      </c>
      <c r="F98" s="188">
        <f t="shared" si="1"/>
        <v>0</v>
      </c>
    </row>
    <row r="99" spans="1:6" ht="14.25" customHeight="1" x14ac:dyDescent="0.3">
      <c r="A99" s="172"/>
      <c r="B99" s="172"/>
      <c r="C99" s="172"/>
      <c r="E99" s="187">
        <v>16</v>
      </c>
      <c r="F99" s="188">
        <f t="shared" si="1"/>
        <v>0</v>
      </c>
    </row>
    <row r="100" spans="1:6" ht="14.25" customHeight="1" x14ac:dyDescent="0.3">
      <c r="A100" s="172"/>
      <c r="B100" s="172"/>
      <c r="C100" s="172"/>
      <c r="E100" s="187">
        <v>15</v>
      </c>
      <c r="F100" s="188">
        <f t="shared" si="1"/>
        <v>0</v>
      </c>
    </row>
    <row r="101" spans="1:6" ht="14.25" customHeight="1" x14ac:dyDescent="0.3">
      <c r="A101" s="172"/>
      <c r="B101" s="172"/>
      <c r="C101" s="172"/>
      <c r="E101" s="187">
        <v>14</v>
      </c>
      <c r="F101" s="188">
        <f t="shared" si="1"/>
        <v>0</v>
      </c>
    </row>
    <row r="102" spans="1:6" ht="14.25" customHeight="1" x14ac:dyDescent="0.3">
      <c r="A102" s="172"/>
      <c r="B102" s="172"/>
      <c r="C102" s="172"/>
      <c r="E102" s="187">
        <v>13</v>
      </c>
      <c r="F102" s="188">
        <f t="shared" si="1"/>
        <v>0</v>
      </c>
    </row>
    <row r="103" spans="1:6" ht="14.25" customHeight="1" x14ac:dyDescent="0.3">
      <c r="A103" s="172"/>
      <c r="B103" s="172"/>
      <c r="C103" s="172"/>
      <c r="E103" s="187">
        <v>12</v>
      </c>
      <c r="F103" s="188">
        <f t="shared" si="1"/>
        <v>0</v>
      </c>
    </row>
    <row r="104" spans="1:6" ht="14.25" customHeight="1" x14ac:dyDescent="0.3">
      <c r="A104" s="172"/>
      <c r="B104" s="172"/>
      <c r="C104" s="172"/>
      <c r="E104" s="187">
        <v>11</v>
      </c>
      <c r="F104" s="188">
        <f t="shared" si="1"/>
        <v>0</v>
      </c>
    </row>
    <row r="105" spans="1:6" ht="14.25" customHeight="1" x14ac:dyDescent="0.3">
      <c r="A105" s="172"/>
      <c r="B105" s="172"/>
      <c r="C105" s="172"/>
      <c r="E105" s="187">
        <v>10</v>
      </c>
      <c r="F105" s="188">
        <f t="shared" si="1"/>
        <v>0</v>
      </c>
    </row>
    <row r="106" spans="1:6" ht="14.25" customHeight="1" x14ac:dyDescent="0.3">
      <c r="A106" s="172"/>
      <c r="B106" s="172"/>
      <c r="C106" s="172"/>
      <c r="E106" s="187">
        <v>9</v>
      </c>
      <c r="F106" s="188">
        <f t="shared" si="1"/>
        <v>0</v>
      </c>
    </row>
    <row r="107" spans="1:6" ht="14.25" customHeight="1" x14ac:dyDescent="0.3">
      <c r="A107" s="172"/>
      <c r="B107" s="172"/>
      <c r="C107" s="172"/>
      <c r="E107" s="187">
        <v>8</v>
      </c>
      <c r="F107" s="188">
        <f t="shared" si="1"/>
        <v>0</v>
      </c>
    </row>
    <row r="108" spans="1:6" ht="14.25" customHeight="1" x14ac:dyDescent="0.3">
      <c r="A108" s="172"/>
      <c r="B108" s="172"/>
      <c r="C108" s="172"/>
      <c r="E108" s="187">
        <v>7</v>
      </c>
      <c r="F108" s="188">
        <f t="shared" si="1"/>
        <v>0</v>
      </c>
    </row>
    <row r="109" spans="1:6" ht="14.25" customHeight="1" x14ac:dyDescent="0.3">
      <c r="A109" s="172"/>
      <c r="B109" s="172"/>
      <c r="C109" s="172"/>
      <c r="E109" s="187">
        <v>6</v>
      </c>
      <c r="F109" s="188">
        <f t="shared" si="1"/>
        <v>0</v>
      </c>
    </row>
    <row r="110" spans="1:6" ht="14.25" customHeight="1" x14ac:dyDescent="0.3">
      <c r="A110" s="172"/>
      <c r="B110" s="172"/>
      <c r="C110" s="172"/>
      <c r="E110" s="187">
        <v>5</v>
      </c>
      <c r="F110" s="188">
        <f t="shared" si="1"/>
        <v>0</v>
      </c>
    </row>
    <row r="111" spans="1:6" ht="14.25" customHeight="1" x14ac:dyDescent="0.3">
      <c r="A111" s="172"/>
      <c r="B111" s="172"/>
      <c r="C111" s="172"/>
      <c r="E111" s="187">
        <v>4</v>
      </c>
      <c r="F111" s="188">
        <f t="shared" si="1"/>
        <v>0</v>
      </c>
    </row>
    <row r="112" spans="1:6" ht="14.25" customHeight="1" x14ac:dyDescent="0.3">
      <c r="A112" s="172"/>
      <c r="B112" s="172"/>
      <c r="C112" s="172"/>
      <c r="E112" s="187">
        <v>3</v>
      </c>
      <c r="F112" s="188">
        <f t="shared" si="1"/>
        <v>0</v>
      </c>
    </row>
    <row r="113" spans="1:6" ht="14.25" customHeight="1" x14ac:dyDescent="0.3">
      <c r="A113" s="172"/>
      <c r="B113" s="172"/>
      <c r="C113" s="172"/>
      <c r="E113" s="187">
        <v>2</v>
      </c>
      <c r="F113" s="188">
        <f t="shared" si="1"/>
        <v>0</v>
      </c>
    </row>
    <row r="114" spans="1:6" ht="14.25" customHeight="1" x14ac:dyDescent="0.3">
      <c r="A114" s="172"/>
      <c r="B114" s="172"/>
      <c r="C114" s="172"/>
      <c r="E114" s="187">
        <v>1</v>
      </c>
      <c r="F114" s="188">
        <f t="shared" si="1"/>
        <v>0</v>
      </c>
    </row>
    <row r="115" spans="1:6" ht="14.25" customHeight="1" x14ac:dyDescent="0.3">
      <c r="A115" s="172"/>
      <c r="B115" s="172"/>
      <c r="C115" s="172"/>
      <c r="E115" s="187">
        <v>0</v>
      </c>
      <c r="F115" s="188">
        <f t="shared" si="1"/>
        <v>0</v>
      </c>
    </row>
    <row r="116" spans="1:6" ht="14.25" customHeight="1" x14ac:dyDescent="0.3">
      <c r="A116" s="172"/>
      <c r="B116" s="172"/>
      <c r="C116" s="172"/>
    </row>
    <row r="117" spans="1:6" ht="14.25" customHeight="1" x14ac:dyDescent="0.3">
      <c r="A117" s="172"/>
      <c r="B117" s="172"/>
      <c r="C117" s="172"/>
    </row>
    <row r="118" spans="1:6" ht="14.25" customHeight="1" x14ac:dyDescent="0.3">
      <c r="A118" s="172"/>
      <c r="B118" s="172"/>
      <c r="C118" s="172"/>
    </row>
    <row r="119" spans="1:6" ht="14.25" customHeight="1" x14ac:dyDescent="0.3">
      <c r="A119" s="172"/>
      <c r="B119" s="172"/>
      <c r="C119" s="172"/>
    </row>
    <row r="120" spans="1:6" ht="14.25" customHeight="1" x14ac:dyDescent="0.3">
      <c r="A120" s="172"/>
      <c r="B120" s="172"/>
      <c r="C120" s="172"/>
    </row>
    <row r="121" spans="1:6" ht="14.25" customHeight="1" x14ac:dyDescent="0.3">
      <c r="A121" s="172"/>
      <c r="B121" s="172"/>
      <c r="C121" s="172"/>
    </row>
    <row r="122" spans="1:6" ht="14.25" customHeight="1" x14ac:dyDescent="0.3">
      <c r="A122" s="172"/>
      <c r="B122" s="172"/>
      <c r="C122" s="172"/>
    </row>
    <row r="123" spans="1:6" ht="14.25" customHeight="1" x14ac:dyDescent="0.3">
      <c r="A123" s="172"/>
      <c r="B123" s="172"/>
      <c r="C123" s="172"/>
    </row>
    <row r="124" spans="1:6" ht="14.25" customHeight="1" x14ac:dyDescent="0.3">
      <c r="A124" s="172"/>
      <c r="B124" s="172"/>
      <c r="C124" s="172"/>
    </row>
    <row r="125" spans="1:6" ht="14.25" customHeight="1" x14ac:dyDescent="0.3">
      <c r="A125" s="172"/>
      <c r="B125" s="172"/>
      <c r="C125" s="172"/>
    </row>
    <row r="126" spans="1:6" ht="14.25" customHeight="1" x14ac:dyDescent="0.3">
      <c r="A126" s="172"/>
      <c r="B126" s="172"/>
      <c r="C126" s="172"/>
    </row>
    <row r="127" spans="1:6" ht="14.25" customHeight="1" x14ac:dyDescent="0.3">
      <c r="A127" s="172"/>
      <c r="B127" s="172"/>
      <c r="C127" s="172"/>
    </row>
    <row r="128" spans="1:6" ht="14.25" customHeight="1" x14ac:dyDescent="0.3">
      <c r="A128" s="172"/>
      <c r="B128" s="172"/>
      <c r="C128" s="172"/>
    </row>
    <row r="129" spans="1:3" ht="14.25" customHeight="1" x14ac:dyDescent="0.3">
      <c r="A129" s="172"/>
      <c r="B129" s="172"/>
      <c r="C129" s="172"/>
    </row>
    <row r="130" spans="1:3" ht="14.25" customHeight="1" x14ac:dyDescent="0.3">
      <c r="A130" s="172"/>
      <c r="B130" s="172"/>
      <c r="C130" s="172"/>
    </row>
    <row r="131" spans="1:3" ht="14.25" customHeight="1" x14ac:dyDescent="0.3">
      <c r="A131" s="172"/>
      <c r="B131" s="172"/>
      <c r="C131" s="172"/>
    </row>
    <row r="132" spans="1:3" ht="14.25" customHeight="1" x14ac:dyDescent="0.3">
      <c r="A132" s="172"/>
      <c r="B132" s="172"/>
      <c r="C132" s="172"/>
    </row>
    <row r="133" spans="1:3" ht="14.25" customHeight="1" x14ac:dyDescent="0.3">
      <c r="A133" s="172"/>
      <c r="B133" s="172"/>
      <c r="C133" s="172"/>
    </row>
    <row r="134" spans="1:3" ht="14.25" customHeight="1" x14ac:dyDescent="0.3">
      <c r="A134" s="172"/>
      <c r="B134" s="172"/>
      <c r="C134" s="172"/>
    </row>
    <row r="135" spans="1:3" ht="14.25" customHeight="1" x14ac:dyDescent="0.3">
      <c r="A135" s="172"/>
      <c r="B135" s="172"/>
      <c r="C135" s="172"/>
    </row>
    <row r="136" spans="1:3" ht="14.25" customHeight="1" x14ac:dyDescent="0.3">
      <c r="A136" s="172"/>
      <c r="B136" s="172"/>
      <c r="C136" s="172"/>
    </row>
    <row r="137" spans="1:3" ht="14.25" customHeight="1" x14ac:dyDescent="0.3">
      <c r="A137" s="172"/>
      <c r="B137" s="172"/>
      <c r="C137" s="172"/>
    </row>
    <row r="138" spans="1:3" ht="14.25" customHeight="1" x14ac:dyDescent="0.3">
      <c r="A138" s="172"/>
      <c r="B138" s="172"/>
      <c r="C138" s="172"/>
    </row>
    <row r="139" spans="1:3" ht="14.25" customHeight="1" x14ac:dyDescent="0.3">
      <c r="A139" s="172"/>
      <c r="B139" s="172"/>
      <c r="C139" s="172"/>
    </row>
    <row r="140" spans="1:3" ht="14.25" customHeight="1" x14ac:dyDescent="0.3">
      <c r="A140" s="172"/>
      <c r="B140" s="172"/>
      <c r="C140" s="172"/>
    </row>
    <row r="141" spans="1:3" ht="14.25" customHeight="1" x14ac:dyDescent="0.3">
      <c r="A141" s="172"/>
      <c r="B141" s="172"/>
      <c r="C141" s="172"/>
    </row>
    <row r="142" spans="1:3" ht="14.25" customHeight="1" x14ac:dyDescent="0.3">
      <c r="A142" s="172"/>
      <c r="B142" s="172"/>
      <c r="C142" s="172"/>
    </row>
    <row r="143" spans="1:3" ht="14.25" customHeight="1" x14ac:dyDescent="0.3">
      <c r="A143" s="172"/>
      <c r="B143" s="172"/>
      <c r="C143" s="172"/>
    </row>
    <row r="144" spans="1:3" ht="14.25" customHeight="1" x14ac:dyDescent="0.3">
      <c r="A144" s="172"/>
      <c r="B144" s="172"/>
      <c r="C144" s="172"/>
    </row>
    <row r="145" spans="1:3" ht="14.25" customHeight="1" x14ac:dyDescent="0.3">
      <c r="A145" s="172"/>
      <c r="B145" s="172"/>
      <c r="C145" s="172"/>
    </row>
    <row r="146" spans="1:3" ht="14.25" customHeight="1" x14ac:dyDescent="0.3">
      <c r="A146" s="172"/>
      <c r="B146" s="172"/>
      <c r="C146" s="172"/>
    </row>
    <row r="147" spans="1:3" ht="14.25" customHeight="1" x14ac:dyDescent="0.3">
      <c r="A147" s="172"/>
      <c r="B147" s="172"/>
      <c r="C147" s="172"/>
    </row>
    <row r="148" spans="1:3" ht="14.25" customHeight="1" x14ac:dyDescent="0.3">
      <c r="A148" s="172"/>
      <c r="B148" s="172"/>
      <c r="C148" s="172"/>
    </row>
    <row r="149" spans="1:3" ht="14.25" customHeight="1" x14ac:dyDescent="0.3">
      <c r="A149" s="172"/>
      <c r="B149" s="172"/>
      <c r="C149" s="172"/>
    </row>
    <row r="150" spans="1:3" ht="14.25" customHeight="1" x14ac:dyDescent="0.3">
      <c r="A150" s="172"/>
      <c r="B150" s="172"/>
      <c r="C150" s="172"/>
    </row>
    <row r="151" spans="1:3" ht="14.25" customHeight="1" x14ac:dyDescent="0.3">
      <c r="A151" s="172"/>
      <c r="B151" s="172"/>
      <c r="C151" s="172"/>
    </row>
    <row r="152" spans="1:3" ht="14.25" customHeight="1" x14ac:dyDescent="0.3">
      <c r="A152" s="172"/>
      <c r="B152" s="172"/>
      <c r="C152" s="172"/>
    </row>
    <row r="153" spans="1:3" ht="14.25" customHeight="1" x14ac:dyDescent="0.3">
      <c r="A153" s="172"/>
      <c r="B153" s="172"/>
      <c r="C153" s="172"/>
    </row>
    <row r="154" spans="1:3" ht="14.25" customHeight="1" x14ac:dyDescent="0.3">
      <c r="A154" s="172"/>
      <c r="B154" s="172"/>
      <c r="C154" s="172"/>
    </row>
    <row r="155" spans="1:3" ht="14.25" customHeight="1" x14ac:dyDescent="0.3">
      <c r="A155" s="172"/>
      <c r="B155" s="172"/>
      <c r="C155" s="172"/>
    </row>
    <row r="156" spans="1:3" ht="14.25" customHeight="1" x14ac:dyDescent="0.3">
      <c r="A156" s="172"/>
      <c r="B156" s="172"/>
      <c r="C156" s="172"/>
    </row>
    <row r="157" spans="1:3" ht="14.25" customHeight="1" x14ac:dyDescent="0.3">
      <c r="A157" s="172"/>
      <c r="B157" s="172"/>
      <c r="C157" s="172"/>
    </row>
    <row r="158" spans="1:3" ht="14.25" customHeight="1" x14ac:dyDescent="0.3">
      <c r="A158" s="172"/>
      <c r="B158" s="172"/>
      <c r="C158" s="172"/>
    </row>
    <row r="159" spans="1:3" ht="14.25" customHeight="1" x14ac:dyDescent="0.3">
      <c r="A159" s="172"/>
      <c r="B159" s="172"/>
      <c r="C159" s="172"/>
    </row>
    <row r="160" spans="1:3" ht="14.25" customHeight="1" x14ac:dyDescent="0.3">
      <c r="A160" s="172"/>
      <c r="B160" s="172"/>
      <c r="C160" s="172"/>
    </row>
    <row r="161" spans="1:3" ht="14.25" customHeight="1" x14ac:dyDescent="0.3">
      <c r="A161" s="172"/>
      <c r="B161" s="172"/>
      <c r="C161" s="172"/>
    </row>
    <row r="162" spans="1:3" ht="14.25" customHeight="1" x14ac:dyDescent="0.3">
      <c r="A162" s="172"/>
      <c r="B162" s="172"/>
      <c r="C162" s="172"/>
    </row>
    <row r="163" spans="1:3" ht="14.25" customHeight="1" x14ac:dyDescent="0.3">
      <c r="A163" s="172"/>
      <c r="B163" s="172"/>
      <c r="C163" s="172"/>
    </row>
    <row r="164" spans="1:3" ht="14.25" customHeight="1" x14ac:dyDescent="0.3">
      <c r="A164" s="172"/>
      <c r="B164" s="172"/>
      <c r="C164" s="172"/>
    </row>
    <row r="165" spans="1:3" ht="14.25" customHeight="1" x14ac:dyDescent="0.3">
      <c r="A165" s="172"/>
      <c r="B165" s="172"/>
      <c r="C165" s="172"/>
    </row>
    <row r="166" spans="1:3" ht="14.25" customHeight="1" x14ac:dyDescent="0.3">
      <c r="A166" s="172"/>
      <c r="B166" s="172"/>
      <c r="C166" s="172"/>
    </row>
    <row r="167" spans="1:3" ht="14.25" customHeight="1" x14ac:dyDescent="0.3">
      <c r="A167" s="172"/>
      <c r="B167" s="172"/>
      <c r="C167" s="172"/>
    </row>
    <row r="168" spans="1:3" ht="14.25" customHeight="1" x14ac:dyDescent="0.3">
      <c r="A168" s="172"/>
      <c r="B168" s="172"/>
      <c r="C168" s="172"/>
    </row>
    <row r="169" spans="1:3" ht="14.25" customHeight="1" x14ac:dyDescent="0.3">
      <c r="A169" s="172"/>
      <c r="B169" s="172"/>
      <c r="C169" s="172"/>
    </row>
    <row r="170" spans="1:3" ht="14.25" customHeight="1" x14ac:dyDescent="0.3">
      <c r="A170" s="172"/>
      <c r="B170" s="172"/>
      <c r="C170" s="172"/>
    </row>
    <row r="171" spans="1:3" ht="14.25" customHeight="1" x14ac:dyDescent="0.3">
      <c r="A171" s="172"/>
      <c r="B171" s="172"/>
      <c r="C171" s="172"/>
    </row>
    <row r="172" spans="1:3" ht="14.25" customHeight="1" x14ac:dyDescent="0.3">
      <c r="A172" s="172"/>
      <c r="B172" s="172"/>
      <c r="C172" s="172"/>
    </row>
    <row r="173" spans="1:3" ht="14.25" customHeight="1" x14ac:dyDescent="0.3">
      <c r="A173" s="172"/>
      <c r="B173" s="172"/>
      <c r="C173" s="172"/>
    </row>
    <row r="174" spans="1:3" ht="14.25" customHeight="1" x14ac:dyDescent="0.3">
      <c r="A174" s="172"/>
      <c r="B174" s="172"/>
      <c r="C174" s="172"/>
    </row>
    <row r="175" spans="1:3" ht="14.25" customHeight="1" x14ac:dyDescent="0.3">
      <c r="A175" s="172"/>
      <c r="B175" s="172"/>
      <c r="C175" s="172"/>
    </row>
    <row r="176" spans="1:3" ht="14.25" customHeight="1" x14ac:dyDescent="0.3">
      <c r="A176" s="172"/>
      <c r="B176" s="172"/>
      <c r="C176" s="172"/>
    </row>
    <row r="177" spans="1:3" ht="14.25" customHeight="1" x14ac:dyDescent="0.3">
      <c r="A177" s="172"/>
      <c r="B177" s="172"/>
      <c r="C177" s="172"/>
    </row>
    <row r="178" spans="1:3" ht="14.25" customHeight="1" x14ac:dyDescent="0.3">
      <c r="A178" s="172"/>
      <c r="B178" s="172"/>
      <c r="C178" s="172"/>
    </row>
    <row r="179" spans="1:3" ht="14.25" customHeight="1" x14ac:dyDescent="0.3">
      <c r="A179" s="172"/>
      <c r="B179" s="172"/>
      <c r="C179" s="172"/>
    </row>
    <row r="180" spans="1:3" ht="14.25" customHeight="1" x14ac:dyDescent="0.3">
      <c r="A180" s="172"/>
      <c r="B180" s="172"/>
      <c r="C180" s="172"/>
    </row>
    <row r="181" spans="1:3" ht="14.25" customHeight="1" x14ac:dyDescent="0.3">
      <c r="A181" s="172"/>
      <c r="B181" s="172"/>
      <c r="C181" s="172"/>
    </row>
    <row r="182" spans="1:3" ht="14.25" customHeight="1" x14ac:dyDescent="0.3">
      <c r="A182" s="172"/>
      <c r="B182" s="172"/>
      <c r="C182" s="172"/>
    </row>
    <row r="183" spans="1:3" ht="14.25" customHeight="1" x14ac:dyDescent="0.3">
      <c r="A183" s="172"/>
      <c r="B183" s="172"/>
      <c r="C183" s="172"/>
    </row>
    <row r="184" spans="1:3" ht="14.25" customHeight="1" x14ac:dyDescent="0.3">
      <c r="A184" s="172"/>
      <c r="B184" s="172"/>
      <c r="C184" s="172"/>
    </row>
    <row r="185" spans="1:3" ht="14.25" customHeight="1" x14ac:dyDescent="0.3">
      <c r="A185" s="172"/>
      <c r="B185" s="172"/>
      <c r="C185" s="172"/>
    </row>
    <row r="186" spans="1:3" ht="14.25" customHeight="1" x14ac:dyDescent="0.3">
      <c r="A186" s="172"/>
      <c r="B186" s="172"/>
      <c r="C186" s="172"/>
    </row>
    <row r="187" spans="1:3" ht="14.25" customHeight="1" x14ac:dyDescent="0.3">
      <c r="A187" s="172"/>
      <c r="B187" s="172"/>
      <c r="C187" s="172"/>
    </row>
    <row r="188" spans="1:3" ht="14.25" customHeight="1" x14ac:dyDescent="0.3">
      <c r="A188" s="172"/>
      <c r="B188" s="172"/>
      <c r="C188" s="172"/>
    </row>
    <row r="189" spans="1:3" ht="14.25" customHeight="1" x14ac:dyDescent="0.3">
      <c r="A189" s="172"/>
      <c r="B189" s="172"/>
      <c r="C189" s="172"/>
    </row>
    <row r="190" spans="1:3" ht="14.25" customHeight="1" x14ac:dyDescent="0.3">
      <c r="A190" s="172"/>
      <c r="B190" s="172"/>
      <c r="C190" s="172"/>
    </row>
    <row r="191" spans="1:3" ht="14.25" customHeight="1" x14ac:dyDescent="0.3">
      <c r="A191" s="172"/>
      <c r="B191" s="172"/>
      <c r="C191" s="172"/>
    </row>
    <row r="192" spans="1:3" ht="14.25" customHeight="1" x14ac:dyDescent="0.3">
      <c r="A192" s="172"/>
      <c r="B192" s="172"/>
      <c r="C192" s="172"/>
    </row>
    <row r="193" spans="1:3" ht="14.25" customHeight="1" x14ac:dyDescent="0.3">
      <c r="A193" s="172"/>
      <c r="B193" s="172"/>
      <c r="C193" s="172"/>
    </row>
    <row r="194" spans="1:3" ht="14.25" customHeight="1" x14ac:dyDescent="0.3">
      <c r="A194" s="172"/>
      <c r="B194" s="172"/>
      <c r="C194" s="172"/>
    </row>
    <row r="195" spans="1:3" ht="14.25" customHeight="1" x14ac:dyDescent="0.3">
      <c r="A195" s="172"/>
      <c r="B195" s="172"/>
      <c r="C195" s="172"/>
    </row>
    <row r="196" spans="1:3" ht="14.25" customHeight="1" x14ac:dyDescent="0.3">
      <c r="A196" s="172"/>
      <c r="B196" s="172"/>
      <c r="C196" s="172"/>
    </row>
    <row r="197" spans="1:3" ht="14.25" customHeight="1" x14ac:dyDescent="0.3">
      <c r="A197" s="172"/>
      <c r="B197" s="172"/>
      <c r="C197" s="172"/>
    </row>
    <row r="198" spans="1:3" ht="14.25" customHeight="1" x14ac:dyDescent="0.3">
      <c r="A198" s="172"/>
      <c r="B198" s="172"/>
      <c r="C198" s="172"/>
    </row>
    <row r="199" spans="1:3" ht="14.25" customHeight="1" x14ac:dyDescent="0.3">
      <c r="A199" s="172"/>
      <c r="B199" s="172"/>
      <c r="C199" s="172"/>
    </row>
    <row r="200" spans="1:3" ht="14.25" customHeight="1" x14ac:dyDescent="0.3">
      <c r="A200" s="172"/>
      <c r="B200" s="172"/>
      <c r="C200" s="172"/>
    </row>
    <row r="201" spans="1:3" ht="14.25" customHeight="1" x14ac:dyDescent="0.3">
      <c r="A201" s="172"/>
      <c r="B201" s="172"/>
      <c r="C201" s="172"/>
    </row>
    <row r="202" spans="1:3" ht="14.25" customHeight="1" x14ac:dyDescent="0.3">
      <c r="A202" s="172"/>
      <c r="B202" s="172"/>
      <c r="C202" s="172"/>
    </row>
    <row r="203" spans="1:3" ht="14.25" customHeight="1" x14ac:dyDescent="0.3">
      <c r="A203" s="172"/>
      <c r="B203" s="172"/>
      <c r="C203" s="172"/>
    </row>
    <row r="204" spans="1:3" ht="14.25" customHeight="1" x14ac:dyDescent="0.3">
      <c r="A204" s="172"/>
      <c r="B204" s="172"/>
      <c r="C204" s="172"/>
    </row>
    <row r="205" spans="1:3" ht="14.25" customHeight="1" x14ac:dyDescent="0.3">
      <c r="A205" s="172"/>
      <c r="B205" s="172"/>
      <c r="C205" s="172"/>
    </row>
    <row r="206" spans="1:3" ht="14.25" customHeight="1" x14ac:dyDescent="0.3">
      <c r="A206" s="172"/>
      <c r="B206" s="172"/>
      <c r="C206" s="172"/>
    </row>
    <row r="207" spans="1:3" ht="14.25" customHeight="1" x14ac:dyDescent="0.3">
      <c r="A207" s="172"/>
      <c r="B207" s="172"/>
      <c r="C207" s="172"/>
    </row>
    <row r="208" spans="1:3" ht="14.25" customHeight="1" x14ac:dyDescent="0.3">
      <c r="A208" s="172"/>
      <c r="B208" s="172"/>
      <c r="C208" s="172"/>
    </row>
    <row r="209" spans="1:3" ht="14.25" customHeight="1" x14ac:dyDescent="0.3">
      <c r="A209" s="172"/>
      <c r="B209" s="172"/>
      <c r="C209" s="172"/>
    </row>
    <row r="210" spans="1:3" ht="14.25" customHeight="1" x14ac:dyDescent="0.3">
      <c r="A210" s="172"/>
      <c r="B210" s="172"/>
      <c r="C210" s="172"/>
    </row>
    <row r="211" spans="1:3" ht="14.25" customHeight="1" x14ac:dyDescent="0.3">
      <c r="A211" s="172"/>
      <c r="B211" s="172"/>
      <c r="C211" s="172"/>
    </row>
    <row r="212" spans="1:3" ht="14.25" customHeight="1" x14ac:dyDescent="0.3">
      <c r="A212" s="172"/>
      <c r="B212" s="172"/>
      <c r="C212" s="172"/>
    </row>
    <row r="213" spans="1:3" ht="14.25" customHeight="1" x14ac:dyDescent="0.3">
      <c r="A213" s="172"/>
      <c r="B213" s="172"/>
      <c r="C213" s="172"/>
    </row>
    <row r="214" spans="1:3" ht="14.25" customHeight="1" x14ac:dyDescent="0.3">
      <c r="A214" s="172"/>
      <c r="B214" s="172"/>
      <c r="C214" s="172"/>
    </row>
    <row r="215" spans="1:3" ht="14.25" customHeight="1" x14ac:dyDescent="0.3">
      <c r="A215" s="172"/>
      <c r="B215" s="172"/>
      <c r="C215" s="172"/>
    </row>
    <row r="216" spans="1:3" ht="14.25" customHeight="1" x14ac:dyDescent="0.3">
      <c r="A216" s="172"/>
      <c r="B216" s="172"/>
      <c r="C216" s="172"/>
    </row>
    <row r="217" spans="1:3" ht="14.25" customHeight="1" x14ac:dyDescent="0.3">
      <c r="A217" s="172"/>
      <c r="B217" s="172"/>
      <c r="C217" s="172"/>
    </row>
    <row r="218" spans="1:3" ht="14.25" customHeight="1" x14ac:dyDescent="0.3">
      <c r="A218" s="172"/>
      <c r="B218" s="172"/>
      <c r="C218" s="172"/>
    </row>
    <row r="219" spans="1:3" ht="14.25" customHeight="1" x14ac:dyDescent="0.3">
      <c r="A219" s="172"/>
      <c r="B219" s="172"/>
      <c r="C219" s="172"/>
    </row>
    <row r="220" spans="1:3" ht="14.25" customHeight="1" x14ac:dyDescent="0.3">
      <c r="A220" s="172"/>
      <c r="B220" s="172"/>
      <c r="C220" s="172"/>
    </row>
    <row r="221" spans="1:3" ht="14.25" customHeight="1" x14ac:dyDescent="0.3">
      <c r="A221" s="172"/>
      <c r="B221" s="172"/>
      <c r="C221" s="172"/>
    </row>
    <row r="222" spans="1:3" ht="14.25" customHeight="1" x14ac:dyDescent="0.3">
      <c r="A222" s="172"/>
      <c r="B222" s="172"/>
      <c r="C222" s="172"/>
    </row>
    <row r="223" spans="1:3" ht="14.25" customHeight="1" x14ac:dyDescent="0.3">
      <c r="A223" s="172"/>
      <c r="B223" s="172"/>
      <c r="C223" s="172"/>
    </row>
    <row r="224" spans="1:3" ht="14.25" customHeight="1" x14ac:dyDescent="0.3">
      <c r="A224" s="172"/>
      <c r="B224" s="172"/>
      <c r="C224" s="172"/>
    </row>
    <row r="225" spans="1:3" ht="14.25" customHeight="1" x14ac:dyDescent="0.3">
      <c r="A225" s="172"/>
      <c r="B225" s="172"/>
      <c r="C225" s="172"/>
    </row>
    <row r="226" spans="1:3" ht="14.25" customHeight="1" x14ac:dyDescent="0.3">
      <c r="A226" s="172"/>
      <c r="B226" s="172"/>
      <c r="C226" s="172"/>
    </row>
    <row r="227" spans="1:3" ht="14.25" customHeight="1" x14ac:dyDescent="0.3">
      <c r="A227" s="172"/>
      <c r="B227" s="172"/>
      <c r="C227" s="172"/>
    </row>
    <row r="228" spans="1:3" ht="14.25" customHeight="1" x14ac:dyDescent="0.3">
      <c r="A228" s="172"/>
      <c r="B228" s="172"/>
      <c r="C228" s="172"/>
    </row>
    <row r="229" spans="1:3" ht="14.25" customHeight="1" x14ac:dyDescent="0.3">
      <c r="A229" s="172"/>
      <c r="B229" s="172"/>
      <c r="C229" s="172"/>
    </row>
    <row r="230" spans="1:3" ht="14.25" customHeight="1" x14ac:dyDescent="0.3">
      <c r="A230" s="172"/>
      <c r="B230" s="172"/>
      <c r="C230" s="172"/>
    </row>
    <row r="231" spans="1:3" ht="14.25" customHeight="1" x14ac:dyDescent="0.3">
      <c r="A231" s="172"/>
      <c r="B231" s="172"/>
      <c r="C231" s="172"/>
    </row>
    <row r="232" spans="1:3" ht="14.25" customHeight="1" x14ac:dyDescent="0.3">
      <c r="A232" s="172"/>
      <c r="B232" s="172"/>
      <c r="C232" s="172"/>
    </row>
    <row r="233" spans="1:3" ht="14.25" customHeight="1" x14ac:dyDescent="0.3">
      <c r="A233" s="172"/>
      <c r="B233" s="172"/>
      <c r="C233" s="172"/>
    </row>
    <row r="234" spans="1:3" ht="14.25" customHeight="1" x14ac:dyDescent="0.3">
      <c r="A234" s="172"/>
      <c r="B234" s="172"/>
      <c r="C234" s="172"/>
    </row>
    <row r="235" spans="1:3" ht="14.25" customHeight="1" x14ac:dyDescent="0.3">
      <c r="A235" s="172"/>
      <c r="B235" s="172"/>
      <c r="C235" s="172"/>
    </row>
    <row r="236" spans="1:3" ht="14.25" customHeight="1" x14ac:dyDescent="0.3">
      <c r="A236" s="172"/>
      <c r="B236" s="172"/>
      <c r="C236" s="172"/>
    </row>
    <row r="237" spans="1:3" ht="14.25" customHeight="1" x14ac:dyDescent="0.3">
      <c r="A237" s="172"/>
      <c r="B237" s="172"/>
      <c r="C237" s="172"/>
    </row>
    <row r="238" spans="1:3" ht="14.25" customHeight="1" x14ac:dyDescent="0.3">
      <c r="A238" s="172"/>
      <c r="B238" s="172"/>
      <c r="C238" s="172"/>
    </row>
    <row r="239" spans="1:3" ht="14.25" customHeight="1" x14ac:dyDescent="0.3">
      <c r="A239" s="172"/>
      <c r="B239" s="172"/>
      <c r="C239" s="172"/>
    </row>
    <row r="240" spans="1:3" ht="14.25" customHeight="1" x14ac:dyDescent="0.3">
      <c r="A240" s="172"/>
      <c r="B240" s="172"/>
      <c r="C240" s="172"/>
    </row>
    <row r="241" spans="1:3" ht="14.25" customHeight="1" x14ac:dyDescent="0.3">
      <c r="A241" s="172"/>
      <c r="B241" s="172"/>
      <c r="C241" s="172"/>
    </row>
    <row r="242" spans="1:3" ht="14.25" customHeight="1" x14ac:dyDescent="0.3">
      <c r="A242" s="172"/>
      <c r="B242" s="172"/>
      <c r="C242" s="172"/>
    </row>
    <row r="243" spans="1:3" ht="14.25" customHeight="1" x14ac:dyDescent="0.3">
      <c r="A243" s="172"/>
      <c r="B243" s="172"/>
      <c r="C243" s="172"/>
    </row>
    <row r="244" spans="1:3" ht="14.25" customHeight="1" x14ac:dyDescent="0.3">
      <c r="A244" s="172"/>
      <c r="B244" s="172"/>
      <c r="C244" s="172"/>
    </row>
    <row r="245" spans="1:3" ht="14.25" customHeight="1" x14ac:dyDescent="0.3">
      <c r="A245" s="172"/>
      <c r="B245" s="172"/>
      <c r="C245" s="172"/>
    </row>
    <row r="246" spans="1:3" ht="14.25" customHeight="1" x14ac:dyDescent="0.3">
      <c r="A246" s="172"/>
      <c r="B246" s="172"/>
      <c r="C246" s="172"/>
    </row>
    <row r="247" spans="1:3" ht="14.25" customHeight="1" x14ac:dyDescent="0.3">
      <c r="A247" s="172"/>
      <c r="B247" s="172"/>
      <c r="C247" s="172"/>
    </row>
    <row r="248" spans="1:3" ht="14.25" customHeight="1" x14ac:dyDescent="0.3">
      <c r="A248" s="172"/>
      <c r="B248" s="172"/>
      <c r="C248" s="172"/>
    </row>
    <row r="249" spans="1:3" ht="14.25" customHeight="1" x14ac:dyDescent="0.3">
      <c r="A249" s="172"/>
      <c r="B249" s="172"/>
      <c r="C249" s="172"/>
    </row>
    <row r="250" spans="1:3" ht="14.25" customHeight="1" x14ac:dyDescent="0.3">
      <c r="A250" s="172"/>
      <c r="B250" s="172"/>
      <c r="C250" s="172"/>
    </row>
    <row r="251" spans="1:3" ht="14.25" customHeight="1" x14ac:dyDescent="0.3">
      <c r="A251" s="172"/>
      <c r="B251" s="172"/>
      <c r="C251" s="172"/>
    </row>
    <row r="252" spans="1:3" ht="14.25" customHeight="1" x14ac:dyDescent="0.3">
      <c r="A252" s="172"/>
      <c r="B252" s="172"/>
      <c r="C252" s="172"/>
    </row>
    <row r="253" spans="1:3" ht="14.25" customHeight="1" x14ac:dyDescent="0.3">
      <c r="A253" s="172"/>
      <c r="B253" s="172"/>
      <c r="C253" s="172"/>
    </row>
    <row r="254" spans="1:3" ht="14.25" customHeight="1" x14ac:dyDescent="0.3">
      <c r="A254" s="172"/>
      <c r="B254" s="172"/>
      <c r="C254" s="172"/>
    </row>
    <row r="255" spans="1:3" ht="14.25" customHeight="1" x14ac:dyDescent="0.3">
      <c r="A255" s="172"/>
      <c r="B255" s="172"/>
      <c r="C255" s="172"/>
    </row>
    <row r="256" spans="1:3" ht="14.25" customHeight="1" x14ac:dyDescent="0.3">
      <c r="A256" s="172"/>
      <c r="B256" s="172"/>
      <c r="C256" s="172"/>
    </row>
    <row r="257" spans="1:3" ht="14.25" customHeight="1" x14ac:dyDescent="0.3">
      <c r="A257" s="172"/>
      <c r="B257" s="172"/>
      <c r="C257" s="172"/>
    </row>
    <row r="258" spans="1:3" ht="14.25" customHeight="1" x14ac:dyDescent="0.3">
      <c r="A258" s="172"/>
      <c r="B258" s="172"/>
      <c r="C258" s="172"/>
    </row>
    <row r="259" spans="1:3" ht="14.25" customHeight="1" x14ac:dyDescent="0.3">
      <c r="A259" s="172"/>
      <c r="B259" s="172"/>
      <c r="C259" s="172"/>
    </row>
    <row r="260" spans="1:3" ht="14.25" customHeight="1" x14ac:dyDescent="0.3">
      <c r="A260" s="172"/>
      <c r="B260" s="172"/>
      <c r="C260" s="172"/>
    </row>
    <row r="261" spans="1:3" ht="14.25" customHeight="1" x14ac:dyDescent="0.3">
      <c r="A261" s="172"/>
      <c r="B261" s="172"/>
      <c r="C261" s="172"/>
    </row>
    <row r="262" spans="1:3" ht="14.25" customHeight="1" x14ac:dyDescent="0.3">
      <c r="A262" s="172"/>
      <c r="B262" s="172"/>
      <c r="C262" s="172"/>
    </row>
    <row r="263" spans="1:3" ht="14.25" customHeight="1" x14ac:dyDescent="0.3">
      <c r="A263" s="172"/>
      <c r="B263" s="172"/>
      <c r="C263" s="172"/>
    </row>
    <row r="264" spans="1:3" ht="14.25" customHeight="1" x14ac:dyDescent="0.3">
      <c r="A264" s="172"/>
      <c r="B264" s="172"/>
      <c r="C264" s="172"/>
    </row>
    <row r="265" spans="1:3" ht="14.25" customHeight="1" x14ac:dyDescent="0.3">
      <c r="A265" s="172"/>
      <c r="B265" s="172"/>
      <c r="C265" s="172"/>
    </row>
    <row r="266" spans="1:3" ht="14.25" customHeight="1" x14ac:dyDescent="0.3">
      <c r="A266" s="172"/>
      <c r="B266" s="172"/>
      <c r="C266" s="172"/>
    </row>
    <row r="267" spans="1:3" ht="14.25" customHeight="1" x14ac:dyDescent="0.3">
      <c r="A267" s="172"/>
      <c r="B267" s="172"/>
      <c r="C267" s="172"/>
    </row>
    <row r="268" spans="1:3" ht="14.25" customHeight="1" x14ac:dyDescent="0.3">
      <c r="A268" s="172"/>
      <c r="B268" s="172"/>
      <c r="C268" s="172"/>
    </row>
    <row r="269" spans="1:3" ht="14.25" customHeight="1" x14ac:dyDescent="0.3">
      <c r="A269" s="172"/>
      <c r="B269" s="172"/>
      <c r="C269" s="172"/>
    </row>
    <row r="270" spans="1:3" ht="14.25" customHeight="1" x14ac:dyDescent="0.3">
      <c r="A270" s="172"/>
      <c r="B270" s="172"/>
      <c r="C270" s="172"/>
    </row>
    <row r="271" spans="1:3" ht="14.25" customHeight="1" x14ac:dyDescent="0.3">
      <c r="A271" s="172"/>
      <c r="B271" s="172"/>
      <c r="C271" s="172"/>
    </row>
    <row r="272" spans="1:3" ht="14.25" customHeight="1" x14ac:dyDescent="0.3">
      <c r="A272" s="172"/>
      <c r="B272" s="172"/>
      <c r="C272" s="172"/>
    </row>
    <row r="273" spans="1:3" ht="14.25" customHeight="1" x14ac:dyDescent="0.3">
      <c r="A273" s="172"/>
      <c r="B273" s="172"/>
      <c r="C273" s="172"/>
    </row>
    <row r="274" spans="1:3" ht="14.25" customHeight="1" x14ac:dyDescent="0.3">
      <c r="A274" s="172"/>
      <c r="B274" s="172"/>
      <c r="C274" s="172"/>
    </row>
    <row r="275" spans="1:3" ht="14.25" customHeight="1" x14ac:dyDescent="0.3">
      <c r="A275" s="172"/>
      <c r="B275" s="172"/>
      <c r="C275" s="172"/>
    </row>
    <row r="276" spans="1:3" ht="14.25" customHeight="1" x14ac:dyDescent="0.3">
      <c r="A276" s="172"/>
      <c r="B276" s="172"/>
      <c r="C276" s="172"/>
    </row>
    <row r="277" spans="1:3" ht="14.25" customHeight="1" x14ac:dyDescent="0.3">
      <c r="A277" s="172"/>
      <c r="B277" s="172"/>
      <c r="C277" s="172"/>
    </row>
    <row r="278" spans="1:3" ht="14.25" customHeight="1" x14ac:dyDescent="0.3">
      <c r="A278" s="172"/>
      <c r="B278" s="172"/>
      <c r="C278" s="172"/>
    </row>
    <row r="279" spans="1:3" ht="14.25" customHeight="1" x14ac:dyDescent="0.3">
      <c r="A279" s="172"/>
      <c r="B279" s="172"/>
      <c r="C279" s="172"/>
    </row>
    <row r="280" spans="1:3" ht="14.25" customHeight="1" x14ac:dyDescent="0.3">
      <c r="A280" s="172"/>
      <c r="B280" s="172"/>
      <c r="C280" s="172"/>
    </row>
    <row r="281" spans="1:3" ht="14.25" customHeight="1" x14ac:dyDescent="0.3">
      <c r="A281" s="172"/>
      <c r="B281" s="172"/>
      <c r="C281" s="172"/>
    </row>
    <row r="282" spans="1:3" ht="14.25" customHeight="1" x14ac:dyDescent="0.3">
      <c r="A282" s="172"/>
      <c r="B282" s="172"/>
      <c r="C282" s="172"/>
    </row>
    <row r="283" spans="1:3" ht="14.25" customHeight="1" x14ac:dyDescent="0.3">
      <c r="A283" s="172"/>
      <c r="B283" s="172"/>
      <c r="C283" s="172"/>
    </row>
    <row r="284" spans="1:3" ht="14.25" customHeight="1" x14ac:dyDescent="0.3">
      <c r="A284" s="172"/>
      <c r="B284" s="172"/>
      <c r="C284" s="172"/>
    </row>
    <row r="285" spans="1:3" ht="14.25" customHeight="1" x14ac:dyDescent="0.3">
      <c r="A285" s="172"/>
      <c r="B285" s="172"/>
      <c r="C285" s="172"/>
    </row>
    <row r="286" spans="1:3" ht="14.25" customHeight="1" x14ac:dyDescent="0.3">
      <c r="A286" s="172"/>
      <c r="B286" s="172"/>
      <c r="C286" s="172"/>
    </row>
    <row r="287" spans="1:3" ht="14.25" customHeight="1" x14ac:dyDescent="0.3">
      <c r="A287" s="172"/>
      <c r="B287" s="172"/>
      <c r="C287" s="172"/>
    </row>
    <row r="288" spans="1:3" ht="14.25" customHeight="1" x14ac:dyDescent="0.3">
      <c r="A288" s="172"/>
      <c r="B288" s="172"/>
      <c r="C288" s="172"/>
    </row>
    <row r="289" spans="1:3" ht="14.25" customHeight="1" x14ac:dyDescent="0.3">
      <c r="A289" s="172"/>
      <c r="B289" s="172"/>
      <c r="C289" s="172"/>
    </row>
    <row r="290" spans="1:3" ht="14.25" customHeight="1" x14ac:dyDescent="0.3">
      <c r="A290" s="172"/>
      <c r="B290" s="172"/>
      <c r="C290" s="172"/>
    </row>
    <row r="291" spans="1:3" ht="14.25" customHeight="1" x14ac:dyDescent="0.3">
      <c r="A291" s="172"/>
      <c r="B291" s="172"/>
      <c r="C291" s="172"/>
    </row>
    <row r="292" spans="1:3" ht="14.25" customHeight="1" x14ac:dyDescent="0.3">
      <c r="A292" s="172"/>
      <c r="B292" s="172"/>
      <c r="C292" s="172"/>
    </row>
    <row r="293" spans="1:3" ht="14.25" customHeight="1" x14ac:dyDescent="0.3">
      <c r="A293" s="172"/>
      <c r="B293" s="172"/>
      <c r="C293" s="172"/>
    </row>
    <row r="294" spans="1:3" ht="14.25" customHeight="1" x14ac:dyDescent="0.3">
      <c r="A294" s="172"/>
      <c r="B294" s="172"/>
      <c r="C294" s="172"/>
    </row>
    <row r="295" spans="1:3" ht="14.25" customHeight="1" x14ac:dyDescent="0.3">
      <c r="A295" s="172"/>
      <c r="B295" s="172"/>
      <c r="C295" s="172"/>
    </row>
    <row r="296" spans="1:3" ht="14.25" customHeight="1" x14ac:dyDescent="0.3">
      <c r="A296" s="172"/>
      <c r="B296" s="172"/>
      <c r="C296" s="172"/>
    </row>
    <row r="297" spans="1:3" ht="14.25" customHeight="1" x14ac:dyDescent="0.3">
      <c r="A297" s="172"/>
      <c r="B297" s="172"/>
      <c r="C297" s="172"/>
    </row>
    <row r="298" spans="1:3" ht="14.25" customHeight="1" x14ac:dyDescent="0.3">
      <c r="A298" s="172"/>
      <c r="B298" s="172"/>
      <c r="C298" s="172"/>
    </row>
    <row r="299" spans="1:3" ht="14.25" customHeight="1" x14ac:dyDescent="0.3">
      <c r="A299" s="172"/>
      <c r="B299" s="172"/>
      <c r="C299" s="172"/>
    </row>
    <row r="300" spans="1:3" ht="14.25" customHeight="1" x14ac:dyDescent="0.3">
      <c r="A300" s="172"/>
      <c r="B300" s="172"/>
      <c r="C300" s="172"/>
    </row>
    <row r="301" spans="1:3" ht="14.25" customHeight="1" x14ac:dyDescent="0.3">
      <c r="A301" s="172"/>
      <c r="B301" s="172"/>
      <c r="C301" s="172"/>
    </row>
    <row r="302" spans="1:3" ht="14.25" customHeight="1" x14ac:dyDescent="0.3">
      <c r="A302" s="172"/>
      <c r="B302" s="172"/>
      <c r="C302" s="172"/>
    </row>
    <row r="303" spans="1:3" ht="14.25" customHeight="1" x14ac:dyDescent="0.3">
      <c r="A303" s="172"/>
      <c r="B303" s="172"/>
      <c r="C303" s="172"/>
    </row>
    <row r="304" spans="1:3" ht="14.25" customHeight="1" x14ac:dyDescent="0.3">
      <c r="A304" s="172"/>
      <c r="B304" s="172"/>
      <c r="C304" s="172"/>
    </row>
    <row r="305" spans="1:3" ht="14.25" customHeight="1" x14ac:dyDescent="0.3">
      <c r="A305" s="172"/>
      <c r="B305" s="172"/>
      <c r="C305" s="172"/>
    </row>
    <row r="306" spans="1:3" ht="14.25" customHeight="1" x14ac:dyDescent="0.3">
      <c r="A306" s="172"/>
      <c r="B306" s="172"/>
      <c r="C306" s="172"/>
    </row>
    <row r="307" spans="1:3" ht="14.25" customHeight="1" x14ac:dyDescent="0.3">
      <c r="A307" s="172"/>
      <c r="B307" s="172"/>
      <c r="C307" s="172"/>
    </row>
    <row r="308" spans="1:3" ht="14.25" customHeight="1" x14ac:dyDescent="0.3">
      <c r="A308" s="172"/>
      <c r="B308" s="172"/>
      <c r="C308" s="172"/>
    </row>
    <row r="309" spans="1:3" ht="14.25" customHeight="1" x14ac:dyDescent="0.3">
      <c r="A309" s="172"/>
      <c r="B309" s="172"/>
      <c r="C309" s="172"/>
    </row>
    <row r="310" spans="1:3" ht="14.25" customHeight="1" x14ac:dyDescent="0.3">
      <c r="A310" s="172"/>
      <c r="B310" s="172"/>
      <c r="C310" s="172"/>
    </row>
    <row r="311" spans="1:3" ht="14.25" customHeight="1" x14ac:dyDescent="0.3">
      <c r="A311" s="172"/>
      <c r="B311" s="172"/>
      <c r="C311" s="172"/>
    </row>
    <row r="312" spans="1:3" ht="14.25" customHeight="1" x14ac:dyDescent="0.3">
      <c r="A312" s="172"/>
      <c r="B312" s="172"/>
      <c r="C312" s="172"/>
    </row>
    <row r="313" spans="1:3" ht="14.25" customHeight="1" x14ac:dyDescent="0.3">
      <c r="A313" s="172"/>
      <c r="B313" s="172"/>
      <c r="C313" s="172"/>
    </row>
    <row r="314" spans="1:3" ht="14.25" customHeight="1" x14ac:dyDescent="0.3">
      <c r="A314" s="172"/>
      <c r="B314" s="172"/>
      <c r="C314" s="172"/>
    </row>
    <row r="315" spans="1:3" ht="14.25" customHeight="1" x14ac:dyDescent="0.3">
      <c r="A315" s="172"/>
      <c r="B315" s="172"/>
      <c r="C315" s="172"/>
    </row>
    <row r="316" spans="1:3" ht="14.25" customHeight="1" x14ac:dyDescent="0.3">
      <c r="A316" s="172"/>
      <c r="B316" s="172"/>
      <c r="C316" s="172"/>
    </row>
    <row r="317" spans="1:3" ht="14.25" customHeight="1" x14ac:dyDescent="0.3">
      <c r="A317" s="172"/>
      <c r="B317" s="172"/>
      <c r="C317" s="172"/>
    </row>
    <row r="318" spans="1:3" ht="14.25" customHeight="1" x14ac:dyDescent="0.3">
      <c r="A318" s="172"/>
      <c r="B318" s="172"/>
      <c r="C318" s="172"/>
    </row>
    <row r="319" spans="1:3" ht="14.25" customHeight="1" x14ac:dyDescent="0.3">
      <c r="A319" s="172"/>
      <c r="B319" s="172"/>
      <c r="C319" s="172"/>
    </row>
    <row r="320" spans="1:3" ht="14.25" customHeight="1" x14ac:dyDescent="0.3">
      <c r="A320" s="172"/>
      <c r="B320" s="172"/>
      <c r="C320" s="172"/>
    </row>
    <row r="321" spans="1:3" ht="14.25" customHeight="1" x14ac:dyDescent="0.3">
      <c r="A321" s="172"/>
      <c r="B321" s="172"/>
      <c r="C321" s="172"/>
    </row>
    <row r="322" spans="1:3" ht="14.25" customHeight="1" x14ac:dyDescent="0.3">
      <c r="A322" s="172"/>
      <c r="B322" s="172"/>
      <c r="C322" s="172"/>
    </row>
    <row r="323" spans="1:3" ht="14.25" customHeight="1" x14ac:dyDescent="0.3">
      <c r="A323" s="172"/>
      <c r="B323" s="172"/>
      <c r="C323" s="172"/>
    </row>
    <row r="324" spans="1:3" ht="14.25" customHeight="1" x14ac:dyDescent="0.3">
      <c r="A324" s="172"/>
      <c r="B324" s="172"/>
      <c r="C324" s="172"/>
    </row>
    <row r="325" spans="1:3" ht="14.25" customHeight="1" x14ac:dyDescent="0.3">
      <c r="A325" s="172"/>
      <c r="B325" s="172"/>
      <c r="C325" s="172"/>
    </row>
    <row r="326" spans="1:3" ht="14.25" customHeight="1" x14ac:dyDescent="0.3">
      <c r="A326" s="172"/>
      <c r="B326" s="172"/>
      <c r="C326" s="172"/>
    </row>
    <row r="327" spans="1:3" ht="14.25" customHeight="1" x14ac:dyDescent="0.3">
      <c r="A327" s="172"/>
      <c r="B327" s="172"/>
      <c r="C327" s="172"/>
    </row>
    <row r="328" spans="1:3" ht="14.25" customHeight="1" x14ac:dyDescent="0.3">
      <c r="A328" s="172"/>
      <c r="B328" s="172"/>
      <c r="C328" s="172"/>
    </row>
    <row r="329" spans="1:3" ht="14.25" customHeight="1" x14ac:dyDescent="0.3">
      <c r="A329" s="172"/>
      <c r="B329" s="172"/>
      <c r="C329" s="172"/>
    </row>
    <row r="330" spans="1:3" ht="14.25" customHeight="1" x14ac:dyDescent="0.3">
      <c r="A330" s="172"/>
      <c r="B330" s="172"/>
      <c r="C330" s="172"/>
    </row>
    <row r="331" spans="1:3" ht="14.25" customHeight="1" x14ac:dyDescent="0.3">
      <c r="A331" s="172"/>
      <c r="B331" s="172"/>
      <c r="C331" s="172"/>
    </row>
    <row r="332" spans="1:3" ht="14.25" customHeight="1" x14ac:dyDescent="0.3">
      <c r="A332" s="172"/>
      <c r="B332" s="172"/>
      <c r="C332" s="172"/>
    </row>
    <row r="333" spans="1:3" ht="14.25" customHeight="1" x14ac:dyDescent="0.3">
      <c r="A333" s="172"/>
      <c r="B333" s="172"/>
      <c r="C333" s="172"/>
    </row>
    <row r="334" spans="1:3" ht="14.25" customHeight="1" x14ac:dyDescent="0.3">
      <c r="A334" s="172"/>
      <c r="B334" s="172"/>
      <c r="C334" s="172"/>
    </row>
    <row r="335" spans="1:3" ht="14.25" customHeight="1" x14ac:dyDescent="0.3">
      <c r="A335" s="172"/>
      <c r="B335" s="172"/>
      <c r="C335" s="172"/>
    </row>
    <row r="336" spans="1:3" ht="14.25" customHeight="1" x14ac:dyDescent="0.3">
      <c r="A336" s="172"/>
      <c r="B336" s="172"/>
      <c r="C336" s="172"/>
    </row>
    <row r="337" spans="1:3" ht="14.25" customHeight="1" x14ac:dyDescent="0.3">
      <c r="A337" s="172"/>
      <c r="B337" s="172"/>
      <c r="C337" s="172"/>
    </row>
    <row r="338" spans="1:3" ht="14.25" customHeight="1" x14ac:dyDescent="0.3">
      <c r="A338" s="172"/>
      <c r="B338" s="172"/>
      <c r="C338" s="172"/>
    </row>
    <row r="339" spans="1:3" ht="14.25" customHeight="1" x14ac:dyDescent="0.3">
      <c r="A339" s="172"/>
      <c r="B339" s="172"/>
      <c r="C339" s="172"/>
    </row>
    <row r="340" spans="1:3" ht="14.25" customHeight="1" x14ac:dyDescent="0.3">
      <c r="A340" s="172"/>
      <c r="B340" s="172"/>
      <c r="C340" s="172"/>
    </row>
    <row r="341" spans="1:3" ht="14.25" customHeight="1" x14ac:dyDescent="0.3">
      <c r="A341" s="172"/>
      <c r="B341" s="172"/>
      <c r="C341" s="172"/>
    </row>
    <row r="342" spans="1:3" ht="14.25" customHeight="1" x14ac:dyDescent="0.3">
      <c r="A342" s="172"/>
      <c r="B342" s="172"/>
      <c r="C342" s="172"/>
    </row>
    <row r="343" spans="1:3" ht="14.25" customHeight="1" x14ac:dyDescent="0.3">
      <c r="A343" s="172"/>
      <c r="B343" s="172"/>
      <c r="C343" s="172"/>
    </row>
    <row r="344" spans="1:3" ht="14.25" customHeight="1" x14ac:dyDescent="0.3">
      <c r="A344" s="172"/>
      <c r="B344" s="172"/>
      <c r="C344" s="172"/>
    </row>
    <row r="345" spans="1:3" ht="14.25" customHeight="1" x14ac:dyDescent="0.3">
      <c r="A345" s="172"/>
      <c r="B345" s="172"/>
      <c r="C345" s="172"/>
    </row>
    <row r="346" spans="1:3" ht="14.25" customHeight="1" x14ac:dyDescent="0.3">
      <c r="A346" s="172"/>
      <c r="B346" s="172"/>
      <c r="C346" s="172"/>
    </row>
    <row r="347" spans="1:3" ht="14.25" customHeight="1" x14ac:dyDescent="0.3">
      <c r="A347" s="172"/>
      <c r="B347" s="172"/>
      <c r="C347" s="172"/>
    </row>
    <row r="348" spans="1:3" ht="14.25" customHeight="1" x14ac:dyDescent="0.3">
      <c r="A348" s="172"/>
      <c r="B348" s="172"/>
      <c r="C348" s="172"/>
    </row>
    <row r="349" spans="1:3" ht="14.25" customHeight="1" x14ac:dyDescent="0.3">
      <c r="A349" s="172"/>
      <c r="B349" s="172"/>
      <c r="C349" s="172"/>
    </row>
    <row r="350" spans="1:3" ht="14.25" customHeight="1" x14ac:dyDescent="0.3">
      <c r="A350" s="172"/>
      <c r="B350" s="172"/>
      <c r="C350" s="172"/>
    </row>
    <row r="351" spans="1:3" ht="14.25" customHeight="1" x14ac:dyDescent="0.3">
      <c r="A351" s="172"/>
      <c r="B351" s="172"/>
      <c r="C351" s="172"/>
    </row>
    <row r="352" spans="1:3" ht="14.25" customHeight="1" x14ac:dyDescent="0.3">
      <c r="A352" s="172"/>
      <c r="B352" s="172"/>
      <c r="C352" s="172"/>
    </row>
    <row r="353" spans="1:3" ht="14.25" customHeight="1" x14ac:dyDescent="0.3">
      <c r="A353" s="172"/>
      <c r="B353" s="172"/>
      <c r="C353" s="172"/>
    </row>
    <row r="354" spans="1:3" ht="14.25" customHeight="1" x14ac:dyDescent="0.3">
      <c r="A354" s="172"/>
      <c r="B354" s="172"/>
      <c r="C354" s="172"/>
    </row>
    <row r="355" spans="1:3" ht="14.25" customHeight="1" x14ac:dyDescent="0.3">
      <c r="A355" s="172"/>
      <c r="B355" s="172"/>
      <c r="C355" s="172"/>
    </row>
    <row r="356" spans="1:3" ht="14.25" customHeight="1" x14ac:dyDescent="0.3">
      <c r="A356" s="172"/>
      <c r="B356" s="172"/>
      <c r="C356" s="172"/>
    </row>
    <row r="357" spans="1:3" ht="14.25" customHeight="1" x14ac:dyDescent="0.3">
      <c r="A357" s="172"/>
      <c r="B357" s="172"/>
      <c r="C357" s="172"/>
    </row>
    <row r="358" spans="1:3" ht="14.25" customHeight="1" x14ac:dyDescent="0.3">
      <c r="A358" s="172"/>
      <c r="B358" s="172"/>
      <c r="C358" s="172"/>
    </row>
    <row r="359" spans="1:3" ht="14.25" customHeight="1" x14ac:dyDescent="0.3">
      <c r="A359" s="172"/>
      <c r="B359" s="172"/>
      <c r="C359" s="172"/>
    </row>
    <row r="360" spans="1:3" ht="14.25" customHeight="1" x14ac:dyDescent="0.3">
      <c r="A360" s="172"/>
      <c r="B360" s="172"/>
      <c r="C360" s="172"/>
    </row>
    <row r="361" spans="1:3" ht="14.25" customHeight="1" x14ac:dyDescent="0.3">
      <c r="A361" s="172"/>
      <c r="B361" s="172"/>
      <c r="C361" s="172"/>
    </row>
    <row r="362" spans="1:3" ht="14.25" customHeight="1" x14ac:dyDescent="0.3">
      <c r="A362" s="172"/>
      <c r="B362" s="172"/>
      <c r="C362" s="172"/>
    </row>
    <row r="363" spans="1:3" ht="14.25" customHeight="1" x14ac:dyDescent="0.3">
      <c r="A363" s="172"/>
      <c r="B363" s="172"/>
      <c r="C363" s="172"/>
    </row>
    <row r="364" spans="1:3" ht="14.25" customHeight="1" x14ac:dyDescent="0.3">
      <c r="A364" s="172"/>
      <c r="B364" s="172"/>
      <c r="C364" s="172"/>
    </row>
    <row r="365" spans="1:3" ht="14.25" customHeight="1" x14ac:dyDescent="0.3">
      <c r="A365" s="172"/>
      <c r="B365" s="172"/>
      <c r="C365" s="172"/>
    </row>
    <row r="366" spans="1:3" ht="14.25" customHeight="1" x14ac:dyDescent="0.3">
      <c r="A366" s="172"/>
      <c r="B366" s="172"/>
      <c r="C366" s="172"/>
    </row>
    <row r="367" spans="1:3" ht="14.25" customHeight="1" x14ac:dyDescent="0.3">
      <c r="A367" s="172"/>
      <c r="B367" s="172"/>
      <c r="C367" s="172"/>
    </row>
    <row r="368" spans="1:3" ht="14.25" customHeight="1" x14ac:dyDescent="0.3">
      <c r="A368" s="172"/>
      <c r="B368" s="172"/>
      <c r="C368" s="172"/>
    </row>
    <row r="369" spans="1:3" ht="14.25" customHeight="1" x14ac:dyDescent="0.3">
      <c r="A369" s="172"/>
      <c r="B369" s="172"/>
      <c r="C369" s="172"/>
    </row>
    <row r="370" spans="1:3" ht="14.25" customHeight="1" x14ac:dyDescent="0.3">
      <c r="A370" s="172"/>
      <c r="B370" s="172"/>
      <c r="C370" s="172"/>
    </row>
    <row r="371" spans="1:3" ht="14.25" customHeight="1" x14ac:dyDescent="0.3">
      <c r="A371" s="172"/>
      <c r="B371" s="172"/>
      <c r="C371" s="172"/>
    </row>
    <row r="372" spans="1:3" ht="14.25" customHeight="1" x14ac:dyDescent="0.3">
      <c r="A372" s="172"/>
      <c r="B372" s="172"/>
      <c r="C372" s="172"/>
    </row>
    <row r="373" spans="1:3" ht="14.25" customHeight="1" x14ac:dyDescent="0.3">
      <c r="A373" s="172"/>
      <c r="B373" s="172"/>
      <c r="C373" s="172"/>
    </row>
    <row r="374" spans="1:3" ht="14.25" customHeight="1" x14ac:dyDescent="0.3">
      <c r="A374" s="172"/>
      <c r="B374" s="172"/>
      <c r="C374" s="172"/>
    </row>
    <row r="375" spans="1:3" ht="14.25" customHeight="1" x14ac:dyDescent="0.3">
      <c r="A375" s="172"/>
      <c r="B375" s="172"/>
      <c r="C375" s="172"/>
    </row>
    <row r="376" spans="1:3" ht="14.25" customHeight="1" x14ac:dyDescent="0.3">
      <c r="A376" s="172"/>
      <c r="B376" s="172"/>
      <c r="C376" s="172"/>
    </row>
    <row r="377" spans="1:3" ht="14.25" customHeight="1" x14ac:dyDescent="0.3">
      <c r="A377" s="172"/>
      <c r="B377" s="172"/>
      <c r="C377" s="172"/>
    </row>
    <row r="378" spans="1:3" ht="14.25" customHeight="1" x14ac:dyDescent="0.3">
      <c r="A378" s="172"/>
      <c r="B378" s="172"/>
      <c r="C378" s="172"/>
    </row>
    <row r="379" spans="1:3" ht="14.25" customHeight="1" x14ac:dyDescent="0.3">
      <c r="A379" s="172"/>
      <c r="B379" s="172"/>
      <c r="C379" s="172"/>
    </row>
    <row r="380" spans="1:3" ht="14.25" customHeight="1" x14ac:dyDescent="0.3">
      <c r="A380" s="172"/>
      <c r="B380" s="172"/>
      <c r="C380" s="172"/>
    </row>
    <row r="381" spans="1:3" ht="14.25" customHeight="1" x14ac:dyDescent="0.3">
      <c r="A381" s="172"/>
      <c r="B381" s="172"/>
      <c r="C381" s="172"/>
    </row>
    <row r="382" spans="1:3" ht="14.25" customHeight="1" x14ac:dyDescent="0.3">
      <c r="A382" s="172"/>
      <c r="B382" s="172"/>
      <c r="C382" s="172"/>
    </row>
    <row r="383" spans="1:3" ht="14.25" customHeight="1" x14ac:dyDescent="0.3">
      <c r="A383" s="172"/>
      <c r="B383" s="172"/>
      <c r="C383" s="172"/>
    </row>
    <row r="384" spans="1:3" ht="14.25" customHeight="1" x14ac:dyDescent="0.3">
      <c r="A384" s="172"/>
      <c r="B384" s="172"/>
      <c r="C384" s="172"/>
    </row>
    <row r="385" spans="1:3" ht="14.25" customHeight="1" x14ac:dyDescent="0.3">
      <c r="A385" s="172"/>
      <c r="B385" s="172"/>
      <c r="C385" s="172"/>
    </row>
    <row r="386" spans="1:3" ht="14.25" customHeight="1" x14ac:dyDescent="0.3">
      <c r="A386" s="172"/>
      <c r="B386" s="172"/>
      <c r="C386" s="172"/>
    </row>
    <row r="387" spans="1:3" ht="14.25" customHeight="1" x14ac:dyDescent="0.3">
      <c r="A387" s="172"/>
      <c r="B387" s="172"/>
      <c r="C387" s="172"/>
    </row>
    <row r="388" spans="1:3" ht="14.25" customHeight="1" x14ac:dyDescent="0.3">
      <c r="A388" s="172"/>
      <c r="B388" s="172"/>
      <c r="C388" s="172"/>
    </row>
    <row r="389" spans="1:3" ht="14.25" customHeight="1" x14ac:dyDescent="0.3">
      <c r="A389" s="172"/>
      <c r="B389" s="172"/>
      <c r="C389" s="172"/>
    </row>
    <row r="390" spans="1:3" ht="14.25" customHeight="1" x14ac:dyDescent="0.3">
      <c r="A390" s="172"/>
      <c r="B390" s="172"/>
      <c r="C390" s="172"/>
    </row>
    <row r="391" spans="1:3" ht="14.25" customHeight="1" x14ac:dyDescent="0.3">
      <c r="A391" s="172"/>
      <c r="B391" s="172"/>
      <c r="C391" s="172"/>
    </row>
    <row r="392" spans="1:3" ht="14.25" customHeight="1" x14ac:dyDescent="0.3">
      <c r="A392" s="172"/>
      <c r="B392" s="172"/>
      <c r="C392" s="172"/>
    </row>
    <row r="393" spans="1:3" ht="14.25" customHeight="1" x14ac:dyDescent="0.3">
      <c r="A393" s="172"/>
      <c r="B393" s="172"/>
      <c r="C393" s="172"/>
    </row>
    <row r="394" spans="1:3" ht="14.25" customHeight="1" x14ac:dyDescent="0.3">
      <c r="A394" s="172"/>
      <c r="B394" s="172"/>
      <c r="C394" s="172"/>
    </row>
    <row r="395" spans="1:3" ht="14.25" customHeight="1" x14ac:dyDescent="0.3">
      <c r="A395" s="172"/>
      <c r="B395" s="172"/>
      <c r="C395" s="172"/>
    </row>
    <row r="396" spans="1:3" ht="14.25" customHeight="1" x14ac:dyDescent="0.3">
      <c r="A396" s="172"/>
      <c r="B396" s="172"/>
      <c r="C396" s="172"/>
    </row>
    <row r="397" spans="1:3" ht="14.25" customHeight="1" x14ac:dyDescent="0.3">
      <c r="A397" s="172"/>
      <c r="B397" s="172"/>
      <c r="C397" s="172"/>
    </row>
    <row r="398" spans="1:3" ht="14.25" customHeight="1" x14ac:dyDescent="0.3">
      <c r="A398" s="172"/>
      <c r="B398" s="172"/>
      <c r="C398" s="172"/>
    </row>
    <row r="399" spans="1:3" ht="14.25" customHeight="1" x14ac:dyDescent="0.3">
      <c r="A399" s="172"/>
      <c r="B399" s="172"/>
      <c r="C399" s="172"/>
    </row>
    <row r="400" spans="1:3" ht="14.25" customHeight="1" x14ac:dyDescent="0.3">
      <c r="A400" s="172"/>
      <c r="B400" s="172"/>
      <c r="C400" s="172"/>
    </row>
    <row r="401" spans="1:3" ht="14.25" customHeight="1" x14ac:dyDescent="0.3">
      <c r="A401" s="172"/>
      <c r="B401" s="172"/>
      <c r="C401" s="172"/>
    </row>
    <row r="402" spans="1:3" ht="14.25" customHeight="1" x14ac:dyDescent="0.3">
      <c r="A402" s="172"/>
      <c r="B402" s="172"/>
      <c r="C402" s="172"/>
    </row>
    <row r="403" spans="1:3" ht="14.25" customHeight="1" x14ac:dyDescent="0.3">
      <c r="A403" s="172"/>
      <c r="B403" s="172"/>
      <c r="C403" s="172"/>
    </row>
    <row r="404" spans="1:3" ht="14.25" customHeight="1" x14ac:dyDescent="0.3">
      <c r="A404" s="172"/>
      <c r="B404" s="172"/>
      <c r="C404" s="172"/>
    </row>
    <row r="405" spans="1:3" ht="14.25" customHeight="1" x14ac:dyDescent="0.3">
      <c r="A405" s="172"/>
      <c r="B405" s="172"/>
      <c r="C405" s="172"/>
    </row>
    <row r="406" spans="1:3" ht="14.25" customHeight="1" x14ac:dyDescent="0.3">
      <c r="A406" s="172"/>
      <c r="B406" s="172"/>
      <c r="C406" s="172"/>
    </row>
    <row r="407" spans="1:3" ht="14.25" customHeight="1" x14ac:dyDescent="0.3">
      <c r="A407" s="172"/>
      <c r="B407" s="172"/>
      <c r="C407" s="172"/>
    </row>
    <row r="408" spans="1:3" ht="14.25" customHeight="1" x14ac:dyDescent="0.3">
      <c r="A408" s="172"/>
      <c r="B408" s="172"/>
      <c r="C408" s="172"/>
    </row>
    <row r="409" spans="1:3" ht="14.25" customHeight="1" x14ac:dyDescent="0.3">
      <c r="A409" s="172"/>
      <c r="B409" s="172"/>
      <c r="C409" s="172"/>
    </row>
    <row r="410" spans="1:3" ht="14.25" customHeight="1" x14ac:dyDescent="0.3">
      <c r="A410" s="172"/>
      <c r="B410" s="172"/>
      <c r="C410" s="172"/>
    </row>
    <row r="411" spans="1:3" ht="14.25" customHeight="1" x14ac:dyDescent="0.3">
      <c r="A411" s="172"/>
      <c r="B411" s="172"/>
      <c r="C411" s="172"/>
    </row>
    <row r="412" spans="1:3" ht="14.25" customHeight="1" x14ac:dyDescent="0.3">
      <c r="A412" s="172"/>
      <c r="B412" s="172"/>
      <c r="C412" s="172"/>
    </row>
    <row r="413" spans="1:3" ht="14.25" customHeight="1" x14ac:dyDescent="0.3">
      <c r="A413" s="172"/>
      <c r="B413" s="172"/>
      <c r="C413" s="172"/>
    </row>
    <row r="414" spans="1:3" ht="14.25" customHeight="1" x14ac:dyDescent="0.3">
      <c r="A414" s="172"/>
      <c r="B414" s="172"/>
      <c r="C414" s="172"/>
    </row>
    <row r="415" spans="1:3" ht="14.25" customHeight="1" x14ac:dyDescent="0.3">
      <c r="A415" s="172"/>
      <c r="B415" s="172"/>
      <c r="C415" s="172"/>
    </row>
    <row r="416" spans="1:3" ht="14.25" customHeight="1" x14ac:dyDescent="0.3">
      <c r="A416" s="172"/>
      <c r="B416" s="172"/>
      <c r="C416" s="172"/>
    </row>
    <row r="417" spans="1:3" ht="14.25" customHeight="1" x14ac:dyDescent="0.3">
      <c r="A417" s="172"/>
      <c r="B417" s="172"/>
      <c r="C417" s="172"/>
    </row>
    <row r="418" spans="1:3" ht="14.25" customHeight="1" x14ac:dyDescent="0.3">
      <c r="A418" s="172"/>
      <c r="B418" s="172"/>
      <c r="C418" s="172"/>
    </row>
    <row r="419" spans="1:3" ht="14.25" customHeight="1" x14ac:dyDescent="0.3">
      <c r="A419" s="172"/>
      <c r="B419" s="172"/>
      <c r="C419" s="172"/>
    </row>
    <row r="420" spans="1:3" ht="14.25" customHeight="1" x14ac:dyDescent="0.3">
      <c r="A420" s="172"/>
      <c r="B420" s="172"/>
      <c r="C420" s="172"/>
    </row>
    <row r="421" spans="1:3" ht="14.25" customHeight="1" x14ac:dyDescent="0.3">
      <c r="A421" s="172"/>
      <c r="B421" s="172"/>
      <c r="C421" s="172"/>
    </row>
    <row r="422" spans="1:3" ht="14.25" customHeight="1" x14ac:dyDescent="0.3">
      <c r="A422" s="172"/>
      <c r="B422" s="172"/>
      <c r="C422" s="172"/>
    </row>
    <row r="423" spans="1:3" ht="14.25" customHeight="1" x14ac:dyDescent="0.3">
      <c r="A423" s="172"/>
      <c r="B423" s="172"/>
      <c r="C423" s="172"/>
    </row>
    <row r="424" spans="1:3" ht="14.25" customHeight="1" x14ac:dyDescent="0.3">
      <c r="A424" s="172"/>
      <c r="B424" s="172"/>
      <c r="C424" s="172"/>
    </row>
    <row r="425" spans="1:3" ht="14.25" customHeight="1" x14ac:dyDescent="0.3">
      <c r="A425" s="172"/>
      <c r="B425" s="172"/>
      <c r="C425" s="172"/>
    </row>
    <row r="426" spans="1:3" ht="14.25" customHeight="1" x14ac:dyDescent="0.3">
      <c r="A426" s="172"/>
      <c r="B426" s="172"/>
      <c r="C426" s="172"/>
    </row>
    <row r="427" spans="1:3" ht="14.25" customHeight="1" x14ac:dyDescent="0.3">
      <c r="A427" s="172"/>
      <c r="B427" s="172"/>
      <c r="C427" s="172"/>
    </row>
    <row r="428" spans="1:3" ht="14.25" customHeight="1" x14ac:dyDescent="0.3">
      <c r="A428" s="172"/>
      <c r="B428" s="172"/>
      <c r="C428" s="172"/>
    </row>
    <row r="429" spans="1:3" ht="14.25" customHeight="1" x14ac:dyDescent="0.3">
      <c r="A429" s="172"/>
      <c r="B429" s="172"/>
      <c r="C429" s="172"/>
    </row>
    <row r="430" spans="1:3" ht="14.25" customHeight="1" x14ac:dyDescent="0.3">
      <c r="A430" s="172"/>
      <c r="B430" s="172"/>
      <c r="C430" s="172"/>
    </row>
    <row r="431" spans="1:3" ht="14.25" customHeight="1" x14ac:dyDescent="0.3">
      <c r="A431" s="172"/>
      <c r="B431" s="172"/>
      <c r="C431" s="172"/>
    </row>
    <row r="432" spans="1:3" ht="14.25" customHeight="1" x14ac:dyDescent="0.3">
      <c r="A432" s="172"/>
      <c r="B432" s="172"/>
      <c r="C432" s="172"/>
    </row>
    <row r="433" spans="1:3" ht="14.25" customHeight="1" x14ac:dyDescent="0.3">
      <c r="A433" s="172"/>
      <c r="B433" s="172"/>
      <c r="C433" s="172"/>
    </row>
    <row r="434" spans="1:3" ht="14.25" customHeight="1" x14ac:dyDescent="0.3">
      <c r="A434" s="172"/>
      <c r="B434" s="172"/>
      <c r="C434" s="172"/>
    </row>
    <row r="435" spans="1:3" ht="14.25" customHeight="1" x14ac:dyDescent="0.3">
      <c r="A435" s="172"/>
      <c r="B435" s="172"/>
      <c r="C435" s="172"/>
    </row>
    <row r="436" spans="1:3" ht="14.25" customHeight="1" x14ac:dyDescent="0.3">
      <c r="A436" s="172"/>
      <c r="B436" s="172"/>
      <c r="C436" s="172"/>
    </row>
    <row r="437" spans="1:3" ht="14.25" customHeight="1" x14ac:dyDescent="0.3">
      <c r="A437" s="172"/>
      <c r="B437" s="172"/>
      <c r="C437" s="172"/>
    </row>
    <row r="438" spans="1:3" ht="14.25" customHeight="1" x14ac:dyDescent="0.3">
      <c r="A438" s="172"/>
      <c r="B438" s="172"/>
      <c r="C438" s="172"/>
    </row>
    <row r="439" spans="1:3" ht="14.25" customHeight="1" x14ac:dyDescent="0.3">
      <c r="A439" s="172"/>
      <c r="B439" s="172"/>
      <c r="C439" s="172"/>
    </row>
    <row r="440" spans="1:3" ht="14.25" customHeight="1" x14ac:dyDescent="0.3">
      <c r="A440" s="172"/>
      <c r="B440" s="172"/>
      <c r="C440" s="172"/>
    </row>
    <row r="441" spans="1:3" ht="14.25" customHeight="1" x14ac:dyDescent="0.3">
      <c r="A441" s="172"/>
      <c r="B441" s="172"/>
      <c r="C441" s="172"/>
    </row>
    <row r="442" spans="1:3" ht="14.25" customHeight="1" x14ac:dyDescent="0.3">
      <c r="A442" s="172"/>
      <c r="B442" s="172"/>
      <c r="C442" s="172"/>
    </row>
    <row r="443" spans="1:3" ht="14.25" customHeight="1" x14ac:dyDescent="0.3">
      <c r="A443" s="172"/>
      <c r="B443" s="172"/>
      <c r="C443" s="172"/>
    </row>
    <row r="444" spans="1:3" ht="14.25" customHeight="1" x14ac:dyDescent="0.3">
      <c r="A444" s="172"/>
      <c r="B444" s="172"/>
      <c r="C444" s="172"/>
    </row>
    <row r="445" spans="1:3" ht="14.25" customHeight="1" x14ac:dyDescent="0.3">
      <c r="A445" s="172"/>
      <c r="B445" s="172"/>
      <c r="C445" s="172"/>
    </row>
    <row r="446" spans="1:3" ht="14.25" customHeight="1" x14ac:dyDescent="0.3">
      <c r="A446" s="172"/>
      <c r="B446" s="172"/>
      <c r="C446" s="172"/>
    </row>
    <row r="447" spans="1:3" ht="14.25" customHeight="1" x14ac:dyDescent="0.3">
      <c r="A447" s="172"/>
      <c r="B447" s="172"/>
      <c r="C447" s="172"/>
    </row>
    <row r="448" spans="1:3" ht="14.25" customHeight="1" x14ac:dyDescent="0.3">
      <c r="A448" s="172"/>
      <c r="B448" s="172"/>
      <c r="C448" s="172"/>
    </row>
    <row r="449" spans="1:3" ht="14.25" customHeight="1" x14ac:dyDescent="0.3">
      <c r="A449" s="172"/>
      <c r="B449" s="172"/>
      <c r="C449" s="172"/>
    </row>
    <row r="450" spans="1:3" ht="14.25" customHeight="1" x14ac:dyDescent="0.3">
      <c r="A450" s="172"/>
      <c r="B450" s="172"/>
      <c r="C450" s="172"/>
    </row>
    <row r="451" spans="1:3" ht="14.25" customHeight="1" x14ac:dyDescent="0.3">
      <c r="A451" s="172"/>
      <c r="B451" s="172"/>
      <c r="C451" s="172"/>
    </row>
    <row r="452" spans="1:3" ht="14.25" customHeight="1" x14ac:dyDescent="0.3">
      <c r="A452" s="172"/>
      <c r="B452" s="172"/>
      <c r="C452" s="172"/>
    </row>
    <row r="453" spans="1:3" ht="14.25" customHeight="1" x14ac:dyDescent="0.3">
      <c r="A453" s="172"/>
      <c r="B453" s="172"/>
      <c r="C453" s="172"/>
    </row>
    <row r="454" spans="1:3" ht="14.25" customHeight="1" x14ac:dyDescent="0.3">
      <c r="A454" s="172"/>
      <c r="B454" s="172"/>
      <c r="C454" s="172"/>
    </row>
    <row r="455" spans="1:3" ht="14.25" customHeight="1" x14ac:dyDescent="0.3">
      <c r="A455" s="172"/>
      <c r="B455" s="172"/>
      <c r="C455" s="172"/>
    </row>
    <row r="456" spans="1:3" ht="14.25" customHeight="1" x14ac:dyDescent="0.3">
      <c r="A456" s="172"/>
      <c r="B456" s="172"/>
      <c r="C456" s="172"/>
    </row>
    <row r="457" spans="1:3" ht="14.25" customHeight="1" x14ac:dyDescent="0.3">
      <c r="A457" s="172"/>
      <c r="B457" s="172"/>
      <c r="C457" s="172"/>
    </row>
    <row r="458" spans="1:3" ht="14.25" customHeight="1" x14ac:dyDescent="0.3">
      <c r="A458" s="172"/>
      <c r="B458" s="172"/>
      <c r="C458" s="172"/>
    </row>
    <row r="459" spans="1:3" ht="14.25" customHeight="1" x14ac:dyDescent="0.3">
      <c r="A459" s="172"/>
      <c r="B459" s="172"/>
      <c r="C459" s="172"/>
    </row>
    <row r="460" spans="1:3" ht="14.25" customHeight="1" x14ac:dyDescent="0.3">
      <c r="A460" s="172"/>
      <c r="B460" s="172"/>
      <c r="C460" s="172"/>
    </row>
    <row r="461" spans="1:3" ht="14.25" customHeight="1" x14ac:dyDescent="0.3">
      <c r="A461" s="172"/>
      <c r="B461" s="172"/>
      <c r="C461" s="172"/>
    </row>
    <row r="462" spans="1:3" ht="14.25" customHeight="1" x14ac:dyDescent="0.3">
      <c r="A462" s="172"/>
      <c r="B462" s="172"/>
      <c r="C462" s="172"/>
    </row>
    <row r="463" spans="1:3" ht="14.25" customHeight="1" x14ac:dyDescent="0.3">
      <c r="A463" s="172"/>
      <c r="B463" s="172"/>
      <c r="C463" s="172"/>
    </row>
    <row r="464" spans="1:3" ht="14.25" customHeight="1" x14ac:dyDescent="0.3">
      <c r="A464" s="172"/>
      <c r="B464" s="172"/>
      <c r="C464" s="172"/>
    </row>
    <row r="465" spans="1:3" ht="14.25" customHeight="1" x14ac:dyDescent="0.3">
      <c r="A465" s="172"/>
      <c r="B465" s="172"/>
      <c r="C465" s="172"/>
    </row>
    <row r="466" spans="1:3" ht="14.25" customHeight="1" x14ac:dyDescent="0.3">
      <c r="A466" s="172"/>
      <c r="B466" s="172"/>
      <c r="C466" s="172"/>
    </row>
    <row r="467" spans="1:3" ht="14.25" customHeight="1" x14ac:dyDescent="0.3">
      <c r="A467" s="172"/>
      <c r="B467" s="172"/>
      <c r="C467" s="172"/>
    </row>
    <row r="468" spans="1:3" ht="14.25" customHeight="1" x14ac:dyDescent="0.3">
      <c r="A468" s="172"/>
      <c r="B468" s="172"/>
      <c r="C468" s="172"/>
    </row>
    <row r="469" spans="1:3" ht="14.25" customHeight="1" x14ac:dyDescent="0.3">
      <c r="A469" s="172"/>
      <c r="B469" s="172"/>
      <c r="C469" s="172"/>
    </row>
    <row r="470" spans="1:3" ht="14.25" customHeight="1" x14ac:dyDescent="0.3">
      <c r="A470" s="172"/>
      <c r="B470" s="172"/>
      <c r="C470" s="172"/>
    </row>
    <row r="471" spans="1:3" ht="14.25" customHeight="1" x14ac:dyDescent="0.3">
      <c r="A471" s="172"/>
      <c r="B471" s="172"/>
      <c r="C471" s="172"/>
    </row>
    <row r="472" spans="1:3" ht="14.25" customHeight="1" x14ac:dyDescent="0.3">
      <c r="A472" s="172"/>
      <c r="B472" s="172"/>
      <c r="C472" s="172"/>
    </row>
    <row r="473" spans="1:3" ht="14.25" customHeight="1" x14ac:dyDescent="0.3">
      <c r="A473" s="172"/>
      <c r="B473" s="172"/>
      <c r="C473" s="172"/>
    </row>
    <row r="474" spans="1:3" ht="14.25" customHeight="1" x14ac:dyDescent="0.3">
      <c r="A474" s="172"/>
      <c r="B474" s="172"/>
      <c r="C474" s="172"/>
    </row>
    <row r="475" spans="1:3" ht="14.25" customHeight="1" x14ac:dyDescent="0.3">
      <c r="A475" s="172"/>
      <c r="B475" s="172"/>
      <c r="C475" s="172"/>
    </row>
    <row r="476" spans="1:3" ht="14.25" customHeight="1" x14ac:dyDescent="0.3">
      <c r="A476" s="172"/>
      <c r="B476" s="172"/>
      <c r="C476" s="172"/>
    </row>
    <row r="477" spans="1:3" ht="14.25" customHeight="1" x14ac:dyDescent="0.3">
      <c r="A477" s="172"/>
      <c r="B477" s="172"/>
      <c r="C477" s="172"/>
    </row>
    <row r="478" spans="1:3" ht="14.25" customHeight="1" x14ac:dyDescent="0.3">
      <c r="A478" s="172"/>
      <c r="B478" s="172"/>
      <c r="C478" s="172"/>
    </row>
    <row r="479" spans="1:3" ht="14.25" customHeight="1" x14ac:dyDescent="0.3">
      <c r="A479" s="172"/>
      <c r="B479" s="172"/>
      <c r="C479" s="172"/>
    </row>
    <row r="480" spans="1:3" ht="14.25" customHeight="1" x14ac:dyDescent="0.3">
      <c r="A480" s="172"/>
      <c r="B480" s="172"/>
      <c r="C480" s="172"/>
    </row>
    <row r="481" spans="1:3" ht="14.25" customHeight="1" x14ac:dyDescent="0.3">
      <c r="A481" s="172"/>
      <c r="B481" s="172"/>
      <c r="C481" s="172"/>
    </row>
    <row r="482" spans="1:3" ht="14.25" customHeight="1" x14ac:dyDescent="0.3">
      <c r="A482" s="172"/>
      <c r="B482" s="172"/>
      <c r="C482" s="172"/>
    </row>
    <row r="483" spans="1:3" ht="14.25" customHeight="1" x14ac:dyDescent="0.3">
      <c r="A483" s="172"/>
      <c r="B483" s="172"/>
      <c r="C483" s="172"/>
    </row>
    <row r="484" spans="1:3" ht="14.25" customHeight="1" x14ac:dyDescent="0.3">
      <c r="A484" s="172"/>
      <c r="B484" s="172"/>
      <c r="C484" s="172"/>
    </row>
    <row r="485" spans="1:3" ht="14.25" customHeight="1" x14ac:dyDescent="0.3">
      <c r="A485" s="172"/>
      <c r="B485" s="172"/>
      <c r="C485" s="172"/>
    </row>
    <row r="486" spans="1:3" ht="14.25" customHeight="1" x14ac:dyDescent="0.3">
      <c r="A486" s="172"/>
      <c r="B486" s="172"/>
      <c r="C486" s="172"/>
    </row>
    <row r="487" spans="1:3" ht="14.25" customHeight="1" x14ac:dyDescent="0.3">
      <c r="A487" s="172"/>
      <c r="B487" s="172"/>
      <c r="C487" s="172"/>
    </row>
    <row r="488" spans="1:3" ht="14.25" customHeight="1" x14ac:dyDescent="0.3">
      <c r="A488" s="172"/>
      <c r="B488" s="172"/>
      <c r="C488" s="172"/>
    </row>
    <row r="489" spans="1:3" ht="14.25" customHeight="1" x14ac:dyDescent="0.3">
      <c r="A489" s="172"/>
      <c r="B489" s="172"/>
      <c r="C489" s="172"/>
    </row>
    <row r="490" spans="1:3" ht="14.25" customHeight="1" x14ac:dyDescent="0.3">
      <c r="A490" s="172"/>
      <c r="B490" s="172"/>
      <c r="C490" s="172"/>
    </row>
    <row r="491" spans="1:3" ht="14.25" customHeight="1" x14ac:dyDescent="0.3">
      <c r="A491" s="172"/>
      <c r="B491" s="172"/>
      <c r="C491" s="172"/>
    </row>
    <row r="492" spans="1:3" ht="14.25" customHeight="1" x14ac:dyDescent="0.3">
      <c r="A492" s="172"/>
      <c r="B492" s="172"/>
      <c r="C492" s="172"/>
    </row>
    <row r="493" spans="1:3" ht="14.25" customHeight="1" x14ac:dyDescent="0.3">
      <c r="A493" s="172"/>
      <c r="B493" s="172"/>
      <c r="C493" s="172"/>
    </row>
    <row r="494" spans="1:3" ht="14.25" customHeight="1" x14ac:dyDescent="0.3">
      <c r="A494" s="172"/>
      <c r="B494" s="172"/>
      <c r="C494" s="172"/>
    </row>
    <row r="495" spans="1:3" ht="14.25" customHeight="1" x14ac:dyDescent="0.3">
      <c r="A495" s="172"/>
      <c r="B495" s="172"/>
      <c r="C495" s="172"/>
    </row>
    <row r="496" spans="1:3" ht="14.25" customHeight="1" x14ac:dyDescent="0.3">
      <c r="A496" s="172"/>
      <c r="B496" s="172"/>
      <c r="C496" s="172"/>
    </row>
    <row r="497" spans="1:3" ht="14.25" customHeight="1" x14ac:dyDescent="0.3">
      <c r="A497" s="172"/>
      <c r="B497" s="172"/>
      <c r="C497" s="172"/>
    </row>
    <row r="498" spans="1:3" ht="14.25" customHeight="1" x14ac:dyDescent="0.3">
      <c r="A498" s="172"/>
      <c r="B498" s="172"/>
      <c r="C498" s="172"/>
    </row>
    <row r="499" spans="1:3" ht="14.25" customHeight="1" x14ac:dyDescent="0.3">
      <c r="A499" s="172"/>
      <c r="B499" s="172"/>
      <c r="C499" s="172"/>
    </row>
    <row r="500" spans="1:3" ht="14.25" customHeight="1" x14ac:dyDescent="0.3">
      <c r="A500" s="172"/>
      <c r="B500" s="172"/>
      <c r="C500" s="172"/>
    </row>
    <row r="501" spans="1:3" ht="14.25" customHeight="1" x14ac:dyDescent="0.3">
      <c r="A501" s="172"/>
      <c r="B501" s="172"/>
      <c r="C501" s="172"/>
    </row>
    <row r="502" spans="1:3" ht="14.25" customHeight="1" x14ac:dyDescent="0.3">
      <c r="A502" s="172"/>
      <c r="B502" s="172"/>
      <c r="C502" s="172"/>
    </row>
    <row r="503" spans="1:3" ht="14.25" customHeight="1" x14ac:dyDescent="0.3">
      <c r="A503" s="172"/>
      <c r="B503" s="172"/>
      <c r="C503" s="172"/>
    </row>
    <row r="504" spans="1:3" ht="14.25" customHeight="1" x14ac:dyDescent="0.3">
      <c r="A504" s="172"/>
      <c r="B504" s="172"/>
      <c r="C504" s="172"/>
    </row>
    <row r="505" spans="1:3" ht="14.25" customHeight="1" x14ac:dyDescent="0.3">
      <c r="A505" s="172"/>
      <c r="B505" s="172"/>
      <c r="C505" s="172"/>
    </row>
    <row r="506" spans="1:3" ht="14.25" customHeight="1" x14ac:dyDescent="0.3">
      <c r="A506" s="172"/>
      <c r="B506" s="172"/>
      <c r="C506" s="172"/>
    </row>
    <row r="507" spans="1:3" ht="14.25" customHeight="1" x14ac:dyDescent="0.3">
      <c r="A507" s="172"/>
      <c r="B507" s="172"/>
      <c r="C507" s="172"/>
    </row>
    <row r="508" spans="1:3" ht="14.25" customHeight="1" x14ac:dyDescent="0.3">
      <c r="A508" s="172"/>
      <c r="B508" s="172"/>
      <c r="C508" s="172"/>
    </row>
    <row r="509" spans="1:3" ht="14.25" customHeight="1" x14ac:dyDescent="0.3">
      <c r="A509" s="172"/>
      <c r="B509" s="172"/>
      <c r="C509" s="172"/>
    </row>
    <row r="510" spans="1:3" ht="14.25" customHeight="1" x14ac:dyDescent="0.3">
      <c r="A510" s="172"/>
      <c r="B510" s="172"/>
      <c r="C510" s="172"/>
    </row>
    <row r="511" spans="1:3" ht="14.25" customHeight="1" x14ac:dyDescent="0.3">
      <c r="A511" s="172"/>
      <c r="B511" s="172"/>
      <c r="C511" s="172"/>
    </row>
    <row r="512" spans="1:3" ht="14.25" customHeight="1" x14ac:dyDescent="0.3">
      <c r="A512" s="172"/>
      <c r="B512" s="172"/>
      <c r="C512" s="172"/>
    </row>
    <row r="513" spans="1:3" ht="14.25" customHeight="1" x14ac:dyDescent="0.3">
      <c r="A513" s="172"/>
      <c r="B513" s="172"/>
      <c r="C513" s="172"/>
    </row>
    <row r="514" spans="1:3" ht="14.25" customHeight="1" x14ac:dyDescent="0.3">
      <c r="A514" s="172"/>
      <c r="B514" s="172"/>
      <c r="C514" s="172"/>
    </row>
    <row r="515" spans="1:3" ht="14.25" customHeight="1" x14ac:dyDescent="0.3">
      <c r="A515" s="172"/>
      <c r="B515" s="172"/>
      <c r="C515" s="172"/>
    </row>
    <row r="516" spans="1:3" ht="14.25" customHeight="1" x14ac:dyDescent="0.3">
      <c r="A516" s="172"/>
      <c r="B516" s="172"/>
      <c r="C516" s="172"/>
    </row>
    <row r="517" spans="1:3" ht="14.25" customHeight="1" x14ac:dyDescent="0.3">
      <c r="A517" s="172"/>
      <c r="B517" s="172"/>
      <c r="C517" s="172"/>
    </row>
    <row r="518" spans="1:3" ht="14.25" customHeight="1" x14ac:dyDescent="0.3">
      <c r="A518" s="172"/>
      <c r="B518" s="172"/>
      <c r="C518" s="172"/>
    </row>
    <row r="519" spans="1:3" ht="14.25" customHeight="1" x14ac:dyDescent="0.3">
      <c r="A519" s="172"/>
      <c r="B519" s="172"/>
      <c r="C519" s="172"/>
    </row>
    <row r="520" spans="1:3" ht="14.25" customHeight="1" x14ac:dyDescent="0.3">
      <c r="A520" s="172"/>
      <c r="B520" s="172"/>
      <c r="C520" s="172"/>
    </row>
    <row r="521" spans="1:3" ht="14.25" customHeight="1" x14ac:dyDescent="0.3">
      <c r="A521" s="172"/>
      <c r="B521" s="172"/>
      <c r="C521" s="172"/>
    </row>
    <row r="522" spans="1:3" ht="14.25" customHeight="1" x14ac:dyDescent="0.3">
      <c r="A522" s="172"/>
      <c r="B522" s="172"/>
      <c r="C522" s="172"/>
    </row>
    <row r="523" spans="1:3" ht="14.25" customHeight="1" x14ac:dyDescent="0.3">
      <c r="A523" s="172"/>
      <c r="B523" s="172"/>
      <c r="C523" s="172"/>
    </row>
    <row r="524" spans="1:3" ht="14.25" customHeight="1" x14ac:dyDescent="0.3">
      <c r="A524" s="172"/>
      <c r="B524" s="172"/>
      <c r="C524" s="172"/>
    </row>
    <row r="525" spans="1:3" ht="14.25" customHeight="1" x14ac:dyDescent="0.3">
      <c r="A525" s="172"/>
      <c r="B525" s="172"/>
      <c r="C525" s="172"/>
    </row>
    <row r="526" spans="1:3" ht="14.25" customHeight="1" x14ac:dyDescent="0.3">
      <c r="A526" s="172"/>
      <c r="B526" s="172"/>
      <c r="C526" s="172"/>
    </row>
    <row r="527" spans="1:3" ht="14.25" customHeight="1" x14ac:dyDescent="0.3">
      <c r="A527" s="172"/>
      <c r="B527" s="172"/>
      <c r="C527" s="172"/>
    </row>
    <row r="528" spans="1:3" ht="14.25" customHeight="1" x14ac:dyDescent="0.3">
      <c r="A528" s="172"/>
      <c r="B528" s="172"/>
      <c r="C528" s="172"/>
    </row>
    <row r="529" spans="1:3" ht="14.25" customHeight="1" x14ac:dyDescent="0.3">
      <c r="A529" s="172"/>
      <c r="B529" s="172"/>
      <c r="C529" s="172"/>
    </row>
    <row r="530" spans="1:3" ht="14.25" customHeight="1" x14ac:dyDescent="0.3">
      <c r="A530" s="172"/>
      <c r="B530" s="172"/>
      <c r="C530" s="172"/>
    </row>
    <row r="531" spans="1:3" ht="14.25" customHeight="1" x14ac:dyDescent="0.3">
      <c r="A531" s="172"/>
      <c r="B531" s="172"/>
      <c r="C531" s="172"/>
    </row>
    <row r="532" spans="1:3" ht="14.25" customHeight="1" x14ac:dyDescent="0.3">
      <c r="A532" s="172"/>
      <c r="B532" s="172"/>
      <c r="C532" s="172"/>
    </row>
    <row r="533" spans="1:3" ht="14.25" customHeight="1" x14ac:dyDescent="0.3">
      <c r="A533" s="172"/>
      <c r="B533" s="172"/>
      <c r="C533" s="172"/>
    </row>
    <row r="534" spans="1:3" ht="14.25" customHeight="1" x14ac:dyDescent="0.3">
      <c r="A534" s="172"/>
      <c r="B534" s="172"/>
      <c r="C534" s="172"/>
    </row>
    <row r="535" spans="1:3" ht="14.25" customHeight="1" x14ac:dyDescent="0.3">
      <c r="A535" s="172"/>
      <c r="B535" s="172"/>
      <c r="C535" s="172"/>
    </row>
    <row r="536" spans="1:3" ht="14.25" customHeight="1" x14ac:dyDescent="0.3">
      <c r="A536" s="172"/>
      <c r="B536" s="172"/>
      <c r="C536" s="172"/>
    </row>
    <row r="537" spans="1:3" ht="14.25" customHeight="1" x14ac:dyDescent="0.3">
      <c r="A537" s="172"/>
      <c r="B537" s="172"/>
      <c r="C537" s="172"/>
    </row>
    <row r="538" spans="1:3" ht="14.25" customHeight="1" x14ac:dyDescent="0.3">
      <c r="A538" s="172"/>
      <c r="B538" s="172"/>
      <c r="C538" s="172"/>
    </row>
    <row r="539" spans="1:3" ht="14.25" customHeight="1" x14ac:dyDescent="0.3">
      <c r="A539" s="172"/>
      <c r="B539" s="172"/>
      <c r="C539" s="172"/>
    </row>
    <row r="540" spans="1:3" ht="14.25" customHeight="1" x14ac:dyDescent="0.3">
      <c r="A540" s="172"/>
      <c r="B540" s="172"/>
      <c r="C540" s="172"/>
    </row>
    <row r="541" spans="1:3" ht="14.25" customHeight="1" x14ac:dyDescent="0.3">
      <c r="A541" s="172"/>
      <c r="B541" s="172"/>
      <c r="C541" s="172"/>
    </row>
    <row r="542" spans="1:3" ht="14.25" customHeight="1" x14ac:dyDescent="0.3">
      <c r="A542" s="172"/>
      <c r="B542" s="172"/>
      <c r="C542" s="172"/>
    </row>
    <row r="543" spans="1:3" ht="14.25" customHeight="1" x14ac:dyDescent="0.3">
      <c r="A543" s="172"/>
      <c r="B543" s="172"/>
      <c r="C543" s="172"/>
    </row>
    <row r="544" spans="1:3" ht="14.25" customHeight="1" x14ac:dyDescent="0.3">
      <c r="A544" s="172"/>
      <c r="B544" s="172"/>
      <c r="C544" s="172"/>
    </row>
    <row r="545" spans="1:3" ht="14.25" customHeight="1" x14ac:dyDescent="0.3">
      <c r="A545" s="172"/>
      <c r="B545" s="172"/>
      <c r="C545" s="172"/>
    </row>
    <row r="546" spans="1:3" ht="14.25" customHeight="1" x14ac:dyDescent="0.3">
      <c r="A546" s="172"/>
      <c r="B546" s="172"/>
      <c r="C546" s="172"/>
    </row>
    <row r="547" spans="1:3" ht="14.25" customHeight="1" x14ac:dyDescent="0.3">
      <c r="A547" s="172"/>
      <c r="B547" s="172"/>
      <c r="C547" s="172"/>
    </row>
    <row r="548" spans="1:3" ht="14.25" customHeight="1" x14ac:dyDescent="0.3">
      <c r="A548" s="172"/>
      <c r="B548" s="172"/>
      <c r="C548" s="172"/>
    </row>
    <row r="549" spans="1:3" ht="14.25" customHeight="1" x14ac:dyDescent="0.3">
      <c r="A549" s="172"/>
      <c r="B549" s="172"/>
      <c r="C549" s="172"/>
    </row>
    <row r="550" spans="1:3" ht="14.25" customHeight="1" x14ac:dyDescent="0.3">
      <c r="A550" s="172"/>
      <c r="B550" s="172"/>
      <c r="C550" s="172"/>
    </row>
    <row r="551" spans="1:3" ht="14.25" customHeight="1" x14ac:dyDescent="0.3">
      <c r="A551" s="172"/>
      <c r="B551" s="172"/>
      <c r="C551" s="172"/>
    </row>
    <row r="552" spans="1:3" ht="14.25" customHeight="1" x14ac:dyDescent="0.3">
      <c r="A552" s="172"/>
      <c r="B552" s="172"/>
      <c r="C552" s="172"/>
    </row>
    <row r="553" spans="1:3" ht="14.25" customHeight="1" x14ac:dyDescent="0.3">
      <c r="A553" s="172"/>
      <c r="B553" s="172"/>
      <c r="C553" s="172"/>
    </row>
    <row r="554" spans="1:3" ht="14.25" customHeight="1" x14ac:dyDescent="0.3">
      <c r="A554" s="172"/>
      <c r="B554" s="172"/>
      <c r="C554" s="172"/>
    </row>
    <row r="555" spans="1:3" ht="14.25" customHeight="1" x14ac:dyDescent="0.3">
      <c r="A555" s="172"/>
      <c r="B555" s="172"/>
      <c r="C555" s="172"/>
    </row>
    <row r="556" spans="1:3" ht="14.25" customHeight="1" x14ac:dyDescent="0.3">
      <c r="A556" s="172"/>
      <c r="B556" s="172"/>
      <c r="C556" s="172"/>
    </row>
    <row r="557" spans="1:3" ht="14.25" customHeight="1" x14ac:dyDescent="0.3">
      <c r="A557" s="172"/>
      <c r="B557" s="172"/>
      <c r="C557" s="172"/>
    </row>
    <row r="558" spans="1:3" ht="14.25" customHeight="1" x14ac:dyDescent="0.3">
      <c r="A558" s="172"/>
      <c r="B558" s="172"/>
      <c r="C558" s="172"/>
    </row>
    <row r="559" spans="1:3" ht="14.25" customHeight="1" x14ac:dyDescent="0.3">
      <c r="A559" s="172"/>
      <c r="B559" s="172"/>
      <c r="C559" s="172"/>
    </row>
    <row r="560" spans="1:3" ht="14.25" customHeight="1" x14ac:dyDescent="0.3">
      <c r="A560" s="172"/>
      <c r="B560" s="172"/>
      <c r="C560" s="172"/>
    </row>
    <row r="561" spans="1:3" ht="14.25" customHeight="1" x14ac:dyDescent="0.3">
      <c r="A561" s="172"/>
      <c r="B561" s="172"/>
      <c r="C561" s="172"/>
    </row>
    <row r="562" spans="1:3" ht="14.25" customHeight="1" x14ac:dyDescent="0.3">
      <c r="A562" s="172"/>
      <c r="B562" s="172"/>
      <c r="C562" s="172"/>
    </row>
    <row r="563" spans="1:3" ht="14.25" customHeight="1" x14ac:dyDescent="0.3">
      <c r="A563" s="172"/>
      <c r="B563" s="172"/>
      <c r="C563" s="172"/>
    </row>
    <row r="564" spans="1:3" ht="14.25" customHeight="1" x14ac:dyDescent="0.3">
      <c r="A564" s="172"/>
      <c r="B564" s="172"/>
      <c r="C564" s="172"/>
    </row>
    <row r="565" spans="1:3" ht="14.25" customHeight="1" x14ac:dyDescent="0.3">
      <c r="A565" s="172"/>
      <c r="B565" s="172"/>
      <c r="C565" s="172"/>
    </row>
    <row r="566" spans="1:3" ht="14.25" customHeight="1" x14ac:dyDescent="0.3">
      <c r="A566" s="172"/>
      <c r="B566" s="172"/>
      <c r="C566" s="172"/>
    </row>
    <row r="567" spans="1:3" ht="14.25" customHeight="1" x14ac:dyDescent="0.3">
      <c r="A567" s="172"/>
      <c r="B567" s="172"/>
      <c r="C567" s="172"/>
    </row>
    <row r="568" spans="1:3" ht="14.25" customHeight="1" x14ac:dyDescent="0.3">
      <c r="A568" s="172"/>
      <c r="B568" s="172"/>
      <c r="C568" s="172"/>
    </row>
    <row r="569" spans="1:3" ht="14.25" customHeight="1" x14ac:dyDescent="0.3">
      <c r="A569" s="172"/>
      <c r="B569" s="172"/>
      <c r="C569" s="172"/>
    </row>
    <row r="570" spans="1:3" ht="14.25" customHeight="1" x14ac:dyDescent="0.3">
      <c r="A570" s="172"/>
      <c r="B570" s="172"/>
      <c r="C570" s="172"/>
    </row>
    <row r="571" spans="1:3" ht="14.25" customHeight="1" x14ac:dyDescent="0.3">
      <c r="A571" s="172"/>
      <c r="B571" s="172"/>
      <c r="C571" s="172"/>
    </row>
    <row r="572" spans="1:3" ht="14.25" customHeight="1" x14ac:dyDescent="0.3">
      <c r="A572" s="172"/>
      <c r="B572" s="172"/>
      <c r="C572" s="172"/>
    </row>
    <row r="573" spans="1:3" ht="14.25" customHeight="1" x14ac:dyDescent="0.3">
      <c r="A573" s="172"/>
      <c r="B573" s="172"/>
      <c r="C573" s="172"/>
    </row>
    <row r="574" spans="1:3" ht="14.25" customHeight="1" x14ac:dyDescent="0.3">
      <c r="A574" s="172"/>
      <c r="B574" s="172"/>
      <c r="C574" s="172"/>
    </row>
    <row r="575" spans="1:3" ht="14.25" customHeight="1" x14ac:dyDescent="0.3">
      <c r="A575" s="172"/>
      <c r="B575" s="172"/>
      <c r="C575" s="172"/>
    </row>
    <row r="576" spans="1:3" ht="14.25" customHeight="1" x14ac:dyDescent="0.3">
      <c r="A576" s="172"/>
      <c r="B576" s="172"/>
      <c r="C576" s="172"/>
    </row>
    <row r="577" spans="1:3" ht="14.25" customHeight="1" x14ac:dyDescent="0.3">
      <c r="A577" s="172"/>
      <c r="B577" s="172"/>
      <c r="C577" s="172"/>
    </row>
    <row r="578" spans="1:3" ht="14.25" customHeight="1" x14ac:dyDescent="0.3">
      <c r="A578" s="172"/>
      <c r="B578" s="172"/>
      <c r="C578" s="172"/>
    </row>
    <row r="579" spans="1:3" ht="14.25" customHeight="1" x14ac:dyDescent="0.3">
      <c r="A579" s="172"/>
      <c r="B579" s="172"/>
      <c r="C579" s="172"/>
    </row>
    <row r="580" spans="1:3" ht="14.25" customHeight="1" x14ac:dyDescent="0.3">
      <c r="A580" s="172"/>
      <c r="B580" s="172"/>
      <c r="C580" s="172"/>
    </row>
    <row r="581" spans="1:3" ht="14.25" customHeight="1" x14ac:dyDescent="0.3">
      <c r="A581" s="172"/>
      <c r="B581" s="172"/>
      <c r="C581" s="172"/>
    </row>
    <row r="582" spans="1:3" ht="14.25" customHeight="1" x14ac:dyDescent="0.3">
      <c r="A582" s="172"/>
      <c r="B582" s="172"/>
      <c r="C582" s="172"/>
    </row>
    <row r="583" spans="1:3" ht="14.25" customHeight="1" x14ac:dyDescent="0.3">
      <c r="A583" s="172"/>
      <c r="B583" s="172"/>
      <c r="C583" s="172"/>
    </row>
    <row r="584" spans="1:3" ht="14.25" customHeight="1" x14ac:dyDescent="0.3">
      <c r="A584" s="172"/>
      <c r="B584" s="172"/>
      <c r="C584" s="172"/>
    </row>
    <row r="585" spans="1:3" ht="14.25" customHeight="1" x14ac:dyDescent="0.3">
      <c r="A585" s="172"/>
      <c r="B585" s="172"/>
      <c r="C585" s="172"/>
    </row>
    <row r="586" spans="1:3" ht="14.25" customHeight="1" x14ac:dyDescent="0.3">
      <c r="A586" s="172"/>
      <c r="B586" s="172"/>
      <c r="C586" s="172"/>
    </row>
    <row r="587" spans="1:3" ht="14.25" customHeight="1" x14ac:dyDescent="0.3">
      <c r="A587" s="172"/>
      <c r="B587" s="172"/>
      <c r="C587" s="172"/>
    </row>
    <row r="588" spans="1:3" ht="14.25" customHeight="1" x14ac:dyDescent="0.3">
      <c r="A588" s="172"/>
      <c r="B588" s="172"/>
      <c r="C588" s="172"/>
    </row>
    <row r="589" spans="1:3" ht="14.25" customHeight="1" x14ac:dyDescent="0.3">
      <c r="A589" s="172"/>
      <c r="B589" s="172"/>
      <c r="C589" s="172"/>
    </row>
    <row r="590" spans="1:3" ht="14.25" customHeight="1" x14ac:dyDescent="0.3">
      <c r="A590" s="172"/>
      <c r="B590" s="172"/>
      <c r="C590" s="172"/>
    </row>
    <row r="591" spans="1:3" ht="14.25" customHeight="1" x14ac:dyDescent="0.3">
      <c r="A591" s="172"/>
      <c r="B591" s="172"/>
      <c r="C591" s="172"/>
    </row>
    <row r="592" spans="1:3" ht="14.25" customHeight="1" x14ac:dyDescent="0.3">
      <c r="A592" s="172"/>
      <c r="B592" s="172"/>
      <c r="C592" s="172"/>
    </row>
    <row r="593" spans="1:3" ht="14.25" customHeight="1" x14ac:dyDescent="0.3">
      <c r="A593" s="172"/>
      <c r="B593" s="172"/>
      <c r="C593" s="172"/>
    </row>
    <row r="594" spans="1:3" ht="14.25" customHeight="1" x14ac:dyDescent="0.3">
      <c r="A594" s="172"/>
      <c r="B594" s="172"/>
      <c r="C594" s="172"/>
    </row>
    <row r="595" spans="1:3" ht="14.25" customHeight="1" x14ac:dyDescent="0.3">
      <c r="A595" s="172"/>
      <c r="B595" s="172"/>
      <c r="C595" s="172"/>
    </row>
    <row r="596" spans="1:3" ht="14.25" customHeight="1" x14ac:dyDescent="0.3">
      <c r="A596" s="172"/>
      <c r="B596" s="172"/>
      <c r="C596" s="172"/>
    </row>
    <row r="597" spans="1:3" ht="14.25" customHeight="1" x14ac:dyDescent="0.3">
      <c r="A597" s="172"/>
      <c r="B597" s="172"/>
      <c r="C597" s="172"/>
    </row>
    <row r="598" spans="1:3" ht="14.25" customHeight="1" x14ac:dyDescent="0.3">
      <c r="A598" s="172"/>
      <c r="B598" s="172"/>
      <c r="C598" s="172"/>
    </row>
    <row r="599" spans="1:3" ht="14.25" customHeight="1" x14ac:dyDescent="0.3">
      <c r="A599" s="172"/>
      <c r="B599" s="172"/>
      <c r="C599" s="172"/>
    </row>
    <row r="600" spans="1:3" ht="14.25" customHeight="1" x14ac:dyDescent="0.3">
      <c r="A600" s="172"/>
      <c r="B600" s="172"/>
      <c r="C600" s="172"/>
    </row>
    <row r="601" spans="1:3" ht="14.25" customHeight="1" x14ac:dyDescent="0.3">
      <c r="A601" s="172"/>
      <c r="B601" s="172"/>
      <c r="C601" s="172"/>
    </row>
    <row r="602" spans="1:3" ht="14.25" customHeight="1" x14ac:dyDescent="0.3">
      <c r="A602" s="172"/>
      <c r="B602" s="172"/>
      <c r="C602" s="172"/>
    </row>
    <row r="603" spans="1:3" ht="14.25" customHeight="1" x14ac:dyDescent="0.3">
      <c r="A603" s="172"/>
      <c r="B603" s="172"/>
      <c r="C603" s="172"/>
    </row>
    <row r="604" spans="1:3" ht="14.25" customHeight="1" x14ac:dyDescent="0.3">
      <c r="A604" s="172"/>
      <c r="B604" s="172"/>
      <c r="C604" s="172"/>
    </row>
    <row r="605" spans="1:3" ht="14.25" customHeight="1" x14ac:dyDescent="0.3">
      <c r="A605" s="172"/>
      <c r="B605" s="172"/>
      <c r="C605" s="172"/>
    </row>
    <row r="606" spans="1:3" ht="14.25" customHeight="1" x14ac:dyDescent="0.3">
      <c r="A606" s="172"/>
      <c r="B606" s="172"/>
      <c r="C606" s="172"/>
    </row>
    <row r="607" spans="1:3" ht="14.25" customHeight="1" x14ac:dyDescent="0.3">
      <c r="A607" s="172"/>
      <c r="B607" s="172"/>
      <c r="C607" s="172"/>
    </row>
    <row r="608" spans="1:3" ht="14.25" customHeight="1" x14ac:dyDescent="0.3">
      <c r="A608" s="172"/>
      <c r="B608" s="172"/>
      <c r="C608" s="172"/>
    </row>
    <row r="609" spans="1:3" ht="14.25" customHeight="1" x14ac:dyDescent="0.3">
      <c r="A609" s="172"/>
      <c r="B609" s="172"/>
      <c r="C609" s="172"/>
    </row>
    <row r="610" spans="1:3" ht="14.25" customHeight="1" x14ac:dyDescent="0.3">
      <c r="A610" s="172"/>
      <c r="B610" s="172"/>
      <c r="C610" s="172"/>
    </row>
    <row r="611" spans="1:3" ht="14.25" customHeight="1" x14ac:dyDescent="0.3">
      <c r="A611" s="172"/>
      <c r="B611" s="172"/>
      <c r="C611" s="172"/>
    </row>
    <row r="612" spans="1:3" ht="14.25" customHeight="1" x14ac:dyDescent="0.3">
      <c r="A612" s="172"/>
      <c r="B612" s="172"/>
      <c r="C612" s="172"/>
    </row>
    <row r="613" spans="1:3" ht="14.25" customHeight="1" x14ac:dyDescent="0.3">
      <c r="A613" s="172"/>
      <c r="B613" s="172"/>
      <c r="C613" s="172"/>
    </row>
    <row r="614" spans="1:3" ht="14.25" customHeight="1" x14ac:dyDescent="0.3">
      <c r="A614" s="172"/>
      <c r="B614" s="172"/>
      <c r="C614" s="172"/>
    </row>
    <row r="615" spans="1:3" ht="14.25" customHeight="1" x14ac:dyDescent="0.3">
      <c r="A615" s="172"/>
      <c r="B615" s="172"/>
      <c r="C615" s="172"/>
    </row>
    <row r="616" spans="1:3" ht="14.25" customHeight="1" x14ac:dyDescent="0.3">
      <c r="A616" s="172"/>
      <c r="B616" s="172"/>
      <c r="C616" s="172"/>
    </row>
    <row r="617" spans="1:3" ht="14.25" customHeight="1" x14ac:dyDescent="0.3">
      <c r="A617" s="172"/>
      <c r="B617" s="172"/>
      <c r="C617" s="172"/>
    </row>
    <row r="618" spans="1:3" ht="14.25" customHeight="1" x14ac:dyDescent="0.3">
      <c r="A618" s="172"/>
      <c r="B618" s="172"/>
      <c r="C618" s="172"/>
    </row>
    <row r="619" spans="1:3" ht="14.25" customHeight="1" x14ac:dyDescent="0.3">
      <c r="A619" s="172"/>
      <c r="B619" s="172"/>
      <c r="C619" s="172"/>
    </row>
    <row r="620" spans="1:3" ht="14.25" customHeight="1" x14ac:dyDescent="0.3">
      <c r="A620" s="172"/>
      <c r="B620" s="172"/>
      <c r="C620" s="172"/>
    </row>
    <row r="621" spans="1:3" ht="14.25" customHeight="1" x14ac:dyDescent="0.3">
      <c r="A621" s="172"/>
      <c r="B621" s="172"/>
      <c r="C621" s="172"/>
    </row>
    <row r="622" spans="1:3" ht="14.25" customHeight="1" x14ac:dyDescent="0.3">
      <c r="A622" s="172"/>
      <c r="B622" s="172"/>
      <c r="C622" s="172"/>
    </row>
    <row r="623" spans="1:3" ht="14.25" customHeight="1" x14ac:dyDescent="0.3">
      <c r="A623" s="172"/>
      <c r="B623" s="172"/>
      <c r="C623" s="172"/>
    </row>
    <row r="624" spans="1:3" ht="14.25" customHeight="1" x14ac:dyDescent="0.3">
      <c r="A624" s="172"/>
      <c r="B624" s="172"/>
      <c r="C624" s="172"/>
    </row>
    <row r="625" spans="1:3" ht="14.25" customHeight="1" x14ac:dyDescent="0.3">
      <c r="A625" s="172"/>
      <c r="B625" s="172"/>
      <c r="C625" s="172"/>
    </row>
    <row r="626" spans="1:3" ht="14.25" customHeight="1" x14ac:dyDescent="0.3">
      <c r="A626" s="172"/>
      <c r="B626" s="172"/>
      <c r="C626" s="172"/>
    </row>
    <row r="627" spans="1:3" ht="14.25" customHeight="1" x14ac:dyDescent="0.3">
      <c r="A627" s="172"/>
      <c r="B627" s="172"/>
      <c r="C627" s="172"/>
    </row>
    <row r="628" spans="1:3" ht="14.25" customHeight="1" x14ac:dyDescent="0.3">
      <c r="A628" s="172"/>
      <c r="B628" s="172"/>
      <c r="C628" s="172"/>
    </row>
    <row r="629" spans="1:3" ht="14.25" customHeight="1" x14ac:dyDescent="0.3">
      <c r="A629" s="172"/>
      <c r="B629" s="172"/>
      <c r="C629" s="172"/>
    </row>
    <row r="630" spans="1:3" ht="14.25" customHeight="1" x14ac:dyDescent="0.3">
      <c r="A630" s="172"/>
      <c r="B630" s="172"/>
      <c r="C630" s="172"/>
    </row>
    <row r="631" spans="1:3" ht="14.25" customHeight="1" x14ac:dyDescent="0.3">
      <c r="A631" s="172"/>
      <c r="B631" s="172"/>
      <c r="C631" s="172"/>
    </row>
    <row r="632" spans="1:3" ht="14.25" customHeight="1" x14ac:dyDescent="0.3">
      <c r="A632" s="172"/>
      <c r="B632" s="172"/>
      <c r="C632" s="172"/>
    </row>
    <row r="633" spans="1:3" ht="14.25" customHeight="1" x14ac:dyDescent="0.3">
      <c r="A633" s="172"/>
      <c r="B633" s="172"/>
      <c r="C633" s="172"/>
    </row>
    <row r="634" spans="1:3" ht="14.25" customHeight="1" x14ac:dyDescent="0.3">
      <c r="A634" s="172"/>
      <c r="B634" s="172"/>
      <c r="C634" s="172"/>
    </row>
    <row r="635" spans="1:3" ht="14.25" customHeight="1" x14ac:dyDescent="0.3">
      <c r="A635" s="172"/>
      <c r="B635" s="172"/>
      <c r="C635" s="172"/>
    </row>
    <row r="636" spans="1:3" ht="14.25" customHeight="1" x14ac:dyDescent="0.3">
      <c r="A636" s="172"/>
      <c r="B636" s="172"/>
      <c r="C636" s="172"/>
    </row>
    <row r="637" spans="1:3" ht="14.25" customHeight="1" x14ac:dyDescent="0.3">
      <c r="A637" s="172"/>
      <c r="B637" s="172"/>
      <c r="C637" s="172"/>
    </row>
    <row r="638" spans="1:3" ht="14.25" customHeight="1" x14ac:dyDescent="0.3">
      <c r="A638" s="172"/>
      <c r="B638" s="172"/>
      <c r="C638" s="172"/>
    </row>
    <row r="639" spans="1:3" ht="14.25" customHeight="1" x14ac:dyDescent="0.3">
      <c r="A639" s="172"/>
      <c r="B639" s="172"/>
      <c r="C639" s="172"/>
    </row>
    <row r="640" spans="1:3" ht="14.25" customHeight="1" x14ac:dyDescent="0.3">
      <c r="A640" s="172"/>
      <c r="B640" s="172"/>
      <c r="C640" s="172"/>
    </row>
    <row r="641" spans="1:3" ht="14.25" customHeight="1" x14ac:dyDescent="0.3">
      <c r="A641" s="172"/>
      <c r="B641" s="172"/>
      <c r="C641" s="172"/>
    </row>
    <row r="642" spans="1:3" ht="14.25" customHeight="1" x14ac:dyDescent="0.3">
      <c r="A642" s="172"/>
      <c r="B642" s="172"/>
      <c r="C642" s="172"/>
    </row>
    <row r="643" spans="1:3" ht="14.25" customHeight="1" x14ac:dyDescent="0.3">
      <c r="A643" s="172"/>
      <c r="B643" s="172"/>
      <c r="C643" s="172"/>
    </row>
    <row r="644" spans="1:3" ht="14.25" customHeight="1" x14ac:dyDescent="0.3">
      <c r="A644" s="172"/>
      <c r="B644" s="172"/>
      <c r="C644" s="172"/>
    </row>
    <row r="645" spans="1:3" ht="14.25" customHeight="1" x14ac:dyDescent="0.3">
      <c r="A645" s="172"/>
      <c r="B645" s="172"/>
      <c r="C645" s="172"/>
    </row>
    <row r="646" spans="1:3" ht="14.25" customHeight="1" x14ac:dyDescent="0.3">
      <c r="A646" s="172"/>
      <c r="B646" s="172"/>
      <c r="C646" s="172"/>
    </row>
    <row r="647" spans="1:3" ht="14.25" customHeight="1" x14ac:dyDescent="0.3">
      <c r="A647" s="172"/>
      <c r="B647" s="172"/>
      <c r="C647" s="172"/>
    </row>
    <row r="648" spans="1:3" ht="14.25" customHeight="1" x14ac:dyDescent="0.3">
      <c r="A648" s="172"/>
      <c r="B648" s="172"/>
      <c r="C648" s="172"/>
    </row>
    <row r="649" spans="1:3" ht="14.25" customHeight="1" x14ac:dyDescent="0.3">
      <c r="A649" s="172"/>
      <c r="B649" s="172"/>
      <c r="C649" s="172"/>
    </row>
    <row r="650" spans="1:3" ht="14.25" customHeight="1" x14ac:dyDescent="0.3">
      <c r="A650" s="172"/>
      <c r="B650" s="172"/>
      <c r="C650" s="172"/>
    </row>
    <row r="651" spans="1:3" ht="14.25" customHeight="1" x14ac:dyDescent="0.3">
      <c r="A651" s="172"/>
      <c r="B651" s="172"/>
      <c r="C651" s="172"/>
    </row>
    <row r="652" spans="1:3" ht="14.25" customHeight="1" x14ac:dyDescent="0.3">
      <c r="A652" s="172"/>
      <c r="B652" s="172"/>
      <c r="C652" s="172"/>
    </row>
    <row r="653" spans="1:3" ht="14.25" customHeight="1" x14ac:dyDescent="0.3">
      <c r="A653" s="172"/>
      <c r="B653" s="172"/>
      <c r="C653" s="172"/>
    </row>
    <row r="654" spans="1:3" ht="14.25" customHeight="1" x14ac:dyDescent="0.3">
      <c r="A654" s="172"/>
      <c r="B654" s="172"/>
      <c r="C654" s="172"/>
    </row>
    <row r="655" spans="1:3" ht="14.25" customHeight="1" x14ac:dyDescent="0.3">
      <c r="A655" s="172"/>
      <c r="B655" s="172"/>
      <c r="C655" s="172"/>
    </row>
    <row r="656" spans="1:3" ht="14.25" customHeight="1" x14ac:dyDescent="0.3">
      <c r="A656" s="172"/>
      <c r="B656" s="172"/>
      <c r="C656" s="172"/>
    </row>
    <row r="657" spans="1:3" ht="14.25" customHeight="1" x14ac:dyDescent="0.3">
      <c r="A657" s="172"/>
      <c r="B657" s="172"/>
      <c r="C657" s="172"/>
    </row>
    <row r="658" spans="1:3" ht="14.25" customHeight="1" x14ac:dyDescent="0.3">
      <c r="A658" s="172"/>
      <c r="B658" s="172"/>
      <c r="C658" s="172"/>
    </row>
    <row r="659" spans="1:3" ht="14.25" customHeight="1" x14ac:dyDescent="0.3">
      <c r="A659" s="172"/>
      <c r="B659" s="172"/>
      <c r="C659" s="172"/>
    </row>
    <row r="660" spans="1:3" ht="14.25" customHeight="1" x14ac:dyDescent="0.3">
      <c r="A660" s="172"/>
      <c r="B660" s="172"/>
      <c r="C660" s="172"/>
    </row>
    <row r="661" spans="1:3" ht="14.25" customHeight="1" x14ac:dyDescent="0.3">
      <c r="A661" s="172"/>
      <c r="B661" s="172"/>
      <c r="C661" s="172"/>
    </row>
    <row r="662" spans="1:3" ht="14.25" customHeight="1" x14ac:dyDescent="0.3">
      <c r="A662" s="172"/>
      <c r="B662" s="172"/>
      <c r="C662" s="172"/>
    </row>
    <row r="663" spans="1:3" ht="14.25" customHeight="1" x14ac:dyDescent="0.3">
      <c r="A663" s="172"/>
      <c r="B663" s="172"/>
      <c r="C663" s="172"/>
    </row>
    <row r="664" spans="1:3" ht="14.25" customHeight="1" x14ac:dyDescent="0.3">
      <c r="A664" s="172"/>
      <c r="B664" s="172"/>
      <c r="C664" s="172"/>
    </row>
    <row r="665" spans="1:3" ht="14.25" customHeight="1" x14ac:dyDescent="0.3">
      <c r="A665" s="172"/>
      <c r="B665" s="172"/>
      <c r="C665" s="172"/>
    </row>
    <row r="666" spans="1:3" ht="14.25" customHeight="1" x14ac:dyDescent="0.3">
      <c r="A666" s="172"/>
      <c r="B666" s="172"/>
      <c r="C666" s="172"/>
    </row>
    <row r="667" spans="1:3" ht="14.25" customHeight="1" x14ac:dyDescent="0.3">
      <c r="A667" s="172"/>
      <c r="B667" s="172"/>
      <c r="C667" s="172"/>
    </row>
    <row r="668" spans="1:3" ht="14.25" customHeight="1" x14ac:dyDescent="0.3">
      <c r="A668" s="172"/>
      <c r="B668" s="172"/>
      <c r="C668" s="172"/>
    </row>
    <row r="669" spans="1:3" ht="14.25" customHeight="1" x14ac:dyDescent="0.3">
      <c r="A669" s="172"/>
      <c r="B669" s="172"/>
      <c r="C669" s="172"/>
    </row>
    <row r="670" spans="1:3" ht="14.25" customHeight="1" x14ac:dyDescent="0.3">
      <c r="A670" s="172"/>
      <c r="B670" s="172"/>
      <c r="C670" s="172"/>
    </row>
    <row r="671" spans="1:3" ht="14.25" customHeight="1" x14ac:dyDescent="0.3">
      <c r="A671" s="172"/>
      <c r="B671" s="172"/>
      <c r="C671" s="172"/>
    </row>
    <row r="672" spans="1:3" ht="14.25" customHeight="1" x14ac:dyDescent="0.3">
      <c r="A672" s="172"/>
      <c r="B672" s="172"/>
      <c r="C672" s="172"/>
    </row>
    <row r="673" spans="1:3" ht="14.25" customHeight="1" x14ac:dyDescent="0.3">
      <c r="A673" s="172"/>
      <c r="B673" s="172"/>
      <c r="C673" s="172"/>
    </row>
    <row r="674" spans="1:3" ht="14.25" customHeight="1" x14ac:dyDescent="0.3">
      <c r="A674" s="172"/>
      <c r="B674" s="172"/>
      <c r="C674" s="172"/>
    </row>
    <row r="675" spans="1:3" ht="14.25" customHeight="1" x14ac:dyDescent="0.3">
      <c r="A675" s="172"/>
      <c r="B675" s="172"/>
      <c r="C675" s="172"/>
    </row>
    <row r="676" spans="1:3" ht="14.25" customHeight="1" x14ac:dyDescent="0.3">
      <c r="A676" s="172"/>
      <c r="B676" s="172"/>
      <c r="C676" s="172"/>
    </row>
    <row r="677" spans="1:3" ht="14.25" customHeight="1" x14ac:dyDescent="0.3">
      <c r="A677" s="172"/>
      <c r="B677" s="172"/>
      <c r="C677" s="172"/>
    </row>
    <row r="678" spans="1:3" ht="14.25" customHeight="1" x14ac:dyDescent="0.3">
      <c r="A678" s="172"/>
      <c r="B678" s="172"/>
      <c r="C678" s="172"/>
    </row>
    <row r="679" spans="1:3" ht="14.25" customHeight="1" x14ac:dyDescent="0.3">
      <c r="A679" s="172"/>
      <c r="B679" s="172"/>
      <c r="C679" s="172"/>
    </row>
    <row r="680" spans="1:3" ht="14.25" customHeight="1" x14ac:dyDescent="0.3">
      <c r="A680" s="172"/>
      <c r="B680" s="172"/>
      <c r="C680" s="172"/>
    </row>
    <row r="681" spans="1:3" ht="14.25" customHeight="1" x14ac:dyDescent="0.3">
      <c r="A681" s="172"/>
      <c r="B681" s="172"/>
      <c r="C681" s="172"/>
    </row>
    <row r="682" spans="1:3" ht="14.25" customHeight="1" x14ac:dyDescent="0.3">
      <c r="A682" s="172"/>
      <c r="B682" s="172"/>
      <c r="C682" s="172"/>
    </row>
    <row r="683" spans="1:3" ht="14.25" customHeight="1" x14ac:dyDescent="0.3">
      <c r="A683" s="172"/>
      <c r="B683" s="172"/>
      <c r="C683" s="172"/>
    </row>
    <row r="684" spans="1:3" ht="14.25" customHeight="1" x14ac:dyDescent="0.3">
      <c r="A684" s="172"/>
      <c r="B684" s="172"/>
      <c r="C684" s="172"/>
    </row>
    <row r="685" spans="1:3" ht="14.25" customHeight="1" x14ac:dyDescent="0.3">
      <c r="A685" s="172"/>
      <c r="B685" s="172"/>
      <c r="C685" s="172"/>
    </row>
    <row r="686" spans="1:3" ht="14.25" customHeight="1" x14ac:dyDescent="0.3">
      <c r="A686" s="172"/>
      <c r="B686" s="172"/>
      <c r="C686" s="172"/>
    </row>
    <row r="687" spans="1:3" ht="14.25" customHeight="1" x14ac:dyDescent="0.3">
      <c r="A687" s="172"/>
      <c r="B687" s="172"/>
      <c r="C687" s="172"/>
    </row>
    <row r="688" spans="1:3" ht="14.25" customHeight="1" x14ac:dyDescent="0.3">
      <c r="A688" s="172"/>
      <c r="B688" s="172"/>
      <c r="C688" s="172"/>
    </row>
    <row r="689" spans="1:3" ht="14.25" customHeight="1" x14ac:dyDescent="0.3">
      <c r="A689" s="172"/>
      <c r="B689" s="172"/>
      <c r="C689" s="172"/>
    </row>
    <row r="690" spans="1:3" ht="14.25" customHeight="1" x14ac:dyDescent="0.3">
      <c r="A690" s="172"/>
      <c r="B690" s="172"/>
      <c r="C690" s="172"/>
    </row>
    <row r="691" spans="1:3" ht="14.25" customHeight="1" x14ac:dyDescent="0.3">
      <c r="A691" s="172"/>
      <c r="B691" s="172"/>
      <c r="C691" s="172"/>
    </row>
    <row r="692" spans="1:3" ht="14.25" customHeight="1" x14ac:dyDescent="0.3">
      <c r="A692" s="172"/>
      <c r="B692" s="172"/>
      <c r="C692" s="172"/>
    </row>
    <row r="693" spans="1:3" ht="14.25" customHeight="1" x14ac:dyDescent="0.3">
      <c r="A693" s="172"/>
      <c r="B693" s="172"/>
      <c r="C693" s="172"/>
    </row>
    <row r="694" spans="1:3" ht="14.25" customHeight="1" x14ac:dyDescent="0.3">
      <c r="A694" s="172"/>
      <c r="B694" s="172"/>
      <c r="C694" s="172"/>
    </row>
    <row r="695" spans="1:3" ht="14.25" customHeight="1" x14ac:dyDescent="0.3">
      <c r="A695" s="172"/>
      <c r="B695" s="172"/>
      <c r="C695" s="172"/>
    </row>
    <row r="696" spans="1:3" ht="14.25" customHeight="1" x14ac:dyDescent="0.3">
      <c r="A696" s="172"/>
      <c r="B696" s="172"/>
      <c r="C696" s="172"/>
    </row>
    <row r="697" spans="1:3" ht="14.25" customHeight="1" x14ac:dyDescent="0.3">
      <c r="A697" s="172"/>
      <c r="B697" s="172"/>
      <c r="C697" s="172"/>
    </row>
    <row r="698" spans="1:3" ht="14.25" customHeight="1" x14ac:dyDescent="0.3">
      <c r="A698" s="172"/>
      <c r="B698" s="172"/>
      <c r="C698" s="172"/>
    </row>
    <row r="699" spans="1:3" ht="14.25" customHeight="1" x14ac:dyDescent="0.3">
      <c r="A699" s="172"/>
      <c r="B699" s="172"/>
      <c r="C699" s="172"/>
    </row>
    <row r="700" spans="1:3" ht="14.25" customHeight="1" x14ac:dyDescent="0.3">
      <c r="A700" s="172"/>
      <c r="B700" s="172"/>
      <c r="C700" s="172"/>
    </row>
    <row r="701" spans="1:3" ht="14.25" customHeight="1" x14ac:dyDescent="0.3">
      <c r="A701" s="172"/>
      <c r="B701" s="172"/>
      <c r="C701" s="172"/>
    </row>
    <row r="702" spans="1:3" ht="14.25" customHeight="1" x14ac:dyDescent="0.3">
      <c r="A702" s="172"/>
      <c r="B702" s="172"/>
      <c r="C702" s="172"/>
    </row>
    <row r="703" spans="1:3" ht="14.25" customHeight="1" x14ac:dyDescent="0.3">
      <c r="A703" s="172"/>
      <c r="B703" s="172"/>
      <c r="C703" s="172"/>
    </row>
    <row r="704" spans="1:3" ht="14.25" customHeight="1" x14ac:dyDescent="0.3">
      <c r="A704" s="172"/>
      <c r="B704" s="172"/>
      <c r="C704" s="172"/>
    </row>
    <row r="705" spans="1:3" ht="14.25" customHeight="1" x14ac:dyDescent="0.3">
      <c r="A705" s="172"/>
      <c r="B705" s="172"/>
      <c r="C705" s="172"/>
    </row>
    <row r="706" spans="1:3" ht="14.25" customHeight="1" x14ac:dyDescent="0.3">
      <c r="A706" s="172"/>
      <c r="B706" s="172"/>
      <c r="C706" s="172"/>
    </row>
    <row r="707" spans="1:3" ht="14.25" customHeight="1" x14ac:dyDescent="0.3">
      <c r="A707" s="172"/>
      <c r="B707" s="172"/>
      <c r="C707" s="172"/>
    </row>
    <row r="708" spans="1:3" ht="14.25" customHeight="1" x14ac:dyDescent="0.3">
      <c r="A708" s="172"/>
      <c r="B708" s="172"/>
      <c r="C708" s="172"/>
    </row>
    <row r="709" spans="1:3" ht="14.25" customHeight="1" x14ac:dyDescent="0.3">
      <c r="A709" s="172"/>
      <c r="B709" s="172"/>
      <c r="C709" s="172"/>
    </row>
    <row r="710" spans="1:3" ht="14.25" customHeight="1" x14ac:dyDescent="0.3">
      <c r="A710" s="172"/>
      <c r="B710" s="172"/>
      <c r="C710" s="172"/>
    </row>
    <row r="711" spans="1:3" ht="14.25" customHeight="1" x14ac:dyDescent="0.3">
      <c r="A711" s="172"/>
      <c r="B711" s="172"/>
      <c r="C711" s="172"/>
    </row>
    <row r="712" spans="1:3" ht="14.25" customHeight="1" x14ac:dyDescent="0.3">
      <c r="A712" s="172"/>
      <c r="B712" s="172"/>
      <c r="C712" s="172"/>
    </row>
    <row r="713" spans="1:3" ht="14.25" customHeight="1" x14ac:dyDescent="0.3">
      <c r="A713" s="172"/>
      <c r="B713" s="172"/>
      <c r="C713" s="172"/>
    </row>
    <row r="714" spans="1:3" ht="14.25" customHeight="1" x14ac:dyDescent="0.3">
      <c r="A714" s="172"/>
      <c r="B714" s="172"/>
      <c r="C714" s="172"/>
    </row>
    <row r="715" spans="1:3" ht="14.25" customHeight="1" x14ac:dyDescent="0.3">
      <c r="A715" s="172"/>
      <c r="B715" s="172"/>
      <c r="C715" s="172"/>
    </row>
    <row r="716" spans="1:3" ht="14.25" customHeight="1" x14ac:dyDescent="0.3">
      <c r="A716" s="172"/>
      <c r="B716" s="172"/>
      <c r="C716" s="172"/>
    </row>
    <row r="717" spans="1:3" ht="14.25" customHeight="1" x14ac:dyDescent="0.3">
      <c r="A717" s="172"/>
      <c r="B717" s="172"/>
      <c r="C717" s="172"/>
    </row>
    <row r="718" spans="1:3" ht="14.25" customHeight="1" x14ac:dyDescent="0.3">
      <c r="A718" s="172"/>
      <c r="B718" s="172"/>
      <c r="C718" s="172"/>
    </row>
    <row r="719" spans="1:3" ht="14.25" customHeight="1" x14ac:dyDescent="0.3">
      <c r="A719" s="172"/>
      <c r="B719" s="172"/>
      <c r="C719" s="172"/>
    </row>
    <row r="720" spans="1:3" ht="14.25" customHeight="1" x14ac:dyDescent="0.3">
      <c r="A720" s="172"/>
      <c r="B720" s="172"/>
      <c r="C720" s="172"/>
    </row>
    <row r="721" spans="1:3" ht="14.25" customHeight="1" x14ac:dyDescent="0.3">
      <c r="A721" s="172"/>
      <c r="B721" s="172"/>
      <c r="C721" s="172"/>
    </row>
    <row r="722" spans="1:3" ht="14.25" customHeight="1" x14ac:dyDescent="0.3">
      <c r="A722" s="172"/>
      <c r="B722" s="172"/>
      <c r="C722" s="172"/>
    </row>
    <row r="723" spans="1:3" ht="14.25" customHeight="1" x14ac:dyDescent="0.3">
      <c r="A723" s="172"/>
      <c r="B723" s="172"/>
      <c r="C723" s="172"/>
    </row>
    <row r="724" spans="1:3" ht="14.25" customHeight="1" x14ac:dyDescent="0.3">
      <c r="A724" s="172"/>
      <c r="B724" s="172"/>
      <c r="C724" s="172"/>
    </row>
    <row r="725" spans="1:3" ht="14.25" customHeight="1" x14ac:dyDescent="0.3">
      <c r="A725" s="172"/>
      <c r="B725" s="172"/>
      <c r="C725" s="172"/>
    </row>
    <row r="726" spans="1:3" ht="14.25" customHeight="1" x14ac:dyDescent="0.3">
      <c r="A726" s="172"/>
      <c r="B726" s="172"/>
      <c r="C726" s="172"/>
    </row>
    <row r="727" spans="1:3" ht="14.25" customHeight="1" x14ac:dyDescent="0.3">
      <c r="A727" s="172"/>
      <c r="B727" s="172"/>
      <c r="C727" s="172"/>
    </row>
    <row r="728" spans="1:3" ht="14.25" customHeight="1" x14ac:dyDescent="0.3">
      <c r="A728" s="172"/>
      <c r="B728" s="172"/>
      <c r="C728" s="172"/>
    </row>
    <row r="729" spans="1:3" ht="14.25" customHeight="1" x14ac:dyDescent="0.3">
      <c r="A729" s="172"/>
      <c r="B729" s="172"/>
      <c r="C729" s="172"/>
    </row>
    <row r="730" spans="1:3" ht="14.25" customHeight="1" x14ac:dyDescent="0.3">
      <c r="A730" s="172"/>
      <c r="B730" s="172"/>
      <c r="C730" s="172"/>
    </row>
    <row r="731" spans="1:3" ht="14.25" customHeight="1" x14ac:dyDescent="0.3">
      <c r="A731" s="172"/>
      <c r="B731" s="172"/>
      <c r="C731" s="172"/>
    </row>
    <row r="732" spans="1:3" ht="14.25" customHeight="1" x14ac:dyDescent="0.3">
      <c r="A732" s="172"/>
      <c r="B732" s="172"/>
      <c r="C732" s="172"/>
    </row>
    <row r="733" spans="1:3" ht="14.25" customHeight="1" x14ac:dyDescent="0.3">
      <c r="A733" s="172"/>
      <c r="B733" s="172"/>
      <c r="C733" s="172"/>
    </row>
    <row r="734" spans="1:3" ht="14.25" customHeight="1" x14ac:dyDescent="0.3">
      <c r="A734" s="172"/>
      <c r="B734" s="172"/>
      <c r="C734" s="172"/>
    </row>
    <row r="735" spans="1:3" ht="14.25" customHeight="1" x14ac:dyDescent="0.3">
      <c r="A735" s="172"/>
      <c r="B735" s="172"/>
      <c r="C735" s="172"/>
    </row>
    <row r="736" spans="1:3" ht="14.25" customHeight="1" x14ac:dyDescent="0.3">
      <c r="A736" s="172"/>
      <c r="B736" s="172"/>
      <c r="C736" s="172"/>
    </row>
    <row r="737" spans="1:3" ht="14.25" customHeight="1" x14ac:dyDescent="0.3">
      <c r="A737" s="172"/>
      <c r="B737" s="172"/>
      <c r="C737" s="172"/>
    </row>
    <row r="738" spans="1:3" ht="14.25" customHeight="1" x14ac:dyDescent="0.3">
      <c r="A738" s="172"/>
      <c r="B738" s="172"/>
      <c r="C738" s="172"/>
    </row>
    <row r="739" spans="1:3" ht="14.25" customHeight="1" x14ac:dyDescent="0.3">
      <c r="A739" s="172"/>
      <c r="B739" s="172"/>
      <c r="C739" s="172"/>
    </row>
    <row r="740" spans="1:3" ht="14.25" customHeight="1" x14ac:dyDescent="0.3">
      <c r="A740" s="172"/>
      <c r="B740" s="172"/>
      <c r="C740" s="172"/>
    </row>
    <row r="741" spans="1:3" ht="14.25" customHeight="1" x14ac:dyDescent="0.3">
      <c r="A741" s="172"/>
      <c r="B741" s="172"/>
      <c r="C741" s="172"/>
    </row>
    <row r="742" spans="1:3" ht="14.25" customHeight="1" x14ac:dyDescent="0.3">
      <c r="A742" s="172"/>
      <c r="B742" s="172"/>
      <c r="C742" s="172"/>
    </row>
    <row r="743" spans="1:3" ht="14.25" customHeight="1" x14ac:dyDescent="0.3">
      <c r="A743" s="172"/>
      <c r="B743" s="172"/>
      <c r="C743" s="172"/>
    </row>
    <row r="744" spans="1:3" ht="14.25" customHeight="1" x14ac:dyDescent="0.3">
      <c r="A744" s="172"/>
      <c r="B744" s="172"/>
      <c r="C744" s="172"/>
    </row>
    <row r="745" spans="1:3" ht="14.25" customHeight="1" x14ac:dyDescent="0.3">
      <c r="A745" s="172"/>
      <c r="B745" s="172"/>
      <c r="C745" s="172"/>
    </row>
    <row r="746" spans="1:3" ht="14.25" customHeight="1" x14ac:dyDescent="0.3">
      <c r="A746" s="172"/>
      <c r="B746" s="172"/>
      <c r="C746" s="172"/>
    </row>
    <row r="747" spans="1:3" ht="14.25" customHeight="1" x14ac:dyDescent="0.3">
      <c r="A747" s="172"/>
      <c r="B747" s="172"/>
      <c r="C747" s="172"/>
    </row>
    <row r="748" spans="1:3" ht="14.25" customHeight="1" x14ac:dyDescent="0.3">
      <c r="A748" s="172"/>
      <c r="B748" s="172"/>
      <c r="C748" s="172"/>
    </row>
    <row r="749" spans="1:3" ht="14.25" customHeight="1" x14ac:dyDescent="0.3">
      <c r="A749" s="172"/>
      <c r="B749" s="172"/>
      <c r="C749" s="172"/>
    </row>
    <row r="750" spans="1:3" ht="14.25" customHeight="1" x14ac:dyDescent="0.3">
      <c r="A750" s="172"/>
      <c r="B750" s="172"/>
      <c r="C750" s="172"/>
    </row>
    <row r="751" spans="1:3" ht="14.25" customHeight="1" x14ac:dyDescent="0.3">
      <c r="A751" s="172"/>
      <c r="B751" s="172"/>
      <c r="C751" s="172"/>
    </row>
    <row r="752" spans="1:3" ht="14.25" customHeight="1" x14ac:dyDescent="0.3">
      <c r="A752" s="172"/>
      <c r="B752" s="172"/>
      <c r="C752" s="172"/>
    </row>
    <row r="753" spans="1:3" ht="14.25" customHeight="1" x14ac:dyDescent="0.3">
      <c r="A753" s="172"/>
      <c r="B753" s="172"/>
      <c r="C753" s="172"/>
    </row>
    <row r="754" spans="1:3" ht="14.25" customHeight="1" x14ac:dyDescent="0.3">
      <c r="A754" s="172"/>
      <c r="B754" s="172"/>
      <c r="C754" s="172"/>
    </row>
    <row r="755" spans="1:3" ht="14.25" customHeight="1" x14ac:dyDescent="0.3">
      <c r="A755" s="172"/>
      <c r="B755" s="172"/>
      <c r="C755" s="172"/>
    </row>
    <row r="756" spans="1:3" ht="14.25" customHeight="1" x14ac:dyDescent="0.3">
      <c r="A756" s="172"/>
      <c r="B756" s="172"/>
      <c r="C756" s="172"/>
    </row>
    <row r="757" spans="1:3" ht="14.25" customHeight="1" x14ac:dyDescent="0.3">
      <c r="A757" s="172"/>
      <c r="B757" s="172"/>
      <c r="C757" s="172"/>
    </row>
    <row r="758" spans="1:3" ht="14.25" customHeight="1" x14ac:dyDescent="0.3">
      <c r="A758" s="172"/>
      <c r="B758" s="172"/>
      <c r="C758" s="172"/>
    </row>
    <row r="759" spans="1:3" ht="14.25" customHeight="1" x14ac:dyDescent="0.3">
      <c r="A759" s="172"/>
      <c r="B759" s="172"/>
      <c r="C759" s="172"/>
    </row>
    <row r="760" spans="1:3" ht="14.25" customHeight="1" x14ac:dyDescent="0.3">
      <c r="A760" s="172"/>
      <c r="B760" s="172"/>
      <c r="C760" s="172"/>
    </row>
    <row r="761" spans="1:3" ht="14.25" customHeight="1" x14ac:dyDescent="0.3">
      <c r="A761" s="172"/>
      <c r="B761" s="172"/>
      <c r="C761" s="172"/>
    </row>
    <row r="762" spans="1:3" ht="14.25" customHeight="1" x14ac:dyDescent="0.3">
      <c r="A762" s="172"/>
      <c r="B762" s="172"/>
      <c r="C762" s="172"/>
    </row>
    <row r="763" spans="1:3" ht="14.25" customHeight="1" x14ac:dyDescent="0.3">
      <c r="A763" s="172"/>
      <c r="B763" s="172"/>
      <c r="C763" s="172"/>
    </row>
    <row r="764" spans="1:3" ht="14.25" customHeight="1" x14ac:dyDescent="0.3">
      <c r="A764" s="172"/>
      <c r="B764" s="172"/>
      <c r="C764" s="172"/>
    </row>
    <row r="765" spans="1:3" ht="14.25" customHeight="1" x14ac:dyDescent="0.3">
      <c r="A765" s="172"/>
      <c r="B765" s="172"/>
      <c r="C765" s="172"/>
    </row>
    <row r="766" spans="1:3" ht="14.25" customHeight="1" x14ac:dyDescent="0.3">
      <c r="A766" s="172"/>
      <c r="B766" s="172"/>
      <c r="C766" s="172"/>
    </row>
    <row r="767" spans="1:3" ht="14.25" customHeight="1" x14ac:dyDescent="0.3">
      <c r="A767" s="172"/>
      <c r="B767" s="172"/>
      <c r="C767" s="172"/>
    </row>
    <row r="768" spans="1:3" ht="14.25" customHeight="1" x14ac:dyDescent="0.3">
      <c r="A768" s="172"/>
      <c r="B768" s="172"/>
      <c r="C768" s="172"/>
    </row>
    <row r="769" spans="1:3" ht="14.25" customHeight="1" x14ac:dyDescent="0.3">
      <c r="A769" s="172"/>
      <c r="B769" s="172"/>
      <c r="C769" s="172"/>
    </row>
    <row r="770" spans="1:3" ht="14.25" customHeight="1" x14ac:dyDescent="0.3">
      <c r="A770" s="172"/>
      <c r="B770" s="172"/>
      <c r="C770" s="172"/>
    </row>
    <row r="771" spans="1:3" ht="14.25" customHeight="1" x14ac:dyDescent="0.3">
      <c r="A771" s="172"/>
      <c r="B771" s="172"/>
      <c r="C771" s="172"/>
    </row>
    <row r="772" spans="1:3" ht="14.25" customHeight="1" x14ac:dyDescent="0.3">
      <c r="A772" s="172"/>
      <c r="B772" s="172"/>
      <c r="C772" s="172"/>
    </row>
    <row r="773" spans="1:3" ht="14.25" customHeight="1" x14ac:dyDescent="0.3">
      <c r="A773" s="172"/>
      <c r="B773" s="172"/>
      <c r="C773" s="172"/>
    </row>
    <row r="774" spans="1:3" ht="14.25" customHeight="1" x14ac:dyDescent="0.3">
      <c r="A774" s="172"/>
      <c r="B774" s="172"/>
      <c r="C774" s="172"/>
    </row>
    <row r="775" spans="1:3" ht="14.25" customHeight="1" x14ac:dyDescent="0.3">
      <c r="A775" s="172"/>
      <c r="B775" s="172"/>
      <c r="C775" s="172"/>
    </row>
    <row r="776" spans="1:3" ht="14.25" customHeight="1" x14ac:dyDescent="0.3">
      <c r="A776" s="172"/>
      <c r="B776" s="172"/>
      <c r="C776" s="172"/>
    </row>
    <row r="777" spans="1:3" ht="14.25" customHeight="1" x14ac:dyDescent="0.3">
      <c r="A777" s="172"/>
      <c r="B777" s="172"/>
      <c r="C777" s="172"/>
    </row>
    <row r="778" spans="1:3" ht="14.25" customHeight="1" x14ac:dyDescent="0.3">
      <c r="A778" s="172"/>
      <c r="B778" s="172"/>
      <c r="C778" s="172"/>
    </row>
    <row r="779" spans="1:3" ht="14.25" customHeight="1" x14ac:dyDescent="0.3">
      <c r="A779" s="172"/>
      <c r="B779" s="172"/>
      <c r="C779" s="172"/>
    </row>
    <row r="780" spans="1:3" ht="14.25" customHeight="1" x14ac:dyDescent="0.3">
      <c r="A780" s="172"/>
      <c r="B780" s="172"/>
      <c r="C780" s="172"/>
    </row>
    <row r="781" spans="1:3" ht="14.25" customHeight="1" x14ac:dyDescent="0.3">
      <c r="A781" s="172"/>
      <c r="B781" s="172"/>
      <c r="C781" s="172"/>
    </row>
    <row r="782" spans="1:3" ht="14.25" customHeight="1" x14ac:dyDescent="0.3">
      <c r="A782" s="172"/>
      <c r="B782" s="172"/>
      <c r="C782" s="172"/>
    </row>
    <row r="783" spans="1:3" ht="14.25" customHeight="1" x14ac:dyDescent="0.3">
      <c r="A783" s="172"/>
      <c r="B783" s="172"/>
      <c r="C783" s="172"/>
    </row>
    <row r="784" spans="1:3" ht="14.25" customHeight="1" x14ac:dyDescent="0.3">
      <c r="A784" s="172"/>
      <c r="B784" s="172"/>
      <c r="C784" s="172"/>
    </row>
    <row r="785" spans="1:3" ht="14.25" customHeight="1" x14ac:dyDescent="0.3">
      <c r="A785" s="172"/>
      <c r="B785" s="172"/>
      <c r="C785" s="172"/>
    </row>
    <row r="786" spans="1:3" ht="14.25" customHeight="1" x14ac:dyDescent="0.3">
      <c r="A786" s="172"/>
      <c r="B786" s="172"/>
      <c r="C786" s="172"/>
    </row>
    <row r="787" spans="1:3" ht="14.25" customHeight="1" x14ac:dyDescent="0.3">
      <c r="A787" s="172"/>
      <c r="B787" s="172"/>
      <c r="C787" s="172"/>
    </row>
    <row r="788" spans="1:3" ht="14.25" customHeight="1" x14ac:dyDescent="0.3">
      <c r="A788" s="172"/>
      <c r="B788" s="172"/>
      <c r="C788" s="172"/>
    </row>
    <row r="789" spans="1:3" ht="14.25" customHeight="1" x14ac:dyDescent="0.3">
      <c r="A789" s="172"/>
      <c r="B789" s="172"/>
      <c r="C789" s="172"/>
    </row>
    <row r="790" spans="1:3" ht="14.25" customHeight="1" x14ac:dyDescent="0.3">
      <c r="A790" s="172"/>
      <c r="B790" s="172"/>
      <c r="C790" s="172"/>
    </row>
    <row r="791" spans="1:3" ht="14.25" customHeight="1" x14ac:dyDescent="0.3">
      <c r="A791" s="172"/>
      <c r="B791" s="172"/>
      <c r="C791" s="172"/>
    </row>
    <row r="792" spans="1:3" ht="14.25" customHeight="1" x14ac:dyDescent="0.3">
      <c r="A792" s="172"/>
      <c r="B792" s="172"/>
      <c r="C792" s="172"/>
    </row>
    <row r="793" spans="1:3" ht="14.25" customHeight="1" x14ac:dyDescent="0.3">
      <c r="A793" s="172"/>
      <c r="B793" s="172"/>
      <c r="C793" s="172"/>
    </row>
    <row r="794" spans="1:3" ht="14.25" customHeight="1" x14ac:dyDescent="0.3">
      <c r="A794" s="172"/>
      <c r="B794" s="172"/>
      <c r="C794" s="172"/>
    </row>
    <row r="795" spans="1:3" ht="14.25" customHeight="1" x14ac:dyDescent="0.3">
      <c r="A795" s="172"/>
      <c r="B795" s="172"/>
      <c r="C795" s="172"/>
    </row>
    <row r="796" spans="1:3" ht="14.25" customHeight="1" x14ac:dyDescent="0.3">
      <c r="A796" s="172"/>
      <c r="B796" s="172"/>
      <c r="C796" s="172"/>
    </row>
    <row r="797" spans="1:3" ht="14.25" customHeight="1" x14ac:dyDescent="0.3">
      <c r="A797" s="172"/>
      <c r="B797" s="172"/>
      <c r="C797" s="172"/>
    </row>
    <row r="798" spans="1:3" ht="14.25" customHeight="1" x14ac:dyDescent="0.3">
      <c r="A798" s="172"/>
      <c r="B798" s="172"/>
      <c r="C798" s="172"/>
    </row>
    <row r="799" spans="1:3" ht="14.25" customHeight="1" x14ac:dyDescent="0.3">
      <c r="A799" s="172"/>
      <c r="B799" s="172"/>
      <c r="C799" s="172"/>
    </row>
    <row r="800" spans="1:3" ht="14.25" customHeight="1" x14ac:dyDescent="0.3">
      <c r="A800" s="172"/>
      <c r="B800" s="172"/>
      <c r="C800" s="172"/>
    </row>
    <row r="801" spans="1:3" ht="14.25" customHeight="1" x14ac:dyDescent="0.3">
      <c r="A801" s="172"/>
      <c r="B801" s="172"/>
      <c r="C801" s="172"/>
    </row>
    <row r="802" spans="1:3" ht="14.25" customHeight="1" x14ac:dyDescent="0.3">
      <c r="A802" s="172"/>
      <c r="B802" s="172"/>
      <c r="C802" s="172"/>
    </row>
    <row r="803" spans="1:3" ht="14.25" customHeight="1" x14ac:dyDescent="0.3">
      <c r="A803" s="172"/>
      <c r="B803" s="172"/>
      <c r="C803" s="172"/>
    </row>
    <row r="804" spans="1:3" ht="14.25" customHeight="1" x14ac:dyDescent="0.3">
      <c r="A804" s="172"/>
      <c r="B804" s="172"/>
      <c r="C804" s="172"/>
    </row>
    <row r="805" spans="1:3" ht="14.25" customHeight="1" x14ac:dyDescent="0.3">
      <c r="A805" s="172"/>
      <c r="B805" s="172"/>
      <c r="C805" s="172"/>
    </row>
    <row r="806" spans="1:3" ht="14.25" customHeight="1" x14ac:dyDescent="0.3">
      <c r="A806" s="172"/>
      <c r="B806" s="172"/>
      <c r="C806" s="172"/>
    </row>
    <row r="807" spans="1:3" ht="14.25" customHeight="1" x14ac:dyDescent="0.3">
      <c r="A807" s="172"/>
      <c r="B807" s="172"/>
      <c r="C807" s="172"/>
    </row>
    <row r="808" spans="1:3" ht="14.25" customHeight="1" x14ac:dyDescent="0.3">
      <c r="A808" s="172"/>
      <c r="B808" s="172"/>
      <c r="C808" s="172"/>
    </row>
    <row r="809" spans="1:3" ht="14.25" customHeight="1" x14ac:dyDescent="0.3">
      <c r="A809" s="172"/>
      <c r="B809" s="172"/>
      <c r="C809" s="172"/>
    </row>
    <row r="810" spans="1:3" ht="14.25" customHeight="1" x14ac:dyDescent="0.3">
      <c r="A810" s="172"/>
      <c r="B810" s="172"/>
      <c r="C810" s="172"/>
    </row>
    <row r="811" spans="1:3" ht="14.25" customHeight="1" x14ac:dyDescent="0.3">
      <c r="A811" s="172"/>
      <c r="B811" s="172"/>
      <c r="C811" s="172"/>
    </row>
    <row r="812" spans="1:3" ht="14.25" customHeight="1" x14ac:dyDescent="0.3">
      <c r="A812" s="172"/>
      <c r="B812" s="172"/>
      <c r="C812" s="172"/>
    </row>
    <row r="813" spans="1:3" ht="14.25" customHeight="1" x14ac:dyDescent="0.3">
      <c r="A813" s="172"/>
      <c r="B813" s="172"/>
      <c r="C813" s="172"/>
    </row>
    <row r="814" spans="1:3" ht="14.25" customHeight="1" x14ac:dyDescent="0.3">
      <c r="A814" s="172"/>
      <c r="B814" s="172"/>
      <c r="C814" s="172"/>
    </row>
    <row r="815" spans="1:3" ht="14.25" customHeight="1" x14ac:dyDescent="0.3">
      <c r="A815" s="172"/>
      <c r="B815" s="172"/>
      <c r="C815" s="172"/>
    </row>
    <row r="816" spans="1:3" ht="14.25" customHeight="1" x14ac:dyDescent="0.3">
      <c r="A816" s="172"/>
      <c r="B816" s="172"/>
      <c r="C816" s="172"/>
    </row>
    <row r="817" spans="1:3" ht="14.25" customHeight="1" x14ac:dyDescent="0.3">
      <c r="A817" s="172"/>
      <c r="B817" s="172"/>
      <c r="C817" s="172"/>
    </row>
    <row r="818" spans="1:3" ht="14.25" customHeight="1" x14ac:dyDescent="0.3">
      <c r="A818" s="172"/>
      <c r="B818" s="172"/>
      <c r="C818" s="172"/>
    </row>
    <row r="819" spans="1:3" ht="14.25" customHeight="1" x14ac:dyDescent="0.3">
      <c r="A819" s="172"/>
      <c r="B819" s="172"/>
      <c r="C819" s="172"/>
    </row>
    <row r="820" spans="1:3" ht="14.25" customHeight="1" x14ac:dyDescent="0.3">
      <c r="A820" s="172"/>
      <c r="B820" s="172"/>
      <c r="C820" s="172"/>
    </row>
    <row r="821" spans="1:3" ht="14.25" customHeight="1" x14ac:dyDescent="0.3">
      <c r="A821" s="172"/>
      <c r="B821" s="172"/>
      <c r="C821" s="172"/>
    </row>
    <row r="822" spans="1:3" ht="14.25" customHeight="1" x14ac:dyDescent="0.3">
      <c r="A822" s="172"/>
      <c r="B822" s="172"/>
      <c r="C822" s="172"/>
    </row>
    <row r="823" spans="1:3" ht="14.25" customHeight="1" x14ac:dyDescent="0.3">
      <c r="A823" s="172"/>
      <c r="B823" s="172"/>
      <c r="C823" s="172"/>
    </row>
    <row r="824" spans="1:3" ht="14.25" customHeight="1" x14ac:dyDescent="0.3">
      <c r="A824" s="172"/>
      <c r="B824" s="172"/>
      <c r="C824" s="172"/>
    </row>
    <row r="825" spans="1:3" ht="14.25" customHeight="1" x14ac:dyDescent="0.3">
      <c r="A825" s="172"/>
      <c r="B825" s="172"/>
      <c r="C825" s="172"/>
    </row>
    <row r="826" spans="1:3" ht="14.25" customHeight="1" x14ac:dyDescent="0.3">
      <c r="A826" s="172"/>
      <c r="B826" s="172"/>
      <c r="C826" s="172"/>
    </row>
    <row r="827" spans="1:3" ht="14.25" customHeight="1" x14ac:dyDescent="0.3">
      <c r="A827" s="172"/>
      <c r="B827" s="172"/>
      <c r="C827" s="172"/>
    </row>
    <row r="828" spans="1:3" ht="14.25" customHeight="1" x14ac:dyDescent="0.3">
      <c r="A828" s="172"/>
      <c r="B828" s="172"/>
      <c r="C828" s="172"/>
    </row>
    <row r="829" spans="1:3" ht="14.25" customHeight="1" x14ac:dyDescent="0.3">
      <c r="A829" s="172"/>
      <c r="B829" s="172"/>
      <c r="C829" s="172"/>
    </row>
    <row r="830" spans="1:3" ht="14.25" customHeight="1" x14ac:dyDescent="0.3">
      <c r="A830" s="172"/>
      <c r="B830" s="172"/>
      <c r="C830" s="172"/>
    </row>
    <row r="831" spans="1:3" ht="14.25" customHeight="1" x14ac:dyDescent="0.3">
      <c r="A831" s="172"/>
      <c r="B831" s="172"/>
      <c r="C831" s="172"/>
    </row>
    <row r="832" spans="1:3" ht="14.25" customHeight="1" x14ac:dyDescent="0.3">
      <c r="A832" s="172"/>
      <c r="B832" s="172"/>
      <c r="C832" s="172"/>
    </row>
    <row r="833" spans="1:3" ht="14.25" customHeight="1" x14ac:dyDescent="0.3">
      <c r="A833" s="172"/>
      <c r="B833" s="172"/>
      <c r="C833" s="172"/>
    </row>
    <row r="834" spans="1:3" ht="14.25" customHeight="1" x14ac:dyDescent="0.3">
      <c r="A834" s="172"/>
      <c r="B834" s="172"/>
      <c r="C834" s="172"/>
    </row>
    <row r="835" spans="1:3" ht="14.25" customHeight="1" x14ac:dyDescent="0.3">
      <c r="A835" s="172"/>
      <c r="B835" s="172"/>
      <c r="C835" s="172"/>
    </row>
    <row r="836" spans="1:3" ht="14.25" customHeight="1" x14ac:dyDescent="0.3">
      <c r="A836" s="172"/>
      <c r="B836" s="172"/>
      <c r="C836" s="172"/>
    </row>
    <row r="837" spans="1:3" ht="14.25" customHeight="1" x14ac:dyDescent="0.3">
      <c r="A837" s="172"/>
      <c r="B837" s="172"/>
      <c r="C837" s="172"/>
    </row>
    <row r="838" spans="1:3" ht="14.25" customHeight="1" x14ac:dyDescent="0.3">
      <c r="A838" s="172"/>
      <c r="B838" s="172"/>
      <c r="C838" s="172"/>
    </row>
    <row r="839" spans="1:3" ht="14.25" customHeight="1" x14ac:dyDescent="0.3">
      <c r="A839" s="172"/>
      <c r="B839" s="172"/>
      <c r="C839" s="172"/>
    </row>
    <row r="840" spans="1:3" ht="14.25" customHeight="1" x14ac:dyDescent="0.3">
      <c r="A840" s="172"/>
      <c r="B840" s="172"/>
      <c r="C840" s="172"/>
    </row>
    <row r="841" spans="1:3" ht="14.25" customHeight="1" x14ac:dyDescent="0.3">
      <c r="A841" s="172"/>
      <c r="B841" s="172"/>
      <c r="C841" s="172"/>
    </row>
    <row r="842" spans="1:3" ht="14.25" customHeight="1" x14ac:dyDescent="0.3">
      <c r="A842" s="172"/>
      <c r="B842" s="172"/>
      <c r="C842" s="172"/>
    </row>
    <row r="843" spans="1:3" ht="14.25" customHeight="1" x14ac:dyDescent="0.3">
      <c r="A843" s="172"/>
      <c r="B843" s="172"/>
      <c r="C843" s="172"/>
    </row>
    <row r="844" spans="1:3" ht="14.25" customHeight="1" x14ac:dyDescent="0.3">
      <c r="A844" s="172"/>
      <c r="B844" s="172"/>
      <c r="C844" s="172"/>
    </row>
    <row r="845" spans="1:3" ht="14.25" customHeight="1" x14ac:dyDescent="0.3">
      <c r="A845" s="172"/>
      <c r="B845" s="172"/>
      <c r="C845" s="172"/>
    </row>
    <row r="846" spans="1:3" ht="14.25" customHeight="1" x14ac:dyDescent="0.3">
      <c r="A846" s="172"/>
      <c r="B846" s="172"/>
      <c r="C846" s="172"/>
    </row>
    <row r="847" spans="1:3" ht="14.25" customHeight="1" x14ac:dyDescent="0.3">
      <c r="A847" s="172"/>
      <c r="B847" s="172"/>
      <c r="C847" s="172"/>
    </row>
    <row r="848" spans="1:3" ht="14.25" customHeight="1" x14ac:dyDescent="0.3">
      <c r="A848" s="172"/>
      <c r="B848" s="172"/>
      <c r="C848" s="172"/>
    </row>
    <row r="849" spans="1:3" ht="14.25" customHeight="1" x14ac:dyDescent="0.3">
      <c r="A849" s="172"/>
      <c r="B849" s="172"/>
      <c r="C849" s="172"/>
    </row>
    <row r="850" spans="1:3" ht="14.25" customHeight="1" x14ac:dyDescent="0.3">
      <c r="A850" s="172"/>
      <c r="B850" s="172"/>
      <c r="C850" s="172"/>
    </row>
    <row r="851" spans="1:3" ht="14.25" customHeight="1" x14ac:dyDescent="0.3">
      <c r="A851" s="172"/>
      <c r="B851" s="172"/>
      <c r="C851" s="172"/>
    </row>
    <row r="852" spans="1:3" ht="14.25" customHeight="1" x14ac:dyDescent="0.3">
      <c r="A852" s="172"/>
      <c r="B852" s="172"/>
      <c r="C852" s="172"/>
    </row>
    <row r="853" spans="1:3" ht="14.25" customHeight="1" x14ac:dyDescent="0.3">
      <c r="A853" s="172"/>
      <c r="B853" s="172"/>
      <c r="C853" s="172"/>
    </row>
    <row r="854" spans="1:3" ht="14.25" customHeight="1" x14ac:dyDescent="0.3">
      <c r="A854" s="172"/>
      <c r="B854" s="172"/>
      <c r="C854" s="172"/>
    </row>
    <row r="855" spans="1:3" ht="14.25" customHeight="1" x14ac:dyDescent="0.3">
      <c r="A855" s="172"/>
      <c r="B855" s="172"/>
      <c r="C855" s="172"/>
    </row>
    <row r="856" spans="1:3" ht="14.25" customHeight="1" x14ac:dyDescent="0.3">
      <c r="A856" s="172"/>
      <c r="B856" s="172"/>
      <c r="C856" s="172"/>
    </row>
    <row r="857" spans="1:3" ht="14.25" customHeight="1" x14ac:dyDescent="0.3">
      <c r="A857" s="172"/>
      <c r="B857" s="172"/>
      <c r="C857" s="172"/>
    </row>
    <row r="858" spans="1:3" ht="14.25" customHeight="1" x14ac:dyDescent="0.3">
      <c r="A858" s="172"/>
      <c r="B858" s="172"/>
      <c r="C858" s="172"/>
    </row>
    <row r="859" spans="1:3" ht="14.25" customHeight="1" x14ac:dyDescent="0.3">
      <c r="A859" s="172"/>
      <c r="B859" s="172"/>
      <c r="C859" s="172"/>
    </row>
    <row r="860" spans="1:3" ht="14.25" customHeight="1" x14ac:dyDescent="0.3">
      <c r="A860" s="172"/>
      <c r="B860" s="172"/>
      <c r="C860" s="172"/>
    </row>
    <row r="861" spans="1:3" ht="14.25" customHeight="1" x14ac:dyDescent="0.3">
      <c r="A861" s="172"/>
      <c r="B861" s="172"/>
      <c r="C861" s="172"/>
    </row>
    <row r="862" spans="1:3" ht="14.25" customHeight="1" x14ac:dyDescent="0.3">
      <c r="A862" s="172"/>
      <c r="B862" s="172"/>
      <c r="C862" s="172"/>
    </row>
    <row r="863" spans="1:3" ht="14.25" customHeight="1" x14ac:dyDescent="0.3">
      <c r="A863" s="172"/>
      <c r="B863" s="172"/>
      <c r="C863" s="172"/>
    </row>
    <row r="864" spans="1:3" ht="14.25" customHeight="1" x14ac:dyDescent="0.3">
      <c r="A864" s="172"/>
      <c r="B864" s="172"/>
      <c r="C864" s="172"/>
    </row>
    <row r="865" spans="1:3" ht="14.25" customHeight="1" x14ac:dyDescent="0.3">
      <c r="A865" s="172"/>
      <c r="B865" s="172"/>
      <c r="C865" s="172"/>
    </row>
    <row r="866" spans="1:3" ht="14.25" customHeight="1" x14ac:dyDescent="0.3">
      <c r="A866" s="172"/>
      <c r="B866" s="172"/>
      <c r="C866" s="172"/>
    </row>
    <row r="867" spans="1:3" ht="14.25" customHeight="1" x14ac:dyDescent="0.3">
      <c r="A867" s="172"/>
      <c r="B867" s="172"/>
      <c r="C867" s="172"/>
    </row>
    <row r="868" spans="1:3" ht="14.25" customHeight="1" x14ac:dyDescent="0.3">
      <c r="A868" s="172"/>
      <c r="B868" s="172"/>
      <c r="C868" s="172"/>
    </row>
    <row r="869" spans="1:3" ht="14.25" customHeight="1" x14ac:dyDescent="0.3">
      <c r="A869" s="172"/>
      <c r="B869" s="172"/>
      <c r="C869" s="172"/>
    </row>
    <row r="870" spans="1:3" ht="14.25" customHeight="1" x14ac:dyDescent="0.3">
      <c r="A870" s="172"/>
      <c r="B870" s="172"/>
      <c r="C870" s="172"/>
    </row>
    <row r="871" spans="1:3" ht="14.25" customHeight="1" x14ac:dyDescent="0.3">
      <c r="A871" s="172"/>
      <c r="B871" s="172"/>
      <c r="C871" s="172"/>
    </row>
    <row r="872" spans="1:3" ht="14.25" customHeight="1" x14ac:dyDescent="0.3">
      <c r="A872" s="172"/>
      <c r="B872" s="172"/>
      <c r="C872" s="172"/>
    </row>
    <row r="873" spans="1:3" ht="14.25" customHeight="1" x14ac:dyDescent="0.3">
      <c r="A873" s="172"/>
      <c r="B873" s="172"/>
      <c r="C873" s="172"/>
    </row>
    <row r="874" spans="1:3" ht="14.25" customHeight="1" x14ac:dyDescent="0.3">
      <c r="A874" s="172"/>
      <c r="B874" s="172"/>
      <c r="C874" s="172"/>
    </row>
    <row r="875" spans="1:3" ht="14.25" customHeight="1" x14ac:dyDescent="0.3">
      <c r="A875" s="172"/>
      <c r="B875" s="172"/>
      <c r="C875" s="172"/>
    </row>
    <row r="876" spans="1:3" ht="14.25" customHeight="1" x14ac:dyDescent="0.3">
      <c r="A876" s="172"/>
      <c r="B876" s="172"/>
      <c r="C876" s="172"/>
    </row>
    <row r="877" spans="1:3" ht="14.25" customHeight="1" x14ac:dyDescent="0.3">
      <c r="A877" s="172"/>
      <c r="B877" s="172"/>
      <c r="C877" s="172"/>
    </row>
    <row r="878" spans="1:3" ht="14.25" customHeight="1" x14ac:dyDescent="0.3">
      <c r="A878" s="172"/>
      <c r="B878" s="172"/>
      <c r="C878" s="172"/>
    </row>
    <row r="879" spans="1:3" ht="14.25" customHeight="1" x14ac:dyDescent="0.3">
      <c r="A879" s="172"/>
      <c r="B879" s="172"/>
      <c r="C879" s="172"/>
    </row>
    <row r="880" spans="1:3" ht="14.25" customHeight="1" x14ac:dyDescent="0.3">
      <c r="A880" s="172"/>
      <c r="B880" s="172"/>
      <c r="C880" s="172"/>
    </row>
    <row r="881" spans="1:3" ht="14.25" customHeight="1" x14ac:dyDescent="0.3">
      <c r="A881" s="172"/>
      <c r="B881" s="172"/>
      <c r="C881" s="172"/>
    </row>
    <row r="882" spans="1:3" ht="14.25" customHeight="1" x14ac:dyDescent="0.3">
      <c r="A882" s="172"/>
      <c r="B882" s="172"/>
      <c r="C882" s="172"/>
    </row>
    <row r="883" spans="1:3" ht="14.25" customHeight="1" x14ac:dyDescent="0.3">
      <c r="A883" s="172"/>
      <c r="B883" s="172"/>
      <c r="C883" s="172"/>
    </row>
    <row r="884" spans="1:3" ht="14.25" customHeight="1" x14ac:dyDescent="0.3">
      <c r="A884" s="172"/>
      <c r="B884" s="172"/>
      <c r="C884" s="172"/>
    </row>
    <row r="885" spans="1:3" ht="14.25" customHeight="1" x14ac:dyDescent="0.3">
      <c r="A885" s="172"/>
      <c r="B885" s="172"/>
      <c r="C885" s="172"/>
    </row>
    <row r="886" spans="1:3" ht="14.25" customHeight="1" x14ac:dyDescent="0.3">
      <c r="A886" s="172"/>
      <c r="B886" s="172"/>
      <c r="C886" s="172"/>
    </row>
    <row r="887" spans="1:3" ht="14.25" customHeight="1" x14ac:dyDescent="0.3">
      <c r="A887" s="172"/>
      <c r="B887" s="172"/>
      <c r="C887" s="172"/>
    </row>
    <row r="888" spans="1:3" ht="14.25" customHeight="1" x14ac:dyDescent="0.3">
      <c r="A888" s="172"/>
      <c r="B888" s="172"/>
      <c r="C888" s="172"/>
    </row>
    <row r="889" spans="1:3" ht="14.25" customHeight="1" x14ac:dyDescent="0.3">
      <c r="A889" s="172"/>
      <c r="B889" s="172"/>
      <c r="C889" s="172"/>
    </row>
    <row r="890" spans="1:3" ht="14.25" customHeight="1" x14ac:dyDescent="0.3">
      <c r="A890" s="172"/>
      <c r="B890" s="172"/>
      <c r="C890" s="172"/>
    </row>
    <row r="891" spans="1:3" ht="14.25" customHeight="1" x14ac:dyDescent="0.3">
      <c r="A891" s="172"/>
      <c r="B891" s="172"/>
      <c r="C891" s="172"/>
    </row>
    <row r="892" spans="1:3" ht="14.25" customHeight="1" x14ac:dyDescent="0.3">
      <c r="A892" s="172"/>
      <c r="B892" s="172"/>
      <c r="C892" s="172"/>
    </row>
    <row r="893" spans="1:3" ht="14.25" customHeight="1" x14ac:dyDescent="0.3">
      <c r="A893" s="172"/>
      <c r="B893" s="172"/>
      <c r="C893" s="172"/>
    </row>
    <row r="894" spans="1:3" ht="14.25" customHeight="1" x14ac:dyDescent="0.3">
      <c r="A894" s="172"/>
      <c r="B894" s="172"/>
      <c r="C894" s="172"/>
    </row>
    <row r="895" spans="1:3" ht="14.25" customHeight="1" x14ac:dyDescent="0.3">
      <c r="A895" s="172"/>
      <c r="B895" s="172"/>
      <c r="C895" s="172"/>
    </row>
    <row r="896" spans="1:3" ht="14.25" customHeight="1" x14ac:dyDescent="0.3">
      <c r="A896" s="172"/>
      <c r="B896" s="172"/>
      <c r="C896" s="172"/>
    </row>
    <row r="897" spans="1:3" ht="14.25" customHeight="1" x14ac:dyDescent="0.3">
      <c r="A897" s="172"/>
      <c r="B897" s="172"/>
      <c r="C897" s="172"/>
    </row>
    <row r="898" spans="1:3" ht="14.25" customHeight="1" x14ac:dyDescent="0.3">
      <c r="A898" s="172"/>
      <c r="B898" s="172"/>
      <c r="C898" s="172"/>
    </row>
    <row r="899" spans="1:3" ht="14.25" customHeight="1" x14ac:dyDescent="0.3">
      <c r="A899" s="172"/>
      <c r="B899" s="172"/>
      <c r="C899" s="172"/>
    </row>
    <row r="900" spans="1:3" ht="14.25" customHeight="1" x14ac:dyDescent="0.3">
      <c r="A900" s="172"/>
      <c r="B900" s="172"/>
      <c r="C900" s="172"/>
    </row>
    <row r="901" spans="1:3" ht="14.25" customHeight="1" x14ac:dyDescent="0.3">
      <c r="A901" s="172"/>
      <c r="B901" s="172"/>
      <c r="C901" s="172"/>
    </row>
    <row r="902" spans="1:3" ht="14.25" customHeight="1" x14ac:dyDescent="0.3">
      <c r="A902" s="172"/>
      <c r="B902" s="172"/>
      <c r="C902" s="172"/>
    </row>
    <row r="903" spans="1:3" ht="14.25" customHeight="1" x14ac:dyDescent="0.3">
      <c r="A903" s="172"/>
      <c r="B903" s="172"/>
      <c r="C903" s="172"/>
    </row>
    <row r="904" spans="1:3" ht="14.25" customHeight="1" x14ac:dyDescent="0.3">
      <c r="A904" s="172"/>
      <c r="B904" s="172"/>
      <c r="C904" s="172"/>
    </row>
    <row r="905" spans="1:3" ht="14.25" customHeight="1" x14ac:dyDescent="0.3">
      <c r="A905" s="172"/>
      <c r="B905" s="172"/>
      <c r="C905" s="172"/>
    </row>
    <row r="906" spans="1:3" ht="14.25" customHeight="1" x14ac:dyDescent="0.3">
      <c r="A906" s="172"/>
      <c r="B906" s="172"/>
      <c r="C906" s="172"/>
    </row>
    <row r="907" spans="1:3" ht="14.25" customHeight="1" x14ac:dyDescent="0.3">
      <c r="A907" s="172"/>
      <c r="B907" s="172"/>
      <c r="C907" s="172"/>
    </row>
    <row r="908" spans="1:3" ht="14.25" customHeight="1" x14ac:dyDescent="0.3">
      <c r="A908" s="172"/>
      <c r="B908" s="172"/>
      <c r="C908" s="172"/>
    </row>
    <row r="909" spans="1:3" ht="14.25" customHeight="1" x14ac:dyDescent="0.3">
      <c r="A909" s="172"/>
      <c r="B909" s="172"/>
      <c r="C909" s="172"/>
    </row>
    <row r="910" spans="1:3" ht="14.25" customHeight="1" x14ac:dyDescent="0.3">
      <c r="A910" s="172"/>
      <c r="B910" s="172"/>
      <c r="C910" s="172"/>
    </row>
    <row r="911" spans="1:3" ht="14.25" customHeight="1" x14ac:dyDescent="0.3">
      <c r="A911" s="172"/>
      <c r="B911" s="172"/>
      <c r="C911" s="172"/>
    </row>
    <row r="912" spans="1:3" ht="14.25" customHeight="1" x14ac:dyDescent="0.3">
      <c r="A912" s="172"/>
      <c r="B912" s="172"/>
      <c r="C912" s="172"/>
    </row>
    <row r="913" spans="1:3" ht="14.25" customHeight="1" x14ac:dyDescent="0.3">
      <c r="A913" s="172"/>
      <c r="B913" s="172"/>
      <c r="C913" s="172"/>
    </row>
    <row r="914" spans="1:3" ht="14.25" customHeight="1" x14ac:dyDescent="0.3">
      <c r="A914" s="172"/>
      <c r="B914" s="172"/>
      <c r="C914" s="172"/>
    </row>
    <row r="915" spans="1:3" ht="14.25" customHeight="1" x14ac:dyDescent="0.3">
      <c r="A915" s="172"/>
      <c r="B915" s="172"/>
      <c r="C915" s="172"/>
    </row>
    <row r="916" spans="1:3" ht="14.25" customHeight="1" x14ac:dyDescent="0.3">
      <c r="A916" s="172"/>
      <c r="B916" s="172"/>
      <c r="C916" s="172"/>
    </row>
    <row r="917" spans="1:3" ht="14.25" customHeight="1" x14ac:dyDescent="0.3">
      <c r="A917" s="172"/>
      <c r="B917" s="172"/>
      <c r="C917" s="172"/>
    </row>
    <row r="918" spans="1:3" ht="14.25" customHeight="1" x14ac:dyDescent="0.3">
      <c r="A918" s="172"/>
      <c r="B918" s="172"/>
      <c r="C918" s="172"/>
    </row>
    <row r="919" spans="1:3" ht="14.25" customHeight="1" x14ac:dyDescent="0.3">
      <c r="A919" s="172"/>
      <c r="B919" s="172"/>
      <c r="C919" s="172"/>
    </row>
    <row r="920" spans="1:3" ht="14.25" customHeight="1" x14ac:dyDescent="0.3">
      <c r="A920" s="172"/>
      <c r="B920" s="172"/>
      <c r="C920" s="172"/>
    </row>
    <row r="921" spans="1:3" ht="14.25" customHeight="1" x14ac:dyDescent="0.3">
      <c r="A921" s="172"/>
      <c r="B921" s="172"/>
      <c r="C921" s="172"/>
    </row>
    <row r="922" spans="1:3" ht="14.25" customHeight="1" x14ac:dyDescent="0.3">
      <c r="A922" s="172"/>
      <c r="B922" s="172"/>
      <c r="C922" s="172"/>
    </row>
    <row r="923" spans="1:3" ht="14.25" customHeight="1" x14ac:dyDescent="0.3">
      <c r="A923" s="172"/>
      <c r="B923" s="172"/>
      <c r="C923" s="172"/>
    </row>
    <row r="924" spans="1:3" ht="14.25" customHeight="1" x14ac:dyDescent="0.3">
      <c r="A924" s="172"/>
      <c r="B924" s="172"/>
      <c r="C924" s="172"/>
    </row>
    <row r="925" spans="1:3" ht="14.25" customHeight="1" x14ac:dyDescent="0.3">
      <c r="A925" s="172"/>
      <c r="B925" s="172"/>
      <c r="C925" s="172"/>
    </row>
    <row r="926" spans="1:3" ht="14.25" customHeight="1" x14ac:dyDescent="0.3">
      <c r="A926" s="172"/>
      <c r="B926" s="172"/>
      <c r="C926" s="172"/>
    </row>
    <row r="927" spans="1:3" ht="14.25" customHeight="1" x14ac:dyDescent="0.3">
      <c r="A927" s="172"/>
      <c r="B927" s="172"/>
      <c r="C927" s="172"/>
    </row>
    <row r="928" spans="1:3" ht="14.25" customHeight="1" x14ac:dyDescent="0.3">
      <c r="A928" s="172"/>
      <c r="B928" s="172"/>
      <c r="C928" s="172"/>
    </row>
    <row r="929" spans="1:3" ht="14.25" customHeight="1" x14ac:dyDescent="0.3">
      <c r="A929" s="172"/>
      <c r="B929" s="172"/>
      <c r="C929" s="172"/>
    </row>
    <row r="930" spans="1:3" ht="14.25" customHeight="1" x14ac:dyDescent="0.3">
      <c r="A930" s="172"/>
      <c r="B930" s="172"/>
      <c r="C930" s="172"/>
    </row>
    <row r="931" spans="1:3" ht="14.25" customHeight="1" x14ac:dyDescent="0.3">
      <c r="A931" s="172"/>
      <c r="B931" s="172"/>
      <c r="C931" s="172"/>
    </row>
    <row r="932" spans="1:3" ht="14.25" customHeight="1" x14ac:dyDescent="0.3">
      <c r="A932" s="172"/>
      <c r="B932" s="172"/>
      <c r="C932" s="172"/>
    </row>
    <row r="933" spans="1:3" ht="14.25" customHeight="1" x14ac:dyDescent="0.3">
      <c r="A933" s="172"/>
      <c r="B933" s="172"/>
      <c r="C933" s="172"/>
    </row>
    <row r="934" spans="1:3" ht="14.25" customHeight="1" x14ac:dyDescent="0.3">
      <c r="A934" s="172"/>
      <c r="B934" s="172"/>
      <c r="C934" s="172"/>
    </row>
    <row r="935" spans="1:3" ht="14.25" customHeight="1" x14ac:dyDescent="0.3">
      <c r="A935" s="172"/>
      <c r="B935" s="172"/>
      <c r="C935" s="172"/>
    </row>
    <row r="936" spans="1:3" ht="14.25" customHeight="1" x14ac:dyDescent="0.3">
      <c r="A936" s="172"/>
      <c r="B936" s="172"/>
      <c r="C936" s="172"/>
    </row>
    <row r="937" spans="1:3" ht="14.25" customHeight="1" x14ac:dyDescent="0.3">
      <c r="A937" s="172"/>
      <c r="B937" s="172"/>
      <c r="C937" s="172"/>
    </row>
    <row r="938" spans="1:3" ht="14.25" customHeight="1" x14ac:dyDescent="0.3">
      <c r="A938" s="172"/>
      <c r="B938" s="172"/>
      <c r="C938" s="172"/>
    </row>
    <row r="939" spans="1:3" ht="14.25" customHeight="1" x14ac:dyDescent="0.3">
      <c r="A939" s="172"/>
      <c r="B939" s="172"/>
      <c r="C939" s="172"/>
    </row>
    <row r="940" spans="1:3" ht="14.25" customHeight="1" x14ac:dyDescent="0.3">
      <c r="A940" s="172"/>
      <c r="B940" s="172"/>
      <c r="C940" s="172"/>
    </row>
    <row r="941" spans="1:3" ht="14.25" customHeight="1" x14ac:dyDescent="0.3">
      <c r="A941" s="172"/>
      <c r="B941" s="172"/>
      <c r="C941" s="172"/>
    </row>
    <row r="942" spans="1:3" ht="14.25" customHeight="1" x14ac:dyDescent="0.3">
      <c r="A942" s="172"/>
      <c r="B942" s="172"/>
      <c r="C942" s="172"/>
    </row>
    <row r="943" spans="1:3" ht="14.25" customHeight="1" x14ac:dyDescent="0.3">
      <c r="A943" s="172"/>
      <c r="B943" s="172"/>
      <c r="C943" s="172"/>
    </row>
    <row r="944" spans="1:3" ht="14.25" customHeight="1" x14ac:dyDescent="0.3">
      <c r="A944" s="172"/>
      <c r="B944" s="172"/>
      <c r="C944" s="172"/>
    </row>
    <row r="945" spans="1:3" ht="14.25" customHeight="1" x14ac:dyDescent="0.3">
      <c r="A945" s="172"/>
      <c r="B945" s="172"/>
      <c r="C945" s="172"/>
    </row>
    <row r="946" spans="1:3" ht="14.25" customHeight="1" x14ac:dyDescent="0.3">
      <c r="A946" s="172"/>
      <c r="B946" s="172"/>
      <c r="C946" s="172"/>
    </row>
    <row r="947" spans="1:3" ht="14.25" customHeight="1" x14ac:dyDescent="0.3">
      <c r="A947" s="172"/>
      <c r="B947" s="172"/>
      <c r="C947" s="172"/>
    </row>
    <row r="948" spans="1:3" ht="14.25" customHeight="1" x14ac:dyDescent="0.3">
      <c r="A948" s="172"/>
      <c r="B948" s="172"/>
      <c r="C948" s="172"/>
    </row>
    <row r="949" spans="1:3" ht="14.25" customHeight="1" x14ac:dyDescent="0.3">
      <c r="A949" s="172"/>
      <c r="B949" s="172"/>
      <c r="C949" s="172"/>
    </row>
    <row r="950" spans="1:3" ht="14.25" customHeight="1" x14ac:dyDescent="0.3">
      <c r="A950" s="172"/>
      <c r="B950" s="172"/>
      <c r="C950" s="172"/>
    </row>
    <row r="951" spans="1:3" ht="14.25" customHeight="1" x14ac:dyDescent="0.3">
      <c r="A951" s="172"/>
      <c r="B951" s="172"/>
      <c r="C951" s="172"/>
    </row>
    <row r="952" spans="1:3" ht="14.25" customHeight="1" x14ac:dyDescent="0.3">
      <c r="A952" s="172"/>
      <c r="B952" s="172"/>
      <c r="C952" s="172"/>
    </row>
    <row r="953" spans="1:3" ht="14.25" customHeight="1" x14ac:dyDescent="0.3">
      <c r="A953" s="172"/>
      <c r="B953" s="172"/>
      <c r="C953" s="172"/>
    </row>
    <row r="954" spans="1:3" ht="14.25" customHeight="1" x14ac:dyDescent="0.3">
      <c r="A954" s="172"/>
      <c r="B954" s="172"/>
      <c r="C954" s="172"/>
    </row>
    <row r="955" spans="1:3" ht="14.25" customHeight="1" x14ac:dyDescent="0.3">
      <c r="A955" s="172"/>
      <c r="B955" s="172"/>
      <c r="C955" s="172"/>
    </row>
    <row r="956" spans="1:3" ht="14.25" customHeight="1" x14ac:dyDescent="0.3">
      <c r="A956" s="172"/>
      <c r="B956" s="172"/>
      <c r="C956" s="172"/>
    </row>
    <row r="957" spans="1:3" ht="14.25" customHeight="1" x14ac:dyDescent="0.3">
      <c r="A957" s="172"/>
      <c r="B957" s="172"/>
      <c r="C957" s="172"/>
    </row>
    <row r="958" spans="1:3" ht="14.25" customHeight="1" x14ac:dyDescent="0.3">
      <c r="A958" s="172"/>
      <c r="B958" s="172"/>
      <c r="C958" s="172"/>
    </row>
    <row r="959" spans="1:3" ht="14.25" customHeight="1" x14ac:dyDescent="0.3">
      <c r="A959" s="172"/>
      <c r="B959" s="172"/>
      <c r="C959" s="172"/>
    </row>
    <row r="960" spans="1:3" ht="14.25" customHeight="1" x14ac:dyDescent="0.3">
      <c r="A960" s="172"/>
      <c r="B960" s="172"/>
      <c r="C960" s="172"/>
    </row>
    <row r="961" spans="1:3" ht="14.25" customHeight="1" x14ac:dyDescent="0.3">
      <c r="A961" s="172"/>
      <c r="B961" s="172"/>
      <c r="C961" s="172"/>
    </row>
    <row r="962" spans="1:3" ht="14.25" customHeight="1" x14ac:dyDescent="0.3">
      <c r="A962" s="172"/>
      <c r="B962" s="172"/>
      <c r="C962" s="172"/>
    </row>
    <row r="963" spans="1:3" ht="14.25" customHeight="1" x14ac:dyDescent="0.3">
      <c r="A963" s="172"/>
      <c r="B963" s="172"/>
      <c r="C963" s="172"/>
    </row>
    <row r="964" spans="1:3" ht="14.25" customHeight="1" x14ac:dyDescent="0.3">
      <c r="A964" s="172"/>
      <c r="B964" s="172"/>
      <c r="C964" s="172"/>
    </row>
    <row r="965" spans="1:3" ht="14.25" customHeight="1" x14ac:dyDescent="0.3">
      <c r="A965" s="172"/>
      <c r="B965" s="172"/>
      <c r="C965" s="172"/>
    </row>
    <row r="966" spans="1:3" ht="14.25" customHeight="1" x14ac:dyDescent="0.3">
      <c r="A966" s="172"/>
      <c r="B966" s="172"/>
      <c r="C966" s="172"/>
    </row>
    <row r="967" spans="1:3" ht="14.25" customHeight="1" x14ac:dyDescent="0.3">
      <c r="A967" s="172"/>
      <c r="B967" s="172"/>
      <c r="C967" s="172"/>
    </row>
    <row r="968" spans="1:3" ht="14.25" customHeight="1" x14ac:dyDescent="0.3">
      <c r="A968" s="172"/>
      <c r="B968" s="172"/>
      <c r="C968" s="172"/>
    </row>
    <row r="969" spans="1:3" ht="14.25" customHeight="1" x14ac:dyDescent="0.3">
      <c r="A969" s="172"/>
      <c r="B969" s="172"/>
      <c r="C969" s="172"/>
    </row>
    <row r="970" spans="1:3" ht="14.25" customHeight="1" x14ac:dyDescent="0.3">
      <c r="A970" s="172"/>
      <c r="B970" s="172"/>
      <c r="C970" s="172"/>
    </row>
    <row r="971" spans="1:3" ht="14.25" customHeight="1" x14ac:dyDescent="0.3">
      <c r="A971" s="172"/>
      <c r="B971" s="172"/>
      <c r="C971" s="172"/>
    </row>
    <row r="972" spans="1:3" ht="14.25" customHeight="1" x14ac:dyDescent="0.3">
      <c r="A972" s="172"/>
      <c r="B972" s="172"/>
      <c r="C972" s="172"/>
    </row>
    <row r="973" spans="1:3" ht="14.25" customHeight="1" x14ac:dyDescent="0.3">
      <c r="A973" s="172"/>
      <c r="B973" s="172"/>
      <c r="C973" s="172"/>
    </row>
    <row r="974" spans="1:3" ht="14.25" customHeight="1" x14ac:dyDescent="0.3">
      <c r="A974" s="172"/>
      <c r="B974" s="172"/>
      <c r="C974" s="172"/>
    </row>
    <row r="975" spans="1:3" ht="14.25" customHeight="1" x14ac:dyDescent="0.3">
      <c r="A975" s="172"/>
      <c r="B975" s="172"/>
      <c r="C975" s="172"/>
    </row>
    <row r="976" spans="1:3" ht="14.25" customHeight="1" x14ac:dyDescent="0.3">
      <c r="A976" s="172"/>
      <c r="B976" s="172"/>
      <c r="C976" s="172"/>
    </row>
    <row r="977" spans="1:3" ht="14.25" customHeight="1" x14ac:dyDescent="0.3">
      <c r="A977" s="172"/>
      <c r="B977" s="172"/>
      <c r="C977" s="172"/>
    </row>
    <row r="978" spans="1:3" ht="14.25" customHeight="1" x14ac:dyDescent="0.3">
      <c r="A978" s="172"/>
      <c r="B978" s="172"/>
      <c r="C978" s="172"/>
    </row>
    <row r="979" spans="1:3" ht="14.25" customHeight="1" x14ac:dyDescent="0.3">
      <c r="A979" s="172"/>
      <c r="B979" s="172"/>
      <c r="C979" s="172"/>
    </row>
    <row r="980" spans="1:3" ht="14.25" customHeight="1" x14ac:dyDescent="0.3">
      <c r="A980" s="172"/>
      <c r="B980" s="172"/>
      <c r="C980" s="172"/>
    </row>
    <row r="981" spans="1:3" ht="14.25" customHeight="1" x14ac:dyDescent="0.3">
      <c r="A981" s="172"/>
      <c r="B981" s="172"/>
      <c r="C981" s="172"/>
    </row>
    <row r="982" spans="1:3" ht="14.25" customHeight="1" x14ac:dyDescent="0.3">
      <c r="A982" s="172"/>
      <c r="B982" s="172"/>
      <c r="C982" s="172"/>
    </row>
    <row r="983" spans="1:3" ht="14.25" customHeight="1" x14ac:dyDescent="0.3">
      <c r="A983" s="172"/>
      <c r="B983" s="172"/>
      <c r="C983" s="172"/>
    </row>
    <row r="984" spans="1:3" ht="14.25" customHeight="1" x14ac:dyDescent="0.3">
      <c r="A984" s="172"/>
      <c r="B984" s="172"/>
      <c r="C984" s="172"/>
    </row>
    <row r="985" spans="1:3" ht="14.25" customHeight="1" x14ac:dyDescent="0.3">
      <c r="A985" s="172"/>
      <c r="B985" s="172"/>
      <c r="C985" s="172"/>
    </row>
    <row r="986" spans="1:3" ht="14.25" customHeight="1" x14ac:dyDescent="0.3">
      <c r="A986" s="172"/>
      <c r="B986" s="172"/>
      <c r="C986" s="172"/>
    </row>
    <row r="987" spans="1:3" ht="14.25" customHeight="1" x14ac:dyDescent="0.3">
      <c r="A987" s="172"/>
      <c r="B987" s="172"/>
      <c r="C987" s="172"/>
    </row>
    <row r="988" spans="1:3" ht="14.25" customHeight="1" x14ac:dyDescent="0.3">
      <c r="A988" s="172"/>
      <c r="B988" s="172"/>
      <c r="C988" s="172"/>
    </row>
    <row r="989" spans="1:3" ht="14.25" customHeight="1" x14ac:dyDescent="0.3">
      <c r="A989" s="172"/>
      <c r="B989" s="172"/>
      <c r="C989" s="172"/>
    </row>
    <row r="990" spans="1:3" ht="14.25" customHeight="1" x14ac:dyDescent="0.3">
      <c r="A990" s="172"/>
      <c r="B990" s="172"/>
      <c r="C990" s="172"/>
    </row>
    <row r="991" spans="1:3" ht="14.25" customHeight="1" x14ac:dyDescent="0.3">
      <c r="A991" s="172"/>
      <c r="B991" s="172"/>
      <c r="C991" s="172"/>
    </row>
    <row r="992" spans="1:3" ht="14.25" customHeight="1" x14ac:dyDescent="0.3">
      <c r="A992" s="172"/>
      <c r="B992" s="172"/>
      <c r="C992" s="172"/>
    </row>
    <row r="993" spans="1:3" ht="14.25" customHeight="1" x14ac:dyDescent="0.3">
      <c r="A993" s="172"/>
      <c r="B993" s="172"/>
      <c r="C993" s="172"/>
    </row>
    <row r="994" spans="1:3" ht="14.25" customHeight="1" x14ac:dyDescent="0.3">
      <c r="A994" s="172"/>
      <c r="B994" s="172"/>
      <c r="C994" s="172"/>
    </row>
    <row r="995" spans="1:3" ht="14.25" customHeight="1" x14ac:dyDescent="0.3">
      <c r="A995" s="172"/>
      <c r="B995" s="172"/>
      <c r="C995" s="172"/>
    </row>
    <row r="996" spans="1:3" ht="14.25" customHeight="1" x14ac:dyDescent="0.3">
      <c r="A996" s="172"/>
      <c r="B996" s="172"/>
      <c r="C996" s="172"/>
    </row>
    <row r="997" spans="1:3" ht="14.25" customHeight="1" x14ac:dyDescent="0.3">
      <c r="A997" s="172"/>
      <c r="B997" s="172"/>
      <c r="C997" s="172"/>
    </row>
    <row r="998" spans="1:3" ht="14.25" customHeight="1" x14ac:dyDescent="0.3">
      <c r="A998" s="172"/>
      <c r="B998" s="172"/>
      <c r="C998" s="172"/>
    </row>
    <row r="999" spans="1:3" ht="14.25" customHeight="1" x14ac:dyDescent="0.3">
      <c r="A999" s="172"/>
      <c r="B999" s="172"/>
      <c r="C999" s="172"/>
    </row>
    <row r="1000" spans="1:3" ht="14.25" customHeight="1" x14ac:dyDescent="0.3">
      <c r="A1000" s="172"/>
      <c r="B1000" s="172"/>
      <c r="C1000" s="172"/>
    </row>
  </sheetData>
  <sheetProtection algorithmName="SHA-512" hashValue="N1kFsEKcXNAirHU2pc7Tp1zimm0BOCFQ7arioMd+Rb8uSj52+ezzFajLjvHIrBdt5zqAcgRKxz7C1es7TBD/ag==" saltValue="7NnFp5RnkP4YgHmOqpMYCg==" spinCount="100000" sheet="1" objects="1" scenarios="1"/>
  <pageMargins left="0.7" right="0.7" top="0.75" bottom="0.75" header="0" footer="0"/>
  <pageSetup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1C748B-D282-4745-A412-C9D7398ACBFA}">
  <sheetPr>
    <tabColor theme="5" tint="0.59999389629810485"/>
  </sheetPr>
  <dimension ref="A1:AI1005"/>
  <sheetViews>
    <sheetView workbookViewId="0">
      <pane xSplit="3" ySplit="2" topLeftCell="D3" activePane="bottomRight" state="frozen"/>
      <selection pane="topRight" activeCell="D1" sqref="D1"/>
      <selection pane="bottomLeft" activeCell="A3" sqref="A3"/>
      <selection pane="bottomRight" activeCell="A4" sqref="A4"/>
    </sheetView>
  </sheetViews>
  <sheetFormatPr defaultColWidth="14.44140625" defaultRowHeight="15" customHeight="1" x14ac:dyDescent="0.3"/>
  <cols>
    <col min="1" max="1" width="11.6640625" style="115" customWidth="1"/>
    <col min="2" max="2" width="12.6640625" style="115" customWidth="1"/>
    <col min="3" max="3" width="10.33203125" style="115" customWidth="1"/>
    <col min="4" max="5" width="6.6640625" style="115" customWidth="1"/>
    <col min="6" max="6" width="8.6640625" style="115" customWidth="1"/>
    <col min="7" max="7" width="10.6640625" style="115" customWidth="1"/>
    <col min="8" max="9" width="6.6640625" style="115" customWidth="1"/>
    <col min="10" max="10" width="8.6640625" style="115" customWidth="1"/>
    <col min="11" max="11" width="10.6640625" style="115" customWidth="1"/>
    <col min="12" max="13" width="6.6640625" style="115" customWidth="1"/>
    <col min="14" max="14" width="8.6640625" style="115" customWidth="1"/>
    <col min="15" max="15" width="10.6640625" style="115" customWidth="1"/>
    <col min="16" max="17" width="6.6640625" style="115" customWidth="1"/>
    <col min="18" max="18" width="8.6640625" style="115" customWidth="1"/>
    <col min="19" max="19" width="10.6640625" style="115" customWidth="1"/>
    <col min="20" max="20" width="6.6640625" style="115" customWidth="1"/>
    <col min="21" max="22" width="8.6640625" style="115" customWidth="1"/>
    <col min="23" max="23" width="10.6640625" style="115" customWidth="1"/>
    <col min="24" max="25" width="6.6640625" style="115" customWidth="1"/>
    <col min="26" max="26" width="8.6640625" style="115" customWidth="1"/>
    <col min="27" max="27" width="10.6640625" style="115" customWidth="1"/>
    <col min="28" max="29" width="6.6640625" style="115" customWidth="1"/>
    <col min="30" max="30" width="8.6640625" style="115" customWidth="1"/>
    <col min="31" max="31" width="10.6640625" style="115" customWidth="1"/>
    <col min="32" max="33" width="6.6640625" style="115" customWidth="1"/>
    <col min="34" max="34" width="8.6640625" style="115" customWidth="1"/>
    <col min="35" max="35" width="10.6640625" style="115" customWidth="1"/>
    <col min="36" max="16384" width="14.44140625" style="115"/>
  </cols>
  <sheetData>
    <row r="1" spans="1:35" ht="14.25" customHeight="1" x14ac:dyDescent="0.3">
      <c r="A1" s="412" t="s">
        <v>95</v>
      </c>
      <c r="B1" s="413"/>
      <c r="C1" s="413"/>
      <c r="D1" s="411" t="s">
        <v>96</v>
      </c>
      <c r="E1" s="409"/>
      <c r="F1" s="409"/>
      <c r="G1" s="410"/>
      <c r="H1" s="408" t="s">
        <v>97</v>
      </c>
      <c r="I1" s="409"/>
      <c r="J1" s="409"/>
      <c r="K1" s="410"/>
      <c r="L1" s="411" t="s">
        <v>98</v>
      </c>
      <c r="M1" s="409"/>
      <c r="N1" s="409"/>
      <c r="O1" s="410"/>
      <c r="P1" s="408" t="s">
        <v>99</v>
      </c>
      <c r="Q1" s="409"/>
      <c r="R1" s="409"/>
      <c r="S1" s="410"/>
      <c r="T1" s="411" t="s">
        <v>100</v>
      </c>
      <c r="U1" s="409"/>
      <c r="V1" s="409"/>
      <c r="W1" s="410"/>
      <c r="X1" s="408" t="s">
        <v>101</v>
      </c>
      <c r="Y1" s="409"/>
      <c r="Z1" s="409"/>
      <c r="AA1" s="410"/>
      <c r="AB1" s="411" t="s">
        <v>102</v>
      </c>
      <c r="AC1" s="409"/>
      <c r="AD1" s="409"/>
      <c r="AE1" s="410"/>
      <c r="AF1" s="408" t="s">
        <v>103</v>
      </c>
      <c r="AG1" s="409"/>
      <c r="AH1" s="409"/>
      <c r="AI1" s="410"/>
    </row>
    <row r="2" spans="1:35" ht="47.4" customHeight="1" x14ac:dyDescent="0.3">
      <c r="A2" s="189" t="s">
        <v>104</v>
      </c>
      <c r="B2" s="190" t="s">
        <v>105</v>
      </c>
      <c r="C2" s="190" t="s">
        <v>106</v>
      </c>
      <c r="D2" s="191" t="s">
        <v>107</v>
      </c>
      <c r="E2" s="191" t="s">
        <v>60</v>
      </c>
      <c r="F2" s="191" t="s">
        <v>116</v>
      </c>
      <c r="G2" s="191" t="s">
        <v>117</v>
      </c>
      <c r="H2" s="192" t="s">
        <v>107</v>
      </c>
      <c r="I2" s="192" t="s">
        <v>60</v>
      </c>
      <c r="J2" s="192" t="s">
        <v>116</v>
      </c>
      <c r="K2" s="192" t="s">
        <v>117</v>
      </c>
      <c r="L2" s="191" t="s">
        <v>107</v>
      </c>
      <c r="M2" s="191" t="s">
        <v>60</v>
      </c>
      <c r="N2" s="191" t="s">
        <v>116</v>
      </c>
      <c r="O2" s="191" t="s">
        <v>117</v>
      </c>
      <c r="P2" s="192" t="s">
        <v>107</v>
      </c>
      <c r="Q2" s="192" t="s">
        <v>60</v>
      </c>
      <c r="R2" s="192" t="s">
        <v>116</v>
      </c>
      <c r="S2" s="192" t="s">
        <v>117</v>
      </c>
      <c r="T2" s="191" t="s">
        <v>107</v>
      </c>
      <c r="U2" s="191" t="s">
        <v>60</v>
      </c>
      <c r="V2" s="191" t="s">
        <v>116</v>
      </c>
      <c r="W2" s="191" t="s">
        <v>117</v>
      </c>
      <c r="X2" s="192" t="s">
        <v>107</v>
      </c>
      <c r="Y2" s="192" t="s">
        <v>60</v>
      </c>
      <c r="Z2" s="192" t="s">
        <v>116</v>
      </c>
      <c r="AA2" s="192" t="s">
        <v>117</v>
      </c>
      <c r="AB2" s="191" t="s">
        <v>107</v>
      </c>
      <c r="AC2" s="191" t="s">
        <v>60</v>
      </c>
      <c r="AD2" s="191" t="s">
        <v>116</v>
      </c>
      <c r="AE2" s="191" t="s">
        <v>117</v>
      </c>
      <c r="AF2" s="192" t="s">
        <v>107</v>
      </c>
      <c r="AG2" s="192" t="s">
        <v>60</v>
      </c>
      <c r="AH2" s="192" t="s">
        <v>116</v>
      </c>
      <c r="AI2" s="192" t="s">
        <v>117</v>
      </c>
    </row>
    <row r="3" spans="1:35" ht="14.25" customHeight="1" x14ac:dyDescent="0.3">
      <c r="A3" s="116" t="str">
        <f>IF('GPA Calculator Data Entry'!A3="","",'GPA Calculator Data Entry'!A3)</f>
        <v/>
      </c>
      <c r="B3" s="117" t="str">
        <f>IF('GPA Calculator Data Entry'!B3="","",'GPA Calculator Data Entry'!B3)</f>
        <v/>
      </c>
      <c r="C3" s="117" t="str">
        <f>IF('GPA Calculator Data Entry'!C3="","",'GPA Calculator Data Entry'!C3)</f>
        <v/>
      </c>
      <c r="D3" s="118" t="str">
        <f>IF('GPA Calculator Data Entry'!E3="","",'GPA Calculator Data Entry'!E3)</f>
        <v/>
      </c>
      <c r="E3" s="119" t="str">
        <f>IF('GPA Calculator Data Entry'!N3="","",'GPA Calculator Data Entry'!N3)</f>
        <v/>
      </c>
      <c r="F3" s="119" t="str">
        <f>IF('GPA Calculator Data Entry'!O3="","",'GPA Calculator Data Entry'!O3)</f>
        <v/>
      </c>
      <c r="G3" s="119" t="str">
        <f>IF('GPA Calculator Data Entry'!P3="","",'GPA Calculator Data Entry'!P3)</f>
        <v/>
      </c>
      <c r="H3" s="120" t="str">
        <f>IF('GPA Calculator Data Entry'!R3="","",'GPA Calculator Data Entry'!R3)</f>
        <v/>
      </c>
      <c r="I3" s="121" t="str">
        <f>IF('GPA Calculator Data Entry'!AA3="","",'GPA Calculator Data Entry'!AA3)</f>
        <v/>
      </c>
      <c r="J3" s="121" t="str">
        <f>IF('GPA Calculator Data Entry'!AB3="","",'GPA Calculator Data Entry'!AB3)</f>
        <v/>
      </c>
      <c r="K3" s="121" t="str">
        <f>IF('GPA Calculator Data Entry'!AC3="","",'GPA Calculator Data Entry'!AC3)</f>
        <v/>
      </c>
      <c r="L3" s="118" t="str">
        <f>IF('GPA Calculator Data Entry'!AE3="","",'GPA Calculator Data Entry'!AE3)</f>
        <v/>
      </c>
      <c r="M3" s="119" t="str">
        <f>IF('GPA Calculator Data Entry'!AN3="","",'GPA Calculator Data Entry'!AN3)</f>
        <v/>
      </c>
      <c r="N3" s="119" t="str">
        <f>IF('GPA Calculator Data Entry'!AO3="","",'GPA Calculator Data Entry'!AO3)</f>
        <v/>
      </c>
      <c r="O3" s="119" t="str">
        <f>IF('GPA Calculator Data Entry'!AP3="","",'GPA Calculator Data Entry'!AP3)</f>
        <v/>
      </c>
      <c r="P3" s="120" t="str">
        <f>IF('GPA Calculator Data Entry'!AR3="","",'GPA Calculator Data Entry'!AR3)</f>
        <v/>
      </c>
      <c r="Q3" s="121" t="str">
        <f>IF('GPA Calculator Data Entry'!BA3="","",'GPA Calculator Data Entry'!BA3)</f>
        <v/>
      </c>
      <c r="R3" s="121" t="str">
        <f>IF('GPA Calculator Data Entry'!BB3="","",'GPA Calculator Data Entry'!BB3)</f>
        <v/>
      </c>
      <c r="S3" s="121" t="str">
        <f>IF('GPA Calculator Data Entry'!BC3="","",'GPA Calculator Data Entry'!BC3)</f>
        <v/>
      </c>
      <c r="T3" s="118" t="str">
        <f>IF('GPA Calculator Data Entry'!BE3="","",'GPA Calculator Data Entry'!BE3)</f>
        <v/>
      </c>
      <c r="U3" s="119" t="str">
        <f>IF('GPA Calculator Data Entry'!BN3="","",'GPA Calculator Data Entry'!BN3)</f>
        <v/>
      </c>
      <c r="V3" s="119" t="str">
        <f>IF('GPA Calculator Data Entry'!BO3="","",'GPA Calculator Data Entry'!BO3)</f>
        <v/>
      </c>
      <c r="W3" s="119" t="str">
        <f>IF('GPA Calculator Data Entry'!BP3="","",'GPA Calculator Data Entry'!BP3)</f>
        <v/>
      </c>
      <c r="X3" s="120" t="str">
        <f>IF('GPA Calculator Data Entry'!BR3="","",'GPA Calculator Data Entry'!BR3)</f>
        <v/>
      </c>
      <c r="Y3" s="121" t="str">
        <f>IF('GPA Calculator Data Entry'!CA3="","",'GPA Calculator Data Entry'!CA3)</f>
        <v/>
      </c>
      <c r="Z3" s="121" t="str">
        <f>IF('GPA Calculator Data Entry'!CB3="","",'GPA Calculator Data Entry'!CB3)</f>
        <v/>
      </c>
      <c r="AA3" s="121" t="str">
        <f>IF('GPA Calculator Data Entry'!CC3="","",'GPA Calculator Data Entry'!CC3)</f>
        <v/>
      </c>
      <c r="AB3" s="118" t="str">
        <f>IF('GPA Calculator Data Entry'!CE3="","",'GPA Calculator Data Entry'!CE3)</f>
        <v/>
      </c>
      <c r="AC3" s="119" t="str">
        <f>IF('GPA Calculator Data Entry'!CN3="","",'GPA Calculator Data Entry'!CN3)</f>
        <v/>
      </c>
      <c r="AD3" s="119" t="str">
        <f>IF('GPA Calculator Data Entry'!CO3="","",'GPA Calculator Data Entry'!CO3)</f>
        <v/>
      </c>
      <c r="AE3" s="119" t="str">
        <f>IF('GPA Calculator Data Entry'!CP3="","",'GPA Calculator Data Entry'!CP3)</f>
        <v/>
      </c>
      <c r="AF3" s="120" t="str">
        <f>IF('GPA Calculator Data Entry'!CR3="","",'GPA Calculator Data Entry'!CR3)</f>
        <v/>
      </c>
      <c r="AG3" s="121" t="str">
        <f>IF('GPA Calculator Data Entry'!DA3="","",'GPA Calculator Data Entry'!DA3)</f>
        <v/>
      </c>
      <c r="AH3" s="121" t="str">
        <f>IF('GPA Calculator Data Entry'!DB3="","",'GPA Calculator Data Entry'!DB3)</f>
        <v/>
      </c>
      <c r="AI3" s="121" t="str">
        <f>IF('GPA Calculator Data Entry'!DC3="","",'GPA Calculator Data Entry'!DC3)</f>
        <v/>
      </c>
    </row>
    <row r="4" spans="1:35" ht="14.25" customHeight="1" x14ac:dyDescent="0.3">
      <c r="A4" s="116" t="str">
        <f>IF('GPA Calculator Data Entry'!A4="","",'GPA Calculator Data Entry'!A4)</f>
        <v/>
      </c>
      <c r="B4" s="117" t="str">
        <f>IF('GPA Calculator Data Entry'!B4="","",'GPA Calculator Data Entry'!B4)</f>
        <v/>
      </c>
      <c r="C4" s="117" t="str">
        <f>IF('GPA Calculator Data Entry'!C4="","",'GPA Calculator Data Entry'!C4)</f>
        <v/>
      </c>
      <c r="D4" s="118" t="str">
        <f>IF('GPA Calculator Data Entry'!E4="","",'GPA Calculator Data Entry'!E4)</f>
        <v/>
      </c>
      <c r="E4" s="119" t="str">
        <f>IF('GPA Calculator Data Entry'!N4="","",'GPA Calculator Data Entry'!N4)</f>
        <v/>
      </c>
      <c r="F4" s="119" t="str">
        <f>IF('GPA Calculator Data Entry'!O4="","",'GPA Calculator Data Entry'!O4)</f>
        <v/>
      </c>
      <c r="G4" s="119" t="str">
        <f>IF('GPA Calculator Data Entry'!P4="","",'GPA Calculator Data Entry'!P4)</f>
        <v/>
      </c>
      <c r="H4" s="120" t="str">
        <f>IF('GPA Calculator Data Entry'!R4="","",'GPA Calculator Data Entry'!R4)</f>
        <v/>
      </c>
      <c r="I4" s="121" t="str">
        <f>IF('GPA Calculator Data Entry'!AA4="","",'GPA Calculator Data Entry'!AA4)</f>
        <v/>
      </c>
      <c r="J4" s="121" t="str">
        <f>IF('GPA Calculator Data Entry'!AB4="","",'GPA Calculator Data Entry'!AB4)</f>
        <v/>
      </c>
      <c r="K4" s="121" t="str">
        <f>IF('GPA Calculator Data Entry'!AC4="","",'GPA Calculator Data Entry'!AC4)</f>
        <v/>
      </c>
      <c r="L4" s="118" t="str">
        <f>IF('GPA Calculator Data Entry'!AE4="","",'GPA Calculator Data Entry'!AE4)</f>
        <v/>
      </c>
      <c r="M4" s="119" t="str">
        <f>IF('GPA Calculator Data Entry'!AN4="","",'GPA Calculator Data Entry'!AN4)</f>
        <v/>
      </c>
      <c r="N4" s="119" t="str">
        <f>IF('GPA Calculator Data Entry'!AO4="","",'GPA Calculator Data Entry'!AO4)</f>
        <v/>
      </c>
      <c r="O4" s="119" t="str">
        <f>IF('GPA Calculator Data Entry'!AP4="","",'GPA Calculator Data Entry'!AP4)</f>
        <v/>
      </c>
      <c r="P4" s="120" t="str">
        <f>IF('GPA Calculator Data Entry'!AR4="","",'GPA Calculator Data Entry'!AR4)</f>
        <v/>
      </c>
      <c r="Q4" s="121" t="str">
        <f>IF('GPA Calculator Data Entry'!BA4="","",'GPA Calculator Data Entry'!BA4)</f>
        <v/>
      </c>
      <c r="R4" s="121" t="str">
        <f>IF('GPA Calculator Data Entry'!BB4="","",'GPA Calculator Data Entry'!BB4)</f>
        <v/>
      </c>
      <c r="S4" s="121" t="str">
        <f>IF('GPA Calculator Data Entry'!BC4="","",'GPA Calculator Data Entry'!BC4)</f>
        <v/>
      </c>
      <c r="T4" s="118" t="str">
        <f>IF('GPA Calculator Data Entry'!BE4="","",'GPA Calculator Data Entry'!BE4)</f>
        <v/>
      </c>
      <c r="U4" s="119" t="str">
        <f>IF('GPA Calculator Data Entry'!BN4="","",'GPA Calculator Data Entry'!BN4)</f>
        <v/>
      </c>
      <c r="V4" s="119" t="str">
        <f>IF('GPA Calculator Data Entry'!BO4="","",'GPA Calculator Data Entry'!BO4)</f>
        <v/>
      </c>
      <c r="W4" s="119" t="str">
        <f>IF('GPA Calculator Data Entry'!BP4="","",'GPA Calculator Data Entry'!BP4)</f>
        <v/>
      </c>
      <c r="X4" s="120" t="str">
        <f>IF('GPA Calculator Data Entry'!BR4="","",'GPA Calculator Data Entry'!BR4)</f>
        <v/>
      </c>
      <c r="Y4" s="121" t="str">
        <f>IF('GPA Calculator Data Entry'!CA4="","",'GPA Calculator Data Entry'!CA4)</f>
        <v/>
      </c>
      <c r="Z4" s="121" t="str">
        <f>IF('GPA Calculator Data Entry'!CB4="","",'GPA Calculator Data Entry'!CB4)</f>
        <v/>
      </c>
      <c r="AA4" s="121" t="str">
        <f>IF('GPA Calculator Data Entry'!CC4="","",'GPA Calculator Data Entry'!CC4)</f>
        <v/>
      </c>
      <c r="AB4" s="118" t="str">
        <f>IF('GPA Calculator Data Entry'!CE4="","",'GPA Calculator Data Entry'!CE4)</f>
        <v/>
      </c>
      <c r="AC4" s="119" t="str">
        <f>IF('GPA Calculator Data Entry'!CN4="","",'GPA Calculator Data Entry'!CN4)</f>
        <v/>
      </c>
      <c r="AD4" s="119" t="str">
        <f>IF('GPA Calculator Data Entry'!CO4="","",'GPA Calculator Data Entry'!CO4)</f>
        <v/>
      </c>
      <c r="AE4" s="119" t="str">
        <f>IF('GPA Calculator Data Entry'!CP4="","",'GPA Calculator Data Entry'!CP4)</f>
        <v/>
      </c>
      <c r="AF4" s="120" t="str">
        <f>IF('GPA Calculator Data Entry'!CR4="","",'GPA Calculator Data Entry'!CR4)</f>
        <v/>
      </c>
      <c r="AG4" s="121" t="str">
        <f>IF('GPA Calculator Data Entry'!DA4="","",'GPA Calculator Data Entry'!DA4)</f>
        <v/>
      </c>
      <c r="AH4" s="121" t="str">
        <f>IF('GPA Calculator Data Entry'!DB4="","",'GPA Calculator Data Entry'!DB4)</f>
        <v/>
      </c>
      <c r="AI4" s="121" t="str">
        <f>IF('GPA Calculator Data Entry'!DC4="","",'GPA Calculator Data Entry'!DC4)</f>
        <v/>
      </c>
    </row>
    <row r="5" spans="1:35" ht="14.25" customHeight="1" x14ac:dyDescent="0.3">
      <c r="A5" s="116" t="str">
        <f>IF('GPA Calculator Data Entry'!A5="","",'GPA Calculator Data Entry'!A5)</f>
        <v/>
      </c>
      <c r="B5" s="117" t="str">
        <f>IF('GPA Calculator Data Entry'!B5="","",'GPA Calculator Data Entry'!B5)</f>
        <v/>
      </c>
      <c r="C5" s="117" t="str">
        <f>IF('GPA Calculator Data Entry'!C5="","",'GPA Calculator Data Entry'!C5)</f>
        <v/>
      </c>
      <c r="D5" s="118" t="str">
        <f>IF('GPA Calculator Data Entry'!E5="","",'GPA Calculator Data Entry'!E5)</f>
        <v/>
      </c>
      <c r="E5" s="119" t="str">
        <f>IF('GPA Calculator Data Entry'!N5="","",'GPA Calculator Data Entry'!N5)</f>
        <v/>
      </c>
      <c r="F5" s="119" t="str">
        <f>IF('GPA Calculator Data Entry'!O5="","",'GPA Calculator Data Entry'!O5)</f>
        <v/>
      </c>
      <c r="G5" s="119" t="str">
        <f>IF('GPA Calculator Data Entry'!P5="","",'GPA Calculator Data Entry'!P5)</f>
        <v/>
      </c>
      <c r="H5" s="120" t="str">
        <f>IF('GPA Calculator Data Entry'!R5="","",'GPA Calculator Data Entry'!R5)</f>
        <v/>
      </c>
      <c r="I5" s="121" t="str">
        <f>IF('GPA Calculator Data Entry'!AA5="","",'GPA Calculator Data Entry'!AA5)</f>
        <v/>
      </c>
      <c r="J5" s="121" t="str">
        <f>IF('GPA Calculator Data Entry'!AB5="","",'GPA Calculator Data Entry'!AB5)</f>
        <v/>
      </c>
      <c r="K5" s="121" t="str">
        <f>IF('GPA Calculator Data Entry'!AC5="","",'GPA Calculator Data Entry'!AC5)</f>
        <v/>
      </c>
      <c r="L5" s="118" t="str">
        <f>IF('GPA Calculator Data Entry'!AE5="","",'GPA Calculator Data Entry'!AE5)</f>
        <v/>
      </c>
      <c r="M5" s="119" t="str">
        <f>IF('GPA Calculator Data Entry'!AN5="","",'GPA Calculator Data Entry'!AN5)</f>
        <v/>
      </c>
      <c r="N5" s="119" t="str">
        <f>IF('GPA Calculator Data Entry'!AO5="","",'GPA Calculator Data Entry'!AO5)</f>
        <v/>
      </c>
      <c r="O5" s="119" t="str">
        <f>IF('GPA Calculator Data Entry'!AP5="","",'GPA Calculator Data Entry'!AP5)</f>
        <v/>
      </c>
      <c r="P5" s="120" t="str">
        <f>IF('GPA Calculator Data Entry'!AR5="","",'GPA Calculator Data Entry'!AR5)</f>
        <v/>
      </c>
      <c r="Q5" s="121" t="str">
        <f>IF('GPA Calculator Data Entry'!BA5="","",'GPA Calculator Data Entry'!BA5)</f>
        <v/>
      </c>
      <c r="R5" s="121" t="str">
        <f>IF('GPA Calculator Data Entry'!BB5="","",'GPA Calculator Data Entry'!BB5)</f>
        <v/>
      </c>
      <c r="S5" s="121" t="str">
        <f>IF('GPA Calculator Data Entry'!BC5="","",'GPA Calculator Data Entry'!BC5)</f>
        <v/>
      </c>
      <c r="T5" s="118" t="str">
        <f>IF('GPA Calculator Data Entry'!BE5="","",'GPA Calculator Data Entry'!BE5)</f>
        <v/>
      </c>
      <c r="U5" s="119" t="str">
        <f>IF('GPA Calculator Data Entry'!BN5="","",'GPA Calculator Data Entry'!BN5)</f>
        <v/>
      </c>
      <c r="V5" s="119" t="str">
        <f>IF('GPA Calculator Data Entry'!BO5="","",'GPA Calculator Data Entry'!BO5)</f>
        <v/>
      </c>
      <c r="W5" s="119" t="str">
        <f>IF('GPA Calculator Data Entry'!BP5="","",'GPA Calculator Data Entry'!BP5)</f>
        <v/>
      </c>
      <c r="X5" s="120" t="str">
        <f>IF('GPA Calculator Data Entry'!BR5="","",'GPA Calculator Data Entry'!BR5)</f>
        <v/>
      </c>
      <c r="Y5" s="121" t="str">
        <f>IF('GPA Calculator Data Entry'!CA5="","",'GPA Calculator Data Entry'!CA5)</f>
        <v/>
      </c>
      <c r="Z5" s="121" t="str">
        <f>IF('GPA Calculator Data Entry'!CB5="","",'GPA Calculator Data Entry'!CB5)</f>
        <v/>
      </c>
      <c r="AA5" s="121" t="str">
        <f>IF('GPA Calculator Data Entry'!CC5="","",'GPA Calculator Data Entry'!CC5)</f>
        <v/>
      </c>
      <c r="AB5" s="118" t="str">
        <f>IF('GPA Calculator Data Entry'!CE5="","",'GPA Calculator Data Entry'!CE5)</f>
        <v/>
      </c>
      <c r="AC5" s="119" t="str">
        <f>IF('GPA Calculator Data Entry'!CN5="","",'GPA Calculator Data Entry'!CN5)</f>
        <v/>
      </c>
      <c r="AD5" s="119" t="str">
        <f>IF('GPA Calculator Data Entry'!CO5="","",'GPA Calculator Data Entry'!CO5)</f>
        <v/>
      </c>
      <c r="AE5" s="119" t="str">
        <f>IF('GPA Calculator Data Entry'!CP5="","",'GPA Calculator Data Entry'!CP5)</f>
        <v/>
      </c>
      <c r="AF5" s="120" t="str">
        <f>IF('GPA Calculator Data Entry'!CR5="","",'GPA Calculator Data Entry'!CR5)</f>
        <v/>
      </c>
      <c r="AG5" s="121" t="str">
        <f>IF('GPA Calculator Data Entry'!DA5="","",'GPA Calculator Data Entry'!DA5)</f>
        <v/>
      </c>
      <c r="AH5" s="121" t="str">
        <f>IF('GPA Calculator Data Entry'!DB5="","",'GPA Calculator Data Entry'!DB5)</f>
        <v/>
      </c>
      <c r="AI5" s="121" t="str">
        <f>IF('GPA Calculator Data Entry'!DC5="","",'GPA Calculator Data Entry'!DC5)</f>
        <v/>
      </c>
    </row>
    <row r="6" spans="1:35" ht="14.25" customHeight="1" x14ac:dyDescent="0.3">
      <c r="A6" s="116" t="str">
        <f>IF('GPA Calculator Data Entry'!A6="","",'GPA Calculator Data Entry'!A6)</f>
        <v/>
      </c>
      <c r="B6" s="117" t="str">
        <f>IF('GPA Calculator Data Entry'!B6="","",'GPA Calculator Data Entry'!B6)</f>
        <v/>
      </c>
      <c r="C6" s="117" t="str">
        <f>IF('GPA Calculator Data Entry'!C6="","",'GPA Calculator Data Entry'!C6)</f>
        <v/>
      </c>
      <c r="D6" s="118" t="str">
        <f>IF('GPA Calculator Data Entry'!E6="","",'GPA Calculator Data Entry'!E6)</f>
        <v/>
      </c>
      <c r="E6" s="119" t="str">
        <f>IF('GPA Calculator Data Entry'!N6="","",'GPA Calculator Data Entry'!N6)</f>
        <v/>
      </c>
      <c r="F6" s="119" t="str">
        <f>IF('GPA Calculator Data Entry'!O6="","",'GPA Calculator Data Entry'!O6)</f>
        <v/>
      </c>
      <c r="G6" s="119" t="str">
        <f>IF('GPA Calculator Data Entry'!P6="","",'GPA Calculator Data Entry'!P6)</f>
        <v/>
      </c>
      <c r="H6" s="120" t="str">
        <f>IF('GPA Calculator Data Entry'!R6="","",'GPA Calculator Data Entry'!R6)</f>
        <v/>
      </c>
      <c r="I6" s="121" t="str">
        <f>IF('GPA Calculator Data Entry'!AA6="","",'GPA Calculator Data Entry'!AA6)</f>
        <v/>
      </c>
      <c r="J6" s="121" t="str">
        <f>IF('GPA Calculator Data Entry'!AB6="","",'GPA Calculator Data Entry'!AB6)</f>
        <v/>
      </c>
      <c r="K6" s="121" t="str">
        <f>IF('GPA Calculator Data Entry'!AC6="","",'GPA Calculator Data Entry'!AC6)</f>
        <v/>
      </c>
      <c r="L6" s="118" t="str">
        <f>IF('GPA Calculator Data Entry'!AE6="","",'GPA Calculator Data Entry'!AE6)</f>
        <v/>
      </c>
      <c r="M6" s="119" t="str">
        <f>IF('GPA Calculator Data Entry'!AN6="","",'GPA Calculator Data Entry'!AN6)</f>
        <v/>
      </c>
      <c r="N6" s="119" t="str">
        <f>IF('GPA Calculator Data Entry'!AO6="","",'GPA Calculator Data Entry'!AO6)</f>
        <v/>
      </c>
      <c r="O6" s="119" t="str">
        <f>IF('GPA Calculator Data Entry'!AP6="","",'GPA Calculator Data Entry'!AP6)</f>
        <v/>
      </c>
      <c r="P6" s="120" t="str">
        <f>IF('GPA Calculator Data Entry'!AR6="","",'GPA Calculator Data Entry'!AR6)</f>
        <v/>
      </c>
      <c r="Q6" s="121" t="str">
        <f>IF('GPA Calculator Data Entry'!BA6="","",'GPA Calculator Data Entry'!BA6)</f>
        <v/>
      </c>
      <c r="R6" s="121" t="str">
        <f>IF('GPA Calculator Data Entry'!BB6="","",'GPA Calculator Data Entry'!BB6)</f>
        <v/>
      </c>
      <c r="S6" s="121" t="str">
        <f>IF('GPA Calculator Data Entry'!BC6="","",'GPA Calculator Data Entry'!BC6)</f>
        <v/>
      </c>
      <c r="T6" s="118" t="str">
        <f>IF('GPA Calculator Data Entry'!BE6="","",'GPA Calculator Data Entry'!BE6)</f>
        <v/>
      </c>
      <c r="U6" s="119" t="str">
        <f>IF('GPA Calculator Data Entry'!BN6="","",'GPA Calculator Data Entry'!BN6)</f>
        <v/>
      </c>
      <c r="V6" s="119" t="str">
        <f>IF('GPA Calculator Data Entry'!BO6="","",'GPA Calculator Data Entry'!BO6)</f>
        <v/>
      </c>
      <c r="W6" s="119" t="str">
        <f>IF('GPA Calculator Data Entry'!BP6="","",'GPA Calculator Data Entry'!BP6)</f>
        <v/>
      </c>
      <c r="X6" s="120" t="str">
        <f>IF('GPA Calculator Data Entry'!BR6="","",'GPA Calculator Data Entry'!BR6)</f>
        <v/>
      </c>
      <c r="Y6" s="121" t="str">
        <f>IF('GPA Calculator Data Entry'!CA6="","",'GPA Calculator Data Entry'!CA6)</f>
        <v/>
      </c>
      <c r="Z6" s="121" t="str">
        <f>IF('GPA Calculator Data Entry'!CB6="","",'GPA Calculator Data Entry'!CB6)</f>
        <v/>
      </c>
      <c r="AA6" s="121" t="str">
        <f>IF('GPA Calculator Data Entry'!CC6="","",'GPA Calculator Data Entry'!CC6)</f>
        <v/>
      </c>
      <c r="AB6" s="118" t="str">
        <f>IF('GPA Calculator Data Entry'!CE6="","",'GPA Calculator Data Entry'!CE6)</f>
        <v/>
      </c>
      <c r="AC6" s="119" t="str">
        <f>IF('GPA Calculator Data Entry'!CN6="","",'GPA Calculator Data Entry'!CN6)</f>
        <v/>
      </c>
      <c r="AD6" s="119" t="str">
        <f>IF('GPA Calculator Data Entry'!CO6="","",'GPA Calculator Data Entry'!CO6)</f>
        <v/>
      </c>
      <c r="AE6" s="119" t="str">
        <f>IF('GPA Calculator Data Entry'!CP6="","",'GPA Calculator Data Entry'!CP6)</f>
        <v/>
      </c>
      <c r="AF6" s="120" t="str">
        <f>IF('GPA Calculator Data Entry'!CR6="","",'GPA Calculator Data Entry'!CR6)</f>
        <v/>
      </c>
      <c r="AG6" s="121" t="str">
        <f>IF('GPA Calculator Data Entry'!DA6="","",'GPA Calculator Data Entry'!DA6)</f>
        <v/>
      </c>
      <c r="AH6" s="121" t="str">
        <f>IF('GPA Calculator Data Entry'!DB6="","",'GPA Calculator Data Entry'!DB6)</f>
        <v/>
      </c>
      <c r="AI6" s="121" t="str">
        <f>IF('GPA Calculator Data Entry'!DC6="","",'GPA Calculator Data Entry'!DC6)</f>
        <v/>
      </c>
    </row>
    <row r="7" spans="1:35" ht="14.25" customHeight="1" x14ac:dyDescent="0.3">
      <c r="A7" s="116" t="str">
        <f>IF('GPA Calculator Data Entry'!A7="","",'GPA Calculator Data Entry'!A7)</f>
        <v/>
      </c>
      <c r="B7" s="117" t="str">
        <f>IF('GPA Calculator Data Entry'!B7="","",'GPA Calculator Data Entry'!B7)</f>
        <v/>
      </c>
      <c r="C7" s="117" t="str">
        <f>IF('GPA Calculator Data Entry'!C7="","",'GPA Calculator Data Entry'!C7)</f>
        <v/>
      </c>
      <c r="D7" s="118" t="str">
        <f>IF('GPA Calculator Data Entry'!E7="","",'GPA Calculator Data Entry'!E7)</f>
        <v/>
      </c>
      <c r="E7" s="119" t="str">
        <f>IF('GPA Calculator Data Entry'!N7="","",'GPA Calculator Data Entry'!N7)</f>
        <v/>
      </c>
      <c r="F7" s="119" t="str">
        <f>IF('GPA Calculator Data Entry'!O7="","",'GPA Calculator Data Entry'!O7)</f>
        <v/>
      </c>
      <c r="G7" s="119" t="str">
        <f>IF('GPA Calculator Data Entry'!P7="","",'GPA Calculator Data Entry'!P7)</f>
        <v/>
      </c>
      <c r="H7" s="120" t="str">
        <f>IF('GPA Calculator Data Entry'!R7="","",'GPA Calculator Data Entry'!R7)</f>
        <v/>
      </c>
      <c r="I7" s="121" t="str">
        <f>IF('GPA Calculator Data Entry'!AA7="","",'GPA Calculator Data Entry'!AA7)</f>
        <v/>
      </c>
      <c r="J7" s="121" t="str">
        <f>IF('GPA Calculator Data Entry'!AB7="","",'GPA Calculator Data Entry'!AB7)</f>
        <v/>
      </c>
      <c r="K7" s="121" t="str">
        <f>IF('GPA Calculator Data Entry'!AC7="","",'GPA Calculator Data Entry'!AC7)</f>
        <v/>
      </c>
      <c r="L7" s="118" t="str">
        <f>IF('GPA Calculator Data Entry'!AE7="","",'GPA Calculator Data Entry'!AE7)</f>
        <v/>
      </c>
      <c r="M7" s="119" t="str">
        <f>IF('GPA Calculator Data Entry'!AN7="","",'GPA Calculator Data Entry'!AN7)</f>
        <v/>
      </c>
      <c r="N7" s="119" t="str">
        <f>IF('GPA Calculator Data Entry'!AO7="","",'GPA Calculator Data Entry'!AO7)</f>
        <v/>
      </c>
      <c r="O7" s="119" t="str">
        <f>IF('GPA Calculator Data Entry'!AP7="","",'GPA Calculator Data Entry'!AP7)</f>
        <v/>
      </c>
      <c r="P7" s="120" t="str">
        <f>IF('GPA Calculator Data Entry'!AR7="","",'GPA Calculator Data Entry'!AR7)</f>
        <v/>
      </c>
      <c r="Q7" s="121" t="str">
        <f>IF('GPA Calculator Data Entry'!BA7="","",'GPA Calculator Data Entry'!BA7)</f>
        <v/>
      </c>
      <c r="R7" s="121" t="str">
        <f>IF('GPA Calculator Data Entry'!BB7="","",'GPA Calculator Data Entry'!BB7)</f>
        <v/>
      </c>
      <c r="S7" s="121" t="str">
        <f>IF('GPA Calculator Data Entry'!BC7="","",'GPA Calculator Data Entry'!BC7)</f>
        <v/>
      </c>
      <c r="T7" s="118" t="str">
        <f>IF('GPA Calculator Data Entry'!BE7="","",'GPA Calculator Data Entry'!BE7)</f>
        <v/>
      </c>
      <c r="U7" s="119" t="str">
        <f>IF('GPA Calculator Data Entry'!BN7="","",'GPA Calculator Data Entry'!BN7)</f>
        <v/>
      </c>
      <c r="V7" s="119" t="str">
        <f>IF('GPA Calculator Data Entry'!BO7="","",'GPA Calculator Data Entry'!BO7)</f>
        <v/>
      </c>
      <c r="W7" s="119" t="str">
        <f>IF('GPA Calculator Data Entry'!BP7="","",'GPA Calculator Data Entry'!BP7)</f>
        <v/>
      </c>
      <c r="X7" s="120" t="str">
        <f>IF('GPA Calculator Data Entry'!BR7="","",'GPA Calculator Data Entry'!BR7)</f>
        <v/>
      </c>
      <c r="Y7" s="121" t="str">
        <f>IF('GPA Calculator Data Entry'!CA7="","",'GPA Calculator Data Entry'!CA7)</f>
        <v/>
      </c>
      <c r="Z7" s="121" t="str">
        <f>IF('GPA Calculator Data Entry'!CB7="","",'GPA Calculator Data Entry'!CB7)</f>
        <v/>
      </c>
      <c r="AA7" s="121" t="str">
        <f>IF('GPA Calculator Data Entry'!CC7="","",'GPA Calculator Data Entry'!CC7)</f>
        <v/>
      </c>
      <c r="AB7" s="118" t="str">
        <f>IF('GPA Calculator Data Entry'!CE7="","",'GPA Calculator Data Entry'!CE7)</f>
        <v/>
      </c>
      <c r="AC7" s="119" t="str">
        <f>IF('GPA Calculator Data Entry'!CN7="","",'GPA Calculator Data Entry'!CN7)</f>
        <v/>
      </c>
      <c r="AD7" s="119" t="str">
        <f>IF('GPA Calculator Data Entry'!CO7="","",'GPA Calculator Data Entry'!CO7)</f>
        <v/>
      </c>
      <c r="AE7" s="119" t="str">
        <f>IF('GPA Calculator Data Entry'!CP7="","",'GPA Calculator Data Entry'!CP7)</f>
        <v/>
      </c>
      <c r="AF7" s="120" t="str">
        <f>IF('GPA Calculator Data Entry'!CR7="","",'GPA Calculator Data Entry'!CR7)</f>
        <v/>
      </c>
      <c r="AG7" s="121" t="str">
        <f>IF('GPA Calculator Data Entry'!DA7="","",'GPA Calculator Data Entry'!DA7)</f>
        <v/>
      </c>
      <c r="AH7" s="121" t="str">
        <f>IF('GPA Calculator Data Entry'!DB7="","",'GPA Calculator Data Entry'!DB7)</f>
        <v/>
      </c>
      <c r="AI7" s="121" t="str">
        <f>IF('GPA Calculator Data Entry'!DC7="","",'GPA Calculator Data Entry'!DC7)</f>
        <v/>
      </c>
    </row>
    <row r="8" spans="1:35" ht="14.25" customHeight="1" x14ac:dyDescent="0.3">
      <c r="A8" s="116" t="str">
        <f>IF('GPA Calculator Data Entry'!A8="","",'GPA Calculator Data Entry'!A8)</f>
        <v/>
      </c>
      <c r="B8" s="117" t="str">
        <f>IF('GPA Calculator Data Entry'!B8="","",'GPA Calculator Data Entry'!B8)</f>
        <v/>
      </c>
      <c r="C8" s="117" t="str">
        <f>IF('GPA Calculator Data Entry'!C8="","",'GPA Calculator Data Entry'!C8)</f>
        <v/>
      </c>
      <c r="D8" s="118" t="str">
        <f>IF('GPA Calculator Data Entry'!E8="","",'GPA Calculator Data Entry'!E8)</f>
        <v/>
      </c>
      <c r="E8" s="119" t="str">
        <f>IF('GPA Calculator Data Entry'!N8="","",'GPA Calculator Data Entry'!N8)</f>
        <v/>
      </c>
      <c r="F8" s="119" t="str">
        <f>IF('GPA Calculator Data Entry'!O8="","",'GPA Calculator Data Entry'!O8)</f>
        <v/>
      </c>
      <c r="G8" s="119" t="str">
        <f>IF('GPA Calculator Data Entry'!P8="","",'GPA Calculator Data Entry'!P8)</f>
        <v/>
      </c>
      <c r="H8" s="120" t="str">
        <f>IF('GPA Calculator Data Entry'!R8="","",'GPA Calculator Data Entry'!R8)</f>
        <v/>
      </c>
      <c r="I8" s="121" t="str">
        <f>IF('GPA Calculator Data Entry'!AA8="","",'GPA Calculator Data Entry'!AA8)</f>
        <v/>
      </c>
      <c r="J8" s="121" t="str">
        <f>IF('GPA Calculator Data Entry'!AB8="","",'GPA Calculator Data Entry'!AB8)</f>
        <v/>
      </c>
      <c r="K8" s="121" t="str">
        <f>IF('GPA Calculator Data Entry'!AC8="","",'GPA Calculator Data Entry'!AC8)</f>
        <v/>
      </c>
      <c r="L8" s="118" t="str">
        <f>IF('GPA Calculator Data Entry'!AE8="","",'GPA Calculator Data Entry'!AE8)</f>
        <v/>
      </c>
      <c r="M8" s="119" t="str">
        <f>IF('GPA Calculator Data Entry'!AN8="","",'GPA Calculator Data Entry'!AN8)</f>
        <v/>
      </c>
      <c r="N8" s="119" t="str">
        <f>IF('GPA Calculator Data Entry'!AO8="","",'GPA Calculator Data Entry'!AO8)</f>
        <v/>
      </c>
      <c r="O8" s="119" t="str">
        <f>IF('GPA Calculator Data Entry'!AP8="","",'GPA Calculator Data Entry'!AP8)</f>
        <v/>
      </c>
      <c r="P8" s="120" t="str">
        <f>IF('GPA Calculator Data Entry'!AR8="","",'GPA Calculator Data Entry'!AR8)</f>
        <v/>
      </c>
      <c r="Q8" s="121" t="str">
        <f>IF('GPA Calculator Data Entry'!BA8="","",'GPA Calculator Data Entry'!BA8)</f>
        <v/>
      </c>
      <c r="R8" s="121" t="str">
        <f>IF('GPA Calculator Data Entry'!BB8="","",'GPA Calculator Data Entry'!BB8)</f>
        <v/>
      </c>
      <c r="S8" s="121" t="str">
        <f>IF('GPA Calculator Data Entry'!BC8="","",'GPA Calculator Data Entry'!BC8)</f>
        <v/>
      </c>
      <c r="T8" s="118" t="str">
        <f>IF('GPA Calculator Data Entry'!BE8="","",'GPA Calculator Data Entry'!BE8)</f>
        <v/>
      </c>
      <c r="U8" s="119" t="str">
        <f>IF('GPA Calculator Data Entry'!BN8="","",'GPA Calculator Data Entry'!BN8)</f>
        <v/>
      </c>
      <c r="V8" s="119" t="str">
        <f>IF('GPA Calculator Data Entry'!BO8="","",'GPA Calculator Data Entry'!BO8)</f>
        <v/>
      </c>
      <c r="W8" s="119" t="str">
        <f>IF('GPA Calculator Data Entry'!BP8="","",'GPA Calculator Data Entry'!BP8)</f>
        <v/>
      </c>
      <c r="X8" s="120" t="str">
        <f>IF('GPA Calculator Data Entry'!BR8="","",'GPA Calculator Data Entry'!BR8)</f>
        <v/>
      </c>
      <c r="Y8" s="121" t="str">
        <f>IF('GPA Calculator Data Entry'!CA8="","",'GPA Calculator Data Entry'!CA8)</f>
        <v/>
      </c>
      <c r="Z8" s="121" t="str">
        <f>IF('GPA Calculator Data Entry'!CB8="","",'GPA Calculator Data Entry'!CB8)</f>
        <v/>
      </c>
      <c r="AA8" s="121" t="str">
        <f>IF('GPA Calculator Data Entry'!CC8="","",'GPA Calculator Data Entry'!CC8)</f>
        <v/>
      </c>
      <c r="AB8" s="118" t="str">
        <f>IF('GPA Calculator Data Entry'!CE8="","",'GPA Calculator Data Entry'!CE8)</f>
        <v/>
      </c>
      <c r="AC8" s="119" t="str">
        <f>IF('GPA Calculator Data Entry'!CN8="","",'GPA Calculator Data Entry'!CN8)</f>
        <v/>
      </c>
      <c r="AD8" s="119" t="str">
        <f>IF('GPA Calculator Data Entry'!CO8="","",'GPA Calculator Data Entry'!CO8)</f>
        <v/>
      </c>
      <c r="AE8" s="119" t="str">
        <f>IF('GPA Calculator Data Entry'!CP8="","",'GPA Calculator Data Entry'!CP8)</f>
        <v/>
      </c>
      <c r="AF8" s="120" t="str">
        <f>IF('GPA Calculator Data Entry'!CR8="","",'GPA Calculator Data Entry'!CR8)</f>
        <v/>
      </c>
      <c r="AG8" s="121" t="str">
        <f>IF('GPA Calculator Data Entry'!DA8="","",'GPA Calculator Data Entry'!DA8)</f>
        <v/>
      </c>
      <c r="AH8" s="121" t="str">
        <f>IF('GPA Calculator Data Entry'!DB8="","",'GPA Calculator Data Entry'!DB8)</f>
        <v/>
      </c>
      <c r="AI8" s="121" t="str">
        <f>IF('GPA Calculator Data Entry'!DC8="","",'GPA Calculator Data Entry'!DC8)</f>
        <v/>
      </c>
    </row>
    <row r="9" spans="1:35" ht="14.25" customHeight="1" x14ac:dyDescent="0.3">
      <c r="A9" s="116" t="str">
        <f>IF('GPA Calculator Data Entry'!A9="","",'GPA Calculator Data Entry'!A9)</f>
        <v/>
      </c>
      <c r="B9" s="123" t="str">
        <f>IF('GPA Calculator Data Entry'!B9="","",'GPA Calculator Data Entry'!B9)</f>
        <v xml:space="preserve"> </v>
      </c>
      <c r="C9" s="117" t="str">
        <f>IF('GPA Calculator Data Entry'!C9="","",'GPA Calculator Data Entry'!C9)</f>
        <v/>
      </c>
      <c r="D9" s="118" t="str">
        <f>IF('GPA Calculator Data Entry'!E9="","",'GPA Calculator Data Entry'!E9)</f>
        <v/>
      </c>
      <c r="E9" s="119" t="str">
        <f>IF('GPA Calculator Data Entry'!N9="","",'GPA Calculator Data Entry'!N9)</f>
        <v/>
      </c>
      <c r="F9" s="119" t="str">
        <f>IF('GPA Calculator Data Entry'!O9="","",'GPA Calculator Data Entry'!O9)</f>
        <v/>
      </c>
      <c r="G9" s="119" t="str">
        <f>IF('GPA Calculator Data Entry'!P9="","",'GPA Calculator Data Entry'!P9)</f>
        <v/>
      </c>
      <c r="H9" s="120" t="str">
        <f>IF('GPA Calculator Data Entry'!R9="","",'GPA Calculator Data Entry'!R9)</f>
        <v/>
      </c>
      <c r="I9" s="121" t="str">
        <f>IF('GPA Calculator Data Entry'!AA9="","",'GPA Calculator Data Entry'!AA9)</f>
        <v/>
      </c>
      <c r="J9" s="121" t="str">
        <f>IF('GPA Calculator Data Entry'!AB9="","",'GPA Calculator Data Entry'!AB9)</f>
        <v/>
      </c>
      <c r="K9" s="121" t="str">
        <f>IF('GPA Calculator Data Entry'!AC9="","",'GPA Calculator Data Entry'!AC9)</f>
        <v/>
      </c>
      <c r="L9" s="118" t="str">
        <f>IF('GPA Calculator Data Entry'!AE9="","",'GPA Calculator Data Entry'!AE9)</f>
        <v/>
      </c>
      <c r="M9" s="119" t="str">
        <f>IF('GPA Calculator Data Entry'!AN9="","",'GPA Calculator Data Entry'!AN9)</f>
        <v/>
      </c>
      <c r="N9" s="119" t="str">
        <f>IF('GPA Calculator Data Entry'!AO9="","",'GPA Calculator Data Entry'!AO9)</f>
        <v/>
      </c>
      <c r="O9" s="119" t="str">
        <f>IF('GPA Calculator Data Entry'!AP9="","",'GPA Calculator Data Entry'!AP9)</f>
        <v/>
      </c>
      <c r="P9" s="120" t="str">
        <f>IF('GPA Calculator Data Entry'!AR9="","",'GPA Calculator Data Entry'!AR9)</f>
        <v/>
      </c>
      <c r="Q9" s="121" t="str">
        <f>IF('GPA Calculator Data Entry'!BA9="","",'GPA Calculator Data Entry'!BA9)</f>
        <v/>
      </c>
      <c r="R9" s="121" t="str">
        <f>IF('GPA Calculator Data Entry'!BB9="","",'GPA Calculator Data Entry'!BB9)</f>
        <v/>
      </c>
      <c r="S9" s="121" t="str">
        <f>IF('GPA Calculator Data Entry'!BC9="","",'GPA Calculator Data Entry'!BC9)</f>
        <v/>
      </c>
      <c r="T9" s="118" t="str">
        <f>IF('GPA Calculator Data Entry'!BE9="","",'GPA Calculator Data Entry'!BE9)</f>
        <v/>
      </c>
      <c r="U9" s="119" t="str">
        <f>IF('GPA Calculator Data Entry'!BN9="","",'GPA Calculator Data Entry'!BN9)</f>
        <v/>
      </c>
      <c r="V9" s="119" t="str">
        <f>IF('GPA Calculator Data Entry'!BO9="","",'GPA Calculator Data Entry'!BO9)</f>
        <v/>
      </c>
      <c r="W9" s="119" t="str">
        <f>IF('GPA Calculator Data Entry'!BP9="","",'GPA Calculator Data Entry'!BP9)</f>
        <v/>
      </c>
      <c r="X9" s="120" t="str">
        <f>IF('GPA Calculator Data Entry'!BR9="","",'GPA Calculator Data Entry'!BR9)</f>
        <v/>
      </c>
      <c r="Y9" s="121" t="str">
        <f>IF('GPA Calculator Data Entry'!CA9="","",'GPA Calculator Data Entry'!CA9)</f>
        <v/>
      </c>
      <c r="Z9" s="121" t="str">
        <f>IF('GPA Calculator Data Entry'!CB9="","",'GPA Calculator Data Entry'!CB9)</f>
        <v/>
      </c>
      <c r="AA9" s="121" t="str">
        <f>IF('GPA Calculator Data Entry'!CC9="","",'GPA Calculator Data Entry'!CC9)</f>
        <v/>
      </c>
      <c r="AB9" s="118" t="str">
        <f>IF('GPA Calculator Data Entry'!CE9="","",'GPA Calculator Data Entry'!CE9)</f>
        <v/>
      </c>
      <c r="AC9" s="119" t="str">
        <f>IF('GPA Calculator Data Entry'!CN9="","",'GPA Calculator Data Entry'!CN9)</f>
        <v/>
      </c>
      <c r="AD9" s="119" t="str">
        <f>IF('GPA Calculator Data Entry'!CO9="","",'GPA Calculator Data Entry'!CO9)</f>
        <v/>
      </c>
      <c r="AE9" s="119" t="str">
        <f>IF('GPA Calculator Data Entry'!CP9="","",'GPA Calculator Data Entry'!CP9)</f>
        <v/>
      </c>
      <c r="AF9" s="120" t="str">
        <f>IF('GPA Calculator Data Entry'!CR9="","",'GPA Calculator Data Entry'!CR9)</f>
        <v/>
      </c>
      <c r="AG9" s="121" t="str">
        <f>IF('GPA Calculator Data Entry'!DA9="","",'GPA Calculator Data Entry'!DA9)</f>
        <v/>
      </c>
      <c r="AH9" s="121" t="str">
        <f>IF('GPA Calculator Data Entry'!DB9="","",'GPA Calculator Data Entry'!DB9)</f>
        <v/>
      </c>
      <c r="AI9" s="121" t="str">
        <f>IF('GPA Calculator Data Entry'!DC9="","",'GPA Calculator Data Entry'!DC9)</f>
        <v/>
      </c>
    </row>
    <row r="10" spans="1:35" ht="14.25" customHeight="1" x14ac:dyDescent="0.3">
      <c r="A10" s="116" t="str">
        <f>IF('GPA Calculator Data Entry'!A10="","",'GPA Calculator Data Entry'!A10)</f>
        <v/>
      </c>
      <c r="B10" s="117" t="str">
        <f>IF('GPA Calculator Data Entry'!B10="","",'GPA Calculator Data Entry'!B10)</f>
        <v/>
      </c>
      <c r="C10" s="117" t="str">
        <f>IF('GPA Calculator Data Entry'!C10="","",'GPA Calculator Data Entry'!C10)</f>
        <v/>
      </c>
      <c r="D10" s="118" t="str">
        <f>IF('GPA Calculator Data Entry'!E10="","",'GPA Calculator Data Entry'!E10)</f>
        <v/>
      </c>
      <c r="E10" s="119" t="str">
        <f>IF('GPA Calculator Data Entry'!N10="","",'GPA Calculator Data Entry'!N10)</f>
        <v/>
      </c>
      <c r="F10" s="119" t="str">
        <f>IF('GPA Calculator Data Entry'!O10="","",'GPA Calculator Data Entry'!O10)</f>
        <v/>
      </c>
      <c r="G10" s="119" t="str">
        <f>IF('GPA Calculator Data Entry'!P10="","",'GPA Calculator Data Entry'!P10)</f>
        <v/>
      </c>
      <c r="H10" s="120" t="str">
        <f>IF('GPA Calculator Data Entry'!R10="","",'GPA Calculator Data Entry'!R10)</f>
        <v/>
      </c>
      <c r="I10" s="121" t="str">
        <f>IF('GPA Calculator Data Entry'!AA10="","",'GPA Calculator Data Entry'!AA10)</f>
        <v/>
      </c>
      <c r="J10" s="121" t="str">
        <f>IF('GPA Calculator Data Entry'!AB10="","",'GPA Calculator Data Entry'!AB10)</f>
        <v/>
      </c>
      <c r="K10" s="121" t="str">
        <f>IF('GPA Calculator Data Entry'!AC10="","",'GPA Calculator Data Entry'!AC10)</f>
        <v/>
      </c>
      <c r="L10" s="118" t="str">
        <f>IF('GPA Calculator Data Entry'!AE10="","",'GPA Calculator Data Entry'!AE10)</f>
        <v/>
      </c>
      <c r="M10" s="119" t="str">
        <f>IF('GPA Calculator Data Entry'!AN10="","",'GPA Calculator Data Entry'!AN10)</f>
        <v/>
      </c>
      <c r="N10" s="119" t="str">
        <f>IF('GPA Calculator Data Entry'!AO10="","",'GPA Calculator Data Entry'!AO10)</f>
        <v/>
      </c>
      <c r="O10" s="119" t="str">
        <f>IF('GPA Calculator Data Entry'!AP10="","",'GPA Calculator Data Entry'!AP10)</f>
        <v/>
      </c>
      <c r="P10" s="120" t="str">
        <f>IF('GPA Calculator Data Entry'!AR10="","",'GPA Calculator Data Entry'!AR10)</f>
        <v/>
      </c>
      <c r="Q10" s="121" t="str">
        <f>IF('GPA Calculator Data Entry'!BA10="","",'GPA Calculator Data Entry'!BA10)</f>
        <v/>
      </c>
      <c r="R10" s="121" t="str">
        <f>IF('GPA Calculator Data Entry'!BB10="","",'GPA Calculator Data Entry'!BB10)</f>
        <v/>
      </c>
      <c r="S10" s="121" t="str">
        <f>IF('GPA Calculator Data Entry'!BC10="","",'GPA Calculator Data Entry'!BC10)</f>
        <v/>
      </c>
      <c r="T10" s="118" t="str">
        <f>IF('GPA Calculator Data Entry'!BE10="","",'GPA Calculator Data Entry'!BE10)</f>
        <v/>
      </c>
      <c r="U10" s="119" t="str">
        <f>IF('GPA Calculator Data Entry'!BN10="","",'GPA Calculator Data Entry'!BN10)</f>
        <v/>
      </c>
      <c r="V10" s="119" t="str">
        <f>IF('GPA Calculator Data Entry'!BO10="","",'GPA Calculator Data Entry'!BO10)</f>
        <v/>
      </c>
      <c r="W10" s="119" t="str">
        <f>IF('GPA Calculator Data Entry'!BP10="","",'GPA Calculator Data Entry'!BP10)</f>
        <v/>
      </c>
      <c r="X10" s="120" t="str">
        <f>IF('GPA Calculator Data Entry'!BR10="","",'GPA Calculator Data Entry'!BR10)</f>
        <v/>
      </c>
      <c r="Y10" s="121" t="str">
        <f>IF('GPA Calculator Data Entry'!CA10="","",'GPA Calculator Data Entry'!CA10)</f>
        <v/>
      </c>
      <c r="Z10" s="121" t="str">
        <f>IF('GPA Calculator Data Entry'!CB10="","",'GPA Calculator Data Entry'!CB10)</f>
        <v/>
      </c>
      <c r="AA10" s="121" t="str">
        <f>IF('GPA Calculator Data Entry'!CC10="","",'GPA Calculator Data Entry'!CC10)</f>
        <v/>
      </c>
      <c r="AB10" s="118" t="str">
        <f>IF('GPA Calculator Data Entry'!CE10="","",'GPA Calculator Data Entry'!CE10)</f>
        <v/>
      </c>
      <c r="AC10" s="119" t="str">
        <f>IF('GPA Calculator Data Entry'!CN10="","",'GPA Calculator Data Entry'!CN10)</f>
        <v/>
      </c>
      <c r="AD10" s="119" t="str">
        <f>IF('GPA Calculator Data Entry'!CO10="","",'GPA Calculator Data Entry'!CO10)</f>
        <v/>
      </c>
      <c r="AE10" s="119" t="str">
        <f>IF('GPA Calculator Data Entry'!CP10="","",'GPA Calculator Data Entry'!CP10)</f>
        <v/>
      </c>
      <c r="AF10" s="120" t="str">
        <f>IF('GPA Calculator Data Entry'!CR10="","",'GPA Calculator Data Entry'!CR10)</f>
        <v/>
      </c>
      <c r="AG10" s="121" t="str">
        <f>IF('GPA Calculator Data Entry'!DA10="","",'GPA Calculator Data Entry'!DA10)</f>
        <v/>
      </c>
      <c r="AH10" s="121" t="str">
        <f>IF('GPA Calculator Data Entry'!DB10="","",'GPA Calculator Data Entry'!DB10)</f>
        <v/>
      </c>
      <c r="AI10" s="121" t="str">
        <f>IF('GPA Calculator Data Entry'!DC10="","",'GPA Calculator Data Entry'!DC10)</f>
        <v/>
      </c>
    </row>
    <row r="11" spans="1:35" ht="14.25" customHeight="1" x14ac:dyDescent="0.3">
      <c r="A11" s="116" t="str">
        <f>IF('GPA Calculator Data Entry'!A11="","",'GPA Calculator Data Entry'!A11)</f>
        <v/>
      </c>
      <c r="B11" s="117" t="str">
        <f>IF('GPA Calculator Data Entry'!B11="","",'GPA Calculator Data Entry'!B11)</f>
        <v/>
      </c>
      <c r="C11" s="117" t="str">
        <f>IF('GPA Calculator Data Entry'!C11="","",'GPA Calculator Data Entry'!C11)</f>
        <v/>
      </c>
      <c r="D11" s="118" t="str">
        <f>IF('GPA Calculator Data Entry'!E11="","",'GPA Calculator Data Entry'!E11)</f>
        <v/>
      </c>
      <c r="E11" s="119" t="str">
        <f>IF('GPA Calculator Data Entry'!N11="","",'GPA Calculator Data Entry'!N11)</f>
        <v/>
      </c>
      <c r="F11" s="119" t="str">
        <f>IF('GPA Calculator Data Entry'!O11="","",'GPA Calculator Data Entry'!O11)</f>
        <v/>
      </c>
      <c r="G11" s="119" t="str">
        <f>IF('GPA Calculator Data Entry'!P11="","",'GPA Calculator Data Entry'!P11)</f>
        <v/>
      </c>
      <c r="H11" s="120" t="str">
        <f>IF('GPA Calculator Data Entry'!R11="","",'GPA Calculator Data Entry'!R11)</f>
        <v/>
      </c>
      <c r="I11" s="121" t="str">
        <f>IF('GPA Calculator Data Entry'!AA11="","",'GPA Calculator Data Entry'!AA11)</f>
        <v/>
      </c>
      <c r="J11" s="121" t="str">
        <f>IF('GPA Calculator Data Entry'!AB11="","",'GPA Calculator Data Entry'!AB11)</f>
        <v/>
      </c>
      <c r="K11" s="121" t="str">
        <f>IF('GPA Calculator Data Entry'!AC11="","",'GPA Calculator Data Entry'!AC11)</f>
        <v/>
      </c>
      <c r="L11" s="118" t="str">
        <f>IF('GPA Calculator Data Entry'!AE11="","",'GPA Calculator Data Entry'!AE11)</f>
        <v/>
      </c>
      <c r="M11" s="119" t="str">
        <f>IF('GPA Calculator Data Entry'!AN11="","",'GPA Calculator Data Entry'!AN11)</f>
        <v/>
      </c>
      <c r="N11" s="119" t="str">
        <f>IF('GPA Calculator Data Entry'!AO11="","",'GPA Calculator Data Entry'!AO11)</f>
        <v/>
      </c>
      <c r="O11" s="119" t="str">
        <f>IF('GPA Calculator Data Entry'!AP11="","",'GPA Calculator Data Entry'!AP11)</f>
        <v/>
      </c>
      <c r="P11" s="120" t="str">
        <f>IF('GPA Calculator Data Entry'!AR11="","",'GPA Calculator Data Entry'!AR11)</f>
        <v/>
      </c>
      <c r="Q11" s="121" t="str">
        <f>IF('GPA Calculator Data Entry'!BA11="","",'GPA Calculator Data Entry'!BA11)</f>
        <v/>
      </c>
      <c r="R11" s="121" t="str">
        <f>IF('GPA Calculator Data Entry'!BB11="","",'GPA Calculator Data Entry'!BB11)</f>
        <v/>
      </c>
      <c r="S11" s="121" t="str">
        <f>IF('GPA Calculator Data Entry'!BC11="","",'GPA Calculator Data Entry'!BC11)</f>
        <v/>
      </c>
      <c r="T11" s="118" t="str">
        <f>IF('GPA Calculator Data Entry'!BE11="","",'GPA Calculator Data Entry'!BE11)</f>
        <v/>
      </c>
      <c r="U11" s="119" t="str">
        <f>IF('GPA Calculator Data Entry'!BN11="","",'GPA Calculator Data Entry'!BN11)</f>
        <v/>
      </c>
      <c r="V11" s="119" t="str">
        <f>IF('GPA Calculator Data Entry'!BO11="","",'GPA Calculator Data Entry'!BO11)</f>
        <v/>
      </c>
      <c r="W11" s="119" t="str">
        <f>IF('GPA Calculator Data Entry'!BP11="","",'GPA Calculator Data Entry'!BP11)</f>
        <v/>
      </c>
      <c r="X11" s="120" t="str">
        <f>IF('GPA Calculator Data Entry'!BR11="","",'GPA Calculator Data Entry'!BR11)</f>
        <v/>
      </c>
      <c r="Y11" s="121" t="str">
        <f>IF('GPA Calculator Data Entry'!CA11="","",'GPA Calculator Data Entry'!CA11)</f>
        <v/>
      </c>
      <c r="Z11" s="121" t="str">
        <f>IF('GPA Calculator Data Entry'!CB11="","",'GPA Calculator Data Entry'!CB11)</f>
        <v/>
      </c>
      <c r="AA11" s="121" t="str">
        <f>IF('GPA Calculator Data Entry'!CC11="","",'GPA Calculator Data Entry'!CC11)</f>
        <v/>
      </c>
      <c r="AB11" s="118" t="str">
        <f>IF('GPA Calculator Data Entry'!CE11="","",'GPA Calculator Data Entry'!CE11)</f>
        <v/>
      </c>
      <c r="AC11" s="119" t="str">
        <f>IF('GPA Calculator Data Entry'!CN11="","",'GPA Calculator Data Entry'!CN11)</f>
        <v/>
      </c>
      <c r="AD11" s="119" t="str">
        <f>IF('GPA Calculator Data Entry'!CO11="","",'GPA Calculator Data Entry'!CO11)</f>
        <v/>
      </c>
      <c r="AE11" s="119" t="str">
        <f>IF('GPA Calculator Data Entry'!CP11="","",'GPA Calculator Data Entry'!CP11)</f>
        <v/>
      </c>
      <c r="AF11" s="120" t="str">
        <f>IF('GPA Calculator Data Entry'!CR11="","",'GPA Calculator Data Entry'!CR11)</f>
        <v/>
      </c>
      <c r="AG11" s="121" t="str">
        <f>IF('GPA Calculator Data Entry'!DA11="","",'GPA Calculator Data Entry'!DA11)</f>
        <v/>
      </c>
      <c r="AH11" s="121" t="str">
        <f>IF('GPA Calculator Data Entry'!DB11="","",'GPA Calculator Data Entry'!DB11)</f>
        <v/>
      </c>
      <c r="AI11" s="121" t="str">
        <f>IF('GPA Calculator Data Entry'!DC11="","",'GPA Calculator Data Entry'!DC11)</f>
        <v/>
      </c>
    </row>
    <row r="12" spans="1:35" ht="14.25" customHeight="1" x14ac:dyDescent="0.3">
      <c r="A12" s="116" t="str">
        <f>IF('GPA Calculator Data Entry'!A12="","",'GPA Calculator Data Entry'!A12)</f>
        <v/>
      </c>
      <c r="B12" s="117" t="str">
        <f>IF('GPA Calculator Data Entry'!B12="","",'GPA Calculator Data Entry'!B12)</f>
        <v/>
      </c>
      <c r="C12" s="117" t="str">
        <f>IF('GPA Calculator Data Entry'!C12="","",'GPA Calculator Data Entry'!C12)</f>
        <v/>
      </c>
      <c r="D12" s="118" t="str">
        <f>IF('GPA Calculator Data Entry'!E12="","",'GPA Calculator Data Entry'!E12)</f>
        <v/>
      </c>
      <c r="E12" s="119" t="str">
        <f>IF('GPA Calculator Data Entry'!N12="","",'GPA Calculator Data Entry'!N12)</f>
        <v/>
      </c>
      <c r="F12" s="119" t="str">
        <f>IF('GPA Calculator Data Entry'!O12="","",'GPA Calculator Data Entry'!O12)</f>
        <v/>
      </c>
      <c r="G12" s="119" t="str">
        <f>IF('GPA Calculator Data Entry'!P12="","",'GPA Calculator Data Entry'!P12)</f>
        <v/>
      </c>
      <c r="H12" s="120" t="str">
        <f>IF('GPA Calculator Data Entry'!R12="","",'GPA Calculator Data Entry'!R12)</f>
        <v/>
      </c>
      <c r="I12" s="121" t="str">
        <f>IF('GPA Calculator Data Entry'!AA12="","",'GPA Calculator Data Entry'!AA12)</f>
        <v/>
      </c>
      <c r="J12" s="121" t="str">
        <f>IF('GPA Calculator Data Entry'!AB12="","",'GPA Calculator Data Entry'!AB12)</f>
        <v/>
      </c>
      <c r="K12" s="121" t="str">
        <f>IF('GPA Calculator Data Entry'!AC12="","",'GPA Calculator Data Entry'!AC12)</f>
        <v/>
      </c>
      <c r="L12" s="118" t="str">
        <f>IF('GPA Calculator Data Entry'!AE12="","",'GPA Calculator Data Entry'!AE12)</f>
        <v/>
      </c>
      <c r="M12" s="119" t="str">
        <f>IF('GPA Calculator Data Entry'!AN12="","",'GPA Calculator Data Entry'!AN12)</f>
        <v/>
      </c>
      <c r="N12" s="119" t="str">
        <f>IF('GPA Calculator Data Entry'!AO12="","",'GPA Calculator Data Entry'!AO12)</f>
        <v/>
      </c>
      <c r="O12" s="119" t="str">
        <f>IF('GPA Calculator Data Entry'!AP12="","",'GPA Calculator Data Entry'!AP12)</f>
        <v/>
      </c>
      <c r="P12" s="120" t="str">
        <f>IF('GPA Calculator Data Entry'!AR12="","",'GPA Calculator Data Entry'!AR12)</f>
        <v/>
      </c>
      <c r="Q12" s="121" t="str">
        <f>IF('GPA Calculator Data Entry'!BA12="","",'GPA Calculator Data Entry'!BA12)</f>
        <v/>
      </c>
      <c r="R12" s="121" t="str">
        <f>IF('GPA Calculator Data Entry'!BB12="","",'GPA Calculator Data Entry'!BB12)</f>
        <v/>
      </c>
      <c r="S12" s="121" t="str">
        <f>IF('GPA Calculator Data Entry'!BC12="","",'GPA Calculator Data Entry'!BC12)</f>
        <v/>
      </c>
      <c r="T12" s="118" t="str">
        <f>IF('GPA Calculator Data Entry'!BE12="","",'GPA Calculator Data Entry'!BE12)</f>
        <v/>
      </c>
      <c r="U12" s="119" t="str">
        <f>IF('GPA Calculator Data Entry'!BN12="","",'GPA Calculator Data Entry'!BN12)</f>
        <v/>
      </c>
      <c r="V12" s="119" t="str">
        <f>IF('GPA Calculator Data Entry'!BO12="","",'GPA Calculator Data Entry'!BO12)</f>
        <v/>
      </c>
      <c r="W12" s="119" t="str">
        <f>IF('GPA Calculator Data Entry'!BP12="","",'GPA Calculator Data Entry'!BP12)</f>
        <v/>
      </c>
      <c r="X12" s="120" t="str">
        <f>IF('GPA Calculator Data Entry'!BR12="","",'GPA Calculator Data Entry'!BR12)</f>
        <v/>
      </c>
      <c r="Y12" s="121" t="str">
        <f>IF('GPA Calculator Data Entry'!CA12="","",'GPA Calculator Data Entry'!CA12)</f>
        <v/>
      </c>
      <c r="Z12" s="121" t="str">
        <f>IF('GPA Calculator Data Entry'!CB12="","",'GPA Calculator Data Entry'!CB12)</f>
        <v/>
      </c>
      <c r="AA12" s="121" t="str">
        <f>IF('GPA Calculator Data Entry'!CC12="","",'GPA Calculator Data Entry'!CC12)</f>
        <v/>
      </c>
      <c r="AB12" s="118" t="str">
        <f>IF('GPA Calculator Data Entry'!CE12="","",'GPA Calculator Data Entry'!CE12)</f>
        <v/>
      </c>
      <c r="AC12" s="119" t="str">
        <f>IF('GPA Calculator Data Entry'!CN12="","",'GPA Calculator Data Entry'!CN12)</f>
        <v/>
      </c>
      <c r="AD12" s="119" t="str">
        <f>IF('GPA Calculator Data Entry'!CO12="","",'GPA Calculator Data Entry'!CO12)</f>
        <v/>
      </c>
      <c r="AE12" s="119" t="str">
        <f>IF('GPA Calculator Data Entry'!CP12="","",'GPA Calculator Data Entry'!CP12)</f>
        <v/>
      </c>
      <c r="AF12" s="120" t="str">
        <f>IF('GPA Calculator Data Entry'!CR12="","",'GPA Calculator Data Entry'!CR12)</f>
        <v/>
      </c>
      <c r="AG12" s="121" t="str">
        <f>IF('GPA Calculator Data Entry'!DA12="","",'GPA Calculator Data Entry'!DA12)</f>
        <v/>
      </c>
      <c r="AH12" s="121" t="str">
        <f>IF('GPA Calculator Data Entry'!DB12="","",'GPA Calculator Data Entry'!DB12)</f>
        <v/>
      </c>
      <c r="AI12" s="121" t="str">
        <f>IF('GPA Calculator Data Entry'!DC12="","",'GPA Calculator Data Entry'!DC12)</f>
        <v/>
      </c>
    </row>
    <row r="13" spans="1:35" ht="14.25" customHeight="1" x14ac:dyDescent="0.3">
      <c r="A13" s="116" t="str">
        <f>IF('GPA Calculator Data Entry'!A13="","",'GPA Calculator Data Entry'!A13)</f>
        <v/>
      </c>
      <c r="B13" s="117" t="str">
        <f>IF('GPA Calculator Data Entry'!B13="","",'GPA Calculator Data Entry'!B13)</f>
        <v/>
      </c>
      <c r="C13" s="117" t="str">
        <f>IF('GPA Calculator Data Entry'!C13="","",'GPA Calculator Data Entry'!C13)</f>
        <v/>
      </c>
      <c r="D13" s="118" t="str">
        <f>IF('GPA Calculator Data Entry'!E13="","",'GPA Calculator Data Entry'!E13)</f>
        <v/>
      </c>
      <c r="E13" s="119" t="str">
        <f>IF('GPA Calculator Data Entry'!N13="","",'GPA Calculator Data Entry'!N13)</f>
        <v/>
      </c>
      <c r="F13" s="119" t="str">
        <f>IF('GPA Calculator Data Entry'!O13="","",'GPA Calculator Data Entry'!O13)</f>
        <v/>
      </c>
      <c r="G13" s="119" t="str">
        <f>IF('GPA Calculator Data Entry'!P13="","",'GPA Calculator Data Entry'!P13)</f>
        <v/>
      </c>
      <c r="H13" s="120" t="str">
        <f>IF('GPA Calculator Data Entry'!R13="","",'GPA Calculator Data Entry'!R13)</f>
        <v/>
      </c>
      <c r="I13" s="121" t="str">
        <f>IF('GPA Calculator Data Entry'!AA13="","",'GPA Calculator Data Entry'!AA13)</f>
        <v/>
      </c>
      <c r="J13" s="121" t="str">
        <f>IF('GPA Calculator Data Entry'!AB13="","",'GPA Calculator Data Entry'!AB13)</f>
        <v/>
      </c>
      <c r="K13" s="121" t="str">
        <f>IF('GPA Calculator Data Entry'!AC13="","",'GPA Calculator Data Entry'!AC13)</f>
        <v/>
      </c>
      <c r="L13" s="118" t="str">
        <f>IF('GPA Calculator Data Entry'!AE13="","",'GPA Calculator Data Entry'!AE13)</f>
        <v/>
      </c>
      <c r="M13" s="119" t="str">
        <f>IF('GPA Calculator Data Entry'!AN13="","",'GPA Calculator Data Entry'!AN13)</f>
        <v/>
      </c>
      <c r="N13" s="119" t="str">
        <f>IF('GPA Calculator Data Entry'!AO13="","",'GPA Calculator Data Entry'!AO13)</f>
        <v/>
      </c>
      <c r="O13" s="119" t="str">
        <f>IF('GPA Calculator Data Entry'!AP13="","",'GPA Calculator Data Entry'!AP13)</f>
        <v/>
      </c>
      <c r="P13" s="120" t="str">
        <f>IF('GPA Calculator Data Entry'!AR13="","",'GPA Calculator Data Entry'!AR13)</f>
        <v/>
      </c>
      <c r="Q13" s="121" t="str">
        <f>IF('GPA Calculator Data Entry'!BA13="","",'GPA Calculator Data Entry'!BA13)</f>
        <v/>
      </c>
      <c r="R13" s="121" t="str">
        <f>IF('GPA Calculator Data Entry'!BB13="","",'GPA Calculator Data Entry'!BB13)</f>
        <v/>
      </c>
      <c r="S13" s="121" t="str">
        <f>IF('GPA Calculator Data Entry'!BC13="","",'GPA Calculator Data Entry'!BC13)</f>
        <v/>
      </c>
      <c r="T13" s="118" t="str">
        <f>IF('GPA Calculator Data Entry'!BE13="","",'GPA Calculator Data Entry'!BE13)</f>
        <v/>
      </c>
      <c r="U13" s="119" t="str">
        <f>IF('GPA Calculator Data Entry'!BN13="","",'GPA Calculator Data Entry'!BN13)</f>
        <v/>
      </c>
      <c r="V13" s="119" t="str">
        <f>IF('GPA Calculator Data Entry'!BO13="","",'GPA Calculator Data Entry'!BO13)</f>
        <v/>
      </c>
      <c r="W13" s="119" t="str">
        <f>IF('GPA Calculator Data Entry'!BP13="","",'GPA Calculator Data Entry'!BP13)</f>
        <v/>
      </c>
      <c r="X13" s="120" t="str">
        <f>IF('GPA Calculator Data Entry'!BR13="","",'GPA Calculator Data Entry'!BR13)</f>
        <v/>
      </c>
      <c r="Y13" s="121" t="str">
        <f>IF('GPA Calculator Data Entry'!CA13="","",'GPA Calculator Data Entry'!CA13)</f>
        <v/>
      </c>
      <c r="Z13" s="121" t="str">
        <f>IF('GPA Calculator Data Entry'!CB13="","",'GPA Calculator Data Entry'!CB13)</f>
        <v/>
      </c>
      <c r="AA13" s="121" t="str">
        <f>IF('GPA Calculator Data Entry'!CC13="","",'GPA Calculator Data Entry'!CC13)</f>
        <v/>
      </c>
      <c r="AB13" s="118" t="str">
        <f>IF('GPA Calculator Data Entry'!CE13="","",'GPA Calculator Data Entry'!CE13)</f>
        <v/>
      </c>
      <c r="AC13" s="119" t="str">
        <f>IF('GPA Calculator Data Entry'!CN13="","",'GPA Calculator Data Entry'!CN13)</f>
        <v/>
      </c>
      <c r="AD13" s="119" t="str">
        <f>IF('GPA Calculator Data Entry'!CO13="","",'GPA Calculator Data Entry'!CO13)</f>
        <v/>
      </c>
      <c r="AE13" s="119" t="str">
        <f>IF('GPA Calculator Data Entry'!CP13="","",'GPA Calculator Data Entry'!CP13)</f>
        <v/>
      </c>
      <c r="AF13" s="120" t="str">
        <f>IF('GPA Calculator Data Entry'!CR13="","",'GPA Calculator Data Entry'!CR13)</f>
        <v/>
      </c>
      <c r="AG13" s="121" t="str">
        <f>IF('GPA Calculator Data Entry'!DA13="","",'GPA Calculator Data Entry'!DA13)</f>
        <v/>
      </c>
      <c r="AH13" s="121" t="str">
        <f>IF('GPA Calculator Data Entry'!DB13="","",'GPA Calculator Data Entry'!DB13)</f>
        <v/>
      </c>
      <c r="AI13" s="121" t="str">
        <f>IF('GPA Calculator Data Entry'!DC13="","",'GPA Calculator Data Entry'!DC13)</f>
        <v/>
      </c>
    </row>
    <row r="14" spans="1:35" ht="14.25" customHeight="1" x14ac:dyDescent="0.3">
      <c r="A14" s="116" t="str">
        <f>IF('GPA Calculator Data Entry'!A14="","",'GPA Calculator Data Entry'!A14)</f>
        <v/>
      </c>
      <c r="B14" s="117" t="str">
        <f>IF('GPA Calculator Data Entry'!B14="","",'GPA Calculator Data Entry'!B14)</f>
        <v/>
      </c>
      <c r="C14" s="117" t="str">
        <f>IF('GPA Calculator Data Entry'!C14="","",'GPA Calculator Data Entry'!C14)</f>
        <v/>
      </c>
      <c r="D14" s="118" t="str">
        <f>IF('GPA Calculator Data Entry'!E14="","",'GPA Calculator Data Entry'!E14)</f>
        <v/>
      </c>
      <c r="E14" s="119" t="str">
        <f>IF('GPA Calculator Data Entry'!N14="","",'GPA Calculator Data Entry'!N14)</f>
        <v/>
      </c>
      <c r="F14" s="119" t="str">
        <f>IF('GPA Calculator Data Entry'!O14="","",'GPA Calculator Data Entry'!O14)</f>
        <v/>
      </c>
      <c r="G14" s="119" t="str">
        <f>IF('GPA Calculator Data Entry'!P14="","",'GPA Calculator Data Entry'!P14)</f>
        <v/>
      </c>
      <c r="H14" s="120" t="str">
        <f>IF('GPA Calculator Data Entry'!R14="","",'GPA Calculator Data Entry'!R14)</f>
        <v/>
      </c>
      <c r="I14" s="121" t="str">
        <f>IF('GPA Calculator Data Entry'!AA14="","",'GPA Calculator Data Entry'!AA14)</f>
        <v/>
      </c>
      <c r="J14" s="121" t="str">
        <f>IF('GPA Calculator Data Entry'!AB14="","",'GPA Calculator Data Entry'!AB14)</f>
        <v/>
      </c>
      <c r="K14" s="121" t="str">
        <f>IF('GPA Calculator Data Entry'!AC14="","",'GPA Calculator Data Entry'!AC14)</f>
        <v/>
      </c>
      <c r="L14" s="118" t="str">
        <f>IF('GPA Calculator Data Entry'!AE14="","",'GPA Calculator Data Entry'!AE14)</f>
        <v/>
      </c>
      <c r="M14" s="119" t="str">
        <f>IF('GPA Calculator Data Entry'!AN14="","",'GPA Calculator Data Entry'!AN14)</f>
        <v/>
      </c>
      <c r="N14" s="119" t="str">
        <f>IF('GPA Calculator Data Entry'!AO14="","",'GPA Calculator Data Entry'!AO14)</f>
        <v/>
      </c>
      <c r="O14" s="119" t="str">
        <f>IF('GPA Calculator Data Entry'!AP14="","",'GPA Calculator Data Entry'!AP14)</f>
        <v/>
      </c>
      <c r="P14" s="120" t="str">
        <f>IF('GPA Calculator Data Entry'!AR14="","",'GPA Calculator Data Entry'!AR14)</f>
        <v/>
      </c>
      <c r="Q14" s="121" t="str">
        <f>IF('GPA Calculator Data Entry'!BA14="","",'GPA Calculator Data Entry'!BA14)</f>
        <v/>
      </c>
      <c r="R14" s="121" t="str">
        <f>IF('GPA Calculator Data Entry'!BB14="","",'GPA Calculator Data Entry'!BB14)</f>
        <v/>
      </c>
      <c r="S14" s="121" t="str">
        <f>IF('GPA Calculator Data Entry'!BC14="","",'GPA Calculator Data Entry'!BC14)</f>
        <v/>
      </c>
      <c r="T14" s="118" t="str">
        <f>IF('GPA Calculator Data Entry'!BE14="","",'GPA Calculator Data Entry'!BE14)</f>
        <v/>
      </c>
      <c r="U14" s="119" t="str">
        <f>IF('GPA Calculator Data Entry'!BN14="","",'GPA Calculator Data Entry'!BN14)</f>
        <v/>
      </c>
      <c r="V14" s="119" t="str">
        <f>IF('GPA Calculator Data Entry'!BO14="","",'GPA Calculator Data Entry'!BO14)</f>
        <v/>
      </c>
      <c r="W14" s="119" t="str">
        <f>IF('GPA Calculator Data Entry'!BP14="","",'GPA Calculator Data Entry'!BP14)</f>
        <v/>
      </c>
      <c r="X14" s="120" t="str">
        <f>IF('GPA Calculator Data Entry'!BR14="","",'GPA Calculator Data Entry'!BR14)</f>
        <v/>
      </c>
      <c r="Y14" s="121" t="str">
        <f>IF('GPA Calculator Data Entry'!CA14="","",'GPA Calculator Data Entry'!CA14)</f>
        <v/>
      </c>
      <c r="Z14" s="121" t="str">
        <f>IF('GPA Calculator Data Entry'!CB14="","",'GPA Calculator Data Entry'!CB14)</f>
        <v/>
      </c>
      <c r="AA14" s="121" t="str">
        <f>IF('GPA Calculator Data Entry'!CC14="","",'GPA Calculator Data Entry'!CC14)</f>
        <v/>
      </c>
      <c r="AB14" s="118" t="str">
        <f>IF('GPA Calculator Data Entry'!CE14="","",'GPA Calculator Data Entry'!CE14)</f>
        <v/>
      </c>
      <c r="AC14" s="119" t="str">
        <f>IF('GPA Calculator Data Entry'!CN14="","",'GPA Calculator Data Entry'!CN14)</f>
        <v/>
      </c>
      <c r="AD14" s="119" t="str">
        <f>IF('GPA Calculator Data Entry'!CO14="","",'GPA Calculator Data Entry'!CO14)</f>
        <v/>
      </c>
      <c r="AE14" s="119" t="str">
        <f>IF('GPA Calculator Data Entry'!CP14="","",'GPA Calculator Data Entry'!CP14)</f>
        <v/>
      </c>
      <c r="AF14" s="120" t="str">
        <f>IF('GPA Calculator Data Entry'!CR14="","",'GPA Calculator Data Entry'!CR14)</f>
        <v/>
      </c>
      <c r="AG14" s="121" t="str">
        <f>IF('GPA Calculator Data Entry'!DA14="","",'GPA Calculator Data Entry'!DA14)</f>
        <v/>
      </c>
      <c r="AH14" s="121" t="str">
        <f>IF('GPA Calculator Data Entry'!DB14="","",'GPA Calculator Data Entry'!DB14)</f>
        <v/>
      </c>
      <c r="AI14" s="121" t="str">
        <f>IF('GPA Calculator Data Entry'!DC14="","",'GPA Calculator Data Entry'!DC14)</f>
        <v/>
      </c>
    </row>
    <row r="15" spans="1:35" ht="14.25" customHeight="1" x14ac:dyDescent="0.3">
      <c r="A15" s="116" t="str">
        <f>IF('GPA Calculator Data Entry'!A15="","",'GPA Calculator Data Entry'!A15)</f>
        <v/>
      </c>
      <c r="B15" s="117" t="str">
        <f>IF('GPA Calculator Data Entry'!B15="","",'GPA Calculator Data Entry'!B15)</f>
        <v/>
      </c>
      <c r="C15" s="117" t="str">
        <f>IF('GPA Calculator Data Entry'!C15="","",'GPA Calculator Data Entry'!C15)</f>
        <v/>
      </c>
      <c r="D15" s="118" t="str">
        <f>IF('GPA Calculator Data Entry'!E15="","",'GPA Calculator Data Entry'!E15)</f>
        <v/>
      </c>
      <c r="E15" s="119" t="str">
        <f>IF('GPA Calculator Data Entry'!N15="","",'GPA Calculator Data Entry'!N15)</f>
        <v/>
      </c>
      <c r="F15" s="119" t="str">
        <f>IF('GPA Calculator Data Entry'!O15="","",'GPA Calculator Data Entry'!O15)</f>
        <v/>
      </c>
      <c r="G15" s="119" t="str">
        <f>IF('GPA Calculator Data Entry'!P15="","",'GPA Calculator Data Entry'!P15)</f>
        <v/>
      </c>
      <c r="H15" s="120" t="str">
        <f>IF('GPA Calculator Data Entry'!R15="","",'GPA Calculator Data Entry'!R15)</f>
        <v/>
      </c>
      <c r="I15" s="121" t="str">
        <f>IF('GPA Calculator Data Entry'!AA15="","",'GPA Calculator Data Entry'!AA15)</f>
        <v/>
      </c>
      <c r="J15" s="121" t="str">
        <f>IF('GPA Calculator Data Entry'!AB15="","",'GPA Calculator Data Entry'!AB15)</f>
        <v/>
      </c>
      <c r="K15" s="121" t="str">
        <f>IF('GPA Calculator Data Entry'!AC15="","",'GPA Calculator Data Entry'!AC15)</f>
        <v/>
      </c>
      <c r="L15" s="118" t="str">
        <f>IF('GPA Calculator Data Entry'!AE15="","",'GPA Calculator Data Entry'!AE15)</f>
        <v/>
      </c>
      <c r="M15" s="119" t="str">
        <f>IF('GPA Calculator Data Entry'!AN15="","",'GPA Calculator Data Entry'!AN15)</f>
        <v/>
      </c>
      <c r="N15" s="119" t="str">
        <f>IF('GPA Calculator Data Entry'!AO15="","",'GPA Calculator Data Entry'!AO15)</f>
        <v/>
      </c>
      <c r="O15" s="119" t="str">
        <f>IF('GPA Calculator Data Entry'!AP15="","",'GPA Calculator Data Entry'!AP15)</f>
        <v/>
      </c>
      <c r="P15" s="120" t="str">
        <f>IF('GPA Calculator Data Entry'!AR15="","",'GPA Calculator Data Entry'!AR15)</f>
        <v/>
      </c>
      <c r="Q15" s="121" t="str">
        <f>IF('GPA Calculator Data Entry'!BA15="","",'GPA Calculator Data Entry'!BA15)</f>
        <v/>
      </c>
      <c r="R15" s="121" t="str">
        <f>IF('GPA Calculator Data Entry'!BB15="","",'GPA Calculator Data Entry'!BB15)</f>
        <v/>
      </c>
      <c r="S15" s="121" t="str">
        <f>IF('GPA Calculator Data Entry'!BC15="","",'GPA Calculator Data Entry'!BC15)</f>
        <v/>
      </c>
      <c r="T15" s="118" t="str">
        <f>IF('GPA Calculator Data Entry'!BE15="","",'GPA Calculator Data Entry'!BE15)</f>
        <v/>
      </c>
      <c r="U15" s="119" t="str">
        <f>IF('GPA Calculator Data Entry'!BN15="","",'GPA Calculator Data Entry'!BN15)</f>
        <v/>
      </c>
      <c r="V15" s="119" t="str">
        <f>IF('GPA Calculator Data Entry'!BO15="","",'GPA Calculator Data Entry'!BO15)</f>
        <v/>
      </c>
      <c r="W15" s="119" t="str">
        <f>IF('GPA Calculator Data Entry'!BP15="","",'GPA Calculator Data Entry'!BP15)</f>
        <v/>
      </c>
      <c r="X15" s="120" t="str">
        <f>IF('GPA Calculator Data Entry'!BR15="","",'GPA Calculator Data Entry'!BR15)</f>
        <v/>
      </c>
      <c r="Y15" s="121" t="str">
        <f>IF('GPA Calculator Data Entry'!CA15="","",'GPA Calculator Data Entry'!CA15)</f>
        <v/>
      </c>
      <c r="Z15" s="121" t="str">
        <f>IF('GPA Calculator Data Entry'!CB15="","",'GPA Calculator Data Entry'!CB15)</f>
        <v/>
      </c>
      <c r="AA15" s="121" t="str">
        <f>IF('GPA Calculator Data Entry'!CC15="","",'GPA Calculator Data Entry'!CC15)</f>
        <v/>
      </c>
      <c r="AB15" s="118" t="str">
        <f>IF('GPA Calculator Data Entry'!CE15="","",'GPA Calculator Data Entry'!CE15)</f>
        <v/>
      </c>
      <c r="AC15" s="119" t="str">
        <f>IF('GPA Calculator Data Entry'!CN15="","",'GPA Calculator Data Entry'!CN15)</f>
        <v/>
      </c>
      <c r="AD15" s="119" t="str">
        <f>IF('GPA Calculator Data Entry'!CO15="","",'GPA Calculator Data Entry'!CO15)</f>
        <v/>
      </c>
      <c r="AE15" s="119" t="str">
        <f>IF('GPA Calculator Data Entry'!CP15="","",'GPA Calculator Data Entry'!CP15)</f>
        <v/>
      </c>
      <c r="AF15" s="120" t="str">
        <f>IF('GPA Calculator Data Entry'!CR15="","",'GPA Calculator Data Entry'!CR15)</f>
        <v/>
      </c>
      <c r="AG15" s="121" t="str">
        <f>IF('GPA Calculator Data Entry'!DA15="","",'GPA Calculator Data Entry'!DA15)</f>
        <v/>
      </c>
      <c r="AH15" s="121" t="str">
        <f>IF('GPA Calculator Data Entry'!DB15="","",'GPA Calculator Data Entry'!DB15)</f>
        <v/>
      </c>
      <c r="AI15" s="121" t="str">
        <f>IF('GPA Calculator Data Entry'!DC15="","",'GPA Calculator Data Entry'!DC15)</f>
        <v/>
      </c>
    </row>
    <row r="16" spans="1:35" ht="14.25" customHeight="1" x14ac:dyDescent="0.3">
      <c r="A16" s="116" t="str">
        <f>IF('GPA Calculator Data Entry'!A16="","",'GPA Calculator Data Entry'!A16)</f>
        <v/>
      </c>
      <c r="B16" s="117" t="str">
        <f>IF('GPA Calculator Data Entry'!B16="","",'GPA Calculator Data Entry'!B16)</f>
        <v/>
      </c>
      <c r="C16" s="117" t="str">
        <f>IF('GPA Calculator Data Entry'!C16="","",'GPA Calculator Data Entry'!C16)</f>
        <v/>
      </c>
      <c r="D16" s="118" t="str">
        <f>IF('GPA Calculator Data Entry'!E16="","",'GPA Calculator Data Entry'!E16)</f>
        <v/>
      </c>
      <c r="E16" s="119" t="str">
        <f>IF('GPA Calculator Data Entry'!N16="","",'GPA Calculator Data Entry'!N16)</f>
        <v/>
      </c>
      <c r="F16" s="119" t="str">
        <f>IF('GPA Calculator Data Entry'!O16="","",'GPA Calculator Data Entry'!O16)</f>
        <v/>
      </c>
      <c r="G16" s="119" t="str">
        <f>IF('GPA Calculator Data Entry'!P17="","",'GPA Calculator Data Entry'!P17)</f>
        <v/>
      </c>
      <c r="H16" s="120" t="str">
        <f>IF('GPA Calculator Data Entry'!R16="","",'GPA Calculator Data Entry'!R16)</f>
        <v/>
      </c>
      <c r="I16" s="121" t="str">
        <f>IF('GPA Calculator Data Entry'!AA16="","",'GPA Calculator Data Entry'!AA16)</f>
        <v/>
      </c>
      <c r="J16" s="121" t="str">
        <f>IF('GPA Calculator Data Entry'!AB16="","",'GPA Calculator Data Entry'!AB16)</f>
        <v/>
      </c>
      <c r="K16" s="121" t="str">
        <f>IF('GPA Calculator Data Entry'!AC16="","",'GPA Calculator Data Entry'!AC16)</f>
        <v/>
      </c>
      <c r="L16" s="118" t="str">
        <f>IF('GPA Calculator Data Entry'!AE16="","",'GPA Calculator Data Entry'!AE16)</f>
        <v/>
      </c>
      <c r="M16" s="119" t="str">
        <f>IF('GPA Calculator Data Entry'!AN16="","",'GPA Calculator Data Entry'!AN16)</f>
        <v/>
      </c>
      <c r="N16" s="119" t="str">
        <f>IF('GPA Calculator Data Entry'!AO16="","",'GPA Calculator Data Entry'!AO16)</f>
        <v/>
      </c>
      <c r="O16" s="119" t="str">
        <f>IF('GPA Calculator Data Entry'!AP16="","",'GPA Calculator Data Entry'!AP16)</f>
        <v/>
      </c>
      <c r="P16" s="120" t="str">
        <f>IF('GPA Calculator Data Entry'!AR16="","",'GPA Calculator Data Entry'!AR16)</f>
        <v/>
      </c>
      <c r="Q16" s="121" t="str">
        <f>IF('GPA Calculator Data Entry'!BA16="","",'GPA Calculator Data Entry'!BA16)</f>
        <v/>
      </c>
      <c r="R16" s="121" t="str">
        <f>IF('GPA Calculator Data Entry'!BB16="","",'GPA Calculator Data Entry'!BB16)</f>
        <v/>
      </c>
      <c r="S16" s="121" t="str">
        <f>IF('GPA Calculator Data Entry'!BC16="","",'GPA Calculator Data Entry'!BC16)</f>
        <v/>
      </c>
      <c r="T16" s="118" t="str">
        <f>IF('GPA Calculator Data Entry'!BE16="","",'GPA Calculator Data Entry'!BE16)</f>
        <v/>
      </c>
      <c r="U16" s="119" t="str">
        <f>IF('GPA Calculator Data Entry'!BN16="","",'GPA Calculator Data Entry'!BN16)</f>
        <v/>
      </c>
      <c r="V16" s="119" t="str">
        <f>IF('GPA Calculator Data Entry'!BO16="","",'GPA Calculator Data Entry'!BO16)</f>
        <v/>
      </c>
      <c r="W16" s="119" t="str">
        <f>IF('GPA Calculator Data Entry'!BP16="","",'GPA Calculator Data Entry'!BP16)</f>
        <v/>
      </c>
      <c r="X16" s="120" t="str">
        <f>IF('GPA Calculator Data Entry'!BR16="","",'GPA Calculator Data Entry'!BR16)</f>
        <v/>
      </c>
      <c r="Y16" s="121" t="str">
        <f>IF('GPA Calculator Data Entry'!CA16="","",'GPA Calculator Data Entry'!CA16)</f>
        <v/>
      </c>
      <c r="Z16" s="121" t="str">
        <f>IF('GPA Calculator Data Entry'!CB16="","",'GPA Calculator Data Entry'!CB16)</f>
        <v/>
      </c>
      <c r="AA16" s="121" t="str">
        <f>IF('GPA Calculator Data Entry'!CC16="","",'GPA Calculator Data Entry'!CC16)</f>
        <v/>
      </c>
      <c r="AB16" s="118" t="str">
        <f>IF('GPA Calculator Data Entry'!CE16="","",'GPA Calculator Data Entry'!CE16)</f>
        <v/>
      </c>
      <c r="AC16" s="119" t="str">
        <f>IF('GPA Calculator Data Entry'!CN16="","",'GPA Calculator Data Entry'!CN16)</f>
        <v/>
      </c>
      <c r="AD16" s="119" t="str">
        <f>IF('GPA Calculator Data Entry'!CO16="","",'GPA Calculator Data Entry'!CO16)</f>
        <v/>
      </c>
      <c r="AE16" s="119" t="str">
        <f>IF('GPA Calculator Data Entry'!CP16="","",'GPA Calculator Data Entry'!CP16)</f>
        <v/>
      </c>
      <c r="AF16" s="120" t="str">
        <f>IF('GPA Calculator Data Entry'!CR16="","",'GPA Calculator Data Entry'!CR16)</f>
        <v/>
      </c>
      <c r="AG16" s="121" t="str">
        <f>IF('GPA Calculator Data Entry'!DA16="","",'GPA Calculator Data Entry'!DA16)</f>
        <v/>
      </c>
      <c r="AH16" s="121" t="str">
        <f>IF('GPA Calculator Data Entry'!DB16="","",'GPA Calculator Data Entry'!DB16)</f>
        <v/>
      </c>
      <c r="AI16" s="121" t="str">
        <f>IF('GPA Calculator Data Entry'!DC16="","",'GPA Calculator Data Entry'!DC16)</f>
        <v/>
      </c>
    </row>
    <row r="17" spans="1:35" ht="14.25" customHeight="1" x14ac:dyDescent="0.3">
      <c r="A17" s="116" t="str">
        <f>IF('GPA Calculator Data Entry'!A17="","",'GPA Calculator Data Entry'!A17)</f>
        <v/>
      </c>
      <c r="B17" s="117" t="str">
        <f>IF('GPA Calculator Data Entry'!B17="","",'GPA Calculator Data Entry'!B17)</f>
        <v/>
      </c>
      <c r="C17" s="117" t="str">
        <f>IF('GPA Calculator Data Entry'!C17="","",'GPA Calculator Data Entry'!C17)</f>
        <v/>
      </c>
      <c r="D17" s="118" t="str">
        <f>IF('GPA Calculator Data Entry'!E17="","",'GPA Calculator Data Entry'!E17)</f>
        <v/>
      </c>
      <c r="E17" s="119" t="str">
        <f>IF('GPA Calculator Data Entry'!N17="","",'GPA Calculator Data Entry'!N17)</f>
        <v/>
      </c>
      <c r="F17" s="119" t="str">
        <f>IF('GPA Calculator Data Entry'!O17="","",'GPA Calculator Data Entry'!O17)</f>
        <v/>
      </c>
      <c r="G17" s="119" t="str">
        <f>IF('GPA Calculator Data Entry'!P18="","",'GPA Calculator Data Entry'!P18)</f>
        <v/>
      </c>
      <c r="H17" s="120" t="str">
        <f>IF('GPA Calculator Data Entry'!R17="","",'GPA Calculator Data Entry'!R17)</f>
        <v/>
      </c>
      <c r="I17" s="121" t="str">
        <f>IF('GPA Calculator Data Entry'!AA17="","",'GPA Calculator Data Entry'!AA17)</f>
        <v/>
      </c>
      <c r="J17" s="121" t="str">
        <f>IF('GPA Calculator Data Entry'!AB17="","",'GPA Calculator Data Entry'!AB17)</f>
        <v/>
      </c>
      <c r="K17" s="121" t="str">
        <f>IF('GPA Calculator Data Entry'!AC17="","",'GPA Calculator Data Entry'!AC17)</f>
        <v/>
      </c>
      <c r="L17" s="118" t="str">
        <f>IF('GPA Calculator Data Entry'!AE17="","",'GPA Calculator Data Entry'!AE17)</f>
        <v/>
      </c>
      <c r="M17" s="119" t="str">
        <f>IF('GPA Calculator Data Entry'!AN17="","",'GPA Calculator Data Entry'!AN17)</f>
        <v/>
      </c>
      <c r="N17" s="119" t="str">
        <f>IF('GPA Calculator Data Entry'!AO17="","",'GPA Calculator Data Entry'!AO17)</f>
        <v/>
      </c>
      <c r="O17" s="119" t="str">
        <f>IF('GPA Calculator Data Entry'!AP17="","",'GPA Calculator Data Entry'!AP17)</f>
        <v/>
      </c>
      <c r="P17" s="120" t="str">
        <f>IF('GPA Calculator Data Entry'!AR17="","",'GPA Calculator Data Entry'!AR17)</f>
        <v/>
      </c>
      <c r="Q17" s="121" t="str">
        <f>IF('GPA Calculator Data Entry'!BA17="","",'GPA Calculator Data Entry'!BA17)</f>
        <v/>
      </c>
      <c r="R17" s="121" t="str">
        <f>IF('GPA Calculator Data Entry'!BB17="","",'GPA Calculator Data Entry'!BB17)</f>
        <v/>
      </c>
      <c r="S17" s="121" t="str">
        <f>IF('GPA Calculator Data Entry'!BC17="","",'GPA Calculator Data Entry'!BC17)</f>
        <v/>
      </c>
      <c r="T17" s="118" t="str">
        <f>IF('GPA Calculator Data Entry'!BE17="","",'GPA Calculator Data Entry'!BE17)</f>
        <v/>
      </c>
      <c r="U17" s="119" t="str">
        <f>IF('GPA Calculator Data Entry'!BN17="","",'GPA Calculator Data Entry'!BN17)</f>
        <v/>
      </c>
      <c r="V17" s="119" t="str">
        <f>IF('GPA Calculator Data Entry'!BO17="","",'GPA Calculator Data Entry'!BO17)</f>
        <v/>
      </c>
      <c r="W17" s="119" t="str">
        <f>IF('GPA Calculator Data Entry'!BP17="","",'GPA Calculator Data Entry'!BP17)</f>
        <v/>
      </c>
      <c r="X17" s="120" t="str">
        <f>IF('GPA Calculator Data Entry'!BR17="","",'GPA Calculator Data Entry'!BR17)</f>
        <v/>
      </c>
      <c r="Y17" s="121" t="str">
        <f>IF('GPA Calculator Data Entry'!CA17="","",'GPA Calculator Data Entry'!CA17)</f>
        <v/>
      </c>
      <c r="Z17" s="121" t="str">
        <f>IF('GPA Calculator Data Entry'!CB17="","",'GPA Calculator Data Entry'!CB17)</f>
        <v/>
      </c>
      <c r="AA17" s="121" t="str">
        <f>IF('GPA Calculator Data Entry'!CC17="","",'GPA Calculator Data Entry'!CC17)</f>
        <v/>
      </c>
      <c r="AB17" s="118" t="str">
        <f>IF('GPA Calculator Data Entry'!CE17="","",'GPA Calculator Data Entry'!CE17)</f>
        <v/>
      </c>
      <c r="AC17" s="119" t="str">
        <f>IF('GPA Calculator Data Entry'!CN17="","",'GPA Calculator Data Entry'!CN17)</f>
        <v/>
      </c>
      <c r="AD17" s="119" t="str">
        <f>IF('GPA Calculator Data Entry'!CO17="","",'GPA Calculator Data Entry'!CO17)</f>
        <v/>
      </c>
      <c r="AE17" s="119" t="str">
        <f>IF('GPA Calculator Data Entry'!CP17="","",'GPA Calculator Data Entry'!CP17)</f>
        <v/>
      </c>
      <c r="AF17" s="120" t="str">
        <f>IF('GPA Calculator Data Entry'!CR17="","",'GPA Calculator Data Entry'!CR17)</f>
        <v/>
      </c>
      <c r="AG17" s="121" t="str">
        <f>IF('GPA Calculator Data Entry'!DA17="","",'GPA Calculator Data Entry'!DA17)</f>
        <v/>
      </c>
      <c r="AH17" s="121" t="str">
        <f>IF('GPA Calculator Data Entry'!DB17="","",'GPA Calculator Data Entry'!DB17)</f>
        <v/>
      </c>
      <c r="AI17" s="121" t="str">
        <f>IF('GPA Calculator Data Entry'!DC17="","",'GPA Calculator Data Entry'!DC17)</f>
        <v/>
      </c>
    </row>
    <row r="18" spans="1:35" ht="14.25" customHeight="1" x14ac:dyDescent="0.3">
      <c r="A18" s="116" t="str">
        <f>IF('GPA Calculator Data Entry'!A18="","",'GPA Calculator Data Entry'!A18)</f>
        <v/>
      </c>
      <c r="B18" s="117" t="str">
        <f>IF('GPA Calculator Data Entry'!B18="","",'GPA Calculator Data Entry'!B18)</f>
        <v/>
      </c>
      <c r="C18" s="117" t="str">
        <f>IF('GPA Calculator Data Entry'!C18="","",'GPA Calculator Data Entry'!C18)</f>
        <v/>
      </c>
      <c r="D18" s="118" t="str">
        <f>IF('GPA Calculator Data Entry'!E18="","",'GPA Calculator Data Entry'!E18)</f>
        <v/>
      </c>
      <c r="E18" s="119" t="str">
        <f>IF('GPA Calculator Data Entry'!N18="","",'GPA Calculator Data Entry'!N18)</f>
        <v/>
      </c>
      <c r="F18" s="119" t="str">
        <f>IF('GPA Calculator Data Entry'!O18="","",'GPA Calculator Data Entry'!O18)</f>
        <v/>
      </c>
      <c r="G18" s="119" t="str">
        <f>IF('GPA Calculator Data Entry'!P18="","",'GPA Calculator Data Entry'!P18)</f>
        <v/>
      </c>
      <c r="H18" s="120" t="str">
        <f>IF('GPA Calculator Data Entry'!R18="","",'GPA Calculator Data Entry'!R18)</f>
        <v/>
      </c>
      <c r="I18" s="121" t="str">
        <f>IF('GPA Calculator Data Entry'!AA18="","",'GPA Calculator Data Entry'!AA18)</f>
        <v/>
      </c>
      <c r="J18" s="121" t="str">
        <f>IF('GPA Calculator Data Entry'!AB18="","",'GPA Calculator Data Entry'!AB18)</f>
        <v/>
      </c>
      <c r="K18" s="121" t="str">
        <f>IF('GPA Calculator Data Entry'!AC18="","",'GPA Calculator Data Entry'!AC18)</f>
        <v/>
      </c>
      <c r="L18" s="118" t="str">
        <f>IF('GPA Calculator Data Entry'!AE18="","",'GPA Calculator Data Entry'!AE18)</f>
        <v/>
      </c>
      <c r="M18" s="119" t="str">
        <f>IF('GPA Calculator Data Entry'!AN18="","",'GPA Calculator Data Entry'!AN18)</f>
        <v/>
      </c>
      <c r="N18" s="119" t="str">
        <f>IF('GPA Calculator Data Entry'!AO18="","",'GPA Calculator Data Entry'!AO18)</f>
        <v/>
      </c>
      <c r="O18" s="119" t="str">
        <f>IF('GPA Calculator Data Entry'!AP18="","",'GPA Calculator Data Entry'!AP18)</f>
        <v/>
      </c>
      <c r="P18" s="120" t="str">
        <f>IF('GPA Calculator Data Entry'!AR18="","",'GPA Calculator Data Entry'!AR18)</f>
        <v/>
      </c>
      <c r="Q18" s="121" t="str">
        <f>IF('GPA Calculator Data Entry'!BA18="","",'GPA Calculator Data Entry'!BA18)</f>
        <v/>
      </c>
      <c r="R18" s="121" t="str">
        <f>IF('GPA Calculator Data Entry'!BB18="","",'GPA Calculator Data Entry'!BB18)</f>
        <v/>
      </c>
      <c r="S18" s="121" t="str">
        <f>IF('GPA Calculator Data Entry'!BC18="","",'GPA Calculator Data Entry'!BC18)</f>
        <v/>
      </c>
      <c r="T18" s="118" t="str">
        <f>IF('GPA Calculator Data Entry'!BE18="","",'GPA Calculator Data Entry'!BE18)</f>
        <v/>
      </c>
      <c r="U18" s="119" t="str">
        <f>IF('GPA Calculator Data Entry'!BN18="","",'GPA Calculator Data Entry'!BN18)</f>
        <v/>
      </c>
      <c r="V18" s="119" t="str">
        <f>IF('GPA Calculator Data Entry'!BO18="","",'GPA Calculator Data Entry'!BO18)</f>
        <v/>
      </c>
      <c r="W18" s="119" t="str">
        <f>IF('GPA Calculator Data Entry'!BP18="","",'GPA Calculator Data Entry'!BP18)</f>
        <v/>
      </c>
      <c r="X18" s="120" t="str">
        <f>IF('GPA Calculator Data Entry'!BR18="","",'GPA Calculator Data Entry'!BR18)</f>
        <v/>
      </c>
      <c r="Y18" s="121" t="str">
        <f>IF('GPA Calculator Data Entry'!CA18="","",'GPA Calculator Data Entry'!CA18)</f>
        <v/>
      </c>
      <c r="Z18" s="121" t="str">
        <f>IF('GPA Calculator Data Entry'!CB18="","",'GPA Calculator Data Entry'!CB18)</f>
        <v/>
      </c>
      <c r="AA18" s="121" t="str">
        <f>IF('GPA Calculator Data Entry'!CC18="","",'GPA Calculator Data Entry'!CC18)</f>
        <v/>
      </c>
      <c r="AB18" s="118" t="str">
        <f>IF('GPA Calculator Data Entry'!CE18="","",'GPA Calculator Data Entry'!CE18)</f>
        <v/>
      </c>
      <c r="AC18" s="119" t="str">
        <f>IF('GPA Calculator Data Entry'!CN18="","",'GPA Calculator Data Entry'!CN18)</f>
        <v/>
      </c>
      <c r="AD18" s="119" t="str">
        <f>IF('GPA Calculator Data Entry'!CO18="","",'GPA Calculator Data Entry'!CO18)</f>
        <v/>
      </c>
      <c r="AE18" s="119" t="str">
        <f>IF('GPA Calculator Data Entry'!CP18="","",'GPA Calculator Data Entry'!CP18)</f>
        <v/>
      </c>
      <c r="AF18" s="120" t="str">
        <f>IF('GPA Calculator Data Entry'!CR18="","",'GPA Calculator Data Entry'!CR18)</f>
        <v/>
      </c>
      <c r="AG18" s="121" t="str">
        <f>IF('GPA Calculator Data Entry'!DA18="","",'GPA Calculator Data Entry'!DA18)</f>
        <v/>
      </c>
      <c r="AH18" s="121" t="str">
        <f>IF('GPA Calculator Data Entry'!DB18="","",'GPA Calculator Data Entry'!DB18)</f>
        <v/>
      </c>
      <c r="AI18" s="121" t="str">
        <f>IF('GPA Calculator Data Entry'!DC18="","",'GPA Calculator Data Entry'!DC18)</f>
        <v/>
      </c>
    </row>
    <row r="19" spans="1:35" ht="14.25" customHeight="1" x14ac:dyDescent="0.3">
      <c r="A19" s="116" t="str">
        <f>IF('GPA Calculator Data Entry'!A19="","",'GPA Calculator Data Entry'!A19)</f>
        <v/>
      </c>
      <c r="B19" s="117" t="str">
        <f>IF('GPA Calculator Data Entry'!B19="","",'GPA Calculator Data Entry'!B19)</f>
        <v/>
      </c>
      <c r="C19" s="117" t="str">
        <f>IF('GPA Calculator Data Entry'!C19="","",'GPA Calculator Data Entry'!C19)</f>
        <v/>
      </c>
      <c r="D19" s="118" t="str">
        <f>IF('GPA Calculator Data Entry'!E19="","",'GPA Calculator Data Entry'!E19)</f>
        <v/>
      </c>
      <c r="E19" s="119" t="str">
        <f>IF('GPA Calculator Data Entry'!N19="","",'GPA Calculator Data Entry'!N19)</f>
        <v/>
      </c>
      <c r="F19" s="119" t="str">
        <f>IF('GPA Calculator Data Entry'!O19="","",'GPA Calculator Data Entry'!O19)</f>
        <v/>
      </c>
      <c r="G19" s="119" t="str">
        <f>IF('GPA Calculator Data Entry'!P19="","",'GPA Calculator Data Entry'!P19)</f>
        <v/>
      </c>
      <c r="H19" s="120" t="str">
        <f>IF('GPA Calculator Data Entry'!R19="","",'GPA Calculator Data Entry'!R19)</f>
        <v/>
      </c>
      <c r="I19" s="121" t="str">
        <f>IF('GPA Calculator Data Entry'!AA19="","",'GPA Calculator Data Entry'!AA19)</f>
        <v/>
      </c>
      <c r="J19" s="121" t="str">
        <f>IF('GPA Calculator Data Entry'!AB19="","",'GPA Calculator Data Entry'!AB19)</f>
        <v/>
      </c>
      <c r="K19" s="121" t="str">
        <f>IF('GPA Calculator Data Entry'!AC19="","",'GPA Calculator Data Entry'!AC19)</f>
        <v/>
      </c>
      <c r="L19" s="118" t="str">
        <f>IF('GPA Calculator Data Entry'!AE19="","",'GPA Calculator Data Entry'!AE19)</f>
        <v/>
      </c>
      <c r="M19" s="119" t="str">
        <f>IF('GPA Calculator Data Entry'!AN19="","",'GPA Calculator Data Entry'!AN19)</f>
        <v/>
      </c>
      <c r="N19" s="119" t="str">
        <f>IF('GPA Calculator Data Entry'!AO19="","",'GPA Calculator Data Entry'!AO19)</f>
        <v/>
      </c>
      <c r="O19" s="119" t="str">
        <f>IF('GPA Calculator Data Entry'!AP19="","",'GPA Calculator Data Entry'!AP19)</f>
        <v/>
      </c>
      <c r="P19" s="120" t="str">
        <f>IF('GPA Calculator Data Entry'!AR19="","",'GPA Calculator Data Entry'!AR19)</f>
        <v/>
      </c>
      <c r="Q19" s="121" t="str">
        <f>IF('GPA Calculator Data Entry'!BA19="","",'GPA Calculator Data Entry'!BA19)</f>
        <v/>
      </c>
      <c r="R19" s="121" t="str">
        <f>IF('GPA Calculator Data Entry'!BB19="","",'GPA Calculator Data Entry'!BB19)</f>
        <v/>
      </c>
      <c r="S19" s="121" t="str">
        <f>IF('GPA Calculator Data Entry'!BC19="","",'GPA Calculator Data Entry'!BC19)</f>
        <v/>
      </c>
      <c r="T19" s="118" t="str">
        <f>IF('GPA Calculator Data Entry'!BE19="","",'GPA Calculator Data Entry'!BE19)</f>
        <v/>
      </c>
      <c r="U19" s="119" t="str">
        <f>IF('GPA Calculator Data Entry'!BN19="","",'GPA Calculator Data Entry'!BN19)</f>
        <v/>
      </c>
      <c r="V19" s="119" t="str">
        <f>IF('GPA Calculator Data Entry'!BO19="","",'GPA Calculator Data Entry'!BO19)</f>
        <v/>
      </c>
      <c r="W19" s="119" t="str">
        <f>IF('GPA Calculator Data Entry'!BP19="","",'GPA Calculator Data Entry'!BP19)</f>
        <v/>
      </c>
      <c r="X19" s="120" t="str">
        <f>IF('GPA Calculator Data Entry'!BR19="","",'GPA Calculator Data Entry'!BR19)</f>
        <v/>
      </c>
      <c r="Y19" s="121" t="str">
        <f>IF('GPA Calculator Data Entry'!CA19="","",'GPA Calculator Data Entry'!CA19)</f>
        <v/>
      </c>
      <c r="Z19" s="121" t="str">
        <f>IF('GPA Calculator Data Entry'!CB19="","",'GPA Calculator Data Entry'!CB19)</f>
        <v/>
      </c>
      <c r="AA19" s="121" t="str">
        <f>IF('GPA Calculator Data Entry'!CC19="","",'GPA Calculator Data Entry'!CC19)</f>
        <v/>
      </c>
      <c r="AB19" s="118" t="str">
        <f>IF('GPA Calculator Data Entry'!CE19="","",'GPA Calculator Data Entry'!CE19)</f>
        <v/>
      </c>
      <c r="AC19" s="119" t="str">
        <f>IF('GPA Calculator Data Entry'!CN19="","",'GPA Calculator Data Entry'!CN19)</f>
        <v/>
      </c>
      <c r="AD19" s="119" t="str">
        <f>IF('GPA Calculator Data Entry'!CO19="","",'GPA Calculator Data Entry'!CO19)</f>
        <v/>
      </c>
      <c r="AE19" s="119" t="str">
        <f>IF('GPA Calculator Data Entry'!CP19="","",'GPA Calculator Data Entry'!CP19)</f>
        <v/>
      </c>
      <c r="AF19" s="120" t="str">
        <f>IF('GPA Calculator Data Entry'!CR19="","",'GPA Calculator Data Entry'!CR19)</f>
        <v/>
      </c>
      <c r="AG19" s="121" t="str">
        <f>IF('GPA Calculator Data Entry'!DA19="","",'GPA Calculator Data Entry'!DA19)</f>
        <v/>
      </c>
      <c r="AH19" s="121" t="str">
        <f>IF('GPA Calculator Data Entry'!DB19="","",'GPA Calculator Data Entry'!DB19)</f>
        <v/>
      </c>
      <c r="AI19" s="121" t="str">
        <f>IF('GPA Calculator Data Entry'!DC19="","",'GPA Calculator Data Entry'!DC19)</f>
        <v/>
      </c>
    </row>
    <row r="20" spans="1:35" ht="14.25" customHeight="1" x14ac:dyDescent="0.3">
      <c r="A20" s="116" t="str">
        <f>IF('GPA Calculator Data Entry'!A20="","",'GPA Calculator Data Entry'!A20)</f>
        <v/>
      </c>
      <c r="B20" s="117" t="str">
        <f>IF('GPA Calculator Data Entry'!B20="","",'GPA Calculator Data Entry'!B20)</f>
        <v/>
      </c>
      <c r="C20" s="117" t="str">
        <f>IF('GPA Calculator Data Entry'!C20="","",'GPA Calculator Data Entry'!C20)</f>
        <v/>
      </c>
      <c r="D20" s="118" t="str">
        <f>IF('GPA Calculator Data Entry'!E20="","",'GPA Calculator Data Entry'!E20)</f>
        <v/>
      </c>
      <c r="E20" s="119" t="str">
        <f>IF('GPA Calculator Data Entry'!N20="","",'GPA Calculator Data Entry'!N20)</f>
        <v/>
      </c>
      <c r="F20" s="119" t="str">
        <f>IF('GPA Calculator Data Entry'!O20="","",'GPA Calculator Data Entry'!O20)</f>
        <v/>
      </c>
      <c r="G20" s="119" t="str">
        <f>IF('GPA Calculator Data Entry'!P20="","",'GPA Calculator Data Entry'!P20)</f>
        <v/>
      </c>
      <c r="H20" s="120" t="str">
        <f>IF('GPA Calculator Data Entry'!R20="","",'GPA Calculator Data Entry'!R20)</f>
        <v/>
      </c>
      <c r="I20" s="121" t="str">
        <f>IF('GPA Calculator Data Entry'!AA20="","",'GPA Calculator Data Entry'!AA20)</f>
        <v/>
      </c>
      <c r="J20" s="121" t="str">
        <f>IF('GPA Calculator Data Entry'!AB20="","",'GPA Calculator Data Entry'!AB20)</f>
        <v/>
      </c>
      <c r="K20" s="121" t="str">
        <f>IF('GPA Calculator Data Entry'!AC20="","",'GPA Calculator Data Entry'!AC20)</f>
        <v/>
      </c>
      <c r="L20" s="118" t="str">
        <f>IF('GPA Calculator Data Entry'!AE20="","",'GPA Calculator Data Entry'!AE20)</f>
        <v/>
      </c>
      <c r="M20" s="119" t="str">
        <f>IF('GPA Calculator Data Entry'!AN20="","",'GPA Calculator Data Entry'!AN20)</f>
        <v/>
      </c>
      <c r="N20" s="119" t="str">
        <f>IF('GPA Calculator Data Entry'!AO20="","",'GPA Calculator Data Entry'!AO20)</f>
        <v/>
      </c>
      <c r="O20" s="119" t="str">
        <f>IF('GPA Calculator Data Entry'!AP20="","",'GPA Calculator Data Entry'!AP20)</f>
        <v/>
      </c>
      <c r="P20" s="120" t="str">
        <f>IF('GPA Calculator Data Entry'!AR20="","",'GPA Calculator Data Entry'!AR20)</f>
        <v/>
      </c>
      <c r="Q20" s="121" t="str">
        <f>IF('GPA Calculator Data Entry'!BA20="","",'GPA Calculator Data Entry'!BA20)</f>
        <v/>
      </c>
      <c r="R20" s="121" t="str">
        <f>IF('GPA Calculator Data Entry'!BB20="","",'GPA Calculator Data Entry'!BB20)</f>
        <v/>
      </c>
      <c r="S20" s="121" t="str">
        <f>IF('GPA Calculator Data Entry'!BC20="","",'GPA Calculator Data Entry'!BC20)</f>
        <v/>
      </c>
      <c r="T20" s="118" t="str">
        <f>IF('GPA Calculator Data Entry'!BE20="","",'GPA Calculator Data Entry'!BE20)</f>
        <v/>
      </c>
      <c r="U20" s="119" t="str">
        <f>IF('GPA Calculator Data Entry'!BN20="","",'GPA Calculator Data Entry'!BN20)</f>
        <v/>
      </c>
      <c r="V20" s="119" t="str">
        <f>IF('GPA Calculator Data Entry'!BO20="","",'GPA Calculator Data Entry'!BO20)</f>
        <v/>
      </c>
      <c r="W20" s="119" t="str">
        <f>IF('GPA Calculator Data Entry'!BP20="","",'GPA Calculator Data Entry'!BP20)</f>
        <v/>
      </c>
      <c r="X20" s="120" t="str">
        <f>IF('GPA Calculator Data Entry'!BR20="","",'GPA Calculator Data Entry'!BR20)</f>
        <v/>
      </c>
      <c r="Y20" s="121" t="str">
        <f>IF('GPA Calculator Data Entry'!CA20="","",'GPA Calculator Data Entry'!CA20)</f>
        <v/>
      </c>
      <c r="Z20" s="121" t="str">
        <f>IF('GPA Calculator Data Entry'!CB20="","",'GPA Calculator Data Entry'!CB20)</f>
        <v/>
      </c>
      <c r="AA20" s="121" t="str">
        <f>IF('GPA Calculator Data Entry'!CC20="","",'GPA Calculator Data Entry'!CC20)</f>
        <v/>
      </c>
      <c r="AB20" s="118" t="str">
        <f>IF('GPA Calculator Data Entry'!CE20="","",'GPA Calculator Data Entry'!CE20)</f>
        <v/>
      </c>
      <c r="AC20" s="119" t="str">
        <f>IF('GPA Calculator Data Entry'!CN20="","",'GPA Calculator Data Entry'!CN20)</f>
        <v/>
      </c>
      <c r="AD20" s="119" t="str">
        <f>IF('GPA Calculator Data Entry'!CO20="","",'GPA Calculator Data Entry'!CO20)</f>
        <v/>
      </c>
      <c r="AE20" s="119" t="str">
        <f>IF('GPA Calculator Data Entry'!CP20="","",'GPA Calculator Data Entry'!CP20)</f>
        <v/>
      </c>
      <c r="AF20" s="120" t="str">
        <f>IF('GPA Calculator Data Entry'!CR20="","",'GPA Calculator Data Entry'!CR20)</f>
        <v/>
      </c>
      <c r="AG20" s="121" t="str">
        <f>IF('GPA Calculator Data Entry'!DA20="","",'GPA Calculator Data Entry'!DA20)</f>
        <v/>
      </c>
      <c r="AH20" s="121" t="str">
        <f>IF('GPA Calculator Data Entry'!DB20="","",'GPA Calculator Data Entry'!DB20)</f>
        <v/>
      </c>
      <c r="AI20" s="121" t="str">
        <f>IF('GPA Calculator Data Entry'!DC20="","",'GPA Calculator Data Entry'!DC20)</f>
        <v/>
      </c>
    </row>
    <row r="21" spans="1:35" ht="14.25" customHeight="1" x14ac:dyDescent="0.3">
      <c r="A21" s="116" t="str">
        <f>IF('GPA Calculator Data Entry'!A21="","",'GPA Calculator Data Entry'!A21)</f>
        <v/>
      </c>
      <c r="B21" s="117" t="str">
        <f>IF('GPA Calculator Data Entry'!B21="","",'GPA Calculator Data Entry'!B21)</f>
        <v/>
      </c>
      <c r="C21" s="117" t="str">
        <f>IF('GPA Calculator Data Entry'!C21="","",'GPA Calculator Data Entry'!C21)</f>
        <v/>
      </c>
      <c r="D21" s="118" t="str">
        <f>IF('GPA Calculator Data Entry'!E21="","",'GPA Calculator Data Entry'!E21)</f>
        <v/>
      </c>
      <c r="E21" s="119" t="str">
        <f>IF('GPA Calculator Data Entry'!N21="","",'GPA Calculator Data Entry'!N21)</f>
        <v/>
      </c>
      <c r="F21" s="119" t="str">
        <f>IF('GPA Calculator Data Entry'!O21="","",'GPA Calculator Data Entry'!O21)</f>
        <v/>
      </c>
      <c r="G21" s="119" t="str">
        <f>IF('GPA Calculator Data Entry'!P21="","",'GPA Calculator Data Entry'!P21)</f>
        <v/>
      </c>
      <c r="H21" s="120" t="str">
        <f>IF('GPA Calculator Data Entry'!R21="","",'GPA Calculator Data Entry'!R21)</f>
        <v/>
      </c>
      <c r="I21" s="121" t="str">
        <f>IF('GPA Calculator Data Entry'!AA21="","",'GPA Calculator Data Entry'!AA21)</f>
        <v/>
      </c>
      <c r="J21" s="121" t="str">
        <f>IF('GPA Calculator Data Entry'!AB21="","",'GPA Calculator Data Entry'!AB21)</f>
        <v/>
      </c>
      <c r="K21" s="121" t="str">
        <f>IF('GPA Calculator Data Entry'!AC21="","",'GPA Calculator Data Entry'!AC21)</f>
        <v/>
      </c>
      <c r="L21" s="118" t="str">
        <f>IF('GPA Calculator Data Entry'!AE21="","",'GPA Calculator Data Entry'!AE21)</f>
        <v/>
      </c>
      <c r="M21" s="119" t="str">
        <f>IF('GPA Calculator Data Entry'!AN21="","",'GPA Calculator Data Entry'!AN21)</f>
        <v/>
      </c>
      <c r="N21" s="119" t="str">
        <f>IF('GPA Calculator Data Entry'!AO21="","",'GPA Calculator Data Entry'!AO21)</f>
        <v/>
      </c>
      <c r="O21" s="119" t="str">
        <f>IF('GPA Calculator Data Entry'!AP21="","",'GPA Calculator Data Entry'!AP21)</f>
        <v/>
      </c>
      <c r="P21" s="120" t="str">
        <f>IF('GPA Calculator Data Entry'!AR21="","",'GPA Calculator Data Entry'!AR21)</f>
        <v/>
      </c>
      <c r="Q21" s="121" t="str">
        <f>IF('GPA Calculator Data Entry'!BA21="","",'GPA Calculator Data Entry'!BA21)</f>
        <v/>
      </c>
      <c r="R21" s="121" t="str">
        <f>IF('GPA Calculator Data Entry'!BB21="","",'GPA Calculator Data Entry'!BB21)</f>
        <v/>
      </c>
      <c r="S21" s="121" t="str">
        <f>IF('GPA Calculator Data Entry'!BC21="","",'GPA Calculator Data Entry'!BC21)</f>
        <v/>
      </c>
      <c r="T21" s="118" t="str">
        <f>IF('GPA Calculator Data Entry'!BE21="","",'GPA Calculator Data Entry'!BE21)</f>
        <v/>
      </c>
      <c r="U21" s="119" t="str">
        <f>IF('GPA Calculator Data Entry'!BN21="","",'GPA Calculator Data Entry'!BN21)</f>
        <v/>
      </c>
      <c r="V21" s="119" t="str">
        <f>IF('GPA Calculator Data Entry'!BO21="","",'GPA Calculator Data Entry'!BO21)</f>
        <v/>
      </c>
      <c r="W21" s="119" t="str">
        <f>IF('GPA Calculator Data Entry'!BP21="","",'GPA Calculator Data Entry'!BP21)</f>
        <v/>
      </c>
      <c r="X21" s="120" t="str">
        <f>IF('GPA Calculator Data Entry'!BR21="","",'GPA Calculator Data Entry'!BR21)</f>
        <v/>
      </c>
      <c r="Y21" s="121" t="str">
        <f>IF('GPA Calculator Data Entry'!CA21="","",'GPA Calculator Data Entry'!CA21)</f>
        <v/>
      </c>
      <c r="Z21" s="121" t="str">
        <f>IF('GPA Calculator Data Entry'!CB21="","",'GPA Calculator Data Entry'!CB21)</f>
        <v/>
      </c>
      <c r="AA21" s="121" t="str">
        <f>IF('GPA Calculator Data Entry'!CC21="","",'GPA Calculator Data Entry'!CC21)</f>
        <v/>
      </c>
      <c r="AB21" s="118" t="str">
        <f>IF('GPA Calculator Data Entry'!CE21="","",'GPA Calculator Data Entry'!CE21)</f>
        <v/>
      </c>
      <c r="AC21" s="119" t="str">
        <f>IF('GPA Calculator Data Entry'!CN21="","",'GPA Calculator Data Entry'!CN21)</f>
        <v/>
      </c>
      <c r="AD21" s="119" t="str">
        <f>IF('GPA Calculator Data Entry'!CO21="","",'GPA Calculator Data Entry'!CO21)</f>
        <v/>
      </c>
      <c r="AE21" s="119" t="str">
        <f>IF('GPA Calculator Data Entry'!CP21="","",'GPA Calculator Data Entry'!CP21)</f>
        <v/>
      </c>
      <c r="AF21" s="120" t="str">
        <f>IF('GPA Calculator Data Entry'!CR21="","",'GPA Calculator Data Entry'!CR21)</f>
        <v/>
      </c>
      <c r="AG21" s="121" t="str">
        <f>IF('GPA Calculator Data Entry'!DA21="","",'GPA Calculator Data Entry'!DA21)</f>
        <v/>
      </c>
      <c r="AH21" s="121" t="str">
        <f>IF('GPA Calculator Data Entry'!DB21="","",'GPA Calculator Data Entry'!DB21)</f>
        <v/>
      </c>
      <c r="AI21" s="121" t="str">
        <f>IF('GPA Calculator Data Entry'!DC21="","",'GPA Calculator Data Entry'!DC21)</f>
        <v/>
      </c>
    </row>
    <row r="22" spans="1:35" ht="14.25" customHeight="1" x14ac:dyDescent="0.3">
      <c r="A22" s="116" t="str">
        <f>IF('GPA Calculator Data Entry'!A22="","",'GPA Calculator Data Entry'!A22)</f>
        <v/>
      </c>
      <c r="B22" s="117" t="str">
        <f>IF('GPA Calculator Data Entry'!B22="","",'GPA Calculator Data Entry'!B22)</f>
        <v/>
      </c>
      <c r="C22" s="117" t="str">
        <f>IF('GPA Calculator Data Entry'!C22="","",'GPA Calculator Data Entry'!C22)</f>
        <v/>
      </c>
      <c r="D22" s="118" t="str">
        <f>IF('GPA Calculator Data Entry'!E22="","",'GPA Calculator Data Entry'!E22)</f>
        <v/>
      </c>
      <c r="E22" s="119" t="str">
        <f>IF('GPA Calculator Data Entry'!N22="","",'GPA Calculator Data Entry'!N22)</f>
        <v/>
      </c>
      <c r="F22" s="119" t="str">
        <f>IF('GPA Calculator Data Entry'!O22="","",'GPA Calculator Data Entry'!O22)</f>
        <v/>
      </c>
      <c r="G22" s="119" t="str">
        <f>IF('GPA Calculator Data Entry'!P22="","",'GPA Calculator Data Entry'!P22)</f>
        <v/>
      </c>
      <c r="H22" s="120" t="str">
        <f>IF('GPA Calculator Data Entry'!R22="","",'GPA Calculator Data Entry'!R22)</f>
        <v/>
      </c>
      <c r="I22" s="121" t="str">
        <f>IF('GPA Calculator Data Entry'!AA22="","",'GPA Calculator Data Entry'!AA22)</f>
        <v/>
      </c>
      <c r="J22" s="121" t="str">
        <f>IF('GPA Calculator Data Entry'!AB22="","",'GPA Calculator Data Entry'!AB22)</f>
        <v/>
      </c>
      <c r="K22" s="121" t="str">
        <f>IF('GPA Calculator Data Entry'!AC22="","",'GPA Calculator Data Entry'!AC22)</f>
        <v/>
      </c>
      <c r="L22" s="118" t="str">
        <f>IF('GPA Calculator Data Entry'!AE22="","",'GPA Calculator Data Entry'!AE22)</f>
        <v/>
      </c>
      <c r="M22" s="119" t="str">
        <f>IF('GPA Calculator Data Entry'!AN22="","",'GPA Calculator Data Entry'!AN22)</f>
        <v/>
      </c>
      <c r="N22" s="119" t="str">
        <f>IF('GPA Calculator Data Entry'!AO22="","",'GPA Calculator Data Entry'!AO22)</f>
        <v/>
      </c>
      <c r="O22" s="119" t="str">
        <f>IF('GPA Calculator Data Entry'!AP22="","",'GPA Calculator Data Entry'!AP22)</f>
        <v/>
      </c>
      <c r="P22" s="120" t="str">
        <f>IF('GPA Calculator Data Entry'!AR22="","",'GPA Calculator Data Entry'!AR22)</f>
        <v/>
      </c>
      <c r="Q22" s="121" t="str">
        <f>IF('GPA Calculator Data Entry'!BA22="","",'GPA Calculator Data Entry'!BA22)</f>
        <v/>
      </c>
      <c r="R22" s="121" t="str">
        <f>IF('GPA Calculator Data Entry'!BB22="","",'GPA Calculator Data Entry'!BB22)</f>
        <v/>
      </c>
      <c r="S22" s="121" t="str">
        <f>IF('GPA Calculator Data Entry'!BC22="","",'GPA Calculator Data Entry'!BC22)</f>
        <v/>
      </c>
      <c r="T22" s="118" t="str">
        <f>IF('GPA Calculator Data Entry'!BE22="","",'GPA Calculator Data Entry'!BE22)</f>
        <v/>
      </c>
      <c r="U22" s="119" t="str">
        <f>IF('GPA Calculator Data Entry'!BN22="","",'GPA Calculator Data Entry'!BN22)</f>
        <v/>
      </c>
      <c r="V22" s="119" t="str">
        <f>IF('GPA Calculator Data Entry'!BO22="","",'GPA Calculator Data Entry'!BO22)</f>
        <v/>
      </c>
      <c r="W22" s="119" t="str">
        <f>IF('GPA Calculator Data Entry'!BP22="","",'GPA Calculator Data Entry'!BP22)</f>
        <v/>
      </c>
      <c r="X22" s="120" t="str">
        <f>IF('GPA Calculator Data Entry'!BR22="","",'GPA Calculator Data Entry'!BR22)</f>
        <v/>
      </c>
      <c r="Y22" s="121" t="str">
        <f>IF('GPA Calculator Data Entry'!CA22="","",'GPA Calculator Data Entry'!CA22)</f>
        <v/>
      </c>
      <c r="Z22" s="121" t="str">
        <f>IF('GPA Calculator Data Entry'!CB22="","",'GPA Calculator Data Entry'!CB22)</f>
        <v/>
      </c>
      <c r="AA22" s="121" t="str">
        <f>IF('GPA Calculator Data Entry'!CC22="","",'GPA Calculator Data Entry'!CC22)</f>
        <v/>
      </c>
      <c r="AB22" s="118" t="str">
        <f>IF('GPA Calculator Data Entry'!CE22="","",'GPA Calculator Data Entry'!CE22)</f>
        <v/>
      </c>
      <c r="AC22" s="119" t="str">
        <f>IF('GPA Calculator Data Entry'!CN22="","",'GPA Calculator Data Entry'!CN22)</f>
        <v/>
      </c>
      <c r="AD22" s="119" t="str">
        <f>IF('GPA Calculator Data Entry'!CO22="","",'GPA Calculator Data Entry'!CO22)</f>
        <v/>
      </c>
      <c r="AE22" s="119" t="str">
        <f>IF('GPA Calculator Data Entry'!CP22="","",'GPA Calculator Data Entry'!CP22)</f>
        <v/>
      </c>
      <c r="AF22" s="120" t="str">
        <f>IF('GPA Calculator Data Entry'!CR22="","",'GPA Calculator Data Entry'!CR22)</f>
        <v/>
      </c>
      <c r="AG22" s="121" t="str">
        <f>IF('GPA Calculator Data Entry'!DA22="","",'GPA Calculator Data Entry'!DA22)</f>
        <v/>
      </c>
      <c r="AH22" s="121" t="str">
        <f>IF('GPA Calculator Data Entry'!DB22="","",'GPA Calculator Data Entry'!DB22)</f>
        <v/>
      </c>
      <c r="AI22" s="121" t="str">
        <f>IF('GPA Calculator Data Entry'!DC22="","",'GPA Calculator Data Entry'!DC22)</f>
        <v/>
      </c>
    </row>
    <row r="23" spans="1:35" ht="14.25" customHeight="1" x14ac:dyDescent="0.3">
      <c r="A23" s="116" t="str">
        <f>IF('GPA Calculator Data Entry'!A23="","",'GPA Calculator Data Entry'!A23)</f>
        <v/>
      </c>
      <c r="B23" s="117" t="str">
        <f>IF('GPA Calculator Data Entry'!B23="","",'GPA Calculator Data Entry'!B23)</f>
        <v/>
      </c>
      <c r="C23" s="117" t="str">
        <f>IF('GPA Calculator Data Entry'!C23="","",'GPA Calculator Data Entry'!C23)</f>
        <v/>
      </c>
      <c r="D23" s="118" t="str">
        <f>IF('GPA Calculator Data Entry'!E23="","",'GPA Calculator Data Entry'!E23)</f>
        <v/>
      </c>
      <c r="E23" s="119" t="str">
        <f>IF('GPA Calculator Data Entry'!N23="","",'GPA Calculator Data Entry'!N23)</f>
        <v/>
      </c>
      <c r="F23" s="119" t="str">
        <f>IF('GPA Calculator Data Entry'!O23="","",'GPA Calculator Data Entry'!O23)</f>
        <v/>
      </c>
      <c r="G23" s="119" t="str">
        <f>IF('GPA Calculator Data Entry'!P23="","",'GPA Calculator Data Entry'!P23)</f>
        <v/>
      </c>
      <c r="H23" s="120" t="str">
        <f>IF('GPA Calculator Data Entry'!R23="","",'GPA Calculator Data Entry'!R23)</f>
        <v/>
      </c>
      <c r="I23" s="121" t="str">
        <f>IF('GPA Calculator Data Entry'!AA23="","",'GPA Calculator Data Entry'!AA23)</f>
        <v/>
      </c>
      <c r="J23" s="121" t="str">
        <f>IF('GPA Calculator Data Entry'!AB23="","",'GPA Calculator Data Entry'!AB23)</f>
        <v/>
      </c>
      <c r="K23" s="121" t="str">
        <f>IF('GPA Calculator Data Entry'!AC23="","",'GPA Calculator Data Entry'!AC23)</f>
        <v/>
      </c>
      <c r="L23" s="118" t="str">
        <f>IF('GPA Calculator Data Entry'!AE23="","",'GPA Calculator Data Entry'!AE23)</f>
        <v/>
      </c>
      <c r="M23" s="119" t="str">
        <f>IF('GPA Calculator Data Entry'!AN23="","",'GPA Calculator Data Entry'!AN23)</f>
        <v/>
      </c>
      <c r="N23" s="119" t="str">
        <f>IF('GPA Calculator Data Entry'!AO23="","",'GPA Calculator Data Entry'!AO23)</f>
        <v/>
      </c>
      <c r="O23" s="119" t="str">
        <f>IF('GPA Calculator Data Entry'!AP23="","",'GPA Calculator Data Entry'!AP23)</f>
        <v/>
      </c>
      <c r="P23" s="120" t="str">
        <f>IF('GPA Calculator Data Entry'!AR23="","",'GPA Calculator Data Entry'!AR23)</f>
        <v/>
      </c>
      <c r="Q23" s="121" t="str">
        <f>IF('GPA Calculator Data Entry'!BA23="","",'GPA Calculator Data Entry'!BA23)</f>
        <v/>
      </c>
      <c r="R23" s="121" t="str">
        <f>IF('GPA Calculator Data Entry'!BB23="","",'GPA Calculator Data Entry'!BB23)</f>
        <v/>
      </c>
      <c r="S23" s="121" t="str">
        <f>IF('GPA Calculator Data Entry'!BC23="","",'GPA Calculator Data Entry'!BC23)</f>
        <v/>
      </c>
      <c r="T23" s="118" t="str">
        <f>IF('GPA Calculator Data Entry'!BE23="","",'GPA Calculator Data Entry'!BE23)</f>
        <v/>
      </c>
      <c r="U23" s="119" t="str">
        <f>IF('GPA Calculator Data Entry'!BN23="","",'GPA Calculator Data Entry'!BN23)</f>
        <v/>
      </c>
      <c r="V23" s="119" t="str">
        <f>IF('GPA Calculator Data Entry'!BO23="","",'GPA Calculator Data Entry'!BO23)</f>
        <v/>
      </c>
      <c r="W23" s="119" t="str">
        <f>IF('GPA Calculator Data Entry'!BP23="","",'GPA Calculator Data Entry'!BP23)</f>
        <v/>
      </c>
      <c r="X23" s="120" t="str">
        <f>IF('GPA Calculator Data Entry'!BR23="","",'GPA Calculator Data Entry'!BR23)</f>
        <v/>
      </c>
      <c r="Y23" s="121" t="str">
        <f>IF('GPA Calculator Data Entry'!CA23="","",'GPA Calculator Data Entry'!CA23)</f>
        <v/>
      </c>
      <c r="Z23" s="121" t="str">
        <f>IF('GPA Calculator Data Entry'!CB23="","",'GPA Calculator Data Entry'!CB23)</f>
        <v/>
      </c>
      <c r="AA23" s="121" t="str">
        <f>IF('GPA Calculator Data Entry'!CC23="","",'GPA Calculator Data Entry'!CC23)</f>
        <v/>
      </c>
      <c r="AB23" s="118" t="str">
        <f>IF('GPA Calculator Data Entry'!CE23="","",'GPA Calculator Data Entry'!CE23)</f>
        <v/>
      </c>
      <c r="AC23" s="119" t="str">
        <f>IF('GPA Calculator Data Entry'!CN23="","",'GPA Calculator Data Entry'!CN23)</f>
        <v/>
      </c>
      <c r="AD23" s="119" t="str">
        <f>IF('GPA Calculator Data Entry'!CO23="","",'GPA Calculator Data Entry'!CO23)</f>
        <v/>
      </c>
      <c r="AE23" s="119" t="str">
        <f>IF('GPA Calculator Data Entry'!CP23="","",'GPA Calculator Data Entry'!CP23)</f>
        <v/>
      </c>
      <c r="AF23" s="120" t="str">
        <f>IF('GPA Calculator Data Entry'!CR23="","",'GPA Calculator Data Entry'!CR23)</f>
        <v/>
      </c>
      <c r="AG23" s="121" t="str">
        <f>IF('GPA Calculator Data Entry'!DA23="","",'GPA Calculator Data Entry'!DA23)</f>
        <v/>
      </c>
      <c r="AH23" s="121" t="str">
        <f>IF('GPA Calculator Data Entry'!DB23="","",'GPA Calculator Data Entry'!DB23)</f>
        <v/>
      </c>
      <c r="AI23" s="121" t="str">
        <f>IF('GPA Calculator Data Entry'!DC23="","",'GPA Calculator Data Entry'!DC23)</f>
        <v/>
      </c>
    </row>
    <row r="24" spans="1:35" ht="14.25" customHeight="1" x14ac:dyDescent="0.3">
      <c r="A24" s="116" t="str">
        <f>IF('GPA Calculator Data Entry'!A24="","",'GPA Calculator Data Entry'!A24)</f>
        <v/>
      </c>
      <c r="B24" s="117" t="str">
        <f>IF('GPA Calculator Data Entry'!B24="","",'GPA Calculator Data Entry'!B24)</f>
        <v/>
      </c>
      <c r="C24" s="117" t="str">
        <f>IF('GPA Calculator Data Entry'!C24="","",'GPA Calculator Data Entry'!C24)</f>
        <v/>
      </c>
      <c r="D24" s="118" t="str">
        <f>IF('GPA Calculator Data Entry'!E24="","",'GPA Calculator Data Entry'!E24)</f>
        <v/>
      </c>
      <c r="E24" s="119" t="str">
        <f>IF('GPA Calculator Data Entry'!N24="","",'GPA Calculator Data Entry'!N24)</f>
        <v/>
      </c>
      <c r="F24" s="119" t="str">
        <f>IF('GPA Calculator Data Entry'!O24="","",'GPA Calculator Data Entry'!O24)</f>
        <v/>
      </c>
      <c r="G24" s="119" t="str">
        <f>IF('GPA Calculator Data Entry'!P24="","",'GPA Calculator Data Entry'!P24)</f>
        <v/>
      </c>
      <c r="H24" s="120" t="str">
        <f>IF('GPA Calculator Data Entry'!R24="","",'GPA Calculator Data Entry'!R24)</f>
        <v/>
      </c>
      <c r="I24" s="121" t="str">
        <f>IF('GPA Calculator Data Entry'!AA24="","",'GPA Calculator Data Entry'!AA24)</f>
        <v/>
      </c>
      <c r="J24" s="121" t="str">
        <f>IF('GPA Calculator Data Entry'!AB24="","",'GPA Calculator Data Entry'!AB24)</f>
        <v/>
      </c>
      <c r="K24" s="121" t="str">
        <f>IF('GPA Calculator Data Entry'!AC24="","",'GPA Calculator Data Entry'!AC24)</f>
        <v/>
      </c>
      <c r="L24" s="118" t="str">
        <f>IF('GPA Calculator Data Entry'!AE24="","",'GPA Calculator Data Entry'!AE24)</f>
        <v/>
      </c>
      <c r="M24" s="119" t="str">
        <f>IF('GPA Calculator Data Entry'!AN24="","",'GPA Calculator Data Entry'!AN24)</f>
        <v/>
      </c>
      <c r="N24" s="119" t="str">
        <f>IF('GPA Calculator Data Entry'!AO24="","",'GPA Calculator Data Entry'!AO24)</f>
        <v/>
      </c>
      <c r="O24" s="119" t="str">
        <f>IF('GPA Calculator Data Entry'!AP24="","",'GPA Calculator Data Entry'!AP24)</f>
        <v/>
      </c>
      <c r="P24" s="120" t="str">
        <f>IF('GPA Calculator Data Entry'!AR24="","",'GPA Calculator Data Entry'!AR24)</f>
        <v/>
      </c>
      <c r="Q24" s="121" t="str">
        <f>IF('GPA Calculator Data Entry'!BA24="","",'GPA Calculator Data Entry'!BA24)</f>
        <v/>
      </c>
      <c r="R24" s="121" t="str">
        <f>IF('GPA Calculator Data Entry'!BB24="","",'GPA Calculator Data Entry'!BB24)</f>
        <v/>
      </c>
      <c r="S24" s="121" t="str">
        <f>IF('GPA Calculator Data Entry'!BC24="","",'GPA Calculator Data Entry'!BC24)</f>
        <v/>
      </c>
      <c r="T24" s="118" t="str">
        <f>IF('GPA Calculator Data Entry'!BE24="","",'GPA Calculator Data Entry'!BE24)</f>
        <v/>
      </c>
      <c r="U24" s="119" t="str">
        <f>IF('GPA Calculator Data Entry'!BN24="","",'GPA Calculator Data Entry'!BN24)</f>
        <v/>
      </c>
      <c r="V24" s="119" t="str">
        <f>IF('GPA Calculator Data Entry'!BO24="","",'GPA Calculator Data Entry'!BO24)</f>
        <v/>
      </c>
      <c r="W24" s="119" t="str">
        <f>IF('GPA Calculator Data Entry'!BP24="","",'GPA Calculator Data Entry'!BP24)</f>
        <v/>
      </c>
      <c r="X24" s="120" t="str">
        <f>IF('GPA Calculator Data Entry'!BR24="","",'GPA Calculator Data Entry'!BR24)</f>
        <v/>
      </c>
      <c r="Y24" s="121" t="str">
        <f>IF('GPA Calculator Data Entry'!CA24="","",'GPA Calculator Data Entry'!CA24)</f>
        <v/>
      </c>
      <c r="Z24" s="121" t="str">
        <f>IF('GPA Calculator Data Entry'!CB24="","",'GPA Calculator Data Entry'!CB24)</f>
        <v/>
      </c>
      <c r="AA24" s="121" t="str">
        <f>IF('GPA Calculator Data Entry'!CC24="","",'GPA Calculator Data Entry'!CC24)</f>
        <v/>
      </c>
      <c r="AB24" s="118" t="str">
        <f>IF('GPA Calculator Data Entry'!CE24="","",'GPA Calculator Data Entry'!CE24)</f>
        <v/>
      </c>
      <c r="AC24" s="119" t="str">
        <f>IF('GPA Calculator Data Entry'!CN24="","",'GPA Calculator Data Entry'!CN24)</f>
        <v/>
      </c>
      <c r="AD24" s="119" t="str">
        <f>IF('GPA Calculator Data Entry'!CO24="","",'GPA Calculator Data Entry'!CO24)</f>
        <v/>
      </c>
      <c r="AE24" s="119" t="str">
        <f>IF('GPA Calculator Data Entry'!CP24="","",'GPA Calculator Data Entry'!CP24)</f>
        <v/>
      </c>
      <c r="AF24" s="120" t="str">
        <f>IF('GPA Calculator Data Entry'!CR24="","",'GPA Calculator Data Entry'!CR24)</f>
        <v/>
      </c>
      <c r="AG24" s="121" t="str">
        <f>IF('GPA Calculator Data Entry'!DA24="","",'GPA Calculator Data Entry'!DA24)</f>
        <v/>
      </c>
      <c r="AH24" s="121" t="str">
        <f>IF('GPA Calculator Data Entry'!DB24="","",'GPA Calculator Data Entry'!DB24)</f>
        <v/>
      </c>
      <c r="AI24" s="121" t="str">
        <f>IF('GPA Calculator Data Entry'!DC24="","",'GPA Calculator Data Entry'!DC24)</f>
        <v/>
      </c>
    </row>
    <row r="25" spans="1:35" ht="14.25" customHeight="1" x14ac:dyDescent="0.3">
      <c r="A25" s="116" t="str">
        <f>IF('GPA Calculator Data Entry'!A25="","",'GPA Calculator Data Entry'!A25)</f>
        <v/>
      </c>
      <c r="B25" s="117" t="str">
        <f>IF('GPA Calculator Data Entry'!B25="","",'GPA Calculator Data Entry'!B25)</f>
        <v/>
      </c>
      <c r="C25" s="117" t="str">
        <f>IF('GPA Calculator Data Entry'!C25="","",'GPA Calculator Data Entry'!C25)</f>
        <v/>
      </c>
      <c r="D25" s="118" t="str">
        <f>IF('GPA Calculator Data Entry'!E25="","",'GPA Calculator Data Entry'!E25)</f>
        <v/>
      </c>
      <c r="E25" s="119" t="str">
        <f>IF('GPA Calculator Data Entry'!N25="","",'GPA Calculator Data Entry'!N25)</f>
        <v/>
      </c>
      <c r="F25" s="119" t="str">
        <f>IF('GPA Calculator Data Entry'!O25="","",'GPA Calculator Data Entry'!O25)</f>
        <v/>
      </c>
      <c r="G25" s="119" t="str">
        <f>IF('GPA Calculator Data Entry'!P25="","",'GPA Calculator Data Entry'!P25)</f>
        <v/>
      </c>
      <c r="H25" s="120" t="str">
        <f>IF('GPA Calculator Data Entry'!R25="","",'GPA Calculator Data Entry'!R25)</f>
        <v/>
      </c>
      <c r="I25" s="121" t="str">
        <f>IF('GPA Calculator Data Entry'!AA25="","",'GPA Calculator Data Entry'!AA25)</f>
        <v/>
      </c>
      <c r="J25" s="121" t="str">
        <f>IF('GPA Calculator Data Entry'!AB25="","",'GPA Calculator Data Entry'!AB25)</f>
        <v/>
      </c>
      <c r="K25" s="121" t="str">
        <f>IF('GPA Calculator Data Entry'!AC25="","",'GPA Calculator Data Entry'!AC25)</f>
        <v/>
      </c>
      <c r="L25" s="118" t="str">
        <f>IF('GPA Calculator Data Entry'!AE25="","",'GPA Calculator Data Entry'!AE25)</f>
        <v/>
      </c>
      <c r="M25" s="119" t="str">
        <f>IF('GPA Calculator Data Entry'!AN25="","",'GPA Calculator Data Entry'!AN25)</f>
        <v/>
      </c>
      <c r="N25" s="119" t="str">
        <f>IF('GPA Calculator Data Entry'!AO25="","",'GPA Calculator Data Entry'!AO25)</f>
        <v/>
      </c>
      <c r="O25" s="119" t="str">
        <f>IF('GPA Calculator Data Entry'!AP25="","",'GPA Calculator Data Entry'!AP25)</f>
        <v/>
      </c>
      <c r="P25" s="120" t="str">
        <f>IF('GPA Calculator Data Entry'!AR25="","",'GPA Calculator Data Entry'!AR25)</f>
        <v/>
      </c>
      <c r="Q25" s="121" t="str">
        <f>IF('GPA Calculator Data Entry'!BA25="","",'GPA Calculator Data Entry'!BA25)</f>
        <v/>
      </c>
      <c r="R25" s="121" t="str">
        <f>IF('GPA Calculator Data Entry'!BB25="","",'GPA Calculator Data Entry'!BB25)</f>
        <v/>
      </c>
      <c r="S25" s="121" t="str">
        <f>IF('GPA Calculator Data Entry'!BC25="","",'GPA Calculator Data Entry'!BC25)</f>
        <v/>
      </c>
      <c r="T25" s="118" t="str">
        <f>IF('GPA Calculator Data Entry'!BE25="","",'GPA Calculator Data Entry'!BE25)</f>
        <v/>
      </c>
      <c r="U25" s="119" t="str">
        <f>IF('GPA Calculator Data Entry'!BN25="","",'GPA Calculator Data Entry'!BN25)</f>
        <v/>
      </c>
      <c r="V25" s="119" t="str">
        <f>IF('GPA Calculator Data Entry'!BO25="","",'GPA Calculator Data Entry'!BO25)</f>
        <v/>
      </c>
      <c r="W25" s="119" t="str">
        <f>IF('GPA Calculator Data Entry'!BP25="","",'GPA Calculator Data Entry'!BP25)</f>
        <v/>
      </c>
      <c r="X25" s="120" t="str">
        <f>IF('GPA Calculator Data Entry'!BR25="","",'GPA Calculator Data Entry'!BR25)</f>
        <v/>
      </c>
      <c r="Y25" s="121" t="str">
        <f>IF('GPA Calculator Data Entry'!CA25="","",'GPA Calculator Data Entry'!CA25)</f>
        <v/>
      </c>
      <c r="Z25" s="121" t="str">
        <f>IF('GPA Calculator Data Entry'!CB25="","",'GPA Calculator Data Entry'!CB25)</f>
        <v/>
      </c>
      <c r="AA25" s="121" t="str">
        <f>IF('GPA Calculator Data Entry'!CC25="","",'GPA Calculator Data Entry'!CC25)</f>
        <v/>
      </c>
      <c r="AB25" s="118" t="str">
        <f>IF('GPA Calculator Data Entry'!CE25="","",'GPA Calculator Data Entry'!CE25)</f>
        <v/>
      </c>
      <c r="AC25" s="119" t="str">
        <f>IF('GPA Calculator Data Entry'!CN25="","",'GPA Calculator Data Entry'!CN25)</f>
        <v/>
      </c>
      <c r="AD25" s="119" t="str">
        <f>IF('GPA Calculator Data Entry'!CO25="","",'GPA Calculator Data Entry'!CO25)</f>
        <v/>
      </c>
      <c r="AE25" s="119" t="str">
        <f>IF('GPA Calculator Data Entry'!CP25="","",'GPA Calculator Data Entry'!CP25)</f>
        <v/>
      </c>
      <c r="AF25" s="120" t="str">
        <f>IF('GPA Calculator Data Entry'!CR25="","",'GPA Calculator Data Entry'!CR25)</f>
        <v/>
      </c>
      <c r="AG25" s="121" t="str">
        <f>IF('GPA Calculator Data Entry'!DA25="","",'GPA Calculator Data Entry'!DA25)</f>
        <v/>
      </c>
      <c r="AH25" s="121" t="str">
        <f>IF('GPA Calculator Data Entry'!DB25="","",'GPA Calculator Data Entry'!DB25)</f>
        <v/>
      </c>
      <c r="AI25" s="121" t="str">
        <f>IF('GPA Calculator Data Entry'!DC25="","",'GPA Calculator Data Entry'!DC25)</f>
        <v/>
      </c>
    </row>
    <row r="26" spans="1:35" ht="14.25" customHeight="1" x14ac:dyDescent="0.3">
      <c r="A26" s="116" t="str">
        <f>IF('GPA Calculator Data Entry'!A26="","",'GPA Calculator Data Entry'!A26)</f>
        <v/>
      </c>
      <c r="B26" s="117" t="str">
        <f>IF('GPA Calculator Data Entry'!B26="","",'GPA Calculator Data Entry'!B26)</f>
        <v/>
      </c>
      <c r="C26" s="117" t="str">
        <f>IF('GPA Calculator Data Entry'!C26="","",'GPA Calculator Data Entry'!C26)</f>
        <v/>
      </c>
      <c r="D26" s="118" t="str">
        <f>IF('GPA Calculator Data Entry'!E26="","",'GPA Calculator Data Entry'!E26)</f>
        <v/>
      </c>
      <c r="E26" s="119" t="str">
        <f>IF('GPA Calculator Data Entry'!N26="","",'GPA Calculator Data Entry'!N26)</f>
        <v/>
      </c>
      <c r="F26" s="119" t="str">
        <f>IF('GPA Calculator Data Entry'!O26="","",'GPA Calculator Data Entry'!O26)</f>
        <v/>
      </c>
      <c r="G26" s="119" t="str">
        <f>IF('GPA Calculator Data Entry'!P26="","",'GPA Calculator Data Entry'!P26)</f>
        <v/>
      </c>
      <c r="H26" s="120" t="str">
        <f>IF('GPA Calculator Data Entry'!R26="","",'GPA Calculator Data Entry'!R26)</f>
        <v/>
      </c>
      <c r="I26" s="121" t="str">
        <f>IF('GPA Calculator Data Entry'!AA26="","",'GPA Calculator Data Entry'!AA26)</f>
        <v/>
      </c>
      <c r="J26" s="121" t="str">
        <f>IF('GPA Calculator Data Entry'!AB26="","",'GPA Calculator Data Entry'!AB26)</f>
        <v/>
      </c>
      <c r="K26" s="121" t="str">
        <f>IF('GPA Calculator Data Entry'!AC26="","",'GPA Calculator Data Entry'!AC26)</f>
        <v/>
      </c>
      <c r="L26" s="118" t="str">
        <f>IF('GPA Calculator Data Entry'!AE26="","",'GPA Calculator Data Entry'!AE26)</f>
        <v/>
      </c>
      <c r="M26" s="119" t="str">
        <f>IF('GPA Calculator Data Entry'!AN26="","",'GPA Calculator Data Entry'!AN26)</f>
        <v/>
      </c>
      <c r="N26" s="119" t="str">
        <f>IF('GPA Calculator Data Entry'!AO26="","",'GPA Calculator Data Entry'!AO26)</f>
        <v/>
      </c>
      <c r="O26" s="119" t="str">
        <f>IF('GPA Calculator Data Entry'!AP26="","",'GPA Calculator Data Entry'!AP26)</f>
        <v/>
      </c>
      <c r="P26" s="120" t="str">
        <f>IF('GPA Calculator Data Entry'!AR26="","",'GPA Calculator Data Entry'!AR26)</f>
        <v/>
      </c>
      <c r="Q26" s="121" t="str">
        <f>IF('GPA Calculator Data Entry'!BA26="","",'GPA Calculator Data Entry'!BA26)</f>
        <v/>
      </c>
      <c r="R26" s="121" t="str">
        <f>IF('GPA Calculator Data Entry'!BB26="","",'GPA Calculator Data Entry'!BB26)</f>
        <v/>
      </c>
      <c r="S26" s="121" t="str">
        <f>IF('GPA Calculator Data Entry'!BC26="","",'GPA Calculator Data Entry'!BC26)</f>
        <v/>
      </c>
      <c r="T26" s="118" t="str">
        <f>IF('GPA Calculator Data Entry'!BE26="","",'GPA Calculator Data Entry'!BE26)</f>
        <v/>
      </c>
      <c r="U26" s="119" t="str">
        <f>IF('GPA Calculator Data Entry'!BN26="","",'GPA Calculator Data Entry'!BN26)</f>
        <v/>
      </c>
      <c r="V26" s="119" t="str">
        <f>IF('GPA Calculator Data Entry'!BO26="","",'GPA Calculator Data Entry'!BO26)</f>
        <v/>
      </c>
      <c r="W26" s="119" t="str">
        <f>IF('GPA Calculator Data Entry'!BP26="","",'GPA Calculator Data Entry'!BP26)</f>
        <v/>
      </c>
      <c r="X26" s="120" t="str">
        <f>IF('GPA Calculator Data Entry'!BR26="","",'GPA Calculator Data Entry'!BR26)</f>
        <v/>
      </c>
      <c r="Y26" s="121" t="str">
        <f>IF('GPA Calculator Data Entry'!CA26="","",'GPA Calculator Data Entry'!CA26)</f>
        <v/>
      </c>
      <c r="Z26" s="121" t="str">
        <f>IF('GPA Calculator Data Entry'!CB26="","",'GPA Calculator Data Entry'!CB26)</f>
        <v/>
      </c>
      <c r="AA26" s="121" t="str">
        <f>IF('GPA Calculator Data Entry'!CC26="","",'GPA Calculator Data Entry'!CC26)</f>
        <v/>
      </c>
      <c r="AB26" s="118" t="str">
        <f>IF('GPA Calculator Data Entry'!CE26="","",'GPA Calculator Data Entry'!CE26)</f>
        <v/>
      </c>
      <c r="AC26" s="119" t="str">
        <f>IF('GPA Calculator Data Entry'!CN26="","",'GPA Calculator Data Entry'!CN26)</f>
        <v/>
      </c>
      <c r="AD26" s="119" t="str">
        <f>IF('GPA Calculator Data Entry'!CO26="","",'GPA Calculator Data Entry'!CO26)</f>
        <v/>
      </c>
      <c r="AE26" s="119" t="str">
        <f>IF('GPA Calculator Data Entry'!CP26="","",'GPA Calculator Data Entry'!CP26)</f>
        <v/>
      </c>
      <c r="AF26" s="120" t="str">
        <f>IF('GPA Calculator Data Entry'!CR26="","",'GPA Calculator Data Entry'!CR26)</f>
        <v/>
      </c>
      <c r="AG26" s="121" t="str">
        <f>IF('GPA Calculator Data Entry'!DA26="","",'GPA Calculator Data Entry'!DA26)</f>
        <v/>
      </c>
      <c r="AH26" s="121" t="str">
        <f>IF('GPA Calculator Data Entry'!DB26="","",'GPA Calculator Data Entry'!DB26)</f>
        <v/>
      </c>
      <c r="AI26" s="121" t="str">
        <f>IF('GPA Calculator Data Entry'!DC26="","",'GPA Calculator Data Entry'!DC26)</f>
        <v/>
      </c>
    </row>
    <row r="27" spans="1:35" ht="14.25" customHeight="1" x14ac:dyDescent="0.3">
      <c r="A27" s="116" t="str">
        <f>IF('GPA Calculator Data Entry'!A27="","",'GPA Calculator Data Entry'!A27)</f>
        <v/>
      </c>
      <c r="B27" s="117" t="str">
        <f>IF('GPA Calculator Data Entry'!B27="","",'GPA Calculator Data Entry'!B27)</f>
        <v/>
      </c>
      <c r="C27" s="117" t="str">
        <f>IF('GPA Calculator Data Entry'!C27="","",'GPA Calculator Data Entry'!C27)</f>
        <v/>
      </c>
      <c r="D27" s="118" t="str">
        <f>IF('GPA Calculator Data Entry'!E27="","",'GPA Calculator Data Entry'!E27)</f>
        <v/>
      </c>
      <c r="E27" s="119" t="str">
        <f>IF('GPA Calculator Data Entry'!N27="","",'GPA Calculator Data Entry'!N27)</f>
        <v/>
      </c>
      <c r="F27" s="119" t="str">
        <f>IF('GPA Calculator Data Entry'!O27="","",'GPA Calculator Data Entry'!O27)</f>
        <v/>
      </c>
      <c r="G27" s="119" t="str">
        <f>IF('GPA Calculator Data Entry'!P27="","",'GPA Calculator Data Entry'!P27)</f>
        <v/>
      </c>
      <c r="H27" s="120" t="str">
        <f>IF('GPA Calculator Data Entry'!R27="","",'GPA Calculator Data Entry'!R27)</f>
        <v/>
      </c>
      <c r="I27" s="121" t="str">
        <f>IF('GPA Calculator Data Entry'!AA27="","",'GPA Calculator Data Entry'!AA27)</f>
        <v/>
      </c>
      <c r="J27" s="121" t="str">
        <f>IF('GPA Calculator Data Entry'!AB27="","",'GPA Calculator Data Entry'!AB27)</f>
        <v/>
      </c>
      <c r="K27" s="121" t="str">
        <f>IF('GPA Calculator Data Entry'!AC27="","",'GPA Calculator Data Entry'!AC27)</f>
        <v/>
      </c>
      <c r="L27" s="118" t="str">
        <f>IF('GPA Calculator Data Entry'!AE27="","",'GPA Calculator Data Entry'!AE27)</f>
        <v/>
      </c>
      <c r="M27" s="119" t="str">
        <f>IF('GPA Calculator Data Entry'!AN27="","",'GPA Calculator Data Entry'!AN27)</f>
        <v/>
      </c>
      <c r="N27" s="119" t="str">
        <f>IF('GPA Calculator Data Entry'!AO27="","",'GPA Calculator Data Entry'!AO27)</f>
        <v/>
      </c>
      <c r="O27" s="119" t="str">
        <f>IF('GPA Calculator Data Entry'!AP27="","",'GPA Calculator Data Entry'!AP27)</f>
        <v/>
      </c>
      <c r="P27" s="120" t="str">
        <f>IF('GPA Calculator Data Entry'!AR27="","",'GPA Calculator Data Entry'!AR27)</f>
        <v/>
      </c>
      <c r="Q27" s="121" t="str">
        <f>IF('GPA Calculator Data Entry'!BA27="","",'GPA Calculator Data Entry'!BA27)</f>
        <v/>
      </c>
      <c r="R27" s="121" t="str">
        <f>IF('GPA Calculator Data Entry'!BB27="","",'GPA Calculator Data Entry'!BB27)</f>
        <v/>
      </c>
      <c r="S27" s="121" t="str">
        <f>IF('GPA Calculator Data Entry'!BC27="","",'GPA Calculator Data Entry'!BC27)</f>
        <v/>
      </c>
      <c r="T27" s="118" t="str">
        <f>IF('GPA Calculator Data Entry'!BE27="","",'GPA Calculator Data Entry'!BE27)</f>
        <v/>
      </c>
      <c r="U27" s="119" t="str">
        <f>IF('GPA Calculator Data Entry'!BN27="","",'GPA Calculator Data Entry'!BN27)</f>
        <v/>
      </c>
      <c r="V27" s="119" t="str">
        <f>IF('GPA Calculator Data Entry'!BO27="","",'GPA Calculator Data Entry'!BO27)</f>
        <v/>
      </c>
      <c r="W27" s="119" t="str">
        <f>IF('GPA Calculator Data Entry'!BP27="","",'GPA Calculator Data Entry'!BP27)</f>
        <v/>
      </c>
      <c r="X27" s="120" t="str">
        <f>IF('GPA Calculator Data Entry'!BR27="","",'GPA Calculator Data Entry'!BR27)</f>
        <v/>
      </c>
      <c r="Y27" s="121" t="str">
        <f>IF('GPA Calculator Data Entry'!CA27="","",'GPA Calculator Data Entry'!CA27)</f>
        <v/>
      </c>
      <c r="Z27" s="121" t="str">
        <f>IF('GPA Calculator Data Entry'!CB27="","",'GPA Calculator Data Entry'!CB27)</f>
        <v/>
      </c>
      <c r="AA27" s="121" t="str">
        <f>IF('GPA Calculator Data Entry'!CC27="","",'GPA Calculator Data Entry'!CC27)</f>
        <v/>
      </c>
      <c r="AB27" s="118" t="str">
        <f>IF('GPA Calculator Data Entry'!CE27="","",'GPA Calculator Data Entry'!CE27)</f>
        <v/>
      </c>
      <c r="AC27" s="119" t="str">
        <f>IF('GPA Calculator Data Entry'!CN27="","",'GPA Calculator Data Entry'!CN27)</f>
        <v/>
      </c>
      <c r="AD27" s="119" t="str">
        <f>IF('GPA Calculator Data Entry'!CO27="","",'GPA Calculator Data Entry'!CO27)</f>
        <v/>
      </c>
      <c r="AE27" s="119" t="str">
        <f>IF('GPA Calculator Data Entry'!CP27="","",'GPA Calculator Data Entry'!CP27)</f>
        <v/>
      </c>
      <c r="AF27" s="120" t="str">
        <f>IF('GPA Calculator Data Entry'!CR27="","",'GPA Calculator Data Entry'!CR27)</f>
        <v/>
      </c>
      <c r="AG27" s="121" t="str">
        <f>IF('GPA Calculator Data Entry'!DA27="","",'GPA Calculator Data Entry'!DA27)</f>
        <v/>
      </c>
      <c r="AH27" s="121" t="str">
        <f>IF('GPA Calculator Data Entry'!DB27="","",'GPA Calculator Data Entry'!DB27)</f>
        <v/>
      </c>
      <c r="AI27" s="121" t="str">
        <f>IF('GPA Calculator Data Entry'!DC27="","",'GPA Calculator Data Entry'!DC27)</f>
        <v/>
      </c>
    </row>
    <row r="28" spans="1:35" ht="14.25" customHeight="1" x14ac:dyDescent="0.3">
      <c r="A28" s="116" t="str">
        <f>IF('GPA Calculator Data Entry'!A28="","",'GPA Calculator Data Entry'!A28)</f>
        <v/>
      </c>
      <c r="B28" s="117" t="str">
        <f>IF('GPA Calculator Data Entry'!B28="","",'GPA Calculator Data Entry'!B28)</f>
        <v/>
      </c>
      <c r="C28" s="117" t="str">
        <f>IF('GPA Calculator Data Entry'!C28="","",'GPA Calculator Data Entry'!C28)</f>
        <v/>
      </c>
      <c r="D28" s="118" t="str">
        <f>IF('GPA Calculator Data Entry'!E28="","",'GPA Calculator Data Entry'!E28)</f>
        <v/>
      </c>
      <c r="E28" s="119" t="str">
        <f>IF('GPA Calculator Data Entry'!N28="","",'GPA Calculator Data Entry'!N28)</f>
        <v/>
      </c>
      <c r="F28" s="119" t="str">
        <f>IF('GPA Calculator Data Entry'!O28="","",'GPA Calculator Data Entry'!O28)</f>
        <v/>
      </c>
      <c r="G28" s="119" t="str">
        <f>IF('GPA Calculator Data Entry'!P28="","",'GPA Calculator Data Entry'!P28)</f>
        <v/>
      </c>
      <c r="H28" s="120" t="str">
        <f>IF('GPA Calculator Data Entry'!R28="","",'GPA Calculator Data Entry'!R28)</f>
        <v/>
      </c>
      <c r="I28" s="121" t="str">
        <f>IF('GPA Calculator Data Entry'!AA28="","",'GPA Calculator Data Entry'!AA28)</f>
        <v/>
      </c>
      <c r="J28" s="121" t="str">
        <f>IF('GPA Calculator Data Entry'!AB28="","",'GPA Calculator Data Entry'!AB28)</f>
        <v/>
      </c>
      <c r="K28" s="121" t="str">
        <f>IF('GPA Calculator Data Entry'!AC28="","",'GPA Calculator Data Entry'!AC28)</f>
        <v/>
      </c>
      <c r="L28" s="118" t="str">
        <f>IF('GPA Calculator Data Entry'!AE28="","",'GPA Calculator Data Entry'!AE28)</f>
        <v/>
      </c>
      <c r="M28" s="119" t="str">
        <f>IF('GPA Calculator Data Entry'!AN28="","",'GPA Calculator Data Entry'!AN28)</f>
        <v/>
      </c>
      <c r="N28" s="119" t="str">
        <f>IF('GPA Calculator Data Entry'!AO28="","",'GPA Calculator Data Entry'!AO28)</f>
        <v/>
      </c>
      <c r="O28" s="119" t="str">
        <f>IF('GPA Calculator Data Entry'!AP28="","",'GPA Calculator Data Entry'!AP28)</f>
        <v/>
      </c>
      <c r="P28" s="120" t="str">
        <f>IF('GPA Calculator Data Entry'!AR28="","",'GPA Calculator Data Entry'!AR28)</f>
        <v/>
      </c>
      <c r="Q28" s="121" t="str">
        <f>IF('GPA Calculator Data Entry'!BA28="","",'GPA Calculator Data Entry'!BA28)</f>
        <v/>
      </c>
      <c r="R28" s="121" t="str">
        <f>IF('GPA Calculator Data Entry'!BB28="","",'GPA Calculator Data Entry'!BB28)</f>
        <v/>
      </c>
      <c r="S28" s="121" t="str">
        <f>IF('GPA Calculator Data Entry'!BC28="","",'GPA Calculator Data Entry'!BC28)</f>
        <v/>
      </c>
      <c r="T28" s="118" t="str">
        <f>IF('GPA Calculator Data Entry'!BE28="","",'GPA Calculator Data Entry'!BE28)</f>
        <v/>
      </c>
      <c r="U28" s="119" t="str">
        <f>IF('GPA Calculator Data Entry'!BN28="","",'GPA Calculator Data Entry'!BN28)</f>
        <v/>
      </c>
      <c r="V28" s="119" t="str">
        <f>IF('GPA Calculator Data Entry'!BO28="","",'GPA Calculator Data Entry'!BO28)</f>
        <v/>
      </c>
      <c r="W28" s="119" t="str">
        <f>IF('GPA Calculator Data Entry'!BP28="","",'GPA Calculator Data Entry'!BP28)</f>
        <v/>
      </c>
      <c r="X28" s="120" t="str">
        <f>IF('GPA Calculator Data Entry'!BR28="","",'GPA Calculator Data Entry'!BR28)</f>
        <v/>
      </c>
      <c r="Y28" s="121" t="str">
        <f>IF('GPA Calculator Data Entry'!CA28="","",'GPA Calculator Data Entry'!CA28)</f>
        <v/>
      </c>
      <c r="Z28" s="121" t="str">
        <f>IF('GPA Calculator Data Entry'!CB28="","",'GPA Calculator Data Entry'!CB28)</f>
        <v/>
      </c>
      <c r="AA28" s="121" t="str">
        <f>IF('GPA Calculator Data Entry'!CC28="","",'GPA Calculator Data Entry'!CC28)</f>
        <v/>
      </c>
      <c r="AB28" s="118" t="str">
        <f>IF('GPA Calculator Data Entry'!CE28="","",'GPA Calculator Data Entry'!CE28)</f>
        <v/>
      </c>
      <c r="AC28" s="119" t="str">
        <f>IF('GPA Calculator Data Entry'!CN28="","",'GPA Calculator Data Entry'!CN28)</f>
        <v/>
      </c>
      <c r="AD28" s="119" t="str">
        <f>IF('GPA Calculator Data Entry'!CO28="","",'GPA Calculator Data Entry'!CO28)</f>
        <v/>
      </c>
      <c r="AE28" s="119" t="str">
        <f>IF('GPA Calculator Data Entry'!CP28="","",'GPA Calculator Data Entry'!CP28)</f>
        <v/>
      </c>
      <c r="AF28" s="120" t="str">
        <f>IF('GPA Calculator Data Entry'!CR28="","",'GPA Calculator Data Entry'!CR28)</f>
        <v/>
      </c>
      <c r="AG28" s="121" t="str">
        <f>IF('GPA Calculator Data Entry'!DA28="","",'GPA Calculator Data Entry'!DA28)</f>
        <v/>
      </c>
      <c r="AH28" s="121" t="str">
        <f>IF('GPA Calculator Data Entry'!DB28="","",'GPA Calculator Data Entry'!DB28)</f>
        <v/>
      </c>
      <c r="AI28" s="121" t="str">
        <f>IF('GPA Calculator Data Entry'!DC28="","",'GPA Calculator Data Entry'!DC28)</f>
        <v/>
      </c>
    </row>
    <row r="29" spans="1:35" ht="14.25" customHeight="1" x14ac:dyDescent="0.3">
      <c r="A29" s="116" t="str">
        <f>IF('GPA Calculator Data Entry'!A29="","",'GPA Calculator Data Entry'!A29)</f>
        <v/>
      </c>
      <c r="B29" s="117" t="str">
        <f>IF('GPA Calculator Data Entry'!B29="","",'GPA Calculator Data Entry'!B29)</f>
        <v/>
      </c>
      <c r="C29" s="117" t="str">
        <f>IF('GPA Calculator Data Entry'!C29="","",'GPA Calculator Data Entry'!C29)</f>
        <v/>
      </c>
      <c r="D29" s="118" t="str">
        <f>IF('GPA Calculator Data Entry'!E29="","",'GPA Calculator Data Entry'!E29)</f>
        <v/>
      </c>
      <c r="E29" s="119" t="str">
        <f>IF('GPA Calculator Data Entry'!N29="","",'GPA Calculator Data Entry'!N29)</f>
        <v/>
      </c>
      <c r="F29" s="119" t="str">
        <f>IF('GPA Calculator Data Entry'!O29="","",'GPA Calculator Data Entry'!O29)</f>
        <v/>
      </c>
      <c r="G29" s="119" t="str">
        <f>IF('GPA Calculator Data Entry'!P29="","",'GPA Calculator Data Entry'!P29)</f>
        <v/>
      </c>
      <c r="H29" s="120" t="str">
        <f>IF('GPA Calculator Data Entry'!R29="","",'GPA Calculator Data Entry'!R29)</f>
        <v/>
      </c>
      <c r="I29" s="121" t="str">
        <f>IF('GPA Calculator Data Entry'!AA29="","",'GPA Calculator Data Entry'!AA29)</f>
        <v/>
      </c>
      <c r="J29" s="121" t="str">
        <f>IF('GPA Calculator Data Entry'!AB29="","",'GPA Calculator Data Entry'!AB29)</f>
        <v/>
      </c>
      <c r="K29" s="121" t="str">
        <f>IF('GPA Calculator Data Entry'!AC29="","",'GPA Calculator Data Entry'!AC29)</f>
        <v/>
      </c>
      <c r="L29" s="118" t="str">
        <f>IF('GPA Calculator Data Entry'!AE29="","",'GPA Calculator Data Entry'!AE29)</f>
        <v/>
      </c>
      <c r="M29" s="119" t="str">
        <f>IF('GPA Calculator Data Entry'!AN29="","",'GPA Calculator Data Entry'!AN29)</f>
        <v/>
      </c>
      <c r="N29" s="119" t="str">
        <f>IF('GPA Calculator Data Entry'!AO29="","",'GPA Calculator Data Entry'!AO29)</f>
        <v/>
      </c>
      <c r="O29" s="119" t="str">
        <f>IF('GPA Calculator Data Entry'!AP29="","",'GPA Calculator Data Entry'!AP29)</f>
        <v/>
      </c>
      <c r="P29" s="120" t="str">
        <f>IF('GPA Calculator Data Entry'!AR29="","",'GPA Calculator Data Entry'!AR29)</f>
        <v/>
      </c>
      <c r="Q29" s="121" t="str">
        <f>IF('GPA Calculator Data Entry'!BA29="","",'GPA Calculator Data Entry'!BA29)</f>
        <v/>
      </c>
      <c r="R29" s="121" t="str">
        <f>IF('GPA Calculator Data Entry'!BB29="","",'GPA Calculator Data Entry'!BB29)</f>
        <v/>
      </c>
      <c r="S29" s="121" t="str">
        <f>IF('GPA Calculator Data Entry'!BC29="","",'GPA Calculator Data Entry'!BC29)</f>
        <v/>
      </c>
      <c r="T29" s="118" t="str">
        <f>IF('GPA Calculator Data Entry'!BE29="","",'GPA Calculator Data Entry'!BE29)</f>
        <v/>
      </c>
      <c r="U29" s="119" t="str">
        <f>IF('GPA Calculator Data Entry'!BN29="","",'GPA Calculator Data Entry'!BN29)</f>
        <v/>
      </c>
      <c r="V29" s="119" t="str">
        <f>IF('GPA Calculator Data Entry'!BO29="","",'GPA Calculator Data Entry'!BO29)</f>
        <v/>
      </c>
      <c r="W29" s="119" t="str">
        <f>IF('GPA Calculator Data Entry'!BP29="","",'GPA Calculator Data Entry'!BP29)</f>
        <v/>
      </c>
      <c r="X29" s="120" t="str">
        <f>IF('GPA Calculator Data Entry'!BR29="","",'GPA Calculator Data Entry'!BR29)</f>
        <v/>
      </c>
      <c r="Y29" s="121" t="str">
        <f>IF('GPA Calculator Data Entry'!CA29="","",'GPA Calculator Data Entry'!CA29)</f>
        <v/>
      </c>
      <c r="Z29" s="121" t="str">
        <f>IF('GPA Calculator Data Entry'!CB29="","",'GPA Calculator Data Entry'!CB29)</f>
        <v/>
      </c>
      <c r="AA29" s="121" t="str">
        <f>IF('GPA Calculator Data Entry'!CC29="","",'GPA Calculator Data Entry'!CC29)</f>
        <v/>
      </c>
      <c r="AB29" s="118" t="str">
        <f>IF('GPA Calculator Data Entry'!CE29="","",'GPA Calculator Data Entry'!CE29)</f>
        <v/>
      </c>
      <c r="AC29" s="119" t="str">
        <f>IF('GPA Calculator Data Entry'!CN29="","",'GPA Calculator Data Entry'!CN29)</f>
        <v/>
      </c>
      <c r="AD29" s="119" t="str">
        <f>IF('GPA Calculator Data Entry'!CO29="","",'GPA Calculator Data Entry'!CO29)</f>
        <v/>
      </c>
      <c r="AE29" s="119" t="str">
        <f>IF('GPA Calculator Data Entry'!CP29="","",'GPA Calculator Data Entry'!CP29)</f>
        <v/>
      </c>
      <c r="AF29" s="120" t="str">
        <f>IF('GPA Calculator Data Entry'!CR29="","",'GPA Calculator Data Entry'!CR29)</f>
        <v/>
      </c>
      <c r="AG29" s="121" t="str">
        <f>IF('GPA Calculator Data Entry'!DA29="","",'GPA Calculator Data Entry'!DA29)</f>
        <v/>
      </c>
      <c r="AH29" s="121" t="str">
        <f>IF('GPA Calculator Data Entry'!DB29="","",'GPA Calculator Data Entry'!DB29)</f>
        <v/>
      </c>
      <c r="AI29" s="121" t="str">
        <f>IF('GPA Calculator Data Entry'!DC29="","",'GPA Calculator Data Entry'!DC29)</f>
        <v/>
      </c>
    </row>
    <row r="30" spans="1:35" ht="14.25" customHeight="1" x14ac:dyDescent="0.3">
      <c r="A30" s="116" t="str">
        <f>IF('GPA Calculator Data Entry'!A30="","",'GPA Calculator Data Entry'!A30)</f>
        <v/>
      </c>
      <c r="B30" s="117" t="str">
        <f>IF('GPA Calculator Data Entry'!B30="","",'GPA Calculator Data Entry'!B30)</f>
        <v/>
      </c>
      <c r="C30" s="117" t="str">
        <f>IF('GPA Calculator Data Entry'!C30="","",'GPA Calculator Data Entry'!C30)</f>
        <v/>
      </c>
      <c r="D30" s="118" t="str">
        <f>IF('GPA Calculator Data Entry'!E30="","",'GPA Calculator Data Entry'!E30)</f>
        <v/>
      </c>
      <c r="E30" s="119" t="str">
        <f>IF('GPA Calculator Data Entry'!N30="","",'GPA Calculator Data Entry'!N30)</f>
        <v/>
      </c>
      <c r="F30" s="119" t="str">
        <f>IF('GPA Calculator Data Entry'!O30="","",'GPA Calculator Data Entry'!O30)</f>
        <v/>
      </c>
      <c r="G30" s="119" t="str">
        <f>IF('GPA Calculator Data Entry'!P30="","",'GPA Calculator Data Entry'!P30)</f>
        <v/>
      </c>
      <c r="H30" s="120" t="str">
        <f>IF('GPA Calculator Data Entry'!R30="","",'GPA Calculator Data Entry'!R30)</f>
        <v/>
      </c>
      <c r="I30" s="121" t="str">
        <f>IF('GPA Calculator Data Entry'!AA30="","",'GPA Calculator Data Entry'!AA30)</f>
        <v/>
      </c>
      <c r="J30" s="121" t="str">
        <f>IF('GPA Calculator Data Entry'!AB30="","",'GPA Calculator Data Entry'!AB30)</f>
        <v/>
      </c>
      <c r="K30" s="121" t="str">
        <f>IF('GPA Calculator Data Entry'!AC30="","",'GPA Calculator Data Entry'!AC30)</f>
        <v/>
      </c>
      <c r="L30" s="118" t="str">
        <f>IF('GPA Calculator Data Entry'!AE30="","",'GPA Calculator Data Entry'!AE30)</f>
        <v/>
      </c>
      <c r="M30" s="119" t="str">
        <f>IF('GPA Calculator Data Entry'!AN30="","",'GPA Calculator Data Entry'!AN30)</f>
        <v/>
      </c>
      <c r="N30" s="119" t="str">
        <f>IF('GPA Calculator Data Entry'!AO30="","",'GPA Calculator Data Entry'!AO30)</f>
        <v/>
      </c>
      <c r="O30" s="119" t="str">
        <f>IF('GPA Calculator Data Entry'!AP30="","",'GPA Calculator Data Entry'!AP30)</f>
        <v/>
      </c>
      <c r="P30" s="120" t="str">
        <f>IF('GPA Calculator Data Entry'!AR30="","",'GPA Calculator Data Entry'!AR30)</f>
        <v/>
      </c>
      <c r="Q30" s="121" t="str">
        <f>IF('GPA Calculator Data Entry'!BA30="","",'GPA Calculator Data Entry'!BA30)</f>
        <v/>
      </c>
      <c r="R30" s="121" t="str">
        <f>IF('GPA Calculator Data Entry'!BB30="","",'GPA Calculator Data Entry'!BB30)</f>
        <v/>
      </c>
      <c r="S30" s="121" t="str">
        <f>IF('GPA Calculator Data Entry'!BC30="","",'GPA Calculator Data Entry'!BC30)</f>
        <v/>
      </c>
      <c r="T30" s="118" t="str">
        <f>IF('GPA Calculator Data Entry'!BE30="","",'GPA Calculator Data Entry'!BE30)</f>
        <v/>
      </c>
      <c r="U30" s="119" t="str">
        <f>IF('GPA Calculator Data Entry'!BN30="","",'GPA Calculator Data Entry'!BN30)</f>
        <v/>
      </c>
      <c r="V30" s="119" t="str">
        <f>IF('GPA Calculator Data Entry'!BO30="","",'GPA Calculator Data Entry'!BO30)</f>
        <v/>
      </c>
      <c r="W30" s="119" t="str">
        <f>IF('GPA Calculator Data Entry'!BP30="","",'GPA Calculator Data Entry'!BP30)</f>
        <v/>
      </c>
      <c r="X30" s="120" t="str">
        <f>IF('GPA Calculator Data Entry'!BR30="","",'GPA Calculator Data Entry'!BR30)</f>
        <v/>
      </c>
      <c r="Y30" s="121" t="str">
        <f>IF('GPA Calculator Data Entry'!CA30="","",'GPA Calculator Data Entry'!CA30)</f>
        <v/>
      </c>
      <c r="Z30" s="121" t="str">
        <f>IF('GPA Calculator Data Entry'!CB30="","",'GPA Calculator Data Entry'!CB30)</f>
        <v/>
      </c>
      <c r="AA30" s="121" t="str">
        <f>IF('GPA Calculator Data Entry'!CC30="","",'GPA Calculator Data Entry'!CC30)</f>
        <v/>
      </c>
      <c r="AB30" s="118" t="str">
        <f>IF('GPA Calculator Data Entry'!CE30="","",'GPA Calculator Data Entry'!CE30)</f>
        <v/>
      </c>
      <c r="AC30" s="119" t="str">
        <f>IF('GPA Calculator Data Entry'!CN30="","",'GPA Calculator Data Entry'!CN30)</f>
        <v/>
      </c>
      <c r="AD30" s="119" t="str">
        <f>IF('GPA Calculator Data Entry'!CO30="","",'GPA Calculator Data Entry'!CO30)</f>
        <v/>
      </c>
      <c r="AE30" s="119" t="str">
        <f>IF('GPA Calculator Data Entry'!CP30="","",'GPA Calculator Data Entry'!CP30)</f>
        <v/>
      </c>
      <c r="AF30" s="120" t="str">
        <f>IF('GPA Calculator Data Entry'!CR30="","",'GPA Calculator Data Entry'!CR30)</f>
        <v/>
      </c>
      <c r="AG30" s="121" t="str">
        <f>IF('GPA Calculator Data Entry'!DA30="","",'GPA Calculator Data Entry'!DA30)</f>
        <v/>
      </c>
      <c r="AH30" s="121" t="str">
        <f>IF('GPA Calculator Data Entry'!DB30="","",'GPA Calculator Data Entry'!DB30)</f>
        <v/>
      </c>
      <c r="AI30" s="121" t="str">
        <f>IF('GPA Calculator Data Entry'!DC30="","",'GPA Calculator Data Entry'!DC30)</f>
        <v/>
      </c>
    </row>
    <row r="31" spans="1:35" ht="14.25" customHeight="1" x14ac:dyDescent="0.3">
      <c r="A31" s="116" t="str">
        <f>IF('GPA Calculator Data Entry'!A31="","",'GPA Calculator Data Entry'!A31)</f>
        <v/>
      </c>
      <c r="B31" s="117" t="str">
        <f>IF('GPA Calculator Data Entry'!B31="","",'GPA Calculator Data Entry'!B31)</f>
        <v/>
      </c>
      <c r="C31" s="117" t="str">
        <f>IF('GPA Calculator Data Entry'!C31="","",'GPA Calculator Data Entry'!C31)</f>
        <v/>
      </c>
      <c r="D31" s="118" t="str">
        <f>IF('GPA Calculator Data Entry'!E31="","",'GPA Calculator Data Entry'!E31)</f>
        <v/>
      </c>
      <c r="E31" s="119" t="str">
        <f>IF('GPA Calculator Data Entry'!N31="","",'GPA Calculator Data Entry'!N31)</f>
        <v/>
      </c>
      <c r="F31" s="119" t="str">
        <f>IF('GPA Calculator Data Entry'!O31="","",'GPA Calculator Data Entry'!O31)</f>
        <v/>
      </c>
      <c r="G31" s="119" t="str">
        <f>IF('GPA Calculator Data Entry'!P31="","",'GPA Calculator Data Entry'!P31)</f>
        <v/>
      </c>
      <c r="H31" s="120" t="str">
        <f>IF('GPA Calculator Data Entry'!R31="","",'GPA Calculator Data Entry'!R31)</f>
        <v/>
      </c>
      <c r="I31" s="121" t="str">
        <f>IF('GPA Calculator Data Entry'!AA31="","",'GPA Calculator Data Entry'!AA31)</f>
        <v/>
      </c>
      <c r="J31" s="121" t="str">
        <f>IF('GPA Calculator Data Entry'!AB31="","",'GPA Calculator Data Entry'!AB31)</f>
        <v/>
      </c>
      <c r="K31" s="121" t="str">
        <f>IF('GPA Calculator Data Entry'!AC31="","",'GPA Calculator Data Entry'!AC31)</f>
        <v/>
      </c>
      <c r="L31" s="118" t="str">
        <f>IF('GPA Calculator Data Entry'!AE31="","",'GPA Calculator Data Entry'!AE31)</f>
        <v/>
      </c>
      <c r="M31" s="119" t="str">
        <f>IF('GPA Calculator Data Entry'!AN31="","",'GPA Calculator Data Entry'!AN31)</f>
        <v/>
      </c>
      <c r="N31" s="119" t="str">
        <f>IF('GPA Calculator Data Entry'!AO31="","",'GPA Calculator Data Entry'!AO31)</f>
        <v/>
      </c>
      <c r="O31" s="119" t="str">
        <f>IF('GPA Calculator Data Entry'!AP31="","",'GPA Calculator Data Entry'!AP31)</f>
        <v/>
      </c>
      <c r="P31" s="120" t="str">
        <f>IF('GPA Calculator Data Entry'!AR31="","",'GPA Calculator Data Entry'!AR31)</f>
        <v/>
      </c>
      <c r="Q31" s="121" t="str">
        <f>IF('GPA Calculator Data Entry'!BA31="","",'GPA Calculator Data Entry'!BA31)</f>
        <v/>
      </c>
      <c r="R31" s="121" t="str">
        <f>IF('GPA Calculator Data Entry'!BB31="","",'GPA Calculator Data Entry'!BB31)</f>
        <v/>
      </c>
      <c r="S31" s="121" t="str">
        <f>IF('GPA Calculator Data Entry'!BC31="","",'GPA Calculator Data Entry'!BC31)</f>
        <v/>
      </c>
      <c r="T31" s="118" t="str">
        <f>IF('GPA Calculator Data Entry'!BE31="","",'GPA Calculator Data Entry'!BE31)</f>
        <v/>
      </c>
      <c r="U31" s="119" t="str">
        <f>IF('GPA Calculator Data Entry'!BN31="","",'GPA Calculator Data Entry'!BN31)</f>
        <v/>
      </c>
      <c r="V31" s="119" t="str">
        <f>IF('GPA Calculator Data Entry'!BO31="","",'GPA Calculator Data Entry'!BO31)</f>
        <v/>
      </c>
      <c r="W31" s="119" t="str">
        <f>IF('GPA Calculator Data Entry'!BP31="","",'GPA Calculator Data Entry'!BP31)</f>
        <v/>
      </c>
      <c r="X31" s="120" t="str">
        <f>IF('GPA Calculator Data Entry'!BR31="","",'GPA Calculator Data Entry'!BR31)</f>
        <v/>
      </c>
      <c r="Y31" s="121" t="str">
        <f>IF('GPA Calculator Data Entry'!CA31="","",'GPA Calculator Data Entry'!CA31)</f>
        <v/>
      </c>
      <c r="Z31" s="121" t="str">
        <f>IF('GPA Calculator Data Entry'!CB31="","",'GPA Calculator Data Entry'!CB31)</f>
        <v/>
      </c>
      <c r="AA31" s="121" t="str">
        <f>IF('GPA Calculator Data Entry'!CC31="","",'GPA Calculator Data Entry'!CC31)</f>
        <v/>
      </c>
      <c r="AB31" s="118" t="str">
        <f>IF('GPA Calculator Data Entry'!CE31="","",'GPA Calculator Data Entry'!CE31)</f>
        <v/>
      </c>
      <c r="AC31" s="119" t="str">
        <f>IF('GPA Calculator Data Entry'!CN31="","",'GPA Calculator Data Entry'!CN31)</f>
        <v/>
      </c>
      <c r="AD31" s="119" t="str">
        <f>IF('GPA Calculator Data Entry'!CO31="","",'GPA Calculator Data Entry'!CO31)</f>
        <v/>
      </c>
      <c r="AE31" s="119" t="str">
        <f>IF('GPA Calculator Data Entry'!CP31="","",'GPA Calculator Data Entry'!CP31)</f>
        <v/>
      </c>
      <c r="AF31" s="120" t="str">
        <f>IF('GPA Calculator Data Entry'!CR31="","",'GPA Calculator Data Entry'!CR31)</f>
        <v/>
      </c>
      <c r="AG31" s="121" t="str">
        <f>IF('GPA Calculator Data Entry'!DA31="","",'GPA Calculator Data Entry'!DA31)</f>
        <v/>
      </c>
      <c r="AH31" s="121" t="str">
        <f>IF('GPA Calculator Data Entry'!DB31="","",'GPA Calculator Data Entry'!DB31)</f>
        <v/>
      </c>
      <c r="AI31" s="121" t="str">
        <f>IF('GPA Calculator Data Entry'!DC31="","",'GPA Calculator Data Entry'!DC31)</f>
        <v/>
      </c>
    </row>
    <row r="32" spans="1:35" ht="14.25" customHeight="1" x14ac:dyDescent="0.3">
      <c r="A32" s="116" t="str">
        <f>IF('GPA Calculator Data Entry'!A32="","",'GPA Calculator Data Entry'!A32)</f>
        <v/>
      </c>
      <c r="B32" s="117" t="str">
        <f>IF('GPA Calculator Data Entry'!B32="","",'GPA Calculator Data Entry'!B32)</f>
        <v/>
      </c>
      <c r="C32" s="117" t="str">
        <f>IF('GPA Calculator Data Entry'!C32="","",'GPA Calculator Data Entry'!C32)</f>
        <v/>
      </c>
      <c r="D32" s="118" t="str">
        <f>IF('GPA Calculator Data Entry'!E32="","",'GPA Calculator Data Entry'!E32)</f>
        <v/>
      </c>
      <c r="E32" s="119" t="str">
        <f>IF('GPA Calculator Data Entry'!N32="","",'GPA Calculator Data Entry'!N32)</f>
        <v/>
      </c>
      <c r="F32" s="119" t="str">
        <f>IF('GPA Calculator Data Entry'!O32="","",'GPA Calculator Data Entry'!O32)</f>
        <v/>
      </c>
      <c r="G32" s="119" t="str">
        <f>IF('GPA Calculator Data Entry'!P32="","",'GPA Calculator Data Entry'!P32)</f>
        <v/>
      </c>
      <c r="H32" s="120" t="str">
        <f>IF('GPA Calculator Data Entry'!R32="","",'GPA Calculator Data Entry'!R32)</f>
        <v/>
      </c>
      <c r="I32" s="121" t="str">
        <f>IF('GPA Calculator Data Entry'!AA32="","",'GPA Calculator Data Entry'!AA32)</f>
        <v/>
      </c>
      <c r="J32" s="121" t="str">
        <f>IF('GPA Calculator Data Entry'!AB32="","",'GPA Calculator Data Entry'!AB32)</f>
        <v/>
      </c>
      <c r="K32" s="121" t="str">
        <f>IF('GPA Calculator Data Entry'!AC32="","",'GPA Calculator Data Entry'!AC32)</f>
        <v/>
      </c>
      <c r="L32" s="118" t="str">
        <f>IF('GPA Calculator Data Entry'!AE32="","",'GPA Calculator Data Entry'!AE32)</f>
        <v/>
      </c>
      <c r="M32" s="119" t="str">
        <f>IF('GPA Calculator Data Entry'!AN32="","",'GPA Calculator Data Entry'!AN32)</f>
        <v/>
      </c>
      <c r="N32" s="119" t="str">
        <f>IF('GPA Calculator Data Entry'!AO32="","",'GPA Calculator Data Entry'!AO32)</f>
        <v/>
      </c>
      <c r="O32" s="119" t="str">
        <f>IF('GPA Calculator Data Entry'!AP32="","",'GPA Calculator Data Entry'!AP32)</f>
        <v/>
      </c>
      <c r="P32" s="120" t="str">
        <f>IF('GPA Calculator Data Entry'!AR32="","",'GPA Calculator Data Entry'!AR32)</f>
        <v/>
      </c>
      <c r="Q32" s="121" t="str">
        <f>IF('GPA Calculator Data Entry'!BA32="","",'GPA Calculator Data Entry'!BA32)</f>
        <v/>
      </c>
      <c r="R32" s="121" t="str">
        <f>IF('GPA Calculator Data Entry'!BB32="","",'GPA Calculator Data Entry'!BB32)</f>
        <v/>
      </c>
      <c r="S32" s="121" t="str">
        <f>IF('GPA Calculator Data Entry'!BC32="","",'GPA Calculator Data Entry'!BC32)</f>
        <v/>
      </c>
      <c r="T32" s="118" t="str">
        <f>IF('GPA Calculator Data Entry'!BE32="","",'GPA Calculator Data Entry'!BE32)</f>
        <v/>
      </c>
      <c r="U32" s="119" t="str">
        <f>IF('GPA Calculator Data Entry'!BN32="","",'GPA Calculator Data Entry'!BN32)</f>
        <v/>
      </c>
      <c r="V32" s="119" t="str">
        <f>IF('GPA Calculator Data Entry'!BO32="","",'GPA Calculator Data Entry'!BO32)</f>
        <v/>
      </c>
      <c r="W32" s="119" t="str">
        <f>IF('GPA Calculator Data Entry'!BP32="","",'GPA Calculator Data Entry'!BP32)</f>
        <v/>
      </c>
      <c r="X32" s="120" t="str">
        <f>IF('GPA Calculator Data Entry'!BR32="","",'GPA Calculator Data Entry'!BR32)</f>
        <v/>
      </c>
      <c r="Y32" s="121" t="str">
        <f>IF('GPA Calculator Data Entry'!CA32="","",'GPA Calculator Data Entry'!CA32)</f>
        <v/>
      </c>
      <c r="Z32" s="121" t="str">
        <f>IF('GPA Calculator Data Entry'!CB32="","",'GPA Calculator Data Entry'!CB32)</f>
        <v/>
      </c>
      <c r="AA32" s="121" t="str">
        <f>IF('GPA Calculator Data Entry'!CC32="","",'GPA Calculator Data Entry'!CC32)</f>
        <v/>
      </c>
      <c r="AB32" s="118" t="str">
        <f>IF('GPA Calculator Data Entry'!CE32="","",'GPA Calculator Data Entry'!CE32)</f>
        <v/>
      </c>
      <c r="AC32" s="119" t="str">
        <f>IF('GPA Calculator Data Entry'!CN32="","",'GPA Calculator Data Entry'!CN32)</f>
        <v/>
      </c>
      <c r="AD32" s="119" t="str">
        <f>IF('GPA Calculator Data Entry'!CO32="","",'GPA Calculator Data Entry'!CO32)</f>
        <v/>
      </c>
      <c r="AE32" s="119" t="str">
        <f>IF('GPA Calculator Data Entry'!CP32="","",'GPA Calculator Data Entry'!CP32)</f>
        <v/>
      </c>
      <c r="AF32" s="120" t="str">
        <f>IF('GPA Calculator Data Entry'!CR32="","",'GPA Calculator Data Entry'!CR32)</f>
        <v/>
      </c>
      <c r="AG32" s="121" t="str">
        <f>IF('GPA Calculator Data Entry'!DA32="","",'GPA Calculator Data Entry'!DA32)</f>
        <v/>
      </c>
      <c r="AH32" s="121" t="str">
        <f>IF('GPA Calculator Data Entry'!DB32="","",'GPA Calculator Data Entry'!DB32)</f>
        <v/>
      </c>
      <c r="AI32" s="121" t="str">
        <f>IF('GPA Calculator Data Entry'!DC32="","",'GPA Calculator Data Entry'!DC32)</f>
        <v/>
      </c>
    </row>
    <row r="33" spans="1:35" ht="14.25" customHeight="1" x14ac:dyDescent="0.3">
      <c r="A33" s="116" t="str">
        <f>IF('GPA Calculator Data Entry'!A33="","",'GPA Calculator Data Entry'!A33)</f>
        <v/>
      </c>
      <c r="B33" s="117" t="str">
        <f>IF('GPA Calculator Data Entry'!B33="","",'GPA Calculator Data Entry'!B33)</f>
        <v/>
      </c>
      <c r="C33" s="117" t="str">
        <f>IF('GPA Calculator Data Entry'!C33="","",'GPA Calculator Data Entry'!C33)</f>
        <v/>
      </c>
      <c r="D33" s="118" t="str">
        <f>IF('GPA Calculator Data Entry'!E33="","",'GPA Calculator Data Entry'!E33)</f>
        <v/>
      </c>
      <c r="E33" s="119" t="str">
        <f>IF('GPA Calculator Data Entry'!N33="","",'GPA Calculator Data Entry'!N33)</f>
        <v/>
      </c>
      <c r="F33" s="119" t="str">
        <f>IF('GPA Calculator Data Entry'!O33="","",'GPA Calculator Data Entry'!O33)</f>
        <v/>
      </c>
      <c r="G33" s="119" t="str">
        <f>IF('GPA Calculator Data Entry'!P33="","",'GPA Calculator Data Entry'!P33)</f>
        <v/>
      </c>
      <c r="H33" s="120" t="str">
        <f>IF('GPA Calculator Data Entry'!R33="","",'GPA Calculator Data Entry'!R33)</f>
        <v/>
      </c>
      <c r="I33" s="121" t="str">
        <f>IF('GPA Calculator Data Entry'!AA33="","",'GPA Calculator Data Entry'!AA33)</f>
        <v/>
      </c>
      <c r="J33" s="121" t="str">
        <f>IF('GPA Calculator Data Entry'!AB33="","",'GPA Calculator Data Entry'!AB33)</f>
        <v/>
      </c>
      <c r="K33" s="121" t="str">
        <f>IF('GPA Calculator Data Entry'!AC33="","",'GPA Calculator Data Entry'!AC33)</f>
        <v/>
      </c>
      <c r="L33" s="118" t="str">
        <f>IF('GPA Calculator Data Entry'!AE33="","",'GPA Calculator Data Entry'!AE33)</f>
        <v/>
      </c>
      <c r="M33" s="119" t="str">
        <f>IF('GPA Calculator Data Entry'!AN33="","",'GPA Calculator Data Entry'!AN33)</f>
        <v/>
      </c>
      <c r="N33" s="119" t="str">
        <f>IF('GPA Calculator Data Entry'!AO33="","",'GPA Calculator Data Entry'!AO33)</f>
        <v/>
      </c>
      <c r="O33" s="119" t="str">
        <f>IF('GPA Calculator Data Entry'!AP33="","",'GPA Calculator Data Entry'!AP33)</f>
        <v/>
      </c>
      <c r="P33" s="120" t="str">
        <f>IF('GPA Calculator Data Entry'!AR33="","",'GPA Calculator Data Entry'!AR33)</f>
        <v/>
      </c>
      <c r="Q33" s="121" t="str">
        <f>IF('GPA Calculator Data Entry'!BA33="","",'GPA Calculator Data Entry'!BA33)</f>
        <v/>
      </c>
      <c r="R33" s="121" t="str">
        <f>IF('GPA Calculator Data Entry'!BB33="","",'GPA Calculator Data Entry'!BB33)</f>
        <v/>
      </c>
      <c r="S33" s="121" t="str">
        <f>IF('GPA Calculator Data Entry'!BC33="","",'GPA Calculator Data Entry'!BC33)</f>
        <v/>
      </c>
      <c r="T33" s="118" t="str">
        <f>IF('GPA Calculator Data Entry'!BE33="","",'GPA Calculator Data Entry'!BE33)</f>
        <v/>
      </c>
      <c r="U33" s="119" t="str">
        <f>IF('GPA Calculator Data Entry'!BN33="","",'GPA Calculator Data Entry'!BN33)</f>
        <v/>
      </c>
      <c r="V33" s="119" t="str">
        <f>IF('GPA Calculator Data Entry'!BO33="","",'GPA Calculator Data Entry'!BO33)</f>
        <v/>
      </c>
      <c r="W33" s="119" t="str">
        <f>IF('GPA Calculator Data Entry'!BP33="","",'GPA Calculator Data Entry'!BP33)</f>
        <v/>
      </c>
      <c r="X33" s="120" t="str">
        <f>IF('GPA Calculator Data Entry'!BR33="","",'GPA Calculator Data Entry'!BR33)</f>
        <v/>
      </c>
      <c r="Y33" s="121" t="str">
        <f>IF('GPA Calculator Data Entry'!CA33="","",'GPA Calculator Data Entry'!CA33)</f>
        <v/>
      </c>
      <c r="Z33" s="121" t="str">
        <f>IF('GPA Calculator Data Entry'!CB33="","",'GPA Calculator Data Entry'!CB33)</f>
        <v/>
      </c>
      <c r="AA33" s="121" t="str">
        <f>IF('GPA Calculator Data Entry'!CC33="","",'GPA Calculator Data Entry'!CC33)</f>
        <v/>
      </c>
      <c r="AB33" s="118" t="str">
        <f>IF('GPA Calculator Data Entry'!CE33="","",'GPA Calculator Data Entry'!CE33)</f>
        <v/>
      </c>
      <c r="AC33" s="119" t="str">
        <f>IF('GPA Calculator Data Entry'!CN33="","",'GPA Calculator Data Entry'!CN33)</f>
        <v/>
      </c>
      <c r="AD33" s="119" t="str">
        <f>IF('GPA Calculator Data Entry'!CO33="","",'GPA Calculator Data Entry'!CO33)</f>
        <v/>
      </c>
      <c r="AE33" s="119" t="str">
        <f>IF('GPA Calculator Data Entry'!CP33="","",'GPA Calculator Data Entry'!CP33)</f>
        <v/>
      </c>
      <c r="AF33" s="120" t="str">
        <f>IF('GPA Calculator Data Entry'!CR33="","",'GPA Calculator Data Entry'!CR33)</f>
        <v/>
      </c>
      <c r="AG33" s="121" t="str">
        <f>IF('GPA Calculator Data Entry'!DA33="","",'GPA Calculator Data Entry'!DA33)</f>
        <v/>
      </c>
      <c r="AH33" s="121" t="str">
        <f>IF('GPA Calculator Data Entry'!DB33="","",'GPA Calculator Data Entry'!DB33)</f>
        <v/>
      </c>
      <c r="AI33" s="121" t="str">
        <f>IF('GPA Calculator Data Entry'!DC33="","",'GPA Calculator Data Entry'!DC33)</f>
        <v/>
      </c>
    </row>
    <row r="34" spans="1:35" ht="14.25" customHeight="1" x14ac:dyDescent="0.3">
      <c r="A34" s="116" t="str">
        <f>IF('GPA Calculator Data Entry'!A34="","",'GPA Calculator Data Entry'!A34)</f>
        <v/>
      </c>
      <c r="B34" s="117" t="str">
        <f>IF('GPA Calculator Data Entry'!B34="","",'GPA Calculator Data Entry'!B34)</f>
        <v/>
      </c>
      <c r="C34" s="117" t="str">
        <f>IF('GPA Calculator Data Entry'!C34="","",'GPA Calculator Data Entry'!C34)</f>
        <v/>
      </c>
      <c r="D34" s="118" t="str">
        <f>IF('GPA Calculator Data Entry'!E34="","",'GPA Calculator Data Entry'!E34)</f>
        <v/>
      </c>
      <c r="E34" s="119" t="str">
        <f>IF('GPA Calculator Data Entry'!N34="","",'GPA Calculator Data Entry'!N34)</f>
        <v/>
      </c>
      <c r="F34" s="119" t="str">
        <f>IF('GPA Calculator Data Entry'!O34="","",'GPA Calculator Data Entry'!O34)</f>
        <v/>
      </c>
      <c r="G34" s="119" t="str">
        <f>IF('GPA Calculator Data Entry'!P34="","",'GPA Calculator Data Entry'!P34)</f>
        <v/>
      </c>
      <c r="H34" s="120" t="str">
        <f>IF('GPA Calculator Data Entry'!R34="","",'GPA Calculator Data Entry'!R34)</f>
        <v/>
      </c>
      <c r="I34" s="121" t="str">
        <f>IF('GPA Calculator Data Entry'!AA34="","",'GPA Calculator Data Entry'!AA34)</f>
        <v/>
      </c>
      <c r="J34" s="121" t="str">
        <f>IF('GPA Calculator Data Entry'!AB34="","",'GPA Calculator Data Entry'!AB34)</f>
        <v/>
      </c>
      <c r="K34" s="121" t="str">
        <f>IF('GPA Calculator Data Entry'!AC34="","",'GPA Calculator Data Entry'!AC34)</f>
        <v/>
      </c>
      <c r="L34" s="118" t="str">
        <f>IF('GPA Calculator Data Entry'!AE34="","",'GPA Calculator Data Entry'!AE34)</f>
        <v/>
      </c>
      <c r="M34" s="119" t="str">
        <f>IF('GPA Calculator Data Entry'!AN34="","",'GPA Calculator Data Entry'!AN34)</f>
        <v/>
      </c>
      <c r="N34" s="119" t="str">
        <f>IF('GPA Calculator Data Entry'!AO34="","",'GPA Calculator Data Entry'!AO34)</f>
        <v/>
      </c>
      <c r="O34" s="119" t="str">
        <f>IF('GPA Calculator Data Entry'!AP34="","",'GPA Calculator Data Entry'!AP34)</f>
        <v/>
      </c>
      <c r="P34" s="120" t="str">
        <f>IF('GPA Calculator Data Entry'!AR34="","",'GPA Calculator Data Entry'!AR34)</f>
        <v/>
      </c>
      <c r="Q34" s="121" t="str">
        <f>IF('GPA Calculator Data Entry'!BA34="","",'GPA Calculator Data Entry'!BA34)</f>
        <v/>
      </c>
      <c r="R34" s="121" t="str">
        <f>IF('GPA Calculator Data Entry'!BB34="","",'GPA Calculator Data Entry'!BB34)</f>
        <v/>
      </c>
      <c r="S34" s="121" t="str">
        <f>IF('GPA Calculator Data Entry'!BC34="","",'GPA Calculator Data Entry'!BC34)</f>
        <v/>
      </c>
      <c r="T34" s="118" t="str">
        <f>IF('GPA Calculator Data Entry'!BE34="","",'GPA Calculator Data Entry'!BE34)</f>
        <v/>
      </c>
      <c r="U34" s="119" t="str">
        <f>IF('GPA Calculator Data Entry'!BN34="","",'GPA Calculator Data Entry'!BN34)</f>
        <v/>
      </c>
      <c r="V34" s="119" t="str">
        <f>IF('GPA Calculator Data Entry'!BO34="","",'GPA Calculator Data Entry'!BO34)</f>
        <v/>
      </c>
      <c r="W34" s="119" t="str">
        <f>IF('GPA Calculator Data Entry'!BP34="","",'GPA Calculator Data Entry'!BP34)</f>
        <v/>
      </c>
      <c r="X34" s="120" t="str">
        <f>IF('GPA Calculator Data Entry'!BR34="","",'GPA Calculator Data Entry'!BR34)</f>
        <v/>
      </c>
      <c r="Y34" s="121" t="str">
        <f>IF('GPA Calculator Data Entry'!CA34="","",'GPA Calculator Data Entry'!CA34)</f>
        <v/>
      </c>
      <c r="Z34" s="121" t="str">
        <f>IF('GPA Calculator Data Entry'!CB34="","",'GPA Calculator Data Entry'!CB34)</f>
        <v/>
      </c>
      <c r="AA34" s="121" t="str">
        <f>IF('GPA Calculator Data Entry'!CC34="","",'GPA Calculator Data Entry'!CC34)</f>
        <v/>
      </c>
      <c r="AB34" s="118" t="str">
        <f>IF('GPA Calculator Data Entry'!CE34="","",'GPA Calculator Data Entry'!CE34)</f>
        <v/>
      </c>
      <c r="AC34" s="119" t="str">
        <f>IF('GPA Calculator Data Entry'!CN34="","",'GPA Calculator Data Entry'!CN34)</f>
        <v/>
      </c>
      <c r="AD34" s="119" t="str">
        <f>IF('GPA Calculator Data Entry'!CO34="","",'GPA Calculator Data Entry'!CO34)</f>
        <v/>
      </c>
      <c r="AE34" s="119" t="str">
        <f>IF('GPA Calculator Data Entry'!CP34="","",'GPA Calculator Data Entry'!CP34)</f>
        <v/>
      </c>
      <c r="AF34" s="120" t="str">
        <f>IF('GPA Calculator Data Entry'!CR34="","",'GPA Calculator Data Entry'!CR34)</f>
        <v/>
      </c>
      <c r="AG34" s="121" t="str">
        <f>IF('GPA Calculator Data Entry'!DA34="","",'GPA Calculator Data Entry'!DA34)</f>
        <v/>
      </c>
      <c r="AH34" s="121" t="str">
        <f>IF('GPA Calculator Data Entry'!DB34="","",'GPA Calculator Data Entry'!DB34)</f>
        <v/>
      </c>
      <c r="AI34" s="121" t="str">
        <f>IF('GPA Calculator Data Entry'!DC34="","",'GPA Calculator Data Entry'!DC34)</f>
        <v/>
      </c>
    </row>
    <row r="35" spans="1:35" ht="14.25" customHeight="1" x14ac:dyDescent="0.3">
      <c r="A35" s="116" t="str">
        <f>IF('GPA Calculator Data Entry'!A35="","",'GPA Calculator Data Entry'!A35)</f>
        <v/>
      </c>
      <c r="B35" s="117" t="str">
        <f>IF('GPA Calculator Data Entry'!B35="","",'GPA Calculator Data Entry'!B35)</f>
        <v/>
      </c>
      <c r="C35" s="117" t="str">
        <f>IF('GPA Calculator Data Entry'!C35="","",'GPA Calculator Data Entry'!C35)</f>
        <v/>
      </c>
      <c r="D35" s="118" t="str">
        <f>IF('GPA Calculator Data Entry'!E35="","",'GPA Calculator Data Entry'!E35)</f>
        <v/>
      </c>
      <c r="E35" s="119" t="str">
        <f>IF('GPA Calculator Data Entry'!N35="","",'GPA Calculator Data Entry'!N35)</f>
        <v/>
      </c>
      <c r="F35" s="119" t="str">
        <f>IF('GPA Calculator Data Entry'!O35="","",'GPA Calculator Data Entry'!O35)</f>
        <v/>
      </c>
      <c r="G35" s="119" t="str">
        <f>IF('GPA Calculator Data Entry'!P35="","",'GPA Calculator Data Entry'!P35)</f>
        <v/>
      </c>
      <c r="H35" s="120" t="str">
        <f>IF('GPA Calculator Data Entry'!R35="","",'GPA Calculator Data Entry'!R35)</f>
        <v/>
      </c>
      <c r="I35" s="121" t="str">
        <f>IF('GPA Calculator Data Entry'!AA35="","",'GPA Calculator Data Entry'!AA35)</f>
        <v/>
      </c>
      <c r="J35" s="121" t="str">
        <f>IF('GPA Calculator Data Entry'!AB35="","",'GPA Calculator Data Entry'!AB35)</f>
        <v/>
      </c>
      <c r="K35" s="121" t="str">
        <f>IF('GPA Calculator Data Entry'!AC35="","",'GPA Calculator Data Entry'!AC35)</f>
        <v/>
      </c>
      <c r="L35" s="118" t="str">
        <f>IF('GPA Calculator Data Entry'!AE35="","",'GPA Calculator Data Entry'!AE35)</f>
        <v/>
      </c>
      <c r="M35" s="119" t="str">
        <f>IF('GPA Calculator Data Entry'!AN35="","",'GPA Calculator Data Entry'!AN35)</f>
        <v/>
      </c>
      <c r="N35" s="119" t="str">
        <f>IF('GPA Calculator Data Entry'!AO35="","",'GPA Calculator Data Entry'!AO35)</f>
        <v/>
      </c>
      <c r="O35" s="119" t="str">
        <f>IF('GPA Calculator Data Entry'!AP35="","",'GPA Calculator Data Entry'!AP35)</f>
        <v/>
      </c>
      <c r="P35" s="120" t="str">
        <f>IF('GPA Calculator Data Entry'!AR35="","",'GPA Calculator Data Entry'!AR35)</f>
        <v/>
      </c>
      <c r="Q35" s="121" t="str">
        <f>IF('GPA Calculator Data Entry'!BA35="","",'GPA Calculator Data Entry'!BA35)</f>
        <v/>
      </c>
      <c r="R35" s="121" t="str">
        <f>IF('GPA Calculator Data Entry'!BB35="","",'GPA Calculator Data Entry'!BB35)</f>
        <v/>
      </c>
      <c r="S35" s="121" t="str">
        <f>IF('GPA Calculator Data Entry'!BC35="","",'GPA Calculator Data Entry'!BC35)</f>
        <v/>
      </c>
      <c r="T35" s="118" t="str">
        <f>IF('GPA Calculator Data Entry'!BE35="","",'GPA Calculator Data Entry'!BE35)</f>
        <v/>
      </c>
      <c r="U35" s="119" t="str">
        <f>IF('GPA Calculator Data Entry'!BN35="","",'GPA Calculator Data Entry'!BN35)</f>
        <v/>
      </c>
      <c r="V35" s="119" t="str">
        <f>IF('GPA Calculator Data Entry'!BO35="","",'GPA Calculator Data Entry'!BO35)</f>
        <v/>
      </c>
      <c r="W35" s="119" t="str">
        <f>IF('GPA Calculator Data Entry'!BP35="","",'GPA Calculator Data Entry'!BP35)</f>
        <v/>
      </c>
      <c r="X35" s="120" t="str">
        <f>IF('GPA Calculator Data Entry'!BR35="","",'GPA Calculator Data Entry'!BR35)</f>
        <v/>
      </c>
      <c r="Y35" s="121" t="str">
        <f>IF('GPA Calculator Data Entry'!CA35="","",'GPA Calculator Data Entry'!CA35)</f>
        <v/>
      </c>
      <c r="Z35" s="121" t="str">
        <f>IF('GPA Calculator Data Entry'!CB35="","",'GPA Calculator Data Entry'!CB35)</f>
        <v/>
      </c>
      <c r="AA35" s="121" t="str">
        <f>IF('GPA Calculator Data Entry'!CC35="","",'GPA Calculator Data Entry'!CC35)</f>
        <v/>
      </c>
      <c r="AB35" s="118" t="str">
        <f>IF('GPA Calculator Data Entry'!CE35="","",'GPA Calculator Data Entry'!CE35)</f>
        <v/>
      </c>
      <c r="AC35" s="119" t="str">
        <f>IF('GPA Calculator Data Entry'!CN35="","",'GPA Calculator Data Entry'!CN35)</f>
        <v/>
      </c>
      <c r="AD35" s="119" t="str">
        <f>IF('GPA Calculator Data Entry'!CO35="","",'GPA Calculator Data Entry'!CO35)</f>
        <v/>
      </c>
      <c r="AE35" s="119" t="str">
        <f>IF('GPA Calculator Data Entry'!CP35="","",'GPA Calculator Data Entry'!CP35)</f>
        <v/>
      </c>
      <c r="AF35" s="120" t="str">
        <f>IF('GPA Calculator Data Entry'!CR35="","",'GPA Calculator Data Entry'!CR35)</f>
        <v/>
      </c>
      <c r="AG35" s="121" t="str">
        <f>IF('GPA Calculator Data Entry'!DA35="","",'GPA Calculator Data Entry'!DA35)</f>
        <v/>
      </c>
      <c r="AH35" s="121" t="str">
        <f>IF('GPA Calculator Data Entry'!DB35="","",'GPA Calculator Data Entry'!DB35)</f>
        <v/>
      </c>
      <c r="AI35" s="121" t="str">
        <f>IF('GPA Calculator Data Entry'!DC35="","",'GPA Calculator Data Entry'!DC35)</f>
        <v/>
      </c>
    </row>
    <row r="36" spans="1:35" ht="14.25" customHeight="1" x14ac:dyDescent="0.3">
      <c r="A36" s="116" t="str">
        <f>IF('GPA Calculator Data Entry'!A36="","",'GPA Calculator Data Entry'!A36)</f>
        <v/>
      </c>
      <c r="B36" s="117" t="str">
        <f>IF('GPA Calculator Data Entry'!B36="","",'GPA Calculator Data Entry'!B36)</f>
        <v/>
      </c>
      <c r="C36" s="117" t="str">
        <f>IF('GPA Calculator Data Entry'!C36="","",'GPA Calculator Data Entry'!C36)</f>
        <v/>
      </c>
      <c r="D36" s="118" t="str">
        <f>IF('GPA Calculator Data Entry'!E36="","",'GPA Calculator Data Entry'!E36)</f>
        <v/>
      </c>
      <c r="E36" s="119" t="str">
        <f>IF('GPA Calculator Data Entry'!N36="","",'GPA Calculator Data Entry'!N36)</f>
        <v/>
      </c>
      <c r="F36" s="119" t="str">
        <f>IF('GPA Calculator Data Entry'!O36="","",'GPA Calculator Data Entry'!O36)</f>
        <v/>
      </c>
      <c r="G36" s="119" t="str">
        <f>IF('GPA Calculator Data Entry'!P36="","",'GPA Calculator Data Entry'!P36)</f>
        <v/>
      </c>
      <c r="H36" s="120" t="str">
        <f>IF('GPA Calculator Data Entry'!R36="","",'GPA Calculator Data Entry'!R36)</f>
        <v/>
      </c>
      <c r="I36" s="121" t="str">
        <f>IF('GPA Calculator Data Entry'!AA36="","",'GPA Calculator Data Entry'!AA36)</f>
        <v/>
      </c>
      <c r="J36" s="121" t="str">
        <f>IF('GPA Calculator Data Entry'!AB36="","",'GPA Calculator Data Entry'!AB36)</f>
        <v/>
      </c>
      <c r="K36" s="121" t="str">
        <f>IF('GPA Calculator Data Entry'!AC36="","",'GPA Calculator Data Entry'!AC36)</f>
        <v/>
      </c>
      <c r="L36" s="118" t="str">
        <f>IF('GPA Calculator Data Entry'!AE36="","",'GPA Calculator Data Entry'!AE36)</f>
        <v/>
      </c>
      <c r="M36" s="119" t="str">
        <f>IF('GPA Calculator Data Entry'!AN36="","",'GPA Calculator Data Entry'!AN36)</f>
        <v/>
      </c>
      <c r="N36" s="119" t="str">
        <f>IF('GPA Calculator Data Entry'!AO36="","",'GPA Calculator Data Entry'!AO36)</f>
        <v/>
      </c>
      <c r="O36" s="119" t="str">
        <f>IF('GPA Calculator Data Entry'!AP36="","",'GPA Calculator Data Entry'!AP36)</f>
        <v/>
      </c>
      <c r="P36" s="120" t="str">
        <f>IF('GPA Calculator Data Entry'!AR36="","",'GPA Calculator Data Entry'!AR36)</f>
        <v/>
      </c>
      <c r="Q36" s="121" t="str">
        <f>IF('GPA Calculator Data Entry'!BA36="","",'GPA Calculator Data Entry'!BA36)</f>
        <v/>
      </c>
      <c r="R36" s="121" t="str">
        <f>IF('GPA Calculator Data Entry'!BB36="","",'GPA Calculator Data Entry'!BB36)</f>
        <v/>
      </c>
      <c r="S36" s="121" t="str">
        <f>IF('GPA Calculator Data Entry'!BC36="","",'GPA Calculator Data Entry'!BC36)</f>
        <v/>
      </c>
      <c r="T36" s="118" t="str">
        <f>IF('GPA Calculator Data Entry'!BE36="","",'GPA Calculator Data Entry'!BE36)</f>
        <v/>
      </c>
      <c r="U36" s="119" t="str">
        <f>IF('GPA Calculator Data Entry'!BN36="","",'GPA Calculator Data Entry'!BN36)</f>
        <v/>
      </c>
      <c r="V36" s="119" t="str">
        <f>IF('GPA Calculator Data Entry'!BO36="","",'GPA Calculator Data Entry'!BO36)</f>
        <v/>
      </c>
      <c r="W36" s="119" t="str">
        <f>IF('GPA Calculator Data Entry'!BP36="","",'GPA Calculator Data Entry'!BP36)</f>
        <v/>
      </c>
      <c r="X36" s="120" t="str">
        <f>IF('GPA Calculator Data Entry'!BR36="","",'GPA Calculator Data Entry'!BR36)</f>
        <v/>
      </c>
      <c r="Y36" s="121" t="str">
        <f>IF('GPA Calculator Data Entry'!CA36="","",'GPA Calculator Data Entry'!CA36)</f>
        <v/>
      </c>
      <c r="Z36" s="121" t="str">
        <f>IF('GPA Calculator Data Entry'!CB36="","",'GPA Calculator Data Entry'!CB36)</f>
        <v/>
      </c>
      <c r="AA36" s="121" t="str">
        <f>IF('GPA Calculator Data Entry'!CC36="","",'GPA Calculator Data Entry'!CC36)</f>
        <v/>
      </c>
      <c r="AB36" s="118" t="str">
        <f>IF('GPA Calculator Data Entry'!CE36="","",'GPA Calculator Data Entry'!CE36)</f>
        <v/>
      </c>
      <c r="AC36" s="119" t="str">
        <f>IF('GPA Calculator Data Entry'!CN36="","",'GPA Calculator Data Entry'!CN36)</f>
        <v/>
      </c>
      <c r="AD36" s="119" t="str">
        <f>IF('GPA Calculator Data Entry'!CO36="","",'GPA Calculator Data Entry'!CO36)</f>
        <v/>
      </c>
      <c r="AE36" s="119" t="str">
        <f>IF('GPA Calculator Data Entry'!CP36="","",'GPA Calculator Data Entry'!CP36)</f>
        <v/>
      </c>
      <c r="AF36" s="120" t="str">
        <f>IF('GPA Calculator Data Entry'!CR36="","",'GPA Calculator Data Entry'!CR36)</f>
        <v/>
      </c>
      <c r="AG36" s="121" t="str">
        <f>IF('GPA Calculator Data Entry'!DA36="","",'GPA Calculator Data Entry'!DA36)</f>
        <v/>
      </c>
      <c r="AH36" s="121" t="str">
        <f>IF('GPA Calculator Data Entry'!DB36="","",'GPA Calculator Data Entry'!DB36)</f>
        <v/>
      </c>
      <c r="AI36" s="121" t="str">
        <f>IF('GPA Calculator Data Entry'!DC36="","",'GPA Calculator Data Entry'!DC36)</f>
        <v/>
      </c>
    </row>
    <row r="37" spans="1:35" ht="14.25" customHeight="1" x14ac:dyDescent="0.3">
      <c r="A37" s="116" t="str">
        <f>IF('GPA Calculator Data Entry'!A37="","",'GPA Calculator Data Entry'!A37)</f>
        <v/>
      </c>
      <c r="B37" s="117" t="str">
        <f>IF('GPA Calculator Data Entry'!B37="","",'GPA Calculator Data Entry'!B37)</f>
        <v/>
      </c>
      <c r="C37" s="117" t="str">
        <f>IF('GPA Calculator Data Entry'!C37="","",'GPA Calculator Data Entry'!C37)</f>
        <v/>
      </c>
      <c r="D37" s="118" t="str">
        <f>IF('GPA Calculator Data Entry'!E37="","",'GPA Calculator Data Entry'!E37)</f>
        <v/>
      </c>
      <c r="E37" s="119" t="str">
        <f>IF('GPA Calculator Data Entry'!N37="","",'GPA Calculator Data Entry'!N37)</f>
        <v/>
      </c>
      <c r="F37" s="119" t="str">
        <f>IF('GPA Calculator Data Entry'!O37="","",'GPA Calculator Data Entry'!O37)</f>
        <v/>
      </c>
      <c r="G37" s="119" t="str">
        <f>IF('GPA Calculator Data Entry'!P37="","",'GPA Calculator Data Entry'!P37)</f>
        <v/>
      </c>
      <c r="H37" s="120" t="str">
        <f>IF('GPA Calculator Data Entry'!R37="","",'GPA Calculator Data Entry'!R37)</f>
        <v/>
      </c>
      <c r="I37" s="121" t="str">
        <f>IF('GPA Calculator Data Entry'!AA37="","",'GPA Calculator Data Entry'!AA37)</f>
        <v/>
      </c>
      <c r="J37" s="121" t="str">
        <f>IF('GPA Calculator Data Entry'!AB37="","",'GPA Calculator Data Entry'!AB37)</f>
        <v/>
      </c>
      <c r="K37" s="121" t="str">
        <f>IF('GPA Calculator Data Entry'!AC37="","",'GPA Calculator Data Entry'!AC37)</f>
        <v/>
      </c>
      <c r="L37" s="118" t="str">
        <f>IF('GPA Calculator Data Entry'!AE37="","",'GPA Calculator Data Entry'!AE37)</f>
        <v/>
      </c>
      <c r="M37" s="119" t="str">
        <f>IF('GPA Calculator Data Entry'!AN37="","",'GPA Calculator Data Entry'!AN37)</f>
        <v/>
      </c>
      <c r="N37" s="119" t="str">
        <f>IF('GPA Calculator Data Entry'!AO37="","",'GPA Calculator Data Entry'!AO37)</f>
        <v/>
      </c>
      <c r="O37" s="119" t="str">
        <f>IF('GPA Calculator Data Entry'!AP37="","",'GPA Calculator Data Entry'!AP37)</f>
        <v/>
      </c>
      <c r="P37" s="120" t="str">
        <f>IF('GPA Calculator Data Entry'!AR37="","",'GPA Calculator Data Entry'!AR37)</f>
        <v/>
      </c>
      <c r="Q37" s="121" t="str">
        <f>IF('GPA Calculator Data Entry'!BA37="","",'GPA Calculator Data Entry'!BA37)</f>
        <v/>
      </c>
      <c r="R37" s="121" t="str">
        <f>IF('GPA Calculator Data Entry'!BB37="","",'GPA Calculator Data Entry'!BB37)</f>
        <v/>
      </c>
      <c r="S37" s="121" t="str">
        <f>IF('GPA Calculator Data Entry'!BC37="","",'GPA Calculator Data Entry'!BC37)</f>
        <v/>
      </c>
      <c r="T37" s="118" t="str">
        <f>IF('GPA Calculator Data Entry'!BE37="","",'GPA Calculator Data Entry'!BE37)</f>
        <v/>
      </c>
      <c r="U37" s="119" t="str">
        <f>IF('GPA Calculator Data Entry'!BN37="","",'GPA Calculator Data Entry'!BN37)</f>
        <v/>
      </c>
      <c r="V37" s="119" t="str">
        <f>IF('GPA Calculator Data Entry'!BO37="","",'GPA Calculator Data Entry'!BO37)</f>
        <v/>
      </c>
      <c r="W37" s="119" t="str">
        <f>IF('GPA Calculator Data Entry'!BP37="","",'GPA Calculator Data Entry'!BP37)</f>
        <v/>
      </c>
      <c r="X37" s="120" t="str">
        <f>IF('GPA Calculator Data Entry'!BR37="","",'GPA Calculator Data Entry'!BR37)</f>
        <v/>
      </c>
      <c r="Y37" s="121" t="str">
        <f>IF('GPA Calculator Data Entry'!CA37="","",'GPA Calculator Data Entry'!CA37)</f>
        <v/>
      </c>
      <c r="Z37" s="121" t="str">
        <f>IF('GPA Calculator Data Entry'!CB37="","",'GPA Calculator Data Entry'!CB37)</f>
        <v/>
      </c>
      <c r="AA37" s="121" t="str">
        <f>IF('GPA Calculator Data Entry'!CC37="","",'GPA Calculator Data Entry'!CC37)</f>
        <v/>
      </c>
      <c r="AB37" s="118" t="str">
        <f>IF('GPA Calculator Data Entry'!CE37="","",'GPA Calculator Data Entry'!CE37)</f>
        <v/>
      </c>
      <c r="AC37" s="119" t="str">
        <f>IF('GPA Calculator Data Entry'!CN37="","",'GPA Calculator Data Entry'!CN37)</f>
        <v/>
      </c>
      <c r="AD37" s="119" t="str">
        <f>IF('GPA Calculator Data Entry'!CO37="","",'GPA Calculator Data Entry'!CO37)</f>
        <v/>
      </c>
      <c r="AE37" s="119" t="str">
        <f>IF('GPA Calculator Data Entry'!CP37="","",'GPA Calculator Data Entry'!CP37)</f>
        <v/>
      </c>
      <c r="AF37" s="120" t="str">
        <f>IF('GPA Calculator Data Entry'!CR37="","",'GPA Calculator Data Entry'!CR37)</f>
        <v/>
      </c>
      <c r="AG37" s="121" t="str">
        <f>IF('GPA Calculator Data Entry'!DA37="","",'GPA Calculator Data Entry'!DA37)</f>
        <v/>
      </c>
      <c r="AH37" s="121" t="str">
        <f>IF('GPA Calculator Data Entry'!DB37="","",'GPA Calculator Data Entry'!DB37)</f>
        <v/>
      </c>
      <c r="AI37" s="121" t="str">
        <f>IF('GPA Calculator Data Entry'!DC37="","",'GPA Calculator Data Entry'!DC37)</f>
        <v/>
      </c>
    </row>
    <row r="38" spans="1:35" ht="14.25" customHeight="1" x14ac:dyDescent="0.3">
      <c r="A38" s="116" t="str">
        <f>IF('GPA Calculator Data Entry'!A38="","",'GPA Calculator Data Entry'!A38)</f>
        <v/>
      </c>
      <c r="B38" s="117" t="str">
        <f>IF('GPA Calculator Data Entry'!B38="","",'GPA Calculator Data Entry'!B38)</f>
        <v/>
      </c>
      <c r="C38" s="117" t="str">
        <f>IF('GPA Calculator Data Entry'!C38="","",'GPA Calculator Data Entry'!C38)</f>
        <v/>
      </c>
      <c r="D38" s="118" t="str">
        <f>IF('GPA Calculator Data Entry'!E38="","",'GPA Calculator Data Entry'!E38)</f>
        <v/>
      </c>
      <c r="E38" s="119" t="str">
        <f>IF('GPA Calculator Data Entry'!N38="","",'GPA Calculator Data Entry'!N38)</f>
        <v/>
      </c>
      <c r="F38" s="119" t="str">
        <f>IF('GPA Calculator Data Entry'!O38="","",'GPA Calculator Data Entry'!O38)</f>
        <v/>
      </c>
      <c r="G38" s="119" t="str">
        <f>IF('GPA Calculator Data Entry'!P38="","",'GPA Calculator Data Entry'!P38)</f>
        <v/>
      </c>
      <c r="H38" s="120" t="str">
        <f>IF('GPA Calculator Data Entry'!R38="","",'GPA Calculator Data Entry'!R38)</f>
        <v/>
      </c>
      <c r="I38" s="121" t="str">
        <f>IF('GPA Calculator Data Entry'!AA38="","",'GPA Calculator Data Entry'!AA38)</f>
        <v/>
      </c>
      <c r="J38" s="121" t="str">
        <f>IF('GPA Calculator Data Entry'!AB38="","",'GPA Calculator Data Entry'!AB38)</f>
        <v/>
      </c>
      <c r="K38" s="121" t="str">
        <f>IF('GPA Calculator Data Entry'!AC38="","",'GPA Calculator Data Entry'!AC38)</f>
        <v/>
      </c>
      <c r="L38" s="118" t="str">
        <f>IF('GPA Calculator Data Entry'!AE38="","",'GPA Calculator Data Entry'!AE38)</f>
        <v/>
      </c>
      <c r="M38" s="119" t="str">
        <f>IF('GPA Calculator Data Entry'!AN38="","",'GPA Calculator Data Entry'!AN38)</f>
        <v/>
      </c>
      <c r="N38" s="119" t="str">
        <f>IF('GPA Calculator Data Entry'!AO38="","",'GPA Calculator Data Entry'!AO38)</f>
        <v/>
      </c>
      <c r="O38" s="119" t="str">
        <f>IF('GPA Calculator Data Entry'!AP38="","",'GPA Calculator Data Entry'!AP38)</f>
        <v/>
      </c>
      <c r="P38" s="120" t="str">
        <f>IF('GPA Calculator Data Entry'!AR38="","",'GPA Calculator Data Entry'!AR38)</f>
        <v/>
      </c>
      <c r="Q38" s="121" t="str">
        <f>IF('GPA Calculator Data Entry'!BA38="","",'GPA Calculator Data Entry'!BA38)</f>
        <v/>
      </c>
      <c r="R38" s="121" t="str">
        <f>IF('GPA Calculator Data Entry'!BB38="","",'GPA Calculator Data Entry'!BB38)</f>
        <v/>
      </c>
      <c r="S38" s="121" t="str">
        <f>IF('GPA Calculator Data Entry'!BC38="","",'GPA Calculator Data Entry'!BC38)</f>
        <v/>
      </c>
      <c r="T38" s="118" t="str">
        <f>IF('GPA Calculator Data Entry'!BE38="","",'GPA Calculator Data Entry'!BE38)</f>
        <v/>
      </c>
      <c r="U38" s="119" t="str">
        <f>IF('GPA Calculator Data Entry'!BN38="","",'GPA Calculator Data Entry'!BN38)</f>
        <v/>
      </c>
      <c r="V38" s="119" t="str">
        <f>IF('GPA Calculator Data Entry'!BO38="","",'GPA Calculator Data Entry'!BO38)</f>
        <v/>
      </c>
      <c r="W38" s="119" t="str">
        <f>IF('GPA Calculator Data Entry'!BP38="","",'GPA Calculator Data Entry'!BP38)</f>
        <v/>
      </c>
      <c r="X38" s="120" t="str">
        <f>IF('GPA Calculator Data Entry'!BR38="","",'GPA Calculator Data Entry'!BR38)</f>
        <v/>
      </c>
      <c r="Y38" s="121" t="str">
        <f>IF('GPA Calculator Data Entry'!CA38="","",'GPA Calculator Data Entry'!CA38)</f>
        <v/>
      </c>
      <c r="Z38" s="121" t="str">
        <f>IF('GPA Calculator Data Entry'!CB38="","",'GPA Calculator Data Entry'!CB38)</f>
        <v/>
      </c>
      <c r="AA38" s="121" t="str">
        <f>IF('GPA Calculator Data Entry'!CC38="","",'GPA Calculator Data Entry'!CC38)</f>
        <v/>
      </c>
      <c r="AB38" s="118" t="str">
        <f>IF('GPA Calculator Data Entry'!CE38="","",'GPA Calculator Data Entry'!CE38)</f>
        <v/>
      </c>
      <c r="AC38" s="119" t="str">
        <f>IF('GPA Calculator Data Entry'!CN38="","",'GPA Calculator Data Entry'!CN38)</f>
        <v/>
      </c>
      <c r="AD38" s="119" t="str">
        <f>IF('GPA Calculator Data Entry'!CO38="","",'GPA Calculator Data Entry'!CO38)</f>
        <v/>
      </c>
      <c r="AE38" s="119" t="str">
        <f>IF('GPA Calculator Data Entry'!CP38="","",'GPA Calculator Data Entry'!CP38)</f>
        <v/>
      </c>
      <c r="AF38" s="120" t="str">
        <f>IF('GPA Calculator Data Entry'!CR38="","",'GPA Calculator Data Entry'!CR38)</f>
        <v/>
      </c>
      <c r="AG38" s="121" t="str">
        <f>IF('GPA Calculator Data Entry'!DA38="","",'GPA Calculator Data Entry'!DA38)</f>
        <v/>
      </c>
      <c r="AH38" s="121" t="str">
        <f>IF('GPA Calculator Data Entry'!DB38="","",'GPA Calculator Data Entry'!DB38)</f>
        <v/>
      </c>
      <c r="AI38" s="121" t="str">
        <f>IF('GPA Calculator Data Entry'!DC38="","",'GPA Calculator Data Entry'!DC38)</f>
        <v/>
      </c>
    </row>
    <row r="39" spans="1:35" ht="14.25" customHeight="1" x14ac:dyDescent="0.3">
      <c r="A39" s="116" t="str">
        <f>IF('GPA Calculator Data Entry'!A39="","",'GPA Calculator Data Entry'!A39)</f>
        <v/>
      </c>
      <c r="B39" s="117" t="str">
        <f>IF('GPA Calculator Data Entry'!B39="","",'GPA Calculator Data Entry'!B39)</f>
        <v/>
      </c>
      <c r="C39" s="117" t="str">
        <f>IF('GPA Calculator Data Entry'!C39="","",'GPA Calculator Data Entry'!C39)</f>
        <v/>
      </c>
      <c r="D39" s="118" t="str">
        <f>IF('GPA Calculator Data Entry'!E39="","",'GPA Calculator Data Entry'!E39)</f>
        <v/>
      </c>
      <c r="E39" s="119" t="str">
        <f>IF('GPA Calculator Data Entry'!N39="","",'GPA Calculator Data Entry'!N39)</f>
        <v/>
      </c>
      <c r="F39" s="119" t="str">
        <f>IF('GPA Calculator Data Entry'!O39="","",'GPA Calculator Data Entry'!O39)</f>
        <v/>
      </c>
      <c r="G39" s="119" t="str">
        <f>IF('GPA Calculator Data Entry'!P39="","",'GPA Calculator Data Entry'!P39)</f>
        <v/>
      </c>
      <c r="H39" s="120" t="str">
        <f>IF('GPA Calculator Data Entry'!R39="","",'GPA Calculator Data Entry'!R39)</f>
        <v/>
      </c>
      <c r="I39" s="121" t="str">
        <f>IF('GPA Calculator Data Entry'!AA39="","",'GPA Calculator Data Entry'!AA39)</f>
        <v/>
      </c>
      <c r="J39" s="121" t="str">
        <f>IF('GPA Calculator Data Entry'!AB39="","",'GPA Calculator Data Entry'!AB39)</f>
        <v/>
      </c>
      <c r="K39" s="121" t="str">
        <f>IF('GPA Calculator Data Entry'!AC39="","",'GPA Calculator Data Entry'!AC39)</f>
        <v/>
      </c>
      <c r="L39" s="118" t="str">
        <f>IF('GPA Calculator Data Entry'!AE39="","",'GPA Calculator Data Entry'!AE39)</f>
        <v/>
      </c>
      <c r="M39" s="119" t="str">
        <f>IF('GPA Calculator Data Entry'!AN39="","",'GPA Calculator Data Entry'!AN39)</f>
        <v/>
      </c>
      <c r="N39" s="119" t="str">
        <f>IF('GPA Calculator Data Entry'!AO39="","",'GPA Calculator Data Entry'!AO39)</f>
        <v/>
      </c>
      <c r="O39" s="119" t="str">
        <f>IF('GPA Calculator Data Entry'!AP39="","",'GPA Calculator Data Entry'!AP39)</f>
        <v/>
      </c>
      <c r="P39" s="120" t="str">
        <f>IF('GPA Calculator Data Entry'!AR39="","",'GPA Calculator Data Entry'!AR39)</f>
        <v/>
      </c>
      <c r="Q39" s="121" t="str">
        <f>IF('GPA Calculator Data Entry'!BA39="","",'GPA Calculator Data Entry'!BA39)</f>
        <v/>
      </c>
      <c r="R39" s="121" t="str">
        <f>IF('GPA Calculator Data Entry'!BB39="","",'GPA Calculator Data Entry'!BB39)</f>
        <v/>
      </c>
      <c r="S39" s="121" t="str">
        <f>IF('GPA Calculator Data Entry'!BC39="","",'GPA Calculator Data Entry'!BC39)</f>
        <v/>
      </c>
      <c r="T39" s="118" t="str">
        <f>IF('GPA Calculator Data Entry'!BE39="","",'GPA Calculator Data Entry'!BE39)</f>
        <v/>
      </c>
      <c r="U39" s="119" t="str">
        <f>IF('GPA Calculator Data Entry'!BN39="","",'GPA Calculator Data Entry'!BN39)</f>
        <v/>
      </c>
      <c r="V39" s="119" t="str">
        <f>IF('GPA Calculator Data Entry'!BO39="","",'GPA Calculator Data Entry'!BO39)</f>
        <v/>
      </c>
      <c r="W39" s="119" t="str">
        <f>IF('GPA Calculator Data Entry'!BP39="","",'GPA Calculator Data Entry'!BP39)</f>
        <v/>
      </c>
      <c r="X39" s="120" t="str">
        <f>IF('GPA Calculator Data Entry'!BR39="","",'GPA Calculator Data Entry'!BR39)</f>
        <v/>
      </c>
      <c r="Y39" s="121" t="str">
        <f>IF('GPA Calculator Data Entry'!CA39="","",'GPA Calculator Data Entry'!CA39)</f>
        <v/>
      </c>
      <c r="Z39" s="121" t="str">
        <f>IF('GPA Calculator Data Entry'!CB39="","",'GPA Calculator Data Entry'!CB39)</f>
        <v/>
      </c>
      <c r="AA39" s="121" t="str">
        <f>IF('GPA Calculator Data Entry'!CC39="","",'GPA Calculator Data Entry'!CC39)</f>
        <v/>
      </c>
      <c r="AB39" s="118" t="str">
        <f>IF('GPA Calculator Data Entry'!CE39="","",'GPA Calculator Data Entry'!CE39)</f>
        <v/>
      </c>
      <c r="AC39" s="119" t="str">
        <f>IF('GPA Calculator Data Entry'!CN39="","",'GPA Calculator Data Entry'!CN39)</f>
        <v/>
      </c>
      <c r="AD39" s="119" t="str">
        <f>IF('GPA Calculator Data Entry'!CO39="","",'GPA Calculator Data Entry'!CO39)</f>
        <v/>
      </c>
      <c r="AE39" s="119" t="str">
        <f>IF('GPA Calculator Data Entry'!CP39="","",'GPA Calculator Data Entry'!CP39)</f>
        <v/>
      </c>
      <c r="AF39" s="120" t="str">
        <f>IF('GPA Calculator Data Entry'!CR39="","",'GPA Calculator Data Entry'!CR39)</f>
        <v/>
      </c>
      <c r="AG39" s="121" t="str">
        <f>IF('GPA Calculator Data Entry'!DA39="","",'GPA Calculator Data Entry'!DA39)</f>
        <v/>
      </c>
      <c r="AH39" s="121" t="str">
        <f>IF('GPA Calculator Data Entry'!DB39="","",'GPA Calculator Data Entry'!DB39)</f>
        <v/>
      </c>
      <c r="AI39" s="121" t="str">
        <f>IF('GPA Calculator Data Entry'!DC39="","",'GPA Calculator Data Entry'!DC39)</f>
        <v/>
      </c>
    </row>
    <row r="40" spans="1:35" ht="14.25" customHeight="1" x14ac:dyDescent="0.3">
      <c r="A40" s="116" t="str">
        <f>IF('GPA Calculator Data Entry'!A40="","",'GPA Calculator Data Entry'!A40)</f>
        <v/>
      </c>
      <c r="B40" s="117" t="str">
        <f>IF('GPA Calculator Data Entry'!B40="","",'GPA Calculator Data Entry'!B40)</f>
        <v/>
      </c>
      <c r="C40" s="117" t="str">
        <f>IF('GPA Calculator Data Entry'!C40="","",'GPA Calculator Data Entry'!C40)</f>
        <v/>
      </c>
      <c r="D40" s="118" t="str">
        <f>IF('GPA Calculator Data Entry'!E40="","",'GPA Calculator Data Entry'!E40)</f>
        <v/>
      </c>
      <c r="E40" s="119" t="str">
        <f>IF('GPA Calculator Data Entry'!N40="","",'GPA Calculator Data Entry'!N40)</f>
        <v/>
      </c>
      <c r="F40" s="119" t="str">
        <f>IF('GPA Calculator Data Entry'!O40="","",'GPA Calculator Data Entry'!O40)</f>
        <v/>
      </c>
      <c r="G40" s="119" t="str">
        <f>IF('GPA Calculator Data Entry'!P40="","",'GPA Calculator Data Entry'!P40)</f>
        <v/>
      </c>
      <c r="H40" s="120" t="str">
        <f>IF('GPA Calculator Data Entry'!R40="","",'GPA Calculator Data Entry'!R40)</f>
        <v/>
      </c>
      <c r="I40" s="121" t="str">
        <f>IF('GPA Calculator Data Entry'!AA40="","",'GPA Calculator Data Entry'!AA40)</f>
        <v/>
      </c>
      <c r="J40" s="121" t="str">
        <f>IF('GPA Calculator Data Entry'!AB40="","",'GPA Calculator Data Entry'!AB40)</f>
        <v/>
      </c>
      <c r="K40" s="121" t="str">
        <f>IF('GPA Calculator Data Entry'!AC40="","",'GPA Calculator Data Entry'!AC40)</f>
        <v/>
      </c>
      <c r="L40" s="118" t="str">
        <f>IF('GPA Calculator Data Entry'!AE40="","",'GPA Calculator Data Entry'!AE40)</f>
        <v/>
      </c>
      <c r="M40" s="119" t="str">
        <f>IF('GPA Calculator Data Entry'!AN40="","",'GPA Calculator Data Entry'!AN40)</f>
        <v/>
      </c>
      <c r="N40" s="119" t="str">
        <f>IF('GPA Calculator Data Entry'!AO40="","",'GPA Calculator Data Entry'!AO40)</f>
        <v/>
      </c>
      <c r="O40" s="119" t="str">
        <f>IF('GPA Calculator Data Entry'!AP40="","",'GPA Calculator Data Entry'!AP40)</f>
        <v/>
      </c>
      <c r="P40" s="120" t="str">
        <f>IF('GPA Calculator Data Entry'!AR40="","",'GPA Calculator Data Entry'!AR40)</f>
        <v/>
      </c>
      <c r="Q40" s="121" t="str">
        <f>IF('GPA Calculator Data Entry'!BA40="","",'GPA Calculator Data Entry'!BA40)</f>
        <v/>
      </c>
      <c r="R40" s="121" t="str">
        <f>IF('GPA Calculator Data Entry'!BB40="","",'GPA Calculator Data Entry'!BB40)</f>
        <v/>
      </c>
      <c r="S40" s="121" t="str">
        <f>IF('GPA Calculator Data Entry'!BC40="","",'GPA Calculator Data Entry'!BC40)</f>
        <v/>
      </c>
      <c r="T40" s="118" t="str">
        <f>IF('GPA Calculator Data Entry'!BE40="","",'GPA Calculator Data Entry'!BE40)</f>
        <v/>
      </c>
      <c r="U40" s="119" t="str">
        <f>IF('GPA Calculator Data Entry'!BN40="","",'GPA Calculator Data Entry'!BN40)</f>
        <v/>
      </c>
      <c r="V40" s="119" t="str">
        <f>IF('GPA Calculator Data Entry'!BO40="","",'GPA Calculator Data Entry'!BO40)</f>
        <v/>
      </c>
      <c r="W40" s="119" t="str">
        <f>IF('GPA Calculator Data Entry'!BP40="","",'GPA Calculator Data Entry'!BP40)</f>
        <v/>
      </c>
      <c r="X40" s="120" t="str">
        <f>IF('GPA Calculator Data Entry'!BR40="","",'GPA Calculator Data Entry'!BR40)</f>
        <v/>
      </c>
      <c r="Y40" s="121" t="str">
        <f>IF('GPA Calculator Data Entry'!CA40="","",'GPA Calculator Data Entry'!CA40)</f>
        <v/>
      </c>
      <c r="Z40" s="121" t="str">
        <f>IF('GPA Calculator Data Entry'!CB40="","",'GPA Calculator Data Entry'!CB40)</f>
        <v/>
      </c>
      <c r="AA40" s="121" t="str">
        <f>IF('GPA Calculator Data Entry'!CC40="","",'GPA Calculator Data Entry'!CC40)</f>
        <v/>
      </c>
      <c r="AB40" s="118" t="str">
        <f>IF('GPA Calculator Data Entry'!CE40="","",'GPA Calculator Data Entry'!CE40)</f>
        <v/>
      </c>
      <c r="AC40" s="119" t="str">
        <f>IF('GPA Calculator Data Entry'!CN40="","",'GPA Calculator Data Entry'!CN40)</f>
        <v/>
      </c>
      <c r="AD40" s="119" t="str">
        <f>IF('GPA Calculator Data Entry'!CO40="","",'GPA Calculator Data Entry'!CO40)</f>
        <v/>
      </c>
      <c r="AE40" s="119" t="str">
        <f>IF('GPA Calculator Data Entry'!CP40="","",'GPA Calculator Data Entry'!CP40)</f>
        <v/>
      </c>
      <c r="AF40" s="120" t="str">
        <f>IF('GPA Calculator Data Entry'!CR40="","",'GPA Calculator Data Entry'!CR40)</f>
        <v/>
      </c>
      <c r="AG40" s="121" t="str">
        <f>IF('GPA Calculator Data Entry'!DA40="","",'GPA Calculator Data Entry'!DA40)</f>
        <v/>
      </c>
      <c r="AH40" s="121" t="str">
        <f>IF('GPA Calculator Data Entry'!DB40="","",'GPA Calculator Data Entry'!DB40)</f>
        <v/>
      </c>
      <c r="AI40" s="121" t="str">
        <f>IF('GPA Calculator Data Entry'!DC40="","",'GPA Calculator Data Entry'!DC40)</f>
        <v/>
      </c>
    </row>
    <row r="41" spans="1:35" ht="14.25" customHeight="1" x14ac:dyDescent="0.3">
      <c r="A41" s="116" t="str">
        <f>IF('GPA Calculator Data Entry'!A41="","",'GPA Calculator Data Entry'!A41)</f>
        <v/>
      </c>
      <c r="B41" s="117" t="str">
        <f>IF('GPA Calculator Data Entry'!B41="","",'GPA Calculator Data Entry'!B41)</f>
        <v/>
      </c>
      <c r="C41" s="117" t="str">
        <f>IF('GPA Calculator Data Entry'!C41="","",'GPA Calculator Data Entry'!C41)</f>
        <v/>
      </c>
      <c r="D41" s="118" t="str">
        <f>IF('GPA Calculator Data Entry'!E41="","",'GPA Calculator Data Entry'!E41)</f>
        <v/>
      </c>
      <c r="E41" s="119" t="str">
        <f>IF('GPA Calculator Data Entry'!N41="","",'GPA Calculator Data Entry'!N41)</f>
        <v/>
      </c>
      <c r="F41" s="119" t="str">
        <f>IF('GPA Calculator Data Entry'!O41="","",'GPA Calculator Data Entry'!O41)</f>
        <v/>
      </c>
      <c r="G41" s="119" t="str">
        <f>IF('GPA Calculator Data Entry'!P41="","",'GPA Calculator Data Entry'!P41)</f>
        <v/>
      </c>
      <c r="H41" s="120" t="str">
        <f>IF('GPA Calculator Data Entry'!R41="","",'GPA Calculator Data Entry'!R41)</f>
        <v/>
      </c>
      <c r="I41" s="121" t="str">
        <f>IF('GPA Calculator Data Entry'!AA41="","",'GPA Calculator Data Entry'!AA41)</f>
        <v/>
      </c>
      <c r="J41" s="121" t="str">
        <f>IF('GPA Calculator Data Entry'!AB41="","",'GPA Calculator Data Entry'!AB41)</f>
        <v/>
      </c>
      <c r="K41" s="121" t="str">
        <f>IF('GPA Calculator Data Entry'!AC41="","",'GPA Calculator Data Entry'!AC41)</f>
        <v/>
      </c>
      <c r="L41" s="118" t="str">
        <f>IF('GPA Calculator Data Entry'!AE41="","",'GPA Calculator Data Entry'!AE41)</f>
        <v/>
      </c>
      <c r="M41" s="119" t="str">
        <f>IF('GPA Calculator Data Entry'!AN41="","",'GPA Calculator Data Entry'!AN41)</f>
        <v/>
      </c>
      <c r="N41" s="119" t="str">
        <f>IF('GPA Calculator Data Entry'!AO41="","",'GPA Calculator Data Entry'!AO41)</f>
        <v/>
      </c>
      <c r="O41" s="119" t="str">
        <f>IF('GPA Calculator Data Entry'!AP41="","",'GPA Calculator Data Entry'!AP41)</f>
        <v/>
      </c>
      <c r="P41" s="120" t="str">
        <f>IF('GPA Calculator Data Entry'!AR41="","",'GPA Calculator Data Entry'!AR41)</f>
        <v/>
      </c>
      <c r="Q41" s="121" t="str">
        <f>IF('GPA Calculator Data Entry'!BA41="","",'GPA Calculator Data Entry'!BA41)</f>
        <v/>
      </c>
      <c r="R41" s="121" t="str">
        <f>IF('GPA Calculator Data Entry'!BB41="","",'GPA Calculator Data Entry'!BB41)</f>
        <v/>
      </c>
      <c r="S41" s="121" t="str">
        <f>IF('GPA Calculator Data Entry'!BC41="","",'GPA Calculator Data Entry'!BC41)</f>
        <v/>
      </c>
      <c r="T41" s="118" t="str">
        <f>IF('GPA Calculator Data Entry'!BE41="","",'GPA Calculator Data Entry'!BE41)</f>
        <v/>
      </c>
      <c r="U41" s="119" t="str">
        <f>IF('GPA Calculator Data Entry'!BN41="","",'GPA Calculator Data Entry'!BN41)</f>
        <v/>
      </c>
      <c r="V41" s="119" t="str">
        <f>IF('GPA Calculator Data Entry'!BO41="","",'GPA Calculator Data Entry'!BO41)</f>
        <v/>
      </c>
      <c r="W41" s="119" t="str">
        <f>IF('GPA Calculator Data Entry'!BP41="","",'GPA Calculator Data Entry'!BP41)</f>
        <v/>
      </c>
      <c r="X41" s="120" t="str">
        <f>IF('GPA Calculator Data Entry'!BR41="","",'GPA Calculator Data Entry'!BR41)</f>
        <v/>
      </c>
      <c r="Y41" s="121" t="str">
        <f>IF('GPA Calculator Data Entry'!CA41="","",'GPA Calculator Data Entry'!CA41)</f>
        <v/>
      </c>
      <c r="Z41" s="121" t="str">
        <f>IF('GPA Calculator Data Entry'!CB41="","",'GPA Calculator Data Entry'!CB41)</f>
        <v/>
      </c>
      <c r="AA41" s="121" t="str">
        <f>IF('GPA Calculator Data Entry'!CC41="","",'GPA Calculator Data Entry'!CC41)</f>
        <v/>
      </c>
      <c r="AB41" s="118" t="str">
        <f>IF('GPA Calculator Data Entry'!CE41="","",'GPA Calculator Data Entry'!CE41)</f>
        <v/>
      </c>
      <c r="AC41" s="119" t="str">
        <f>IF('GPA Calculator Data Entry'!CN41="","",'GPA Calculator Data Entry'!CN41)</f>
        <v/>
      </c>
      <c r="AD41" s="119" t="str">
        <f>IF('GPA Calculator Data Entry'!CO41="","",'GPA Calculator Data Entry'!CO41)</f>
        <v/>
      </c>
      <c r="AE41" s="119" t="str">
        <f>IF('GPA Calculator Data Entry'!CP41="","",'GPA Calculator Data Entry'!CP41)</f>
        <v/>
      </c>
      <c r="AF41" s="120" t="str">
        <f>IF('GPA Calculator Data Entry'!CR41="","",'GPA Calculator Data Entry'!CR41)</f>
        <v/>
      </c>
      <c r="AG41" s="121" t="str">
        <f>IF('GPA Calculator Data Entry'!DA41="","",'GPA Calculator Data Entry'!DA41)</f>
        <v/>
      </c>
      <c r="AH41" s="121" t="str">
        <f>IF('GPA Calculator Data Entry'!DB41="","",'GPA Calculator Data Entry'!DB41)</f>
        <v/>
      </c>
      <c r="AI41" s="121" t="str">
        <f>IF('GPA Calculator Data Entry'!DC41="","",'GPA Calculator Data Entry'!DC41)</f>
        <v/>
      </c>
    </row>
    <row r="42" spans="1:35" ht="14.25" customHeight="1" x14ac:dyDescent="0.3">
      <c r="A42" s="116" t="str">
        <f>IF('GPA Calculator Data Entry'!A42="","",'GPA Calculator Data Entry'!A42)</f>
        <v/>
      </c>
      <c r="B42" s="117" t="str">
        <f>IF('GPA Calculator Data Entry'!B42="","",'GPA Calculator Data Entry'!B42)</f>
        <v/>
      </c>
      <c r="C42" s="117" t="str">
        <f>IF('GPA Calculator Data Entry'!C42="","",'GPA Calculator Data Entry'!C42)</f>
        <v/>
      </c>
      <c r="D42" s="118" t="str">
        <f>IF('GPA Calculator Data Entry'!E42="","",'GPA Calculator Data Entry'!E42)</f>
        <v/>
      </c>
      <c r="E42" s="119" t="str">
        <f>IF('GPA Calculator Data Entry'!N42="","",'GPA Calculator Data Entry'!N42)</f>
        <v/>
      </c>
      <c r="F42" s="119" t="str">
        <f>IF('GPA Calculator Data Entry'!O42="","",'GPA Calculator Data Entry'!O42)</f>
        <v/>
      </c>
      <c r="G42" s="119" t="str">
        <f>IF('GPA Calculator Data Entry'!P42="","",'GPA Calculator Data Entry'!P42)</f>
        <v/>
      </c>
      <c r="H42" s="120" t="str">
        <f>IF('GPA Calculator Data Entry'!R42="","",'GPA Calculator Data Entry'!R42)</f>
        <v/>
      </c>
      <c r="I42" s="121" t="str">
        <f>IF('GPA Calculator Data Entry'!AA42="","",'GPA Calculator Data Entry'!AA42)</f>
        <v/>
      </c>
      <c r="J42" s="121" t="str">
        <f>IF('GPA Calculator Data Entry'!AB42="","",'GPA Calculator Data Entry'!AB42)</f>
        <v/>
      </c>
      <c r="K42" s="121" t="str">
        <f>IF('GPA Calculator Data Entry'!AC42="","",'GPA Calculator Data Entry'!AC42)</f>
        <v/>
      </c>
      <c r="L42" s="118" t="str">
        <f>IF('GPA Calculator Data Entry'!AE42="","",'GPA Calculator Data Entry'!AE42)</f>
        <v/>
      </c>
      <c r="M42" s="119" t="str">
        <f>IF('GPA Calculator Data Entry'!AN42="","",'GPA Calculator Data Entry'!AN42)</f>
        <v/>
      </c>
      <c r="N42" s="119" t="str">
        <f>IF('GPA Calculator Data Entry'!AO42="","",'GPA Calculator Data Entry'!AO42)</f>
        <v/>
      </c>
      <c r="O42" s="119" t="str">
        <f>IF('GPA Calculator Data Entry'!AP42="","",'GPA Calculator Data Entry'!AP42)</f>
        <v/>
      </c>
      <c r="P42" s="120" t="str">
        <f>IF('GPA Calculator Data Entry'!AR42="","",'GPA Calculator Data Entry'!AR42)</f>
        <v/>
      </c>
      <c r="Q42" s="121" t="str">
        <f>IF('GPA Calculator Data Entry'!BA42="","",'GPA Calculator Data Entry'!BA42)</f>
        <v/>
      </c>
      <c r="R42" s="121" t="str">
        <f>IF('GPA Calculator Data Entry'!BB42="","",'GPA Calculator Data Entry'!BB42)</f>
        <v/>
      </c>
      <c r="S42" s="121" t="str">
        <f>IF('GPA Calculator Data Entry'!BC42="","",'GPA Calculator Data Entry'!BC42)</f>
        <v/>
      </c>
      <c r="T42" s="118" t="str">
        <f>IF('GPA Calculator Data Entry'!BE42="","",'GPA Calculator Data Entry'!BE42)</f>
        <v/>
      </c>
      <c r="U42" s="119" t="str">
        <f>IF('GPA Calculator Data Entry'!BN42="","",'GPA Calculator Data Entry'!BN42)</f>
        <v/>
      </c>
      <c r="V42" s="119" t="str">
        <f>IF('GPA Calculator Data Entry'!BO42="","",'GPA Calculator Data Entry'!BO42)</f>
        <v/>
      </c>
      <c r="W42" s="119" t="str">
        <f>IF('GPA Calculator Data Entry'!BP42="","",'GPA Calculator Data Entry'!BP42)</f>
        <v/>
      </c>
      <c r="X42" s="120" t="str">
        <f>IF('GPA Calculator Data Entry'!BR42="","",'GPA Calculator Data Entry'!BR42)</f>
        <v/>
      </c>
      <c r="Y42" s="121" t="str">
        <f>IF('GPA Calculator Data Entry'!CA42="","",'GPA Calculator Data Entry'!CA42)</f>
        <v/>
      </c>
      <c r="Z42" s="121" t="str">
        <f>IF('GPA Calculator Data Entry'!CB42="","",'GPA Calculator Data Entry'!CB42)</f>
        <v/>
      </c>
      <c r="AA42" s="121" t="str">
        <f>IF('GPA Calculator Data Entry'!CC42="","",'GPA Calculator Data Entry'!CC42)</f>
        <v/>
      </c>
      <c r="AB42" s="118" t="str">
        <f>IF('GPA Calculator Data Entry'!CE42="","",'GPA Calculator Data Entry'!CE42)</f>
        <v/>
      </c>
      <c r="AC42" s="119" t="str">
        <f>IF('GPA Calculator Data Entry'!CN42="","",'GPA Calculator Data Entry'!CN42)</f>
        <v/>
      </c>
      <c r="AD42" s="119" t="str">
        <f>IF('GPA Calculator Data Entry'!CO42="","",'GPA Calculator Data Entry'!CO42)</f>
        <v/>
      </c>
      <c r="AE42" s="119" t="str">
        <f>IF('GPA Calculator Data Entry'!CP42="","",'GPA Calculator Data Entry'!CP42)</f>
        <v/>
      </c>
      <c r="AF42" s="120" t="str">
        <f>IF('GPA Calculator Data Entry'!CR42="","",'GPA Calculator Data Entry'!CR42)</f>
        <v/>
      </c>
      <c r="AG42" s="121" t="str">
        <f>IF('GPA Calculator Data Entry'!DA42="","",'GPA Calculator Data Entry'!DA42)</f>
        <v/>
      </c>
      <c r="AH42" s="121" t="str">
        <f>IF('GPA Calculator Data Entry'!DB42="","",'GPA Calculator Data Entry'!DB42)</f>
        <v/>
      </c>
      <c r="AI42" s="121" t="str">
        <f>IF('GPA Calculator Data Entry'!DC42="","",'GPA Calculator Data Entry'!DC42)</f>
        <v/>
      </c>
    </row>
    <row r="43" spans="1:35" ht="14.25" customHeight="1" x14ac:dyDescent="0.3">
      <c r="A43" s="116" t="str">
        <f>IF('GPA Calculator Data Entry'!A43="","",'GPA Calculator Data Entry'!A43)</f>
        <v/>
      </c>
      <c r="B43" s="117" t="str">
        <f>IF('GPA Calculator Data Entry'!B43="","",'GPA Calculator Data Entry'!B43)</f>
        <v/>
      </c>
      <c r="C43" s="117" t="str">
        <f>IF('GPA Calculator Data Entry'!C43="","",'GPA Calculator Data Entry'!C43)</f>
        <v/>
      </c>
      <c r="D43" s="118" t="str">
        <f>IF('GPA Calculator Data Entry'!E43="","",'GPA Calculator Data Entry'!E43)</f>
        <v/>
      </c>
      <c r="E43" s="119" t="str">
        <f>IF('GPA Calculator Data Entry'!N43="","",'GPA Calculator Data Entry'!N43)</f>
        <v/>
      </c>
      <c r="F43" s="119" t="str">
        <f>IF('GPA Calculator Data Entry'!O43="","",'GPA Calculator Data Entry'!O43)</f>
        <v/>
      </c>
      <c r="G43" s="119" t="str">
        <f>IF('GPA Calculator Data Entry'!P43="","",'GPA Calculator Data Entry'!P43)</f>
        <v/>
      </c>
      <c r="H43" s="120" t="str">
        <f>IF('GPA Calculator Data Entry'!R43="","",'GPA Calculator Data Entry'!R43)</f>
        <v/>
      </c>
      <c r="I43" s="121" t="str">
        <f>IF('GPA Calculator Data Entry'!AA43="","",'GPA Calculator Data Entry'!AA43)</f>
        <v/>
      </c>
      <c r="J43" s="121" t="str">
        <f>IF('GPA Calculator Data Entry'!AB43="","",'GPA Calculator Data Entry'!AB43)</f>
        <v/>
      </c>
      <c r="K43" s="121" t="str">
        <f>IF('GPA Calculator Data Entry'!AC43="","",'GPA Calculator Data Entry'!AC43)</f>
        <v/>
      </c>
      <c r="L43" s="118" t="str">
        <f>IF('GPA Calculator Data Entry'!AE43="","",'GPA Calculator Data Entry'!AE43)</f>
        <v/>
      </c>
      <c r="M43" s="119" t="str">
        <f>IF('GPA Calculator Data Entry'!AN43="","",'GPA Calculator Data Entry'!AN43)</f>
        <v/>
      </c>
      <c r="N43" s="119" t="str">
        <f>IF('GPA Calculator Data Entry'!AO43="","",'GPA Calculator Data Entry'!AO43)</f>
        <v/>
      </c>
      <c r="O43" s="119" t="str">
        <f>IF('GPA Calculator Data Entry'!AP43="","",'GPA Calculator Data Entry'!AP43)</f>
        <v/>
      </c>
      <c r="P43" s="120" t="str">
        <f>IF('GPA Calculator Data Entry'!AR43="","",'GPA Calculator Data Entry'!AR43)</f>
        <v/>
      </c>
      <c r="Q43" s="121" t="str">
        <f>IF('GPA Calculator Data Entry'!BA43="","",'GPA Calculator Data Entry'!BA43)</f>
        <v/>
      </c>
      <c r="R43" s="121" t="str">
        <f>IF('GPA Calculator Data Entry'!BB43="","",'GPA Calculator Data Entry'!BB43)</f>
        <v/>
      </c>
      <c r="S43" s="121" t="str">
        <f>IF('GPA Calculator Data Entry'!BC43="","",'GPA Calculator Data Entry'!BC43)</f>
        <v/>
      </c>
      <c r="T43" s="118" t="str">
        <f>IF('GPA Calculator Data Entry'!BE43="","",'GPA Calculator Data Entry'!BE43)</f>
        <v/>
      </c>
      <c r="U43" s="119" t="str">
        <f>IF('GPA Calculator Data Entry'!BN43="","",'GPA Calculator Data Entry'!BN43)</f>
        <v/>
      </c>
      <c r="V43" s="119" t="str">
        <f>IF('GPA Calculator Data Entry'!BO43="","",'GPA Calculator Data Entry'!BO43)</f>
        <v/>
      </c>
      <c r="W43" s="119" t="str">
        <f>IF('GPA Calculator Data Entry'!BP43="","",'GPA Calculator Data Entry'!BP43)</f>
        <v/>
      </c>
      <c r="X43" s="120" t="str">
        <f>IF('GPA Calculator Data Entry'!BR43="","",'GPA Calculator Data Entry'!BR43)</f>
        <v/>
      </c>
      <c r="Y43" s="121" t="str">
        <f>IF('GPA Calculator Data Entry'!CA43="","",'GPA Calculator Data Entry'!CA43)</f>
        <v/>
      </c>
      <c r="Z43" s="121" t="str">
        <f>IF('GPA Calculator Data Entry'!CB43="","",'GPA Calculator Data Entry'!CB43)</f>
        <v/>
      </c>
      <c r="AA43" s="121" t="str">
        <f>IF('GPA Calculator Data Entry'!CC43="","",'GPA Calculator Data Entry'!CC43)</f>
        <v/>
      </c>
      <c r="AB43" s="118" t="str">
        <f>IF('GPA Calculator Data Entry'!CE43="","",'GPA Calculator Data Entry'!CE43)</f>
        <v/>
      </c>
      <c r="AC43" s="119" t="str">
        <f>IF('GPA Calculator Data Entry'!CN43="","",'GPA Calculator Data Entry'!CN43)</f>
        <v/>
      </c>
      <c r="AD43" s="119" t="str">
        <f>IF('GPA Calculator Data Entry'!CO43="","",'GPA Calculator Data Entry'!CO43)</f>
        <v/>
      </c>
      <c r="AE43" s="119" t="str">
        <f>IF('GPA Calculator Data Entry'!CP43="","",'GPA Calculator Data Entry'!CP43)</f>
        <v/>
      </c>
      <c r="AF43" s="120" t="str">
        <f>IF('GPA Calculator Data Entry'!CR43="","",'GPA Calculator Data Entry'!CR43)</f>
        <v/>
      </c>
      <c r="AG43" s="121" t="str">
        <f>IF('GPA Calculator Data Entry'!DA43="","",'GPA Calculator Data Entry'!DA43)</f>
        <v/>
      </c>
      <c r="AH43" s="121" t="str">
        <f>IF('GPA Calculator Data Entry'!DB43="","",'GPA Calculator Data Entry'!DB43)</f>
        <v/>
      </c>
      <c r="AI43" s="121" t="str">
        <f>IF('GPA Calculator Data Entry'!DC43="","",'GPA Calculator Data Entry'!DC43)</f>
        <v/>
      </c>
    </row>
    <row r="44" spans="1:35" ht="14.25" customHeight="1" x14ac:dyDescent="0.3">
      <c r="A44" s="116" t="str">
        <f>IF('GPA Calculator Data Entry'!A44="","",'GPA Calculator Data Entry'!A44)</f>
        <v/>
      </c>
      <c r="B44" s="117" t="str">
        <f>IF('GPA Calculator Data Entry'!B44="","",'GPA Calculator Data Entry'!B44)</f>
        <v/>
      </c>
      <c r="C44" s="117" t="str">
        <f>IF('GPA Calculator Data Entry'!C44="","",'GPA Calculator Data Entry'!C44)</f>
        <v/>
      </c>
      <c r="D44" s="118" t="str">
        <f>IF('GPA Calculator Data Entry'!E44="","",'GPA Calculator Data Entry'!E44)</f>
        <v/>
      </c>
      <c r="E44" s="119" t="str">
        <f>IF('GPA Calculator Data Entry'!N44="","",'GPA Calculator Data Entry'!N44)</f>
        <v/>
      </c>
      <c r="F44" s="119" t="str">
        <f>IF('GPA Calculator Data Entry'!O44="","",'GPA Calculator Data Entry'!O44)</f>
        <v/>
      </c>
      <c r="G44" s="119" t="str">
        <f>IF('GPA Calculator Data Entry'!P44="","",'GPA Calculator Data Entry'!P44)</f>
        <v/>
      </c>
      <c r="H44" s="120" t="str">
        <f>IF('GPA Calculator Data Entry'!R44="","",'GPA Calculator Data Entry'!R44)</f>
        <v/>
      </c>
      <c r="I44" s="121" t="str">
        <f>IF('GPA Calculator Data Entry'!AA44="","",'GPA Calculator Data Entry'!AA44)</f>
        <v/>
      </c>
      <c r="J44" s="121" t="str">
        <f>IF('GPA Calculator Data Entry'!AB44="","",'GPA Calculator Data Entry'!AB44)</f>
        <v/>
      </c>
      <c r="K44" s="121" t="str">
        <f>IF('GPA Calculator Data Entry'!AC44="","",'GPA Calculator Data Entry'!AC44)</f>
        <v/>
      </c>
      <c r="L44" s="118" t="str">
        <f>IF('GPA Calculator Data Entry'!AE44="","",'GPA Calculator Data Entry'!AE44)</f>
        <v/>
      </c>
      <c r="M44" s="119" t="str">
        <f>IF('GPA Calculator Data Entry'!AN44="","",'GPA Calculator Data Entry'!AN44)</f>
        <v/>
      </c>
      <c r="N44" s="119" t="str">
        <f>IF('GPA Calculator Data Entry'!AO44="","",'GPA Calculator Data Entry'!AO44)</f>
        <v/>
      </c>
      <c r="O44" s="119" t="str">
        <f>IF('GPA Calculator Data Entry'!AP44="","",'GPA Calculator Data Entry'!AP44)</f>
        <v/>
      </c>
      <c r="P44" s="120" t="str">
        <f>IF('GPA Calculator Data Entry'!AR44="","",'GPA Calculator Data Entry'!AR44)</f>
        <v/>
      </c>
      <c r="Q44" s="121" t="str">
        <f>IF('GPA Calculator Data Entry'!BA44="","",'GPA Calculator Data Entry'!BA44)</f>
        <v/>
      </c>
      <c r="R44" s="121" t="str">
        <f>IF('GPA Calculator Data Entry'!BB44="","",'GPA Calculator Data Entry'!BB44)</f>
        <v/>
      </c>
      <c r="S44" s="121" t="str">
        <f>IF('GPA Calculator Data Entry'!BC44="","",'GPA Calculator Data Entry'!BC44)</f>
        <v/>
      </c>
      <c r="T44" s="118" t="str">
        <f>IF('GPA Calculator Data Entry'!BE44="","",'GPA Calculator Data Entry'!BE44)</f>
        <v/>
      </c>
      <c r="U44" s="119" t="str">
        <f>IF('GPA Calculator Data Entry'!BN44="","",'GPA Calculator Data Entry'!BN44)</f>
        <v/>
      </c>
      <c r="V44" s="119" t="str">
        <f>IF('GPA Calculator Data Entry'!BO44="","",'GPA Calculator Data Entry'!BO44)</f>
        <v/>
      </c>
      <c r="W44" s="119" t="str">
        <f>IF('GPA Calculator Data Entry'!BP44="","",'GPA Calculator Data Entry'!BP44)</f>
        <v/>
      </c>
      <c r="X44" s="120" t="str">
        <f>IF('GPA Calculator Data Entry'!BR44="","",'GPA Calculator Data Entry'!BR44)</f>
        <v/>
      </c>
      <c r="Y44" s="121" t="str">
        <f>IF('GPA Calculator Data Entry'!CA44="","",'GPA Calculator Data Entry'!CA44)</f>
        <v/>
      </c>
      <c r="Z44" s="121" t="str">
        <f>IF('GPA Calculator Data Entry'!CB44="","",'GPA Calculator Data Entry'!CB44)</f>
        <v/>
      </c>
      <c r="AA44" s="121" t="str">
        <f>IF('GPA Calculator Data Entry'!CC44="","",'GPA Calculator Data Entry'!CC44)</f>
        <v/>
      </c>
      <c r="AB44" s="118" t="str">
        <f>IF('GPA Calculator Data Entry'!CE44="","",'GPA Calculator Data Entry'!CE44)</f>
        <v/>
      </c>
      <c r="AC44" s="119" t="str">
        <f>IF('GPA Calculator Data Entry'!CN44="","",'GPA Calculator Data Entry'!CN44)</f>
        <v/>
      </c>
      <c r="AD44" s="119" t="str">
        <f>IF('GPA Calculator Data Entry'!CO44="","",'GPA Calculator Data Entry'!CO44)</f>
        <v/>
      </c>
      <c r="AE44" s="119" t="str">
        <f>IF('GPA Calculator Data Entry'!CP44="","",'GPA Calculator Data Entry'!CP44)</f>
        <v/>
      </c>
      <c r="AF44" s="120" t="str">
        <f>IF('GPA Calculator Data Entry'!CR44="","",'GPA Calculator Data Entry'!CR44)</f>
        <v/>
      </c>
      <c r="AG44" s="121" t="str">
        <f>IF('GPA Calculator Data Entry'!DA44="","",'GPA Calculator Data Entry'!DA44)</f>
        <v/>
      </c>
      <c r="AH44" s="121" t="str">
        <f>IF('GPA Calculator Data Entry'!DB44="","",'GPA Calculator Data Entry'!DB44)</f>
        <v/>
      </c>
      <c r="AI44" s="121" t="str">
        <f>IF('GPA Calculator Data Entry'!DC44="","",'GPA Calculator Data Entry'!DC44)</f>
        <v/>
      </c>
    </row>
    <row r="45" spans="1:35" ht="14.25" customHeight="1" x14ac:dyDescent="0.3">
      <c r="A45" s="116" t="str">
        <f>IF('GPA Calculator Data Entry'!A45="","",'GPA Calculator Data Entry'!A45)</f>
        <v/>
      </c>
      <c r="B45" s="117" t="str">
        <f>IF('GPA Calculator Data Entry'!B45="","",'GPA Calculator Data Entry'!B45)</f>
        <v/>
      </c>
      <c r="C45" s="117" t="str">
        <f>IF('GPA Calculator Data Entry'!C45="","",'GPA Calculator Data Entry'!C45)</f>
        <v/>
      </c>
      <c r="D45" s="118" t="str">
        <f>IF('GPA Calculator Data Entry'!E45="","",'GPA Calculator Data Entry'!E45)</f>
        <v/>
      </c>
      <c r="E45" s="119" t="str">
        <f>IF('GPA Calculator Data Entry'!N45="","",'GPA Calculator Data Entry'!N45)</f>
        <v/>
      </c>
      <c r="F45" s="119" t="str">
        <f>IF('GPA Calculator Data Entry'!O45="","",'GPA Calculator Data Entry'!O45)</f>
        <v/>
      </c>
      <c r="G45" s="119" t="str">
        <f>IF('GPA Calculator Data Entry'!P45="","",'GPA Calculator Data Entry'!P45)</f>
        <v/>
      </c>
      <c r="H45" s="120" t="str">
        <f>IF('GPA Calculator Data Entry'!R45="","",'GPA Calculator Data Entry'!R45)</f>
        <v/>
      </c>
      <c r="I45" s="121" t="str">
        <f>IF('GPA Calculator Data Entry'!AA45="","",'GPA Calculator Data Entry'!AA45)</f>
        <v/>
      </c>
      <c r="J45" s="121" t="str">
        <f>IF('GPA Calculator Data Entry'!AB45="","",'GPA Calculator Data Entry'!AB45)</f>
        <v/>
      </c>
      <c r="K45" s="121" t="str">
        <f>IF('GPA Calculator Data Entry'!AC45="","",'GPA Calculator Data Entry'!AC45)</f>
        <v/>
      </c>
      <c r="L45" s="118" t="str">
        <f>IF('GPA Calculator Data Entry'!AE45="","",'GPA Calculator Data Entry'!AE45)</f>
        <v/>
      </c>
      <c r="M45" s="119" t="str">
        <f>IF('GPA Calculator Data Entry'!AN45="","",'GPA Calculator Data Entry'!AN45)</f>
        <v/>
      </c>
      <c r="N45" s="119" t="str">
        <f>IF('GPA Calculator Data Entry'!AO45="","",'GPA Calculator Data Entry'!AO45)</f>
        <v/>
      </c>
      <c r="O45" s="119" t="str">
        <f>IF('GPA Calculator Data Entry'!AP45="","",'GPA Calculator Data Entry'!AP45)</f>
        <v/>
      </c>
      <c r="P45" s="120" t="str">
        <f>IF('GPA Calculator Data Entry'!AR45="","",'GPA Calculator Data Entry'!AR45)</f>
        <v/>
      </c>
      <c r="Q45" s="121" t="str">
        <f>IF('GPA Calculator Data Entry'!BA45="","",'GPA Calculator Data Entry'!BA45)</f>
        <v/>
      </c>
      <c r="R45" s="121" t="str">
        <f>IF('GPA Calculator Data Entry'!BB45="","",'GPA Calculator Data Entry'!BB45)</f>
        <v/>
      </c>
      <c r="S45" s="121" t="str">
        <f>IF('GPA Calculator Data Entry'!BC45="","",'GPA Calculator Data Entry'!BC45)</f>
        <v/>
      </c>
      <c r="T45" s="118" t="str">
        <f>IF('GPA Calculator Data Entry'!BE45="","",'GPA Calculator Data Entry'!BE45)</f>
        <v/>
      </c>
      <c r="U45" s="119" t="str">
        <f>IF('GPA Calculator Data Entry'!BN45="","",'GPA Calculator Data Entry'!BN45)</f>
        <v/>
      </c>
      <c r="V45" s="119" t="str">
        <f>IF('GPA Calculator Data Entry'!BO45="","",'GPA Calculator Data Entry'!BO45)</f>
        <v/>
      </c>
      <c r="W45" s="119" t="str">
        <f>IF('GPA Calculator Data Entry'!BP45="","",'GPA Calculator Data Entry'!BP45)</f>
        <v/>
      </c>
      <c r="X45" s="120" t="str">
        <f>IF('GPA Calculator Data Entry'!BR45="","",'GPA Calculator Data Entry'!BR45)</f>
        <v/>
      </c>
      <c r="Y45" s="121" t="str">
        <f>IF('GPA Calculator Data Entry'!CA45="","",'GPA Calculator Data Entry'!CA45)</f>
        <v/>
      </c>
      <c r="Z45" s="121" t="str">
        <f>IF('GPA Calculator Data Entry'!CB45="","",'GPA Calculator Data Entry'!CB45)</f>
        <v/>
      </c>
      <c r="AA45" s="121" t="str">
        <f>IF('GPA Calculator Data Entry'!CC45="","",'GPA Calculator Data Entry'!CC45)</f>
        <v/>
      </c>
      <c r="AB45" s="118" t="str">
        <f>IF('GPA Calculator Data Entry'!CE45="","",'GPA Calculator Data Entry'!CE45)</f>
        <v/>
      </c>
      <c r="AC45" s="119" t="str">
        <f>IF('GPA Calculator Data Entry'!CN45="","",'GPA Calculator Data Entry'!CN45)</f>
        <v/>
      </c>
      <c r="AD45" s="119" t="str">
        <f>IF('GPA Calculator Data Entry'!CO45="","",'GPA Calculator Data Entry'!CO45)</f>
        <v/>
      </c>
      <c r="AE45" s="119" t="str">
        <f>IF('GPA Calculator Data Entry'!CP45="","",'GPA Calculator Data Entry'!CP45)</f>
        <v/>
      </c>
      <c r="AF45" s="120" t="str">
        <f>IF('GPA Calculator Data Entry'!CR45="","",'GPA Calculator Data Entry'!CR45)</f>
        <v/>
      </c>
      <c r="AG45" s="121" t="str">
        <f>IF('GPA Calculator Data Entry'!DA45="","",'GPA Calculator Data Entry'!DA45)</f>
        <v/>
      </c>
      <c r="AH45" s="121" t="str">
        <f>IF('GPA Calculator Data Entry'!DB45="","",'GPA Calculator Data Entry'!DB45)</f>
        <v/>
      </c>
      <c r="AI45" s="121" t="str">
        <f>IF('GPA Calculator Data Entry'!DC45="","",'GPA Calculator Data Entry'!DC45)</f>
        <v/>
      </c>
    </row>
    <row r="46" spans="1:35" ht="14.25" customHeight="1" x14ac:dyDescent="0.3">
      <c r="A46" s="116" t="str">
        <f>IF('GPA Calculator Data Entry'!A46="","",'GPA Calculator Data Entry'!A46)</f>
        <v/>
      </c>
      <c r="B46" s="117" t="str">
        <f>IF('GPA Calculator Data Entry'!B46="","",'GPA Calculator Data Entry'!B46)</f>
        <v/>
      </c>
      <c r="C46" s="117" t="str">
        <f>IF('GPA Calculator Data Entry'!C46="","",'GPA Calculator Data Entry'!C46)</f>
        <v/>
      </c>
      <c r="D46" s="118" t="str">
        <f>IF('GPA Calculator Data Entry'!E46="","",'GPA Calculator Data Entry'!E46)</f>
        <v/>
      </c>
      <c r="E46" s="119" t="str">
        <f>IF('GPA Calculator Data Entry'!N46="","",'GPA Calculator Data Entry'!N46)</f>
        <v/>
      </c>
      <c r="F46" s="119" t="str">
        <f>IF('GPA Calculator Data Entry'!O46="","",'GPA Calculator Data Entry'!O46)</f>
        <v/>
      </c>
      <c r="G46" s="119" t="str">
        <f>IF('GPA Calculator Data Entry'!P46="","",'GPA Calculator Data Entry'!P46)</f>
        <v/>
      </c>
      <c r="H46" s="120" t="str">
        <f>IF('GPA Calculator Data Entry'!R46="","",'GPA Calculator Data Entry'!R46)</f>
        <v/>
      </c>
      <c r="I46" s="121" t="str">
        <f>IF('GPA Calculator Data Entry'!AA46="","",'GPA Calculator Data Entry'!AA46)</f>
        <v/>
      </c>
      <c r="J46" s="121" t="str">
        <f>IF('GPA Calculator Data Entry'!AB46="","",'GPA Calculator Data Entry'!AB46)</f>
        <v/>
      </c>
      <c r="K46" s="121" t="str">
        <f>IF('GPA Calculator Data Entry'!AC46="","",'GPA Calculator Data Entry'!AC46)</f>
        <v/>
      </c>
      <c r="L46" s="118" t="str">
        <f>IF('GPA Calculator Data Entry'!AE46="","",'GPA Calculator Data Entry'!AE46)</f>
        <v/>
      </c>
      <c r="M46" s="119" t="str">
        <f>IF('GPA Calculator Data Entry'!AN46="","",'GPA Calculator Data Entry'!AN46)</f>
        <v/>
      </c>
      <c r="N46" s="119" t="str">
        <f>IF('GPA Calculator Data Entry'!AO46="","",'GPA Calculator Data Entry'!AO46)</f>
        <v/>
      </c>
      <c r="O46" s="119" t="str">
        <f>IF('GPA Calculator Data Entry'!AP46="","",'GPA Calculator Data Entry'!AP46)</f>
        <v/>
      </c>
      <c r="P46" s="120" t="str">
        <f>IF('GPA Calculator Data Entry'!AR46="","",'GPA Calculator Data Entry'!AR46)</f>
        <v/>
      </c>
      <c r="Q46" s="121" t="str">
        <f>IF('GPA Calculator Data Entry'!BA46="","",'GPA Calculator Data Entry'!BA46)</f>
        <v/>
      </c>
      <c r="R46" s="121" t="str">
        <f>IF('GPA Calculator Data Entry'!BB46="","",'GPA Calculator Data Entry'!BB46)</f>
        <v/>
      </c>
      <c r="S46" s="121" t="str">
        <f>IF('GPA Calculator Data Entry'!BC46="","",'GPA Calculator Data Entry'!BC46)</f>
        <v/>
      </c>
      <c r="T46" s="118" t="str">
        <f>IF('GPA Calculator Data Entry'!BE46="","",'GPA Calculator Data Entry'!BE46)</f>
        <v/>
      </c>
      <c r="U46" s="119" t="str">
        <f>IF('GPA Calculator Data Entry'!BN46="","",'GPA Calculator Data Entry'!BN46)</f>
        <v/>
      </c>
      <c r="V46" s="119" t="str">
        <f>IF('GPA Calculator Data Entry'!BO46="","",'GPA Calculator Data Entry'!BO46)</f>
        <v/>
      </c>
      <c r="W46" s="119" t="str">
        <f>IF('GPA Calculator Data Entry'!BP46="","",'GPA Calculator Data Entry'!BP46)</f>
        <v/>
      </c>
      <c r="X46" s="120" t="str">
        <f>IF('GPA Calculator Data Entry'!BR46="","",'GPA Calculator Data Entry'!BR46)</f>
        <v/>
      </c>
      <c r="Y46" s="121" t="str">
        <f>IF('GPA Calculator Data Entry'!CA46="","",'GPA Calculator Data Entry'!CA46)</f>
        <v/>
      </c>
      <c r="Z46" s="121" t="str">
        <f>IF('GPA Calculator Data Entry'!CB46="","",'GPA Calculator Data Entry'!CB46)</f>
        <v/>
      </c>
      <c r="AA46" s="121" t="str">
        <f>IF('GPA Calculator Data Entry'!CC46="","",'GPA Calculator Data Entry'!CC46)</f>
        <v/>
      </c>
      <c r="AB46" s="118" t="str">
        <f>IF('GPA Calculator Data Entry'!CE46="","",'GPA Calculator Data Entry'!CE46)</f>
        <v/>
      </c>
      <c r="AC46" s="119" t="str">
        <f>IF('GPA Calculator Data Entry'!CN46="","",'GPA Calculator Data Entry'!CN46)</f>
        <v/>
      </c>
      <c r="AD46" s="119" t="str">
        <f>IF('GPA Calculator Data Entry'!CO46="","",'GPA Calculator Data Entry'!CO46)</f>
        <v/>
      </c>
      <c r="AE46" s="119" t="str">
        <f>IF('GPA Calculator Data Entry'!CP46="","",'GPA Calculator Data Entry'!CP46)</f>
        <v/>
      </c>
      <c r="AF46" s="120" t="str">
        <f>IF('GPA Calculator Data Entry'!CR46="","",'GPA Calculator Data Entry'!CR46)</f>
        <v/>
      </c>
      <c r="AG46" s="121" t="str">
        <f>IF('GPA Calculator Data Entry'!DA46="","",'GPA Calculator Data Entry'!DA46)</f>
        <v/>
      </c>
      <c r="AH46" s="121" t="str">
        <f>IF('GPA Calculator Data Entry'!DB46="","",'GPA Calculator Data Entry'!DB46)</f>
        <v/>
      </c>
      <c r="AI46" s="121" t="str">
        <f>IF('GPA Calculator Data Entry'!DC46="","",'GPA Calculator Data Entry'!DC46)</f>
        <v/>
      </c>
    </row>
    <row r="47" spans="1:35" ht="14.25" customHeight="1" x14ac:dyDescent="0.3">
      <c r="A47" s="116" t="str">
        <f>IF('GPA Calculator Data Entry'!A47="","",'GPA Calculator Data Entry'!A47)</f>
        <v/>
      </c>
      <c r="B47" s="117" t="str">
        <f>IF('GPA Calculator Data Entry'!B47="","",'GPA Calculator Data Entry'!B47)</f>
        <v/>
      </c>
      <c r="C47" s="117" t="str">
        <f>IF('GPA Calculator Data Entry'!C47="","",'GPA Calculator Data Entry'!C47)</f>
        <v/>
      </c>
      <c r="D47" s="118" t="str">
        <f>IF('GPA Calculator Data Entry'!E47="","",'GPA Calculator Data Entry'!E47)</f>
        <v/>
      </c>
      <c r="E47" s="119" t="str">
        <f>IF('GPA Calculator Data Entry'!N47="","",'GPA Calculator Data Entry'!N47)</f>
        <v/>
      </c>
      <c r="F47" s="119" t="str">
        <f>IF('GPA Calculator Data Entry'!O47="","",'GPA Calculator Data Entry'!O47)</f>
        <v/>
      </c>
      <c r="G47" s="119" t="str">
        <f>IF('GPA Calculator Data Entry'!P47="","",'GPA Calculator Data Entry'!P47)</f>
        <v/>
      </c>
      <c r="H47" s="120" t="str">
        <f>IF('GPA Calculator Data Entry'!R47="","",'GPA Calculator Data Entry'!R47)</f>
        <v/>
      </c>
      <c r="I47" s="121" t="str">
        <f>IF('GPA Calculator Data Entry'!AA47="","",'GPA Calculator Data Entry'!AA47)</f>
        <v/>
      </c>
      <c r="J47" s="121" t="str">
        <f>IF('GPA Calculator Data Entry'!AB47="","",'GPA Calculator Data Entry'!AB47)</f>
        <v/>
      </c>
      <c r="K47" s="121" t="str">
        <f>IF('GPA Calculator Data Entry'!AC47="","",'GPA Calculator Data Entry'!AC47)</f>
        <v/>
      </c>
      <c r="L47" s="118" t="str">
        <f>IF('GPA Calculator Data Entry'!AE47="","",'GPA Calculator Data Entry'!AE47)</f>
        <v/>
      </c>
      <c r="M47" s="119" t="str">
        <f>IF('GPA Calculator Data Entry'!AN47="","",'GPA Calculator Data Entry'!AN47)</f>
        <v/>
      </c>
      <c r="N47" s="119" t="str">
        <f>IF('GPA Calculator Data Entry'!AO47="","",'GPA Calculator Data Entry'!AO47)</f>
        <v/>
      </c>
      <c r="O47" s="119" t="str">
        <f>IF('GPA Calculator Data Entry'!AP47="","",'GPA Calculator Data Entry'!AP47)</f>
        <v/>
      </c>
      <c r="P47" s="120" t="str">
        <f>IF('GPA Calculator Data Entry'!AR47="","",'GPA Calculator Data Entry'!AR47)</f>
        <v/>
      </c>
      <c r="Q47" s="121" t="str">
        <f>IF('GPA Calculator Data Entry'!BA47="","",'GPA Calculator Data Entry'!BA47)</f>
        <v/>
      </c>
      <c r="R47" s="121" t="str">
        <f>IF('GPA Calculator Data Entry'!BB47="","",'GPA Calculator Data Entry'!BB47)</f>
        <v/>
      </c>
      <c r="S47" s="121" t="str">
        <f>IF('GPA Calculator Data Entry'!BC47="","",'GPA Calculator Data Entry'!BC47)</f>
        <v/>
      </c>
      <c r="T47" s="118" t="str">
        <f>IF('GPA Calculator Data Entry'!BE47="","",'GPA Calculator Data Entry'!BE47)</f>
        <v/>
      </c>
      <c r="U47" s="119" t="str">
        <f>IF('GPA Calculator Data Entry'!BN47="","",'GPA Calculator Data Entry'!BN47)</f>
        <v/>
      </c>
      <c r="V47" s="119" t="str">
        <f>IF('GPA Calculator Data Entry'!BO47="","",'GPA Calculator Data Entry'!BO47)</f>
        <v/>
      </c>
      <c r="W47" s="119" t="str">
        <f>IF('GPA Calculator Data Entry'!BP47="","",'GPA Calculator Data Entry'!BP47)</f>
        <v/>
      </c>
      <c r="X47" s="120" t="str">
        <f>IF('GPA Calculator Data Entry'!BR47="","",'GPA Calculator Data Entry'!BR47)</f>
        <v/>
      </c>
      <c r="Y47" s="121" t="str">
        <f>IF('GPA Calculator Data Entry'!CA47="","",'GPA Calculator Data Entry'!CA47)</f>
        <v/>
      </c>
      <c r="Z47" s="121" t="str">
        <f>IF('GPA Calculator Data Entry'!CB47="","",'GPA Calculator Data Entry'!CB47)</f>
        <v/>
      </c>
      <c r="AA47" s="121" t="str">
        <f>IF('GPA Calculator Data Entry'!CC47="","",'GPA Calculator Data Entry'!CC47)</f>
        <v/>
      </c>
      <c r="AB47" s="118" t="str">
        <f>IF('GPA Calculator Data Entry'!CE47="","",'GPA Calculator Data Entry'!CE47)</f>
        <v/>
      </c>
      <c r="AC47" s="119" t="str">
        <f>IF('GPA Calculator Data Entry'!CN47="","",'GPA Calculator Data Entry'!CN47)</f>
        <v/>
      </c>
      <c r="AD47" s="119" t="str">
        <f>IF('GPA Calculator Data Entry'!CO47="","",'GPA Calculator Data Entry'!CO47)</f>
        <v/>
      </c>
      <c r="AE47" s="119" t="str">
        <f>IF('GPA Calculator Data Entry'!CP47="","",'GPA Calculator Data Entry'!CP47)</f>
        <v/>
      </c>
      <c r="AF47" s="120" t="str">
        <f>IF('GPA Calculator Data Entry'!CR47="","",'GPA Calculator Data Entry'!CR47)</f>
        <v/>
      </c>
      <c r="AG47" s="121" t="str">
        <f>IF('GPA Calculator Data Entry'!DA47="","",'GPA Calculator Data Entry'!DA47)</f>
        <v/>
      </c>
      <c r="AH47" s="121" t="str">
        <f>IF('GPA Calculator Data Entry'!DB47="","",'GPA Calculator Data Entry'!DB47)</f>
        <v/>
      </c>
      <c r="AI47" s="121" t="str">
        <f>IF('GPA Calculator Data Entry'!DC47="","",'GPA Calculator Data Entry'!DC47)</f>
        <v/>
      </c>
    </row>
    <row r="48" spans="1:35" ht="14.25" customHeight="1" x14ac:dyDescent="0.3">
      <c r="A48" s="116" t="str">
        <f>IF('GPA Calculator Data Entry'!A48="","",'GPA Calculator Data Entry'!A48)</f>
        <v/>
      </c>
      <c r="B48" s="117" t="str">
        <f>IF('GPA Calculator Data Entry'!B48="","",'GPA Calculator Data Entry'!B48)</f>
        <v/>
      </c>
      <c r="C48" s="117" t="str">
        <f>IF('GPA Calculator Data Entry'!C48="","",'GPA Calculator Data Entry'!C48)</f>
        <v/>
      </c>
      <c r="D48" s="118" t="str">
        <f>IF('GPA Calculator Data Entry'!E48="","",'GPA Calculator Data Entry'!E48)</f>
        <v/>
      </c>
      <c r="E48" s="119" t="str">
        <f>IF('GPA Calculator Data Entry'!N48="","",'GPA Calculator Data Entry'!N48)</f>
        <v/>
      </c>
      <c r="F48" s="119" t="str">
        <f>IF('GPA Calculator Data Entry'!O48="","",'GPA Calculator Data Entry'!O48)</f>
        <v/>
      </c>
      <c r="G48" s="119" t="str">
        <f>IF('GPA Calculator Data Entry'!P48="","",'GPA Calculator Data Entry'!P48)</f>
        <v/>
      </c>
      <c r="H48" s="120" t="str">
        <f>IF('GPA Calculator Data Entry'!R48="","",'GPA Calculator Data Entry'!R48)</f>
        <v/>
      </c>
      <c r="I48" s="121" t="str">
        <f>IF('GPA Calculator Data Entry'!AA48="","",'GPA Calculator Data Entry'!AA48)</f>
        <v/>
      </c>
      <c r="J48" s="121" t="str">
        <f>IF('GPA Calculator Data Entry'!AB48="","",'GPA Calculator Data Entry'!AB48)</f>
        <v/>
      </c>
      <c r="K48" s="121" t="str">
        <f>IF('GPA Calculator Data Entry'!AC48="","",'GPA Calculator Data Entry'!AC48)</f>
        <v/>
      </c>
      <c r="L48" s="118" t="str">
        <f>IF('GPA Calculator Data Entry'!AE48="","",'GPA Calculator Data Entry'!AE48)</f>
        <v/>
      </c>
      <c r="M48" s="119" t="str">
        <f>IF('GPA Calculator Data Entry'!AN48="","",'GPA Calculator Data Entry'!AN48)</f>
        <v/>
      </c>
      <c r="N48" s="119" t="str">
        <f>IF('GPA Calculator Data Entry'!AO48="","",'GPA Calculator Data Entry'!AO48)</f>
        <v/>
      </c>
      <c r="O48" s="119" t="str">
        <f>IF('GPA Calculator Data Entry'!AP48="","",'GPA Calculator Data Entry'!AP48)</f>
        <v/>
      </c>
      <c r="P48" s="120" t="str">
        <f>IF('GPA Calculator Data Entry'!AR48="","",'GPA Calculator Data Entry'!AR48)</f>
        <v/>
      </c>
      <c r="Q48" s="121" t="str">
        <f>IF('GPA Calculator Data Entry'!BA48="","",'GPA Calculator Data Entry'!BA48)</f>
        <v/>
      </c>
      <c r="R48" s="121" t="str">
        <f>IF('GPA Calculator Data Entry'!BB48="","",'GPA Calculator Data Entry'!BB48)</f>
        <v/>
      </c>
      <c r="S48" s="121" t="str">
        <f>IF('GPA Calculator Data Entry'!BC48="","",'GPA Calculator Data Entry'!BC48)</f>
        <v/>
      </c>
      <c r="T48" s="118" t="str">
        <f>IF('GPA Calculator Data Entry'!BE48="","",'GPA Calculator Data Entry'!BE48)</f>
        <v/>
      </c>
      <c r="U48" s="119" t="str">
        <f>IF('GPA Calculator Data Entry'!BN48="","",'GPA Calculator Data Entry'!BN48)</f>
        <v/>
      </c>
      <c r="V48" s="119" t="str">
        <f>IF('GPA Calculator Data Entry'!BO48="","",'GPA Calculator Data Entry'!BO48)</f>
        <v/>
      </c>
      <c r="W48" s="119" t="str">
        <f>IF('GPA Calculator Data Entry'!BP48="","",'GPA Calculator Data Entry'!BP48)</f>
        <v/>
      </c>
      <c r="X48" s="120" t="str">
        <f>IF('GPA Calculator Data Entry'!BR48="","",'GPA Calculator Data Entry'!BR48)</f>
        <v/>
      </c>
      <c r="Y48" s="121" t="str">
        <f>IF('GPA Calculator Data Entry'!CA48="","",'GPA Calculator Data Entry'!CA48)</f>
        <v/>
      </c>
      <c r="Z48" s="121" t="str">
        <f>IF('GPA Calculator Data Entry'!CB48="","",'GPA Calculator Data Entry'!CB48)</f>
        <v/>
      </c>
      <c r="AA48" s="121" t="str">
        <f>IF('GPA Calculator Data Entry'!CC48="","",'GPA Calculator Data Entry'!CC48)</f>
        <v/>
      </c>
      <c r="AB48" s="118" t="str">
        <f>IF('GPA Calculator Data Entry'!CE48="","",'GPA Calculator Data Entry'!CE48)</f>
        <v/>
      </c>
      <c r="AC48" s="119" t="str">
        <f>IF('GPA Calculator Data Entry'!CN48="","",'GPA Calculator Data Entry'!CN48)</f>
        <v/>
      </c>
      <c r="AD48" s="119" t="str">
        <f>IF('GPA Calculator Data Entry'!CO48="","",'GPA Calculator Data Entry'!CO48)</f>
        <v/>
      </c>
      <c r="AE48" s="119" t="str">
        <f>IF('GPA Calculator Data Entry'!CP48="","",'GPA Calculator Data Entry'!CP48)</f>
        <v/>
      </c>
      <c r="AF48" s="120" t="str">
        <f>IF('GPA Calculator Data Entry'!CR48="","",'GPA Calculator Data Entry'!CR48)</f>
        <v/>
      </c>
      <c r="AG48" s="121" t="str">
        <f>IF('GPA Calculator Data Entry'!DA48="","",'GPA Calculator Data Entry'!DA48)</f>
        <v/>
      </c>
      <c r="AH48" s="121" t="str">
        <f>IF('GPA Calculator Data Entry'!DB48="","",'GPA Calculator Data Entry'!DB48)</f>
        <v/>
      </c>
      <c r="AI48" s="121" t="str">
        <f>IF('GPA Calculator Data Entry'!DC48="","",'GPA Calculator Data Entry'!DC48)</f>
        <v/>
      </c>
    </row>
    <row r="49" spans="1:35" ht="14.25" customHeight="1" x14ac:dyDescent="0.3">
      <c r="A49" s="116" t="str">
        <f>IF('GPA Calculator Data Entry'!A49="","",'GPA Calculator Data Entry'!A49)</f>
        <v/>
      </c>
      <c r="B49" s="117" t="str">
        <f>IF('GPA Calculator Data Entry'!B49="","",'GPA Calculator Data Entry'!B49)</f>
        <v/>
      </c>
      <c r="C49" s="117" t="str">
        <f>IF('GPA Calculator Data Entry'!C49="","",'GPA Calculator Data Entry'!C49)</f>
        <v/>
      </c>
      <c r="D49" s="118" t="str">
        <f>IF('GPA Calculator Data Entry'!E49="","",'GPA Calculator Data Entry'!E49)</f>
        <v/>
      </c>
      <c r="E49" s="119" t="str">
        <f>IF('GPA Calculator Data Entry'!N49="","",'GPA Calculator Data Entry'!N49)</f>
        <v/>
      </c>
      <c r="F49" s="119" t="str">
        <f>IF('GPA Calculator Data Entry'!O49="","",'GPA Calculator Data Entry'!O49)</f>
        <v/>
      </c>
      <c r="G49" s="119" t="str">
        <f>IF('GPA Calculator Data Entry'!P49="","",'GPA Calculator Data Entry'!P49)</f>
        <v/>
      </c>
      <c r="H49" s="120" t="str">
        <f>IF('GPA Calculator Data Entry'!R49="","",'GPA Calculator Data Entry'!R49)</f>
        <v/>
      </c>
      <c r="I49" s="121" t="str">
        <f>IF('GPA Calculator Data Entry'!AA49="","",'GPA Calculator Data Entry'!AA49)</f>
        <v/>
      </c>
      <c r="J49" s="121" t="str">
        <f>IF('GPA Calculator Data Entry'!AB49="","",'GPA Calculator Data Entry'!AB49)</f>
        <v/>
      </c>
      <c r="K49" s="121" t="str">
        <f>IF('GPA Calculator Data Entry'!AC49="","",'GPA Calculator Data Entry'!AC49)</f>
        <v/>
      </c>
      <c r="L49" s="118" t="str">
        <f>IF('GPA Calculator Data Entry'!AE49="","",'GPA Calculator Data Entry'!AE49)</f>
        <v/>
      </c>
      <c r="M49" s="119" t="str">
        <f>IF('GPA Calculator Data Entry'!AN49="","",'GPA Calculator Data Entry'!AN49)</f>
        <v/>
      </c>
      <c r="N49" s="119" t="str">
        <f>IF('GPA Calculator Data Entry'!AO49="","",'GPA Calculator Data Entry'!AO49)</f>
        <v/>
      </c>
      <c r="O49" s="119" t="str">
        <f>IF('GPA Calculator Data Entry'!AP49="","",'GPA Calculator Data Entry'!AP49)</f>
        <v/>
      </c>
      <c r="P49" s="120" t="str">
        <f>IF('GPA Calculator Data Entry'!AR49="","",'GPA Calculator Data Entry'!AR49)</f>
        <v/>
      </c>
      <c r="Q49" s="121" t="str">
        <f>IF('GPA Calculator Data Entry'!BA49="","",'GPA Calculator Data Entry'!BA49)</f>
        <v/>
      </c>
      <c r="R49" s="121" t="str">
        <f>IF('GPA Calculator Data Entry'!BB49="","",'GPA Calculator Data Entry'!BB49)</f>
        <v/>
      </c>
      <c r="S49" s="121" t="str">
        <f>IF('GPA Calculator Data Entry'!BC49="","",'GPA Calculator Data Entry'!BC49)</f>
        <v/>
      </c>
      <c r="T49" s="118" t="str">
        <f>IF('GPA Calculator Data Entry'!BE49="","",'GPA Calculator Data Entry'!BE49)</f>
        <v/>
      </c>
      <c r="U49" s="119" t="str">
        <f>IF('GPA Calculator Data Entry'!BN49="","",'GPA Calculator Data Entry'!BN49)</f>
        <v/>
      </c>
      <c r="V49" s="119" t="str">
        <f>IF('GPA Calculator Data Entry'!BO49="","",'GPA Calculator Data Entry'!BO49)</f>
        <v/>
      </c>
      <c r="W49" s="119" t="str">
        <f>IF('GPA Calculator Data Entry'!BP49="","",'GPA Calculator Data Entry'!BP49)</f>
        <v/>
      </c>
      <c r="X49" s="120" t="str">
        <f>IF('GPA Calculator Data Entry'!BR49="","",'GPA Calculator Data Entry'!BR49)</f>
        <v/>
      </c>
      <c r="Y49" s="121" t="str">
        <f>IF('GPA Calculator Data Entry'!CA49="","",'GPA Calculator Data Entry'!CA49)</f>
        <v/>
      </c>
      <c r="Z49" s="121" t="str">
        <f>IF('GPA Calculator Data Entry'!CB49="","",'GPA Calculator Data Entry'!CB49)</f>
        <v/>
      </c>
      <c r="AA49" s="121" t="str">
        <f>IF('GPA Calculator Data Entry'!CC49="","",'GPA Calculator Data Entry'!CC49)</f>
        <v/>
      </c>
      <c r="AB49" s="118" t="str">
        <f>IF('GPA Calculator Data Entry'!CE49="","",'GPA Calculator Data Entry'!CE49)</f>
        <v/>
      </c>
      <c r="AC49" s="119" t="str">
        <f>IF('GPA Calculator Data Entry'!CN49="","",'GPA Calculator Data Entry'!CN49)</f>
        <v/>
      </c>
      <c r="AD49" s="119" t="str">
        <f>IF('GPA Calculator Data Entry'!CO49="","",'GPA Calculator Data Entry'!CO49)</f>
        <v/>
      </c>
      <c r="AE49" s="119" t="str">
        <f>IF('GPA Calculator Data Entry'!CP49="","",'GPA Calculator Data Entry'!CP49)</f>
        <v/>
      </c>
      <c r="AF49" s="120" t="str">
        <f>IF('GPA Calculator Data Entry'!CR49="","",'GPA Calculator Data Entry'!CR49)</f>
        <v/>
      </c>
      <c r="AG49" s="121" t="str">
        <f>IF('GPA Calculator Data Entry'!DA49="","",'GPA Calculator Data Entry'!DA49)</f>
        <v/>
      </c>
      <c r="AH49" s="121" t="str">
        <f>IF('GPA Calculator Data Entry'!DB49="","",'GPA Calculator Data Entry'!DB49)</f>
        <v/>
      </c>
      <c r="AI49" s="121" t="str">
        <f>IF('GPA Calculator Data Entry'!DC49="","",'GPA Calculator Data Entry'!DC49)</f>
        <v/>
      </c>
    </row>
    <row r="50" spans="1:35" ht="14.25" customHeight="1" x14ac:dyDescent="0.3">
      <c r="A50" s="116" t="str">
        <f>IF('GPA Calculator Data Entry'!A50="","",'GPA Calculator Data Entry'!A50)</f>
        <v/>
      </c>
      <c r="B50" s="117" t="str">
        <f>IF('GPA Calculator Data Entry'!B50="","",'GPA Calculator Data Entry'!B50)</f>
        <v/>
      </c>
      <c r="C50" s="117" t="str">
        <f>IF('GPA Calculator Data Entry'!C50="","",'GPA Calculator Data Entry'!C50)</f>
        <v/>
      </c>
      <c r="D50" s="118" t="str">
        <f>IF('GPA Calculator Data Entry'!E50="","",'GPA Calculator Data Entry'!E50)</f>
        <v/>
      </c>
      <c r="E50" s="119" t="str">
        <f>IF('GPA Calculator Data Entry'!N50="","",'GPA Calculator Data Entry'!N50)</f>
        <v/>
      </c>
      <c r="F50" s="119" t="str">
        <f>IF('GPA Calculator Data Entry'!O50="","",'GPA Calculator Data Entry'!O50)</f>
        <v/>
      </c>
      <c r="G50" s="119" t="str">
        <f>IF('GPA Calculator Data Entry'!P50="","",'GPA Calculator Data Entry'!P50)</f>
        <v/>
      </c>
      <c r="H50" s="120" t="str">
        <f>IF('GPA Calculator Data Entry'!R50="","",'GPA Calculator Data Entry'!R50)</f>
        <v/>
      </c>
      <c r="I50" s="121" t="str">
        <f>IF('GPA Calculator Data Entry'!AA50="","",'GPA Calculator Data Entry'!AA50)</f>
        <v/>
      </c>
      <c r="J50" s="121" t="str">
        <f>IF('GPA Calculator Data Entry'!AB50="","",'GPA Calculator Data Entry'!AB50)</f>
        <v/>
      </c>
      <c r="K50" s="121" t="str">
        <f>IF('GPA Calculator Data Entry'!AC50="","",'GPA Calculator Data Entry'!AC50)</f>
        <v/>
      </c>
      <c r="L50" s="118" t="str">
        <f>IF('GPA Calculator Data Entry'!AE50="","",'GPA Calculator Data Entry'!AE50)</f>
        <v/>
      </c>
      <c r="M50" s="119" t="str">
        <f>IF('GPA Calculator Data Entry'!AN50="","",'GPA Calculator Data Entry'!AN50)</f>
        <v/>
      </c>
      <c r="N50" s="119" t="str">
        <f>IF('GPA Calculator Data Entry'!AO50="","",'GPA Calculator Data Entry'!AO50)</f>
        <v/>
      </c>
      <c r="O50" s="119" t="str">
        <f>IF('GPA Calculator Data Entry'!AP50="","",'GPA Calculator Data Entry'!AP50)</f>
        <v/>
      </c>
      <c r="P50" s="120" t="str">
        <f>IF('GPA Calculator Data Entry'!AR50="","",'GPA Calculator Data Entry'!AR50)</f>
        <v/>
      </c>
      <c r="Q50" s="121" t="str">
        <f>IF('GPA Calculator Data Entry'!BA50="","",'GPA Calculator Data Entry'!BA50)</f>
        <v/>
      </c>
      <c r="R50" s="121" t="str">
        <f>IF('GPA Calculator Data Entry'!BB50="","",'GPA Calculator Data Entry'!BB50)</f>
        <v/>
      </c>
      <c r="S50" s="121" t="str">
        <f>IF('GPA Calculator Data Entry'!BC50="","",'GPA Calculator Data Entry'!BC50)</f>
        <v/>
      </c>
      <c r="T50" s="118" t="str">
        <f>IF('GPA Calculator Data Entry'!BE50="","",'GPA Calculator Data Entry'!BE50)</f>
        <v/>
      </c>
      <c r="U50" s="119" t="str">
        <f>IF('GPA Calculator Data Entry'!BN50="","",'GPA Calculator Data Entry'!BN50)</f>
        <v/>
      </c>
      <c r="V50" s="119" t="str">
        <f>IF('GPA Calculator Data Entry'!BO50="","",'GPA Calculator Data Entry'!BO50)</f>
        <v/>
      </c>
      <c r="W50" s="119" t="str">
        <f>IF('GPA Calculator Data Entry'!BP50="","",'GPA Calculator Data Entry'!BP50)</f>
        <v/>
      </c>
      <c r="X50" s="120" t="str">
        <f>IF('GPA Calculator Data Entry'!BR50="","",'GPA Calculator Data Entry'!BR50)</f>
        <v/>
      </c>
      <c r="Y50" s="121" t="str">
        <f>IF('GPA Calculator Data Entry'!CA50="","",'GPA Calculator Data Entry'!CA50)</f>
        <v/>
      </c>
      <c r="Z50" s="121" t="str">
        <f>IF('GPA Calculator Data Entry'!CB50="","",'GPA Calculator Data Entry'!CB50)</f>
        <v/>
      </c>
      <c r="AA50" s="121" t="str">
        <f>IF('GPA Calculator Data Entry'!CC50="","",'GPA Calculator Data Entry'!CC50)</f>
        <v/>
      </c>
      <c r="AB50" s="118" t="str">
        <f>IF('GPA Calculator Data Entry'!CE50="","",'GPA Calculator Data Entry'!CE50)</f>
        <v/>
      </c>
      <c r="AC50" s="119" t="str">
        <f>IF('GPA Calculator Data Entry'!CN50="","",'GPA Calculator Data Entry'!CN50)</f>
        <v/>
      </c>
      <c r="AD50" s="119" t="str">
        <f>IF('GPA Calculator Data Entry'!CO50="","",'GPA Calculator Data Entry'!CO50)</f>
        <v/>
      </c>
      <c r="AE50" s="119" t="str">
        <f>IF('GPA Calculator Data Entry'!CP50="","",'GPA Calculator Data Entry'!CP50)</f>
        <v/>
      </c>
      <c r="AF50" s="120" t="str">
        <f>IF('GPA Calculator Data Entry'!CR50="","",'GPA Calculator Data Entry'!CR50)</f>
        <v/>
      </c>
      <c r="AG50" s="121" t="str">
        <f>IF('GPA Calculator Data Entry'!DA50="","",'GPA Calculator Data Entry'!DA50)</f>
        <v/>
      </c>
      <c r="AH50" s="121" t="str">
        <f>IF('GPA Calculator Data Entry'!DB50="","",'GPA Calculator Data Entry'!DB50)</f>
        <v/>
      </c>
      <c r="AI50" s="121" t="str">
        <f>IF('GPA Calculator Data Entry'!DC50="","",'GPA Calculator Data Entry'!DC50)</f>
        <v/>
      </c>
    </row>
    <row r="51" spans="1:35" ht="14.25" customHeight="1" x14ac:dyDescent="0.3">
      <c r="A51" s="116" t="str">
        <f>IF('GPA Calculator Data Entry'!A51="","",'GPA Calculator Data Entry'!A51)</f>
        <v/>
      </c>
      <c r="B51" s="117" t="str">
        <f>IF('GPA Calculator Data Entry'!B51="","",'GPA Calculator Data Entry'!B51)</f>
        <v/>
      </c>
      <c r="C51" s="117" t="str">
        <f>IF('GPA Calculator Data Entry'!C51="","",'GPA Calculator Data Entry'!C51)</f>
        <v/>
      </c>
      <c r="D51" s="118" t="str">
        <f>IF('GPA Calculator Data Entry'!E51="","",'GPA Calculator Data Entry'!E51)</f>
        <v/>
      </c>
      <c r="E51" s="119" t="str">
        <f>IF('GPA Calculator Data Entry'!N51="","",'GPA Calculator Data Entry'!N51)</f>
        <v/>
      </c>
      <c r="F51" s="119" t="str">
        <f>IF('GPA Calculator Data Entry'!O51="","",'GPA Calculator Data Entry'!O51)</f>
        <v/>
      </c>
      <c r="G51" s="119" t="str">
        <f>IF('GPA Calculator Data Entry'!P51="","",'GPA Calculator Data Entry'!P51)</f>
        <v/>
      </c>
      <c r="H51" s="120" t="str">
        <f>IF('GPA Calculator Data Entry'!R51="","",'GPA Calculator Data Entry'!R51)</f>
        <v/>
      </c>
      <c r="I51" s="121" t="str">
        <f>IF('GPA Calculator Data Entry'!AA51="","",'GPA Calculator Data Entry'!AA51)</f>
        <v/>
      </c>
      <c r="J51" s="121" t="str">
        <f>IF('GPA Calculator Data Entry'!AB51="","",'GPA Calculator Data Entry'!AB51)</f>
        <v/>
      </c>
      <c r="K51" s="121" t="str">
        <f>IF('GPA Calculator Data Entry'!AC51="","",'GPA Calculator Data Entry'!AC51)</f>
        <v/>
      </c>
      <c r="L51" s="118" t="str">
        <f>IF('GPA Calculator Data Entry'!AE51="","",'GPA Calculator Data Entry'!AE51)</f>
        <v/>
      </c>
      <c r="M51" s="119" t="str">
        <f>IF('GPA Calculator Data Entry'!AN51="","",'GPA Calculator Data Entry'!AN51)</f>
        <v/>
      </c>
      <c r="N51" s="119" t="str">
        <f>IF('GPA Calculator Data Entry'!AO51="","",'GPA Calculator Data Entry'!AO51)</f>
        <v/>
      </c>
      <c r="O51" s="119" t="str">
        <f>IF('GPA Calculator Data Entry'!AP51="","",'GPA Calculator Data Entry'!AP51)</f>
        <v/>
      </c>
      <c r="P51" s="120" t="str">
        <f>IF('GPA Calculator Data Entry'!AR51="","",'GPA Calculator Data Entry'!AR51)</f>
        <v/>
      </c>
      <c r="Q51" s="121" t="str">
        <f>IF('GPA Calculator Data Entry'!BA51="","",'GPA Calculator Data Entry'!BA51)</f>
        <v/>
      </c>
      <c r="R51" s="121" t="str">
        <f>IF('GPA Calculator Data Entry'!BB51="","",'GPA Calculator Data Entry'!BB51)</f>
        <v/>
      </c>
      <c r="S51" s="121" t="str">
        <f>IF('GPA Calculator Data Entry'!BC51="","",'GPA Calculator Data Entry'!BC51)</f>
        <v/>
      </c>
      <c r="T51" s="118" t="str">
        <f>IF('GPA Calculator Data Entry'!BE51="","",'GPA Calculator Data Entry'!BE51)</f>
        <v/>
      </c>
      <c r="U51" s="119" t="str">
        <f>IF('GPA Calculator Data Entry'!BN51="","",'GPA Calculator Data Entry'!BN51)</f>
        <v/>
      </c>
      <c r="V51" s="119" t="str">
        <f>IF('GPA Calculator Data Entry'!BO51="","",'GPA Calculator Data Entry'!BO51)</f>
        <v/>
      </c>
      <c r="W51" s="119" t="str">
        <f>IF('GPA Calculator Data Entry'!BP51="","",'GPA Calculator Data Entry'!BP51)</f>
        <v/>
      </c>
      <c r="X51" s="120" t="str">
        <f>IF('GPA Calculator Data Entry'!BR51="","",'GPA Calculator Data Entry'!BR51)</f>
        <v/>
      </c>
      <c r="Y51" s="121" t="str">
        <f>IF('GPA Calculator Data Entry'!CA51="","",'GPA Calculator Data Entry'!CA51)</f>
        <v/>
      </c>
      <c r="Z51" s="121" t="str">
        <f>IF('GPA Calculator Data Entry'!CB51="","",'GPA Calculator Data Entry'!CB51)</f>
        <v/>
      </c>
      <c r="AA51" s="121" t="str">
        <f>IF('GPA Calculator Data Entry'!CC51="","",'GPA Calculator Data Entry'!CC51)</f>
        <v/>
      </c>
      <c r="AB51" s="118" t="str">
        <f>IF('GPA Calculator Data Entry'!CE51="","",'GPA Calculator Data Entry'!CE51)</f>
        <v/>
      </c>
      <c r="AC51" s="119" t="str">
        <f>IF('GPA Calculator Data Entry'!CN51="","",'GPA Calculator Data Entry'!CN51)</f>
        <v/>
      </c>
      <c r="AD51" s="119" t="str">
        <f>IF('GPA Calculator Data Entry'!CO51="","",'GPA Calculator Data Entry'!CO51)</f>
        <v/>
      </c>
      <c r="AE51" s="119" t="str">
        <f>IF('GPA Calculator Data Entry'!CP51="","",'GPA Calculator Data Entry'!CP51)</f>
        <v/>
      </c>
      <c r="AF51" s="120" t="str">
        <f>IF('GPA Calculator Data Entry'!CR51="","",'GPA Calculator Data Entry'!CR51)</f>
        <v/>
      </c>
      <c r="AG51" s="121" t="str">
        <f>IF('GPA Calculator Data Entry'!DA51="","",'GPA Calculator Data Entry'!DA51)</f>
        <v/>
      </c>
      <c r="AH51" s="121" t="str">
        <f>IF('GPA Calculator Data Entry'!DB51="","",'GPA Calculator Data Entry'!DB51)</f>
        <v/>
      </c>
      <c r="AI51" s="121" t="str">
        <f>IF('GPA Calculator Data Entry'!DC51="","",'GPA Calculator Data Entry'!DC51)</f>
        <v/>
      </c>
    </row>
    <row r="52" spans="1:35" ht="14.25" customHeight="1" x14ac:dyDescent="0.3">
      <c r="A52" s="116" t="str">
        <f>IF('GPA Calculator Data Entry'!A52="","",'GPA Calculator Data Entry'!A52)</f>
        <v/>
      </c>
      <c r="B52" s="117" t="str">
        <f>IF('GPA Calculator Data Entry'!B52="","",'GPA Calculator Data Entry'!B52)</f>
        <v/>
      </c>
      <c r="C52" s="117" t="str">
        <f>IF('GPA Calculator Data Entry'!C52="","",'GPA Calculator Data Entry'!C52)</f>
        <v/>
      </c>
      <c r="D52" s="118" t="str">
        <f>IF('GPA Calculator Data Entry'!E52="","",'GPA Calculator Data Entry'!E52)</f>
        <v/>
      </c>
      <c r="E52" s="119" t="str">
        <f>IF('GPA Calculator Data Entry'!N52="","",'GPA Calculator Data Entry'!N52)</f>
        <v/>
      </c>
      <c r="F52" s="119" t="str">
        <f>IF('GPA Calculator Data Entry'!O52="","",'GPA Calculator Data Entry'!O52)</f>
        <v/>
      </c>
      <c r="G52" s="119" t="str">
        <f>IF('GPA Calculator Data Entry'!P52="","",'GPA Calculator Data Entry'!P52)</f>
        <v/>
      </c>
      <c r="H52" s="120" t="str">
        <f>IF('GPA Calculator Data Entry'!R52="","",'GPA Calculator Data Entry'!R52)</f>
        <v/>
      </c>
      <c r="I52" s="121" t="str">
        <f>IF('GPA Calculator Data Entry'!AA52="","",'GPA Calculator Data Entry'!AA52)</f>
        <v/>
      </c>
      <c r="J52" s="121" t="str">
        <f>IF('GPA Calculator Data Entry'!AB52="","",'GPA Calculator Data Entry'!AB52)</f>
        <v/>
      </c>
      <c r="K52" s="121" t="str">
        <f>IF('GPA Calculator Data Entry'!AC52="","",'GPA Calculator Data Entry'!AC52)</f>
        <v/>
      </c>
      <c r="L52" s="118" t="str">
        <f>IF('GPA Calculator Data Entry'!AE52="","",'GPA Calculator Data Entry'!AE52)</f>
        <v/>
      </c>
      <c r="M52" s="119" t="str">
        <f>IF('GPA Calculator Data Entry'!AN52="","",'GPA Calculator Data Entry'!AN52)</f>
        <v/>
      </c>
      <c r="N52" s="119" t="str">
        <f>IF('GPA Calculator Data Entry'!AO52="","",'GPA Calculator Data Entry'!AO52)</f>
        <v/>
      </c>
      <c r="O52" s="119" t="str">
        <f>IF('GPA Calculator Data Entry'!AP52="","",'GPA Calculator Data Entry'!AP52)</f>
        <v/>
      </c>
      <c r="P52" s="120" t="str">
        <f>IF('GPA Calculator Data Entry'!AR52="","",'GPA Calculator Data Entry'!AR52)</f>
        <v/>
      </c>
      <c r="Q52" s="121" t="str">
        <f>IF('GPA Calculator Data Entry'!BA52="","",'GPA Calculator Data Entry'!BA52)</f>
        <v/>
      </c>
      <c r="R52" s="121" t="str">
        <f>IF('GPA Calculator Data Entry'!BB52="","",'GPA Calculator Data Entry'!BB52)</f>
        <v/>
      </c>
      <c r="S52" s="121" t="str">
        <f>IF('GPA Calculator Data Entry'!BC52="","",'GPA Calculator Data Entry'!BC52)</f>
        <v/>
      </c>
      <c r="T52" s="118" t="str">
        <f>IF('GPA Calculator Data Entry'!BE52="","",'GPA Calculator Data Entry'!BE52)</f>
        <v/>
      </c>
      <c r="U52" s="119" t="str">
        <f>IF('GPA Calculator Data Entry'!BN52="","",'GPA Calculator Data Entry'!BN52)</f>
        <v/>
      </c>
      <c r="V52" s="119" t="str">
        <f>IF('GPA Calculator Data Entry'!BO52="","",'GPA Calculator Data Entry'!BO52)</f>
        <v/>
      </c>
      <c r="W52" s="119" t="str">
        <f>IF('GPA Calculator Data Entry'!BP52="","",'GPA Calculator Data Entry'!BP52)</f>
        <v/>
      </c>
      <c r="X52" s="120" t="str">
        <f>IF('GPA Calculator Data Entry'!BR52="","",'GPA Calculator Data Entry'!BR52)</f>
        <v/>
      </c>
      <c r="Y52" s="121" t="str">
        <f>IF('GPA Calculator Data Entry'!CA52="","",'GPA Calculator Data Entry'!CA52)</f>
        <v/>
      </c>
      <c r="Z52" s="121" t="str">
        <f>IF('GPA Calculator Data Entry'!CB52="","",'GPA Calculator Data Entry'!CB52)</f>
        <v/>
      </c>
      <c r="AA52" s="121" t="str">
        <f>IF('GPA Calculator Data Entry'!CC52="","",'GPA Calculator Data Entry'!CC52)</f>
        <v/>
      </c>
      <c r="AB52" s="118" t="str">
        <f>IF('GPA Calculator Data Entry'!CE52="","",'GPA Calculator Data Entry'!CE52)</f>
        <v/>
      </c>
      <c r="AC52" s="119" t="str">
        <f>IF('GPA Calculator Data Entry'!CN52="","",'GPA Calculator Data Entry'!CN52)</f>
        <v/>
      </c>
      <c r="AD52" s="119" t="str">
        <f>IF('GPA Calculator Data Entry'!CO52="","",'GPA Calculator Data Entry'!CO52)</f>
        <v/>
      </c>
      <c r="AE52" s="119" t="str">
        <f>IF('GPA Calculator Data Entry'!CP52="","",'GPA Calculator Data Entry'!CP52)</f>
        <v/>
      </c>
      <c r="AF52" s="120" t="str">
        <f>IF('GPA Calculator Data Entry'!CR52="","",'GPA Calculator Data Entry'!CR52)</f>
        <v/>
      </c>
      <c r="AG52" s="121" t="str">
        <f>IF('GPA Calculator Data Entry'!DA52="","",'GPA Calculator Data Entry'!DA52)</f>
        <v/>
      </c>
      <c r="AH52" s="121" t="str">
        <f>IF('GPA Calculator Data Entry'!DB52="","",'GPA Calculator Data Entry'!DB52)</f>
        <v/>
      </c>
      <c r="AI52" s="121" t="str">
        <f>IF('GPA Calculator Data Entry'!DC52="","",'GPA Calculator Data Entry'!DC52)</f>
        <v/>
      </c>
    </row>
    <row r="53" spans="1:35" ht="14.25" customHeight="1" x14ac:dyDescent="0.3">
      <c r="A53" s="116" t="str">
        <f>IF('GPA Calculator Data Entry'!A53="","",'GPA Calculator Data Entry'!A53)</f>
        <v/>
      </c>
      <c r="B53" s="117" t="str">
        <f>IF('GPA Calculator Data Entry'!B53="","",'GPA Calculator Data Entry'!B53)</f>
        <v/>
      </c>
      <c r="C53" s="117" t="str">
        <f>IF('GPA Calculator Data Entry'!C53="","",'GPA Calculator Data Entry'!C53)</f>
        <v/>
      </c>
      <c r="D53" s="118" t="str">
        <f>IF('GPA Calculator Data Entry'!E53="","",'GPA Calculator Data Entry'!E53)</f>
        <v/>
      </c>
      <c r="E53" s="119" t="str">
        <f>IF('GPA Calculator Data Entry'!N53="","",'GPA Calculator Data Entry'!N53)</f>
        <v/>
      </c>
      <c r="F53" s="119" t="str">
        <f>IF('GPA Calculator Data Entry'!O53="","",'GPA Calculator Data Entry'!O53)</f>
        <v/>
      </c>
      <c r="G53" s="119" t="str">
        <f>IF('GPA Calculator Data Entry'!P53="","",'GPA Calculator Data Entry'!P53)</f>
        <v/>
      </c>
      <c r="H53" s="120" t="str">
        <f>IF('GPA Calculator Data Entry'!R53="","",'GPA Calculator Data Entry'!R53)</f>
        <v/>
      </c>
      <c r="I53" s="121" t="str">
        <f>IF('GPA Calculator Data Entry'!AA53="","",'GPA Calculator Data Entry'!AA53)</f>
        <v/>
      </c>
      <c r="J53" s="121" t="str">
        <f>IF('GPA Calculator Data Entry'!AB53="","",'GPA Calculator Data Entry'!AB53)</f>
        <v/>
      </c>
      <c r="K53" s="121" t="str">
        <f>IF('GPA Calculator Data Entry'!AC53="","",'GPA Calculator Data Entry'!AC53)</f>
        <v/>
      </c>
      <c r="L53" s="118" t="str">
        <f>IF('GPA Calculator Data Entry'!AE53="","",'GPA Calculator Data Entry'!AE53)</f>
        <v/>
      </c>
      <c r="M53" s="119" t="str">
        <f>IF('GPA Calculator Data Entry'!AN53="","",'GPA Calculator Data Entry'!AN53)</f>
        <v/>
      </c>
      <c r="N53" s="119" t="str">
        <f>IF('GPA Calculator Data Entry'!AO53="","",'GPA Calculator Data Entry'!AO53)</f>
        <v/>
      </c>
      <c r="O53" s="119" t="str">
        <f>IF('GPA Calculator Data Entry'!AP53="","",'GPA Calculator Data Entry'!AP53)</f>
        <v/>
      </c>
      <c r="P53" s="120" t="str">
        <f>IF('GPA Calculator Data Entry'!AR53="","",'GPA Calculator Data Entry'!AR53)</f>
        <v/>
      </c>
      <c r="Q53" s="121" t="str">
        <f>IF('GPA Calculator Data Entry'!BA53="","",'GPA Calculator Data Entry'!BA53)</f>
        <v/>
      </c>
      <c r="R53" s="121" t="str">
        <f>IF('GPA Calculator Data Entry'!BB53="","",'GPA Calculator Data Entry'!BB53)</f>
        <v/>
      </c>
      <c r="S53" s="121" t="str">
        <f>IF('GPA Calculator Data Entry'!BC53="","",'GPA Calculator Data Entry'!BC53)</f>
        <v/>
      </c>
      <c r="T53" s="118" t="str">
        <f>IF('GPA Calculator Data Entry'!BE53="","",'GPA Calculator Data Entry'!BE53)</f>
        <v/>
      </c>
      <c r="U53" s="119" t="str">
        <f>IF('GPA Calculator Data Entry'!BN53="","",'GPA Calculator Data Entry'!BN53)</f>
        <v/>
      </c>
      <c r="V53" s="119" t="str">
        <f>IF('GPA Calculator Data Entry'!BO53="","",'GPA Calculator Data Entry'!BO53)</f>
        <v/>
      </c>
      <c r="W53" s="119" t="str">
        <f>IF('GPA Calculator Data Entry'!BP53="","",'GPA Calculator Data Entry'!BP53)</f>
        <v/>
      </c>
      <c r="X53" s="120" t="str">
        <f>IF('GPA Calculator Data Entry'!BR53="","",'GPA Calculator Data Entry'!BR53)</f>
        <v/>
      </c>
      <c r="Y53" s="121" t="str">
        <f>IF('GPA Calculator Data Entry'!CA53="","",'GPA Calculator Data Entry'!CA53)</f>
        <v/>
      </c>
      <c r="Z53" s="121" t="str">
        <f>IF('GPA Calculator Data Entry'!CB53="","",'GPA Calculator Data Entry'!CB53)</f>
        <v/>
      </c>
      <c r="AA53" s="121" t="str">
        <f>IF('GPA Calculator Data Entry'!CC53="","",'GPA Calculator Data Entry'!CC53)</f>
        <v/>
      </c>
      <c r="AB53" s="118" t="str">
        <f>IF('GPA Calculator Data Entry'!CE53="","",'GPA Calculator Data Entry'!CE53)</f>
        <v/>
      </c>
      <c r="AC53" s="119" t="str">
        <f>IF('GPA Calculator Data Entry'!CN53="","",'GPA Calculator Data Entry'!CN53)</f>
        <v/>
      </c>
      <c r="AD53" s="119" t="str">
        <f>IF('GPA Calculator Data Entry'!CO53="","",'GPA Calculator Data Entry'!CO53)</f>
        <v/>
      </c>
      <c r="AE53" s="119" t="str">
        <f>IF('GPA Calculator Data Entry'!CP53="","",'GPA Calculator Data Entry'!CP53)</f>
        <v/>
      </c>
      <c r="AF53" s="120" t="str">
        <f>IF('GPA Calculator Data Entry'!CR53="","",'GPA Calculator Data Entry'!CR53)</f>
        <v/>
      </c>
      <c r="AG53" s="121" t="str">
        <f>IF('GPA Calculator Data Entry'!DA53="","",'GPA Calculator Data Entry'!DA53)</f>
        <v/>
      </c>
      <c r="AH53" s="121" t="str">
        <f>IF('GPA Calculator Data Entry'!DB53="","",'GPA Calculator Data Entry'!DB53)</f>
        <v/>
      </c>
      <c r="AI53" s="121" t="str">
        <f>IF('GPA Calculator Data Entry'!DC53="","",'GPA Calculator Data Entry'!DC53)</f>
        <v/>
      </c>
    </row>
    <row r="54" spans="1:35" ht="14.25" customHeight="1" x14ac:dyDescent="0.3">
      <c r="A54" s="116" t="str">
        <f>IF('GPA Calculator Data Entry'!A54="","",'GPA Calculator Data Entry'!A54)</f>
        <v/>
      </c>
      <c r="B54" s="117" t="str">
        <f>IF('GPA Calculator Data Entry'!B54="","",'GPA Calculator Data Entry'!B54)</f>
        <v/>
      </c>
      <c r="C54" s="117" t="str">
        <f>IF('GPA Calculator Data Entry'!C54="","",'GPA Calculator Data Entry'!C54)</f>
        <v/>
      </c>
      <c r="D54" s="118" t="str">
        <f>IF('GPA Calculator Data Entry'!E54="","",'GPA Calculator Data Entry'!E54)</f>
        <v/>
      </c>
      <c r="E54" s="119" t="str">
        <f>IF('GPA Calculator Data Entry'!N54="","",'GPA Calculator Data Entry'!N54)</f>
        <v/>
      </c>
      <c r="F54" s="119" t="str">
        <f>IF('GPA Calculator Data Entry'!O54="","",'GPA Calculator Data Entry'!O54)</f>
        <v/>
      </c>
      <c r="G54" s="119" t="str">
        <f>IF('GPA Calculator Data Entry'!P54="","",'GPA Calculator Data Entry'!P54)</f>
        <v/>
      </c>
      <c r="H54" s="120" t="str">
        <f>IF('GPA Calculator Data Entry'!R54="","",'GPA Calculator Data Entry'!R54)</f>
        <v/>
      </c>
      <c r="I54" s="121" t="str">
        <f>IF('GPA Calculator Data Entry'!AA54="","",'GPA Calculator Data Entry'!AA54)</f>
        <v/>
      </c>
      <c r="J54" s="121" t="str">
        <f>IF('GPA Calculator Data Entry'!AB54="","",'GPA Calculator Data Entry'!AB54)</f>
        <v/>
      </c>
      <c r="K54" s="121" t="str">
        <f>IF('GPA Calculator Data Entry'!AC54="","",'GPA Calculator Data Entry'!AC54)</f>
        <v/>
      </c>
      <c r="L54" s="118" t="str">
        <f>IF('GPA Calculator Data Entry'!AE54="","",'GPA Calculator Data Entry'!AE54)</f>
        <v/>
      </c>
      <c r="M54" s="119" t="str">
        <f>IF('GPA Calculator Data Entry'!AN54="","",'GPA Calculator Data Entry'!AN54)</f>
        <v/>
      </c>
      <c r="N54" s="119" t="str">
        <f>IF('GPA Calculator Data Entry'!AO54="","",'GPA Calculator Data Entry'!AO54)</f>
        <v/>
      </c>
      <c r="O54" s="119" t="str">
        <f>IF('GPA Calculator Data Entry'!AP54="","",'GPA Calculator Data Entry'!AP54)</f>
        <v/>
      </c>
      <c r="P54" s="120" t="str">
        <f>IF('GPA Calculator Data Entry'!AR54="","",'GPA Calculator Data Entry'!AR54)</f>
        <v/>
      </c>
      <c r="Q54" s="121" t="str">
        <f>IF('GPA Calculator Data Entry'!BA54="","",'GPA Calculator Data Entry'!BA54)</f>
        <v/>
      </c>
      <c r="R54" s="121" t="str">
        <f>IF('GPA Calculator Data Entry'!BB54="","",'GPA Calculator Data Entry'!BB54)</f>
        <v/>
      </c>
      <c r="S54" s="121" t="str">
        <f>IF('GPA Calculator Data Entry'!BC54="","",'GPA Calculator Data Entry'!BC54)</f>
        <v/>
      </c>
      <c r="T54" s="118" t="str">
        <f>IF('GPA Calculator Data Entry'!BE54="","",'GPA Calculator Data Entry'!BE54)</f>
        <v/>
      </c>
      <c r="U54" s="119" t="str">
        <f>IF('GPA Calculator Data Entry'!BN54="","",'GPA Calculator Data Entry'!BN54)</f>
        <v/>
      </c>
      <c r="V54" s="119" t="str">
        <f>IF('GPA Calculator Data Entry'!BO54="","",'GPA Calculator Data Entry'!BO54)</f>
        <v/>
      </c>
      <c r="W54" s="119" t="str">
        <f>IF('GPA Calculator Data Entry'!BP54="","",'GPA Calculator Data Entry'!BP54)</f>
        <v/>
      </c>
      <c r="X54" s="120" t="str">
        <f>IF('GPA Calculator Data Entry'!BR54="","",'GPA Calculator Data Entry'!BR54)</f>
        <v/>
      </c>
      <c r="Y54" s="121" t="str">
        <f>IF('GPA Calculator Data Entry'!CA54="","",'GPA Calculator Data Entry'!CA54)</f>
        <v/>
      </c>
      <c r="Z54" s="121" t="str">
        <f>IF('GPA Calculator Data Entry'!CB54="","",'GPA Calculator Data Entry'!CB54)</f>
        <v/>
      </c>
      <c r="AA54" s="121" t="str">
        <f>IF('GPA Calculator Data Entry'!CC54="","",'GPA Calculator Data Entry'!CC54)</f>
        <v/>
      </c>
      <c r="AB54" s="118" t="str">
        <f>IF('GPA Calculator Data Entry'!CE54="","",'GPA Calculator Data Entry'!CE54)</f>
        <v/>
      </c>
      <c r="AC54" s="119" t="str">
        <f>IF('GPA Calculator Data Entry'!CN54="","",'GPA Calculator Data Entry'!CN54)</f>
        <v/>
      </c>
      <c r="AD54" s="119" t="str">
        <f>IF('GPA Calculator Data Entry'!CO54="","",'GPA Calculator Data Entry'!CO54)</f>
        <v/>
      </c>
      <c r="AE54" s="119" t="str">
        <f>IF('GPA Calculator Data Entry'!CP54="","",'GPA Calculator Data Entry'!CP54)</f>
        <v/>
      </c>
      <c r="AF54" s="120" t="str">
        <f>IF('GPA Calculator Data Entry'!CR54="","",'GPA Calculator Data Entry'!CR54)</f>
        <v/>
      </c>
      <c r="AG54" s="121" t="str">
        <f>IF('GPA Calculator Data Entry'!DA54="","",'GPA Calculator Data Entry'!DA54)</f>
        <v/>
      </c>
      <c r="AH54" s="121" t="str">
        <f>IF('GPA Calculator Data Entry'!DB54="","",'GPA Calculator Data Entry'!DB54)</f>
        <v/>
      </c>
      <c r="AI54" s="121" t="str">
        <f>IF('GPA Calculator Data Entry'!DC54="","",'GPA Calculator Data Entry'!DC54)</f>
        <v/>
      </c>
    </row>
    <row r="55" spans="1:35" ht="14.25" customHeight="1" x14ac:dyDescent="0.3">
      <c r="A55" s="116" t="str">
        <f>IF('GPA Calculator Data Entry'!A55="","",'GPA Calculator Data Entry'!A55)</f>
        <v/>
      </c>
      <c r="B55" s="117" t="str">
        <f>IF('GPA Calculator Data Entry'!B55="","",'GPA Calculator Data Entry'!B55)</f>
        <v/>
      </c>
      <c r="C55" s="117" t="str">
        <f>IF('GPA Calculator Data Entry'!C55="","",'GPA Calculator Data Entry'!C55)</f>
        <v/>
      </c>
      <c r="D55" s="118" t="str">
        <f>IF('GPA Calculator Data Entry'!E55="","",'GPA Calculator Data Entry'!E55)</f>
        <v/>
      </c>
      <c r="E55" s="119" t="str">
        <f>IF('GPA Calculator Data Entry'!N55="","",'GPA Calculator Data Entry'!N55)</f>
        <v/>
      </c>
      <c r="F55" s="119" t="str">
        <f>IF('GPA Calculator Data Entry'!O55="","",'GPA Calculator Data Entry'!O55)</f>
        <v/>
      </c>
      <c r="G55" s="119" t="str">
        <f>IF('GPA Calculator Data Entry'!P55="","",'GPA Calculator Data Entry'!P55)</f>
        <v/>
      </c>
      <c r="H55" s="120" t="str">
        <f>IF('GPA Calculator Data Entry'!R55="","",'GPA Calculator Data Entry'!R55)</f>
        <v/>
      </c>
      <c r="I55" s="121" t="str">
        <f>IF('GPA Calculator Data Entry'!AA55="","",'GPA Calculator Data Entry'!AA55)</f>
        <v/>
      </c>
      <c r="J55" s="121" t="str">
        <f>IF('GPA Calculator Data Entry'!AB55="","",'GPA Calculator Data Entry'!AB55)</f>
        <v/>
      </c>
      <c r="K55" s="121" t="str">
        <f>IF('GPA Calculator Data Entry'!AC55="","",'GPA Calculator Data Entry'!AC55)</f>
        <v/>
      </c>
      <c r="L55" s="118" t="str">
        <f>IF('GPA Calculator Data Entry'!AE55="","",'GPA Calculator Data Entry'!AE55)</f>
        <v/>
      </c>
      <c r="M55" s="119" t="str">
        <f>IF('GPA Calculator Data Entry'!AN55="","",'GPA Calculator Data Entry'!AN55)</f>
        <v/>
      </c>
      <c r="N55" s="119" t="str">
        <f>IF('GPA Calculator Data Entry'!AO55="","",'GPA Calculator Data Entry'!AO55)</f>
        <v/>
      </c>
      <c r="O55" s="119" t="str">
        <f>IF('GPA Calculator Data Entry'!AP55="","",'GPA Calculator Data Entry'!AP55)</f>
        <v/>
      </c>
      <c r="P55" s="120" t="str">
        <f>IF('GPA Calculator Data Entry'!AR55="","",'GPA Calculator Data Entry'!AR55)</f>
        <v/>
      </c>
      <c r="Q55" s="121" t="str">
        <f>IF('GPA Calculator Data Entry'!BA55="","",'GPA Calculator Data Entry'!BA55)</f>
        <v/>
      </c>
      <c r="R55" s="121" t="str">
        <f>IF('GPA Calculator Data Entry'!BB55="","",'GPA Calculator Data Entry'!BB55)</f>
        <v/>
      </c>
      <c r="S55" s="121" t="str">
        <f>IF('GPA Calculator Data Entry'!BC55="","",'GPA Calculator Data Entry'!BC55)</f>
        <v/>
      </c>
      <c r="T55" s="118" t="str">
        <f>IF('GPA Calculator Data Entry'!BE55="","",'GPA Calculator Data Entry'!BE55)</f>
        <v/>
      </c>
      <c r="U55" s="119" t="str">
        <f>IF('GPA Calculator Data Entry'!BN55="","",'GPA Calculator Data Entry'!BN55)</f>
        <v/>
      </c>
      <c r="V55" s="119" t="str">
        <f>IF('GPA Calculator Data Entry'!BO55="","",'GPA Calculator Data Entry'!BO55)</f>
        <v/>
      </c>
      <c r="W55" s="119" t="str">
        <f>IF('GPA Calculator Data Entry'!BP55="","",'GPA Calculator Data Entry'!BP55)</f>
        <v/>
      </c>
      <c r="X55" s="120" t="str">
        <f>IF('GPA Calculator Data Entry'!BR55="","",'GPA Calculator Data Entry'!BR55)</f>
        <v/>
      </c>
      <c r="Y55" s="121" t="str">
        <f>IF('GPA Calculator Data Entry'!CA55="","",'GPA Calculator Data Entry'!CA55)</f>
        <v/>
      </c>
      <c r="Z55" s="121" t="str">
        <f>IF('GPA Calculator Data Entry'!CB55="","",'GPA Calculator Data Entry'!CB55)</f>
        <v/>
      </c>
      <c r="AA55" s="121" t="str">
        <f>IF('GPA Calculator Data Entry'!CC55="","",'GPA Calculator Data Entry'!CC55)</f>
        <v/>
      </c>
      <c r="AB55" s="118" t="str">
        <f>IF('GPA Calculator Data Entry'!CE55="","",'GPA Calculator Data Entry'!CE55)</f>
        <v/>
      </c>
      <c r="AC55" s="119" t="str">
        <f>IF('GPA Calculator Data Entry'!CN55="","",'GPA Calculator Data Entry'!CN55)</f>
        <v/>
      </c>
      <c r="AD55" s="119" t="str">
        <f>IF('GPA Calculator Data Entry'!CO55="","",'GPA Calculator Data Entry'!CO55)</f>
        <v/>
      </c>
      <c r="AE55" s="119" t="str">
        <f>IF('GPA Calculator Data Entry'!CP55="","",'GPA Calculator Data Entry'!CP55)</f>
        <v/>
      </c>
      <c r="AF55" s="120" t="str">
        <f>IF('GPA Calculator Data Entry'!CR55="","",'GPA Calculator Data Entry'!CR55)</f>
        <v/>
      </c>
      <c r="AG55" s="121" t="str">
        <f>IF('GPA Calculator Data Entry'!DA55="","",'GPA Calculator Data Entry'!DA55)</f>
        <v/>
      </c>
      <c r="AH55" s="121" t="str">
        <f>IF('GPA Calculator Data Entry'!DB55="","",'GPA Calculator Data Entry'!DB55)</f>
        <v/>
      </c>
      <c r="AI55" s="121" t="str">
        <f>IF('GPA Calculator Data Entry'!DC55="","",'GPA Calculator Data Entry'!DC55)</f>
        <v/>
      </c>
    </row>
    <row r="56" spans="1:35" ht="14.25" customHeight="1" x14ac:dyDescent="0.3">
      <c r="A56" s="116" t="str">
        <f>IF('GPA Calculator Data Entry'!A56="","",'GPA Calculator Data Entry'!A56)</f>
        <v/>
      </c>
      <c r="B56" s="117" t="str">
        <f>IF('GPA Calculator Data Entry'!B56="","",'GPA Calculator Data Entry'!B56)</f>
        <v/>
      </c>
      <c r="C56" s="117" t="str">
        <f>IF('GPA Calculator Data Entry'!C56="","",'GPA Calculator Data Entry'!C56)</f>
        <v/>
      </c>
      <c r="D56" s="118" t="str">
        <f>IF('GPA Calculator Data Entry'!E56="","",'GPA Calculator Data Entry'!E56)</f>
        <v/>
      </c>
      <c r="E56" s="119" t="str">
        <f>IF('GPA Calculator Data Entry'!N56="","",'GPA Calculator Data Entry'!N56)</f>
        <v/>
      </c>
      <c r="F56" s="119" t="str">
        <f>IF('GPA Calculator Data Entry'!O56="","",'GPA Calculator Data Entry'!O56)</f>
        <v/>
      </c>
      <c r="G56" s="119" t="str">
        <f>IF('GPA Calculator Data Entry'!P56="","",'GPA Calculator Data Entry'!P56)</f>
        <v/>
      </c>
      <c r="H56" s="120" t="str">
        <f>IF('GPA Calculator Data Entry'!R56="","",'GPA Calculator Data Entry'!R56)</f>
        <v/>
      </c>
      <c r="I56" s="121" t="str">
        <f>IF('GPA Calculator Data Entry'!AA56="","",'GPA Calculator Data Entry'!AA56)</f>
        <v/>
      </c>
      <c r="J56" s="121" t="str">
        <f>IF('GPA Calculator Data Entry'!AB56="","",'GPA Calculator Data Entry'!AB56)</f>
        <v/>
      </c>
      <c r="K56" s="121" t="str">
        <f>IF('GPA Calculator Data Entry'!AC56="","",'GPA Calculator Data Entry'!AC56)</f>
        <v/>
      </c>
      <c r="L56" s="118" t="str">
        <f>IF('GPA Calculator Data Entry'!AE56="","",'GPA Calculator Data Entry'!AE56)</f>
        <v/>
      </c>
      <c r="M56" s="119" t="str">
        <f>IF('GPA Calculator Data Entry'!AN56="","",'GPA Calculator Data Entry'!AN56)</f>
        <v/>
      </c>
      <c r="N56" s="119" t="str">
        <f>IF('GPA Calculator Data Entry'!AO56="","",'GPA Calculator Data Entry'!AO56)</f>
        <v/>
      </c>
      <c r="O56" s="119" t="str">
        <f>IF('GPA Calculator Data Entry'!AP56="","",'GPA Calculator Data Entry'!AP56)</f>
        <v/>
      </c>
      <c r="P56" s="120" t="str">
        <f>IF('GPA Calculator Data Entry'!AR56="","",'GPA Calculator Data Entry'!AR56)</f>
        <v/>
      </c>
      <c r="Q56" s="121" t="str">
        <f>IF('GPA Calculator Data Entry'!BA56="","",'GPA Calculator Data Entry'!BA56)</f>
        <v/>
      </c>
      <c r="R56" s="121" t="str">
        <f>IF('GPA Calculator Data Entry'!BB56="","",'GPA Calculator Data Entry'!BB56)</f>
        <v/>
      </c>
      <c r="S56" s="121" t="str">
        <f>IF('GPA Calculator Data Entry'!BC56="","",'GPA Calculator Data Entry'!BC56)</f>
        <v/>
      </c>
      <c r="T56" s="118" t="str">
        <f>IF('GPA Calculator Data Entry'!BE56="","",'GPA Calculator Data Entry'!BE56)</f>
        <v/>
      </c>
      <c r="U56" s="119" t="str">
        <f>IF('GPA Calculator Data Entry'!BN56="","",'GPA Calculator Data Entry'!BN56)</f>
        <v/>
      </c>
      <c r="V56" s="119" t="str">
        <f>IF('GPA Calculator Data Entry'!BO56="","",'GPA Calculator Data Entry'!BO56)</f>
        <v/>
      </c>
      <c r="W56" s="119" t="str">
        <f>IF('GPA Calculator Data Entry'!BP56="","",'GPA Calculator Data Entry'!BP56)</f>
        <v/>
      </c>
      <c r="X56" s="120" t="str">
        <f>IF('GPA Calculator Data Entry'!BR56="","",'GPA Calculator Data Entry'!BR56)</f>
        <v/>
      </c>
      <c r="Y56" s="121" t="str">
        <f>IF('GPA Calculator Data Entry'!CA56="","",'GPA Calculator Data Entry'!CA56)</f>
        <v/>
      </c>
      <c r="Z56" s="121" t="str">
        <f>IF('GPA Calculator Data Entry'!CB56="","",'GPA Calculator Data Entry'!CB56)</f>
        <v/>
      </c>
      <c r="AA56" s="121" t="str">
        <f>IF('GPA Calculator Data Entry'!CC56="","",'GPA Calculator Data Entry'!CC56)</f>
        <v/>
      </c>
      <c r="AB56" s="118" t="str">
        <f>IF('GPA Calculator Data Entry'!CE56="","",'GPA Calculator Data Entry'!CE56)</f>
        <v/>
      </c>
      <c r="AC56" s="119" t="str">
        <f>IF('GPA Calculator Data Entry'!CN56="","",'GPA Calculator Data Entry'!CN56)</f>
        <v/>
      </c>
      <c r="AD56" s="119" t="str">
        <f>IF('GPA Calculator Data Entry'!CO56="","",'GPA Calculator Data Entry'!CO56)</f>
        <v/>
      </c>
      <c r="AE56" s="119" t="str">
        <f>IF('GPA Calculator Data Entry'!CP56="","",'GPA Calculator Data Entry'!CP56)</f>
        <v/>
      </c>
      <c r="AF56" s="120" t="str">
        <f>IF('GPA Calculator Data Entry'!CR56="","",'GPA Calculator Data Entry'!CR56)</f>
        <v/>
      </c>
      <c r="AG56" s="121" t="str">
        <f>IF('GPA Calculator Data Entry'!DA56="","",'GPA Calculator Data Entry'!DA56)</f>
        <v/>
      </c>
      <c r="AH56" s="121" t="str">
        <f>IF('GPA Calculator Data Entry'!DB56="","",'GPA Calculator Data Entry'!DB56)</f>
        <v/>
      </c>
      <c r="AI56" s="121" t="str">
        <f>IF('GPA Calculator Data Entry'!DC56="","",'GPA Calculator Data Entry'!DC56)</f>
        <v/>
      </c>
    </row>
    <row r="57" spans="1:35" ht="14.25" customHeight="1" x14ac:dyDescent="0.3">
      <c r="A57" s="116" t="str">
        <f>IF('GPA Calculator Data Entry'!A57="","",'GPA Calculator Data Entry'!A57)</f>
        <v/>
      </c>
      <c r="B57" s="117" t="str">
        <f>IF('GPA Calculator Data Entry'!B57="","",'GPA Calculator Data Entry'!B57)</f>
        <v/>
      </c>
      <c r="C57" s="117" t="str">
        <f>IF('GPA Calculator Data Entry'!C57="","",'GPA Calculator Data Entry'!C57)</f>
        <v/>
      </c>
      <c r="D57" s="118" t="str">
        <f>IF('GPA Calculator Data Entry'!E57="","",'GPA Calculator Data Entry'!E57)</f>
        <v/>
      </c>
      <c r="E57" s="119" t="str">
        <f>IF('GPA Calculator Data Entry'!N57="","",'GPA Calculator Data Entry'!N57)</f>
        <v/>
      </c>
      <c r="F57" s="119" t="str">
        <f>IF('GPA Calculator Data Entry'!O57="","",'GPA Calculator Data Entry'!O57)</f>
        <v/>
      </c>
      <c r="G57" s="119" t="str">
        <f>IF('GPA Calculator Data Entry'!P57="","",'GPA Calculator Data Entry'!P57)</f>
        <v/>
      </c>
      <c r="H57" s="120" t="str">
        <f>IF('GPA Calculator Data Entry'!R57="","",'GPA Calculator Data Entry'!R57)</f>
        <v/>
      </c>
      <c r="I57" s="121" t="str">
        <f>IF('GPA Calculator Data Entry'!AA57="","",'GPA Calculator Data Entry'!AA57)</f>
        <v/>
      </c>
      <c r="J57" s="121" t="str">
        <f>IF('GPA Calculator Data Entry'!AB57="","",'GPA Calculator Data Entry'!AB57)</f>
        <v/>
      </c>
      <c r="K57" s="121" t="str">
        <f>IF('GPA Calculator Data Entry'!AC57="","",'GPA Calculator Data Entry'!AC57)</f>
        <v/>
      </c>
      <c r="L57" s="118" t="str">
        <f>IF('GPA Calculator Data Entry'!AE57="","",'GPA Calculator Data Entry'!AE57)</f>
        <v/>
      </c>
      <c r="M57" s="119" t="str">
        <f>IF('GPA Calculator Data Entry'!AN57="","",'GPA Calculator Data Entry'!AN57)</f>
        <v/>
      </c>
      <c r="N57" s="119" t="str">
        <f>IF('GPA Calculator Data Entry'!AO57="","",'GPA Calculator Data Entry'!AO57)</f>
        <v/>
      </c>
      <c r="O57" s="119" t="str">
        <f>IF('GPA Calculator Data Entry'!AP57="","",'GPA Calculator Data Entry'!AP57)</f>
        <v/>
      </c>
      <c r="P57" s="120" t="str">
        <f>IF('GPA Calculator Data Entry'!AR57="","",'GPA Calculator Data Entry'!AR57)</f>
        <v/>
      </c>
      <c r="Q57" s="121" t="str">
        <f>IF('GPA Calculator Data Entry'!BA57="","",'GPA Calculator Data Entry'!BA57)</f>
        <v/>
      </c>
      <c r="R57" s="121" t="str">
        <f>IF('GPA Calculator Data Entry'!BB57="","",'GPA Calculator Data Entry'!BB57)</f>
        <v/>
      </c>
      <c r="S57" s="121" t="str">
        <f>IF('GPA Calculator Data Entry'!BC57="","",'GPA Calculator Data Entry'!BC57)</f>
        <v/>
      </c>
      <c r="T57" s="118" t="str">
        <f>IF('GPA Calculator Data Entry'!BE57="","",'GPA Calculator Data Entry'!BE57)</f>
        <v/>
      </c>
      <c r="U57" s="119" t="str">
        <f>IF('GPA Calculator Data Entry'!BN57="","",'GPA Calculator Data Entry'!BN57)</f>
        <v/>
      </c>
      <c r="V57" s="119" t="str">
        <f>IF('GPA Calculator Data Entry'!BO57="","",'GPA Calculator Data Entry'!BO57)</f>
        <v/>
      </c>
      <c r="W57" s="119" t="str">
        <f>IF('GPA Calculator Data Entry'!BP57="","",'GPA Calculator Data Entry'!BP57)</f>
        <v/>
      </c>
      <c r="X57" s="120" t="str">
        <f>IF('GPA Calculator Data Entry'!BR57="","",'GPA Calculator Data Entry'!BR57)</f>
        <v/>
      </c>
      <c r="Y57" s="121" t="str">
        <f>IF('GPA Calculator Data Entry'!CA57="","",'GPA Calculator Data Entry'!CA57)</f>
        <v/>
      </c>
      <c r="Z57" s="121" t="str">
        <f>IF('GPA Calculator Data Entry'!CB57="","",'GPA Calculator Data Entry'!CB57)</f>
        <v/>
      </c>
      <c r="AA57" s="121" t="str">
        <f>IF('GPA Calculator Data Entry'!CC57="","",'GPA Calculator Data Entry'!CC57)</f>
        <v/>
      </c>
      <c r="AB57" s="118" t="str">
        <f>IF('GPA Calculator Data Entry'!CE57="","",'GPA Calculator Data Entry'!CE57)</f>
        <v/>
      </c>
      <c r="AC57" s="119" t="str">
        <f>IF('GPA Calculator Data Entry'!CN57="","",'GPA Calculator Data Entry'!CN57)</f>
        <v/>
      </c>
      <c r="AD57" s="119" t="str">
        <f>IF('GPA Calculator Data Entry'!CO57="","",'GPA Calculator Data Entry'!CO57)</f>
        <v/>
      </c>
      <c r="AE57" s="119" t="str">
        <f>IF('GPA Calculator Data Entry'!CP57="","",'GPA Calculator Data Entry'!CP57)</f>
        <v/>
      </c>
      <c r="AF57" s="120" t="str">
        <f>IF('GPA Calculator Data Entry'!CR57="","",'GPA Calculator Data Entry'!CR57)</f>
        <v/>
      </c>
      <c r="AG57" s="121" t="str">
        <f>IF('GPA Calculator Data Entry'!DA57="","",'GPA Calculator Data Entry'!DA57)</f>
        <v/>
      </c>
      <c r="AH57" s="121" t="str">
        <f>IF('GPA Calculator Data Entry'!DB57="","",'GPA Calculator Data Entry'!DB57)</f>
        <v/>
      </c>
      <c r="AI57" s="121" t="str">
        <f>IF('GPA Calculator Data Entry'!DC57="","",'GPA Calculator Data Entry'!DC57)</f>
        <v/>
      </c>
    </row>
    <row r="58" spans="1:35" ht="14.25" customHeight="1" x14ac:dyDescent="0.3">
      <c r="A58" s="116" t="str">
        <f>IF('GPA Calculator Data Entry'!A58="","",'GPA Calculator Data Entry'!A58)</f>
        <v/>
      </c>
      <c r="B58" s="117" t="str">
        <f>IF('GPA Calculator Data Entry'!B58="","",'GPA Calculator Data Entry'!B58)</f>
        <v/>
      </c>
      <c r="C58" s="117" t="str">
        <f>IF('GPA Calculator Data Entry'!C58="","",'GPA Calculator Data Entry'!C58)</f>
        <v/>
      </c>
      <c r="D58" s="118" t="str">
        <f>IF('GPA Calculator Data Entry'!E58="","",'GPA Calculator Data Entry'!E58)</f>
        <v/>
      </c>
      <c r="E58" s="119" t="str">
        <f>IF('GPA Calculator Data Entry'!N58="","",'GPA Calculator Data Entry'!N58)</f>
        <v/>
      </c>
      <c r="F58" s="119" t="str">
        <f>IF('GPA Calculator Data Entry'!O58="","",'GPA Calculator Data Entry'!O58)</f>
        <v/>
      </c>
      <c r="G58" s="119" t="str">
        <f>IF('GPA Calculator Data Entry'!P58="","",'GPA Calculator Data Entry'!P58)</f>
        <v/>
      </c>
      <c r="H58" s="120" t="str">
        <f>IF('GPA Calculator Data Entry'!R58="","",'GPA Calculator Data Entry'!R58)</f>
        <v/>
      </c>
      <c r="I58" s="121" t="str">
        <f>IF('GPA Calculator Data Entry'!AA58="","",'GPA Calculator Data Entry'!AA58)</f>
        <v/>
      </c>
      <c r="J58" s="121" t="str">
        <f>IF('GPA Calculator Data Entry'!AB58="","",'GPA Calculator Data Entry'!AB58)</f>
        <v/>
      </c>
      <c r="K58" s="121" t="str">
        <f>IF('GPA Calculator Data Entry'!AC58="","",'GPA Calculator Data Entry'!AC58)</f>
        <v/>
      </c>
      <c r="L58" s="118" t="str">
        <f>IF('GPA Calculator Data Entry'!AE58="","",'GPA Calculator Data Entry'!AE58)</f>
        <v/>
      </c>
      <c r="M58" s="119" t="str">
        <f>IF('GPA Calculator Data Entry'!AN58="","",'GPA Calculator Data Entry'!AN58)</f>
        <v/>
      </c>
      <c r="N58" s="119" t="str">
        <f>IF('GPA Calculator Data Entry'!AO58="","",'GPA Calculator Data Entry'!AO58)</f>
        <v/>
      </c>
      <c r="O58" s="119" t="str">
        <f>IF('GPA Calculator Data Entry'!AP58="","",'GPA Calculator Data Entry'!AP58)</f>
        <v/>
      </c>
      <c r="P58" s="120" t="str">
        <f>IF('GPA Calculator Data Entry'!AR58="","",'GPA Calculator Data Entry'!AR58)</f>
        <v/>
      </c>
      <c r="Q58" s="121" t="str">
        <f>IF('GPA Calculator Data Entry'!BA58="","",'GPA Calculator Data Entry'!BA58)</f>
        <v/>
      </c>
      <c r="R58" s="121" t="str">
        <f>IF('GPA Calculator Data Entry'!BB58="","",'GPA Calculator Data Entry'!BB58)</f>
        <v/>
      </c>
      <c r="S58" s="121" t="str">
        <f>IF('GPA Calculator Data Entry'!BC58="","",'GPA Calculator Data Entry'!BC58)</f>
        <v/>
      </c>
      <c r="T58" s="118" t="str">
        <f>IF('GPA Calculator Data Entry'!BE58="","",'GPA Calculator Data Entry'!BE58)</f>
        <v/>
      </c>
      <c r="U58" s="119" t="str">
        <f>IF('GPA Calculator Data Entry'!BN58="","",'GPA Calculator Data Entry'!BN58)</f>
        <v/>
      </c>
      <c r="V58" s="119" t="str">
        <f>IF('GPA Calculator Data Entry'!BO58="","",'GPA Calculator Data Entry'!BO58)</f>
        <v/>
      </c>
      <c r="W58" s="119" t="str">
        <f>IF('GPA Calculator Data Entry'!BP58="","",'GPA Calculator Data Entry'!BP58)</f>
        <v/>
      </c>
      <c r="X58" s="120" t="str">
        <f>IF('GPA Calculator Data Entry'!BR58="","",'GPA Calculator Data Entry'!BR58)</f>
        <v/>
      </c>
      <c r="Y58" s="121" t="str">
        <f>IF('GPA Calculator Data Entry'!CA58="","",'GPA Calculator Data Entry'!CA58)</f>
        <v/>
      </c>
      <c r="Z58" s="121" t="str">
        <f>IF('GPA Calculator Data Entry'!CB58="","",'GPA Calculator Data Entry'!CB58)</f>
        <v/>
      </c>
      <c r="AA58" s="121" t="str">
        <f>IF('GPA Calculator Data Entry'!CC58="","",'GPA Calculator Data Entry'!CC58)</f>
        <v/>
      </c>
      <c r="AB58" s="118" t="str">
        <f>IF('GPA Calculator Data Entry'!CE58="","",'GPA Calculator Data Entry'!CE58)</f>
        <v/>
      </c>
      <c r="AC58" s="119" t="str">
        <f>IF('GPA Calculator Data Entry'!CN58="","",'GPA Calculator Data Entry'!CN58)</f>
        <v/>
      </c>
      <c r="AD58" s="119" t="str">
        <f>IF('GPA Calculator Data Entry'!CO58="","",'GPA Calculator Data Entry'!CO58)</f>
        <v/>
      </c>
      <c r="AE58" s="119" t="str">
        <f>IF('GPA Calculator Data Entry'!CP58="","",'GPA Calculator Data Entry'!CP58)</f>
        <v/>
      </c>
      <c r="AF58" s="120" t="str">
        <f>IF('GPA Calculator Data Entry'!CR58="","",'GPA Calculator Data Entry'!CR58)</f>
        <v/>
      </c>
      <c r="AG58" s="121" t="str">
        <f>IF('GPA Calculator Data Entry'!DA58="","",'GPA Calculator Data Entry'!DA58)</f>
        <v/>
      </c>
      <c r="AH58" s="121" t="str">
        <f>IF('GPA Calculator Data Entry'!DB58="","",'GPA Calculator Data Entry'!DB58)</f>
        <v/>
      </c>
      <c r="AI58" s="121" t="str">
        <f>IF('GPA Calculator Data Entry'!DC58="","",'GPA Calculator Data Entry'!DC58)</f>
        <v/>
      </c>
    </row>
    <row r="59" spans="1:35" ht="14.25" customHeight="1" x14ac:dyDescent="0.3">
      <c r="A59" s="116" t="str">
        <f>IF('GPA Calculator Data Entry'!A59="","",'GPA Calculator Data Entry'!A59)</f>
        <v/>
      </c>
      <c r="B59" s="117" t="str">
        <f>IF('GPA Calculator Data Entry'!B59="","",'GPA Calculator Data Entry'!B59)</f>
        <v/>
      </c>
      <c r="C59" s="117" t="str">
        <f>IF('GPA Calculator Data Entry'!C59="","",'GPA Calculator Data Entry'!C59)</f>
        <v/>
      </c>
      <c r="D59" s="118" t="str">
        <f>IF('GPA Calculator Data Entry'!E59="","",'GPA Calculator Data Entry'!E59)</f>
        <v/>
      </c>
      <c r="E59" s="119" t="str">
        <f>IF('GPA Calculator Data Entry'!N59="","",'GPA Calculator Data Entry'!N59)</f>
        <v/>
      </c>
      <c r="F59" s="119" t="str">
        <f>IF('GPA Calculator Data Entry'!O59="","",'GPA Calculator Data Entry'!O59)</f>
        <v/>
      </c>
      <c r="G59" s="119" t="str">
        <f>IF('GPA Calculator Data Entry'!P59="","",'GPA Calculator Data Entry'!P59)</f>
        <v/>
      </c>
      <c r="H59" s="120" t="str">
        <f>IF('GPA Calculator Data Entry'!R59="","",'GPA Calculator Data Entry'!R59)</f>
        <v/>
      </c>
      <c r="I59" s="121" t="str">
        <f>IF('GPA Calculator Data Entry'!AA59="","",'GPA Calculator Data Entry'!AA59)</f>
        <v/>
      </c>
      <c r="J59" s="121" t="str">
        <f>IF('GPA Calculator Data Entry'!AB59="","",'GPA Calculator Data Entry'!AB59)</f>
        <v/>
      </c>
      <c r="K59" s="121" t="str">
        <f>IF('GPA Calculator Data Entry'!AC59="","",'GPA Calculator Data Entry'!AC59)</f>
        <v/>
      </c>
      <c r="L59" s="118" t="str">
        <f>IF('GPA Calculator Data Entry'!AE59="","",'GPA Calculator Data Entry'!AE59)</f>
        <v/>
      </c>
      <c r="M59" s="119" t="str">
        <f>IF('GPA Calculator Data Entry'!AN59="","",'GPA Calculator Data Entry'!AN59)</f>
        <v/>
      </c>
      <c r="N59" s="119" t="str">
        <f>IF('GPA Calculator Data Entry'!AO59="","",'GPA Calculator Data Entry'!AO59)</f>
        <v/>
      </c>
      <c r="O59" s="119" t="str">
        <f>IF('GPA Calculator Data Entry'!AP59="","",'GPA Calculator Data Entry'!AP59)</f>
        <v/>
      </c>
      <c r="P59" s="120" t="str">
        <f>IF('GPA Calculator Data Entry'!AR59="","",'GPA Calculator Data Entry'!AR59)</f>
        <v/>
      </c>
      <c r="Q59" s="121" t="str">
        <f>IF('GPA Calculator Data Entry'!BA59="","",'GPA Calculator Data Entry'!BA59)</f>
        <v/>
      </c>
      <c r="R59" s="121" t="str">
        <f>IF('GPA Calculator Data Entry'!BB59="","",'GPA Calculator Data Entry'!BB59)</f>
        <v/>
      </c>
      <c r="S59" s="121" t="str">
        <f>IF('GPA Calculator Data Entry'!BC59="","",'GPA Calculator Data Entry'!BC59)</f>
        <v/>
      </c>
      <c r="T59" s="118" t="str">
        <f>IF('GPA Calculator Data Entry'!BE59="","",'GPA Calculator Data Entry'!BE59)</f>
        <v/>
      </c>
      <c r="U59" s="119" t="str">
        <f>IF('GPA Calculator Data Entry'!BN59="","",'GPA Calculator Data Entry'!BN59)</f>
        <v/>
      </c>
      <c r="V59" s="119" t="str">
        <f>IF('GPA Calculator Data Entry'!BO59="","",'GPA Calculator Data Entry'!BO59)</f>
        <v/>
      </c>
      <c r="W59" s="119" t="str">
        <f>IF('GPA Calculator Data Entry'!BP59="","",'GPA Calculator Data Entry'!BP59)</f>
        <v/>
      </c>
      <c r="X59" s="120" t="str">
        <f>IF('GPA Calculator Data Entry'!BR59="","",'GPA Calculator Data Entry'!BR59)</f>
        <v/>
      </c>
      <c r="Y59" s="121" t="str">
        <f>IF('GPA Calculator Data Entry'!CA59="","",'GPA Calculator Data Entry'!CA59)</f>
        <v/>
      </c>
      <c r="Z59" s="121" t="str">
        <f>IF('GPA Calculator Data Entry'!CB59="","",'GPA Calculator Data Entry'!CB59)</f>
        <v/>
      </c>
      <c r="AA59" s="121" t="str">
        <f>IF('GPA Calculator Data Entry'!CC59="","",'GPA Calculator Data Entry'!CC59)</f>
        <v/>
      </c>
      <c r="AB59" s="118" t="str">
        <f>IF('GPA Calculator Data Entry'!CE59="","",'GPA Calculator Data Entry'!CE59)</f>
        <v/>
      </c>
      <c r="AC59" s="119" t="str">
        <f>IF('GPA Calculator Data Entry'!CN59="","",'GPA Calculator Data Entry'!CN59)</f>
        <v/>
      </c>
      <c r="AD59" s="119" t="str">
        <f>IF('GPA Calculator Data Entry'!CO59="","",'GPA Calculator Data Entry'!CO59)</f>
        <v/>
      </c>
      <c r="AE59" s="119" t="str">
        <f>IF('GPA Calculator Data Entry'!CP59="","",'GPA Calculator Data Entry'!CP59)</f>
        <v/>
      </c>
      <c r="AF59" s="120" t="str">
        <f>IF('GPA Calculator Data Entry'!CR59="","",'GPA Calculator Data Entry'!CR59)</f>
        <v/>
      </c>
      <c r="AG59" s="121" t="str">
        <f>IF('GPA Calculator Data Entry'!DA59="","",'GPA Calculator Data Entry'!DA59)</f>
        <v/>
      </c>
      <c r="AH59" s="121" t="str">
        <f>IF('GPA Calculator Data Entry'!DB59="","",'GPA Calculator Data Entry'!DB59)</f>
        <v/>
      </c>
      <c r="AI59" s="121" t="str">
        <f>IF('GPA Calculator Data Entry'!DC59="","",'GPA Calculator Data Entry'!DC59)</f>
        <v/>
      </c>
    </row>
    <row r="60" spans="1:35" ht="14.25" customHeight="1" x14ac:dyDescent="0.3">
      <c r="A60" s="116" t="str">
        <f>IF('GPA Calculator Data Entry'!A60="","",'GPA Calculator Data Entry'!A60)</f>
        <v/>
      </c>
      <c r="B60" s="117" t="str">
        <f>IF('GPA Calculator Data Entry'!B60="","",'GPA Calculator Data Entry'!B60)</f>
        <v/>
      </c>
      <c r="C60" s="117" t="str">
        <f>IF('GPA Calculator Data Entry'!C60="","",'GPA Calculator Data Entry'!C60)</f>
        <v/>
      </c>
      <c r="D60" s="118" t="str">
        <f>IF('GPA Calculator Data Entry'!E60="","",'GPA Calculator Data Entry'!E60)</f>
        <v/>
      </c>
      <c r="E60" s="119" t="str">
        <f>IF('GPA Calculator Data Entry'!N60="","",'GPA Calculator Data Entry'!N60)</f>
        <v/>
      </c>
      <c r="F60" s="119" t="str">
        <f>IF('GPA Calculator Data Entry'!O60="","",'GPA Calculator Data Entry'!O60)</f>
        <v/>
      </c>
      <c r="G60" s="119" t="str">
        <f>IF('GPA Calculator Data Entry'!P60="","",'GPA Calculator Data Entry'!P60)</f>
        <v/>
      </c>
      <c r="H60" s="120" t="str">
        <f>IF('GPA Calculator Data Entry'!R60="","",'GPA Calculator Data Entry'!R60)</f>
        <v/>
      </c>
      <c r="I60" s="121" t="str">
        <f>IF('GPA Calculator Data Entry'!AA60="","",'GPA Calculator Data Entry'!AA60)</f>
        <v/>
      </c>
      <c r="J60" s="121" t="str">
        <f>IF('GPA Calculator Data Entry'!AB60="","",'GPA Calculator Data Entry'!AB60)</f>
        <v/>
      </c>
      <c r="K60" s="121" t="str">
        <f>IF('GPA Calculator Data Entry'!AC60="","",'GPA Calculator Data Entry'!AC60)</f>
        <v/>
      </c>
      <c r="L60" s="118" t="str">
        <f>IF('GPA Calculator Data Entry'!AE60="","",'GPA Calculator Data Entry'!AE60)</f>
        <v/>
      </c>
      <c r="M60" s="119" t="str">
        <f>IF('GPA Calculator Data Entry'!AN60="","",'GPA Calculator Data Entry'!AN60)</f>
        <v/>
      </c>
      <c r="N60" s="119" t="str">
        <f>IF('GPA Calculator Data Entry'!AO60="","",'GPA Calculator Data Entry'!AO60)</f>
        <v/>
      </c>
      <c r="O60" s="119" t="str">
        <f>IF('GPA Calculator Data Entry'!AP60="","",'GPA Calculator Data Entry'!AP60)</f>
        <v/>
      </c>
      <c r="P60" s="120" t="str">
        <f>IF('GPA Calculator Data Entry'!AR60="","",'GPA Calculator Data Entry'!AR60)</f>
        <v/>
      </c>
      <c r="Q60" s="121" t="str">
        <f>IF('GPA Calculator Data Entry'!BA60="","",'GPA Calculator Data Entry'!BA60)</f>
        <v/>
      </c>
      <c r="R60" s="121" t="str">
        <f>IF('GPA Calculator Data Entry'!BB60="","",'GPA Calculator Data Entry'!BB60)</f>
        <v/>
      </c>
      <c r="S60" s="121" t="str">
        <f>IF('GPA Calculator Data Entry'!BC60="","",'GPA Calculator Data Entry'!BC60)</f>
        <v/>
      </c>
      <c r="T60" s="118" t="str">
        <f>IF('GPA Calculator Data Entry'!BE60="","",'GPA Calculator Data Entry'!BE60)</f>
        <v/>
      </c>
      <c r="U60" s="119" t="str">
        <f>IF('GPA Calculator Data Entry'!BN60="","",'GPA Calculator Data Entry'!BN60)</f>
        <v/>
      </c>
      <c r="V60" s="119" t="str">
        <f>IF('GPA Calculator Data Entry'!BO60="","",'GPA Calculator Data Entry'!BO60)</f>
        <v/>
      </c>
      <c r="W60" s="119" t="str">
        <f>IF('GPA Calculator Data Entry'!BP60="","",'GPA Calculator Data Entry'!BP60)</f>
        <v/>
      </c>
      <c r="X60" s="120" t="str">
        <f>IF('GPA Calculator Data Entry'!BR60="","",'GPA Calculator Data Entry'!BR60)</f>
        <v/>
      </c>
      <c r="Y60" s="121" t="str">
        <f>IF('GPA Calculator Data Entry'!CA60="","",'GPA Calculator Data Entry'!CA60)</f>
        <v/>
      </c>
      <c r="Z60" s="121" t="str">
        <f>IF('GPA Calculator Data Entry'!CB60="","",'GPA Calculator Data Entry'!CB60)</f>
        <v/>
      </c>
      <c r="AA60" s="121" t="str">
        <f>IF('GPA Calculator Data Entry'!CC60="","",'GPA Calculator Data Entry'!CC60)</f>
        <v/>
      </c>
      <c r="AB60" s="118" t="str">
        <f>IF('GPA Calculator Data Entry'!CE60="","",'GPA Calculator Data Entry'!CE60)</f>
        <v/>
      </c>
      <c r="AC60" s="119" t="str">
        <f>IF('GPA Calculator Data Entry'!CN60="","",'GPA Calculator Data Entry'!CN60)</f>
        <v/>
      </c>
      <c r="AD60" s="119" t="str">
        <f>IF('GPA Calculator Data Entry'!CO60="","",'GPA Calculator Data Entry'!CO60)</f>
        <v/>
      </c>
      <c r="AE60" s="119" t="str">
        <f>IF('GPA Calculator Data Entry'!CP60="","",'GPA Calculator Data Entry'!CP60)</f>
        <v/>
      </c>
      <c r="AF60" s="120" t="str">
        <f>IF('GPA Calculator Data Entry'!CR60="","",'GPA Calculator Data Entry'!CR60)</f>
        <v/>
      </c>
      <c r="AG60" s="121" t="str">
        <f>IF('GPA Calculator Data Entry'!DA60="","",'GPA Calculator Data Entry'!DA60)</f>
        <v/>
      </c>
      <c r="AH60" s="121" t="str">
        <f>IF('GPA Calculator Data Entry'!DB60="","",'GPA Calculator Data Entry'!DB60)</f>
        <v/>
      </c>
      <c r="AI60" s="121" t="str">
        <f>IF('GPA Calculator Data Entry'!DC60="","",'GPA Calculator Data Entry'!DC60)</f>
        <v/>
      </c>
    </row>
    <row r="61" spans="1:35" ht="14.25" customHeight="1" x14ac:dyDescent="0.3">
      <c r="A61" s="116" t="str">
        <f>IF('GPA Calculator Data Entry'!A61="","",'GPA Calculator Data Entry'!A61)</f>
        <v/>
      </c>
      <c r="B61" s="117" t="str">
        <f>IF('GPA Calculator Data Entry'!B61="","",'GPA Calculator Data Entry'!B61)</f>
        <v/>
      </c>
      <c r="C61" s="117" t="str">
        <f>IF('GPA Calculator Data Entry'!C61="","",'GPA Calculator Data Entry'!C61)</f>
        <v/>
      </c>
      <c r="D61" s="118" t="str">
        <f>IF('GPA Calculator Data Entry'!E61="","",'GPA Calculator Data Entry'!E61)</f>
        <v/>
      </c>
      <c r="E61" s="119" t="str">
        <f>IF('GPA Calculator Data Entry'!N61="","",'GPA Calculator Data Entry'!N61)</f>
        <v/>
      </c>
      <c r="F61" s="119" t="str">
        <f>IF('GPA Calculator Data Entry'!O61="","",'GPA Calculator Data Entry'!O61)</f>
        <v/>
      </c>
      <c r="G61" s="119" t="str">
        <f>IF('GPA Calculator Data Entry'!P61="","",'GPA Calculator Data Entry'!P61)</f>
        <v/>
      </c>
      <c r="H61" s="120" t="str">
        <f>IF('GPA Calculator Data Entry'!R61="","",'GPA Calculator Data Entry'!R61)</f>
        <v/>
      </c>
      <c r="I61" s="121" t="str">
        <f>IF('GPA Calculator Data Entry'!AA61="","",'GPA Calculator Data Entry'!AA61)</f>
        <v/>
      </c>
      <c r="J61" s="121" t="str">
        <f>IF('GPA Calculator Data Entry'!AB61="","",'GPA Calculator Data Entry'!AB61)</f>
        <v/>
      </c>
      <c r="K61" s="121" t="str">
        <f>IF('GPA Calculator Data Entry'!AC61="","",'GPA Calculator Data Entry'!AC61)</f>
        <v/>
      </c>
      <c r="L61" s="118" t="str">
        <f>IF('GPA Calculator Data Entry'!AE61="","",'GPA Calculator Data Entry'!AE61)</f>
        <v/>
      </c>
      <c r="M61" s="119" t="str">
        <f>IF('GPA Calculator Data Entry'!AN61="","",'GPA Calculator Data Entry'!AN61)</f>
        <v/>
      </c>
      <c r="N61" s="119" t="str">
        <f>IF('GPA Calculator Data Entry'!AO61="","",'GPA Calculator Data Entry'!AO61)</f>
        <v/>
      </c>
      <c r="O61" s="119" t="str">
        <f>IF('GPA Calculator Data Entry'!AP61="","",'GPA Calculator Data Entry'!AP61)</f>
        <v/>
      </c>
      <c r="P61" s="120" t="str">
        <f>IF('GPA Calculator Data Entry'!AR61="","",'GPA Calculator Data Entry'!AR61)</f>
        <v/>
      </c>
      <c r="Q61" s="121" t="str">
        <f>IF('GPA Calculator Data Entry'!BA61="","",'GPA Calculator Data Entry'!BA61)</f>
        <v/>
      </c>
      <c r="R61" s="121" t="str">
        <f>IF('GPA Calculator Data Entry'!BB61="","",'GPA Calculator Data Entry'!BB61)</f>
        <v/>
      </c>
      <c r="S61" s="121" t="str">
        <f>IF('GPA Calculator Data Entry'!BC61="","",'GPA Calculator Data Entry'!BC61)</f>
        <v/>
      </c>
      <c r="T61" s="118" t="str">
        <f>IF('GPA Calculator Data Entry'!BE61="","",'GPA Calculator Data Entry'!BE61)</f>
        <v/>
      </c>
      <c r="U61" s="119" t="str">
        <f>IF('GPA Calculator Data Entry'!BN61="","",'GPA Calculator Data Entry'!BN61)</f>
        <v/>
      </c>
      <c r="V61" s="119" t="str">
        <f>IF('GPA Calculator Data Entry'!BO61="","",'GPA Calculator Data Entry'!BO61)</f>
        <v/>
      </c>
      <c r="W61" s="119" t="str">
        <f>IF('GPA Calculator Data Entry'!BP61="","",'GPA Calculator Data Entry'!BP61)</f>
        <v/>
      </c>
      <c r="X61" s="120" t="str">
        <f>IF('GPA Calculator Data Entry'!BR61="","",'GPA Calculator Data Entry'!BR61)</f>
        <v/>
      </c>
      <c r="Y61" s="121" t="str">
        <f>IF('GPA Calculator Data Entry'!CA61="","",'GPA Calculator Data Entry'!CA61)</f>
        <v/>
      </c>
      <c r="Z61" s="121" t="str">
        <f>IF('GPA Calculator Data Entry'!CB61="","",'GPA Calculator Data Entry'!CB61)</f>
        <v/>
      </c>
      <c r="AA61" s="121" t="str">
        <f>IF('GPA Calculator Data Entry'!CC61="","",'GPA Calculator Data Entry'!CC61)</f>
        <v/>
      </c>
      <c r="AB61" s="118" t="str">
        <f>IF('GPA Calculator Data Entry'!CE61="","",'GPA Calculator Data Entry'!CE61)</f>
        <v/>
      </c>
      <c r="AC61" s="119" t="str">
        <f>IF('GPA Calculator Data Entry'!CN61="","",'GPA Calculator Data Entry'!CN61)</f>
        <v/>
      </c>
      <c r="AD61" s="119" t="str">
        <f>IF('GPA Calculator Data Entry'!CO61="","",'GPA Calculator Data Entry'!CO61)</f>
        <v/>
      </c>
      <c r="AE61" s="119" t="str">
        <f>IF('GPA Calculator Data Entry'!CP61="","",'GPA Calculator Data Entry'!CP61)</f>
        <v/>
      </c>
      <c r="AF61" s="120" t="str">
        <f>IF('GPA Calculator Data Entry'!CR61="","",'GPA Calculator Data Entry'!CR61)</f>
        <v/>
      </c>
      <c r="AG61" s="121" t="str">
        <f>IF('GPA Calculator Data Entry'!DA61="","",'GPA Calculator Data Entry'!DA61)</f>
        <v/>
      </c>
      <c r="AH61" s="121" t="str">
        <f>IF('GPA Calculator Data Entry'!DB61="","",'GPA Calculator Data Entry'!DB61)</f>
        <v/>
      </c>
      <c r="AI61" s="121" t="str">
        <f>IF('GPA Calculator Data Entry'!DC61="","",'GPA Calculator Data Entry'!DC61)</f>
        <v/>
      </c>
    </row>
    <row r="62" spans="1:35" ht="14.25" customHeight="1" x14ac:dyDescent="0.3">
      <c r="A62" s="116" t="str">
        <f>IF('GPA Calculator Data Entry'!A62="","",'GPA Calculator Data Entry'!A62)</f>
        <v/>
      </c>
      <c r="B62" s="117" t="str">
        <f>IF('GPA Calculator Data Entry'!B62="","",'GPA Calculator Data Entry'!B62)</f>
        <v/>
      </c>
      <c r="C62" s="117" t="str">
        <f>IF('GPA Calculator Data Entry'!C62="","",'GPA Calculator Data Entry'!C62)</f>
        <v/>
      </c>
      <c r="D62" s="118" t="str">
        <f>IF('GPA Calculator Data Entry'!E62="","",'GPA Calculator Data Entry'!E62)</f>
        <v/>
      </c>
      <c r="E62" s="119" t="str">
        <f>IF('GPA Calculator Data Entry'!N62="","",'GPA Calculator Data Entry'!N62)</f>
        <v/>
      </c>
      <c r="F62" s="119" t="str">
        <f>IF('GPA Calculator Data Entry'!O62="","",'GPA Calculator Data Entry'!O62)</f>
        <v/>
      </c>
      <c r="G62" s="119" t="str">
        <f>IF('GPA Calculator Data Entry'!P62="","",'GPA Calculator Data Entry'!P62)</f>
        <v/>
      </c>
      <c r="H62" s="120" t="str">
        <f>IF('GPA Calculator Data Entry'!R62="","",'GPA Calculator Data Entry'!R62)</f>
        <v/>
      </c>
      <c r="I62" s="121" t="str">
        <f>IF('GPA Calculator Data Entry'!AA62="","",'GPA Calculator Data Entry'!AA62)</f>
        <v/>
      </c>
      <c r="J62" s="121" t="str">
        <f>IF('GPA Calculator Data Entry'!AB62="","",'GPA Calculator Data Entry'!AB62)</f>
        <v/>
      </c>
      <c r="K62" s="121" t="str">
        <f>IF('GPA Calculator Data Entry'!AC62="","",'GPA Calculator Data Entry'!AC62)</f>
        <v/>
      </c>
      <c r="L62" s="118" t="str">
        <f>IF('GPA Calculator Data Entry'!AE62="","",'GPA Calculator Data Entry'!AE62)</f>
        <v/>
      </c>
      <c r="M62" s="119" t="str">
        <f>IF('GPA Calculator Data Entry'!AN62="","",'GPA Calculator Data Entry'!AN62)</f>
        <v/>
      </c>
      <c r="N62" s="119" t="str">
        <f>IF('GPA Calculator Data Entry'!AO62="","",'GPA Calculator Data Entry'!AO62)</f>
        <v/>
      </c>
      <c r="O62" s="119" t="str">
        <f>IF('GPA Calculator Data Entry'!AP62="","",'GPA Calculator Data Entry'!AP62)</f>
        <v/>
      </c>
      <c r="P62" s="120" t="str">
        <f>IF('GPA Calculator Data Entry'!AR62="","",'GPA Calculator Data Entry'!AR62)</f>
        <v/>
      </c>
      <c r="Q62" s="121" t="str">
        <f>IF('GPA Calculator Data Entry'!BA62="","",'GPA Calculator Data Entry'!BA62)</f>
        <v/>
      </c>
      <c r="R62" s="121" t="str">
        <f>IF('GPA Calculator Data Entry'!BB62="","",'GPA Calculator Data Entry'!BB62)</f>
        <v/>
      </c>
      <c r="S62" s="121" t="str">
        <f>IF('GPA Calculator Data Entry'!BC62="","",'GPA Calculator Data Entry'!BC62)</f>
        <v/>
      </c>
      <c r="T62" s="118" t="str">
        <f>IF('GPA Calculator Data Entry'!BE62="","",'GPA Calculator Data Entry'!BE62)</f>
        <v/>
      </c>
      <c r="U62" s="119" t="str">
        <f>IF('GPA Calculator Data Entry'!BN62="","",'GPA Calculator Data Entry'!BN62)</f>
        <v/>
      </c>
      <c r="V62" s="119" t="str">
        <f>IF('GPA Calculator Data Entry'!BO62="","",'GPA Calculator Data Entry'!BO62)</f>
        <v/>
      </c>
      <c r="W62" s="119" t="str">
        <f>IF('GPA Calculator Data Entry'!BP62="","",'GPA Calculator Data Entry'!BP62)</f>
        <v/>
      </c>
      <c r="X62" s="120" t="str">
        <f>IF('GPA Calculator Data Entry'!BR62="","",'GPA Calculator Data Entry'!BR62)</f>
        <v/>
      </c>
      <c r="Y62" s="121" t="str">
        <f>IF('GPA Calculator Data Entry'!CA62="","",'GPA Calculator Data Entry'!CA62)</f>
        <v/>
      </c>
      <c r="Z62" s="121" t="str">
        <f>IF('GPA Calculator Data Entry'!CB62="","",'GPA Calculator Data Entry'!CB62)</f>
        <v/>
      </c>
      <c r="AA62" s="121" t="str">
        <f>IF('GPA Calculator Data Entry'!CC62="","",'GPA Calculator Data Entry'!CC62)</f>
        <v/>
      </c>
      <c r="AB62" s="118" t="str">
        <f>IF('GPA Calculator Data Entry'!CE62="","",'GPA Calculator Data Entry'!CE62)</f>
        <v/>
      </c>
      <c r="AC62" s="119" t="str">
        <f>IF('GPA Calculator Data Entry'!CN62="","",'GPA Calculator Data Entry'!CN62)</f>
        <v/>
      </c>
      <c r="AD62" s="119" t="str">
        <f>IF('GPA Calculator Data Entry'!CO62="","",'GPA Calculator Data Entry'!CO62)</f>
        <v/>
      </c>
      <c r="AE62" s="119" t="str">
        <f>IF('GPA Calculator Data Entry'!CP62="","",'GPA Calculator Data Entry'!CP62)</f>
        <v/>
      </c>
      <c r="AF62" s="120" t="str">
        <f>IF('GPA Calculator Data Entry'!CR62="","",'GPA Calculator Data Entry'!CR62)</f>
        <v/>
      </c>
      <c r="AG62" s="121" t="str">
        <f>IF('GPA Calculator Data Entry'!DA62="","",'GPA Calculator Data Entry'!DA62)</f>
        <v/>
      </c>
      <c r="AH62" s="121" t="str">
        <f>IF('GPA Calculator Data Entry'!DB62="","",'GPA Calculator Data Entry'!DB62)</f>
        <v/>
      </c>
      <c r="AI62" s="121" t="str">
        <f>IF('GPA Calculator Data Entry'!DC62="","",'GPA Calculator Data Entry'!DC62)</f>
        <v/>
      </c>
    </row>
    <row r="63" spans="1:35" ht="14.25" customHeight="1" x14ac:dyDescent="0.3">
      <c r="A63" s="116" t="str">
        <f>IF('GPA Calculator Data Entry'!A63="","",'GPA Calculator Data Entry'!A63)</f>
        <v/>
      </c>
      <c r="B63" s="117" t="str">
        <f>IF('GPA Calculator Data Entry'!B63="","",'GPA Calculator Data Entry'!B63)</f>
        <v/>
      </c>
      <c r="C63" s="117" t="str">
        <f>IF('GPA Calculator Data Entry'!C63="","",'GPA Calculator Data Entry'!C63)</f>
        <v/>
      </c>
      <c r="D63" s="118" t="str">
        <f>IF('GPA Calculator Data Entry'!E63="","",'GPA Calculator Data Entry'!E63)</f>
        <v/>
      </c>
      <c r="E63" s="119" t="str">
        <f>IF('GPA Calculator Data Entry'!N63="","",'GPA Calculator Data Entry'!N63)</f>
        <v/>
      </c>
      <c r="F63" s="119" t="str">
        <f>IF('GPA Calculator Data Entry'!O63="","",'GPA Calculator Data Entry'!O63)</f>
        <v/>
      </c>
      <c r="G63" s="119" t="str">
        <f>IF('GPA Calculator Data Entry'!P63="","",'GPA Calculator Data Entry'!P63)</f>
        <v/>
      </c>
      <c r="H63" s="120" t="str">
        <f>IF('GPA Calculator Data Entry'!R63="","",'GPA Calculator Data Entry'!R63)</f>
        <v/>
      </c>
      <c r="I63" s="121" t="str">
        <f>IF('GPA Calculator Data Entry'!AA63="","",'GPA Calculator Data Entry'!AA63)</f>
        <v/>
      </c>
      <c r="J63" s="121" t="str">
        <f>IF('GPA Calculator Data Entry'!AB63="","",'GPA Calculator Data Entry'!AB63)</f>
        <v/>
      </c>
      <c r="K63" s="121" t="str">
        <f>IF('GPA Calculator Data Entry'!AC63="","",'GPA Calculator Data Entry'!AC63)</f>
        <v/>
      </c>
      <c r="L63" s="118" t="str">
        <f>IF('GPA Calculator Data Entry'!AE63="","",'GPA Calculator Data Entry'!AE63)</f>
        <v/>
      </c>
      <c r="M63" s="119" t="str">
        <f>IF('GPA Calculator Data Entry'!AN63="","",'GPA Calculator Data Entry'!AN63)</f>
        <v/>
      </c>
      <c r="N63" s="119" t="str">
        <f>IF('GPA Calculator Data Entry'!AO63="","",'GPA Calculator Data Entry'!AO63)</f>
        <v/>
      </c>
      <c r="O63" s="119" t="str">
        <f>IF('GPA Calculator Data Entry'!AP63="","",'GPA Calculator Data Entry'!AP63)</f>
        <v/>
      </c>
      <c r="P63" s="120" t="str">
        <f>IF('GPA Calculator Data Entry'!AR63="","",'GPA Calculator Data Entry'!AR63)</f>
        <v/>
      </c>
      <c r="Q63" s="121" t="str">
        <f>IF('GPA Calculator Data Entry'!BA63="","",'GPA Calculator Data Entry'!BA63)</f>
        <v/>
      </c>
      <c r="R63" s="121" t="str">
        <f>IF('GPA Calculator Data Entry'!BB63="","",'GPA Calculator Data Entry'!BB63)</f>
        <v/>
      </c>
      <c r="S63" s="121" t="str">
        <f>IF('GPA Calculator Data Entry'!BC63="","",'GPA Calculator Data Entry'!BC63)</f>
        <v/>
      </c>
      <c r="T63" s="118" t="str">
        <f>IF('GPA Calculator Data Entry'!BE63="","",'GPA Calculator Data Entry'!BE63)</f>
        <v/>
      </c>
      <c r="U63" s="119" t="str">
        <f>IF('GPA Calculator Data Entry'!BN63="","",'GPA Calculator Data Entry'!BN63)</f>
        <v/>
      </c>
      <c r="V63" s="119" t="str">
        <f>IF('GPA Calculator Data Entry'!BO63="","",'GPA Calculator Data Entry'!BO63)</f>
        <v/>
      </c>
      <c r="W63" s="119" t="str">
        <f>IF('GPA Calculator Data Entry'!BP63="","",'GPA Calculator Data Entry'!BP63)</f>
        <v/>
      </c>
      <c r="X63" s="120" t="str">
        <f>IF('GPA Calculator Data Entry'!BR63="","",'GPA Calculator Data Entry'!BR63)</f>
        <v/>
      </c>
      <c r="Y63" s="121" t="str">
        <f>IF('GPA Calculator Data Entry'!CA63="","",'GPA Calculator Data Entry'!CA63)</f>
        <v/>
      </c>
      <c r="Z63" s="121" t="str">
        <f>IF('GPA Calculator Data Entry'!CB63="","",'GPA Calculator Data Entry'!CB63)</f>
        <v/>
      </c>
      <c r="AA63" s="121" t="str">
        <f>IF('GPA Calculator Data Entry'!CC63="","",'GPA Calculator Data Entry'!CC63)</f>
        <v/>
      </c>
      <c r="AB63" s="118" t="str">
        <f>IF('GPA Calculator Data Entry'!CE63="","",'GPA Calculator Data Entry'!CE63)</f>
        <v/>
      </c>
      <c r="AC63" s="119" t="str">
        <f>IF('GPA Calculator Data Entry'!CN63="","",'GPA Calculator Data Entry'!CN63)</f>
        <v/>
      </c>
      <c r="AD63" s="119" t="str">
        <f>IF('GPA Calculator Data Entry'!CO63="","",'GPA Calculator Data Entry'!CO63)</f>
        <v/>
      </c>
      <c r="AE63" s="119" t="str">
        <f>IF('GPA Calculator Data Entry'!CP63="","",'GPA Calculator Data Entry'!CP63)</f>
        <v/>
      </c>
      <c r="AF63" s="120" t="str">
        <f>IF('GPA Calculator Data Entry'!CR63="","",'GPA Calculator Data Entry'!CR63)</f>
        <v/>
      </c>
      <c r="AG63" s="121" t="str">
        <f>IF('GPA Calculator Data Entry'!DA63="","",'GPA Calculator Data Entry'!DA63)</f>
        <v/>
      </c>
      <c r="AH63" s="121" t="str">
        <f>IF('GPA Calculator Data Entry'!DB63="","",'GPA Calculator Data Entry'!DB63)</f>
        <v/>
      </c>
      <c r="AI63" s="121" t="str">
        <f>IF('GPA Calculator Data Entry'!DC63="","",'GPA Calculator Data Entry'!DC63)</f>
        <v/>
      </c>
    </row>
    <row r="64" spans="1:35" ht="14.25" customHeight="1" x14ac:dyDescent="0.3">
      <c r="A64" s="116" t="str">
        <f>IF('GPA Calculator Data Entry'!A64="","",'GPA Calculator Data Entry'!A64)</f>
        <v/>
      </c>
      <c r="B64" s="117" t="str">
        <f>IF('GPA Calculator Data Entry'!B64="","",'GPA Calculator Data Entry'!B64)</f>
        <v/>
      </c>
      <c r="C64" s="117" t="str">
        <f>IF('GPA Calculator Data Entry'!C64="","",'GPA Calculator Data Entry'!C64)</f>
        <v/>
      </c>
      <c r="D64" s="118" t="str">
        <f>IF('GPA Calculator Data Entry'!E64="","",'GPA Calculator Data Entry'!E64)</f>
        <v/>
      </c>
      <c r="E64" s="119" t="str">
        <f>IF('GPA Calculator Data Entry'!N64="","",'GPA Calculator Data Entry'!N64)</f>
        <v/>
      </c>
      <c r="F64" s="119" t="str">
        <f>IF('GPA Calculator Data Entry'!O64="","",'GPA Calculator Data Entry'!O64)</f>
        <v/>
      </c>
      <c r="G64" s="119" t="str">
        <f>IF('GPA Calculator Data Entry'!P64="","",'GPA Calculator Data Entry'!P64)</f>
        <v/>
      </c>
      <c r="H64" s="120" t="str">
        <f>IF('GPA Calculator Data Entry'!R64="","",'GPA Calculator Data Entry'!R64)</f>
        <v/>
      </c>
      <c r="I64" s="121" t="str">
        <f>IF('GPA Calculator Data Entry'!AA64="","",'GPA Calculator Data Entry'!AA64)</f>
        <v/>
      </c>
      <c r="J64" s="121" t="str">
        <f>IF('GPA Calculator Data Entry'!AB64="","",'GPA Calculator Data Entry'!AB64)</f>
        <v/>
      </c>
      <c r="K64" s="121" t="str">
        <f>IF('GPA Calculator Data Entry'!AC64="","",'GPA Calculator Data Entry'!AC64)</f>
        <v/>
      </c>
      <c r="L64" s="118" t="str">
        <f>IF('GPA Calculator Data Entry'!AE64="","",'GPA Calculator Data Entry'!AE64)</f>
        <v/>
      </c>
      <c r="M64" s="119" t="str">
        <f>IF('GPA Calculator Data Entry'!AN64="","",'GPA Calculator Data Entry'!AN64)</f>
        <v/>
      </c>
      <c r="N64" s="119" t="str">
        <f>IF('GPA Calculator Data Entry'!AO64="","",'GPA Calculator Data Entry'!AO64)</f>
        <v/>
      </c>
      <c r="O64" s="119" t="str">
        <f>IF('GPA Calculator Data Entry'!AP64="","",'GPA Calculator Data Entry'!AP64)</f>
        <v/>
      </c>
      <c r="P64" s="120" t="str">
        <f>IF('GPA Calculator Data Entry'!AR64="","",'GPA Calculator Data Entry'!AR64)</f>
        <v/>
      </c>
      <c r="Q64" s="121" t="str">
        <f>IF('GPA Calculator Data Entry'!BA64="","",'GPA Calculator Data Entry'!BA64)</f>
        <v/>
      </c>
      <c r="R64" s="121" t="str">
        <f>IF('GPA Calculator Data Entry'!BB64="","",'GPA Calculator Data Entry'!BB64)</f>
        <v/>
      </c>
      <c r="S64" s="121" t="str">
        <f>IF('GPA Calculator Data Entry'!BC64="","",'GPA Calculator Data Entry'!BC64)</f>
        <v/>
      </c>
      <c r="T64" s="118" t="str">
        <f>IF('GPA Calculator Data Entry'!BE64="","",'GPA Calculator Data Entry'!BE64)</f>
        <v/>
      </c>
      <c r="U64" s="119" t="str">
        <f>IF('GPA Calculator Data Entry'!BN64="","",'GPA Calculator Data Entry'!BN64)</f>
        <v/>
      </c>
      <c r="V64" s="119" t="str">
        <f>IF('GPA Calculator Data Entry'!BO64="","",'GPA Calculator Data Entry'!BO64)</f>
        <v/>
      </c>
      <c r="W64" s="119" t="str">
        <f>IF('GPA Calculator Data Entry'!BP64="","",'GPA Calculator Data Entry'!BP64)</f>
        <v/>
      </c>
      <c r="X64" s="120" t="str">
        <f>IF('GPA Calculator Data Entry'!BR64="","",'GPA Calculator Data Entry'!BR64)</f>
        <v/>
      </c>
      <c r="Y64" s="121" t="str">
        <f>IF('GPA Calculator Data Entry'!CA64="","",'GPA Calculator Data Entry'!CA64)</f>
        <v/>
      </c>
      <c r="Z64" s="121" t="str">
        <f>IF('GPA Calculator Data Entry'!CB64="","",'GPA Calculator Data Entry'!CB64)</f>
        <v/>
      </c>
      <c r="AA64" s="121" t="str">
        <f>IF('GPA Calculator Data Entry'!CC64="","",'GPA Calculator Data Entry'!CC64)</f>
        <v/>
      </c>
      <c r="AB64" s="118" t="str">
        <f>IF('GPA Calculator Data Entry'!CE64="","",'GPA Calculator Data Entry'!CE64)</f>
        <v/>
      </c>
      <c r="AC64" s="119" t="str">
        <f>IF('GPA Calculator Data Entry'!CN64="","",'GPA Calculator Data Entry'!CN64)</f>
        <v/>
      </c>
      <c r="AD64" s="119" t="str">
        <f>IF('GPA Calculator Data Entry'!CO64="","",'GPA Calculator Data Entry'!CO64)</f>
        <v/>
      </c>
      <c r="AE64" s="119" t="str">
        <f>IF('GPA Calculator Data Entry'!CP64="","",'GPA Calculator Data Entry'!CP64)</f>
        <v/>
      </c>
      <c r="AF64" s="120" t="str">
        <f>IF('GPA Calculator Data Entry'!CR64="","",'GPA Calculator Data Entry'!CR64)</f>
        <v/>
      </c>
      <c r="AG64" s="121" t="str">
        <f>IF('GPA Calculator Data Entry'!DA64="","",'GPA Calculator Data Entry'!DA64)</f>
        <v/>
      </c>
      <c r="AH64" s="121" t="str">
        <f>IF('GPA Calculator Data Entry'!DB64="","",'GPA Calculator Data Entry'!DB64)</f>
        <v/>
      </c>
      <c r="AI64" s="121" t="str">
        <f>IF('GPA Calculator Data Entry'!DC64="","",'GPA Calculator Data Entry'!DC64)</f>
        <v/>
      </c>
    </row>
    <row r="65" spans="1:35" ht="14.25" customHeight="1" x14ac:dyDescent="0.3">
      <c r="A65" s="116" t="str">
        <f>IF('GPA Calculator Data Entry'!A65="","",'GPA Calculator Data Entry'!A65)</f>
        <v/>
      </c>
      <c r="B65" s="117" t="str">
        <f>IF('GPA Calculator Data Entry'!B65="","",'GPA Calculator Data Entry'!B65)</f>
        <v/>
      </c>
      <c r="C65" s="117" t="str">
        <f>IF('GPA Calculator Data Entry'!C65="","",'GPA Calculator Data Entry'!C65)</f>
        <v/>
      </c>
      <c r="D65" s="118" t="str">
        <f>IF('GPA Calculator Data Entry'!E65="","",'GPA Calculator Data Entry'!E65)</f>
        <v/>
      </c>
      <c r="E65" s="119" t="str">
        <f>IF('GPA Calculator Data Entry'!N65="","",'GPA Calculator Data Entry'!N65)</f>
        <v/>
      </c>
      <c r="F65" s="119" t="str">
        <f>IF('GPA Calculator Data Entry'!O65="","",'GPA Calculator Data Entry'!O65)</f>
        <v/>
      </c>
      <c r="G65" s="119" t="str">
        <f>IF('GPA Calculator Data Entry'!P65="","",'GPA Calculator Data Entry'!P65)</f>
        <v/>
      </c>
      <c r="H65" s="120" t="str">
        <f>IF('GPA Calculator Data Entry'!R65="","",'GPA Calculator Data Entry'!R65)</f>
        <v/>
      </c>
      <c r="I65" s="121" t="str">
        <f>IF('GPA Calculator Data Entry'!AA65="","",'GPA Calculator Data Entry'!AA65)</f>
        <v/>
      </c>
      <c r="J65" s="121" t="str">
        <f>IF('GPA Calculator Data Entry'!AB65="","",'GPA Calculator Data Entry'!AB65)</f>
        <v/>
      </c>
      <c r="K65" s="121" t="str">
        <f>IF('GPA Calculator Data Entry'!AC65="","",'GPA Calculator Data Entry'!AC65)</f>
        <v/>
      </c>
      <c r="L65" s="118" t="str">
        <f>IF('GPA Calculator Data Entry'!AE65="","",'GPA Calculator Data Entry'!AE65)</f>
        <v/>
      </c>
      <c r="M65" s="119" t="str">
        <f>IF('GPA Calculator Data Entry'!AN65="","",'GPA Calculator Data Entry'!AN65)</f>
        <v/>
      </c>
      <c r="N65" s="119" t="str">
        <f>IF('GPA Calculator Data Entry'!AO65="","",'GPA Calculator Data Entry'!AO65)</f>
        <v/>
      </c>
      <c r="O65" s="119" t="str">
        <f>IF('GPA Calculator Data Entry'!AP65="","",'GPA Calculator Data Entry'!AP65)</f>
        <v/>
      </c>
      <c r="P65" s="120" t="str">
        <f>IF('GPA Calculator Data Entry'!AR65="","",'GPA Calculator Data Entry'!AR65)</f>
        <v/>
      </c>
      <c r="Q65" s="121" t="str">
        <f>IF('GPA Calculator Data Entry'!BA65="","",'GPA Calculator Data Entry'!BA65)</f>
        <v/>
      </c>
      <c r="R65" s="121" t="str">
        <f>IF('GPA Calculator Data Entry'!BB65="","",'GPA Calculator Data Entry'!BB65)</f>
        <v/>
      </c>
      <c r="S65" s="121" t="str">
        <f>IF('GPA Calculator Data Entry'!BC65="","",'GPA Calculator Data Entry'!BC65)</f>
        <v/>
      </c>
      <c r="T65" s="118" t="str">
        <f>IF('GPA Calculator Data Entry'!BE65="","",'GPA Calculator Data Entry'!BE65)</f>
        <v/>
      </c>
      <c r="U65" s="119" t="str">
        <f>IF('GPA Calculator Data Entry'!BN65="","",'GPA Calculator Data Entry'!BN65)</f>
        <v/>
      </c>
      <c r="V65" s="119" t="str">
        <f>IF('GPA Calculator Data Entry'!BO65="","",'GPA Calculator Data Entry'!BO65)</f>
        <v/>
      </c>
      <c r="W65" s="119" t="str">
        <f>IF('GPA Calculator Data Entry'!BP65="","",'GPA Calculator Data Entry'!BP65)</f>
        <v/>
      </c>
      <c r="X65" s="120" t="str">
        <f>IF('GPA Calculator Data Entry'!BR65="","",'GPA Calculator Data Entry'!BR65)</f>
        <v/>
      </c>
      <c r="Y65" s="121" t="str">
        <f>IF('GPA Calculator Data Entry'!CA65="","",'GPA Calculator Data Entry'!CA65)</f>
        <v/>
      </c>
      <c r="Z65" s="121" t="str">
        <f>IF('GPA Calculator Data Entry'!CB65="","",'GPA Calculator Data Entry'!CB65)</f>
        <v/>
      </c>
      <c r="AA65" s="121" t="str">
        <f>IF('GPA Calculator Data Entry'!CC65="","",'GPA Calculator Data Entry'!CC65)</f>
        <v/>
      </c>
      <c r="AB65" s="118" t="str">
        <f>IF('GPA Calculator Data Entry'!CE65="","",'GPA Calculator Data Entry'!CE65)</f>
        <v/>
      </c>
      <c r="AC65" s="119" t="str">
        <f>IF('GPA Calculator Data Entry'!CN65="","",'GPA Calculator Data Entry'!CN65)</f>
        <v/>
      </c>
      <c r="AD65" s="119" t="str">
        <f>IF('GPA Calculator Data Entry'!CO65="","",'GPA Calculator Data Entry'!CO65)</f>
        <v/>
      </c>
      <c r="AE65" s="119" t="str">
        <f>IF('GPA Calculator Data Entry'!CP65="","",'GPA Calculator Data Entry'!CP65)</f>
        <v/>
      </c>
      <c r="AF65" s="120" t="str">
        <f>IF('GPA Calculator Data Entry'!CR65="","",'GPA Calculator Data Entry'!CR65)</f>
        <v/>
      </c>
      <c r="AG65" s="121" t="str">
        <f>IF('GPA Calculator Data Entry'!DA65="","",'GPA Calculator Data Entry'!DA65)</f>
        <v/>
      </c>
      <c r="AH65" s="121" t="str">
        <f>IF('GPA Calculator Data Entry'!DB65="","",'GPA Calculator Data Entry'!DB65)</f>
        <v/>
      </c>
      <c r="AI65" s="121" t="str">
        <f>IF('GPA Calculator Data Entry'!DC65="","",'GPA Calculator Data Entry'!DC65)</f>
        <v/>
      </c>
    </row>
    <row r="66" spans="1:35" ht="14.25" customHeight="1" x14ac:dyDescent="0.3">
      <c r="A66" s="116" t="str">
        <f>IF('GPA Calculator Data Entry'!A66="","",'GPA Calculator Data Entry'!A66)</f>
        <v/>
      </c>
      <c r="B66" s="117" t="str">
        <f>IF('GPA Calculator Data Entry'!B66="","",'GPA Calculator Data Entry'!B66)</f>
        <v/>
      </c>
      <c r="C66" s="117" t="str">
        <f>IF('GPA Calculator Data Entry'!C66="","",'GPA Calculator Data Entry'!C66)</f>
        <v/>
      </c>
      <c r="D66" s="118" t="str">
        <f>IF('GPA Calculator Data Entry'!E66="","",'GPA Calculator Data Entry'!E66)</f>
        <v/>
      </c>
      <c r="E66" s="119" t="str">
        <f>IF('GPA Calculator Data Entry'!N66="","",'GPA Calculator Data Entry'!N66)</f>
        <v/>
      </c>
      <c r="F66" s="119" t="str">
        <f>IF('GPA Calculator Data Entry'!O66="","",'GPA Calculator Data Entry'!O66)</f>
        <v/>
      </c>
      <c r="G66" s="119" t="str">
        <f>IF('GPA Calculator Data Entry'!P66="","",'GPA Calculator Data Entry'!P66)</f>
        <v/>
      </c>
      <c r="H66" s="120" t="str">
        <f>IF('GPA Calculator Data Entry'!R66="","",'GPA Calculator Data Entry'!R66)</f>
        <v/>
      </c>
      <c r="I66" s="121" t="str">
        <f>IF('GPA Calculator Data Entry'!AA66="","",'GPA Calculator Data Entry'!AA66)</f>
        <v/>
      </c>
      <c r="J66" s="121" t="str">
        <f>IF('GPA Calculator Data Entry'!AB66="","",'GPA Calculator Data Entry'!AB66)</f>
        <v/>
      </c>
      <c r="K66" s="121" t="str">
        <f>IF('GPA Calculator Data Entry'!AC66="","",'GPA Calculator Data Entry'!AC66)</f>
        <v/>
      </c>
      <c r="L66" s="118" t="str">
        <f>IF('GPA Calculator Data Entry'!AE66="","",'GPA Calculator Data Entry'!AE66)</f>
        <v/>
      </c>
      <c r="M66" s="119" t="str">
        <f>IF('GPA Calculator Data Entry'!AN66="","",'GPA Calculator Data Entry'!AN66)</f>
        <v/>
      </c>
      <c r="N66" s="119" t="str">
        <f>IF('GPA Calculator Data Entry'!AO66="","",'GPA Calculator Data Entry'!AO66)</f>
        <v/>
      </c>
      <c r="O66" s="119" t="str">
        <f>IF('GPA Calculator Data Entry'!AP66="","",'GPA Calculator Data Entry'!AP66)</f>
        <v/>
      </c>
      <c r="P66" s="120" t="str">
        <f>IF('GPA Calculator Data Entry'!AR66="","",'GPA Calculator Data Entry'!AR66)</f>
        <v/>
      </c>
      <c r="Q66" s="121" t="str">
        <f>IF('GPA Calculator Data Entry'!BA66="","",'GPA Calculator Data Entry'!BA66)</f>
        <v/>
      </c>
      <c r="R66" s="121" t="str">
        <f>IF('GPA Calculator Data Entry'!BB66="","",'GPA Calculator Data Entry'!BB66)</f>
        <v/>
      </c>
      <c r="S66" s="121" t="str">
        <f>IF('GPA Calculator Data Entry'!BC66="","",'GPA Calculator Data Entry'!BC66)</f>
        <v/>
      </c>
      <c r="T66" s="118" t="str">
        <f>IF('GPA Calculator Data Entry'!BE66="","",'GPA Calculator Data Entry'!BE66)</f>
        <v/>
      </c>
      <c r="U66" s="119" t="str">
        <f>IF('GPA Calculator Data Entry'!BN66="","",'GPA Calculator Data Entry'!BN66)</f>
        <v/>
      </c>
      <c r="V66" s="119" t="str">
        <f>IF('GPA Calculator Data Entry'!BO66="","",'GPA Calculator Data Entry'!BO66)</f>
        <v/>
      </c>
      <c r="W66" s="119" t="str">
        <f>IF('GPA Calculator Data Entry'!BP66="","",'GPA Calculator Data Entry'!BP66)</f>
        <v/>
      </c>
      <c r="X66" s="120" t="str">
        <f>IF('GPA Calculator Data Entry'!BR66="","",'GPA Calculator Data Entry'!BR66)</f>
        <v/>
      </c>
      <c r="Y66" s="121" t="str">
        <f>IF('GPA Calculator Data Entry'!CA66="","",'GPA Calculator Data Entry'!CA66)</f>
        <v/>
      </c>
      <c r="Z66" s="121" t="str">
        <f>IF('GPA Calculator Data Entry'!CB66="","",'GPA Calculator Data Entry'!CB66)</f>
        <v/>
      </c>
      <c r="AA66" s="121" t="str">
        <f>IF('GPA Calculator Data Entry'!CC66="","",'GPA Calculator Data Entry'!CC66)</f>
        <v/>
      </c>
      <c r="AB66" s="118" t="str">
        <f>IF('GPA Calculator Data Entry'!CE66="","",'GPA Calculator Data Entry'!CE66)</f>
        <v/>
      </c>
      <c r="AC66" s="119" t="str">
        <f>IF('GPA Calculator Data Entry'!CN66="","",'GPA Calculator Data Entry'!CN66)</f>
        <v/>
      </c>
      <c r="AD66" s="119" t="str">
        <f>IF('GPA Calculator Data Entry'!CO66="","",'GPA Calculator Data Entry'!CO66)</f>
        <v/>
      </c>
      <c r="AE66" s="119" t="str">
        <f>IF('GPA Calculator Data Entry'!CP66="","",'GPA Calculator Data Entry'!CP66)</f>
        <v/>
      </c>
      <c r="AF66" s="120" t="str">
        <f>IF('GPA Calculator Data Entry'!CR66="","",'GPA Calculator Data Entry'!CR66)</f>
        <v/>
      </c>
      <c r="AG66" s="121" t="str">
        <f>IF('GPA Calculator Data Entry'!DA66="","",'GPA Calculator Data Entry'!DA66)</f>
        <v/>
      </c>
      <c r="AH66" s="121" t="str">
        <f>IF('GPA Calculator Data Entry'!DB66="","",'GPA Calculator Data Entry'!DB66)</f>
        <v/>
      </c>
      <c r="AI66" s="121" t="str">
        <f>IF('GPA Calculator Data Entry'!DC66="","",'GPA Calculator Data Entry'!DC66)</f>
        <v/>
      </c>
    </row>
    <row r="67" spans="1:35" ht="14.25" customHeight="1" x14ac:dyDescent="0.3">
      <c r="A67" s="116" t="str">
        <f>IF('GPA Calculator Data Entry'!A67="","",'GPA Calculator Data Entry'!A67)</f>
        <v/>
      </c>
      <c r="B67" s="117" t="str">
        <f>IF('GPA Calculator Data Entry'!B67="","",'GPA Calculator Data Entry'!B67)</f>
        <v/>
      </c>
      <c r="C67" s="117" t="str">
        <f>IF('GPA Calculator Data Entry'!C67="","",'GPA Calculator Data Entry'!C67)</f>
        <v/>
      </c>
      <c r="D67" s="118" t="str">
        <f>IF('GPA Calculator Data Entry'!E67="","",'GPA Calculator Data Entry'!E67)</f>
        <v/>
      </c>
      <c r="E67" s="119" t="str">
        <f>IF('GPA Calculator Data Entry'!N67="","",'GPA Calculator Data Entry'!N67)</f>
        <v/>
      </c>
      <c r="F67" s="119" t="str">
        <f>IF('GPA Calculator Data Entry'!O67="","",'GPA Calculator Data Entry'!O67)</f>
        <v/>
      </c>
      <c r="G67" s="119" t="str">
        <f>IF('GPA Calculator Data Entry'!P67="","",'GPA Calculator Data Entry'!P67)</f>
        <v/>
      </c>
      <c r="H67" s="120" t="str">
        <f>IF('GPA Calculator Data Entry'!R67="","",'GPA Calculator Data Entry'!R67)</f>
        <v/>
      </c>
      <c r="I67" s="121" t="str">
        <f>IF('GPA Calculator Data Entry'!AA67="","",'GPA Calculator Data Entry'!AA67)</f>
        <v/>
      </c>
      <c r="J67" s="121" t="str">
        <f>IF('GPA Calculator Data Entry'!AB67="","",'GPA Calculator Data Entry'!AB67)</f>
        <v/>
      </c>
      <c r="K67" s="121" t="str">
        <f>IF('GPA Calculator Data Entry'!AC67="","",'GPA Calculator Data Entry'!AC67)</f>
        <v/>
      </c>
      <c r="L67" s="118" t="str">
        <f>IF('GPA Calculator Data Entry'!AE67="","",'GPA Calculator Data Entry'!AE67)</f>
        <v/>
      </c>
      <c r="M67" s="119" t="str">
        <f>IF('GPA Calculator Data Entry'!AN67="","",'GPA Calculator Data Entry'!AN67)</f>
        <v/>
      </c>
      <c r="N67" s="119" t="str">
        <f>IF('GPA Calculator Data Entry'!AO67="","",'GPA Calculator Data Entry'!AO67)</f>
        <v/>
      </c>
      <c r="O67" s="119" t="str">
        <f>IF('GPA Calculator Data Entry'!AP67="","",'GPA Calculator Data Entry'!AP67)</f>
        <v/>
      </c>
      <c r="P67" s="120" t="str">
        <f>IF('GPA Calculator Data Entry'!AR67="","",'GPA Calculator Data Entry'!AR67)</f>
        <v/>
      </c>
      <c r="Q67" s="121" t="str">
        <f>IF('GPA Calculator Data Entry'!BA67="","",'GPA Calculator Data Entry'!BA67)</f>
        <v/>
      </c>
      <c r="R67" s="121" t="str">
        <f>IF('GPA Calculator Data Entry'!BB67="","",'GPA Calculator Data Entry'!BB67)</f>
        <v/>
      </c>
      <c r="S67" s="121" t="str">
        <f>IF('GPA Calculator Data Entry'!BC67="","",'GPA Calculator Data Entry'!BC67)</f>
        <v/>
      </c>
      <c r="T67" s="118" t="str">
        <f>IF('GPA Calculator Data Entry'!BE67="","",'GPA Calculator Data Entry'!BE67)</f>
        <v/>
      </c>
      <c r="U67" s="119" t="str">
        <f>IF('GPA Calculator Data Entry'!BN67="","",'GPA Calculator Data Entry'!BN67)</f>
        <v/>
      </c>
      <c r="V67" s="119" t="str">
        <f>IF('GPA Calculator Data Entry'!BO67="","",'GPA Calculator Data Entry'!BO67)</f>
        <v/>
      </c>
      <c r="W67" s="119" t="str">
        <f>IF('GPA Calculator Data Entry'!BP67="","",'GPA Calculator Data Entry'!BP67)</f>
        <v/>
      </c>
      <c r="X67" s="120" t="str">
        <f>IF('GPA Calculator Data Entry'!BR67="","",'GPA Calculator Data Entry'!BR67)</f>
        <v/>
      </c>
      <c r="Y67" s="121" t="str">
        <f>IF('GPA Calculator Data Entry'!CA67="","",'GPA Calculator Data Entry'!CA67)</f>
        <v/>
      </c>
      <c r="Z67" s="121" t="str">
        <f>IF('GPA Calculator Data Entry'!CB67="","",'GPA Calculator Data Entry'!CB67)</f>
        <v/>
      </c>
      <c r="AA67" s="121" t="str">
        <f>IF('GPA Calculator Data Entry'!CC67="","",'GPA Calculator Data Entry'!CC67)</f>
        <v/>
      </c>
      <c r="AB67" s="118" t="str">
        <f>IF('GPA Calculator Data Entry'!CE67="","",'GPA Calculator Data Entry'!CE67)</f>
        <v/>
      </c>
      <c r="AC67" s="119" t="str">
        <f>IF('GPA Calculator Data Entry'!CN67="","",'GPA Calculator Data Entry'!CN67)</f>
        <v/>
      </c>
      <c r="AD67" s="119" t="str">
        <f>IF('GPA Calculator Data Entry'!CO67="","",'GPA Calculator Data Entry'!CO67)</f>
        <v/>
      </c>
      <c r="AE67" s="119" t="str">
        <f>IF('GPA Calculator Data Entry'!CP67="","",'GPA Calculator Data Entry'!CP67)</f>
        <v/>
      </c>
      <c r="AF67" s="120" t="str">
        <f>IF('GPA Calculator Data Entry'!CR67="","",'GPA Calculator Data Entry'!CR67)</f>
        <v/>
      </c>
      <c r="AG67" s="121" t="str">
        <f>IF('GPA Calculator Data Entry'!DA67="","",'GPA Calculator Data Entry'!DA67)</f>
        <v/>
      </c>
      <c r="AH67" s="121" t="str">
        <f>IF('GPA Calculator Data Entry'!DB67="","",'GPA Calculator Data Entry'!DB67)</f>
        <v/>
      </c>
      <c r="AI67" s="121" t="str">
        <f>IF('GPA Calculator Data Entry'!DC67="","",'GPA Calculator Data Entry'!DC67)</f>
        <v/>
      </c>
    </row>
    <row r="68" spans="1:35" ht="14.25" customHeight="1" x14ac:dyDescent="0.3">
      <c r="A68" s="116" t="str">
        <f>IF('GPA Calculator Data Entry'!A68="","",'GPA Calculator Data Entry'!A68)</f>
        <v/>
      </c>
      <c r="B68" s="117" t="str">
        <f>IF('GPA Calculator Data Entry'!B68="","",'GPA Calculator Data Entry'!B68)</f>
        <v/>
      </c>
      <c r="C68" s="117" t="str">
        <f>IF('GPA Calculator Data Entry'!C68="","",'GPA Calculator Data Entry'!C68)</f>
        <v/>
      </c>
      <c r="D68" s="118" t="str">
        <f>IF('GPA Calculator Data Entry'!E68="","",'GPA Calculator Data Entry'!E68)</f>
        <v/>
      </c>
      <c r="E68" s="119" t="str">
        <f>IF('GPA Calculator Data Entry'!N68="","",'GPA Calculator Data Entry'!N68)</f>
        <v/>
      </c>
      <c r="F68" s="119" t="str">
        <f>IF('GPA Calculator Data Entry'!O68="","",'GPA Calculator Data Entry'!O68)</f>
        <v/>
      </c>
      <c r="G68" s="119" t="str">
        <f>IF('GPA Calculator Data Entry'!P68="","",'GPA Calculator Data Entry'!P68)</f>
        <v/>
      </c>
      <c r="H68" s="120" t="str">
        <f>IF('GPA Calculator Data Entry'!R68="","",'GPA Calculator Data Entry'!R68)</f>
        <v/>
      </c>
      <c r="I68" s="121" t="str">
        <f>IF('GPA Calculator Data Entry'!AA68="","",'GPA Calculator Data Entry'!AA68)</f>
        <v/>
      </c>
      <c r="J68" s="121" t="str">
        <f>IF('GPA Calculator Data Entry'!AB68="","",'GPA Calculator Data Entry'!AB68)</f>
        <v/>
      </c>
      <c r="K68" s="121" t="str">
        <f>IF('GPA Calculator Data Entry'!AC68="","",'GPA Calculator Data Entry'!AC68)</f>
        <v/>
      </c>
      <c r="L68" s="118" t="str">
        <f>IF('GPA Calculator Data Entry'!AE68="","",'GPA Calculator Data Entry'!AE68)</f>
        <v/>
      </c>
      <c r="M68" s="119" t="str">
        <f>IF('GPA Calculator Data Entry'!AN68="","",'GPA Calculator Data Entry'!AN68)</f>
        <v/>
      </c>
      <c r="N68" s="119" t="str">
        <f>IF('GPA Calculator Data Entry'!AO68="","",'GPA Calculator Data Entry'!AO68)</f>
        <v/>
      </c>
      <c r="O68" s="119" t="str">
        <f>IF('GPA Calculator Data Entry'!AP68="","",'GPA Calculator Data Entry'!AP68)</f>
        <v/>
      </c>
      <c r="P68" s="120" t="str">
        <f>IF('GPA Calculator Data Entry'!AR68="","",'GPA Calculator Data Entry'!AR68)</f>
        <v/>
      </c>
      <c r="Q68" s="121" t="str">
        <f>IF('GPA Calculator Data Entry'!BA68="","",'GPA Calculator Data Entry'!BA68)</f>
        <v/>
      </c>
      <c r="R68" s="121" t="str">
        <f>IF('GPA Calculator Data Entry'!BB68="","",'GPA Calculator Data Entry'!BB68)</f>
        <v/>
      </c>
      <c r="S68" s="121" t="str">
        <f>IF('GPA Calculator Data Entry'!BC68="","",'GPA Calculator Data Entry'!BC68)</f>
        <v/>
      </c>
      <c r="T68" s="118" t="str">
        <f>IF('GPA Calculator Data Entry'!BE68="","",'GPA Calculator Data Entry'!BE68)</f>
        <v/>
      </c>
      <c r="U68" s="119" t="str">
        <f>IF('GPA Calculator Data Entry'!BN68="","",'GPA Calculator Data Entry'!BN68)</f>
        <v/>
      </c>
      <c r="V68" s="119" t="str">
        <f>IF('GPA Calculator Data Entry'!BO68="","",'GPA Calculator Data Entry'!BO68)</f>
        <v/>
      </c>
      <c r="W68" s="119" t="str">
        <f>IF('GPA Calculator Data Entry'!BP68="","",'GPA Calculator Data Entry'!BP68)</f>
        <v/>
      </c>
      <c r="X68" s="120" t="str">
        <f>IF('GPA Calculator Data Entry'!BR68="","",'GPA Calculator Data Entry'!BR68)</f>
        <v/>
      </c>
      <c r="Y68" s="121" t="str">
        <f>IF('GPA Calculator Data Entry'!CA68="","",'GPA Calculator Data Entry'!CA68)</f>
        <v/>
      </c>
      <c r="Z68" s="121" t="str">
        <f>IF('GPA Calculator Data Entry'!CB68="","",'GPA Calculator Data Entry'!CB68)</f>
        <v/>
      </c>
      <c r="AA68" s="121" t="str">
        <f>IF('GPA Calculator Data Entry'!CC68="","",'GPA Calculator Data Entry'!CC68)</f>
        <v/>
      </c>
      <c r="AB68" s="118" t="str">
        <f>IF('GPA Calculator Data Entry'!CE68="","",'GPA Calculator Data Entry'!CE68)</f>
        <v/>
      </c>
      <c r="AC68" s="119" t="str">
        <f>IF('GPA Calculator Data Entry'!CN68="","",'GPA Calculator Data Entry'!CN68)</f>
        <v/>
      </c>
      <c r="AD68" s="119" t="str">
        <f>IF('GPA Calculator Data Entry'!CO68="","",'GPA Calculator Data Entry'!CO68)</f>
        <v/>
      </c>
      <c r="AE68" s="119" t="str">
        <f>IF('GPA Calculator Data Entry'!CP68="","",'GPA Calculator Data Entry'!CP68)</f>
        <v/>
      </c>
      <c r="AF68" s="120" t="str">
        <f>IF('GPA Calculator Data Entry'!CR68="","",'GPA Calculator Data Entry'!CR68)</f>
        <v/>
      </c>
      <c r="AG68" s="121" t="str">
        <f>IF('GPA Calculator Data Entry'!DA68="","",'GPA Calculator Data Entry'!DA68)</f>
        <v/>
      </c>
      <c r="AH68" s="121" t="str">
        <f>IF('GPA Calculator Data Entry'!DB68="","",'GPA Calculator Data Entry'!DB68)</f>
        <v/>
      </c>
      <c r="AI68" s="121" t="str">
        <f>IF('GPA Calculator Data Entry'!DC68="","",'GPA Calculator Data Entry'!DC68)</f>
        <v/>
      </c>
    </row>
    <row r="69" spans="1:35" ht="14.25" customHeight="1" x14ac:dyDescent="0.3">
      <c r="A69" s="116" t="str">
        <f>IF('GPA Calculator Data Entry'!A69="","",'GPA Calculator Data Entry'!A69)</f>
        <v/>
      </c>
      <c r="B69" s="117" t="str">
        <f>IF('GPA Calculator Data Entry'!B69="","",'GPA Calculator Data Entry'!B69)</f>
        <v/>
      </c>
      <c r="C69" s="117" t="str">
        <f>IF('GPA Calculator Data Entry'!C69="","",'GPA Calculator Data Entry'!C69)</f>
        <v/>
      </c>
      <c r="D69" s="118" t="str">
        <f>IF('GPA Calculator Data Entry'!E69="","",'GPA Calculator Data Entry'!E69)</f>
        <v/>
      </c>
      <c r="E69" s="119" t="str">
        <f>IF('GPA Calculator Data Entry'!N69="","",'GPA Calculator Data Entry'!N69)</f>
        <v/>
      </c>
      <c r="F69" s="119" t="str">
        <f>IF('GPA Calculator Data Entry'!O69="","",'GPA Calculator Data Entry'!O69)</f>
        <v/>
      </c>
      <c r="G69" s="119" t="str">
        <f>IF('GPA Calculator Data Entry'!P69="","",'GPA Calculator Data Entry'!P69)</f>
        <v/>
      </c>
      <c r="H69" s="120" t="str">
        <f>IF('GPA Calculator Data Entry'!R69="","",'GPA Calculator Data Entry'!R69)</f>
        <v/>
      </c>
      <c r="I69" s="121" t="str">
        <f>IF('GPA Calculator Data Entry'!AA69="","",'GPA Calculator Data Entry'!AA69)</f>
        <v/>
      </c>
      <c r="J69" s="121" t="str">
        <f>IF('GPA Calculator Data Entry'!AB69="","",'GPA Calculator Data Entry'!AB69)</f>
        <v/>
      </c>
      <c r="K69" s="121" t="str">
        <f>IF('GPA Calculator Data Entry'!AC69="","",'GPA Calculator Data Entry'!AC69)</f>
        <v/>
      </c>
      <c r="L69" s="118" t="str">
        <f>IF('GPA Calculator Data Entry'!AE69="","",'GPA Calculator Data Entry'!AE69)</f>
        <v/>
      </c>
      <c r="M69" s="119" t="str">
        <f>IF('GPA Calculator Data Entry'!AN69="","",'GPA Calculator Data Entry'!AN69)</f>
        <v/>
      </c>
      <c r="N69" s="119" t="str">
        <f>IF('GPA Calculator Data Entry'!AO69="","",'GPA Calculator Data Entry'!AO69)</f>
        <v/>
      </c>
      <c r="O69" s="119" t="str">
        <f>IF('GPA Calculator Data Entry'!AP69="","",'GPA Calculator Data Entry'!AP69)</f>
        <v/>
      </c>
      <c r="P69" s="120" t="str">
        <f>IF('GPA Calculator Data Entry'!AR69="","",'GPA Calculator Data Entry'!AR69)</f>
        <v/>
      </c>
      <c r="Q69" s="121" t="str">
        <f>IF('GPA Calculator Data Entry'!BA69="","",'GPA Calculator Data Entry'!BA69)</f>
        <v/>
      </c>
      <c r="R69" s="121" t="str">
        <f>IF('GPA Calculator Data Entry'!BB69="","",'GPA Calculator Data Entry'!BB69)</f>
        <v/>
      </c>
      <c r="S69" s="121" t="str">
        <f>IF('GPA Calculator Data Entry'!BC69="","",'GPA Calculator Data Entry'!BC69)</f>
        <v/>
      </c>
      <c r="T69" s="118" t="str">
        <f>IF('GPA Calculator Data Entry'!BE69="","",'GPA Calculator Data Entry'!BE69)</f>
        <v/>
      </c>
      <c r="U69" s="119" t="str">
        <f>IF('GPA Calculator Data Entry'!BN69="","",'GPA Calculator Data Entry'!BN69)</f>
        <v/>
      </c>
      <c r="V69" s="119" t="str">
        <f>IF('GPA Calculator Data Entry'!BO69="","",'GPA Calculator Data Entry'!BO69)</f>
        <v/>
      </c>
      <c r="W69" s="119" t="str">
        <f>IF('GPA Calculator Data Entry'!BP69="","",'GPA Calculator Data Entry'!BP69)</f>
        <v/>
      </c>
      <c r="X69" s="120" t="str">
        <f>IF('GPA Calculator Data Entry'!BR69="","",'GPA Calculator Data Entry'!BR69)</f>
        <v/>
      </c>
      <c r="Y69" s="121" t="str">
        <f>IF('GPA Calculator Data Entry'!CA69="","",'GPA Calculator Data Entry'!CA69)</f>
        <v/>
      </c>
      <c r="Z69" s="121" t="str">
        <f>IF('GPA Calculator Data Entry'!CB69="","",'GPA Calculator Data Entry'!CB69)</f>
        <v/>
      </c>
      <c r="AA69" s="121" t="str">
        <f>IF('GPA Calculator Data Entry'!CC69="","",'GPA Calculator Data Entry'!CC69)</f>
        <v/>
      </c>
      <c r="AB69" s="118" t="str">
        <f>IF('GPA Calculator Data Entry'!CE69="","",'GPA Calculator Data Entry'!CE69)</f>
        <v/>
      </c>
      <c r="AC69" s="119" t="str">
        <f>IF('GPA Calculator Data Entry'!CN69="","",'GPA Calculator Data Entry'!CN69)</f>
        <v/>
      </c>
      <c r="AD69" s="119" t="str">
        <f>IF('GPA Calculator Data Entry'!CO69="","",'GPA Calculator Data Entry'!CO69)</f>
        <v/>
      </c>
      <c r="AE69" s="119" t="str">
        <f>IF('GPA Calculator Data Entry'!CP69="","",'GPA Calculator Data Entry'!CP69)</f>
        <v/>
      </c>
      <c r="AF69" s="120" t="str">
        <f>IF('GPA Calculator Data Entry'!CR69="","",'GPA Calculator Data Entry'!CR69)</f>
        <v/>
      </c>
      <c r="AG69" s="121" t="str">
        <f>IF('GPA Calculator Data Entry'!DA69="","",'GPA Calculator Data Entry'!DA69)</f>
        <v/>
      </c>
      <c r="AH69" s="121" t="str">
        <f>IF('GPA Calculator Data Entry'!DB69="","",'GPA Calculator Data Entry'!DB69)</f>
        <v/>
      </c>
      <c r="AI69" s="121" t="str">
        <f>IF('GPA Calculator Data Entry'!DC69="","",'GPA Calculator Data Entry'!DC69)</f>
        <v/>
      </c>
    </row>
    <row r="70" spans="1:35" ht="14.25" customHeight="1" x14ac:dyDescent="0.3">
      <c r="A70" s="116" t="str">
        <f>IF('GPA Calculator Data Entry'!A70="","",'GPA Calculator Data Entry'!A70)</f>
        <v/>
      </c>
      <c r="B70" s="117" t="str">
        <f>IF('GPA Calculator Data Entry'!B70="","",'GPA Calculator Data Entry'!B70)</f>
        <v/>
      </c>
      <c r="C70" s="117" t="str">
        <f>IF('GPA Calculator Data Entry'!C70="","",'GPA Calculator Data Entry'!C70)</f>
        <v/>
      </c>
      <c r="D70" s="118" t="str">
        <f>IF('GPA Calculator Data Entry'!E70="","",'GPA Calculator Data Entry'!E70)</f>
        <v/>
      </c>
      <c r="E70" s="119" t="str">
        <f>IF('GPA Calculator Data Entry'!N70="","",'GPA Calculator Data Entry'!N70)</f>
        <v/>
      </c>
      <c r="F70" s="119" t="str">
        <f>IF('GPA Calculator Data Entry'!O70="","",'GPA Calculator Data Entry'!O70)</f>
        <v/>
      </c>
      <c r="G70" s="119" t="str">
        <f>IF('GPA Calculator Data Entry'!P70="","",'GPA Calculator Data Entry'!P70)</f>
        <v/>
      </c>
      <c r="H70" s="120" t="str">
        <f>IF('GPA Calculator Data Entry'!R70="","",'GPA Calculator Data Entry'!R70)</f>
        <v/>
      </c>
      <c r="I70" s="121" t="str">
        <f>IF('GPA Calculator Data Entry'!AA70="","",'GPA Calculator Data Entry'!AA70)</f>
        <v/>
      </c>
      <c r="J70" s="121" t="str">
        <f>IF('GPA Calculator Data Entry'!AB70="","",'GPA Calculator Data Entry'!AB70)</f>
        <v/>
      </c>
      <c r="K70" s="121" t="str">
        <f>IF('GPA Calculator Data Entry'!AC70="","",'GPA Calculator Data Entry'!AC70)</f>
        <v/>
      </c>
      <c r="L70" s="118" t="str">
        <f>IF('GPA Calculator Data Entry'!AE70="","",'GPA Calculator Data Entry'!AE70)</f>
        <v/>
      </c>
      <c r="M70" s="119" t="str">
        <f>IF('GPA Calculator Data Entry'!AN70="","",'GPA Calculator Data Entry'!AN70)</f>
        <v/>
      </c>
      <c r="N70" s="119" t="str">
        <f>IF('GPA Calculator Data Entry'!AO70="","",'GPA Calculator Data Entry'!AO70)</f>
        <v/>
      </c>
      <c r="O70" s="119" t="str">
        <f>IF('GPA Calculator Data Entry'!AP70="","",'GPA Calculator Data Entry'!AP70)</f>
        <v/>
      </c>
      <c r="P70" s="120" t="str">
        <f>IF('GPA Calculator Data Entry'!AR70="","",'GPA Calculator Data Entry'!AR70)</f>
        <v/>
      </c>
      <c r="Q70" s="121" t="str">
        <f>IF('GPA Calculator Data Entry'!BA70="","",'GPA Calculator Data Entry'!BA70)</f>
        <v/>
      </c>
      <c r="R70" s="121" t="str">
        <f>IF('GPA Calculator Data Entry'!BB70="","",'GPA Calculator Data Entry'!BB70)</f>
        <v/>
      </c>
      <c r="S70" s="121" t="str">
        <f>IF('GPA Calculator Data Entry'!BC70="","",'GPA Calculator Data Entry'!BC70)</f>
        <v/>
      </c>
      <c r="T70" s="118" t="str">
        <f>IF('GPA Calculator Data Entry'!BE70="","",'GPA Calculator Data Entry'!BE70)</f>
        <v/>
      </c>
      <c r="U70" s="119" t="str">
        <f>IF('GPA Calculator Data Entry'!BN70="","",'GPA Calculator Data Entry'!BN70)</f>
        <v/>
      </c>
      <c r="V70" s="119" t="str">
        <f>IF('GPA Calculator Data Entry'!BO70="","",'GPA Calculator Data Entry'!BO70)</f>
        <v/>
      </c>
      <c r="W70" s="119" t="str">
        <f>IF('GPA Calculator Data Entry'!BP70="","",'GPA Calculator Data Entry'!BP70)</f>
        <v/>
      </c>
      <c r="X70" s="120" t="str">
        <f>IF('GPA Calculator Data Entry'!BR70="","",'GPA Calculator Data Entry'!BR70)</f>
        <v/>
      </c>
      <c r="Y70" s="121" t="str">
        <f>IF('GPA Calculator Data Entry'!CA70="","",'GPA Calculator Data Entry'!CA70)</f>
        <v/>
      </c>
      <c r="Z70" s="121" t="str">
        <f>IF('GPA Calculator Data Entry'!CB70="","",'GPA Calculator Data Entry'!CB70)</f>
        <v/>
      </c>
      <c r="AA70" s="121" t="str">
        <f>IF('GPA Calculator Data Entry'!CC70="","",'GPA Calculator Data Entry'!CC70)</f>
        <v/>
      </c>
      <c r="AB70" s="118" t="str">
        <f>IF('GPA Calculator Data Entry'!CE70="","",'GPA Calculator Data Entry'!CE70)</f>
        <v/>
      </c>
      <c r="AC70" s="119" t="str">
        <f>IF('GPA Calculator Data Entry'!CN70="","",'GPA Calculator Data Entry'!CN70)</f>
        <v/>
      </c>
      <c r="AD70" s="119" t="str">
        <f>IF('GPA Calculator Data Entry'!CO70="","",'GPA Calculator Data Entry'!CO70)</f>
        <v/>
      </c>
      <c r="AE70" s="119" t="str">
        <f>IF('GPA Calculator Data Entry'!CP70="","",'GPA Calculator Data Entry'!CP70)</f>
        <v/>
      </c>
      <c r="AF70" s="120" t="str">
        <f>IF('GPA Calculator Data Entry'!CR70="","",'GPA Calculator Data Entry'!CR70)</f>
        <v/>
      </c>
      <c r="AG70" s="121" t="str">
        <f>IF('GPA Calculator Data Entry'!DA70="","",'GPA Calculator Data Entry'!DA70)</f>
        <v/>
      </c>
      <c r="AH70" s="121" t="str">
        <f>IF('GPA Calculator Data Entry'!DB70="","",'GPA Calculator Data Entry'!DB70)</f>
        <v/>
      </c>
      <c r="AI70" s="121" t="str">
        <f>IF('GPA Calculator Data Entry'!DC70="","",'GPA Calculator Data Entry'!DC70)</f>
        <v/>
      </c>
    </row>
    <row r="71" spans="1:35" ht="14.25" customHeight="1" x14ac:dyDescent="0.3">
      <c r="A71" s="116" t="str">
        <f>IF('GPA Calculator Data Entry'!A71="","",'GPA Calculator Data Entry'!A71)</f>
        <v/>
      </c>
      <c r="B71" s="117" t="str">
        <f>IF('GPA Calculator Data Entry'!B71="","",'GPA Calculator Data Entry'!B71)</f>
        <v/>
      </c>
      <c r="C71" s="117" t="str">
        <f>IF('GPA Calculator Data Entry'!C71="","",'GPA Calculator Data Entry'!C71)</f>
        <v/>
      </c>
      <c r="D71" s="118" t="str">
        <f>IF('GPA Calculator Data Entry'!E71="","",'GPA Calculator Data Entry'!E71)</f>
        <v/>
      </c>
      <c r="E71" s="119" t="str">
        <f>IF('GPA Calculator Data Entry'!N71="","",'GPA Calculator Data Entry'!N71)</f>
        <v/>
      </c>
      <c r="F71" s="119" t="str">
        <f>IF('GPA Calculator Data Entry'!O71="","",'GPA Calculator Data Entry'!O71)</f>
        <v/>
      </c>
      <c r="G71" s="119" t="str">
        <f>IF('GPA Calculator Data Entry'!P71="","",'GPA Calculator Data Entry'!P71)</f>
        <v/>
      </c>
      <c r="H71" s="120" t="str">
        <f>IF('GPA Calculator Data Entry'!R71="","",'GPA Calculator Data Entry'!R71)</f>
        <v/>
      </c>
      <c r="I71" s="121" t="str">
        <f>IF('GPA Calculator Data Entry'!AA71="","",'GPA Calculator Data Entry'!AA71)</f>
        <v/>
      </c>
      <c r="J71" s="121" t="str">
        <f>IF('GPA Calculator Data Entry'!AB71="","",'GPA Calculator Data Entry'!AB71)</f>
        <v/>
      </c>
      <c r="K71" s="121" t="str">
        <f>IF('GPA Calculator Data Entry'!AC71="","",'GPA Calculator Data Entry'!AC71)</f>
        <v/>
      </c>
      <c r="L71" s="118" t="str">
        <f>IF('GPA Calculator Data Entry'!AE71="","",'GPA Calculator Data Entry'!AE71)</f>
        <v/>
      </c>
      <c r="M71" s="119" t="str">
        <f>IF('GPA Calculator Data Entry'!AN71="","",'GPA Calculator Data Entry'!AN71)</f>
        <v/>
      </c>
      <c r="N71" s="119" t="str">
        <f>IF('GPA Calculator Data Entry'!AO71="","",'GPA Calculator Data Entry'!AO71)</f>
        <v/>
      </c>
      <c r="O71" s="119" t="str">
        <f>IF('GPA Calculator Data Entry'!AP71="","",'GPA Calculator Data Entry'!AP71)</f>
        <v/>
      </c>
      <c r="P71" s="120" t="str">
        <f>IF('GPA Calculator Data Entry'!AR71="","",'GPA Calculator Data Entry'!AR71)</f>
        <v/>
      </c>
      <c r="Q71" s="121" t="str">
        <f>IF('GPA Calculator Data Entry'!BA71="","",'GPA Calculator Data Entry'!BA71)</f>
        <v/>
      </c>
      <c r="R71" s="121" t="str">
        <f>IF('GPA Calculator Data Entry'!BB71="","",'GPA Calculator Data Entry'!BB71)</f>
        <v/>
      </c>
      <c r="S71" s="121" t="str">
        <f>IF('GPA Calculator Data Entry'!BC71="","",'GPA Calculator Data Entry'!BC71)</f>
        <v/>
      </c>
      <c r="T71" s="118" t="str">
        <f>IF('GPA Calculator Data Entry'!BE71="","",'GPA Calculator Data Entry'!BE71)</f>
        <v/>
      </c>
      <c r="U71" s="119" t="str">
        <f>IF('GPA Calculator Data Entry'!BN71="","",'GPA Calculator Data Entry'!BN71)</f>
        <v/>
      </c>
      <c r="V71" s="119" t="str">
        <f>IF('GPA Calculator Data Entry'!BO71="","",'GPA Calculator Data Entry'!BO71)</f>
        <v/>
      </c>
      <c r="W71" s="119" t="str">
        <f>IF('GPA Calculator Data Entry'!BP71="","",'GPA Calculator Data Entry'!BP71)</f>
        <v/>
      </c>
      <c r="X71" s="120" t="str">
        <f>IF('GPA Calculator Data Entry'!BR71="","",'GPA Calculator Data Entry'!BR71)</f>
        <v/>
      </c>
      <c r="Y71" s="121" t="str">
        <f>IF('GPA Calculator Data Entry'!CA71="","",'GPA Calculator Data Entry'!CA71)</f>
        <v/>
      </c>
      <c r="Z71" s="121" t="str">
        <f>IF('GPA Calculator Data Entry'!CB71="","",'GPA Calculator Data Entry'!CB71)</f>
        <v/>
      </c>
      <c r="AA71" s="121" t="str">
        <f>IF('GPA Calculator Data Entry'!CC71="","",'GPA Calculator Data Entry'!CC71)</f>
        <v/>
      </c>
      <c r="AB71" s="118" t="str">
        <f>IF('GPA Calculator Data Entry'!CE71="","",'GPA Calculator Data Entry'!CE71)</f>
        <v/>
      </c>
      <c r="AC71" s="119" t="str">
        <f>IF('GPA Calculator Data Entry'!CN71="","",'GPA Calculator Data Entry'!CN71)</f>
        <v/>
      </c>
      <c r="AD71" s="119" t="str">
        <f>IF('GPA Calculator Data Entry'!CO71="","",'GPA Calculator Data Entry'!CO71)</f>
        <v/>
      </c>
      <c r="AE71" s="119" t="str">
        <f>IF('GPA Calculator Data Entry'!CP71="","",'GPA Calculator Data Entry'!CP71)</f>
        <v/>
      </c>
      <c r="AF71" s="120" t="str">
        <f>IF('GPA Calculator Data Entry'!CR71="","",'GPA Calculator Data Entry'!CR71)</f>
        <v/>
      </c>
      <c r="AG71" s="121" t="str">
        <f>IF('GPA Calculator Data Entry'!DA71="","",'GPA Calculator Data Entry'!DA71)</f>
        <v/>
      </c>
      <c r="AH71" s="121" t="str">
        <f>IF('GPA Calculator Data Entry'!DB71="","",'GPA Calculator Data Entry'!DB71)</f>
        <v/>
      </c>
      <c r="AI71" s="121" t="str">
        <f>IF('GPA Calculator Data Entry'!DC71="","",'GPA Calculator Data Entry'!DC71)</f>
        <v/>
      </c>
    </row>
    <row r="72" spans="1:35" ht="14.25" customHeight="1" x14ac:dyDescent="0.3">
      <c r="A72" s="116" t="str">
        <f>IF('GPA Calculator Data Entry'!A72="","",'GPA Calculator Data Entry'!A72)</f>
        <v/>
      </c>
      <c r="B72" s="117" t="str">
        <f>IF('GPA Calculator Data Entry'!B72="","",'GPA Calculator Data Entry'!B72)</f>
        <v/>
      </c>
      <c r="C72" s="117" t="str">
        <f>IF('GPA Calculator Data Entry'!C72="","",'GPA Calculator Data Entry'!C72)</f>
        <v/>
      </c>
      <c r="D72" s="118" t="str">
        <f>IF('GPA Calculator Data Entry'!E72="","",'GPA Calculator Data Entry'!E72)</f>
        <v/>
      </c>
      <c r="E72" s="119" t="str">
        <f>IF('GPA Calculator Data Entry'!N72="","",'GPA Calculator Data Entry'!N72)</f>
        <v/>
      </c>
      <c r="F72" s="119" t="str">
        <f>IF('GPA Calculator Data Entry'!O72="","",'GPA Calculator Data Entry'!O72)</f>
        <v/>
      </c>
      <c r="G72" s="119" t="str">
        <f>IF('GPA Calculator Data Entry'!P72="","",'GPA Calculator Data Entry'!P72)</f>
        <v/>
      </c>
      <c r="H72" s="120" t="str">
        <f>IF('GPA Calculator Data Entry'!R72="","",'GPA Calculator Data Entry'!R72)</f>
        <v/>
      </c>
      <c r="I72" s="121" t="str">
        <f>IF('GPA Calculator Data Entry'!AA72="","",'GPA Calculator Data Entry'!AA72)</f>
        <v/>
      </c>
      <c r="J72" s="121" t="str">
        <f>IF('GPA Calculator Data Entry'!AB72="","",'GPA Calculator Data Entry'!AB72)</f>
        <v/>
      </c>
      <c r="K72" s="121" t="str">
        <f>IF('GPA Calculator Data Entry'!AC72="","",'GPA Calculator Data Entry'!AC72)</f>
        <v/>
      </c>
      <c r="L72" s="118" t="str">
        <f>IF('GPA Calculator Data Entry'!AE72="","",'GPA Calculator Data Entry'!AE72)</f>
        <v/>
      </c>
      <c r="M72" s="119" t="str">
        <f>IF('GPA Calculator Data Entry'!AN72="","",'GPA Calculator Data Entry'!AN72)</f>
        <v/>
      </c>
      <c r="N72" s="119" t="str">
        <f>IF('GPA Calculator Data Entry'!AO72="","",'GPA Calculator Data Entry'!AO72)</f>
        <v/>
      </c>
      <c r="O72" s="119" t="str">
        <f>IF('GPA Calculator Data Entry'!AP72="","",'GPA Calculator Data Entry'!AP72)</f>
        <v/>
      </c>
      <c r="P72" s="120" t="str">
        <f>IF('GPA Calculator Data Entry'!AR72="","",'GPA Calculator Data Entry'!AR72)</f>
        <v/>
      </c>
      <c r="Q72" s="121" t="str">
        <f>IF('GPA Calculator Data Entry'!BA72="","",'GPA Calculator Data Entry'!BA72)</f>
        <v/>
      </c>
      <c r="R72" s="121" t="str">
        <f>IF('GPA Calculator Data Entry'!BB72="","",'GPA Calculator Data Entry'!BB72)</f>
        <v/>
      </c>
      <c r="S72" s="121" t="str">
        <f>IF('GPA Calculator Data Entry'!BC72="","",'GPA Calculator Data Entry'!BC72)</f>
        <v/>
      </c>
      <c r="T72" s="118" t="str">
        <f>IF('GPA Calculator Data Entry'!BE72="","",'GPA Calculator Data Entry'!BE72)</f>
        <v/>
      </c>
      <c r="U72" s="119" t="str">
        <f>IF('GPA Calculator Data Entry'!BN72="","",'GPA Calculator Data Entry'!BN72)</f>
        <v/>
      </c>
      <c r="V72" s="119" t="str">
        <f>IF('GPA Calculator Data Entry'!BO72="","",'GPA Calculator Data Entry'!BO72)</f>
        <v/>
      </c>
      <c r="W72" s="119" t="str">
        <f>IF('GPA Calculator Data Entry'!BP72="","",'GPA Calculator Data Entry'!BP72)</f>
        <v/>
      </c>
      <c r="X72" s="120" t="str">
        <f>IF('GPA Calculator Data Entry'!BR72="","",'GPA Calculator Data Entry'!BR72)</f>
        <v/>
      </c>
      <c r="Y72" s="121" t="str">
        <f>IF('GPA Calculator Data Entry'!CA72="","",'GPA Calculator Data Entry'!CA72)</f>
        <v/>
      </c>
      <c r="Z72" s="121" t="str">
        <f>IF('GPA Calculator Data Entry'!CB72="","",'GPA Calculator Data Entry'!CB72)</f>
        <v/>
      </c>
      <c r="AA72" s="121" t="str">
        <f>IF('GPA Calculator Data Entry'!CC72="","",'GPA Calculator Data Entry'!CC72)</f>
        <v/>
      </c>
      <c r="AB72" s="118" t="str">
        <f>IF('GPA Calculator Data Entry'!CE72="","",'GPA Calculator Data Entry'!CE72)</f>
        <v/>
      </c>
      <c r="AC72" s="119" t="str">
        <f>IF('GPA Calculator Data Entry'!CN72="","",'GPA Calculator Data Entry'!CN72)</f>
        <v/>
      </c>
      <c r="AD72" s="119" t="str">
        <f>IF('GPA Calculator Data Entry'!CO72="","",'GPA Calculator Data Entry'!CO72)</f>
        <v/>
      </c>
      <c r="AE72" s="119" t="str">
        <f>IF('GPA Calculator Data Entry'!CP72="","",'GPA Calculator Data Entry'!CP72)</f>
        <v/>
      </c>
      <c r="AF72" s="120" t="str">
        <f>IF('GPA Calculator Data Entry'!CR72="","",'GPA Calculator Data Entry'!CR72)</f>
        <v/>
      </c>
      <c r="AG72" s="121" t="str">
        <f>IF('GPA Calculator Data Entry'!DA72="","",'GPA Calculator Data Entry'!DA72)</f>
        <v/>
      </c>
      <c r="AH72" s="121" t="str">
        <f>IF('GPA Calculator Data Entry'!DB72="","",'GPA Calculator Data Entry'!DB72)</f>
        <v/>
      </c>
      <c r="AI72" s="121" t="str">
        <f>IF('GPA Calculator Data Entry'!DC72="","",'GPA Calculator Data Entry'!DC72)</f>
        <v/>
      </c>
    </row>
    <row r="73" spans="1:35" ht="14.25" customHeight="1" x14ac:dyDescent="0.3">
      <c r="A73" s="116" t="str">
        <f>IF('GPA Calculator Data Entry'!A73="","",'GPA Calculator Data Entry'!A73)</f>
        <v/>
      </c>
      <c r="B73" s="117" t="str">
        <f>IF('GPA Calculator Data Entry'!B73="","",'GPA Calculator Data Entry'!B73)</f>
        <v/>
      </c>
      <c r="C73" s="117" t="str">
        <f>IF('GPA Calculator Data Entry'!C73="","",'GPA Calculator Data Entry'!C73)</f>
        <v/>
      </c>
      <c r="D73" s="118" t="str">
        <f>IF('GPA Calculator Data Entry'!E73="","",'GPA Calculator Data Entry'!E73)</f>
        <v/>
      </c>
      <c r="E73" s="119" t="str">
        <f>IF('GPA Calculator Data Entry'!N73="","",'GPA Calculator Data Entry'!N73)</f>
        <v/>
      </c>
      <c r="F73" s="119" t="str">
        <f>IF('GPA Calculator Data Entry'!O73="","",'GPA Calculator Data Entry'!O73)</f>
        <v/>
      </c>
      <c r="G73" s="119" t="str">
        <f>IF('GPA Calculator Data Entry'!P73="","",'GPA Calculator Data Entry'!P73)</f>
        <v/>
      </c>
      <c r="H73" s="120" t="str">
        <f>IF('GPA Calculator Data Entry'!R73="","",'GPA Calculator Data Entry'!R73)</f>
        <v/>
      </c>
      <c r="I73" s="121" t="str">
        <f>IF('GPA Calculator Data Entry'!AA73="","",'GPA Calculator Data Entry'!AA73)</f>
        <v/>
      </c>
      <c r="J73" s="121" t="str">
        <f>IF('GPA Calculator Data Entry'!AB73="","",'GPA Calculator Data Entry'!AB73)</f>
        <v/>
      </c>
      <c r="K73" s="121" t="str">
        <f>IF('GPA Calculator Data Entry'!AC73="","",'GPA Calculator Data Entry'!AC73)</f>
        <v/>
      </c>
      <c r="L73" s="118" t="str">
        <f>IF('GPA Calculator Data Entry'!AE73="","",'GPA Calculator Data Entry'!AE73)</f>
        <v/>
      </c>
      <c r="M73" s="119" t="str">
        <f>IF('GPA Calculator Data Entry'!AN73="","",'GPA Calculator Data Entry'!AN73)</f>
        <v/>
      </c>
      <c r="N73" s="119" t="str">
        <f>IF('GPA Calculator Data Entry'!AO73="","",'GPA Calculator Data Entry'!AO73)</f>
        <v/>
      </c>
      <c r="O73" s="119" t="str">
        <f>IF('GPA Calculator Data Entry'!AP73="","",'GPA Calculator Data Entry'!AP73)</f>
        <v/>
      </c>
      <c r="P73" s="120" t="str">
        <f>IF('GPA Calculator Data Entry'!AR73="","",'GPA Calculator Data Entry'!AR73)</f>
        <v/>
      </c>
      <c r="Q73" s="121" t="str">
        <f>IF('GPA Calculator Data Entry'!BA73="","",'GPA Calculator Data Entry'!BA73)</f>
        <v/>
      </c>
      <c r="R73" s="121" t="str">
        <f>IF('GPA Calculator Data Entry'!BB73="","",'GPA Calculator Data Entry'!BB73)</f>
        <v/>
      </c>
      <c r="S73" s="121" t="str">
        <f>IF('GPA Calculator Data Entry'!BC73="","",'GPA Calculator Data Entry'!BC73)</f>
        <v/>
      </c>
      <c r="T73" s="118" t="str">
        <f>IF('GPA Calculator Data Entry'!BE73="","",'GPA Calculator Data Entry'!BE73)</f>
        <v/>
      </c>
      <c r="U73" s="119" t="str">
        <f>IF('GPA Calculator Data Entry'!BN73="","",'GPA Calculator Data Entry'!BN73)</f>
        <v/>
      </c>
      <c r="V73" s="119" t="str">
        <f>IF('GPA Calculator Data Entry'!BO73="","",'GPA Calculator Data Entry'!BO73)</f>
        <v/>
      </c>
      <c r="W73" s="119" t="str">
        <f>IF('GPA Calculator Data Entry'!BP73="","",'GPA Calculator Data Entry'!BP73)</f>
        <v/>
      </c>
      <c r="X73" s="120" t="str">
        <f>IF('GPA Calculator Data Entry'!BR73="","",'GPA Calculator Data Entry'!BR73)</f>
        <v/>
      </c>
      <c r="Y73" s="121" t="str">
        <f>IF('GPA Calculator Data Entry'!CA73="","",'GPA Calculator Data Entry'!CA73)</f>
        <v/>
      </c>
      <c r="Z73" s="121" t="str">
        <f>IF('GPA Calculator Data Entry'!CB73="","",'GPA Calculator Data Entry'!CB73)</f>
        <v/>
      </c>
      <c r="AA73" s="121" t="str">
        <f>IF('GPA Calculator Data Entry'!CC73="","",'GPA Calculator Data Entry'!CC73)</f>
        <v/>
      </c>
      <c r="AB73" s="118" t="str">
        <f>IF('GPA Calculator Data Entry'!CE73="","",'GPA Calculator Data Entry'!CE73)</f>
        <v/>
      </c>
      <c r="AC73" s="119" t="str">
        <f>IF('GPA Calculator Data Entry'!CN73="","",'GPA Calculator Data Entry'!CN73)</f>
        <v/>
      </c>
      <c r="AD73" s="119" t="str">
        <f>IF('GPA Calculator Data Entry'!CO73="","",'GPA Calculator Data Entry'!CO73)</f>
        <v/>
      </c>
      <c r="AE73" s="119" t="str">
        <f>IF('GPA Calculator Data Entry'!CP73="","",'GPA Calculator Data Entry'!CP73)</f>
        <v/>
      </c>
      <c r="AF73" s="120" t="str">
        <f>IF('GPA Calculator Data Entry'!CR73="","",'GPA Calculator Data Entry'!CR73)</f>
        <v/>
      </c>
      <c r="AG73" s="121" t="str">
        <f>IF('GPA Calculator Data Entry'!DA73="","",'GPA Calculator Data Entry'!DA73)</f>
        <v/>
      </c>
      <c r="AH73" s="121" t="str">
        <f>IF('GPA Calculator Data Entry'!DB73="","",'GPA Calculator Data Entry'!DB73)</f>
        <v/>
      </c>
      <c r="AI73" s="121" t="str">
        <f>IF('GPA Calculator Data Entry'!DC73="","",'GPA Calculator Data Entry'!DC73)</f>
        <v/>
      </c>
    </row>
    <row r="74" spans="1:35" ht="14.25" customHeight="1" x14ac:dyDescent="0.3">
      <c r="A74" s="116" t="str">
        <f>IF('GPA Calculator Data Entry'!A74="","",'GPA Calculator Data Entry'!A74)</f>
        <v/>
      </c>
      <c r="B74" s="117" t="str">
        <f>IF('GPA Calculator Data Entry'!B74="","",'GPA Calculator Data Entry'!B74)</f>
        <v/>
      </c>
      <c r="C74" s="117" t="str">
        <f>IF('GPA Calculator Data Entry'!C74="","",'GPA Calculator Data Entry'!C74)</f>
        <v/>
      </c>
      <c r="D74" s="118" t="str">
        <f>IF('GPA Calculator Data Entry'!E74="","",'GPA Calculator Data Entry'!E74)</f>
        <v/>
      </c>
      <c r="E74" s="119" t="str">
        <f>IF('GPA Calculator Data Entry'!N74="","",'GPA Calculator Data Entry'!N74)</f>
        <v/>
      </c>
      <c r="F74" s="119" t="str">
        <f>IF('GPA Calculator Data Entry'!O74="","",'GPA Calculator Data Entry'!O74)</f>
        <v/>
      </c>
      <c r="G74" s="119" t="str">
        <f>IF('GPA Calculator Data Entry'!P74="","",'GPA Calculator Data Entry'!P74)</f>
        <v/>
      </c>
      <c r="H74" s="120" t="str">
        <f>IF('GPA Calculator Data Entry'!R74="","",'GPA Calculator Data Entry'!R74)</f>
        <v/>
      </c>
      <c r="I74" s="121" t="str">
        <f>IF('GPA Calculator Data Entry'!AA74="","",'GPA Calculator Data Entry'!AA74)</f>
        <v/>
      </c>
      <c r="J74" s="121" t="str">
        <f>IF('GPA Calculator Data Entry'!AB74="","",'GPA Calculator Data Entry'!AB74)</f>
        <v/>
      </c>
      <c r="K74" s="121" t="str">
        <f>IF('GPA Calculator Data Entry'!AC74="","",'GPA Calculator Data Entry'!AC74)</f>
        <v/>
      </c>
      <c r="L74" s="118" t="str">
        <f>IF('GPA Calculator Data Entry'!AE74="","",'GPA Calculator Data Entry'!AE74)</f>
        <v/>
      </c>
      <c r="M74" s="119" t="str">
        <f>IF('GPA Calculator Data Entry'!AN74="","",'GPA Calculator Data Entry'!AN74)</f>
        <v/>
      </c>
      <c r="N74" s="119" t="str">
        <f>IF('GPA Calculator Data Entry'!AO74="","",'GPA Calculator Data Entry'!AO74)</f>
        <v/>
      </c>
      <c r="O74" s="119" t="str">
        <f>IF('GPA Calculator Data Entry'!AP74="","",'GPA Calculator Data Entry'!AP74)</f>
        <v/>
      </c>
      <c r="P74" s="120" t="str">
        <f>IF('GPA Calculator Data Entry'!AR74="","",'GPA Calculator Data Entry'!AR74)</f>
        <v/>
      </c>
      <c r="Q74" s="121" t="str">
        <f>IF('GPA Calculator Data Entry'!BA74="","",'GPA Calculator Data Entry'!BA74)</f>
        <v/>
      </c>
      <c r="R74" s="121" t="str">
        <f>IF('GPA Calculator Data Entry'!BB74="","",'GPA Calculator Data Entry'!BB74)</f>
        <v/>
      </c>
      <c r="S74" s="121" t="str">
        <f>IF('GPA Calculator Data Entry'!BC74="","",'GPA Calculator Data Entry'!BC74)</f>
        <v/>
      </c>
      <c r="T74" s="118" t="str">
        <f>IF('GPA Calculator Data Entry'!BE74="","",'GPA Calculator Data Entry'!BE74)</f>
        <v/>
      </c>
      <c r="U74" s="119" t="str">
        <f>IF('GPA Calculator Data Entry'!BN74="","",'GPA Calculator Data Entry'!BN74)</f>
        <v/>
      </c>
      <c r="V74" s="119" t="str">
        <f>IF('GPA Calculator Data Entry'!BO74="","",'GPA Calculator Data Entry'!BO74)</f>
        <v/>
      </c>
      <c r="W74" s="119" t="str">
        <f>IF('GPA Calculator Data Entry'!BP74="","",'GPA Calculator Data Entry'!BP74)</f>
        <v/>
      </c>
      <c r="X74" s="120" t="str">
        <f>IF('GPA Calculator Data Entry'!BR74="","",'GPA Calculator Data Entry'!BR74)</f>
        <v/>
      </c>
      <c r="Y74" s="121" t="str">
        <f>IF('GPA Calculator Data Entry'!CA74="","",'GPA Calculator Data Entry'!CA74)</f>
        <v/>
      </c>
      <c r="Z74" s="121" t="str">
        <f>IF('GPA Calculator Data Entry'!CB74="","",'GPA Calculator Data Entry'!CB74)</f>
        <v/>
      </c>
      <c r="AA74" s="121" t="str">
        <f>IF('GPA Calculator Data Entry'!CC74="","",'GPA Calculator Data Entry'!CC74)</f>
        <v/>
      </c>
      <c r="AB74" s="118" t="str">
        <f>IF('GPA Calculator Data Entry'!CE74="","",'GPA Calculator Data Entry'!CE74)</f>
        <v/>
      </c>
      <c r="AC74" s="119" t="str">
        <f>IF('GPA Calculator Data Entry'!CN74="","",'GPA Calculator Data Entry'!CN74)</f>
        <v/>
      </c>
      <c r="AD74" s="119" t="str">
        <f>IF('GPA Calculator Data Entry'!CO74="","",'GPA Calculator Data Entry'!CO74)</f>
        <v/>
      </c>
      <c r="AE74" s="119" t="str">
        <f>IF('GPA Calculator Data Entry'!CP74="","",'GPA Calculator Data Entry'!CP74)</f>
        <v/>
      </c>
      <c r="AF74" s="120" t="str">
        <f>IF('GPA Calculator Data Entry'!CR74="","",'GPA Calculator Data Entry'!CR74)</f>
        <v/>
      </c>
      <c r="AG74" s="121" t="str">
        <f>IF('GPA Calculator Data Entry'!DA74="","",'GPA Calculator Data Entry'!DA74)</f>
        <v/>
      </c>
      <c r="AH74" s="121" t="str">
        <f>IF('GPA Calculator Data Entry'!DB74="","",'GPA Calculator Data Entry'!DB74)</f>
        <v/>
      </c>
      <c r="AI74" s="121" t="str">
        <f>IF('GPA Calculator Data Entry'!DC74="","",'GPA Calculator Data Entry'!DC74)</f>
        <v/>
      </c>
    </row>
    <row r="75" spans="1:35" ht="14.25" customHeight="1" x14ac:dyDescent="0.3">
      <c r="A75" s="116" t="str">
        <f>IF('GPA Calculator Data Entry'!A75="","",'GPA Calculator Data Entry'!A75)</f>
        <v/>
      </c>
      <c r="B75" s="117" t="str">
        <f>IF('GPA Calculator Data Entry'!B75="","",'GPA Calculator Data Entry'!B75)</f>
        <v/>
      </c>
      <c r="C75" s="117" t="str">
        <f>IF('GPA Calculator Data Entry'!C75="","",'GPA Calculator Data Entry'!C75)</f>
        <v/>
      </c>
      <c r="D75" s="118" t="str">
        <f>IF('GPA Calculator Data Entry'!E75="","",'GPA Calculator Data Entry'!E75)</f>
        <v/>
      </c>
      <c r="E75" s="119" t="str">
        <f>IF('GPA Calculator Data Entry'!N75="","",'GPA Calculator Data Entry'!N75)</f>
        <v/>
      </c>
      <c r="F75" s="119" t="str">
        <f>IF('GPA Calculator Data Entry'!O75="","",'GPA Calculator Data Entry'!O75)</f>
        <v/>
      </c>
      <c r="G75" s="119" t="str">
        <f>IF('GPA Calculator Data Entry'!P75="","",'GPA Calculator Data Entry'!P75)</f>
        <v/>
      </c>
      <c r="H75" s="120" t="str">
        <f>IF('GPA Calculator Data Entry'!R75="","",'GPA Calculator Data Entry'!R75)</f>
        <v/>
      </c>
      <c r="I75" s="121" t="str">
        <f>IF('GPA Calculator Data Entry'!AA75="","",'GPA Calculator Data Entry'!AA75)</f>
        <v/>
      </c>
      <c r="J75" s="121" t="str">
        <f>IF('GPA Calculator Data Entry'!AB75="","",'GPA Calculator Data Entry'!AB75)</f>
        <v/>
      </c>
      <c r="K75" s="121" t="str">
        <f>IF('GPA Calculator Data Entry'!AC75="","",'GPA Calculator Data Entry'!AC75)</f>
        <v/>
      </c>
      <c r="L75" s="118" t="str">
        <f>IF('GPA Calculator Data Entry'!AE75="","",'GPA Calculator Data Entry'!AE75)</f>
        <v/>
      </c>
      <c r="M75" s="119" t="str">
        <f>IF('GPA Calculator Data Entry'!AN75="","",'GPA Calculator Data Entry'!AN75)</f>
        <v/>
      </c>
      <c r="N75" s="119" t="str">
        <f>IF('GPA Calculator Data Entry'!AO75="","",'GPA Calculator Data Entry'!AO75)</f>
        <v/>
      </c>
      <c r="O75" s="119" t="str">
        <f>IF('GPA Calculator Data Entry'!AP75="","",'GPA Calculator Data Entry'!AP75)</f>
        <v/>
      </c>
      <c r="P75" s="120" t="str">
        <f>IF('GPA Calculator Data Entry'!AR75="","",'GPA Calculator Data Entry'!AR75)</f>
        <v/>
      </c>
      <c r="Q75" s="121" t="str">
        <f>IF('GPA Calculator Data Entry'!BA75="","",'GPA Calculator Data Entry'!BA75)</f>
        <v/>
      </c>
      <c r="R75" s="121" t="str">
        <f>IF('GPA Calculator Data Entry'!BB75="","",'GPA Calculator Data Entry'!BB75)</f>
        <v/>
      </c>
      <c r="S75" s="121" t="str">
        <f>IF('GPA Calculator Data Entry'!BC75="","",'GPA Calculator Data Entry'!BC75)</f>
        <v/>
      </c>
      <c r="T75" s="118" t="str">
        <f>IF('GPA Calculator Data Entry'!BE75="","",'GPA Calculator Data Entry'!BE75)</f>
        <v/>
      </c>
      <c r="U75" s="119" t="str">
        <f>IF('GPA Calculator Data Entry'!BN75="","",'GPA Calculator Data Entry'!BN75)</f>
        <v/>
      </c>
      <c r="V75" s="119" t="str">
        <f>IF('GPA Calculator Data Entry'!BO75="","",'GPA Calculator Data Entry'!BO75)</f>
        <v/>
      </c>
      <c r="W75" s="119" t="str">
        <f>IF('GPA Calculator Data Entry'!BP75="","",'GPA Calculator Data Entry'!BP75)</f>
        <v/>
      </c>
      <c r="X75" s="120" t="str">
        <f>IF('GPA Calculator Data Entry'!BR75="","",'GPA Calculator Data Entry'!BR75)</f>
        <v/>
      </c>
      <c r="Y75" s="121" t="str">
        <f>IF('GPA Calculator Data Entry'!CA75="","",'GPA Calculator Data Entry'!CA75)</f>
        <v/>
      </c>
      <c r="Z75" s="121" t="str">
        <f>IF('GPA Calculator Data Entry'!CB75="","",'GPA Calculator Data Entry'!CB75)</f>
        <v/>
      </c>
      <c r="AA75" s="121" t="str">
        <f>IF('GPA Calculator Data Entry'!CC75="","",'GPA Calculator Data Entry'!CC75)</f>
        <v/>
      </c>
      <c r="AB75" s="118" t="str">
        <f>IF('GPA Calculator Data Entry'!CE75="","",'GPA Calculator Data Entry'!CE75)</f>
        <v/>
      </c>
      <c r="AC75" s="119" t="str">
        <f>IF('GPA Calculator Data Entry'!CN75="","",'GPA Calculator Data Entry'!CN75)</f>
        <v/>
      </c>
      <c r="AD75" s="119" t="str">
        <f>IF('GPA Calculator Data Entry'!CO75="","",'GPA Calculator Data Entry'!CO75)</f>
        <v/>
      </c>
      <c r="AE75" s="119" t="str">
        <f>IF('GPA Calculator Data Entry'!CP75="","",'GPA Calculator Data Entry'!CP75)</f>
        <v/>
      </c>
      <c r="AF75" s="120" t="str">
        <f>IF('GPA Calculator Data Entry'!CR75="","",'GPA Calculator Data Entry'!CR75)</f>
        <v/>
      </c>
      <c r="AG75" s="121" t="str">
        <f>IF('GPA Calculator Data Entry'!DA75="","",'GPA Calculator Data Entry'!DA75)</f>
        <v/>
      </c>
      <c r="AH75" s="121" t="str">
        <f>IF('GPA Calculator Data Entry'!DB75="","",'GPA Calculator Data Entry'!DB75)</f>
        <v/>
      </c>
      <c r="AI75" s="121" t="str">
        <f>IF('GPA Calculator Data Entry'!DC75="","",'GPA Calculator Data Entry'!DC75)</f>
        <v/>
      </c>
    </row>
    <row r="76" spans="1:35" ht="14.25" customHeight="1" x14ac:dyDescent="0.3">
      <c r="A76" s="116" t="str">
        <f>IF('GPA Calculator Data Entry'!A76="","",'GPA Calculator Data Entry'!A76)</f>
        <v/>
      </c>
      <c r="B76" s="117" t="str">
        <f>IF('GPA Calculator Data Entry'!B76="","",'GPA Calculator Data Entry'!B76)</f>
        <v/>
      </c>
      <c r="C76" s="117" t="str">
        <f>IF('GPA Calculator Data Entry'!C76="","",'GPA Calculator Data Entry'!C76)</f>
        <v/>
      </c>
      <c r="D76" s="118" t="str">
        <f>IF('GPA Calculator Data Entry'!E76="","",'GPA Calculator Data Entry'!E76)</f>
        <v/>
      </c>
      <c r="E76" s="119" t="str">
        <f>IF('GPA Calculator Data Entry'!N76="","",'GPA Calculator Data Entry'!N76)</f>
        <v/>
      </c>
      <c r="F76" s="119" t="str">
        <f>IF('GPA Calculator Data Entry'!O76="","",'GPA Calculator Data Entry'!O76)</f>
        <v/>
      </c>
      <c r="G76" s="119" t="str">
        <f>IF('GPA Calculator Data Entry'!P76="","",'GPA Calculator Data Entry'!P76)</f>
        <v/>
      </c>
      <c r="H76" s="120" t="str">
        <f>IF('GPA Calculator Data Entry'!R76="","",'GPA Calculator Data Entry'!R76)</f>
        <v/>
      </c>
      <c r="I76" s="121" t="str">
        <f>IF('GPA Calculator Data Entry'!AA76="","",'GPA Calculator Data Entry'!AA76)</f>
        <v/>
      </c>
      <c r="J76" s="121" t="str">
        <f>IF('GPA Calculator Data Entry'!AB76="","",'GPA Calculator Data Entry'!AB76)</f>
        <v/>
      </c>
      <c r="K76" s="121" t="str">
        <f>IF('GPA Calculator Data Entry'!AC76="","",'GPA Calculator Data Entry'!AC76)</f>
        <v/>
      </c>
      <c r="L76" s="118" t="str">
        <f>IF('GPA Calculator Data Entry'!AE76="","",'GPA Calculator Data Entry'!AE76)</f>
        <v/>
      </c>
      <c r="M76" s="119" t="str">
        <f>IF('GPA Calculator Data Entry'!AN76="","",'GPA Calculator Data Entry'!AN76)</f>
        <v/>
      </c>
      <c r="N76" s="119" t="str">
        <f>IF('GPA Calculator Data Entry'!AO76="","",'GPA Calculator Data Entry'!AO76)</f>
        <v/>
      </c>
      <c r="O76" s="119" t="str">
        <f>IF('GPA Calculator Data Entry'!AP76="","",'GPA Calculator Data Entry'!AP76)</f>
        <v/>
      </c>
      <c r="P76" s="120" t="str">
        <f>IF('GPA Calculator Data Entry'!AR76="","",'GPA Calculator Data Entry'!AR76)</f>
        <v/>
      </c>
      <c r="Q76" s="121" t="str">
        <f>IF('GPA Calculator Data Entry'!BA76="","",'GPA Calculator Data Entry'!BA76)</f>
        <v/>
      </c>
      <c r="R76" s="121" t="str">
        <f>IF('GPA Calculator Data Entry'!BB76="","",'GPA Calculator Data Entry'!BB76)</f>
        <v/>
      </c>
      <c r="S76" s="121" t="str">
        <f>IF('GPA Calculator Data Entry'!BC76="","",'GPA Calculator Data Entry'!BC76)</f>
        <v/>
      </c>
      <c r="T76" s="118" t="str">
        <f>IF('GPA Calculator Data Entry'!BE76="","",'GPA Calculator Data Entry'!BE76)</f>
        <v/>
      </c>
      <c r="U76" s="119" t="str">
        <f>IF('GPA Calculator Data Entry'!BN76="","",'GPA Calculator Data Entry'!BN76)</f>
        <v/>
      </c>
      <c r="V76" s="119" t="str">
        <f>IF('GPA Calculator Data Entry'!BO76="","",'GPA Calculator Data Entry'!BO76)</f>
        <v/>
      </c>
      <c r="W76" s="119" t="str">
        <f>IF('GPA Calculator Data Entry'!BP76="","",'GPA Calculator Data Entry'!BP76)</f>
        <v/>
      </c>
      <c r="X76" s="120" t="str">
        <f>IF('GPA Calculator Data Entry'!BR76="","",'GPA Calculator Data Entry'!BR76)</f>
        <v/>
      </c>
      <c r="Y76" s="121" t="str">
        <f>IF('GPA Calculator Data Entry'!CA76="","",'GPA Calculator Data Entry'!CA76)</f>
        <v/>
      </c>
      <c r="Z76" s="121" t="str">
        <f>IF('GPA Calculator Data Entry'!CB76="","",'GPA Calculator Data Entry'!CB76)</f>
        <v/>
      </c>
      <c r="AA76" s="121" t="str">
        <f>IF('GPA Calculator Data Entry'!CC76="","",'GPA Calculator Data Entry'!CC76)</f>
        <v/>
      </c>
      <c r="AB76" s="118" t="str">
        <f>IF('GPA Calculator Data Entry'!CE76="","",'GPA Calculator Data Entry'!CE76)</f>
        <v/>
      </c>
      <c r="AC76" s="119" t="str">
        <f>IF('GPA Calculator Data Entry'!CN76="","",'GPA Calculator Data Entry'!CN76)</f>
        <v/>
      </c>
      <c r="AD76" s="119" t="str">
        <f>IF('GPA Calculator Data Entry'!CO76="","",'GPA Calculator Data Entry'!CO76)</f>
        <v/>
      </c>
      <c r="AE76" s="119" t="str">
        <f>IF('GPA Calculator Data Entry'!CP76="","",'GPA Calculator Data Entry'!CP76)</f>
        <v/>
      </c>
      <c r="AF76" s="120" t="str">
        <f>IF('GPA Calculator Data Entry'!CR76="","",'GPA Calculator Data Entry'!CR76)</f>
        <v/>
      </c>
      <c r="AG76" s="121" t="str">
        <f>IF('GPA Calculator Data Entry'!DA76="","",'GPA Calculator Data Entry'!DA76)</f>
        <v/>
      </c>
      <c r="AH76" s="121" t="str">
        <f>IF('GPA Calculator Data Entry'!DB76="","",'GPA Calculator Data Entry'!DB76)</f>
        <v/>
      </c>
      <c r="AI76" s="121" t="str">
        <f>IF('GPA Calculator Data Entry'!DC76="","",'GPA Calculator Data Entry'!DC76)</f>
        <v/>
      </c>
    </row>
    <row r="77" spans="1:35" ht="14.25" customHeight="1" x14ac:dyDescent="0.3">
      <c r="A77" s="116" t="str">
        <f>IF('GPA Calculator Data Entry'!A77="","",'GPA Calculator Data Entry'!A77)</f>
        <v/>
      </c>
      <c r="B77" s="117" t="str">
        <f>IF('GPA Calculator Data Entry'!B77="","",'GPA Calculator Data Entry'!B77)</f>
        <v/>
      </c>
      <c r="C77" s="117" t="str">
        <f>IF('GPA Calculator Data Entry'!C77="","",'GPA Calculator Data Entry'!C77)</f>
        <v/>
      </c>
      <c r="D77" s="118" t="str">
        <f>IF('GPA Calculator Data Entry'!E77="","",'GPA Calculator Data Entry'!E77)</f>
        <v/>
      </c>
      <c r="E77" s="119" t="str">
        <f>IF('GPA Calculator Data Entry'!N77="","",'GPA Calculator Data Entry'!N77)</f>
        <v/>
      </c>
      <c r="F77" s="119" t="str">
        <f>IF('GPA Calculator Data Entry'!O77="","",'GPA Calculator Data Entry'!O77)</f>
        <v/>
      </c>
      <c r="G77" s="119" t="str">
        <f>IF('GPA Calculator Data Entry'!P77="","",'GPA Calculator Data Entry'!P77)</f>
        <v/>
      </c>
      <c r="H77" s="120" t="str">
        <f>IF('GPA Calculator Data Entry'!R77="","",'GPA Calculator Data Entry'!R77)</f>
        <v/>
      </c>
      <c r="I77" s="121" t="str">
        <f>IF('GPA Calculator Data Entry'!AA77="","",'GPA Calculator Data Entry'!AA77)</f>
        <v/>
      </c>
      <c r="J77" s="121" t="str">
        <f>IF('GPA Calculator Data Entry'!AB77="","",'GPA Calculator Data Entry'!AB77)</f>
        <v/>
      </c>
      <c r="K77" s="121" t="str">
        <f>IF('GPA Calculator Data Entry'!AC77="","",'GPA Calculator Data Entry'!AC77)</f>
        <v/>
      </c>
      <c r="L77" s="118" t="str">
        <f>IF('GPA Calculator Data Entry'!AE77="","",'GPA Calculator Data Entry'!AE77)</f>
        <v/>
      </c>
      <c r="M77" s="119" t="str">
        <f>IF('GPA Calculator Data Entry'!AN77="","",'GPA Calculator Data Entry'!AN77)</f>
        <v/>
      </c>
      <c r="N77" s="119" t="str">
        <f>IF('GPA Calculator Data Entry'!AO77="","",'GPA Calculator Data Entry'!AO77)</f>
        <v/>
      </c>
      <c r="O77" s="119" t="str">
        <f>IF('GPA Calculator Data Entry'!AP77="","",'GPA Calculator Data Entry'!AP77)</f>
        <v/>
      </c>
      <c r="P77" s="120" t="str">
        <f>IF('GPA Calculator Data Entry'!AR77="","",'GPA Calculator Data Entry'!AR77)</f>
        <v/>
      </c>
      <c r="Q77" s="121" t="str">
        <f>IF('GPA Calculator Data Entry'!BA77="","",'GPA Calculator Data Entry'!BA77)</f>
        <v/>
      </c>
      <c r="R77" s="121" t="str">
        <f>IF('GPA Calculator Data Entry'!BB77="","",'GPA Calculator Data Entry'!BB77)</f>
        <v/>
      </c>
      <c r="S77" s="121" t="str">
        <f>IF('GPA Calculator Data Entry'!BC77="","",'GPA Calculator Data Entry'!BC77)</f>
        <v/>
      </c>
      <c r="T77" s="118" t="str">
        <f>IF('GPA Calculator Data Entry'!BE77="","",'GPA Calculator Data Entry'!BE77)</f>
        <v/>
      </c>
      <c r="U77" s="119" t="str">
        <f>IF('GPA Calculator Data Entry'!BN77="","",'GPA Calculator Data Entry'!BN77)</f>
        <v/>
      </c>
      <c r="V77" s="119" t="str">
        <f>IF('GPA Calculator Data Entry'!BO77="","",'GPA Calculator Data Entry'!BO77)</f>
        <v/>
      </c>
      <c r="W77" s="119" t="str">
        <f>IF('GPA Calculator Data Entry'!BP77="","",'GPA Calculator Data Entry'!BP77)</f>
        <v/>
      </c>
      <c r="X77" s="120" t="str">
        <f>IF('GPA Calculator Data Entry'!BR77="","",'GPA Calculator Data Entry'!BR77)</f>
        <v/>
      </c>
      <c r="Y77" s="121" t="str">
        <f>IF('GPA Calculator Data Entry'!CA77="","",'GPA Calculator Data Entry'!CA77)</f>
        <v/>
      </c>
      <c r="Z77" s="121" t="str">
        <f>IF('GPA Calculator Data Entry'!CB77="","",'GPA Calculator Data Entry'!CB77)</f>
        <v/>
      </c>
      <c r="AA77" s="121" t="str">
        <f>IF('GPA Calculator Data Entry'!CC77="","",'GPA Calculator Data Entry'!CC77)</f>
        <v/>
      </c>
      <c r="AB77" s="118" t="str">
        <f>IF('GPA Calculator Data Entry'!CE77="","",'GPA Calculator Data Entry'!CE77)</f>
        <v/>
      </c>
      <c r="AC77" s="119" t="str">
        <f>IF('GPA Calculator Data Entry'!CN77="","",'GPA Calculator Data Entry'!CN77)</f>
        <v/>
      </c>
      <c r="AD77" s="119" t="str">
        <f>IF('GPA Calculator Data Entry'!CO77="","",'GPA Calculator Data Entry'!CO77)</f>
        <v/>
      </c>
      <c r="AE77" s="119" t="str">
        <f>IF('GPA Calculator Data Entry'!CP77="","",'GPA Calculator Data Entry'!CP77)</f>
        <v/>
      </c>
      <c r="AF77" s="120" t="str">
        <f>IF('GPA Calculator Data Entry'!CR77="","",'GPA Calculator Data Entry'!CR77)</f>
        <v/>
      </c>
      <c r="AG77" s="121" t="str">
        <f>IF('GPA Calculator Data Entry'!DA77="","",'GPA Calculator Data Entry'!DA77)</f>
        <v/>
      </c>
      <c r="AH77" s="121" t="str">
        <f>IF('GPA Calculator Data Entry'!DB77="","",'GPA Calculator Data Entry'!DB77)</f>
        <v/>
      </c>
      <c r="AI77" s="121" t="str">
        <f>IF('GPA Calculator Data Entry'!DC77="","",'GPA Calculator Data Entry'!DC77)</f>
        <v/>
      </c>
    </row>
    <row r="78" spans="1:35" ht="14.25" customHeight="1" x14ac:dyDescent="0.3">
      <c r="A78" s="116" t="str">
        <f>IF('GPA Calculator Data Entry'!A78="","",'GPA Calculator Data Entry'!A78)</f>
        <v/>
      </c>
      <c r="B78" s="117" t="str">
        <f>IF('GPA Calculator Data Entry'!B78="","",'GPA Calculator Data Entry'!B78)</f>
        <v/>
      </c>
      <c r="C78" s="117" t="str">
        <f>IF('GPA Calculator Data Entry'!C78="","",'GPA Calculator Data Entry'!C78)</f>
        <v/>
      </c>
      <c r="D78" s="118" t="str">
        <f>IF('GPA Calculator Data Entry'!E78="","",'GPA Calculator Data Entry'!E78)</f>
        <v/>
      </c>
      <c r="E78" s="119" t="str">
        <f>IF('GPA Calculator Data Entry'!N78="","",'GPA Calculator Data Entry'!N78)</f>
        <v/>
      </c>
      <c r="F78" s="119" t="str">
        <f>IF('GPA Calculator Data Entry'!O78="","",'GPA Calculator Data Entry'!O78)</f>
        <v/>
      </c>
      <c r="G78" s="119" t="str">
        <f>IF('GPA Calculator Data Entry'!P78="","",'GPA Calculator Data Entry'!P78)</f>
        <v/>
      </c>
      <c r="H78" s="120" t="str">
        <f>IF('GPA Calculator Data Entry'!R78="","",'GPA Calculator Data Entry'!R78)</f>
        <v/>
      </c>
      <c r="I78" s="121" t="str">
        <f>IF('GPA Calculator Data Entry'!AA78="","",'GPA Calculator Data Entry'!AA78)</f>
        <v/>
      </c>
      <c r="J78" s="121" t="str">
        <f>IF('GPA Calculator Data Entry'!AB78="","",'GPA Calculator Data Entry'!AB78)</f>
        <v/>
      </c>
      <c r="K78" s="121" t="str">
        <f>IF('GPA Calculator Data Entry'!AC78="","",'GPA Calculator Data Entry'!AC78)</f>
        <v/>
      </c>
      <c r="L78" s="118" t="str">
        <f>IF('GPA Calculator Data Entry'!AE78="","",'GPA Calculator Data Entry'!AE78)</f>
        <v/>
      </c>
      <c r="M78" s="119" t="str">
        <f>IF('GPA Calculator Data Entry'!AN78="","",'GPA Calculator Data Entry'!AN78)</f>
        <v/>
      </c>
      <c r="N78" s="119" t="str">
        <f>IF('GPA Calculator Data Entry'!AO78="","",'GPA Calculator Data Entry'!AO78)</f>
        <v/>
      </c>
      <c r="O78" s="119" t="str">
        <f>IF('GPA Calculator Data Entry'!AP78="","",'GPA Calculator Data Entry'!AP78)</f>
        <v/>
      </c>
      <c r="P78" s="120" t="str">
        <f>IF('GPA Calculator Data Entry'!AR78="","",'GPA Calculator Data Entry'!AR78)</f>
        <v/>
      </c>
      <c r="Q78" s="121" t="str">
        <f>IF('GPA Calculator Data Entry'!BA78="","",'GPA Calculator Data Entry'!BA78)</f>
        <v/>
      </c>
      <c r="R78" s="121" t="str">
        <f>IF('GPA Calculator Data Entry'!BB78="","",'GPA Calculator Data Entry'!BB78)</f>
        <v/>
      </c>
      <c r="S78" s="121" t="str">
        <f>IF('GPA Calculator Data Entry'!BC78="","",'GPA Calculator Data Entry'!BC78)</f>
        <v/>
      </c>
      <c r="T78" s="118" t="str">
        <f>IF('GPA Calculator Data Entry'!BE78="","",'GPA Calculator Data Entry'!BE78)</f>
        <v/>
      </c>
      <c r="U78" s="119" t="str">
        <f>IF('GPA Calculator Data Entry'!BN78="","",'GPA Calculator Data Entry'!BN78)</f>
        <v/>
      </c>
      <c r="V78" s="119" t="str">
        <f>IF('GPA Calculator Data Entry'!BO78="","",'GPA Calculator Data Entry'!BO78)</f>
        <v/>
      </c>
      <c r="W78" s="119" t="str">
        <f>IF('GPA Calculator Data Entry'!BP78="","",'GPA Calculator Data Entry'!BP78)</f>
        <v/>
      </c>
      <c r="X78" s="120" t="str">
        <f>IF('GPA Calculator Data Entry'!BR78="","",'GPA Calculator Data Entry'!BR78)</f>
        <v/>
      </c>
      <c r="Y78" s="121" t="str">
        <f>IF('GPA Calculator Data Entry'!CA78="","",'GPA Calculator Data Entry'!CA78)</f>
        <v/>
      </c>
      <c r="Z78" s="121" t="str">
        <f>IF('GPA Calculator Data Entry'!CB78="","",'GPA Calculator Data Entry'!CB78)</f>
        <v/>
      </c>
      <c r="AA78" s="121" t="str">
        <f>IF('GPA Calculator Data Entry'!CC78="","",'GPA Calculator Data Entry'!CC78)</f>
        <v/>
      </c>
      <c r="AB78" s="118" t="str">
        <f>IF('GPA Calculator Data Entry'!CE78="","",'GPA Calculator Data Entry'!CE78)</f>
        <v/>
      </c>
      <c r="AC78" s="119" t="str">
        <f>IF('GPA Calculator Data Entry'!CN78="","",'GPA Calculator Data Entry'!CN78)</f>
        <v/>
      </c>
      <c r="AD78" s="119" t="str">
        <f>IF('GPA Calculator Data Entry'!CO78="","",'GPA Calculator Data Entry'!CO78)</f>
        <v/>
      </c>
      <c r="AE78" s="119" t="str">
        <f>IF('GPA Calculator Data Entry'!CP78="","",'GPA Calculator Data Entry'!CP78)</f>
        <v/>
      </c>
      <c r="AF78" s="120" t="str">
        <f>IF('GPA Calculator Data Entry'!CR78="","",'GPA Calculator Data Entry'!CR78)</f>
        <v/>
      </c>
      <c r="AG78" s="121" t="str">
        <f>IF('GPA Calculator Data Entry'!DA78="","",'GPA Calculator Data Entry'!DA78)</f>
        <v/>
      </c>
      <c r="AH78" s="121" t="str">
        <f>IF('GPA Calculator Data Entry'!DB78="","",'GPA Calculator Data Entry'!DB78)</f>
        <v/>
      </c>
      <c r="AI78" s="121" t="str">
        <f>IF('GPA Calculator Data Entry'!DC78="","",'GPA Calculator Data Entry'!DC78)</f>
        <v/>
      </c>
    </row>
    <row r="79" spans="1:35" ht="14.25" customHeight="1" x14ac:dyDescent="0.3">
      <c r="A79" s="116" t="str">
        <f>IF('GPA Calculator Data Entry'!A79="","",'GPA Calculator Data Entry'!A79)</f>
        <v/>
      </c>
      <c r="B79" s="117" t="str">
        <f>IF('GPA Calculator Data Entry'!B79="","",'GPA Calculator Data Entry'!B79)</f>
        <v/>
      </c>
      <c r="C79" s="117" t="str">
        <f>IF('GPA Calculator Data Entry'!C79="","",'GPA Calculator Data Entry'!C79)</f>
        <v/>
      </c>
      <c r="D79" s="118" t="str">
        <f>IF('GPA Calculator Data Entry'!E79="","",'GPA Calculator Data Entry'!E79)</f>
        <v/>
      </c>
      <c r="E79" s="119" t="str">
        <f>IF('GPA Calculator Data Entry'!N79="","",'GPA Calculator Data Entry'!N79)</f>
        <v/>
      </c>
      <c r="F79" s="119" t="str">
        <f>IF('GPA Calculator Data Entry'!O79="","",'GPA Calculator Data Entry'!O79)</f>
        <v/>
      </c>
      <c r="G79" s="119" t="str">
        <f>IF('GPA Calculator Data Entry'!P79="","",'GPA Calculator Data Entry'!P79)</f>
        <v/>
      </c>
      <c r="H79" s="120" t="str">
        <f>IF('GPA Calculator Data Entry'!R79="","",'GPA Calculator Data Entry'!R79)</f>
        <v/>
      </c>
      <c r="I79" s="121" t="str">
        <f>IF('GPA Calculator Data Entry'!AA79="","",'GPA Calculator Data Entry'!AA79)</f>
        <v/>
      </c>
      <c r="J79" s="121" t="str">
        <f>IF('GPA Calculator Data Entry'!AB79="","",'GPA Calculator Data Entry'!AB79)</f>
        <v/>
      </c>
      <c r="K79" s="121" t="str">
        <f>IF('GPA Calculator Data Entry'!AC79="","",'GPA Calculator Data Entry'!AC79)</f>
        <v/>
      </c>
      <c r="L79" s="118" t="str">
        <f>IF('GPA Calculator Data Entry'!AE79="","",'GPA Calculator Data Entry'!AE79)</f>
        <v/>
      </c>
      <c r="M79" s="119" t="str">
        <f>IF('GPA Calculator Data Entry'!AN79="","",'GPA Calculator Data Entry'!AN79)</f>
        <v/>
      </c>
      <c r="N79" s="119" t="str">
        <f>IF('GPA Calculator Data Entry'!AO79="","",'GPA Calculator Data Entry'!AO79)</f>
        <v/>
      </c>
      <c r="O79" s="119" t="str">
        <f>IF('GPA Calculator Data Entry'!AP79="","",'GPA Calculator Data Entry'!AP79)</f>
        <v/>
      </c>
      <c r="P79" s="120" t="str">
        <f>IF('GPA Calculator Data Entry'!AR79="","",'GPA Calculator Data Entry'!AR79)</f>
        <v/>
      </c>
      <c r="Q79" s="121" t="str">
        <f>IF('GPA Calculator Data Entry'!BA79="","",'GPA Calculator Data Entry'!BA79)</f>
        <v/>
      </c>
      <c r="R79" s="121" t="str">
        <f>IF('GPA Calculator Data Entry'!BB79="","",'GPA Calculator Data Entry'!BB79)</f>
        <v/>
      </c>
      <c r="S79" s="121" t="str">
        <f>IF('GPA Calculator Data Entry'!BC79="","",'GPA Calculator Data Entry'!BC79)</f>
        <v/>
      </c>
      <c r="T79" s="118" t="str">
        <f>IF('GPA Calculator Data Entry'!BE79="","",'GPA Calculator Data Entry'!BE79)</f>
        <v/>
      </c>
      <c r="U79" s="119" t="str">
        <f>IF('GPA Calculator Data Entry'!BN79="","",'GPA Calculator Data Entry'!BN79)</f>
        <v/>
      </c>
      <c r="V79" s="119" t="str">
        <f>IF('GPA Calculator Data Entry'!BO79="","",'GPA Calculator Data Entry'!BO79)</f>
        <v/>
      </c>
      <c r="W79" s="119" t="str">
        <f>IF('GPA Calculator Data Entry'!BP79="","",'GPA Calculator Data Entry'!BP79)</f>
        <v/>
      </c>
      <c r="X79" s="120" t="str">
        <f>IF('GPA Calculator Data Entry'!BR79="","",'GPA Calculator Data Entry'!BR79)</f>
        <v/>
      </c>
      <c r="Y79" s="121" t="str">
        <f>IF('GPA Calculator Data Entry'!CA79="","",'GPA Calculator Data Entry'!CA79)</f>
        <v/>
      </c>
      <c r="Z79" s="121" t="str">
        <f>IF('GPA Calculator Data Entry'!CB79="","",'GPA Calculator Data Entry'!CB79)</f>
        <v/>
      </c>
      <c r="AA79" s="121" t="str">
        <f>IF('GPA Calculator Data Entry'!CC79="","",'GPA Calculator Data Entry'!CC79)</f>
        <v/>
      </c>
      <c r="AB79" s="118" t="str">
        <f>IF('GPA Calculator Data Entry'!CE79="","",'GPA Calculator Data Entry'!CE79)</f>
        <v/>
      </c>
      <c r="AC79" s="119" t="str">
        <f>IF('GPA Calculator Data Entry'!CN79="","",'GPA Calculator Data Entry'!CN79)</f>
        <v/>
      </c>
      <c r="AD79" s="119" t="str">
        <f>IF('GPA Calculator Data Entry'!CO79="","",'GPA Calculator Data Entry'!CO79)</f>
        <v/>
      </c>
      <c r="AE79" s="119" t="str">
        <f>IF('GPA Calculator Data Entry'!CP79="","",'GPA Calculator Data Entry'!CP79)</f>
        <v/>
      </c>
      <c r="AF79" s="120" t="str">
        <f>IF('GPA Calculator Data Entry'!CR79="","",'GPA Calculator Data Entry'!CR79)</f>
        <v/>
      </c>
      <c r="AG79" s="121" t="str">
        <f>IF('GPA Calculator Data Entry'!DA79="","",'GPA Calculator Data Entry'!DA79)</f>
        <v/>
      </c>
      <c r="AH79" s="121" t="str">
        <f>IF('GPA Calculator Data Entry'!DB79="","",'GPA Calculator Data Entry'!DB79)</f>
        <v/>
      </c>
      <c r="AI79" s="121" t="str">
        <f>IF('GPA Calculator Data Entry'!DC79="","",'GPA Calculator Data Entry'!DC79)</f>
        <v/>
      </c>
    </row>
    <row r="80" spans="1:35" ht="14.25" customHeight="1" x14ac:dyDescent="0.3">
      <c r="A80" s="116" t="str">
        <f>IF('GPA Calculator Data Entry'!A80="","",'GPA Calculator Data Entry'!A80)</f>
        <v/>
      </c>
      <c r="B80" s="117" t="str">
        <f>IF('GPA Calculator Data Entry'!B80="","",'GPA Calculator Data Entry'!B80)</f>
        <v/>
      </c>
      <c r="C80" s="117" t="str">
        <f>IF('GPA Calculator Data Entry'!C80="","",'GPA Calculator Data Entry'!C80)</f>
        <v/>
      </c>
      <c r="D80" s="118" t="str">
        <f>IF('GPA Calculator Data Entry'!E80="","",'GPA Calculator Data Entry'!E80)</f>
        <v/>
      </c>
      <c r="E80" s="119" t="str">
        <f>IF('GPA Calculator Data Entry'!N80="","",'GPA Calculator Data Entry'!N80)</f>
        <v/>
      </c>
      <c r="F80" s="119" t="str">
        <f>IF('GPA Calculator Data Entry'!O80="","",'GPA Calculator Data Entry'!O80)</f>
        <v/>
      </c>
      <c r="G80" s="119" t="str">
        <f>IF('GPA Calculator Data Entry'!P80="","",'GPA Calculator Data Entry'!P80)</f>
        <v/>
      </c>
      <c r="H80" s="120" t="str">
        <f>IF('GPA Calculator Data Entry'!R80="","",'GPA Calculator Data Entry'!R80)</f>
        <v/>
      </c>
      <c r="I80" s="121" t="str">
        <f>IF('GPA Calculator Data Entry'!AA80="","",'GPA Calculator Data Entry'!AA80)</f>
        <v/>
      </c>
      <c r="J80" s="121" t="str">
        <f>IF('GPA Calculator Data Entry'!AB80="","",'GPA Calculator Data Entry'!AB80)</f>
        <v/>
      </c>
      <c r="K80" s="121" t="str">
        <f>IF('GPA Calculator Data Entry'!AC80="","",'GPA Calculator Data Entry'!AC80)</f>
        <v/>
      </c>
      <c r="L80" s="118" t="str">
        <f>IF('GPA Calculator Data Entry'!AE80="","",'GPA Calculator Data Entry'!AE80)</f>
        <v/>
      </c>
      <c r="M80" s="119" t="str">
        <f>IF('GPA Calculator Data Entry'!AN80="","",'GPA Calculator Data Entry'!AN80)</f>
        <v/>
      </c>
      <c r="N80" s="119" t="str">
        <f>IF('GPA Calculator Data Entry'!AO80="","",'GPA Calculator Data Entry'!AO80)</f>
        <v/>
      </c>
      <c r="O80" s="119" t="str">
        <f>IF('GPA Calculator Data Entry'!AP80="","",'GPA Calculator Data Entry'!AP80)</f>
        <v/>
      </c>
      <c r="P80" s="120" t="str">
        <f>IF('GPA Calculator Data Entry'!AR80="","",'GPA Calculator Data Entry'!AR80)</f>
        <v/>
      </c>
      <c r="Q80" s="121" t="str">
        <f>IF('GPA Calculator Data Entry'!BA80="","",'GPA Calculator Data Entry'!BA80)</f>
        <v/>
      </c>
      <c r="R80" s="121" t="str">
        <f>IF('GPA Calculator Data Entry'!BB80="","",'GPA Calculator Data Entry'!BB80)</f>
        <v/>
      </c>
      <c r="S80" s="121" t="str">
        <f>IF('GPA Calculator Data Entry'!BC80="","",'GPA Calculator Data Entry'!BC80)</f>
        <v/>
      </c>
      <c r="T80" s="118" t="str">
        <f>IF('GPA Calculator Data Entry'!BE80="","",'GPA Calculator Data Entry'!BE80)</f>
        <v/>
      </c>
      <c r="U80" s="119" t="str">
        <f>IF('GPA Calculator Data Entry'!BN80="","",'GPA Calculator Data Entry'!BN80)</f>
        <v/>
      </c>
      <c r="V80" s="119" t="str">
        <f>IF('GPA Calculator Data Entry'!BO80="","",'GPA Calculator Data Entry'!BO80)</f>
        <v/>
      </c>
      <c r="W80" s="119" t="str">
        <f>IF('GPA Calculator Data Entry'!BP80="","",'GPA Calculator Data Entry'!BP80)</f>
        <v/>
      </c>
      <c r="X80" s="120" t="str">
        <f>IF('GPA Calculator Data Entry'!BR80="","",'GPA Calculator Data Entry'!BR80)</f>
        <v/>
      </c>
      <c r="Y80" s="121" t="str">
        <f>IF('GPA Calculator Data Entry'!CA80="","",'GPA Calculator Data Entry'!CA80)</f>
        <v/>
      </c>
      <c r="Z80" s="121" t="str">
        <f>IF('GPA Calculator Data Entry'!CB80="","",'GPA Calculator Data Entry'!CB80)</f>
        <v/>
      </c>
      <c r="AA80" s="121" t="str">
        <f>IF('GPA Calculator Data Entry'!CC80="","",'GPA Calculator Data Entry'!CC80)</f>
        <v/>
      </c>
      <c r="AB80" s="118" t="str">
        <f>IF('GPA Calculator Data Entry'!CE80="","",'GPA Calculator Data Entry'!CE80)</f>
        <v/>
      </c>
      <c r="AC80" s="119" t="str">
        <f>IF('GPA Calculator Data Entry'!CN80="","",'GPA Calculator Data Entry'!CN80)</f>
        <v/>
      </c>
      <c r="AD80" s="119" t="str">
        <f>IF('GPA Calculator Data Entry'!CO80="","",'GPA Calculator Data Entry'!CO80)</f>
        <v/>
      </c>
      <c r="AE80" s="119" t="str">
        <f>IF('GPA Calculator Data Entry'!CP80="","",'GPA Calculator Data Entry'!CP80)</f>
        <v/>
      </c>
      <c r="AF80" s="120" t="str">
        <f>IF('GPA Calculator Data Entry'!CR80="","",'GPA Calculator Data Entry'!CR80)</f>
        <v/>
      </c>
      <c r="AG80" s="121" t="str">
        <f>IF('GPA Calculator Data Entry'!DA80="","",'GPA Calculator Data Entry'!DA80)</f>
        <v/>
      </c>
      <c r="AH80" s="121" t="str">
        <f>IF('GPA Calculator Data Entry'!DB80="","",'GPA Calculator Data Entry'!DB80)</f>
        <v/>
      </c>
      <c r="AI80" s="121" t="str">
        <f>IF('GPA Calculator Data Entry'!DC80="","",'GPA Calculator Data Entry'!DC80)</f>
        <v/>
      </c>
    </row>
    <row r="81" spans="1:35" ht="14.25" customHeight="1" x14ac:dyDescent="0.3">
      <c r="A81" s="116" t="str">
        <f>IF('GPA Calculator Data Entry'!A81="","",'GPA Calculator Data Entry'!A81)</f>
        <v/>
      </c>
      <c r="B81" s="117" t="str">
        <f>IF('GPA Calculator Data Entry'!B81="","",'GPA Calculator Data Entry'!B81)</f>
        <v/>
      </c>
      <c r="C81" s="117" t="str">
        <f>IF('GPA Calculator Data Entry'!C81="","",'GPA Calculator Data Entry'!C81)</f>
        <v/>
      </c>
      <c r="D81" s="118" t="str">
        <f>IF('GPA Calculator Data Entry'!E81="","",'GPA Calculator Data Entry'!E81)</f>
        <v/>
      </c>
      <c r="E81" s="119" t="str">
        <f>IF('GPA Calculator Data Entry'!N81="","",'GPA Calculator Data Entry'!N81)</f>
        <v/>
      </c>
      <c r="F81" s="119" t="str">
        <f>IF('GPA Calculator Data Entry'!O81="","",'GPA Calculator Data Entry'!O81)</f>
        <v/>
      </c>
      <c r="G81" s="119" t="str">
        <f>IF('GPA Calculator Data Entry'!P81="","",'GPA Calculator Data Entry'!P81)</f>
        <v/>
      </c>
      <c r="H81" s="120" t="str">
        <f>IF('GPA Calculator Data Entry'!R81="","",'GPA Calculator Data Entry'!R81)</f>
        <v/>
      </c>
      <c r="I81" s="121" t="str">
        <f>IF('GPA Calculator Data Entry'!AA81="","",'GPA Calculator Data Entry'!AA81)</f>
        <v/>
      </c>
      <c r="J81" s="121" t="str">
        <f>IF('GPA Calculator Data Entry'!AB81="","",'GPA Calculator Data Entry'!AB81)</f>
        <v/>
      </c>
      <c r="K81" s="121" t="str">
        <f>IF('GPA Calculator Data Entry'!AC81="","",'GPA Calculator Data Entry'!AC81)</f>
        <v/>
      </c>
      <c r="L81" s="118" t="str">
        <f>IF('GPA Calculator Data Entry'!AE81="","",'GPA Calculator Data Entry'!AE81)</f>
        <v/>
      </c>
      <c r="M81" s="119" t="str">
        <f>IF('GPA Calculator Data Entry'!AN81="","",'GPA Calculator Data Entry'!AN81)</f>
        <v/>
      </c>
      <c r="N81" s="119" t="str">
        <f>IF('GPA Calculator Data Entry'!AO81="","",'GPA Calculator Data Entry'!AO81)</f>
        <v/>
      </c>
      <c r="O81" s="119" t="str">
        <f>IF('GPA Calculator Data Entry'!AP81="","",'GPA Calculator Data Entry'!AP81)</f>
        <v/>
      </c>
      <c r="P81" s="120" t="str">
        <f>IF('GPA Calculator Data Entry'!AR81="","",'GPA Calculator Data Entry'!AR81)</f>
        <v/>
      </c>
      <c r="Q81" s="121" t="str">
        <f>IF('GPA Calculator Data Entry'!BA81="","",'GPA Calculator Data Entry'!BA81)</f>
        <v/>
      </c>
      <c r="R81" s="121" t="str">
        <f>IF('GPA Calculator Data Entry'!BB81="","",'GPA Calculator Data Entry'!BB81)</f>
        <v/>
      </c>
      <c r="S81" s="121" t="str">
        <f>IF('GPA Calculator Data Entry'!BC81="","",'GPA Calculator Data Entry'!BC81)</f>
        <v/>
      </c>
      <c r="T81" s="118" t="str">
        <f>IF('GPA Calculator Data Entry'!BE81="","",'GPA Calculator Data Entry'!BE81)</f>
        <v/>
      </c>
      <c r="U81" s="119" t="str">
        <f>IF('GPA Calculator Data Entry'!BN81="","",'GPA Calculator Data Entry'!BN81)</f>
        <v/>
      </c>
      <c r="V81" s="119" t="str">
        <f>IF('GPA Calculator Data Entry'!BO81="","",'GPA Calculator Data Entry'!BO81)</f>
        <v/>
      </c>
      <c r="W81" s="119" t="str">
        <f>IF('GPA Calculator Data Entry'!BP81="","",'GPA Calculator Data Entry'!BP81)</f>
        <v/>
      </c>
      <c r="X81" s="120" t="str">
        <f>IF('GPA Calculator Data Entry'!BR81="","",'GPA Calculator Data Entry'!BR81)</f>
        <v/>
      </c>
      <c r="Y81" s="121" t="str">
        <f>IF('GPA Calculator Data Entry'!CA81="","",'GPA Calculator Data Entry'!CA81)</f>
        <v/>
      </c>
      <c r="Z81" s="121" t="str">
        <f>IF('GPA Calculator Data Entry'!CB81="","",'GPA Calculator Data Entry'!CB81)</f>
        <v/>
      </c>
      <c r="AA81" s="121" t="str">
        <f>IF('GPA Calculator Data Entry'!CC81="","",'GPA Calculator Data Entry'!CC81)</f>
        <v/>
      </c>
      <c r="AB81" s="118" t="str">
        <f>IF('GPA Calculator Data Entry'!CE81="","",'GPA Calculator Data Entry'!CE81)</f>
        <v/>
      </c>
      <c r="AC81" s="119" t="str">
        <f>IF('GPA Calculator Data Entry'!CN81="","",'GPA Calculator Data Entry'!CN81)</f>
        <v/>
      </c>
      <c r="AD81" s="119" t="str">
        <f>IF('GPA Calculator Data Entry'!CO81="","",'GPA Calculator Data Entry'!CO81)</f>
        <v/>
      </c>
      <c r="AE81" s="119" t="str">
        <f>IF('GPA Calculator Data Entry'!CP81="","",'GPA Calculator Data Entry'!CP81)</f>
        <v/>
      </c>
      <c r="AF81" s="120" t="str">
        <f>IF('GPA Calculator Data Entry'!CR81="","",'GPA Calculator Data Entry'!CR81)</f>
        <v/>
      </c>
      <c r="AG81" s="121" t="str">
        <f>IF('GPA Calculator Data Entry'!DA81="","",'GPA Calculator Data Entry'!DA81)</f>
        <v/>
      </c>
      <c r="AH81" s="121" t="str">
        <f>IF('GPA Calculator Data Entry'!DB81="","",'GPA Calculator Data Entry'!DB81)</f>
        <v/>
      </c>
      <c r="AI81" s="121" t="str">
        <f>IF('GPA Calculator Data Entry'!DC81="","",'GPA Calculator Data Entry'!DC81)</f>
        <v/>
      </c>
    </row>
    <row r="82" spans="1:35" ht="14.25" customHeight="1" x14ac:dyDescent="0.3">
      <c r="A82" s="116" t="str">
        <f>IF('GPA Calculator Data Entry'!A82="","",'GPA Calculator Data Entry'!A82)</f>
        <v/>
      </c>
      <c r="B82" s="117" t="str">
        <f>IF('GPA Calculator Data Entry'!B82="","",'GPA Calculator Data Entry'!B82)</f>
        <v/>
      </c>
      <c r="C82" s="117" t="str">
        <f>IF('GPA Calculator Data Entry'!C82="","",'GPA Calculator Data Entry'!C82)</f>
        <v/>
      </c>
      <c r="D82" s="118" t="str">
        <f>IF('GPA Calculator Data Entry'!E82="","",'GPA Calculator Data Entry'!E82)</f>
        <v/>
      </c>
      <c r="E82" s="119" t="str">
        <f>IF('GPA Calculator Data Entry'!N82="","",'GPA Calculator Data Entry'!N82)</f>
        <v/>
      </c>
      <c r="F82" s="119" t="str">
        <f>IF('GPA Calculator Data Entry'!O82="","",'GPA Calculator Data Entry'!O82)</f>
        <v/>
      </c>
      <c r="G82" s="119" t="str">
        <f>IF('GPA Calculator Data Entry'!P82="","",'GPA Calculator Data Entry'!P82)</f>
        <v/>
      </c>
      <c r="H82" s="120" t="str">
        <f>IF('GPA Calculator Data Entry'!R82="","",'GPA Calculator Data Entry'!R82)</f>
        <v/>
      </c>
      <c r="I82" s="121" t="str">
        <f>IF('GPA Calculator Data Entry'!AA82="","",'GPA Calculator Data Entry'!AA82)</f>
        <v/>
      </c>
      <c r="J82" s="121" t="str">
        <f>IF('GPA Calculator Data Entry'!AB82="","",'GPA Calculator Data Entry'!AB82)</f>
        <v/>
      </c>
      <c r="K82" s="121" t="str">
        <f>IF('GPA Calculator Data Entry'!AC82="","",'GPA Calculator Data Entry'!AC82)</f>
        <v/>
      </c>
      <c r="L82" s="118" t="str">
        <f>IF('GPA Calculator Data Entry'!AE82="","",'GPA Calculator Data Entry'!AE82)</f>
        <v/>
      </c>
      <c r="M82" s="119" t="str">
        <f>IF('GPA Calculator Data Entry'!AN82="","",'GPA Calculator Data Entry'!AN82)</f>
        <v/>
      </c>
      <c r="N82" s="119" t="str">
        <f>IF('GPA Calculator Data Entry'!AO82="","",'GPA Calculator Data Entry'!AO82)</f>
        <v/>
      </c>
      <c r="O82" s="119" t="str">
        <f>IF('GPA Calculator Data Entry'!AP82="","",'GPA Calculator Data Entry'!AP82)</f>
        <v/>
      </c>
      <c r="P82" s="120" t="str">
        <f>IF('GPA Calculator Data Entry'!AR82="","",'GPA Calculator Data Entry'!AR82)</f>
        <v/>
      </c>
      <c r="Q82" s="121" t="str">
        <f>IF('GPA Calculator Data Entry'!BA82="","",'GPA Calculator Data Entry'!BA82)</f>
        <v/>
      </c>
      <c r="R82" s="121" t="str">
        <f>IF('GPA Calculator Data Entry'!BB82="","",'GPA Calculator Data Entry'!BB82)</f>
        <v/>
      </c>
      <c r="S82" s="121" t="str">
        <f>IF('GPA Calculator Data Entry'!BC82="","",'GPA Calculator Data Entry'!BC82)</f>
        <v/>
      </c>
      <c r="T82" s="118" t="str">
        <f>IF('GPA Calculator Data Entry'!BE82="","",'GPA Calculator Data Entry'!BE82)</f>
        <v/>
      </c>
      <c r="U82" s="119" t="str">
        <f>IF('GPA Calculator Data Entry'!BN82="","",'GPA Calculator Data Entry'!BN82)</f>
        <v/>
      </c>
      <c r="V82" s="119" t="str">
        <f>IF('GPA Calculator Data Entry'!BO82="","",'GPA Calculator Data Entry'!BO82)</f>
        <v/>
      </c>
      <c r="W82" s="119" t="str">
        <f>IF('GPA Calculator Data Entry'!BP82="","",'GPA Calculator Data Entry'!BP82)</f>
        <v/>
      </c>
      <c r="X82" s="120" t="str">
        <f>IF('GPA Calculator Data Entry'!BR82="","",'GPA Calculator Data Entry'!BR82)</f>
        <v/>
      </c>
      <c r="Y82" s="121" t="str">
        <f>IF('GPA Calculator Data Entry'!CA82="","",'GPA Calculator Data Entry'!CA82)</f>
        <v/>
      </c>
      <c r="Z82" s="121" t="str">
        <f>IF('GPA Calculator Data Entry'!CB82="","",'GPA Calculator Data Entry'!CB82)</f>
        <v/>
      </c>
      <c r="AA82" s="121" t="str">
        <f>IF('GPA Calculator Data Entry'!CC82="","",'GPA Calculator Data Entry'!CC82)</f>
        <v/>
      </c>
      <c r="AB82" s="118" t="str">
        <f>IF('GPA Calculator Data Entry'!CE82="","",'GPA Calculator Data Entry'!CE82)</f>
        <v/>
      </c>
      <c r="AC82" s="119" t="str">
        <f>IF('GPA Calculator Data Entry'!CN82="","",'GPA Calculator Data Entry'!CN82)</f>
        <v/>
      </c>
      <c r="AD82" s="119" t="str">
        <f>IF('GPA Calculator Data Entry'!CO82="","",'GPA Calculator Data Entry'!CO82)</f>
        <v/>
      </c>
      <c r="AE82" s="119" t="str">
        <f>IF('GPA Calculator Data Entry'!CP82="","",'GPA Calculator Data Entry'!CP82)</f>
        <v/>
      </c>
      <c r="AF82" s="120" t="str">
        <f>IF('GPA Calculator Data Entry'!CR82="","",'GPA Calculator Data Entry'!CR82)</f>
        <v/>
      </c>
      <c r="AG82" s="121" t="str">
        <f>IF('GPA Calculator Data Entry'!DA82="","",'GPA Calculator Data Entry'!DA82)</f>
        <v/>
      </c>
      <c r="AH82" s="121" t="str">
        <f>IF('GPA Calculator Data Entry'!DB82="","",'GPA Calculator Data Entry'!DB82)</f>
        <v/>
      </c>
      <c r="AI82" s="121" t="str">
        <f>IF('GPA Calculator Data Entry'!DC82="","",'GPA Calculator Data Entry'!DC82)</f>
        <v/>
      </c>
    </row>
    <row r="83" spans="1:35" ht="14.25" customHeight="1" x14ac:dyDescent="0.3">
      <c r="A83" s="116" t="str">
        <f>IF('GPA Calculator Data Entry'!A83="","",'GPA Calculator Data Entry'!A83)</f>
        <v/>
      </c>
      <c r="B83" s="117" t="str">
        <f>IF('GPA Calculator Data Entry'!B83="","",'GPA Calculator Data Entry'!B83)</f>
        <v/>
      </c>
      <c r="C83" s="117" t="str">
        <f>IF('GPA Calculator Data Entry'!C83="","",'GPA Calculator Data Entry'!C83)</f>
        <v/>
      </c>
      <c r="D83" s="118" t="str">
        <f>IF('GPA Calculator Data Entry'!E83="","",'GPA Calculator Data Entry'!E83)</f>
        <v/>
      </c>
      <c r="E83" s="119" t="str">
        <f>IF('GPA Calculator Data Entry'!N83="","",'GPA Calculator Data Entry'!N83)</f>
        <v/>
      </c>
      <c r="F83" s="119" t="str">
        <f>IF('GPA Calculator Data Entry'!O83="","",'GPA Calculator Data Entry'!O83)</f>
        <v/>
      </c>
      <c r="G83" s="119" t="str">
        <f>IF('GPA Calculator Data Entry'!P83="","",'GPA Calculator Data Entry'!P83)</f>
        <v/>
      </c>
      <c r="H83" s="120" t="str">
        <f>IF('GPA Calculator Data Entry'!R83="","",'GPA Calculator Data Entry'!R83)</f>
        <v/>
      </c>
      <c r="I83" s="121" t="str">
        <f>IF('GPA Calculator Data Entry'!AA83="","",'GPA Calculator Data Entry'!AA83)</f>
        <v/>
      </c>
      <c r="J83" s="121" t="str">
        <f>IF('GPA Calculator Data Entry'!AB83="","",'GPA Calculator Data Entry'!AB83)</f>
        <v/>
      </c>
      <c r="K83" s="121" t="str">
        <f>IF('GPA Calculator Data Entry'!AC83="","",'GPA Calculator Data Entry'!AC83)</f>
        <v/>
      </c>
      <c r="L83" s="118" t="str">
        <f>IF('GPA Calculator Data Entry'!AE83="","",'GPA Calculator Data Entry'!AE83)</f>
        <v/>
      </c>
      <c r="M83" s="119" t="str">
        <f>IF('GPA Calculator Data Entry'!AN83="","",'GPA Calculator Data Entry'!AN83)</f>
        <v/>
      </c>
      <c r="N83" s="119" t="str">
        <f>IF('GPA Calculator Data Entry'!AO83="","",'GPA Calculator Data Entry'!AO83)</f>
        <v/>
      </c>
      <c r="O83" s="119" t="str">
        <f>IF('GPA Calculator Data Entry'!AP83="","",'GPA Calculator Data Entry'!AP83)</f>
        <v/>
      </c>
      <c r="P83" s="120" t="str">
        <f>IF('GPA Calculator Data Entry'!AR83="","",'GPA Calculator Data Entry'!AR83)</f>
        <v/>
      </c>
      <c r="Q83" s="121" t="str">
        <f>IF('GPA Calculator Data Entry'!BA83="","",'GPA Calculator Data Entry'!BA83)</f>
        <v/>
      </c>
      <c r="R83" s="121" t="str">
        <f>IF('GPA Calculator Data Entry'!BB83="","",'GPA Calculator Data Entry'!BB83)</f>
        <v/>
      </c>
      <c r="S83" s="121" t="str">
        <f>IF('GPA Calculator Data Entry'!BC83="","",'GPA Calculator Data Entry'!BC83)</f>
        <v/>
      </c>
      <c r="T83" s="118" t="str">
        <f>IF('GPA Calculator Data Entry'!BE83="","",'GPA Calculator Data Entry'!BE83)</f>
        <v/>
      </c>
      <c r="U83" s="119" t="str">
        <f>IF('GPA Calculator Data Entry'!BN83="","",'GPA Calculator Data Entry'!BN83)</f>
        <v/>
      </c>
      <c r="V83" s="119" t="str">
        <f>IF('GPA Calculator Data Entry'!BO83="","",'GPA Calculator Data Entry'!BO83)</f>
        <v/>
      </c>
      <c r="W83" s="119" t="str">
        <f>IF('GPA Calculator Data Entry'!BP83="","",'GPA Calculator Data Entry'!BP83)</f>
        <v/>
      </c>
      <c r="X83" s="120" t="str">
        <f>IF('GPA Calculator Data Entry'!BR83="","",'GPA Calculator Data Entry'!BR83)</f>
        <v/>
      </c>
      <c r="Y83" s="121" t="str">
        <f>IF('GPA Calculator Data Entry'!CA83="","",'GPA Calculator Data Entry'!CA83)</f>
        <v/>
      </c>
      <c r="Z83" s="121" t="str">
        <f>IF('GPA Calculator Data Entry'!CB83="","",'GPA Calculator Data Entry'!CB83)</f>
        <v/>
      </c>
      <c r="AA83" s="121" t="str">
        <f>IF('GPA Calculator Data Entry'!CC83="","",'GPA Calculator Data Entry'!CC83)</f>
        <v/>
      </c>
      <c r="AB83" s="118" t="str">
        <f>IF('GPA Calculator Data Entry'!CE83="","",'GPA Calculator Data Entry'!CE83)</f>
        <v/>
      </c>
      <c r="AC83" s="119" t="str">
        <f>IF('GPA Calculator Data Entry'!CN83="","",'GPA Calculator Data Entry'!CN83)</f>
        <v/>
      </c>
      <c r="AD83" s="119" t="str">
        <f>IF('GPA Calculator Data Entry'!CO83="","",'GPA Calculator Data Entry'!CO83)</f>
        <v/>
      </c>
      <c r="AE83" s="119" t="str">
        <f>IF('GPA Calculator Data Entry'!CP83="","",'GPA Calculator Data Entry'!CP83)</f>
        <v/>
      </c>
      <c r="AF83" s="120" t="str">
        <f>IF('GPA Calculator Data Entry'!CR83="","",'GPA Calculator Data Entry'!CR83)</f>
        <v/>
      </c>
      <c r="AG83" s="121" t="str">
        <f>IF('GPA Calculator Data Entry'!DA83="","",'GPA Calculator Data Entry'!DA83)</f>
        <v/>
      </c>
      <c r="AH83" s="121" t="str">
        <f>IF('GPA Calculator Data Entry'!DB83="","",'GPA Calculator Data Entry'!DB83)</f>
        <v/>
      </c>
      <c r="AI83" s="121" t="str">
        <f>IF('GPA Calculator Data Entry'!DC83="","",'GPA Calculator Data Entry'!DC83)</f>
        <v/>
      </c>
    </row>
    <row r="84" spans="1:35" ht="14.25" customHeight="1" x14ac:dyDescent="0.3">
      <c r="A84" s="116" t="str">
        <f>IF('GPA Calculator Data Entry'!A84="","",'GPA Calculator Data Entry'!A84)</f>
        <v/>
      </c>
      <c r="B84" s="117" t="str">
        <f>IF('GPA Calculator Data Entry'!B84="","",'GPA Calculator Data Entry'!B84)</f>
        <v/>
      </c>
      <c r="C84" s="117" t="str">
        <f>IF('GPA Calculator Data Entry'!C84="","",'GPA Calculator Data Entry'!C84)</f>
        <v/>
      </c>
      <c r="D84" s="118" t="str">
        <f>IF('GPA Calculator Data Entry'!E84="","",'GPA Calculator Data Entry'!E84)</f>
        <v/>
      </c>
      <c r="E84" s="119" t="str">
        <f>IF('GPA Calculator Data Entry'!N84="","",'GPA Calculator Data Entry'!N84)</f>
        <v/>
      </c>
      <c r="F84" s="119" t="str">
        <f>IF('GPA Calculator Data Entry'!O84="","",'GPA Calculator Data Entry'!O84)</f>
        <v/>
      </c>
      <c r="G84" s="119" t="str">
        <f>IF('GPA Calculator Data Entry'!P84="","",'GPA Calculator Data Entry'!P84)</f>
        <v/>
      </c>
      <c r="H84" s="120" t="str">
        <f>IF('GPA Calculator Data Entry'!R84="","",'GPA Calculator Data Entry'!R84)</f>
        <v/>
      </c>
      <c r="I84" s="121" t="str">
        <f>IF('GPA Calculator Data Entry'!AA84="","",'GPA Calculator Data Entry'!AA84)</f>
        <v/>
      </c>
      <c r="J84" s="121" t="str">
        <f>IF('GPA Calculator Data Entry'!AB84="","",'GPA Calculator Data Entry'!AB84)</f>
        <v/>
      </c>
      <c r="K84" s="121" t="str">
        <f>IF('GPA Calculator Data Entry'!AC84="","",'GPA Calculator Data Entry'!AC84)</f>
        <v/>
      </c>
      <c r="L84" s="118" t="str">
        <f>IF('GPA Calculator Data Entry'!AE84="","",'GPA Calculator Data Entry'!AE84)</f>
        <v/>
      </c>
      <c r="M84" s="119" t="str">
        <f>IF('GPA Calculator Data Entry'!AN84="","",'GPA Calculator Data Entry'!AN84)</f>
        <v/>
      </c>
      <c r="N84" s="119" t="str">
        <f>IF('GPA Calculator Data Entry'!AO84="","",'GPA Calculator Data Entry'!AO84)</f>
        <v/>
      </c>
      <c r="O84" s="119" t="str">
        <f>IF('GPA Calculator Data Entry'!AP84="","",'GPA Calculator Data Entry'!AP84)</f>
        <v/>
      </c>
      <c r="P84" s="120" t="str">
        <f>IF('GPA Calculator Data Entry'!AR84="","",'GPA Calculator Data Entry'!AR84)</f>
        <v/>
      </c>
      <c r="Q84" s="121" t="str">
        <f>IF('GPA Calculator Data Entry'!BA84="","",'GPA Calculator Data Entry'!BA84)</f>
        <v/>
      </c>
      <c r="R84" s="121" t="str">
        <f>IF('GPA Calculator Data Entry'!BB84="","",'GPA Calculator Data Entry'!BB84)</f>
        <v/>
      </c>
      <c r="S84" s="121" t="str">
        <f>IF('GPA Calculator Data Entry'!BC84="","",'GPA Calculator Data Entry'!BC84)</f>
        <v/>
      </c>
      <c r="T84" s="118" t="str">
        <f>IF('GPA Calculator Data Entry'!BE84="","",'GPA Calculator Data Entry'!BE84)</f>
        <v/>
      </c>
      <c r="U84" s="119" t="str">
        <f>IF('GPA Calculator Data Entry'!BN84="","",'GPA Calculator Data Entry'!BN84)</f>
        <v/>
      </c>
      <c r="V84" s="119" t="str">
        <f>IF('GPA Calculator Data Entry'!BO84="","",'GPA Calculator Data Entry'!BO84)</f>
        <v/>
      </c>
      <c r="W84" s="119" t="str">
        <f>IF('GPA Calculator Data Entry'!BP84="","",'GPA Calculator Data Entry'!BP84)</f>
        <v/>
      </c>
      <c r="X84" s="120" t="str">
        <f>IF('GPA Calculator Data Entry'!BR84="","",'GPA Calculator Data Entry'!BR84)</f>
        <v/>
      </c>
      <c r="Y84" s="121" t="str">
        <f>IF('GPA Calculator Data Entry'!CA84="","",'GPA Calculator Data Entry'!CA84)</f>
        <v/>
      </c>
      <c r="Z84" s="121" t="str">
        <f>IF('GPA Calculator Data Entry'!CB84="","",'GPA Calculator Data Entry'!CB84)</f>
        <v/>
      </c>
      <c r="AA84" s="121" t="str">
        <f>IF('GPA Calculator Data Entry'!CC84="","",'GPA Calculator Data Entry'!CC84)</f>
        <v/>
      </c>
      <c r="AB84" s="118" t="str">
        <f>IF('GPA Calculator Data Entry'!CE84="","",'GPA Calculator Data Entry'!CE84)</f>
        <v/>
      </c>
      <c r="AC84" s="119" t="str">
        <f>IF('GPA Calculator Data Entry'!CN84="","",'GPA Calculator Data Entry'!CN84)</f>
        <v/>
      </c>
      <c r="AD84" s="119" t="str">
        <f>IF('GPA Calculator Data Entry'!CO84="","",'GPA Calculator Data Entry'!CO84)</f>
        <v/>
      </c>
      <c r="AE84" s="119" t="str">
        <f>IF('GPA Calculator Data Entry'!CP84="","",'GPA Calculator Data Entry'!CP84)</f>
        <v/>
      </c>
      <c r="AF84" s="120" t="str">
        <f>IF('GPA Calculator Data Entry'!CR84="","",'GPA Calculator Data Entry'!CR84)</f>
        <v/>
      </c>
      <c r="AG84" s="121" t="str">
        <f>IF('GPA Calculator Data Entry'!DA84="","",'GPA Calculator Data Entry'!DA84)</f>
        <v/>
      </c>
      <c r="AH84" s="121" t="str">
        <f>IF('GPA Calculator Data Entry'!DB84="","",'GPA Calculator Data Entry'!DB84)</f>
        <v/>
      </c>
      <c r="AI84" s="121" t="str">
        <f>IF('GPA Calculator Data Entry'!DC84="","",'GPA Calculator Data Entry'!DC84)</f>
        <v/>
      </c>
    </row>
    <row r="85" spans="1:35" ht="14.25" customHeight="1" x14ac:dyDescent="0.3">
      <c r="A85" s="116" t="str">
        <f>IF('GPA Calculator Data Entry'!A85="","",'GPA Calculator Data Entry'!A85)</f>
        <v/>
      </c>
      <c r="B85" s="117" t="str">
        <f>IF('GPA Calculator Data Entry'!B85="","",'GPA Calculator Data Entry'!B85)</f>
        <v/>
      </c>
      <c r="C85" s="117" t="str">
        <f>IF('GPA Calculator Data Entry'!C85="","",'GPA Calculator Data Entry'!C85)</f>
        <v/>
      </c>
      <c r="D85" s="118" t="str">
        <f>IF('GPA Calculator Data Entry'!E85="","",'GPA Calculator Data Entry'!E85)</f>
        <v/>
      </c>
      <c r="E85" s="119" t="str">
        <f>IF('GPA Calculator Data Entry'!N85="","",'GPA Calculator Data Entry'!N85)</f>
        <v/>
      </c>
      <c r="F85" s="119" t="str">
        <f>IF('GPA Calculator Data Entry'!O85="","",'GPA Calculator Data Entry'!O85)</f>
        <v/>
      </c>
      <c r="G85" s="119" t="str">
        <f>IF('GPA Calculator Data Entry'!P85="","",'GPA Calculator Data Entry'!P85)</f>
        <v/>
      </c>
      <c r="H85" s="120" t="str">
        <f>IF('GPA Calculator Data Entry'!R85="","",'GPA Calculator Data Entry'!R85)</f>
        <v/>
      </c>
      <c r="I85" s="121" t="str">
        <f>IF('GPA Calculator Data Entry'!AA85="","",'GPA Calculator Data Entry'!AA85)</f>
        <v/>
      </c>
      <c r="J85" s="121" t="str">
        <f>IF('GPA Calculator Data Entry'!AB85="","",'GPA Calculator Data Entry'!AB85)</f>
        <v/>
      </c>
      <c r="K85" s="121" t="str">
        <f>IF('GPA Calculator Data Entry'!AC85="","",'GPA Calculator Data Entry'!AC85)</f>
        <v/>
      </c>
      <c r="L85" s="118" t="str">
        <f>IF('GPA Calculator Data Entry'!AE85="","",'GPA Calculator Data Entry'!AE85)</f>
        <v/>
      </c>
      <c r="M85" s="119" t="str">
        <f>IF('GPA Calculator Data Entry'!AN85="","",'GPA Calculator Data Entry'!AN85)</f>
        <v/>
      </c>
      <c r="N85" s="119" t="str">
        <f>IF('GPA Calculator Data Entry'!AO85="","",'GPA Calculator Data Entry'!AO85)</f>
        <v/>
      </c>
      <c r="O85" s="119" t="str">
        <f>IF('GPA Calculator Data Entry'!AP85="","",'GPA Calculator Data Entry'!AP85)</f>
        <v/>
      </c>
      <c r="P85" s="120" t="str">
        <f>IF('GPA Calculator Data Entry'!AR85="","",'GPA Calculator Data Entry'!AR85)</f>
        <v/>
      </c>
      <c r="Q85" s="121" t="str">
        <f>IF('GPA Calculator Data Entry'!BA85="","",'GPA Calculator Data Entry'!BA85)</f>
        <v/>
      </c>
      <c r="R85" s="121" t="str">
        <f>IF('GPA Calculator Data Entry'!BB85="","",'GPA Calculator Data Entry'!BB85)</f>
        <v/>
      </c>
      <c r="S85" s="121" t="str">
        <f>IF('GPA Calculator Data Entry'!BC85="","",'GPA Calculator Data Entry'!BC85)</f>
        <v/>
      </c>
      <c r="T85" s="118" t="str">
        <f>IF('GPA Calculator Data Entry'!BE85="","",'GPA Calculator Data Entry'!BE85)</f>
        <v/>
      </c>
      <c r="U85" s="119" t="str">
        <f>IF('GPA Calculator Data Entry'!BN85="","",'GPA Calculator Data Entry'!BN85)</f>
        <v/>
      </c>
      <c r="V85" s="119" t="str">
        <f>IF('GPA Calculator Data Entry'!BO85="","",'GPA Calculator Data Entry'!BO85)</f>
        <v/>
      </c>
      <c r="W85" s="119" t="str">
        <f>IF('GPA Calculator Data Entry'!BP85="","",'GPA Calculator Data Entry'!BP85)</f>
        <v/>
      </c>
      <c r="X85" s="120" t="str">
        <f>IF('GPA Calculator Data Entry'!BR85="","",'GPA Calculator Data Entry'!BR85)</f>
        <v/>
      </c>
      <c r="Y85" s="121" t="str">
        <f>IF('GPA Calculator Data Entry'!CA85="","",'GPA Calculator Data Entry'!CA85)</f>
        <v/>
      </c>
      <c r="Z85" s="121" t="str">
        <f>IF('GPA Calculator Data Entry'!CB85="","",'GPA Calculator Data Entry'!CB85)</f>
        <v/>
      </c>
      <c r="AA85" s="121" t="str">
        <f>IF('GPA Calculator Data Entry'!CC85="","",'GPA Calculator Data Entry'!CC85)</f>
        <v/>
      </c>
      <c r="AB85" s="118" t="str">
        <f>IF('GPA Calculator Data Entry'!CE85="","",'GPA Calculator Data Entry'!CE85)</f>
        <v/>
      </c>
      <c r="AC85" s="119" t="str">
        <f>IF('GPA Calculator Data Entry'!CN85="","",'GPA Calculator Data Entry'!CN85)</f>
        <v/>
      </c>
      <c r="AD85" s="119" t="str">
        <f>IF('GPA Calculator Data Entry'!CO85="","",'GPA Calculator Data Entry'!CO85)</f>
        <v/>
      </c>
      <c r="AE85" s="119" t="str">
        <f>IF('GPA Calculator Data Entry'!CP85="","",'GPA Calculator Data Entry'!CP85)</f>
        <v/>
      </c>
      <c r="AF85" s="120" t="str">
        <f>IF('GPA Calculator Data Entry'!CR85="","",'GPA Calculator Data Entry'!CR85)</f>
        <v/>
      </c>
      <c r="AG85" s="121" t="str">
        <f>IF('GPA Calculator Data Entry'!DA85="","",'GPA Calculator Data Entry'!DA85)</f>
        <v/>
      </c>
      <c r="AH85" s="121" t="str">
        <f>IF('GPA Calculator Data Entry'!DB85="","",'GPA Calculator Data Entry'!DB85)</f>
        <v/>
      </c>
      <c r="AI85" s="121" t="str">
        <f>IF('GPA Calculator Data Entry'!DC85="","",'GPA Calculator Data Entry'!DC85)</f>
        <v/>
      </c>
    </row>
    <row r="86" spans="1:35" ht="14.25" customHeight="1" x14ac:dyDescent="0.3">
      <c r="A86" s="116" t="str">
        <f>IF('GPA Calculator Data Entry'!A86="","",'GPA Calculator Data Entry'!A86)</f>
        <v/>
      </c>
      <c r="B86" s="117" t="str">
        <f>IF('GPA Calculator Data Entry'!B86="","",'GPA Calculator Data Entry'!B86)</f>
        <v/>
      </c>
      <c r="C86" s="117" t="str">
        <f>IF('GPA Calculator Data Entry'!C86="","",'GPA Calculator Data Entry'!C86)</f>
        <v/>
      </c>
      <c r="D86" s="118" t="str">
        <f>IF('GPA Calculator Data Entry'!E86="","",'GPA Calculator Data Entry'!E86)</f>
        <v/>
      </c>
      <c r="E86" s="119" t="str">
        <f>IF('GPA Calculator Data Entry'!N86="","",'GPA Calculator Data Entry'!N86)</f>
        <v/>
      </c>
      <c r="F86" s="119" t="str">
        <f>IF('GPA Calculator Data Entry'!O86="","",'GPA Calculator Data Entry'!O86)</f>
        <v/>
      </c>
      <c r="G86" s="119" t="str">
        <f>IF('GPA Calculator Data Entry'!P86="","",'GPA Calculator Data Entry'!P86)</f>
        <v/>
      </c>
      <c r="H86" s="120" t="str">
        <f>IF('GPA Calculator Data Entry'!R86="","",'GPA Calculator Data Entry'!R86)</f>
        <v/>
      </c>
      <c r="I86" s="121" t="str">
        <f>IF('GPA Calculator Data Entry'!AA86="","",'GPA Calculator Data Entry'!AA86)</f>
        <v/>
      </c>
      <c r="J86" s="121" t="str">
        <f>IF('GPA Calculator Data Entry'!AB86="","",'GPA Calculator Data Entry'!AB86)</f>
        <v/>
      </c>
      <c r="K86" s="121" t="str">
        <f>IF('GPA Calculator Data Entry'!AC86="","",'GPA Calculator Data Entry'!AC86)</f>
        <v/>
      </c>
      <c r="L86" s="118" t="str">
        <f>IF('GPA Calculator Data Entry'!AE86="","",'GPA Calculator Data Entry'!AE86)</f>
        <v/>
      </c>
      <c r="M86" s="119" t="str">
        <f>IF('GPA Calculator Data Entry'!AN86="","",'GPA Calculator Data Entry'!AN86)</f>
        <v/>
      </c>
      <c r="N86" s="119" t="str">
        <f>IF('GPA Calculator Data Entry'!AO86="","",'GPA Calculator Data Entry'!AO86)</f>
        <v/>
      </c>
      <c r="O86" s="119" t="str">
        <f>IF('GPA Calculator Data Entry'!AP86="","",'GPA Calculator Data Entry'!AP86)</f>
        <v/>
      </c>
      <c r="P86" s="120" t="str">
        <f>IF('GPA Calculator Data Entry'!AR86="","",'GPA Calculator Data Entry'!AR86)</f>
        <v/>
      </c>
      <c r="Q86" s="121" t="str">
        <f>IF('GPA Calculator Data Entry'!BA86="","",'GPA Calculator Data Entry'!BA86)</f>
        <v/>
      </c>
      <c r="R86" s="121" t="str">
        <f>IF('GPA Calculator Data Entry'!BB86="","",'GPA Calculator Data Entry'!BB86)</f>
        <v/>
      </c>
      <c r="S86" s="121" t="str">
        <f>IF('GPA Calculator Data Entry'!BC86="","",'GPA Calculator Data Entry'!BC86)</f>
        <v/>
      </c>
      <c r="T86" s="118" t="str">
        <f>IF('GPA Calculator Data Entry'!BE86="","",'GPA Calculator Data Entry'!BE86)</f>
        <v/>
      </c>
      <c r="U86" s="119" t="str">
        <f>IF('GPA Calculator Data Entry'!BN86="","",'GPA Calculator Data Entry'!BN86)</f>
        <v/>
      </c>
      <c r="V86" s="119" t="str">
        <f>IF('GPA Calculator Data Entry'!BO86="","",'GPA Calculator Data Entry'!BO86)</f>
        <v/>
      </c>
      <c r="W86" s="119" t="str">
        <f>IF('GPA Calculator Data Entry'!BP86="","",'GPA Calculator Data Entry'!BP86)</f>
        <v/>
      </c>
      <c r="X86" s="120" t="str">
        <f>IF('GPA Calculator Data Entry'!BR86="","",'GPA Calculator Data Entry'!BR86)</f>
        <v/>
      </c>
      <c r="Y86" s="121" t="str">
        <f>IF('GPA Calculator Data Entry'!CA86="","",'GPA Calculator Data Entry'!CA86)</f>
        <v/>
      </c>
      <c r="Z86" s="121" t="str">
        <f>IF('GPA Calculator Data Entry'!CB86="","",'GPA Calculator Data Entry'!CB86)</f>
        <v/>
      </c>
      <c r="AA86" s="121" t="str">
        <f>IF('GPA Calculator Data Entry'!CC86="","",'GPA Calculator Data Entry'!CC86)</f>
        <v/>
      </c>
      <c r="AB86" s="118" t="str">
        <f>IF('GPA Calculator Data Entry'!CE86="","",'GPA Calculator Data Entry'!CE86)</f>
        <v/>
      </c>
      <c r="AC86" s="119" t="str">
        <f>IF('GPA Calculator Data Entry'!CN86="","",'GPA Calculator Data Entry'!CN86)</f>
        <v/>
      </c>
      <c r="AD86" s="119" t="str">
        <f>IF('GPA Calculator Data Entry'!CO86="","",'GPA Calculator Data Entry'!CO86)</f>
        <v/>
      </c>
      <c r="AE86" s="119" t="str">
        <f>IF('GPA Calculator Data Entry'!CP86="","",'GPA Calculator Data Entry'!CP86)</f>
        <v/>
      </c>
      <c r="AF86" s="120" t="str">
        <f>IF('GPA Calculator Data Entry'!CR86="","",'GPA Calculator Data Entry'!CR86)</f>
        <v/>
      </c>
      <c r="AG86" s="121" t="str">
        <f>IF('GPA Calculator Data Entry'!DA86="","",'GPA Calculator Data Entry'!DA86)</f>
        <v/>
      </c>
      <c r="AH86" s="121" t="str">
        <f>IF('GPA Calculator Data Entry'!DB86="","",'GPA Calculator Data Entry'!DB86)</f>
        <v/>
      </c>
      <c r="AI86" s="121" t="str">
        <f>IF('GPA Calculator Data Entry'!DC86="","",'GPA Calculator Data Entry'!DC86)</f>
        <v/>
      </c>
    </row>
    <row r="87" spans="1:35" ht="14.25" customHeight="1" x14ac:dyDescent="0.3">
      <c r="A87" s="116" t="str">
        <f>IF('GPA Calculator Data Entry'!A87="","",'GPA Calculator Data Entry'!A87)</f>
        <v/>
      </c>
      <c r="B87" s="117" t="str">
        <f>IF('GPA Calculator Data Entry'!B87="","",'GPA Calculator Data Entry'!B87)</f>
        <v/>
      </c>
      <c r="C87" s="117" t="str">
        <f>IF('GPA Calculator Data Entry'!C87="","",'GPA Calculator Data Entry'!C87)</f>
        <v/>
      </c>
      <c r="D87" s="118" t="str">
        <f>IF('GPA Calculator Data Entry'!E87="","",'GPA Calculator Data Entry'!E87)</f>
        <v/>
      </c>
      <c r="E87" s="119" t="str">
        <f>IF('GPA Calculator Data Entry'!N87="","",'GPA Calculator Data Entry'!N87)</f>
        <v/>
      </c>
      <c r="F87" s="119" t="str">
        <f>IF('GPA Calculator Data Entry'!O87="","",'GPA Calculator Data Entry'!O87)</f>
        <v/>
      </c>
      <c r="G87" s="119" t="str">
        <f>IF('GPA Calculator Data Entry'!P87="","",'GPA Calculator Data Entry'!P87)</f>
        <v/>
      </c>
      <c r="H87" s="120" t="str">
        <f>IF('GPA Calculator Data Entry'!R87="","",'GPA Calculator Data Entry'!R87)</f>
        <v/>
      </c>
      <c r="I87" s="121" t="str">
        <f>IF('GPA Calculator Data Entry'!AA87="","",'GPA Calculator Data Entry'!AA87)</f>
        <v/>
      </c>
      <c r="J87" s="121" t="str">
        <f>IF('GPA Calculator Data Entry'!AB87="","",'GPA Calculator Data Entry'!AB87)</f>
        <v/>
      </c>
      <c r="K87" s="121" t="str">
        <f>IF('GPA Calculator Data Entry'!AC87="","",'GPA Calculator Data Entry'!AC87)</f>
        <v/>
      </c>
      <c r="L87" s="118" t="str">
        <f>IF('GPA Calculator Data Entry'!AE87="","",'GPA Calculator Data Entry'!AE87)</f>
        <v/>
      </c>
      <c r="M87" s="119" t="str">
        <f>IF('GPA Calculator Data Entry'!AN87="","",'GPA Calculator Data Entry'!AN87)</f>
        <v/>
      </c>
      <c r="N87" s="119" t="str">
        <f>IF('GPA Calculator Data Entry'!AO87="","",'GPA Calculator Data Entry'!AO87)</f>
        <v/>
      </c>
      <c r="O87" s="119" t="str">
        <f>IF('GPA Calculator Data Entry'!AP87="","",'GPA Calculator Data Entry'!AP87)</f>
        <v/>
      </c>
      <c r="P87" s="120" t="str">
        <f>IF('GPA Calculator Data Entry'!AR87="","",'GPA Calculator Data Entry'!AR87)</f>
        <v/>
      </c>
      <c r="Q87" s="121" t="str">
        <f>IF('GPA Calculator Data Entry'!BA87="","",'GPA Calculator Data Entry'!BA87)</f>
        <v/>
      </c>
      <c r="R87" s="121" t="str">
        <f>IF('GPA Calculator Data Entry'!BB87="","",'GPA Calculator Data Entry'!BB87)</f>
        <v/>
      </c>
      <c r="S87" s="121" t="str">
        <f>IF('GPA Calculator Data Entry'!BC87="","",'GPA Calculator Data Entry'!BC87)</f>
        <v/>
      </c>
      <c r="T87" s="118" t="str">
        <f>IF('GPA Calculator Data Entry'!BE87="","",'GPA Calculator Data Entry'!BE87)</f>
        <v/>
      </c>
      <c r="U87" s="119" t="str">
        <f>IF('GPA Calculator Data Entry'!BN87="","",'GPA Calculator Data Entry'!BN87)</f>
        <v/>
      </c>
      <c r="V87" s="119" t="str">
        <f>IF('GPA Calculator Data Entry'!BO87="","",'GPA Calculator Data Entry'!BO87)</f>
        <v/>
      </c>
      <c r="W87" s="119" t="str">
        <f>IF('GPA Calculator Data Entry'!BP87="","",'GPA Calculator Data Entry'!BP87)</f>
        <v/>
      </c>
      <c r="X87" s="120" t="str">
        <f>IF('GPA Calculator Data Entry'!BR87="","",'GPA Calculator Data Entry'!BR87)</f>
        <v/>
      </c>
      <c r="Y87" s="121" t="str">
        <f>IF('GPA Calculator Data Entry'!CA87="","",'GPA Calculator Data Entry'!CA87)</f>
        <v/>
      </c>
      <c r="Z87" s="121" t="str">
        <f>IF('GPA Calculator Data Entry'!CB87="","",'GPA Calculator Data Entry'!CB87)</f>
        <v/>
      </c>
      <c r="AA87" s="121" t="str">
        <f>IF('GPA Calculator Data Entry'!CC87="","",'GPA Calculator Data Entry'!CC87)</f>
        <v/>
      </c>
      <c r="AB87" s="118" t="str">
        <f>IF('GPA Calculator Data Entry'!CE87="","",'GPA Calculator Data Entry'!CE87)</f>
        <v/>
      </c>
      <c r="AC87" s="119" t="str">
        <f>IF('GPA Calculator Data Entry'!CN87="","",'GPA Calculator Data Entry'!CN87)</f>
        <v/>
      </c>
      <c r="AD87" s="119" t="str">
        <f>IF('GPA Calculator Data Entry'!CO87="","",'GPA Calculator Data Entry'!CO87)</f>
        <v/>
      </c>
      <c r="AE87" s="119" t="str">
        <f>IF('GPA Calculator Data Entry'!CP87="","",'GPA Calculator Data Entry'!CP87)</f>
        <v/>
      </c>
      <c r="AF87" s="120" t="str">
        <f>IF('GPA Calculator Data Entry'!CR87="","",'GPA Calculator Data Entry'!CR87)</f>
        <v/>
      </c>
      <c r="AG87" s="121" t="str">
        <f>IF('GPA Calculator Data Entry'!DA87="","",'GPA Calculator Data Entry'!DA87)</f>
        <v/>
      </c>
      <c r="AH87" s="121" t="str">
        <f>IF('GPA Calculator Data Entry'!DB87="","",'GPA Calculator Data Entry'!DB87)</f>
        <v/>
      </c>
      <c r="AI87" s="121" t="str">
        <f>IF('GPA Calculator Data Entry'!DC87="","",'GPA Calculator Data Entry'!DC87)</f>
        <v/>
      </c>
    </row>
    <row r="88" spans="1:35" ht="14.25" customHeight="1" x14ac:dyDescent="0.3">
      <c r="A88" s="116" t="str">
        <f>IF('GPA Calculator Data Entry'!A88="","",'GPA Calculator Data Entry'!A88)</f>
        <v/>
      </c>
      <c r="B88" s="117" t="str">
        <f>IF('GPA Calculator Data Entry'!B88="","",'GPA Calculator Data Entry'!B88)</f>
        <v/>
      </c>
      <c r="C88" s="117" t="str">
        <f>IF('GPA Calculator Data Entry'!C88="","",'GPA Calculator Data Entry'!C88)</f>
        <v/>
      </c>
      <c r="D88" s="118" t="str">
        <f>IF('GPA Calculator Data Entry'!E88="","",'GPA Calculator Data Entry'!E88)</f>
        <v/>
      </c>
      <c r="E88" s="119" t="str">
        <f>IF('GPA Calculator Data Entry'!N88="","",'GPA Calculator Data Entry'!N88)</f>
        <v/>
      </c>
      <c r="F88" s="119" t="str">
        <f>IF('GPA Calculator Data Entry'!O88="","",'GPA Calculator Data Entry'!O88)</f>
        <v/>
      </c>
      <c r="G88" s="119" t="str">
        <f>IF('GPA Calculator Data Entry'!P88="","",'GPA Calculator Data Entry'!P88)</f>
        <v/>
      </c>
      <c r="H88" s="120" t="str">
        <f>IF('GPA Calculator Data Entry'!R88="","",'GPA Calculator Data Entry'!R88)</f>
        <v/>
      </c>
      <c r="I88" s="121" t="str">
        <f>IF('GPA Calculator Data Entry'!AA88="","",'GPA Calculator Data Entry'!AA88)</f>
        <v/>
      </c>
      <c r="J88" s="121" t="str">
        <f>IF('GPA Calculator Data Entry'!AB88="","",'GPA Calculator Data Entry'!AB88)</f>
        <v/>
      </c>
      <c r="K88" s="121" t="str">
        <f>IF('GPA Calculator Data Entry'!AC88="","",'GPA Calculator Data Entry'!AC88)</f>
        <v/>
      </c>
      <c r="L88" s="118" t="str">
        <f>IF('GPA Calculator Data Entry'!AE88="","",'GPA Calculator Data Entry'!AE88)</f>
        <v/>
      </c>
      <c r="M88" s="119" t="str">
        <f>IF('GPA Calculator Data Entry'!AN88="","",'GPA Calculator Data Entry'!AN88)</f>
        <v/>
      </c>
      <c r="N88" s="119" t="str">
        <f>IF('GPA Calculator Data Entry'!AO88="","",'GPA Calculator Data Entry'!AO88)</f>
        <v/>
      </c>
      <c r="O88" s="119" t="str">
        <f>IF('GPA Calculator Data Entry'!AP88="","",'GPA Calculator Data Entry'!AP88)</f>
        <v/>
      </c>
      <c r="P88" s="120" t="str">
        <f>IF('GPA Calculator Data Entry'!AR88="","",'GPA Calculator Data Entry'!AR88)</f>
        <v/>
      </c>
      <c r="Q88" s="121" t="str">
        <f>IF('GPA Calculator Data Entry'!BA88="","",'GPA Calculator Data Entry'!BA88)</f>
        <v/>
      </c>
      <c r="R88" s="121" t="str">
        <f>IF('GPA Calculator Data Entry'!BB88="","",'GPA Calculator Data Entry'!BB88)</f>
        <v/>
      </c>
      <c r="S88" s="121" t="str">
        <f>IF('GPA Calculator Data Entry'!BC88="","",'GPA Calculator Data Entry'!BC88)</f>
        <v/>
      </c>
      <c r="T88" s="118" t="str">
        <f>IF('GPA Calculator Data Entry'!BE88="","",'GPA Calculator Data Entry'!BE88)</f>
        <v/>
      </c>
      <c r="U88" s="119" t="str">
        <f>IF('GPA Calculator Data Entry'!BN88="","",'GPA Calculator Data Entry'!BN88)</f>
        <v/>
      </c>
      <c r="V88" s="119" t="str">
        <f>IF('GPA Calculator Data Entry'!BO88="","",'GPA Calculator Data Entry'!BO88)</f>
        <v/>
      </c>
      <c r="W88" s="119" t="str">
        <f>IF('GPA Calculator Data Entry'!BP88="","",'GPA Calculator Data Entry'!BP88)</f>
        <v/>
      </c>
      <c r="X88" s="120" t="str">
        <f>IF('GPA Calculator Data Entry'!BR88="","",'GPA Calculator Data Entry'!BR88)</f>
        <v/>
      </c>
      <c r="Y88" s="121" t="str">
        <f>IF('GPA Calculator Data Entry'!CA88="","",'GPA Calculator Data Entry'!CA88)</f>
        <v/>
      </c>
      <c r="Z88" s="121" t="str">
        <f>IF('GPA Calculator Data Entry'!CB88="","",'GPA Calculator Data Entry'!CB88)</f>
        <v/>
      </c>
      <c r="AA88" s="121" t="str">
        <f>IF('GPA Calculator Data Entry'!CC88="","",'GPA Calculator Data Entry'!CC88)</f>
        <v/>
      </c>
      <c r="AB88" s="118" t="str">
        <f>IF('GPA Calculator Data Entry'!CE88="","",'GPA Calculator Data Entry'!CE88)</f>
        <v/>
      </c>
      <c r="AC88" s="119" t="str">
        <f>IF('GPA Calculator Data Entry'!CN88="","",'GPA Calculator Data Entry'!CN88)</f>
        <v/>
      </c>
      <c r="AD88" s="119" t="str">
        <f>IF('GPA Calculator Data Entry'!CO88="","",'GPA Calculator Data Entry'!CO88)</f>
        <v/>
      </c>
      <c r="AE88" s="119" t="str">
        <f>IF('GPA Calculator Data Entry'!CP88="","",'GPA Calculator Data Entry'!CP88)</f>
        <v/>
      </c>
      <c r="AF88" s="120" t="str">
        <f>IF('GPA Calculator Data Entry'!CR88="","",'GPA Calculator Data Entry'!CR88)</f>
        <v/>
      </c>
      <c r="AG88" s="121" t="str">
        <f>IF('GPA Calculator Data Entry'!DA88="","",'GPA Calculator Data Entry'!DA88)</f>
        <v/>
      </c>
      <c r="AH88" s="121" t="str">
        <f>IF('GPA Calculator Data Entry'!DB88="","",'GPA Calculator Data Entry'!DB88)</f>
        <v/>
      </c>
      <c r="AI88" s="121" t="str">
        <f>IF('GPA Calculator Data Entry'!DC88="","",'GPA Calculator Data Entry'!DC88)</f>
        <v/>
      </c>
    </row>
    <row r="89" spans="1:35" ht="14.25" customHeight="1" x14ac:dyDescent="0.3">
      <c r="A89" s="116" t="str">
        <f>IF('GPA Calculator Data Entry'!A89="","",'GPA Calculator Data Entry'!A89)</f>
        <v/>
      </c>
      <c r="B89" s="117" t="str">
        <f>IF('GPA Calculator Data Entry'!B89="","",'GPA Calculator Data Entry'!B89)</f>
        <v/>
      </c>
      <c r="C89" s="117" t="str">
        <f>IF('GPA Calculator Data Entry'!C89="","",'GPA Calculator Data Entry'!C89)</f>
        <v/>
      </c>
      <c r="D89" s="118" t="str">
        <f>IF('GPA Calculator Data Entry'!E89="","",'GPA Calculator Data Entry'!E89)</f>
        <v/>
      </c>
      <c r="E89" s="119" t="str">
        <f>IF('GPA Calculator Data Entry'!N89="","",'GPA Calculator Data Entry'!N89)</f>
        <v/>
      </c>
      <c r="F89" s="119" t="str">
        <f>IF('GPA Calculator Data Entry'!O89="","",'GPA Calculator Data Entry'!O89)</f>
        <v/>
      </c>
      <c r="G89" s="119" t="str">
        <f>IF('GPA Calculator Data Entry'!P89="","",'GPA Calculator Data Entry'!P89)</f>
        <v/>
      </c>
      <c r="H89" s="120" t="str">
        <f>IF('GPA Calculator Data Entry'!R89="","",'GPA Calculator Data Entry'!R89)</f>
        <v/>
      </c>
      <c r="I89" s="121" t="str">
        <f>IF('GPA Calculator Data Entry'!AA89="","",'GPA Calculator Data Entry'!AA89)</f>
        <v/>
      </c>
      <c r="J89" s="121" t="str">
        <f>IF('GPA Calculator Data Entry'!AB89="","",'GPA Calculator Data Entry'!AB89)</f>
        <v/>
      </c>
      <c r="K89" s="121" t="str">
        <f>IF('GPA Calculator Data Entry'!AC89="","",'GPA Calculator Data Entry'!AC89)</f>
        <v/>
      </c>
      <c r="L89" s="118" t="str">
        <f>IF('GPA Calculator Data Entry'!AE89="","",'GPA Calculator Data Entry'!AE89)</f>
        <v/>
      </c>
      <c r="M89" s="119" t="str">
        <f>IF('GPA Calculator Data Entry'!AN89="","",'GPA Calculator Data Entry'!AN89)</f>
        <v/>
      </c>
      <c r="N89" s="119" t="str">
        <f>IF('GPA Calculator Data Entry'!AO89="","",'GPA Calculator Data Entry'!AO89)</f>
        <v/>
      </c>
      <c r="O89" s="119" t="str">
        <f>IF('GPA Calculator Data Entry'!AP89="","",'GPA Calculator Data Entry'!AP89)</f>
        <v/>
      </c>
      <c r="P89" s="120" t="str">
        <f>IF('GPA Calculator Data Entry'!AR89="","",'GPA Calculator Data Entry'!AR89)</f>
        <v/>
      </c>
      <c r="Q89" s="121" t="str">
        <f>IF('GPA Calculator Data Entry'!BA89="","",'GPA Calculator Data Entry'!BA89)</f>
        <v/>
      </c>
      <c r="R89" s="121" t="str">
        <f>IF('GPA Calculator Data Entry'!BB89="","",'GPA Calculator Data Entry'!BB89)</f>
        <v/>
      </c>
      <c r="S89" s="121" t="str">
        <f>IF('GPA Calculator Data Entry'!BC89="","",'GPA Calculator Data Entry'!BC89)</f>
        <v/>
      </c>
      <c r="T89" s="118" t="str">
        <f>IF('GPA Calculator Data Entry'!BE89="","",'GPA Calculator Data Entry'!BE89)</f>
        <v/>
      </c>
      <c r="U89" s="119" t="str">
        <f>IF('GPA Calculator Data Entry'!BN89="","",'GPA Calculator Data Entry'!BN89)</f>
        <v/>
      </c>
      <c r="V89" s="119" t="str">
        <f>IF('GPA Calculator Data Entry'!BO89="","",'GPA Calculator Data Entry'!BO89)</f>
        <v/>
      </c>
      <c r="W89" s="119" t="str">
        <f>IF('GPA Calculator Data Entry'!BP89="","",'GPA Calculator Data Entry'!BP89)</f>
        <v/>
      </c>
      <c r="X89" s="120" t="str">
        <f>IF('GPA Calculator Data Entry'!BR89="","",'GPA Calculator Data Entry'!BR89)</f>
        <v/>
      </c>
      <c r="Y89" s="121" t="str">
        <f>IF('GPA Calculator Data Entry'!CA89="","",'GPA Calculator Data Entry'!CA89)</f>
        <v/>
      </c>
      <c r="Z89" s="121" t="str">
        <f>IF('GPA Calculator Data Entry'!CB89="","",'GPA Calculator Data Entry'!CB89)</f>
        <v/>
      </c>
      <c r="AA89" s="121" t="str">
        <f>IF('GPA Calculator Data Entry'!CC89="","",'GPA Calculator Data Entry'!CC89)</f>
        <v/>
      </c>
      <c r="AB89" s="118" t="str">
        <f>IF('GPA Calculator Data Entry'!CE89="","",'GPA Calculator Data Entry'!CE89)</f>
        <v/>
      </c>
      <c r="AC89" s="119" t="str">
        <f>IF('GPA Calculator Data Entry'!CN89="","",'GPA Calculator Data Entry'!CN89)</f>
        <v/>
      </c>
      <c r="AD89" s="119" t="str">
        <f>IF('GPA Calculator Data Entry'!CO89="","",'GPA Calculator Data Entry'!CO89)</f>
        <v/>
      </c>
      <c r="AE89" s="119" t="str">
        <f>IF('GPA Calculator Data Entry'!CP89="","",'GPA Calculator Data Entry'!CP89)</f>
        <v/>
      </c>
      <c r="AF89" s="120" t="str">
        <f>IF('GPA Calculator Data Entry'!CR89="","",'GPA Calculator Data Entry'!CR89)</f>
        <v/>
      </c>
      <c r="AG89" s="121" t="str">
        <f>IF('GPA Calculator Data Entry'!DA89="","",'GPA Calculator Data Entry'!DA89)</f>
        <v/>
      </c>
      <c r="AH89" s="121" t="str">
        <f>IF('GPA Calculator Data Entry'!DB89="","",'GPA Calculator Data Entry'!DB89)</f>
        <v/>
      </c>
      <c r="AI89" s="121" t="str">
        <f>IF('GPA Calculator Data Entry'!DC89="","",'GPA Calculator Data Entry'!DC89)</f>
        <v/>
      </c>
    </row>
    <row r="90" spans="1:35" ht="14.25" customHeight="1" x14ac:dyDescent="0.3">
      <c r="A90" s="116" t="str">
        <f>IF('GPA Calculator Data Entry'!A90="","",'GPA Calculator Data Entry'!A90)</f>
        <v/>
      </c>
      <c r="B90" s="117" t="str">
        <f>IF('GPA Calculator Data Entry'!B90="","",'GPA Calculator Data Entry'!B90)</f>
        <v/>
      </c>
      <c r="C90" s="117" t="str">
        <f>IF('GPA Calculator Data Entry'!C90="","",'GPA Calculator Data Entry'!C90)</f>
        <v/>
      </c>
      <c r="D90" s="118" t="str">
        <f>IF('GPA Calculator Data Entry'!E90="","",'GPA Calculator Data Entry'!E90)</f>
        <v/>
      </c>
      <c r="E90" s="119" t="str">
        <f>IF('GPA Calculator Data Entry'!N90="","",'GPA Calculator Data Entry'!N90)</f>
        <v/>
      </c>
      <c r="F90" s="119" t="str">
        <f>IF('GPA Calculator Data Entry'!O90="","",'GPA Calculator Data Entry'!O90)</f>
        <v/>
      </c>
      <c r="G90" s="119" t="str">
        <f>IF('GPA Calculator Data Entry'!P90="","",'GPA Calculator Data Entry'!P90)</f>
        <v/>
      </c>
      <c r="H90" s="120" t="str">
        <f>IF('GPA Calculator Data Entry'!R90="","",'GPA Calculator Data Entry'!R90)</f>
        <v/>
      </c>
      <c r="I90" s="121" t="str">
        <f>IF('GPA Calculator Data Entry'!AA90="","",'GPA Calculator Data Entry'!AA90)</f>
        <v/>
      </c>
      <c r="J90" s="121" t="str">
        <f>IF('GPA Calculator Data Entry'!AB90="","",'GPA Calculator Data Entry'!AB90)</f>
        <v/>
      </c>
      <c r="K90" s="121" t="str">
        <f>IF('GPA Calculator Data Entry'!AC90="","",'GPA Calculator Data Entry'!AC90)</f>
        <v/>
      </c>
      <c r="L90" s="118" t="str">
        <f>IF('GPA Calculator Data Entry'!AE90="","",'GPA Calculator Data Entry'!AE90)</f>
        <v/>
      </c>
      <c r="M90" s="119" t="str">
        <f>IF('GPA Calculator Data Entry'!AN90="","",'GPA Calculator Data Entry'!AN90)</f>
        <v/>
      </c>
      <c r="N90" s="119" t="str">
        <f>IF('GPA Calculator Data Entry'!AO90="","",'GPA Calculator Data Entry'!AO90)</f>
        <v/>
      </c>
      <c r="O90" s="119" t="str">
        <f>IF('GPA Calculator Data Entry'!AP90="","",'GPA Calculator Data Entry'!AP90)</f>
        <v/>
      </c>
      <c r="P90" s="120" t="str">
        <f>IF('GPA Calculator Data Entry'!AR90="","",'GPA Calculator Data Entry'!AR90)</f>
        <v/>
      </c>
      <c r="Q90" s="121" t="str">
        <f>IF('GPA Calculator Data Entry'!BA90="","",'GPA Calculator Data Entry'!BA90)</f>
        <v/>
      </c>
      <c r="R90" s="121" t="str">
        <f>IF('GPA Calculator Data Entry'!BB90="","",'GPA Calculator Data Entry'!BB90)</f>
        <v/>
      </c>
      <c r="S90" s="121" t="str">
        <f>IF('GPA Calculator Data Entry'!BC90="","",'GPA Calculator Data Entry'!BC90)</f>
        <v/>
      </c>
      <c r="T90" s="118" t="str">
        <f>IF('GPA Calculator Data Entry'!BE90="","",'GPA Calculator Data Entry'!BE90)</f>
        <v/>
      </c>
      <c r="U90" s="119" t="str">
        <f>IF('GPA Calculator Data Entry'!BN90="","",'GPA Calculator Data Entry'!BN90)</f>
        <v/>
      </c>
      <c r="V90" s="119" t="str">
        <f>IF('GPA Calculator Data Entry'!BO90="","",'GPA Calculator Data Entry'!BO90)</f>
        <v/>
      </c>
      <c r="W90" s="119" t="str">
        <f>IF('GPA Calculator Data Entry'!BP90="","",'GPA Calculator Data Entry'!BP90)</f>
        <v/>
      </c>
      <c r="X90" s="120" t="str">
        <f>IF('GPA Calculator Data Entry'!BR90="","",'GPA Calculator Data Entry'!BR90)</f>
        <v/>
      </c>
      <c r="Y90" s="121" t="str">
        <f>IF('GPA Calculator Data Entry'!CA90="","",'GPA Calculator Data Entry'!CA90)</f>
        <v/>
      </c>
      <c r="Z90" s="121" t="str">
        <f>IF('GPA Calculator Data Entry'!CB90="","",'GPA Calculator Data Entry'!CB90)</f>
        <v/>
      </c>
      <c r="AA90" s="121" t="str">
        <f>IF('GPA Calculator Data Entry'!CC90="","",'GPA Calculator Data Entry'!CC90)</f>
        <v/>
      </c>
      <c r="AB90" s="118" t="str">
        <f>IF('GPA Calculator Data Entry'!CE90="","",'GPA Calculator Data Entry'!CE90)</f>
        <v/>
      </c>
      <c r="AC90" s="119" t="str">
        <f>IF('GPA Calculator Data Entry'!CN90="","",'GPA Calculator Data Entry'!CN90)</f>
        <v/>
      </c>
      <c r="AD90" s="119" t="str">
        <f>IF('GPA Calculator Data Entry'!CO90="","",'GPA Calculator Data Entry'!CO90)</f>
        <v/>
      </c>
      <c r="AE90" s="119" t="str">
        <f>IF('GPA Calculator Data Entry'!CP90="","",'GPA Calculator Data Entry'!CP90)</f>
        <v/>
      </c>
      <c r="AF90" s="120" t="str">
        <f>IF('GPA Calculator Data Entry'!CR90="","",'GPA Calculator Data Entry'!CR90)</f>
        <v/>
      </c>
      <c r="AG90" s="121" t="str">
        <f>IF('GPA Calculator Data Entry'!DA90="","",'GPA Calculator Data Entry'!DA90)</f>
        <v/>
      </c>
      <c r="AH90" s="121" t="str">
        <f>IF('GPA Calculator Data Entry'!DB90="","",'GPA Calculator Data Entry'!DB90)</f>
        <v/>
      </c>
      <c r="AI90" s="121" t="str">
        <f>IF('GPA Calculator Data Entry'!DC90="","",'GPA Calculator Data Entry'!DC90)</f>
        <v/>
      </c>
    </row>
    <row r="91" spans="1:35" ht="14.25" customHeight="1" x14ac:dyDescent="0.3">
      <c r="A91" s="116" t="str">
        <f>IF('GPA Calculator Data Entry'!A91="","",'GPA Calculator Data Entry'!A91)</f>
        <v/>
      </c>
      <c r="B91" s="117" t="str">
        <f>IF('GPA Calculator Data Entry'!B91="","",'GPA Calculator Data Entry'!B91)</f>
        <v/>
      </c>
      <c r="C91" s="117" t="str">
        <f>IF('GPA Calculator Data Entry'!C91="","",'GPA Calculator Data Entry'!C91)</f>
        <v/>
      </c>
      <c r="D91" s="118" t="str">
        <f>IF('GPA Calculator Data Entry'!E91="","",'GPA Calculator Data Entry'!E91)</f>
        <v/>
      </c>
      <c r="E91" s="119" t="str">
        <f>IF('GPA Calculator Data Entry'!N91="","",'GPA Calculator Data Entry'!N91)</f>
        <v/>
      </c>
      <c r="F91" s="119" t="str">
        <f>IF('GPA Calculator Data Entry'!O91="","",'GPA Calculator Data Entry'!O91)</f>
        <v/>
      </c>
      <c r="G91" s="119" t="str">
        <f>IF('GPA Calculator Data Entry'!P91="","",'GPA Calculator Data Entry'!P91)</f>
        <v/>
      </c>
      <c r="H91" s="120" t="str">
        <f>IF('GPA Calculator Data Entry'!R91="","",'GPA Calculator Data Entry'!R91)</f>
        <v/>
      </c>
      <c r="I91" s="121" t="str">
        <f>IF('GPA Calculator Data Entry'!AA91="","",'GPA Calculator Data Entry'!AA91)</f>
        <v/>
      </c>
      <c r="J91" s="121" t="str">
        <f>IF('GPA Calculator Data Entry'!AB91="","",'GPA Calculator Data Entry'!AB91)</f>
        <v/>
      </c>
      <c r="K91" s="121" t="str">
        <f>IF('GPA Calculator Data Entry'!AC91="","",'GPA Calculator Data Entry'!AC91)</f>
        <v/>
      </c>
      <c r="L91" s="118" t="str">
        <f>IF('GPA Calculator Data Entry'!AE91="","",'GPA Calculator Data Entry'!AE91)</f>
        <v/>
      </c>
      <c r="M91" s="119" t="str">
        <f>IF('GPA Calculator Data Entry'!AN91="","",'GPA Calculator Data Entry'!AN91)</f>
        <v/>
      </c>
      <c r="N91" s="119" t="str">
        <f>IF('GPA Calculator Data Entry'!AO91="","",'GPA Calculator Data Entry'!AO91)</f>
        <v/>
      </c>
      <c r="O91" s="119" t="str">
        <f>IF('GPA Calculator Data Entry'!AP91="","",'GPA Calculator Data Entry'!AP91)</f>
        <v/>
      </c>
      <c r="P91" s="120" t="str">
        <f>IF('GPA Calculator Data Entry'!AR91="","",'GPA Calculator Data Entry'!AR91)</f>
        <v/>
      </c>
      <c r="Q91" s="121" t="str">
        <f>IF('GPA Calculator Data Entry'!BA91="","",'GPA Calculator Data Entry'!BA91)</f>
        <v/>
      </c>
      <c r="R91" s="121" t="str">
        <f>IF('GPA Calculator Data Entry'!BB91="","",'GPA Calculator Data Entry'!BB91)</f>
        <v/>
      </c>
      <c r="S91" s="121" t="str">
        <f>IF('GPA Calculator Data Entry'!BC91="","",'GPA Calculator Data Entry'!BC91)</f>
        <v/>
      </c>
      <c r="T91" s="118" t="str">
        <f>IF('GPA Calculator Data Entry'!BE91="","",'GPA Calculator Data Entry'!BE91)</f>
        <v/>
      </c>
      <c r="U91" s="119" t="str">
        <f>IF('GPA Calculator Data Entry'!BN91="","",'GPA Calculator Data Entry'!BN91)</f>
        <v/>
      </c>
      <c r="V91" s="119" t="str">
        <f>IF('GPA Calculator Data Entry'!BO91="","",'GPA Calculator Data Entry'!BO91)</f>
        <v/>
      </c>
      <c r="W91" s="119" t="str">
        <f>IF('GPA Calculator Data Entry'!BP91="","",'GPA Calculator Data Entry'!BP91)</f>
        <v/>
      </c>
      <c r="X91" s="120" t="str">
        <f>IF('GPA Calculator Data Entry'!BR91="","",'GPA Calculator Data Entry'!BR91)</f>
        <v/>
      </c>
      <c r="Y91" s="121" t="str">
        <f>IF('GPA Calculator Data Entry'!CA91="","",'GPA Calculator Data Entry'!CA91)</f>
        <v/>
      </c>
      <c r="Z91" s="121" t="str">
        <f>IF('GPA Calculator Data Entry'!CB91="","",'GPA Calculator Data Entry'!CB91)</f>
        <v/>
      </c>
      <c r="AA91" s="121" t="str">
        <f>IF('GPA Calculator Data Entry'!CC91="","",'GPA Calculator Data Entry'!CC91)</f>
        <v/>
      </c>
      <c r="AB91" s="118" t="str">
        <f>IF('GPA Calculator Data Entry'!CE91="","",'GPA Calculator Data Entry'!CE91)</f>
        <v/>
      </c>
      <c r="AC91" s="119" t="str">
        <f>IF('GPA Calculator Data Entry'!CN91="","",'GPA Calculator Data Entry'!CN91)</f>
        <v/>
      </c>
      <c r="AD91" s="119" t="str">
        <f>IF('GPA Calculator Data Entry'!CO91="","",'GPA Calculator Data Entry'!CO91)</f>
        <v/>
      </c>
      <c r="AE91" s="119" t="str">
        <f>IF('GPA Calculator Data Entry'!CP91="","",'GPA Calculator Data Entry'!CP91)</f>
        <v/>
      </c>
      <c r="AF91" s="120" t="str">
        <f>IF('GPA Calculator Data Entry'!CR91="","",'GPA Calculator Data Entry'!CR91)</f>
        <v/>
      </c>
      <c r="AG91" s="121" t="str">
        <f>IF('GPA Calculator Data Entry'!DA91="","",'GPA Calculator Data Entry'!DA91)</f>
        <v/>
      </c>
      <c r="AH91" s="121" t="str">
        <f>IF('GPA Calculator Data Entry'!DB91="","",'GPA Calculator Data Entry'!DB91)</f>
        <v/>
      </c>
      <c r="AI91" s="121" t="str">
        <f>IF('GPA Calculator Data Entry'!DC91="","",'GPA Calculator Data Entry'!DC91)</f>
        <v/>
      </c>
    </row>
    <row r="92" spans="1:35" ht="14.25" customHeight="1" x14ac:dyDescent="0.3">
      <c r="A92" s="116" t="str">
        <f>IF('GPA Calculator Data Entry'!A92="","",'GPA Calculator Data Entry'!A92)</f>
        <v/>
      </c>
      <c r="B92" s="117" t="str">
        <f>IF('GPA Calculator Data Entry'!B92="","",'GPA Calculator Data Entry'!B92)</f>
        <v/>
      </c>
      <c r="C92" s="117" t="str">
        <f>IF('GPA Calculator Data Entry'!C92="","",'GPA Calculator Data Entry'!C92)</f>
        <v/>
      </c>
      <c r="D92" s="118" t="str">
        <f>IF('GPA Calculator Data Entry'!E92="","",'GPA Calculator Data Entry'!E92)</f>
        <v/>
      </c>
      <c r="E92" s="119" t="str">
        <f>IF('GPA Calculator Data Entry'!N92="","",'GPA Calculator Data Entry'!N92)</f>
        <v/>
      </c>
      <c r="F92" s="119" t="str">
        <f>IF('GPA Calculator Data Entry'!O92="","",'GPA Calculator Data Entry'!O92)</f>
        <v/>
      </c>
      <c r="G92" s="119" t="str">
        <f>IF('GPA Calculator Data Entry'!P92="","",'GPA Calculator Data Entry'!P92)</f>
        <v/>
      </c>
      <c r="H92" s="120" t="str">
        <f>IF('GPA Calculator Data Entry'!R92="","",'GPA Calculator Data Entry'!R92)</f>
        <v/>
      </c>
      <c r="I92" s="121" t="str">
        <f>IF('GPA Calculator Data Entry'!AA92="","",'GPA Calculator Data Entry'!AA92)</f>
        <v/>
      </c>
      <c r="J92" s="121" t="str">
        <f>IF('GPA Calculator Data Entry'!AB92="","",'GPA Calculator Data Entry'!AB92)</f>
        <v/>
      </c>
      <c r="K92" s="121" t="str">
        <f>IF('GPA Calculator Data Entry'!AC92="","",'GPA Calculator Data Entry'!AC92)</f>
        <v/>
      </c>
      <c r="L92" s="118" t="str">
        <f>IF('GPA Calculator Data Entry'!AE92="","",'GPA Calculator Data Entry'!AE92)</f>
        <v/>
      </c>
      <c r="M92" s="119" t="str">
        <f>IF('GPA Calculator Data Entry'!AN92="","",'GPA Calculator Data Entry'!AN92)</f>
        <v/>
      </c>
      <c r="N92" s="119" t="str">
        <f>IF('GPA Calculator Data Entry'!AO92="","",'GPA Calculator Data Entry'!AO92)</f>
        <v/>
      </c>
      <c r="O92" s="119" t="str">
        <f>IF('GPA Calculator Data Entry'!AP92="","",'GPA Calculator Data Entry'!AP92)</f>
        <v/>
      </c>
      <c r="P92" s="120" t="str">
        <f>IF('GPA Calculator Data Entry'!AR92="","",'GPA Calculator Data Entry'!AR92)</f>
        <v/>
      </c>
      <c r="Q92" s="121" t="str">
        <f>IF('GPA Calculator Data Entry'!BA92="","",'GPA Calculator Data Entry'!BA92)</f>
        <v/>
      </c>
      <c r="R92" s="121" t="str">
        <f>IF('GPA Calculator Data Entry'!BB92="","",'GPA Calculator Data Entry'!BB92)</f>
        <v/>
      </c>
      <c r="S92" s="121" t="str">
        <f>IF('GPA Calculator Data Entry'!BC92="","",'GPA Calculator Data Entry'!BC92)</f>
        <v/>
      </c>
      <c r="T92" s="118" t="str">
        <f>IF('GPA Calculator Data Entry'!BE92="","",'GPA Calculator Data Entry'!BE92)</f>
        <v/>
      </c>
      <c r="U92" s="119" t="str">
        <f>IF('GPA Calculator Data Entry'!BN92="","",'GPA Calculator Data Entry'!BN92)</f>
        <v/>
      </c>
      <c r="V92" s="119" t="str">
        <f>IF('GPA Calculator Data Entry'!BO92="","",'GPA Calculator Data Entry'!BO92)</f>
        <v/>
      </c>
      <c r="W92" s="119" t="str">
        <f>IF('GPA Calculator Data Entry'!BP92="","",'GPA Calculator Data Entry'!BP92)</f>
        <v/>
      </c>
      <c r="X92" s="120" t="str">
        <f>IF('GPA Calculator Data Entry'!BR92="","",'GPA Calculator Data Entry'!BR92)</f>
        <v/>
      </c>
      <c r="Y92" s="121" t="str">
        <f>IF('GPA Calculator Data Entry'!CA92="","",'GPA Calculator Data Entry'!CA92)</f>
        <v/>
      </c>
      <c r="Z92" s="121" t="str">
        <f>IF('GPA Calculator Data Entry'!CB92="","",'GPA Calculator Data Entry'!CB92)</f>
        <v/>
      </c>
      <c r="AA92" s="121" t="str">
        <f>IF('GPA Calculator Data Entry'!CC92="","",'GPA Calculator Data Entry'!CC92)</f>
        <v/>
      </c>
      <c r="AB92" s="118" t="str">
        <f>IF('GPA Calculator Data Entry'!CE92="","",'GPA Calculator Data Entry'!CE92)</f>
        <v/>
      </c>
      <c r="AC92" s="119" t="str">
        <f>IF('GPA Calculator Data Entry'!CN92="","",'GPA Calculator Data Entry'!CN92)</f>
        <v/>
      </c>
      <c r="AD92" s="119" t="str">
        <f>IF('GPA Calculator Data Entry'!CO92="","",'GPA Calculator Data Entry'!CO92)</f>
        <v/>
      </c>
      <c r="AE92" s="119" t="str">
        <f>IF('GPA Calculator Data Entry'!CP92="","",'GPA Calculator Data Entry'!CP92)</f>
        <v/>
      </c>
      <c r="AF92" s="120" t="str">
        <f>IF('GPA Calculator Data Entry'!CR92="","",'GPA Calculator Data Entry'!CR92)</f>
        <v/>
      </c>
      <c r="AG92" s="121" t="str">
        <f>IF('GPA Calculator Data Entry'!DA92="","",'GPA Calculator Data Entry'!DA92)</f>
        <v/>
      </c>
      <c r="AH92" s="121" t="str">
        <f>IF('GPA Calculator Data Entry'!DB92="","",'GPA Calculator Data Entry'!DB92)</f>
        <v/>
      </c>
      <c r="AI92" s="121" t="str">
        <f>IF('GPA Calculator Data Entry'!DC92="","",'GPA Calculator Data Entry'!DC92)</f>
        <v/>
      </c>
    </row>
    <row r="93" spans="1:35" ht="14.25" customHeight="1" x14ac:dyDescent="0.3">
      <c r="A93" s="116" t="str">
        <f>IF('GPA Calculator Data Entry'!A93="","",'GPA Calculator Data Entry'!A93)</f>
        <v/>
      </c>
      <c r="B93" s="117" t="str">
        <f>IF('GPA Calculator Data Entry'!B93="","",'GPA Calculator Data Entry'!B93)</f>
        <v/>
      </c>
      <c r="C93" s="117" t="str">
        <f>IF('GPA Calculator Data Entry'!C93="","",'GPA Calculator Data Entry'!C93)</f>
        <v/>
      </c>
      <c r="D93" s="118" t="str">
        <f>IF('GPA Calculator Data Entry'!E93="","",'GPA Calculator Data Entry'!E93)</f>
        <v/>
      </c>
      <c r="E93" s="119" t="str">
        <f>IF('GPA Calculator Data Entry'!N93="","",'GPA Calculator Data Entry'!N93)</f>
        <v/>
      </c>
      <c r="F93" s="119" t="str">
        <f>IF('GPA Calculator Data Entry'!O93="","",'GPA Calculator Data Entry'!O93)</f>
        <v/>
      </c>
      <c r="G93" s="119" t="str">
        <f>IF('GPA Calculator Data Entry'!P93="","",'GPA Calculator Data Entry'!P93)</f>
        <v/>
      </c>
      <c r="H93" s="120" t="str">
        <f>IF('GPA Calculator Data Entry'!R93="","",'GPA Calculator Data Entry'!R93)</f>
        <v/>
      </c>
      <c r="I93" s="121" t="str">
        <f>IF('GPA Calculator Data Entry'!AA93="","",'GPA Calculator Data Entry'!AA93)</f>
        <v/>
      </c>
      <c r="J93" s="121" t="str">
        <f>IF('GPA Calculator Data Entry'!AB93="","",'GPA Calculator Data Entry'!AB93)</f>
        <v/>
      </c>
      <c r="K93" s="121" t="str">
        <f>IF('GPA Calculator Data Entry'!AC93="","",'GPA Calculator Data Entry'!AC93)</f>
        <v/>
      </c>
      <c r="L93" s="118" t="str">
        <f>IF('GPA Calculator Data Entry'!AE93="","",'GPA Calculator Data Entry'!AE93)</f>
        <v/>
      </c>
      <c r="M93" s="119" t="str">
        <f>IF('GPA Calculator Data Entry'!AN93="","",'GPA Calculator Data Entry'!AN93)</f>
        <v/>
      </c>
      <c r="N93" s="119" t="str">
        <f>IF('GPA Calculator Data Entry'!AO93="","",'GPA Calculator Data Entry'!AO93)</f>
        <v/>
      </c>
      <c r="O93" s="119" t="str">
        <f>IF('GPA Calculator Data Entry'!AP93="","",'GPA Calculator Data Entry'!AP93)</f>
        <v/>
      </c>
      <c r="P93" s="120" t="str">
        <f>IF('GPA Calculator Data Entry'!AR93="","",'GPA Calculator Data Entry'!AR93)</f>
        <v/>
      </c>
      <c r="Q93" s="121" t="str">
        <f>IF('GPA Calculator Data Entry'!BA93="","",'GPA Calculator Data Entry'!BA93)</f>
        <v/>
      </c>
      <c r="R93" s="121" t="str">
        <f>IF('GPA Calculator Data Entry'!BB93="","",'GPA Calculator Data Entry'!BB93)</f>
        <v/>
      </c>
      <c r="S93" s="121" t="str">
        <f>IF('GPA Calculator Data Entry'!BC93="","",'GPA Calculator Data Entry'!BC93)</f>
        <v/>
      </c>
      <c r="T93" s="118" t="str">
        <f>IF('GPA Calculator Data Entry'!BE93="","",'GPA Calculator Data Entry'!BE93)</f>
        <v/>
      </c>
      <c r="U93" s="119" t="str">
        <f>IF('GPA Calculator Data Entry'!BN93="","",'GPA Calculator Data Entry'!BN93)</f>
        <v/>
      </c>
      <c r="V93" s="119" t="str">
        <f>IF('GPA Calculator Data Entry'!BO93="","",'GPA Calculator Data Entry'!BO93)</f>
        <v/>
      </c>
      <c r="W93" s="119" t="str">
        <f>IF('GPA Calculator Data Entry'!BP93="","",'GPA Calculator Data Entry'!BP93)</f>
        <v/>
      </c>
      <c r="X93" s="120" t="str">
        <f>IF('GPA Calculator Data Entry'!BR93="","",'GPA Calculator Data Entry'!BR93)</f>
        <v/>
      </c>
      <c r="Y93" s="121" t="str">
        <f>IF('GPA Calculator Data Entry'!CA93="","",'GPA Calculator Data Entry'!CA93)</f>
        <v/>
      </c>
      <c r="Z93" s="121" t="str">
        <f>IF('GPA Calculator Data Entry'!CB93="","",'GPA Calculator Data Entry'!CB93)</f>
        <v/>
      </c>
      <c r="AA93" s="121" t="str">
        <f>IF('GPA Calculator Data Entry'!CC93="","",'GPA Calculator Data Entry'!CC93)</f>
        <v/>
      </c>
      <c r="AB93" s="118" t="str">
        <f>IF('GPA Calculator Data Entry'!CE93="","",'GPA Calculator Data Entry'!CE93)</f>
        <v/>
      </c>
      <c r="AC93" s="119" t="str">
        <f>IF('GPA Calculator Data Entry'!CN93="","",'GPA Calculator Data Entry'!CN93)</f>
        <v/>
      </c>
      <c r="AD93" s="119" t="str">
        <f>IF('GPA Calculator Data Entry'!CO93="","",'GPA Calculator Data Entry'!CO93)</f>
        <v/>
      </c>
      <c r="AE93" s="119" t="str">
        <f>IF('GPA Calculator Data Entry'!CP93="","",'GPA Calculator Data Entry'!CP93)</f>
        <v/>
      </c>
      <c r="AF93" s="120" t="str">
        <f>IF('GPA Calculator Data Entry'!CR93="","",'GPA Calculator Data Entry'!CR93)</f>
        <v/>
      </c>
      <c r="AG93" s="121" t="str">
        <f>IF('GPA Calculator Data Entry'!DA93="","",'GPA Calculator Data Entry'!DA93)</f>
        <v/>
      </c>
      <c r="AH93" s="121" t="str">
        <f>IF('GPA Calculator Data Entry'!DB93="","",'GPA Calculator Data Entry'!DB93)</f>
        <v/>
      </c>
      <c r="AI93" s="121" t="str">
        <f>IF('GPA Calculator Data Entry'!DC93="","",'GPA Calculator Data Entry'!DC93)</f>
        <v/>
      </c>
    </row>
    <row r="94" spans="1:35" ht="14.25" customHeight="1" x14ac:dyDescent="0.3">
      <c r="A94" s="116" t="str">
        <f>IF('GPA Calculator Data Entry'!A94="","",'GPA Calculator Data Entry'!A94)</f>
        <v/>
      </c>
      <c r="B94" s="117" t="str">
        <f>IF('GPA Calculator Data Entry'!B94="","",'GPA Calculator Data Entry'!B94)</f>
        <v/>
      </c>
      <c r="C94" s="117" t="str">
        <f>IF('GPA Calculator Data Entry'!C94="","",'GPA Calculator Data Entry'!C94)</f>
        <v/>
      </c>
      <c r="D94" s="118" t="str">
        <f>IF('GPA Calculator Data Entry'!E94="","",'GPA Calculator Data Entry'!E94)</f>
        <v/>
      </c>
      <c r="E94" s="119" t="str">
        <f>IF('GPA Calculator Data Entry'!N94="","",'GPA Calculator Data Entry'!N94)</f>
        <v/>
      </c>
      <c r="F94" s="119" t="str">
        <f>IF('GPA Calculator Data Entry'!O94="","",'GPA Calculator Data Entry'!O94)</f>
        <v/>
      </c>
      <c r="G94" s="119" t="str">
        <f>IF('GPA Calculator Data Entry'!P94="","",'GPA Calculator Data Entry'!P94)</f>
        <v/>
      </c>
      <c r="H94" s="120" t="str">
        <f>IF('GPA Calculator Data Entry'!R94="","",'GPA Calculator Data Entry'!R94)</f>
        <v/>
      </c>
      <c r="I94" s="121" t="str">
        <f>IF('GPA Calculator Data Entry'!AA94="","",'GPA Calculator Data Entry'!AA94)</f>
        <v/>
      </c>
      <c r="J94" s="121" t="str">
        <f>IF('GPA Calculator Data Entry'!AB94="","",'GPA Calculator Data Entry'!AB94)</f>
        <v/>
      </c>
      <c r="K94" s="121" t="str">
        <f>IF('GPA Calculator Data Entry'!AC94="","",'GPA Calculator Data Entry'!AC94)</f>
        <v/>
      </c>
      <c r="L94" s="118" t="str">
        <f>IF('GPA Calculator Data Entry'!AE94="","",'GPA Calculator Data Entry'!AE94)</f>
        <v/>
      </c>
      <c r="M94" s="119" t="str">
        <f>IF('GPA Calculator Data Entry'!AN94="","",'GPA Calculator Data Entry'!AN94)</f>
        <v/>
      </c>
      <c r="N94" s="119" t="str">
        <f>IF('GPA Calculator Data Entry'!AO94="","",'GPA Calculator Data Entry'!AO94)</f>
        <v/>
      </c>
      <c r="O94" s="119" t="str">
        <f>IF('GPA Calculator Data Entry'!AP94="","",'GPA Calculator Data Entry'!AP94)</f>
        <v/>
      </c>
      <c r="P94" s="120" t="str">
        <f>IF('GPA Calculator Data Entry'!AR94="","",'GPA Calculator Data Entry'!AR94)</f>
        <v/>
      </c>
      <c r="Q94" s="121" t="str">
        <f>IF('GPA Calculator Data Entry'!BA94="","",'GPA Calculator Data Entry'!BA94)</f>
        <v/>
      </c>
      <c r="R94" s="121" t="str">
        <f>IF('GPA Calculator Data Entry'!BB94="","",'GPA Calculator Data Entry'!BB94)</f>
        <v/>
      </c>
      <c r="S94" s="121" t="str">
        <f>IF('GPA Calculator Data Entry'!BC94="","",'GPA Calculator Data Entry'!BC94)</f>
        <v/>
      </c>
      <c r="T94" s="118" t="str">
        <f>IF('GPA Calculator Data Entry'!BE94="","",'GPA Calculator Data Entry'!BE94)</f>
        <v/>
      </c>
      <c r="U94" s="119" t="str">
        <f>IF('GPA Calculator Data Entry'!BN94="","",'GPA Calculator Data Entry'!BN94)</f>
        <v/>
      </c>
      <c r="V94" s="119" t="str">
        <f>IF('GPA Calculator Data Entry'!BO94="","",'GPA Calculator Data Entry'!BO94)</f>
        <v/>
      </c>
      <c r="W94" s="119" t="str">
        <f>IF('GPA Calculator Data Entry'!BP94="","",'GPA Calculator Data Entry'!BP94)</f>
        <v/>
      </c>
      <c r="X94" s="120" t="str">
        <f>IF('GPA Calculator Data Entry'!BR94="","",'GPA Calculator Data Entry'!BR94)</f>
        <v/>
      </c>
      <c r="Y94" s="121" t="str">
        <f>IF('GPA Calculator Data Entry'!CA94="","",'GPA Calculator Data Entry'!CA94)</f>
        <v/>
      </c>
      <c r="Z94" s="121" t="str">
        <f>IF('GPA Calculator Data Entry'!CB94="","",'GPA Calculator Data Entry'!CB94)</f>
        <v/>
      </c>
      <c r="AA94" s="121" t="str">
        <f>IF('GPA Calculator Data Entry'!CC94="","",'GPA Calculator Data Entry'!CC94)</f>
        <v/>
      </c>
      <c r="AB94" s="118" t="str">
        <f>IF('GPA Calculator Data Entry'!CE94="","",'GPA Calculator Data Entry'!CE94)</f>
        <v/>
      </c>
      <c r="AC94" s="119" t="str">
        <f>IF('GPA Calculator Data Entry'!CN94="","",'GPA Calculator Data Entry'!CN94)</f>
        <v/>
      </c>
      <c r="AD94" s="119" t="str">
        <f>IF('GPA Calculator Data Entry'!CO94="","",'GPA Calculator Data Entry'!CO94)</f>
        <v/>
      </c>
      <c r="AE94" s="119" t="str">
        <f>IF('GPA Calculator Data Entry'!CP94="","",'GPA Calculator Data Entry'!CP94)</f>
        <v/>
      </c>
      <c r="AF94" s="120" t="str">
        <f>IF('GPA Calculator Data Entry'!CR94="","",'GPA Calculator Data Entry'!CR94)</f>
        <v/>
      </c>
      <c r="AG94" s="121" t="str">
        <f>IF('GPA Calculator Data Entry'!DA94="","",'GPA Calculator Data Entry'!DA94)</f>
        <v/>
      </c>
      <c r="AH94" s="121" t="str">
        <f>IF('GPA Calculator Data Entry'!DB94="","",'GPA Calculator Data Entry'!DB94)</f>
        <v/>
      </c>
      <c r="AI94" s="121" t="str">
        <f>IF('GPA Calculator Data Entry'!DC94="","",'GPA Calculator Data Entry'!DC94)</f>
        <v/>
      </c>
    </row>
    <row r="95" spans="1:35" ht="14.25" customHeight="1" x14ac:dyDescent="0.3">
      <c r="A95" s="116" t="str">
        <f>IF('GPA Calculator Data Entry'!A95="","",'GPA Calculator Data Entry'!A95)</f>
        <v/>
      </c>
      <c r="B95" s="117" t="str">
        <f>IF('GPA Calculator Data Entry'!B95="","",'GPA Calculator Data Entry'!B95)</f>
        <v/>
      </c>
      <c r="C95" s="117" t="str">
        <f>IF('GPA Calculator Data Entry'!C95="","",'GPA Calculator Data Entry'!C95)</f>
        <v/>
      </c>
      <c r="D95" s="118" t="str">
        <f>IF('GPA Calculator Data Entry'!E95="","",'GPA Calculator Data Entry'!E95)</f>
        <v/>
      </c>
      <c r="E95" s="119" t="str">
        <f>IF('GPA Calculator Data Entry'!N95="","",'GPA Calculator Data Entry'!N95)</f>
        <v/>
      </c>
      <c r="F95" s="119" t="str">
        <f>IF('GPA Calculator Data Entry'!O95="","",'GPA Calculator Data Entry'!O95)</f>
        <v/>
      </c>
      <c r="G95" s="119" t="str">
        <f>IF('GPA Calculator Data Entry'!P95="","",'GPA Calculator Data Entry'!P95)</f>
        <v/>
      </c>
      <c r="H95" s="120" t="str">
        <f>IF('GPA Calculator Data Entry'!R95="","",'GPA Calculator Data Entry'!R95)</f>
        <v/>
      </c>
      <c r="I95" s="121" t="str">
        <f>IF('GPA Calculator Data Entry'!AA95="","",'GPA Calculator Data Entry'!AA95)</f>
        <v/>
      </c>
      <c r="J95" s="121" t="str">
        <f>IF('GPA Calculator Data Entry'!AB95="","",'GPA Calculator Data Entry'!AB95)</f>
        <v/>
      </c>
      <c r="K95" s="121" t="str">
        <f>IF('GPA Calculator Data Entry'!AC95="","",'GPA Calculator Data Entry'!AC95)</f>
        <v/>
      </c>
      <c r="L95" s="118" t="str">
        <f>IF('GPA Calculator Data Entry'!AE95="","",'GPA Calculator Data Entry'!AE95)</f>
        <v/>
      </c>
      <c r="M95" s="119" t="str">
        <f>IF('GPA Calculator Data Entry'!AN95="","",'GPA Calculator Data Entry'!AN95)</f>
        <v/>
      </c>
      <c r="N95" s="119" t="str">
        <f>IF('GPA Calculator Data Entry'!AO95="","",'GPA Calculator Data Entry'!AO95)</f>
        <v/>
      </c>
      <c r="O95" s="119" t="str">
        <f>IF('GPA Calculator Data Entry'!AP95="","",'GPA Calculator Data Entry'!AP95)</f>
        <v/>
      </c>
      <c r="P95" s="120" t="str">
        <f>IF('GPA Calculator Data Entry'!AR95="","",'GPA Calculator Data Entry'!AR95)</f>
        <v/>
      </c>
      <c r="Q95" s="121" t="str">
        <f>IF('GPA Calculator Data Entry'!BA95="","",'GPA Calculator Data Entry'!BA95)</f>
        <v/>
      </c>
      <c r="R95" s="121" t="str">
        <f>IF('GPA Calculator Data Entry'!BB95="","",'GPA Calculator Data Entry'!BB95)</f>
        <v/>
      </c>
      <c r="S95" s="121" t="str">
        <f>IF('GPA Calculator Data Entry'!BC95="","",'GPA Calculator Data Entry'!BC95)</f>
        <v/>
      </c>
      <c r="T95" s="118" t="str">
        <f>IF('GPA Calculator Data Entry'!BE95="","",'GPA Calculator Data Entry'!BE95)</f>
        <v/>
      </c>
      <c r="U95" s="119" t="str">
        <f>IF('GPA Calculator Data Entry'!BN95="","",'GPA Calculator Data Entry'!BN95)</f>
        <v/>
      </c>
      <c r="V95" s="119" t="str">
        <f>IF('GPA Calculator Data Entry'!BO95="","",'GPA Calculator Data Entry'!BO95)</f>
        <v/>
      </c>
      <c r="W95" s="119" t="str">
        <f>IF('GPA Calculator Data Entry'!BP95="","",'GPA Calculator Data Entry'!BP95)</f>
        <v/>
      </c>
      <c r="X95" s="120" t="str">
        <f>IF('GPA Calculator Data Entry'!BR95="","",'GPA Calculator Data Entry'!BR95)</f>
        <v/>
      </c>
      <c r="Y95" s="121" t="str">
        <f>IF('GPA Calculator Data Entry'!CA95="","",'GPA Calculator Data Entry'!CA95)</f>
        <v/>
      </c>
      <c r="Z95" s="121" t="str">
        <f>IF('GPA Calculator Data Entry'!CB95="","",'GPA Calculator Data Entry'!CB95)</f>
        <v/>
      </c>
      <c r="AA95" s="121" t="str">
        <f>IF('GPA Calculator Data Entry'!CC95="","",'GPA Calculator Data Entry'!CC95)</f>
        <v/>
      </c>
      <c r="AB95" s="118" t="str">
        <f>IF('GPA Calculator Data Entry'!CE95="","",'GPA Calculator Data Entry'!CE95)</f>
        <v/>
      </c>
      <c r="AC95" s="119" t="str">
        <f>IF('GPA Calculator Data Entry'!CN95="","",'GPA Calculator Data Entry'!CN95)</f>
        <v/>
      </c>
      <c r="AD95" s="119" t="str">
        <f>IF('GPA Calculator Data Entry'!CO95="","",'GPA Calculator Data Entry'!CO95)</f>
        <v/>
      </c>
      <c r="AE95" s="119" t="str">
        <f>IF('GPA Calculator Data Entry'!CP95="","",'GPA Calculator Data Entry'!CP95)</f>
        <v/>
      </c>
      <c r="AF95" s="120" t="str">
        <f>IF('GPA Calculator Data Entry'!CR95="","",'GPA Calculator Data Entry'!CR95)</f>
        <v/>
      </c>
      <c r="AG95" s="121" t="str">
        <f>IF('GPA Calculator Data Entry'!DA95="","",'GPA Calculator Data Entry'!DA95)</f>
        <v/>
      </c>
      <c r="AH95" s="121" t="str">
        <f>IF('GPA Calculator Data Entry'!DB95="","",'GPA Calculator Data Entry'!DB95)</f>
        <v/>
      </c>
      <c r="AI95" s="121" t="str">
        <f>IF('GPA Calculator Data Entry'!DC95="","",'GPA Calculator Data Entry'!DC95)</f>
        <v/>
      </c>
    </row>
    <row r="96" spans="1:35" ht="14.25" customHeight="1" x14ac:dyDescent="0.3">
      <c r="A96" s="116" t="str">
        <f>IF('GPA Calculator Data Entry'!A96="","",'GPA Calculator Data Entry'!A96)</f>
        <v/>
      </c>
      <c r="B96" s="117" t="str">
        <f>IF('GPA Calculator Data Entry'!B96="","",'GPA Calculator Data Entry'!B96)</f>
        <v/>
      </c>
      <c r="C96" s="117" t="str">
        <f>IF('GPA Calculator Data Entry'!C96="","",'GPA Calculator Data Entry'!C96)</f>
        <v/>
      </c>
      <c r="D96" s="118" t="str">
        <f>IF('GPA Calculator Data Entry'!E96="","",'GPA Calculator Data Entry'!E96)</f>
        <v/>
      </c>
      <c r="E96" s="119" t="str">
        <f>IF('GPA Calculator Data Entry'!N96="","",'GPA Calculator Data Entry'!N96)</f>
        <v/>
      </c>
      <c r="F96" s="119" t="str">
        <f>IF('GPA Calculator Data Entry'!O96="","",'GPA Calculator Data Entry'!O96)</f>
        <v/>
      </c>
      <c r="G96" s="119" t="str">
        <f>IF('GPA Calculator Data Entry'!P96="","",'GPA Calculator Data Entry'!P96)</f>
        <v/>
      </c>
      <c r="H96" s="120" t="str">
        <f>IF('GPA Calculator Data Entry'!R96="","",'GPA Calculator Data Entry'!R96)</f>
        <v/>
      </c>
      <c r="I96" s="121" t="str">
        <f>IF('GPA Calculator Data Entry'!AA96="","",'GPA Calculator Data Entry'!AA96)</f>
        <v/>
      </c>
      <c r="J96" s="121" t="str">
        <f>IF('GPA Calculator Data Entry'!AB96="","",'GPA Calculator Data Entry'!AB96)</f>
        <v/>
      </c>
      <c r="K96" s="121" t="str">
        <f>IF('GPA Calculator Data Entry'!AC96="","",'GPA Calculator Data Entry'!AC96)</f>
        <v/>
      </c>
      <c r="L96" s="118" t="str">
        <f>IF('GPA Calculator Data Entry'!AE96="","",'GPA Calculator Data Entry'!AE96)</f>
        <v/>
      </c>
      <c r="M96" s="119" t="str">
        <f>IF('GPA Calculator Data Entry'!AN96="","",'GPA Calculator Data Entry'!AN96)</f>
        <v/>
      </c>
      <c r="N96" s="119" t="str">
        <f>IF('GPA Calculator Data Entry'!AO96="","",'GPA Calculator Data Entry'!AO96)</f>
        <v/>
      </c>
      <c r="O96" s="119" t="str">
        <f>IF('GPA Calculator Data Entry'!AP96="","",'GPA Calculator Data Entry'!AP96)</f>
        <v/>
      </c>
      <c r="P96" s="120" t="str">
        <f>IF('GPA Calculator Data Entry'!AR96="","",'GPA Calculator Data Entry'!AR96)</f>
        <v/>
      </c>
      <c r="Q96" s="121" t="str">
        <f>IF('GPA Calculator Data Entry'!BA96="","",'GPA Calculator Data Entry'!BA96)</f>
        <v/>
      </c>
      <c r="R96" s="121" t="str">
        <f>IF('GPA Calculator Data Entry'!BB96="","",'GPA Calculator Data Entry'!BB96)</f>
        <v/>
      </c>
      <c r="S96" s="121" t="str">
        <f>IF('GPA Calculator Data Entry'!BC96="","",'GPA Calculator Data Entry'!BC96)</f>
        <v/>
      </c>
      <c r="T96" s="118" t="str">
        <f>IF('GPA Calculator Data Entry'!BE96="","",'GPA Calculator Data Entry'!BE96)</f>
        <v/>
      </c>
      <c r="U96" s="119" t="str">
        <f>IF('GPA Calculator Data Entry'!BN96="","",'GPA Calculator Data Entry'!BN96)</f>
        <v/>
      </c>
      <c r="V96" s="119" t="str">
        <f>IF('GPA Calculator Data Entry'!BO96="","",'GPA Calculator Data Entry'!BO96)</f>
        <v/>
      </c>
      <c r="W96" s="119" t="str">
        <f>IF('GPA Calculator Data Entry'!BP96="","",'GPA Calculator Data Entry'!BP96)</f>
        <v/>
      </c>
      <c r="X96" s="120" t="str">
        <f>IF('GPA Calculator Data Entry'!BR96="","",'GPA Calculator Data Entry'!BR96)</f>
        <v/>
      </c>
      <c r="Y96" s="121" t="str">
        <f>IF('GPA Calculator Data Entry'!CA96="","",'GPA Calculator Data Entry'!CA96)</f>
        <v/>
      </c>
      <c r="Z96" s="121" t="str">
        <f>IF('GPA Calculator Data Entry'!CB96="","",'GPA Calculator Data Entry'!CB96)</f>
        <v/>
      </c>
      <c r="AA96" s="121" t="str">
        <f>IF('GPA Calculator Data Entry'!CC96="","",'GPA Calculator Data Entry'!CC96)</f>
        <v/>
      </c>
      <c r="AB96" s="118" t="str">
        <f>IF('GPA Calculator Data Entry'!CE96="","",'GPA Calculator Data Entry'!CE96)</f>
        <v/>
      </c>
      <c r="AC96" s="119" t="str">
        <f>IF('GPA Calculator Data Entry'!CN96="","",'GPA Calculator Data Entry'!CN96)</f>
        <v/>
      </c>
      <c r="AD96" s="119" t="str">
        <f>IF('GPA Calculator Data Entry'!CO96="","",'GPA Calculator Data Entry'!CO96)</f>
        <v/>
      </c>
      <c r="AE96" s="119" t="str">
        <f>IF('GPA Calculator Data Entry'!CP96="","",'GPA Calculator Data Entry'!CP96)</f>
        <v/>
      </c>
      <c r="AF96" s="120" t="str">
        <f>IF('GPA Calculator Data Entry'!CR96="","",'GPA Calculator Data Entry'!CR96)</f>
        <v/>
      </c>
      <c r="AG96" s="121" t="str">
        <f>IF('GPA Calculator Data Entry'!DA96="","",'GPA Calculator Data Entry'!DA96)</f>
        <v/>
      </c>
      <c r="AH96" s="121" t="str">
        <f>IF('GPA Calculator Data Entry'!DB96="","",'GPA Calculator Data Entry'!DB96)</f>
        <v/>
      </c>
      <c r="AI96" s="121" t="str">
        <f>IF('GPA Calculator Data Entry'!DC96="","",'GPA Calculator Data Entry'!DC96)</f>
        <v/>
      </c>
    </row>
    <row r="97" spans="1:35" ht="14.25" customHeight="1" x14ac:dyDescent="0.3">
      <c r="A97" s="116" t="str">
        <f>IF('GPA Calculator Data Entry'!A97="","",'GPA Calculator Data Entry'!A97)</f>
        <v/>
      </c>
      <c r="B97" s="117" t="str">
        <f>IF('GPA Calculator Data Entry'!B97="","",'GPA Calculator Data Entry'!B97)</f>
        <v/>
      </c>
      <c r="C97" s="117" t="str">
        <f>IF('GPA Calculator Data Entry'!C97="","",'GPA Calculator Data Entry'!C97)</f>
        <v/>
      </c>
      <c r="D97" s="118" t="str">
        <f>IF('GPA Calculator Data Entry'!E97="","",'GPA Calculator Data Entry'!E97)</f>
        <v/>
      </c>
      <c r="E97" s="119" t="str">
        <f>IF('GPA Calculator Data Entry'!N97="","",'GPA Calculator Data Entry'!N97)</f>
        <v/>
      </c>
      <c r="F97" s="119" t="str">
        <f>IF('GPA Calculator Data Entry'!O97="","",'GPA Calculator Data Entry'!O97)</f>
        <v/>
      </c>
      <c r="G97" s="119" t="str">
        <f>IF('GPA Calculator Data Entry'!P97="","",'GPA Calculator Data Entry'!P97)</f>
        <v/>
      </c>
      <c r="H97" s="120" t="str">
        <f>IF('GPA Calculator Data Entry'!R97="","",'GPA Calculator Data Entry'!R97)</f>
        <v/>
      </c>
      <c r="I97" s="121" t="str">
        <f>IF('GPA Calculator Data Entry'!AA97="","",'GPA Calculator Data Entry'!AA97)</f>
        <v/>
      </c>
      <c r="J97" s="121" t="str">
        <f>IF('GPA Calculator Data Entry'!AB97="","",'GPA Calculator Data Entry'!AB97)</f>
        <v/>
      </c>
      <c r="K97" s="121" t="str">
        <f>IF('GPA Calculator Data Entry'!AC97="","",'GPA Calculator Data Entry'!AC97)</f>
        <v/>
      </c>
      <c r="L97" s="118" t="str">
        <f>IF('GPA Calculator Data Entry'!AE97="","",'GPA Calculator Data Entry'!AE97)</f>
        <v/>
      </c>
      <c r="M97" s="119" t="str">
        <f>IF('GPA Calculator Data Entry'!AN97="","",'GPA Calculator Data Entry'!AN97)</f>
        <v/>
      </c>
      <c r="N97" s="119" t="str">
        <f>IF('GPA Calculator Data Entry'!AO97="","",'GPA Calculator Data Entry'!AO97)</f>
        <v/>
      </c>
      <c r="O97" s="119" t="str">
        <f>IF('GPA Calculator Data Entry'!AP97="","",'GPA Calculator Data Entry'!AP97)</f>
        <v/>
      </c>
      <c r="P97" s="120" t="str">
        <f>IF('GPA Calculator Data Entry'!AR97="","",'GPA Calculator Data Entry'!AR97)</f>
        <v/>
      </c>
      <c r="Q97" s="121" t="str">
        <f>IF('GPA Calculator Data Entry'!BA97="","",'GPA Calculator Data Entry'!BA97)</f>
        <v/>
      </c>
      <c r="R97" s="121" t="str">
        <f>IF('GPA Calculator Data Entry'!BB97="","",'GPA Calculator Data Entry'!BB97)</f>
        <v/>
      </c>
      <c r="S97" s="121" t="str">
        <f>IF('GPA Calculator Data Entry'!BC97="","",'GPA Calculator Data Entry'!BC97)</f>
        <v/>
      </c>
      <c r="T97" s="118" t="str">
        <f>IF('GPA Calculator Data Entry'!BE97="","",'GPA Calculator Data Entry'!BE97)</f>
        <v/>
      </c>
      <c r="U97" s="119" t="str">
        <f>IF('GPA Calculator Data Entry'!BN97="","",'GPA Calculator Data Entry'!BN97)</f>
        <v/>
      </c>
      <c r="V97" s="119" t="str">
        <f>IF('GPA Calculator Data Entry'!BO97="","",'GPA Calculator Data Entry'!BO97)</f>
        <v/>
      </c>
      <c r="W97" s="119" t="str">
        <f>IF('GPA Calculator Data Entry'!BP97="","",'GPA Calculator Data Entry'!BP97)</f>
        <v/>
      </c>
      <c r="X97" s="120" t="str">
        <f>IF('GPA Calculator Data Entry'!BR97="","",'GPA Calculator Data Entry'!BR97)</f>
        <v/>
      </c>
      <c r="Y97" s="121" t="str">
        <f>IF('GPA Calculator Data Entry'!CA97="","",'GPA Calculator Data Entry'!CA97)</f>
        <v/>
      </c>
      <c r="Z97" s="121" t="str">
        <f>IF('GPA Calculator Data Entry'!CB97="","",'GPA Calculator Data Entry'!CB97)</f>
        <v/>
      </c>
      <c r="AA97" s="121" t="str">
        <f>IF('GPA Calculator Data Entry'!CC97="","",'GPA Calculator Data Entry'!CC97)</f>
        <v/>
      </c>
      <c r="AB97" s="118" t="str">
        <f>IF('GPA Calculator Data Entry'!CE97="","",'GPA Calculator Data Entry'!CE97)</f>
        <v/>
      </c>
      <c r="AC97" s="119" t="str">
        <f>IF('GPA Calculator Data Entry'!CN97="","",'GPA Calculator Data Entry'!CN97)</f>
        <v/>
      </c>
      <c r="AD97" s="119" t="str">
        <f>IF('GPA Calculator Data Entry'!CO97="","",'GPA Calculator Data Entry'!CO97)</f>
        <v/>
      </c>
      <c r="AE97" s="119" t="str">
        <f>IF('GPA Calculator Data Entry'!CP97="","",'GPA Calculator Data Entry'!CP97)</f>
        <v/>
      </c>
      <c r="AF97" s="120" t="str">
        <f>IF('GPA Calculator Data Entry'!CR97="","",'GPA Calculator Data Entry'!CR97)</f>
        <v/>
      </c>
      <c r="AG97" s="121" t="str">
        <f>IF('GPA Calculator Data Entry'!DA97="","",'GPA Calculator Data Entry'!DA97)</f>
        <v/>
      </c>
      <c r="AH97" s="121" t="str">
        <f>IF('GPA Calculator Data Entry'!DB97="","",'GPA Calculator Data Entry'!DB97)</f>
        <v/>
      </c>
      <c r="AI97" s="121" t="str">
        <f>IF('GPA Calculator Data Entry'!DC97="","",'GPA Calculator Data Entry'!DC97)</f>
        <v/>
      </c>
    </row>
    <row r="98" spans="1:35" ht="14.25" customHeight="1" x14ac:dyDescent="0.3">
      <c r="A98" s="116" t="str">
        <f>IF('GPA Calculator Data Entry'!A98="","",'GPA Calculator Data Entry'!A98)</f>
        <v/>
      </c>
      <c r="B98" s="117" t="str">
        <f>IF('GPA Calculator Data Entry'!B98="","",'GPA Calculator Data Entry'!B98)</f>
        <v/>
      </c>
      <c r="C98" s="117" t="str">
        <f>IF('GPA Calculator Data Entry'!C98="","",'GPA Calculator Data Entry'!C98)</f>
        <v/>
      </c>
      <c r="D98" s="118" t="str">
        <f>IF('GPA Calculator Data Entry'!E98="","",'GPA Calculator Data Entry'!E98)</f>
        <v/>
      </c>
      <c r="E98" s="119" t="str">
        <f>IF('GPA Calculator Data Entry'!N98="","",'GPA Calculator Data Entry'!N98)</f>
        <v/>
      </c>
      <c r="F98" s="119" t="str">
        <f>IF('GPA Calculator Data Entry'!O98="","",'GPA Calculator Data Entry'!O98)</f>
        <v/>
      </c>
      <c r="G98" s="119" t="str">
        <f>IF('GPA Calculator Data Entry'!P98="","",'GPA Calculator Data Entry'!P98)</f>
        <v/>
      </c>
      <c r="H98" s="120" t="str">
        <f>IF('GPA Calculator Data Entry'!R98="","",'GPA Calculator Data Entry'!R98)</f>
        <v/>
      </c>
      <c r="I98" s="121" t="str">
        <f>IF('GPA Calculator Data Entry'!AA98="","",'GPA Calculator Data Entry'!AA98)</f>
        <v/>
      </c>
      <c r="J98" s="121" t="str">
        <f>IF('GPA Calculator Data Entry'!AB98="","",'GPA Calculator Data Entry'!AB98)</f>
        <v/>
      </c>
      <c r="K98" s="121" t="str">
        <f>IF('GPA Calculator Data Entry'!AC98="","",'GPA Calculator Data Entry'!AC98)</f>
        <v/>
      </c>
      <c r="L98" s="118" t="str">
        <f>IF('GPA Calculator Data Entry'!AE98="","",'GPA Calculator Data Entry'!AE98)</f>
        <v/>
      </c>
      <c r="M98" s="119" t="str">
        <f>IF('GPA Calculator Data Entry'!AN98="","",'GPA Calculator Data Entry'!AN98)</f>
        <v/>
      </c>
      <c r="N98" s="119" t="str">
        <f>IF('GPA Calculator Data Entry'!AO98="","",'GPA Calculator Data Entry'!AO98)</f>
        <v/>
      </c>
      <c r="O98" s="119" t="str">
        <f>IF('GPA Calculator Data Entry'!AP98="","",'GPA Calculator Data Entry'!AP98)</f>
        <v/>
      </c>
      <c r="P98" s="120" t="str">
        <f>IF('GPA Calculator Data Entry'!AR98="","",'GPA Calculator Data Entry'!AR98)</f>
        <v/>
      </c>
      <c r="Q98" s="121" t="str">
        <f>IF('GPA Calculator Data Entry'!BA98="","",'GPA Calculator Data Entry'!BA98)</f>
        <v/>
      </c>
      <c r="R98" s="121" t="str">
        <f>IF('GPA Calculator Data Entry'!BB98="","",'GPA Calculator Data Entry'!BB98)</f>
        <v/>
      </c>
      <c r="S98" s="121" t="str">
        <f>IF('GPA Calculator Data Entry'!BC98="","",'GPA Calculator Data Entry'!BC98)</f>
        <v/>
      </c>
      <c r="T98" s="118" t="str">
        <f>IF('GPA Calculator Data Entry'!BE98="","",'GPA Calculator Data Entry'!BE98)</f>
        <v/>
      </c>
      <c r="U98" s="119" t="str">
        <f>IF('GPA Calculator Data Entry'!BN98="","",'GPA Calculator Data Entry'!BN98)</f>
        <v/>
      </c>
      <c r="V98" s="119" t="str">
        <f>IF('GPA Calculator Data Entry'!BO98="","",'GPA Calculator Data Entry'!BO98)</f>
        <v/>
      </c>
      <c r="W98" s="119" t="str">
        <f>IF('GPA Calculator Data Entry'!BP98="","",'GPA Calculator Data Entry'!BP98)</f>
        <v/>
      </c>
      <c r="X98" s="120" t="str">
        <f>IF('GPA Calculator Data Entry'!BR98="","",'GPA Calculator Data Entry'!BR98)</f>
        <v/>
      </c>
      <c r="Y98" s="121" t="str">
        <f>IF('GPA Calculator Data Entry'!CA98="","",'GPA Calculator Data Entry'!CA98)</f>
        <v/>
      </c>
      <c r="Z98" s="121" t="str">
        <f>IF('GPA Calculator Data Entry'!CB98="","",'GPA Calculator Data Entry'!CB98)</f>
        <v/>
      </c>
      <c r="AA98" s="121" t="str">
        <f>IF('GPA Calculator Data Entry'!CC98="","",'GPA Calculator Data Entry'!CC98)</f>
        <v/>
      </c>
      <c r="AB98" s="118" t="str">
        <f>IF('GPA Calculator Data Entry'!CE98="","",'GPA Calculator Data Entry'!CE98)</f>
        <v/>
      </c>
      <c r="AC98" s="119" t="str">
        <f>IF('GPA Calculator Data Entry'!CN98="","",'GPA Calculator Data Entry'!CN98)</f>
        <v/>
      </c>
      <c r="AD98" s="119" t="str">
        <f>IF('GPA Calculator Data Entry'!CO98="","",'GPA Calculator Data Entry'!CO98)</f>
        <v/>
      </c>
      <c r="AE98" s="119" t="str">
        <f>IF('GPA Calculator Data Entry'!CP98="","",'GPA Calculator Data Entry'!CP98)</f>
        <v/>
      </c>
      <c r="AF98" s="120" t="str">
        <f>IF('GPA Calculator Data Entry'!CR98="","",'GPA Calculator Data Entry'!CR98)</f>
        <v/>
      </c>
      <c r="AG98" s="121" t="str">
        <f>IF('GPA Calculator Data Entry'!DA98="","",'GPA Calculator Data Entry'!DA98)</f>
        <v/>
      </c>
      <c r="AH98" s="121" t="str">
        <f>IF('GPA Calculator Data Entry'!DB98="","",'GPA Calculator Data Entry'!DB98)</f>
        <v/>
      </c>
      <c r="AI98" s="121" t="str">
        <f>IF('GPA Calculator Data Entry'!DC98="","",'GPA Calculator Data Entry'!DC98)</f>
        <v/>
      </c>
    </row>
    <row r="99" spans="1:35" ht="14.25" customHeight="1" x14ac:dyDescent="0.3">
      <c r="A99" s="116" t="str">
        <f>IF('GPA Calculator Data Entry'!A99="","",'GPA Calculator Data Entry'!A99)</f>
        <v/>
      </c>
      <c r="B99" s="117" t="str">
        <f>IF('GPA Calculator Data Entry'!B99="","",'GPA Calculator Data Entry'!B99)</f>
        <v/>
      </c>
      <c r="C99" s="117" t="str">
        <f>IF('GPA Calculator Data Entry'!C99="","",'GPA Calculator Data Entry'!C99)</f>
        <v/>
      </c>
      <c r="D99" s="118" t="str">
        <f>IF('GPA Calculator Data Entry'!E99="","",'GPA Calculator Data Entry'!E99)</f>
        <v/>
      </c>
      <c r="E99" s="119" t="str">
        <f>IF('GPA Calculator Data Entry'!N99="","",'GPA Calculator Data Entry'!N99)</f>
        <v/>
      </c>
      <c r="F99" s="119" t="str">
        <f>IF('GPA Calculator Data Entry'!O99="","",'GPA Calculator Data Entry'!O99)</f>
        <v/>
      </c>
      <c r="G99" s="119" t="str">
        <f>IF('GPA Calculator Data Entry'!P99="","",'GPA Calculator Data Entry'!P99)</f>
        <v/>
      </c>
      <c r="H99" s="120" t="str">
        <f>IF('GPA Calculator Data Entry'!R99="","",'GPA Calculator Data Entry'!R99)</f>
        <v/>
      </c>
      <c r="I99" s="121" t="str">
        <f>IF('GPA Calculator Data Entry'!AA99="","",'GPA Calculator Data Entry'!AA99)</f>
        <v/>
      </c>
      <c r="J99" s="121" t="str">
        <f>IF('GPA Calculator Data Entry'!AB99="","",'GPA Calculator Data Entry'!AB99)</f>
        <v/>
      </c>
      <c r="K99" s="121" t="str">
        <f>IF('GPA Calculator Data Entry'!AC99="","",'GPA Calculator Data Entry'!AC99)</f>
        <v/>
      </c>
      <c r="L99" s="118" t="str">
        <f>IF('GPA Calculator Data Entry'!AE99="","",'GPA Calculator Data Entry'!AE99)</f>
        <v/>
      </c>
      <c r="M99" s="119" t="str">
        <f>IF('GPA Calculator Data Entry'!AN99="","",'GPA Calculator Data Entry'!AN99)</f>
        <v/>
      </c>
      <c r="N99" s="119" t="str">
        <f>IF('GPA Calculator Data Entry'!AO99="","",'GPA Calculator Data Entry'!AO99)</f>
        <v/>
      </c>
      <c r="O99" s="119" t="str">
        <f>IF('GPA Calculator Data Entry'!AP99="","",'GPA Calculator Data Entry'!AP99)</f>
        <v/>
      </c>
      <c r="P99" s="120" t="str">
        <f>IF('GPA Calculator Data Entry'!AR99="","",'GPA Calculator Data Entry'!AR99)</f>
        <v/>
      </c>
      <c r="Q99" s="121" t="str">
        <f>IF('GPA Calculator Data Entry'!BA99="","",'GPA Calculator Data Entry'!BA99)</f>
        <v/>
      </c>
      <c r="R99" s="121" t="str">
        <f>IF('GPA Calculator Data Entry'!BB99="","",'GPA Calculator Data Entry'!BB99)</f>
        <v/>
      </c>
      <c r="S99" s="121" t="str">
        <f>IF('GPA Calculator Data Entry'!BC99="","",'GPA Calculator Data Entry'!BC99)</f>
        <v/>
      </c>
      <c r="T99" s="118" t="str">
        <f>IF('GPA Calculator Data Entry'!BE99="","",'GPA Calculator Data Entry'!BE99)</f>
        <v/>
      </c>
      <c r="U99" s="119" t="str">
        <f>IF('GPA Calculator Data Entry'!BN99="","",'GPA Calculator Data Entry'!BN99)</f>
        <v/>
      </c>
      <c r="V99" s="119" t="str">
        <f>IF('GPA Calculator Data Entry'!BO99="","",'GPA Calculator Data Entry'!BO99)</f>
        <v/>
      </c>
      <c r="W99" s="119" t="str">
        <f>IF('GPA Calculator Data Entry'!BP99="","",'GPA Calculator Data Entry'!BP99)</f>
        <v/>
      </c>
      <c r="X99" s="120" t="str">
        <f>IF('GPA Calculator Data Entry'!BR99="","",'GPA Calculator Data Entry'!BR99)</f>
        <v/>
      </c>
      <c r="Y99" s="121" t="str">
        <f>IF('GPA Calculator Data Entry'!CA99="","",'GPA Calculator Data Entry'!CA99)</f>
        <v/>
      </c>
      <c r="Z99" s="121" t="str">
        <f>IF('GPA Calculator Data Entry'!CB99="","",'GPA Calculator Data Entry'!CB99)</f>
        <v/>
      </c>
      <c r="AA99" s="121" t="str">
        <f>IF('GPA Calculator Data Entry'!CC99="","",'GPA Calculator Data Entry'!CC99)</f>
        <v/>
      </c>
      <c r="AB99" s="118" t="str">
        <f>IF('GPA Calculator Data Entry'!CE99="","",'GPA Calculator Data Entry'!CE99)</f>
        <v/>
      </c>
      <c r="AC99" s="119" t="str">
        <f>IF('GPA Calculator Data Entry'!CN99="","",'GPA Calculator Data Entry'!CN99)</f>
        <v/>
      </c>
      <c r="AD99" s="119" t="str">
        <f>IF('GPA Calculator Data Entry'!CO99="","",'GPA Calculator Data Entry'!CO99)</f>
        <v/>
      </c>
      <c r="AE99" s="119" t="str">
        <f>IF('GPA Calculator Data Entry'!CP99="","",'GPA Calculator Data Entry'!CP99)</f>
        <v/>
      </c>
      <c r="AF99" s="120" t="str">
        <f>IF('GPA Calculator Data Entry'!CR99="","",'GPA Calculator Data Entry'!CR99)</f>
        <v/>
      </c>
      <c r="AG99" s="121" t="str">
        <f>IF('GPA Calculator Data Entry'!DA99="","",'GPA Calculator Data Entry'!DA99)</f>
        <v/>
      </c>
      <c r="AH99" s="121" t="str">
        <f>IF('GPA Calculator Data Entry'!DB99="","",'GPA Calculator Data Entry'!DB99)</f>
        <v/>
      </c>
      <c r="AI99" s="121" t="str">
        <f>IF('GPA Calculator Data Entry'!DC99="","",'GPA Calculator Data Entry'!DC99)</f>
        <v/>
      </c>
    </row>
    <row r="100" spans="1:35" ht="14.25" customHeight="1" x14ac:dyDescent="0.3">
      <c r="A100" s="116" t="str">
        <f>IF('GPA Calculator Data Entry'!A100="","",'GPA Calculator Data Entry'!A100)</f>
        <v/>
      </c>
      <c r="B100" s="117" t="str">
        <f>IF('GPA Calculator Data Entry'!B100="","",'GPA Calculator Data Entry'!B100)</f>
        <v/>
      </c>
      <c r="C100" s="117" t="str">
        <f>IF('GPA Calculator Data Entry'!C100="","",'GPA Calculator Data Entry'!C100)</f>
        <v/>
      </c>
      <c r="D100" s="118" t="str">
        <f>IF('GPA Calculator Data Entry'!E100="","",'GPA Calculator Data Entry'!E100)</f>
        <v/>
      </c>
      <c r="E100" s="119" t="str">
        <f>IF('GPA Calculator Data Entry'!N100="","",'GPA Calculator Data Entry'!N100)</f>
        <v/>
      </c>
      <c r="F100" s="119" t="str">
        <f>IF('GPA Calculator Data Entry'!O100="","",'GPA Calculator Data Entry'!O100)</f>
        <v/>
      </c>
      <c r="G100" s="119" t="str">
        <f>IF('GPA Calculator Data Entry'!P100="","",'GPA Calculator Data Entry'!P100)</f>
        <v/>
      </c>
      <c r="H100" s="120" t="str">
        <f>IF('GPA Calculator Data Entry'!R100="","",'GPA Calculator Data Entry'!R100)</f>
        <v/>
      </c>
      <c r="I100" s="121" t="str">
        <f>IF('GPA Calculator Data Entry'!AA100="","",'GPA Calculator Data Entry'!AA100)</f>
        <v/>
      </c>
      <c r="J100" s="121" t="str">
        <f>IF('GPA Calculator Data Entry'!AB100="","",'GPA Calculator Data Entry'!AB100)</f>
        <v/>
      </c>
      <c r="K100" s="121" t="str">
        <f>IF('GPA Calculator Data Entry'!AC100="","",'GPA Calculator Data Entry'!AC100)</f>
        <v/>
      </c>
      <c r="L100" s="118" t="str">
        <f>IF('GPA Calculator Data Entry'!AE100="","",'GPA Calculator Data Entry'!AE100)</f>
        <v/>
      </c>
      <c r="M100" s="119" t="str">
        <f>IF('GPA Calculator Data Entry'!AN100="","",'GPA Calculator Data Entry'!AN100)</f>
        <v/>
      </c>
      <c r="N100" s="119" t="str">
        <f>IF('GPA Calculator Data Entry'!AO100="","",'GPA Calculator Data Entry'!AO100)</f>
        <v/>
      </c>
      <c r="O100" s="119" t="str">
        <f>IF('GPA Calculator Data Entry'!AP100="","",'GPA Calculator Data Entry'!AP100)</f>
        <v/>
      </c>
      <c r="P100" s="120" t="str">
        <f>IF('GPA Calculator Data Entry'!AR100="","",'GPA Calculator Data Entry'!AR100)</f>
        <v/>
      </c>
      <c r="Q100" s="121" t="str">
        <f>IF('GPA Calculator Data Entry'!BA100="","",'GPA Calculator Data Entry'!BA100)</f>
        <v/>
      </c>
      <c r="R100" s="121" t="str">
        <f>IF('GPA Calculator Data Entry'!BB100="","",'GPA Calculator Data Entry'!BB100)</f>
        <v/>
      </c>
      <c r="S100" s="121" t="str">
        <f>IF('GPA Calculator Data Entry'!BC100="","",'GPA Calculator Data Entry'!BC100)</f>
        <v/>
      </c>
      <c r="T100" s="118" t="str">
        <f>IF('GPA Calculator Data Entry'!BE100="","",'GPA Calculator Data Entry'!BE100)</f>
        <v/>
      </c>
      <c r="U100" s="119" t="str">
        <f>IF('GPA Calculator Data Entry'!BN100="","",'GPA Calculator Data Entry'!BN100)</f>
        <v/>
      </c>
      <c r="V100" s="119" t="str">
        <f>IF('GPA Calculator Data Entry'!BO100="","",'GPA Calculator Data Entry'!BO100)</f>
        <v/>
      </c>
      <c r="W100" s="119" t="str">
        <f>IF('GPA Calculator Data Entry'!BP100="","",'GPA Calculator Data Entry'!BP100)</f>
        <v/>
      </c>
      <c r="X100" s="120" t="str">
        <f>IF('GPA Calculator Data Entry'!BR100="","",'GPA Calculator Data Entry'!BR100)</f>
        <v/>
      </c>
      <c r="Y100" s="121" t="str">
        <f>IF('GPA Calculator Data Entry'!CA100="","",'GPA Calculator Data Entry'!CA100)</f>
        <v/>
      </c>
      <c r="Z100" s="121" t="str">
        <f>IF('GPA Calculator Data Entry'!CB100="","",'GPA Calculator Data Entry'!CB100)</f>
        <v/>
      </c>
      <c r="AA100" s="121" t="str">
        <f>IF('GPA Calculator Data Entry'!CC100="","",'GPA Calculator Data Entry'!CC100)</f>
        <v/>
      </c>
      <c r="AB100" s="118" t="str">
        <f>IF('GPA Calculator Data Entry'!CE100="","",'GPA Calculator Data Entry'!CE100)</f>
        <v/>
      </c>
      <c r="AC100" s="119" t="str">
        <f>IF('GPA Calculator Data Entry'!CN100="","",'GPA Calculator Data Entry'!CN100)</f>
        <v/>
      </c>
      <c r="AD100" s="119" t="str">
        <f>IF('GPA Calculator Data Entry'!CO100="","",'GPA Calculator Data Entry'!CO100)</f>
        <v/>
      </c>
      <c r="AE100" s="119" t="str">
        <f>IF('GPA Calculator Data Entry'!CP100="","",'GPA Calculator Data Entry'!CP100)</f>
        <v/>
      </c>
      <c r="AF100" s="120" t="str">
        <f>IF('GPA Calculator Data Entry'!CR100="","",'GPA Calculator Data Entry'!CR100)</f>
        <v/>
      </c>
      <c r="AG100" s="121" t="str">
        <f>IF('GPA Calculator Data Entry'!DA100="","",'GPA Calculator Data Entry'!DA100)</f>
        <v/>
      </c>
      <c r="AH100" s="121" t="str">
        <f>IF('GPA Calculator Data Entry'!DB100="","",'GPA Calculator Data Entry'!DB100)</f>
        <v/>
      </c>
      <c r="AI100" s="121" t="str">
        <f>IF('GPA Calculator Data Entry'!DC100="","",'GPA Calculator Data Entry'!DC100)</f>
        <v/>
      </c>
    </row>
    <row r="101" spans="1:35" ht="14.25" customHeight="1" x14ac:dyDescent="0.3">
      <c r="A101" s="116" t="str">
        <f>IF('GPA Calculator Data Entry'!A101="","",'GPA Calculator Data Entry'!A101)</f>
        <v/>
      </c>
      <c r="B101" s="117" t="str">
        <f>IF('GPA Calculator Data Entry'!B101="","",'GPA Calculator Data Entry'!B101)</f>
        <v/>
      </c>
      <c r="C101" s="117" t="str">
        <f>IF('GPA Calculator Data Entry'!C101="","",'GPA Calculator Data Entry'!C101)</f>
        <v/>
      </c>
      <c r="D101" s="118" t="str">
        <f>IF('GPA Calculator Data Entry'!E101="","",'GPA Calculator Data Entry'!E101)</f>
        <v/>
      </c>
      <c r="E101" s="119" t="str">
        <f>IF('GPA Calculator Data Entry'!N101="","",'GPA Calculator Data Entry'!N101)</f>
        <v/>
      </c>
      <c r="F101" s="119" t="str">
        <f>IF('GPA Calculator Data Entry'!O101="","",'GPA Calculator Data Entry'!O101)</f>
        <v/>
      </c>
      <c r="G101" s="119" t="str">
        <f>IF('GPA Calculator Data Entry'!P101="","",'GPA Calculator Data Entry'!P101)</f>
        <v/>
      </c>
      <c r="H101" s="120" t="str">
        <f>IF('GPA Calculator Data Entry'!R101="","",'GPA Calculator Data Entry'!R101)</f>
        <v/>
      </c>
      <c r="I101" s="121" t="str">
        <f>IF('GPA Calculator Data Entry'!AA101="","",'GPA Calculator Data Entry'!AA101)</f>
        <v/>
      </c>
      <c r="J101" s="121" t="str">
        <f>IF('GPA Calculator Data Entry'!AB101="","",'GPA Calculator Data Entry'!AB101)</f>
        <v/>
      </c>
      <c r="K101" s="121" t="str">
        <f>IF('GPA Calculator Data Entry'!AC101="","",'GPA Calculator Data Entry'!AC101)</f>
        <v/>
      </c>
      <c r="L101" s="118" t="str">
        <f>IF('GPA Calculator Data Entry'!AE101="","",'GPA Calculator Data Entry'!AE101)</f>
        <v/>
      </c>
      <c r="M101" s="119" t="str">
        <f>IF('GPA Calculator Data Entry'!AN101="","",'GPA Calculator Data Entry'!AN101)</f>
        <v/>
      </c>
      <c r="N101" s="119" t="str">
        <f>IF('GPA Calculator Data Entry'!AO101="","",'GPA Calculator Data Entry'!AO101)</f>
        <v/>
      </c>
      <c r="O101" s="119" t="str">
        <f>IF('GPA Calculator Data Entry'!AP101="","",'GPA Calculator Data Entry'!AP101)</f>
        <v/>
      </c>
      <c r="P101" s="120" t="str">
        <f>IF('GPA Calculator Data Entry'!AR101="","",'GPA Calculator Data Entry'!AR101)</f>
        <v/>
      </c>
      <c r="Q101" s="121" t="str">
        <f>IF('GPA Calculator Data Entry'!BA101="","",'GPA Calculator Data Entry'!BA101)</f>
        <v/>
      </c>
      <c r="R101" s="121" t="str">
        <f>IF('GPA Calculator Data Entry'!BB101="","",'GPA Calculator Data Entry'!BB101)</f>
        <v/>
      </c>
      <c r="S101" s="121" t="str">
        <f>IF('GPA Calculator Data Entry'!BC101="","",'GPA Calculator Data Entry'!BC101)</f>
        <v/>
      </c>
      <c r="T101" s="118" t="str">
        <f>IF('GPA Calculator Data Entry'!BE101="","",'GPA Calculator Data Entry'!BE101)</f>
        <v/>
      </c>
      <c r="U101" s="119" t="str">
        <f>IF('GPA Calculator Data Entry'!BN101="","",'GPA Calculator Data Entry'!BN101)</f>
        <v/>
      </c>
      <c r="V101" s="119" t="str">
        <f>IF('GPA Calculator Data Entry'!BO101="","",'GPA Calculator Data Entry'!BO101)</f>
        <v/>
      </c>
      <c r="W101" s="119" t="str">
        <f>IF('GPA Calculator Data Entry'!BP101="","",'GPA Calculator Data Entry'!BP101)</f>
        <v/>
      </c>
      <c r="X101" s="120" t="str">
        <f>IF('GPA Calculator Data Entry'!BR101="","",'GPA Calculator Data Entry'!BR101)</f>
        <v/>
      </c>
      <c r="Y101" s="121" t="str">
        <f>IF('GPA Calculator Data Entry'!CA101="","",'GPA Calculator Data Entry'!CA101)</f>
        <v/>
      </c>
      <c r="Z101" s="121" t="str">
        <f>IF('GPA Calculator Data Entry'!CB101="","",'GPA Calculator Data Entry'!CB101)</f>
        <v/>
      </c>
      <c r="AA101" s="121" t="str">
        <f>IF('GPA Calculator Data Entry'!CC101="","",'GPA Calculator Data Entry'!CC101)</f>
        <v/>
      </c>
      <c r="AB101" s="118" t="str">
        <f>IF('GPA Calculator Data Entry'!CE101="","",'GPA Calculator Data Entry'!CE101)</f>
        <v/>
      </c>
      <c r="AC101" s="119" t="str">
        <f>IF('GPA Calculator Data Entry'!CN101="","",'GPA Calculator Data Entry'!CN101)</f>
        <v/>
      </c>
      <c r="AD101" s="119" t="str">
        <f>IF('GPA Calculator Data Entry'!CO101="","",'GPA Calculator Data Entry'!CO101)</f>
        <v/>
      </c>
      <c r="AE101" s="119" t="str">
        <f>IF('GPA Calculator Data Entry'!CP101="","",'GPA Calculator Data Entry'!CP101)</f>
        <v/>
      </c>
      <c r="AF101" s="120" t="str">
        <f>IF('GPA Calculator Data Entry'!CR101="","",'GPA Calculator Data Entry'!CR101)</f>
        <v/>
      </c>
      <c r="AG101" s="121" t="str">
        <f>IF('GPA Calculator Data Entry'!DA101="","",'GPA Calculator Data Entry'!DA101)</f>
        <v/>
      </c>
      <c r="AH101" s="121" t="str">
        <f>IF('GPA Calculator Data Entry'!DB101="","",'GPA Calculator Data Entry'!DB101)</f>
        <v/>
      </c>
      <c r="AI101" s="121" t="str">
        <f>IF('GPA Calculator Data Entry'!DC101="","",'GPA Calculator Data Entry'!DC101)</f>
        <v/>
      </c>
    </row>
    <row r="102" spans="1:35" ht="14.25" customHeight="1" x14ac:dyDescent="0.3">
      <c r="A102" s="116" t="str">
        <f>IF('GPA Calculator Data Entry'!A102="","",'GPA Calculator Data Entry'!A102)</f>
        <v/>
      </c>
      <c r="B102" s="117" t="str">
        <f>IF('GPA Calculator Data Entry'!B102="","",'GPA Calculator Data Entry'!B102)</f>
        <v/>
      </c>
      <c r="C102" s="117" t="str">
        <f>IF('GPA Calculator Data Entry'!C102="","",'GPA Calculator Data Entry'!C102)</f>
        <v/>
      </c>
      <c r="D102" s="118" t="str">
        <f>IF('GPA Calculator Data Entry'!E102="","",'GPA Calculator Data Entry'!E102)</f>
        <v/>
      </c>
      <c r="E102" s="119" t="str">
        <f>IF('GPA Calculator Data Entry'!N102="","",'GPA Calculator Data Entry'!N102)</f>
        <v/>
      </c>
      <c r="F102" s="119" t="str">
        <f>IF('GPA Calculator Data Entry'!O102="","",'GPA Calculator Data Entry'!O102)</f>
        <v/>
      </c>
      <c r="G102" s="119" t="str">
        <f>IF('GPA Calculator Data Entry'!P102="","",'GPA Calculator Data Entry'!P102)</f>
        <v/>
      </c>
      <c r="H102" s="120" t="str">
        <f>IF('GPA Calculator Data Entry'!R102="","",'GPA Calculator Data Entry'!R102)</f>
        <v/>
      </c>
      <c r="I102" s="121" t="str">
        <f>IF('GPA Calculator Data Entry'!AA102="","",'GPA Calculator Data Entry'!AA102)</f>
        <v/>
      </c>
      <c r="J102" s="121" t="str">
        <f>IF('GPA Calculator Data Entry'!AB102="","",'GPA Calculator Data Entry'!AB102)</f>
        <v/>
      </c>
      <c r="K102" s="121" t="str">
        <f>IF('GPA Calculator Data Entry'!AC102="","",'GPA Calculator Data Entry'!AC102)</f>
        <v/>
      </c>
      <c r="L102" s="118" t="str">
        <f>IF('GPA Calculator Data Entry'!AE102="","",'GPA Calculator Data Entry'!AE102)</f>
        <v/>
      </c>
      <c r="M102" s="119" t="str">
        <f>IF('GPA Calculator Data Entry'!AN102="","",'GPA Calculator Data Entry'!AN102)</f>
        <v/>
      </c>
      <c r="N102" s="119" t="str">
        <f>IF('GPA Calculator Data Entry'!AO102="","",'GPA Calculator Data Entry'!AO102)</f>
        <v/>
      </c>
      <c r="O102" s="119" t="str">
        <f>IF('GPA Calculator Data Entry'!AP102="","",'GPA Calculator Data Entry'!AP102)</f>
        <v/>
      </c>
      <c r="P102" s="120" t="str">
        <f>IF('GPA Calculator Data Entry'!AR102="","",'GPA Calculator Data Entry'!AR102)</f>
        <v/>
      </c>
      <c r="Q102" s="121" t="str">
        <f>IF('GPA Calculator Data Entry'!BA102="","",'GPA Calculator Data Entry'!BA102)</f>
        <v/>
      </c>
      <c r="R102" s="121" t="str">
        <f>IF('GPA Calculator Data Entry'!BB102="","",'GPA Calculator Data Entry'!BB102)</f>
        <v/>
      </c>
      <c r="S102" s="121" t="str">
        <f>IF('GPA Calculator Data Entry'!BC102="","",'GPA Calculator Data Entry'!BC102)</f>
        <v/>
      </c>
      <c r="T102" s="118" t="str">
        <f>IF('GPA Calculator Data Entry'!BE102="","",'GPA Calculator Data Entry'!BE102)</f>
        <v/>
      </c>
      <c r="U102" s="119" t="str">
        <f>IF('GPA Calculator Data Entry'!BN102="","",'GPA Calculator Data Entry'!BN102)</f>
        <v/>
      </c>
      <c r="V102" s="119" t="str">
        <f>IF('GPA Calculator Data Entry'!BO102="","",'GPA Calculator Data Entry'!BO102)</f>
        <v/>
      </c>
      <c r="W102" s="119" t="str">
        <f>IF('GPA Calculator Data Entry'!BP102="","",'GPA Calculator Data Entry'!BP102)</f>
        <v/>
      </c>
      <c r="X102" s="120" t="str">
        <f>IF('GPA Calculator Data Entry'!BR102="","",'GPA Calculator Data Entry'!BR102)</f>
        <v/>
      </c>
      <c r="Y102" s="121" t="str">
        <f>IF('GPA Calculator Data Entry'!CA102="","",'GPA Calculator Data Entry'!CA102)</f>
        <v/>
      </c>
      <c r="Z102" s="121" t="str">
        <f>IF('GPA Calculator Data Entry'!CB102="","",'GPA Calculator Data Entry'!CB102)</f>
        <v/>
      </c>
      <c r="AA102" s="121" t="str">
        <f>IF('GPA Calculator Data Entry'!CC102="","",'GPA Calculator Data Entry'!CC102)</f>
        <v/>
      </c>
      <c r="AB102" s="118" t="str">
        <f>IF('GPA Calculator Data Entry'!CE102="","",'GPA Calculator Data Entry'!CE102)</f>
        <v/>
      </c>
      <c r="AC102" s="119" t="str">
        <f>IF('GPA Calculator Data Entry'!CN102="","",'GPA Calculator Data Entry'!CN102)</f>
        <v/>
      </c>
      <c r="AD102" s="119" t="str">
        <f>IF('GPA Calculator Data Entry'!CO102="","",'GPA Calculator Data Entry'!CO102)</f>
        <v/>
      </c>
      <c r="AE102" s="119" t="str">
        <f>IF('GPA Calculator Data Entry'!CP102="","",'GPA Calculator Data Entry'!CP102)</f>
        <v/>
      </c>
      <c r="AF102" s="120" t="str">
        <f>IF('GPA Calculator Data Entry'!CR102="","",'GPA Calculator Data Entry'!CR102)</f>
        <v/>
      </c>
      <c r="AG102" s="121" t="str">
        <f>IF('GPA Calculator Data Entry'!DA102="","",'GPA Calculator Data Entry'!DA102)</f>
        <v/>
      </c>
      <c r="AH102" s="121" t="str">
        <f>IF('GPA Calculator Data Entry'!DB102="","",'GPA Calculator Data Entry'!DB102)</f>
        <v/>
      </c>
      <c r="AI102" s="121" t="str">
        <f>IF('GPA Calculator Data Entry'!DC102="","",'GPA Calculator Data Entry'!DC102)</f>
        <v/>
      </c>
    </row>
    <row r="103" spans="1:35" ht="14.25" customHeight="1" x14ac:dyDescent="0.3">
      <c r="A103" s="116" t="str">
        <f>IF('GPA Calculator Data Entry'!A103="","",'GPA Calculator Data Entry'!A103)</f>
        <v/>
      </c>
      <c r="B103" s="117" t="str">
        <f>IF('GPA Calculator Data Entry'!B103="","",'GPA Calculator Data Entry'!B103)</f>
        <v/>
      </c>
      <c r="C103" s="117" t="str">
        <f>IF('GPA Calculator Data Entry'!C103="","",'GPA Calculator Data Entry'!C103)</f>
        <v/>
      </c>
      <c r="D103" s="118" t="str">
        <f>IF('GPA Calculator Data Entry'!E103="","",'GPA Calculator Data Entry'!E103)</f>
        <v/>
      </c>
      <c r="E103" s="119" t="str">
        <f>IF('GPA Calculator Data Entry'!N103="","",'GPA Calculator Data Entry'!N103)</f>
        <v/>
      </c>
      <c r="F103" s="119" t="str">
        <f>IF('GPA Calculator Data Entry'!O103="","",'GPA Calculator Data Entry'!O103)</f>
        <v/>
      </c>
      <c r="G103" s="119" t="str">
        <f>IF('GPA Calculator Data Entry'!P103="","",'GPA Calculator Data Entry'!P103)</f>
        <v/>
      </c>
      <c r="H103" s="120" t="str">
        <f>IF('GPA Calculator Data Entry'!R103="","",'GPA Calculator Data Entry'!R103)</f>
        <v/>
      </c>
      <c r="I103" s="121" t="str">
        <f>IF('GPA Calculator Data Entry'!AA103="","",'GPA Calculator Data Entry'!AA103)</f>
        <v/>
      </c>
      <c r="J103" s="121" t="str">
        <f>IF('GPA Calculator Data Entry'!AB103="","",'GPA Calculator Data Entry'!AB103)</f>
        <v/>
      </c>
      <c r="K103" s="121" t="str">
        <f>IF('GPA Calculator Data Entry'!AC103="","",'GPA Calculator Data Entry'!AC103)</f>
        <v/>
      </c>
      <c r="L103" s="118" t="str">
        <f>IF('GPA Calculator Data Entry'!AE103="","",'GPA Calculator Data Entry'!AE103)</f>
        <v/>
      </c>
      <c r="M103" s="119" t="str">
        <f>IF('GPA Calculator Data Entry'!AN103="","",'GPA Calculator Data Entry'!AN103)</f>
        <v/>
      </c>
      <c r="N103" s="119" t="str">
        <f>IF('GPA Calculator Data Entry'!AO103="","",'GPA Calculator Data Entry'!AO103)</f>
        <v/>
      </c>
      <c r="O103" s="119" t="str">
        <f>IF('GPA Calculator Data Entry'!AP103="","",'GPA Calculator Data Entry'!AP103)</f>
        <v/>
      </c>
      <c r="P103" s="120" t="str">
        <f>IF('GPA Calculator Data Entry'!AR103="","",'GPA Calculator Data Entry'!AR103)</f>
        <v/>
      </c>
      <c r="Q103" s="121" t="str">
        <f>IF('GPA Calculator Data Entry'!BA103="","",'GPA Calculator Data Entry'!BA103)</f>
        <v/>
      </c>
      <c r="R103" s="121" t="str">
        <f>IF('GPA Calculator Data Entry'!BB103="","",'GPA Calculator Data Entry'!BB103)</f>
        <v/>
      </c>
      <c r="S103" s="121" t="str">
        <f>IF('GPA Calculator Data Entry'!BC103="","",'GPA Calculator Data Entry'!BC103)</f>
        <v/>
      </c>
      <c r="T103" s="118" t="str">
        <f>IF('GPA Calculator Data Entry'!BE103="","",'GPA Calculator Data Entry'!BE103)</f>
        <v/>
      </c>
      <c r="U103" s="119" t="str">
        <f>IF('GPA Calculator Data Entry'!BN103="","",'GPA Calculator Data Entry'!BN103)</f>
        <v/>
      </c>
      <c r="V103" s="119" t="str">
        <f>IF('GPA Calculator Data Entry'!BO103="","",'GPA Calculator Data Entry'!BO103)</f>
        <v/>
      </c>
      <c r="W103" s="119" t="str">
        <f>IF('GPA Calculator Data Entry'!BP103="","",'GPA Calculator Data Entry'!BP103)</f>
        <v/>
      </c>
      <c r="X103" s="120" t="str">
        <f>IF('GPA Calculator Data Entry'!BR103="","",'GPA Calculator Data Entry'!BR103)</f>
        <v/>
      </c>
      <c r="Y103" s="121" t="str">
        <f>IF('GPA Calculator Data Entry'!CA103="","",'GPA Calculator Data Entry'!CA103)</f>
        <v/>
      </c>
      <c r="Z103" s="121" t="str">
        <f>IF('GPA Calculator Data Entry'!CB103="","",'GPA Calculator Data Entry'!CB103)</f>
        <v/>
      </c>
      <c r="AA103" s="121" t="str">
        <f>IF('GPA Calculator Data Entry'!CC103="","",'GPA Calculator Data Entry'!CC103)</f>
        <v/>
      </c>
      <c r="AB103" s="118" t="str">
        <f>IF('GPA Calculator Data Entry'!CE103="","",'GPA Calculator Data Entry'!CE103)</f>
        <v/>
      </c>
      <c r="AC103" s="119" t="str">
        <f>IF('GPA Calculator Data Entry'!CN103="","",'GPA Calculator Data Entry'!CN103)</f>
        <v/>
      </c>
      <c r="AD103" s="119" t="str">
        <f>IF('GPA Calculator Data Entry'!CO103="","",'GPA Calculator Data Entry'!CO103)</f>
        <v/>
      </c>
      <c r="AE103" s="119" t="str">
        <f>IF('GPA Calculator Data Entry'!CP103="","",'GPA Calculator Data Entry'!CP103)</f>
        <v/>
      </c>
      <c r="AF103" s="120" t="str">
        <f>IF('GPA Calculator Data Entry'!CR103="","",'GPA Calculator Data Entry'!CR103)</f>
        <v/>
      </c>
      <c r="AG103" s="121" t="str">
        <f>IF('GPA Calculator Data Entry'!DA103="","",'GPA Calculator Data Entry'!DA103)</f>
        <v/>
      </c>
      <c r="AH103" s="121" t="str">
        <f>IF('GPA Calculator Data Entry'!DB103="","",'GPA Calculator Data Entry'!DB103)</f>
        <v/>
      </c>
      <c r="AI103" s="121" t="str">
        <f>IF('GPA Calculator Data Entry'!DC103="","",'GPA Calculator Data Entry'!DC103)</f>
        <v/>
      </c>
    </row>
    <row r="104" spans="1:35" ht="14.25" customHeight="1" x14ac:dyDescent="0.3">
      <c r="A104" s="116" t="str">
        <f>IF('GPA Calculator Data Entry'!A104="","",'GPA Calculator Data Entry'!A104)</f>
        <v/>
      </c>
      <c r="B104" s="117" t="str">
        <f>IF('GPA Calculator Data Entry'!B104="","",'GPA Calculator Data Entry'!B104)</f>
        <v/>
      </c>
      <c r="C104" s="117" t="str">
        <f>IF('GPA Calculator Data Entry'!C104="","",'GPA Calculator Data Entry'!C104)</f>
        <v/>
      </c>
      <c r="D104" s="118" t="str">
        <f>IF('GPA Calculator Data Entry'!E104="","",'GPA Calculator Data Entry'!E104)</f>
        <v/>
      </c>
      <c r="E104" s="119" t="str">
        <f>IF('GPA Calculator Data Entry'!N104="","",'GPA Calculator Data Entry'!N104)</f>
        <v/>
      </c>
      <c r="F104" s="119" t="str">
        <f>IF('GPA Calculator Data Entry'!O104="","",'GPA Calculator Data Entry'!O104)</f>
        <v/>
      </c>
      <c r="G104" s="119" t="str">
        <f>IF('GPA Calculator Data Entry'!P104="","",'GPA Calculator Data Entry'!P104)</f>
        <v/>
      </c>
      <c r="H104" s="120" t="str">
        <f>IF('GPA Calculator Data Entry'!R104="","",'GPA Calculator Data Entry'!R104)</f>
        <v/>
      </c>
      <c r="I104" s="121" t="str">
        <f>IF('GPA Calculator Data Entry'!AA104="","",'GPA Calculator Data Entry'!AA104)</f>
        <v/>
      </c>
      <c r="J104" s="121" t="str">
        <f>IF('GPA Calculator Data Entry'!AB104="","",'GPA Calculator Data Entry'!AB104)</f>
        <v/>
      </c>
      <c r="K104" s="121" t="str">
        <f>IF('GPA Calculator Data Entry'!AC104="","",'GPA Calculator Data Entry'!AC104)</f>
        <v/>
      </c>
      <c r="L104" s="118" t="str">
        <f>IF('GPA Calculator Data Entry'!AE104="","",'GPA Calculator Data Entry'!AE104)</f>
        <v/>
      </c>
      <c r="M104" s="119" t="str">
        <f>IF('GPA Calculator Data Entry'!AN104="","",'GPA Calculator Data Entry'!AN104)</f>
        <v/>
      </c>
      <c r="N104" s="119" t="str">
        <f>IF('GPA Calculator Data Entry'!AO104="","",'GPA Calculator Data Entry'!AO104)</f>
        <v/>
      </c>
      <c r="O104" s="119" t="str">
        <f>IF('GPA Calculator Data Entry'!AP104="","",'GPA Calculator Data Entry'!AP104)</f>
        <v/>
      </c>
      <c r="P104" s="120" t="str">
        <f>IF('GPA Calculator Data Entry'!AR104="","",'GPA Calculator Data Entry'!AR104)</f>
        <v/>
      </c>
      <c r="Q104" s="121" t="str">
        <f>IF('GPA Calculator Data Entry'!BA104="","",'GPA Calculator Data Entry'!BA104)</f>
        <v/>
      </c>
      <c r="R104" s="121" t="str">
        <f>IF('GPA Calculator Data Entry'!BB104="","",'GPA Calculator Data Entry'!BB104)</f>
        <v/>
      </c>
      <c r="S104" s="121" t="str">
        <f>IF('GPA Calculator Data Entry'!BC104="","",'GPA Calculator Data Entry'!BC104)</f>
        <v/>
      </c>
      <c r="T104" s="118" t="str">
        <f>IF('GPA Calculator Data Entry'!BE104="","",'GPA Calculator Data Entry'!BE104)</f>
        <v/>
      </c>
      <c r="U104" s="119" t="str">
        <f>IF('GPA Calculator Data Entry'!BN104="","",'GPA Calculator Data Entry'!BN104)</f>
        <v/>
      </c>
      <c r="V104" s="119" t="str">
        <f>IF('GPA Calculator Data Entry'!BO104="","",'GPA Calculator Data Entry'!BO104)</f>
        <v/>
      </c>
      <c r="W104" s="119" t="str">
        <f>IF('GPA Calculator Data Entry'!BP104="","",'GPA Calculator Data Entry'!BP104)</f>
        <v/>
      </c>
      <c r="X104" s="120" t="str">
        <f>IF('GPA Calculator Data Entry'!BR104="","",'GPA Calculator Data Entry'!BR104)</f>
        <v/>
      </c>
      <c r="Y104" s="121" t="str">
        <f>IF('GPA Calculator Data Entry'!CA104="","",'GPA Calculator Data Entry'!CA104)</f>
        <v/>
      </c>
      <c r="Z104" s="121" t="str">
        <f>IF('GPA Calculator Data Entry'!CB104="","",'GPA Calculator Data Entry'!CB104)</f>
        <v/>
      </c>
      <c r="AA104" s="121" t="str">
        <f>IF('GPA Calculator Data Entry'!CC104="","",'GPA Calculator Data Entry'!CC104)</f>
        <v/>
      </c>
      <c r="AB104" s="118" t="str">
        <f>IF('GPA Calculator Data Entry'!CE104="","",'GPA Calculator Data Entry'!CE104)</f>
        <v/>
      </c>
      <c r="AC104" s="119" t="str">
        <f>IF('GPA Calculator Data Entry'!CN104="","",'GPA Calculator Data Entry'!CN104)</f>
        <v/>
      </c>
      <c r="AD104" s="119" t="str">
        <f>IF('GPA Calculator Data Entry'!CO104="","",'GPA Calculator Data Entry'!CO104)</f>
        <v/>
      </c>
      <c r="AE104" s="119" t="str">
        <f>IF('GPA Calculator Data Entry'!CP104="","",'GPA Calculator Data Entry'!CP104)</f>
        <v/>
      </c>
      <c r="AF104" s="120" t="str">
        <f>IF('GPA Calculator Data Entry'!CR104="","",'GPA Calculator Data Entry'!CR104)</f>
        <v/>
      </c>
      <c r="AG104" s="121" t="str">
        <f>IF('GPA Calculator Data Entry'!DA104="","",'GPA Calculator Data Entry'!DA104)</f>
        <v/>
      </c>
      <c r="AH104" s="121" t="str">
        <f>IF('GPA Calculator Data Entry'!DB104="","",'GPA Calculator Data Entry'!DB104)</f>
        <v/>
      </c>
      <c r="AI104" s="121" t="str">
        <f>IF('GPA Calculator Data Entry'!DC104="","",'GPA Calculator Data Entry'!DC104)</f>
        <v/>
      </c>
    </row>
    <row r="105" spans="1:35" ht="14.25" customHeight="1" x14ac:dyDescent="0.3">
      <c r="A105" s="116" t="str">
        <f>IF('GPA Calculator Data Entry'!A105="","",'GPA Calculator Data Entry'!A105)</f>
        <v/>
      </c>
      <c r="B105" s="117" t="str">
        <f>IF('GPA Calculator Data Entry'!B105="","",'GPA Calculator Data Entry'!B105)</f>
        <v/>
      </c>
      <c r="C105" s="117" t="str">
        <f>IF('GPA Calculator Data Entry'!C105="","",'GPA Calculator Data Entry'!C105)</f>
        <v/>
      </c>
      <c r="D105" s="118" t="str">
        <f>IF('GPA Calculator Data Entry'!E105="","",'GPA Calculator Data Entry'!E105)</f>
        <v/>
      </c>
      <c r="E105" s="119" t="str">
        <f>IF('GPA Calculator Data Entry'!N105="","",'GPA Calculator Data Entry'!N105)</f>
        <v/>
      </c>
      <c r="F105" s="119" t="str">
        <f>IF('GPA Calculator Data Entry'!O105="","",'GPA Calculator Data Entry'!O105)</f>
        <v/>
      </c>
      <c r="G105" s="119" t="str">
        <f>IF('GPA Calculator Data Entry'!P105="","",'GPA Calculator Data Entry'!P105)</f>
        <v/>
      </c>
      <c r="H105" s="120" t="str">
        <f>IF('GPA Calculator Data Entry'!R105="","",'GPA Calculator Data Entry'!R105)</f>
        <v/>
      </c>
      <c r="I105" s="121" t="str">
        <f>IF('GPA Calculator Data Entry'!AA105="","",'GPA Calculator Data Entry'!AA105)</f>
        <v/>
      </c>
      <c r="J105" s="121" t="str">
        <f>IF('GPA Calculator Data Entry'!AB105="","",'GPA Calculator Data Entry'!AB105)</f>
        <v/>
      </c>
      <c r="K105" s="121" t="str">
        <f>IF('GPA Calculator Data Entry'!AC105="","",'GPA Calculator Data Entry'!AC105)</f>
        <v/>
      </c>
      <c r="L105" s="118" t="str">
        <f>IF('GPA Calculator Data Entry'!AE105="","",'GPA Calculator Data Entry'!AE105)</f>
        <v/>
      </c>
      <c r="M105" s="119" t="str">
        <f>IF('GPA Calculator Data Entry'!AN105="","",'GPA Calculator Data Entry'!AN105)</f>
        <v/>
      </c>
      <c r="N105" s="119" t="str">
        <f>IF('GPA Calculator Data Entry'!AO105="","",'GPA Calculator Data Entry'!AO105)</f>
        <v/>
      </c>
      <c r="O105" s="119" t="str">
        <f>IF('GPA Calculator Data Entry'!AP105="","",'GPA Calculator Data Entry'!AP105)</f>
        <v/>
      </c>
      <c r="P105" s="120" t="str">
        <f>IF('GPA Calculator Data Entry'!AR105="","",'GPA Calculator Data Entry'!AR105)</f>
        <v/>
      </c>
      <c r="Q105" s="121" t="str">
        <f>IF('GPA Calculator Data Entry'!BA105="","",'GPA Calculator Data Entry'!BA105)</f>
        <v/>
      </c>
      <c r="R105" s="121" t="str">
        <f>IF('GPA Calculator Data Entry'!BB105="","",'GPA Calculator Data Entry'!BB105)</f>
        <v/>
      </c>
      <c r="S105" s="121" t="str">
        <f>IF('GPA Calculator Data Entry'!BC105="","",'GPA Calculator Data Entry'!BC105)</f>
        <v/>
      </c>
      <c r="T105" s="118" t="str">
        <f>IF('GPA Calculator Data Entry'!BE105="","",'GPA Calculator Data Entry'!BE105)</f>
        <v/>
      </c>
      <c r="U105" s="119" t="str">
        <f>IF('GPA Calculator Data Entry'!BN105="","",'GPA Calculator Data Entry'!BN105)</f>
        <v/>
      </c>
      <c r="V105" s="119" t="str">
        <f>IF('GPA Calculator Data Entry'!BO105="","",'GPA Calculator Data Entry'!BO105)</f>
        <v/>
      </c>
      <c r="W105" s="119" t="str">
        <f>IF('GPA Calculator Data Entry'!BP105="","",'GPA Calculator Data Entry'!BP105)</f>
        <v/>
      </c>
      <c r="X105" s="120" t="str">
        <f>IF('GPA Calculator Data Entry'!BR105="","",'GPA Calculator Data Entry'!BR105)</f>
        <v/>
      </c>
      <c r="Y105" s="121" t="str">
        <f>IF('GPA Calculator Data Entry'!CA105="","",'GPA Calculator Data Entry'!CA105)</f>
        <v/>
      </c>
      <c r="Z105" s="121" t="str">
        <f>IF('GPA Calculator Data Entry'!CB105="","",'GPA Calculator Data Entry'!CB105)</f>
        <v/>
      </c>
      <c r="AA105" s="121" t="str">
        <f>IF('GPA Calculator Data Entry'!CC105="","",'GPA Calculator Data Entry'!CC105)</f>
        <v/>
      </c>
      <c r="AB105" s="118" t="str">
        <f>IF('GPA Calculator Data Entry'!CE105="","",'GPA Calculator Data Entry'!CE105)</f>
        <v/>
      </c>
      <c r="AC105" s="119" t="str">
        <f>IF('GPA Calculator Data Entry'!CN105="","",'GPA Calculator Data Entry'!CN105)</f>
        <v/>
      </c>
      <c r="AD105" s="119" t="str">
        <f>IF('GPA Calculator Data Entry'!CO105="","",'GPA Calculator Data Entry'!CO105)</f>
        <v/>
      </c>
      <c r="AE105" s="119" t="str">
        <f>IF('GPA Calculator Data Entry'!CP105="","",'GPA Calculator Data Entry'!CP105)</f>
        <v/>
      </c>
      <c r="AF105" s="120" t="str">
        <f>IF('GPA Calculator Data Entry'!CR105="","",'GPA Calculator Data Entry'!CR105)</f>
        <v/>
      </c>
      <c r="AG105" s="121" t="str">
        <f>IF('GPA Calculator Data Entry'!DA105="","",'GPA Calculator Data Entry'!DA105)</f>
        <v/>
      </c>
      <c r="AH105" s="121" t="str">
        <f>IF('GPA Calculator Data Entry'!DB105="","",'GPA Calculator Data Entry'!DB105)</f>
        <v/>
      </c>
      <c r="AI105" s="121" t="str">
        <f>IF('GPA Calculator Data Entry'!DC105="","",'GPA Calculator Data Entry'!DC105)</f>
        <v/>
      </c>
    </row>
    <row r="106" spans="1:35" ht="14.25" customHeight="1" x14ac:dyDescent="0.3">
      <c r="A106" s="116" t="str">
        <f>IF('GPA Calculator Data Entry'!A106="","",'GPA Calculator Data Entry'!A106)</f>
        <v/>
      </c>
      <c r="B106" s="117" t="str">
        <f>IF('GPA Calculator Data Entry'!B106="","",'GPA Calculator Data Entry'!B106)</f>
        <v/>
      </c>
      <c r="C106" s="117" t="str">
        <f>IF('GPA Calculator Data Entry'!C106="","",'GPA Calculator Data Entry'!C106)</f>
        <v/>
      </c>
      <c r="D106" s="118" t="str">
        <f>IF('GPA Calculator Data Entry'!E106="","",'GPA Calculator Data Entry'!E106)</f>
        <v/>
      </c>
      <c r="E106" s="119" t="str">
        <f>IF('GPA Calculator Data Entry'!N106="","",'GPA Calculator Data Entry'!N106)</f>
        <v/>
      </c>
      <c r="F106" s="119" t="str">
        <f>IF('GPA Calculator Data Entry'!O106="","",'GPA Calculator Data Entry'!O106)</f>
        <v/>
      </c>
      <c r="G106" s="119" t="str">
        <f>IF('GPA Calculator Data Entry'!P106="","",'GPA Calculator Data Entry'!P106)</f>
        <v/>
      </c>
      <c r="H106" s="120" t="str">
        <f>IF('GPA Calculator Data Entry'!R106="","",'GPA Calculator Data Entry'!R106)</f>
        <v/>
      </c>
      <c r="I106" s="121" t="str">
        <f>IF('GPA Calculator Data Entry'!AA106="","",'GPA Calculator Data Entry'!AA106)</f>
        <v/>
      </c>
      <c r="J106" s="121" t="str">
        <f>IF('GPA Calculator Data Entry'!AB106="","",'GPA Calculator Data Entry'!AB106)</f>
        <v/>
      </c>
      <c r="K106" s="121" t="str">
        <f>IF('GPA Calculator Data Entry'!AC106="","",'GPA Calculator Data Entry'!AC106)</f>
        <v/>
      </c>
      <c r="L106" s="118" t="str">
        <f>IF('GPA Calculator Data Entry'!AE106="","",'GPA Calculator Data Entry'!AE106)</f>
        <v/>
      </c>
      <c r="M106" s="119" t="str">
        <f>IF('GPA Calculator Data Entry'!AN106="","",'GPA Calculator Data Entry'!AN106)</f>
        <v/>
      </c>
      <c r="N106" s="119" t="str">
        <f>IF('GPA Calculator Data Entry'!AO106="","",'GPA Calculator Data Entry'!AO106)</f>
        <v/>
      </c>
      <c r="O106" s="119" t="str">
        <f>IF('GPA Calculator Data Entry'!AP106="","",'GPA Calculator Data Entry'!AP106)</f>
        <v/>
      </c>
      <c r="P106" s="120" t="str">
        <f>IF('GPA Calculator Data Entry'!AR106="","",'GPA Calculator Data Entry'!AR106)</f>
        <v/>
      </c>
      <c r="Q106" s="121" t="str">
        <f>IF('GPA Calculator Data Entry'!BA106="","",'GPA Calculator Data Entry'!BA106)</f>
        <v/>
      </c>
      <c r="R106" s="121" t="str">
        <f>IF('GPA Calculator Data Entry'!BB106="","",'GPA Calculator Data Entry'!BB106)</f>
        <v/>
      </c>
      <c r="S106" s="121" t="str">
        <f>IF('GPA Calculator Data Entry'!BC106="","",'GPA Calculator Data Entry'!BC106)</f>
        <v/>
      </c>
      <c r="T106" s="118" t="str">
        <f>IF('GPA Calculator Data Entry'!BE106="","",'GPA Calculator Data Entry'!BE106)</f>
        <v/>
      </c>
      <c r="U106" s="119" t="str">
        <f>IF('GPA Calculator Data Entry'!BN106="","",'GPA Calculator Data Entry'!BN106)</f>
        <v/>
      </c>
      <c r="V106" s="119" t="str">
        <f>IF('GPA Calculator Data Entry'!BO106="","",'GPA Calculator Data Entry'!BO106)</f>
        <v/>
      </c>
      <c r="W106" s="119" t="str">
        <f>IF('GPA Calculator Data Entry'!BP106="","",'GPA Calculator Data Entry'!BP106)</f>
        <v/>
      </c>
      <c r="X106" s="120" t="str">
        <f>IF('GPA Calculator Data Entry'!BR106="","",'GPA Calculator Data Entry'!BR106)</f>
        <v/>
      </c>
      <c r="Y106" s="121" t="str">
        <f>IF('GPA Calculator Data Entry'!CA106="","",'GPA Calculator Data Entry'!CA106)</f>
        <v/>
      </c>
      <c r="Z106" s="121" t="str">
        <f>IF('GPA Calculator Data Entry'!CB106="","",'GPA Calculator Data Entry'!CB106)</f>
        <v/>
      </c>
      <c r="AA106" s="121" t="str">
        <f>IF('GPA Calculator Data Entry'!CC106="","",'GPA Calculator Data Entry'!CC106)</f>
        <v/>
      </c>
      <c r="AB106" s="118" t="str">
        <f>IF('GPA Calculator Data Entry'!CE106="","",'GPA Calculator Data Entry'!CE106)</f>
        <v/>
      </c>
      <c r="AC106" s="119" t="str">
        <f>IF('GPA Calculator Data Entry'!CN106="","",'GPA Calculator Data Entry'!CN106)</f>
        <v/>
      </c>
      <c r="AD106" s="119" t="str">
        <f>IF('GPA Calculator Data Entry'!CO106="","",'GPA Calculator Data Entry'!CO106)</f>
        <v/>
      </c>
      <c r="AE106" s="119" t="str">
        <f>IF('GPA Calculator Data Entry'!CP106="","",'GPA Calculator Data Entry'!CP106)</f>
        <v/>
      </c>
      <c r="AF106" s="120" t="str">
        <f>IF('GPA Calculator Data Entry'!CR106="","",'GPA Calculator Data Entry'!CR106)</f>
        <v/>
      </c>
      <c r="AG106" s="121" t="str">
        <f>IF('GPA Calculator Data Entry'!DA106="","",'GPA Calculator Data Entry'!DA106)</f>
        <v/>
      </c>
      <c r="AH106" s="121" t="str">
        <f>IF('GPA Calculator Data Entry'!DB106="","",'GPA Calculator Data Entry'!DB106)</f>
        <v/>
      </c>
      <c r="AI106" s="121" t="str">
        <f>IF('GPA Calculator Data Entry'!DC106="","",'GPA Calculator Data Entry'!DC106)</f>
        <v/>
      </c>
    </row>
    <row r="107" spans="1:35" ht="14.25" customHeight="1" x14ac:dyDescent="0.3">
      <c r="A107" s="116" t="str">
        <f>IF('GPA Calculator Data Entry'!A107="","",'GPA Calculator Data Entry'!A107)</f>
        <v/>
      </c>
      <c r="B107" s="117" t="str">
        <f>IF('GPA Calculator Data Entry'!B107="","",'GPA Calculator Data Entry'!B107)</f>
        <v/>
      </c>
      <c r="C107" s="117" t="str">
        <f>IF('GPA Calculator Data Entry'!C107="","",'GPA Calculator Data Entry'!C107)</f>
        <v/>
      </c>
      <c r="D107" s="118" t="str">
        <f>IF('GPA Calculator Data Entry'!E107="","",'GPA Calculator Data Entry'!E107)</f>
        <v/>
      </c>
      <c r="E107" s="119" t="str">
        <f>IF('GPA Calculator Data Entry'!N107="","",'GPA Calculator Data Entry'!N107)</f>
        <v/>
      </c>
      <c r="F107" s="119" t="str">
        <f>IF('GPA Calculator Data Entry'!O107="","",'GPA Calculator Data Entry'!O107)</f>
        <v/>
      </c>
      <c r="G107" s="119" t="str">
        <f>IF('GPA Calculator Data Entry'!P107="","",'GPA Calculator Data Entry'!P107)</f>
        <v/>
      </c>
      <c r="H107" s="120" t="str">
        <f>IF('GPA Calculator Data Entry'!R107="","",'GPA Calculator Data Entry'!R107)</f>
        <v/>
      </c>
      <c r="I107" s="121" t="str">
        <f>IF('GPA Calculator Data Entry'!AA107="","",'GPA Calculator Data Entry'!AA107)</f>
        <v/>
      </c>
      <c r="J107" s="121" t="str">
        <f>IF('GPA Calculator Data Entry'!AB107="","",'GPA Calculator Data Entry'!AB107)</f>
        <v/>
      </c>
      <c r="K107" s="121" t="str">
        <f>IF('GPA Calculator Data Entry'!AC107="","",'GPA Calculator Data Entry'!AC107)</f>
        <v/>
      </c>
      <c r="L107" s="118" t="str">
        <f>IF('GPA Calculator Data Entry'!AE107="","",'GPA Calculator Data Entry'!AE107)</f>
        <v/>
      </c>
      <c r="M107" s="119" t="str">
        <f>IF('GPA Calculator Data Entry'!AN107="","",'GPA Calculator Data Entry'!AN107)</f>
        <v/>
      </c>
      <c r="N107" s="119" t="str">
        <f>IF('GPA Calculator Data Entry'!AO107="","",'GPA Calculator Data Entry'!AO107)</f>
        <v/>
      </c>
      <c r="O107" s="119" t="str">
        <f>IF('GPA Calculator Data Entry'!AP107="","",'GPA Calculator Data Entry'!AP107)</f>
        <v/>
      </c>
      <c r="P107" s="120" t="str">
        <f>IF('GPA Calculator Data Entry'!AR107="","",'GPA Calculator Data Entry'!AR107)</f>
        <v/>
      </c>
      <c r="Q107" s="121" t="str">
        <f>IF('GPA Calculator Data Entry'!BA107="","",'GPA Calculator Data Entry'!BA107)</f>
        <v/>
      </c>
      <c r="R107" s="121" t="str">
        <f>IF('GPA Calculator Data Entry'!BB107="","",'GPA Calculator Data Entry'!BB107)</f>
        <v/>
      </c>
      <c r="S107" s="121" t="str">
        <f>IF('GPA Calculator Data Entry'!BC107="","",'GPA Calculator Data Entry'!BC107)</f>
        <v/>
      </c>
      <c r="T107" s="118" t="str">
        <f>IF('GPA Calculator Data Entry'!BE107="","",'GPA Calculator Data Entry'!BE107)</f>
        <v/>
      </c>
      <c r="U107" s="119" t="str">
        <f>IF('GPA Calculator Data Entry'!BN107="","",'GPA Calculator Data Entry'!BN107)</f>
        <v/>
      </c>
      <c r="V107" s="119" t="str">
        <f>IF('GPA Calculator Data Entry'!BO107="","",'GPA Calculator Data Entry'!BO107)</f>
        <v/>
      </c>
      <c r="W107" s="119" t="str">
        <f>IF('GPA Calculator Data Entry'!BP107="","",'GPA Calculator Data Entry'!BP107)</f>
        <v/>
      </c>
      <c r="X107" s="120" t="str">
        <f>IF('GPA Calculator Data Entry'!BR107="","",'GPA Calculator Data Entry'!BR107)</f>
        <v/>
      </c>
      <c r="Y107" s="121" t="str">
        <f>IF('GPA Calculator Data Entry'!CA107="","",'GPA Calculator Data Entry'!CA107)</f>
        <v/>
      </c>
      <c r="Z107" s="121" t="str">
        <f>IF('GPA Calculator Data Entry'!CB107="","",'GPA Calculator Data Entry'!CB107)</f>
        <v/>
      </c>
      <c r="AA107" s="121" t="str">
        <f>IF('GPA Calculator Data Entry'!CC107="","",'GPA Calculator Data Entry'!CC107)</f>
        <v/>
      </c>
      <c r="AB107" s="118" t="str">
        <f>IF('GPA Calculator Data Entry'!CE107="","",'GPA Calculator Data Entry'!CE107)</f>
        <v/>
      </c>
      <c r="AC107" s="119" t="str">
        <f>IF('GPA Calculator Data Entry'!CN107="","",'GPA Calculator Data Entry'!CN107)</f>
        <v/>
      </c>
      <c r="AD107" s="119" t="str">
        <f>IF('GPA Calculator Data Entry'!CO107="","",'GPA Calculator Data Entry'!CO107)</f>
        <v/>
      </c>
      <c r="AE107" s="119" t="str">
        <f>IF('GPA Calculator Data Entry'!CP107="","",'GPA Calculator Data Entry'!CP107)</f>
        <v/>
      </c>
      <c r="AF107" s="120" t="str">
        <f>IF('GPA Calculator Data Entry'!CR107="","",'GPA Calculator Data Entry'!CR107)</f>
        <v/>
      </c>
      <c r="AG107" s="121" t="str">
        <f>IF('GPA Calculator Data Entry'!DA107="","",'GPA Calculator Data Entry'!DA107)</f>
        <v/>
      </c>
      <c r="AH107" s="121" t="str">
        <f>IF('GPA Calculator Data Entry'!DB107="","",'GPA Calculator Data Entry'!DB107)</f>
        <v/>
      </c>
      <c r="AI107" s="121" t="str">
        <f>IF('GPA Calculator Data Entry'!DC107="","",'GPA Calculator Data Entry'!DC107)</f>
        <v/>
      </c>
    </row>
    <row r="108" spans="1:35" ht="14.25" customHeight="1" x14ac:dyDescent="0.3">
      <c r="A108" s="116" t="str">
        <f>IF('GPA Calculator Data Entry'!A108="","",'GPA Calculator Data Entry'!A108)</f>
        <v/>
      </c>
      <c r="B108" s="117" t="str">
        <f>IF('GPA Calculator Data Entry'!B108="","",'GPA Calculator Data Entry'!B108)</f>
        <v/>
      </c>
      <c r="C108" s="117" t="str">
        <f>IF('GPA Calculator Data Entry'!C108="","",'GPA Calculator Data Entry'!C108)</f>
        <v/>
      </c>
      <c r="D108" s="118" t="str">
        <f>IF('GPA Calculator Data Entry'!E108="","",'GPA Calculator Data Entry'!E108)</f>
        <v/>
      </c>
      <c r="E108" s="119" t="str">
        <f>IF('GPA Calculator Data Entry'!N108="","",'GPA Calculator Data Entry'!N108)</f>
        <v/>
      </c>
      <c r="F108" s="119" t="str">
        <f>IF('GPA Calculator Data Entry'!O108="","",'GPA Calculator Data Entry'!O108)</f>
        <v/>
      </c>
      <c r="G108" s="119" t="str">
        <f>IF('GPA Calculator Data Entry'!P108="","",'GPA Calculator Data Entry'!P108)</f>
        <v/>
      </c>
      <c r="H108" s="120" t="str">
        <f>IF('GPA Calculator Data Entry'!R108="","",'GPA Calculator Data Entry'!R108)</f>
        <v/>
      </c>
      <c r="I108" s="121" t="str">
        <f>IF('GPA Calculator Data Entry'!AA108="","",'GPA Calculator Data Entry'!AA108)</f>
        <v/>
      </c>
      <c r="J108" s="121" t="str">
        <f>IF('GPA Calculator Data Entry'!AB108="","",'GPA Calculator Data Entry'!AB108)</f>
        <v/>
      </c>
      <c r="K108" s="121" t="str">
        <f>IF('GPA Calculator Data Entry'!AC108="","",'GPA Calculator Data Entry'!AC108)</f>
        <v/>
      </c>
      <c r="L108" s="118" t="str">
        <f>IF('GPA Calculator Data Entry'!AE108="","",'GPA Calculator Data Entry'!AE108)</f>
        <v/>
      </c>
      <c r="M108" s="119" t="str">
        <f>IF('GPA Calculator Data Entry'!AN108="","",'GPA Calculator Data Entry'!AN108)</f>
        <v/>
      </c>
      <c r="N108" s="119" t="str">
        <f>IF('GPA Calculator Data Entry'!AO108="","",'GPA Calculator Data Entry'!AO108)</f>
        <v/>
      </c>
      <c r="O108" s="119" t="str">
        <f>IF('GPA Calculator Data Entry'!AP108="","",'GPA Calculator Data Entry'!AP108)</f>
        <v/>
      </c>
      <c r="P108" s="120" t="str">
        <f>IF('GPA Calculator Data Entry'!AR108="","",'GPA Calculator Data Entry'!AR108)</f>
        <v/>
      </c>
      <c r="Q108" s="121" t="str">
        <f>IF('GPA Calculator Data Entry'!BA108="","",'GPA Calculator Data Entry'!BA108)</f>
        <v/>
      </c>
      <c r="R108" s="121" t="str">
        <f>IF('GPA Calculator Data Entry'!BB108="","",'GPA Calculator Data Entry'!BB108)</f>
        <v/>
      </c>
      <c r="S108" s="121" t="str">
        <f>IF('GPA Calculator Data Entry'!BC108="","",'GPA Calculator Data Entry'!BC108)</f>
        <v/>
      </c>
      <c r="T108" s="118" t="str">
        <f>IF('GPA Calculator Data Entry'!BE108="","",'GPA Calculator Data Entry'!BE108)</f>
        <v/>
      </c>
      <c r="U108" s="119" t="str">
        <f>IF('GPA Calculator Data Entry'!BN108="","",'GPA Calculator Data Entry'!BN108)</f>
        <v/>
      </c>
      <c r="V108" s="119" t="str">
        <f>IF('GPA Calculator Data Entry'!BO108="","",'GPA Calculator Data Entry'!BO108)</f>
        <v/>
      </c>
      <c r="W108" s="119" t="str">
        <f>IF('GPA Calculator Data Entry'!BP108="","",'GPA Calculator Data Entry'!BP108)</f>
        <v/>
      </c>
      <c r="X108" s="120" t="str">
        <f>IF('GPA Calculator Data Entry'!BR108="","",'GPA Calculator Data Entry'!BR108)</f>
        <v/>
      </c>
      <c r="Y108" s="121" t="str">
        <f>IF('GPA Calculator Data Entry'!CA108="","",'GPA Calculator Data Entry'!CA108)</f>
        <v/>
      </c>
      <c r="Z108" s="121" t="str">
        <f>IF('GPA Calculator Data Entry'!CB108="","",'GPA Calculator Data Entry'!CB108)</f>
        <v/>
      </c>
      <c r="AA108" s="121" t="str">
        <f>IF('GPA Calculator Data Entry'!CC108="","",'GPA Calculator Data Entry'!CC108)</f>
        <v/>
      </c>
      <c r="AB108" s="118" t="str">
        <f>IF('GPA Calculator Data Entry'!CE108="","",'GPA Calculator Data Entry'!CE108)</f>
        <v/>
      </c>
      <c r="AC108" s="119" t="str">
        <f>IF('GPA Calculator Data Entry'!CN108="","",'GPA Calculator Data Entry'!CN108)</f>
        <v/>
      </c>
      <c r="AD108" s="119" t="str">
        <f>IF('GPA Calculator Data Entry'!CO108="","",'GPA Calculator Data Entry'!CO108)</f>
        <v/>
      </c>
      <c r="AE108" s="119" t="str">
        <f>IF('GPA Calculator Data Entry'!CP108="","",'GPA Calculator Data Entry'!CP108)</f>
        <v/>
      </c>
      <c r="AF108" s="120" t="str">
        <f>IF('GPA Calculator Data Entry'!CR108="","",'GPA Calculator Data Entry'!CR108)</f>
        <v/>
      </c>
      <c r="AG108" s="121" t="str">
        <f>IF('GPA Calculator Data Entry'!DA108="","",'GPA Calculator Data Entry'!DA108)</f>
        <v/>
      </c>
      <c r="AH108" s="121" t="str">
        <f>IF('GPA Calculator Data Entry'!DB108="","",'GPA Calculator Data Entry'!DB108)</f>
        <v/>
      </c>
      <c r="AI108" s="121" t="str">
        <f>IF('GPA Calculator Data Entry'!DC108="","",'GPA Calculator Data Entry'!DC108)</f>
        <v/>
      </c>
    </row>
    <row r="109" spans="1:35" ht="14.25" customHeight="1" x14ac:dyDescent="0.3">
      <c r="A109" s="116" t="str">
        <f>IF('GPA Calculator Data Entry'!A109="","",'GPA Calculator Data Entry'!A109)</f>
        <v/>
      </c>
      <c r="B109" s="117" t="str">
        <f>IF('GPA Calculator Data Entry'!B109="","",'GPA Calculator Data Entry'!B109)</f>
        <v/>
      </c>
      <c r="C109" s="117" t="str">
        <f>IF('GPA Calculator Data Entry'!C109="","",'GPA Calculator Data Entry'!C109)</f>
        <v/>
      </c>
      <c r="D109" s="118" t="str">
        <f>IF('GPA Calculator Data Entry'!E109="","",'GPA Calculator Data Entry'!E109)</f>
        <v/>
      </c>
      <c r="E109" s="119" t="str">
        <f>IF('GPA Calculator Data Entry'!N109="","",'GPA Calculator Data Entry'!N109)</f>
        <v/>
      </c>
      <c r="F109" s="119" t="str">
        <f>IF('GPA Calculator Data Entry'!O109="","",'GPA Calculator Data Entry'!O109)</f>
        <v/>
      </c>
      <c r="G109" s="119" t="str">
        <f>IF('GPA Calculator Data Entry'!P109="","",'GPA Calculator Data Entry'!P109)</f>
        <v/>
      </c>
      <c r="H109" s="120" t="str">
        <f>IF('GPA Calculator Data Entry'!R109="","",'GPA Calculator Data Entry'!R109)</f>
        <v/>
      </c>
      <c r="I109" s="121" t="str">
        <f>IF('GPA Calculator Data Entry'!AA109="","",'GPA Calculator Data Entry'!AA109)</f>
        <v/>
      </c>
      <c r="J109" s="121" t="str">
        <f>IF('GPA Calculator Data Entry'!AB109="","",'GPA Calculator Data Entry'!AB109)</f>
        <v/>
      </c>
      <c r="K109" s="121" t="str">
        <f>IF('GPA Calculator Data Entry'!AC109="","",'GPA Calculator Data Entry'!AC109)</f>
        <v/>
      </c>
      <c r="L109" s="118" t="str">
        <f>IF('GPA Calculator Data Entry'!AE109="","",'GPA Calculator Data Entry'!AE109)</f>
        <v/>
      </c>
      <c r="M109" s="119" t="str">
        <f>IF('GPA Calculator Data Entry'!AN109="","",'GPA Calculator Data Entry'!AN109)</f>
        <v/>
      </c>
      <c r="N109" s="119" t="str">
        <f>IF('GPA Calculator Data Entry'!AO109="","",'GPA Calculator Data Entry'!AO109)</f>
        <v/>
      </c>
      <c r="O109" s="119" t="str">
        <f>IF('GPA Calculator Data Entry'!AP109="","",'GPA Calculator Data Entry'!AP109)</f>
        <v/>
      </c>
      <c r="P109" s="120" t="str">
        <f>IF('GPA Calculator Data Entry'!AR109="","",'GPA Calculator Data Entry'!AR109)</f>
        <v/>
      </c>
      <c r="Q109" s="121" t="str">
        <f>IF('GPA Calculator Data Entry'!BA109="","",'GPA Calculator Data Entry'!BA109)</f>
        <v/>
      </c>
      <c r="R109" s="121" t="str">
        <f>IF('GPA Calculator Data Entry'!BB109="","",'GPA Calculator Data Entry'!BB109)</f>
        <v/>
      </c>
      <c r="S109" s="121" t="str">
        <f>IF('GPA Calculator Data Entry'!BC109="","",'GPA Calculator Data Entry'!BC109)</f>
        <v/>
      </c>
      <c r="T109" s="118" t="str">
        <f>IF('GPA Calculator Data Entry'!BE109="","",'GPA Calculator Data Entry'!BE109)</f>
        <v/>
      </c>
      <c r="U109" s="119" t="str">
        <f>IF('GPA Calculator Data Entry'!BN109="","",'GPA Calculator Data Entry'!BN109)</f>
        <v/>
      </c>
      <c r="V109" s="119" t="str">
        <f>IF('GPA Calculator Data Entry'!BO109="","",'GPA Calculator Data Entry'!BO109)</f>
        <v/>
      </c>
      <c r="W109" s="119" t="str">
        <f>IF('GPA Calculator Data Entry'!BP109="","",'GPA Calculator Data Entry'!BP109)</f>
        <v/>
      </c>
      <c r="X109" s="120" t="str">
        <f>IF('GPA Calculator Data Entry'!BR109="","",'GPA Calculator Data Entry'!BR109)</f>
        <v/>
      </c>
      <c r="Y109" s="121" t="str">
        <f>IF('GPA Calculator Data Entry'!CA109="","",'GPA Calculator Data Entry'!CA109)</f>
        <v/>
      </c>
      <c r="Z109" s="121" t="str">
        <f>IF('GPA Calculator Data Entry'!CB109="","",'GPA Calculator Data Entry'!CB109)</f>
        <v/>
      </c>
      <c r="AA109" s="121" t="str">
        <f>IF('GPA Calculator Data Entry'!CC109="","",'GPA Calculator Data Entry'!CC109)</f>
        <v/>
      </c>
      <c r="AB109" s="118" t="str">
        <f>IF('GPA Calculator Data Entry'!CE109="","",'GPA Calculator Data Entry'!CE109)</f>
        <v/>
      </c>
      <c r="AC109" s="119" t="str">
        <f>IF('GPA Calculator Data Entry'!CN109="","",'GPA Calculator Data Entry'!CN109)</f>
        <v/>
      </c>
      <c r="AD109" s="119" t="str">
        <f>IF('GPA Calculator Data Entry'!CO109="","",'GPA Calculator Data Entry'!CO109)</f>
        <v/>
      </c>
      <c r="AE109" s="119" t="str">
        <f>IF('GPA Calculator Data Entry'!CP109="","",'GPA Calculator Data Entry'!CP109)</f>
        <v/>
      </c>
      <c r="AF109" s="120" t="str">
        <f>IF('GPA Calculator Data Entry'!CR109="","",'GPA Calculator Data Entry'!CR109)</f>
        <v/>
      </c>
      <c r="AG109" s="121" t="str">
        <f>IF('GPA Calculator Data Entry'!DA109="","",'GPA Calculator Data Entry'!DA109)</f>
        <v/>
      </c>
      <c r="AH109" s="121" t="str">
        <f>IF('GPA Calculator Data Entry'!DB109="","",'GPA Calculator Data Entry'!DB109)</f>
        <v/>
      </c>
      <c r="AI109" s="121" t="str">
        <f>IF('GPA Calculator Data Entry'!DC109="","",'GPA Calculator Data Entry'!DC109)</f>
        <v/>
      </c>
    </row>
    <row r="110" spans="1:35" ht="14.25" customHeight="1" x14ac:dyDescent="0.3">
      <c r="A110" s="116" t="str">
        <f>IF('GPA Calculator Data Entry'!A110="","",'GPA Calculator Data Entry'!A110)</f>
        <v/>
      </c>
      <c r="B110" s="117" t="str">
        <f>IF('GPA Calculator Data Entry'!B110="","",'GPA Calculator Data Entry'!B110)</f>
        <v/>
      </c>
      <c r="C110" s="117" t="str">
        <f>IF('GPA Calculator Data Entry'!C110="","",'GPA Calculator Data Entry'!C110)</f>
        <v/>
      </c>
      <c r="D110" s="118" t="str">
        <f>IF('GPA Calculator Data Entry'!E110="","",'GPA Calculator Data Entry'!E110)</f>
        <v/>
      </c>
      <c r="E110" s="119" t="str">
        <f>IF('GPA Calculator Data Entry'!N110="","",'GPA Calculator Data Entry'!N110)</f>
        <v/>
      </c>
      <c r="F110" s="119" t="str">
        <f>IF('GPA Calculator Data Entry'!O110="","",'GPA Calculator Data Entry'!O110)</f>
        <v/>
      </c>
      <c r="G110" s="119" t="str">
        <f>IF('GPA Calculator Data Entry'!P110="","",'GPA Calculator Data Entry'!P110)</f>
        <v/>
      </c>
      <c r="H110" s="120" t="str">
        <f>IF('GPA Calculator Data Entry'!R110="","",'GPA Calculator Data Entry'!R110)</f>
        <v/>
      </c>
      <c r="I110" s="121" t="str">
        <f>IF('GPA Calculator Data Entry'!AA110="","",'GPA Calculator Data Entry'!AA110)</f>
        <v/>
      </c>
      <c r="J110" s="121" t="str">
        <f>IF('GPA Calculator Data Entry'!AB110="","",'GPA Calculator Data Entry'!AB110)</f>
        <v/>
      </c>
      <c r="K110" s="121" t="str">
        <f>IF('GPA Calculator Data Entry'!AC110="","",'GPA Calculator Data Entry'!AC110)</f>
        <v/>
      </c>
      <c r="L110" s="118" t="str">
        <f>IF('GPA Calculator Data Entry'!AE110="","",'GPA Calculator Data Entry'!AE110)</f>
        <v/>
      </c>
      <c r="M110" s="119" t="str">
        <f>IF('GPA Calculator Data Entry'!AN110="","",'GPA Calculator Data Entry'!AN110)</f>
        <v/>
      </c>
      <c r="N110" s="119" t="str">
        <f>IF('GPA Calculator Data Entry'!AO110="","",'GPA Calculator Data Entry'!AO110)</f>
        <v/>
      </c>
      <c r="O110" s="119" t="str">
        <f>IF('GPA Calculator Data Entry'!AP110="","",'GPA Calculator Data Entry'!AP110)</f>
        <v/>
      </c>
      <c r="P110" s="120" t="str">
        <f>IF('GPA Calculator Data Entry'!AR110="","",'GPA Calculator Data Entry'!AR110)</f>
        <v/>
      </c>
      <c r="Q110" s="121" t="str">
        <f>IF('GPA Calculator Data Entry'!BA110="","",'GPA Calculator Data Entry'!BA110)</f>
        <v/>
      </c>
      <c r="R110" s="121" t="str">
        <f>IF('GPA Calculator Data Entry'!BB110="","",'GPA Calculator Data Entry'!BB110)</f>
        <v/>
      </c>
      <c r="S110" s="121" t="str">
        <f>IF('GPA Calculator Data Entry'!BC110="","",'GPA Calculator Data Entry'!BC110)</f>
        <v/>
      </c>
      <c r="T110" s="118" t="str">
        <f>IF('GPA Calculator Data Entry'!BE110="","",'GPA Calculator Data Entry'!BE110)</f>
        <v/>
      </c>
      <c r="U110" s="119" t="str">
        <f>IF('GPA Calculator Data Entry'!BN110="","",'GPA Calculator Data Entry'!BN110)</f>
        <v/>
      </c>
      <c r="V110" s="119" t="str">
        <f>IF('GPA Calculator Data Entry'!BO110="","",'GPA Calculator Data Entry'!BO110)</f>
        <v/>
      </c>
      <c r="W110" s="119" t="str">
        <f>IF('GPA Calculator Data Entry'!BP110="","",'GPA Calculator Data Entry'!BP110)</f>
        <v/>
      </c>
      <c r="X110" s="120" t="str">
        <f>IF('GPA Calculator Data Entry'!BR110="","",'GPA Calculator Data Entry'!BR110)</f>
        <v/>
      </c>
      <c r="Y110" s="121" t="str">
        <f>IF('GPA Calculator Data Entry'!CA110="","",'GPA Calculator Data Entry'!CA110)</f>
        <v/>
      </c>
      <c r="Z110" s="121" t="str">
        <f>IF('GPA Calculator Data Entry'!CB110="","",'GPA Calculator Data Entry'!CB110)</f>
        <v/>
      </c>
      <c r="AA110" s="121" t="str">
        <f>IF('GPA Calculator Data Entry'!CC110="","",'GPA Calculator Data Entry'!CC110)</f>
        <v/>
      </c>
      <c r="AB110" s="118" t="str">
        <f>IF('GPA Calculator Data Entry'!CE110="","",'GPA Calculator Data Entry'!CE110)</f>
        <v/>
      </c>
      <c r="AC110" s="119" t="str">
        <f>IF('GPA Calculator Data Entry'!CN110="","",'GPA Calculator Data Entry'!CN110)</f>
        <v/>
      </c>
      <c r="AD110" s="119" t="str">
        <f>IF('GPA Calculator Data Entry'!CO110="","",'GPA Calculator Data Entry'!CO110)</f>
        <v/>
      </c>
      <c r="AE110" s="119" t="str">
        <f>IF('GPA Calculator Data Entry'!CP110="","",'GPA Calculator Data Entry'!CP110)</f>
        <v/>
      </c>
      <c r="AF110" s="120" t="str">
        <f>IF('GPA Calculator Data Entry'!CR110="","",'GPA Calculator Data Entry'!CR110)</f>
        <v/>
      </c>
      <c r="AG110" s="121" t="str">
        <f>IF('GPA Calculator Data Entry'!DA110="","",'GPA Calculator Data Entry'!DA110)</f>
        <v/>
      </c>
      <c r="AH110" s="121" t="str">
        <f>IF('GPA Calculator Data Entry'!DB110="","",'GPA Calculator Data Entry'!DB110)</f>
        <v/>
      </c>
      <c r="AI110" s="121" t="str">
        <f>IF('GPA Calculator Data Entry'!DC110="","",'GPA Calculator Data Entry'!DC110)</f>
        <v/>
      </c>
    </row>
    <row r="111" spans="1:35" ht="14.25" customHeight="1" x14ac:dyDescent="0.3">
      <c r="A111" s="116" t="str">
        <f>IF('GPA Calculator Data Entry'!A111="","",'GPA Calculator Data Entry'!A111)</f>
        <v/>
      </c>
      <c r="B111" s="117" t="str">
        <f>IF('GPA Calculator Data Entry'!B111="","",'GPA Calculator Data Entry'!B111)</f>
        <v/>
      </c>
      <c r="C111" s="117" t="str">
        <f>IF('GPA Calculator Data Entry'!C111="","",'GPA Calculator Data Entry'!C111)</f>
        <v/>
      </c>
      <c r="D111" s="118" t="str">
        <f>IF('GPA Calculator Data Entry'!E111="","",'GPA Calculator Data Entry'!E111)</f>
        <v/>
      </c>
      <c r="E111" s="119" t="str">
        <f>IF('GPA Calculator Data Entry'!N111="","",'GPA Calculator Data Entry'!N111)</f>
        <v/>
      </c>
      <c r="F111" s="119" t="str">
        <f>IF('GPA Calculator Data Entry'!O111="","",'GPA Calculator Data Entry'!O111)</f>
        <v/>
      </c>
      <c r="G111" s="119" t="str">
        <f>IF('GPA Calculator Data Entry'!P111="","",'GPA Calculator Data Entry'!P111)</f>
        <v/>
      </c>
      <c r="H111" s="120" t="str">
        <f>IF('GPA Calculator Data Entry'!R111="","",'GPA Calculator Data Entry'!R111)</f>
        <v/>
      </c>
      <c r="I111" s="121" t="str">
        <f>IF('GPA Calculator Data Entry'!AA111="","",'GPA Calculator Data Entry'!AA111)</f>
        <v/>
      </c>
      <c r="J111" s="121" t="str">
        <f>IF('GPA Calculator Data Entry'!AB111="","",'GPA Calculator Data Entry'!AB111)</f>
        <v/>
      </c>
      <c r="K111" s="121" t="str">
        <f>IF('GPA Calculator Data Entry'!AC111="","",'GPA Calculator Data Entry'!AC111)</f>
        <v/>
      </c>
      <c r="L111" s="118" t="str">
        <f>IF('GPA Calculator Data Entry'!AE111="","",'GPA Calculator Data Entry'!AE111)</f>
        <v/>
      </c>
      <c r="M111" s="119" t="str">
        <f>IF('GPA Calculator Data Entry'!AN111="","",'GPA Calculator Data Entry'!AN111)</f>
        <v/>
      </c>
      <c r="N111" s="119" t="str">
        <f>IF('GPA Calculator Data Entry'!AO111="","",'GPA Calculator Data Entry'!AO111)</f>
        <v/>
      </c>
      <c r="O111" s="119" t="str">
        <f>IF('GPA Calculator Data Entry'!AP111="","",'GPA Calculator Data Entry'!AP111)</f>
        <v/>
      </c>
      <c r="P111" s="120" t="str">
        <f>IF('GPA Calculator Data Entry'!AR111="","",'GPA Calculator Data Entry'!AR111)</f>
        <v/>
      </c>
      <c r="Q111" s="121" t="str">
        <f>IF('GPA Calculator Data Entry'!BA111="","",'GPA Calculator Data Entry'!BA111)</f>
        <v/>
      </c>
      <c r="R111" s="121" t="str">
        <f>IF('GPA Calculator Data Entry'!BB111="","",'GPA Calculator Data Entry'!BB111)</f>
        <v/>
      </c>
      <c r="S111" s="121" t="str">
        <f>IF('GPA Calculator Data Entry'!BC111="","",'GPA Calculator Data Entry'!BC111)</f>
        <v/>
      </c>
      <c r="T111" s="118" t="str">
        <f>IF('GPA Calculator Data Entry'!BE111="","",'GPA Calculator Data Entry'!BE111)</f>
        <v/>
      </c>
      <c r="U111" s="119" t="str">
        <f>IF('GPA Calculator Data Entry'!BN111="","",'GPA Calculator Data Entry'!BN111)</f>
        <v/>
      </c>
      <c r="V111" s="119" t="str">
        <f>IF('GPA Calculator Data Entry'!BO111="","",'GPA Calculator Data Entry'!BO111)</f>
        <v/>
      </c>
      <c r="W111" s="119" t="str">
        <f>IF('GPA Calculator Data Entry'!BP111="","",'GPA Calculator Data Entry'!BP111)</f>
        <v/>
      </c>
      <c r="X111" s="120" t="str">
        <f>IF('GPA Calculator Data Entry'!BR111="","",'GPA Calculator Data Entry'!BR111)</f>
        <v/>
      </c>
      <c r="Y111" s="121" t="str">
        <f>IF('GPA Calculator Data Entry'!CA111="","",'GPA Calculator Data Entry'!CA111)</f>
        <v/>
      </c>
      <c r="Z111" s="121" t="str">
        <f>IF('GPA Calculator Data Entry'!CB111="","",'GPA Calculator Data Entry'!CB111)</f>
        <v/>
      </c>
      <c r="AA111" s="121" t="str">
        <f>IF('GPA Calculator Data Entry'!CC111="","",'GPA Calculator Data Entry'!CC111)</f>
        <v/>
      </c>
      <c r="AB111" s="118" t="str">
        <f>IF('GPA Calculator Data Entry'!CE111="","",'GPA Calculator Data Entry'!CE111)</f>
        <v/>
      </c>
      <c r="AC111" s="119" t="str">
        <f>IF('GPA Calculator Data Entry'!CN111="","",'GPA Calculator Data Entry'!CN111)</f>
        <v/>
      </c>
      <c r="AD111" s="119" t="str">
        <f>IF('GPA Calculator Data Entry'!CO111="","",'GPA Calculator Data Entry'!CO111)</f>
        <v/>
      </c>
      <c r="AE111" s="119" t="str">
        <f>IF('GPA Calculator Data Entry'!CP111="","",'GPA Calculator Data Entry'!CP111)</f>
        <v/>
      </c>
      <c r="AF111" s="120" t="str">
        <f>IF('GPA Calculator Data Entry'!CR111="","",'GPA Calculator Data Entry'!CR111)</f>
        <v/>
      </c>
      <c r="AG111" s="121" t="str">
        <f>IF('GPA Calculator Data Entry'!DA111="","",'GPA Calculator Data Entry'!DA111)</f>
        <v/>
      </c>
      <c r="AH111" s="121" t="str">
        <f>IF('GPA Calculator Data Entry'!DB111="","",'GPA Calculator Data Entry'!DB111)</f>
        <v/>
      </c>
      <c r="AI111" s="121" t="str">
        <f>IF('GPA Calculator Data Entry'!DC111="","",'GPA Calculator Data Entry'!DC111)</f>
        <v/>
      </c>
    </row>
    <row r="112" spans="1:35" ht="14.25" customHeight="1" x14ac:dyDescent="0.3">
      <c r="A112" s="116" t="str">
        <f>IF('GPA Calculator Data Entry'!A112="","",'GPA Calculator Data Entry'!A112)</f>
        <v/>
      </c>
      <c r="B112" s="117" t="str">
        <f>IF('GPA Calculator Data Entry'!B112="","",'GPA Calculator Data Entry'!B112)</f>
        <v/>
      </c>
      <c r="C112" s="117" t="str">
        <f>IF('GPA Calculator Data Entry'!C112="","",'GPA Calculator Data Entry'!C112)</f>
        <v/>
      </c>
      <c r="D112" s="118" t="str">
        <f>IF('GPA Calculator Data Entry'!E112="","",'GPA Calculator Data Entry'!E112)</f>
        <v/>
      </c>
      <c r="E112" s="119" t="str">
        <f>IF('GPA Calculator Data Entry'!N112="","",'GPA Calculator Data Entry'!N112)</f>
        <v/>
      </c>
      <c r="F112" s="119" t="str">
        <f>IF('GPA Calculator Data Entry'!O112="","",'GPA Calculator Data Entry'!O112)</f>
        <v/>
      </c>
      <c r="G112" s="119" t="str">
        <f>IF('GPA Calculator Data Entry'!P112="","",'GPA Calculator Data Entry'!P112)</f>
        <v/>
      </c>
      <c r="H112" s="120" t="str">
        <f>IF('GPA Calculator Data Entry'!R112="","",'GPA Calculator Data Entry'!R112)</f>
        <v/>
      </c>
      <c r="I112" s="121" t="str">
        <f>IF('GPA Calculator Data Entry'!AA112="","",'GPA Calculator Data Entry'!AA112)</f>
        <v/>
      </c>
      <c r="J112" s="121" t="str">
        <f>IF('GPA Calculator Data Entry'!AB112="","",'GPA Calculator Data Entry'!AB112)</f>
        <v/>
      </c>
      <c r="K112" s="121" t="str">
        <f>IF('GPA Calculator Data Entry'!AC112="","",'GPA Calculator Data Entry'!AC112)</f>
        <v/>
      </c>
      <c r="L112" s="118" t="str">
        <f>IF('GPA Calculator Data Entry'!AE112="","",'GPA Calculator Data Entry'!AE112)</f>
        <v/>
      </c>
      <c r="M112" s="119" t="str">
        <f>IF('GPA Calculator Data Entry'!AN112="","",'GPA Calculator Data Entry'!AN112)</f>
        <v/>
      </c>
      <c r="N112" s="119" t="str">
        <f>IF('GPA Calculator Data Entry'!AO112="","",'GPA Calculator Data Entry'!AO112)</f>
        <v/>
      </c>
      <c r="O112" s="119" t="str">
        <f>IF('GPA Calculator Data Entry'!AP112="","",'GPA Calculator Data Entry'!AP112)</f>
        <v/>
      </c>
      <c r="P112" s="120" t="str">
        <f>IF('GPA Calculator Data Entry'!AR112="","",'GPA Calculator Data Entry'!AR112)</f>
        <v/>
      </c>
      <c r="Q112" s="121" t="str">
        <f>IF('GPA Calculator Data Entry'!BA112="","",'GPA Calculator Data Entry'!BA112)</f>
        <v/>
      </c>
      <c r="R112" s="121" t="str">
        <f>IF('GPA Calculator Data Entry'!BB112="","",'GPA Calculator Data Entry'!BB112)</f>
        <v/>
      </c>
      <c r="S112" s="121" t="str">
        <f>IF('GPA Calculator Data Entry'!BC112="","",'GPA Calculator Data Entry'!BC112)</f>
        <v/>
      </c>
      <c r="T112" s="118" t="str">
        <f>IF('GPA Calculator Data Entry'!BE112="","",'GPA Calculator Data Entry'!BE112)</f>
        <v/>
      </c>
      <c r="U112" s="119" t="str">
        <f>IF('GPA Calculator Data Entry'!BN112="","",'GPA Calculator Data Entry'!BN112)</f>
        <v/>
      </c>
      <c r="V112" s="119" t="str">
        <f>IF('GPA Calculator Data Entry'!BO112="","",'GPA Calculator Data Entry'!BO112)</f>
        <v/>
      </c>
      <c r="W112" s="119" t="str">
        <f>IF('GPA Calculator Data Entry'!BP112="","",'GPA Calculator Data Entry'!BP112)</f>
        <v/>
      </c>
      <c r="X112" s="120" t="str">
        <f>IF('GPA Calculator Data Entry'!BR112="","",'GPA Calculator Data Entry'!BR112)</f>
        <v/>
      </c>
      <c r="Y112" s="121" t="str">
        <f>IF('GPA Calculator Data Entry'!CA112="","",'GPA Calculator Data Entry'!CA112)</f>
        <v/>
      </c>
      <c r="Z112" s="121" t="str">
        <f>IF('GPA Calculator Data Entry'!CB112="","",'GPA Calculator Data Entry'!CB112)</f>
        <v/>
      </c>
      <c r="AA112" s="121" t="str">
        <f>IF('GPA Calculator Data Entry'!CC112="","",'GPA Calculator Data Entry'!CC112)</f>
        <v/>
      </c>
      <c r="AB112" s="118" t="str">
        <f>IF('GPA Calculator Data Entry'!CE112="","",'GPA Calculator Data Entry'!CE112)</f>
        <v/>
      </c>
      <c r="AC112" s="119" t="str">
        <f>IF('GPA Calculator Data Entry'!CN112="","",'GPA Calculator Data Entry'!CN112)</f>
        <v/>
      </c>
      <c r="AD112" s="119" t="str">
        <f>IF('GPA Calculator Data Entry'!CO112="","",'GPA Calculator Data Entry'!CO112)</f>
        <v/>
      </c>
      <c r="AE112" s="119" t="str">
        <f>IF('GPA Calculator Data Entry'!CP112="","",'GPA Calculator Data Entry'!CP112)</f>
        <v/>
      </c>
      <c r="AF112" s="120" t="str">
        <f>IF('GPA Calculator Data Entry'!CR112="","",'GPA Calculator Data Entry'!CR112)</f>
        <v/>
      </c>
      <c r="AG112" s="121" t="str">
        <f>IF('GPA Calculator Data Entry'!DA112="","",'GPA Calculator Data Entry'!DA112)</f>
        <v/>
      </c>
      <c r="AH112" s="121" t="str">
        <f>IF('GPA Calculator Data Entry'!DB112="","",'GPA Calculator Data Entry'!DB112)</f>
        <v/>
      </c>
      <c r="AI112" s="121" t="str">
        <f>IF('GPA Calculator Data Entry'!DC112="","",'GPA Calculator Data Entry'!DC112)</f>
        <v/>
      </c>
    </row>
    <row r="113" spans="1:35" ht="14.25" customHeight="1" x14ac:dyDescent="0.3">
      <c r="A113" s="116" t="str">
        <f>IF('GPA Calculator Data Entry'!A113="","",'GPA Calculator Data Entry'!A113)</f>
        <v/>
      </c>
      <c r="B113" s="117" t="str">
        <f>IF('GPA Calculator Data Entry'!B113="","",'GPA Calculator Data Entry'!B113)</f>
        <v/>
      </c>
      <c r="C113" s="117" t="str">
        <f>IF('GPA Calculator Data Entry'!C113="","",'GPA Calculator Data Entry'!C113)</f>
        <v/>
      </c>
      <c r="D113" s="118" t="str">
        <f>IF('GPA Calculator Data Entry'!E113="","",'GPA Calculator Data Entry'!E113)</f>
        <v/>
      </c>
      <c r="E113" s="119" t="str">
        <f>IF('GPA Calculator Data Entry'!N113="","",'GPA Calculator Data Entry'!N113)</f>
        <v/>
      </c>
      <c r="F113" s="119" t="str">
        <f>IF('GPA Calculator Data Entry'!O113="","",'GPA Calculator Data Entry'!O113)</f>
        <v/>
      </c>
      <c r="G113" s="119" t="str">
        <f>IF('GPA Calculator Data Entry'!P113="","",'GPA Calculator Data Entry'!P113)</f>
        <v/>
      </c>
      <c r="H113" s="120" t="str">
        <f>IF('GPA Calculator Data Entry'!R113="","",'GPA Calculator Data Entry'!R113)</f>
        <v/>
      </c>
      <c r="I113" s="121" t="str">
        <f>IF('GPA Calculator Data Entry'!AA113="","",'GPA Calculator Data Entry'!AA113)</f>
        <v/>
      </c>
      <c r="J113" s="121" t="str">
        <f>IF('GPA Calculator Data Entry'!AB113="","",'GPA Calculator Data Entry'!AB113)</f>
        <v/>
      </c>
      <c r="K113" s="121" t="str">
        <f>IF('GPA Calculator Data Entry'!AC113="","",'GPA Calculator Data Entry'!AC113)</f>
        <v/>
      </c>
      <c r="L113" s="118" t="str">
        <f>IF('GPA Calculator Data Entry'!AE113="","",'GPA Calculator Data Entry'!AE113)</f>
        <v/>
      </c>
      <c r="M113" s="119" t="str">
        <f>IF('GPA Calculator Data Entry'!AN113="","",'GPA Calculator Data Entry'!AN113)</f>
        <v/>
      </c>
      <c r="N113" s="119" t="str">
        <f>IF('GPA Calculator Data Entry'!AO113="","",'GPA Calculator Data Entry'!AO113)</f>
        <v/>
      </c>
      <c r="O113" s="119" t="str">
        <f>IF('GPA Calculator Data Entry'!AP113="","",'GPA Calculator Data Entry'!AP113)</f>
        <v/>
      </c>
      <c r="P113" s="120" t="str">
        <f>IF('GPA Calculator Data Entry'!AR113="","",'GPA Calculator Data Entry'!AR113)</f>
        <v/>
      </c>
      <c r="Q113" s="121" t="str">
        <f>IF('GPA Calculator Data Entry'!BA113="","",'GPA Calculator Data Entry'!BA113)</f>
        <v/>
      </c>
      <c r="R113" s="121" t="str">
        <f>IF('GPA Calculator Data Entry'!BB113="","",'GPA Calculator Data Entry'!BB113)</f>
        <v/>
      </c>
      <c r="S113" s="121" t="str">
        <f>IF('GPA Calculator Data Entry'!BC113="","",'GPA Calculator Data Entry'!BC113)</f>
        <v/>
      </c>
      <c r="T113" s="118" t="str">
        <f>IF('GPA Calculator Data Entry'!BE113="","",'GPA Calculator Data Entry'!BE113)</f>
        <v/>
      </c>
      <c r="U113" s="119" t="str">
        <f>IF('GPA Calculator Data Entry'!BN113="","",'GPA Calculator Data Entry'!BN113)</f>
        <v/>
      </c>
      <c r="V113" s="119" t="str">
        <f>IF('GPA Calculator Data Entry'!BO113="","",'GPA Calculator Data Entry'!BO113)</f>
        <v/>
      </c>
      <c r="W113" s="119" t="str">
        <f>IF('GPA Calculator Data Entry'!BP113="","",'GPA Calculator Data Entry'!BP113)</f>
        <v/>
      </c>
      <c r="X113" s="120" t="str">
        <f>IF('GPA Calculator Data Entry'!BR113="","",'GPA Calculator Data Entry'!BR113)</f>
        <v/>
      </c>
      <c r="Y113" s="121" t="str">
        <f>IF('GPA Calculator Data Entry'!CA113="","",'GPA Calculator Data Entry'!CA113)</f>
        <v/>
      </c>
      <c r="Z113" s="121" t="str">
        <f>IF('GPA Calculator Data Entry'!CB113="","",'GPA Calculator Data Entry'!CB113)</f>
        <v/>
      </c>
      <c r="AA113" s="121" t="str">
        <f>IF('GPA Calculator Data Entry'!CC113="","",'GPA Calculator Data Entry'!CC113)</f>
        <v/>
      </c>
      <c r="AB113" s="118" t="str">
        <f>IF('GPA Calculator Data Entry'!CE113="","",'GPA Calculator Data Entry'!CE113)</f>
        <v/>
      </c>
      <c r="AC113" s="119" t="str">
        <f>IF('GPA Calculator Data Entry'!CN113="","",'GPA Calculator Data Entry'!CN113)</f>
        <v/>
      </c>
      <c r="AD113" s="119" t="str">
        <f>IF('GPA Calculator Data Entry'!CO113="","",'GPA Calculator Data Entry'!CO113)</f>
        <v/>
      </c>
      <c r="AE113" s="119" t="str">
        <f>IF('GPA Calculator Data Entry'!CP113="","",'GPA Calculator Data Entry'!CP113)</f>
        <v/>
      </c>
      <c r="AF113" s="120" t="str">
        <f>IF('GPA Calculator Data Entry'!CR113="","",'GPA Calculator Data Entry'!CR113)</f>
        <v/>
      </c>
      <c r="AG113" s="121" t="str">
        <f>IF('GPA Calculator Data Entry'!DA113="","",'GPA Calculator Data Entry'!DA113)</f>
        <v/>
      </c>
      <c r="AH113" s="121" t="str">
        <f>IF('GPA Calculator Data Entry'!DB113="","",'GPA Calculator Data Entry'!DB113)</f>
        <v/>
      </c>
      <c r="AI113" s="121" t="str">
        <f>IF('GPA Calculator Data Entry'!DC113="","",'GPA Calculator Data Entry'!DC113)</f>
        <v/>
      </c>
    </row>
    <row r="114" spans="1:35" ht="14.25" customHeight="1" x14ac:dyDescent="0.3">
      <c r="A114" s="116" t="str">
        <f>IF('GPA Calculator Data Entry'!A114="","",'GPA Calculator Data Entry'!A114)</f>
        <v/>
      </c>
      <c r="B114" s="117" t="str">
        <f>IF('GPA Calculator Data Entry'!B114="","",'GPA Calculator Data Entry'!B114)</f>
        <v/>
      </c>
      <c r="C114" s="117" t="str">
        <f>IF('GPA Calculator Data Entry'!C114="","",'GPA Calculator Data Entry'!C114)</f>
        <v/>
      </c>
      <c r="D114" s="118" t="str">
        <f>IF('GPA Calculator Data Entry'!E114="","",'GPA Calculator Data Entry'!E114)</f>
        <v/>
      </c>
      <c r="E114" s="119" t="str">
        <f>IF('GPA Calculator Data Entry'!N114="","",'GPA Calculator Data Entry'!N114)</f>
        <v/>
      </c>
      <c r="F114" s="119" t="str">
        <f>IF('GPA Calculator Data Entry'!O114="","",'GPA Calculator Data Entry'!O114)</f>
        <v/>
      </c>
      <c r="G114" s="119" t="str">
        <f>IF('GPA Calculator Data Entry'!P114="","",'GPA Calculator Data Entry'!P114)</f>
        <v/>
      </c>
      <c r="H114" s="120" t="str">
        <f>IF('GPA Calculator Data Entry'!R114="","",'GPA Calculator Data Entry'!R114)</f>
        <v/>
      </c>
      <c r="I114" s="121" t="str">
        <f>IF('GPA Calculator Data Entry'!AA114="","",'GPA Calculator Data Entry'!AA114)</f>
        <v/>
      </c>
      <c r="J114" s="121" t="str">
        <f>IF('GPA Calculator Data Entry'!AB114="","",'GPA Calculator Data Entry'!AB114)</f>
        <v/>
      </c>
      <c r="K114" s="121" t="str">
        <f>IF('GPA Calculator Data Entry'!AC114="","",'GPA Calculator Data Entry'!AC114)</f>
        <v/>
      </c>
      <c r="L114" s="118" t="str">
        <f>IF('GPA Calculator Data Entry'!AE114="","",'GPA Calculator Data Entry'!AE114)</f>
        <v/>
      </c>
      <c r="M114" s="119" t="str">
        <f>IF('GPA Calculator Data Entry'!AN114="","",'GPA Calculator Data Entry'!AN114)</f>
        <v/>
      </c>
      <c r="N114" s="119" t="str">
        <f>IF('GPA Calculator Data Entry'!AO114="","",'GPA Calculator Data Entry'!AO114)</f>
        <v/>
      </c>
      <c r="O114" s="119" t="str">
        <f>IF('GPA Calculator Data Entry'!AP114="","",'GPA Calculator Data Entry'!AP114)</f>
        <v/>
      </c>
      <c r="P114" s="120" t="str">
        <f>IF('GPA Calculator Data Entry'!AR114="","",'GPA Calculator Data Entry'!AR114)</f>
        <v/>
      </c>
      <c r="Q114" s="121" t="str">
        <f>IF('GPA Calculator Data Entry'!BA114="","",'GPA Calculator Data Entry'!BA114)</f>
        <v/>
      </c>
      <c r="R114" s="121" t="str">
        <f>IF('GPA Calculator Data Entry'!BB114="","",'GPA Calculator Data Entry'!BB114)</f>
        <v/>
      </c>
      <c r="S114" s="121" t="str">
        <f>IF('GPA Calculator Data Entry'!BC114="","",'GPA Calculator Data Entry'!BC114)</f>
        <v/>
      </c>
      <c r="T114" s="118" t="str">
        <f>IF('GPA Calculator Data Entry'!BE114="","",'GPA Calculator Data Entry'!BE114)</f>
        <v/>
      </c>
      <c r="U114" s="119" t="str">
        <f>IF('GPA Calculator Data Entry'!BN114="","",'GPA Calculator Data Entry'!BN114)</f>
        <v/>
      </c>
      <c r="V114" s="119" t="str">
        <f>IF('GPA Calculator Data Entry'!BO114="","",'GPA Calculator Data Entry'!BO114)</f>
        <v/>
      </c>
      <c r="W114" s="119" t="str">
        <f>IF('GPA Calculator Data Entry'!BP114="","",'GPA Calculator Data Entry'!BP114)</f>
        <v/>
      </c>
      <c r="X114" s="120" t="str">
        <f>IF('GPA Calculator Data Entry'!BR114="","",'GPA Calculator Data Entry'!BR114)</f>
        <v/>
      </c>
      <c r="Y114" s="121" t="str">
        <f>IF('GPA Calculator Data Entry'!CA114="","",'GPA Calculator Data Entry'!CA114)</f>
        <v/>
      </c>
      <c r="Z114" s="121" t="str">
        <f>IF('GPA Calculator Data Entry'!CB114="","",'GPA Calculator Data Entry'!CB114)</f>
        <v/>
      </c>
      <c r="AA114" s="121" t="str">
        <f>IF('GPA Calculator Data Entry'!CC114="","",'GPA Calculator Data Entry'!CC114)</f>
        <v/>
      </c>
      <c r="AB114" s="118" t="str">
        <f>IF('GPA Calculator Data Entry'!CE114="","",'GPA Calculator Data Entry'!CE114)</f>
        <v/>
      </c>
      <c r="AC114" s="119" t="str">
        <f>IF('GPA Calculator Data Entry'!CN114="","",'GPA Calculator Data Entry'!CN114)</f>
        <v/>
      </c>
      <c r="AD114" s="119" t="str">
        <f>IF('GPA Calculator Data Entry'!CO114="","",'GPA Calculator Data Entry'!CO114)</f>
        <v/>
      </c>
      <c r="AE114" s="119" t="str">
        <f>IF('GPA Calculator Data Entry'!CP114="","",'GPA Calculator Data Entry'!CP114)</f>
        <v/>
      </c>
      <c r="AF114" s="120" t="str">
        <f>IF('GPA Calculator Data Entry'!CR114="","",'GPA Calculator Data Entry'!CR114)</f>
        <v/>
      </c>
      <c r="AG114" s="121" t="str">
        <f>IF('GPA Calculator Data Entry'!DA114="","",'GPA Calculator Data Entry'!DA114)</f>
        <v/>
      </c>
      <c r="AH114" s="121" t="str">
        <f>IF('GPA Calculator Data Entry'!DB114="","",'GPA Calculator Data Entry'!DB114)</f>
        <v/>
      </c>
      <c r="AI114" s="121" t="str">
        <f>IF('GPA Calculator Data Entry'!DC114="","",'GPA Calculator Data Entry'!DC114)</f>
        <v/>
      </c>
    </row>
    <row r="115" spans="1:35" ht="14.25" customHeight="1" x14ac:dyDescent="0.3">
      <c r="A115" s="116" t="str">
        <f>IF('GPA Calculator Data Entry'!A115="","",'GPA Calculator Data Entry'!A115)</f>
        <v/>
      </c>
      <c r="B115" s="117" t="str">
        <f>IF('GPA Calculator Data Entry'!B115="","",'GPA Calculator Data Entry'!B115)</f>
        <v/>
      </c>
      <c r="C115" s="117" t="str">
        <f>IF('GPA Calculator Data Entry'!C115="","",'GPA Calculator Data Entry'!C115)</f>
        <v/>
      </c>
      <c r="D115" s="118" t="str">
        <f>IF('GPA Calculator Data Entry'!E115="","",'GPA Calculator Data Entry'!E115)</f>
        <v/>
      </c>
      <c r="E115" s="119" t="str">
        <f>IF('GPA Calculator Data Entry'!N115="","",'GPA Calculator Data Entry'!N115)</f>
        <v/>
      </c>
      <c r="F115" s="119" t="str">
        <f>IF('GPA Calculator Data Entry'!O115="","",'GPA Calculator Data Entry'!O115)</f>
        <v/>
      </c>
      <c r="G115" s="119" t="str">
        <f>IF('GPA Calculator Data Entry'!P115="","",'GPA Calculator Data Entry'!P115)</f>
        <v/>
      </c>
      <c r="H115" s="120" t="str">
        <f>IF('GPA Calculator Data Entry'!R115="","",'GPA Calculator Data Entry'!R115)</f>
        <v/>
      </c>
      <c r="I115" s="121" t="str">
        <f>IF('GPA Calculator Data Entry'!AA115="","",'GPA Calculator Data Entry'!AA115)</f>
        <v/>
      </c>
      <c r="J115" s="121" t="str">
        <f>IF('GPA Calculator Data Entry'!AB115="","",'GPA Calculator Data Entry'!AB115)</f>
        <v/>
      </c>
      <c r="K115" s="121" t="str">
        <f>IF('GPA Calculator Data Entry'!AC115="","",'GPA Calculator Data Entry'!AC115)</f>
        <v/>
      </c>
      <c r="L115" s="118" t="str">
        <f>IF('GPA Calculator Data Entry'!AE115="","",'GPA Calculator Data Entry'!AE115)</f>
        <v/>
      </c>
      <c r="M115" s="119" t="str">
        <f>IF('GPA Calculator Data Entry'!AN115="","",'GPA Calculator Data Entry'!AN115)</f>
        <v/>
      </c>
      <c r="N115" s="119" t="str">
        <f>IF('GPA Calculator Data Entry'!AO115="","",'GPA Calculator Data Entry'!AO115)</f>
        <v/>
      </c>
      <c r="O115" s="119" t="str">
        <f>IF('GPA Calculator Data Entry'!AP115="","",'GPA Calculator Data Entry'!AP115)</f>
        <v/>
      </c>
      <c r="P115" s="120" t="str">
        <f>IF('GPA Calculator Data Entry'!AR115="","",'GPA Calculator Data Entry'!AR115)</f>
        <v/>
      </c>
      <c r="Q115" s="121" t="str">
        <f>IF('GPA Calculator Data Entry'!BA115="","",'GPA Calculator Data Entry'!BA115)</f>
        <v/>
      </c>
      <c r="R115" s="121" t="str">
        <f>IF('GPA Calculator Data Entry'!BB115="","",'GPA Calculator Data Entry'!BB115)</f>
        <v/>
      </c>
      <c r="S115" s="121" t="str">
        <f>IF('GPA Calculator Data Entry'!BC115="","",'GPA Calculator Data Entry'!BC115)</f>
        <v/>
      </c>
      <c r="T115" s="118" t="str">
        <f>IF('GPA Calculator Data Entry'!BE115="","",'GPA Calculator Data Entry'!BE115)</f>
        <v/>
      </c>
      <c r="U115" s="119" t="str">
        <f>IF('GPA Calculator Data Entry'!BN115="","",'GPA Calculator Data Entry'!BN115)</f>
        <v/>
      </c>
      <c r="V115" s="119" t="str">
        <f>IF('GPA Calculator Data Entry'!BO115="","",'GPA Calculator Data Entry'!BO115)</f>
        <v/>
      </c>
      <c r="W115" s="119" t="str">
        <f>IF('GPA Calculator Data Entry'!BP115="","",'GPA Calculator Data Entry'!BP115)</f>
        <v/>
      </c>
      <c r="X115" s="120" t="str">
        <f>IF('GPA Calculator Data Entry'!BR115="","",'GPA Calculator Data Entry'!BR115)</f>
        <v/>
      </c>
      <c r="Y115" s="121" t="str">
        <f>IF('GPA Calculator Data Entry'!CA115="","",'GPA Calculator Data Entry'!CA115)</f>
        <v/>
      </c>
      <c r="Z115" s="121" t="str">
        <f>IF('GPA Calculator Data Entry'!CB115="","",'GPA Calculator Data Entry'!CB115)</f>
        <v/>
      </c>
      <c r="AA115" s="121" t="str">
        <f>IF('GPA Calculator Data Entry'!CC115="","",'GPA Calculator Data Entry'!CC115)</f>
        <v/>
      </c>
      <c r="AB115" s="118" t="str">
        <f>IF('GPA Calculator Data Entry'!CE115="","",'GPA Calculator Data Entry'!CE115)</f>
        <v/>
      </c>
      <c r="AC115" s="119" t="str">
        <f>IF('GPA Calculator Data Entry'!CN115="","",'GPA Calculator Data Entry'!CN115)</f>
        <v/>
      </c>
      <c r="AD115" s="119" t="str">
        <f>IF('GPA Calculator Data Entry'!CO115="","",'GPA Calculator Data Entry'!CO115)</f>
        <v/>
      </c>
      <c r="AE115" s="119" t="str">
        <f>IF('GPA Calculator Data Entry'!CP115="","",'GPA Calculator Data Entry'!CP115)</f>
        <v/>
      </c>
      <c r="AF115" s="120" t="str">
        <f>IF('GPA Calculator Data Entry'!CR115="","",'GPA Calculator Data Entry'!CR115)</f>
        <v/>
      </c>
      <c r="AG115" s="121" t="str">
        <f>IF('GPA Calculator Data Entry'!DA115="","",'GPA Calculator Data Entry'!DA115)</f>
        <v/>
      </c>
      <c r="AH115" s="121" t="str">
        <f>IF('GPA Calculator Data Entry'!DB115="","",'GPA Calculator Data Entry'!DB115)</f>
        <v/>
      </c>
      <c r="AI115" s="121" t="str">
        <f>IF('GPA Calculator Data Entry'!DC115="","",'GPA Calculator Data Entry'!DC115)</f>
        <v/>
      </c>
    </row>
    <row r="116" spans="1:35" ht="14.25" customHeight="1" x14ac:dyDescent="0.3">
      <c r="A116" s="116" t="str">
        <f>IF('GPA Calculator Data Entry'!A116="","",'GPA Calculator Data Entry'!A116)</f>
        <v/>
      </c>
      <c r="B116" s="117" t="str">
        <f>IF('GPA Calculator Data Entry'!B116="","",'GPA Calculator Data Entry'!B116)</f>
        <v/>
      </c>
      <c r="C116" s="117" t="str">
        <f>IF('GPA Calculator Data Entry'!C116="","",'GPA Calculator Data Entry'!C116)</f>
        <v/>
      </c>
      <c r="D116" s="118" t="str">
        <f>IF('GPA Calculator Data Entry'!E116="","",'GPA Calculator Data Entry'!E116)</f>
        <v/>
      </c>
      <c r="E116" s="119" t="str">
        <f>IF('GPA Calculator Data Entry'!N116="","",'GPA Calculator Data Entry'!N116)</f>
        <v/>
      </c>
      <c r="F116" s="119" t="str">
        <f>IF('GPA Calculator Data Entry'!O116="","",'GPA Calculator Data Entry'!O116)</f>
        <v/>
      </c>
      <c r="G116" s="119" t="str">
        <f>IF('GPA Calculator Data Entry'!P116="","",'GPA Calculator Data Entry'!P116)</f>
        <v/>
      </c>
      <c r="H116" s="120" t="str">
        <f>IF('GPA Calculator Data Entry'!R116="","",'GPA Calculator Data Entry'!R116)</f>
        <v/>
      </c>
      <c r="I116" s="121" t="str">
        <f>IF('GPA Calculator Data Entry'!AA116="","",'GPA Calculator Data Entry'!AA116)</f>
        <v/>
      </c>
      <c r="J116" s="121" t="str">
        <f>IF('GPA Calculator Data Entry'!AB116="","",'GPA Calculator Data Entry'!AB116)</f>
        <v/>
      </c>
      <c r="K116" s="121" t="str">
        <f>IF('GPA Calculator Data Entry'!AC116="","",'GPA Calculator Data Entry'!AC116)</f>
        <v/>
      </c>
      <c r="L116" s="118" t="str">
        <f>IF('GPA Calculator Data Entry'!AE116="","",'GPA Calculator Data Entry'!AE116)</f>
        <v/>
      </c>
      <c r="M116" s="119" t="str">
        <f>IF('GPA Calculator Data Entry'!AN116="","",'GPA Calculator Data Entry'!AN116)</f>
        <v/>
      </c>
      <c r="N116" s="119" t="str">
        <f>IF('GPA Calculator Data Entry'!AO116="","",'GPA Calculator Data Entry'!AO116)</f>
        <v/>
      </c>
      <c r="O116" s="119" t="str">
        <f>IF('GPA Calculator Data Entry'!AP116="","",'GPA Calculator Data Entry'!AP116)</f>
        <v/>
      </c>
      <c r="P116" s="120" t="str">
        <f>IF('GPA Calculator Data Entry'!AR116="","",'GPA Calculator Data Entry'!AR116)</f>
        <v/>
      </c>
      <c r="Q116" s="121" t="str">
        <f>IF('GPA Calculator Data Entry'!BA116="","",'GPA Calculator Data Entry'!BA116)</f>
        <v/>
      </c>
      <c r="R116" s="121" t="str">
        <f>IF('GPA Calculator Data Entry'!BB116="","",'GPA Calculator Data Entry'!BB116)</f>
        <v/>
      </c>
      <c r="S116" s="121" t="str">
        <f>IF('GPA Calculator Data Entry'!BC116="","",'GPA Calculator Data Entry'!BC116)</f>
        <v/>
      </c>
      <c r="T116" s="118" t="str">
        <f>IF('GPA Calculator Data Entry'!BE116="","",'GPA Calculator Data Entry'!BE116)</f>
        <v/>
      </c>
      <c r="U116" s="119" t="str">
        <f>IF('GPA Calculator Data Entry'!BN116="","",'GPA Calculator Data Entry'!BN116)</f>
        <v/>
      </c>
      <c r="V116" s="119" t="str">
        <f>IF('GPA Calculator Data Entry'!BO116="","",'GPA Calculator Data Entry'!BO116)</f>
        <v/>
      </c>
      <c r="W116" s="119" t="str">
        <f>IF('GPA Calculator Data Entry'!BP116="","",'GPA Calculator Data Entry'!BP116)</f>
        <v/>
      </c>
      <c r="X116" s="120" t="str">
        <f>IF('GPA Calculator Data Entry'!BR116="","",'GPA Calculator Data Entry'!BR116)</f>
        <v/>
      </c>
      <c r="Y116" s="121" t="str">
        <f>IF('GPA Calculator Data Entry'!CA116="","",'GPA Calculator Data Entry'!CA116)</f>
        <v/>
      </c>
      <c r="Z116" s="121" t="str">
        <f>IF('GPA Calculator Data Entry'!CB116="","",'GPA Calculator Data Entry'!CB116)</f>
        <v/>
      </c>
      <c r="AA116" s="121" t="str">
        <f>IF('GPA Calculator Data Entry'!CC116="","",'GPA Calculator Data Entry'!CC116)</f>
        <v/>
      </c>
      <c r="AB116" s="118" t="str">
        <f>IF('GPA Calculator Data Entry'!CE116="","",'GPA Calculator Data Entry'!CE116)</f>
        <v/>
      </c>
      <c r="AC116" s="119" t="str">
        <f>IF('GPA Calculator Data Entry'!CN116="","",'GPA Calculator Data Entry'!CN116)</f>
        <v/>
      </c>
      <c r="AD116" s="119" t="str">
        <f>IF('GPA Calculator Data Entry'!CO116="","",'GPA Calculator Data Entry'!CO116)</f>
        <v/>
      </c>
      <c r="AE116" s="119" t="str">
        <f>IF('GPA Calculator Data Entry'!CP116="","",'GPA Calculator Data Entry'!CP116)</f>
        <v/>
      </c>
      <c r="AF116" s="120" t="str">
        <f>IF('GPA Calculator Data Entry'!CR116="","",'GPA Calculator Data Entry'!CR116)</f>
        <v/>
      </c>
      <c r="AG116" s="121" t="str">
        <f>IF('GPA Calculator Data Entry'!DA116="","",'GPA Calculator Data Entry'!DA116)</f>
        <v/>
      </c>
      <c r="AH116" s="121" t="str">
        <f>IF('GPA Calculator Data Entry'!DB116="","",'GPA Calculator Data Entry'!DB116)</f>
        <v/>
      </c>
      <c r="AI116" s="121" t="str">
        <f>IF('GPA Calculator Data Entry'!DC116="","",'GPA Calculator Data Entry'!DC116)</f>
        <v/>
      </c>
    </row>
    <row r="117" spans="1:35" ht="14.25" customHeight="1" x14ac:dyDescent="0.3">
      <c r="A117" s="116" t="str">
        <f>IF('GPA Calculator Data Entry'!A117="","",'GPA Calculator Data Entry'!A117)</f>
        <v/>
      </c>
      <c r="B117" s="117" t="str">
        <f>IF('GPA Calculator Data Entry'!B117="","",'GPA Calculator Data Entry'!B117)</f>
        <v/>
      </c>
      <c r="C117" s="117" t="str">
        <f>IF('GPA Calculator Data Entry'!C117="","",'GPA Calculator Data Entry'!C117)</f>
        <v/>
      </c>
      <c r="D117" s="118" t="str">
        <f>IF('GPA Calculator Data Entry'!E117="","",'GPA Calculator Data Entry'!E117)</f>
        <v/>
      </c>
      <c r="E117" s="119" t="str">
        <f>IF('GPA Calculator Data Entry'!N117="","",'GPA Calculator Data Entry'!N117)</f>
        <v/>
      </c>
      <c r="F117" s="119" t="str">
        <f>IF('GPA Calculator Data Entry'!O117="","",'GPA Calculator Data Entry'!O117)</f>
        <v/>
      </c>
      <c r="G117" s="119" t="str">
        <f>IF('GPA Calculator Data Entry'!P117="","",'GPA Calculator Data Entry'!P117)</f>
        <v/>
      </c>
      <c r="H117" s="120" t="str">
        <f>IF('GPA Calculator Data Entry'!R117="","",'GPA Calculator Data Entry'!R117)</f>
        <v/>
      </c>
      <c r="I117" s="121" t="str">
        <f>IF('GPA Calculator Data Entry'!AA117="","",'GPA Calculator Data Entry'!AA117)</f>
        <v/>
      </c>
      <c r="J117" s="121" t="str">
        <f>IF('GPA Calculator Data Entry'!AB117="","",'GPA Calculator Data Entry'!AB117)</f>
        <v/>
      </c>
      <c r="K117" s="121" t="str">
        <f>IF('GPA Calculator Data Entry'!AC117="","",'GPA Calculator Data Entry'!AC117)</f>
        <v/>
      </c>
      <c r="L117" s="118" t="str">
        <f>IF('GPA Calculator Data Entry'!AE117="","",'GPA Calculator Data Entry'!AE117)</f>
        <v/>
      </c>
      <c r="M117" s="119" t="str">
        <f>IF('GPA Calculator Data Entry'!AN117="","",'GPA Calculator Data Entry'!AN117)</f>
        <v/>
      </c>
      <c r="N117" s="119" t="str">
        <f>IF('GPA Calculator Data Entry'!AO117="","",'GPA Calculator Data Entry'!AO117)</f>
        <v/>
      </c>
      <c r="O117" s="119" t="str">
        <f>IF('GPA Calculator Data Entry'!AP117="","",'GPA Calculator Data Entry'!AP117)</f>
        <v/>
      </c>
      <c r="P117" s="120" t="str">
        <f>IF('GPA Calculator Data Entry'!AR117="","",'GPA Calculator Data Entry'!AR117)</f>
        <v/>
      </c>
      <c r="Q117" s="121" t="str">
        <f>IF('GPA Calculator Data Entry'!BA117="","",'GPA Calculator Data Entry'!BA117)</f>
        <v/>
      </c>
      <c r="R117" s="121" t="str">
        <f>IF('GPA Calculator Data Entry'!BB117="","",'GPA Calculator Data Entry'!BB117)</f>
        <v/>
      </c>
      <c r="S117" s="121" t="str">
        <f>IF('GPA Calculator Data Entry'!BC117="","",'GPA Calculator Data Entry'!BC117)</f>
        <v/>
      </c>
      <c r="T117" s="118" t="str">
        <f>IF('GPA Calculator Data Entry'!BE117="","",'GPA Calculator Data Entry'!BE117)</f>
        <v/>
      </c>
      <c r="U117" s="119" t="str">
        <f>IF('GPA Calculator Data Entry'!BN117="","",'GPA Calculator Data Entry'!BN117)</f>
        <v/>
      </c>
      <c r="V117" s="119" t="str">
        <f>IF('GPA Calculator Data Entry'!BO117="","",'GPA Calculator Data Entry'!BO117)</f>
        <v/>
      </c>
      <c r="W117" s="119" t="str">
        <f>IF('GPA Calculator Data Entry'!BP117="","",'GPA Calculator Data Entry'!BP117)</f>
        <v/>
      </c>
      <c r="X117" s="120" t="str">
        <f>IF('GPA Calculator Data Entry'!BR117="","",'GPA Calculator Data Entry'!BR117)</f>
        <v/>
      </c>
      <c r="Y117" s="121" t="str">
        <f>IF('GPA Calculator Data Entry'!CA117="","",'GPA Calculator Data Entry'!CA117)</f>
        <v/>
      </c>
      <c r="Z117" s="121" t="str">
        <f>IF('GPA Calculator Data Entry'!CB117="","",'GPA Calculator Data Entry'!CB117)</f>
        <v/>
      </c>
      <c r="AA117" s="121" t="str">
        <f>IF('GPA Calculator Data Entry'!CC117="","",'GPA Calculator Data Entry'!CC117)</f>
        <v/>
      </c>
      <c r="AB117" s="118" t="str">
        <f>IF('GPA Calculator Data Entry'!CE117="","",'GPA Calculator Data Entry'!CE117)</f>
        <v/>
      </c>
      <c r="AC117" s="119" t="str">
        <f>IF('GPA Calculator Data Entry'!CN117="","",'GPA Calculator Data Entry'!CN117)</f>
        <v/>
      </c>
      <c r="AD117" s="119" t="str">
        <f>IF('GPA Calculator Data Entry'!CO117="","",'GPA Calculator Data Entry'!CO117)</f>
        <v/>
      </c>
      <c r="AE117" s="119" t="str">
        <f>IF('GPA Calculator Data Entry'!CP117="","",'GPA Calculator Data Entry'!CP117)</f>
        <v/>
      </c>
      <c r="AF117" s="120" t="str">
        <f>IF('GPA Calculator Data Entry'!CR117="","",'GPA Calculator Data Entry'!CR117)</f>
        <v/>
      </c>
      <c r="AG117" s="121" t="str">
        <f>IF('GPA Calculator Data Entry'!DA117="","",'GPA Calculator Data Entry'!DA117)</f>
        <v/>
      </c>
      <c r="AH117" s="121" t="str">
        <f>IF('GPA Calculator Data Entry'!DB117="","",'GPA Calculator Data Entry'!DB117)</f>
        <v/>
      </c>
      <c r="AI117" s="121" t="str">
        <f>IF('GPA Calculator Data Entry'!DC117="","",'GPA Calculator Data Entry'!DC117)</f>
        <v/>
      </c>
    </row>
    <row r="118" spans="1:35" ht="14.25" customHeight="1" x14ac:dyDescent="0.3">
      <c r="A118" s="116" t="str">
        <f>IF('GPA Calculator Data Entry'!A118="","",'GPA Calculator Data Entry'!A118)</f>
        <v/>
      </c>
      <c r="B118" s="117" t="str">
        <f>IF('GPA Calculator Data Entry'!B118="","",'GPA Calculator Data Entry'!B118)</f>
        <v/>
      </c>
      <c r="C118" s="117" t="str">
        <f>IF('GPA Calculator Data Entry'!C118="","",'GPA Calculator Data Entry'!C118)</f>
        <v/>
      </c>
      <c r="D118" s="118" t="str">
        <f>IF('GPA Calculator Data Entry'!E118="","",'GPA Calculator Data Entry'!E118)</f>
        <v/>
      </c>
      <c r="E118" s="119" t="str">
        <f>IF('GPA Calculator Data Entry'!N118="","",'GPA Calculator Data Entry'!N118)</f>
        <v/>
      </c>
      <c r="F118" s="119" t="str">
        <f>IF('GPA Calculator Data Entry'!O118="","",'GPA Calculator Data Entry'!O118)</f>
        <v/>
      </c>
      <c r="G118" s="119" t="str">
        <f>IF('GPA Calculator Data Entry'!P118="","",'GPA Calculator Data Entry'!P118)</f>
        <v/>
      </c>
      <c r="H118" s="120" t="str">
        <f>IF('GPA Calculator Data Entry'!R118="","",'GPA Calculator Data Entry'!R118)</f>
        <v/>
      </c>
      <c r="I118" s="121" t="str">
        <f>IF('GPA Calculator Data Entry'!AA118="","",'GPA Calculator Data Entry'!AA118)</f>
        <v/>
      </c>
      <c r="J118" s="121" t="str">
        <f>IF('GPA Calculator Data Entry'!AB118="","",'GPA Calculator Data Entry'!AB118)</f>
        <v/>
      </c>
      <c r="K118" s="121" t="str">
        <f>IF('GPA Calculator Data Entry'!AC118="","",'GPA Calculator Data Entry'!AC118)</f>
        <v/>
      </c>
      <c r="L118" s="118" t="str">
        <f>IF('GPA Calculator Data Entry'!AE118="","",'GPA Calculator Data Entry'!AE118)</f>
        <v/>
      </c>
      <c r="M118" s="119" t="str">
        <f>IF('GPA Calculator Data Entry'!AN118="","",'GPA Calculator Data Entry'!AN118)</f>
        <v/>
      </c>
      <c r="N118" s="119" t="str">
        <f>IF('GPA Calculator Data Entry'!AO118="","",'GPA Calculator Data Entry'!AO118)</f>
        <v/>
      </c>
      <c r="O118" s="119" t="str">
        <f>IF('GPA Calculator Data Entry'!AP118="","",'GPA Calculator Data Entry'!AP118)</f>
        <v/>
      </c>
      <c r="P118" s="120" t="str">
        <f>IF('GPA Calculator Data Entry'!AR118="","",'GPA Calculator Data Entry'!AR118)</f>
        <v/>
      </c>
      <c r="Q118" s="121" t="str">
        <f>IF('GPA Calculator Data Entry'!BA118="","",'GPA Calculator Data Entry'!BA118)</f>
        <v/>
      </c>
      <c r="R118" s="121" t="str">
        <f>IF('GPA Calculator Data Entry'!BB118="","",'GPA Calculator Data Entry'!BB118)</f>
        <v/>
      </c>
      <c r="S118" s="121" t="str">
        <f>IF('GPA Calculator Data Entry'!BC118="","",'GPA Calculator Data Entry'!BC118)</f>
        <v/>
      </c>
      <c r="T118" s="118" t="str">
        <f>IF('GPA Calculator Data Entry'!BE118="","",'GPA Calculator Data Entry'!BE118)</f>
        <v/>
      </c>
      <c r="U118" s="119" t="str">
        <f>IF('GPA Calculator Data Entry'!BN118="","",'GPA Calculator Data Entry'!BN118)</f>
        <v/>
      </c>
      <c r="V118" s="119" t="str">
        <f>IF('GPA Calculator Data Entry'!BO118="","",'GPA Calculator Data Entry'!BO118)</f>
        <v/>
      </c>
      <c r="W118" s="119" t="str">
        <f>IF('GPA Calculator Data Entry'!BP118="","",'GPA Calculator Data Entry'!BP118)</f>
        <v/>
      </c>
      <c r="X118" s="120" t="str">
        <f>IF('GPA Calculator Data Entry'!BR118="","",'GPA Calculator Data Entry'!BR118)</f>
        <v/>
      </c>
      <c r="Y118" s="121" t="str">
        <f>IF('GPA Calculator Data Entry'!CA118="","",'GPA Calculator Data Entry'!CA118)</f>
        <v/>
      </c>
      <c r="Z118" s="121" t="str">
        <f>IF('GPA Calculator Data Entry'!CB118="","",'GPA Calculator Data Entry'!CB118)</f>
        <v/>
      </c>
      <c r="AA118" s="121" t="str">
        <f>IF('GPA Calculator Data Entry'!CC118="","",'GPA Calculator Data Entry'!CC118)</f>
        <v/>
      </c>
      <c r="AB118" s="118" t="str">
        <f>IF('GPA Calculator Data Entry'!CE118="","",'GPA Calculator Data Entry'!CE118)</f>
        <v/>
      </c>
      <c r="AC118" s="119" t="str">
        <f>IF('GPA Calculator Data Entry'!CN118="","",'GPA Calculator Data Entry'!CN118)</f>
        <v/>
      </c>
      <c r="AD118" s="119" t="str">
        <f>IF('GPA Calculator Data Entry'!CO118="","",'GPA Calculator Data Entry'!CO118)</f>
        <v/>
      </c>
      <c r="AE118" s="119" t="str">
        <f>IF('GPA Calculator Data Entry'!CP118="","",'GPA Calculator Data Entry'!CP118)</f>
        <v/>
      </c>
      <c r="AF118" s="120" t="str">
        <f>IF('GPA Calculator Data Entry'!CR118="","",'GPA Calculator Data Entry'!CR118)</f>
        <v/>
      </c>
      <c r="AG118" s="121" t="str">
        <f>IF('GPA Calculator Data Entry'!DA118="","",'GPA Calculator Data Entry'!DA118)</f>
        <v/>
      </c>
      <c r="AH118" s="121" t="str">
        <f>IF('GPA Calculator Data Entry'!DB118="","",'GPA Calculator Data Entry'!DB118)</f>
        <v/>
      </c>
      <c r="AI118" s="121" t="str">
        <f>IF('GPA Calculator Data Entry'!DC118="","",'GPA Calculator Data Entry'!DC118)</f>
        <v/>
      </c>
    </row>
    <row r="119" spans="1:35" ht="14.25" customHeight="1" x14ac:dyDescent="0.3">
      <c r="A119" s="116" t="str">
        <f>IF('GPA Calculator Data Entry'!A119="","",'GPA Calculator Data Entry'!A119)</f>
        <v/>
      </c>
      <c r="B119" s="117" t="str">
        <f>IF('GPA Calculator Data Entry'!B119="","",'GPA Calculator Data Entry'!B119)</f>
        <v/>
      </c>
      <c r="C119" s="117" t="str">
        <f>IF('GPA Calculator Data Entry'!C119="","",'GPA Calculator Data Entry'!C119)</f>
        <v/>
      </c>
      <c r="D119" s="118" t="str">
        <f>IF('GPA Calculator Data Entry'!E119="","",'GPA Calculator Data Entry'!E119)</f>
        <v/>
      </c>
      <c r="E119" s="119" t="str">
        <f>IF('GPA Calculator Data Entry'!N119="","",'GPA Calculator Data Entry'!N119)</f>
        <v/>
      </c>
      <c r="F119" s="119" t="str">
        <f>IF('GPA Calculator Data Entry'!O119="","",'GPA Calculator Data Entry'!O119)</f>
        <v/>
      </c>
      <c r="G119" s="119" t="str">
        <f>IF('GPA Calculator Data Entry'!P119="","",'GPA Calculator Data Entry'!P119)</f>
        <v/>
      </c>
      <c r="H119" s="120" t="str">
        <f>IF('GPA Calculator Data Entry'!R119="","",'GPA Calculator Data Entry'!R119)</f>
        <v/>
      </c>
      <c r="I119" s="121" t="str">
        <f>IF('GPA Calculator Data Entry'!AA119="","",'GPA Calculator Data Entry'!AA119)</f>
        <v/>
      </c>
      <c r="J119" s="121" t="str">
        <f>IF('GPA Calculator Data Entry'!AB119="","",'GPA Calculator Data Entry'!AB119)</f>
        <v/>
      </c>
      <c r="K119" s="121" t="str">
        <f>IF('GPA Calculator Data Entry'!AC119="","",'GPA Calculator Data Entry'!AC119)</f>
        <v/>
      </c>
      <c r="L119" s="118" t="str">
        <f>IF('GPA Calculator Data Entry'!AE119="","",'GPA Calculator Data Entry'!AE119)</f>
        <v/>
      </c>
      <c r="M119" s="119" t="str">
        <f>IF('GPA Calculator Data Entry'!AN119="","",'GPA Calculator Data Entry'!AN119)</f>
        <v/>
      </c>
      <c r="N119" s="119" t="str">
        <f>IF('GPA Calculator Data Entry'!AO119="","",'GPA Calculator Data Entry'!AO119)</f>
        <v/>
      </c>
      <c r="O119" s="119" t="str">
        <f>IF('GPA Calculator Data Entry'!AP119="","",'GPA Calculator Data Entry'!AP119)</f>
        <v/>
      </c>
      <c r="P119" s="120" t="str">
        <f>IF('GPA Calculator Data Entry'!AR119="","",'GPA Calculator Data Entry'!AR119)</f>
        <v/>
      </c>
      <c r="Q119" s="121" t="str">
        <f>IF('GPA Calculator Data Entry'!BA119="","",'GPA Calculator Data Entry'!BA119)</f>
        <v/>
      </c>
      <c r="R119" s="121" t="str">
        <f>IF('GPA Calculator Data Entry'!BB119="","",'GPA Calculator Data Entry'!BB119)</f>
        <v/>
      </c>
      <c r="S119" s="121" t="str">
        <f>IF('GPA Calculator Data Entry'!BC119="","",'GPA Calculator Data Entry'!BC119)</f>
        <v/>
      </c>
      <c r="T119" s="118" t="str">
        <f>IF('GPA Calculator Data Entry'!BE119="","",'GPA Calculator Data Entry'!BE119)</f>
        <v/>
      </c>
      <c r="U119" s="119" t="str">
        <f>IF('GPA Calculator Data Entry'!BN119="","",'GPA Calculator Data Entry'!BN119)</f>
        <v/>
      </c>
      <c r="V119" s="119" t="str">
        <f>IF('GPA Calculator Data Entry'!BO119="","",'GPA Calculator Data Entry'!BO119)</f>
        <v/>
      </c>
      <c r="W119" s="119" t="str">
        <f>IF('GPA Calculator Data Entry'!BP119="","",'GPA Calculator Data Entry'!BP119)</f>
        <v/>
      </c>
      <c r="X119" s="120" t="str">
        <f>IF('GPA Calculator Data Entry'!BR119="","",'GPA Calculator Data Entry'!BR119)</f>
        <v/>
      </c>
      <c r="Y119" s="121" t="str">
        <f>IF('GPA Calculator Data Entry'!CA119="","",'GPA Calculator Data Entry'!CA119)</f>
        <v/>
      </c>
      <c r="Z119" s="121" t="str">
        <f>IF('GPA Calculator Data Entry'!CB119="","",'GPA Calculator Data Entry'!CB119)</f>
        <v/>
      </c>
      <c r="AA119" s="121" t="str">
        <f>IF('GPA Calculator Data Entry'!CC119="","",'GPA Calculator Data Entry'!CC119)</f>
        <v/>
      </c>
      <c r="AB119" s="118" t="str">
        <f>IF('GPA Calculator Data Entry'!CE119="","",'GPA Calculator Data Entry'!CE119)</f>
        <v/>
      </c>
      <c r="AC119" s="119" t="str">
        <f>IF('GPA Calculator Data Entry'!CN119="","",'GPA Calculator Data Entry'!CN119)</f>
        <v/>
      </c>
      <c r="AD119" s="119" t="str">
        <f>IF('GPA Calculator Data Entry'!CO119="","",'GPA Calculator Data Entry'!CO119)</f>
        <v/>
      </c>
      <c r="AE119" s="119" t="str">
        <f>IF('GPA Calculator Data Entry'!CP119="","",'GPA Calculator Data Entry'!CP119)</f>
        <v/>
      </c>
      <c r="AF119" s="120" t="str">
        <f>IF('GPA Calculator Data Entry'!CR119="","",'GPA Calculator Data Entry'!CR119)</f>
        <v/>
      </c>
      <c r="AG119" s="121" t="str">
        <f>IF('GPA Calculator Data Entry'!DA119="","",'GPA Calculator Data Entry'!DA119)</f>
        <v/>
      </c>
      <c r="AH119" s="121" t="str">
        <f>IF('GPA Calculator Data Entry'!DB119="","",'GPA Calculator Data Entry'!DB119)</f>
        <v/>
      </c>
      <c r="AI119" s="121" t="str">
        <f>IF('GPA Calculator Data Entry'!DC119="","",'GPA Calculator Data Entry'!DC119)</f>
        <v/>
      </c>
    </row>
    <row r="120" spans="1:35" ht="14.25" customHeight="1" x14ac:dyDescent="0.3">
      <c r="A120" s="116" t="str">
        <f>IF('GPA Calculator Data Entry'!A120="","",'GPA Calculator Data Entry'!A120)</f>
        <v/>
      </c>
      <c r="B120" s="117" t="str">
        <f>IF('GPA Calculator Data Entry'!B120="","",'GPA Calculator Data Entry'!B120)</f>
        <v/>
      </c>
      <c r="C120" s="117" t="str">
        <f>IF('GPA Calculator Data Entry'!C120="","",'GPA Calculator Data Entry'!C120)</f>
        <v/>
      </c>
      <c r="D120" s="118" t="str">
        <f>IF('GPA Calculator Data Entry'!E120="","",'GPA Calculator Data Entry'!E120)</f>
        <v/>
      </c>
      <c r="E120" s="119" t="str">
        <f>IF('GPA Calculator Data Entry'!N120="","",'GPA Calculator Data Entry'!N120)</f>
        <v/>
      </c>
      <c r="F120" s="119" t="str">
        <f>IF('GPA Calculator Data Entry'!O120="","",'GPA Calculator Data Entry'!O120)</f>
        <v/>
      </c>
      <c r="G120" s="119" t="str">
        <f>IF('GPA Calculator Data Entry'!P120="","",'GPA Calculator Data Entry'!P120)</f>
        <v/>
      </c>
      <c r="H120" s="120" t="str">
        <f>IF('GPA Calculator Data Entry'!R120="","",'GPA Calculator Data Entry'!R120)</f>
        <v/>
      </c>
      <c r="I120" s="121" t="str">
        <f>IF('GPA Calculator Data Entry'!AA120="","",'GPA Calculator Data Entry'!AA120)</f>
        <v/>
      </c>
      <c r="J120" s="121" t="str">
        <f>IF('GPA Calculator Data Entry'!AB120="","",'GPA Calculator Data Entry'!AB120)</f>
        <v/>
      </c>
      <c r="K120" s="121" t="str">
        <f>IF('GPA Calculator Data Entry'!AC120="","",'GPA Calculator Data Entry'!AC120)</f>
        <v/>
      </c>
      <c r="L120" s="118" t="str">
        <f>IF('GPA Calculator Data Entry'!AE120="","",'GPA Calculator Data Entry'!AE120)</f>
        <v/>
      </c>
      <c r="M120" s="119" t="str">
        <f>IF('GPA Calculator Data Entry'!AN120="","",'GPA Calculator Data Entry'!AN120)</f>
        <v/>
      </c>
      <c r="N120" s="119" t="str">
        <f>IF('GPA Calculator Data Entry'!AO120="","",'GPA Calculator Data Entry'!AO120)</f>
        <v/>
      </c>
      <c r="O120" s="119" t="str">
        <f>IF('GPA Calculator Data Entry'!AP120="","",'GPA Calculator Data Entry'!AP120)</f>
        <v/>
      </c>
      <c r="P120" s="120" t="str">
        <f>IF('GPA Calculator Data Entry'!AR120="","",'GPA Calculator Data Entry'!AR120)</f>
        <v/>
      </c>
      <c r="Q120" s="121" t="str">
        <f>IF('GPA Calculator Data Entry'!BA120="","",'GPA Calculator Data Entry'!BA120)</f>
        <v/>
      </c>
      <c r="R120" s="121" t="str">
        <f>IF('GPA Calculator Data Entry'!BB120="","",'GPA Calculator Data Entry'!BB120)</f>
        <v/>
      </c>
      <c r="S120" s="121" t="str">
        <f>IF('GPA Calculator Data Entry'!BC120="","",'GPA Calculator Data Entry'!BC120)</f>
        <v/>
      </c>
      <c r="T120" s="118" t="str">
        <f>IF('GPA Calculator Data Entry'!BE120="","",'GPA Calculator Data Entry'!BE120)</f>
        <v/>
      </c>
      <c r="U120" s="119" t="str">
        <f>IF('GPA Calculator Data Entry'!BN120="","",'GPA Calculator Data Entry'!BN120)</f>
        <v/>
      </c>
      <c r="V120" s="119" t="str">
        <f>IF('GPA Calculator Data Entry'!BO120="","",'GPA Calculator Data Entry'!BO120)</f>
        <v/>
      </c>
      <c r="W120" s="119" t="str">
        <f>IF('GPA Calculator Data Entry'!BP120="","",'GPA Calculator Data Entry'!BP120)</f>
        <v/>
      </c>
      <c r="X120" s="120" t="str">
        <f>IF('GPA Calculator Data Entry'!BR120="","",'GPA Calculator Data Entry'!BR120)</f>
        <v/>
      </c>
      <c r="Y120" s="121" t="str">
        <f>IF('GPA Calculator Data Entry'!CA120="","",'GPA Calculator Data Entry'!CA120)</f>
        <v/>
      </c>
      <c r="Z120" s="121" t="str">
        <f>IF('GPA Calculator Data Entry'!CB120="","",'GPA Calculator Data Entry'!CB120)</f>
        <v/>
      </c>
      <c r="AA120" s="121" t="str">
        <f>IF('GPA Calculator Data Entry'!CC120="","",'GPA Calculator Data Entry'!CC120)</f>
        <v/>
      </c>
      <c r="AB120" s="118" t="str">
        <f>IF('GPA Calculator Data Entry'!CE120="","",'GPA Calculator Data Entry'!CE120)</f>
        <v/>
      </c>
      <c r="AC120" s="119" t="str">
        <f>IF('GPA Calculator Data Entry'!CN120="","",'GPA Calculator Data Entry'!CN120)</f>
        <v/>
      </c>
      <c r="AD120" s="119" t="str">
        <f>IF('GPA Calculator Data Entry'!CO120="","",'GPA Calculator Data Entry'!CO120)</f>
        <v/>
      </c>
      <c r="AE120" s="119" t="str">
        <f>IF('GPA Calculator Data Entry'!CP120="","",'GPA Calculator Data Entry'!CP120)</f>
        <v/>
      </c>
      <c r="AF120" s="120" t="str">
        <f>IF('GPA Calculator Data Entry'!CR120="","",'GPA Calculator Data Entry'!CR120)</f>
        <v/>
      </c>
      <c r="AG120" s="121" t="str">
        <f>IF('GPA Calculator Data Entry'!DA120="","",'GPA Calculator Data Entry'!DA120)</f>
        <v/>
      </c>
      <c r="AH120" s="121" t="str">
        <f>IF('GPA Calculator Data Entry'!DB120="","",'GPA Calculator Data Entry'!DB120)</f>
        <v/>
      </c>
      <c r="AI120" s="121" t="str">
        <f>IF('GPA Calculator Data Entry'!DC120="","",'GPA Calculator Data Entry'!DC120)</f>
        <v/>
      </c>
    </row>
    <row r="121" spans="1:35" ht="14.25" customHeight="1" x14ac:dyDescent="0.3">
      <c r="A121" s="116" t="str">
        <f>IF('GPA Calculator Data Entry'!A121="","",'GPA Calculator Data Entry'!A121)</f>
        <v/>
      </c>
      <c r="B121" s="117" t="str">
        <f>IF('GPA Calculator Data Entry'!B121="","",'GPA Calculator Data Entry'!B121)</f>
        <v/>
      </c>
      <c r="C121" s="117" t="str">
        <f>IF('GPA Calculator Data Entry'!C121="","",'GPA Calculator Data Entry'!C121)</f>
        <v/>
      </c>
      <c r="D121" s="118" t="str">
        <f>IF('GPA Calculator Data Entry'!E121="","",'GPA Calculator Data Entry'!E121)</f>
        <v/>
      </c>
      <c r="E121" s="119" t="str">
        <f>IF('GPA Calculator Data Entry'!N121="","",'GPA Calculator Data Entry'!N121)</f>
        <v/>
      </c>
      <c r="F121" s="119" t="str">
        <f>IF('GPA Calculator Data Entry'!O121="","",'GPA Calculator Data Entry'!O121)</f>
        <v/>
      </c>
      <c r="G121" s="119" t="str">
        <f>IF('GPA Calculator Data Entry'!P121="","",'GPA Calculator Data Entry'!P121)</f>
        <v/>
      </c>
      <c r="H121" s="120" t="str">
        <f>IF('GPA Calculator Data Entry'!R121="","",'GPA Calculator Data Entry'!R121)</f>
        <v/>
      </c>
      <c r="I121" s="121" t="str">
        <f>IF('GPA Calculator Data Entry'!AA121="","",'GPA Calculator Data Entry'!AA121)</f>
        <v/>
      </c>
      <c r="J121" s="121" t="str">
        <f>IF('GPA Calculator Data Entry'!AB121="","",'GPA Calculator Data Entry'!AB121)</f>
        <v/>
      </c>
      <c r="K121" s="121" t="str">
        <f>IF('GPA Calculator Data Entry'!AC121="","",'GPA Calculator Data Entry'!AC121)</f>
        <v/>
      </c>
      <c r="L121" s="118" t="str">
        <f>IF('GPA Calculator Data Entry'!AE121="","",'GPA Calculator Data Entry'!AE121)</f>
        <v/>
      </c>
      <c r="M121" s="119" t="str">
        <f>IF('GPA Calculator Data Entry'!AN121="","",'GPA Calculator Data Entry'!AN121)</f>
        <v/>
      </c>
      <c r="N121" s="119" t="str">
        <f>IF('GPA Calculator Data Entry'!AO121="","",'GPA Calculator Data Entry'!AO121)</f>
        <v/>
      </c>
      <c r="O121" s="119" t="str">
        <f>IF('GPA Calculator Data Entry'!AP121="","",'GPA Calculator Data Entry'!AP121)</f>
        <v/>
      </c>
      <c r="P121" s="120" t="str">
        <f>IF('GPA Calculator Data Entry'!AR121="","",'GPA Calculator Data Entry'!AR121)</f>
        <v/>
      </c>
      <c r="Q121" s="121" t="str">
        <f>IF('GPA Calculator Data Entry'!BA121="","",'GPA Calculator Data Entry'!BA121)</f>
        <v/>
      </c>
      <c r="R121" s="121" t="str">
        <f>IF('GPA Calculator Data Entry'!BB121="","",'GPA Calculator Data Entry'!BB121)</f>
        <v/>
      </c>
      <c r="S121" s="121" t="str">
        <f>IF('GPA Calculator Data Entry'!BC121="","",'GPA Calculator Data Entry'!BC121)</f>
        <v/>
      </c>
      <c r="T121" s="118" t="str">
        <f>IF('GPA Calculator Data Entry'!BE121="","",'GPA Calculator Data Entry'!BE121)</f>
        <v/>
      </c>
      <c r="U121" s="119" t="str">
        <f>IF('GPA Calculator Data Entry'!BN121="","",'GPA Calculator Data Entry'!BN121)</f>
        <v/>
      </c>
      <c r="V121" s="119" t="str">
        <f>IF('GPA Calculator Data Entry'!BO121="","",'GPA Calculator Data Entry'!BO121)</f>
        <v/>
      </c>
      <c r="W121" s="119" t="str">
        <f>IF('GPA Calculator Data Entry'!BP121="","",'GPA Calculator Data Entry'!BP121)</f>
        <v/>
      </c>
      <c r="X121" s="120" t="str">
        <f>IF('GPA Calculator Data Entry'!BR121="","",'GPA Calculator Data Entry'!BR121)</f>
        <v/>
      </c>
      <c r="Y121" s="121" t="str">
        <f>IF('GPA Calculator Data Entry'!CA121="","",'GPA Calculator Data Entry'!CA121)</f>
        <v/>
      </c>
      <c r="Z121" s="121" t="str">
        <f>IF('GPA Calculator Data Entry'!CB121="","",'GPA Calculator Data Entry'!CB121)</f>
        <v/>
      </c>
      <c r="AA121" s="121" t="str">
        <f>IF('GPA Calculator Data Entry'!CC121="","",'GPA Calculator Data Entry'!CC121)</f>
        <v/>
      </c>
      <c r="AB121" s="118" t="str">
        <f>IF('GPA Calculator Data Entry'!CE121="","",'GPA Calculator Data Entry'!CE121)</f>
        <v/>
      </c>
      <c r="AC121" s="119" t="str">
        <f>IF('GPA Calculator Data Entry'!CN121="","",'GPA Calculator Data Entry'!CN121)</f>
        <v/>
      </c>
      <c r="AD121" s="119" t="str">
        <f>IF('GPA Calculator Data Entry'!CO121="","",'GPA Calculator Data Entry'!CO121)</f>
        <v/>
      </c>
      <c r="AE121" s="119" t="str">
        <f>IF('GPA Calculator Data Entry'!CP121="","",'GPA Calculator Data Entry'!CP121)</f>
        <v/>
      </c>
      <c r="AF121" s="120" t="str">
        <f>IF('GPA Calculator Data Entry'!CR121="","",'GPA Calculator Data Entry'!CR121)</f>
        <v/>
      </c>
      <c r="AG121" s="121" t="str">
        <f>IF('GPA Calculator Data Entry'!DA121="","",'GPA Calculator Data Entry'!DA121)</f>
        <v/>
      </c>
      <c r="AH121" s="121" t="str">
        <f>IF('GPA Calculator Data Entry'!DB121="","",'GPA Calculator Data Entry'!DB121)</f>
        <v/>
      </c>
      <c r="AI121" s="121" t="str">
        <f>IF('GPA Calculator Data Entry'!DC121="","",'GPA Calculator Data Entry'!DC121)</f>
        <v/>
      </c>
    </row>
    <row r="122" spans="1:35" ht="14.25" customHeight="1" x14ac:dyDescent="0.3">
      <c r="A122" s="116" t="str">
        <f>IF('GPA Calculator Data Entry'!A122="","",'GPA Calculator Data Entry'!A122)</f>
        <v/>
      </c>
      <c r="B122" s="117" t="str">
        <f>IF('GPA Calculator Data Entry'!B122="","",'GPA Calculator Data Entry'!B122)</f>
        <v/>
      </c>
      <c r="C122" s="117" t="str">
        <f>IF('GPA Calculator Data Entry'!C122="","",'GPA Calculator Data Entry'!C122)</f>
        <v/>
      </c>
      <c r="D122" s="118" t="str">
        <f>IF('GPA Calculator Data Entry'!E122="","",'GPA Calculator Data Entry'!E122)</f>
        <v/>
      </c>
      <c r="E122" s="119" t="str">
        <f>IF('GPA Calculator Data Entry'!N122="","",'GPA Calculator Data Entry'!N122)</f>
        <v/>
      </c>
      <c r="F122" s="119" t="str">
        <f>IF('GPA Calculator Data Entry'!O122="","",'GPA Calculator Data Entry'!O122)</f>
        <v/>
      </c>
      <c r="G122" s="119" t="str">
        <f>IF('GPA Calculator Data Entry'!P122="","",'GPA Calculator Data Entry'!P122)</f>
        <v/>
      </c>
      <c r="H122" s="120" t="str">
        <f>IF('GPA Calculator Data Entry'!R122="","",'GPA Calculator Data Entry'!R122)</f>
        <v/>
      </c>
      <c r="I122" s="121" t="str">
        <f>IF('GPA Calculator Data Entry'!AA122="","",'GPA Calculator Data Entry'!AA122)</f>
        <v/>
      </c>
      <c r="J122" s="121" t="str">
        <f>IF('GPA Calculator Data Entry'!AB122="","",'GPA Calculator Data Entry'!AB122)</f>
        <v/>
      </c>
      <c r="K122" s="121" t="str">
        <f>IF('GPA Calculator Data Entry'!AC122="","",'GPA Calculator Data Entry'!AC122)</f>
        <v/>
      </c>
      <c r="L122" s="118" t="str">
        <f>IF('GPA Calculator Data Entry'!AE122="","",'GPA Calculator Data Entry'!AE122)</f>
        <v/>
      </c>
      <c r="M122" s="119" t="str">
        <f>IF('GPA Calculator Data Entry'!AN122="","",'GPA Calculator Data Entry'!AN122)</f>
        <v/>
      </c>
      <c r="N122" s="119" t="str">
        <f>IF('GPA Calculator Data Entry'!AO122="","",'GPA Calculator Data Entry'!AO122)</f>
        <v/>
      </c>
      <c r="O122" s="119" t="str">
        <f>IF('GPA Calculator Data Entry'!AP122="","",'GPA Calculator Data Entry'!AP122)</f>
        <v/>
      </c>
      <c r="P122" s="120" t="str">
        <f>IF('GPA Calculator Data Entry'!AR122="","",'GPA Calculator Data Entry'!AR122)</f>
        <v/>
      </c>
      <c r="Q122" s="121" t="str">
        <f>IF('GPA Calculator Data Entry'!BA122="","",'GPA Calculator Data Entry'!BA122)</f>
        <v/>
      </c>
      <c r="R122" s="121" t="str">
        <f>IF('GPA Calculator Data Entry'!BB122="","",'GPA Calculator Data Entry'!BB122)</f>
        <v/>
      </c>
      <c r="S122" s="121" t="str">
        <f>IF('GPA Calculator Data Entry'!BC122="","",'GPA Calculator Data Entry'!BC122)</f>
        <v/>
      </c>
      <c r="T122" s="118" t="str">
        <f>IF('GPA Calculator Data Entry'!BE122="","",'GPA Calculator Data Entry'!BE122)</f>
        <v/>
      </c>
      <c r="U122" s="119" t="str">
        <f>IF('GPA Calculator Data Entry'!BN122="","",'GPA Calculator Data Entry'!BN122)</f>
        <v/>
      </c>
      <c r="V122" s="119" t="str">
        <f>IF('GPA Calculator Data Entry'!BO122="","",'GPA Calculator Data Entry'!BO122)</f>
        <v/>
      </c>
      <c r="W122" s="119" t="str">
        <f>IF('GPA Calculator Data Entry'!BP122="","",'GPA Calculator Data Entry'!BP122)</f>
        <v/>
      </c>
      <c r="X122" s="120" t="str">
        <f>IF('GPA Calculator Data Entry'!BR122="","",'GPA Calculator Data Entry'!BR122)</f>
        <v/>
      </c>
      <c r="Y122" s="121" t="str">
        <f>IF('GPA Calculator Data Entry'!CA122="","",'GPA Calculator Data Entry'!CA122)</f>
        <v/>
      </c>
      <c r="Z122" s="121" t="str">
        <f>IF('GPA Calculator Data Entry'!CB122="","",'GPA Calculator Data Entry'!CB122)</f>
        <v/>
      </c>
      <c r="AA122" s="121" t="str">
        <f>IF('GPA Calculator Data Entry'!CC122="","",'GPA Calculator Data Entry'!CC122)</f>
        <v/>
      </c>
      <c r="AB122" s="118" t="str">
        <f>IF('GPA Calculator Data Entry'!CE122="","",'GPA Calculator Data Entry'!CE122)</f>
        <v/>
      </c>
      <c r="AC122" s="119" t="str">
        <f>IF('GPA Calculator Data Entry'!CN122="","",'GPA Calculator Data Entry'!CN122)</f>
        <v/>
      </c>
      <c r="AD122" s="119" t="str">
        <f>IF('GPA Calculator Data Entry'!CO122="","",'GPA Calculator Data Entry'!CO122)</f>
        <v/>
      </c>
      <c r="AE122" s="119" t="str">
        <f>IF('GPA Calculator Data Entry'!CP122="","",'GPA Calculator Data Entry'!CP122)</f>
        <v/>
      </c>
      <c r="AF122" s="120" t="str">
        <f>IF('GPA Calculator Data Entry'!CR122="","",'GPA Calculator Data Entry'!CR122)</f>
        <v/>
      </c>
      <c r="AG122" s="121" t="str">
        <f>IF('GPA Calculator Data Entry'!DA122="","",'GPA Calculator Data Entry'!DA122)</f>
        <v/>
      </c>
      <c r="AH122" s="121" t="str">
        <f>IF('GPA Calculator Data Entry'!DB122="","",'GPA Calculator Data Entry'!DB122)</f>
        <v/>
      </c>
      <c r="AI122" s="121" t="str">
        <f>IF('GPA Calculator Data Entry'!DC122="","",'GPA Calculator Data Entry'!DC122)</f>
        <v/>
      </c>
    </row>
    <row r="123" spans="1:35" ht="14.25" customHeight="1" x14ac:dyDescent="0.3">
      <c r="A123" s="116" t="str">
        <f>IF('GPA Calculator Data Entry'!A123="","",'GPA Calculator Data Entry'!A123)</f>
        <v/>
      </c>
      <c r="B123" s="117" t="str">
        <f>IF('GPA Calculator Data Entry'!B123="","",'GPA Calculator Data Entry'!B123)</f>
        <v/>
      </c>
      <c r="C123" s="117" t="str">
        <f>IF('GPA Calculator Data Entry'!C123="","",'GPA Calculator Data Entry'!C123)</f>
        <v/>
      </c>
      <c r="D123" s="118" t="str">
        <f>IF('GPA Calculator Data Entry'!E123="","",'GPA Calculator Data Entry'!E123)</f>
        <v/>
      </c>
      <c r="E123" s="119" t="str">
        <f>IF('GPA Calculator Data Entry'!N123="","",'GPA Calculator Data Entry'!N123)</f>
        <v/>
      </c>
      <c r="F123" s="119" t="str">
        <f>IF('GPA Calculator Data Entry'!O123="","",'GPA Calculator Data Entry'!O123)</f>
        <v/>
      </c>
      <c r="G123" s="119" t="str">
        <f>IF('GPA Calculator Data Entry'!P123="","",'GPA Calculator Data Entry'!P123)</f>
        <v/>
      </c>
      <c r="H123" s="120" t="str">
        <f>IF('GPA Calculator Data Entry'!R123="","",'GPA Calculator Data Entry'!R123)</f>
        <v/>
      </c>
      <c r="I123" s="121" t="str">
        <f>IF('GPA Calculator Data Entry'!AA123="","",'GPA Calculator Data Entry'!AA123)</f>
        <v/>
      </c>
      <c r="J123" s="121" t="str">
        <f>IF('GPA Calculator Data Entry'!AB123="","",'GPA Calculator Data Entry'!AB123)</f>
        <v/>
      </c>
      <c r="K123" s="121" t="str">
        <f>IF('GPA Calculator Data Entry'!AC123="","",'GPA Calculator Data Entry'!AC123)</f>
        <v/>
      </c>
      <c r="L123" s="118" t="str">
        <f>IF('GPA Calculator Data Entry'!AE123="","",'GPA Calculator Data Entry'!AE123)</f>
        <v/>
      </c>
      <c r="M123" s="119" t="str">
        <f>IF('GPA Calculator Data Entry'!AN123="","",'GPA Calculator Data Entry'!AN123)</f>
        <v/>
      </c>
      <c r="N123" s="119" t="str">
        <f>IF('GPA Calculator Data Entry'!AO123="","",'GPA Calculator Data Entry'!AO123)</f>
        <v/>
      </c>
      <c r="O123" s="119" t="str">
        <f>IF('GPA Calculator Data Entry'!AP123="","",'GPA Calculator Data Entry'!AP123)</f>
        <v/>
      </c>
      <c r="P123" s="120" t="str">
        <f>IF('GPA Calculator Data Entry'!AR123="","",'GPA Calculator Data Entry'!AR123)</f>
        <v/>
      </c>
      <c r="Q123" s="121" t="str">
        <f>IF('GPA Calculator Data Entry'!BA123="","",'GPA Calculator Data Entry'!BA123)</f>
        <v/>
      </c>
      <c r="R123" s="121" t="str">
        <f>IF('GPA Calculator Data Entry'!BB123="","",'GPA Calculator Data Entry'!BB123)</f>
        <v/>
      </c>
      <c r="S123" s="121" t="str">
        <f>IF('GPA Calculator Data Entry'!BC123="","",'GPA Calculator Data Entry'!BC123)</f>
        <v/>
      </c>
      <c r="T123" s="118" t="str">
        <f>IF('GPA Calculator Data Entry'!BE123="","",'GPA Calculator Data Entry'!BE123)</f>
        <v/>
      </c>
      <c r="U123" s="119" t="str">
        <f>IF('GPA Calculator Data Entry'!BN123="","",'GPA Calculator Data Entry'!BN123)</f>
        <v/>
      </c>
      <c r="V123" s="119" t="str">
        <f>IF('GPA Calculator Data Entry'!BO123="","",'GPA Calculator Data Entry'!BO123)</f>
        <v/>
      </c>
      <c r="W123" s="119" t="str">
        <f>IF('GPA Calculator Data Entry'!BP123="","",'GPA Calculator Data Entry'!BP123)</f>
        <v/>
      </c>
      <c r="X123" s="120" t="str">
        <f>IF('GPA Calculator Data Entry'!BR123="","",'GPA Calculator Data Entry'!BR123)</f>
        <v/>
      </c>
      <c r="Y123" s="121" t="str">
        <f>IF('GPA Calculator Data Entry'!CA123="","",'GPA Calculator Data Entry'!CA123)</f>
        <v/>
      </c>
      <c r="Z123" s="121" t="str">
        <f>IF('GPA Calculator Data Entry'!CB123="","",'GPA Calculator Data Entry'!CB123)</f>
        <v/>
      </c>
      <c r="AA123" s="121" t="str">
        <f>IF('GPA Calculator Data Entry'!CC123="","",'GPA Calculator Data Entry'!CC123)</f>
        <v/>
      </c>
      <c r="AB123" s="118" t="str">
        <f>IF('GPA Calculator Data Entry'!CE123="","",'GPA Calculator Data Entry'!CE123)</f>
        <v/>
      </c>
      <c r="AC123" s="119" t="str">
        <f>IF('GPA Calculator Data Entry'!CN123="","",'GPA Calculator Data Entry'!CN123)</f>
        <v/>
      </c>
      <c r="AD123" s="119" t="str">
        <f>IF('GPA Calculator Data Entry'!CO123="","",'GPA Calculator Data Entry'!CO123)</f>
        <v/>
      </c>
      <c r="AE123" s="119" t="str">
        <f>IF('GPA Calculator Data Entry'!CP123="","",'GPA Calculator Data Entry'!CP123)</f>
        <v/>
      </c>
      <c r="AF123" s="120" t="str">
        <f>IF('GPA Calculator Data Entry'!CR123="","",'GPA Calculator Data Entry'!CR123)</f>
        <v/>
      </c>
      <c r="AG123" s="121" t="str">
        <f>IF('GPA Calculator Data Entry'!DA123="","",'GPA Calculator Data Entry'!DA123)</f>
        <v/>
      </c>
      <c r="AH123" s="121" t="str">
        <f>IF('GPA Calculator Data Entry'!DB123="","",'GPA Calculator Data Entry'!DB123)</f>
        <v/>
      </c>
      <c r="AI123" s="121" t="str">
        <f>IF('GPA Calculator Data Entry'!DC123="","",'GPA Calculator Data Entry'!DC123)</f>
        <v/>
      </c>
    </row>
    <row r="124" spans="1:35" ht="14.25" customHeight="1" x14ac:dyDescent="0.3">
      <c r="A124" s="116" t="str">
        <f>IF('GPA Calculator Data Entry'!A124="","",'GPA Calculator Data Entry'!A124)</f>
        <v/>
      </c>
      <c r="B124" s="117" t="str">
        <f>IF('GPA Calculator Data Entry'!B124="","",'GPA Calculator Data Entry'!B124)</f>
        <v/>
      </c>
      <c r="C124" s="117" t="str">
        <f>IF('GPA Calculator Data Entry'!C124="","",'GPA Calculator Data Entry'!C124)</f>
        <v/>
      </c>
      <c r="D124" s="118" t="str">
        <f>IF('GPA Calculator Data Entry'!E124="","",'GPA Calculator Data Entry'!E124)</f>
        <v/>
      </c>
      <c r="E124" s="119" t="str">
        <f>IF('GPA Calculator Data Entry'!N124="","",'GPA Calculator Data Entry'!N124)</f>
        <v/>
      </c>
      <c r="F124" s="119" t="str">
        <f>IF('GPA Calculator Data Entry'!O124="","",'GPA Calculator Data Entry'!O124)</f>
        <v/>
      </c>
      <c r="G124" s="119" t="str">
        <f>IF('GPA Calculator Data Entry'!P124="","",'GPA Calculator Data Entry'!P124)</f>
        <v/>
      </c>
      <c r="H124" s="120" t="str">
        <f>IF('GPA Calculator Data Entry'!R124="","",'GPA Calculator Data Entry'!R124)</f>
        <v/>
      </c>
      <c r="I124" s="121" t="str">
        <f>IF('GPA Calculator Data Entry'!AA124="","",'GPA Calculator Data Entry'!AA124)</f>
        <v/>
      </c>
      <c r="J124" s="121" t="str">
        <f>IF('GPA Calculator Data Entry'!AB124="","",'GPA Calculator Data Entry'!AB124)</f>
        <v/>
      </c>
      <c r="K124" s="121" t="str">
        <f>IF('GPA Calculator Data Entry'!AC124="","",'GPA Calculator Data Entry'!AC124)</f>
        <v/>
      </c>
      <c r="L124" s="118" t="str">
        <f>IF('GPA Calculator Data Entry'!AE124="","",'GPA Calculator Data Entry'!AE124)</f>
        <v/>
      </c>
      <c r="M124" s="119" t="str">
        <f>IF('GPA Calculator Data Entry'!AN124="","",'GPA Calculator Data Entry'!AN124)</f>
        <v/>
      </c>
      <c r="N124" s="119" t="str">
        <f>IF('GPA Calculator Data Entry'!AO124="","",'GPA Calculator Data Entry'!AO124)</f>
        <v/>
      </c>
      <c r="O124" s="119" t="str">
        <f>IF('GPA Calculator Data Entry'!AP124="","",'GPA Calculator Data Entry'!AP124)</f>
        <v/>
      </c>
      <c r="P124" s="120" t="str">
        <f>IF('GPA Calculator Data Entry'!AR124="","",'GPA Calculator Data Entry'!AR124)</f>
        <v/>
      </c>
      <c r="Q124" s="121" t="str">
        <f>IF('GPA Calculator Data Entry'!BA124="","",'GPA Calculator Data Entry'!BA124)</f>
        <v/>
      </c>
      <c r="R124" s="121" t="str">
        <f>IF('GPA Calculator Data Entry'!BB124="","",'GPA Calculator Data Entry'!BB124)</f>
        <v/>
      </c>
      <c r="S124" s="121" t="str">
        <f>IF('GPA Calculator Data Entry'!BC124="","",'GPA Calculator Data Entry'!BC124)</f>
        <v/>
      </c>
      <c r="T124" s="118" t="str">
        <f>IF('GPA Calculator Data Entry'!BE124="","",'GPA Calculator Data Entry'!BE124)</f>
        <v/>
      </c>
      <c r="U124" s="119" t="str">
        <f>IF('GPA Calculator Data Entry'!BN124="","",'GPA Calculator Data Entry'!BN124)</f>
        <v/>
      </c>
      <c r="V124" s="119" t="str">
        <f>IF('GPA Calculator Data Entry'!BO124="","",'GPA Calculator Data Entry'!BO124)</f>
        <v/>
      </c>
      <c r="W124" s="119" t="str">
        <f>IF('GPA Calculator Data Entry'!BP124="","",'GPA Calculator Data Entry'!BP124)</f>
        <v/>
      </c>
      <c r="X124" s="120" t="str">
        <f>IF('GPA Calculator Data Entry'!BR124="","",'GPA Calculator Data Entry'!BR124)</f>
        <v/>
      </c>
      <c r="Y124" s="121" t="str">
        <f>IF('GPA Calculator Data Entry'!CA124="","",'GPA Calculator Data Entry'!CA124)</f>
        <v/>
      </c>
      <c r="Z124" s="121" t="str">
        <f>IF('GPA Calculator Data Entry'!CB124="","",'GPA Calculator Data Entry'!CB124)</f>
        <v/>
      </c>
      <c r="AA124" s="121" t="str">
        <f>IF('GPA Calculator Data Entry'!CC124="","",'GPA Calculator Data Entry'!CC124)</f>
        <v/>
      </c>
      <c r="AB124" s="118" t="str">
        <f>IF('GPA Calculator Data Entry'!CE124="","",'GPA Calculator Data Entry'!CE124)</f>
        <v/>
      </c>
      <c r="AC124" s="119" t="str">
        <f>IF('GPA Calculator Data Entry'!CN124="","",'GPA Calculator Data Entry'!CN124)</f>
        <v/>
      </c>
      <c r="AD124" s="119" t="str">
        <f>IF('GPA Calculator Data Entry'!CO124="","",'GPA Calculator Data Entry'!CO124)</f>
        <v/>
      </c>
      <c r="AE124" s="119" t="str">
        <f>IF('GPA Calculator Data Entry'!CP124="","",'GPA Calculator Data Entry'!CP124)</f>
        <v/>
      </c>
      <c r="AF124" s="120" t="str">
        <f>IF('GPA Calculator Data Entry'!CR124="","",'GPA Calculator Data Entry'!CR124)</f>
        <v/>
      </c>
      <c r="AG124" s="121" t="str">
        <f>IF('GPA Calculator Data Entry'!DA124="","",'GPA Calculator Data Entry'!DA124)</f>
        <v/>
      </c>
      <c r="AH124" s="121" t="str">
        <f>IF('GPA Calculator Data Entry'!DB124="","",'GPA Calculator Data Entry'!DB124)</f>
        <v/>
      </c>
      <c r="AI124" s="121" t="str">
        <f>IF('GPA Calculator Data Entry'!DC124="","",'GPA Calculator Data Entry'!DC124)</f>
        <v/>
      </c>
    </row>
    <row r="125" spans="1:35" ht="14.25" customHeight="1" x14ac:dyDescent="0.3">
      <c r="A125" s="116" t="str">
        <f>IF('GPA Calculator Data Entry'!A125="","",'GPA Calculator Data Entry'!A125)</f>
        <v/>
      </c>
      <c r="B125" s="117" t="str">
        <f>IF('GPA Calculator Data Entry'!B125="","",'GPA Calculator Data Entry'!B125)</f>
        <v/>
      </c>
      <c r="C125" s="117" t="str">
        <f>IF('GPA Calculator Data Entry'!C125="","",'GPA Calculator Data Entry'!C125)</f>
        <v/>
      </c>
      <c r="D125" s="118" t="str">
        <f>IF('GPA Calculator Data Entry'!E125="","",'GPA Calculator Data Entry'!E125)</f>
        <v/>
      </c>
      <c r="E125" s="119" t="str">
        <f>IF('GPA Calculator Data Entry'!N125="","",'GPA Calculator Data Entry'!N125)</f>
        <v/>
      </c>
      <c r="F125" s="119" t="str">
        <f>IF('GPA Calculator Data Entry'!O125="","",'GPA Calculator Data Entry'!O125)</f>
        <v/>
      </c>
      <c r="G125" s="119" t="str">
        <f>IF('GPA Calculator Data Entry'!P125="","",'GPA Calculator Data Entry'!P125)</f>
        <v/>
      </c>
      <c r="H125" s="120" t="str">
        <f>IF('GPA Calculator Data Entry'!R125="","",'GPA Calculator Data Entry'!R125)</f>
        <v/>
      </c>
      <c r="I125" s="121" t="str">
        <f>IF('GPA Calculator Data Entry'!AA125="","",'GPA Calculator Data Entry'!AA125)</f>
        <v/>
      </c>
      <c r="J125" s="121" t="str">
        <f>IF('GPA Calculator Data Entry'!AB125="","",'GPA Calculator Data Entry'!AB125)</f>
        <v/>
      </c>
      <c r="K125" s="121" t="str">
        <f>IF('GPA Calculator Data Entry'!AC125="","",'GPA Calculator Data Entry'!AC125)</f>
        <v/>
      </c>
      <c r="L125" s="118" t="str">
        <f>IF('GPA Calculator Data Entry'!AE125="","",'GPA Calculator Data Entry'!AE125)</f>
        <v/>
      </c>
      <c r="M125" s="119" t="str">
        <f>IF('GPA Calculator Data Entry'!AN125="","",'GPA Calculator Data Entry'!AN125)</f>
        <v/>
      </c>
      <c r="N125" s="119" t="str">
        <f>IF('GPA Calculator Data Entry'!AO125="","",'GPA Calculator Data Entry'!AO125)</f>
        <v/>
      </c>
      <c r="O125" s="119" t="str">
        <f>IF('GPA Calculator Data Entry'!AP125="","",'GPA Calculator Data Entry'!AP125)</f>
        <v/>
      </c>
      <c r="P125" s="120" t="str">
        <f>IF('GPA Calculator Data Entry'!AR125="","",'GPA Calculator Data Entry'!AR125)</f>
        <v/>
      </c>
      <c r="Q125" s="121" t="str">
        <f>IF('GPA Calculator Data Entry'!BA125="","",'GPA Calculator Data Entry'!BA125)</f>
        <v/>
      </c>
      <c r="R125" s="121" t="str">
        <f>IF('GPA Calculator Data Entry'!BB125="","",'GPA Calculator Data Entry'!BB125)</f>
        <v/>
      </c>
      <c r="S125" s="121" t="str">
        <f>IF('GPA Calculator Data Entry'!BC125="","",'GPA Calculator Data Entry'!BC125)</f>
        <v/>
      </c>
      <c r="T125" s="118" t="str">
        <f>IF('GPA Calculator Data Entry'!BE125="","",'GPA Calculator Data Entry'!BE125)</f>
        <v/>
      </c>
      <c r="U125" s="119" t="str">
        <f>IF('GPA Calculator Data Entry'!BN125="","",'GPA Calculator Data Entry'!BN125)</f>
        <v/>
      </c>
      <c r="V125" s="119" t="str">
        <f>IF('GPA Calculator Data Entry'!BO125="","",'GPA Calculator Data Entry'!BO125)</f>
        <v/>
      </c>
      <c r="W125" s="119" t="str">
        <f>IF('GPA Calculator Data Entry'!BP125="","",'GPA Calculator Data Entry'!BP125)</f>
        <v/>
      </c>
      <c r="X125" s="120" t="str">
        <f>IF('GPA Calculator Data Entry'!BR125="","",'GPA Calculator Data Entry'!BR125)</f>
        <v/>
      </c>
      <c r="Y125" s="121" t="str">
        <f>IF('GPA Calculator Data Entry'!CA125="","",'GPA Calculator Data Entry'!CA125)</f>
        <v/>
      </c>
      <c r="Z125" s="121" t="str">
        <f>IF('GPA Calculator Data Entry'!CB125="","",'GPA Calculator Data Entry'!CB125)</f>
        <v/>
      </c>
      <c r="AA125" s="121" t="str">
        <f>IF('GPA Calculator Data Entry'!CC125="","",'GPA Calculator Data Entry'!CC125)</f>
        <v/>
      </c>
      <c r="AB125" s="118" t="str">
        <f>IF('GPA Calculator Data Entry'!CE125="","",'GPA Calculator Data Entry'!CE125)</f>
        <v/>
      </c>
      <c r="AC125" s="119" t="str">
        <f>IF('GPA Calculator Data Entry'!CN125="","",'GPA Calculator Data Entry'!CN125)</f>
        <v/>
      </c>
      <c r="AD125" s="119" t="str">
        <f>IF('GPA Calculator Data Entry'!CO125="","",'GPA Calculator Data Entry'!CO125)</f>
        <v/>
      </c>
      <c r="AE125" s="119" t="str">
        <f>IF('GPA Calculator Data Entry'!CP125="","",'GPA Calculator Data Entry'!CP125)</f>
        <v/>
      </c>
      <c r="AF125" s="120" t="str">
        <f>IF('GPA Calculator Data Entry'!CR125="","",'GPA Calculator Data Entry'!CR125)</f>
        <v/>
      </c>
      <c r="AG125" s="121" t="str">
        <f>IF('GPA Calculator Data Entry'!DA125="","",'GPA Calculator Data Entry'!DA125)</f>
        <v/>
      </c>
      <c r="AH125" s="121" t="str">
        <f>IF('GPA Calculator Data Entry'!DB125="","",'GPA Calculator Data Entry'!DB125)</f>
        <v/>
      </c>
      <c r="AI125" s="121" t="str">
        <f>IF('GPA Calculator Data Entry'!DC125="","",'GPA Calculator Data Entry'!DC125)</f>
        <v/>
      </c>
    </row>
    <row r="126" spans="1:35" ht="14.25" customHeight="1" x14ac:dyDescent="0.3">
      <c r="A126" s="116" t="str">
        <f>IF('GPA Calculator Data Entry'!A126="","",'GPA Calculator Data Entry'!A126)</f>
        <v/>
      </c>
      <c r="B126" s="117" t="str">
        <f>IF('GPA Calculator Data Entry'!B126="","",'GPA Calculator Data Entry'!B126)</f>
        <v/>
      </c>
      <c r="C126" s="117" t="str">
        <f>IF('GPA Calculator Data Entry'!C126="","",'GPA Calculator Data Entry'!C126)</f>
        <v/>
      </c>
      <c r="D126" s="118" t="str">
        <f>IF('GPA Calculator Data Entry'!E126="","",'GPA Calculator Data Entry'!E126)</f>
        <v/>
      </c>
      <c r="E126" s="119" t="str">
        <f>IF('GPA Calculator Data Entry'!N126="","",'GPA Calculator Data Entry'!N126)</f>
        <v/>
      </c>
      <c r="F126" s="119" t="str">
        <f>IF('GPA Calculator Data Entry'!O126="","",'GPA Calculator Data Entry'!O126)</f>
        <v/>
      </c>
      <c r="G126" s="119" t="str">
        <f>IF('GPA Calculator Data Entry'!P126="","",'GPA Calculator Data Entry'!P126)</f>
        <v/>
      </c>
      <c r="H126" s="120" t="str">
        <f>IF('GPA Calculator Data Entry'!R126="","",'GPA Calculator Data Entry'!R126)</f>
        <v/>
      </c>
      <c r="I126" s="121" t="str">
        <f>IF('GPA Calculator Data Entry'!AA126="","",'GPA Calculator Data Entry'!AA126)</f>
        <v/>
      </c>
      <c r="J126" s="121" t="str">
        <f>IF('GPA Calculator Data Entry'!AB126="","",'GPA Calculator Data Entry'!AB126)</f>
        <v/>
      </c>
      <c r="K126" s="121" t="str">
        <f>IF('GPA Calculator Data Entry'!AC126="","",'GPA Calculator Data Entry'!AC126)</f>
        <v/>
      </c>
      <c r="L126" s="118" t="str">
        <f>IF('GPA Calculator Data Entry'!AE126="","",'GPA Calculator Data Entry'!AE126)</f>
        <v/>
      </c>
      <c r="M126" s="119" t="str">
        <f>IF('GPA Calculator Data Entry'!AN126="","",'GPA Calculator Data Entry'!AN126)</f>
        <v/>
      </c>
      <c r="N126" s="119" t="str">
        <f>IF('GPA Calculator Data Entry'!AO126="","",'GPA Calculator Data Entry'!AO126)</f>
        <v/>
      </c>
      <c r="O126" s="119" t="str">
        <f>IF('GPA Calculator Data Entry'!AP126="","",'GPA Calculator Data Entry'!AP126)</f>
        <v/>
      </c>
      <c r="P126" s="120" t="str">
        <f>IF('GPA Calculator Data Entry'!AR126="","",'GPA Calculator Data Entry'!AR126)</f>
        <v/>
      </c>
      <c r="Q126" s="121" t="str">
        <f>IF('GPA Calculator Data Entry'!BA126="","",'GPA Calculator Data Entry'!BA126)</f>
        <v/>
      </c>
      <c r="R126" s="121" t="str">
        <f>IF('GPA Calculator Data Entry'!BB126="","",'GPA Calculator Data Entry'!BB126)</f>
        <v/>
      </c>
      <c r="S126" s="121" t="str">
        <f>IF('GPA Calculator Data Entry'!BC126="","",'GPA Calculator Data Entry'!BC126)</f>
        <v/>
      </c>
      <c r="T126" s="118" t="str">
        <f>IF('GPA Calculator Data Entry'!BE126="","",'GPA Calculator Data Entry'!BE126)</f>
        <v/>
      </c>
      <c r="U126" s="119" t="str">
        <f>IF('GPA Calculator Data Entry'!BN126="","",'GPA Calculator Data Entry'!BN126)</f>
        <v/>
      </c>
      <c r="V126" s="119" t="str">
        <f>IF('GPA Calculator Data Entry'!BO126="","",'GPA Calculator Data Entry'!BO126)</f>
        <v/>
      </c>
      <c r="W126" s="119" t="str">
        <f>IF('GPA Calculator Data Entry'!BP126="","",'GPA Calculator Data Entry'!BP126)</f>
        <v/>
      </c>
      <c r="X126" s="120" t="str">
        <f>IF('GPA Calculator Data Entry'!BR126="","",'GPA Calculator Data Entry'!BR126)</f>
        <v/>
      </c>
      <c r="Y126" s="121" t="str">
        <f>IF('GPA Calculator Data Entry'!CA126="","",'GPA Calculator Data Entry'!CA126)</f>
        <v/>
      </c>
      <c r="Z126" s="121" t="str">
        <f>IF('GPA Calculator Data Entry'!CB126="","",'GPA Calculator Data Entry'!CB126)</f>
        <v/>
      </c>
      <c r="AA126" s="121" t="str">
        <f>IF('GPA Calculator Data Entry'!CC126="","",'GPA Calculator Data Entry'!CC126)</f>
        <v/>
      </c>
      <c r="AB126" s="118" t="str">
        <f>IF('GPA Calculator Data Entry'!CE126="","",'GPA Calculator Data Entry'!CE126)</f>
        <v/>
      </c>
      <c r="AC126" s="119" t="str">
        <f>IF('GPA Calculator Data Entry'!CN126="","",'GPA Calculator Data Entry'!CN126)</f>
        <v/>
      </c>
      <c r="AD126" s="119" t="str">
        <f>IF('GPA Calculator Data Entry'!CO126="","",'GPA Calculator Data Entry'!CO126)</f>
        <v/>
      </c>
      <c r="AE126" s="119" t="str">
        <f>IF('GPA Calculator Data Entry'!CP126="","",'GPA Calculator Data Entry'!CP126)</f>
        <v/>
      </c>
      <c r="AF126" s="120" t="str">
        <f>IF('GPA Calculator Data Entry'!CR126="","",'GPA Calculator Data Entry'!CR126)</f>
        <v/>
      </c>
      <c r="AG126" s="121" t="str">
        <f>IF('GPA Calculator Data Entry'!DA126="","",'GPA Calculator Data Entry'!DA126)</f>
        <v/>
      </c>
      <c r="AH126" s="121" t="str">
        <f>IF('GPA Calculator Data Entry'!DB126="","",'GPA Calculator Data Entry'!DB126)</f>
        <v/>
      </c>
      <c r="AI126" s="121" t="str">
        <f>IF('GPA Calculator Data Entry'!DC126="","",'GPA Calculator Data Entry'!DC126)</f>
        <v/>
      </c>
    </row>
    <row r="127" spans="1:35" ht="14.25" customHeight="1" x14ac:dyDescent="0.3">
      <c r="A127" s="116" t="str">
        <f>IF('GPA Calculator Data Entry'!A127="","",'GPA Calculator Data Entry'!A127)</f>
        <v/>
      </c>
      <c r="B127" s="117" t="str">
        <f>IF('GPA Calculator Data Entry'!B127="","",'GPA Calculator Data Entry'!B127)</f>
        <v/>
      </c>
      <c r="C127" s="117" t="str">
        <f>IF('GPA Calculator Data Entry'!C127="","",'GPA Calculator Data Entry'!C127)</f>
        <v/>
      </c>
      <c r="D127" s="118" t="str">
        <f>IF('GPA Calculator Data Entry'!E127="","",'GPA Calculator Data Entry'!E127)</f>
        <v/>
      </c>
      <c r="E127" s="119" t="str">
        <f>IF('GPA Calculator Data Entry'!N127="","",'GPA Calculator Data Entry'!N127)</f>
        <v/>
      </c>
      <c r="F127" s="119" t="str">
        <f>IF('GPA Calculator Data Entry'!O127="","",'GPA Calculator Data Entry'!O127)</f>
        <v/>
      </c>
      <c r="G127" s="119" t="str">
        <f>IF('GPA Calculator Data Entry'!P127="","",'GPA Calculator Data Entry'!P127)</f>
        <v/>
      </c>
      <c r="H127" s="120" t="str">
        <f>IF('GPA Calculator Data Entry'!R127="","",'GPA Calculator Data Entry'!R127)</f>
        <v/>
      </c>
      <c r="I127" s="121" t="str">
        <f>IF('GPA Calculator Data Entry'!AA127="","",'GPA Calculator Data Entry'!AA127)</f>
        <v/>
      </c>
      <c r="J127" s="121" t="str">
        <f>IF('GPA Calculator Data Entry'!AB127="","",'GPA Calculator Data Entry'!AB127)</f>
        <v/>
      </c>
      <c r="K127" s="121" t="str">
        <f>IF('GPA Calculator Data Entry'!AC127="","",'GPA Calculator Data Entry'!AC127)</f>
        <v/>
      </c>
      <c r="L127" s="118" t="str">
        <f>IF('GPA Calculator Data Entry'!AE127="","",'GPA Calculator Data Entry'!AE127)</f>
        <v/>
      </c>
      <c r="M127" s="119" t="str">
        <f>IF('GPA Calculator Data Entry'!AN127="","",'GPA Calculator Data Entry'!AN127)</f>
        <v/>
      </c>
      <c r="N127" s="119" t="str">
        <f>IF('GPA Calculator Data Entry'!AO127="","",'GPA Calculator Data Entry'!AO127)</f>
        <v/>
      </c>
      <c r="O127" s="119" t="str">
        <f>IF('GPA Calculator Data Entry'!AP127="","",'GPA Calculator Data Entry'!AP127)</f>
        <v/>
      </c>
      <c r="P127" s="120" t="str">
        <f>IF('GPA Calculator Data Entry'!AR127="","",'GPA Calculator Data Entry'!AR127)</f>
        <v/>
      </c>
      <c r="Q127" s="121" t="str">
        <f>IF('GPA Calculator Data Entry'!BA127="","",'GPA Calculator Data Entry'!BA127)</f>
        <v/>
      </c>
      <c r="R127" s="121" t="str">
        <f>IF('GPA Calculator Data Entry'!BB127="","",'GPA Calculator Data Entry'!BB127)</f>
        <v/>
      </c>
      <c r="S127" s="121" t="str">
        <f>IF('GPA Calculator Data Entry'!BC127="","",'GPA Calculator Data Entry'!BC127)</f>
        <v/>
      </c>
      <c r="T127" s="118" t="str">
        <f>IF('GPA Calculator Data Entry'!BE127="","",'GPA Calculator Data Entry'!BE127)</f>
        <v/>
      </c>
      <c r="U127" s="119" t="str">
        <f>IF('GPA Calculator Data Entry'!BN127="","",'GPA Calculator Data Entry'!BN127)</f>
        <v/>
      </c>
      <c r="V127" s="119" t="str">
        <f>IF('GPA Calculator Data Entry'!BO127="","",'GPA Calculator Data Entry'!BO127)</f>
        <v/>
      </c>
      <c r="W127" s="119" t="str">
        <f>IF('GPA Calculator Data Entry'!BP127="","",'GPA Calculator Data Entry'!BP127)</f>
        <v/>
      </c>
      <c r="X127" s="120" t="str">
        <f>IF('GPA Calculator Data Entry'!BR127="","",'GPA Calculator Data Entry'!BR127)</f>
        <v/>
      </c>
      <c r="Y127" s="121" t="str">
        <f>IF('GPA Calculator Data Entry'!CA127="","",'GPA Calculator Data Entry'!CA127)</f>
        <v/>
      </c>
      <c r="Z127" s="121" t="str">
        <f>IF('GPA Calculator Data Entry'!CB127="","",'GPA Calculator Data Entry'!CB127)</f>
        <v/>
      </c>
      <c r="AA127" s="121" t="str">
        <f>IF('GPA Calculator Data Entry'!CC127="","",'GPA Calculator Data Entry'!CC127)</f>
        <v/>
      </c>
      <c r="AB127" s="118" t="str">
        <f>IF('GPA Calculator Data Entry'!CE127="","",'GPA Calculator Data Entry'!CE127)</f>
        <v/>
      </c>
      <c r="AC127" s="119" t="str">
        <f>IF('GPA Calculator Data Entry'!CN127="","",'GPA Calculator Data Entry'!CN127)</f>
        <v/>
      </c>
      <c r="AD127" s="119" t="str">
        <f>IF('GPA Calculator Data Entry'!CO127="","",'GPA Calculator Data Entry'!CO127)</f>
        <v/>
      </c>
      <c r="AE127" s="119" t="str">
        <f>IF('GPA Calculator Data Entry'!CP127="","",'GPA Calculator Data Entry'!CP127)</f>
        <v/>
      </c>
      <c r="AF127" s="120" t="str">
        <f>IF('GPA Calculator Data Entry'!CR127="","",'GPA Calculator Data Entry'!CR127)</f>
        <v/>
      </c>
      <c r="AG127" s="121" t="str">
        <f>IF('GPA Calculator Data Entry'!DA127="","",'GPA Calculator Data Entry'!DA127)</f>
        <v/>
      </c>
      <c r="AH127" s="121" t="str">
        <f>IF('GPA Calculator Data Entry'!DB127="","",'GPA Calculator Data Entry'!DB127)</f>
        <v/>
      </c>
      <c r="AI127" s="121" t="str">
        <f>IF('GPA Calculator Data Entry'!DC127="","",'GPA Calculator Data Entry'!DC127)</f>
        <v/>
      </c>
    </row>
    <row r="128" spans="1:35" ht="14.25" customHeight="1" x14ac:dyDescent="0.3">
      <c r="A128" s="116" t="str">
        <f>IF('GPA Calculator Data Entry'!A128="","",'GPA Calculator Data Entry'!A128)</f>
        <v/>
      </c>
      <c r="B128" s="117" t="str">
        <f>IF('GPA Calculator Data Entry'!B128="","",'GPA Calculator Data Entry'!B128)</f>
        <v/>
      </c>
      <c r="C128" s="117" t="str">
        <f>IF('GPA Calculator Data Entry'!C128="","",'GPA Calculator Data Entry'!C128)</f>
        <v/>
      </c>
      <c r="D128" s="118" t="str">
        <f>IF('GPA Calculator Data Entry'!E128="","",'GPA Calculator Data Entry'!E128)</f>
        <v/>
      </c>
      <c r="E128" s="119" t="str">
        <f>IF('GPA Calculator Data Entry'!N128="","",'GPA Calculator Data Entry'!N128)</f>
        <v/>
      </c>
      <c r="F128" s="119" t="str">
        <f>IF('GPA Calculator Data Entry'!O128="","",'GPA Calculator Data Entry'!O128)</f>
        <v/>
      </c>
      <c r="G128" s="119" t="str">
        <f>IF('GPA Calculator Data Entry'!P128="","",'GPA Calculator Data Entry'!P128)</f>
        <v/>
      </c>
      <c r="H128" s="120" t="str">
        <f>IF('GPA Calculator Data Entry'!R128="","",'GPA Calculator Data Entry'!R128)</f>
        <v/>
      </c>
      <c r="I128" s="121" t="str">
        <f>IF('GPA Calculator Data Entry'!AA128="","",'GPA Calculator Data Entry'!AA128)</f>
        <v/>
      </c>
      <c r="J128" s="121" t="str">
        <f>IF('GPA Calculator Data Entry'!AB128="","",'GPA Calculator Data Entry'!AB128)</f>
        <v/>
      </c>
      <c r="K128" s="121" t="str">
        <f>IF('GPA Calculator Data Entry'!AC128="","",'GPA Calculator Data Entry'!AC128)</f>
        <v/>
      </c>
      <c r="L128" s="118" t="str">
        <f>IF('GPA Calculator Data Entry'!AE128="","",'GPA Calculator Data Entry'!AE128)</f>
        <v/>
      </c>
      <c r="M128" s="119" t="str">
        <f>IF('GPA Calculator Data Entry'!AN128="","",'GPA Calculator Data Entry'!AN128)</f>
        <v/>
      </c>
      <c r="N128" s="119" t="str">
        <f>IF('GPA Calculator Data Entry'!AO128="","",'GPA Calculator Data Entry'!AO128)</f>
        <v/>
      </c>
      <c r="O128" s="119" t="str">
        <f>IF('GPA Calculator Data Entry'!AP128="","",'GPA Calculator Data Entry'!AP128)</f>
        <v/>
      </c>
      <c r="P128" s="120" t="str">
        <f>IF('GPA Calculator Data Entry'!AR128="","",'GPA Calculator Data Entry'!AR128)</f>
        <v/>
      </c>
      <c r="Q128" s="121" t="str">
        <f>IF('GPA Calculator Data Entry'!BA128="","",'GPA Calculator Data Entry'!BA128)</f>
        <v/>
      </c>
      <c r="R128" s="121" t="str">
        <f>IF('GPA Calculator Data Entry'!BB128="","",'GPA Calculator Data Entry'!BB128)</f>
        <v/>
      </c>
      <c r="S128" s="121" t="str">
        <f>IF('GPA Calculator Data Entry'!BC128="","",'GPA Calculator Data Entry'!BC128)</f>
        <v/>
      </c>
      <c r="T128" s="118" t="str">
        <f>IF('GPA Calculator Data Entry'!BE128="","",'GPA Calculator Data Entry'!BE128)</f>
        <v/>
      </c>
      <c r="U128" s="119" t="str">
        <f>IF('GPA Calculator Data Entry'!BN128="","",'GPA Calculator Data Entry'!BN128)</f>
        <v/>
      </c>
      <c r="V128" s="119" t="str">
        <f>IF('GPA Calculator Data Entry'!BO128="","",'GPA Calculator Data Entry'!BO128)</f>
        <v/>
      </c>
      <c r="W128" s="119" t="str">
        <f>IF('GPA Calculator Data Entry'!BP128="","",'GPA Calculator Data Entry'!BP128)</f>
        <v/>
      </c>
      <c r="X128" s="120" t="str">
        <f>IF('GPA Calculator Data Entry'!BR128="","",'GPA Calculator Data Entry'!BR128)</f>
        <v/>
      </c>
      <c r="Y128" s="121" t="str">
        <f>IF('GPA Calculator Data Entry'!CA128="","",'GPA Calculator Data Entry'!CA128)</f>
        <v/>
      </c>
      <c r="Z128" s="121" t="str">
        <f>IF('GPA Calculator Data Entry'!CB128="","",'GPA Calculator Data Entry'!CB128)</f>
        <v/>
      </c>
      <c r="AA128" s="121" t="str">
        <f>IF('GPA Calculator Data Entry'!CC128="","",'GPA Calculator Data Entry'!CC128)</f>
        <v/>
      </c>
      <c r="AB128" s="118" t="str">
        <f>IF('GPA Calculator Data Entry'!CE128="","",'GPA Calculator Data Entry'!CE128)</f>
        <v/>
      </c>
      <c r="AC128" s="119" t="str">
        <f>IF('GPA Calculator Data Entry'!CN128="","",'GPA Calculator Data Entry'!CN128)</f>
        <v/>
      </c>
      <c r="AD128" s="119" t="str">
        <f>IF('GPA Calculator Data Entry'!CO128="","",'GPA Calculator Data Entry'!CO128)</f>
        <v/>
      </c>
      <c r="AE128" s="119" t="str">
        <f>IF('GPA Calculator Data Entry'!CP128="","",'GPA Calculator Data Entry'!CP128)</f>
        <v/>
      </c>
      <c r="AF128" s="120" t="str">
        <f>IF('GPA Calculator Data Entry'!CR128="","",'GPA Calculator Data Entry'!CR128)</f>
        <v/>
      </c>
      <c r="AG128" s="121" t="str">
        <f>IF('GPA Calculator Data Entry'!DA128="","",'GPA Calculator Data Entry'!DA128)</f>
        <v/>
      </c>
      <c r="AH128" s="121" t="str">
        <f>IF('GPA Calculator Data Entry'!DB128="","",'GPA Calculator Data Entry'!DB128)</f>
        <v/>
      </c>
      <c r="AI128" s="121" t="str">
        <f>IF('GPA Calculator Data Entry'!DC128="","",'GPA Calculator Data Entry'!DC128)</f>
        <v/>
      </c>
    </row>
    <row r="129" spans="1:35" ht="14.25" customHeight="1" x14ac:dyDescent="0.3">
      <c r="A129" s="116" t="str">
        <f>IF('GPA Calculator Data Entry'!A129="","",'GPA Calculator Data Entry'!A129)</f>
        <v/>
      </c>
      <c r="B129" s="117" t="str">
        <f>IF('GPA Calculator Data Entry'!B129="","",'GPA Calculator Data Entry'!B129)</f>
        <v/>
      </c>
      <c r="C129" s="117" t="str">
        <f>IF('GPA Calculator Data Entry'!C129="","",'GPA Calculator Data Entry'!C129)</f>
        <v/>
      </c>
      <c r="D129" s="118" t="str">
        <f>IF('GPA Calculator Data Entry'!E129="","",'GPA Calculator Data Entry'!E129)</f>
        <v/>
      </c>
      <c r="E129" s="119" t="str">
        <f>IF('GPA Calculator Data Entry'!N129="","",'GPA Calculator Data Entry'!N129)</f>
        <v/>
      </c>
      <c r="F129" s="119" t="str">
        <f>IF('GPA Calculator Data Entry'!O129="","",'GPA Calculator Data Entry'!O129)</f>
        <v/>
      </c>
      <c r="G129" s="119" t="str">
        <f>IF('GPA Calculator Data Entry'!P129="","",'GPA Calculator Data Entry'!P129)</f>
        <v/>
      </c>
      <c r="H129" s="120" t="str">
        <f>IF('GPA Calculator Data Entry'!R129="","",'GPA Calculator Data Entry'!R129)</f>
        <v/>
      </c>
      <c r="I129" s="121" t="str">
        <f>IF('GPA Calculator Data Entry'!AA129="","",'GPA Calculator Data Entry'!AA129)</f>
        <v/>
      </c>
      <c r="J129" s="121" t="str">
        <f>IF('GPA Calculator Data Entry'!AB129="","",'GPA Calculator Data Entry'!AB129)</f>
        <v/>
      </c>
      <c r="K129" s="121" t="str">
        <f>IF('GPA Calculator Data Entry'!AC129="","",'GPA Calculator Data Entry'!AC129)</f>
        <v/>
      </c>
      <c r="L129" s="118" t="str">
        <f>IF('GPA Calculator Data Entry'!AE129="","",'GPA Calculator Data Entry'!AE129)</f>
        <v/>
      </c>
      <c r="M129" s="119" t="str">
        <f>IF('GPA Calculator Data Entry'!AN129="","",'GPA Calculator Data Entry'!AN129)</f>
        <v/>
      </c>
      <c r="N129" s="119" t="str">
        <f>IF('GPA Calculator Data Entry'!AO129="","",'GPA Calculator Data Entry'!AO129)</f>
        <v/>
      </c>
      <c r="O129" s="119" t="str">
        <f>IF('GPA Calculator Data Entry'!AP129="","",'GPA Calculator Data Entry'!AP129)</f>
        <v/>
      </c>
      <c r="P129" s="120" t="str">
        <f>IF('GPA Calculator Data Entry'!AR129="","",'GPA Calculator Data Entry'!AR129)</f>
        <v/>
      </c>
      <c r="Q129" s="121" t="str">
        <f>IF('GPA Calculator Data Entry'!BA129="","",'GPA Calculator Data Entry'!BA129)</f>
        <v/>
      </c>
      <c r="R129" s="121" t="str">
        <f>IF('GPA Calculator Data Entry'!BB129="","",'GPA Calculator Data Entry'!BB129)</f>
        <v/>
      </c>
      <c r="S129" s="121" t="str">
        <f>IF('GPA Calculator Data Entry'!BC129="","",'GPA Calculator Data Entry'!BC129)</f>
        <v/>
      </c>
      <c r="T129" s="118" t="str">
        <f>IF('GPA Calculator Data Entry'!BE129="","",'GPA Calculator Data Entry'!BE129)</f>
        <v/>
      </c>
      <c r="U129" s="119" t="str">
        <f>IF('GPA Calculator Data Entry'!BN129="","",'GPA Calculator Data Entry'!BN129)</f>
        <v/>
      </c>
      <c r="V129" s="119" t="str">
        <f>IF('GPA Calculator Data Entry'!BO129="","",'GPA Calculator Data Entry'!BO129)</f>
        <v/>
      </c>
      <c r="W129" s="119" t="str">
        <f>IF('GPA Calculator Data Entry'!BP129="","",'GPA Calculator Data Entry'!BP129)</f>
        <v/>
      </c>
      <c r="X129" s="120" t="str">
        <f>IF('GPA Calculator Data Entry'!BR129="","",'GPA Calculator Data Entry'!BR129)</f>
        <v/>
      </c>
      <c r="Y129" s="121" t="str">
        <f>IF('GPA Calculator Data Entry'!CA129="","",'GPA Calculator Data Entry'!CA129)</f>
        <v/>
      </c>
      <c r="Z129" s="121" t="str">
        <f>IF('GPA Calculator Data Entry'!CB129="","",'GPA Calculator Data Entry'!CB129)</f>
        <v/>
      </c>
      <c r="AA129" s="121" t="str">
        <f>IF('GPA Calculator Data Entry'!CC129="","",'GPA Calculator Data Entry'!CC129)</f>
        <v/>
      </c>
      <c r="AB129" s="118" t="str">
        <f>IF('GPA Calculator Data Entry'!CE129="","",'GPA Calculator Data Entry'!CE129)</f>
        <v/>
      </c>
      <c r="AC129" s="119" t="str">
        <f>IF('GPA Calculator Data Entry'!CN129="","",'GPA Calculator Data Entry'!CN129)</f>
        <v/>
      </c>
      <c r="AD129" s="119" t="str">
        <f>IF('GPA Calculator Data Entry'!CO129="","",'GPA Calculator Data Entry'!CO129)</f>
        <v/>
      </c>
      <c r="AE129" s="119" t="str">
        <f>IF('GPA Calculator Data Entry'!CP129="","",'GPA Calculator Data Entry'!CP129)</f>
        <v/>
      </c>
      <c r="AF129" s="120" t="str">
        <f>IF('GPA Calculator Data Entry'!CR129="","",'GPA Calculator Data Entry'!CR129)</f>
        <v/>
      </c>
      <c r="AG129" s="121" t="str">
        <f>IF('GPA Calculator Data Entry'!DA129="","",'GPA Calculator Data Entry'!DA129)</f>
        <v/>
      </c>
      <c r="AH129" s="121" t="str">
        <f>IF('GPA Calculator Data Entry'!DB129="","",'GPA Calculator Data Entry'!DB129)</f>
        <v/>
      </c>
      <c r="AI129" s="121" t="str">
        <f>IF('GPA Calculator Data Entry'!DC129="","",'GPA Calculator Data Entry'!DC129)</f>
        <v/>
      </c>
    </row>
    <row r="130" spans="1:35" ht="14.25" customHeight="1" x14ac:dyDescent="0.3">
      <c r="A130" s="116" t="str">
        <f>IF('GPA Calculator Data Entry'!A130="","",'GPA Calculator Data Entry'!A130)</f>
        <v/>
      </c>
      <c r="B130" s="117" t="str">
        <f>IF('GPA Calculator Data Entry'!B130="","",'GPA Calculator Data Entry'!B130)</f>
        <v/>
      </c>
      <c r="C130" s="117" t="str">
        <f>IF('GPA Calculator Data Entry'!C130="","",'GPA Calculator Data Entry'!C130)</f>
        <v/>
      </c>
      <c r="D130" s="118" t="str">
        <f>IF('GPA Calculator Data Entry'!E130="","",'GPA Calculator Data Entry'!E130)</f>
        <v/>
      </c>
      <c r="E130" s="119" t="str">
        <f>IF('GPA Calculator Data Entry'!N130="","",'GPA Calculator Data Entry'!N130)</f>
        <v/>
      </c>
      <c r="F130" s="119" t="str">
        <f>IF('GPA Calculator Data Entry'!O130="","",'GPA Calculator Data Entry'!O130)</f>
        <v/>
      </c>
      <c r="G130" s="119" t="str">
        <f>IF('GPA Calculator Data Entry'!P130="","",'GPA Calculator Data Entry'!P130)</f>
        <v/>
      </c>
      <c r="H130" s="120" t="str">
        <f>IF('GPA Calculator Data Entry'!R130="","",'GPA Calculator Data Entry'!R130)</f>
        <v/>
      </c>
      <c r="I130" s="121" t="str">
        <f>IF('GPA Calculator Data Entry'!AA130="","",'GPA Calculator Data Entry'!AA130)</f>
        <v/>
      </c>
      <c r="J130" s="121" t="str">
        <f>IF('GPA Calculator Data Entry'!AB130="","",'GPA Calculator Data Entry'!AB130)</f>
        <v/>
      </c>
      <c r="K130" s="121" t="str">
        <f>IF('GPA Calculator Data Entry'!AC130="","",'GPA Calculator Data Entry'!AC130)</f>
        <v/>
      </c>
      <c r="L130" s="118" t="str">
        <f>IF('GPA Calculator Data Entry'!AE130="","",'GPA Calculator Data Entry'!AE130)</f>
        <v/>
      </c>
      <c r="M130" s="119" t="str">
        <f>IF('GPA Calculator Data Entry'!AN130="","",'GPA Calculator Data Entry'!AN130)</f>
        <v/>
      </c>
      <c r="N130" s="119" t="str">
        <f>IF('GPA Calculator Data Entry'!AO130="","",'GPA Calculator Data Entry'!AO130)</f>
        <v/>
      </c>
      <c r="O130" s="119" t="str">
        <f>IF('GPA Calculator Data Entry'!AP130="","",'GPA Calculator Data Entry'!AP130)</f>
        <v/>
      </c>
      <c r="P130" s="120" t="str">
        <f>IF('GPA Calculator Data Entry'!AR130="","",'GPA Calculator Data Entry'!AR130)</f>
        <v/>
      </c>
      <c r="Q130" s="121" t="str">
        <f>IF('GPA Calculator Data Entry'!BA130="","",'GPA Calculator Data Entry'!BA130)</f>
        <v/>
      </c>
      <c r="R130" s="121" t="str">
        <f>IF('GPA Calculator Data Entry'!BB130="","",'GPA Calculator Data Entry'!BB130)</f>
        <v/>
      </c>
      <c r="S130" s="121" t="str">
        <f>IF('GPA Calculator Data Entry'!BC130="","",'GPA Calculator Data Entry'!BC130)</f>
        <v/>
      </c>
      <c r="T130" s="118" t="str">
        <f>IF('GPA Calculator Data Entry'!BE130="","",'GPA Calculator Data Entry'!BE130)</f>
        <v/>
      </c>
      <c r="U130" s="119" t="str">
        <f>IF('GPA Calculator Data Entry'!BN130="","",'GPA Calculator Data Entry'!BN130)</f>
        <v/>
      </c>
      <c r="V130" s="119" t="str">
        <f>IF('GPA Calculator Data Entry'!BO130="","",'GPA Calculator Data Entry'!BO130)</f>
        <v/>
      </c>
      <c r="W130" s="119" t="str">
        <f>IF('GPA Calculator Data Entry'!BP130="","",'GPA Calculator Data Entry'!BP130)</f>
        <v/>
      </c>
      <c r="X130" s="120" t="str">
        <f>IF('GPA Calculator Data Entry'!BR130="","",'GPA Calculator Data Entry'!BR130)</f>
        <v/>
      </c>
      <c r="Y130" s="121" t="str">
        <f>IF('GPA Calculator Data Entry'!CA130="","",'GPA Calculator Data Entry'!CA130)</f>
        <v/>
      </c>
      <c r="Z130" s="121" t="str">
        <f>IF('GPA Calculator Data Entry'!CB130="","",'GPA Calculator Data Entry'!CB130)</f>
        <v/>
      </c>
      <c r="AA130" s="121" t="str">
        <f>IF('GPA Calculator Data Entry'!CC130="","",'GPA Calculator Data Entry'!CC130)</f>
        <v/>
      </c>
      <c r="AB130" s="118" t="str">
        <f>IF('GPA Calculator Data Entry'!CE130="","",'GPA Calculator Data Entry'!CE130)</f>
        <v/>
      </c>
      <c r="AC130" s="119" t="str">
        <f>IF('GPA Calculator Data Entry'!CN130="","",'GPA Calculator Data Entry'!CN130)</f>
        <v/>
      </c>
      <c r="AD130" s="119" t="str">
        <f>IF('GPA Calculator Data Entry'!CO130="","",'GPA Calculator Data Entry'!CO130)</f>
        <v/>
      </c>
      <c r="AE130" s="119" t="str">
        <f>IF('GPA Calculator Data Entry'!CP130="","",'GPA Calculator Data Entry'!CP130)</f>
        <v/>
      </c>
      <c r="AF130" s="120" t="str">
        <f>IF('GPA Calculator Data Entry'!CR130="","",'GPA Calculator Data Entry'!CR130)</f>
        <v/>
      </c>
      <c r="AG130" s="121" t="str">
        <f>IF('GPA Calculator Data Entry'!DA130="","",'GPA Calculator Data Entry'!DA130)</f>
        <v/>
      </c>
      <c r="AH130" s="121" t="str">
        <f>IF('GPA Calculator Data Entry'!DB130="","",'GPA Calculator Data Entry'!DB130)</f>
        <v/>
      </c>
      <c r="AI130" s="121" t="str">
        <f>IF('GPA Calculator Data Entry'!DC130="","",'GPA Calculator Data Entry'!DC130)</f>
        <v/>
      </c>
    </row>
    <row r="131" spans="1:35" ht="14.25" customHeight="1" x14ac:dyDescent="0.3">
      <c r="A131" s="116" t="str">
        <f>IF('GPA Calculator Data Entry'!A131="","",'GPA Calculator Data Entry'!A131)</f>
        <v/>
      </c>
      <c r="B131" s="117" t="str">
        <f>IF('GPA Calculator Data Entry'!B131="","",'GPA Calculator Data Entry'!B131)</f>
        <v/>
      </c>
      <c r="C131" s="117" t="str">
        <f>IF('GPA Calculator Data Entry'!C131="","",'GPA Calculator Data Entry'!C131)</f>
        <v/>
      </c>
      <c r="D131" s="118" t="str">
        <f>IF('GPA Calculator Data Entry'!E131="","",'GPA Calculator Data Entry'!E131)</f>
        <v/>
      </c>
      <c r="E131" s="119" t="str">
        <f>IF('GPA Calculator Data Entry'!N131="","",'GPA Calculator Data Entry'!N131)</f>
        <v/>
      </c>
      <c r="F131" s="119" t="str">
        <f>IF('GPA Calculator Data Entry'!O131="","",'GPA Calculator Data Entry'!O131)</f>
        <v/>
      </c>
      <c r="G131" s="119" t="str">
        <f>IF('GPA Calculator Data Entry'!P131="","",'GPA Calculator Data Entry'!P131)</f>
        <v/>
      </c>
      <c r="H131" s="120" t="str">
        <f>IF('GPA Calculator Data Entry'!R131="","",'GPA Calculator Data Entry'!R131)</f>
        <v/>
      </c>
      <c r="I131" s="121" t="str">
        <f>IF('GPA Calculator Data Entry'!AA131="","",'GPA Calculator Data Entry'!AA131)</f>
        <v/>
      </c>
      <c r="J131" s="121" t="str">
        <f>IF('GPA Calculator Data Entry'!AB131="","",'GPA Calculator Data Entry'!AB131)</f>
        <v/>
      </c>
      <c r="K131" s="121" t="str">
        <f>IF('GPA Calculator Data Entry'!AC131="","",'GPA Calculator Data Entry'!AC131)</f>
        <v/>
      </c>
      <c r="L131" s="118" t="str">
        <f>IF('GPA Calculator Data Entry'!AE131="","",'GPA Calculator Data Entry'!AE131)</f>
        <v/>
      </c>
      <c r="M131" s="119" t="str">
        <f>IF('GPA Calculator Data Entry'!AN131="","",'GPA Calculator Data Entry'!AN131)</f>
        <v/>
      </c>
      <c r="N131" s="119" t="str">
        <f>IF('GPA Calculator Data Entry'!AO131="","",'GPA Calculator Data Entry'!AO131)</f>
        <v/>
      </c>
      <c r="O131" s="119" t="str">
        <f>IF('GPA Calculator Data Entry'!AP131="","",'GPA Calculator Data Entry'!AP131)</f>
        <v/>
      </c>
      <c r="P131" s="120" t="str">
        <f>IF('GPA Calculator Data Entry'!AR131="","",'GPA Calculator Data Entry'!AR131)</f>
        <v/>
      </c>
      <c r="Q131" s="121" t="str">
        <f>IF('GPA Calculator Data Entry'!BA131="","",'GPA Calculator Data Entry'!BA131)</f>
        <v/>
      </c>
      <c r="R131" s="121" t="str">
        <f>IF('GPA Calculator Data Entry'!BB131="","",'GPA Calculator Data Entry'!BB131)</f>
        <v/>
      </c>
      <c r="S131" s="121" t="str">
        <f>IF('GPA Calculator Data Entry'!BC131="","",'GPA Calculator Data Entry'!BC131)</f>
        <v/>
      </c>
      <c r="T131" s="118" t="str">
        <f>IF('GPA Calculator Data Entry'!BE131="","",'GPA Calculator Data Entry'!BE131)</f>
        <v/>
      </c>
      <c r="U131" s="119" t="str">
        <f>IF('GPA Calculator Data Entry'!BN131="","",'GPA Calculator Data Entry'!BN131)</f>
        <v/>
      </c>
      <c r="V131" s="119" t="str">
        <f>IF('GPA Calculator Data Entry'!BO131="","",'GPA Calculator Data Entry'!BO131)</f>
        <v/>
      </c>
      <c r="W131" s="119" t="str">
        <f>IF('GPA Calculator Data Entry'!BP131="","",'GPA Calculator Data Entry'!BP131)</f>
        <v/>
      </c>
      <c r="X131" s="120" t="str">
        <f>IF('GPA Calculator Data Entry'!BR131="","",'GPA Calculator Data Entry'!BR131)</f>
        <v/>
      </c>
      <c r="Y131" s="121" t="str">
        <f>IF('GPA Calculator Data Entry'!CA131="","",'GPA Calculator Data Entry'!CA131)</f>
        <v/>
      </c>
      <c r="Z131" s="121" t="str">
        <f>IF('GPA Calculator Data Entry'!CB131="","",'GPA Calculator Data Entry'!CB131)</f>
        <v/>
      </c>
      <c r="AA131" s="121" t="str">
        <f>IF('GPA Calculator Data Entry'!CC131="","",'GPA Calculator Data Entry'!CC131)</f>
        <v/>
      </c>
      <c r="AB131" s="118" t="str">
        <f>IF('GPA Calculator Data Entry'!CE131="","",'GPA Calculator Data Entry'!CE131)</f>
        <v/>
      </c>
      <c r="AC131" s="119" t="str">
        <f>IF('GPA Calculator Data Entry'!CN131="","",'GPA Calculator Data Entry'!CN131)</f>
        <v/>
      </c>
      <c r="AD131" s="119" t="str">
        <f>IF('GPA Calculator Data Entry'!CO131="","",'GPA Calculator Data Entry'!CO131)</f>
        <v/>
      </c>
      <c r="AE131" s="119" t="str">
        <f>IF('GPA Calculator Data Entry'!CP131="","",'GPA Calculator Data Entry'!CP131)</f>
        <v/>
      </c>
      <c r="AF131" s="120" t="str">
        <f>IF('GPA Calculator Data Entry'!CR131="","",'GPA Calculator Data Entry'!CR131)</f>
        <v/>
      </c>
      <c r="AG131" s="121" t="str">
        <f>IF('GPA Calculator Data Entry'!DA131="","",'GPA Calculator Data Entry'!DA131)</f>
        <v/>
      </c>
      <c r="AH131" s="121" t="str">
        <f>IF('GPA Calculator Data Entry'!DB131="","",'GPA Calculator Data Entry'!DB131)</f>
        <v/>
      </c>
      <c r="AI131" s="121" t="str">
        <f>IF('GPA Calculator Data Entry'!DC131="","",'GPA Calculator Data Entry'!DC131)</f>
        <v/>
      </c>
    </row>
    <row r="132" spans="1:35" ht="14.25" customHeight="1" x14ac:dyDescent="0.3">
      <c r="A132" s="116" t="str">
        <f>IF('GPA Calculator Data Entry'!A132="","",'GPA Calculator Data Entry'!A132)</f>
        <v/>
      </c>
      <c r="B132" s="117" t="str">
        <f>IF('GPA Calculator Data Entry'!B132="","",'GPA Calculator Data Entry'!B132)</f>
        <v/>
      </c>
      <c r="C132" s="117" t="str">
        <f>IF('GPA Calculator Data Entry'!C132="","",'GPA Calculator Data Entry'!C132)</f>
        <v/>
      </c>
      <c r="D132" s="118" t="str">
        <f>IF('GPA Calculator Data Entry'!E132="","",'GPA Calculator Data Entry'!E132)</f>
        <v/>
      </c>
      <c r="E132" s="119" t="str">
        <f>IF('GPA Calculator Data Entry'!N132="","",'GPA Calculator Data Entry'!N132)</f>
        <v/>
      </c>
      <c r="F132" s="119" t="str">
        <f>IF('GPA Calculator Data Entry'!O132="","",'GPA Calculator Data Entry'!O132)</f>
        <v/>
      </c>
      <c r="G132" s="119" t="str">
        <f>IF('GPA Calculator Data Entry'!P132="","",'GPA Calculator Data Entry'!P132)</f>
        <v/>
      </c>
      <c r="H132" s="120" t="str">
        <f>IF('GPA Calculator Data Entry'!R132="","",'GPA Calculator Data Entry'!R132)</f>
        <v/>
      </c>
      <c r="I132" s="121" t="str">
        <f>IF('GPA Calculator Data Entry'!AA132="","",'GPA Calculator Data Entry'!AA132)</f>
        <v/>
      </c>
      <c r="J132" s="121" t="str">
        <f>IF('GPA Calculator Data Entry'!AB132="","",'GPA Calculator Data Entry'!AB132)</f>
        <v/>
      </c>
      <c r="K132" s="121" t="str">
        <f>IF('GPA Calculator Data Entry'!AC132="","",'GPA Calculator Data Entry'!AC132)</f>
        <v/>
      </c>
      <c r="L132" s="118" t="str">
        <f>IF('GPA Calculator Data Entry'!AE132="","",'GPA Calculator Data Entry'!AE132)</f>
        <v/>
      </c>
      <c r="M132" s="119" t="str">
        <f>IF('GPA Calculator Data Entry'!AN132="","",'GPA Calculator Data Entry'!AN132)</f>
        <v/>
      </c>
      <c r="N132" s="119" t="str">
        <f>IF('GPA Calculator Data Entry'!AO132="","",'GPA Calculator Data Entry'!AO132)</f>
        <v/>
      </c>
      <c r="O132" s="119" t="str">
        <f>IF('GPA Calculator Data Entry'!AP132="","",'GPA Calculator Data Entry'!AP132)</f>
        <v/>
      </c>
      <c r="P132" s="120" t="str">
        <f>IF('GPA Calculator Data Entry'!AR132="","",'GPA Calculator Data Entry'!AR132)</f>
        <v/>
      </c>
      <c r="Q132" s="121" t="str">
        <f>IF('GPA Calculator Data Entry'!BA132="","",'GPA Calculator Data Entry'!BA132)</f>
        <v/>
      </c>
      <c r="R132" s="121" t="str">
        <f>IF('GPA Calculator Data Entry'!BB132="","",'GPA Calculator Data Entry'!BB132)</f>
        <v/>
      </c>
      <c r="S132" s="121" t="str">
        <f>IF('GPA Calculator Data Entry'!BC132="","",'GPA Calculator Data Entry'!BC132)</f>
        <v/>
      </c>
      <c r="T132" s="118" t="str">
        <f>IF('GPA Calculator Data Entry'!BE132="","",'GPA Calculator Data Entry'!BE132)</f>
        <v/>
      </c>
      <c r="U132" s="119" t="str">
        <f>IF('GPA Calculator Data Entry'!BN132="","",'GPA Calculator Data Entry'!BN132)</f>
        <v/>
      </c>
      <c r="V132" s="119" t="str">
        <f>IF('GPA Calculator Data Entry'!BO132="","",'GPA Calculator Data Entry'!BO132)</f>
        <v/>
      </c>
      <c r="W132" s="119" t="str">
        <f>IF('GPA Calculator Data Entry'!BP132="","",'GPA Calculator Data Entry'!BP132)</f>
        <v/>
      </c>
      <c r="X132" s="120" t="str">
        <f>IF('GPA Calculator Data Entry'!BR132="","",'GPA Calculator Data Entry'!BR132)</f>
        <v/>
      </c>
      <c r="Y132" s="121" t="str">
        <f>IF('GPA Calculator Data Entry'!CA132="","",'GPA Calculator Data Entry'!CA132)</f>
        <v/>
      </c>
      <c r="Z132" s="121" t="str">
        <f>IF('GPA Calculator Data Entry'!CB132="","",'GPA Calculator Data Entry'!CB132)</f>
        <v/>
      </c>
      <c r="AA132" s="121" t="str">
        <f>IF('GPA Calculator Data Entry'!CC132="","",'GPA Calculator Data Entry'!CC132)</f>
        <v/>
      </c>
      <c r="AB132" s="118" t="str">
        <f>IF('GPA Calculator Data Entry'!CE132="","",'GPA Calculator Data Entry'!CE132)</f>
        <v/>
      </c>
      <c r="AC132" s="119" t="str">
        <f>IF('GPA Calculator Data Entry'!CN132="","",'GPA Calculator Data Entry'!CN132)</f>
        <v/>
      </c>
      <c r="AD132" s="119" t="str">
        <f>IF('GPA Calculator Data Entry'!CO132="","",'GPA Calculator Data Entry'!CO132)</f>
        <v/>
      </c>
      <c r="AE132" s="119" t="str">
        <f>IF('GPA Calculator Data Entry'!CP132="","",'GPA Calculator Data Entry'!CP132)</f>
        <v/>
      </c>
      <c r="AF132" s="120" t="str">
        <f>IF('GPA Calculator Data Entry'!CR132="","",'GPA Calculator Data Entry'!CR132)</f>
        <v/>
      </c>
      <c r="AG132" s="121" t="str">
        <f>IF('GPA Calculator Data Entry'!DA132="","",'GPA Calculator Data Entry'!DA132)</f>
        <v/>
      </c>
      <c r="AH132" s="121" t="str">
        <f>IF('GPA Calculator Data Entry'!DB132="","",'GPA Calculator Data Entry'!DB132)</f>
        <v/>
      </c>
      <c r="AI132" s="121" t="str">
        <f>IF('GPA Calculator Data Entry'!DC132="","",'GPA Calculator Data Entry'!DC132)</f>
        <v/>
      </c>
    </row>
    <row r="133" spans="1:35" ht="14.25" customHeight="1" x14ac:dyDescent="0.3">
      <c r="A133" s="116" t="str">
        <f>IF('GPA Calculator Data Entry'!A133="","",'GPA Calculator Data Entry'!A133)</f>
        <v/>
      </c>
      <c r="B133" s="117" t="str">
        <f>IF('GPA Calculator Data Entry'!B133="","",'GPA Calculator Data Entry'!B133)</f>
        <v/>
      </c>
      <c r="C133" s="117" t="str">
        <f>IF('GPA Calculator Data Entry'!C133="","",'GPA Calculator Data Entry'!C133)</f>
        <v/>
      </c>
      <c r="D133" s="118" t="str">
        <f>IF('GPA Calculator Data Entry'!E133="","",'GPA Calculator Data Entry'!E133)</f>
        <v/>
      </c>
      <c r="E133" s="119" t="str">
        <f>IF('GPA Calculator Data Entry'!N133="","",'GPA Calculator Data Entry'!N133)</f>
        <v/>
      </c>
      <c r="F133" s="119" t="str">
        <f>IF('GPA Calculator Data Entry'!O133="","",'GPA Calculator Data Entry'!O133)</f>
        <v/>
      </c>
      <c r="G133" s="119" t="str">
        <f>IF('GPA Calculator Data Entry'!P133="","",'GPA Calculator Data Entry'!P133)</f>
        <v/>
      </c>
      <c r="H133" s="120" t="str">
        <f>IF('GPA Calculator Data Entry'!R133="","",'GPA Calculator Data Entry'!R133)</f>
        <v/>
      </c>
      <c r="I133" s="121" t="str">
        <f>IF('GPA Calculator Data Entry'!AA133="","",'GPA Calculator Data Entry'!AA133)</f>
        <v/>
      </c>
      <c r="J133" s="121" t="str">
        <f>IF('GPA Calculator Data Entry'!AB133="","",'GPA Calculator Data Entry'!AB133)</f>
        <v/>
      </c>
      <c r="K133" s="121" t="str">
        <f>IF('GPA Calculator Data Entry'!AC133="","",'GPA Calculator Data Entry'!AC133)</f>
        <v/>
      </c>
      <c r="L133" s="118" t="str">
        <f>IF('GPA Calculator Data Entry'!AE133="","",'GPA Calculator Data Entry'!AE133)</f>
        <v/>
      </c>
      <c r="M133" s="119" t="str">
        <f>IF('GPA Calculator Data Entry'!AN133="","",'GPA Calculator Data Entry'!AN133)</f>
        <v/>
      </c>
      <c r="N133" s="119" t="str">
        <f>IF('GPA Calculator Data Entry'!AO133="","",'GPA Calculator Data Entry'!AO133)</f>
        <v/>
      </c>
      <c r="O133" s="119" t="str">
        <f>IF('GPA Calculator Data Entry'!AP133="","",'GPA Calculator Data Entry'!AP133)</f>
        <v/>
      </c>
      <c r="P133" s="120" t="str">
        <f>IF('GPA Calculator Data Entry'!AR133="","",'GPA Calculator Data Entry'!AR133)</f>
        <v/>
      </c>
      <c r="Q133" s="121" t="str">
        <f>IF('GPA Calculator Data Entry'!BA133="","",'GPA Calculator Data Entry'!BA133)</f>
        <v/>
      </c>
      <c r="R133" s="121" t="str">
        <f>IF('GPA Calculator Data Entry'!BB133="","",'GPA Calculator Data Entry'!BB133)</f>
        <v/>
      </c>
      <c r="S133" s="121" t="str">
        <f>IF('GPA Calculator Data Entry'!BC133="","",'GPA Calculator Data Entry'!BC133)</f>
        <v/>
      </c>
      <c r="T133" s="118" t="str">
        <f>IF('GPA Calculator Data Entry'!BE133="","",'GPA Calculator Data Entry'!BE133)</f>
        <v/>
      </c>
      <c r="U133" s="119" t="str">
        <f>IF('GPA Calculator Data Entry'!BN133="","",'GPA Calculator Data Entry'!BN133)</f>
        <v/>
      </c>
      <c r="V133" s="119" t="str">
        <f>IF('GPA Calculator Data Entry'!BO133="","",'GPA Calculator Data Entry'!BO133)</f>
        <v/>
      </c>
      <c r="W133" s="119" t="str">
        <f>IF('GPA Calculator Data Entry'!BP133="","",'GPA Calculator Data Entry'!BP133)</f>
        <v/>
      </c>
      <c r="X133" s="120" t="str">
        <f>IF('GPA Calculator Data Entry'!BR133="","",'GPA Calculator Data Entry'!BR133)</f>
        <v/>
      </c>
      <c r="Y133" s="121" t="str">
        <f>IF('GPA Calculator Data Entry'!CA133="","",'GPA Calculator Data Entry'!CA133)</f>
        <v/>
      </c>
      <c r="Z133" s="121" t="str">
        <f>IF('GPA Calculator Data Entry'!CB133="","",'GPA Calculator Data Entry'!CB133)</f>
        <v/>
      </c>
      <c r="AA133" s="121" t="str">
        <f>IF('GPA Calculator Data Entry'!CC133="","",'GPA Calculator Data Entry'!CC133)</f>
        <v/>
      </c>
      <c r="AB133" s="118" t="str">
        <f>IF('GPA Calculator Data Entry'!CE133="","",'GPA Calculator Data Entry'!CE133)</f>
        <v/>
      </c>
      <c r="AC133" s="119" t="str">
        <f>IF('GPA Calculator Data Entry'!CN133="","",'GPA Calculator Data Entry'!CN133)</f>
        <v/>
      </c>
      <c r="AD133" s="119" t="str">
        <f>IF('GPA Calculator Data Entry'!CO133="","",'GPA Calculator Data Entry'!CO133)</f>
        <v/>
      </c>
      <c r="AE133" s="119" t="str">
        <f>IF('GPA Calculator Data Entry'!CP133="","",'GPA Calculator Data Entry'!CP133)</f>
        <v/>
      </c>
      <c r="AF133" s="120" t="str">
        <f>IF('GPA Calculator Data Entry'!CR133="","",'GPA Calculator Data Entry'!CR133)</f>
        <v/>
      </c>
      <c r="AG133" s="121" t="str">
        <f>IF('GPA Calculator Data Entry'!DA133="","",'GPA Calculator Data Entry'!DA133)</f>
        <v/>
      </c>
      <c r="AH133" s="121" t="str">
        <f>IF('GPA Calculator Data Entry'!DB133="","",'GPA Calculator Data Entry'!DB133)</f>
        <v/>
      </c>
      <c r="AI133" s="121" t="str">
        <f>IF('GPA Calculator Data Entry'!DC133="","",'GPA Calculator Data Entry'!DC133)</f>
        <v/>
      </c>
    </row>
    <row r="134" spans="1:35" ht="14.25" customHeight="1" x14ac:dyDescent="0.3">
      <c r="A134" s="116" t="str">
        <f>IF('GPA Calculator Data Entry'!A134="","",'GPA Calculator Data Entry'!A134)</f>
        <v/>
      </c>
      <c r="B134" s="117" t="str">
        <f>IF('GPA Calculator Data Entry'!B134="","",'GPA Calculator Data Entry'!B134)</f>
        <v/>
      </c>
      <c r="C134" s="117" t="str">
        <f>IF('GPA Calculator Data Entry'!C134="","",'GPA Calculator Data Entry'!C134)</f>
        <v/>
      </c>
      <c r="D134" s="118" t="str">
        <f>IF('GPA Calculator Data Entry'!E134="","",'GPA Calculator Data Entry'!E134)</f>
        <v/>
      </c>
      <c r="E134" s="119" t="str">
        <f>IF('GPA Calculator Data Entry'!N134="","",'GPA Calculator Data Entry'!N134)</f>
        <v/>
      </c>
      <c r="F134" s="119" t="str">
        <f>IF('GPA Calculator Data Entry'!O134="","",'GPA Calculator Data Entry'!O134)</f>
        <v/>
      </c>
      <c r="G134" s="119" t="str">
        <f>IF('GPA Calculator Data Entry'!P134="","",'GPA Calculator Data Entry'!P134)</f>
        <v/>
      </c>
      <c r="H134" s="120" t="str">
        <f>IF('GPA Calculator Data Entry'!R134="","",'GPA Calculator Data Entry'!R134)</f>
        <v/>
      </c>
      <c r="I134" s="121" t="str">
        <f>IF('GPA Calculator Data Entry'!AA134="","",'GPA Calculator Data Entry'!AA134)</f>
        <v/>
      </c>
      <c r="J134" s="121" t="str">
        <f>IF('GPA Calculator Data Entry'!AB134="","",'GPA Calculator Data Entry'!AB134)</f>
        <v/>
      </c>
      <c r="K134" s="121" t="str">
        <f>IF('GPA Calculator Data Entry'!AC134="","",'GPA Calculator Data Entry'!AC134)</f>
        <v/>
      </c>
      <c r="L134" s="118" t="str">
        <f>IF('GPA Calculator Data Entry'!AE134="","",'GPA Calculator Data Entry'!AE134)</f>
        <v/>
      </c>
      <c r="M134" s="119" t="str">
        <f>IF('GPA Calculator Data Entry'!AN134="","",'GPA Calculator Data Entry'!AN134)</f>
        <v/>
      </c>
      <c r="N134" s="119" t="str">
        <f>IF('GPA Calculator Data Entry'!AO134="","",'GPA Calculator Data Entry'!AO134)</f>
        <v/>
      </c>
      <c r="O134" s="119" t="str">
        <f>IF('GPA Calculator Data Entry'!AP134="","",'GPA Calculator Data Entry'!AP134)</f>
        <v/>
      </c>
      <c r="P134" s="120" t="str">
        <f>IF('GPA Calculator Data Entry'!AR134="","",'GPA Calculator Data Entry'!AR134)</f>
        <v/>
      </c>
      <c r="Q134" s="121" t="str">
        <f>IF('GPA Calculator Data Entry'!BA134="","",'GPA Calculator Data Entry'!BA134)</f>
        <v/>
      </c>
      <c r="R134" s="121" t="str">
        <f>IF('GPA Calculator Data Entry'!BB134="","",'GPA Calculator Data Entry'!BB134)</f>
        <v/>
      </c>
      <c r="S134" s="121" t="str">
        <f>IF('GPA Calculator Data Entry'!BC134="","",'GPA Calculator Data Entry'!BC134)</f>
        <v/>
      </c>
      <c r="T134" s="118" t="str">
        <f>IF('GPA Calculator Data Entry'!BE134="","",'GPA Calculator Data Entry'!BE134)</f>
        <v/>
      </c>
      <c r="U134" s="119" t="str">
        <f>IF('GPA Calculator Data Entry'!BN134="","",'GPA Calculator Data Entry'!BN134)</f>
        <v/>
      </c>
      <c r="V134" s="119" t="str">
        <f>IF('GPA Calculator Data Entry'!BO134="","",'GPA Calculator Data Entry'!BO134)</f>
        <v/>
      </c>
      <c r="W134" s="119" t="str">
        <f>IF('GPA Calculator Data Entry'!BP134="","",'GPA Calculator Data Entry'!BP134)</f>
        <v/>
      </c>
      <c r="X134" s="120" t="str">
        <f>IF('GPA Calculator Data Entry'!BR134="","",'GPA Calculator Data Entry'!BR134)</f>
        <v/>
      </c>
      <c r="Y134" s="121" t="str">
        <f>IF('GPA Calculator Data Entry'!CA134="","",'GPA Calculator Data Entry'!CA134)</f>
        <v/>
      </c>
      <c r="Z134" s="121" t="str">
        <f>IF('GPA Calculator Data Entry'!CB134="","",'GPA Calculator Data Entry'!CB134)</f>
        <v/>
      </c>
      <c r="AA134" s="121" t="str">
        <f>IF('GPA Calculator Data Entry'!CC134="","",'GPA Calculator Data Entry'!CC134)</f>
        <v/>
      </c>
      <c r="AB134" s="118" t="str">
        <f>IF('GPA Calculator Data Entry'!CE134="","",'GPA Calculator Data Entry'!CE134)</f>
        <v/>
      </c>
      <c r="AC134" s="119" t="str">
        <f>IF('GPA Calculator Data Entry'!CN134="","",'GPA Calculator Data Entry'!CN134)</f>
        <v/>
      </c>
      <c r="AD134" s="119" t="str">
        <f>IF('GPA Calculator Data Entry'!CO134="","",'GPA Calculator Data Entry'!CO134)</f>
        <v/>
      </c>
      <c r="AE134" s="119" t="str">
        <f>IF('GPA Calculator Data Entry'!CP134="","",'GPA Calculator Data Entry'!CP134)</f>
        <v/>
      </c>
      <c r="AF134" s="120" t="str">
        <f>IF('GPA Calculator Data Entry'!CR134="","",'GPA Calculator Data Entry'!CR134)</f>
        <v/>
      </c>
      <c r="AG134" s="121" t="str">
        <f>IF('GPA Calculator Data Entry'!DA134="","",'GPA Calculator Data Entry'!DA134)</f>
        <v/>
      </c>
      <c r="AH134" s="121" t="str">
        <f>IF('GPA Calculator Data Entry'!DB134="","",'GPA Calculator Data Entry'!DB134)</f>
        <v/>
      </c>
      <c r="AI134" s="121" t="str">
        <f>IF('GPA Calculator Data Entry'!DC134="","",'GPA Calculator Data Entry'!DC134)</f>
        <v/>
      </c>
    </row>
    <row r="135" spans="1:35" ht="14.25" customHeight="1" x14ac:dyDescent="0.3">
      <c r="A135" s="116" t="str">
        <f>IF('GPA Calculator Data Entry'!A135="","",'GPA Calculator Data Entry'!A135)</f>
        <v/>
      </c>
      <c r="B135" s="117" t="str">
        <f>IF('GPA Calculator Data Entry'!B135="","",'GPA Calculator Data Entry'!B135)</f>
        <v/>
      </c>
      <c r="C135" s="117" t="str">
        <f>IF('GPA Calculator Data Entry'!C135="","",'GPA Calculator Data Entry'!C135)</f>
        <v/>
      </c>
      <c r="D135" s="118" t="str">
        <f>IF('GPA Calculator Data Entry'!E135="","",'GPA Calculator Data Entry'!E135)</f>
        <v/>
      </c>
      <c r="E135" s="119" t="str">
        <f>IF('GPA Calculator Data Entry'!N135="","",'GPA Calculator Data Entry'!N135)</f>
        <v/>
      </c>
      <c r="F135" s="119" t="str">
        <f>IF('GPA Calculator Data Entry'!O135="","",'GPA Calculator Data Entry'!O135)</f>
        <v/>
      </c>
      <c r="G135" s="119" t="str">
        <f>IF('GPA Calculator Data Entry'!P135="","",'GPA Calculator Data Entry'!P135)</f>
        <v/>
      </c>
      <c r="H135" s="120" t="str">
        <f>IF('GPA Calculator Data Entry'!R135="","",'GPA Calculator Data Entry'!R135)</f>
        <v/>
      </c>
      <c r="I135" s="121" t="str">
        <f>IF('GPA Calculator Data Entry'!AA135="","",'GPA Calculator Data Entry'!AA135)</f>
        <v/>
      </c>
      <c r="J135" s="121" t="str">
        <f>IF('GPA Calculator Data Entry'!AB135="","",'GPA Calculator Data Entry'!AB135)</f>
        <v/>
      </c>
      <c r="K135" s="121" t="str">
        <f>IF('GPA Calculator Data Entry'!AC135="","",'GPA Calculator Data Entry'!AC135)</f>
        <v/>
      </c>
      <c r="L135" s="118" t="str">
        <f>IF('GPA Calculator Data Entry'!AE135="","",'GPA Calculator Data Entry'!AE135)</f>
        <v/>
      </c>
      <c r="M135" s="119" t="str">
        <f>IF('GPA Calculator Data Entry'!AN135="","",'GPA Calculator Data Entry'!AN135)</f>
        <v/>
      </c>
      <c r="N135" s="119" t="str">
        <f>IF('GPA Calculator Data Entry'!AO135="","",'GPA Calculator Data Entry'!AO135)</f>
        <v/>
      </c>
      <c r="O135" s="119" t="str">
        <f>IF('GPA Calculator Data Entry'!AP135="","",'GPA Calculator Data Entry'!AP135)</f>
        <v/>
      </c>
      <c r="P135" s="120" t="str">
        <f>IF('GPA Calculator Data Entry'!AR135="","",'GPA Calculator Data Entry'!AR135)</f>
        <v/>
      </c>
      <c r="Q135" s="121" t="str">
        <f>IF('GPA Calculator Data Entry'!BA135="","",'GPA Calculator Data Entry'!BA135)</f>
        <v/>
      </c>
      <c r="R135" s="121" t="str">
        <f>IF('GPA Calculator Data Entry'!BB135="","",'GPA Calculator Data Entry'!BB135)</f>
        <v/>
      </c>
      <c r="S135" s="121" t="str">
        <f>IF('GPA Calculator Data Entry'!BC135="","",'GPA Calculator Data Entry'!BC135)</f>
        <v/>
      </c>
      <c r="T135" s="118" t="str">
        <f>IF('GPA Calculator Data Entry'!BE135="","",'GPA Calculator Data Entry'!BE135)</f>
        <v/>
      </c>
      <c r="U135" s="119" t="str">
        <f>IF('GPA Calculator Data Entry'!BN135="","",'GPA Calculator Data Entry'!BN135)</f>
        <v/>
      </c>
      <c r="V135" s="119" t="str">
        <f>IF('GPA Calculator Data Entry'!BO135="","",'GPA Calculator Data Entry'!BO135)</f>
        <v/>
      </c>
      <c r="W135" s="119" t="str">
        <f>IF('GPA Calculator Data Entry'!BP135="","",'GPA Calculator Data Entry'!BP135)</f>
        <v/>
      </c>
      <c r="X135" s="120" t="str">
        <f>IF('GPA Calculator Data Entry'!BR135="","",'GPA Calculator Data Entry'!BR135)</f>
        <v/>
      </c>
      <c r="Y135" s="121" t="str">
        <f>IF('GPA Calculator Data Entry'!CA135="","",'GPA Calculator Data Entry'!CA135)</f>
        <v/>
      </c>
      <c r="Z135" s="121" t="str">
        <f>IF('GPA Calculator Data Entry'!CB135="","",'GPA Calculator Data Entry'!CB135)</f>
        <v/>
      </c>
      <c r="AA135" s="121" t="str">
        <f>IF('GPA Calculator Data Entry'!CC135="","",'GPA Calculator Data Entry'!CC135)</f>
        <v/>
      </c>
      <c r="AB135" s="118" t="str">
        <f>IF('GPA Calculator Data Entry'!CE135="","",'GPA Calculator Data Entry'!CE135)</f>
        <v/>
      </c>
      <c r="AC135" s="119" t="str">
        <f>IF('GPA Calculator Data Entry'!CN135="","",'GPA Calculator Data Entry'!CN135)</f>
        <v/>
      </c>
      <c r="AD135" s="119" t="str">
        <f>IF('GPA Calculator Data Entry'!CO135="","",'GPA Calculator Data Entry'!CO135)</f>
        <v/>
      </c>
      <c r="AE135" s="119" t="str">
        <f>IF('GPA Calculator Data Entry'!CP135="","",'GPA Calculator Data Entry'!CP135)</f>
        <v/>
      </c>
      <c r="AF135" s="120" t="str">
        <f>IF('GPA Calculator Data Entry'!CR135="","",'GPA Calculator Data Entry'!CR135)</f>
        <v/>
      </c>
      <c r="AG135" s="121" t="str">
        <f>IF('GPA Calculator Data Entry'!DA135="","",'GPA Calculator Data Entry'!DA135)</f>
        <v/>
      </c>
      <c r="AH135" s="121" t="str">
        <f>IF('GPA Calculator Data Entry'!DB135="","",'GPA Calculator Data Entry'!DB135)</f>
        <v/>
      </c>
      <c r="AI135" s="121" t="str">
        <f>IF('GPA Calculator Data Entry'!DC135="","",'GPA Calculator Data Entry'!DC135)</f>
        <v/>
      </c>
    </row>
    <row r="136" spans="1:35" ht="14.25" customHeight="1" x14ac:dyDescent="0.3">
      <c r="A136" s="116" t="str">
        <f>IF('GPA Calculator Data Entry'!A136="","",'GPA Calculator Data Entry'!A136)</f>
        <v/>
      </c>
      <c r="B136" s="117" t="str">
        <f>IF('GPA Calculator Data Entry'!B136="","",'GPA Calculator Data Entry'!B136)</f>
        <v/>
      </c>
      <c r="C136" s="117" t="str">
        <f>IF('GPA Calculator Data Entry'!C136="","",'GPA Calculator Data Entry'!C136)</f>
        <v/>
      </c>
      <c r="D136" s="118" t="str">
        <f>IF('GPA Calculator Data Entry'!E136="","",'GPA Calculator Data Entry'!E136)</f>
        <v/>
      </c>
      <c r="E136" s="119" t="str">
        <f>IF('GPA Calculator Data Entry'!N136="","",'GPA Calculator Data Entry'!N136)</f>
        <v/>
      </c>
      <c r="F136" s="119" t="str">
        <f>IF('GPA Calculator Data Entry'!O136="","",'GPA Calculator Data Entry'!O136)</f>
        <v/>
      </c>
      <c r="G136" s="119" t="str">
        <f>IF('GPA Calculator Data Entry'!P136="","",'GPA Calculator Data Entry'!P136)</f>
        <v/>
      </c>
      <c r="H136" s="120" t="str">
        <f>IF('GPA Calculator Data Entry'!R136="","",'GPA Calculator Data Entry'!R136)</f>
        <v/>
      </c>
      <c r="I136" s="121" t="str">
        <f>IF('GPA Calculator Data Entry'!AA136="","",'GPA Calculator Data Entry'!AA136)</f>
        <v/>
      </c>
      <c r="J136" s="121" t="str">
        <f>IF('GPA Calculator Data Entry'!AB136="","",'GPA Calculator Data Entry'!AB136)</f>
        <v/>
      </c>
      <c r="K136" s="121" t="str">
        <f>IF('GPA Calculator Data Entry'!AC136="","",'GPA Calculator Data Entry'!AC136)</f>
        <v/>
      </c>
      <c r="L136" s="118" t="str">
        <f>IF('GPA Calculator Data Entry'!AE136="","",'GPA Calculator Data Entry'!AE136)</f>
        <v/>
      </c>
      <c r="M136" s="119" t="str">
        <f>IF('GPA Calculator Data Entry'!AN136="","",'GPA Calculator Data Entry'!AN136)</f>
        <v/>
      </c>
      <c r="N136" s="119" t="str">
        <f>IF('GPA Calculator Data Entry'!AO136="","",'GPA Calculator Data Entry'!AO136)</f>
        <v/>
      </c>
      <c r="O136" s="119" t="str">
        <f>IF('GPA Calculator Data Entry'!AP136="","",'GPA Calculator Data Entry'!AP136)</f>
        <v/>
      </c>
      <c r="P136" s="120" t="str">
        <f>IF('GPA Calculator Data Entry'!AR136="","",'GPA Calculator Data Entry'!AR136)</f>
        <v/>
      </c>
      <c r="Q136" s="121" t="str">
        <f>IF('GPA Calculator Data Entry'!BA136="","",'GPA Calculator Data Entry'!BA136)</f>
        <v/>
      </c>
      <c r="R136" s="121" t="str">
        <f>IF('GPA Calculator Data Entry'!BB136="","",'GPA Calculator Data Entry'!BB136)</f>
        <v/>
      </c>
      <c r="S136" s="121" t="str">
        <f>IF('GPA Calculator Data Entry'!BC136="","",'GPA Calculator Data Entry'!BC136)</f>
        <v/>
      </c>
      <c r="T136" s="118" t="str">
        <f>IF('GPA Calculator Data Entry'!BE136="","",'GPA Calculator Data Entry'!BE136)</f>
        <v/>
      </c>
      <c r="U136" s="119" t="str">
        <f>IF('GPA Calculator Data Entry'!BN136="","",'GPA Calculator Data Entry'!BN136)</f>
        <v/>
      </c>
      <c r="V136" s="119" t="str">
        <f>IF('GPA Calculator Data Entry'!BO136="","",'GPA Calculator Data Entry'!BO136)</f>
        <v/>
      </c>
      <c r="W136" s="119" t="str">
        <f>IF('GPA Calculator Data Entry'!BP136="","",'GPA Calculator Data Entry'!BP136)</f>
        <v/>
      </c>
      <c r="X136" s="120" t="str">
        <f>IF('GPA Calculator Data Entry'!BR136="","",'GPA Calculator Data Entry'!BR136)</f>
        <v/>
      </c>
      <c r="Y136" s="121" t="str">
        <f>IF('GPA Calculator Data Entry'!CA136="","",'GPA Calculator Data Entry'!CA136)</f>
        <v/>
      </c>
      <c r="Z136" s="121" t="str">
        <f>IF('GPA Calculator Data Entry'!CB136="","",'GPA Calculator Data Entry'!CB136)</f>
        <v/>
      </c>
      <c r="AA136" s="121" t="str">
        <f>IF('GPA Calculator Data Entry'!CC136="","",'GPA Calculator Data Entry'!CC136)</f>
        <v/>
      </c>
      <c r="AB136" s="118" t="str">
        <f>IF('GPA Calculator Data Entry'!CE136="","",'GPA Calculator Data Entry'!CE136)</f>
        <v/>
      </c>
      <c r="AC136" s="119" t="str">
        <f>IF('GPA Calculator Data Entry'!CN136="","",'GPA Calculator Data Entry'!CN136)</f>
        <v/>
      </c>
      <c r="AD136" s="119" t="str">
        <f>IF('GPA Calculator Data Entry'!CO136="","",'GPA Calculator Data Entry'!CO136)</f>
        <v/>
      </c>
      <c r="AE136" s="119" t="str">
        <f>IF('GPA Calculator Data Entry'!CP136="","",'GPA Calculator Data Entry'!CP136)</f>
        <v/>
      </c>
      <c r="AF136" s="120" t="str">
        <f>IF('GPA Calculator Data Entry'!CR136="","",'GPA Calculator Data Entry'!CR136)</f>
        <v/>
      </c>
      <c r="AG136" s="121" t="str">
        <f>IF('GPA Calculator Data Entry'!DA136="","",'GPA Calculator Data Entry'!DA136)</f>
        <v/>
      </c>
      <c r="AH136" s="121" t="str">
        <f>IF('GPA Calculator Data Entry'!DB136="","",'GPA Calculator Data Entry'!DB136)</f>
        <v/>
      </c>
      <c r="AI136" s="121" t="str">
        <f>IF('GPA Calculator Data Entry'!DC136="","",'GPA Calculator Data Entry'!DC136)</f>
        <v/>
      </c>
    </row>
    <row r="137" spans="1:35" ht="14.25" customHeight="1" x14ac:dyDescent="0.3">
      <c r="A137" s="116" t="str">
        <f>IF('GPA Calculator Data Entry'!A137="","",'GPA Calculator Data Entry'!A137)</f>
        <v/>
      </c>
      <c r="B137" s="117" t="str">
        <f>IF('GPA Calculator Data Entry'!B137="","",'GPA Calculator Data Entry'!B137)</f>
        <v/>
      </c>
      <c r="C137" s="117" t="str">
        <f>IF('GPA Calculator Data Entry'!C137="","",'GPA Calculator Data Entry'!C137)</f>
        <v/>
      </c>
      <c r="D137" s="118" t="str">
        <f>IF('GPA Calculator Data Entry'!E137="","",'GPA Calculator Data Entry'!E137)</f>
        <v/>
      </c>
      <c r="E137" s="119" t="str">
        <f>IF('GPA Calculator Data Entry'!N137="","",'GPA Calculator Data Entry'!N137)</f>
        <v/>
      </c>
      <c r="F137" s="119" t="str">
        <f>IF('GPA Calculator Data Entry'!O137="","",'GPA Calculator Data Entry'!O137)</f>
        <v/>
      </c>
      <c r="G137" s="119" t="str">
        <f>IF('GPA Calculator Data Entry'!P137="","",'GPA Calculator Data Entry'!P137)</f>
        <v/>
      </c>
      <c r="H137" s="120" t="str">
        <f>IF('GPA Calculator Data Entry'!R137="","",'GPA Calculator Data Entry'!R137)</f>
        <v/>
      </c>
      <c r="I137" s="121" t="str">
        <f>IF('GPA Calculator Data Entry'!AA137="","",'GPA Calculator Data Entry'!AA137)</f>
        <v/>
      </c>
      <c r="J137" s="121" t="str">
        <f>IF('GPA Calculator Data Entry'!AB137="","",'GPA Calculator Data Entry'!AB137)</f>
        <v/>
      </c>
      <c r="K137" s="121" t="str">
        <f>IF('GPA Calculator Data Entry'!AC137="","",'GPA Calculator Data Entry'!AC137)</f>
        <v/>
      </c>
      <c r="L137" s="118" t="str">
        <f>IF('GPA Calculator Data Entry'!AE137="","",'GPA Calculator Data Entry'!AE137)</f>
        <v/>
      </c>
      <c r="M137" s="119" t="str">
        <f>IF('GPA Calculator Data Entry'!AN137="","",'GPA Calculator Data Entry'!AN137)</f>
        <v/>
      </c>
      <c r="N137" s="119" t="str">
        <f>IF('GPA Calculator Data Entry'!AO137="","",'GPA Calculator Data Entry'!AO137)</f>
        <v/>
      </c>
      <c r="O137" s="119" t="str">
        <f>IF('GPA Calculator Data Entry'!AP137="","",'GPA Calculator Data Entry'!AP137)</f>
        <v/>
      </c>
      <c r="P137" s="120" t="str">
        <f>IF('GPA Calculator Data Entry'!AR137="","",'GPA Calculator Data Entry'!AR137)</f>
        <v/>
      </c>
      <c r="Q137" s="121" t="str">
        <f>IF('GPA Calculator Data Entry'!BA137="","",'GPA Calculator Data Entry'!BA137)</f>
        <v/>
      </c>
      <c r="R137" s="121" t="str">
        <f>IF('GPA Calculator Data Entry'!BB137="","",'GPA Calculator Data Entry'!BB137)</f>
        <v/>
      </c>
      <c r="S137" s="121" t="str">
        <f>IF('GPA Calculator Data Entry'!BC137="","",'GPA Calculator Data Entry'!BC137)</f>
        <v/>
      </c>
      <c r="T137" s="118" t="str">
        <f>IF('GPA Calculator Data Entry'!BE137="","",'GPA Calculator Data Entry'!BE137)</f>
        <v/>
      </c>
      <c r="U137" s="119" t="str">
        <f>IF('GPA Calculator Data Entry'!BN137="","",'GPA Calculator Data Entry'!BN137)</f>
        <v/>
      </c>
      <c r="V137" s="119" t="str">
        <f>IF('GPA Calculator Data Entry'!BO137="","",'GPA Calculator Data Entry'!BO137)</f>
        <v/>
      </c>
      <c r="W137" s="119" t="str">
        <f>IF('GPA Calculator Data Entry'!BP137="","",'GPA Calculator Data Entry'!BP137)</f>
        <v/>
      </c>
      <c r="X137" s="120" t="str">
        <f>IF('GPA Calculator Data Entry'!BR137="","",'GPA Calculator Data Entry'!BR137)</f>
        <v/>
      </c>
      <c r="Y137" s="121" t="str">
        <f>IF('GPA Calculator Data Entry'!CA137="","",'GPA Calculator Data Entry'!CA137)</f>
        <v/>
      </c>
      <c r="Z137" s="121" t="str">
        <f>IF('GPA Calculator Data Entry'!CB137="","",'GPA Calculator Data Entry'!CB137)</f>
        <v/>
      </c>
      <c r="AA137" s="121" t="str">
        <f>IF('GPA Calculator Data Entry'!CC137="","",'GPA Calculator Data Entry'!CC137)</f>
        <v/>
      </c>
      <c r="AB137" s="118" t="str">
        <f>IF('GPA Calculator Data Entry'!CE137="","",'GPA Calculator Data Entry'!CE137)</f>
        <v/>
      </c>
      <c r="AC137" s="119" t="str">
        <f>IF('GPA Calculator Data Entry'!CN137="","",'GPA Calculator Data Entry'!CN137)</f>
        <v/>
      </c>
      <c r="AD137" s="119" t="str">
        <f>IF('GPA Calculator Data Entry'!CO137="","",'GPA Calculator Data Entry'!CO137)</f>
        <v/>
      </c>
      <c r="AE137" s="119" t="str">
        <f>IF('GPA Calculator Data Entry'!CP137="","",'GPA Calculator Data Entry'!CP137)</f>
        <v/>
      </c>
      <c r="AF137" s="120" t="str">
        <f>IF('GPA Calculator Data Entry'!CR137="","",'GPA Calculator Data Entry'!CR137)</f>
        <v/>
      </c>
      <c r="AG137" s="121" t="str">
        <f>IF('GPA Calculator Data Entry'!DA137="","",'GPA Calculator Data Entry'!DA137)</f>
        <v/>
      </c>
      <c r="AH137" s="121" t="str">
        <f>IF('GPA Calculator Data Entry'!DB137="","",'GPA Calculator Data Entry'!DB137)</f>
        <v/>
      </c>
      <c r="AI137" s="121" t="str">
        <f>IF('GPA Calculator Data Entry'!DC137="","",'GPA Calculator Data Entry'!DC137)</f>
        <v/>
      </c>
    </row>
    <row r="138" spans="1:35" ht="14.25" customHeight="1" x14ac:dyDescent="0.3">
      <c r="A138" s="116" t="str">
        <f>IF('GPA Calculator Data Entry'!A138="","",'GPA Calculator Data Entry'!A138)</f>
        <v/>
      </c>
      <c r="B138" s="117" t="str">
        <f>IF('GPA Calculator Data Entry'!B138="","",'GPA Calculator Data Entry'!B138)</f>
        <v/>
      </c>
      <c r="C138" s="117" t="str">
        <f>IF('GPA Calculator Data Entry'!C138="","",'GPA Calculator Data Entry'!C138)</f>
        <v/>
      </c>
      <c r="D138" s="118" t="str">
        <f>IF('GPA Calculator Data Entry'!E138="","",'GPA Calculator Data Entry'!E138)</f>
        <v/>
      </c>
      <c r="E138" s="119" t="str">
        <f>IF('GPA Calculator Data Entry'!N138="","",'GPA Calculator Data Entry'!N138)</f>
        <v/>
      </c>
      <c r="F138" s="119" t="str">
        <f>IF('GPA Calculator Data Entry'!O138="","",'GPA Calculator Data Entry'!O138)</f>
        <v/>
      </c>
      <c r="G138" s="119" t="str">
        <f>IF('GPA Calculator Data Entry'!P138="","",'GPA Calculator Data Entry'!P138)</f>
        <v/>
      </c>
      <c r="H138" s="120" t="str">
        <f>IF('GPA Calculator Data Entry'!R138="","",'GPA Calculator Data Entry'!R138)</f>
        <v/>
      </c>
      <c r="I138" s="121" t="str">
        <f>IF('GPA Calculator Data Entry'!AA138="","",'GPA Calculator Data Entry'!AA138)</f>
        <v/>
      </c>
      <c r="J138" s="121" t="str">
        <f>IF('GPA Calculator Data Entry'!AB138="","",'GPA Calculator Data Entry'!AB138)</f>
        <v/>
      </c>
      <c r="K138" s="121" t="str">
        <f>IF('GPA Calculator Data Entry'!AC138="","",'GPA Calculator Data Entry'!AC138)</f>
        <v/>
      </c>
      <c r="L138" s="118" t="str">
        <f>IF('GPA Calculator Data Entry'!AE138="","",'GPA Calculator Data Entry'!AE138)</f>
        <v/>
      </c>
      <c r="M138" s="119" t="str">
        <f>IF('GPA Calculator Data Entry'!AN138="","",'GPA Calculator Data Entry'!AN138)</f>
        <v/>
      </c>
      <c r="N138" s="119" t="str">
        <f>IF('GPA Calculator Data Entry'!AO138="","",'GPA Calculator Data Entry'!AO138)</f>
        <v/>
      </c>
      <c r="O138" s="119" t="str">
        <f>IF('GPA Calculator Data Entry'!AP138="","",'GPA Calculator Data Entry'!AP138)</f>
        <v/>
      </c>
      <c r="P138" s="120" t="str">
        <f>IF('GPA Calculator Data Entry'!AR138="","",'GPA Calculator Data Entry'!AR138)</f>
        <v/>
      </c>
      <c r="Q138" s="121" t="str">
        <f>IF('GPA Calculator Data Entry'!BA138="","",'GPA Calculator Data Entry'!BA138)</f>
        <v/>
      </c>
      <c r="R138" s="121" t="str">
        <f>IF('GPA Calculator Data Entry'!BB138="","",'GPA Calculator Data Entry'!BB138)</f>
        <v/>
      </c>
      <c r="S138" s="121" t="str">
        <f>IF('GPA Calculator Data Entry'!BC138="","",'GPA Calculator Data Entry'!BC138)</f>
        <v/>
      </c>
      <c r="T138" s="118" t="str">
        <f>IF('GPA Calculator Data Entry'!BE138="","",'GPA Calculator Data Entry'!BE138)</f>
        <v/>
      </c>
      <c r="U138" s="119" t="str">
        <f>IF('GPA Calculator Data Entry'!BN138="","",'GPA Calculator Data Entry'!BN138)</f>
        <v/>
      </c>
      <c r="V138" s="119" t="str">
        <f>IF('GPA Calculator Data Entry'!BO138="","",'GPA Calculator Data Entry'!BO138)</f>
        <v/>
      </c>
      <c r="W138" s="119" t="str">
        <f>IF('GPA Calculator Data Entry'!BP138="","",'GPA Calculator Data Entry'!BP138)</f>
        <v/>
      </c>
      <c r="X138" s="120" t="str">
        <f>IF('GPA Calculator Data Entry'!BR138="","",'GPA Calculator Data Entry'!BR138)</f>
        <v/>
      </c>
      <c r="Y138" s="121" t="str">
        <f>IF('GPA Calculator Data Entry'!CA138="","",'GPA Calculator Data Entry'!CA138)</f>
        <v/>
      </c>
      <c r="Z138" s="121" t="str">
        <f>IF('GPA Calculator Data Entry'!CB138="","",'GPA Calculator Data Entry'!CB138)</f>
        <v/>
      </c>
      <c r="AA138" s="121" t="str">
        <f>IF('GPA Calculator Data Entry'!CC138="","",'GPA Calculator Data Entry'!CC138)</f>
        <v/>
      </c>
      <c r="AB138" s="118" t="str">
        <f>IF('GPA Calculator Data Entry'!CE138="","",'GPA Calculator Data Entry'!CE138)</f>
        <v/>
      </c>
      <c r="AC138" s="119" t="str">
        <f>IF('GPA Calculator Data Entry'!CN138="","",'GPA Calculator Data Entry'!CN138)</f>
        <v/>
      </c>
      <c r="AD138" s="119" t="str">
        <f>IF('GPA Calculator Data Entry'!CO138="","",'GPA Calculator Data Entry'!CO138)</f>
        <v/>
      </c>
      <c r="AE138" s="119" t="str">
        <f>IF('GPA Calculator Data Entry'!CP138="","",'GPA Calculator Data Entry'!CP138)</f>
        <v/>
      </c>
      <c r="AF138" s="120" t="str">
        <f>IF('GPA Calculator Data Entry'!CR138="","",'GPA Calculator Data Entry'!CR138)</f>
        <v/>
      </c>
      <c r="AG138" s="121" t="str">
        <f>IF('GPA Calculator Data Entry'!DA138="","",'GPA Calculator Data Entry'!DA138)</f>
        <v/>
      </c>
      <c r="AH138" s="121" t="str">
        <f>IF('GPA Calculator Data Entry'!DB138="","",'GPA Calculator Data Entry'!DB138)</f>
        <v/>
      </c>
      <c r="AI138" s="121" t="str">
        <f>IF('GPA Calculator Data Entry'!DC138="","",'GPA Calculator Data Entry'!DC138)</f>
        <v/>
      </c>
    </row>
    <row r="139" spans="1:35" ht="14.25" customHeight="1" x14ac:dyDescent="0.3">
      <c r="A139" s="116" t="str">
        <f>IF('GPA Calculator Data Entry'!A139="","",'GPA Calculator Data Entry'!A139)</f>
        <v/>
      </c>
      <c r="B139" s="117" t="str">
        <f>IF('GPA Calculator Data Entry'!B139="","",'GPA Calculator Data Entry'!B139)</f>
        <v/>
      </c>
      <c r="C139" s="117" t="str">
        <f>IF('GPA Calculator Data Entry'!C139="","",'GPA Calculator Data Entry'!C139)</f>
        <v/>
      </c>
      <c r="D139" s="118" t="str">
        <f>IF('GPA Calculator Data Entry'!E139="","",'GPA Calculator Data Entry'!E139)</f>
        <v/>
      </c>
      <c r="E139" s="119" t="str">
        <f>IF('GPA Calculator Data Entry'!N139="","",'GPA Calculator Data Entry'!N139)</f>
        <v/>
      </c>
      <c r="F139" s="119" t="str">
        <f>IF('GPA Calculator Data Entry'!O139="","",'GPA Calculator Data Entry'!O139)</f>
        <v/>
      </c>
      <c r="G139" s="119" t="str">
        <f>IF('GPA Calculator Data Entry'!P139="","",'GPA Calculator Data Entry'!P139)</f>
        <v/>
      </c>
      <c r="H139" s="120" t="str">
        <f>IF('GPA Calculator Data Entry'!R139="","",'GPA Calculator Data Entry'!R139)</f>
        <v/>
      </c>
      <c r="I139" s="121" t="str">
        <f>IF('GPA Calculator Data Entry'!AA139="","",'GPA Calculator Data Entry'!AA139)</f>
        <v/>
      </c>
      <c r="J139" s="121" t="str">
        <f>IF('GPA Calculator Data Entry'!AB139="","",'GPA Calculator Data Entry'!AB139)</f>
        <v/>
      </c>
      <c r="K139" s="121" t="str">
        <f>IF('GPA Calculator Data Entry'!AC139="","",'GPA Calculator Data Entry'!AC139)</f>
        <v/>
      </c>
      <c r="L139" s="118" t="str">
        <f>IF('GPA Calculator Data Entry'!AE139="","",'GPA Calculator Data Entry'!AE139)</f>
        <v/>
      </c>
      <c r="M139" s="119" t="str">
        <f>IF('GPA Calculator Data Entry'!AN139="","",'GPA Calculator Data Entry'!AN139)</f>
        <v/>
      </c>
      <c r="N139" s="119" t="str">
        <f>IF('GPA Calculator Data Entry'!AO139="","",'GPA Calculator Data Entry'!AO139)</f>
        <v/>
      </c>
      <c r="O139" s="119" t="str">
        <f>IF('GPA Calculator Data Entry'!AP139="","",'GPA Calculator Data Entry'!AP139)</f>
        <v/>
      </c>
      <c r="P139" s="120" t="str">
        <f>IF('GPA Calculator Data Entry'!AR139="","",'GPA Calculator Data Entry'!AR139)</f>
        <v/>
      </c>
      <c r="Q139" s="121" t="str">
        <f>IF('GPA Calculator Data Entry'!BA139="","",'GPA Calculator Data Entry'!BA139)</f>
        <v/>
      </c>
      <c r="R139" s="121" t="str">
        <f>IF('GPA Calculator Data Entry'!BB139="","",'GPA Calculator Data Entry'!BB139)</f>
        <v/>
      </c>
      <c r="S139" s="121" t="str">
        <f>IF('GPA Calculator Data Entry'!BC139="","",'GPA Calculator Data Entry'!BC139)</f>
        <v/>
      </c>
      <c r="T139" s="118" t="str">
        <f>IF('GPA Calculator Data Entry'!BE139="","",'GPA Calculator Data Entry'!BE139)</f>
        <v/>
      </c>
      <c r="U139" s="119" t="str">
        <f>IF('GPA Calculator Data Entry'!BN139="","",'GPA Calculator Data Entry'!BN139)</f>
        <v/>
      </c>
      <c r="V139" s="119" t="str">
        <f>IF('GPA Calculator Data Entry'!BO139="","",'GPA Calculator Data Entry'!BO139)</f>
        <v/>
      </c>
      <c r="W139" s="119" t="str">
        <f>IF('GPA Calculator Data Entry'!BP139="","",'GPA Calculator Data Entry'!BP139)</f>
        <v/>
      </c>
      <c r="X139" s="120" t="str">
        <f>IF('GPA Calculator Data Entry'!BR139="","",'GPA Calculator Data Entry'!BR139)</f>
        <v/>
      </c>
      <c r="Y139" s="121" t="str">
        <f>IF('GPA Calculator Data Entry'!CA139="","",'GPA Calculator Data Entry'!CA139)</f>
        <v/>
      </c>
      <c r="Z139" s="121" t="str">
        <f>IF('GPA Calculator Data Entry'!CB139="","",'GPA Calculator Data Entry'!CB139)</f>
        <v/>
      </c>
      <c r="AA139" s="121" t="str">
        <f>IF('GPA Calculator Data Entry'!CC139="","",'GPA Calculator Data Entry'!CC139)</f>
        <v/>
      </c>
      <c r="AB139" s="118" t="str">
        <f>IF('GPA Calculator Data Entry'!CE139="","",'GPA Calculator Data Entry'!CE139)</f>
        <v/>
      </c>
      <c r="AC139" s="119" t="str">
        <f>IF('GPA Calculator Data Entry'!CN139="","",'GPA Calculator Data Entry'!CN139)</f>
        <v/>
      </c>
      <c r="AD139" s="119" t="str">
        <f>IF('GPA Calculator Data Entry'!CO139="","",'GPA Calculator Data Entry'!CO139)</f>
        <v/>
      </c>
      <c r="AE139" s="119" t="str">
        <f>IF('GPA Calculator Data Entry'!CP139="","",'GPA Calculator Data Entry'!CP139)</f>
        <v/>
      </c>
      <c r="AF139" s="120" t="str">
        <f>IF('GPA Calculator Data Entry'!CR139="","",'GPA Calculator Data Entry'!CR139)</f>
        <v/>
      </c>
      <c r="AG139" s="121" t="str">
        <f>IF('GPA Calculator Data Entry'!DA139="","",'GPA Calculator Data Entry'!DA139)</f>
        <v/>
      </c>
      <c r="AH139" s="121" t="str">
        <f>IF('GPA Calculator Data Entry'!DB139="","",'GPA Calculator Data Entry'!DB139)</f>
        <v/>
      </c>
      <c r="AI139" s="121" t="str">
        <f>IF('GPA Calculator Data Entry'!DC139="","",'GPA Calculator Data Entry'!DC139)</f>
        <v/>
      </c>
    </row>
    <row r="140" spans="1:35" ht="14.25" customHeight="1" x14ac:dyDescent="0.3">
      <c r="A140" s="116" t="str">
        <f>IF('GPA Calculator Data Entry'!A140="","",'GPA Calculator Data Entry'!A140)</f>
        <v/>
      </c>
      <c r="B140" s="117" t="str">
        <f>IF('GPA Calculator Data Entry'!B140="","",'GPA Calculator Data Entry'!B140)</f>
        <v/>
      </c>
      <c r="C140" s="117" t="str">
        <f>IF('GPA Calculator Data Entry'!C140="","",'GPA Calculator Data Entry'!C140)</f>
        <v/>
      </c>
      <c r="D140" s="118" t="str">
        <f>IF('GPA Calculator Data Entry'!E140="","",'GPA Calculator Data Entry'!E140)</f>
        <v/>
      </c>
      <c r="E140" s="119" t="str">
        <f>IF('GPA Calculator Data Entry'!N140="","",'GPA Calculator Data Entry'!N140)</f>
        <v/>
      </c>
      <c r="F140" s="119" t="str">
        <f>IF('GPA Calculator Data Entry'!O140="","",'GPA Calculator Data Entry'!O140)</f>
        <v/>
      </c>
      <c r="G140" s="119" t="str">
        <f>IF('GPA Calculator Data Entry'!P140="","",'GPA Calculator Data Entry'!P140)</f>
        <v/>
      </c>
      <c r="H140" s="120" t="str">
        <f>IF('GPA Calculator Data Entry'!R140="","",'GPA Calculator Data Entry'!R140)</f>
        <v/>
      </c>
      <c r="I140" s="121" t="str">
        <f>IF('GPA Calculator Data Entry'!AA140="","",'GPA Calculator Data Entry'!AA140)</f>
        <v/>
      </c>
      <c r="J140" s="121" t="str">
        <f>IF('GPA Calculator Data Entry'!AB140="","",'GPA Calculator Data Entry'!AB140)</f>
        <v/>
      </c>
      <c r="K140" s="121" t="str">
        <f>IF('GPA Calculator Data Entry'!AC140="","",'GPA Calculator Data Entry'!AC140)</f>
        <v/>
      </c>
      <c r="L140" s="118" t="str">
        <f>IF('GPA Calculator Data Entry'!AE140="","",'GPA Calculator Data Entry'!AE140)</f>
        <v/>
      </c>
      <c r="M140" s="119" t="str">
        <f>IF('GPA Calculator Data Entry'!AN140="","",'GPA Calculator Data Entry'!AN140)</f>
        <v/>
      </c>
      <c r="N140" s="119" t="str">
        <f>IF('GPA Calculator Data Entry'!AO140="","",'GPA Calculator Data Entry'!AO140)</f>
        <v/>
      </c>
      <c r="O140" s="119" t="str">
        <f>IF('GPA Calculator Data Entry'!AP140="","",'GPA Calculator Data Entry'!AP140)</f>
        <v/>
      </c>
      <c r="P140" s="120" t="str">
        <f>IF('GPA Calculator Data Entry'!AR140="","",'GPA Calculator Data Entry'!AR140)</f>
        <v/>
      </c>
      <c r="Q140" s="121" t="str">
        <f>IF('GPA Calculator Data Entry'!BA140="","",'GPA Calculator Data Entry'!BA140)</f>
        <v/>
      </c>
      <c r="R140" s="121" t="str">
        <f>IF('GPA Calculator Data Entry'!BB140="","",'GPA Calculator Data Entry'!BB140)</f>
        <v/>
      </c>
      <c r="S140" s="121" t="str">
        <f>IF('GPA Calculator Data Entry'!BC140="","",'GPA Calculator Data Entry'!BC140)</f>
        <v/>
      </c>
      <c r="T140" s="118" t="str">
        <f>IF('GPA Calculator Data Entry'!BE140="","",'GPA Calculator Data Entry'!BE140)</f>
        <v/>
      </c>
      <c r="U140" s="119" t="str">
        <f>IF('GPA Calculator Data Entry'!BN140="","",'GPA Calculator Data Entry'!BN140)</f>
        <v/>
      </c>
      <c r="V140" s="119" t="str">
        <f>IF('GPA Calculator Data Entry'!BO140="","",'GPA Calculator Data Entry'!BO140)</f>
        <v/>
      </c>
      <c r="W140" s="119" t="str">
        <f>IF('GPA Calculator Data Entry'!BP140="","",'GPA Calculator Data Entry'!BP140)</f>
        <v/>
      </c>
      <c r="X140" s="120" t="str">
        <f>IF('GPA Calculator Data Entry'!BR140="","",'GPA Calculator Data Entry'!BR140)</f>
        <v/>
      </c>
      <c r="Y140" s="121" t="str">
        <f>IF('GPA Calculator Data Entry'!CA140="","",'GPA Calculator Data Entry'!CA140)</f>
        <v/>
      </c>
      <c r="Z140" s="121" t="str">
        <f>IF('GPA Calculator Data Entry'!CB140="","",'GPA Calculator Data Entry'!CB140)</f>
        <v/>
      </c>
      <c r="AA140" s="121" t="str">
        <f>IF('GPA Calculator Data Entry'!CC140="","",'GPA Calculator Data Entry'!CC140)</f>
        <v/>
      </c>
      <c r="AB140" s="118" t="str">
        <f>IF('GPA Calculator Data Entry'!CE140="","",'GPA Calculator Data Entry'!CE140)</f>
        <v/>
      </c>
      <c r="AC140" s="119" t="str">
        <f>IF('GPA Calculator Data Entry'!CN140="","",'GPA Calculator Data Entry'!CN140)</f>
        <v/>
      </c>
      <c r="AD140" s="119" t="str">
        <f>IF('GPA Calculator Data Entry'!CO140="","",'GPA Calculator Data Entry'!CO140)</f>
        <v/>
      </c>
      <c r="AE140" s="119" t="str">
        <f>IF('GPA Calculator Data Entry'!CP140="","",'GPA Calculator Data Entry'!CP140)</f>
        <v/>
      </c>
      <c r="AF140" s="120" t="str">
        <f>IF('GPA Calculator Data Entry'!CR140="","",'GPA Calculator Data Entry'!CR140)</f>
        <v/>
      </c>
      <c r="AG140" s="121" t="str">
        <f>IF('GPA Calculator Data Entry'!DA140="","",'GPA Calculator Data Entry'!DA140)</f>
        <v/>
      </c>
      <c r="AH140" s="121" t="str">
        <f>IF('GPA Calculator Data Entry'!DB140="","",'GPA Calculator Data Entry'!DB140)</f>
        <v/>
      </c>
      <c r="AI140" s="121" t="str">
        <f>IF('GPA Calculator Data Entry'!DC140="","",'GPA Calculator Data Entry'!DC140)</f>
        <v/>
      </c>
    </row>
    <row r="141" spans="1:35" ht="14.25" customHeight="1" x14ac:dyDescent="0.3">
      <c r="A141" s="116" t="str">
        <f>IF('GPA Calculator Data Entry'!A141="","",'GPA Calculator Data Entry'!A141)</f>
        <v/>
      </c>
      <c r="B141" s="117" t="str">
        <f>IF('GPA Calculator Data Entry'!B141="","",'GPA Calculator Data Entry'!B141)</f>
        <v/>
      </c>
      <c r="C141" s="117" t="str">
        <f>IF('GPA Calculator Data Entry'!C141="","",'GPA Calculator Data Entry'!C141)</f>
        <v/>
      </c>
      <c r="D141" s="118" t="str">
        <f>IF('GPA Calculator Data Entry'!E141="","",'GPA Calculator Data Entry'!E141)</f>
        <v/>
      </c>
      <c r="E141" s="119" t="str">
        <f>IF('GPA Calculator Data Entry'!N141="","",'GPA Calculator Data Entry'!N141)</f>
        <v/>
      </c>
      <c r="F141" s="119" t="str">
        <f>IF('GPA Calculator Data Entry'!O141="","",'GPA Calculator Data Entry'!O141)</f>
        <v/>
      </c>
      <c r="G141" s="119" t="str">
        <f>IF('GPA Calculator Data Entry'!P141="","",'GPA Calculator Data Entry'!P141)</f>
        <v/>
      </c>
      <c r="H141" s="120" t="str">
        <f>IF('GPA Calculator Data Entry'!R141="","",'GPA Calculator Data Entry'!R141)</f>
        <v/>
      </c>
      <c r="I141" s="121" t="str">
        <f>IF('GPA Calculator Data Entry'!AA141="","",'GPA Calculator Data Entry'!AA141)</f>
        <v/>
      </c>
      <c r="J141" s="121" t="str">
        <f>IF('GPA Calculator Data Entry'!AB141="","",'GPA Calculator Data Entry'!AB141)</f>
        <v/>
      </c>
      <c r="K141" s="121" t="str">
        <f>IF('GPA Calculator Data Entry'!AC141="","",'GPA Calculator Data Entry'!AC141)</f>
        <v/>
      </c>
      <c r="L141" s="118" t="str">
        <f>IF('GPA Calculator Data Entry'!AE141="","",'GPA Calculator Data Entry'!AE141)</f>
        <v/>
      </c>
      <c r="M141" s="119" t="str">
        <f>IF('GPA Calculator Data Entry'!AN141="","",'GPA Calculator Data Entry'!AN141)</f>
        <v/>
      </c>
      <c r="N141" s="119" t="str">
        <f>IF('GPA Calculator Data Entry'!AO141="","",'GPA Calculator Data Entry'!AO141)</f>
        <v/>
      </c>
      <c r="O141" s="119" t="str">
        <f>IF('GPA Calculator Data Entry'!AP141="","",'GPA Calculator Data Entry'!AP141)</f>
        <v/>
      </c>
      <c r="P141" s="120" t="str">
        <f>IF('GPA Calculator Data Entry'!AR141="","",'GPA Calculator Data Entry'!AR141)</f>
        <v/>
      </c>
      <c r="Q141" s="121" t="str">
        <f>IF('GPA Calculator Data Entry'!BA141="","",'GPA Calculator Data Entry'!BA141)</f>
        <v/>
      </c>
      <c r="R141" s="121" t="str">
        <f>IF('GPA Calculator Data Entry'!BB141="","",'GPA Calculator Data Entry'!BB141)</f>
        <v/>
      </c>
      <c r="S141" s="121" t="str">
        <f>IF('GPA Calculator Data Entry'!BC141="","",'GPA Calculator Data Entry'!BC141)</f>
        <v/>
      </c>
      <c r="T141" s="118" t="str">
        <f>IF('GPA Calculator Data Entry'!BE141="","",'GPA Calculator Data Entry'!BE141)</f>
        <v/>
      </c>
      <c r="U141" s="119" t="str">
        <f>IF('GPA Calculator Data Entry'!BN141="","",'GPA Calculator Data Entry'!BN141)</f>
        <v/>
      </c>
      <c r="V141" s="119" t="str">
        <f>IF('GPA Calculator Data Entry'!BO141="","",'GPA Calculator Data Entry'!BO141)</f>
        <v/>
      </c>
      <c r="W141" s="119" t="str">
        <f>IF('GPA Calculator Data Entry'!BP141="","",'GPA Calculator Data Entry'!BP141)</f>
        <v/>
      </c>
      <c r="X141" s="120" t="str">
        <f>IF('GPA Calculator Data Entry'!BR141="","",'GPA Calculator Data Entry'!BR141)</f>
        <v/>
      </c>
      <c r="Y141" s="121" t="str">
        <f>IF('GPA Calculator Data Entry'!CA141="","",'GPA Calculator Data Entry'!CA141)</f>
        <v/>
      </c>
      <c r="Z141" s="121" t="str">
        <f>IF('GPA Calculator Data Entry'!CB141="","",'GPA Calculator Data Entry'!CB141)</f>
        <v/>
      </c>
      <c r="AA141" s="121" t="str">
        <f>IF('GPA Calculator Data Entry'!CC141="","",'GPA Calculator Data Entry'!CC141)</f>
        <v/>
      </c>
      <c r="AB141" s="118" t="str">
        <f>IF('GPA Calculator Data Entry'!CE141="","",'GPA Calculator Data Entry'!CE141)</f>
        <v/>
      </c>
      <c r="AC141" s="119" t="str">
        <f>IF('GPA Calculator Data Entry'!CN141="","",'GPA Calculator Data Entry'!CN141)</f>
        <v/>
      </c>
      <c r="AD141" s="119" t="str">
        <f>IF('GPA Calculator Data Entry'!CO141="","",'GPA Calculator Data Entry'!CO141)</f>
        <v/>
      </c>
      <c r="AE141" s="119" t="str">
        <f>IF('GPA Calculator Data Entry'!CP141="","",'GPA Calculator Data Entry'!CP141)</f>
        <v/>
      </c>
      <c r="AF141" s="120" t="str">
        <f>IF('GPA Calculator Data Entry'!CR141="","",'GPA Calculator Data Entry'!CR141)</f>
        <v/>
      </c>
      <c r="AG141" s="121" t="str">
        <f>IF('GPA Calculator Data Entry'!DA141="","",'GPA Calculator Data Entry'!DA141)</f>
        <v/>
      </c>
      <c r="AH141" s="121" t="str">
        <f>IF('GPA Calculator Data Entry'!DB141="","",'GPA Calculator Data Entry'!DB141)</f>
        <v/>
      </c>
      <c r="AI141" s="121" t="str">
        <f>IF('GPA Calculator Data Entry'!DC141="","",'GPA Calculator Data Entry'!DC141)</f>
        <v/>
      </c>
    </row>
    <row r="142" spans="1:35" ht="14.25" customHeight="1" x14ac:dyDescent="0.3">
      <c r="A142" s="116" t="str">
        <f>IF('GPA Calculator Data Entry'!A142="","",'GPA Calculator Data Entry'!A142)</f>
        <v/>
      </c>
      <c r="B142" s="117" t="str">
        <f>IF('GPA Calculator Data Entry'!B142="","",'GPA Calculator Data Entry'!B142)</f>
        <v/>
      </c>
      <c r="C142" s="117" t="str">
        <f>IF('GPA Calculator Data Entry'!C142="","",'GPA Calculator Data Entry'!C142)</f>
        <v/>
      </c>
      <c r="D142" s="118" t="str">
        <f>IF('GPA Calculator Data Entry'!E142="","",'GPA Calculator Data Entry'!E142)</f>
        <v/>
      </c>
      <c r="E142" s="119" t="str">
        <f>IF('GPA Calculator Data Entry'!N142="","",'GPA Calculator Data Entry'!N142)</f>
        <v/>
      </c>
      <c r="F142" s="119" t="str">
        <f>IF('GPA Calculator Data Entry'!O142="","",'GPA Calculator Data Entry'!O142)</f>
        <v/>
      </c>
      <c r="G142" s="119" t="str">
        <f>IF('GPA Calculator Data Entry'!P142="","",'GPA Calculator Data Entry'!P142)</f>
        <v/>
      </c>
      <c r="H142" s="120" t="str">
        <f>IF('GPA Calculator Data Entry'!R142="","",'GPA Calculator Data Entry'!R142)</f>
        <v/>
      </c>
      <c r="I142" s="121" t="str">
        <f>IF('GPA Calculator Data Entry'!AA142="","",'GPA Calculator Data Entry'!AA142)</f>
        <v/>
      </c>
      <c r="J142" s="121" t="str">
        <f>IF('GPA Calculator Data Entry'!AB142="","",'GPA Calculator Data Entry'!AB142)</f>
        <v/>
      </c>
      <c r="K142" s="121" t="str">
        <f>IF('GPA Calculator Data Entry'!AC142="","",'GPA Calculator Data Entry'!AC142)</f>
        <v/>
      </c>
      <c r="L142" s="118" t="str">
        <f>IF('GPA Calculator Data Entry'!AE142="","",'GPA Calculator Data Entry'!AE142)</f>
        <v/>
      </c>
      <c r="M142" s="119" t="str">
        <f>IF('GPA Calculator Data Entry'!AN142="","",'GPA Calculator Data Entry'!AN142)</f>
        <v/>
      </c>
      <c r="N142" s="119" t="str">
        <f>IF('GPA Calculator Data Entry'!AO142="","",'GPA Calculator Data Entry'!AO142)</f>
        <v/>
      </c>
      <c r="O142" s="119" t="str">
        <f>IF('GPA Calculator Data Entry'!AP142="","",'GPA Calculator Data Entry'!AP142)</f>
        <v/>
      </c>
      <c r="P142" s="120" t="str">
        <f>IF('GPA Calculator Data Entry'!AR142="","",'GPA Calculator Data Entry'!AR142)</f>
        <v/>
      </c>
      <c r="Q142" s="121" t="str">
        <f>IF('GPA Calculator Data Entry'!BA142="","",'GPA Calculator Data Entry'!BA142)</f>
        <v/>
      </c>
      <c r="R142" s="121" t="str">
        <f>IF('GPA Calculator Data Entry'!BB142="","",'GPA Calculator Data Entry'!BB142)</f>
        <v/>
      </c>
      <c r="S142" s="121" t="str">
        <f>IF('GPA Calculator Data Entry'!BC142="","",'GPA Calculator Data Entry'!BC142)</f>
        <v/>
      </c>
      <c r="T142" s="118" t="str">
        <f>IF('GPA Calculator Data Entry'!BE142="","",'GPA Calculator Data Entry'!BE142)</f>
        <v/>
      </c>
      <c r="U142" s="119" t="str">
        <f>IF('GPA Calculator Data Entry'!BN142="","",'GPA Calculator Data Entry'!BN142)</f>
        <v/>
      </c>
      <c r="V142" s="119" t="str">
        <f>IF('GPA Calculator Data Entry'!BO142="","",'GPA Calculator Data Entry'!BO142)</f>
        <v/>
      </c>
      <c r="W142" s="119" t="str">
        <f>IF('GPA Calculator Data Entry'!BP142="","",'GPA Calculator Data Entry'!BP142)</f>
        <v/>
      </c>
      <c r="X142" s="120" t="str">
        <f>IF('GPA Calculator Data Entry'!BR142="","",'GPA Calculator Data Entry'!BR142)</f>
        <v/>
      </c>
      <c r="Y142" s="121" t="str">
        <f>IF('GPA Calculator Data Entry'!CA142="","",'GPA Calculator Data Entry'!CA142)</f>
        <v/>
      </c>
      <c r="Z142" s="121" t="str">
        <f>IF('GPA Calculator Data Entry'!CB142="","",'GPA Calculator Data Entry'!CB142)</f>
        <v/>
      </c>
      <c r="AA142" s="121" t="str">
        <f>IF('GPA Calculator Data Entry'!CC142="","",'GPA Calculator Data Entry'!CC142)</f>
        <v/>
      </c>
      <c r="AB142" s="118" t="str">
        <f>IF('GPA Calculator Data Entry'!CE142="","",'GPA Calculator Data Entry'!CE142)</f>
        <v/>
      </c>
      <c r="AC142" s="119" t="str">
        <f>IF('GPA Calculator Data Entry'!CN142="","",'GPA Calculator Data Entry'!CN142)</f>
        <v/>
      </c>
      <c r="AD142" s="119" t="str">
        <f>IF('GPA Calculator Data Entry'!CO142="","",'GPA Calculator Data Entry'!CO142)</f>
        <v/>
      </c>
      <c r="AE142" s="119" t="str">
        <f>IF('GPA Calculator Data Entry'!CP142="","",'GPA Calculator Data Entry'!CP142)</f>
        <v/>
      </c>
      <c r="AF142" s="120" t="str">
        <f>IF('GPA Calculator Data Entry'!CR142="","",'GPA Calculator Data Entry'!CR142)</f>
        <v/>
      </c>
      <c r="AG142" s="121" t="str">
        <f>IF('GPA Calculator Data Entry'!DA142="","",'GPA Calculator Data Entry'!DA142)</f>
        <v/>
      </c>
      <c r="AH142" s="121" t="str">
        <f>IF('GPA Calculator Data Entry'!DB142="","",'GPA Calculator Data Entry'!DB142)</f>
        <v/>
      </c>
      <c r="AI142" s="121" t="str">
        <f>IF('GPA Calculator Data Entry'!DC142="","",'GPA Calculator Data Entry'!DC142)</f>
        <v/>
      </c>
    </row>
    <row r="143" spans="1:35" ht="14.25" customHeight="1" x14ac:dyDescent="0.3">
      <c r="A143" s="116" t="str">
        <f>IF('GPA Calculator Data Entry'!A143="","",'GPA Calculator Data Entry'!A143)</f>
        <v/>
      </c>
      <c r="B143" s="117" t="str">
        <f>IF('GPA Calculator Data Entry'!B143="","",'GPA Calculator Data Entry'!B143)</f>
        <v/>
      </c>
      <c r="C143" s="117" t="str">
        <f>IF('GPA Calculator Data Entry'!C143="","",'GPA Calculator Data Entry'!C143)</f>
        <v/>
      </c>
      <c r="D143" s="118" t="str">
        <f>IF('GPA Calculator Data Entry'!E143="","",'GPA Calculator Data Entry'!E143)</f>
        <v/>
      </c>
      <c r="E143" s="119" t="str">
        <f>IF('GPA Calculator Data Entry'!N143="","",'GPA Calculator Data Entry'!N143)</f>
        <v/>
      </c>
      <c r="F143" s="119" t="str">
        <f>IF('GPA Calculator Data Entry'!O143="","",'GPA Calculator Data Entry'!O143)</f>
        <v/>
      </c>
      <c r="G143" s="119" t="str">
        <f>IF('GPA Calculator Data Entry'!P143="","",'GPA Calculator Data Entry'!P143)</f>
        <v/>
      </c>
      <c r="H143" s="120" t="str">
        <f>IF('GPA Calculator Data Entry'!R143="","",'GPA Calculator Data Entry'!R143)</f>
        <v/>
      </c>
      <c r="I143" s="121" t="str">
        <f>IF('GPA Calculator Data Entry'!AA143="","",'GPA Calculator Data Entry'!AA143)</f>
        <v/>
      </c>
      <c r="J143" s="121" t="str">
        <f>IF('GPA Calculator Data Entry'!AB143="","",'GPA Calculator Data Entry'!AB143)</f>
        <v/>
      </c>
      <c r="K143" s="121" t="str">
        <f>IF('GPA Calculator Data Entry'!AC143="","",'GPA Calculator Data Entry'!AC143)</f>
        <v/>
      </c>
      <c r="L143" s="118" t="str">
        <f>IF('GPA Calculator Data Entry'!AE143="","",'GPA Calculator Data Entry'!AE143)</f>
        <v/>
      </c>
      <c r="M143" s="119" t="str">
        <f>IF('GPA Calculator Data Entry'!AN143="","",'GPA Calculator Data Entry'!AN143)</f>
        <v/>
      </c>
      <c r="N143" s="119" t="str">
        <f>IF('GPA Calculator Data Entry'!AO143="","",'GPA Calculator Data Entry'!AO143)</f>
        <v/>
      </c>
      <c r="O143" s="119" t="str">
        <f>IF('GPA Calculator Data Entry'!AP143="","",'GPA Calculator Data Entry'!AP143)</f>
        <v/>
      </c>
      <c r="P143" s="120" t="str">
        <f>IF('GPA Calculator Data Entry'!AR143="","",'GPA Calculator Data Entry'!AR143)</f>
        <v/>
      </c>
      <c r="Q143" s="121" t="str">
        <f>IF('GPA Calculator Data Entry'!BA143="","",'GPA Calculator Data Entry'!BA143)</f>
        <v/>
      </c>
      <c r="R143" s="121" t="str">
        <f>IF('GPA Calculator Data Entry'!BB143="","",'GPA Calculator Data Entry'!BB143)</f>
        <v/>
      </c>
      <c r="S143" s="121" t="str">
        <f>IF('GPA Calculator Data Entry'!BC143="","",'GPA Calculator Data Entry'!BC143)</f>
        <v/>
      </c>
      <c r="T143" s="118" t="str">
        <f>IF('GPA Calculator Data Entry'!BE143="","",'GPA Calculator Data Entry'!BE143)</f>
        <v/>
      </c>
      <c r="U143" s="119" t="str">
        <f>IF('GPA Calculator Data Entry'!BN143="","",'GPA Calculator Data Entry'!BN143)</f>
        <v/>
      </c>
      <c r="V143" s="119" t="str">
        <f>IF('GPA Calculator Data Entry'!BO143="","",'GPA Calculator Data Entry'!BO143)</f>
        <v/>
      </c>
      <c r="W143" s="119" t="str">
        <f>IF('GPA Calculator Data Entry'!BP143="","",'GPA Calculator Data Entry'!BP143)</f>
        <v/>
      </c>
      <c r="X143" s="120" t="str">
        <f>IF('GPA Calculator Data Entry'!BR143="","",'GPA Calculator Data Entry'!BR143)</f>
        <v/>
      </c>
      <c r="Y143" s="121" t="str">
        <f>IF('GPA Calculator Data Entry'!CA143="","",'GPA Calculator Data Entry'!CA143)</f>
        <v/>
      </c>
      <c r="Z143" s="121" t="str">
        <f>IF('GPA Calculator Data Entry'!CB143="","",'GPA Calculator Data Entry'!CB143)</f>
        <v/>
      </c>
      <c r="AA143" s="121" t="str">
        <f>IF('GPA Calculator Data Entry'!CC143="","",'GPA Calculator Data Entry'!CC143)</f>
        <v/>
      </c>
      <c r="AB143" s="118" t="str">
        <f>IF('GPA Calculator Data Entry'!CE143="","",'GPA Calculator Data Entry'!CE143)</f>
        <v/>
      </c>
      <c r="AC143" s="119" t="str">
        <f>IF('GPA Calculator Data Entry'!CN143="","",'GPA Calculator Data Entry'!CN143)</f>
        <v/>
      </c>
      <c r="AD143" s="119" t="str">
        <f>IF('GPA Calculator Data Entry'!CO143="","",'GPA Calculator Data Entry'!CO143)</f>
        <v/>
      </c>
      <c r="AE143" s="119" t="str">
        <f>IF('GPA Calculator Data Entry'!CP143="","",'GPA Calculator Data Entry'!CP143)</f>
        <v/>
      </c>
      <c r="AF143" s="120" t="str">
        <f>IF('GPA Calculator Data Entry'!CR143="","",'GPA Calculator Data Entry'!CR143)</f>
        <v/>
      </c>
      <c r="AG143" s="121" t="str">
        <f>IF('GPA Calculator Data Entry'!DA143="","",'GPA Calculator Data Entry'!DA143)</f>
        <v/>
      </c>
      <c r="AH143" s="121" t="str">
        <f>IF('GPA Calculator Data Entry'!DB143="","",'GPA Calculator Data Entry'!DB143)</f>
        <v/>
      </c>
      <c r="AI143" s="121" t="str">
        <f>IF('GPA Calculator Data Entry'!DC143="","",'GPA Calculator Data Entry'!DC143)</f>
        <v/>
      </c>
    </row>
    <row r="144" spans="1:35" ht="14.25" customHeight="1" x14ac:dyDescent="0.3">
      <c r="A144" s="116" t="str">
        <f>IF('GPA Calculator Data Entry'!A144="","",'GPA Calculator Data Entry'!A144)</f>
        <v/>
      </c>
      <c r="B144" s="117" t="str">
        <f>IF('GPA Calculator Data Entry'!B144="","",'GPA Calculator Data Entry'!B144)</f>
        <v/>
      </c>
      <c r="C144" s="117" t="str">
        <f>IF('GPA Calculator Data Entry'!C144="","",'GPA Calculator Data Entry'!C144)</f>
        <v/>
      </c>
      <c r="D144" s="118" t="str">
        <f>IF('GPA Calculator Data Entry'!E144="","",'GPA Calculator Data Entry'!E144)</f>
        <v/>
      </c>
      <c r="E144" s="119" t="str">
        <f>IF('GPA Calculator Data Entry'!N144="","",'GPA Calculator Data Entry'!N144)</f>
        <v/>
      </c>
      <c r="F144" s="119" t="str">
        <f>IF('GPA Calculator Data Entry'!O144="","",'GPA Calculator Data Entry'!O144)</f>
        <v/>
      </c>
      <c r="G144" s="119" t="str">
        <f>IF('GPA Calculator Data Entry'!P144="","",'GPA Calculator Data Entry'!P144)</f>
        <v/>
      </c>
      <c r="H144" s="120" t="str">
        <f>IF('GPA Calculator Data Entry'!R144="","",'GPA Calculator Data Entry'!R144)</f>
        <v/>
      </c>
      <c r="I144" s="121" t="str">
        <f>IF('GPA Calculator Data Entry'!AA144="","",'GPA Calculator Data Entry'!AA144)</f>
        <v/>
      </c>
      <c r="J144" s="121" t="str">
        <f>IF('GPA Calculator Data Entry'!AB144="","",'GPA Calculator Data Entry'!AB144)</f>
        <v/>
      </c>
      <c r="K144" s="121" t="str">
        <f>IF('GPA Calculator Data Entry'!AC144="","",'GPA Calculator Data Entry'!AC144)</f>
        <v/>
      </c>
      <c r="L144" s="118" t="str">
        <f>IF('GPA Calculator Data Entry'!AE144="","",'GPA Calculator Data Entry'!AE144)</f>
        <v/>
      </c>
      <c r="M144" s="119" t="str">
        <f>IF('GPA Calculator Data Entry'!AN144="","",'GPA Calculator Data Entry'!AN144)</f>
        <v/>
      </c>
      <c r="N144" s="119" t="str">
        <f>IF('GPA Calculator Data Entry'!AO144="","",'GPA Calculator Data Entry'!AO144)</f>
        <v/>
      </c>
      <c r="O144" s="119" t="str">
        <f>IF('GPA Calculator Data Entry'!AP144="","",'GPA Calculator Data Entry'!AP144)</f>
        <v/>
      </c>
      <c r="P144" s="120" t="str">
        <f>IF('GPA Calculator Data Entry'!AR144="","",'GPA Calculator Data Entry'!AR144)</f>
        <v/>
      </c>
      <c r="Q144" s="121" t="str">
        <f>IF('GPA Calculator Data Entry'!BA144="","",'GPA Calculator Data Entry'!BA144)</f>
        <v/>
      </c>
      <c r="R144" s="121" t="str">
        <f>IF('GPA Calculator Data Entry'!BB144="","",'GPA Calculator Data Entry'!BB144)</f>
        <v/>
      </c>
      <c r="S144" s="121" t="str">
        <f>IF('GPA Calculator Data Entry'!BC144="","",'GPA Calculator Data Entry'!BC144)</f>
        <v/>
      </c>
      <c r="T144" s="118" t="str">
        <f>IF('GPA Calculator Data Entry'!BE144="","",'GPA Calculator Data Entry'!BE144)</f>
        <v/>
      </c>
      <c r="U144" s="119" t="str">
        <f>IF('GPA Calculator Data Entry'!BN144="","",'GPA Calculator Data Entry'!BN144)</f>
        <v/>
      </c>
      <c r="V144" s="119" t="str">
        <f>IF('GPA Calculator Data Entry'!BO144="","",'GPA Calculator Data Entry'!BO144)</f>
        <v/>
      </c>
      <c r="W144" s="119" t="str">
        <f>IF('GPA Calculator Data Entry'!BP144="","",'GPA Calculator Data Entry'!BP144)</f>
        <v/>
      </c>
      <c r="X144" s="120" t="str">
        <f>IF('GPA Calculator Data Entry'!BR144="","",'GPA Calculator Data Entry'!BR144)</f>
        <v/>
      </c>
      <c r="Y144" s="121" t="str">
        <f>IF('GPA Calculator Data Entry'!CA144="","",'GPA Calculator Data Entry'!CA144)</f>
        <v/>
      </c>
      <c r="Z144" s="121" t="str">
        <f>IF('GPA Calculator Data Entry'!CB144="","",'GPA Calculator Data Entry'!CB144)</f>
        <v/>
      </c>
      <c r="AA144" s="121" t="str">
        <f>IF('GPA Calculator Data Entry'!CC144="","",'GPA Calculator Data Entry'!CC144)</f>
        <v/>
      </c>
      <c r="AB144" s="118" t="str">
        <f>IF('GPA Calculator Data Entry'!CE144="","",'GPA Calculator Data Entry'!CE144)</f>
        <v/>
      </c>
      <c r="AC144" s="119" t="str">
        <f>IF('GPA Calculator Data Entry'!CN144="","",'GPA Calculator Data Entry'!CN144)</f>
        <v/>
      </c>
      <c r="AD144" s="119" t="str">
        <f>IF('GPA Calculator Data Entry'!CO144="","",'GPA Calculator Data Entry'!CO144)</f>
        <v/>
      </c>
      <c r="AE144" s="119" t="str">
        <f>IF('GPA Calculator Data Entry'!CP144="","",'GPA Calculator Data Entry'!CP144)</f>
        <v/>
      </c>
      <c r="AF144" s="120" t="str">
        <f>IF('GPA Calculator Data Entry'!CR144="","",'GPA Calculator Data Entry'!CR144)</f>
        <v/>
      </c>
      <c r="AG144" s="121" t="str">
        <f>IF('GPA Calculator Data Entry'!DA144="","",'GPA Calculator Data Entry'!DA144)</f>
        <v/>
      </c>
      <c r="AH144" s="121" t="str">
        <f>IF('GPA Calculator Data Entry'!DB144="","",'GPA Calculator Data Entry'!DB144)</f>
        <v/>
      </c>
      <c r="AI144" s="121" t="str">
        <f>IF('GPA Calculator Data Entry'!DC144="","",'GPA Calculator Data Entry'!DC144)</f>
        <v/>
      </c>
    </row>
    <row r="145" spans="1:35" ht="14.25" customHeight="1" x14ac:dyDescent="0.3">
      <c r="A145" s="116" t="str">
        <f>IF('GPA Calculator Data Entry'!A145="","",'GPA Calculator Data Entry'!A145)</f>
        <v/>
      </c>
      <c r="B145" s="117" t="str">
        <f>IF('GPA Calculator Data Entry'!B145="","",'GPA Calculator Data Entry'!B145)</f>
        <v/>
      </c>
      <c r="C145" s="117" t="str">
        <f>IF('GPA Calculator Data Entry'!C145="","",'GPA Calculator Data Entry'!C145)</f>
        <v/>
      </c>
      <c r="D145" s="118" t="str">
        <f>IF('GPA Calculator Data Entry'!E145="","",'GPA Calculator Data Entry'!E145)</f>
        <v/>
      </c>
      <c r="E145" s="119" t="str">
        <f>IF('GPA Calculator Data Entry'!N145="","",'GPA Calculator Data Entry'!N145)</f>
        <v/>
      </c>
      <c r="F145" s="119" t="str">
        <f>IF('GPA Calculator Data Entry'!O145="","",'GPA Calculator Data Entry'!O145)</f>
        <v/>
      </c>
      <c r="G145" s="119" t="str">
        <f>IF('GPA Calculator Data Entry'!P145="","",'GPA Calculator Data Entry'!P145)</f>
        <v/>
      </c>
      <c r="H145" s="120" t="str">
        <f>IF('GPA Calculator Data Entry'!R145="","",'GPA Calculator Data Entry'!R145)</f>
        <v/>
      </c>
      <c r="I145" s="121" t="str">
        <f>IF('GPA Calculator Data Entry'!AA145="","",'GPA Calculator Data Entry'!AA145)</f>
        <v/>
      </c>
      <c r="J145" s="121" t="str">
        <f>IF('GPA Calculator Data Entry'!AB145="","",'GPA Calculator Data Entry'!AB145)</f>
        <v/>
      </c>
      <c r="K145" s="121" t="str">
        <f>IF('GPA Calculator Data Entry'!AC145="","",'GPA Calculator Data Entry'!AC145)</f>
        <v/>
      </c>
      <c r="L145" s="118" t="str">
        <f>IF('GPA Calculator Data Entry'!AE145="","",'GPA Calculator Data Entry'!AE145)</f>
        <v/>
      </c>
      <c r="M145" s="119" t="str">
        <f>IF('GPA Calculator Data Entry'!AN145="","",'GPA Calculator Data Entry'!AN145)</f>
        <v/>
      </c>
      <c r="N145" s="119" t="str">
        <f>IF('GPA Calculator Data Entry'!AO145="","",'GPA Calculator Data Entry'!AO145)</f>
        <v/>
      </c>
      <c r="O145" s="119" t="str">
        <f>IF('GPA Calculator Data Entry'!AP145="","",'GPA Calculator Data Entry'!AP145)</f>
        <v/>
      </c>
      <c r="P145" s="120" t="str">
        <f>IF('GPA Calculator Data Entry'!AR145="","",'GPA Calculator Data Entry'!AR145)</f>
        <v/>
      </c>
      <c r="Q145" s="121" t="str">
        <f>IF('GPA Calculator Data Entry'!BA145="","",'GPA Calculator Data Entry'!BA145)</f>
        <v/>
      </c>
      <c r="R145" s="121" t="str">
        <f>IF('GPA Calculator Data Entry'!BB145="","",'GPA Calculator Data Entry'!BB145)</f>
        <v/>
      </c>
      <c r="S145" s="121" t="str">
        <f>IF('GPA Calculator Data Entry'!BC145="","",'GPA Calculator Data Entry'!BC145)</f>
        <v/>
      </c>
      <c r="T145" s="118" t="str">
        <f>IF('GPA Calculator Data Entry'!BE145="","",'GPA Calculator Data Entry'!BE145)</f>
        <v/>
      </c>
      <c r="U145" s="119" t="str">
        <f>IF('GPA Calculator Data Entry'!BN145="","",'GPA Calculator Data Entry'!BN145)</f>
        <v/>
      </c>
      <c r="V145" s="119" t="str">
        <f>IF('GPA Calculator Data Entry'!BO145="","",'GPA Calculator Data Entry'!BO145)</f>
        <v/>
      </c>
      <c r="W145" s="119" t="str">
        <f>IF('GPA Calculator Data Entry'!BP145="","",'GPA Calculator Data Entry'!BP145)</f>
        <v/>
      </c>
      <c r="X145" s="120" t="str">
        <f>IF('GPA Calculator Data Entry'!BR145="","",'GPA Calculator Data Entry'!BR145)</f>
        <v/>
      </c>
      <c r="Y145" s="121" t="str">
        <f>IF('GPA Calculator Data Entry'!CA145="","",'GPA Calculator Data Entry'!CA145)</f>
        <v/>
      </c>
      <c r="Z145" s="121" t="str">
        <f>IF('GPA Calculator Data Entry'!CB145="","",'GPA Calculator Data Entry'!CB145)</f>
        <v/>
      </c>
      <c r="AA145" s="121" t="str">
        <f>IF('GPA Calculator Data Entry'!CC145="","",'GPA Calculator Data Entry'!CC145)</f>
        <v/>
      </c>
      <c r="AB145" s="118" t="str">
        <f>IF('GPA Calculator Data Entry'!CE145="","",'GPA Calculator Data Entry'!CE145)</f>
        <v/>
      </c>
      <c r="AC145" s="119" t="str">
        <f>IF('GPA Calculator Data Entry'!CN145="","",'GPA Calculator Data Entry'!CN145)</f>
        <v/>
      </c>
      <c r="AD145" s="119" t="str">
        <f>IF('GPA Calculator Data Entry'!CO145="","",'GPA Calculator Data Entry'!CO145)</f>
        <v/>
      </c>
      <c r="AE145" s="119" t="str">
        <f>IF('GPA Calculator Data Entry'!CP145="","",'GPA Calculator Data Entry'!CP145)</f>
        <v/>
      </c>
      <c r="AF145" s="120" t="str">
        <f>IF('GPA Calculator Data Entry'!CR145="","",'GPA Calculator Data Entry'!CR145)</f>
        <v/>
      </c>
      <c r="AG145" s="121" t="str">
        <f>IF('GPA Calculator Data Entry'!DA145="","",'GPA Calculator Data Entry'!DA145)</f>
        <v/>
      </c>
      <c r="AH145" s="121" t="str">
        <f>IF('GPA Calculator Data Entry'!DB145="","",'GPA Calculator Data Entry'!DB145)</f>
        <v/>
      </c>
      <c r="AI145" s="121" t="str">
        <f>IF('GPA Calculator Data Entry'!DC145="","",'GPA Calculator Data Entry'!DC145)</f>
        <v/>
      </c>
    </row>
    <row r="146" spans="1:35" ht="14.25" customHeight="1" x14ac:dyDescent="0.3">
      <c r="A146" s="116" t="str">
        <f>IF('GPA Calculator Data Entry'!A146="","",'GPA Calculator Data Entry'!A146)</f>
        <v/>
      </c>
      <c r="B146" s="117" t="str">
        <f>IF('GPA Calculator Data Entry'!B146="","",'GPA Calculator Data Entry'!B146)</f>
        <v/>
      </c>
      <c r="C146" s="117" t="str">
        <f>IF('GPA Calculator Data Entry'!C146="","",'GPA Calculator Data Entry'!C146)</f>
        <v/>
      </c>
      <c r="D146" s="118" t="str">
        <f>IF('GPA Calculator Data Entry'!E146="","",'GPA Calculator Data Entry'!E146)</f>
        <v/>
      </c>
      <c r="E146" s="119" t="str">
        <f>IF('GPA Calculator Data Entry'!N146="","",'GPA Calculator Data Entry'!N146)</f>
        <v/>
      </c>
      <c r="F146" s="119" t="str">
        <f>IF('GPA Calculator Data Entry'!O146="","",'GPA Calculator Data Entry'!O146)</f>
        <v/>
      </c>
      <c r="G146" s="119" t="str">
        <f>IF('GPA Calculator Data Entry'!P146="","",'GPA Calculator Data Entry'!P146)</f>
        <v/>
      </c>
      <c r="H146" s="120" t="str">
        <f>IF('GPA Calculator Data Entry'!R146="","",'GPA Calculator Data Entry'!R146)</f>
        <v/>
      </c>
      <c r="I146" s="121" t="str">
        <f>IF('GPA Calculator Data Entry'!AA146="","",'GPA Calculator Data Entry'!AA146)</f>
        <v/>
      </c>
      <c r="J146" s="121" t="str">
        <f>IF('GPA Calculator Data Entry'!AB146="","",'GPA Calculator Data Entry'!AB146)</f>
        <v/>
      </c>
      <c r="K146" s="121" t="str">
        <f>IF('GPA Calculator Data Entry'!AC146="","",'GPA Calculator Data Entry'!AC146)</f>
        <v/>
      </c>
      <c r="L146" s="118" t="str">
        <f>IF('GPA Calculator Data Entry'!AE146="","",'GPA Calculator Data Entry'!AE146)</f>
        <v/>
      </c>
      <c r="M146" s="119" t="str">
        <f>IF('GPA Calculator Data Entry'!AN146="","",'GPA Calculator Data Entry'!AN146)</f>
        <v/>
      </c>
      <c r="N146" s="119" t="str">
        <f>IF('GPA Calculator Data Entry'!AO146="","",'GPA Calculator Data Entry'!AO146)</f>
        <v/>
      </c>
      <c r="O146" s="119" t="str">
        <f>IF('GPA Calculator Data Entry'!AP146="","",'GPA Calculator Data Entry'!AP146)</f>
        <v/>
      </c>
      <c r="P146" s="120" t="str">
        <f>IF('GPA Calculator Data Entry'!AR146="","",'GPA Calculator Data Entry'!AR146)</f>
        <v/>
      </c>
      <c r="Q146" s="121" t="str">
        <f>IF('GPA Calculator Data Entry'!BA146="","",'GPA Calculator Data Entry'!BA146)</f>
        <v/>
      </c>
      <c r="R146" s="121" t="str">
        <f>IF('GPA Calculator Data Entry'!BB146="","",'GPA Calculator Data Entry'!BB146)</f>
        <v/>
      </c>
      <c r="S146" s="121" t="str">
        <f>IF('GPA Calculator Data Entry'!BC146="","",'GPA Calculator Data Entry'!BC146)</f>
        <v/>
      </c>
      <c r="T146" s="118" t="str">
        <f>IF('GPA Calculator Data Entry'!BE146="","",'GPA Calculator Data Entry'!BE146)</f>
        <v/>
      </c>
      <c r="U146" s="119" t="str">
        <f>IF('GPA Calculator Data Entry'!BN146="","",'GPA Calculator Data Entry'!BN146)</f>
        <v/>
      </c>
      <c r="V146" s="119" t="str">
        <f>IF('GPA Calculator Data Entry'!BO146="","",'GPA Calculator Data Entry'!BO146)</f>
        <v/>
      </c>
      <c r="W146" s="119" t="str">
        <f>IF('GPA Calculator Data Entry'!BP146="","",'GPA Calculator Data Entry'!BP146)</f>
        <v/>
      </c>
      <c r="X146" s="120" t="str">
        <f>IF('GPA Calculator Data Entry'!BR146="","",'GPA Calculator Data Entry'!BR146)</f>
        <v/>
      </c>
      <c r="Y146" s="121" t="str">
        <f>IF('GPA Calculator Data Entry'!CA146="","",'GPA Calculator Data Entry'!CA146)</f>
        <v/>
      </c>
      <c r="Z146" s="121" t="str">
        <f>IF('GPA Calculator Data Entry'!CB146="","",'GPA Calculator Data Entry'!CB146)</f>
        <v/>
      </c>
      <c r="AA146" s="121" t="str">
        <f>IF('GPA Calculator Data Entry'!CC146="","",'GPA Calculator Data Entry'!CC146)</f>
        <v/>
      </c>
      <c r="AB146" s="118" t="str">
        <f>IF('GPA Calculator Data Entry'!CE146="","",'GPA Calculator Data Entry'!CE146)</f>
        <v/>
      </c>
      <c r="AC146" s="119" t="str">
        <f>IF('GPA Calculator Data Entry'!CN146="","",'GPA Calculator Data Entry'!CN146)</f>
        <v/>
      </c>
      <c r="AD146" s="119" t="str">
        <f>IF('GPA Calculator Data Entry'!CO146="","",'GPA Calculator Data Entry'!CO146)</f>
        <v/>
      </c>
      <c r="AE146" s="119" t="str">
        <f>IF('GPA Calculator Data Entry'!CP146="","",'GPA Calculator Data Entry'!CP146)</f>
        <v/>
      </c>
      <c r="AF146" s="120" t="str">
        <f>IF('GPA Calculator Data Entry'!CR146="","",'GPA Calculator Data Entry'!CR146)</f>
        <v/>
      </c>
      <c r="AG146" s="121" t="str">
        <f>IF('GPA Calculator Data Entry'!DA146="","",'GPA Calculator Data Entry'!DA146)</f>
        <v/>
      </c>
      <c r="AH146" s="121" t="str">
        <f>IF('GPA Calculator Data Entry'!DB146="","",'GPA Calculator Data Entry'!DB146)</f>
        <v/>
      </c>
      <c r="AI146" s="121" t="str">
        <f>IF('GPA Calculator Data Entry'!DC146="","",'GPA Calculator Data Entry'!DC146)</f>
        <v/>
      </c>
    </row>
    <row r="147" spans="1:35" ht="14.25" customHeight="1" x14ac:dyDescent="0.3">
      <c r="A147" s="116" t="str">
        <f>IF('GPA Calculator Data Entry'!A147="","",'GPA Calculator Data Entry'!A147)</f>
        <v/>
      </c>
      <c r="B147" s="117" t="str">
        <f>IF('GPA Calculator Data Entry'!B147="","",'GPA Calculator Data Entry'!B147)</f>
        <v/>
      </c>
      <c r="C147" s="117" t="str">
        <f>IF('GPA Calculator Data Entry'!C147="","",'GPA Calculator Data Entry'!C147)</f>
        <v/>
      </c>
      <c r="D147" s="118" t="str">
        <f>IF('GPA Calculator Data Entry'!E147="","",'GPA Calculator Data Entry'!E147)</f>
        <v/>
      </c>
      <c r="E147" s="119" t="str">
        <f>IF('GPA Calculator Data Entry'!N147="","",'GPA Calculator Data Entry'!N147)</f>
        <v/>
      </c>
      <c r="F147" s="119" t="str">
        <f>IF('GPA Calculator Data Entry'!O147="","",'GPA Calculator Data Entry'!O147)</f>
        <v/>
      </c>
      <c r="G147" s="119" t="str">
        <f>IF('GPA Calculator Data Entry'!P147="","",'GPA Calculator Data Entry'!P147)</f>
        <v/>
      </c>
      <c r="H147" s="120" t="str">
        <f>IF('GPA Calculator Data Entry'!R147="","",'GPA Calculator Data Entry'!R147)</f>
        <v/>
      </c>
      <c r="I147" s="121" t="str">
        <f>IF('GPA Calculator Data Entry'!AA147="","",'GPA Calculator Data Entry'!AA147)</f>
        <v/>
      </c>
      <c r="J147" s="121" t="str">
        <f>IF('GPA Calculator Data Entry'!AB147="","",'GPA Calculator Data Entry'!AB147)</f>
        <v/>
      </c>
      <c r="K147" s="121" t="str">
        <f>IF('GPA Calculator Data Entry'!AC147="","",'GPA Calculator Data Entry'!AC147)</f>
        <v/>
      </c>
      <c r="L147" s="118" t="str">
        <f>IF('GPA Calculator Data Entry'!AE147="","",'GPA Calculator Data Entry'!AE147)</f>
        <v/>
      </c>
      <c r="M147" s="119" t="str">
        <f>IF('GPA Calculator Data Entry'!AN147="","",'GPA Calculator Data Entry'!AN147)</f>
        <v/>
      </c>
      <c r="N147" s="119" t="str">
        <f>IF('GPA Calculator Data Entry'!AO147="","",'GPA Calculator Data Entry'!AO147)</f>
        <v/>
      </c>
      <c r="O147" s="119" t="str">
        <f>IF('GPA Calculator Data Entry'!AP147="","",'GPA Calculator Data Entry'!AP147)</f>
        <v/>
      </c>
      <c r="P147" s="120" t="str">
        <f>IF('GPA Calculator Data Entry'!AR147="","",'GPA Calculator Data Entry'!AR147)</f>
        <v/>
      </c>
      <c r="Q147" s="121" t="str">
        <f>IF('GPA Calculator Data Entry'!BA147="","",'GPA Calculator Data Entry'!BA147)</f>
        <v/>
      </c>
      <c r="R147" s="121" t="str">
        <f>IF('GPA Calculator Data Entry'!BB147="","",'GPA Calculator Data Entry'!BB147)</f>
        <v/>
      </c>
      <c r="S147" s="121" t="str">
        <f>IF('GPA Calculator Data Entry'!BC147="","",'GPA Calculator Data Entry'!BC147)</f>
        <v/>
      </c>
      <c r="T147" s="118" t="str">
        <f>IF('GPA Calculator Data Entry'!BE147="","",'GPA Calculator Data Entry'!BE147)</f>
        <v/>
      </c>
      <c r="U147" s="119" t="str">
        <f>IF('GPA Calculator Data Entry'!BN147="","",'GPA Calculator Data Entry'!BN147)</f>
        <v/>
      </c>
      <c r="V147" s="119" t="str">
        <f>IF('GPA Calculator Data Entry'!BO147="","",'GPA Calculator Data Entry'!BO147)</f>
        <v/>
      </c>
      <c r="W147" s="119" t="str">
        <f>IF('GPA Calculator Data Entry'!BP147="","",'GPA Calculator Data Entry'!BP147)</f>
        <v/>
      </c>
      <c r="X147" s="120" t="str">
        <f>IF('GPA Calculator Data Entry'!BR147="","",'GPA Calculator Data Entry'!BR147)</f>
        <v/>
      </c>
      <c r="Y147" s="121" t="str">
        <f>IF('GPA Calculator Data Entry'!CA147="","",'GPA Calculator Data Entry'!CA147)</f>
        <v/>
      </c>
      <c r="Z147" s="121" t="str">
        <f>IF('GPA Calculator Data Entry'!CB147="","",'GPA Calculator Data Entry'!CB147)</f>
        <v/>
      </c>
      <c r="AA147" s="121" t="str">
        <f>IF('GPA Calculator Data Entry'!CC147="","",'GPA Calculator Data Entry'!CC147)</f>
        <v/>
      </c>
      <c r="AB147" s="118" t="str">
        <f>IF('GPA Calculator Data Entry'!CE147="","",'GPA Calculator Data Entry'!CE147)</f>
        <v/>
      </c>
      <c r="AC147" s="119" t="str">
        <f>IF('GPA Calculator Data Entry'!CN147="","",'GPA Calculator Data Entry'!CN147)</f>
        <v/>
      </c>
      <c r="AD147" s="119" t="str">
        <f>IF('GPA Calculator Data Entry'!CO147="","",'GPA Calculator Data Entry'!CO147)</f>
        <v/>
      </c>
      <c r="AE147" s="119" t="str">
        <f>IF('GPA Calculator Data Entry'!CP147="","",'GPA Calculator Data Entry'!CP147)</f>
        <v/>
      </c>
      <c r="AF147" s="120" t="str">
        <f>IF('GPA Calculator Data Entry'!CR147="","",'GPA Calculator Data Entry'!CR147)</f>
        <v/>
      </c>
      <c r="AG147" s="121" t="str">
        <f>IF('GPA Calculator Data Entry'!DA147="","",'GPA Calculator Data Entry'!DA147)</f>
        <v/>
      </c>
      <c r="AH147" s="121" t="str">
        <f>IF('GPA Calculator Data Entry'!DB147="","",'GPA Calculator Data Entry'!DB147)</f>
        <v/>
      </c>
      <c r="AI147" s="121" t="str">
        <f>IF('GPA Calculator Data Entry'!DC147="","",'GPA Calculator Data Entry'!DC147)</f>
        <v/>
      </c>
    </row>
    <row r="148" spans="1:35" ht="14.25" customHeight="1" x14ac:dyDescent="0.3">
      <c r="A148" s="116" t="str">
        <f>IF('GPA Calculator Data Entry'!A148="","",'GPA Calculator Data Entry'!A148)</f>
        <v/>
      </c>
      <c r="B148" s="117" t="str">
        <f>IF('GPA Calculator Data Entry'!B148="","",'GPA Calculator Data Entry'!B148)</f>
        <v/>
      </c>
      <c r="C148" s="117" t="str">
        <f>IF('GPA Calculator Data Entry'!C148="","",'GPA Calculator Data Entry'!C148)</f>
        <v/>
      </c>
      <c r="D148" s="118" t="str">
        <f>IF('GPA Calculator Data Entry'!E148="","",'GPA Calculator Data Entry'!E148)</f>
        <v/>
      </c>
      <c r="E148" s="119" t="str">
        <f>IF('GPA Calculator Data Entry'!N148="","",'GPA Calculator Data Entry'!N148)</f>
        <v/>
      </c>
      <c r="F148" s="119" t="str">
        <f>IF('GPA Calculator Data Entry'!O148="","",'GPA Calculator Data Entry'!O148)</f>
        <v/>
      </c>
      <c r="G148" s="119" t="str">
        <f>IF('GPA Calculator Data Entry'!P148="","",'GPA Calculator Data Entry'!P148)</f>
        <v/>
      </c>
      <c r="H148" s="120" t="str">
        <f>IF('GPA Calculator Data Entry'!R148="","",'GPA Calculator Data Entry'!R148)</f>
        <v/>
      </c>
      <c r="I148" s="121" t="str">
        <f>IF('GPA Calculator Data Entry'!AA148="","",'GPA Calculator Data Entry'!AA148)</f>
        <v/>
      </c>
      <c r="J148" s="121" t="str">
        <f>IF('GPA Calculator Data Entry'!AB148="","",'GPA Calculator Data Entry'!AB148)</f>
        <v/>
      </c>
      <c r="K148" s="121" t="str">
        <f>IF('GPA Calculator Data Entry'!AC148="","",'GPA Calculator Data Entry'!AC148)</f>
        <v/>
      </c>
      <c r="L148" s="118" t="str">
        <f>IF('GPA Calculator Data Entry'!AE148="","",'GPA Calculator Data Entry'!AE148)</f>
        <v/>
      </c>
      <c r="M148" s="119" t="str">
        <f>IF('GPA Calculator Data Entry'!AN148="","",'GPA Calculator Data Entry'!AN148)</f>
        <v/>
      </c>
      <c r="N148" s="119" t="str">
        <f>IF('GPA Calculator Data Entry'!AO148="","",'GPA Calculator Data Entry'!AO148)</f>
        <v/>
      </c>
      <c r="O148" s="119" t="str">
        <f>IF('GPA Calculator Data Entry'!AP148="","",'GPA Calculator Data Entry'!AP148)</f>
        <v/>
      </c>
      <c r="P148" s="120" t="str">
        <f>IF('GPA Calculator Data Entry'!AR148="","",'GPA Calculator Data Entry'!AR148)</f>
        <v/>
      </c>
      <c r="Q148" s="121" t="str">
        <f>IF('GPA Calculator Data Entry'!BA148="","",'GPA Calculator Data Entry'!BA148)</f>
        <v/>
      </c>
      <c r="R148" s="121" t="str">
        <f>IF('GPA Calculator Data Entry'!BB148="","",'GPA Calculator Data Entry'!BB148)</f>
        <v/>
      </c>
      <c r="S148" s="121" t="str">
        <f>IF('GPA Calculator Data Entry'!BC148="","",'GPA Calculator Data Entry'!BC148)</f>
        <v/>
      </c>
      <c r="T148" s="118" t="str">
        <f>IF('GPA Calculator Data Entry'!BE148="","",'GPA Calculator Data Entry'!BE148)</f>
        <v/>
      </c>
      <c r="U148" s="119" t="str">
        <f>IF('GPA Calculator Data Entry'!BN148="","",'GPA Calculator Data Entry'!BN148)</f>
        <v/>
      </c>
      <c r="V148" s="119" t="str">
        <f>IF('GPA Calculator Data Entry'!BO148="","",'GPA Calculator Data Entry'!BO148)</f>
        <v/>
      </c>
      <c r="W148" s="119" t="str">
        <f>IF('GPA Calculator Data Entry'!BP148="","",'GPA Calculator Data Entry'!BP148)</f>
        <v/>
      </c>
      <c r="X148" s="120" t="str">
        <f>IF('GPA Calculator Data Entry'!BR148="","",'GPA Calculator Data Entry'!BR148)</f>
        <v/>
      </c>
      <c r="Y148" s="121" t="str">
        <f>IF('GPA Calculator Data Entry'!CA148="","",'GPA Calculator Data Entry'!CA148)</f>
        <v/>
      </c>
      <c r="Z148" s="121" t="str">
        <f>IF('GPA Calculator Data Entry'!CB148="","",'GPA Calculator Data Entry'!CB148)</f>
        <v/>
      </c>
      <c r="AA148" s="121" t="str">
        <f>IF('GPA Calculator Data Entry'!CC148="","",'GPA Calculator Data Entry'!CC148)</f>
        <v/>
      </c>
      <c r="AB148" s="118" t="str">
        <f>IF('GPA Calculator Data Entry'!CE148="","",'GPA Calculator Data Entry'!CE148)</f>
        <v/>
      </c>
      <c r="AC148" s="119" t="str">
        <f>IF('GPA Calculator Data Entry'!CN148="","",'GPA Calculator Data Entry'!CN148)</f>
        <v/>
      </c>
      <c r="AD148" s="119" t="str">
        <f>IF('GPA Calculator Data Entry'!CO148="","",'GPA Calculator Data Entry'!CO148)</f>
        <v/>
      </c>
      <c r="AE148" s="119" t="str">
        <f>IF('GPA Calculator Data Entry'!CP148="","",'GPA Calculator Data Entry'!CP148)</f>
        <v/>
      </c>
      <c r="AF148" s="120" t="str">
        <f>IF('GPA Calculator Data Entry'!CR148="","",'GPA Calculator Data Entry'!CR148)</f>
        <v/>
      </c>
      <c r="AG148" s="121" t="str">
        <f>IF('GPA Calculator Data Entry'!DA148="","",'GPA Calculator Data Entry'!DA148)</f>
        <v/>
      </c>
      <c r="AH148" s="121" t="str">
        <f>IF('GPA Calculator Data Entry'!DB148="","",'GPA Calculator Data Entry'!DB148)</f>
        <v/>
      </c>
      <c r="AI148" s="121" t="str">
        <f>IF('GPA Calculator Data Entry'!DC148="","",'GPA Calculator Data Entry'!DC148)</f>
        <v/>
      </c>
    </row>
    <row r="149" spans="1:35" ht="14.25" customHeight="1" x14ac:dyDescent="0.3">
      <c r="A149" s="116" t="str">
        <f>IF('GPA Calculator Data Entry'!A149="","",'GPA Calculator Data Entry'!A149)</f>
        <v/>
      </c>
      <c r="B149" s="117" t="str">
        <f>IF('GPA Calculator Data Entry'!B149="","",'GPA Calculator Data Entry'!B149)</f>
        <v/>
      </c>
      <c r="C149" s="117" t="str">
        <f>IF('GPA Calculator Data Entry'!C149="","",'GPA Calculator Data Entry'!C149)</f>
        <v/>
      </c>
      <c r="D149" s="118" t="str">
        <f>IF('GPA Calculator Data Entry'!E149="","",'GPA Calculator Data Entry'!E149)</f>
        <v/>
      </c>
      <c r="E149" s="119" t="str">
        <f>IF('GPA Calculator Data Entry'!N149="","",'GPA Calculator Data Entry'!N149)</f>
        <v/>
      </c>
      <c r="F149" s="119" t="str">
        <f>IF('GPA Calculator Data Entry'!O149="","",'GPA Calculator Data Entry'!O149)</f>
        <v/>
      </c>
      <c r="G149" s="119" t="str">
        <f>IF('GPA Calculator Data Entry'!P149="","",'GPA Calculator Data Entry'!P149)</f>
        <v/>
      </c>
      <c r="H149" s="120" t="str">
        <f>IF('GPA Calculator Data Entry'!R149="","",'GPA Calculator Data Entry'!R149)</f>
        <v/>
      </c>
      <c r="I149" s="121" t="str">
        <f>IF('GPA Calculator Data Entry'!AA149="","",'GPA Calculator Data Entry'!AA149)</f>
        <v/>
      </c>
      <c r="J149" s="121" t="str">
        <f>IF('GPA Calculator Data Entry'!AB149="","",'GPA Calculator Data Entry'!AB149)</f>
        <v/>
      </c>
      <c r="K149" s="121" t="str">
        <f>IF('GPA Calculator Data Entry'!AC149="","",'GPA Calculator Data Entry'!AC149)</f>
        <v/>
      </c>
      <c r="L149" s="118" t="str">
        <f>IF('GPA Calculator Data Entry'!AE149="","",'GPA Calculator Data Entry'!AE149)</f>
        <v/>
      </c>
      <c r="M149" s="119" t="str">
        <f>IF('GPA Calculator Data Entry'!AN149="","",'GPA Calculator Data Entry'!AN149)</f>
        <v/>
      </c>
      <c r="N149" s="119" t="str">
        <f>IF('GPA Calculator Data Entry'!AO149="","",'GPA Calculator Data Entry'!AO149)</f>
        <v/>
      </c>
      <c r="O149" s="119" t="str">
        <f>IF('GPA Calculator Data Entry'!AP149="","",'GPA Calculator Data Entry'!AP149)</f>
        <v/>
      </c>
      <c r="P149" s="120" t="str">
        <f>IF('GPA Calculator Data Entry'!AR149="","",'GPA Calculator Data Entry'!AR149)</f>
        <v/>
      </c>
      <c r="Q149" s="121" t="str">
        <f>IF('GPA Calculator Data Entry'!BA149="","",'GPA Calculator Data Entry'!BA149)</f>
        <v/>
      </c>
      <c r="R149" s="121" t="str">
        <f>IF('GPA Calculator Data Entry'!BB149="","",'GPA Calculator Data Entry'!BB149)</f>
        <v/>
      </c>
      <c r="S149" s="121" t="str">
        <f>IF('GPA Calculator Data Entry'!BC149="","",'GPA Calculator Data Entry'!BC149)</f>
        <v/>
      </c>
      <c r="T149" s="118" t="str">
        <f>IF('GPA Calculator Data Entry'!BE149="","",'GPA Calculator Data Entry'!BE149)</f>
        <v/>
      </c>
      <c r="U149" s="119" t="str">
        <f>IF('GPA Calculator Data Entry'!BN149="","",'GPA Calculator Data Entry'!BN149)</f>
        <v/>
      </c>
      <c r="V149" s="119" t="str">
        <f>IF('GPA Calculator Data Entry'!BO149="","",'GPA Calculator Data Entry'!BO149)</f>
        <v/>
      </c>
      <c r="W149" s="119" t="str">
        <f>IF('GPA Calculator Data Entry'!BP149="","",'GPA Calculator Data Entry'!BP149)</f>
        <v/>
      </c>
      <c r="X149" s="120" t="str">
        <f>IF('GPA Calculator Data Entry'!BR149="","",'GPA Calculator Data Entry'!BR149)</f>
        <v/>
      </c>
      <c r="Y149" s="121" t="str">
        <f>IF('GPA Calculator Data Entry'!CA149="","",'GPA Calculator Data Entry'!CA149)</f>
        <v/>
      </c>
      <c r="Z149" s="121" t="str">
        <f>IF('GPA Calculator Data Entry'!CB149="","",'GPA Calculator Data Entry'!CB149)</f>
        <v/>
      </c>
      <c r="AA149" s="121" t="str">
        <f>IF('GPA Calculator Data Entry'!CC149="","",'GPA Calculator Data Entry'!CC149)</f>
        <v/>
      </c>
      <c r="AB149" s="118" t="str">
        <f>IF('GPA Calculator Data Entry'!CE149="","",'GPA Calculator Data Entry'!CE149)</f>
        <v/>
      </c>
      <c r="AC149" s="119" t="str">
        <f>IF('GPA Calculator Data Entry'!CN149="","",'GPA Calculator Data Entry'!CN149)</f>
        <v/>
      </c>
      <c r="AD149" s="119" t="str">
        <f>IF('GPA Calculator Data Entry'!CO149="","",'GPA Calculator Data Entry'!CO149)</f>
        <v/>
      </c>
      <c r="AE149" s="119" t="str">
        <f>IF('GPA Calculator Data Entry'!CP149="","",'GPA Calculator Data Entry'!CP149)</f>
        <v/>
      </c>
      <c r="AF149" s="120" t="str">
        <f>IF('GPA Calculator Data Entry'!CR149="","",'GPA Calculator Data Entry'!CR149)</f>
        <v/>
      </c>
      <c r="AG149" s="121" t="str">
        <f>IF('GPA Calculator Data Entry'!DA149="","",'GPA Calculator Data Entry'!DA149)</f>
        <v/>
      </c>
      <c r="AH149" s="121" t="str">
        <f>IF('GPA Calculator Data Entry'!DB149="","",'GPA Calculator Data Entry'!DB149)</f>
        <v/>
      </c>
      <c r="AI149" s="121" t="str">
        <f>IF('GPA Calculator Data Entry'!DC149="","",'GPA Calculator Data Entry'!DC149)</f>
        <v/>
      </c>
    </row>
    <row r="150" spans="1:35" ht="14.25" customHeight="1" x14ac:dyDescent="0.3">
      <c r="A150" s="116" t="str">
        <f>IF('GPA Calculator Data Entry'!A150="","",'GPA Calculator Data Entry'!A150)</f>
        <v/>
      </c>
      <c r="B150" s="117" t="str">
        <f>IF('GPA Calculator Data Entry'!B150="","",'GPA Calculator Data Entry'!B150)</f>
        <v/>
      </c>
      <c r="C150" s="117" t="str">
        <f>IF('GPA Calculator Data Entry'!C150="","",'GPA Calculator Data Entry'!C150)</f>
        <v/>
      </c>
      <c r="D150" s="118" t="str">
        <f>IF('GPA Calculator Data Entry'!E150="","",'GPA Calculator Data Entry'!E150)</f>
        <v/>
      </c>
      <c r="E150" s="119" t="str">
        <f>IF('GPA Calculator Data Entry'!N150="","",'GPA Calculator Data Entry'!N150)</f>
        <v/>
      </c>
      <c r="F150" s="119" t="str">
        <f>IF('GPA Calculator Data Entry'!O150="","",'GPA Calculator Data Entry'!O150)</f>
        <v/>
      </c>
      <c r="G150" s="119" t="str">
        <f>IF('GPA Calculator Data Entry'!P150="","",'GPA Calculator Data Entry'!P150)</f>
        <v/>
      </c>
      <c r="H150" s="120" t="str">
        <f>IF('GPA Calculator Data Entry'!R150="","",'GPA Calculator Data Entry'!R150)</f>
        <v/>
      </c>
      <c r="I150" s="121" t="str">
        <f>IF('GPA Calculator Data Entry'!AA150="","",'GPA Calculator Data Entry'!AA150)</f>
        <v/>
      </c>
      <c r="J150" s="121" t="str">
        <f>IF('GPA Calculator Data Entry'!AB150="","",'GPA Calculator Data Entry'!AB150)</f>
        <v/>
      </c>
      <c r="K150" s="121" t="str">
        <f>IF('GPA Calculator Data Entry'!AC150="","",'GPA Calculator Data Entry'!AC150)</f>
        <v/>
      </c>
      <c r="L150" s="118" t="str">
        <f>IF('GPA Calculator Data Entry'!AE150="","",'GPA Calculator Data Entry'!AE150)</f>
        <v/>
      </c>
      <c r="M150" s="119" t="str">
        <f>IF('GPA Calculator Data Entry'!AN150="","",'GPA Calculator Data Entry'!AN150)</f>
        <v/>
      </c>
      <c r="N150" s="119" t="str">
        <f>IF('GPA Calculator Data Entry'!AO150="","",'GPA Calculator Data Entry'!AO150)</f>
        <v/>
      </c>
      <c r="O150" s="119" t="str">
        <f>IF('GPA Calculator Data Entry'!AP150="","",'GPA Calculator Data Entry'!AP150)</f>
        <v/>
      </c>
      <c r="P150" s="120" t="str">
        <f>IF('GPA Calculator Data Entry'!AR150="","",'GPA Calculator Data Entry'!AR150)</f>
        <v/>
      </c>
      <c r="Q150" s="121" t="str">
        <f>IF('GPA Calculator Data Entry'!BA150="","",'GPA Calculator Data Entry'!BA150)</f>
        <v/>
      </c>
      <c r="R150" s="121" t="str">
        <f>IF('GPA Calculator Data Entry'!BB150="","",'GPA Calculator Data Entry'!BB150)</f>
        <v/>
      </c>
      <c r="S150" s="121" t="str">
        <f>IF('GPA Calculator Data Entry'!BC150="","",'GPA Calculator Data Entry'!BC150)</f>
        <v/>
      </c>
      <c r="T150" s="118" t="str">
        <f>IF('GPA Calculator Data Entry'!BE150="","",'GPA Calculator Data Entry'!BE150)</f>
        <v/>
      </c>
      <c r="U150" s="119" t="str">
        <f>IF('GPA Calculator Data Entry'!BN150="","",'GPA Calculator Data Entry'!BN150)</f>
        <v/>
      </c>
      <c r="V150" s="119" t="str">
        <f>IF('GPA Calculator Data Entry'!BO150="","",'GPA Calculator Data Entry'!BO150)</f>
        <v/>
      </c>
      <c r="W150" s="119" t="str">
        <f>IF('GPA Calculator Data Entry'!BP150="","",'GPA Calculator Data Entry'!BP150)</f>
        <v/>
      </c>
      <c r="X150" s="120" t="str">
        <f>IF('GPA Calculator Data Entry'!BR150="","",'GPA Calculator Data Entry'!BR150)</f>
        <v/>
      </c>
      <c r="Y150" s="121" t="str">
        <f>IF('GPA Calculator Data Entry'!CA150="","",'GPA Calculator Data Entry'!CA150)</f>
        <v/>
      </c>
      <c r="Z150" s="121" t="str">
        <f>IF('GPA Calculator Data Entry'!CB150="","",'GPA Calculator Data Entry'!CB150)</f>
        <v/>
      </c>
      <c r="AA150" s="121" t="str">
        <f>IF('GPA Calculator Data Entry'!CC150="","",'GPA Calculator Data Entry'!CC150)</f>
        <v/>
      </c>
      <c r="AB150" s="118" t="str">
        <f>IF('GPA Calculator Data Entry'!CE150="","",'GPA Calculator Data Entry'!CE150)</f>
        <v/>
      </c>
      <c r="AC150" s="119" t="str">
        <f>IF('GPA Calculator Data Entry'!CN150="","",'GPA Calculator Data Entry'!CN150)</f>
        <v/>
      </c>
      <c r="AD150" s="119" t="str">
        <f>IF('GPA Calculator Data Entry'!CO150="","",'GPA Calculator Data Entry'!CO150)</f>
        <v/>
      </c>
      <c r="AE150" s="119" t="str">
        <f>IF('GPA Calculator Data Entry'!CP150="","",'GPA Calculator Data Entry'!CP150)</f>
        <v/>
      </c>
      <c r="AF150" s="120" t="str">
        <f>IF('GPA Calculator Data Entry'!CR150="","",'GPA Calculator Data Entry'!CR150)</f>
        <v/>
      </c>
      <c r="AG150" s="121" t="str">
        <f>IF('GPA Calculator Data Entry'!DA150="","",'GPA Calculator Data Entry'!DA150)</f>
        <v/>
      </c>
      <c r="AH150" s="121" t="str">
        <f>IF('GPA Calculator Data Entry'!DB150="","",'GPA Calculator Data Entry'!DB150)</f>
        <v/>
      </c>
      <c r="AI150" s="121" t="str">
        <f>IF('GPA Calculator Data Entry'!DC150="","",'GPA Calculator Data Entry'!DC150)</f>
        <v/>
      </c>
    </row>
    <row r="151" spans="1:35" ht="14.25" customHeight="1" x14ac:dyDescent="0.3">
      <c r="A151" s="116" t="str">
        <f>IF('GPA Calculator Data Entry'!A151="","",'GPA Calculator Data Entry'!A151)</f>
        <v/>
      </c>
      <c r="B151" s="117" t="str">
        <f>IF('GPA Calculator Data Entry'!B151="","",'GPA Calculator Data Entry'!B151)</f>
        <v/>
      </c>
      <c r="C151" s="117" t="str">
        <f>IF('GPA Calculator Data Entry'!C151="","",'GPA Calculator Data Entry'!C151)</f>
        <v/>
      </c>
      <c r="D151" s="118" t="str">
        <f>IF('GPA Calculator Data Entry'!E151="","",'GPA Calculator Data Entry'!E151)</f>
        <v/>
      </c>
      <c r="E151" s="119" t="str">
        <f>IF('GPA Calculator Data Entry'!N151="","",'GPA Calculator Data Entry'!N151)</f>
        <v/>
      </c>
      <c r="F151" s="119" t="str">
        <f>IF('GPA Calculator Data Entry'!O151="","",'GPA Calculator Data Entry'!O151)</f>
        <v/>
      </c>
      <c r="G151" s="119" t="str">
        <f>IF('GPA Calculator Data Entry'!P151="","",'GPA Calculator Data Entry'!P151)</f>
        <v/>
      </c>
      <c r="H151" s="120" t="str">
        <f>IF('GPA Calculator Data Entry'!R151="","",'GPA Calculator Data Entry'!R151)</f>
        <v/>
      </c>
      <c r="I151" s="121" t="str">
        <f>IF('GPA Calculator Data Entry'!AA151="","",'GPA Calculator Data Entry'!AA151)</f>
        <v/>
      </c>
      <c r="J151" s="121" t="str">
        <f>IF('GPA Calculator Data Entry'!AB151="","",'GPA Calculator Data Entry'!AB151)</f>
        <v/>
      </c>
      <c r="K151" s="121" t="str">
        <f>IF('GPA Calculator Data Entry'!AC151="","",'GPA Calculator Data Entry'!AC151)</f>
        <v/>
      </c>
      <c r="L151" s="118" t="str">
        <f>IF('GPA Calculator Data Entry'!AE151="","",'GPA Calculator Data Entry'!AE151)</f>
        <v/>
      </c>
      <c r="M151" s="119" t="str">
        <f>IF('GPA Calculator Data Entry'!AN151="","",'GPA Calculator Data Entry'!AN151)</f>
        <v/>
      </c>
      <c r="N151" s="119" t="str">
        <f>IF('GPA Calculator Data Entry'!AO151="","",'GPA Calculator Data Entry'!AO151)</f>
        <v/>
      </c>
      <c r="O151" s="119" t="str">
        <f>IF('GPA Calculator Data Entry'!AP151="","",'GPA Calculator Data Entry'!AP151)</f>
        <v/>
      </c>
      <c r="P151" s="120" t="str">
        <f>IF('GPA Calculator Data Entry'!AR151="","",'GPA Calculator Data Entry'!AR151)</f>
        <v/>
      </c>
      <c r="Q151" s="121" t="str">
        <f>IF('GPA Calculator Data Entry'!BA151="","",'GPA Calculator Data Entry'!BA151)</f>
        <v/>
      </c>
      <c r="R151" s="121" t="str">
        <f>IF('GPA Calculator Data Entry'!BB151="","",'GPA Calculator Data Entry'!BB151)</f>
        <v/>
      </c>
      <c r="S151" s="121" t="str">
        <f>IF('GPA Calculator Data Entry'!BC151="","",'GPA Calculator Data Entry'!BC151)</f>
        <v/>
      </c>
      <c r="T151" s="118" t="str">
        <f>IF('GPA Calculator Data Entry'!BE151="","",'GPA Calculator Data Entry'!BE151)</f>
        <v/>
      </c>
      <c r="U151" s="119" t="str">
        <f>IF('GPA Calculator Data Entry'!BN151="","",'GPA Calculator Data Entry'!BN151)</f>
        <v/>
      </c>
      <c r="V151" s="119" t="str">
        <f>IF('GPA Calculator Data Entry'!BO151="","",'GPA Calculator Data Entry'!BO151)</f>
        <v/>
      </c>
      <c r="W151" s="119" t="str">
        <f>IF('GPA Calculator Data Entry'!BP151="","",'GPA Calculator Data Entry'!BP151)</f>
        <v/>
      </c>
      <c r="X151" s="120" t="str">
        <f>IF('GPA Calculator Data Entry'!BR151="","",'GPA Calculator Data Entry'!BR151)</f>
        <v/>
      </c>
      <c r="Y151" s="121" t="str">
        <f>IF('GPA Calculator Data Entry'!CA151="","",'GPA Calculator Data Entry'!CA151)</f>
        <v/>
      </c>
      <c r="Z151" s="121" t="str">
        <f>IF('GPA Calculator Data Entry'!CB151="","",'GPA Calculator Data Entry'!CB151)</f>
        <v/>
      </c>
      <c r="AA151" s="121" t="str">
        <f>IF('GPA Calculator Data Entry'!CC151="","",'GPA Calculator Data Entry'!CC151)</f>
        <v/>
      </c>
      <c r="AB151" s="118" t="str">
        <f>IF('GPA Calculator Data Entry'!CE151="","",'GPA Calculator Data Entry'!CE151)</f>
        <v/>
      </c>
      <c r="AC151" s="119" t="str">
        <f>IF('GPA Calculator Data Entry'!CN151="","",'GPA Calculator Data Entry'!CN151)</f>
        <v/>
      </c>
      <c r="AD151" s="119" t="str">
        <f>IF('GPA Calculator Data Entry'!CO151="","",'GPA Calculator Data Entry'!CO151)</f>
        <v/>
      </c>
      <c r="AE151" s="119" t="str">
        <f>IF('GPA Calculator Data Entry'!CP151="","",'GPA Calculator Data Entry'!CP151)</f>
        <v/>
      </c>
      <c r="AF151" s="120" t="str">
        <f>IF('GPA Calculator Data Entry'!CR151="","",'GPA Calculator Data Entry'!CR151)</f>
        <v/>
      </c>
      <c r="AG151" s="121" t="str">
        <f>IF('GPA Calculator Data Entry'!DA151="","",'GPA Calculator Data Entry'!DA151)</f>
        <v/>
      </c>
      <c r="AH151" s="121" t="str">
        <f>IF('GPA Calculator Data Entry'!DB151="","",'GPA Calculator Data Entry'!DB151)</f>
        <v/>
      </c>
      <c r="AI151" s="121" t="str">
        <f>IF('GPA Calculator Data Entry'!DC151="","",'GPA Calculator Data Entry'!DC151)</f>
        <v/>
      </c>
    </row>
    <row r="152" spans="1:35" ht="14.25" customHeight="1" x14ac:dyDescent="0.3">
      <c r="A152" s="116" t="str">
        <f>IF('GPA Calculator Data Entry'!A152="","",'GPA Calculator Data Entry'!A152)</f>
        <v/>
      </c>
      <c r="B152" s="117" t="str">
        <f>IF('GPA Calculator Data Entry'!B152="","",'GPA Calculator Data Entry'!B152)</f>
        <v/>
      </c>
      <c r="C152" s="117" t="str">
        <f>IF('GPA Calculator Data Entry'!C152="","",'GPA Calculator Data Entry'!C152)</f>
        <v/>
      </c>
      <c r="D152" s="118" t="str">
        <f>IF('GPA Calculator Data Entry'!E152="","",'GPA Calculator Data Entry'!E152)</f>
        <v/>
      </c>
      <c r="E152" s="119" t="str">
        <f>IF('GPA Calculator Data Entry'!N152="","",'GPA Calculator Data Entry'!N152)</f>
        <v/>
      </c>
      <c r="F152" s="119" t="str">
        <f>IF('GPA Calculator Data Entry'!O152="","",'GPA Calculator Data Entry'!O152)</f>
        <v/>
      </c>
      <c r="G152" s="119" t="str">
        <f>IF('GPA Calculator Data Entry'!P152="","",'GPA Calculator Data Entry'!P152)</f>
        <v/>
      </c>
      <c r="H152" s="120" t="str">
        <f>IF('GPA Calculator Data Entry'!R152="","",'GPA Calculator Data Entry'!R152)</f>
        <v/>
      </c>
      <c r="I152" s="121" t="str">
        <f>IF('GPA Calculator Data Entry'!AA152="","",'GPA Calculator Data Entry'!AA152)</f>
        <v/>
      </c>
      <c r="J152" s="121" t="str">
        <f>IF('GPA Calculator Data Entry'!AB152="","",'GPA Calculator Data Entry'!AB152)</f>
        <v/>
      </c>
      <c r="K152" s="121" t="str">
        <f>IF('GPA Calculator Data Entry'!AC152="","",'GPA Calculator Data Entry'!AC152)</f>
        <v/>
      </c>
      <c r="L152" s="118" t="str">
        <f>IF('GPA Calculator Data Entry'!AE152="","",'GPA Calculator Data Entry'!AE152)</f>
        <v/>
      </c>
      <c r="M152" s="119" t="str">
        <f>IF('GPA Calculator Data Entry'!AN152="","",'GPA Calculator Data Entry'!AN152)</f>
        <v/>
      </c>
      <c r="N152" s="119" t="str">
        <f>IF('GPA Calculator Data Entry'!AO152="","",'GPA Calculator Data Entry'!AO152)</f>
        <v/>
      </c>
      <c r="O152" s="119" t="str">
        <f>IF('GPA Calculator Data Entry'!AP152="","",'GPA Calculator Data Entry'!AP152)</f>
        <v/>
      </c>
      <c r="P152" s="120" t="str">
        <f>IF('GPA Calculator Data Entry'!AR152="","",'GPA Calculator Data Entry'!AR152)</f>
        <v/>
      </c>
      <c r="Q152" s="121" t="str">
        <f>IF('GPA Calculator Data Entry'!BA152="","",'GPA Calculator Data Entry'!BA152)</f>
        <v/>
      </c>
      <c r="R152" s="121" t="str">
        <f>IF('GPA Calculator Data Entry'!BB152="","",'GPA Calculator Data Entry'!BB152)</f>
        <v/>
      </c>
      <c r="S152" s="121" t="str">
        <f>IF('GPA Calculator Data Entry'!BC152="","",'GPA Calculator Data Entry'!BC152)</f>
        <v/>
      </c>
      <c r="T152" s="118" t="str">
        <f>IF('GPA Calculator Data Entry'!BE152="","",'GPA Calculator Data Entry'!BE152)</f>
        <v/>
      </c>
      <c r="U152" s="119" t="str">
        <f>IF('GPA Calculator Data Entry'!BN152="","",'GPA Calculator Data Entry'!BN152)</f>
        <v/>
      </c>
      <c r="V152" s="119" t="str">
        <f>IF('GPA Calculator Data Entry'!BO152="","",'GPA Calculator Data Entry'!BO152)</f>
        <v/>
      </c>
      <c r="W152" s="119" t="str">
        <f>IF('GPA Calculator Data Entry'!BP152="","",'GPA Calculator Data Entry'!BP152)</f>
        <v/>
      </c>
      <c r="X152" s="120" t="str">
        <f>IF('GPA Calculator Data Entry'!BR152="","",'GPA Calculator Data Entry'!BR152)</f>
        <v/>
      </c>
      <c r="Y152" s="121" t="str">
        <f>IF('GPA Calculator Data Entry'!CA152="","",'GPA Calculator Data Entry'!CA152)</f>
        <v/>
      </c>
      <c r="Z152" s="121" t="str">
        <f>IF('GPA Calculator Data Entry'!CB152="","",'GPA Calculator Data Entry'!CB152)</f>
        <v/>
      </c>
      <c r="AA152" s="121" t="str">
        <f>IF('GPA Calculator Data Entry'!CC152="","",'GPA Calculator Data Entry'!CC152)</f>
        <v/>
      </c>
      <c r="AB152" s="118" t="str">
        <f>IF('GPA Calculator Data Entry'!CE152="","",'GPA Calculator Data Entry'!CE152)</f>
        <v/>
      </c>
      <c r="AC152" s="119" t="str">
        <f>IF('GPA Calculator Data Entry'!CN152="","",'GPA Calculator Data Entry'!CN152)</f>
        <v/>
      </c>
      <c r="AD152" s="119" t="str">
        <f>IF('GPA Calculator Data Entry'!CO152="","",'GPA Calculator Data Entry'!CO152)</f>
        <v/>
      </c>
      <c r="AE152" s="119" t="str">
        <f>IF('GPA Calculator Data Entry'!CP152="","",'GPA Calculator Data Entry'!CP152)</f>
        <v/>
      </c>
      <c r="AF152" s="120" t="str">
        <f>IF('GPA Calculator Data Entry'!CR152="","",'GPA Calculator Data Entry'!CR152)</f>
        <v/>
      </c>
      <c r="AG152" s="121" t="str">
        <f>IF('GPA Calculator Data Entry'!DA152="","",'GPA Calculator Data Entry'!DA152)</f>
        <v/>
      </c>
      <c r="AH152" s="121" t="str">
        <f>IF('GPA Calculator Data Entry'!DB152="","",'GPA Calculator Data Entry'!DB152)</f>
        <v/>
      </c>
      <c r="AI152" s="121" t="str">
        <f>IF('GPA Calculator Data Entry'!DC152="","",'GPA Calculator Data Entry'!DC152)</f>
        <v/>
      </c>
    </row>
    <row r="153" spans="1:35" ht="14.25" customHeight="1" x14ac:dyDescent="0.3">
      <c r="A153" s="116" t="str">
        <f>IF('GPA Calculator Data Entry'!A153="","",'GPA Calculator Data Entry'!A153)</f>
        <v/>
      </c>
      <c r="B153" s="117" t="str">
        <f>IF('GPA Calculator Data Entry'!B153="","",'GPA Calculator Data Entry'!B153)</f>
        <v/>
      </c>
      <c r="C153" s="117" t="str">
        <f>IF('GPA Calculator Data Entry'!C153="","",'GPA Calculator Data Entry'!C153)</f>
        <v/>
      </c>
      <c r="D153" s="118" t="str">
        <f>IF('GPA Calculator Data Entry'!E153="","",'GPA Calculator Data Entry'!E153)</f>
        <v/>
      </c>
      <c r="E153" s="119" t="str">
        <f>IF('GPA Calculator Data Entry'!N153="","",'GPA Calculator Data Entry'!N153)</f>
        <v/>
      </c>
      <c r="F153" s="119" t="str">
        <f>IF('GPA Calculator Data Entry'!O153="","",'GPA Calculator Data Entry'!O153)</f>
        <v/>
      </c>
      <c r="G153" s="119" t="str">
        <f>IF('GPA Calculator Data Entry'!P153="","",'GPA Calculator Data Entry'!P153)</f>
        <v/>
      </c>
      <c r="H153" s="120" t="str">
        <f>IF('GPA Calculator Data Entry'!R153="","",'GPA Calculator Data Entry'!R153)</f>
        <v/>
      </c>
      <c r="I153" s="121" t="str">
        <f>IF('GPA Calculator Data Entry'!AA153="","",'GPA Calculator Data Entry'!AA153)</f>
        <v/>
      </c>
      <c r="J153" s="121" t="str">
        <f>IF('GPA Calculator Data Entry'!AB153="","",'GPA Calculator Data Entry'!AB153)</f>
        <v/>
      </c>
      <c r="K153" s="121" t="str">
        <f>IF('GPA Calculator Data Entry'!AC153="","",'GPA Calculator Data Entry'!AC153)</f>
        <v/>
      </c>
      <c r="L153" s="118" t="str">
        <f>IF('GPA Calculator Data Entry'!AE153="","",'GPA Calculator Data Entry'!AE153)</f>
        <v/>
      </c>
      <c r="M153" s="119" t="str">
        <f>IF('GPA Calculator Data Entry'!AN153="","",'GPA Calculator Data Entry'!AN153)</f>
        <v/>
      </c>
      <c r="N153" s="119" t="str">
        <f>IF('GPA Calculator Data Entry'!AO153="","",'GPA Calculator Data Entry'!AO153)</f>
        <v/>
      </c>
      <c r="O153" s="119" t="str">
        <f>IF('GPA Calculator Data Entry'!AP153="","",'GPA Calculator Data Entry'!AP153)</f>
        <v/>
      </c>
      <c r="P153" s="120" t="str">
        <f>IF('GPA Calculator Data Entry'!AR153="","",'GPA Calculator Data Entry'!AR153)</f>
        <v/>
      </c>
      <c r="Q153" s="121" t="str">
        <f>IF('GPA Calculator Data Entry'!BA153="","",'GPA Calculator Data Entry'!BA153)</f>
        <v/>
      </c>
      <c r="R153" s="121" t="str">
        <f>IF('GPA Calculator Data Entry'!BB153="","",'GPA Calculator Data Entry'!BB153)</f>
        <v/>
      </c>
      <c r="S153" s="121" t="str">
        <f>IF('GPA Calculator Data Entry'!BC153="","",'GPA Calculator Data Entry'!BC153)</f>
        <v/>
      </c>
      <c r="T153" s="118" t="str">
        <f>IF('GPA Calculator Data Entry'!BE153="","",'GPA Calculator Data Entry'!BE153)</f>
        <v/>
      </c>
      <c r="U153" s="119" t="str">
        <f>IF('GPA Calculator Data Entry'!BN153="","",'GPA Calculator Data Entry'!BN153)</f>
        <v/>
      </c>
      <c r="V153" s="119" t="str">
        <f>IF('GPA Calculator Data Entry'!BO153="","",'GPA Calculator Data Entry'!BO153)</f>
        <v/>
      </c>
      <c r="W153" s="119" t="str">
        <f>IF('GPA Calculator Data Entry'!BP153="","",'GPA Calculator Data Entry'!BP153)</f>
        <v/>
      </c>
      <c r="X153" s="120" t="str">
        <f>IF('GPA Calculator Data Entry'!BR153="","",'GPA Calculator Data Entry'!BR153)</f>
        <v/>
      </c>
      <c r="Y153" s="121" t="str">
        <f>IF('GPA Calculator Data Entry'!CA153="","",'GPA Calculator Data Entry'!CA153)</f>
        <v/>
      </c>
      <c r="Z153" s="121" t="str">
        <f>IF('GPA Calculator Data Entry'!CB153="","",'GPA Calculator Data Entry'!CB153)</f>
        <v/>
      </c>
      <c r="AA153" s="121" t="str">
        <f>IF('GPA Calculator Data Entry'!CC153="","",'GPA Calculator Data Entry'!CC153)</f>
        <v/>
      </c>
      <c r="AB153" s="118" t="str">
        <f>IF('GPA Calculator Data Entry'!CE153="","",'GPA Calculator Data Entry'!CE153)</f>
        <v/>
      </c>
      <c r="AC153" s="119" t="str">
        <f>IF('GPA Calculator Data Entry'!CN153="","",'GPA Calculator Data Entry'!CN153)</f>
        <v/>
      </c>
      <c r="AD153" s="119" t="str">
        <f>IF('GPA Calculator Data Entry'!CO153="","",'GPA Calculator Data Entry'!CO153)</f>
        <v/>
      </c>
      <c r="AE153" s="119" t="str">
        <f>IF('GPA Calculator Data Entry'!CP153="","",'GPA Calculator Data Entry'!CP153)</f>
        <v/>
      </c>
      <c r="AF153" s="120" t="str">
        <f>IF('GPA Calculator Data Entry'!CR153="","",'GPA Calculator Data Entry'!CR153)</f>
        <v/>
      </c>
      <c r="AG153" s="121" t="str">
        <f>IF('GPA Calculator Data Entry'!DA153="","",'GPA Calculator Data Entry'!DA153)</f>
        <v/>
      </c>
      <c r="AH153" s="121" t="str">
        <f>IF('GPA Calculator Data Entry'!DB153="","",'GPA Calculator Data Entry'!DB153)</f>
        <v/>
      </c>
      <c r="AI153" s="121" t="str">
        <f>IF('GPA Calculator Data Entry'!DC153="","",'GPA Calculator Data Entry'!DC153)</f>
        <v/>
      </c>
    </row>
    <row r="154" spans="1:35" ht="14.25" customHeight="1" x14ac:dyDescent="0.3">
      <c r="A154" s="116" t="str">
        <f>IF('GPA Calculator Data Entry'!A154="","",'GPA Calculator Data Entry'!A154)</f>
        <v/>
      </c>
      <c r="B154" s="117" t="str">
        <f>IF('GPA Calculator Data Entry'!B154="","",'GPA Calculator Data Entry'!B154)</f>
        <v/>
      </c>
      <c r="C154" s="117" t="str">
        <f>IF('GPA Calculator Data Entry'!C154="","",'GPA Calculator Data Entry'!C154)</f>
        <v/>
      </c>
      <c r="D154" s="118" t="str">
        <f>IF('GPA Calculator Data Entry'!E154="","",'GPA Calculator Data Entry'!E154)</f>
        <v/>
      </c>
      <c r="E154" s="119" t="str">
        <f>IF('GPA Calculator Data Entry'!N154="","",'GPA Calculator Data Entry'!N154)</f>
        <v/>
      </c>
      <c r="F154" s="119" t="str">
        <f>IF('GPA Calculator Data Entry'!O154="","",'GPA Calculator Data Entry'!O154)</f>
        <v/>
      </c>
      <c r="G154" s="119" t="str">
        <f>IF('GPA Calculator Data Entry'!P154="","",'GPA Calculator Data Entry'!P154)</f>
        <v/>
      </c>
      <c r="H154" s="120" t="str">
        <f>IF('GPA Calculator Data Entry'!R154="","",'GPA Calculator Data Entry'!R154)</f>
        <v/>
      </c>
      <c r="I154" s="121" t="str">
        <f>IF('GPA Calculator Data Entry'!AA154="","",'GPA Calculator Data Entry'!AA154)</f>
        <v/>
      </c>
      <c r="J154" s="121" t="str">
        <f>IF('GPA Calculator Data Entry'!AB154="","",'GPA Calculator Data Entry'!AB154)</f>
        <v/>
      </c>
      <c r="K154" s="121" t="str">
        <f>IF('GPA Calculator Data Entry'!AC154="","",'GPA Calculator Data Entry'!AC154)</f>
        <v/>
      </c>
      <c r="L154" s="118" t="str">
        <f>IF('GPA Calculator Data Entry'!AE154="","",'GPA Calculator Data Entry'!AE154)</f>
        <v/>
      </c>
      <c r="M154" s="119" t="str">
        <f>IF('GPA Calculator Data Entry'!AN154="","",'GPA Calculator Data Entry'!AN154)</f>
        <v/>
      </c>
      <c r="N154" s="119" t="str">
        <f>IF('GPA Calculator Data Entry'!AO154="","",'GPA Calculator Data Entry'!AO154)</f>
        <v/>
      </c>
      <c r="O154" s="119" t="str">
        <f>IF('GPA Calculator Data Entry'!AP154="","",'GPA Calculator Data Entry'!AP154)</f>
        <v/>
      </c>
      <c r="P154" s="120" t="str">
        <f>IF('GPA Calculator Data Entry'!AR154="","",'GPA Calculator Data Entry'!AR154)</f>
        <v/>
      </c>
      <c r="Q154" s="121" t="str">
        <f>IF('GPA Calculator Data Entry'!BA154="","",'GPA Calculator Data Entry'!BA154)</f>
        <v/>
      </c>
      <c r="R154" s="121" t="str">
        <f>IF('GPA Calculator Data Entry'!BB154="","",'GPA Calculator Data Entry'!BB154)</f>
        <v/>
      </c>
      <c r="S154" s="121" t="str">
        <f>IF('GPA Calculator Data Entry'!BC154="","",'GPA Calculator Data Entry'!BC154)</f>
        <v/>
      </c>
      <c r="T154" s="118" t="str">
        <f>IF('GPA Calculator Data Entry'!BE154="","",'GPA Calculator Data Entry'!BE154)</f>
        <v/>
      </c>
      <c r="U154" s="119" t="str">
        <f>IF('GPA Calculator Data Entry'!BN154="","",'GPA Calculator Data Entry'!BN154)</f>
        <v/>
      </c>
      <c r="V154" s="119" t="str">
        <f>IF('GPA Calculator Data Entry'!BO154="","",'GPA Calculator Data Entry'!BO154)</f>
        <v/>
      </c>
      <c r="W154" s="119" t="str">
        <f>IF('GPA Calculator Data Entry'!BP154="","",'GPA Calculator Data Entry'!BP154)</f>
        <v/>
      </c>
      <c r="X154" s="120" t="str">
        <f>IF('GPA Calculator Data Entry'!BR154="","",'GPA Calculator Data Entry'!BR154)</f>
        <v/>
      </c>
      <c r="Y154" s="121" t="str">
        <f>IF('GPA Calculator Data Entry'!CA154="","",'GPA Calculator Data Entry'!CA154)</f>
        <v/>
      </c>
      <c r="Z154" s="121" t="str">
        <f>IF('GPA Calculator Data Entry'!CB154="","",'GPA Calculator Data Entry'!CB154)</f>
        <v/>
      </c>
      <c r="AA154" s="121" t="str">
        <f>IF('GPA Calculator Data Entry'!CC154="","",'GPA Calculator Data Entry'!CC154)</f>
        <v/>
      </c>
      <c r="AB154" s="118" t="str">
        <f>IF('GPA Calculator Data Entry'!CE154="","",'GPA Calculator Data Entry'!CE154)</f>
        <v/>
      </c>
      <c r="AC154" s="119" t="str">
        <f>IF('GPA Calculator Data Entry'!CN154="","",'GPA Calculator Data Entry'!CN154)</f>
        <v/>
      </c>
      <c r="AD154" s="119" t="str">
        <f>IF('GPA Calculator Data Entry'!CO154="","",'GPA Calculator Data Entry'!CO154)</f>
        <v/>
      </c>
      <c r="AE154" s="119" t="str">
        <f>IF('GPA Calculator Data Entry'!CP154="","",'GPA Calculator Data Entry'!CP154)</f>
        <v/>
      </c>
      <c r="AF154" s="120" t="str">
        <f>IF('GPA Calculator Data Entry'!CR154="","",'GPA Calculator Data Entry'!CR154)</f>
        <v/>
      </c>
      <c r="AG154" s="121" t="str">
        <f>IF('GPA Calculator Data Entry'!DA154="","",'GPA Calculator Data Entry'!DA154)</f>
        <v/>
      </c>
      <c r="AH154" s="121" t="str">
        <f>IF('GPA Calculator Data Entry'!DB154="","",'GPA Calculator Data Entry'!DB154)</f>
        <v/>
      </c>
      <c r="AI154" s="121" t="str">
        <f>IF('GPA Calculator Data Entry'!DC154="","",'GPA Calculator Data Entry'!DC154)</f>
        <v/>
      </c>
    </row>
    <row r="155" spans="1:35" ht="14.25" customHeight="1" x14ac:dyDescent="0.3">
      <c r="A155" s="116" t="str">
        <f>IF('GPA Calculator Data Entry'!A155="","",'GPA Calculator Data Entry'!A155)</f>
        <v/>
      </c>
      <c r="B155" s="117" t="str">
        <f>IF('GPA Calculator Data Entry'!B155="","",'GPA Calculator Data Entry'!B155)</f>
        <v/>
      </c>
      <c r="C155" s="117" t="str">
        <f>IF('GPA Calculator Data Entry'!C155="","",'GPA Calculator Data Entry'!C155)</f>
        <v/>
      </c>
      <c r="D155" s="118" t="str">
        <f>IF('GPA Calculator Data Entry'!E155="","",'GPA Calculator Data Entry'!E155)</f>
        <v/>
      </c>
      <c r="E155" s="119" t="str">
        <f>IF('GPA Calculator Data Entry'!N155="","",'GPA Calculator Data Entry'!N155)</f>
        <v/>
      </c>
      <c r="F155" s="119" t="str">
        <f>IF('GPA Calculator Data Entry'!O155="","",'GPA Calculator Data Entry'!O155)</f>
        <v/>
      </c>
      <c r="G155" s="119" t="str">
        <f>IF('GPA Calculator Data Entry'!P155="","",'GPA Calculator Data Entry'!P155)</f>
        <v/>
      </c>
      <c r="H155" s="120" t="str">
        <f>IF('GPA Calculator Data Entry'!R155="","",'GPA Calculator Data Entry'!R155)</f>
        <v/>
      </c>
      <c r="I155" s="121" t="str">
        <f>IF('GPA Calculator Data Entry'!AA155="","",'GPA Calculator Data Entry'!AA155)</f>
        <v/>
      </c>
      <c r="J155" s="121" t="str">
        <f>IF('GPA Calculator Data Entry'!AB155="","",'GPA Calculator Data Entry'!AB155)</f>
        <v/>
      </c>
      <c r="K155" s="121" t="str">
        <f>IF('GPA Calculator Data Entry'!AC155="","",'GPA Calculator Data Entry'!AC155)</f>
        <v/>
      </c>
      <c r="L155" s="118" t="str">
        <f>IF('GPA Calculator Data Entry'!AE155="","",'GPA Calculator Data Entry'!AE155)</f>
        <v/>
      </c>
      <c r="M155" s="119" t="str">
        <f>IF('GPA Calculator Data Entry'!AN155="","",'GPA Calculator Data Entry'!AN155)</f>
        <v/>
      </c>
      <c r="N155" s="119" t="str">
        <f>IF('GPA Calculator Data Entry'!AO155="","",'GPA Calculator Data Entry'!AO155)</f>
        <v/>
      </c>
      <c r="O155" s="119" t="str">
        <f>IF('GPA Calculator Data Entry'!AP155="","",'GPA Calculator Data Entry'!AP155)</f>
        <v/>
      </c>
      <c r="P155" s="120" t="str">
        <f>IF('GPA Calculator Data Entry'!AR155="","",'GPA Calculator Data Entry'!AR155)</f>
        <v/>
      </c>
      <c r="Q155" s="121" t="str">
        <f>IF('GPA Calculator Data Entry'!BA155="","",'GPA Calculator Data Entry'!BA155)</f>
        <v/>
      </c>
      <c r="R155" s="121" t="str">
        <f>IF('GPA Calculator Data Entry'!BB155="","",'GPA Calculator Data Entry'!BB155)</f>
        <v/>
      </c>
      <c r="S155" s="121" t="str">
        <f>IF('GPA Calculator Data Entry'!BC155="","",'GPA Calculator Data Entry'!BC155)</f>
        <v/>
      </c>
      <c r="T155" s="118" t="str">
        <f>IF('GPA Calculator Data Entry'!BE155="","",'GPA Calculator Data Entry'!BE155)</f>
        <v/>
      </c>
      <c r="U155" s="119" t="str">
        <f>IF('GPA Calculator Data Entry'!BN155="","",'GPA Calculator Data Entry'!BN155)</f>
        <v/>
      </c>
      <c r="V155" s="119" t="str">
        <f>IF('GPA Calculator Data Entry'!BO155="","",'GPA Calculator Data Entry'!BO155)</f>
        <v/>
      </c>
      <c r="W155" s="119" t="str">
        <f>IF('GPA Calculator Data Entry'!BP155="","",'GPA Calculator Data Entry'!BP155)</f>
        <v/>
      </c>
      <c r="X155" s="120" t="str">
        <f>IF('GPA Calculator Data Entry'!BR155="","",'GPA Calculator Data Entry'!BR155)</f>
        <v/>
      </c>
      <c r="Y155" s="121" t="str">
        <f>IF('GPA Calculator Data Entry'!CA155="","",'GPA Calculator Data Entry'!CA155)</f>
        <v/>
      </c>
      <c r="Z155" s="121" t="str">
        <f>IF('GPA Calculator Data Entry'!CB155="","",'GPA Calculator Data Entry'!CB155)</f>
        <v/>
      </c>
      <c r="AA155" s="121" t="str">
        <f>IF('GPA Calculator Data Entry'!CC155="","",'GPA Calculator Data Entry'!CC155)</f>
        <v/>
      </c>
      <c r="AB155" s="118" t="str">
        <f>IF('GPA Calculator Data Entry'!CE155="","",'GPA Calculator Data Entry'!CE155)</f>
        <v/>
      </c>
      <c r="AC155" s="119" t="str">
        <f>IF('GPA Calculator Data Entry'!CN155="","",'GPA Calculator Data Entry'!CN155)</f>
        <v/>
      </c>
      <c r="AD155" s="119" t="str">
        <f>IF('GPA Calculator Data Entry'!CO155="","",'GPA Calculator Data Entry'!CO155)</f>
        <v/>
      </c>
      <c r="AE155" s="119" t="str">
        <f>IF('GPA Calculator Data Entry'!CP155="","",'GPA Calculator Data Entry'!CP155)</f>
        <v/>
      </c>
      <c r="AF155" s="120" t="str">
        <f>IF('GPA Calculator Data Entry'!CR155="","",'GPA Calculator Data Entry'!CR155)</f>
        <v/>
      </c>
      <c r="AG155" s="121" t="str">
        <f>IF('GPA Calculator Data Entry'!DA155="","",'GPA Calculator Data Entry'!DA155)</f>
        <v/>
      </c>
      <c r="AH155" s="121" t="str">
        <f>IF('GPA Calculator Data Entry'!DB155="","",'GPA Calculator Data Entry'!DB155)</f>
        <v/>
      </c>
      <c r="AI155" s="121" t="str">
        <f>IF('GPA Calculator Data Entry'!DC155="","",'GPA Calculator Data Entry'!DC155)</f>
        <v/>
      </c>
    </row>
    <row r="156" spans="1:35" ht="14.25" customHeight="1" x14ac:dyDescent="0.3">
      <c r="A156" s="116" t="str">
        <f>IF('GPA Calculator Data Entry'!A156="","",'GPA Calculator Data Entry'!A156)</f>
        <v/>
      </c>
      <c r="B156" s="117" t="str">
        <f>IF('GPA Calculator Data Entry'!B156="","",'GPA Calculator Data Entry'!B156)</f>
        <v/>
      </c>
      <c r="C156" s="117" t="str">
        <f>IF('GPA Calculator Data Entry'!C156="","",'GPA Calculator Data Entry'!C156)</f>
        <v/>
      </c>
      <c r="D156" s="118" t="str">
        <f>IF('GPA Calculator Data Entry'!E156="","",'GPA Calculator Data Entry'!E156)</f>
        <v/>
      </c>
      <c r="E156" s="119" t="str">
        <f>IF('GPA Calculator Data Entry'!N156="","",'GPA Calculator Data Entry'!N156)</f>
        <v/>
      </c>
      <c r="F156" s="119" t="str">
        <f>IF('GPA Calculator Data Entry'!O156="","",'GPA Calculator Data Entry'!O156)</f>
        <v/>
      </c>
      <c r="G156" s="119" t="str">
        <f>IF('GPA Calculator Data Entry'!P156="","",'GPA Calculator Data Entry'!P156)</f>
        <v/>
      </c>
      <c r="H156" s="120" t="str">
        <f>IF('GPA Calculator Data Entry'!R156="","",'GPA Calculator Data Entry'!R156)</f>
        <v/>
      </c>
      <c r="I156" s="121" t="str">
        <f>IF('GPA Calculator Data Entry'!AA156="","",'GPA Calculator Data Entry'!AA156)</f>
        <v/>
      </c>
      <c r="J156" s="121" t="str">
        <f>IF('GPA Calculator Data Entry'!AB156="","",'GPA Calculator Data Entry'!AB156)</f>
        <v/>
      </c>
      <c r="K156" s="121" t="str">
        <f>IF('GPA Calculator Data Entry'!AC156="","",'GPA Calculator Data Entry'!AC156)</f>
        <v/>
      </c>
      <c r="L156" s="118" t="str">
        <f>IF('GPA Calculator Data Entry'!AE156="","",'GPA Calculator Data Entry'!AE156)</f>
        <v/>
      </c>
      <c r="M156" s="119" t="str">
        <f>IF('GPA Calculator Data Entry'!AN156="","",'GPA Calculator Data Entry'!AN156)</f>
        <v/>
      </c>
      <c r="N156" s="119" t="str">
        <f>IF('GPA Calculator Data Entry'!AO156="","",'GPA Calculator Data Entry'!AO156)</f>
        <v/>
      </c>
      <c r="O156" s="119" t="str">
        <f>IF('GPA Calculator Data Entry'!AP156="","",'GPA Calculator Data Entry'!AP156)</f>
        <v/>
      </c>
      <c r="P156" s="120" t="str">
        <f>IF('GPA Calculator Data Entry'!AR156="","",'GPA Calculator Data Entry'!AR156)</f>
        <v/>
      </c>
      <c r="Q156" s="121" t="str">
        <f>IF('GPA Calculator Data Entry'!BA156="","",'GPA Calculator Data Entry'!BA156)</f>
        <v/>
      </c>
      <c r="R156" s="121" t="str">
        <f>IF('GPA Calculator Data Entry'!BB156="","",'GPA Calculator Data Entry'!BB156)</f>
        <v/>
      </c>
      <c r="S156" s="121" t="str">
        <f>IF('GPA Calculator Data Entry'!BC156="","",'GPA Calculator Data Entry'!BC156)</f>
        <v/>
      </c>
      <c r="T156" s="118" t="str">
        <f>IF('GPA Calculator Data Entry'!BE156="","",'GPA Calculator Data Entry'!BE156)</f>
        <v/>
      </c>
      <c r="U156" s="119" t="str">
        <f>IF('GPA Calculator Data Entry'!BN156="","",'GPA Calculator Data Entry'!BN156)</f>
        <v/>
      </c>
      <c r="V156" s="119" t="str">
        <f>IF('GPA Calculator Data Entry'!BO156="","",'GPA Calculator Data Entry'!BO156)</f>
        <v/>
      </c>
      <c r="W156" s="119" t="str">
        <f>IF('GPA Calculator Data Entry'!BP156="","",'GPA Calculator Data Entry'!BP156)</f>
        <v/>
      </c>
      <c r="X156" s="120" t="str">
        <f>IF('GPA Calculator Data Entry'!BR156="","",'GPA Calculator Data Entry'!BR156)</f>
        <v/>
      </c>
      <c r="Y156" s="121" t="str">
        <f>IF('GPA Calculator Data Entry'!CA156="","",'GPA Calculator Data Entry'!CA156)</f>
        <v/>
      </c>
      <c r="Z156" s="121" t="str">
        <f>IF('GPA Calculator Data Entry'!CB156="","",'GPA Calculator Data Entry'!CB156)</f>
        <v/>
      </c>
      <c r="AA156" s="121" t="str">
        <f>IF('GPA Calculator Data Entry'!CC156="","",'GPA Calculator Data Entry'!CC156)</f>
        <v/>
      </c>
      <c r="AB156" s="118" t="str">
        <f>IF('GPA Calculator Data Entry'!CE156="","",'GPA Calculator Data Entry'!CE156)</f>
        <v/>
      </c>
      <c r="AC156" s="119" t="str">
        <f>IF('GPA Calculator Data Entry'!CN156="","",'GPA Calculator Data Entry'!CN156)</f>
        <v/>
      </c>
      <c r="AD156" s="119" t="str">
        <f>IF('GPA Calculator Data Entry'!CO156="","",'GPA Calculator Data Entry'!CO156)</f>
        <v/>
      </c>
      <c r="AE156" s="119" t="str">
        <f>IF('GPA Calculator Data Entry'!CP156="","",'GPA Calculator Data Entry'!CP156)</f>
        <v/>
      </c>
      <c r="AF156" s="120" t="str">
        <f>IF('GPA Calculator Data Entry'!CR156="","",'GPA Calculator Data Entry'!CR156)</f>
        <v/>
      </c>
      <c r="AG156" s="121" t="str">
        <f>IF('GPA Calculator Data Entry'!DA156="","",'GPA Calculator Data Entry'!DA156)</f>
        <v/>
      </c>
      <c r="AH156" s="121" t="str">
        <f>IF('GPA Calculator Data Entry'!DB156="","",'GPA Calculator Data Entry'!DB156)</f>
        <v/>
      </c>
      <c r="AI156" s="121" t="str">
        <f>IF('GPA Calculator Data Entry'!DC156="","",'GPA Calculator Data Entry'!DC156)</f>
        <v/>
      </c>
    </row>
    <row r="157" spans="1:35" ht="14.25" customHeight="1" x14ac:dyDescent="0.3">
      <c r="A157" s="116" t="str">
        <f>IF('GPA Calculator Data Entry'!A157="","",'GPA Calculator Data Entry'!A157)</f>
        <v/>
      </c>
      <c r="B157" s="117" t="str">
        <f>IF('GPA Calculator Data Entry'!B157="","",'GPA Calculator Data Entry'!B157)</f>
        <v/>
      </c>
      <c r="C157" s="117" t="str">
        <f>IF('GPA Calculator Data Entry'!C157="","",'GPA Calculator Data Entry'!C157)</f>
        <v/>
      </c>
      <c r="D157" s="118" t="str">
        <f>IF('GPA Calculator Data Entry'!E157="","",'GPA Calculator Data Entry'!E157)</f>
        <v/>
      </c>
      <c r="E157" s="119" t="str">
        <f>IF('GPA Calculator Data Entry'!N157="","",'GPA Calculator Data Entry'!N157)</f>
        <v/>
      </c>
      <c r="F157" s="119" t="str">
        <f>IF('GPA Calculator Data Entry'!O157="","",'GPA Calculator Data Entry'!O157)</f>
        <v/>
      </c>
      <c r="G157" s="119" t="str">
        <f>IF('GPA Calculator Data Entry'!P157="","",'GPA Calculator Data Entry'!P157)</f>
        <v/>
      </c>
      <c r="H157" s="120" t="str">
        <f>IF('GPA Calculator Data Entry'!R157="","",'GPA Calculator Data Entry'!R157)</f>
        <v/>
      </c>
      <c r="I157" s="121" t="str">
        <f>IF('GPA Calculator Data Entry'!AA157="","",'GPA Calculator Data Entry'!AA157)</f>
        <v/>
      </c>
      <c r="J157" s="121" t="str">
        <f>IF('GPA Calculator Data Entry'!AB157="","",'GPA Calculator Data Entry'!AB157)</f>
        <v/>
      </c>
      <c r="K157" s="121" t="str">
        <f>IF('GPA Calculator Data Entry'!AC157="","",'GPA Calculator Data Entry'!AC157)</f>
        <v/>
      </c>
      <c r="L157" s="118" t="str">
        <f>IF('GPA Calculator Data Entry'!AE157="","",'GPA Calculator Data Entry'!AE157)</f>
        <v/>
      </c>
      <c r="M157" s="119" t="str">
        <f>IF('GPA Calculator Data Entry'!AN157="","",'GPA Calculator Data Entry'!AN157)</f>
        <v/>
      </c>
      <c r="N157" s="119" t="str">
        <f>IF('GPA Calculator Data Entry'!AO157="","",'GPA Calculator Data Entry'!AO157)</f>
        <v/>
      </c>
      <c r="O157" s="119" t="str">
        <f>IF('GPA Calculator Data Entry'!AP157="","",'GPA Calculator Data Entry'!AP157)</f>
        <v/>
      </c>
      <c r="P157" s="120" t="str">
        <f>IF('GPA Calculator Data Entry'!AR157="","",'GPA Calculator Data Entry'!AR157)</f>
        <v/>
      </c>
      <c r="Q157" s="121" t="str">
        <f>IF('GPA Calculator Data Entry'!BA157="","",'GPA Calculator Data Entry'!BA157)</f>
        <v/>
      </c>
      <c r="R157" s="121" t="str">
        <f>IF('GPA Calculator Data Entry'!BB157="","",'GPA Calculator Data Entry'!BB157)</f>
        <v/>
      </c>
      <c r="S157" s="121" t="str">
        <f>IF('GPA Calculator Data Entry'!BC157="","",'GPA Calculator Data Entry'!BC157)</f>
        <v/>
      </c>
      <c r="T157" s="118" t="str">
        <f>IF('GPA Calculator Data Entry'!BE157="","",'GPA Calculator Data Entry'!BE157)</f>
        <v/>
      </c>
      <c r="U157" s="119" t="str">
        <f>IF('GPA Calculator Data Entry'!BN157="","",'GPA Calculator Data Entry'!BN157)</f>
        <v/>
      </c>
      <c r="V157" s="119" t="str">
        <f>IF('GPA Calculator Data Entry'!BO157="","",'GPA Calculator Data Entry'!BO157)</f>
        <v/>
      </c>
      <c r="W157" s="119" t="str">
        <f>IF('GPA Calculator Data Entry'!BP157="","",'GPA Calculator Data Entry'!BP157)</f>
        <v/>
      </c>
      <c r="X157" s="120" t="str">
        <f>IF('GPA Calculator Data Entry'!BR157="","",'GPA Calculator Data Entry'!BR157)</f>
        <v/>
      </c>
      <c r="Y157" s="121" t="str">
        <f>IF('GPA Calculator Data Entry'!CA157="","",'GPA Calculator Data Entry'!CA157)</f>
        <v/>
      </c>
      <c r="Z157" s="121" t="str">
        <f>IF('GPA Calculator Data Entry'!CB157="","",'GPA Calculator Data Entry'!CB157)</f>
        <v/>
      </c>
      <c r="AA157" s="121" t="str">
        <f>IF('GPA Calculator Data Entry'!CC157="","",'GPA Calculator Data Entry'!CC157)</f>
        <v/>
      </c>
      <c r="AB157" s="118" t="str">
        <f>IF('GPA Calculator Data Entry'!CE157="","",'GPA Calculator Data Entry'!CE157)</f>
        <v/>
      </c>
      <c r="AC157" s="119" t="str">
        <f>IF('GPA Calculator Data Entry'!CN157="","",'GPA Calculator Data Entry'!CN157)</f>
        <v/>
      </c>
      <c r="AD157" s="119" t="str">
        <f>IF('GPA Calculator Data Entry'!CO157="","",'GPA Calculator Data Entry'!CO157)</f>
        <v/>
      </c>
      <c r="AE157" s="119" t="str">
        <f>IF('GPA Calculator Data Entry'!CP157="","",'GPA Calculator Data Entry'!CP157)</f>
        <v/>
      </c>
      <c r="AF157" s="120" t="str">
        <f>IF('GPA Calculator Data Entry'!CR157="","",'GPA Calculator Data Entry'!CR157)</f>
        <v/>
      </c>
      <c r="AG157" s="121" t="str">
        <f>IF('GPA Calculator Data Entry'!DA157="","",'GPA Calculator Data Entry'!DA157)</f>
        <v/>
      </c>
      <c r="AH157" s="121" t="str">
        <f>IF('GPA Calculator Data Entry'!DB157="","",'GPA Calculator Data Entry'!DB157)</f>
        <v/>
      </c>
      <c r="AI157" s="121" t="str">
        <f>IF('GPA Calculator Data Entry'!DC157="","",'GPA Calculator Data Entry'!DC157)</f>
        <v/>
      </c>
    </row>
    <row r="158" spans="1:35" ht="14.25" customHeight="1" x14ac:dyDescent="0.3">
      <c r="A158" s="116" t="str">
        <f>IF('GPA Calculator Data Entry'!A158="","",'GPA Calculator Data Entry'!A158)</f>
        <v/>
      </c>
      <c r="B158" s="117" t="str">
        <f>IF('GPA Calculator Data Entry'!B158="","",'GPA Calculator Data Entry'!B158)</f>
        <v/>
      </c>
      <c r="C158" s="117" t="str">
        <f>IF('GPA Calculator Data Entry'!C158="","",'GPA Calculator Data Entry'!C158)</f>
        <v/>
      </c>
      <c r="D158" s="118" t="str">
        <f>IF('GPA Calculator Data Entry'!E158="","",'GPA Calculator Data Entry'!E158)</f>
        <v/>
      </c>
      <c r="E158" s="119" t="str">
        <f>IF('GPA Calculator Data Entry'!N158="","",'GPA Calculator Data Entry'!N158)</f>
        <v/>
      </c>
      <c r="F158" s="119" t="str">
        <f>IF('GPA Calculator Data Entry'!O158="","",'GPA Calculator Data Entry'!O158)</f>
        <v/>
      </c>
      <c r="G158" s="119" t="str">
        <f>IF('GPA Calculator Data Entry'!P158="","",'GPA Calculator Data Entry'!P158)</f>
        <v/>
      </c>
      <c r="H158" s="120" t="str">
        <f>IF('GPA Calculator Data Entry'!R158="","",'GPA Calculator Data Entry'!R158)</f>
        <v/>
      </c>
      <c r="I158" s="121" t="str">
        <f>IF('GPA Calculator Data Entry'!AA158="","",'GPA Calculator Data Entry'!AA158)</f>
        <v/>
      </c>
      <c r="J158" s="121" t="str">
        <f>IF('GPA Calculator Data Entry'!AB158="","",'GPA Calculator Data Entry'!AB158)</f>
        <v/>
      </c>
      <c r="K158" s="121" t="str">
        <f>IF('GPA Calculator Data Entry'!AC158="","",'GPA Calculator Data Entry'!AC158)</f>
        <v/>
      </c>
      <c r="L158" s="118" t="str">
        <f>IF('GPA Calculator Data Entry'!AE158="","",'GPA Calculator Data Entry'!AE158)</f>
        <v/>
      </c>
      <c r="M158" s="119" t="str">
        <f>IF('GPA Calculator Data Entry'!AN158="","",'GPA Calculator Data Entry'!AN158)</f>
        <v/>
      </c>
      <c r="N158" s="119" t="str">
        <f>IF('GPA Calculator Data Entry'!AO158="","",'GPA Calculator Data Entry'!AO158)</f>
        <v/>
      </c>
      <c r="O158" s="119" t="str">
        <f>IF('GPA Calculator Data Entry'!AP158="","",'GPA Calculator Data Entry'!AP158)</f>
        <v/>
      </c>
      <c r="P158" s="120" t="str">
        <f>IF('GPA Calculator Data Entry'!AR158="","",'GPA Calculator Data Entry'!AR158)</f>
        <v/>
      </c>
      <c r="Q158" s="121" t="str">
        <f>IF('GPA Calculator Data Entry'!BA158="","",'GPA Calculator Data Entry'!BA158)</f>
        <v/>
      </c>
      <c r="R158" s="121" t="str">
        <f>IF('GPA Calculator Data Entry'!BB158="","",'GPA Calculator Data Entry'!BB158)</f>
        <v/>
      </c>
      <c r="S158" s="121" t="str">
        <f>IF('GPA Calculator Data Entry'!BC158="","",'GPA Calculator Data Entry'!BC158)</f>
        <v/>
      </c>
      <c r="T158" s="118" t="str">
        <f>IF('GPA Calculator Data Entry'!BE158="","",'GPA Calculator Data Entry'!BE158)</f>
        <v/>
      </c>
      <c r="U158" s="119" t="str">
        <f>IF('GPA Calculator Data Entry'!BN158="","",'GPA Calculator Data Entry'!BN158)</f>
        <v/>
      </c>
      <c r="V158" s="119" t="str">
        <f>IF('GPA Calculator Data Entry'!BO158="","",'GPA Calculator Data Entry'!BO158)</f>
        <v/>
      </c>
      <c r="W158" s="119" t="str">
        <f>IF('GPA Calculator Data Entry'!BP158="","",'GPA Calculator Data Entry'!BP158)</f>
        <v/>
      </c>
      <c r="X158" s="120" t="str">
        <f>IF('GPA Calculator Data Entry'!BR158="","",'GPA Calculator Data Entry'!BR158)</f>
        <v/>
      </c>
      <c r="Y158" s="121" t="str">
        <f>IF('GPA Calculator Data Entry'!CA158="","",'GPA Calculator Data Entry'!CA158)</f>
        <v/>
      </c>
      <c r="Z158" s="121" t="str">
        <f>IF('GPA Calculator Data Entry'!CB158="","",'GPA Calculator Data Entry'!CB158)</f>
        <v/>
      </c>
      <c r="AA158" s="121" t="str">
        <f>IF('GPA Calculator Data Entry'!CC158="","",'GPA Calculator Data Entry'!CC158)</f>
        <v/>
      </c>
      <c r="AB158" s="118" t="str">
        <f>IF('GPA Calculator Data Entry'!CE158="","",'GPA Calculator Data Entry'!CE158)</f>
        <v/>
      </c>
      <c r="AC158" s="119" t="str">
        <f>IF('GPA Calculator Data Entry'!CN158="","",'GPA Calculator Data Entry'!CN158)</f>
        <v/>
      </c>
      <c r="AD158" s="119" t="str">
        <f>IF('GPA Calculator Data Entry'!CO158="","",'GPA Calculator Data Entry'!CO158)</f>
        <v/>
      </c>
      <c r="AE158" s="119" t="str">
        <f>IF('GPA Calculator Data Entry'!CP158="","",'GPA Calculator Data Entry'!CP158)</f>
        <v/>
      </c>
      <c r="AF158" s="120" t="str">
        <f>IF('GPA Calculator Data Entry'!CR158="","",'GPA Calculator Data Entry'!CR158)</f>
        <v/>
      </c>
      <c r="AG158" s="121" t="str">
        <f>IF('GPA Calculator Data Entry'!DA158="","",'GPA Calculator Data Entry'!DA158)</f>
        <v/>
      </c>
      <c r="AH158" s="121" t="str">
        <f>IF('GPA Calculator Data Entry'!DB158="","",'GPA Calculator Data Entry'!DB158)</f>
        <v/>
      </c>
      <c r="AI158" s="121" t="str">
        <f>IF('GPA Calculator Data Entry'!DC158="","",'GPA Calculator Data Entry'!DC158)</f>
        <v/>
      </c>
    </row>
    <row r="159" spans="1:35" ht="14.25" customHeight="1" x14ac:dyDescent="0.3">
      <c r="A159" s="116" t="str">
        <f>IF('GPA Calculator Data Entry'!A159="","",'GPA Calculator Data Entry'!A159)</f>
        <v/>
      </c>
      <c r="B159" s="117" t="str">
        <f>IF('GPA Calculator Data Entry'!B159="","",'GPA Calculator Data Entry'!B159)</f>
        <v/>
      </c>
      <c r="C159" s="117" t="str">
        <f>IF('GPA Calculator Data Entry'!C159="","",'GPA Calculator Data Entry'!C159)</f>
        <v/>
      </c>
      <c r="D159" s="118" t="str">
        <f>IF('GPA Calculator Data Entry'!E159="","",'GPA Calculator Data Entry'!E159)</f>
        <v/>
      </c>
      <c r="E159" s="119" t="str">
        <f>IF('GPA Calculator Data Entry'!N159="","",'GPA Calculator Data Entry'!N159)</f>
        <v/>
      </c>
      <c r="F159" s="119" t="str">
        <f>IF('GPA Calculator Data Entry'!O159="","",'GPA Calculator Data Entry'!O159)</f>
        <v/>
      </c>
      <c r="G159" s="119" t="str">
        <f>IF('GPA Calculator Data Entry'!P159="","",'GPA Calculator Data Entry'!P159)</f>
        <v/>
      </c>
      <c r="H159" s="120" t="str">
        <f>IF('GPA Calculator Data Entry'!R159="","",'GPA Calculator Data Entry'!R159)</f>
        <v/>
      </c>
      <c r="I159" s="121" t="str">
        <f>IF('GPA Calculator Data Entry'!AA159="","",'GPA Calculator Data Entry'!AA159)</f>
        <v/>
      </c>
      <c r="J159" s="121" t="str">
        <f>IF('GPA Calculator Data Entry'!AB159="","",'GPA Calculator Data Entry'!AB159)</f>
        <v/>
      </c>
      <c r="K159" s="121" t="str">
        <f>IF('GPA Calculator Data Entry'!AC159="","",'GPA Calculator Data Entry'!AC159)</f>
        <v/>
      </c>
      <c r="L159" s="118" t="str">
        <f>IF('GPA Calculator Data Entry'!AE159="","",'GPA Calculator Data Entry'!AE159)</f>
        <v/>
      </c>
      <c r="M159" s="119" t="str">
        <f>IF('GPA Calculator Data Entry'!AN159="","",'GPA Calculator Data Entry'!AN159)</f>
        <v/>
      </c>
      <c r="N159" s="119" t="str">
        <f>IF('GPA Calculator Data Entry'!AO159="","",'GPA Calculator Data Entry'!AO159)</f>
        <v/>
      </c>
      <c r="O159" s="119" t="str">
        <f>IF('GPA Calculator Data Entry'!AP159="","",'GPA Calculator Data Entry'!AP159)</f>
        <v/>
      </c>
      <c r="P159" s="120" t="str">
        <f>IF('GPA Calculator Data Entry'!AR159="","",'GPA Calculator Data Entry'!AR159)</f>
        <v/>
      </c>
      <c r="Q159" s="121" t="str">
        <f>IF('GPA Calculator Data Entry'!BA159="","",'GPA Calculator Data Entry'!BA159)</f>
        <v/>
      </c>
      <c r="R159" s="121" t="str">
        <f>IF('GPA Calculator Data Entry'!BB159="","",'GPA Calculator Data Entry'!BB159)</f>
        <v/>
      </c>
      <c r="S159" s="121" t="str">
        <f>IF('GPA Calculator Data Entry'!BC159="","",'GPA Calculator Data Entry'!BC159)</f>
        <v/>
      </c>
      <c r="T159" s="118" t="str">
        <f>IF('GPA Calculator Data Entry'!BE159="","",'GPA Calculator Data Entry'!BE159)</f>
        <v/>
      </c>
      <c r="U159" s="119" t="str">
        <f>IF('GPA Calculator Data Entry'!BN159="","",'GPA Calculator Data Entry'!BN159)</f>
        <v/>
      </c>
      <c r="V159" s="119" t="str">
        <f>IF('GPA Calculator Data Entry'!BO159="","",'GPA Calculator Data Entry'!BO159)</f>
        <v/>
      </c>
      <c r="W159" s="119" t="str">
        <f>IF('GPA Calculator Data Entry'!BP159="","",'GPA Calculator Data Entry'!BP159)</f>
        <v/>
      </c>
      <c r="X159" s="120" t="str">
        <f>IF('GPA Calculator Data Entry'!BR159="","",'GPA Calculator Data Entry'!BR159)</f>
        <v/>
      </c>
      <c r="Y159" s="121" t="str">
        <f>IF('GPA Calculator Data Entry'!CA159="","",'GPA Calculator Data Entry'!CA159)</f>
        <v/>
      </c>
      <c r="Z159" s="121" t="str">
        <f>IF('GPA Calculator Data Entry'!CB159="","",'GPA Calculator Data Entry'!CB159)</f>
        <v/>
      </c>
      <c r="AA159" s="121" t="str">
        <f>IF('GPA Calculator Data Entry'!CC159="","",'GPA Calculator Data Entry'!CC159)</f>
        <v/>
      </c>
      <c r="AB159" s="118" t="str">
        <f>IF('GPA Calculator Data Entry'!CE159="","",'GPA Calculator Data Entry'!CE159)</f>
        <v/>
      </c>
      <c r="AC159" s="119" t="str">
        <f>IF('GPA Calculator Data Entry'!CN159="","",'GPA Calculator Data Entry'!CN159)</f>
        <v/>
      </c>
      <c r="AD159" s="119" t="str">
        <f>IF('GPA Calculator Data Entry'!CO159="","",'GPA Calculator Data Entry'!CO159)</f>
        <v/>
      </c>
      <c r="AE159" s="119" t="str">
        <f>IF('GPA Calculator Data Entry'!CP159="","",'GPA Calculator Data Entry'!CP159)</f>
        <v/>
      </c>
      <c r="AF159" s="120" t="str">
        <f>IF('GPA Calculator Data Entry'!CR159="","",'GPA Calculator Data Entry'!CR159)</f>
        <v/>
      </c>
      <c r="AG159" s="121" t="str">
        <f>IF('GPA Calculator Data Entry'!DA159="","",'GPA Calculator Data Entry'!DA159)</f>
        <v/>
      </c>
      <c r="AH159" s="121" t="str">
        <f>IF('GPA Calculator Data Entry'!DB159="","",'GPA Calculator Data Entry'!DB159)</f>
        <v/>
      </c>
      <c r="AI159" s="121" t="str">
        <f>IF('GPA Calculator Data Entry'!DC159="","",'GPA Calculator Data Entry'!DC159)</f>
        <v/>
      </c>
    </row>
    <row r="160" spans="1:35" ht="14.25" customHeight="1" x14ac:dyDescent="0.3">
      <c r="A160" s="116" t="str">
        <f>IF('GPA Calculator Data Entry'!A160="","",'GPA Calculator Data Entry'!A160)</f>
        <v/>
      </c>
      <c r="B160" s="117" t="str">
        <f>IF('GPA Calculator Data Entry'!B160="","",'GPA Calculator Data Entry'!B160)</f>
        <v/>
      </c>
      <c r="C160" s="117" t="str">
        <f>IF('GPA Calculator Data Entry'!C160="","",'GPA Calculator Data Entry'!C160)</f>
        <v/>
      </c>
      <c r="D160" s="118" t="str">
        <f>IF('GPA Calculator Data Entry'!E160="","",'GPA Calculator Data Entry'!E160)</f>
        <v/>
      </c>
      <c r="E160" s="119" t="str">
        <f>IF('GPA Calculator Data Entry'!N160="","",'GPA Calculator Data Entry'!N160)</f>
        <v/>
      </c>
      <c r="F160" s="119" t="str">
        <f>IF('GPA Calculator Data Entry'!O160="","",'GPA Calculator Data Entry'!O160)</f>
        <v/>
      </c>
      <c r="G160" s="119" t="str">
        <f>IF('GPA Calculator Data Entry'!P160="","",'GPA Calculator Data Entry'!P160)</f>
        <v/>
      </c>
      <c r="H160" s="120" t="str">
        <f>IF('GPA Calculator Data Entry'!R160="","",'GPA Calculator Data Entry'!R160)</f>
        <v/>
      </c>
      <c r="I160" s="121" t="str">
        <f>IF('GPA Calculator Data Entry'!AA160="","",'GPA Calculator Data Entry'!AA160)</f>
        <v/>
      </c>
      <c r="J160" s="121" t="str">
        <f>IF('GPA Calculator Data Entry'!AB160="","",'GPA Calculator Data Entry'!AB160)</f>
        <v/>
      </c>
      <c r="K160" s="121" t="str">
        <f>IF('GPA Calculator Data Entry'!AC160="","",'GPA Calculator Data Entry'!AC160)</f>
        <v/>
      </c>
      <c r="L160" s="118" t="str">
        <f>IF('GPA Calculator Data Entry'!AE160="","",'GPA Calculator Data Entry'!AE160)</f>
        <v/>
      </c>
      <c r="M160" s="119" t="str">
        <f>IF('GPA Calculator Data Entry'!AN160="","",'GPA Calculator Data Entry'!AN160)</f>
        <v/>
      </c>
      <c r="N160" s="119" t="str">
        <f>IF('GPA Calculator Data Entry'!AO160="","",'GPA Calculator Data Entry'!AO160)</f>
        <v/>
      </c>
      <c r="O160" s="119" t="str">
        <f>IF('GPA Calculator Data Entry'!AP160="","",'GPA Calculator Data Entry'!AP160)</f>
        <v/>
      </c>
      <c r="P160" s="120" t="str">
        <f>IF('GPA Calculator Data Entry'!AR160="","",'GPA Calculator Data Entry'!AR160)</f>
        <v/>
      </c>
      <c r="Q160" s="121" t="str">
        <f>IF('GPA Calculator Data Entry'!BA160="","",'GPA Calculator Data Entry'!BA160)</f>
        <v/>
      </c>
      <c r="R160" s="121" t="str">
        <f>IF('GPA Calculator Data Entry'!BB160="","",'GPA Calculator Data Entry'!BB160)</f>
        <v/>
      </c>
      <c r="S160" s="121" t="str">
        <f>IF('GPA Calculator Data Entry'!BC160="","",'GPA Calculator Data Entry'!BC160)</f>
        <v/>
      </c>
      <c r="T160" s="118" t="str">
        <f>IF('GPA Calculator Data Entry'!BE160="","",'GPA Calculator Data Entry'!BE160)</f>
        <v/>
      </c>
      <c r="U160" s="119" t="str">
        <f>IF('GPA Calculator Data Entry'!BN160="","",'GPA Calculator Data Entry'!BN160)</f>
        <v/>
      </c>
      <c r="V160" s="119" t="str">
        <f>IF('GPA Calculator Data Entry'!BO160="","",'GPA Calculator Data Entry'!BO160)</f>
        <v/>
      </c>
      <c r="W160" s="119" t="str">
        <f>IF('GPA Calculator Data Entry'!BP160="","",'GPA Calculator Data Entry'!BP160)</f>
        <v/>
      </c>
      <c r="X160" s="120" t="str">
        <f>IF('GPA Calculator Data Entry'!BR160="","",'GPA Calculator Data Entry'!BR160)</f>
        <v/>
      </c>
      <c r="Y160" s="121" t="str">
        <f>IF('GPA Calculator Data Entry'!CA160="","",'GPA Calculator Data Entry'!CA160)</f>
        <v/>
      </c>
      <c r="Z160" s="121" t="str">
        <f>IF('GPA Calculator Data Entry'!CB160="","",'GPA Calculator Data Entry'!CB160)</f>
        <v/>
      </c>
      <c r="AA160" s="121" t="str">
        <f>IF('GPA Calculator Data Entry'!CC160="","",'GPA Calculator Data Entry'!CC160)</f>
        <v/>
      </c>
      <c r="AB160" s="118" t="str">
        <f>IF('GPA Calculator Data Entry'!CE160="","",'GPA Calculator Data Entry'!CE160)</f>
        <v/>
      </c>
      <c r="AC160" s="119" t="str">
        <f>IF('GPA Calculator Data Entry'!CN160="","",'GPA Calculator Data Entry'!CN160)</f>
        <v/>
      </c>
      <c r="AD160" s="119" t="str">
        <f>IF('GPA Calculator Data Entry'!CO160="","",'GPA Calculator Data Entry'!CO160)</f>
        <v/>
      </c>
      <c r="AE160" s="119" t="str">
        <f>IF('GPA Calculator Data Entry'!CP160="","",'GPA Calculator Data Entry'!CP160)</f>
        <v/>
      </c>
      <c r="AF160" s="120" t="str">
        <f>IF('GPA Calculator Data Entry'!CR160="","",'GPA Calculator Data Entry'!CR160)</f>
        <v/>
      </c>
      <c r="AG160" s="121" t="str">
        <f>IF('GPA Calculator Data Entry'!DA160="","",'GPA Calculator Data Entry'!DA160)</f>
        <v/>
      </c>
      <c r="AH160" s="121" t="str">
        <f>IF('GPA Calculator Data Entry'!DB160="","",'GPA Calculator Data Entry'!DB160)</f>
        <v/>
      </c>
      <c r="AI160" s="121" t="str">
        <f>IF('GPA Calculator Data Entry'!DC160="","",'GPA Calculator Data Entry'!DC160)</f>
        <v/>
      </c>
    </row>
    <row r="161" spans="1:35" ht="14.25" customHeight="1" x14ac:dyDescent="0.3">
      <c r="A161" s="116" t="str">
        <f>IF('GPA Calculator Data Entry'!A161="","",'GPA Calculator Data Entry'!A161)</f>
        <v/>
      </c>
      <c r="B161" s="117" t="str">
        <f>IF('GPA Calculator Data Entry'!B161="","",'GPA Calculator Data Entry'!B161)</f>
        <v/>
      </c>
      <c r="C161" s="117" t="str">
        <f>IF('GPA Calculator Data Entry'!C161="","",'GPA Calculator Data Entry'!C161)</f>
        <v/>
      </c>
      <c r="D161" s="118" t="str">
        <f>IF('GPA Calculator Data Entry'!E161="","",'GPA Calculator Data Entry'!E161)</f>
        <v/>
      </c>
      <c r="E161" s="119" t="str">
        <f>IF('GPA Calculator Data Entry'!N161="","",'GPA Calculator Data Entry'!N161)</f>
        <v/>
      </c>
      <c r="F161" s="119" t="str">
        <f>IF('GPA Calculator Data Entry'!O161="","",'GPA Calculator Data Entry'!O161)</f>
        <v/>
      </c>
      <c r="G161" s="119" t="str">
        <f>IF('GPA Calculator Data Entry'!P161="","",'GPA Calculator Data Entry'!P161)</f>
        <v/>
      </c>
      <c r="H161" s="120" t="str">
        <f>IF('GPA Calculator Data Entry'!R161="","",'GPA Calculator Data Entry'!R161)</f>
        <v/>
      </c>
      <c r="I161" s="121" t="str">
        <f>IF('GPA Calculator Data Entry'!AA161="","",'GPA Calculator Data Entry'!AA161)</f>
        <v/>
      </c>
      <c r="J161" s="121" t="str">
        <f>IF('GPA Calculator Data Entry'!AB161="","",'GPA Calculator Data Entry'!AB161)</f>
        <v/>
      </c>
      <c r="K161" s="121" t="str">
        <f>IF('GPA Calculator Data Entry'!AC161="","",'GPA Calculator Data Entry'!AC161)</f>
        <v/>
      </c>
      <c r="L161" s="118" t="str">
        <f>IF('GPA Calculator Data Entry'!AE161="","",'GPA Calculator Data Entry'!AE161)</f>
        <v/>
      </c>
      <c r="M161" s="119" t="str">
        <f>IF('GPA Calculator Data Entry'!AN161="","",'GPA Calculator Data Entry'!AN161)</f>
        <v/>
      </c>
      <c r="N161" s="119" t="str">
        <f>IF('GPA Calculator Data Entry'!AO161="","",'GPA Calculator Data Entry'!AO161)</f>
        <v/>
      </c>
      <c r="O161" s="119" t="str">
        <f>IF('GPA Calculator Data Entry'!AP161="","",'GPA Calculator Data Entry'!AP161)</f>
        <v/>
      </c>
      <c r="P161" s="120" t="str">
        <f>IF('GPA Calculator Data Entry'!AR161="","",'GPA Calculator Data Entry'!AR161)</f>
        <v/>
      </c>
      <c r="Q161" s="121" t="str">
        <f>IF('GPA Calculator Data Entry'!BA161="","",'GPA Calculator Data Entry'!BA161)</f>
        <v/>
      </c>
      <c r="R161" s="121" t="str">
        <f>IF('GPA Calculator Data Entry'!BB161="","",'GPA Calculator Data Entry'!BB161)</f>
        <v/>
      </c>
      <c r="S161" s="121" t="str">
        <f>IF('GPA Calculator Data Entry'!BC161="","",'GPA Calculator Data Entry'!BC161)</f>
        <v/>
      </c>
      <c r="T161" s="118" t="str">
        <f>IF('GPA Calculator Data Entry'!BE161="","",'GPA Calculator Data Entry'!BE161)</f>
        <v/>
      </c>
      <c r="U161" s="119" t="str">
        <f>IF('GPA Calculator Data Entry'!BN161="","",'GPA Calculator Data Entry'!BN161)</f>
        <v/>
      </c>
      <c r="V161" s="119" t="str">
        <f>IF('GPA Calculator Data Entry'!BO161="","",'GPA Calculator Data Entry'!BO161)</f>
        <v/>
      </c>
      <c r="W161" s="119" t="str">
        <f>IF('GPA Calculator Data Entry'!BP161="","",'GPA Calculator Data Entry'!BP161)</f>
        <v/>
      </c>
      <c r="X161" s="120" t="str">
        <f>IF('GPA Calculator Data Entry'!BR161="","",'GPA Calculator Data Entry'!BR161)</f>
        <v/>
      </c>
      <c r="Y161" s="121" t="str">
        <f>IF('GPA Calculator Data Entry'!CA161="","",'GPA Calculator Data Entry'!CA161)</f>
        <v/>
      </c>
      <c r="Z161" s="121" t="str">
        <f>IF('GPA Calculator Data Entry'!CB161="","",'GPA Calculator Data Entry'!CB161)</f>
        <v/>
      </c>
      <c r="AA161" s="121" t="str">
        <f>IF('GPA Calculator Data Entry'!CC161="","",'GPA Calculator Data Entry'!CC161)</f>
        <v/>
      </c>
      <c r="AB161" s="118" t="str">
        <f>IF('GPA Calculator Data Entry'!CE161="","",'GPA Calculator Data Entry'!CE161)</f>
        <v/>
      </c>
      <c r="AC161" s="119" t="str">
        <f>IF('GPA Calculator Data Entry'!CN161="","",'GPA Calculator Data Entry'!CN161)</f>
        <v/>
      </c>
      <c r="AD161" s="119" t="str">
        <f>IF('GPA Calculator Data Entry'!CO161="","",'GPA Calculator Data Entry'!CO161)</f>
        <v/>
      </c>
      <c r="AE161" s="119" t="str">
        <f>IF('GPA Calculator Data Entry'!CP161="","",'GPA Calculator Data Entry'!CP161)</f>
        <v/>
      </c>
      <c r="AF161" s="120" t="str">
        <f>IF('GPA Calculator Data Entry'!CR161="","",'GPA Calculator Data Entry'!CR161)</f>
        <v/>
      </c>
      <c r="AG161" s="121" t="str">
        <f>IF('GPA Calculator Data Entry'!DA161="","",'GPA Calculator Data Entry'!DA161)</f>
        <v/>
      </c>
      <c r="AH161" s="121" t="str">
        <f>IF('GPA Calculator Data Entry'!DB161="","",'GPA Calculator Data Entry'!DB161)</f>
        <v/>
      </c>
      <c r="AI161" s="121" t="str">
        <f>IF('GPA Calculator Data Entry'!DC161="","",'GPA Calculator Data Entry'!DC161)</f>
        <v/>
      </c>
    </row>
    <row r="162" spans="1:35" ht="14.25" customHeight="1" x14ac:dyDescent="0.3">
      <c r="A162" s="116" t="str">
        <f>IF('GPA Calculator Data Entry'!A162="","",'GPA Calculator Data Entry'!A162)</f>
        <v/>
      </c>
      <c r="B162" s="117" t="str">
        <f>IF('GPA Calculator Data Entry'!B162="","",'GPA Calculator Data Entry'!B162)</f>
        <v/>
      </c>
      <c r="C162" s="117" t="str">
        <f>IF('GPA Calculator Data Entry'!C162="","",'GPA Calculator Data Entry'!C162)</f>
        <v/>
      </c>
      <c r="D162" s="118" t="str">
        <f>IF('GPA Calculator Data Entry'!E162="","",'GPA Calculator Data Entry'!E162)</f>
        <v/>
      </c>
      <c r="E162" s="119" t="str">
        <f>IF('GPA Calculator Data Entry'!N162="","",'GPA Calculator Data Entry'!N162)</f>
        <v/>
      </c>
      <c r="F162" s="119" t="str">
        <f>IF('GPA Calculator Data Entry'!O162="","",'GPA Calculator Data Entry'!O162)</f>
        <v/>
      </c>
      <c r="G162" s="119" t="str">
        <f>IF('GPA Calculator Data Entry'!P162="","",'GPA Calculator Data Entry'!P162)</f>
        <v/>
      </c>
      <c r="H162" s="120" t="str">
        <f>IF('GPA Calculator Data Entry'!R162="","",'GPA Calculator Data Entry'!R162)</f>
        <v/>
      </c>
      <c r="I162" s="121" t="str">
        <f>IF('GPA Calculator Data Entry'!AA162="","",'GPA Calculator Data Entry'!AA162)</f>
        <v/>
      </c>
      <c r="J162" s="121" t="str">
        <f>IF('GPA Calculator Data Entry'!AB162="","",'GPA Calculator Data Entry'!AB162)</f>
        <v/>
      </c>
      <c r="K162" s="121" t="str">
        <f>IF('GPA Calculator Data Entry'!AC162="","",'GPA Calculator Data Entry'!AC162)</f>
        <v/>
      </c>
      <c r="L162" s="118" t="str">
        <f>IF('GPA Calculator Data Entry'!AE162="","",'GPA Calculator Data Entry'!AE162)</f>
        <v/>
      </c>
      <c r="M162" s="119" t="str">
        <f>IF('GPA Calculator Data Entry'!AN162="","",'GPA Calculator Data Entry'!AN162)</f>
        <v/>
      </c>
      <c r="N162" s="119" t="str">
        <f>IF('GPA Calculator Data Entry'!AO162="","",'GPA Calculator Data Entry'!AO162)</f>
        <v/>
      </c>
      <c r="O162" s="119" t="str">
        <f>IF('GPA Calculator Data Entry'!AP162="","",'GPA Calculator Data Entry'!AP162)</f>
        <v/>
      </c>
      <c r="P162" s="120" t="str">
        <f>IF('GPA Calculator Data Entry'!AR162="","",'GPA Calculator Data Entry'!AR162)</f>
        <v/>
      </c>
      <c r="Q162" s="121" t="str">
        <f>IF('GPA Calculator Data Entry'!BA162="","",'GPA Calculator Data Entry'!BA162)</f>
        <v/>
      </c>
      <c r="R162" s="121" t="str">
        <f>IF('GPA Calculator Data Entry'!BB162="","",'GPA Calculator Data Entry'!BB162)</f>
        <v/>
      </c>
      <c r="S162" s="121" t="str">
        <f>IF('GPA Calculator Data Entry'!BC162="","",'GPA Calculator Data Entry'!BC162)</f>
        <v/>
      </c>
      <c r="T162" s="118" t="str">
        <f>IF('GPA Calculator Data Entry'!BE162="","",'GPA Calculator Data Entry'!BE162)</f>
        <v/>
      </c>
      <c r="U162" s="119" t="str">
        <f>IF('GPA Calculator Data Entry'!BN162="","",'GPA Calculator Data Entry'!BN162)</f>
        <v/>
      </c>
      <c r="V162" s="119" t="str">
        <f>IF('GPA Calculator Data Entry'!BO162="","",'GPA Calculator Data Entry'!BO162)</f>
        <v/>
      </c>
      <c r="W162" s="119" t="str">
        <f>IF('GPA Calculator Data Entry'!BP162="","",'GPA Calculator Data Entry'!BP162)</f>
        <v/>
      </c>
      <c r="X162" s="120" t="str">
        <f>IF('GPA Calculator Data Entry'!BR162="","",'GPA Calculator Data Entry'!BR162)</f>
        <v/>
      </c>
      <c r="Y162" s="121" t="str">
        <f>IF('GPA Calculator Data Entry'!CA162="","",'GPA Calculator Data Entry'!CA162)</f>
        <v/>
      </c>
      <c r="Z162" s="121" t="str">
        <f>IF('GPA Calculator Data Entry'!CB162="","",'GPA Calculator Data Entry'!CB162)</f>
        <v/>
      </c>
      <c r="AA162" s="121" t="str">
        <f>IF('GPA Calculator Data Entry'!CC162="","",'GPA Calculator Data Entry'!CC162)</f>
        <v/>
      </c>
      <c r="AB162" s="118" t="str">
        <f>IF('GPA Calculator Data Entry'!CE162="","",'GPA Calculator Data Entry'!CE162)</f>
        <v/>
      </c>
      <c r="AC162" s="119" t="str">
        <f>IF('GPA Calculator Data Entry'!CN162="","",'GPA Calculator Data Entry'!CN162)</f>
        <v/>
      </c>
      <c r="AD162" s="119" t="str">
        <f>IF('GPA Calculator Data Entry'!CO162="","",'GPA Calculator Data Entry'!CO162)</f>
        <v/>
      </c>
      <c r="AE162" s="119" t="str">
        <f>IF('GPA Calculator Data Entry'!CP162="","",'GPA Calculator Data Entry'!CP162)</f>
        <v/>
      </c>
      <c r="AF162" s="120" t="str">
        <f>IF('GPA Calculator Data Entry'!CR162="","",'GPA Calculator Data Entry'!CR162)</f>
        <v/>
      </c>
      <c r="AG162" s="121" t="str">
        <f>IF('GPA Calculator Data Entry'!DA162="","",'GPA Calculator Data Entry'!DA162)</f>
        <v/>
      </c>
      <c r="AH162" s="121" t="str">
        <f>IF('GPA Calculator Data Entry'!DB162="","",'GPA Calculator Data Entry'!DB162)</f>
        <v/>
      </c>
      <c r="AI162" s="121" t="str">
        <f>IF('GPA Calculator Data Entry'!DC162="","",'GPA Calculator Data Entry'!DC162)</f>
        <v/>
      </c>
    </row>
    <row r="163" spans="1:35" ht="14.25" customHeight="1" x14ac:dyDescent="0.3">
      <c r="A163" s="116" t="str">
        <f>IF('GPA Calculator Data Entry'!A163="","",'GPA Calculator Data Entry'!A163)</f>
        <v/>
      </c>
      <c r="B163" s="117" t="str">
        <f>IF('GPA Calculator Data Entry'!B163="","",'GPA Calculator Data Entry'!B163)</f>
        <v/>
      </c>
      <c r="C163" s="117" t="str">
        <f>IF('GPA Calculator Data Entry'!C163="","",'GPA Calculator Data Entry'!C163)</f>
        <v/>
      </c>
      <c r="D163" s="118" t="str">
        <f>IF('GPA Calculator Data Entry'!E163="","",'GPA Calculator Data Entry'!E163)</f>
        <v/>
      </c>
      <c r="E163" s="119" t="str">
        <f>IF('GPA Calculator Data Entry'!N163="","",'GPA Calculator Data Entry'!N163)</f>
        <v/>
      </c>
      <c r="F163" s="119" t="str">
        <f>IF('GPA Calculator Data Entry'!O163="","",'GPA Calculator Data Entry'!O163)</f>
        <v/>
      </c>
      <c r="G163" s="119" t="str">
        <f>IF('GPA Calculator Data Entry'!P163="","",'GPA Calculator Data Entry'!P163)</f>
        <v/>
      </c>
      <c r="H163" s="120" t="str">
        <f>IF('GPA Calculator Data Entry'!R163="","",'GPA Calculator Data Entry'!R163)</f>
        <v/>
      </c>
      <c r="I163" s="121" t="str">
        <f>IF('GPA Calculator Data Entry'!AA163="","",'GPA Calculator Data Entry'!AA163)</f>
        <v/>
      </c>
      <c r="J163" s="121" t="str">
        <f>IF('GPA Calculator Data Entry'!AB163="","",'GPA Calculator Data Entry'!AB163)</f>
        <v/>
      </c>
      <c r="K163" s="121" t="str">
        <f>IF('GPA Calculator Data Entry'!AC163="","",'GPA Calculator Data Entry'!AC163)</f>
        <v/>
      </c>
      <c r="L163" s="118" t="str">
        <f>IF('GPA Calculator Data Entry'!AE163="","",'GPA Calculator Data Entry'!AE163)</f>
        <v/>
      </c>
      <c r="M163" s="119" t="str">
        <f>IF('GPA Calculator Data Entry'!AN163="","",'GPA Calculator Data Entry'!AN163)</f>
        <v/>
      </c>
      <c r="N163" s="119" t="str">
        <f>IF('GPA Calculator Data Entry'!AO163="","",'GPA Calculator Data Entry'!AO163)</f>
        <v/>
      </c>
      <c r="O163" s="119" t="str">
        <f>IF('GPA Calculator Data Entry'!AP163="","",'GPA Calculator Data Entry'!AP163)</f>
        <v/>
      </c>
      <c r="P163" s="120" t="str">
        <f>IF('GPA Calculator Data Entry'!AR163="","",'GPA Calculator Data Entry'!AR163)</f>
        <v/>
      </c>
      <c r="Q163" s="121" t="str">
        <f>IF('GPA Calculator Data Entry'!BA163="","",'GPA Calculator Data Entry'!BA163)</f>
        <v/>
      </c>
      <c r="R163" s="121" t="str">
        <f>IF('GPA Calculator Data Entry'!BB163="","",'GPA Calculator Data Entry'!BB163)</f>
        <v/>
      </c>
      <c r="S163" s="121" t="str">
        <f>IF('GPA Calculator Data Entry'!BC163="","",'GPA Calculator Data Entry'!BC163)</f>
        <v/>
      </c>
      <c r="T163" s="118" t="str">
        <f>IF('GPA Calculator Data Entry'!BE163="","",'GPA Calculator Data Entry'!BE163)</f>
        <v/>
      </c>
      <c r="U163" s="119" t="str">
        <f>IF('GPA Calculator Data Entry'!BN163="","",'GPA Calculator Data Entry'!BN163)</f>
        <v/>
      </c>
      <c r="V163" s="119" t="str">
        <f>IF('GPA Calculator Data Entry'!BO163="","",'GPA Calculator Data Entry'!BO163)</f>
        <v/>
      </c>
      <c r="W163" s="119" t="str">
        <f>IF('GPA Calculator Data Entry'!BP163="","",'GPA Calculator Data Entry'!BP163)</f>
        <v/>
      </c>
      <c r="X163" s="120" t="str">
        <f>IF('GPA Calculator Data Entry'!BR163="","",'GPA Calculator Data Entry'!BR163)</f>
        <v/>
      </c>
      <c r="Y163" s="121" t="str">
        <f>IF('GPA Calculator Data Entry'!CA163="","",'GPA Calculator Data Entry'!CA163)</f>
        <v/>
      </c>
      <c r="Z163" s="121" t="str">
        <f>IF('GPA Calculator Data Entry'!CB163="","",'GPA Calculator Data Entry'!CB163)</f>
        <v/>
      </c>
      <c r="AA163" s="121" t="str">
        <f>IF('GPA Calculator Data Entry'!CC163="","",'GPA Calculator Data Entry'!CC163)</f>
        <v/>
      </c>
      <c r="AB163" s="118" t="str">
        <f>IF('GPA Calculator Data Entry'!CE163="","",'GPA Calculator Data Entry'!CE163)</f>
        <v/>
      </c>
      <c r="AC163" s="119" t="str">
        <f>IF('GPA Calculator Data Entry'!CN163="","",'GPA Calculator Data Entry'!CN163)</f>
        <v/>
      </c>
      <c r="AD163" s="119" t="str">
        <f>IF('GPA Calculator Data Entry'!CO163="","",'GPA Calculator Data Entry'!CO163)</f>
        <v/>
      </c>
      <c r="AE163" s="119" t="str">
        <f>IF('GPA Calculator Data Entry'!CP163="","",'GPA Calculator Data Entry'!CP163)</f>
        <v/>
      </c>
      <c r="AF163" s="120" t="str">
        <f>IF('GPA Calculator Data Entry'!CR163="","",'GPA Calculator Data Entry'!CR163)</f>
        <v/>
      </c>
      <c r="AG163" s="121" t="str">
        <f>IF('GPA Calculator Data Entry'!DA163="","",'GPA Calculator Data Entry'!DA163)</f>
        <v/>
      </c>
      <c r="AH163" s="121" t="str">
        <f>IF('GPA Calculator Data Entry'!DB163="","",'GPA Calculator Data Entry'!DB163)</f>
        <v/>
      </c>
      <c r="AI163" s="121" t="str">
        <f>IF('GPA Calculator Data Entry'!DC163="","",'GPA Calculator Data Entry'!DC163)</f>
        <v/>
      </c>
    </row>
    <row r="164" spans="1:35" ht="14.25" customHeight="1" x14ac:dyDescent="0.3">
      <c r="A164" s="116" t="str">
        <f>IF('GPA Calculator Data Entry'!A164="","",'GPA Calculator Data Entry'!A164)</f>
        <v/>
      </c>
      <c r="B164" s="117" t="str">
        <f>IF('GPA Calculator Data Entry'!B164="","",'GPA Calculator Data Entry'!B164)</f>
        <v/>
      </c>
      <c r="C164" s="117" t="str">
        <f>IF('GPA Calculator Data Entry'!C164="","",'GPA Calculator Data Entry'!C164)</f>
        <v/>
      </c>
      <c r="D164" s="118" t="str">
        <f>IF('GPA Calculator Data Entry'!E164="","",'GPA Calculator Data Entry'!E164)</f>
        <v/>
      </c>
      <c r="E164" s="119" t="str">
        <f>IF('GPA Calculator Data Entry'!N164="","",'GPA Calculator Data Entry'!N164)</f>
        <v/>
      </c>
      <c r="F164" s="119" t="str">
        <f>IF('GPA Calculator Data Entry'!O164="","",'GPA Calculator Data Entry'!O164)</f>
        <v/>
      </c>
      <c r="G164" s="119" t="str">
        <f>IF('GPA Calculator Data Entry'!P164="","",'GPA Calculator Data Entry'!P164)</f>
        <v/>
      </c>
      <c r="H164" s="120" t="str">
        <f>IF('GPA Calculator Data Entry'!R164="","",'GPA Calculator Data Entry'!R164)</f>
        <v/>
      </c>
      <c r="I164" s="121" t="str">
        <f>IF('GPA Calculator Data Entry'!AA164="","",'GPA Calculator Data Entry'!AA164)</f>
        <v/>
      </c>
      <c r="J164" s="121" t="str">
        <f>IF('GPA Calculator Data Entry'!AB164="","",'GPA Calculator Data Entry'!AB164)</f>
        <v/>
      </c>
      <c r="K164" s="121" t="str">
        <f>IF('GPA Calculator Data Entry'!AC164="","",'GPA Calculator Data Entry'!AC164)</f>
        <v/>
      </c>
      <c r="L164" s="118" t="str">
        <f>IF('GPA Calculator Data Entry'!AE164="","",'GPA Calculator Data Entry'!AE164)</f>
        <v/>
      </c>
      <c r="M164" s="119" t="str">
        <f>IF('GPA Calculator Data Entry'!AN164="","",'GPA Calculator Data Entry'!AN164)</f>
        <v/>
      </c>
      <c r="N164" s="119" t="str">
        <f>IF('GPA Calculator Data Entry'!AO164="","",'GPA Calculator Data Entry'!AO164)</f>
        <v/>
      </c>
      <c r="O164" s="119" t="str">
        <f>IF('GPA Calculator Data Entry'!AP164="","",'GPA Calculator Data Entry'!AP164)</f>
        <v/>
      </c>
      <c r="P164" s="120" t="str">
        <f>IF('GPA Calculator Data Entry'!AR164="","",'GPA Calculator Data Entry'!AR164)</f>
        <v/>
      </c>
      <c r="Q164" s="121" t="str">
        <f>IF('GPA Calculator Data Entry'!BA164="","",'GPA Calculator Data Entry'!BA164)</f>
        <v/>
      </c>
      <c r="R164" s="121" t="str">
        <f>IF('GPA Calculator Data Entry'!BB164="","",'GPA Calculator Data Entry'!BB164)</f>
        <v/>
      </c>
      <c r="S164" s="121" t="str">
        <f>IF('GPA Calculator Data Entry'!BC164="","",'GPA Calculator Data Entry'!BC164)</f>
        <v/>
      </c>
      <c r="T164" s="118" t="str">
        <f>IF('GPA Calculator Data Entry'!BE164="","",'GPA Calculator Data Entry'!BE164)</f>
        <v/>
      </c>
      <c r="U164" s="119" t="str">
        <f>IF('GPA Calculator Data Entry'!BN164="","",'GPA Calculator Data Entry'!BN164)</f>
        <v/>
      </c>
      <c r="V164" s="119" t="str">
        <f>IF('GPA Calculator Data Entry'!BO164="","",'GPA Calculator Data Entry'!BO164)</f>
        <v/>
      </c>
      <c r="W164" s="119" t="str">
        <f>IF('GPA Calculator Data Entry'!BP164="","",'GPA Calculator Data Entry'!BP164)</f>
        <v/>
      </c>
      <c r="X164" s="120" t="str">
        <f>IF('GPA Calculator Data Entry'!BR164="","",'GPA Calculator Data Entry'!BR164)</f>
        <v/>
      </c>
      <c r="Y164" s="121" t="str">
        <f>IF('GPA Calculator Data Entry'!CA164="","",'GPA Calculator Data Entry'!CA164)</f>
        <v/>
      </c>
      <c r="Z164" s="121" t="str">
        <f>IF('GPA Calculator Data Entry'!CB164="","",'GPA Calculator Data Entry'!CB164)</f>
        <v/>
      </c>
      <c r="AA164" s="121" t="str">
        <f>IF('GPA Calculator Data Entry'!CC164="","",'GPA Calculator Data Entry'!CC164)</f>
        <v/>
      </c>
      <c r="AB164" s="118" t="str">
        <f>IF('GPA Calculator Data Entry'!CE164="","",'GPA Calculator Data Entry'!CE164)</f>
        <v/>
      </c>
      <c r="AC164" s="119" t="str">
        <f>IF('GPA Calculator Data Entry'!CN164="","",'GPA Calculator Data Entry'!CN164)</f>
        <v/>
      </c>
      <c r="AD164" s="119" t="str">
        <f>IF('GPA Calculator Data Entry'!CO164="","",'GPA Calculator Data Entry'!CO164)</f>
        <v/>
      </c>
      <c r="AE164" s="119" t="str">
        <f>IF('GPA Calculator Data Entry'!CP164="","",'GPA Calculator Data Entry'!CP164)</f>
        <v/>
      </c>
      <c r="AF164" s="120" t="str">
        <f>IF('GPA Calculator Data Entry'!CR164="","",'GPA Calculator Data Entry'!CR164)</f>
        <v/>
      </c>
      <c r="AG164" s="121" t="str">
        <f>IF('GPA Calculator Data Entry'!DA164="","",'GPA Calculator Data Entry'!DA164)</f>
        <v/>
      </c>
      <c r="AH164" s="121" t="str">
        <f>IF('GPA Calculator Data Entry'!DB164="","",'GPA Calculator Data Entry'!DB164)</f>
        <v/>
      </c>
      <c r="AI164" s="121" t="str">
        <f>IF('GPA Calculator Data Entry'!DC164="","",'GPA Calculator Data Entry'!DC164)</f>
        <v/>
      </c>
    </row>
    <row r="165" spans="1:35" ht="14.25" customHeight="1" x14ac:dyDescent="0.3">
      <c r="A165" s="116" t="str">
        <f>IF('GPA Calculator Data Entry'!A165="","",'GPA Calculator Data Entry'!A165)</f>
        <v/>
      </c>
      <c r="B165" s="117" t="str">
        <f>IF('GPA Calculator Data Entry'!B165="","",'GPA Calculator Data Entry'!B165)</f>
        <v/>
      </c>
      <c r="C165" s="117" t="str">
        <f>IF('GPA Calculator Data Entry'!C165="","",'GPA Calculator Data Entry'!C165)</f>
        <v/>
      </c>
      <c r="D165" s="118" t="str">
        <f>IF('GPA Calculator Data Entry'!E165="","",'GPA Calculator Data Entry'!E165)</f>
        <v/>
      </c>
      <c r="E165" s="119" t="str">
        <f>IF('GPA Calculator Data Entry'!N165="","",'GPA Calculator Data Entry'!N165)</f>
        <v/>
      </c>
      <c r="F165" s="119" t="str">
        <f>IF('GPA Calculator Data Entry'!O165="","",'GPA Calculator Data Entry'!O165)</f>
        <v/>
      </c>
      <c r="G165" s="119" t="str">
        <f>IF('GPA Calculator Data Entry'!P165="","",'GPA Calculator Data Entry'!P165)</f>
        <v/>
      </c>
      <c r="H165" s="120" t="str">
        <f>IF('GPA Calculator Data Entry'!R165="","",'GPA Calculator Data Entry'!R165)</f>
        <v/>
      </c>
      <c r="I165" s="121" t="str">
        <f>IF('GPA Calculator Data Entry'!AA165="","",'GPA Calculator Data Entry'!AA165)</f>
        <v/>
      </c>
      <c r="J165" s="121" t="str">
        <f>IF('GPA Calculator Data Entry'!AB165="","",'GPA Calculator Data Entry'!AB165)</f>
        <v/>
      </c>
      <c r="K165" s="121" t="str">
        <f>IF('GPA Calculator Data Entry'!AC165="","",'GPA Calculator Data Entry'!AC165)</f>
        <v/>
      </c>
      <c r="L165" s="118" t="str">
        <f>IF('GPA Calculator Data Entry'!AE165="","",'GPA Calculator Data Entry'!AE165)</f>
        <v/>
      </c>
      <c r="M165" s="119" t="str">
        <f>IF('GPA Calculator Data Entry'!AN165="","",'GPA Calculator Data Entry'!AN165)</f>
        <v/>
      </c>
      <c r="N165" s="119" t="str">
        <f>IF('GPA Calculator Data Entry'!AO165="","",'GPA Calculator Data Entry'!AO165)</f>
        <v/>
      </c>
      <c r="O165" s="119" t="str">
        <f>IF('GPA Calculator Data Entry'!AP165="","",'GPA Calculator Data Entry'!AP165)</f>
        <v/>
      </c>
      <c r="P165" s="120" t="str">
        <f>IF('GPA Calculator Data Entry'!AR165="","",'GPA Calculator Data Entry'!AR165)</f>
        <v/>
      </c>
      <c r="Q165" s="121" t="str">
        <f>IF('GPA Calculator Data Entry'!BA165="","",'GPA Calculator Data Entry'!BA165)</f>
        <v/>
      </c>
      <c r="R165" s="121" t="str">
        <f>IF('GPA Calculator Data Entry'!BB165="","",'GPA Calculator Data Entry'!BB165)</f>
        <v/>
      </c>
      <c r="S165" s="121" t="str">
        <f>IF('GPA Calculator Data Entry'!BC165="","",'GPA Calculator Data Entry'!BC165)</f>
        <v/>
      </c>
      <c r="T165" s="118" t="str">
        <f>IF('GPA Calculator Data Entry'!BE165="","",'GPA Calculator Data Entry'!BE165)</f>
        <v/>
      </c>
      <c r="U165" s="119" t="str">
        <f>IF('GPA Calculator Data Entry'!BN165="","",'GPA Calculator Data Entry'!BN165)</f>
        <v/>
      </c>
      <c r="V165" s="119" t="str">
        <f>IF('GPA Calculator Data Entry'!BO165="","",'GPA Calculator Data Entry'!BO165)</f>
        <v/>
      </c>
      <c r="W165" s="119" t="str">
        <f>IF('GPA Calculator Data Entry'!BP165="","",'GPA Calculator Data Entry'!BP165)</f>
        <v/>
      </c>
      <c r="X165" s="120" t="str">
        <f>IF('GPA Calculator Data Entry'!BR165="","",'GPA Calculator Data Entry'!BR165)</f>
        <v/>
      </c>
      <c r="Y165" s="121" t="str">
        <f>IF('GPA Calculator Data Entry'!CA165="","",'GPA Calculator Data Entry'!CA165)</f>
        <v/>
      </c>
      <c r="Z165" s="121" t="str">
        <f>IF('GPA Calculator Data Entry'!CB165="","",'GPA Calculator Data Entry'!CB165)</f>
        <v/>
      </c>
      <c r="AA165" s="121" t="str">
        <f>IF('GPA Calculator Data Entry'!CC165="","",'GPA Calculator Data Entry'!CC165)</f>
        <v/>
      </c>
      <c r="AB165" s="118" t="str">
        <f>IF('GPA Calculator Data Entry'!CE165="","",'GPA Calculator Data Entry'!CE165)</f>
        <v/>
      </c>
      <c r="AC165" s="119" t="str">
        <f>IF('GPA Calculator Data Entry'!CN165="","",'GPA Calculator Data Entry'!CN165)</f>
        <v/>
      </c>
      <c r="AD165" s="119" t="str">
        <f>IF('GPA Calculator Data Entry'!CO165="","",'GPA Calculator Data Entry'!CO165)</f>
        <v/>
      </c>
      <c r="AE165" s="119" t="str">
        <f>IF('GPA Calculator Data Entry'!CP165="","",'GPA Calculator Data Entry'!CP165)</f>
        <v/>
      </c>
      <c r="AF165" s="120" t="str">
        <f>IF('GPA Calculator Data Entry'!CR165="","",'GPA Calculator Data Entry'!CR165)</f>
        <v/>
      </c>
      <c r="AG165" s="121" t="str">
        <f>IF('GPA Calculator Data Entry'!DA165="","",'GPA Calculator Data Entry'!DA165)</f>
        <v/>
      </c>
      <c r="AH165" s="121" t="str">
        <f>IF('GPA Calculator Data Entry'!DB165="","",'GPA Calculator Data Entry'!DB165)</f>
        <v/>
      </c>
      <c r="AI165" s="121" t="str">
        <f>IF('GPA Calculator Data Entry'!DC165="","",'GPA Calculator Data Entry'!DC165)</f>
        <v/>
      </c>
    </row>
    <row r="166" spans="1:35" ht="14.25" customHeight="1" x14ac:dyDescent="0.3">
      <c r="A166" s="116" t="str">
        <f>IF('GPA Calculator Data Entry'!A166="","",'GPA Calculator Data Entry'!A166)</f>
        <v/>
      </c>
      <c r="B166" s="117" t="str">
        <f>IF('GPA Calculator Data Entry'!B166="","",'GPA Calculator Data Entry'!B166)</f>
        <v/>
      </c>
      <c r="C166" s="117" t="str">
        <f>IF('GPA Calculator Data Entry'!C166="","",'GPA Calculator Data Entry'!C166)</f>
        <v/>
      </c>
      <c r="D166" s="118" t="str">
        <f>IF('GPA Calculator Data Entry'!E166="","",'GPA Calculator Data Entry'!E166)</f>
        <v/>
      </c>
      <c r="E166" s="119" t="str">
        <f>IF('GPA Calculator Data Entry'!N166="","",'GPA Calculator Data Entry'!N166)</f>
        <v/>
      </c>
      <c r="F166" s="119" t="str">
        <f>IF('GPA Calculator Data Entry'!O166="","",'GPA Calculator Data Entry'!O166)</f>
        <v/>
      </c>
      <c r="G166" s="119" t="str">
        <f>IF('GPA Calculator Data Entry'!P166="","",'GPA Calculator Data Entry'!P166)</f>
        <v/>
      </c>
      <c r="H166" s="120" t="str">
        <f>IF('GPA Calculator Data Entry'!R166="","",'GPA Calculator Data Entry'!R166)</f>
        <v/>
      </c>
      <c r="I166" s="121" t="str">
        <f>IF('GPA Calculator Data Entry'!AA166="","",'GPA Calculator Data Entry'!AA166)</f>
        <v/>
      </c>
      <c r="J166" s="121" t="str">
        <f>IF('GPA Calculator Data Entry'!AB166="","",'GPA Calculator Data Entry'!AB166)</f>
        <v/>
      </c>
      <c r="K166" s="121" t="str">
        <f>IF('GPA Calculator Data Entry'!AC166="","",'GPA Calculator Data Entry'!AC166)</f>
        <v/>
      </c>
      <c r="L166" s="118" t="str">
        <f>IF('GPA Calculator Data Entry'!AE166="","",'GPA Calculator Data Entry'!AE166)</f>
        <v/>
      </c>
      <c r="M166" s="119" t="str">
        <f>IF('GPA Calculator Data Entry'!AN166="","",'GPA Calculator Data Entry'!AN166)</f>
        <v/>
      </c>
      <c r="N166" s="119" t="str">
        <f>IF('GPA Calculator Data Entry'!AO166="","",'GPA Calculator Data Entry'!AO166)</f>
        <v/>
      </c>
      <c r="O166" s="119" t="str">
        <f>IF('GPA Calculator Data Entry'!AP166="","",'GPA Calculator Data Entry'!AP166)</f>
        <v/>
      </c>
      <c r="P166" s="120" t="str">
        <f>IF('GPA Calculator Data Entry'!AR166="","",'GPA Calculator Data Entry'!AR166)</f>
        <v/>
      </c>
      <c r="Q166" s="121" t="str">
        <f>IF('GPA Calculator Data Entry'!BA166="","",'GPA Calculator Data Entry'!BA166)</f>
        <v/>
      </c>
      <c r="R166" s="121" t="str">
        <f>IF('GPA Calculator Data Entry'!BB166="","",'GPA Calculator Data Entry'!BB166)</f>
        <v/>
      </c>
      <c r="S166" s="121" t="str">
        <f>IF('GPA Calculator Data Entry'!BC166="","",'GPA Calculator Data Entry'!BC166)</f>
        <v/>
      </c>
      <c r="T166" s="118" t="str">
        <f>IF('GPA Calculator Data Entry'!BE166="","",'GPA Calculator Data Entry'!BE166)</f>
        <v/>
      </c>
      <c r="U166" s="119" t="str">
        <f>IF('GPA Calculator Data Entry'!BN166="","",'GPA Calculator Data Entry'!BN166)</f>
        <v/>
      </c>
      <c r="V166" s="119" t="str">
        <f>IF('GPA Calculator Data Entry'!BO166="","",'GPA Calculator Data Entry'!BO166)</f>
        <v/>
      </c>
      <c r="W166" s="119" t="str">
        <f>IF('GPA Calculator Data Entry'!BP166="","",'GPA Calculator Data Entry'!BP166)</f>
        <v/>
      </c>
      <c r="X166" s="120" t="str">
        <f>IF('GPA Calculator Data Entry'!BR166="","",'GPA Calculator Data Entry'!BR166)</f>
        <v/>
      </c>
      <c r="Y166" s="121" t="str">
        <f>IF('GPA Calculator Data Entry'!CA166="","",'GPA Calculator Data Entry'!CA166)</f>
        <v/>
      </c>
      <c r="Z166" s="121" t="str">
        <f>IF('GPA Calculator Data Entry'!CB166="","",'GPA Calculator Data Entry'!CB166)</f>
        <v/>
      </c>
      <c r="AA166" s="121" t="str">
        <f>IF('GPA Calculator Data Entry'!CC166="","",'GPA Calculator Data Entry'!CC166)</f>
        <v/>
      </c>
      <c r="AB166" s="118" t="str">
        <f>IF('GPA Calculator Data Entry'!CE166="","",'GPA Calculator Data Entry'!CE166)</f>
        <v/>
      </c>
      <c r="AC166" s="119" t="str">
        <f>IF('GPA Calculator Data Entry'!CN166="","",'GPA Calculator Data Entry'!CN166)</f>
        <v/>
      </c>
      <c r="AD166" s="119" t="str">
        <f>IF('GPA Calculator Data Entry'!CO166="","",'GPA Calculator Data Entry'!CO166)</f>
        <v/>
      </c>
      <c r="AE166" s="119" t="str">
        <f>IF('GPA Calculator Data Entry'!CP166="","",'GPA Calculator Data Entry'!CP166)</f>
        <v/>
      </c>
      <c r="AF166" s="120" t="str">
        <f>IF('GPA Calculator Data Entry'!CR166="","",'GPA Calculator Data Entry'!CR166)</f>
        <v/>
      </c>
      <c r="AG166" s="121" t="str">
        <f>IF('GPA Calculator Data Entry'!DA166="","",'GPA Calculator Data Entry'!DA166)</f>
        <v/>
      </c>
      <c r="AH166" s="121" t="str">
        <f>IF('GPA Calculator Data Entry'!DB166="","",'GPA Calculator Data Entry'!DB166)</f>
        <v/>
      </c>
      <c r="AI166" s="121" t="str">
        <f>IF('GPA Calculator Data Entry'!DC166="","",'GPA Calculator Data Entry'!DC166)</f>
        <v/>
      </c>
    </row>
    <row r="167" spans="1:35" ht="14.25" customHeight="1" x14ac:dyDescent="0.3">
      <c r="A167" s="116" t="str">
        <f>IF('GPA Calculator Data Entry'!A167="","",'GPA Calculator Data Entry'!A167)</f>
        <v/>
      </c>
      <c r="B167" s="117" t="str">
        <f>IF('GPA Calculator Data Entry'!B167="","",'GPA Calculator Data Entry'!B167)</f>
        <v/>
      </c>
      <c r="C167" s="117" t="str">
        <f>IF('GPA Calculator Data Entry'!C167="","",'GPA Calculator Data Entry'!C167)</f>
        <v/>
      </c>
      <c r="D167" s="118" t="str">
        <f>IF('GPA Calculator Data Entry'!E167="","",'GPA Calculator Data Entry'!E167)</f>
        <v/>
      </c>
      <c r="E167" s="119" t="str">
        <f>IF('GPA Calculator Data Entry'!N167="","",'GPA Calculator Data Entry'!N167)</f>
        <v/>
      </c>
      <c r="F167" s="119" t="str">
        <f>IF('GPA Calculator Data Entry'!O167="","",'GPA Calculator Data Entry'!O167)</f>
        <v/>
      </c>
      <c r="G167" s="119" t="str">
        <f>IF('GPA Calculator Data Entry'!P167="","",'GPA Calculator Data Entry'!P167)</f>
        <v/>
      </c>
      <c r="H167" s="120" t="str">
        <f>IF('GPA Calculator Data Entry'!R167="","",'GPA Calculator Data Entry'!R167)</f>
        <v/>
      </c>
      <c r="I167" s="121" t="str">
        <f>IF('GPA Calculator Data Entry'!AA167="","",'GPA Calculator Data Entry'!AA167)</f>
        <v/>
      </c>
      <c r="J167" s="121" t="str">
        <f>IF('GPA Calculator Data Entry'!AB167="","",'GPA Calculator Data Entry'!AB167)</f>
        <v/>
      </c>
      <c r="K167" s="121" t="str">
        <f>IF('GPA Calculator Data Entry'!AC167="","",'GPA Calculator Data Entry'!AC167)</f>
        <v/>
      </c>
      <c r="L167" s="118" t="str">
        <f>IF('GPA Calculator Data Entry'!AE167="","",'GPA Calculator Data Entry'!AE167)</f>
        <v/>
      </c>
      <c r="M167" s="119" t="str">
        <f>IF('GPA Calculator Data Entry'!AN167="","",'GPA Calculator Data Entry'!AN167)</f>
        <v/>
      </c>
      <c r="N167" s="119" t="str">
        <f>IF('GPA Calculator Data Entry'!AO167="","",'GPA Calculator Data Entry'!AO167)</f>
        <v/>
      </c>
      <c r="O167" s="119" t="str">
        <f>IF('GPA Calculator Data Entry'!AP167="","",'GPA Calculator Data Entry'!AP167)</f>
        <v/>
      </c>
      <c r="P167" s="120" t="str">
        <f>IF('GPA Calculator Data Entry'!AR167="","",'GPA Calculator Data Entry'!AR167)</f>
        <v/>
      </c>
      <c r="Q167" s="121" t="str">
        <f>IF('GPA Calculator Data Entry'!BA167="","",'GPA Calculator Data Entry'!BA167)</f>
        <v/>
      </c>
      <c r="R167" s="121" t="str">
        <f>IF('GPA Calculator Data Entry'!BB167="","",'GPA Calculator Data Entry'!BB167)</f>
        <v/>
      </c>
      <c r="S167" s="121" t="str">
        <f>IF('GPA Calculator Data Entry'!BC167="","",'GPA Calculator Data Entry'!BC167)</f>
        <v/>
      </c>
      <c r="T167" s="118" t="str">
        <f>IF('GPA Calculator Data Entry'!BE167="","",'GPA Calculator Data Entry'!BE167)</f>
        <v/>
      </c>
      <c r="U167" s="119" t="str">
        <f>IF('GPA Calculator Data Entry'!BN167="","",'GPA Calculator Data Entry'!BN167)</f>
        <v/>
      </c>
      <c r="V167" s="119" t="str">
        <f>IF('GPA Calculator Data Entry'!BO167="","",'GPA Calculator Data Entry'!BO167)</f>
        <v/>
      </c>
      <c r="W167" s="119" t="str">
        <f>IF('GPA Calculator Data Entry'!BP167="","",'GPA Calculator Data Entry'!BP167)</f>
        <v/>
      </c>
      <c r="X167" s="120" t="str">
        <f>IF('GPA Calculator Data Entry'!BR167="","",'GPA Calculator Data Entry'!BR167)</f>
        <v/>
      </c>
      <c r="Y167" s="121" t="str">
        <f>IF('GPA Calculator Data Entry'!CA167="","",'GPA Calculator Data Entry'!CA167)</f>
        <v/>
      </c>
      <c r="Z167" s="121" t="str">
        <f>IF('GPA Calculator Data Entry'!CB167="","",'GPA Calculator Data Entry'!CB167)</f>
        <v/>
      </c>
      <c r="AA167" s="121" t="str">
        <f>IF('GPA Calculator Data Entry'!CC167="","",'GPA Calculator Data Entry'!CC167)</f>
        <v/>
      </c>
      <c r="AB167" s="118" t="str">
        <f>IF('GPA Calculator Data Entry'!CE167="","",'GPA Calculator Data Entry'!CE167)</f>
        <v/>
      </c>
      <c r="AC167" s="119" t="str">
        <f>IF('GPA Calculator Data Entry'!CN167="","",'GPA Calculator Data Entry'!CN167)</f>
        <v/>
      </c>
      <c r="AD167" s="119" t="str">
        <f>IF('GPA Calculator Data Entry'!CO167="","",'GPA Calculator Data Entry'!CO167)</f>
        <v/>
      </c>
      <c r="AE167" s="119" t="str">
        <f>IF('GPA Calculator Data Entry'!CP167="","",'GPA Calculator Data Entry'!CP167)</f>
        <v/>
      </c>
      <c r="AF167" s="120" t="str">
        <f>IF('GPA Calculator Data Entry'!CR167="","",'GPA Calculator Data Entry'!CR167)</f>
        <v/>
      </c>
      <c r="AG167" s="121" t="str">
        <f>IF('GPA Calculator Data Entry'!DA167="","",'GPA Calculator Data Entry'!DA167)</f>
        <v/>
      </c>
      <c r="AH167" s="121" t="str">
        <f>IF('GPA Calculator Data Entry'!DB167="","",'GPA Calculator Data Entry'!DB167)</f>
        <v/>
      </c>
      <c r="AI167" s="121" t="str">
        <f>IF('GPA Calculator Data Entry'!DC167="","",'GPA Calculator Data Entry'!DC167)</f>
        <v/>
      </c>
    </row>
    <row r="168" spans="1:35" ht="14.25" customHeight="1" x14ac:dyDescent="0.3">
      <c r="A168" s="116" t="str">
        <f>IF('GPA Calculator Data Entry'!A168="","",'GPA Calculator Data Entry'!A168)</f>
        <v/>
      </c>
      <c r="B168" s="117" t="str">
        <f>IF('GPA Calculator Data Entry'!B168="","",'GPA Calculator Data Entry'!B168)</f>
        <v/>
      </c>
      <c r="C168" s="117" t="str">
        <f>IF('GPA Calculator Data Entry'!C168="","",'GPA Calculator Data Entry'!C168)</f>
        <v/>
      </c>
      <c r="D168" s="118" t="str">
        <f>IF('GPA Calculator Data Entry'!E168="","",'GPA Calculator Data Entry'!E168)</f>
        <v/>
      </c>
      <c r="E168" s="119" t="str">
        <f>IF('GPA Calculator Data Entry'!N168="","",'GPA Calculator Data Entry'!N168)</f>
        <v/>
      </c>
      <c r="F168" s="119" t="str">
        <f>IF('GPA Calculator Data Entry'!O168="","",'GPA Calculator Data Entry'!O168)</f>
        <v/>
      </c>
      <c r="G168" s="119" t="str">
        <f>IF('GPA Calculator Data Entry'!P168="","",'GPA Calculator Data Entry'!P168)</f>
        <v/>
      </c>
      <c r="H168" s="120" t="str">
        <f>IF('GPA Calculator Data Entry'!R168="","",'GPA Calculator Data Entry'!R168)</f>
        <v/>
      </c>
      <c r="I168" s="121" t="str">
        <f>IF('GPA Calculator Data Entry'!AA168="","",'GPA Calculator Data Entry'!AA168)</f>
        <v/>
      </c>
      <c r="J168" s="121" t="str">
        <f>IF('GPA Calculator Data Entry'!AB168="","",'GPA Calculator Data Entry'!AB168)</f>
        <v/>
      </c>
      <c r="K168" s="121" t="str">
        <f>IF('GPA Calculator Data Entry'!AC168="","",'GPA Calculator Data Entry'!AC168)</f>
        <v/>
      </c>
      <c r="L168" s="118" t="str">
        <f>IF('GPA Calculator Data Entry'!AE168="","",'GPA Calculator Data Entry'!AE168)</f>
        <v/>
      </c>
      <c r="M168" s="119" t="str">
        <f>IF('GPA Calculator Data Entry'!AN168="","",'GPA Calculator Data Entry'!AN168)</f>
        <v/>
      </c>
      <c r="N168" s="119" t="str">
        <f>IF('GPA Calculator Data Entry'!AO168="","",'GPA Calculator Data Entry'!AO168)</f>
        <v/>
      </c>
      <c r="O168" s="119" t="str">
        <f>IF('GPA Calculator Data Entry'!AP168="","",'GPA Calculator Data Entry'!AP168)</f>
        <v/>
      </c>
      <c r="P168" s="120" t="str">
        <f>IF('GPA Calculator Data Entry'!AR168="","",'GPA Calculator Data Entry'!AR168)</f>
        <v/>
      </c>
      <c r="Q168" s="121" t="str">
        <f>IF('GPA Calculator Data Entry'!BA168="","",'GPA Calculator Data Entry'!BA168)</f>
        <v/>
      </c>
      <c r="R168" s="121" t="str">
        <f>IF('GPA Calculator Data Entry'!BB168="","",'GPA Calculator Data Entry'!BB168)</f>
        <v/>
      </c>
      <c r="S168" s="121" t="str">
        <f>IF('GPA Calculator Data Entry'!BC168="","",'GPA Calculator Data Entry'!BC168)</f>
        <v/>
      </c>
      <c r="T168" s="118" t="str">
        <f>IF('GPA Calculator Data Entry'!BE168="","",'GPA Calculator Data Entry'!BE168)</f>
        <v/>
      </c>
      <c r="U168" s="119" t="str">
        <f>IF('GPA Calculator Data Entry'!BN168="","",'GPA Calculator Data Entry'!BN168)</f>
        <v/>
      </c>
      <c r="V168" s="119" t="str">
        <f>IF('GPA Calculator Data Entry'!BO168="","",'GPA Calculator Data Entry'!BO168)</f>
        <v/>
      </c>
      <c r="W168" s="119" t="str">
        <f>IF('GPA Calculator Data Entry'!BP168="","",'GPA Calculator Data Entry'!BP168)</f>
        <v/>
      </c>
      <c r="X168" s="120" t="str">
        <f>IF('GPA Calculator Data Entry'!BR168="","",'GPA Calculator Data Entry'!BR168)</f>
        <v/>
      </c>
      <c r="Y168" s="121" t="str">
        <f>IF('GPA Calculator Data Entry'!CA168="","",'GPA Calculator Data Entry'!CA168)</f>
        <v/>
      </c>
      <c r="Z168" s="121" t="str">
        <f>IF('GPA Calculator Data Entry'!CB168="","",'GPA Calculator Data Entry'!CB168)</f>
        <v/>
      </c>
      <c r="AA168" s="121" t="str">
        <f>IF('GPA Calculator Data Entry'!CC168="","",'GPA Calculator Data Entry'!CC168)</f>
        <v/>
      </c>
      <c r="AB168" s="118" t="str">
        <f>IF('GPA Calculator Data Entry'!CE168="","",'GPA Calculator Data Entry'!CE168)</f>
        <v/>
      </c>
      <c r="AC168" s="119" t="str">
        <f>IF('GPA Calculator Data Entry'!CN168="","",'GPA Calculator Data Entry'!CN168)</f>
        <v/>
      </c>
      <c r="AD168" s="119" t="str">
        <f>IF('GPA Calculator Data Entry'!CO168="","",'GPA Calculator Data Entry'!CO168)</f>
        <v/>
      </c>
      <c r="AE168" s="119" t="str">
        <f>IF('GPA Calculator Data Entry'!CP168="","",'GPA Calculator Data Entry'!CP168)</f>
        <v/>
      </c>
      <c r="AF168" s="120" t="str">
        <f>IF('GPA Calculator Data Entry'!CR168="","",'GPA Calculator Data Entry'!CR168)</f>
        <v/>
      </c>
      <c r="AG168" s="121" t="str">
        <f>IF('GPA Calculator Data Entry'!DA168="","",'GPA Calculator Data Entry'!DA168)</f>
        <v/>
      </c>
      <c r="AH168" s="121" t="str">
        <f>IF('GPA Calculator Data Entry'!DB168="","",'GPA Calculator Data Entry'!DB168)</f>
        <v/>
      </c>
      <c r="AI168" s="121" t="str">
        <f>IF('GPA Calculator Data Entry'!DC168="","",'GPA Calculator Data Entry'!DC168)</f>
        <v/>
      </c>
    </row>
    <row r="169" spans="1:35" ht="14.25" customHeight="1" x14ac:dyDescent="0.3">
      <c r="A169" s="116" t="str">
        <f>IF('GPA Calculator Data Entry'!A169="","",'GPA Calculator Data Entry'!A169)</f>
        <v/>
      </c>
      <c r="B169" s="117" t="str">
        <f>IF('GPA Calculator Data Entry'!B169="","",'GPA Calculator Data Entry'!B169)</f>
        <v/>
      </c>
      <c r="C169" s="117" t="str">
        <f>IF('GPA Calculator Data Entry'!C169="","",'GPA Calculator Data Entry'!C169)</f>
        <v/>
      </c>
      <c r="D169" s="118" t="str">
        <f>IF('GPA Calculator Data Entry'!E169="","",'GPA Calculator Data Entry'!E169)</f>
        <v/>
      </c>
      <c r="E169" s="119" t="str">
        <f>IF('GPA Calculator Data Entry'!N169="","",'GPA Calculator Data Entry'!N169)</f>
        <v/>
      </c>
      <c r="F169" s="119" t="str">
        <f>IF('GPA Calculator Data Entry'!O169="","",'GPA Calculator Data Entry'!O169)</f>
        <v/>
      </c>
      <c r="G169" s="119" t="str">
        <f>IF('GPA Calculator Data Entry'!P169="","",'GPA Calculator Data Entry'!P169)</f>
        <v/>
      </c>
      <c r="H169" s="120" t="str">
        <f>IF('GPA Calculator Data Entry'!R169="","",'GPA Calculator Data Entry'!R169)</f>
        <v/>
      </c>
      <c r="I169" s="121" t="str">
        <f>IF('GPA Calculator Data Entry'!AA169="","",'GPA Calculator Data Entry'!AA169)</f>
        <v/>
      </c>
      <c r="J169" s="121" t="str">
        <f>IF('GPA Calculator Data Entry'!AB169="","",'GPA Calculator Data Entry'!AB169)</f>
        <v/>
      </c>
      <c r="K169" s="121" t="str">
        <f>IF('GPA Calculator Data Entry'!AC169="","",'GPA Calculator Data Entry'!AC169)</f>
        <v/>
      </c>
      <c r="L169" s="118" t="str">
        <f>IF('GPA Calculator Data Entry'!AE169="","",'GPA Calculator Data Entry'!AE169)</f>
        <v/>
      </c>
      <c r="M169" s="119" t="str">
        <f>IF('GPA Calculator Data Entry'!AN169="","",'GPA Calculator Data Entry'!AN169)</f>
        <v/>
      </c>
      <c r="N169" s="119" t="str">
        <f>IF('GPA Calculator Data Entry'!AO169="","",'GPA Calculator Data Entry'!AO169)</f>
        <v/>
      </c>
      <c r="O169" s="119" t="str">
        <f>IF('GPA Calculator Data Entry'!AP169="","",'GPA Calculator Data Entry'!AP169)</f>
        <v/>
      </c>
      <c r="P169" s="120" t="str">
        <f>IF('GPA Calculator Data Entry'!AR169="","",'GPA Calculator Data Entry'!AR169)</f>
        <v/>
      </c>
      <c r="Q169" s="121" t="str">
        <f>IF('GPA Calculator Data Entry'!BA169="","",'GPA Calculator Data Entry'!BA169)</f>
        <v/>
      </c>
      <c r="R169" s="121" t="str">
        <f>IF('GPA Calculator Data Entry'!BB169="","",'GPA Calculator Data Entry'!BB169)</f>
        <v/>
      </c>
      <c r="S169" s="121" t="str">
        <f>IF('GPA Calculator Data Entry'!BC169="","",'GPA Calculator Data Entry'!BC169)</f>
        <v/>
      </c>
      <c r="T169" s="118" t="str">
        <f>IF('GPA Calculator Data Entry'!BE169="","",'GPA Calculator Data Entry'!BE169)</f>
        <v/>
      </c>
      <c r="U169" s="119" t="str">
        <f>IF('GPA Calculator Data Entry'!BN169="","",'GPA Calculator Data Entry'!BN169)</f>
        <v/>
      </c>
      <c r="V169" s="119" t="str">
        <f>IF('GPA Calculator Data Entry'!BO169="","",'GPA Calculator Data Entry'!BO169)</f>
        <v/>
      </c>
      <c r="W169" s="119" t="str">
        <f>IF('GPA Calculator Data Entry'!BP169="","",'GPA Calculator Data Entry'!BP169)</f>
        <v/>
      </c>
      <c r="X169" s="120" t="str">
        <f>IF('GPA Calculator Data Entry'!BR169="","",'GPA Calculator Data Entry'!BR169)</f>
        <v/>
      </c>
      <c r="Y169" s="121" t="str">
        <f>IF('GPA Calculator Data Entry'!CA169="","",'GPA Calculator Data Entry'!CA169)</f>
        <v/>
      </c>
      <c r="Z169" s="121" t="str">
        <f>IF('GPA Calculator Data Entry'!CB169="","",'GPA Calculator Data Entry'!CB169)</f>
        <v/>
      </c>
      <c r="AA169" s="121" t="str">
        <f>IF('GPA Calculator Data Entry'!CC169="","",'GPA Calculator Data Entry'!CC169)</f>
        <v/>
      </c>
      <c r="AB169" s="118" t="str">
        <f>IF('GPA Calculator Data Entry'!CE169="","",'GPA Calculator Data Entry'!CE169)</f>
        <v/>
      </c>
      <c r="AC169" s="119" t="str">
        <f>IF('GPA Calculator Data Entry'!CN169="","",'GPA Calculator Data Entry'!CN169)</f>
        <v/>
      </c>
      <c r="AD169" s="119" t="str">
        <f>IF('GPA Calculator Data Entry'!CO169="","",'GPA Calculator Data Entry'!CO169)</f>
        <v/>
      </c>
      <c r="AE169" s="119" t="str">
        <f>IF('GPA Calculator Data Entry'!CP169="","",'GPA Calculator Data Entry'!CP169)</f>
        <v/>
      </c>
      <c r="AF169" s="120" t="str">
        <f>IF('GPA Calculator Data Entry'!CR169="","",'GPA Calculator Data Entry'!CR169)</f>
        <v/>
      </c>
      <c r="AG169" s="121" t="str">
        <f>IF('GPA Calculator Data Entry'!DA169="","",'GPA Calculator Data Entry'!DA169)</f>
        <v/>
      </c>
      <c r="AH169" s="121" t="str">
        <f>IF('GPA Calculator Data Entry'!DB169="","",'GPA Calculator Data Entry'!DB169)</f>
        <v/>
      </c>
      <c r="AI169" s="121" t="str">
        <f>IF('GPA Calculator Data Entry'!DC169="","",'GPA Calculator Data Entry'!DC169)</f>
        <v/>
      </c>
    </row>
    <row r="170" spans="1:35" ht="14.25" customHeight="1" x14ac:dyDescent="0.3">
      <c r="A170" s="116" t="str">
        <f>IF('GPA Calculator Data Entry'!A170="","",'GPA Calculator Data Entry'!A170)</f>
        <v/>
      </c>
      <c r="B170" s="117" t="str">
        <f>IF('GPA Calculator Data Entry'!B170="","",'GPA Calculator Data Entry'!B170)</f>
        <v/>
      </c>
      <c r="C170" s="117" t="str">
        <f>IF('GPA Calculator Data Entry'!C170="","",'GPA Calculator Data Entry'!C170)</f>
        <v/>
      </c>
      <c r="D170" s="118" t="str">
        <f>IF('GPA Calculator Data Entry'!E170="","",'GPA Calculator Data Entry'!E170)</f>
        <v/>
      </c>
      <c r="E170" s="119" t="str">
        <f>IF('GPA Calculator Data Entry'!N170="","",'GPA Calculator Data Entry'!N170)</f>
        <v/>
      </c>
      <c r="F170" s="119" t="str">
        <f>IF('GPA Calculator Data Entry'!O170="","",'GPA Calculator Data Entry'!O170)</f>
        <v/>
      </c>
      <c r="G170" s="119" t="str">
        <f>IF('GPA Calculator Data Entry'!P170="","",'GPA Calculator Data Entry'!P170)</f>
        <v/>
      </c>
      <c r="H170" s="120" t="str">
        <f>IF('GPA Calculator Data Entry'!R170="","",'GPA Calculator Data Entry'!R170)</f>
        <v/>
      </c>
      <c r="I170" s="121" t="str">
        <f>IF('GPA Calculator Data Entry'!AA170="","",'GPA Calculator Data Entry'!AA170)</f>
        <v/>
      </c>
      <c r="J170" s="121" t="str">
        <f>IF('GPA Calculator Data Entry'!AB170="","",'GPA Calculator Data Entry'!AB170)</f>
        <v/>
      </c>
      <c r="K170" s="121" t="str">
        <f>IF('GPA Calculator Data Entry'!AC170="","",'GPA Calculator Data Entry'!AC170)</f>
        <v/>
      </c>
      <c r="L170" s="118" t="str">
        <f>IF('GPA Calculator Data Entry'!AE170="","",'GPA Calculator Data Entry'!AE170)</f>
        <v/>
      </c>
      <c r="M170" s="119" t="str">
        <f>IF('GPA Calculator Data Entry'!AN170="","",'GPA Calculator Data Entry'!AN170)</f>
        <v/>
      </c>
      <c r="N170" s="119" t="str">
        <f>IF('GPA Calculator Data Entry'!AO170="","",'GPA Calculator Data Entry'!AO170)</f>
        <v/>
      </c>
      <c r="O170" s="119" t="str">
        <f>IF('GPA Calculator Data Entry'!AP170="","",'GPA Calculator Data Entry'!AP170)</f>
        <v/>
      </c>
      <c r="P170" s="120" t="str">
        <f>IF('GPA Calculator Data Entry'!AR170="","",'GPA Calculator Data Entry'!AR170)</f>
        <v/>
      </c>
      <c r="Q170" s="121" t="str">
        <f>IF('GPA Calculator Data Entry'!BA170="","",'GPA Calculator Data Entry'!BA170)</f>
        <v/>
      </c>
      <c r="R170" s="121" t="str">
        <f>IF('GPA Calculator Data Entry'!BB170="","",'GPA Calculator Data Entry'!BB170)</f>
        <v/>
      </c>
      <c r="S170" s="121" t="str">
        <f>IF('GPA Calculator Data Entry'!BC170="","",'GPA Calculator Data Entry'!BC170)</f>
        <v/>
      </c>
      <c r="T170" s="118" t="str">
        <f>IF('GPA Calculator Data Entry'!BE170="","",'GPA Calculator Data Entry'!BE170)</f>
        <v/>
      </c>
      <c r="U170" s="119" t="str">
        <f>IF('GPA Calculator Data Entry'!BN170="","",'GPA Calculator Data Entry'!BN170)</f>
        <v/>
      </c>
      <c r="V170" s="119" t="str">
        <f>IF('GPA Calculator Data Entry'!BO170="","",'GPA Calculator Data Entry'!BO170)</f>
        <v/>
      </c>
      <c r="W170" s="119" t="str">
        <f>IF('GPA Calculator Data Entry'!BP170="","",'GPA Calculator Data Entry'!BP170)</f>
        <v/>
      </c>
      <c r="X170" s="120" t="str">
        <f>IF('GPA Calculator Data Entry'!BR170="","",'GPA Calculator Data Entry'!BR170)</f>
        <v/>
      </c>
      <c r="Y170" s="121" t="str">
        <f>IF('GPA Calculator Data Entry'!CA170="","",'GPA Calculator Data Entry'!CA170)</f>
        <v/>
      </c>
      <c r="Z170" s="121" t="str">
        <f>IF('GPA Calculator Data Entry'!CB170="","",'GPA Calculator Data Entry'!CB170)</f>
        <v/>
      </c>
      <c r="AA170" s="121" t="str">
        <f>IF('GPA Calculator Data Entry'!CC170="","",'GPA Calculator Data Entry'!CC170)</f>
        <v/>
      </c>
      <c r="AB170" s="118" t="str">
        <f>IF('GPA Calculator Data Entry'!CE170="","",'GPA Calculator Data Entry'!CE170)</f>
        <v/>
      </c>
      <c r="AC170" s="119" t="str">
        <f>IF('GPA Calculator Data Entry'!CN170="","",'GPA Calculator Data Entry'!CN170)</f>
        <v/>
      </c>
      <c r="AD170" s="119" t="str">
        <f>IF('GPA Calculator Data Entry'!CO170="","",'GPA Calculator Data Entry'!CO170)</f>
        <v/>
      </c>
      <c r="AE170" s="119" t="str">
        <f>IF('GPA Calculator Data Entry'!CP170="","",'GPA Calculator Data Entry'!CP170)</f>
        <v/>
      </c>
      <c r="AF170" s="120" t="str">
        <f>IF('GPA Calculator Data Entry'!CR170="","",'GPA Calculator Data Entry'!CR170)</f>
        <v/>
      </c>
      <c r="AG170" s="121" t="str">
        <f>IF('GPA Calculator Data Entry'!DA170="","",'GPA Calculator Data Entry'!DA170)</f>
        <v/>
      </c>
      <c r="AH170" s="121" t="str">
        <f>IF('GPA Calculator Data Entry'!DB170="","",'GPA Calculator Data Entry'!DB170)</f>
        <v/>
      </c>
      <c r="AI170" s="121" t="str">
        <f>IF('GPA Calculator Data Entry'!DC170="","",'GPA Calculator Data Entry'!DC170)</f>
        <v/>
      </c>
    </row>
    <row r="171" spans="1:35" ht="14.25" customHeight="1" x14ac:dyDescent="0.3">
      <c r="A171" s="116" t="str">
        <f>IF('GPA Calculator Data Entry'!A171="","",'GPA Calculator Data Entry'!A171)</f>
        <v/>
      </c>
      <c r="B171" s="117" t="str">
        <f>IF('GPA Calculator Data Entry'!B171="","",'GPA Calculator Data Entry'!B171)</f>
        <v/>
      </c>
      <c r="C171" s="117" t="str">
        <f>IF('GPA Calculator Data Entry'!C171="","",'GPA Calculator Data Entry'!C171)</f>
        <v/>
      </c>
      <c r="D171" s="118" t="str">
        <f>IF('GPA Calculator Data Entry'!E171="","",'GPA Calculator Data Entry'!E171)</f>
        <v/>
      </c>
      <c r="E171" s="119" t="str">
        <f>IF('GPA Calculator Data Entry'!N171="","",'GPA Calculator Data Entry'!N171)</f>
        <v/>
      </c>
      <c r="F171" s="119" t="str">
        <f>IF('GPA Calculator Data Entry'!O171="","",'GPA Calculator Data Entry'!O171)</f>
        <v/>
      </c>
      <c r="G171" s="119" t="str">
        <f>IF('GPA Calculator Data Entry'!P171="","",'GPA Calculator Data Entry'!P171)</f>
        <v/>
      </c>
      <c r="H171" s="120" t="str">
        <f>IF('GPA Calculator Data Entry'!R171="","",'GPA Calculator Data Entry'!R171)</f>
        <v/>
      </c>
      <c r="I171" s="121" t="str">
        <f>IF('GPA Calculator Data Entry'!AA171="","",'GPA Calculator Data Entry'!AA171)</f>
        <v/>
      </c>
      <c r="J171" s="121" t="str">
        <f>IF('GPA Calculator Data Entry'!AB171="","",'GPA Calculator Data Entry'!AB171)</f>
        <v/>
      </c>
      <c r="K171" s="121" t="str">
        <f>IF('GPA Calculator Data Entry'!AC171="","",'GPA Calculator Data Entry'!AC171)</f>
        <v/>
      </c>
      <c r="L171" s="118" t="str">
        <f>IF('GPA Calculator Data Entry'!AE171="","",'GPA Calculator Data Entry'!AE171)</f>
        <v/>
      </c>
      <c r="M171" s="119" t="str">
        <f>IF('GPA Calculator Data Entry'!AN171="","",'GPA Calculator Data Entry'!AN171)</f>
        <v/>
      </c>
      <c r="N171" s="119" t="str">
        <f>IF('GPA Calculator Data Entry'!AO171="","",'GPA Calculator Data Entry'!AO171)</f>
        <v/>
      </c>
      <c r="O171" s="119" t="str">
        <f>IF('GPA Calculator Data Entry'!AP171="","",'GPA Calculator Data Entry'!AP171)</f>
        <v/>
      </c>
      <c r="P171" s="120" t="str">
        <f>IF('GPA Calculator Data Entry'!AR171="","",'GPA Calculator Data Entry'!AR171)</f>
        <v/>
      </c>
      <c r="Q171" s="121" t="str">
        <f>IF('GPA Calculator Data Entry'!BA171="","",'GPA Calculator Data Entry'!BA171)</f>
        <v/>
      </c>
      <c r="R171" s="121" t="str">
        <f>IF('GPA Calculator Data Entry'!BB171="","",'GPA Calculator Data Entry'!BB171)</f>
        <v/>
      </c>
      <c r="S171" s="121" t="str">
        <f>IF('GPA Calculator Data Entry'!BC171="","",'GPA Calculator Data Entry'!BC171)</f>
        <v/>
      </c>
      <c r="T171" s="118" t="str">
        <f>IF('GPA Calculator Data Entry'!BE171="","",'GPA Calculator Data Entry'!BE171)</f>
        <v/>
      </c>
      <c r="U171" s="119" t="str">
        <f>IF('GPA Calculator Data Entry'!BN171="","",'GPA Calculator Data Entry'!BN171)</f>
        <v/>
      </c>
      <c r="V171" s="119" t="str">
        <f>IF('GPA Calculator Data Entry'!BO171="","",'GPA Calculator Data Entry'!BO171)</f>
        <v/>
      </c>
      <c r="W171" s="119" t="str">
        <f>IF('GPA Calculator Data Entry'!BP171="","",'GPA Calculator Data Entry'!BP171)</f>
        <v/>
      </c>
      <c r="X171" s="120" t="str">
        <f>IF('GPA Calculator Data Entry'!BR171="","",'GPA Calculator Data Entry'!BR171)</f>
        <v/>
      </c>
      <c r="Y171" s="121" t="str">
        <f>IF('GPA Calculator Data Entry'!CA171="","",'GPA Calculator Data Entry'!CA171)</f>
        <v/>
      </c>
      <c r="Z171" s="121" t="str">
        <f>IF('GPA Calculator Data Entry'!CB171="","",'GPA Calculator Data Entry'!CB171)</f>
        <v/>
      </c>
      <c r="AA171" s="121" t="str">
        <f>IF('GPA Calculator Data Entry'!CC171="","",'GPA Calculator Data Entry'!CC171)</f>
        <v/>
      </c>
      <c r="AB171" s="118" t="str">
        <f>IF('GPA Calculator Data Entry'!CE171="","",'GPA Calculator Data Entry'!CE171)</f>
        <v/>
      </c>
      <c r="AC171" s="119" t="str">
        <f>IF('GPA Calculator Data Entry'!CN171="","",'GPA Calculator Data Entry'!CN171)</f>
        <v/>
      </c>
      <c r="AD171" s="119" t="str">
        <f>IF('GPA Calculator Data Entry'!CO171="","",'GPA Calculator Data Entry'!CO171)</f>
        <v/>
      </c>
      <c r="AE171" s="119" t="str">
        <f>IF('GPA Calculator Data Entry'!CP171="","",'GPA Calculator Data Entry'!CP171)</f>
        <v/>
      </c>
      <c r="AF171" s="120" t="str">
        <f>IF('GPA Calculator Data Entry'!CR171="","",'GPA Calculator Data Entry'!CR171)</f>
        <v/>
      </c>
      <c r="AG171" s="121" t="str">
        <f>IF('GPA Calculator Data Entry'!DA171="","",'GPA Calculator Data Entry'!DA171)</f>
        <v/>
      </c>
      <c r="AH171" s="121" t="str">
        <f>IF('GPA Calculator Data Entry'!DB171="","",'GPA Calculator Data Entry'!DB171)</f>
        <v/>
      </c>
      <c r="AI171" s="121" t="str">
        <f>IF('GPA Calculator Data Entry'!DC171="","",'GPA Calculator Data Entry'!DC171)</f>
        <v/>
      </c>
    </row>
    <row r="172" spans="1:35" ht="14.25" customHeight="1" x14ac:dyDescent="0.3">
      <c r="A172" s="116" t="str">
        <f>IF('GPA Calculator Data Entry'!A172="","",'GPA Calculator Data Entry'!A172)</f>
        <v/>
      </c>
      <c r="B172" s="117" t="str">
        <f>IF('GPA Calculator Data Entry'!B172="","",'GPA Calculator Data Entry'!B172)</f>
        <v/>
      </c>
      <c r="C172" s="117" t="str">
        <f>IF('GPA Calculator Data Entry'!C172="","",'GPA Calculator Data Entry'!C172)</f>
        <v/>
      </c>
      <c r="D172" s="118" t="str">
        <f>IF('GPA Calculator Data Entry'!E172="","",'GPA Calculator Data Entry'!E172)</f>
        <v/>
      </c>
      <c r="E172" s="119" t="str">
        <f>IF('GPA Calculator Data Entry'!N172="","",'GPA Calculator Data Entry'!N172)</f>
        <v/>
      </c>
      <c r="F172" s="119" t="str">
        <f>IF('GPA Calculator Data Entry'!O172="","",'GPA Calculator Data Entry'!O172)</f>
        <v/>
      </c>
      <c r="G172" s="119" t="str">
        <f>IF('GPA Calculator Data Entry'!P172="","",'GPA Calculator Data Entry'!P172)</f>
        <v/>
      </c>
      <c r="H172" s="120" t="str">
        <f>IF('GPA Calculator Data Entry'!R172="","",'GPA Calculator Data Entry'!R172)</f>
        <v/>
      </c>
      <c r="I172" s="121" t="str">
        <f>IF('GPA Calculator Data Entry'!AA172="","",'GPA Calculator Data Entry'!AA172)</f>
        <v/>
      </c>
      <c r="J172" s="121" t="str">
        <f>IF('GPA Calculator Data Entry'!AB172="","",'GPA Calculator Data Entry'!AB172)</f>
        <v/>
      </c>
      <c r="K172" s="121" t="str">
        <f>IF('GPA Calculator Data Entry'!AC172="","",'GPA Calculator Data Entry'!AC172)</f>
        <v/>
      </c>
      <c r="L172" s="118" t="str">
        <f>IF('GPA Calculator Data Entry'!AE172="","",'GPA Calculator Data Entry'!AE172)</f>
        <v/>
      </c>
      <c r="M172" s="119" t="str">
        <f>IF('GPA Calculator Data Entry'!AN172="","",'GPA Calculator Data Entry'!AN172)</f>
        <v/>
      </c>
      <c r="N172" s="119" t="str">
        <f>IF('GPA Calculator Data Entry'!AO172="","",'GPA Calculator Data Entry'!AO172)</f>
        <v/>
      </c>
      <c r="O172" s="119" t="str">
        <f>IF('GPA Calculator Data Entry'!AP172="","",'GPA Calculator Data Entry'!AP172)</f>
        <v/>
      </c>
      <c r="P172" s="120" t="str">
        <f>IF('GPA Calculator Data Entry'!AR172="","",'GPA Calculator Data Entry'!AR172)</f>
        <v/>
      </c>
      <c r="Q172" s="121" t="str">
        <f>IF('GPA Calculator Data Entry'!BA172="","",'GPA Calculator Data Entry'!BA172)</f>
        <v/>
      </c>
      <c r="R172" s="121" t="str">
        <f>IF('GPA Calculator Data Entry'!BB172="","",'GPA Calculator Data Entry'!BB172)</f>
        <v/>
      </c>
      <c r="S172" s="121" t="str">
        <f>IF('GPA Calculator Data Entry'!BC172="","",'GPA Calculator Data Entry'!BC172)</f>
        <v/>
      </c>
      <c r="T172" s="118" t="str">
        <f>IF('GPA Calculator Data Entry'!BE172="","",'GPA Calculator Data Entry'!BE172)</f>
        <v/>
      </c>
      <c r="U172" s="119" t="str">
        <f>IF('GPA Calculator Data Entry'!BN172="","",'GPA Calculator Data Entry'!BN172)</f>
        <v/>
      </c>
      <c r="V172" s="119" t="str">
        <f>IF('GPA Calculator Data Entry'!BO172="","",'GPA Calculator Data Entry'!BO172)</f>
        <v/>
      </c>
      <c r="W172" s="119" t="str">
        <f>IF('GPA Calculator Data Entry'!BP172="","",'GPA Calculator Data Entry'!BP172)</f>
        <v/>
      </c>
      <c r="X172" s="120" t="str">
        <f>IF('GPA Calculator Data Entry'!BR172="","",'GPA Calculator Data Entry'!BR172)</f>
        <v/>
      </c>
      <c r="Y172" s="121" t="str">
        <f>IF('GPA Calculator Data Entry'!CA172="","",'GPA Calculator Data Entry'!CA172)</f>
        <v/>
      </c>
      <c r="Z172" s="121" t="str">
        <f>IF('GPA Calculator Data Entry'!CB172="","",'GPA Calculator Data Entry'!CB172)</f>
        <v/>
      </c>
      <c r="AA172" s="121" t="str">
        <f>IF('GPA Calculator Data Entry'!CC172="","",'GPA Calculator Data Entry'!CC172)</f>
        <v/>
      </c>
      <c r="AB172" s="118" t="str">
        <f>IF('GPA Calculator Data Entry'!CE172="","",'GPA Calculator Data Entry'!CE172)</f>
        <v/>
      </c>
      <c r="AC172" s="119" t="str">
        <f>IF('GPA Calculator Data Entry'!CN172="","",'GPA Calculator Data Entry'!CN172)</f>
        <v/>
      </c>
      <c r="AD172" s="119" t="str">
        <f>IF('GPA Calculator Data Entry'!CO172="","",'GPA Calculator Data Entry'!CO172)</f>
        <v/>
      </c>
      <c r="AE172" s="119" t="str">
        <f>IF('GPA Calculator Data Entry'!CP172="","",'GPA Calculator Data Entry'!CP172)</f>
        <v/>
      </c>
      <c r="AF172" s="120" t="str">
        <f>IF('GPA Calculator Data Entry'!CR172="","",'GPA Calculator Data Entry'!CR172)</f>
        <v/>
      </c>
      <c r="AG172" s="121" t="str">
        <f>IF('GPA Calculator Data Entry'!DA172="","",'GPA Calculator Data Entry'!DA172)</f>
        <v/>
      </c>
      <c r="AH172" s="121" t="str">
        <f>IF('GPA Calculator Data Entry'!DB172="","",'GPA Calculator Data Entry'!DB172)</f>
        <v/>
      </c>
      <c r="AI172" s="121" t="str">
        <f>IF('GPA Calculator Data Entry'!DC172="","",'GPA Calculator Data Entry'!DC172)</f>
        <v/>
      </c>
    </row>
    <row r="173" spans="1:35" ht="14.25" customHeight="1" x14ac:dyDescent="0.3">
      <c r="A173" s="116" t="str">
        <f>IF('GPA Calculator Data Entry'!A173="","",'GPA Calculator Data Entry'!A173)</f>
        <v/>
      </c>
      <c r="B173" s="117" t="str">
        <f>IF('GPA Calculator Data Entry'!B173="","",'GPA Calculator Data Entry'!B173)</f>
        <v/>
      </c>
      <c r="C173" s="117" t="str">
        <f>IF('GPA Calculator Data Entry'!C173="","",'GPA Calculator Data Entry'!C173)</f>
        <v/>
      </c>
      <c r="D173" s="118" t="str">
        <f>IF('GPA Calculator Data Entry'!E173="","",'GPA Calculator Data Entry'!E173)</f>
        <v/>
      </c>
      <c r="E173" s="119" t="str">
        <f>IF('GPA Calculator Data Entry'!N173="","",'GPA Calculator Data Entry'!N173)</f>
        <v/>
      </c>
      <c r="F173" s="119" t="str">
        <f>IF('GPA Calculator Data Entry'!O173="","",'GPA Calculator Data Entry'!O173)</f>
        <v/>
      </c>
      <c r="G173" s="119" t="str">
        <f>IF('GPA Calculator Data Entry'!P173="","",'GPA Calculator Data Entry'!P173)</f>
        <v/>
      </c>
      <c r="H173" s="120" t="str">
        <f>IF('GPA Calculator Data Entry'!R173="","",'GPA Calculator Data Entry'!R173)</f>
        <v/>
      </c>
      <c r="I173" s="121" t="str">
        <f>IF('GPA Calculator Data Entry'!AA173="","",'GPA Calculator Data Entry'!AA173)</f>
        <v/>
      </c>
      <c r="J173" s="121" t="str">
        <f>IF('GPA Calculator Data Entry'!AB173="","",'GPA Calculator Data Entry'!AB173)</f>
        <v/>
      </c>
      <c r="K173" s="121" t="str">
        <f>IF('GPA Calculator Data Entry'!AC173="","",'GPA Calculator Data Entry'!AC173)</f>
        <v/>
      </c>
      <c r="L173" s="118" t="str">
        <f>IF('GPA Calculator Data Entry'!AE173="","",'GPA Calculator Data Entry'!AE173)</f>
        <v/>
      </c>
      <c r="M173" s="119" t="str">
        <f>IF('GPA Calculator Data Entry'!AN173="","",'GPA Calculator Data Entry'!AN173)</f>
        <v/>
      </c>
      <c r="N173" s="119" t="str">
        <f>IF('GPA Calculator Data Entry'!AO173="","",'GPA Calculator Data Entry'!AO173)</f>
        <v/>
      </c>
      <c r="O173" s="119" t="str">
        <f>IF('GPA Calculator Data Entry'!AP173="","",'GPA Calculator Data Entry'!AP173)</f>
        <v/>
      </c>
      <c r="P173" s="120" t="str">
        <f>IF('GPA Calculator Data Entry'!AR173="","",'GPA Calculator Data Entry'!AR173)</f>
        <v/>
      </c>
      <c r="Q173" s="121" t="str">
        <f>IF('GPA Calculator Data Entry'!BA173="","",'GPA Calculator Data Entry'!BA173)</f>
        <v/>
      </c>
      <c r="R173" s="121" t="str">
        <f>IF('GPA Calculator Data Entry'!BB173="","",'GPA Calculator Data Entry'!BB173)</f>
        <v/>
      </c>
      <c r="S173" s="121" t="str">
        <f>IF('GPA Calculator Data Entry'!BC173="","",'GPA Calculator Data Entry'!BC173)</f>
        <v/>
      </c>
      <c r="T173" s="118" t="str">
        <f>IF('GPA Calculator Data Entry'!BE173="","",'GPA Calculator Data Entry'!BE173)</f>
        <v/>
      </c>
      <c r="U173" s="119" t="str">
        <f>IF('GPA Calculator Data Entry'!BN173="","",'GPA Calculator Data Entry'!BN173)</f>
        <v/>
      </c>
      <c r="V173" s="119" t="str">
        <f>IF('GPA Calculator Data Entry'!BO173="","",'GPA Calculator Data Entry'!BO173)</f>
        <v/>
      </c>
      <c r="W173" s="119" t="str">
        <f>IF('GPA Calculator Data Entry'!BP173="","",'GPA Calculator Data Entry'!BP173)</f>
        <v/>
      </c>
      <c r="X173" s="120" t="str">
        <f>IF('GPA Calculator Data Entry'!BR173="","",'GPA Calculator Data Entry'!BR173)</f>
        <v/>
      </c>
      <c r="Y173" s="121" t="str">
        <f>IF('GPA Calculator Data Entry'!CA173="","",'GPA Calculator Data Entry'!CA173)</f>
        <v/>
      </c>
      <c r="Z173" s="121" t="str">
        <f>IF('GPA Calculator Data Entry'!CB173="","",'GPA Calculator Data Entry'!CB173)</f>
        <v/>
      </c>
      <c r="AA173" s="121" t="str">
        <f>IF('GPA Calculator Data Entry'!CC173="","",'GPA Calculator Data Entry'!CC173)</f>
        <v/>
      </c>
      <c r="AB173" s="118" t="str">
        <f>IF('GPA Calculator Data Entry'!CE173="","",'GPA Calculator Data Entry'!CE173)</f>
        <v/>
      </c>
      <c r="AC173" s="119" t="str">
        <f>IF('GPA Calculator Data Entry'!CN173="","",'GPA Calculator Data Entry'!CN173)</f>
        <v/>
      </c>
      <c r="AD173" s="119" t="str">
        <f>IF('GPA Calculator Data Entry'!CO173="","",'GPA Calculator Data Entry'!CO173)</f>
        <v/>
      </c>
      <c r="AE173" s="119" t="str">
        <f>IF('GPA Calculator Data Entry'!CP173="","",'GPA Calculator Data Entry'!CP173)</f>
        <v/>
      </c>
      <c r="AF173" s="120" t="str">
        <f>IF('GPA Calculator Data Entry'!CR173="","",'GPA Calculator Data Entry'!CR173)</f>
        <v/>
      </c>
      <c r="AG173" s="121" t="str">
        <f>IF('GPA Calculator Data Entry'!DA173="","",'GPA Calculator Data Entry'!DA173)</f>
        <v/>
      </c>
      <c r="AH173" s="121" t="str">
        <f>IF('GPA Calculator Data Entry'!DB173="","",'GPA Calculator Data Entry'!DB173)</f>
        <v/>
      </c>
      <c r="AI173" s="121" t="str">
        <f>IF('GPA Calculator Data Entry'!DC173="","",'GPA Calculator Data Entry'!DC173)</f>
        <v/>
      </c>
    </row>
    <row r="174" spans="1:35" ht="14.25" customHeight="1" x14ac:dyDescent="0.3">
      <c r="A174" s="116" t="str">
        <f>IF('GPA Calculator Data Entry'!A174="","",'GPA Calculator Data Entry'!A174)</f>
        <v/>
      </c>
      <c r="B174" s="117" t="str">
        <f>IF('GPA Calculator Data Entry'!B174="","",'GPA Calculator Data Entry'!B174)</f>
        <v/>
      </c>
      <c r="C174" s="117" t="str">
        <f>IF('GPA Calculator Data Entry'!C174="","",'GPA Calculator Data Entry'!C174)</f>
        <v/>
      </c>
      <c r="D174" s="118" t="str">
        <f>IF('GPA Calculator Data Entry'!E174="","",'GPA Calculator Data Entry'!E174)</f>
        <v/>
      </c>
      <c r="E174" s="119" t="str">
        <f>IF('GPA Calculator Data Entry'!N174="","",'GPA Calculator Data Entry'!N174)</f>
        <v/>
      </c>
      <c r="F174" s="119" t="str">
        <f>IF('GPA Calculator Data Entry'!O174="","",'GPA Calculator Data Entry'!O174)</f>
        <v/>
      </c>
      <c r="G174" s="119" t="str">
        <f>IF('GPA Calculator Data Entry'!P174="","",'GPA Calculator Data Entry'!P174)</f>
        <v/>
      </c>
      <c r="H174" s="120" t="str">
        <f>IF('GPA Calculator Data Entry'!R174="","",'GPA Calculator Data Entry'!R174)</f>
        <v/>
      </c>
      <c r="I174" s="121" t="str">
        <f>IF('GPA Calculator Data Entry'!AA174="","",'GPA Calculator Data Entry'!AA174)</f>
        <v/>
      </c>
      <c r="J174" s="121" t="str">
        <f>IF('GPA Calculator Data Entry'!AB174="","",'GPA Calculator Data Entry'!AB174)</f>
        <v/>
      </c>
      <c r="K174" s="121" t="str">
        <f>IF('GPA Calculator Data Entry'!AC174="","",'GPA Calculator Data Entry'!AC174)</f>
        <v/>
      </c>
      <c r="L174" s="118" t="str">
        <f>IF('GPA Calculator Data Entry'!AE174="","",'GPA Calculator Data Entry'!AE174)</f>
        <v/>
      </c>
      <c r="M174" s="119" t="str">
        <f>IF('GPA Calculator Data Entry'!AN174="","",'GPA Calculator Data Entry'!AN174)</f>
        <v/>
      </c>
      <c r="N174" s="119" t="str">
        <f>IF('GPA Calculator Data Entry'!AO174="","",'GPA Calculator Data Entry'!AO174)</f>
        <v/>
      </c>
      <c r="O174" s="119" t="str">
        <f>IF('GPA Calculator Data Entry'!AP174="","",'GPA Calculator Data Entry'!AP174)</f>
        <v/>
      </c>
      <c r="P174" s="120" t="str">
        <f>IF('GPA Calculator Data Entry'!AR174="","",'GPA Calculator Data Entry'!AR174)</f>
        <v/>
      </c>
      <c r="Q174" s="121" t="str">
        <f>IF('GPA Calculator Data Entry'!BA174="","",'GPA Calculator Data Entry'!BA174)</f>
        <v/>
      </c>
      <c r="R174" s="121" t="str">
        <f>IF('GPA Calculator Data Entry'!BB174="","",'GPA Calculator Data Entry'!BB174)</f>
        <v/>
      </c>
      <c r="S174" s="121" t="str">
        <f>IF('GPA Calculator Data Entry'!BC174="","",'GPA Calculator Data Entry'!BC174)</f>
        <v/>
      </c>
      <c r="T174" s="118" t="str">
        <f>IF('GPA Calculator Data Entry'!BE174="","",'GPA Calculator Data Entry'!BE174)</f>
        <v/>
      </c>
      <c r="U174" s="119" t="str">
        <f>IF('GPA Calculator Data Entry'!BN174="","",'GPA Calculator Data Entry'!BN174)</f>
        <v/>
      </c>
      <c r="V174" s="119" t="str">
        <f>IF('GPA Calculator Data Entry'!BO174="","",'GPA Calculator Data Entry'!BO174)</f>
        <v/>
      </c>
      <c r="W174" s="119" t="str">
        <f>IF('GPA Calculator Data Entry'!BP174="","",'GPA Calculator Data Entry'!BP174)</f>
        <v/>
      </c>
      <c r="X174" s="120" t="str">
        <f>IF('GPA Calculator Data Entry'!BR174="","",'GPA Calculator Data Entry'!BR174)</f>
        <v/>
      </c>
      <c r="Y174" s="121" t="str">
        <f>IF('GPA Calculator Data Entry'!CA174="","",'GPA Calculator Data Entry'!CA174)</f>
        <v/>
      </c>
      <c r="Z174" s="121" t="str">
        <f>IF('GPA Calculator Data Entry'!CB174="","",'GPA Calculator Data Entry'!CB174)</f>
        <v/>
      </c>
      <c r="AA174" s="121" t="str">
        <f>IF('GPA Calculator Data Entry'!CC174="","",'GPA Calculator Data Entry'!CC174)</f>
        <v/>
      </c>
      <c r="AB174" s="118" t="str">
        <f>IF('GPA Calculator Data Entry'!CE174="","",'GPA Calculator Data Entry'!CE174)</f>
        <v/>
      </c>
      <c r="AC174" s="119" t="str">
        <f>IF('GPA Calculator Data Entry'!CN174="","",'GPA Calculator Data Entry'!CN174)</f>
        <v/>
      </c>
      <c r="AD174" s="119" t="str">
        <f>IF('GPA Calculator Data Entry'!CO174="","",'GPA Calculator Data Entry'!CO174)</f>
        <v/>
      </c>
      <c r="AE174" s="119" t="str">
        <f>IF('GPA Calculator Data Entry'!CP174="","",'GPA Calculator Data Entry'!CP174)</f>
        <v/>
      </c>
      <c r="AF174" s="120" t="str">
        <f>IF('GPA Calculator Data Entry'!CR174="","",'GPA Calculator Data Entry'!CR174)</f>
        <v/>
      </c>
      <c r="AG174" s="121" t="str">
        <f>IF('GPA Calculator Data Entry'!DA174="","",'GPA Calculator Data Entry'!DA174)</f>
        <v/>
      </c>
      <c r="AH174" s="121" t="str">
        <f>IF('GPA Calculator Data Entry'!DB174="","",'GPA Calculator Data Entry'!DB174)</f>
        <v/>
      </c>
      <c r="AI174" s="121" t="str">
        <f>IF('GPA Calculator Data Entry'!DC174="","",'GPA Calculator Data Entry'!DC174)</f>
        <v/>
      </c>
    </row>
    <row r="175" spans="1:35" ht="14.25" customHeight="1" x14ac:dyDescent="0.3">
      <c r="A175" s="116" t="str">
        <f>IF('GPA Calculator Data Entry'!A175="","",'GPA Calculator Data Entry'!A175)</f>
        <v/>
      </c>
      <c r="B175" s="117" t="str">
        <f>IF('GPA Calculator Data Entry'!B175="","",'GPA Calculator Data Entry'!B175)</f>
        <v/>
      </c>
      <c r="C175" s="117" t="str">
        <f>IF('GPA Calculator Data Entry'!C175="","",'GPA Calculator Data Entry'!C175)</f>
        <v/>
      </c>
      <c r="D175" s="118" t="str">
        <f>IF('GPA Calculator Data Entry'!E175="","",'GPA Calculator Data Entry'!E175)</f>
        <v/>
      </c>
      <c r="E175" s="119" t="str">
        <f>IF('GPA Calculator Data Entry'!N175="","",'GPA Calculator Data Entry'!N175)</f>
        <v/>
      </c>
      <c r="F175" s="119" t="str">
        <f>IF('GPA Calculator Data Entry'!O175="","",'GPA Calculator Data Entry'!O175)</f>
        <v/>
      </c>
      <c r="G175" s="119" t="str">
        <f>IF('GPA Calculator Data Entry'!P175="","",'GPA Calculator Data Entry'!P175)</f>
        <v/>
      </c>
      <c r="H175" s="120" t="str">
        <f>IF('GPA Calculator Data Entry'!R175="","",'GPA Calculator Data Entry'!R175)</f>
        <v/>
      </c>
      <c r="I175" s="121" t="str">
        <f>IF('GPA Calculator Data Entry'!AA175="","",'GPA Calculator Data Entry'!AA175)</f>
        <v/>
      </c>
      <c r="J175" s="121" t="str">
        <f>IF('GPA Calculator Data Entry'!AB175="","",'GPA Calculator Data Entry'!AB175)</f>
        <v/>
      </c>
      <c r="K175" s="121" t="str">
        <f>IF('GPA Calculator Data Entry'!AC175="","",'GPA Calculator Data Entry'!AC175)</f>
        <v/>
      </c>
      <c r="L175" s="118" t="str">
        <f>IF('GPA Calculator Data Entry'!AE175="","",'GPA Calculator Data Entry'!AE175)</f>
        <v/>
      </c>
      <c r="M175" s="119" t="str">
        <f>IF('GPA Calculator Data Entry'!AN175="","",'GPA Calculator Data Entry'!AN175)</f>
        <v/>
      </c>
      <c r="N175" s="119" t="str">
        <f>IF('GPA Calculator Data Entry'!AO175="","",'GPA Calculator Data Entry'!AO175)</f>
        <v/>
      </c>
      <c r="O175" s="119" t="str">
        <f>IF('GPA Calculator Data Entry'!AP175="","",'GPA Calculator Data Entry'!AP175)</f>
        <v/>
      </c>
      <c r="P175" s="120" t="str">
        <f>IF('GPA Calculator Data Entry'!AR175="","",'GPA Calculator Data Entry'!AR175)</f>
        <v/>
      </c>
      <c r="Q175" s="121" t="str">
        <f>IF('GPA Calculator Data Entry'!BA175="","",'GPA Calculator Data Entry'!BA175)</f>
        <v/>
      </c>
      <c r="R175" s="121" t="str">
        <f>IF('GPA Calculator Data Entry'!BB175="","",'GPA Calculator Data Entry'!BB175)</f>
        <v/>
      </c>
      <c r="S175" s="121" t="str">
        <f>IF('GPA Calculator Data Entry'!BC175="","",'GPA Calculator Data Entry'!BC175)</f>
        <v/>
      </c>
      <c r="T175" s="118" t="str">
        <f>IF('GPA Calculator Data Entry'!BE175="","",'GPA Calculator Data Entry'!BE175)</f>
        <v/>
      </c>
      <c r="U175" s="119" t="str">
        <f>IF('GPA Calculator Data Entry'!BN175="","",'GPA Calculator Data Entry'!BN175)</f>
        <v/>
      </c>
      <c r="V175" s="119" t="str">
        <f>IF('GPA Calculator Data Entry'!BO175="","",'GPA Calculator Data Entry'!BO175)</f>
        <v/>
      </c>
      <c r="W175" s="119" t="str">
        <f>IF('GPA Calculator Data Entry'!BP175="","",'GPA Calculator Data Entry'!BP175)</f>
        <v/>
      </c>
      <c r="X175" s="120" t="str">
        <f>IF('GPA Calculator Data Entry'!BR175="","",'GPA Calculator Data Entry'!BR175)</f>
        <v/>
      </c>
      <c r="Y175" s="121" t="str">
        <f>IF('GPA Calculator Data Entry'!CA175="","",'GPA Calculator Data Entry'!CA175)</f>
        <v/>
      </c>
      <c r="Z175" s="121" t="str">
        <f>IF('GPA Calculator Data Entry'!CB175="","",'GPA Calculator Data Entry'!CB175)</f>
        <v/>
      </c>
      <c r="AA175" s="121" t="str">
        <f>IF('GPA Calculator Data Entry'!CC175="","",'GPA Calculator Data Entry'!CC175)</f>
        <v/>
      </c>
      <c r="AB175" s="118" t="str">
        <f>IF('GPA Calculator Data Entry'!CE175="","",'GPA Calculator Data Entry'!CE175)</f>
        <v/>
      </c>
      <c r="AC175" s="119" t="str">
        <f>IF('GPA Calculator Data Entry'!CN175="","",'GPA Calculator Data Entry'!CN175)</f>
        <v/>
      </c>
      <c r="AD175" s="119" t="str">
        <f>IF('GPA Calculator Data Entry'!CO175="","",'GPA Calculator Data Entry'!CO175)</f>
        <v/>
      </c>
      <c r="AE175" s="119" t="str">
        <f>IF('GPA Calculator Data Entry'!CP175="","",'GPA Calculator Data Entry'!CP175)</f>
        <v/>
      </c>
      <c r="AF175" s="120" t="str">
        <f>IF('GPA Calculator Data Entry'!CR175="","",'GPA Calculator Data Entry'!CR175)</f>
        <v/>
      </c>
      <c r="AG175" s="121" t="str">
        <f>IF('GPA Calculator Data Entry'!DA175="","",'GPA Calculator Data Entry'!DA175)</f>
        <v/>
      </c>
      <c r="AH175" s="121" t="str">
        <f>IF('GPA Calculator Data Entry'!DB175="","",'GPA Calculator Data Entry'!DB175)</f>
        <v/>
      </c>
      <c r="AI175" s="121" t="str">
        <f>IF('GPA Calculator Data Entry'!DC175="","",'GPA Calculator Data Entry'!DC175)</f>
        <v/>
      </c>
    </row>
    <row r="176" spans="1:35" ht="14.25" customHeight="1" x14ac:dyDescent="0.3">
      <c r="A176" s="116" t="str">
        <f>IF('GPA Calculator Data Entry'!A176="","",'GPA Calculator Data Entry'!A176)</f>
        <v/>
      </c>
      <c r="B176" s="117" t="str">
        <f>IF('GPA Calculator Data Entry'!B176="","",'GPA Calculator Data Entry'!B176)</f>
        <v/>
      </c>
      <c r="C176" s="117" t="str">
        <f>IF('GPA Calculator Data Entry'!C176="","",'GPA Calculator Data Entry'!C176)</f>
        <v/>
      </c>
      <c r="D176" s="118" t="str">
        <f>IF('GPA Calculator Data Entry'!E176="","",'GPA Calculator Data Entry'!E176)</f>
        <v/>
      </c>
      <c r="E176" s="119" t="str">
        <f>IF('GPA Calculator Data Entry'!N176="","",'GPA Calculator Data Entry'!N176)</f>
        <v/>
      </c>
      <c r="F176" s="119" t="str">
        <f>IF('GPA Calculator Data Entry'!O176="","",'GPA Calculator Data Entry'!O176)</f>
        <v/>
      </c>
      <c r="G176" s="119" t="str">
        <f>IF('GPA Calculator Data Entry'!P176="","",'GPA Calculator Data Entry'!P176)</f>
        <v/>
      </c>
      <c r="H176" s="120" t="str">
        <f>IF('GPA Calculator Data Entry'!R176="","",'GPA Calculator Data Entry'!R176)</f>
        <v/>
      </c>
      <c r="I176" s="121" t="str">
        <f>IF('GPA Calculator Data Entry'!AA176="","",'GPA Calculator Data Entry'!AA176)</f>
        <v/>
      </c>
      <c r="J176" s="121" t="str">
        <f>IF('GPA Calculator Data Entry'!AB176="","",'GPA Calculator Data Entry'!AB176)</f>
        <v/>
      </c>
      <c r="K176" s="121" t="str">
        <f>IF('GPA Calculator Data Entry'!AC176="","",'GPA Calculator Data Entry'!AC176)</f>
        <v/>
      </c>
      <c r="L176" s="118" t="str">
        <f>IF('GPA Calculator Data Entry'!AE176="","",'GPA Calculator Data Entry'!AE176)</f>
        <v/>
      </c>
      <c r="M176" s="119" t="str">
        <f>IF('GPA Calculator Data Entry'!AN176="","",'GPA Calculator Data Entry'!AN176)</f>
        <v/>
      </c>
      <c r="N176" s="119" t="str">
        <f>IF('GPA Calculator Data Entry'!AO176="","",'GPA Calculator Data Entry'!AO176)</f>
        <v/>
      </c>
      <c r="O176" s="119" t="str">
        <f>IF('GPA Calculator Data Entry'!AP176="","",'GPA Calculator Data Entry'!AP176)</f>
        <v/>
      </c>
      <c r="P176" s="120" t="str">
        <f>IF('GPA Calculator Data Entry'!AR176="","",'GPA Calculator Data Entry'!AR176)</f>
        <v/>
      </c>
      <c r="Q176" s="121" t="str">
        <f>IF('GPA Calculator Data Entry'!BA176="","",'GPA Calculator Data Entry'!BA176)</f>
        <v/>
      </c>
      <c r="R176" s="121" t="str">
        <f>IF('GPA Calculator Data Entry'!BB176="","",'GPA Calculator Data Entry'!BB176)</f>
        <v/>
      </c>
      <c r="S176" s="121" t="str">
        <f>IF('GPA Calculator Data Entry'!BC176="","",'GPA Calculator Data Entry'!BC176)</f>
        <v/>
      </c>
      <c r="T176" s="118" t="str">
        <f>IF('GPA Calculator Data Entry'!BE176="","",'GPA Calculator Data Entry'!BE176)</f>
        <v/>
      </c>
      <c r="U176" s="119" t="str">
        <f>IF('GPA Calculator Data Entry'!BN176="","",'GPA Calculator Data Entry'!BN176)</f>
        <v/>
      </c>
      <c r="V176" s="119" t="str">
        <f>IF('GPA Calculator Data Entry'!BO176="","",'GPA Calculator Data Entry'!BO176)</f>
        <v/>
      </c>
      <c r="W176" s="119" t="str">
        <f>IF('GPA Calculator Data Entry'!BP176="","",'GPA Calculator Data Entry'!BP176)</f>
        <v/>
      </c>
      <c r="X176" s="120" t="str">
        <f>IF('GPA Calculator Data Entry'!BR176="","",'GPA Calculator Data Entry'!BR176)</f>
        <v/>
      </c>
      <c r="Y176" s="121" t="str">
        <f>IF('GPA Calculator Data Entry'!CA176="","",'GPA Calculator Data Entry'!CA176)</f>
        <v/>
      </c>
      <c r="Z176" s="121" t="str">
        <f>IF('GPA Calculator Data Entry'!CB176="","",'GPA Calculator Data Entry'!CB176)</f>
        <v/>
      </c>
      <c r="AA176" s="121" t="str">
        <f>IF('GPA Calculator Data Entry'!CC176="","",'GPA Calculator Data Entry'!CC176)</f>
        <v/>
      </c>
      <c r="AB176" s="118" t="str">
        <f>IF('GPA Calculator Data Entry'!CE176="","",'GPA Calculator Data Entry'!CE176)</f>
        <v/>
      </c>
      <c r="AC176" s="119" t="str">
        <f>IF('GPA Calculator Data Entry'!CN176="","",'GPA Calculator Data Entry'!CN176)</f>
        <v/>
      </c>
      <c r="AD176" s="119" t="str">
        <f>IF('GPA Calculator Data Entry'!CO176="","",'GPA Calculator Data Entry'!CO176)</f>
        <v/>
      </c>
      <c r="AE176" s="119" t="str">
        <f>IF('GPA Calculator Data Entry'!CP176="","",'GPA Calculator Data Entry'!CP176)</f>
        <v/>
      </c>
      <c r="AF176" s="120" t="str">
        <f>IF('GPA Calculator Data Entry'!CR176="","",'GPA Calculator Data Entry'!CR176)</f>
        <v/>
      </c>
      <c r="AG176" s="121" t="str">
        <f>IF('GPA Calculator Data Entry'!DA176="","",'GPA Calculator Data Entry'!DA176)</f>
        <v/>
      </c>
      <c r="AH176" s="121" t="str">
        <f>IF('GPA Calculator Data Entry'!DB176="","",'GPA Calculator Data Entry'!DB176)</f>
        <v/>
      </c>
      <c r="AI176" s="121" t="str">
        <f>IF('GPA Calculator Data Entry'!DC176="","",'GPA Calculator Data Entry'!DC176)</f>
        <v/>
      </c>
    </row>
    <row r="177" spans="1:35" ht="14.25" customHeight="1" x14ac:dyDescent="0.3">
      <c r="A177" s="116" t="str">
        <f>IF('GPA Calculator Data Entry'!A177="","",'GPA Calculator Data Entry'!A177)</f>
        <v/>
      </c>
      <c r="B177" s="117" t="str">
        <f>IF('GPA Calculator Data Entry'!B177="","",'GPA Calculator Data Entry'!B177)</f>
        <v/>
      </c>
      <c r="C177" s="117" t="str">
        <f>IF('GPA Calculator Data Entry'!C177="","",'GPA Calculator Data Entry'!C177)</f>
        <v/>
      </c>
      <c r="D177" s="118" t="str">
        <f>IF('GPA Calculator Data Entry'!E177="","",'GPA Calculator Data Entry'!E177)</f>
        <v/>
      </c>
      <c r="E177" s="119" t="str">
        <f>IF('GPA Calculator Data Entry'!N177="","",'GPA Calculator Data Entry'!N177)</f>
        <v/>
      </c>
      <c r="F177" s="119" t="str">
        <f>IF('GPA Calculator Data Entry'!O177="","",'GPA Calculator Data Entry'!O177)</f>
        <v/>
      </c>
      <c r="G177" s="119" t="str">
        <f>IF('GPA Calculator Data Entry'!P177="","",'GPA Calculator Data Entry'!P177)</f>
        <v/>
      </c>
      <c r="H177" s="120" t="str">
        <f>IF('GPA Calculator Data Entry'!R177="","",'GPA Calculator Data Entry'!R177)</f>
        <v/>
      </c>
      <c r="I177" s="121" t="str">
        <f>IF('GPA Calculator Data Entry'!AA177="","",'GPA Calculator Data Entry'!AA177)</f>
        <v/>
      </c>
      <c r="J177" s="121" t="str">
        <f>IF('GPA Calculator Data Entry'!AB177="","",'GPA Calculator Data Entry'!AB177)</f>
        <v/>
      </c>
      <c r="K177" s="121" t="str">
        <f>IF('GPA Calculator Data Entry'!AC177="","",'GPA Calculator Data Entry'!AC177)</f>
        <v/>
      </c>
      <c r="L177" s="118" t="str">
        <f>IF('GPA Calculator Data Entry'!AE177="","",'GPA Calculator Data Entry'!AE177)</f>
        <v/>
      </c>
      <c r="M177" s="119" t="str">
        <f>IF('GPA Calculator Data Entry'!AN177="","",'GPA Calculator Data Entry'!AN177)</f>
        <v/>
      </c>
      <c r="N177" s="119" t="str">
        <f>IF('GPA Calculator Data Entry'!AO177="","",'GPA Calculator Data Entry'!AO177)</f>
        <v/>
      </c>
      <c r="O177" s="119" t="str">
        <f>IF('GPA Calculator Data Entry'!AP177="","",'GPA Calculator Data Entry'!AP177)</f>
        <v/>
      </c>
      <c r="P177" s="120" t="str">
        <f>IF('GPA Calculator Data Entry'!AR177="","",'GPA Calculator Data Entry'!AR177)</f>
        <v/>
      </c>
      <c r="Q177" s="121" t="str">
        <f>IF('GPA Calculator Data Entry'!BA177="","",'GPA Calculator Data Entry'!BA177)</f>
        <v/>
      </c>
      <c r="R177" s="121" t="str">
        <f>IF('GPA Calculator Data Entry'!BB177="","",'GPA Calculator Data Entry'!BB177)</f>
        <v/>
      </c>
      <c r="S177" s="121" t="str">
        <f>IF('GPA Calculator Data Entry'!BC177="","",'GPA Calculator Data Entry'!BC177)</f>
        <v/>
      </c>
      <c r="T177" s="118" t="str">
        <f>IF('GPA Calculator Data Entry'!BE177="","",'GPA Calculator Data Entry'!BE177)</f>
        <v/>
      </c>
      <c r="U177" s="119" t="str">
        <f>IF('GPA Calculator Data Entry'!BN177="","",'GPA Calculator Data Entry'!BN177)</f>
        <v/>
      </c>
      <c r="V177" s="119" t="str">
        <f>IF('GPA Calculator Data Entry'!BO177="","",'GPA Calculator Data Entry'!BO177)</f>
        <v/>
      </c>
      <c r="W177" s="119" t="str">
        <f>IF('GPA Calculator Data Entry'!BP177="","",'GPA Calculator Data Entry'!BP177)</f>
        <v/>
      </c>
      <c r="X177" s="120" t="str">
        <f>IF('GPA Calculator Data Entry'!BR177="","",'GPA Calculator Data Entry'!BR177)</f>
        <v/>
      </c>
      <c r="Y177" s="121" t="str">
        <f>IF('GPA Calculator Data Entry'!CA177="","",'GPA Calculator Data Entry'!CA177)</f>
        <v/>
      </c>
      <c r="Z177" s="121" t="str">
        <f>IF('GPA Calculator Data Entry'!CB177="","",'GPA Calculator Data Entry'!CB177)</f>
        <v/>
      </c>
      <c r="AA177" s="121" t="str">
        <f>IF('GPA Calculator Data Entry'!CC177="","",'GPA Calculator Data Entry'!CC177)</f>
        <v/>
      </c>
      <c r="AB177" s="118" t="str">
        <f>IF('GPA Calculator Data Entry'!CE177="","",'GPA Calculator Data Entry'!CE177)</f>
        <v/>
      </c>
      <c r="AC177" s="119" t="str">
        <f>IF('GPA Calculator Data Entry'!CN177="","",'GPA Calculator Data Entry'!CN177)</f>
        <v/>
      </c>
      <c r="AD177" s="119" t="str">
        <f>IF('GPA Calculator Data Entry'!CO177="","",'GPA Calculator Data Entry'!CO177)</f>
        <v/>
      </c>
      <c r="AE177" s="119" t="str">
        <f>IF('GPA Calculator Data Entry'!CP177="","",'GPA Calculator Data Entry'!CP177)</f>
        <v/>
      </c>
      <c r="AF177" s="120" t="str">
        <f>IF('GPA Calculator Data Entry'!CR177="","",'GPA Calculator Data Entry'!CR177)</f>
        <v/>
      </c>
      <c r="AG177" s="121" t="str">
        <f>IF('GPA Calculator Data Entry'!DA177="","",'GPA Calculator Data Entry'!DA177)</f>
        <v/>
      </c>
      <c r="AH177" s="121" t="str">
        <f>IF('GPA Calculator Data Entry'!DB177="","",'GPA Calculator Data Entry'!DB177)</f>
        <v/>
      </c>
      <c r="AI177" s="121" t="str">
        <f>IF('GPA Calculator Data Entry'!DC177="","",'GPA Calculator Data Entry'!DC177)</f>
        <v/>
      </c>
    </row>
    <row r="178" spans="1:35" ht="14.25" customHeight="1" x14ac:dyDescent="0.3">
      <c r="A178" s="116" t="str">
        <f>IF('GPA Calculator Data Entry'!A178="","",'GPA Calculator Data Entry'!A178)</f>
        <v/>
      </c>
      <c r="B178" s="117" t="str">
        <f>IF('GPA Calculator Data Entry'!B178="","",'GPA Calculator Data Entry'!B178)</f>
        <v/>
      </c>
      <c r="C178" s="117" t="str">
        <f>IF('GPA Calculator Data Entry'!C178="","",'GPA Calculator Data Entry'!C178)</f>
        <v/>
      </c>
      <c r="D178" s="118" t="str">
        <f>IF('GPA Calculator Data Entry'!E178="","",'GPA Calculator Data Entry'!E178)</f>
        <v/>
      </c>
      <c r="E178" s="119" t="str">
        <f>IF('GPA Calculator Data Entry'!N178="","",'GPA Calculator Data Entry'!N178)</f>
        <v/>
      </c>
      <c r="F178" s="119" t="str">
        <f>IF('GPA Calculator Data Entry'!O178="","",'GPA Calculator Data Entry'!O178)</f>
        <v/>
      </c>
      <c r="G178" s="119" t="str">
        <f>IF('GPA Calculator Data Entry'!P178="","",'GPA Calculator Data Entry'!P178)</f>
        <v/>
      </c>
      <c r="H178" s="120" t="str">
        <f>IF('GPA Calculator Data Entry'!R178="","",'GPA Calculator Data Entry'!R178)</f>
        <v/>
      </c>
      <c r="I178" s="121" t="str">
        <f>IF('GPA Calculator Data Entry'!AA178="","",'GPA Calculator Data Entry'!AA178)</f>
        <v/>
      </c>
      <c r="J178" s="121" t="str">
        <f>IF('GPA Calculator Data Entry'!AB178="","",'GPA Calculator Data Entry'!AB178)</f>
        <v/>
      </c>
      <c r="K178" s="121" t="str">
        <f>IF('GPA Calculator Data Entry'!AC178="","",'GPA Calculator Data Entry'!AC178)</f>
        <v/>
      </c>
      <c r="L178" s="118" t="str">
        <f>IF('GPA Calculator Data Entry'!AE178="","",'GPA Calculator Data Entry'!AE178)</f>
        <v/>
      </c>
      <c r="M178" s="119" t="str">
        <f>IF('GPA Calculator Data Entry'!AN178="","",'GPA Calculator Data Entry'!AN178)</f>
        <v/>
      </c>
      <c r="N178" s="119" t="str">
        <f>IF('GPA Calculator Data Entry'!AO178="","",'GPA Calculator Data Entry'!AO178)</f>
        <v/>
      </c>
      <c r="O178" s="119" t="str">
        <f>IF('GPA Calculator Data Entry'!AP178="","",'GPA Calculator Data Entry'!AP178)</f>
        <v/>
      </c>
      <c r="P178" s="120" t="str">
        <f>IF('GPA Calculator Data Entry'!AR178="","",'GPA Calculator Data Entry'!AR178)</f>
        <v/>
      </c>
      <c r="Q178" s="121" t="str">
        <f>IF('GPA Calculator Data Entry'!BA178="","",'GPA Calculator Data Entry'!BA178)</f>
        <v/>
      </c>
      <c r="R178" s="121" t="str">
        <f>IF('GPA Calculator Data Entry'!BB178="","",'GPA Calculator Data Entry'!BB178)</f>
        <v/>
      </c>
      <c r="S178" s="121" t="str">
        <f>IF('GPA Calculator Data Entry'!BC178="","",'GPA Calculator Data Entry'!BC178)</f>
        <v/>
      </c>
      <c r="T178" s="118" t="str">
        <f>IF('GPA Calculator Data Entry'!BE178="","",'GPA Calculator Data Entry'!BE178)</f>
        <v/>
      </c>
      <c r="U178" s="119" t="str">
        <f>IF('GPA Calculator Data Entry'!BN178="","",'GPA Calculator Data Entry'!BN178)</f>
        <v/>
      </c>
      <c r="V178" s="119" t="str">
        <f>IF('GPA Calculator Data Entry'!BO178="","",'GPA Calculator Data Entry'!BO178)</f>
        <v/>
      </c>
      <c r="W178" s="119" t="str">
        <f>IF('GPA Calculator Data Entry'!BP178="","",'GPA Calculator Data Entry'!BP178)</f>
        <v/>
      </c>
      <c r="X178" s="120" t="str">
        <f>IF('GPA Calculator Data Entry'!BR178="","",'GPA Calculator Data Entry'!BR178)</f>
        <v/>
      </c>
      <c r="Y178" s="121" t="str">
        <f>IF('GPA Calculator Data Entry'!CA178="","",'GPA Calculator Data Entry'!CA178)</f>
        <v/>
      </c>
      <c r="Z178" s="121" t="str">
        <f>IF('GPA Calculator Data Entry'!CB178="","",'GPA Calculator Data Entry'!CB178)</f>
        <v/>
      </c>
      <c r="AA178" s="121" t="str">
        <f>IF('GPA Calculator Data Entry'!CC178="","",'GPA Calculator Data Entry'!CC178)</f>
        <v/>
      </c>
      <c r="AB178" s="118" t="str">
        <f>IF('GPA Calculator Data Entry'!CE178="","",'GPA Calculator Data Entry'!CE178)</f>
        <v/>
      </c>
      <c r="AC178" s="119" t="str">
        <f>IF('GPA Calculator Data Entry'!CN178="","",'GPA Calculator Data Entry'!CN178)</f>
        <v/>
      </c>
      <c r="AD178" s="119" t="str">
        <f>IF('GPA Calculator Data Entry'!CO178="","",'GPA Calculator Data Entry'!CO178)</f>
        <v/>
      </c>
      <c r="AE178" s="119" t="str">
        <f>IF('GPA Calculator Data Entry'!CP178="","",'GPA Calculator Data Entry'!CP178)</f>
        <v/>
      </c>
      <c r="AF178" s="120" t="str">
        <f>IF('GPA Calculator Data Entry'!CR178="","",'GPA Calculator Data Entry'!CR178)</f>
        <v/>
      </c>
      <c r="AG178" s="121" t="str">
        <f>IF('GPA Calculator Data Entry'!DA178="","",'GPA Calculator Data Entry'!DA178)</f>
        <v/>
      </c>
      <c r="AH178" s="121" t="str">
        <f>IF('GPA Calculator Data Entry'!DB178="","",'GPA Calculator Data Entry'!DB178)</f>
        <v/>
      </c>
      <c r="AI178" s="121" t="str">
        <f>IF('GPA Calculator Data Entry'!DC178="","",'GPA Calculator Data Entry'!DC178)</f>
        <v/>
      </c>
    </row>
    <row r="179" spans="1:35" ht="14.25" customHeight="1" x14ac:dyDescent="0.3">
      <c r="A179" s="116" t="str">
        <f>IF('GPA Calculator Data Entry'!A179="","",'GPA Calculator Data Entry'!A179)</f>
        <v/>
      </c>
      <c r="B179" s="117" t="str">
        <f>IF('GPA Calculator Data Entry'!B179="","",'GPA Calculator Data Entry'!B179)</f>
        <v/>
      </c>
      <c r="C179" s="117" t="str">
        <f>IF('GPA Calculator Data Entry'!C179="","",'GPA Calculator Data Entry'!C179)</f>
        <v/>
      </c>
      <c r="D179" s="118" t="str">
        <f>IF('GPA Calculator Data Entry'!E179="","",'GPA Calculator Data Entry'!E179)</f>
        <v/>
      </c>
      <c r="E179" s="119" t="str">
        <f>IF('GPA Calculator Data Entry'!N179="","",'GPA Calculator Data Entry'!N179)</f>
        <v/>
      </c>
      <c r="F179" s="119" t="str">
        <f>IF('GPA Calculator Data Entry'!O179="","",'GPA Calculator Data Entry'!O179)</f>
        <v/>
      </c>
      <c r="G179" s="119" t="str">
        <f>IF('GPA Calculator Data Entry'!P179="","",'GPA Calculator Data Entry'!P179)</f>
        <v/>
      </c>
      <c r="H179" s="120" t="str">
        <f>IF('GPA Calculator Data Entry'!R179="","",'GPA Calculator Data Entry'!R179)</f>
        <v/>
      </c>
      <c r="I179" s="121" t="str">
        <f>IF('GPA Calculator Data Entry'!AA179="","",'GPA Calculator Data Entry'!AA179)</f>
        <v/>
      </c>
      <c r="J179" s="121" t="str">
        <f>IF('GPA Calculator Data Entry'!AB179="","",'GPA Calculator Data Entry'!AB179)</f>
        <v/>
      </c>
      <c r="K179" s="121" t="str">
        <f>IF('GPA Calculator Data Entry'!AC179="","",'GPA Calculator Data Entry'!AC179)</f>
        <v/>
      </c>
      <c r="L179" s="118" t="str">
        <f>IF('GPA Calculator Data Entry'!AE179="","",'GPA Calculator Data Entry'!AE179)</f>
        <v/>
      </c>
      <c r="M179" s="119" t="str">
        <f>IF('GPA Calculator Data Entry'!AN179="","",'GPA Calculator Data Entry'!AN179)</f>
        <v/>
      </c>
      <c r="N179" s="119" t="str">
        <f>IF('GPA Calculator Data Entry'!AO179="","",'GPA Calculator Data Entry'!AO179)</f>
        <v/>
      </c>
      <c r="O179" s="119" t="str">
        <f>IF('GPA Calculator Data Entry'!AP179="","",'GPA Calculator Data Entry'!AP179)</f>
        <v/>
      </c>
      <c r="P179" s="120" t="str">
        <f>IF('GPA Calculator Data Entry'!AR179="","",'GPA Calculator Data Entry'!AR179)</f>
        <v/>
      </c>
      <c r="Q179" s="121" t="str">
        <f>IF('GPA Calculator Data Entry'!BA179="","",'GPA Calculator Data Entry'!BA179)</f>
        <v/>
      </c>
      <c r="R179" s="121" t="str">
        <f>IF('GPA Calculator Data Entry'!BB179="","",'GPA Calculator Data Entry'!BB179)</f>
        <v/>
      </c>
      <c r="S179" s="121" t="str">
        <f>IF('GPA Calculator Data Entry'!BC179="","",'GPA Calculator Data Entry'!BC179)</f>
        <v/>
      </c>
      <c r="T179" s="118" t="str">
        <f>IF('GPA Calculator Data Entry'!BE179="","",'GPA Calculator Data Entry'!BE179)</f>
        <v/>
      </c>
      <c r="U179" s="119" t="str">
        <f>IF('GPA Calculator Data Entry'!BN179="","",'GPA Calculator Data Entry'!BN179)</f>
        <v/>
      </c>
      <c r="V179" s="119" t="str">
        <f>IF('GPA Calculator Data Entry'!BO179="","",'GPA Calculator Data Entry'!BO179)</f>
        <v/>
      </c>
      <c r="W179" s="119" t="str">
        <f>IF('GPA Calculator Data Entry'!BP179="","",'GPA Calculator Data Entry'!BP179)</f>
        <v/>
      </c>
      <c r="X179" s="120" t="str">
        <f>IF('GPA Calculator Data Entry'!BR179="","",'GPA Calculator Data Entry'!BR179)</f>
        <v/>
      </c>
      <c r="Y179" s="121" t="str">
        <f>IF('GPA Calculator Data Entry'!CA179="","",'GPA Calculator Data Entry'!CA179)</f>
        <v/>
      </c>
      <c r="Z179" s="121" t="str">
        <f>IF('GPA Calculator Data Entry'!CB179="","",'GPA Calculator Data Entry'!CB179)</f>
        <v/>
      </c>
      <c r="AA179" s="121" t="str">
        <f>IF('GPA Calculator Data Entry'!CC179="","",'GPA Calculator Data Entry'!CC179)</f>
        <v/>
      </c>
      <c r="AB179" s="118" t="str">
        <f>IF('GPA Calculator Data Entry'!CE179="","",'GPA Calculator Data Entry'!CE179)</f>
        <v/>
      </c>
      <c r="AC179" s="119" t="str">
        <f>IF('GPA Calculator Data Entry'!CN179="","",'GPA Calculator Data Entry'!CN179)</f>
        <v/>
      </c>
      <c r="AD179" s="119" t="str">
        <f>IF('GPA Calculator Data Entry'!CO179="","",'GPA Calculator Data Entry'!CO179)</f>
        <v/>
      </c>
      <c r="AE179" s="119" t="str">
        <f>IF('GPA Calculator Data Entry'!CP179="","",'GPA Calculator Data Entry'!CP179)</f>
        <v/>
      </c>
      <c r="AF179" s="120" t="str">
        <f>IF('GPA Calculator Data Entry'!CR179="","",'GPA Calculator Data Entry'!CR179)</f>
        <v/>
      </c>
      <c r="AG179" s="121" t="str">
        <f>IF('GPA Calculator Data Entry'!DA179="","",'GPA Calculator Data Entry'!DA179)</f>
        <v/>
      </c>
      <c r="AH179" s="121" t="str">
        <f>IF('GPA Calculator Data Entry'!DB179="","",'GPA Calculator Data Entry'!DB179)</f>
        <v/>
      </c>
      <c r="AI179" s="121" t="str">
        <f>IF('GPA Calculator Data Entry'!DC179="","",'GPA Calculator Data Entry'!DC179)</f>
        <v/>
      </c>
    </row>
    <row r="180" spans="1:35" ht="14.25" customHeight="1" x14ac:dyDescent="0.3">
      <c r="A180" s="116" t="str">
        <f>IF('GPA Calculator Data Entry'!A180="","",'GPA Calculator Data Entry'!A180)</f>
        <v/>
      </c>
      <c r="B180" s="117" t="str">
        <f>IF('GPA Calculator Data Entry'!B180="","",'GPA Calculator Data Entry'!B180)</f>
        <v/>
      </c>
      <c r="C180" s="117" t="str">
        <f>IF('GPA Calculator Data Entry'!C180="","",'GPA Calculator Data Entry'!C180)</f>
        <v/>
      </c>
      <c r="D180" s="118" t="str">
        <f>IF('GPA Calculator Data Entry'!E180="","",'GPA Calculator Data Entry'!E180)</f>
        <v/>
      </c>
      <c r="E180" s="119" t="str">
        <f>IF('GPA Calculator Data Entry'!N180="","",'GPA Calculator Data Entry'!N180)</f>
        <v/>
      </c>
      <c r="F180" s="119" t="str">
        <f>IF('GPA Calculator Data Entry'!O180="","",'GPA Calculator Data Entry'!O180)</f>
        <v/>
      </c>
      <c r="G180" s="119" t="str">
        <f>IF('GPA Calculator Data Entry'!P180="","",'GPA Calculator Data Entry'!P180)</f>
        <v/>
      </c>
      <c r="H180" s="120" t="str">
        <f>IF('GPA Calculator Data Entry'!R180="","",'GPA Calculator Data Entry'!R180)</f>
        <v/>
      </c>
      <c r="I180" s="121" t="str">
        <f>IF('GPA Calculator Data Entry'!AA180="","",'GPA Calculator Data Entry'!AA180)</f>
        <v/>
      </c>
      <c r="J180" s="121" t="str">
        <f>IF('GPA Calculator Data Entry'!AB180="","",'GPA Calculator Data Entry'!AB180)</f>
        <v/>
      </c>
      <c r="K180" s="121" t="str">
        <f>IF('GPA Calculator Data Entry'!AC180="","",'GPA Calculator Data Entry'!AC180)</f>
        <v/>
      </c>
      <c r="L180" s="118" t="str">
        <f>IF('GPA Calculator Data Entry'!AE180="","",'GPA Calculator Data Entry'!AE180)</f>
        <v/>
      </c>
      <c r="M180" s="119" t="str">
        <f>IF('GPA Calculator Data Entry'!AN180="","",'GPA Calculator Data Entry'!AN180)</f>
        <v/>
      </c>
      <c r="N180" s="119" t="str">
        <f>IF('GPA Calculator Data Entry'!AO180="","",'GPA Calculator Data Entry'!AO180)</f>
        <v/>
      </c>
      <c r="O180" s="119" t="str">
        <f>IF('GPA Calculator Data Entry'!AP180="","",'GPA Calculator Data Entry'!AP180)</f>
        <v/>
      </c>
      <c r="P180" s="120" t="str">
        <f>IF('GPA Calculator Data Entry'!AR180="","",'GPA Calculator Data Entry'!AR180)</f>
        <v/>
      </c>
      <c r="Q180" s="121" t="str">
        <f>IF('GPA Calculator Data Entry'!BA180="","",'GPA Calculator Data Entry'!BA180)</f>
        <v/>
      </c>
      <c r="R180" s="121" t="str">
        <f>IF('GPA Calculator Data Entry'!BB180="","",'GPA Calculator Data Entry'!BB180)</f>
        <v/>
      </c>
      <c r="S180" s="121" t="str">
        <f>IF('GPA Calculator Data Entry'!BC180="","",'GPA Calculator Data Entry'!BC180)</f>
        <v/>
      </c>
      <c r="T180" s="118" t="str">
        <f>IF('GPA Calculator Data Entry'!BE180="","",'GPA Calculator Data Entry'!BE180)</f>
        <v/>
      </c>
      <c r="U180" s="119" t="str">
        <f>IF('GPA Calculator Data Entry'!BN180="","",'GPA Calculator Data Entry'!BN180)</f>
        <v/>
      </c>
      <c r="V180" s="119" t="str">
        <f>IF('GPA Calculator Data Entry'!BO180="","",'GPA Calculator Data Entry'!BO180)</f>
        <v/>
      </c>
      <c r="W180" s="119" t="str">
        <f>IF('GPA Calculator Data Entry'!BP180="","",'GPA Calculator Data Entry'!BP180)</f>
        <v/>
      </c>
      <c r="X180" s="120" t="str">
        <f>IF('GPA Calculator Data Entry'!BR180="","",'GPA Calculator Data Entry'!BR180)</f>
        <v/>
      </c>
      <c r="Y180" s="121" t="str">
        <f>IF('GPA Calculator Data Entry'!CA180="","",'GPA Calculator Data Entry'!CA180)</f>
        <v/>
      </c>
      <c r="Z180" s="121" t="str">
        <f>IF('GPA Calculator Data Entry'!CB180="","",'GPA Calculator Data Entry'!CB180)</f>
        <v/>
      </c>
      <c r="AA180" s="121" t="str">
        <f>IF('GPA Calculator Data Entry'!CC180="","",'GPA Calculator Data Entry'!CC180)</f>
        <v/>
      </c>
      <c r="AB180" s="118" t="str">
        <f>IF('GPA Calculator Data Entry'!CE180="","",'GPA Calculator Data Entry'!CE180)</f>
        <v/>
      </c>
      <c r="AC180" s="119" t="str">
        <f>IF('GPA Calculator Data Entry'!CN180="","",'GPA Calculator Data Entry'!CN180)</f>
        <v/>
      </c>
      <c r="AD180" s="119" t="str">
        <f>IF('GPA Calculator Data Entry'!CO180="","",'GPA Calculator Data Entry'!CO180)</f>
        <v/>
      </c>
      <c r="AE180" s="119" t="str">
        <f>IF('GPA Calculator Data Entry'!CP180="","",'GPA Calculator Data Entry'!CP180)</f>
        <v/>
      </c>
      <c r="AF180" s="120" t="str">
        <f>IF('GPA Calculator Data Entry'!CR180="","",'GPA Calculator Data Entry'!CR180)</f>
        <v/>
      </c>
      <c r="AG180" s="121" t="str">
        <f>IF('GPA Calculator Data Entry'!DA180="","",'GPA Calculator Data Entry'!DA180)</f>
        <v/>
      </c>
      <c r="AH180" s="121" t="str">
        <f>IF('GPA Calculator Data Entry'!DB180="","",'GPA Calculator Data Entry'!DB180)</f>
        <v/>
      </c>
      <c r="AI180" s="121" t="str">
        <f>IF('GPA Calculator Data Entry'!DC180="","",'GPA Calculator Data Entry'!DC180)</f>
        <v/>
      </c>
    </row>
    <row r="181" spans="1:35" ht="14.25" customHeight="1" x14ac:dyDescent="0.3">
      <c r="A181" s="116" t="str">
        <f>IF('GPA Calculator Data Entry'!A181="","",'GPA Calculator Data Entry'!A181)</f>
        <v/>
      </c>
      <c r="B181" s="117" t="str">
        <f>IF('GPA Calculator Data Entry'!B181="","",'GPA Calculator Data Entry'!B181)</f>
        <v/>
      </c>
      <c r="C181" s="117" t="str">
        <f>IF('GPA Calculator Data Entry'!C181="","",'GPA Calculator Data Entry'!C181)</f>
        <v/>
      </c>
      <c r="D181" s="118" t="str">
        <f>IF('GPA Calculator Data Entry'!E181="","",'GPA Calculator Data Entry'!E181)</f>
        <v/>
      </c>
      <c r="E181" s="119" t="str">
        <f>IF('GPA Calculator Data Entry'!N181="","",'GPA Calculator Data Entry'!N181)</f>
        <v/>
      </c>
      <c r="F181" s="119" t="str">
        <f>IF('GPA Calculator Data Entry'!O181="","",'GPA Calculator Data Entry'!O181)</f>
        <v/>
      </c>
      <c r="G181" s="119" t="str">
        <f>IF('GPA Calculator Data Entry'!P181="","",'GPA Calculator Data Entry'!P181)</f>
        <v/>
      </c>
      <c r="H181" s="120" t="str">
        <f>IF('GPA Calculator Data Entry'!R181="","",'GPA Calculator Data Entry'!R181)</f>
        <v/>
      </c>
      <c r="I181" s="121" t="str">
        <f>IF('GPA Calculator Data Entry'!AA181="","",'GPA Calculator Data Entry'!AA181)</f>
        <v/>
      </c>
      <c r="J181" s="121" t="str">
        <f>IF('GPA Calculator Data Entry'!AB181="","",'GPA Calculator Data Entry'!AB181)</f>
        <v/>
      </c>
      <c r="K181" s="121" t="str">
        <f>IF('GPA Calculator Data Entry'!AC181="","",'GPA Calculator Data Entry'!AC181)</f>
        <v/>
      </c>
      <c r="L181" s="118" t="str">
        <f>IF('GPA Calculator Data Entry'!AE181="","",'GPA Calculator Data Entry'!AE181)</f>
        <v/>
      </c>
      <c r="M181" s="119" t="str">
        <f>IF('GPA Calculator Data Entry'!AN181="","",'GPA Calculator Data Entry'!AN181)</f>
        <v/>
      </c>
      <c r="N181" s="119" t="str">
        <f>IF('GPA Calculator Data Entry'!AO181="","",'GPA Calculator Data Entry'!AO181)</f>
        <v/>
      </c>
      <c r="O181" s="119" t="str">
        <f>IF('GPA Calculator Data Entry'!AP181="","",'GPA Calculator Data Entry'!AP181)</f>
        <v/>
      </c>
      <c r="P181" s="120" t="str">
        <f>IF('GPA Calculator Data Entry'!AR181="","",'GPA Calculator Data Entry'!AR181)</f>
        <v/>
      </c>
      <c r="Q181" s="121" t="str">
        <f>IF('GPA Calculator Data Entry'!BA181="","",'GPA Calculator Data Entry'!BA181)</f>
        <v/>
      </c>
      <c r="R181" s="121" t="str">
        <f>IF('GPA Calculator Data Entry'!BB181="","",'GPA Calculator Data Entry'!BB181)</f>
        <v/>
      </c>
      <c r="S181" s="121" t="str">
        <f>IF('GPA Calculator Data Entry'!BC181="","",'GPA Calculator Data Entry'!BC181)</f>
        <v/>
      </c>
      <c r="T181" s="118" t="str">
        <f>IF('GPA Calculator Data Entry'!BE181="","",'GPA Calculator Data Entry'!BE181)</f>
        <v/>
      </c>
      <c r="U181" s="119" t="str">
        <f>IF('GPA Calculator Data Entry'!BN181="","",'GPA Calculator Data Entry'!BN181)</f>
        <v/>
      </c>
      <c r="V181" s="119" t="str">
        <f>IF('GPA Calculator Data Entry'!BO181="","",'GPA Calculator Data Entry'!BO181)</f>
        <v/>
      </c>
      <c r="W181" s="119" t="str">
        <f>IF('GPA Calculator Data Entry'!BP181="","",'GPA Calculator Data Entry'!BP181)</f>
        <v/>
      </c>
      <c r="X181" s="120" t="str">
        <f>IF('GPA Calculator Data Entry'!BR181="","",'GPA Calculator Data Entry'!BR181)</f>
        <v/>
      </c>
      <c r="Y181" s="121" t="str">
        <f>IF('GPA Calculator Data Entry'!CA181="","",'GPA Calculator Data Entry'!CA181)</f>
        <v/>
      </c>
      <c r="Z181" s="121" t="str">
        <f>IF('GPA Calculator Data Entry'!CB181="","",'GPA Calculator Data Entry'!CB181)</f>
        <v/>
      </c>
      <c r="AA181" s="121" t="str">
        <f>IF('GPA Calculator Data Entry'!CC181="","",'GPA Calculator Data Entry'!CC181)</f>
        <v/>
      </c>
      <c r="AB181" s="118" t="str">
        <f>IF('GPA Calculator Data Entry'!CE181="","",'GPA Calculator Data Entry'!CE181)</f>
        <v/>
      </c>
      <c r="AC181" s="119" t="str">
        <f>IF('GPA Calculator Data Entry'!CN181="","",'GPA Calculator Data Entry'!CN181)</f>
        <v/>
      </c>
      <c r="AD181" s="119" t="str">
        <f>IF('GPA Calculator Data Entry'!CO181="","",'GPA Calculator Data Entry'!CO181)</f>
        <v/>
      </c>
      <c r="AE181" s="119" t="str">
        <f>IF('GPA Calculator Data Entry'!CP181="","",'GPA Calculator Data Entry'!CP181)</f>
        <v/>
      </c>
      <c r="AF181" s="120" t="str">
        <f>IF('GPA Calculator Data Entry'!CR181="","",'GPA Calculator Data Entry'!CR181)</f>
        <v/>
      </c>
      <c r="AG181" s="121" t="str">
        <f>IF('GPA Calculator Data Entry'!DA181="","",'GPA Calculator Data Entry'!DA181)</f>
        <v/>
      </c>
      <c r="AH181" s="121" t="str">
        <f>IF('GPA Calculator Data Entry'!DB181="","",'GPA Calculator Data Entry'!DB181)</f>
        <v/>
      </c>
      <c r="AI181" s="121" t="str">
        <f>IF('GPA Calculator Data Entry'!DC181="","",'GPA Calculator Data Entry'!DC181)</f>
        <v/>
      </c>
    </row>
    <row r="182" spans="1:35" ht="14.25" customHeight="1" x14ac:dyDescent="0.3">
      <c r="A182" s="116" t="str">
        <f>IF('GPA Calculator Data Entry'!A182="","",'GPA Calculator Data Entry'!A182)</f>
        <v/>
      </c>
      <c r="B182" s="117" t="str">
        <f>IF('GPA Calculator Data Entry'!B182="","",'GPA Calculator Data Entry'!B182)</f>
        <v/>
      </c>
      <c r="C182" s="117" t="str">
        <f>IF('GPA Calculator Data Entry'!C182="","",'GPA Calculator Data Entry'!C182)</f>
        <v/>
      </c>
      <c r="D182" s="118" t="str">
        <f>IF('GPA Calculator Data Entry'!E182="","",'GPA Calculator Data Entry'!E182)</f>
        <v/>
      </c>
      <c r="E182" s="119" t="str">
        <f>IF('GPA Calculator Data Entry'!N182="","",'GPA Calculator Data Entry'!N182)</f>
        <v/>
      </c>
      <c r="F182" s="119" t="str">
        <f>IF('GPA Calculator Data Entry'!O182="","",'GPA Calculator Data Entry'!O182)</f>
        <v/>
      </c>
      <c r="G182" s="119" t="str">
        <f>IF('GPA Calculator Data Entry'!P182="","",'GPA Calculator Data Entry'!P182)</f>
        <v/>
      </c>
      <c r="H182" s="120" t="str">
        <f>IF('GPA Calculator Data Entry'!R182="","",'GPA Calculator Data Entry'!R182)</f>
        <v/>
      </c>
      <c r="I182" s="121" t="str">
        <f>IF('GPA Calculator Data Entry'!AA182="","",'GPA Calculator Data Entry'!AA182)</f>
        <v/>
      </c>
      <c r="J182" s="121" t="str">
        <f>IF('GPA Calculator Data Entry'!AB182="","",'GPA Calculator Data Entry'!AB182)</f>
        <v/>
      </c>
      <c r="K182" s="121" t="str">
        <f>IF('GPA Calculator Data Entry'!AC182="","",'GPA Calculator Data Entry'!AC182)</f>
        <v/>
      </c>
      <c r="L182" s="118" t="str">
        <f>IF('GPA Calculator Data Entry'!AE182="","",'GPA Calculator Data Entry'!AE182)</f>
        <v/>
      </c>
      <c r="M182" s="119" t="str">
        <f>IF('GPA Calculator Data Entry'!AN182="","",'GPA Calculator Data Entry'!AN182)</f>
        <v/>
      </c>
      <c r="N182" s="119" t="str">
        <f>IF('GPA Calculator Data Entry'!AO182="","",'GPA Calculator Data Entry'!AO182)</f>
        <v/>
      </c>
      <c r="O182" s="119" t="str">
        <f>IF('GPA Calculator Data Entry'!AP182="","",'GPA Calculator Data Entry'!AP182)</f>
        <v/>
      </c>
      <c r="P182" s="120" t="str">
        <f>IF('GPA Calculator Data Entry'!AR182="","",'GPA Calculator Data Entry'!AR182)</f>
        <v/>
      </c>
      <c r="Q182" s="121" t="str">
        <f>IF('GPA Calculator Data Entry'!BA182="","",'GPA Calculator Data Entry'!BA182)</f>
        <v/>
      </c>
      <c r="R182" s="121" t="str">
        <f>IF('GPA Calculator Data Entry'!BB182="","",'GPA Calculator Data Entry'!BB182)</f>
        <v/>
      </c>
      <c r="S182" s="121" t="str">
        <f>IF('GPA Calculator Data Entry'!BC182="","",'GPA Calculator Data Entry'!BC182)</f>
        <v/>
      </c>
      <c r="T182" s="118" t="str">
        <f>IF('GPA Calculator Data Entry'!BE182="","",'GPA Calculator Data Entry'!BE182)</f>
        <v/>
      </c>
      <c r="U182" s="119" t="str">
        <f>IF('GPA Calculator Data Entry'!BN182="","",'GPA Calculator Data Entry'!BN182)</f>
        <v/>
      </c>
      <c r="V182" s="119" t="str">
        <f>IF('GPA Calculator Data Entry'!BO182="","",'GPA Calculator Data Entry'!BO182)</f>
        <v/>
      </c>
      <c r="W182" s="119" t="str">
        <f>IF('GPA Calculator Data Entry'!BP182="","",'GPA Calculator Data Entry'!BP182)</f>
        <v/>
      </c>
      <c r="X182" s="120" t="str">
        <f>IF('GPA Calculator Data Entry'!BR182="","",'GPA Calculator Data Entry'!BR182)</f>
        <v/>
      </c>
      <c r="Y182" s="121" t="str">
        <f>IF('GPA Calculator Data Entry'!CA182="","",'GPA Calculator Data Entry'!CA182)</f>
        <v/>
      </c>
      <c r="Z182" s="121" t="str">
        <f>IF('GPA Calculator Data Entry'!CB182="","",'GPA Calculator Data Entry'!CB182)</f>
        <v/>
      </c>
      <c r="AA182" s="121" t="str">
        <f>IF('GPA Calculator Data Entry'!CC182="","",'GPA Calculator Data Entry'!CC182)</f>
        <v/>
      </c>
      <c r="AB182" s="118" t="str">
        <f>IF('GPA Calculator Data Entry'!CE182="","",'GPA Calculator Data Entry'!CE182)</f>
        <v/>
      </c>
      <c r="AC182" s="119" t="str">
        <f>IF('GPA Calculator Data Entry'!CN182="","",'GPA Calculator Data Entry'!CN182)</f>
        <v/>
      </c>
      <c r="AD182" s="119" t="str">
        <f>IF('GPA Calculator Data Entry'!CO182="","",'GPA Calculator Data Entry'!CO182)</f>
        <v/>
      </c>
      <c r="AE182" s="119" t="str">
        <f>IF('GPA Calculator Data Entry'!CP182="","",'GPA Calculator Data Entry'!CP182)</f>
        <v/>
      </c>
      <c r="AF182" s="120" t="str">
        <f>IF('GPA Calculator Data Entry'!CR182="","",'GPA Calculator Data Entry'!CR182)</f>
        <v/>
      </c>
      <c r="AG182" s="121" t="str">
        <f>IF('GPA Calculator Data Entry'!DA182="","",'GPA Calculator Data Entry'!DA182)</f>
        <v/>
      </c>
      <c r="AH182" s="121" t="str">
        <f>IF('GPA Calculator Data Entry'!DB182="","",'GPA Calculator Data Entry'!DB182)</f>
        <v/>
      </c>
      <c r="AI182" s="121" t="str">
        <f>IF('GPA Calculator Data Entry'!DC182="","",'GPA Calculator Data Entry'!DC182)</f>
        <v/>
      </c>
    </row>
    <row r="183" spans="1:35" ht="14.25" customHeight="1" x14ac:dyDescent="0.3">
      <c r="A183" s="116" t="str">
        <f>IF('GPA Calculator Data Entry'!A183="","",'GPA Calculator Data Entry'!A183)</f>
        <v/>
      </c>
      <c r="B183" s="117" t="str">
        <f>IF('GPA Calculator Data Entry'!B183="","",'GPA Calculator Data Entry'!B183)</f>
        <v/>
      </c>
      <c r="C183" s="117" t="str">
        <f>IF('GPA Calculator Data Entry'!C183="","",'GPA Calculator Data Entry'!C183)</f>
        <v/>
      </c>
      <c r="D183" s="118" t="str">
        <f>IF('GPA Calculator Data Entry'!E183="","",'GPA Calculator Data Entry'!E183)</f>
        <v/>
      </c>
      <c r="E183" s="119" t="str">
        <f>IF('GPA Calculator Data Entry'!N183="","",'GPA Calculator Data Entry'!N183)</f>
        <v/>
      </c>
      <c r="F183" s="119" t="str">
        <f>IF('GPA Calculator Data Entry'!O183="","",'GPA Calculator Data Entry'!O183)</f>
        <v/>
      </c>
      <c r="G183" s="119" t="str">
        <f>IF('GPA Calculator Data Entry'!P183="","",'GPA Calculator Data Entry'!P183)</f>
        <v/>
      </c>
      <c r="H183" s="120" t="str">
        <f>IF('GPA Calculator Data Entry'!R183="","",'GPA Calculator Data Entry'!R183)</f>
        <v/>
      </c>
      <c r="I183" s="121" t="str">
        <f>IF('GPA Calculator Data Entry'!AA183="","",'GPA Calculator Data Entry'!AA183)</f>
        <v/>
      </c>
      <c r="J183" s="121" t="str">
        <f>IF('GPA Calculator Data Entry'!AB183="","",'GPA Calculator Data Entry'!AB183)</f>
        <v/>
      </c>
      <c r="K183" s="121" t="str">
        <f>IF('GPA Calculator Data Entry'!AC183="","",'GPA Calculator Data Entry'!AC183)</f>
        <v/>
      </c>
      <c r="L183" s="118" t="str">
        <f>IF('GPA Calculator Data Entry'!AE183="","",'GPA Calculator Data Entry'!AE183)</f>
        <v/>
      </c>
      <c r="M183" s="119" t="str">
        <f>IF('GPA Calculator Data Entry'!AN183="","",'GPA Calculator Data Entry'!AN183)</f>
        <v/>
      </c>
      <c r="N183" s="119" t="str">
        <f>IF('GPA Calculator Data Entry'!AO183="","",'GPA Calculator Data Entry'!AO183)</f>
        <v/>
      </c>
      <c r="O183" s="119" t="str">
        <f>IF('GPA Calculator Data Entry'!AP183="","",'GPA Calculator Data Entry'!AP183)</f>
        <v/>
      </c>
      <c r="P183" s="120" t="str">
        <f>IF('GPA Calculator Data Entry'!AR183="","",'GPA Calculator Data Entry'!AR183)</f>
        <v/>
      </c>
      <c r="Q183" s="121" t="str">
        <f>IF('GPA Calculator Data Entry'!BA183="","",'GPA Calculator Data Entry'!BA183)</f>
        <v/>
      </c>
      <c r="R183" s="121" t="str">
        <f>IF('GPA Calculator Data Entry'!BB183="","",'GPA Calculator Data Entry'!BB183)</f>
        <v/>
      </c>
      <c r="S183" s="121" t="str">
        <f>IF('GPA Calculator Data Entry'!BC183="","",'GPA Calculator Data Entry'!BC183)</f>
        <v/>
      </c>
      <c r="T183" s="118" t="str">
        <f>IF('GPA Calculator Data Entry'!BE183="","",'GPA Calculator Data Entry'!BE183)</f>
        <v/>
      </c>
      <c r="U183" s="119" t="str">
        <f>IF('GPA Calculator Data Entry'!BN183="","",'GPA Calculator Data Entry'!BN183)</f>
        <v/>
      </c>
      <c r="V183" s="119" t="str">
        <f>IF('GPA Calculator Data Entry'!BO183="","",'GPA Calculator Data Entry'!BO183)</f>
        <v/>
      </c>
      <c r="W183" s="119" t="str">
        <f>IF('GPA Calculator Data Entry'!BP183="","",'GPA Calculator Data Entry'!BP183)</f>
        <v/>
      </c>
      <c r="X183" s="120" t="str">
        <f>IF('GPA Calculator Data Entry'!BR183="","",'GPA Calculator Data Entry'!BR183)</f>
        <v/>
      </c>
      <c r="Y183" s="121" t="str">
        <f>IF('GPA Calculator Data Entry'!CA183="","",'GPA Calculator Data Entry'!CA183)</f>
        <v/>
      </c>
      <c r="Z183" s="121" t="str">
        <f>IF('GPA Calculator Data Entry'!CB183="","",'GPA Calculator Data Entry'!CB183)</f>
        <v/>
      </c>
      <c r="AA183" s="121" t="str">
        <f>IF('GPA Calculator Data Entry'!CC183="","",'GPA Calculator Data Entry'!CC183)</f>
        <v/>
      </c>
      <c r="AB183" s="118" t="str">
        <f>IF('GPA Calculator Data Entry'!CE183="","",'GPA Calculator Data Entry'!CE183)</f>
        <v/>
      </c>
      <c r="AC183" s="119" t="str">
        <f>IF('GPA Calculator Data Entry'!CN183="","",'GPA Calculator Data Entry'!CN183)</f>
        <v/>
      </c>
      <c r="AD183" s="119" t="str">
        <f>IF('GPA Calculator Data Entry'!CO183="","",'GPA Calculator Data Entry'!CO183)</f>
        <v/>
      </c>
      <c r="AE183" s="119" t="str">
        <f>IF('GPA Calculator Data Entry'!CP183="","",'GPA Calculator Data Entry'!CP183)</f>
        <v/>
      </c>
      <c r="AF183" s="120" t="str">
        <f>IF('GPA Calculator Data Entry'!CR183="","",'GPA Calculator Data Entry'!CR183)</f>
        <v/>
      </c>
      <c r="AG183" s="121" t="str">
        <f>IF('GPA Calculator Data Entry'!DA183="","",'GPA Calculator Data Entry'!DA183)</f>
        <v/>
      </c>
      <c r="AH183" s="121" t="str">
        <f>IF('GPA Calculator Data Entry'!DB183="","",'GPA Calculator Data Entry'!DB183)</f>
        <v/>
      </c>
      <c r="AI183" s="121" t="str">
        <f>IF('GPA Calculator Data Entry'!DC183="","",'GPA Calculator Data Entry'!DC183)</f>
        <v/>
      </c>
    </row>
    <row r="184" spans="1:35" ht="14.25" customHeight="1" x14ac:dyDescent="0.3">
      <c r="A184" s="116" t="str">
        <f>IF('GPA Calculator Data Entry'!A184="","",'GPA Calculator Data Entry'!A184)</f>
        <v/>
      </c>
      <c r="B184" s="117" t="str">
        <f>IF('GPA Calculator Data Entry'!B184="","",'GPA Calculator Data Entry'!B184)</f>
        <v/>
      </c>
      <c r="C184" s="117" t="str">
        <f>IF('GPA Calculator Data Entry'!C184="","",'GPA Calculator Data Entry'!C184)</f>
        <v/>
      </c>
      <c r="D184" s="118" t="str">
        <f>IF('GPA Calculator Data Entry'!E184="","",'GPA Calculator Data Entry'!E184)</f>
        <v/>
      </c>
      <c r="E184" s="119" t="str">
        <f>IF('GPA Calculator Data Entry'!N184="","",'GPA Calculator Data Entry'!N184)</f>
        <v/>
      </c>
      <c r="F184" s="119" t="str">
        <f>IF('GPA Calculator Data Entry'!O184="","",'GPA Calculator Data Entry'!O184)</f>
        <v/>
      </c>
      <c r="G184" s="119" t="str">
        <f>IF('GPA Calculator Data Entry'!P184="","",'GPA Calculator Data Entry'!P184)</f>
        <v/>
      </c>
      <c r="H184" s="120" t="str">
        <f>IF('GPA Calculator Data Entry'!R184="","",'GPA Calculator Data Entry'!R184)</f>
        <v/>
      </c>
      <c r="I184" s="121" t="str">
        <f>IF('GPA Calculator Data Entry'!AA184="","",'GPA Calculator Data Entry'!AA184)</f>
        <v/>
      </c>
      <c r="J184" s="121" t="str">
        <f>IF('GPA Calculator Data Entry'!AB184="","",'GPA Calculator Data Entry'!AB184)</f>
        <v/>
      </c>
      <c r="K184" s="121" t="str">
        <f>IF('GPA Calculator Data Entry'!AC184="","",'GPA Calculator Data Entry'!AC184)</f>
        <v/>
      </c>
      <c r="L184" s="118" t="str">
        <f>IF('GPA Calculator Data Entry'!AE184="","",'GPA Calculator Data Entry'!AE184)</f>
        <v/>
      </c>
      <c r="M184" s="119" t="str">
        <f>IF('GPA Calculator Data Entry'!AN184="","",'GPA Calculator Data Entry'!AN184)</f>
        <v/>
      </c>
      <c r="N184" s="119" t="str">
        <f>IF('GPA Calculator Data Entry'!AO184="","",'GPA Calculator Data Entry'!AO184)</f>
        <v/>
      </c>
      <c r="O184" s="119" t="str">
        <f>IF('GPA Calculator Data Entry'!AP184="","",'GPA Calculator Data Entry'!AP184)</f>
        <v/>
      </c>
      <c r="P184" s="120" t="str">
        <f>IF('GPA Calculator Data Entry'!AR184="","",'GPA Calculator Data Entry'!AR184)</f>
        <v/>
      </c>
      <c r="Q184" s="121" t="str">
        <f>IF('GPA Calculator Data Entry'!BA184="","",'GPA Calculator Data Entry'!BA184)</f>
        <v/>
      </c>
      <c r="R184" s="121" t="str">
        <f>IF('GPA Calculator Data Entry'!BB184="","",'GPA Calculator Data Entry'!BB184)</f>
        <v/>
      </c>
      <c r="S184" s="121" t="str">
        <f>IF('GPA Calculator Data Entry'!BC184="","",'GPA Calculator Data Entry'!BC184)</f>
        <v/>
      </c>
      <c r="T184" s="118" t="str">
        <f>IF('GPA Calculator Data Entry'!BE184="","",'GPA Calculator Data Entry'!BE184)</f>
        <v/>
      </c>
      <c r="U184" s="119" t="str">
        <f>IF('GPA Calculator Data Entry'!BN184="","",'GPA Calculator Data Entry'!BN184)</f>
        <v/>
      </c>
      <c r="V184" s="119" t="str">
        <f>IF('GPA Calculator Data Entry'!BO184="","",'GPA Calculator Data Entry'!BO184)</f>
        <v/>
      </c>
      <c r="W184" s="119" t="str">
        <f>IF('GPA Calculator Data Entry'!BP184="","",'GPA Calculator Data Entry'!BP184)</f>
        <v/>
      </c>
      <c r="X184" s="120" t="str">
        <f>IF('GPA Calculator Data Entry'!BR184="","",'GPA Calculator Data Entry'!BR184)</f>
        <v/>
      </c>
      <c r="Y184" s="121" t="str">
        <f>IF('GPA Calculator Data Entry'!CA184="","",'GPA Calculator Data Entry'!CA184)</f>
        <v/>
      </c>
      <c r="Z184" s="121" t="str">
        <f>IF('GPA Calculator Data Entry'!CB184="","",'GPA Calculator Data Entry'!CB184)</f>
        <v/>
      </c>
      <c r="AA184" s="121" t="str">
        <f>IF('GPA Calculator Data Entry'!CC184="","",'GPA Calculator Data Entry'!CC184)</f>
        <v/>
      </c>
      <c r="AB184" s="118" t="str">
        <f>IF('GPA Calculator Data Entry'!CE184="","",'GPA Calculator Data Entry'!CE184)</f>
        <v/>
      </c>
      <c r="AC184" s="119" t="str">
        <f>IF('GPA Calculator Data Entry'!CN184="","",'GPA Calculator Data Entry'!CN184)</f>
        <v/>
      </c>
      <c r="AD184" s="119" t="str">
        <f>IF('GPA Calculator Data Entry'!CO184="","",'GPA Calculator Data Entry'!CO184)</f>
        <v/>
      </c>
      <c r="AE184" s="119" t="str">
        <f>IF('GPA Calculator Data Entry'!CP184="","",'GPA Calculator Data Entry'!CP184)</f>
        <v/>
      </c>
      <c r="AF184" s="120" t="str">
        <f>IF('GPA Calculator Data Entry'!CR184="","",'GPA Calculator Data Entry'!CR184)</f>
        <v/>
      </c>
      <c r="AG184" s="121" t="str">
        <f>IF('GPA Calculator Data Entry'!DA184="","",'GPA Calculator Data Entry'!DA184)</f>
        <v/>
      </c>
      <c r="AH184" s="121" t="str">
        <f>IF('GPA Calculator Data Entry'!DB184="","",'GPA Calculator Data Entry'!DB184)</f>
        <v/>
      </c>
      <c r="AI184" s="121" t="str">
        <f>IF('GPA Calculator Data Entry'!DC184="","",'GPA Calculator Data Entry'!DC184)</f>
        <v/>
      </c>
    </row>
    <row r="185" spans="1:35" ht="14.25" customHeight="1" x14ac:dyDescent="0.3">
      <c r="A185" s="116" t="str">
        <f>IF('GPA Calculator Data Entry'!A185="","",'GPA Calculator Data Entry'!A185)</f>
        <v/>
      </c>
      <c r="B185" s="117" t="str">
        <f>IF('GPA Calculator Data Entry'!B185="","",'GPA Calculator Data Entry'!B185)</f>
        <v/>
      </c>
      <c r="C185" s="117" t="str">
        <f>IF('GPA Calculator Data Entry'!C185="","",'GPA Calculator Data Entry'!C185)</f>
        <v/>
      </c>
      <c r="D185" s="118" t="str">
        <f>IF('GPA Calculator Data Entry'!E185="","",'GPA Calculator Data Entry'!E185)</f>
        <v/>
      </c>
      <c r="E185" s="119" t="str">
        <f>IF('GPA Calculator Data Entry'!N185="","",'GPA Calculator Data Entry'!N185)</f>
        <v/>
      </c>
      <c r="F185" s="119" t="str">
        <f>IF('GPA Calculator Data Entry'!O185="","",'GPA Calculator Data Entry'!O185)</f>
        <v/>
      </c>
      <c r="G185" s="119" t="str">
        <f>IF('GPA Calculator Data Entry'!P185="","",'GPA Calculator Data Entry'!P185)</f>
        <v/>
      </c>
      <c r="H185" s="120" t="str">
        <f>IF('GPA Calculator Data Entry'!R185="","",'GPA Calculator Data Entry'!R185)</f>
        <v/>
      </c>
      <c r="I185" s="121" t="str">
        <f>IF('GPA Calculator Data Entry'!AA185="","",'GPA Calculator Data Entry'!AA185)</f>
        <v/>
      </c>
      <c r="J185" s="121" t="str">
        <f>IF('GPA Calculator Data Entry'!AB185="","",'GPA Calculator Data Entry'!AB185)</f>
        <v/>
      </c>
      <c r="K185" s="121" t="str">
        <f>IF('GPA Calculator Data Entry'!AC185="","",'GPA Calculator Data Entry'!AC185)</f>
        <v/>
      </c>
      <c r="L185" s="118" t="str">
        <f>IF('GPA Calculator Data Entry'!AE185="","",'GPA Calculator Data Entry'!AE185)</f>
        <v/>
      </c>
      <c r="M185" s="119" t="str">
        <f>IF('GPA Calculator Data Entry'!AN185="","",'GPA Calculator Data Entry'!AN185)</f>
        <v/>
      </c>
      <c r="N185" s="119" t="str">
        <f>IF('GPA Calculator Data Entry'!AO185="","",'GPA Calculator Data Entry'!AO185)</f>
        <v/>
      </c>
      <c r="O185" s="119" t="str">
        <f>IF('GPA Calculator Data Entry'!AP185="","",'GPA Calculator Data Entry'!AP185)</f>
        <v/>
      </c>
      <c r="P185" s="120" t="str">
        <f>IF('GPA Calculator Data Entry'!AR185="","",'GPA Calculator Data Entry'!AR185)</f>
        <v/>
      </c>
      <c r="Q185" s="121" t="str">
        <f>IF('GPA Calculator Data Entry'!BA185="","",'GPA Calculator Data Entry'!BA185)</f>
        <v/>
      </c>
      <c r="R185" s="121" t="str">
        <f>IF('GPA Calculator Data Entry'!BB185="","",'GPA Calculator Data Entry'!BB185)</f>
        <v/>
      </c>
      <c r="S185" s="121" t="str">
        <f>IF('GPA Calculator Data Entry'!BC185="","",'GPA Calculator Data Entry'!BC185)</f>
        <v/>
      </c>
      <c r="T185" s="118" t="str">
        <f>IF('GPA Calculator Data Entry'!BE185="","",'GPA Calculator Data Entry'!BE185)</f>
        <v/>
      </c>
      <c r="U185" s="119" t="str">
        <f>IF('GPA Calculator Data Entry'!BN185="","",'GPA Calculator Data Entry'!BN185)</f>
        <v/>
      </c>
      <c r="V185" s="119" t="str">
        <f>IF('GPA Calculator Data Entry'!BO185="","",'GPA Calculator Data Entry'!BO185)</f>
        <v/>
      </c>
      <c r="W185" s="119" t="str">
        <f>IF('GPA Calculator Data Entry'!BP185="","",'GPA Calculator Data Entry'!BP185)</f>
        <v/>
      </c>
      <c r="X185" s="120" t="str">
        <f>IF('GPA Calculator Data Entry'!BR185="","",'GPA Calculator Data Entry'!BR185)</f>
        <v/>
      </c>
      <c r="Y185" s="121" t="str">
        <f>IF('GPA Calculator Data Entry'!CA185="","",'GPA Calculator Data Entry'!CA185)</f>
        <v/>
      </c>
      <c r="Z185" s="121" t="str">
        <f>IF('GPA Calculator Data Entry'!CB185="","",'GPA Calculator Data Entry'!CB185)</f>
        <v/>
      </c>
      <c r="AA185" s="121" t="str">
        <f>IF('GPA Calculator Data Entry'!CC185="","",'GPA Calculator Data Entry'!CC185)</f>
        <v/>
      </c>
      <c r="AB185" s="118" t="str">
        <f>IF('GPA Calculator Data Entry'!CE185="","",'GPA Calculator Data Entry'!CE185)</f>
        <v/>
      </c>
      <c r="AC185" s="119" t="str">
        <f>IF('GPA Calculator Data Entry'!CN185="","",'GPA Calculator Data Entry'!CN185)</f>
        <v/>
      </c>
      <c r="AD185" s="119" t="str">
        <f>IF('GPA Calculator Data Entry'!CO185="","",'GPA Calculator Data Entry'!CO185)</f>
        <v/>
      </c>
      <c r="AE185" s="119" t="str">
        <f>IF('GPA Calculator Data Entry'!CP185="","",'GPA Calculator Data Entry'!CP185)</f>
        <v/>
      </c>
      <c r="AF185" s="120" t="str">
        <f>IF('GPA Calculator Data Entry'!CR185="","",'GPA Calculator Data Entry'!CR185)</f>
        <v/>
      </c>
      <c r="AG185" s="121" t="str">
        <f>IF('GPA Calculator Data Entry'!DA185="","",'GPA Calculator Data Entry'!DA185)</f>
        <v/>
      </c>
      <c r="AH185" s="121" t="str">
        <f>IF('GPA Calculator Data Entry'!DB185="","",'GPA Calculator Data Entry'!DB185)</f>
        <v/>
      </c>
      <c r="AI185" s="121" t="str">
        <f>IF('GPA Calculator Data Entry'!DC185="","",'GPA Calculator Data Entry'!DC185)</f>
        <v/>
      </c>
    </row>
    <row r="186" spans="1:35" ht="14.25" customHeight="1" x14ac:dyDescent="0.3">
      <c r="A186" s="116" t="str">
        <f>IF('GPA Calculator Data Entry'!A186="","",'GPA Calculator Data Entry'!A186)</f>
        <v/>
      </c>
      <c r="B186" s="117" t="str">
        <f>IF('GPA Calculator Data Entry'!B186="","",'GPA Calculator Data Entry'!B186)</f>
        <v/>
      </c>
      <c r="C186" s="117" t="str">
        <f>IF('GPA Calculator Data Entry'!C186="","",'GPA Calculator Data Entry'!C186)</f>
        <v/>
      </c>
      <c r="D186" s="118" t="str">
        <f>IF('GPA Calculator Data Entry'!E186="","",'GPA Calculator Data Entry'!E186)</f>
        <v/>
      </c>
      <c r="E186" s="119" t="str">
        <f>IF('GPA Calculator Data Entry'!N186="","",'GPA Calculator Data Entry'!N186)</f>
        <v/>
      </c>
      <c r="F186" s="119" t="str">
        <f>IF('GPA Calculator Data Entry'!O186="","",'GPA Calculator Data Entry'!O186)</f>
        <v/>
      </c>
      <c r="G186" s="119" t="str">
        <f>IF('GPA Calculator Data Entry'!P186="","",'GPA Calculator Data Entry'!P186)</f>
        <v/>
      </c>
      <c r="H186" s="120" t="str">
        <f>IF('GPA Calculator Data Entry'!R186="","",'GPA Calculator Data Entry'!R186)</f>
        <v/>
      </c>
      <c r="I186" s="121" t="str">
        <f>IF('GPA Calculator Data Entry'!AA186="","",'GPA Calculator Data Entry'!AA186)</f>
        <v/>
      </c>
      <c r="J186" s="121" t="str">
        <f>IF('GPA Calculator Data Entry'!AB186="","",'GPA Calculator Data Entry'!AB186)</f>
        <v/>
      </c>
      <c r="K186" s="121" t="str">
        <f>IF('GPA Calculator Data Entry'!AC186="","",'GPA Calculator Data Entry'!AC186)</f>
        <v/>
      </c>
      <c r="L186" s="118" t="str">
        <f>IF('GPA Calculator Data Entry'!AE186="","",'GPA Calculator Data Entry'!AE186)</f>
        <v/>
      </c>
      <c r="M186" s="119" t="str">
        <f>IF('GPA Calculator Data Entry'!AN186="","",'GPA Calculator Data Entry'!AN186)</f>
        <v/>
      </c>
      <c r="N186" s="119" t="str">
        <f>IF('GPA Calculator Data Entry'!AO186="","",'GPA Calculator Data Entry'!AO186)</f>
        <v/>
      </c>
      <c r="O186" s="119" t="str">
        <f>IF('GPA Calculator Data Entry'!AP186="","",'GPA Calculator Data Entry'!AP186)</f>
        <v/>
      </c>
      <c r="P186" s="120" t="str">
        <f>IF('GPA Calculator Data Entry'!AR186="","",'GPA Calculator Data Entry'!AR186)</f>
        <v/>
      </c>
      <c r="Q186" s="121" t="str">
        <f>IF('GPA Calculator Data Entry'!BA186="","",'GPA Calculator Data Entry'!BA186)</f>
        <v/>
      </c>
      <c r="R186" s="121" t="str">
        <f>IF('GPA Calculator Data Entry'!BB186="","",'GPA Calculator Data Entry'!BB186)</f>
        <v/>
      </c>
      <c r="S186" s="121" t="str">
        <f>IF('GPA Calculator Data Entry'!BC186="","",'GPA Calculator Data Entry'!BC186)</f>
        <v/>
      </c>
      <c r="T186" s="118" t="str">
        <f>IF('GPA Calculator Data Entry'!BE186="","",'GPA Calculator Data Entry'!BE186)</f>
        <v/>
      </c>
      <c r="U186" s="119" t="str">
        <f>IF('GPA Calculator Data Entry'!BN186="","",'GPA Calculator Data Entry'!BN186)</f>
        <v/>
      </c>
      <c r="V186" s="119" t="str">
        <f>IF('GPA Calculator Data Entry'!BO186="","",'GPA Calculator Data Entry'!BO186)</f>
        <v/>
      </c>
      <c r="W186" s="119" t="str">
        <f>IF('GPA Calculator Data Entry'!BP186="","",'GPA Calculator Data Entry'!BP186)</f>
        <v/>
      </c>
      <c r="X186" s="120" t="str">
        <f>IF('GPA Calculator Data Entry'!BR186="","",'GPA Calculator Data Entry'!BR186)</f>
        <v/>
      </c>
      <c r="Y186" s="121" t="str">
        <f>IF('GPA Calculator Data Entry'!CA186="","",'GPA Calculator Data Entry'!CA186)</f>
        <v/>
      </c>
      <c r="Z186" s="121" t="str">
        <f>IF('GPA Calculator Data Entry'!CB186="","",'GPA Calculator Data Entry'!CB186)</f>
        <v/>
      </c>
      <c r="AA186" s="121" t="str">
        <f>IF('GPA Calculator Data Entry'!CC186="","",'GPA Calculator Data Entry'!CC186)</f>
        <v/>
      </c>
      <c r="AB186" s="118" t="str">
        <f>IF('GPA Calculator Data Entry'!CE186="","",'GPA Calculator Data Entry'!CE186)</f>
        <v/>
      </c>
      <c r="AC186" s="119" t="str">
        <f>IF('GPA Calculator Data Entry'!CN186="","",'GPA Calculator Data Entry'!CN186)</f>
        <v/>
      </c>
      <c r="AD186" s="119" t="str">
        <f>IF('GPA Calculator Data Entry'!CO186="","",'GPA Calculator Data Entry'!CO186)</f>
        <v/>
      </c>
      <c r="AE186" s="119" t="str">
        <f>IF('GPA Calculator Data Entry'!CP186="","",'GPA Calculator Data Entry'!CP186)</f>
        <v/>
      </c>
      <c r="AF186" s="120" t="str">
        <f>IF('GPA Calculator Data Entry'!CR186="","",'GPA Calculator Data Entry'!CR186)</f>
        <v/>
      </c>
      <c r="AG186" s="121" t="str">
        <f>IF('GPA Calculator Data Entry'!DA186="","",'GPA Calculator Data Entry'!DA186)</f>
        <v/>
      </c>
      <c r="AH186" s="121" t="str">
        <f>IF('GPA Calculator Data Entry'!DB186="","",'GPA Calculator Data Entry'!DB186)</f>
        <v/>
      </c>
      <c r="AI186" s="121" t="str">
        <f>IF('GPA Calculator Data Entry'!DC186="","",'GPA Calculator Data Entry'!DC186)</f>
        <v/>
      </c>
    </row>
    <row r="187" spans="1:35" ht="14.25" customHeight="1" x14ac:dyDescent="0.3">
      <c r="A187" s="116" t="str">
        <f>IF('GPA Calculator Data Entry'!A187="","",'GPA Calculator Data Entry'!A187)</f>
        <v/>
      </c>
      <c r="B187" s="117" t="str">
        <f>IF('GPA Calculator Data Entry'!B187="","",'GPA Calculator Data Entry'!B187)</f>
        <v/>
      </c>
      <c r="C187" s="117" t="str">
        <f>IF('GPA Calculator Data Entry'!C187="","",'GPA Calculator Data Entry'!C187)</f>
        <v/>
      </c>
      <c r="D187" s="118" t="str">
        <f>IF('GPA Calculator Data Entry'!E187="","",'GPA Calculator Data Entry'!E187)</f>
        <v/>
      </c>
      <c r="E187" s="119" t="str">
        <f>IF('GPA Calculator Data Entry'!N187="","",'GPA Calculator Data Entry'!N187)</f>
        <v/>
      </c>
      <c r="F187" s="119" t="str">
        <f>IF('GPA Calculator Data Entry'!O187="","",'GPA Calculator Data Entry'!O187)</f>
        <v/>
      </c>
      <c r="G187" s="119" t="str">
        <f>IF('GPA Calculator Data Entry'!P187="","",'GPA Calculator Data Entry'!P187)</f>
        <v/>
      </c>
      <c r="H187" s="120" t="str">
        <f>IF('GPA Calculator Data Entry'!R187="","",'GPA Calculator Data Entry'!R187)</f>
        <v/>
      </c>
      <c r="I187" s="121" t="str">
        <f>IF('GPA Calculator Data Entry'!AA187="","",'GPA Calculator Data Entry'!AA187)</f>
        <v/>
      </c>
      <c r="J187" s="121" t="str">
        <f>IF('GPA Calculator Data Entry'!AB187="","",'GPA Calculator Data Entry'!AB187)</f>
        <v/>
      </c>
      <c r="K187" s="121" t="str">
        <f>IF('GPA Calculator Data Entry'!AC187="","",'GPA Calculator Data Entry'!AC187)</f>
        <v/>
      </c>
      <c r="L187" s="118" t="str">
        <f>IF('GPA Calculator Data Entry'!AE187="","",'GPA Calculator Data Entry'!AE187)</f>
        <v/>
      </c>
      <c r="M187" s="119" t="str">
        <f>IF('GPA Calculator Data Entry'!AN187="","",'GPA Calculator Data Entry'!AN187)</f>
        <v/>
      </c>
      <c r="N187" s="119" t="str">
        <f>IF('GPA Calculator Data Entry'!AO187="","",'GPA Calculator Data Entry'!AO187)</f>
        <v/>
      </c>
      <c r="O187" s="119" t="str">
        <f>IF('GPA Calculator Data Entry'!AP187="","",'GPA Calculator Data Entry'!AP187)</f>
        <v/>
      </c>
      <c r="P187" s="120" t="str">
        <f>IF('GPA Calculator Data Entry'!AR187="","",'GPA Calculator Data Entry'!AR187)</f>
        <v/>
      </c>
      <c r="Q187" s="121" t="str">
        <f>IF('GPA Calculator Data Entry'!BA187="","",'GPA Calculator Data Entry'!BA187)</f>
        <v/>
      </c>
      <c r="R187" s="121" t="str">
        <f>IF('GPA Calculator Data Entry'!BB187="","",'GPA Calculator Data Entry'!BB187)</f>
        <v/>
      </c>
      <c r="S187" s="121" t="str">
        <f>IF('GPA Calculator Data Entry'!BC187="","",'GPA Calculator Data Entry'!BC187)</f>
        <v/>
      </c>
      <c r="T187" s="118" t="str">
        <f>IF('GPA Calculator Data Entry'!BE187="","",'GPA Calculator Data Entry'!BE187)</f>
        <v/>
      </c>
      <c r="U187" s="119" t="str">
        <f>IF('GPA Calculator Data Entry'!BN187="","",'GPA Calculator Data Entry'!BN187)</f>
        <v/>
      </c>
      <c r="V187" s="119" t="str">
        <f>IF('GPA Calculator Data Entry'!BO187="","",'GPA Calculator Data Entry'!BO187)</f>
        <v/>
      </c>
      <c r="W187" s="119" t="str">
        <f>IF('GPA Calculator Data Entry'!BP187="","",'GPA Calculator Data Entry'!BP187)</f>
        <v/>
      </c>
      <c r="X187" s="120" t="str">
        <f>IF('GPA Calculator Data Entry'!BR187="","",'GPA Calculator Data Entry'!BR187)</f>
        <v/>
      </c>
      <c r="Y187" s="121" t="str">
        <f>IF('GPA Calculator Data Entry'!CA187="","",'GPA Calculator Data Entry'!CA187)</f>
        <v/>
      </c>
      <c r="Z187" s="121" t="str">
        <f>IF('GPA Calculator Data Entry'!CB187="","",'GPA Calculator Data Entry'!CB187)</f>
        <v/>
      </c>
      <c r="AA187" s="121" t="str">
        <f>IF('GPA Calculator Data Entry'!CC187="","",'GPA Calculator Data Entry'!CC187)</f>
        <v/>
      </c>
      <c r="AB187" s="118" t="str">
        <f>IF('GPA Calculator Data Entry'!CE187="","",'GPA Calculator Data Entry'!CE187)</f>
        <v/>
      </c>
      <c r="AC187" s="119" t="str">
        <f>IF('GPA Calculator Data Entry'!CN187="","",'GPA Calculator Data Entry'!CN187)</f>
        <v/>
      </c>
      <c r="AD187" s="119" t="str">
        <f>IF('GPA Calculator Data Entry'!CO187="","",'GPA Calculator Data Entry'!CO187)</f>
        <v/>
      </c>
      <c r="AE187" s="119" t="str">
        <f>IF('GPA Calculator Data Entry'!CP187="","",'GPA Calculator Data Entry'!CP187)</f>
        <v/>
      </c>
      <c r="AF187" s="120" t="str">
        <f>IF('GPA Calculator Data Entry'!CR187="","",'GPA Calculator Data Entry'!CR187)</f>
        <v/>
      </c>
      <c r="AG187" s="121" t="str">
        <f>IF('GPA Calculator Data Entry'!DA187="","",'GPA Calculator Data Entry'!DA187)</f>
        <v/>
      </c>
      <c r="AH187" s="121" t="str">
        <f>IF('GPA Calculator Data Entry'!DB187="","",'GPA Calculator Data Entry'!DB187)</f>
        <v/>
      </c>
      <c r="AI187" s="121" t="str">
        <f>IF('GPA Calculator Data Entry'!DC187="","",'GPA Calculator Data Entry'!DC187)</f>
        <v/>
      </c>
    </row>
    <row r="188" spans="1:35" ht="14.25" customHeight="1" x14ac:dyDescent="0.3">
      <c r="A188" s="116" t="str">
        <f>IF('GPA Calculator Data Entry'!A188="","",'GPA Calculator Data Entry'!A188)</f>
        <v/>
      </c>
      <c r="B188" s="117" t="str">
        <f>IF('GPA Calculator Data Entry'!B188="","",'GPA Calculator Data Entry'!B188)</f>
        <v/>
      </c>
      <c r="C188" s="117" t="str">
        <f>IF('GPA Calculator Data Entry'!C188="","",'GPA Calculator Data Entry'!C188)</f>
        <v/>
      </c>
      <c r="D188" s="118" t="str">
        <f>IF('GPA Calculator Data Entry'!E188="","",'GPA Calculator Data Entry'!E188)</f>
        <v/>
      </c>
      <c r="E188" s="119" t="str">
        <f>IF('GPA Calculator Data Entry'!N188="","",'GPA Calculator Data Entry'!N188)</f>
        <v/>
      </c>
      <c r="F188" s="119" t="str">
        <f>IF('GPA Calculator Data Entry'!O188="","",'GPA Calculator Data Entry'!O188)</f>
        <v/>
      </c>
      <c r="G188" s="119" t="str">
        <f>IF('GPA Calculator Data Entry'!P188="","",'GPA Calculator Data Entry'!P188)</f>
        <v/>
      </c>
      <c r="H188" s="120" t="str">
        <f>IF('GPA Calculator Data Entry'!R188="","",'GPA Calculator Data Entry'!R188)</f>
        <v/>
      </c>
      <c r="I188" s="121" t="str">
        <f>IF('GPA Calculator Data Entry'!AA188="","",'GPA Calculator Data Entry'!AA188)</f>
        <v/>
      </c>
      <c r="J188" s="121" t="str">
        <f>IF('GPA Calculator Data Entry'!AB188="","",'GPA Calculator Data Entry'!AB188)</f>
        <v/>
      </c>
      <c r="K188" s="121" t="str">
        <f>IF('GPA Calculator Data Entry'!AC188="","",'GPA Calculator Data Entry'!AC188)</f>
        <v/>
      </c>
      <c r="L188" s="118" t="str">
        <f>IF('GPA Calculator Data Entry'!AE188="","",'GPA Calculator Data Entry'!AE188)</f>
        <v/>
      </c>
      <c r="M188" s="119" t="str">
        <f>IF('GPA Calculator Data Entry'!AN188="","",'GPA Calculator Data Entry'!AN188)</f>
        <v/>
      </c>
      <c r="N188" s="119" t="str">
        <f>IF('GPA Calculator Data Entry'!AO188="","",'GPA Calculator Data Entry'!AO188)</f>
        <v/>
      </c>
      <c r="O188" s="119" t="str">
        <f>IF('GPA Calculator Data Entry'!AP188="","",'GPA Calculator Data Entry'!AP188)</f>
        <v/>
      </c>
      <c r="P188" s="120" t="str">
        <f>IF('GPA Calculator Data Entry'!AR188="","",'GPA Calculator Data Entry'!AR188)</f>
        <v/>
      </c>
      <c r="Q188" s="121" t="str">
        <f>IF('GPA Calculator Data Entry'!BA188="","",'GPA Calculator Data Entry'!BA188)</f>
        <v/>
      </c>
      <c r="R188" s="121" t="str">
        <f>IF('GPA Calculator Data Entry'!BB188="","",'GPA Calculator Data Entry'!BB188)</f>
        <v/>
      </c>
      <c r="S188" s="121" t="str">
        <f>IF('GPA Calculator Data Entry'!BC188="","",'GPA Calculator Data Entry'!BC188)</f>
        <v/>
      </c>
      <c r="T188" s="118" t="str">
        <f>IF('GPA Calculator Data Entry'!BE188="","",'GPA Calculator Data Entry'!BE188)</f>
        <v/>
      </c>
      <c r="U188" s="119" t="str">
        <f>IF('GPA Calculator Data Entry'!BN188="","",'GPA Calculator Data Entry'!BN188)</f>
        <v/>
      </c>
      <c r="V188" s="119" t="str">
        <f>IF('GPA Calculator Data Entry'!BO188="","",'GPA Calculator Data Entry'!BO188)</f>
        <v/>
      </c>
      <c r="W188" s="119" t="str">
        <f>IF('GPA Calculator Data Entry'!BP188="","",'GPA Calculator Data Entry'!BP188)</f>
        <v/>
      </c>
      <c r="X188" s="120" t="str">
        <f>IF('GPA Calculator Data Entry'!BR188="","",'GPA Calculator Data Entry'!BR188)</f>
        <v/>
      </c>
      <c r="Y188" s="121" t="str">
        <f>IF('GPA Calculator Data Entry'!CA188="","",'GPA Calculator Data Entry'!CA188)</f>
        <v/>
      </c>
      <c r="Z188" s="121" t="str">
        <f>IF('GPA Calculator Data Entry'!CB188="","",'GPA Calculator Data Entry'!CB188)</f>
        <v/>
      </c>
      <c r="AA188" s="121" t="str">
        <f>IF('GPA Calculator Data Entry'!CC188="","",'GPA Calculator Data Entry'!CC188)</f>
        <v/>
      </c>
      <c r="AB188" s="118" t="str">
        <f>IF('GPA Calculator Data Entry'!CE188="","",'GPA Calculator Data Entry'!CE188)</f>
        <v/>
      </c>
      <c r="AC188" s="119" t="str">
        <f>IF('GPA Calculator Data Entry'!CN188="","",'GPA Calculator Data Entry'!CN188)</f>
        <v/>
      </c>
      <c r="AD188" s="119" t="str">
        <f>IF('GPA Calculator Data Entry'!CO188="","",'GPA Calculator Data Entry'!CO188)</f>
        <v/>
      </c>
      <c r="AE188" s="119" t="str">
        <f>IF('GPA Calculator Data Entry'!CP188="","",'GPA Calculator Data Entry'!CP188)</f>
        <v/>
      </c>
      <c r="AF188" s="120" t="str">
        <f>IF('GPA Calculator Data Entry'!CR188="","",'GPA Calculator Data Entry'!CR188)</f>
        <v/>
      </c>
      <c r="AG188" s="121" t="str">
        <f>IF('GPA Calculator Data Entry'!DA188="","",'GPA Calculator Data Entry'!DA188)</f>
        <v/>
      </c>
      <c r="AH188" s="121" t="str">
        <f>IF('GPA Calculator Data Entry'!DB188="","",'GPA Calculator Data Entry'!DB188)</f>
        <v/>
      </c>
      <c r="AI188" s="121" t="str">
        <f>IF('GPA Calculator Data Entry'!DC188="","",'GPA Calculator Data Entry'!DC188)</f>
        <v/>
      </c>
    </row>
    <row r="189" spans="1:35" ht="14.25" customHeight="1" x14ac:dyDescent="0.3">
      <c r="A189" s="116" t="str">
        <f>IF('GPA Calculator Data Entry'!A189="","",'GPA Calculator Data Entry'!A189)</f>
        <v/>
      </c>
      <c r="B189" s="117" t="str">
        <f>IF('GPA Calculator Data Entry'!B189="","",'GPA Calculator Data Entry'!B189)</f>
        <v/>
      </c>
      <c r="C189" s="117" t="str">
        <f>IF('GPA Calculator Data Entry'!C189="","",'GPA Calculator Data Entry'!C189)</f>
        <v/>
      </c>
      <c r="D189" s="118" t="str">
        <f>IF('GPA Calculator Data Entry'!E189="","",'GPA Calculator Data Entry'!E189)</f>
        <v/>
      </c>
      <c r="E189" s="119" t="str">
        <f>IF('GPA Calculator Data Entry'!N189="","",'GPA Calculator Data Entry'!N189)</f>
        <v/>
      </c>
      <c r="F189" s="119" t="str">
        <f>IF('GPA Calculator Data Entry'!O189="","",'GPA Calculator Data Entry'!O189)</f>
        <v/>
      </c>
      <c r="G189" s="119" t="str">
        <f>IF('GPA Calculator Data Entry'!P189="","",'GPA Calculator Data Entry'!P189)</f>
        <v/>
      </c>
      <c r="H189" s="120" t="str">
        <f>IF('GPA Calculator Data Entry'!R189="","",'GPA Calculator Data Entry'!R189)</f>
        <v/>
      </c>
      <c r="I189" s="121" t="str">
        <f>IF('GPA Calculator Data Entry'!AA189="","",'GPA Calculator Data Entry'!AA189)</f>
        <v/>
      </c>
      <c r="J189" s="121" t="str">
        <f>IF('GPA Calculator Data Entry'!AB189="","",'GPA Calculator Data Entry'!AB189)</f>
        <v/>
      </c>
      <c r="K189" s="121" t="str">
        <f>IF('GPA Calculator Data Entry'!AC189="","",'GPA Calculator Data Entry'!AC189)</f>
        <v/>
      </c>
      <c r="L189" s="118" t="str">
        <f>IF('GPA Calculator Data Entry'!AE189="","",'GPA Calculator Data Entry'!AE189)</f>
        <v/>
      </c>
      <c r="M189" s="119" t="str">
        <f>IF('GPA Calculator Data Entry'!AN189="","",'GPA Calculator Data Entry'!AN189)</f>
        <v/>
      </c>
      <c r="N189" s="119" t="str">
        <f>IF('GPA Calculator Data Entry'!AO189="","",'GPA Calculator Data Entry'!AO189)</f>
        <v/>
      </c>
      <c r="O189" s="119" t="str">
        <f>IF('GPA Calculator Data Entry'!AP189="","",'GPA Calculator Data Entry'!AP189)</f>
        <v/>
      </c>
      <c r="P189" s="120" t="str">
        <f>IF('GPA Calculator Data Entry'!AR189="","",'GPA Calculator Data Entry'!AR189)</f>
        <v/>
      </c>
      <c r="Q189" s="121" t="str">
        <f>IF('GPA Calculator Data Entry'!BA189="","",'GPA Calculator Data Entry'!BA189)</f>
        <v/>
      </c>
      <c r="R189" s="121" t="str">
        <f>IF('GPA Calculator Data Entry'!BB189="","",'GPA Calculator Data Entry'!BB189)</f>
        <v/>
      </c>
      <c r="S189" s="121" t="str">
        <f>IF('GPA Calculator Data Entry'!BC189="","",'GPA Calculator Data Entry'!BC189)</f>
        <v/>
      </c>
      <c r="T189" s="118" t="str">
        <f>IF('GPA Calculator Data Entry'!BE189="","",'GPA Calculator Data Entry'!BE189)</f>
        <v/>
      </c>
      <c r="U189" s="119" t="str">
        <f>IF('GPA Calculator Data Entry'!BN189="","",'GPA Calculator Data Entry'!BN189)</f>
        <v/>
      </c>
      <c r="V189" s="119" t="str">
        <f>IF('GPA Calculator Data Entry'!BO189="","",'GPA Calculator Data Entry'!BO189)</f>
        <v/>
      </c>
      <c r="W189" s="119" t="str">
        <f>IF('GPA Calculator Data Entry'!BP189="","",'GPA Calculator Data Entry'!BP189)</f>
        <v/>
      </c>
      <c r="X189" s="120" t="str">
        <f>IF('GPA Calculator Data Entry'!BR189="","",'GPA Calculator Data Entry'!BR189)</f>
        <v/>
      </c>
      <c r="Y189" s="121" t="str">
        <f>IF('GPA Calculator Data Entry'!CA189="","",'GPA Calculator Data Entry'!CA189)</f>
        <v/>
      </c>
      <c r="Z189" s="121" t="str">
        <f>IF('GPA Calculator Data Entry'!CB189="","",'GPA Calculator Data Entry'!CB189)</f>
        <v/>
      </c>
      <c r="AA189" s="121" t="str">
        <f>IF('GPA Calculator Data Entry'!CC189="","",'GPA Calculator Data Entry'!CC189)</f>
        <v/>
      </c>
      <c r="AB189" s="118" t="str">
        <f>IF('GPA Calculator Data Entry'!CE189="","",'GPA Calculator Data Entry'!CE189)</f>
        <v/>
      </c>
      <c r="AC189" s="119" t="str">
        <f>IF('GPA Calculator Data Entry'!CN189="","",'GPA Calculator Data Entry'!CN189)</f>
        <v/>
      </c>
      <c r="AD189" s="119" t="str">
        <f>IF('GPA Calculator Data Entry'!CO189="","",'GPA Calculator Data Entry'!CO189)</f>
        <v/>
      </c>
      <c r="AE189" s="119" t="str">
        <f>IF('GPA Calculator Data Entry'!CP189="","",'GPA Calculator Data Entry'!CP189)</f>
        <v/>
      </c>
      <c r="AF189" s="120" t="str">
        <f>IF('GPA Calculator Data Entry'!CR189="","",'GPA Calculator Data Entry'!CR189)</f>
        <v/>
      </c>
      <c r="AG189" s="121" t="str">
        <f>IF('GPA Calculator Data Entry'!DA189="","",'GPA Calculator Data Entry'!DA189)</f>
        <v/>
      </c>
      <c r="AH189" s="121" t="str">
        <f>IF('GPA Calculator Data Entry'!DB189="","",'GPA Calculator Data Entry'!DB189)</f>
        <v/>
      </c>
      <c r="AI189" s="121" t="str">
        <f>IF('GPA Calculator Data Entry'!DC189="","",'GPA Calculator Data Entry'!DC189)</f>
        <v/>
      </c>
    </row>
    <row r="190" spans="1:35" ht="14.25" customHeight="1" x14ac:dyDescent="0.3">
      <c r="A190" s="116" t="str">
        <f>IF('GPA Calculator Data Entry'!A190="","",'GPA Calculator Data Entry'!A190)</f>
        <v/>
      </c>
      <c r="B190" s="117" t="str">
        <f>IF('GPA Calculator Data Entry'!B190="","",'GPA Calculator Data Entry'!B190)</f>
        <v/>
      </c>
      <c r="C190" s="117" t="str">
        <f>IF('GPA Calculator Data Entry'!C190="","",'GPA Calculator Data Entry'!C190)</f>
        <v/>
      </c>
      <c r="D190" s="118" t="str">
        <f>IF('GPA Calculator Data Entry'!E190="","",'GPA Calculator Data Entry'!E190)</f>
        <v/>
      </c>
      <c r="E190" s="119" t="str">
        <f>IF('GPA Calculator Data Entry'!N190="","",'GPA Calculator Data Entry'!N190)</f>
        <v/>
      </c>
      <c r="F190" s="119" t="str">
        <f>IF('GPA Calculator Data Entry'!O190="","",'GPA Calculator Data Entry'!O190)</f>
        <v/>
      </c>
      <c r="G190" s="119" t="str">
        <f>IF('GPA Calculator Data Entry'!P190="","",'GPA Calculator Data Entry'!P190)</f>
        <v/>
      </c>
      <c r="H190" s="120" t="str">
        <f>IF('GPA Calculator Data Entry'!R190="","",'GPA Calculator Data Entry'!R190)</f>
        <v/>
      </c>
      <c r="I190" s="121" t="str">
        <f>IF('GPA Calculator Data Entry'!AA190="","",'GPA Calculator Data Entry'!AA190)</f>
        <v/>
      </c>
      <c r="J190" s="121" t="str">
        <f>IF('GPA Calculator Data Entry'!AB190="","",'GPA Calculator Data Entry'!AB190)</f>
        <v/>
      </c>
      <c r="K190" s="121" t="str">
        <f>IF('GPA Calculator Data Entry'!AC190="","",'GPA Calculator Data Entry'!AC190)</f>
        <v/>
      </c>
      <c r="L190" s="118" t="str">
        <f>IF('GPA Calculator Data Entry'!AE190="","",'GPA Calculator Data Entry'!AE190)</f>
        <v/>
      </c>
      <c r="M190" s="119" t="str">
        <f>IF('GPA Calculator Data Entry'!AN190="","",'GPA Calculator Data Entry'!AN190)</f>
        <v/>
      </c>
      <c r="N190" s="119" t="str">
        <f>IF('GPA Calculator Data Entry'!AO190="","",'GPA Calculator Data Entry'!AO190)</f>
        <v/>
      </c>
      <c r="O190" s="119" t="str">
        <f>IF('GPA Calculator Data Entry'!AP190="","",'GPA Calculator Data Entry'!AP190)</f>
        <v/>
      </c>
      <c r="P190" s="120" t="str">
        <f>IF('GPA Calculator Data Entry'!AR190="","",'GPA Calculator Data Entry'!AR190)</f>
        <v/>
      </c>
      <c r="Q190" s="121" t="str">
        <f>IF('GPA Calculator Data Entry'!BA190="","",'GPA Calculator Data Entry'!BA190)</f>
        <v/>
      </c>
      <c r="R190" s="121" t="str">
        <f>IF('GPA Calculator Data Entry'!BB190="","",'GPA Calculator Data Entry'!BB190)</f>
        <v/>
      </c>
      <c r="S190" s="121" t="str">
        <f>IF('GPA Calculator Data Entry'!BC190="","",'GPA Calculator Data Entry'!BC190)</f>
        <v/>
      </c>
      <c r="T190" s="118" t="str">
        <f>IF('GPA Calculator Data Entry'!BE190="","",'GPA Calculator Data Entry'!BE190)</f>
        <v/>
      </c>
      <c r="U190" s="119" t="str">
        <f>IF('GPA Calculator Data Entry'!BN190="","",'GPA Calculator Data Entry'!BN190)</f>
        <v/>
      </c>
      <c r="V190" s="119" t="str">
        <f>IF('GPA Calculator Data Entry'!BO190="","",'GPA Calculator Data Entry'!BO190)</f>
        <v/>
      </c>
      <c r="W190" s="119" t="str">
        <f>IF('GPA Calculator Data Entry'!BP190="","",'GPA Calculator Data Entry'!BP190)</f>
        <v/>
      </c>
      <c r="X190" s="120" t="str">
        <f>IF('GPA Calculator Data Entry'!BR190="","",'GPA Calculator Data Entry'!BR190)</f>
        <v/>
      </c>
      <c r="Y190" s="121" t="str">
        <f>IF('GPA Calculator Data Entry'!CA190="","",'GPA Calculator Data Entry'!CA190)</f>
        <v/>
      </c>
      <c r="Z190" s="121" t="str">
        <f>IF('GPA Calculator Data Entry'!CB190="","",'GPA Calculator Data Entry'!CB190)</f>
        <v/>
      </c>
      <c r="AA190" s="121" t="str">
        <f>IF('GPA Calculator Data Entry'!CC190="","",'GPA Calculator Data Entry'!CC190)</f>
        <v/>
      </c>
      <c r="AB190" s="118" t="str">
        <f>IF('GPA Calculator Data Entry'!CE190="","",'GPA Calculator Data Entry'!CE190)</f>
        <v/>
      </c>
      <c r="AC190" s="119" t="str">
        <f>IF('GPA Calculator Data Entry'!CN190="","",'GPA Calculator Data Entry'!CN190)</f>
        <v/>
      </c>
      <c r="AD190" s="119" t="str">
        <f>IF('GPA Calculator Data Entry'!CO190="","",'GPA Calculator Data Entry'!CO190)</f>
        <v/>
      </c>
      <c r="AE190" s="119" t="str">
        <f>IF('GPA Calculator Data Entry'!CP190="","",'GPA Calculator Data Entry'!CP190)</f>
        <v/>
      </c>
      <c r="AF190" s="120" t="str">
        <f>IF('GPA Calculator Data Entry'!CR190="","",'GPA Calculator Data Entry'!CR190)</f>
        <v/>
      </c>
      <c r="AG190" s="121" t="str">
        <f>IF('GPA Calculator Data Entry'!DA190="","",'GPA Calculator Data Entry'!DA190)</f>
        <v/>
      </c>
      <c r="AH190" s="121" t="str">
        <f>IF('GPA Calculator Data Entry'!DB190="","",'GPA Calculator Data Entry'!DB190)</f>
        <v/>
      </c>
      <c r="AI190" s="121" t="str">
        <f>IF('GPA Calculator Data Entry'!DC190="","",'GPA Calculator Data Entry'!DC190)</f>
        <v/>
      </c>
    </row>
    <row r="191" spans="1:35" ht="14.25" customHeight="1" x14ac:dyDescent="0.3">
      <c r="A191" s="116" t="str">
        <f>IF('GPA Calculator Data Entry'!A191="","",'GPA Calculator Data Entry'!A191)</f>
        <v/>
      </c>
      <c r="B191" s="117" t="str">
        <f>IF('GPA Calculator Data Entry'!B191="","",'GPA Calculator Data Entry'!B191)</f>
        <v/>
      </c>
      <c r="C191" s="117" t="str">
        <f>IF('GPA Calculator Data Entry'!C191="","",'GPA Calculator Data Entry'!C191)</f>
        <v/>
      </c>
      <c r="D191" s="118" t="str">
        <f>IF('GPA Calculator Data Entry'!E191="","",'GPA Calculator Data Entry'!E191)</f>
        <v/>
      </c>
      <c r="E191" s="119" t="str">
        <f>IF('GPA Calculator Data Entry'!N191="","",'GPA Calculator Data Entry'!N191)</f>
        <v/>
      </c>
      <c r="F191" s="119" t="str">
        <f>IF('GPA Calculator Data Entry'!O191="","",'GPA Calculator Data Entry'!O191)</f>
        <v/>
      </c>
      <c r="G191" s="119" t="str">
        <f>IF('GPA Calculator Data Entry'!P191="","",'GPA Calculator Data Entry'!P191)</f>
        <v/>
      </c>
      <c r="H191" s="120" t="str">
        <f>IF('GPA Calculator Data Entry'!R191="","",'GPA Calculator Data Entry'!R191)</f>
        <v/>
      </c>
      <c r="I191" s="121" t="str">
        <f>IF('GPA Calculator Data Entry'!AA191="","",'GPA Calculator Data Entry'!AA191)</f>
        <v/>
      </c>
      <c r="J191" s="121" t="str">
        <f>IF('GPA Calculator Data Entry'!AB191="","",'GPA Calculator Data Entry'!AB191)</f>
        <v/>
      </c>
      <c r="K191" s="121" t="str">
        <f>IF('GPA Calculator Data Entry'!AC191="","",'GPA Calculator Data Entry'!AC191)</f>
        <v/>
      </c>
      <c r="L191" s="118" t="str">
        <f>IF('GPA Calculator Data Entry'!AE191="","",'GPA Calculator Data Entry'!AE191)</f>
        <v/>
      </c>
      <c r="M191" s="119" t="str">
        <f>IF('GPA Calculator Data Entry'!AN191="","",'GPA Calculator Data Entry'!AN191)</f>
        <v/>
      </c>
      <c r="N191" s="119" t="str">
        <f>IF('GPA Calculator Data Entry'!AO191="","",'GPA Calculator Data Entry'!AO191)</f>
        <v/>
      </c>
      <c r="O191" s="119" t="str">
        <f>IF('GPA Calculator Data Entry'!AP191="","",'GPA Calculator Data Entry'!AP191)</f>
        <v/>
      </c>
      <c r="P191" s="120" t="str">
        <f>IF('GPA Calculator Data Entry'!AR191="","",'GPA Calculator Data Entry'!AR191)</f>
        <v/>
      </c>
      <c r="Q191" s="121" t="str">
        <f>IF('GPA Calculator Data Entry'!BA191="","",'GPA Calculator Data Entry'!BA191)</f>
        <v/>
      </c>
      <c r="R191" s="121" t="str">
        <f>IF('GPA Calculator Data Entry'!BB191="","",'GPA Calculator Data Entry'!BB191)</f>
        <v/>
      </c>
      <c r="S191" s="121" t="str">
        <f>IF('GPA Calculator Data Entry'!BC191="","",'GPA Calculator Data Entry'!BC191)</f>
        <v/>
      </c>
      <c r="T191" s="118" t="str">
        <f>IF('GPA Calculator Data Entry'!BE191="","",'GPA Calculator Data Entry'!BE191)</f>
        <v/>
      </c>
      <c r="U191" s="119" t="str">
        <f>IF('GPA Calculator Data Entry'!BN191="","",'GPA Calculator Data Entry'!BN191)</f>
        <v/>
      </c>
      <c r="V191" s="119" t="str">
        <f>IF('GPA Calculator Data Entry'!BO191="","",'GPA Calculator Data Entry'!BO191)</f>
        <v/>
      </c>
      <c r="W191" s="119" t="str">
        <f>IF('GPA Calculator Data Entry'!BP191="","",'GPA Calculator Data Entry'!BP191)</f>
        <v/>
      </c>
      <c r="X191" s="120" t="str">
        <f>IF('GPA Calculator Data Entry'!BR191="","",'GPA Calculator Data Entry'!BR191)</f>
        <v/>
      </c>
      <c r="Y191" s="121" t="str">
        <f>IF('GPA Calculator Data Entry'!CA191="","",'GPA Calculator Data Entry'!CA191)</f>
        <v/>
      </c>
      <c r="Z191" s="121" t="str">
        <f>IF('GPA Calculator Data Entry'!CB191="","",'GPA Calculator Data Entry'!CB191)</f>
        <v/>
      </c>
      <c r="AA191" s="121" t="str">
        <f>IF('GPA Calculator Data Entry'!CC191="","",'GPA Calculator Data Entry'!CC191)</f>
        <v/>
      </c>
      <c r="AB191" s="118" t="str">
        <f>IF('GPA Calculator Data Entry'!CE191="","",'GPA Calculator Data Entry'!CE191)</f>
        <v/>
      </c>
      <c r="AC191" s="119" t="str">
        <f>IF('GPA Calculator Data Entry'!CN191="","",'GPA Calculator Data Entry'!CN191)</f>
        <v/>
      </c>
      <c r="AD191" s="119" t="str">
        <f>IF('GPA Calculator Data Entry'!CO191="","",'GPA Calculator Data Entry'!CO191)</f>
        <v/>
      </c>
      <c r="AE191" s="119" t="str">
        <f>IF('GPA Calculator Data Entry'!CP191="","",'GPA Calculator Data Entry'!CP191)</f>
        <v/>
      </c>
      <c r="AF191" s="120" t="str">
        <f>IF('GPA Calculator Data Entry'!CR191="","",'GPA Calculator Data Entry'!CR191)</f>
        <v/>
      </c>
      <c r="AG191" s="121" t="str">
        <f>IF('GPA Calculator Data Entry'!DA191="","",'GPA Calculator Data Entry'!DA191)</f>
        <v/>
      </c>
      <c r="AH191" s="121" t="str">
        <f>IF('GPA Calculator Data Entry'!DB191="","",'GPA Calculator Data Entry'!DB191)</f>
        <v/>
      </c>
      <c r="AI191" s="121" t="str">
        <f>IF('GPA Calculator Data Entry'!DC191="","",'GPA Calculator Data Entry'!DC191)</f>
        <v/>
      </c>
    </row>
    <row r="192" spans="1:35" ht="14.25" customHeight="1" x14ac:dyDescent="0.3">
      <c r="A192" s="116" t="str">
        <f>IF('GPA Calculator Data Entry'!A192="","",'GPA Calculator Data Entry'!A192)</f>
        <v/>
      </c>
      <c r="B192" s="117" t="str">
        <f>IF('GPA Calculator Data Entry'!B192="","",'GPA Calculator Data Entry'!B192)</f>
        <v/>
      </c>
      <c r="C192" s="117" t="str">
        <f>IF('GPA Calculator Data Entry'!C192="","",'GPA Calculator Data Entry'!C192)</f>
        <v/>
      </c>
      <c r="D192" s="118" t="str">
        <f>IF('GPA Calculator Data Entry'!E192="","",'GPA Calculator Data Entry'!E192)</f>
        <v/>
      </c>
      <c r="E192" s="119" t="str">
        <f>IF('GPA Calculator Data Entry'!N192="","",'GPA Calculator Data Entry'!N192)</f>
        <v/>
      </c>
      <c r="F192" s="119" t="str">
        <f>IF('GPA Calculator Data Entry'!O192="","",'GPA Calculator Data Entry'!O192)</f>
        <v/>
      </c>
      <c r="G192" s="119" t="str">
        <f>IF('GPA Calculator Data Entry'!P192="","",'GPA Calculator Data Entry'!P192)</f>
        <v/>
      </c>
      <c r="H192" s="120" t="str">
        <f>IF('GPA Calculator Data Entry'!R192="","",'GPA Calculator Data Entry'!R192)</f>
        <v/>
      </c>
      <c r="I192" s="121" t="str">
        <f>IF('GPA Calculator Data Entry'!AA192="","",'GPA Calculator Data Entry'!AA192)</f>
        <v/>
      </c>
      <c r="J192" s="121" t="str">
        <f>IF('GPA Calculator Data Entry'!AB192="","",'GPA Calculator Data Entry'!AB192)</f>
        <v/>
      </c>
      <c r="K192" s="121" t="str">
        <f>IF('GPA Calculator Data Entry'!AC192="","",'GPA Calculator Data Entry'!AC192)</f>
        <v/>
      </c>
      <c r="L192" s="118" t="str">
        <f>IF('GPA Calculator Data Entry'!AE192="","",'GPA Calculator Data Entry'!AE192)</f>
        <v/>
      </c>
      <c r="M192" s="119" t="str">
        <f>IF('GPA Calculator Data Entry'!AN192="","",'GPA Calculator Data Entry'!AN192)</f>
        <v/>
      </c>
      <c r="N192" s="119" t="str">
        <f>IF('GPA Calculator Data Entry'!AO192="","",'GPA Calculator Data Entry'!AO192)</f>
        <v/>
      </c>
      <c r="O192" s="119" t="str">
        <f>IF('GPA Calculator Data Entry'!AP192="","",'GPA Calculator Data Entry'!AP192)</f>
        <v/>
      </c>
      <c r="P192" s="120" t="str">
        <f>IF('GPA Calculator Data Entry'!AR192="","",'GPA Calculator Data Entry'!AR192)</f>
        <v/>
      </c>
      <c r="Q192" s="121" t="str">
        <f>IF('GPA Calculator Data Entry'!BA192="","",'GPA Calculator Data Entry'!BA192)</f>
        <v/>
      </c>
      <c r="R192" s="121" t="str">
        <f>IF('GPA Calculator Data Entry'!BB192="","",'GPA Calculator Data Entry'!BB192)</f>
        <v/>
      </c>
      <c r="S192" s="121" t="str">
        <f>IF('GPA Calculator Data Entry'!BC192="","",'GPA Calculator Data Entry'!BC192)</f>
        <v/>
      </c>
      <c r="T192" s="118" t="str">
        <f>IF('GPA Calculator Data Entry'!BE192="","",'GPA Calculator Data Entry'!BE192)</f>
        <v/>
      </c>
      <c r="U192" s="119" t="str">
        <f>IF('GPA Calculator Data Entry'!BN192="","",'GPA Calculator Data Entry'!BN192)</f>
        <v/>
      </c>
      <c r="V192" s="119" t="str">
        <f>IF('GPA Calculator Data Entry'!BO192="","",'GPA Calculator Data Entry'!BO192)</f>
        <v/>
      </c>
      <c r="W192" s="119" t="str">
        <f>IF('GPA Calculator Data Entry'!BP192="","",'GPA Calculator Data Entry'!BP192)</f>
        <v/>
      </c>
      <c r="X192" s="120" t="str">
        <f>IF('GPA Calculator Data Entry'!BR192="","",'GPA Calculator Data Entry'!BR192)</f>
        <v/>
      </c>
      <c r="Y192" s="121" t="str">
        <f>IF('GPA Calculator Data Entry'!CA192="","",'GPA Calculator Data Entry'!CA192)</f>
        <v/>
      </c>
      <c r="Z192" s="121" t="str">
        <f>IF('GPA Calculator Data Entry'!CB192="","",'GPA Calculator Data Entry'!CB192)</f>
        <v/>
      </c>
      <c r="AA192" s="121" t="str">
        <f>IF('GPA Calculator Data Entry'!CC192="","",'GPA Calculator Data Entry'!CC192)</f>
        <v/>
      </c>
      <c r="AB192" s="118" t="str">
        <f>IF('GPA Calculator Data Entry'!CE192="","",'GPA Calculator Data Entry'!CE192)</f>
        <v/>
      </c>
      <c r="AC192" s="119" t="str">
        <f>IF('GPA Calculator Data Entry'!CN192="","",'GPA Calculator Data Entry'!CN192)</f>
        <v/>
      </c>
      <c r="AD192" s="119" t="str">
        <f>IF('GPA Calculator Data Entry'!CO192="","",'GPA Calculator Data Entry'!CO192)</f>
        <v/>
      </c>
      <c r="AE192" s="119" t="str">
        <f>IF('GPA Calculator Data Entry'!CP192="","",'GPA Calculator Data Entry'!CP192)</f>
        <v/>
      </c>
      <c r="AF192" s="120" t="str">
        <f>IF('GPA Calculator Data Entry'!CR192="","",'GPA Calculator Data Entry'!CR192)</f>
        <v/>
      </c>
      <c r="AG192" s="121" t="str">
        <f>IF('GPA Calculator Data Entry'!DA192="","",'GPA Calculator Data Entry'!DA192)</f>
        <v/>
      </c>
      <c r="AH192" s="121" t="str">
        <f>IF('GPA Calculator Data Entry'!DB192="","",'GPA Calculator Data Entry'!DB192)</f>
        <v/>
      </c>
      <c r="AI192" s="121" t="str">
        <f>IF('GPA Calculator Data Entry'!DC192="","",'GPA Calculator Data Entry'!DC192)</f>
        <v/>
      </c>
    </row>
    <row r="193" spans="1:35" ht="14.25" customHeight="1" x14ac:dyDescent="0.3">
      <c r="A193" s="116" t="str">
        <f>IF('GPA Calculator Data Entry'!A193="","",'GPA Calculator Data Entry'!A193)</f>
        <v/>
      </c>
      <c r="B193" s="117" t="str">
        <f>IF('GPA Calculator Data Entry'!B193="","",'GPA Calculator Data Entry'!B193)</f>
        <v/>
      </c>
      <c r="C193" s="117" t="str">
        <f>IF('GPA Calculator Data Entry'!C193="","",'GPA Calculator Data Entry'!C193)</f>
        <v/>
      </c>
      <c r="D193" s="118" t="str">
        <f>IF('GPA Calculator Data Entry'!E193="","",'GPA Calculator Data Entry'!E193)</f>
        <v/>
      </c>
      <c r="E193" s="119" t="str">
        <f>IF('GPA Calculator Data Entry'!N193="","",'GPA Calculator Data Entry'!N193)</f>
        <v/>
      </c>
      <c r="F193" s="119" t="str">
        <f>IF('GPA Calculator Data Entry'!O193="","",'GPA Calculator Data Entry'!O193)</f>
        <v/>
      </c>
      <c r="G193" s="119" t="str">
        <f>IF('GPA Calculator Data Entry'!P193="","",'GPA Calculator Data Entry'!P193)</f>
        <v/>
      </c>
      <c r="H193" s="120" t="str">
        <f>IF('GPA Calculator Data Entry'!R193="","",'GPA Calculator Data Entry'!R193)</f>
        <v/>
      </c>
      <c r="I193" s="121" t="str">
        <f>IF('GPA Calculator Data Entry'!AA193="","",'GPA Calculator Data Entry'!AA193)</f>
        <v/>
      </c>
      <c r="J193" s="121" t="str">
        <f>IF('GPA Calculator Data Entry'!AB193="","",'GPA Calculator Data Entry'!AB193)</f>
        <v/>
      </c>
      <c r="K193" s="121" t="str">
        <f>IF('GPA Calculator Data Entry'!AC193="","",'GPA Calculator Data Entry'!AC193)</f>
        <v/>
      </c>
      <c r="L193" s="118" t="str">
        <f>IF('GPA Calculator Data Entry'!AE193="","",'GPA Calculator Data Entry'!AE193)</f>
        <v/>
      </c>
      <c r="M193" s="119" t="str">
        <f>IF('GPA Calculator Data Entry'!AN193="","",'GPA Calculator Data Entry'!AN193)</f>
        <v/>
      </c>
      <c r="N193" s="119" t="str">
        <f>IF('GPA Calculator Data Entry'!AO193="","",'GPA Calculator Data Entry'!AO193)</f>
        <v/>
      </c>
      <c r="O193" s="119" t="str">
        <f>IF('GPA Calculator Data Entry'!AP193="","",'GPA Calculator Data Entry'!AP193)</f>
        <v/>
      </c>
      <c r="P193" s="120" t="str">
        <f>IF('GPA Calculator Data Entry'!AR193="","",'GPA Calculator Data Entry'!AR193)</f>
        <v/>
      </c>
      <c r="Q193" s="121" t="str">
        <f>IF('GPA Calculator Data Entry'!BA193="","",'GPA Calculator Data Entry'!BA193)</f>
        <v/>
      </c>
      <c r="R193" s="121" t="str">
        <f>IF('GPA Calculator Data Entry'!BB193="","",'GPA Calculator Data Entry'!BB193)</f>
        <v/>
      </c>
      <c r="S193" s="121" t="str">
        <f>IF('GPA Calculator Data Entry'!BC193="","",'GPA Calculator Data Entry'!BC193)</f>
        <v/>
      </c>
      <c r="T193" s="118" t="str">
        <f>IF('GPA Calculator Data Entry'!BE193="","",'GPA Calculator Data Entry'!BE193)</f>
        <v/>
      </c>
      <c r="U193" s="119" t="str">
        <f>IF('GPA Calculator Data Entry'!BN193="","",'GPA Calculator Data Entry'!BN193)</f>
        <v/>
      </c>
      <c r="V193" s="119" t="str">
        <f>IF('GPA Calculator Data Entry'!BO193="","",'GPA Calculator Data Entry'!BO193)</f>
        <v/>
      </c>
      <c r="W193" s="119" t="str">
        <f>IF('GPA Calculator Data Entry'!BP193="","",'GPA Calculator Data Entry'!BP193)</f>
        <v/>
      </c>
      <c r="X193" s="120" t="str">
        <f>IF('GPA Calculator Data Entry'!BR193="","",'GPA Calculator Data Entry'!BR193)</f>
        <v/>
      </c>
      <c r="Y193" s="121" t="str">
        <f>IF('GPA Calculator Data Entry'!CA193="","",'GPA Calculator Data Entry'!CA193)</f>
        <v/>
      </c>
      <c r="Z193" s="121" t="str">
        <f>IF('GPA Calculator Data Entry'!CB193="","",'GPA Calculator Data Entry'!CB193)</f>
        <v/>
      </c>
      <c r="AA193" s="121" t="str">
        <f>IF('GPA Calculator Data Entry'!CC193="","",'GPA Calculator Data Entry'!CC193)</f>
        <v/>
      </c>
      <c r="AB193" s="118" t="str">
        <f>IF('GPA Calculator Data Entry'!CE193="","",'GPA Calculator Data Entry'!CE193)</f>
        <v/>
      </c>
      <c r="AC193" s="119" t="str">
        <f>IF('GPA Calculator Data Entry'!CN193="","",'GPA Calculator Data Entry'!CN193)</f>
        <v/>
      </c>
      <c r="AD193" s="119" t="str">
        <f>IF('GPA Calculator Data Entry'!CO193="","",'GPA Calculator Data Entry'!CO193)</f>
        <v/>
      </c>
      <c r="AE193" s="119" t="str">
        <f>IF('GPA Calculator Data Entry'!CP193="","",'GPA Calculator Data Entry'!CP193)</f>
        <v/>
      </c>
      <c r="AF193" s="120" t="str">
        <f>IF('GPA Calculator Data Entry'!CR193="","",'GPA Calculator Data Entry'!CR193)</f>
        <v/>
      </c>
      <c r="AG193" s="121" t="str">
        <f>IF('GPA Calculator Data Entry'!DA193="","",'GPA Calculator Data Entry'!DA193)</f>
        <v/>
      </c>
      <c r="AH193" s="121" t="str">
        <f>IF('GPA Calculator Data Entry'!DB193="","",'GPA Calculator Data Entry'!DB193)</f>
        <v/>
      </c>
      <c r="AI193" s="121" t="str">
        <f>IF('GPA Calculator Data Entry'!DC193="","",'GPA Calculator Data Entry'!DC193)</f>
        <v/>
      </c>
    </row>
    <row r="194" spans="1:35" ht="14.25" customHeight="1" x14ac:dyDescent="0.3">
      <c r="A194" s="116" t="str">
        <f>IF('GPA Calculator Data Entry'!A194="","",'GPA Calculator Data Entry'!A194)</f>
        <v/>
      </c>
      <c r="B194" s="117" t="str">
        <f>IF('GPA Calculator Data Entry'!B194="","",'GPA Calculator Data Entry'!B194)</f>
        <v/>
      </c>
      <c r="C194" s="117" t="str">
        <f>IF('GPA Calculator Data Entry'!C194="","",'GPA Calculator Data Entry'!C194)</f>
        <v/>
      </c>
      <c r="D194" s="118" t="str">
        <f>IF('GPA Calculator Data Entry'!E194="","",'GPA Calculator Data Entry'!E194)</f>
        <v/>
      </c>
      <c r="E194" s="119" t="str">
        <f>IF('GPA Calculator Data Entry'!N194="","",'GPA Calculator Data Entry'!N194)</f>
        <v/>
      </c>
      <c r="F194" s="119" t="str">
        <f>IF('GPA Calculator Data Entry'!O194="","",'GPA Calculator Data Entry'!O194)</f>
        <v/>
      </c>
      <c r="G194" s="119" t="str">
        <f>IF('GPA Calculator Data Entry'!P194="","",'GPA Calculator Data Entry'!P194)</f>
        <v/>
      </c>
      <c r="H194" s="120" t="str">
        <f>IF('GPA Calculator Data Entry'!R194="","",'GPA Calculator Data Entry'!R194)</f>
        <v/>
      </c>
      <c r="I194" s="121" t="str">
        <f>IF('GPA Calculator Data Entry'!AA194="","",'GPA Calculator Data Entry'!AA194)</f>
        <v/>
      </c>
      <c r="J194" s="121" t="str">
        <f>IF('GPA Calculator Data Entry'!AB194="","",'GPA Calculator Data Entry'!AB194)</f>
        <v/>
      </c>
      <c r="K194" s="121" t="str">
        <f>IF('GPA Calculator Data Entry'!AC194="","",'GPA Calculator Data Entry'!AC194)</f>
        <v/>
      </c>
      <c r="L194" s="118" t="str">
        <f>IF('GPA Calculator Data Entry'!AE194="","",'GPA Calculator Data Entry'!AE194)</f>
        <v/>
      </c>
      <c r="M194" s="119" t="str">
        <f>IF('GPA Calculator Data Entry'!AN194="","",'GPA Calculator Data Entry'!AN194)</f>
        <v/>
      </c>
      <c r="N194" s="119" t="str">
        <f>IF('GPA Calculator Data Entry'!AO194="","",'GPA Calculator Data Entry'!AO194)</f>
        <v/>
      </c>
      <c r="O194" s="119" t="str">
        <f>IF('GPA Calculator Data Entry'!AP194="","",'GPA Calculator Data Entry'!AP194)</f>
        <v/>
      </c>
      <c r="P194" s="120" t="str">
        <f>IF('GPA Calculator Data Entry'!AR194="","",'GPA Calculator Data Entry'!AR194)</f>
        <v/>
      </c>
      <c r="Q194" s="121" t="str">
        <f>IF('GPA Calculator Data Entry'!BA194="","",'GPA Calculator Data Entry'!BA194)</f>
        <v/>
      </c>
      <c r="R194" s="121" t="str">
        <f>IF('GPA Calculator Data Entry'!BB194="","",'GPA Calculator Data Entry'!BB194)</f>
        <v/>
      </c>
      <c r="S194" s="121" t="str">
        <f>IF('GPA Calculator Data Entry'!BC194="","",'GPA Calculator Data Entry'!BC194)</f>
        <v/>
      </c>
      <c r="T194" s="118" t="str">
        <f>IF('GPA Calculator Data Entry'!BE194="","",'GPA Calculator Data Entry'!BE194)</f>
        <v/>
      </c>
      <c r="U194" s="119" t="str">
        <f>IF('GPA Calculator Data Entry'!BN194="","",'GPA Calculator Data Entry'!BN194)</f>
        <v/>
      </c>
      <c r="V194" s="119" t="str">
        <f>IF('GPA Calculator Data Entry'!BO194="","",'GPA Calculator Data Entry'!BO194)</f>
        <v/>
      </c>
      <c r="W194" s="119" t="str">
        <f>IF('GPA Calculator Data Entry'!BP194="","",'GPA Calculator Data Entry'!BP194)</f>
        <v/>
      </c>
      <c r="X194" s="120" t="str">
        <f>IF('GPA Calculator Data Entry'!BR194="","",'GPA Calculator Data Entry'!BR194)</f>
        <v/>
      </c>
      <c r="Y194" s="121" t="str">
        <f>IF('GPA Calculator Data Entry'!CA194="","",'GPA Calculator Data Entry'!CA194)</f>
        <v/>
      </c>
      <c r="Z194" s="121" t="str">
        <f>IF('GPA Calculator Data Entry'!CB194="","",'GPA Calculator Data Entry'!CB194)</f>
        <v/>
      </c>
      <c r="AA194" s="121" t="str">
        <f>IF('GPA Calculator Data Entry'!CC194="","",'GPA Calculator Data Entry'!CC194)</f>
        <v/>
      </c>
      <c r="AB194" s="118" t="str">
        <f>IF('GPA Calculator Data Entry'!CE194="","",'GPA Calculator Data Entry'!CE194)</f>
        <v/>
      </c>
      <c r="AC194" s="119" t="str">
        <f>IF('GPA Calculator Data Entry'!CN194="","",'GPA Calculator Data Entry'!CN194)</f>
        <v/>
      </c>
      <c r="AD194" s="119" t="str">
        <f>IF('GPA Calculator Data Entry'!CO194="","",'GPA Calculator Data Entry'!CO194)</f>
        <v/>
      </c>
      <c r="AE194" s="119" t="str">
        <f>IF('GPA Calculator Data Entry'!CP194="","",'GPA Calculator Data Entry'!CP194)</f>
        <v/>
      </c>
      <c r="AF194" s="120" t="str">
        <f>IF('GPA Calculator Data Entry'!CR194="","",'GPA Calculator Data Entry'!CR194)</f>
        <v/>
      </c>
      <c r="AG194" s="121" t="str">
        <f>IF('GPA Calculator Data Entry'!DA194="","",'GPA Calculator Data Entry'!DA194)</f>
        <v/>
      </c>
      <c r="AH194" s="121" t="str">
        <f>IF('GPA Calculator Data Entry'!DB194="","",'GPA Calculator Data Entry'!DB194)</f>
        <v/>
      </c>
      <c r="AI194" s="121" t="str">
        <f>IF('GPA Calculator Data Entry'!DC194="","",'GPA Calculator Data Entry'!DC194)</f>
        <v/>
      </c>
    </row>
    <row r="195" spans="1:35" ht="14.25" customHeight="1" x14ac:dyDescent="0.3">
      <c r="A195" s="116" t="str">
        <f>IF('GPA Calculator Data Entry'!A195="","",'GPA Calculator Data Entry'!A195)</f>
        <v/>
      </c>
      <c r="B195" s="117" t="str">
        <f>IF('GPA Calculator Data Entry'!B195="","",'GPA Calculator Data Entry'!B195)</f>
        <v/>
      </c>
      <c r="C195" s="117" t="str">
        <f>IF('GPA Calculator Data Entry'!C195="","",'GPA Calculator Data Entry'!C195)</f>
        <v/>
      </c>
      <c r="D195" s="118" t="str">
        <f>IF('GPA Calculator Data Entry'!E195="","",'GPA Calculator Data Entry'!E195)</f>
        <v/>
      </c>
      <c r="E195" s="119" t="str">
        <f>IF('GPA Calculator Data Entry'!N195="","",'GPA Calculator Data Entry'!N195)</f>
        <v/>
      </c>
      <c r="F195" s="119" t="str">
        <f>IF('GPA Calculator Data Entry'!O195="","",'GPA Calculator Data Entry'!O195)</f>
        <v/>
      </c>
      <c r="G195" s="119" t="str">
        <f>IF('GPA Calculator Data Entry'!P195="","",'GPA Calculator Data Entry'!P195)</f>
        <v/>
      </c>
      <c r="H195" s="120" t="str">
        <f>IF('GPA Calculator Data Entry'!R195="","",'GPA Calculator Data Entry'!R195)</f>
        <v/>
      </c>
      <c r="I195" s="121" t="str">
        <f>IF('GPA Calculator Data Entry'!AA195="","",'GPA Calculator Data Entry'!AA195)</f>
        <v/>
      </c>
      <c r="J195" s="121" t="str">
        <f>IF('GPA Calculator Data Entry'!AB195="","",'GPA Calculator Data Entry'!AB195)</f>
        <v/>
      </c>
      <c r="K195" s="121" t="str">
        <f>IF('GPA Calculator Data Entry'!AC195="","",'GPA Calculator Data Entry'!AC195)</f>
        <v/>
      </c>
      <c r="L195" s="118" t="str">
        <f>IF('GPA Calculator Data Entry'!AE195="","",'GPA Calculator Data Entry'!AE195)</f>
        <v/>
      </c>
      <c r="M195" s="119" t="str">
        <f>IF('GPA Calculator Data Entry'!AN195="","",'GPA Calculator Data Entry'!AN195)</f>
        <v/>
      </c>
      <c r="N195" s="119" t="str">
        <f>IF('GPA Calculator Data Entry'!AO195="","",'GPA Calculator Data Entry'!AO195)</f>
        <v/>
      </c>
      <c r="O195" s="119" t="str">
        <f>IF('GPA Calculator Data Entry'!AP195="","",'GPA Calculator Data Entry'!AP195)</f>
        <v/>
      </c>
      <c r="P195" s="120" t="str">
        <f>IF('GPA Calculator Data Entry'!AR195="","",'GPA Calculator Data Entry'!AR195)</f>
        <v/>
      </c>
      <c r="Q195" s="121" t="str">
        <f>IF('GPA Calculator Data Entry'!BA195="","",'GPA Calculator Data Entry'!BA195)</f>
        <v/>
      </c>
      <c r="R195" s="121" t="str">
        <f>IF('GPA Calculator Data Entry'!BB195="","",'GPA Calculator Data Entry'!BB195)</f>
        <v/>
      </c>
      <c r="S195" s="121" t="str">
        <f>IF('GPA Calculator Data Entry'!BC195="","",'GPA Calculator Data Entry'!BC195)</f>
        <v/>
      </c>
      <c r="T195" s="118" t="str">
        <f>IF('GPA Calculator Data Entry'!BE195="","",'GPA Calculator Data Entry'!BE195)</f>
        <v/>
      </c>
      <c r="U195" s="119" t="str">
        <f>IF('GPA Calculator Data Entry'!BN195="","",'GPA Calculator Data Entry'!BN195)</f>
        <v/>
      </c>
      <c r="V195" s="119" t="str">
        <f>IF('GPA Calculator Data Entry'!BO195="","",'GPA Calculator Data Entry'!BO195)</f>
        <v/>
      </c>
      <c r="W195" s="119" t="str">
        <f>IF('GPA Calculator Data Entry'!BP195="","",'GPA Calculator Data Entry'!BP195)</f>
        <v/>
      </c>
      <c r="X195" s="120" t="str">
        <f>IF('GPA Calculator Data Entry'!BR195="","",'GPA Calculator Data Entry'!BR195)</f>
        <v/>
      </c>
      <c r="Y195" s="121" t="str">
        <f>IF('GPA Calculator Data Entry'!CA195="","",'GPA Calculator Data Entry'!CA195)</f>
        <v/>
      </c>
      <c r="Z195" s="121" t="str">
        <f>IF('GPA Calculator Data Entry'!CB195="","",'GPA Calculator Data Entry'!CB195)</f>
        <v/>
      </c>
      <c r="AA195" s="121" t="str">
        <f>IF('GPA Calculator Data Entry'!CC195="","",'GPA Calculator Data Entry'!CC195)</f>
        <v/>
      </c>
      <c r="AB195" s="118" t="str">
        <f>IF('GPA Calculator Data Entry'!CE195="","",'GPA Calculator Data Entry'!CE195)</f>
        <v/>
      </c>
      <c r="AC195" s="119" t="str">
        <f>IF('GPA Calculator Data Entry'!CN195="","",'GPA Calculator Data Entry'!CN195)</f>
        <v/>
      </c>
      <c r="AD195" s="119" t="str">
        <f>IF('GPA Calculator Data Entry'!CO195="","",'GPA Calculator Data Entry'!CO195)</f>
        <v/>
      </c>
      <c r="AE195" s="119" t="str">
        <f>IF('GPA Calculator Data Entry'!CP195="","",'GPA Calculator Data Entry'!CP195)</f>
        <v/>
      </c>
      <c r="AF195" s="120" t="str">
        <f>IF('GPA Calculator Data Entry'!CR195="","",'GPA Calculator Data Entry'!CR195)</f>
        <v/>
      </c>
      <c r="AG195" s="121" t="str">
        <f>IF('GPA Calculator Data Entry'!DA195="","",'GPA Calculator Data Entry'!DA195)</f>
        <v/>
      </c>
      <c r="AH195" s="121" t="str">
        <f>IF('GPA Calculator Data Entry'!DB195="","",'GPA Calculator Data Entry'!DB195)</f>
        <v/>
      </c>
      <c r="AI195" s="121" t="str">
        <f>IF('GPA Calculator Data Entry'!DC195="","",'GPA Calculator Data Entry'!DC195)</f>
        <v/>
      </c>
    </row>
    <row r="196" spans="1:35" ht="14.25" customHeight="1" x14ac:dyDescent="0.3">
      <c r="A196" s="116" t="str">
        <f>IF('GPA Calculator Data Entry'!A196="","",'GPA Calculator Data Entry'!A196)</f>
        <v/>
      </c>
      <c r="B196" s="117" t="str">
        <f>IF('GPA Calculator Data Entry'!B196="","",'GPA Calculator Data Entry'!B196)</f>
        <v/>
      </c>
      <c r="C196" s="117" t="str">
        <f>IF('GPA Calculator Data Entry'!C196="","",'GPA Calculator Data Entry'!C196)</f>
        <v/>
      </c>
      <c r="D196" s="118" t="str">
        <f>IF('GPA Calculator Data Entry'!E196="","",'GPA Calculator Data Entry'!E196)</f>
        <v/>
      </c>
      <c r="E196" s="119" t="str">
        <f>IF('GPA Calculator Data Entry'!N196="","",'GPA Calculator Data Entry'!N196)</f>
        <v/>
      </c>
      <c r="F196" s="119" t="str">
        <f>IF('GPA Calculator Data Entry'!O196="","",'GPA Calculator Data Entry'!O196)</f>
        <v/>
      </c>
      <c r="G196" s="119" t="str">
        <f>IF('GPA Calculator Data Entry'!P196="","",'GPA Calculator Data Entry'!P196)</f>
        <v/>
      </c>
      <c r="H196" s="120" t="str">
        <f>IF('GPA Calculator Data Entry'!R196="","",'GPA Calculator Data Entry'!R196)</f>
        <v/>
      </c>
      <c r="I196" s="121" t="str">
        <f>IF('GPA Calculator Data Entry'!AA196="","",'GPA Calculator Data Entry'!AA196)</f>
        <v/>
      </c>
      <c r="J196" s="121" t="str">
        <f>IF('GPA Calculator Data Entry'!AB196="","",'GPA Calculator Data Entry'!AB196)</f>
        <v/>
      </c>
      <c r="K196" s="121" t="str">
        <f>IF('GPA Calculator Data Entry'!AC196="","",'GPA Calculator Data Entry'!AC196)</f>
        <v/>
      </c>
      <c r="L196" s="118" t="str">
        <f>IF('GPA Calculator Data Entry'!AE196="","",'GPA Calculator Data Entry'!AE196)</f>
        <v/>
      </c>
      <c r="M196" s="119" t="str">
        <f>IF('GPA Calculator Data Entry'!AN196="","",'GPA Calculator Data Entry'!AN196)</f>
        <v/>
      </c>
      <c r="N196" s="119" t="str">
        <f>IF('GPA Calculator Data Entry'!AO196="","",'GPA Calculator Data Entry'!AO196)</f>
        <v/>
      </c>
      <c r="O196" s="119" t="str">
        <f>IF('GPA Calculator Data Entry'!AP196="","",'GPA Calculator Data Entry'!AP196)</f>
        <v/>
      </c>
      <c r="P196" s="120" t="str">
        <f>IF('GPA Calculator Data Entry'!AR196="","",'GPA Calculator Data Entry'!AR196)</f>
        <v/>
      </c>
      <c r="Q196" s="121" t="str">
        <f>IF('GPA Calculator Data Entry'!BA196="","",'GPA Calculator Data Entry'!BA196)</f>
        <v/>
      </c>
      <c r="R196" s="121" t="str">
        <f>IF('GPA Calculator Data Entry'!BB196="","",'GPA Calculator Data Entry'!BB196)</f>
        <v/>
      </c>
      <c r="S196" s="121" t="str">
        <f>IF('GPA Calculator Data Entry'!BC196="","",'GPA Calculator Data Entry'!BC196)</f>
        <v/>
      </c>
      <c r="T196" s="118" t="str">
        <f>IF('GPA Calculator Data Entry'!BE196="","",'GPA Calculator Data Entry'!BE196)</f>
        <v/>
      </c>
      <c r="U196" s="119" t="str">
        <f>IF('GPA Calculator Data Entry'!BN196="","",'GPA Calculator Data Entry'!BN196)</f>
        <v/>
      </c>
      <c r="V196" s="119" t="str">
        <f>IF('GPA Calculator Data Entry'!BO196="","",'GPA Calculator Data Entry'!BO196)</f>
        <v/>
      </c>
      <c r="W196" s="119" t="str">
        <f>IF('GPA Calculator Data Entry'!BP196="","",'GPA Calculator Data Entry'!BP196)</f>
        <v/>
      </c>
      <c r="X196" s="120" t="str">
        <f>IF('GPA Calculator Data Entry'!BR196="","",'GPA Calculator Data Entry'!BR196)</f>
        <v/>
      </c>
      <c r="Y196" s="121" t="str">
        <f>IF('GPA Calculator Data Entry'!CA196="","",'GPA Calculator Data Entry'!CA196)</f>
        <v/>
      </c>
      <c r="Z196" s="121" t="str">
        <f>IF('GPA Calculator Data Entry'!CB196="","",'GPA Calculator Data Entry'!CB196)</f>
        <v/>
      </c>
      <c r="AA196" s="121" t="str">
        <f>IF('GPA Calculator Data Entry'!CC196="","",'GPA Calculator Data Entry'!CC196)</f>
        <v/>
      </c>
      <c r="AB196" s="118" t="str">
        <f>IF('GPA Calculator Data Entry'!CE196="","",'GPA Calculator Data Entry'!CE196)</f>
        <v/>
      </c>
      <c r="AC196" s="119" t="str">
        <f>IF('GPA Calculator Data Entry'!CN196="","",'GPA Calculator Data Entry'!CN196)</f>
        <v/>
      </c>
      <c r="AD196" s="119" t="str">
        <f>IF('GPA Calculator Data Entry'!CO196="","",'GPA Calculator Data Entry'!CO196)</f>
        <v/>
      </c>
      <c r="AE196" s="119" t="str">
        <f>IF('GPA Calculator Data Entry'!CP196="","",'GPA Calculator Data Entry'!CP196)</f>
        <v/>
      </c>
      <c r="AF196" s="120" t="str">
        <f>IF('GPA Calculator Data Entry'!CR196="","",'GPA Calculator Data Entry'!CR196)</f>
        <v/>
      </c>
      <c r="AG196" s="121" t="str">
        <f>IF('GPA Calculator Data Entry'!DA196="","",'GPA Calculator Data Entry'!DA196)</f>
        <v/>
      </c>
      <c r="AH196" s="121" t="str">
        <f>IF('GPA Calculator Data Entry'!DB196="","",'GPA Calculator Data Entry'!DB196)</f>
        <v/>
      </c>
      <c r="AI196" s="121" t="str">
        <f>IF('GPA Calculator Data Entry'!DC196="","",'GPA Calculator Data Entry'!DC196)</f>
        <v/>
      </c>
    </row>
    <row r="197" spans="1:35" ht="14.25" customHeight="1" x14ac:dyDescent="0.3">
      <c r="A197" s="116" t="str">
        <f>IF('GPA Calculator Data Entry'!A197="","",'GPA Calculator Data Entry'!A197)</f>
        <v/>
      </c>
      <c r="B197" s="117" t="str">
        <f>IF('GPA Calculator Data Entry'!B197="","",'GPA Calculator Data Entry'!B197)</f>
        <v/>
      </c>
      <c r="C197" s="117" t="str">
        <f>IF('GPA Calculator Data Entry'!C197="","",'GPA Calculator Data Entry'!C197)</f>
        <v/>
      </c>
      <c r="D197" s="118" t="str">
        <f>IF('GPA Calculator Data Entry'!E197="","",'GPA Calculator Data Entry'!E197)</f>
        <v/>
      </c>
      <c r="E197" s="119" t="str">
        <f>IF('GPA Calculator Data Entry'!N197="","",'GPA Calculator Data Entry'!N197)</f>
        <v/>
      </c>
      <c r="F197" s="119" t="str">
        <f>IF('GPA Calculator Data Entry'!O197="","",'GPA Calculator Data Entry'!O197)</f>
        <v/>
      </c>
      <c r="G197" s="119" t="str">
        <f>IF('GPA Calculator Data Entry'!P197="","",'GPA Calculator Data Entry'!P197)</f>
        <v/>
      </c>
      <c r="H197" s="120" t="str">
        <f>IF('GPA Calculator Data Entry'!R197="","",'GPA Calculator Data Entry'!R197)</f>
        <v/>
      </c>
      <c r="I197" s="121" t="str">
        <f>IF('GPA Calculator Data Entry'!AA197="","",'GPA Calculator Data Entry'!AA197)</f>
        <v/>
      </c>
      <c r="J197" s="121" t="str">
        <f>IF('GPA Calculator Data Entry'!AB197="","",'GPA Calculator Data Entry'!AB197)</f>
        <v/>
      </c>
      <c r="K197" s="121" t="str">
        <f>IF('GPA Calculator Data Entry'!AC197="","",'GPA Calculator Data Entry'!AC197)</f>
        <v/>
      </c>
      <c r="L197" s="118" t="str">
        <f>IF('GPA Calculator Data Entry'!AE197="","",'GPA Calculator Data Entry'!AE197)</f>
        <v/>
      </c>
      <c r="M197" s="119" t="str">
        <f>IF('GPA Calculator Data Entry'!AN197="","",'GPA Calculator Data Entry'!AN197)</f>
        <v/>
      </c>
      <c r="N197" s="119" t="str">
        <f>IF('GPA Calculator Data Entry'!AO197="","",'GPA Calculator Data Entry'!AO197)</f>
        <v/>
      </c>
      <c r="O197" s="119" t="str">
        <f>IF('GPA Calculator Data Entry'!AP197="","",'GPA Calculator Data Entry'!AP197)</f>
        <v/>
      </c>
      <c r="P197" s="120" t="str">
        <f>IF('GPA Calculator Data Entry'!AR197="","",'GPA Calculator Data Entry'!AR197)</f>
        <v/>
      </c>
      <c r="Q197" s="121" t="str">
        <f>IF('GPA Calculator Data Entry'!BA197="","",'GPA Calculator Data Entry'!BA197)</f>
        <v/>
      </c>
      <c r="R197" s="121" t="str">
        <f>IF('GPA Calculator Data Entry'!BB197="","",'GPA Calculator Data Entry'!BB197)</f>
        <v/>
      </c>
      <c r="S197" s="121" t="str">
        <f>IF('GPA Calculator Data Entry'!BC197="","",'GPA Calculator Data Entry'!BC197)</f>
        <v/>
      </c>
      <c r="T197" s="118" t="str">
        <f>IF('GPA Calculator Data Entry'!BE197="","",'GPA Calculator Data Entry'!BE197)</f>
        <v/>
      </c>
      <c r="U197" s="119" t="str">
        <f>IF('GPA Calculator Data Entry'!BN197="","",'GPA Calculator Data Entry'!BN197)</f>
        <v/>
      </c>
      <c r="V197" s="119" t="str">
        <f>IF('GPA Calculator Data Entry'!BO197="","",'GPA Calculator Data Entry'!BO197)</f>
        <v/>
      </c>
      <c r="W197" s="119" t="str">
        <f>IF('GPA Calculator Data Entry'!BP197="","",'GPA Calculator Data Entry'!BP197)</f>
        <v/>
      </c>
      <c r="X197" s="120" t="str">
        <f>IF('GPA Calculator Data Entry'!BR197="","",'GPA Calculator Data Entry'!BR197)</f>
        <v/>
      </c>
      <c r="Y197" s="121" t="str">
        <f>IF('GPA Calculator Data Entry'!CA197="","",'GPA Calculator Data Entry'!CA197)</f>
        <v/>
      </c>
      <c r="Z197" s="121" t="str">
        <f>IF('GPA Calculator Data Entry'!CB197="","",'GPA Calculator Data Entry'!CB197)</f>
        <v/>
      </c>
      <c r="AA197" s="121" t="str">
        <f>IF('GPA Calculator Data Entry'!CC197="","",'GPA Calculator Data Entry'!CC197)</f>
        <v/>
      </c>
      <c r="AB197" s="118" t="str">
        <f>IF('GPA Calculator Data Entry'!CE197="","",'GPA Calculator Data Entry'!CE197)</f>
        <v/>
      </c>
      <c r="AC197" s="119" t="str">
        <f>IF('GPA Calculator Data Entry'!CN197="","",'GPA Calculator Data Entry'!CN197)</f>
        <v/>
      </c>
      <c r="AD197" s="119" t="str">
        <f>IF('GPA Calculator Data Entry'!CO197="","",'GPA Calculator Data Entry'!CO197)</f>
        <v/>
      </c>
      <c r="AE197" s="119" t="str">
        <f>IF('GPA Calculator Data Entry'!CP197="","",'GPA Calculator Data Entry'!CP197)</f>
        <v/>
      </c>
      <c r="AF197" s="120" t="str">
        <f>IF('GPA Calculator Data Entry'!CR197="","",'GPA Calculator Data Entry'!CR197)</f>
        <v/>
      </c>
      <c r="AG197" s="121" t="str">
        <f>IF('GPA Calculator Data Entry'!DA197="","",'GPA Calculator Data Entry'!DA197)</f>
        <v/>
      </c>
      <c r="AH197" s="121" t="str">
        <f>IF('GPA Calculator Data Entry'!DB197="","",'GPA Calculator Data Entry'!DB197)</f>
        <v/>
      </c>
      <c r="AI197" s="121" t="str">
        <f>IF('GPA Calculator Data Entry'!DC197="","",'GPA Calculator Data Entry'!DC197)</f>
        <v/>
      </c>
    </row>
    <row r="198" spans="1:35" ht="14.25" customHeight="1" x14ac:dyDescent="0.3">
      <c r="A198" s="116" t="str">
        <f>IF('GPA Calculator Data Entry'!A198="","",'GPA Calculator Data Entry'!A198)</f>
        <v/>
      </c>
      <c r="B198" s="117" t="str">
        <f>IF('GPA Calculator Data Entry'!B198="","",'GPA Calculator Data Entry'!B198)</f>
        <v/>
      </c>
      <c r="C198" s="117" t="str">
        <f>IF('GPA Calculator Data Entry'!C198="","",'GPA Calculator Data Entry'!C198)</f>
        <v/>
      </c>
      <c r="D198" s="118" t="str">
        <f>IF('GPA Calculator Data Entry'!E198="","",'GPA Calculator Data Entry'!E198)</f>
        <v/>
      </c>
      <c r="E198" s="119" t="str">
        <f>IF('GPA Calculator Data Entry'!N198="","",'GPA Calculator Data Entry'!N198)</f>
        <v/>
      </c>
      <c r="F198" s="119" t="str">
        <f>IF('GPA Calculator Data Entry'!O198="","",'GPA Calculator Data Entry'!O198)</f>
        <v/>
      </c>
      <c r="G198" s="119" t="str">
        <f>IF('GPA Calculator Data Entry'!P198="","",'GPA Calculator Data Entry'!P198)</f>
        <v/>
      </c>
      <c r="H198" s="120" t="str">
        <f>IF('GPA Calculator Data Entry'!R198="","",'GPA Calculator Data Entry'!R198)</f>
        <v/>
      </c>
      <c r="I198" s="121" t="str">
        <f>IF('GPA Calculator Data Entry'!AA198="","",'GPA Calculator Data Entry'!AA198)</f>
        <v/>
      </c>
      <c r="J198" s="121" t="str">
        <f>IF('GPA Calculator Data Entry'!AB198="","",'GPA Calculator Data Entry'!AB198)</f>
        <v/>
      </c>
      <c r="K198" s="121" t="str">
        <f>IF('GPA Calculator Data Entry'!AC198="","",'GPA Calculator Data Entry'!AC198)</f>
        <v/>
      </c>
      <c r="L198" s="118" t="str">
        <f>IF('GPA Calculator Data Entry'!AE198="","",'GPA Calculator Data Entry'!AE198)</f>
        <v/>
      </c>
      <c r="M198" s="119" t="str">
        <f>IF('GPA Calculator Data Entry'!AN198="","",'GPA Calculator Data Entry'!AN198)</f>
        <v/>
      </c>
      <c r="N198" s="119" t="str">
        <f>IF('GPA Calculator Data Entry'!AO198="","",'GPA Calculator Data Entry'!AO198)</f>
        <v/>
      </c>
      <c r="O198" s="119" t="str">
        <f>IF('GPA Calculator Data Entry'!AP198="","",'GPA Calculator Data Entry'!AP198)</f>
        <v/>
      </c>
      <c r="P198" s="120" t="str">
        <f>IF('GPA Calculator Data Entry'!AR198="","",'GPA Calculator Data Entry'!AR198)</f>
        <v/>
      </c>
      <c r="Q198" s="121" t="str">
        <f>IF('GPA Calculator Data Entry'!BA198="","",'GPA Calculator Data Entry'!BA198)</f>
        <v/>
      </c>
      <c r="R198" s="121" t="str">
        <f>IF('GPA Calculator Data Entry'!BB198="","",'GPA Calculator Data Entry'!BB198)</f>
        <v/>
      </c>
      <c r="S198" s="121" t="str">
        <f>IF('GPA Calculator Data Entry'!BC198="","",'GPA Calculator Data Entry'!BC198)</f>
        <v/>
      </c>
      <c r="T198" s="118" t="str">
        <f>IF('GPA Calculator Data Entry'!BE198="","",'GPA Calculator Data Entry'!BE198)</f>
        <v/>
      </c>
      <c r="U198" s="119" t="str">
        <f>IF('GPA Calculator Data Entry'!BN198="","",'GPA Calculator Data Entry'!BN198)</f>
        <v/>
      </c>
      <c r="V198" s="119" t="str">
        <f>IF('GPA Calculator Data Entry'!BO198="","",'GPA Calculator Data Entry'!BO198)</f>
        <v/>
      </c>
      <c r="W198" s="119" t="str">
        <f>IF('GPA Calculator Data Entry'!BP198="","",'GPA Calculator Data Entry'!BP198)</f>
        <v/>
      </c>
      <c r="X198" s="120" t="str">
        <f>IF('GPA Calculator Data Entry'!BR198="","",'GPA Calculator Data Entry'!BR198)</f>
        <v/>
      </c>
      <c r="Y198" s="121" t="str">
        <f>IF('GPA Calculator Data Entry'!CA198="","",'GPA Calculator Data Entry'!CA198)</f>
        <v/>
      </c>
      <c r="Z198" s="121" t="str">
        <f>IF('GPA Calculator Data Entry'!CB198="","",'GPA Calculator Data Entry'!CB198)</f>
        <v/>
      </c>
      <c r="AA198" s="121" t="str">
        <f>IF('GPA Calculator Data Entry'!CC198="","",'GPA Calculator Data Entry'!CC198)</f>
        <v/>
      </c>
      <c r="AB198" s="118" t="str">
        <f>IF('GPA Calculator Data Entry'!CE198="","",'GPA Calculator Data Entry'!CE198)</f>
        <v/>
      </c>
      <c r="AC198" s="119" t="str">
        <f>IF('GPA Calculator Data Entry'!CN198="","",'GPA Calculator Data Entry'!CN198)</f>
        <v/>
      </c>
      <c r="AD198" s="119" t="str">
        <f>IF('GPA Calculator Data Entry'!CO198="","",'GPA Calculator Data Entry'!CO198)</f>
        <v/>
      </c>
      <c r="AE198" s="119" t="str">
        <f>IF('GPA Calculator Data Entry'!CP198="","",'GPA Calculator Data Entry'!CP198)</f>
        <v/>
      </c>
      <c r="AF198" s="120" t="str">
        <f>IF('GPA Calculator Data Entry'!CR198="","",'GPA Calculator Data Entry'!CR198)</f>
        <v/>
      </c>
      <c r="AG198" s="121" t="str">
        <f>IF('GPA Calculator Data Entry'!DA198="","",'GPA Calculator Data Entry'!DA198)</f>
        <v/>
      </c>
      <c r="AH198" s="121" t="str">
        <f>IF('GPA Calculator Data Entry'!DB198="","",'GPA Calculator Data Entry'!DB198)</f>
        <v/>
      </c>
      <c r="AI198" s="121" t="str">
        <f>IF('GPA Calculator Data Entry'!DC198="","",'GPA Calculator Data Entry'!DC198)</f>
        <v/>
      </c>
    </row>
    <row r="199" spans="1:35" ht="14.25" customHeight="1" x14ac:dyDescent="0.3">
      <c r="A199" s="116" t="str">
        <f>IF('GPA Calculator Data Entry'!A199="","",'GPA Calculator Data Entry'!A199)</f>
        <v/>
      </c>
      <c r="B199" s="117" t="str">
        <f>IF('GPA Calculator Data Entry'!B199="","",'GPA Calculator Data Entry'!B199)</f>
        <v/>
      </c>
      <c r="C199" s="117" t="str">
        <f>IF('GPA Calculator Data Entry'!C199="","",'GPA Calculator Data Entry'!C199)</f>
        <v/>
      </c>
      <c r="D199" s="118" t="str">
        <f>IF('GPA Calculator Data Entry'!E199="","",'GPA Calculator Data Entry'!E199)</f>
        <v/>
      </c>
      <c r="E199" s="119" t="str">
        <f>IF('GPA Calculator Data Entry'!N199="","",'GPA Calculator Data Entry'!N199)</f>
        <v/>
      </c>
      <c r="F199" s="119" t="str">
        <f>IF('GPA Calculator Data Entry'!O199="","",'GPA Calculator Data Entry'!O199)</f>
        <v/>
      </c>
      <c r="G199" s="119" t="str">
        <f>IF('GPA Calculator Data Entry'!P199="","",'GPA Calculator Data Entry'!P199)</f>
        <v/>
      </c>
      <c r="H199" s="120" t="str">
        <f>IF('GPA Calculator Data Entry'!R199="","",'GPA Calculator Data Entry'!R199)</f>
        <v/>
      </c>
      <c r="I199" s="121" t="str">
        <f>IF('GPA Calculator Data Entry'!AA199="","",'GPA Calculator Data Entry'!AA199)</f>
        <v/>
      </c>
      <c r="J199" s="121" t="str">
        <f>IF('GPA Calculator Data Entry'!AB199="","",'GPA Calculator Data Entry'!AB199)</f>
        <v/>
      </c>
      <c r="K199" s="121" t="str">
        <f>IF('GPA Calculator Data Entry'!AC199="","",'GPA Calculator Data Entry'!AC199)</f>
        <v/>
      </c>
      <c r="L199" s="118" t="str">
        <f>IF('GPA Calculator Data Entry'!AE199="","",'GPA Calculator Data Entry'!AE199)</f>
        <v/>
      </c>
      <c r="M199" s="119" t="str">
        <f>IF('GPA Calculator Data Entry'!AN199="","",'GPA Calculator Data Entry'!AN199)</f>
        <v/>
      </c>
      <c r="N199" s="119" t="str">
        <f>IF('GPA Calculator Data Entry'!AO199="","",'GPA Calculator Data Entry'!AO199)</f>
        <v/>
      </c>
      <c r="O199" s="119" t="str">
        <f>IF('GPA Calculator Data Entry'!AP199="","",'GPA Calculator Data Entry'!AP199)</f>
        <v/>
      </c>
      <c r="P199" s="120" t="str">
        <f>IF('GPA Calculator Data Entry'!AR199="","",'GPA Calculator Data Entry'!AR199)</f>
        <v/>
      </c>
      <c r="Q199" s="121" t="str">
        <f>IF('GPA Calculator Data Entry'!BA199="","",'GPA Calculator Data Entry'!BA199)</f>
        <v/>
      </c>
      <c r="R199" s="121" t="str">
        <f>IF('GPA Calculator Data Entry'!BB199="","",'GPA Calculator Data Entry'!BB199)</f>
        <v/>
      </c>
      <c r="S199" s="121" t="str">
        <f>IF('GPA Calculator Data Entry'!BC199="","",'GPA Calculator Data Entry'!BC199)</f>
        <v/>
      </c>
      <c r="T199" s="118" t="str">
        <f>IF('GPA Calculator Data Entry'!BE199="","",'GPA Calculator Data Entry'!BE199)</f>
        <v/>
      </c>
      <c r="U199" s="119" t="str">
        <f>IF('GPA Calculator Data Entry'!BN199="","",'GPA Calculator Data Entry'!BN199)</f>
        <v/>
      </c>
      <c r="V199" s="119" t="str">
        <f>IF('GPA Calculator Data Entry'!BO199="","",'GPA Calculator Data Entry'!BO199)</f>
        <v/>
      </c>
      <c r="W199" s="119" t="str">
        <f>IF('GPA Calculator Data Entry'!BP199="","",'GPA Calculator Data Entry'!BP199)</f>
        <v/>
      </c>
      <c r="X199" s="120" t="str">
        <f>IF('GPA Calculator Data Entry'!BR199="","",'GPA Calculator Data Entry'!BR199)</f>
        <v/>
      </c>
      <c r="Y199" s="121" t="str">
        <f>IF('GPA Calculator Data Entry'!CA199="","",'GPA Calculator Data Entry'!CA199)</f>
        <v/>
      </c>
      <c r="Z199" s="121" t="str">
        <f>IF('GPA Calculator Data Entry'!CB199="","",'GPA Calculator Data Entry'!CB199)</f>
        <v/>
      </c>
      <c r="AA199" s="121" t="str">
        <f>IF('GPA Calculator Data Entry'!CC199="","",'GPA Calculator Data Entry'!CC199)</f>
        <v/>
      </c>
      <c r="AB199" s="118" t="str">
        <f>IF('GPA Calculator Data Entry'!CE199="","",'GPA Calculator Data Entry'!CE199)</f>
        <v/>
      </c>
      <c r="AC199" s="119" t="str">
        <f>IF('GPA Calculator Data Entry'!CN199="","",'GPA Calculator Data Entry'!CN199)</f>
        <v/>
      </c>
      <c r="AD199" s="119" t="str">
        <f>IF('GPA Calculator Data Entry'!CO199="","",'GPA Calculator Data Entry'!CO199)</f>
        <v/>
      </c>
      <c r="AE199" s="119" t="str">
        <f>IF('GPA Calculator Data Entry'!CP199="","",'GPA Calculator Data Entry'!CP199)</f>
        <v/>
      </c>
      <c r="AF199" s="120" t="str">
        <f>IF('GPA Calculator Data Entry'!CR199="","",'GPA Calculator Data Entry'!CR199)</f>
        <v/>
      </c>
      <c r="AG199" s="121" t="str">
        <f>IF('GPA Calculator Data Entry'!DA199="","",'GPA Calculator Data Entry'!DA199)</f>
        <v/>
      </c>
      <c r="AH199" s="121" t="str">
        <f>IF('GPA Calculator Data Entry'!DB199="","",'GPA Calculator Data Entry'!DB199)</f>
        <v/>
      </c>
      <c r="AI199" s="121" t="str">
        <f>IF('GPA Calculator Data Entry'!DC199="","",'GPA Calculator Data Entry'!DC199)</f>
        <v/>
      </c>
    </row>
    <row r="200" spans="1:35" ht="14.25" customHeight="1" x14ac:dyDescent="0.3">
      <c r="A200" s="116" t="str">
        <f>IF('GPA Calculator Data Entry'!A200="","",'GPA Calculator Data Entry'!A200)</f>
        <v/>
      </c>
      <c r="B200" s="117" t="str">
        <f>IF('GPA Calculator Data Entry'!B200="","",'GPA Calculator Data Entry'!B200)</f>
        <v/>
      </c>
      <c r="C200" s="117" t="str">
        <f>IF('GPA Calculator Data Entry'!C200="","",'GPA Calculator Data Entry'!C200)</f>
        <v/>
      </c>
      <c r="D200" s="118" t="str">
        <f>IF('GPA Calculator Data Entry'!E200="","",'GPA Calculator Data Entry'!E200)</f>
        <v/>
      </c>
      <c r="E200" s="119" t="str">
        <f>IF('GPA Calculator Data Entry'!N200="","",'GPA Calculator Data Entry'!N200)</f>
        <v/>
      </c>
      <c r="F200" s="119" t="str">
        <f>IF('GPA Calculator Data Entry'!O200="","",'GPA Calculator Data Entry'!O200)</f>
        <v/>
      </c>
      <c r="G200" s="119" t="str">
        <f>IF('GPA Calculator Data Entry'!P200="","",'GPA Calculator Data Entry'!P200)</f>
        <v/>
      </c>
      <c r="H200" s="120" t="str">
        <f>IF('GPA Calculator Data Entry'!R200="","",'GPA Calculator Data Entry'!R200)</f>
        <v/>
      </c>
      <c r="I200" s="121" t="str">
        <f>IF('GPA Calculator Data Entry'!AA200="","",'GPA Calculator Data Entry'!AA200)</f>
        <v/>
      </c>
      <c r="J200" s="121" t="str">
        <f>IF('GPA Calculator Data Entry'!AB200="","",'GPA Calculator Data Entry'!AB200)</f>
        <v/>
      </c>
      <c r="K200" s="121" t="str">
        <f>IF('GPA Calculator Data Entry'!AC200="","",'GPA Calculator Data Entry'!AC200)</f>
        <v/>
      </c>
      <c r="L200" s="118" t="str">
        <f>IF('GPA Calculator Data Entry'!AE200="","",'GPA Calculator Data Entry'!AE200)</f>
        <v/>
      </c>
      <c r="M200" s="119" t="str">
        <f>IF('GPA Calculator Data Entry'!AN200="","",'GPA Calculator Data Entry'!AN200)</f>
        <v/>
      </c>
      <c r="N200" s="119" t="str">
        <f>IF('GPA Calculator Data Entry'!AO200="","",'GPA Calculator Data Entry'!AO200)</f>
        <v/>
      </c>
      <c r="O200" s="119" t="str">
        <f>IF('GPA Calculator Data Entry'!AP200="","",'GPA Calculator Data Entry'!AP200)</f>
        <v/>
      </c>
      <c r="P200" s="120" t="str">
        <f>IF('GPA Calculator Data Entry'!AR200="","",'GPA Calculator Data Entry'!AR200)</f>
        <v/>
      </c>
      <c r="Q200" s="121" t="str">
        <f>IF('GPA Calculator Data Entry'!BA200="","",'GPA Calculator Data Entry'!BA200)</f>
        <v/>
      </c>
      <c r="R200" s="121" t="str">
        <f>IF('GPA Calculator Data Entry'!BB200="","",'GPA Calculator Data Entry'!BB200)</f>
        <v/>
      </c>
      <c r="S200" s="121" t="str">
        <f>IF('GPA Calculator Data Entry'!BC200="","",'GPA Calculator Data Entry'!BC200)</f>
        <v/>
      </c>
      <c r="T200" s="118" t="str">
        <f>IF('GPA Calculator Data Entry'!BE200="","",'GPA Calculator Data Entry'!BE200)</f>
        <v/>
      </c>
      <c r="U200" s="119" t="str">
        <f>IF('GPA Calculator Data Entry'!BN200="","",'GPA Calculator Data Entry'!BN200)</f>
        <v/>
      </c>
      <c r="V200" s="119" t="str">
        <f>IF('GPA Calculator Data Entry'!BO200="","",'GPA Calculator Data Entry'!BO200)</f>
        <v/>
      </c>
      <c r="W200" s="119" t="str">
        <f>IF('GPA Calculator Data Entry'!BP200="","",'GPA Calculator Data Entry'!BP200)</f>
        <v/>
      </c>
      <c r="X200" s="120" t="str">
        <f>IF('GPA Calculator Data Entry'!BR200="","",'GPA Calculator Data Entry'!BR200)</f>
        <v/>
      </c>
      <c r="Y200" s="121" t="str">
        <f>IF('GPA Calculator Data Entry'!CA200="","",'GPA Calculator Data Entry'!CA200)</f>
        <v/>
      </c>
      <c r="Z200" s="121" t="str">
        <f>IF('GPA Calculator Data Entry'!CB200="","",'GPA Calculator Data Entry'!CB200)</f>
        <v/>
      </c>
      <c r="AA200" s="121" t="str">
        <f>IF('GPA Calculator Data Entry'!CC200="","",'GPA Calculator Data Entry'!CC200)</f>
        <v/>
      </c>
      <c r="AB200" s="118" t="str">
        <f>IF('GPA Calculator Data Entry'!CE200="","",'GPA Calculator Data Entry'!CE200)</f>
        <v/>
      </c>
      <c r="AC200" s="119" t="str">
        <f>IF('GPA Calculator Data Entry'!CN200="","",'GPA Calculator Data Entry'!CN200)</f>
        <v/>
      </c>
      <c r="AD200" s="119" t="str">
        <f>IF('GPA Calculator Data Entry'!CO200="","",'GPA Calculator Data Entry'!CO200)</f>
        <v/>
      </c>
      <c r="AE200" s="119" t="str">
        <f>IF('GPA Calculator Data Entry'!CP200="","",'GPA Calculator Data Entry'!CP200)</f>
        <v/>
      </c>
      <c r="AF200" s="120" t="str">
        <f>IF('GPA Calculator Data Entry'!CR200="","",'GPA Calculator Data Entry'!CR200)</f>
        <v/>
      </c>
      <c r="AG200" s="121" t="str">
        <f>IF('GPA Calculator Data Entry'!DA200="","",'GPA Calculator Data Entry'!DA200)</f>
        <v/>
      </c>
      <c r="AH200" s="121" t="str">
        <f>IF('GPA Calculator Data Entry'!DB200="","",'GPA Calculator Data Entry'!DB200)</f>
        <v/>
      </c>
      <c r="AI200" s="121" t="str">
        <f>IF('GPA Calculator Data Entry'!DC200="","",'GPA Calculator Data Entry'!DC200)</f>
        <v/>
      </c>
    </row>
    <row r="201" spans="1:35" ht="14.25" customHeight="1" x14ac:dyDescent="0.3">
      <c r="A201" s="116" t="str">
        <f>IF('GPA Calculator Data Entry'!A201="","",'GPA Calculator Data Entry'!A201)</f>
        <v/>
      </c>
      <c r="B201" s="117" t="str">
        <f>IF('GPA Calculator Data Entry'!B201="","",'GPA Calculator Data Entry'!B201)</f>
        <v/>
      </c>
      <c r="C201" s="117" t="str">
        <f>IF('GPA Calculator Data Entry'!C201="","",'GPA Calculator Data Entry'!C201)</f>
        <v/>
      </c>
      <c r="D201" s="118" t="str">
        <f>IF('GPA Calculator Data Entry'!E201="","",'GPA Calculator Data Entry'!E201)</f>
        <v/>
      </c>
      <c r="E201" s="119" t="str">
        <f>IF('GPA Calculator Data Entry'!N201="","",'GPA Calculator Data Entry'!N201)</f>
        <v/>
      </c>
      <c r="F201" s="119" t="str">
        <f>IF('GPA Calculator Data Entry'!O201="","",'GPA Calculator Data Entry'!O201)</f>
        <v/>
      </c>
      <c r="G201" s="119" t="str">
        <f>IF('GPA Calculator Data Entry'!P201="","",'GPA Calculator Data Entry'!P201)</f>
        <v/>
      </c>
      <c r="H201" s="120" t="str">
        <f>IF('GPA Calculator Data Entry'!R201="","",'GPA Calculator Data Entry'!R201)</f>
        <v/>
      </c>
      <c r="I201" s="121" t="str">
        <f>IF('GPA Calculator Data Entry'!AA201="","",'GPA Calculator Data Entry'!AA201)</f>
        <v/>
      </c>
      <c r="J201" s="121" t="str">
        <f>IF('GPA Calculator Data Entry'!AB201="","",'GPA Calculator Data Entry'!AB201)</f>
        <v/>
      </c>
      <c r="K201" s="121" t="str">
        <f>IF('GPA Calculator Data Entry'!AC201="","",'GPA Calculator Data Entry'!AC201)</f>
        <v/>
      </c>
      <c r="L201" s="118" t="str">
        <f>IF('GPA Calculator Data Entry'!AE201="","",'GPA Calculator Data Entry'!AE201)</f>
        <v/>
      </c>
      <c r="M201" s="119" t="str">
        <f>IF('GPA Calculator Data Entry'!AN201="","",'GPA Calculator Data Entry'!AN201)</f>
        <v/>
      </c>
      <c r="N201" s="119" t="str">
        <f>IF('GPA Calculator Data Entry'!AO201="","",'GPA Calculator Data Entry'!AO201)</f>
        <v/>
      </c>
      <c r="O201" s="119" t="str">
        <f>IF('GPA Calculator Data Entry'!AP201="","",'GPA Calculator Data Entry'!AP201)</f>
        <v/>
      </c>
      <c r="P201" s="120" t="str">
        <f>IF('GPA Calculator Data Entry'!AR201="","",'GPA Calculator Data Entry'!AR201)</f>
        <v/>
      </c>
      <c r="Q201" s="121" t="str">
        <f>IF('GPA Calculator Data Entry'!BA201="","",'GPA Calculator Data Entry'!BA201)</f>
        <v/>
      </c>
      <c r="R201" s="121" t="str">
        <f>IF('GPA Calculator Data Entry'!BB201="","",'GPA Calculator Data Entry'!BB201)</f>
        <v/>
      </c>
      <c r="S201" s="121" t="str">
        <f>IF('GPA Calculator Data Entry'!BC201="","",'GPA Calculator Data Entry'!BC201)</f>
        <v/>
      </c>
      <c r="T201" s="118" t="str">
        <f>IF('GPA Calculator Data Entry'!BE201="","",'GPA Calculator Data Entry'!BE201)</f>
        <v/>
      </c>
      <c r="U201" s="119" t="str">
        <f>IF('GPA Calculator Data Entry'!BN201="","",'GPA Calculator Data Entry'!BN201)</f>
        <v/>
      </c>
      <c r="V201" s="119" t="str">
        <f>IF('GPA Calculator Data Entry'!BO201="","",'GPA Calculator Data Entry'!BO201)</f>
        <v/>
      </c>
      <c r="W201" s="119" t="str">
        <f>IF('GPA Calculator Data Entry'!BP201="","",'GPA Calculator Data Entry'!BP201)</f>
        <v/>
      </c>
      <c r="X201" s="120" t="str">
        <f>IF('GPA Calculator Data Entry'!BR201="","",'GPA Calculator Data Entry'!BR201)</f>
        <v/>
      </c>
      <c r="Y201" s="121" t="str">
        <f>IF('GPA Calculator Data Entry'!CA201="","",'GPA Calculator Data Entry'!CA201)</f>
        <v/>
      </c>
      <c r="Z201" s="121" t="str">
        <f>IF('GPA Calculator Data Entry'!CB201="","",'GPA Calculator Data Entry'!CB201)</f>
        <v/>
      </c>
      <c r="AA201" s="121" t="str">
        <f>IF('GPA Calculator Data Entry'!CC201="","",'GPA Calculator Data Entry'!CC201)</f>
        <v/>
      </c>
      <c r="AB201" s="118" t="str">
        <f>IF('GPA Calculator Data Entry'!CE201="","",'GPA Calculator Data Entry'!CE201)</f>
        <v/>
      </c>
      <c r="AC201" s="119" t="str">
        <f>IF('GPA Calculator Data Entry'!CN201="","",'GPA Calculator Data Entry'!CN201)</f>
        <v/>
      </c>
      <c r="AD201" s="119" t="str">
        <f>IF('GPA Calculator Data Entry'!CO201="","",'GPA Calculator Data Entry'!CO201)</f>
        <v/>
      </c>
      <c r="AE201" s="119" t="str">
        <f>IF('GPA Calculator Data Entry'!CP201="","",'GPA Calculator Data Entry'!CP201)</f>
        <v/>
      </c>
      <c r="AF201" s="120" t="str">
        <f>IF('GPA Calculator Data Entry'!CR201="","",'GPA Calculator Data Entry'!CR201)</f>
        <v/>
      </c>
      <c r="AG201" s="121" t="str">
        <f>IF('GPA Calculator Data Entry'!DA201="","",'GPA Calculator Data Entry'!DA201)</f>
        <v/>
      </c>
      <c r="AH201" s="121" t="str">
        <f>IF('GPA Calculator Data Entry'!DB201="","",'GPA Calculator Data Entry'!DB201)</f>
        <v/>
      </c>
      <c r="AI201" s="121" t="str">
        <f>IF('GPA Calculator Data Entry'!DC201="","",'GPA Calculator Data Entry'!DC201)</f>
        <v/>
      </c>
    </row>
    <row r="202" spans="1:35" ht="14.25" customHeight="1" x14ac:dyDescent="0.3">
      <c r="A202" s="116" t="str">
        <f>IF('GPA Calculator Data Entry'!A202="","",'GPA Calculator Data Entry'!A202)</f>
        <v/>
      </c>
      <c r="B202" s="117" t="str">
        <f>IF('GPA Calculator Data Entry'!B202="","",'GPA Calculator Data Entry'!B202)</f>
        <v/>
      </c>
      <c r="C202" s="117" t="str">
        <f>IF('GPA Calculator Data Entry'!C202="","",'GPA Calculator Data Entry'!C202)</f>
        <v/>
      </c>
      <c r="D202" s="118" t="str">
        <f>IF('GPA Calculator Data Entry'!E202="","",'GPA Calculator Data Entry'!E202)</f>
        <v/>
      </c>
      <c r="E202" s="119" t="str">
        <f>IF('GPA Calculator Data Entry'!N202="","",'GPA Calculator Data Entry'!N202)</f>
        <v/>
      </c>
      <c r="F202" s="119" t="str">
        <f>IF('GPA Calculator Data Entry'!O202="","",'GPA Calculator Data Entry'!O202)</f>
        <v/>
      </c>
      <c r="G202" s="119" t="str">
        <f>IF('GPA Calculator Data Entry'!P202="","",'GPA Calculator Data Entry'!P202)</f>
        <v/>
      </c>
      <c r="H202" s="120" t="str">
        <f>IF('GPA Calculator Data Entry'!R202="","",'GPA Calculator Data Entry'!R202)</f>
        <v/>
      </c>
      <c r="I202" s="121" t="str">
        <f>IF('GPA Calculator Data Entry'!AA202="","",'GPA Calculator Data Entry'!AA202)</f>
        <v/>
      </c>
      <c r="J202" s="121" t="str">
        <f>IF('GPA Calculator Data Entry'!AB202="","",'GPA Calculator Data Entry'!AB202)</f>
        <v/>
      </c>
      <c r="K202" s="121" t="str">
        <f>IF('GPA Calculator Data Entry'!AC202="","",'GPA Calculator Data Entry'!AC202)</f>
        <v/>
      </c>
      <c r="L202" s="118" t="str">
        <f>IF('GPA Calculator Data Entry'!AE202="","",'GPA Calculator Data Entry'!AE202)</f>
        <v/>
      </c>
      <c r="M202" s="119" t="str">
        <f>IF('GPA Calculator Data Entry'!AN202="","",'GPA Calculator Data Entry'!AN202)</f>
        <v/>
      </c>
      <c r="N202" s="119" t="str">
        <f>IF('GPA Calculator Data Entry'!AO202="","",'GPA Calculator Data Entry'!AO202)</f>
        <v/>
      </c>
      <c r="O202" s="119" t="str">
        <f>IF('GPA Calculator Data Entry'!AP202="","",'GPA Calculator Data Entry'!AP202)</f>
        <v/>
      </c>
      <c r="P202" s="120" t="str">
        <f>IF('GPA Calculator Data Entry'!AR202="","",'GPA Calculator Data Entry'!AR202)</f>
        <v/>
      </c>
      <c r="Q202" s="121" t="str">
        <f>IF('GPA Calculator Data Entry'!BA202="","",'GPA Calculator Data Entry'!BA202)</f>
        <v/>
      </c>
      <c r="R202" s="121" t="str">
        <f>IF('GPA Calculator Data Entry'!BB202="","",'GPA Calculator Data Entry'!BB202)</f>
        <v/>
      </c>
      <c r="S202" s="121" t="str">
        <f>IF('GPA Calculator Data Entry'!BC202="","",'GPA Calculator Data Entry'!BC202)</f>
        <v/>
      </c>
      <c r="T202" s="118" t="str">
        <f>IF('GPA Calculator Data Entry'!BE202="","",'GPA Calculator Data Entry'!BE202)</f>
        <v/>
      </c>
      <c r="U202" s="119" t="str">
        <f>IF('GPA Calculator Data Entry'!BN202="","",'GPA Calculator Data Entry'!BN202)</f>
        <v/>
      </c>
      <c r="V202" s="119" t="str">
        <f>IF('GPA Calculator Data Entry'!BO202="","",'GPA Calculator Data Entry'!BO202)</f>
        <v/>
      </c>
      <c r="W202" s="119" t="str">
        <f>IF('GPA Calculator Data Entry'!BP202="","",'GPA Calculator Data Entry'!BP202)</f>
        <v/>
      </c>
      <c r="X202" s="120" t="str">
        <f>IF('GPA Calculator Data Entry'!BR202="","",'GPA Calculator Data Entry'!BR202)</f>
        <v/>
      </c>
      <c r="Y202" s="121" t="str">
        <f>IF('GPA Calculator Data Entry'!CA202="","",'GPA Calculator Data Entry'!CA202)</f>
        <v/>
      </c>
      <c r="Z202" s="121" t="str">
        <f>IF('GPA Calculator Data Entry'!CB202="","",'GPA Calculator Data Entry'!CB202)</f>
        <v/>
      </c>
      <c r="AA202" s="121" t="str">
        <f>IF('GPA Calculator Data Entry'!CC202="","",'GPA Calculator Data Entry'!CC202)</f>
        <v/>
      </c>
      <c r="AB202" s="118" t="str">
        <f>IF('GPA Calculator Data Entry'!CE202="","",'GPA Calculator Data Entry'!CE202)</f>
        <v/>
      </c>
      <c r="AC202" s="119" t="str">
        <f>IF('GPA Calculator Data Entry'!CN202="","",'GPA Calculator Data Entry'!CN202)</f>
        <v/>
      </c>
      <c r="AD202" s="119" t="str">
        <f>IF('GPA Calculator Data Entry'!CO202="","",'GPA Calculator Data Entry'!CO202)</f>
        <v/>
      </c>
      <c r="AE202" s="119" t="str">
        <f>IF('GPA Calculator Data Entry'!CP202="","",'GPA Calculator Data Entry'!CP202)</f>
        <v/>
      </c>
      <c r="AF202" s="120" t="str">
        <f>IF('GPA Calculator Data Entry'!CR202="","",'GPA Calculator Data Entry'!CR202)</f>
        <v/>
      </c>
      <c r="AG202" s="121" t="str">
        <f>IF('GPA Calculator Data Entry'!DA202="","",'GPA Calculator Data Entry'!DA202)</f>
        <v/>
      </c>
      <c r="AH202" s="121" t="str">
        <f>IF('GPA Calculator Data Entry'!DB202="","",'GPA Calculator Data Entry'!DB202)</f>
        <v/>
      </c>
      <c r="AI202" s="121" t="str">
        <f>IF('GPA Calculator Data Entry'!DC202="","",'GPA Calculator Data Entry'!DC202)</f>
        <v/>
      </c>
    </row>
    <row r="203" spans="1:35" ht="14.25" customHeight="1" x14ac:dyDescent="0.3">
      <c r="A203" s="116" t="str">
        <f>IF('GPA Calculator Data Entry'!A203="","",'GPA Calculator Data Entry'!A203)</f>
        <v/>
      </c>
      <c r="B203" s="117" t="str">
        <f>IF('GPA Calculator Data Entry'!B203="","",'GPA Calculator Data Entry'!B203)</f>
        <v/>
      </c>
      <c r="C203" s="117" t="str">
        <f>IF('GPA Calculator Data Entry'!C203="","",'GPA Calculator Data Entry'!C203)</f>
        <v/>
      </c>
      <c r="D203" s="118" t="str">
        <f>IF('GPA Calculator Data Entry'!E203="","",'GPA Calculator Data Entry'!E203)</f>
        <v/>
      </c>
      <c r="E203" s="119" t="str">
        <f>IF('GPA Calculator Data Entry'!N203="","",'GPA Calculator Data Entry'!N203)</f>
        <v/>
      </c>
      <c r="F203" s="119" t="str">
        <f>IF('GPA Calculator Data Entry'!O203="","",'GPA Calculator Data Entry'!O203)</f>
        <v/>
      </c>
      <c r="G203" s="119" t="str">
        <f>IF('GPA Calculator Data Entry'!P203="","",'GPA Calculator Data Entry'!P203)</f>
        <v/>
      </c>
      <c r="H203" s="120" t="str">
        <f>IF('GPA Calculator Data Entry'!R203="","",'GPA Calculator Data Entry'!R203)</f>
        <v/>
      </c>
      <c r="I203" s="121" t="str">
        <f>IF('GPA Calculator Data Entry'!AA203="","",'GPA Calculator Data Entry'!AA203)</f>
        <v/>
      </c>
      <c r="J203" s="121" t="str">
        <f>IF('GPA Calculator Data Entry'!AB203="","",'GPA Calculator Data Entry'!AB203)</f>
        <v/>
      </c>
      <c r="K203" s="121" t="str">
        <f>IF('GPA Calculator Data Entry'!AC203="","",'GPA Calculator Data Entry'!AC203)</f>
        <v/>
      </c>
      <c r="L203" s="118" t="str">
        <f>IF('GPA Calculator Data Entry'!AE203="","",'GPA Calculator Data Entry'!AE203)</f>
        <v/>
      </c>
      <c r="M203" s="119" t="str">
        <f>IF('GPA Calculator Data Entry'!AN203="","",'GPA Calculator Data Entry'!AN203)</f>
        <v/>
      </c>
      <c r="N203" s="119" t="str">
        <f>IF('GPA Calculator Data Entry'!AO203="","",'GPA Calculator Data Entry'!AO203)</f>
        <v/>
      </c>
      <c r="O203" s="119" t="str">
        <f>IF('GPA Calculator Data Entry'!AP203="","",'GPA Calculator Data Entry'!AP203)</f>
        <v/>
      </c>
      <c r="P203" s="120" t="str">
        <f>IF('GPA Calculator Data Entry'!AR203="","",'GPA Calculator Data Entry'!AR203)</f>
        <v/>
      </c>
      <c r="Q203" s="121" t="str">
        <f>IF('GPA Calculator Data Entry'!BA203="","",'GPA Calculator Data Entry'!BA203)</f>
        <v/>
      </c>
      <c r="R203" s="121" t="str">
        <f>IF('GPA Calculator Data Entry'!BB203="","",'GPA Calculator Data Entry'!BB203)</f>
        <v/>
      </c>
      <c r="S203" s="121" t="str">
        <f>IF('GPA Calculator Data Entry'!BC203="","",'GPA Calculator Data Entry'!BC203)</f>
        <v/>
      </c>
      <c r="T203" s="118" t="str">
        <f>IF('GPA Calculator Data Entry'!BE203="","",'GPA Calculator Data Entry'!BE203)</f>
        <v/>
      </c>
      <c r="U203" s="119" t="str">
        <f>IF('GPA Calculator Data Entry'!BN203="","",'GPA Calculator Data Entry'!BN203)</f>
        <v/>
      </c>
      <c r="V203" s="119" t="str">
        <f>IF('GPA Calculator Data Entry'!BO203="","",'GPA Calculator Data Entry'!BO203)</f>
        <v/>
      </c>
      <c r="W203" s="119" t="str">
        <f>IF('GPA Calculator Data Entry'!BP203="","",'GPA Calculator Data Entry'!BP203)</f>
        <v/>
      </c>
      <c r="X203" s="120" t="str">
        <f>IF('GPA Calculator Data Entry'!BR203="","",'GPA Calculator Data Entry'!BR203)</f>
        <v/>
      </c>
      <c r="Y203" s="121" t="str">
        <f>IF('GPA Calculator Data Entry'!CA203="","",'GPA Calculator Data Entry'!CA203)</f>
        <v/>
      </c>
      <c r="Z203" s="121" t="str">
        <f>IF('GPA Calculator Data Entry'!CB203="","",'GPA Calculator Data Entry'!CB203)</f>
        <v/>
      </c>
      <c r="AA203" s="121" t="str">
        <f>IF('GPA Calculator Data Entry'!CC203="","",'GPA Calculator Data Entry'!CC203)</f>
        <v/>
      </c>
      <c r="AB203" s="118" t="str">
        <f>IF('GPA Calculator Data Entry'!CE203="","",'GPA Calculator Data Entry'!CE203)</f>
        <v/>
      </c>
      <c r="AC203" s="119" t="str">
        <f>IF('GPA Calculator Data Entry'!CN203="","",'GPA Calculator Data Entry'!CN203)</f>
        <v/>
      </c>
      <c r="AD203" s="119" t="str">
        <f>IF('GPA Calculator Data Entry'!CO203="","",'GPA Calculator Data Entry'!CO203)</f>
        <v/>
      </c>
      <c r="AE203" s="119" t="str">
        <f>IF('GPA Calculator Data Entry'!CP203="","",'GPA Calculator Data Entry'!CP203)</f>
        <v/>
      </c>
      <c r="AF203" s="120" t="str">
        <f>IF('GPA Calculator Data Entry'!CR203="","",'GPA Calculator Data Entry'!CR203)</f>
        <v/>
      </c>
      <c r="AG203" s="121" t="str">
        <f>IF('GPA Calculator Data Entry'!DA203="","",'GPA Calculator Data Entry'!DA203)</f>
        <v/>
      </c>
      <c r="AH203" s="121" t="str">
        <f>IF('GPA Calculator Data Entry'!DB203="","",'GPA Calculator Data Entry'!DB203)</f>
        <v/>
      </c>
      <c r="AI203" s="121" t="str">
        <f>IF('GPA Calculator Data Entry'!DC203="","",'GPA Calculator Data Entry'!DC203)</f>
        <v/>
      </c>
    </row>
    <row r="204" spans="1:35" ht="14.25" customHeight="1" x14ac:dyDescent="0.3">
      <c r="A204" s="116" t="str">
        <f>IF('GPA Calculator Data Entry'!A204="","",'GPA Calculator Data Entry'!A204)</f>
        <v/>
      </c>
      <c r="B204" s="117" t="str">
        <f>IF('GPA Calculator Data Entry'!B204="","",'GPA Calculator Data Entry'!B204)</f>
        <v/>
      </c>
      <c r="C204" s="117" t="str">
        <f>IF('GPA Calculator Data Entry'!C204="","",'GPA Calculator Data Entry'!C204)</f>
        <v/>
      </c>
      <c r="D204" s="118" t="str">
        <f>IF('GPA Calculator Data Entry'!E204="","",'GPA Calculator Data Entry'!E204)</f>
        <v/>
      </c>
      <c r="E204" s="119" t="str">
        <f>IF('GPA Calculator Data Entry'!N204="","",'GPA Calculator Data Entry'!N204)</f>
        <v/>
      </c>
      <c r="F204" s="119" t="str">
        <f>IF('GPA Calculator Data Entry'!O204="","",'GPA Calculator Data Entry'!O204)</f>
        <v/>
      </c>
      <c r="G204" s="119" t="str">
        <f>IF('GPA Calculator Data Entry'!P204="","",'GPA Calculator Data Entry'!P204)</f>
        <v/>
      </c>
      <c r="H204" s="120" t="str">
        <f>IF('GPA Calculator Data Entry'!R204="","",'GPA Calculator Data Entry'!R204)</f>
        <v/>
      </c>
      <c r="I204" s="121" t="str">
        <f>IF('GPA Calculator Data Entry'!AA204="","",'GPA Calculator Data Entry'!AA204)</f>
        <v/>
      </c>
      <c r="J204" s="121" t="str">
        <f>IF('GPA Calculator Data Entry'!AB204="","",'GPA Calculator Data Entry'!AB204)</f>
        <v/>
      </c>
      <c r="K204" s="121" t="str">
        <f>IF('GPA Calculator Data Entry'!AC204="","",'GPA Calculator Data Entry'!AC204)</f>
        <v/>
      </c>
      <c r="L204" s="118" t="str">
        <f>IF('GPA Calculator Data Entry'!AE204="","",'GPA Calculator Data Entry'!AE204)</f>
        <v/>
      </c>
      <c r="M204" s="119" t="str">
        <f>IF('GPA Calculator Data Entry'!AN204="","",'GPA Calculator Data Entry'!AN204)</f>
        <v/>
      </c>
      <c r="N204" s="119" t="str">
        <f>IF('GPA Calculator Data Entry'!AO204="","",'GPA Calculator Data Entry'!AO204)</f>
        <v/>
      </c>
      <c r="O204" s="119" t="str">
        <f>IF('GPA Calculator Data Entry'!AP204="","",'GPA Calculator Data Entry'!AP204)</f>
        <v/>
      </c>
      <c r="P204" s="120" t="str">
        <f>IF('GPA Calculator Data Entry'!AR204="","",'GPA Calculator Data Entry'!AR204)</f>
        <v/>
      </c>
      <c r="Q204" s="121" t="str">
        <f>IF('GPA Calculator Data Entry'!BA204="","",'GPA Calculator Data Entry'!BA204)</f>
        <v/>
      </c>
      <c r="R204" s="121" t="str">
        <f>IF('GPA Calculator Data Entry'!BB204="","",'GPA Calculator Data Entry'!BB204)</f>
        <v/>
      </c>
      <c r="S204" s="121" t="str">
        <f>IF('GPA Calculator Data Entry'!BC204="","",'GPA Calculator Data Entry'!BC204)</f>
        <v/>
      </c>
      <c r="T204" s="118" t="str">
        <f>IF('GPA Calculator Data Entry'!BE204="","",'GPA Calculator Data Entry'!BE204)</f>
        <v/>
      </c>
      <c r="U204" s="119" t="str">
        <f>IF('GPA Calculator Data Entry'!BN204="","",'GPA Calculator Data Entry'!BN204)</f>
        <v/>
      </c>
      <c r="V204" s="119" t="str">
        <f>IF('GPA Calculator Data Entry'!BO204="","",'GPA Calculator Data Entry'!BO204)</f>
        <v/>
      </c>
      <c r="W204" s="119" t="str">
        <f>IF('GPA Calculator Data Entry'!BP204="","",'GPA Calculator Data Entry'!BP204)</f>
        <v/>
      </c>
      <c r="X204" s="120" t="str">
        <f>IF('GPA Calculator Data Entry'!BR204="","",'GPA Calculator Data Entry'!BR204)</f>
        <v/>
      </c>
      <c r="Y204" s="121" t="str">
        <f>IF('GPA Calculator Data Entry'!CA204="","",'GPA Calculator Data Entry'!CA204)</f>
        <v/>
      </c>
      <c r="Z204" s="121" t="str">
        <f>IF('GPA Calculator Data Entry'!CB204="","",'GPA Calculator Data Entry'!CB204)</f>
        <v/>
      </c>
      <c r="AA204" s="121" t="str">
        <f>IF('GPA Calculator Data Entry'!CC204="","",'GPA Calculator Data Entry'!CC204)</f>
        <v/>
      </c>
      <c r="AB204" s="118" t="str">
        <f>IF('GPA Calculator Data Entry'!CE204="","",'GPA Calculator Data Entry'!CE204)</f>
        <v/>
      </c>
      <c r="AC204" s="119" t="str">
        <f>IF('GPA Calculator Data Entry'!CN204="","",'GPA Calculator Data Entry'!CN204)</f>
        <v/>
      </c>
      <c r="AD204" s="119" t="str">
        <f>IF('GPA Calculator Data Entry'!CO204="","",'GPA Calculator Data Entry'!CO204)</f>
        <v/>
      </c>
      <c r="AE204" s="119" t="str">
        <f>IF('GPA Calculator Data Entry'!CP204="","",'GPA Calculator Data Entry'!CP204)</f>
        <v/>
      </c>
      <c r="AF204" s="120" t="str">
        <f>IF('GPA Calculator Data Entry'!CR204="","",'GPA Calculator Data Entry'!CR204)</f>
        <v/>
      </c>
      <c r="AG204" s="121" t="str">
        <f>IF('GPA Calculator Data Entry'!DA204="","",'GPA Calculator Data Entry'!DA204)</f>
        <v/>
      </c>
      <c r="AH204" s="121" t="str">
        <f>IF('GPA Calculator Data Entry'!DB204="","",'GPA Calculator Data Entry'!DB204)</f>
        <v/>
      </c>
      <c r="AI204" s="121" t="str">
        <f>IF('GPA Calculator Data Entry'!DC204="","",'GPA Calculator Data Entry'!DC204)</f>
        <v/>
      </c>
    </row>
    <row r="205" spans="1:35" ht="14.25" customHeight="1" x14ac:dyDescent="0.3">
      <c r="A205" s="116" t="str">
        <f>IF('GPA Calculator Data Entry'!A205="","",'GPA Calculator Data Entry'!A205)</f>
        <v/>
      </c>
      <c r="B205" s="117" t="str">
        <f>IF('GPA Calculator Data Entry'!B205="","",'GPA Calculator Data Entry'!B205)</f>
        <v/>
      </c>
      <c r="C205" s="117" t="str">
        <f>IF('GPA Calculator Data Entry'!C205="","",'GPA Calculator Data Entry'!C205)</f>
        <v/>
      </c>
      <c r="D205" s="118" t="str">
        <f>IF('GPA Calculator Data Entry'!E205="","",'GPA Calculator Data Entry'!E205)</f>
        <v/>
      </c>
      <c r="E205" s="119" t="str">
        <f>IF('GPA Calculator Data Entry'!N205="","",'GPA Calculator Data Entry'!N205)</f>
        <v/>
      </c>
      <c r="F205" s="119" t="str">
        <f>IF('GPA Calculator Data Entry'!O205="","",'GPA Calculator Data Entry'!O205)</f>
        <v/>
      </c>
      <c r="G205" s="119" t="str">
        <f>IF('GPA Calculator Data Entry'!P205="","",'GPA Calculator Data Entry'!P205)</f>
        <v/>
      </c>
      <c r="H205" s="120" t="str">
        <f>IF('GPA Calculator Data Entry'!R205="","",'GPA Calculator Data Entry'!R205)</f>
        <v/>
      </c>
      <c r="I205" s="121" t="str">
        <f>IF('GPA Calculator Data Entry'!AA205="","",'GPA Calculator Data Entry'!AA205)</f>
        <v/>
      </c>
      <c r="J205" s="121" t="str">
        <f>IF('GPA Calculator Data Entry'!AB205="","",'GPA Calculator Data Entry'!AB205)</f>
        <v/>
      </c>
      <c r="K205" s="121" t="str">
        <f>IF('GPA Calculator Data Entry'!AC205="","",'GPA Calculator Data Entry'!AC205)</f>
        <v/>
      </c>
      <c r="L205" s="118" t="str">
        <f>IF('GPA Calculator Data Entry'!AE205="","",'GPA Calculator Data Entry'!AE205)</f>
        <v/>
      </c>
      <c r="M205" s="119" t="str">
        <f>IF('GPA Calculator Data Entry'!AN205="","",'GPA Calculator Data Entry'!AN205)</f>
        <v/>
      </c>
      <c r="N205" s="119" t="str">
        <f>IF('GPA Calculator Data Entry'!AO205="","",'GPA Calculator Data Entry'!AO205)</f>
        <v/>
      </c>
      <c r="O205" s="119" t="str">
        <f>IF('GPA Calculator Data Entry'!AP205="","",'GPA Calculator Data Entry'!AP205)</f>
        <v/>
      </c>
      <c r="P205" s="120" t="str">
        <f>IF('GPA Calculator Data Entry'!AR205="","",'GPA Calculator Data Entry'!AR205)</f>
        <v/>
      </c>
      <c r="Q205" s="121" t="str">
        <f>IF('GPA Calculator Data Entry'!BA205="","",'GPA Calculator Data Entry'!BA205)</f>
        <v/>
      </c>
      <c r="R205" s="121" t="str">
        <f>IF('GPA Calculator Data Entry'!BB205="","",'GPA Calculator Data Entry'!BB205)</f>
        <v/>
      </c>
      <c r="S205" s="121" t="str">
        <f>IF('GPA Calculator Data Entry'!BC205="","",'GPA Calculator Data Entry'!BC205)</f>
        <v/>
      </c>
      <c r="T205" s="118" t="str">
        <f>IF('GPA Calculator Data Entry'!BE205="","",'GPA Calculator Data Entry'!BE205)</f>
        <v/>
      </c>
      <c r="U205" s="119" t="str">
        <f>IF('GPA Calculator Data Entry'!BN205="","",'GPA Calculator Data Entry'!BN205)</f>
        <v/>
      </c>
      <c r="V205" s="119" t="str">
        <f>IF('GPA Calculator Data Entry'!BO205="","",'GPA Calculator Data Entry'!BO205)</f>
        <v/>
      </c>
      <c r="W205" s="119" t="str">
        <f>IF('GPA Calculator Data Entry'!BP205="","",'GPA Calculator Data Entry'!BP205)</f>
        <v/>
      </c>
      <c r="X205" s="120" t="str">
        <f>IF('GPA Calculator Data Entry'!BR205="","",'GPA Calculator Data Entry'!BR205)</f>
        <v/>
      </c>
      <c r="Y205" s="121" t="str">
        <f>IF('GPA Calculator Data Entry'!CA205="","",'GPA Calculator Data Entry'!CA205)</f>
        <v/>
      </c>
      <c r="Z205" s="121" t="str">
        <f>IF('GPA Calculator Data Entry'!CB205="","",'GPA Calculator Data Entry'!CB205)</f>
        <v/>
      </c>
      <c r="AA205" s="121" t="str">
        <f>IF('GPA Calculator Data Entry'!CC205="","",'GPA Calculator Data Entry'!CC205)</f>
        <v/>
      </c>
      <c r="AB205" s="118" t="str">
        <f>IF('GPA Calculator Data Entry'!CE205="","",'GPA Calculator Data Entry'!CE205)</f>
        <v/>
      </c>
      <c r="AC205" s="119" t="str">
        <f>IF('GPA Calculator Data Entry'!CN205="","",'GPA Calculator Data Entry'!CN205)</f>
        <v/>
      </c>
      <c r="AD205" s="119" t="str">
        <f>IF('GPA Calculator Data Entry'!CO205="","",'GPA Calculator Data Entry'!CO205)</f>
        <v/>
      </c>
      <c r="AE205" s="119" t="str">
        <f>IF('GPA Calculator Data Entry'!CP205="","",'GPA Calculator Data Entry'!CP205)</f>
        <v/>
      </c>
      <c r="AF205" s="120" t="str">
        <f>IF('GPA Calculator Data Entry'!CR205="","",'GPA Calculator Data Entry'!CR205)</f>
        <v/>
      </c>
      <c r="AG205" s="121" t="str">
        <f>IF('GPA Calculator Data Entry'!DA205="","",'GPA Calculator Data Entry'!DA205)</f>
        <v/>
      </c>
      <c r="AH205" s="121" t="str">
        <f>IF('GPA Calculator Data Entry'!DB205="","",'GPA Calculator Data Entry'!DB205)</f>
        <v/>
      </c>
      <c r="AI205" s="121" t="str">
        <f>IF('GPA Calculator Data Entry'!DC205="","",'GPA Calculator Data Entry'!DC205)</f>
        <v/>
      </c>
    </row>
    <row r="206" spans="1:35" ht="14.25" customHeight="1" x14ac:dyDescent="0.3">
      <c r="A206" s="116" t="str">
        <f>IF('GPA Calculator Data Entry'!A206="","",'GPA Calculator Data Entry'!A206)</f>
        <v/>
      </c>
      <c r="B206" s="117" t="str">
        <f>IF('GPA Calculator Data Entry'!B206="","",'GPA Calculator Data Entry'!B206)</f>
        <v/>
      </c>
      <c r="C206" s="117" t="str">
        <f>IF('GPA Calculator Data Entry'!C206="","",'GPA Calculator Data Entry'!C206)</f>
        <v/>
      </c>
      <c r="D206" s="118" t="str">
        <f>IF('GPA Calculator Data Entry'!E206="","",'GPA Calculator Data Entry'!E206)</f>
        <v/>
      </c>
      <c r="E206" s="119" t="str">
        <f>IF('GPA Calculator Data Entry'!N206="","",'GPA Calculator Data Entry'!N206)</f>
        <v/>
      </c>
      <c r="F206" s="119" t="str">
        <f>IF('GPA Calculator Data Entry'!O206="","",'GPA Calculator Data Entry'!O206)</f>
        <v/>
      </c>
      <c r="G206" s="119" t="str">
        <f>IF('GPA Calculator Data Entry'!P206="","",'GPA Calculator Data Entry'!P206)</f>
        <v/>
      </c>
      <c r="H206" s="120" t="str">
        <f>IF('GPA Calculator Data Entry'!R206="","",'GPA Calculator Data Entry'!R206)</f>
        <v/>
      </c>
      <c r="I206" s="121" t="str">
        <f>IF('GPA Calculator Data Entry'!AA206="","",'GPA Calculator Data Entry'!AA206)</f>
        <v/>
      </c>
      <c r="J206" s="121" t="str">
        <f>IF('GPA Calculator Data Entry'!AB206="","",'GPA Calculator Data Entry'!AB206)</f>
        <v/>
      </c>
      <c r="K206" s="121" t="str">
        <f>IF('GPA Calculator Data Entry'!AC206="","",'GPA Calculator Data Entry'!AC206)</f>
        <v/>
      </c>
      <c r="L206" s="118" t="str">
        <f>IF('GPA Calculator Data Entry'!AE206="","",'GPA Calculator Data Entry'!AE206)</f>
        <v/>
      </c>
      <c r="M206" s="119" t="str">
        <f>IF('GPA Calculator Data Entry'!AN206="","",'GPA Calculator Data Entry'!AN206)</f>
        <v/>
      </c>
      <c r="N206" s="119" t="str">
        <f>IF('GPA Calculator Data Entry'!AO206="","",'GPA Calculator Data Entry'!AO206)</f>
        <v/>
      </c>
      <c r="O206" s="119" t="str">
        <f>IF('GPA Calculator Data Entry'!AP206="","",'GPA Calculator Data Entry'!AP206)</f>
        <v/>
      </c>
      <c r="P206" s="120" t="str">
        <f>IF('GPA Calculator Data Entry'!AR206="","",'GPA Calculator Data Entry'!AR206)</f>
        <v/>
      </c>
      <c r="Q206" s="121" t="str">
        <f>IF('GPA Calculator Data Entry'!BA206="","",'GPA Calculator Data Entry'!BA206)</f>
        <v/>
      </c>
      <c r="R206" s="121" t="str">
        <f>IF('GPA Calculator Data Entry'!BB206="","",'GPA Calculator Data Entry'!BB206)</f>
        <v/>
      </c>
      <c r="S206" s="121" t="str">
        <f>IF('GPA Calculator Data Entry'!BC206="","",'GPA Calculator Data Entry'!BC206)</f>
        <v/>
      </c>
      <c r="T206" s="118" t="str">
        <f>IF('GPA Calculator Data Entry'!BE206="","",'GPA Calculator Data Entry'!BE206)</f>
        <v/>
      </c>
      <c r="U206" s="119" t="str">
        <f>IF('GPA Calculator Data Entry'!BN206="","",'GPA Calculator Data Entry'!BN206)</f>
        <v/>
      </c>
      <c r="V206" s="119" t="str">
        <f>IF('GPA Calculator Data Entry'!BO206="","",'GPA Calculator Data Entry'!BO206)</f>
        <v/>
      </c>
      <c r="W206" s="119" t="str">
        <f>IF('GPA Calculator Data Entry'!BP206="","",'GPA Calculator Data Entry'!BP206)</f>
        <v/>
      </c>
      <c r="X206" s="120" t="str">
        <f>IF('GPA Calculator Data Entry'!BR206="","",'GPA Calculator Data Entry'!BR206)</f>
        <v/>
      </c>
      <c r="Y206" s="121" t="str">
        <f>IF('GPA Calculator Data Entry'!CA206="","",'GPA Calculator Data Entry'!CA206)</f>
        <v/>
      </c>
      <c r="Z206" s="121" t="str">
        <f>IF('GPA Calculator Data Entry'!CB206="","",'GPA Calculator Data Entry'!CB206)</f>
        <v/>
      </c>
      <c r="AA206" s="121" t="str">
        <f>IF('GPA Calculator Data Entry'!CC206="","",'GPA Calculator Data Entry'!CC206)</f>
        <v/>
      </c>
      <c r="AB206" s="118" t="str">
        <f>IF('GPA Calculator Data Entry'!CE206="","",'GPA Calculator Data Entry'!CE206)</f>
        <v/>
      </c>
      <c r="AC206" s="119" t="str">
        <f>IF('GPA Calculator Data Entry'!CN206="","",'GPA Calculator Data Entry'!CN206)</f>
        <v/>
      </c>
      <c r="AD206" s="119" t="str">
        <f>IF('GPA Calculator Data Entry'!CO206="","",'GPA Calculator Data Entry'!CO206)</f>
        <v/>
      </c>
      <c r="AE206" s="119" t="str">
        <f>IF('GPA Calculator Data Entry'!CP206="","",'GPA Calculator Data Entry'!CP206)</f>
        <v/>
      </c>
      <c r="AF206" s="120" t="str">
        <f>IF('GPA Calculator Data Entry'!CR206="","",'GPA Calculator Data Entry'!CR206)</f>
        <v/>
      </c>
      <c r="AG206" s="121" t="str">
        <f>IF('GPA Calculator Data Entry'!DA206="","",'GPA Calculator Data Entry'!DA206)</f>
        <v/>
      </c>
      <c r="AH206" s="121" t="str">
        <f>IF('GPA Calculator Data Entry'!DB206="","",'GPA Calculator Data Entry'!DB206)</f>
        <v/>
      </c>
      <c r="AI206" s="121" t="str">
        <f>IF('GPA Calculator Data Entry'!DC206="","",'GPA Calculator Data Entry'!DC206)</f>
        <v/>
      </c>
    </row>
    <row r="207" spans="1:35" ht="14.25" customHeight="1" x14ac:dyDescent="0.3">
      <c r="A207" s="116" t="str">
        <f>IF('GPA Calculator Data Entry'!A207="","",'GPA Calculator Data Entry'!A207)</f>
        <v/>
      </c>
      <c r="B207" s="117" t="str">
        <f>IF('GPA Calculator Data Entry'!B207="","",'GPA Calculator Data Entry'!B207)</f>
        <v/>
      </c>
      <c r="C207" s="117" t="str">
        <f>IF('GPA Calculator Data Entry'!C207="","",'GPA Calculator Data Entry'!C207)</f>
        <v/>
      </c>
      <c r="D207" s="118" t="str">
        <f>IF('GPA Calculator Data Entry'!E207="","",'GPA Calculator Data Entry'!E207)</f>
        <v/>
      </c>
      <c r="E207" s="119" t="str">
        <f>IF('GPA Calculator Data Entry'!N207="","",'GPA Calculator Data Entry'!N207)</f>
        <v/>
      </c>
      <c r="F207" s="119" t="str">
        <f>IF('GPA Calculator Data Entry'!O207="","",'GPA Calculator Data Entry'!O207)</f>
        <v/>
      </c>
      <c r="G207" s="119" t="str">
        <f>IF('GPA Calculator Data Entry'!P207="","",'GPA Calculator Data Entry'!P207)</f>
        <v/>
      </c>
      <c r="H207" s="120" t="str">
        <f>IF('GPA Calculator Data Entry'!R207="","",'GPA Calculator Data Entry'!R207)</f>
        <v/>
      </c>
      <c r="I207" s="121" t="str">
        <f>IF('GPA Calculator Data Entry'!AA207="","",'GPA Calculator Data Entry'!AA207)</f>
        <v/>
      </c>
      <c r="J207" s="121" t="str">
        <f>IF('GPA Calculator Data Entry'!AB207="","",'GPA Calculator Data Entry'!AB207)</f>
        <v/>
      </c>
      <c r="K207" s="121" t="str">
        <f>IF('GPA Calculator Data Entry'!AC207="","",'GPA Calculator Data Entry'!AC207)</f>
        <v/>
      </c>
      <c r="L207" s="118" t="str">
        <f>IF('GPA Calculator Data Entry'!AE207="","",'GPA Calculator Data Entry'!AE207)</f>
        <v/>
      </c>
      <c r="M207" s="119" t="str">
        <f>IF('GPA Calculator Data Entry'!AN207="","",'GPA Calculator Data Entry'!AN207)</f>
        <v/>
      </c>
      <c r="N207" s="119" t="str">
        <f>IF('GPA Calculator Data Entry'!AO207="","",'GPA Calculator Data Entry'!AO207)</f>
        <v/>
      </c>
      <c r="O207" s="119" t="str">
        <f>IF('GPA Calculator Data Entry'!AP207="","",'GPA Calculator Data Entry'!AP207)</f>
        <v/>
      </c>
      <c r="P207" s="120" t="str">
        <f>IF('GPA Calculator Data Entry'!AR207="","",'GPA Calculator Data Entry'!AR207)</f>
        <v/>
      </c>
      <c r="Q207" s="121" t="str">
        <f>IF('GPA Calculator Data Entry'!BA207="","",'GPA Calculator Data Entry'!BA207)</f>
        <v/>
      </c>
      <c r="R207" s="121" t="str">
        <f>IF('GPA Calculator Data Entry'!BB207="","",'GPA Calculator Data Entry'!BB207)</f>
        <v/>
      </c>
      <c r="S207" s="121" t="str">
        <f>IF('GPA Calculator Data Entry'!BC207="","",'GPA Calculator Data Entry'!BC207)</f>
        <v/>
      </c>
      <c r="T207" s="118" t="str">
        <f>IF('GPA Calculator Data Entry'!BE207="","",'GPA Calculator Data Entry'!BE207)</f>
        <v/>
      </c>
      <c r="U207" s="119" t="str">
        <f>IF('GPA Calculator Data Entry'!BN207="","",'GPA Calculator Data Entry'!BN207)</f>
        <v/>
      </c>
      <c r="V207" s="119" t="str">
        <f>IF('GPA Calculator Data Entry'!BO207="","",'GPA Calculator Data Entry'!BO207)</f>
        <v/>
      </c>
      <c r="W207" s="119" t="str">
        <f>IF('GPA Calculator Data Entry'!BP207="","",'GPA Calculator Data Entry'!BP207)</f>
        <v/>
      </c>
      <c r="X207" s="120" t="str">
        <f>IF('GPA Calculator Data Entry'!BR207="","",'GPA Calculator Data Entry'!BR207)</f>
        <v/>
      </c>
      <c r="Y207" s="121" t="str">
        <f>IF('GPA Calculator Data Entry'!CA207="","",'GPA Calculator Data Entry'!CA207)</f>
        <v/>
      </c>
      <c r="Z207" s="121" t="str">
        <f>IF('GPA Calculator Data Entry'!CB207="","",'GPA Calculator Data Entry'!CB207)</f>
        <v/>
      </c>
      <c r="AA207" s="121" t="str">
        <f>IF('GPA Calculator Data Entry'!CC207="","",'GPA Calculator Data Entry'!CC207)</f>
        <v/>
      </c>
      <c r="AB207" s="118" t="str">
        <f>IF('GPA Calculator Data Entry'!CE207="","",'GPA Calculator Data Entry'!CE207)</f>
        <v/>
      </c>
      <c r="AC207" s="119" t="str">
        <f>IF('GPA Calculator Data Entry'!CN207="","",'GPA Calculator Data Entry'!CN207)</f>
        <v/>
      </c>
      <c r="AD207" s="119" t="str">
        <f>IF('GPA Calculator Data Entry'!CO207="","",'GPA Calculator Data Entry'!CO207)</f>
        <v/>
      </c>
      <c r="AE207" s="119" t="str">
        <f>IF('GPA Calculator Data Entry'!CP207="","",'GPA Calculator Data Entry'!CP207)</f>
        <v/>
      </c>
      <c r="AF207" s="120" t="str">
        <f>IF('GPA Calculator Data Entry'!CR207="","",'GPA Calculator Data Entry'!CR207)</f>
        <v/>
      </c>
      <c r="AG207" s="121" t="str">
        <f>IF('GPA Calculator Data Entry'!DA207="","",'GPA Calculator Data Entry'!DA207)</f>
        <v/>
      </c>
      <c r="AH207" s="121" t="str">
        <f>IF('GPA Calculator Data Entry'!DB207="","",'GPA Calculator Data Entry'!DB207)</f>
        <v/>
      </c>
      <c r="AI207" s="121" t="str">
        <f>IF('GPA Calculator Data Entry'!DC207="","",'GPA Calculator Data Entry'!DC207)</f>
        <v/>
      </c>
    </row>
    <row r="208" spans="1:35" ht="14.25" customHeight="1" x14ac:dyDescent="0.3">
      <c r="A208" s="116" t="str">
        <f>IF('GPA Calculator Data Entry'!A208="","",'GPA Calculator Data Entry'!A208)</f>
        <v/>
      </c>
      <c r="B208" s="117" t="str">
        <f>IF('GPA Calculator Data Entry'!B208="","",'GPA Calculator Data Entry'!B208)</f>
        <v/>
      </c>
      <c r="C208" s="117" t="str">
        <f>IF('GPA Calculator Data Entry'!C208="","",'GPA Calculator Data Entry'!C208)</f>
        <v/>
      </c>
      <c r="D208" s="118" t="str">
        <f>IF('GPA Calculator Data Entry'!E208="","",'GPA Calculator Data Entry'!E208)</f>
        <v/>
      </c>
      <c r="E208" s="119" t="str">
        <f>IF('GPA Calculator Data Entry'!N208="","",'GPA Calculator Data Entry'!N208)</f>
        <v/>
      </c>
      <c r="F208" s="119" t="str">
        <f>IF('GPA Calculator Data Entry'!O208="","",'GPA Calculator Data Entry'!O208)</f>
        <v/>
      </c>
      <c r="G208" s="119" t="str">
        <f>IF('GPA Calculator Data Entry'!P208="","",'GPA Calculator Data Entry'!P208)</f>
        <v/>
      </c>
      <c r="H208" s="120" t="str">
        <f>IF('GPA Calculator Data Entry'!R208="","",'GPA Calculator Data Entry'!R208)</f>
        <v/>
      </c>
      <c r="I208" s="121" t="str">
        <f>IF('GPA Calculator Data Entry'!AA208="","",'GPA Calculator Data Entry'!AA208)</f>
        <v/>
      </c>
      <c r="J208" s="121" t="str">
        <f>IF('GPA Calculator Data Entry'!AB208="","",'GPA Calculator Data Entry'!AB208)</f>
        <v/>
      </c>
      <c r="K208" s="121" t="str">
        <f>IF('GPA Calculator Data Entry'!AC208="","",'GPA Calculator Data Entry'!AC208)</f>
        <v/>
      </c>
      <c r="L208" s="118" t="str">
        <f>IF('GPA Calculator Data Entry'!AE208="","",'GPA Calculator Data Entry'!AE208)</f>
        <v/>
      </c>
      <c r="M208" s="119" t="str">
        <f>IF('GPA Calculator Data Entry'!AN208="","",'GPA Calculator Data Entry'!AN208)</f>
        <v/>
      </c>
      <c r="N208" s="119" t="str">
        <f>IF('GPA Calculator Data Entry'!AO208="","",'GPA Calculator Data Entry'!AO208)</f>
        <v/>
      </c>
      <c r="O208" s="119" t="str">
        <f>IF('GPA Calculator Data Entry'!AP208="","",'GPA Calculator Data Entry'!AP208)</f>
        <v/>
      </c>
      <c r="P208" s="120" t="str">
        <f>IF('GPA Calculator Data Entry'!AR208="","",'GPA Calculator Data Entry'!AR208)</f>
        <v/>
      </c>
      <c r="Q208" s="121" t="str">
        <f>IF('GPA Calculator Data Entry'!BA208="","",'GPA Calculator Data Entry'!BA208)</f>
        <v/>
      </c>
      <c r="R208" s="121" t="str">
        <f>IF('GPA Calculator Data Entry'!BB208="","",'GPA Calculator Data Entry'!BB208)</f>
        <v/>
      </c>
      <c r="S208" s="121" t="str">
        <f>IF('GPA Calculator Data Entry'!BC208="","",'GPA Calculator Data Entry'!BC208)</f>
        <v/>
      </c>
      <c r="T208" s="118" t="str">
        <f>IF('GPA Calculator Data Entry'!BE208="","",'GPA Calculator Data Entry'!BE208)</f>
        <v/>
      </c>
      <c r="U208" s="119" t="str">
        <f>IF('GPA Calculator Data Entry'!BN208="","",'GPA Calculator Data Entry'!BN208)</f>
        <v/>
      </c>
      <c r="V208" s="119" t="str">
        <f>IF('GPA Calculator Data Entry'!BO208="","",'GPA Calculator Data Entry'!BO208)</f>
        <v/>
      </c>
      <c r="W208" s="119" t="str">
        <f>IF('GPA Calculator Data Entry'!BP208="","",'GPA Calculator Data Entry'!BP208)</f>
        <v/>
      </c>
      <c r="X208" s="120" t="str">
        <f>IF('GPA Calculator Data Entry'!BR208="","",'GPA Calculator Data Entry'!BR208)</f>
        <v/>
      </c>
      <c r="Y208" s="121" t="str">
        <f>IF('GPA Calculator Data Entry'!CA208="","",'GPA Calculator Data Entry'!CA208)</f>
        <v/>
      </c>
      <c r="Z208" s="121" t="str">
        <f>IF('GPA Calculator Data Entry'!CB208="","",'GPA Calculator Data Entry'!CB208)</f>
        <v/>
      </c>
      <c r="AA208" s="121" t="str">
        <f>IF('GPA Calculator Data Entry'!CC208="","",'GPA Calculator Data Entry'!CC208)</f>
        <v/>
      </c>
      <c r="AB208" s="118" t="str">
        <f>IF('GPA Calculator Data Entry'!CE208="","",'GPA Calculator Data Entry'!CE208)</f>
        <v/>
      </c>
      <c r="AC208" s="119" t="str">
        <f>IF('GPA Calculator Data Entry'!CN208="","",'GPA Calculator Data Entry'!CN208)</f>
        <v/>
      </c>
      <c r="AD208" s="119" t="str">
        <f>IF('GPA Calculator Data Entry'!CO208="","",'GPA Calculator Data Entry'!CO208)</f>
        <v/>
      </c>
      <c r="AE208" s="119" t="str">
        <f>IF('GPA Calculator Data Entry'!CP208="","",'GPA Calculator Data Entry'!CP208)</f>
        <v/>
      </c>
      <c r="AF208" s="120" t="str">
        <f>IF('GPA Calculator Data Entry'!CR208="","",'GPA Calculator Data Entry'!CR208)</f>
        <v/>
      </c>
      <c r="AG208" s="121" t="str">
        <f>IF('GPA Calculator Data Entry'!DA208="","",'GPA Calculator Data Entry'!DA208)</f>
        <v/>
      </c>
      <c r="AH208" s="121" t="str">
        <f>IF('GPA Calculator Data Entry'!DB208="","",'GPA Calculator Data Entry'!DB208)</f>
        <v/>
      </c>
      <c r="AI208" s="121" t="str">
        <f>IF('GPA Calculator Data Entry'!DC208="","",'GPA Calculator Data Entry'!DC208)</f>
        <v/>
      </c>
    </row>
    <row r="209" spans="1:35" ht="14.25" customHeight="1" x14ac:dyDescent="0.3">
      <c r="A209" s="116" t="str">
        <f>IF('GPA Calculator Data Entry'!A209="","",'GPA Calculator Data Entry'!A209)</f>
        <v/>
      </c>
      <c r="B209" s="117" t="str">
        <f>IF('GPA Calculator Data Entry'!B209="","",'GPA Calculator Data Entry'!B209)</f>
        <v/>
      </c>
      <c r="C209" s="117" t="str">
        <f>IF('GPA Calculator Data Entry'!C209="","",'GPA Calculator Data Entry'!C209)</f>
        <v/>
      </c>
      <c r="D209" s="118" t="str">
        <f>IF('GPA Calculator Data Entry'!E209="","",'GPA Calculator Data Entry'!E209)</f>
        <v/>
      </c>
      <c r="E209" s="119" t="str">
        <f>IF('GPA Calculator Data Entry'!N209="","",'GPA Calculator Data Entry'!N209)</f>
        <v/>
      </c>
      <c r="F209" s="119" t="str">
        <f>IF('GPA Calculator Data Entry'!O209="","",'GPA Calculator Data Entry'!O209)</f>
        <v/>
      </c>
      <c r="G209" s="119" t="str">
        <f>IF('GPA Calculator Data Entry'!P209="","",'GPA Calculator Data Entry'!P209)</f>
        <v/>
      </c>
      <c r="H209" s="120" t="str">
        <f>IF('GPA Calculator Data Entry'!R209="","",'GPA Calculator Data Entry'!R209)</f>
        <v/>
      </c>
      <c r="I209" s="121" t="str">
        <f>IF('GPA Calculator Data Entry'!AA209="","",'GPA Calculator Data Entry'!AA209)</f>
        <v/>
      </c>
      <c r="J209" s="121" t="str">
        <f>IF('GPA Calculator Data Entry'!AB209="","",'GPA Calculator Data Entry'!AB209)</f>
        <v/>
      </c>
      <c r="K209" s="121" t="str">
        <f>IF('GPA Calculator Data Entry'!AC209="","",'GPA Calculator Data Entry'!AC209)</f>
        <v/>
      </c>
      <c r="L209" s="118" t="str">
        <f>IF('GPA Calculator Data Entry'!AE209="","",'GPA Calculator Data Entry'!AE209)</f>
        <v/>
      </c>
      <c r="M209" s="119" t="str">
        <f>IF('GPA Calculator Data Entry'!AN209="","",'GPA Calculator Data Entry'!AN209)</f>
        <v/>
      </c>
      <c r="N209" s="119" t="str">
        <f>IF('GPA Calculator Data Entry'!AO209="","",'GPA Calculator Data Entry'!AO209)</f>
        <v/>
      </c>
      <c r="O209" s="119" t="str">
        <f>IF('GPA Calculator Data Entry'!AP209="","",'GPA Calculator Data Entry'!AP209)</f>
        <v/>
      </c>
      <c r="P209" s="120" t="str">
        <f>IF('GPA Calculator Data Entry'!AR209="","",'GPA Calculator Data Entry'!AR209)</f>
        <v/>
      </c>
      <c r="Q209" s="121" t="str">
        <f>IF('GPA Calculator Data Entry'!BA209="","",'GPA Calculator Data Entry'!BA209)</f>
        <v/>
      </c>
      <c r="R209" s="121" t="str">
        <f>IF('GPA Calculator Data Entry'!BB209="","",'GPA Calculator Data Entry'!BB209)</f>
        <v/>
      </c>
      <c r="S209" s="121" t="str">
        <f>IF('GPA Calculator Data Entry'!BC209="","",'GPA Calculator Data Entry'!BC209)</f>
        <v/>
      </c>
      <c r="T209" s="118" t="str">
        <f>IF('GPA Calculator Data Entry'!BE209="","",'GPA Calculator Data Entry'!BE209)</f>
        <v/>
      </c>
      <c r="U209" s="119" t="str">
        <f>IF('GPA Calculator Data Entry'!BN209="","",'GPA Calculator Data Entry'!BN209)</f>
        <v/>
      </c>
      <c r="V209" s="119" t="str">
        <f>IF('GPA Calculator Data Entry'!BO209="","",'GPA Calculator Data Entry'!BO209)</f>
        <v/>
      </c>
      <c r="W209" s="119" t="str">
        <f>IF('GPA Calculator Data Entry'!BP209="","",'GPA Calculator Data Entry'!BP209)</f>
        <v/>
      </c>
      <c r="X209" s="120" t="str">
        <f>IF('GPA Calculator Data Entry'!BR209="","",'GPA Calculator Data Entry'!BR209)</f>
        <v/>
      </c>
      <c r="Y209" s="121" t="str">
        <f>IF('GPA Calculator Data Entry'!CA209="","",'GPA Calculator Data Entry'!CA209)</f>
        <v/>
      </c>
      <c r="Z209" s="121" t="str">
        <f>IF('GPA Calculator Data Entry'!CB209="","",'GPA Calculator Data Entry'!CB209)</f>
        <v/>
      </c>
      <c r="AA209" s="121" t="str">
        <f>IF('GPA Calculator Data Entry'!CC209="","",'GPA Calculator Data Entry'!CC209)</f>
        <v/>
      </c>
      <c r="AB209" s="118" t="str">
        <f>IF('GPA Calculator Data Entry'!CE209="","",'GPA Calculator Data Entry'!CE209)</f>
        <v/>
      </c>
      <c r="AC209" s="119" t="str">
        <f>IF('GPA Calculator Data Entry'!CN209="","",'GPA Calculator Data Entry'!CN209)</f>
        <v/>
      </c>
      <c r="AD209" s="119" t="str">
        <f>IF('GPA Calculator Data Entry'!CO209="","",'GPA Calculator Data Entry'!CO209)</f>
        <v/>
      </c>
      <c r="AE209" s="119" t="str">
        <f>IF('GPA Calculator Data Entry'!CP209="","",'GPA Calculator Data Entry'!CP209)</f>
        <v/>
      </c>
      <c r="AF209" s="120" t="str">
        <f>IF('GPA Calculator Data Entry'!CR209="","",'GPA Calculator Data Entry'!CR209)</f>
        <v/>
      </c>
      <c r="AG209" s="121" t="str">
        <f>IF('GPA Calculator Data Entry'!DA209="","",'GPA Calculator Data Entry'!DA209)</f>
        <v/>
      </c>
      <c r="AH209" s="121" t="str">
        <f>IF('GPA Calculator Data Entry'!DB209="","",'GPA Calculator Data Entry'!DB209)</f>
        <v/>
      </c>
      <c r="AI209" s="121" t="str">
        <f>IF('GPA Calculator Data Entry'!DC209="","",'GPA Calculator Data Entry'!DC209)</f>
        <v/>
      </c>
    </row>
    <row r="210" spans="1:35" ht="14.25" customHeight="1" x14ac:dyDescent="0.3">
      <c r="A210" s="116" t="str">
        <f>IF('GPA Calculator Data Entry'!A210="","",'GPA Calculator Data Entry'!A210)</f>
        <v/>
      </c>
      <c r="B210" s="117" t="str">
        <f>IF('GPA Calculator Data Entry'!B210="","",'GPA Calculator Data Entry'!B210)</f>
        <v/>
      </c>
      <c r="C210" s="117" t="str">
        <f>IF('GPA Calculator Data Entry'!C210="","",'GPA Calculator Data Entry'!C210)</f>
        <v/>
      </c>
      <c r="D210" s="118" t="str">
        <f>IF('GPA Calculator Data Entry'!E210="","",'GPA Calculator Data Entry'!E210)</f>
        <v/>
      </c>
      <c r="E210" s="119" t="str">
        <f>IF('GPA Calculator Data Entry'!N210="","",'GPA Calculator Data Entry'!N210)</f>
        <v/>
      </c>
      <c r="F210" s="119" t="str">
        <f>IF('GPA Calculator Data Entry'!O210="","",'GPA Calculator Data Entry'!O210)</f>
        <v/>
      </c>
      <c r="G210" s="119" t="str">
        <f>IF('GPA Calculator Data Entry'!P210="","",'GPA Calculator Data Entry'!P210)</f>
        <v/>
      </c>
      <c r="H210" s="120" t="str">
        <f>IF('GPA Calculator Data Entry'!R210="","",'GPA Calculator Data Entry'!R210)</f>
        <v/>
      </c>
      <c r="I210" s="121" t="str">
        <f>IF('GPA Calculator Data Entry'!AA210="","",'GPA Calculator Data Entry'!AA210)</f>
        <v/>
      </c>
      <c r="J210" s="121" t="str">
        <f>IF('GPA Calculator Data Entry'!AB210="","",'GPA Calculator Data Entry'!AB210)</f>
        <v/>
      </c>
      <c r="K210" s="121" t="str">
        <f>IF('GPA Calculator Data Entry'!AC210="","",'GPA Calculator Data Entry'!AC210)</f>
        <v/>
      </c>
      <c r="L210" s="118" t="str">
        <f>IF('GPA Calculator Data Entry'!AE210="","",'GPA Calculator Data Entry'!AE210)</f>
        <v/>
      </c>
      <c r="M210" s="119" t="str">
        <f>IF('GPA Calculator Data Entry'!AN210="","",'GPA Calculator Data Entry'!AN210)</f>
        <v/>
      </c>
      <c r="N210" s="119" t="str">
        <f>IF('GPA Calculator Data Entry'!AO210="","",'GPA Calculator Data Entry'!AO210)</f>
        <v/>
      </c>
      <c r="O210" s="119" t="str">
        <f>IF('GPA Calculator Data Entry'!AP210="","",'GPA Calculator Data Entry'!AP210)</f>
        <v/>
      </c>
      <c r="P210" s="120" t="str">
        <f>IF('GPA Calculator Data Entry'!AR210="","",'GPA Calculator Data Entry'!AR210)</f>
        <v/>
      </c>
      <c r="Q210" s="121" t="str">
        <f>IF('GPA Calculator Data Entry'!BA210="","",'GPA Calculator Data Entry'!BA210)</f>
        <v/>
      </c>
      <c r="R210" s="121" t="str">
        <f>IF('GPA Calculator Data Entry'!BB210="","",'GPA Calculator Data Entry'!BB210)</f>
        <v/>
      </c>
      <c r="S210" s="121" t="str">
        <f>IF('GPA Calculator Data Entry'!BC210="","",'GPA Calculator Data Entry'!BC210)</f>
        <v/>
      </c>
      <c r="T210" s="118" t="str">
        <f>IF('GPA Calculator Data Entry'!BE210="","",'GPA Calculator Data Entry'!BE210)</f>
        <v/>
      </c>
      <c r="U210" s="119" t="str">
        <f>IF('GPA Calculator Data Entry'!BN210="","",'GPA Calculator Data Entry'!BN210)</f>
        <v/>
      </c>
      <c r="V210" s="119" t="str">
        <f>IF('GPA Calculator Data Entry'!BO210="","",'GPA Calculator Data Entry'!BO210)</f>
        <v/>
      </c>
      <c r="W210" s="119" t="str">
        <f>IF('GPA Calculator Data Entry'!BP210="","",'GPA Calculator Data Entry'!BP210)</f>
        <v/>
      </c>
      <c r="X210" s="120" t="str">
        <f>IF('GPA Calculator Data Entry'!BR210="","",'GPA Calculator Data Entry'!BR210)</f>
        <v/>
      </c>
      <c r="Y210" s="121" t="str">
        <f>IF('GPA Calculator Data Entry'!CA210="","",'GPA Calculator Data Entry'!CA210)</f>
        <v/>
      </c>
      <c r="Z210" s="121" t="str">
        <f>IF('GPA Calculator Data Entry'!CB210="","",'GPA Calculator Data Entry'!CB210)</f>
        <v/>
      </c>
      <c r="AA210" s="121" t="str">
        <f>IF('GPA Calculator Data Entry'!CC210="","",'GPA Calculator Data Entry'!CC210)</f>
        <v/>
      </c>
      <c r="AB210" s="118" t="str">
        <f>IF('GPA Calculator Data Entry'!CE210="","",'GPA Calculator Data Entry'!CE210)</f>
        <v/>
      </c>
      <c r="AC210" s="119" t="str">
        <f>IF('GPA Calculator Data Entry'!CN210="","",'GPA Calculator Data Entry'!CN210)</f>
        <v/>
      </c>
      <c r="AD210" s="119" t="str">
        <f>IF('GPA Calculator Data Entry'!CO210="","",'GPA Calculator Data Entry'!CO210)</f>
        <v/>
      </c>
      <c r="AE210" s="119" t="str">
        <f>IF('GPA Calculator Data Entry'!CP210="","",'GPA Calculator Data Entry'!CP210)</f>
        <v/>
      </c>
      <c r="AF210" s="120" t="str">
        <f>IF('GPA Calculator Data Entry'!CR210="","",'GPA Calculator Data Entry'!CR210)</f>
        <v/>
      </c>
      <c r="AG210" s="121" t="str">
        <f>IF('GPA Calculator Data Entry'!DA210="","",'GPA Calculator Data Entry'!DA210)</f>
        <v/>
      </c>
      <c r="AH210" s="121" t="str">
        <f>IF('GPA Calculator Data Entry'!DB210="","",'GPA Calculator Data Entry'!DB210)</f>
        <v/>
      </c>
      <c r="AI210" s="121" t="str">
        <f>IF('GPA Calculator Data Entry'!DC210="","",'GPA Calculator Data Entry'!DC210)</f>
        <v/>
      </c>
    </row>
    <row r="211" spans="1:35" ht="14.25" customHeight="1" x14ac:dyDescent="0.3">
      <c r="A211" s="116" t="str">
        <f>IF('GPA Calculator Data Entry'!A211="","",'GPA Calculator Data Entry'!A211)</f>
        <v/>
      </c>
      <c r="B211" s="117" t="str">
        <f>IF('GPA Calculator Data Entry'!B211="","",'GPA Calculator Data Entry'!B211)</f>
        <v/>
      </c>
      <c r="C211" s="117" t="str">
        <f>IF('GPA Calculator Data Entry'!C211="","",'GPA Calculator Data Entry'!C211)</f>
        <v/>
      </c>
      <c r="D211" s="118" t="str">
        <f>IF('GPA Calculator Data Entry'!E211="","",'GPA Calculator Data Entry'!E211)</f>
        <v/>
      </c>
      <c r="E211" s="119" t="str">
        <f>IF('GPA Calculator Data Entry'!N211="","",'GPA Calculator Data Entry'!N211)</f>
        <v/>
      </c>
      <c r="F211" s="119" t="str">
        <f>IF('GPA Calculator Data Entry'!O211="","",'GPA Calculator Data Entry'!O211)</f>
        <v/>
      </c>
      <c r="G211" s="119" t="str">
        <f>IF('GPA Calculator Data Entry'!P211="","",'GPA Calculator Data Entry'!P211)</f>
        <v/>
      </c>
      <c r="H211" s="120" t="str">
        <f>IF('GPA Calculator Data Entry'!R211="","",'GPA Calculator Data Entry'!R211)</f>
        <v/>
      </c>
      <c r="I211" s="121" t="str">
        <f>IF('GPA Calculator Data Entry'!AA211="","",'GPA Calculator Data Entry'!AA211)</f>
        <v/>
      </c>
      <c r="J211" s="121" t="str">
        <f>IF('GPA Calculator Data Entry'!AB211="","",'GPA Calculator Data Entry'!AB211)</f>
        <v/>
      </c>
      <c r="K211" s="121" t="str">
        <f>IF('GPA Calculator Data Entry'!AC211="","",'GPA Calculator Data Entry'!AC211)</f>
        <v/>
      </c>
      <c r="L211" s="118" t="str">
        <f>IF('GPA Calculator Data Entry'!AE211="","",'GPA Calculator Data Entry'!AE211)</f>
        <v/>
      </c>
      <c r="M211" s="119" t="str">
        <f>IF('GPA Calculator Data Entry'!AN211="","",'GPA Calculator Data Entry'!AN211)</f>
        <v/>
      </c>
      <c r="N211" s="119" t="str">
        <f>IF('GPA Calculator Data Entry'!AO211="","",'GPA Calculator Data Entry'!AO211)</f>
        <v/>
      </c>
      <c r="O211" s="119" t="str">
        <f>IF('GPA Calculator Data Entry'!AP211="","",'GPA Calculator Data Entry'!AP211)</f>
        <v/>
      </c>
      <c r="P211" s="120" t="str">
        <f>IF('GPA Calculator Data Entry'!AR211="","",'GPA Calculator Data Entry'!AR211)</f>
        <v/>
      </c>
      <c r="Q211" s="121" t="str">
        <f>IF('GPA Calculator Data Entry'!BA211="","",'GPA Calculator Data Entry'!BA211)</f>
        <v/>
      </c>
      <c r="R211" s="121" t="str">
        <f>IF('GPA Calculator Data Entry'!BB211="","",'GPA Calculator Data Entry'!BB211)</f>
        <v/>
      </c>
      <c r="S211" s="121" t="str">
        <f>IF('GPA Calculator Data Entry'!BC211="","",'GPA Calculator Data Entry'!BC211)</f>
        <v/>
      </c>
      <c r="T211" s="118" t="str">
        <f>IF('GPA Calculator Data Entry'!BE211="","",'GPA Calculator Data Entry'!BE211)</f>
        <v/>
      </c>
      <c r="U211" s="119" t="str">
        <f>IF('GPA Calculator Data Entry'!BN211="","",'GPA Calculator Data Entry'!BN211)</f>
        <v/>
      </c>
      <c r="V211" s="119" t="str">
        <f>IF('GPA Calculator Data Entry'!BO211="","",'GPA Calculator Data Entry'!BO211)</f>
        <v/>
      </c>
      <c r="W211" s="119" t="str">
        <f>IF('GPA Calculator Data Entry'!BP211="","",'GPA Calculator Data Entry'!BP211)</f>
        <v/>
      </c>
      <c r="X211" s="120" t="str">
        <f>IF('GPA Calculator Data Entry'!BR211="","",'GPA Calculator Data Entry'!BR211)</f>
        <v/>
      </c>
      <c r="Y211" s="121" t="str">
        <f>IF('GPA Calculator Data Entry'!CA211="","",'GPA Calculator Data Entry'!CA211)</f>
        <v/>
      </c>
      <c r="Z211" s="121" t="str">
        <f>IF('GPA Calculator Data Entry'!CB211="","",'GPA Calculator Data Entry'!CB211)</f>
        <v/>
      </c>
      <c r="AA211" s="121" t="str">
        <f>IF('GPA Calculator Data Entry'!CC211="","",'GPA Calculator Data Entry'!CC211)</f>
        <v/>
      </c>
      <c r="AB211" s="118" t="str">
        <f>IF('GPA Calculator Data Entry'!CE211="","",'GPA Calculator Data Entry'!CE211)</f>
        <v/>
      </c>
      <c r="AC211" s="119" t="str">
        <f>IF('GPA Calculator Data Entry'!CN211="","",'GPA Calculator Data Entry'!CN211)</f>
        <v/>
      </c>
      <c r="AD211" s="119" t="str">
        <f>IF('GPA Calculator Data Entry'!CO211="","",'GPA Calculator Data Entry'!CO211)</f>
        <v/>
      </c>
      <c r="AE211" s="119" t="str">
        <f>IF('GPA Calculator Data Entry'!CP211="","",'GPA Calculator Data Entry'!CP211)</f>
        <v/>
      </c>
      <c r="AF211" s="120" t="str">
        <f>IF('GPA Calculator Data Entry'!CR211="","",'GPA Calculator Data Entry'!CR211)</f>
        <v/>
      </c>
      <c r="AG211" s="121" t="str">
        <f>IF('GPA Calculator Data Entry'!DA211="","",'GPA Calculator Data Entry'!DA211)</f>
        <v/>
      </c>
      <c r="AH211" s="121" t="str">
        <f>IF('GPA Calculator Data Entry'!DB211="","",'GPA Calculator Data Entry'!DB211)</f>
        <v/>
      </c>
      <c r="AI211" s="121" t="str">
        <f>IF('GPA Calculator Data Entry'!DC211="","",'GPA Calculator Data Entry'!DC211)</f>
        <v/>
      </c>
    </row>
    <row r="212" spans="1:35" ht="14.25" customHeight="1" x14ac:dyDescent="0.3">
      <c r="A212" s="116" t="str">
        <f>IF('GPA Calculator Data Entry'!A212="","",'GPA Calculator Data Entry'!A212)</f>
        <v/>
      </c>
      <c r="B212" s="117" t="str">
        <f>IF('GPA Calculator Data Entry'!B212="","",'GPA Calculator Data Entry'!B212)</f>
        <v/>
      </c>
      <c r="C212" s="117" t="str">
        <f>IF('GPA Calculator Data Entry'!C212="","",'GPA Calculator Data Entry'!C212)</f>
        <v/>
      </c>
      <c r="D212" s="118" t="str">
        <f>IF('GPA Calculator Data Entry'!E212="","",'GPA Calculator Data Entry'!E212)</f>
        <v/>
      </c>
      <c r="E212" s="119" t="str">
        <f>IF('GPA Calculator Data Entry'!N212="","",'GPA Calculator Data Entry'!N212)</f>
        <v/>
      </c>
      <c r="F212" s="119" t="str">
        <f>IF('GPA Calculator Data Entry'!O212="","",'GPA Calculator Data Entry'!O212)</f>
        <v/>
      </c>
      <c r="G212" s="119" t="str">
        <f>IF('GPA Calculator Data Entry'!P212="","",'GPA Calculator Data Entry'!P212)</f>
        <v/>
      </c>
      <c r="H212" s="120" t="str">
        <f>IF('GPA Calculator Data Entry'!R212="","",'GPA Calculator Data Entry'!R212)</f>
        <v/>
      </c>
      <c r="I212" s="121" t="str">
        <f>IF('GPA Calculator Data Entry'!AA212="","",'GPA Calculator Data Entry'!AA212)</f>
        <v/>
      </c>
      <c r="J212" s="121" t="str">
        <f>IF('GPA Calculator Data Entry'!AB212="","",'GPA Calculator Data Entry'!AB212)</f>
        <v/>
      </c>
      <c r="K212" s="121" t="str">
        <f>IF('GPA Calculator Data Entry'!AC212="","",'GPA Calculator Data Entry'!AC212)</f>
        <v/>
      </c>
      <c r="L212" s="118" t="str">
        <f>IF('GPA Calculator Data Entry'!AE212="","",'GPA Calculator Data Entry'!AE212)</f>
        <v/>
      </c>
      <c r="M212" s="119" t="str">
        <f>IF('GPA Calculator Data Entry'!AN212="","",'GPA Calculator Data Entry'!AN212)</f>
        <v/>
      </c>
      <c r="N212" s="119" t="str">
        <f>IF('GPA Calculator Data Entry'!AO212="","",'GPA Calculator Data Entry'!AO212)</f>
        <v/>
      </c>
      <c r="O212" s="119" t="str">
        <f>IF('GPA Calculator Data Entry'!AP212="","",'GPA Calculator Data Entry'!AP212)</f>
        <v/>
      </c>
      <c r="P212" s="120" t="str">
        <f>IF('GPA Calculator Data Entry'!AR212="","",'GPA Calculator Data Entry'!AR212)</f>
        <v/>
      </c>
      <c r="Q212" s="121" t="str">
        <f>IF('GPA Calculator Data Entry'!BA212="","",'GPA Calculator Data Entry'!BA212)</f>
        <v/>
      </c>
      <c r="R212" s="121" t="str">
        <f>IF('GPA Calculator Data Entry'!BB212="","",'GPA Calculator Data Entry'!BB212)</f>
        <v/>
      </c>
      <c r="S212" s="121" t="str">
        <f>IF('GPA Calculator Data Entry'!BC212="","",'GPA Calculator Data Entry'!BC212)</f>
        <v/>
      </c>
      <c r="T212" s="118" t="str">
        <f>IF('GPA Calculator Data Entry'!BE212="","",'GPA Calculator Data Entry'!BE212)</f>
        <v/>
      </c>
      <c r="U212" s="119" t="str">
        <f>IF('GPA Calculator Data Entry'!BN212="","",'GPA Calculator Data Entry'!BN212)</f>
        <v/>
      </c>
      <c r="V212" s="119" t="str">
        <f>IF('GPA Calculator Data Entry'!BO212="","",'GPA Calculator Data Entry'!BO212)</f>
        <v/>
      </c>
      <c r="W212" s="119" t="str">
        <f>IF('GPA Calculator Data Entry'!BP212="","",'GPA Calculator Data Entry'!BP212)</f>
        <v/>
      </c>
      <c r="X212" s="120" t="str">
        <f>IF('GPA Calculator Data Entry'!BR212="","",'GPA Calculator Data Entry'!BR212)</f>
        <v/>
      </c>
      <c r="Y212" s="121" t="str">
        <f>IF('GPA Calculator Data Entry'!CA212="","",'GPA Calculator Data Entry'!CA212)</f>
        <v/>
      </c>
      <c r="Z212" s="121" t="str">
        <f>IF('GPA Calculator Data Entry'!CB212="","",'GPA Calculator Data Entry'!CB212)</f>
        <v/>
      </c>
      <c r="AA212" s="121" t="str">
        <f>IF('GPA Calculator Data Entry'!CC212="","",'GPA Calculator Data Entry'!CC212)</f>
        <v/>
      </c>
      <c r="AB212" s="118" t="str">
        <f>IF('GPA Calculator Data Entry'!CE212="","",'GPA Calculator Data Entry'!CE212)</f>
        <v/>
      </c>
      <c r="AC212" s="119" t="str">
        <f>IF('GPA Calculator Data Entry'!CN212="","",'GPA Calculator Data Entry'!CN212)</f>
        <v/>
      </c>
      <c r="AD212" s="119" t="str">
        <f>IF('GPA Calculator Data Entry'!CO212="","",'GPA Calculator Data Entry'!CO212)</f>
        <v/>
      </c>
      <c r="AE212" s="119" t="str">
        <f>IF('GPA Calculator Data Entry'!CP212="","",'GPA Calculator Data Entry'!CP212)</f>
        <v/>
      </c>
      <c r="AF212" s="120" t="str">
        <f>IF('GPA Calculator Data Entry'!CR212="","",'GPA Calculator Data Entry'!CR212)</f>
        <v/>
      </c>
      <c r="AG212" s="121" t="str">
        <f>IF('GPA Calculator Data Entry'!DA212="","",'GPA Calculator Data Entry'!DA212)</f>
        <v/>
      </c>
      <c r="AH212" s="121" t="str">
        <f>IF('GPA Calculator Data Entry'!DB212="","",'GPA Calculator Data Entry'!DB212)</f>
        <v/>
      </c>
      <c r="AI212" s="121" t="str">
        <f>IF('GPA Calculator Data Entry'!DC212="","",'GPA Calculator Data Entry'!DC212)</f>
        <v/>
      </c>
    </row>
    <row r="213" spans="1:35" ht="14.25" customHeight="1" x14ac:dyDescent="0.3">
      <c r="A213" s="116" t="str">
        <f>IF('GPA Calculator Data Entry'!A213="","",'GPA Calculator Data Entry'!A213)</f>
        <v/>
      </c>
      <c r="B213" s="117" t="str">
        <f>IF('GPA Calculator Data Entry'!B213="","",'GPA Calculator Data Entry'!B213)</f>
        <v/>
      </c>
      <c r="C213" s="117" t="str">
        <f>IF('GPA Calculator Data Entry'!C213="","",'GPA Calculator Data Entry'!C213)</f>
        <v/>
      </c>
      <c r="D213" s="118" t="str">
        <f>IF('GPA Calculator Data Entry'!E213="","",'GPA Calculator Data Entry'!E213)</f>
        <v/>
      </c>
      <c r="E213" s="119" t="str">
        <f>IF('GPA Calculator Data Entry'!N213="","",'GPA Calculator Data Entry'!N213)</f>
        <v/>
      </c>
      <c r="F213" s="119" t="str">
        <f>IF('GPA Calculator Data Entry'!O213="","",'GPA Calculator Data Entry'!O213)</f>
        <v/>
      </c>
      <c r="G213" s="119" t="str">
        <f>IF('GPA Calculator Data Entry'!P213="","",'GPA Calculator Data Entry'!P213)</f>
        <v/>
      </c>
      <c r="H213" s="120" t="str">
        <f>IF('GPA Calculator Data Entry'!R213="","",'GPA Calculator Data Entry'!R213)</f>
        <v/>
      </c>
      <c r="I213" s="121" t="str">
        <f>IF('GPA Calculator Data Entry'!AA213="","",'GPA Calculator Data Entry'!AA213)</f>
        <v/>
      </c>
      <c r="J213" s="121" t="str">
        <f>IF('GPA Calculator Data Entry'!AB213="","",'GPA Calculator Data Entry'!AB213)</f>
        <v/>
      </c>
      <c r="K213" s="121" t="str">
        <f>IF('GPA Calculator Data Entry'!AC213="","",'GPA Calculator Data Entry'!AC213)</f>
        <v/>
      </c>
      <c r="L213" s="118" t="str">
        <f>IF('GPA Calculator Data Entry'!AE213="","",'GPA Calculator Data Entry'!AE213)</f>
        <v/>
      </c>
      <c r="M213" s="119" t="str">
        <f>IF('GPA Calculator Data Entry'!AN213="","",'GPA Calculator Data Entry'!AN213)</f>
        <v/>
      </c>
      <c r="N213" s="119" t="str">
        <f>IF('GPA Calculator Data Entry'!AO213="","",'GPA Calculator Data Entry'!AO213)</f>
        <v/>
      </c>
      <c r="O213" s="119" t="str">
        <f>IF('GPA Calculator Data Entry'!AP213="","",'GPA Calculator Data Entry'!AP213)</f>
        <v/>
      </c>
      <c r="P213" s="120" t="str">
        <f>IF('GPA Calculator Data Entry'!AR213="","",'GPA Calculator Data Entry'!AR213)</f>
        <v/>
      </c>
      <c r="Q213" s="121" t="str">
        <f>IF('GPA Calculator Data Entry'!BA213="","",'GPA Calculator Data Entry'!BA213)</f>
        <v/>
      </c>
      <c r="R213" s="121" t="str">
        <f>IF('GPA Calculator Data Entry'!BB213="","",'GPA Calculator Data Entry'!BB213)</f>
        <v/>
      </c>
      <c r="S213" s="121" t="str">
        <f>IF('GPA Calculator Data Entry'!BC213="","",'GPA Calculator Data Entry'!BC213)</f>
        <v/>
      </c>
      <c r="T213" s="118" t="str">
        <f>IF('GPA Calculator Data Entry'!BE213="","",'GPA Calculator Data Entry'!BE213)</f>
        <v/>
      </c>
      <c r="U213" s="119" t="str">
        <f>IF('GPA Calculator Data Entry'!BN213="","",'GPA Calculator Data Entry'!BN213)</f>
        <v/>
      </c>
      <c r="V213" s="119" t="str">
        <f>IF('GPA Calculator Data Entry'!BO213="","",'GPA Calculator Data Entry'!BO213)</f>
        <v/>
      </c>
      <c r="W213" s="119" t="str">
        <f>IF('GPA Calculator Data Entry'!BP213="","",'GPA Calculator Data Entry'!BP213)</f>
        <v/>
      </c>
      <c r="X213" s="120" t="str">
        <f>IF('GPA Calculator Data Entry'!BR213="","",'GPA Calculator Data Entry'!BR213)</f>
        <v/>
      </c>
      <c r="Y213" s="121" t="str">
        <f>IF('GPA Calculator Data Entry'!CA213="","",'GPA Calculator Data Entry'!CA213)</f>
        <v/>
      </c>
      <c r="Z213" s="121" t="str">
        <f>IF('GPA Calculator Data Entry'!CB213="","",'GPA Calculator Data Entry'!CB213)</f>
        <v/>
      </c>
      <c r="AA213" s="121" t="str">
        <f>IF('GPA Calculator Data Entry'!CC213="","",'GPA Calculator Data Entry'!CC213)</f>
        <v/>
      </c>
      <c r="AB213" s="118" t="str">
        <f>IF('GPA Calculator Data Entry'!CE213="","",'GPA Calculator Data Entry'!CE213)</f>
        <v/>
      </c>
      <c r="AC213" s="119" t="str">
        <f>IF('GPA Calculator Data Entry'!CN213="","",'GPA Calculator Data Entry'!CN213)</f>
        <v/>
      </c>
      <c r="AD213" s="119" t="str">
        <f>IF('GPA Calculator Data Entry'!CO213="","",'GPA Calculator Data Entry'!CO213)</f>
        <v/>
      </c>
      <c r="AE213" s="119" t="str">
        <f>IF('GPA Calculator Data Entry'!CP213="","",'GPA Calculator Data Entry'!CP213)</f>
        <v/>
      </c>
      <c r="AF213" s="120" t="str">
        <f>IF('GPA Calculator Data Entry'!CR213="","",'GPA Calculator Data Entry'!CR213)</f>
        <v/>
      </c>
      <c r="AG213" s="121" t="str">
        <f>IF('GPA Calculator Data Entry'!DA213="","",'GPA Calculator Data Entry'!DA213)</f>
        <v/>
      </c>
      <c r="AH213" s="121" t="str">
        <f>IF('GPA Calculator Data Entry'!DB213="","",'GPA Calculator Data Entry'!DB213)</f>
        <v/>
      </c>
      <c r="AI213" s="121" t="str">
        <f>IF('GPA Calculator Data Entry'!DC213="","",'GPA Calculator Data Entry'!DC213)</f>
        <v/>
      </c>
    </row>
    <row r="214" spans="1:35" ht="14.25" customHeight="1" x14ac:dyDescent="0.3">
      <c r="A214" s="116" t="str">
        <f>IF('GPA Calculator Data Entry'!A214="","",'GPA Calculator Data Entry'!A214)</f>
        <v/>
      </c>
      <c r="B214" s="117" t="str">
        <f>IF('GPA Calculator Data Entry'!B214="","",'GPA Calculator Data Entry'!B214)</f>
        <v/>
      </c>
      <c r="C214" s="117" t="str">
        <f>IF('GPA Calculator Data Entry'!C214="","",'GPA Calculator Data Entry'!C214)</f>
        <v/>
      </c>
      <c r="D214" s="118" t="str">
        <f>IF('GPA Calculator Data Entry'!E214="","",'GPA Calculator Data Entry'!E214)</f>
        <v/>
      </c>
      <c r="E214" s="119" t="str">
        <f>IF('GPA Calculator Data Entry'!N214="","",'GPA Calculator Data Entry'!N214)</f>
        <v/>
      </c>
      <c r="F214" s="119" t="str">
        <f>IF('GPA Calculator Data Entry'!O214="","",'GPA Calculator Data Entry'!O214)</f>
        <v/>
      </c>
      <c r="G214" s="119" t="str">
        <f>IF('GPA Calculator Data Entry'!P214="","",'GPA Calculator Data Entry'!P214)</f>
        <v/>
      </c>
      <c r="H214" s="120" t="str">
        <f>IF('GPA Calculator Data Entry'!R214="","",'GPA Calculator Data Entry'!R214)</f>
        <v/>
      </c>
      <c r="I214" s="121" t="str">
        <f>IF('GPA Calculator Data Entry'!AA214="","",'GPA Calculator Data Entry'!AA214)</f>
        <v/>
      </c>
      <c r="J214" s="121" t="str">
        <f>IF('GPA Calculator Data Entry'!AB214="","",'GPA Calculator Data Entry'!AB214)</f>
        <v/>
      </c>
      <c r="K214" s="121" t="str">
        <f>IF('GPA Calculator Data Entry'!AC214="","",'GPA Calculator Data Entry'!AC214)</f>
        <v/>
      </c>
      <c r="L214" s="118" t="str">
        <f>IF('GPA Calculator Data Entry'!AE214="","",'GPA Calculator Data Entry'!AE214)</f>
        <v/>
      </c>
      <c r="M214" s="119" t="str">
        <f>IF('GPA Calculator Data Entry'!AN214="","",'GPA Calculator Data Entry'!AN214)</f>
        <v/>
      </c>
      <c r="N214" s="119" t="str">
        <f>IF('GPA Calculator Data Entry'!AO214="","",'GPA Calculator Data Entry'!AO214)</f>
        <v/>
      </c>
      <c r="O214" s="119" t="str">
        <f>IF('GPA Calculator Data Entry'!AP214="","",'GPA Calculator Data Entry'!AP214)</f>
        <v/>
      </c>
      <c r="P214" s="120" t="str">
        <f>IF('GPA Calculator Data Entry'!AR214="","",'GPA Calculator Data Entry'!AR214)</f>
        <v/>
      </c>
      <c r="Q214" s="121" t="str">
        <f>IF('GPA Calculator Data Entry'!BA214="","",'GPA Calculator Data Entry'!BA214)</f>
        <v/>
      </c>
      <c r="R214" s="121" t="str">
        <f>IF('GPA Calculator Data Entry'!BB214="","",'GPA Calculator Data Entry'!BB214)</f>
        <v/>
      </c>
      <c r="S214" s="121" t="str">
        <f>IF('GPA Calculator Data Entry'!BC214="","",'GPA Calculator Data Entry'!BC214)</f>
        <v/>
      </c>
      <c r="T214" s="118" t="str">
        <f>IF('GPA Calculator Data Entry'!BE214="","",'GPA Calculator Data Entry'!BE214)</f>
        <v/>
      </c>
      <c r="U214" s="119" t="str">
        <f>IF('GPA Calculator Data Entry'!BN214="","",'GPA Calculator Data Entry'!BN214)</f>
        <v/>
      </c>
      <c r="V214" s="119" t="str">
        <f>IF('GPA Calculator Data Entry'!BO214="","",'GPA Calculator Data Entry'!BO214)</f>
        <v/>
      </c>
      <c r="W214" s="119" t="str">
        <f>IF('GPA Calculator Data Entry'!BP214="","",'GPA Calculator Data Entry'!BP214)</f>
        <v/>
      </c>
      <c r="X214" s="120" t="str">
        <f>IF('GPA Calculator Data Entry'!BR214="","",'GPA Calculator Data Entry'!BR214)</f>
        <v/>
      </c>
      <c r="Y214" s="121" t="str">
        <f>IF('GPA Calculator Data Entry'!CA214="","",'GPA Calculator Data Entry'!CA214)</f>
        <v/>
      </c>
      <c r="Z214" s="121" t="str">
        <f>IF('GPA Calculator Data Entry'!CB214="","",'GPA Calculator Data Entry'!CB214)</f>
        <v/>
      </c>
      <c r="AA214" s="121" t="str">
        <f>IF('GPA Calculator Data Entry'!CC214="","",'GPA Calculator Data Entry'!CC214)</f>
        <v/>
      </c>
      <c r="AB214" s="118" t="str">
        <f>IF('GPA Calculator Data Entry'!CE214="","",'GPA Calculator Data Entry'!CE214)</f>
        <v/>
      </c>
      <c r="AC214" s="119" t="str">
        <f>IF('GPA Calculator Data Entry'!CN214="","",'GPA Calculator Data Entry'!CN214)</f>
        <v/>
      </c>
      <c r="AD214" s="119" t="str">
        <f>IF('GPA Calculator Data Entry'!CO214="","",'GPA Calculator Data Entry'!CO214)</f>
        <v/>
      </c>
      <c r="AE214" s="119" t="str">
        <f>IF('GPA Calculator Data Entry'!CP214="","",'GPA Calculator Data Entry'!CP214)</f>
        <v/>
      </c>
      <c r="AF214" s="120" t="str">
        <f>IF('GPA Calculator Data Entry'!CR214="","",'GPA Calculator Data Entry'!CR214)</f>
        <v/>
      </c>
      <c r="AG214" s="121" t="str">
        <f>IF('GPA Calculator Data Entry'!DA214="","",'GPA Calculator Data Entry'!DA214)</f>
        <v/>
      </c>
      <c r="AH214" s="121" t="str">
        <f>IF('GPA Calculator Data Entry'!DB214="","",'GPA Calculator Data Entry'!DB214)</f>
        <v/>
      </c>
      <c r="AI214" s="121" t="str">
        <f>IF('GPA Calculator Data Entry'!DC214="","",'GPA Calculator Data Entry'!DC214)</f>
        <v/>
      </c>
    </row>
    <row r="215" spans="1:35" ht="14.25" customHeight="1" x14ac:dyDescent="0.3">
      <c r="A215" s="116" t="str">
        <f>IF('GPA Calculator Data Entry'!A215="","",'GPA Calculator Data Entry'!A215)</f>
        <v/>
      </c>
      <c r="B215" s="117" t="str">
        <f>IF('GPA Calculator Data Entry'!B215="","",'GPA Calculator Data Entry'!B215)</f>
        <v/>
      </c>
      <c r="C215" s="117" t="str">
        <f>IF('GPA Calculator Data Entry'!C215="","",'GPA Calculator Data Entry'!C215)</f>
        <v/>
      </c>
      <c r="D215" s="118" t="str">
        <f>IF('GPA Calculator Data Entry'!E215="","",'GPA Calculator Data Entry'!E215)</f>
        <v/>
      </c>
      <c r="E215" s="119" t="str">
        <f>IF('GPA Calculator Data Entry'!N215="","",'GPA Calculator Data Entry'!N215)</f>
        <v/>
      </c>
      <c r="F215" s="119" t="str">
        <f>IF('GPA Calculator Data Entry'!O215="","",'GPA Calculator Data Entry'!O215)</f>
        <v/>
      </c>
      <c r="G215" s="119" t="str">
        <f>IF('GPA Calculator Data Entry'!P215="","",'GPA Calculator Data Entry'!P215)</f>
        <v/>
      </c>
      <c r="H215" s="120" t="str">
        <f>IF('GPA Calculator Data Entry'!R215="","",'GPA Calculator Data Entry'!R215)</f>
        <v/>
      </c>
      <c r="I215" s="121" t="str">
        <f>IF('GPA Calculator Data Entry'!AA215="","",'GPA Calculator Data Entry'!AA215)</f>
        <v/>
      </c>
      <c r="J215" s="121" t="str">
        <f>IF('GPA Calculator Data Entry'!AB215="","",'GPA Calculator Data Entry'!AB215)</f>
        <v/>
      </c>
      <c r="K215" s="121" t="str">
        <f>IF('GPA Calculator Data Entry'!AC215="","",'GPA Calculator Data Entry'!AC215)</f>
        <v/>
      </c>
      <c r="L215" s="118" t="str">
        <f>IF('GPA Calculator Data Entry'!AE215="","",'GPA Calculator Data Entry'!AE215)</f>
        <v/>
      </c>
      <c r="M215" s="119" t="str">
        <f>IF('GPA Calculator Data Entry'!AN215="","",'GPA Calculator Data Entry'!AN215)</f>
        <v/>
      </c>
      <c r="N215" s="119" t="str">
        <f>IF('GPA Calculator Data Entry'!AO215="","",'GPA Calculator Data Entry'!AO215)</f>
        <v/>
      </c>
      <c r="O215" s="119" t="str">
        <f>IF('GPA Calculator Data Entry'!AP215="","",'GPA Calculator Data Entry'!AP215)</f>
        <v/>
      </c>
      <c r="P215" s="120" t="str">
        <f>IF('GPA Calculator Data Entry'!AR215="","",'GPA Calculator Data Entry'!AR215)</f>
        <v/>
      </c>
      <c r="Q215" s="121" t="str">
        <f>IF('GPA Calculator Data Entry'!BA215="","",'GPA Calculator Data Entry'!BA215)</f>
        <v/>
      </c>
      <c r="R215" s="121" t="str">
        <f>IF('GPA Calculator Data Entry'!BB215="","",'GPA Calculator Data Entry'!BB215)</f>
        <v/>
      </c>
      <c r="S215" s="121" t="str">
        <f>IF('GPA Calculator Data Entry'!BC215="","",'GPA Calculator Data Entry'!BC215)</f>
        <v/>
      </c>
      <c r="T215" s="118" t="str">
        <f>IF('GPA Calculator Data Entry'!BE215="","",'GPA Calculator Data Entry'!BE215)</f>
        <v/>
      </c>
      <c r="U215" s="119" t="str">
        <f>IF('GPA Calculator Data Entry'!BN215="","",'GPA Calculator Data Entry'!BN215)</f>
        <v/>
      </c>
      <c r="V215" s="119" t="str">
        <f>IF('GPA Calculator Data Entry'!BO215="","",'GPA Calculator Data Entry'!BO215)</f>
        <v/>
      </c>
      <c r="W215" s="119" t="str">
        <f>IF('GPA Calculator Data Entry'!BP215="","",'GPA Calculator Data Entry'!BP215)</f>
        <v/>
      </c>
      <c r="X215" s="120" t="str">
        <f>IF('GPA Calculator Data Entry'!BR215="","",'GPA Calculator Data Entry'!BR215)</f>
        <v/>
      </c>
      <c r="Y215" s="121" t="str">
        <f>IF('GPA Calculator Data Entry'!CA215="","",'GPA Calculator Data Entry'!CA215)</f>
        <v/>
      </c>
      <c r="Z215" s="121" t="str">
        <f>IF('GPA Calculator Data Entry'!CB215="","",'GPA Calculator Data Entry'!CB215)</f>
        <v/>
      </c>
      <c r="AA215" s="121" t="str">
        <f>IF('GPA Calculator Data Entry'!CC215="","",'GPA Calculator Data Entry'!CC215)</f>
        <v/>
      </c>
      <c r="AB215" s="118" t="str">
        <f>IF('GPA Calculator Data Entry'!CE215="","",'GPA Calculator Data Entry'!CE215)</f>
        <v/>
      </c>
      <c r="AC215" s="119" t="str">
        <f>IF('GPA Calculator Data Entry'!CN215="","",'GPA Calculator Data Entry'!CN215)</f>
        <v/>
      </c>
      <c r="AD215" s="119" t="str">
        <f>IF('GPA Calculator Data Entry'!CO215="","",'GPA Calculator Data Entry'!CO215)</f>
        <v/>
      </c>
      <c r="AE215" s="119" t="str">
        <f>IF('GPA Calculator Data Entry'!CP215="","",'GPA Calculator Data Entry'!CP215)</f>
        <v/>
      </c>
      <c r="AF215" s="120" t="str">
        <f>IF('GPA Calculator Data Entry'!CR215="","",'GPA Calculator Data Entry'!CR215)</f>
        <v/>
      </c>
      <c r="AG215" s="121" t="str">
        <f>IF('GPA Calculator Data Entry'!DA215="","",'GPA Calculator Data Entry'!DA215)</f>
        <v/>
      </c>
      <c r="AH215" s="121" t="str">
        <f>IF('GPA Calculator Data Entry'!DB215="","",'GPA Calculator Data Entry'!DB215)</f>
        <v/>
      </c>
      <c r="AI215" s="121" t="str">
        <f>IF('GPA Calculator Data Entry'!DC215="","",'GPA Calculator Data Entry'!DC215)</f>
        <v/>
      </c>
    </row>
    <row r="216" spans="1:35" ht="14.25" customHeight="1" x14ac:dyDescent="0.3">
      <c r="A216" s="116" t="str">
        <f>IF('GPA Calculator Data Entry'!A216="","",'GPA Calculator Data Entry'!A216)</f>
        <v/>
      </c>
      <c r="B216" s="117" t="str">
        <f>IF('GPA Calculator Data Entry'!B216="","",'GPA Calculator Data Entry'!B216)</f>
        <v/>
      </c>
      <c r="C216" s="117" t="str">
        <f>IF('GPA Calculator Data Entry'!C216="","",'GPA Calculator Data Entry'!C216)</f>
        <v/>
      </c>
      <c r="D216" s="118" t="str">
        <f>IF('GPA Calculator Data Entry'!E216="","",'GPA Calculator Data Entry'!E216)</f>
        <v/>
      </c>
      <c r="E216" s="119" t="str">
        <f>IF('GPA Calculator Data Entry'!N216="","",'GPA Calculator Data Entry'!N216)</f>
        <v/>
      </c>
      <c r="F216" s="119" t="str">
        <f>IF('GPA Calculator Data Entry'!O216="","",'GPA Calculator Data Entry'!O216)</f>
        <v/>
      </c>
      <c r="G216" s="119" t="str">
        <f>IF('GPA Calculator Data Entry'!P216="","",'GPA Calculator Data Entry'!P216)</f>
        <v/>
      </c>
      <c r="H216" s="120" t="str">
        <f>IF('GPA Calculator Data Entry'!R216="","",'GPA Calculator Data Entry'!R216)</f>
        <v/>
      </c>
      <c r="I216" s="121" t="str">
        <f>IF('GPA Calculator Data Entry'!AA216="","",'GPA Calculator Data Entry'!AA216)</f>
        <v/>
      </c>
      <c r="J216" s="121" t="str">
        <f>IF('GPA Calculator Data Entry'!AB216="","",'GPA Calculator Data Entry'!AB216)</f>
        <v/>
      </c>
      <c r="K216" s="121" t="str">
        <f>IF('GPA Calculator Data Entry'!AC216="","",'GPA Calculator Data Entry'!AC216)</f>
        <v/>
      </c>
      <c r="L216" s="118" t="str">
        <f>IF('GPA Calculator Data Entry'!AE216="","",'GPA Calculator Data Entry'!AE216)</f>
        <v/>
      </c>
      <c r="M216" s="119" t="str">
        <f>IF('GPA Calculator Data Entry'!AN216="","",'GPA Calculator Data Entry'!AN216)</f>
        <v/>
      </c>
      <c r="N216" s="119" t="str">
        <f>IF('GPA Calculator Data Entry'!AO216="","",'GPA Calculator Data Entry'!AO216)</f>
        <v/>
      </c>
      <c r="O216" s="119" t="str">
        <f>IF('GPA Calculator Data Entry'!AP216="","",'GPA Calculator Data Entry'!AP216)</f>
        <v/>
      </c>
      <c r="P216" s="120" t="str">
        <f>IF('GPA Calculator Data Entry'!AR216="","",'GPA Calculator Data Entry'!AR216)</f>
        <v/>
      </c>
      <c r="Q216" s="121" t="str">
        <f>IF('GPA Calculator Data Entry'!BA216="","",'GPA Calculator Data Entry'!BA216)</f>
        <v/>
      </c>
      <c r="R216" s="121" t="str">
        <f>IF('GPA Calculator Data Entry'!BB216="","",'GPA Calculator Data Entry'!BB216)</f>
        <v/>
      </c>
      <c r="S216" s="121" t="str">
        <f>IF('GPA Calculator Data Entry'!BC216="","",'GPA Calculator Data Entry'!BC216)</f>
        <v/>
      </c>
      <c r="T216" s="118" t="str">
        <f>IF('GPA Calculator Data Entry'!BE216="","",'GPA Calculator Data Entry'!BE216)</f>
        <v/>
      </c>
      <c r="U216" s="119" t="str">
        <f>IF('GPA Calculator Data Entry'!BN216="","",'GPA Calculator Data Entry'!BN216)</f>
        <v/>
      </c>
      <c r="V216" s="119" t="str">
        <f>IF('GPA Calculator Data Entry'!BO216="","",'GPA Calculator Data Entry'!BO216)</f>
        <v/>
      </c>
      <c r="W216" s="119" t="str">
        <f>IF('GPA Calculator Data Entry'!BP216="","",'GPA Calculator Data Entry'!BP216)</f>
        <v/>
      </c>
      <c r="X216" s="120" t="str">
        <f>IF('GPA Calculator Data Entry'!BR216="","",'GPA Calculator Data Entry'!BR216)</f>
        <v/>
      </c>
      <c r="Y216" s="121" t="str">
        <f>IF('GPA Calculator Data Entry'!CA216="","",'GPA Calculator Data Entry'!CA216)</f>
        <v/>
      </c>
      <c r="Z216" s="121" t="str">
        <f>IF('GPA Calculator Data Entry'!CB216="","",'GPA Calculator Data Entry'!CB216)</f>
        <v/>
      </c>
      <c r="AA216" s="121" t="str">
        <f>IF('GPA Calculator Data Entry'!CC216="","",'GPA Calculator Data Entry'!CC216)</f>
        <v/>
      </c>
      <c r="AB216" s="118" t="str">
        <f>IF('GPA Calculator Data Entry'!CE216="","",'GPA Calculator Data Entry'!CE216)</f>
        <v/>
      </c>
      <c r="AC216" s="119" t="str">
        <f>IF('GPA Calculator Data Entry'!CN216="","",'GPA Calculator Data Entry'!CN216)</f>
        <v/>
      </c>
      <c r="AD216" s="119" t="str">
        <f>IF('GPA Calculator Data Entry'!CO216="","",'GPA Calculator Data Entry'!CO216)</f>
        <v/>
      </c>
      <c r="AE216" s="119" t="str">
        <f>IF('GPA Calculator Data Entry'!CP216="","",'GPA Calculator Data Entry'!CP216)</f>
        <v/>
      </c>
      <c r="AF216" s="120" t="str">
        <f>IF('GPA Calculator Data Entry'!CR216="","",'GPA Calculator Data Entry'!CR216)</f>
        <v/>
      </c>
      <c r="AG216" s="121" t="str">
        <f>IF('GPA Calculator Data Entry'!DA216="","",'GPA Calculator Data Entry'!DA216)</f>
        <v/>
      </c>
      <c r="AH216" s="121" t="str">
        <f>IF('GPA Calculator Data Entry'!DB216="","",'GPA Calculator Data Entry'!DB216)</f>
        <v/>
      </c>
      <c r="AI216" s="121" t="str">
        <f>IF('GPA Calculator Data Entry'!DC216="","",'GPA Calculator Data Entry'!DC216)</f>
        <v/>
      </c>
    </row>
    <row r="217" spans="1:35" ht="14.25" customHeight="1" x14ac:dyDescent="0.3">
      <c r="A217" s="116" t="str">
        <f>IF('GPA Calculator Data Entry'!A217="","",'GPA Calculator Data Entry'!A217)</f>
        <v/>
      </c>
      <c r="B217" s="117" t="str">
        <f>IF('GPA Calculator Data Entry'!B217="","",'GPA Calculator Data Entry'!B217)</f>
        <v/>
      </c>
      <c r="C217" s="117" t="str">
        <f>IF('GPA Calculator Data Entry'!C217="","",'GPA Calculator Data Entry'!C217)</f>
        <v/>
      </c>
      <c r="D217" s="118" t="str">
        <f>IF('GPA Calculator Data Entry'!E217="","",'GPA Calculator Data Entry'!E217)</f>
        <v/>
      </c>
      <c r="E217" s="119" t="str">
        <f>IF('GPA Calculator Data Entry'!N217="","",'GPA Calculator Data Entry'!N217)</f>
        <v/>
      </c>
      <c r="F217" s="119" t="str">
        <f>IF('GPA Calculator Data Entry'!O217="","",'GPA Calculator Data Entry'!O217)</f>
        <v/>
      </c>
      <c r="G217" s="119" t="str">
        <f>IF('GPA Calculator Data Entry'!P217="","",'GPA Calculator Data Entry'!P217)</f>
        <v/>
      </c>
      <c r="H217" s="120" t="str">
        <f>IF('GPA Calculator Data Entry'!R217="","",'GPA Calculator Data Entry'!R217)</f>
        <v/>
      </c>
      <c r="I217" s="121" t="str">
        <f>IF('GPA Calculator Data Entry'!AA217="","",'GPA Calculator Data Entry'!AA217)</f>
        <v/>
      </c>
      <c r="J217" s="121" t="str">
        <f>IF('GPA Calculator Data Entry'!AB217="","",'GPA Calculator Data Entry'!AB217)</f>
        <v/>
      </c>
      <c r="K217" s="121" t="str">
        <f>IF('GPA Calculator Data Entry'!AC217="","",'GPA Calculator Data Entry'!AC217)</f>
        <v/>
      </c>
      <c r="L217" s="118" t="str">
        <f>IF('GPA Calculator Data Entry'!AE217="","",'GPA Calculator Data Entry'!AE217)</f>
        <v/>
      </c>
      <c r="M217" s="119" t="str">
        <f>IF('GPA Calculator Data Entry'!AN217="","",'GPA Calculator Data Entry'!AN217)</f>
        <v/>
      </c>
      <c r="N217" s="119" t="str">
        <f>IF('GPA Calculator Data Entry'!AO217="","",'GPA Calculator Data Entry'!AO217)</f>
        <v/>
      </c>
      <c r="O217" s="119" t="str">
        <f>IF('GPA Calculator Data Entry'!AP217="","",'GPA Calculator Data Entry'!AP217)</f>
        <v/>
      </c>
      <c r="P217" s="120" t="str">
        <f>IF('GPA Calculator Data Entry'!AR217="","",'GPA Calculator Data Entry'!AR217)</f>
        <v/>
      </c>
      <c r="Q217" s="121" t="str">
        <f>IF('GPA Calculator Data Entry'!BA217="","",'GPA Calculator Data Entry'!BA217)</f>
        <v/>
      </c>
      <c r="R217" s="121" t="str">
        <f>IF('GPA Calculator Data Entry'!BB217="","",'GPA Calculator Data Entry'!BB217)</f>
        <v/>
      </c>
      <c r="S217" s="121" t="str">
        <f>IF('GPA Calculator Data Entry'!BC217="","",'GPA Calculator Data Entry'!BC217)</f>
        <v/>
      </c>
      <c r="T217" s="118" t="str">
        <f>IF('GPA Calculator Data Entry'!BE217="","",'GPA Calculator Data Entry'!BE217)</f>
        <v/>
      </c>
      <c r="U217" s="119" t="str">
        <f>IF('GPA Calculator Data Entry'!BN217="","",'GPA Calculator Data Entry'!BN217)</f>
        <v/>
      </c>
      <c r="V217" s="119" t="str">
        <f>IF('GPA Calculator Data Entry'!BO217="","",'GPA Calculator Data Entry'!BO217)</f>
        <v/>
      </c>
      <c r="W217" s="119" t="str">
        <f>IF('GPA Calculator Data Entry'!BP217="","",'GPA Calculator Data Entry'!BP217)</f>
        <v/>
      </c>
      <c r="X217" s="120" t="str">
        <f>IF('GPA Calculator Data Entry'!BR217="","",'GPA Calculator Data Entry'!BR217)</f>
        <v/>
      </c>
      <c r="Y217" s="121" t="str">
        <f>IF('GPA Calculator Data Entry'!CA217="","",'GPA Calculator Data Entry'!CA217)</f>
        <v/>
      </c>
      <c r="Z217" s="121" t="str">
        <f>IF('GPA Calculator Data Entry'!CB217="","",'GPA Calculator Data Entry'!CB217)</f>
        <v/>
      </c>
      <c r="AA217" s="121" t="str">
        <f>IF('GPA Calculator Data Entry'!CC217="","",'GPA Calculator Data Entry'!CC217)</f>
        <v/>
      </c>
      <c r="AB217" s="118" t="str">
        <f>IF('GPA Calculator Data Entry'!CE217="","",'GPA Calculator Data Entry'!CE217)</f>
        <v/>
      </c>
      <c r="AC217" s="119" t="str">
        <f>IF('GPA Calculator Data Entry'!CN217="","",'GPA Calculator Data Entry'!CN217)</f>
        <v/>
      </c>
      <c r="AD217" s="119" t="str">
        <f>IF('GPA Calculator Data Entry'!CO217="","",'GPA Calculator Data Entry'!CO217)</f>
        <v/>
      </c>
      <c r="AE217" s="119" t="str">
        <f>IF('GPA Calculator Data Entry'!CP217="","",'GPA Calculator Data Entry'!CP217)</f>
        <v/>
      </c>
      <c r="AF217" s="120" t="str">
        <f>IF('GPA Calculator Data Entry'!CR217="","",'GPA Calculator Data Entry'!CR217)</f>
        <v/>
      </c>
      <c r="AG217" s="121" t="str">
        <f>IF('GPA Calculator Data Entry'!DA217="","",'GPA Calculator Data Entry'!DA217)</f>
        <v/>
      </c>
      <c r="AH217" s="121" t="str">
        <f>IF('GPA Calculator Data Entry'!DB217="","",'GPA Calculator Data Entry'!DB217)</f>
        <v/>
      </c>
      <c r="AI217" s="121" t="str">
        <f>IF('GPA Calculator Data Entry'!DC217="","",'GPA Calculator Data Entry'!DC217)</f>
        <v/>
      </c>
    </row>
    <row r="218" spans="1:35" ht="14.25" customHeight="1" x14ac:dyDescent="0.3">
      <c r="A218" s="116" t="str">
        <f>IF('GPA Calculator Data Entry'!A218="","",'GPA Calculator Data Entry'!A218)</f>
        <v/>
      </c>
      <c r="B218" s="117" t="str">
        <f>IF('GPA Calculator Data Entry'!B218="","",'GPA Calculator Data Entry'!B218)</f>
        <v/>
      </c>
      <c r="C218" s="117" t="str">
        <f>IF('GPA Calculator Data Entry'!C218="","",'GPA Calculator Data Entry'!C218)</f>
        <v/>
      </c>
      <c r="D218" s="118" t="str">
        <f>IF('GPA Calculator Data Entry'!E218="","",'GPA Calculator Data Entry'!E218)</f>
        <v/>
      </c>
      <c r="E218" s="119" t="str">
        <f>IF('GPA Calculator Data Entry'!N218="","",'GPA Calculator Data Entry'!N218)</f>
        <v/>
      </c>
      <c r="F218" s="119" t="str">
        <f>IF('GPA Calculator Data Entry'!O218="","",'GPA Calculator Data Entry'!O218)</f>
        <v/>
      </c>
      <c r="G218" s="119" t="str">
        <f>IF('GPA Calculator Data Entry'!P218="","",'GPA Calculator Data Entry'!P218)</f>
        <v/>
      </c>
      <c r="H218" s="120" t="str">
        <f>IF('GPA Calculator Data Entry'!R218="","",'GPA Calculator Data Entry'!R218)</f>
        <v/>
      </c>
      <c r="I218" s="121" t="str">
        <f>IF('GPA Calculator Data Entry'!AA218="","",'GPA Calculator Data Entry'!AA218)</f>
        <v/>
      </c>
      <c r="J218" s="121" t="str">
        <f>IF('GPA Calculator Data Entry'!AB218="","",'GPA Calculator Data Entry'!AB218)</f>
        <v/>
      </c>
      <c r="K218" s="121" t="str">
        <f>IF('GPA Calculator Data Entry'!AC218="","",'GPA Calculator Data Entry'!AC218)</f>
        <v/>
      </c>
      <c r="L218" s="118" t="str">
        <f>IF('GPA Calculator Data Entry'!AE218="","",'GPA Calculator Data Entry'!AE218)</f>
        <v/>
      </c>
      <c r="M218" s="119" t="str">
        <f>IF('GPA Calculator Data Entry'!AN218="","",'GPA Calculator Data Entry'!AN218)</f>
        <v/>
      </c>
      <c r="N218" s="119" t="str">
        <f>IF('GPA Calculator Data Entry'!AO218="","",'GPA Calculator Data Entry'!AO218)</f>
        <v/>
      </c>
      <c r="O218" s="119" t="str">
        <f>IF('GPA Calculator Data Entry'!AP218="","",'GPA Calculator Data Entry'!AP218)</f>
        <v/>
      </c>
      <c r="P218" s="120" t="str">
        <f>IF('GPA Calculator Data Entry'!AR218="","",'GPA Calculator Data Entry'!AR218)</f>
        <v/>
      </c>
      <c r="Q218" s="121" t="str">
        <f>IF('GPA Calculator Data Entry'!BA218="","",'GPA Calculator Data Entry'!BA218)</f>
        <v/>
      </c>
      <c r="R218" s="121" t="str">
        <f>IF('GPA Calculator Data Entry'!BB218="","",'GPA Calculator Data Entry'!BB218)</f>
        <v/>
      </c>
      <c r="S218" s="121" t="str">
        <f>IF('GPA Calculator Data Entry'!BC218="","",'GPA Calculator Data Entry'!BC218)</f>
        <v/>
      </c>
      <c r="T218" s="118" t="str">
        <f>IF('GPA Calculator Data Entry'!BE218="","",'GPA Calculator Data Entry'!BE218)</f>
        <v/>
      </c>
      <c r="U218" s="119" t="str">
        <f>IF('GPA Calculator Data Entry'!BN218="","",'GPA Calculator Data Entry'!BN218)</f>
        <v/>
      </c>
      <c r="V218" s="119" t="str">
        <f>IF('GPA Calculator Data Entry'!BO218="","",'GPA Calculator Data Entry'!BO218)</f>
        <v/>
      </c>
      <c r="W218" s="119" t="str">
        <f>IF('GPA Calculator Data Entry'!BP218="","",'GPA Calculator Data Entry'!BP218)</f>
        <v/>
      </c>
      <c r="X218" s="120" t="str">
        <f>IF('GPA Calculator Data Entry'!BR218="","",'GPA Calculator Data Entry'!BR218)</f>
        <v/>
      </c>
      <c r="Y218" s="121" t="str">
        <f>IF('GPA Calculator Data Entry'!CA218="","",'GPA Calculator Data Entry'!CA218)</f>
        <v/>
      </c>
      <c r="Z218" s="121" t="str">
        <f>IF('GPA Calculator Data Entry'!CB218="","",'GPA Calculator Data Entry'!CB218)</f>
        <v/>
      </c>
      <c r="AA218" s="121" t="str">
        <f>IF('GPA Calculator Data Entry'!CC218="","",'GPA Calculator Data Entry'!CC218)</f>
        <v/>
      </c>
      <c r="AB218" s="118" t="str">
        <f>IF('GPA Calculator Data Entry'!CE218="","",'GPA Calculator Data Entry'!CE218)</f>
        <v/>
      </c>
      <c r="AC218" s="119" t="str">
        <f>IF('GPA Calculator Data Entry'!CN218="","",'GPA Calculator Data Entry'!CN218)</f>
        <v/>
      </c>
      <c r="AD218" s="119" t="str">
        <f>IF('GPA Calculator Data Entry'!CO218="","",'GPA Calculator Data Entry'!CO218)</f>
        <v/>
      </c>
      <c r="AE218" s="119" t="str">
        <f>IF('GPA Calculator Data Entry'!CP218="","",'GPA Calculator Data Entry'!CP218)</f>
        <v/>
      </c>
      <c r="AF218" s="120" t="str">
        <f>IF('GPA Calculator Data Entry'!CR218="","",'GPA Calculator Data Entry'!CR218)</f>
        <v/>
      </c>
      <c r="AG218" s="121" t="str">
        <f>IF('GPA Calculator Data Entry'!DA218="","",'GPA Calculator Data Entry'!DA218)</f>
        <v/>
      </c>
      <c r="AH218" s="121" t="str">
        <f>IF('GPA Calculator Data Entry'!DB218="","",'GPA Calculator Data Entry'!DB218)</f>
        <v/>
      </c>
      <c r="AI218" s="121" t="str">
        <f>IF('GPA Calculator Data Entry'!DC218="","",'GPA Calculator Data Entry'!DC218)</f>
        <v/>
      </c>
    </row>
    <row r="219" spans="1:35" ht="14.25" customHeight="1" x14ac:dyDescent="0.3">
      <c r="A219" s="116" t="str">
        <f>IF('GPA Calculator Data Entry'!A219="","",'GPA Calculator Data Entry'!A219)</f>
        <v/>
      </c>
      <c r="B219" s="117" t="str">
        <f>IF('GPA Calculator Data Entry'!B219="","",'GPA Calculator Data Entry'!B219)</f>
        <v/>
      </c>
      <c r="C219" s="117" t="str">
        <f>IF('GPA Calculator Data Entry'!C219="","",'GPA Calculator Data Entry'!C219)</f>
        <v/>
      </c>
      <c r="D219" s="118" t="str">
        <f>IF('GPA Calculator Data Entry'!E219="","",'GPA Calculator Data Entry'!E219)</f>
        <v/>
      </c>
      <c r="E219" s="119" t="str">
        <f>IF('GPA Calculator Data Entry'!N219="","",'GPA Calculator Data Entry'!N219)</f>
        <v/>
      </c>
      <c r="F219" s="119" t="str">
        <f>IF('GPA Calculator Data Entry'!O219="","",'GPA Calculator Data Entry'!O219)</f>
        <v/>
      </c>
      <c r="G219" s="119" t="str">
        <f>IF('GPA Calculator Data Entry'!P219="","",'GPA Calculator Data Entry'!P219)</f>
        <v/>
      </c>
      <c r="H219" s="120" t="str">
        <f>IF('GPA Calculator Data Entry'!R219="","",'GPA Calculator Data Entry'!R219)</f>
        <v/>
      </c>
      <c r="I219" s="121" t="str">
        <f>IF('GPA Calculator Data Entry'!AA219="","",'GPA Calculator Data Entry'!AA219)</f>
        <v/>
      </c>
      <c r="J219" s="121" t="str">
        <f>IF('GPA Calculator Data Entry'!AB219="","",'GPA Calculator Data Entry'!AB219)</f>
        <v/>
      </c>
      <c r="K219" s="121" t="str">
        <f>IF('GPA Calculator Data Entry'!AC219="","",'GPA Calculator Data Entry'!AC219)</f>
        <v/>
      </c>
      <c r="L219" s="118" t="str">
        <f>IF('GPA Calculator Data Entry'!AE219="","",'GPA Calculator Data Entry'!AE219)</f>
        <v/>
      </c>
      <c r="M219" s="119" t="str">
        <f>IF('GPA Calculator Data Entry'!AN219="","",'GPA Calculator Data Entry'!AN219)</f>
        <v/>
      </c>
      <c r="N219" s="119" t="str">
        <f>IF('GPA Calculator Data Entry'!AO219="","",'GPA Calculator Data Entry'!AO219)</f>
        <v/>
      </c>
      <c r="O219" s="119" t="str">
        <f>IF('GPA Calculator Data Entry'!AP219="","",'GPA Calculator Data Entry'!AP219)</f>
        <v/>
      </c>
      <c r="P219" s="120" t="str">
        <f>IF('GPA Calculator Data Entry'!AR219="","",'GPA Calculator Data Entry'!AR219)</f>
        <v/>
      </c>
      <c r="Q219" s="121" t="str">
        <f>IF('GPA Calculator Data Entry'!BA219="","",'GPA Calculator Data Entry'!BA219)</f>
        <v/>
      </c>
      <c r="R219" s="121" t="str">
        <f>IF('GPA Calculator Data Entry'!BB219="","",'GPA Calculator Data Entry'!BB219)</f>
        <v/>
      </c>
      <c r="S219" s="121" t="str">
        <f>IF('GPA Calculator Data Entry'!BC219="","",'GPA Calculator Data Entry'!BC219)</f>
        <v/>
      </c>
      <c r="T219" s="118" t="str">
        <f>IF('GPA Calculator Data Entry'!BE219="","",'GPA Calculator Data Entry'!BE219)</f>
        <v/>
      </c>
      <c r="U219" s="119" t="str">
        <f>IF('GPA Calculator Data Entry'!BN219="","",'GPA Calculator Data Entry'!BN219)</f>
        <v/>
      </c>
      <c r="V219" s="119" t="str">
        <f>IF('GPA Calculator Data Entry'!BO219="","",'GPA Calculator Data Entry'!BO219)</f>
        <v/>
      </c>
      <c r="W219" s="119" t="str">
        <f>IF('GPA Calculator Data Entry'!BP219="","",'GPA Calculator Data Entry'!BP219)</f>
        <v/>
      </c>
      <c r="X219" s="120" t="str">
        <f>IF('GPA Calculator Data Entry'!BR219="","",'GPA Calculator Data Entry'!BR219)</f>
        <v/>
      </c>
      <c r="Y219" s="121" t="str">
        <f>IF('GPA Calculator Data Entry'!CA219="","",'GPA Calculator Data Entry'!CA219)</f>
        <v/>
      </c>
      <c r="Z219" s="121" t="str">
        <f>IF('GPA Calculator Data Entry'!CB219="","",'GPA Calculator Data Entry'!CB219)</f>
        <v/>
      </c>
      <c r="AA219" s="121" t="str">
        <f>IF('GPA Calculator Data Entry'!CC219="","",'GPA Calculator Data Entry'!CC219)</f>
        <v/>
      </c>
      <c r="AB219" s="118" t="str">
        <f>IF('GPA Calculator Data Entry'!CE219="","",'GPA Calculator Data Entry'!CE219)</f>
        <v/>
      </c>
      <c r="AC219" s="119" t="str">
        <f>IF('GPA Calculator Data Entry'!CN219="","",'GPA Calculator Data Entry'!CN219)</f>
        <v/>
      </c>
      <c r="AD219" s="119" t="str">
        <f>IF('GPA Calculator Data Entry'!CO219="","",'GPA Calculator Data Entry'!CO219)</f>
        <v/>
      </c>
      <c r="AE219" s="119" t="str">
        <f>IF('GPA Calculator Data Entry'!CP219="","",'GPA Calculator Data Entry'!CP219)</f>
        <v/>
      </c>
      <c r="AF219" s="120" t="str">
        <f>IF('GPA Calculator Data Entry'!CR219="","",'GPA Calculator Data Entry'!CR219)</f>
        <v/>
      </c>
      <c r="AG219" s="121" t="str">
        <f>IF('GPA Calculator Data Entry'!DA219="","",'GPA Calculator Data Entry'!DA219)</f>
        <v/>
      </c>
      <c r="AH219" s="121" t="str">
        <f>IF('GPA Calculator Data Entry'!DB219="","",'GPA Calculator Data Entry'!DB219)</f>
        <v/>
      </c>
      <c r="AI219" s="121" t="str">
        <f>IF('GPA Calculator Data Entry'!DC219="","",'GPA Calculator Data Entry'!DC219)</f>
        <v/>
      </c>
    </row>
    <row r="220" spans="1:35" ht="14.25" customHeight="1" x14ac:dyDescent="0.3">
      <c r="A220" s="116" t="str">
        <f>IF('GPA Calculator Data Entry'!A220="","",'GPA Calculator Data Entry'!A220)</f>
        <v/>
      </c>
      <c r="B220" s="117" t="str">
        <f>IF('GPA Calculator Data Entry'!B220="","",'GPA Calculator Data Entry'!B220)</f>
        <v/>
      </c>
      <c r="C220" s="117" t="str">
        <f>IF('GPA Calculator Data Entry'!C220="","",'GPA Calculator Data Entry'!C220)</f>
        <v/>
      </c>
      <c r="D220" s="118" t="str">
        <f>IF('GPA Calculator Data Entry'!E220="","",'GPA Calculator Data Entry'!E220)</f>
        <v/>
      </c>
      <c r="E220" s="119" t="str">
        <f>IF('GPA Calculator Data Entry'!N220="","",'GPA Calculator Data Entry'!N220)</f>
        <v/>
      </c>
      <c r="F220" s="119" t="str">
        <f>IF('GPA Calculator Data Entry'!O220="","",'GPA Calculator Data Entry'!O220)</f>
        <v/>
      </c>
      <c r="G220" s="119" t="str">
        <f>IF('GPA Calculator Data Entry'!P220="","",'GPA Calculator Data Entry'!P220)</f>
        <v/>
      </c>
      <c r="H220" s="120" t="str">
        <f>IF('GPA Calculator Data Entry'!R220="","",'GPA Calculator Data Entry'!R220)</f>
        <v/>
      </c>
      <c r="I220" s="121" t="str">
        <f>IF('GPA Calculator Data Entry'!AA220="","",'GPA Calculator Data Entry'!AA220)</f>
        <v/>
      </c>
      <c r="J220" s="121" t="str">
        <f>IF('GPA Calculator Data Entry'!AB220="","",'GPA Calculator Data Entry'!AB220)</f>
        <v/>
      </c>
      <c r="K220" s="121" t="str">
        <f>IF('GPA Calculator Data Entry'!AC220="","",'GPA Calculator Data Entry'!AC220)</f>
        <v/>
      </c>
      <c r="L220" s="118" t="str">
        <f>IF('GPA Calculator Data Entry'!AE220="","",'GPA Calculator Data Entry'!AE220)</f>
        <v/>
      </c>
      <c r="M220" s="119" t="str">
        <f>IF('GPA Calculator Data Entry'!AN220="","",'GPA Calculator Data Entry'!AN220)</f>
        <v/>
      </c>
      <c r="N220" s="119" t="str">
        <f>IF('GPA Calculator Data Entry'!AO220="","",'GPA Calculator Data Entry'!AO220)</f>
        <v/>
      </c>
      <c r="O220" s="119" t="str">
        <f>IF('GPA Calculator Data Entry'!AP220="","",'GPA Calculator Data Entry'!AP220)</f>
        <v/>
      </c>
      <c r="P220" s="120" t="str">
        <f>IF('GPA Calculator Data Entry'!AR220="","",'GPA Calculator Data Entry'!AR220)</f>
        <v/>
      </c>
      <c r="Q220" s="121" t="str">
        <f>IF('GPA Calculator Data Entry'!BA220="","",'GPA Calculator Data Entry'!BA220)</f>
        <v/>
      </c>
      <c r="R220" s="121" t="str">
        <f>IF('GPA Calculator Data Entry'!BB220="","",'GPA Calculator Data Entry'!BB220)</f>
        <v/>
      </c>
      <c r="S220" s="121" t="str">
        <f>IF('GPA Calculator Data Entry'!BC220="","",'GPA Calculator Data Entry'!BC220)</f>
        <v/>
      </c>
      <c r="T220" s="118" t="str">
        <f>IF('GPA Calculator Data Entry'!BE220="","",'GPA Calculator Data Entry'!BE220)</f>
        <v/>
      </c>
      <c r="U220" s="119" t="str">
        <f>IF('GPA Calculator Data Entry'!BN220="","",'GPA Calculator Data Entry'!BN220)</f>
        <v/>
      </c>
      <c r="V220" s="119" t="str">
        <f>IF('GPA Calculator Data Entry'!BO220="","",'GPA Calculator Data Entry'!BO220)</f>
        <v/>
      </c>
      <c r="W220" s="119" t="str">
        <f>IF('GPA Calculator Data Entry'!BP220="","",'GPA Calculator Data Entry'!BP220)</f>
        <v/>
      </c>
      <c r="X220" s="120" t="str">
        <f>IF('GPA Calculator Data Entry'!BR220="","",'GPA Calculator Data Entry'!BR220)</f>
        <v/>
      </c>
      <c r="Y220" s="121" t="str">
        <f>IF('GPA Calculator Data Entry'!CA220="","",'GPA Calculator Data Entry'!CA220)</f>
        <v/>
      </c>
      <c r="Z220" s="121" t="str">
        <f>IF('GPA Calculator Data Entry'!CB220="","",'GPA Calculator Data Entry'!CB220)</f>
        <v/>
      </c>
      <c r="AA220" s="121" t="str">
        <f>IF('GPA Calculator Data Entry'!CC220="","",'GPA Calculator Data Entry'!CC220)</f>
        <v/>
      </c>
      <c r="AB220" s="118" t="str">
        <f>IF('GPA Calculator Data Entry'!CE220="","",'GPA Calculator Data Entry'!CE220)</f>
        <v/>
      </c>
      <c r="AC220" s="119" t="str">
        <f>IF('GPA Calculator Data Entry'!CN220="","",'GPA Calculator Data Entry'!CN220)</f>
        <v/>
      </c>
      <c r="AD220" s="119" t="str">
        <f>IF('GPA Calculator Data Entry'!CO220="","",'GPA Calculator Data Entry'!CO220)</f>
        <v/>
      </c>
      <c r="AE220" s="119" t="str">
        <f>IF('GPA Calculator Data Entry'!CP220="","",'GPA Calculator Data Entry'!CP220)</f>
        <v/>
      </c>
      <c r="AF220" s="120" t="str">
        <f>IF('GPA Calculator Data Entry'!CR220="","",'GPA Calculator Data Entry'!CR220)</f>
        <v/>
      </c>
      <c r="AG220" s="121" t="str">
        <f>IF('GPA Calculator Data Entry'!DA220="","",'GPA Calculator Data Entry'!DA220)</f>
        <v/>
      </c>
      <c r="AH220" s="121" t="str">
        <f>IF('GPA Calculator Data Entry'!DB220="","",'GPA Calculator Data Entry'!DB220)</f>
        <v/>
      </c>
      <c r="AI220" s="121" t="str">
        <f>IF('GPA Calculator Data Entry'!DC220="","",'GPA Calculator Data Entry'!DC220)</f>
        <v/>
      </c>
    </row>
    <row r="221" spans="1:35" ht="14.25" customHeight="1" x14ac:dyDescent="0.3">
      <c r="A221" s="116" t="str">
        <f>IF('GPA Calculator Data Entry'!A221="","",'GPA Calculator Data Entry'!A221)</f>
        <v/>
      </c>
      <c r="B221" s="117" t="str">
        <f>IF('GPA Calculator Data Entry'!B221="","",'GPA Calculator Data Entry'!B221)</f>
        <v/>
      </c>
      <c r="C221" s="117" t="str">
        <f>IF('GPA Calculator Data Entry'!C221="","",'GPA Calculator Data Entry'!C221)</f>
        <v/>
      </c>
      <c r="D221" s="118" t="str">
        <f>IF('GPA Calculator Data Entry'!E221="","",'GPA Calculator Data Entry'!E221)</f>
        <v/>
      </c>
      <c r="E221" s="119" t="str">
        <f>IF('GPA Calculator Data Entry'!N221="","",'GPA Calculator Data Entry'!N221)</f>
        <v/>
      </c>
      <c r="F221" s="119" t="str">
        <f>IF('GPA Calculator Data Entry'!O221="","",'GPA Calculator Data Entry'!O221)</f>
        <v/>
      </c>
      <c r="G221" s="119" t="str">
        <f>IF('GPA Calculator Data Entry'!P221="","",'GPA Calculator Data Entry'!P221)</f>
        <v/>
      </c>
      <c r="H221" s="120" t="str">
        <f>IF('GPA Calculator Data Entry'!R221="","",'GPA Calculator Data Entry'!R221)</f>
        <v/>
      </c>
      <c r="I221" s="121" t="str">
        <f>IF('GPA Calculator Data Entry'!AA221="","",'GPA Calculator Data Entry'!AA221)</f>
        <v/>
      </c>
      <c r="J221" s="121" t="str">
        <f>IF('GPA Calculator Data Entry'!AB221="","",'GPA Calculator Data Entry'!AB221)</f>
        <v/>
      </c>
      <c r="K221" s="121" t="str">
        <f>IF('GPA Calculator Data Entry'!AC221="","",'GPA Calculator Data Entry'!AC221)</f>
        <v/>
      </c>
      <c r="L221" s="118" t="str">
        <f>IF('GPA Calculator Data Entry'!AE221="","",'GPA Calculator Data Entry'!AE221)</f>
        <v/>
      </c>
      <c r="M221" s="119" t="str">
        <f>IF('GPA Calculator Data Entry'!AN221="","",'GPA Calculator Data Entry'!AN221)</f>
        <v/>
      </c>
      <c r="N221" s="119" t="str">
        <f>IF('GPA Calculator Data Entry'!AO221="","",'GPA Calculator Data Entry'!AO221)</f>
        <v/>
      </c>
      <c r="O221" s="119" t="str">
        <f>IF('GPA Calculator Data Entry'!AP221="","",'GPA Calculator Data Entry'!AP221)</f>
        <v/>
      </c>
      <c r="P221" s="120" t="str">
        <f>IF('GPA Calculator Data Entry'!AR221="","",'GPA Calculator Data Entry'!AR221)</f>
        <v/>
      </c>
      <c r="Q221" s="121" t="str">
        <f>IF('GPA Calculator Data Entry'!BA221="","",'GPA Calculator Data Entry'!BA221)</f>
        <v/>
      </c>
      <c r="R221" s="121" t="str">
        <f>IF('GPA Calculator Data Entry'!BB221="","",'GPA Calculator Data Entry'!BB221)</f>
        <v/>
      </c>
      <c r="S221" s="121" t="str">
        <f>IF('GPA Calculator Data Entry'!BC221="","",'GPA Calculator Data Entry'!BC221)</f>
        <v/>
      </c>
      <c r="T221" s="118" t="str">
        <f>IF('GPA Calculator Data Entry'!BE221="","",'GPA Calculator Data Entry'!BE221)</f>
        <v/>
      </c>
      <c r="U221" s="119" t="str">
        <f>IF('GPA Calculator Data Entry'!BN221="","",'GPA Calculator Data Entry'!BN221)</f>
        <v/>
      </c>
      <c r="V221" s="119" t="str">
        <f>IF('GPA Calculator Data Entry'!BO221="","",'GPA Calculator Data Entry'!BO221)</f>
        <v/>
      </c>
      <c r="W221" s="119" t="str">
        <f>IF('GPA Calculator Data Entry'!BP221="","",'GPA Calculator Data Entry'!BP221)</f>
        <v/>
      </c>
      <c r="X221" s="120" t="str">
        <f>IF('GPA Calculator Data Entry'!BR221="","",'GPA Calculator Data Entry'!BR221)</f>
        <v/>
      </c>
      <c r="Y221" s="121" t="str">
        <f>IF('GPA Calculator Data Entry'!CA221="","",'GPA Calculator Data Entry'!CA221)</f>
        <v/>
      </c>
      <c r="Z221" s="121" t="str">
        <f>IF('GPA Calculator Data Entry'!CB221="","",'GPA Calculator Data Entry'!CB221)</f>
        <v/>
      </c>
      <c r="AA221" s="121" t="str">
        <f>IF('GPA Calculator Data Entry'!CC221="","",'GPA Calculator Data Entry'!CC221)</f>
        <v/>
      </c>
      <c r="AB221" s="118" t="str">
        <f>IF('GPA Calculator Data Entry'!CE221="","",'GPA Calculator Data Entry'!CE221)</f>
        <v/>
      </c>
      <c r="AC221" s="119" t="str">
        <f>IF('GPA Calculator Data Entry'!CN221="","",'GPA Calculator Data Entry'!CN221)</f>
        <v/>
      </c>
      <c r="AD221" s="119" t="str">
        <f>IF('GPA Calculator Data Entry'!CO221="","",'GPA Calculator Data Entry'!CO221)</f>
        <v/>
      </c>
      <c r="AE221" s="119" t="str">
        <f>IF('GPA Calculator Data Entry'!CP221="","",'GPA Calculator Data Entry'!CP221)</f>
        <v/>
      </c>
      <c r="AF221" s="120" t="str">
        <f>IF('GPA Calculator Data Entry'!CR221="","",'GPA Calculator Data Entry'!CR221)</f>
        <v/>
      </c>
      <c r="AG221" s="121" t="str">
        <f>IF('GPA Calculator Data Entry'!DA221="","",'GPA Calculator Data Entry'!DA221)</f>
        <v/>
      </c>
      <c r="AH221" s="121" t="str">
        <f>IF('GPA Calculator Data Entry'!DB221="","",'GPA Calculator Data Entry'!DB221)</f>
        <v/>
      </c>
      <c r="AI221" s="121" t="str">
        <f>IF('GPA Calculator Data Entry'!DC221="","",'GPA Calculator Data Entry'!DC221)</f>
        <v/>
      </c>
    </row>
    <row r="222" spans="1:35" ht="14.25" customHeight="1" x14ac:dyDescent="0.3">
      <c r="A222" s="116" t="str">
        <f>IF('GPA Calculator Data Entry'!A222="","",'GPA Calculator Data Entry'!A222)</f>
        <v/>
      </c>
      <c r="B222" s="117" t="str">
        <f>IF('GPA Calculator Data Entry'!B222="","",'GPA Calculator Data Entry'!B222)</f>
        <v/>
      </c>
      <c r="C222" s="117" t="str">
        <f>IF('GPA Calculator Data Entry'!C222="","",'GPA Calculator Data Entry'!C222)</f>
        <v/>
      </c>
      <c r="D222" s="118" t="str">
        <f>IF('GPA Calculator Data Entry'!E222="","",'GPA Calculator Data Entry'!E222)</f>
        <v/>
      </c>
      <c r="E222" s="119" t="str">
        <f>IF('GPA Calculator Data Entry'!N222="","",'GPA Calculator Data Entry'!N222)</f>
        <v/>
      </c>
      <c r="F222" s="119" t="str">
        <f>IF('GPA Calculator Data Entry'!O222="","",'GPA Calculator Data Entry'!O222)</f>
        <v/>
      </c>
      <c r="G222" s="119" t="str">
        <f>IF('GPA Calculator Data Entry'!P222="","",'GPA Calculator Data Entry'!P222)</f>
        <v/>
      </c>
      <c r="H222" s="120" t="str">
        <f>IF('GPA Calculator Data Entry'!R222="","",'GPA Calculator Data Entry'!R222)</f>
        <v/>
      </c>
      <c r="I222" s="121" t="str">
        <f>IF('GPA Calculator Data Entry'!AA222="","",'GPA Calculator Data Entry'!AA222)</f>
        <v/>
      </c>
      <c r="J222" s="121" t="str">
        <f>IF('GPA Calculator Data Entry'!AB222="","",'GPA Calculator Data Entry'!AB222)</f>
        <v/>
      </c>
      <c r="K222" s="121" t="str">
        <f>IF('GPA Calculator Data Entry'!AC222="","",'GPA Calculator Data Entry'!AC222)</f>
        <v/>
      </c>
      <c r="L222" s="118" t="str">
        <f>IF('GPA Calculator Data Entry'!AE222="","",'GPA Calculator Data Entry'!AE222)</f>
        <v/>
      </c>
      <c r="M222" s="119" t="str">
        <f>IF('GPA Calculator Data Entry'!AN222="","",'GPA Calculator Data Entry'!AN222)</f>
        <v/>
      </c>
      <c r="N222" s="119" t="str">
        <f>IF('GPA Calculator Data Entry'!AO222="","",'GPA Calculator Data Entry'!AO222)</f>
        <v/>
      </c>
      <c r="O222" s="119" t="str">
        <f>IF('GPA Calculator Data Entry'!AP222="","",'GPA Calculator Data Entry'!AP222)</f>
        <v/>
      </c>
      <c r="P222" s="120" t="str">
        <f>IF('GPA Calculator Data Entry'!AR222="","",'GPA Calculator Data Entry'!AR222)</f>
        <v/>
      </c>
      <c r="Q222" s="121" t="str">
        <f>IF('GPA Calculator Data Entry'!BA222="","",'GPA Calculator Data Entry'!BA222)</f>
        <v/>
      </c>
      <c r="R222" s="121" t="str">
        <f>IF('GPA Calculator Data Entry'!BB222="","",'GPA Calculator Data Entry'!BB222)</f>
        <v/>
      </c>
      <c r="S222" s="121" t="str">
        <f>IF('GPA Calculator Data Entry'!BC222="","",'GPA Calculator Data Entry'!BC222)</f>
        <v/>
      </c>
      <c r="T222" s="118" t="str">
        <f>IF('GPA Calculator Data Entry'!BE222="","",'GPA Calculator Data Entry'!BE222)</f>
        <v/>
      </c>
      <c r="U222" s="119" t="str">
        <f>IF('GPA Calculator Data Entry'!BN222="","",'GPA Calculator Data Entry'!BN222)</f>
        <v/>
      </c>
      <c r="V222" s="119" t="str">
        <f>IF('GPA Calculator Data Entry'!BO222="","",'GPA Calculator Data Entry'!BO222)</f>
        <v/>
      </c>
      <c r="W222" s="119" t="str">
        <f>IF('GPA Calculator Data Entry'!BP222="","",'GPA Calculator Data Entry'!BP222)</f>
        <v/>
      </c>
      <c r="X222" s="120" t="str">
        <f>IF('GPA Calculator Data Entry'!BR222="","",'GPA Calculator Data Entry'!BR222)</f>
        <v/>
      </c>
      <c r="Y222" s="121" t="str">
        <f>IF('GPA Calculator Data Entry'!CA222="","",'GPA Calculator Data Entry'!CA222)</f>
        <v/>
      </c>
      <c r="Z222" s="121" t="str">
        <f>IF('GPA Calculator Data Entry'!CB222="","",'GPA Calculator Data Entry'!CB222)</f>
        <v/>
      </c>
      <c r="AA222" s="121" t="str">
        <f>IF('GPA Calculator Data Entry'!CC222="","",'GPA Calculator Data Entry'!CC222)</f>
        <v/>
      </c>
      <c r="AB222" s="118" t="str">
        <f>IF('GPA Calculator Data Entry'!CE222="","",'GPA Calculator Data Entry'!CE222)</f>
        <v/>
      </c>
      <c r="AC222" s="119" t="str">
        <f>IF('GPA Calculator Data Entry'!CN222="","",'GPA Calculator Data Entry'!CN222)</f>
        <v/>
      </c>
      <c r="AD222" s="119" t="str">
        <f>IF('GPA Calculator Data Entry'!CO222="","",'GPA Calculator Data Entry'!CO222)</f>
        <v/>
      </c>
      <c r="AE222" s="119" t="str">
        <f>IF('GPA Calculator Data Entry'!CP222="","",'GPA Calculator Data Entry'!CP222)</f>
        <v/>
      </c>
      <c r="AF222" s="120" t="str">
        <f>IF('GPA Calculator Data Entry'!CR222="","",'GPA Calculator Data Entry'!CR222)</f>
        <v/>
      </c>
      <c r="AG222" s="121" t="str">
        <f>IF('GPA Calculator Data Entry'!DA222="","",'GPA Calculator Data Entry'!DA222)</f>
        <v/>
      </c>
      <c r="AH222" s="121" t="str">
        <f>IF('GPA Calculator Data Entry'!DB222="","",'GPA Calculator Data Entry'!DB222)</f>
        <v/>
      </c>
      <c r="AI222" s="121" t="str">
        <f>IF('GPA Calculator Data Entry'!DC222="","",'GPA Calculator Data Entry'!DC222)</f>
        <v/>
      </c>
    </row>
    <row r="223" spans="1:35" ht="14.25" customHeight="1" x14ac:dyDescent="0.3">
      <c r="A223" s="116" t="str">
        <f>IF('GPA Calculator Data Entry'!A223="","",'GPA Calculator Data Entry'!A223)</f>
        <v/>
      </c>
      <c r="B223" s="117" t="str">
        <f>IF('GPA Calculator Data Entry'!B223="","",'GPA Calculator Data Entry'!B223)</f>
        <v/>
      </c>
      <c r="C223" s="117" t="str">
        <f>IF('GPA Calculator Data Entry'!C223="","",'GPA Calculator Data Entry'!C223)</f>
        <v/>
      </c>
      <c r="D223" s="118" t="str">
        <f>IF('GPA Calculator Data Entry'!E223="","",'GPA Calculator Data Entry'!E223)</f>
        <v/>
      </c>
      <c r="E223" s="119" t="str">
        <f>IF('GPA Calculator Data Entry'!N223="","",'GPA Calculator Data Entry'!N223)</f>
        <v/>
      </c>
      <c r="F223" s="119" t="str">
        <f>IF('GPA Calculator Data Entry'!O223="","",'GPA Calculator Data Entry'!O223)</f>
        <v/>
      </c>
      <c r="G223" s="119" t="str">
        <f>IF('GPA Calculator Data Entry'!P223="","",'GPA Calculator Data Entry'!P223)</f>
        <v/>
      </c>
      <c r="H223" s="120" t="str">
        <f>IF('GPA Calculator Data Entry'!R223="","",'GPA Calculator Data Entry'!R223)</f>
        <v/>
      </c>
      <c r="I223" s="121" t="str">
        <f>IF('GPA Calculator Data Entry'!AA223="","",'GPA Calculator Data Entry'!AA223)</f>
        <v/>
      </c>
      <c r="J223" s="121" t="str">
        <f>IF('GPA Calculator Data Entry'!AB223="","",'GPA Calculator Data Entry'!AB223)</f>
        <v/>
      </c>
      <c r="K223" s="121" t="str">
        <f>IF('GPA Calculator Data Entry'!AC223="","",'GPA Calculator Data Entry'!AC223)</f>
        <v/>
      </c>
      <c r="L223" s="118" t="str">
        <f>IF('GPA Calculator Data Entry'!AE223="","",'GPA Calculator Data Entry'!AE223)</f>
        <v/>
      </c>
      <c r="M223" s="119" t="str">
        <f>IF('GPA Calculator Data Entry'!AN223="","",'GPA Calculator Data Entry'!AN223)</f>
        <v/>
      </c>
      <c r="N223" s="119" t="str">
        <f>IF('GPA Calculator Data Entry'!AO223="","",'GPA Calculator Data Entry'!AO223)</f>
        <v/>
      </c>
      <c r="O223" s="119" t="str">
        <f>IF('GPA Calculator Data Entry'!AP223="","",'GPA Calculator Data Entry'!AP223)</f>
        <v/>
      </c>
      <c r="P223" s="120" t="str">
        <f>IF('GPA Calculator Data Entry'!AR223="","",'GPA Calculator Data Entry'!AR223)</f>
        <v/>
      </c>
      <c r="Q223" s="121" t="str">
        <f>IF('GPA Calculator Data Entry'!BA223="","",'GPA Calculator Data Entry'!BA223)</f>
        <v/>
      </c>
      <c r="R223" s="121" t="str">
        <f>IF('GPA Calculator Data Entry'!BB223="","",'GPA Calculator Data Entry'!BB223)</f>
        <v/>
      </c>
      <c r="S223" s="121" t="str">
        <f>IF('GPA Calculator Data Entry'!BC223="","",'GPA Calculator Data Entry'!BC223)</f>
        <v/>
      </c>
      <c r="T223" s="118" t="str">
        <f>IF('GPA Calculator Data Entry'!BE223="","",'GPA Calculator Data Entry'!BE223)</f>
        <v/>
      </c>
      <c r="U223" s="119" t="str">
        <f>IF('GPA Calculator Data Entry'!BN223="","",'GPA Calculator Data Entry'!BN223)</f>
        <v/>
      </c>
      <c r="V223" s="119" t="str">
        <f>IF('GPA Calculator Data Entry'!BO223="","",'GPA Calculator Data Entry'!BO223)</f>
        <v/>
      </c>
      <c r="W223" s="119" t="str">
        <f>IF('GPA Calculator Data Entry'!BP223="","",'GPA Calculator Data Entry'!BP223)</f>
        <v/>
      </c>
      <c r="X223" s="120" t="str">
        <f>IF('GPA Calculator Data Entry'!BR223="","",'GPA Calculator Data Entry'!BR223)</f>
        <v/>
      </c>
      <c r="Y223" s="121" t="str">
        <f>IF('GPA Calculator Data Entry'!CA223="","",'GPA Calculator Data Entry'!CA223)</f>
        <v/>
      </c>
      <c r="Z223" s="121" t="str">
        <f>IF('GPA Calculator Data Entry'!CB223="","",'GPA Calculator Data Entry'!CB223)</f>
        <v/>
      </c>
      <c r="AA223" s="121" t="str">
        <f>IF('GPA Calculator Data Entry'!CC223="","",'GPA Calculator Data Entry'!CC223)</f>
        <v/>
      </c>
      <c r="AB223" s="118" t="str">
        <f>IF('GPA Calculator Data Entry'!CE223="","",'GPA Calculator Data Entry'!CE223)</f>
        <v/>
      </c>
      <c r="AC223" s="119" t="str">
        <f>IF('GPA Calculator Data Entry'!CN223="","",'GPA Calculator Data Entry'!CN223)</f>
        <v/>
      </c>
      <c r="AD223" s="119" t="str">
        <f>IF('GPA Calculator Data Entry'!CO223="","",'GPA Calculator Data Entry'!CO223)</f>
        <v/>
      </c>
      <c r="AE223" s="119" t="str">
        <f>IF('GPA Calculator Data Entry'!CP223="","",'GPA Calculator Data Entry'!CP223)</f>
        <v/>
      </c>
      <c r="AF223" s="120" t="str">
        <f>IF('GPA Calculator Data Entry'!CR223="","",'GPA Calculator Data Entry'!CR223)</f>
        <v/>
      </c>
      <c r="AG223" s="121" t="str">
        <f>IF('GPA Calculator Data Entry'!DA223="","",'GPA Calculator Data Entry'!DA223)</f>
        <v/>
      </c>
      <c r="AH223" s="121" t="str">
        <f>IF('GPA Calculator Data Entry'!DB223="","",'GPA Calculator Data Entry'!DB223)</f>
        <v/>
      </c>
      <c r="AI223" s="121" t="str">
        <f>IF('GPA Calculator Data Entry'!DC223="","",'GPA Calculator Data Entry'!DC223)</f>
        <v/>
      </c>
    </row>
    <row r="224" spans="1:35" ht="14.25" customHeight="1" x14ac:dyDescent="0.3">
      <c r="A224" s="116" t="str">
        <f>IF('GPA Calculator Data Entry'!A224="","",'GPA Calculator Data Entry'!A224)</f>
        <v/>
      </c>
      <c r="B224" s="117" t="str">
        <f>IF('GPA Calculator Data Entry'!B224="","",'GPA Calculator Data Entry'!B224)</f>
        <v/>
      </c>
      <c r="C224" s="117" t="str">
        <f>IF('GPA Calculator Data Entry'!C224="","",'GPA Calculator Data Entry'!C224)</f>
        <v/>
      </c>
      <c r="D224" s="118" t="str">
        <f>IF('GPA Calculator Data Entry'!E224="","",'GPA Calculator Data Entry'!E224)</f>
        <v/>
      </c>
      <c r="E224" s="119" t="str">
        <f>IF('GPA Calculator Data Entry'!N224="","",'GPA Calculator Data Entry'!N224)</f>
        <v/>
      </c>
      <c r="F224" s="119" t="str">
        <f>IF('GPA Calculator Data Entry'!O224="","",'GPA Calculator Data Entry'!O224)</f>
        <v/>
      </c>
      <c r="G224" s="119" t="str">
        <f>IF('GPA Calculator Data Entry'!P224="","",'GPA Calculator Data Entry'!P224)</f>
        <v/>
      </c>
      <c r="H224" s="120" t="str">
        <f>IF('GPA Calculator Data Entry'!R224="","",'GPA Calculator Data Entry'!R224)</f>
        <v/>
      </c>
      <c r="I224" s="121" t="str">
        <f>IF('GPA Calculator Data Entry'!AA224="","",'GPA Calculator Data Entry'!AA224)</f>
        <v/>
      </c>
      <c r="J224" s="121" t="str">
        <f>IF('GPA Calculator Data Entry'!AB224="","",'GPA Calculator Data Entry'!AB224)</f>
        <v/>
      </c>
      <c r="K224" s="121" t="str">
        <f>IF('GPA Calculator Data Entry'!AC224="","",'GPA Calculator Data Entry'!AC224)</f>
        <v/>
      </c>
      <c r="L224" s="118" t="str">
        <f>IF('GPA Calculator Data Entry'!AE224="","",'GPA Calculator Data Entry'!AE224)</f>
        <v/>
      </c>
      <c r="M224" s="119" t="str">
        <f>IF('GPA Calculator Data Entry'!AN224="","",'GPA Calculator Data Entry'!AN224)</f>
        <v/>
      </c>
      <c r="N224" s="119" t="str">
        <f>IF('GPA Calculator Data Entry'!AO224="","",'GPA Calculator Data Entry'!AO224)</f>
        <v/>
      </c>
      <c r="O224" s="119" t="str">
        <f>IF('GPA Calculator Data Entry'!AP224="","",'GPA Calculator Data Entry'!AP224)</f>
        <v/>
      </c>
      <c r="P224" s="120" t="str">
        <f>IF('GPA Calculator Data Entry'!AR224="","",'GPA Calculator Data Entry'!AR224)</f>
        <v/>
      </c>
      <c r="Q224" s="121" t="str">
        <f>IF('GPA Calculator Data Entry'!BA224="","",'GPA Calculator Data Entry'!BA224)</f>
        <v/>
      </c>
      <c r="R224" s="121" t="str">
        <f>IF('GPA Calculator Data Entry'!BB224="","",'GPA Calculator Data Entry'!BB224)</f>
        <v/>
      </c>
      <c r="S224" s="121" t="str">
        <f>IF('GPA Calculator Data Entry'!BC224="","",'GPA Calculator Data Entry'!BC224)</f>
        <v/>
      </c>
      <c r="T224" s="118" t="str">
        <f>IF('GPA Calculator Data Entry'!BE224="","",'GPA Calculator Data Entry'!BE224)</f>
        <v/>
      </c>
      <c r="U224" s="119" t="str">
        <f>IF('GPA Calculator Data Entry'!BN224="","",'GPA Calculator Data Entry'!BN224)</f>
        <v/>
      </c>
      <c r="V224" s="119" t="str">
        <f>IF('GPA Calculator Data Entry'!BO224="","",'GPA Calculator Data Entry'!BO224)</f>
        <v/>
      </c>
      <c r="W224" s="119" t="str">
        <f>IF('GPA Calculator Data Entry'!BP224="","",'GPA Calculator Data Entry'!BP224)</f>
        <v/>
      </c>
      <c r="X224" s="120" t="str">
        <f>IF('GPA Calculator Data Entry'!BR224="","",'GPA Calculator Data Entry'!BR224)</f>
        <v/>
      </c>
      <c r="Y224" s="121" t="str">
        <f>IF('GPA Calculator Data Entry'!CA224="","",'GPA Calculator Data Entry'!CA224)</f>
        <v/>
      </c>
      <c r="Z224" s="121" t="str">
        <f>IF('GPA Calculator Data Entry'!CB224="","",'GPA Calculator Data Entry'!CB224)</f>
        <v/>
      </c>
      <c r="AA224" s="121" t="str">
        <f>IF('GPA Calculator Data Entry'!CC224="","",'GPA Calculator Data Entry'!CC224)</f>
        <v/>
      </c>
      <c r="AB224" s="118" t="str">
        <f>IF('GPA Calculator Data Entry'!CE224="","",'GPA Calculator Data Entry'!CE224)</f>
        <v/>
      </c>
      <c r="AC224" s="119" t="str">
        <f>IF('GPA Calculator Data Entry'!CN224="","",'GPA Calculator Data Entry'!CN224)</f>
        <v/>
      </c>
      <c r="AD224" s="119" t="str">
        <f>IF('GPA Calculator Data Entry'!CO224="","",'GPA Calculator Data Entry'!CO224)</f>
        <v/>
      </c>
      <c r="AE224" s="119" t="str">
        <f>IF('GPA Calculator Data Entry'!CP224="","",'GPA Calculator Data Entry'!CP224)</f>
        <v/>
      </c>
      <c r="AF224" s="120" t="str">
        <f>IF('GPA Calculator Data Entry'!CR224="","",'GPA Calculator Data Entry'!CR224)</f>
        <v/>
      </c>
      <c r="AG224" s="121" t="str">
        <f>IF('GPA Calculator Data Entry'!DA224="","",'GPA Calculator Data Entry'!DA224)</f>
        <v/>
      </c>
      <c r="AH224" s="121" t="str">
        <f>IF('GPA Calculator Data Entry'!DB224="","",'GPA Calculator Data Entry'!DB224)</f>
        <v/>
      </c>
      <c r="AI224" s="121" t="str">
        <f>IF('GPA Calculator Data Entry'!DC224="","",'GPA Calculator Data Entry'!DC224)</f>
        <v/>
      </c>
    </row>
    <row r="225" spans="1:35" ht="14.25" customHeight="1" x14ac:dyDescent="0.3">
      <c r="A225" s="116" t="str">
        <f>IF('GPA Calculator Data Entry'!A225="","",'GPA Calculator Data Entry'!A225)</f>
        <v/>
      </c>
      <c r="B225" s="117" t="str">
        <f>IF('GPA Calculator Data Entry'!B225="","",'GPA Calculator Data Entry'!B225)</f>
        <v/>
      </c>
      <c r="C225" s="117" t="str">
        <f>IF('GPA Calculator Data Entry'!C225="","",'GPA Calculator Data Entry'!C225)</f>
        <v/>
      </c>
      <c r="D225" s="118" t="str">
        <f>IF('GPA Calculator Data Entry'!E225="","",'GPA Calculator Data Entry'!E225)</f>
        <v/>
      </c>
      <c r="E225" s="119" t="str">
        <f>IF('GPA Calculator Data Entry'!N225="","",'GPA Calculator Data Entry'!N225)</f>
        <v/>
      </c>
      <c r="F225" s="119" t="str">
        <f>IF('GPA Calculator Data Entry'!O225="","",'GPA Calculator Data Entry'!O225)</f>
        <v/>
      </c>
      <c r="G225" s="119" t="str">
        <f>IF('GPA Calculator Data Entry'!P225="","",'GPA Calculator Data Entry'!P225)</f>
        <v/>
      </c>
      <c r="H225" s="120" t="str">
        <f>IF('GPA Calculator Data Entry'!R225="","",'GPA Calculator Data Entry'!R225)</f>
        <v/>
      </c>
      <c r="I225" s="121" t="str">
        <f>IF('GPA Calculator Data Entry'!AA225="","",'GPA Calculator Data Entry'!AA225)</f>
        <v/>
      </c>
      <c r="J225" s="121" t="str">
        <f>IF('GPA Calculator Data Entry'!AB225="","",'GPA Calculator Data Entry'!AB225)</f>
        <v/>
      </c>
      <c r="K225" s="121" t="str">
        <f>IF('GPA Calculator Data Entry'!AC225="","",'GPA Calculator Data Entry'!AC225)</f>
        <v/>
      </c>
      <c r="L225" s="118" t="str">
        <f>IF('GPA Calculator Data Entry'!AE225="","",'GPA Calculator Data Entry'!AE225)</f>
        <v/>
      </c>
      <c r="M225" s="119" t="str">
        <f>IF('GPA Calculator Data Entry'!AN225="","",'GPA Calculator Data Entry'!AN225)</f>
        <v/>
      </c>
      <c r="N225" s="119" t="str">
        <f>IF('GPA Calculator Data Entry'!AO225="","",'GPA Calculator Data Entry'!AO225)</f>
        <v/>
      </c>
      <c r="O225" s="119" t="str">
        <f>IF('GPA Calculator Data Entry'!AP225="","",'GPA Calculator Data Entry'!AP225)</f>
        <v/>
      </c>
      <c r="P225" s="120" t="str">
        <f>IF('GPA Calculator Data Entry'!AR225="","",'GPA Calculator Data Entry'!AR225)</f>
        <v/>
      </c>
      <c r="Q225" s="121" t="str">
        <f>IF('GPA Calculator Data Entry'!BA225="","",'GPA Calculator Data Entry'!BA225)</f>
        <v/>
      </c>
      <c r="R225" s="121" t="str">
        <f>IF('GPA Calculator Data Entry'!BB225="","",'GPA Calculator Data Entry'!BB225)</f>
        <v/>
      </c>
      <c r="S225" s="121" t="str">
        <f>IF('GPA Calculator Data Entry'!BC225="","",'GPA Calculator Data Entry'!BC225)</f>
        <v/>
      </c>
      <c r="T225" s="118" t="str">
        <f>IF('GPA Calculator Data Entry'!BE225="","",'GPA Calculator Data Entry'!BE225)</f>
        <v/>
      </c>
      <c r="U225" s="119" t="str">
        <f>IF('GPA Calculator Data Entry'!BN225="","",'GPA Calculator Data Entry'!BN225)</f>
        <v/>
      </c>
      <c r="V225" s="119" t="str">
        <f>IF('GPA Calculator Data Entry'!BO225="","",'GPA Calculator Data Entry'!BO225)</f>
        <v/>
      </c>
      <c r="W225" s="119" t="str">
        <f>IF('GPA Calculator Data Entry'!BP225="","",'GPA Calculator Data Entry'!BP225)</f>
        <v/>
      </c>
      <c r="X225" s="120" t="str">
        <f>IF('GPA Calculator Data Entry'!BR225="","",'GPA Calculator Data Entry'!BR225)</f>
        <v/>
      </c>
      <c r="Y225" s="121" t="str">
        <f>IF('GPA Calculator Data Entry'!CA225="","",'GPA Calculator Data Entry'!CA225)</f>
        <v/>
      </c>
      <c r="Z225" s="121" t="str">
        <f>IF('GPA Calculator Data Entry'!CB225="","",'GPA Calculator Data Entry'!CB225)</f>
        <v/>
      </c>
      <c r="AA225" s="121" t="str">
        <f>IF('GPA Calculator Data Entry'!CC225="","",'GPA Calculator Data Entry'!CC225)</f>
        <v/>
      </c>
      <c r="AB225" s="118" t="str">
        <f>IF('GPA Calculator Data Entry'!CE225="","",'GPA Calculator Data Entry'!CE225)</f>
        <v/>
      </c>
      <c r="AC225" s="119" t="str">
        <f>IF('GPA Calculator Data Entry'!CN225="","",'GPA Calculator Data Entry'!CN225)</f>
        <v/>
      </c>
      <c r="AD225" s="119" t="str">
        <f>IF('GPA Calculator Data Entry'!CO225="","",'GPA Calculator Data Entry'!CO225)</f>
        <v/>
      </c>
      <c r="AE225" s="119" t="str">
        <f>IF('GPA Calculator Data Entry'!CP225="","",'GPA Calculator Data Entry'!CP225)</f>
        <v/>
      </c>
      <c r="AF225" s="120" t="str">
        <f>IF('GPA Calculator Data Entry'!CR225="","",'GPA Calculator Data Entry'!CR225)</f>
        <v/>
      </c>
      <c r="AG225" s="121" t="str">
        <f>IF('GPA Calculator Data Entry'!DA225="","",'GPA Calculator Data Entry'!DA225)</f>
        <v/>
      </c>
      <c r="AH225" s="121" t="str">
        <f>IF('GPA Calculator Data Entry'!DB225="","",'GPA Calculator Data Entry'!DB225)</f>
        <v/>
      </c>
      <c r="AI225" s="121" t="str">
        <f>IF('GPA Calculator Data Entry'!DC225="","",'GPA Calculator Data Entry'!DC225)</f>
        <v/>
      </c>
    </row>
    <row r="226" spans="1:35" ht="14.25" customHeight="1" x14ac:dyDescent="0.3">
      <c r="A226" s="116" t="str">
        <f>IF('GPA Calculator Data Entry'!A226="","",'GPA Calculator Data Entry'!A226)</f>
        <v/>
      </c>
      <c r="B226" s="117" t="str">
        <f>IF('GPA Calculator Data Entry'!B226="","",'GPA Calculator Data Entry'!B226)</f>
        <v/>
      </c>
      <c r="C226" s="117" t="str">
        <f>IF('GPA Calculator Data Entry'!C226="","",'GPA Calculator Data Entry'!C226)</f>
        <v/>
      </c>
      <c r="D226" s="118" t="str">
        <f>IF('GPA Calculator Data Entry'!E226="","",'GPA Calculator Data Entry'!E226)</f>
        <v/>
      </c>
      <c r="E226" s="119" t="str">
        <f>IF('GPA Calculator Data Entry'!N226="","",'GPA Calculator Data Entry'!N226)</f>
        <v/>
      </c>
      <c r="F226" s="119" t="str">
        <f>IF('GPA Calculator Data Entry'!O226="","",'GPA Calculator Data Entry'!O226)</f>
        <v/>
      </c>
      <c r="G226" s="119" t="str">
        <f>IF('GPA Calculator Data Entry'!P226="","",'GPA Calculator Data Entry'!P226)</f>
        <v/>
      </c>
      <c r="H226" s="120" t="str">
        <f>IF('GPA Calculator Data Entry'!R226="","",'GPA Calculator Data Entry'!R226)</f>
        <v/>
      </c>
      <c r="I226" s="121" t="str">
        <f>IF('GPA Calculator Data Entry'!AA226="","",'GPA Calculator Data Entry'!AA226)</f>
        <v/>
      </c>
      <c r="J226" s="121" t="str">
        <f>IF('GPA Calculator Data Entry'!AB226="","",'GPA Calculator Data Entry'!AB226)</f>
        <v/>
      </c>
      <c r="K226" s="121" t="str">
        <f>IF('GPA Calculator Data Entry'!AC226="","",'GPA Calculator Data Entry'!AC226)</f>
        <v/>
      </c>
      <c r="L226" s="118" t="str">
        <f>IF('GPA Calculator Data Entry'!AE226="","",'GPA Calculator Data Entry'!AE226)</f>
        <v/>
      </c>
      <c r="M226" s="119" t="str">
        <f>IF('GPA Calculator Data Entry'!AN226="","",'GPA Calculator Data Entry'!AN226)</f>
        <v/>
      </c>
      <c r="N226" s="119" t="str">
        <f>IF('GPA Calculator Data Entry'!AO226="","",'GPA Calculator Data Entry'!AO226)</f>
        <v/>
      </c>
      <c r="O226" s="119" t="str">
        <f>IF('GPA Calculator Data Entry'!AP226="","",'GPA Calculator Data Entry'!AP226)</f>
        <v/>
      </c>
      <c r="P226" s="120" t="str">
        <f>IF('GPA Calculator Data Entry'!AR226="","",'GPA Calculator Data Entry'!AR226)</f>
        <v/>
      </c>
      <c r="Q226" s="121" t="str">
        <f>IF('GPA Calculator Data Entry'!BA226="","",'GPA Calculator Data Entry'!BA226)</f>
        <v/>
      </c>
      <c r="R226" s="121" t="str">
        <f>IF('GPA Calculator Data Entry'!BB226="","",'GPA Calculator Data Entry'!BB226)</f>
        <v/>
      </c>
      <c r="S226" s="121" t="str">
        <f>IF('GPA Calculator Data Entry'!BC226="","",'GPA Calculator Data Entry'!BC226)</f>
        <v/>
      </c>
      <c r="T226" s="118" t="str">
        <f>IF('GPA Calculator Data Entry'!BE226="","",'GPA Calculator Data Entry'!BE226)</f>
        <v/>
      </c>
      <c r="U226" s="119" t="str">
        <f>IF('GPA Calculator Data Entry'!BN226="","",'GPA Calculator Data Entry'!BN226)</f>
        <v/>
      </c>
      <c r="V226" s="119" t="str">
        <f>IF('GPA Calculator Data Entry'!BO226="","",'GPA Calculator Data Entry'!BO226)</f>
        <v/>
      </c>
      <c r="W226" s="119" t="str">
        <f>IF('GPA Calculator Data Entry'!BP226="","",'GPA Calculator Data Entry'!BP226)</f>
        <v/>
      </c>
      <c r="X226" s="120" t="str">
        <f>IF('GPA Calculator Data Entry'!BR226="","",'GPA Calculator Data Entry'!BR226)</f>
        <v/>
      </c>
      <c r="Y226" s="121" t="str">
        <f>IF('GPA Calculator Data Entry'!CA226="","",'GPA Calculator Data Entry'!CA226)</f>
        <v/>
      </c>
      <c r="Z226" s="121" t="str">
        <f>IF('GPA Calculator Data Entry'!CB226="","",'GPA Calculator Data Entry'!CB226)</f>
        <v/>
      </c>
      <c r="AA226" s="121" t="str">
        <f>IF('GPA Calculator Data Entry'!CC226="","",'GPA Calculator Data Entry'!CC226)</f>
        <v/>
      </c>
      <c r="AB226" s="118" t="str">
        <f>IF('GPA Calculator Data Entry'!CE226="","",'GPA Calculator Data Entry'!CE226)</f>
        <v/>
      </c>
      <c r="AC226" s="119" t="str">
        <f>IF('GPA Calculator Data Entry'!CN226="","",'GPA Calculator Data Entry'!CN226)</f>
        <v/>
      </c>
      <c r="AD226" s="119" t="str">
        <f>IF('GPA Calculator Data Entry'!CO226="","",'GPA Calculator Data Entry'!CO226)</f>
        <v/>
      </c>
      <c r="AE226" s="119" t="str">
        <f>IF('GPA Calculator Data Entry'!CP226="","",'GPA Calculator Data Entry'!CP226)</f>
        <v/>
      </c>
      <c r="AF226" s="120" t="str">
        <f>IF('GPA Calculator Data Entry'!CR226="","",'GPA Calculator Data Entry'!CR226)</f>
        <v/>
      </c>
      <c r="AG226" s="121" t="str">
        <f>IF('GPA Calculator Data Entry'!DA226="","",'GPA Calculator Data Entry'!DA226)</f>
        <v/>
      </c>
      <c r="AH226" s="121" t="str">
        <f>IF('GPA Calculator Data Entry'!DB226="","",'GPA Calculator Data Entry'!DB226)</f>
        <v/>
      </c>
      <c r="AI226" s="121" t="str">
        <f>IF('GPA Calculator Data Entry'!DC226="","",'GPA Calculator Data Entry'!DC226)</f>
        <v/>
      </c>
    </row>
    <row r="227" spans="1:35" ht="14.25" customHeight="1" x14ac:dyDescent="0.3">
      <c r="A227" s="116" t="str">
        <f>IF('GPA Calculator Data Entry'!A227="","",'GPA Calculator Data Entry'!A227)</f>
        <v/>
      </c>
      <c r="B227" s="117" t="str">
        <f>IF('GPA Calculator Data Entry'!B227="","",'GPA Calculator Data Entry'!B227)</f>
        <v/>
      </c>
      <c r="C227" s="117" t="str">
        <f>IF('GPA Calculator Data Entry'!C227="","",'GPA Calculator Data Entry'!C227)</f>
        <v/>
      </c>
      <c r="D227" s="118" t="str">
        <f>IF('GPA Calculator Data Entry'!E227="","",'GPA Calculator Data Entry'!E227)</f>
        <v/>
      </c>
      <c r="E227" s="119" t="str">
        <f>IF('GPA Calculator Data Entry'!N227="","",'GPA Calculator Data Entry'!N227)</f>
        <v/>
      </c>
      <c r="F227" s="119" t="str">
        <f>IF('GPA Calculator Data Entry'!O227="","",'GPA Calculator Data Entry'!O227)</f>
        <v/>
      </c>
      <c r="G227" s="119" t="str">
        <f>IF('GPA Calculator Data Entry'!P227="","",'GPA Calculator Data Entry'!P227)</f>
        <v/>
      </c>
      <c r="H227" s="120" t="str">
        <f>IF('GPA Calculator Data Entry'!R227="","",'GPA Calculator Data Entry'!R227)</f>
        <v/>
      </c>
      <c r="I227" s="121" t="str">
        <f>IF('GPA Calculator Data Entry'!AA227="","",'GPA Calculator Data Entry'!AA227)</f>
        <v/>
      </c>
      <c r="J227" s="121" t="str">
        <f>IF('GPA Calculator Data Entry'!AB227="","",'GPA Calculator Data Entry'!AB227)</f>
        <v/>
      </c>
      <c r="K227" s="121" t="str">
        <f>IF('GPA Calculator Data Entry'!AC227="","",'GPA Calculator Data Entry'!AC227)</f>
        <v/>
      </c>
      <c r="L227" s="118" t="str">
        <f>IF('GPA Calculator Data Entry'!AE227="","",'GPA Calculator Data Entry'!AE227)</f>
        <v/>
      </c>
      <c r="M227" s="119" t="str">
        <f>IF('GPA Calculator Data Entry'!AN227="","",'GPA Calculator Data Entry'!AN227)</f>
        <v/>
      </c>
      <c r="N227" s="119" t="str">
        <f>IF('GPA Calculator Data Entry'!AO227="","",'GPA Calculator Data Entry'!AO227)</f>
        <v/>
      </c>
      <c r="O227" s="119" t="str">
        <f>IF('GPA Calculator Data Entry'!AP227="","",'GPA Calculator Data Entry'!AP227)</f>
        <v/>
      </c>
      <c r="P227" s="120" t="str">
        <f>IF('GPA Calculator Data Entry'!AR227="","",'GPA Calculator Data Entry'!AR227)</f>
        <v/>
      </c>
      <c r="Q227" s="121" t="str">
        <f>IF('GPA Calculator Data Entry'!BA227="","",'GPA Calculator Data Entry'!BA227)</f>
        <v/>
      </c>
      <c r="R227" s="121" t="str">
        <f>IF('GPA Calculator Data Entry'!BB227="","",'GPA Calculator Data Entry'!BB227)</f>
        <v/>
      </c>
      <c r="S227" s="121" t="str">
        <f>IF('GPA Calculator Data Entry'!BC227="","",'GPA Calculator Data Entry'!BC227)</f>
        <v/>
      </c>
      <c r="T227" s="118" t="str">
        <f>IF('GPA Calculator Data Entry'!BE227="","",'GPA Calculator Data Entry'!BE227)</f>
        <v/>
      </c>
      <c r="U227" s="119" t="str">
        <f>IF('GPA Calculator Data Entry'!BN227="","",'GPA Calculator Data Entry'!BN227)</f>
        <v/>
      </c>
      <c r="V227" s="119" t="str">
        <f>IF('GPA Calculator Data Entry'!BO227="","",'GPA Calculator Data Entry'!BO227)</f>
        <v/>
      </c>
      <c r="W227" s="119" t="str">
        <f>IF('GPA Calculator Data Entry'!BP227="","",'GPA Calculator Data Entry'!BP227)</f>
        <v/>
      </c>
      <c r="X227" s="120" t="str">
        <f>IF('GPA Calculator Data Entry'!BR227="","",'GPA Calculator Data Entry'!BR227)</f>
        <v/>
      </c>
      <c r="Y227" s="121" t="str">
        <f>IF('GPA Calculator Data Entry'!CA227="","",'GPA Calculator Data Entry'!CA227)</f>
        <v/>
      </c>
      <c r="Z227" s="121" t="str">
        <f>IF('GPA Calculator Data Entry'!CB227="","",'GPA Calculator Data Entry'!CB227)</f>
        <v/>
      </c>
      <c r="AA227" s="121" t="str">
        <f>IF('GPA Calculator Data Entry'!CC227="","",'GPA Calculator Data Entry'!CC227)</f>
        <v/>
      </c>
      <c r="AB227" s="118" t="str">
        <f>IF('GPA Calculator Data Entry'!CE227="","",'GPA Calculator Data Entry'!CE227)</f>
        <v/>
      </c>
      <c r="AC227" s="119" t="str">
        <f>IF('GPA Calculator Data Entry'!CN227="","",'GPA Calculator Data Entry'!CN227)</f>
        <v/>
      </c>
      <c r="AD227" s="119" t="str">
        <f>IF('GPA Calculator Data Entry'!CO227="","",'GPA Calculator Data Entry'!CO227)</f>
        <v/>
      </c>
      <c r="AE227" s="119" t="str">
        <f>IF('GPA Calculator Data Entry'!CP227="","",'GPA Calculator Data Entry'!CP227)</f>
        <v/>
      </c>
      <c r="AF227" s="120" t="str">
        <f>IF('GPA Calculator Data Entry'!CR227="","",'GPA Calculator Data Entry'!CR227)</f>
        <v/>
      </c>
      <c r="AG227" s="121" t="str">
        <f>IF('GPA Calculator Data Entry'!DA227="","",'GPA Calculator Data Entry'!DA227)</f>
        <v/>
      </c>
      <c r="AH227" s="121" t="str">
        <f>IF('GPA Calculator Data Entry'!DB227="","",'GPA Calculator Data Entry'!DB227)</f>
        <v/>
      </c>
      <c r="AI227" s="121" t="str">
        <f>IF('GPA Calculator Data Entry'!DC227="","",'GPA Calculator Data Entry'!DC227)</f>
        <v/>
      </c>
    </row>
    <row r="228" spans="1:35" ht="14.25" customHeight="1" x14ac:dyDescent="0.3">
      <c r="A228" s="116" t="str">
        <f>IF('GPA Calculator Data Entry'!A228="","",'GPA Calculator Data Entry'!A228)</f>
        <v/>
      </c>
      <c r="B228" s="117" t="str">
        <f>IF('GPA Calculator Data Entry'!B228="","",'GPA Calculator Data Entry'!B228)</f>
        <v/>
      </c>
      <c r="C228" s="117" t="str">
        <f>IF('GPA Calculator Data Entry'!C228="","",'GPA Calculator Data Entry'!C228)</f>
        <v/>
      </c>
      <c r="D228" s="118" t="str">
        <f>IF('GPA Calculator Data Entry'!E228="","",'GPA Calculator Data Entry'!E228)</f>
        <v/>
      </c>
      <c r="E228" s="119" t="str">
        <f>IF('GPA Calculator Data Entry'!N228="","",'GPA Calculator Data Entry'!N228)</f>
        <v/>
      </c>
      <c r="F228" s="119" t="str">
        <f>IF('GPA Calculator Data Entry'!O228="","",'GPA Calculator Data Entry'!O228)</f>
        <v/>
      </c>
      <c r="G228" s="119" t="str">
        <f>IF('GPA Calculator Data Entry'!P228="","",'GPA Calculator Data Entry'!P228)</f>
        <v/>
      </c>
      <c r="H228" s="120" t="str">
        <f>IF('GPA Calculator Data Entry'!R228="","",'GPA Calculator Data Entry'!R228)</f>
        <v/>
      </c>
      <c r="I228" s="121" t="str">
        <f>IF('GPA Calculator Data Entry'!AA228="","",'GPA Calculator Data Entry'!AA228)</f>
        <v/>
      </c>
      <c r="J228" s="121" t="str">
        <f>IF('GPA Calculator Data Entry'!AB228="","",'GPA Calculator Data Entry'!AB228)</f>
        <v/>
      </c>
      <c r="K228" s="121" t="str">
        <f>IF('GPA Calculator Data Entry'!AC228="","",'GPA Calculator Data Entry'!AC228)</f>
        <v/>
      </c>
      <c r="L228" s="118" t="str">
        <f>IF('GPA Calculator Data Entry'!AE228="","",'GPA Calculator Data Entry'!AE228)</f>
        <v/>
      </c>
      <c r="M228" s="119" t="str">
        <f>IF('GPA Calculator Data Entry'!AN228="","",'GPA Calculator Data Entry'!AN228)</f>
        <v/>
      </c>
      <c r="N228" s="119" t="str">
        <f>IF('GPA Calculator Data Entry'!AO228="","",'GPA Calculator Data Entry'!AO228)</f>
        <v/>
      </c>
      <c r="O228" s="119" t="str">
        <f>IF('GPA Calculator Data Entry'!AP228="","",'GPA Calculator Data Entry'!AP228)</f>
        <v/>
      </c>
      <c r="P228" s="120" t="str">
        <f>IF('GPA Calculator Data Entry'!AR228="","",'GPA Calculator Data Entry'!AR228)</f>
        <v/>
      </c>
      <c r="Q228" s="121" t="str">
        <f>IF('GPA Calculator Data Entry'!BA228="","",'GPA Calculator Data Entry'!BA228)</f>
        <v/>
      </c>
      <c r="R228" s="121" t="str">
        <f>IF('GPA Calculator Data Entry'!BB228="","",'GPA Calculator Data Entry'!BB228)</f>
        <v/>
      </c>
      <c r="S228" s="121" t="str">
        <f>IF('GPA Calculator Data Entry'!BC228="","",'GPA Calculator Data Entry'!BC228)</f>
        <v/>
      </c>
      <c r="T228" s="118" t="str">
        <f>IF('GPA Calculator Data Entry'!BE228="","",'GPA Calculator Data Entry'!BE228)</f>
        <v/>
      </c>
      <c r="U228" s="119" t="str">
        <f>IF('GPA Calculator Data Entry'!BN228="","",'GPA Calculator Data Entry'!BN228)</f>
        <v/>
      </c>
      <c r="V228" s="119" t="str">
        <f>IF('GPA Calculator Data Entry'!BO228="","",'GPA Calculator Data Entry'!BO228)</f>
        <v/>
      </c>
      <c r="W228" s="119" t="str">
        <f>IF('GPA Calculator Data Entry'!BP228="","",'GPA Calculator Data Entry'!BP228)</f>
        <v/>
      </c>
      <c r="X228" s="120" t="str">
        <f>IF('GPA Calculator Data Entry'!BR228="","",'GPA Calculator Data Entry'!BR228)</f>
        <v/>
      </c>
      <c r="Y228" s="121" t="str">
        <f>IF('GPA Calculator Data Entry'!CA228="","",'GPA Calculator Data Entry'!CA228)</f>
        <v/>
      </c>
      <c r="Z228" s="121" t="str">
        <f>IF('GPA Calculator Data Entry'!CB228="","",'GPA Calculator Data Entry'!CB228)</f>
        <v/>
      </c>
      <c r="AA228" s="121" t="str">
        <f>IF('GPA Calculator Data Entry'!CC228="","",'GPA Calculator Data Entry'!CC228)</f>
        <v/>
      </c>
      <c r="AB228" s="118" t="str">
        <f>IF('GPA Calculator Data Entry'!CE228="","",'GPA Calculator Data Entry'!CE228)</f>
        <v/>
      </c>
      <c r="AC228" s="119" t="str">
        <f>IF('GPA Calculator Data Entry'!CN228="","",'GPA Calculator Data Entry'!CN228)</f>
        <v/>
      </c>
      <c r="AD228" s="119" t="str">
        <f>IF('GPA Calculator Data Entry'!CO228="","",'GPA Calculator Data Entry'!CO228)</f>
        <v/>
      </c>
      <c r="AE228" s="119" t="str">
        <f>IF('GPA Calculator Data Entry'!CP228="","",'GPA Calculator Data Entry'!CP228)</f>
        <v/>
      </c>
      <c r="AF228" s="120" t="str">
        <f>IF('GPA Calculator Data Entry'!CR228="","",'GPA Calculator Data Entry'!CR228)</f>
        <v/>
      </c>
      <c r="AG228" s="121" t="str">
        <f>IF('GPA Calculator Data Entry'!DA228="","",'GPA Calculator Data Entry'!DA228)</f>
        <v/>
      </c>
      <c r="AH228" s="121" t="str">
        <f>IF('GPA Calculator Data Entry'!DB228="","",'GPA Calculator Data Entry'!DB228)</f>
        <v/>
      </c>
      <c r="AI228" s="121" t="str">
        <f>IF('GPA Calculator Data Entry'!DC228="","",'GPA Calculator Data Entry'!DC228)</f>
        <v/>
      </c>
    </row>
    <row r="229" spans="1:35" ht="14.25" customHeight="1" x14ac:dyDescent="0.3">
      <c r="A229" s="116" t="str">
        <f>IF('GPA Calculator Data Entry'!A229="","",'GPA Calculator Data Entry'!A229)</f>
        <v/>
      </c>
      <c r="B229" s="117" t="str">
        <f>IF('GPA Calculator Data Entry'!B229="","",'GPA Calculator Data Entry'!B229)</f>
        <v/>
      </c>
      <c r="C229" s="117" t="str">
        <f>IF('GPA Calculator Data Entry'!C229="","",'GPA Calculator Data Entry'!C229)</f>
        <v/>
      </c>
      <c r="D229" s="118" t="str">
        <f>IF('GPA Calculator Data Entry'!E229="","",'GPA Calculator Data Entry'!E229)</f>
        <v/>
      </c>
      <c r="E229" s="119" t="str">
        <f>IF('GPA Calculator Data Entry'!N229="","",'GPA Calculator Data Entry'!N229)</f>
        <v/>
      </c>
      <c r="F229" s="119" t="str">
        <f>IF('GPA Calculator Data Entry'!O229="","",'GPA Calculator Data Entry'!O229)</f>
        <v/>
      </c>
      <c r="G229" s="119" t="str">
        <f>IF('GPA Calculator Data Entry'!P229="","",'GPA Calculator Data Entry'!P229)</f>
        <v/>
      </c>
      <c r="H229" s="120" t="str">
        <f>IF('GPA Calculator Data Entry'!R229="","",'GPA Calculator Data Entry'!R229)</f>
        <v/>
      </c>
      <c r="I229" s="121" t="str">
        <f>IF('GPA Calculator Data Entry'!AA229="","",'GPA Calculator Data Entry'!AA229)</f>
        <v/>
      </c>
      <c r="J229" s="121" t="str">
        <f>IF('GPA Calculator Data Entry'!AB229="","",'GPA Calculator Data Entry'!AB229)</f>
        <v/>
      </c>
      <c r="K229" s="121" t="str">
        <f>IF('GPA Calculator Data Entry'!AC229="","",'GPA Calculator Data Entry'!AC229)</f>
        <v/>
      </c>
      <c r="L229" s="118" t="str">
        <f>IF('GPA Calculator Data Entry'!AE229="","",'GPA Calculator Data Entry'!AE229)</f>
        <v/>
      </c>
      <c r="M229" s="119" t="str">
        <f>IF('GPA Calculator Data Entry'!AN229="","",'GPA Calculator Data Entry'!AN229)</f>
        <v/>
      </c>
      <c r="N229" s="119" t="str">
        <f>IF('GPA Calculator Data Entry'!AO229="","",'GPA Calculator Data Entry'!AO229)</f>
        <v/>
      </c>
      <c r="O229" s="119" t="str">
        <f>IF('GPA Calculator Data Entry'!AP229="","",'GPA Calculator Data Entry'!AP229)</f>
        <v/>
      </c>
      <c r="P229" s="120" t="str">
        <f>IF('GPA Calculator Data Entry'!AR229="","",'GPA Calculator Data Entry'!AR229)</f>
        <v/>
      </c>
      <c r="Q229" s="121" t="str">
        <f>IF('GPA Calculator Data Entry'!BA229="","",'GPA Calculator Data Entry'!BA229)</f>
        <v/>
      </c>
      <c r="R229" s="121" t="str">
        <f>IF('GPA Calculator Data Entry'!BB229="","",'GPA Calculator Data Entry'!BB229)</f>
        <v/>
      </c>
      <c r="S229" s="121" t="str">
        <f>IF('GPA Calculator Data Entry'!BC229="","",'GPA Calculator Data Entry'!BC229)</f>
        <v/>
      </c>
      <c r="T229" s="118" t="str">
        <f>IF('GPA Calculator Data Entry'!BE229="","",'GPA Calculator Data Entry'!BE229)</f>
        <v/>
      </c>
      <c r="U229" s="119" t="str">
        <f>IF('GPA Calculator Data Entry'!BN229="","",'GPA Calculator Data Entry'!BN229)</f>
        <v/>
      </c>
      <c r="V229" s="119" t="str">
        <f>IF('GPA Calculator Data Entry'!BO229="","",'GPA Calculator Data Entry'!BO229)</f>
        <v/>
      </c>
      <c r="W229" s="119" t="str">
        <f>IF('GPA Calculator Data Entry'!BP229="","",'GPA Calculator Data Entry'!BP229)</f>
        <v/>
      </c>
      <c r="X229" s="120" t="str">
        <f>IF('GPA Calculator Data Entry'!BR229="","",'GPA Calculator Data Entry'!BR229)</f>
        <v/>
      </c>
      <c r="Y229" s="121" t="str">
        <f>IF('GPA Calculator Data Entry'!CA229="","",'GPA Calculator Data Entry'!CA229)</f>
        <v/>
      </c>
      <c r="Z229" s="121" t="str">
        <f>IF('GPA Calculator Data Entry'!CB229="","",'GPA Calculator Data Entry'!CB229)</f>
        <v/>
      </c>
      <c r="AA229" s="121" t="str">
        <f>IF('GPA Calculator Data Entry'!CC229="","",'GPA Calculator Data Entry'!CC229)</f>
        <v/>
      </c>
      <c r="AB229" s="118" t="str">
        <f>IF('GPA Calculator Data Entry'!CE229="","",'GPA Calculator Data Entry'!CE229)</f>
        <v/>
      </c>
      <c r="AC229" s="119" t="str">
        <f>IF('GPA Calculator Data Entry'!CN229="","",'GPA Calculator Data Entry'!CN229)</f>
        <v/>
      </c>
      <c r="AD229" s="119" t="str">
        <f>IF('GPA Calculator Data Entry'!CO229="","",'GPA Calculator Data Entry'!CO229)</f>
        <v/>
      </c>
      <c r="AE229" s="119" t="str">
        <f>IF('GPA Calculator Data Entry'!CP229="","",'GPA Calculator Data Entry'!CP229)</f>
        <v/>
      </c>
      <c r="AF229" s="120" t="str">
        <f>IF('GPA Calculator Data Entry'!CR229="","",'GPA Calculator Data Entry'!CR229)</f>
        <v/>
      </c>
      <c r="AG229" s="121" t="str">
        <f>IF('GPA Calculator Data Entry'!DA229="","",'GPA Calculator Data Entry'!DA229)</f>
        <v/>
      </c>
      <c r="AH229" s="121" t="str">
        <f>IF('GPA Calculator Data Entry'!DB229="","",'GPA Calculator Data Entry'!DB229)</f>
        <v/>
      </c>
      <c r="AI229" s="121" t="str">
        <f>IF('GPA Calculator Data Entry'!DC229="","",'GPA Calculator Data Entry'!DC229)</f>
        <v/>
      </c>
    </row>
    <row r="230" spans="1:35" ht="14.25" customHeight="1" x14ac:dyDescent="0.3">
      <c r="A230" s="116" t="str">
        <f>IF('GPA Calculator Data Entry'!A230="","",'GPA Calculator Data Entry'!A230)</f>
        <v/>
      </c>
      <c r="B230" s="117" t="str">
        <f>IF('GPA Calculator Data Entry'!B230="","",'GPA Calculator Data Entry'!B230)</f>
        <v/>
      </c>
      <c r="C230" s="117" t="str">
        <f>IF('GPA Calculator Data Entry'!C230="","",'GPA Calculator Data Entry'!C230)</f>
        <v/>
      </c>
      <c r="D230" s="118" t="str">
        <f>IF('GPA Calculator Data Entry'!E230="","",'GPA Calculator Data Entry'!E230)</f>
        <v/>
      </c>
      <c r="E230" s="119" t="str">
        <f>IF('GPA Calculator Data Entry'!N230="","",'GPA Calculator Data Entry'!N230)</f>
        <v/>
      </c>
      <c r="F230" s="119" t="str">
        <f>IF('GPA Calculator Data Entry'!O230="","",'GPA Calculator Data Entry'!O230)</f>
        <v/>
      </c>
      <c r="G230" s="119" t="str">
        <f>IF('GPA Calculator Data Entry'!P230="","",'GPA Calculator Data Entry'!P230)</f>
        <v/>
      </c>
      <c r="H230" s="120" t="str">
        <f>IF('GPA Calculator Data Entry'!R230="","",'GPA Calculator Data Entry'!R230)</f>
        <v/>
      </c>
      <c r="I230" s="121" t="str">
        <f>IF('GPA Calculator Data Entry'!AA230="","",'GPA Calculator Data Entry'!AA230)</f>
        <v/>
      </c>
      <c r="J230" s="121" t="str">
        <f>IF('GPA Calculator Data Entry'!AB230="","",'GPA Calculator Data Entry'!AB230)</f>
        <v/>
      </c>
      <c r="K230" s="121" t="str">
        <f>IF('GPA Calculator Data Entry'!AC230="","",'GPA Calculator Data Entry'!AC230)</f>
        <v/>
      </c>
      <c r="L230" s="118" t="str">
        <f>IF('GPA Calculator Data Entry'!AE230="","",'GPA Calculator Data Entry'!AE230)</f>
        <v/>
      </c>
      <c r="M230" s="119" t="str">
        <f>IF('GPA Calculator Data Entry'!AN230="","",'GPA Calculator Data Entry'!AN230)</f>
        <v/>
      </c>
      <c r="N230" s="119" t="str">
        <f>IF('GPA Calculator Data Entry'!AO230="","",'GPA Calculator Data Entry'!AO230)</f>
        <v/>
      </c>
      <c r="O230" s="119" t="str">
        <f>IF('GPA Calculator Data Entry'!AP230="","",'GPA Calculator Data Entry'!AP230)</f>
        <v/>
      </c>
      <c r="P230" s="120" t="str">
        <f>IF('GPA Calculator Data Entry'!AR230="","",'GPA Calculator Data Entry'!AR230)</f>
        <v/>
      </c>
      <c r="Q230" s="121" t="str">
        <f>IF('GPA Calculator Data Entry'!BA230="","",'GPA Calculator Data Entry'!BA230)</f>
        <v/>
      </c>
      <c r="R230" s="121" t="str">
        <f>IF('GPA Calculator Data Entry'!BB230="","",'GPA Calculator Data Entry'!BB230)</f>
        <v/>
      </c>
      <c r="S230" s="121" t="str">
        <f>IF('GPA Calculator Data Entry'!BC230="","",'GPA Calculator Data Entry'!BC230)</f>
        <v/>
      </c>
      <c r="T230" s="118" t="str">
        <f>IF('GPA Calculator Data Entry'!BE230="","",'GPA Calculator Data Entry'!BE230)</f>
        <v/>
      </c>
      <c r="U230" s="119" t="str">
        <f>IF('GPA Calculator Data Entry'!BN230="","",'GPA Calculator Data Entry'!BN230)</f>
        <v/>
      </c>
      <c r="V230" s="119" t="str">
        <f>IF('GPA Calculator Data Entry'!BO230="","",'GPA Calculator Data Entry'!BO230)</f>
        <v/>
      </c>
      <c r="W230" s="119" t="str">
        <f>IF('GPA Calculator Data Entry'!BP230="","",'GPA Calculator Data Entry'!BP230)</f>
        <v/>
      </c>
      <c r="X230" s="120" t="str">
        <f>IF('GPA Calculator Data Entry'!BR230="","",'GPA Calculator Data Entry'!BR230)</f>
        <v/>
      </c>
      <c r="Y230" s="121" t="str">
        <f>IF('GPA Calculator Data Entry'!CA230="","",'GPA Calculator Data Entry'!CA230)</f>
        <v/>
      </c>
      <c r="Z230" s="121" t="str">
        <f>IF('GPA Calculator Data Entry'!CB230="","",'GPA Calculator Data Entry'!CB230)</f>
        <v/>
      </c>
      <c r="AA230" s="121" t="str">
        <f>IF('GPA Calculator Data Entry'!CC230="","",'GPA Calculator Data Entry'!CC230)</f>
        <v/>
      </c>
      <c r="AB230" s="118" t="str">
        <f>IF('GPA Calculator Data Entry'!CE230="","",'GPA Calculator Data Entry'!CE230)</f>
        <v/>
      </c>
      <c r="AC230" s="119" t="str">
        <f>IF('GPA Calculator Data Entry'!CN230="","",'GPA Calculator Data Entry'!CN230)</f>
        <v/>
      </c>
      <c r="AD230" s="119" t="str">
        <f>IF('GPA Calculator Data Entry'!CO230="","",'GPA Calculator Data Entry'!CO230)</f>
        <v/>
      </c>
      <c r="AE230" s="119" t="str">
        <f>IF('GPA Calculator Data Entry'!CP230="","",'GPA Calculator Data Entry'!CP230)</f>
        <v/>
      </c>
      <c r="AF230" s="120" t="str">
        <f>IF('GPA Calculator Data Entry'!CR230="","",'GPA Calculator Data Entry'!CR230)</f>
        <v/>
      </c>
      <c r="AG230" s="121" t="str">
        <f>IF('GPA Calculator Data Entry'!DA230="","",'GPA Calculator Data Entry'!DA230)</f>
        <v/>
      </c>
      <c r="AH230" s="121" t="str">
        <f>IF('GPA Calculator Data Entry'!DB230="","",'GPA Calculator Data Entry'!DB230)</f>
        <v/>
      </c>
      <c r="AI230" s="121" t="str">
        <f>IF('GPA Calculator Data Entry'!DC230="","",'GPA Calculator Data Entry'!DC230)</f>
        <v/>
      </c>
    </row>
    <row r="231" spans="1:35" ht="14.25" customHeight="1" x14ac:dyDescent="0.3">
      <c r="A231" s="116" t="str">
        <f>IF('GPA Calculator Data Entry'!A231="","",'GPA Calculator Data Entry'!A231)</f>
        <v/>
      </c>
      <c r="B231" s="117" t="str">
        <f>IF('GPA Calculator Data Entry'!B231="","",'GPA Calculator Data Entry'!B231)</f>
        <v/>
      </c>
      <c r="C231" s="117" t="str">
        <f>IF('GPA Calculator Data Entry'!C231="","",'GPA Calculator Data Entry'!C231)</f>
        <v/>
      </c>
      <c r="D231" s="118" t="str">
        <f>IF('GPA Calculator Data Entry'!E231="","",'GPA Calculator Data Entry'!E231)</f>
        <v/>
      </c>
      <c r="E231" s="119" t="str">
        <f>IF('GPA Calculator Data Entry'!N231="","",'GPA Calculator Data Entry'!N231)</f>
        <v/>
      </c>
      <c r="F231" s="119" t="str">
        <f>IF('GPA Calculator Data Entry'!O231="","",'GPA Calculator Data Entry'!O231)</f>
        <v/>
      </c>
      <c r="G231" s="119" t="str">
        <f>IF('GPA Calculator Data Entry'!P231="","",'GPA Calculator Data Entry'!P231)</f>
        <v/>
      </c>
      <c r="H231" s="120" t="str">
        <f>IF('GPA Calculator Data Entry'!R231="","",'GPA Calculator Data Entry'!R231)</f>
        <v/>
      </c>
      <c r="I231" s="121" t="str">
        <f>IF('GPA Calculator Data Entry'!AA231="","",'GPA Calculator Data Entry'!AA231)</f>
        <v/>
      </c>
      <c r="J231" s="121" t="str">
        <f>IF('GPA Calculator Data Entry'!AB231="","",'GPA Calculator Data Entry'!AB231)</f>
        <v/>
      </c>
      <c r="K231" s="121" t="str">
        <f>IF('GPA Calculator Data Entry'!AC231="","",'GPA Calculator Data Entry'!AC231)</f>
        <v/>
      </c>
      <c r="L231" s="118" t="str">
        <f>IF('GPA Calculator Data Entry'!AE231="","",'GPA Calculator Data Entry'!AE231)</f>
        <v/>
      </c>
      <c r="M231" s="119" t="str">
        <f>IF('GPA Calculator Data Entry'!AN231="","",'GPA Calculator Data Entry'!AN231)</f>
        <v/>
      </c>
      <c r="N231" s="119" t="str">
        <f>IF('GPA Calculator Data Entry'!AO231="","",'GPA Calculator Data Entry'!AO231)</f>
        <v/>
      </c>
      <c r="O231" s="119" t="str">
        <f>IF('GPA Calculator Data Entry'!AP231="","",'GPA Calculator Data Entry'!AP231)</f>
        <v/>
      </c>
      <c r="P231" s="120" t="str">
        <f>IF('GPA Calculator Data Entry'!AR231="","",'GPA Calculator Data Entry'!AR231)</f>
        <v/>
      </c>
      <c r="Q231" s="121" t="str">
        <f>IF('GPA Calculator Data Entry'!BA231="","",'GPA Calculator Data Entry'!BA231)</f>
        <v/>
      </c>
      <c r="R231" s="121" t="str">
        <f>IF('GPA Calculator Data Entry'!BB231="","",'GPA Calculator Data Entry'!BB231)</f>
        <v/>
      </c>
      <c r="S231" s="121" t="str">
        <f>IF('GPA Calculator Data Entry'!BC231="","",'GPA Calculator Data Entry'!BC231)</f>
        <v/>
      </c>
      <c r="T231" s="118" t="str">
        <f>IF('GPA Calculator Data Entry'!BE231="","",'GPA Calculator Data Entry'!BE231)</f>
        <v/>
      </c>
      <c r="U231" s="119" t="str">
        <f>IF('GPA Calculator Data Entry'!BN231="","",'GPA Calculator Data Entry'!BN231)</f>
        <v/>
      </c>
      <c r="V231" s="119" t="str">
        <f>IF('GPA Calculator Data Entry'!BO231="","",'GPA Calculator Data Entry'!BO231)</f>
        <v/>
      </c>
      <c r="W231" s="119" t="str">
        <f>IF('GPA Calculator Data Entry'!BP231="","",'GPA Calculator Data Entry'!BP231)</f>
        <v/>
      </c>
      <c r="X231" s="120" t="str">
        <f>IF('GPA Calculator Data Entry'!BR231="","",'GPA Calculator Data Entry'!BR231)</f>
        <v/>
      </c>
      <c r="Y231" s="121" t="str">
        <f>IF('GPA Calculator Data Entry'!CA231="","",'GPA Calculator Data Entry'!CA231)</f>
        <v/>
      </c>
      <c r="Z231" s="121" t="str">
        <f>IF('GPA Calculator Data Entry'!CB231="","",'GPA Calculator Data Entry'!CB231)</f>
        <v/>
      </c>
      <c r="AA231" s="121" t="str">
        <f>IF('GPA Calculator Data Entry'!CC231="","",'GPA Calculator Data Entry'!CC231)</f>
        <v/>
      </c>
      <c r="AB231" s="118" t="str">
        <f>IF('GPA Calculator Data Entry'!CE231="","",'GPA Calculator Data Entry'!CE231)</f>
        <v/>
      </c>
      <c r="AC231" s="119" t="str">
        <f>IF('GPA Calculator Data Entry'!CN231="","",'GPA Calculator Data Entry'!CN231)</f>
        <v/>
      </c>
      <c r="AD231" s="119" t="str">
        <f>IF('GPA Calculator Data Entry'!CO231="","",'GPA Calculator Data Entry'!CO231)</f>
        <v/>
      </c>
      <c r="AE231" s="119" t="str">
        <f>IF('GPA Calculator Data Entry'!CP231="","",'GPA Calculator Data Entry'!CP231)</f>
        <v/>
      </c>
      <c r="AF231" s="120" t="str">
        <f>IF('GPA Calculator Data Entry'!CR231="","",'GPA Calculator Data Entry'!CR231)</f>
        <v/>
      </c>
      <c r="AG231" s="121" t="str">
        <f>IF('GPA Calculator Data Entry'!DA231="","",'GPA Calculator Data Entry'!DA231)</f>
        <v/>
      </c>
      <c r="AH231" s="121" t="str">
        <f>IF('GPA Calculator Data Entry'!DB231="","",'GPA Calculator Data Entry'!DB231)</f>
        <v/>
      </c>
      <c r="AI231" s="121" t="str">
        <f>IF('GPA Calculator Data Entry'!DC231="","",'GPA Calculator Data Entry'!DC231)</f>
        <v/>
      </c>
    </row>
    <row r="232" spans="1:35" ht="14.25" customHeight="1" x14ac:dyDescent="0.3">
      <c r="A232" s="116" t="str">
        <f>IF('GPA Calculator Data Entry'!A232="","",'GPA Calculator Data Entry'!A232)</f>
        <v/>
      </c>
      <c r="B232" s="117" t="str">
        <f>IF('GPA Calculator Data Entry'!B232="","",'GPA Calculator Data Entry'!B232)</f>
        <v/>
      </c>
      <c r="C232" s="117" t="str">
        <f>IF('GPA Calculator Data Entry'!C232="","",'GPA Calculator Data Entry'!C232)</f>
        <v/>
      </c>
      <c r="D232" s="118" t="str">
        <f>IF('GPA Calculator Data Entry'!E232="","",'GPA Calculator Data Entry'!E232)</f>
        <v/>
      </c>
      <c r="E232" s="119" t="str">
        <f>IF('GPA Calculator Data Entry'!N232="","",'GPA Calculator Data Entry'!N232)</f>
        <v/>
      </c>
      <c r="F232" s="119" t="str">
        <f>IF('GPA Calculator Data Entry'!O232="","",'GPA Calculator Data Entry'!O232)</f>
        <v/>
      </c>
      <c r="G232" s="119" t="str">
        <f>IF('GPA Calculator Data Entry'!P232="","",'GPA Calculator Data Entry'!P232)</f>
        <v/>
      </c>
      <c r="H232" s="120" t="str">
        <f>IF('GPA Calculator Data Entry'!R232="","",'GPA Calculator Data Entry'!R232)</f>
        <v/>
      </c>
      <c r="I232" s="121" t="str">
        <f>IF('GPA Calculator Data Entry'!AA232="","",'GPA Calculator Data Entry'!AA232)</f>
        <v/>
      </c>
      <c r="J232" s="121" t="str">
        <f>IF('GPA Calculator Data Entry'!AB232="","",'GPA Calculator Data Entry'!AB232)</f>
        <v/>
      </c>
      <c r="K232" s="121" t="str">
        <f>IF('GPA Calculator Data Entry'!AC232="","",'GPA Calculator Data Entry'!AC232)</f>
        <v/>
      </c>
      <c r="L232" s="118" t="str">
        <f>IF('GPA Calculator Data Entry'!AE232="","",'GPA Calculator Data Entry'!AE232)</f>
        <v/>
      </c>
      <c r="M232" s="119" t="str">
        <f>IF('GPA Calculator Data Entry'!AN232="","",'GPA Calculator Data Entry'!AN232)</f>
        <v/>
      </c>
      <c r="N232" s="119" t="str">
        <f>IF('GPA Calculator Data Entry'!AO232="","",'GPA Calculator Data Entry'!AO232)</f>
        <v/>
      </c>
      <c r="O232" s="119" t="str">
        <f>IF('GPA Calculator Data Entry'!AP232="","",'GPA Calculator Data Entry'!AP232)</f>
        <v/>
      </c>
      <c r="P232" s="120" t="str">
        <f>IF('GPA Calculator Data Entry'!AR232="","",'GPA Calculator Data Entry'!AR232)</f>
        <v/>
      </c>
      <c r="Q232" s="121" t="str">
        <f>IF('GPA Calculator Data Entry'!BA232="","",'GPA Calculator Data Entry'!BA232)</f>
        <v/>
      </c>
      <c r="R232" s="121" t="str">
        <f>IF('GPA Calculator Data Entry'!BB232="","",'GPA Calculator Data Entry'!BB232)</f>
        <v/>
      </c>
      <c r="S232" s="121" t="str">
        <f>IF('GPA Calculator Data Entry'!BC232="","",'GPA Calculator Data Entry'!BC232)</f>
        <v/>
      </c>
      <c r="T232" s="118" t="str">
        <f>IF('GPA Calculator Data Entry'!BE232="","",'GPA Calculator Data Entry'!BE232)</f>
        <v/>
      </c>
      <c r="U232" s="119" t="str">
        <f>IF('GPA Calculator Data Entry'!BN232="","",'GPA Calculator Data Entry'!BN232)</f>
        <v/>
      </c>
      <c r="V232" s="119" t="str">
        <f>IF('GPA Calculator Data Entry'!BO232="","",'GPA Calculator Data Entry'!BO232)</f>
        <v/>
      </c>
      <c r="W232" s="119" t="str">
        <f>IF('GPA Calculator Data Entry'!BP232="","",'GPA Calculator Data Entry'!BP232)</f>
        <v/>
      </c>
      <c r="X232" s="120" t="str">
        <f>IF('GPA Calculator Data Entry'!BR232="","",'GPA Calculator Data Entry'!BR232)</f>
        <v/>
      </c>
      <c r="Y232" s="121" t="str">
        <f>IF('GPA Calculator Data Entry'!CA232="","",'GPA Calculator Data Entry'!CA232)</f>
        <v/>
      </c>
      <c r="Z232" s="121" t="str">
        <f>IF('GPA Calculator Data Entry'!CB232="","",'GPA Calculator Data Entry'!CB232)</f>
        <v/>
      </c>
      <c r="AA232" s="121" t="str">
        <f>IF('GPA Calculator Data Entry'!CC232="","",'GPA Calculator Data Entry'!CC232)</f>
        <v/>
      </c>
      <c r="AB232" s="118" t="str">
        <f>IF('GPA Calculator Data Entry'!CE232="","",'GPA Calculator Data Entry'!CE232)</f>
        <v/>
      </c>
      <c r="AC232" s="119" t="str">
        <f>IF('GPA Calculator Data Entry'!CN232="","",'GPA Calculator Data Entry'!CN232)</f>
        <v/>
      </c>
      <c r="AD232" s="119" t="str">
        <f>IF('GPA Calculator Data Entry'!CO232="","",'GPA Calculator Data Entry'!CO232)</f>
        <v/>
      </c>
      <c r="AE232" s="119" t="str">
        <f>IF('GPA Calculator Data Entry'!CP232="","",'GPA Calculator Data Entry'!CP232)</f>
        <v/>
      </c>
      <c r="AF232" s="120" t="str">
        <f>IF('GPA Calculator Data Entry'!CR232="","",'GPA Calculator Data Entry'!CR232)</f>
        <v/>
      </c>
      <c r="AG232" s="121" t="str">
        <f>IF('GPA Calculator Data Entry'!DA232="","",'GPA Calculator Data Entry'!DA232)</f>
        <v/>
      </c>
      <c r="AH232" s="121" t="str">
        <f>IF('GPA Calculator Data Entry'!DB232="","",'GPA Calculator Data Entry'!DB232)</f>
        <v/>
      </c>
      <c r="AI232" s="121" t="str">
        <f>IF('GPA Calculator Data Entry'!DC232="","",'GPA Calculator Data Entry'!DC232)</f>
        <v/>
      </c>
    </row>
    <row r="233" spans="1:35" ht="14.25" customHeight="1" x14ac:dyDescent="0.3">
      <c r="A233" s="116" t="str">
        <f>IF('GPA Calculator Data Entry'!A233="","",'GPA Calculator Data Entry'!A233)</f>
        <v/>
      </c>
      <c r="B233" s="117" t="str">
        <f>IF('GPA Calculator Data Entry'!B233="","",'GPA Calculator Data Entry'!B233)</f>
        <v/>
      </c>
      <c r="C233" s="117" t="str">
        <f>IF('GPA Calculator Data Entry'!C233="","",'GPA Calculator Data Entry'!C233)</f>
        <v/>
      </c>
      <c r="D233" s="118" t="str">
        <f>IF('GPA Calculator Data Entry'!E233="","",'GPA Calculator Data Entry'!E233)</f>
        <v/>
      </c>
      <c r="E233" s="119" t="str">
        <f>IF('GPA Calculator Data Entry'!N233="","",'GPA Calculator Data Entry'!N233)</f>
        <v/>
      </c>
      <c r="F233" s="119" t="str">
        <f>IF('GPA Calculator Data Entry'!O233="","",'GPA Calculator Data Entry'!O233)</f>
        <v/>
      </c>
      <c r="G233" s="119" t="str">
        <f>IF('GPA Calculator Data Entry'!P233="","",'GPA Calculator Data Entry'!P233)</f>
        <v/>
      </c>
      <c r="H233" s="120" t="str">
        <f>IF('GPA Calculator Data Entry'!R233="","",'GPA Calculator Data Entry'!R233)</f>
        <v/>
      </c>
      <c r="I233" s="121" t="str">
        <f>IF('GPA Calculator Data Entry'!AA233="","",'GPA Calculator Data Entry'!AA233)</f>
        <v/>
      </c>
      <c r="J233" s="121" t="str">
        <f>IF('GPA Calculator Data Entry'!AB233="","",'GPA Calculator Data Entry'!AB233)</f>
        <v/>
      </c>
      <c r="K233" s="121" t="str">
        <f>IF('GPA Calculator Data Entry'!AC233="","",'GPA Calculator Data Entry'!AC233)</f>
        <v/>
      </c>
      <c r="L233" s="118" t="str">
        <f>IF('GPA Calculator Data Entry'!AE233="","",'GPA Calculator Data Entry'!AE233)</f>
        <v/>
      </c>
      <c r="M233" s="119" t="str">
        <f>IF('GPA Calculator Data Entry'!AN233="","",'GPA Calculator Data Entry'!AN233)</f>
        <v/>
      </c>
      <c r="N233" s="119" t="str">
        <f>IF('GPA Calculator Data Entry'!AO233="","",'GPA Calculator Data Entry'!AO233)</f>
        <v/>
      </c>
      <c r="O233" s="119" t="str">
        <f>IF('GPA Calculator Data Entry'!AP233="","",'GPA Calculator Data Entry'!AP233)</f>
        <v/>
      </c>
      <c r="P233" s="120" t="str">
        <f>IF('GPA Calculator Data Entry'!AR233="","",'GPA Calculator Data Entry'!AR233)</f>
        <v/>
      </c>
      <c r="Q233" s="121" t="str">
        <f>IF('GPA Calculator Data Entry'!BA233="","",'GPA Calculator Data Entry'!BA233)</f>
        <v/>
      </c>
      <c r="R233" s="121" t="str">
        <f>IF('GPA Calculator Data Entry'!BB233="","",'GPA Calculator Data Entry'!BB233)</f>
        <v/>
      </c>
      <c r="S233" s="121" t="str">
        <f>IF('GPA Calculator Data Entry'!BC233="","",'GPA Calculator Data Entry'!BC233)</f>
        <v/>
      </c>
      <c r="T233" s="118" t="str">
        <f>IF('GPA Calculator Data Entry'!BE233="","",'GPA Calculator Data Entry'!BE233)</f>
        <v/>
      </c>
      <c r="U233" s="119" t="str">
        <f>IF('GPA Calculator Data Entry'!BN233="","",'GPA Calculator Data Entry'!BN233)</f>
        <v/>
      </c>
      <c r="V233" s="119" t="str">
        <f>IF('GPA Calculator Data Entry'!BO233="","",'GPA Calculator Data Entry'!BO233)</f>
        <v/>
      </c>
      <c r="W233" s="119" t="str">
        <f>IF('GPA Calculator Data Entry'!BP233="","",'GPA Calculator Data Entry'!BP233)</f>
        <v/>
      </c>
      <c r="X233" s="120" t="str">
        <f>IF('GPA Calculator Data Entry'!BR233="","",'GPA Calculator Data Entry'!BR233)</f>
        <v/>
      </c>
      <c r="Y233" s="121" t="str">
        <f>IF('GPA Calculator Data Entry'!CA233="","",'GPA Calculator Data Entry'!CA233)</f>
        <v/>
      </c>
      <c r="Z233" s="121" t="str">
        <f>IF('GPA Calculator Data Entry'!CB233="","",'GPA Calculator Data Entry'!CB233)</f>
        <v/>
      </c>
      <c r="AA233" s="121" t="str">
        <f>IF('GPA Calculator Data Entry'!CC233="","",'GPA Calculator Data Entry'!CC233)</f>
        <v/>
      </c>
      <c r="AB233" s="118" t="str">
        <f>IF('GPA Calculator Data Entry'!CE233="","",'GPA Calculator Data Entry'!CE233)</f>
        <v/>
      </c>
      <c r="AC233" s="119" t="str">
        <f>IF('GPA Calculator Data Entry'!CN233="","",'GPA Calculator Data Entry'!CN233)</f>
        <v/>
      </c>
      <c r="AD233" s="119" t="str">
        <f>IF('GPA Calculator Data Entry'!CO233="","",'GPA Calculator Data Entry'!CO233)</f>
        <v/>
      </c>
      <c r="AE233" s="119" t="str">
        <f>IF('GPA Calculator Data Entry'!CP233="","",'GPA Calculator Data Entry'!CP233)</f>
        <v/>
      </c>
      <c r="AF233" s="120" t="str">
        <f>IF('GPA Calculator Data Entry'!CR233="","",'GPA Calculator Data Entry'!CR233)</f>
        <v/>
      </c>
      <c r="AG233" s="121" t="str">
        <f>IF('GPA Calculator Data Entry'!DA233="","",'GPA Calculator Data Entry'!DA233)</f>
        <v/>
      </c>
      <c r="AH233" s="121" t="str">
        <f>IF('GPA Calculator Data Entry'!DB233="","",'GPA Calculator Data Entry'!DB233)</f>
        <v/>
      </c>
      <c r="AI233" s="121" t="str">
        <f>IF('GPA Calculator Data Entry'!DC233="","",'GPA Calculator Data Entry'!DC233)</f>
        <v/>
      </c>
    </row>
    <row r="234" spans="1:35" ht="14.25" customHeight="1" x14ac:dyDescent="0.3">
      <c r="A234" s="116" t="str">
        <f>IF('GPA Calculator Data Entry'!A234="","",'GPA Calculator Data Entry'!A234)</f>
        <v/>
      </c>
      <c r="B234" s="117" t="str">
        <f>IF('GPA Calculator Data Entry'!B234="","",'GPA Calculator Data Entry'!B234)</f>
        <v/>
      </c>
      <c r="C234" s="117" t="str">
        <f>IF('GPA Calculator Data Entry'!C234="","",'GPA Calculator Data Entry'!C234)</f>
        <v/>
      </c>
      <c r="D234" s="118" t="str">
        <f>IF('GPA Calculator Data Entry'!E234="","",'GPA Calculator Data Entry'!E234)</f>
        <v/>
      </c>
      <c r="E234" s="119" t="str">
        <f>IF('GPA Calculator Data Entry'!N234="","",'GPA Calculator Data Entry'!N234)</f>
        <v/>
      </c>
      <c r="F234" s="119" t="str">
        <f>IF('GPA Calculator Data Entry'!O234="","",'GPA Calculator Data Entry'!O234)</f>
        <v/>
      </c>
      <c r="G234" s="119" t="str">
        <f>IF('GPA Calculator Data Entry'!P234="","",'GPA Calculator Data Entry'!P234)</f>
        <v/>
      </c>
      <c r="H234" s="120" t="str">
        <f>IF('GPA Calculator Data Entry'!R234="","",'GPA Calculator Data Entry'!R234)</f>
        <v/>
      </c>
      <c r="I234" s="121" t="str">
        <f>IF('GPA Calculator Data Entry'!AA234="","",'GPA Calculator Data Entry'!AA234)</f>
        <v/>
      </c>
      <c r="J234" s="121" t="str">
        <f>IF('GPA Calculator Data Entry'!AB234="","",'GPA Calculator Data Entry'!AB234)</f>
        <v/>
      </c>
      <c r="K234" s="121" t="str">
        <f>IF('GPA Calculator Data Entry'!AC234="","",'GPA Calculator Data Entry'!AC234)</f>
        <v/>
      </c>
      <c r="L234" s="118" t="str">
        <f>IF('GPA Calculator Data Entry'!AE234="","",'GPA Calculator Data Entry'!AE234)</f>
        <v/>
      </c>
      <c r="M234" s="119" t="str">
        <f>IF('GPA Calculator Data Entry'!AN234="","",'GPA Calculator Data Entry'!AN234)</f>
        <v/>
      </c>
      <c r="N234" s="119" t="str">
        <f>IF('GPA Calculator Data Entry'!AO234="","",'GPA Calculator Data Entry'!AO234)</f>
        <v/>
      </c>
      <c r="O234" s="119" t="str">
        <f>IF('GPA Calculator Data Entry'!AP234="","",'GPA Calculator Data Entry'!AP234)</f>
        <v/>
      </c>
      <c r="P234" s="120" t="str">
        <f>IF('GPA Calculator Data Entry'!AR234="","",'GPA Calculator Data Entry'!AR234)</f>
        <v/>
      </c>
      <c r="Q234" s="121" t="str">
        <f>IF('GPA Calculator Data Entry'!BA234="","",'GPA Calculator Data Entry'!BA234)</f>
        <v/>
      </c>
      <c r="R234" s="121" t="str">
        <f>IF('GPA Calculator Data Entry'!BB234="","",'GPA Calculator Data Entry'!BB234)</f>
        <v/>
      </c>
      <c r="S234" s="121" t="str">
        <f>IF('GPA Calculator Data Entry'!BC234="","",'GPA Calculator Data Entry'!BC234)</f>
        <v/>
      </c>
      <c r="T234" s="118" t="str">
        <f>IF('GPA Calculator Data Entry'!BE234="","",'GPA Calculator Data Entry'!BE234)</f>
        <v/>
      </c>
      <c r="U234" s="119" t="str">
        <f>IF('GPA Calculator Data Entry'!BN234="","",'GPA Calculator Data Entry'!BN234)</f>
        <v/>
      </c>
      <c r="V234" s="119" t="str">
        <f>IF('GPA Calculator Data Entry'!BO234="","",'GPA Calculator Data Entry'!BO234)</f>
        <v/>
      </c>
      <c r="W234" s="119" t="str">
        <f>IF('GPA Calculator Data Entry'!BP234="","",'GPA Calculator Data Entry'!BP234)</f>
        <v/>
      </c>
      <c r="X234" s="120" t="str">
        <f>IF('GPA Calculator Data Entry'!BR234="","",'GPA Calculator Data Entry'!BR234)</f>
        <v/>
      </c>
      <c r="Y234" s="121" t="str">
        <f>IF('GPA Calculator Data Entry'!CA234="","",'GPA Calculator Data Entry'!CA234)</f>
        <v/>
      </c>
      <c r="Z234" s="121" t="str">
        <f>IF('GPA Calculator Data Entry'!CB234="","",'GPA Calculator Data Entry'!CB234)</f>
        <v/>
      </c>
      <c r="AA234" s="121" t="str">
        <f>IF('GPA Calculator Data Entry'!CC234="","",'GPA Calculator Data Entry'!CC234)</f>
        <v/>
      </c>
      <c r="AB234" s="118" t="str">
        <f>IF('GPA Calculator Data Entry'!CE234="","",'GPA Calculator Data Entry'!CE234)</f>
        <v/>
      </c>
      <c r="AC234" s="119" t="str">
        <f>IF('GPA Calculator Data Entry'!CN234="","",'GPA Calculator Data Entry'!CN234)</f>
        <v/>
      </c>
      <c r="AD234" s="119" t="str">
        <f>IF('GPA Calculator Data Entry'!CO234="","",'GPA Calculator Data Entry'!CO234)</f>
        <v/>
      </c>
      <c r="AE234" s="119" t="str">
        <f>IF('GPA Calculator Data Entry'!CP234="","",'GPA Calculator Data Entry'!CP234)</f>
        <v/>
      </c>
      <c r="AF234" s="120" t="str">
        <f>IF('GPA Calculator Data Entry'!CR234="","",'GPA Calculator Data Entry'!CR234)</f>
        <v/>
      </c>
      <c r="AG234" s="121" t="str">
        <f>IF('GPA Calculator Data Entry'!DA234="","",'GPA Calculator Data Entry'!DA234)</f>
        <v/>
      </c>
      <c r="AH234" s="121" t="str">
        <f>IF('GPA Calculator Data Entry'!DB234="","",'GPA Calculator Data Entry'!DB234)</f>
        <v/>
      </c>
      <c r="AI234" s="121" t="str">
        <f>IF('GPA Calculator Data Entry'!DC234="","",'GPA Calculator Data Entry'!DC234)</f>
        <v/>
      </c>
    </row>
    <row r="235" spans="1:35" ht="14.25" customHeight="1" x14ac:dyDescent="0.3">
      <c r="A235" s="116" t="str">
        <f>IF('GPA Calculator Data Entry'!A235="","",'GPA Calculator Data Entry'!A235)</f>
        <v/>
      </c>
      <c r="B235" s="117" t="str">
        <f>IF('GPA Calculator Data Entry'!B235="","",'GPA Calculator Data Entry'!B235)</f>
        <v/>
      </c>
      <c r="C235" s="117" t="str">
        <f>IF('GPA Calculator Data Entry'!C235="","",'GPA Calculator Data Entry'!C235)</f>
        <v/>
      </c>
      <c r="D235" s="118" t="str">
        <f>IF('GPA Calculator Data Entry'!E235="","",'GPA Calculator Data Entry'!E235)</f>
        <v/>
      </c>
      <c r="E235" s="119" t="str">
        <f>IF('GPA Calculator Data Entry'!N235="","",'GPA Calculator Data Entry'!N235)</f>
        <v/>
      </c>
      <c r="F235" s="119" t="str">
        <f>IF('GPA Calculator Data Entry'!O235="","",'GPA Calculator Data Entry'!O235)</f>
        <v/>
      </c>
      <c r="G235" s="119" t="str">
        <f>IF('GPA Calculator Data Entry'!P235="","",'GPA Calculator Data Entry'!P235)</f>
        <v/>
      </c>
      <c r="H235" s="120" t="str">
        <f>IF('GPA Calculator Data Entry'!R235="","",'GPA Calculator Data Entry'!R235)</f>
        <v/>
      </c>
      <c r="I235" s="121" t="str">
        <f>IF('GPA Calculator Data Entry'!AA235="","",'GPA Calculator Data Entry'!AA235)</f>
        <v/>
      </c>
      <c r="J235" s="121" t="str">
        <f>IF('GPA Calculator Data Entry'!AB235="","",'GPA Calculator Data Entry'!AB235)</f>
        <v/>
      </c>
      <c r="K235" s="121" t="str">
        <f>IF('GPA Calculator Data Entry'!AC235="","",'GPA Calculator Data Entry'!AC235)</f>
        <v/>
      </c>
      <c r="L235" s="118" t="str">
        <f>IF('GPA Calculator Data Entry'!AE235="","",'GPA Calculator Data Entry'!AE235)</f>
        <v/>
      </c>
      <c r="M235" s="119" t="str">
        <f>IF('GPA Calculator Data Entry'!AN235="","",'GPA Calculator Data Entry'!AN235)</f>
        <v/>
      </c>
      <c r="N235" s="119" t="str">
        <f>IF('GPA Calculator Data Entry'!AO235="","",'GPA Calculator Data Entry'!AO235)</f>
        <v/>
      </c>
      <c r="O235" s="119" t="str">
        <f>IF('GPA Calculator Data Entry'!AP235="","",'GPA Calculator Data Entry'!AP235)</f>
        <v/>
      </c>
      <c r="P235" s="120" t="str">
        <f>IF('GPA Calculator Data Entry'!AR235="","",'GPA Calculator Data Entry'!AR235)</f>
        <v/>
      </c>
      <c r="Q235" s="121" t="str">
        <f>IF('GPA Calculator Data Entry'!BA235="","",'GPA Calculator Data Entry'!BA235)</f>
        <v/>
      </c>
      <c r="R235" s="121" t="str">
        <f>IF('GPA Calculator Data Entry'!BB235="","",'GPA Calculator Data Entry'!BB235)</f>
        <v/>
      </c>
      <c r="S235" s="121" t="str">
        <f>IF('GPA Calculator Data Entry'!BC235="","",'GPA Calculator Data Entry'!BC235)</f>
        <v/>
      </c>
      <c r="T235" s="118" t="str">
        <f>IF('GPA Calculator Data Entry'!BE235="","",'GPA Calculator Data Entry'!BE235)</f>
        <v/>
      </c>
      <c r="U235" s="119" t="str">
        <f>IF('GPA Calculator Data Entry'!BN235="","",'GPA Calculator Data Entry'!BN235)</f>
        <v/>
      </c>
      <c r="V235" s="119" t="str">
        <f>IF('GPA Calculator Data Entry'!BO235="","",'GPA Calculator Data Entry'!BO235)</f>
        <v/>
      </c>
      <c r="W235" s="119" t="str">
        <f>IF('GPA Calculator Data Entry'!BP235="","",'GPA Calculator Data Entry'!BP235)</f>
        <v/>
      </c>
      <c r="X235" s="120" t="str">
        <f>IF('GPA Calculator Data Entry'!BR235="","",'GPA Calculator Data Entry'!BR235)</f>
        <v/>
      </c>
      <c r="Y235" s="121" t="str">
        <f>IF('GPA Calculator Data Entry'!CA235="","",'GPA Calculator Data Entry'!CA235)</f>
        <v/>
      </c>
      <c r="Z235" s="121" t="str">
        <f>IF('GPA Calculator Data Entry'!CB235="","",'GPA Calculator Data Entry'!CB235)</f>
        <v/>
      </c>
      <c r="AA235" s="121" t="str">
        <f>IF('GPA Calculator Data Entry'!CC235="","",'GPA Calculator Data Entry'!CC235)</f>
        <v/>
      </c>
      <c r="AB235" s="118" t="str">
        <f>IF('GPA Calculator Data Entry'!CE235="","",'GPA Calculator Data Entry'!CE235)</f>
        <v/>
      </c>
      <c r="AC235" s="119" t="str">
        <f>IF('GPA Calculator Data Entry'!CN235="","",'GPA Calculator Data Entry'!CN235)</f>
        <v/>
      </c>
      <c r="AD235" s="119" t="str">
        <f>IF('GPA Calculator Data Entry'!CO235="","",'GPA Calculator Data Entry'!CO235)</f>
        <v/>
      </c>
      <c r="AE235" s="119" t="str">
        <f>IF('GPA Calculator Data Entry'!CP235="","",'GPA Calculator Data Entry'!CP235)</f>
        <v/>
      </c>
      <c r="AF235" s="120" t="str">
        <f>IF('GPA Calculator Data Entry'!CR235="","",'GPA Calculator Data Entry'!CR235)</f>
        <v/>
      </c>
      <c r="AG235" s="121" t="str">
        <f>IF('GPA Calculator Data Entry'!DA235="","",'GPA Calculator Data Entry'!DA235)</f>
        <v/>
      </c>
      <c r="AH235" s="121" t="str">
        <f>IF('GPA Calculator Data Entry'!DB235="","",'GPA Calculator Data Entry'!DB235)</f>
        <v/>
      </c>
      <c r="AI235" s="121" t="str">
        <f>IF('GPA Calculator Data Entry'!DC235="","",'GPA Calculator Data Entry'!DC235)</f>
        <v/>
      </c>
    </row>
    <row r="236" spans="1:35" ht="14.25" customHeight="1" x14ac:dyDescent="0.3">
      <c r="A236" s="116" t="str">
        <f>IF('GPA Calculator Data Entry'!A236="","",'GPA Calculator Data Entry'!A236)</f>
        <v/>
      </c>
      <c r="B236" s="117" t="str">
        <f>IF('GPA Calculator Data Entry'!B236="","",'GPA Calculator Data Entry'!B236)</f>
        <v/>
      </c>
      <c r="C236" s="117" t="str">
        <f>IF('GPA Calculator Data Entry'!C236="","",'GPA Calculator Data Entry'!C236)</f>
        <v/>
      </c>
      <c r="D236" s="118" t="str">
        <f>IF('GPA Calculator Data Entry'!E236="","",'GPA Calculator Data Entry'!E236)</f>
        <v/>
      </c>
      <c r="E236" s="119" t="str">
        <f>IF('GPA Calculator Data Entry'!N236="","",'GPA Calculator Data Entry'!N236)</f>
        <v/>
      </c>
      <c r="F236" s="119" t="str">
        <f>IF('GPA Calculator Data Entry'!O236="","",'GPA Calculator Data Entry'!O236)</f>
        <v/>
      </c>
      <c r="G236" s="119" t="str">
        <f>IF('GPA Calculator Data Entry'!P236="","",'GPA Calculator Data Entry'!P236)</f>
        <v/>
      </c>
      <c r="H236" s="120" t="str">
        <f>IF('GPA Calculator Data Entry'!R236="","",'GPA Calculator Data Entry'!R236)</f>
        <v/>
      </c>
      <c r="I236" s="121" t="str">
        <f>IF('GPA Calculator Data Entry'!AA236="","",'GPA Calculator Data Entry'!AA236)</f>
        <v/>
      </c>
      <c r="J236" s="121" t="str">
        <f>IF('GPA Calculator Data Entry'!AB236="","",'GPA Calculator Data Entry'!AB236)</f>
        <v/>
      </c>
      <c r="K236" s="121" t="str">
        <f>IF('GPA Calculator Data Entry'!AC236="","",'GPA Calculator Data Entry'!AC236)</f>
        <v/>
      </c>
      <c r="L236" s="118" t="str">
        <f>IF('GPA Calculator Data Entry'!AE236="","",'GPA Calculator Data Entry'!AE236)</f>
        <v/>
      </c>
      <c r="M236" s="119" t="str">
        <f>IF('GPA Calculator Data Entry'!AN236="","",'GPA Calculator Data Entry'!AN236)</f>
        <v/>
      </c>
      <c r="N236" s="119" t="str">
        <f>IF('GPA Calculator Data Entry'!AO236="","",'GPA Calculator Data Entry'!AO236)</f>
        <v/>
      </c>
      <c r="O236" s="119" t="str">
        <f>IF('GPA Calculator Data Entry'!AP236="","",'GPA Calculator Data Entry'!AP236)</f>
        <v/>
      </c>
      <c r="P236" s="120" t="str">
        <f>IF('GPA Calculator Data Entry'!AR236="","",'GPA Calculator Data Entry'!AR236)</f>
        <v/>
      </c>
      <c r="Q236" s="121" t="str">
        <f>IF('GPA Calculator Data Entry'!BA236="","",'GPA Calculator Data Entry'!BA236)</f>
        <v/>
      </c>
      <c r="R236" s="121" t="str">
        <f>IF('GPA Calculator Data Entry'!BB236="","",'GPA Calculator Data Entry'!BB236)</f>
        <v/>
      </c>
      <c r="S236" s="121" t="str">
        <f>IF('GPA Calculator Data Entry'!BC236="","",'GPA Calculator Data Entry'!BC236)</f>
        <v/>
      </c>
      <c r="T236" s="118" t="str">
        <f>IF('GPA Calculator Data Entry'!BE236="","",'GPA Calculator Data Entry'!BE236)</f>
        <v/>
      </c>
      <c r="U236" s="119" t="str">
        <f>IF('GPA Calculator Data Entry'!BN236="","",'GPA Calculator Data Entry'!BN236)</f>
        <v/>
      </c>
      <c r="V236" s="119" t="str">
        <f>IF('GPA Calculator Data Entry'!BO236="","",'GPA Calculator Data Entry'!BO236)</f>
        <v/>
      </c>
      <c r="W236" s="119" t="str">
        <f>IF('GPA Calculator Data Entry'!BP236="","",'GPA Calculator Data Entry'!BP236)</f>
        <v/>
      </c>
      <c r="X236" s="120" t="str">
        <f>IF('GPA Calculator Data Entry'!BR236="","",'GPA Calculator Data Entry'!BR236)</f>
        <v/>
      </c>
      <c r="Y236" s="121" t="str">
        <f>IF('GPA Calculator Data Entry'!CA236="","",'GPA Calculator Data Entry'!CA236)</f>
        <v/>
      </c>
      <c r="Z236" s="121" t="str">
        <f>IF('GPA Calculator Data Entry'!CB236="","",'GPA Calculator Data Entry'!CB236)</f>
        <v/>
      </c>
      <c r="AA236" s="121" t="str">
        <f>IF('GPA Calculator Data Entry'!CC236="","",'GPA Calculator Data Entry'!CC236)</f>
        <v/>
      </c>
      <c r="AB236" s="118" t="str">
        <f>IF('GPA Calculator Data Entry'!CE236="","",'GPA Calculator Data Entry'!CE236)</f>
        <v/>
      </c>
      <c r="AC236" s="119" t="str">
        <f>IF('GPA Calculator Data Entry'!CN236="","",'GPA Calculator Data Entry'!CN236)</f>
        <v/>
      </c>
      <c r="AD236" s="119" t="str">
        <f>IF('GPA Calculator Data Entry'!CO236="","",'GPA Calculator Data Entry'!CO236)</f>
        <v/>
      </c>
      <c r="AE236" s="119" t="str">
        <f>IF('GPA Calculator Data Entry'!CP236="","",'GPA Calculator Data Entry'!CP236)</f>
        <v/>
      </c>
      <c r="AF236" s="120" t="str">
        <f>IF('GPA Calculator Data Entry'!CR236="","",'GPA Calculator Data Entry'!CR236)</f>
        <v/>
      </c>
      <c r="AG236" s="121" t="str">
        <f>IF('GPA Calculator Data Entry'!DA236="","",'GPA Calculator Data Entry'!DA236)</f>
        <v/>
      </c>
      <c r="AH236" s="121" t="str">
        <f>IF('GPA Calculator Data Entry'!DB236="","",'GPA Calculator Data Entry'!DB236)</f>
        <v/>
      </c>
      <c r="AI236" s="121" t="str">
        <f>IF('GPA Calculator Data Entry'!DC236="","",'GPA Calculator Data Entry'!DC236)</f>
        <v/>
      </c>
    </row>
    <row r="237" spans="1:35" ht="14.25" customHeight="1" x14ac:dyDescent="0.3">
      <c r="A237" s="116" t="str">
        <f>IF('GPA Calculator Data Entry'!A237="","",'GPA Calculator Data Entry'!A237)</f>
        <v/>
      </c>
      <c r="B237" s="117" t="str">
        <f>IF('GPA Calculator Data Entry'!B237="","",'GPA Calculator Data Entry'!B237)</f>
        <v/>
      </c>
      <c r="C237" s="117" t="str">
        <f>IF('GPA Calculator Data Entry'!C237="","",'GPA Calculator Data Entry'!C237)</f>
        <v/>
      </c>
      <c r="D237" s="118" t="str">
        <f>IF('GPA Calculator Data Entry'!E237="","",'GPA Calculator Data Entry'!E237)</f>
        <v/>
      </c>
      <c r="E237" s="119" t="str">
        <f>IF('GPA Calculator Data Entry'!N237="","",'GPA Calculator Data Entry'!N237)</f>
        <v/>
      </c>
      <c r="F237" s="119" t="str">
        <f>IF('GPA Calculator Data Entry'!O237="","",'GPA Calculator Data Entry'!O237)</f>
        <v/>
      </c>
      <c r="G237" s="119" t="str">
        <f>IF('GPA Calculator Data Entry'!P237="","",'GPA Calculator Data Entry'!P237)</f>
        <v/>
      </c>
      <c r="H237" s="120" t="str">
        <f>IF('GPA Calculator Data Entry'!R237="","",'GPA Calculator Data Entry'!R237)</f>
        <v/>
      </c>
      <c r="I237" s="121" t="str">
        <f>IF('GPA Calculator Data Entry'!AA237="","",'GPA Calculator Data Entry'!AA237)</f>
        <v/>
      </c>
      <c r="J237" s="121" t="str">
        <f>IF('GPA Calculator Data Entry'!AB237="","",'GPA Calculator Data Entry'!AB237)</f>
        <v/>
      </c>
      <c r="K237" s="121" t="str">
        <f>IF('GPA Calculator Data Entry'!AC237="","",'GPA Calculator Data Entry'!AC237)</f>
        <v/>
      </c>
      <c r="L237" s="118" t="str">
        <f>IF('GPA Calculator Data Entry'!AE237="","",'GPA Calculator Data Entry'!AE237)</f>
        <v/>
      </c>
      <c r="M237" s="119" t="str">
        <f>IF('GPA Calculator Data Entry'!AN237="","",'GPA Calculator Data Entry'!AN237)</f>
        <v/>
      </c>
      <c r="N237" s="119" t="str">
        <f>IF('GPA Calculator Data Entry'!AO237="","",'GPA Calculator Data Entry'!AO237)</f>
        <v/>
      </c>
      <c r="O237" s="119" t="str">
        <f>IF('GPA Calculator Data Entry'!AP237="","",'GPA Calculator Data Entry'!AP237)</f>
        <v/>
      </c>
      <c r="P237" s="120" t="str">
        <f>IF('GPA Calculator Data Entry'!AR237="","",'GPA Calculator Data Entry'!AR237)</f>
        <v/>
      </c>
      <c r="Q237" s="121" t="str">
        <f>IF('GPA Calculator Data Entry'!BA237="","",'GPA Calculator Data Entry'!BA237)</f>
        <v/>
      </c>
      <c r="R237" s="121" t="str">
        <f>IF('GPA Calculator Data Entry'!BB237="","",'GPA Calculator Data Entry'!BB237)</f>
        <v/>
      </c>
      <c r="S237" s="121" t="str">
        <f>IF('GPA Calculator Data Entry'!BC237="","",'GPA Calculator Data Entry'!BC237)</f>
        <v/>
      </c>
      <c r="T237" s="118" t="str">
        <f>IF('GPA Calculator Data Entry'!BE237="","",'GPA Calculator Data Entry'!BE237)</f>
        <v/>
      </c>
      <c r="U237" s="119" t="str">
        <f>IF('GPA Calculator Data Entry'!BN237="","",'GPA Calculator Data Entry'!BN237)</f>
        <v/>
      </c>
      <c r="V237" s="119" t="str">
        <f>IF('GPA Calculator Data Entry'!BO237="","",'GPA Calculator Data Entry'!BO237)</f>
        <v/>
      </c>
      <c r="W237" s="119" t="str">
        <f>IF('GPA Calculator Data Entry'!BP237="","",'GPA Calculator Data Entry'!BP237)</f>
        <v/>
      </c>
      <c r="X237" s="120" t="str">
        <f>IF('GPA Calculator Data Entry'!BR237="","",'GPA Calculator Data Entry'!BR237)</f>
        <v/>
      </c>
      <c r="Y237" s="121" t="str">
        <f>IF('GPA Calculator Data Entry'!CA237="","",'GPA Calculator Data Entry'!CA237)</f>
        <v/>
      </c>
      <c r="Z237" s="121" t="str">
        <f>IF('GPA Calculator Data Entry'!CB237="","",'GPA Calculator Data Entry'!CB237)</f>
        <v/>
      </c>
      <c r="AA237" s="121" t="str">
        <f>IF('GPA Calculator Data Entry'!CC237="","",'GPA Calculator Data Entry'!CC237)</f>
        <v/>
      </c>
      <c r="AB237" s="118" t="str">
        <f>IF('GPA Calculator Data Entry'!CE237="","",'GPA Calculator Data Entry'!CE237)</f>
        <v/>
      </c>
      <c r="AC237" s="119" t="str">
        <f>IF('GPA Calculator Data Entry'!CN237="","",'GPA Calculator Data Entry'!CN237)</f>
        <v/>
      </c>
      <c r="AD237" s="119" t="str">
        <f>IF('GPA Calculator Data Entry'!CO237="","",'GPA Calculator Data Entry'!CO237)</f>
        <v/>
      </c>
      <c r="AE237" s="119" t="str">
        <f>IF('GPA Calculator Data Entry'!CP237="","",'GPA Calculator Data Entry'!CP237)</f>
        <v/>
      </c>
      <c r="AF237" s="120" t="str">
        <f>IF('GPA Calculator Data Entry'!CR237="","",'GPA Calculator Data Entry'!CR237)</f>
        <v/>
      </c>
      <c r="AG237" s="121" t="str">
        <f>IF('GPA Calculator Data Entry'!DA237="","",'GPA Calculator Data Entry'!DA237)</f>
        <v/>
      </c>
      <c r="AH237" s="121" t="str">
        <f>IF('GPA Calculator Data Entry'!DB237="","",'GPA Calculator Data Entry'!DB237)</f>
        <v/>
      </c>
      <c r="AI237" s="121" t="str">
        <f>IF('GPA Calculator Data Entry'!DC237="","",'GPA Calculator Data Entry'!DC237)</f>
        <v/>
      </c>
    </row>
    <row r="238" spans="1:35" ht="14.25" customHeight="1" x14ac:dyDescent="0.3">
      <c r="A238" s="116" t="str">
        <f>IF('GPA Calculator Data Entry'!A238="","",'GPA Calculator Data Entry'!A238)</f>
        <v/>
      </c>
      <c r="B238" s="117" t="str">
        <f>IF('GPA Calculator Data Entry'!B238="","",'GPA Calculator Data Entry'!B238)</f>
        <v/>
      </c>
      <c r="C238" s="117" t="str">
        <f>IF('GPA Calculator Data Entry'!C238="","",'GPA Calculator Data Entry'!C238)</f>
        <v/>
      </c>
      <c r="D238" s="118" t="str">
        <f>IF('GPA Calculator Data Entry'!E238="","",'GPA Calculator Data Entry'!E238)</f>
        <v/>
      </c>
      <c r="E238" s="119" t="str">
        <f>IF('GPA Calculator Data Entry'!N238="","",'GPA Calculator Data Entry'!N238)</f>
        <v/>
      </c>
      <c r="F238" s="119" t="str">
        <f>IF('GPA Calculator Data Entry'!O238="","",'GPA Calculator Data Entry'!O238)</f>
        <v/>
      </c>
      <c r="G238" s="119" t="str">
        <f>IF('GPA Calculator Data Entry'!P238="","",'GPA Calculator Data Entry'!P238)</f>
        <v/>
      </c>
      <c r="H238" s="120" t="str">
        <f>IF('GPA Calculator Data Entry'!R238="","",'GPA Calculator Data Entry'!R238)</f>
        <v/>
      </c>
      <c r="I238" s="121" t="str">
        <f>IF('GPA Calculator Data Entry'!AA238="","",'GPA Calculator Data Entry'!AA238)</f>
        <v/>
      </c>
      <c r="J238" s="121" t="str">
        <f>IF('GPA Calculator Data Entry'!AB238="","",'GPA Calculator Data Entry'!AB238)</f>
        <v/>
      </c>
      <c r="K238" s="121" t="str">
        <f>IF('GPA Calculator Data Entry'!AC238="","",'GPA Calculator Data Entry'!AC238)</f>
        <v/>
      </c>
      <c r="L238" s="118" t="str">
        <f>IF('GPA Calculator Data Entry'!AE238="","",'GPA Calculator Data Entry'!AE238)</f>
        <v/>
      </c>
      <c r="M238" s="119" t="str">
        <f>IF('GPA Calculator Data Entry'!AN238="","",'GPA Calculator Data Entry'!AN238)</f>
        <v/>
      </c>
      <c r="N238" s="119" t="str">
        <f>IF('GPA Calculator Data Entry'!AO238="","",'GPA Calculator Data Entry'!AO238)</f>
        <v/>
      </c>
      <c r="O238" s="119" t="str">
        <f>IF('GPA Calculator Data Entry'!AP238="","",'GPA Calculator Data Entry'!AP238)</f>
        <v/>
      </c>
      <c r="P238" s="120" t="str">
        <f>IF('GPA Calculator Data Entry'!AR238="","",'GPA Calculator Data Entry'!AR238)</f>
        <v/>
      </c>
      <c r="Q238" s="121" t="str">
        <f>IF('GPA Calculator Data Entry'!BA238="","",'GPA Calculator Data Entry'!BA238)</f>
        <v/>
      </c>
      <c r="R238" s="121" t="str">
        <f>IF('GPA Calculator Data Entry'!BB238="","",'GPA Calculator Data Entry'!BB238)</f>
        <v/>
      </c>
      <c r="S238" s="121" t="str">
        <f>IF('GPA Calculator Data Entry'!BC238="","",'GPA Calculator Data Entry'!BC238)</f>
        <v/>
      </c>
      <c r="T238" s="118" t="str">
        <f>IF('GPA Calculator Data Entry'!BE238="","",'GPA Calculator Data Entry'!BE238)</f>
        <v/>
      </c>
      <c r="U238" s="119" t="str">
        <f>IF('GPA Calculator Data Entry'!BN238="","",'GPA Calculator Data Entry'!BN238)</f>
        <v/>
      </c>
      <c r="V238" s="119" t="str">
        <f>IF('GPA Calculator Data Entry'!BO238="","",'GPA Calculator Data Entry'!BO238)</f>
        <v/>
      </c>
      <c r="W238" s="119" t="str">
        <f>IF('GPA Calculator Data Entry'!BP238="","",'GPA Calculator Data Entry'!BP238)</f>
        <v/>
      </c>
      <c r="X238" s="120" t="str">
        <f>IF('GPA Calculator Data Entry'!BR238="","",'GPA Calculator Data Entry'!BR238)</f>
        <v/>
      </c>
      <c r="Y238" s="121" t="str">
        <f>IF('GPA Calculator Data Entry'!CA238="","",'GPA Calculator Data Entry'!CA238)</f>
        <v/>
      </c>
      <c r="Z238" s="121" t="str">
        <f>IF('GPA Calculator Data Entry'!CB238="","",'GPA Calculator Data Entry'!CB238)</f>
        <v/>
      </c>
      <c r="AA238" s="121" t="str">
        <f>IF('GPA Calculator Data Entry'!CC238="","",'GPA Calculator Data Entry'!CC238)</f>
        <v/>
      </c>
      <c r="AB238" s="118" t="str">
        <f>IF('GPA Calculator Data Entry'!CE238="","",'GPA Calculator Data Entry'!CE238)</f>
        <v/>
      </c>
      <c r="AC238" s="119" t="str">
        <f>IF('GPA Calculator Data Entry'!CN238="","",'GPA Calculator Data Entry'!CN238)</f>
        <v/>
      </c>
      <c r="AD238" s="119" t="str">
        <f>IF('GPA Calculator Data Entry'!CO238="","",'GPA Calculator Data Entry'!CO238)</f>
        <v/>
      </c>
      <c r="AE238" s="119" t="str">
        <f>IF('GPA Calculator Data Entry'!CP238="","",'GPA Calculator Data Entry'!CP238)</f>
        <v/>
      </c>
      <c r="AF238" s="120" t="str">
        <f>IF('GPA Calculator Data Entry'!CR238="","",'GPA Calculator Data Entry'!CR238)</f>
        <v/>
      </c>
      <c r="AG238" s="121" t="str">
        <f>IF('GPA Calculator Data Entry'!DA238="","",'GPA Calculator Data Entry'!DA238)</f>
        <v/>
      </c>
      <c r="AH238" s="121" t="str">
        <f>IF('GPA Calculator Data Entry'!DB238="","",'GPA Calculator Data Entry'!DB238)</f>
        <v/>
      </c>
      <c r="AI238" s="121" t="str">
        <f>IF('GPA Calculator Data Entry'!DC238="","",'GPA Calculator Data Entry'!DC238)</f>
        <v/>
      </c>
    </row>
    <row r="239" spans="1:35" ht="14.25" customHeight="1" x14ac:dyDescent="0.3">
      <c r="A239" s="116" t="str">
        <f>IF('GPA Calculator Data Entry'!A239="","",'GPA Calculator Data Entry'!A239)</f>
        <v/>
      </c>
      <c r="B239" s="117" t="str">
        <f>IF('GPA Calculator Data Entry'!B239="","",'GPA Calculator Data Entry'!B239)</f>
        <v/>
      </c>
      <c r="C239" s="117" t="str">
        <f>IF('GPA Calculator Data Entry'!C239="","",'GPA Calculator Data Entry'!C239)</f>
        <v/>
      </c>
      <c r="D239" s="118" t="str">
        <f>IF('GPA Calculator Data Entry'!E239="","",'GPA Calculator Data Entry'!E239)</f>
        <v/>
      </c>
      <c r="E239" s="119" t="str">
        <f>IF('GPA Calculator Data Entry'!N239="","",'GPA Calculator Data Entry'!N239)</f>
        <v/>
      </c>
      <c r="F239" s="119" t="str">
        <f>IF('GPA Calculator Data Entry'!O239="","",'GPA Calculator Data Entry'!O239)</f>
        <v/>
      </c>
      <c r="G239" s="119" t="str">
        <f>IF('GPA Calculator Data Entry'!P239="","",'GPA Calculator Data Entry'!P239)</f>
        <v/>
      </c>
      <c r="H239" s="120" t="str">
        <f>IF('GPA Calculator Data Entry'!R239="","",'GPA Calculator Data Entry'!R239)</f>
        <v/>
      </c>
      <c r="I239" s="121" t="str">
        <f>IF('GPA Calculator Data Entry'!AA239="","",'GPA Calculator Data Entry'!AA239)</f>
        <v/>
      </c>
      <c r="J239" s="121" t="str">
        <f>IF('GPA Calculator Data Entry'!AB239="","",'GPA Calculator Data Entry'!AB239)</f>
        <v/>
      </c>
      <c r="K239" s="121" t="str">
        <f>IF('GPA Calculator Data Entry'!AC239="","",'GPA Calculator Data Entry'!AC239)</f>
        <v/>
      </c>
      <c r="L239" s="118" t="str">
        <f>IF('GPA Calculator Data Entry'!AE239="","",'GPA Calculator Data Entry'!AE239)</f>
        <v/>
      </c>
      <c r="M239" s="119" t="str">
        <f>IF('GPA Calculator Data Entry'!AN239="","",'GPA Calculator Data Entry'!AN239)</f>
        <v/>
      </c>
      <c r="N239" s="119" t="str">
        <f>IF('GPA Calculator Data Entry'!AO239="","",'GPA Calculator Data Entry'!AO239)</f>
        <v/>
      </c>
      <c r="O239" s="119" t="str">
        <f>IF('GPA Calculator Data Entry'!AP239="","",'GPA Calculator Data Entry'!AP239)</f>
        <v/>
      </c>
      <c r="P239" s="120" t="str">
        <f>IF('GPA Calculator Data Entry'!AR239="","",'GPA Calculator Data Entry'!AR239)</f>
        <v/>
      </c>
      <c r="Q239" s="121" t="str">
        <f>IF('GPA Calculator Data Entry'!BA239="","",'GPA Calculator Data Entry'!BA239)</f>
        <v/>
      </c>
      <c r="R239" s="121" t="str">
        <f>IF('GPA Calculator Data Entry'!BB239="","",'GPA Calculator Data Entry'!BB239)</f>
        <v/>
      </c>
      <c r="S239" s="121" t="str">
        <f>IF('GPA Calculator Data Entry'!BC239="","",'GPA Calculator Data Entry'!BC239)</f>
        <v/>
      </c>
      <c r="T239" s="118" t="str">
        <f>IF('GPA Calculator Data Entry'!BE239="","",'GPA Calculator Data Entry'!BE239)</f>
        <v/>
      </c>
      <c r="U239" s="119" t="str">
        <f>IF('GPA Calculator Data Entry'!BN239="","",'GPA Calculator Data Entry'!BN239)</f>
        <v/>
      </c>
      <c r="V239" s="119" t="str">
        <f>IF('GPA Calculator Data Entry'!BO239="","",'GPA Calculator Data Entry'!BO239)</f>
        <v/>
      </c>
      <c r="W239" s="119" t="str">
        <f>IF('GPA Calculator Data Entry'!BP239="","",'GPA Calculator Data Entry'!BP239)</f>
        <v/>
      </c>
      <c r="X239" s="120" t="str">
        <f>IF('GPA Calculator Data Entry'!BR239="","",'GPA Calculator Data Entry'!BR239)</f>
        <v/>
      </c>
      <c r="Y239" s="121" t="str">
        <f>IF('GPA Calculator Data Entry'!CA239="","",'GPA Calculator Data Entry'!CA239)</f>
        <v/>
      </c>
      <c r="Z239" s="121" t="str">
        <f>IF('GPA Calculator Data Entry'!CB239="","",'GPA Calculator Data Entry'!CB239)</f>
        <v/>
      </c>
      <c r="AA239" s="121" t="str">
        <f>IF('GPA Calculator Data Entry'!CC239="","",'GPA Calculator Data Entry'!CC239)</f>
        <v/>
      </c>
      <c r="AB239" s="118" t="str">
        <f>IF('GPA Calculator Data Entry'!CE239="","",'GPA Calculator Data Entry'!CE239)</f>
        <v/>
      </c>
      <c r="AC239" s="119" t="str">
        <f>IF('GPA Calculator Data Entry'!CN239="","",'GPA Calculator Data Entry'!CN239)</f>
        <v/>
      </c>
      <c r="AD239" s="119" t="str">
        <f>IF('GPA Calculator Data Entry'!CO239="","",'GPA Calculator Data Entry'!CO239)</f>
        <v/>
      </c>
      <c r="AE239" s="119" t="str">
        <f>IF('GPA Calculator Data Entry'!CP239="","",'GPA Calculator Data Entry'!CP239)</f>
        <v/>
      </c>
      <c r="AF239" s="120" t="str">
        <f>IF('GPA Calculator Data Entry'!CR239="","",'GPA Calculator Data Entry'!CR239)</f>
        <v/>
      </c>
      <c r="AG239" s="121" t="str">
        <f>IF('GPA Calculator Data Entry'!DA239="","",'GPA Calculator Data Entry'!DA239)</f>
        <v/>
      </c>
      <c r="AH239" s="121" t="str">
        <f>IF('GPA Calculator Data Entry'!DB239="","",'GPA Calculator Data Entry'!DB239)</f>
        <v/>
      </c>
      <c r="AI239" s="121" t="str">
        <f>IF('GPA Calculator Data Entry'!DC239="","",'GPA Calculator Data Entry'!DC239)</f>
        <v/>
      </c>
    </row>
    <row r="240" spans="1:35" ht="14.25" customHeight="1" x14ac:dyDescent="0.3">
      <c r="A240" s="116" t="str">
        <f>IF('GPA Calculator Data Entry'!A240="","",'GPA Calculator Data Entry'!A240)</f>
        <v/>
      </c>
      <c r="B240" s="117" t="str">
        <f>IF('GPA Calculator Data Entry'!B240="","",'GPA Calculator Data Entry'!B240)</f>
        <v/>
      </c>
      <c r="C240" s="117" t="str">
        <f>IF('GPA Calculator Data Entry'!C240="","",'GPA Calculator Data Entry'!C240)</f>
        <v/>
      </c>
      <c r="D240" s="118" t="str">
        <f>IF('GPA Calculator Data Entry'!E240="","",'GPA Calculator Data Entry'!E240)</f>
        <v/>
      </c>
      <c r="E240" s="119" t="str">
        <f>IF('GPA Calculator Data Entry'!N240="","",'GPA Calculator Data Entry'!N240)</f>
        <v/>
      </c>
      <c r="F240" s="119" t="str">
        <f>IF('GPA Calculator Data Entry'!O240="","",'GPA Calculator Data Entry'!O240)</f>
        <v/>
      </c>
      <c r="G240" s="119" t="str">
        <f>IF('GPA Calculator Data Entry'!P240="","",'GPA Calculator Data Entry'!P240)</f>
        <v/>
      </c>
      <c r="H240" s="120" t="str">
        <f>IF('GPA Calculator Data Entry'!R240="","",'GPA Calculator Data Entry'!R240)</f>
        <v/>
      </c>
      <c r="I240" s="121" t="str">
        <f>IF('GPA Calculator Data Entry'!AA240="","",'GPA Calculator Data Entry'!AA240)</f>
        <v/>
      </c>
      <c r="J240" s="121" t="str">
        <f>IF('GPA Calculator Data Entry'!AB240="","",'GPA Calculator Data Entry'!AB240)</f>
        <v/>
      </c>
      <c r="K240" s="121" t="str">
        <f>IF('GPA Calculator Data Entry'!AC240="","",'GPA Calculator Data Entry'!AC240)</f>
        <v/>
      </c>
      <c r="L240" s="118" t="str">
        <f>IF('GPA Calculator Data Entry'!AE240="","",'GPA Calculator Data Entry'!AE240)</f>
        <v/>
      </c>
      <c r="M240" s="119" t="str">
        <f>IF('GPA Calculator Data Entry'!AN240="","",'GPA Calculator Data Entry'!AN240)</f>
        <v/>
      </c>
      <c r="N240" s="119" t="str">
        <f>IF('GPA Calculator Data Entry'!AO240="","",'GPA Calculator Data Entry'!AO240)</f>
        <v/>
      </c>
      <c r="O240" s="119" t="str">
        <f>IF('GPA Calculator Data Entry'!AP240="","",'GPA Calculator Data Entry'!AP240)</f>
        <v/>
      </c>
      <c r="P240" s="120" t="str">
        <f>IF('GPA Calculator Data Entry'!AR240="","",'GPA Calculator Data Entry'!AR240)</f>
        <v/>
      </c>
      <c r="Q240" s="121" t="str">
        <f>IF('GPA Calculator Data Entry'!BA240="","",'GPA Calculator Data Entry'!BA240)</f>
        <v/>
      </c>
      <c r="R240" s="121" t="str">
        <f>IF('GPA Calculator Data Entry'!BB240="","",'GPA Calculator Data Entry'!BB240)</f>
        <v/>
      </c>
      <c r="S240" s="121" t="str">
        <f>IF('GPA Calculator Data Entry'!BC240="","",'GPA Calculator Data Entry'!BC240)</f>
        <v/>
      </c>
      <c r="T240" s="118" t="str">
        <f>IF('GPA Calculator Data Entry'!BE240="","",'GPA Calculator Data Entry'!BE240)</f>
        <v/>
      </c>
      <c r="U240" s="119" t="str">
        <f>IF('GPA Calculator Data Entry'!BN240="","",'GPA Calculator Data Entry'!BN240)</f>
        <v/>
      </c>
      <c r="V240" s="119" t="str">
        <f>IF('GPA Calculator Data Entry'!BO240="","",'GPA Calculator Data Entry'!BO240)</f>
        <v/>
      </c>
      <c r="W240" s="119" t="str">
        <f>IF('GPA Calculator Data Entry'!BP240="","",'GPA Calculator Data Entry'!BP240)</f>
        <v/>
      </c>
      <c r="X240" s="120" t="str">
        <f>IF('GPA Calculator Data Entry'!BR240="","",'GPA Calculator Data Entry'!BR240)</f>
        <v/>
      </c>
      <c r="Y240" s="121" t="str">
        <f>IF('GPA Calculator Data Entry'!CA240="","",'GPA Calculator Data Entry'!CA240)</f>
        <v/>
      </c>
      <c r="Z240" s="121" t="str">
        <f>IF('GPA Calculator Data Entry'!CB240="","",'GPA Calculator Data Entry'!CB240)</f>
        <v/>
      </c>
      <c r="AA240" s="121" t="str">
        <f>IF('GPA Calculator Data Entry'!CC240="","",'GPA Calculator Data Entry'!CC240)</f>
        <v/>
      </c>
      <c r="AB240" s="118" t="str">
        <f>IF('GPA Calculator Data Entry'!CE240="","",'GPA Calculator Data Entry'!CE240)</f>
        <v/>
      </c>
      <c r="AC240" s="119" t="str">
        <f>IF('GPA Calculator Data Entry'!CN240="","",'GPA Calculator Data Entry'!CN240)</f>
        <v/>
      </c>
      <c r="AD240" s="119" t="str">
        <f>IF('GPA Calculator Data Entry'!CO240="","",'GPA Calculator Data Entry'!CO240)</f>
        <v/>
      </c>
      <c r="AE240" s="119" t="str">
        <f>IF('GPA Calculator Data Entry'!CP240="","",'GPA Calculator Data Entry'!CP240)</f>
        <v/>
      </c>
      <c r="AF240" s="120" t="str">
        <f>IF('GPA Calculator Data Entry'!CR240="","",'GPA Calculator Data Entry'!CR240)</f>
        <v/>
      </c>
      <c r="AG240" s="121" t="str">
        <f>IF('GPA Calculator Data Entry'!DA240="","",'GPA Calculator Data Entry'!DA240)</f>
        <v/>
      </c>
      <c r="AH240" s="121" t="str">
        <f>IF('GPA Calculator Data Entry'!DB240="","",'GPA Calculator Data Entry'!DB240)</f>
        <v/>
      </c>
      <c r="AI240" s="121" t="str">
        <f>IF('GPA Calculator Data Entry'!DC240="","",'GPA Calculator Data Entry'!DC240)</f>
        <v/>
      </c>
    </row>
    <row r="241" spans="1:35" ht="14.25" customHeight="1" x14ac:dyDescent="0.3">
      <c r="A241" s="116" t="str">
        <f>IF('GPA Calculator Data Entry'!A241="","",'GPA Calculator Data Entry'!A241)</f>
        <v/>
      </c>
      <c r="B241" s="117" t="str">
        <f>IF('GPA Calculator Data Entry'!B241="","",'GPA Calculator Data Entry'!B241)</f>
        <v/>
      </c>
      <c r="C241" s="117" t="str">
        <f>IF('GPA Calculator Data Entry'!C241="","",'GPA Calculator Data Entry'!C241)</f>
        <v/>
      </c>
      <c r="D241" s="118" t="str">
        <f>IF('GPA Calculator Data Entry'!E241="","",'GPA Calculator Data Entry'!E241)</f>
        <v/>
      </c>
      <c r="E241" s="119" t="str">
        <f>IF('GPA Calculator Data Entry'!N241="","",'GPA Calculator Data Entry'!N241)</f>
        <v/>
      </c>
      <c r="F241" s="119" t="str">
        <f>IF('GPA Calculator Data Entry'!O241="","",'GPA Calculator Data Entry'!O241)</f>
        <v/>
      </c>
      <c r="G241" s="119" t="str">
        <f>IF('GPA Calculator Data Entry'!P241="","",'GPA Calculator Data Entry'!P241)</f>
        <v/>
      </c>
      <c r="H241" s="120" t="str">
        <f>IF('GPA Calculator Data Entry'!R241="","",'GPA Calculator Data Entry'!R241)</f>
        <v/>
      </c>
      <c r="I241" s="121" t="str">
        <f>IF('GPA Calculator Data Entry'!AA241="","",'GPA Calculator Data Entry'!AA241)</f>
        <v/>
      </c>
      <c r="J241" s="121" t="str">
        <f>IF('GPA Calculator Data Entry'!AB241="","",'GPA Calculator Data Entry'!AB241)</f>
        <v/>
      </c>
      <c r="K241" s="121" t="str">
        <f>IF('GPA Calculator Data Entry'!AC241="","",'GPA Calculator Data Entry'!AC241)</f>
        <v/>
      </c>
      <c r="L241" s="118" t="str">
        <f>IF('GPA Calculator Data Entry'!AE241="","",'GPA Calculator Data Entry'!AE241)</f>
        <v/>
      </c>
      <c r="M241" s="119" t="str">
        <f>IF('GPA Calculator Data Entry'!AN241="","",'GPA Calculator Data Entry'!AN241)</f>
        <v/>
      </c>
      <c r="N241" s="119" t="str">
        <f>IF('GPA Calculator Data Entry'!AO241="","",'GPA Calculator Data Entry'!AO241)</f>
        <v/>
      </c>
      <c r="O241" s="119" t="str">
        <f>IF('GPA Calculator Data Entry'!AP241="","",'GPA Calculator Data Entry'!AP241)</f>
        <v/>
      </c>
      <c r="P241" s="120" t="str">
        <f>IF('GPA Calculator Data Entry'!AR241="","",'GPA Calculator Data Entry'!AR241)</f>
        <v/>
      </c>
      <c r="Q241" s="121" t="str">
        <f>IF('GPA Calculator Data Entry'!BA241="","",'GPA Calculator Data Entry'!BA241)</f>
        <v/>
      </c>
      <c r="R241" s="121" t="str">
        <f>IF('GPA Calculator Data Entry'!BB241="","",'GPA Calculator Data Entry'!BB241)</f>
        <v/>
      </c>
      <c r="S241" s="121" t="str">
        <f>IF('GPA Calculator Data Entry'!BC241="","",'GPA Calculator Data Entry'!BC241)</f>
        <v/>
      </c>
      <c r="T241" s="118" t="str">
        <f>IF('GPA Calculator Data Entry'!BE241="","",'GPA Calculator Data Entry'!BE241)</f>
        <v/>
      </c>
      <c r="U241" s="119" t="str">
        <f>IF('GPA Calculator Data Entry'!BN241="","",'GPA Calculator Data Entry'!BN241)</f>
        <v/>
      </c>
      <c r="V241" s="119" t="str">
        <f>IF('GPA Calculator Data Entry'!BO241="","",'GPA Calculator Data Entry'!BO241)</f>
        <v/>
      </c>
      <c r="W241" s="119" t="str">
        <f>IF('GPA Calculator Data Entry'!BP241="","",'GPA Calculator Data Entry'!BP241)</f>
        <v/>
      </c>
      <c r="X241" s="120" t="str">
        <f>IF('GPA Calculator Data Entry'!BR241="","",'GPA Calculator Data Entry'!BR241)</f>
        <v/>
      </c>
      <c r="Y241" s="121" t="str">
        <f>IF('GPA Calculator Data Entry'!CA241="","",'GPA Calculator Data Entry'!CA241)</f>
        <v/>
      </c>
      <c r="Z241" s="121" t="str">
        <f>IF('GPA Calculator Data Entry'!CB241="","",'GPA Calculator Data Entry'!CB241)</f>
        <v/>
      </c>
      <c r="AA241" s="121" t="str">
        <f>IF('GPA Calculator Data Entry'!CC241="","",'GPA Calculator Data Entry'!CC241)</f>
        <v/>
      </c>
      <c r="AB241" s="118" t="str">
        <f>IF('GPA Calculator Data Entry'!CE241="","",'GPA Calculator Data Entry'!CE241)</f>
        <v/>
      </c>
      <c r="AC241" s="119" t="str">
        <f>IF('GPA Calculator Data Entry'!CN241="","",'GPA Calculator Data Entry'!CN241)</f>
        <v/>
      </c>
      <c r="AD241" s="119" t="str">
        <f>IF('GPA Calculator Data Entry'!CO241="","",'GPA Calculator Data Entry'!CO241)</f>
        <v/>
      </c>
      <c r="AE241" s="119" t="str">
        <f>IF('GPA Calculator Data Entry'!CP241="","",'GPA Calculator Data Entry'!CP241)</f>
        <v/>
      </c>
      <c r="AF241" s="120" t="str">
        <f>IF('GPA Calculator Data Entry'!CR241="","",'GPA Calculator Data Entry'!CR241)</f>
        <v/>
      </c>
      <c r="AG241" s="121" t="str">
        <f>IF('GPA Calculator Data Entry'!DA241="","",'GPA Calculator Data Entry'!DA241)</f>
        <v/>
      </c>
      <c r="AH241" s="121" t="str">
        <f>IF('GPA Calculator Data Entry'!DB241="","",'GPA Calculator Data Entry'!DB241)</f>
        <v/>
      </c>
      <c r="AI241" s="121" t="str">
        <f>IF('GPA Calculator Data Entry'!DC241="","",'GPA Calculator Data Entry'!DC241)</f>
        <v/>
      </c>
    </row>
    <row r="242" spans="1:35" ht="14.25" customHeight="1" x14ac:dyDescent="0.3">
      <c r="A242" s="116" t="str">
        <f>IF('GPA Calculator Data Entry'!A242="","",'GPA Calculator Data Entry'!A242)</f>
        <v/>
      </c>
      <c r="B242" s="117" t="str">
        <f>IF('GPA Calculator Data Entry'!B242="","",'GPA Calculator Data Entry'!B242)</f>
        <v/>
      </c>
      <c r="C242" s="117" t="str">
        <f>IF('GPA Calculator Data Entry'!C242="","",'GPA Calculator Data Entry'!C242)</f>
        <v/>
      </c>
      <c r="D242" s="118" t="str">
        <f>IF('GPA Calculator Data Entry'!E242="","",'GPA Calculator Data Entry'!E242)</f>
        <v/>
      </c>
      <c r="E242" s="119" t="str">
        <f>IF('GPA Calculator Data Entry'!N242="","",'GPA Calculator Data Entry'!N242)</f>
        <v/>
      </c>
      <c r="F242" s="119" t="str">
        <f>IF('GPA Calculator Data Entry'!O242="","",'GPA Calculator Data Entry'!O242)</f>
        <v/>
      </c>
      <c r="G242" s="119" t="str">
        <f>IF('GPA Calculator Data Entry'!P242="","",'GPA Calculator Data Entry'!P242)</f>
        <v/>
      </c>
      <c r="H242" s="120" t="str">
        <f>IF('GPA Calculator Data Entry'!R242="","",'GPA Calculator Data Entry'!R242)</f>
        <v/>
      </c>
      <c r="I242" s="121" t="str">
        <f>IF('GPA Calculator Data Entry'!AA242="","",'GPA Calculator Data Entry'!AA242)</f>
        <v/>
      </c>
      <c r="J242" s="121" t="str">
        <f>IF('GPA Calculator Data Entry'!AB242="","",'GPA Calculator Data Entry'!AB242)</f>
        <v/>
      </c>
      <c r="K242" s="121" t="str">
        <f>IF('GPA Calculator Data Entry'!AC242="","",'GPA Calculator Data Entry'!AC242)</f>
        <v/>
      </c>
      <c r="L242" s="118" t="str">
        <f>IF('GPA Calculator Data Entry'!AE242="","",'GPA Calculator Data Entry'!AE242)</f>
        <v/>
      </c>
      <c r="M242" s="119" t="str">
        <f>IF('GPA Calculator Data Entry'!AN242="","",'GPA Calculator Data Entry'!AN242)</f>
        <v/>
      </c>
      <c r="N242" s="119" t="str">
        <f>IF('GPA Calculator Data Entry'!AO242="","",'GPA Calculator Data Entry'!AO242)</f>
        <v/>
      </c>
      <c r="O242" s="119" t="str">
        <f>IF('GPA Calculator Data Entry'!AP242="","",'GPA Calculator Data Entry'!AP242)</f>
        <v/>
      </c>
      <c r="P242" s="120" t="str">
        <f>IF('GPA Calculator Data Entry'!AR242="","",'GPA Calculator Data Entry'!AR242)</f>
        <v/>
      </c>
      <c r="Q242" s="121" t="str">
        <f>IF('GPA Calculator Data Entry'!BA242="","",'GPA Calculator Data Entry'!BA242)</f>
        <v/>
      </c>
      <c r="R242" s="121" t="str">
        <f>IF('GPA Calculator Data Entry'!BB242="","",'GPA Calculator Data Entry'!BB242)</f>
        <v/>
      </c>
      <c r="S242" s="121" t="str">
        <f>IF('GPA Calculator Data Entry'!BC242="","",'GPA Calculator Data Entry'!BC242)</f>
        <v/>
      </c>
      <c r="T242" s="118" t="str">
        <f>IF('GPA Calculator Data Entry'!BE242="","",'GPA Calculator Data Entry'!BE242)</f>
        <v/>
      </c>
      <c r="U242" s="119" t="str">
        <f>IF('GPA Calculator Data Entry'!BN242="","",'GPA Calculator Data Entry'!BN242)</f>
        <v/>
      </c>
      <c r="V242" s="119" t="str">
        <f>IF('GPA Calculator Data Entry'!BO242="","",'GPA Calculator Data Entry'!BO242)</f>
        <v/>
      </c>
      <c r="W242" s="119" t="str">
        <f>IF('GPA Calculator Data Entry'!BP242="","",'GPA Calculator Data Entry'!BP242)</f>
        <v/>
      </c>
      <c r="X242" s="120" t="str">
        <f>IF('GPA Calculator Data Entry'!BR242="","",'GPA Calculator Data Entry'!BR242)</f>
        <v/>
      </c>
      <c r="Y242" s="121" t="str">
        <f>IF('GPA Calculator Data Entry'!CA242="","",'GPA Calculator Data Entry'!CA242)</f>
        <v/>
      </c>
      <c r="Z242" s="121" t="str">
        <f>IF('GPA Calculator Data Entry'!CB242="","",'GPA Calculator Data Entry'!CB242)</f>
        <v/>
      </c>
      <c r="AA242" s="121" t="str">
        <f>IF('GPA Calculator Data Entry'!CC242="","",'GPA Calculator Data Entry'!CC242)</f>
        <v/>
      </c>
      <c r="AB242" s="118" t="str">
        <f>IF('GPA Calculator Data Entry'!CE242="","",'GPA Calculator Data Entry'!CE242)</f>
        <v/>
      </c>
      <c r="AC242" s="119" t="str">
        <f>IF('GPA Calculator Data Entry'!CN242="","",'GPA Calculator Data Entry'!CN242)</f>
        <v/>
      </c>
      <c r="AD242" s="119" t="str">
        <f>IF('GPA Calculator Data Entry'!CO242="","",'GPA Calculator Data Entry'!CO242)</f>
        <v/>
      </c>
      <c r="AE242" s="119" t="str">
        <f>IF('GPA Calculator Data Entry'!CP242="","",'GPA Calculator Data Entry'!CP242)</f>
        <v/>
      </c>
      <c r="AF242" s="120" t="str">
        <f>IF('GPA Calculator Data Entry'!CR242="","",'GPA Calculator Data Entry'!CR242)</f>
        <v/>
      </c>
      <c r="AG242" s="121" t="str">
        <f>IF('GPA Calculator Data Entry'!DA242="","",'GPA Calculator Data Entry'!DA242)</f>
        <v/>
      </c>
      <c r="AH242" s="121" t="str">
        <f>IF('GPA Calculator Data Entry'!DB242="","",'GPA Calculator Data Entry'!DB242)</f>
        <v/>
      </c>
      <c r="AI242" s="121" t="str">
        <f>IF('GPA Calculator Data Entry'!DC242="","",'GPA Calculator Data Entry'!DC242)</f>
        <v/>
      </c>
    </row>
    <row r="243" spans="1:35" ht="14.25" customHeight="1" x14ac:dyDescent="0.3">
      <c r="A243" s="116" t="str">
        <f>IF('GPA Calculator Data Entry'!A243="","",'GPA Calculator Data Entry'!A243)</f>
        <v/>
      </c>
      <c r="B243" s="117" t="str">
        <f>IF('GPA Calculator Data Entry'!B243="","",'GPA Calculator Data Entry'!B243)</f>
        <v/>
      </c>
      <c r="C243" s="117" t="str">
        <f>IF('GPA Calculator Data Entry'!C243="","",'GPA Calculator Data Entry'!C243)</f>
        <v/>
      </c>
      <c r="D243" s="118" t="str">
        <f>IF('GPA Calculator Data Entry'!E243="","",'GPA Calculator Data Entry'!E243)</f>
        <v/>
      </c>
      <c r="E243" s="119" t="str">
        <f>IF('GPA Calculator Data Entry'!N243="","",'GPA Calculator Data Entry'!N243)</f>
        <v/>
      </c>
      <c r="F243" s="119" t="str">
        <f>IF('GPA Calculator Data Entry'!O243="","",'GPA Calculator Data Entry'!O243)</f>
        <v/>
      </c>
      <c r="G243" s="119" t="str">
        <f>IF('GPA Calculator Data Entry'!P243="","",'GPA Calculator Data Entry'!P243)</f>
        <v/>
      </c>
      <c r="H243" s="120" t="str">
        <f>IF('GPA Calculator Data Entry'!R243="","",'GPA Calculator Data Entry'!R243)</f>
        <v/>
      </c>
      <c r="I243" s="121" t="str">
        <f>IF('GPA Calculator Data Entry'!AA243="","",'GPA Calculator Data Entry'!AA243)</f>
        <v/>
      </c>
      <c r="J243" s="121" t="str">
        <f>IF('GPA Calculator Data Entry'!AB243="","",'GPA Calculator Data Entry'!AB243)</f>
        <v/>
      </c>
      <c r="K243" s="121" t="str">
        <f>IF('GPA Calculator Data Entry'!AC243="","",'GPA Calculator Data Entry'!AC243)</f>
        <v/>
      </c>
      <c r="L243" s="118" t="str">
        <f>IF('GPA Calculator Data Entry'!AE243="","",'GPA Calculator Data Entry'!AE243)</f>
        <v/>
      </c>
      <c r="M243" s="119" t="str">
        <f>IF('GPA Calculator Data Entry'!AN243="","",'GPA Calculator Data Entry'!AN243)</f>
        <v/>
      </c>
      <c r="N243" s="119" t="str">
        <f>IF('GPA Calculator Data Entry'!AO243="","",'GPA Calculator Data Entry'!AO243)</f>
        <v/>
      </c>
      <c r="O243" s="119" t="str">
        <f>IF('GPA Calculator Data Entry'!AP243="","",'GPA Calculator Data Entry'!AP243)</f>
        <v/>
      </c>
      <c r="P243" s="120" t="str">
        <f>IF('GPA Calculator Data Entry'!AR243="","",'GPA Calculator Data Entry'!AR243)</f>
        <v/>
      </c>
      <c r="Q243" s="121" t="str">
        <f>IF('GPA Calculator Data Entry'!BA243="","",'GPA Calculator Data Entry'!BA243)</f>
        <v/>
      </c>
      <c r="R243" s="121" t="str">
        <f>IF('GPA Calculator Data Entry'!BB243="","",'GPA Calculator Data Entry'!BB243)</f>
        <v/>
      </c>
      <c r="S243" s="121" t="str">
        <f>IF('GPA Calculator Data Entry'!BC243="","",'GPA Calculator Data Entry'!BC243)</f>
        <v/>
      </c>
      <c r="T243" s="118" t="str">
        <f>IF('GPA Calculator Data Entry'!BE243="","",'GPA Calculator Data Entry'!BE243)</f>
        <v/>
      </c>
      <c r="U243" s="119" t="str">
        <f>IF('GPA Calculator Data Entry'!BN243="","",'GPA Calculator Data Entry'!BN243)</f>
        <v/>
      </c>
      <c r="V243" s="119" t="str">
        <f>IF('GPA Calculator Data Entry'!BO243="","",'GPA Calculator Data Entry'!BO243)</f>
        <v/>
      </c>
      <c r="W243" s="119" t="str">
        <f>IF('GPA Calculator Data Entry'!BP243="","",'GPA Calculator Data Entry'!BP243)</f>
        <v/>
      </c>
      <c r="X243" s="120" t="str">
        <f>IF('GPA Calculator Data Entry'!BR243="","",'GPA Calculator Data Entry'!BR243)</f>
        <v/>
      </c>
      <c r="Y243" s="121" t="str">
        <f>IF('GPA Calculator Data Entry'!CA243="","",'GPA Calculator Data Entry'!CA243)</f>
        <v/>
      </c>
      <c r="Z243" s="121" t="str">
        <f>IF('GPA Calculator Data Entry'!CB243="","",'GPA Calculator Data Entry'!CB243)</f>
        <v/>
      </c>
      <c r="AA243" s="121" t="str">
        <f>IF('GPA Calculator Data Entry'!CC243="","",'GPA Calculator Data Entry'!CC243)</f>
        <v/>
      </c>
      <c r="AB243" s="118" t="str">
        <f>IF('GPA Calculator Data Entry'!CE243="","",'GPA Calculator Data Entry'!CE243)</f>
        <v/>
      </c>
      <c r="AC243" s="119" t="str">
        <f>IF('GPA Calculator Data Entry'!CN243="","",'GPA Calculator Data Entry'!CN243)</f>
        <v/>
      </c>
      <c r="AD243" s="119" t="str">
        <f>IF('GPA Calculator Data Entry'!CO243="","",'GPA Calculator Data Entry'!CO243)</f>
        <v/>
      </c>
      <c r="AE243" s="119" t="str">
        <f>IF('GPA Calculator Data Entry'!CP243="","",'GPA Calculator Data Entry'!CP243)</f>
        <v/>
      </c>
      <c r="AF243" s="120" t="str">
        <f>IF('GPA Calculator Data Entry'!CR243="","",'GPA Calculator Data Entry'!CR243)</f>
        <v/>
      </c>
      <c r="AG243" s="121" t="str">
        <f>IF('GPA Calculator Data Entry'!DA243="","",'GPA Calculator Data Entry'!DA243)</f>
        <v/>
      </c>
      <c r="AH243" s="121" t="str">
        <f>IF('GPA Calculator Data Entry'!DB243="","",'GPA Calculator Data Entry'!DB243)</f>
        <v/>
      </c>
      <c r="AI243" s="121" t="str">
        <f>IF('GPA Calculator Data Entry'!DC243="","",'GPA Calculator Data Entry'!DC243)</f>
        <v/>
      </c>
    </row>
    <row r="244" spans="1:35" ht="14.25" customHeight="1" x14ac:dyDescent="0.3">
      <c r="A244" s="116" t="str">
        <f>IF('GPA Calculator Data Entry'!A244="","",'GPA Calculator Data Entry'!A244)</f>
        <v/>
      </c>
      <c r="B244" s="117" t="str">
        <f>IF('GPA Calculator Data Entry'!B244="","",'GPA Calculator Data Entry'!B244)</f>
        <v/>
      </c>
      <c r="C244" s="117" t="str">
        <f>IF('GPA Calculator Data Entry'!C244="","",'GPA Calculator Data Entry'!C244)</f>
        <v/>
      </c>
      <c r="D244" s="118" t="str">
        <f>IF('GPA Calculator Data Entry'!E244="","",'GPA Calculator Data Entry'!E244)</f>
        <v/>
      </c>
      <c r="E244" s="119" t="str">
        <f>IF('GPA Calculator Data Entry'!N244="","",'GPA Calculator Data Entry'!N244)</f>
        <v/>
      </c>
      <c r="F244" s="119" t="str">
        <f>IF('GPA Calculator Data Entry'!O244="","",'GPA Calculator Data Entry'!O244)</f>
        <v/>
      </c>
      <c r="G244" s="119" t="str">
        <f>IF('GPA Calculator Data Entry'!P244="","",'GPA Calculator Data Entry'!P244)</f>
        <v/>
      </c>
      <c r="H244" s="120" t="str">
        <f>IF('GPA Calculator Data Entry'!R244="","",'GPA Calculator Data Entry'!R244)</f>
        <v/>
      </c>
      <c r="I244" s="121" t="str">
        <f>IF('GPA Calculator Data Entry'!AA244="","",'GPA Calculator Data Entry'!AA244)</f>
        <v/>
      </c>
      <c r="J244" s="121" t="str">
        <f>IF('GPA Calculator Data Entry'!AB244="","",'GPA Calculator Data Entry'!AB244)</f>
        <v/>
      </c>
      <c r="K244" s="121" t="str">
        <f>IF('GPA Calculator Data Entry'!AC244="","",'GPA Calculator Data Entry'!AC244)</f>
        <v/>
      </c>
      <c r="L244" s="118" t="str">
        <f>IF('GPA Calculator Data Entry'!AE244="","",'GPA Calculator Data Entry'!AE244)</f>
        <v/>
      </c>
      <c r="M244" s="119" t="str">
        <f>IF('GPA Calculator Data Entry'!AN244="","",'GPA Calculator Data Entry'!AN244)</f>
        <v/>
      </c>
      <c r="N244" s="119" t="str">
        <f>IF('GPA Calculator Data Entry'!AO244="","",'GPA Calculator Data Entry'!AO244)</f>
        <v/>
      </c>
      <c r="O244" s="119" t="str">
        <f>IF('GPA Calculator Data Entry'!AP244="","",'GPA Calculator Data Entry'!AP244)</f>
        <v/>
      </c>
      <c r="P244" s="120" t="str">
        <f>IF('GPA Calculator Data Entry'!AR244="","",'GPA Calculator Data Entry'!AR244)</f>
        <v/>
      </c>
      <c r="Q244" s="121" t="str">
        <f>IF('GPA Calculator Data Entry'!BA244="","",'GPA Calculator Data Entry'!BA244)</f>
        <v/>
      </c>
      <c r="R244" s="121" t="str">
        <f>IF('GPA Calculator Data Entry'!BB244="","",'GPA Calculator Data Entry'!BB244)</f>
        <v/>
      </c>
      <c r="S244" s="121" t="str">
        <f>IF('GPA Calculator Data Entry'!BC244="","",'GPA Calculator Data Entry'!BC244)</f>
        <v/>
      </c>
      <c r="T244" s="118" t="str">
        <f>IF('GPA Calculator Data Entry'!BE244="","",'GPA Calculator Data Entry'!BE244)</f>
        <v/>
      </c>
      <c r="U244" s="119" t="str">
        <f>IF('GPA Calculator Data Entry'!BN244="","",'GPA Calculator Data Entry'!BN244)</f>
        <v/>
      </c>
      <c r="V244" s="119" t="str">
        <f>IF('GPA Calculator Data Entry'!BO244="","",'GPA Calculator Data Entry'!BO244)</f>
        <v/>
      </c>
      <c r="W244" s="119" t="str">
        <f>IF('GPA Calculator Data Entry'!BP244="","",'GPA Calculator Data Entry'!BP244)</f>
        <v/>
      </c>
      <c r="X244" s="120" t="str">
        <f>IF('GPA Calculator Data Entry'!BR244="","",'GPA Calculator Data Entry'!BR244)</f>
        <v/>
      </c>
      <c r="Y244" s="121" t="str">
        <f>IF('GPA Calculator Data Entry'!CA244="","",'GPA Calculator Data Entry'!CA244)</f>
        <v/>
      </c>
      <c r="Z244" s="121" t="str">
        <f>IF('GPA Calculator Data Entry'!CB244="","",'GPA Calculator Data Entry'!CB244)</f>
        <v/>
      </c>
      <c r="AA244" s="121" t="str">
        <f>IF('GPA Calculator Data Entry'!CC244="","",'GPA Calculator Data Entry'!CC244)</f>
        <v/>
      </c>
      <c r="AB244" s="118" t="str">
        <f>IF('GPA Calculator Data Entry'!CE244="","",'GPA Calculator Data Entry'!CE244)</f>
        <v/>
      </c>
      <c r="AC244" s="119" t="str">
        <f>IF('GPA Calculator Data Entry'!CN244="","",'GPA Calculator Data Entry'!CN244)</f>
        <v/>
      </c>
      <c r="AD244" s="119" t="str">
        <f>IF('GPA Calculator Data Entry'!CO244="","",'GPA Calculator Data Entry'!CO244)</f>
        <v/>
      </c>
      <c r="AE244" s="119" t="str">
        <f>IF('GPA Calculator Data Entry'!CP244="","",'GPA Calculator Data Entry'!CP244)</f>
        <v/>
      </c>
      <c r="AF244" s="120" t="str">
        <f>IF('GPA Calculator Data Entry'!CR244="","",'GPA Calculator Data Entry'!CR244)</f>
        <v/>
      </c>
      <c r="AG244" s="121" t="str">
        <f>IF('GPA Calculator Data Entry'!DA244="","",'GPA Calculator Data Entry'!DA244)</f>
        <v/>
      </c>
      <c r="AH244" s="121" t="str">
        <f>IF('GPA Calculator Data Entry'!DB244="","",'GPA Calculator Data Entry'!DB244)</f>
        <v/>
      </c>
      <c r="AI244" s="121" t="str">
        <f>IF('GPA Calculator Data Entry'!DC244="","",'GPA Calculator Data Entry'!DC244)</f>
        <v/>
      </c>
    </row>
    <row r="245" spans="1:35" ht="14.25" customHeight="1" x14ac:dyDescent="0.3">
      <c r="A245" s="116" t="str">
        <f>IF('GPA Calculator Data Entry'!A245="","",'GPA Calculator Data Entry'!A245)</f>
        <v/>
      </c>
      <c r="B245" s="117" t="str">
        <f>IF('GPA Calculator Data Entry'!B245="","",'GPA Calculator Data Entry'!B245)</f>
        <v/>
      </c>
      <c r="C245" s="117" t="str">
        <f>IF('GPA Calculator Data Entry'!C245="","",'GPA Calculator Data Entry'!C245)</f>
        <v/>
      </c>
      <c r="D245" s="118" t="str">
        <f>IF('GPA Calculator Data Entry'!E245="","",'GPA Calculator Data Entry'!E245)</f>
        <v/>
      </c>
      <c r="E245" s="119" t="str">
        <f>IF('GPA Calculator Data Entry'!N245="","",'GPA Calculator Data Entry'!N245)</f>
        <v/>
      </c>
      <c r="F245" s="119" t="str">
        <f>IF('GPA Calculator Data Entry'!O245="","",'GPA Calculator Data Entry'!O245)</f>
        <v/>
      </c>
      <c r="G245" s="119" t="str">
        <f>IF('GPA Calculator Data Entry'!P245="","",'GPA Calculator Data Entry'!P245)</f>
        <v/>
      </c>
      <c r="H245" s="120" t="str">
        <f>IF('GPA Calculator Data Entry'!R245="","",'GPA Calculator Data Entry'!R245)</f>
        <v/>
      </c>
      <c r="I245" s="121" t="str">
        <f>IF('GPA Calculator Data Entry'!AA245="","",'GPA Calculator Data Entry'!AA245)</f>
        <v/>
      </c>
      <c r="J245" s="121" t="str">
        <f>IF('GPA Calculator Data Entry'!AB245="","",'GPA Calculator Data Entry'!AB245)</f>
        <v/>
      </c>
      <c r="K245" s="121" t="str">
        <f>IF('GPA Calculator Data Entry'!AC245="","",'GPA Calculator Data Entry'!AC245)</f>
        <v/>
      </c>
      <c r="L245" s="118" t="str">
        <f>IF('GPA Calculator Data Entry'!AE245="","",'GPA Calculator Data Entry'!AE245)</f>
        <v/>
      </c>
      <c r="M245" s="119" t="str">
        <f>IF('GPA Calculator Data Entry'!AN245="","",'GPA Calculator Data Entry'!AN245)</f>
        <v/>
      </c>
      <c r="N245" s="119" t="str">
        <f>IF('GPA Calculator Data Entry'!AO245="","",'GPA Calculator Data Entry'!AO245)</f>
        <v/>
      </c>
      <c r="O245" s="119" t="str">
        <f>IF('GPA Calculator Data Entry'!AP245="","",'GPA Calculator Data Entry'!AP245)</f>
        <v/>
      </c>
      <c r="P245" s="120" t="str">
        <f>IF('GPA Calculator Data Entry'!AR245="","",'GPA Calculator Data Entry'!AR245)</f>
        <v/>
      </c>
      <c r="Q245" s="121" t="str">
        <f>IF('GPA Calculator Data Entry'!BA245="","",'GPA Calculator Data Entry'!BA245)</f>
        <v/>
      </c>
      <c r="R245" s="121" t="str">
        <f>IF('GPA Calculator Data Entry'!BB245="","",'GPA Calculator Data Entry'!BB245)</f>
        <v/>
      </c>
      <c r="S245" s="121" t="str">
        <f>IF('GPA Calculator Data Entry'!BC245="","",'GPA Calculator Data Entry'!BC245)</f>
        <v/>
      </c>
      <c r="T245" s="118" t="str">
        <f>IF('GPA Calculator Data Entry'!BE245="","",'GPA Calculator Data Entry'!BE245)</f>
        <v/>
      </c>
      <c r="U245" s="119" t="str">
        <f>IF('GPA Calculator Data Entry'!BN245="","",'GPA Calculator Data Entry'!BN245)</f>
        <v/>
      </c>
      <c r="V245" s="119" t="str">
        <f>IF('GPA Calculator Data Entry'!BO245="","",'GPA Calculator Data Entry'!BO245)</f>
        <v/>
      </c>
      <c r="W245" s="119" t="str">
        <f>IF('GPA Calculator Data Entry'!BP245="","",'GPA Calculator Data Entry'!BP245)</f>
        <v/>
      </c>
      <c r="X245" s="120" t="str">
        <f>IF('GPA Calculator Data Entry'!BR245="","",'GPA Calculator Data Entry'!BR245)</f>
        <v/>
      </c>
      <c r="Y245" s="121" t="str">
        <f>IF('GPA Calculator Data Entry'!CA245="","",'GPA Calculator Data Entry'!CA245)</f>
        <v/>
      </c>
      <c r="Z245" s="121" t="str">
        <f>IF('GPA Calculator Data Entry'!CB245="","",'GPA Calculator Data Entry'!CB245)</f>
        <v/>
      </c>
      <c r="AA245" s="121" t="str">
        <f>IF('GPA Calculator Data Entry'!CC245="","",'GPA Calculator Data Entry'!CC245)</f>
        <v/>
      </c>
      <c r="AB245" s="118" t="str">
        <f>IF('GPA Calculator Data Entry'!CE245="","",'GPA Calculator Data Entry'!CE245)</f>
        <v/>
      </c>
      <c r="AC245" s="119" t="str">
        <f>IF('GPA Calculator Data Entry'!CN245="","",'GPA Calculator Data Entry'!CN245)</f>
        <v/>
      </c>
      <c r="AD245" s="119" t="str">
        <f>IF('GPA Calculator Data Entry'!CO245="","",'GPA Calculator Data Entry'!CO245)</f>
        <v/>
      </c>
      <c r="AE245" s="119" t="str">
        <f>IF('GPA Calculator Data Entry'!CP245="","",'GPA Calculator Data Entry'!CP245)</f>
        <v/>
      </c>
      <c r="AF245" s="120" t="str">
        <f>IF('GPA Calculator Data Entry'!CR245="","",'GPA Calculator Data Entry'!CR245)</f>
        <v/>
      </c>
      <c r="AG245" s="121" t="str">
        <f>IF('GPA Calculator Data Entry'!DA245="","",'GPA Calculator Data Entry'!DA245)</f>
        <v/>
      </c>
      <c r="AH245" s="121" t="str">
        <f>IF('GPA Calculator Data Entry'!DB245="","",'GPA Calculator Data Entry'!DB245)</f>
        <v/>
      </c>
      <c r="AI245" s="121" t="str">
        <f>IF('GPA Calculator Data Entry'!DC245="","",'GPA Calculator Data Entry'!DC245)</f>
        <v/>
      </c>
    </row>
    <row r="246" spans="1:35" ht="14.25" customHeight="1" x14ac:dyDescent="0.3">
      <c r="A246" s="116" t="str">
        <f>IF('GPA Calculator Data Entry'!A246="","",'GPA Calculator Data Entry'!A246)</f>
        <v/>
      </c>
      <c r="B246" s="117" t="str">
        <f>IF('GPA Calculator Data Entry'!B246="","",'GPA Calculator Data Entry'!B246)</f>
        <v/>
      </c>
      <c r="C246" s="117" t="str">
        <f>IF('GPA Calculator Data Entry'!C246="","",'GPA Calculator Data Entry'!C246)</f>
        <v/>
      </c>
      <c r="D246" s="118" t="str">
        <f>IF('GPA Calculator Data Entry'!E246="","",'GPA Calculator Data Entry'!E246)</f>
        <v/>
      </c>
      <c r="E246" s="119" t="str">
        <f>IF('GPA Calculator Data Entry'!N246="","",'GPA Calculator Data Entry'!N246)</f>
        <v/>
      </c>
      <c r="F246" s="119" t="str">
        <f>IF('GPA Calculator Data Entry'!O246="","",'GPA Calculator Data Entry'!O246)</f>
        <v/>
      </c>
      <c r="G246" s="119" t="str">
        <f>IF('GPA Calculator Data Entry'!P246="","",'GPA Calculator Data Entry'!P246)</f>
        <v/>
      </c>
      <c r="H246" s="120" t="str">
        <f>IF('GPA Calculator Data Entry'!R246="","",'GPA Calculator Data Entry'!R246)</f>
        <v/>
      </c>
      <c r="I246" s="121" t="str">
        <f>IF('GPA Calculator Data Entry'!AA246="","",'GPA Calculator Data Entry'!AA246)</f>
        <v/>
      </c>
      <c r="J246" s="121" t="str">
        <f>IF('GPA Calculator Data Entry'!AB246="","",'GPA Calculator Data Entry'!AB246)</f>
        <v/>
      </c>
      <c r="K246" s="121" t="str">
        <f>IF('GPA Calculator Data Entry'!AC246="","",'GPA Calculator Data Entry'!AC246)</f>
        <v/>
      </c>
      <c r="L246" s="118" t="str">
        <f>IF('GPA Calculator Data Entry'!AE246="","",'GPA Calculator Data Entry'!AE246)</f>
        <v/>
      </c>
      <c r="M246" s="119" t="str">
        <f>IF('GPA Calculator Data Entry'!AN246="","",'GPA Calculator Data Entry'!AN246)</f>
        <v/>
      </c>
      <c r="N246" s="119" t="str">
        <f>IF('GPA Calculator Data Entry'!AO246="","",'GPA Calculator Data Entry'!AO246)</f>
        <v/>
      </c>
      <c r="O246" s="119" t="str">
        <f>IF('GPA Calculator Data Entry'!AP246="","",'GPA Calculator Data Entry'!AP246)</f>
        <v/>
      </c>
      <c r="P246" s="120" t="str">
        <f>IF('GPA Calculator Data Entry'!AR246="","",'GPA Calculator Data Entry'!AR246)</f>
        <v/>
      </c>
      <c r="Q246" s="121" t="str">
        <f>IF('GPA Calculator Data Entry'!BA246="","",'GPA Calculator Data Entry'!BA246)</f>
        <v/>
      </c>
      <c r="R246" s="121" t="str">
        <f>IF('GPA Calculator Data Entry'!BB246="","",'GPA Calculator Data Entry'!BB246)</f>
        <v/>
      </c>
      <c r="S246" s="121" t="str">
        <f>IF('GPA Calculator Data Entry'!BC246="","",'GPA Calculator Data Entry'!BC246)</f>
        <v/>
      </c>
      <c r="T246" s="118" t="str">
        <f>IF('GPA Calculator Data Entry'!BE246="","",'GPA Calculator Data Entry'!BE246)</f>
        <v/>
      </c>
      <c r="U246" s="119" t="str">
        <f>IF('GPA Calculator Data Entry'!BN246="","",'GPA Calculator Data Entry'!BN246)</f>
        <v/>
      </c>
      <c r="V246" s="119" t="str">
        <f>IF('GPA Calculator Data Entry'!BO246="","",'GPA Calculator Data Entry'!BO246)</f>
        <v/>
      </c>
      <c r="W246" s="119" t="str">
        <f>IF('GPA Calculator Data Entry'!BP246="","",'GPA Calculator Data Entry'!BP246)</f>
        <v/>
      </c>
      <c r="X246" s="120" t="str">
        <f>IF('GPA Calculator Data Entry'!BR246="","",'GPA Calculator Data Entry'!BR246)</f>
        <v/>
      </c>
      <c r="Y246" s="121" t="str">
        <f>IF('GPA Calculator Data Entry'!CA246="","",'GPA Calculator Data Entry'!CA246)</f>
        <v/>
      </c>
      <c r="Z246" s="121" t="str">
        <f>IF('GPA Calculator Data Entry'!CB246="","",'GPA Calculator Data Entry'!CB246)</f>
        <v/>
      </c>
      <c r="AA246" s="121" t="str">
        <f>IF('GPA Calculator Data Entry'!CC246="","",'GPA Calculator Data Entry'!CC246)</f>
        <v/>
      </c>
      <c r="AB246" s="118" t="str">
        <f>IF('GPA Calculator Data Entry'!CE246="","",'GPA Calculator Data Entry'!CE246)</f>
        <v/>
      </c>
      <c r="AC246" s="119" t="str">
        <f>IF('GPA Calculator Data Entry'!CN246="","",'GPA Calculator Data Entry'!CN246)</f>
        <v/>
      </c>
      <c r="AD246" s="119" t="str">
        <f>IF('GPA Calculator Data Entry'!CO246="","",'GPA Calculator Data Entry'!CO246)</f>
        <v/>
      </c>
      <c r="AE246" s="119" t="str">
        <f>IF('GPA Calculator Data Entry'!CP246="","",'GPA Calculator Data Entry'!CP246)</f>
        <v/>
      </c>
      <c r="AF246" s="120" t="str">
        <f>IF('GPA Calculator Data Entry'!CR246="","",'GPA Calculator Data Entry'!CR246)</f>
        <v/>
      </c>
      <c r="AG246" s="121" t="str">
        <f>IF('GPA Calculator Data Entry'!DA246="","",'GPA Calculator Data Entry'!DA246)</f>
        <v/>
      </c>
      <c r="AH246" s="121" t="str">
        <f>IF('GPA Calculator Data Entry'!DB246="","",'GPA Calculator Data Entry'!DB246)</f>
        <v/>
      </c>
      <c r="AI246" s="121" t="str">
        <f>IF('GPA Calculator Data Entry'!DC246="","",'GPA Calculator Data Entry'!DC246)</f>
        <v/>
      </c>
    </row>
    <row r="247" spans="1:35" ht="14.25" customHeight="1" x14ac:dyDescent="0.3">
      <c r="A247" s="116" t="str">
        <f>IF('GPA Calculator Data Entry'!A247="","",'GPA Calculator Data Entry'!A247)</f>
        <v/>
      </c>
      <c r="B247" s="117" t="str">
        <f>IF('GPA Calculator Data Entry'!B247="","",'GPA Calculator Data Entry'!B247)</f>
        <v/>
      </c>
      <c r="C247" s="117" t="str">
        <f>IF('GPA Calculator Data Entry'!C247="","",'GPA Calculator Data Entry'!C247)</f>
        <v/>
      </c>
      <c r="D247" s="118" t="str">
        <f>IF('GPA Calculator Data Entry'!E247="","",'GPA Calculator Data Entry'!E247)</f>
        <v/>
      </c>
      <c r="E247" s="119" t="str">
        <f>IF('GPA Calculator Data Entry'!N247="","",'GPA Calculator Data Entry'!N247)</f>
        <v/>
      </c>
      <c r="F247" s="119" t="str">
        <f>IF('GPA Calculator Data Entry'!O247="","",'GPA Calculator Data Entry'!O247)</f>
        <v/>
      </c>
      <c r="G247" s="119" t="str">
        <f>IF('GPA Calculator Data Entry'!P247="","",'GPA Calculator Data Entry'!P247)</f>
        <v/>
      </c>
      <c r="H247" s="120" t="str">
        <f>IF('GPA Calculator Data Entry'!R247="","",'GPA Calculator Data Entry'!R247)</f>
        <v/>
      </c>
      <c r="I247" s="121" t="str">
        <f>IF('GPA Calculator Data Entry'!AA247="","",'GPA Calculator Data Entry'!AA247)</f>
        <v/>
      </c>
      <c r="J247" s="121" t="str">
        <f>IF('GPA Calculator Data Entry'!AB247="","",'GPA Calculator Data Entry'!AB247)</f>
        <v/>
      </c>
      <c r="K247" s="121" t="str">
        <f>IF('GPA Calculator Data Entry'!AC247="","",'GPA Calculator Data Entry'!AC247)</f>
        <v/>
      </c>
      <c r="L247" s="118" t="str">
        <f>IF('GPA Calculator Data Entry'!AE247="","",'GPA Calculator Data Entry'!AE247)</f>
        <v/>
      </c>
      <c r="M247" s="119" t="str">
        <f>IF('GPA Calculator Data Entry'!AN247="","",'GPA Calculator Data Entry'!AN247)</f>
        <v/>
      </c>
      <c r="N247" s="119" t="str">
        <f>IF('GPA Calculator Data Entry'!AO247="","",'GPA Calculator Data Entry'!AO247)</f>
        <v/>
      </c>
      <c r="O247" s="119" t="str">
        <f>IF('GPA Calculator Data Entry'!AP247="","",'GPA Calculator Data Entry'!AP247)</f>
        <v/>
      </c>
      <c r="P247" s="120" t="str">
        <f>IF('GPA Calculator Data Entry'!AR247="","",'GPA Calculator Data Entry'!AR247)</f>
        <v/>
      </c>
      <c r="Q247" s="121" t="str">
        <f>IF('GPA Calculator Data Entry'!BA247="","",'GPA Calculator Data Entry'!BA247)</f>
        <v/>
      </c>
      <c r="R247" s="121" t="str">
        <f>IF('GPA Calculator Data Entry'!BB247="","",'GPA Calculator Data Entry'!BB247)</f>
        <v/>
      </c>
      <c r="S247" s="121" t="str">
        <f>IF('GPA Calculator Data Entry'!BC247="","",'GPA Calculator Data Entry'!BC247)</f>
        <v/>
      </c>
      <c r="T247" s="118" t="str">
        <f>IF('GPA Calculator Data Entry'!BE247="","",'GPA Calculator Data Entry'!BE247)</f>
        <v/>
      </c>
      <c r="U247" s="119" t="str">
        <f>IF('GPA Calculator Data Entry'!BN247="","",'GPA Calculator Data Entry'!BN247)</f>
        <v/>
      </c>
      <c r="V247" s="119" t="str">
        <f>IF('GPA Calculator Data Entry'!BO247="","",'GPA Calculator Data Entry'!BO247)</f>
        <v/>
      </c>
      <c r="W247" s="119" t="str">
        <f>IF('GPA Calculator Data Entry'!BP247="","",'GPA Calculator Data Entry'!BP247)</f>
        <v/>
      </c>
      <c r="X247" s="120" t="str">
        <f>IF('GPA Calculator Data Entry'!BR247="","",'GPA Calculator Data Entry'!BR247)</f>
        <v/>
      </c>
      <c r="Y247" s="121" t="str">
        <f>IF('GPA Calculator Data Entry'!CA247="","",'GPA Calculator Data Entry'!CA247)</f>
        <v/>
      </c>
      <c r="Z247" s="121" t="str">
        <f>IF('GPA Calculator Data Entry'!CB247="","",'GPA Calculator Data Entry'!CB247)</f>
        <v/>
      </c>
      <c r="AA247" s="121" t="str">
        <f>IF('GPA Calculator Data Entry'!CC247="","",'GPA Calculator Data Entry'!CC247)</f>
        <v/>
      </c>
      <c r="AB247" s="118" t="str">
        <f>IF('GPA Calculator Data Entry'!CE247="","",'GPA Calculator Data Entry'!CE247)</f>
        <v/>
      </c>
      <c r="AC247" s="119" t="str">
        <f>IF('GPA Calculator Data Entry'!CN247="","",'GPA Calculator Data Entry'!CN247)</f>
        <v/>
      </c>
      <c r="AD247" s="119" t="str">
        <f>IF('GPA Calculator Data Entry'!CO247="","",'GPA Calculator Data Entry'!CO247)</f>
        <v/>
      </c>
      <c r="AE247" s="119" t="str">
        <f>IF('GPA Calculator Data Entry'!CP247="","",'GPA Calculator Data Entry'!CP247)</f>
        <v/>
      </c>
      <c r="AF247" s="120" t="str">
        <f>IF('GPA Calculator Data Entry'!CR247="","",'GPA Calculator Data Entry'!CR247)</f>
        <v/>
      </c>
      <c r="AG247" s="121" t="str">
        <f>IF('GPA Calculator Data Entry'!DA247="","",'GPA Calculator Data Entry'!DA247)</f>
        <v/>
      </c>
      <c r="AH247" s="121" t="str">
        <f>IF('GPA Calculator Data Entry'!DB247="","",'GPA Calculator Data Entry'!DB247)</f>
        <v/>
      </c>
      <c r="AI247" s="121" t="str">
        <f>IF('GPA Calculator Data Entry'!DC247="","",'GPA Calculator Data Entry'!DC247)</f>
        <v/>
      </c>
    </row>
    <row r="248" spans="1:35" ht="14.25" customHeight="1" x14ac:dyDescent="0.3">
      <c r="A248" s="116" t="str">
        <f>IF('GPA Calculator Data Entry'!A248="","",'GPA Calculator Data Entry'!A248)</f>
        <v/>
      </c>
      <c r="B248" s="117" t="str">
        <f>IF('GPA Calculator Data Entry'!B248="","",'GPA Calculator Data Entry'!B248)</f>
        <v/>
      </c>
      <c r="C248" s="117" t="str">
        <f>IF('GPA Calculator Data Entry'!C248="","",'GPA Calculator Data Entry'!C248)</f>
        <v/>
      </c>
      <c r="D248" s="118" t="str">
        <f>IF('GPA Calculator Data Entry'!E248="","",'GPA Calculator Data Entry'!E248)</f>
        <v/>
      </c>
      <c r="E248" s="119" t="str">
        <f>IF('GPA Calculator Data Entry'!N248="","",'GPA Calculator Data Entry'!N248)</f>
        <v/>
      </c>
      <c r="F248" s="119" t="str">
        <f>IF('GPA Calculator Data Entry'!O248="","",'GPA Calculator Data Entry'!O248)</f>
        <v/>
      </c>
      <c r="G248" s="119" t="str">
        <f>IF('GPA Calculator Data Entry'!P248="","",'GPA Calculator Data Entry'!P248)</f>
        <v/>
      </c>
      <c r="H248" s="120" t="str">
        <f>IF('GPA Calculator Data Entry'!R248="","",'GPA Calculator Data Entry'!R248)</f>
        <v/>
      </c>
      <c r="I248" s="121" t="str">
        <f>IF('GPA Calculator Data Entry'!AA248="","",'GPA Calculator Data Entry'!AA248)</f>
        <v/>
      </c>
      <c r="J248" s="121" t="str">
        <f>IF('GPA Calculator Data Entry'!AB248="","",'GPA Calculator Data Entry'!AB248)</f>
        <v/>
      </c>
      <c r="K248" s="121" t="str">
        <f>IF('GPA Calculator Data Entry'!AC248="","",'GPA Calculator Data Entry'!AC248)</f>
        <v/>
      </c>
      <c r="L248" s="118" t="str">
        <f>IF('GPA Calculator Data Entry'!AE248="","",'GPA Calculator Data Entry'!AE248)</f>
        <v/>
      </c>
      <c r="M248" s="119" t="str">
        <f>IF('GPA Calculator Data Entry'!AN248="","",'GPA Calculator Data Entry'!AN248)</f>
        <v/>
      </c>
      <c r="N248" s="119" t="str">
        <f>IF('GPA Calculator Data Entry'!AO248="","",'GPA Calculator Data Entry'!AO248)</f>
        <v/>
      </c>
      <c r="O248" s="119" t="str">
        <f>IF('GPA Calculator Data Entry'!AP248="","",'GPA Calculator Data Entry'!AP248)</f>
        <v/>
      </c>
      <c r="P248" s="120" t="str">
        <f>IF('GPA Calculator Data Entry'!AR248="","",'GPA Calculator Data Entry'!AR248)</f>
        <v/>
      </c>
      <c r="Q248" s="121" t="str">
        <f>IF('GPA Calculator Data Entry'!BA248="","",'GPA Calculator Data Entry'!BA248)</f>
        <v/>
      </c>
      <c r="R248" s="121" t="str">
        <f>IF('GPA Calculator Data Entry'!BB248="","",'GPA Calculator Data Entry'!BB248)</f>
        <v/>
      </c>
      <c r="S248" s="121" t="str">
        <f>IF('GPA Calculator Data Entry'!BC248="","",'GPA Calculator Data Entry'!BC248)</f>
        <v/>
      </c>
      <c r="T248" s="118" t="str">
        <f>IF('GPA Calculator Data Entry'!BE248="","",'GPA Calculator Data Entry'!BE248)</f>
        <v/>
      </c>
      <c r="U248" s="119" t="str">
        <f>IF('GPA Calculator Data Entry'!BN248="","",'GPA Calculator Data Entry'!BN248)</f>
        <v/>
      </c>
      <c r="V248" s="119" t="str">
        <f>IF('GPA Calculator Data Entry'!BO248="","",'GPA Calculator Data Entry'!BO248)</f>
        <v/>
      </c>
      <c r="W248" s="119" t="str">
        <f>IF('GPA Calculator Data Entry'!BP248="","",'GPA Calculator Data Entry'!BP248)</f>
        <v/>
      </c>
      <c r="X248" s="120" t="str">
        <f>IF('GPA Calculator Data Entry'!BR248="","",'GPA Calculator Data Entry'!BR248)</f>
        <v/>
      </c>
      <c r="Y248" s="121" t="str">
        <f>IF('GPA Calculator Data Entry'!CA248="","",'GPA Calculator Data Entry'!CA248)</f>
        <v/>
      </c>
      <c r="Z248" s="121" t="str">
        <f>IF('GPA Calculator Data Entry'!CB248="","",'GPA Calculator Data Entry'!CB248)</f>
        <v/>
      </c>
      <c r="AA248" s="121" t="str">
        <f>IF('GPA Calculator Data Entry'!CC248="","",'GPA Calculator Data Entry'!CC248)</f>
        <v/>
      </c>
      <c r="AB248" s="118" t="str">
        <f>IF('GPA Calculator Data Entry'!CE248="","",'GPA Calculator Data Entry'!CE248)</f>
        <v/>
      </c>
      <c r="AC248" s="119" t="str">
        <f>IF('GPA Calculator Data Entry'!CN248="","",'GPA Calculator Data Entry'!CN248)</f>
        <v/>
      </c>
      <c r="AD248" s="119" t="str">
        <f>IF('GPA Calculator Data Entry'!CO248="","",'GPA Calculator Data Entry'!CO248)</f>
        <v/>
      </c>
      <c r="AE248" s="119" t="str">
        <f>IF('GPA Calculator Data Entry'!CP248="","",'GPA Calculator Data Entry'!CP248)</f>
        <v/>
      </c>
      <c r="AF248" s="120" t="str">
        <f>IF('GPA Calculator Data Entry'!CR248="","",'GPA Calculator Data Entry'!CR248)</f>
        <v/>
      </c>
      <c r="AG248" s="121" t="str">
        <f>IF('GPA Calculator Data Entry'!DA248="","",'GPA Calculator Data Entry'!DA248)</f>
        <v/>
      </c>
      <c r="AH248" s="121" t="str">
        <f>IF('GPA Calculator Data Entry'!DB248="","",'GPA Calculator Data Entry'!DB248)</f>
        <v/>
      </c>
      <c r="AI248" s="121" t="str">
        <f>IF('GPA Calculator Data Entry'!DC248="","",'GPA Calculator Data Entry'!DC248)</f>
        <v/>
      </c>
    </row>
    <row r="249" spans="1:35" ht="14.25" customHeight="1" x14ac:dyDescent="0.3">
      <c r="A249" s="116" t="str">
        <f>IF('GPA Calculator Data Entry'!A249="","",'GPA Calculator Data Entry'!A249)</f>
        <v/>
      </c>
      <c r="B249" s="117" t="str">
        <f>IF('GPA Calculator Data Entry'!B249="","",'GPA Calculator Data Entry'!B249)</f>
        <v/>
      </c>
      <c r="C249" s="117" t="str">
        <f>IF('GPA Calculator Data Entry'!C249="","",'GPA Calculator Data Entry'!C249)</f>
        <v/>
      </c>
      <c r="D249" s="118" t="str">
        <f>IF('GPA Calculator Data Entry'!E249="","",'GPA Calculator Data Entry'!E249)</f>
        <v/>
      </c>
      <c r="E249" s="119" t="str">
        <f>IF('GPA Calculator Data Entry'!N249="","",'GPA Calculator Data Entry'!N249)</f>
        <v/>
      </c>
      <c r="F249" s="119" t="str">
        <f>IF('GPA Calculator Data Entry'!O249="","",'GPA Calculator Data Entry'!O249)</f>
        <v/>
      </c>
      <c r="G249" s="119" t="str">
        <f>IF('GPA Calculator Data Entry'!P249="","",'GPA Calculator Data Entry'!P249)</f>
        <v/>
      </c>
      <c r="H249" s="120" t="str">
        <f>IF('GPA Calculator Data Entry'!R249="","",'GPA Calculator Data Entry'!R249)</f>
        <v/>
      </c>
      <c r="I249" s="121" t="str">
        <f>IF('GPA Calculator Data Entry'!AA249="","",'GPA Calculator Data Entry'!AA249)</f>
        <v/>
      </c>
      <c r="J249" s="121" t="str">
        <f>IF('GPA Calculator Data Entry'!AB249="","",'GPA Calculator Data Entry'!AB249)</f>
        <v/>
      </c>
      <c r="K249" s="121" t="str">
        <f>IF('GPA Calculator Data Entry'!AC249="","",'GPA Calculator Data Entry'!AC249)</f>
        <v/>
      </c>
      <c r="L249" s="118" t="str">
        <f>IF('GPA Calculator Data Entry'!AE249="","",'GPA Calculator Data Entry'!AE249)</f>
        <v/>
      </c>
      <c r="M249" s="119" t="str">
        <f>IF('GPA Calculator Data Entry'!AN249="","",'GPA Calculator Data Entry'!AN249)</f>
        <v/>
      </c>
      <c r="N249" s="119" t="str">
        <f>IF('GPA Calculator Data Entry'!AO249="","",'GPA Calculator Data Entry'!AO249)</f>
        <v/>
      </c>
      <c r="O249" s="119" t="str">
        <f>IF('GPA Calculator Data Entry'!AP249="","",'GPA Calculator Data Entry'!AP249)</f>
        <v/>
      </c>
      <c r="P249" s="120" t="str">
        <f>IF('GPA Calculator Data Entry'!AR249="","",'GPA Calculator Data Entry'!AR249)</f>
        <v/>
      </c>
      <c r="Q249" s="121" t="str">
        <f>IF('GPA Calculator Data Entry'!BA249="","",'GPA Calculator Data Entry'!BA249)</f>
        <v/>
      </c>
      <c r="R249" s="121" t="str">
        <f>IF('GPA Calculator Data Entry'!BB249="","",'GPA Calculator Data Entry'!BB249)</f>
        <v/>
      </c>
      <c r="S249" s="121" t="str">
        <f>IF('GPA Calculator Data Entry'!BC249="","",'GPA Calculator Data Entry'!BC249)</f>
        <v/>
      </c>
      <c r="T249" s="118" t="str">
        <f>IF('GPA Calculator Data Entry'!BE249="","",'GPA Calculator Data Entry'!BE249)</f>
        <v/>
      </c>
      <c r="U249" s="119" t="str">
        <f>IF('GPA Calculator Data Entry'!BN249="","",'GPA Calculator Data Entry'!BN249)</f>
        <v/>
      </c>
      <c r="V249" s="119" t="str">
        <f>IF('GPA Calculator Data Entry'!BO249="","",'GPA Calculator Data Entry'!BO249)</f>
        <v/>
      </c>
      <c r="W249" s="119" t="str">
        <f>IF('GPA Calculator Data Entry'!BP249="","",'GPA Calculator Data Entry'!BP249)</f>
        <v/>
      </c>
      <c r="X249" s="120" t="str">
        <f>IF('GPA Calculator Data Entry'!BR249="","",'GPA Calculator Data Entry'!BR249)</f>
        <v/>
      </c>
      <c r="Y249" s="121" t="str">
        <f>IF('GPA Calculator Data Entry'!CA249="","",'GPA Calculator Data Entry'!CA249)</f>
        <v/>
      </c>
      <c r="Z249" s="121" t="str">
        <f>IF('GPA Calculator Data Entry'!CB249="","",'GPA Calculator Data Entry'!CB249)</f>
        <v/>
      </c>
      <c r="AA249" s="121" t="str">
        <f>IF('GPA Calculator Data Entry'!CC249="","",'GPA Calculator Data Entry'!CC249)</f>
        <v/>
      </c>
      <c r="AB249" s="118" t="str">
        <f>IF('GPA Calculator Data Entry'!CE249="","",'GPA Calculator Data Entry'!CE249)</f>
        <v/>
      </c>
      <c r="AC249" s="119" t="str">
        <f>IF('GPA Calculator Data Entry'!CN249="","",'GPA Calculator Data Entry'!CN249)</f>
        <v/>
      </c>
      <c r="AD249" s="119" t="str">
        <f>IF('GPA Calculator Data Entry'!CO249="","",'GPA Calculator Data Entry'!CO249)</f>
        <v/>
      </c>
      <c r="AE249" s="119" t="str">
        <f>IF('GPA Calculator Data Entry'!CP249="","",'GPA Calculator Data Entry'!CP249)</f>
        <v/>
      </c>
      <c r="AF249" s="120" t="str">
        <f>IF('GPA Calculator Data Entry'!CR249="","",'GPA Calculator Data Entry'!CR249)</f>
        <v/>
      </c>
      <c r="AG249" s="121" t="str">
        <f>IF('GPA Calculator Data Entry'!DA249="","",'GPA Calculator Data Entry'!DA249)</f>
        <v/>
      </c>
      <c r="AH249" s="121" t="str">
        <f>IF('GPA Calculator Data Entry'!DB249="","",'GPA Calculator Data Entry'!DB249)</f>
        <v/>
      </c>
      <c r="AI249" s="121" t="str">
        <f>IF('GPA Calculator Data Entry'!DC249="","",'GPA Calculator Data Entry'!DC249)</f>
        <v/>
      </c>
    </row>
    <row r="250" spans="1:35" ht="14.25" customHeight="1" x14ac:dyDescent="0.3">
      <c r="A250" s="116" t="str">
        <f>IF('GPA Calculator Data Entry'!A250="","",'GPA Calculator Data Entry'!A250)</f>
        <v/>
      </c>
      <c r="B250" s="117" t="str">
        <f>IF('GPA Calculator Data Entry'!B250="","",'GPA Calculator Data Entry'!B250)</f>
        <v/>
      </c>
      <c r="C250" s="117" t="str">
        <f>IF('GPA Calculator Data Entry'!C250="","",'GPA Calculator Data Entry'!C250)</f>
        <v/>
      </c>
      <c r="D250" s="118" t="str">
        <f>IF('GPA Calculator Data Entry'!E250="","",'GPA Calculator Data Entry'!E250)</f>
        <v/>
      </c>
      <c r="E250" s="119" t="str">
        <f>IF('GPA Calculator Data Entry'!N250="","",'GPA Calculator Data Entry'!N250)</f>
        <v/>
      </c>
      <c r="F250" s="119" t="str">
        <f>IF('GPA Calculator Data Entry'!O250="","",'GPA Calculator Data Entry'!O250)</f>
        <v/>
      </c>
      <c r="G250" s="119" t="str">
        <f>IF('GPA Calculator Data Entry'!P250="","",'GPA Calculator Data Entry'!P250)</f>
        <v/>
      </c>
      <c r="H250" s="120" t="str">
        <f>IF('GPA Calculator Data Entry'!R250="","",'GPA Calculator Data Entry'!R250)</f>
        <v/>
      </c>
      <c r="I250" s="121" t="str">
        <f>IF('GPA Calculator Data Entry'!AA250="","",'GPA Calculator Data Entry'!AA250)</f>
        <v/>
      </c>
      <c r="J250" s="121" t="str">
        <f>IF('GPA Calculator Data Entry'!AB250="","",'GPA Calculator Data Entry'!AB250)</f>
        <v/>
      </c>
      <c r="K250" s="121" t="str">
        <f>IF('GPA Calculator Data Entry'!AC250="","",'GPA Calculator Data Entry'!AC250)</f>
        <v/>
      </c>
      <c r="L250" s="118" t="str">
        <f>IF('GPA Calculator Data Entry'!AE250="","",'GPA Calculator Data Entry'!AE250)</f>
        <v/>
      </c>
      <c r="M250" s="119" t="str">
        <f>IF('GPA Calculator Data Entry'!AN250="","",'GPA Calculator Data Entry'!AN250)</f>
        <v/>
      </c>
      <c r="N250" s="119" t="str">
        <f>IF('GPA Calculator Data Entry'!AO250="","",'GPA Calculator Data Entry'!AO250)</f>
        <v/>
      </c>
      <c r="O250" s="119" t="str">
        <f>IF('GPA Calculator Data Entry'!AP250="","",'GPA Calculator Data Entry'!AP250)</f>
        <v/>
      </c>
      <c r="P250" s="120" t="str">
        <f>IF('GPA Calculator Data Entry'!AR250="","",'GPA Calculator Data Entry'!AR250)</f>
        <v/>
      </c>
      <c r="Q250" s="121" t="str">
        <f>IF('GPA Calculator Data Entry'!BA250="","",'GPA Calculator Data Entry'!BA250)</f>
        <v/>
      </c>
      <c r="R250" s="121" t="str">
        <f>IF('GPA Calculator Data Entry'!BB250="","",'GPA Calculator Data Entry'!BB250)</f>
        <v/>
      </c>
      <c r="S250" s="121" t="str">
        <f>IF('GPA Calculator Data Entry'!BC250="","",'GPA Calculator Data Entry'!BC250)</f>
        <v/>
      </c>
      <c r="T250" s="118" t="str">
        <f>IF('GPA Calculator Data Entry'!BE250="","",'GPA Calculator Data Entry'!BE250)</f>
        <v/>
      </c>
      <c r="U250" s="119" t="str">
        <f>IF('GPA Calculator Data Entry'!BN250="","",'GPA Calculator Data Entry'!BN250)</f>
        <v/>
      </c>
      <c r="V250" s="119" t="str">
        <f>IF('GPA Calculator Data Entry'!BO250="","",'GPA Calculator Data Entry'!BO250)</f>
        <v/>
      </c>
      <c r="W250" s="119" t="str">
        <f>IF('GPA Calculator Data Entry'!BP250="","",'GPA Calculator Data Entry'!BP250)</f>
        <v/>
      </c>
      <c r="X250" s="120" t="str">
        <f>IF('GPA Calculator Data Entry'!BR250="","",'GPA Calculator Data Entry'!BR250)</f>
        <v/>
      </c>
      <c r="Y250" s="121" t="str">
        <f>IF('GPA Calculator Data Entry'!CA250="","",'GPA Calculator Data Entry'!CA250)</f>
        <v/>
      </c>
      <c r="Z250" s="121" t="str">
        <f>IF('GPA Calculator Data Entry'!CB250="","",'GPA Calculator Data Entry'!CB250)</f>
        <v/>
      </c>
      <c r="AA250" s="121" t="str">
        <f>IF('GPA Calculator Data Entry'!CC250="","",'GPA Calculator Data Entry'!CC250)</f>
        <v/>
      </c>
      <c r="AB250" s="118" t="str">
        <f>IF('GPA Calculator Data Entry'!CE250="","",'GPA Calculator Data Entry'!CE250)</f>
        <v/>
      </c>
      <c r="AC250" s="119" t="str">
        <f>IF('GPA Calculator Data Entry'!CN250="","",'GPA Calculator Data Entry'!CN250)</f>
        <v/>
      </c>
      <c r="AD250" s="119" t="str">
        <f>IF('GPA Calculator Data Entry'!CO250="","",'GPA Calculator Data Entry'!CO250)</f>
        <v/>
      </c>
      <c r="AE250" s="119" t="str">
        <f>IF('GPA Calculator Data Entry'!CP250="","",'GPA Calculator Data Entry'!CP250)</f>
        <v/>
      </c>
      <c r="AF250" s="120" t="str">
        <f>IF('GPA Calculator Data Entry'!CR250="","",'GPA Calculator Data Entry'!CR250)</f>
        <v/>
      </c>
      <c r="AG250" s="121" t="str">
        <f>IF('GPA Calculator Data Entry'!DA250="","",'GPA Calculator Data Entry'!DA250)</f>
        <v/>
      </c>
      <c r="AH250" s="121" t="str">
        <f>IF('GPA Calculator Data Entry'!DB250="","",'GPA Calculator Data Entry'!DB250)</f>
        <v/>
      </c>
      <c r="AI250" s="121" t="str">
        <f>IF('GPA Calculator Data Entry'!DC250="","",'GPA Calculator Data Entry'!DC250)</f>
        <v/>
      </c>
    </row>
    <row r="251" spans="1:35" ht="14.25" customHeight="1" x14ac:dyDescent="0.3">
      <c r="A251" s="116" t="str">
        <f>IF('GPA Calculator Data Entry'!A251="","",'GPA Calculator Data Entry'!A251)</f>
        <v/>
      </c>
      <c r="B251" s="117" t="str">
        <f>IF('GPA Calculator Data Entry'!B251="","",'GPA Calculator Data Entry'!B251)</f>
        <v/>
      </c>
      <c r="C251" s="117" t="str">
        <f>IF('GPA Calculator Data Entry'!C251="","",'GPA Calculator Data Entry'!C251)</f>
        <v/>
      </c>
      <c r="D251" s="118" t="str">
        <f>IF('GPA Calculator Data Entry'!E251="","",'GPA Calculator Data Entry'!E251)</f>
        <v/>
      </c>
      <c r="E251" s="119" t="str">
        <f>IF('GPA Calculator Data Entry'!N251="","",'GPA Calculator Data Entry'!N251)</f>
        <v/>
      </c>
      <c r="F251" s="119" t="str">
        <f>IF('GPA Calculator Data Entry'!O251="","",'GPA Calculator Data Entry'!O251)</f>
        <v/>
      </c>
      <c r="G251" s="119" t="str">
        <f>IF('GPA Calculator Data Entry'!P251="","",'GPA Calculator Data Entry'!P251)</f>
        <v/>
      </c>
      <c r="H251" s="120" t="str">
        <f>IF('GPA Calculator Data Entry'!R251="","",'GPA Calculator Data Entry'!R251)</f>
        <v/>
      </c>
      <c r="I251" s="121" t="str">
        <f>IF('GPA Calculator Data Entry'!AA251="","",'GPA Calculator Data Entry'!AA251)</f>
        <v/>
      </c>
      <c r="J251" s="121" t="str">
        <f>IF('GPA Calculator Data Entry'!AB251="","",'GPA Calculator Data Entry'!AB251)</f>
        <v/>
      </c>
      <c r="K251" s="121" t="str">
        <f>IF('GPA Calculator Data Entry'!AC251="","",'GPA Calculator Data Entry'!AC251)</f>
        <v/>
      </c>
      <c r="L251" s="118" t="str">
        <f>IF('GPA Calculator Data Entry'!AE251="","",'GPA Calculator Data Entry'!AE251)</f>
        <v/>
      </c>
      <c r="M251" s="119" t="str">
        <f>IF('GPA Calculator Data Entry'!AN251="","",'GPA Calculator Data Entry'!AN251)</f>
        <v/>
      </c>
      <c r="N251" s="119" t="str">
        <f>IF('GPA Calculator Data Entry'!AO251="","",'GPA Calculator Data Entry'!AO251)</f>
        <v/>
      </c>
      <c r="O251" s="119" t="str">
        <f>IF('GPA Calculator Data Entry'!AP251="","",'GPA Calculator Data Entry'!AP251)</f>
        <v/>
      </c>
      <c r="P251" s="120" t="str">
        <f>IF('GPA Calculator Data Entry'!AR251="","",'GPA Calculator Data Entry'!AR251)</f>
        <v/>
      </c>
      <c r="Q251" s="121" t="str">
        <f>IF('GPA Calculator Data Entry'!BA251="","",'GPA Calculator Data Entry'!BA251)</f>
        <v/>
      </c>
      <c r="R251" s="121" t="str">
        <f>IF('GPA Calculator Data Entry'!BB251="","",'GPA Calculator Data Entry'!BB251)</f>
        <v/>
      </c>
      <c r="S251" s="121" t="str">
        <f>IF('GPA Calculator Data Entry'!BC251="","",'GPA Calculator Data Entry'!BC251)</f>
        <v/>
      </c>
      <c r="T251" s="118" t="str">
        <f>IF('GPA Calculator Data Entry'!BE251="","",'GPA Calculator Data Entry'!BE251)</f>
        <v/>
      </c>
      <c r="U251" s="119" t="str">
        <f>IF('GPA Calculator Data Entry'!BN251="","",'GPA Calculator Data Entry'!BN251)</f>
        <v/>
      </c>
      <c r="V251" s="119" t="str">
        <f>IF('GPA Calculator Data Entry'!BO251="","",'GPA Calculator Data Entry'!BO251)</f>
        <v/>
      </c>
      <c r="W251" s="119" t="str">
        <f>IF('GPA Calculator Data Entry'!BP251="","",'GPA Calculator Data Entry'!BP251)</f>
        <v/>
      </c>
      <c r="X251" s="120" t="str">
        <f>IF('GPA Calculator Data Entry'!BR251="","",'GPA Calculator Data Entry'!BR251)</f>
        <v/>
      </c>
      <c r="Y251" s="121" t="str">
        <f>IF('GPA Calculator Data Entry'!CA251="","",'GPA Calculator Data Entry'!CA251)</f>
        <v/>
      </c>
      <c r="Z251" s="121" t="str">
        <f>IF('GPA Calculator Data Entry'!CB251="","",'GPA Calculator Data Entry'!CB251)</f>
        <v/>
      </c>
      <c r="AA251" s="121" t="str">
        <f>IF('GPA Calculator Data Entry'!CC251="","",'GPA Calculator Data Entry'!CC251)</f>
        <v/>
      </c>
      <c r="AB251" s="118" t="str">
        <f>IF('GPA Calculator Data Entry'!CE251="","",'GPA Calculator Data Entry'!CE251)</f>
        <v/>
      </c>
      <c r="AC251" s="119" t="str">
        <f>IF('GPA Calculator Data Entry'!CN251="","",'GPA Calculator Data Entry'!CN251)</f>
        <v/>
      </c>
      <c r="AD251" s="119" t="str">
        <f>IF('GPA Calculator Data Entry'!CO251="","",'GPA Calculator Data Entry'!CO251)</f>
        <v/>
      </c>
      <c r="AE251" s="119" t="str">
        <f>IF('GPA Calculator Data Entry'!CP251="","",'GPA Calculator Data Entry'!CP251)</f>
        <v/>
      </c>
      <c r="AF251" s="120" t="str">
        <f>IF('GPA Calculator Data Entry'!CR251="","",'GPA Calculator Data Entry'!CR251)</f>
        <v/>
      </c>
      <c r="AG251" s="121" t="str">
        <f>IF('GPA Calculator Data Entry'!DA251="","",'GPA Calculator Data Entry'!DA251)</f>
        <v/>
      </c>
      <c r="AH251" s="121" t="str">
        <f>IF('GPA Calculator Data Entry'!DB251="","",'GPA Calculator Data Entry'!DB251)</f>
        <v/>
      </c>
      <c r="AI251" s="121" t="str">
        <f>IF('GPA Calculator Data Entry'!DC251="","",'GPA Calculator Data Entry'!DC251)</f>
        <v/>
      </c>
    </row>
    <row r="252" spans="1:35" ht="14.25" customHeight="1" x14ac:dyDescent="0.3">
      <c r="A252" s="116" t="str">
        <f>IF('GPA Calculator Data Entry'!A252="","",'GPA Calculator Data Entry'!A252)</f>
        <v/>
      </c>
      <c r="B252" s="117" t="str">
        <f>IF('GPA Calculator Data Entry'!B252="","",'GPA Calculator Data Entry'!B252)</f>
        <v/>
      </c>
      <c r="C252" s="117" t="str">
        <f>IF('GPA Calculator Data Entry'!C252="","",'GPA Calculator Data Entry'!C252)</f>
        <v/>
      </c>
      <c r="D252" s="118" t="str">
        <f>IF('GPA Calculator Data Entry'!E252="","",'GPA Calculator Data Entry'!E252)</f>
        <v/>
      </c>
      <c r="E252" s="119" t="str">
        <f>IF('GPA Calculator Data Entry'!N252="","",'GPA Calculator Data Entry'!N252)</f>
        <v/>
      </c>
      <c r="F252" s="119" t="str">
        <f>IF('GPA Calculator Data Entry'!O252="","",'GPA Calculator Data Entry'!O252)</f>
        <v/>
      </c>
      <c r="G252" s="119" t="str">
        <f>IF('GPA Calculator Data Entry'!P252="","",'GPA Calculator Data Entry'!P252)</f>
        <v/>
      </c>
      <c r="H252" s="120" t="str">
        <f>IF('GPA Calculator Data Entry'!R252="","",'GPA Calculator Data Entry'!R252)</f>
        <v/>
      </c>
      <c r="I252" s="121" t="str">
        <f>IF('GPA Calculator Data Entry'!AA252="","",'GPA Calculator Data Entry'!AA252)</f>
        <v/>
      </c>
      <c r="J252" s="121" t="str">
        <f>IF('GPA Calculator Data Entry'!AB252="","",'GPA Calculator Data Entry'!AB252)</f>
        <v/>
      </c>
      <c r="K252" s="121" t="str">
        <f>IF('GPA Calculator Data Entry'!AC252="","",'GPA Calculator Data Entry'!AC252)</f>
        <v/>
      </c>
      <c r="L252" s="118" t="str">
        <f>IF('GPA Calculator Data Entry'!AE252="","",'GPA Calculator Data Entry'!AE252)</f>
        <v/>
      </c>
      <c r="M252" s="119" t="str">
        <f>IF('GPA Calculator Data Entry'!AN252="","",'GPA Calculator Data Entry'!AN252)</f>
        <v/>
      </c>
      <c r="N252" s="119" t="str">
        <f>IF('GPA Calculator Data Entry'!AO252="","",'GPA Calculator Data Entry'!AO252)</f>
        <v/>
      </c>
      <c r="O252" s="119" t="str">
        <f>IF('GPA Calculator Data Entry'!AP252="","",'GPA Calculator Data Entry'!AP252)</f>
        <v/>
      </c>
      <c r="P252" s="120" t="str">
        <f>IF('GPA Calculator Data Entry'!AR252="","",'GPA Calculator Data Entry'!AR252)</f>
        <v/>
      </c>
      <c r="Q252" s="121" t="str">
        <f>IF('GPA Calculator Data Entry'!BA252="","",'GPA Calculator Data Entry'!BA252)</f>
        <v/>
      </c>
      <c r="R252" s="121" t="str">
        <f>IF('GPA Calculator Data Entry'!BB252="","",'GPA Calculator Data Entry'!BB252)</f>
        <v/>
      </c>
      <c r="S252" s="121" t="str">
        <f>IF('GPA Calculator Data Entry'!BC252="","",'GPA Calculator Data Entry'!BC252)</f>
        <v/>
      </c>
      <c r="T252" s="118" t="str">
        <f>IF('GPA Calculator Data Entry'!BE252="","",'GPA Calculator Data Entry'!BE252)</f>
        <v/>
      </c>
      <c r="U252" s="119" t="str">
        <f>IF('GPA Calculator Data Entry'!BN252="","",'GPA Calculator Data Entry'!BN252)</f>
        <v/>
      </c>
      <c r="V252" s="119" t="str">
        <f>IF('GPA Calculator Data Entry'!BO252="","",'GPA Calculator Data Entry'!BO252)</f>
        <v/>
      </c>
      <c r="W252" s="119" t="str">
        <f>IF('GPA Calculator Data Entry'!BP252="","",'GPA Calculator Data Entry'!BP252)</f>
        <v/>
      </c>
      <c r="X252" s="120" t="str">
        <f>IF('GPA Calculator Data Entry'!BR252="","",'GPA Calculator Data Entry'!BR252)</f>
        <v/>
      </c>
      <c r="Y252" s="121" t="str">
        <f>IF('GPA Calculator Data Entry'!CA252="","",'GPA Calculator Data Entry'!CA252)</f>
        <v/>
      </c>
      <c r="Z252" s="121" t="str">
        <f>IF('GPA Calculator Data Entry'!CB252="","",'GPA Calculator Data Entry'!CB252)</f>
        <v/>
      </c>
      <c r="AA252" s="121" t="str">
        <f>IF('GPA Calculator Data Entry'!CC252="","",'GPA Calculator Data Entry'!CC252)</f>
        <v/>
      </c>
      <c r="AB252" s="118" t="str">
        <f>IF('GPA Calculator Data Entry'!CE252="","",'GPA Calculator Data Entry'!CE252)</f>
        <v/>
      </c>
      <c r="AC252" s="119" t="str">
        <f>IF('GPA Calculator Data Entry'!CN252="","",'GPA Calculator Data Entry'!CN252)</f>
        <v/>
      </c>
      <c r="AD252" s="119" t="str">
        <f>IF('GPA Calculator Data Entry'!CO252="","",'GPA Calculator Data Entry'!CO252)</f>
        <v/>
      </c>
      <c r="AE252" s="119" t="str">
        <f>IF('GPA Calculator Data Entry'!CP252="","",'GPA Calculator Data Entry'!CP252)</f>
        <v/>
      </c>
      <c r="AF252" s="120" t="str">
        <f>IF('GPA Calculator Data Entry'!CR252="","",'GPA Calculator Data Entry'!CR252)</f>
        <v/>
      </c>
      <c r="AG252" s="121" t="str">
        <f>IF('GPA Calculator Data Entry'!DA252="","",'GPA Calculator Data Entry'!DA252)</f>
        <v/>
      </c>
      <c r="AH252" s="121" t="str">
        <f>IF('GPA Calculator Data Entry'!DB252="","",'GPA Calculator Data Entry'!DB252)</f>
        <v/>
      </c>
      <c r="AI252" s="121" t="str">
        <f>IF('GPA Calculator Data Entry'!DC252="","",'GPA Calculator Data Entry'!DC252)</f>
        <v/>
      </c>
    </row>
    <row r="253" spans="1:35" ht="14.25" customHeight="1" x14ac:dyDescent="0.3">
      <c r="A253" s="116" t="str">
        <f>IF('GPA Calculator Data Entry'!A253="","",'GPA Calculator Data Entry'!A253)</f>
        <v/>
      </c>
      <c r="B253" s="117" t="str">
        <f>IF('GPA Calculator Data Entry'!B253="","",'GPA Calculator Data Entry'!B253)</f>
        <v/>
      </c>
      <c r="C253" s="117" t="str">
        <f>IF('GPA Calculator Data Entry'!C253="","",'GPA Calculator Data Entry'!C253)</f>
        <v/>
      </c>
      <c r="D253" s="118" t="str">
        <f>IF('GPA Calculator Data Entry'!E253="","",'GPA Calculator Data Entry'!E253)</f>
        <v/>
      </c>
      <c r="E253" s="119" t="str">
        <f>IF('GPA Calculator Data Entry'!N253="","",'GPA Calculator Data Entry'!N253)</f>
        <v/>
      </c>
      <c r="F253" s="119" t="str">
        <f>IF('GPA Calculator Data Entry'!O253="","",'GPA Calculator Data Entry'!O253)</f>
        <v/>
      </c>
      <c r="G253" s="119" t="str">
        <f>IF('GPA Calculator Data Entry'!P253="","",'GPA Calculator Data Entry'!P253)</f>
        <v/>
      </c>
      <c r="H253" s="120" t="str">
        <f>IF('GPA Calculator Data Entry'!R253="","",'GPA Calculator Data Entry'!R253)</f>
        <v/>
      </c>
      <c r="I253" s="121" t="str">
        <f>IF('GPA Calculator Data Entry'!AA253="","",'GPA Calculator Data Entry'!AA253)</f>
        <v/>
      </c>
      <c r="J253" s="121" t="str">
        <f>IF('GPA Calculator Data Entry'!AB253="","",'GPA Calculator Data Entry'!AB253)</f>
        <v/>
      </c>
      <c r="K253" s="121" t="str">
        <f>IF('GPA Calculator Data Entry'!AC253="","",'GPA Calculator Data Entry'!AC253)</f>
        <v/>
      </c>
      <c r="L253" s="118" t="str">
        <f>IF('GPA Calculator Data Entry'!AE253="","",'GPA Calculator Data Entry'!AE253)</f>
        <v/>
      </c>
      <c r="M253" s="119" t="str">
        <f>IF('GPA Calculator Data Entry'!AN253="","",'GPA Calculator Data Entry'!AN253)</f>
        <v/>
      </c>
      <c r="N253" s="119" t="str">
        <f>IF('GPA Calculator Data Entry'!AO253="","",'GPA Calculator Data Entry'!AO253)</f>
        <v/>
      </c>
      <c r="O253" s="119" t="str">
        <f>IF('GPA Calculator Data Entry'!AP253="","",'GPA Calculator Data Entry'!AP253)</f>
        <v/>
      </c>
      <c r="P253" s="120" t="str">
        <f>IF('GPA Calculator Data Entry'!AR253="","",'GPA Calculator Data Entry'!AR253)</f>
        <v/>
      </c>
      <c r="Q253" s="121" t="str">
        <f>IF('GPA Calculator Data Entry'!BA253="","",'GPA Calculator Data Entry'!BA253)</f>
        <v/>
      </c>
      <c r="R253" s="121" t="str">
        <f>IF('GPA Calculator Data Entry'!BB253="","",'GPA Calculator Data Entry'!BB253)</f>
        <v/>
      </c>
      <c r="S253" s="121" t="str">
        <f>IF('GPA Calculator Data Entry'!BC253="","",'GPA Calculator Data Entry'!BC253)</f>
        <v/>
      </c>
      <c r="T253" s="118" t="str">
        <f>IF('GPA Calculator Data Entry'!BE253="","",'GPA Calculator Data Entry'!BE253)</f>
        <v/>
      </c>
      <c r="U253" s="119" t="str">
        <f>IF('GPA Calculator Data Entry'!BN253="","",'GPA Calculator Data Entry'!BN253)</f>
        <v/>
      </c>
      <c r="V253" s="119" t="str">
        <f>IF('GPA Calculator Data Entry'!BO253="","",'GPA Calculator Data Entry'!BO253)</f>
        <v/>
      </c>
      <c r="W253" s="119" t="str">
        <f>IF('GPA Calculator Data Entry'!BP253="","",'GPA Calculator Data Entry'!BP253)</f>
        <v/>
      </c>
      <c r="X253" s="120" t="str">
        <f>IF('GPA Calculator Data Entry'!BR253="","",'GPA Calculator Data Entry'!BR253)</f>
        <v/>
      </c>
      <c r="Y253" s="121" t="str">
        <f>IF('GPA Calculator Data Entry'!CA253="","",'GPA Calculator Data Entry'!CA253)</f>
        <v/>
      </c>
      <c r="Z253" s="121" t="str">
        <f>IF('GPA Calculator Data Entry'!CB253="","",'GPA Calculator Data Entry'!CB253)</f>
        <v/>
      </c>
      <c r="AA253" s="121" t="str">
        <f>IF('GPA Calculator Data Entry'!CC253="","",'GPA Calculator Data Entry'!CC253)</f>
        <v/>
      </c>
      <c r="AB253" s="118" t="str">
        <f>IF('GPA Calculator Data Entry'!CE253="","",'GPA Calculator Data Entry'!CE253)</f>
        <v/>
      </c>
      <c r="AC253" s="119" t="str">
        <f>IF('GPA Calculator Data Entry'!CN253="","",'GPA Calculator Data Entry'!CN253)</f>
        <v/>
      </c>
      <c r="AD253" s="119" t="str">
        <f>IF('GPA Calculator Data Entry'!CO253="","",'GPA Calculator Data Entry'!CO253)</f>
        <v/>
      </c>
      <c r="AE253" s="119" t="str">
        <f>IF('GPA Calculator Data Entry'!CP253="","",'GPA Calculator Data Entry'!CP253)</f>
        <v/>
      </c>
      <c r="AF253" s="120" t="str">
        <f>IF('GPA Calculator Data Entry'!CR253="","",'GPA Calculator Data Entry'!CR253)</f>
        <v/>
      </c>
      <c r="AG253" s="121" t="str">
        <f>IF('GPA Calculator Data Entry'!DA253="","",'GPA Calculator Data Entry'!DA253)</f>
        <v/>
      </c>
      <c r="AH253" s="121" t="str">
        <f>IF('GPA Calculator Data Entry'!DB253="","",'GPA Calculator Data Entry'!DB253)</f>
        <v/>
      </c>
      <c r="AI253" s="121" t="str">
        <f>IF('GPA Calculator Data Entry'!DC253="","",'GPA Calculator Data Entry'!DC253)</f>
        <v/>
      </c>
    </row>
    <row r="254" spans="1:35" ht="14.25" customHeight="1" x14ac:dyDescent="0.3">
      <c r="A254" s="116" t="str">
        <f>IF('GPA Calculator Data Entry'!A254="","",'GPA Calculator Data Entry'!A254)</f>
        <v/>
      </c>
      <c r="B254" s="117" t="str">
        <f>IF('GPA Calculator Data Entry'!B254="","",'GPA Calculator Data Entry'!B254)</f>
        <v/>
      </c>
      <c r="C254" s="117" t="str">
        <f>IF('GPA Calculator Data Entry'!C254="","",'GPA Calculator Data Entry'!C254)</f>
        <v/>
      </c>
      <c r="D254" s="118" t="str">
        <f>IF('GPA Calculator Data Entry'!E254="","",'GPA Calculator Data Entry'!E254)</f>
        <v/>
      </c>
      <c r="E254" s="119" t="str">
        <f>IF('GPA Calculator Data Entry'!N254="","",'GPA Calculator Data Entry'!N254)</f>
        <v/>
      </c>
      <c r="F254" s="119" t="str">
        <f>IF('GPA Calculator Data Entry'!O254="","",'GPA Calculator Data Entry'!O254)</f>
        <v/>
      </c>
      <c r="G254" s="119" t="str">
        <f>IF('GPA Calculator Data Entry'!P254="","",'GPA Calculator Data Entry'!P254)</f>
        <v/>
      </c>
      <c r="H254" s="120" t="str">
        <f>IF('GPA Calculator Data Entry'!R254="","",'GPA Calculator Data Entry'!R254)</f>
        <v/>
      </c>
      <c r="I254" s="121" t="str">
        <f>IF('GPA Calculator Data Entry'!AA254="","",'GPA Calculator Data Entry'!AA254)</f>
        <v/>
      </c>
      <c r="J254" s="121" t="str">
        <f>IF('GPA Calculator Data Entry'!AB254="","",'GPA Calculator Data Entry'!AB254)</f>
        <v/>
      </c>
      <c r="K254" s="121" t="str">
        <f>IF('GPA Calculator Data Entry'!AC254="","",'GPA Calculator Data Entry'!AC254)</f>
        <v/>
      </c>
      <c r="L254" s="118" t="str">
        <f>IF('GPA Calculator Data Entry'!AE254="","",'GPA Calculator Data Entry'!AE254)</f>
        <v/>
      </c>
      <c r="M254" s="119" t="str">
        <f>IF('GPA Calculator Data Entry'!AN254="","",'GPA Calculator Data Entry'!AN254)</f>
        <v/>
      </c>
      <c r="N254" s="119" t="str">
        <f>IF('GPA Calculator Data Entry'!AO254="","",'GPA Calculator Data Entry'!AO254)</f>
        <v/>
      </c>
      <c r="O254" s="119" t="str">
        <f>IF('GPA Calculator Data Entry'!AP254="","",'GPA Calculator Data Entry'!AP254)</f>
        <v/>
      </c>
      <c r="P254" s="120" t="str">
        <f>IF('GPA Calculator Data Entry'!AR254="","",'GPA Calculator Data Entry'!AR254)</f>
        <v/>
      </c>
      <c r="Q254" s="121" t="str">
        <f>IF('GPA Calculator Data Entry'!BA254="","",'GPA Calculator Data Entry'!BA254)</f>
        <v/>
      </c>
      <c r="R254" s="121" t="str">
        <f>IF('GPA Calculator Data Entry'!BB254="","",'GPA Calculator Data Entry'!BB254)</f>
        <v/>
      </c>
      <c r="S254" s="121" t="str">
        <f>IF('GPA Calculator Data Entry'!BC254="","",'GPA Calculator Data Entry'!BC254)</f>
        <v/>
      </c>
      <c r="T254" s="118" t="str">
        <f>IF('GPA Calculator Data Entry'!BE254="","",'GPA Calculator Data Entry'!BE254)</f>
        <v/>
      </c>
      <c r="U254" s="119" t="str">
        <f>IF('GPA Calculator Data Entry'!BN254="","",'GPA Calculator Data Entry'!BN254)</f>
        <v/>
      </c>
      <c r="V254" s="119" t="str">
        <f>IF('GPA Calculator Data Entry'!BO254="","",'GPA Calculator Data Entry'!BO254)</f>
        <v/>
      </c>
      <c r="W254" s="119" t="str">
        <f>IF('GPA Calculator Data Entry'!BP254="","",'GPA Calculator Data Entry'!BP254)</f>
        <v/>
      </c>
      <c r="X254" s="120" t="str">
        <f>IF('GPA Calculator Data Entry'!BR254="","",'GPA Calculator Data Entry'!BR254)</f>
        <v/>
      </c>
      <c r="Y254" s="121" t="str">
        <f>IF('GPA Calculator Data Entry'!CA254="","",'GPA Calculator Data Entry'!CA254)</f>
        <v/>
      </c>
      <c r="Z254" s="121" t="str">
        <f>IF('GPA Calculator Data Entry'!CB254="","",'GPA Calculator Data Entry'!CB254)</f>
        <v/>
      </c>
      <c r="AA254" s="121" t="str">
        <f>IF('GPA Calculator Data Entry'!CC254="","",'GPA Calculator Data Entry'!CC254)</f>
        <v/>
      </c>
      <c r="AB254" s="118" t="str">
        <f>IF('GPA Calculator Data Entry'!CE254="","",'GPA Calculator Data Entry'!CE254)</f>
        <v/>
      </c>
      <c r="AC254" s="119" t="str">
        <f>IF('GPA Calculator Data Entry'!CN254="","",'GPA Calculator Data Entry'!CN254)</f>
        <v/>
      </c>
      <c r="AD254" s="119" t="str">
        <f>IF('GPA Calculator Data Entry'!CO254="","",'GPA Calculator Data Entry'!CO254)</f>
        <v/>
      </c>
      <c r="AE254" s="119" t="str">
        <f>IF('GPA Calculator Data Entry'!CP254="","",'GPA Calculator Data Entry'!CP254)</f>
        <v/>
      </c>
      <c r="AF254" s="120" t="str">
        <f>IF('GPA Calculator Data Entry'!CR254="","",'GPA Calculator Data Entry'!CR254)</f>
        <v/>
      </c>
      <c r="AG254" s="121" t="str">
        <f>IF('GPA Calculator Data Entry'!DA254="","",'GPA Calculator Data Entry'!DA254)</f>
        <v/>
      </c>
      <c r="AH254" s="121" t="str">
        <f>IF('GPA Calculator Data Entry'!DB254="","",'GPA Calculator Data Entry'!DB254)</f>
        <v/>
      </c>
      <c r="AI254" s="121" t="str">
        <f>IF('GPA Calculator Data Entry'!DC254="","",'GPA Calculator Data Entry'!DC254)</f>
        <v/>
      </c>
    </row>
    <row r="255" spans="1:35" ht="14.25" customHeight="1" x14ac:dyDescent="0.3">
      <c r="A255" s="116" t="str">
        <f>IF('GPA Calculator Data Entry'!A255="","",'GPA Calculator Data Entry'!A255)</f>
        <v/>
      </c>
      <c r="B255" s="117" t="str">
        <f>IF('GPA Calculator Data Entry'!B255="","",'GPA Calculator Data Entry'!B255)</f>
        <v/>
      </c>
      <c r="C255" s="117" t="str">
        <f>IF('GPA Calculator Data Entry'!C255="","",'GPA Calculator Data Entry'!C255)</f>
        <v/>
      </c>
      <c r="D255" s="118" t="str">
        <f>IF('GPA Calculator Data Entry'!E255="","",'GPA Calculator Data Entry'!E255)</f>
        <v/>
      </c>
      <c r="E255" s="119" t="str">
        <f>IF('GPA Calculator Data Entry'!N255="","",'GPA Calculator Data Entry'!N255)</f>
        <v/>
      </c>
      <c r="F255" s="119" t="str">
        <f>IF('GPA Calculator Data Entry'!O255="","",'GPA Calculator Data Entry'!O255)</f>
        <v/>
      </c>
      <c r="G255" s="119" t="str">
        <f>IF('GPA Calculator Data Entry'!P255="","",'GPA Calculator Data Entry'!P255)</f>
        <v/>
      </c>
      <c r="H255" s="120" t="str">
        <f>IF('GPA Calculator Data Entry'!R255="","",'GPA Calculator Data Entry'!R255)</f>
        <v/>
      </c>
      <c r="I255" s="121" t="str">
        <f>IF('GPA Calculator Data Entry'!AA255="","",'GPA Calculator Data Entry'!AA255)</f>
        <v/>
      </c>
      <c r="J255" s="121" t="str">
        <f>IF('GPA Calculator Data Entry'!AB255="","",'GPA Calculator Data Entry'!AB255)</f>
        <v/>
      </c>
      <c r="K255" s="121" t="str">
        <f>IF('GPA Calculator Data Entry'!AC255="","",'GPA Calculator Data Entry'!AC255)</f>
        <v/>
      </c>
      <c r="L255" s="118" t="str">
        <f>IF('GPA Calculator Data Entry'!AE255="","",'GPA Calculator Data Entry'!AE255)</f>
        <v/>
      </c>
      <c r="M255" s="119" t="str">
        <f>IF('GPA Calculator Data Entry'!AN255="","",'GPA Calculator Data Entry'!AN255)</f>
        <v/>
      </c>
      <c r="N255" s="119" t="str">
        <f>IF('GPA Calculator Data Entry'!AO255="","",'GPA Calculator Data Entry'!AO255)</f>
        <v/>
      </c>
      <c r="O255" s="119" t="str">
        <f>IF('GPA Calculator Data Entry'!AP255="","",'GPA Calculator Data Entry'!AP255)</f>
        <v/>
      </c>
      <c r="P255" s="120" t="str">
        <f>IF('GPA Calculator Data Entry'!AR255="","",'GPA Calculator Data Entry'!AR255)</f>
        <v/>
      </c>
      <c r="Q255" s="121" t="str">
        <f>IF('GPA Calculator Data Entry'!BA255="","",'GPA Calculator Data Entry'!BA255)</f>
        <v/>
      </c>
      <c r="R255" s="121" t="str">
        <f>IF('GPA Calculator Data Entry'!BB255="","",'GPA Calculator Data Entry'!BB255)</f>
        <v/>
      </c>
      <c r="S255" s="121" t="str">
        <f>IF('GPA Calculator Data Entry'!BC255="","",'GPA Calculator Data Entry'!BC255)</f>
        <v/>
      </c>
      <c r="T255" s="118" t="str">
        <f>IF('GPA Calculator Data Entry'!BE255="","",'GPA Calculator Data Entry'!BE255)</f>
        <v/>
      </c>
      <c r="U255" s="119" t="str">
        <f>IF('GPA Calculator Data Entry'!BN255="","",'GPA Calculator Data Entry'!BN255)</f>
        <v/>
      </c>
      <c r="V255" s="119" t="str">
        <f>IF('GPA Calculator Data Entry'!BO255="","",'GPA Calculator Data Entry'!BO255)</f>
        <v/>
      </c>
      <c r="W255" s="119" t="str">
        <f>IF('GPA Calculator Data Entry'!BP255="","",'GPA Calculator Data Entry'!BP255)</f>
        <v/>
      </c>
      <c r="X255" s="120" t="str">
        <f>IF('GPA Calculator Data Entry'!BR255="","",'GPA Calculator Data Entry'!BR255)</f>
        <v/>
      </c>
      <c r="Y255" s="121" t="str">
        <f>IF('GPA Calculator Data Entry'!CA255="","",'GPA Calculator Data Entry'!CA255)</f>
        <v/>
      </c>
      <c r="Z255" s="121" t="str">
        <f>IF('GPA Calculator Data Entry'!CB255="","",'GPA Calculator Data Entry'!CB255)</f>
        <v/>
      </c>
      <c r="AA255" s="121" t="str">
        <f>IF('GPA Calculator Data Entry'!CC255="","",'GPA Calculator Data Entry'!CC255)</f>
        <v/>
      </c>
      <c r="AB255" s="118" t="str">
        <f>IF('GPA Calculator Data Entry'!CE255="","",'GPA Calculator Data Entry'!CE255)</f>
        <v/>
      </c>
      <c r="AC255" s="119" t="str">
        <f>IF('GPA Calculator Data Entry'!CN255="","",'GPA Calculator Data Entry'!CN255)</f>
        <v/>
      </c>
      <c r="AD255" s="119" t="str">
        <f>IF('GPA Calculator Data Entry'!CO255="","",'GPA Calculator Data Entry'!CO255)</f>
        <v/>
      </c>
      <c r="AE255" s="119" t="str">
        <f>IF('GPA Calculator Data Entry'!CP255="","",'GPA Calculator Data Entry'!CP255)</f>
        <v/>
      </c>
      <c r="AF255" s="120" t="str">
        <f>IF('GPA Calculator Data Entry'!CR255="","",'GPA Calculator Data Entry'!CR255)</f>
        <v/>
      </c>
      <c r="AG255" s="121" t="str">
        <f>IF('GPA Calculator Data Entry'!DA255="","",'GPA Calculator Data Entry'!DA255)</f>
        <v/>
      </c>
      <c r="AH255" s="121" t="str">
        <f>IF('GPA Calculator Data Entry'!DB255="","",'GPA Calculator Data Entry'!DB255)</f>
        <v/>
      </c>
      <c r="AI255" s="121" t="str">
        <f>IF('GPA Calculator Data Entry'!DC255="","",'GPA Calculator Data Entry'!DC255)</f>
        <v/>
      </c>
    </row>
    <row r="256" spans="1:35" ht="14.25" customHeight="1" x14ac:dyDescent="0.3">
      <c r="A256" s="116" t="str">
        <f>IF('GPA Calculator Data Entry'!A256="","",'GPA Calculator Data Entry'!A256)</f>
        <v/>
      </c>
      <c r="B256" s="117" t="str">
        <f>IF('GPA Calculator Data Entry'!B256="","",'GPA Calculator Data Entry'!B256)</f>
        <v/>
      </c>
      <c r="C256" s="117" t="str">
        <f>IF('GPA Calculator Data Entry'!C256="","",'GPA Calculator Data Entry'!C256)</f>
        <v/>
      </c>
      <c r="D256" s="118" t="str">
        <f>IF('GPA Calculator Data Entry'!E256="","",'GPA Calculator Data Entry'!E256)</f>
        <v/>
      </c>
      <c r="E256" s="119" t="str">
        <f>IF('GPA Calculator Data Entry'!N256="","",'GPA Calculator Data Entry'!N256)</f>
        <v/>
      </c>
      <c r="F256" s="119" t="str">
        <f>IF('GPA Calculator Data Entry'!O256="","",'GPA Calculator Data Entry'!O256)</f>
        <v/>
      </c>
      <c r="G256" s="119" t="str">
        <f>IF('GPA Calculator Data Entry'!P256="","",'GPA Calculator Data Entry'!P256)</f>
        <v/>
      </c>
      <c r="H256" s="120" t="str">
        <f>IF('GPA Calculator Data Entry'!R256="","",'GPA Calculator Data Entry'!R256)</f>
        <v/>
      </c>
      <c r="I256" s="121" t="str">
        <f>IF('GPA Calculator Data Entry'!AA256="","",'GPA Calculator Data Entry'!AA256)</f>
        <v/>
      </c>
      <c r="J256" s="121" t="str">
        <f>IF('GPA Calculator Data Entry'!AB256="","",'GPA Calculator Data Entry'!AB256)</f>
        <v/>
      </c>
      <c r="K256" s="121" t="str">
        <f>IF('GPA Calculator Data Entry'!AC256="","",'GPA Calculator Data Entry'!AC256)</f>
        <v/>
      </c>
      <c r="L256" s="118" t="str">
        <f>IF('GPA Calculator Data Entry'!AE256="","",'GPA Calculator Data Entry'!AE256)</f>
        <v/>
      </c>
      <c r="M256" s="119" t="str">
        <f>IF('GPA Calculator Data Entry'!AN256="","",'GPA Calculator Data Entry'!AN256)</f>
        <v/>
      </c>
      <c r="N256" s="119" t="str">
        <f>IF('GPA Calculator Data Entry'!AO256="","",'GPA Calculator Data Entry'!AO256)</f>
        <v/>
      </c>
      <c r="O256" s="119" t="str">
        <f>IF('GPA Calculator Data Entry'!AP256="","",'GPA Calculator Data Entry'!AP256)</f>
        <v/>
      </c>
      <c r="P256" s="120" t="str">
        <f>IF('GPA Calculator Data Entry'!AR256="","",'GPA Calculator Data Entry'!AR256)</f>
        <v/>
      </c>
      <c r="Q256" s="121" t="str">
        <f>IF('GPA Calculator Data Entry'!BA256="","",'GPA Calculator Data Entry'!BA256)</f>
        <v/>
      </c>
      <c r="R256" s="121" t="str">
        <f>IF('GPA Calculator Data Entry'!BB256="","",'GPA Calculator Data Entry'!BB256)</f>
        <v/>
      </c>
      <c r="S256" s="121" t="str">
        <f>IF('GPA Calculator Data Entry'!BC256="","",'GPA Calculator Data Entry'!BC256)</f>
        <v/>
      </c>
      <c r="T256" s="118" t="str">
        <f>IF('GPA Calculator Data Entry'!BE256="","",'GPA Calculator Data Entry'!BE256)</f>
        <v/>
      </c>
      <c r="U256" s="119" t="str">
        <f>IF('GPA Calculator Data Entry'!BN256="","",'GPA Calculator Data Entry'!BN256)</f>
        <v/>
      </c>
      <c r="V256" s="119" t="str">
        <f>IF('GPA Calculator Data Entry'!BO256="","",'GPA Calculator Data Entry'!BO256)</f>
        <v/>
      </c>
      <c r="W256" s="119" t="str">
        <f>IF('GPA Calculator Data Entry'!BP256="","",'GPA Calculator Data Entry'!BP256)</f>
        <v/>
      </c>
      <c r="X256" s="120" t="str">
        <f>IF('GPA Calculator Data Entry'!BR256="","",'GPA Calculator Data Entry'!BR256)</f>
        <v/>
      </c>
      <c r="Y256" s="121" t="str">
        <f>IF('GPA Calculator Data Entry'!CA256="","",'GPA Calculator Data Entry'!CA256)</f>
        <v/>
      </c>
      <c r="Z256" s="121" t="str">
        <f>IF('GPA Calculator Data Entry'!CB256="","",'GPA Calculator Data Entry'!CB256)</f>
        <v/>
      </c>
      <c r="AA256" s="121" t="str">
        <f>IF('GPA Calculator Data Entry'!CC256="","",'GPA Calculator Data Entry'!CC256)</f>
        <v/>
      </c>
      <c r="AB256" s="118" t="str">
        <f>IF('GPA Calculator Data Entry'!CE256="","",'GPA Calculator Data Entry'!CE256)</f>
        <v/>
      </c>
      <c r="AC256" s="119" t="str">
        <f>IF('GPA Calculator Data Entry'!CN256="","",'GPA Calculator Data Entry'!CN256)</f>
        <v/>
      </c>
      <c r="AD256" s="119" t="str">
        <f>IF('GPA Calculator Data Entry'!CO256="","",'GPA Calculator Data Entry'!CO256)</f>
        <v/>
      </c>
      <c r="AE256" s="119" t="str">
        <f>IF('GPA Calculator Data Entry'!CP256="","",'GPA Calculator Data Entry'!CP256)</f>
        <v/>
      </c>
      <c r="AF256" s="120" t="str">
        <f>IF('GPA Calculator Data Entry'!CR256="","",'GPA Calculator Data Entry'!CR256)</f>
        <v/>
      </c>
      <c r="AG256" s="121" t="str">
        <f>IF('GPA Calculator Data Entry'!DA256="","",'GPA Calculator Data Entry'!DA256)</f>
        <v/>
      </c>
      <c r="AH256" s="121" t="str">
        <f>IF('GPA Calculator Data Entry'!DB256="","",'GPA Calculator Data Entry'!DB256)</f>
        <v/>
      </c>
      <c r="AI256" s="121" t="str">
        <f>IF('GPA Calculator Data Entry'!DC256="","",'GPA Calculator Data Entry'!DC256)</f>
        <v/>
      </c>
    </row>
    <row r="257" spans="1:35" ht="14.25" customHeight="1" x14ac:dyDescent="0.3">
      <c r="A257" s="116" t="str">
        <f>IF('GPA Calculator Data Entry'!A257="","",'GPA Calculator Data Entry'!A257)</f>
        <v/>
      </c>
      <c r="B257" s="117" t="str">
        <f>IF('GPA Calculator Data Entry'!B257="","",'GPA Calculator Data Entry'!B257)</f>
        <v/>
      </c>
      <c r="C257" s="117" t="str">
        <f>IF('GPA Calculator Data Entry'!C257="","",'GPA Calculator Data Entry'!C257)</f>
        <v/>
      </c>
      <c r="D257" s="118" t="str">
        <f>IF('GPA Calculator Data Entry'!E257="","",'GPA Calculator Data Entry'!E257)</f>
        <v/>
      </c>
      <c r="E257" s="119" t="str">
        <f>IF('GPA Calculator Data Entry'!N257="","",'GPA Calculator Data Entry'!N257)</f>
        <v/>
      </c>
      <c r="F257" s="119" t="str">
        <f>IF('GPA Calculator Data Entry'!O257="","",'GPA Calculator Data Entry'!O257)</f>
        <v/>
      </c>
      <c r="G257" s="119" t="str">
        <f>IF('GPA Calculator Data Entry'!P257="","",'GPA Calculator Data Entry'!P257)</f>
        <v/>
      </c>
      <c r="H257" s="120" t="str">
        <f>IF('GPA Calculator Data Entry'!R257="","",'GPA Calculator Data Entry'!R257)</f>
        <v/>
      </c>
      <c r="I257" s="121" t="str">
        <f>IF('GPA Calculator Data Entry'!AA257="","",'GPA Calculator Data Entry'!AA257)</f>
        <v/>
      </c>
      <c r="J257" s="121" t="str">
        <f>IF('GPA Calculator Data Entry'!AB257="","",'GPA Calculator Data Entry'!AB257)</f>
        <v/>
      </c>
      <c r="K257" s="121" t="str">
        <f>IF('GPA Calculator Data Entry'!AC257="","",'GPA Calculator Data Entry'!AC257)</f>
        <v/>
      </c>
      <c r="L257" s="118" t="str">
        <f>IF('GPA Calculator Data Entry'!AE257="","",'GPA Calculator Data Entry'!AE257)</f>
        <v/>
      </c>
      <c r="M257" s="119" t="str">
        <f>IF('GPA Calculator Data Entry'!AN257="","",'GPA Calculator Data Entry'!AN257)</f>
        <v/>
      </c>
      <c r="N257" s="119" t="str">
        <f>IF('GPA Calculator Data Entry'!AO257="","",'GPA Calculator Data Entry'!AO257)</f>
        <v/>
      </c>
      <c r="O257" s="119" t="str">
        <f>IF('GPA Calculator Data Entry'!AP257="","",'GPA Calculator Data Entry'!AP257)</f>
        <v/>
      </c>
      <c r="P257" s="120" t="str">
        <f>IF('GPA Calculator Data Entry'!AR257="","",'GPA Calculator Data Entry'!AR257)</f>
        <v/>
      </c>
      <c r="Q257" s="121" t="str">
        <f>IF('GPA Calculator Data Entry'!BA257="","",'GPA Calculator Data Entry'!BA257)</f>
        <v/>
      </c>
      <c r="R257" s="121" t="str">
        <f>IF('GPA Calculator Data Entry'!BB257="","",'GPA Calculator Data Entry'!BB257)</f>
        <v/>
      </c>
      <c r="S257" s="121" t="str">
        <f>IF('GPA Calculator Data Entry'!BC257="","",'GPA Calculator Data Entry'!BC257)</f>
        <v/>
      </c>
      <c r="T257" s="118" t="str">
        <f>IF('GPA Calculator Data Entry'!BE257="","",'GPA Calculator Data Entry'!BE257)</f>
        <v/>
      </c>
      <c r="U257" s="119" t="str">
        <f>IF('GPA Calculator Data Entry'!BN257="","",'GPA Calculator Data Entry'!BN257)</f>
        <v/>
      </c>
      <c r="V257" s="119" t="str">
        <f>IF('GPA Calculator Data Entry'!BO257="","",'GPA Calculator Data Entry'!BO257)</f>
        <v/>
      </c>
      <c r="W257" s="119" t="str">
        <f>IF('GPA Calculator Data Entry'!BP257="","",'GPA Calculator Data Entry'!BP257)</f>
        <v/>
      </c>
      <c r="X257" s="120" t="str">
        <f>IF('GPA Calculator Data Entry'!BR257="","",'GPA Calculator Data Entry'!BR257)</f>
        <v/>
      </c>
      <c r="Y257" s="121" t="str">
        <f>IF('GPA Calculator Data Entry'!CA257="","",'GPA Calculator Data Entry'!CA257)</f>
        <v/>
      </c>
      <c r="Z257" s="121" t="str">
        <f>IF('GPA Calculator Data Entry'!CB257="","",'GPA Calculator Data Entry'!CB257)</f>
        <v/>
      </c>
      <c r="AA257" s="121" t="str">
        <f>IF('GPA Calculator Data Entry'!CC257="","",'GPA Calculator Data Entry'!CC257)</f>
        <v/>
      </c>
      <c r="AB257" s="118" t="str">
        <f>IF('GPA Calculator Data Entry'!CE257="","",'GPA Calculator Data Entry'!CE257)</f>
        <v/>
      </c>
      <c r="AC257" s="119" t="str">
        <f>IF('GPA Calculator Data Entry'!CN257="","",'GPA Calculator Data Entry'!CN257)</f>
        <v/>
      </c>
      <c r="AD257" s="119" t="str">
        <f>IF('GPA Calculator Data Entry'!CO257="","",'GPA Calculator Data Entry'!CO257)</f>
        <v/>
      </c>
      <c r="AE257" s="119" t="str">
        <f>IF('GPA Calculator Data Entry'!CP257="","",'GPA Calculator Data Entry'!CP257)</f>
        <v/>
      </c>
      <c r="AF257" s="120" t="str">
        <f>IF('GPA Calculator Data Entry'!CR257="","",'GPA Calculator Data Entry'!CR257)</f>
        <v/>
      </c>
      <c r="AG257" s="121" t="str">
        <f>IF('GPA Calculator Data Entry'!DA257="","",'GPA Calculator Data Entry'!DA257)</f>
        <v/>
      </c>
      <c r="AH257" s="121" t="str">
        <f>IF('GPA Calculator Data Entry'!DB257="","",'GPA Calculator Data Entry'!DB257)</f>
        <v/>
      </c>
      <c r="AI257" s="121" t="str">
        <f>IF('GPA Calculator Data Entry'!DC257="","",'GPA Calculator Data Entry'!DC257)</f>
        <v/>
      </c>
    </row>
    <row r="258" spans="1:35" ht="14.25" customHeight="1" x14ac:dyDescent="0.3">
      <c r="A258" s="116" t="str">
        <f>IF('GPA Calculator Data Entry'!A258="","",'GPA Calculator Data Entry'!A258)</f>
        <v/>
      </c>
      <c r="B258" s="117" t="str">
        <f>IF('GPA Calculator Data Entry'!B258="","",'GPA Calculator Data Entry'!B258)</f>
        <v/>
      </c>
      <c r="C258" s="117" t="str">
        <f>IF('GPA Calculator Data Entry'!C258="","",'GPA Calculator Data Entry'!C258)</f>
        <v/>
      </c>
      <c r="D258" s="118" t="str">
        <f>IF('GPA Calculator Data Entry'!E258="","",'GPA Calculator Data Entry'!E258)</f>
        <v/>
      </c>
      <c r="E258" s="119" t="str">
        <f>IF('GPA Calculator Data Entry'!N258="","",'GPA Calculator Data Entry'!N258)</f>
        <v/>
      </c>
      <c r="F258" s="119" t="str">
        <f>IF('GPA Calculator Data Entry'!O258="","",'GPA Calculator Data Entry'!O258)</f>
        <v/>
      </c>
      <c r="G258" s="119" t="str">
        <f>IF('GPA Calculator Data Entry'!P258="","",'GPA Calculator Data Entry'!P258)</f>
        <v/>
      </c>
      <c r="H258" s="120" t="str">
        <f>IF('GPA Calculator Data Entry'!R258="","",'GPA Calculator Data Entry'!R258)</f>
        <v/>
      </c>
      <c r="I258" s="121" t="str">
        <f>IF('GPA Calculator Data Entry'!AA258="","",'GPA Calculator Data Entry'!AA258)</f>
        <v/>
      </c>
      <c r="J258" s="121" t="str">
        <f>IF('GPA Calculator Data Entry'!AB258="","",'GPA Calculator Data Entry'!AB258)</f>
        <v/>
      </c>
      <c r="K258" s="121" t="str">
        <f>IF('GPA Calculator Data Entry'!AC258="","",'GPA Calculator Data Entry'!AC258)</f>
        <v/>
      </c>
      <c r="L258" s="118" t="str">
        <f>IF('GPA Calculator Data Entry'!AE258="","",'GPA Calculator Data Entry'!AE258)</f>
        <v/>
      </c>
      <c r="M258" s="119" t="str">
        <f>IF('GPA Calculator Data Entry'!AN258="","",'GPA Calculator Data Entry'!AN258)</f>
        <v/>
      </c>
      <c r="N258" s="119" t="str">
        <f>IF('GPA Calculator Data Entry'!AO258="","",'GPA Calculator Data Entry'!AO258)</f>
        <v/>
      </c>
      <c r="O258" s="119" t="str">
        <f>IF('GPA Calculator Data Entry'!AP258="","",'GPA Calculator Data Entry'!AP258)</f>
        <v/>
      </c>
      <c r="P258" s="120" t="str">
        <f>IF('GPA Calculator Data Entry'!AR258="","",'GPA Calculator Data Entry'!AR258)</f>
        <v/>
      </c>
      <c r="Q258" s="121" t="str">
        <f>IF('GPA Calculator Data Entry'!BA258="","",'GPA Calculator Data Entry'!BA258)</f>
        <v/>
      </c>
      <c r="R258" s="121" t="str">
        <f>IF('GPA Calculator Data Entry'!BB258="","",'GPA Calculator Data Entry'!BB258)</f>
        <v/>
      </c>
      <c r="S258" s="121" t="str">
        <f>IF('GPA Calculator Data Entry'!BC258="","",'GPA Calculator Data Entry'!BC258)</f>
        <v/>
      </c>
      <c r="T258" s="118" t="str">
        <f>IF('GPA Calculator Data Entry'!BE258="","",'GPA Calculator Data Entry'!BE258)</f>
        <v/>
      </c>
      <c r="U258" s="119" t="str">
        <f>IF('GPA Calculator Data Entry'!BN258="","",'GPA Calculator Data Entry'!BN258)</f>
        <v/>
      </c>
      <c r="V258" s="119" t="str">
        <f>IF('GPA Calculator Data Entry'!BO258="","",'GPA Calculator Data Entry'!BO258)</f>
        <v/>
      </c>
      <c r="W258" s="119" t="str">
        <f>IF('GPA Calculator Data Entry'!BP258="","",'GPA Calculator Data Entry'!BP258)</f>
        <v/>
      </c>
      <c r="X258" s="120" t="str">
        <f>IF('GPA Calculator Data Entry'!BR258="","",'GPA Calculator Data Entry'!BR258)</f>
        <v/>
      </c>
      <c r="Y258" s="121" t="str">
        <f>IF('GPA Calculator Data Entry'!CA258="","",'GPA Calculator Data Entry'!CA258)</f>
        <v/>
      </c>
      <c r="Z258" s="121" t="str">
        <f>IF('GPA Calculator Data Entry'!CB258="","",'GPA Calculator Data Entry'!CB258)</f>
        <v/>
      </c>
      <c r="AA258" s="121" t="str">
        <f>IF('GPA Calculator Data Entry'!CC258="","",'GPA Calculator Data Entry'!CC258)</f>
        <v/>
      </c>
      <c r="AB258" s="118" t="str">
        <f>IF('GPA Calculator Data Entry'!CE258="","",'GPA Calculator Data Entry'!CE258)</f>
        <v/>
      </c>
      <c r="AC258" s="119" t="str">
        <f>IF('GPA Calculator Data Entry'!CN258="","",'GPA Calculator Data Entry'!CN258)</f>
        <v/>
      </c>
      <c r="AD258" s="119" t="str">
        <f>IF('GPA Calculator Data Entry'!CO258="","",'GPA Calculator Data Entry'!CO258)</f>
        <v/>
      </c>
      <c r="AE258" s="119" t="str">
        <f>IF('GPA Calculator Data Entry'!CP258="","",'GPA Calculator Data Entry'!CP258)</f>
        <v/>
      </c>
      <c r="AF258" s="120" t="str">
        <f>IF('GPA Calculator Data Entry'!CR258="","",'GPA Calculator Data Entry'!CR258)</f>
        <v/>
      </c>
      <c r="AG258" s="121" t="str">
        <f>IF('GPA Calculator Data Entry'!DA258="","",'GPA Calculator Data Entry'!DA258)</f>
        <v/>
      </c>
      <c r="AH258" s="121" t="str">
        <f>IF('GPA Calculator Data Entry'!DB258="","",'GPA Calculator Data Entry'!DB258)</f>
        <v/>
      </c>
      <c r="AI258" s="121" t="str">
        <f>IF('GPA Calculator Data Entry'!DC258="","",'GPA Calculator Data Entry'!DC258)</f>
        <v/>
      </c>
    </row>
    <row r="259" spans="1:35" ht="14.25" customHeight="1" x14ac:dyDescent="0.3">
      <c r="A259" s="116" t="str">
        <f>IF('GPA Calculator Data Entry'!A259="","",'GPA Calculator Data Entry'!A259)</f>
        <v/>
      </c>
      <c r="B259" s="117" t="str">
        <f>IF('GPA Calculator Data Entry'!B259="","",'GPA Calculator Data Entry'!B259)</f>
        <v/>
      </c>
      <c r="C259" s="117" t="str">
        <f>IF('GPA Calculator Data Entry'!C259="","",'GPA Calculator Data Entry'!C259)</f>
        <v/>
      </c>
      <c r="D259" s="118" t="str">
        <f>IF('GPA Calculator Data Entry'!E259="","",'GPA Calculator Data Entry'!E259)</f>
        <v/>
      </c>
      <c r="E259" s="119" t="str">
        <f>IF('GPA Calculator Data Entry'!N259="","",'GPA Calculator Data Entry'!N259)</f>
        <v/>
      </c>
      <c r="F259" s="119" t="str">
        <f>IF('GPA Calculator Data Entry'!O259="","",'GPA Calculator Data Entry'!O259)</f>
        <v/>
      </c>
      <c r="G259" s="119" t="str">
        <f>IF('GPA Calculator Data Entry'!P259="","",'GPA Calculator Data Entry'!P259)</f>
        <v/>
      </c>
      <c r="H259" s="120" t="str">
        <f>IF('GPA Calculator Data Entry'!R259="","",'GPA Calculator Data Entry'!R259)</f>
        <v/>
      </c>
      <c r="I259" s="121" t="str">
        <f>IF('GPA Calculator Data Entry'!AA259="","",'GPA Calculator Data Entry'!AA259)</f>
        <v/>
      </c>
      <c r="J259" s="121" t="str">
        <f>IF('GPA Calculator Data Entry'!AB259="","",'GPA Calculator Data Entry'!AB259)</f>
        <v/>
      </c>
      <c r="K259" s="121" t="str">
        <f>IF('GPA Calculator Data Entry'!AC259="","",'GPA Calculator Data Entry'!AC259)</f>
        <v/>
      </c>
      <c r="L259" s="118" t="str">
        <f>IF('GPA Calculator Data Entry'!AE259="","",'GPA Calculator Data Entry'!AE259)</f>
        <v/>
      </c>
      <c r="M259" s="119" t="str">
        <f>IF('GPA Calculator Data Entry'!AN259="","",'GPA Calculator Data Entry'!AN259)</f>
        <v/>
      </c>
      <c r="N259" s="119" t="str">
        <f>IF('GPA Calculator Data Entry'!AO259="","",'GPA Calculator Data Entry'!AO259)</f>
        <v/>
      </c>
      <c r="O259" s="119" t="str">
        <f>IF('GPA Calculator Data Entry'!AP259="","",'GPA Calculator Data Entry'!AP259)</f>
        <v/>
      </c>
      <c r="P259" s="120" t="str">
        <f>IF('GPA Calculator Data Entry'!AR259="","",'GPA Calculator Data Entry'!AR259)</f>
        <v/>
      </c>
      <c r="Q259" s="121" t="str">
        <f>IF('GPA Calculator Data Entry'!BA259="","",'GPA Calculator Data Entry'!BA259)</f>
        <v/>
      </c>
      <c r="R259" s="121" t="str">
        <f>IF('GPA Calculator Data Entry'!BB259="","",'GPA Calculator Data Entry'!BB259)</f>
        <v/>
      </c>
      <c r="S259" s="121" t="str">
        <f>IF('GPA Calculator Data Entry'!BC259="","",'GPA Calculator Data Entry'!BC259)</f>
        <v/>
      </c>
      <c r="T259" s="118" t="str">
        <f>IF('GPA Calculator Data Entry'!BE259="","",'GPA Calculator Data Entry'!BE259)</f>
        <v/>
      </c>
      <c r="U259" s="119" t="str">
        <f>IF('GPA Calculator Data Entry'!BN259="","",'GPA Calculator Data Entry'!BN259)</f>
        <v/>
      </c>
      <c r="V259" s="119" t="str">
        <f>IF('GPA Calculator Data Entry'!BO259="","",'GPA Calculator Data Entry'!BO259)</f>
        <v/>
      </c>
      <c r="W259" s="119" t="str">
        <f>IF('GPA Calculator Data Entry'!BP259="","",'GPA Calculator Data Entry'!BP259)</f>
        <v/>
      </c>
      <c r="X259" s="120" t="str">
        <f>IF('GPA Calculator Data Entry'!BR259="","",'GPA Calculator Data Entry'!BR259)</f>
        <v/>
      </c>
      <c r="Y259" s="121" t="str">
        <f>IF('GPA Calculator Data Entry'!CA259="","",'GPA Calculator Data Entry'!CA259)</f>
        <v/>
      </c>
      <c r="Z259" s="121" t="str">
        <f>IF('GPA Calculator Data Entry'!CB259="","",'GPA Calculator Data Entry'!CB259)</f>
        <v/>
      </c>
      <c r="AA259" s="121" t="str">
        <f>IF('GPA Calculator Data Entry'!CC259="","",'GPA Calculator Data Entry'!CC259)</f>
        <v/>
      </c>
      <c r="AB259" s="118" t="str">
        <f>IF('GPA Calculator Data Entry'!CE259="","",'GPA Calculator Data Entry'!CE259)</f>
        <v/>
      </c>
      <c r="AC259" s="119" t="str">
        <f>IF('GPA Calculator Data Entry'!CN259="","",'GPA Calculator Data Entry'!CN259)</f>
        <v/>
      </c>
      <c r="AD259" s="119" t="str">
        <f>IF('GPA Calculator Data Entry'!CO259="","",'GPA Calculator Data Entry'!CO259)</f>
        <v/>
      </c>
      <c r="AE259" s="119" t="str">
        <f>IF('GPA Calculator Data Entry'!CP259="","",'GPA Calculator Data Entry'!CP259)</f>
        <v/>
      </c>
      <c r="AF259" s="120" t="str">
        <f>IF('GPA Calculator Data Entry'!CR259="","",'GPA Calculator Data Entry'!CR259)</f>
        <v/>
      </c>
      <c r="AG259" s="121" t="str">
        <f>IF('GPA Calculator Data Entry'!DA259="","",'GPA Calculator Data Entry'!DA259)</f>
        <v/>
      </c>
      <c r="AH259" s="121" t="str">
        <f>IF('GPA Calculator Data Entry'!DB259="","",'GPA Calculator Data Entry'!DB259)</f>
        <v/>
      </c>
      <c r="AI259" s="121" t="str">
        <f>IF('GPA Calculator Data Entry'!DC259="","",'GPA Calculator Data Entry'!DC259)</f>
        <v/>
      </c>
    </row>
    <row r="260" spans="1:35" ht="14.25" customHeight="1" x14ac:dyDescent="0.3">
      <c r="A260" s="116" t="str">
        <f>IF('GPA Calculator Data Entry'!A260="","",'GPA Calculator Data Entry'!A260)</f>
        <v/>
      </c>
      <c r="B260" s="117" t="str">
        <f>IF('GPA Calculator Data Entry'!B260="","",'GPA Calculator Data Entry'!B260)</f>
        <v/>
      </c>
      <c r="C260" s="117" t="str">
        <f>IF('GPA Calculator Data Entry'!C260="","",'GPA Calculator Data Entry'!C260)</f>
        <v/>
      </c>
      <c r="D260" s="118" t="str">
        <f>IF('GPA Calculator Data Entry'!E260="","",'GPA Calculator Data Entry'!E260)</f>
        <v/>
      </c>
      <c r="E260" s="119" t="str">
        <f>IF('GPA Calculator Data Entry'!N260="","",'GPA Calculator Data Entry'!N260)</f>
        <v/>
      </c>
      <c r="F260" s="119" t="str">
        <f>IF('GPA Calculator Data Entry'!O260="","",'GPA Calculator Data Entry'!O260)</f>
        <v/>
      </c>
      <c r="G260" s="119" t="str">
        <f>IF('GPA Calculator Data Entry'!P260="","",'GPA Calculator Data Entry'!P260)</f>
        <v/>
      </c>
      <c r="H260" s="120" t="str">
        <f>IF('GPA Calculator Data Entry'!R260="","",'GPA Calculator Data Entry'!R260)</f>
        <v/>
      </c>
      <c r="I260" s="121" t="str">
        <f>IF('GPA Calculator Data Entry'!AA260="","",'GPA Calculator Data Entry'!AA260)</f>
        <v/>
      </c>
      <c r="J260" s="121" t="str">
        <f>IF('GPA Calculator Data Entry'!AB260="","",'GPA Calculator Data Entry'!AB260)</f>
        <v/>
      </c>
      <c r="K260" s="121" t="str">
        <f>IF('GPA Calculator Data Entry'!AC260="","",'GPA Calculator Data Entry'!AC260)</f>
        <v/>
      </c>
      <c r="L260" s="118" t="str">
        <f>IF('GPA Calculator Data Entry'!AE260="","",'GPA Calculator Data Entry'!AE260)</f>
        <v/>
      </c>
      <c r="M260" s="119" t="str">
        <f>IF('GPA Calculator Data Entry'!AN260="","",'GPA Calculator Data Entry'!AN260)</f>
        <v/>
      </c>
      <c r="N260" s="119" t="str">
        <f>IF('GPA Calculator Data Entry'!AO260="","",'GPA Calculator Data Entry'!AO260)</f>
        <v/>
      </c>
      <c r="O260" s="119" t="str">
        <f>IF('GPA Calculator Data Entry'!AP260="","",'GPA Calculator Data Entry'!AP260)</f>
        <v/>
      </c>
      <c r="P260" s="120" t="str">
        <f>IF('GPA Calculator Data Entry'!AR260="","",'GPA Calculator Data Entry'!AR260)</f>
        <v/>
      </c>
      <c r="Q260" s="121" t="str">
        <f>IF('GPA Calculator Data Entry'!BA260="","",'GPA Calculator Data Entry'!BA260)</f>
        <v/>
      </c>
      <c r="R260" s="121" t="str">
        <f>IF('GPA Calculator Data Entry'!BB260="","",'GPA Calculator Data Entry'!BB260)</f>
        <v/>
      </c>
      <c r="S260" s="121" t="str">
        <f>IF('GPA Calculator Data Entry'!BC260="","",'GPA Calculator Data Entry'!BC260)</f>
        <v/>
      </c>
      <c r="T260" s="118" t="str">
        <f>IF('GPA Calculator Data Entry'!BE260="","",'GPA Calculator Data Entry'!BE260)</f>
        <v/>
      </c>
      <c r="U260" s="119" t="str">
        <f>IF('GPA Calculator Data Entry'!BN260="","",'GPA Calculator Data Entry'!BN260)</f>
        <v/>
      </c>
      <c r="V260" s="119" t="str">
        <f>IF('GPA Calculator Data Entry'!BO260="","",'GPA Calculator Data Entry'!BO260)</f>
        <v/>
      </c>
      <c r="W260" s="119" t="str">
        <f>IF('GPA Calculator Data Entry'!BP260="","",'GPA Calculator Data Entry'!BP260)</f>
        <v/>
      </c>
      <c r="X260" s="120" t="str">
        <f>IF('GPA Calculator Data Entry'!BR260="","",'GPA Calculator Data Entry'!BR260)</f>
        <v/>
      </c>
      <c r="Y260" s="121" t="str">
        <f>IF('GPA Calculator Data Entry'!CA260="","",'GPA Calculator Data Entry'!CA260)</f>
        <v/>
      </c>
      <c r="Z260" s="121" t="str">
        <f>IF('GPA Calculator Data Entry'!CB260="","",'GPA Calculator Data Entry'!CB260)</f>
        <v/>
      </c>
      <c r="AA260" s="121" t="str">
        <f>IF('GPA Calculator Data Entry'!CC260="","",'GPA Calculator Data Entry'!CC260)</f>
        <v/>
      </c>
      <c r="AB260" s="118" t="str">
        <f>IF('GPA Calculator Data Entry'!CE260="","",'GPA Calculator Data Entry'!CE260)</f>
        <v/>
      </c>
      <c r="AC260" s="119" t="str">
        <f>IF('GPA Calculator Data Entry'!CN260="","",'GPA Calculator Data Entry'!CN260)</f>
        <v/>
      </c>
      <c r="AD260" s="119" t="str">
        <f>IF('GPA Calculator Data Entry'!CO260="","",'GPA Calculator Data Entry'!CO260)</f>
        <v/>
      </c>
      <c r="AE260" s="119" t="str">
        <f>IF('GPA Calculator Data Entry'!CP260="","",'GPA Calculator Data Entry'!CP260)</f>
        <v/>
      </c>
      <c r="AF260" s="120" t="str">
        <f>IF('GPA Calculator Data Entry'!CR260="","",'GPA Calculator Data Entry'!CR260)</f>
        <v/>
      </c>
      <c r="AG260" s="121" t="str">
        <f>IF('GPA Calculator Data Entry'!DA260="","",'GPA Calculator Data Entry'!DA260)</f>
        <v/>
      </c>
      <c r="AH260" s="121" t="str">
        <f>IF('GPA Calculator Data Entry'!DB260="","",'GPA Calculator Data Entry'!DB260)</f>
        <v/>
      </c>
      <c r="AI260" s="121" t="str">
        <f>IF('GPA Calculator Data Entry'!DC260="","",'GPA Calculator Data Entry'!DC260)</f>
        <v/>
      </c>
    </row>
    <row r="261" spans="1:35" ht="14.25" customHeight="1" x14ac:dyDescent="0.3">
      <c r="A261" s="116" t="str">
        <f>IF('GPA Calculator Data Entry'!A261="","",'GPA Calculator Data Entry'!A261)</f>
        <v/>
      </c>
      <c r="B261" s="117" t="str">
        <f>IF('GPA Calculator Data Entry'!B261="","",'GPA Calculator Data Entry'!B261)</f>
        <v/>
      </c>
      <c r="C261" s="117" t="str">
        <f>IF('GPA Calculator Data Entry'!C261="","",'GPA Calculator Data Entry'!C261)</f>
        <v/>
      </c>
      <c r="D261" s="118" t="str">
        <f>IF('GPA Calculator Data Entry'!E261="","",'GPA Calculator Data Entry'!E261)</f>
        <v/>
      </c>
      <c r="E261" s="119" t="str">
        <f>IF('GPA Calculator Data Entry'!N261="","",'GPA Calculator Data Entry'!N261)</f>
        <v/>
      </c>
      <c r="F261" s="119" t="str">
        <f>IF('GPA Calculator Data Entry'!O261="","",'GPA Calculator Data Entry'!O261)</f>
        <v/>
      </c>
      <c r="G261" s="119" t="str">
        <f>IF('GPA Calculator Data Entry'!P261="","",'GPA Calculator Data Entry'!P261)</f>
        <v/>
      </c>
      <c r="H261" s="120" t="str">
        <f>IF('GPA Calculator Data Entry'!R261="","",'GPA Calculator Data Entry'!R261)</f>
        <v/>
      </c>
      <c r="I261" s="121" t="str">
        <f>IF('GPA Calculator Data Entry'!AA261="","",'GPA Calculator Data Entry'!AA261)</f>
        <v/>
      </c>
      <c r="J261" s="121" t="str">
        <f>IF('GPA Calculator Data Entry'!AB261="","",'GPA Calculator Data Entry'!AB261)</f>
        <v/>
      </c>
      <c r="K261" s="121" t="str">
        <f>IF('GPA Calculator Data Entry'!AC261="","",'GPA Calculator Data Entry'!AC261)</f>
        <v/>
      </c>
      <c r="L261" s="118" t="str">
        <f>IF('GPA Calculator Data Entry'!AE261="","",'GPA Calculator Data Entry'!AE261)</f>
        <v/>
      </c>
      <c r="M261" s="119" t="str">
        <f>IF('GPA Calculator Data Entry'!AN261="","",'GPA Calculator Data Entry'!AN261)</f>
        <v/>
      </c>
      <c r="N261" s="119" t="str">
        <f>IF('GPA Calculator Data Entry'!AO261="","",'GPA Calculator Data Entry'!AO261)</f>
        <v/>
      </c>
      <c r="O261" s="119" t="str">
        <f>IF('GPA Calculator Data Entry'!AP261="","",'GPA Calculator Data Entry'!AP261)</f>
        <v/>
      </c>
      <c r="P261" s="120" t="str">
        <f>IF('GPA Calculator Data Entry'!AR261="","",'GPA Calculator Data Entry'!AR261)</f>
        <v/>
      </c>
      <c r="Q261" s="121" t="str">
        <f>IF('GPA Calculator Data Entry'!BA261="","",'GPA Calculator Data Entry'!BA261)</f>
        <v/>
      </c>
      <c r="R261" s="121" t="str">
        <f>IF('GPA Calculator Data Entry'!BB261="","",'GPA Calculator Data Entry'!BB261)</f>
        <v/>
      </c>
      <c r="S261" s="121" t="str">
        <f>IF('GPA Calculator Data Entry'!BC261="","",'GPA Calculator Data Entry'!BC261)</f>
        <v/>
      </c>
      <c r="T261" s="118" t="str">
        <f>IF('GPA Calculator Data Entry'!BE261="","",'GPA Calculator Data Entry'!BE261)</f>
        <v/>
      </c>
      <c r="U261" s="119" t="str">
        <f>IF('GPA Calculator Data Entry'!BN261="","",'GPA Calculator Data Entry'!BN261)</f>
        <v/>
      </c>
      <c r="V261" s="119" t="str">
        <f>IF('GPA Calculator Data Entry'!BO261="","",'GPA Calculator Data Entry'!BO261)</f>
        <v/>
      </c>
      <c r="W261" s="119" t="str">
        <f>IF('GPA Calculator Data Entry'!BP261="","",'GPA Calculator Data Entry'!BP261)</f>
        <v/>
      </c>
      <c r="X261" s="120" t="str">
        <f>IF('GPA Calculator Data Entry'!BR261="","",'GPA Calculator Data Entry'!BR261)</f>
        <v/>
      </c>
      <c r="Y261" s="121" t="str">
        <f>IF('GPA Calculator Data Entry'!CA261="","",'GPA Calculator Data Entry'!CA261)</f>
        <v/>
      </c>
      <c r="Z261" s="121" t="str">
        <f>IF('GPA Calculator Data Entry'!CB261="","",'GPA Calculator Data Entry'!CB261)</f>
        <v/>
      </c>
      <c r="AA261" s="121" t="str">
        <f>IF('GPA Calculator Data Entry'!CC261="","",'GPA Calculator Data Entry'!CC261)</f>
        <v/>
      </c>
      <c r="AB261" s="118" t="str">
        <f>IF('GPA Calculator Data Entry'!CE261="","",'GPA Calculator Data Entry'!CE261)</f>
        <v/>
      </c>
      <c r="AC261" s="119" t="str">
        <f>IF('GPA Calculator Data Entry'!CN261="","",'GPA Calculator Data Entry'!CN261)</f>
        <v/>
      </c>
      <c r="AD261" s="119" t="str">
        <f>IF('GPA Calculator Data Entry'!CO261="","",'GPA Calculator Data Entry'!CO261)</f>
        <v/>
      </c>
      <c r="AE261" s="119" t="str">
        <f>IF('GPA Calculator Data Entry'!CP261="","",'GPA Calculator Data Entry'!CP261)</f>
        <v/>
      </c>
      <c r="AF261" s="120" t="str">
        <f>IF('GPA Calculator Data Entry'!CR261="","",'GPA Calculator Data Entry'!CR261)</f>
        <v/>
      </c>
      <c r="AG261" s="121" t="str">
        <f>IF('GPA Calculator Data Entry'!DA261="","",'GPA Calculator Data Entry'!DA261)</f>
        <v/>
      </c>
      <c r="AH261" s="121" t="str">
        <f>IF('GPA Calculator Data Entry'!DB261="","",'GPA Calculator Data Entry'!DB261)</f>
        <v/>
      </c>
      <c r="AI261" s="121" t="str">
        <f>IF('GPA Calculator Data Entry'!DC261="","",'GPA Calculator Data Entry'!DC261)</f>
        <v/>
      </c>
    </row>
    <row r="262" spans="1:35" ht="14.25" customHeight="1" x14ac:dyDescent="0.3">
      <c r="A262" s="116" t="str">
        <f>IF('GPA Calculator Data Entry'!A262="","",'GPA Calculator Data Entry'!A262)</f>
        <v/>
      </c>
      <c r="B262" s="117" t="str">
        <f>IF('GPA Calculator Data Entry'!B262="","",'GPA Calculator Data Entry'!B262)</f>
        <v/>
      </c>
      <c r="C262" s="117" t="str">
        <f>IF('GPA Calculator Data Entry'!C262="","",'GPA Calculator Data Entry'!C262)</f>
        <v/>
      </c>
      <c r="D262" s="118" t="str">
        <f>IF('GPA Calculator Data Entry'!E262="","",'GPA Calculator Data Entry'!E262)</f>
        <v/>
      </c>
      <c r="E262" s="119" t="str">
        <f>IF('GPA Calculator Data Entry'!N262="","",'GPA Calculator Data Entry'!N262)</f>
        <v/>
      </c>
      <c r="F262" s="119" t="str">
        <f>IF('GPA Calculator Data Entry'!O262="","",'GPA Calculator Data Entry'!O262)</f>
        <v/>
      </c>
      <c r="G262" s="119" t="str">
        <f>IF('GPA Calculator Data Entry'!P262="","",'GPA Calculator Data Entry'!P262)</f>
        <v/>
      </c>
      <c r="H262" s="120" t="str">
        <f>IF('GPA Calculator Data Entry'!R262="","",'GPA Calculator Data Entry'!R262)</f>
        <v/>
      </c>
      <c r="I262" s="121" t="str">
        <f>IF('GPA Calculator Data Entry'!AA262="","",'GPA Calculator Data Entry'!AA262)</f>
        <v/>
      </c>
      <c r="J262" s="121" t="str">
        <f>IF('GPA Calculator Data Entry'!AB262="","",'GPA Calculator Data Entry'!AB262)</f>
        <v/>
      </c>
      <c r="K262" s="121" t="str">
        <f>IF('GPA Calculator Data Entry'!AC262="","",'GPA Calculator Data Entry'!AC262)</f>
        <v/>
      </c>
      <c r="L262" s="118" t="str">
        <f>IF('GPA Calculator Data Entry'!AE262="","",'GPA Calculator Data Entry'!AE262)</f>
        <v/>
      </c>
      <c r="M262" s="119" t="str">
        <f>IF('GPA Calculator Data Entry'!AN262="","",'GPA Calculator Data Entry'!AN262)</f>
        <v/>
      </c>
      <c r="N262" s="119" t="str">
        <f>IF('GPA Calculator Data Entry'!AO262="","",'GPA Calculator Data Entry'!AO262)</f>
        <v/>
      </c>
      <c r="O262" s="119" t="str">
        <f>IF('GPA Calculator Data Entry'!AP262="","",'GPA Calculator Data Entry'!AP262)</f>
        <v/>
      </c>
      <c r="P262" s="120" t="str">
        <f>IF('GPA Calculator Data Entry'!AR262="","",'GPA Calculator Data Entry'!AR262)</f>
        <v/>
      </c>
      <c r="Q262" s="121" t="str">
        <f>IF('GPA Calculator Data Entry'!BA262="","",'GPA Calculator Data Entry'!BA262)</f>
        <v/>
      </c>
      <c r="R262" s="121" t="str">
        <f>IF('GPA Calculator Data Entry'!BB262="","",'GPA Calculator Data Entry'!BB262)</f>
        <v/>
      </c>
      <c r="S262" s="121" t="str">
        <f>IF('GPA Calculator Data Entry'!BC262="","",'GPA Calculator Data Entry'!BC262)</f>
        <v/>
      </c>
      <c r="T262" s="118" t="str">
        <f>IF('GPA Calculator Data Entry'!BE262="","",'GPA Calculator Data Entry'!BE262)</f>
        <v/>
      </c>
      <c r="U262" s="119" t="str">
        <f>IF('GPA Calculator Data Entry'!BN262="","",'GPA Calculator Data Entry'!BN262)</f>
        <v/>
      </c>
      <c r="V262" s="119" t="str">
        <f>IF('GPA Calculator Data Entry'!BO262="","",'GPA Calculator Data Entry'!BO262)</f>
        <v/>
      </c>
      <c r="W262" s="119" t="str">
        <f>IF('GPA Calculator Data Entry'!BP262="","",'GPA Calculator Data Entry'!BP262)</f>
        <v/>
      </c>
      <c r="X262" s="120" t="str">
        <f>IF('GPA Calculator Data Entry'!BR262="","",'GPA Calculator Data Entry'!BR262)</f>
        <v/>
      </c>
      <c r="Y262" s="121" t="str">
        <f>IF('GPA Calculator Data Entry'!CA262="","",'GPA Calculator Data Entry'!CA262)</f>
        <v/>
      </c>
      <c r="Z262" s="121" t="str">
        <f>IF('GPA Calculator Data Entry'!CB262="","",'GPA Calculator Data Entry'!CB262)</f>
        <v/>
      </c>
      <c r="AA262" s="121" t="str">
        <f>IF('GPA Calculator Data Entry'!CC262="","",'GPA Calculator Data Entry'!CC262)</f>
        <v/>
      </c>
      <c r="AB262" s="118" t="str">
        <f>IF('GPA Calculator Data Entry'!CE262="","",'GPA Calculator Data Entry'!CE262)</f>
        <v/>
      </c>
      <c r="AC262" s="119" t="str">
        <f>IF('GPA Calculator Data Entry'!CN262="","",'GPA Calculator Data Entry'!CN262)</f>
        <v/>
      </c>
      <c r="AD262" s="119" t="str">
        <f>IF('GPA Calculator Data Entry'!CO262="","",'GPA Calculator Data Entry'!CO262)</f>
        <v/>
      </c>
      <c r="AE262" s="119" t="str">
        <f>IF('GPA Calculator Data Entry'!CP262="","",'GPA Calculator Data Entry'!CP262)</f>
        <v/>
      </c>
      <c r="AF262" s="120" t="str">
        <f>IF('GPA Calculator Data Entry'!CR262="","",'GPA Calculator Data Entry'!CR262)</f>
        <v/>
      </c>
      <c r="AG262" s="121" t="str">
        <f>IF('GPA Calculator Data Entry'!DA262="","",'GPA Calculator Data Entry'!DA262)</f>
        <v/>
      </c>
      <c r="AH262" s="121" t="str">
        <f>IF('GPA Calculator Data Entry'!DB262="","",'GPA Calculator Data Entry'!DB262)</f>
        <v/>
      </c>
      <c r="AI262" s="121" t="str">
        <f>IF('GPA Calculator Data Entry'!DC262="","",'GPA Calculator Data Entry'!DC262)</f>
        <v/>
      </c>
    </row>
    <row r="263" spans="1:35" ht="14.25" customHeight="1" x14ac:dyDescent="0.3">
      <c r="A263" s="116" t="str">
        <f>IF('GPA Calculator Data Entry'!A263="","",'GPA Calculator Data Entry'!A263)</f>
        <v/>
      </c>
      <c r="B263" s="117" t="str">
        <f>IF('GPA Calculator Data Entry'!B263="","",'GPA Calculator Data Entry'!B263)</f>
        <v/>
      </c>
      <c r="C263" s="117" t="str">
        <f>IF('GPA Calculator Data Entry'!C263="","",'GPA Calculator Data Entry'!C263)</f>
        <v/>
      </c>
      <c r="D263" s="118" t="str">
        <f>IF('GPA Calculator Data Entry'!E263="","",'GPA Calculator Data Entry'!E263)</f>
        <v/>
      </c>
      <c r="E263" s="119" t="str">
        <f>IF('GPA Calculator Data Entry'!N263="","",'GPA Calculator Data Entry'!N263)</f>
        <v/>
      </c>
      <c r="F263" s="119" t="str">
        <f>IF('GPA Calculator Data Entry'!O263="","",'GPA Calculator Data Entry'!O263)</f>
        <v/>
      </c>
      <c r="G263" s="119" t="str">
        <f>IF('GPA Calculator Data Entry'!P263="","",'GPA Calculator Data Entry'!P263)</f>
        <v/>
      </c>
      <c r="H263" s="120" t="str">
        <f>IF('GPA Calculator Data Entry'!R263="","",'GPA Calculator Data Entry'!R263)</f>
        <v/>
      </c>
      <c r="I263" s="121" t="str">
        <f>IF('GPA Calculator Data Entry'!AA263="","",'GPA Calculator Data Entry'!AA263)</f>
        <v/>
      </c>
      <c r="J263" s="121" t="str">
        <f>IF('GPA Calculator Data Entry'!AB263="","",'GPA Calculator Data Entry'!AB263)</f>
        <v/>
      </c>
      <c r="K263" s="121" t="str">
        <f>IF('GPA Calculator Data Entry'!AC263="","",'GPA Calculator Data Entry'!AC263)</f>
        <v/>
      </c>
      <c r="L263" s="118" t="str">
        <f>IF('GPA Calculator Data Entry'!AE263="","",'GPA Calculator Data Entry'!AE263)</f>
        <v/>
      </c>
      <c r="M263" s="119" t="str">
        <f>IF('GPA Calculator Data Entry'!AN263="","",'GPA Calculator Data Entry'!AN263)</f>
        <v/>
      </c>
      <c r="N263" s="119" t="str">
        <f>IF('GPA Calculator Data Entry'!AO263="","",'GPA Calculator Data Entry'!AO263)</f>
        <v/>
      </c>
      <c r="O263" s="119" t="str">
        <f>IF('GPA Calculator Data Entry'!AP263="","",'GPA Calculator Data Entry'!AP263)</f>
        <v/>
      </c>
      <c r="P263" s="120" t="str">
        <f>IF('GPA Calculator Data Entry'!AR263="","",'GPA Calculator Data Entry'!AR263)</f>
        <v/>
      </c>
      <c r="Q263" s="121" t="str">
        <f>IF('GPA Calculator Data Entry'!BA263="","",'GPA Calculator Data Entry'!BA263)</f>
        <v/>
      </c>
      <c r="R263" s="121" t="str">
        <f>IF('GPA Calculator Data Entry'!BB263="","",'GPA Calculator Data Entry'!BB263)</f>
        <v/>
      </c>
      <c r="S263" s="121" t="str">
        <f>IF('GPA Calculator Data Entry'!BC263="","",'GPA Calculator Data Entry'!BC263)</f>
        <v/>
      </c>
      <c r="T263" s="118" t="str">
        <f>IF('GPA Calculator Data Entry'!BE263="","",'GPA Calculator Data Entry'!BE263)</f>
        <v/>
      </c>
      <c r="U263" s="119" t="str">
        <f>IF('GPA Calculator Data Entry'!BN263="","",'GPA Calculator Data Entry'!BN263)</f>
        <v/>
      </c>
      <c r="V263" s="119" t="str">
        <f>IF('GPA Calculator Data Entry'!BO263="","",'GPA Calculator Data Entry'!BO263)</f>
        <v/>
      </c>
      <c r="W263" s="119" t="str">
        <f>IF('GPA Calculator Data Entry'!BP263="","",'GPA Calculator Data Entry'!BP263)</f>
        <v/>
      </c>
      <c r="X263" s="120" t="str">
        <f>IF('GPA Calculator Data Entry'!BR263="","",'GPA Calculator Data Entry'!BR263)</f>
        <v/>
      </c>
      <c r="Y263" s="121" t="str">
        <f>IF('GPA Calculator Data Entry'!CA263="","",'GPA Calculator Data Entry'!CA263)</f>
        <v/>
      </c>
      <c r="Z263" s="121" t="str">
        <f>IF('GPA Calculator Data Entry'!CB263="","",'GPA Calculator Data Entry'!CB263)</f>
        <v/>
      </c>
      <c r="AA263" s="121" t="str">
        <f>IF('GPA Calculator Data Entry'!CC263="","",'GPA Calculator Data Entry'!CC263)</f>
        <v/>
      </c>
      <c r="AB263" s="118" t="str">
        <f>IF('GPA Calculator Data Entry'!CE263="","",'GPA Calculator Data Entry'!CE263)</f>
        <v/>
      </c>
      <c r="AC263" s="119" t="str">
        <f>IF('GPA Calculator Data Entry'!CN263="","",'GPA Calculator Data Entry'!CN263)</f>
        <v/>
      </c>
      <c r="AD263" s="119" t="str">
        <f>IF('GPA Calculator Data Entry'!CO263="","",'GPA Calculator Data Entry'!CO263)</f>
        <v/>
      </c>
      <c r="AE263" s="119" t="str">
        <f>IF('GPA Calculator Data Entry'!CP263="","",'GPA Calculator Data Entry'!CP263)</f>
        <v/>
      </c>
      <c r="AF263" s="120" t="str">
        <f>IF('GPA Calculator Data Entry'!CR263="","",'GPA Calculator Data Entry'!CR263)</f>
        <v/>
      </c>
      <c r="AG263" s="121" t="str">
        <f>IF('GPA Calculator Data Entry'!DA263="","",'GPA Calculator Data Entry'!DA263)</f>
        <v/>
      </c>
      <c r="AH263" s="121" t="str">
        <f>IF('GPA Calculator Data Entry'!DB263="","",'GPA Calculator Data Entry'!DB263)</f>
        <v/>
      </c>
      <c r="AI263" s="121" t="str">
        <f>IF('GPA Calculator Data Entry'!DC263="","",'GPA Calculator Data Entry'!DC263)</f>
        <v/>
      </c>
    </row>
    <row r="264" spans="1:35" ht="14.25" customHeight="1" x14ac:dyDescent="0.3">
      <c r="A264" s="116" t="str">
        <f>IF('GPA Calculator Data Entry'!A264="","",'GPA Calculator Data Entry'!A264)</f>
        <v/>
      </c>
      <c r="B264" s="117" t="str">
        <f>IF('GPA Calculator Data Entry'!B264="","",'GPA Calculator Data Entry'!B264)</f>
        <v/>
      </c>
      <c r="C264" s="117" t="str">
        <f>IF('GPA Calculator Data Entry'!C264="","",'GPA Calculator Data Entry'!C264)</f>
        <v/>
      </c>
      <c r="D264" s="118" t="str">
        <f>IF('GPA Calculator Data Entry'!E264="","",'GPA Calculator Data Entry'!E264)</f>
        <v/>
      </c>
      <c r="E264" s="119" t="str">
        <f>IF('GPA Calculator Data Entry'!N264="","",'GPA Calculator Data Entry'!N264)</f>
        <v/>
      </c>
      <c r="F264" s="119" t="str">
        <f>IF('GPA Calculator Data Entry'!O264="","",'GPA Calculator Data Entry'!O264)</f>
        <v/>
      </c>
      <c r="G264" s="119" t="str">
        <f>IF('GPA Calculator Data Entry'!P264="","",'GPA Calculator Data Entry'!P264)</f>
        <v/>
      </c>
      <c r="H264" s="120" t="str">
        <f>IF('GPA Calculator Data Entry'!R264="","",'GPA Calculator Data Entry'!R264)</f>
        <v/>
      </c>
      <c r="I264" s="121" t="str">
        <f>IF('GPA Calculator Data Entry'!AA264="","",'GPA Calculator Data Entry'!AA264)</f>
        <v/>
      </c>
      <c r="J264" s="121" t="str">
        <f>IF('GPA Calculator Data Entry'!AB264="","",'GPA Calculator Data Entry'!AB264)</f>
        <v/>
      </c>
      <c r="K264" s="121" t="str">
        <f>IF('GPA Calculator Data Entry'!AC264="","",'GPA Calculator Data Entry'!AC264)</f>
        <v/>
      </c>
      <c r="L264" s="118" t="str">
        <f>IF('GPA Calculator Data Entry'!AE264="","",'GPA Calculator Data Entry'!AE264)</f>
        <v/>
      </c>
      <c r="M264" s="119" t="str">
        <f>IF('GPA Calculator Data Entry'!AN264="","",'GPA Calculator Data Entry'!AN264)</f>
        <v/>
      </c>
      <c r="N264" s="119" t="str">
        <f>IF('GPA Calculator Data Entry'!AO264="","",'GPA Calculator Data Entry'!AO264)</f>
        <v/>
      </c>
      <c r="O264" s="119" t="str">
        <f>IF('GPA Calculator Data Entry'!AP264="","",'GPA Calculator Data Entry'!AP264)</f>
        <v/>
      </c>
      <c r="P264" s="120" t="str">
        <f>IF('GPA Calculator Data Entry'!AR264="","",'GPA Calculator Data Entry'!AR264)</f>
        <v/>
      </c>
      <c r="Q264" s="121" t="str">
        <f>IF('GPA Calculator Data Entry'!BA264="","",'GPA Calculator Data Entry'!BA264)</f>
        <v/>
      </c>
      <c r="R264" s="121" t="str">
        <f>IF('GPA Calculator Data Entry'!BB264="","",'GPA Calculator Data Entry'!BB264)</f>
        <v/>
      </c>
      <c r="S264" s="121" t="str">
        <f>IF('GPA Calculator Data Entry'!BC264="","",'GPA Calculator Data Entry'!BC264)</f>
        <v/>
      </c>
      <c r="T264" s="118" t="str">
        <f>IF('GPA Calculator Data Entry'!BE264="","",'GPA Calculator Data Entry'!BE264)</f>
        <v/>
      </c>
      <c r="U264" s="119" t="str">
        <f>IF('GPA Calculator Data Entry'!BN264="","",'GPA Calculator Data Entry'!BN264)</f>
        <v/>
      </c>
      <c r="V264" s="119" t="str">
        <f>IF('GPA Calculator Data Entry'!BO264="","",'GPA Calculator Data Entry'!BO264)</f>
        <v/>
      </c>
      <c r="W264" s="119" t="str">
        <f>IF('GPA Calculator Data Entry'!BP264="","",'GPA Calculator Data Entry'!BP264)</f>
        <v/>
      </c>
      <c r="X264" s="120" t="str">
        <f>IF('GPA Calculator Data Entry'!BR264="","",'GPA Calculator Data Entry'!BR264)</f>
        <v/>
      </c>
      <c r="Y264" s="121" t="str">
        <f>IF('GPA Calculator Data Entry'!CA264="","",'GPA Calculator Data Entry'!CA264)</f>
        <v/>
      </c>
      <c r="Z264" s="121" t="str">
        <f>IF('GPA Calculator Data Entry'!CB264="","",'GPA Calculator Data Entry'!CB264)</f>
        <v/>
      </c>
      <c r="AA264" s="121" t="str">
        <f>IF('GPA Calculator Data Entry'!CC264="","",'GPA Calculator Data Entry'!CC264)</f>
        <v/>
      </c>
      <c r="AB264" s="118" t="str">
        <f>IF('GPA Calculator Data Entry'!CE264="","",'GPA Calculator Data Entry'!CE264)</f>
        <v/>
      </c>
      <c r="AC264" s="119" t="str">
        <f>IF('GPA Calculator Data Entry'!CN264="","",'GPA Calculator Data Entry'!CN264)</f>
        <v/>
      </c>
      <c r="AD264" s="119" t="str">
        <f>IF('GPA Calculator Data Entry'!CO264="","",'GPA Calculator Data Entry'!CO264)</f>
        <v/>
      </c>
      <c r="AE264" s="119" t="str">
        <f>IF('GPA Calculator Data Entry'!CP264="","",'GPA Calculator Data Entry'!CP264)</f>
        <v/>
      </c>
      <c r="AF264" s="120" t="str">
        <f>IF('GPA Calculator Data Entry'!CR264="","",'GPA Calculator Data Entry'!CR264)</f>
        <v/>
      </c>
      <c r="AG264" s="121" t="str">
        <f>IF('GPA Calculator Data Entry'!DA264="","",'GPA Calculator Data Entry'!DA264)</f>
        <v/>
      </c>
      <c r="AH264" s="121" t="str">
        <f>IF('GPA Calculator Data Entry'!DB264="","",'GPA Calculator Data Entry'!DB264)</f>
        <v/>
      </c>
      <c r="AI264" s="121" t="str">
        <f>IF('GPA Calculator Data Entry'!DC264="","",'GPA Calculator Data Entry'!DC264)</f>
        <v/>
      </c>
    </row>
    <row r="265" spans="1:35" ht="14.25" customHeight="1" x14ac:dyDescent="0.3">
      <c r="A265" s="116" t="str">
        <f>IF('GPA Calculator Data Entry'!A265="","",'GPA Calculator Data Entry'!A265)</f>
        <v/>
      </c>
      <c r="B265" s="117" t="str">
        <f>IF('GPA Calculator Data Entry'!B265="","",'GPA Calculator Data Entry'!B265)</f>
        <v/>
      </c>
      <c r="C265" s="117" t="str">
        <f>IF('GPA Calculator Data Entry'!C265="","",'GPA Calculator Data Entry'!C265)</f>
        <v/>
      </c>
      <c r="D265" s="118" t="str">
        <f>IF('GPA Calculator Data Entry'!E265="","",'GPA Calculator Data Entry'!E265)</f>
        <v/>
      </c>
      <c r="E265" s="119" t="str">
        <f>IF('GPA Calculator Data Entry'!N265="","",'GPA Calculator Data Entry'!N265)</f>
        <v/>
      </c>
      <c r="F265" s="119" t="str">
        <f>IF('GPA Calculator Data Entry'!O265="","",'GPA Calculator Data Entry'!O265)</f>
        <v/>
      </c>
      <c r="G265" s="119" t="str">
        <f>IF('GPA Calculator Data Entry'!P265="","",'GPA Calculator Data Entry'!P265)</f>
        <v/>
      </c>
      <c r="H265" s="120" t="str">
        <f>IF('GPA Calculator Data Entry'!R265="","",'GPA Calculator Data Entry'!R265)</f>
        <v/>
      </c>
      <c r="I265" s="121" t="str">
        <f>IF('GPA Calculator Data Entry'!AA265="","",'GPA Calculator Data Entry'!AA265)</f>
        <v/>
      </c>
      <c r="J265" s="121" t="str">
        <f>IF('GPA Calculator Data Entry'!AB265="","",'GPA Calculator Data Entry'!AB265)</f>
        <v/>
      </c>
      <c r="K265" s="121" t="str">
        <f>IF('GPA Calculator Data Entry'!AC265="","",'GPA Calculator Data Entry'!AC265)</f>
        <v/>
      </c>
      <c r="L265" s="118" t="str">
        <f>IF('GPA Calculator Data Entry'!AE265="","",'GPA Calculator Data Entry'!AE265)</f>
        <v/>
      </c>
      <c r="M265" s="119" t="str">
        <f>IF('GPA Calculator Data Entry'!AN265="","",'GPA Calculator Data Entry'!AN265)</f>
        <v/>
      </c>
      <c r="N265" s="119" t="str">
        <f>IF('GPA Calculator Data Entry'!AO265="","",'GPA Calculator Data Entry'!AO265)</f>
        <v/>
      </c>
      <c r="O265" s="119" t="str">
        <f>IF('GPA Calculator Data Entry'!AP265="","",'GPA Calculator Data Entry'!AP265)</f>
        <v/>
      </c>
      <c r="P265" s="120" t="str">
        <f>IF('GPA Calculator Data Entry'!AR265="","",'GPA Calculator Data Entry'!AR265)</f>
        <v/>
      </c>
      <c r="Q265" s="121" t="str">
        <f>IF('GPA Calculator Data Entry'!BA265="","",'GPA Calculator Data Entry'!BA265)</f>
        <v/>
      </c>
      <c r="R265" s="121" t="str">
        <f>IF('GPA Calculator Data Entry'!BB265="","",'GPA Calculator Data Entry'!BB265)</f>
        <v/>
      </c>
      <c r="S265" s="121" t="str">
        <f>IF('GPA Calculator Data Entry'!BC265="","",'GPA Calculator Data Entry'!BC265)</f>
        <v/>
      </c>
      <c r="T265" s="118" t="str">
        <f>IF('GPA Calculator Data Entry'!BE265="","",'GPA Calculator Data Entry'!BE265)</f>
        <v/>
      </c>
      <c r="U265" s="119" t="str">
        <f>IF('GPA Calculator Data Entry'!BN265="","",'GPA Calculator Data Entry'!BN265)</f>
        <v/>
      </c>
      <c r="V265" s="119" t="str">
        <f>IF('GPA Calculator Data Entry'!BO265="","",'GPA Calculator Data Entry'!BO265)</f>
        <v/>
      </c>
      <c r="W265" s="119" t="str">
        <f>IF('GPA Calculator Data Entry'!BP265="","",'GPA Calculator Data Entry'!BP265)</f>
        <v/>
      </c>
      <c r="X265" s="120" t="str">
        <f>IF('GPA Calculator Data Entry'!BR265="","",'GPA Calculator Data Entry'!BR265)</f>
        <v/>
      </c>
      <c r="Y265" s="121" t="str">
        <f>IF('GPA Calculator Data Entry'!CA265="","",'GPA Calculator Data Entry'!CA265)</f>
        <v/>
      </c>
      <c r="Z265" s="121" t="str">
        <f>IF('GPA Calculator Data Entry'!CB265="","",'GPA Calculator Data Entry'!CB265)</f>
        <v/>
      </c>
      <c r="AA265" s="121" t="str">
        <f>IF('GPA Calculator Data Entry'!CC265="","",'GPA Calculator Data Entry'!CC265)</f>
        <v/>
      </c>
      <c r="AB265" s="118" t="str">
        <f>IF('GPA Calculator Data Entry'!CE265="","",'GPA Calculator Data Entry'!CE265)</f>
        <v/>
      </c>
      <c r="AC265" s="119" t="str">
        <f>IF('GPA Calculator Data Entry'!CN265="","",'GPA Calculator Data Entry'!CN265)</f>
        <v/>
      </c>
      <c r="AD265" s="119" t="str">
        <f>IF('GPA Calculator Data Entry'!CO265="","",'GPA Calculator Data Entry'!CO265)</f>
        <v/>
      </c>
      <c r="AE265" s="119" t="str">
        <f>IF('GPA Calculator Data Entry'!CP265="","",'GPA Calculator Data Entry'!CP265)</f>
        <v/>
      </c>
      <c r="AF265" s="120" t="str">
        <f>IF('GPA Calculator Data Entry'!CR265="","",'GPA Calculator Data Entry'!CR265)</f>
        <v/>
      </c>
      <c r="AG265" s="121" t="str">
        <f>IF('GPA Calculator Data Entry'!DA265="","",'GPA Calculator Data Entry'!DA265)</f>
        <v/>
      </c>
      <c r="AH265" s="121" t="str">
        <f>IF('GPA Calculator Data Entry'!DB265="","",'GPA Calculator Data Entry'!DB265)</f>
        <v/>
      </c>
      <c r="AI265" s="121" t="str">
        <f>IF('GPA Calculator Data Entry'!DC265="","",'GPA Calculator Data Entry'!DC265)</f>
        <v/>
      </c>
    </row>
    <row r="266" spans="1:35" ht="14.25" customHeight="1" x14ac:dyDescent="0.3">
      <c r="A266" s="116" t="str">
        <f>IF('GPA Calculator Data Entry'!A266="","",'GPA Calculator Data Entry'!A266)</f>
        <v/>
      </c>
      <c r="B266" s="117" t="str">
        <f>IF('GPA Calculator Data Entry'!B266="","",'GPA Calculator Data Entry'!B266)</f>
        <v/>
      </c>
      <c r="C266" s="117" t="str">
        <f>IF('GPA Calculator Data Entry'!C266="","",'GPA Calculator Data Entry'!C266)</f>
        <v/>
      </c>
      <c r="D266" s="118" t="str">
        <f>IF('GPA Calculator Data Entry'!E266="","",'GPA Calculator Data Entry'!E266)</f>
        <v/>
      </c>
      <c r="E266" s="119" t="str">
        <f>IF('GPA Calculator Data Entry'!N266="","",'GPA Calculator Data Entry'!N266)</f>
        <v/>
      </c>
      <c r="F266" s="119" t="str">
        <f>IF('GPA Calculator Data Entry'!O266="","",'GPA Calculator Data Entry'!O266)</f>
        <v/>
      </c>
      <c r="G266" s="119" t="str">
        <f>IF('GPA Calculator Data Entry'!P266="","",'GPA Calculator Data Entry'!P266)</f>
        <v/>
      </c>
      <c r="H266" s="120" t="str">
        <f>IF('GPA Calculator Data Entry'!R266="","",'GPA Calculator Data Entry'!R266)</f>
        <v/>
      </c>
      <c r="I266" s="121" t="str">
        <f>IF('GPA Calculator Data Entry'!AA266="","",'GPA Calculator Data Entry'!AA266)</f>
        <v/>
      </c>
      <c r="J266" s="121" t="str">
        <f>IF('GPA Calculator Data Entry'!AB266="","",'GPA Calculator Data Entry'!AB266)</f>
        <v/>
      </c>
      <c r="K266" s="121" t="str">
        <f>IF('GPA Calculator Data Entry'!AC266="","",'GPA Calculator Data Entry'!AC266)</f>
        <v/>
      </c>
      <c r="L266" s="118" t="str">
        <f>IF('GPA Calculator Data Entry'!AE266="","",'GPA Calculator Data Entry'!AE266)</f>
        <v/>
      </c>
      <c r="M266" s="119" t="str">
        <f>IF('GPA Calculator Data Entry'!AN266="","",'GPA Calculator Data Entry'!AN266)</f>
        <v/>
      </c>
      <c r="N266" s="119" t="str">
        <f>IF('GPA Calculator Data Entry'!AO266="","",'GPA Calculator Data Entry'!AO266)</f>
        <v/>
      </c>
      <c r="O266" s="119" t="str">
        <f>IF('GPA Calculator Data Entry'!AP266="","",'GPA Calculator Data Entry'!AP266)</f>
        <v/>
      </c>
      <c r="P266" s="120" t="str">
        <f>IF('GPA Calculator Data Entry'!AR266="","",'GPA Calculator Data Entry'!AR266)</f>
        <v/>
      </c>
      <c r="Q266" s="121" t="str">
        <f>IF('GPA Calculator Data Entry'!BA266="","",'GPA Calculator Data Entry'!BA266)</f>
        <v/>
      </c>
      <c r="R266" s="121" t="str">
        <f>IF('GPA Calculator Data Entry'!BB266="","",'GPA Calculator Data Entry'!BB266)</f>
        <v/>
      </c>
      <c r="S266" s="121" t="str">
        <f>IF('GPA Calculator Data Entry'!BC266="","",'GPA Calculator Data Entry'!BC266)</f>
        <v/>
      </c>
      <c r="T266" s="118" t="str">
        <f>IF('GPA Calculator Data Entry'!BE266="","",'GPA Calculator Data Entry'!BE266)</f>
        <v/>
      </c>
      <c r="U266" s="119" t="str">
        <f>IF('GPA Calculator Data Entry'!BN266="","",'GPA Calculator Data Entry'!BN266)</f>
        <v/>
      </c>
      <c r="V266" s="119" t="str">
        <f>IF('GPA Calculator Data Entry'!BO266="","",'GPA Calculator Data Entry'!BO266)</f>
        <v/>
      </c>
      <c r="W266" s="119" t="str">
        <f>IF('GPA Calculator Data Entry'!BP266="","",'GPA Calculator Data Entry'!BP266)</f>
        <v/>
      </c>
      <c r="X266" s="120" t="str">
        <f>IF('GPA Calculator Data Entry'!BR266="","",'GPA Calculator Data Entry'!BR266)</f>
        <v/>
      </c>
      <c r="Y266" s="121" t="str">
        <f>IF('GPA Calculator Data Entry'!CA266="","",'GPA Calculator Data Entry'!CA266)</f>
        <v/>
      </c>
      <c r="Z266" s="121" t="str">
        <f>IF('GPA Calculator Data Entry'!CB266="","",'GPA Calculator Data Entry'!CB266)</f>
        <v/>
      </c>
      <c r="AA266" s="121" t="str">
        <f>IF('GPA Calculator Data Entry'!CC266="","",'GPA Calculator Data Entry'!CC266)</f>
        <v/>
      </c>
      <c r="AB266" s="118" t="str">
        <f>IF('GPA Calculator Data Entry'!CE266="","",'GPA Calculator Data Entry'!CE266)</f>
        <v/>
      </c>
      <c r="AC266" s="119" t="str">
        <f>IF('GPA Calculator Data Entry'!CN266="","",'GPA Calculator Data Entry'!CN266)</f>
        <v/>
      </c>
      <c r="AD266" s="119" t="str">
        <f>IF('GPA Calculator Data Entry'!CO266="","",'GPA Calculator Data Entry'!CO266)</f>
        <v/>
      </c>
      <c r="AE266" s="119" t="str">
        <f>IF('GPA Calculator Data Entry'!CP266="","",'GPA Calculator Data Entry'!CP266)</f>
        <v/>
      </c>
      <c r="AF266" s="120" t="str">
        <f>IF('GPA Calculator Data Entry'!CR266="","",'GPA Calculator Data Entry'!CR266)</f>
        <v/>
      </c>
      <c r="AG266" s="121" t="str">
        <f>IF('GPA Calculator Data Entry'!DA266="","",'GPA Calculator Data Entry'!DA266)</f>
        <v/>
      </c>
      <c r="AH266" s="121" t="str">
        <f>IF('GPA Calculator Data Entry'!DB266="","",'GPA Calculator Data Entry'!DB266)</f>
        <v/>
      </c>
      <c r="AI266" s="121" t="str">
        <f>IF('GPA Calculator Data Entry'!DC266="","",'GPA Calculator Data Entry'!DC266)</f>
        <v/>
      </c>
    </row>
    <row r="267" spans="1:35" ht="14.25" customHeight="1" x14ac:dyDescent="0.3">
      <c r="A267" s="116" t="str">
        <f>IF('GPA Calculator Data Entry'!A267="","",'GPA Calculator Data Entry'!A267)</f>
        <v/>
      </c>
      <c r="B267" s="117" t="str">
        <f>IF('GPA Calculator Data Entry'!B267="","",'GPA Calculator Data Entry'!B267)</f>
        <v/>
      </c>
      <c r="C267" s="117" t="str">
        <f>IF('GPA Calculator Data Entry'!C267="","",'GPA Calculator Data Entry'!C267)</f>
        <v/>
      </c>
      <c r="D267" s="118" t="str">
        <f>IF('GPA Calculator Data Entry'!E267="","",'GPA Calculator Data Entry'!E267)</f>
        <v/>
      </c>
      <c r="E267" s="119" t="str">
        <f>IF('GPA Calculator Data Entry'!N267="","",'GPA Calculator Data Entry'!N267)</f>
        <v/>
      </c>
      <c r="F267" s="119" t="str">
        <f>IF('GPA Calculator Data Entry'!O267="","",'GPA Calculator Data Entry'!O267)</f>
        <v/>
      </c>
      <c r="G267" s="119" t="str">
        <f>IF('GPA Calculator Data Entry'!P267="","",'GPA Calculator Data Entry'!P267)</f>
        <v/>
      </c>
      <c r="H267" s="120" t="str">
        <f>IF('GPA Calculator Data Entry'!R267="","",'GPA Calculator Data Entry'!R267)</f>
        <v/>
      </c>
      <c r="I267" s="121" t="str">
        <f>IF('GPA Calculator Data Entry'!AA267="","",'GPA Calculator Data Entry'!AA267)</f>
        <v/>
      </c>
      <c r="J267" s="121" t="str">
        <f>IF('GPA Calculator Data Entry'!AB267="","",'GPA Calculator Data Entry'!AB267)</f>
        <v/>
      </c>
      <c r="K267" s="121" t="str">
        <f>IF('GPA Calculator Data Entry'!AC267="","",'GPA Calculator Data Entry'!AC267)</f>
        <v/>
      </c>
      <c r="L267" s="118" t="str">
        <f>IF('GPA Calculator Data Entry'!AE267="","",'GPA Calculator Data Entry'!AE267)</f>
        <v/>
      </c>
      <c r="M267" s="119" t="str">
        <f>IF('GPA Calculator Data Entry'!AN267="","",'GPA Calculator Data Entry'!AN267)</f>
        <v/>
      </c>
      <c r="N267" s="119" t="str">
        <f>IF('GPA Calculator Data Entry'!AO267="","",'GPA Calculator Data Entry'!AO267)</f>
        <v/>
      </c>
      <c r="O267" s="119" t="str">
        <f>IF('GPA Calculator Data Entry'!AP267="","",'GPA Calculator Data Entry'!AP267)</f>
        <v/>
      </c>
      <c r="P267" s="120" t="str">
        <f>IF('GPA Calculator Data Entry'!AR267="","",'GPA Calculator Data Entry'!AR267)</f>
        <v/>
      </c>
      <c r="Q267" s="121" t="str">
        <f>IF('GPA Calculator Data Entry'!BA267="","",'GPA Calculator Data Entry'!BA267)</f>
        <v/>
      </c>
      <c r="R267" s="121" t="str">
        <f>IF('GPA Calculator Data Entry'!BB267="","",'GPA Calculator Data Entry'!BB267)</f>
        <v/>
      </c>
      <c r="S267" s="121" t="str">
        <f>IF('GPA Calculator Data Entry'!BC267="","",'GPA Calculator Data Entry'!BC267)</f>
        <v/>
      </c>
      <c r="T267" s="118" t="str">
        <f>IF('GPA Calculator Data Entry'!BE267="","",'GPA Calculator Data Entry'!BE267)</f>
        <v/>
      </c>
      <c r="U267" s="119" t="str">
        <f>IF('GPA Calculator Data Entry'!BN267="","",'GPA Calculator Data Entry'!BN267)</f>
        <v/>
      </c>
      <c r="V267" s="119" t="str">
        <f>IF('GPA Calculator Data Entry'!BO267="","",'GPA Calculator Data Entry'!BO267)</f>
        <v/>
      </c>
      <c r="W267" s="119" t="str">
        <f>IF('GPA Calculator Data Entry'!BP267="","",'GPA Calculator Data Entry'!BP267)</f>
        <v/>
      </c>
      <c r="X267" s="120" t="str">
        <f>IF('GPA Calculator Data Entry'!BR267="","",'GPA Calculator Data Entry'!BR267)</f>
        <v/>
      </c>
      <c r="Y267" s="121" t="str">
        <f>IF('GPA Calculator Data Entry'!CA267="","",'GPA Calculator Data Entry'!CA267)</f>
        <v/>
      </c>
      <c r="Z267" s="121" t="str">
        <f>IF('GPA Calculator Data Entry'!CB267="","",'GPA Calculator Data Entry'!CB267)</f>
        <v/>
      </c>
      <c r="AA267" s="121" t="str">
        <f>IF('GPA Calculator Data Entry'!CC267="","",'GPA Calculator Data Entry'!CC267)</f>
        <v/>
      </c>
      <c r="AB267" s="118" t="str">
        <f>IF('GPA Calculator Data Entry'!CE267="","",'GPA Calculator Data Entry'!CE267)</f>
        <v/>
      </c>
      <c r="AC267" s="119" t="str">
        <f>IF('GPA Calculator Data Entry'!CN267="","",'GPA Calculator Data Entry'!CN267)</f>
        <v/>
      </c>
      <c r="AD267" s="119" t="str">
        <f>IF('GPA Calculator Data Entry'!CO267="","",'GPA Calculator Data Entry'!CO267)</f>
        <v/>
      </c>
      <c r="AE267" s="119" t="str">
        <f>IF('GPA Calculator Data Entry'!CP267="","",'GPA Calculator Data Entry'!CP267)</f>
        <v/>
      </c>
      <c r="AF267" s="120" t="str">
        <f>IF('GPA Calculator Data Entry'!CR267="","",'GPA Calculator Data Entry'!CR267)</f>
        <v/>
      </c>
      <c r="AG267" s="121" t="str">
        <f>IF('GPA Calculator Data Entry'!DA267="","",'GPA Calculator Data Entry'!DA267)</f>
        <v/>
      </c>
      <c r="AH267" s="121" t="str">
        <f>IF('GPA Calculator Data Entry'!DB267="","",'GPA Calculator Data Entry'!DB267)</f>
        <v/>
      </c>
      <c r="AI267" s="121" t="str">
        <f>IF('GPA Calculator Data Entry'!DC267="","",'GPA Calculator Data Entry'!DC267)</f>
        <v/>
      </c>
    </row>
    <row r="268" spans="1:35" ht="14.25" customHeight="1" x14ac:dyDescent="0.3">
      <c r="A268" s="116" t="str">
        <f>IF('GPA Calculator Data Entry'!A268="","",'GPA Calculator Data Entry'!A268)</f>
        <v/>
      </c>
      <c r="B268" s="117" t="str">
        <f>IF('GPA Calculator Data Entry'!B268="","",'GPA Calculator Data Entry'!B268)</f>
        <v/>
      </c>
      <c r="C268" s="117" t="str">
        <f>IF('GPA Calculator Data Entry'!C268="","",'GPA Calculator Data Entry'!C268)</f>
        <v/>
      </c>
      <c r="D268" s="118" t="str">
        <f>IF('GPA Calculator Data Entry'!E268="","",'GPA Calculator Data Entry'!E268)</f>
        <v/>
      </c>
      <c r="E268" s="119" t="str">
        <f>IF('GPA Calculator Data Entry'!N268="","",'GPA Calculator Data Entry'!N268)</f>
        <v/>
      </c>
      <c r="F268" s="119" t="str">
        <f>IF('GPA Calculator Data Entry'!O268="","",'GPA Calculator Data Entry'!O268)</f>
        <v/>
      </c>
      <c r="G268" s="119" t="str">
        <f>IF('GPA Calculator Data Entry'!P268="","",'GPA Calculator Data Entry'!P268)</f>
        <v/>
      </c>
      <c r="H268" s="120" t="str">
        <f>IF('GPA Calculator Data Entry'!R268="","",'GPA Calculator Data Entry'!R268)</f>
        <v/>
      </c>
      <c r="I268" s="121" t="str">
        <f>IF('GPA Calculator Data Entry'!AA268="","",'GPA Calculator Data Entry'!AA268)</f>
        <v/>
      </c>
      <c r="J268" s="121" t="str">
        <f>IF('GPA Calculator Data Entry'!AB268="","",'GPA Calculator Data Entry'!AB268)</f>
        <v/>
      </c>
      <c r="K268" s="121" t="str">
        <f>IF('GPA Calculator Data Entry'!AC268="","",'GPA Calculator Data Entry'!AC268)</f>
        <v/>
      </c>
      <c r="L268" s="118" t="str">
        <f>IF('GPA Calculator Data Entry'!AE268="","",'GPA Calculator Data Entry'!AE268)</f>
        <v/>
      </c>
      <c r="M268" s="119" t="str">
        <f>IF('GPA Calculator Data Entry'!AN268="","",'GPA Calculator Data Entry'!AN268)</f>
        <v/>
      </c>
      <c r="N268" s="119" t="str">
        <f>IF('GPA Calculator Data Entry'!AO268="","",'GPA Calculator Data Entry'!AO268)</f>
        <v/>
      </c>
      <c r="O268" s="119" t="str">
        <f>IF('GPA Calculator Data Entry'!AP268="","",'GPA Calculator Data Entry'!AP268)</f>
        <v/>
      </c>
      <c r="P268" s="120" t="str">
        <f>IF('GPA Calculator Data Entry'!AR268="","",'GPA Calculator Data Entry'!AR268)</f>
        <v/>
      </c>
      <c r="Q268" s="121" t="str">
        <f>IF('GPA Calculator Data Entry'!BA268="","",'GPA Calculator Data Entry'!BA268)</f>
        <v/>
      </c>
      <c r="R268" s="121" t="str">
        <f>IF('GPA Calculator Data Entry'!BB268="","",'GPA Calculator Data Entry'!BB268)</f>
        <v/>
      </c>
      <c r="S268" s="121" t="str">
        <f>IF('GPA Calculator Data Entry'!BC268="","",'GPA Calculator Data Entry'!BC268)</f>
        <v/>
      </c>
      <c r="T268" s="118" t="str">
        <f>IF('GPA Calculator Data Entry'!BE268="","",'GPA Calculator Data Entry'!BE268)</f>
        <v/>
      </c>
      <c r="U268" s="119" t="str">
        <f>IF('GPA Calculator Data Entry'!BN268="","",'GPA Calculator Data Entry'!BN268)</f>
        <v/>
      </c>
      <c r="V268" s="119" t="str">
        <f>IF('GPA Calculator Data Entry'!BO268="","",'GPA Calculator Data Entry'!BO268)</f>
        <v/>
      </c>
      <c r="W268" s="119" t="str">
        <f>IF('GPA Calculator Data Entry'!BP268="","",'GPA Calculator Data Entry'!BP268)</f>
        <v/>
      </c>
      <c r="X268" s="120" t="str">
        <f>IF('GPA Calculator Data Entry'!BR268="","",'GPA Calculator Data Entry'!BR268)</f>
        <v/>
      </c>
      <c r="Y268" s="121" t="str">
        <f>IF('GPA Calculator Data Entry'!CA268="","",'GPA Calculator Data Entry'!CA268)</f>
        <v/>
      </c>
      <c r="Z268" s="121" t="str">
        <f>IF('GPA Calculator Data Entry'!CB268="","",'GPA Calculator Data Entry'!CB268)</f>
        <v/>
      </c>
      <c r="AA268" s="121" t="str">
        <f>IF('GPA Calculator Data Entry'!CC268="","",'GPA Calculator Data Entry'!CC268)</f>
        <v/>
      </c>
      <c r="AB268" s="118" t="str">
        <f>IF('GPA Calculator Data Entry'!CE268="","",'GPA Calculator Data Entry'!CE268)</f>
        <v/>
      </c>
      <c r="AC268" s="119" t="str">
        <f>IF('GPA Calculator Data Entry'!CN268="","",'GPA Calculator Data Entry'!CN268)</f>
        <v/>
      </c>
      <c r="AD268" s="119" t="str">
        <f>IF('GPA Calculator Data Entry'!CO268="","",'GPA Calculator Data Entry'!CO268)</f>
        <v/>
      </c>
      <c r="AE268" s="119" t="str">
        <f>IF('GPA Calculator Data Entry'!CP268="","",'GPA Calculator Data Entry'!CP268)</f>
        <v/>
      </c>
      <c r="AF268" s="120" t="str">
        <f>IF('GPA Calculator Data Entry'!CR268="","",'GPA Calculator Data Entry'!CR268)</f>
        <v/>
      </c>
      <c r="AG268" s="121" t="str">
        <f>IF('GPA Calculator Data Entry'!DA268="","",'GPA Calculator Data Entry'!DA268)</f>
        <v/>
      </c>
      <c r="AH268" s="121" t="str">
        <f>IF('GPA Calculator Data Entry'!DB268="","",'GPA Calculator Data Entry'!DB268)</f>
        <v/>
      </c>
      <c r="AI268" s="121" t="str">
        <f>IF('GPA Calculator Data Entry'!DC268="","",'GPA Calculator Data Entry'!DC268)</f>
        <v/>
      </c>
    </row>
    <row r="269" spans="1:35" ht="14.25" customHeight="1" x14ac:dyDescent="0.3">
      <c r="A269" s="116" t="str">
        <f>IF('GPA Calculator Data Entry'!A269="","",'GPA Calculator Data Entry'!A269)</f>
        <v/>
      </c>
      <c r="B269" s="117" t="str">
        <f>IF('GPA Calculator Data Entry'!B269="","",'GPA Calculator Data Entry'!B269)</f>
        <v/>
      </c>
      <c r="C269" s="117" t="str">
        <f>IF('GPA Calculator Data Entry'!C269="","",'GPA Calculator Data Entry'!C269)</f>
        <v/>
      </c>
      <c r="D269" s="118" t="str">
        <f>IF('GPA Calculator Data Entry'!E269="","",'GPA Calculator Data Entry'!E269)</f>
        <v/>
      </c>
      <c r="E269" s="119" t="str">
        <f>IF('GPA Calculator Data Entry'!N269="","",'GPA Calculator Data Entry'!N269)</f>
        <v/>
      </c>
      <c r="F269" s="119" t="str">
        <f>IF('GPA Calculator Data Entry'!O269="","",'GPA Calculator Data Entry'!O269)</f>
        <v/>
      </c>
      <c r="G269" s="119" t="str">
        <f>IF('GPA Calculator Data Entry'!P269="","",'GPA Calculator Data Entry'!P269)</f>
        <v/>
      </c>
      <c r="H269" s="120" t="str">
        <f>IF('GPA Calculator Data Entry'!R269="","",'GPA Calculator Data Entry'!R269)</f>
        <v/>
      </c>
      <c r="I269" s="121" t="str">
        <f>IF('GPA Calculator Data Entry'!AA269="","",'GPA Calculator Data Entry'!AA269)</f>
        <v/>
      </c>
      <c r="J269" s="121" t="str">
        <f>IF('GPA Calculator Data Entry'!AB269="","",'GPA Calculator Data Entry'!AB269)</f>
        <v/>
      </c>
      <c r="K269" s="121" t="str">
        <f>IF('GPA Calculator Data Entry'!AC269="","",'GPA Calculator Data Entry'!AC269)</f>
        <v/>
      </c>
      <c r="L269" s="118" t="str">
        <f>IF('GPA Calculator Data Entry'!AE269="","",'GPA Calculator Data Entry'!AE269)</f>
        <v/>
      </c>
      <c r="M269" s="119" t="str">
        <f>IF('GPA Calculator Data Entry'!AN269="","",'GPA Calculator Data Entry'!AN269)</f>
        <v/>
      </c>
      <c r="N269" s="119" t="str">
        <f>IF('GPA Calculator Data Entry'!AO269="","",'GPA Calculator Data Entry'!AO269)</f>
        <v/>
      </c>
      <c r="O269" s="119" t="str">
        <f>IF('GPA Calculator Data Entry'!AP269="","",'GPA Calculator Data Entry'!AP269)</f>
        <v/>
      </c>
      <c r="P269" s="120" t="str">
        <f>IF('GPA Calculator Data Entry'!AR269="","",'GPA Calculator Data Entry'!AR269)</f>
        <v/>
      </c>
      <c r="Q269" s="121" t="str">
        <f>IF('GPA Calculator Data Entry'!BA269="","",'GPA Calculator Data Entry'!BA269)</f>
        <v/>
      </c>
      <c r="R269" s="121" t="str">
        <f>IF('GPA Calculator Data Entry'!BB269="","",'GPA Calculator Data Entry'!BB269)</f>
        <v/>
      </c>
      <c r="S269" s="121" t="str">
        <f>IF('GPA Calculator Data Entry'!BC269="","",'GPA Calculator Data Entry'!BC269)</f>
        <v/>
      </c>
      <c r="T269" s="118" t="str">
        <f>IF('GPA Calculator Data Entry'!BE269="","",'GPA Calculator Data Entry'!BE269)</f>
        <v/>
      </c>
      <c r="U269" s="119" t="str">
        <f>IF('GPA Calculator Data Entry'!BN269="","",'GPA Calculator Data Entry'!BN269)</f>
        <v/>
      </c>
      <c r="V269" s="119" t="str">
        <f>IF('GPA Calculator Data Entry'!BO269="","",'GPA Calculator Data Entry'!BO269)</f>
        <v/>
      </c>
      <c r="W269" s="119" t="str">
        <f>IF('GPA Calculator Data Entry'!BP269="","",'GPA Calculator Data Entry'!BP269)</f>
        <v/>
      </c>
      <c r="X269" s="120" t="str">
        <f>IF('GPA Calculator Data Entry'!BR269="","",'GPA Calculator Data Entry'!BR269)</f>
        <v/>
      </c>
      <c r="Y269" s="121" t="str">
        <f>IF('GPA Calculator Data Entry'!CA269="","",'GPA Calculator Data Entry'!CA269)</f>
        <v/>
      </c>
      <c r="Z269" s="121" t="str">
        <f>IF('GPA Calculator Data Entry'!CB269="","",'GPA Calculator Data Entry'!CB269)</f>
        <v/>
      </c>
      <c r="AA269" s="121" t="str">
        <f>IF('GPA Calculator Data Entry'!CC269="","",'GPA Calculator Data Entry'!CC269)</f>
        <v/>
      </c>
      <c r="AB269" s="118" t="str">
        <f>IF('GPA Calculator Data Entry'!CE269="","",'GPA Calculator Data Entry'!CE269)</f>
        <v/>
      </c>
      <c r="AC269" s="119" t="str">
        <f>IF('GPA Calculator Data Entry'!CN269="","",'GPA Calculator Data Entry'!CN269)</f>
        <v/>
      </c>
      <c r="AD269" s="119" t="str">
        <f>IF('GPA Calculator Data Entry'!CO269="","",'GPA Calculator Data Entry'!CO269)</f>
        <v/>
      </c>
      <c r="AE269" s="119" t="str">
        <f>IF('GPA Calculator Data Entry'!CP269="","",'GPA Calculator Data Entry'!CP269)</f>
        <v/>
      </c>
      <c r="AF269" s="120" t="str">
        <f>IF('GPA Calculator Data Entry'!CR269="","",'GPA Calculator Data Entry'!CR269)</f>
        <v/>
      </c>
      <c r="AG269" s="121" t="str">
        <f>IF('GPA Calculator Data Entry'!DA269="","",'GPA Calculator Data Entry'!DA269)</f>
        <v/>
      </c>
      <c r="AH269" s="121" t="str">
        <f>IF('GPA Calculator Data Entry'!DB269="","",'GPA Calculator Data Entry'!DB269)</f>
        <v/>
      </c>
      <c r="AI269" s="121" t="str">
        <f>IF('GPA Calculator Data Entry'!DC269="","",'GPA Calculator Data Entry'!DC269)</f>
        <v/>
      </c>
    </row>
    <row r="270" spans="1:35" ht="14.25" customHeight="1" x14ac:dyDescent="0.3">
      <c r="A270" s="116" t="str">
        <f>IF('GPA Calculator Data Entry'!A270="","",'GPA Calculator Data Entry'!A270)</f>
        <v/>
      </c>
      <c r="B270" s="117" t="str">
        <f>IF('GPA Calculator Data Entry'!B270="","",'GPA Calculator Data Entry'!B270)</f>
        <v/>
      </c>
      <c r="C270" s="117" t="str">
        <f>IF('GPA Calculator Data Entry'!C270="","",'GPA Calculator Data Entry'!C270)</f>
        <v/>
      </c>
      <c r="D270" s="118" t="str">
        <f>IF('GPA Calculator Data Entry'!E270="","",'GPA Calculator Data Entry'!E270)</f>
        <v/>
      </c>
      <c r="E270" s="119" t="str">
        <f>IF('GPA Calculator Data Entry'!N270="","",'GPA Calculator Data Entry'!N270)</f>
        <v/>
      </c>
      <c r="F270" s="119" t="str">
        <f>IF('GPA Calculator Data Entry'!O270="","",'GPA Calculator Data Entry'!O270)</f>
        <v/>
      </c>
      <c r="G270" s="119" t="str">
        <f>IF('GPA Calculator Data Entry'!P270="","",'GPA Calculator Data Entry'!P270)</f>
        <v/>
      </c>
      <c r="H270" s="120" t="str">
        <f>IF('GPA Calculator Data Entry'!R270="","",'GPA Calculator Data Entry'!R270)</f>
        <v/>
      </c>
      <c r="I270" s="121" t="str">
        <f>IF('GPA Calculator Data Entry'!AA270="","",'GPA Calculator Data Entry'!AA270)</f>
        <v/>
      </c>
      <c r="J270" s="121" t="str">
        <f>IF('GPA Calculator Data Entry'!AB270="","",'GPA Calculator Data Entry'!AB270)</f>
        <v/>
      </c>
      <c r="K270" s="121" t="str">
        <f>IF('GPA Calculator Data Entry'!AC270="","",'GPA Calculator Data Entry'!AC270)</f>
        <v/>
      </c>
      <c r="L270" s="118" t="str">
        <f>IF('GPA Calculator Data Entry'!AE270="","",'GPA Calculator Data Entry'!AE270)</f>
        <v/>
      </c>
      <c r="M270" s="119" t="str">
        <f>IF('GPA Calculator Data Entry'!AN270="","",'GPA Calculator Data Entry'!AN270)</f>
        <v/>
      </c>
      <c r="N270" s="119" t="str">
        <f>IF('GPA Calculator Data Entry'!AO270="","",'GPA Calculator Data Entry'!AO270)</f>
        <v/>
      </c>
      <c r="O270" s="119" t="str">
        <f>IF('GPA Calculator Data Entry'!AP270="","",'GPA Calculator Data Entry'!AP270)</f>
        <v/>
      </c>
      <c r="P270" s="120" t="str">
        <f>IF('GPA Calculator Data Entry'!AR270="","",'GPA Calculator Data Entry'!AR270)</f>
        <v/>
      </c>
      <c r="Q270" s="121" t="str">
        <f>IF('GPA Calculator Data Entry'!BA270="","",'GPA Calculator Data Entry'!BA270)</f>
        <v/>
      </c>
      <c r="R270" s="121" t="str">
        <f>IF('GPA Calculator Data Entry'!BB270="","",'GPA Calculator Data Entry'!BB270)</f>
        <v/>
      </c>
      <c r="S270" s="121" t="str">
        <f>IF('GPA Calculator Data Entry'!BC270="","",'GPA Calculator Data Entry'!BC270)</f>
        <v/>
      </c>
      <c r="T270" s="118" t="str">
        <f>IF('GPA Calculator Data Entry'!BE270="","",'GPA Calculator Data Entry'!BE270)</f>
        <v/>
      </c>
      <c r="U270" s="119" t="str">
        <f>IF('GPA Calculator Data Entry'!BN270="","",'GPA Calculator Data Entry'!BN270)</f>
        <v/>
      </c>
      <c r="V270" s="119" t="str">
        <f>IF('GPA Calculator Data Entry'!BO270="","",'GPA Calculator Data Entry'!BO270)</f>
        <v/>
      </c>
      <c r="W270" s="119" t="str">
        <f>IF('GPA Calculator Data Entry'!BP270="","",'GPA Calculator Data Entry'!BP270)</f>
        <v/>
      </c>
      <c r="X270" s="120" t="str">
        <f>IF('GPA Calculator Data Entry'!BR270="","",'GPA Calculator Data Entry'!BR270)</f>
        <v/>
      </c>
      <c r="Y270" s="121" t="str">
        <f>IF('GPA Calculator Data Entry'!CA270="","",'GPA Calculator Data Entry'!CA270)</f>
        <v/>
      </c>
      <c r="Z270" s="121" t="str">
        <f>IF('GPA Calculator Data Entry'!CB270="","",'GPA Calculator Data Entry'!CB270)</f>
        <v/>
      </c>
      <c r="AA270" s="121" t="str">
        <f>IF('GPA Calculator Data Entry'!CC270="","",'GPA Calculator Data Entry'!CC270)</f>
        <v/>
      </c>
      <c r="AB270" s="118" t="str">
        <f>IF('GPA Calculator Data Entry'!CE270="","",'GPA Calculator Data Entry'!CE270)</f>
        <v/>
      </c>
      <c r="AC270" s="119" t="str">
        <f>IF('GPA Calculator Data Entry'!CN270="","",'GPA Calculator Data Entry'!CN270)</f>
        <v/>
      </c>
      <c r="AD270" s="119" t="str">
        <f>IF('GPA Calculator Data Entry'!CO270="","",'GPA Calculator Data Entry'!CO270)</f>
        <v/>
      </c>
      <c r="AE270" s="119" t="str">
        <f>IF('GPA Calculator Data Entry'!CP270="","",'GPA Calculator Data Entry'!CP270)</f>
        <v/>
      </c>
      <c r="AF270" s="120" t="str">
        <f>IF('GPA Calculator Data Entry'!CR270="","",'GPA Calculator Data Entry'!CR270)</f>
        <v/>
      </c>
      <c r="AG270" s="121" t="str">
        <f>IF('GPA Calculator Data Entry'!DA270="","",'GPA Calculator Data Entry'!DA270)</f>
        <v/>
      </c>
      <c r="AH270" s="121" t="str">
        <f>IF('GPA Calculator Data Entry'!DB270="","",'GPA Calculator Data Entry'!DB270)</f>
        <v/>
      </c>
      <c r="AI270" s="121" t="str">
        <f>IF('GPA Calculator Data Entry'!DC270="","",'GPA Calculator Data Entry'!DC270)</f>
        <v/>
      </c>
    </row>
    <row r="271" spans="1:35" ht="14.25" customHeight="1" x14ac:dyDescent="0.3">
      <c r="A271" s="116" t="str">
        <f>IF('GPA Calculator Data Entry'!A271="","",'GPA Calculator Data Entry'!A271)</f>
        <v/>
      </c>
      <c r="B271" s="117" t="str">
        <f>IF('GPA Calculator Data Entry'!B271="","",'GPA Calculator Data Entry'!B271)</f>
        <v/>
      </c>
      <c r="C271" s="117" t="str">
        <f>IF('GPA Calculator Data Entry'!C271="","",'GPA Calculator Data Entry'!C271)</f>
        <v/>
      </c>
      <c r="D271" s="118" t="str">
        <f>IF('GPA Calculator Data Entry'!E271="","",'GPA Calculator Data Entry'!E271)</f>
        <v/>
      </c>
      <c r="E271" s="119" t="str">
        <f>IF('GPA Calculator Data Entry'!N271="","",'GPA Calculator Data Entry'!N271)</f>
        <v/>
      </c>
      <c r="F271" s="119" t="str">
        <f>IF('GPA Calculator Data Entry'!O271="","",'GPA Calculator Data Entry'!O271)</f>
        <v/>
      </c>
      <c r="G271" s="119" t="str">
        <f>IF('GPA Calculator Data Entry'!P271="","",'GPA Calculator Data Entry'!P271)</f>
        <v/>
      </c>
      <c r="H271" s="120" t="str">
        <f>IF('GPA Calculator Data Entry'!R271="","",'GPA Calculator Data Entry'!R271)</f>
        <v/>
      </c>
      <c r="I271" s="121" t="str">
        <f>IF('GPA Calculator Data Entry'!AA271="","",'GPA Calculator Data Entry'!AA271)</f>
        <v/>
      </c>
      <c r="J271" s="121" t="str">
        <f>IF('GPA Calculator Data Entry'!AB271="","",'GPA Calculator Data Entry'!AB271)</f>
        <v/>
      </c>
      <c r="K271" s="121" t="str">
        <f>IF('GPA Calculator Data Entry'!AC271="","",'GPA Calculator Data Entry'!AC271)</f>
        <v/>
      </c>
      <c r="L271" s="118" t="str">
        <f>IF('GPA Calculator Data Entry'!AE271="","",'GPA Calculator Data Entry'!AE271)</f>
        <v/>
      </c>
      <c r="M271" s="119" t="str">
        <f>IF('GPA Calculator Data Entry'!AN271="","",'GPA Calculator Data Entry'!AN271)</f>
        <v/>
      </c>
      <c r="N271" s="119" t="str">
        <f>IF('GPA Calculator Data Entry'!AO271="","",'GPA Calculator Data Entry'!AO271)</f>
        <v/>
      </c>
      <c r="O271" s="119" t="str">
        <f>IF('GPA Calculator Data Entry'!AP271="","",'GPA Calculator Data Entry'!AP271)</f>
        <v/>
      </c>
      <c r="P271" s="120" t="str">
        <f>IF('GPA Calculator Data Entry'!AR271="","",'GPA Calculator Data Entry'!AR271)</f>
        <v/>
      </c>
      <c r="Q271" s="121" t="str">
        <f>IF('GPA Calculator Data Entry'!BA271="","",'GPA Calculator Data Entry'!BA271)</f>
        <v/>
      </c>
      <c r="R271" s="121" t="str">
        <f>IF('GPA Calculator Data Entry'!BB271="","",'GPA Calculator Data Entry'!BB271)</f>
        <v/>
      </c>
      <c r="S271" s="121" t="str">
        <f>IF('GPA Calculator Data Entry'!BC271="","",'GPA Calculator Data Entry'!BC271)</f>
        <v/>
      </c>
      <c r="T271" s="118" t="str">
        <f>IF('GPA Calculator Data Entry'!BE271="","",'GPA Calculator Data Entry'!BE271)</f>
        <v/>
      </c>
      <c r="U271" s="119" t="str">
        <f>IF('GPA Calculator Data Entry'!BN271="","",'GPA Calculator Data Entry'!BN271)</f>
        <v/>
      </c>
      <c r="V271" s="119" t="str">
        <f>IF('GPA Calculator Data Entry'!BO271="","",'GPA Calculator Data Entry'!BO271)</f>
        <v/>
      </c>
      <c r="W271" s="119" t="str">
        <f>IF('GPA Calculator Data Entry'!BP271="","",'GPA Calculator Data Entry'!BP271)</f>
        <v/>
      </c>
      <c r="X271" s="120" t="str">
        <f>IF('GPA Calculator Data Entry'!BR271="","",'GPA Calculator Data Entry'!BR271)</f>
        <v/>
      </c>
      <c r="Y271" s="121" t="str">
        <f>IF('GPA Calculator Data Entry'!CA271="","",'GPA Calculator Data Entry'!CA271)</f>
        <v/>
      </c>
      <c r="Z271" s="121" t="str">
        <f>IF('GPA Calculator Data Entry'!CB271="","",'GPA Calculator Data Entry'!CB271)</f>
        <v/>
      </c>
      <c r="AA271" s="121" t="str">
        <f>IF('GPA Calculator Data Entry'!CC271="","",'GPA Calculator Data Entry'!CC271)</f>
        <v/>
      </c>
      <c r="AB271" s="118" t="str">
        <f>IF('GPA Calculator Data Entry'!CE271="","",'GPA Calculator Data Entry'!CE271)</f>
        <v/>
      </c>
      <c r="AC271" s="119" t="str">
        <f>IF('GPA Calculator Data Entry'!CN271="","",'GPA Calculator Data Entry'!CN271)</f>
        <v/>
      </c>
      <c r="AD271" s="119" t="str">
        <f>IF('GPA Calculator Data Entry'!CO271="","",'GPA Calculator Data Entry'!CO271)</f>
        <v/>
      </c>
      <c r="AE271" s="119" t="str">
        <f>IF('GPA Calculator Data Entry'!CP271="","",'GPA Calculator Data Entry'!CP271)</f>
        <v/>
      </c>
      <c r="AF271" s="120" t="str">
        <f>IF('GPA Calculator Data Entry'!CR271="","",'GPA Calculator Data Entry'!CR271)</f>
        <v/>
      </c>
      <c r="AG271" s="121" t="str">
        <f>IF('GPA Calculator Data Entry'!DA271="","",'GPA Calculator Data Entry'!DA271)</f>
        <v/>
      </c>
      <c r="AH271" s="121" t="str">
        <f>IF('GPA Calculator Data Entry'!DB271="","",'GPA Calculator Data Entry'!DB271)</f>
        <v/>
      </c>
      <c r="AI271" s="121" t="str">
        <f>IF('GPA Calculator Data Entry'!DC271="","",'GPA Calculator Data Entry'!DC271)</f>
        <v/>
      </c>
    </row>
    <row r="272" spans="1:35" ht="14.25" customHeight="1" x14ac:dyDescent="0.3">
      <c r="A272" s="116" t="str">
        <f>IF('GPA Calculator Data Entry'!A272="","",'GPA Calculator Data Entry'!A272)</f>
        <v/>
      </c>
      <c r="B272" s="117" t="str">
        <f>IF('GPA Calculator Data Entry'!B272="","",'GPA Calculator Data Entry'!B272)</f>
        <v/>
      </c>
      <c r="C272" s="117" t="str">
        <f>IF('GPA Calculator Data Entry'!C272="","",'GPA Calculator Data Entry'!C272)</f>
        <v/>
      </c>
      <c r="D272" s="118" t="str">
        <f>IF('GPA Calculator Data Entry'!E272="","",'GPA Calculator Data Entry'!E272)</f>
        <v/>
      </c>
      <c r="E272" s="119" t="str">
        <f>IF('GPA Calculator Data Entry'!N272="","",'GPA Calculator Data Entry'!N272)</f>
        <v/>
      </c>
      <c r="F272" s="119" t="str">
        <f>IF('GPA Calculator Data Entry'!O272="","",'GPA Calculator Data Entry'!O272)</f>
        <v/>
      </c>
      <c r="G272" s="119" t="str">
        <f>IF('GPA Calculator Data Entry'!P272="","",'GPA Calculator Data Entry'!P272)</f>
        <v/>
      </c>
      <c r="H272" s="120" t="str">
        <f>IF('GPA Calculator Data Entry'!R272="","",'GPA Calculator Data Entry'!R272)</f>
        <v/>
      </c>
      <c r="I272" s="121" t="str">
        <f>IF('GPA Calculator Data Entry'!AA272="","",'GPA Calculator Data Entry'!AA272)</f>
        <v/>
      </c>
      <c r="J272" s="121" t="str">
        <f>IF('GPA Calculator Data Entry'!AB272="","",'GPA Calculator Data Entry'!AB272)</f>
        <v/>
      </c>
      <c r="K272" s="121" t="str">
        <f>IF('GPA Calculator Data Entry'!AC272="","",'GPA Calculator Data Entry'!AC272)</f>
        <v/>
      </c>
      <c r="L272" s="118" t="str">
        <f>IF('GPA Calculator Data Entry'!AE272="","",'GPA Calculator Data Entry'!AE272)</f>
        <v/>
      </c>
      <c r="M272" s="119" t="str">
        <f>IF('GPA Calculator Data Entry'!AN272="","",'GPA Calculator Data Entry'!AN272)</f>
        <v/>
      </c>
      <c r="N272" s="119" t="str">
        <f>IF('GPA Calculator Data Entry'!AO272="","",'GPA Calculator Data Entry'!AO272)</f>
        <v/>
      </c>
      <c r="O272" s="119" t="str">
        <f>IF('GPA Calculator Data Entry'!AP272="","",'GPA Calculator Data Entry'!AP272)</f>
        <v/>
      </c>
      <c r="P272" s="120" t="str">
        <f>IF('GPA Calculator Data Entry'!AR272="","",'GPA Calculator Data Entry'!AR272)</f>
        <v/>
      </c>
      <c r="Q272" s="121" t="str">
        <f>IF('GPA Calculator Data Entry'!BA272="","",'GPA Calculator Data Entry'!BA272)</f>
        <v/>
      </c>
      <c r="R272" s="121" t="str">
        <f>IF('GPA Calculator Data Entry'!BB272="","",'GPA Calculator Data Entry'!BB272)</f>
        <v/>
      </c>
      <c r="S272" s="121" t="str">
        <f>IF('GPA Calculator Data Entry'!BC272="","",'GPA Calculator Data Entry'!BC272)</f>
        <v/>
      </c>
      <c r="T272" s="118" t="str">
        <f>IF('GPA Calculator Data Entry'!BE272="","",'GPA Calculator Data Entry'!BE272)</f>
        <v/>
      </c>
      <c r="U272" s="119" t="str">
        <f>IF('GPA Calculator Data Entry'!BN272="","",'GPA Calculator Data Entry'!BN272)</f>
        <v/>
      </c>
      <c r="V272" s="119" t="str">
        <f>IF('GPA Calculator Data Entry'!BO272="","",'GPA Calculator Data Entry'!BO272)</f>
        <v/>
      </c>
      <c r="W272" s="119" t="str">
        <f>IF('GPA Calculator Data Entry'!BP272="","",'GPA Calculator Data Entry'!BP272)</f>
        <v/>
      </c>
      <c r="X272" s="120" t="str">
        <f>IF('GPA Calculator Data Entry'!BR272="","",'GPA Calculator Data Entry'!BR272)</f>
        <v/>
      </c>
      <c r="Y272" s="121" t="str">
        <f>IF('GPA Calculator Data Entry'!CA272="","",'GPA Calculator Data Entry'!CA272)</f>
        <v/>
      </c>
      <c r="Z272" s="121" t="str">
        <f>IF('GPA Calculator Data Entry'!CB272="","",'GPA Calculator Data Entry'!CB272)</f>
        <v/>
      </c>
      <c r="AA272" s="121" t="str">
        <f>IF('GPA Calculator Data Entry'!CC272="","",'GPA Calculator Data Entry'!CC272)</f>
        <v/>
      </c>
      <c r="AB272" s="118" t="str">
        <f>IF('GPA Calculator Data Entry'!CE272="","",'GPA Calculator Data Entry'!CE272)</f>
        <v/>
      </c>
      <c r="AC272" s="119" t="str">
        <f>IF('GPA Calculator Data Entry'!CN272="","",'GPA Calculator Data Entry'!CN272)</f>
        <v/>
      </c>
      <c r="AD272" s="119" t="str">
        <f>IF('GPA Calculator Data Entry'!CO272="","",'GPA Calculator Data Entry'!CO272)</f>
        <v/>
      </c>
      <c r="AE272" s="119" t="str">
        <f>IF('GPA Calculator Data Entry'!CP272="","",'GPA Calculator Data Entry'!CP272)</f>
        <v/>
      </c>
      <c r="AF272" s="120" t="str">
        <f>IF('GPA Calculator Data Entry'!CR272="","",'GPA Calculator Data Entry'!CR272)</f>
        <v/>
      </c>
      <c r="AG272" s="121" t="str">
        <f>IF('GPA Calculator Data Entry'!DA272="","",'GPA Calculator Data Entry'!DA272)</f>
        <v/>
      </c>
      <c r="AH272" s="121" t="str">
        <f>IF('GPA Calculator Data Entry'!DB272="","",'GPA Calculator Data Entry'!DB272)</f>
        <v/>
      </c>
      <c r="AI272" s="121" t="str">
        <f>IF('GPA Calculator Data Entry'!DC272="","",'GPA Calculator Data Entry'!DC272)</f>
        <v/>
      </c>
    </row>
    <row r="273" spans="1:35" ht="14.25" customHeight="1" x14ac:dyDescent="0.3">
      <c r="A273" s="116" t="str">
        <f>IF('GPA Calculator Data Entry'!A273="","",'GPA Calculator Data Entry'!A273)</f>
        <v/>
      </c>
      <c r="B273" s="117" t="str">
        <f>IF('GPA Calculator Data Entry'!B273="","",'GPA Calculator Data Entry'!B273)</f>
        <v/>
      </c>
      <c r="C273" s="117" t="str">
        <f>IF('GPA Calculator Data Entry'!C273="","",'GPA Calculator Data Entry'!C273)</f>
        <v/>
      </c>
      <c r="D273" s="118" t="str">
        <f>IF('GPA Calculator Data Entry'!E273="","",'GPA Calculator Data Entry'!E273)</f>
        <v/>
      </c>
      <c r="E273" s="119" t="str">
        <f>IF('GPA Calculator Data Entry'!N273="","",'GPA Calculator Data Entry'!N273)</f>
        <v/>
      </c>
      <c r="F273" s="119" t="str">
        <f>IF('GPA Calculator Data Entry'!O273="","",'GPA Calculator Data Entry'!O273)</f>
        <v/>
      </c>
      <c r="G273" s="119" t="str">
        <f>IF('GPA Calculator Data Entry'!P273="","",'GPA Calculator Data Entry'!P273)</f>
        <v/>
      </c>
      <c r="H273" s="120" t="str">
        <f>IF('GPA Calculator Data Entry'!R273="","",'GPA Calculator Data Entry'!R273)</f>
        <v/>
      </c>
      <c r="I273" s="121" t="str">
        <f>IF('GPA Calculator Data Entry'!AA273="","",'GPA Calculator Data Entry'!AA273)</f>
        <v/>
      </c>
      <c r="J273" s="121" t="str">
        <f>IF('GPA Calculator Data Entry'!AB273="","",'GPA Calculator Data Entry'!AB273)</f>
        <v/>
      </c>
      <c r="K273" s="121" t="str">
        <f>IF('GPA Calculator Data Entry'!AC273="","",'GPA Calculator Data Entry'!AC273)</f>
        <v/>
      </c>
      <c r="L273" s="118" t="str">
        <f>IF('GPA Calculator Data Entry'!AE273="","",'GPA Calculator Data Entry'!AE273)</f>
        <v/>
      </c>
      <c r="M273" s="119" t="str">
        <f>IF('GPA Calculator Data Entry'!AN273="","",'GPA Calculator Data Entry'!AN273)</f>
        <v/>
      </c>
      <c r="N273" s="119" t="str">
        <f>IF('GPA Calculator Data Entry'!AO273="","",'GPA Calculator Data Entry'!AO273)</f>
        <v/>
      </c>
      <c r="O273" s="119" t="str">
        <f>IF('GPA Calculator Data Entry'!AP273="","",'GPA Calculator Data Entry'!AP273)</f>
        <v/>
      </c>
      <c r="P273" s="120" t="str">
        <f>IF('GPA Calculator Data Entry'!AR273="","",'GPA Calculator Data Entry'!AR273)</f>
        <v/>
      </c>
      <c r="Q273" s="121" t="str">
        <f>IF('GPA Calculator Data Entry'!BA273="","",'GPA Calculator Data Entry'!BA273)</f>
        <v/>
      </c>
      <c r="R273" s="121" t="str">
        <f>IF('GPA Calculator Data Entry'!BB273="","",'GPA Calculator Data Entry'!BB273)</f>
        <v/>
      </c>
      <c r="S273" s="121" t="str">
        <f>IF('GPA Calculator Data Entry'!BC273="","",'GPA Calculator Data Entry'!BC273)</f>
        <v/>
      </c>
      <c r="T273" s="118" t="str">
        <f>IF('GPA Calculator Data Entry'!BE273="","",'GPA Calculator Data Entry'!BE273)</f>
        <v/>
      </c>
      <c r="U273" s="119" t="str">
        <f>IF('GPA Calculator Data Entry'!BN273="","",'GPA Calculator Data Entry'!BN273)</f>
        <v/>
      </c>
      <c r="V273" s="119" t="str">
        <f>IF('GPA Calculator Data Entry'!BO273="","",'GPA Calculator Data Entry'!BO273)</f>
        <v/>
      </c>
      <c r="W273" s="119" t="str">
        <f>IF('GPA Calculator Data Entry'!BP273="","",'GPA Calculator Data Entry'!BP273)</f>
        <v/>
      </c>
      <c r="X273" s="120" t="str">
        <f>IF('GPA Calculator Data Entry'!BR273="","",'GPA Calculator Data Entry'!BR273)</f>
        <v/>
      </c>
      <c r="Y273" s="121" t="str">
        <f>IF('GPA Calculator Data Entry'!CA273="","",'GPA Calculator Data Entry'!CA273)</f>
        <v/>
      </c>
      <c r="Z273" s="121" t="str">
        <f>IF('GPA Calculator Data Entry'!CB273="","",'GPA Calculator Data Entry'!CB273)</f>
        <v/>
      </c>
      <c r="AA273" s="121" t="str">
        <f>IF('GPA Calculator Data Entry'!CC273="","",'GPA Calculator Data Entry'!CC273)</f>
        <v/>
      </c>
      <c r="AB273" s="118" t="str">
        <f>IF('GPA Calculator Data Entry'!CE273="","",'GPA Calculator Data Entry'!CE273)</f>
        <v/>
      </c>
      <c r="AC273" s="119" t="str">
        <f>IF('GPA Calculator Data Entry'!CN273="","",'GPA Calculator Data Entry'!CN273)</f>
        <v/>
      </c>
      <c r="AD273" s="119" t="str">
        <f>IF('GPA Calculator Data Entry'!CO273="","",'GPA Calculator Data Entry'!CO273)</f>
        <v/>
      </c>
      <c r="AE273" s="119" t="str">
        <f>IF('GPA Calculator Data Entry'!CP273="","",'GPA Calculator Data Entry'!CP273)</f>
        <v/>
      </c>
      <c r="AF273" s="120" t="str">
        <f>IF('GPA Calculator Data Entry'!CR273="","",'GPA Calculator Data Entry'!CR273)</f>
        <v/>
      </c>
      <c r="AG273" s="121" t="str">
        <f>IF('GPA Calculator Data Entry'!DA273="","",'GPA Calculator Data Entry'!DA273)</f>
        <v/>
      </c>
      <c r="AH273" s="121" t="str">
        <f>IF('GPA Calculator Data Entry'!DB273="","",'GPA Calculator Data Entry'!DB273)</f>
        <v/>
      </c>
      <c r="AI273" s="121" t="str">
        <f>IF('GPA Calculator Data Entry'!DC273="","",'GPA Calculator Data Entry'!DC273)</f>
        <v/>
      </c>
    </row>
    <row r="274" spans="1:35" ht="14.25" customHeight="1" x14ac:dyDescent="0.3">
      <c r="A274" s="116" t="str">
        <f>IF('GPA Calculator Data Entry'!A274="","",'GPA Calculator Data Entry'!A274)</f>
        <v/>
      </c>
      <c r="B274" s="117" t="str">
        <f>IF('GPA Calculator Data Entry'!B274="","",'GPA Calculator Data Entry'!B274)</f>
        <v/>
      </c>
      <c r="C274" s="117" t="str">
        <f>IF('GPA Calculator Data Entry'!C274="","",'GPA Calculator Data Entry'!C274)</f>
        <v/>
      </c>
      <c r="D274" s="118" t="str">
        <f>IF('GPA Calculator Data Entry'!E274="","",'GPA Calculator Data Entry'!E274)</f>
        <v/>
      </c>
      <c r="E274" s="119" t="str">
        <f>IF('GPA Calculator Data Entry'!N274="","",'GPA Calculator Data Entry'!N274)</f>
        <v/>
      </c>
      <c r="F274" s="119" t="str">
        <f>IF('GPA Calculator Data Entry'!O274="","",'GPA Calculator Data Entry'!O274)</f>
        <v/>
      </c>
      <c r="G274" s="119" t="str">
        <f>IF('GPA Calculator Data Entry'!P274="","",'GPA Calculator Data Entry'!P274)</f>
        <v/>
      </c>
      <c r="H274" s="120" t="str">
        <f>IF('GPA Calculator Data Entry'!R274="","",'GPA Calculator Data Entry'!R274)</f>
        <v/>
      </c>
      <c r="I274" s="121" t="str">
        <f>IF('GPA Calculator Data Entry'!AA274="","",'GPA Calculator Data Entry'!AA274)</f>
        <v/>
      </c>
      <c r="J274" s="121" t="str">
        <f>IF('GPA Calculator Data Entry'!AB274="","",'GPA Calculator Data Entry'!AB274)</f>
        <v/>
      </c>
      <c r="K274" s="121" t="str">
        <f>IF('GPA Calculator Data Entry'!AC274="","",'GPA Calculator Data Entry'!AC274)</f>
        <v/>
      </c>
      <c r="L274" s="118" t="str">
        <f>IF('GPA Calculator Data Entry'!AE274="","",'GPA Calculator Data Entry'!AE274)</f>
        <v/>
      </c>
      <c r="M274" s="119" t="str">
        <f>IF('GPA Calculator Data Entry'!AN274="","",'GPA Calculator Data Entry'!AN274)</f>
        <v/>
      </c>
      <c r="N274" s="119" t="str">
        <f>IF('GPA Calculator Data Entry'!AO274="","",'GPA Calculator Data Entry'!AO274)</f>
        <v/>
      </c>
      <c r="O274" s="119" t="str">
        <f>IF('GPA Calculator Data Entry'!AP274="","",'GPA Calculator Data Entry'!AP274)</f>
        <v/>
      </c>
      <c r="P274" s="120" t="str">
        <f>IF('GPA Calculator Data Entry'!AR274="","",'GPA Calculator Data Entry'!AR274)</f>
        <v/>
      </c>
      <c r="Q274" s="121" t="str">
        <f>IF('GPA Calculator Data Entry'!BA274="","",'GPA Calculator Data Entry'!BA274)</f>
        <v/>
      </c>
      <c r="R274" s="121" t="str">
        <f>IF('GPA Calculator Data Entry'!BB274="","",'GPA Calculator Data Entry'!BB274)</f>
        <v/>
      </c>
      <c r="S274" s="121" t="str">
        <f>IF('GPA Calculator Data Entry'!BC274="","",'GPA Calculator Data Entry'!BC274)</f>
        <v/>
      </c>
      <c r="T274" s="118" t="str">
        <f>IF('GPA Calculator Data Entry'!BE274="","",'GPA Calculator Data Entry'!BE274)</f>
        <v/>
      </c>
      <c r="U274" s="119" t="str">
        <f>IF('GPA Calculator Data Entry'!BN274="","",'GPA Calculator Data Entry'!BN274)</f>
        <v/>
      </c>
      <c r="V274" s="119" t="str">
        <f>IF('GPA Calculator Data Entry'!BO274="","",'GPA Calculator Data Entry'!BO274)</f>
        <v/>
      </c>
      <c r="W274" s="119" t="str">
        <f>IF('GPA Calculator Data Entry'!BP274="","",'GPA Calculator Data Entry'!BP274)</f>
        <v/>
      </c>
      <c r="X274" s="120" t="str">
        <f>IF('GPA Calculator Data Entry'!BR274="","",'GPA Calculator Data Entry'!BR274)</f>
        <v/>
      </c>
      <c r="Y274" s="121" t="str">
        <f>IF('GPA Calculator Data Entry'!CA274="","",'GPA Calculator Data Entry'!CA274)</f>
        <v/>
      </c>
      <c r="Z274" s="121" t="str">
        <f>IF('GPA Calculator Data Entry'!CB274="","",'GPA Calculator Data Entry'!CB274)</f>
        <v/>
      </c>
      <c r="AA274" s="121" t="str">
        <f>IF('GPA Calculator Data Entry'!CC274="","",'GPA Calculator Data Entry'!CC274)</f>
        <v/>
      </c>
      <c r="AB274" s="118" t="str">
        <f>IF('GPA Calculator Data Entry'!CE274="","",'GPA Calculator Data Entry'!CE274)</f>
        <v/>
      </c>
      <c r="AC274" s="119" t="str">
        <f>IF('GPA Calculator Data Entry'!CN274="","",'GPA Calculator Data Entry'!CN274)</f>
        <v/>
      </c>
      <c r="AD274" s="119" t="str">
        <f>IF('GPA Calculator Data Entry'!CO274="","",'GPA Calculator Data Entry'!CO274)</f>
        <v/>
      </c>
      <c r="AE274" s="119" t="str">
        <f>IF('GPA Calculator Data Entry'!CP274="","",'GPA Calculator Data Entry'!CP274)</f>
        <v/>
      </c>
      <c r="AF274" s="120" t="str">
        <f>IF('GPA Calculator Data Entry'!CR274="","",'GPA Calculator Data Entry'!CR274)</f>
        <v/>
      </c>
      <c r="AG274" s="121" t="str">
        <f>IF('GPA Calculator Data Entry'!DA274="","",'GPA Calculator Data Entry'!DA274)</f>
        <v/>
      </c>
      <c r="AH274" s="121" t="str">
        <f>IF('GPA Calculator Data Entry'!DB274="","",'GPA Calculator Data Entry'!DB274)</f>
        <v/>
      </c>
      <c r="AI274" s="121" t="str">
        <f>IF('GPA Calculator Data Entry'!DC274="","",'GPA Calculator Data Entry'!DC274)</f>
        <v/>
      </c>
    </row>
    <row r="275" spans="1:35" ht="14.25" customHeight="1" x14ac:dyDescent="0.3">
      <c r="A275" s="116" t="str">
        <f>IF('GPA Calculator Data Entry'!A275="","",'GPA Calculator Data Entry'!A275)</f>
        <v/>
      </c>
      <c r="B275" s="117" t="str">
        <f>IF('GPA Calculator Data Entry'!B275="","",'GPA Calculator Data Entry'!B275)</f>
        <v/>
      </c>
      <c r="C275" s="117" t="str">
        <f>IF('GPA Calculator Data Entry'!C275="","",'GPA Calculator Data Entry'!C275)</f>
        <v/>
      </c>
      <c r="D275" s="118" t="str">
        <f>IF('GPA Calculator Data Entry'!E275="","",'GPA Calculator Data Entry'!E275)</f>
        <v/>
      </c>
      <c r="E275" s="119" t="str">
        <f>IF('GPA Calculator Data Entry'!N275="","",'GPA Calculator Data Entry'!N275)</f>
        <v/>
      </c>
      <c r="F275" s="119" t="str">
        <f>IF('GPA Calculator Data Entry'!O275="","",'GPA Calculator Data Entry'!O275)</f>
        <v/>
      </c>
      <c r="G275" s="119" t="str">
        <f>IF('GPA Calculator Data Entry'!P275="","",'GPA Calculator Data Entry'!P275)</f>
        <v/>
      </c>
      <c r="H275" s="120" t="str">
        <f>IF('GPA Calculator Data Entry'!R275="","",'GPA Calculator Data Entry'!R275)</f>
        <v/>
      </c>
      <c r="I275" s="121" t="str">
        <f>IF('GPA Calculator Data Entry'!AA275="","",'GPA Calculator Data Entry'!AA275)</f>
        <v/>
      </c>
      <c r="J275" s="121" t="str">
        <f>IF('GPA Calculator Data Entry'!AB275="","",'GPA Calculator Data Entry'!AB275)</f>
        <v/>
      </c>
      <c r="K275" s="121" t="str">
        <f>IF('GPA Calculator Data Entry'!AC275="","",'GPA Calculator Data Entry'!AC275)</f>
        <v/>
      </c>
      <c r="L275" s="118" t="str">
        <f>IF('GPA Calculator Data Entry'!AE275="","",'GPA Calculator Data Entry'!AE275)</f>
        <v/>
      </c>
      <c r="M275" s="119" t="str">
        <f>IF('GPA Calculator Data Entry'!AN275="","",'GPA Calculator Data Entry'!AN275)</f>
        <v/>
      </c>
      <c r="N275" s="119" t="str">
        <f>IF('GPA Calculator Data Entry'!AO275="","",'GPA Calculator Data Entry'!AO275)</f>
        <v/>
      </c>
      <c r="O275" s="119" t="str">
        <f>IF('GPA Calculator Data Entry'!AP275="","",'GPA Calculator Data Entry'!AP275)</f>
        <v/>
      </c>
      <c r="P275" s="120" t="str">
        <f>IF('GPA Calculator Data Entry'!AR275="","",'GPA Calculator Data Entry'!AR275)</f>
        <v/>
      </c>
      <c r="Q275" s="121" t="str">
        <f>IF('GPA Calculator Data Entry'!BA275="","",'GPA Calculator Data Entry'!BA275)</f>
        <v/>
      </c>
      <c r="R275" s="121" t="str">
        <f>IF('GPA Calculator Data Entry'!BB275="","",'GPA Calculator Data Entry'!BB275)</f>
        <v/>
      </c>
      <c r="S275" s="121" t="str">
        <f>IF('GPA Calculator Data Entry'!BC275="","",'GPA Calculator Data Entry'!BC275)</f>
        <v/>
      </c>
      <c r="T275" s="118" t="str">
        <f>IF('GPA Calculator Data Entry'!BE275="","",'GPA Calculator Data Entry'!BE275)</f>
        <v/>
      </c>
      <c r="U275" s="119" t="str">
        <f>IF('GPA Calculator Data Entry'!BN275="","",'GPA Calculator Data Entry'!BN275)</f>
        <v/>
      </c>
      <c r="V275" s="119" t="str">
        <f>IF('GPA Calculator Data Entry'!BO275="","",'GPA Calculator Data Entry'!BO275)</f>
        <v/>
      </c>
      <c r="W275" s="119" t="str">
        <f>IF('GPA Calculator Data Entry'!BP275="","",'GPA Calculator Data Entry'!BP275)</f>
        <v/>
      </c>
      <c r="X275" s="120" t="str">
        <f>IF('GPA Calculator Data Entry'!BR275="","",'GPA Calculator Data Entry'!BR275)</f>
        <v/>
      </c>
      <c r="Y275" s="121" t="str">
        <f>IF('GPA Calculator Data Entry'!CA275="","",'GPA Calculator Data Entry'!CA275)</f>
        <v/>
      </c>
      <c r="Z275" s="121" t="str">
        <f>IF('GPA Calculator Data Entry'!CB275="","",'GPA Calculator Data Entry'!CB275)</f>
        <v/>
      </c>
      <c r="AA275" s="121" t="str">
        <f>IF('GPA Calculator Data Entry'!CC275="","",'GPA Calculator Data Entry'!CC275)</f>
        <v/>
      </c>
      <c r="AB275" s="118" t="str">
        <f>IF('GPA Calculator Data Entry'!CE275="","",'GPA Calculator Data Entry'!CE275)</f>
        <v/>
      </c>
      <c r="AC275" s="119" t="str">
        <f>IF('GPA Calculator Data Entry'!CN275="","",'GPA Calculator Data Entry'!CN275)</f>
        <v/>
      </c>
      <c r="AD275" s="119" t="str">
        <f>IF('GPA Calculator Data Entry'!CO275="","",'GPA Calculator Data Entry'!CO275)</f>
        <v/>
      </c>
      <c r="AE275" s="119" t="str">
        <f>IF('GPA Calculator Data Entry'!CP275="","",'GPA Calculator Data Entry'!CP275)</f>
        <v/>
      </c>
      <c r="AF275" s="120" t="str">
        <f>IF('GPA Calculator Data Entry'!CR275="","",'GPA Calculator Data Entry'!CR275)</f>
        <v/>
      </c>
      <c r="AG275" s="121" t="str">
        <f>IF('GPA Calculator Data Entry'!DA275="","",'GPA Calculator Data Entry'!DA275)</f>
        <v/>
      </c>
      <c r="AH275" s="121" t="str">
        <f>IF('GPA Calculator Data Entry'!DB275="","",'GPA Calculator Data Entry'!DB275)</f>
        <v/>
      </c>
      <c r="AI275" s="121" t="str">
        <f>IF('GPA Calculator Data Entry'!DC275="","",'GPA Calculator Data Entry'!DC275)</f>
        <v/>
      </c>
    </row>
    <row r="276" spans="1:35" ht="14.25" customHeight="1" x14ac:dyDescent="0.3">
      <c r="A276" s="116" t="str">
        <f>IF('GPA Calculator Data Entry'!A276="","",'GPA Calculator Data Entry'!A276)</f>
        <v/>
      </c>
      <c r="B276" s="117" t="str">
        <f>IF('GPA Calculator Data Entry'!B276="","",'GPA Calculator Data Entry'!B276)</f>
        <v/>
      </c>
      <c r="C276" s="117" t="str">
        <f>IF('GPA Calculator Data Entry'!C276="","",'GPA Calculator Data Entry'!C276)</f>
        <v/>
      </c>
      <c r="D276" s="118" t="str">
        <f>IF('GPA Calculator Data Entry'!E276="","",'GPA Calculator Data Entry'!E276)</f>
        <v/>
      </c>
      <c r="E276" s="119" t="str">
        <f>IF('GPA Calculator Data Entry'!N276="","",'GPA Calculator Data Entry'!N276)</f>
        <v/>
      </c>
      <c r="F276" s="119" t="str">
        <f>IF('GPA Calculator Data Entry'!O276="","",'GPA Calculator Data Entry'!O276)</f>
        <v/>
      </c>
      <c r="G276" s="119" t="str">
        <f>IF('GPA Calculator Data Entry'!P276="","",'GPA Calculator Data Entry'!P276)</f>
        <v/>
      </c>
      <c r="H276" s="120" t="str">
        <f>IF('GPA Calculator Data Entry'!R276="","",'GPA Calculator Data Entry'!R276)</f>
        <v/>
      </c>
      <c r="I276" s="121" t="str">
        <f>IF('GPA Calculator Data Entry'!AA276="","",'GPA Calculator Data Entry'!AA276)</f>
        <v/>
      </c>
      <c r="J276" s="121" t="str">
        <f>IF('GPA Calculator Data Entry'!AB276="","",'GPA Calculator Data Entry'!AB276)</f>
        <v/>
      </c>
      <c r="K276" s="121" t="str">
        <f>IF('GPA Calculator Data Entry'!AC276="","",'GPA Calculator Data Entry'!AC276)</f>
        <v/>
      </c>
      <c r="L276" s="118" t="str">
        <f>IF('GPA Calculator Data Entry'!AE276="","",'GPA Calculator Data Entry'!AE276)</f>
        <v/>
      </c>
      <c r="M276" s="119" t="str">
        <f>IF('GPA Calculator Data Entry'!AN276="","",'GPA Calculator Data Entry'!AN276)</f>
        <v/>
      </c>
      <c r="N276" s="119" t="str">
        <f>IF('GPA Calculator Data Entry'!AO276="","",'GPA Calculator Data Entry'!AO276)</f>
        <v/>
      </c>
      <c r="O276" s="119" t="str">
        <f>IF('GPA Calculator Data Entry'!AP276="","",'GPA Calculator Data Entry'!AP276)</f>
        <v/>
      </c>
      <c r="P276" s="120" t="str">
        <f>IF('GPA Calculator Data Entry'!AR276="","",'GPA Calculator Data Entry'!AR276)</f>
        <v/>
      </c>
      <c r="Q276" s="121" t="str">
        <f>IF('GPA Calculator Data Entry'!BA276="","",'GPA Calculator Data Entry'!BA276)</f>
        <v/>
      </c>
      <c r="R276" s="121" t="str">
        <f>IF('GPA Calculator Data Entry'!BB276="","",'GPA Calculator Data Entry'!BB276)</f>
        <v/>
      </c>
      <c r="S276" s="121" t="str">
        <f>IF('GPA Calculator Data Entry'!BC276="","",'GPA Calculator Data Entry'!BC276)</f>
        <v/>
      </c>
      <c r="T276" s="118" t="str">
        <f>IF('GPA Calculator Data Entry'!BE276="","",'GPA Calculator Data Entry'!BE276)</f>
        <v/>
      </c>
      <c r="U276" s="119" t="str">
        <f>IF('GPA Calculator Data Entry'!BN276="","",'GPA Calculator Data Entry'!BN276)</f>
        <v/>
      </c>
      <c r="V276" s="119" t="str">
        <f>IF('GPA Calculator Data Entry'!BO276="","",'GPA Calculator Data Entry'!BO276)</f>
        <v/>
      </c>
      <c r="W276" s="119" t="str">
        <f>IF('GPA Calculator Data Entry'!BP276="","",'GPA Calculator Data Entry'!BP276)</f>
        <v/>
      </c>
      <c r="X276" s="120" t="str">
        <f>IF('GPA Calculator Data Entry'!BR276="","",'GPA Calculator Data Entry'!BR276)</f>
        <v/>
      </c>
      <c r="Y276" s="121" t="str">
        <f>IF('GPA Calculator Data Entry'!CA276="","",'GPA Calculator Data Entry'!CA276)</f>
        <v/>
      </c>
      <c r="Z276" s="121" t="str">
        <f>IF('GPA Calculator Data Entry'!CB276="","",'GPA Calculator Data Entry'!CB276)</f>
        <v/>
      </c>
      <c r="AA276" s="121" t="str">
        <f>IF('GPA Calculator Data Entry'!CC276="","",'GPA Calculator Data Entry'!CC276)</f>
        <v/>
      </c>
      <c r="AB276" s="118" t="str">
        <f>IF('GPA Calculator Data Entry'!CE276="","",'GPA Calculator Data Entry'!CE276)</f>
        <v/>
      </c>
      <c r="AC276" s="119" t="str">
        <f>IF('GPA Calculator Data Entry'!CN276="","",'GPA Calculator Data Entry'!CN276)</f>
        <v/>
      </c>
      <c r="AD276" s="119" t="str">
        <f>IF('GPA Calculator Data Entry'!CO276="","",'GPA Calculator Data Entry'!CO276)</f>
        <v/>
      </c>
      <c r="AE276" s="119" t="str">
        <f>IF('GPA Calculator Data Entry'!CP276="","",'GPA Calculator Data Entry'!CP276)</f>
        <v/>
      </c>
      <c r="AF276" s="120" t="str">
        <f>IF('GPA Calculator Data Entry'!CR276="","",'GPA Calculator Data Entry'!CR276)</f>
        <v/>
      </c>
      <c r="AG276" s="121" t="str">
        <f>IF('GPA Calculator Data Entry'!DA276="","",'GPA Calculator Data Entry'!DA276)</f>
        <v/>
      </c>
      <c r="AH276" s="121" t="str">
        <f>IF('GPA Calculator Data Entry'!DB276="","",'GPA Calculator Data Entry'!DB276)</f>
        <v/>
      </c>
      <c r="AI276" s="121" t="str">
        <f>IF('GPA Calculator Data Entry'!DC276="","",'GPA Calculator Data Entry'!DC276)</f>
        <v/>
      </c>
    </row>
    <row r="277" spans="1:35" ht="14.25" customHeight="1" x14ac:dyDescent="0.3">
      <c r="A277" s="116" t="str">
        <f>IF('GPA Calculator Data Entry'!A277="","",'GPA Calculator Data Entry'!A277)</f>
        <v/>
      </c>
      <c r="B277" s="117" t="str">
        <f>IF('GPA Calculator Data Entry'!B277="","",'GPA Calculator Data Entry'!B277)</f>
        <v/>
      </c>
      <c r="C277" s="117" t="str">
        <f>IF('GPA Calculator Data Entry'!C277="","",'GPA Calculator Data Entry'!C277)</f>
        <v/>
      </c>
      <c r="D277" s="118" t="str">
        <f>IF('GPA Calculator Data Entry'!E277="","",'GPA Calculator Data Entry'!E277)</f>
        <v/>
      </c>
      <c r="E277" s="119" t="str">
        <f>IF('GPA Calculator Data Entry'!N277="","",'GPA Calculator Data Entry'!N277)</f>
        <v/>
      </c>
      <c r="F277" s="119" t="str">
        <f>IF('GPA Calculator Data Entry'!O277="","",'GPA Calculator Data Entry'!O277)</f>
        <v/>
      </c>
      <c r="G277" s="119" t="str">
        <f>IF('GPA Calculator Data Entry'!P277="","",'GPA Calculator Data Entry'!P277)</f>
        <v/>
      </c>
      <c r="H277" s="120" t="str">
        <f>IF('GPA Calculator Data Entry'!R277="","",'GPA Calculator Data Entry'!R277)</f>
        <v/>
      </c>
      <c r="I277" s="121" t="str">
        <f>IF('GPA Calculator Data Entry'!AA277="","",'GPA Calculator Data Entry'!AA277)</f>
        <v/>
      </c>
      <c r="J277" s="121" t="str">
        <f>IF('GPA Calculator Data Entry'!AB277="","",'GPA Calculator Data Entry'!AB277)</f>
        <v/>
      </c>
      <c r="K277" s="121" t="str">
        <f>IF('GPA Calculator Data Entry'!AC277="","",'GPA Calculator Data Entry'!AC277)</f>
        <v/>
      </c>
      <c r="L277" s="118" t="str">
        <f>IF('GPA Calculator Data Entry'!AE277="","",'GPA Calculator Data Entry'!AE277)</f>
        <v/>
      </c>
      <c r="M277" s="119" t="str">
        <f>IF('GPA Calculator Data Entry'!AN277="","",'GPA Calculator Data Entry'!AN277)</f>
        <v/>
      </c>
      <c r="N277" s="119" t="str">
        <f>IF('GPA Calculator Data Entry'!AO277="","",'GPA Calculator Data Entry'!AO277)</f>
        <v/>
      </c>
      <c r="O277" s="119" t="str">
        <f>IF('GPA Calculator Data Entry'!AP277="","",'GPA Calculator Data Entry'!AP277)</f>
        <v/>
      </c>
      <c r="P277" s="120" t="str">
        <f>IF('GPA Calculator Data Entry'!AR277="","",'GPA Calculator Data Entry'!AR277)</f>
        <v/>
      </c>
      <c r="Q277" s="121" t="str">
        <f>IF('GPA Calculator Data Entry'!BA277="","",'GPA Calculator Data Entry'!BA277)</f>
        <v/>
      </c>
      <c r="R277" s="121" t="str">
        <f>IF('GPA Calculator Data Entry'!BB277="","",'GPA Calculator Data Entry'!BB277)</f>
        <v/>
      </c>
      <c r="S277" s="121" t="str">
        <f>IF('GPA Calculator Data Entry'!BC277="","",'GPA Calculator Data Entry'!BC277)</f>
        <v/>
      </c>
      <c r="T277" s="118" t="str">
        <f>IF('GPA Calculator Data Entry'!BE277="","",'GPA Calculator Data Entry'!BE277)</f>
        <v/>
      </c>
      <c r="U277" s="119" t="str">
        <f>IF('GPA Calculator Data Entry'!BN277="","",'GPA Calculator Data Entry'!BN277)</f>
        <v/>
      </c>
      <c r="V277" s="119" t="str">
        <f>IF('GPA Calculator Data Entry'!BO277="","",'GPA Calculator Data Entry'!BO277)</f>
        <v/>
      </c>
      <c r="W277" s="119" t="str">
        <f>IF('GPA Calculator Data Entry'!BP277="","",'GPA Calculator Data Entry'!BP277)</f>
        <v/>
      </c>
      <c r="X277" s="120" t="str">
        <f>IF('GPA Calculator Data Entry'!BR277="","",'GPA Calculator Data Entry'!BR277)</f>
        <v/>
      </c>
      <c r="Y277" s="121" t="str">
        <f>IF('GPA Calculator Data Entry'!CA277="","",'GPA Calculator Data Entry'!CA277)</f>
        <v/>
      </c>
      <c r="Z277" s="121" t="str">
        <f>IF('GPA Calculator Data Entry'!CB277="","",'GPA Calculator Data Entry'!CB277)</f>
        <v/>
      </c>
      <c r="AA277" s="121" t="str">
        <f>IF('GPA Calculator Data Entry'!CC277="","",'GPA Calculator Data Entry'!CC277)</f>
        <v/>
      </c>
      <c r="AB277" s="118" t="str">
        <f>IF('GPA Calculator Data Entry'!CE277="","",'GPA Calculator Data Entry'!CE277)</f>
        <v/>
      </c>
      <c r="AC277" s="119" t="str">
        <f>IF('GPA Calculator Data Entry'!CN277="","",'GPA Calculator Data Entry'!CN277)</f>
        <v/>
      </c>
      <c r="AD277" s="119" t="str">
        <f>IF('GPA Calculator Data Entry'!CO277="","",'GPA Calculator Data Entry'!CO277)</f>
        <v/>
      </c>
      <c r="AE277" s="119" t="str">
        <f>IF('GPA Calculator Data Entry'!CP277="","",'GPA Calculator Data Entry'!CP277)</f>
        <v/>
      </c>
      <c r="AF277" s="120" t="str">
        <f>IF('GPA Calculator Data Entry'!CR277="","",'GPA Calculator Data Entry'!CR277)</f>
        <v/>
      </c>
      <c r="AG277" s="121" t="str">
        <f>IF('GPA Calculator Data Entry'!DA277="","",'GPA Calculator Data Entry'!DA277)</f>
        <v/>
      </c>
      <c r="AH277" s="121" t="str">
        <f>IF('GPA Calculator Data Entry'!DB277="","",'GPA Calculator Data Entry'!DB277)</f>
        <v/>
      </c>
      <c r="AI277" s="121" t="str">
        <f>IF('GPA Calculator Data Entry'!DC277="","",'GPA Calculator Data Entry'!DC277)</f>
        <v/>
      </c>
    </row>
    <row r="278" spans="1:35" ht="14.25" customHeight="1" x14ac:dyDescent="0.3">
      <c r="A278" s="116" t="str">
        <f>IF('GPA Calculator Data Entry'!A278="","",'GPA Calculator Data Entry'!A278)</f>
        <v/>
      </c>
      <c r="B278" s="117" t="str">
        <f>IF('GPA Calculator Data Entry'!B278="","",'GPA Calculator Data Entry'!B278)</f>
        <v/>
      </c>
      <c r="C278" s="117" t="str">
        <f>IF('GPA Calculator Data Entry'!C278="","",'GPA Calculator Data Entry'!C278)</f>
        <v/>
      </c>
      <c r="D278" s="118" t="str">
        <f>IF('GPA Calculator Data Entry'!E278="","",'GPA Calculator Data Entry'!E278)</f>
        <v/>
      </c>
      <c r="E278" s="119" t="str">
        <f>IF('GPA Calculator Data Entry'!N278="","",'GPA Calculator Data Entry'!N278)</f>
        <v/>
      </c>
      <c r="F278" s="119" t="str">
        <f>IF('GPA Calculator Data Entry'!O278="","",'GPA Calculator Data Entry'!O278)</f>
        <v/>
      </c>
      <c r="G278" s="119" t="str">
        <f>IF('GPA Calculator Data Entry'!P278="","",'GPA Calculator Data Entry'!P278)</f>
        <v/>
      </c>
      <c r="H278" s="120" t="str">
        <f>IF('GPA Calculator Data Entry'!R278="","",'GPA Calculator Data Entry'!R278)</f>
        <v/>
      </c>
      <c r="I278" s="121" t="str">
        <f>IF('GPA Calculator Data Entry'!AA278="","",'GPA Calculator Data Entry'!AA278)</f>
        <v/>
      </c>
      <c r="J278" s="121" t="str">
        <f>IF('GPA Calculator Data Entry'!AB278="","",'GPA Calculator Data Entry'!AB278)</f>
        <v/>
      </c>
      <c r="K278" s="121" t="str">
        <f>IF('GPA Calculator Data Entry'!AC278="","",'GPA Calculator Data Entry'!AC278)</f>
        <v/>
      </c>
      <c r="L278" s="118" t="str">
        <f>IF('GPA Calculator Data Entry'!AE278="","",'GPA Calculator Data Entry'!AE278)</f>
        <v/>
      </c>
      <c r="M278" s="119" t="str">
        <f>IF('GPA Calculator Data Entry'!AN278="","",'GPA Calculator Data Entry'!AN278)</f>
        <v/>
      </c>
      <c r="N278" s="119" t="str">
        <f>IF('GPA Calculator Data Entry'!AO278="","",'GPA Calculator Data Entry'!AO278)</f>
        <v/>
      </c>
      <c r="O278" s="119" t="str">
        <f>IF('GPA Calculator Data Entry'!AP278="","",'GPA Calculator Data Entry'!AP278)</f>
        <v/>
      </c>
      <c r="P278" s="120" t="str">
        <f>IF('GPA Calculator Data Entry'!AR278="","",'GPA Calculator Data Entry'!AR278)</f>
        <v/>
      </c>
      <c r="Q278" s="121" t="str">
        <f>IF('GPA Calculator Data Entry'!BA278="","",'GPA Calculator Data Entry'!BA278)</f>
        <v/>
      </c>
      <c r="R278" s="121" t="str">
        <f>IF('GPA Calculator Data Entry'!BB278="","",'GPA Calculator Data Entry'!BB278)</f>
        <v/>
      </c>
      <c r="S278" s="121" t="str">
        <f>IF('GPA Calculator Data Entry'!BC278="","",'GPA Calculator Data Entry'!BC278)</f>
        <v/>
      </c>
      <c r="T278" s="118" t="str">
        <f>IF('GPA Calculator Data Entry'!BE278="","",'GPA Calculator Data Entry'!BE278)</f>
        <v/>
      </c>
      <c r="U278" s="119" t="str">
        <f>IF('GPA Calculator Data Entry'!BN278="","",'GPA Calculator Data Entry'!BN278)</f>
        <v/>
      </c>
      <c r="V278" s="119" t="str">
        <f>IF('GPA Calculator Data Entry'!BO278="","",'GPA Calculator Data Entry'!BO278)</f>
        <v/>
      </c>
      <c r="W278" s="119" t="str">
        <f>IF('GPA Calculator Data Entry'!BP278="","",'GPA Calculator Data Entry'!BP278)</f>
        <v/>
      </c>
      <c r="X278" s="120" t="str">
        <f>IF('GPA Calculator Data Entry'!BR278="","",'GPA Calculator Data Entry'!BR278)</f>
        <v/>
      </c>
      <c r="Y278" s="121" t="str">
        <f>IF('GPA Calculator Data Entry'!CA278="","",'GPA Calculator Data Entry'!CA278)</f>
        <v/>
      </c>
      <c r="Z278" s="121" t="str">
        <f>IF('GPA Calculator Data Entry'!CB278="","",'GPA Calculator Data Entry'!CB278)</f>
        <v/>
      </c>
      <c r="AA278" s="121" t="str">
        <f>IF('GPA Calculator Data Entry'!CC278="","",'GPA Calculator Data Entry'!CC278)</f>
        <v/>
      </c>
      <c r="AB278" s="118" t="str">
        <f>IF('GPA Calculator Data Entry'!CE278="","",'GPA Calculator Data Entry'!CE278)</f>
        <v/>
      </c>
      <c r="AC278" s="119" t="str">
        <f>IF('GPA Calculator Data Entry'!CN278="","",'GPA Calculator Data Entry'!CN278)</f>
        <v/>
      </c>
      <c r="AD278" s="119" t="str">
        <f>IF('GPA Calculator Data Entry'!CO278="","",'GPA Calculator Data Entry'!CO278)</f>
        <v/>
      </c>
      <c r="AE278" s="119" t="str">
        <f>IF('GPA Calculator Data Entry'!CP278="","",'GPA Calculator Data Entry'!CP278)</f>
        <v/>
      </c>
      <c r="AF278" s="120" t="str">
        <f>IF('GPA Calculator Data Entry'!CR278="","",'GPA Calculator Data Entry'!CR278)</f>
        <v/>
      </c>
      <c r="AG278" s="121" t="str">
        <f>IF('GPA Calculator Data Entry'!DA278="","",'GPA Calculator Data Entry'!DA278)</f>
        <v/>
      </c>
      <c r="AH278" s="121" t="str">
        <f>IF('GPA Calculator Data Entry'!DB278="","",'GPA Calculator Data Entry'!DB278)</f>
        <v/>
      </c>
      <c r="AI278" s="121" t="str">
        <f>IF('GPA Calculator Data Entry'!DC278="","",'GPA Calculator Data Entry'!DC278)</f>
        <v/>
      </c>
    </row>
    <row r="279" spans="1:35" ht="14.25" customHeight="1" x14ac:dyDescent="0.3">
      <c r="A279" s="116" t="str">
        <f>IF('GPA Calculator Data Entry'!A279="","",'GPA Calculator Data Entry'!A279)</f>
        <v/>
      </c>
      <c r="B279" s="117" t="str">
        <f>IF('GPA Calculator Data Entry'!B279="","",'GPA Calculator Data Entry'!B279)</f>
        <v/>
      </c>
      <c r="C279" s="117" t="str">
        <f>IF('GPA Calculator Data Entry'!C279="","",'GPA Calculator Data Entry'!C279)</f>
        <v/>
      </c>
      <c r="D279" s="118" t="str">
        <f>IF('GPA Calculator Data Entry'!E279="","",'GPA Calculator Data Entry'!E279)</f>
        <v/>
      </c>
      <c r="E279" s="119" t="str">
        <f>IF('GPA Calculator Data Entry'!N279="","",'GPA Calculator Data Entry'!N279)</f>
        <v/>
      </c>
      <c r="F279" s="119" t="str">
        <f>IF('GPA Calculator Data Entry'!O279="","",'GPA Calculator Data Entry'!O279)</f>
        <v/>
      </c>
      <c r="G279" s="119" t="str">
        <f>IF('GPA Calculator Data Entry'!P279="","",'GPA Calculator Data Entry'!P279)</f>
        <v/>
      </c>
      <c r="H279" s="120" t="str">
        <f>IF('GPA Calculator Data Entry'!R279="","",'GPA Calculator Data Entry'!R279)</f>
        <v/>
      </c>
      <c r="I279" s="121" t="str">
        <f>IF('GPA Calculator Data Entry'!AA279="","",'GPA Calculator Data Entry'!AA279)</f>
        <v/>
      </c>
      <c r="J279" s="121" t="str">
        <f>IF('GPA Calculator Data Entry'!AB279="","",'GPA Calculator Data Entry'!AB279)</f>
        <v/>
      </c>
      <c r="K279" s="121" t="str">
        <f>IF('GPA Calculator Data Entry'!AC279="","",'GPA Calculator Data Entry'!AC279)</f>
        <v/>
      </c>
      <c r="L279" s="118" t="str">
        <f>IF('GPA Calculator Data Entry'!AE279="","",'GPA Calculator Data Entry'!AE279)</f>
        <v/>
      </c>
      <c r="M279" s="119" t="str">
        <f>IF('GPA Calculator Data Entry'!AN279="","",'GPA Calculator Data Entry'!AN279)</f>
        <v/>
      </c>
      <c r="N279" s="119" t="str">
        <f>IF('GPA Calculator Data Entry'!AO279="","",'GPA Calculator Data Entry'!AO279)</f>
        <v/>
      </c>
      <c r="O279" s="119" t="str">
        <f>IF('GPA Calculator Data Entry'!AP279="","",'GPA Calculator Data Entry'!AP279)</f>
        <v/>
      </c>
      <c r="P279" s="120" t="str">
        <f>IF('GPA Calculator Data Entry'!AR279="","",'GPA Calculator Data Entry'!AR279)</f>
        <v/>
      </c>
      <c r="Q279" s="121" t="str">
        <f>IF('GPA Calculator Data Entry'!BA279="","",'GPA Calculator Data Entry'!BA279)</f>
        <v/>
      </c>
      <c r="R279" s="121" t="str">
        <f>IF('GPA Calculator Data Entry'!BB279="","",'GPA Calculator Data Entry'!BB279)</f>
        <v/>
      </c>
      <c r="S279" s="121" t="str">
        <f>IF('GPA Calculator Data Entry'!BC279="","",'GPA Calculator Data Entry'!BC279)</f>
        <v/>
      </c>
      <c r="T279" s="118" t="str">
        <f>IF('GPA Calculator Data Entry'!BE279="","",'GPA Calculator Data Entry'!BE279)</f>
        <v/>
      </c>
      <c r="U279" s="119" t="str">
        <f>IF('GPA Calculator Data Entry'!BN279="","",'GPA Calculator Data Entry'!BN279)</f>
        <v/>
      </c>
      <c r="V279" s="119" t="str">
        <f>IF('GPA Calculator Data Entry'!BO279="","",'GPA Calculator Data Entry'!BO279)</f>
        <v/>
      </c>
      <c r="W279" s="119" t="str">
        <f>IF('GPA Calculator Data Entry'!BP279="","",'GPA Calculator Data Entry'!BP279)</f>
        <v/>
      </c>
      <c r="X279" s="120" t="str">
        <f>IF('GPA Calculator Data Entry'!BR279="","",'GPA Calculator Data Entry'!BR279)</f>
        <v/>
      </c>
      <c r="Y279" s="121" t="str">
        <f>IF('GPA Calculator Data Entry'!CA279="","",'GPA Calculator Data Entry'!CA279)</f>
        <v/>
      </c>
      <c r="Z279" s="121" t="str">
        <f>IF('GPA Calculator Data Entry'!CB279="","",'GPA Calculator Data Entry'!CB279)</f>
        <v/>
      </c>
      <c r="AA279" s="121" t="str">
        <f>IF('GPA Calculator Data Entry'!CC279="","",'GPA Calculator Data Entry'!CC279)</f>
        <v/>
      </c>
      <c r="AB279" s="118" t="str">
        <f>IF('GPA Calculator Data Entry'!CE279="","",'GPA Calculator Data Entry'!CE279)</f>
        <v/>
      </c>
      <c r="AC279" s="119" t="str">
        <f>IF('GPA Calculator Data Entry'!CN279="","",'GPA Calculator Data Entry'!CN279)</f>
        <v/>
      </c>
      <c r="AD279" s="119" t="str">
        <f>IF('GPA Calculator Data Entry'!CO279="","",'GPA Calculator Data Entry'!CO279)</f>
        <v/>
      </c>
      <c r="AE279" s="119" t="str">
        <f>IF('GPA Calculator Data Entry'!CP279="","",'GPA Calculator Data Entry'!CP279)</f>
        <v/>
      </c>
      <c r="AF279" s="120" t="str">
        <f>IF('GPA Calculator Data Entry'!CR279="","",'GPA Calculator Data Entry'!CR279)</f>
        <v/>
      </c>
      <c r="AG279" s="121" t="str">
        <f>IF('GPA Calculator Data Entry'!DA279="","",'GPA Calculator Data Entry'!DA279)</f>
        <v/>
      </c>
      <c r="AH279" s="121" t="str">
        <f>IF('GPA Calculator Data Entry'!DB279="","",'GPA Calculator Data Entry'!DB279)</f>
        <v/>
      </c>
      <c r="AI279" s="121" t="str">
        <f>IF('GPA Calculator Data Entry'!DC279="","",'GPA Calculator Data Entry'!DC279)</f>
        <v/>
      </c>
    </row>
    <row r="280" spans="1:35" ht="14.25" customHeight="1" x14ac:dyDescent="0.3">
      <c r="A280" s="116" t="str">
        <f>IF('GPA Calculator Data Entry'!A280="","",'GPA Calculator Data Entry'!A280)</f>
        <v/>
      </c>
      <c r="B280" s="117" t="str">
        <f>IF('GPA Calculator Data Entry'!B280="","",'GPA Calculator Data Entry'!B280)</f>
        <v/>
      </c>
      <c r="C280" s="117" t="str">
        <f>IF('GPA Calculator Data Entry'!C280="","",'GPA Calculator Data Entry'!C280)</f>
        <v/>
      </c>
      <c r="D280" s="118" t="str">
        <f>IF('GPA Calculator Data Entry'!E280="","",'GPA Calculator Data Entry'!E280)</f>
        <v/>
      </c>
      <c r="E280" s="119" t="str">
        <f>IF('GPA Calculator Data Entry'!N280="","",'GPA Calculator Data Entry'!N280)</f>
        <v/>
      </c>
      <c r="F280" s="119" t="str">
        <f>IF('GPA Calculator Data Entry'!O280="","",'GPA Calculator Data Entry'!O280)</f>
        <v/>
      </c>
      <c r="G280" s="119" t="str">
        <f>IF('GPA Calculator Data Entry'!P280="","",'GPA Calculator Data Entry'!P280)</f>
        <v/>
      </c>
      <c r="H280" s="120" t="str">
        <f>IF('GPA Calculator Data Entry'!R280="","",'GPA Calculator Data Entry'!R280)</f>
        <v/>
      </c>
      <c r="I280" s="121" t="str">
        <f>IF('GPA Calculator Data Entry'!AA280="","",'GPA Calculator Data Entry'!AA280)</f>
        <v/>
      </c>
      <c r="J280" s="121" t="str">
        <f>IF('GPA Calculator Data Entry'!AB280="","",'GPA Calculator Data Entry'!AB280)</f>
        <v/>
      </c>
      <c r="K280" s="121" t="str">
        <f>IF('GPA Calculator Data Entry'!AC280="","",'GPA Calculator Data Entry'!AC280)</f>
        <v/>
      </c>
      <c r="L280" s="118" t="str">
        <f>IF('GPA Calculator Data Entry'!AE280="","",'GPA Calculator Data Entry'!AE280)</f>
        <v/>
      </c>
      <c r="M280" s="119" t="str">
        <f>IF('GPA Calculator Data Entry'!AN280="","",'GPA Calculator Data Entry'!AN280)</f>
        <v/>
      </c>
      <c r="N280" s="119" t="str">
        <f>IF('GPA Calculator Data Entry'!AO280="","",'GPA Calculator Data Entry'!AO280)</f>
        <v/>
      </c>
      <c r="O280" s="119" t="str">
        <f>IF('GPA Calculator Data Entry'!AP280="","",'GPA Calculator Data Entry'!AP280)</f>
        <v/>
      </c>
      <c r="P280" s="120" t="str">
        <f>IF('GPA Calculator Data Entry'!AR280="","",'GPA Calculator Data Entry'!AR280)</f>
        <v/>
      </c>
      <c r="Q280" s="121" t="str">
        <f>IF('GPA Calculator Data Entry'!BA280="","",'GPA Calculator Data Entry'!BA280)</f>
        <v/>
      </c>
      <c r="R280" s="121" t="str">
        <f>IF('GPA Calculator Data Entry'!BB280="","",'GPA Calculator Data Entry'!BB280)</f>
        <v/>
      </c>
      <c r="S280" s="121" t="str">
        <f>IF('GPA Calculator Data Entry'!BC280="","",'GPA Calculator Data Entry'!BC280)</f>
        <v/>
      </c>
      <c r="T280" s="118" t="str">
        <f>IF('GPA Calculator Data Entry'!BE280="","",'GPA Calculator Data Entry'!BE280)</f>
        <v/>
      </c>
      <c r="U280" s="119" t="str">
        <f>IF('GPA Calculator Data Entry'!BN280="","",'GPA Calculator Data Entry'!BN280)</f>
        <v/>
      </c>
      <c r="V280" s="119" t="str">
        <f>IF('GPA Calculator Data Entry'!BO280="","",'GPA Calculator Data Entry'!BO280)</f>
        <v/>
      </c>
      <c r="W280" s="119" t="str">
        <f>IF('GPA Calculator Data Entry'!BP280="","",'GPA Calculator Data Entry'!BP280)</f>
        <v/>
      </c>
      <c r="X280" s="120" t="str">
        <f>IF('GPA Calculator Data Entry'!BR280="","",'GPA Calculator Data Entry'!BR280)</f>
        <v/>
      </c>
      <c r="Y280" s="121" t="str">
        <f>IF('GPA Calculator Data Entry'!CA280="","",'GPA Calculator Data Entry'!CA280)</f>
        <v/>
      </c>
      <c r="Z280" s="121" t="str">
        <f>IF('GPA Calculator Data Entry'!CB280="","",'GPA Calculator Data Entry'!CB280)</f>
        <v/>
      </c>
      <c r="AA280" s="121" t="str">
        <f>IF('GPA Calculator Data Entry'!CC280="","",'GPA Calculator Data Entry'!CC280)</f>
        <v/>
      </c>
      <c r="AB280" s="118" t="str">
        <f>IF('GPA Calculator Data Entry'!CE280="","",'GPA Calculator Data Entry'!CE280)</f>
        <v/>
      </c>
      <c r="AC280" s="119" t="str">
        <f>IF('GPA Calculator Data Entry'!CN280="","",'GPA Calculator Data Entry'!CN280)</f>
        <v/>
      </c>
      <c r="AD280" s="119" t="str">
        <f>IF('GPA Calculator Data Entry'!CO280="","",'GPA Calculator Data Entry'!CO280)</f>
        <v/>
      </c>
      <c r="AE280" s="119" t="str">
        <f>IF('GPA Calculator Data Entry'!CP280="","",'GPA Calculator Data Entry'!CP280)</f>
        <v/>
      </c>
      <c r="AF280" s="120" t="str">
        <f>IF('GPA Calculator Data Entry'!CR280="","",'GPA Calculator Data Entry'!CR280)</f>
        <v/>
      </c>
      <c r="AG280" s="121" t="str">
        <f>IF('GPA Calculator Data Entry'!DA280="","",'GPA Calculator Data Entry'!DA280)</f>
        <v/>
      </c>
      <c r="AH280" s="121" t="str">
        <f>IF('GPA Calculator Data Entry'!DB280="","",'GPA Calculator Data Entry'!DB280)</f>
        <v/>
      </c>
      <c r="AI280" s="121" t="str">
        <f>IF('GPA Calculator Data Entry'!DC280="","",'GPA Calculator Data Entry'!DC280)</f>
        <v/>
      </c>
    </row>
    <row r="281" spans="1:35" ht="14.25" customHeight="1" x14ac:dyDescent="0.3">
      <c r="A281" s="116" t="str">
        <f>IF('GPA Calculator Data Entry'!A281="","",'GPA Calculator Data Entry'!A281)</f>
        <v/>
      </c>
      <c r="B281" s="117" t="str">
        <f>IF('GPA Calculator Data Entry'!B281="","",'GPA Calculator Data Entry'!B281)</f>
        <v/>
      </c>
      <c r="C281" s="117" t="str">
        <f>IF('GPA Calculator Data Entry'!C281="","",'GPA Calculator Data Entry'!C281)</f>
        <v/>
      </c>
      <c r="D281" s="118" t="str">
        <f>IF('GPA Calculator Data Entry'!E281="","",'GPA Calculator Data Entry'!E281)</f>
        <v/>
      </c>
      <c r="E281" s="119" t="str">
        <f>IF('GPA Calculator Data Entry'!N281="","",'GPA Calculator Data Entry'!N281)</f>
        <v/>
      </c>
      <c r="F281" s="119" t="str">
        <f>IF('GPA Calculator Data Entry'!O281="","",'GPA Calculator Data Entry'!O281)</f>
        <v/>
      </c>
      <c r="G281" s="119" t="str">
        <f>IF('GPA Calculator Data Entry'!P281="","",'GPA Calculator Data Entry'!P281)</f>
        <v/>
      </c>
      <c r="H281" s="120" t="str">
        <f>IF('GPA Calculator Data Entry'!R281="","",'GPA Calculator Data Entry'!R281)</f>
        <v/>
      </c>
      <c r="I281" s="121" t="str">
        <f>IF('GPA Calculator Data Entry'!AA281="","",'GPA Calculator Data Entry'!AA281)</f>
        <v/>
      </c>
      <c r="J281" s="121" t="str">
        <f>IF('GPA Calculator Data Entry'!AB281="","",'GPA Calculator Data Entry'!AB281)</f>
        <v/>
      </c>
      <c r="K281" s="121" t="str">
        <f>IF('GPA Calculator Data Entry'!AC281="","",'GPA Calculator Data Entry'!AC281)</f>
        <v/>
      </c>
      <c r="L281" s="118" t="str">
        <f>IF('GPA Calculator Data Entry'!AE281="","",'GPA Calculator Data Entry'!AE281)</f>
        <v/>
      </c>
      <c r="M281" s="119" t="str">
        <f>IF('GPA Calculator Data Entry'!AN281="","",'GPA Calculator Data Entry'!AN281)</f>
        <v/>
      </c>
      <c r="N281" s="119" t="str">
        <f>IF('GPA Calculator Data Entry'!AO281="","",'GPA Calculator Data Entry'!AO281)</f>
        <v/>
      </c>
      <c r="O281" s="119" t="str">
        <f>IF('GPA Calculator Data Entry'!AP281="","",'GPA Calculator Data Entry'!AP281)</f>
        <v/>
      </c>
      <c r="P281" s="120" t="str">
        <f>IF('GPA Calculator Data Entry'!AR281="","",'GPA Calculator Data Entry'!AR281)</f>
        <v/>
      </c>
      <c r="Q281" s="121" t="str">
        <f>IF('GPA Calculator Data Entry'!BA281="","",'GPA Calculator Data Entry'!BA281)</f>
        <v/>
      </c>
      <c r="R281" s="121" t="str">
        <f>IF('GPA Calculator Data Entry'!BB281="","",'GPA Calculator Data Entry'!BB281)</f>
        <v/>
      </c>
      <c r="S281" s="121" t="str">
        <f>IF('GPA Calculator Data Entry'!BC281="","",'GPA Calculator Data Entry'!BC281)</f>
        <v/>
      </c>
      <c r="T281" s="118" t="str">
        <f>IF('GPA Calculator Data Entry'!BE281="","",'GPA Calculator Data Entry'!BE281)</f>
        <v/>
      </c>
      <c r="U281" s="119" t="str">
        <f>IF('GPA Calculator Data Entry'!BN281="","",'GPA Calculator Data Entry'!BN281)</f>
        <v/>
      </c>
      <c r="V281" s="119" t="str">
        <f>IF('GPA Calculator Data Entry'!BO281="","",'GPA Calculator Data Entry'!BO281)</f>
        <v/>
      </c>
      <c r="W281" s="119" t="str">
        <f>IF('GPA Calculator Data Entry'!BP281="","",'GPA Calculator Data Entry'!BP281)</f>
        <v/>
      </c>
      <c r="X281" s="120" t="str">
        <f>IF('GPA Calculator Data Entry'!BR281="","",'GPA Calculator Data Entry'!BR281)</f>
        <v/>
      </c>
      <c r="Y281" s="121" t="str">
        <f>IF('GPA Calculator Data Entry'!CA281="","",'GPA Calculator Data Entry'!CA281)</f>
        <v/>
      </c>
      <c r="Z281" s="121" t="str">
        <f>IF('GPA Calculator Data Entry'!CB281="","",'GPA Calculator Data Entry'!CB281)</f>
        <v/>
      </c>
      <c r="AA281" s="121" t="str">
        <f>IF('GPA Calculator Data Entry'!CC281="","",'GPA Calculator Data Entry'!CC281)</f>
        <v/>
      </c>
      <c r="AB281" s="118" t="str">
        <f>IF('GPA Calculator Data Entry'!CE281="","",'GPA Calculator Data Entry'!CE281)</f>
        <v/>
      </c>
      <c r="AC281" s="119" t="str">
        <f>IF('GPA Calculator Data Entry'!CN281="","",'GPA Calculator Data Entry'!CN281)</f>
        <v/>
      </c>
      <c r="AD281" s="119" t="str">
        <f>IF('GPA Calculator Data Entry'!CO281="","",'GPA Calculator Data Entry'!CO281)</f>
        <v/>
      </c>
      <c r="AE281" s="119" t="str">
        <f>IF('GPA Calculator Data Entry'!CP281="","",'GPA Calculator Data Entry'!CP281)</f>
        <v/>
      </c>
      <c r="AF281" s="120" t="str">
        <f>IF('GPA Calculator Data Entry'!CR281="","",'GPA Calculator Data Entry'!CR281)</f>
        <v/>
      </c>
      <c r="AG281" s="121" t="str">
        <f>IF('GPA Calculator Data Entry'!DA281="","",'GPA Calculator Data Entry'!DA281)</f>
        <v/>
      </c>
      <c r="AH281" s="121" t="str">
        <f>IF('GPA Calculator Data Entry'!DB281="","",'GPA Calculator Data Entry'!DB281)</f>
        <v/>
      </c>
      <c r="AI281" s="121" t="str">
        <f>IF('GPA Calculator Data Entry'!DC281="","",'GPA Calculator Data Entry'!DC281)</f>
        <v/>
      </c>
    </row>
    <row r="282" spans="1:35" ht="14.25" customHeight="1" x14ac:dyDescent="0.3">
      <c r="A282" s="116" t="str">
        <f>IF('GPA Calculator Data Entry'!A282="","",'GPA Calculator Data Entry'!A282)</f>
        <v/>
      </c>
      <c r="B282" s="117" t="str">
        <f>IF('GPA Calculator Data Entry'!B282="","",'GPA Calculator Data Entry'!B282)</f>
        <v/>
      </c>
      <c r="C282" s="117" t="str">
        <f>IF('GPA Calculator Data Entry'!C282="","",'GPA Calculator Data Entry'!C282)</f>
        <v/>
      </c>
      <c r="D282" s="118" t="str">
        <f>IF('GPA Calculator Data Entry'!E282="","",'GPA Calculator Data Entry'!E282)</f>
        <v/>
      </c>
      <c r="E282" s="119" t="str">
        <f>IF('GPA Calculator Data Entry'!N282="","",'GPA Calculator Data Entry'!N282)</f>
        <v/>
      </c>
      <c r="F282" s="119" t="str">
        <f>IF('GPA Calculator Data Entry'!O282="","",'GPA Calculator Data Entry'!O282)</f>
        <v/>
      </c>
      <c r="G282" s="119" t="str">
        <f>IF('GPA Calculator Data Entry'!P282="","",'GPA Calculator Data Entry'!P282)</f>
        <v/>
      </c>
      <c r="H282" s="120" t="str">
        <f>IF('GPA Calculator Data Entry'!R282="","",'GPA Calculator Data Entry'!R282)</f>
        <v/>
      </c>
      <c r="I282" s="121" t="str">
        <f>IF('GPA Calculator Data Entry'!AA282="","",'GPA Calculator Data Entry'!AA282)</f>
        <v/>
      </c>
      <c r="J282" s="121" t="str">
        <f>IF('GPA Calculator Data Entry'!AB282="","",'GPA Calculator Data Entry'!AB282)</f>
        <v/>
      </c>
      <c r="K282" s="121" t="str">
        <f>IF('GPA Calculator Data Entry'!AC282="","",'GPA Calculator Data Entry'!AC282)</f>
        <v/>
      </c>
      <c r="L282" s="118" t="str">
        <f>IF('GPA Calculator Data Entry'!AE282="","",'GPA Calculator Data Entry'!AE282)</f>
        <v/>
      </c>
      <c r="M282" s="119" t="str">
        <f>IF('GPA Calculator Data Entry'!AN282="","",'GPA Calculator Data Entry'!AN282)</f>
        <v/>
      </c>
      <c r="N282" s="119" t="str">
        <f>IF('GPA Calculator Data Entry'!AO282="","",'GPA Calculator Data Entry'!AO282)</f>
        <v/>
      </c>
      <c r="O282" s="119" t="str">
        <f>IF('GPA Calculator Data Entry'!AP282="","",'GPA Calculator Data Entry'!AP282)</f>
        <v/>
      </c>
      <c r="P282" s="120" t="str">
        <f>IF('GPA Calculator Data Entry'!AR282="","",'GPA Calculator Data Entry'!AR282)</f>
        <v/>
      </c>
      <c r="Q282" s="121" t="str">
        <f>IF('GPA Calculator Data Entry'!BA282="","",'GPA Calculator Data Entry'!BA282)</f>
        <v/>
      </c>
      <c r="R282" s="121" t="str">
        <f>IF('GPA Calculator Data Entry'!BB282="","",'GPA Calculator Data Entry'!BB282)</f>
        <v/>
      </c>
      <c r="S282" s="121" t="str">
        <f>IF('GPA Calculator Data Entry'!BC282="","",'GPA Calculator Data Entry'!BC282)</f>
        <v/>
      </c>
      <c r="T282" s="118" t="str">
        <f>IF('GPA Calculator Data Entry'!BE282="","",'GPA Calculator Data Entry'!BE282)</f>
        <v/>
      </c>
      <c r="U282" s="119" t="str">
        <f>IF('GPA Calculator Data Entry'!BN282="","",'GPA Calculator Data Entry'!BN282)</f>
        <v/>
      </c>
      <c r="V282" s="119" t="str">
        <f>IF('GPA Calculator Data Entry'!BO282="","",'GPA Calculator Data Entry'!BO282)</f>
        <v/>
      </c>
      <c r="W282" s="119" t="str">
        <f>IF('GPA Calculator Data Entry'!BP282="","",'GPA Calculator Data Entry'!BP282)</f>
        <v/>
      </c>
      <c r="X282" s="120" t="str">
        <f>IF('GPA Calculator Data Entry'!BR282="","",'GPA Calculator Data Entry'!BR282)</f>
        <v/>
      </c>
      <c r="Y282" s="121" t="str">
        <f>IF('GPA Calculator Data Entry'!CA282="","",'GPA Calculator Data Entry'!CA282)</f>
        <v/>
      </c>
      <c r="Z282" s="121" t="str">
        <f>IF('GPA Calculator Data Entry'!CB282="","",'GPA Calculator Data Entry'!CB282)</f>
        <v/>
      </c>
      <c r="AA282" s="121" t="str">
        <f>IF('GPA Calculator Data Entry'!CC282="","",'GPA Calculator Data Entry'!CC282)</f>
        <v/>
      </c>
      <c r="AB282" s="118" t="str">
        <f>IF('GPA Calculator Data Entry'!CE282="","",'GPA Calculator Data Entry'!CE282)</f>
        <v/>
      </c>
      <c r="AC282" s="119" t="str">
        <f>IF('GPA Calculator Data Entry'!CN282="","",'GPA Calculator Data Entry'!CN282)</f>
        <v/>
      </c>
      <c r="AD282" s="119" t="str">
        <f>IF('GPA Calculator Data Entry'!CO282="","",'GPA Calculator Data Entry'!CO282)</f>
        <v/>
      </c>
      <c r="AE282" s="119" t="str">
        <f>IF('GPA Calculator Data Entry'!CP282="","",'GPA Calculator Data Entry'!CP282)</f>
        <v/>
      </c>
      <c r="AF282" s="120" t="str">
        <f>IF('GPA Calculator Data Entry'!CR282="","",'GPA Calculator Data Entry'!CR282)</f>
        <v/>
      </c>
      <c r="AG282" s="121" t="str">
        <f>IF('GPA Calculator Data Entry'!DA282="","",'GPA Calculator Data Entry'!DA282)</f>
        <v/>
      </c>
      <c r="AH282" s="121" t="str">
        <f>IF('GPA Calculator Data Entry'!DB282="","",'GPA Calculator Data Entry'!DB282)</f>
        <v/>
      </c>
      <c r="AI282" s="121" t="str">
        <f>IF('GPA Calculator Data Entry'!DC282="","",'GPA Calculator Data Entry'!DC282)</f>
        <v/>
      </c>
    </row>
    <row r="283" spans="1:35" ht="14.25" customHeight="1" x14ac:dyDescent="0.3">
      <c r="A283" s="116" t="str">
        <f>IF('GPA Calculator Data Entry'!A283="","",'GPA Calculator Data Entry'!A283)</f>
        <v/>
      </c>
      <c r="B283" s="117" t="str">
        <f>IF('GPA Calculator Data Entry'!B283="","",'GPA Calculator Data Entry'!B283)</f>
        <v/>
      </c>
      <c r="C283" s="117" t="str">
        <f>IF('GPA Calculator Data Entry'!C283="","",'GPA Calculator Data Entry'!C283)</f>
        <v/>
      </c>
      <c r="D283" s="118" t="str">
        <f>IF('GPA Calculator Data Entry'!E283="","",'GPA Calculator Data Entry'!E283)</f>
        <v/>
      </c>
      <c r="E283" s="119" t="str">
        <f>IF('GPA Calculator Data Entry'!N283="","",'GPA Calculator Data Entry'!N283)</f>
        <v/>
      </c>
      <c r="F283" s="119" t="str">
        <f>IF('GPA Calculator Data Entry'!O283="","",'GPA Calculator Data Entry'!O283)</f>
        <v/>
      </c>
      <c r="G283" s="119" t="str">
        <f>IF('GPA Calculator Data Entry'!P283="","",'GPA Calculator Data Entry'!P283)</f>
        <v/>
      </c>
      <c r="H283" s="120" t="str">
        <f>IF('GPA Calculator Data Entry'!R283="","",'GPA Calculator Data Entry'!R283)</f>
        <v/>
      </c>
      <c r="I283" s="121" t="str">
        <f>IF('GPA Calculator Data Entry'!AA283="","",'GPA Calculator Data Entry'!AA283)</f>
        <v/>
      </c>
      <c r="J283" s="121" t="str">
        <f>IF('GPA Calculator Data Entry'!AB283="","",'GPA Calculator Data Entry'!AB283)</f>
        <v/>
      </c>
      <c r="K283" s="121" t="str">
        <f>IF('GPA Calculator Data Entry'!AC283="","",'GPA Calculator Data Entry'!AC283)</f>
        <v/>
      </c>
      <c r="L283" s="118" t="str">
        <f>IF('GPA Calculator Data Entry'!AE283="","",'GPA Calculator Data Entry'!AE283)</f>
        <v/>
      </c>
      <c r="M283" s="119" t="str">
        <f>IF('GPA Calculator Data Entry'!AN283="","",'GPA Calculator Data Entry'!AN283)</f>
        <v/>
      </c>
      <c r="N283" s="119" t="str">
        <f>IF('GPA Calculator Data Entry'!AO283="","",'GPA Calculator Data Entry'!AO283)</f>
        <v/>
      </c>
      <c r="O283" s="119" t="str">
        <f>IF('GPA Calculator Data Entry'!AP283="","",'GPA Calculator Data Entry'!AP283)</f>
        <v/>
      </c>
      <c r="P283" s="120" t="str">
        <f>IF('GPA Calculator Data Entry'!AR283="","",'GPA Calculator Data Entry'!AR283)</f>
        <v/>
      </c>
      <c r="Q283" s="121" t="str">
        <f>IF('GPA Calculator Data Entry'!BA283="","",'GPA Calculator Data Entry'!BA283)</f>
        <v/>
      </c>
      <c r="R283" s="121" t="str">
        <f>IF('GPA Calculator Data Entry'!BB283="","",'GPA Calculator Data Entry'!BB283)</f>
        <v/>
      </c>
      <c r="S283" s="121" t="str">
        <f>IF('GPA Calculator Data Entry'!BC283="","",'GPA Calculator Data Entry'!BC283)</f>
        <v/>
      </c>
      <c r="T283" s="118" t="str">
        <f>IF('GPA Calculator Data Entry'!BE283="","",'GPA Calculator Data Entry'!BE283)</f>
        <v/>
      </c>
      <c r="U283" s="119" t="str">
        <f>IF('GPA Calculator Data Entry'!BN283="","",'GPA Calculator Data Entry'!BN283)</f>
        <v/>
      </c>
      <c r="V283" s="119" t="str">
        <f>IF('GPA Calculator Data Entry'!BO283="","",'GPA Calculator Data Entry'!BO283)</f>
        <v/>
      </c>
      <c r="W283" s="119" t="str">
        <f>IF('GPA Calculator Data Entry'!BP283="","",'GPA Calculator Data Entry'!BP283)</f>
        <v/>
      </c>
      <c r="X283" s="120" t="str">
        <f>IF('GPA Calculator Data Entry'!BR283="","",'GPA Calculator Data Entry'!BR283)</f>
        <v/>
      </c>
      <c r="Y283" s="121" t="str">
        <f>IF('GPA Calculator Data Entry'!CA283="","",'GPA Calculator Data Entry'!CA283)</f>
        <v/>
      </c>
      <c r="Z283" s="121" t="str">
        <f>IF('GPA Calculator Data Entry'!CB283="","",'GPA Calculator Data Entry'!CB283)</f>
        <v/>
      </c>
      <c r="AA283" s="121" t="str">
        <f>IF('GPA Calculator Data Entry'!CC283="","",'GPA Calculator Data Entry'!CC283)</f>
        <v/>
      </c>
      <c r="AB283" s="118" t="str">
        <f>IF('GPA Calculator Data Entry'!CE283="","",'GPA Calculator Data Entry'!CE283)</f>
        <v/>
      </c>
      <c r="AC283" s="119" t="str">
        <f>IF('GPA Calculator Data Entry'!CN283="","",'GPA Calculator Data Entry'!CN283)</f>
        <v/>
      </c>
      <c r="AD283" s="119" t="str">
        <f>IF('GPA Calculator Data Entry'!CO283="","",'GPA Calculator Data Entry'!CO283)</f>
        <v/>
      </c>
      <c r="AE283" s="119" t="str">
        <f>IF('GPA Calculator Data Entry'!CP283="","",'GPA Calculator Data Entry'!CP283)</f>
        <v/>
      </c>
      <c r="AF283" s="120" t="str">
        <f>IF('GPA Calculator Data Entry'!CR283="","",'GPA Calculator Data Entry'!CR283)</f>
        <v/>
      </c>
      <c r="AG283" s="121" t="str">
        <f>IF('GPA Calculator Data Entry'!DA283="","",'GPA Calculator Data Entry'!DA283)</f>
        <v/>
      </c>
      <c r="AH283" s="121" t="str">
        <f>IF('GPA Calculator Data Entry'!DB283="","",'GPA Calculator Data Entry'!DB283)</f>
        <v/>
      </c>
      <c r="AI283" s="121" t="str">
        <f>IF('GPA Calculator Data Entry'!DC283="","",'GPA Calculator Data Entry'!DC283)</f>
        <v/>
      </c>
    </row>
    <row r="284" spans="1:35" ht="14.25" customHeight="1" x14ac:dyDescent="0.3">
      <c r="A284" s="116" t="str">
        <f>IF('GPA Calculator Data Entry'!A284="","",'GPA Calculator Data Entry'!A284)</f>
        <v/>
      </c>
      <c r="B284" s="117" t="str">
        <f>IF('GPA Calculator Data Entry'!B284="","",'GPA Calculator Data Entry'!B284)</f>
        <v/>
      </c>
      <c r="C284" s="117" t="str">
        <f>IF('GPA Calculator Data Entry'!C284="","",'GPA Calculator Data Entry'!C284)</f>
        <v/>
      </c>
      <c r="D284" s="118" t="str">
        <f>IF('GPA Calculator Data Entry'!E284="","",'GPA Calculator Data Entry'!E284)</f>
        <v/>
      </c>
      <c r="E284" s="119" t="str">
        <f>IF('GPA Calculator Data Entry'!N284="","",'GPA Calculator Data Entry'!N284)</f>
        <v/>
      </c>
      <c r="F284" s="119" t="str">
        <f>IF('GPA Calculator Data Entry'!O284="","",'GPA Calculator Data Entry'!O284)</f>
        <v/>
      </c>
      <c r="G284" s="119" t="str">
        <f>IF('GPA Calculator Data Entry'!P284="","",'GPA Calculator Data Entry'!P284)</f>
        <v/>
      </c>
      <c r="H284" s="120" t="str">
        <f>IF('GPA Calculator Data Entry'!R284="","",'GPA Calculator Data Entry'!R284)</f>
        <v/>
      </c>
      <c r="I284" s="121" t="str">
        <f>IF('GPA Calculator Data Entry'!AA284="","",'GPA Calculator Data Entry'!AA284)</f>
        <v/>
      </c>
      <c r="J284" s="121" t="str">
        <f>IF('GPA Calculator Data Entry'!AB284="","",'GPA Calculator Data Entry'!AB284)</f>
        <v/>
      </c>
      <c r="K284" s="121" t="str">
        <f>IF('GPA Calculator Data Entry'!AC284="","",'GPA Calculator Data Entry'!AC284)</f>
        <v/>
      </c>
      <c r="L284" s="118" t="str">
        <f>IF('GPA Calculator Data Entry'!AE284="","",'GPA Calculator Data Entry'!AE284)</f>
        <v/>
      </c>
      <c r="M284" s="119" t="str">
        <f>IF('GPA Calculator Data Entry'!AN284="","",'GPA Calculator Data Entry'!AN284)</f>
        <v/>
      </c>
      <c r="N284" s="119" t="str">
        <f>IF('GPA Calculator Data Entry'!AO284="","",'GPA Calculator Data Entry'!AO284)</f>
        <v/>
      </c>
      <c r="O284" s="119" t="str">
        <f>IF('GPA Calculator Data Entry'!AP284="","",'GPA Calculator Data Entry'!AP284)</f>
        <v/>
      </c>
      <c r="P284" s="120" t="str">
        <f>IF('GPA Calculator Data Entry'!AR284="","",'GPA Calculator Data Entry'!AR284)</f>
        <v/>
      </c>
      <c r="Q284" s="121" t="str">
        <f>IF('GPA Calculator Data Entry'!BA284="","",'GPA Calculator Data Entry'!BA284)</f>
        <v/>
      </c>
      <c r="R284" s="121" t="str">
        <f>IF('GPA Calculator Data Entry'!BB284="","",'GPA Calculator Data Entry'!BB284)</f>
        <v/>
      </c>
      <c r="S284" s="121" t="str">
        <f>IF('GPA Calculator Data Entry'!BC284="","",'GPA Calculator Data Entry'!BC284)</f>
        <v/>
      </c>
      <c r="T284" s="118" t="str">
        <f>IF('GPA Calculator Data Entry'!BE284="","",'GPA Calculator Data Entry'!BE284)</f>
        <v/>
      </c>
      <c r="U284" s="119" t="str">
        <f>IF('GPA Calculator Data Entry'!BN284="","",'GPA Calculator Data Entry'!BN284)</f>
        <v/>
      </c>
      <c r="V284" s="119" t="str">
        <f>IF('GPA Calculator Data Entry'!BO284="","",'GPA Calculator Data Entry'!BO284)</f>
        <v/>
      </c>
      <c r="W284" s="119" t="str">
        <f>IF('GPA Calculator Data Entry'!BP284="","",'GPA Calculator Data Entry'!BP284)</f>
        <v/>
      </c>
      <c r="X284" s="120" t="str">
        <f>IF('GPA Calculator Data Entry'!BR284="","",'GPA Calculator Data Entry'!BR284)</f>
        <v/>
      </c>
      <c r="Y284" s="121" t="str">
        <f>IF('GPA Calculator Data Entry'!CA284="","",'GPA Calculator Data Entry'!CA284)</f>
        <v/>
      </c>
      <c r="Z284" s="121" t="str">
        <f>IF('GPA Calculator Data Entry'!CB284="","",'GPA Calculator Data Entry'!CB284)</f>
        <v/>
      </c>
      <c r="AA284" s="121" t="str">
        <f>IF('GPA Calculator Data Entry'!CC284="","",'GPA Calculator Data Entry'!CC284)</f>
        <v/>
      </c>
      <c r="AB284" s="118" t="str">
        <f>IF('GPA Calculator Data Entry'!CE284="","",'GPA Calculator Data Entry'!CE284)</f>
        <v/>
      </c>
      <c r="AC284" s="119" t="str">
        <f>IF('GPA Calculator Data Entry'!CN284="","",'GPA Calculator Data Entry'!CN284)</f>
        <v/>
      </c>
      <c r="AD284" s="119" t="str">
        <f>IF('GPA Calculator Data Entry'!CO284="","",'GPA Calculator Data Entry'!CO284)</f>
        <v/>
      </c>
      <c r="AE284" s="119" t="str">
        <f>IF('GPA Calculator Data Entry'!CP284="","",'GPA Calculator Data Entry'!CP284)</f>
        <v/>
      </c>
      <c r="AF284" s="120" t="str">
        <f>IF('GPA Calculator Data Entry'!CR284="","",'GPA Calculator Data Entry'!CR284)</f>
        <v/>
      </c>
      <c r="AG284" s="121" t="str">
        <f>IF('GPA Calculator Data Entry'!DA284="","",'GPA Calculator Data Entry'!DA284)</f>
        <v/>
      </c>
      <c r="AH284" s="121" t="str">
        <f>IF('GPA Calculator Data Entry'!DB284="","",'GPA Calculator Data Entry'!DB284)</f>
        <v/>
      </c>
      <c r="AI284" s="121" t="str">
        <f>IF('GPA Calculator Data Entry'!DC284="","",'GPA Calculator Data Entry'!DC284)</f>
        <v/>
      </c>
    </row>
    <row r="285" spans="1:35" ht="14.25" customHeight="1" x14ac:dyDescent="0.3">
      <c r="A285" s="116" t="str">
        <f>IF('GPA Calculator Data Entry'!A285="","",'GPA Calculator Data Entry'!A285)</f>
        <v/>
      </c>
      <c r="B285" s="117" t="str">
        <f>IF('GPA Calculator Data Entry'!B285="","",'GPA Calculator Data Entry'!B285)</f>
        <v/>
      </c>
      <c r="C285" s="117" t="str">
        <f>IF('GPA Calculator Data Entry'!C285="","",'GPA Calculator Data Entry'!C285)</f>
        <v/>
      </c>
      <c r="D285" s="118" t="str">
        <f>IF('GPA Calculator Data Entry'!E285="","",'GPA Calculator Data Entry'!E285)</f>
        <v/>
      </c>
      <c r="E285" s="119" t="str">
        <f>IF('GPA Calculator Data Entry'!N285="","",'GPA Calculator Data Entry'!N285)</f>
        <v/>
      </c>
      <c r="F285" s="119" t="str">
        <f>IF('GPA Calculator Data Entry'!O285="","",'GPA Calculator Data Entry'!O285)</f>
        <v/>
      </c>
      <c r="G285" s="119" t="str">
        <f>IF('GPA Calculator Data Entry'!P285="","",'GPA Calculator Data Entry'!P285)</f>
        <v/>
      </c>
      <c r="H285" s="120" t="str">
        <f>IF('GPA Calculator Data Entry'!R285="","",'GPA Calculator Data Entry'!R285)</f>
        <v/>
      </c>
      <c r="I285" s="121" t="str">
        <f>IF('GPA Calculator Data Entry'!AA285="","",'GPA Calculator Data Entry'!AA285)</f>
        <v/>
      </c>
      <c r="J285" s="121" t="str">
        <f>IF('GPA Calculator Data Entry'!AB285="","",'GPA Calculator Data Entry'!AB285)</f>
        <v/>
      </c>
      <c r="K285" s="121" t="str">
        <f>IF('GPA Calculator Data Entry'!AC285="","",'GPA Calculator Data Entry'!AC285)</f>
        <v/>
      </c>
      <c r="L285" s="118" t="str">
        <f>IF('GPA Calculator Data Entry'!AE285="","",'GPA Calculator Data Entry'!AE285)</f>
        <v/>
      </c>
      <c r="M285" s="119" t="str">
        <f>IF('GPA Calculator Data Entry'!AN285="","",'GPA Calculator Data Entry'!AN285)</f>
        <v/>
      </c>
      <c r="N285" s="119" t="str">
        <f>IF('GPA Calculator Data Entry'!AO285="","",'GPA Calculator Data Entry'!AO285)</f>
        <v/>
      </c>
      <c r="O285" s="119" t="str">
        <f>IF('GPA Calculator Data Entry'!AP285="","",'GPA Calculator Data Entry'!AP285)</f>
        <v/>
      </c>
      <c r="P285" s="120" t="str">
        <f>IF('GPA Calculator Data Entry'!AR285="","",'GPA Calculator Data Entry'!AR285)</f>
        <v/>
      </c>
      <c r="Q285" s="121" t="str">
        <f>IF('GPA Calculator Data Entry'!BA285="","",'GPA Calculator Data Entry'!BA285)</f>
        <v/>
      </c>
      <c r="R285" s="121" t="str">
        <f>IF('GPA Calculator Data Entry'!BB285="","",'GPA Calculator Data Entry'!BB285)</f>
        <v/>
      </c>
      <c r="S285" s="121" t="str">
        <f>IF('GPA Calculator Data Entry'!BC285="","",'GPA Calculator Data Entry'!BC285)</f>
        <v/>
      </c>
      <c r="T285" s="118" t="str">
        <f>IF('GPA Calculator Data Entry'!BE285="","",'GPA Calculator Data Entry'!BE285)</f>
        <v/>
      </c>
      <c r="U285" s="119" t="str">
        <f>IF('GPA Calculator Data Entry'!BN285="","",'GPA Calculator Data Entry'!BN285)</f>
        <v/>
      </c>
      <c r="V285" s="119" t="str">
        <f>IF('GPA Calculator Data Entry'!BO285="","",'GPA Calculator Data Entry'!BO285)</f>
        <v/>
      </c>
      <c r="W285" s="119" t="str">
        <f>IF('GPA Calculator Data Entry'!BP285="","",'GPA Calculator Data Entry'!BP285)</f>
        <v/>
      </c>
      <c r="X285" s="120" t="str">
        <f>IF('GPA Calculator Data Entry'!BR285="","",'GPA Calculator Data Entry'!BR285)</f>
        <v/>
      </c>
      <c r="Y285" s="121" t="str">
        <f>IF('GPA Calculator Data Entry'!CA285="","",'GPA Calculator Data Entry'!CA285)</f>
        <v/>
      </c>
      <c r="Z285" s="121" t="str">
        <f>IF('GPA Calculator Data Entry'!CB285="","",'GPA Calculator Data Entry'!CB285)</f>
        <v/>
      </c>
      <c r="AA285" s="121" t="str">
        <f>IF('GPA Calculator Data Entry'!CC285="","",'GPA Calculator Data Entry'!CC285)</f>
        <v/>
      </c>
      <c r="AB285" s="118" t="str">
        <f>IF('GPA Calculator Data Entry'!CE285="","",'GPA Calculator Data Entry'!CE285)</f>
        <v/>
      </c>
      <c r="AC285" s="119" t="str">
        <f>IF('GPA Calculator Data Entry'!CN285="","",'GPA Calculator Data Entry'!CN285)</f>
        <v/>
      </c>
      <c r="AD285" s="119" t="str">
        <f>IF('GPA Calculator Data Entry'!CO285="","",'GPA Calculator Data Entry'!CO285)</f>
        <v/>
      </c>
      <c r="AE285" s="119" t="str">
        <f>IF('GPA Calculator Data Entry'!CP285="","",'GPA Calculator Data Entry'!CP285)</f>
        <v/>
      </c>
      <c r="AF285" s="120" t="str">
        <f>IF('GPA Calculator Data Entry'!CR285="","",'GPA Calculator Data Entry'!CR285)</f>
        <v/>
      </c>
      <c r="AG285" s="121" t="str">
        <f>IF('GPA Calculator Data Entry'!DA285="","",'GPA Calculator Data Entry'!DA285)</f>
        <v/>
      </c>
      <c r="AH285" s="121" t="str">
        <f>IF('GPA Calculator Data Entry'!DB285="","",'GPA Calculator Data Entry'!DB285)</f>
        <v/>
      </c>
      <c r="AI285" s="121" t="str">
        <f>IF('GPA Calculator Data Entry'!DC285="","",'GPA Calculator Data Entry'!DC285)</f>
        <v/>
      </c>
    </row>
    <row r="286" spans="1:35" ht="14.25" customHeight="1" x14ac:dyDescent="0.3">
      <c r="A286" s="116" t="str">
        <f>IF('GPA Calculator Data Entry'!A286="","",'GPA Calculator Data Entry'!A286)</f>
        <v/>
      </c>
      <c r="B286" s="117" t="str">
        <f>IF('GPA Calculator Data Entry'!B286="","",'GPA Calculator Data Entry'!B286)</f>
        <v/>
      </c>
      <c r="C286" s="117" t="str">
        <f>IF('GPA Calculator Data Entry'!C286="","",'GPA Calculator Data Entry'!C286)</f>
        <v/>
      </c>
      <c r="D286" s="118" t="str">
        <f>IF('GPA Calculator Data Entry'!E286="","",'GPA Calculator Data Entry'!E286)</f>
        <v/>
      </c>
      <c r="E286" s="119" t="str">
        <f>IF('GPA Calculator Data Entry'!N286="","",'GPA Calculator Data Entry'!N286)</f>
        <v/>
      </c>
      <c r="F286" s="119" t="str">
        <f>IF('GPA Calculator Data Entry'!O286="","",'GPA Calculator Data Entry'!O286)</f>
        <v/>
      </c>
      <c r="G286" s="119" t="str">
        <f>IF('GPA Calculator Data Entry'!P286="","",'GPA Calculator Data Entry'!P286)</f>
        <v/>
      </c>
      <c r="H286" s="120" t="str">
        <f>IF('GPA Calculator Data Entry'!R286="","",'GPA Calculator Data Entry'!R286)</f>
        <v/>
      </c>
      <c r="I286" s="121" t="str">
        <f>IF('GPA Calculator Data Entry'!AA286="","",'GPA Calculator Data Entry'!AA286)</f>
        <v/>
      </c>
      <c r="J286" s="121" t="str">
        <f>IF('GPA Calculator Data Entry'!AB286="","",'GPA Calculator Data Entry'!AB286)</f>
        <v/>
      </c>
      <c r="K286" s="121" t="str">
        <f>IF('GPA Calculator Data Entry'!AC286="","",'GPA Calculator Data Entry'!AC286)</f>
        <v/>
      </c>
      <c r="L286" s="118" t="str">
        <f>IF('GPA Calculator Data Entry'!AE286="","",'GPA Calculator Data Entry'!AE286)</f>
        <v/>
      </c>
      <c r="M286" s="119" t="str">
        <f>IF('GPA Calculator Data Entry'!AN286="","",'GPA Calculator Data Entry'!AN286)</f>
        <v/>
      </c>
      <c r="N286" s="119" t="str">
        <f>IF('GPA Calculator Data Entry'!AO286="","",'GPA Calculator Data Entry'!AO286)</f>
        <v/>
      </c>
      <c r="O286" s="119" t="str">
        <f>IF('GPA Calculator Data Entry'!AP286="","",'GPA Calculator Data Entry'!AP286)</f>
        <v/>
      </c>
      <c r="P286" s="120" t="str">
        <f>IF('GPA Calculator Data Entry'!AR286="","",'GPA Calculator Data Entry'!AR286)</f>
        <v/>
      </c>
      <c r="Q286" s="121" t="str">
        <f>IF('GPA Calculator Data Entry'!BA286="","",'GPA Calculator Data Entry'!BA286)</f>
        <v/>
      </c>
      <c r="R286" s="121" t="str">
        <f>IF('GPA Calculator Data Entry'!BB286="","",'GPA Calculator Data Entry'!BB286)</f>
        <v/>
      </c>
      <c r="S286" s="121" t="str">
        <f>IF('GPA Calculator Data Entry'!BC286="","",'GPA Calculator Data Entry'!BC286)</f>
        <v/>
      </c>
      <c r="T286" s="118" t="str">
        <f>IF('GPA Calculator Data Entry'!BE286="","",'GPA Calculator Data Entry'!BE286)</f>
        <v/>
      </c>
      <c r="U286" s="119" t="str">
        <f>IF('GPA Calculator Data Entry'!BN286="","",'GPA Calculator Data Entry'!BN286)</f>
        <v/>
      </c>
      <c r="V286" s="119" t="str">
        <f>IF('GPA Calculator Data Entry'!BO286="","",'GPA Calculator Data Entry'!BO286)</f>
        <v/>
      </c>
      <c r="W286" s="119" t="str">
        <f>IF('GPA Calculator Data Entry'!BP286="","",'GPA Calculator Data Entry'!BP286)</f>
        <v/>
      </c>
      <c r="X286" s="120" t="str">
        <f>IF('GPA Calculator Data Entry'!BR286="","",'GPA Calculator Data Entry'!BR286)</f>
        <v/>
      </c>
      <c r="Y286" s="121" t="str">
        <f>IF('GPA Calculator Data Entry'!CA286="","",'GPA Calculator Data Entry'!CA286)</f>
        <v/>
      </c>
      <c r="Z286" s="121" t="str">
        <f>IF('GPA Calculator Data Entry'!CB286="","",'GPA Calculator Data Entry'!CB286)</f>
        <v/>
      </c>
      <c r="AA286" s="121" t="str">
        <f>IF('GPA Calculator Data Entry'!CC286="","",'GPA Calculator Data Entry'!CC286)</f>
        <v/>
      </c>
      <c r="AB286" s="118" t="str">
        <f>IF('GPA Calculator Data Entry'!CE286="","",'GPA Calculator Data Entry'!CE286)</f>
        <v/>
      </c>
      <c r="AC286" s="119" t="str">
        <f>IF('GPA Calculator Data Entry'!CN286="","",'GPA Calculator Data Entry'!CN286)</f>
        <v/>
      </c>
      <c r="AD286" s="119" t="str">
        <f>IF('GPA Calculator Data Entry'!CO286="","",'GPA Calculator Data Entry'!CO286)</f>
        <v/>
      </c>
      <c r="AE286" s="119" t="str">
        <f>IF('GPA Calculator Data Entry'!CP286="","",'GPA Calculator Data Entry'!CP286)</f>
        <v/>
      </c>
      <c r="AF286" s="120" t="str">
        <f>IF('GPA Calculator Data Entry'!CR286="","",'GPA Calculator Data Entry'!CR286)</f>
        <v/>
      </c>
      <c r="AG286" s="121" t="str">
        <f>IF('GPA Calculator Data Entry'!DA286="","",'GPA Calculator Data Entry'!DA286)</f>
        <v/>
      </c>
      <c r="AH286" s="121" t="str">
        <f>IF('GPA Calculator Data Entry'!DB286="","",'GPA Calculator Data Entry'!DB286)</f>
        <v/>
      </c>
      <c r="AI286" s="121" t="str">
        <f>IF('GPA Calculator Data Entry'!DC286="","",'GPA Calculator Data Entry'!DC286)</f>
        <v/>
      </c>
    </row>
    <row r="287" spans="1:35" ht="14.25" customHeight="1" x14ac:dyDescent="0.3">
      <c r="A287" s="116" t="str">
        <f>IF('GPA Calculator Data Entry'!A287="","",'GPA Calculator Data Entry'!A287)</f>
        <v/>
      </c>
      <c r="B287" s="117" t="str">
        <f>IF('GPA Calculator Data Entry'!B287="","",'GPA Calculator Data Entry'!B287)</f>
        <v/>
      </c>
      <c r="C287" s="117" t="str">
        <f>IF('GPA Calculator Data Entry'!C287="","",'GPA Calculator Data Entry'!C287)</f>
        <v/>
      </c>
      <c r="D287" s="118" t="str">
        <f>IF('GPA Calculator Data Entry'!E287="","",'GPA Calculator Data Entry'!E287)</f>
        <v/>
      </c>
      <c r="E287" s="119" t="str">
        <f>IF('GPA Calculator Data Entry'!N287="","",'GPA Calculator Data Entry'!N287)</f>
        <v/>
      </c>
      <c r="F287" s="119" t="str">
        <f>IF('GPA Calculator Data Entry'!O287="","",'GPA Calculator Data Entry'!O287)</f>
        <v/>
      </c>
      <c r="G287" s="119" t="str">
        <f>IF('GPA Calculator Data Entry'!P287="","",'GPA Calculator Data Entry'!P287)</f>
        <v/>
      </c>
      <c r="H287" s="120" t="str">
        <f>IF('GPA Calculator Data Entry'!R287="","",'GPA Calculator Data Entry'!R287)</f>
        <v/>
      </c>
      <c r="I287" s="121" t="str">
        <f>IF('GPA Calculator Data Entry'!AA287="","",'GPA Calculator Data Entry'!AA287)</f>
        <v/>
      </c>
      <c r="J287" s="121" t="str">
        <f>IF('GPA Calculator Data Entry'!AB287="","",'GPA Calculator Data Entry'!AB287)</f>
        <v/>
      </c>
      <c r="K287" s="121" t="str">
        <f>IF('GPA Calculator Data Entry'!AC287="","",'GPA Calculator Data Entry'!AC287)</f>
        <v/>
      </c>
      <c r="L287" s="118" t="str">
        <f>IF('GPA Calculator Data Entry'!AE287="","",'GPA Calculator Data Entry'!AE287)</f>
        <v/>
      </c>
      <c r="M287" s="119" t="str">
        <f>IF('GPA Calculator Data Entry'!AN287="","",'GPA Calculator Data Entry'!AN287)</f>
        <v/>
      </c>
      <c r="N287" s="119" t="str">
        <f>IF('GPA Calculator Data Entry'!AO287="","",'GPA Calculator Data Entry'!AO287)</f>
        <v/>
      </c>
      <c r="O287" s="119" t="str">
        <f>IF('GPA Calculator Data Entry'!AP287="","",'GPA Calculator Data Entry'!AP287)</f>
        <v/>
      </c>
      <c r="P287" s="120" t="str">
        <f>IF('GPA Calculator Data Entry'!AR287="","",'GPA Calculator Data Entry'!AR287)</f>
        <v/>
      </c>
      <c r="Q287" s="121" t="str">
        <f>IF('GPA Calculator Data Entry'!BA287="","",'GPA Calculator Data Entry'!BA287)</f>
        <v/>
      </c>
      <c r="R287" s="121" t="str">
        <f>IF('GPA Calculator Data Entry'!BB287="","",'GPA Calculator Data Entry'!BB287)</f>
        <v/>
      </c>
      <c r="S287" s="121" t="str">
        <f>IF('GPA Calculator Data Entry'!BC287="","",'GPA Calculator Data Entry'!BC287)</f>
        <v/>
      </c>
      <c r="T287" s="118" t="str">
        <f>IF('GPA Calculator Data Entry'!BE287="","",'GPA Calculator Data Entry'!BE287)</f>
        <v/>
      </c>
      <c r="U287" s="119" t="str">
        <f>IF('GPA Calculator Data Entry'!BN287="","",'GPA Calculator Data Entry'!BN287)</f>
        <v/>
      </c>
      <c r="V287" s="119" t="str">
        <f>IF('GPA Calculator Data Entry'!BO287="","",'GPA Calculator Data Entry'!BO287)</f>
        <v/>
      </c>
      <c r="W287" s="119" t="str">
        <f>IF('GPA Calculator Data Entry'!BP287="","",'GPA Calculator Data Entry'!BP287)</f>
        <v/>
      </c>
      <c r="X287" s="120" t="str">
        <f>IF('GPA Calculator Data Entry'!BR287="","",'GPA Calculator Data Entry'!BR287)</f>
        <v/>
      </c>
      <c r="Y287" s="121" t="str">
        <f>IF('GPA Calculator Data Entry'!CA287="","",'GPA Calculator Data Entry'!CA287)</f>
        <v/>
      </c>
      <c r="Z287" s="121" t="str">
        <f>IF('GPA Calculator Data Entry'!CB287="","",'GPA Calculator Data Entry'!CB287)</f>
        <v/>
      </c>
      <c r="AA287" s="121" t="str">
        <f>IF('GPA Calculator Data Entry'!CC287="","",'GPA Calculator Data Entry'!CC287)</f>
        <v/>
      </c>
      <c r="AB287" s="118" t="str">
        <f>IF('GPA Calculator Data Entry'!CE287="","",'GPA Calculator Data Entry'!CE287)</f>
        <v/>
      </c>
      <c r="AC287" s="119" t="str">
        <f>IF('GPA Calculator Data Entry'!CN287="","",'GPA Calculator Data Entry'!CN287)</f>
        <v/>
      </c>
      <c r="AD287" s="119" t="str">
        <f>IF('GPA Calculator Data Entry'!CO287="","",'GPA Calculator Data Entry'!CO287)</f>
        <v/>
      </c>
      <c r="AE287" s="119" t="str">
        <f>IF('GPA Calculator Data Entry'!CP287="","",'GPA Calculator Data Entry'!CP287)</f>
        <v/>
      </c>
      <c r="AF287" s="120" t="str">
        <f>IF('GPA Calculator Data Entry'!CR287="","",'GPA Calculator Data Entry'!CR287)</f>
        <v/>
      </c>
      <c r="AG287" s="121" t="str">
        <f>IF('GPA Calculator Data Entry'!DA287="","",'GPA Calculator Data Entry'!DA287)</f>
        <v/>
      </c>
      <c r="AH287" s="121" t="str">
        <f>IF('GPA Calculator Data Entry'!DB287="","",'GPA Calculator Data Entry'!DB287)</f>
        <v/>
      </c>
      <c r="AI287" s="121" t="str">
        <f>IF('GPA Calculator Data Entry'!DC287="","",'GPA Calculator Data Entry'!DC287)</f>
        <v/>
      </c>
    </row>
    <row r="288" spans="1:35" ht="14.25" customHeight="1" x14ac:dyDescent="0.3">
      <c r="A288" s="116" t="str">
        <f>IF('GPA Calculator Data Entry'!A288="","",'GPA Calculator Data Entry'!A288)</f>
        <v/>
      </c>
      <c r="B288" s="117" t="str">
        <f>IF('GPA Calculator Data Entry'!B288="","",'GPA Calculator Data Entry'!B288)</f>
        <v/>
      </c>
      <c r="C288" s="117" t="str">
        <f>IF('GPA Calculator Data Entry'!C288="","",'GPA Calculator Data Entry'!C288)</f>
        <v/>
      </c>
      <c r="D288" s="118" t="str">
        <f>IF('GPA Calculator Data Entry'!E288="","",'GPA Calculator Data Entry'!E288)</f>
        <v/>
      </c>
      <c r="E288" s="119" t="str">
        <f>IF('GPA Calculator Data Entry'!N288="","",'GPA Calculator Data Entry'!N288)</f>
        <v/>
      </c>
      <c r="F288" s="119" t="str">
        <f>IF('GPA Calculator Data Entry'!O288="","",'GPA Calculator Data Entry'!O288)</f>
        <v/>
      </c>
      <c r="G288" s="119" t="str">
        <f>IF('GPA Calculator Data Entry'!P288="","",'GPA Calculator Data Entry'!P288)</f>
        <v/>
      </c>
      <c r="H288" s="120" t="str">
        <f>IF('GPA Calculator Data Entry'!R288="","",'GPA Calculator Data Entry'!R288)</f>
        <v/>
      </c>
      <c r="I288" s="121" t="str">
        <f>IF('GPA Calculator Data Entry'!AA288="","",'GPA Calculator Data Entry'!AA288)</f>
        <v/>
      </c>
      <c r="J288" s="121" t="str">
        <f>IF('GPA Calculator Data Entry'!AB288="","",'GPA Calculator Data Entry'!AB288)</f>
        <v/>
      </c>
      <c r="K288" s="121" t="str">
        <f>IF('GPA Calculator Data Entry'!AC288="","",'GPA Calculator Data Entry'!AC288)</f>
        <v/>
      </c>
      <c r="L288" s="118" t="str">
        <f>IF('GPA Calculator Data Entry'!AE288="","",'GPA Calculator Data Entry'!AE288)</f>
        <v/>
      </c>
      <c r="M288" s="119" t="str">
        <f>IF('GPA Calculator Data Entry'!AN288="","",'GPA Calculator Data Entry'!AN288)</f>
        <v/>
      </c>
      <c r="N288" s="119" t="str">
        <f>IF('GPA Calculator Data Entry'!AO288="","",'GPA Calculator Data Entry'!AO288)</f>
        <v/>
      </c>
      <c r="O288" s="119" t="str">
        <f>IF('GPA Calculator Data Entry'!AP288="","",'GPA Calculator Data Entry'!AP288)</f>
        <v/>
      </c>
      <c r="P288" s="120" t="str">
        <f>IF('GPA Calculator Data Entry'!AR288="","",'GPA Calculator Data Entry'!AR288)</f>
        <v/>
      </c>
      <c r="Q288" s="121" t="str">
        <f>IF('GPA Calculator Data Entry'!BA288="","",'GPA Calculator Data Entry'!BA288)</f>
        <v/>
      </c>
      <c r="R288" s="121" t="str">
        <f>IF('GPA Calculator Data Entry'!BB288="","",'GPA Calculator Data Entry'!BB288)</f>
        <v/>
      </c>
      <c r="S288" s="121" t="str">
        <f>IF('GPA Calculator Data Entry'!BC288="","",'GPA Calculator Data Entry'!BC288)</f>
        <v/>
      </c>
      <c r="T288" s="118" t="str">
        <f>IF('GPA Calculator Data Entry'!BE288="","",'GPA Calculator Data Entry'!BE288)</f>
        <v/>
      </c>
      <c r="U288" s="119" t="str">
        <f>IF('GPA Calculator Data Entry'!BN288="","",'GPA Calculator Data Entry'!BN288)</f>
        <v/>
      </c>
      <c r="V288" s="119" t="str">
        <f>IF('GPA Calculator Data Entry'!BO288="","",'GPA Calculator Data Entry'!BO288)</f>
        <v/>
      </c>
      <c r="W288" s="119" t="str">
        <f>IF('GPA Calculator Data Entry'!BP288="","",'GPA Calculator Data Entry'!BP288)</f>
        <v/>
      </c>
      <c r="X288" s="120" t="str">
        <f>IF('GPA Calculator Data Entry'!BR288="","",'GPA Calculator Data Entry'!BR288)</f>
        <v/>
      </c>
      <c r="Y288" s="121" t="str">
        <f>IF('GPA Calculator Data Entry'!CA288="","",'GPA Calculator Data Entry'!CA288)</f>
        <v/>
      </c>
      <c r="Z288" s="121" t="str">
        <f>IF('GPA Calculator Data Entry'!CB288="","",'GPA Calculator Data Entry'!CB288)</f>
        <v/>
      </c>
      <c r="AA288" s="121" t="str">
        <f>IF('GPA Calculator Data Entry'!CC288="","",'GPA Calculator Data Entry'!CC288)</f>
        <v/>
      </c>
      <c r="AB288" s="118" t="str">
        <f>IF('GPA Calculator Data Entry'!CE288="","",'GPA Calculator Data Entry'!CE288)</f>
        <v/>
      </c>
      <c r="AC288" s="119" t="str">
        <f>IF('GPA Calculator Data Entry'!CN288="","",'GPA Calculator Data Entry'!CN288)</f>
        <v/>
      </c>
      <c r="AD288" s="119" t="str">
        <f>IF('GPA Calculator Data Entry'!CO288="","",'GPA Calculator Data Entry'!CO288)</f>
        <v/>
      </c>
      <c r="AE288" s="119" t="str">
        <f>IF('GPA Calculator Data Entry'!CP288="","",'GPA Calculator Data Entry'!CP288)</f>
        <v/>
      </c>
      <c r="AF288" s="120" t="str">
        <f>IF('GPA Calculator Data Entry'!CR288="","",'GPA Calculator Data Entry'!CR288)</f>
        <v/>
      </c>
      <c r="AG288" s="121" t="str">
        <f>IF('GPA Calculator Data Entry'!DA288="","",'GPA Calculator Data Entry'!DA288)</f>
        <v/>
      </c>
      <c r="AH288" s="121" t="str">
        <f>IF('GPA Calculator Data Entry'!DB288="","",'GPA Calculator Data Entry'!DB288)</f>
        <v/>
      </c>
      <c r="AI288" s="121" t="str">
        <f>IF('GPA Calculator Data Entry'!DC288="","",'GPA Calculator Data Entry'!DC288)</f>
        <v/>
      </c>
    </row>
    <row r="289" spans="1:35" ht="14.25" customHeight="1" x14ac:dyDescent="0.3">
      <c r="A289" s="116" t="str">
        <f>IF('GPA Calculator Data Entry'!A289="","",'GPA Calculator Data Entry'!A289)</f>
        <v/>
      </c>
      <c r="B289" s="117" t="str">
        <f>IF('GPA Calculator Data Entry'!B289="","",'GPA Calculator Data Entry'!B289)</f>
        <v/>
      </c>
      <c r="C289" s="117" t="str">
        <f>IF('GPA Calculator Data Entry'!C289="","",'GPA Calculator Data Entry'!C289)</f>
        <v/>
      </c>
      <c r="D289" s="118" t="str">
        <f>IF('GPA Calculator Data Entry'!E289="","",'GPA Calculator Data Entry'!E289)</f>
        <v/>
      </c>
      <c r="E289" s="119" t="str">
        <f>IF('GPA Calculator Data Entry'!N289="","",'GPA Calculator Data Entry'!N289)</f>
        <v/>
      </c>
      <c r="F289" s="119" t="str">
        <f>IF('GPA Calculator Data Entry'!O289="","",'GPA Calculator Data Entry'!O289)</f>
        <v/>
      </c>
      <c r="G289" s="119" t="str">
        <f>IF('GPA Calculator Data Entry'!P289="","",'GPA Calculator Data Entry'!P289)</f>
        <v/>
      </c>
      <c r="H289" s="120" t="str">
        <f>IF('GPA Calculator Data Entry'!R289="","",'GPA Calculator Data Entry'!R289)</f>
        <v/>
      </c>
      <c r="I289" s="121" t="str">
        <f>IF('GPA Calculator Data Entry'!AA289="","",'GPA Calculator Data Entry'!AA289)</f>
        <v/>
      </c>
      <c r="J289" s="121" t="str">
        <f>IF('GPA Calculator Data Entry'!AB289="","",'GPA Calculator Data Entry'!AB289)</f>
        <v/>
      </c>
      <c r="K289" s="121" t="str">
        <f>IF('GPA Calculator Data Entry'!AC289="","",'GPA Calculator Data Entry'!AC289)</f>
        <v/>
      </c>
      <c r="L289" s="118" t="str">
        <f>IF('GPA Calculator Data Entry'!AE289="","",'GPA Calculator Data Entry'!AE289)</f>
        <v/>
      </c>
      <c r="M289" s="119" t="str">
        <f>IF('GPA Calculator Data Entry'!AN289="","",'GPA Calculator Data Entry'!AN289)</f>
        <v/>
      </c>
      <c r="N289" s="119" t="str">
        <f>IF('GPA Calculator Data Entry'!AO289="","",'GPA Calculator Data Entry'!AO289)</f>
        <v/>
      </c>
      <c r="O289" s="119" t="str">
        <f>IF('GPA Calculator Data Entry'!AP289="","",'GPA Calculator Data Entry'!AP289)</f>
        <v/>
      </c>
      <c r="P289" s="120" t="str">
        <f>IF('GPA Calculator Data Entry'!AR289="","",'GPA Calculator Data Entry'!AR289)</f>
        <v/>
      </c>
      <c r="Q289" s="121" t="str">
        <f>IF('GPA Calculator Data Entry'!BA289="","",'GPA Calculator Data Entry'!BA289)</f>
        <v/>
      </c>
      <c r="R289" s="121" t="str">
        <f>IF('GPA Calculator Data Entry'!BB289="","",'GPA Calculator Data Entry'!BB289)</f>
        <v/>
      </c>
      <c r="S289" s="121" t="str">
        <f>IF('GPA Calculator Data Entry'!BC289="","",'GPA Calculator Data Entry'!BC289)</f>
        <v/>
      </c>
      <c r="T289" s="118" t="str">
        <f>IF('GPA Calculator Data Entry'!BE289="","",'GPA Calculator Data Entry'!BE289)</f>
        <v/>
      </c>
      <c r="U289" s="119" t="str">
        <f>IF('GPA Calculator Data Entry'!BN289="","",'GPA Calculator Data Entry'!BN289)</f>
        <v/>
      </c>
      <c r="V289" s="119" t="str">
        <f>IF('GPA Calculator Data Entry'!BO289="","",'GPA Calculator Data Entry'!BO289)</f>
        <v/>
      </c>
      <c r="W289" s="119" t="str">
        <f>IF('GPA Calculator Data Entry'!BP289="","",'GPA Calculator Data Entry'!BP289)</f>
        <v/>
      </c>
      <c r="X289" s="120" t="str">
        <f>IF('GPA Calculator Data Entry'!BR289="","",'GPA Calculator Data Entry'!BR289)</f>
        <v/>
      </c>
      <c r="Y289" s="121" t="str">
        <f>IF('GPA Calculator Data Entry'!CA289="","",'GPA Calculator Data Entry'!CA289)</f>
        <v/>
      </c>
      <c r="Z289" s="121" t="str">
        <f>IF('GPA Calculator Data Entry'!CB289="","",'GPA Calculator Data Entry'!CB289)</f>
        <v/>
      </c>
      <c r="AA289" s="121" t="str">
        <f>IF('GPA Calculator Data Entry'!CC289="","",'GPA Calculator Data Entry'!CC289)</f>
        <v/>
      </c>
      <c r="AB289" s="118" t="str">
        <f>IF('GPA Calculator Data Entry'!CE289="","",'GPA Calculator Data Entry'!CE289)</f>
        <v/>
      </c>
      <c r="AC289" s="119" t="str">
        <f>IF('GPA Calculator Data Entry'!CN289="","",'GPA Calculator Data Entry'!CN289)</f>
        <v/>
      </c>
      <c r="AD289" s="119" t="str">
        <f>IF('GPA Calculator Data Entry'!CO289="","",'GPA Calculator Data Entry'!CO289)</f>
        <v/>
      </c>
      <c r="AE289" s="119" t="str">
        <f>IF('GPA Calculator Data Entry'!CP289="","",'GPA Calculator Data Entry'!CP289)</f>
        <v/>
      </c>
      <c r="AF289" s="120" t="str">
        <f>IF('GPA Calculator Data Entry'!CR289="","",'GPA Calculator Data Entry'!CR289)</f>
        <v/>
      </c>
      <c r="AG289" s="121" t="str">
        <f>IF('GPA Calculator Data Entry'!DA289="","",'GPA Calculator Data Entry'!DA289)</f>
        <v/>
      </c>
      <c r="AH289" s="121" t="str">
        <f>IF('GPA Calculator Data Entry'!DB289="","",'GPA Calculator Data Entry'!DB289)</f>
        <v/>
      </c>
      <c r="AI289" s="121" t="str">
        <f>IF('GPA Calculator Data Entry'!DC289="","",'GPA Calculator Data Entry'!DC289)</f>
        <v/>
      </c>
    </row>
    <row r="290" spans="1:35" ht="14.25" customHeight="1" x14ac:dyDescent="0.3">
      <c r="A290" s="116" t="str">
        <f>IF('GPA Calculator Data Entry'!A290="","",'GPA Calculator Data Entry'!A290)</f>
        <v/>
      </c>
      <c r="B290" s="117" t="str">
        <f>IF('GPA Calculator Data Entry'!B290="","",'GPA Calculator Data Entry'!B290)</f>
        <v/>
      </c>
      <c r="C290" s="117" t="str">
        <f>IF('GPA Calculator Data Entry'!C290="","",'GPA Calculator Data Entry'!C290)</f>
        <v/>
      </c>
      <c r="D290" s="118" t="str">
        <f>IF('GPA Calculator Data Entry'!E290="","",'GPA Calculator Data Entry'!E290)</f>
        <v/>
      </c>
      <c r="E290" s="119" t="str">
        <f>IF('GPA Calculator Data Entry'!N290="","",'GPA Calculator Data Entry'!N290)</f>
        <v/>
      </c>
      <c r="F290" s="119" t="str">
        <f>IF('GPA Calculator Data Entry'!O290="","",'GPA Calculator Data Entry'!O290)</f>
        <v/>
      </c>
      <c r="G290" s="119" t="str">
        <f>IF('GPA Calculator Data Entry'!P290="","",'GPA Calculator Data Entry'!P290)</f>
        <v/>
      </c>
      <c r="H290" s="120" t="str">
        <f>IF('GPA Calculator Data Entry'!R290="","",'GPA Calculator Data Entry'!R290)</f>
        <v/>
      </c>
      <c r="I290" s="121" t="str">
        <f>IF('GPA Calculator Data Entry'!AA290="","",'GPA Calculator Data Entry'!AA290)</f>
        <v/>
      </c>
      <c r="J290" s="121" t="str">
        <f>IF('GPA Calculator Data Entry'!AB290="","",'GPA Calculator Data Entry'!AB290)</f>
        <v/>
      </c>
      <c r="K290" s="121" t="str">
        <f>IF('GPA Calculator Data Entry'!AC290="","",'GPA Calculator Data Entry'!AC290)</f>
        <v/>
      </c>
      <c r="L290" s="118" t="str">
        <f>IF('GPA Calculator Data Entry'!AE290="","",'GPA Calculator Data Entry'!AE290)</f>
        <v/>
      </c>
      <c r="M290" s="119" t="str">
        <f>IF('GPA Calculator Data Entry'!AN290="","",'GPA Calculator Data Entry'!AN290)</f>
        <v/>
      </c>
      <c r="N290" s="119" t="str">
        <f>IF('GPA Calculator Data Entry'!AO290="","",'GPA Calculator Data Entry'!AO290)</f>
        <v/>
      </c>
      <c r="O290" s="119" t="str">
        <f>IF('GPA Calculator Data Entry'!AP290="","",'GPA Calculator Data Entry'!AP290)</f>
        <v/>
      </c>
      <c r="P290" s="120" t="str">
        <f>IF('GPA Calculator Data Entry'!AR290="","",'GPA Calculator Data Entry'!AR290)</f>
        <v/>
      </c>
      <c r="Q290" s="121" t="str">
        <f>IF('GPA Calculator Data Entry'!BA290="","",'GPA Calculator Data Entry'!BA290)</f>
        <v/>
      </c>
      <c r="R290" s="121" t="str">
        <f>IF('GPA Calculator Data Entry'!BB290="","",'GPA Calculator Data Entry'!BB290)</f>
        <v/>
      </c>
      <c r="S290" s="121" t="str">
        <f>IF('GPA Calculator Data Entry'!BC290="","",'GPA Calculator Data Entry'!BC290)</f>
        <v/>
      </c>
      <c r="T290" s="118" t="str">
        <f>IF('GPA Calculator Data Entry'!BE290="","",'GPA Calculator Data Entry'!BE290)</f>
        <v/>
      </c>
      <c r="U290" s="119" t="str">
        <f>IF('GPA Calculator Data Entry'!BN290="","",'GPA Calculator Data Entry'!BN290)</f>
        <v/>
      </c>
      <c r="V290" s="119" t="str">
        <f>IF('GPA Calculator Data Entry'!BO290="","",'GPA Calculator Data Entry'!BO290)</f>
        <v/>
      </c>
      <c r="W290" s="119" t="str">
        <f>IF('GPA Calculator Data Entry'!BP290="","",'GPA Calculator Data Entry'!BP290)</f>
        <v/>
      </c>
      <c r="X290" s="120" t="str">
        <f>IF('GPA Calculator Data Entry'!BR290="","",'GPA Calculator Data Entry'!BR290)</f>
        <v/>
      </c>
      <c r="Y290" s="121" t="str">
        <f>IF('GPA Calculator Data Entry'!CA290="","",'GPA Calculator Data Entry'!CA290)</f>
        <v/>
      </c>
      <c r="Z290" s="121" t="str">
        <f>IF('GPA Calculator Data Entry'!CB290="","",'GPA Calculator Data Entry'!CB290)</f>
        <v/>
      </c>
      <c r="AA290" s="121" t="str">
        <f>IF('GPA Calculator Data Entry'!CC290="","",'GPA Calculator Data Entry'!CC290)</f>
        <v/>
      </c>
      <c r="AB290" s="118" t="str">
        <f>IF('GPA Calculator Data Entry'!CE290="","",'GPA Calculator Data Entry'!CE290)</f>
        <v/>
      </c>
      <c r="AC290" s="119" t="str">
        <f>IF('GPA Calculator Data Entry'!CN290="","",'GPA Calculator Data Entry'!CN290)</f>
        <v/>
      </c>
      <c r="AD290" s="119" t="str">
        <f>IF('GPA Calculator Data Entry'!CO290="","",'GPA Calculator Data Entry'!CO290)</f>
        <v/>
      </c>
      <c r="AE290" s="119" t="str">
        <f>IF('GPA Calculator Data Entry'!CP290="","",'GPA Calculator Data Entry'!CP290)</f>
        <v/>
      </c>
      <c r="AF290" s="120" t="str">
        <f>IF('GPA Calculator Data Entry'!CR290="","",'GPA Calculator Data Entry'!CR290)</f>
        <v/>
      </c>
      <c r="AG290" s="121" t="str">
        <f>IF('GPA Calculator Data Entry'!DA290="","",'GPA Calculator Data Entry'!DA290)</f>
        <v/>
      </c>
      <c r="AH290" s="121" t="str">
        <f>IF('GPA Calculator Data Entry'!DB290="","",'GPA Calculator Data Entry'!DB290)</f>
        <v/>
      </c>
      <c r="AI290" s="121" t="str">
        <f>IF('GPA Calculator Data Entry'!DC290="","",'GPA Calculator Data Entry'!DC290)</f>
        <v/>
      </c>
    </row>
    <row r="291" spans="1:35" ht="14.25" customHeight="1" x14ac:dyDescent="0.3">
      <c r="A291" s="116" t="str">
        <f>IF('GPA Calculator Data Entry'!A291="","",'GPA Calculator Data Entry'!A291)</f>
        <v/>
      </c>
      <c r="B291" s="117" t="str">
        <f>IF('GPA Calculator Data Entry'!B291="","",'GPA Calculator Data Entry'!B291)</f>
        <v/>
      </c>
      <c r="C291" s="117" t="str">
        <f>IF('GPA Calculator Data Entry'!C291="","",'GPA Calculator Data Entry'!C291)</f>
        <v/>
      </c>
      <c r="D291" s="118" t="str">
        <f>IF('GPA Calculator Data Entry'!E291="","",'GPA Calculator Data Entry'!E291)</f>
        <v/>
      </c>
      <c r="E291" s="119" t="str">
        <f>IF('GPA Calculator Data Entry'!N291="","",'GPA Calculator Data Entry'!N291)</f>
        <v/>
      </c>
      <c r="F291" s="119" t="str">
        <f>IF('GPA Calculator Data Entry'!O291="","",'GPA Calculator Data Entry'!O291)</f>
        <v/>
      </c>
      <c r="G291" s="119" t="str">
        <f>IF('GPA Calculator Data Entry'!P291="","",'GPA Calculator Data Entry'!P291)</f>
        <v/>
      </c>
      <c r="H291" s="120" t="str">
        <f>IF('GPA Calculator Data Entry'!R291="","",'GPA Calculator Data Entry'!R291)</f>
        <v/>
      </c>
      <c r="I291" s="121" t="str">
        <f>IF('GPA Calculator Data Entry'!AA291="","",'GPA Calculator Data Entry'!AA291)</f>
        <v/>
      </c>
      <c r="J291" s="121" t="str">
        <f>IF('GPA Calculator Data Entry'!AB291="","",'GPA Calculator Data Entry'!AB291)</f>
        <v/>
      </c>
      <c r="K291" s="121" t="str">
        <f>IF('GPA Calculator Data Entry'!AC291="","",'GPA Calculator Data Entry'!AC291)</f>
        <v/>
      </c>
      <c r="L291" s="118" t="str">
        <f>IF('GPA Calculator Data Entry'!AE291="","",'GPA Calculator Data Entry'!AE291)</f>
        <v/>
      </c>
      <c r="M291" s="119" t="str">
        <f>IF('GPA Calculator Data Entry'!AN291="","",'GPA Calculator Data Entry'!AN291)</f>
        <v/>
      </c>
      <c r="N291" s="119" t="str">
        <f>IF('GPA Calculator Data Entry'!AO291="","",'GPA Calculator Data Entry'!AO291)</f>
        <v/>
      </c>
      <c r="O291" s="119" t="str">
        <f>IF('GPA Calculator Data Entry'!AP291="","",'GPA Calculator Data Entry'!AP291)</f>
        <v/>
      </c>
      <c r="P291" s="120" t="str">
        <f>IF('GPA Calculator Data Entry'!AR291="","",'GPA Calculator Data Entry'!AR291)</f>
        <v/>
      </c>
      <c r="Q291" s="121" t="str">
        <f>IF('GPA Calculator Data Entry'!BA291="","",'GPA Calculator Data Entry'!BA291)</f>
        <v/>
      </c>
      <c r="R291" s="121" t="str">
        <f>IF('GPA Calculator Data Entry'!BB291="","",'GPA Calculator Data Entry'!BB291)</f>
        <v/>
      </c>
      <c r="S291" s="121" t="str">
        <f>IF('GPA Calculator Data Entry'!BC291="","",'GPA Calculator Data Entry'!BC291)</f>
        <v/>
      </c>
      <c r="T291" s="118" t="str">
        <f>IF('GPA Calculator Data Entry'!BE291="","",'GPA Calculator Data Entry'!BE291)</f>
        <v/>
      </c>
      <c r="U291" s="119" t="str">
        <f>IF('GPA Calculator Data Entry'!BN291="","",'GPA Calculator Data Entry'!BN291)</f>
        <v/>
      </c>
      <c r="V291" s="119" t="str">
        <f>IF('GPA Calculator Data Entry'!BO291="","",'GPA Calculator Data Entry'!BO291)</f>
        <v/>
      </c>
      <c r="W291" s="119" t="str">
        <f>IF('GPA Calculator Data Entry'!BP291="","",'GPA Calculator Data Entry'!BP291)</f>
        <v/>
      </c>
      <c r="X291" s="120" t="str">
        <f>IF('GPA Calculator Data Entry'!BR291="","",'GPA Calculator Data Entry'!BR291)</f>
        <v/>
      </c>
      <c r="Y291" s="121" t="str">
        <f>IF('GPA Calculator Data Entry'!CA291="","",'GPA Calculator Data Entry'!CA291)</f>
        <v/>
      </c>
      <c r="Z291" s="121" t="str">
        <f>IF('GPA Calculator Data Entry'!CB291="","",'GPA Calculator Data Entry'!CB291)</f>
        <v/>
      </c>
      <c r="AA291" s="121" t="str">
        <f>IF('GPA Calculator Data Entry'!CC291="","",'GPA Calculator Data Entry'!CC291)</f>
        <v/>
      </c>
      <c r="AB291" s="118" t="str">
        <f>IF('GPA Calculator Data Entry'!CE291="","",'GPA Calculator Data Entry'!CE291)</f>
        <v/>
      </c>
      <c r="AC291" s="119" t="str">
        <f>IF('GPA Calculator Data Entry'!CN291="","",'GPA Calculator Data Entry'!CN291)</f>
        <v/>
      </c>
      <c r="AD291" s="119" t="str">
        <f>IF('GPA Calculator Data Entry'!CO291="","",'GPA Calculator Data Entry'!CO291)</f>
        <v/>
      </c>
      <c r="AE291" s="119" t="str">
        <f>IF('GPA Calculator Data Entry'!CP291="","",'GPA Calculator Data Entry'!CP291)</f>
        <v/>
      </c>
      <c r="AF291" s="120" t="str">
        <f>IF('GPA Calculator Data Entry'!CR291="","",'GPA Calculator Data Entry'!CR291)</f>
        <v/>
      </c>
      <c r="AG291" s="121" t="str">
        <f>IF('GPA Calculator Data Entry'!DA291="","",'GPA Calculator Data Entry'!DA291)</f>
        <v/>
      </c>
      <c r="AH291" s="121" t="str">
        <f>IF('GPA Calculator Data Entry'!DB291="","",'GPA Calculator Data Entry'!DB291)</f>
        <v/>
      </c>
      <c r="AI291" s="121" t="str">
        <f>IF('GPA Calculator Data Entry'!DC291="","",'GPA Calculator Data Entry'!DC291)</f>
        <v/>
      </c>
    </row>
    <row r="292" spans="1:35" ht="14.25" customHeight="1" x14ac:dyDescent="0.3">
      <c r="A292" s="116" t="str">
        <f>IF('GPA Calculator Data Entry'!A292="","",'GPA Calculator Data Entry'!A292)</f>
        <v/>
      </c>
      <c r="B292" s="117" t="str">
        <f>IF('GPA Calculator Data Entry'!B292="","",'GPA Calculator Data Entry'!B292)</f>
        <v/>
      </c>
      <c r="C292" s="117" t="str">
        <f>IF('GPA Calculator Data Entry'!C292="","",'GPA Calculator Data Entry'!C292)</f>
        <v/>
      </c>
      <c r="D292" s="118" t="str">
        <f>IF('GPA Calculator Data Entry'!E292="","",'GPA Calculator Data Entry'!E292)</f>
        <v/>
      </c>
      <c r="E292" s="119" t="str">
        <f>IF('GPA Calculator Data Entry'!N292="","",'GPA Calculator Data Entry'!N292)</f>
        <v/>
      </c>
      <c r="F292" s="119" t="str">
        <f>IF('GPA Calculator Data Entry'!O292="","",'GPA Calculator Data Entry'!O292)</f>
        <v/>
      </c>
      <c r="G292" s="119" t="str">
        <f>IF('GPA Calculator Data Entry'!P292="","",'GPA Calculator Data Entry'!P292)</f>
        <v/>
      </c>
      <c r="H292" s="120" t="str">
        <f>IF('GPA Calculator Data Entry'!R292="","",'GPA Calculator Data Entry'!R292)</f>
        <v/>
      </c>
      <c r="I292" s="121" t="str">
        <f>IF('GPA Calculator Data Entry'!AA292="","",'GPA Calculator Data Entry'!AA292)</f>
        <v/>
      </c>
      <c r="J292" s="121" t="str">
        <f>IF('GPA Calculator Data Entry'!AB292="","",'GPA Calculator Data Entry'!AB292)</f>
        <v/>
      </c>
      <c r="K292" s="121" t="str">
        <f>IF('GPA Calculator Data Entry'!AC292="","",'GPA Calculator Data Entry'!AC292)</f>
        <v/>
      </c>
      <c r="L292" s="118" t="str">
        <f>IF('GPA Calculator Data Entry'!AE292="","",'GPA Calculator Data Entry'!AE292)</f>
        <v/>
      </c>
      <c r="M292" s="119" t="str">
        <f>IF('GPA Calculator Data Entry'!AN292="","",'GPA Calculator Data Entry'!AN292)</f>
        <v/>
      </c>
      <c r="N292" s="119" t="str">
        <f>IF('GPA Calculator Data Entry'!AO292="","",'GPA Calculator Data Entry'!AO292)</f>
        <v/>
      </c>
      <c r="O292" s="119" t="str">
        <f>IF('GPA Calculator Data Entry'!AP292="","",'GPA Calculator Data Entry'!AP292)</f>
        <v/>
      </c>
      <c r="P292" s="120" t="str">
        <f>IF('GPA Calculator Data Entry'!AR292="","",'GPA Calculator Data Entry'!AR292)</f>
        <v/>
      </c>
      <c r="Q292" s="121" t="str">
        <f>IF('GPA Calculator Data Entry'!BA292="","",'GPA Calculator Data Entry'!BA292)</f>
        <v/>
      </c>
      <c r="R292" s="121" t="str">
        <f>IF('GPA Calculator Data Entry'!BB292="","",'GPA Calculator Data Entry'!BB292)</f>
        <v/>
      </c>
      <c r="S292" s="121" t="str">
        <f>IF('GPA Calculator Data Entry'!BC292="","",'GPA Calculator Data Entry'!BC292)</f>
        <v/>
      </c>
      <c r="T292" s="118" t="str">
        <f>IF('GPA Calculator Data Entry'!BE292="","",'GPA Calculator Data Entry'!BE292)</f>
        <v/>
      </c>
      <c r="U292" s="119" t="str">
        <f>IF('GPA Calculator Data Entry'!BN292="","",'GPA Calculator Data Entry'!BN292)</f>
        <v/>
      </c>
      <c r="V292" s="119" t="str">
        <f>IF('GPA Calculator Data Entry'!BO292="","",'GPA Calculator Data Entry'!BO292)</f>
        <v/>
      </c>
      <c r="W292" s="119" t="str">
        <f>IF('GPA Calculator Data Entry'!BP292="","",'GPA Calculator Data Entry'!BP292)</f>
        <v/>
      </c>
      <c r="X292" s="120" t="str">
        <f>IF('GPA Calculator Data Entry'!BR292="","",'GPA Calculator Data Entry'!BR292)</f>
        <v/>
      </c>
      <c r="Y292" s="121" t="str">
        <f>IF('GPA Calculator Data Entry'!CA292="","",'GPA Calculator Data Entry'!CA292)</f>
        <v/>
      </c>
      <c r="Z292" s="121" t="str">
        <f>IF('GPA Calculator Data Entry'!CB292="","",'GPA Calculator Data Entry'!CB292)</f>
        <v/>
      </c>
      <c r="AA292" s="121" t="str">
        <f>IF('GPA Calculator Data Entry'!CC292="","",'GPA Calculator Data Entry'!CC292)</f>
        <v/>
      </c>
      <c r="AB292" s="118" t="str">
        <f>IF('GPA Calculator Data Entry'!CE292="","",'GPA Calculator Data Entry'!CE292)</f>
        <v/>
      </c>
      <c r="AC292" s="119" t="str">
        <f>IF('GPA Calculator Data Entry'!CN292="","",'GPA Calculator Data Entry'!CN292)</f>
        <v/>
      </c>
      <c r="AD292" s="119" t="str">
        <f>IF('GPA Calculator Data Entry'!CO292="","",'GPA Calculator Data Entry'!CO292)</f>
        <v/>
      </c>
      <c r="AE292" s="119" t="str">
        <f>IF('GPA Calculator Data Entry'!CP292="","",'GPA Calculator Data Entry'!CP292)</f>
        <v/>
      </c>
      <c r="AF292" s="120" t="str">
        <f>IF('GPA Calculator Data Entry'!CR292="","",'GPA Calculator Data Entry'!CR292)</f>
        <v/>
      </c>
      <c r="AG292" s="121" t="str">
        <f>IF('GPA Calculator Data Entry'!DA292="","",'GPA Calculator Data Entry'!DA292)</f>
        <v/>
      </c>
      <c r="AH292" s="121" t="str">
        <f>IF('GPA Calculator Data Entry'!DB292="","",'GPA Calculator Data Entry'!DB292)</f>
        <v/>
      </c>
      <c r="AI292" s="121" t="str">
        <f>IF('GPA Calculator Data Entry'!DC292="","",'GPA Calculator Data Entry'!DC292)</f>
        <v/>
      </c>
    </row>
    <row r="293" spans="1:35" ht="14.25" customHeight="1" x14ac:dyDescent="0.3">
      <c r="A293" s="116" t="str">
        <f>IF('GPA Calculator Data Entry'!A293="","",'GPA Calculator Data Entry'!A293)</f>
        <v/>
      </c>
      <c r="B293" s="117" t="str">
        <f>IF('GPA Calculator Data Entry'!B293="","",'GPA Calculator Data Entry'!B293)</f>
        <v/>
      </c>
      <c r="C293" s="117" t="str">
        <f>IF('GPA Calculator Data Entry'!C293="","",'GPA Calculator Data Entry'!C293)</f>
        <v/>
      </c>
      <c r="D293" s="118" t="str">
        <f>IF('GPA Calculator Data Entry'!E293="","",'GPA Calculator Data Entry'!E293)</f>
        <v/>
      </c>
      <c r="E293" s="119" t="str">
        <f>IF('GPA Calculator Data Entry'!N293="","",'GPA Calculator Data Entry'!N293)</f>
        <v/>
      </c>
      <c r="F293" s="119" t="str">
        <f>IF('GPA Calculator Data Entry'!O293="","",'GPA Calculator Data Entry'!O293)</f>
        <v/>
      </c>
      <c r="G293" s="119" t="str">
        <f>IF('GPA Calculator Data Entry'!P293="","",'GPA Calculator Data Entry'!P293)</f>
        <v/>
      </c>
      <c r="H293" s="120" t="str">
        <f>IF('GPA Calculator Data Entry'!R293="","",'GPA Calculator Data Entry'!R293)</f>
        <v/>
      </c>
      <c r="I293" s="121" t="str">
        <f>IF('GPA Calculator Data Entry'!AA293="","",'GPA Calculator Data Entry'!AA293)</f>
        <v/>
      </c>
      <c r="J293" s="121" t="str">
        <f>IF('GPA Calculator Data Entry'!AB293="","",'GPA Calculator Data Entry'!AB293)</f>
        <v/>
      </c>
      <c r="K293" s="121" t="str">
        <f>IF('GPA Calculator Data Entry'!AC293="","",'GPA Calculator Data Entry'!AC293)</f>
        <v/>
      </c>
      <c r="L293" s="118" t="str">
        <f>IF('GPA Calculator Data Entry'!AE293="","",'GPA Calculator Data Entry'!AE293)</f>
        <v/>
      </c>
      <c r="M293" s="119" t="str">
        <f>IF('GPA Calculator Data Entry'!AN293="","",'GPA Calculator Data Entry'!AN293)</f>
        <v/>
      </c>
      <c r="N293" s="119" t="str">
        <f>IF('GPA Calculator Data Entry'!AO293="","",'GPA Calculator Data Entry'!AO293)</f>
        <v/>
      </c>
      <c r="O293" s="119" t="str">
        <f>IF('GPA Calculator Data Entry'!AP293="","",'GPA Calculator Data Entry'!AP293)</f>
        <v/>
      </c>
      <c r="P293" s="120" t="str">
        <f>IF('GPA Calculator Data Entry'!AR293="","",'GPA Calculator Data Entry'!AR293)</f>
        <v/>
      </c>
      <c r="Q293" s="121" t="str">
        <f>IF('GPA Calculator Data Entry'!BA293="","",'GPA Calculator Data Entry'!BA293)</f>
        <v/>
      </c>
      <c r="R293" s="121" t="str">
        <f>IF('GPA Calculator Data Entry'!BB293="","",'GPA Calculator Data Entry'!BB293)</f>
        <v/>
      </c>
      <c r="S293" s="121" t="str">
        <f>IF('GPA Calculator Data Entry'!BC293="","",'GPA Calculator Data Entry'!BC293)</f>
        <v/>
      </c>
      <c r="T293" s="118" t="str">
        <f>IF('GPA Calculator Data Entry'!BE293="","",'GPA Calculator Data Entry'!BE293)</f>
        <v/>
      </c>
      <c r="U293" s="119" t="str">
        <f>IF('GPA Calculator Data Entry'!BN293="","",'GPA Calculator Data Entry'!BN293)</f>
        <v/>
      </c>
      <c r="V293" s="119" t="str">
        <f>IF('GPA Calculator Data Entry'!BO293="","",'GPA Calculator Data Entry'!BO293)</f>
        <v/>
      </c>
      <c r="W293" s="119" t="str">
        <f>IF('GPA Calculator Data Entry'!BP293="","",'GPA Calculator Data Entry'!BP293)</f>
        <v/>
      </c>
      <c r="X293" s="120" t="str">
        <f>IF('GPA Calculator Data Entry'!BR293="","",'GPA Calculator Data Entry'!BR293)</f>
        <v/>
      </c>
      <c r="Y293" s="121" t="str">
        <f>IF('GPA Calculator Data Entry'!CA293="","",'GPA Calculator Data Entry'!CA293)</f>
        <v/>
      </c>
      <c r="Z293" s="121" t="str">
        <f>IF('GPA Calculator Data Entry'!CB293="","",'GPA Calculator Data Entry'!CB293)</f>
        <v/>
      </c>
      <c r="AA293" s="121" t="str">
        <f>IF('GPA Calculator Data Entry'!CC293="","",'GPA Calculator Data Entry'!CC293)</f>
        <v/>
      </c>
      <c r="AB293" s="118" t="str">
        <f>IF('GPA Calculator Data Entry'!CE293="","",'GPA Calculator Data Entry'!CE293)</f>
        <v/>
      </c>
      <c r="AC293" s="119" t="str">
        <f>IF('GPA Calculator Data Entry'!CN293="","",'GPA Calculator Data Entry'!CN293)</f>
        <v/>
      </c>
      <c r="AD293" s="119" t="str">
        <f>IF('GPA Calculator Data Entry'!CO293="","",'GPA Calculator Data Entry'!CO293)</f>
        <v/>
      </c>
      <c r="AE293" s="119" t="str">
        <f>IF('GPA Calculator Data Entry'!CP293="","",'GPA Calculator Data Entry'!CP293)</f>
        <v/>
      </c>
      <c r="AF293" s="120" t="str">
        <f>IF('GPA Calculator Data Entry'!CR293="","",'GPA Calculator Data Entry'!CR293)</f>
        <v/>
      </c>
      <c r="AG293" s="121" t="str">
        <f>IF('GPA Calculator Data Entry'!DA293="","",'GPA Calculator Data Entry'!DA293)</f>
        <v/>
      </c>
      <c r="AH293" s="121" t="str">
        <f>IF('GPA Calculator Data Entry'!DB293="","",'GPA Calculator Data Entry'!DB293)</f>
        <v/>
      </c>
      <c r="AI293" s="121" t="str">
        <f>IF('GPA Calculator Data Entry'!DC293="","",'GPA Calculator Data Entry'!DC293)</f>
        <v/>
      </c>
    </row>
    <row r="294" spans="1:35" ht="14.25" customHeight="1" x14ac:dyDescent="0.3">
      <c r="A294" s="116" t="str">
        <f>IF('GPA Calculator Data Entry'!A294="","",'GPA Calculator Data Entry'!A294)</f>
        <v/>
      </c>
      <c r="B294" s="117" t="str">
        <f>IF('GPA Calculator Data Entry'!B294="","",'GPA Calculator Data Entry'!B294)</f>
        <v/>
      </c>
      <c r="C294" s="117" t="str">
        <f>IF('GPA Calculator Data Entry'!C294="","",'GPA Calculator Data Entry'!C294)</f>
        <v/>
      </c>
      <c r="D294" s="118" t="str">
        <f>IF('GPA Calculator Data Entry'!E294="","",'GPA Calculator Data Entry'!E294)</f>
        <v/>
      </c>
      <c r="E294" s="119" t="str">
        <f>IF('GPA Calculator Data Entry'!N294="","",'GPA Calculator Data Entry'!N294)</f>
        <v/>
      </c>
      <c r="F294" s="119" t="str">
        <f>IF('GPA Calculator Data Entry'!O294="","",'GPA Calculator Data Entry'!O294)</f>
        <v/>
      </c>
      <c r="G294" s="119" t="str">
        <f>IF('GPA Calculator Data Entry'!P294="","",'GPA Calculator Data Entry'!P294)</f>
        <v/>
      </c>
      <c r="H294" s="120" t="str">
        <f>IF('GPA Calculator Data Entry'!R294="","",'GPA Calculator Data Entry'!R294)</f>
        <v/>
      </c>
      <c r="I294" s="121" t="str">
        <f>IF('GPA Calculator Data Entry'!AA294="","",'GPA Calculator Data Entry'!AA294)</f>
        <v/>
      </c>
      <c r="J294" s="121" t="str">
        <f>IF('GPA Calculator Data Entry'!AB294="","",'GPA Calculator Data Entry'!AB294)</f>
        <v/>
      </c>
      <c r="K294" s="121" t="str">
        <f>IF('GPA Calculator Data Entry'!AC294="","",'GPA Calculator Data Entry'!AC294)</f>
        <v/>
      </c>
      <c r="L294" s="118" t="str">
        <f>IF('GPA Calculator Data Entry'!AE294="","",'GPA Calculator Data Entry'!AE294)</f>
        <v/>
      </c>
      <c r="M294" s="119" t="str">
        <f>IF('GPA Calculator Data Entry'!AN294="","",'GPA Calculator Data Entry'!AN294)</f>
        <v/>
      </c>
      <c r="N294" s="119" t="str">
        <f>IF('GPA Calculator Data Entry'!AO294="","",'GPA Calculator Data Entry'!AO294)</f>
        <v/>
      </c>
      <c r="O294" s="119" t="str">
        <f>IF('GPA Calculator Data Entry'!AP294="","",'GPA Calculator Data Entry'!AP294)</f>
        <v/>
      </c>
      <c r="P294" s="120" t="str">
        <f>IF('GPA Calculator Data Entry'!AR294="","",'GPA Calculator Data Entry'!AR294)</f>
        <v/>
      </c>
      <c r="Q294" s="121" t="str">
        <f>IF('GPA Calculator Data Entry'!BA294="","",'GPA Calculator Data Entry'!BA294)</f>
        <v/>
      </c>
      <c r="R294" s="121" t="str">
        <f>IF('GPA Calculator Data Entry'!BB294="","",'GPA Calculator Data Entry'!BB294)</f>
        <v/>
      </c>
      <c r="S294" s="121" t="str">
        <f>IF('GPA Calculator Data Entry'!BC294="","",'GPA Calculator Data Entry'!BC294)</f>
        <v/>
      </c>
      <c r="T294" s="118" t="str">
        <f>IF('GPA Calculator Data Entry'!BE294="","",'GPA Calculator Data Entry'!BE294)</f>
        <v/>
      </c>
      <c r="U294" s="119" t="str">
        <f>IF('GPA Calculator Data Entry'!BN294="","",'GPA Calculator Data Entry'!BN294)</f>
        <v/>
      </c>
      <c r="V294" s="119" t="str">
        <f>IF('GPA Calculator Data Entry'!BO294="","",'GPA Calculator Data Entry'!BO294)</f>
        <v/>
      </c>
      <c r="W294" s="119" t="str">
        <f>IF('GPA Calculator Data Entry'!BP294="","",'GPA Calculator Data Entry'!BP294)</f>
        <v/>
      </c>
      <c r="X294" s="120" t="str">
        <f>IF('GPA Calculator Data Entry'!BR294="","",'GPA Calculator Data Entry'!BR294)</f>
        <v/>
      </c>
      <c r="Y294" s="121" t="str">
        <f>IF('GPA Calculator Data Entry'!CA294="","",'GPA Calculator Data Entry'!CA294)</f>
        <v/>
      </c>
      <c r="Z294" s="121" t="str">
        <f>IF('GPA Calculator Data Entry'!CB294="","",'GPA Calculator Data Entry'!CB294)</f>
        <v/>
      </c>
      <c r="AA294" s="121" t="str">
        <f>IF('GPA Calculator Data Entry'!CC294="","",'GPA Calculator Data Entry'!CC294)</f>
        <v/>
      </c>
      <c r="AB294" s="118" t="str">
        <f>IF('GPA Calculator Data Entry'!CE294="","",'GPA Calculator Data Entry'!CE294)</f>
        <v/>
      </c>
      <c r="AC294" s="119" t="str">
        <f>IF('GPA Calculator Data Entry'!CN294="","",'GPA Calculator Data Entry'!CN294)</f>
        <v/>
      </c>
      <c r="AD294" s="119" t="str">
        <f>IF('GPA Calculator Data Entry'!CO294="","",'GPA Calculator Data Entry'!CO294)</f>
        <v/>
      </c>
      <c r="AE294" s="119" t="str">
        <f>IF('GPA Calculator Data Entry'!CP294="","",'GPA Calculator Data Entry'!CP294)</f>
        <v/>
      </c>
      <c r="AF294" s="120" t="str">
        <f>IF('GPA Calculator Data Entry'!CR294="","",'GPA Calculator Data Entry'!CR294)</f>
        <v/>
      </c>
      <c r="AG294" s="121" t="str">
        <f>IF('GPA Calculator Data Entry'!DA294="","",'GPA Calculator Data Entry'!DA294)</f>
        <v/>
      </c>
      <c r="AH294" s="121" t="str">
        <f>IF('GPA Calculator Data Entry'!DB294="","",'GPA Calculator Data Entry'!DB294)</f>
        <v/>
      </c>
      <c r="AI294" s="121" t="str">
        <f>IF('GPA Calculator Data Entry'!DC294="","",'GPA Calculator Data Entry'!DC294)</f>
        <v/>
      </c>
    </row>
    <row r="295" spans="1:35" ht="14.25" customHeight="1" x14ac:dyDescent="0.3">
      <c r="A295" s="116" t="str">
        <f>IF('GPA Calculator Data Entry'!A295="","",'GPA Calculator Data Entry'!A295)</f>
        <v/>
      </c>
      <c r="B295" s="117" t="str">
        <f>IF('GPA Calculator Data Entry'!B295="","",'GPA Calculator Data Entry'!B295)</f>
        <v/>
      </c>
      <c r="C295" s="117" t="str">
        <f>IF('GPA Calculator Data Entry'!C295="","",'GPA Calculator Data Entry'!C295)</f>
        <v/>
      </c>
      <c r="D295" s="118" t="str">
        <f>IF('GPA Calculator Data Entry'!E295="","",'GPA Calculator Data Entry'!E295)</f>
        <v/>
      </c>
      <c r="E295" s="119" t="str">
        <f>IF('GPA Calculator Data Entry'!N295="","",'GPA Calculator Data Entry'!N295)</f>
        <v/>
      </c>
      <c r="F295" s="119" t="str">
        <f>IF('GPA Calculator Data Entry'!O295="","",'GPA Calculator Data Entry'!O295)</f>
        <v/>
      </c>
      <c r="G295" s="119" t="str">
        <f>IF('GPA Calculator Data Entry'!P295="","",'GPA Calculator Data Entry'!P295)</f>
        <v/>
      </c>
      <c r="H295" s="120" t="str">
        <f>IF('GPA Calculator Data Entry'!R295="","",'GPA Calculator Data Entry'!R295)</f>
        <v/>
      </c>
      <c r="I295" s="121" t="str">
        <f>IF('GPA Calculator Data Entry'!AA295="","",'GPA Calculator Data Entry'!AA295)</f>
        <v/>
      </c>
      <c r="J295" s="121" t="str">
        <f>IF('GPA Calculator Data Entry'!AB295="","",'GPA Calculator Data Entry'!AB295)</f>
        <v/>
      </c>
      <c r="K295" s="121" t="str">
        <f>IF('GPA Calculator Data Entry'!AC295="","",'GPA Calculator Data Entry'!AC295)</f>
        <v/>
      </c>
      <c r="L295" s="118" t="str">
        <f>IF('GPA Calculator Data Entry'!AE295="","",'GPA Calculator Data Entry'!AE295)</f>
        <v/>
      </c>
      <c r="M295" s="119" t="str">
        <f>IF('GPA Calculator Data Entry'!AN295="","",'GPA Calculator Data Entry'!AN295)</f>
        <v/>
      </c>
      <c r="N295" s="119" t="str">
        <f>IF('GPA Calculator Data Entry'!AO295="","",'GPA Calculator Data Entry'!AO295)</f>
        <v/>
      </c>
      <c r="O295" s="119" t="str">
        <f>IF('GPA Calculator Data Entry'!AP295="","",'GPA Calculator Data Entry'!AP295)</f>
        <v/>
      </c>
      <c r="P295" s="120" t="str">
        <f>IF('GPA Calculator Data Entry'!AR295="","",'GPA Calculator Data Entry'!AR295)</f>
        <v/>
      </c>
      <c r="Q295" s="121" t="str">
        <f>IF('GPA Calculator Data Entry'!BA295="","",'GPA Calculator Data Entry'!BA295)</f>
        <v/>
      </c>
      <c r="R295" s="121" t="str">
        <f>IF('GPA Calculator Data Entry'!BB295="","",'GPA Calculator Data Entry'!BB295)</f>
        <v/>
      </c>
      <c r="S295" s="121" t="str">
        <f>IF('GPA Calculator Data Entry'!BC295="","",'GPA Calculator Data Entry'!BC295)</f>
        <v/>
      </c>
      <c r="T295" s="118" t="str">
        <f>IF('GPA Calculator Data Entry'!BE295="","",'GPA Calculator Data Entry'!BE295)</f>
        <v/>
      </c>
      <c r="U295" s="119" t="str">
        <f>IF('GPA Calculator Data Entry'!BN295="","",'GPA Calculator Data Entry'!BN295)</f>
        <v/>
      </c>
      <c r="V295" s="119" t="str">
        <f>IF('GPA Calculator Data Entry'!BO295="","",'GPA Calculator Data Entry'!BO295)</f>
        <v/>
      </c>
      <c r="W295" s="119" t="str">
        <f>IF('GPA Calculator Data Entry'!BP295="","",'GPA Calculator Data Entry'!BP295)</f>
        <v/>
      </c>
      <c r="X295" s="120" t="str">
        <f>IF('GPA Calculator Data Entry'!BR295="","",'GPA Calculator Data Entry'!BR295)</f>
        <v/>
      </c>
      <c r="Y295" s="121" t="str">
        <f>IF('GPA Calculator Data Entry'!CA295="","",'GPA Calculator Data Entry'!CA295)</f>
        <v/>
      </c>
      <c r="Z295" s="121" t="str">
        <f>IF('GPA Calculator Data Entry'!CB295="","",'GPA Calculator Data Entry'!CB295)</f>
        <v/>
      </c>
      <c r="AA295" s="121" t="str">
        <f>IF('GPA Calculator Data Entry'!CC295="","",'GPA Calculator Data Entry'!CC295)</f>
        <v/>
      </c>
      <c r="AB295" s="118" t="str">
        <f>IF('GPA Calculator Data Entry'!CE295="","",'GPA Calculator Data Entry'!CE295)</f>
        <v/>
      </c>
      <c r="AC295" s="119" t="str">
        <f>IF('GPA Calculator Data Entry'!CN295="","",'GPA Calculator Data Entry'!CN295)</f>
        <v/>
      </c>
      <c r="AD295" s="119" t="str">
        <f>IF('GPA Calculator Data Entry'!CO295="","",'GPA Calculator Data Entry'!CO295)</f>
        <v/>
      </c>
      <c r="AE295" s="119" t="str">
        <f>IF('GPA Calculator Data Entry'!CP295="","",'GPA Calculator Data Entry'!CP295)</f>
        <v/>
      </c>
      <c r="AF295" s="120" t="str">
        <f>IF('GPA Calculator Data Entry'!CR295="","",'GPA Calculator Data Entry'!CR295)</f>
        <v/>
      </c>
      <c r="AG295" s="121" t="str">
        <f>IF('GPA Calculator Data Entry'!DA295="","",'GPA Calculator Data Entry'!DA295)</f>
        <v/>
      </c>
      <c r="AH295" s="121" t="str">
        <f>IF('GPA Calculator Data Entry'!DB295="","",'GPA Calculator Data Entry'!DB295)</f>
        <v/>
      </c>
      <c r="AI295" s="121" t="str">
        <f>IF('GPA Calculator Data Entry'!DC295="","",'GPA Calculator Data Entry'!DC295)</f>
        <v/>
      </c>
    </row>
    <row r="296" spans="1:35" ht="14.25" customHeight="1" x14ac:dyDescent="0.3">
      <c r="A296" s="116" t="str">
        <f>IF('GPA Calculator Data Entry'!A296="","",'GPA Calculator Data Entry'!A296)</f>
        <v/>
      </c>
      <c r="B296" s="117" t="str">
        <f>IF('GPA Calculator Data Entry'!B296="","",'GPA Calculator Data Entry'!B296)</f>
        <v/>
      </c>
      <c r="C296" s="117" t="str">
        <f>IF('GPA Calculator Data Entry'!C296="","",'GPA Calculator Data Entry'!C296)</f>
        <v/>
      </c>
      <c r="D296" s="118" t="str">
        <f>IF('GPA Calculator Data Entry'!E296="","",'GPA Calculator Data Entry'!E296)</f>
        <v/>
      </c>
      <c r="E296" s="119" t="str">
        <f>IF('GPA Calculator Data Entry'!N296="","",'GPA Calculator Data Entry'!N296)</f>
        <v/>
      </c>
      <c r="F296" s="119" t="str">
        <f>IF('GPA Calculator Data Entry'!O296="","",'GPA Calculator Data Entry'!O296)</f>
        <v/>
      </c>
      <c r="G296" s="119" t="str">
        <f>IF('GPA Calculator Data Entry'!P296="","",'GPA Calculator Data Entry'!P296)</f>
        <v/>
      </c>
      <c r="H296" s="120" t="str">
        <f>IF('GPA Calculator Data Entry'!R296="","",'GPA Calculator Data Entry'!R296)</f>
        <v/>
      </c>
      <c r="I296" s="121" t="str">
        <f>IF('GPA Calculator Data Entry'!AA296="","",'GPA Calculator Data Entry'!AA296)</f>
        <v/>
      </c>
      <c r="J296" s="121" t="str">
        <f>IF('GPA Calculator Data Entry'!AB296="","",'GPA Calculator Data Entry'!AB296)</f>
        <v/>
      </c>
      <c r="K296" s="121" t="str">
        <f>IF('GPA Calculator Data Entry'!AC296="","",'GPA Calculator Data Entry'!AC296)</f>
        <v/>
      </c>
      <c r="L296" s="118" t="str">
        <f>IF('GPA Calculator Data Entry'!AE296="","",'GPA Calculator Data Entry'!AE296)</f>
        <v/>
      </c>
      <c r="M296" s="119" t="str">
        <f>IF('GPA Calculator Data Entry'!AN296="","",'GPA Calculator Data Entry'!AN296)</f>
        <v/>
      </c>
      <c r="N296" s="119" t="str">
        <f>IF('GPA Calculator Data Entry'!AO296="","",'GPA Calculator Data Entry'!AO296)</f>
        <v/>
      </c>
      <c r="O296" s="119" t="str">
        <f>IF('GPA Calculator Data Entry'!AP296="","",'GPA Calculator Data Entry'!AP296)</f>
        <v/>
      </c>
      <c r="P296" s="120" t="str">
        <f>IF('GPA Calculator Data Entry'!AR296="","",'GPA Calculator Data Entry'!AR296)</f>
        <v/>
      </c>
      <c r="Q296" s="121" t="str">
        <f>IF('GPA Calculator Data Entry'!BA296="","",'GPA Calculator Data Entry'!BA296)</f>
        <v/>
      </c>
      <c r="R296" s="121" t="str">
        <f>IF('GPA Calculator Data Entry'!BB296="","",'GPA Calculator Data Entry'!BB296)</f>
        <v/>
      </c>
      <c r="S296" s="121" t="str">
        <f>IF('GPA Calculator Data Entry'!BC296="","",'GPA Calculator Data Entry'!BC296)</f>
        <v/>
      </c>
      <c r="T296" s="118" t="str">
        <f>IF('GPA Calculator Data Entry'!BE296="","",'GPA Calculator Data Entry'!BE296)</f>
        <v/>
      </c>
      <c r="U296" s="119" t="str">
        <f>IF('GPA Calculator Data Entry'!BN296="","",'GPA Calculator Data Entry'!BN296)</f>
        <v/>
      </c>
      <c r="V296" s="119" t="str">
        <f>IF('GPA Calculator Data Entry'!BO296="","",'GPA Calculator Data Entry'!BO296)</f>
        <v/>
      </c>
      <c r="W296" s="119" t="str">
        <f>IF('GPA Calculator Data Entry'!BP296="","",'GPA Calculator Data Entry'!BP296)</f>
        <v/>
      </c>
      <c r="X296" s="120" t="str">
        <f>IF('GPA Calculator Data Entry'!BR296="","",'GPA Calculator Data Entry'!BR296)</f>
        <v/>
      </c>
      <c r="Y296" s="121" t="str">
        <f>IF('GPA Calculator Data Entry'!CA296="","",'GPA Calculator Data Entry'!CA296)</f>
        <v/>
      </c>
      <c r="Z296" s="121" t="str">
        <f>IF('GPA Calculator Data Entry'!CB296="","",'GPA Calculator Data Entry'!CB296)</f>
        <v/>
      </c>
      <c r="AA296" s="121" t="str">
        <f>IF('GPA Calculator Data Entry'!CC296="","",'GPA Calculator Data Entry'!CC296)</f>
        <v/>
      </c>
      <c r="AB296" s="118" t="str">
        <f>IF('GPA Calculator Data Entry'!CE296="","",'GPA Calculator Data Entry'!CE296)</f>
        <v/>
      </c>
      <c r="AC296" s="119" t="str">
        <f>IF('GPA Calculator Data Entry'!CN296="","",'GPA Calculator Data Entry'!CN296)</f>
        <v/>
      </c>
      <c r="AD296" s="119" t="str">
        <f>IF('GPA Calculator Data Entry'!CO296="","",'GPA Calculator Data Entry'!CO296)</f>
        <v/>
      </c>
      <c r="AE296" s="119" t="str">
        <f>IF('GPA Calculator Data Entry'!CP296="","",'GPA Calculator Data Entry'!CP296)</f>
        <v/>
      </c>
      <c r="AF296" s="120" t="str">
        <f>IF('GPA Calculator Data Entry'!CR296="","",'GPA Calculator Data Entry'!CR296)</f>
        <v/>
      </c>
      <c r="AG296" s="121" t="str">
        <f>IF('GPA Calculator Data Entry'!DA296="","",'GPA Calculator Data Entry'!DA296)</f>
        <v/>
      </c>
      <c r="AH296" s="121" t="str">
        <f>IF('GPA Calculator Data Entry'!DB296="","",'GPA Calculator Data Entry'!DB296)</f>
        <v/>
      </c>
      <c r="AI296" s="121" t="str">
        <f>IF('GPA Calculator Data Entry'!DC296="","",'GPA Calculator Data Entry'!DC296)</f>
        <v/>
      </c>
    </row>
    <row r="297" spans="1:35" ht="14.25" customHeight="1" x14ac:dyDescent="0.3">
      <c r="A297" s="116" t="str">
        <f>IF('GPA Calculator Data Entry'!A297="","",'GPA Calculator Data Entry'!A297)</f>
        <v/>
      </c>
      <c r="B297" s="117" t="str">
        <f>IF('GPA Calculator Data Entry'!B297="","",'GPA Calculator Data Entry'!B297)</f>
        <v/>
      </c>
      <c r="C297" s="117" t="str">
        <f>IF('GPA Calculator Data Entry'!C297="","",'GPA Calculator Data Entry'!C297)</f>
        <v/>
      </c>
      <c r="D297" s="118" t="str">
        <f>IF('GPA Calculator Data Entry'!E297="","",'GPA Calculator Data Entry'!E297)</f>
        <v/>
      </c>
      <c r="E297" s="119" t="str">
        <f>IF('GPA Calculator Data Entry'!N297="","",'GPA Calculator Data Entry'!N297)</f>
        <v/>
      </c>
      <c r="F297" s="119" t="str">
        <f>IF('GPA Calculator Data Entry'!O297="","",'GPA Calculator Data Entry'!O297)</f>
        <v/>
      </c>
      <c r="G297" s="119" t="str">
        <f>IF('GPA Calculator Data Entry'!P297="","",'GPA Calculator Data Entry'!P297)</f>
        <v/>
      </c>
      <c r="H297" s="120" t="str">
        <f>IF('GPA Calculator Data Entry'!R297="","",'GPA Calculator Data Entry'!R297)</f>
        <v/>
      </c>
      <c r="I297" s="121" t="str">
        <f>IF('GPA Calculator Data Entry'!AA297="","",'GPA Calculator Data Entry'!AA297)</f>
        <v/>
      </c>
      <c r="J297" s="121" t="str">
        <f>IF('GPA Calculator Data Entry'!AB297="","",'GPA Calculator Data Entry'!AB297)</f>
        <v/>
      </c>
      <c r="K297" s="121" t="str">
        <f>IF('GPA Calculator Data Entry'!AC297="","",'GPA Calculator Data Entry'!AC297)</f>
        <v/>
      </c>
      <c r="L297" s="118" t="str">
        <f>IF('GPA Calculator Data Entry'!AE297="","",'GPA Calculator Data Entry'!AE297)</f>
        <v/>
      </c>
      <c r="M297" s="119" t="str">
        <f>IF('GPA Calculator Data Entry'!AN297="","",'GPA Calculator Data Entry'!AN297)</f>
        <v/>
      </c>
      <c r="N297" s="119" t="str">
        <f>IF('GPA Calculator Data Entry'!AO297="","",'GPA Calculator Data Entry'!AO297)</f>
        <v/>
      </c>
      <c r="O297" s="119" t="str">
        <f>IF('GPA Calculator Data Entry'!AP297="","",'GPA Calculator Data Entry'!AP297)</f>
        <v/>
      </c>
      <c r="P297" s="120" t="str">
        <f>IF('GPA Calculator Data Entry'!AR297="","",'GPA Calculator Data Entry'!AR297)</f>
        <v/>
      </c>
      <c r="Q297" s="121" t="str">
        <f>IF('GPA Calculator Data Entry'!BA297="","",'GPA Calculator Data Entry'!BA297)</f>
        <v/>
      </c>
      <c r="R297" s="121" t="str">
        <f>IF('GPA Calculator Data Entry'!BB297="","",'GPA Calculator Data Entry'!BB297)</f>
        <v/>
      </c>
      <c r="S297" s="121" t="str">
        <f>IF('GPA Calculator Data Entry'!BC297="","",'GPA Calculator Data Entry'!BC297)</f>
        <v/>
      </c>
      <c r="T297" s="118" t="str">
        <f>IF('GPA Calculator Data Entry'!BE297="","",'GPA Calculator Data Entry'!BE297)</f>
        <v/>
      </c>
      <c r="U297" s="119" t="str">
        <f>IF('GPA Calculator Data Entry'!BN297="","",'GPA Calculator Data Entry'!BN297)</f>
        <v/>
      </c>
      <c r="V297" s="119" t="str">
        <f>IF('GPA Calculator Data Entry'!BO297="","",'GPA Calculator Data Entry'!BO297)</f>
        <v/>
      </c>
      <c r="W297" s="119" t="str">
        <f>IF('GPA Calculator Data Entry'!BP297="","",'GPA Calculator Data Entry'!BP297)</f>
        <v/>
      </c>
      <c r="X297" s="120" t="str">
        <f>IF('GPA Calculator Data Entry'!BR297="","",'GPA Calculator Data Entry'!BR297)</f>
        <v/>
      </c>
      <c r="Y297" s="121" t="str">
        <f>IF('GPA Calculator Data Entry'!CA297="","",'GPA Calculator Data Entry'!CA297)</f>
        <v/>
      </c>
      <c r="Z297" s="121" t="str">
        <f>IF('GPA Calculator Data Entry'!CB297="","",'GPA Calculator Data Entry'!CB297)</f>
        <v/>
      </c>
      <c r="AA297" s="121" t="str">
        <f>IF('GPA Calculator Data Entry'!CC297="","",'GPA Calculator Data Entry'!CC297)</f>
        <v/>
      </c>
      <c r="AB297" s="118" t="str">
        <f>IF('GPA Calculator Data Entry'!CE297="","",'GPA Calculator Data Entry'!CE297)</f>
        <v/>
      </c>
      <c r="AC297" s="119" t="str">
        <f>IF('GPA Calculator Data Entry'!CN297="","",'GPA Calculator Data Entry'!CN297)</f>
        <v/>
      </c>
      <c r="AD297" s="119" t="str">
        <f>IF('GPA Calculator Data Entry'!CO297="","",'GPA Calculator Data Entry'!CO297)</f>
        <v/>
      </c>
      <c r="AE297" s="119" t="str">
        <f>IF('GPA Calculator Data Entry'!CP297="","",'GPA Calculator Data Entry'!CP297)</f>
        <v/>
      </c>
      <c r="AF297" s="120" t="str">
        <f>IF('GPA Calculator Data Entry'!CR297="","",'GPA Calculator Data Entry'!CR297)</f>
        <v/>
      </c>
      <c r="AG297" s="121" t="str">
        <f>IF('GPA Calculator Data Entry'!DA297="","",'GPA Calculator Data Entry'!DA297)</f>
        <v/>
      </c>
      <c r="AH297" s="121" t="str">
        <f>IF('GPA Calculator Data Entry'!DB297="","",'GPA Calculator Data Entry'!DB297)</f>
        <v/>
      </c>
      <c r="AI297" s="121" t="str">
        <f>IF('GPA Calculator Data Entry'!DC297="","",'GPA Calculator Data Entry'!DC297)</f>
        <v/>
      </c>
    </row>
    <row r="298" spans="1:35" ht="14.25" customHeight="1" x14ac:dyDescent="0.3">
      <c r="A298" s="116" t="str">
        <f>IF('GPA Calculator Data Entry'!A298="","",'GPA Calculator Data Entry'!A298)</f>
        <v/>
      </c>
      <c r="B298" s="117" t="str">
        <f>IF('GPA Calculator Data Entry'!B298="","",'GPA Calculator Data Entry'!B298)</f>
        <v/>
      </c>
      <c r="C298" s="117" t="str">
        <f>IF('GPA Calculator Data Entry'!C298="","",'GPA Calculator Data Entry'!C298)</f>
        <v/>
      </c>
      <c r="D298" s="118" t="str">
        <f>IF('GPA Calculator Data Entry'!E298="","",'GPA Calculator Data Entry'!E298)</f>
        <v/>
      </c>
      <c r="E298" s="119" t="str">
        <f>IF('GPA Calculator Data Entry'!N298="","",'GPA Calculator Data Entry'!N298)</f>
        <v/>
      </c>
      <c r="F298" s="119" t="str">
        <f>IF('GPA Calculator Data Entry'!O298="","",'GPA Calculator Data Entry'!O298)</f>
        <v/>
      </c>
      <c r="G298" s="119" t="str">
        <f>IF('GPA Calculator Data Entry'!P298="","",'GPA Calculator Data Entry'!P298)</f>
        <v/>
      </c>
      <c r="H298" s="120" t="str">
        <f>IF('GPA Calculator Data Entry'!R298="","",'GPA Calculator Data Entry'!R298)</f>
        <v/>
      </c>
      <c r="I298" s="121" t="str">
        <f>IF('GPA Calculator Data Entry'!AA298="","",'GPA Calculator Data Entry'!AA298)</f>
        <v/>
      </c>
      <c r="J298" s="121" t="str">
        <f>IF('GPA Calculator Data Entry'!AB298="","",'GPA Calculator Data Entry'!AB298)</f>
        <v/>
      </c>
      <c r="K298" s="121" t="str">
        <f>IF('GPA Calculator Data Entry'!AC298="","",'GPA Calculator Data Entry'!AC298)</f>
        <v/>
      </c>
      <c r="L298" s="118" t="str">
        <f>IF('GPA Calculator Data Entry'!AE298="","",'GPA Calculator Data Entry'!AE298)</f>
        <v/>
      </c>
      <c r="M298" s="119" t="str">
        <f>IF('GPA Calculator Data Entry'!AN298="","",'GPA Calculator Data Entry'!AN298)</f>
        <v/>
      </c>
      <c r="N298" s="119" t="str">
        <f>IF('GPA Calculator Data Entry'!AO298="","",'GPA Calculator Data Entry'!AO298)</f>
        <v/>
      </c>
      <c r="O298" s="119" t="str">
        <f>IF('GPA Calculator Data Entry'!AP298="","",'GPA Calculator Data Entry'!AP298)</f>
        <v/>
      </c>
      <c r="P298" s="120" t="str">
        <f>IF('GPA Calculator Data Entry'!AR298="","",'GPA Calculator Data Entry'!AR298)</f>
        <v/>
      </c>
      <c r="Q298" s="121" t="str">
        <f>IF('GPA Calculator Data Entry'!BA298="","",'GPA Calculator Data Entry'!BA298)</f>
        <v/>
      </c>
      <c r="R298" s="121" t="str">
        <f>IF('GPA Calculator Data Entry'!BB298="","",'GPA Calculator Data Entry'!BB298)</f>
        <v/>
      </c>
      <c r="S298" s="121" t="str">
        <f>IF('GPA Calculator Data Entry'!BC298="","",'GPA Calculator Data Entry'!BC298)</f>
        <v/>
      </c>
      <c r="T298" s="118" t="str">
        <f>IF('GPA Calculator Data Entry'!BE298="","",'GPA Calculator Data Entry'!BE298)</f>
        <v/>
      </c>
      <c r="U298" s="119" t="str">
        <f>IF('GPA Calculator Data Entry'!BN298="","",'GPA Calculator Data Entry'!BN298)</f>
        <v/>
      </c>
      <c r="V298" s="119" t="str">
        <f>IF('GPA Calculator Data Entry'!BO298="","",'GPA Calculator Data Entry'!BO298)</f>
        <v/>
      </c>
      <c r="W298" s="119" t="str">
        <f>IF('GPA Calculator Data Entry'!BP298="","",'GPA Calculator Data Entry'!BP298)</f>
        <v/>
      </c>
      <c r="X298" s="120" t="str">
        <f>IF('GPA Calculator Data Entry'!BR298="","",'GPA Calculator Data Entry'!BR298)</f>
        <v/>
      </c>
      <c r="Y298" s="121" t="str">
        <f>IF('GPA Calculator Data Entry'!CA298="","",'GPA Calculator Data Entry'!CA298)</f>
        <v/>
      </c>
      <c r="Z298" s="121" t="str">
        <f>IF('GPA Calculator Data Entry'!CB298="","",'GPA Calculator Data Entry'!CB298)</f>
        <v/>
      </c>
      <c r="AA298" s="121" t="str">
        <f>IF('GPA Calculator Data Entry'!CC298="","",'GPA Calculator Data Entry'!CC298)</f>
        <v/>
      </c>
      <c r="AB298" s="118" t="str">
        <f>IF('GPA Calculator Data Entry'!CE298="","",'GPA Calculator Data Entry'!CE298)</f>
        <v/>
      </c>
      <c r="AC298" s="119" t="str">
        <f>IF('GPA Calculator Data Entry'!CN298="","",'GPA Calculator Data Entry'!CN298)</f>
        <v/>
      </c>
      <c r="AD298" s="119" t="str">
        <f>IF('GPA Calculator Data Entry'!CO298="","",'GPA Calculator Data Entry'!CO298)</f>
        <v/>
      </c>
      <c r="AE298" s="119" t="str">
        <f>IF('GPA Calculator Data Entry'!CP298="","",'GPA Calculator Data Entry'!CP298)</f>
        <v/>
      </c>
      <c r="AF298" s="120" t="str">
        <f>IF('GPA Calculator Data Entry'!CR298="","",'GPA Calculator Data Entry'!CR298)</f>
        <v/>
      </c>
      <c r="AG298" s="121" t="str">
        <f>IF('GPA Calculator Data Entry'!DA298="","",'GPA Calculator Data Entry'!DA298)</f>
        <v/>
      </c>
      <c r="AH298" s="121" t="str">
        <f>IF('GPA Calculator Data Entry'!DB298="","",'GPA Calculator Data Entry'!DB298)</f>
        <v/>
      </c>
      <c r="AI298" s="121" t="str">
        <f>IF('GPA Calculator Data Entry'!DC298="","",'GPA Calculator Data Entry'!DC298)</f>
        <v/>
      </c>
    </row>
    <row r="299" spans="1:35" ht="14.25" customHeight="1" x14ac:dyDescent="0.3">
      <c r="A299" s="116" t="str">
        <f>IF('GPA Calculator Data Entry'!A299="","",'GPA Calculator Data Entry'!A299)</f>
        <v/>
      </c>
      <c r="B299" s="117" t="str">
        <f>IF('GPA Calculator Data Entry'!B299="","",'GPA Calculator Data Entry'!B299)</f>
        <v/>
      </c>
      <c r="C299" s="117" t="str">
        <f>IF('GPA Calculator Data Entry'!C299="","",'GPA Calculator Data Entry'!C299)</f>
        <v/>
      </c>
      <c r="D299" s="118" t="str">
        <f>IF('GPA Calculator Data Entry'!E299="","",'GPA Calculator Data Entry'!E299)</f>
        <v/>
      </c>
      <c r="E299" s="119" t="str">
        <f>IF('GPA Calculator Data Entry'!N299="","",'GPA Calculator Data Entry'!N299)</f>
        <v/>
      </c>
      <c r="F299" s="119" t="str">
        <f>IF('GPA Calculator Data Entry'!O299="","",'GPA Calculator Data Entry'!O299)</f>
        <v/>
      </c>
      <c r="G299" s="119" t="str">
        <f>IF('GPA Calculator Data Entry'!P299="","",'GPA Calculator Data Entry'!P299)</f>
        <v/>
      </c>
      <c r="H299" s="120" t="str">
        <f>IF('GPA Calculator Data Entry'!R299="","",'GPA Calculator Data Entry'!R299)</f>
        <v/>
      </c>
      <c r="I299" s="121" t="str">
        <f>IF('GPA Calculator Data Entry'!AA299="","",'GPA Calculator Data Entry'!AA299)</f>
        <v/>
      </c>
      <c r="J299" s="121" t="str">
        <f>IF('GPA Calculator Data Entry'!AB299="","",'GPA Calculator Data Entry'!AB299)</f>
        <v/>
      </c>
      <c r="K299" s="121" t="str">
        <f>IF('GPA Calculator Data Entry'!AC299="","",'GPA Calculator Data Entry'!AC299)</f>
        <v/>
      </c>
      <c r="L299" s="118" t="str">
        <f>IF('GPA Calculator Data Entry'!AE299="","",'GPA Calculator Data Entry'!AE299)</f>
        <v/>
      </c>
      <c r="M299" s="119" t="str">
        <f>IF('GPA Calculator Data Entry'!AN299="","",'GPA Calculator Data Entry'!AN299)</f>
        <v/>
      </c>
      <c r="N299" s="119" t="str">
        <f>IF('GPA Calculator Data Entry'!AO299="","",'GPA Calculator Data Entry'!AO299)</f>
        <v/>
      </c>
      <c r="O299" s="119" t="str">
        <f>IF('GPA Calculator Data Entry'!AP299="","",'GPA Calculator Data Entry'!AP299)</f>
        <v/>
      </c>
      <c r="P299" s="120" t="str">
        <f>IF('GPA Calculator Data Entry'!AR299="","",'GPA Calculator Data Entry'!AR299)</f>
        <v/>
      </c>
      <c r="Q299" s="121" t="str">
        <f>IF('GPA Calculator Data Entry'!BA299="","",'GPA Calculator Data Entry'!BA299)</f>
        <v/>
      </c>
      <c r="R299" s="121" t="str">
        <f>IF('GPA Calculator Data Entry'!BB299="","",'GPA Calculator Data Entry'!BB299)</f>
        <v/>
      </c>
      <c r="S299" s="121" t="str">
        <f>IF('GPA Calculator Data Entry'!BC299="","",'GPA Calculator Data Entry'!BC299)</f>
        <v/>
      </c>
      <c r="T299" s="118" t="str">
        <f>IF('GPA Calculator Data Entry'!BE299="","",'GPA Calculator Data Entry'!BE299)</f>
        <v/>
      </c>
      <c r="U299" s="119" t="str">
        <f>IF('GPA Calculator Data Entry'!BN299="","",'GPA Calculator Data Entry'!BN299)</f>
        <v/>
      </c>
      <c r="V299" s="119" t="str">
        <f>IF('GPA Calculator Data Entry'!BO299="","",'GPA Calculator Data Entry'!BO299)</f>
        <v/>
      </c>
      <c r="W299" s="119" t="str">
        <f>IF('GPA Calculator Data Entry'!BP299="","",'GPA Calculator Data Entry'!BP299)</f>
        <v/>
      </c>
      <c r="X299" s="120" t="str">
        <f>IF('GPA Calculator Data Entry'!BR299="","",'GPA Calculator Data Entry'!BR299)</f>
        <v/>
      </c>
      <c r="Y299" s="121" t="str">
        <f>IF('GPA Calculator Data Entry'!CA299="","",'GPA Calculator Data Entry'!CA299)</f>
        <v/>
      </c>
      <c r="Z299" s="121" t="str">
        <f>IF('GPA Calculator Data Entry'!CB299="","",'GPA Calculator Data Entry'!CB299)</f>
        <v/>
      </c>
      <c r="AA299" s="121" t="str">
        <f>IF('GPA Calculator Data Entry'!CC299="","",'GPA Calculator Data Entry'!CC299)</f>
        <v/>
      </c>
      <c r="AB299" s="118" t="str">
        <f>IF('GPA Calculator Data Entry'!CE299="","",'GPA Calculator Data Entry'!CE299)</f>
        <v/>
      </c>
      <c r="AC299" s="119" t="str">
        <f>IF('GPA Calculator Data Entry'!CN299="","",'GPA Calculator Data Entry'!CN299)</f>
        <v/>
      </c>
      <c r="AD299" s="119" t="str">
        <f>IF('GPA Calculator Data Entry'!CO299="","",'GPA Calculator Data Entry'!CO299)</f>
        <v/>
      </c>
      <c r="AE299" s="119" t="str">
        <f>IF('GPA Calculator Data Entry'!CP299="","",'GPA Calculator Data Entry'!CP299)</f>
        <v/>
      </c>
      <c r="AF299" s="120" t="str">
        <f>IF('GPA Calculator Data Entry'!CR299="","",'GPA Calculator Data Entry'!CR299)</f>
        <v/>
      </c>
      <c r="AG299" s="121" t="str">
        <f>IF('GPA Calculator Data Entry'!DA299="","",'GPA Calculator Data Entry'!DA299)</f>
        <v/>
      </c>
      <c r="AH299" s="121" t="str">
        <f>IF('GPA Calculator Data Entry'!DB299="","",'GPA Calculator Data Entry'!DB299)</f>
        <v/>
      </c>
      <c r="AI299" s="121" t="str">
        <f>IF('GPA Calculator Data Entry'!DC299="","",'GPA Calculator Data Entry'!DC299)</f>
        <v/>
      </c>
    </row>
    <row r="300" spans="1:35" ht="14.25" customHeight="1" x14ac:dyDescent="0.3">
      <c r="A300" s="116" t="str">
        <f>IF('GPA Calculator Data Entry'!A300="","",'GPA Calculator Data Entry'!A300)</f>
        <v/>
      </c>
      <c r="B300" s="117" t="str">
        <f>IF('GPA Calculator Data Entry'!B300="","",'GPA Calculator Data Entry'!B300)</f>
        <v/>
      </c>
      <c r="C300" s="117" t="str">
        <f>IF('GPA Calculator Data Entry'!C300="","",'GPA Calculator Data Entry'!C300)</f>
        <v/>
      </c>
      <c r="D300" s="118" t="str">
        <f>IF('GPA Calculator Data Entry'!E300="","",'GPA Calculator Data Entry'!E300)</f>
        <v/>
      </c>
      <c r="E300" s="119" t="str">
        <f>IF('GPA Calculator Data Entry'!N300="","",'GPA Calculator Data Entry'!N300)</f>
        <v/>
      </c>
      <c r="F300" s="119" t="str">
        <f>IF('GPA Calculator Data Entry'!O300="","",'GPA Calculator Data Entry'!O300)</f>
        <v/>
      </c>
      <c r="G300" s="119" t="str">
        <f>IF('GPA Calculator Data Entry'!P300="","",'GPA Calculator Data Entry'!P300)</f>
        <v/>
      </c>
      <c r="H300" s="120" t="str">
        <f>IF('GPA Calculator Data Entry'!R300="","",'GPA Calculator Data Entry'!R300)</f>
        <v/>
      </c>
      <c r="I300" s="121" t="str">
        <f>IF('GPA Calculator Data Entry'!AA300="","",'GPA Calculator Data Entry'!AA300)</f>
        <v/>
      </c>
      <c r="J300" s="121" t="str">
        <f>IF('GPA Calculator Data Entry'!AB300="","",'GPA Calculator Data Entry'!AB300)</f>
        <v/>
      </c>
      <c r="K300" s="121" t="str">
        <f>IF('GPA Calculator Data Entry'!AC300="","",'GPA Calculator Data Entry'!AC300)</f>
        <v/>
      </c>
      <c r="L300" s="118" t="str">
        <f>IF('GPA Calculator Data Entry'!AE300="","",'GPA Calculator Data Entry'!AE300)</f>
        <v/>
      </c>
      <c r="M300" s="119" t="str">
        <f>IF('GPA Calculator Data Entry'!AN300="","",'GPA Calculator Data Entry'!AN300)</f>
        <v/>
      </c>
      <c r="N300" s="119" t="str">
        <f>IF('GPA Calculator Data Entry'!AO300="","",'GPA Calculator Data Entry'!AO300)</f>
        <v/>
      </c>
      <c r="O300" s="119" t="str">
        <f>IF('GPA Calculator Data Entry'!AP300="","",'GPA Calculator Data Entry'!AP300)</f>
        <v/>
      </c>
      <c r="P300" s="120" t="str">
        <f>IF('GPA Calculator Data Entry'!AR300="","",'GPA Calculator Data Entry'!AR300)</f>
        <v/>
      </c>
      <c r="Q300" s="121" t="str">
        <f>IF('GPA Calculator Data Entry'!BA300="","",'GPA Calculator Data Entry'!BA300)</f>
        <v/>
      </c>
      <c r="R300" s="121" t="str">
        <f>IF('GPA Calculator Data Entry'!BB300="","",'GPA Calculator Data Entry'!BB300)</f>
        <v/>
      </c>
      <c r="S300" s="121" t="str">
        <f>IF('GPA Calculator Data Entry'!BC300="","",'GPA Calculator Data Entry'!BC300)</f>
        <v/>
      </c>
      <c r="T300" s="118" t="str">
        <f>IF('GPA Calculator Data Entry'!BE300="","",'GPA Calculator Data Entry'!BE300)</f>
        <v/>
      </c>
      <c r="U300" s="119" t="str">
        <f>IF('GPA Calculator Data Entry'!BN300="","",'GPA Calculator Data Entry'!BN300)</f>
        <v/>
      </c>
      <c r="V300" s="119" t="str">
        <f>IF('GPA Calculator Data Entry'!BO300="","",'GPA Calculator Data Entry'!BO300)</f>
        <v/>
      </c>
      <c r="W300" s="119" t="str">
        <f>IF('GPA Calculator Data Entry'!BP300="","",'GPA Calculator Data Entry'!BP300)</f>
        <v/>
      </c>
      <c r="X300" s="120" t="str">
        <f>IF('GPA Calculator Data Entry'!BR300="","",'GPA Calculator Data Entry'!BR300)</f>
        <v/>
      </c>
      <c r="Y300" s="121" t="str">
        <f>IF('GPA Calculator Data Entry'!CA300="","",'GPA Calculator Data Entry'!CA300)</f>
        <v/>
      </c>
      <c r="Z300" s="121" t="str">
        <f>IF('GPA Calculator Data Entry'!CB300="","",'GPA Calculator Data Entry'!CB300)</f>
        <v/>
      </c>
      <c r="AA300" s="121" t="str">
        <f>IF('GPA Calculator Data Entry'!CC300="","",'GPA Calculator Data Entry'!CC300)</f>
        <v/>
      </c>
      <c r="AB300" s="118" t="str">
        <f>IF('GPA Calculator Data Entry'!CE300="","",'GPA Calculator Data Entry'!CE300)</f>
        <v/>
      </c>
      <c r="AC300" s="119" t="str">
        <f>IF('GPA Calculator Data Entry'!CN300="","",'GPA Calculator Data Entry'!CN300)</f>
        <v/>
      </c>
      <c r="AD300" s="119" t="str">
        <f>IF('GPA Calculator Data Entry'!CO300="","",'GPA Calculator Data Entry'!CO300)</f>
        <v/>
      </c>
      <c r="AE300" s="119" t="str">
        <f>IF('GPA Calculator Data Entry'!CP300="","",'GPA Calculator Data Entry'!CP300)</f>
        <v/>
      </c>
      <c r="AF300" s="120" t="str">
        <f>IF('GPA Calculator Data Entry'!CR300="","",'GPA Calculator Data Entry'!CR300)</f>
        <v/>
      </c>
      <c r="AG300" s="121" t="str">
        <f>IF('GPA Calculator Data Entry'!DA300="","",'GPA Calculator Data Entry'!DA300)</f>
        <v/>
      </c>
      <c r="AH300" s="121" t="str">
        <f>IF('GPA Calculator Data Entry'!DB300="","",'GPA Calculator Data Entry'!DB300)</f>
        <v/>
      </c>
      <c r="AI300" s="121" t="str">
        <f>IF('GPA Calculator Data Entry'!DC300="","",'GPA Calculator Data Entry'!DC300)</f>
        <v/>
      </c>
    </row>
    <row r="301" spans="1:35" ht="14.25" customHeight="1" x14ac:dyDescent="0.3">
      <c r="A301" s="116" t="str">
        <f>IF('GPA Calculator Data Entry'!A301="","",'GPA Calculator Data Entry'!A301)</f>
        <v/>
      </c>
      <c r="B301" s="117" t="str">
        <f>IF('GPA Calculator Data Entry'!B301="","",'GPA Calculator Data Entry'!B301)</f>
        <v/>
      </c>
      <c r="C301" s="117" t="str">
        <f>IF('GPA Calculator Data Entry'!C301="","",'GPA Calculator Data Entry'!C301)</f>
        <v/>
      </c>
      <c r="D301" s="118" t="str">
        <f>IF('GPA Calculator Data Entry'!E301="","",'GPA Calculator Data Entry'!E301)</f>
        <v/>
      </c>
      <c r="E301" s="119" t="str">
        <f>IF('GPA Calculator Data Entry'!N301="","",'GPA Calculator Data Entry'!N301)</f>
        <v/>
      </c>
      <c r="F301" s="119" t="str">
        <f>IF('GPA Calculator Data Entry'!O301="","",'GPA Calculator Data Entry'!O301)</f>
        <v/>
      </c>
      <c r="G301" s="119" t="str">
        <f>IF('GPA Calculator Data Entry'!P301="","",'GPA Calculator Data Entry'!P301)</f>
        <v/>
      </c>
      <c r="H301" s="120" t="str">
        <f>IF('GPA Calculator Data Entry'!R301="","",'GPA Calculator Data Entry'!R301)</f>
        <v/>
      </c>
      <c r="I301" s="121" t="str">
        <f>IF('GPA Calculator Data Entry'!AA301="","",'GPA Calculator Data Entry'!AA301)</f>
        <v/>
      </c>
      <c r="J301" s="121" t="str">
        <f>IF('GPA Calculator Data Entry'!AB301="","",'GPA Calculator Data Entry'!AB301)</f>
        <v/>
      </c>
      <c r="K301" s="121" t="str">
        <f>IF('GPA Calculator Data Entry'!AC301="","",'GPA Calculator Data Entry'!AC301)</f>
        <v/>
      </c>
      <c r="L301" s="118" t="str">
        <f>IF('GPA Calculator Data Entry'!AE301="","",'GPA Calculator Data Entry'!AE301)</f>
        <v/>
      </c>
      <c r="M301" s="119" t="str">
        <f>IF('GPA Calculator Data Entry'!AN301="","",'GPA Calculator Data Entry'!AN301)</f>
        <v/>
      </c>
      <c r="N301" s="119" t="str">
        <f>IF('GPA Calculator Data Entry'!AO301="","",'GPA Calculator Data Entry'!AO301)</f>
        <v/>
      </c>
      <c r="O301" s="119" t="str">
        <f>IF('GPA Calculator Data Entry'!AP301="","",'GPA Calculator Data Entry'!AP301)</f>
        <v/>
      </c>
      <c r="P301" s="120" t="str">
        <f>IF('GPA Calculator Data Entry'!AR301="","",'GPA Calculator Data Entry'!AR301)</f>
        <v/>
      </c>
      <c r="Q301" s="121" t="str">
        <f>IF('GPA Calculator Data Entry'!BA301="","",'GPA Calculator Data Entry'!BA301)</f>
        <v/>
      </c>
      <c r="R301" s="121" t="str">
        <f>IF('GPA Calculator Data Entry'!BB301="","",'GPA Calculator Data Entry'!BB301)</f>
        <v/>
      </c>
      <c r="S301" s="121" t="str">
        <f>IF('GPA Calculator Data Entry'!BC301="","",'GPA Calculator Data Entry'!BC301)</f>
        <v/>
      </c>
      <c r="T301" s="118" t="str">
        <f>IF('GPA Calculator Data Entry'!BE301="","",'GPA Calculator Data Entry'!BE301)</f>
        <v/>
      </c>
      <c r="U301" s="119" t="str">
        <f>IF('GPA Calculator Data Entry'!BN301="","",'GPA Calculator Data Entry'!BN301)</f>
        <v/>
      </c>
      <c r="V301" s="119" t="str">
        <f>IF('GPA Calculator Data Entry'!BO301="","",'GPA Calculator Data Entry'!BO301)</f>
        <v/>
      </c>
      <c r="W301" s="119" t="str">
        <f>IF('GPA Calculator Data Entry'!BP301="","",'GPA Calculator Data Entry'!BP301)</f>
        <v/>
      </c>
      <c r="X301" s="120" t="str">
        <f>IF('GPA Calculator Data Entry'!BR301="","",'GPA Calculator Data Entry'!BR301)</f>
        <v/>
      </c>
      <c r="Y301" s="121" t="str">
        <f>IF('GPA Calculator Data Entry'!CA301="","",'GPA Calculator Data Entry'!CA301)</f>
        <v/>
      </c>
      <c r="Z301" s="121" t="str">
        <f>IF('GPA Calculator Data Entry'!CB301="","",'GPA Calculator Data Entry'!CB301)</f>
        <v/>
      </c>
      <c r="AA301" s="121" t="str">
        <f>IF('GPA Calculator Data Entry'!CC301="","",'GPA Calculator Data Entry'!CC301)</f>
        <v/>
      </c>
      <c r="AB301" s="118" t="str">
        <f>IF('GPA Calculator Data Entry'!CE301="","",'GPA Calculator Data Entry'!CE301)</f>
        <v/>
      </c>
      <c r="AC301" s="119" t="str">
        <f>IF('GPA Calculator Data Entry'!CN301="","",'GPA Calculator Data Entry'!CN301)</f>
        <v/>
      </c>
      <c r="AD301" s="119" t="str">
        <f>IF('GPA Calculator Data Entry'!CO301="","",'GPA Calculator Data Entry'!CO301)</f>
        <v/>
      </c>
      <c r="AE301" s="119" t="str">
        <f>IF('GPA Calculator Data Entry'!CP301="","",'GPA Calculator Data Entry'!CP301)</f>
        <v/>
      </c>
      <c r="AF301" s="120" t="str">
        <f>IF('GPA Calculator Data Entry'!CR301="","",'GPA Calculator Data Entry'!CR301)</f>
        <v/>
      </c>
      <c r="AG301" s="121" t="str">
        <f>IF('GPA Calculator Data Entry'!DA301="","",'GPA Calculator Data Entry'!DA301)</f>
        <v/>
      </c>
      <c r="AH301" s="121" t="str">
        <f>IF('GPA Calculator Data Entry'!DB301="","",'GPA Calculator Data Entry'!DB301)</f>
        <v/>
      </c>
      <c r="AI301" s="121" t="str">
        <f>IF('GPA Calculator Data Entry'!DC301="","",'GPA Calculator Data Entry'!DC301)</f>
        <v/>
      </c>
    </row>
    <row r="302" spans="1:35" ht="14.25" customHeight="1" x14ac:dyDescent="0.3">
      <c r="A302" s="116" t="str">
        <f>IF('GPA Calculator Data Entry'!A302="","",'GPA Calculator Data Entry'!A302)</f>
        <v/>
      </c>
      <c r="B302" s="117" t="str">
        <f>IF('GPA Calculator Data Entry'!B302="","",'GPA Calculator Data Entry'!B302)</f>
        <v/>
      </c>
      <c r="C302" s="117" t="str">
        <f>IF('GPA Calculator Data Entry'!C302="","",'GPA Calculator Data Entry'!C302)</f>
        <v/>
      </c>
      <c r="D302" s="118" t="str">
        <f>IF('GPA Calculator Data Entry'!E302="","",'GPA Calculator Data Entry'!E302)</f>
        <v/>
      </c>
      <c r="E302" s="119" t="str">
        <f>IF('GPA Calculator Data Entry'!N302="","",'GPA Calculator Data Entry'!N302)</f>
        <v/>
      </c>
      <c r="F302" s="119" t="str">
        <f>IF('GPA Calculator Data Entry'!O302="","",'GPA Calculator Data Entry'!O302)</f>
        <v/>
      </c>
      <c r="G302" s="119" t="str">
        <f>IF('GPA Calculator Data Entry'!P302="","",'GPA Calculator Data Entry'!P302)</f>
        <v/>
      </c>
      <c r="H302" s="120" t="str">
        <f>IF('GPA Calculator Data Entry'!R302="","",'GPA Calculator Data Entry'!R302)</f>
        <v/>
      </c>
      <c r="I302" s="121" t="str">
        <f>IF('GPA Calculator Data Entry'!AA302="","",'GPA Calculator Data Entry'!AA302)</f>
        <v/>
      </c>
      <c r="J302" s="121" t="str">
        <f>IF('GPA Calculator Data Entry'!AB302="","",'GPA Calculator Data Entry'!AB302)</f>
        <v/>
      </c>
      <c r="K302" s="121" t="str">
        <f>IF('GPA Calculator Data Entry'!AC302="","",'GPA Calculator Data Entry'!AC302)</f>
        <v/>
      </c>
      <c r="L302" s="118" t="str">
        <f>IF('GPA Calculator Data Entry'!AE302="","",'GPA Calculator Data Entry'!AE302)</f>
        <v/>
      </c>
      <c r="M302" s="119" t="str">
        <f>IF('GPA Calculator Data Entry'!AN302="","",'GPA Calculator Data Entry'!AN302)</f>
        <v/>
      </c>
      <c r="N302" s="119" t="str">
        <f>IF('GPA Calculator Data Entry'!AO302="","",'GPA Calculator Data Entry'!AO302)</f>
        <v/>
      </c>
      <c r="O302" s="119" t="str">
        <f>IF('GPA Calculator Data Entry'!AP302="","",'GPA Calculator Data Entry'!AP302)</f>
        <v/>
      </c>
      <c r="P302" s="120" t="str">
        <f>IF('GPA Calculator Data Entry'!AR302="","",'GPA Calculator Data Entry'!AR302)</f>
        <v/>
      </c>
      <c r="Q302" s="121" t="str">
        <f>IF('GPA Calculator Data Entry'!BA302="","",'GPA Calculator Data Entry'!BA302)</f>
        <v/>
      </c>
      <c r="R302" s="121" t="str">
        <f>IF('GPA Calculator Data Entry'!BB302="","",'GPA Calculator Data Entry'!BB302)</f>
        <v/>
      </c>
      <c r="S302" s="121" t="str">
        <f>IF('GPA Calculator Data Entry'!BC302="","",'GPA Calculator Data Entry'!BC302)</f>
        <v/>
      </c>
      <c r="T302" s="118" t="str">
        <f>IF('GPA Calculator Data Entry'!BE302="","",'GPA Calculator Data Entry'!BE302)</f>
        <v/>
      </c>
      <c r="U302" s="119" t="str">
        <f>IF('GPA Calculator Data Entry'!BN302="","",'GPA Calculator Data Entry'!BN302)</f>
        <v/>
      </c>
      <c r="V302" s="119" t="str">
        <f>IF('GPA Calculator Data Entry'!BO302="","",'GPA Calculator Data Entry'!BO302)</f>
        <v/>
      </c>
      <c r="W302" s="119" t="str">
        <f>IF('GPA Calculator Data Entry'!BP302="","",'GPA Calculator Data Entry'!BP302)</f>
        <v/>
      </c>
      <c r="X302" s="120" t="str">
        <f>IF('GPA Calculator Data Entry'!BR302="","",'GPA Calculator Data Entry'!BR302)</f>
        <v/>
      </c>
      <c r="Y302" s="121" t="str">
        <f>IF('GPA Calculator Data Entry'!CA302="","",'GPA Calculator Data Entry'!CA302)</f>
        <v/>
      </c>
      <c r="Z302" s="121" t="str">
        <f>IF('GPA Calculator Data Entry'!CB302="","",'GPA Calculator Data Entry'!CB302)</f>
        <v/>
      </c>
      <c r="AA302" s="121" t="str">
        <f>IF('GPA Calculator Data Entry'!CC302="","",'GPA Calculator Data Entry'!CC302)</f>
        <v/>
      </c>
      <c r="AB302" s="118" t="str">
        <f>IF('GPA Calculator Data Entry'!CE302="","",'GPA Calculator Data Entry'!CE302)</f>
        <v/>
      </c>
      <c r="AC302" s="119" t="str">
        <f>IF('GPA Calculator Data Entry'!CN302="","",'GPA Calculator Data Entry'!CN302)</f>
        <v/>
      </c>
      <c r="AD302" s="119" t="str">
        <f>IF('GPA Calculator Data Entry'!CO302="","",'GPA Calculator Data Entry'!CO302)</f>
        <v/>
      </c>
      <c r="AE302" s="119" t="str">
        <f>IF('GPA Calculator Data Entry'!CP302="","",'GPA Calculator Data Entry'!CP302)</f>
        <v/>
      </c>
      <c r="AF302" s="120" t="str">
        <f>IF('GPA Calculator Data Entry'!CR302="","",'GPA Calculator Data Entry'!CR302)</f>
        <v/>
      </c>
      <c r="AG302" s="121" t="str">
        <f>IF('GPA Calculator Data Entry'!DA302="","",'GPA Calculator Data Entry'!DA302)</f>
        <v/>
      </c>
      <c r="AH302" s="121" t="str">
        <f>IF('GPA Calculator Data Entry'!DB302="","",'GPA Calculator Data Entry'!DB302)</f>
        <v/>
      </c>
      <c r="AI302" s="121" t="str">
        <f>IF('GPA Calculator Data Entry'!DC302="","",'GPA Calculator Data Entry'!DC302)</f>
        <v/>
      </c>
    </row>
    <row r="303" spans="1:35" ht="14.25" customHeight="1" x14ac:dyDescent="0.3">
      <c r="A303" s="116" t="str">
        <f>IF('GPA Calculator Data Entry'!A303="","",'GPA Calculator Data Entry'!A303)</f>
        <v/>
      </c>
      <c r="B303" s="117" t="str">
        <f>IF('GPA Calculator Data Entry'!B303="","",'GPA Calculator Data Entry'!B303)</f>
        <v/>
      </c>
      <c r="C303" s="117" t="str">
        <f>IF('GPA Calculator Data Entry'!C303="","",'GPA Calculator Data Entry'!C303)</f>
        <v/>
      </c>
      <c r="D303" s="118" t="str">
        <f>IF('GPA Calculator Data Entry'!E303="","",'GPA Calculator Data Entry'!E303)</f>
        <v/>
      </c>
      <c r="E303" s="119" t="str">
        <f>IF('GPA Calculator Data Entry'!N303="","",'GPA Calculator Data Entry'!N303)</f>
        <v/>
      </c>
      <c r="F303" s="119" t="str">
        <f>IF('GPA Calculator Data Entry'!O303="","",'GPA Calculator Data Entry'!O303)</f>
        <v/>
      </c>
      <c r="G303" s="119" t="str">
        <f>IF('GPA Calculator Data Entry'!P303="","",'GPA Calculator Data Entry'!P303)</f>
        <v/>
      </c>
      <c r="H303" s="120" t="str">
        <f>IF('GPA Calculator Data Entry'!R303="","",'GPA Calculator Data Entry'!R303)</f>
        <v/>
      </c>
      <c r="I303" s="121" t="str">
        <f>IF('GPA Calculator Data Entry'!AA303="","",'GPA Calculator Data Entry'!AA303)</f>
        <v/>
      </c>
      <c r="J303" s="121" t="str">
        <f>IF('GPA Calculator Data Entry'!AB303="","",'GPA Calculator Data Entry'!AB303)</f>
        <v/>
      </c>
      <c r="K303" s="121" t="str">
        <f>IF('GPA Calculator Data Entry'!AC303="","",'GPA Calculator Data Entry'!AC303)</f>
        <v/>
      </c>
      <c r="L303" s="118" t="str">
        <f>IF('GPA Calculator Data Entry'!AE303="","",'GPA Calculator Data Entry'!AE303)</f>
        <v/>
      </c>
      <c r="M303" s="119" t="str">
        <f>IF('GPA Calculator Data Entry'!AN303="","",'GPA Calculator Data Entry'!AN303)</f>
        <v/>
      </c>
      <c r="N303" s="119" t="str">
        <f>IF('GPA Calculator Data Entry'!AO303="","",'GPA Calculator Data Entry'!AO303)</f>
        <v/>
      </c>
      <c r="O303" s="119" t="str">
        <f>IF('GPA Calculator Data Entry'!AP303="","",'GPA Calculator Data Entry'!AP303)</f>
        <v/>
      </c>
      <c r="P303" s="120" t="str">
        <f>IF('GPA Calculator Data Entry'!AR303="","",'GPA Calculator Data Entry'!AR303)</f>
        <v/>
      </c>
      <c r="Q303" s="121" t="str">
        <f>IF('GPA Calculator Data Entry'!BA303="","",'GPA Calculator Data Entry'!BA303)</f>
        <v/>
      </c>
      <c r="R303" s="121" t="str">
        <f>IF('GPA Calculator Data Entry'!BB303="","",'GPA Calculator Data Entry'!BB303)</f>
        <v/>
      </c>
      <c r="S303" s="121" t="str">
        <f>IF('GPA Calculator Data Entry'!BC303="","",'GPA Calculator Data Entry'!BC303)</f>
        <v/>
      </c>
      <c r="T303" s="118" t="str">
        <f>IF('GPA Calculator Data Entry'!BE303="","",'GPA Calculator Data Entry'!BE303)</f>
        <v/>
      </c>
      <c r="U303" s="119" t="str">
        <f>IF('GPA Calculator Data Entry'!BN303="","",'GPA Calculator Data Entry'!BN303)</f>
        <v/>
      </c>
      <c r="V303" s="119" t="str">
        <f>IF('GPA Calculator Data Entry'!BO303="","",'GPA Calculator Data Entry'!BO303)</f>
        <v/>
      </c>
      <c r="W303" s="119" t="str">
        <f>IF('GPA Calculator Data Entry'!BP303="","",'GPA Calculator Data Entry'!BP303)</f>
        <v/>
      </c>
      <c r="X303" s="120" t="str">
        <f>IF('GPA Calculator Data Entry'!BR303="","",'GPA Calculator Data Entry'!BR303)</f>
        <v/>
      </c>
      <c r="Y303" s="121" t="str">
        <f>IF('GPA Calculator Data Entry'!CA303="","",'GPA Calculator Data Entry'!CA303)</f>
        <v/>
      </c>
      <c r="Z303" s="121" t="str">
        <f>IF('GPA Calculator Data Entry'!CB303="","",'GPA Calculator Data Entry'!CB303)</f>
        <v/>
      </c>
      <c r="AA303" s="121" t="str">
        <f>IF('GPA Calculator Data Entry'!CC303="","",'GPA Calculator Data Entry'!CC303)</f>
        <v/>
      </c>
      <c r="AB303" s="118" t="str">
        <f>IF('GPA Calculator Data Entry'!CE303="","",'GPA Calculator Data Entry'!CE303)</f>
        <v/>
      </c>
      <c r="AC303" s="119" t="str">
        <f>IF('GPA Calculator Data Entry'!CN303="","",'GPA Calculator Data Entry'!CN303)</f>
        <v/>
      </c>
      <c r="AD303" s="119" t="str">
        <f>IF('GPA Calculator Data Entry'!CO303="","",'GPA Calculator Data Entry'!CO303)</f>
        <v/>
      </c>
      <c r="AE303" s="119" t="str">
        <f>IF('GPA Calculator Data Entry'!CP303="","",'GPA Calculator Data Entry'!CP303)</f>
        <v/>
      </c>
      <c r="AF303" s="120" t="str">
        <f>IF('GPA Calculator Data Entry'!CR303="","",'GPA Calculator Data Entry'!CR303)</f>
        <v/>
      </c>
      <c r="AG303" s="121" t="str">
        <f>IF('GPA Calculator Data Entry'!DA303="","",'GPA Calculator Data Entry'!DA303)</f>
        <v/>
      </c>
      <c r="AH303" s="121" t="str">
        <f>IF('GPA Calculator Data Entry'!DB303="","",'GPA Calculator Data Entry'!DB303)</f>
        <v/>
      </c>
      <c r="AI303" s="121" t="str">
        <f>IF('GPA Calculator Data Entry'!DC303="","",'GPA Calculator Data Entry'!DC303)</f>
        <v/>
      </c>
    </row>
    <row r="304" spans="1:35" ht="14.25" customHeight="1" x14ac:dyDescent="0.3">
      <c r="A304" s="116" t="str">
        <f>IF('GPA Calculator Data Entry'!A304="","",'GPA Calculator Data Entry'!A304)</f>
        <v/>
      </c>
      <c r="B304" s="117" t="str">
        <f>IF('GPA Calculator Data Entry'!B304="","",'GPA Calculator Data Entry'!B304)</f>
        <v/>
      </c>
      <c r="C304" s="117" t="str">
        <f>IF('GPA Calculator Data Entry'!C304="","",'GPA Calculator Data Entry'!C304)</f>
        <v/>
      </c>
      <c r="D304" s="118" t="str">
        <f>IF('GPA Calculator Data Entry'!E304="","",'GPA Calculator Data Entry'!E304)</f>
        <v/>
      </c>
      <c r="E304" s="119" t="str">
        <f>IF('GPA Calculator Data Entry'!N304="","",'GPA Calculator Data Entry'!N304)</f>
        <v/>
      </c>
      <c r="F304" s="119" t="str">
        <f>IF('GPA Calculator Data Entry'!O304="","",'GPA Calculator Data Entry'!O304)</f>
        <v/>
      </c>
      <c r="G304" s="119" t="str">
        <f>IF('GPA Calculator Data Entry'!P304="","",'GPA Calculator Data Entry'!P304)</f>
        <v/>
      </c>
      <c r="H304" s="120" t="str">
        <f>IF('GPA Calculator Data Entry'!R304="","",'GPA Calculator Data Entry'!R304)</f>
        <v/>
      </c>
      <c r="I304" s="121" t="str">
        <f>IF('GPA Calculator Data Entry'!AA304="","",'GPA Calculator Data Entry'!AA304)</f>
        <v/>
      </c>
      <c r="J304" s="121" t="str">
        <f>IF('GPA Calculator Data Entry'!AB304="","",'GPA Calculator Data Entry'!AB304)</f>
        <v/>
      </c>
      <c r="K304" s="121" t="str">
        <f>IF('GPA Calculator Data Entry'!AC304="","",'GPA Calculator Data Entry'!AC304)</f>
        <v/>
      </c>
      <c r="L304" s="118" t="str">
        <f>IF('GPA Calculator Data Entry'!AE304="","",'GPA Calculator Data Entry'!AE304)</f>
        <v/>
      </c>
      <c r="M304" s="119" t="str">
        <f>IF('GPA Calculator Data Entry'!AN304="","",'GPA Calculator Data Entry'!AN304)</f>
        <v/>
      </c>
      <c r="N304" s="119" t="str">
        <f>IF('GPA Calculator Data Entry'!AO304="","",'GPA Calculator Data Entry'!AO304)</f>
        <v/>
      </c>
      <c r="O304" s="119" t="str">
        <f>IF('GPA Calculator Data Entry'!AP304="","",'GPA Calculator Data Entry'!AP304)</f>
        <v/>
      </c>
      <c r="P304" s="120" t="str">
        <f>IF('GPA Calculator Data Entry'!AR304="","",'GPA Calculator Data Entry'!AR304)</f>
        <v/>
      </c>
      <c r="Q304" s="121" t="str">
        <f>IF('GPA Calculator Data Entry'!BA304="","",'GPA Calculator Data Entry'!BA304)</f>
        <v/>
      </c>
      <c r="R304" s="121" t="str">
        <f>IF('GPA Calculator Data Entry'!BB304="","",'GPA Calculator Data Entry'!BB304)</f>
        <v/>
      </c>
      <c r="S304" s="121" t="str">
        <f>IF('GPA Calculator Data Entry'!BC304="","",'GPA Calculator Data Entry'!BC304)</f>
        <v/>
      </c>
      <c r="T304" s="118" t="str">
        <f>IF('GPA Calculator Data Entry'!BE304="","",'GPA Calculator Data Entry'!BE304)</f>
        <v/>
      </c>
      <c r="U304" s="119" t="str">
        <f>IF('GPA Calculator Data Entry'!BN304="","",'GPA Calculator Data Entry'!BN304)</f>
        <v/>
      </c>
      <c r="V304" s="119" t="str">
        <f>IF('GPA Calculator Data Entry'!BO304="","",'GPA Calculator Data Entry'!BO304)</f>
        <v/>
      </c>
      <c r="W304" s="119" t="str">
        <f>IF('GPA Calculator Data Entry'!BP304="","",'GPA Calculator Data Entry'!BP304)</f>
        <v/>
      </c>
      <c r="X304" s="120" t="str">
        <f>IF('GPA Calculator Data Entry'!BR304="","",'GPA Calculator Data Entry'!BR304)</f>
        <v/>
      </c>
      <c r="Y304" s="121" t="str">
        <f>IF('GPA Calculator Data Entry'!CA304="","",'GPA Calculator Data Entry'!CA304)</f>
        <v/>
      </c>
      <c r="Z304" s="121" t="str">
        <f>IF('GPA Calculator Data Entry'!CB304="","",'GPA Calculator Data Entry'!CB304)</f>
        <v/>
      </c>
      <c r="AA304" s="121" t="str">
        <f>IF('GPA Calculator Data Entry'!CC304="","",'GPA Calculator Data Entry'!CC304)</f>
        <v/>
      </c>
      <c r="AB304" s="118" t="str">
        <f>IF('GPA Calculator Data Entry'!CE304="","",'GPA Calculator Data Entry'!CE304)</f>
        <v/>
      </c>
      <c r="AC304" s="119" t="str">
        <f>IF('GPA Calculator Data Entry'!CN304="","",'GPA Calculator Data Entry'!CN304)</f>
        <v/>
      </c>
      <c r="AD304" s="119" t="str">
        <f>IF('GPA Calculator Data Entry'!CO304="","",'GPA Calculator Data Entry'!CO304)</f>
        <v/>
      </c>
      <c r="AE304" s="119" t="str">
        <f>IF('GPA Calculator Data Entry'!CP304="","",'GPA Calculator Data Entry'!CP304)</f>
        <v/>
      </c>
      <c r="AF304" s="120" t="str">
        <f>IF('GPA Calculator Data Entry'!CR304="","",'GPA Calculator Data Entry'!CR304)</f>
        <v/>
      </c>
      <c r="AG304" s="121" t="str">
        <f>IF('GPA Calculator Data Entry'!DA304="","",'GPA Calculator Data Entry'!DA304)</f>
        <v/>
      </c>
      <c r="AH304" s="121" t="str">
        <f>IF('GPA Calculator Data Entry'!DB304="","",'GPA Calculator Data Entry'!DB304)</f>
        <v/>
      </c>
      <c r="AI304" s="121" t="str">
        <f>IF('GPA Calculator Data Entry'!DC304="","",'GPA Calculator Data Entry'!DC304)</f>
        <v/>
      </c>
    </row>
    <row r="305" spans="1:35" ht="14.25" customHeight="1" x14ac:dyDescent="0.3">
      <c r="A305" s="116" t="str">
        <f>IF('GPA Calculator Data Entry'!A305="","",'GPA Calculator Data Entry'!A305)</f>
        <v/>
      </c>
      <c r="B305" s="117" t="str">
        <f>IF('GPA Calculator Data Entry'!B305="","",'GPA Calculator Data Entry'!B305)</f>
        <v/>
      </c>
      <c r="C305" s="117" t="str">
        <f>IF('GPA Calculator Data Entry'!C305="","",'GPA Calculator Data Entry'!C305)</f>
        <v/>
      </c>
      <c r="D305" s="118" t="str">
        <f>IF('GPA Calculator Data Entry'!E305="","",'GPA Calculator Data Entry'!E305)</f>
        <v/>
      </c>
      <c r="E305" s="119" t="str">
        <f>IF('GPA Calculator Data Entry'!N305="","",'GPA Calculator Data Entry'!N305)</f>
        <v/>
      </c>
      <c r="F305" s="119" t="str">
        <f>IF('GPA Calculator Data Entry'!O305="","",'GPA Calculator Data Entry'!O305)</f>
        <v/>
      </c>
      <c r="G305" s="119" t="str">
        <f>IF('GPA Calculator Data Entry'!P305="","",'GPA Calculator Data Entry'!P305)</f>
        <v/>
      </c>
      <c r="H305" s="120" t="str">
        <f>IF('GPA Calculator Data Entry'!R305="","",'GPA Calculator Data Entry'!R305)</f>
        <v/>
      </c>
      <c r="I305" s="121" t="str">
        <f>IF('GPA Calculator Data Entry'!AA305="","",'GPA Calculator Data Entry'!AA305)</f>
        <v/>
      </c>
      <c r="J305" s="121" t="str">
        <f>IF('GPA Calculator Data Entry'!AB305="","",'GPA Calculator Data Entry'!AB305)</f>
        <v/>
      </c>
      <c r="K305" s="121" t="str">
        <f>IF('GPA Calculator Data Entry'!AC305="","",'GPA Calculator Data Entry'!AC305)</f>
        <v/>
      </c>
      <c r="L305" s="118" t="str">
        <f>IF('GPA Calculator Data Entry'!AE305="","",'GPA Calculator Data Entry'!AE305)</f>
        <v/>
      </c>
      <c r="M305" s="119" t="str">
        <f>IF('GPA Calculator Data Entry'!AN305="","",'GPA Calculator Data Entry'!AN305)</f>
        <v/>
      </c>
      <c r="N305" s="119" t="str">
        <f>IF('GPA Calculator Data Entry'!AO305="","",'GPA Calculator Data Entry'!AO305)</f>
        <v/>
      </c>
      <c r="O305" s="119" t="str">
        <f>IF('GPA Calculator Data Entry'!AP305="","",'GPA Calculator Data Entry'!AP305)</f>
        <v/>
      </c>
      <c r="P305" s="120" t="str">
        <f>IF('GPA Calculator Data Entry'!AR305="","",'GPA Calculator Data Entry'!AR305)</f>
        <v/>
      </c>
      <c r="Q305" s="121" t="str">
        <f>IF('GPA Calculator Data Entry'!BA305="","",'GPA Calculator Data Entry'!BA305)</f>
        <v/>
      </c>
      <c r="R305" s="121" t="str">
        <f>IF('GPA Calculator Data Entry'!BB305="","",'GPA Calculator Data Entry'!BB305)</f>
        <v/>
      </c>
      <c r="S305" s="121" t="str">
        <f>IF('GPA Calculator Data Entry'!BC305="","",'GPA Calculator Data Entry'!BC305)</f>
        <v/>
      </c>
      <c r="T305" s="118" t="str">
        <f>IF('GPA Calculator Data Entry'!BE305="","",'GPA Calculator Data Entry'!BE305)</f>
        <v/>
      </c>
      <c r="U305" s="119" t="str">
        <f>IF('GPA Calculator Data Entry'!BN305="","",'GPA Calculator Data Entry'!BN305)</f>
        <v/>
      </c>
      <c r="V305" s="119" t="str">
        <f>IF('GPA Calculator Data Entry'!BO305="","",'GPA Calculator Data Entry'!BO305)</f>
        <v/>
      </c>
      <c r="W305" s="119" t="str">
        <f>IF('GPA Calculator Data Entry'!BP305="","",'GPA Calculator Data Entry'!BP305)</f>
        <v/>
      </c>
      <c r="X305" s="120" t="str">
        <f>IF('GPA Calculator Data Entry'!BR305="","",'GPA Calculator Data Entry'!BR305)</f>
        <v/>
      </c>
      <c r="Y305" s="121" t="str">
        <f>IF('GPA Calculator Data Entry'!CA305="","",'GPA Calculator Data Entry'!CA305)</f>
        <v/>
      </c>
      <c r="Z305" s="121" t="str">
        <f>IF('GPA Calculator Data Entry'!CB305="","",'GPA Calculator Data Entry'!CB305)</f>
        <v/>
      </c>
      <c r="AA305" s="121" t="str">
        <f>IF('GPA Calculator Data Entry'!CC305="","",'GPA Calculator Data Entry'!CC305)</f>
        <v/>
      </c>
      <c r="AB305" s="118" t="str">
        <f>IF('GPA Calculator Data Entry'!CE305="","",'GPA Calculator Data Entry'!CE305)</f>
        <v/>
      </c>
      <c r="AC305" s="119" t="str">
        <f>IF('GPA Calculator Data Entry'!CN305="","",'GPA Calculator Data Entry'!CN305)</f>
        <v/>
      </c>
      <c r="AD305" s="119" t="str">
        <f>IF('GPA Calculator Data Entry'!CO305="","",'GPA Calculator Data Entry'!CO305)</f>
        <v/>
      </c>
      <c r="AE305" s="119" t="str">
        <f>IF('GPA Calculator Data Entry'!CP305="","",'GPA Calculator Data Entry'!CP305)</f>
        <v/>
      </c>
      <c r="AF305" s="120" t="str">
        <f>IF('GPA Calculator Data Entry'!CR305="","",'GPA Calculator Data Entry'!CR305)</f>
        <v/>
      </c>
      <c r="AG305" s="121" t="str">
        <f>IF('GPA Calculator Data Entry'!DA305="","",'GPA Calculator Data Entry'!DA305)</f>
        <v/>
      </c>
      <c r="AH305" s="121" t="str">
        <f>IF('GPA Calculator Data Entry'!DB305="","",'GPA Calculator Data Entry'!DB305)</f>
        <v/>
      </c>
      <c r="AI305" s="121" t="str">
        <f>IF('GPA Calculator Data Entry'!DC305="","",'GPA Calculator Data Entry'!DC305)</f>
        <v/>
      </c>
    </row>
    <row r="306" spans="1:35" ht="14.25" customHeight="1" x14ac:dyDescent="0.3">
      <c r="A306" s="116" t="str">
        <f>IF('GPA Calculator Data Entry'!A306="","",'GPA Calculator Data Entry'!A306)</f>
        <v/>
      </c>
      <c r="B306" s="117" t="str">
        <f>IF('GPA Calculator Data Entry'!B306="","",'GPA Calculator Data Entry'!B306)</f>
        <v/>
      </c>
      <c r="C306" s="117" t="str">
        <f>IF('GPA Calculator Data Entry'!C306="","",'GPA Calculator Data Entry'!C306)</f>
        <v/>
      </c>
      <c r="D306" s="118" t="str">
        <f>IF('GPA Calculator Data Entry'!E306="","",'GPA Calculator Data Entry'!E306)</f>
        <v/>
      </c>
      <c r="E306" s="119" t="str">
        <f>IF('GPA Calculator Data Entry'!N306="","",'GPA Calculator Data Entry'!N306)</f>
        <v/>
      </c>
      <c r="F306" s="119" t="str">
        <f>IF('GPA Calculator Data Entry'!O306="","",'GPA Calculator Data Entry'!O306)</f>
        <v/>
      </c>
      <c r="G306" s="119" t="str">
        <f>IF('GPA Calculator Data Entry'!P306="","",'GPA Calculator Data Entry'!P306)</f>
        <v/>
      </c>
      <c r="H306" s="120" t="str">
        <f>IF('GPA Calculator Data Entry'!R306="","",'GPA Calculator Data Entry'!R306)</f>
        <v/>
      </c>
      <c r="I306" s="121" t="str">
        <f>IF('GPA Calculator Data Entry'!AA306="","",'GPA Calculator Data Entry'!AA306)</f>
        <v/>
      </c>
      <c r="J306" s="121" t="str">
        <f>IF('GPA Calculator Data Entry'!AB306="","",'GPA Calculator Data Entry'!AB306)</f>
        <v/>
      </c>
      <c r="K306" s="121" t="str">
        <f>IF('GPA Calculator Data Entry'!AC306="","",'GPA Calculator Data Entry'!AC306)</f>
        <v/>
      </c>
      <c r="L306" s="118" t="str">
        <f>IF('GPA Calculator Data Entry'!AE306="","",'GPA Calculator Data Entry'!AE306)</f>
        <v/>
      </c>
      <c r="M306" s="119" t="str">
        <f>IF('GPA Calculator Data Entry'!AN306="","",'GPA Calculator Data Entry'!AN306)</f>
        <v/>
      </c>
      <c r="N306" s="119" t="str">
        <f>IF('GPA Calculator Data Entry'!AO306="","",'GPA Calculator Data Entry'!AO306)</f>
        <v/>
      </c>
      <c r="O306" s="119" t="str">
        <f>IF('GPA Calculator Data Entry'!AP306="","",'GPA Calculator Data Entry'!AP306)</f>
        <v/>
      </c>
      <c r="P306" s="120" t="str">
        <f>IF('GPA Calculator Data Entry'!AR306="","",'GPA Calculator Data Entry'!AR306)</f>
        <v/>
      </c>
      <c r="Q306" s="121" t="str">
        <f>IF('GPA Calculator Data Entry'!BA306="","",'GPA Calculator Data Entry'!BA306)</f>
        <v/>
      </c>
      <c r="R306" s="121" t="str">
        <f>IF('GPA Calculator Data Entry'!BB306="","",'GPA Calculator Data Entry'!BB306)</f>
        <v/>
      </c>
      <c r="S306" s="121" t="str">
        <f>IF('GPA Calculator Data Entry'!BC306="","",'GPA Calculator Data Entry'!BC306)</f>
        <v/>
      </c>
      <c r="T306" s="118" t="str">
        <f>IF('GPA Calculator Data Entry'!BE306="","",'GPA Calculator Data Entry'!BE306)</f>
        <v/>
      </c>
      <c r="U306" s="119" t="str">
        <f>IF('GPA Calculator Data Entry'!BN306="","",'GPA Calculator Data Entry'!BN306)</f>
        <v/>
      </c>
      <c r="V306" s="119" t="str">
        <f>IF('GPA Calculator Data Entry'!BO306="","",'GPA Calculator Data Entry'!BO306)</f>
        <v/>
      </c>
      <c r="W306" s="119" t="str">
        <f>IF('GPA Calculator Data Entry'!BP306="","",'GPA Calculator Data Entry'!BP306)</f>
        <v/>
      </c>
      <c r="X306" s="120" t="str">
        <f>IF('GPA Calculator Data Entry'!BR306="","",'GPA Calculator Data Entry'!BR306)</f>
        <v/>
      </c>
      <c r="Y306" s="121" t="str">
        <f>IF('GPA Calculator Data Entry'!CA306="","",'GPA Calculator Data Entry'!CA306)</f>
        <v/>
      </c>
      <c r="Z306" s="121" t="str">
        <f>IF('GPA Calculator Data Entry'!CB306="","",'GPA Calculator Data Entry'!CB306)</f>
        <v/>
      </c>
      <c r="AA306" s="121" t="str">
        <f>IF('GPA Calculator Data Entry'!CC306="","",'GPA Calculator Data Entry'!CC306)</f>
        <v/>
      </c>
      <c r="AB306" s="118" t="str">
        <f>IF('GPA Calculator Data Entry'!CE306="","",'GPA Calculator Data Entry'!CE306)</f>
        <v/>
      </c>
      <c r="AC306" s="119" t="str">
        <f>IF('GPA Calculator Data Entry'!CN306="","",'GPA Calculator Data Entry'!CN306)</f>
        <v/>
      </c>
      <c r="AD306" s="119" t="str">
        <f>IF('GPA Calculator Data Entry'!CO306="","",'GPA Calculator Data Entry'!CO306)</f>
        <v/>
      </c>
      <c r="AE306" s="119" t="str">
        <f>IF('GPA Calculator Data Entry'!CP306="","",'GPA Calculator Data Entry'!CP306)</f>
        <v/>
      </c>
      <c r="AF306" s="120" t="str">
        <f>IF('GPA Calculator Data Entry'!CR306="","",'GPA Calculator Data Entry'!CR306)</f>
        <v/>
      </c>
      <c r="AG306" s="121" t="str">
        <f>IF('GPA Calculator Data Entry'!DA306="","",'GPA Calculator Data Entry'!DA306)</f>
        <v/>
      </c>
      <c r="AH306" s="121" t="str">
        <f>IF('GPA Calculator Data Entry'!DB306="","",'GPA Calculator Data Entry'!DB306)</f>
        <v/>
      </c>
      <c r="AI306" s="121" t="str">
        <f>IF('GPA Calculator Data Entry'!DC306="","",'GPA Calculator Data Entry'!DC306)</f>
        <v/>
      </c>
    </row>
    <row r="307" spans="1:35" ht="14.25" customHeight="1" x14ac:dyDescent="0.3">
      <c r="A307" s="116" t="str">
        <f>IF('GPA Calculator Data Entry'!A307="","",'GPA Calculator Data Entry'!A307)</f>
        <v/>
      </c>
      <c r="B307" s="117" t="str">
        <f>IF('GPA Calculator Data Entry'!B307="","",'GPA Calculator Data Entry'!B307)</f>
        <v/>
      </c>
      <c r="C307" s="117" t="str">
        <f>IF('GPA Calculator Data Entry'!C307="","",'GPA Calculator Data Entry'!C307)</f>
        <v/>
      </c>
      <c r="D307" s="118" t="str">
        <f>IF('GPA Calculator Data Entry'!E307="","",'GPA Calculator Data Entry'!E307)</f>
        <v/>
      </c>
      <c r="E307" s="119" t="str">
        <f>IF('GPA Calculator Data Entry'!N307="","",'GPA Calculator Data Entry'!N307)</f>
        <v/>
      </c>
      <c r="F307" s="119" t="str">
        <f>IF('GPA Calculator Data Entry'!O307="","",'GPA Calculator Data Entry'!O307)</f>
        <v/>
      </c>
      <c r="G307" s="119" t="str">
        <f>IF('GPA Calculator Data Entry'!P307="","",'GPA Calculator Data Entry'!P307)</f>
        <v/>
      </c>
      <c r="H307" s="120" t="str">
        <f>IF('GPA Calculator Data Entry'!R307="","",'GPA Calculator Data Entry'!R307)</f>
        <v/>
      </c>
      <c r="I307" s="121" t="str">
        <f>IF('GPA Calculator Data Entry'!AA307="","",'GPA Calculator Data Entry'!AA307)</f>
        <v/>
      </c>
      <c r="J307" s="121" t="str">
        <f>IF('GPA Calculator Data Entry'!AB307="","",'GPA Calculator Data Entry'!AB307)</f>
        <v/>
      </c>
      <c r="K307" s="121" t="str">
        <f>IF('GPA Calculator Data Entry'!AC307="","",'GPA Calculator Data Entry'!AC307)</f>
        <v/>
      </c>
      <c r="L307" s="118" t="str">
        <f>IF('GPA Calculator Data Entry'!AE307="","",'GPA Calculator Data Entry'!AE307)</f>
        <v/>
      </c>
      <c r="M307" s="119" t="str">
        <f>IF('GPA Calculator Data Entry'!AN307="","",'GPA Calculator Data Entry'!AN307)</f>
        <v/>
      </c>
      <c r="N307" s="119" t="str">
        <f>IF('GPA Calculator Data Entry'!AO307="","",'GPA Calculator Data Entry'!AO307)</f>
        <v/>
      </c>
      <c r="O307" s="119" t="str">
        <f>IF('GPA Calculator Data Entry'!AP307="","",'GPA Calculator Data Entry'!AP307)</f>
        <v/>
      </c>
      <c r="P307" s="120" t="str">
        <f>IF('GPA Calculator Data Entry'!AR307="","",'GPA Calculator Data Entry'!AR307)</f>
        <v/>
      </c>
      <c r="Q307" s="121" t="str">
        <f>IF('GPA Calculator Data Entry'!BA307="","",'GPA Calculator Data Entry'!BA307)</f>
        <v/>
      </c>
      <c r="R307" s="121" t="str">
        <f>IF('GPA Calculator Data Entry'!BB307="","",'GPA Calculator Data Entry'!BB307)</f>
        <v/>
      </c>
      <c r="S307" s="121" t="str">
        <f>IF('GPA Calculator Data Entry'!BC307="","",'GPA Calculator Data Entry'!BC307)</f>
        <v/>
      </c>
      <c r="T307" s="118" t="str">
        <f>IF('GPA Calculator Data Entry'!BE307="","",'GPA Calculator Data Entry'!BE307)</f>
        <v/>
      </c>
      <c r="U307" s="119" t="str">
        <f>IF('GPA Calculator Data Entry'!BN307="","",'GPA Calculator Data Entry'!BN307)</f>
        <v/>
      </c>
      <c r="V307" s="119" t="str">
        <f>IF('GPA Calculator Data Entry'!BO307="","",'GPA Calculator Data Entry'!BO307)</f>
        <v/>
      </c>
      <c r="W307" s="119" t="str">
        <f>IF('GPA Calculator Data Entry'!BP307="","",'GPA Calculator Data Entry'!BP307)</f>
        <v/>
      </c>
      <c r="X307" s="120" t="str">
        <f>IF('GPA Calculator Data Entry'!BR307="","",'GPA Calculator Data Entry'!BR307)</f>
        <v/>
      </c>
      <c r="Y307" s="121" t="str">
        <f>IF('GPA Calculator Data Entry'!CA307="","",'GPA Calculator Data Entry'!CA307)</f>
        <v/>
      </c>
      <c r="Z307" s="121" t="str">
        <f>IF('GPA Calculator Data Entry'!CB307="","",'GPA Calculator Data Entry'!CB307)</f>
        <v/>
      </c>
      <c r="AA307" s="121" t="str">
        <f>IF('GPA Calculator Data Entry'!CC307="","",'GPA Calculator Data Entry'!CC307)</f>
        <v/>
      </c>
      <c r="AB307" s="118" t="str">
        <f>IF('GPA Calculator Data Entry'!CE307="","",'GPA Calculator Data Entry'!CE307)</f>
        <v/>
      </c>
      <c r="AC307" s="119" t="str">
        <f>IF('GPA Calculator Data Entry'!CN307="","",'GPA Calculator Data Entry'!CN307)</f>
        <v/>
      </c>
      <c r="AD307" s="119" t="str">
        <f>IF('GPA Calculator Data Entry'!CO307="","",'GPA Calculator Data Entry'!CO307)</f>
        <v/>
      </c>
      <c r="AE307" s="119" t="str">
        <f>IF('GPA Calculator Data Entry'!CP307="","",'GPA Calculator Data Entry'!CP307)</f>
        <v/>
      </c>
      <c r="AF307" s="120" t="str">
        <f>IF('GPA Calculator Data Entry'!CR307="","",'GPA Calculator Data Entry'!CR307)</f>
        <v/>
      </c>
      <c r="AG307" s="121" t="str">
        <f>IF('GPA Calculator Data Entry'!DA307="","",'GPA Calculator Data Entry'!DA307)</f>
        <v/>
      </c>
      <c r="AH307" s="121" t="str">
        <f>IF('GPA Calculator Data Entry'!DB307="","",'GPA Calculator Data Entry'!DB307)</f>
        <v/>
      </c>
      <c r="AI307" s="121" t="str">
        <f>IF('GPA Calculator Data Entry'!DC307="","",'GPA Calculator Data Entry'!DC307)</f>
        <v/>
      </c>
    </row>
    <row r="308" spans="1:35" ht="14.25" customHeight="1" x14ac:dyDescent="0.3">
      <c r="A308" s="116" t="str">
        <f>IF('GPA Calculator Data Entry'!A308="","",'GPA Calculator Data Entry'!A308)</f>
        <v/>
      </c>
      <c r="B308" s="117" t="str">
        <f>IF('GPA Calculator Data Entry'!B308="","",'GPA Calculator Data Entry'!B308)</f>
        <v/>
      </c>
      <c r="C308" s="117" t="str">
        <f>IF('GPA Calculator Data Entry'!C308="","",'GPA Calculator Data Entry'!C308)</f>
        <v/>
      </c>
      <c r="D308" s="118" t="str">
        <f>IF('GPA Calculator Data Entry'!E308="","",'GPA Calculator Data Entry'!E308)</f>
        <v/>
      </c>
      <c r="E308" s="119" t="str">
        <f>IF('GPA Calculator Data Entry'!N308="","",'GPA Calculator Data Entry'!N308)</f>
        <v/>
      </c>
      <c r="F308" s="119" t="str">
        <f>IF('GPA Calculator Data Entry'!O308="","",'GPA Calculator Data Entry'!O308)</f>
        <v/>
      </c>
      <c r="G308" s="119" t="str">
        <f>IF('GPA Calculator Data Entry'!P308="","",'GPA Calculator Data Entry'!P308)</f>
        <v/>
      </c>
      <c r="H308" s="120" t="str">
        <f>IF('GPA Calculator Data Entry'!R308="","",'GPA Calculator Data Entry'!R308)</f>
        <v/>
      </c>
      <c r="I308" s="121" t="str">
        <f>IF('GPA Calculator Data Entry'!AA308="","",'GPA Calculator Data Entry'!AA308)</f>
        <v/>
      </c>
      <c r="J308" s="121" t="str">
        <f>IF('GPA Calculator Data Entry'!AB308="","",'GPA Calculator Data Entry'!AB308)</f>
        <v/>
      </c>
      <c r="K308" s="121" t="str">
        <f>IF('GPA Calculator Data Entry'!AC308="","",'GPA Calculator Data Entry'!AC308)</f>
        <v/>
      </c>
      <c r="L308" s="118" t="str">
        <f>IF('GPA Calculator Data Entry'!AE308="","",'GPA Calculator Data Entry'!AE308)</f>
        <v/>
      </c>
      <c r="M308" s="119" t="str">
        <f>IF('GPA Calculator Data Entry'!AN308="","",'GPA Calculator Data Entry'!AN308)</f>
        <v/>
      </c>
      <c r="N308" s="119" t="str">
        <f>IF('GPA Calculator Data Entry'!AO308="","",'GPA Calculator Data Entry'!AO308)</f>
        <v/>
      </c>
      <c r="O308" s="119" t="str">
        <f>IF('GPA Calculator Data Entry'!AP308="","",'GPA Calculator Data Entry'!AP308)</f>
        <v/>
      </c>
      <c r="P308" s="120" t="str">
        <f>IF('GPA Calculator Data Entry'!AR308="","",'GPA Calculator Data Entry'!AR308)</f>
        <v/>
      </c>
      <c r="Q308" s="121" t="str">
        <f>IF('GPA Calculator Data Entry'!BA308="","",'GPA Calculator Data Entry'!BA308)</f>
        <v/>
      </c>
      <c r="R308" s="121" t="str">
        <f>IF('GPA Calculator Data Entry'!BB308="","",'GPA Calculator Data Entry'!BB308)</f>
        <v/>
      </c>
      <c r="S308" s="121" t="str">
        <f>IF('GPA Calculator Data Entry'!BC308="","",'GPA Calculator Data Entry'!BC308)</f>
        <v/>
      </c>
      <c r="T308" s="118" t="str">
        <f>IF('GPA Calculator Data Entry'!BE308="","",'GPA Calculator Data Entry'!BE308)</f>
        <v/>
      </c>
      <c r="U308" s="119" t="str">
        <f>IF('GPA Calculator Data Entry'!BN308="","",'GPA Calculator Data Entry'!BN308)</f>
        <v/>
      </c>
      <c r="V308" s="119" t="str">
        <f>IF('GPA Calculator Data Entry'!BO308="","",'GPA Calculator Data Entry'!BO308)</f>
        <v/>
      </c>
      <c r="W308" s="119" t="str">
        <f>IF('GPA Calculator Data Entry'!BP308="","",'GPA Calculator Data Entry'!BP308)</f>
        <v/>
      </c>
      <c r="X308" s="120" t="str">
        <f>IF('GPA Calculator Data Entry'!BR308="","",'GPA Calculator Data Entry'!BR308)</f>
        <v/>
      </c>
      <c r="Y308" s="121" t="str">
        <f>IF('GPA Calculator Data Entry'!CA308="","",'GPA Calculator Data Entry'!CA308)</f>
        <v/>
      </c>
      <c r="Z308" s="121" t="str">
        <f>IF('GPA Calculator Data Entry'!CB308="","",'GPA Calculator Data Entry'!CB308)</f>
        <v/>
      </c>
      <c r="AA308" s="121" t="str">
        <f>IF('GPA Calculator Data Entry'!CC308="","",'GPA Calculator Data Entry'!CC308)</f>
        <v/>
      </c>
      <c r="AB308" s="118" t="str">
        <f>IF('GPA Calculator Data Entry'!CE308="","",'GPA Calculator Data Entry'!CE308)</f>
        <v/>
      </c>
      <c r="AC308" s="119" t="str">
        <f>IF('GPA Calculator Data Entry'!CN308="","",'GPA Calculator Data Entry'!CN308)</f>
        <v/>
      </c>
      <c r="AD308" s="119" t="str">
        <f>IF('GPA Calculator Data Entry'!CO308="","",'GPA Calculator Data Entry'!CO308)</f>
        <v/>
      </c>
      <c r="AE308" s="119" t="str">
        <f>IF('GPA Calculator Data Entry'!CP308="","",'GPA Calculator Data Entry'!CP308)</f>
        <v/>
      </c>
      <c r="AF308" s="120" t="str">
        <f>IF('GPA Calculator Data Entry'!CR308="","",'GPA Calculator Data Entry'!CR308)</f>
        <v/>
      </c>
      <c r="AG308" s="121" t="str">
        <f>IF('GPA Calculator Data Entry'!DA308="","",'GPA Calculator Data Entry'!DA308)</f>
        <v/>
      </c>
      <c r="AH308" s="121" t="str">
        <f>IF('GPA Calculator Data Entry'!DB308="","",'GPA Calculator Data Entry'!DB308)</f>
        <v/>
      </c>
      <c r="AI308" s="121" t="str">
        <f>IF('GPA Calculator Data Entry'!DC308="","",'GPA Calculator Data Entry'!DC308)</f>
        <v/>
      </c>
    </row>
    <row r="309" spans="1:35" ht="14.25" customHeight="1" x14ac:dyDescent="0.3">
      <c r="A309" s="116" t="str">
        <f>IF('GPA Calculator Data Entry'!A309="","",'GPA Calculator Data Entry'!A309)</f>
        <v/>
      </c>
      <c r="B309" s="117" t="str">
        <f>IF('GPA Calculator Data Entry'!B309="","",'GPA Calculator Data Entry'!B309)</f>
        <v/>
      </c>
      <c r="C309" s="117" t="str">
        <f>IF('GPA Calculator Data Entry'!C309="","",'GPA Calculator Data Entry'!C309)</f>
        <v/>
      </c>
      <c r="D309" s="118" t="str">
        <f>IF('GPA Calculator Data Entry'!E309="","",'GPA Calculator Data Entry'!E309)</f>
        <v/>
      </c>
      <c r="E309" s="119" t="str">
        <f>IF('GPA Calculator Data Entry'!N309="","",'GPA Calculator Data Entry'!N309)</f>
        <v/>
      </c>
      <c r="F309" s="119" t="str">
        <f>IF('GPA Calculator Data Entry'!O309="","",'GPA Calculator Data Entry'!O309)</f>
        <v/>
      </c>
      <c r="G309" s="119" t="str">
        <f>IF('GPA Calculator Data Entry'!P309="","",'GPA Calculator Data Entry'!P309)</f>
        <v/>
      </c>
      <c r="H309" s="120" t="str">
        <f>IF('GPA Calculator Data Entry'!R309="","",'GPA Calculator Data Entry'!R309)</f>
        <v/>
      </c>
      <c r="I309" s="121" t="str">
        <f>IF('GPA Calculator Data Entry'!AA309="","",'GPA Calculator Data Entry'!AA309)</f>
        <v/>
      </c>
      <c r="J309" s="121" t="str">
        <f>IF('GPA Calculator Data Entry'!AB309="","",'GPA Calculator Data Entry'!AB309)</f>
        <v/>
      </c>
      <c r="K309" s="121" t="str">
        <f>IF('GPA Calculator Data Entry'!AC309="","",'GPA Calculator Data Entry'!AC309)</f>
        <v/>
      </c>
      <c r="L309" s="118" t="str">
        <f>IF('GPA Calculator Data Entry'!AE309="","",'GPA Calculator Data Entry'!AE309)</f>
        <v/>
      </c>
      <c r="M309" s="119" t="str">
        <f>IF('GPA Calculator Data Entry'!AN309="","",'GPA Calculator Data Entry'!AN309)</f>
        <v/>
      </c>
      <c r="N309" s="119" t="str">
        <f>IF('GPA Calculator Data Entry'!AO309="","",'GPA Calculator Data Entry'!AO309)</f>
        <v/>
      </c>
      <c r="O309" s="119" t="str">
        <f>IF('GPA Calculator Data Entry'!AP309="","",'GPA Calculator Data Entry'!AP309)</f>
        <v/>
      </c>
      <c r="P309" s="120" t="str">
        <f>IF('GPA Calculator Data Entry'!AR309="","",'GPA Calculator Data Entry'!AR309)</f>
        <v/>
      </c>
      <c r="Q309" s="121" t="str">
        <f>IF('GPA Calculator Data Entry'!BA309="","",'GPA Calculator Data Entry'!BA309)</f>
        <v/>
      </c>
      <c r="R309" s="121" t="str">
        <f>IF('GPA Calculator Data Entry'!BB309="","",'GPA Calculator Data Entry'!BB309)</f>
        <v/>
      </c>
      <c r="S309" s="121" t="str">
        <f>IF('GPA Calculator Data Entry'!BC309="","",'GPA Calculator Data Entry'!BC309)</f>
        <v/>
      </c>
      <c r="T309" s="118" t="str">
        <f>IF('GPA Calculator Data Entry'!BE309="","",'GPA Calculator Data Entry'!BE309)</f>
        <v/>
      </c>
      <c r="U309" s="119" t="str">
        <f>IF('GPA Calculator Data Entry'!BN309="","",'GPA Calculator Data Entry'!BN309)</f>
        <v/>
      </c>
      <c r="V309" s="119" t="str">
        <f>IF('GPA Calculator Data Entry'!BO309="","",'GPA Calculator Data Entry'!BO309)</f>
        <v/>
      </c>
      <c r="W309" s="119" t="str">
        <f>IF('GPA Calculator Data Entry'!BP309="","",'GPA Calculator Data Entry'!BP309)</f>
        <v/>
      </c>
      <c r="X309" s="120" t="str">
        <f>IF('GPA Calculator Data Entry'!BR309="","",'GPA Calculator Data Entry'!BR309)</f>
        <v/>
      </c>
      <c r="Y309" s="121" t="str">
        <f>IF('GPA Calculator Data Entry'!CA309="","",'GPA Calculator Data Entry'!CA309)</f>
        <v/>
      </c>
      <c r="Z309" s="121" t="str">
        <f>IF('GPA Calculator Data Entry'!CB309="","",'GPA Calculator Data Entry'!CB309)</f>
        <v/>
      </c>
      <c r="AA309" s="121" t="str">
        <f>IF('GPA Calculator Data Entry'!CC309="","",'GPA Calculator Data Entry'!CC309)</f>
        <v/>
      </c>
      <c r="AB309" s="118" t="str">
        <f>IF('GPA Calculator Data Entry'!CE309="","",'GPA Calculator Data Entry'!CE309)</f>
        <v/>
      </c>
      <c r="AC309" s="119" t="str">
        <f>IF('GPA Calculator Data Entry'!CN309="","",'GPA Calculator Data Entry'!CN309)</f>
        <v/>
      </c>
      <c r="AD309" s="119" t="str">
        <f>IF('GPA Calculator Data Entry'!CO309="","",'GPA Calculator Data Entry'!CO309)</f>
        <v/>
      </c>
      <c r="AE309" s="119" t="str">
        <f>IF('GPA Calculator Data Entry'!CP309="","",'GPA Calculator Data Entry'!CP309)</f>
        <v/>
      </c>
      <c r="AF309" s="120" t="str">
        <f>IF('GPA Calculator Data Entry'!CR309="","",'GPA Calculator Data Entry'!CR309)</f>
        <v/>
      </c>
      <c r="AG309" s="121" t="str">
        <f>IF('GPA Calculator Data Entry'!DA309="","",'GPA Calculator Data Entry'!DA309)</f>
        <v/>
      </c>
      <c r="AH309" s="121" t="str">
        <f>IF('GPA Calculator Data Entry'!DB309="","",'GPA Calculator Data Entry'!DB309)</f>
        <v/>
      </c>
      <c r="AI309" s="121" t="str">
        <f>IF('GPA Calculator Data Entry'!DC309="","",'GPA Calculator Data Entry'!DC309)</f>
        <v/>
      </c>
    </row>
    <row r="310" spans="1:35" ht="14.25" customHeight="1" x14ac:dyDescent="0.3">
      <c r="A310" s="116" t="str">
        <f>IF('GPA Calculator Data Entry'!A310="","",'GPA Calculator Data Entry'!A310)</f>
        <v/>
      </c>
      <c r="B310" s="117" t="str">
        <f>IF('GPA Calculator Data Entry'!B310="","",'GPA Calculator Data Entry'!B310)</f>
        <v/>
      </c>
      <c r="C310" s="117" t="str">
        <f>IF('GPA Calculator Data Entry'!C310="","",'GPA Calculator Data Entry'!C310)</f>
        <v/>
      </c>
      <c r="D310" s="118" t="str">
        <f>IF('GPA Calculator Data Entry'!E310="","",'GPA Calculator Data Entry'!E310)</f>
        <v/>
      </c>
      <c r="E310" s="119" t="str">
        <f>IF('GPA Calculator Data Entry'!N310="","",'GPA Calculator Data Entry'!N310)</f>
        <v/>
      </c>
      <c r="F310" s="119" t="str">
        <f>IF('GPA Calculator Data Entry'!O310="","",'GPA Calculator Data Entry'!O310)</f>
        <v/>
      </c>
      <c r="G310" s="119" t="str">
        <f>IF('GPA Calculator Data Entry'!P310="","",'GPA Calculator Data Entry'!P310)</f>
        <v/>
      </c>
      <c r="H310" s="120" t="str">
        <f>IF('GPA Calculator Data Entry'!R310="","",'GPA Calculator Data Entry'!R310)</f>
        <v/>
      </c>
      <c r="I310" s="121" t="str">
        <f>IF('GPA Calculator Data Entry'!AA310="","",'GPA Calculator Data Entry'!AA310)</f>
        <v/>
      </c>
      <c r="J310" s="121" t="str">
        <f>IF('GPA Calculator Data Entry'!AB310="","",'GPA Calculator Data Entry'!AB310)</f>
        <v/>
      </c>
      <c r="K310" s="121" t="str">
        <f>IF('GPA Calculator Data Entry'!AC310="","",'GPA Calculator Data Entry'!AC310)</f>
        <v/>
      </c>
      <c r="L310" s="118" t="str">
        <f>IF('GPA Calculator Data Entry'!AE310="","",'GPA Calculator Data Entry'!AE310)</f>
        <v/>
      </c>
      <c r="M310" s="119" t="str">
        <f>IF('GPA Calculator Data Entry'!AN310="","",'GPA Calculator Data Entry'!AN310)</f>
        <v/>
      </c>
      <c r="N310" s="119" t="str">
        <f>IF('GPA Calculator Data Entry'!AO310="","",'GPA Calculator Data Entry'!AO310)</f>
        <v/>
      </c>
      <c r="O310" s="119" t="str">
        <f>IF('GPA Calculator Data Entry'!AP310="","",'GPA Calculator Data Entry'!AP310)</f>
        <v/>
      </c>
      <c r="P310" s="120" t="str">
        <f>IF('GPA Calculator Data Entry'!AR310="","",'GPA Calculator Data Entry'!AR310)</f>
        <v/>
      </c>
      <c r="Q310" s="121" t="str">
        <f>IF('GPA Calculator Data Entry'!BA310="","",'GPA Calculator Data Entry'!BA310)</f>
        <v/>
      </c>
      <c r="R310" s="121" t="str">
        <f>IF('GPA Calculator Data Entry'!BB310="","",'GPA Calculator Data Entry'!BB310)</f>
        <v/>
      </c>
      <c r="S310" s="121" t="str">
        <f>IF('GPA Calculator Data Entry'!BC310="","",'GPA Calculator Data Entry'!BC310)</f>
        <v/>
      </c>
      <c r="T310" s="118" t="str">
        <f>IF('GPA Calculator Data Entry'!BE310="","",'GPA Calculator Data Entry'!BE310)</f>
        <v/>
      </c>
      <c r="U310" s="119" t="str">
        <f>IF('GPA Calculator Data Entry'!BN310="","",'GPA Calculator Data Entry'!BN310)</f>
        <v/>
      </c>
      <c r="V310" s="119" t="str">
        <f>IF('GPA Calculator Data Entry'!BO310="","",'GPA Calculator Data Entry'!BO310)</f>
        <v/>
      </c>
      <c r="W310" s="119" t="str">
        <f>IF('GPA Calculator Data Entry'!BP310="","",'GPA Calculator Data Entry'!BP310)</f>
        <v/>
      </c>
      <c r="X310" s="120" t="str">
        <f>IF('GPA Calculator Data Entry'!BR310="","",'GPA Calculator Data Entry'!BR310)</f>
        <v/>
      </c>
      <c r="Y310" s="121" t="str">
        <f>IF('GPA Calculator Data Entry'!CA310="","",'GPA Calculator Data Entry'!CA310)</f>
        <v/>
      </c>
      <c r="Z310" s="121" t="str">
        <f>IF('GPA Calculator Data Entry'!CB310="","",'GPA Calculator Data Entry'!CB310)</f>
        <v/>
      </c>
      <c r="AA310" s="121" t="str">
        <f>IF('GPA Calculator Data Entry'!CC310="","",'GPA Calculator Data Entry'!CC310)</f>
        <v/>
      </c>
      <c r="AB310" s="118" t="str">
        <f>IF('GPA Calculator Data Entry'!CE310="","",'GPA Calculator Data Entry'!CE310)</f>
        <v/>
      </c>
      <c r="AC310" s="119" t="str">
        <f>IF('GPA Calculator Data Entry'!CN310="","",'GPA Calculator Data Entry'!CN310)</f>
        <v/>
      </c>
      <c r="AD310" s="119" t="str">
        <f>IF('GPA Calculator Data Entry'!CO310="","",'GPA Calculator Data Entry'!CO310)</f>
        <v/>
      </c>
      <c r="AE310" s="119" t="str">
        <f>IF('GPA Calculator Data Entry'!CP310="","",'GPA Calculator Data Entry'!CP310)</f>
        <v/>
      </c>
      <c r="AF310" s="120" t="str">
        <f>IF('GPA Calculator Data Entry'!CR310="","",'GPA Calculator Data Entry'!CR310)</f>
        <v/>
      </c>
      <c r="AG310" s="121" t="str">
        <f>IF('GPA Calculator Data Entry'!DA310="","",'GPA Calculator Data Entry'!DA310)</f>
        <v/>
      </c>
      <c r="AH310" s="121" t="str">
        <f>IF('GPA Calculator Data Entry'!DB310="","",'GPA Calculator Data Entry'!DB310)</f>
        <v/>
      </c>
      <c r="AI310" s="121" t="str">
        <f>IF('GPA Calculator Data Entry'!DC310="","",'GPA Calculator Data Entry'!DC310)</f>
        <v/>
      </c>
    </row>
    <row r="311" spans="1:35" ht="14.25" customHeight="1" x14ac:dyDescent="0.3">
      <c r="A311" s="116" t="str">
        <f>IF('GPA Calculator Data Entry'!A311="","",'GPA Calculator Data Entry'!A311)</f>
        <v/>
      </c>
      <c r="B311" s="117" t="str">
        <f>IF('GPA Calculator Data Entry'!B311="","",'GPA Calculator Data Entry'!B311)</f>
        <v/>
      </c>
      <c r="C311" s="117" t="str">
        <f>IF('GPA Calculator Data Entry'!C311="","",'GPA Calculator Data Entry'!C311)</f>
        <v/>
      </c>
      <c r="D311" s="118" t="str">
        <f>IF('GPA Calculator Data Entry'!E311="","",'GPA Calculator Data Entry'!E311)</f>
        <v/>
      </c>
      <c r="E311" s="119" t="str">
        <f>IF('GPA Calculator Data Entry'!N311="","",'GPA Calculator Data Entry'!N311)</f>
        <v/>
      </c>
      <c r="F311" s="119" t="str">
        <f>IF('GPA Calculator Data Entry'!O311="","",'GPA Calculator Data Entry'!O311)</f>
        <v/>
      </c>
      <c r="G311" s="119" t="str">
        <f>IF('GPA Calculator Data Entry'!P311="","",'GPA Calculator Data Entry'!P311)</f>
        <v/>
      </c>
      <c r="H311" s="120" t="str">
        <f>IF('GPA Calculator Data Entry'!R311="","",'GPA Calculator Data Entry'!R311)</f>
        <v/>
      </c>
      <c r="I311" s="121" t="str">
        <f>IF('GPA Calculator Data Entry'!AA311="","",'GPA Calculator Data Entry'!AA311)</f>
        <v/>
      </c>
      <c r="J311" s="121" t="str">
        <f>IF('GPA Calculator Data Entry'!AB311="","",'GPA Calculator Data Entry'!AB311)</f>
        <v/>
      </c>
      <c r="K311" s="121" t="str">
        <f>IF('GPA Calculator Data Entry'!AC311="","",'GPA Calculator Data Entry'!AC311)</f>
        <v/>
      </c>
      <c r="L311" s="118" t="str">
        <f>IF('GPA Calculator Data Entry'!AE311="","",'GPA Calculator Data Entry'!AE311)</f>
        <v/>
      </c>
      <c r="M311" s="119" t="str">
        <f>IF('GPA Calculator Data Entry'!AN311="","",'GPA Calculator Data Entry'!AN311)</f>
        <v/>
      </c>
      <c r="N311" s="119" t="str">
        <f>IF('GPA Calculator Data Entry'!AO311="","",'GPA Calculator Data Entry'!AO311)</f>
        <v/>
      </c>
      <c r="O311" s="119" t="str">
        <f>IF('GPA Calculator Data Entry'!AP311="","",'GPA Calculator Data Entry'!AP311)</f>
        <v/>
      </c>
      <c r="P311" s="120" t="str">
        <f>IF('GPA Calculator Data Entry'!AR311="","",'GPA Calculator Data Entry'!AR311)</f>
        <v/>
      </c>
      <c r="Q311" s="121" t="str">
        <f>IF('GPA Calculator Data Entry'!BA311="","",'GPA Calculator Data Entry'!BA311)</f>
        <v/>
      </c>
      <c r="R311" s="121" t="str">
        <f>IF('GPA Calculator Data Entry'!BB311="","",'GPA Calculator Data Entry'!BB311)</f>
        <v/>
      </c>
      <c r="S311" s="121" t="str">
        <f>IF('GPA Calculator Data Entry'!BC311="","",'GPA Calculator Data Entry'!BC311)</f>
        <v/>
      </c>
      <c r="T311" s="118" t="str">
        <f>IF('GPA Calculator Data Entry'!BE311="","",'GPA Calculator Data Entry'!BE311)</f>
        <v/>
      </c>
      <c r="U311" s="119" t="str">
        <f>IF('GPA Calculator Data Entry'!BN311="","",'GPA Calculator Data Entry'!BN311)</f>
        <v/>
      </c>
      <c r="V311" s="119" t="str">
        <f>IF('GPA Calculator Data Entry'!BO311="","",'GPA Calculator Data Entry'!BO311)</f>
        <v/>
      </c>
      <c r="W311" s="119" t="str">
        <f>IF('GPA Calculator Data Entry'!BP311="","",'GPA Calculator Data Entry'!BP311)</f>
        <v/>
      </c>
      <c r="X311" s="120" t="str">
        <f>IF('GPA Calculator Data Entry'!BR311="","",'GPA Calculator Data Entry'!BR311)</f>
        <v/>
      </c>
      <c r="Y311" s="121" t="str">
        <f>IF('GPA Calculator Data Entry'!CA311="","",'GPA Calculator Data Entry'!CA311)</f>
        <v/>
      </c>
      <c r="Z311" s="121" t="str">
        <f>IF('GPA Calculator Data Entry'!CB311="","",'GPA Calculator Data Entry'!CB311)</f>
        <v/>
      </c>
      <c r="AA311" s="121" t="str">
        <f>IF('GPA Calculator Data Entry'!CC311="","",'GPA Calculator Data Entry'!CC311)</f>
        <v/>
      </c>
      <c r="AB311" s="118" t="str">
        <f>IF('GPA Calculator Data Entry'!CE311="","",'GPA Calculator Data Entry'!CE311)</f>
        <v/>
      </c>
      <c r="AC311" s="119" t="str">
        <f>IF('GPA Calculator Data Entry'!CN311="","",'GPA Calculator Data Entry'!CN311)</f>
        <v/>
      </c>
      <c r="AD311" s="119" t="str">
        <f>IF('GPA Calculator Data Entry'!CO311="","",'GPA Calculator Data Entry'!CO311)</f>
        <v/>
      </c>
      <c r="AE311" s="119" t="str">
        <f>IF('GPA Calculator Data Entry'!CP311="","",'GPA Calculator Data Entry'!CP311)</f>
        <v/>
      </c>
      <c r="AF311" s="120" t="str">
        <f>IF('GPA Calculator Data Entry'!CR311="","",'GPA Calculator Data Entry'!CR311)</f>
        <v/>
      </c>
      <c r="AG311" s="121" t="str">
        <f>IF('GPA Calculator Data Entry'!DA311="","",'GPA Calculator Data Entry'!DA311)</f>
        <v/>
      </c>
      <c r="AH311" s="121" t="str">
        <f>IF('GPA Calculator Data Entry'!DB311="","",'GPA Calculator Data Entry'!DB311)</f>
        <v/>
      </c>
      <c r="AI311" s="121" t="str">
        <f>IF('GPA Calculator Data Entry'!DC311="","",'GPA Calculator Data Entry'!DC311)</f>
        <v/>
      </c>
    </row>
    <row r="312" spans="1:35" ht="14.25" customHeight="1" x14ac:dyDescent="0.3">
      <c r="A312" s="116" t="str">
        <f>IF('GPA Calculator Data Entry'!A312="","",'GPA Calculator Data Entry'!A312)</f>
        <v/>
      </c>
      <c r="B312" s="117" t="str">
        <f>IF('GPA Calculator Data Entry'!B312="","",'GPA Calculator Data Entry'!B312)</f>
        <v/>
      </c>
      <c r="C312" s="117" t="str">
        <f>IF('GPA Calculator Data Entry'!C312="","",'GPA Calculator Data Entry'!C312)</f>
        <v/>
      </c>
      <c r="D312" s="118" t="str">
        <f>IF('GPA Calculator Data Entry'!E312="","",'GPA Calculator Data Entry'!E312)</f>
        <v/>
      </c>
      <c r="E312" s="119" t="str">
        <f>IF('GPA Calculator Data Entry'!N312="","",'GPA Calculator Data Entry'!N312)</f>
        <v/>
      </c>
      <c r="F312" s="119" t="str">
        <f>IF('GPA Calculator Data Entry'!O312="","",'GPA Calculator Data Entry'!O312)</f>
        <v/>
      </c>
      <c r="G312" s="119" t="str">
        <f>IF('GPA Calculator Data Entry'!P312="","",'GPA Calculator Data Entry'!P312)</f>
        <v/>
      </c>
      <c r="H312" s="120" t="str">
        <f>IF('GPA Calculator Data Entry'!R312="","",'GPA Calculator Data Entry'!R312)</f>
        <v/>
      </c>
      <c r="I312" s="121" t="str">
        <f>IF('GPA Calculator Data Entry'!AA312="","",'GPA Calculator Data Entry'!AA312)</f>
        <v/>
      </c>
      <c r="J312" s="121" t="str">
        <f>IF('GPA Calculator Data Entry'!AB312="","",'GPA Calculator Data Entry'!AB312)</f>
        <v/>
      </c>
      <c r="K312" s="121" t="str">
        <f>IF('GPA Calculator Data Entry'!AC312="","",'GPA Calculator Data Entry'!AC312)</f>
        <v/>
      </c>
      <c r="L312" s="118" t="str">
        <f>IF('GPA Calculator Data Entry'!AE312="","",'GPA Calculator Data Entry'!AE312)</f>
        <v/>
      </c>
      <c r="M312" s="119" t="str">
        <f>IF('GPA Calculator Data Entry'!AN312="","",'GPA Calculator Data Entry'!AN312)</f>
        <v/>
      </c>
      <c r="N312" s="119" t="str">
        <f>IF('GPA Calculator Data Entry'!AO312="","",'GPA Calculator Data Entry'!AO312)</f>
        <v/>
      </c>
      <c r="O312" s="119" t="str">
        <f>IF('GPA Calculator Data Entry'!AP312="","",'GPA Calculator Data Entry'!AP312)</f>
        <v/>
      </c>
      <c r="P312" s="120" t="str">
        <f>IF('GPA Calculator Data Entry'!AR312="","",'GPA Calculator Data Entry'!AR312)</f>
        <v/>
      </c>
      <c r="Q312" s="121" t="str">
        <f>IF('GPA Calculator Data Entry'!BA312="","",'GPA Calculator Data Entry'!BA312)</f>
        <v/>
      </c>
      <c r="R312" s="121" t="str">
        <f>IF('GPA Calculator Data Entry'!BB312="","",'GPA Calculator Data Entry'!BB312)</f>
        <v/>
      </c>
      <c r="S312" s="121" t="str">
        <f>IF('GPA Calculator Data Entry'!BC312="","",'GPA Calculator Data Entry'!BC312)</f>
        <v/>
      </c>
      <c r="T312" s="118" t="str">
        <f>IF('GPA Calculator Data Entry'!BE312="","",'GPA Calculator Data Entry'!BE312)</f>
        <v/>
      </c>
      <c r="U312" s="119" t="str">
        <f>IF('GPA Calculator Data Entry'!BN312="","",'GPA Calculator Data Entry'!BN312)</f>
        <v/>
      </c>
      <c r="V312" s="119" t="str">
        <f>IF('GPA Calculator Data Entry'!BO312="","",'GPA Calculator Data Entry'!BO312)</f>
        <v/>
      </c>
      <c r="W312" s="119" t="str">
        <f>IF('GPA Calculator Data Entry'!BP312="","",'GPA Calculator Data Entry'!BP312)</f>
        <v/>
      </c>
      <c r="X312" s="120" t="str">
        <f>IF('GPA Calculator Data Entry'!BR312="","",'GPA Calculator Data Entry'!BR312)</f>
        <v/>
      </c>
      <c r="Y312" s="121" t="str">
        <f>IF('GPA Calculator Data Entry'!CA312="","",'GPA Calculator Data Entry'!CA312)</f>
        <v/>
      </c>
      <c r="Z312" s="121" t="str">
        <f>IF('GPA Calculator Data Entry'!CB312="","",'GPA Calculator Data Entry'!CB312)</f>
        <v/>
      </c>
      <c r="AA312" s="121" t="str">
        <f>IF('GPA Calculator Data Entry'!CC312="","",'GPA Calculator Data Entry'!CC312)</f>
        <v/>
      </c>
      <c r="AB312" s="118" t="str">
        <f>IF('GPA Calculator Data Entry'!CE312="","",'GPA Calculator Data Entry'!CE312)</f>
        <v/>
      </c>
      <c r="AC312" s="119" t="str">
        <f>IF('GPA Calculator Data Entry'!CN312="","",'GPA Calculator Data Entry'!CN312)</f>
        <v/>
      </c>
      <c r="AD312" s="119" t="str">
        <f>IF('GPA Calculator Data Entry'!CO312="","",'GPA Calculator Data Entry'!CO312)</f>
        <v/>
      </c>
      <c r="AE312" s="119" t="str">
        <f>IF('GPA Calculator Data Entry'!CP312="","",'GPA Calculator Data Entry'!CP312)</f>
        <v/>
      </c>
      <c r="AF312" s="120" t="str">
        <f>IF('GPA Calculator Data Entry'!CR312="","",'GPA Calculator Data Entry'!CR312)</f>
        <v/>
      </c>
      <c r="AG312" s="121" t="str">
        <f>IF('GPA Calculator Data Entry'!DA312="","",'GPA Calculator Data Entry'!DA312)</f>
        <v/>
      </c>
      <c r="AH312" s="121" t="str">
        <f>IF('GPA Calculator Data Entry'!DB312="","",'GPA Calculator Data Entry'!DB312)</f>
        <v/>
      </c>
      <c r="AI312" s="121" t="str">
        <f>IF('GPA Calculator Data Entry'!DC312="","",'GPA Calculator Data Entry'!DC312)</f>
        <v/>
      </c>
    </row>
    <row r="313" spans="1:35" ht="14.25" customHeight="1" x14ac:dyDescent="0.3">
      <c r="A313" s="116" t="str">
        <f>IF('GPA Calculator Data Entry'!A313="","",'GPA Calculator Data Entry'!A313)</f>
        <v/>
      </c>
      <c r="B313" s="117" t="str">
        <f>IF('GPA Calculator Data Entry'!B313="","",'GPA Calculator Data Entry'!B313)</f>
        <v/>
      </c>
      <c r="C313" s="117" t="str">
        <f>IF('GPA Calculator Data Entry'!C313="","",'GPA Calculator Data Entry'!C313)</f>
        <v/>
      </c>
      <c r="D313" s="118" t="str">
        <f>IF('GPA Calculator Data Entry'!E313="","",'GPA Calculator Data Entry'!E313)</f>
        <v/>
      </c>
      <c r="E313" s="119" t="str">
        <f>IF('GPA Calculator Data Entry'!N313="","",'GPA Calculator Data Entry'!N313)</f>
        <v/>
      </c>
      <c r="F313" s="119" t="str">
        <f>IF('GPA Calculator Data Entry'!O313="","",'GPA Calculator Data Entry'!O313)</f>
        <v/>
      </c>
      <c r="G313" s="119" t="str">
        <f>IF('GPA Calculator Data Entry'!P313="","",'GPA Calculator Data Entry'!P313)</f>
        <v/>
      </c>
      <c r="H313" s="120" t="str">
        <f>IF('GPA Calculator Data Entry'!R313="","",'GPA Calculator Data Entry'!R313)</f>
        <v/>
      </c>
      <c r="I313" s="121" t="str">
        <f>IF('GPA Calculator Data Entry'!AA313="","",'GPA Calculator Data Entry'!AA313)</f>
        <v/>
      </c>
      <c r="J313" s="121" t="str">
        <f>IF('GPA Calculator Data Entry'!AB313="","",'GPA Calculator Data Entry'!AB313)</f>
        <v/>
      </c>
      <c r="K313" s="121" t="str">
        <f>IF('GPA Calculator Data Entry'!AC313="","",'GPA Calculator Data Entry'!AC313)</f>
        <v/>
      </c>
      <c r="L313" s="118" t="str">
        <f>IF('GPA Calculator Data Entry'!AE313="","",'GPA Calculator Data Entry'!AE313)</f>
        <v/>
      </c>
      <c r="M313" s="119" t="str">
        <f>IF('GPA Calculator Data Entry'!AN313="","",'GPA Calculator Data Entry'!AN313)</f>
        <v/>
      </c>
      <c r="N313" s="119" t="str">
        <f>IF('GPA Calculator Data Entry'!AO313="","",'GPA Calculator Data Entry'!AO313)</f>
        <v/>
      </c>
      <c r="O313" s="119" t="str">
        <f>IF('GPA Calculator Data Entry'!AP313="","",'GPA Calculator Data Entry'!AP313)</f>
        <v/>
      </c>
      <c r="P313" s="120" t="str">
        <f>IF('GPA Calculator Data Entry'!AR313="","",'GPA Calculator Data Entry'!AR313)</f>
        <v/>
      </c>
      <c r="Q313" s="121" t="str">
        <f>IF('GPA Calculator Data Entry'!BA313="","",'GPA Calculator Data Entry'!BA313)</f>
        <v/>
      </c>
      <c r="R313" s="121" t="str">
        <f>IF('GPA Calculator Data Entry'!BB313="","",'GPA Calculator Data Entry'!BB313)</f>
        <v/>
      </c>
      <c r="S313" s="121" t="str">
        <f>IF('GPA Calculator Data Entry'!BC313="","",'GPA Calculator Data Entry'!BC313)</f>
        <v/>
      </c>
      <c r="T313" s="118" t="str">
        <f>IF('GPA Calculator Data Entry'!BE313="","",'GPA Calculator Data Entry'!BE313)</f>
        <v/>
      </c>
      <c r="U313" s="119" t="str">
        <f>IF('GPA Calculator Data Entry'!BN313="","",'GPA Calculator Data Entry'!BN313)</f>
        <v/>
      </c>
      <c r="V313" s="119" t="str">
        <f>IF('GPA Calculator Data Entry'!BO313="","",'GPA Calculator Data Entry'!BO313)</f>
        <v/>
      </c>
      <c r="W313" s="119" t="str">
        <f>IF('GPA Calculator Data Entry'!BP313="","",'GPA Calculator Data Entry'!BP313)</f>
        <v/>
      </c>
      <c r="X313" s="120" t="str">
        <f>IF('GPA Calculator Data Entry'!BR313="","",'GPA Calculator Data Entry'!BR313)</f>
        <v/>
      </c>
      <c r="Y313" s="121" t="str">
        <f>IF('GPA Calculator Data Entry'!CA313="","",'GPA Calculator Data Entry'!CA313)</f>
        <v/>
      </c>
      <c r="Z313" s="121" t="str">
        <f>IF('GPA Calculator Data Entry'!CB313="","",'GPA Calculator Data Entry'!CB313)</f>
        <v/>
      </c>
      <c r="AA313" s="121" t="str">
        <f>IF('GPA Calculator Data Entry'!CC313="","",'GPA Calculator Data Entry'!CC313)</f>
        <v/>
      </c>
      <c r="AB313" s="118" t="str">
        <f>IF('GPA Calculator Data Entry'!CE313="","",'GPA Calculator Data Entry'!CE313)</f>
        <v/>
      </c>
      <c r="AC313" s="119" t="str">
        <f>IF('GPA Calculator Data Entry'!CN313="","",'GPA Calculator Data Entry'!CN313)</f>
        <v/>
      </c>
      <c r="AD313" s="119" t="str">
        <f>IF('GPA Calculator Data Entry'!CO313="","",'GPA Calculator Data Entry'!CO313)</f>
        <v/>
      </c>
      <c r="AE313" s="119" t="str">
        <f>IF('GPA Calculator Data Entry'!CP313="","",'GPA Calculator Data Entry'!CP313)</f>
        <v/>
      </c>
      <c r="AF313" s="120" t="str">
        <f>IF('GPA Calculator Data Entry'!CR313="","",'GPA Calculator Data Entry'!CR313)</f>
        <v/>
      </c>
      <c r="AG313" s="121" t="str">
        <f>IF('GPA Calculator Data Entry'!DA313="","",'GPA Calculator Data Entry'!DA313)</f>
        <v/>
      </c>
      <c r="AH313" s="121" t="str">
        <f>IF('GPA Calculator Data Entry'!DB313="","",'GPA Calculator Data Entry'!DB313)</f>
        <v/>
      </c>
      <c r="AI313" s="121" t="str">
        <f>IF('GPA Calculator Data Entry'!DC313="","",'GPA Calculator Data Entry'!DC313)</f>
        <v/>
      </c>
    </row>
    <row r="314" spans="1:35" ht="14.25" customHeight="1" x14ac:dyDescent="0.3">
      <c r="A314" s="116" t="str">
        <f>IF('GPA Calculator Data Entry'!A314="","",'GPA Calculator Data Entry'!A314)</f>
        <v/>
      </c>
      <c r="B314" s="117" t="str">
        <f>IF('GPA Calculator Data Entry'!B314="","",'GPA Calculator Data Entry'!B314)</f>
        <v/>
      </c>
      <c r="C314" s="117" t="str">
        <f>IF('GPA Calculator Data Entry'!C314="","",'GPA Calculator Data Entry'!C314)</f>
        <v/>
      </c>
      <c r="D314" s="118" t="str">
        <f>IF('GPA Calculator Data Entry'!E314="","",'GPA Calculator Data Entry'!E314)</f>
        <v/>
      </c>
      <c r="E314" s="119" t="str">
        <f>IF('GPA Calculator Data Entry'!N314="","",'GPA Calculator Data Entry'!N314)</f>
        <v/>
      </c>
      <c r="F314" s="119" t="str">
        <f>IF('GPA Calculator Data Entry'!O314="","",'GPA Calculator Data Entry'!O314)</f>
        <v/>
      </c>
      <c r="G314" s="119" t="str">
        <f>IF('GPA Calculator Data Entry'!P314="","",'GPA Calculator Data Entry'!P314)</f>
        <v/>
      </c>
      <c r="H314" s="120" t="str">
        <f>IF('GPA Calculator Data Entry'!R314="","",'GPA Calculator Data Entry'!R314)</f>
        <v/>
      </c>
      <c r="I314" s="121" t="str">
        <f>IF('GPA Calculator Data Entry'!AA314="","",'GPA Calculator Data Entry'!AA314)</f>
        <v/>
      </c>
      <c r="J314" s="121" t="str">
        <f>IF('GPA Calculator Data Entry'!AB314="","",'GPA Calculator Data Entry'!AB314)</f>
        <v/>
      </c>
      <c r="K314" s="121" t="str">
        <f>IF('GPA Calculator Data Entry'!AC314="","",'GPA Calculator Data Entry'!AC314)</f>
        <v/>
      </c>
      <c r="L314" s="118" t="str">
        <f>IF('GPA Calculator Data Entry'!AE314="","",'GPA Calculator Data Entry'!AE314)</f>
        <v/>
      </c>
      <c r="M314" s="119" t="str">
        <f>IF('GPA Calculator Data Entry'!AN314="","",'GPA Calculator Data Entry'!AN314)</f>
        <v/>
      </c>
      <c r="N314" s="119" t="str">
        <f>IF('GPA Calculator Data Entry'!AO314="","",'GPA Calculator Data Entry'!AO314)</f>
        <v/>
      </c>
      <c r="O314" s="119" t="str">
        <f>IF('GPA Calculator Data Entry'!AP314="","",'GPA Calculator Data Entry'!AP314)</f>
        <v/>
      </c>
      <c r="P314" s="120" t="str">
        <f>IF('GPA Calculator Data Entry'!AR314="","",'GPA Calculator Data Entry'!AR314)</f>
        <v/>
      </c>
      <c r="Q314" s="121" t="str">
        <f>IF('GPA Calculator Data Entry'!BA314="","",'GPA Calculator Data Entry'!BA314)</f>
        <v/>
      </c>
      <c r="R314" s="121" t="str">
        <f>IF('GPA Calculator Data Entry'!BB314="","",'GPA Calculator Data Entry'!BB314)</f>
        <v/>
      </c>
      <c r="S314" s="121" t="str">
        <f>IF('GPA Calculator Data Entry'!BC314="","",'GPA Calculator Data Entry'!BC314)</f>
        <v/>
      </c>
      <c r="T314" s="118" t="str">
        <f>IF('GPA Calculator Data Entry'!BE314="","",'GPA Calculator Data Entry'!BE314)</f>
        <v/>
      </c>
      <c r="U314" s="119" t="str">
        <f>IF('GPA Calculator Data Entry'!BN314="","",'GPA Calculator Data Entry'!BN314)</f>
        <v/>
      </c>
      <c r="V314" s="119" t="str">
        <f>IF('GPA Calculator Data Entry'!BO314="","",'GPA Calculator Data Entry'!BO314)</f>
        <v/>
      </c>
      <c r="W314" s="119" t="str">
        <f>IF('GPA Calculator Data Entry'!BP314="","",'GPA Calculator Data Entry'!BP314)</f>
        <v/>
      </c>
      <c r="X314" s="120" t="str">
        <f>IF('GPA Calculator Data Entry'!BR314="","",'GPA Calculator Data Entry'!BR314)</f>
        <v/>
      </c>
      <c r="Y314" s="121" t="str">
        <f>IF('GPA Calculator Data Entry'!CA314="","",'GPA Calculator Data Entry'!CA314)</f>
        <v/>
      </c>
      <c r="Z314" s="121" t="str">
        <f>IF('GPA Calculator Data Entry'!CB314="","",'GPA Calculator Data Entry'!CB314)</f>
        <v/>
      </c>
      <c r="AA314" s="121" t="str">
        <f>IF('GPA Calculator Data Entry'!CC314="","",'GPA Calculator Data Entry'!CC314)</f>
        <v/>
      </c>
      <c r="AB314" s="118" t="str">
        <f>IF('GPA Calculator Data Entry'!CE314="","",'GPA Calculator Data Entry'!CE314)</f>
        <v/>
      </c>
      <c r="AC314" s="119" t="str">
        <f>IF('GPA Calculator Data Entry'!CN314="","",'GPA Calculator Data Entry'!CN314)</f>
        <v/>
      </c>
      <c r="AD314" s="119" t="str">
        <f>IF('GPA Calculator Data Entry'!CO314="","",'GPA Calculator Data Entry'!CO314)</f>
        <v/>
      </c>
      <c r="AE314" s="119" t="str">
        <f>IF('GPA Calculator Data Entry'!CP314="","",'GPA Calculator Data Entry'!CP314)</f>
        <v/>
      </c>
      <c r="AF314" s="120" t="str">
        <f>IF('GPA Calculator Data Entry'!CR314="","",'GPA Calculator Data Entry'!CR314)</f>
        <v/>
      </c>
      <c r="AG314" s="121" t="str">
        <f>IF('GPA Calculator Data Entry'!DA314="","",'GPA Calculator Data Entry'!DA314)</f>
        <v/>
      </c>
      <c r="AH314" s="121" t="str">
        <f>IF('GPA Calculator Data Entry'!DB314="","",'GPA Calculator Data Entry'!DB314)</f>
        <v/>
      </c>
      <c r="AI314" s="121" t="str">
        <f>IF('GPA Calculator Data Entry'!DC314="","",'GPA Calculator Data Entry'!DC314)</f>
        <v/>
      </c>
    </row>
    <row r="315" spans="1:35" ht="14.25" customHeight="1" x14ac:dyDescent="0.3">
      <c r="A315" s="116" t="str">
        <f>IF('GPA Calculator Data Entry'!A315="","",'GPA Calculator Data Entry'!A315)</f>
        <v/>
      </c>
      <c r="B315" s="117" t="str">
        <f>IF('GPA Calculator Data Entry'!B315="","",'GPA Calculator Data Entry'!B315)</f>
        <v/>
      </c>
      <c r="C315" s="117" t="str">
        <f>IF('GPA Calculator Data Entry'!C315="","",'GPA Calculator Data Entry'!C315)</f>
        <v/>
      </c>
      <c r="D315" s="118" t="str">
        <f>IF('GPA Calculator Data Entry'!E315="","",'GPA Calculator Data Entry'!E315)</f>
        <v/>
      </c>
      <c r="E315" s="119" t="str">
        <f>IF('GPA Calculator Data Entry'!N315="","",'GPA Calculator Data Entry'!N315)</f>
        <v/>
      </c>
      <c r="F315" s="119" t="str">
        <f>IF('GPA Calculator Data Entry'!O315="","",'GPA Calculator Data Entry'!O315)</f>
        <v/>
      </c>
      <c r="G315" s="119" t="str">
        <f>IF('GPA Calculator Data Entry'!P315="","",'GPA Calculator Data Entry'!P315)</f>
        <v/>
      </c>
      <c r="H315" s="120" t="str">
        <f>IF('GPA Calculator Data Entry'!R315="","",'GPA Calculator Data Entry'!R315)</f>
        <v/>
      </c>
      <c r="I315" s="121" t="str">
        <f>IF('GPA Calculator Data Entry'!AA315="","",'GPA Calculator Data Entry'!AA315)</f>
        <v/>
      </c>
      <c r="J315" s="121" t="str">
        <f>IF('GPA Calculator Data Entry'!AB315="","",'GPA Calculator Data Entry'!AB315)</f>
        <v/>
      </c>
      <c r="K315" s="121" t="str">
        <f>IF('GPA Calculator Data Entry'!AC315="","",'GPA Calculator Data Entry'!AC315)</f>
        <v/>
      </c>
      <c r="L315" s="118" t="str">
        <f>IF('GPA Calculator Data Entry'!AE315="","",'GPA Calculator Data Entry'!AE315)</f>
        <v/>
      </c>
      <c r="M315" s="119" t="str">
        <f>IF('GPA Calculator Data Entry'!AN315="","",'GPA Calculator Data Entry'!AN315)</f>
        <v/>
      </c>
      <c r="N315" s="119" t="str">
        <f>IF('GPA Calculator Data Entry'!AO315="","",'GPA Calculator Data Entry'!AO315)</f>
        <v/>
      </c>
      <c r="O315" s="119" t="str">
        <f>IF('GPA Calculator Data Entry'!AP315="","",'GPA Calculator Data Entry'!AP315)</f>
        <v/>
      </c>
      <c r="P315" s="120" t="str">
        <f>IF('GPA Calculator Data Entry'!AR315="","",'GPA Calculator Data Entry'!AR315)</f>
        <v/>
      </c>
      <c r="Q315" s="121" t="str">
        <f>IF('GPA Calculator Data Entry'!BA315="","",'GPA Calculator Data Entry'!BA315)</f>
        <v/>
      </c>
      <c r="R315" s="121" t="str">
        <f>IF('GPA Calculator Data Entry'!BB315="","",'GPA Calculator Data Entry'!BB315)</f>
        <v/>
      </c>
      <c r="S315" s="121" t="str">
        <f>IF('GPA Calculator Data Entry'!BC315="","",'GPA Calculator Data Entry'!BC315)</f>
        <v/>
      </c>
      <c r="T315" s="118" t="str">
        <f>IF('GPA Calculator Data Entry'!BE315="","",'GPA Calculator Data Entry'!BE315)</f>
        <v/>
      </c>
      <c r="U315" s="119" t="str">
        <f>IF('GPA Calculator Data Entry'!BN315="","",'GPA Calculator Data Entry'!BN315)</f>
        <v/>
      </c>
      <c r="V315" s="119" t="str">
        <f>IF('GPA Calculator Data Entry'!BO315="","",'GPA Calculator Data Entry'!BO315)</f>
        <v/>
      </c>
      <c r="W315" s="119" t="str">
        <f>IF('GPA Calculator Data Entry'!BP315="","",'GPA Calculator Data Entry'!BP315)</f>
        <v/>
      </c>
      <c r="X315" s="120" t="str">
        <f>IF('GPA Calculator Data Entry'!BR315="","",'GPA Calculator Data Entry'!BR315)</f>
        <v/>
      </c>
      <c r="Y315" s="121" t="str">
        <f>IF('GPA Calculator Data Entry'!CA315="","",'GPA Calculator Data Entry'!CA315)</f>
        <v/>
      </c>
      <c r="Z315" s="121" t="str">
        <f>IF('GPA Calculator Data Entry'!CB315="","",'GPA Calculator Data Entry'!CB315)</f>
        <v/>
      </c>
      <c r="AA315" s="121" t="str">
        <f>IF('GPA Calculator Data Entry'!CC315="","",'GPA Calculator Data Entry'!CC315)</f>
        <v/>
      </c>
      <c r="AB315" s="118" t="str">
        <f>IF('GPA Calculator Data Entry'!CE315="","",'GPA Calculator Data Entry'!CE315)</f>
        <v/>
      </c>
      <c r="AC315" s="119" t="str">
        <f>IF('GPA Calculator Data Entry'!CN315="","",'GPA Calculator Data Entry'!CN315)</f>
        <v/>
      </c>
      <c r="AD315" s="119" t="str">
        <f>IF('GPA Calculator Data Entry'!CO315="","",'GPA Calculator Data Entry'!CO315)</f>
        <v/>
      </c>
      <c r="AE315" s="119" t="str">
        <f>IF('GPA Calculator Data Entry'!CP315="","",'GPA Calculator Data Entry'!CP315)</f>
        <v/>
      </c>
      <c r="AF315" s="120" t="str">
        <f>IF('GPA Calculator Data Entry'!CR315="","",'GPA Calculator Data Entry'!CR315)</f>
        <v/>
      </c>
      <c r="AG315" s="121" t="str">
        <f>IF('GPA Calculator Data Entry'!DA315="","",'GPA Calculator Data Entry'!DA315)</f>
        <v/>
      </c>
      <c r="AH315" s="121" t="str">
        <f>IF('GPA Calculator Data Entry'!DB315="","",'GPA Calculator Data Entry'!DB315)</f>
        <v/>
      </c>
      <c r="AI315" s="121" t="str">
        <f>IF('GPA Calculator Data Entry'!DC315="","",'GPA Calculator Data Entry'!DC315)</f>
        <v/>
      </c>
    </row>
    <row r="316" spans="1:35" ht="14.25" customHeight="1" x14ac:dyDescent="0.3">
      <c r="A316" s="116" t="str">
        <f>IF('GPA Calculator Data Entry'!A316="","",'GPA Calculator Data Entry'!A316)</f>
        <v/>
      </c>
      <c r="B316" s="117" t="str">
        <f>IF('GPA Calculator Data Entry'!B316="","",'GPA Calculator Data Entry'!B316)</f>
        <v/>
      </c>
      <c r="C316" s="117" t="str">
        <f>IF('GPA Calculator Data Entry'!C316="","",'GPA Calculator Data Entry'!C316)</f>
        <v/>
      </c>
      <c r="D316" s="118" t="str">
        <f>IF('GPA Calculator Data Entry'!E316="","",'GPA Calculator Data Entry'!E316)</f>
        <v/>
      </c>
      <c r="E316" s="119" t="str">
        <f>IF('GPA Calculator Data Entry'!N316="","",'GPA Calculator Data Entry'!N316)</f>
        <v/>
      </c>
      <c r="F316" s="119" t="str">
        <f>IF('GPA Calculator Data Entry'!O316="","",'GPA Calculator Data Entry'!O316)</f>
        <v/>
      </c>
      <c r="G316" s="119" t="str">
        <f>IF('GPA Calculator Data Entry'!P316="","",'GPA Calculator Data Entry'!P316)</f>
        <v/>
      </c>
      <c r="H316" s="120" t="str">
        <f>IF('GPA Calculator Data Entry'!R316="","",'GPA Calculator Data Entry'!R316)</f>
        <v/>
      </c>
      <c r="I316" s="121" t="str">
        <f>IF('GPA Calculator Data Entry'!AA316="","",'GPA Calculator Data Entry'!AA316)</f>
        <v/>
      </c>
      <c r="J316" s="121" t="str">
        <f>IF('GPA Calculator Data Entry'!AB316="","",'GPA Calculator Data Entry'!AB316)</f>
        <v/>
      </c>
      <c r="K316" s="121" t="str">
        <f>IF('GPA Calculator Data Entry'!AC316="","",'GPA Calculator Data Entry'!AC316)</f>
        <v/>
      </c>
      <c r="L316" s="118" t="str">
        <f>IF('GPA Calculator Data Entry'!AE316="","",'GPA Calculator Data Entry'!AE316)</f>
        <v/>
      </c>
      <c r="M316" s="119" t="str">
        <f>IF('GPA Calculator Data Entry'!AN316="","",'GPA Calculator Data Entry'!AN316)</f>
        <v/>
      </c>
      <c r="N316" s="119" t="str">
        <f>IF('GPA Calculator Data Entry'!AO316="","",'GPA Calculator Data Entry'!AO316)</f>
        <v/>
      </c>
      <c r="O316" s="119" t="str">
        <f>IF('GPA Calculator Data Entry'!AP316="","",'GPA Calculator Data Entry'!AP316)</f>
        <v/>
      </c>
      <c r="P316" s="120" t="str">
        <f>IF('GPA Calculator Data Entry'!AR316="","",'GPA Calculator Data Entry'!AR316)</f>
        <v/>
      </c>
      <c r="Q316" s="121" t="str">
        <f>IF('GPA Calculator Data Entry'!BA316="","",'GPA Calculator Data Entry'!BA316)</f>
        <v/>
      </c>
      <c r="R316" s="121" t="str">
        <f>IF('GPA Calculator Data Entry'!BB316="","",'GPA Calculator Data Entry'!BB316)</f>
        <v/>
      </c>
      <c r="S316" s="121" t="str">
        <f>IF('GPA Calculator Data Entry'!BC316="","",'GPA Calculator Data Entry'!BC316)</f>
        <v/>
      </c>
      <c r="T316" s="118" t="str">
        <f>IF('GPA Calculator Data Entry'!BE316="","",'GPA Calculator Data Entry'!BE316)</f>
        <v/>
      </c>
      <c r="U316" s="119" t="str">
        <f>IF('GPA Calculator Data Entry'!BN316="","",'GPA Calculator Data Entry'!BN316)</f>
        <v/>
      </c>
      <c r="V316" s="119" t="str">
        <f>IF('GPA Calculator Data Entry'!BO316="","",'GPA Calculator Data Entry'!BO316)</f>
        <v/>
      </c>
      <c r="W316" s="119" t="str">
        <f>IF('GPA Calculator Data Entry'!BP316="","",'GPA Calculator Data Entry'!BP316)</f>
        <v/>
      </c>
      <c r="X316" s="120" t="str">
        <f>IF('GPA Calculator Data Entry'!BR316="","",'GPA Calculator Data Entry'!BR316)</f>
        <v/>
      </c>
      <c r="Y316" s="121" t="str">
        <f>IF('GPA Calculator Data Entry'!CA316="","",'GPA Calculator Data Entry'!CA316)</f>
        <v/>
      </c>
      <c r="Z316" s="121" t="str">
        <f>IF('GPA Calculator Data Entry'!CB316="","",'GPA Calculator Data Entry'!CB316)</f>
        <v/>
      </c>
      <c r="AA316" s="121" t="str">
        <f>IF('GPA Calculator Data Entry'!CC316="","",'GPA Calculator Data Entry'!CC316)</f>
        <v/>
      </c>
      <c r="AB316" s="118" t="str">
        <f>IF('GPA Calculator Data Entry'!CE316="","",'GPA Calculator Data Entry'!CE316)</f>
        <v/>
      </c>
      <c r="AC316" s="119" t="str">
        <f>IF('GPA Calculator Data Entry'!CN316="","",'GPA Calculator Data Entry'!CN316)</f>
        <v/>
      </c>
      <c r="AD316" s="119" t="str">
        <f>IF('GPA Calculator Data Entry'!CO316="","",'GPA Calculator Data Entry'!CO316)</f>
        <v/>
      </c>
      <c r="AE316" s="119" t="str">
        <f>IF('GPA Calculator Data Entry'!CP316="","",'GPA Calculator Data Entry'!CP316)</f>
        <v/>
      </c>
      <c r="AF316" s="120" t="str">
        <f>IF('GPA Calculator Data Entry'!CR316="","",'GPA Calculator Data Entry'!CR316)</f>
        <v/>
      </c>
      <c r="AG316" s="121" t="str">
        <f>IF('GPA Calculator Data Entry'!DA316="","",'GPA Calculator Data Entry'!DA316)</f>
        <v/>
      </c>
      <c r="AH316" s="121" t="str">
        <f>IF('GPA Calculator Data Entry'!DB316="","",'GPA Calculator Data Entry'!DB316)</f>
        <v/>
      </c>
      <c r="AI316" s="121" t="str">
        <f>IF('GPA Calculator Data Entry'!DC316="","",'GPA Calculator Data Entry'!DC316)</f>
        <v/>
      </c>
    </row>
    <row r="317" spans="1:35" ht="14.25" customHeight="1" x14ac:dyDescent="0.3">
      <c r="A317" s="116" t="str">
        <f>IF('GPA Calculator Data Entry'!A317="","",'GPA Calculator Data Entry'!A317)</f>
        <v/>
      </c>
      <c r="B317" s="117" t="str">
        <f>IF('GPA Calculator Data Entry'!B317="","",'GPA Calculator Data Entry'!B317)</f>
        <v/>
      </c>
      <c r="C317" s="117" t="str">
        <f>IF('GPA Calculator Data Entry'!C317="","",'GPA Calculator Data Entry'!C317)</f>
        <v/>
      </c>
      <c r="D317" s="118" t="str">
        <f>IF('GPA Calculator Data Entry'!E317="","",'GPA Calculator Data Entry'!E317)</f>
        <v/>
      </c>
      <c r="E317" s="119" t="str">
        <f>IF('GPA Calculator Data Entry'!N317="","",'GPA Calculator Data Entry'!N317)</f>
        <v/>
      </c>
      <c r="F317" s="119" t="str">
        <f>IF('GPA Calculator Data Entry'!O317="","",'GPA Calculator Data Entry'!O317)</f>
        <v/>
      </c>
      <c r="G317" s="119" t="str">
        <f>IF('GPA Calculator Data Entry'!P317="","",'GPA Calculator Data Entry'!P317)</f>
        <v/>
      </c>
      <c r="H317" s="120" t="str">
        <f>IF('GPA Calculator Data Entry'!R317="","",'GPA Calculator Data Entry'!R317)</f>
        <v/>
      </c>
      <c r="I317" s="121" t="str">
        <f>IF('GPA Calculator Data Entry'!AA317="","",'GPA Calculator Data Entry'!AA317)</f>
        <v/>
      </c>
      <c r="J317" s="121" t="str">
        <f>IF('GPA Calculator Data Entry'!AB317="","",'GPA Calculator Data Entry'!AB317)</f>
        <v/>
      </c>
      <c r="K317" s="121" t="str">
        <f>IF('GPA Calculator Data Entry'!AC317="","",'GPA Calculator Data Entry'!AC317)</f>
        <v/>
      </c>
      <c r="L317" s="118" t="str">
        <f>IF('GPA Calculator Data Entry'!AE317="","",'GPA Calculator Data Entry'!AE317)</f>
        <v/>
      </c>
      <c r="M317" s="119" t="str">
        <f>IF('GPA Calculator Data Entry'!AN317="","",'GPA Calculator Data Entry'!AN317)</f>
        <v/>
      </c>
      <c r="N317" s="119" t="str">
        <f>IF('GPA Calculator Data Entry'!AO317="","",'GPA Calculator Data Entry'!AO317)</f>
        <v/>
      </c>
      <c r="O317" s="119" t="str">
        <f>IF('GPA Calculator Data Entry'!AP317="","",'GPA Calculator Data Entry'!AP317)</f>
        <v/>
      </c>
      <c r="P317" s="120" t="str">
        <f>IF('GPA Calculator Data Entry'!AR317="","",'GPA Calculator Data Entry'!AR317)</f>
        <v/>
      </c>
      <c r="Q317" s="121" t="str">
        <f>IF('GPA Calculator Data Entry'!BA317="","",'GPA Calculator Data Entry'!BA317)</f>
        <v/>
      </c>
      <c r="R317" s="121" t="str">
        <f>IF('GPA Calculator Data Entry'!BB317="","",'GPA Calculator Data Entry'!BB317)</f>
        <v/>
      </c>
      <c r="S317" s="121" t="str">
        <f>IF('GPA Calculator Data Entry'!BC317="","",'GPA Calculator Data Entry'!BC317)</f>
        <v/>
      </c>
      <c r="T317" s="118" t="str">
        <f>IF('GPA Calculator Data Entry'!BE317="","",'GPA Calculator Data Entry'!BE317)</f>
        <v/>
      </c>
      <c r="U317" s="119" t="str">
        <f>IF('GPA Calculator Data Entry'!BN317="","",'GPA Calculator Data Entry'!BN317)</f>
        <v/>
      </c>
      <c r="V317" s="119" t="str">
        <f>IF('GPA Calculator Data Entry'!BO317="","",'GPA Calculator Data Entry'!BO317)</f>
        <v/>
      </c>
      <c r="W317" s="119" t="str">
        <f>IF('GPA Calculator Data Entry'!BP317="","",'GPA Calculator Data Entry'!BP317)</f>
        <v/>
      </c>
      <c r="X317" s="120" t="str">
        <f>IF('GPA Calculator Data Entry'!BR317="","",'GPA Calculator Data Entry'!BR317)</f>
        <v/>
      </c>
      <c r="Y317" s="121" t="str">
        <f>IF('GPA Calculator Data Entry'!CA317="","",'GPA Calculator Data Entry'!CA317)</f>
        <v/>
      </c>
      <c r="Z317" s="121" t="str">
        <f>IF('GPA Calculator Data Entry'!CB317="","",'GPA Calculator Data Entry'!CB317)</f>
        <v/>
      </c>
      <c r="AA317" s="121" t="str">
        <f>IF('GPA Calculator Data Entry'!CC317="","",'GPA Calculator Data Entry'!CC317)</f>
        <v/>
      </c>
      <c r="AB317" s="118" t="str">
        <f>IF('GPA Calculator Data Entry'!CE317="","",'GPA Calculator Data Entry'!CE317)</f>
        <v/>
      </c>
      <c r="AC317" s="119" t="str">
        <f>IF('GPA Calculator Data Entry'!CN317="","",'GPA Calculator Data Entry'!CN317)</f>
        <v/>
      </c>
      <c r="AD317" s="119" t="str">
        <f>IF('GPA Calculator Data Entry'!CO317="","",'GPA Calculator Data Entry'!CO317)</f>
        <v/>
      </c>
      <c r="AE317" s="119" t="str">
        <f>IF('GPA Calculator Data Entry'!CP317="","",'GPA Calculator Data Entry'!CP317)</f>
        <v/>
      </c>
      <c r="AF317" s="120" t="str">
        <f>IF('GPA Calculator Data Entry'!CR317="","",'GPA Calculator Data Entry'!CR317)</f>
        <v/>
      </c>
      <c r="AG317" s="121" t="str">
        <f>IF('GPA Calculator Data Entry'!DA317="","",'GPA Calculator Data Entry'!DA317)</f>
        <v/>
      </c>
      <c r="AH317" s="121" t="str">
        <f>IF('GPA Calculator Data Entry'!DB317="","",'GPA Calculator Data Entry'!DB317)</f>
        <v/>
      </c>
      <c r="AI317" s="121" t="str">
        <f>IF('GPA Calculator Data Entry'!DC317="","",'GPA Calculator Data Entry'!DC317)</f>
        <v/>
      </c>
    </row>
    <row r="318" spans="1:35" ht="14.25" customHeight="1" x14ac:dyDescent="0.3">
      <c r="A318" s="116" t="str">
        <f>IF('GPA Calculator Data Entry'!A318="","",'GPA Calculator Data Entry'!A318)</f>
        <v/>
      </c>
      <c r="B318" s="117" t="str">
        <f>IF('GPA Calculator Data Entry'!B318="","",'GPA Calculator Data Entry'!B318)</f>
        <v/>
      </c>
      <c r="C318" s="117" t="str">
        <f>IF('GPA Calculator Data Entry'!C318="","",'GPA Calculator Data Entry'!C318)</f>
        <v/>
      </c>
      <c r="D318" s="118" t="str">
        <f>IF('GPA Calculator Data Entry'!E318="","",'GPA Calculator Data Entry'!E318)</f>
        <v/>
      </c>
      <c r="E318" s="119" t="str">
        <f>IF('GPA Calculator Data Entry'!N318="","",'GPA Calculator Data Entry'!N318)</f>
        <v/>
      </c>
      <c r="F318" s="119" t="str">
        <f>IF('GPA Calculator Data Entry'!O318="","",'GPA Calculator Data Entry'!O318)</f>
        <v/>
      </c>
      <c r="G318" s="119" t="str">
        <f>IF('GPA Calculator Data Entry'!P318="","",'GPA Calculator Data Entry'!P318)</f>
        <v/>
      </c>
      <c r="H318" s="120" t="str">
        <f>IF('GPA Calculator Data Entry'!R318="","",'GPA Calculator Data Entry'!R318)</f>
        <v/>
      </c>
      <c r="I318" s="121" t="str">
        <f>IF('GPA Calculator Data Entry'!AA318="","",'GPA Calculator Data Entry'!AA318)</f>
        <v/>
      </c>
      <c r="J318" s="121" t="str">
        <f>IF('GPA Calculator Data Entry'!AB318="","",'GPA Calculator Data Entry'!AB318)</f>
        <v/>
      </c>
      <c r="K318" s="121" t="str">
        <f>IF('GPA Calculator Data Entry'!AC318="","",'GPA Calculator Data Entry'!AC318)</f>
        <v/>
      </c>
      <c r="L318" s="118" t="str">
        <f>IF('GPA Calculator Data Entry'!AE318="","",'GPA Calculator Data Entry'!AE318)</f>
        <v/>
      </c>
      <c r="M318" s="119" t="str">
        <f>IF('GPA Calculator Data Entry'!AN318="","",'GPA Calculator Data Entry'!AN318)</f>
        <v/>
      </c>
      <c r="N318" s="119" t="str">
        <f>IF('GPA Calculator Data Entry'!AO318="","",'GPA Calculator Data Entry'!AO318)</f>
        <v/>
      </c>
      <c r="O318" s="119" t="str">
        <f>IF('GPA Calculator Data Entry'!AP318="","",'GPA Calculator Data Entry'!AP318)</f>
        <v/>
      </c>
      <c r="P318" s="120" t="str">
        <f>IF('GPA Calculator Data Entry'!AR318="","",'GPA Calculator Data Entry'!AR318)</f>
        <v/>
      </c>
      <c r="Q318" s="121" t="str">
        <f>IF('GPA Calculator Data Entry'!BA318="","",'GPA Calculator Data Entry'!BA318)</f>
        <v/>
      </c>
      <c r="R318" s="121" t="str">
        <f>IF('GPA Calculator Data Entry'!BB318="","",'GPA Calculator Data Entry'!BB318)</f>
        <v/>
      </c>
      <c r="S318" s="121" t="str">
        <f>IF('GPA Calculator Data Entry'!BC318="","",'GPA Calculator Data Entry'!BC318)</f>
        <v/>
      </c>
      <c r="T318" s="118" t="str">
        <f>IF('GPA Calculator Data Entry'!BE318="","",'GPA Calculator Data Entry'!BE318)</f>
        <v/>
      </c>
      <c r="U318" s="119" t="str">
        <f>IF('GPA Calculator Data Entry'!BN318="","",'GPA Calculator Data Entry'!BN318)</f>
        <v/>
      </c>
      <c r="V318" s="119" t="str">
        <f>IF('GPA Calculator Data Entry'!BO318="","",'GPA Calculator Data Entry'!BO318)</f>
        <v/>
      </c>
      <c r="W318" s="119" t="str">
        <f>IF('GPA Calculator Data Entry'!BP318="","",'GPA Calculator Data Entry'!BP318)</f>
        <v/>
      </c>
      <c r="X318" s="120" t="str">
        <f>IF('GPA Calculator Data Entry'!BR318="","",'GPA Calculator Data Entry'!BR318)</f>
        <v/>
      </c>
      <c r="Y318" s="121" t="str">
        <f>IF('GPA Calculator Data Entry'!CA318="","",'GPA Calculator Data Entry'!CA318)</f>
        <v/>
      </c>
      <c r="Z318" s="121" t="str">
        <f>IF('GPA Calculator Data Entry'!CB318="","",'GPA Calculator Data Entry'!CB318)</f>
        <v/>
      </c>
      <c r="AA318" s="121" t="str">
        <f>IF('GPA Calculator Data Entry'!CC318="","",'GPA Calculator Data Entry'!CC318)</f>
        <v/>
      </c>
      <c r="AB318" s="118" t="str">
        <f>IF('GPA Calculator Data Entry'!CE318="","",'GPA Calculator Data Entry'!CE318)</f>
        <v/>
      </c>
      <c r="AC318" s="119" t="str">
        <f>IF('GPA Calculator Data Entry'!CN318="","",'GPA Calculator Data Entry'!CN318)</f>
        <v/>
      </c>
      <c r="AD318" s="119" t="str">
        <f>IF('GPA Calculator Data Entry'!CO318="","",'GPA Calculator Data Entry'!CO318)</f>
        <v/>
      </c>
      <c r="AE318" s="119" t="str">
        <f>IF('GPA Calculator Data Entry'!CP318="","",'GPA Calculator Data Entry'!CP318)</f>
        <v/>
      </c>
      <c r="AF318" s="120" t="str">
        <f>IF('GPA Calculator Data Entry'!CR318="","",'GPA Calculator Data Entry'!CR318)</f>
        <v/>
      </c>
      <c r="AG318" s="121" t="str">
        <f>IF('GPA Calculator Data Entry'!DA318="","",'GPA Calculator Data Entry'!DA318)</f>
        <v/>
      </c>
      <c r="AH318" s="121" t="str">
        <f>IF('GPA Calculator Data Entry'!DB318="","",'GPA Calculator Data Entry'!DB318)</f>
        <v/>
      </c>
      <c r="AI318" s="121" t="str">
        <f>IF('GPA Calculator Data Entry'!DC318="","",'GPA Calculator Data Entry'!DC318)</f>
        <v/>
      </c>
    </row>
    <row r="319" spans="1:35" ht="14.25" customHeight="1" x14ac:dyDescent="0.3">
      <c r="A319" s="116" t="str">
        <f>IF('GPA Calculator Data Entry'!A319="","",'GPA Calculator Data Entry'!A319)</f>
        <v/>
      </c>
      <c r="B319" s="117" t="str">
        <f>IF('GPA Calculator Data Entry'!B319="","",'GPA Calculator Data Entry'!B319)</f>
        <v/>
      </c>
      <c r="C319" s="117" t="str">
        <f>IF('GPA Calculator Data Entry'!C319="","",'GPA Calculator Data Entry'!C319)</f>
        <v/>
      </c>
      <c r="D319" s="118" t="str">
        <f>IF('GPA Calculator Data Entry'!E319="","",'GPA Calculator Data Entry'!E319)</f>
        <v/>
      </c>
      <c r="E319" s="119" t="str">
        <f>IF('GPA Calculator Data Entry'!N319="","",'GPA Calculator Data Entry'!N319)</f>
        <v/>
      </c>
      <c r="F319" s="119" t="str">
        <f>IF('GPA Calculator Data Entry'!O319="","",'GPA Calculator Data Entry'!O319)</f>
        <v/>
      </c>
      <c r="G319" s="119" t="str">
        <f>IF('GPA Calculator Data Entry'!P319="","",'GPA Calculator Data Entry'!P319)</f>
        <v/>
      </c>
      <c r="H319" s="120" t="str">
        <f>IF('GPA Calculator Data Entry'!R319="","",'GPA Calculator Data Entry'!R319)</f>
        <v/>
      </c>
      <c r="I319" s="121" t="str">
        <f>IF('GPA Calculator Data Entry'!AA319="","",'GPA Calculator Data Entry'!AA319)</f>
        <v/>
      </c>
      <c r="J319" s="121" t="str">
        <f>IF('GPA Calculator Data Entry'!AB319="","",'GPA Calculator Data Entry'!AB319)</f>
        <v/>
      </c>
      <c r="K319" s="121" t="str">
        <f>IF('GPA Calculator Data Entry'!AC319="","",'GPA Calculator Data Entry'!AC319)</f>
        <v/>
      </c>
      <c r="L319" s="118" t="str">
        <f>IF('GPA Calculator Data Entry'!AE319="","",'GPA Calculator Data Entry'!AE319)</f>
        <v/>
      </c>
      <c r="M319" s="119" t="str">
        <f>IF('GPA Calculator Data Entry'!AN319="","",'GPA Calculator Data Entry'!AN319)</f>
        <v/>
      </c>
      <c r="N319" s="119" t="str">
        <f>IF('GPA Calculator Data Entry'!AO319="","",'GPA Calculator Data Entry'!AO319)</f>
        <v/>
      </c>
      <c r="O319" s="119" t="str">
        <f>IF('GPA Calculator Data Entry'!AP319="","",'GPA Calculator Data Entry'!AP319)</f>
        <v/>
      </c>
      <c r="P319" s="120" t="str">
        <f>IF('GPA Calculator Data Entry'!AR319="","",'GPA Calculator Data Entry'!AR319)</f>
        <v/>
      </c>
      <c r="Q319" s="121" t="str">
        <f>IF('GPA Calculator Data Entry'!BA319="","",'GPA Calculator Data Entry'!BA319)</f>
        <v/>
      </c>
      <c r="R319" s="121" t="str">
        <f>IF('GPA Calculator Data Entry'!BB319="","",'GPA Calculator Data Entry'!BB319)</f>
        <v/>
      </c>
      <c r="S319" s="121" t="str">
        <f>IF('GPA Calculator Data Entry'!BC319="","",'GPA Calculator Data Entry'!BC319)</f>
        <v/>
      </c>
      <c r="T319" s="118" t="str">
        <f>IF('GPA Calculator Data Entry'!BE319="","",'GPA Calculator Data Entry'!BE319)</f>
        <v/>
      </c>
      <c r="U319" s="119" t="str">
        <f>IF('GPA Calculator Data Entry'!BN319="","",'GPA Calculator Data Entry'!BN319)</f>
        <v/>
      </c>
      <c r="V319" s="119" t="str">
        <f>IF('GPA Calculator Data Entry'!BO319="","",'GPA Calculator Data Entry'!BO319)</f>
        <v/>
      </c>
      <c r="W319" s="119" t="str">
        <f>IF('GPA Calculator Data Entry'!BP319="","",'GPA Calculator Data Entry'!BP319)</f>
        <v/>
      </c>
      <c r="X319" s="120" t="str">
        <f>IF('GPA Calculator Data Entry'!BR319="","",'GPA Calculator Data Entry'!BR319)</f>
        <v/>
      </c>
      <c r="Y319" s="121" t="str">
        <f>IF('GPA Calculator Data Entry'!CA319="","",'GPA Calculator Data Entry'!CA319)</f>
        <v/>
      </c>
      <c r="Z319" s="121" t="str">
        <f>IF('GPA Calculator Data Entry'!CB319="","",'GPA Calculator Data Entry'!CB319)</f>
        <v/>
      </c>
      <c r="AA319" s="121" t="str">
        <f>IF('GPA Calculator Data Entry'!CC319="","",'GPA Calculator Data Entry'!CC319)</f>
        <v/>
      </c>
      <c r="AB319" s="118" t="str">
        <f>IF('GPA Calculator Data Entry'!CE319="","",'GPA Calculator Data Entry'!CE319)</f>
        <v/>
      </c>
      <c r="AC319" s="119" t="str">
        <f>IF('GPA Calculator Data Entry'!CN319="","",'GPA Calculator Data Entry'!CN319)</f>
        <v/>
      </c>
      <c r="AD319" s="119" t="str">
        <f>IF('GPA Calculator Data Entry'!CO319="","",'GPA Calculator Data Entry'!CO319)</f>
        <v/>
      </c>
      <c r="AE319" s="119" t="str">
        <f>IF('GPA Calculator Data Entry'!CP319="","",'GPA Calculator Data Entry'!CP319)</f>
        <v/>
      </c>
      <c r="AF319" s="120" t="str">
        <f>IF('GPA Calculator Data Entry'!CR319="","",'GPA Calculator Data Entry'!CR319)</f>
        <v/>
      </c>
      <c r="AG319" s="121" t="str">
        <f>IF('GPA Calculator Data Entry'!DA319="","",'GPA Calculator Data Entry'!DA319)</f>
        <v/>
      </c>
      <c r="AH319" s="121" t="str">
        <f>IF('GPA Calculator Data Entry'!DB319="","",'GPA Calculator Data Entry'!DB319)</f>
        <v/>
      </c>
      <c r="AI319" s="121" t="str">
        <f>IF('GPA Calculator Data Entry'!DC319="","",'GPA Calculator Data Entry'!DC319)</f>
        <v/>
      </c>
    </row>
    <row r="320" spans="1:35" ht="14.25" customHeight="1" x14ac:dyDescent="0.3">
      <c r="A320" s="116" t="str">
        <f>IF('GPA Calculator Data Entry'!A320="","",'GPA Calculator Data Entry'!A320)</f>
        <v/>
      </c>
      <c r="B320" s="117" t="str">
        <f>IF('GPA Calculator Data Entry'!B320="","",'GPA Calculator Data Entry'!B320)</f>
        <v/>
      </c>
      <c r="C320" s="117" t="str">
        <f>IF('GPA Calculator Data Entry'!C320="","",'GPA Calculator Data Entry'!C320)</f>
        <v/>
      </c>
      <c r="D320" s="118" t="str">
        <f>IF('GPA Calculator Data Entry'!E320="","",'GPA Calculator Data Entry'!E320)</f>
        <v/>
      </c>
      <c r="E320" s="119" t="str">
        <f>IF('GPA Calculator Data Entry'!N320="","",'GPA Calculator Data Entry'!N320)</f>
        <v/>
      </c>
      <c r="F320" s="119" t="str">
        <f>IF('GPA Calculator Data Entry'!O320="","",'GPA Calculator Data Entry'!O320)</f>
        <v/>
      </c>
      <c r="G320" s="119" t="str">
        <f>IF('GPA Calculator Data Entry'!P320="","",'GPA Calculator Data Entry'!P320)</f>
        <v/>
      </c>
      <c r="H320" s="120" t="str">
        <f>IF('GPA Calculator Data Entry'!R320="","",'GPA Calculator Data Entry'!R320)</f>
        <v/>
      </c>
      <c r="I320" s="121" t="str">
        <f>IF('GPA Calculator Data Entry'!AA320="","",'GPA Calculator Data Entry'!AA320)</f>
        <v/>
      </c>
      <c r="J320" s="121" t="str">
        <f>IF('GPA Calculator Data Entry'!AB320="","",'GPA Calculator Data Entry'!AB320)</f>
        <v/>
      </c>
      <c r="K320" s="121" t="str">
        <f>IF('GPA Calculator Data Entry'!AC320="","",'GPA Calculator Data Entry'!AC320)</f>
        <v/>
      </c>
      <c r="L320" s="118" t="str">
        <f>IF('GPA Calculator Data Entry'!AE320="","",'GPA Calculator Data Entry'!AE320)</f>
        <v/>
      </c>
      <c r="M320" s="119" t="str">
        <f>IF('GPA Calculator Data Entry'!AN320="","",'GPA Calculator Data Entry'!AN320)</f>
        <v/>
      </c>
      <c r="N320" s="119" t="str">
        <f>IF('GPA Calculator Data Entry'!AO320="","",'GPA Calculator Data Entry'!AO320)</f>
        <v/>
      </c>
      <c r="O320" s="119" t="str">
        <f>IF('GPA Calculator Data Entry'!AP320="","",'GPA Calculator Data Entry'!AP320)</f>
        <v/>
      </c>
      <c r="P320" s="120" t="str">
        <f>IF('GPA Calculator Data Entry'!AR320="","",'GPA Calculator Data Entry'!AR320)</f>
        <v/>
      </c>
      <c r="Q320" s="121" t="str">
        <f>IF('GPA Calculator Data Entry'!BA320="","",'GPA Calculator Data Entry'!BA320)</f>
        <v/>
      </c>
      <c r="R320" s="121" t="str">
        <f>IF('GPA Calculator Data Entry'!BB320="","",'GPA Calculator Data Entry'!BB320)</f>
        <v/>
      </c>
      <c r="S320" s="121" t="str">
        <f>IF('GPA Calculator Data Entry'!BC320="","",'GPA Calculator Data Entry'!BC320)</f>
        <v/>
      </c>
      <c r="T320" s="118" t="str">
        <f>IF('GPA Calculator Data Entry'!BE320="","",'GPA Calculator Data Entry'!BE320)</f>
        <v/>
      </c>
      <c r="U320" s="119" t="str">
        <f>IF('GPA Calculator Data Entry'!BN320="","",'GPA Calculator Data Entry'!BN320)</f>
        <v/>
      </c>
      <c r="V320" s="119" t="str">
        <f>IF('GPA Calculator Data Entry'!BO320="","",'GPA Calculator Data Entry'!BO320)</f>
        <v/>
      </c>
      <c r="W320" s="119" t="str">
        <f>IF('GPA Calculator Data Entry'!BP320="","",'GPA Calculator Data Entry'!BP320)</f>
        <v/>
      </c>
      <c r="X320" s="120" t="str">
        <f>IF('GPA Calculator Data Entry'!BR320="","",'GPA Calculator Data Entry'!BR320)</f>
        <v/>
      </c>
      <c r="Y320" s="121" t="str">
        <f>IF('GPA Calculator Data Entry'!CA320="","",'GPA Calculator Data Entry'!CA320)</f>
        <v/>
      </c>
      <c r="Z320" s="121" t="str">
        <f>IF('GPA Calculator Data Entry'!CB320="","",'GPA Calculator Data Entry'!CB320)</f>
        <v/>
      </c>
      <c r="AA320" s="121" t="str">
        <f>IF('GPA Calculator Data Entry'!CC320="","",'GPA Calculator Data Entry'!CC320)</f>
        <v/>
      </c>
      <c r="AB320" s="118" t="str">
        <f>IF('GPA Calculator Data Entry'!CE320="","",'GPA Calculator Data Entry'!CE320)</f>
        <v/>
      </c>
      <c r="AC320" s="119" t="str">
        <f>IF('GPA Calculator Data Entry'!CN320="","",'GPA Calculator Data Entry'!CN320)</f>
        <v/>
      </c>
      <c r="AD320" s="119" t="str">
        <f>IF('GPA Calculator Data Entry'!CO320="","",'GPA Calculator Data Entry'!CO320)</f>
        <v/>
      </c>
      <c r="AE320" s="119" t="str">
        <f>IF('GPA Calculator Data Entry'!CP320="","",'GPA Calculator Data Entry'!CP320)</f>
        <v/>
      </c>
      <c r="AF320" s="120" t="str">
        <f>IF('GPA Calculator Data Entry'!CR320="","",'GPA Calculator Data Entry'!CR320)</f>
        <v/>
      </c>
      <c r="AG320" s="121" t="str">
        <f>IF('GPA Calculator Data Entry'!DA320="","",'GPA Calculator Data Entry'!DA320)</f>
        <v/>
      </c>
      <c r="AH320" s="121" t="str">
        <f>IF('GPA Calculator Data Entry'!DB320="","",'GPA Calculator Data Entry'!DB320)</f>
        <v/>
      </c>
      <c r="AI320" s="121" t="str">
        <f>IF('GPA Calculator Data Entry'!DC320="","",'GPA Calculator Data Entry'!DC320)</f>
        <v/>
      </c>
    </row>
    <row r="321" spans="1:35" ht="14.25" customHeight="1" x14ac:dyDescent="0.3">
      <c r="A321" s="116" t="str">
        <f>IF('GPA Calculator Data Entry'!A321="","",'GPA Calculator Data Entry'!A321)</f>
        <v/>
      </c>
      <c r="B321" s="117" t="str">
        <f>IF('GPA Calculator Data Entry'!B321="","",'GPA Calculator Data Entry'!B321)</f>
        <v/>
      </c>
      <c r="C321" s="117" t="str">
        <f>IF('GPA Calculator Data Entry'!C321="","",'GPA Calculator Data Entry'!C321)</f>
        <v/>
      </c>
      <c r="D321" s="118" t="str">
        <f>IF('GPA Calculator Data Entry'!E321="","",'GPA Calculator Data Entry'!E321)</f>
        <v/>
      </c>
      <c r="E321" s="119" t="str">
        <f>IF('GPA Calculator Data Entry'!N321="","",'GPA Calculator Data Entry'!N321)</f>
        <v/>
      </c>
      <c r="F321" s="119" t="str">
        <f>IF('GPA Calculator Data Entry'!O321="","",'GPA Calculator Data Entry'!O321)</f>
        <v/>
      </c>
      <c r="G321" s="119" t="str">
        <f>IF('GPA Calculator Data Entry'!P321="","",'GPA Calculator Data Entry'!P321)</f>
        <v/>
      </c>
      <c r="H321" s="120" t="str">
        <f>IF('GPA Calculator Data Entry'!R321="","",'GPA Calculator Data Entry'!R321)</f>
        <v/>
      </c>
      <c r="I321" s="121" t="str">
        <f>IF('GPA Calculator Data Entry'!AA321="","",'GPA Calculator Data Entry'!AA321)</f>
        <v/>
      </c>
      <c r="J321" s="121" t="str">
        <f>IF('GPA Calculator Data Entry'!AB321="","",'GPA Calculator Data Entry'!AB321)</f>
        <v/>
      </c>
      <c r="K321" s="121" t="str">
        <f>IF('GPA Calculator Data Entry'!AC321="","",'GPA Calculator Data Entry'!AC321)</f>
        <v/>
      </c>
      <c r="L321" s="118" t="str">
        <f>IF('GPA Calculator Data Entry'!AE321="","",'GPA Calculator Data Entry'!AE321)</f>
        <v/>
      </c>
      <c r="M321" s="119" t="str">
        <f>IF('GPA Calculator Data Entry'!AN321="","",'GPA Calculator Data Entry'!AN321)</f>
        <v/>
      </c>
      <c r="N321" s="119" t="str">
        <f>IF('GPA Calculator Data Entry'!AO321="","",'GPA Calculator Data Entry'!AO321)</f>
        <v/>
      </c>
      <c r="O321" s="119" t="str">
        <f>IF('GPA Calculator Data Entry'!AP321="","",'GPA Calculator Data Entry'!AP321)</f>
        <v/>
      </c>
      <c r="P321" s="120" t="str">
        <f>IF('GPA Calculator Data Entry'!AR321="","",'GPA Calculator Data Entry'!AR321)</f>
        <v/>
      </c>
      <c r="Q321" s="121" t="str">
        <f>IF('GPA Calculator Data Entry'!BA321="","",'GPA Calculator Data Entry'!BA321)</f>
        <v/>
      </c>
      <c r="R321" s="121" t="str">
        <f>IF('GPA Calculator Data Entry'!BB321="","",'GPA Calculator Data Entry'!BB321)</f>
        <v/>
      </c>
      <c r="S321" s="121" t="str">
        <f>IF('GPA Calculator Data Entry'!BC321="","",'GPA Calculator Data Entry'!BC321)</f>
        <v/>
      </c>
      <c r="T321" s="118" t="str">
        <f>IF('GPA Calculator Data Entry'!BE321="","",'GPA Calculator Data Entry'!BE321)</f>
        <v/>
      </c>
      <c r="U321" s="119" t="str">
        <f>IF('GPA Calculator Data Entry'!BN321="","",'GPA Calculator Data Entry'!BN321)</f>
        <v/>
      </c>
      <c r="V321" s="119" t="str">
        <f>IF('GPA Calculator Data Entry'!BO321="","",'GPA Calculator Data Entry'!BO321)</f>
        <v/>
      </c>
      <c r="W321" s="119" t="str">
        <f>IF('GPA Calculator Data Entry'!BP321="","",'GPA Calculator Data Entry'!BP321)</f>
        <v/>
      </c>
      <c r="X321" s="120" t="str">
        <f>IF('GPA Calculator Data Entry'!BR321="","",'GPA Calculator Data Entry'!BR321)</f>
        <v/>
      </c>
      <c r="Y321" s="121" t="str">
        <f>IF('GPA Calculator Data Entry'!CA321="","",'GPA Calculator Data Entry'!CA321)</f>
        <v/>
      </c>
      <c r="Z321" s="121" t="str">
        <f>IF('GPA Calculator Data Entry'!CB321="","",'GPA Calculator Data Entry'!CB321)</f>
        <v/>
      </c>
      <c r="AA321" s="121" t="str">
        <f>IF('GPA Calculator Data Entry'!CC321="","",'GPA Calculator Data Entry'!CC321)</f>
        <v/>
      </c>
      <c r="AB321" s="118" t="str">
        <f>IF('GPA Calculator Data Entry'!CE321="","",'GPA Calculator Data Entry'!CE321)</f>
        <v/>
      </c>
      <c r="AC321" s="119" t="str">
        <f>IF('GPA Calculator Data Entry'!CN321="","",'GPA Calculator Data Entry'!CN321)</f>
        <v/>
      </c>
      <c r="AD321" s="119" t="str">
        <f>IF('GPA Calculator Data Entry'!CO321="","",'GPA Calculator Data Entry'!CO321)</f>
        <v/>
      </c>
      <c r="AE321" s="119" t="str">
        <f>IF('GPA Calculator Data Entry'!CP321="","",'GPA Calculator Data Entry'!CP321)</f>
        <v/>
      </c>
      <c r="AF321" s="120" t="str">
        <f>IF('GPA Calculator Data Entry'!CR321="","",'GPA Calculator Data Entry'!CR321)</f>
        <v/>
      </c>
      <c r="AG321" s="121" t="str">
        <f>IF('GPA Calculator Data Entry'!DA321="","",'GPA Calculator Data Entry'!DA321)</f>
        <v/>
      </c>
      <c r="AH321" s="121" t="str">
        <f>IF('GPA Calculator Data Entry'!DB321="","",'GPA Calculator Data Entry'!DB321)</f>
        <v/>
      </c>
      <c r="AI321" s="121" t="str">
        <f>IF('GPA Calculator Data Entry'!DC321="","",'GPA Calculator Data Entry'!DC321)</f>
        <v/>
      </c>
    </row>
    <row r="322" spans="1:35" ht="14.25" customHeight="1" x14ac:dyDescent="0.3">
      <c r="A322" s="116" t="str">
        <f>IF('GPA Calculator Data Entry'!A322="","",'GPA Calculator Data Entry'!A322)</f>
        <v/>
      </c>
      <c r="B322" s="117" t="str">
        <f>IF('GPA Calculator Data Entry'!B322="","",'GPA Calculator Data Entry'!B322)</f>
        <v/>
      </c>
      <c r="C322" s="117" t="str">
        <f>IF('GPA Calculator Data Entry'!C322="","",'GPA Calculator Data Entry'!C322)</f>
        <v/>
      </c>
      <c r="D322" s="118" t="str">
        <f>IF('GPA Calculator Data Entry'!E322="","",'GPA Calculator Data Entry'!E322)</f>
        <v/>
      </c>
      <c r="E322" s="119" t="str">
        <f>IF('GPA Calculator Data Entry'!N322="","",'GPA Calculator Data Entry'!N322)</f>
        <v/>
      </c>
      <c r="F322" s="119" t="str">
        <f>IF('GPA Calculator Data Entry'!O322="","",'GPA Calculator Data Entry'!O322)</f>
        <v/>
      </c>
      <c r="G322" s="119" t="str">
        <f>IF('GPA Calculator Data Entry'!P322="","",'GPA Calculator Data Entry'!P322)</f>
        <v/>
      </c>
      <c r="H322" s="120" t="str">
        <f>IF('GPA Calculator Data Entry'!R322="","",'GPA Calculator Data Entry'!R322)</f>
        <v/>
      </c>
      <c r="I322" s="121" t="str">
        <f>IF('GPA Calculator Data Entry'!AA322="","",'GPA Calculator Data Entry'!AA322)</f>
        <v/>
      </c>
      <c r="J322" s="121" t="str">
        <f>IF('GPA Calculator Data Entry'!AB322="","",'GPA Calculator Data Entry'!AB322)</f>
        <v/>
      </c>
      <c r="K322" s="121" t="str">
        <f>IF('GPA Calculator Data Entry'!AC322="","",'GPA Calculator Data Entry'!AC322)</f>
        <v/>
      </c>
      <c r="L322" s="118" t="str">
        <f>IF('GPA Calculator Data Entry'!AE322="","",'GPA Calculator Data Entry'!AE322)</f>
        <v/>
      </c>
      <c r="M322" s="119" t="str">
        <f>IF('GPA Calculator Data Entry'!AN322="","",'GPA Calculator Data Entry'!AN322)</f>
        <v/>
      </c>
      <c r="N322" s="119" t="str">
        <f>IF('GPA Calculator Data Entry'!AO322="","",'GPA Calculator Data Entry'!AO322)</f>
        <v/>
      </c>
      <c r="O322" s="119" t="str">
        <f>IF('GPA Calculator Data Entry'!AP322="","",'GPA Calculator Data Entry'!AP322)</f>
        <v/>
      </c>
      <c r="P322" s="120" t="str">
        <f>IF('GPA Calculator Data Entry'!AR322="","",'GPA Calculator Data Entry'!AR322)</f>
        <v/>
      </c>
      <c r="Q322" s="121" t="str">
        <f>IF('GPA Calculator Data Entry'!BA322="","",'GPA Calculator Data Entry'!BA322)</f>
        <v/>
      </c>
      <c r="R322" s="121" t="str">
        <f>IF('GPA Calculator Data Entry'!BB322="","",'GPA Calculator Data Entry'!BB322)</f>
        <v/>
      </c>
      <c r="S322" s="121" t="str">
        <f>IF('GPA Calculator Data Entry'!BC322="","",'GPA Calculator Data Entry'!BC322)</f>
        <v/>
      </c>
      <c r="T322" s="118" t="str">
        <f>IF('GPA Calculator Data Entry'!BE322="","",'GPA Calculator Data Entry'!BE322)</f>
        <v/>
      </c>
      <c r="U322" s="119" t="str">
        <f>IF('GPA Calculator Data Entry'!BN322="","",'GPA Calculator Data Entry'!BN322)</f>
        <v/>
      </c>
      <c r="V322" s="119" t="str">
        <f>IF('GPA Calculator Data Entry'!BO322="","",'GPA Calculator Data Entry'!BO322)</f>
        <v/>
      </c>
      <c r="W322" s="119" t="str">
        <f>IF('GPA Calculator Data Entry'!BP322="","",'GPA Calculator Data Entry'!BP322)</f>
        <v/>
      </c>
      <c r="X322" s="120" t="str">
        <f>IF('GPA Calculator Data Entry'!BR322="","",'GPA Calculator Data Entry'!BR322)</f>
        <v/>
      </c>
      <c r="Y322" s="121" t="str">
        <f>IF('GPA Calculator Data Entry'!CA322="","",'GPA Calculator Data Entry'!CA322)</f>
        <v/>
      </c>
      <c r="Z322" s="121" t="str">
        <f>IF('GPA Calculator Data Entry'!CB322="","",'GPA Calculator Data Entry'!CB322)</f>
        <v/>
      </c>
      <c r="AA322" s="121" t="str">
        <f>IF('GPA Calculator Data Entry'!CC322="","",'GPA Calculator Data Entry'!CC322)</f>
        <v/>
      </c>
      <c r="AB322" s="118" t="str">
        <f>IF('GPA Calculator Data Entry'!CE322="","",'GPA Calculator Data Entry'!CE322)</f>
        <v/>
      </c>
      <c r="AC322" s="119" t="str">
        <f>IF('GPA Calculator Data Entry'!CN322="","",'GPA Calculator Data Entry'!CN322)</f>
        <v/>
      </c>
      <c r="AD322" s="119" t="str">
        <f>IF('GPA Calculator Data Entry'!CO322="","",'GPA Calculator Data Entry'!CO322)</f>
        <v/>
      </c>
      <c r="AE322" s="119" t="str">
        <f>IF('GPA Calculator Data Entry'!CP322="","",'GPA Calculator Data Entry'!CP322)</f>
        <v/>
      </c>
      <c r="AF322" s="120" t="str">
        <f>IF('GPA Calculator Data Entry'!CR322="","",'GPA Calculator Data Entry'!CR322)</f>
        <v/>
      </c>
      <c r="AG322" s="121" t="str">
        <f>IF('GPA Calculator Data Entry'!DA322="","",'GPA Calculator Data Entry'!DA322)</f>
        <v/>
      </c>
      <c r="AH322" s="121" t="str">
        <f>IF('GPA Calculator Data Entry'!DB322="","",'GPA Calculator Data Entry'!DB322)</f>
        <v/>
      </c>
      <c r="AI322" s="121" t="str">
        <f>IF('GPA Calculator Data Entry'!DC322="","",'GPA Calculator Data Entry'!DC322)</f>
        <v/>
      </c>
    </row>
    <row r="323" spans="1:35" ht="14.25" customHeight="1" x14ac:dyDescent="0.3">
      <c r="A323" s="116" t="str">
        <f>IF('GPA Calculator Data Entry'!A323="","",'GPA Calculator Data Entry'!A323)</f>
        <v/>
      </c>
      <c r="B323" s="117" t="str">
        <f>IF('GPA Calculator Data Entry'!B323="","",'GPA Calculator Data Entry'!B323)</f>
        <v/>
      </c>
      <c r="C323" s="117" t="str">
        <f>IF('GPA Calculator Data Entry'!C323="","",'GPA Calculator Data Entry'!C323)</f>
        <v/>
      </c>
      <c r="D323" s="118" t="str">
        <f>IF('GPA Calculator Data Entry'!E323="","",'GPA Calculator Data Entry'!E323)</f>
        <v/>
      </c>
      <c r="E323" s="119" t="str">
        <f>IF('GPA Calculator Data Entry'!N323="","",'GPA Calculator Data Entry'!N323)</f>
        <v/>
      </c>
      <c r="F323" s="119" t="str">
        <f>IF('GPA Calculator Data Entry'!O323="","",'GPA Calculator Data Entry'!O323)</f>
        <v/>
      </c>
      <c r="G323" s="119" t="str">
        <f>IF('GPA Calculator Data Entry'!P323="","",'GPA Calculator Data Entry'!P323)</f>
        <v/>
      </c>
      <c r="H323" s="120" t="str">
        <f>IF('GPA Calculator Data Entry'!R323="","",'GPA Calculator Data Entry'!R323)</f>
        <v/>
      </c>
      <c r="I323" s="121" t="str">
        <f>IF('GPA Calculator Data Entry'!AA323="","",'GPA Calculator Data Entry'!AA323)</f>
        <v/>
      </c>
      <c r="J323" s="121" t="str">
        <f>IF('GPA Calculator Data Entry'!AB323="","",'GPA Calculator Data Entry'!AB323)</f>
        <v/>
      </c>
      <c r="K323" s="121" t="str">
        <f>IF('GPA Calculator Data Entry'!AC323="","",'GPA Calculator Data Entry'!AC323)</f>
        <v/>
      </c>
      <c r="L323" s="118" t="str">
        <f>IF('GPA Calculator Data Entry'!AE323="","",'GPA Calculator Data Entry'!AE323)</f>
        <v/>
      </c>
      <c r="M323" s="119" t="str">
        <f>IF('GPA Calculator Data Entry'!AN323="","",'GPA Calculator Data Entry'!AN323)</f>
        <v/>
      </c>
      <c r="N323" s="119" t="str">
        <f>IF('GPA Calculator Data Entry'!AO323="","",'GPA Calculator Data Entry'!AO323)</f>
        <v/>
      </c>
      <c r="O323" s="119" t="str">
        <f>IF('GPA Calculator Data Entry'!AP323="","",'GPA Calculator Data Entry'!AP323)</f>
        <v/>
      </c>
      <c r="P323" s="120" t="str">
        <f>IF('GPA Calculator Data Entry'!AR323="","",'GPA Calculator Data Entry'!AR323)</f>
        <v/>
      </c>
      <c r="Q323" s="121" t="str">
        <f>IF('GPA Calculator Data Entry'!BA323="","",'GPA Calculator Data Entry'!BA323)</f>
        <v/>
      </c>
      <c r="R323" s="121" t="str">
        <f>IF('GPA Calculator Data Entry'!BB323="","",'GPA Calculator Data Entry'!BB323)</f>
        <v/>
      </c>
      <c r="S323" s="121" t="str">
        <f>IF('GPA Calculator Data Entry'!BC323="","",'GPA Calculator Data Entry'!BC323)</f>
        <v/>
      </c>
      <c r="T323" s="118" t="str">
        <f>IF('GPA Calculator Data Entry'!BE323="","",'GPA Calculator Data Entry'!BE323)</f>
        <v/>
      </c>
      <c r="U323" s="119" t="str">
        <f>IF('GPA Calculator Data Entry'!BN323="","",'GPA Calculator Data Entry'!BN323)</f>
        <v/>
      </c>
      <c r="V323" s="119" t="str">
        <f>IF('GPA Calculator Data Entry'!BO323="","",'GPA Calculator Data Entry'!BO323)</f>
        <v/>
      </c>
      <c r="W323" s="119" t="str">
        <f>IF('GPA Calculator Data Entry'!BP323="","",'GPA Calculator Data Entry'!BP323)</f>
        <v/>
      </c>
      <c r="X323" s="120" t="str">
        <f>IF('GPA Calculator Data Entry'!BR323="","",'GPA Calculator Data Entry'!BR323)</f>
        <v/>
      </c>
      <c r="Y323" s="121" t="str">
        <f>IF('GPA Calculator Data Entry'!CA323="","",'GPA Calculator Data Entry'!CA323)</f>
        <v/>
      </c>
      <c r="Z323" s="121" t="str">
        <f>IF('GPA Calculator Data Entry'!CB323="","",'GPA Calculator Data Entry'!CB323)</f>
        <v/>
      </c>
      <c r="AA323" s="121" t="str">
        <f>IF('GPA Calculator Data Entry'!CC323="","",'GPA Calculator Data Entry'!CC323)</f>
        <v/>
      </c>
      <c r="AB323" s="118" t="str">
        <f>IF('GPA Calculator Data Entry'!CE323="","",'GPA Calculator Data Entry'!CE323)</f>
        <v/>
      </c>
      <c r="AC323" s="119" t="str">
        <f>IF('GPA Calculator Data Entry'!CN323="","",'GPA Calculator Data Entry'!CN323)</f>
        <v/>
      </c>
      <c r="AD323" s="119" t="str">
        <f>IF('GPA Calculator Data Entry'!CO323="","",'GPA Calculator Data Entry'!CO323)</f>
        <v/>
      </c>
      <c r="AE323" s="119" t="str">
        <f>IF('GPA Calculator Data Entry'!CP323="","",'GPA Calculator Data Entry'!CP323)</f>
        <v/>
      </c>
      <c r="AF323" s="120" t="str">
        <f>IF('GPA Calculator Data Entry'!CR323="","",'GPA Calculator Data Entry'!CR323)</f>
        <v/>
      </c>
      <c r="AG323" s="121" t="str">
        <f>IF('GPA Calculator Data Entry'!DA323="","",'GPA Calculator Data Entry'!DA323)</f>
        <v/>
      </c>
      <c r="AH323" s="121" t="str">
        <f>IF('GPA Calculator Data Entry'!DB323="","",'GPA Calculator Data Entry'!DB323)</f>
        <v/>
      </c>
      <c r="AI323" s="121" t="str">
        <f>IF('GPA Calculator Data Entry'!DC323="","",'GPA Calculator Data Entry'!DC323)</f>
        <v/>
      </c>
    </row>
    <row r="324" spans="1:35" ht="14.25" customHeight="1" x14ac:dyDescent="0.3">
      <c r="A324" s="116" t="str">
        <f>IF('GPA Calculator Data Entry'!A324="","",'GPA Calculator Data Entry'!A324)</f>
        <v/>
      </c>
      <c r="B324" s="117" t="str">
        <f>IF('GPA Calculator Data Entry'!B324="","",'GPA Calculator Data Entry'!B324)</f>
        <v/>
      </c>
      <c r="C324" s="117" t="str">
        <f>IF('GPA Calculator Data Entry'!C324="","",'GPA Calculator Data Entry'!C324)</f>
        <v/>
      </c>
      <c r="D324" s="118" t="str">
        <f>IF('GPA Calculator Data Entry'!E324="","",'GPA Calculator Data Entry'!E324)</f>
        <v/>
      </c>
      <c r="E324" s="119" t="str">
        <f>IF('GPA Calculator Data Entry'!N324="","",'GPA Calculator Data Entry'!N324)</f>
        <v/>
      </c>
      <c r="F324" s="119" t="str">
        <f>IF('GPA Calculator Data Entry'!O324="","",'GPA Calculator Data Entry'!O324)</f>
        <v/>
      </c>
      <c r="G324" s="119" t="str">
        <f>IF('GPA Calculator Data Entry'!P324="","",'GPA Calculator Data Entry'!P324)</f>
        <v/>
      </c>
      <c r="H324" s="120" t="str">
        <f>IF('GPA Calculator Data Entry'!R324="","",'GPA Calculator Data Entry'!R324)</f>
        <v/>
      </c>
      <c r="I324" s="121" t="str">
        <f>IF('GPA Calculator Data Entry'!AA324="","",'GPA Calculator Data Entry'!AA324)</f>
        <v/>
      </c>
      <c r="J324" s="121" t="str">
        <f>IF('GPA Calculator Data Entry'!AB324="","",'GPA Calculator Data Entry'!AB324)</f>
        <v/>
      </c>
      <c r="K324" s="121" t="str">
        <f>IF('GPA Calculator Data Entry'!AC324="","",'GPA Calculator Data Entry'!AC324)</f>
        <v/>
      </c>
      <c r="L324" s="118" t="str">
        <f>IF('GPA Calculator Data Entry'!AE324="","",'GPA Calculator Data Entry'!AE324)</f>
        <v/>
      </c>
      <c r="M324" s="119" t="str">
        <f>IF('GPA Calculator Data Entry'!AN324="","",'GPA Calculator Data Entry'!AN324)</f>
        <v/>
      </c>
      <c r="N324" s="119" t="str">
        <f>IF('GPA Calculator Data Entry'!AO324="","",'GPA Calculator Data Entry'!AO324)</f>
        <v/>
      </c>
      <c r="O324" s="119" t="str">
        <f>IF('GPA Calculator Data Entry'!AP324="","",'GPA Calculator Data Entry'!AP324)</f>
        <v/>
      </c>
      <c r="P324" s="120" t="str">
        <f>IF('GPA Calculator Data Entry'!AR324="","",'GPA Calculator Data Entry'!AR324)</f>
        <v/>
      </c>
      <c r="Q324" s="121" t="str">
        <f>IF('GPA Calculator Data Entry'!BA324="","",'GPA Calculator Data Entry'!BA324)</f>
        <v/>
      </c>
      <c r="R324" s="121" t="str">
        <f>IF('GPA Calculator Data Entry'!BB324="","",'GPA Calculator Data Entry'!BB324)</f>
        <v/>
      </c>
      <c r="S324" s="121" t="str">
        <f>IF('GPA Calculator Data Entry'!BC324="","",'GPA Calculator Data Entry'!BC324)</f>
        <v/>
      </c>
      <c r="T324" s="118" t="str">
        <f>IF('GPA Calculator Data Entry'!BE324="","",'GPA Calculator Data Entry'!BE324)</f>
        <v/>
      </c>
      <c r="U324" s="119" t="str">
        <f>IF('GPA Calculator Data Entry'!BN324="","",'GPA Calculator Data Entry'!BN324)</f>
        <v/>
      </c>
      <c r="V324" s="119" t="str">
        <f>IF('GPA Calculator Data Entry'!BO324="","",'GPA Calculator Data Entry'!BO324)</f>
        <v/>
      </c>
      <c r="W324" s="119" t="str">
        <f>IF('GPA Calculator Data Entry'!BP324="","",'GPA Calculator Data Entry'!BP324)</f>
        <v/>
      </c>
      <c r="X324" s="120" t="str">
        <f>IF('GPA Calculator Data Entry'!BR324="","",'GPA Calculator Data Entry'!BR324)</f>
        <v/>
      </c>
      <c r="Y324" s="121" t="str">
        <f>IF('GPA Calculator Data Entry'!CA324="","",'GPA Calculator Data Entry'!CA324)</f>
        <v/>
      </c>
      <c r="Z324" s="121" t="str">
        <f>IF('GPA Calculator Data Entry'!CB324="","",'GPA Calculator Data Entry'!CB324)</f>
        <v/>
      </c>
      <c r="AA324" s="121" t="str">
        <f>IF('GPA Calculator Data Entry'!CC324="","",'GPA Calculator Data Entry'!CC324)</f>
        <v/>
      </c>
      <c r="AB324" s="118" t="str">
        <f>IF('GPA Calculator Data Entry'!CE324="","",'GPA Calculator Data Entry'!CE324)</f>
        <v/>
      </c>
      <c r="AC324" s="119" t="str">
        <f>IF('GPA Calculator Data Entry'!CN324="","",'GPA Calculator Data Entry'!CN324)</f>
        <v/>
      </c>
      <c r="AD324" s="119" t="str">
        <f>IF('GPA Calculator Data Entry'!CO324="","",'GPA Calculator Data Entry'!CO324)</f>
        <v/>
      </c>
      <c r="AE324" s="119" t="str">
        <f>IF('GPA Calculator Data Entry'!CP324="","",'GPA Calculator Data Entry'!CP324)</f>
        <v/>
      </c>
      <c r="AF324" s="120" t="str">
        <f>IF('GPA Calculator Data Entry'!CR324="","",'GPA Calculator Data Entry'!CR324)</f>
        <v/>
      </c>
      <c r="AG324" s="121" t="str">
        <f>IF('GPA Calculator Data Entry'!DA324="","",'GPA Calculator Data Entry'!DA324)</f>
        <v/>
      </c>
      <c r="AH324" s="121" t="str">
        <f>IF('GPA Calculator Data Entry'!DB324="","",'GPA Calculator Data Entry'!DB324)</f>
        <v/>
      </c>
      <c r="AI324" s="121" t="str">
        <f>IF('GPA Calculator Data Entry'!DC324="","",'GPA Calculator Data Entry'!DC324)</f>
        <v/>
      </c>
    </row>
    <row r="325" spans="1:35" ht="14.25" customHeight="1" x14ac:dyDescent="0.3">
      <c r="A325" s="116" t="str">
        <f>IF('GPA Calculator Data Entry'!A325="","",'GPA Calculator Data Entry'!A325)</f>
        <v/>
      </c>
      <c r="B325" s="117" t="str">
        <f>IF('GPA Calculator Data Entry'!B325="","",'GPA Calculator Data Entry'!B325)</f>
        <v/>
      </c>
      <c r="C325" s="117" t="str">
        <f>IF('GPA Calculator Data Entry'!C325="","",'GPA Calculator Data Entry'!C325)</f>
        <v/>
      </c>
      <c r="D325" s="118" t="str">
        <f>IF('GPA Calculator Data Entry'!E325="","",'GPA Calculator Data Entry'!E325)</f>
        <v/>
      </c>
      <c r="E325" s="119" t="str">
        <f>IF('GPA Calculator Data Entry'!N325="","",'GPA Calculator Data Entry'!N325)</f>
        <v/>
      </c>
      <c r="F325" s="119" t="str">
        <f>IF('GPA Calculator Data Entry'!O325="","",'GPA Calculator Data Entry'!O325)</f>
        <v/>
      </c>
      <c r="G325" s="119" t="str">
        <f>IF('GPA Calculator Data Entry'!P325="","",'GPA Calculator Data Entry'!P325)</f>
        <v/>
      </c>
      <c r="H325" s="120" t="str">
        <f>IF('GPA Calculator Data Entry'!R325="","",'GPA Calculator Data Entry'!R325)</f>
        <v/>
      </c>
      <c r="I325" s="121" t="str">
        <f>IF('GPA Calculator Data Entry'!AA325="","",'GPA Calculator Data Entry'!AA325)</f>
        <v/>
      </c>
      <c r="J325" s="121" t="str">
        <f>IF('GPA Calculator Data Entry'!AB325="","",'GPA Calculator Data Entry'!AB325)</f>
        <v/>
      </c>
      <c r="K325" s="121" t="str">
        <f>IF('GPA Calculator Data Entry'!AC325="","",'GPA Calculator Data Entry'!AC325)</f>
        <v/>
      </c>
      <c r="L325" s="118" t="str">
        <f>IF('GPA Calculator Data Entry'!AE325="","",'GPA Calculator Data Entry'!AE325)</f>
        <v/>
      </c>
      <c r="M325" s="119" t="str">
        <f>IF('GPA Calculator Data Entry'!AN325="","",'GPA Calculator Data Entry'!AN325)</f>
        <v/>
      </c>
      <c r="N325" s="119" t="str">
        <f>IF('GPA Calculator Data Entry'!AO325="","",'GPA Calculator Data Entry'!AO325)</f>
        <v/>
      </c>
      <c r="O325" s="119" t="str">
        <f>IF('GPA Calculator Data Entry'!AP325="","",'GPA Calculator Data Entry'!AP325)</f>
        <v/>
      </c>
      <c r="P325" s="120" t="str">
        <f>IF('GPA Calculator Data Entry'!AR325="","",'GPA Calculator Data Entry'!AR325)</f>
        <v/>
      </c>
      <c r="Q325" s="121" t="str">
        <f>IF('GPA Calculator Data Entry'!BA325="","",'GPA Calculator Data Entry'!BA325)</f>
        <v/>
      </c>
      <c r="R325" s="121" t="str">
        <f>IF('GPA Calculator Data Entry'!BB325="","",'GPA Calculator Data Entry'!BB325)</f>
        <v/>
      </c>
      <c r="S325" s="121" t="str">
        <f>IF('GPA Calculator Data Entry'!BC325="","",'GPA Calculator Data Entry'!BC325)</f>
        <v/>
      </c>
      <c r="T325" s="118" t="str">
        <f>IF('GPA Calculator Data Entry'!BE325="","",'GPA Calculator Data Entry'!BE325)</f>
        <v/>
      </c>
      <c r="U325" s="119" t="str">
        <f>IF('GPA Calculator Data Entry'!BN325="","",'GPA Calculator Data Entry'!BN325)</f>
        <v/>
      </c>
      <c r="V325" s="119" t="str">
        <f>IF('GPA Calculator Data Entry'!BO325="","",'GPA Calculator Data Entry'!BO325)</f>
        <v/>
      </c>
      <c r="W325" s="119" t="str">
        <f>IF('GPA Calculator Data Entry'!BP325="","",'GPA Calculator Data Entry'!BP325)</f>
        <v/>
      </c>
      <c r="X325" s="120" t="str">
        <f>IF('GPA Calculator Data Entry'!BR325="","",'GPA Calculator Data Entry'!BR325)</f>
        <v/>
      </c>
      <c r="Y325" s="121" t="str">
        <f>IF('GPA Calculator Data Entry'!CA325="","",'GPA Calculator Data Entry'!CA325)</f>
        <v/>
      </c>
      <c r="Z325" s="121" t="str">
        <f>IF('GPA Calculator Data Entry'!CB325="","",'GPA Calculator Data Entry'!CB325)</f>
        <v/>
      </c>
      <c r="AA325" s="121" t="str">
        <f>IF('GPA Calculator Data Entry'!CC325="","",'GPA Calculator Data Entry'!CC325)</f>
        <v/>
      </c>
      <c r="AB325" s="118" t="str">
        <f>IF('GPA Calculator Data Entry'!CE325="","",'GPA Calculator Data Entry'!CE325)</f>
        <v/>
      </c>
      <c r="AC325" s="119" t="str">
        <f>IF('GPA Calculator Data Entry'!CN325="","",'GPA Calculator Data Entry'!CN325)</f>
        <v/>
      </c>
      <c r="AD325" s="119" t="str">
        <f>IF('GPA Calculator Data Entry'!CO325="","",'GPA Calculator Data Entry'!CO325)</f>
        <v/>
      </c>
      <c r="AE325" s="119" t="str">
        <f>IF('GPA Calculator Data Entry'!CP325="","",'GPA Calculator Data Entry'!CP325)</f>
        <v/>
      </c>
      <c r="AF325" s="120" t="str">
        <f>IF('GPA Calculator Data Entry'!CR325="","",'GPA Calculator Data Entry'!CR325)</f>
        <v/>
      </c>
      <c r="AG325" s="121" t="str">
        <f>IF('GPA Calculator Data Entry'!DA325="","",'GPA Calculator Data Entry'!DA325)</f>
        <v/>
      </c>
      <c r="AH325" s="121" t="str">
        <f>IF('GPA Calculator Data Entry'!DB325="","",'GPA Calculator Data Entry'!DB325)</f>
        <v/>
      </c>
      <c r="AI325" s="121" t="str">
        <f>IF('GPA Calculator Data Entry'!DC325="","",'GPA Calculator Data Entry'!DC325)</f>
        <v/>
      </c>
    </row>
    <row r="326" spans="1:35" ht="14.25" customHeight="1" x14ac:dyDescent="0.3">
      <c r="A326" s="116" t="str">
        <f>IF('GPA Calculator Data Entry'!A326="","",'GPA Calculator Data Entry'!A326)</f>
        <v/>
      </c>
      <c r="B326" s="117" t="str">
        <f>IF('GPA Calculator Data Entry'!B326="","",'GPA Calculator Data Entry'!B326)</f>
        <v/>
      </c>
      <c r="C326" s="117" t="str">
        <f>IF('GPA Calculator Data Entry'!C326="","",'GPA Calculator Data Entry'!C326)</f>
        <v/>
      </c>
      <c r="D326" s="118" t="str">
        <f>IF('GPA Calculator Data Entry'!E326="","",'GPA Calculator Data Entry'!E326)</f>
        <v/>
      </c>
      <c r="E326" s="119" t="str">
        <f>IF('GPA Calculator Data Entry'!N326="","",'GPA Calculator Data Entry'!N326)</f>
        <v/>
      </c>
      <c r="F326" s="119" t="str">
        <f>IF('GPA Calculator Data Entry'!O326="","",'GPA Calculator Data Entry'!O326)</f>
        <v/>
      </c>
      <c r="G326" s="119" t="str">
        <f>IF('GPA Calculator Data Entry'!P326="","",'GPA Calculator Data Entry'!P326)</f>
        <v/>
      </c>
      <c r="H326" s="120" t="str">
        <f>IF('GPA Calculator Data Entry'!R326="","",'GPA Calculator Data Entry'!R326)</f>
        <v/>
      </c>
      <c r="I326" s="121" t="str">
        <f>IF('GPA Calculator Data Entry'!AA326="","",'GPA Calculator Data Entry'!AA326)</f>
        <v/>
      </c>
      <c r="J326" s="121" t="str">
        <f>IF('GPA Calculator Data Entry'!AB326="","",'GPA Calculator Data Entry'!AB326)</f>
        <v/>
      </c>
      <c r="K326" s="121" t="str">
        <f>IF('GPA Calculator Data Entry'!AC326="","",'GPA Calculator Data Entry'!AC326)</f>
        <v/>
      </c>
      <c r="L326" s="118" t="str">
        <f>IF('GPA Calculator Data Entry'!AE326="","",'GPA Calculator Data Entry'!AE326)</f>
        <v/>
      </c>
      <c r="M326" s="119" t="str">
        <f>IF('GPA Calculator Data Entry'!AN326="","",'GPA Calculator Data Entry'!AN326)</f>
        <v/>
      </c>
      <c r="N326" s="119" t="str">
        <f>IF('GPA Calculator Data Entry'!AO326="","",'GPA Calculator Data Entry'!AO326)</f>
        <v/>
      </c>
      <c r="O326" s="119" t="str">
        <f>IF('GPA Calculator Data Entry'!AP326="","",'GPA Calculator Data Entry'!AP326)</f>
        <v/>
      </c>
      <c r="P326" s="120" t="str">
        <f>IF('GPA Calculator Data Entry'!AR326="","",'GPA Calculator Data Entry'!AR326)</f>
        <v/>
      </c>
      <c r="Q326" s="121" t="str">
        <f>IF('GPA Calculator Data Entry'!BA326="","",'GPA Calculator Data Entry'!BA326)</f>
        <v/>
      </c>
      <c r="R326" s="121" t="str">
        <f>IF('GPA Calculator Data Entry'!BB326="","",'GPA Calculator Data Entry'!BB326)</f>
        <v/>
      </c>
      <c r="S326" s="121" t="str">
        <f>IF('GPA Calculator Data Entry'!BC326="","",'GPA Calculator Data Entry'!BC326)</f>
        <v/>
      </c>
      <c r="T326" s="118" t="str">
        <f>IF('GPA Calculator Data Entry'!BE326="","",'GPA Calculator Data Entry'!BE326)</f>
        <v/>
      </c>
      <c r="U326" s="119" t="str">
        <f>IF('GPA Calculator Data Entry'!BN326="","",'GPA Calculator Data Entry'!BN326)</f>
        <v/>
      </c>
      <c r="V326" s="119" t="str">
        <f>IF('GPA Calculator Data Entry'!BO326="","",'GPA Calculator Data Entry'!BO326)</f>
        <v/>
      </c>
      <c r="W326" s="119" t="str">
        <f>IF('GPA Calculator Data Entry'!BP326="","",'GPA Calculator Data Entry'!BP326)</f>
        <v/>
      </c>
      <c r="X326" s="120" t="str">
        <f>IF('GPA Calculator Data Entry'!BR326="","",'GPA Calculator Data Entry'!BR326)</f>
        <v/>
      </c>
      <c r="Y326" s="121" t="str">
        <f>IF('GPA Calculator Data Entry'!CA326="","",'GPA Calculator Data Entry'!CA326)</f>
        <v/>
      </c>
      <c r="Z326" s="121" t="str">
        <f>IF('GPA Calculator Data Entry'!CB326="","",'GPA Calculator Data Entry'!CB326)</f>
        <v/>
      </c>
      <c r="AA326" s="121" t="str">
        <f>IF('GPA Calculator Data Entry'!CC326="","",'GPA Calculator Data Entry'!CC326)</f>
        <v/>
      </c>
      <c r="AB326" s="118" t="str">
        <f>IF('GPA Calculator Data Entry'!CE326="","",'GPA Calculator Data Entry'!CE326)</f>
        <v/>
      </c>
      <c r="AC326" s="119" t="str">
        <f>IF('GPA Calculator Data Entry'!CN326="","",'GPA Calculator Data Entry'!CN326)</f>
        <v/>
      </c>
      <c r="AD326" s="119" t="str">
        <f>IF('GPA Calculator Data Entry'!CO326="","",'GPA Calculator Data Entry'!CO326)</f>
        <v/>
      </c>
      <c r="AE326" s="119" t="str">
        <f>IF('GPA Calculator Data Entry'!CP326="","",'GPA Calculator Data Entry'!CP326)</f>
        <v/>
      </c>
      <c r="AF326" s="120" t="str">
        <f>IF('GPA Calculator Data Entry'!CR326="","",'GPA Calculator Data Entry'!CR326)</f>
        <v/>
      </c>
      <c r="AG326" s="121" t="str">
        <f>IF('GPA Calculator Data Entry'!DA326="","",'GPA Calculator Data Entry'!DA326)</f>
        <v/>
      </c>
      <c r="AH326" s="121" t="str">
        <f>IF('GPA Calculator Data Entry'!DB326="","",'GPA Calculator Data Entry'!DB326)</f>
        <v/>
      </c>
      <c r="AI326" s="121" t="str">
        <f>IF('GPA Calculator Data Entry'!DC326="","",'GPA Calculator Data Entry'!DC326)</f>
        <v/>
      </c>
    </row>
    <row r="327" spans="1:35" ht="14.25" customHeight="1" x14ac:dyDescent="0.3">
      <c r="A327" s="116" t="str">
        <f>IF('GPA Calculator Data Entry'!A327="","",'GPA Calculator Data Entry'!A327)</f>
        <v/>
      </c>
      <c r="B327" s="117" t="str">
        <f>IF('GPA Calculator Data Entry'!B327="","",'GPA Calculator Data Entry'!B327)</f>
        <v/>
      </c>
      <c r="C327" s="117" t="str">
        <f>IF('GPA Calculator Data Entry'!C327="","",'GPA Calculator Data Entry'!C327)</f>
        <v/>
      </c>
      <c r="D327" s="118" t="str">
        <f>IF('GPA Calculator Data Entry'!E327="","",'GPA Calculator Data Entry'!E327)</f>
        <v/>
      </c>
      <c r="E327" s="119" t="str">
        <f>IF('GPA Calculator Data Entry'!N327="","",'GPA Calculator Data Entry'!N327)</f>
        <v/>
      </c>
      <c r="F327" s="119" t="str">
        <f>IF('GPA Calculator Data Entry'!O327="","",'GPA Calculator Data Entry'!O327)</f>
        <v/>
      </c>
      <c r="G327" s="119" t="str">
        <f>IF('GPA Calculator Data Entry'!P327="","",'GPA Calculator Data Entry'!P327)</f>
        <v/>
      </c>
      <c r="H327" s="120" t="str">
        <f>IF('GPA Calculator Data Entry'!R327="","",'GPA Calculator Data Entry'!R327)</f>
        <v/>
      </c>
      <c r="I327" s="121" t="str">
        <f>IF('GPA Calculator Data Entry'!AA327="","",'GPA Calculator Data Entry'!AA327)</f>
        <v/>
      </c>
      <c r="J327" s="121" t="str">
        <f>IF('GPA Calculator Data Entry'!AB327="","",'GPA Calculator Data Entry'!AB327)</f>
        <v/>
      </c>
      <c r="K327" s="121" t="str">
        <f>IF('GPA Calculator Data Entry'!AC327="","",'GPA Calculator Data Entry'!AC327)</f>
        <v/>
      </c>
      <c r="L327" s="118" t="str">
        <f>IF('GPA Calculator Data Entry'!AE327="","",'GPA Calculator Data Entry'!AE327)</f>
        <v/>
      </c>
      <c r="M327" s="119" t="str">
        <f>IF('GPA Calculator Data Entry'!AN327="","",'GPA Calculator Data Entry'!AN327)</f>
        <v/>
      </c>
      <c r="N327" s="119" t="str">
        <f>IF('GPA Calculator Data Entry'!AO327="","",'GPA Calculator Data Entry'!AO327)</f>
        <v/>
      </c>
      <c r="O327" s="119" t="str">
        <f>IF('GPA Calculator Data Entry'!AP327="","",'GPA Calculator Data Entry'!AP327)</f>
        <v/>
      </c>
      <c r="P327" s="120" t="str">
        <f>IF('GPA Calculator Data Entry'!AR327="","",'GPA Calculator Data Entry'!AR327)</f>
        <v/>
      </c>
      <c r="Q327" s="121" t="str">
        <f>IF('GPA Calculator Data Entry'!BA327="","",'GPA Calculator Data Entry'!BA327)</f>
        <v/>
      </c>
      <c r="R327" s="121" t="str">
        <f>IF('GPA Calculator Data Entry'!BB327="","",'GPA Calculator Data Entry'!BB327)</f>
        <v/>
      </c>
      <c r="S327" s="121" t="str">
        <f>IF('GPA Calculator Data Entry'!BC327="","",'GPA Calculator Data Entry'!BC327)</f>
        <v/>
      </c>
      <c r="T327" s="118" t="str">
        <f>IF('GPA Calculator Data Entry'!BE327="","",'GPA Calculator Data Entry'!BE327)</f>
        <v/>
      </c>
      <c r="U327" s="119" t="str">
        <f>IF('GPA Calculator Data Entry'!BN327="","",'GPA Calculator Data Entry'!BN327)</f>
        <v/>
      </c>
      <c r="V327" s="119" t="str">
        <f>IF('GPA Calculator Data Entry'!BO327="","",'GPA Calculator Data Entry'!BO327)</f>
        <v/>
      </c>
      <c r="W327" s="119" t="str">
        <f>IF('GPA Calculator Data Entry'!BP327="","",'GPA Calculator Data Entry'!BP327)</f>
        <v/>
      </c>
      <c r="X327" s="120" t="str">
        <f>IF('GPA Calculator Data Entry'!BR327="","",'GPA Calculator Data Entry'!BR327)</f>
        <v/>
      </c>
      <c r="Y327" s="121" t="str">
        <f>IF('GPA Calculator Data Entry'!CA327="","",'GPA Calculator Data Entry'!CA327)</f>
        <v/>
      </c>
      <c r="Z327" s="121" t="str">
        <f>IF('GPA Calculator Data Entry'!CB327="","",'GPA Calculator Data Entry'!CB327)</f>
        <v/>
      </c>
      <c r="AA327" s="121" t="str">
        <f>IF('GPA Calculator Data Entry'!CC327="","",'GPA Calculator Data Entry'!CC327)</f>
        <v/>
      </c>
      <c r="AB327" s="118" t="str">
        <f>IF('GPA Calculator Data Entry'!CE327="","",'GPA Calculator Data Entry'!CE327)</f>
        <v/>
      </c>
      <c r="AC327" s="119" t="str">
        <f>IF('GPA Calculator Data Entry'!CN327="","",'GPA Calculator Data Entry'!CN327)</f>
        <v/>
      </c>
      <c r="AD327" s="119" t="str">
        <f>IF('GPA Calculator Data Entry'!CO327="","",'GPA Calculator Data Entry'!CO327)</f>
        <v/>
      </c>
      <c r="AE327" s="119" t="str">
        <f>IF('GPA Calculator Data Entry'!CP327="","",'GPA Calculator Data Entry'!CP327)</f>
        <v/>
      </c>
      <c r="AF327" s="120" t="str">
        <f>IF('GPA Calculator Data Entry'!CR327="","",'GPA Calculator Data Entry'!CR327)</f>
        <v/>
      </c>
      <c r="AG327" s="121" t="str">
        <f>IF('GPA Calculator Data Entry'!DA327="","",'GPA Calculator Data Entry'!DA327)</f>
        <v/>
      </c>
      <c r="AH327" s="121" t="str">
        <f>IF('GPA Calculator Data Entry'!DB327="","",'GPA Calculator Data Entry'!DB327)</f>
        <v/>
      </c>
      <c r="AI327" s="121" t="str">
        <f>IF('GPA Calculator Data Entry'!DC327="","",'GPA Calculator Data Entry'!DC327)</f>
        <v/>
      </c>
    </row>
    <row r="328" spans="1:35" ht="14.25" customHeight="1" x14ac:dyDescent="0.3">
      <c r="A328" s="116" t="str">
        <f>IF('GPA Calculator Data Entry'!A328="","",'GPA Calculator Data Entry'!A328)</f>
        <v/>
      </c>
      <c r="B328" s="117" t="str">
        <f>IF('GPA Calculator Data Entry'!B328="","",'GPA Calculator Data Entry'!B328)</f>
        <v/>
      </c>
      <c r="C328" s="117" t="str">
        <f>IF('GPA Calculator Data Entry'!C328="","",'GPA Calculator Data Entry'!C328)</f>
        <v/>
      </c>
      <c r="D328" s="118" t="str">
        <f>IF('GPA Calculator Data Entry'!E328="","",'GPA Calculator Data Entry'!E328)</f>
        <v/>
      </c>
      <c r="E328" s="119" t="str">
        <f>IF('GPA Calculator Data Entry'!N328="","",'GPA Calculator Data Entry'!N328)</f>
        <v/>
      </c>
      <c r="F328" s="119" t="str">
        <f>IF('GPA Calculator Data Entry'!O328="","",'GPA Calculator Data Entry'!O328)</f>
        <v/>
      </c>
      <c r="G328" s="119" t="str">
        <f>IF('GPA Calculator Data Entry'!P328="","",'GPA Calculator Data Entry'!P328)</f>
        <v/>
      </c>
      <c r="H328" s="120" t="str">
        <f>IF('GPA Calculator Data Entry'!R328="","",'GPA Calculator Data Entry'!R328)</f>
        <v/>
      </c>
      <c r="I328" s="121" t="str">
        <f>IF('GPA Calculator Data Entry'!AA328="","",'GPA Calculator Data Entry'!AA328)</f>
        <v/>
      </c>
      <c r="J328" s="121" t="str">
        <f>IF('GPA Calculator Data Entry'!AB328="","",'GPA Calculator Data Entry'!AB328)</f>
        <v/>
      </c>
      <c r="K328" s="121" t="str">
        <f>IF('GPA Calculator Data Entry'!AC328="","",'GPA Calculator Data Entry'!AC328)</f>
        <v/>
      </c>
      <c r="L328" s="118" t="str">
        <f>IF('GPA Calculator Data Entry'!AE328="","",'GPA Calculator Data Entry'!AE328)</f>
        <v/>
      </c>
      <c r="M328" s="119" t="str">
        <f>IF('GPA Calculator Data Entry'!AN328="","",'GPA Calculator Data Entry'!AN328)</f>
        <v/>
      </c>
      <c r="N328" s="119" t="str">
        <f>IF('GPA Calculator Data Entry'!AO328="","",'GPA Calculator Data Entry'!AO328)</f>
        <v/>
      </c>
      <c r="O328" s="119" t="str">
        <f>IF('GPA Calculator Data Entry'!AP328="","",'GPA Calculator Data Entry'!AP328)</f>
        <v/>
      </c>
      <c r="P328" s="120" t="str">
        <f>IF('GPA Calculator Data Entry'!AR328="","",'GPA Calculator Data Entry'!AR328)</f>
        <v/>
      </c>
      <c r="Q328" s="121" t="str">
        <f>IF('GPA Calculator Data Entry'!BA328="","",'GPA Calculator Data Entry'!BA328)</f>
        <v/>
      </c>
      <c r="R328" s="121" t="str">
        <f>IF('GPA Calculator Data Entry'!BB328="","",'GPA Calculator Data Entry'!BB328)</f>
        <v/>
      </c>
      <c r="S328" s="121" t="str">
        <f>IF('GPA Calculator Data Entry'!BC328="","",'GPA Calculator Data Entry'!BC328)</f>
        <v/>
      </c>
      <c r="T328" s="118" t="str">
        <f>IF('GPA Calculator Data Entry'!BE328="","",'GPA Calculator Data Entry'!BE328)</f>
        <v/>
      </c>
      <c r="U328" s="119" t="str">
        <f>IF('GPA Calculator Data Entry'!BN328="","",'GPA Calculator Data Entry'!BN328)</f>
        <v/>
      </c>
      <c r="V328" s="119" t="str">
        <f>IF('GPA Calculator Data Entry'!BO328="","",'GPA Calculator Data Entry'!BO328)</f>
        <v/>
      </c>
      <c r="W328" s="119" t="str">
        <f>IF('GPA Calculator Data Entry'!BP328="","",'GPA Calculator Data Entry'!BP328)</f>
        <v/>
      </c>
      <c r="X328" s="120" t="str">
        <f>IF('GPA Calculator Data Entry'!BR328="","",'GPA Calculator Data Entry'!BR328)</f>
        <v/>
      </c>
      <c r="Y328" s="121" t="str">
        <f>IF('GPA Calculator Data Entry'!CA328="","",'GPA Calculator Data Entry'!CA328)</f>
        <v/>
      </c>
      <c r="Z328" s="121" t="str">
        <f>IF('GPA Calculator Data Entry'!CB328="","",'GPA Calculator Data Entry'!CB328)</f>
        <v/>
      </c>
      <c r="AA328" s="121" t="str">
        <f>IF('GPA Calculator Data Entry'!CC328="","",'GPA Calculator Data Entry'!CC328)</f>
        <v/>
      </c>
      <c r="AB328" s="118" t="str">
        <f>IF('GPA Calculator Data Entry'!CE328="","",'GPA Calculator Data Entry'!CE328)</f>
        <v/>
      </c>
      <c r="AC328" s="119" t="str">
        <f>IF('GPA Calculator Data Entry'!CN328="","",'GPA Calculator Data Entry'!CN328)</f>
        <v/>
      </c>
      <c r="AD328" s="119" t="str">
        <f>IF('GPA Calculator Data Entry'!CO328="","",'GPA Calculator Data Entry'!CO328)</f>
        <v/>
      </c>
      <c r="AE328" s="119" t="str">
        <f>IF('GPA Calculator Data Entry'!CP328="","",'GPA Calculator Data Entry'!CP328)</f>
        <v/>
      </c>
      <c r="AF328" s="120" t="str">
        <f>IF('GPA Calculator Data Entry'!CR328="","",'GPA Calculator Data Entry'!CR328)</f>
        <v/>
      </c>
      <c r="AG328" s="121" t="str">
        <f>IF('GPA Calculator Data Entry'!DA328="","",'GPA Calculator Data Entry'!DA328)</f>
        <v/>
      </c>
      <c r="AH328" s="121" t="str">
        <f>IF('GPA Calculator Data Entry'!DB328="","",'GPA Calculator Data Entry'!DB328)</f>
        <v/>
      </c>
      <c r="AI328" s="121" t="str">
        <f>IF('GPA Calculator Data Entry'!DC328="","",'GPA Calculator Data Entry'!DC328)</f>
        <v/>
      </c>
    </row>
    <row r="329" spans="1:35" ht="14.25" customHeight="1" x14ac:dyDescent="0.3">
      <c r="A329" s="116" t="str">
        <f>IF('GPA Calculator Data Entry'!A329="","",'GPA Calculator Data Entry'!A329)</f>
        <v/>
      </c>
      <c r="B329" s="117" t="str">
        <f>IF('GPA Calculator Data Entry'!B329="","",'GPA Calculator Data Entry'!B329)</f>
        <v/>
      </c>
      <c r="C329" s="117" t="str">
        <f>IF('GPA Calculator Data Entry'!C329="","",'GPA Calculator Data Entry'!C329)</f>
        <v/>
      </c>
      <c r="D329" s="118" t="str">
        <f>IF('GPA Calculator Data Entry'!E329="","",'GPA Calculator Data Entry'!E329)</f>
        <v/>
      </c>
      <c r="E329" s="119" t="str">
        <f>IF('GPA Calculator Data Entry'!N329="","",'GPA Calculator Data Entry'!N329)</f>
        <v/>
      </c>
      <c r="F329" s="119" t="str">
        <f>IF('GPA Calculator Data Entry'!O329="","",'GPA Calculator Data Entry'!O329)</f>
        <v/>
      </c>
      <c r="G329" s="119" t="str">
        <f>IF('GPA Calculator Data Entry'!P329="","",'GPA Calculator Data Entry'!P329)</f>
        <v/>
      </c>
      <c r="H329" s="120" t="str">
        <f>IF('GPA Calculator Data Entry'!R329="","",'GPA Calculator Data Entry'!R329)</f>
        <v/>
      </c>
      <c r="I329" s="121" t="str">
        <f>IF('GPA Calculator Data Entry'!AA329="","",'GPA Calculator Data Entry'!AA329)</f>
        <v/>
      </c>
      <c r="J329" s="121" t="str">
        <f>IF('GPA Calculator Data Entry'!AB329="","",'GPA Calculator Data Entry'!AB329)</f>
        <v/>
      </c>
      <c r="K329" s="121" t="str">
        <f>IF('GPA Calculator Data Entry'!AC329="","",'GPA Calculator Data Entry'!AC329)</f>
        <v/>
      </c>
      <c r="L329" s="118" t="str">
        <f>IF('GPA Calculator Data Entry'!AE329="","",'GPA Calculator Data Entry'!AE329)</f>
        <v/>
      </c>
      <c r="M329" s="119" t="str">
        <f>IF('GPA Calculator Data Entry'!AN329="","",'GPA Calculator Data Entry'!AN329)</f>
        <v/>
      </c>
      <c r="N329" s="119" t="str">
        <f>IF('GPA Calculator Data Entry'!AO329="","",'GPA Calculator Data Entry'!AO329)</f>
        <v/>
      </c>
      <c r="O329" s="119" t="str">
        <f>IF('GPA Calculator Data Entry'!AP329="","",'GPA Calculator Data Entry'!AP329)</f>
        <v/>
      </c>
      <c r="P329" s="120" t="str">
        <f>IF('GPA Calculator Data Entry'!AR329="","",'GPA Calculator Data Entry'!AR329)</f>
        <v/>
      </c>
      <c r="Q329" s="121" t="str">
        <f>IF('GPA Calculator Data Entry'!BA329="","",'GPA Calculator Data Entry'!BA329)</f>
        <v/>
      </c>
      <c r="R329" s="121" t="str">
        <f>IF('GPA Calculator Data Entry'!BB329="","",'GPA Calculator Data Entry'!BB329)</f>
        <v/>
      </c>
      <c r="S329" s="121" t="str">
        <f>IF('GPA Calculator Data Entry'!BC329="","",'GPA Calculator Data Entry'!BC329)</f>
        <v/>
      </c>
      <c r="T329" s="118" t="str">
        <f>IF('GPA Calculator Data Entry'!BE329="","",'GPA Calculator Data Entry'!BE329)</f>
        <v/>
      </c>
      <c r="U329" s="119" t="str">
        <f>IF('GPA Calculator Data Entry'!BN329="","",'GPA Calculator Data Entry'!BN329)</f>
        <v/>
      </c>
      <c r="V329" s="119" t="str">
        <f>IF('GPA Calculator Data Entry'!BO329="","",'GPA Calculator Data Entry'!BO329)</f>
        <v/>
      </c>
      <c r="W329" s="119" t="str">
        <f>IF('GPA Calculator Data Entry'!BP329="","",'GPA Calculator Data Entry'!BP329)</f>
        <v/>
      </c>
      <c r="X329" s="120" t="str">
        <f>IF('GPA Calculator Data Entry'!BR329="","",'GPA Calculator Data Entry'!BR329)</f>
        <v/>
      </c>
      <c r="Y329" s="121" t="str">
        <f>IF('GPA Calculator Data Entry'!CA329="","",'GPA Calculator Data Entry'!CA329)</f>
        <v/>
      </c>
      <c r="Z329" s="121" t="str">
        <f>IF('GPA Calculator Data Entry'!CB329="","",'GPA Calculator Data Entry'!CB329)</f>
        <v/>
      </c>
      <c r="AA329" s="121" t="str">
        <f>IF('GPA Calculator Data Entry'!CC329="","",'GPA Calculator Data Entry'!CC329)</f>
        <v/>
      </c>
      <c r="AB329" s="118" t="str">
        <f>IF('GPA Calculator Data Entry'!CE329="","",'GPA Calculator Data Entry'!CE329)</f>
        <v/>
      </c>
      <c r="AC329" s="119" t="str">
        <f>IF('GPA Calculator Data Entry'!CN329="","",'GPA Calculator Data Entry'!CN329)</f>
        <v/>
      </c>
      <c r="AD329" s="119" t="str">
        <f>IF('GPA Calculator Data Entry'!CO329="","",'GPA Calculator Data Entry'!CO329)</f>
        <v/>
      </c>
      <c r="AE329" s="119" t="str">
        <f>IF('GPA Calculator Data Entry'!CP329="","",'GPA Calculator Data Entry'!CP329)</f>
        <v/>
      </c>
      <c r="AF329" s="120" t="str">
        <f>IF('GPA Calculator Data Entry'!CR329="","",'GPA Calculator Data Entry'!CR329)</f>
        <v/>
      </c>
      <c r="AG329" s="121" t="str">
        <f>IF('GPA Calculator Data Entry'!DA329="","",'GPA Calculator Data Entry'!DA329)</f>
        <v/>
      </c>
      <c r="AH329" s="121" t="str">
        <f>IF('GPA Calculator Data Entry'!DB329="","",'GPA Calculator Data Entry'!DB329)</f>
        <v/>
      </c>
      <c r="AI329" s="121" t="str">
        <f>IF('GPA Calculator Data Entry'!DC329="","",'GPA Calculator Data Entry'!DC329)</f>
        <v/>
      </c>
    </row>
    <row r="330" spans="1:35" ht="14.25" customHeight="1" x14ac:dyDescent="0.3">
      <c r="A330" s="116" t="str">
        <f>IF('GPA Calculator Data Entry'!A330="","",'GPA Calculator Data Entry'!A330)</f>
        <v/>
      </c>
      <c r="B330" s="117" t="str">
        <f>IF('GPA Calculator Data Entry'!B330="","",'GPA Calculator Data Entry'!B330)</f>
        <v/>
      </c>
      <c r="C330" s="117" t="str">
        <f>IF('GPA Calculator Data Entry'!C330="","",'GPA Calculator Data Entry'!C330)</f>
        <v/>
      </c>
      <c r="D330" s="118" t="str">
        <f>IF('GPA Calculator Data Entry'!E330="","",'GPA Calculator Data Entry'!E330)</f>
        <v/>
      </c>
      <c r="E330" s="119" t="str">
        <f>IF('GPA Calculator Data Entry'!N330="","",'GPA Calculator Data Entry'!N330)</f>
        <v/>
      </c>
      <c r="F330" s="119" t="str">
        <f>IF('GPA Calculator Data Entry'!O330="","",'GPA Calculator Data Entry'!O330)</f>
        <v/>
      </c>
      <c r="G330" s="119" t="str">
        <f>IF('GPA Calculator Data Entry'!P330="","",'GPA Calculator Data Entry'!P330)</f>
        <v/>
      </c>
      <c r="H330" s="120" t="str">
        <f>IF('GPA Calculator Data Entry'!R330="","",'GPA Calculator Data Entry'!R330)</f>
        <v/>
      </c>
      <c r="I330" s="121" t="str">
        <f>IF('GPA Calculator Data Entry'!AA330="","",'GPA Calculator Data Entry'!AA330)</f>
        <v/>
      </c>
      <c r="J330" s="121" t="str">
        <f>IF('GPA Calculator Data Entry'!AB330="","",'GPA Calculator Data Entry'!AB330)</f>
        <v/>
      </c>
      <c r="K330" s="121" t="str">
        <f>IF('GPA Calculator Data Entry'!AC330="","",'GPA Calculator Data Entry'!AC330)</f>
        <v/>
      </c>
      <c r="L330" s="118" t="str">
        <f>IF('GPA Calculator Data Entry'!AE330="","",'GPA Calculator Data Entry'!AE330)</f>
        <v/>
      </c>
      <c r="M330" s="119" t="str">
        <f>IF('GPA Calculator Data Entry'!AN330="","",'GPA Calculator Data Entry'!AN330)</f>
        <v/>
      </c>
      <c r="N330" s="119" t="str">
        <f>IF('GPA Calculator Data Entry'!AO330="","",'GPA Calculator Data Entry'!AO330)</f>
        <v/>
      </c>
      <c r="O330" s="119" t="str">
        <f>IF('GPA Calculator Data Entry'!AP330="","",'GPA Calculator Data Entry'!AP330)</f>
        <v/>
      </c>
      <c r="P330" s="120" t="str">
        <f>IF('GPA Calculator Data Entry'!AR330="","",'GPA Calculator Data Entry'!AR330)</f>
        <v/>
      </c>
      <c r="Q330" s="121" t="str">
        <f>IF('GPA Calculator Data Entry'!BA330="","",'GPA Calculator Data Entry'!BA330)</f>
        <v/>
      </c>
      <c r="R330" s="121" t="str">
        <f>IF('GPA Calculator Data Entry'!BB330="","",'GPA Calculator Data Entry'!BB330)</f>
        <v/>
      </c>
      <c r="S330" s="121" t="str">
        <f>IF('GPA Calculator Data Entry'!BC330="","",'GPA Calculator Data Entry'!BC330)</f>
        <v/>
      </c>
      <c r="T330" s="118" t="str">
        <f>IF('GPA Calculator Data Entry'!BE330="","",'GPA Calculator Data Entry'!BE330)</f>
        <v/>
      </c>
      <c r="U330" s="119" t="str">
        <f>IF('GPA Calculator Data Entry'!BN330="","",'GPA Calculator Data Entry'!BN330)</f>
        <v/>
      </c>
      <c r="V330" s="119" t="str">
        <f>IF('GPA Calculator Data Entry'!BO330="","",'GPA Calculator Data Entry'!BO330)</f>
        <v/>
      </c>
      <c r="W330" s="119" t="str">
        <f>IF('GPA Calculator Data Entry'!BP330="","",'GPA Calculator Data Entry'!BP330)</f>
        <v/>
      </c>
      <c r="X330" s="120" t="str">
        <f>IF('GPA Calculator Data Entry'!BR330="","",'GPA Calculator Data Entry'!BR330)</f>
        <v/>
      </c>
      <c r="Y330" s="121" t="str">
        <f>IF('GPA Calculator Data Entry'!CA330="","",'GPA Calculator Data Entry'!CA330)</f>
        <v/>
      </c>
      <c r="Z330" s="121" t="str">
        <f>IF('GPA Calculator Data Entry'!CB330="","",'GPA Calculator Data Entry'!CB330)</f>
        <v/>
      </c>
      <c r="AA330" s="121" t="str">
        <f>IF('GPA Calculator Data Entry'!CC330="","",'GPA Calculator Data Entry'!CC330)</f>
        <v/>
      </c>
      <c r="AB330" s="118" t="str">
        <f>IF('GPA Calculator Data Entry'!CE330="","",'GPA Calculator Data Entry'!CE330)</f>
        <v/>
      </c>
      <c r="AC330" s="119" t="str">
        <f>IF('GPA Calculator Data Entry'!CN330="","",'GPA Calculator Data Entry'!CN330)</f>
        <v/>
      </c>
      <c r="AD330" s="119" t="str">
        <f>IF('GPA Calculator Data Entry'!CO330="","",'GPA Calculator Data Entry'!CO330)</f>
        <v/>
      </c>
      <c r="AE330" s="119" t="str">
        <f>IF('GPA Calculator Data Entry'!CP330="","",'GPA Calculator Data Entry'!CP330)</f>
        <v/>
      </c>
      <c r="AF330" s="120" t="str">
        <f>IF('GPA Calculator Data Entry'!CR330="","",'GPA Calculator Data Entry'!CR330)</f>
        <v/>
      </c>
      <c r="AG330" s="121" t="str">
        <f>IF('GPA Calculator Data Entry'!DA330="","",'GPA Calculator Data Entry'!DA330)</f>
        <v/>
      </c>
      <c r="AH330" s="121" t="str">
        <f>IF('GPA Calculator Data Entry'!DB330="","",'GPA Calculator Data Entry'!DB330)</f>
        <v/>
      </c>
      <c r="AI330" s="121" t="str">
        <f>IF('GPA Calculator Data Entry'!DC330="","",'GPA Calculator Data Entry'!DC330)</f>
        <v/>
      </c>
    </row>
    <row r="331" spans="1:35" ht="14.25" customHeight="1" x14ac:dyDescent="0.3">
      <c r="A331" s="116" t="str">
        <f>IF('GPA Calculator Data Entry'!A331="","",'GPA Calculator Data Entry'!A331)</f>
        <v/>
      </c>
      <c r="B331" s="117" t="str">
        <f>IF('GPA Calculator Data Entry'!B331="","",'GPA Calculator Data Entry'!B331)</f>
        <v/>
      </c>
      <c r="C331" s="117" t="str">
        <f>IF('GPA Calculator Data Entry'!C331="","",'GPA Calculator Data Entry'!C331)</f>
        <v/>
      </c>
      <c r="D331" s="118" t="str">
        <f>IF('GPA Calculator Data Entry'!E331="","",'GPA Calculator Data Entry'!E331)</f>
        <v/>
      </c>
      <c r="E331" s="119" t="str">
        <f>IF('GPA Calculator Data Entry'!N331="","",'GPA Calculator Data Entry'!N331)</f>
        <v/>
      </c>
      <c r="F331" s="119" t="str">
        <f>IF('GPA Calculator Data Entry'!O331="","",'GPA Calculator Data Entry'!O331)</f>
        <v/>
      </c>
      <c r="G331" s="119" t="str">
        <f>IF('GPA Calculator Data Entry'!P331="","",'GPA Calculator Data Entry'!P331)</f>
        <v/>
      </c>
      <c r="H331" s="120" t="str">
        <f>IF('GPA Calculator Data Entry'!R331="","",'GPA Calculator Data Entry'!R331)</f>
        <v/>
      </c>
      <c r="I331" s="121" t="str">
        <f>IF('GPA Calculator Data Entry'!AA331="","",'GPA Calculator Data Entry'!AA331)</f>
        <v/>
      </c>
      <c r="J331" s="121" t="str">
        <f>IF('GPA Calculator Data Entry'!AB331="","",'GPA Calculator Data Entry'!AB331)</f>
        <v/>
      </c>
      <c r="K331" s="121" t="str">
        <f>IF('GPA Calculator Data Entry'!AC331="","",'GPA Calculator Data Entry'!AC331)</f>
        <v/>
      </c>
      <c r="L331" s="118" t="str">
        <f>IF('GPA Calculator Data Entry'!AE331="","",'GPA Calculator Data Entry'!AE331)</f>
        <v/>
      </c>
      <c r="M331" s="119" t="str">
        <f>IF('GPA Calculator Data Entry'!AN331="","",'GPA Calculator Data Entry'!AN331)</f>
        <v/>
      </c>
      <c r="N331" s="119" t="str">
        <f>IF('GPA Calculator Data Entry'!AO331="","",'GPA Calculator Data Entry'!AO331)</f>
        <v/>
      </c>
      <c r="O331" s="119" t="str">
        <f>IF('GPA Calculator Data Entry'!AP331="","",'GPA Calculator Data Entry'!AP331)</f>
        <v/>
      </c>
      <c r="P331" s="120" t="str">
        <f>IF('GPA Calculator Data Entry'!AR331="","",'GPA Calculator Data Entry'!AR331)</f>
        <v/>
      </c>
      <c r="Q331" s="121" t="str">
        <f>IF('GPA Calculator Data Entry'!BA331="","",'GPA Calculator Data Entry'!BA331)</f>
        <v/>
      </c>
      <c r="R331" s="121" t="str">
        <f>IF('GPA Calculator Data Entry'!BB331="","",'GPA Calculator Data Entry'!BB331)</f>
        <v/>
      </c>
      <c r="S331" s="121" t="str">
        <f>IF('GPA Calculator Data Entry'!BC331="","",'GPA Calculator Data Entry'!BC331)</f>
        <v/>
      </c>
      <c r="T331" s="118" t="str">
        <f>IF('GPA Calculator Data Entry'!BE331="","",'GPA Calculator Data Entry'!BE331)</f>
        <v/>
      </c>
      <c r="U331" s="119" t="str">
        <f>IF('GPA Calculator Data Entry'!BN331="","",'GPA Calculator Data Entry'!BN331)</f>
        <v/>
      </c>
      <c r="V331" s="119" t="str">
        <f>IF('GPA Calculator Data Entry'!BO331="","",'GPA Calculator Data Entry'!BO331)</f>
        <v/>
      </c>
      <c r="W331" s="119" t="str">
        <f>IF('GPA Calculator Data Entry'!BP331="","",'GPA Calculator Data Entry'!BP331)</f>
        <v/>
      </c>
      <c r="X331" s="120" t="str">
        <f>IF('GPA Calculator Data Entry'!BR331="","",'GPA Calculator Data Entry'!BR331)</f>
        <v/>
      </c>
      <c r="Y331" s="121" t="str">
        <f>IF('GPA Calculator Data Entry'!CA331="","",'GPA Calculator Data Entry'!CA331)</f>
        <v/>
      </c>
      <c r="Z331" s="121" t="str">
        <f>IF('GPA Calculator Data Entry'!CB331="","",'GPA Calculator Data Entry'!CB331)</f>
        <v/>
      </c>
      <c r="AA331" s="121" t="str">
        <f>IF('GPA Calculator Data Entry'!CC331="","",'GPA Calculator Data Entry'!CC331)</f>
        <v/>
      </c>
      <c r="AB331" s="118" t="str">
        <f>IF('GPA Calculator Data Entry'!CE331="","",'GPA Calculator Data Entry'!CE331)</f>
        <v/>
      </c>
      <c r="AC331" s="119" t="str">
        <f>IF('GPA Calculator Data Entry'!CN331="","",'GPA Calculator Data Entry'!CN331)</f>
        <v/>
      </c>
      <c r="AD331" s="119" t="str">
        <f>IF('GPA Calculator Data Entry'!CO331="","",'GPA Calculator Data Entry'!CO331)</f>
        <v/>
      </c>
      <c r="AE331" s="119" t="str">
        <f>IF('GPA Calculator Data Entry'!CP331="","",'GPA Calculator Data Entry'!CP331)</f>
        <v/>
      </c>
      <c r="AF331" s="120" t="str">
        <f>IF('GPA Calculator Data Entry'!CR331="","",'GPA Calculator Data Entry'!CR331)</f>
        <v/>
      </c>
      <c r="AG331" s="121" t="str">
        <f>IF('GPA Calculator Data Entry'!DA331="","",'GPA Calculator Data Entry'!DA331)</f>
        <v/>
      </c>
      <c r="AH331" s="121" t="str">
        <f>IF('GPA Calculator Data Entry'!DB331="","",'GPA Calculator Data Entry'!DB331)</f>
        <v/>
      </c>
      <c r="AI331" s="121" t="str">
        <f>IF('GPA Calculator Data Entry'!DC331="","",'GPA Calculator Data Entry'!DC331)</f>
        <v/>
      </c>
    </row>
    <row r="332" spans="1:35" ht="14.25" customHeight="1" x14ac:dyDescent="0.3">
      <c r="A332" s="116" t="str">
        <f>IF('GPA Calculator Data Entry'!A332="","",'GPA Calculator Data Entry'!A332)</f>
        <v/>
      </c>
      <c r="B332" s="117" t="str">
        <f>IF('GPA Calculator Data Entry'!B332="","",'GPA Calculator Data Entry'!B332)</f>
        <v/>
      </c>
      <c r="C332" s="117" t="str">
        <f>IF('GPA Calculator Data Entry'!C332="","",'GPA Calculator Data Entry'!C332)</f>
        <v/>
      </c>
      <c r="D332" s="118" t="str">
        <f>IF('GPA Calculator Data Entry'!E332="","",'GPA Calculator Data Entry'!E332)</f>
        <v/>
      </c>
      <c r="E332" s="119" t="str">
        <f>IF('GPA Calculator Data Entry'!N332="","",'GPA Calculator Data Entry'!N332)</f>
        <v/>
      </c>
      <c r="F332" s="119" t="str">
        <f>IF('GPA Calculator Data Entry'!O332="","",'GPA Calculator Data Entry'!O332)</f>
        <v/>
      </c>
      <c r="G332" s="119" t="str">
        <f>IF('GPA Calculator Data Entry'!P332="","",'GPA Calculator Data Entry'!P332)</f>
        <v/>
      </c>
      <c r="H332" s="120" t="str">
        <f>IF('GPA Calculator Data Entry'!R332="","",'GPA Calculator Data Entry'!R332)</f>
        <v/>
      </c>
      <c r="I332" s="121" t="str">
        <f>IF('GPA Calculator Data Entry'!AA332="","",'GPA Calculator Data Entry'!AA332)</f>
        <v/>
      </c>
      <c r="J332" s="121" t="str">
        <f>IF('GPA Calculator Data Entry'!AB332="","",'GPA Calculator Data Entry'!AB332)</f>
        <v/>
      </c>
      <c r="K332" s="121" t="str">
        <f>IF('GPA Calculator Data Entry'!AC332="","",'GPA Calculator Data Entry'!AC332)</f>
        <v/>
      </c>
      <c r="L332" s="118" t="str">
        <f>IF('GPA Calculator Data Entry'!AE332="","",'GPA Calculator Data Entry'!AE332)</f>
        <v/>
      </c>
      <c r="M332" s="119" t="str">
        <f>IF('GPA Calculator Data Entry'!AN332="","",'GPA Calculator Data Entry'!AN332)</f>
        <v/>
      </c>
      <c r="N332" s="119" t="str">
        <f>IF('GPA Calculator Data Entry'!AO332="","",'GPA Calculator Data Entry'!AO332)</f>
        <v/>
      </c>
      <c r="O332" s="119" t="str">
        <f>IF('GPA Calculator Data Entry'!AP332="","",'GPA Calculator Data Entry'!AP332)</f>
        <v/>
      </c>
      <c r="P332" s="120" t="str">
        <f>IF('GPA Calculator Data Entry'!AR332="","",'GPA Calculator Data Entry'!AR332)</f>
        <v/>
      </c>
      <c r="Q332" s="121" t="str">
        <f>IF('GPA Calculator Data Entry'!BA332="","",'GPA Calculator Data Entry'!BA332)</f>
        <v/>
      </c>
      <c r="R332" s="121" t="str">
        <f>IF('GPA Calculator Data Entry'!BB332="","",'GPA Calculator Data Entry'!BB332)</f>
        <v/>
      </c>
      <c r="S332" s="121" t="str">
        <f>IF('GPA Calculator Data Entry'!BC332="","",'GPA Calculator Data Entry'!BC332)</f>
        <v/>
      </c>
      <c r="T332" s="118" t="str">
        <f>IF('GPA Calculator Data Entry'!BE332="","",'GPA Calculator Data Entry'!BE332)</f>
        <v/>
      </c>
      <c r="U332" s="119" t="str">
        <f>IF('GPA Calculator Data Entry'!BN332="","",'GPA Calculator Data Entry'!BN332)</f>
        <v/>
      </c>
      <c r="V332" s="119" t="str">
        <f>IF('GPA Calculator Data Entry'!BO332="","",'GPA Calculator Data Entry'!BO332)</f>
        <v/>
      </c>
      <c r="W332" s="119" t="str">
        <f>IF('GPA Calculator Data Entry'!BP332="","",'GPA Calculator Data Entry'!BP332)</f>
        <v/>
      </c>
      <c r="X332" s="120" t="str">
        <f>IF('GPA Calculator Data Entry'!BR332="","",'GPA Calculator Data Entry'!BR332)</f>
        <v/>
      </c>
      <c r="Y332" s="121" t="str">
        <f>IF('GPA Calculator Data Entry'!CA332="","",'GPA Calculator Data Entry'!CA332)</f>
        <v/>
      </c>
      <c r="Z332" s="121" t="str">
        <f>IF('GPA Calculator Data Entry'!CB332="","",'GPA Calculator Data Entry'!CB332)</f>
        <v/>
      </c>
      <c r="AA332" s="121" t="str">
        <f>IF('GPA Calculator Data Entry'!CC332="","",'GPA Calculator Data Entry'!CC332)</f>
        <v/>
      </c>
      <c r="AB332" s="118" t="str">
        <f>IF('GPA Calculator Data Entry'!CE332="","",'GPA Calculator Data Entry'!CE332)</f>
        <v/>
      </c>
      <c r="AC332" s="119" t="str">
        <f>IF('GPA Calculator Data Entry'!CN332="","",'GPA Calculator Data Entry'!CN332)</f>
        <v/>
      </c>
      <c r="AD332" s="119" t="str">
        <f>IF('GPA Calculator Data Entry'!CO332="","",'GPA Calculator Data Entry'!CO332)</f>
        <v/>
      </c>
      <c r="AE332" s="119" t="str">
        <f>IF('GPA Calculator Data Entry'!CP332="","",'GPA Calculator Data Entry'!CP332)</f>
        <v/>
      </c>
      <c r="AF332" s="120" t="str">
        <f>IF('GPA Calculator Data Entry'!CR332="","",'GPA Calculator Data Entry'!CR332)</f>
        <v/>
      </c>
      <c r="AG332" s="121" t="str">
        <f>IF('GPA Calculator Data Entry'!DA332="","",'GPA Calculator Data Entry'!DA332)</f>
        <v/>
      </c>
      <c r="AH332" s="121" t="str">
        <f>IF('GPA Calculator Data Entry'!DB332="","",'GPA Calculator Data Entry'!DB332)</f>
        <v/>
      </c>
      <c r="AI332" s="121" t="str">
        <f>IF('GPA Calculator Data Entry'!DC332="","",'GPA Calculator Data Entry'!DC332)</f>
        <v/>
      </c>
    </row>
    <row r="333" spans="1:35" ht="14.25" customHeight="1" x14ac:dyDescent="0.3">
      <c r="A333" s="116" t="str">
        <f>IF('GPA Calculator Data Entry'!A333="","",'GPA Calculator Data Entry'!A333)</f>
        <v/>
      </c>
      <c r="B333" s="117" t="str">
        <f>IF('GPA Calculator Data Entry'!B333="","",'GPA Calculator Data Entry'!B333)</f>
        <v/>
      </c>
      <c r="C333" s="117" t="str">
        <f>IF('GPA Calculator Data Entry'!C333="","",'GPA Calculator Data Entry'!C333)</f>
        <v/>
      </c>
      <c r="D333" s="118" t="str">
        <f>IF('GPA Calculator Data Entry'!E333="","",'GPA Calculator Data Entry'!E333)</f>
        <v/>
      </c>
      <c r="E333" s="119" t="str">
        <f>IF('GPA Calculator Data Entry'!N333="","",'GPA Calculator Data Entry'!N333)</f>
        <v/>
      </c>
      <c r="F333" s="119" t="str">
        <f>IF('GPA Calculator Data Entry'!O333="","",'GPA Calculator Data Entry'!O333)</f>
        <v/>
      </c>
      <c r="G333" s="119" t="str">
        <f>IF('GPA Calculator Data Entry'!P333="","",'GPA Calculator Data Entry'!P333)</f>
        <v/>
      </c>
      <c r="H333" s="120" t="str">
        <f>IF('GPA Calculator Data Entry'!R333="","",'GPA Calculator Data Entry'!R333)</f>
        <v/>
      </c>
      <c r="I333" s="121" t="str">
        <f>IF('GPA Calculator Data Entry'!AA333="","",'GPA Calculator Data Entry'!AA333)</f>
        <v/>
      </c>
      <c r="J333" s="121" t="str">
        <f>IF('GPA Calculator Data Entry'!AB333="","",'GPA Calculator Data Entry'!AB333)</f>
        <v/>
      </c>
      <c r="K333" s="121" t="str">
        <f>IF('GPA Calculator Data Entry'!AC333="","",'GPA Calculator Data Entry'!AC333)</f>
        <v/>
      </c>
      <c r="L333" s="118" t="str">
        <f>IF('GPA Calculator Data Entry'!AE333="","",'GPA Calculator Data Entry'!AE333)</f>
        <v/>
      </c>
      <c r="M333" s="119" t="str">
        <f>IF('GPA Calculator Data Entry'!AN333="","",'GPA Calculator Data Entry'!AN333)</f>
        <v/>
      </c>
      <c r="N333" s="119" t="str">
        <f>IF('GPA Calculator Data Entry'!AO333="","",'GPA Calculator Data Entry'!AO333)</f>
        <v/>
      </c>
      <c r="O333" s="119" t="str">
        <f>IF('GPA Calculator Data Entry'!AP333="","",'GPA Calculator Data Entry'!AP333)</f>
        <v/>
      </c>
      <c r="P333" s="120" t="str">
        <f>IF('GPA Calculator Data Entry'!AR333="","",'GPA Calculator Data Entry'!AR333)</f>
        <v/>
      </c>
      <c r="Q333" s="121" t="str">
        <f>IF('GPA Calculator Data Entry'!BA333="","",'GPA Calculator Data Entry'!BA333)</f>
        <v/>
      </c>
      <c r="R333" s="121" t="str">
        <f>IF('GPA Calculator Data Entry'!BB333="","",'GPA Calculator Data Entry'!BB333)</f>
        <v/>
      </c>
      <c r="S333" s="121" t="str">
        <f>IF('GPA Calculator Data Entry'!BC333="","",'GPA Calculator Data Entry'!BC333)</f>
        <v/>
      </c>
      <c r="T333" s="118" t="str">
        <f>IF('GPA Calculator Data Entry'!BE333="","",'GPA Calculator Data Entry'!BE333)</f>
        <v/>
      </c>
      <c r="U333" s="119" t="str">
        <f>IF('GPA Calculator Data Entry'!BN333="","",'GPA Calculator Data Entry'!BN333)</f>
        <v/>
      </c>
      <c r="V333" s="119" t="str">
        <f>IF('GPA Calculator Data Entry'!BO333="","",'GPA Calculator Data Entry'!BO333)</f>
        <v/>
      </c>
      <c r="W333" s="119" t="str">
        <f>IF('GPA Calculator Data Entry'!BP333="","",'GPA Calculator Data Entry'!BP333)</f>
        <v/>
      </c>
      <c r="X333" s="120" t="str">
        <f>IF('GPA Calculator Data Entry'!BR333="","",'GPA Calculator Data Entry'!BR333)</f>
        <v/>
      </c>
      <c r="Y333" s="121" t="str">
        <f>IF('GPA Calculator Data Entry'!CA333="","",'GPA Calculator Data Entry'!CA333)</f>
        <v/>
      </c>
      <c r="Z333" s="121" t="str">
        <f>IF('GPA Calculator Data Entry'!CB333="","",'GPA Calculator Data Entry'!CB333)</f>
        <v/>
      </c>
      <c r="AA333" s="121" t="str">
        <f>IF('GPA Calculator Data Entry'!CC333="","",'GPA Calculator Data Entry'!CC333)</f>
        <v/>
      </c>
      <c r="AB333" s="118" t="str">
        <f>IF('GPA Calculator Data Entry'!CE333="","",'GPA Calculator Data Entry'!CE333)</f>
        <v/>
      </c>
      <c r="AC333" s="119" t="str">
        <f>IF('GPA Calculator Data Entry'!CN333="","",'GPA Calculator Data Entry'!CN333)</f>
        <v/>
      </c>
      <c r="AD333" s="119" t="str">
        <f>IF('GPA Calculator Data Entry'!CO333="","",'GPA Calculator Data Entry'!CO333)</f>
        <v/>
      </c>
      <c r="AE333" s="119" t="str">
        <f>IF('GPA Calculator Data Entry'!CP333="","",'GPA Calculator Data Entry'!CP333)</f>
        <v/>
      </c>
      <c r="AF333" s="120" t="str">
        <f>IF('GPA Calculator Data Entry'!CR333="","",'GPA Calculator Data Entry'!CR333)</f>
        <v/>
      </c>
      <c r="AG333" s="121" t="str">
        <f>IF('GPA Calculator Data Entry'!DA333="","",'GPA Calculator Data Entry'!DA333)</f>
        <v/>
      </c>
      <c r="AH333" s="121" t="str">
        <f>IF('GPA Calculator Data Entry'!DB333="","",'GPA Calculator Data Entry'!DB333)</f>
        <v/>
      </c>
      <c r="AI333" s="121" t="str">
        <f>IF('GPA Calculator Data Entry'!DC333="","",'GPA Calculator Data Entry'!DC333)</f>
        <v/>
      </c>
    </row>
    <row r="334" spans="1:35" ht="14.25" customHeight="1" x14ac:dyDescent="0.3">
      <c r="A334" s="116" t="str">
        <f>IF('GPA Calculator Data Entry'!A334="","",'GPA Calculator Data Entry'!A334)</f>
        <v/>
      </c>
      <c r="B334" s="117" t="str">
        <f>IF('GPA Calculator Data Entry'!B334="","",'GPA Calculator Data Entry'!B334)</f>
        <v/>
      </c>
      <c r="C334" s="117" t="str">
        <f>IF('GPA Calculator Data Entry'!C334="","",'GPA Calculator Data Entry'!C334)</f>
        <v/>
      </c>
      <c r="D334" s="118" t="str">
        <f>IF('GPA Calculator Data Entry'!E334="","",'GPA Calculator Data Entry'!E334)</f>
        <v/>
      </c>
      <c r="E334" s="119" t="str">
        <f>IF('GPA Calculator Data Entry'!N334="","",'GPA Calculator Data Entry'!N334)</f>
        <v/>
      </c>
      <c r="F334" s="119" t="str">
        <f>IF('GPA Calculator Data Entry'!O334="","",'GPA Calculator Data Entry'!O334)</f>
        <v/>
      </c>
      <c r="G334" s="119" t="str">
        <f>IF('GPA Calculator Data Entry'!P334="","",'GPA Calculator Data Entry'!P334)</f>
        <v/>
      </c>
      <c r="H334" s="120" t="str">
        <f>IF('GPA Calculator Data Entry'!R334="","",'GPA Calculator Data Entry'!R334)</f>
        <v/>
      </c>
      <c r="I334" s="121" t="str">
        <f>IF('GPA Calculator Data Entry'!AA334="","",'GPA Calculator Data Entry'!AA334)</f>
        <v/>
      </c>
      <c r="J334" s="121" t="str">
        <f>IF('GPA Calculator Data Entry'!AB334="","",'GPA Calculator Data Entry'!AB334)</f>
        <v/>
      </c>
      <c r="K334" s="121" t="str">
        <f>IF('GPA Calculator Data Entry'!AC334="","",'GPA Calculator Data Entry'!AC334)</f>
        <v/>
      </c>
      <c r="L334" s="118" t="str">
        <f>IF('GPA Calculator Data Entry'!AE334="","",'GPA Calculator Data Entry'!AE334)</f>
        <v/>
      </c>
      <c r="M334" s="119" t="str">
        <f>IF('GPA Calculator Data Entry'!AN334="","",'GPA Calculator Data Entry'!AN334)</f>
        <v/>
      </c>
      <c r="N334" s="119" t="str">
        <f>IF('GPA Calculator Data Entry'!AO334="","",'GPA Calculator Data Entry'!AO334)</f>
        <v/>
      </c>
      <c r="O334" s="119" t="str">
        <f>IF('GPA Calculator Data Entry'!AP334="","",'GPA Calculator Data Entry'!AP334)</f>
        <v/>
      </c>
      <c r="P334" s="120" t="str">
        <f>IF('GPA Calculator Data Entry'!AR334="","",'GPA Calculator Data Entry'!AR334)</f>
        <v/>
      </c>
      <c r="Q334" s="121" t="str">
        <f>IF('GPA Calculator Data Entry'!BA334="","",'GPA Calculator Data Entry'!BA334)</f>
        <v/>
      </c>
      <c r="R334" s="121" t="str">
        <f>IF('GPA Calculator Data Entry'!BB334="","",'GPA Calculator Data Entry'!BB334)</f>
        <v/>
      </c>
      <c r="S334" s="121" t="str">
        <f>IF('GPA Calculator Data Entry'!BC334="","",'GPA Calculator Data Entry'!BC334)</f>
        <v/>
      </c>
      <c r="T334" s="118" t="str">
        <f>IF('GPA Calculator Data Entry'!BE334="","",'GPA Calculator Data Entry'!BE334)</f>
        <v/>
      </c>
      <c r="U334" s="119" t="str">
        <f>IF('GPA Calculator Data Entry'!BN334="","",'GPA Calculator Data Entry'!BN334)</f>
        <v/>
      </c>
      <c r="V334" s="119" t="str">
        <f>IF('GPA Calculator Data Entry'!BO334="","",'GPA Calculator Data Entry'!BO334)</f>
        <v/>
      </c>
      <c r="W334" s="119" t="str">
        <f>IF('GPA Calculator Data Entry'!BP334="","",'GPA Calculator Data Entry'!BP334)</f>
        <v/>
      </c>
      <c r="X334" s="120" t="str">
        <f>IF('GPA Calculator Data Entry'!BR334="","",'GPA Calculator Data Entry'!BR334)</f>
        <v/>
      </c>
      <c r="Y334" s="121" t="str">
        <f>IF('GPA Calculator Data Entry'!CA334="","",'GPA Calculator Data Entry'!CA334)</f>
        <v/>
      </c>
      <c r="Z334" s="121" t="str">
        <f>IF('GPA Calculator Data Entry'!CB334="","",'GPA Calculator Data Entry'!CB334)</f>
        <v/>
      </c>
      <c r="AA334" s="121" t="str">
        <f>IF('GPA Calculator Data Entry'!CC334="","",'GPA Calculator Data Entry'!CC334)</f>
        <v/>
      </c>
      <c r="AB334" s="118" t="str">
        <f>IF('GPA Calculator Data Entry'!CE334="","",'GPA Calculator Data Entry'!CE334)</f>
        <v/>
      </c>
      <c r="AC334" s="119" t="str">
        <f>IF('GPA Calculator Data Entry'!CN334="","",'GPA Calculator Data Entry'!CN334)</f>
        <v/>
      </c>
      <c r="AD334" s="119" t="str">
        <f>IF('GPA Calculator Data Entry'!CO334="","",'GPA Calculator Data Entry'!CO334)</f>
        <v/>
      </c>
      <c r="AE334" s="119" t="str">
        <f>IF('GPA Calculator Data Entry'!CP334="","",'GPA Calculator Data Entry'!CP334)</f>
        <v/>
      </c>
      <c r="AF334" s="120" t="str">
        <f>IF('GPA Calculator Data Entry'!CR334="","",'GPA Calculator Data Entry'!CR334)</f>
        <v/>
      </c>
      <c r="AG334" s="121" t="str">
        <f>IF('GPA Calculator Data Entry'!DA334="","",'GPA Calculator Data Entry'!DA334)</f>
        <v/>
      </c>
      <c r="AH334" s="121" t="str">
        <f>IF('GPA Calculator Data Entry'!DB334="","",'GPA Calculator Data Entry'!DB334)</f>
        <v/>
      </c>
      <c r="AI334" s="121" t="str">
        <f>IF('GPA Calculator Data Entry'!DC334="","",'GPA Calculator Data Entry'!DC334)</f>
        <v/>
      </c>
    </row>
    <row r="335" spans="1:35" ht="14.25" customHeight="1" x14ac:dyDescent="0.3">
      <c r="A335" s="116" t="str">
        <f>IF('GPA Calculator Data Entry'!A335="","",'GPA Calculator Data Entry'!A335)</f>
        <v/>
      </c>
      <c r="B335" s="117" t="str">
        <f>IF('GPA Calculator Data Entry'!B335="","",'GPA Calculator Data Entry'!B335)</f>
        <v/>
      </c>
      <c r="C335" s="117" t="str">
        <f>IF('GPA Calculator Data Entry'!C335="","",'GPA Calculator Data Entry'!C335)</f>
        <v/>
      </c>
      <c r="D335" s="118" t="str">
        <f>IF('GPA Calculator Data Entry'!E335="","",'GPA Calculator Data Entry'!E335)</f>
        <v/>
      </c>
      <c r="E335" s="119" t="str">
        <f>IF('GPA Calculator Data Entry'!N335="","",'GPA Calculator Data Entry'!N335)</f>
        <v/>
      </c>
      <c r="F335" s="119" t="str">
        <f>IF('GPA Calculator Data Entry'!O335="","",'GPA Calculator Data Entry'!O335)</f>
        <v/>
      </c>
      <c r="G335" s="119" t="str">
        <f>IF('GPA Calculator Data Entry'!P335="","",'GPA Calculator Data Entry'!P335)</f>
        <v/>
      </c>
      <c r="H335" s="120" t="str">
        <f>IF('GPA Calculator Data Entry'!R335="","",'GPA Calculator Data Entry'!R335)</f>
        <v/>
      </c>
      <c r="I335" s="121" t="str">
        <f>IF('GPA Calculator Data Entry'!AA335="","",'GPA Calculator Data Entry'!AA335)</f>
        <v/>
      </c>
      <c r="J335" s="121" t="str">
        <f>IF('GPA Calculator Data Entry'!AB335="","",'GPA Calculator Data Entry'!AB335)</f>
        <v/>
      </c>
      <c r="K335" s="121" t="str">
        <f>IF('GPA Calculator Data Entry'!AC335="","",'GPA Calculator Data Entry'!AC335)</f>
        <v/>
      </c>
      <c r="L335" s="118" t="str">
        <f>IF('GPA Calculator Data Entry'!AE335="","",'GPA Calculator Data Entry'!AE335)</f>
        <v/>
      </c>
      <c r="M335" s="119" t="str">
        <f>IF('GPA Calculator Data Entry'!AN335="","",'GPA Calculator Data Entry'!AN335)</f>
        <v/>
      </c>
      <c r="N335" s="119" t="str">
        <f>IF('GPA Calculator Data Entry'!AO335="","",'GPA Calculator Data Entry'!AO335)</f>
        <v/>
      </c>
      <c r="O335" s="119" t="str">
        <f>IF('GPA Calculator Data Entry'!AP335="","",'GPA Calculator Data Entry'!AP335)</f>
        <v/>
      </c>
      <c r="P335" s="120" t="str">
        <f>IF('GPA Calculator Data Entry'!AR335="","",'GPA Calculator Data Entry'!AR335)</f>
        <v/>
      </c>
      <c r="Q335" s="121" t="str">
        <f>IF('GPA Calculator Data Entry'!BA335="","",'GPA Calculator Data Entry'!BA335)</f>
        <v/>
      </c>
      <c r="R335" s="121" t="str">
        <f>IF('GPA Calculator Data Entry'!BB335="","",'GPA Calculator Data Entry'!BB335)</f>
        <v/>
      </c>
      <c r="S335" s="121" t="str">
        <f>IF('GPA Calculator Data Entry'!BC335="","",'GPA Calculator Data Entry'!BC335)</f>
        <v/>
      </c>
      <c r="T335" s="118" t="str">
        <f>IF('GPA Calculator Data Entry'!BE335="","",'GPA Calculator Data Entry'!BE335)</f>
        <v/>
      </c>
      <c r="U335" s="119" t="str">
        <f>IF('GPA Calculator Data Entry'!BN335="","",'GPA Calculator Data Entry'!BN335)</f>
        <v/>
      </c>
      <c r="V335" s="119" t="str">
        <f>IF('GPA Calculator Data Entry'!BO335="","",'GPA Calculator Data Entry'!BO335)</f>
        <v/>
      </c>
      <c r="W335" s="119" t="str">
        <f>IF('GPA Calculator Data Entry'!BP335="","",'GPA Calculator Data Entry'!BP335)</f>
        <v/>
      </c>
      <c r="X335" s="120" t="str">
        <f>IF('GPA Calculator Data Entry'!BR335="","",'GPA Calculator Data Entry'!BR335)</f>
        <v/>
      </c>
      <c r="Y335" s="121" t="str">
        <f>IF('GPA Calculator Data Entry'!CA335="","",'GPA Calculator Data Entry'!CA335)</f>
        <v/>
      </c>
      <c r="Z335" s="121" t="str">
        <f>IF('GPA Calculator Data Entry'!CB335="","",'GPA Calculator Data Entry'!CB335)</f>
        <v/>
      </c>
      <c r="AA335" s="121" t="str">
        <f>IF('GPA Calculator Data Entry'!CC335="","",'GPA Calculator Data Entry'!CC335)</f>
        <v/>
      </c>
      <c r="AB335" s="118" t="str">
        <f>IF('GPA Calculator Data Entry'!CE335="","",'GPA Calculator Data Entry'!CE335)</f>
        <v/>
      </c>
      <c r="AC335" s="119" t="str">
        <f>IF('GPA Calculator Data Entry'!CN335="","",'GPA Calculator Data Entry'!CN335)</f>
        <v/>
      </c>
      <c r="AD335" s="119" t="str">
        <f>IF('GPA Calculator Data Entry'!CO335="","",'GPA Calculator Data Entry'!CO335)</f>
        <v/>
      </c>
      <c r="AE335" s="119" t="str">
        <f>IF('GPA Calculator Data Entry'!CP335="","",'GPA Calculator Data Entry'!CP335)</f>
        <v/>
      </c>
      <c r="AF335" s="120" t="str">
        <f>IF('GPA Calculator Data Entry'!CR335="","",'GPA Calculator Data Entry'!CR335)</f>
        <v/>
      </c>
      <c r="AG335" s="121" t="str">
        <f>IF('GPA Calculator Data Entry'!DA335="","",'GPA Calculator Data Entry'!DA335)</f>
        <v/>
      </c>
      <c r="AH335" s="121" t="str">
        <f>IF('GPA Calculator Data Entry'!DB335="","",'GPA Calculator Data Entry'!DB335)</f>
        <v/>
      </c>
      <c r="AI335" s="121" t="str">
        <f>IF('GPA Calculator Data Entry'!DC335="","",'GPA Calculator Data Entry'!DC335)</f>
        <v/>
      </c>
    </row>
    <row r="336" spans="1:35" ht="14.25" customHeight="1" x14ac:dyDescent="0.3">
      <c r="A336" s="116" t="str">
        <f>IF('GPA Calculator Data Entry'!A336="","",'GPA Calculator Data Entry'!A336)</f>
        <v/>
      </c>
      <c r="B336" s="117" t="str">
        <f>IF('GPA Calculator Data Entry'!B336="","",'GPA Calculator Data Entry'!B336)</f>
        <v/>
      </c>
      <c r="C336" s="117" t="str">
        <f>IF('GPA Calculator Data Entry'!C336="","",'GPA Calculator Data Entry'!C336)</f>
        <v/>
      </c>
      <c r="D336" s="118" t="str">
        <f>IF('GPA Calculator Data Entry'!E336="","",'GPA Calculator Data Entry'!E336)</f>
        <v/>
      </c>
      <c r="E336" s="119" t="str">
        <f>IF('GPA Calculator Data Entry'!N336="","",'GPA Calculator Data Entry'!N336)</f>
        <v/>
      </c>
      <c r="F336" s="119" t="str">
        <f>IF('GPA Calculator Data Entry'!O336="","",'GPA Calculator Data Entry'!O336)</f>
        <v/>
      </c>
      <c r="G336" s="119" t="str">
        <f>IF('GPA Calculator Data Entry'!P336="","",'GPA Calculator Data Entry'!P336)</f>
        <v/>
      </c>
      <c r="H336" s="120" t="str">
        <f>IF('GPA Calculator Data Entry'!R336="","",'GPA Calculator Data Entry'!R336)</f>
        <v/>
      </c>
      <c r="I336" s="121" t="str">
        <f>IF('GPA Calculator Data Entry'!AA336="","",'GPA Calculator Data Entry'!AA336)</f>
        <v/>
      </c>
      <c r="J336" s="121" t="str">
        <f>IF('GPA Calculator Data Entry'!AB336="","",'GPA Calculator Data Entry'!AB336)</f>
        <v/>
      </c>
      <c r="K336" s="121" t="str">
        <f>IF('GPA Calculator Data Entry'!AC336="","",'GPA Calculator Data Entry'!AC336)</f>
        <v/>
      </c>
      <c r="L336" s="118" t="str">
        <f>IF('GPA Calculator Data Entry'!AE336="","",'GPA Calculator Data Entry'!AE336)</f>
        <v/>
      </c>
      <c r="M336" s="119" t="str">
        <f>IF('GPA Calculator Data Entry'!AN336="","",'GPA Calculator Data Entry'!AN336)</f>
        <v/>
      </c>
      <c r="N336" s="119" t="str">
        <f>IF('GPA Calculator Data Entry'!AO336="","",'GPA Calculator Data Entry'!AO336)</f>
        <v/>
      </c>
      <c r="O336" s="119" t="str">
        <f>IF('GPA Calculator Data Entry'!AP336="","",'GPA Calculator Data Entry'!AP336)</f>
        <v/>
      </c>
      <c r="P336" s="120" t="str">
        <f>IF('GPA Calculator Data Entry'!AR336="","",'GPA Calculator Data Entry'!AR336)</f>
        <v/>
      </c>
      <c r="Q336" s="121" t="str">
        <f>IF('GPA Calculator Data Entry'!BA336="","",'GPA Calculator Data Entry'!BA336)</f>
        <v/>
      </c>
      <c r="R336" s="121" t="str">
        <f>IF('GPA Calculator Data Entry'!BB336="","",'GPA Calculator Data Entry'!BB336)</f>
        <v/>
      </c>
      <c r="S336" s="121" t="str">
        <f>IF('GPA Calculator Data Entry'!BC336="","",'GPA Calculator Data Entry'!BC336)</f>
        <v/>
      </c>
      <c r="T336" s="118" t="str">
        <f>IF('GPA Calculator Data Entry'!BE336="","",'GPA Calculator Data Entry'!BE336)</f>
        <v/>
      </c>
      <c r="U336" s="119" t="str">
        <f>IF('GPA Calculator Data Entry'!BN336="","",'GPA Calculator Data Entry'!BN336)</f>
        <v/>
      </c>
      <c r="V336" s="119" t="str">
        <f>IF('GPA Calculator Data Entry'!BO336="","",'GPA Calculator Data Entry'!BO336)</f>
        <v/>
      </c>
      <c r="W336" s="119" t="str">
        <f>IF('GPA Calculator Data Entry'!BP336="","",'GPA Calculator Data Entry'!BP336)</f>
        <v/>
      </c>
      <c r="X336" s="120" t="str">
        <f>IF('GPA Calculator Data Entry'!BR336="","",'GPA Calculator Data Entry'!BR336)</f>
        <v/>
      </c>
      <c r="Y336" s="121" t="str">
        <f>IF('GPA Calculator Data Entry'!CA336="","",'GPA Calculator Data Entry'!CA336)</f>
        <v/>
      </c>
      <c r="Z336" s="121" t="str">
        <f>IF('GPA Calculator Data Entry'!CB336="","",'GPA Calculator Data Entry'!CB336)</f>
        <v/>
      </c>
      <c r="AA336" s="121" t="str">
        <f>IF('GPA Calculator Data Entry'!CC336="","",'GPA Calculator Data Entry'!CC336)</f>
        <v/>
      </c>
      <c r="AB336" s="118" t="str">
        <f>IF('GPA Calculator Data Entry'!CE336="","",'GPA Calculator Data Entry'!CE336)</f>
        <v/>
      </c>
      <c r="AC336" s="119" t="str">
        <f>IF('GPA Calculator Data Entry'!CN336="","",'GPA Calculator Data Entry'!CN336)</f>
        <v/>
      </c>
      <c r="AD336" s="119" t="str">
        <f>IF('GPA Calculator Data Entry'!CO336="","",'GPA Calculator Data Entry'!CO336)</f>
        <v/>
      </c>
      <c r="AE336" s="119" t="str">
        <f>IF('GPA Calculator Data Entry'!CP336="","",'GPA Calculator Data Entry'!CP336)</f>
        <v/>
      </c>
      <c r="AF336" s="120" t="str">
        <f>IF('GPA Calculator Data Entry'!CR336="","",'GPA Calculator Data Entry'!CR336)</f>
        <v/>
      </c>
      <c r="AG336" s="121" t="str">
        <f>IF('GPA Calculator Data Entry'!DA336="","",'GPA Calculator Data Entry'!DA336)</f>
        <v/>
      </c>
      <c r="AH336" s="121" t="str">
        <f>IF('GPA Calculator Data Entry'!DB336="","",'GPA Calculator Data Entry'!DB336)</f>
        <v/>
      </c>
      <c r="AI336" s="121" t="str">
        <f>IF('GPA Calculator Data Entry'!DC336="","",'GPA Calculator Data Entry'!DC336)</f>
        <v/>
      </c>
    </row>
    <row r="337" spans="1:35" ht="14.25" customHeight="1" x14ac:dyDescent="0.3">
      <c r="A337" s="116" t="str">
        <f>IF('GPA Calculator Data Entry'!A337="","",'GPA Calculator Data Entry'!A337)</f>
        <v/>
      </c>
      <c r="B337" s="117" t="str">
        <f>IF('GPA Calculator Data Entry'!B337="","",'GPA Calculator Data Entry'!B337)</f>
        <v/>
      </c>
      <c r="C337" s="117" t="str">
        <f>IF('GPA Calculator Data Entry'!C337="","",'GPA Calculator Data Entry'!C337)</f>
        <v/>
      </c>
      <c r="D337" s="118" t="str">
        <f>IF('GPA Calculator Data Entry'!E337="","",'GPA Calculator Data Entry'!E337)</f>
        <v/>
      </c>
      <c r="E337" s="119" t="str">
        <f>IF('GPA Calculator Data Entry'!N337="","",'GPA Calculator Data Entry'!N337)</f>
        <v/>
      </c>
      <c r="F337" s="119" t="str">
        <f>IF('GPA Calculator Data Entry'!O337="","",'GPA Calculator Data Entry'!O337)</f>
        <v/>
      </c>
      <c r="G337" s="119" t="str">
        <f>IF('GPA Calculator Data Entry'!P337="","",'GPA Calculator Data Entry'!P337)</f>
        <v/>
      </c>
      <c r="H337" s="120" t="str">
        <f>IF('GPA Calculator Data Entry'!R337="","",'GPA Calculator Data Entry'!R337)</f>
        <v/>
      </c>
      <c r="I337" s="121" t="str">
        <f>IF('GPA Calculator Data Entry'!AA337="","",'GPA Calculator Data Entry'!AA337)</f>
        <v/>
      </c>
      <c r="J337" s="121" t="str">
        <f>IF('GPA Calculator Data Entry'!AB337="","",'GPA Calculator Data Entry'!AB337)</f>
        <v/>
      </c>
      <c r="K337" s="121" t="str">
        <f>IF('GPA Calculator Data Entry'!AC337="","",'GPA Calculator Data Entry'!AC337)</f>
        <v/>
      </c>
      <c r="L337" s="118" t="str">
        <f>IF('GPA Calculator Data Entry'!AE337="","",'GPA Calculator Data Entry'!AE337)</f>
        <v/>
      </c>
      <c r="M337" s="119" t="str">
        <f>IF('GPA Calculator Data Entry'!AN337="","",'GPA Calculator Data Entry'!AN337)</f>
        <v/>
      </c>
      <c r="N337" s="119" t="str">
        <f>IF('GPA Calculator Data Entry'!AO337="","",'GPA Calculator Data Entry'!AO337)</f>
        <v/>
      </c>
      <c r="O337" s="119" t="str">
        <f>IF('GPA Calculator Data Entry'!AP337="","",'GPA Calculator Data Entry'!AP337)</f>
        <v/>
      </c>
      <c r="P337" s="120" t="str">
        <f>IF('GPA Calculator Data Entry'!AR337="","",'GPA Calculator Data Entry'!AR337)</f>
        <v/>
      </c>
      <c r="Q337" s="121" t="str">
        <f>IF('GPA Calculator Data Entry'!BA337="","",'GPA Calculator Data Entry'!BA337)</f>
        <v/>
      </c>
      <c r="R337" s="121" t="str">
        <f>IF('GPA Calculator Data Entry'!BB337="","",'GPA Calculator Data Entry'!BB337)</f>
        <v/>
      </c>
      <c r="S337" s="121" t="str">
        <f>IF('GPA Calculator Data Entry'!BC337="","",'GPA Calculator Data Entry'!BC337)</f>
        <v/>
      </c>
      <c r="T337" s="118" t="str">
        <f>IF('GPA Calculator Data Entry'!BE337="","",'GPA Calculator Data Entry'!BE337)</f>
        <v/>
      </c>
      <c r="U337" s="119" t="str">
        <f>IF('GPA Calculator Data Entry'!BN337="","",'GPA Calculator Data Entry'!BN337)</f>
        <v/>
      </c>
      <c r="V337" s="119" t="str">
        <f>IF('GPA Calculator Data Entry'!BO337="","",'GPA Calculator Data Entry'!BO337)</f>
        <v/>
      </c>
      <c r="W337" s="119" t="str">
        <f>IF('GPA Calculator Data Entry'!BP337="","",'GPA Calculator Data Entry'!BP337)</f>
        <v/>
      </c>
      <c r="X337" s="120" t="str">
        <f>IF('GPA Calculator Data Entry'!BR337="","",'GPA Calculator Data Entry'!BR337)</f>
        <v/>
      </c>
      <c r="Y337" s="121" t="str">
        <f>IF('GPA Calculator Data Entry'!CA337="","",'GPA Calculator Data Entry'!CA337)</f>
        <v/>
      </c>
      <c r="Z337" s="121" t="str">
        <f>IF('GPA Calculator Data Entry'!CB337="","",'GPA Calculator Data Entry'!CB337)</f>
        <v/>
      </c>
      <c r="AA337" s="121" t="str">
        <f>IF('GPA Calculator Data Entry'!CC337="","",'GPA Calculator Data Entry'!CC337)</f>
        <v/>
      </c>
      <c r="AB337" s="118" t="str">
        <f>IF('GPA Calculator Data Entry'!CE337="","",'GPA Calculator Data Entry'!CE337)</f>
        <v/>
      </c>
      <c r="AC337" s="119" t="str">
        <f>IF('GPA Calculator Data Entry'!CN337="","",'GPA Calculator Data Entry'!CN337)</f>
        <v/>
      </c>
      <c r="AD337" s="119" t="str">
        <f>IF('GPA Calculator Data Entry'!CO337="","",'GPA Calculator Data Entry'!CO337)</f>
        <v/>
      </c>
      <c r="AE337" s="119" t="str">
        <f>IF('GPA Calculator Data Entry'!CP337="","",'GPA Calculator Data Entry'!CP337)</f>
        <v/>
      </c>
      <c r="AF337" s="120" t="str">
        <f>IF('GPA Calculator Data Entry'!CR337="","",'GPA Calculator Data Entry'!CR337)</f>
        <v/>
      </c>
      <c r="AG337" s="121" t="str">
        <f>IF('GPA Calculator Data Entry'!DA337="","",'GPA Calculator Data Entry'!DA337)</f>
        <v/>
      </c>
      <c r="AH337" s="121" t="str">
        <f>IF('GPA Calculator Data Entry'!DB337="","",'GPA Calculator Data Entry'!DB337)</f>
        <v/>
      </c>
      <c r="AI337" s="121" t="str">
        <f>IF('GPA Calculator Data Entry'!DC337="","",'GPA Calculator Data Entry'!DC337)</f>
        <v/>
      </c>
    </row>
    <row r="338" spans="1:35" ht="14.25" customHeight="1" x14ac:dyDescent="0.3">
      <c r="A338" s="116" t="str">
        <f>IF('GPA Calculator Data Entry'!A338="","",'GPA Calculator Data Entry'!A338)</f>
        <v/>
      </c>
      <c r="B338" s="117" t="str">
        <f>IF('GPA Calculator Data Entry'!B338="","",'GPA Calculator Data Entry'!B338)</f>
        <v/>
      </c>
      <c r="C338" s="117" t="str">
        <f>IF('GPA Calculator Data Entry'!C338="","",'GPA Calculator Data Entry'!C338)</f>
        <v/>
      </c>
      <c r="D338" s="118" t="str">
        <f>IF('GPA Calculator Data Entry'!E338="","",'GPA Calculator Data Entry'!E338)</f>
        <v/>
      </c>
      <c r="E338" s="119" t="str">
        <f>IF('GPA Calculator Data Entry'!N338="","",'GPA Calculator Data Entry'!N338)</f>
        <v/>
      </c>
      <c r="F338" s="119" t="str">
        <f>IF('GPA Calculator Data Entry'!O338="","",'GPA Calculator Data Entry'!O338)</f>
        <v/>
      </c>
      <c r="G338" s="119" t="str">
        <f>IF('GPA Calculator Data Entry'!P338="","",'GPA Calculator Data Entry'!P338)</f>
        <v/>
      </c>
      <c r="H338" s="120" t="str">
        <f>IF('GPA Calculator Data Entry'!R338="","",'GPA Calculator Data Entry'!R338)</f>
        <v/>
      </c>
      <c r="I338" s="121" t="str">
        <f>IF('GPA Calculator Data Entry'!AA338="","",'GPA Calculator Data Entry'!AA338)</f>
        <v/>
      </c>
      <c r="J338" s="121" t="str">
        <f>IF('GPA Calculator Data Entry'!AB338="","",'GPA Calculator Data Entry'!AB338)</f>
        <v/>
      </c>
      <c r="K338" s="121" t="str">
        <f>IF('GPA Calculator Data Entry'!AC338="","",'GPA Calculator Data Entry'!AC338)</f>
        <v/>
      </c>
      <c r="L338" s="118" t="str">
        <f>IF('GPA Calculator Data Entry'!AE338="","",'GPA Calculator Data Entry'!AE338)</f>
        <v/>
      </c>
      <c r="M338" s="119" t="str">
        <f>IF('GPA Calculator Data Entry'!AN338="","",'GPA Calculator Data Entry'!AN338)</f>
        <v/>
      </c>
      <c r="N338" s="119" t="str">
        <f>IF('GPA Calculator Data Entry'!AO338="","",'GPA Calculator Data Entry'!AO338)</f>
        <v/>
      </c>
      <c r="O338" s="119" t="str">
        <f>IF('GPA Calculator Data Entry'!AP338="","",'GPA Calculator Data Entry'!AP338)</f>
        <v/>
      </c>
      <c r="P338" s="120" t="str">
        <f>IF('GPA Calculator Data Entry'!AR338="","",'GPA Calculator Data Entry'!AR338)</f>
        <v/>
      </c>
      <c r="Q338" s="121" t="str">
        <f>IF('GPA Calculator Data Entry'!BA338="","",'GPA Calculator Data Entry'!BA338)</f>
        <v/>
      </c>
      <c r="R338" s="121" t="str">
        <f>IF('GPA Calculator Data Entry'!BB338="","",'GPA Calculator Data Entry'!BB338)</f>
        <v/>
      </c>
      <c r="S338" s="121" t="str">
        <f>IF('GPA Calculator Data Entry'!BC338="","",'GPA Calculator Data Entry'!BC338)</f>
        <v/>
      </c>
      <c r="T338" s="118" t="str">
        <f>IF('GPA Calculator Data Entry'!BE338="","",'GPA Calculator Data Entry'!BE338)</f>
        <v/>
      </c>
      <c r="U338" s="119" t="str">
        <f>IF('GPA Calculator Data Entry'!BN338="","",'GPA Calculator Data Entry'!BN338)</f>
        <v/>
      </c>
      <c r="V338" s="119" t="str">
        <f>IF('GPA Calculator Data Entry'!BO338="","",'GPA Calculator Data Entry'!BO338)</f>
        <v/>
      </c>
      <c r="W338" s="119" t="str">
        <f>IF('GPA Calculator Data Entry'!BP338="","",'GPA Calculator Data Entry'!BP338)</f>
        <v/>
      </c>
      <c r="X338" s="120" t="str">
        <f>IF('GPA Calculator Data Entry'!BR338="","",'GPA Calculator Data Entry'!BR338)</f>
        <v/>
      </c>
      <c r="Y338" s="121" t="str">
        <f>IF('GPA Calculator Data Entry'!CA338="","",'GPA Calculator Data Entry'!CA338)</f>
        <v/>
      </c>
      <c r="Z338" s="121" t="str">
        <f>IF('GPA Calculator Data Entry'!CB338="","",'GPA Calculator Data Entry'!CB338)</f>
        <v/>
      </c>
      <c r="AA338" s="121" t="str">
        <f>IF('GPA Calculator Data Entry'!CC338="","",'GPA Calculator Data Entry'!CC338)</f>
        <v/>
      </c>
      <c r="AB338" s="118" t="str">
        <f>IF('GPA Calculator Data Entry'!CE338="","",'GPA Calculator Data Entry'!CE338)</f>
        <v/>
      </c>
      <c r="AC338" s="119" t="str">
        <f>IF('GPA Calculator Data Entry'!CN338="","",'GPA Calculator Data Entry'!CN338)</f>
        <v/>
      </c>
      <c r="AD338" s="119" t="str">
        <f>IF('GPA Calculator Data Entry'!CO338="","",'GPA Calculator Data Entry'!CO338)</f>
        <v/>
      </c>
      <c r="AE338" s="119" t="str">
        <f>IF('GPA Calculator Data Entry'!CP338="","",'GPA Calculator Data Entry'!CP338)</f>
        <v/>
      </c>
      <c r="AF338" s="120" t="str">
        <f>IF('GPA Calculator Data Entry'!CR338="","",'GPA Calculator Data Entry'!CR338)</f>
        <v/>
      </c>
      <c r="AG338" s="121" t="str">
        <f>IF('GPA Calculator Data Entry'!DA338="","",'GPA Calculator Data Entry'!DA338)</f>
        <v/>
      </c>
      <c r="AH338" s="121" t="str">
        <f>IF('GPA Calculator Data Entry'!DB338="","",'GPA Calculator Data Entry'!DB338)</f>
        <v/>
      </c>
      <c r="AI338" s="121" t="str">
        <f>IF('GPA Calculator Data Entry'!DC338="","",'GPA Calculator Data Entry'!DC338)</f>
        <v/>
      </c>
    </row>
    <row r="339" spans="1:35" ht="14.25" customHeight="1" x14ac:dyDescent="0.3">
      <c r="A339" s="116" t="str">
        <f>IF('GPA Calculator Data Entry'!A339="","",'GPA Calculator Data Entry'!A339)</f>
        <v/>
      </c>
      <c r="B339" s="117" t="str">
        <f>IF('GPA Calculator Data Entry'!B339="","",'GPA Calculator Data Entry'!B339)</f>
        <v/>
      </c>
      <c r="C339" s="117" t="str">
        <f>IF('GPA Calculator Data Entry'!C339="","",'GPA Calculator Data Entry'!C339)</f>
        <v/>
      </c>
      <c r="D339" s="118" t="str">
        <f>IF('GPA Calculator Data Entry'!E339="","",'GPA Calculator Data Entry'!E339)</f>
        <v/>
      </c>
      <c r="E339" s="119" t="str">
        <f>IF('GPA Calculator Data Entry'!N339="","",'GPA Calculator Data Entry'!N339)</f>
        <v/>
      </c>
      <c r="F339" s="119" t="str">
        <f>IF('GPA Calculator Data Entry'!O339="","",'GPA Calculator Data Entry'!O339)</f>
        <v/>
      </c>
      <c r="G339" s="119" t="str">
        <f>IF('GPA Calculator Data Entry'!P339="","",'GPA Calculator Data Entry'!P339)</f>
        <v/>
      </c>
      <c r="H339" s="120" t="str">
        <f>IF('GPA Calculator Data Entry'!R339="","",'GPA Calculator Data Entry'!R339)</f>
        <v/>
      </c>
      <c r="I339" s="121" t="str">
        <f>IF('GPA Calculator Data Entry'!AA339="","",'GPA Calculator Data Entry'!AA339)</f>
        <v/>
      </c>
      <c r="J339" s="121" t="str">
        <f>IF('GPA Calculator Data Entry'!AB339="","",'GPA Calculator Data Entry'!AB339)</f>
        <v/>
      </c>
      <c r="K339" s="121" t="str">
        <f>IF('GPA Calculator Data Entry'!AC339="","",'GPA Calculator Data Entry'!AC339)</f>
        <v/>
      </c>
      <c r="L339" s="118" t="str">
        <f>IF('GPA Calculator Data Entry'!AE339="","",'GPA Calculator Data Entry'!AE339)</f>
        <v/>
      </c>
      <c r="M339" s="119" t="str">
        <f>IF('GPA Calculator Data Entry'!AN339="","",'GPA Calculator Data Entry'!AN339)</f>
        <v/>
      </c>
      <c r="N339" s="119" t="str">
        <f>IF('GPA Calculator Data Entry'!AO339="","",'GPA Calculator Data Entry'!AO339)</f>
        <v/>
      </c>
      <c r="O339" s="119" t="str">
        <f>IF('GPA Calculator Data Entry'!AP339="","",'GPA Calculator Data Entry'!AP339)</f>
        <v/>
      </c>
      <c r="P339" s="120" t="str">
        <f>IF('GPA Calculator Data Entry'!AR339="","",'GPA Calculator Data Entry'!AR339)</f>
        <v/>
      </c>
      <c r="Q339" s="121" t="str">
        <f>IF('GPA Calculator Data Entry'!BA339="","",'GPA Calculator Data Entry'!BA339)</f>
        <v/>
      </c>
      <c r="R339" s="121" t="str">
        <f>IF('GPA Calculator Data Entry'!BB339="","",'GPA Calculator Data Entry'!BB339)</f>
        <v/>
      </c>
      <c r="S339" s="121" t="str">
        <f>IF('GPA Calculator Data Entry'!BC339="","",'GPA Calculator Data Entry'!BC339)</f>
        <v/>
      </c>
      <c r="T339" s="118" t="str">
        <f>IF('GPA Calculator Data Entry'!BE339="","",'GPA Calculator Data Entry'!BE339)</f>
        <v/>
      </c>
      <c r="U339" s="119" t="str">
        <f>IF('GPA Calculator Data Entry'!BN339="","",'GPA Calculator Data Entry'!BN339)</f>
        <v/>
      </c>
      <c r="V339" s="119" t="str">
        <f>IF('GPA Calculator Data Entry'!BO339="","",'GPA Calculator Data Entry'!BO339)</f>
        <v/>
      </c>
      <c r="W339" s="119" t="str">
        <f>IF('GPA Calculator Data Entry'!BP339="","",'GPA Calculator Data Entry'!BP339)</f>
        <v/>
      </c>
      <c r="X339" s="120" t="str">
        <f>IF('GPA Calculator Data Entry'!BR339="","",'GPA Calculator Data Entry'!BR339)</f>
        <v/>
      </c>
      <c r="Y339" s="121" t="str">
        <f>IF('GPA Calculator Data Entry'!CA339="","",'GPA Calculator Data Entry'!CA339)</f>
        <v/>
      </c>
      <c r="Z339" s="121" t="str">
        <f>IF('GPA Calculator Data Entry'!CB339="","",'GPA Calculator Data Entry'!CB339)</f>
        <v/>
      </c>
      <c r="AA339" s="121" t="str">
        <f>IF('GPA Calculator Data Entry'!CC339="","",'GPA Calculator Data Entry'!CC339)</f>
        <v/>
      </c>
      <c r="AB339" s="118" t="str">
        <f>IF('GPA Calculator Data Entry'!CE339="","",'GPA Calculator Data Entry'!CE339)</f>
        <v/>
      </c>
      <c r="AC339" s="119" t="str">
        <f>IF('GPA Calculator Data Entry'!CN339="","",'GPA Calculator Data Entry'!CN339)</f>
        <v/>
      </c>
      <c r="AD339" s="119" t="str">
        <f>IF('GPA Calculator Data Entry'!CO339="","",'GPA Calculator Data Entry'!CO339)</f>
        <v/>
      </c>
      <c r="AE339" s="119" t="str">
        <f>IF('GPA Calculator Data Entry'!CP339="","",'GPA Calculator Data Entry'!CP339)</f>
        <v/>
      </c>
      <c r="AF339" s="120" t="str">
        <f>IF('GPA Calculator Data Entry'!CR339="","",'GPA Calculator Data Entry'!CR339)</f>
        <v/>
      </c>
      <c r="AG339" s="121" t="str">
        <f>IF('GPA Calculator Data Entry'!DA339="","",'GPA Calculator Data Entry'!DA339)</f>
        <v/>
      </c>
      <c r="AH339" s="121" t="str">
        <f>IF('GPA Calculator Data Entry'!DB339="","",'GPA Calculator Data Entry'!DB339)</f>
        <v/>
      </c>
      <c r="AI339" s="121" t="str">
        <f>IF('GPA Calculator Data Entry'!DC339="","",'GPA Calculator Data Entry'!DC339)</f>
        <v/>
      </c>
    </row>
    <row r="340" spans="1:35" ht="14.25" customHeight="1" x14ac:dyDescent="0.3">
      <c r="A340" s="116" t="str">
        <f>IF('GPA Calculator Data Entry'!A340="","",'GPA Calculator Data Entry'!A340)</f>
        <v/>
      </c>
      <c r="B340" s="117" t="str">
        <f>IF('GPA Calculator Data Entry'!B340="","",'GPA Calculator Data Entry'!B340)</f>
        <v/>
      </c>
      <c r="C340" s="117" t="str">
        <f>IF('GPA Calculator Data Entry'!C340="","",'GPA Calculator Data Entry'!C340)</f>
        <v/>
      </c>
      <c r="D340" s="118" t="str">
        <f>IF('GPA Calculator Data Entry'!E340="","",'GPA Calculator Data Entry'!E340)</f>
        <v/>
      </c>
      <c r="E340" s="119" t="str">
        <f>IF('GPA Calculator Data Entry'!N340="","",'GPA Calculator Data Entry'!N340)</f>
        <v/>
      </c>
      <c r="F340" s="119" t="str">
        <f>IF('GPA Calculator Data Entry'!O340="","",'GPA Calculator Data Entry'!O340)</f>
        <v/>
      </c>
      <c r="G340" s="119" t="str">
        <f>IF('GPA Calculator Data Entry'!P340="","",'GPA Calculator Data Entry'!P340)</f>
        <v/>
      </c>
      <c r="H340" s="120" t="str">
        <f>IF('GPA Calculator Data Entry'!R340="","",'GPA Calculator Data Entry'!R340)</f>
        <v/>
      </c>
      <c r="I340" s="121" t="str">
        <f>IF('GPA Calculator Data Entry'!AA340="","",'GPA Calculator Data Entry'!AA340)</f>
        <v/>
      </c>
      <c r="J340" s="121" t="str">
        <f>IF('GPA Calculator Data Entry'!AB340="","",'GPA Calculator Data Entry'!AB340)</f>
        <v/>
      </c>
      <c r="K340" s="121" t="str">
        <f>IF('GPA Calculator Data Entry'!AC340="","",'GPA Calculator Data Entry'!AC340)</f>
        <v/>
      </c>
      <c r="L340" s="118" t="str">
        <f>IF('GPA Calculator Data Entry'!AE340="","",'GPA Calculator Data Entry'!AE340)</f>
        <v/>
      </c>
      <c r="M340" s="119" t="str">
        <f>IF('GPA Calculator Data Entry'!AN340="","",'GPA Calculator Data Entry'!AN340)</f>
        <v/>
      </c>
      <c r="N340" s="119" t="str">
        <f>IF('GPA Calculator Data Entry'!AO340="","",'GPA Calculator Data Entry'!AO340)</f>
        <v/>
      </c>
      <c r="O340" s="119" t="str">
        <f>IF('GPA Calculator Data Entry'!AP340="","",'GPA Calculator Data Entry'!AP340)</f>
        <v/>
      </c>
      <c r="P340" s="120" t="str">
        <f>IF('GPA Calculator Data Entry'!AR340="","",'GPA Calculator Data Entry'!AR340)</f>
        <v/>
      </c>
      <c r="Q340" s="121" t="str">
        <f>IF('GPA Calculator Data Entry'!BA340="","",'GPA Calculator Data Entry'!BA340)</f>
        <v/>
      </c>
      <c r="R340" s="121" t="str">
        <f>IF('GPA Calculator Data Entry'!BB340="","",'GPA Calculator Data Entry'!BB340)</f>
        <v/>
      </c>
      <c r="S340" s="121" t="str">
        <f>IF('GPA Calculator Data Entry'!BC340="","",'GPA Calculator Data Entry'!BC340)</f>
        <v/>
      </c>
      <c r="T340" s="118" t="str">
        <f>IF('GPA Calculator Data Entry'!BE340="","",'GPA Calculator Data Entry'!BE340)</f>
        <v/>
      </c>
      <c r="U340" s="119" t="str">
        <f>IF('GPA Calculator Data Entry'!BN340="","",'GPA Calculator Data Entry'!BN340)</f>
        <v/>
      </c>
      <c r="V340" s="119" t="str">
        <f>IF('GPA Calculator Data Entry'!BO340="","",'GPA Calculator Data Entry'!BO340)</f>
        <v/>
      </c>
      <c r="W340" s="119" t="str">
        <f>IF('GPA Calculator Data Entry'!BP340="","",'GPA Calculator Data Entry'!BP340)</f>
        <v/>
      </c>
      <c r="X340" s="120" t="str">
        <f>IF('GPA Calculator Data Entry'!BR340="","",'GPA Calculator Data Entry'!BR340)</f>
        <v/>
      </c>
      <c r="Y340" s="121" t="str">
        <f>IF('GPA Calculator Data Entry'!CA340="","",'GPA Calculator Data Entry'!CA340)</f>
        <v/>
      </c>
      <c r="Z340" s="121" t="str">
        <f>IF('GPA Calculator Data Entry'!CB340="","",'GPA Calculator Data Entry'!CB340)</f>
        <v/>
      </c>
      <c r="AA340" s="121" t="str">
        <f>IF('GPA Calculator Data Entry'!CC340="","",'GPA Calculator Data Entry'!CC340)</f>
        <v/>
      </c>
      <c r="AB340" s="118" t="str">
        <f>IF('GPA Calculator Data Entry'!CE340="","",'GPA Calculator Data Entry'!CE340)</f>
        <v/>
      </c>
      <c r="AC340" s="119" t="str">
        <f>IF('GPA Calculator Data Entry'!CN340="","",'GPA Calculator Data Entry'!CN340)</f>
        <v/>
      </c>
      <c r="AD340" s="119" t="str">
        <f>IF('GPA Calculator Data Entry'!CO340="","",'GPA Calculator Data Entry'!CO340)</f>
        <v/>
      </c>
      <c r="AE340" s="119" t="str">
        <f>IF('GPA Calculator Data Entry'!CP340="","",'GPA Calculator Data Entry'!CP340)</f>
        <v/>
      </c>
      <c r="AF340" s="120" t="str">
        <f>IF('GPA Calculator Data Entry'!CR340="","",'GPA Calculator Data Entry'!CR340)</f>
        <v/>
      </c>
      <c r="AG340" s="121" t="str">
        <f>IF('GPA Calculator Data Entry'!DA340="","",'GPA Calculator Data Entry'!DA340)</f>
        <v/>
      </c>
      <c r="AH340" s="121" t="str">
        <f>IF('GPA Calculator Data Entry'!DB340="","",'GPA Calculator Data Entry'!DB340)</f>
        <v/>
      </c>
      <c r="AI340" s="121" t="str">
        <f>IF('GPA Calculator Data Entry'!DC340="","",'GPA Calculator Data Entry'!DC340)</f>
        <v/>
      </c>
    </row>
    <row r="341" spans="1:35" ht="14.25" customHeight="1" x14ac:dyDescent="0.3">
      <c r="A341" s="116" t="str">
        <f>IF('GPA Calculator Data Entry'!A341="","",'GPA Calculator Data Entry'!A341)</f>
        <v/>
      </c>
      <c r="B341" s="117" t="str">
        <f>IF('GPA Calculator Data Entry'!B341="","",'GPA Calculator Data Entry'!B341)</f>
        <v/>
      </c>
      <c r="C341" s="117" t="str">
        <f>IF('GPA Calculator Data Entry'!C341="","",'GPA Calculator Data Entry'!C341)</f>
        <v/>
      </c>
      <c r="D341" s="118" t="str">
        <f>IF('GPA Calculator Data Entry'!E341="","",'GPA Calculator Data Entry'!E341)</f>
        <v/>
      </c>
      <c r="E341" s="119" t="str">
        <f>IF('GPA Calculator Data Entry'!N341="","",'GPA Calculator Data Entry'!N341)</f>
        <v/>
      </c>
      <c r="F341" s="119" t="str">
        <f>IF('GPA Calculator Data Entry'!O341="","",'GPA Calculator Data Entry'!O341)</f>
        <v/>
      </c>
      <c r="G341" s="119" t="str">
        <f>IF('GPA Calculator Data Entry'!P341="","",'GPA Calculator Data Entry'!P341)</f>
        <v/>
      </c>
      <c r="H341" s="120" t="str">
        <f>IF('GPA Calculator Data Entry'!R341="","",'GPA Calculator Data Entry'!R341)</f>
        <v/>
      </c>
      <c r="I341" s="121" t="str">
        <f>IF('GPA Calculator Data Entry'!AA341="","",'GPA Calculator Data Entry'!AA341)</f>
        <v/>
      </c>
      <c r="J341" s="121" t="str">
        <f>IF('GPA Calculator Data Entry'!AB341="","",'GPA Calculator Data Entry'!AB341)</f>
        <v/>
      </c>
      <c r="K341" s="121" t="str">
        <f>IF('GPA Calculator Data Entry'!AC341="","",'GPA Calculator Data Entry'!AC341)</f>
        <v/>
      </c>
      <c r="L341" s="118" t="str">
        <f>IF('GPA Calculator Data Entry'!AE341="","",'GPA Calculator Data Entry'!AE341)</f>
        <v/>
      </c>
      <c r="M341" s="119" t="str">
        <f>IF('GPA Calculator Data Entry'!AN341="","",'GPA Calculator Data Entry'!AN341)</f>
        <v/>
      </c>
      <c r="N341" s="119" t="str">
        <f>IF('GPA Calculator Data Entry'!AO341="","",'GPA Calculator Data Entry'!AO341)</f>
        <v/>
      </c>
      <c r="O341" s="119" t="str">
        <f>IF('GPA Calculator Data Entry'!AP341="","",'GPA Calculator Data Entry'!AP341)</f>
        <v/>
      </c>
      <c r="P341" s="120" t="str">
        <f>IF('GPA Calculator Data Entry'!AR341="","",'GPA Calculator Data Entry'!AR341)</f>
        <v/>
      </c>
      <c r="Q341" s="121" t="str">
        <f>IF('GPA Calculator Data Entry'!BA341="","",'GPA Calculator Data Entry'!BA341)</f>
        <v/>
      </c>
      <c r="R341" s="121" t="str">
        <f>IF('GPA Calculator Data Entry'!BB341="","",'GPA Calculator Data Entry'!BB341)</f>
        <v/>
      </c>
      <c r="S341" s="121" t="str">
        <f>IF('GPA Calculator Data Entry'!BC341="","",'GPA Calculator Data Entry'!BC341)</f>
        <v/>
      </c>
      <c r="T341" s="118" t="str">
        <f>IF('GPA Calculator Data Entry'!BE341="","",'GPA Calculator Data Entry'!BE341)</f>
        <v/>
      </c>
      <c r="U341" s="119" t="str">
        <f>IF('GPA Calculator Data Entry'!BN341="","",'GPA Calculator Data Entry'!BN341)</f>
        <v/>
      </c>
      <c r="V341" s="119" t="str">
        <f>IF('GPA Calculator Data Entry'!BO341="","",'GPA Calculator Data Entry'!BO341)</f>
        <v/>
      </c>
      <c r="W341" s="119" t="str">
        <f>IF('GPA Calculator Data Entry'!BP341="","",'GPA Calculator Data Entry'!BP341)</f>
        <v/>
      </c>
      <c r="X341" s="120" t="str">
        <f>IF('GPA Calculator Data Entry'!BR341="","",'GPA Calculator Data Entry'!BR341)</f>
        <v/>
      </c>
      <c r="Y341" s="121" t="str">
        <f>IF('GPA Calculator Data Entry'!CA341="","",'GPA Calculator Data Entry'!CA341)</f>
        <v/>
      </c>
      <c r="Z341" s="121" t="str">
        <f>IF('GPA Calculator Data Entry'!CB341="","",'GPA Calculator Data Entry'!CB341)</f>
        <v/>
      </c>
      <c r="AA341" s="121" t="str">
        <f>IF('GPA Calculator Data Entry'!CC341="","",'GPA Calculator Data Entry'!CC341)</f>
        <v/>
      </c>
      <c r="AB341" s="118" t="str">
        <f>IF('GPA Calculator Data Entry'!CE341="","",'GPA Calculator Data Entry'!CE341)</f>
        <v/>
      </c>
      <c r="AC341" s="119" t="str">
        <f>IF('GPA Calculator Data Entry'!CN341="","",'GPA Calculator Data Entry'!CN341)</f>
        <v/>
      </c>
      <c r="AD341" s="119" t="str">
        <f>IF('GPA Calculator Data Entry'!CO341="","",'GPA Calculator Data Entry'!CO341)</f>
        <v/>
      </c>
      <c r="AE341" s="119" t="str">
        <f>IF('GPA Calculator Data Entry'!CP341="","",'GPA Calculator Data Entry'!CP341)</f>
        <v/>
      </c>
      <c r="AF341" s="120" t="str">
        <f>IF('GPA Calculator Data Entry'!CR341="","",'GPA Calculator Data Entry'!CR341)</f>
        <v/>
      </c>
      <c r="AG341" s="121" t="str">
        <f>IF('GPA Calculator Data Entry'!DA341="","",'GPA Calculator Data Entry'!DA341)</f>
        <v/>
      </c>
      <c r="AH341" s="121" t="str">
        <f>IF('GPA Calculator Data Entry'!DB341="","",'GPA Calculator Data Entry'!DB341)</f>
        <v/>
      </c>
      <c r="AI341" s="121" t="str">
        <f>IF('GPA Calculator Data Entry'!DC341="","",'GPA Calculator Data Entry'!DC341)</f>
        <v/>
      </c>
    </row>
    <row r="342" spans="1:35" ht="14.25" customHeight="1" x14ac:dyDescent="0.3">
      <c r="A342" s="116" t="str">
        <f>IF('GPA Calculator Data Entry'!A342="","",'GPA Calculator Data Entry'!A342)</f>
        <v/>
      </c>
      <c r="B342" s="117" t="str">
        <f>IF('GPA Calculator Data Entry'!B342="","",'GPA Calculator Data Entry'!B342)</f>
        <v/>
      </c>
      <c r="C342" s="117" t="str">
        <f>IF('GPA Calculator Data Entry'!C342="","",'GPA Calculator Data Entry'!C342)</f>
        <v/>
      </c>
      <c r="D342" s="118" t="str">
        <f>IF('GPA Calculator Data Entry'!E342="","",'GPA Calculator Data Entry'!E342)</f>
        <v/>
      </c>
      <c r="E342" s="119" t="str">
        <f>IF('GPA Calculator Data Entry'!N342="","",'GPA Calculator Data Entry'!N342)</f>
        <v/>
      </c>
      <c r="F342" s="119" t="str">
        <f>IF('GPA Calculator Data Entry'!O342="","",'GPA Calculator Data Entry'!O342)</f>
        <v/>
      </c>
      <c r="G342" s="119" t="str">
        <f>IF('GPA Calculator Data Entry'!P342="","",'GPA Calculator Data Entry'!P342)</f>
        <v/>
      </c>
      <c r="H342" s="120" t="str">
        <f>IF('GPA Calculator Data Entry'!R342="","",'GPA Calculator Data Entry'!R342)</f>
        <v/>
      </c>
      <c r="I342" s="121" t="str">
        <f>IF('GPA Calculator Data Entry'!AA342="","",'GPA Calculator Data Entry'!AA342)</f>
        <v/>
      </c>
      <c r="J342" s="121" t="str">
        <f>IF('GPA Calculator Data Entry'!AB342="","",'GPA Calculator Data Entry'!AB342)</f>
        <v/>
      </c>
      <c r="K342" s="121" t="str">
        <f>IF('GPA Calculator Data Entry'!AC342="","",'GPA Calculator Data Entry'!AC342)</f>
        <v/>
      </c>
      <c r="L342" s="118" t="str">
        <f>IF('GPA Calculator Data Entry'!AE342="","",'GPA Calculator Data Entry'!AE342)</f>
        <v/>
      </c>
      <c r="M342" s="119" t="str">
        <f>IF('GPA Calculator Data Entry'!AN342="","",'GPA Calculator Data Entry'!AN342)</f>
        <v/>
      </c>
      <c r="N342" s="119" t="str">
        <f>IF('GPA Calculator Data Entry'!AO342="","",'GPA Calculator Data Entry'!AO342)</f>
        <v/>
      </c>
      <c r="O342" s="119" t="str">
        <f>IF('GPA Calculator Data Entry'!AP342="","",'GPA Calculator Data Entry'!AP342)</f>
        <v/>
      </c>
      <c r="P342" s="120" t="str">
        <f>IF('GPA Calculator Data Entry'!AR342="","",'GPA Calculator Data Entry'!AR342)</f>
        <v/>
      </c>
      <c r="Q342" s="121" t="str">
        <f>IF('GPA Calculator Data Entry'!BA342="","",'GPA Calculator Data Entry'!BA342)</f>
        <v/>
      </c>
      <c r="R342" s="121" t="str">
        <f>IF('GPA Calculator Data Entry'!BB342="","",'GPA Calculator Data Entry'!BB342)</f>
        <v/>
      </c>
      <c r="S342" s="121" t="str">
        <f>IF('GPA Calculator Data Entry'!BC342="","",'GPA Calculator Data Entry'!BC342)</f>
        <v/>
      </c>
      <c r="T342" s="118" t="str">
        <f>IF('GPA Calculator Data Entry'!BE342="","",'GPA Calculator Data Entry'!BE342)</f>
        <v/>
      </c>
      <c r="U342" s="119" t="str">
        <f>IF('GPA Calculator Data Entry'!BN342="","",'GPA Calculator Data Entry'!BN342)</f>
        <v/>
      </c>
      <c r="V342" s="119" t="str">
        <f>IF('GPA Calculator Data Entry'!BO342="","",'GPA Calculator Data Entry'!BO342)</f>
        <v/>
      </c>
      <c r="W342" s="119" t="str">
        <f>IF('GPA Calculator Data Entry'!BP342="","",'GPA Calculator Data Entry'!BP342)</f>
        <v/>
      </c>
      <c r="X342" s="120" t="str">
        <f>IF('GPA Calculator Data Entry'!BR342="","",'GPA Calculator Data Entry'!BR342)</f>
        <v/>
      </c>
      <c r="Y342" s="121" t="str">
        <f>IF('GPA Calculator Data Entry'!CA342="","",'GPA Calculator Data Entry'!CA342)</f>
        <v/>
      </c>
      <c r="Z342" s="121" t="str">
        <f>IF('GPA Calculator Data Entry'!CB342="","",'GPA Calculator Data Entry'!CB342)</f>
        <v/>
      </c>
      <c r="AA342" s="121" t="str">
        <f>IF('GPA Calculator Data Entry'!CC342="","",'GPA Calculator Data Entry'!CC342)</f>
        <v/>
      </c>
      <c r="AB342" s="118" t="str">
        <f>IF('GPA Calculator Data Entry'!CE342="","",'GPA Calculator Data Entry'!CE342)</f>
        <v/>
      </c>
      <c r="AC342" s="119" t="str">
        <f>IF('GPA Calculator Data Entry'!CN342="","",'GPA Calculator Data Entry'!CN342)</f>
        <v/>
      </c>
      <c r="AD342" s="119" t="str">
        <f>IF('GPA Calculator Data Entry'!CO342="","",'GPA Calculator Data Entry'!CO342)</f>
        <v/>
      </c>
      <c r="AE342" s="119" t="str">
        <f>IF('GPA Calculator Data Entry'!CP342="","",'GPA Calculator Data Entry'!CP342)</f>
        <v/>
      </c>
      <c r="AF342" s="120" t="str">
        <f>IF('GPA Calculator Data Entry'!CR342="","",'GPA Calculator Data Entry'!CR342)</f>
        <v/>
      </c>
      <c r="AG342" s="121" t="str">
        <f>IF('GPA Calculator Data Entry'!DA342="","",'GPA Calculator Data Entry'!DA342)</f>
        <v/>
      </c>
      <c r="AH342" s="121" t="str">
        <f>IF('GPA Calculator Data Entry'!DB342="","",'GPA Calculator Data Entry'!DB342)</f>
        <v/>
      </c>
      <c r="AI342" s="121" t="str">
        <f>IF('GPA Calculator Data Entry'!DC342="","",'GPA Calculator Data Entry'!DC342)</f>
        <v/>
      </c>
    </row>
    <row r="343" spans="1:35" ht="14.25" customHeight="1" x14ac:dyDescent="0.3">
      <c r="A343" s="116" t="str">
        <f>IF('GPA Calculator Data Entry'!A343="","",'GPA Calculator Data Entry'!A343)</f>
        <v/>
      </c>
      <c r="B343" s="117" t="str">
        <f>IF('GPA Calculator Data Entry'!B343="","",'GPA Calculator Data Entry'!B343)</f>
        <v/>
      </c>
      <c r="C343" s="117" t="str">
        <f>IF('GPA Calculator Data Entry'!C343="","",'GPA Calculator Data Entry'!C343)</f>
        <v/>
      </c>
      <c r="D343" s="118" t="str">
        <f>IF('GPA Calculator Data Entry'!E343="","",'GPA Calculator Data Entry'!E343)</f>
        <v/>
      </c>
      <c r="E343" s="119" t="str">
        <f>IF('GPA Calculator Data Entry'!N343="","",'GPA Calculator Data Entry'!N343)</f>
        <v/>
      </c>
      <c r="F343" s="119" t="str">
        <f>IF('GPA Calculator Data Entry'!O343="","",'GPA Calculator Data Entry'!O343)</f>
        <v/>
      </c>
      <c r="G343" s="119" t="str">
        <f>IF('GPA Calculator Data Entry'!P343="","",'GPA Calculator Data Entry'!P343)</f>
        <v/>
      </c>
      <c r="H343" s="120" t="str">
        <f>IF('GPA Calculator Data Entry'!R343="","",'GPA Calculator Data Entry'!R343)</f>
        <v/>
      </c>
      <c r="I343" s="121" t="str">
        <f>IF('GPA Calculator Data Entry'!AA343="","",'GPA Calculator Data Entry'!AA343)</f>
        <v/>
      </c>
      <c r="J343" s="121" t="str">
        <f>IF('GPA Calculator Data Entry'!AB343="","",'GPA Calculator Data Entry'!AB343)</f>
        <v/>
      </c>
      <c r="K343" s="121" t="str">
        <f>IF('GPA Calculator Data Entry'!AC343="","",'GPA Calculator Data Entry'!AC343)</f>
        <v/>
      </c>
      <c r="L343" s="118" t="str">
        <f>IF('GPA Calculator Data Entry'!AE343="","",'GPA Calculator Data Entry'!AE343)</f>
        <v/>
      </c>
      <c r="M343" s="119" t="str">
        <f>IF('GPA Calculator Data Entry'!AN343="","",'GPA Calculator Data Entry'!AN343)</f>
        <v/>
      </c>
      <c r="N343" s="119" t="str">
        <f>IF('GPA Calculator Data Entry'!AO343="","",'GPA Calculator Data Entry'!AO343)</f>
        <v/>
      </c>
      <c r="O343" s="119" t="str">
        <f>IF('GPA Calculator Data Entry'!AP343="","",'GPA Calculator Data Entry'!AP343)</f>
        <v/>
      </c>
      <c r="P343" s="120" t="str">
        <f>IF('GPA Calculator Data Entry'!AR343="","",'GPA Calculator Data Entry'!AR343)</f>
        <v/>
      </c>
      <c r="Q343" s="121" t="str">
        <f>IF('GPA Calculator Data Entry'!BA343="","",'GPA Calculator Data Entry'!BA343)</f>
        <v/>
      </c>
      <c r="R343" s="121" t="str">
        <f>IF('GPA Calculator Data Entry'!BB343="","",'GPA Calculator Data Entry'!BB343)</f>
        <v/>
      </c>
      <c r="S343" s="121" t="str">
        <f>IF('GPA Calculator Data Entry'!BC343="","",'GPA Calculator Data Entry'!BC343)</f>
        <v/>
      </c>
      <c r="T343" s="118" t="str">
        <f>IF('GPA Calculator Data Entry'!BE343="","",'GPA Calculator Data Entry'!BE343)</f>
        <v/>
      </c>
      <c r="U343" s="119" t="str">
        <f>IF('GPA Calculator Data Entry'!BN343="","",'GPA Calculator Data Entry'!BN343)</f>
        <v/>
      </c>
      <c r="V343" s="119" t="str">
        <f>IF('GPA Calculator Data Entry'!BO343="","",'GPA Calculator Data Entry'!BO343)</f>
        <v/>
      </c>
      <c r="W343" s="119" t="str">
        <f>IF('GPA Calculator Data Entry'!BP343="","",'GPA Calculator Data Entry'!BP343)</f>
        <v/>
      </c>
      <c r="X343" s="120" t="str">
        <f>IF('GPA Calculator Data Entry'!BR343="","",'GPA Calculator Data Entry'!BR343)</f>
        <v/>
      </c>
      <c r="Y343" s="121" t="str">
        <f>IF('GPA Calculator Data Entry'!CA343="","",'GPA Calculator Data Entry'!CA343)</f>
        <v/>
      </c>
      <c r="Z343" s="121" t="str">
        <f>IF('GPA Calculator Data Entry'!CB343="","",'GPA Calculator Data Entry'!CB343)</f>
        <v/>
      </c>
      <c r="AA343" s="121" t="str">
        <f>IF('GPA Calculator Data Entry'!CC343="","",'GPA Calculator Data Entry'!CC343)</f>
        <v/>
      </c>
      <c r="AB343" s="118" t="str">
        <f>IF('GPA Calculator Data Entry'!CE343="","",'GPA Calculator Data Entry'!CE343)</f>
        <v/>
      </c>
      <c r="AC343" s="119" t="str">
        <f>IF('GPA Calculator Data Entry'!CN343="","",'GPA Calculator Data Entry'!CN343)</f>
        <v/>
      </c>
      <c r="AD343" s="119" t="str">
        <f>IF('GPA Calculator Data Entry'!CO343="","",'GPA Calculator Data Entry'!CO343)</f>
        <v/>
      </c>
      <c r="AE343" s="119" t="str">
        <f>IF('GPA Calculator Data Entry'!CP343="","",'GPA Calculator Data Entry'!CP343)</f>
        <v/>
      </c>
      <c r="AF343" s="120" t="str">
        <f>IF('GPA Calculator Data Entry'!CR343="","",'GPA Calculator Data Entry'!CR343)</f>
        <v/>
      </c>
      <c r="AG343" s="121" t="str">
        <f>IF('GPA Calculator Data Entry'!DA343="","",'GPA Calculator Data Entry'!DA343)</f>
        <v/>
      </c>
      <c r="AH343" s="121" t="str">
        <f>IF('GPA Calculator Data Entry'!DB343="","",'GPA Calculator Data Entry'!DB343)</f>
        <v/>
      </c>
      <c r="AI343" s="121" t="str">
        <f>IF('GPA Calculator Data Entry'!DC343="","",'GPA Calculator Data Entry'!DC343)</f>
        <v/>
      </c>
    </row>
    <row r="344" spans="1:35" ht="14.25" customHeight="1" x14ac:dyDescent="0.3">
      <c r="A344" s="116" t="str">
        <f>IF('GPA Calculator Data Entry'!A344="","",'GPA Calculator Data Entry'!A344)</f>
        <v/>
      </c>
      <c r="B344" s="117" t="str">
        <f>IF('GPA Calculator Data Entry'!B344="","",'GPA Calculator Data Entry'!B344)</f>
        <v/>
      </c>
      <c r="C344" s="117" t="str">
        <f>IF('GPA Calculator Data Entry'!C344="","",'GPA Calculator Data Entry'!C344)</f>
        <v/>
      </c>
      <c r="D344" s="118" t="str">
        <f>IF('GPA Calculator Data Entry'!E344="","",'GPA Calculator Data Entry'!E344)</f>
        <v/>
      </c>
      <c r="E344" s="119" t="str">
        <f>IF('GPA Calculator Data Entry'!N344="","",'GPA Calculator Data Entry'!N344)</f>
        <v/>
      </c>
      <c r="F344" s="119" t="str">
        <f>IF('GPA Calculator Data Entry'!O344="","",'GPA Calculator Data Entry'!O344)</f>
        <v/>
      </c>
      <c r="G344" s="119" t="str">
        <f>IF('GPA Calculator Data Entry'!P344="","",'GPA Calculator Data Entry'!P344)</f>
        <v/>
      </c>
      <c r="H344" s="120" t="str">
        <f>IF('GPA Calculator Data Entry'!R344="","",'GPA Calculator Data Entry'!R344)</f>
        <v/>
      </c>
      <c r="I344" s="121" t="str">
        <f>IF('GPA Calculator Data Entry'!AA344="","",'GPA Calculator Data Entry'!AA344)</f>
        <v/>
      </c>
      <c r="J344" s="121" t="str">
        <f>IF('GPA Calculator Data Entry'!AB344="","",'GPA Calculator Data Entry'!AB344)</f>
        <v/>
      </c>
      <c r="K344" s="121" t="str">
        <f>IF('GPA Calculator Data Entry'!AC344="","",'GPA Calculator Data Entry'!AC344)</f>
        <v/>
      </c>
      <c r="L344" s="118" t="str">
        <f>IF('GPA Calculator Data Entry'!AE344="","",'GPA Calculator Data Entry'!AE344)</f>
        <v/>
      </c>
      <c r="M344" s="119" t="str">
        <f>IF('GPA Calculator Data Entry'!AN344="","",'GPA Calculator Data Entry'!AN344)</f>
        <v/>
      </c>
      <c r="N344" s="119" t="str">
        <f>IF('GPA Calculator Data Entry'!AO344="","",'GPA Calculator Data Entry'!AO344)</f>
        <v/>
      </c>
      <c r="O344" s="119" t="str">
        <f>IF('GPA Calculator Data Entry'!AP344="","",'GPA Calculator Data Entry'!AP344)</f>
        <v/>
      </c>
      <c r="P344" s="120" t="str">
        <f>IF('GPA Calculator Data Entry'!AR344="","",'GPA Calculator Data Entry'!AR344)</f>
        <v/>
      </c>
      <c r="Q344" s="121" t="str">
        <f>IF('GPA Calculator Data Entry'!BA344="","",'GPA Calculator Data Entry'!BA344)</f>
        <v/>
      </c>
      <c r="R344" s="121" t="str">
        <f>IF('GPA Calculator Data Entry'!BB344="","",'GPA Calculator Data Entry'!BB344)</f>
        <v/>
      </c>
      <c r="S344" s="121" t="str">
        <f>IF('GPA Calculator Data Entry'!BC344="","",'GPA Calculator Data Entry'!BC344)</f>
        <v/>
      </c>
      <c r="T344" s="118" t="str">
        <f>IF('GPA Calculator Data Entry'!BE344="","",'GPA Calculator Data Entry'!BE344)</f>
        <v/>
      </c>
      <c r="U344" s="119" t="str">
        <f>IF('GPA Calculator Data Entry'!BN344="","",'GPA Calculator Data Entry'!BN344)</f>
        <v/>
      </c>
      <c r="V344" s="119" t="str">
        <f>IF('GPA Calculator Data Entry'!BO344="","",'GPA Calculator Data Entry'!BO344)</f>
        <v/>
      </c>
      <c r="W344" s="119" t="str">
        <f>IF('GPA Calculator Data Entry'!BP344="","",'GPA Calculator Data Entry'!BP344)</f>
        <v/>
      </c>
      <c r="X344" s="120" t="str">
        <f>IF('GPA Calculator Data Entry'!BR344="","",'GPA Calculator Data Entry'!BR344)</f>
        <v/>
      </c>
      <c r="Y344" s="121" t="str">
        <f>IF('GPA Calculator Data Entry'!CA344="","",'GPA Calculator Data Entry'!CA344)</f>
        <v/>
      </c>
      <c r="Z344" s="121" t="str">
        <f>IF('GPA Calculator Data Entry'!CB344="","",'GPA Calculator Data Entry'!CB344)</f>
        <v/>
      </c>
      <c r="AA344" s="121" t="str">
        <f>IF('GPA Calculator Data Entry'!CC344="","",'GPA Calculator Data Entry'!CC344)</f>
        <v/>
      </c>
      <c r="AB344" s="118" t="str">
        <f>IF('GPA Calculator Data Entry'!CE344="","",'GPA Calculator Data Entry'!CE344)</f>
        <v/>
      </c>
      <c r="AC344" s="119" t="str">
        <f>IF('GPA Calculator Data Entry'!CN344="","",'GPA Calculator Data Entry'!CN344)</f>
        <v/>
      </c>
      <c r="AD344" s="119" t="str">
        <f>IF('GPA Calculator Data Entry'!CO344="","",'GPA Calculator Data Entry'!CO344)</f>
        <v/>
      </c>
      <c r="AE344" s="119" t="str">
        <f>IF('GPA Calculator Data Entry'!CP344="","",'GPA Calculator Data Entry'!CP344)</f>
        <v/>
      </c>
      <c r="AF344" s="120" t="str">
        <f>IF('GPA Calculator Data Entry'!CR344="","",'GPA Calculator Data Entry'!CR344)</f>
        <v/>
      </c>
      <c r="AG344" s="121" t="str">
        <f>IF('GPA Calculator Data Entry'!DA344="","",'GPA Calculator Data Entry'!DA344)</f>
        <v/>
      </c>
      <c r="AH344" s="121" t="str">
        <f>IF('GPA Calculator Data Entry'!DB344="","",'GPA Calculator Data Entry'!DB344)</f>
        <v/>
      </c>
      <c r="AI344" s="121" t="str">
        <f>IF('GPA Calculator Data Entry'!DC344="","",'GPA Calculator Data Entry'!DC344)</f>
        <v/>
      </c>
    </row>
    <row r="345" spans="1:35" ht="14.25" customHeight="1" x14ac:dyDescent="0.3">
      <c r="A345" s="116" t="str">
        <f>IF('GPA Calculator Data Entry'!A345="","",'GPA Calculator Data Entry'!A345)</f>
        <v/>
      </c>
      <c r="B345" s="117" t="str">
        <f>IF('GPA Calculator Data Entry'!B345="","",'GPA Calculator Data Entry'!B345)</f>
        <v/>
      </c>
      <c r="C345" s="117" t="str">
        <f>IF('GPA Calculator Data Entry'!C345="","",'GPA Calculator Data Entry'!C345)</f>
        <v/>
      </c>
      <c r="D345" s="118" t="str">
        <f>IF('GPA Calculator Data Entry'!E345="","",'GPA Calculator Data Entry'!E345)</f>
        <v/>
      </c>
      <c r="E345" s="119" t="str">
        <f>IF('GPA Calculator Data Entry'!N345="","",'GPA Calculator Data Entry'!N345)</f>
        <v/>
      </c>
      <c r="F345" s="119" t="str">
        <f>IF('GPA Calculator Data Entry'!O345="","",'GPA Calculator Data Entry'!O345)</f>
        <v/>
      </c>
      <c r="G345" s="119" t="str">
        <f>IF('GPA Calculator Data Entry'!P345="","",'GPA Calculator Data Entry'!P345)</f>
        <v/>
      </c>
      <c r="H345" s="120" t="str">
        <f>IF('GPA Calculator Data Entry'!R345="","",'GPA Calculator Data Entry'!R345)</f>
        <v/>
      </c>
      <c r="I345" s="121" t="str">
        <f>IF('GPA Calculator Data Entry'!AA345="","",'GPA Calculator Data Entry'!AA345)</f>
        <v/>
      </c>
      <c r="J345" s="121" t="str">
        <f>IF('GPA Calculator Data Entry'!AB345="","",'GPA Calculator Data Entry'!AB345)</f>
        <v/>
      </c>
      <c r="K345" s="121" t="str">
        <f>IF('GPA Calculator Data Entry'!AC345="","",'GPA Calculator Data Entry'!AC345)</f>
        <v/>
      </c>
      <c r="L345" s="118" t="str">
        <f>IF('GPA Calculator Data Entry'!AE345="","",'GPA Calculator Data Entry'!AE345)</f>
        <v/>
      </c>
      <c r="M345" s="119" t="str">
        <f>IF('GPA Calculator Data Entry'!AN345="","",'GPA Calculator Data Entry'!AN345)</f>
        <v/>
      </c>
      <c r="N345" s="119" t="str">
        <f>IF('GPA Calculator Data Entry'!AO345="","",'GPA Calculator Data Entry'!AO345)</f>
        <v/>
      </c>
      <c r="O345" s="119" t="str">
        <f>IF('GPA Calculator Data Entry'!AP345="","",'GPA Calculator Data Entry'!AP345)</f>
        <v/>
      </c>
      <c r="P345" s="120" t="str">
        <f>IF('GPA Calculator Data Entry'!AR345="","",'GPA Calculator Data Entry'!AR345)</f>
        <v/>
      </c>
      <c r="Q345" s="121" t="str">
        <f>IF('GPA Calculator Data Entry'!BA345="","",'GPA Calculator Data Entry'!BA345)</f>
        <v/>
      </c>
      <c r="R345" s="121" t="str">
        <f>IF('GPA Calculator Data Entry'!BB345="","",'GPA Calculator Data Entry'!BB345)</f>
        <v/>
      </c>
      <c r="S345" s="121" t="str">
        <f>IF('GPA Calculator Data Entry'!BC345="","",'GPA Calculator Data Entry'!BC345)</f>
        <v/>
      </c>
      <c r="T345" s="118" t="str">
        <f>IF('GPA Calculator Data Entry'!BE345="","",'GPA Calculator Data Entry'!BE345)</f>
        <v/>
      </c>
      <c r="U345" s="119" t="str">
        <f>IF('GPA Calculator Data Entry'!BN345="","",'GPA Calculator Data Entry'!BN345)</f>
        <v/>
      </c>
      <c r="V345" s="119" t="str">
        <f>IF('GPA Calculator Data Entry'!BO345="","",'GPA Calculator Data Entry'!BO345)</f>
        <v/>
      </c>
      <c r="W345" s="119" t="str">
        <f>IF('GPA Calculator Data Entry'!BP345="","",'GPA Calculator Data Entry'!BP345)</f>
        <v/>
      </c>
      <c r="X345" s="120" t="str">
        <f>IF('GPA Calculator Data Entry'!BR345="","",'GPA Calculator Data Entry'!BR345)</f>
        <v/>
      </c>
      <c r="Y345" s="121" t="str">
        <f>IF('GPA Calculator Data Entry'!CA345="","",'GPA Calculator Data Entry'!CA345)</f>
        <v/>
      </c>
      <c r="Z345" s="121" t="str">
        <f>IF('GPA Calculator Data Entry'!CB345="","",'GPA Calculator Data Entry'!CB345)</f>
        <v/>
      </c>
      <c r="AA345" s="121" t="str">
        <f>IF('GPA Calculator Data Entry'!CC345="","",'GPA Calculator Data Entry'!CC345)</f>
        <v/>
      </c>
      <c r="AB345" s="118" t="str">
        <f>IF('GPA Calculator Data Entry'!CE345="","",'GPA Calculator Data Entry'!CE345)</f>
        <v/>
      </c>
      <c r="AC345" s="119" t="str">
        <f>IF('GPA Calculator Data Entry'!CN345="","",'GPA Calculator Data Entry'!CN345)</f>
        <v/>
      </c>
      <c r="AD345" s="119" t="str">
        <f>IF('GPA Calculator Data Entry'!CO345="","",'GPA Calculator Data Entry'!CO345)</f>
        <v/>
      </c>
      <c r="AE345" s="119" t="str">
        <f>IF('GPA Calculator Data Entry'!CP345="","",'GPA Calculator Data Entry'!CP345)</f>
        <v/>
      </c>
      <c r="AF345" s="120" t="str">
        <f>IF('GPA Calculator Data Entry'!CR345="","",'GPA Calculator Data Entry'!CR345)</f>
        <v/>
      </c>
      <c r="AG345" s="121" t="str">
        <f>IF('GPA Calculator Data Entry'!DA345="","",'GPA Calculator Data Entry'!DA345)</f>
        <v/>
      </c>
      <c r="AH345" s="121" t="str">
        <f>IF('GPA Calculator Data Entry'!DB345="","",'GPA Calculator Data Entry'!DB345)</f>
        <v/>
      </c>
      <c r="AI345" s="121" t="str">
        <f>IF('GPA Calculator Data Entry'!DC345="","",'GPA Calculator Data Entry'!DC345)</f>
        <v/>
      </c>
    </row>
    <row r="346" spans="1:35" ht="14.25" customHeight="1" x14ac:dyDescent="0.3">
      <c r="A346" s="116" t="str">
        <f>IF('GPA Calculator Data Entry'!A346="","",'GPA Calculator Data Entry'!A346)</f>
        <v/>
      </c>
      <c r="B346" s="117" t="str">
        <f>IF('GPA Calculator Data Entry'!B346="","",'GPA Calculator Data Entry'!B346)</f>
        <v/>
      </c>
      <c r="C346" s="117" t="str">
        <f>IF('GPA Calculator Data Entry'!C346="","",'GPA Calculator Data Entry'!C346)</f>
        <v/>
      </c>
      <c r="D346" s="118" t="str">
        <f>IF('GPA Calculator Data Entry'!E346="","",'GPA Calculator Data Entry'!E346)</f>
        <v/>
      </c>
      <c r="E346" s="119" t="str">
        <f>IF('GPA Calculator Data Entry'!N346="","",'GPA Calculator Data Entry'!N346)</f>
        <v/>
      </c>
      <c r="F346" s="119" t="str">
        <f>IF('GPA Calculator Data Entry'!O346="","",'GPA Calculator Data Entry'!O346)</f>
        <v/>
      </c>
      <c r="G346" s="119" t="str">
        <f>IF('GPA Calculator Data Entry'!P346="","",'GPA Calculator Data Entry'!P346)</f>
        <v/>
      </c>
      <c r="H346" s="120" t="str">
        <f>IF('GPA Calculator Data Entry'!R346="","",'GPA Calculator Data Entry'!R346)</f>
        <v/>
      </c>
      <c r="I346" s="121" t="str">
        <f>IF('GPA Calculator Data Entry'!AA346="","",'GPA Calculator Data Entry'!AA346)</f>
        <v/>
      </c>
      <c r="J346" s="121" t="str">
        <f>IF('GPA Calculator Data Entry'!AB346="","",'GPA Calculator Data Entry'!AB346)</f>
        <v/>
      </c>
      <c r="K346" s="121" t="str">
        <f>IF('GPA Calculator Data Entry'!AC346="","",'GPA Calculator Data Entry'!AC346)</f>
        <v/>
      </c>
      <c r="L346" s="118" t="str">
        <f>IF('GPA Calculator Data Entry'!AE346="","",'GPA Calculator Data Entry'!AE346)</f>
        <v/>
      </c>
      <c r="M346" s="119" t="str">
        <f>IF('GPA Calculator Data Entry'!AN346="","",'GPA Calculator Data Entry'!AN346)</f>
        <v/>
      </c>
      <c r="N346" s="119" t="str">
        <f>IF('GPA Calculator Data Entry'!AO346="","",'GPA Calculator Data Entry'!AO346)</f>
        <v/>
      </c>
      <c r="O346" s="119" t="str">
        <f>IF('GPA Calculator Data Entry'!AP346="","",'GPA Calculator Data Entry'!AP346)</f>
        <v/>
      </c>
      <c r="P346" s="120" t="str">
        <f>IF('GPA Calculator Data Entry'!AR346="","",'GPA Calculator Data Entry'!AR346)</f>
        <v/>
      </c>
      <c r="Q346" s="121" t="str">
        <f>IF('GPA Calculator Data Entry'!BA346="","",'GPA Calculator Data Entry'!BA346)</f>
        <v/>
      </c>
      <c r="R346" s="121" t="str">
        <f>IF('GPA Calculator Data Entry'!BB346="","",'GPA Calculator Data Entry'!BB346)</f>
        <v/>
      </c>
      <c r="S346" s="121" t="str">
        <f>IF('GPA Calculator Data Entry'!BC346="","",'GPA Calculator Data Entry'!BC346)</f>
        <v/>
      </c>
      <c r="T346" s="118" t="str">
        <f>IF('GPA Calculator Data Entry'!BE346="","",'GPA Calculator Data Entry'!BE346)</f>
        <v/>
      </c>
      <c r="U346" s="119" t="str">
        <f>IF('GPA Calculator Data Entry'!BN346="","",'GPA Calculator Data Entry'!BN346)</f>
        <v/>
      </c>
      <c r="V346" s="119" t="str">
        <f>IF('GPA Calculator Data Entry'!BO346="","",'GPA Calculator Data Entry'!BO346)</f>
        <v/>
      </c>
      <c r="W346" s="119" t="str">
        <f>IF('GPA Calculator Data Entry'!BP346="","",'GPA Calculator Data Entry'!BP346)</f>
        <v/>
      </c>
      <c r="X346" s="120" t="str">
        <f>IF('GPA Calculator Data Entry'!BR346="","",'GPA Calculator Data Entry'!BR346)</f>
        <v/>
      </c>
      <c r="Y346" s="121" t="str">
        <f>IF('GPA Calculator Data Entry'!CA346="","",'GPA Calculator Data Entry'!CA346)</f>
        <v/>
      </c>
      <c r="Z346" s="121" t="str">
        <f>IF('GPA Calculator Data Entry'!CB346="","",'GPA Calculator Data Entry'!CB346)</f>
        <v/>
      </c>
      <c r="AA346" s="121" t="str">
        <f>IF('GPA Calculator Data Entry'!CC346="","",'GPA Calculator Data Entry'!CC346)</f>
        <v/>
      </c>
      <c r="AB346" s="118" t="str">
        <f>IF('GPA Calculator Data Entry'!CE346="","",'GPA Calculator Data Entry'!CE346)</f>
        <v/>
      </c>
      <c r="AC346" s="119" t="str">
        <f>IF('GPA Calculator Data Entry'!CN346="","",'GPA Calculator Data Entry'!CN346)</f>
        <v/>
      </c>
      <c r="AD346" s="119" t="str">
        <f>IF('GPA Calculator Data Entry'!CO346="","",'GPA Calculator Data Entry'!CO346)</f>
        <v/>
      </c>
      <c r="AE346" s="119" t="str">
        <f>IF('GPA Calculator Data Entry'!CP346="","",'GPA Calculator Data Entry'!CP346)</f>
        <v/>
      </c>
      <c r="AF346" s="120" t="str">
        <f>IF('GPA Calculator Data Entry'!CR346="","",'GPA Calculator Data Entry'!CR346)</f>
        <v/>
      </c>
      <c r="AG346" s="121" t="str">
        <f>IF('GPA Calculator Data Entry'!DA346="","",'GPA Calculator Data Entry'!DA346)</f>
        <v/>
      </c>
      <c r="AH346" s="121" t="str">
        <f>IF('GPA Calculator Data Entry'!DB346="","",'GPA Calculator Data Entry'!DB346)</f>
        <v/>
      </c>
      <c r="AI346" s="121" t="str">
        <f>IF('GPA Calculator Data Entry'!DC346="","",'GPA Calculator Data Entry'!DC346)</f>
        <v/>
      </c>
    </row>
    <row r="347" spans="1:35" ht="14.25" customHeight="1" x14ac:dyDescent="0.3">
      <c r="A347" s="116" t="str">
        <f>IF('GPA Calculator Data Entry'!A347="","",'GPA Calculator Data Entry'!A347)</f>
        <v/>
      </c>
      <c r="B347" s="117" t="str">
        <f>IF('GPA Calculator Data Entry'!B347="","",'GPA Calculator Data Entry'!B347)</f>
        <v/>
      </c>
      <c r="C347" s="117" t="str">
        <f>IF('GPA Calculator Data Entry'!C347="","",'GPA Calculator Data Entry'!C347)</f>
        <v/>
      </c>
      <c r="D347" s="118" t="str">
        <f>IF('GPA Calculator Data Entry'!E347="","",'GPA Calculator Data Entry'!E347)</f>
        <v/>
      </c>
      <c r="E347" s="119" t="str">
        <f>IF('GPA Calculator Data Entry'!N347="","",'GPA Calculator Data Entry'!N347)</f>
        <v/>
      </c>
      <c r="F347" s="119" t="str">
        <f>IF('GPA Calculator Data Entry'!O347="","",'GPA Calculator Data Entry'!O347)</f>
        <v/>
      </c>
      <c r="G347" s="119" t="str">
        <f>IF('GPA Calculator Data Entry'!P347="","",'GPA Calculator Data Entry'!P347)</f>
        <v/>
      </c>
      <c r="H347" s="120" t="str">
        <f>IF('GPA Calculator Data Entry'!R347="","",'GPA Calculator Data Entry'!R347)</f>
        <v/>
      </c>
      <c r="I347" s="121" t="str">
        <f>IF('GPA Calculator Data Entry'!AA347="","",'GPA Calculator Data Entry'!AA347)</f>
        <v/>
      </c>
      <c r="J347" s="121" t="str">
        <f>IF('GPA Calculator Data Entry'!AB347="","",'GPA Calculator Data Entry'!AB347)</f>
        <v/>
      </c>
      <c r="K347" s="121" t="str">
        <f>IF('GPA Calculator Data Entry'!AC347="","",'GPA Calculator Data Entry'!AC347)</f>
        <v/>
      </c>
      <c r="L347" s="118" t="str">
        <f>IF('GPA Calculator Data Entry'!AE347="","",'GPA Calculator Data Entry'!AE347)</f>
        <v/>
      </c>
      <c r="M347" s="119" t="str">
        <f>IF('GPA Calculator Data Entry'!AN347="","",'GPA Calculator Data Entry'!AN347)</f>
        <v/>
      </c>
      <c r="N347" s="119" t="str">
        <f>IF('GPA Calculator Data Entry'!AO347="","",'GPA Calculator Data Entry'!AO347)</f>
        <v/>
      </c>
      <c r="O347" s="119" t="str">
        <f>IF('GPA Calculator Data Entry'!AP347="","",'GPA Calculator Data Entry'!AP347)</f>
        <v/>
      </c>
      <c r="P347" s="120" t="str">
        <f>IF('GPA Calculator Data Entry'!AR347="","",'GPA Calculator Data Entry'!AR347)</f>
        <v/>
      </c>
      <c r="Q347" s="121" t="str">
        <f>IF('GPA Calculator Data Entry'!BA347="","",'GPA Calculator Data Entry'!BA347)</f>
        <v/>
      </c>
      <c r="R347" s="121" t="str">
        <f>IF('GPA Calculator Data Entry'!BB347="","",'GPA Calculator Data Entry'!BB347)</f>
        <v/>
      </c>
      <c r="S347" s="121" t="str">
        <f>IF('GPA Calculator Data Entry'!BC347="","",'GPA Calculator Data Entry'!BC347)</f>
        <v/>
      </c>
      <c r="T347" s="118" t="str">
        <f>IF('GPA Calculator Data Entry'!BE347="","",'GPA Calculator Data Entry'!BE347)</f>
        <v/>
      </c>
      <c r="U347" s="119" t="str">
        <f>IF('GPA Calculator Data Entry'!BN347="","",'GPA Calculator Data Entry'!BN347)</f>
        <v/>
      </c>
      <c r="V347" s="119" t="str">
        <f>IF('GPA Calculator Data Entry'!BO347="","",'GPA Calculator Data Entry'!BO347)</f>
        <v/>
      </c>
      <c r="W347" s="119" t="str">
        <f>IF('GPA Calculator Data Entry'!BP347="","",'GPA Calculator Data Entry'!BP347)</f>
        <v/>
      </c>
      <c r="X347" s="120" t="str">
        <f>IF('GPA Calculator Data Entry'!BR347="","",'GPA Calculator Data Entry'!BR347)</f>
        <v/>
      </c>
      <c r="Y347" s="121" t="str">
        <f>IF('GPA Calculator Data Entry'!CA347="","",'GPA Calculator Data Entry'!CA347)</f>
        <v/>
      </c>
      <c r="Z347" s="121" t="str">
        <f>IF('GPA Calculator Data Entry'!CB347="","",'GPA Calculator Data Entry'!CB347)</f>
        <v/>
      </c>
      <c r="AA347" s="121" t="str">
        <f>IF('GPA Calculator Data Entry'!CC347="","",'GPA Calculator Data Entry'!CC347)</f>
        <v/>
      </c>
      <c r="AB347" s="118" t="str">
        <f>IF('GPA Calculator Data Entry'!CE347="","",'GPA Calculator Data Entry'!CE347)</f>
        <v/>
      </c>
      <c r="AC347" s="119" t="str">
        <f>IF('GPA Calculator Data Entry'!CN347="","",'GPA Calculator Data Entry'!CN347)</f>
        <v/>
      </c>
      <c r="AD347" s="119" t="str">
        <f>IF('GPA Calculator Data Entry'!CO347="","",'GPA Calculator Data Entry'!CO347)</f>
        <v/>
      </c>
      <c r="AE347" s="119" t="str">
        <f>IF('GPA Calculator Data Entry'!CP347="","",'GPA Calculator Data Entry'!CP347)</f>
        <v/>
      </c>
      <c r="AF347" s="120" t="str">
        <f>IF('GPA Calculator Data Entry'!CR347="","",'GPA Calculator Data Entry'!CR347)</f>
        <v/>
      </c>
      <c r="AG347" s="121" t="str">
        <f>IF('GPA Calculator Data Entry'!DA347="","",'GPA Calculator Data Entry'!DA347)</f>
        <v/>
      </c>
      <c r="AH347" s="121" t="str">
        <f>IF('GPA Calculator Data Entry'!DB347="","",'GPA Calculator Data Entry'!DB347)</f>
        <v/>
      </c>
      <c r="AI347" s="121" t="str">
        <f>IF('GPA Calculator Data Entry'!DC347="","",'GPA Calculator Data Entry'!DC347)</f>
        <v/>
      </c>
    </row>
    <row r="348" spans="1:35" ht="14.25" customHeight="1" x14ac:dyDescent="0.3">
      <c r="A348" s="116" t="str">
        <f>IF('GPA Calculator Data Entry'!A348="","",'GPA Calculator Data Entry'!A348)</f>
        <v/>
      </c>
      <c r="B348" s="117" t="str">
        <f>IF('GPA Calculator Data Entry'!B348="","",'GPA Calculator Data Entry'!B348)</f>
        <v/>
      </c>
      <c r="C348" s="117" t="str">
        <f>IF('GPA Calculator Data Entry'!C348="","",'GPA Calculator Data Entry'!C348)</f>
        <v/>
      </c>
      <c r="D348" s="118" t="str">
        <f>IF('GPA Calculator Data Entry'!E348="","",'GPA Calculator Data Entry'!E348)</f>
        <v/>
      </c>
      <c r="E348" s="119" t="str">
        <f>IF('GPA Calculator Data Entry'!N348="","",'GPA Calculator Data Entry'!N348)</f>
        <v/>
      </c>
      <c r="F348" s="119" t="str">
        <f>IF('GPA Calculator Data Entry'!O348="","",'GPA Calculator Data Entry'!O348)</f>
        <v/>
      </c>
      <c r="G348" s="119" t="str">
        <f>IF('GPA Calculator Data Entry'!P348="","",'GPA Calculator Data Entry'!P348)</f>
        <v/>
      </c>
      <c r="H348" s="120" t="str">
        <f>IF('GPA Calculator Data Entry'!R348="","",'GPA Calculator Data Entry'!R348)</f>
        <v/>
      </c>
      <c r="I348" s="121" t="str">
        <f>IF('GPA Calculator Data Entry'!AA348="","",'GPA Calculator Data Entry'!AA348)</f>
        <v/>
      </c>
      <c r="J348" s="121" t="str">
        <f>IF('GPA Calculator Data Entry'!AB348="","",'GPA Calculator Data Entry'!AB348)</f>
        <v/>
      </c>
      <c r="K348" s="121" t="str">
        <f>IF('GPA Calculator Data Entry'!AC348="","",'GPA Calculator Data Entry'!AC348)</f>
        <v/>
      </c>
      <c r="L348" s="118" t="str">
        <f>IF('GPA Calculator Data Entry'!AE348="","",'GPA Calculator Data Entry'!AE348)</f>
        <v/>
      </c>
      <c r="M348" s="119" t="str">
        <f>IF('GPA Calculator Data Entry'!AN348="","",'GPA Calculator Data Entry'!AN348)</f>
        <v/>
      </c>
      <c r="N348" s="119" t="str">
        <f>IF('GPA Calculator Data Entry'!AO348="","",'GPA Calculator Data Entry'!AO348)</f>
        <v/>
      </c>
      <c r="O348" s="119" t="str">
        <f>IF('GPA Calculator Data Entry'!AP348="","",'GPA Calculator Data Entry'!AP348)</f>
        <v/>
      </c>
      <c r="P348" s="120" t="str">
        <f>IF('GPA Calculator Data Entry'!AR348="","",'GPA Calculator Data Entry'!AR348)</f>
        <v/>
      </c>
      <c r="Q348" s="121" t="str">
        <f>IF('GPA Calculator Data Entry'!BA348="","",'GPA Calculator Data Entry'!BA348)</f>
        <v/>
      </c>
      <c r="R348" s="121" t="str">
        <f>IF('GPA Calculator Data Entry'!BB348="","",'GPA Calculator Data Entry'!BB348)</f>
        <v/>
      </c>
      <c r="S348" s="121" t="str">
        <f>IF('GPA Calculator Data Entry'!BC348="","",'GPA Calculator Data Entry'!BC348)</f>
        <v/>
      </c>
      <c r="T348" s="118" t="str">
        <f>IF('GPA Calculator Data Entry'!BE348="","",'GPA Calculator Data Entry'!BE348)</f>
        <v/>
      </c>
      <c r="U348" s="119" t="str">
        <f>IF('GPA Calculator Data Entry'!BN348="","",'GPA Calculator Data Entry'!BN348)</f>
        <v/>
      </c>
      <c r="V348" s="119" t="str">
        <f>IF('GPA Calculator Data Entry'!BO348="","",'GPA Calculator Data Entry'!BO348)</f>
        <v/>
      </c>
      <c r="W348" s="119" t="str">
        <f>IF('GPA Calculator Data Entry'!BP348="","",'GPA Calculator Data Entry'!BP348)</f>
        <v/>
      </c>
      <c r="X348" s="120" t="str">
        <f>IF('GPA Calculator Data Entry'!BR348="","",'GPA Calculator Data Entry'!BR348)</f>
        <v/>
      </c>
      <c r="Y348" s="121" t="str">
        <f>IF('GPA Calculator Data Entry'!CA348="","",'GPA Calculator Data Entry'!CA348)</f>
        <v/>
      </c>
      <c r="Z348" s="121" t="str">
        <f>IF('GPA Calculator Data Entry'!CB348="","",'GPA Calculator Data Entry'!CB348)</f>
        <v/>
      </c>
      <c r="AA348" s="121" t="str">
        <f>IF('GPA Calculator Data Entry'!CC348="","",'GPA Calculator Data Entry'!CC348)</f>
        <v/>
      </c>
      <c r="AB348" s="118" t="str">
        <f>IF('GPA Calculator Data Entry'!CE348="","",'GPA Calculator Data Entry'!CE348)</f>
        <v/>
      </c>
      <c r="AC348" s="119" t="str">
        <f>IF('GPA Calculator Data Entry'!CN348="","",'GPA Calculator Data Entry'!CN348)</f>
        <v/>
      </c>
      <c r="AD348" s="119" t="str">
        <f>IF('GPA Calculator Data Entry'!CO348="","",'GPA Calculator Data Entry'!CO348)</f>
        <v/>
      </c>
      <c r="AE348" s="119" t="str">
        <f>IF('GPA Calculator Data Entry'!CP348="","",'GPA Calculator Data Entry'!CP348)</f>
        <v/>
      </c>
      <c r="AF348" s="120" t="str">
        <f>IF('GPA Calculator Data Entry'!CR348="","",'GPA Calculator Data Entry'!CR348)</f>
        <v/>
      </c>
      <c r="AG348" s="121" t="str">
        <f>IF('GPA Calculator Data Entry'!DA348="","",'GPA Calculator Data Entry'!DA348)</f>
        <v/>
      </c>
      <c r="AH348" s="121" t="str">
        <f>IF('GPA Calculator Data Entry'!DB348="","",'GPA Calculator Data Entry'!DB348)</f>
        <v/>
      </c>
      <c r="AI348" s="121" t="str">
        <f>IF('GPA Calculator Data Entry'!DC348="","",'GPA Calculator Data Entry'!DC348)</f>
        <v/>
      </c>
    </row>
    <row r="349" spans="1:35" ht="14.25" customHeight="1" x14ac:dyDescent="0.3">
      <c r="A349" s="116" t="str">
        <f>IF('GPA Calculator Data Entry'!A349="","",'GPA Calculator Data Entry'!A349)</f>
        <v/>
      </c>
      <c r="B349" s="117" t="str">
        <f>IF('GPA Calculator Data Entry'!B349="","",'GPA Calculator Data Entry'!B349)</f>
        <v/>
      </c>
      <c r="C349" s="117" t="str">
        <f>IF('GPA Calculator Data Entry'!C349="","",'GPA Calculator Data Entry'!C349)</f>
        <v/>
      </c>
      <c r="D349" s="118" t="str">
        <f>IF('GPA Calculator Data Entry'!E349="","",'GPA Calculator Data Entry'!E349)</f>
        <v/>
      </c>
      <c r="E349" s="119" t="str">
        <f>IF('GPA Calculator Data Entry'!N349="","",'GPA Calculator Data Entry'!N349)</f>
        <v/>
      </c>
      <c r="F349" s="119" t="str">
        <f>IF('GPA Calculator Data Entry'!O349="","",'GPA Calculator Data Entry'!O349)</f>
        <v/>
      </c>
      <c r="G349" s="119" t="str">
        <f>IF('GPA Calculator Data Entry'!P349="","",'GPA Calculator Data Entry'!P349)</f>
        <v/>
      </c>
      <c r="H349" s="120" t="str">
        <f>IF('GPA Calculator Data Entry'!R349="","",'GPA Calculator Data Entry'!R349)</f>
        <v/>
      </c>
      <c r="I349" s="121" t="str">
        <f>IF('GPA Calculator Data Entry'!AA349="","",'GPA Calculator Data Entry'!AA349)</f>
        <v/>
      </c>
      <c r="J349" s="121" t="str">
        <f>IF('GPA Calculator Data Entry'!AB349="","",'GPA Calculator Data Entry'!AB349)</f>
        <v/>
      </c>
      <c r="K349" s="121" t="str">
        <f>IF('GPA Calculator Data Entry'!AC349="","",'GPA Calculator Data Entry'!AC349)</f>
        <v/>
      </c>
      <c r="L349" s="118" t="str">
        <f>IF('GPA Calculator Data Entry'!AE349="","",'GPA Calculator Data Entry'!AE349)</f>
        <v/>
      </c>
      <c r="M349" s="119" t="str">
        <f>IF('GPA Calculator Data Entry'!AN349="","",'GPA Calculator Data Entry'!AN349)</f>
        <v/>
      </c>
      <c r="N349" s="119" t="str">
        <f>IF('GPA Calculator Data Entry'!AO349="","",'GPA Calculator Data Entry'!AO349)</f>
        <v/>
      </c>
      <c r="O349" s="119" t="str">
        <f>IF('GPA Calculator Data Entry'!AP349="","",'GPA Calculator Data Entry'!AP349)</f>
        <v/>
      </c>
      <c r="P349" s="120" t="str">
        <f>IF('GPA Calculator Data Entry'!AR349="","",'GPA Calculator Data Entry'!AR349)</f>
        <v/>
      </c>
      <c r="Q349" s="121" t="str">
        <f>IF('GPA Calculator Data Entry'!BA349="","",'GPA Calculator Data Entry'!BA349)</f>
        <v/>
      </c>
      <c r="R349" s="121" t="str">
        <f>IF('GPA Calculator Data Entry'!BB349="","",'GPA Calculator Data Entry'!BB349)</f>
        <v/>
      </c>
      <c r="S349" s="121" t="str">
        <f>IF('GPA Calculator Data Entry'!BC349="","",'GPA Calculator Data Entry'!BC349)</f>
        <v/>
      </c>
      <c r="T349" s="118" t="str">
        <f>IF('GPA Calculator Data Entry'!BE349="","",'GPA Calculator Data Entry'!BE349)</f>
        <v/>
      </c>
      <c r="U349" s="119" t="str">
        <f>IF('GPA Calculator Data Entry'!BN349="","",'GPA Calculator Data Entry'!BN349)</f>
        <v/>
      </c>
      <c r="V349" s="119" t="str">
        <f>IF('GPA Calculator Data Entry'!BO349="","",'GPA Calculator Data Entry'!BO349)</f>
        <v/>
      </c>
      <c r="W349" s="119" t="str">
        <f>IF('GPA Calculator Data Entry'!BP349="","",'GPA Calculator Data Entry'!BP349)</f>
        <v/>
      </c>
      <c r="X349" s="120" t="str">
        <f>IF('GPA Calculator Data Entry'!BR349="","",'GPA Calculator Data Entry'!BR349)</f>
        <v/>
      </c>
      <c r="Y349" s="121" t="str">
        <f>IF('GPA Calculator Data Entry'!CA349="","",'GPA Calculator Data Entry'!CA349)</f>
        <v/>
      </c>
      <c r="Z349" s="121" t="str">
        <f>IF('GPA Calculator Data Entry'!CB349="","",'GPA Calculator Data Entry'!CB349)</f>
        <v/>
      </c>
      <c r="AA349" s="121" t="str">
        <f>IF('GPA Calculator Data Entry'!CC349="","",'GPA Calculator Data Entry'!CC349)</f>
        <v/>
      </c>
      <c r="AB349" s="118" t="str">
        <f>IF('GPA Calculator Data Entry'!CE349="","",'GPA Calculator Data Entry'!CE349)</f>
        <v/>
      </c>
      <c r="AC349" s="119" t="str">
        <f>IF('GPA Calculator Data Entry'!CN349="","",'GPA Calculator Data Entry'!CN349)</f>
        <v/>
      </c>
      <c r="AD349" s="119" t="str">
        <f>IF('GPA Calculator Data Entry'!CO349="","",'GPA Calculator Data Entry'!CO349)</f>
        <v/>
      </c>
      <c r="AE349" s="119" t="str">
        <f>IF('GPA Calculator Data Entry'!CP349="","",'GPA Calculator Data Entry'!CP349)</f>
        <v/>
      </c>
      <c r="AF349" s="120" t="str">
        <f>IF('GPA Calculator Data Entry'!CR349="","",'GPA Calculator Data Entry'!CR349)</f>
        <v/>
      </c>
      <c r="AG349" s="121" t="str">
        <f>IF('GPA Calculator Data Entry'!DA349="","",'GPA Calculator Data Entry'!DA349)</f>
        <v/>
      </c>
      <c r="AH349" s="121" t="str">
        <f>IF('GPA Calculator Data Entry'!DB349="","",'GPA Calculator Data Entry'!DB349)</f>
        <v/>
      </c>
      <c r="AI349" s="121" t="str">
        <f>IF('GPA Calculator Data Entry'!DC349="","",'GPA Calculator Data Entry'!DC349)</f>
        <v/>
      </c>
    </row>
    <row r="350" spans="1:35" ht="14.25" customHeight="1" x14ac:dyDescent="0.3">
      <c r="A350" s="116" t="str">
        <f>IF('GPA Calculator Data Entry'!A350="","",'GPA Calculator Data Entry'!A350)</f>
        <v/>
      </c>
      <c r="B350" s="117" t="str">
        <f>IF('GPA Calculator Data Entry'!B350="","",'GPA Calculator Data Entry'!B350)</f>
        <v/>
      </c>
      <c r="C350" s="117" t="str">
        <f>IF('GPA Calculator Data Entry'!C350="","",'GPA Calculator Data Entry'!C350)</f>
        <v/>
      </c>
      <c r="D350" s="118" t="str">
        <f>IF('GPA Calculator Data Entry'!E350="","",'GPA Calculator Data Entry'!E350)</f>
        <v/>
      </c>
      <c r="E350" s="119" t="str">
        <f>IF('GPA Calculator Data Entry'!N350="","",'GPA Calculator Data Entry'!N350)</f>
        <v/>
      </c>
      <c r="F350" s="119" t="str">
        <f>IF('GPA Calculator Data Entry'!O350="","",'GPA Calculator Data Entry'!O350)</f>
        <v/>
      </c>
      <c r="G350" s="119" t="str">
        <f>IF('GPA Calculator Data Entry'!P350="","",'GPA Calculator Data Entry'!P350)</f>
        <v/>
      </c>
      <c r="H350" s="120" t="str">
        <f>IF('GPA Calculator Data Entry'!R350="","",'GPA Calculator Data Entry'!R350)</f>
        <v/>
      </c>
      <c r="I350" s="121" t="str">
        <f>IF('GPA Calculator Data Entry'!AA350="","",'GPA Calculator Data Entry'!AA350)</f>
        <v/>
      </c>
      <c r="J350" s="121" t="str">
        <f>IF('GPA Calculator Data Entry'!AB350="","",'GPA Calculator Data Entry'!AB350)</f>
        <v/>
      </c>
      <c r="K350" s="121" t="str">
        <f>IF('GPA Calculator Data Entry'!AC350="","",'GPA Calculator Data Entry'!AC350)</f>
        <v/>
      </c>
      <c r="L350" s="118" t="str">
        <f>IF('GPA Calculator Data Entry'!AE350="","",'GPA Calculator Data Entry'!AE350)</f>
        <v/>
      </c>
      <c r="M350" s="119" t="str">
        <f>IF('GPA Calculator Data Entry'!AN350="","",'GPA Calculator Data Entry'!AN350)</f>
        <v/>
      </c>
      <c r="N350" s="119" t="str">
        <f>IF('GPA Calculator Data Entry'!AO350="","",'GPA Calculator Data Entry'!AO350)</f>
        <v/>
      </c>
      <c r="O350" s="119" t="str">
        <f>IF('GPA Calculator Data Entry'!AP350="","",'GPA Calculator Data Entry'!AP350)</f>
        <v/>
      </c>
      <c r="P350" s="120" t="str">
        <f>IF('GPA Calculator Data Entry'!AR350="","",'GPA Calculator Data Entry'!AR350)</f>
        <v/>
      </c>
      <c r="Q350" s="121" t="str">
        <f>IF('GPA Calculator Data Entry'!BA350="","",'GPA Calculator Data Entry'!BA350)</f>
        <v/>
      </c>
      <c r="R350" s="121" t="str">
        <f>IF('GPA Calculator Data Entry'!BB350="","",'GPA Calculator Data Entry'!BB350)</f>
        <v/>
      </c>
      <c r="S350" s="121" t="str">
        <f>IF('GPA Calculator Data Entry'!BC350="","",'GPA Calculator Data Entry'!BC350)</f>
        <v/>
      </c>
      <c r="T350" s="118" t="str">
        <f>IF('GPA Calculator Data Entry'!BE350="","",'GPA Calculator Data Entry'!BE350)</f>
        <v/>
      </c>
      <c r="U350" s="119" t="str">
        <f>IF('GPA Calculator Data Entry'!BN350="","",'GPA Calculator Data Entry'!BN350)</f>
        <v/>
      </c>
      <c r="V350" s="119" t="str">
        <f>IF('GPA Calculator Data Entry'!BO350="","",'GPA Calculator Data Entry'!BO350)</f>
        <v/>
      </c>
      <c r="W350" s="119" t="str">
        <f>IF('GPA Calculator Data Entry'!BP350="","",'GPA Calculator Data Entry'!BP350)</f>
        <v/>
      </c>
      <c r="X350" s="120" t="str">
        <f>IF('GPA Calculator Data Entry'!BR350="","",'GPA Calculator Data Entry'!BR350)</f>
        <v/>
      </c>
      <c r="Y350" s="121" t="str">
        <f>IF('GPA Calculator Data Entry'!CA350="","",'GPA Calculator Data Entry'!CA350)</f>
        <v/>
      </c>
      <c r="Z350" s="121" t="str">
        <f>IF('GPA Calculator Data Entry'!CB350="","",'GPA Calculator Data Entry'!CB350)</f>
        <v/>
      </c>
      <c r="AA350" s="121" t="str">
        <f>IF('GPA Calculator Data Entry'!CC350="","",'GPA Calculator Data Entry'!CC350)</f>
        <v/>
      </c>
      <c r="AB350" s="118" t="str">
        <f>IF('GPA Calculator Data Entry'!CE350="","",'GPA Calculator Data Entry'!CE350)</f>
        <v/>
      </c>
      <c r="AC350" s="119" t="str">
        <f>IF('GPA Calculator Data Entry'!CN350="","",'GPA Calculator Data Entry'!CN350)</f>
        <v/>
      </c>
      <c r="AD350" s="119" t="str">
        <f>IF('GPA Calculator Data Entry'!CO350="","",'GPA Calculator Data Entry'!CO350)</f>
        <v/>
      </c>
      <c r="AE350" s="119" t="str">
        <f>IF('GPA Calculator Data Entry'!CP350="","",'GPA Calculator Data Entry'!CP350)</f>
        <v/>
      </c>
      <c r="AF350" s="120" t="str">
        <f>IF('GPA Calculator Data Entry'!CR350="","",'GPA Calculator Data Entry'!CR350)</f>
        <v/>
      </c>
      <c r="AG350" s="121" t="str">
        <f>IF('GPA Calculator Data Entry'!DA350="","",'GPA Calculator Data Entry'!DA350)</f>
        <v/>
      </c>
      <c r="AH350" s="121" t="str">
        <f>IF('GPA Calculator Data Entry'!DB350="","",'GPA Calculator Data Entry'!DB350)</f>
        <v/>
      </c>
      <c r="AI350" s="121" t="str">
        <f>IF('GPA Calculator Data Entry'!DC350="","",'GPA Calculator Data Entry'!DC350)</f>
        <v/>
      </c>
    </row>
    <row r="351" spans="1:35" ht="14.25" customHeight="1" x14ac:dyDescent="0.3">
      <c r="A351" s="116" t="str">
        <f>IF('GPA Calculator Data Entry'!A351="","",'GPA Calculator Data Entry'!A351)</f>
        <v/>
      </c>
      <c r="B351" s="117" t="str">
        <f>IF('GPA Calculator Data Entry'!B351="","",'GPA Calculator Data Entry'!B351)</f>
        <v/>
      </c>
      <c r="C351" s="117" t="str">
        <f>IF('GPA Calculator Data Entry'!C351="","",'GPA Calculator Data Entry'!C351)</f>
        <v/>
      </c>
      <c r="D351" s="118" t="str">
        <f>IF('GPA Calculator Data Entry'!E351="","",'GPA Calculator Data Entry'!E351)</f>
        <v/>
      </c>
      <c r="E351" s="119" t="str">
        <f>IF('GPA Calculator Data Entry'!N351="","",'GPA Calculator Data Entry'!N351)</f>
        <v/>
      </c>
      <c r="F351" s="119" t="str">
        <f>IF('GPA Calculator Data Entry'!O351="","",'GPA Calculator Data Entry'!O351)</f>
        <v/>
      </c>
      <c r="G351" s="119" t="str">
        <f>IF('GPA Calculator Data Entry'!P351="","",'GPA Calculator Data Entry'!P351)</f>
        <v/>
      </c>
      <c r="H351" s="120" t="str">
        <f>IF('GPA Calculator Data Entry'!R351="","",'GPA Calculator Data Entry'!R351)</f>
        <v/>
      </c>
      <c r="I351" s="121" t="str">
        <f>IF('GPA Calculator Data Entry'!AA351="","",'GPA Calculator Data Entry'!AA351)</f>
        <v/>
      </c>
      <c r="J351" s="121" t="str">
        <f>IF('GPA Calculator Data Entry'!AB351="","",'GPA Calculator Data Entry'!AB351)</f>
        <v/>
      </c>
      <c r="K351" s="121" t="str">
        <f>IF('GPA Calculator Data Entry'!AC351="","",'GPA Calculator Data Entry'!AC351)</f>
        <v/>
      </c>
      <c r="L351" s="118" t="str">
        <f>IF('GPA Calculator Data Entry'!AE351="","",'GPA Calculator Data Entry'!AE351)</f>
        <v/>
      </c>
      <c r="M351" s="119" t="str">
        <f>IF('GPA Calculator Data Entry'!AN351="","",'GPA Calculator Data Entry'!AN351)</f>
        <v/>
      </c>
      <c r="N351" s="119" t="str">
        <f>IF('GPA Calculator Data Entry'!AO351="","",'GPA Calculator Data Entry'!AO351)</f>
        <v/>
      </c>
      <c r="O351" s="119" t="str">
        <f>IF('GPA Calculator Data Entry'!AP351="","",'GPA Calculator Data Entry'!AP351)</f>
        <v/>
      </c>
      <c r="P351" s="120" t="str">
        <f>IF('GPA Calculator Data Entry'!AR351="","",'GPA Calculator Data Entry'!AR351)</f>
        <v/>
      </c>
      <c r="Q351" s="121" t="str">
        <f>IF('GPA Calculator Data Entry'!BA351="","",'GPA Calculator Data Entry'!BA351)</f>
        <v/>
      </c>
      <c r="R351" s="121" t="str">
        <f>IF('GPA Calculator Data Entry'!BB351="","",'GPA Calculator Data Entry'!BB351)</f>
        <v/>
      </c>
      <c r="S351" s="121" t="str">
        <f>IF('GPA Calculator Data Entry'!BC351="","",'GPA Calculator Data Entry'!BC351)</f>
        <v/>
      </c>
      <c r="T351" s="118" t="str">
        <f>IF('GPA Calculator Data Entry'!BE351="","",'GPA Calculator Data Entry'!BE351)</f>
        <v/>
      </c>
      <c r="U351" s="119" t="str">
        <f>IF('GPA Calculator Data Entry'!BN351="","",'GPA Calculator Data Entry'!BN351)</f>
        <v/>
      </c>
      <c r="V351" s="119" t="str">
        <f>IF('GPA Calculator Data Entry'!BO351="","",'GPA Calculator Data Entry'!BO351)</f>
        <v/>
      </c>
      <c r="W351" s="119" t="str">
        <f>IF('GPA Calculator Data Entry'!BP351="","",'GPA Calculator Data Entry'!BP351)</f>
        <v/>
      </c>
      <c r="X351" s="120" t="str">
        <f>IF('GPA Calculator Data Entry'!BR351="","",'GPA Calculator Data Entry'!BR351)</f>
        <v/>
      </c>
      <c r="Y351" s="121" t="str">
        <f>IF('GPA Calculator Data Entry'!CA351="","",'GPA Calculator Data Entry'!CA351)</f>
        <v/>
      </c>
      <c r="Z351" s="121" t="str">
        <f>IF('GPA Calculator Data Entry'!CB351="","",'GPA Calculator Data Entry'!CB351)</f>
        <v/>
      </c>
      <c r="AA351" s="121" t="str">
        <f>IF('GPA Calculator Data Entry'!CC351="","",'GPA Calculator Data Entry'!CC351)</f>
        <v/>
      </c>
      <c r="AB351" s="118" t="str">
        <f>IF('GPA Calculator Data Entry'!CE351="","",'GPA Calculator Data Entry'!CE351)</f>
        <v/>
      </c>
      <c r="AC351" s="119" t="str">
        <f>IF('GPA Calculator Data Entry'!CN351="","",'GPA Calculator Data Entry'!CN351)</f>
        <v/>
      </c>
      <c r="AD351" s="119" t="str">
        <f>IF('GPA Calculator Data Entry'!CO351="","",'GPA Calculator Data Entry'!CO351)</f>
        <v/>
      </c>
      <c r="AE351" s="119" t="str">
        <f>IF('GPA Calculator Data Entry'!CP351="","",'GPA Calculator Data Entry'!CP351)</f>
        <v/>
      </c>
      <c r="AF351" s="120" t="str">
        <f>IF('GPA Calculator Data Entry'!CR351="","",'GPA Calculator Data Entry'!CR351)</f>
        <v/>
      </c>
      <c r="AG351" s="121" t="str">
        <f>IF('GPA Calculator Data Entry'!DA351="","",'GPA Calculator Data Entry'!DA351)</f>
        <v/>
      </c>
      <c r="AH351" s="121" t="str">
        <f>IF('GPA Calculator Data Entry'!DB351="","",'GPA Calculator Data Entry'!DB351)</f>
        <v/>
      </c>
      <c r="AI351" s="121" t="str">
        <f>IF('GPA Calculator Data Entry'!DC351="","",'GPA Calculator Data Entry'!DC351)</f>
        <v/>
      </c>
    </row>
    <row r="352" spans="1:35" ht="14.25" customHeight="1" x14ac:dyDescent="0.3">
      <c r="A352" s="116" t="str">
        <f>IF('GPA Calculator Data Entry'!A352="","",'GPA Calculator Data Entry'!A352)</f>
        <v/>
      </c>
      <c r="B352" s="117" t="str">
        <f>IF('GPA Calculator Data Entry'!B352="","",'GPA Calculator Data Entry'!B352)</f>
        <v/>
      </c>
      <c r="C352" s="117" t="str">
        <f>IF('GPA Calculator Data Entry'!C352="","",'GPA Calculator Data Entry'!C352)</f>
        <v/>
      </c>
      <c r="D352" s="118" t="str">
        <f>IF('GPA Calculator Data Entry'!E352="","",'GPA Calculator Data Entry'!E352)</f>
        <v/>
      </c>
      <c r="E352" s="119" t="str">
        <f>IF('GPA Calculator Data Entry'!N352="","",'GPA Calculator Data Entry'!N352)</f>
        <v/>
      </c>
      <c r="F352" s="119" t="str">
        <f>IF('GPA Calculator Data Entry'!O352="","",'GPA Calculator Data Entry'!O352)</f>
        <v/>
      </c>
      <c r="G352" s="119" t="str">
        <f>IF('GPA Calculator Data Entry'!P352="","",'GPA Calculator Data Entry'!P352)</f>
        <v/>
      </c>
      <c r="H352" s="120" t="str">
        <f>IF('GPA Calculator Data Entry'!R352="","",'GPA Calculator Data Entry'!R352)</f>
        <v/>
      </c>
      <c r="I352" s="121" t="str">
        <f>IF('GPA Calculator Data Entry'!AA352="","",'GPA Calculator Data Entry'!AA352)</f>
        <v/>
      </c>
      <c r="J352" s="121" t="str">
        <f>IF('GPA Calculator Data Entry'!AB352="","",'GPA Calculator Data Entry'!AB352)</f>
        <v/>
      </c>
      <c r="K352" s="121" t="str">
        <f>IF('GPA Calculator Data Entry'!AC352="","",'GPA Calculator Data Entry'!AC352)</f>
        <v/>
      </c>
      <c r="L352" s="118" t="str">
        <f>IF('GPA Calculator Data Entry'!AE352="","",'GPA Calculator Data Entry'!AE352)</f>
        <v/>
      </c>
      <c r="M352" s="119" t="str">
        <f>IF('GPA Calculator Data Entry'!AN352="","",'GPA Calculator Data Entry'!AN352)</f>
        <v/>
      </c>
      <c r="N352" s="119" t="str">
        <f>IF('GPA Calculator Data Entry'!AO352="","",'GPA Calculator Data Entry'!AO352)</f>
        <v/>
      </c>
      <c r="O352" s="119" t="str">
        <f>IF('GPA Calculator Data Entry'!AP352="","",'GPA Calculator Data Entry'!AP352)</f>
        <v/>
      </c>
      <c r="P352" s="120" t="str">
        <f>IF('GPA Calculator Data Entry'!AR352="","",'GPA Calculator Data Entry'!AR352)</f>
        <v/>
      </c>
      <c r="Q352" s="121" t="str">
        <f>IF('GPA Calculator Data Entry'!BA352="","",'GPA Calculator Data Entry'!BA352)</f>
        <v/>
      </c>
      <c r="R352" s="121" t="str">
        <f>IF('GPA Calculator Data Entry'!BB352="","",'GPA Calculator Data Entry'!BB352)</f>
        <v/>
      </c>
      <c r="S352" s="121" t="str">
        <f>IF('GPA Calculator Data Entry'!BC352="","",'GPA Calculator Data Entry'!BC352)</f>
        <v/>
      </c>
      <c r="T352" s="118" t="str">
        <f>IF('GPA Calculator Data Entry'!BE352="","",'GPA Calculator Data Entry'!BE352)</f>
        <v/>
      </c>
      <c r="U352" s="119" t="str">
        <f>IF('GPA Calculator Data Entry'!BN352="","",'GPA Calculator Data Entry'!BN352)</f>
        <v/>
      </c>
      <c r="V352" s="119" t="str">
        <f>IF('GPA Calculator Data Entry'!BO352="","",'GPA Calculator Data Entry'!BO352)</f>
        <v/>
      </c>
      <c r="W352" s="119" t="str">
        <f>IF('GPA Calculator Data Entry'!BP352="","",'GPA Calculator Data Entry'!BP352)</f>
        <v/>
      </c>
      <c r="X352" s="120" t="str">
        <f>IF('GPA Calculator Data Entry'!BR352="","",'GPA Calculator Data Entry'!BR352)</f>
        <v/>
      </c>
      <c r="Y352" s="121" t="str">
        <f>IF('GPA Calculator Data Entry'!CA352="","",'GPA Calculator Data Entry'!CA352)</f>
        <v/>
      </c>
      <c r="Z352" s="121" t="str">
        <f>IF('GPA Calculator Data Entry'!CB352="","",'GPA Calculator Data Entry'!CB352)</f>
        <v/>
      </c>
      <c r="AA352" s="121" t="str">
        <f>IF('GPA Calculator Data Entry'!CC352="","",'GPA Calculator Data Entry'!CC352)</f>
        <v/>
      </c>
      <c r="AB352" s="118" t="str">
        <f>IF('GPA Calculator Data Entry'!CE352="","",'GPA Calculator Data Entry'!CE352)</f>
        <v/>
      </c>
      <c r="AC352" s="119" t="str">
        <f>IF('GPA Calculator Data Entry'!CN352="","",'GPA Calculator Data Entry'!CN352)</f>
        <v/>
      </c>
      <c r="AD352" s="119" t="str">
        <f>IF('GPA Calculator Data Entry'!CO352="","",'GPA Calculator Data Entry'!CO352)</f>
        <v/>
      </c>
      <c r="AE352" s="119" t="str">
        <f>IF('GPA Calculator Data Entry'!CP352="","",'GPA Calculator Data Entry'!CP352)</f>
        <v/>
      </c>
      <c r="AF352" s="120" t="str">
        <f>IF('GPA Calculator Data Entry'!CR352="","",'GPA Calculator Data Entry'!CR352)</f>
        <v/>
      </c>
      <c r="AG352" s="121" t="str">
        <f>IF('GPA Calculator Data Entry'!DA352="","",'GPA Calculator Data Entry'!DA352)</f>
        <v/>
      </c>
      <c r="AH352" s="121" t="str">
        <f>IF('GPA Calculator Data Entry'!DB352="","",'GPA Calculator Data Entry'!DB352)</f>
        <v/>
      </c>
      <c r="AI352" s="121" t="str">
        <f>IF('GPA Calculator Data Entry'!DC352="","",'GPA Calculator Data Entry'!DC352)</f>
        <v/>
      </c>
    </row>
    <row r="353" spans="1:35" ht="14.25" customHeight="1" x14ac:dyDescent="0.3">
      <c r="A353" s="116" t="str">
        <f>IF('GPA Calculator Data Entry'!A353="","",'GPA Calculator Data Entry'!A353)</f>
        <v/>
      </c>
      <c r="B353" s="117" t="str">
        <f>IF('GPA Calculator Data Entry'!B353="","",'GPA Calculator Data Entry'!B353)</f>
        <v/>
      </c>
      <c r="C353" s="117" t="str">
        <f>IF('GPA Calculator Data Entry'!C353="","",'GPA Calculator Data Entry'!C353)</f>
        <v/>
      </c>
      <c r="D353" s="118" t="str">
        <f>IF('GPA Calculator Data Entry'!E353="","",'GPA Calculator Data Entry'!E353)</f>
        <v/>
      </c>
      <c r="E353" s="119" t="str">
        <f>IF('GPA Calculator Data Entry'!N353="","",'GPA Calculator Data Entry'!N353)</f>
        <v/>
      </c>
      <c r="F353" s="119" t="str">
        <f>IF('GPA Calculator Data Entry'!O353="","",'GPA Calculator Data Entry'!O353)</f>
        <v/>
      </c>
      <c r="G353" s="119" t="str">
        <f>IF('GPA Calculator Data Entry'!P353="","",'GPA Calculator Data Entry'!P353)</f>
        <v/>
      </c>
      <c r="H353" s="120" t="str">
        <f>IF('GPA Calculator Data Entry'!R353="","",'GPA Calculator Data Entry'!R353)</f>
        <v/>
      </c>
      <c r="I353" s="121" t="str">
        <f>IF('GPA Calculator Data Entry'!AA353="","",'GPA Calculator Data Entry'!AA353)</f>
        <v/>
      </c>
      <c r="J353" s="121" t="str">
        <f>IF('GPA Calculator Data Entry'!AB353="","",'GPA Calculator Data Entry'!AB353)</f>
        <v/>
      </c>
      <c r="K353" s="121" t="str">
        <f>IF('GPA Calculator Data Entry'!AC353="","",'GPA Calculator Data Entry'!AC353)</f>
        <v/>
      </c>
      <c r="L353" s="118" t="str">
        <f>IF('GPA Calculator Data Entry'!AE353="","",'GPA Calculator Data Entry'!AE353)</f>
        <v/>
      </c>
      <c r="M353" s="119" t="str">
        <f>IF('GPA Calculator Data Entry'!AN353="","",'GPA Calculator Data Entry'!AN353)</f>
        <v/>
      </c>
      <c r="N353" s="119" t="str">
        <f>IF('GPA Calculator Data Entry'!AO353="","",'GPA Calculator Data Entry'!AO353)</f>
        <v/>
      </c>
      <c r="O353" s="119" t="str">
        <f>IF('GPA Calculator Data Entry'!AP353="","",'GPA Calculator Data Entry'!AP353)</f>
        <v/>
      </c>
      <c r="P353" s="120" t="str">
        <f>IF('GPA Calculator Data Entry'!AR353="","",'GPA Calculator Data Entry'!AR353)</f>
        <v/>
      </c>
      <c r="Q353" s="121" t="str">
        <f>IF('GPA Calculator Data Entry'!BA353="","",'GPA Calculator Data Entry'!BA353)</f>
        <v/>
      </c>
      <c r="R353" s="121" t="str">
        <f>IF('GPA Calculator Data Entry'!BB353="","",'GPA Calculator Data Entry'!BB353)</f>
        <v/>
      </c>
      <c r="S353" s="121" t="str">
        <f>IF('GPA Calculator Data Entry'!BC353="","",'GPA Calculator Data Entry'!BC353)</f>
        <v/>
      </c>
      <c r="T353" s="118" t="str">
        <f>IF('GPA Calculator Data Entry'!BE353="","",'GPA Calculator Data Entry'!BE353)</f>
        <v/>
      </c>
      <c r="U353" s="119" t="str">
        <f>IF('GPA Calculator Data Entry'!BN353="","",'GPA Calculator Data Entry'!BN353)</f>
        <v/>
      </c>
      <c r="V353" s="119" t="str">
        <f>IF('GPA Calculator Data Entry'!BO353="","",'GPA Calculator Data Entry'!BO353)</f>
        <v/>
      </c>
      <c r="W353" s="119" t="str">
        <f>IF('GPA Calculator Data Entry'!BP353="","",'GPA Calculator Data Entry'!BP353)</f>
        <v/>
      </c>
      <c r="X353" s="120" t="str">
        <f>IF('GPA Calculator Data Entry'!BR353="","",'GPA Calculator Data Entry'!BR353)</f>
        <v/>
      </c>
      <c r="Y353" s="121" t="str">
        <f>IF('GPA Calculator Data Entry'!CA353="","",'GPA Calculator Data Entry'!CA353)</f>
        <v/>
      </c>
      <c r="Z353" s="121" t="str">
        <f>IF('GPA Calculator Data Entry'!CB353="","",'GPA Calculator Data Entry'!CB353)</f>
        <v/>
      </c>
      <c r="AA353" s="121" t="str">
        <f>IF('GPA Calculator Data Entry'!CC353="","",'GPA Calculator Data Entry'!CC353)</f>
        <v/>
      </c>
      <c r="AB353" s="118" t="str">
        <f>IF('GPA Calculator Data Entry'!CE353="","",'GPA Calculator Data Entry'!CE353)</f>
        <v/>
      </c>
      <c r="AC353" s="119" t="str">
        <f>IF('GPA Calculator Data Entry'!CN353="","",'GPA Calculator Data Entry'!CN353)</f>
        <v/>
      </c>
      <c r="AD353" s="119" t="str">
        <f>IF('GPA Calculator Data Entry'!CO353="","",'GPA Calculator Data Entry'!CO353)</f>
        <v/>
      </c>
      <c r="AE353" s="119" t="str">
        <f>IF('GPA Calculator Data Entry'!CP353="","",'GPA Calculator Data Entry'!CP353)</f>
        <v/>
      </c>
      <c r="AF353" s="120" t="str">
        <f>IF('GPA Calculator Data Entry'!CR353="","",'GPA Calculator Data Entry'!CR353)</f>
        <v/>
      </c>
      <c r="AG353" s="121" t="str">
        <f>IF('GPA Calculator Data Entry'!DA353="","",'GPA Calculator Data Entry'!DA353)</f>
        <v/>
      </c>
      <c r="AH353" s="121" t="str">
        <f>IF('GPA Calculator Data Entry'!DB353="","",'GPA Calculator Data Entry'!DB353)</f>
        <v/>
      </c>
      <c r="AI353" s="121" t="str">
        <f>IF('GPA Calculator Data Entry'!DC353="","",'GPA Calculator Data Entry'!DC353)</f>
        <v/>
      </c>
    </row>
    <row r="354" spans="1:35" ht="14.25" customHeight="1" x14ac:dyDescent="0.3">
      <c r="A354" s="116" t="str">
        <f>IF('GPA Calculator Data Entry'!A354="","",'GPA Calculator Data Entry'!A354)</f>
        <v/>
      </c>
      <c r="B354" s="117" t="str">
        <f>IF('GPA Calculator Data Entry'!B354="","",'GPA Calculator Data Entry'!B354)</f>
        <v/>
      </c>
      <c r="C354" s="117" t="str">
        <f>IF('GPA Calculator Data Entry'!C354="","",'GPA Calculator Data Entry'!C354)</f>
        <v/>
      </c>
      <c r="D354" s="118" t="str">
        <f>IF('GPA Calculator Data Entry'!E354="","",'GPA Calculator Data Entry'!E354)</f>
        <v/>
      </c>
      <c r="E354" s="119" t="str">
        <f>IF('GPA Calculator Data Entry'!N354="","",'GPA Calculator Data Entry'!N354)</f>
        <v/>
      </c>
      <c r="F354" s="119" t="str">
        <f>IF('GPA Calculator Data Entry'!O354="","",'GPA Calculator Data Entry'!O354)</f>
        <v/>
      </c>
      <c r="G354" s="119" t="str">
        <f>IF('GPA Calculator Data Entry'!P354="","",'GPA Calculator Data Entry'!P354)</f>
        <v/>
      </c>
      <c r="H354" s="120" t="str">
        <f>IF('GPA Calculator Data Entry'!R354="","",'GPA Calculator Data Entry'!R354)</f>
        <v/>
      </c>
      <c r="I354" s="121" t="str">
        <f>IF('GPA Calculator Data Entry'!AA354="","",'GPA Calculator Data Entry'!AA354)</f>
        <v/>
      </c>
      <c r="J354" s="121" t="str">
        <f>IF('GPA Calculator Data Entry'!AB354="","",'GPA Calculator Data Entry'!AB354)</f>
        <v/>
      </c>
      <c r="K354" s="121" t="str">
        <f>IF('GPA Calculator Data Entry'!AC354="","",'GPA Calculator Data Entry'!AC354)</f>
        <v/>
      </c>
      <c r="L354" s="118" t="str">
        <f>IF('GPA Calculator Data Entry'!AE354="","",'GPA Calculator Data Entry'!AE354)</f>
        <v/>
      </c>
      <c r="M354" s="119" t="str">
        <f>IF('GPA Calculator Data Entry'!AN354="","",'GPA Calculator Data Entry'!AN354)</f>
        <v/>
      </c>
      <c r="N354" s="119" t="str">
        <f>IF('GPA Calculator Data Entry'!AO354="","",'GPA Calculator Data Entry'!AO354)</f>
        <v/>
      </c>
      <c r="O354" s="119" t="str">
        <f>IF('GPA Calculator Data Entry'!AP354="","",'GPA Calculator Data Entry'!AP354)</f>
        <v/>
      </c>
      <c r="P354" s="120" t="str">
        <f>IF('GPA Calculator Data Entry'!AR354="","",'GPA Calculator Data Entry'!AR354)</f>
        <v/>
      </c>
      <c r="Q354" s="121" t="str">
        <f>IF('GPA Calculator Data Entry'!BA354="","",'GPA Calculator Data Entry'!BA354)</f>
        <v/>
      </c>
      <c r="R354" s="121" t="str">
        <f>IF('GPA Calculator Data Entry'!BB354="","",'GPA Calculator Data Entry'!BB354)</f>
        <v/>
      </c>
      <c r="S354" s="121" t="str">
        <f>IF('GPA Calculator Data Entry'!BC354="","",'GPA Calculator Data Entry'!BC354)</f>
        <v/>
      </c>
      <c r="T354" s="118" t="str">
        <f>IF('GPA Calculator Data Entry'!BE354="","",'GPA Calculator Data Entry'!BE354)</f>
        <v/>
      </c>
      <c r="U354" s="119" t="str">
        <f>IF('GPA Calculator Data Entry'!BN354="","",'GPA Calculator Data Entry'!BN354)</f>
        <v/>
      </c>
      <c r="V354" s="119" t="str">
        <f>IF('GPA Calculator Data Entry'!BO354="","",'GPA Calculator Data Entry'!BO354)</f>
        <v/>
      </c>
      <c r="W354" s="119" t="str">
        <f>IF('GPA Calculator Data Entry'!BP354="","",'GPA Calculator Data Entry'!BP354)</f>
        <v/>
      </c>
      <c r="X354" s="120" t="str">
        <f>IF('GPA Calculator Data Entry'!BR354="","",'GPA Calculator Data Entry'!BR354)</f>
        <v/>
      </c>
      <c r="Y354" s="121" t="str">
        <f>IF('GPA Calculator Data Entry'!CA354="","",'GPA Calculator Data Entry'!CA354)</f>
        <v/>
      </c>
      <c r="Z354" s="121" t="str">
        <f>IF('GPA Calculator Data Entry'!CB354="","",'GPA Calculator Data Entry'!CB354)</f>
        <v/>
      </c>
      <c r="AA354" s="121" t="str">
        <f>IF('GPA Calculator Data Entry'!CC354="","",'GPA Calculator Data Entry'!CC354)</f>
        <v/>
      </c>
      <c r="AB354" s="118" t="str">
        <f>IF('GPA Calculator Data Entry'!CE354="","",'GPA Calculator Data Entry'!CE354)</f>
        <v/>
      </c>
      <c r="AC354" s="119" t="str">
        <f>IF('GPA Calculator Data Entry'!CN354="","",'GPA Calculator Data Entry'!CN354)</f>
        <v/>
      </c>
      <c r="AD354" s="119" t="str">
        <f>IF('GPA Calculator Data Entry'!CO354="","",'GPA Calculator Data Entry'!CO354)</f>
        <v/>
      </c>
      <c r="AE354" s="119" t="str">
        <f>IF('GPA Calculator Data Entry'!CP354="","",'GPA Calculator Data Entry'!CP354)</f>
        <v/>
      </c>
      <c r="AF354" s="120" t="str">
        <f>IF('GPA Calculator Data Entry'!CR354="","",'GPA Calculator Data Entry'!CR354)</f>
        <v/>
      </c>
      <c r="AG354" s="121" t="str">
        <f>IF('GPA Calculator Data Entry'!DA354="","",'GPA Calculator Data Entry'!DA354)</f>
        <v/>
      </c>
      <c r="AH354" s="121" t="str">
        <f>IF('GPA Calculator Data Entry'!DB354="","",'GPA Calculator Data Entry'!DB354)</f>
        <v/>
      </c>
      <c r="AI354" s="121" t="str">
        <f>IF('GPA Calculator Data Entry'!DC354="","",'GPA Calculator Data Entry'!DC354)</f>
        <v/>
      </c>
    </row>
    <row r="355" spans="1:35" ht="14.25" customHeight="1" x14ac:dyDescent="0.3">
      <c r="A355" s="116" t="str">
        <f>IF('GPA Calculator Data Entry'!A355="","",'GPA Calculator Data Entry'!A355)</f>
        <v/>
      </c>
      <c r="B355" s="117" t="str">
        <f>IF('GPA Calculator Data Entry'!B355="","",'GPA Calculator Data Entry'!B355)</f>
        <v/>
      </c>
      <c r="C355" s="117" t="str">
        <f>IF('GPA Calculator Data Entry'!C355="","",'GPA Calculator Data Entry'!C355)</f>
        <v/>
      </c>
      <c r="D355" s="118" t="str">
        <f>IF('GPA Calculator Data Entry'!E355="","",'GPA Calculator Data Entry'!E355)</f>
        <v/>
      </c>
      <c r="E355" s="119" t="str">
        <f>IF('GPA Calculator Data Entry'!N355="","",'GPA Calculator Data Entry'!N355)</f>
        <v/>
      </c>
      <c r="F355" s="119" t="str">
        <f>IF('GPA Calculator Data Entry'!O355="","",'GPA Calculator Data Entry'!O355)</f>
        <v/>
      </c>
      <c r="G355" s="119" t="str">
        <f>IF('GPA Calculator Data Entry'!P355="","",'GPA Calculator Data Entry'!P355)</f>
        <v/>
      </c>
      <c r="H355" s="120" t="str">
        <f>IF('GPA Calculator Data Entry'!R355="","",'GPA Calculator Data Entry'!R355)</f>
        <v/>
      </c>
      <c r="I355" s="121" t="str">
        <f>IF('GPA Calculator Data Entry'!AA355="","",'GPA Calculator Data Entry'!AA355)</f>
        <v/>
      </c>
      <c r="J355" s="121" t="str">
        <f>IF('GPA Calculator Data Entry'!AB355="","",'GPA Calculator Data Entry'!AB355)</f>
        <v/>
      </c>
      <c r="K355" s="121" t="str">
        <f>IF('GPA Calculator Data Entry'!AC355="","",'GPA Calculator Data Entry'!AC355)</f>
        <v/>
      </c>
      <c r="L355" s="118" t="str">
        <f>IF('GPA Calculator Data Entry'!AE355="","",'GPA Calculator Data Entry'!AE355)</f>
        <v/>
      </c>
      <c r="M355" s="119" t="str">
        <f>IF('GPA Calculator Data Entry'!AN355="","",'GPA Calculator Data Entry'!AN355)</f>
        <v/>
      </c>
      <c r="N355" s="119" t="str">
        <f>IF('GPA Calculator Data Entry'!AO355="","",'GPA Calculator Data Entry'!AO355)</f>
        <v/>
      </c>
      <c r="O355" s="119" t="str">
        <f>IF('GPA Calculator Data Entry'!AP355="","",'GPA Calculator Data Entry'!AP355)</f>
        <v/>
      </c>
      <c r="P355" s="120" t="str">
        <f>IF('GPA Calculator Data Entry'!AR355="","",'GPA Calculator Data Entry'!AR355)</f>
        <v/>
      </c>
      <c r="Q355" s="121" t="str">
        <f>IF('GPA Calculator Data Entry'!BA355="","",'GPA Calculator Data Entry'!BA355)</f>
        <v/>
      </c>
      <c r="R355" s="121" t="str">
        <f>IF('GPA Calculator Data Entry'!BB355="","",'GPA Calculator Data Entry'!BB355)</f>
        <v/>
      </c>
      <c r="S355" s="121" t="str">
        <f>IF('GPA Calculator Data Entry'!BC355="","",'GPA Calculator Data Entry'!BC355)</f>
        <v/>
      </c>
      <c r="T355" s="118" t="str">
        <f>IF('GPA Calculator Data Entry'!BE355="","",'GPA Calculator Data Entry'!BE355)</f>
        <v/>
      </c>
      <c r="U355" s="119" t="str">
        <f>IF('GPA Calculator Data Entry'!BN355="","",'GPA Calculator Data Entry'!BN355)</f>
        <v/>
      </c>
      <c r="V355" s="119" t="str">
        <f>IF('GPA Calculator Data Entry'!BO355="","",'GPA Calculator Data Entry'!BO355)</f>
        <v/>
      </c>
      <c r="W355" s="119" t="str">
        <f>IF('GPA Calculator Data Entry'!BP355="","",'GPA Calculator Data Entry'!BP355)</f>
        <v/>
      </c>
      <c r="X355" s="120" t="str">
        <f>IF('GPA Calculator Data Entry'!BR355="","",'GPA Calculator Data Entry'!BR355)</f>
        <v/>
      </c>
      <c r="Y355" s="121" t="str">
        <f>IF('GPA Calculator Data Entry'!CA355="","",'GPA Calculator Data Entry'!CA355)</f>
        <v/>
      </c>
      <c r="Z355" s="121" t="str">
        <f>IF('GPA Calculator Data Entry'!CB355="","",'GPA Calculator Data Entry'!CB355)</f>
        <v/>
      </c>
      <c r="AA355" s="121" t="str">
        <f>IF('GPA Calculator Data Entry'!CC355="","",'GPA Calculator Data Entry'!CC355)</f>
        <v/>
      </c>
      <c r="AB355" s="118" t="str">
        <f>IF('GPA Calculator Data Entry'!CE355="","",'GPA Calculator Data Entry'!CE355)</f>
        <v/>
      </c>
      <c r="AC355" s="119" t="str">
        <f>IF('GPA Calculator Data Entry'!CN355="","",'GPA Calculator Data Entry'!CN355)</f>
        <v/>
      </c>
      <c r="AD355" s="119" t="str">
        <f>IF('GPA Calculator Data Entry'!CO355="","",'GPA Calculator Data Entry'!CO355)</f>
        <v/>
      </c>
      <c r="AE355" s="119" t="str">
        <f>IF('GPA Calculator Data Entry'!CP355="","",'GPA Calculator Data Entry'!CP355)</f>
        <v/>
      </c>
      <c r="AF355" s="120" t="str">
        <f>IF('GPA Calculator Data Entry'!CR355="","",'GPA Calculator Data Entry'!CR355)</f>
        <v/>
      </c>
      <c r="AG355" s="121" t="str">
        <f>IF('GPA Calculator Data Entry'!DA355="","",'GPA Calculator Data Entry'!DA355)</f>
        <v/>
      </c>
      <c r="AH355" s="121" t="str">
        <f>IF('GPA Calculator Data Entry'!DB355="","",'GPA Calculator Data Entry'!DB355)</f>
        <v/>
      </c>
      <c r="AI355" s="121" t="str">
        <f>IF('GPA Calculator Data Entry'!DC355="","",'GPA Calculator Data Entry'!DC355)</f>
        <v/>
      </c>
    </row>
    <row r="356" spans="1:35" ht="14.25" customHeight="1" x14ac:dyDescent="0.3">
      <c r="A356" s="116" t="str">
        <f>IF('GPA Calculator Data Entry'!A356="","",'GPA Calculator Data Entry'!A356)</f>
        <v/>
      </c>
      <c r="B356" s="117" t="str">
        <f>IF('GPA Calculator Data Entry'!B356="","",'GPA Calculator Data Entry'!B356)</f>
        <v/>
      </c>
      <c r="C356" s="117" t="str">
        <f>IF('GPA Calculator Data Entry'!C356="","",'GPA Calculator Data Entry'!C356)</f>
        <v/>
      </c>
      <c r="D356" s="118" t="str">
        <f>IF('GPA Calculator Data Entry'!E356="","",'GPA Calculator Data Entry'!E356)</f>
        <v/>
      </c>
      <c r="E356" s="119" t="str">
        <f>IF('GPA Calculator Data Entry'!N356="","",'GPA Calculator Data Entry'!N356)</f>
        <v/>
      </c>
      <c r="F356" s="119" t="str">
        <f>IF('GPA Calculator Data Entry'!O356="","",'GPA Calculator Data Entry'!O356)</f>
        <v/>
      </c>
      <c r="G356" s="119" t="str">
        <f>IF('GPA Calculator Data Entry'!P356="","",'GPA Calculator Data Entry'!P356)</f>
        <v/>
      </c>
      <c r="H356" s="120" t="str">
        <f>IF('GPA Calculator Data Entry'!R356="","",'GPA Calculator Data Entry'!R356)</f>
        <v/>
      </c>
      <c r="I356" s="121" t="str">
        <f>IF('GPA Calculator Data Entry'!AA356="","",'GPA Calculator Data Entry'!AA356)</f>
        <v/>
      </c>
      <c r="J356" s="121" t="str">
        <f>IF('GPA Calculator Data Entry'!AB356="","",'GPA Calculator Data Entry'!AB356)</f>
        <v/>
      </c>
      <c r="K356" s="121" t="str">
        <f>IF('GPA Calculator Data Entry'!AC356="","",'GPA Calculator Data Entry'!AC356)</f>
        <v/>
      </c>
      <c r="L356" s="118" t="str">
        <f>IF('GPA Calculator Data Entry'!AE356="","",'GPA Calculator Data Entry'!AE356)</f>
        <v/>
      </c>
      <c r="M356" s="119" t="str">
        <f>IF('GPA Calculator Data Entry'!AN356="","",'GPA Calculator Data Entry'!AN356)</f>
        <v/>
      </c>
      <c r="N356" s="119" t="str">
        <f>IF('GPA Calculator Data Entry'!AO356="","",'GPA Calculator Data Entry'!AO356)</f>
        <v/>
      </c>
      <c r="O356" s="119" t="str">
        <f>IF('GPA Calculator Data Entry'!AP356="","",'GPA Calculator Data Entry'!AP356)</f>
        <v/>
      </c>
      <c r="P356" s="120" t="str">
        <f>IF('GPA Calculator Data Entry'!AR356="","",'GPA Calculator Data Entry'!AR356)</f>
        <v/>
      </c>
      <c r="Q356" s="121" t="str">
        <f>IF('GPA Calculator Data Entry'!BA356="","",'GPA Calculator Data Entry'!BA356)</f>
        <v/>
      </c>
      <c r="R356" s="121" t="str">
        <f>IF('GPA Calculator Data Entry'!BB356="","",'GPA Calculator Data Entry'!BB356)</f>
        <v/>
      </c>
      <c r="S356" s="121" t="str">
        <f>IF('GPA Calculator Data Entry'!BC356="","",'GPA Calculator Data Entry'!BC356)</f>
        <v/>
      </c>
      <c r="T356" s="118" t="str">
        <f>IF('GPA Calculator Data Entry'!BE356="","",'GPA Calculator Data Entry'!BE356)</f>
        <v/>
      </c>
      <c r="U356" s="119" t="str">
        <f>IF('GPA Calculator Data Entry'!BN356="","",'GPA Calculator Data Entry'!BN356)</f>
        <v/>
      </c>
      <c r="V356" s="119" t="str">
        <f>IF('GPA Calculator Data Entry'!BO356="","",'GPA Calculator Data Entry'!BO356)</f>
        <v/>
      </c>
      <c r="W356" s="119" t="str">
        <f>IF('GPA Calculator Data Entry'!BP356="","",'GPA Calculator Data Entry'!BP356)</f>
        <v/>
      </c>
      <c r="X356" s="120" t="str">
        <f>IF('GPA Calculator Data Entry'!BR356="","",'GPA Calculator Data Entry'!BR356)</f>
        <v/>
      </c>
      <c r="Y356" s="121" t="str">
        <f>IF('GPA Calculator Data Entry'!CA356="","",'GPA Calculator Data Entry'!CA356)</f>
        <v/>
      </c>
      <c r="Z356" s="121" t="str">
        <f>IF('GPA Calculator Data Entry'!CB356="","",'GPA Calculator Data Entry'!CB356)</f>
        <v/>
      </c>
      <c r="AA356" s="121" t="str">
        <f>IF('GPA Calculator Data Entry'!CC356="","",'GPA Calculator Data Entry'!CC356)</f>
        <v/>
      </c>
      <c r="AB356" s="118" t="str">
        <f>IF('GPA Calculator Data Entry'!CE356="","",'GPA Calculator Data Entry'!CE356)</f>
        <v/>
      </c>
      <c r="AC356" s="119" t="str">
        <f>IF('GPA Calculator Data Entry'!CN356="","",'GPA Calculator Data Entry'!CN356)</f>
        <v/>
      </c>
      <c r="AD356" s="119" t="str">
        <f>IF('GPA Calculator Data Entry'!CO356="","",'GPA Calculator Data Entry'!CO356)</f>
        <v/>
      </c>
      <c r="AE356" s="119" t="str">
        <f>IF('GPA Calculator Data Entry'!CP356="","",'GPA Calculator Data Entry'!CP356)</f>
        <v/>
      </c>
      <c r="AF356" s="120" t="str">
        <f>IF('GPA Calculator Data Entry'!CR356="","",'GPA Calculator Data Entry'!CR356)</f>
        <v/>
      </c>
      <c r="AG356" s="121" t="str">
        <f>IF('GPA Calculator Data Entry'!DA356="","",'GPA Calculator Data Entry'!DA356)</f>
        <v/>
      </c>
      <c r="AH356" s="121" t="str">
        <f>IF('GPA Calculator Data Entry'!DB356="","",'GPA Calculator Data Entry'!DB356)</f>
        <v/>
      </c>
      <c r="AI356" s="121" t="str">
        <f>IF('GPA Calculator Data Entry'!DC356="","",'GPA Calculator Data Entry'!DC356)</f>
        <v/>
      </c>
    </row>
    <row r="357" spans="1:35" ht="14.25" customHeight="1" x14ac:dyDescent="0.3">
      <c r="A357" s="116" t="str">
        <f>IF('GPA Calculator Data Entry'!A357="","",'GPA Calculator Data Entry'!A357)</f>
        <v/>
      </c>
      <c r="B357" s="117" t="str">
        <f>IF('GPA Calculator Data Entry'!B357="","",'GPA Calculator Data Entry'!B357)</f>
        <v/>
      </c>
      <c r="C357" s="117" t="str">
        <f>IF('GPA Calculator Data Entry'!C357="","",'GPA Calculator Data Entry'!C357)</f>
        <v/>
      </c>
      <c r="D357" s="118" t="str">
        <f>IF('GPA Calculator Data Entry'!E357="","",'GPA Calculator Data Entry'!E357)</f>
        <v/>
      </c>
      <c r="E357" s="119" t="str">
        <f>IF('GPA Calculator Data Entry'!N357="","",'GPA Calculator Data Entry'!N357)</f>
        <v/>
      </c>
      <c r="F357" s="119" t="str">
        <f>IF('GPA Calculator Data Entry'!O357="","",'GPA Calculator Data Entry'!O357)</f>
        <v/>
      </c>
      <c r="G357" s="119" t="str">
        <f>IF('GPA Calculator Data Entry'!P357="","",'GPA Calculator Data Entry'!P357)</f>
        <v/>
      </c>
      <c r="H357" s="120" t="str">
        <f>IF('GPA Calculator Data Entry'!R357="","",'GPA Calculator Data Entry'!R357)</f>
        <v/>
      </c>
      <c r="I357" s="121" t="str">
        <f>IF('GPA Calculator Data Entry'!AA357="","",'GPA Calculator Data Entry'!AA357)</f>
        <v/>
      </c>
      <c r="J357" s="121" t="str">
        <f>IF('GPA Calculator Data Entry'!AB357="","",'GPA Calculator Data Entry'!AB357)</f>
        <v/>
      </c>
      <c r="K357" s="121" t="str">
        <f>IF('GPA Calculator Data Entry'!AC357="","",'GPA Calculator Data Entry'!AC357)</f>
        <v/>
      </c>
      <c r="L357" s="118" t="str">
        <f>IF('GPA Calculator Data Entry'!AE357="","",'GPA Calculator Data Entry'!AE357)</f>
        <v/>
      </c>
      <c r="M357" s="119" t="str">
        <f>IF('GPA Calculator Data Entry'!AN357="","",'GPA Calculator Data Entry'!AN357)</f>
        <v/>
      </c>
      <c r="N357" s="119" t="str">
        <f>IF('GPA Calculator Data Entry'!AO357="","",'GPA Calculator Data Entry'!AO357)</f>
        <v/>
      </c>
      <c r="O357" s="119" t="str">
        <f>IF('GPA Calculator Data Entry'!AP357="","",'GPA Calculator Data Entry'!AP357)</f>
        <v/>
      </c>
      <c r="P357" s="120" t="str">
        <f>IF('GPA Calculator Data Entry'!AR357="","",'GPA Calculator Data Entry'!AR357)</f>
        <v/>
      </c>
      <c r="Q357" s="121" t="str">
        <f>IF('GPA Calculator Data Entry'!BA357="","",'GPA Calculator Data Entry'!BA357)</f>
        <v/>
      </c>
      <c r="R357" s="121" t="str">
        <f>IF('GPA Calculator Data Entry'!BB357="","",'GPA Calculator Data Entry'!BB357)</f>
        <v/>
      </c>
      <c r="S357" s="121" t="str">
        <f>IF('GPA Calculator Data Entry'!BC357="","",'GPA Calculator Data Entry'!BC357)</f>
        <v/>
      </c>
      <c r="T357" s="118" t="str">
        <f>IF('GPA Calculator Data Entry'!BE357="","",'GPA Calculator Data Entry'!BE357)</f>
        <v/>
      </c>
      <c r="U357" s="119" t="str">
        <f>IF('GPA Calculator Data Entry'!BN357="","",'GPA Calculator Data Entry'!BN357)</f>
        <v/>
      </c>
      <c r="V357" s="119" t="str">
        <f>IF('GPA Calculator Data Entry'!BO357="","",'GPA Calculator Data Entry'!BO357)</f>
        <v/>
      </c>
      <c r="W357" s="119" t="str">
        <f>IF('GPA Calculator Data Entry'!BP357="","",'GPA Calculator Data Entry'!BP357)</f>
        <v/>
      </c>
      <c r="X357" s="120" t="str">
        <f>IF('GPA Calculator Data Entry'!BR357="","",'GPA Calculator Data Entry'!BR357)</f>
        <v/>
      </c>
      <c r="Y357" s="121" t="str">
        <f>IF('GPA Calculator Data Entry'!CA357="","",'GPA Calculator Data Entry'!CA357)</f>
        <v/>
      </c>
      <c r="Z357" s="121" t="str">
        <f>IF('GPA Calculator Data Entry'!CB357="","",'GPA Calculator Data Entry'!CB357)</f>
        <v/>
      </c>
      <c r="AA357" s="121" t="str">
        <f>IF('GPA Calculator Data Entry'!CC357="","",'GPA Calculator Data Entry'!CC357)</f>
        <v/>
      </c>
      <c r="AB357" s="118" t="str">
        <f>IF('GPA Calculator Data Entry'!CE357="","",'GPA Calculator Data Entry'!CE357)</f>
        <v/>
      </c>
      <c r="AC357" s="119" t="str">
        <f>IF('GPA Calculator Data Entry'!CN357="","",'GPA Calculator Data Entry'!CN357)</f>
        <v/>
      </c>
      <c r="AD357" s="119" t="str">
        <f>IF('GPA Calculator Data Entry'!CO357="","",'GPA Calculator Data Entry'!CO357)</f>
        <v/>
      </c>
      <c r="AE357" s="119" t="str">
        <f>IF('GPA Calculator Data Entry'!CP357="","",'GPA Calculator Data Entry'!CP357)</f>
        <v/>
      </c>
      <c r="AF357" s="120" t="str">
        <f>IF('GPA Calculator Data Entry'!CR357="","",'GPA Calculator Data Entry'!CR357)</f>
        <v/>
      </c>
      <c r="AG357" s="121" t="str">
        <f>IF('GPA Calculator Data Entry'!DA357="","",'GPA Calculator Data Entry'!DA357)</f>
        <v/>
      </c>
      <c r="AH357" s="121" t="str">
        <f>IF('GPA Calculator Data Entry'!DB357="","",'GPA Calculator Data Entry'!DB357)</f>
        <v/>
      </c>
      <c r="AI357" s="121" t="str">
        <f>IF('GPA Calculator Data Entry'!DC357="","",'GPA Calculator Data Entry'!DC357)</f>
        <v/>
      </c>
    </row>
    <row r="358" spans="1:35" ht="14.25" customHeight="1" x14ac:dyDescent="0.3">
      <c r="A358" s="116" t="str">
        <f>IF('GPA Calculator Data Entry'!A358="","",'GPA Calculator Data Entry'!A358)</f>
        <v/>
      </c>
      <c r="B358" s="117" t="str">
        <f>IF('GPA Calculator Data Entry'!B358="","",'GPA Calculator Data Entry'!B358)</f>
        <v/>
      </c>
      <c r="C358" s="117" t="str">
        <f>IF('GPA Calculator Data Entry'!C358="","",'GPA Calculator Data Entry'!C358)</f>
        <v/>
      </c>
      <c r="D358" s="118" t="str">
        <f>IF('GPA Calculator Data Entry'!E358="","",'GPA Calculator Data Entry'!E358)</f>
        <v/>
      </c>
      <c r="E358" s="119" t="str">
        <f>IF('GPA Calculator Data Entry'!N358="","",'GPA Calculator Data Entry'!N358)</f>
        <v/>
      </c>
      <c r="F358" s="119" t="str">
        <f>IF('GPA Calculator Data Entry'!O358="","",'GPA Calculator Data Entry'!O358)</f>
        <v/>
      </c>
      <c r="G358" s="119" t="str">
        <f>IF('GPA Calculator Data Entry'!P358="","",'GPA Calculator Data Entry'!P358)</f>
        <v/>
      </c>
      <c r="H358" s="120" t="str">
        <f>IF('GPA Calculator Data Entry'!R358="","",'GPA Calculator Data Entry'!R358)</f>
        <v/>
      </c>
      <c r="I358" s="121" t="str">
        <f>IF('GPA Calculator Data Entry'!AA358="","",'GPA Calculator Data Entry'!AA358)</f>
        <v/>
      </c>
      <c r="J358" s="121" t="str">
        <f>IF('GPA Calculator Data Entry'!AB358="","",'GPA Calculator Data Entry'!AB358)</f>
        <v/>
      </c>
      <c r="K358" s="121" t="str">
        <f>IF('GPA Calculator Data Entry'!AC358="","",'GPA Calculator Data Entry'!AC358)</f>
        <v/>
      </c>
      <c r="L358" s="118" t="str">
        <f>IF('GPA Calculator Data Entry'!AE358="","",'GPA Calculator Data Entry'!AE358)</f>
        <v/>
      </c>
      <c r="M358" s="119" t="str">
        <f>IF('GPA Calculator Data Entry'!AN358="","",'GPA Calculator Data Entry'!AN358)</f>
        <v/>
      </c>
      <c r="N358" s="119" t="str">
        <f>IF('GPA Calculator Data Entry'!AO358="","",'GPA Calculator Data Entry'!AO358)</f>
        <v/>
      </c>
      <c r="O358" s="119" t="str">
        <f>IF('GPA Calculator Data Entry'!AP358="","",'GPA Calculator Data Entry'!AP358)</f>
        <v/>
      </c>
      <c r="P358" s="120" t="str">
        <f>IF('GPA Calculator Data Entry'!AR358="","",'GPA Calculator Data Entry'!AR358)</f>
        <v/>
      </c>
      <c r="Q358" s="121" t="str">
        <f>IF('GPA Calculator Data Entry'!BA358="","",'GPA Calculator Data Entry'!BA358)</f>
        <v/>
      </c>
      <c r="R358" s="121" t="str">
        <f>IF('GPA Calculator Data Entry'!BB358="","",'GPA Calculator Data Entry'!BB358)</f>
        <v/>
      </c>
      <c r="S358" s="121" t="str">
        <f>IF('GPA Calculator Data Entry'!BC358="","",'GPA Calculator Data Entry'!BC358)</f>
        <v/>
      </c>
      <c r="T358" s="118" t="str">
        <f>IF('GPA Calculator Data Entry'!BE358="","",'GPA Calculator Data Entry'!BE358)</f>
        <v/>
      </c>
      <c r="U358" s="119" t="str">
        <f>IF('GPA Calculator Data Entry'!BN358="","",'GPA Calculator Data Entry'!BN358)</f>
        <v/>
      </c>
      <c r="V358" s="119" t="str">
        <f>IF('GPA Calculator Data Entry'!BO358="","",'GPA Calculator Data Entry'!BO358)</f>
        <v/>
      </c>
      <c r="W358" s="119" t="str">
        <f>IF('GPA Calculator Data Entry'!BP358="","",'GPA Calculator Data Entry'!BP358)</f>
        <v/>
      </c>
      <c r="X358" s="120" t="str">
        <f>IF('GPA Calculator Data Entry'!BR358="","",'GPA Calculator Data Entry'!BR358)</f>
        <v/>
      </c>
      <c r="Y358" s="121" t="str">
        <f>IF('GPA Calculator Data Entry'!CA358="","",'GPA Calculator Data Entry'!CA358)</f>
        <v/>
      </c>
      <c r="Z358" s="121" t="str">
        <f>IF('GPA Calculator Data Entry'!CB358="","",'GPA Calculator Data Entry'!CB358)</f>
        <v/>
      </c>
      <c r="AA358" s="121" t="str">
        <f>IF('GPA Calculator Data Entry'!CC358="","",'GPA Calculator Data Entry'!CC358)</f>
        <v/>
      </c>
      <c r="AB358" s="118" t="str">
        <f>IF('GPA Calculator Data Entry'!CE358="","",'GPA Calculator Data Entry'!CE358)</f>
        <v/>
      </c>
      <c r="AC358" s="119" t="str">
        <f>IF('GPA Calculator Data Entry'!CN358="","",'GPA Calculator Data Entry'!CN358)</f>
        <v/>
      </c>
      <c r="AD358" s="119" t="str">
        <f>IF('GPA Calculator Data Entry'!CO358="","",'GPA Calculator Data Entry'!CO358)</f>
        <v/>
      </c>
      <c r="AE358" s="119" t="str">
        <f>IF('GPA Calculator Data Entry'!CP358="","",'GPA Calculator Data Entry'!CP358)</f>
        <v/>
      </c>
      <c r="AF358" s="120" t="str">
        <f>IF('GPA Calculator Data Entry'!CR358="","",'GPA Calculator Data Entry'!CR358)</f>
        <v/>
      </c>
      <c r="AG358" s="121" t="str">
        <f>IF('GPA Calculator Data Entry'!DA358="","",'GPA Calculator Data Entry'!DA358)</f>
        <v/>
      </c>
      <c r="AH358" s="121" t="str">
        <f>IF('GPA Calculator Data Entry'!DB358="","",'GPA Calculator Data Entry'!DB358)</f>
        <v/>
      </c>
      <c r="AI358" s="121" t="str">
        <f>IF('GPA Calculator Data Entry'!DC358="","",'GPA Calculator Data Entry'!DC358)</f>
        <v/>
      </c>
    </row>
    <row r="359" spans="1:35" ht="14.25" customHeight="1" x14ac:dyDescent="0.3">
      <c r="A359" s="116" t="str">
        <f>IF('GPA Calculator Data Entry'!A359="","",'GPA Calculator Data Entry'!A359)</f>
        <v/>
      </c>
      <c r="B359" s="117" t="str">
        <f>IF('GPA Calculator Data Entry'!B359="","",'GPA Calculator Data Entry'!B359)</f>
        <v/>
      </c>
      <c r="C359" s="117" t="str">
        <f>IF('GPA Calculator Data Entry'!C359="","",'GPA Calculator Data Entry'!C359)</f>
        <v/>
      </c>
      <c r="D359" s="118" t="str">
        <f>IF('GPA Calculator Data Entry'!E359="","",'GPA Calculator Data Entry'!E359)</f>
        <v/>
      </c>
      <c r="E359" s="119" t="str">
        <f>IF('GPA Calculator Data Entry'!N359="","",'GPA Calculator Data Entry'!N359)</f>
        <v/>
      </c>
      <c r="F359" s="119" t="str">
        <f>IF('GPA Calculator Data Entry'!O359="","",'GPA Calculator Data Entry'!O359)</f>
        <v/>
      </c>
      <c r="G359" s="119" t="str">
        <f>IF('GPA Calculator Data Entry'!P359="","",'GPA Calculator Data Entry'!P359)</f>
        <v/>
      </c>
      <c r="H359" s="120" t="str">
        <f>IF('GPA Calculator Data Entry'!R359="","",'GPA Calculator Data Entry'!R359)</f>
        <v/>
      </c>
      <c r="I359" s="121" t="str">
        <f>IF('GPA Calculator Data Entry'!AA359="","",'GPA Calculator Data Entry'!AA359)</f>
        <v/>
      </c>
      <c r="J359" s="121" t="str">
        <f>IF('GPA Calculator Data Entry'!AB359="","",'GPA Calculator Data Entry'!AB359)</f>
        <v/>
      </c>
      <c r="K359" s="121" t="str">
        <f>IF('GPA Calculator Data Entry'!AC359="","",'GPA Calculator Data Entry'!AC359)</f>
        <v/>
      </c>
      <c r="L359" s="118" t="str">
        <f>IF('GPA Calculator Data Entry'!AE359="","",'GPA Calculator Data Entry'!AE359)</f>
        <v/>
      </c>
      <c r="M359" s="119" t="str">
        <f>IF('GPA Calculator Data Entry'!AN359="","",'GPA Calculator Data Entry'!AN359)</f>
        <v/>
      </c>
      <c r="N359" s="119" t="str">
        <f>IF('GPA Calculator Data Entry'!AO359="","",'GPA Calculator Data Entry'!AO359)</f>
        <v/>
      </c>
      <c r="O359" s="119" t="str">
        <f>IF('GPA Calculator Data Entry'!AP359="","",'GPA Calculator Data Entry'!AP359)</f>
        <v/>
      </c>
      <c r="P359" s="120" t="str">
        <f>IF('GPA Calculator Data Entry'!AR359="","",'GPA Calculator Data Entry'!AR359)</f>
        <v/>
      </c>
      <c r="Q359" s="121" t="str">
        <f>IF('GPA Calculator Data Entry'!BA359="","",'GPA Calculator Data Entry'!BA359)</f>
        <v/>
      </c>
      <c r="R359" s="121" t="str">
        <f>IF('GPA Calculator Data Entry'!BB359="","",'GPA Calculator Data Entry'!BB359)</f>
        <v/>
      </c>
      <c r="S359" s="121" t="str">
        <f>IF('GPA Calculator Data Entry'!BC359="","",'GPA Calculator Data Entry'!BC359)</f>
        <v/>
      </c>
      <c r="T359" s="118" t="str">
        <f>IF('GPA Calculator Data Entry'!BE359="","",'GPA Calculator Data Entry'!BE359)</f>
        <v/>
      </c>
      <c r="U359" s="119" t="str">
        <f>IF('GPA Calculator Data Entry'!BN359="","",'GPA Calculator Data Entry'!BN359)</f>
        <v/>
      </c>
      <c r="V359" s="119" t="str">
        <f>IF('GPA Calculator Data Entry'!BO359="","",'GPA Calculator Data Entry'!BO359)</f>
        <v/>
      </c>
      <c r="W359" s="119" t="str">
        <f>IF('GPA Calculator Data Entry'!BP359="","",'GPA Calculator Data Entry'!BP359)</f>
        <v/>
      </c>
      <c r="X359" s="120" t="str">
        <f>IF('GPA Calculator Data Entry'!BR359="","",'GPA Calculator Data Entry'!BR359)</f>
        <v/>
      </c>
      <c r="Y359" s="121" t="str">
        <f>IF('GPA Calculator Data Entry'!CA359="","",'GPA Calculator Data Entry'!CA359)</f>
        <v/>
      </c>
      <c r="Z359" s="121" t="str">
        <f>IF('GPA Calculator Data Entry'!CB359="","",'GPA Calculator Data Entry'!CB359)</f>
        <v/>
      </c>
      <c r="AA359" s="121" t="str">
        <f>IF('GPA Calculator Data Entry'!CC359="","",'GPA Calculator Data Entry'!CC359)</f>
        <v/>
      </c>
      <c r="AB359" s="118" t="str">
        <f>IF('GPA Calculator Data Entry'!CE359="","",'GPA Calculator Data Entry'!CE359)</f>
        <v/>
      </c>
      <c r="AC359" s="119" t="str">
        <f>IF('GPA Calculator Data Entry'!CN359="","",'GPA Calculator Data Entry'!CN359)</f>
        <v/>
      </c>
      <c r="AD359" s="119" t="str">
        <f>IF('GPA Calculator Data Entry'!CO359="","",'GPA Calculator Data Entry'!CO359)</f>
        <v/>
      </c>
      <c r="AE359" s="119" t="str">
        <f>IF('GPA Calculator Data Entry'!CP359="","",'GPA Calculator Data Entry'!CP359)</f>
        <v/>
      </c>
      <c r="AF359" s="120" t="str">
        <f>IF('GPA Calculator Data Entry'!CR359="","",'GPA Calculator Data Entry'!CR359)</f>
        <v/>
      </c>
      <c r="AG359" s="121" t="str">
        <f>IF('GPA Calculator Data Entry'!DA359="","",'GPA Calculator Data Entry'!DA359)</f>
        <v/>
      </c>
      <c r="AH359" s="121" t="str">
        <f>IF('GPA Calculator Data Entry'!DB359="","",'GPA Calculator Data Entry'!DB359)</f>
        <v/>
      </c>
      <c r="AI359" s="121" t="str">
        <f>IF('GPA Calculator Data Entry'!DC359="","",'GPA Calculator Data Entry'!DC359)</f>
        <v/>
      </c>
    </row>
    <row r="360" spans="1:35" ht="14.25" customHeight="1" x14ac:dyDescent="0.3">
      <c r="A360" s="116" t="str">
        <f>IF('GPA Calculator Data Entry'!A360="","",'GPA Calculator Data Entry'!A360)</f>
        <v/>
      </c>
      <c r="B360" s="117" t="str">
        <f>IF('GPA Calculator Data Entry'!B360="","",'GPA Calculator Data Entry'!B360)</f>
        <v/>
      </c>
      <c r="C360" s="117" t="str">
        <f>IF('GPA Calculator Data Entry'!C360="","",'GPA Calculator Data Entry'!C360)</f>
        <v/>
      </c>
      <c r="D360" s="118" t="str">
        <f>IF('GPA Calculator Data Entry'!E360="","",'GPA Calculator Data Entry'!E360)</f>
        <v/>
      </c>
      <c r="E360" s="119" t="str">
        <f>IF('GPA Calculator Data Entry'!N360="","",'GPA Calculator Data Entry'!N360)</f>
        <v/>
      </c>
      <c r="F360" s="119" t="str">
        <f>IF('GPA Calculator Data Entry'!O360="","",'GPA Calculator Data Entry'!O360)</f>
        <v/>
      </c>
      <c r="G360" s="119" t="str">
        <f>IF('GPA Calculator Data Entry'!P360="","",'GPA Calculator Data Entry'!P360)</f>
        <v/>
      </c>
      <c r="H360" s="120" t="str">
        <f>IF('GPA Calculator Data Entry'!R360="","",'GPA Calculator Data Entry'!R360)</f>
        <v/>
      </c>
      <c r="I360" s="121" t="str">
        <f>IF('GPA Calculator Data Entry'!AA360="","",'GPA Calculator Data Entry'!AA360)</f>
        <v/>
      </c>
      <c r="J360" s="121" t="str">
        <f>IF('GPA Calculator Data Entry'!AB360="","",'GPA Calculator Data Entry'!AB360)</f>
        <v/>
      </c>
      <c r="K360" s="121" t="str">
        <f>IF('GPA Calculator Data Entry'!AC360="","",'GPA Calculator Data Entry'!AC360)</f>
        <v/>
      </c>
      <c r="L360" s="118" t="str">
        <f>IF('GPA Calculator Data Entry'!AE360="","",'GPA Calculator Data Entry'!AE360)</f>
        <v/>
      </c>
      <c r="M360" s="119" t="str">
        <f>IF('GPA Calculator Data Entry'!AN360="","",'GPA Calculator Data Entry'!AN360)</f>
        <v/>
      </c>
      <c r="N360" s="119" t="str">
        <f>IF('GPA Calculator Data Entry'!AO360="","",'GPA Calculator Data Entry'!AO360)</f>
        <v/>
      </c>
      <c r="O360" s="119" t="str">
        <f>IF('GPA Calculator Data Entry'!AP360="","",'GPA Calculator Data Entry'!AP360)</f>
        <v/>
      </c>
      <c r="P360" s="120" t="str">
        <f>IF('GPA Calculator Data Entry'!AR360="","",'GPA Calculator Data Entry'!AR360)</f>
        <v/>
      </c>
      <c r="Q360" s="121" t="str">
        <f>IF('GPA Calculator Data Entry'!BA360="","",'GPA Calculator Data Entry'!BA360)</f>
        <v/>
      </c>
      <c r="R360" s="121" t="str">
        <f>IF('GPA Calculator Data Entry'!BB360="","",'GPA Calculator Data Entry'!BB360)</f>
        <v/>
      </c>
      <c r="S360" s="121" t="str">
        <f>IF('GPA Calculator Data Entry'!BC360="","",'GPA Calculator Data Entry'!BC360)</f>
        <v/>
      </c>
      <c r="T360" s="118" t="str">
        <f>IF('GPA Calculator Data Entry'!BE360="","",'GPA Calculator Data Entry'!BE360)</f>
        <v/>
      </c>
      <c r="U360" s="119" t="str">
        <f>IF('GPA Calculator Data Entry'!BN360="","",'GPA Calculator Data Entry'!BN360)</f>
        <v/>
      </c>
      <c r="V360" s="119" t="str">
        <f>IF('GPA Calculator Data Entry'!BO360="","",'GPA Calculator Data Entry'!BO360)</f>
        <v/>
      </c>
      <c r="W360" s="119" t="str">
        <f>IF('GPA Calculator Data Entry'!BP360="","",'GPA Calculator Data Entry'!BP360)</f>
        <v/>
      </c>
      <c r="X360" s="120" t="str">
        <f>IF('GPA Calculator Data Entry'!BR360="","",'GPA Calculator Data Entry'!BR360)</f>
        <v/>
      </c>
      <c r="Y360" s="121" t="str">
        <f>IF('GPA Calculator Data Entry'!CA360="","",'GPA Calculator Data Entry'!CA360)</f>
        <v/>
      </c>
      <c r="Z360" s="121" t="str">
        <f>IF('GPA Calculator Data Entry'!CB360="","",'GPA Calculator Data Entry'!CB360)</f>
        <v/>
      </c>
      <c r="AA360" s="121" t="str">
        <f>IF('GPA Calculator Data Entry'!CC360="","",'GPA Calculator Data Entry'!CC360)</f>
        <v/>
      </c>
      <c r="AB360" s="118" t="str">
        <f>IF('GPA Calculator Data Entry'!CE360="","",'GPA Calculator Data Entry'!CE360)</f>
        <v/>
      </c>
      <c r="AC360" s="119" t="str">
        <f>IF('GPA Calculator Data Entry'!CN360="","",'GPA Calculator Data Entry'!CN360)</f>
        <v/>
      </c>
      <c r="AD360" s="119" t="str">
        <f>IF('GPA Calculator Data Entry'!CO360="","",'GPA Calculator Data Entry'!CO360)</f>
        <v/>
      </c>
      <c r="AE360" s="119" t="str">
        <f>IF('GPA Calculator Data Entry'!CP360="","",'GPA Calculator Data Entry'!CP360)</f>
        <v/>
      </c>
      <c r="AF360" s="120" t="str">
        <f>IF('GPA Calculator Data Entry'!CR360="","",'GPA Calculator Data Entry'!CR360)</f>
        <v/>
      </c>
      <c r="AG360" s="121" t="str">
        <f>IF('GPA Calculator Data Entry'!DA360="","",'GPA Calculator Data Entry'!DA360)</f>
        <v/>
      </c>
      <c r="AH360" s="121" t="str">
        <f>IF('GPA Calculator Data Entry'!DB360="","",'GPA Calculator Data Entry'!DB360)</f>
        <v/>
      </c>
      <c r="AI360" s="121" t="str">
        <f>IF('GPA Calculator Data Entry'!DC360="","",'GPA Calculator Data Entry'!DC360)</f>
        <v/>
      </c>
    </row>
    <row r="361" spans="1:35" ht="14.25" customHeight="1" x14ac:dyDescent="0.3">
      <c r="A361" s="116" t="str">
        <f>IF('GPA Calculator Data Entry'!A361="","",'GPA Calculator Data Entry'!A361)</f>
        <v/>
      </c>
      <c r="B361" s="117" t="str">
        <f>IF('GPA Calculator Data Entry'!B361="","",'GPA Calculator Data Entry'!B361)</f>
        <v/>
      </c>
      <c r="C361" s="117" t="str">
        <f>IF('GPA Calculator Data Entry'!C361="","",'GPA Calculator Data Entry'!C361)</f>
        <v/>
      </c>
      <c r="D361" s="118" t="str">
        <f>IF('GPA Calculator Data Entry'!E361="","",'GPA Calculator Data Entry'!E361)</f>
        <v/>
      </c>
      <c r="E361" s="119" t="str">
        <f>IF('GPA Calculator Data Entry'!N361="","",'GPA Calculator Data Entry'!N361)</f>
        <v/>
      </c>
      <c r="F361" s="119" t="str">
        <f>IF('GPA Calculator Data Entry'!O361="","",'GPA Calculator Data Entry'!O361)</f>
        <v/>
      </c>
      <c r="G361" s="119" t="str">
        <f>IF('GPA Calculator Data Entry'!P361="","",'GPA Calculator Data Entry'!P361)</f>
        <v/>
      </c>
      <c r="H361" s="120" t="str">
        <f>IF('GPA Calculator Data Entry'!R361="","",'GPA Calculator Data Entry'!R361)</f>
        <v/>
      </c>
      <c r="I361" s="121" t="str">
        <f>IF('GPA Calculator Data Entry'!AA361="","",'GPA Calculator Data Entry'!AA361)</f>
        <v/>
      </c>
      <c r="J361" s="121" t="str">
        <f>IF('GPA Calculator Data Entry'!AB361="","",'GPA Calculator Data Entry'!AB361)</f>
        <v/>
      </c>
      <c r="K361" s="121" t="str">
        <f>IF('GPA Calculator Data Entry'!AC361="","",'GPA Calculator Data Entry'!AC361)</f>
        <v/>
      </c>
      <c r="L361" s="118" t="str">
        <f>IF('GPA Calculator Data Entry'!AE361="","",'GPA Calculator Data Entry'!AE361)</f>
        <v/>
      </c>
      <c r="M361" s="119" t="str">
        <f>IF('GPA Calculator Data Entry'!AN361="","",'GPA Calculator Data Entry'!AN361)</f>
        <v/>
      </c>
      <c r="N361" s="119" t="str">
        <f>IF('GPA Calculator Data Entry'!AO361="","",'GPA Calculator Data Entry'!AO361)</f>
        <v/>
      </c>
      <c r="O361" s="119" t="str">
        <f>IF('GPA Calculator Data Entry'!AP361="","",'GPA Calculator Data Entry'!AP361)</f>
        <v/>
      </c>
      <c r="P361" s="120" t="str">
        <f>IF('GPA Calculator Data Entry'!AR361="","",'GPA Calculator Data Entry'!AR361)</f>
        <v/>
      </c>
      <c r="Q361" s="121" t="str">
        <f>IF('GPA Calculator Data Entry'!BA361="","",'GPA Calculator Data Entry'!BA361)</f>
        <v/>
      </c>
      <c r="R361" s="121" t="str">
        <f>IF('GPA Calculator Data Entry'!BB361="","",'GPA Calculator Data Entry'!BB361)</f>
        <v/>
      </c>
      <c r="S361" s="121" t="str">
        <f>IF('GPA Calculator Data Entry'!BC361="","",'GPA Calculator Data Entry'!BC361)</f>
        <v/>
      </c>
      <c r="T361" s="118" t="str">
        <f>IF('GPA Calculator Data Entry'!BE361="","",'GPA Calculator Data Entry'!BE361)</f>
        <v/>
      </c>
      <c r="U361" s="119" t="str">
        <f>IF('GPA Calculator Data Entry'!BN361="","",'GPA Calculator Data Entry'!BN361)</f>
        <v/>
      </c>
      <c r="V361" s="119" t="str">
        <f>IF('GPA Calculator Data Entry'!BO361="","",'GPA Calculator Data Entry'!BO361)</f>
        <v/>
      </c>
      <c r="W361" s="119" t="str">
        <f>IF('GPA Calculator Data Entry'!BP361="","",'GPA Calculator Data Entry'!BP361)</f>
        <v/>
      </c>
      <c r="X361" s="120" t="str">
        <f>IF('GPA Calculator Data Entry'!BR361="","",'GPA Calculator Data Entry'!BR361)</f>
        <v/>
      </c>
      <c r="Y361" s="121" t="str">
        <f>IF('GPA Calculator Data Entry'!CA361="","",'GPA Calculator Data Entry'!CA361)</f>
        <v/>
      </c>
      <c r="Z361" s="121" t="str">
        <f>IF('GPA Calculator Data Entry'!CB361="","",'GPA Calculator Data Entry'!CB361)</f>
        <v/>
      </c>
      <c r="AA361" s="121" t="str">
        <f>IF('GPA Calculator Data Entry'!CC361="","",'GPA Calculator Data Entry'!CC361)</f>
        <v/>
      </c>
      <c r="AB361" s="118" t="str">
        <f>IF('GPA Calculator Data Entry'!CE361="","",'GPA Calculator Data Entry'!CE361)</f>
        <v/>
      </c>
      <c r="AC361" s="119" t="str">
        <f>IF('GPA Calculator Data Entry'!CN361="","",'GPA Calculator Data Entry'!CN361)</f>
        <v/>
      </c>
      <c r="AD361" s="119" t="str">
        <f>IF('GPA Calculator Data Entry'!CO361="","",'GPA Calculator Data Entry'!CO361)</f>
        <v/>
      </c>
      <c r="AE361" s="119" t="str">
        <f>IF('GPA Calculator Data Entry'!CP361="","",'GPA Calculator Data Entry'!CP361)</f>
        <v/>
      </c>
      <c r="AF361" s="120" t="str">
        <f>IF('GPA Calculator Data Entry'!CR361="","",'GPA Calculator Data Entry'!CR361)</f>
        <v/>
      </c>
      <c r="AG361" s="121" t="str">
        <f>IF('GPA Calculator Data Entry'!DA361="","",'GPA Calculator Data Entry'!DA361)</f>
        <v/>
      </c>
      <c r="AH361" s="121" t="str">
        <f>IF('GPA Calculator Data Entry'!DB361="","",'GPA Calculator Data Entry'!DB361)</f>
        <v/>
      </c>
      <c r="AI361" s="121" t="str">
        <f>IF('GPA Calculator Data Entry'!DC361="","",'GPA Calculator Data Entry'!DC361)</f>
        <v/>
      </c>
    </row>
    <row r="362" spans="1:35" ht="14.25" customHeight="1" x14ac:dyDescent="0.3">
      <c r="A362" s="116" t="str">
        <f>IF('GPA Calculator Data Entry'!A362="","",'GPA Calculator Data Entry'!A362)</f>
        <v/>
      </c>
      <c r="B362" s="117" t="str">
        <f>IF('GPA Calculator Data Entry'!B362="","",'GPA Calculator Data Entry'!B362)</f>
        <v/>
      </c>
      <c r="C362" s="117" t="str">
        <f>IF('GPA Calculator Data Entry'!C362="","",'GPA Calculator Data Entry'!C362)</f>
        <v/>
      </c>
      <c r="D362" s="118" t="str">
        <f>IF('GPA Calculator Data Entry'!E362="","",'GPA Calculator Data Entry'!E362)</f>
        <v/>
      </c>
      <c r="E362" s="119" t="str">
        <f>IF('GPA Calculator Data Entry'!N362="","",'GPA Calculator Data Entry'!N362)</f>
        <v/>
      </c>
      <c r="F362" s="119" t="str">
        <f>IF('GPA Calculator Data Entry'!O362="","",'GPA Calculator Data Entry'!O362)</f>
        <v/>
      </c>
      <c r="G362" s="119" t="str">
        <f>IF('GPA Calculator Data Entry'!P362="","",'GPA Calculator Data Entry'!P362)</f>
        <v/>
      </c>
      <c r="H362" s="120" t="str">
        <f>IF('GPA Calculator Data Entry'!R362="","",'GPA Calculator Data Entry'!R362)</f>
        <v/>
      </c>
      <c r="I362" s="121" t="str">
        <f>IF('GPA Calculator Data Entry'!AA362="","",'GPA Calculator Data Entry'!AA362)</f>
        <v/>
      </c>
      <c r="J362" s="121" t="str">
        <f>IF('GPA Calculator Data Entry'!AB362="","",'GPA Calculator Data Entry'!AB362)</f>
        <v/>
      </c>
      <c r="K362" s="121" t="str">
        <f>IF('GPA Calculator Data Entry'!AC362="","",'GPA Calculator Data Entry'!AC362)</f>
        <v/>
      </c>
      <c r="L362" s="118" t="str">
        <f>IF('GPA Calculator Data Entry'!AE362="","",'GPA Calculator Data Entry'!AE362)</f>
        <v/>
      </c>
      <c r="M362" s="119" t="str">
        <f>IF('GPA Calculator Data Entry'!AN362="","",'GPA Calculator Data Entry'!AN362)</f>
        <v/>
      </c>
      <c r="N362" s="119" t="str">
        <f>IF('GPA Calculator Data Entry'!AO362="","",'GPA Calculator Data Entry'!AO362)</f>
        <v/>
      </c>
      <c r="O362" s="119" t="str">
        <f>IF('GPA Calculator Data Entry'!AP362="","",'GPA Calculator Data Entry'!AP362)</f>
        <v/>
      </c>
      <c r="P362" s="120" t="str">
        <f>IF('GPA Calculator Data Entry'!AR362="","",'GPA Calculator Data Entry'!AR362)</f>
        <v/>
      </c>
      <c r="Q362" s="121" t="str">
        <f>IF('GPA Calculator Data Entry'!BA362="","",'GPA Calculator Data Entry'!BA362)</f>
        <v/>
      </c>
      <c r="R362" s="121" t="str">
        <f>IF('GPA Calculator Data Entry'!BB362="","",'GPA Calculator Data Entry'!BB362)</f>
        <v/>
      </c>
      <c r="S362" s="121" t="str">
        <f>IF('GPA Calculator Data Entry'!BC362="","",'GPA Calculator Data Entry'!BC362)</f>
        <v/>
      </c>
      <c r="T362" s="118" t="str">
        <f>IF('GPA Calculator Data Entry'!BE362="","",'GPA Calculator Data Entry'!BE362)</f>
        <v/>
      </c>
      <c r="U362" s="119" t="str">
        <f>IF('GPA Calculator Data Entry'!BN362="","",'GPA Calculator Data Entry'!BN362)</f>
        <v/>
      </c>
      <c r="V362" s="119" t="str">
        <f>IF('GPA Calculator Data Entry'!BO362="","",'GPA Calculator Data Entry'!BO362)</f>
        <v/>
      </c>
      <c r="W362" s="119" t="str">
        <f>IF('GPA Calculator Data Entry'!BP362="","",'GPA Calculator Data Entry'!BP362)</f>
        <v/>
      </c>
      <c r="X362" s="120" t="str">
        <f>IF('GPA Calculator Data Entry'!BR362="","",'GPA Calculator Data Entry'!BR362)</f>
        <v/>
      </c>
      <c r="Y362" s="121" t="str">
        <f>IF('GPA Calculator Data Entry'!CA362="","",'GPA Calculator Data Entry'!CA362)</f>
        <v/>
      </c>
      <c r="Z362" s="121" t="str">
        <f>IF('GPA Calculator Data Entry'!CB362="","",'GPA Calculator Data Entry'!CB362)</f>
        <v/>
      </c>
      <c r="AA362" s="121" t="str">
        <f>IF('GPA Calculator Data Entry'!CC362="","",'GPA Calculator Data Entry'!CC362)</f>
        <v/>
      </c>
      <c r="AB362" s="118" t="str">
        <f>IF('GPA Calculator Data Entry'!CE362="","",'GPA Calculator Data Entry'!CE362)</f>
        <v/>
      </c>
      <c r="AC362" s="119" t="str">
        <f>IF('GPA Calculator Data Entry'!CN362="","",'GPA Calculator Data Entry'!CN362)</f>
        <v/>
      </c>
      <c r="AD362" s="119" t="str">
        <f>IF('GPA Calculator Data Entry'!CO362="","",'GPA Calculator Data Entry'!CO362)</f>
        <v/>
      </c>
      <c r="AE362" s="119" t="str">
        <f>IF('GPA Calculator Data Entry'!CP362="","",'GPA Calculator Data Entry'!CP362)</f>
        <v/>
      </c>
      <c r="AF362" s="120" t="str">
        <f>IF('GPA Calculator Data Entry'!CR362="","",'GPA Calculator Data Entry'!CR362)</f>
        <v/>
      </c>
      <c r="AG362" s="121" t="str">
        <f>IF('GPA Calculator Data Entry'!DA362="","",'GPA Calculator Data Entry'!DA362)</f>
        <v/>
      </c>
      <c r="AH362" s="121" t="str">
        <f>IF('GPA Calculator Data Entry'!DB362="","",'GPA Calculator Data Entry'!DB362)</f>
        <v/>
      </c>
      <c r="AI362" s="121" t="str">
        <f>IF('GPA Calculator Data Entry'!DC362="","",'GPA Calculator Data Entry'!DC362)</f>
        <v/>
      </c>
    </row>
    <row r="363" spans="1:35" ht="14.25" customHeight="1" x14ac:dyDescent="0.3">
      <c r="A363" s="116" t="str">
        <f>IF('GPA Calculator Data Entry'!A363="","",'GPA Calculator Data Entry'!A363)</f>
        <v/>
      </c>
      <c r="B363" s="117" t="str">
        <f>IF('GPA Calculator Data Entry'!B363="","",'GPA Calculator Data Entry'!B363)</f>
        <v/>
      </c>
      <c r="C363" s="117" t="str">
        <f>IF('GPA Calculator Data Entry'!C363="","",'GPA Calculator Data Entry'!C363)</f>
        <v/>
      </c>
      <c r="D363" s="118" t="str">
        <f>IF('GPA Calculator Data Entry'!E363="","",'GPA Calculator Data Entry'!E363)</f>
        <v/>
      </c>
      <c r="E363" s="119" t="str">
        <f>IF('GPA Calculator Data Entry'!N363="","",'GPA Calculator Data Entry'!N363)</f>
        <v/>
      </c>
      <c r="F363" s="119" t="str">
        <f>IF('GPA Calculator Data Entry'!O363="","",'GPA Calculator Data Entry'!O363)</f>
        <v/>
      </c>
      <c r="G363" s="119" t="str">
        <f>IF('GPA Calculator Data Entry'!P363="","",'GPA Calculator Data Entry'!P363)</f>
        <v/>
      </c>
      <c r="H363" s="120" t="str">
        <f>IF('GPA Calculator Data Entry'!R363="","",'GPA Calculator Data Entry'!R363)</f>
        <v/>
      </c>
      <c r="I363" s="121" t="str">
        <f>IF('GPA Calculator Data Entry'!AA363="","",'GPA Calculator Data Entry'!AA363)</f>
        <v/>
      </c>
      <c r="J363" s="121" t="str">
        <f>IF('GPA Calculator Data Entry'!AB363="","",'GPA Calculator Data Entry'!AB363)</f>
        <v/>
      </c>
      <c r="K363" s="121" t="str">
        <f>IF('GPA Calculator Data Entry'!AC363="","",'GPA Calculator Data Entry'!AC363)</f>
        <v/>
      </c>
      <c r="L363" s="118" t="str">
        <f>IF('GPA Calculator Data Entry'!AE363="","",'GPA Calculator Data Entry'!AE363)</f>
        <v/>
      </c>
      <c r="M363" s="119" t="str">
        <f>IF('GPA Calculator Data Entry'!AN363="","",'GPA Calculator Data Entry'!AN363)</f>
        <v/>
      </c>
      <c r="N363" s="119" t="str">
        <f>IF('GPA Calculator Data Entry'!AO363="","",'GPA Calculator Data Entry'!AO363)</f>
        <v/>
      </c>
      <c r="O363" s="119" t="str">
        <f>IF('GPA Calculator Data Entry'!AP363="","",'GPA Calculator Data Entry'!AP363)</f>
        <v/>
      </c>
      <c r="P363" s="120" t="str">
        <f>IF('GPA Calculator Data Entry'!AR363="","",'GPA Calculator Data Entry'!AR363)</f>
        <v/>
      </c>
      <c r="Q363" s="121" t="str">
        <f>IF('GPA Calculator Data Entry'!BA363="","",'GPA Calculator Data Entry'!BA363)</f>
        <v/>
      </c>
      <c r="R363" s="121" t="str">
        <f>IF('GPA Calculator Data Entry'!BB363="","",'GPA Calculator Data Entry'!BB363)</f>
        <v/>
      </c>
      <c r="S363" s="121" t="str">
        <f>IF('GPA Calculator Data Entry'!BC363="","",'GPA Calculator Data Entry'!BC363)</f>
        <v/>
      </c>
      <c r="T363" s="118" t="str">
        <f>IF('GPA Calculator Data Entry'!BE363="","",'GPA Calculator Data Entry'!BE363)</f>
        <v/>
      </c>
      <c r="U363" s="119" t="str">
        <f>IF('GPA Calculator Data Entry'!BN363="","",'GPA Calculator Data Entry'!BN363)</f>
        <v/>
      </c>
      <c r="V363" s="119" t="str">
        <f>IF('GPA Calculator Data Entry'!BO363="","",'GPA Calculator Data Entry'!BO363)</f>
        <v/>
      </c>
      <c r="W363" s="119" t="str">
        <f>IF('GPA Calculator Data Entry'!BP363="","",'GPA Calculator Data Entry'!BP363)</f>
        <v/>
      </c>
      <c r="X363" s="120" t="str">
        <f>IF('GPA Calculator Data Entry'!BR363="","",'GPA Calculator Data Entry'!BR363)</f>
        <v/>
      </c>
      <c r="Y363" s="121" t="str">
        <f>IF('GPA Calculator Data Entry'!CA363="","",'GPA Calculator Data Entry'!CA363)</f>
        <v/>
      </c>
      <c r="Z363" s="121" t="str">
        <f>IF('GPA Calculator Data Entry'!CB363="","",'GPA Calculator Data Entry'!CB363)</f>
        <v/>
      </c>
      <c r="AA363" s="121" t="str">
        <f>IF('GPA Calculator Data Entry'!CC363="","",'GPA Calculator Data Entry'!CC363)</f>
        <v/>
      </c>
      <c r="AB363" s="118" t="str">
        <f>IF('GPA Calculator Data Entry'!CE363="","",'GPA Calculator Data Entry'!CE363)</f>
        <v/>
      </c>
      <c r="AC363" s="119" t="str">
        <f>IF('GPA Calculator Data Entry'!CN363="","",'GPA Calculator Data Entry'!CN363)</f>
        <v/>
      </c>
      <c r="AD363" s="119" t="str">
        <f>IF('GPA Calculator Data Entry'!CO363="","",'GPA Calculator Data Entry'!CO363)</f>
        <v/>
      </c>
      <c r="AE363" s="119" t="str">
        <f>IF('GPA Calculator Data Entry'!CP363="","",'GPA Calculator Data Entry'!CP363)</f>
        <v/>
      </c>
      <c r="AF363" s="120" t="str">
        <f>IF('GPA Calculator Data Entry'!CR363="","",'GPA Calculator Data Entry'!CR363)</f>
        <v/>
      </c>
      <c r="AG363" s="121" t="str">
        <f>IF('GPA Calculator Data Entry'!DA363="","",'GPA Calculator Data Entry'!DA363)</f>
        <v/>
      </c>
      <c r="AH363" s="121" t="str">
        <f>IF('GPA Calculator Data Entry'!DB363="","",'GPA Calculator Data Entry'!DB363)</f>
        <v/>
      </c>
      <c r="AI363" s="121" t="str">
        <f>IF('GPA Calculator Data Entry'!DC363="","",'GPA Calculator Data Entry'!DC363)</f>
        <v/>
      </c>
    </row>
    <row r="364" spans="1:35" ht="14.25" customHeight="1" x14ac:dyDescent="0.3">
      <c r="A364" s="116" t="str">
        <f>IF('GPA Calculator Data Entry'!A364="","",'GPA Calculator Data Entry'!A364)</f>
        <v/>
      </c>
      <c r="B364" s="117" t="str">
        <f>IF('GPA Calculator Data Entry'!B364="","",'GPA Calculator Data Entry'!B364)</f>
        <v/>
      </c>
      <c r="C364" s="117" t="str">
        <f>IF('GPA Calculator Data Entry'!C364="","",'GPA Calculator Data Entry'!C364)</f>
        <v/>
      </c>
      <c r="D364" s="118" t="str">
        <f>IF('GPA Calculator Data Entry'!E364="","",'GPA Calculator Data Entry'!E364)</f>
        <v/>
      </c>
      <c r="E364" s="119" t="str">
        <f>IF('GPA Calculator Data Entry'!N364="","",'GPA Calculator Data Entry'!N364)</f>
        <v/>
      </c>
      <c r="F364" s="119" t="str">
        <f>IF('GPA Calculator Data Entry'!O364="","",'GPA Calculator Data Entry'!O364)</f>
        <v/>
      </c>
      <c r="G364" s="119" t="str">
        <f>IF('GPA Calculator Data Entry'!P364="","",'GPA Calculator Data Entry'!P364)</f>
        <v/>
      </c>
      <c r="H364" s="120" t="str">
        <f>IF('GPA Calculator Data Entry'!R364="","",'GPA Calculator Data Entry'!R364)</f>
        <v/>
      </c>
      <c r="I364" s="121" t="str">
        <f>IF('GPA Calculator Data Entry'!AA364="","",'GPA Calculator Data Entry'!AA364)</f>
        <v/>
      </c>
      <c r="J364" s="121" t="str">
        <f>IF('GPA Calculator Data Entry'!AB364="","",'GPA Calculator Data Entry'!AB364)</f>
        <v/>
      </c>
      <c r="K364" s="121" t="str">
        <f>IF('GPA Calculator Data Entry'!AC364="","",'GPA Calculator Data Entry'!AC364)</f>
        <v/>
      </c>
      <c r="L364" s="118" t="str">
        <f>IF('GPA Calculator Data Entry'!AE364="","",'GPA Calculator Data Entry'!AE364)</f>
        <v/>
      </c>
      <c r="M364" s="119" t="str">
        <f>IF('GPA Calculator Data Entry'!AN364="","",'GPA Calculator Data Entry'!AN364)</f>
        <v/>
      </c>
      <c r="N364" s="119" t="str">
        <f>IF('GPA Calculator Data Entry'!AO364="","",'GPA Calculator Data Entry'!AO364)</f>
        <v/>
      </c>
      <c r="O364" s="119" t="str">
        <f>IF('GPA Calculator Data Entry'!AP364="","",'GPA Calculator Data Entry'!AP364)</f>
        <v/>
      </c>
      <c r="P364" s="120" t="str">
        <f>IF('GPA Calculator Data Entry'!AR364="","",'GPA Calculator Data Entry'!AR364)</f>
        <v/>
      </c>
      <c r="Q364" s="121" t="str">
        <f>IF('GPA Calculator Data Entry'!BA364="","",'GPA Calculator Data Entry'!BA364)</f>
        <v/>
      </c>
      <c r="R364" s="121" t="str">
        <f>IF('GPA Calculator Data Entry'!BB364="","",'GPA Calculator Data Entry'!BB364)</f>
        <v/>
      </c>
      <c r="S364" s="121" t="str">
        <f>IF('GPA Calculator Data Entry'!BC364="","",'GPA Calculator Data Entry'!BC364)</f>
        <v/>
      </c>
      <c r="T364" s="118" t="str">
        <f>IF('GPA Calculator Data Entry'!BE364="","",'GPA Calculator Data Entry'!BE364)</f>
        <v/>
      </c>
      <c r="U364" s="119" t="str">
        <f>IF('GPA Calculator Data Entry'!BN364="","",'GPA Calculator Data Entry'!BN364)</f>
        <v/>
      </c>
      <c r="V364" s="119" t="str">
        <f>IF('GPA Calculator Data Entry'!BO364="","",'GPA Calculator Data Entry'!BO364)</f>
        <v/>
      </c>
      <c r="W364" s="119" t="str">
        <f>IF('GPA Calculator Data Entry'!BP364="","",'GPA Calculator Data Entry'!BP364)</f>
        <v/>
      </c>
      <c r="X364" s="120" t="str">
        <f>IF('GPA Calculator Data Entry'!BR364="","",'GPA Calculator Data Entry'!BR364)</f>
        <v/>
      </c>
      <c r="Y364" s="121" t="str">
        <f>IF('GPA Calculator Data Entry'!CA364="","",'GPA Calculator Data Entry'!CA364)</f>
        <v/>
      </c>
      <c r="Z364" s="121" t="str">
        <f>IF('GPA Calculator Data Entry'!CB364="","",'GPA Calculator Data Entry'!CB364)</f>
        <v/>
      </c>
      <c r="AA364" s="121" t="str">
        <f>IF('GPA Calculator Data Entry'!CC364="","",'GPA Calculator Data Entry'!CC364)</f>
        <v/>
      </c>
      <c r="AB364" s="118" t="str">
        <f>IF('GPA Calculator Data Entry'!CE364="","",'GPA Calculator Data Entry'!CE364)</f>
        <v/>
      </c>
      <c r="AC364" s="119" t="str">
        <f>IF('GPA Calculator Data Entry'!CN364="","",'GPA Calculator Data Entry'!CN364)</f>
        <v/>
      </c>
      <c r="AD364" s="119" t="str">
        <f>IF('GPA Calculator Data Entry'!CO364="","",'GPA Calculator Data Entry'!CO364)</f>
        <v/>
      </c>
      <c r="AE364" s="119" t="str">
        <f>IF('GPA Calculator Data Entry'!CP364="","",'GPA Calculator Data Entry'!CP364)</f>
        <v/>
      </c>
      <c r="AF364" s="120" t="str">
        <f>IF('GPA Calculator Data Entry'!CR364="","",'GPA Calculator Data Entry'!CR364)</f>
        <v/>
      </c>
      <c r="AG364" s="121" t="str">
        <f>IF('GPA Calculator Data Entry'!DA364="","",'GPA Calculator Data Entry'!DA364)</f>
        <v/>
      </c>
      <c r="AH364" s="121" t="str">
        <f>IF('GPA Calculator Data Entry'!DB364="","",'GPA Calculator Data Entry'!DB364)</f>
        <v/>
      </c>
      <c r="AI364" s="121" t="str">
        <f>IF('GPA Calculator Data Entry'!DC364="","",'GPA Calculator Data Entry'!DC364)</f>
        <v/>
      </c>
    </row>
    <row r="365" spans="1:35" ht="14.25" customHeight="1" x14ac:dyDescent="0.3">
      <c r="A365" s="116" t="str">
        <f>IF('GPA Calculator Data Entry'!A365="","",'GPA Calculator Data Entry'!A365)</f>
        <v/>
      </c>
      <c r="B365" s="117" t="str">
        <f>IF('GPA Calculator Data Entry'!B365="","",'GPA Calculator Data Entry'!B365)</f>
        <v/>
      </c>
      <c r="C365" s="117" t="str">
        <f>IF('GPA Calculator Data Entry'!C365="","",'GPA Calculator Data Entry'!C365)</f>
        <v/>
      </c>
      <c r="D365" s="118" t="str">
        <f>IF('GPA Calculator Data Entry'!E365="","",'GPA Calculator Data Entry'!E365)</f>
        <v/>
      </c>
      <c r="E365" s="119" t="str">
        <f>IF('GPA Calculator Data Entry'!N365="","",'GPA Calculator Data Entry'!N365)</f>
        <v/>
      </c>
      <c r="F365" s="119" t="str">
        <f>IF('GPA Calculator Data Entry'!O365="","",'GPA Calculator Data Entry'!O365)</f>
        <v/>
      </c>
      <c r="G365" s="119" t="str">
        <f>IF('GPA Calculator Data Entry'!P365="","",'GPA Calculator Data Entry'!P365)</f>
        <v/>
      </c>
      <c r="H365" s="120" t="str">
        <f>IF('GPA Calculator Data Entry'!R365="","",'GPA Calculator Data Entry'!R365)</f>
        <v/>
      </c>
      <c r="I365" s="121" t="str">
        <f>IF('GPA Calculator Data Entry'!AA365="","",'GPA Calculator Data Entry'!AA365)</f>
        <v/>
      </c>
      <c r="J365" s="121" t="str">
        <f>IF('GPA Calculator Data Entry'!AB365="","",'GPA Calculator Data Entry'!AB365)</f>
        <v/>
      </c>
      <c r="K365" s="121" t="str">
        <f>IF('GPA Calculator Data Entry'!AC365="","",'GPA Calculator Data Entry'!AC365)</f>
        <v/>
      </c>
      <c r="L365" s="118" t="str">
        <f>IF('GPA Calculator Data Entry'!AE365="","",'GPA Calculator Data Entry'!AE365)</f>
        <v/>
      </c>
      <c r="M365" s="119" t="str">
        <f>IF('GPA Calculator Data Entry'!AN365="","",'GPA Calculator Data Entry'!AN365)</f>
        <v/>
      </c>
      <c r="N365" s="119" t="str">
        <f>IF('GPA Calculator Data Entry'!AO365="","",'GPA Calculator Data Entry'!AO365)</f>
        <v/>
      </c>
      <c r="O365" s="119" t="str">
        <f>IF('GPA Calculator Data Entry'!AP365="","",'GPA Calculator Data Entry'!AP365)</f>
        <v/>
      </c>
      <c r="P365" s="120" t="str">
        <f>IF('GPA Calculator Data Entry'!AR365="","",'GPA Calculator Data Entry'!AR365)</f>
        <v/>
      </c>
      <c r="Q365" s="121" t="str">
        <f>IF('GPA Calculator Data Entry'!BA365="","",'GPA Calculator Data Entry'!BA365)</f>
        <v/>
      </c>
      <c r="R365" s="121" t="str">
        <f>IF('GPA Calculator Data Entry'!BB365="","",'GPA Calculator Data Entry'!BB365)</f>
        <v/>
      </c>
      <c r="S365" s="121" t="str">
        <f>IF('GPA Calculator Data Entry'!BC365="","",'GPA Calculator Data Entry'!BC365)</f>
        <v/>
      </c>
      <c r="T365" s="118" t="str">
        <f>IF('GPA Calculator Data Entry'!BE365="","",'GPA Calculator Data Entry'!BE365)</f>
        <v/>
      </c>
      <c r="U365" s="119" t="str">
        <f>IF('GPA Calculator Data Entry'!BN365="","",'GPA Calculator Data Entry'!BN365)</f>
        <v/>
      </c>
      <c r="V365" s="119" t="str">
        <f>IF('GPA Calculator Data Entry'!BO365="","",'GPA Calculator Data Entry'!BO365)</f>
        <v/>
      </c>
      <c r="W365" s="119" t="str">
        <f>IF('GPA Calculator Data Entry'!BP365="","",'GPA Calculator Data Entry'!BP365)</f>
        <v/>
      </c>
      <c r="X365" s="120" t="str">
        <f>IF('GPA Calculator Data Entry'!BR365="","",'GPA Calculator Data Entry'!BR365)</f>
        <v/>
      </c>
      <c r="Y365" s="121" t="str">
        <f>IF('GPA Calculator Data Entry'!CA365="","",'GPA Calculator Data Entry'!CA365)</f>
        <v/>
      </c>
      <c r="Z365" s="121" t="str">
        <f>IF('GPA Calculator Data Entry'!CB365="","",'GPA Calculator Data Entry'!CB365)</f>
        <v/>
      </c>
      <c r="AA365" s="121" t="str">
        <f>IF('GPA Calculator Data Entry'!CC365="","",'GPA Calculator Data Entry'!CC365)</f>
        <v/>
      </c>
      <c r="AB365" s="118" t="str">
        <f>IF('GPA Calculator Data Entry'!CE365="","",'GPA Calculator Data Entry'!CE365)</f>
        <v/>
      </c>
      <c r="AC365" s="119" t="str">
        <f>IF('GPA Calculator Data Entry'!CN365="","",'GPA Calculator Data Entry'!CN365)</f>
        <v/>
      </c>
      <c r="AD365" s="119" t="str">
        <f>IF('GPA Calculator Data Entry'!CO365="","",'GPA Calculator Data Entry'!CO365)</f>
        <v/>
      </c>
      <c r="AE365" s="119" t="str">
        <f>IF('GPA Calculator Data Entry'!CP365="","",'GPA Calculator Data Entry'!CP365)</f>
        <v/>
      </c>
      <c r="AF365" s="120" t="str">
        <f>IF('GPA Calculator Data Entry'!CR365="","",'GPA Calculator Data Entry'!CR365)</f>
        <v/>
      </c>
      <c r="AG365" s="121" t="str">
        <f>IF('GPA Calculator Data Entry'!DA365="","",'GPA Calculator Data Entry'!DA365)</f>
        <v/>
      </c>
      <c r="AH365" s="121" t="str">
        <f>IF('GPA Calculator Data Entry'!DB365="","",'GPA Calculator Data Entry'!DB365)</f>
        <v/>
      </c>
      <c r="AI365" s="121" t="str">
        <f>IF('GPA Calculator Data Entry'!DC365="","",'GPA Calculator Data Entry'!DC365)</f>
        <v/>
      </c>
    </row>
    <row r="366" spans="1:35" ht="14.25" customHeight="1" x14ac:dyDescent="0.3">
      <c r="A366" s="116" t="str">
        <f>IF('GPA Calculator Data Entry'!A366="","",'GPA Calculator Data Entry'!A366)</f>
        <v/>
      </c>
      <c r="B366" s="117" t="str">
        <f>IF('GPA Calculator Data Entry'!B366="","",'GPA Calculator Data Entry'!B366)</f>
        <v/>
      </c>
      <c r="C366" s="117" t="str">
        <f>IF('GPA Calculator Data Entry'!C366="","",'GPA Calculator Data Entry'!C366)</f>
        <v/>
      </c>
      <c r="D366" s="118" t="str">
        <f>IF('GPA Calculator Data Entry'!E366="","",'GPA Calculator Data Entry'!E366)</f>
        <v/>
      </c>
      <c r="E366" s="119" t="str">
        <f>IF('GPA Calculator Data Entry'!N366="","",'GPA Calculator Data Entry'!N366)</f>
        <v/>
      </c>
      <c r="F366" s="119" t="str">
        <f>IF('GPA Calculator Data Entry'!O366="","",'GPA Calculator Data Entry'!O366)</f>
        <v/>
      </c>
      <c r="G366" s="119" t="str">
        <f>IF('GPA Calculator Data Entry'!P366="","",'GPA Calculator Data Entry'!P366)</f>
        <v/>
      </c>
      <c r="H366" s="120" t="str">
        <f>IF('GPA Calculator Data Entry'!R366="","",'GPA Calculator Data Entry'!R366)</f>
        <v/>
      </c>
      <c r="I366" s="121" t="str">
        <f>IF('GPA Calculator Data Entry'!AA366="","",'GPA Calculator Data Entry'!AA366)</f>
        <v/>
      </c>
      <c r="J366" s="121" t="str">
        <f>IF('GPA Calculator Data Entry'!AB366="","",'GPA Calculator Data Entry'!AB366)</f>
        <v/>
      </c>
      <c r="K366" s="121" t="str">
        <f>IF('GPA Calculator Data Entry'!AC366="","",'GPA Calculator Data Entry'!AC366)</f>
        <v/>
      </c>
      <c r="L366" s="118" t="str">
        <f>IF('GPA Calculator Data Entry'!AE366="","",'GPA Calculator Data Entry'!AE366)</f>
        <v/>
      </c>
      <c r="M366" s="119" t="str">
        <f>IF('GPA Calculator Data Entry'!AN366="","",'GPA Calculator Data Entry'!AN366)</f>
        <v/>
      </c>
      <c r="N366" s="119" t="str">
        <f>IF('GPA Calculator Data Entry'!AO366="","",'GPA Calculator Data Entry'!AO366)</f>
        <v/>
      </c>
      <c r="O366" s="119" t="str">
        <f>IF('GPA Calculator Data Entry'!AP366="","",'GPA Calculator Data Entry'!AP366)</f>
        <v/>
      </c>
      <c r="P366" s="120" t="str">
        <f>IF('GPA Calculator Data Entry'!AR366="","",'GPA Calculator Data Entry'!AR366)</f>
        <v/>
      </c>
      <c r="Q366" s="121" t="str">
        <f>IF('GPA Calculator Data Entry'!BA366="","",'GPA Calculator Data Entry'!BA366)</f>
        <v/>
      </c>
      <c r="R366" s="121" t="str">
        <f>IF('GPA Calculator Data Entry'!BB366="","",'GPA Calculator Data Entry'!BB366)</f>
        <v/>
      </c>
      <c r="S366" s="121" t="str">
        <f>IF('GPA Calculator Data Entry'!BC366="","",'GPA Calculator Data Entry'!BC366)</f>
        <v/>
      </c>
      <c r="T366" s="118" t="str">
        <f>IF('GPA Calculator Data Entry'!BE366="","",'GPA Calculator Data Entry'!BE366)</f>
        <v/>
      </c>
      <c r="U366" s="119" t="str">
        <f>IF('GPA Calculator Data Entry'!BN366="","",'GPA Calculator Data Entry'!BN366)</f>
        <v/>
      </c>
      <c r="V366" s="119" t="str">
        <f>IF('GPA Calculator Data Entry'!BO366="","",'GPA Calculator Data Entry'!BO366)</f>
        <v/>
      </c>
      <c r="W366" s="119" t="str">
        <f>IF('GPA Calculator Data Entry'!BP366="","",'GPA Calculator Data Entry'!BP366)</f>
        <v/>
      </c>
      <c r="X366" s="120" t="str">
        <f>IF('GPA Calculator Data Entry'!BR366="","",'GPA Calculator Data Entry'!BR366)</f>
        <v/>
      </c>
      <c r="Y366" s="121" t="str">
        <f>IF('GPA Calculator Data Entry'!CA366="","",'GPA Calculator Data Entry'!CA366)</f>
        <v/>
      </c>
      <c r="Z366" s="121" t="str">
        <f>IF('GPA Calculator Data Entry'!CB366="","",'GPA Calculator Data Entry'!CB366)</f>
        <v/>
      </c>
      <c r="AA366" s="121" t="str">
        <f>IF('GPA Calculator Data Entry'!CC366="","",'GPA Calculator Data Entry'!CC366)</f>
        <v/>
      </c>
      <c r="AB366" s="118" t="str">
        <f>IF('GPA Calculator Data Entry'!CE366="","",'GPA Calculator Data Entry'!CE366)</f>
        <v/>
      </c>
      <c r="AC366" s="119" t="str">
        <f>IF('GPA Calculator Data Entry'!CN366="","",'GPA Calculator Data Entry'!CN366)</f>
        <v/>
      </c>
      <c r="AD366" s="119" t="str">
        <f>IF('GPA Calculator Data Entry'!CO366="","",'GPA Calculator Data Entry'!CO366)</f>
        <v/>
      </c>
      <c r="AE366" s="119" t="str">
        <f>IF('GPA Calculator Data Entry'!CP366="","",'GPA Calculator Data Entry'!CP366)</f>
        <v/>
      </c>
      <c r="AF366" s="120" t="str">
        <f>IF('GPA Calculator Data Entry'!CR366="","",'GPA Calculator Data Entry'!CR366)</f>
        <v/>
      </c>
      <c r="AG366" s="121" t="str">
        <f>IF('GPA Calculator Data Entry'!DA366="","",'GPA Calculator Data Entry'!DA366)</f>
        <v/>
      </c>
      <c r="AH366" s="121" t="str">
        <f>IF('GPA Calculator Data Entry'!DB366="","",'GPA Calculator Data Entry'!DB366)</f>
        <v/>
      </c>
      <c r="AI366" s="121" t="str">
        <f>IF('GPA Calculator Data Entry'!DC366="","",'GPA Calculator Data Entry'!DC366)</f>
        <v/>
      </c>
    </row>
    <row r="367" spans="1:35" ht="14.25" customHeight="1" x14ac:dyDescent="0.3">
      <c r="A367" s="116" t="str">
        <f>IF('GPA Calculator Data Entry'!A367="","",'GPA Calculator Data Entry'!A367)</f>
        <v/>
      </c>
      <c r="B367" s="117" t="str">
        <f>IF('GPA Calculator Data Entry'!B367="","",'GPA Calculator Data Entry'!B367)</f>
        <v/>
      </c>
      <c r="C367" s="117" t="str">
        <f>IF('GPA Calculator Data Entry'!C367="","",'GPA Calculator Data Entry'!C367)</f>
        <v/>
      </c>
      <c r="D367" s="118" t="str">
        <f>IF('GPA Calculator Data Entry'!E367="","",'GPA Calculator Data Entry'!E367)</f>
        <v/>
      </c>
      <c r="E367" s="119" t="str">
        <f>IF('GPA Calculator Data Entry'!N367="","",'GPA Calculator Data Entry'!N367)</f>
        <v/>
      </c>
      <c r="F367" s="119" t="str">
        <f>IF('GPA Calculator Data Entry'!O367="","",'GPA Calculator Data Entry'!O367)</f>
        <v/>
      </c>
      <c r="G367" s="119" t="str">
        <f>IF('GPA Calculator Data Entry'!P367="","",'GPA Calculator Data Entry'!P367)</f>
        <v/>
      </c>
      <c r="H367" s="120" t="str">
        <f>IF('GPA Calculator Data Entry'!R367="","",'GPA Calculator Data Entry'!R367)</f>
        <v/>
      </c>
      <c r="I367" s="121" t="str">
        <f>IF('GPA Calculator Data Entry'!AA367="","",'GPA Calculator Data Entry'!AA367)</f>
        <v/>
      </c>
      <c r="J367" s="121" t="str">
        <f>IF('GPA Calculator Data Entry'!AB367="","",'GPA Calculator Data Entry'!AB367)</f>
        <v/>
      </c>
      <c r="K367" s="121" t="str">
        <f>IF('GPA Calculator Data Entry'!AC367="","",'GPA Calculator Data Entry'!AC367)</f>
        <v/>
      </c>
      <c r="L367" s="118" t="str">
        <f>IF('GPA Calculator Data Entry'!AE367="","",'GPA Calculator Data Entry'!AE367)</f>
        <v/>
      </c>
      <c r="M367" s="119" t="str">
        <f>IF('GPA Calculator Data Entry'!AN367="","",'GPA Calculator Data Entry'!AN367)</f>
        <v/>
      </c>
      <c r="N367" s="119" t="str">
        <f>IF('GPA Calculator Data Entry'!AO367="","",'GPA Calculator Data Entry'!AO367)</f>
        <v/>
      </c>
      <c r="O367" s="119" t="str">
        <f>IF('GPA Calculator Data Entry'!AP367="","",'GPA Calculator Data Entry'!AP367)</f>
        <v/>
      </c>
      <c r="P367" s="120" t="str">
        <f>IF('GPA Calculator Data Entry'!AR367="","",'GPA Calculator Data Entry'!AR367)</f>
        <v/>
      </c>
      <c r="Q367" s="121" t="str">
        <f>IF('GPA Calculator Data Entry'!BA367="","",'GPA Calculator Data Entry'!BA367)</f>
        <v/>
      </c>
      <c r="R367" s="121" t="str">
        <f>IF('GPA Calculator Data Entry'!BB367="","",'GPA Calculator Data Entry'!BB367)</f>
        <v/>
      </c>
      <c r="S367" s="121" t="str">
        <f>IF('GPA Calculator Data Entry'!BC367="","",'GPA Calculator Data Entry'!BC367)</f>
        <v/>
      </c>
      <c r="T367" s="118" t="str">
        <f>IF('GPA Calculator Data Entry'!BE367="","",'GPA Calculator Data Entry'!BE367)</f>
        <v/>
      </c>
      <c r="U367" s="119" t="str">
        <f>IF('GPA Calculator Data Entry'!BN367="","",'GPA Calculator Data Entry'!BN367)</f>
        <v/>
      </c>
      <c r="V367" s="119" t="str">
        <f>IF('GPA Calculator Data Entry'!BO367="","",'GPA Calculator Data Entry'!BO367)</f>
        <v/>
      </c>
      <c r="W367" s="119" t="str">
        <f>IF('GPA Calculator Data Entry'!BP367="","",'GPA Calculator Data Entry'!BP367)</f>
        <v/>
      </c>
      <c r="X367" s="120" t="str">
        <f>IF('GPA Calculator Data Entry'!BR367="","",'GPA Calculator Data Entry'!BR367)</f>
        <v/>
      </c>
      <c r="Y367" s="121" t="str">
        <f>IF('GPA Calculator Data Entry'!CA367="","",'GPA Calculator Data Entry'!CA367)</f>
        <v/>
      </c>
      <c r="Z367" s="121" t="str">
        <f>IF('GPA Calculator Data Entry'!CB367="","",'GPA Calculator Data Entry'!CB367)</f>
        <v/>
      </c>
      <c r="AA367" s="121" t="str">
        <f>IF('GPA Calculator Data Entry'!CC367="","",'GPA Calculator Data Entry'!CC367)</f>
        <v/>
      </c>
      <c r="AB367" s="118" t="str">
        <f>IF('GPA Calculator Data Entry'!CE367="","",'GPA Calculator Data Entry'!CE367)</f>
        <v/>
      </c>
      <c r="AC367" s="119" t="str">
        <f>IF('GPA Calculator Data Entry'!CN367="","",'GPA Calculator Data Entry'!CN367)</f>
        <v/>
      </c>
      <c r="AD367" s="119" t="str">
        <f>IF('GPA Calculator Data Entry'!CO367="","",'GPA Calculator Data Entry'!CO367)</f>
        <v/>
      </c>
      <c r="AE367" s="119" t="str">
        <f>IF('GPA Calculator Data Entry'!CP367="","",'GPA Calculator Data Entry'!CP367)</f>
        <v/>
      </c>
      <c r="AF367" s="120" t="str">
        <f>IF('GPA Calculator Data Entry'!CR367="","",'GPA Calculator Data Entry'!CR367)</f>
        <v/>
      </c>
      <c r="AG367" s="121" t="str">
        <f>IF('GPA Calculator Data Entry'!DA367="","",'GPA Calculator Data Entry'!DA367)</f>
        <v/>
      </c>
      <c r="AH367" s="121" t="str">
        <f>IF('GPA Calculator Data Entry'!DB367="","",'GPA Calculator Data Entry'!DB367)</f>
        <v/>
      </c>
      <c r="AI367" s="121" t="str">
        <f>IF('GPA Calculator Data Entry'!DC367="","",'GPA Calculator Data Entry'!DC367)</f>
        <v/>
      </c>
    </row>
    <row r="368" spans="1:35" ht="14.25" customHeight="1" x14ac:dyDescent="0.3">
      <c r="A368" s="116" t="str">
        <f>IF('GPA Calculator Data Entry'!A368="","",'GPA Calculator Data Entry'!A368)</f>
        <v/>
      </c>
      <c r="B368" s="117" t="str">
        <f>IF('GPA Calculator Data Entry'!B368="","",'GPA Calculator Data Entry'!B368)</f>
        <v/>
      </c>
      <c r="C368" s="117" t="str">
        <f>IF('GPA Calculator Data Entry'!C368="","",'GPA Calculator Data Entry'!C368)</f>
        <v/>
      </c>
      <c r="D368" s="118" t="str">
        <f>IF('GPA Calculator Data Entry'!E368="","",'GPA Calculator Data Entry'!E368)</f>
        <v/>
      </c>
      <c r="E368" s="119" t="str">
        <f>IF('GPA Calculator Data Entry'!N368="","",'GPA Calculator Data Entry'!N368)</f>
        <v/>
      </c>
      <c r="F368" s="119" t="str">
        <f>IF('GPA Calculator Data Entry'!O368="","",'GPA Calculator Data Entry'!O368)</f>
        <v/>
      </c>
      <c r="G368" s="119" t="str">
        <f>IF('GPA Calculator Data Entry'!P368="","",'GPA Calculator Data Entry'!P368)</f>
        <v/>
      </c>
      <c r="H368" s="120" t="str">
        <f>IF('GPA Calculator Data Entry'!R368="","",'GPA Calculator Data Entry'!R368)</f>
        <v/>
      </c>
      <c r="I368" s="121" t="str">
        <f>IF('GPA Calculator Data Entry'!AA368="","",'GPA Calculator Data Entry'!AA368)</f>
        <v/>
      </c>
      <c r="J368" s="121" t="str">
        <f>IF('GPA Calculator Data Entry'!AB368="","",'GPA Calculator Data Entry'!AB368)</f>
        <v/>
      </c>
      <c r="K368" s="121" t="str">
        <f>IF('GPA Calculator Data Entry'!AC368="","",'GPA Calculator Data Entry'!AC368)</f>
        <v/>
      </c>
      <c r="L368" s="118" t="str">
        <f>IF('GPA Calculator Data Entry'!AE368="","",'GPA Calculator Data Entry'!AE368)</f>
        <v/>
      </c>
      <c r="M368" s="119" t="str">
        <f>IF('GPA Calculator Data Entry'!AN368="","",'GPA Calculator Data Entry'!AN368)</f>
        <v/>
      </c>
      <c r="N368" s="119" t="str">
        <f>IF('GPA Calculator Data Entry'!AO368="","",'GPA Calculator Data Entry'!AO368)</f>
        <v/>
      </c>
      <c r="O368" s="119" t="str">
        <f>IF('GPA Calculator Data Entry'!AP368="","",'GPA Calculator Data Entry'!AP368)</f>
        <v/>
      </c>
      <c r="P368" s="120" t="str">
        <f>IF('GPA Calculator Data Entry'!AR368="","",'GPA Calculator Data Entry'!AR368)</f>
        <v/>
      </c>
      <c r="Q368" s="121" t="str">
        <f>IF('GPA Calculator Data Entry'!BA368="","",'GPA Calculator Data Entry'!BA368)</f>
        <v/>
      </c>
      <c r="R368" s="121" t="str">
        <f>IF('GPA Calculator Data Entry'!BB368="","",'GPA Calculator Data Entry'!BB368)</f>
        <v/>
      </c>
      <c r="S368" s="121" t="str">
        <f>IF('GPA Calculator Data Entry'!BC368="","",'GPA Calculator Data Entry'!BC368)</f>
        <v/>
      </c>
      <c r="T368" s="118" t="str">
        <f>IF('GPA Calculator Data Entry'!BE368="","",'GPA Calculator Data Entry'!BE368)</f>
        <v/>
      </c>
      <c r="U368" s="119" t="str">
        <f>IF('GPA Calculator Data Entry'!BN368="","",'GPA Calculator Data Entry'!BN368)</f>
        <v/>
      </c>
      <c r="V368" s="119" t="str">
        <f>IF('GPA Calculator Data Entry'!BO368="","",'GPA Calculator Data Entry'!BO368)</f>
        <v/>
      </c>
      <c r="W368" s="119" t="str">
        <f>IF('GPA Calculator Data Entry'!BP368="","",'GPA Calculator Data Entry'!BP368)</f>
        <v/>
      </c>
      <c r="X368" s="120" t="str">
        <f>IF('GPA Calculator Data Entry'!BR368="","",'GPA Calculator Data Entry'!BR368)</f>
        <v/>
      </c>
      <c r="Y368" s="121" t="str">
        <f>IF('GPA Calculator Data Entry'!CA368="","",'GPA Calculator Data Entry'!CA368)</f>
        <v/>
      </c>
      <c r="Z368" s="121" t="str">
        <f>IF('GPA Calculator Data Entry'!CB368="","",'GPA Calculator Data Entry'!CB368)</f>
        <v/>
      </c>
      <c r="AA368" s="121" t="str">
        <f>IF('GPA Calculator Data Entry'!CC368="","",'GPA Calculator Data Entry'!CC368)</f>
        <v/>
      </c>
      <c r="AB368" s="118" t="str">
        <f>IF('GPA Calculator Data Entry'!CE368="","",'GPA Calculator Data Entry'!CE368)</f>
        <v/>
      </c>
      <c r="AC368" s="119" t="str">
        <f>IF('GPA Calculator Data Entry'!CN368="","",'GPA Calculator Data Entry'!CN368)</f>
        <v/>
      </c>
      <c r="AD368" s="119" t="str">
        <f>IF('GPA Calculator Data Entry'!CO368="","",'GPA Calculator Data Entry'!CO368)</f>
        <v/>
      </c>
      <c r="AE368" s="119" t="str">
        <f>IF('GPA Calculator Data Entry'!CP368="","",'GPA Calculator Data Entry'!CP368)</f>
        <v/>
      </c>
      <c r="AF368" s="120" t="str">
        <f>IF('GPA Calculator Data Entry'!CR368="","",'GPA Calculator Data Entry'!CR368)</f>
        <v/>
      </c>
      <c r="AG368" s="121" t="str">
        <f>IF('GPA Calculator Data Entry'!DA368="","",'GPA Calculator Data Entry'!DA368)</f>
        <v/>
      </c>
      <c r="AH368" s="121" t="str">
        <f>IF('GPA Calculator Data Entry'!DB368="","",'GPA Calculator Data Entry'!DB368)</f>
        <v/>
      </c>
      <c r="AI368" s="121" t="str">
        <f>IF('GPA Calculator Data Entry'!DC368="","",'GPA Calculator Data Entry'!DC368)</f>
        <v/>
      </c>
    </row>
    <row r="369" spans="1:35" ht="14.25" customHeight="1" x14ac:dyDescent="0.3">
      <c r="A369" s="116" t="str">
        <f>IF('GPA Calculator Data Entry'!A369="","",'GPA Calculator Data Entry'!A369)</f>
        <v/>
      </c>
      <c r="B369" s="117" t="str">
        <f>IF('GPA Calculator Data Entry'!B369="","",'GPA Calculator Data Entry'!B369)</f>
        <v/>
      </c>
      <c r="C369" s="117" t="str">
        <f>IF('GPA Calculator Data Entry'!C369="","",'GPA Calculator Data Entry'!C369)</f>
        <v/>
      </c>
      <c r="D369" s="118" t="str">
        <f>IF('GPA Calculator Data Entry'!E369="","",'GPA Calculator Data Entry'!E369)</f>
        <v/>
      </c>
      <c r="E369" s="119" t="str">
        <f>IF('GPA Calculator Data Entry'!N369="","",'GPA Calculator Data Entry'!N369)</f>
        <v/>
      </c>
      <c r="F369" s="119" t="str">
        <f>IF('GPA Calculator Data Entry'!O369="","",'GPA Calculator Data Entry'!O369)</f>
        <v/>
      </c>
      <c r="G369" s="119" t="str">
        <f>IF('GPA Calculator Data Entry'!P369="","",'GPA Calculator Data Entry'!P369)</f>
        <v/>
      </c>
      <c r="H369" s="120" t="str">
        <f>IF('GPA Calculator Data Entry'!R369="","",'GPA Calculator Data Entry'!R369)</f>
        <v/>
      </c>
      <c r="I369" s="121" t="str">
        <f>IF('GPA Calculator Data Entry'!AA369="","",'GPA Calculator Data Entry'!AA369)</f>
        <v/>
      </c>
      <c r="J369" s="121" t="str">
        <f>IF('GPA Calculator Data Entry'!AB369="","",'GPA Calculator Data Entry'!AB369)</f>
        <v/>
      </c>
      <c r="K369" s="121" t="str">
        <f>IF('GPA Calculator Data Entry'!AC369="","",'GPA Calculator Data Entry'!AC369)</f>
        <v/>
      </c>
      <c r="L369" s="118" t="str">
        <f>IF('GPA Calculator Data Entry'!AE369="","",'GPA Calculator Data Entry'!AE369)</f>
        <v/>
      </c>
      <c r="M369" s="119" t="str">
        <f>IF('GPA Calculator Data Entry'!AN369="","",'GPA Calculator Data Entry'!AN369)</f>
        <v/>
      </c>
      <c r="N369" s="119" t="str">
        <f>IF('GPA Calculator Data Entry'!AO369="","",'GPA Calculator Data Entry'!AO369)</f>
        <v/>
      </c>
      <c r="O369" s="119" t="str">
        <f>IF('GPA Calculator Data Entry'!AP369="","",'GPA Calculator Data Entry'!AP369)</f>
        <v/>
      </c>
      <c r="P369" s="120" t="str">
        <f>IF('GPA Calculator Data Entry'!AR369="","",'GPA Calculator Data Entry'!AR369)</f>
        <v/>
      </c>
      <c r="Q369" s="121" t="str">
        <f>IF('GPA Calculator Data Entry'!BA369="","",'GPA Calculator Data Entry'!BA369)</f>
        <v/>
      </c>
      <c r="R369" s="121" t="str">
        <f>IF('GPA Calculator Data Entry'!BB369="","",'GPA Calculator Data Entry'!BB369)</f>
        <v/>
      </c>
      <c r="S369" s="121" t="str">
        <f>IF('GPA Calculator Data Entry'!BC369="","",'GPA Calculator Data Entry'!BC369)</f>
        <v/>
      </c>
      <c r="T369" s="118" t="str">
        <f>IF('GPA Calculator Data Entry'!BE369="","",'GPA Calculator Data Entry'!BE369)</f>
        <v/>
      </c>
      <c r="U369" s="119" t="str">
        <f>IF('GPA Calculator Data Entry'!BN369="","",'GPA Calculator Data Entry'!BN369)</f>
        <v/>
      </c>
      <c r="V369" s="119" t="str">
        <f>IF('GPA Calculator Data Entry'!BO369="","",'GPA Calculator Data Entry'!BO369)</f>
        <v/>
      </c>
      <c r="W369" s="119" t="str">
        <f>IF('GPA Calculator Data Entry'!BP369="","",'GPA Calculator Data Entry'!BP369)</f>
        <v/>
      </c>
      <c r="X369" s="120" t="str">
        <f>IF('GPA Calculator Data Entry'!BR369="","",'GPA Calculator Data Entry'!BR369)</f>
        <v/>
      </c>
      <c r="Y369" s="121" t="str">
        <f>IF('GPA Calculator Data Entry'!CA369="","",'GPA Calculator Data Entry'!CA369)</f>
        <v/>
      </c>
      <c r="Z369" s="121" t="str">
        <f>IF('GPA Calculator Data Entry'!CB369="","",'GPA Calculator Data Entry'!CB369)</f>
        <v/>
      </c>
      <c r="AA369" s="121" t="str">
        <f>IF('GPA Calculator Data Entry'!CC369="","",'GPA Calculator Data Entry'!CC369)</f>
        <v/>
      </c>
      <c r="AB369" s="118" t="str">
        <f>IF('GPA Calculator Data Entry'!CE369="","",'GPA Calculator Data Entry'!CE369)</f>
        <v/>
      </c>
      <c r="AC369" s="119" t="str">
        <f>IF('GPA Calculator Data Entry'!CN369="","",'GPA Calculator Data Entry'!CN369)</f>
        <v/>
      </c>
      <c r="AD369" s="119" t="str">
        <f>IF('GPA Calculator Data Entry'!CO369="","",'GPA Calculator Data Entry'!CO369)</f>
        <v/>
      </c>
      <c r="AE369" s="119" t="str">
        <f>IF('GPA Calculator Data Entry'!CP369="","",'GPA Calculator Data Entry'!CP369)</f>
        <v/>
      </c>
      <c r="AF369" s="120" t="str">
        <f>IF('GPA Calculator Data Entry'!CR369="","",'GPA Calculator Data Entry'!CR369)</f>
        <v/>
      </c>
      <c r="AG369" s="121" t="str">
        <f>IF('GPA Calculator Data Entry'!DA369="","",'GPA Calculator Data Entry'!DA369)</f>
        <v/>
      </c>
      <c r="AH369" s="121" t="str">
        <f>IF('GPA Calculator Data Entry'!DB369="","",'GPA Calculator Data Entry'!DB369)</f>
        <v/>
      </c>
      <c r="AI369" s="121" t="str">
        <f>IF('GPA Calculator Data Entry'!DC369="","",'GPA Calculator Data Entry'!DC369)</f>
        <v/>
      </c>
    </row>
    <row r="370" spans="1:35" ht="14.25" customHeight="1" x14ac:dyDescent="0.3">
      <c r="A370" s="116" t="str">
        <f>IF('GPA Calculator Data Entry'!A370="","",'GPA Calculator Data Entry'!A370)</f>
        <v/>
      </c>
      <c r="B370" s="117" t="str">
        <f>IF('GPA Calculator Data Entry'!B370="","",'GPA Calculator Data Entry'!B370)</f>
        <v/>
      </c>
      <c r="C370" s="117" t="str">
        <f>IF('GPA Calculator Data Entry'!C370="","",'GPA Calculator Data Entry'!C370)</f>
        <v/>
      </c>
      <c r="D370" s="118" t="str">
        <f>IF('GPA Calculator Data Entry'!E370="","",'GPA Calculator Data Entry'!E370)</f>
        <v/>
      </c>
      <c r="E370" s="119" t="str">
        <f>IF('GPA Calculator Data Entry'!N370="","",'GPA Calculator Data Entry'!N370)</f>
        <v/>
      </c>
      <c r="F370" s="119" t="str">
        <f>IF('GPA Calculator Data Entry'!O370="","",'GPA Calculator Data Entry'!O370)</f>
        <v/>
      </c>
      <c r="G370" s="119" t="str">
        <f>IF('GPA Calculator Data Entry'!P370="","",'GPA Calculator Data Entry'!P370)</f>
        <v/>
      </c>
      <c r="H370" s="120" t="str">
        <f>IF('GPA Calculator Data Entry'!R370="","",'GPA Calculator Data Entry'!R370)</f>
        <v/>
      </c>
      <c r="I370" s="121" t="str">
        <f>IF('GPA Calculator Data Entry'!AA370="","",'GPA Calculator Data Entry'!AA370)</f>
        <v/>
      </c>
      <c r="J370" s="121" t="str">
        <f>IF('GPA Calculator Data Entry'!AB370="","",'GPA Calculator Data Entry'!AB370)</f>
        <v/>
      </c>
      <c r="K370" s="121" t="str">
        <f>IF('GPA Calculator Data Entry'!AC370="","",'GPA Calculator Data Entry'!AC370)</f>
        <v/>
      </c>
      <c r="L370" s="118" t="str">
        <f>IF('GPA Calculator Data Entry'!AE370="","",'GPA Calculator Data Entry'!AE370)</f>
        <v/>
      </c>
      <c r="M370" s="119" t="str">
        <f>IF('GPA Calculator Data Entry'!AN370="","",'GPA Calculator Data Entry'!AN370)</f>
        <v/>
      </c>
      <c r="N370" s="119" t="str">
        <f>IF('GPA Calculator Data Entry'!AO370="","",'GPA Calculator Data Entry'!AO370)</f>
        <v/>
      </c>
      <c r="O370" s="119" t="str">
        <f>IF('GPA Calculator Data Entry'!AP370="","",'GPA Calculator Data Entry'!AP370)</f>
        <v/>
      </c>
      <c r="P370" s="120" t="str">
        <f>IF('GPA Calculator Data Entry'!AR370="","",'GPA Calculator Data Entry'!AR370)</f>
        <v/>
      </c>
      <c r="Q370" s="121" t="str">
        <f>IF('GPA Calculator Data Entry'!BA370="","",'GPA Calculator Data Entry'!BA370)</f>
        <v/>
      </c>
      <c r="R370" s="121" t="str">
        <f>IF('GPA Calculator Data Entry'!BB370="","",'GPA Calculator Data Entry'!BB370)</f>
        <v/>
      </c>
      <c r="S370" s="121" t="str">
        <f>IF('GPA Calculator Data Entry'!BC370="","",'GPA Calculator Data Entry'!BC370)</f>
        <v/>
      </c>
      <c r="T370" s="118" t="str">
        <f>IF('GPA Calculator Data Entry'!BE370="","",'GPA Calculator Data Entry'!BE370)</f>
        <v/>
      </c>
      <c r="U370" s="119" t="str">
        <f>IF('GPA Calculator Data Entry'!BN370="","",'GPA Calculator Data Entry'!BN370)</f>
        <v/>
      </c>
      <c r="V370" s="119" t="str">
        <f>IF('GPA Calculator Data Entry'!BO370="","",'GPA Calculator Data Entry'!BO370)</f>
        <v/>
      </c>
      <c r="W370" s="119" t="str">
        <f>IF('GPA Calculator Data Entry'!BP370="","",'GPA Calculator Data Entry'!BP370)</f>
        <v/>
      </c>
      <c r="X370" s="120" t="str">
        <f>IF('GPA Calculator Data Entry'!BR370="","",'GPA Calculator Data Entry'!BR370)</f>
        <v/>
      </c>
      <c r="Y370" s="121" t="str">
        <f>IF('GPA Calculator Data Entry'!CA370="","",'GPA Calculator Data Entry'!CA370)</f>
        <v/>
      </c>
      <c r="Z370" s="121" t="str">
        <f>IF('GPA Calculator Data Entry'!CB370="","",'GPA Calculator Data Entry'!CB370)</f>
        <v/>
      </c>
      <c r="AA370" s="121" t="str">
        <f>IF('GPA Calculator Data Entry'!CC370="","",'GPA Calculator Data Entry'!CC370)</f>
        <v/>
      </c>
      <c r="AB370" s="118" t="str">
        <f>IF('GPA Calculator Data Entry'!CE370="","",'GPA Calculator Data Entry'!CE370)</f>
        <v/>
      </c>
      <c r="AC370" s="119" t="str">
        <f>IF('GPA Calculator Data Entry'!CN370="","",'GPA Calculator Data Entry'!CN370)</f>
        <v/>
      </c>
      <c r="AD370" s="119" t="str">
        <f>IF('GPA Calculator Data Entry'!CO370="","",'GPA Calculator Data Entry'!CO370)</f>
        <v/>
      </c>
      <c r="AE370" s="119" t="str">
        <f>IF('GPA Calculator Data Entry'!CP370="","",'GPA Calculator Data Entry'!CP370)</f>
        <v/>
      </c>
      <c r="AF370" s="120" t="str">
        <f>IF('GPA Calculator Data Entry'!CR370="","",'GPA Calculator Data Entry'!CR370)</f>
        <v/>
      </c>
      <c r="AG370" s="121" t="str">
        <f>IF('GPA Calculator Data Entry'!DA370="","",'GPA Calculator Data Entry'!DA370)</f>
        <v/>
      </c>
      <c r="AH370" s="121" t="str">
        <f>IF('GPA Calculator Data Entry'!DB370="","",'GPA Calculator Data Entry'!DB370)</f>
        <v/>
      </c>
      <c r="AI370" s="121" t="str">
        <f>IF('GPA Calculator Data Entry'!DC370="","",'GPA Calculator Data Entry'!DC370)</f>
        <v/>
      </c>
    </row>
    <row r="371" spans="1:35" ht="14.25" customHeight="1" x14ac:dyDescent="0.3">
      <c r="A371" s="116" t="str">
        <f>IF('GPA Calculator Data Entry'!A371="","",'GPA Calculator Data Entry'!A371)</f>
        <v/>
      </c>
      <c r="B371" s="117" t="str">
        <f>IF('GPA Calculator Data Entry'!B371="","",'GPA Calculator Data Entry'!B371)</f>
        <v/>
      </c>
      <c r="C371" s="117" t="str">
        <f>IF('GPA Calculator Data Entry'!C371="","",'GPA Calculator Data Entry'!C371)</f>
        <v/>
      </c>
      <c r="D371" s="118" t="str">
        <f>IF('GPA Calculator Data Entry'!E371="","",'GPA Calculator Data Entry'!E371)</f>
        <v/>
      </c>
      <c r="E371" s="119" t="str">
        <f>IF('GPA Calculator Data Entry'!N371="","",'GPA Calculator Data Entry'!N371)</f>
        <v/>
      </c>
      <c r="F371" s="119" t="str">
        <f>IF('GPA Calculator Data Entry'!O371="","",'GPA Calculator Data Entry'!O371)</f>
        <v/>
      </c>
      <c r="G371" s="119" t="str">
        <f>IF('GPA Calculator Data Entry'!P371="","",'GPA Calculator Data Entry'!P371)</f>
        <v/>
      </c>
      <c r="H371" s="120" t="str">
        <f>IF('GPA Calculator Data Entry'!R371="","",'GPA Calculator Data Entry'!R371)</f>
        <v/>
      </c>
      <c r="I371" s="121" t="str">
        <f>IF('GPA Calculator Data Entry'!AA371="","",'GPA Calculator Data Entry'!AA371)</f>
        <v/>
      </c>
      <c r="J371" s="121" t="str">
        <f>IF('GPA Calculator Data Entry'!AB371="","",'GPA Calculator Data Entry'!AB371)</f>
        <v/>
      </c>
      <c r="K371" s="121" t="str">
        <f>IF('GPA Calculator Data Entry'!AC371="","",'GPA Calculator Data Entry'!AC371)</f>
        <v/>
      </c>
      <c r="L371" s="118" t="str">
        <f>IF('GPA Calculator Data Entry'!AE371="","",'GPA Calculator Data Entry'!AE371)</f>
        <v/>
      </c>
      <c r="M371" s="119" t="str">
        <f>IF('GPA Calculator Data Entry'!AN371="","",'GPA Calculator Data Entry'!AN371)</f>
        <v/>
      </c>
      <c r="N371" s="119" t="str">
        <f>IF('GPA Calculator Data Entry'!AO371="","",'GPA Calculator Data Entry'!AO371)</f>
        <v/>
      </c>
      <c r="O371" s="119" t="str">
        <f>IF('GPA Calculator Data Entry'!AP371="","",'GPA Calculator Data Entry'!AP371)</f>
        <v/>
      </c>
      <c r="P371" s="120" t="str">
        <f>IF('GPA Calculator Data Entry'!AR371="","",'GPA Calculator Data Entry'!AR371)</f>
        <v/>
      </c>
      <c r="Q371" s="121" t="str">
        <f>IF('GPA Calculator Data Entry'!BA371="","",'GPA Calculator Data Entry'!BA371)</f>
        <v/>
      </c>
      <c r="R371" s="121" t="str">
        <f>IF('GPA Calculator Data Entry'!BB371="","",'GPA Calculator Data Entry'!BB371)</f>
        <v/>
      </c>
      <c r="S371" s="121" t="str">
        <f>IF('GPA Calculator Data Entry'!BC371="","",'GPA Calculator Data Entry'!BC371)</f>
        <v/>
      </c>
      <c r="T371" s="118" t="str">
        <f>IF('GPA Calculator Data Entry'!BE371="","",'GPA Calculator Data Entry'!BE371)</f>
        <v/>
      </c>
      <c r="U371" s="119" t="str">
        <f>IF('GPA Calculator Data Entry'!BN371="","",'GPA Calculator Data Entry'!BN371)</f>
        <v/>
      </c>
      <c r="V371" s="119" t="str">
        <f>IF('GPA Calculator Data Entry'!BO371="","",'GPA Calculator Data Entry'!BO371)</f>
        <v/>
      </c>
      <c r="W371" s="119" t="str">
        <f>IF('GPA Calculator Data Entry'!BP371="","",'GPA Calculator Data Entry'!BP371)</f>
        <v/>
      </c>
      <c r="X371" s="120" t="str">
        <f>IF('GPA Calculator Data Entry'!BR371="","",'GPA Calculator Data Entry'!BR371)</f>
        <v/>
      </c>
      <c r="Y371" s="121" t="str">
        <f>IF('GPA Calculator Data Entry'!CA371="","",'GPA Calculator Data Entry'!CA371)</f>
        <v/>
      </c>
      <c r="Z371" s="121" t="str">
        <f>IF('GPA Calculator Data Entry'!CB371="","",'GPA Calculator Data Entry'!CB371)</f>
        <v/>
      </c>
      <c r="AA371" s="121" t="str">
        <f>IF('GPA Calculator Data Entry'!CC371="","",'GPA Calculator Data Entry'!CC371)</f>
        <v/>
      </c>
      <c r="AB371" s="118" t="str">
        <f>IF('GPA Calculator Data Entry'!CE371="","",'GPA Calculator Data Entry'!CE371)</f>
        <v/>
      </c>
      <c r="AC371" s="119" t="str">
        <f>IF('GPA Calculator Data Entry'!CN371="","",'GPA Calculator Data Entry'!CN371)</f>
        <v/>
      </c>
      <c r="AD371" s="119" t="str">
        <f>IF('GPA Calculator Data Entry'!CO371="","",'GPA Calculator Data Entry'!CO371)</f>
        <v/>
      </c>
      <c r="AE371" s="119" t="str">
        <f>IF('GPA Calculator Data Entry'!CP371="","",'GPA Calculator Data Entry'!CP371)</f>
        <v/>
      </c>
      <c r="AF371" s="120" t="str">
        <f>IF('GPA Calculator Data Entry'!CR371="","",'GPA Calculator Data Entry'!CR371)</f>
        <v/>
      </c>
      <c r="AG371" s="121" t="str">
        <f>IF('GPA Calculator Data Entry'!DA371="","",'GPA Calculator Data Entry'!DA371)</f>
        <v/>
      </c>
      <c r="AH371" s="121" t="str">
        <f>IF('GPA Calculator Data Entry'!DB371="","",'GPA Calculator Data Entry'!DB371)</f>
        <v/>
      </c>
      <c r="AI371" s="121" t="str">
        <f>IF('GPA Calculator Data Entry'!DC371="","",'GPA Calculator Data Entry'!DC371)</f>
        <v/>
      </c>
    </row>
    <row r="372" spans="1:35" ht="14.25" customHeight="1" x14ac:dyDescent="0.3">
      <c r="A372" s="116" t="str">
        <f>IF('GPA Calculator Data Entry'!A372="","",'GPA Calculator Data Entry'!A372)</f>
        <v/>
      </c>
      <c r="B372" s="117" t="str">
        <f>IF('GPA Calculator Data Entry'!B372="","",'GPA Calculator Data Entry'!B372)</f>
        <v/>
      </c>
      <c r="C372" s="117" t="str">
        <f>IF('GPA Calculator Data Entry'!C372="","",'GPA Calculator Data Entry'!C372)</f>
        <v/>
      </c>
      <c r="D372" s="118" t="str">
        <f>IF('GPA Calculator Data Entry'!E372="","",'GPA Calculator Data Entry'!E372)</f>
        <v/>
      </c>
      <c r="E372" s="119" t="str">
        <f>IF('GPA Calculator Data Entry'!N372="","",'GPA Calculator Data Entry'!N372)</f>
        <v/>
      </c>
      <c r="F372" s="119" t="str">
        <f>IF('GPA Calculator Data Entry'!O372="","",'GPA Calculator Data Entry'!O372)</f>
        <v/>
      </c>
      <c r="G372" s="119" t="str">
        <f>IF('GPA Calculator Data Entry'!P372="","",'GPA Calculator Data Entry'!P372)</f>
        <v/>
      </c>
      <c r="H372" s="120" t="str">
        <f>IF('GPA Calculator Data Entry'!R372="","",'GPA Calculator Data Entry'!R372)</f>
        <v/>
      </c>
      <c r="I372" s="121" t="str">
        <f>IF('GPA Calculator Data Entry'!AA372="","",'GPA Calculator Data Entry'!AA372)</f>
        <v/>
      </c>
      <c r="J372" s="121" t="str">
        <f>IF('GPA Calculator Data Entry'!AB372="","",'GPA Calculator Data Entry'!AB372)</f>
        <v/>
      </c>
      <c r="K372" s="121" t="str">
        <f>IF('GPA Calculator Data Entry'!AC372="","",'GPA Calculator Data Entry'!AC372)</f>
        <v/>
      </c>
      <c r="L372" s="118" t="str">
        <f>IF('GPA Calculator Data Entry'!AE372="","",'GPA Calculator Data Entry'!AE372)</f>
        <v/>
      </c>
      <c r="M372" s="119" t="str">
        <f>IF('GPA Calculator Data Entry'!AN372="","",'GPA Calculator Data Entry'!AN372)</f>
        <v/>
      </c>
      <c r="N372" s="119" t="str">
        <f>IF('GPA Calculator Data Entry'!AO372="","",'GPA Calculator Data Entry'!AO372)</f>
        <v/>
      </c>
      <c r="O372" s="119" t="str">
        <f>IF('GPA Calculator Data Entry'!AP372="","",'GPA Calculator Data Entry'!AP372)</f>
        <v/>
      </c>
      <c r="P372" s="120" t="str">
        <f>IF('GPA Calculator Data Entry'!AR372="","",'GPA Calculator Data Entry'!AR372)</f>
        <v/>
      </c>
      <c r="Q372" s="121" t="str">
        <f>IF('GPA Calculator Data Entry'!BA372="","",'GPA Calculator Data Entry'!BA372)</f>
        <v/>
      </c>
      <c r="R372" s="121" t="str">
        <f>IF('GPA Calculator Data Entry'!BB372="","",'GPA Calculator Data Entry'!BB372)</f>
        <v/>
      </c>
      <c r="S372" s="121" t="str">
        <f>IF('GPA Calculator Data Entry'!BC372="","",'GPA Calculator Data Entry'!BC372)</f>
        <v/>
      </c>
      <c r="T372" s="118" t="str">
        <f>IF('GPA Calculator Data Entry'!BE372="","",'GPA Calculator Data Entry'!BE372)</f>
        <v/>
      </c>
      <c r="U372" s="119" t="str">
        <f>IF('GPA Calculator Data Entry'!BN372="","",'GPA Calculator Data Entry'!BN372)</f>
        <v/>
      </c>
      <c r="V372" s="119" t="str">
        <f>IF('GPA Calculator Data Entry'!BO372="","",'GPA Calculator Data Entry'!BO372)</f>
        <v/>
      </c>
      <c r="W372" s="119" t="str">
        <f>IF('GPA Calculator Data Entry'!BP372="","",'GPA Calculator Data Entry'!BP372)</f>
        <v/>
      </c>
      <c r="X372" s="120" t="str">
        <f>IF('GPA Calculator Data Entry'!BR372="","",'GPA Calculator Data Entry'!BR372)</f>
        <v/>
      </c>
      <c r="Y372" s="121" t="str">
        <f>IF('GPA Calculator Data Entry'!CA372="","",'GPA Calculator Data Entry'!CA372)</f>
        <v/>
      </c>
      <c r="Z372" s="121" t="str">
        <f>IF('GPA Calculator Data Entry'!CB372="","",'GPA Calculator Data Entry'!CB372)</f>
        <v/>
      </c>
      <c r="AA372" s="121" t="str">
        <f>IF('GPA Calculator Data Entry'!CC372="","",'GPA Calculator Data Entry'!CC372)</f>
        <v/>
      </c>
      <c r="AB372" s="118" t="str">
        <f>IF('GPA Calculator Data Entry'!CE372="","",'GPA Calculator Data Entry'!CE372)</f>
        <v/>
      </c>
      <c r="AC372" s="119" t="str">
        <f>IF('GPA Calculator Data Entry'!CN372="","",'GPA Calculator Data Entry'!CN372)</f>
        <v/>
      </c>
      <c r="AD372" s="119" t="str">
        <f>IF('GPA Calculator Data Entry'!CO372="","",'GPA Calculator Data Entry'!CO372)</f>
        <v/>
      </c>
      <c r="AE372" s="119" t="str">
        <f>IF('GPA Calculator Data Entry'!CP372="","",'GPA Calculator Data Entry'!CP372)</f>
        <v/>
      </c>
      <c r="AF372" s="120" t="str">
        <f>IF('GPA Calculator Data Entry'!CR372="","",'GPA Calculator Data Entry'!CR372)</f>
        <v/>
      </c>
      <c r="AG372" s="121" t="str">
        <f>IF('GPA Calculator Data Entry'!DA372="","",'GPA Calculator Data Entry'!DA372)</f>
        <v/>
      </c>
      <c r="AH372" s="121" t="str">
        <f>IF('GPA Calculator Data Entry'!DB372="","",'GPA Calculator Data Entry'!DB372)</f>
        <v/>
      </c>
      <c r="AI372" s="121" t="str">
        <f>IF('GPA Calculator Data Entry'!DC372="","",'GPA Calculator Data Entry'!DC372)</f>
        <v/>
      </c>
    </row>
    <row r="373" spans="1:35" ht="14.25" customHeight="1" x14ac:dyDescent="0.3">
      <c r="A373" s="116" t="str">
        <f>IF('GPA Calculator Data Entry'!A373="","",'GPA Calculator Data Entry'!A373)</f>
        <v/>
      </c>
      <c r="B373" s="117" t="str">
        <f>IF('GPA Calculator Data Entry'!B373="","",'GPA Calculator Data Entry'!B373)</f>
        <v/>
      </c>
      <c r="C373" s="117" t="str">
        <f>IF('GPA Calculator Data Entry'!C373="","",'GPA Calculator Data Entry'!C373)</f>
        <v/>
      </c>
      <c r="D373" s="118" t="str">
        <f>IF('GPA Calculator Data Entry'!E373="","",'GPA Calculator Data Entry'!E373)</f>
        <v/>
      </c>
      <c r="E373" s="119" t="str">
        <f>IF('GPA Calculator Data Entry'!N373="","",'GPA Calculator Data Entry'!N373)</f>
        <v/>
      </c>
      <c r="F373" s="119" t="str">
        <f>IF('GPA Calculator Data Entry'!O373="","",'GPA Calculator Data Entry'!O373)</f>
        <v/>
      </c>
      <c r="G373" s="119" t="str">
        <f>IF('GPA Calculator Data Entry'!P373="","",'GPA Calculator Data Entry'!P373)</f>
        <v/>
      </c>
      <c r="H373" s="120" t="str">
        <f>IF('GPA Calculator Data Entry'!R373="","",'GPA Calculator Data Entry'!R373)</f>
        <v/>
      </c>
      <c r="I373" s="121" t="str">
        <f>IF('GPA Calculator Data Entry'!AA373="","",'GPA Calculator Data Entry'!AA373)</f>
        <v/>
      </c>
      <c r="J373" s="121" t="str">
        <f>IF('GPA Calculator Data Entry'!AB373="","",'GPA Calculator Data Entry'!AB373)</f>
        <v/>
      </c>
      <c r="K373" s="121" t="str">
        <f>IF('GPA Calculator Data Entry'!AC373="","",'GPA Calculator Data Entry'!AC373)</f>
        <v/>
      </c>
      <c r="L373" s="118" t="str">
        <f>IF('GPA Calculator Data Entry'!AE373="","",'GPA Calculator Data Entry'!AE373)</f>
        <v/>
      </c>
      <c r="M373" s="119" t="str">
        <f>IF('GPA Calculator Data Entry'!AN373="","",'GPA Calculator Data Entry'!AN373)</f>
        <v/>
      </c>
      <c r="N373" s="119" t="str">
        <f>IF('GPA Calculator Data Entry'!AO373="","",'GPA Calculator Data Entry'!AO373)</f>
        <v/>
      </c>
      <c r="O373" s="119" t="str">
        <f>IF('GPA Calculator Data Entry'!AP373="","",'GPA Calculator Data Entry'!AP373)</f>
        <v/>
      </c>
      <c r="P373" s="120" t="str">
        <f>IF('GPA Calculator Data Entry'!AR373="","",'GPA Calculator Data Entry'!AR373)</f>
        <v/>
      </c>
      <c r="Q373" s="121" t="str">
        <f>IF('GPA Calculator Data Entry'!BA373="","",'GPA Calculator Data Entry'!BA373)</f>
        <v/>
      </c>
      <c r="R373" s="121" t="str">
        <f>IF('GPA Calculator Data Entry'!BB373="","",'GPA Calculator Data Entry'!BB373)</f>
        <v/>
      </c>
      <c r="S373" s="121" t="str">
        <f>IF('GPA Calculator Data Entry'!BC373="","",'GPA Calculator Data Entry'!BC373)</f>
        <v/>
      </c>
      <c r="T373" s="118" t="str">
        <f>IF('GPA Calculator Data Entry'!BE373="","",'GPA Calculator Data Entry'!BE373)</f>
        <v/>
      </c>
      <c r="U373" s="119" t="str">
        <f>IF('GPA Calculator Data Entry'!BN373="","",'GPA Calculator Data Entry'!BN373)</f>
        <v/>
      </c>
      <c r="V373" s="119" t="str">
        <f>IF('GPA Calculator Data Entry'!BO373="","",'GPA Calculator Data Entry'!BO373)</f>
        <v/>
      </c>
      <c r="W373" s="119" t="str">
        <f>IF('GPA Calculator Data Entry'!BP373="","",'GPA Calculator Data Entry'!BP373)</f>
        <v/>
      </c>
      <c r="X373" s="120" t="str">
        <f>IF('GPA Calculator Data Entry'!BR373="","",'GPA Calculator Data Entry'!BR373)</f>
        <v/>
      </c>
      <c r="Y373" s="121" t="str">
        <f>IF('GPA Calculator Data Entry'!CA373="","",'GPA Calculator Data Entry'!CA373)</f>
        <v/>
      </c>
      <c r="Z373" s="121" t="str">
        <f>IF('GPA Calculator Data Entry'!CB373="","",'GPA Calculator Data Entry'!CB373)</f>
        <v/>
      </c>
      <c r="AA373" s="121" t="str">
        <f>IF('GPA Calculator Data Entry'!CC373="","",'GPA Calculator Data Entry'!CC373)</f>
        <v/>
      </c>
      <c r="AB373" s="118" t="str">
        <f>IF('GPA Calculator Data Entry'!CE373="","",'GPA Calculator Data Entry'!CE373)</f>
        <v/>
      </c>
      <c r="AC373" s="119" t="str">
        <f>IF('GPA Calculator Data Entry'!CN373="","",'GPA Calculator Data Entry'!CN373)</f>
        <v/>
      </c>
      <c r="AD373" s="119" t="str">
        <f>IF('GPA Calculator Data Entry'!CO373="","",'GPA Calculator Data Entry'!CO373)</f>
        <v/>
      </c>
      <c r="AE373" s="119" t="str">
        <f>IF('GPA Calculator Data Entry'!CP373="","",'GPA Calculator Data Entry'!CP373)</f>
        <v/>
      </c>
      <c r="AF373" s="120" t="str">
        <f>IF('GPA Calculator Data Entry'!CR373="","",'GPA Calculator Data Entry'!CR373)</f>
        <v/>
      </c>
      <c r="AG373" s="121" t="str">
        <f>IF('GPA Calculator Data Entry'!DA373="","",'GPA Calculator Data Entry'!DA373)</f>
        <v/>
      </c>
      <c r="AH373" s="121" t="str">
        <f>IF('GPA Calculator Data Entry'!DB373="","",'GPA Calculator Data Entry'!DB373)</f>
        <v/>
      </c>
      <c r="AI373" s="121" t="str">
        <f>IF('GPA Calculator Data Entry'!DC373="","",'GPA Calculator Data Entry'!DC373)</f>
        <v/>
      </c>
    </row>
    <row r="374" spans="1:35" ht="14.25" customHeight="1" x14ac:dyDescent="0.3">
      <c r="A374" s="116" t="str">
        <f>IF('GPA Calculator Data Entry'!A374="","",'GPA Calculator Data Entry'!A374)</f>
        <v/>
      </c>
      <c r="B374" s="117" t="str">
        <f>IF('GPA Calculator Data Entry'!B374="","",'GPA Calculator Data Entry'!B374)</f>
        <v/>
      </c>
      <c r="C374" s="117" t="str">
        <f>IF('GPA Calculator Data Entry'!C374="","",'GPA Calculator Data Entry'!C374)</f>
        <v/>
      </c>
      <c r="D374" s="118" t="str">
        <f>IF('GPA Calculator Data Entry'!E374="","",'GPA Calculator Data Entry'!E374)</f>
        <v/>
      </c>
      <c r="E374" s="119" t="str">
        <f>IF('GPA Calculator Data Entry'!N374="","",'GPA Calculator Data Entry'!N374)</f>
        <v/>
      </c>
      <c r="F374" s="119" t="str">
        <f>IF('GPA Calculator Data Entry'!O374="","",'GPA Calculator Data Entry'!O374)</f>
        <v/>
      </c>
      <c r="G374" s="119" t="str">
        <f>IF('GPA Calculator Data Entry'!P374="","",'GPA Calculator Data Entry'!P374)</f>
        <v/>
      </c>
      <c r="H374" s="120" t="str">
        <f>IF('GPA Calculator Data Entry'!R374="","",'GPA Calculator Data Entry'!R374)</f>
        <v/>
      </c>
      <c r="I374" s="121" t="str">
        <f>IF('GPA Calculator Data Entry'!AA374="","",'GPA Calculator Data Entry'!AA374)</f>
        <v/>
      </c>
      <c r="J374" s="121" t="str">
        <f>IF('GPA Calculator Data Entry'!AB374="","",'GPA Calculator Data Entry'!AB374)</f>
        <v/>
      </c>
      <c r="K374" s="121" t="str">
        <f>IF('GPA Calculator Data Entry'!AC374="","",'GPA Calculator Data Entry'!AC374)</f>
        <v/>
      </c>
      <c r="L374" s="118" t="str">
        <f>IF('GPA Calculator Data Entry'!AE374="","",'GPA Calculator Data Entry'!AE374)</f>
        <v/>
      </c>
      <c r="M374" s="119" t="str">
        <f>IF('GPA Calculator Data Entry'!AN374="","",'GPA Calculator Data Entry'!AN374)</f>
        <v/>
      </c>
      <c r="N374" s="119" t="str">
        <f>IF('GPA Calculator Data Entry'!AO374="","",'GPA Calculator Data Entry'!AO374)</f>
        <v/>
      </c>
      <c r="O374" s="119" t="str">
        <f>IF('GPA Calculator Data Entry'!AP374="","",'GPA Calculator Data Entry'!AP374)</f>
        <v/>
      </c>
      <c r="P374" s="120" t="str">
        <f>IF('GPA Calculator Data Entry'!AR374="","",'GPA Calculator Data Entry'!AR374)</f>
        <v/>
      </c>
      <c r="Q374" s="121" t="str">
        <f>IF('GPA Calculator Data Entry'!BA374="","",'GPA Calculator Data Entry'!BA374)</f>
        <v/>
      </c>
      <c r="R374" s="121" t="str">
        <f>IF('GPA Calculator Data Entry'!BB374="","",'GPA Calculator Data Entry'!BB374)</f>
        <v/>
      </c>
      <c r="S374" s="121" t="str">
        <f>IF('GPA Calculator Data Entry'!BC374="","",'GPA Calculator Data Entry'!BC374)</f>
        <v/>
      </c>
      <c r="T374" s="118" t="str">
        <f>IF('GPA Calculator Data Entry'!BE374="","",'GPA Calculator Data Entry'!BE374)</f>
        <v/>
      </c>
      <c r="U374" s="119" t="str">
        <f>IF('GPA Calculator Data Entry'!BN374="","",'GPA Calculator Data Entry'!BN374)</f>
        <v/>
      </c>
      <c r="V374" s="119" t="str">
        <f>IF('GPA Calculator Data Entry'!BO374="","",'GPA Calculator Data Entry'!BO374)</f>
        <v/>
      </c>
      <c r="W374" s="119" t="str">
        <f>IF('GPA Calculator Data Entry'!BP374="","",'GPA Calculator Data Entry'!BP374)</f>
        <v/>
      </c>
      <c r="X374" s="120" t="str">
        <f>IF('GPA Calculator Data Entry'!BR374="","",'GPA Calculator Data Entry'!BR374)</f>
        <v/>
      </c>
      <c r="Y374" s="121" t="str">
        <f>IF('GPA Calculator Data Entry'!CA374="","",'GPA Calculator Data Entry'!CA374)</f>
        <v/>
      </c>
      <c r="Z374" s="121" t="str">
        <f>IF('GPA Calculator Data Entry'!CB374="","",'GPA Calculator Data Entry'!CB374)</f>
        <v/>
      </c>
      <c r="AA374" s="121" t="str">
        <f>IF('GPA Calculator Data Entry'!CC374="","",'GPA Calculator Data Entry'!CC374)</f>
        <v/>
      </c>
      <c r="AB374" s="118" t="str">
        <f>IF('GPA Calculator Data Entry'!CE374="","",'GPA Calculator Data Entry'!CE374)</f>
        <v/>
      </c>
      <c r="AC374" s="119" t="str">
        <f>IF('GPA Calculator Data Entry'!CN374="","",'GPA Calculator Data Entry'!CN374)</f>
        <v/>
      </c>
      <c r="AD374" s="119" t="str">
        <f>IF('GPA Calculator Data Entry'!CO374="","",'GPA Calculator Data Entry'!CO374)</f>
        <v/>
      </c>
      <c r="AE374" s="119" t="str">
        <f>IF('GPA Calculator Data Entry'!CP374="","",'GPA Calculator Data Entry'!CP374)</f>
        <v/>
      </c>
      <c r="AF374" s="120" t="str">
        <f>IF('GPA Calculator Data Entry'!CR374="","",'GPA Calculator Data Entry'!CR374)</f>
        <v/>
      </c>
      <c r="AG374" s="121" t="str">
        <f>IF('GPA Calculator Data Entry'!DA374="","",'GPA Calculator Data Entry'!DA374)</f>
        <v/>
      </c>
      <c r="AH374" s="121" t="str">
        <f>IF('GPA Calculator Data Entry'!DB374="","",'GPA Calculator Data Entry'!DB374)</f>
        <v/>
      </c>
      <c r="AI374" s="121" t="str">
        <f>IF('GPA Calculator Data Entry'!DC374="","",'GPA Calculator Data Entry'!DC374)</f>
        <v/>
      </c>
    </row>
    <row r="375" spans="1:35" ht="14.25" customHeight="1" x14ac:dyDescent="0.3">
      <c r="A375" s="116" t="str">
        <f>IF('GPA Calculator Data Entry'!A375="","",'GPA Calculator Data Entry'!A375)</f>
        <v/>
      </c>
      <c r="B375" s="117" t="str">
        <f>IF('GPA Calculator Data Entry'!B375="","",'GPA Calculator Data Entry'!B375)</f>
        <v/>
      </c>
      <c r="C375" s="117" t="str">
        <f>IF('GPA Calculator Data Entry'!C375="","",'GPA Calculator Data Entry'!C375)</f>
        <v/>
      </c>
      <c r="D375" s="118" t="str">
        <f>IF('GPA Calculator Data Entry'!E375="","",'GPA Calculator Data Entry'!E375)</f>
        <v/>
      </c>
      <c r="E375" s="119" t="str">
        <f>IF('GPA Calculator Data Entry'!N375="","",'GPA Calculator Data Entry'!N375)</f>
        <v/>
      </c>
      <c r="F375" s="119" t="str">
        <f>IF('GPA Calculator Data Entry'!O375="","",'GPA Calculator Data Entry'!O375)</f>
        <v/>
      </c>
      <c r="G375" s="119" t="str">
        <f>IF('GPA Calculator Data Entry'!P375="","",'GPA Calculator Data Entry'!P375)</f>
        <v/>
      </c>
      <c r="H375" s="120" t="str">
        <f>IF('GPA Calculator Data Entry'!R375="","",'GPA Calculator Data Entry'!R375)</f>
        <v/>
      </c>
      <c r="I375" s="121" t="str">
        <f>IF('GPA Calculator Data Entry'!AA375="","",'GPA Calculator Data Entry'!AA375)</f>
        <v/>
      </c>
      <c r="J375" s="121" t="str">
        <f>IF('GPA Calculator Data Entry'!AB375="","",'GPA Calculator Data Entry'!AB375)</f>
        <v/>
      </c>
      <c r="K375" s="121" t="str">
        <f>IF('GPA Calculator Data Entry'!AC375="","",'GPA Calculator Data Entry'!AC375)</f>
        <v/>
      </c>
      <c r="L375" s="118" t="str">
        <f>IF('GPA Calculator Data Entry'!AE375="","",'GPA Calculator Data Entry'!AE375)</f>
        <v/>
      </c>
      <c r="M375" s="119" t="str">
        <f>IF('GPA Calculator Data Entry'!AN375="","",'GPA Calculator Data Entry'!AN375)</f>
        <v/>
      </c>
      <c r="N375" s="119" t="str">
        <f>IF('GPA Calculator Data Entry'!AO375="","",'GPA Calculator Data Entry'!AO375)</f>
        <v/>
      </c>
      <c r="O375" s="119" t="str">
        <f>IF('GPA Calculator Data Entry'!AP375="","",'GPA Calculator Data Entry'!AP375)</f>
        <v/>
      </c>
      <c r="P375" s="120" t="str">
        <f>IF('GPA Calculator Data Entry'!AR375="","",'GPA Calculator Data Entry'!AR375)</f>
        <v/>
      </c>
      <c r="Q375" s="121" t="str">
        <f>IF('GPA Calculator Data Entry'!BA375="","",'GPA Calculator Data Entry'!BA375)</f>
        <v/>
      </c>
      <c r="R375" s="121" t="str">
        <f>IF('GPA Calculator Data Entry'!BB375="","",'GPA Calculator Data Entry'!BB375)</f>
        <v/>
      </c>
      <c r="S375" s="121" t="str">
        <f>IF('GPA Calculator Data Entry'!BC375="","",'GPA Calculator Data Entry'!BC375)</f>
        <v/>
      </c>
      <c r="T375" s="118" t="str">
        <f>IF('GPA Calculator Data Entry'!BE375="","",'GPA Calculator Data Entry'!BE375)</f>
        <v/>
      </c>
      <c r="U375" s="119" t="str">
        <f>IF('GPA Calculator Data Entry'!BN375="","",'GPA Calculator Data Entry'!BN375)</f>
        <v/>
      </c>
      <c r="V375" s="119" t="str">
        <f>IF('GPA Calculator Data Entry'!BO375="","",'GPA Calculator Data Entry'!BO375)</f>
        <v/>
      </c>
      <c r="W375" s="119" t="str">
        <f>IF('GPA Calculator Data Entry'!BP375="","",'GPA Calculator Data Entry'!BP375)</f>
        <v/>
      </c>
      <c r="X375" s="120" t="str">
        <f>IF('GPA Calculator Data Entry'!BR375="","",'GPA Calculator Data Entry'!BR375)</f>
        <v/>
      </c>
      <c r="Y375" s="121" t="str">
        <f>IF('GPA Calculator Data Entry'!CA375="","",'GPA Calculator Data Entry'!CA375)</f>
        <v/>
      </c>
      <c r="Z375" s="121" t="str">
        <f>IF('GPA Calculator Data Entry'!CB375="","",'GPA Calculator Data Entry'!CB375)</f>
        <v/>
      </c>
      <c r="AA375" s="121" t="str">
        <f>IF('GPA Calculator Data Entry'!CC375="","",'GPA Calculator Data Entry'!CC375)</f>
        <v/>
      </c>
      <c r="AB375" s="118" t="str">
        <f>IF('GPA Calculator Data Entry'!CE375="","",'GPA Calculator Data Entry'!CE375)</f>
        <v/>
      </c>
      <c r="AC375" s="119" t="str">
        <f>IF('GPA Calculator Data Entry'!CN375="","",'GPA Calculator Data Entry'!CN375)</f>
        <v/>
      </c>
      <c r="AD375" s="119" t="str">
        <f>IF('GPA Calculator Data Entry'!CO375="","",'GPA Calculator Data Entry'!CO375)</f>
        <v/>
      </c>
      <c r="AE375" s="119" t="str">
        <f>IF('GPA Calculator Data Entry'!CP375="","",'GPA Calculator Data Entry'!CP375)</f>
        <v/>
      </c>
      <c r="AF375" s="120" t="str">
        <f>IF('GPA Calculator Data Entry'!CR375="","",'GPA Calculator Data Entry'!CR375)</f>
        <v/>
      </c>
      <c r="AG375" s="121" t="str">
        <f>IF('GPA Calculator Data Entry'!DA375="","",'GPA Calculator Data Entry'!DA375)</f>
        <v/>
      </c>
      <c r="AH375" s="121" t="str">
        <f>IF('GPA Calculator Data Entry'!DB375="","",'GPA Calculator Data Entry'!DB375)</f>
        <v/>
      </c>
      <c r="AI375" s="121" t="str">
        <f>IF('GPA Calculator Data Entry'!DC375="","",'GPA Calculator Data Entry'!DC375)</f>
        <v/>
      </c>
    </row>
    <row r="376" spans="1:35" ht="14.25" customHeight="1" x14ac:dyDescent="0.3">
      <c r="A376" s="116" t="str">
        <f>IF('GPA Calculator Data Entry'!A376="","",'GPA Calculator Data Entry'!A376)</f>
        <v/>
      </c>
      <c r="B376" s="117" t="str">
        <f>IF('GPA Calculator Data Entry'!B376="","",'GPA Calculator Data Entry'!B376)</f>
        <v/>
      </c>
      <c r="C376" s="117" t="str">
        <f>IF('GPA Calculator Data Entry'!C376="","",'GPA Calculator Data Entry'!C376)</f>
        <v/>
      </c>
      <c r="D376" s="118" t="str">
        <f>IF('GPA Calculator Data Entry'!E376="","",'GPA Calculator Data Entry'!E376)</f>
        <v/>
      </c>
      <c r="E376" s="119" t="str">
        <f>IF('GPA Calculator Data Entry'!N376="","",'GPA Calculator Data Entry'!N376)</f>
        <v/>
      </c>
      <c r="F376" s="119" t="str">
        <f>IF('GPA Calculator Data Entry'!O376="","",'GPA Calculator Data Entry'!O376)</f>
        <v/>
      </c>
      <c r="G376" s="119" t="str">
        <f>IF('GPA Calculator Data Entry'!P376="","",'GPA Calculator Data Entry'!P376)</f>
        <v/>
      </c>
      <c r="H376" s="120" t="str">
        <f>IF('GPA Calculator Data Entry'!R376="","",'GPA Calculator Data Entry'!R376)</f>
        <v/>
      </c>
      <c r="I376" s="121" t="str">
        <f>IF('GPA Calculator Data Entry'!AA376="","",'GPA Calculator Data Entry'!AA376)</f>
        <v/>
      </c>
      <c r="J376" s="121" t="str">
        <f>IF('GPA Calculator Data Entry'!AB376="","",'GPA Calculator Data Entry'!AB376)</f>
        <v/>
      </c>
      <c r="K376" s="121" t="str">
        <f>IF('GPA Calculator Data Entry'!AC376="","",'GPA Calculator Data Entry'!AC376)</f>
        <v/>
      </c>
      <c r="L376" s="118" t="str">
        <f>IF('GPA Calculator Data Entry'!AE376="","",'GPA Calculator Data Entry'!AE376)</f>
        <v/>
      </c>
      <c r="M376" s="119" t="str">
        <f>IF('GPA Calculator Data Entry'!AN376="","",'GPA Calculator Data Entry'!AN376)</f>
        <v/>
      </c>
      <c r="N376" s="119" t="str">
        <f>IF('GPA Calculator Data Entry'!AO376="","",'GPA Calculator Data Entry'!AO376)</f>
        <v/>
      </c>
      <c r="O376" s="119" t="str">
        <f>IF('GPA Calculator Data Entry'!AP376="","",'GPA Calculator Data Entry'!AP376)</f>
        <v/>
      </c>
      <c r="P376" s="120" t="str">
        <f>IF('GPA Calculator Data Entry'!AR376="","",'GPA Calculator Data Entry'!AR376)</f>
        <v/>
      </c>
      <c r="Q376" s="121" t="str">
        <f>IF('GPA Calculator Data Entry'!BA376="","",'GPA Calculator Data Entry'!BA376)</f>
        <v/>
      </c>
      <c r="R376" s="121" t="str">
        <f>IF('GPA Calculator Data Entry'!BB376="","",'GPA Calculator Data Entry'!BB376)</f>
        <v/>
      </c>
      <c r="S376" s="121" t="str">
        <f>IF('GPA Calculator Data Entry'!BC376="","",'GPA Calculator Data Entry'!BC376)</f>
        <v/>
      </c>
      <c r="T376" s="118" t="str">
        <f>IF('GPA Calculator Data Entry'!BE376="","",'GPA Calculator Data Entry'!BE376)</f>
        <v/>
      </c>
      <c r="U376" s="119" t="str">
        <f>IF('GPA Calculator Data Entry'!BN376="","",'GPA Calculator Data Entry'!BN376)</f>
        <v/>
      </c>
      <c r="V376" s="119" t="str">
        <f>IF('GPA Calculator Data Entry'!BO376="","",'GPA Calculator Data Entry'!BO376)</f>
        <v/>
      </c>
      <c r="W376" s="119" t="str">
        <f>IF('GPA Calculator Data Entry'!BP376="","",'GPA Calculator Data Entry'!BP376)</f>
        <v/>
      </c>
      <c r="X376" s="120" t="str">
        <f>IF('GPA Calculator Data Entry'!BR376="","",'GPA Calculator Data Entry'!BR376)</f>
        <v/>
      </c>
      <c r="Y376" s="121" t="str">
        <f>IF('GPA Calculator Data Entry'!CA376="","",'GPA Calculator Data Entry'!CA376)</f>
        <v/>
      </c>
      <c r="Z376" s="121" t="str">
        <f>IF('GPA Calculator Data Entry'!CB376="","",'GPA Calculator Data Entry'!CB376)</f>
        <v/>
      </c>
      <c r="AA376" s="121" t="str">
        <f>IF('GPA Calculator Data Entry'!CC376="","",'GPA Calculator Data Entry'!CC376)</f>
        <v/>
      </c>
      <c r="AB376" s="118" t="str">
        <f>IF('GPA Calculator Data Entry'!CE376="","",'GPA Calculator Data Entry'!CE376)</f>
        <v/>
      </c>
      <c r="AC376" s="119" t="str">
        <f>IF('GPA Calculator Data Entry'!CN376="","",'GPA Calculator Data Entry'!CN376)</f>
        <v/>
      </c>
      <c r="AD376" s="119" t="str">
        <f>IF('GPA Calculator Data Entry'!CO376="","",'GPA Calculator Data Entry'!CO376)</f>
        <v/>
      </c>
      <c r="AE376" s="119" t="str">
        <f>IF('GPA Calculator Data Entry'!CP376="","",'GPA Calculator Data Entry'!CP376)</f>
        <v/>
      </c>
      <c r="AF376" s="120" t="str">
        <f>IF('GPA Calculator Data Entry'!CR376="","",'GPA Calculator Data Entry'!CR376)</f>
        <v/>
      </c>
      <c r="AG376" s="121" t="str">
        <f>IF('GPA Calculator Data Entry'!DA376="","",'GPA Calculator Data Entry'!DA376)</f>
        <v/>
      </c>
      <c r="AH376" s="121" t="str">
        <f>IF('GPA Calculator Data Entry'!DB376="","",'GPA Calculator Data Entry'!DB376)</f>
        <v/>
      </c>
      <c r="AI376" s="121" t="str">
        <f>IF('GPA Calculator Data Entry'!DC376="","",'GPA Calculator Data Entry'!DC376)</f>
        <v/>
      </c>
    </row>
    <row r="377" spans="1:35" ht="14.25" customHeight="1" x14ac:dyDescent="0.3">
      <c r="A377" s="116" t="str">
        <f>IF('GPA Calculator Data Entry'!A377="","",'GPA Calculator Data Entry'!A377)</f>
        <v/>
      </c>
      <c r="B377" s="117" t="str">
        <f>IF('GPA Calculator Data Entry'!B377="","",'GPA Calculator Data Entry'!B377)</f>
        <v/>
      </c>
      <c r="C377" s="117" t="str">
        <f>IF('GPA Calculator Data Entry'!C377="","",'GPA Calculator Data Entry'!C377)</f>
        <v/>
      </c>
      <c r="D377" s="118" t="str">
        <f>IF('GPA Calculator Data Entry'!E377="","",'GPA Calculator Data Entry'!E377)</f>
        <v/>
      </c>
      <c r="E377" s="119" t="str">
        <f>IF('GPA Calculator Data Entry'!N377="","",'GPA Calculator Data Entry'!N377)</f>
        <v/>
      </c>
      <c r="F377" s="119" t="str">
        <f>IF('GPA Calculator Data Entry'!O377="","",'GPA Calculator Data Entry'!O377)</f>
        <v/>
      </c>
      <c r="G377" s="119" t="str">
        <f>IF('GPA Calculator Data Entry'!P377="","",'GPA Calculator Data Entry'!P377)</f>
        <v/>
      </c>
      <c r="H377" s="120" t="str">
        <f>IF('GPA Calculator Data Entry'!R377="","",'GPA Calculator Data Entry'!R377)</f>
        <v/>
      </c>
      <c r="I377" s="121" t="str">
        <f>IF('GPA Calculator Data Entry'!AA377="","",'GPA Calculator Data Entry'!AA377)</f>
        <v/>
      </c>
      <c r="J377" s="121" t="str">
        <f>IF('GPA Calculator Data Entry'!AB377="","",'GPA Calculator Data Entry'!AB377)</f>
        <v/>
      </c>
      <c r="K377" s="121" t="str">
        <f>IF('GPA Calculator Data Entry'!AC377="","",'GPA Calculator Data Entry'!AC377)</f>
        <v/>
      </c>
      <c r="L377" s="118" t="str">
        <f>IF('GPA Calculator Data Entry'!AE377="","",'GPA Calculator Data Entry'!AE377)</f>
        <v/>
      </c>
      <c r="M377" s="119" t="str">
        <f>IF('GPA Calculator Data Entry'!AN377="","",'GPA Calculator Data Entry'!AN377)</f>
        <v/>
      </c>
      <c r="N377" s="119" t="str">
        <f>IF('GPA Calculator Data Entry'!AO377="","",'GPA Calculator Data Entry'!AO377)</f>
        <v/>
      </c>
      <c r="O377" s="119" t="str">
        <f>IF('GPA Calculator Data Entry'!AP377="","",'GPA Calculator Data Entry'!AP377)</f>
        <v/>
      </c>
      <c r="P377" s="120" t="str">
        <f>IF('GPA Calculator Data Entry'!AR377="","",'GPA Calculator Data Entry'!AR377)</f>
        <v/>
      </c>
      <c r="Q377" s="121" t="str">
        <f>IF('GPA Calculator Data Entry'!BA377="","",'GPA Calculator Data Entry'!BA377)</f>
        <v/>
      </c>
      <c r="R377" s="121" t="str">
        <f>IF('GPA Calculator Data Entry'!BB377="","",'GPA Calculator Data Entry'!BB377)</f>
        <v/>
      </c>
      <c r="S377" s="121" t="str">
        <f>IF('GPA Calculator Data Entry'!BC377="","",'GPA Calculator Data Entry'!BC377)</f>
        <v/>
      </c>
      <c r="T377" s="118" t="str">
        <f>IF('GPA Calculator Data Entry'!BE377="","",'GPA Calculator Data Entry'!BE377)</f>
        <v/>
      </c>
      <c r="U377" s="119" t="str">
        <f>IF('GPA Calculator Data Entry'!BN377="","",'GPA Calculator Data Entry'!BN377)</f>
        <v/>
      </c>
      <c r="V377" s="119" t="str">
        <f>IF('GPA Calculator Data Entry'!BO377="","",'GPA Calculator Data Entry'!BO377)</f>
        <v/>
      </c>
      <c r="W377" s="119" t="str">
        <f>IF('GPA Calculator Data Entry'!BP377="","",'GPA Calculator Data Entry'!BP377)</f>
        <v/>
      </c>
      <c r="X377" s="120" t="str">
        <f>IF('GPA Calculator Data Entry'!BR377="","",'GPA Calculator Data Entry'!BR377)</f>
        <v/>
      </c>
      <c r="Y377" s="121" t="str">
        <f>IF('GPA Calculator Data Entry'!CA377="","",'GPA Calculator Data Entry'!CA377)</f>
        <v/>
      </c>
      <c r="Z377" s="121" t="str">
        <f>IF('GPA Calculator Data Entry'!CB377="","",'GPA Calculator Data Entry'!CB377)</f>
        <v/>
      </c>
      <c r="AA377" s="121" t="str">
        <f>IF('GPA Calculator Data Entry'!CC377="","",'GPA Calculator Data Entry'!CC377)</f>
        <v/>
      </c>
      <c r="AB377" s="118" t="str">
        <f>IF('GPA Calculator Data Entry'!CE377="","",'GPA Calculator Data Entry'!CE377)</f>
        <v/>
      </c>
      <c r="AC377" s="119" t="str">
        <f>IF('GPA Calculator Data Entry'!CN377="","",'GPA Calculator Data Entry'!CN377)</f>
        <v/>
      </c>
      <c r="AD377" s="119" t="str">
        <f>IF('GPA Calculator Data Entry'!CO377="","",'GPA Calculator Data Entry'!CO377)</f>
        <v/>
      </c>
      <c r="AE377" s="119" t="str">
        <f>IF('GPA Calculator Data Entry'!CP377="","",'GPA Calculator Data Entry'!CP377)</f>
        <v/>
      </c>
      <c r="AF377" s="120" t="str">
        <f>IF('GPA Calculator Data Entry'!CR377="","",'GPA Calculator Data Entry'!CR377)</f>
        <v/>
      </c>
      <c r="AG377" s="121" t="str">
        <f>IF('GPA Calculator Data Entry'!DA377="","",'GPA Calculator Data Entry'!DA377)</f>
        <v/>
      </c>
      <c r="AH377" s="121" t="str">
        <f>IF('GPA Calculator Data Entry'!DB377="","",'GPA Calculator Data Entry'!DB377)</f>
        <v/>
      </c>
      <c r="AI377" s="121" t="str">
        <f>IF('GPA Calculator Data Entry'!DC377="","",'GPA Calculator Data Entry'!DC377)</f>
        <v/>
      </c>
    </row>
    <row r="378" spans="1:35" ht="14.25" customHeight="1" x14ac:dyDescent="0.3">
      <c r="A378" s="116" t="str">
        <f>IF('GPA Calculator Data Entry'!A378="","",'GPA Calculator Data Entry'!A378)</f>
        <v/>
      </c>
      <c r="B378" s="117" t="str">
        <f>IF('GPA Calculator Data Entry'!B378="","",'GPA Calculator Data Entry'!B378)</f>
        <v/>
      </c>
      <c r="C378" s="117" t="str">
        <f>IF('GPA Calculator Data Entry'!C378="","",'GPA Calculator Data Entry'!C378)</f>
        <v/>
      </c>
      <c r="D378" s="118" t="str">
        <f>IF('GPA Calculator Data Entry'!E378="","",'GPA Calculator Data Entry'!E378)</f>
        <v/>
      </c>
      <c r="E378" s="119" t="str">
        <f>IF('GPA Calculator Data Entry'!N378="","",'GPA Calculator Data Entry'!N378)</f>
        <v/>
      </c>
      <c r="F378" s="119" t="str">
        <f>IF('GPA Calculator Data Entry'!O378="","",'GPA Calculator Data Entry'!O378)</f>
        <v/>
      </c>
      <c r="G378" s="119" t="str">
        <f>IF('GPA Calculator Data Entry'!P378="","",'GPA Calculator Data Entry'!P378)</f>
        <v/>
      </c>
      <c r="H378" s="120" t="str">
        <f>IF('GPA Calculator Data Entry'!R378="","",'GPA Calculator Data Entry'!R378)</f>
        <v/>
      </c>
      <c r="I378" s="121" t="str">
        <f>IF('GPA Calculator Data Entry'!AA378="","",'GPA Calculator Data Entry'!AA378)</f>
        <v/>
      </c>
      <c r="J378" s="121" t="str">
        <f>IF('GPA Calculator Data Entry'!AB378="","",'GPA Calculator Data Entry'!AB378)</f>
        <v/>
      </c>
      <c r="K378" s="121" t="str">
        <f>IF('GPA Calculator Data Entry'!AC378="","",'GPA Calculator Data Entry'!AC378)</f>
        <v/>
      </c>
      <c r="L378" s="118" t="str">
        <f>IF('GPA Calculator Data Entry'!AE378="","",'GPA Calculator Data Entry'!AE378)</f>
        <v/>
      </c>
      <c r="M378" s="119" t="str">
        <f>IF('GPA Calculator Data Entry'!AN378="","",'GPA Calculator Data Entry'!AN378)</f>
        <v/>
      </c>
      <c r="N378" s="119" t="str">
        <f>IF('GPA Calculator Data Entry'!AO378="","",'GPA Calculator Data Entry'!AO378)</f>
        <v/>
      </c>
      <c r="O378" s="119" t="str">
        <f>IF('GPA Calculator Data Entry'!AP378="","",'GPA Calculator Data Entry'!AP378)</f>
        <v/>
      </c>
      <c r="P378" s="120" t="str">
        <f>IF('GPA Calculator Data Entry'!AR378="","",'GPA Calculator Data Entry'!AR378)</f>
        <v/>
      </c>
      <c r="Q378" s="121" t="str">
        <f>IF('GPA Calculator Data Entry'!BA378="","",'GPA Calculator Data Entry'!BA378)</f>
        <v/>
      </c>
      <c r="R378" s="121" t="str">
        <f>IF('GPA Calculator Data Entry'!BB378="","",'GPA Calculator Data Entry'!BB378)</f>
        <v/>
      </c>
      <c r="S378" s="121" t="str">
        <f>IF('GPA Calculator Data Entry'!BC378="","",'GPA Calculator Data Entry'!BC378)</f>
        <v/>
      </c>
      <c r="T378" s="118" t="str">
        <f>IF('GPA Calculator Data Entry'!BE378="","",'GPA Calculator Data Entry'!BE378)</f>
        <v/>
      </c>
      <c r="U378" s="119" t="str">
        <f>IF('GPA Calculator Data Entry'!BN378="","",'GPA Calculator Data Entry'!BN378)</f>
        <v/>
      </c>
      <c r="V378" s="119" t="str">
        <f>IF('GPA Calculator Data Entry'!BO378="","",'GPA Calculator Data Entry'!BO378)</f>
        <v/>
      </c>
      <c r="W378" s="119" t="str">
        <f>IF('GPA Calculator Data Entry'!BP378="","",'GPA Calculator Data Entry'!BP378)</f>
        <v/>
      </c>
      <c r="X378" s="120" t="str">
        <f>IF('GPA Calculator Data Entry'!BR378="","",'GPA Calculator Data Entry'!BR378)</f>
        <v/>
      </c>
      <c r="Y378" s="121" t="str">
        <f>IF('GPA Calculator Data Entry'!CA378="","",'GPA Calculator Data Entry'!CA378)</f>
        <v/>
      </c>
      <c r="Z378" s="121" t="str">
        <f>IF('GPA Calculator Data Entry'!CB378="","",'GPA Calculator Data Entry'!CB378)</f>
        <v/>
      </c>
      <c r="AA378" s="121" t="str">
        <f>IF('GPA Calculator Data Entry'!CC378="","",'GPA Calculator Data Entry'!CC378)</f>
        <v/>
      </c>
      <c r="AB378" s="118" t="str">
        <f>IF('GPA Calculator Data Entry'!CE378="","",'GPA Calculator Data Entry'!CE378)</f>
        <v/>
      </c>
      <c r="AC378" s="119" t="str">
        <f>IF('GPA Calculator Data Entry'!CN378="","",'GPA Calculator Data Entry'!CN378)</f>
        <v/>
      </c>
      <c r="AD378" s="119" t="str">
        <f>IF('GPA Calculator Data Entry'!CO378="","",'GPA Calculator Data Entry'!CO378)</f>
        <v/>
      </c>
      <c r="AE378" s="119" t="str">
        <f>IF('GPA Calculator Data Entry'!CP378="","",'GPA Calculator Data Entry'!CP378)</f>
        <v/>
      </c>
      <c r="AF378" s="120" t="str">
        <f>IF('GPA Calculator Data Entry'!CR378="","",'GPA Calculator Data Entry'!CR378)</f>
        <v/>
      </c>
      <c r="AG378" s="121" t="str">
        <f>IF('GPA Calculator Data Entry'!DA378="","",'GPA Calculator Data Entry'!DA378)</f>
        <v/>
      </c>
      <c r="AH378" s="121" t="str">
        <f>IF('GPA Calculator Data Entry'!DB378="","",'GPA Calculator Data Entry'!DB378)</f>
        <v/>
      </c>
      <c r="AI378" s="121" t="str">
        <f>IF('GPA Calculator Data Entry'!DC378="","",'GPA Calculator Data Entry'!DC378)</f>
        <v/>
      </c>
    </row>
    <row r="379" spans="1:35" ht="14.25" customHeight="1" x14ac:dyDescent="0.3">
      <c r="A379" s="116" t="str">
        <f>IF('GPA Calculator Data Entry'!A379="","",'GPA Calculator Data Entry'!A379)</f>
        <v/>
      </c>
      <c r="B379" s="117" t="str">
        <f>IF('GPA Calculator Data Entry'!B379="","",'GPA Calculator Data Entry'!B379)</f>
        <v/>
      </c>
      <c r="C379" s="117" t="str">
        <f>IF('GPA Calculator Data Entry'!C379="","",'GPA Calculator Data Entry'!C379)</f>
        <v/>
      </c>
      <c r="D379" s="118" t="str">
        <f>IF('GPA Calculator Data Entry'!E379="","",'GPA Calculator Data Entry'!E379)</f>
        <v/>
      </c>
      <c r="E379" s="119" t="str">
        <f>IF('GPA Calculator Data Entry'!N379="","",'GPA Calculator Data Entry'!N379)</f>
        <v/>
      </c>
      <c r="F379" s="119" t="str">
        <f>IF('GPA Calculator Data Entry'!O379="","",'GPA Calculator Data Entry'!O379)</f>
        <v/>
      </c>
      <c r="G379" s="119" t="str">
        <f>IF('GPA Calculator Data Entry'!P379="","",'GPA Calculator Data Entry'!P379)</f>
        <v/>
      </c>
      <c r="H379" s="120" t="str">
        <f>IF('GPA Calculator Data Entry'!R379="","",'GPA Calculator Data Entry'!R379)</f>
        <v/>
      </c>
      <c r="I379" s="121" t="str">
        <f>IF('GPA Calculator Data Entry'!AA379="","",'GPA Calculator Data Entry'!AA379)</f>
        <v/>
      </c>
      <c r="J379" s="121" t="str">
        <f>IF('GPA Calculator Data Entry'!AB379="","",'GPA Calculator Data Entry'!AB379)</f>
        <v/>
      </c>
      <c r="K379" s="121" t="str">
        <f>IF('GPA Calculator Data Entry'!AC379="","",'GPA Calculator Data Entry'!AC379)</f>
        <v/>
      </c>
      <c r="L379" s="118" t="str">
        <f>IF('GPA Calculator Data Entry'!AE379="","",'GPA Calculator Data Entry'!AE379)</f>
        <v/>
      </c>
      <c r="M379" s="119" t="str">
        <f>IF('GPA Calculator Data Entry'!AN379="","",'GPA Calculator Data Entry'!AN379)</f>
        <v/>
      </c>
      <c r="N379" s="119" t="str">
        <f>IF('GPA Calculator Data Entry'!AO379="","",'GPA Calculator Data Entry'!AO379)</f>
        <v/>
      </c>
      <c r="O379" s="119" t="str">
        <f>IF('GPA Calculator Data Entry'!AP379="","",'GPA Calculator Data Entry'!AP379)</f>
        <v/>
      </c>
      <c r="P379" s="120" t="str">
        <f>IF('GPA Calculator Data Entry'!AR379="","",'GPA Calculator Data Entry'!AR379)</f>
        <v/>
      </c>
      <c r="Q379" s="121" t="str">
        <f>IF('GPA Calculator Data Entry'!BA379="","",'GPA Calculator Data Entry'!BA379)</f>
        <v/>
      </c>
      <c r="R379" s="121" t="str">
        <f>IF('GPA Calculator Data Entry'!BB379="","",'GPA Calculator Data Entry'!BB379)</f>
        <v/>
      </c>
      <c r="S379" s="121" t="str">
        <f>IF('GPA Calculator Data Entry'!BC379="","",'GPA Calculator Data Entry'!BC379)</f>
        <v/>
      </c>
      <c r="T379" s="118" t="str">
        <f>IF('GPA Calculator Data Entry'!BE379="","",'GPA Calculator Data Entry'!BE379)</f>
        <v/>
      </c>
      <c r="U379" s="119" t="str">
        <f>IF('GPA Calculator Data Entry'!BN379="","",'GPA Calculator Data Entry'!BN379)</f>
        <v/>
      </c>
      <c r="V379" s="119" t="str">
        <f>IF('GPA Calculator Data Entry'!BO379="","",'GPA Calculator Data Entry'!BO379)</f>
        <v/>
      </c>
      <c r="W379" s="119" t="str">
        <f>IF('GPA Calculator Data Entry'!BP379="","",'GPA Calculator Data Entry'!BP379)</f>
        <v/>
      </c>
      <c r="X379" s="120" t="str">
        <f>IF('GPA Calculator Data Entry'!BR379="","",'GPA Calculator Data Entry'!BR379)</f>
        <v/>
      </c>
      <c r="Y379" s="121" t="str">
        <f>IF('GPA Calculator Data Entry'!CA379="","",'GPA Calculator Data Entry'!CA379)</f>
        <v/>
      </c>
      <c r="Z379" s="121" t="str">
        <f>IF('GPA Calculator Data Entry'!CB379="","",'GPA Calculator Data Entry'!CB379)</f>
        <v/>
      </c>
      <c r="AA379" s="121" t="str">
        <f>IF('GPA Calculator Data Entry'!CC379="","",'GPA Calculator Data Entry'!CC379)</f>
        <v/>
      </c>
      <c r="AB379" s="118" t="str">
        <f>IF('GPA Calculator Data Entry'!CE379="","",'GPA Calculator Data Entry'!CE379)</f>
        <v/>
      </c>
      <c r="AC379" s="119" t="str">
        <f>IF('GPA Calculator Data Entry'!CN379="","",'GPA Calculator Data Entry'!CN379)</f>
        <v/>
      </c>
      <c r="AD379" s="119" t="str">
        <f>IF('GPA Calculator Data Entry'!CO379="","",'GPA Calculator Data Entry'!CO379)</f>
        <v/>
      </c>
      <c r="AE379" s="119" t="str">
        <f>IF('GPA Calculator Data Entry'!CP379="","",'GPA Calculator Data Entry'!CP379)</f>
        <v/>
      </c>
      <c r="AF379" s="120" t="str">
        <f>IF('GPA Calculator Data Entry'!CR379="","",'GPA Calculator Data Entry'!CR379)</f>
        <v/>
      </c>
      <c r="AG379" s="121" t="str">
        <f>IF('GPA Calculator Data Entry'!DA379="","",'GPA Calculator Data Entry'!DA379)</f>
        <v/>
      </c>
      <c r="AH379" s="121" t="str">
        <f>IF('GPA Calculator Data Entry'!DB379="","",'GPA Calculator Data Entry'!DB379)</f>
        <v/>
      </c>
      <c r="AI379" s="121" t="str">
        <f>IF('GPA Calculator Data Entry'!DC379="","",'GPA Calculator Data Entry'!DC379)</f>
        <v/>
      </c>
    </row>
    <row r="380" spans="1:35" ht="14.25" customHeight="1" x14ac:dyDescent="0.3">
      <c r="A380" s="116" t="str">
        <f>IF('GPA Calculator Data Entry'!A380="","",'GPA Calculator Data Entry'!A380)</f>
        <v/>
      </c>
      <c r="B380" s="117" t="str">
        <f>IF('GPA Calculator Data Entry'!B380="","",'GPA Calculator Data Entry'!B380)</f>
        <v/>
      </c>
      <c r="C380" s="117" t="str">
        <f>IF('GPA Calculator Data Entry'!C380="","",'GPA Calculator Data Entry'!C380)</f>
        <v/>
      </c>
      <c r="D380" s="118" t="str">
        <f>IF('GPA Calculator Data Entry'!E380="","",'GPA Calculator Data Entry'!E380)</f>
        <v/>
      </c>
      <c r="E380" s="119" t="str">
        <f>IF('GPA Calculator Data Entry'!N380="","",'GPA Calculator Data Entry'!N380)</f>
        <v/>
      </c>
      <c r="F380" s="119" t="str">
        <f>IF('GPA Calculator Data Entry'!O380="","",'GPA Calculator Data Entry'!O380)</f>
        <v/>
      </c>
      <c r="G380" s="119" t="str">
        <f>IF('GPA Calculator Data Entry'!P380="","",'GPA Calculator Data Entry'!P380)</f>
        <v/>
      </c>
      <c r="H380" s="120" t="str">
        <f>IF('GPA Calculator Data Entry'!R380="","",'GPA Calculator Data Entry'!R380)</f>
        <v/>
      </c>
      <c r="I380" s="121" t="str">
        <f>IF('GPA Calculator Data Entry'!AA380="","",'GPA Calculator Data Entry'!AA380)</f>
        <v/>
      </c>
      <c r="J380" s="121" t="str">
        <f>IF('GPA Calculator Data Entry'!AB380="","",'GPA Calculator Data Entry'!AB380)</f>
        <v/>
      </c>
      <c r="K380" s="121" t="str">
        <f>IF('GPA Calculator Data Entry'!AC380="","",'GPA Calculator Data Entry'!AC380)</f>
        <v/>
      </c>
      <c r="L380" s="118" t="str">
        <f>IF('GPA Calculator Data Entry'!AE380="","",'GPA Calculator Data Entry'!AE380)</f>
        <v/>
      </c>
      <c r="M380" s="119" t="str">
        <f>IF('GPA Calculator Data Entry'!AN380="","",'GPA Calculator Data Entry'!AN380)</f>
        <v/>
      </c>
      <c r="N380" s="119" t="str">
        <f>IF('GPA Calculator Data Entry'!AO380="","",'GPA Calculator Data Entry'!AO380)</f>
        <v/>
      </c>
      <c r="O380" s="119" t="str">
        <f>IF('GPA Calculator Data Entry'!AP380="","",'GPA Calculator Data Entry'!AP380)</f>
        <v/>
      </c>
      <c r="P380" s="120" t="str">
        <f>IF('GPA Calculator Data Entry'!AR380="","",'GPA Calculator Data Entry'!AR380)</f>
        <v/>
      </c>
      <c r="Q380" s="121" t="str">
        <f>IF('GPA Calculator Data Entry'!BA380="","",'GPA Calculator Data Entry'!BA380)</f>
        <v/>
      </c>
      <c r="R380" s="121" t="str">
        <f>IF('GPA Calculator Data Entry'!BB380="","",'GPA Calculator Data Entry'!BB380)</f>
        <v/>
      </c>
      <c r="S380" s="121" t="str">
        <f>IF('GPA Calculator Data Entry'!BC380="","",'GPA Calculator Data Entry'!BC380)</f>
        <v/>
      </c>
      <c r="T380" s="118" t="str">
        <f>IF('GPA Calculator Data Entry'!BE380="","",'GPA Calculator Data Entry'!BE380)</f>
        <v/>
      </c>
      <c r="U380" s="119" t="str">
        <f>IF('GPA Calculator Data Entry'!BN380="","",'GPA Calculator Data Entry'!BN380)</f>
        <v/>
      </c>
      <c r="V380" s="119" t="str">
        <f>IF('GPA Calculator Data Entry'!BO380="","",'GPA Calculator Data Entry'!BO380)</f>
        <v/>
      </c>
      <c r="W380" s="119" t="str">
        <f>IF('GPA Calculator Data Entry'!BP380="","",'GPA Calculator Data Entry'!BP380)</f>
        <v/>
      </c>
      <c r="X380" s="120" t="str">
        <f>IF('GPA Calculator Data Entry'!BR380="","",'GPA Calculator Data Entry'!BR380)</f>
        <v/>
      </c>
      <c r="Y380" s="121" t="str">
        <f>IF('GPA Calculator Data Entry'!CA380="","",'GPA Calculator Data Entry'!CA380)</f>
        <v/>
      </c>
      <c r="Z380" s="121" t="str">
        <f>IF('GPA Calculator Data Entry'!CB380="","",'GPA Calculator Data Entry'!CB380)</f>
        <v/>
      </c>
      <c r="AA380" s="121" t="str">
        <f>IF('GPA Calculator Data Entry'!CC380="","",'GPA Calculator Data Entry'!CC380)</f>
        <v/>
      </c>
      <c r="AB380" s="118" t="str">
        <f>IF('GPA Calculator Data Entry'!CE380="","",'GPA Calculator Data Entry'!CE380)</f>
        <v/>
      </c>
      <c r="AC380" s="119" t="str">
        <f>IF('GPA Calculator Data Entry'!CN380="","",'GPA Calculator Data Entry'!CN380)</f>
        <v/>
      </c>
      <c r="AD380" s="119" t="str">
        <f>IF('GPA Calculator Data Entry'!CO380="","",'GPA Calculator Data Entry'!CO380)</f>
        <v/>
      </c>
      <c r="AE380" s="119" t="str">
        <f>IF('GPA Calculator Data Entry'!CP380="","",'GPA Calculator Data Entry'!CP380)</f>
        <v/>
      </c>
      <c r="AF380" s="120" t="str">
        <f>IF('GPA Calculator Data Entry'!CR380="","",'GPA Calculator Data Entry'!CR380)</f>
        <v/>
      </c>
      <c r="AG380" s="121" t="str">
        <f>IF('GPA Calculator Data Entry'!DA380="","",'GPA Calculator Data Entry'!DA380)</f>
        <v/>
      </c>
      <c r="AH380" s="121" t="str">
        <f>IF('GPA Calculator Data Entry'!DB380="","",'GPA Calculator Data Entry'!DB380)</f>
        <v/>
      </c>
      <c r="AI380" s="121" t="str">
        <f>IF('GPA Calculator Data Entry'!DC380="","",'GPA Calculator Data Entry'!DC380)</f>
        <v/>
      </c>
    </row>
    <row r="381" spans="1:35" ht="14.25" customHeight="1" x14ac:dyDescent="0.3">
      <c r="A381" s="116" t="str">
        <f>IF('GPA Calculator Data Entry'!A381="","",'GPA Calculator Data Entry'!A381)</f>
        <v/>
      </c>
      <c r="B381" s="117" t="str">
        <f>IF('GPA Calculator Data Entry'!B381="","",'GPA Calculator Data Entry'!B381)</f>
        <v/>
      </c>
      <c r="C381" s="117" t="str">
        <f>IF('GPA Calculator Data Entry'!C381="","",'GPA Calculator Data Entry'!C381)</f>
        <v/>
      </c>
      <c r="D381" s="118" t="str">
        <f>IF('GPA Calculator Data Entry'!E381="","",'GPA Calculator Data Entry'!E381)</f>
        <v/>
      </c>
      <c r="E381" s="119" t="str">
        <f>IF('GPA Calculator Data Entry'!N381="","",'GPA Calculator Data Entry'!N381)</f>
        <v/>
      </c>
      <c r="F381" s="119" t="str">
        <f>IF('GPA Calculator Data Entry'!O381="","",'GPA Calculator Data Entry'!O381)</f>
        <v/>
      </c>
      <c r="G381" s="119" t="str">
        <f>IF('GPA Calculator Data Entry'!P381="","",'GPA Calculator Data Entry'!P381)</f>
        <v/>
      </c>
      <c r="H381" s="120" t="str">
        <f>IF('GPA Calculator Data Entry'!R381="","",'GPA Calculator Data Entry'!R381)</f>
        <v/>
      </c>
      <c r="I381" s="121" t="str">
        <f>IF('GPA Calculator Data Entry'!AA381="","",'GPA Calculator Data Entry'!AA381)</f>
        <v/>
      </c>
      <c r="J381" s="121" t="str">
        <f>IF('GPA Calculator Data Entry'!AB381="","",'GPA Calculator Data Entry'!AB381)</f>
        <v/>
      </c>
      <c r="K381" s="121" t="str">
        <f>IF('GPA Calculator Data Entry'!AC381="","",'GPA Calculator Data Entry'!AC381)</f>
        <v/>
      </c>
      <c r="L381" s="118" t="str">
        <f>IF('GPA Calculator Data Entry'!AE381="","",'GPA Calculator Data Entry'!AE381)</f>
        <v/>
      </c>
      <c r="M381" s="119" t="str">
        <f>IF('GPA Calculator Data Entry'!AN381="","",'GPA Calculator Data Entry'!AN381)</f>
        <v/>
      </c>
      <c r="N381" s="119" t="str">
        <f>IF('GPA Calculator Data Entry'!AO381="","",'GPA Calculator Data Entry'!AO381)</f>
        <v/>
      </c>
      <c r="O381" s="119" t="str">
        <f>IF('GPA Calculator Data Entry'!AP381="","",'GPA Calculator Data Entry'!AP381)</f>
        <v/>
      </c>
      <c r="P381" s="120" t="str">
        <f>IF('GPA Calculator Data Entry'!AR381="","",'GPA Calculator Data Entry'!AR381)</f>
        <v/>
      </c>
      <c r="Q381" s="121" t="str">
        <f>IF('GPA Calculator Data Entry'!BA381="","",'GPA Calculator Data Entry'!BA381)</f>
        <v/>
      </c>
      <c r="R381" s="121" t="str">
        <f>IF('GPA Calculator Data Entry'!BB381="","",'GPA Calculator Data Entry'!BB381)</f>
        <v/>
      </c>
      <c r="S381" s="121" t="str">
        <f>IF('GPA Calculator Data Entry'!BC381="","",'GPA Calculator Data Entry'!BC381)</f>
        <v/>
      </c>
      <c r="T381" s="118" t="str">
        <f>IF('GPA Calculator Data Entry'!BE381="","",'GPA Calculator Data Entry'!BE381)</f>
        <v/>
      </c>
      <c r="U381" s="119" t="str">
        <f>IF('GPA Calculator Data Entry'!BN381="","",'GPA Calculator Data Entry'!BN381)</f>
        <v/>
      </c>
      <c r="V381" s="119" t="str">
        <f>IF('GPA Calculator Data Entry'!BO381="","",'GPA Calculator Data Entry'!BO381)</f>
        <v/>
      </c>
      <c r="W381" s="119" t="str">
        <f>IF('GPA Calculator Data Entry'!BP381="","",'GPA Calculator Data Entry'!BP381)</f>
        <v/>
      </c>
      <c r="X381" s="120" t="str">
        <f>IF('GPA Calculator Data Entry'!BR381="","",'GPA Calculator Data Entry'!BR381)</f>
        <v/>
      </c>
      <c r="Y381" s="121" t="str">
        <f>IF('GPA Calculator Data Entry'!CA381="","",'GPA Calculator Data Entry'!CA381)</f>
        <v/>
      </c>
      <c r="Z381" s="121" t="str">
        <f>IF('GPA Calculator Data Entry'!CB381="","",'GPA Calculator Data Entry'!CB381)</f>
        <v/>
      </c>
      <c r="AA381" s="121" t="str">
        <f>IF('GPA Calculator Data Entry'!CC381="","",'GPA Calculator Data Entry'!CC381)</f>
        <v/>
      </c>
      <c r="AB381" s="118" t="str">
        <f>IF('GPA Calculator Data Entry'!CE381="","",'GPA Calculator Data Entry'!CE381)</f>
        <v/>
      </c>
      <c r="AC381" s="119" t="str">
        <f>IF('GPA Calculator Data Entry'!CN381="","",'GPA Calculator Data Entry'!CN381)</f>
        <v/>
      </c>
      <c r="AD381" s="119" t="str">
        <f>IF('GPA Calculator Data Entry'!CO381="","",'GPA Calculator Data Entry'!CO381)</f>
        <v/>
      </c>
      <c r="AE381" s="119" t="str">
        <f>IF('GPA Calculator Data Entry'!CP381="","",'GPA Calculator Data Entry'!CP381)</f>
        <v/>
      </c>
      <c r="AF381" s="120" t="str">
        <f>IF('GPA Calculator Data Entry'!CR381="","",'GPA Calculator Data Entry'!CR381)</f>
        <v/>
      </c>
      <c r="AG381" s="121" t="str">
        <f>IF('GPA Calculator Data Entry'!DA381="","",'GPA Calculator Data Entry'!DA381)</f>
        <v/>
      </c>
      <c r="AH381" s="121" t="str">
        <f>IF('GPA Calculator Data Entry'!DB381="","",'GPA Calculator Data Entry'!DB381)</f>
        <v/>
      </c>
      <c r="AI381" s="121" t="str">
        <f>IF('GPA Calculator Data Entry'!DC381="","",'GPA Calculator Data Entry'!DC381)</f>
        <v/>
      </c>
    </row>
    <row r="382" spans="1:35" ht="14.25" customHeight="1" x14ac:dyDescent="0.3">
      <c r="A382" s="116" t="str">
        <f>IF('GPA Calculator Data Entry'!A382="","",'GPA Calculator Data Entry'!A382)</f>
        <v/>
      </c>
      <c r="B382" s="117" t="str">
        <f>IF('GPA Calculator Data Entry'!B382="","",'GPA Calculator Data Entry'!B382)</f>
        <v/>
      </c>
      <c r="C382" s="117" t="str">
        <f>IF('GPA Calculator Data Entry'!C382="","",'GPA Calculator Data Entry'!C382)</f>
        <v/>
      </c>
      <c r="D382" s="118" t="str">
        <f>IF('GPA Calculator Data Entry'!E382="","",'GPA Calculator Data Entry'!E382)</f>
        <v/>
      </c>
      <c r="E382" s="119" t="str">
        <f>IF('GPA Calculator Data Entry'!N382="","",'GPA Calculator Data Entry'!N382)</f>
        <v/>
      </c>
      <c r="F382" s="119" t="str">
        <f>IF('GPA Calculator Data Entry'!O382="","",'GPA Calculator Data Entry'!O382)</f>
        <v/>
      </c>
      <c r="G382" s="119" t="str">
        <f>IF('GPA Calculator Data Entry'!P382="","",'GPA Calculator Data Entry'!P382)</f>
        <v/>
      </c>
      <c r="H382" s="120" t="str">
        <f>IF('GPA Calculator Data Entry'!R382="","",'GPA Calculator Data Entry'!R382)</f>
        <v/>
      </c>
      <c r="I382" s="121" t="str">
        <f>IF('GPA Calculator Data Entry'!AA382="","",'GPA Calculator Data Entry'!AA382)</f>
        <v/>
      </c>
      <c r="J382" s="121" t="str">
        <f>IF('GPA Calculator Data Entry'!AB382="","",'GPA Calculator Data Entry'!AB382)</f>
        <v/>
      </c>
      <c r="K382" s="121" t="str">
        <f>IF('GPA Calculator Data Entry'!AC382="","",'GPA Calculator Data Entry'!AC382)</f>
        <v/>
      </c>
      <c r="L382" s="118" t="str">
        <f>IF('GPA Calculator Data Entry'!AE382="","",'GPA Calculator Data Entry'!AE382)</f>
        <v/>
      </c>
      <c r="M382" s="119" t="str">
        <f>IF('GPA Calculator Data Entry'!AN382="","",'GPA Calculator Data Entry'!AN382)</f>
        <v/>
      </c>
      <c r="N382" s="119" t="str">
        <f>IF('GPA Calculator Data Entry'!AO382="","",'GPA Calculator Data Entry'!AO382)</f>
        <v/>
      </c>
      <c r="O382" s="119" t="str">
        <f>IF('GPA Calculator Data Entry'!AP382="","",'GPA Calculator Data Entry'!AP382)</f>
        <v/>
      </c>
      <c r="P382" s="120" t="str">
        <f>IF('GPA Calculator Data Entry'!AR382="","",'GPA Calculator Data Entry'!AR382)</f>
        <v/>
      </c>
      <c r="Q382" s="121" t="str">
        <f>IF('GPA Calculator Data Entry'!BA382="","",'GPA Calculator Data Entry'!BA382)</f>
        <v/>
      </c>
      <c r="R382" s="121" t="str">
        <f>IF('GPA Calculator Data Entry'!BB382="","",'GPA Calculator Data Entry'!BB382)</f>
        <v/>
      </c>
      <c r="S382" s="121" t="str">
        <f>IF('GPA Calculator Data Entry'!BC382="","",'GPA Calculator Data Entry'!BC382)</f>
        <v/>
      </c>
      <c r="T382" s="118" t="str">
        <f>IF('GPA Calculator Data Entry'!BE382="","",'GPA Calculator Data Entry'!BE382)</f>
        <v/>
      </c>
      <c r="U382" s="119" t="str">
        <f>IF('GPA Calculator Data Entry'!BN382="","",'GPA Calculator Data Entry'!BN382)</f>
        <v/>
      </c>
      <c r="V382" s="119" t="str">
        <f>IF('GPA Calculator Data Entry'!BO382="","",'GPA Calculator Data Entry'!BO382)</f>
        <v/>
      </c>
      <c r="W382" s="119" t="str">
        <f>IF('GPA Calculator Data Entry'!BP382="","",'GPA Calculator Data Entry'!BP382)</f>
        <v/>
      </c>
      <c r="X382" s="120" t="str">
        <f>IF('GPA Calculator Data Entry'!BR382="","",'GPA Calculator Data Entry'!BR382)</f>
        <v/>
      </c>
      <c r="Y382" s="121" t="str">
        <f>IF('GPA Calculator Data Entry'!CA382="","",'GPA Calculator Data Entry'!CA382)</f>
        <v/>
      </c>
      <c r="Z382" s="121" t="str">
        <f>IF('GPA Calculator Data Entry'!CB382="","",'GPA Calculator Data Entry'!CB382)</f>
        <v/>
      </c>
      <c r="AA382" s="121" t="str">
        <f>IF('GPA Calculator Data Entry'!CC382="","",'GPA Calculator Data Entry'!CC382)</f>
        <v/>
      </c>
      <c r="AB382" s="118" t="str">
        <f>IF('GPA Calculator Data Entry'!CE382="","",'GPA Calculator Data Entry'!CE382)</f>
        <v/>
      </c>
      <c r="AC382" s="119" t="str">
        <f>IF('GPA Calculator Data Entry'!CN382="","",'GPA Calculator Data Entry'!CN382)</f>
        <v/>
      </c>
      <c r="AD382" s="119" t="str">
        <f>IF('GPA Calculator Data Entry'!CO382="","",'GPA Calculator Data Entry'!CO382)</f>
        <v/>
      </c>
      <c r="AE382" s="119" t="str">
        <f>IF('GPA Calculator Data Entry'!CP382="","",'GPA Calculator Data Entry'!CP382)</f>
        <v/>
      </c>
      <c r="AF382" s="120" t="str">
        <f>IF('GPA Calculator Data Entry'!CR382="","",'GPA Calculator Data Entry'!CR382)</f>
        <v/>
      </c>
      <c r="AG382" s="121" t="str">
        <f>IF('GPA Calculator Data Entry'!DA382="","",'GPA Calculator Data Entry'!DA382)</f>
        <v/>
      </c>
      <c r="AH382" s="121" t="str">
        <f>IF('GPA Calculator Data Entry'!DB382="","",'GPA Calculator Data Entry'!DB382)</f>
        <v/>
      </c>
      <c r="AI382" s="121" t="str">
        <f>IF('GPA Calculator Data Entry'!DC382="","",'GPA Calculator Data Entry'!DC382)</f>
        <v/>
      </c>
    </row>
    <row r="383" spans="1:35" ht="14.25" customHeight="1" x14ac:dyDescent="0.3">
      <c r="A383" s="116" t="str">
        <f>IF('GPA Calculator Data Entry'!A383="","",'GPA Calculator Data Entry'!A383)</f>
        <v/>
      </c>
      <c r="B383" s="117" t="str">
        <f>IF('GPA Calculator Data Entry'!B383="","",'GPA Calculator Data Entry'!B383)</f>
        <v/>
      </c>
      <c r="C383" s="117" t="str">
        <f>IF('GPA Calculator Data Entry'!C383="","",'GPA Calculator Data Entry'!C383)</f>
        <v/>
      </c>
      <c r="D383" s="118" t="str">
        <f>IF('GPA Calculator Data Entry'!E383="","",'GPA Calculator Data Entry'!E383)</f>
        <v/>
      </c>
      <c r="E383" s="119" t="str">
        <f>IF('GPA Calculator Data Entry'!N383="","",'GPA Calculator Data Entry'!N383)</f>
        <v/>
      </c>
      <c r="F383" s="119" t="str">
        <f>IF('GPA Calculator Data Entry'!O383="","",'GPA Calculator Data Entry'!O383)</f>
        <v/>
      </c>
      <c r="G383" s="119" t="str">
        <f>IF('GPA Calculator Data Entry'!P383="","",'GPA Calculator Data Entry'!P383)</f>
        <v/>
      </c>
      <c r="H383" s="120" t="str">
        <f>IF('GPA Calculator Data Entry'!R383="","",'GPA Calculator Data Entry'!R383)</f>
        <v/>
      </c>
      <c r="I383" s="121" t="str">
        <f>IF('GPA Calculator Data Entry'!AA383="","",'GPA Calculator Data Entry'!AA383)</f>
        <v/>
      </c>
      <c r="J383" s="121" t="str">
        <f>IF('GPA Calculator Data Entry'!AB383="","",'GPA Calculator Data Entry'!AB383)</f>
        <v/>
      </c>
      <c r="K383" s="121" t="str">
        <f>IF('GPA Calculator Data Entry'!AC383="","",'GPA Calculator Data Entry'!AC383)</f>
        <v/>
      </c>
      <c r="L383" s="118" t="str">
        <f>IF('GPA Calculator Data Entry'!AE383="","",'GPA Calculator Data Entry'!AE383)</f>
        <v/>
      </c>
      <c r="M383" s="119" t="str">
        <f>IF('GPA Calculator Data Entry'!AN383="","",'GPA Calculator Data Entry'!AN383)</f>
        <v/>
      </c>
      <c r="N383" s="119" t="str">
        <f>IF('GPA Calculator Data Entry'!AO383="","",'GPA Calculator Data Entry'!AO383)</f>
        <v/>
      </c>
      <c r="O383" s="119" t="str">
        <f>IF('GPA Calculator Data Entry'!AP383="","",'GPA Calculator Data Entry'!AP383)</f>
        <v/>
      </c>
      <c r="P383" s="120" t="str">
        <f>IF('GPA Calculator Data Entry'!AR383="","",'GPA Calculator Data Entry'!AR383)</f>
        <v/>
      </c>
      <c r="Q383" s="121" t="str">
        <f>IF('GPA Calculator Data Entry'!BA383="","",'GPA Calculator Data Entry'!BA383)</f>
        <v/>
      </c>
      <c r="R383" s="121" t="str">
        <f>IF('GPA Calculator Data Entry'!BB383="","",'GPA Calculator Data Entry'!BB383)</f>
        <v/>
      </c>
      <c r="S383" s="121" t="str">
        <f>IF('GPA Calculator Data Entry'!BC383="","",'GPA Calculator Data Entry'!BC383)</f>
        <v/>
      </c>
      <c r="T383" s="118" t="str">
        <f>IF('GPA Calculator Data Entry'!BE383="","",'GPA Calculator Data Entry'!BE383)</f>
        <v/>
      </c>
      <c r="U383" s="119" t="str">
        <f>IF('GPA Calculator Data Entry'!BN383="","",'GPA Calculator Data Entry'!BN383)</f>
        <v/>
      </c>
      <c r="V383" s="119" t="str">
        <f>IF('GPA Calculator Data Entry'!BO383="","",'GPA Calculator Data Entry'!BO383)</f>
        <v/>
      </c>
      <c r="W383" s="119" t="str">
        <f>IF('GPA Calculator Data Entry'!BP383="","",'GPA Calculator Data Entry'!BP383)</f>
        <v/>
      </c>
      <c r="X383" s="120" t="str">
        <f>IF('GPA Calculator Data Entry'!BR383="","",'GPA Calculator Data Entry'!BR383)</f>
        <v/>
      </c>
      <c r="Y383" s="121" t="str">
        <f>IF('GPA Calculator Data Entry'!CA383="","",'GPA Calculator Data Entry'!CA383)</f>
        <v/>
      </c>
      <c r="Z383" s="121" t="str">
        <f>IF('GPA Calculator Data Entry'!CB383="","",'GPA Calculator Data Entry'!CB383)</f>
        <v/>
      </c>
      <c r="AA383" s="121" t="str">
        <f>IF('GPA Calculator Data Entry'!CC383="","",'GPA Calculator Data Entry'!CC383)</f>
        <v/>
      </c>
      <c r="AB383" s="118" t="str">
        <f>IF('GPA Calculator Data Entry'!CE383="","",'GPA Calculator Data Entry'!CE383)</f>
        <v/>
      </c>
      <c r="AC383" s="119" t="str">
        <f>IF('GPA Calculator Data Entry'!CN383="","",'GPA Calculator Data Entry'!CN383)</f>
        <v/>
      </c>
      <c r="AD383" s="119" t="str">
        <f>IF('GPA Calculator Data Entry'!CO383="","",'GPA Calculator Data Entry'!CO383)</f>
        <v/>
      </c>
      <c r="AE383" s="119" t="str">
        <f>IF('GPA Calculator Data Entry'!CP383="","",'GPA Calculator Data Entry'!CP383)</f>
        <v/>
      </c>
      <c r="AF383" s="120" t="str">
        <f>IF('GPA Calculator Data Entry'!CR383="","",'GPA Calculator Data Entry'!CR383)</f>
        <v/>
      </c>
      <c r="AG383" s="121" t="str">
        <f>IF('GPA Calculator Data Entry'!DA383="","",'GPA Calculator Data Entry'!DA383)</f>
        <v/>
      </c>
      <c r="AH383" s="121" t="str">
        <f>IF('GPA Calculator Data Entry'!DB383="","",'GPA Calculator Data Entry'!DB383)</f>
        <v/>
      </c>
      <c r="AI383" s="121" t="str">
        <f>IF('GPA Calculator Data Entry'!DC383="","",'GPA Calculator Data Entry'!DC383)</f>
        <v/>
      </c>
    </row>
    <row r="384" spans="1:35" ht="14.25" customHeight="1" x14ac:dyDescent="0.3">
      <c r="A384" s="116" t="str">
        <f>IF('GPA Calculator Data Entry'!A384="","",'GPA Calculator Data Entry'!A384)</f>
        <v/>
      </c>
      <c r="B384" s="117" t="str">
        <f>IF('GPA Calculator Data Entry'!B384="","",'GPA Calculator Data Entry'!B384)</f>
        <v/>
      </c>
      <c r="C384" s="117" t="str">
        <f>IF('GPA Calculator Data Entry'!C384="","",'GPA Calculator Data Entry'!C384)</f>
        <v/>
      </c>
      <c r="D384" s="118" t="str">
        <f>IF('GPA Calculator Data Entry'!E384="","",'GPA Calculator Data Entry'!E384)</f>
        <v/>
      </c>
      <c r="E384" s="119" t="str">
        <f>IF('GPA Calculator Data Entry'!N384="","",'GPA Calculator Data Entry'!N384)</f>
        <v/>
      </c>
      <c r="F384" s="119" t="str">
        <f>IF('GPA Calculator Data Entry'!O384="","",'GPA Calculator Data Entry'!O384)</f>
        <v/>
      </c>
      <c r="G384" s="119" t="str">
        <f>IF('GPA Calculator Data Entry'!P384="","",'GPA Calculator Data Entry'!P384)</f>
        <v/>
      </c>
      <c r="H384" s="120" t="str">
        <f>IF('GPA Calculator Data Entry'!R384="","",'GPA Calculator Data Entry'!R384)</f>
        <v/>
      </c>
      <c r="I384" s="121" t="str">
        <f>IF('GPA Calculator Data Entry'!AA384="","",'GPA Calculator Data Entry'!AA384)</f>
        <v/>
      </c>
      <c r="J384" s="121" t="str">
        <f>IF('GPA Calculator Data Entry'!AB384="","",'GPA Calculator Data Entry'!AB384)</f>
        <v/>
      </c>
      <c r="K384" s="121" t="str">
        <f>IF('GPA Calculator Data Entry'!AC384="","",'GPA Calculator Data Entry'!AC384)</f>
        <v/>
      </c>
      <c r="L384" s="118" t="str">
        <f>IF('GPA Calculator Data Entry'!AE384="","",'GPA Calculator Data Entry'!AE384)</f>
        <v/>
      </c>
      <c r="M384" s="119" t="str">
        <f>IF('GPA Calculator Data Entry'!AN384="","",'GPA Calculator Data Entry'!AN384)</f>
        <v/>
      </c>
      <c r="N384" s="119" t="str">
        <f>IF('GPA Calculator Data Entry'!AO384="","",'GPA Calculator Data Entry'!AO384)</f>
        <v/>
      </c>
      <c r="O384" s="119" t="str">
        <f>IF('GPA Calculator Data Entry'!AP384="","",'GPA Calculator Data Entry'!AP384)</f>
        <v/>
      </c>
      <c r="P384" s="120" t="str">
        <f>IF('GPA Calculator Data Entry'!AR384="","",'GPA Calculator Data Entry'!AR384)</f>
        <v/>
      </c>
      <c r="Q384" s="121" t="str">
        <f>IF('GPA Calculator Data Entry'!BA384="","",'GPA Calculator Data Entry'!BA384)</f>
        <v/>
      </c>
      <c r="R384" s="121" t="str">
        <f>IF('GPA Calculator Data Entry'!BB384="","",'GPA Calculator Data Entry'!BB384)</f>
        <v/>
      </c>
      <c r="S384" s="121" t="str">
        <f>IF('GPA Calculator Data Entry'!BC384="","",'GPA Calculator Data Entry'!BC384)</f>
        <v/>
      </c>
      <c r="T384" s="118" t="str">
        <f>IF('GPA Calculator Data Entry'!BE384="","",'GPA Calculator Data Entry'!BE384)</f>
        <v/>
      </c>
      <c r="U384" s="119" t="str">
        <f>IF('GPA Calculator Data Entry'!BN384="","",'GPA Calculator Data Entry'!BN384)</f>
        <v/>
      </c>
      <c r="V384" s="119" t="str">
        <f>IF('GPA Calculator Data Entry'!BO384="","",'GPA Calculator Data Entry'!BO384)</f>
        <v/>
      </c>
      <c r="W384" s="119" t="str">
        <f>IF('GPA Calculator Data Entry'!BP384="","",'GPA Calculator Data Entry'!BP384)</f>
        <v/>
      </c>
      <c r="X384" s="120" t="str">
        <f>IF('GPA Calculator Data Entry'!BR384="","",'GPA Calculator Data Entry'!BR384)</f>
        <v/>
      </c>
      <c r="Y384" s="121" t="str">
        <f>IF('GPA Calculator Data Entry'!CA384="","",'GPA Calculator Data Entry'!CA384)</f>
        <v/>
      </c>
      <c r="Z384" s="121" t="str">
        <f>IF('GPA Calculator Data Entry'!CB384="","",'GPA Calculator Data Entry'!CB384)</f>
        <v/>
      </c>
      <c r="AA384" s="121" t="str">
        <f>IF('GPA Calculator Data Entry'!CC384="","",'GPA Calculator Data Entry'!CC384)</f>
        <v/>
      </c>
      <c r="AB384" s="118" t="str">
        <f>IF('GPA Calculator Data Entry'!CE384="","",'GPA Calculator Data Entry'!CE384)</f>
        <v/>
      </c>
      <c r="AC384" s="119" t="str">
        <f>IF('GPA Calculator Data Entry'!CN384="","",'GPA Calculator Data Entry'!CN384)</f>
        <v/>
      </c>
      <c r="AD384" s="119" t="str">
        <f>IF('GPA Calculator Data Entry'!CO384="","",'GPA Calculator Data Entry'!CO384)</f>
        <v/>
      </c>
      <c r="AE384" s="119" t="str">
        <f>IF('GPA Calculator Data Entry'!CP384="","",'GPA Calculator Data Entry'!CP384)</f>
        <v/>
      </c>
      <c r="AF384" s="120" t="str">
        <f>IF('GPA Calculator Data Entry'!CR384="","",'GPA Calculator Data Entry'!CR384)</f>
        <v/>
      </c>
      <c r="AG384" s="121" t="str">
        <f>IF('GPA Calculator Data Entry'!DA384="","",'GPA Calculator Data Entry'!DA384)</f>
        <v/>
      </c>
      <c r="AH384" s="121" t="str">
        <f>IF('GPA Calculator Data Entry'!DB384="","",'GPA Calculator Data Entry'!DB384)</f>
        <v/>
      </c>
      <c r="AI384" s="121" t="str">
        <f>IF('GPA Calculator Data Entry'!DC384="","",'GPA Calculator Data Entry'!DC384)</f>
        <v/>
      </c>
    </row>
    <row r="385" spans="1:35" ht="14.25" customHeight="1" x14ac:dyDescent="0.3">
      <c r="A385" s="116" t="str">
        <f>IF('GPA Calculator Data Entry'!A385="","",'GPA Calculator Data Entry'!A385)</f>
        <v/>
      </c>
      <c r="B385" s="117" t="str">
        <f>IF('GPA Calculator Data Entry'!B385="","",'GPA Calculator Data Entry'!B385)</f>
        <v/>
      </c>
      <c r="C385" s="117" t="str">
        <f>IF('GPA Calculator Data Entry'!C385="","",'GPA Calculator Data Entry'!C385)</f>
        <v/>
      </c>
      <c r="D385" s="118" t="str">
        <f>IF('GPA Calculator Data Entry'!E385="","",'GPA Calculator Data Entry'!E385)</f>
        <v/>
      </c>
      <c r="E385" s="119" t="str">
        <f>IF('GPA Calculator Data Entry'!N385="","",'GPA Calculator Data Entry'!N385)</f>
        <v/>
      </c>
      <c r="F385" s="119" t="str">
        <f>IF('GPA Calculator Data Entry'!O385="","",'GPA Calculator Data Entry'!O385)</f>
        <v/>
      </c>
      <c r="G385" s="119" t="str">
        <f>IF('GPA Calculator Data Entry'!P385="","",'GPA Calculator Data Entry'!P385)</f>
        <v/>
      </c>
      <c r="H385" s="120" t="str">
        <f>IF('GPA Calculator Data Entry'!R385="","",'GPA Calculator Data Entry'!R385)</f>
        <v/>
      </c>
      <c r="I385" s="121" t="str">
        <f>IF('GPA Calculator Data Entry'!AA385="","",'GPA Calculator Data Entry'!AA385)</f>
        <v/>
      </c>
      <c r="J385" s="121" t="str">
        <f>IF('GPA Calculator Data Entry'!AB385="","",'GPA Calculator Data Entry'!AB385)</f>
        <v/>
      </c>
      <c r="K385" s="121" t="str">
        <f>IF('GPA Calculator Data Entry'!AC385="","",'GPA Calculator Data Entry'!AC385)</f>
        <v/>
      </c>
      <c r="L385" s="118" t="str">
        <f>IF('GPA Calculator Data Entry'!AE385="","",'GPA Calculator Data Entry'!AE385)</f>
        <v/>
      </c>
      <c r="M385" s="119" t="str">
        <f>IF('GPA Calculator Data Entry'!AN385="","",'GPA Calculator Data Entry'!AN385)</f>
        <v/>
      </c>
      <c r="N385" s="119" t="str">
        <f>IF('GPA Calculator Data Entry'!AO385="","",'GPA Calculator Data Entry'!AO385)</f>
        <v/>
      </c>
      <c r="O385" s="119" t="str">
        <f>IF('GPA Calculator Data Entry'!AP385="","",'GPA Calculator Data Entry'!AP385)</f>
        <v/>
      </c>
      <c r="P385" s="120" t="str">
        <f>IF('GPA Calculator Data Entry'!AR385="","",'GPA Calculator Data Entry'!AR385)</f>
        <v/>
      </c>
      <c r="Q385" s="121" t="str">
        <f>IF('GPA Calculator Data Entry'!BA385="","",'GPA Calculator Data Entry'!BA385)</f>
        <v/>
      </c>
      <c r="R385" s="121" t="str">
        <f>IF('GPA Calculator Data Entry'!BB385="","",'GPA Calculator Data Entry'!BB385)</f>
        <v/>
      </c>
      <c r="S385" s="121" t="str">
        <f>IF('GPA Calculator Data Entry'!BC385="","",'GPA Calculator Data Entry'!BC385)</f>
        <v/>
      </c>
      <c r="T385" s="118" t="str">
        <f>IF('GPA Calculator Data Entry'!BE385="","",'GPA Calculator Data Entry'!BE385)</f>
        <v/>
      </c>
      <c r="U385" s="119" t="str">
        <f>IF('GPA Calculator Data Entry'!BN385="","",'GPA Calculator Data Entry'!BN385)</f>
        <v/>
      </c>
      <c r="V385" s="119" t="str">
        <f>IF('GPA Calculator Data Entry'!BO385="","",'GPA Calculator Data Entry'!BO385)</f>
        <v/>
      </c>
      <c r="W385" s="119" t="str">
        <f>IF('GPA Calculator Data Entry'!BP385="","",'GPA Calculator Data Entry'!BP385)</f>
        <v/>
      </c>
      <c r="X385" s="120" t="str">
        <f>IF('GPA Calculator Data Entry'!BR385="","",'GPA Calculator Data Entry'!BR385)</f>
        <v/>
      </c>
      <c r="Y385" s="121" t="str">
        <f>IF('GPA Calculator Data Entry'!CA385="","",'GPA Calculator Data Entry'!CA385)</f>
        <v/>
      </c>
      <c r="Z385" s="121" t="str">
        <f>IF('GPA Calculator Data Entry'!CB385="","",'GPA Calculator Data Entry'!CB385)</f>
        <v/>
      </c>
      <c r="AA385" s="121" t="str">
        <f>IF('GPA Calculator Data Entry'!CC385="","",'GPA Calculator Data Entry'!CC385)</f>
        <v/>
      </c>
      <c r="AB385" s="118" t="str">
        <f>IF('GPA Calculator Data Entry'!CE385="","",'GPA Calculator Data Entry'!CE385)</f>
        <v/>
      </c>
      <c r="AC385" s="119" t="str">
        <f>IF('GPA Calculator Data Entry'!CN385="","",'GPA Calculator Data Entry'!CN385)</f>
        <v/>
      </c>
      <c r="AD385" s="119" t="str">
        <f>IF('GPA Calculator Data Entry'!CO385="","",'GPA Calculator Data Entry'!CO385)</f>
        <v/>
      </c>
      <c r="AE385" s="119" t="str">
        <f>IF('GPA Calculator Data Entry'!CP385="","",'GPA Calculator Data Entry'!CP385)</f>
        <v/>
      </c>
      <c r="AF385" s="120" t="str">
        <f>IF('GPA Calculator Data Entry'!CR385="","",'GPA Calculator Data Entry'!CR385)</f>
        <v/>
      </c>
      <c r="AG385" s="121" t="str">
        <f>IF('GPA Calculator Data Entry'!DA385="","",'GPA Calculator Data Entry'!DA385)</f>
        <v/>
      </c>
      <c r="AH385" s="121" t="str">
        <f>IF('GPA Calculator Data Entry'!DB385="","",'GPA Calculator Data Entry'!DB385)</f>
        <v/>
      </c>
      <c r="AI385" s="121" t="str">
        <f>IF('GPA Calculator Data Entry'!DC385="","",'GPA Calculator Data Entry'!DC385)</f>
        <v/>
      </c>
    </row>
    <row r="386" spans="1:35" ht="14.25" customHeight="1" x14ac:dyDescent="0.3">
      <c r="A386" s="116" t="str">
        <f>IF('GPA Calculator Data Entry'!A386="","",'GPA Calculator Data Entry'!A386)</f>
        <v/>
      </c>
      <c r="B386" s="117" t="str">
        <f>IF('GPA Calculator Data Entry'!B386="","",'GPA Calculator Data Entry'!B386)</f>
        <v/>
      </c>
      <c r="C386" s="117" t="str">
        <f>IF('GPA Calculator Data Entry'!C386="","",'GPA Calculator Data Entry'!C386)</f>
        <v/>
      </c>
      <c r="D386" s="118" t="str">
        <f>IF('GPA Calculator Data Entry'!E386="","",'GPA Calculator Data Entry'!E386)</f>
        <v/>
      </c>
      <c r="E386" s="119" t="str">
        <f>IF('GPA Calculator Data Entry'!N386="","",'GPA Calculator Data Entry'!N386)</f>
        <v/>
      </c>
      <c r="F386" s="119" t="str">
        <f>IF('GPA Calculator Data Entry'!O386="","",'GPA Calculator Data Entry'!O386)</f>
        <v/>
      </c>
      <c r="G386" s="119" t="str">
        <f>IF('GPA Calculator Data Entry'!P386="","",'GPA Calculator Data Entry'!P386)</f>
        <v/>
      </c>
      <c r="H386" s="120" t="str">
        <f>IF('GPA Calculator Data Entry'!R386="","",'GPA Calculator Data Entry'!R386)</f>
        <v/>
      </c>
      <c r="I386" s="121" t="str">
        <f>IF('GPA Calculator Data Entry'!AA386="","",'GPA Calculator Data Entry'!AA386)</f>
        <v/>
      </c>
      <c r="J386" s="121" t="str">
        <f>IF('GPA Calculator Data Entry'!AB386="","",'GPA Calculator Data Entry'!AB386)</f>
        <v/>
      </c>
      <c r="K386" s="121" t="str">
        <f>IF('GPA Calculator Data Entry'!AC386="","",'GPA Calculator Data Entry'!AC386)</f>
        <v/>
      </c>
      <c r="L386" s="118" t="str">
        <f>IF('GPA Calculator Data Entry'!AE386="","",'GPA Calculator Data Entry'!AE386)</f>
        <v/>
      </c>
      <c r="M386" s="119" t="str">
        <f>IF('GPA Calculator Data Entry'!AN386="","",'GPA Calculator Data Entry'!AN386)</f>
        <v/>
      </c>
      <c r="N386" s="119" t="str">
        <f>IF('GPA Calculator Data Entry'!AO386="","",'GPA Calculator Data Entry'!AO386)</f>
        <v/>
      </c>
      <c r="O386" s="119" t="str">
        <f>IF('GPA Calculator Data Entry'!AP386="","",'GPA Calculator Data Entry'!AP386)</f>
        <v/>
      </c>
      <c r="P386" s="120" t="str">
        <f>IF('GPA Calculator Data Entry'!AR386="","",'GPA Calculator Data Entry'!AR386)</f>
        <v/>
      </c>
      <c r="Q386" s="121" t="str">
        <f>IF('GPA Calculator Data Entry'!BA386="","",'GPA Calculator Data Entry'!BA386)</f>
        <v/>
      </c>
      <c r="R386" s="121" t="str">
        <f>IF('GPA Calculator Data Entry'!BB386="","",'GPA Calculator Data Entry'!BB386)</f>
        <v/>
      </c>
      <c r="S386" s="121" t="str">
        <f>IF('GPA Calculator Data Entry'!BC386="","",'GPA Calculator Data Entry'!BC386)</f>
        <v/>
      </c>
      <c r="T386" s="118" t="str">
        <f>IF('GPA Calculator Data Entry'!BE386="","",'GPA Calculator Data Entry'!BE386)</f>
        <v/>
      </c>
      <c r="U386" s="119" t="str">
        <f>IF('GPA Calculator Data Entry'!BN386="","",'GPA Calculator Data Entry'!BN386)</f>
        <v/>
      </c>
      <c r="V386" s="119" t="str">
        <f>IF('GPA Calculator Data Entry'!BO386="","",'GPA Calculator Data Entry'!BO386)</f>
        <v/>
      </c>
      <c r="W386" s="119" t="str">
        <f>IF('GPA Calculator Data Entry'!BP386="","",'GPA Calculator Data Entry'!BP386)</f>
        <v/>
      </c>
      <c r="X386" s="120" t="str">
        <f>IF('GPA Calculator Data Entry'!BR386="","",'GPA Calculator Data Entry'!BR386)</f>
        <v/>
      </c>
      <c r="Y386" s="121" t="str">
        <f>IF('GPA Calculator Data Entry'!CA386="","",'GPA Calculator Data Entry'!CA386)</f>
        <v/>
      </c>
      <c r="Z386" s="121" t="str">
        <f>IF('GPA Calculator Data Entry'!CB386="","",'GPA Calculator Data Entry'!CB386)</f>
        <v/>
      </c>
      <c r="AA386" s="121" t="str">
        <f>IF('GPA Calculator Data Entry'!CC386="","",'GPA Calculator Data Entry'!CC386)</f>
        <v/>
      </c>
      <c r="AB386" s="118" t="str">
        <f>IF('GPA Calculator Data Entry'!CE386="","",'GPA Calculator Data Entry'!CE386)</f>
        <v/>
      </c>
      <c r="AC386" s="119" t="str">
        <f>IF('GPA Calculator Data Entry'!CN386="","",'GPA Calculator Data Entry'!CN386)</f>
        <v/>
      </c>
      <c r="AD386" s="119" t="str">
        <f>IF('GPA Calculator Data Entry'!CO386="","",'GPA Calculator Data Entry'!CO386)</f>
        <v/>
      </c>
      <c r="AE386" s="119" t="str">
        <f>IF('GPA Calculator Data Entry'!CP386="","",'GPA Calculator Data Entry'!CP386)</f>
        <v/>
      </c>
      <c r="AF386" s="120" t="str">
        <f>IF('GPA Calculator Data Entry'!CR386="","",'GPA Calculator Data Entry'!CR386)</f>
        <v/>
      </c>
      <c r="AG386" s="121" t="str">
        <f>IF('GPA Calculator Data Entry'!DA386="","",'GPA Calculator Data Entry'!DA386)</f>
        <v/>
      </c>
      <c r="AH386" s="121" t="str">
        <f>IF('GPA Calculator Data Entry'!DB386="","",'GPA Calculator Data Entry'!DB386)</f>
        <v/>
      </c>
      <c r="AI386" s="121" t="str">
        <f>IF('GPA Calculator Data Entry'!DC386="","",'GPA Calculator Data Entry'!DC386)</f>
        <v/>
      </c>
    </row>
    <row r="387" spans="1:35" ht="14.25" customHeight="1" x14ac:dyDescent="0.3">
      <c r="A387" s="116" t="str">
        <f>IF('GPA Calculator Data Entry'!A387="","",'GPA Calculator Data Entry'!A387)</f>
        <v/>
      </c>
      <c r="B387" s="117" t="str">
        <f>IF('GPA Calculator Data Entry'!B387="","",'GPA Calculator Data Entry'!B387)</f>
        <v/>
      </c>
      <c r="C387" s="117" t="str">
        <f>IF('GPA Calculator Data Entry'!C387="","",'GPA Calculator Data Entry'!C387)</f>
        <v/>
      </c>
      <c r="D387" s="118" t="str">
        <f>IF('GPA Calculator Data Entry'!E387="","",'GPA Calculator Data Entry'!E387)</f>
        <v/>
      </c>
      <c r="E387" s="119" t="str">
        <f>IF('GPA Calculator Data Entry'!N387="","",'GPA Calculator Data Entry'!N387)</f>
        <v/>
      </c>
      <c r="F387" s="119" t="str">
        <f>IF('GPA Calculator Data Entry'!O387="","",'GPA Calculator Data Entry'!O387)</f>
        <v/>
      </c>
      <c r="G387" s="119" t="str">
        <f>IF('GPA Calculator Data Entry'!P387="","",'GPA Calculator Data Entry'!P387)</f>
        <v/>
      </c>
      <c r="H387" s="120" t="str">
        <f>IF('GPA Calculator Data Entry'!R387="","",'GPA Calculator Data Entry'!R387)</f>
        <v/>
      </c>
      <c r="I387" s="121" t="str">
        <f>IF('GPA Calculator Data Entry'!AA387="","",'GPA Calculator Data Entry'!AA387)</f>
        <v/>
      </c>
      <c r="J387" s="121" t="str">
        <f>IF('GPA Calculator Data Entry'!AB387="","",'GPA Calculator Data Entry'!AB387)</f>
        <v/>
      </c>
      <c r="K387" s="121" t="str">
        <f>IF('GPA Calculator Data Entry'!AC387="","",'GPA Calculator Data Entry'!AC387)</f>
        <v/>
      </c>
      <c r="L387" s="118" t="str">
        <f>IF('GPA Calculator Data Entry'!AE387="","",'GPA Calculator Data Entry'!AE387)</f>
        <v/>
      </c>
      <c r="M387" s="119" t="str">
        <f>IF('GPA Calculator Data Entry'!AN387="","",'GPA Calculator Data Entry'!AN387)</f>
        <v/>
      </c>
      <c r="N387" s="119" t="str">
        <f>IF('GPA Calculator Data Entry'!AO387="","",'GPA Calculator Data Entry'!AO387)</f>
        <v/>
      </c>
      <c r="O387" s="119" t="str">
        <f>IF('GPA Calculator Data Entry'!AP387="","",'GPA Calculator Data Entry'!AP387)</f>
        <v/>
      </c>
      <c r="P387" s="120" t="str">
        <f>IF('GPA Calculator Data Entry'!AR387="","",'GPA Calculator Data Entry'!AR387)</f>
        <v/>
      </c>
      <c r="Q387" s="121" t="str">
        <f>IF('GPA Calculator Data Entry'!BA387="","",'GPA Calculator Data Entry'!BA387)</f>
        <v/>
      </c>
      <c r="R387" s="121" t="str">
        <f>IF('GPA Calculator Data Entry'!BB387="","",'GPA Calculator Data Entry'!BB387)</f>
        <v/>
      </c>
      <c r="S387" s="121" t="str">
        <f>IF('GPA Calculator Data Entry'!BC387="","",'GPA Calculator Data Entry'!BC387)</f>
        <v/>
      </c>
      <c r="T387" s="118" t="str">
        <f>IF('GPA Calculator Data Entry'!BE387="","",'GPA Calculator Data Entry'!BE387)</f>
        <v/>
      </c>
      <c r="U387" s="119" t="str">
        <f>IF('GPA Calculator Data Entry'!BN387="","",'GPA Calculator Data Entry'!BN387)</f>
        <v/>
      </c>
      <c r="V387" s="119" t="str">
        <f>IF('GPA Calculator Data Entry'!BO387="","",'GPA Calculator Data Entry'!BO387)</f>
        <v/>
      </c>
      <c r="W387" s="119" t="str">
        <f>IF('GPA Calculator Data Entry'!BP387="","",'GPA Calculator Data Entry'!BP387)</f>
        <v/>
      </c>
      <c r="X387" s="120" t="str">
        <f>IF('GPA Calculator Data Entry'!BR387="","",'GPA Calculator Data Entry'!BR387)</f>
        <v/>
      </c>
      <c r="Y387" s="121" t="str">
        <f>IF('GPA Calculator Data Entry'!CA387="","",'GPA Calculator Data Entry'!CA387)</f>
        <v/>
      </c>
      <c r="Z387" s="121" t="str">
        <f>IF('GPA Calculator Data Entry'!CB387="","",'GPA Calculator Data Entry'!CB387)</f>
        <v/>
      </c>
      <c r="AA387" s="121" t="str">
        <f>IF('GPA Calculator Data Entry'!CC387="","",'GPA Calculator Data Entry'!CC387)</f>
        <v/>
      </c>
      <c r="AB387" s="118" t="str">
        <f>IF('GPA Calculator Data Entry'!CE387="","",'GPA Calculator Data Entry'!CE387)</f>
        <v/>
      </c>
      <c r="AC387" s="119" t="str">
        <f>IF('GPA Calculator Data Entry'!CN387="","",'GPA Calculator Data Entry'!CN387)</f>
        <v/>
      </c>
      <c r="AD387" s="119" t="str">
        <f>IF('GPA Calculator Data Entry'!CO387="","",'GPA Calculator Data Entry'!CO387)</f>
        <v/>
      </c>
      <c r="AE387" s="119" t="str">
        <f>IF('GPA Calculator Data Entry'!CP387="","",'GPA Calculator Data Entry'!CP387)</f>
        <v/>
      </c>
      <c r="AF387" s="120" t="str">
        <f>IF('GPA Calculator Data Entry'!CR387="","",'GPA Calculator Data Entry'!CR387)</f>
        <v/>
      </c>
      <c r="AG387" s="121" t="str">
        <f>IF('GPA Calculator Data Entry'!DA387="","",'GPA Calculator Data Entry'!DA387)</f>
        <v/>
      </c>
      <c r="AH387" s="121" t="str">
        <f>IF('GPA Calculator Data Entry'!DB387="","",'GPA Calculator Data Entry'!DB387)</f>
        <v/>
      </c>
      <c r="AI387" s="121" t="str">
        <f>IF('GPA Calculator Data Entry'!DC387="","",'GPA Calculator Data Entry'!DC387)</f>
        <v/>
      </c>
    </row>
    <row r="388" spans="1:35" ht="14.25" customHeight="1" x14ac:dyDescent="0.3">
      <c r="A388" s="116" t="str">
        <f>IF('GPA Calculator Data Entry'!A388="","",'GPA Calculator Data Entry'!A388)</f>
        <v/>
      </c>
      <c r="B388" s="117" t="str">
        <f>IF('GPA Calculator Data Entry'!B388="","",'GPA Calculator Data Entry'!B388)</f>
        <v/>
      </c>
      <c r="C388" s="117" t="str">
        <f>IF('GPA Calculator Data Entry'!C388="","",'GPA Calculator Data Entry'!C388)</f>
        <v/>
      </c>
      <c r="D388" s="118" t="str">
        <f>IF('GPA Calculator Data Entry'!E388="","",'GPA Calculator Data Entry'!E388)</f>
        <v/>
      </c>
      <c r="E388" s="119" t="str">
        <f>IF('GPA Calculator Data Entry'!N388="","",'GPA Calculator Data Entry'!N388)</f>
        <v/>
      </c>
      <c r="F388" s="119" t="str">
        <f>IF('GPA Calculator Data Entry'!O388="","",'GPA Calculator Data Entry'!O388)</f>
        <v/>
      </c>
      <c r="G388" s="119" t="str">
        <f>IF('GPA Calculator Data Entry'!P388="","",'GPA Calculator Data Entry'!P388)</f>
        <v/>
      </c>
      <c r="H388" s="120" t="str">
        <f>IF('GPA Calculator Data Entry'!R388="","",'GPA Calculator Data Entry'!R388)</f>
        <v/>
      </c>
      <c r="I388" s="121" t="str">
        <f>IF('GPA Calculator Data Entry'!AA388="","",'GPA Calculator Data Entry'!AA388)</f>
        <v/>
      </c>
      <c r="J388" s="121" t="str">
        <f>IF('GPA Calculator Data Entry'!AB388="","",'GPA Calculator Data Entry'!AB388)</f>
        <v/>
      </c>
      <c r="K388" s="121" t="str">
        <f>IF('GPA Calculator Data Entry'!AC388="","",'GPA Calculator Data Entry'!AC388)</f>
        <v/>
      </c>
      <c r="L388" s="118" t="str">
        <f>IF('GPA Calculator Data Entry'!AE388="","",'GPA Calculator Data Entry'!AE388)</f>
        <v/>
      </c>
      <c r="M388" s="119" t="str">
        <f>IF('GPA Calculator Data Entry'!AN388="","",'GPA Calculator Data Entry'!AN388)</f>
        <v/>
      </c>
      <c r="N388" s="119" t="str">
        <f>IF('GPA Calculator Data Entry'!AO388="","",'GPA Calculator Data Entry'!AO388)</f>
        <v/>
      </c>
      <c r="O388" s="119" t="str">
        <f>IF('GPA Calculator Data Entry'!AP388="","",'GPA Calculator Data Entry'!AP388)</f>
        <v/>
      </c>
      <c r="P388" s="120" t="str">
        <f>IF('GPA Calculator Data Entry'!AR388="","",'GPA Calculator Data Entry'!AR388)</f>
        <v/>
      </c>
      <c r="Q388" s="121" t="str">
        <f>IF('GPA Calculator Data Entry'!BA388="","",'GPA Calculator Data Entry'!BA388)</f>
        <v/>
      </c>
      <c r="R388" s="121" t="str">
        <f>IF('GPA Calculator Data Entry'!BB388="","",'GPA Calculator Data Entry'!BB388)</f>
        <v/>
      </c>
      <c r="S388" s="121" t="str">
        <f>IF('GPA Calculator Data Entry'!BC388="","",'GPA Calculator Data Entry'!BC388)</f>
        <v/>
      </c>
      <c r="T388" s="118" t="str">
        <f>IF('GPA Calculator Data Entry'!BE388="","",'GPA Calculator Data Entry'!BE388)</f>
        <v/>
      </c>
      <c r="U388" s="119" t="str">
        <f>IF('GPA Calculator Data Entry'!BN388="","",'GPA Calculator Data Entry'!BN388)</f>
        <v/>
      </c>
      <c r="V388" s="119" t="str">
        <f>IF('GPA Calculator Data Entry'!BO388="","",'GPA Calculator Data Entry'!BO388)</f>
        <v/>
      </c>
      <c r="W388" s="119" t="str">
        <f>IF('GPA Calculator Data Entry'!BP388="","",'GPA Calculator Data Entry'!BP388)</f>
        <v/>
      </c>
      <c r="X388" s="120" t="str">
        <f>IF('GPA Calculator Data Entry'!BR388="","",'GPA Calculator Data Entry'!BR388)</f>
        <v/>
      </c>
      <c r="Y388" s="121" t="str">
        <f>IF('GPA Calculator Data Entry'!CA388="","",'GPA Calculator Data Entry'!CA388)</f>
        <v/>
      </c>
      <c r="Z388" s="121" t="str">
        <f>IF('GPA Calculator Data Entry'!CB388="","",'GPA Calculator Data Entry'!CB388)</f>
        <v/>
      </c>
      <c r="AA388" s="121" t="str">
        <f>IF('GPA Calculator Data Entry'!CC388="","",'GPA Calculator Data Entry'!CC388)</f>
        <v/>
      </c>
      <c r="AB388" s="118" t="str">
        <f>IF('GPA Calculator Data Entry'!CE388="","",'GPA Calculator Data Entry'!CE388)</f>
        <v/>
      </c>
      <c r="AC388" s="119" t="str">
        <f>IF('GPA Calculator Data Entry'!CN388="","",'GPA Calculator Data Entry'!CN388)</f>
        <v/>
      </c>
      <c r="AD388" s="119" t="str">
        <f>IF('GPA Calculator Data Entry'!CO388="","",'GPA Calculator Data Entry'!CO388)</f>
        <v/>
      </c>
      <c r="AE388" s="119" t="str">
        <f>IF('GPA Calculator Data Entry'!CP388="","",'GPA Calculator Data Entry'!CP388)</f>
        <v/>
      </c>
      <c r="AF388" s="120" t="str">
        <f>IF('GPA Calculator Data Entry'!CR388="","",'GPA Calculator Data Entry'!CR388)</f>
        <v/>
      </c>
      <c r="AG388" s="121" t="str">
        <f>IF('GPA Calculator Data Entry'!DA388="","",'GPA Calculator Data Entry'!DA388)</f>
        <v/>
      </c>
      <c r="AH388" s="121" t="str">
        <f>IF('GPA Calculator Data Entry'!DB388="","",'GPA Calculator Data Entry'!DB388)</f>
        <v/>
      </c>
      <c r="AI388" s="121" t="str">
        <f>IF('GPA Calculator Data Entry'!DC388="","",'GPA Calculator Data Entry'!DC388)</f>
        <v/>
      </c>
    </row>
    <row r="389" spans="1:35" ht="14.25" customHeight="1" x14ac:dyDescent="0.3">
      <c r="A389" s="116" t="str">
        <f>IF('GPA Calculator Data Entry'!A389="","",'GPA Calculator Data Entry'!A389)</f>
        <v/>
      </c>
      <c r="B389" s="117" t="str">
        <f>IF('GPA Calculator Data Entry'!B389="","",'GPA Calculator Data Entry'!B389)</f>
        <v/>
      </c>
      <c r="C389" s="117" t="str">
        <f>IF('GPA Calculator Data Entry'!C389="","",'GPA Calculator Data Entry'!C389)</f>
        <v/>
      </c>
      <c r="D389" s="118" t="str">
        <f>IF('GPA Calculator Data Entry'!E389="","",'GPA Calculator Data Entry'!E389)</f>
        <v/>
      </c>
      <c r="E389" s="119" t="str">
        <f>IF('GPA Calculator Data Entry'!N389="","",'GPA Calculator Data Entry'!N389)</f>
        <v/>
      </c>
      <c r="F389" s="119" t="str">
        <f>IF('GPA Calculator Data Entry'!O389="","",'GPA Calculator Data Entry'!O389)</f>
        <v/>
      </c>
      <c r="G389" s="119" t="str">
        <f>IF('GPA Calculator Data Entry'!P389="","",'GPA Calculator Data Entry'!P389)</f>
        <v/>
      </c>
      <c r="H389" s="120" t="str">
        <f>IF('GPA Calculator Data Entry'!R389="","",'GPA Calculator Data Entry'!R389)</f>
        <v/>
      </c>
      <c r="I389" s="121" t="str">
        <f>IF('GPA Calculator Data Entry'!AA389="","",'GPA Calculator Data Entry'!AA389)</f>
        <v/>
      </c>
      <c r="J389" s="121" t="str">
        <f>IF('GPA Calculator Data Entry'!AB389="","",'GPA Calculator Data Entry'!AB389)</f>
        <v/>
      </c>
      <c r="K389" s="121" t="str">
        <f>IF('GPA Calculator Data Entry'!AC389="","",'GPA Calculator Data Entry'!AC389)</f>
        <v/>
      </c>
      <c r="L389" s="118" t="str">
        <f>IF('GPA Calculator Data Entry'!AE389="","",'GPA Calculator Data Entry'!AE389)</f>
        <v/>
      </c>
      <c r="M389" s="119" t="str">
        <f>IF('GPA Calculator Data Entry'!AN389="","",'GPA Calculator Data Entry'!AN389)</f>
        <v/>
      </c>
      <c r="N389" s="119" t="str">
        <f>IF('GPA Calculator Data Entry'!AO389="","",'GPA Calculator Data Entry'!AO389)</f>
        <v/>
      </c>
      <c r="O389" s="119" t="str">
        <f>IF('GPA Calculator Data Entry'!AP389="","",'GPA Calculator Data Entry'!AP389)</f>
        <v/>
      </c>
      <c r="P389" s="120" t="str">
        <f>IF('GPA Calculator Data Entry'!AR389="","",'GPA Calculator Data Entry'!AR389)</f>
        <v/>
      </c>
      <c r="Q389" s="121" t="str">
        <f>IF('GPA Calculator Data Entry'!BA389="","",'GPA Calculator Data Entry'!BA389)</f>
        <v/>
      </c>
      <c r="R389" s="121" t="str">
        <f>IF('GPA Calculator Data Entry'!BB389="","",'GPA Calculator Data Entry'!BB389)</f>
        <v/>
      </c>
      <c r="S389" s="121" t="str">
        <f>IF('GPA Calculator Data Entry'!BC389="","",'GPA Calculator Data Entry'!BC389)</f>
        <v/>
      </c>
      <c r="T389" s="118" t="str">
        <f>IF('GPA Calculator Data Entry'!BE389="","",'GPA Calculator Data Entry'!BE389)</f>
        <v/>
      </c>
      <c r="U389" s="119" t="str">
        <f>IF('GPA Calculator Data Entry'!BN389="","",'GPA Calculator Data Entry'!BN389)</f>
        <v/>
      </c>
      <c r="V389" s="119" t="str">
        <f>IF('GPA Calculator Data Entry'!BO389="","",'GPA Calculator Data Entry'!BO389)</f>
        <v/>
      </c>
      <c r="W389" s="119" t="str">
        <f>IF('GPA Calculator Data Entry'!BP389="","",'GPA Calculator Data Entry'!BP389)</f>
        <v/>
      </c>
      <c r="X389" s="120" t="str">
        <f>IF('GPA Calculator Data Entry'!BR389="","",'GPA Calculator Data Entry'!BR389)</f>
        <v/>
      </c>
      <c r="Y389" s="121" t="str">
        <f>IF('GPA Calculator Data Entry'!CA389="","",'GPA Calculator Data Entry'!CA389)</f>
        <v/>
      </c>
      <c r="Z389" s="121" t="str">
        <f>IF('GPA Calculator Data Entry'!CB389="","",'GPA Calculator Data Entry'!CB389)</f>
        <v/>
      </c>
      <c r="AA389" s="121" t="str">
        <f>IF('GPA Calculator Data Entry'!CC389="","",'GPA Calculator Data Entry'!CC389)</f>
        <v/>
      </c>
      <c r="AB389" s="118" t="str">
        <f>IF('GPA Calculator Data Entry'!CE389="","",'GPA Calculator Data Entry'!CE389)</f>
        <v/>
      </c>
      <c r="AC389" s="119" t="str">
        <f>IF('GPA Calculator Data Entry'!CN389="","",'GPA Calculator Data Entry'!CN389)</f>
        <v/>
      </c>
      <c r="AD389" s="119" t="str">
        <f>IF('GPA Calculator Data Entry'!CO389="","",'GPA Calculator Data Entry'!CO389)</f>
        <v/>
      </c>
      <c r="AE389" s="119" t="str">
        <f>IF('GPA Calculator Data Entry'!CP389="","",'GPA Calculator Data Entry'!CP389)</f>
        <v/>
      </c>
      <c r="AF389" s="120" t="str">
        <f>IF('GPA Calculator Data Entry'!CR389="","",'GPA Calculator Data Entry'!CR389)</f>
        <v/>
      </c>
      <c r="AG389" s="121" t="str">
        <f>IF('GPA Calculator Data Entry'!DA389="","",'GPA Calculator Data Entry'!DA389)</f>
        <v/>
      </c>
      <c r="AH389" s="121" t="str">
        <f>IF('GPA Calculator Data Entry'!DB389="","",'GPA Calculator Data Entry'!DB389)</f>
        <v/>
      </c>
      <c r="AI389" s="121" t="str">
        <f>IF('GPA Calculator Data Entry'!DC389="","",'GPA Calculator Data Entry'!DC389)</f>
        <v/>
      </c>
    </row>
    <row r="390" spans="1:35" ht="14.25" customHeight="1" x14ac:dyDescent="0.3">
      <c r="A390" s="116" t="str">
        <f>IF('GPA Calculator Data Entry'!A390="","",'GPA Calculator Data Entry'!A390)</f>
        <v/>
      </c>
      <c r="B390" s="117" t="str">
        <f>IF('GPA Calculator Data Entry'!B390="","",'GPA Calculator Data Entry'!B390)</f>
        <v/>
      </c>
      <c r="C390" s="117" t="str">
        <f>IF('GPA Calculator Data Entry'!C390="","",'GPA Calculator Data Entry'!C390)</f>
        <v/>
      </c>
      <c r="D390" s="118" t="str">
        <f>IF('GPA Calculator Data Entry'!E390="","",'GPA Calculator Data Entry'!E390)</f>
        <v/>
      </c>
      <c r="E390" s="119" t="str">
        <f>IF('GPA Calculator Data Entry'!N390="","",'GPA Calculator Data Entry'!N390)</f>
        <v/>
      </c>
      <c r="F390" s="119" t="str">
        <f>IF('GPA Calculator Data Entry'!O390="","",'GPA Calculator Data Entry'!O390)</f>
        <v/>
      </c>
      <c r="G390" s="119" t="str">
        <f>IF('GPA Calculator Data Entry'!P390="","",'GPA Calculator Data Entry'!P390)</f>
        <v/>
      </c>
      <c r="H390" s="120" t="str">
        <f>IF('GPA Calculator Data Entry'!R390="","",'GPA Calculator Data Entry'!R390)</f>
        <v/>
      </c>
      <c r="I390" s="121" t="str">
        <f>IF('GPA Calculator Data Entry'!AA390="","",'GPA Calculator Data Entry'!AA390)</f>
        <v/>
      </c>
      <c r="J390" s="121" t="str">
        <f>IF('GPA Calculator Data Entry'!AB390="","",'GPA Calculator Data Entry'!AB390)</f>
        <v/>
      </c>
      <c r="K390" s="121" t="str">
        <f>IF('GPA Calculator Data Entry'!AC390="","",'GPA Calculator Data Entry'!AC390)</f>
        <v/>
      </c>
      <c r="L390" s="118" t="str">
        <f>IF('GPA Calculator Data Entry'!AE390="","",'GPA Calculator Data Entry'!AE390)</f>
        <v/>
      </c>
      <c r="M390" s="119" t="str">
        <f>IF('GPA Calculator Data Entry'!AN390="","",'GPA Calculator Data Entry'!AN390)</f>
        <v/>
      </c>
      <c r="N390" s="119" t="str">
        <f>IF('GPA Calculator Data Entry'!AO390="","",'GPA Calculator Data Entry'!AO390)</f>
        <v/>
      </c>
      <c r="O390" s="119" t="str">
        <f>IF('GPA Calculator Data Entry'!AP390="","",'GPA Calculator Data Entry'!AP390)</f>
        <v/>
      </c>
      <c r="P390" s="120" t="str">
        <f>IF('GPA Calculator Data Entry'!AR390="","",'GPA Calculator Data Entry'!AR390)</f>
        <v/>
      </c>
      <c r="Q390" s="121" t="str">
        <f>IF('GPA Calculator Data Entry'!BA390="","",'GPA Calculator Data Entry'!BA390)</f>
        <v/>
      </c>
      <c r="R390" s="121" t="str">
        <f>IF('GPA Calculator Data Entry'!BB390="","",'GPA Calculator Data Entry'!BB390)</f>
        <v/>
      </c>
      <c r="S390" s="121" t="str">
        <f>IF('GPA Calculator Data Entry'!BC390="","",'GPA Calculator Data Entry'!BC390)</f>
        <v/>
      </c>
      <c r="T390" s="118" t="str">
        <f>IF('GPA Calculator Data Entry'!BE390="","",'GPA Calculator Data Entry'!BE390)</f>
        <v/>
      </c>
      <c r="U390" s="119" t="str">
        <f>IF('GPA Calculator Data Entry'!BN390="","",'GPA Calculator Data Entry'!BN390)</f>
        <v/>
      </c>
      <c r="V390" s="119" t="str">
        <f>IF('GPA Calculator Data Entry'!BO390="","",'GPA Calculator Data Entry'!BO390)</f>
        <v/>
      </c>
      <c r="W390" s="119" t="str">
        <f>IF('GPA Calculator Data Entry'!BP390="","",'GPA Calculator Data Entry'!BP390)</f>
        <v/>
      </c>
      <c r="X390" s="120" t="str">
        <f>IF('GPA Calculator Data Entry'!BR390="","",'GPA Calculator Data Entry'!BR390)</f>
        <v/>
      </c>
      <c r="Y390" s="121" t="str">
        <f>IF('GPA Calculator Data Entry'!CA390="","",'GPA Calculator Data Entry'!CA390)</f>
        <v/>
      </c>
      <c r="Z390" s="121" t="str">
        <f>IF('GPA Calculator Data Entry'!CB390="","",'GPA Calculator Data Entry'!CB390)</f>
        <v/>
      </c>
      <c r="AA390" s="121" t="str">
        <f>IF('GPA Calculator Data Entry'!CC390="","",'GPA Calculator Data Entry'!CC390)</f>
        <v/>
      </c>
      <c r="AB390" s="118" t="str">
        <f>IF('GPA Calculator Data Entry'!CE390="","",'GPA Calculator Data Entry'!CE390)</f>
        <v/>
      </c>
      <c r="AC390" s="119" t="str">
        <f>IF('GPA Calculator Data Entry'!CN390="","",'GPA Calculator Data Entry'!CN390)</f>
        <v/>
      </c>
      <c r="AD390" s="119" t="str">
        <f>IF('GPA Calculator Data Entry'!CO390="","",'GPA Calculator Data Entry'!CO390)</f>
        <v/>
      </c>
      <c r="AE390" s="119" t="str">
        <f>IF('GPA Calculator Data Entry'!CP390="","",'GPA Calculator Data Entry'!CP390)</f>
        <v/>
      </c>
      <c r="AF390" s="120" t="str">
        <f>IF('GPA Calculator Data Entry'!CR390="","",'GPA Calculator Data Entry'!CR390)</f>
        <v/>
      </c>
      <c r="AG390" s="121" t="str">
        <f>IF('GPA Calculator Data Entry'!DA390="","",'GPA Calculator Data Entry'!DA390)</f>
        <v/>
      </c>
      <c r="AH390" s="121" t="str">
        <f>IF('GPA Calculator Data Entry'!DB390="","",'GPA Calculator Data Entry'!DB390)</f>
        <v/>
      </c>
      <c r="AI390" s="121" t="str">
        <f>IF('GPA Calculator Data Entry'!DC390="","",'GPA Calculator Data Entry'!DC390)</f>
        <v/>
      </c>
    </row>
    <row r="391" spans="1:35" ht="14.25" customHeight="1" x14ac:dyDescent="0.3">
      <c r="A391" s="116" t="str">
        <f>IF('GPA Calculator Data Entry'!A391="","",'GPA Calculator Data Entry'!A391)</f>
        <v/>
      </c>
      <c r="B391" s="117" t="str">
        <f>IF('GPA Calculator Data Entry'!B391="","",'GPA Calculator Data Entry'!B391)</f>
        <v/>
      </c>
      <c r="C391" s="117" t="str">
        <f>IF('GPA Calculator Data Entry'!C391="","",'GPA Calculator Data Entry'!C391)</f>
        <v/>
      </c>
      <c r="D391" s="118" t="str">
        <f>IF('GPA Calculator Data Entry'!E391="","",'GPA Calculator Data Entry'!E391)</f>
        <v/>
      </c>
      <c r="E391" s="119" t="str">
        <f>IF('GPA Calculator Data Entry'!N391="","",'GPA Calculator Data Entry'!N391)</f>
        <v/>
      </c>
      <c r="F391" s="119" t="str">
        <f>IF('GPA Calculator Data Entry'!O391="","",'GPA Calculator Data Entry'!O391)</f>
        <v/>
      </c>
      <c r="G391" s="119" t="str">
        <f>IF('GPA Calculator Data Entry'!P391="","",'GPA Calculator Data Entry'!P391)</f>
        <v/>
      </c>
      <c r="H391" s="120" t="str">
        <f>IF('GPA Calculator Data Entry'!R391="","",'GPA Calculator Data Entry'!R391)</f>
        <v/>
      </c>
      <c r="I391" s="121" t="str">
        <f>IF('GPA Calculator Data Entry'!AA391="","",'GPA Calculator Data Entry'!AA391)</f>
        <v/>
      </c>
      <c r="J391" s="121" t="str">
        <f>IF('GPA Calculator Data Entry'!AB391="","",'GPA Calculator Data Entry'!AB391)</f>
        <v/>
      </c>
      <c r="K391" s="121" t="str">
        <f>IF('GPA Calculator Data Entry'!AC391="","",'GPA Calculator Data Entry'!AC391)</f>
        <v/>
      </c>
      <c r="L391" s="118" t="str">
        <f>IF('GPA Calculator Data Entry'!AE391="","",'GPA Calculator Data Entry'!AE391)</f>
        <v/>
      </c>
      <c r="M391" s="119" t="str">
        <f>IF('GPA Calculator Data Entry'!AN391="","",'GPA Calculator Data Entry'!AN391)</f>
        <v/>
      </c>
      <c r="N391" s="119" t="str">
        <f>IF('GPA Calculator Data Entry'!AO391="","",'GPA Calculator Data Entry'!AO391)</f>
        <v/>
      </c>
      <c r="O391" s="119" t="str">
        <f>IF('GPA Calculator Data Entry'!AP391="","",'GPA Calculator Data Entry'!AP391)</f>
        <v/>
      </c>
      <c r="P391" s="120" t="str">
        <f>IF('GPA Calculator Data Entry'!AR391="","",'GPA Calculator Data Entry'!AR391)</f>
        <v/>
      </c>
      <c r="Q391" s="121" t="str">
        <f>IF('GPA Calculator Data Entry'!BA391="","",'GPA Calculator Data Entry'!BA391)</f>
        <v/>
      </c>
      <c r="R391" s="121" t="str">
        <f>IF('GPA Calculator Data Entry'!BB391="","",'GPA Calculator Data Entry'!BB391)</f>
        <v/>
      </c>
      <c r="S391" s="121" t="str">
        <f>IF('GPA Calculator Data Entry'!BC391="","",'GPA Calculator Data Entry'!BC391)</f>
        <v/>
      </c>
      <c r="T391" s="118" t="str">
        <f>IF('GPA Calculator Data Entry'!BE391="","",'GPA Calculator Data Entry'!BE391)</f>
        <v/>
      </c>
      <c r="U391" s="119" t="str">
        <f>IF('GPA Calculator Data Entry'!BN391="","",'GPA Calculator Data Entry'!BN391)</f>
        <v/>
      </c>
      <c r="V391" s="119" t="str">
        <f>IF('GPA Calculator Data Entry'!BO391="","",'GPA Calculator Data Entry'!BO391)</f>
        <v/>
      </c>
      <c r="W391" s="119" t="str">
        <f>IF('GPA Calculator Data Entry'!BP391="","",'GPA Calculator Data Entry'!BP391)</f>
        <v/>
      </c>
      <c r="X391" s="120" t="str">
        <f>IF('GPA Calculator Data Entry'!BR391="","",'GPA Calculator Data Entry'!BR391)</f>
        <v/>
      </c>
      <c r="Y391" s="121" t="str">
        <f>IF('GPA Calculator Data Entry'!CA391="","",'GPA Calculator Data Entry'!CA391)</f>
        <v/>
      </c>
      <c r="Z391" s="121" t="str">
        <f>IF('GPA Calculator Data Entry'!CB391="","",'GPA Calculator Data Entry'!CB391)</f>
        <v/>
      </c>
      <c r="AA391" s="121" t="str">
        <f>IF('GPA Calculator Data Entry'!CC391="","",'GPA Calculator Data Entry'!CC391)</f>
        <v/>
      </c>
      <c r="AB391" s="118" t="str">
        <f>IF('GPA Calculator Data Entry'!CE391="","",'GPA Calculator Data Entry'!CE391)</f>
        <v/>
      </c>
      <c r="AC391" s="119" t="str">
        <f>IF('GPA Calculator Data Entry'!CN391="","",'GPA Calculator Data Entry'!CN391)</f>
        <v/>
      </c>
      <c r="AD391" s="119" t="str">
        <f>IF('GPA Calculator Data Entry'!CO391="","",'GPA Calculator Data Entry'!CO391)</f>
        <v/>
      </c>
      <c r="AE391" s="119" t="str">
        <f>IF('GPA Calculator Data Entry'!CP391="","",'GPA Calculator Data Entry'!CP391)</f>
        <v/>
      </c>
      <c r="AF391" s="120" t="str">
        <f>IF('GPA Calculator Data Entry'!CR391="","",'GPA Calculator Data Entry'!CR391)</f>
        <v/>
      </c>
      <c r="AG391" s="121" t="str">
        <f>IF('GPA Calculator Data Entry'!DA391="","",'GPA Calculator Data Entry'!DA391)</f>
        <v/>
      </c>
      <c r="AH391" s="121" t="str">
        <f>IF('GPA Calculator Data Entry'!DB391="","",'GPA Calculator Data Entry'!DB391)</f>
        <v/>
      </c>
      <c r="AI391" s="121" t="str">
        <f>IF('GPA Calculator Data Entry'!DC391="","",'GPA Calculator Data Entry'!DC391)</f>
        <v/>
      </c>
    </row>
    <row r="392" spans="1:35" ht="14.25" customHeight="1" x14ac:dyDescent="0.3">
      <c r="A392" s="116" t="str">
        <f>IF('GPA Calculator Data Entry'!A392="","",'GPA Calculator Data Entry'!A392)</f>
        <v/>
      </c>
      <c r="B392" s="117" t="str">
        <f>IF('GPA Calculator Data Entry'!B392="","",'GPA Calculator Data Entry'!B392)</f>
        <v/>
      </c>
      <c r="C392" s="117" t="str">
        <f>IF('GPA Calculator Data Entry'!C392="","",'GPA Calculator Data Entry'!C392)</f>
        <v/>
      </c>
      <c r="D392" s="118" t="str">
        <f>IF('GPA Calculator Data Entry'!E392="","",'GPA Calculator Data Entry'!E392)</f>
        <v/>
      </c>
      <c r="E392" s="119" t="str">
        <f>IF('GPA Calculator Data Entry'!N392="","",'GPA Calculator Data Entry'!N392)</f>
        <v/>
      </c>
      <c r="F392" s="119" t="str">
        <f>IF('GPA Calculator Data Entry'!O392="","",'GPA Calculator Data Entry'!O392)</f>
        <v/>
      </c>
      <c r="G392" s="119" t="str">
        <f>IF('GPA Calculator Data Entry'!P392="","",'GPA Calculator Data Entry'!P392)</f>
        <v/>
      </c>
      <c r="H392" s="120" t="str">
        <f>IF('GPA Calculator Data Entry'!R392="","",'GPA Calculator Data Entry'!R392)</f>
        <v/>
      </c>
      <c r="I392" s="121" t="str">
        <f>IF('GPA Calculator Data Entry'!AA392="","",'GPA Calculator Data Entry'!AA392)</f>
        <v/>
      </c>
      <c r="J392" s="121" t="str">
        <f>IF('GPA Calculator Data Entry'!AB392="","",'GPA Calculator Data Entry'!AB392)</f>
        <v/>
      </c>
      <c r="K392" s="121" t="str">
        <f>IF('GPA Calculator Data Entry'!AC392="","",'GPA Calculator Data Entry'!AC392)</f>
        <v/>
      </c>
      <c r="L392" s="118" t="str">
        <f>IF('GPA Calculator Data Entry'!AE392="","",'GPA Calculator Data Entry'!AE392)</f>
        <v/>
      </c>
      <c r="M392" s="119" t="str">
        <f>IF('GPA Calculator Data Entry'!AN392="","",'GPA Calculator Data Entry'!AN392)</f>
        <v/>
      </c>
      <c r="N392" s="119" t="str">
        <f>IF('GPA Calculator Data Entry'!AO392="","",'GPA Calculator Data Entry'!AO392)</f>
        <v/>
      </c>
      <c r="O392" s="119" t="str">
        <f>IF('GPA Calculator Data Entry'!AP392="","",'GPA Calculator Data Entry'!AP392)</f>
        <v/>
      </c>
      <c r="P392" s="120" t="str">
        <f>IF('GPA Calculator Data Entry'!AR392="","",'GPA Calculator Data Entry'!AR392)</f>
        <v/>
      </c>
      <c r="Q392" s="121" t="str">
        <f>IF('GPA Calculator Data Entry'!BA392="","",'GPA Calculator Data Entry'!BA392)</f>
        <v/>
      </c>
      <c r="R392" s="121" t="str">
        <f>IF('GPA Calculator Data Entry'!BB392="","",'GPA Calculator Data Entry'!BB392)</f>
        <v/>
      </c>
      <c r="S392" s="121" t="str">
        <f>IF('GPA Calculator Data Entry'!BC392="","",'GPA Calculator Data Entry'!BC392)</f>
        <v/>
      </c>
      <c r="T392" s="118" t="str">
        <f>IF('GPA Calculator Data Entry'!BE392="","",'GPA Calculator Data Entry'!BE392)</f>
        <v/>
      </c>
      <c r="U392" s="119" t="str">
        <f>IF('GPA Calculator Data Entry'!BN392="","",'GPA Calculator Data Entry'!BN392)</f>
        <v/>
      </c>
      <c r="V392" s="119" t="str">
        <f>IF('GPA Calculator Data Entry'!BO392="","",'GPA Calculator Data Entry'!BO392)</f>
        <v/>
      </c>
      <c r="W392" s="119" t="str">
        <f>IF('GPA Calculator Data Entry'!BP392="","",'GPA Calculator Data Entry'!BP392)</f>
        <v/>
      </c>
      <c r="X392" s="120" t="str">
        <f>IF('GPA Calculator Data Entry'!BR392="","",'GPA Calculator Data Entry'!BR392)</f>
        <v/>
      </c>
      <c r="Y392" s="121" t="str">
        <f>IF('GPA Calculator Data Entry'!CA392="","",'GPA Calculator Data Entry'!CA392)</f>
        <v/>
      </c>
      <c r="Z392" s="121" t="str">
        <f>IF('GPA Calculator Data Entry'!CB392="","",'GPA Calculator Data Entry'!CB392)</f>
        <v/>
      </c>
      <c r="AA392" s="121" t="str">
        <f>IF('GPA Calculator Data Entry'!CC392="","",'GPA Calculator Data Entry'!CC392)</f>
        <v/>
      </c>
      <c r="AB392" s="118" t="str">
        <f>IF('GPA Calculator Data Entry'!CE392="","",'GPA Calculator Data Entry'!CE392)</f>
        <v/>
      </c>
      <c r="AC392" s="119" t="str">
        <f>IF('GPA Calculator Data Entry'!CN392="","",'GPA Calculator Data Entry'!CN392)</f>
        <v/>
      </c>
      <c r="AD392" s="119" t="str">
        <f>IF('GPA Calculator Data Entry'!CO392="","",'GPA Calculator Data Entry'!CO392)</f>
        <v/>
      </c>
      <c r="AE392" s="119" t="str">
        <f>IF('GPA Calculator Data Entry'!CP392="","",'GPA Calculator Data Entry'!CP392)</f>
        <v/>
      </c>
      <c r="AF392" s="120" t="str">
        <f>IF('GPA Calculator Data Entry'!CR392="","",'GPA Calculator Data Entry'!CR392)</f>
        <v/>
      </c>
      <c r="AG392" s="121" t="str">
        <f>IF('GPA Calculator Data Entry'!DA392="","",'GPA Calculator Data Entry'!DA392)</f>
        <v/>
      </c>
      <c r="AH392" s="121" t="str">
        <f>IF('GPA Calculator Data Entry'!DB392="","",'GPA Calculator Data Entry'!DB392)</f>
        <v/>
      </c>
      <c r="AI392" s="121" t="str">
        <f>IF('GPA Calculator Data Entry'!DC392="","",'GPA Calculator Data Entry'!DC392)</f>
        <v/>
      </c>
    </row>
    <row r="393" spans="1:35" ht="14.25" customHeight="1" x14ac:dyDescent="0.3">
      <c r="A393" s="116" t="str">
        <f>IF('GPA Calculator Data Entry'!A393="","",'GPA Calculator Data Entry'!A393)</f>
        <v/>
      </c>
      <c r="B393" s="117" t="str">
        <f>IF('GPA Calculator Data Entry'!B393="","",'GPA Calculator Data Entry'!B393)</f>
        <v/>
      </c>
      <c r="C393" s="117" t="str">
        <f>IF('GPA Calculator Data Entry'!C393="","",'GPA Calculator Data Entry'!C393)</f>
        <v/>
      </c>
      <c r="D393" s="118" t="str">
        <f>IF('GPA Calculator Data Entry'!E393="","",'GPA Calculator Data Entry'!E393)</f>
        <v/>
      </c>
      <c r="E393" s="119" t="str">
        <f>IF('GPA Calculator Data Entry'!N393="","",'GPA Calculator Data Entry'!N393)</f>
        <v/>
      </c>
      <c r="F393" s="119" t="str">
        <f>IF('GPA Calculator Data Entry'!O393="","",'GPA Calculator Data Entry'!O393)</f>
        <v/>
      </c>
      <c r="G393" s="119" t="str">
        <f>IF('GPA Calculator Data Entry'!P393="","",'GPA Calculator Data Entry'!P393)</f>
        <v/>
      </c>
      <c r="H393" s="120" t="str">
        <f>IF('GPA Calculator Data Entry'!R393="","",'GPA Calculator Data Entry'!R393)</f>
        <v/>
      </c>
      <c r="I393" s="121" t="str">
        <f>IF('GPA Calculator Data Entry'!AA393="","",'GPA Calculator Data Entry'!AA393)</f>
        <v/>
      </c>
      <c r="J393" s="121" t="str">
        <f>IF('GPA Calculator Data Entry'!AB393="","",'GPA Calculator Data Entry'!AB393)</f>
        <v/>
      </c>
      <c r="K393" s="121" t="str">
        <f>IF('GPA Calculator Data Entry'!AC393="","",'GPA Calculator Data Entry'!AC393)</f>
        <v/>
      </c>
      <c r="L393" s="118" t="str">
        <f>IF('GPA Calculator Data Entry'!AE393="","",'GPA Calculator Data Entry'!AE393)</f>
        <v/>
      </c>
      <c r="M393" s="119" t="str">
        <f>IF('GPA Calculator Data Entry'!AN393="","",'GPA Calculator Data Entry'!AN393)</f>
        <v/>
      </c>
      <c r="N393" s="119" t="str">
        <f>IF('GPA Calculator Data Entry'!AO393="","",'GPA Calculator Data Entry'!AO393)</f>
        <v/>
      </c>
      <c r="O393" s="119" t="str">
        <f>IF('GPA Calculator Data Entry'!AP393="","",'GPA Calculator Data Entry'!AP393)</f>
        <v/>
      </c>
      <c r="P393" s="120" t="str">
        <f>IF('GPA Calculator Data Entry'!AR393="","",'GPA Calculator Data Entry'!AR393)</f>
        <v/>
      </c>
      <c r="Q393" s="121" t="str">
        <f>IF('GPA Calculator Data Entry'!BA393="","",'GPA Calculator Data Entry'!BA393)</f>
        <v/>
      </c>
      <c r="R393" s="121" t="str">
        <f>IF('GPA Calculator Data Entry'!BB393="","",'GPA Calculator Data Entry'!BB393)</f>
        <v/>
      </c>
      <c r="S393" s="121" t="str">
        <f>IF('GPA Calculator Data Entry'!BC393="","",'GPA Calculator Data Entry'!BC393)</f>
        <v/>
      </c>
      <c r="T393" s="118" t="str">
        <f>IF('GPA Calculator Data Entry'!BE393="","",'GPA Calculator Data Entry'!BE393)</f>
        <v/>
      </c>
      <c r="U393" s="119" t="str">
        <f>IF('GPA Calculator Data Entry'!BN393="","",'GPA Calculator Data Entry'!BN393)</f>
        <v/>
      </c>
      <c r="V393" s="119" t="str">
        <f>IF('GPA Calculator Data Entry'!BO393="","",'GPA Calculator Data Entry'!BO393)</f>
        <v/>
      </c>
      <c r="W393" s="119" t="str">
        <f>IF('GPA Calculator Data Entry'!BP393="","",'GPA Calculator Data Entry'!BP393)</f>
        <v/>
      </c>
      <c r="X393" s="120" t="str">
        <f>IF('GPA Calculator Data Entry'!BR393="","",'GPA Calculator Data Entry'!BR393)</f>
        <v/>
      </c>
      <c r="Y393" s="121" t="str">
        <f>IF('GPA Calculator Data Entry'!CA393="","",'GPA Calculator Data Entry'!CA393)</f>
        <v/>
      </c>
      <c r="Z393" s="121" t="str">
        <f>IF('GPA Calculator Data Entry'!CB393="","",'GPA Calculator Data Entry'!CB393)</f>
        <v/>
      </c>
      <c r="AA393" s="121" t="str">
        <f>IF('GPA Calculator Data Entry'!CC393="","",'GPA Calculator Data Entry'!CC393)</f>
        <v/>
      </c>
      <c r="AB393" s="118" t="str">
        <f>IF('GPA Calculator Data Entry'!CE393="","",'GPA Calculator Data Entry'!CE393)</f>
        <v/>
      </c>
      <c r="AC393" s="119" t="str">
        <f>IF('GPA Calculator Data Entry'!CN393="","",'GPA Calculator Data Entry'!CN393)</f>
        <v/>
      </c>
      <c r="AD393" s="119" t="str">
        <f>IF('GPA Calculator Data Entry'!CO393="","",'GPA Calculator Data Entry'!CO393)</f>
        <v/>
      </c>
      <c r="AE393" s="119" t="str">
        <f>IF('GPA Calculator Data Entry'!CP393="","",'GPA Calculator Data Entry'!CP393)</f>
        <v/>
      </c>
      <c r="AF393" s="120" t="str">
        <f>IF('GPA Calculator Data Entry'!CR393="","",'GPA Calculator Data Entry'!CR393)</f>
        <v/>
      </c>
      <c r="AG393" s="121" t="str">
        <f>IF('GPA Calculator Data Entry'!DA393="","",'GPA Calculator Data Entry'!DA393)</f>
        <v/>
      </c>
      <c r="AH393" s="121" t="str">
        <f>IF('GPA Calculator Data Entry'!DB393="","",'GPA Calculator Data Entry'!DB393)</f>
        <v/>
      </c>
      <c r="AI393" s="121" t="str">
        <f>IF('GPA Calculator Data Entry'!DC393="","",'GPA Calculator Data Entry'!DC393)</f>
        <v/>
      </c>
    </row>
    <row r="394" spans="1:35" ht="14.25" customHeight="1" x14ac:dyDescent="0.3">
      <c r="A394" s="116" t="str">
        <f>IF('GPA Calculator Data Entry'!A394="","",'GPA Calculator Data Entry'!A394)</f>
        <v/>
      </c>
      <c r="B394" s="117" t="str">
        <f>IF('GPA Calculator Data Entry'!B394="","",'GPA Calculator Data Entry'!B394)</f>
        <v/>
      </c>
      <c r="C394" s="117" t="str">
        <f>IF('GPA Calculator Data Entry'!C394="","",'GPA Calculator Data Entry'!C394)</f>
        <v/>
      </c>
      <c r="D394" s="118" t="str">
        <f>IF('GPA Calculator Data Entry'!E394="","",'GPA Calculator Data Entry'!E394)</f>
        <v/>
      </c>
      <c r="E394" s="119" t="str">
        <f>IF('GPA Calculator Data Entry'!N394="","",'GPA Calculator Data Entry'!N394)</f>
        <v/>
      </c>
      <c r="F394" s="119" t="str">
        <f>IF('GPA Calculator Data Entry'!O394="","",'GPA Calculator Data Entry'!O394)</f>
        <v/>
      </c>
      <c r="G394" s="119" t="str">
        <f>IF('GPA Calculator Data Entry'!P394="","",'GPA Calculator Data Entry'!P394)</f>
        <v/>
      </c>
      <c r="H394" s="120" t="str">
        <f>IF('GPA Calculator Data Entry'!R394="","",'GPA Calculator Data Entry'!R394)</f>
        <v/>
      </c>
      <c r="I394" s="121" t="str">
        <f>IF('GPA Calculator Data Entry'!AA394="","",'GPA Calculator Data Entry'!AA394)</f>
        <v/>
      </c>
      <c r="J394" s="121" t="str">
        <f>IF('GPA Calculator Data Entry'!AB394="","",'GPA Calculator Data Entry'!AB394)</f>
        <v/>
      </c>
      <c r="K394" s="121" t="str">
        <f>IF('GPA Calculator Data Entry'!AC394="","",'GPA Calculator Data Entry'!AC394)</f>
        <v/>
      </c>
      <c r="L394" s="118" t="str">
        <f>IF('GPA Calculator Data Entry'!AE394="","",'GPA Calculator Data Entry'!AE394)</f>
        <v/>
      </c>
      <c r="M394" s="119" t="str">
        <f>IF('GPA Calculator Data Entry'!AN394="","",'GPA Calculator Data Entry'!AN394)</f>
        <v/>
      </c>
      <c r="N394" s="119" t="str">
        <f>IF('GPA Calculator Data Entry'!AO394="","",'GPA Calculator Data Entry'!AO394)</f>
        <v/>
      </c>
      <c r="O394" s="119" t="str">
        <f>IF('GPA Calculator Data Entry'!AP394="","",'GPA Calculator Data Entry'!AP394)</f>
        <v/>
      </c>
      <c r="P394" s="120" t="str">
        <f>IF('GPA Calculator Data Entry'!AR394="","",'GPA Calculator Data Entry'!AR394)</f>
        <v/>
      </c>
      <c r="Q394" s="121" t="str">
        <f>IF('GPA Calculator Data Entry'!BA394="","",'GPA Calculator Data Entry'!BA394)</f>
        <v/>
      </c>
      <c r="R394" s="121" t="str">
        <f>IF('GPA Calculator Data Entry'!BB394="","",'GPA Calculator Data Entry'!BB394)</f>
        <v/>
      </c>
      <c r="S394" s="121" t="str">
        <f>IF('GPA Calculator Data Entry'!BC394="","",'GPA Calculator Data Entry'!BC394)</f>
        <v/>
      </c>
      <c r="T394" s="118" t="str">
        <f>IF('GPA Calculator Data Entry'!BE394="","",'GPA Calculator Data Entry'!BE394)</f>
        <v/>
      </c>
      <c r="U394" s="119" t="str">
        <f>IF('GPA Calculator Data Entry'!BN394="","",'GPA Calculator Data Entry'!BN394)</f>
        <v/>
      </c>
      <c r="V394" s="119" t="str">
        <f>IF('GPA Calculator Data Entry'!BO394="","",'GPA Calculator Data Entry'!BO394)</f>
        <v/>
      </c>
      <c r="W394" s="119" t="str">
        <f>IF('GPA Calculator Data Entry'!BP394="","",'GPA Calculator Data Entry'!BP394)</f>
        <v/>
      </c>
      <c r="X394" s="120" t="str">
        <f>IF('GPA Calculator Data Entry'!BR394="","",'GPA Calculator Data Entry'!BR394)</f>
        <v/>
      </c>
      <c r="Y394" s="121" t="str">
        <f>IF('GPA Calculator Data Entry'!CA394="","",'GPA Calculator Data Entry'!CA394)</f>
        <v/>
      </c>
      <c r="Z394" s="121" t="str">
        <f>IF('GPA Calculator Data Entry'!CB394="","",'GPA Calculator Data Entry'!CB394)</f>
        <v/>
      </c>
      <c r="AA394" s="121" t="str">
        <f>IF('GPA Calculator Data Entry'!CC394="","",'GPA Calculator Data Entry'!CC394)</f>
        <v/>
      </c>
      <c r="AB394" s="118" t="str">
        <f>IF('GPA Calculator Data Entry'!CE394="","",'GPA Calculator Data Entry'!CE394)</f>
        <v/>
      </c>
      <c r="AC394" s="119" t="str">
        <f>IF('GPA Calculator Data Entry'!CN394="","",'GPA Calculator Data Entry'!CN394)</f>
        <v/>
      </c>
      <c r="AD394" s="119" t="str">
        <f>IF('GPA Calculator Data Entry'!CO394="","",'GPA Calculator Data Entry'!CO394)</f>
        <v/>
      </c>
      <c r="AE394" s="119" t="str">
        <f>IF('GPA Calculator Data Entry'!CP394="","",'GPA Calculator Data Entry'!CP394)</f>
        <v/>
      </c>
      <c r="AF394" s="120" t="str">
        <f>IF('GPA Calculator Data Entry'!CR394="","",'GPA Calculator Data Entry'!CR394)</f>
        <v/>
      </c>
      <c r="AG394" s="121" t="str">
        <f>IF('GPA Calculator Data Entry'!DA394="","",'GPA Calculator Data Entry'!DA394)</f>
        <v/>
      </c>
      <c r="AH394" s="121" t="str">
        <f>IF('GPA Calculator Data Entry'!DB394="","",'GPA Calculator Data Entry'!DB394)</f>
        <v/>
      </c>
      <c r="AI394" s="121" t="str">
        <f>IF('GPA Calculator Data Entry'!DC394="","",'GPA Calculator Data Entry'!DC394)</f>
        <v/>
      </c>
    </row>
    <row r="395" spans="1:35" ht="14.25" customHeight="1" x14ac:dyDescent="0.3">
      <c r="A395" s="116" t="str">
        <f>IF('GPA Calculator Data Entry'!A395="","",'GPA Calculator Data Entry'!A395)</f>
        <v/>
      </c>
      <c r="B395" s="117" t="str">
        <f>IF('GPA Calculator Data Entry'!B395="","",'GPA Calculator Data Entry'!B395)</f>
        <v/>
      </c>
      <c r="C395" s="117" t="str">
        <f>IF('GPA Calculator Data Entry'!C395="","",'GPA Calculator Data Entry'!C395)</f>
        <v/>
      </c>
      <c r="D395" s="118" t="str">
        <f>IF('GPA Calculator Data Entry'!E395="","",'GPA Calculator Data Entry'!E395)</f>
        <v/>
      </c>
      <c r="E395" s="119" t="str">
        <f>IF('GPA Calculator Data Entry'!N395="","",'GPA Calculator Data Entry'!N395)</f>
        <v/>
      </c>
      <c r="F395" s="119" t="str">
        <f>IF('GPA Calculator Data Entry'!O395="","",'GPA Calculator Data Entry'!O395)</f>
        <v/>
      </c>
      <c r="G395" s="119" t="str">
        <f>IF('GPA Calculator Data Entry'!P395="","",'GPA Calculator Data Entry'!P395)</f>
        <v/>
      </c>
      <c r="H395" s="120" t="str">
        <f>IF('GPA Calculator Data Entry'!R395="","",'GPA Calculator Data Entry'!R395)</f>
        <v/>
      </c>
      <c r="I395" s="121" t="str">
        <f>IF('GPA Calculator Data Entry'!AA395="","",'GPA Calculator Data Entry'!AA395)</f>
        <v/>
      </c>
      <c r="J395" s="121" t="str">
        <f>IF('GPA Calculator Data Entry'!AB395="","",'GPA Calculator Data Entry'!AB395)</f>
        <v/>
      </c>
      <c r="K395" s="121" t="str">
        <f>IF('GPA Calculator Data Entry'!AC395="","",'GPA Calculator Data Entry'!AC395)</f>
        <v/>
      </c>
      <c r="L395" s="118" t="str">
        <f>IF('GPA Calculator Data Entry'!AE395="","",'GPA Calculator Data Entry'!AE395)</f>
        <v/>
      </c>
      <c r="M395" s="119" t="str">
        <f>IF('GPA Calculator Data Entry'!AN395="","",'GPA Calculator Data Entry'!AN395)</f>
        <v/>
      </c>
      <c r="N395" s="119" t="str">
        <f>IF('GPA Calculator Data Entry'!AO395="","",'GPA Calculator Data Entry'!AO395)</f>
        <v/>
      </c>
      <c r="O395" s="119" t="str">
        <f>IF('GPA Calculator Data Entry'!AP395="","",'GPA Calculator Data Entry'!AP395)</f>
        <v/>
      </c>
      <c r="P395" s="120" t="str">
        <f>IF('GPA Calculator Data Entry'!AR395="","",'GPA Calculator Data Entry'!AR395)</f>
        <v/>
      </c>
      <c r="Q395" s="121" t="str">
        <f>IF('GPA Calculator Data Entry'!BA395="","",'GPA Calculator Data Entry'!BA395)</f>
        <v/>
      </c>
      <c r="R395" s="121" t="str">
        <f>IF('GPA Calculator Data Entry'!BB395="","",'GPA Calculator Data Entry'!BB395)</f>
        <v/>
      </c>
      <c r="S395" s="121" t="str">
        <f>IF('GPA Calculator Data Entry'!BC395="","",'GPA Calculator Data Entry'!BC395)</f>
        <v/>
      </c>
      <c r="T395" s="118" t="str">
        <f>IF('GPA Calculator Data Entry'!BE395="","",'GPA Calculator Data Entry'!BE395)</f>
        <v/>
      </c>
      <c r="U395" s="119" t="str">
        <f>IF('GPA Calculator Data Entry'!BN395="","",'GPA Calculator Data Entry'!BN395)</f>
        <v/>
      </c>
      <c r="V395" s="119" t="str">
        <f>IF('GPA Calculator Data Entry'!BO395="","",'GPA Calculator Data Entry'!BO395)</f>
        <v/>
      </c>
      <c r="W395" s="119" t="str">
        <f>IF('GPA Calculator Data Entry'!BP395="","",'GPA Calculator Data Entry'!BP395)</f>
        <v/>
      </c>
      <c r="X395" s="120" t="str">
        <f>IF('GPA Calculator Data Entry'!BR395="","",'GPA Calculator Data Entry'!BR395)</f>
        <v/>
      </c>
      <c r="Y395" s="121" t="str">
        <f>IF('GPA Calculator Data Entry'!CA395="","",'GPA Calculator Data Entry'!CA395)</f>
        <v/>
      </c>
      <c r="Z395" s="121" t="str">
        <f>IF('GPA Calculator Data Entry'!CB395="","",'GPA Calculator Data Entry'!CB395)</f>
        <v/>
      </c>
      <c r="AA395" s="121" t="str">
        <f>IF('GPA Calculator Data Entry'!CC395="","",'GPA Calculator Data Entry'!CC395)</f>
        <v/>
      </c>
      <c r="AB395" s="118" t="str">
        <f>IF('GPA Calculator Data Entry'!CE395="","",'GPA Calculator Data Entry'!CE395)</f>
        <v/>
      </c>
      <c r="AC395" s="119" t="str">
        <f>IF('GPA Calculator Data Entry'!CN395="","",'GPA Calculator Data Entry'!CN395)</f>
        <v/>
      </c>
      <c r="AD395" s="119" t="str">
        <f>IF('GPA Calculator Data Entry'!CO395="","",'GPA Calculator Data Entry'!CO395)</f>
        <v/>
      </c>
      <c r="AE395" s="119" t="str">
        <f>IF('GPA Calculator Data Entry'!CP395="","",'GPA Calculator Data Entry'!CP395)</f>
        <v/>
      </c>
      <c r="AF395" s="120" t="str">
        <f>IF('GPA Calculator Data Entry'!CR395="","",'GPA Calculator Data Entry'!CR395)</f>
        <v/>
      </c>
      <c r="AG395" s="121" t="str">
        <f>IF('GPA Calculator Data Entry'!DA395="","",'GPA Calculator Data Entry'!DA395)</f>
        <v/>
      </c>
      <c r="AH395" s="121" t="str">
        <f>IF('GPA Calculator Data Entry'!DB395="","",'GPA Calculator Data Entry'!DB395)</f>
        <v/>
      </c>
      <c r="AI395" s="121" t="str">
        <f>IF('GPA Calculator Data Entry'!DC395="","",'GPA Calculator Data Entry'!DC395)</f>
        <v/>
      </c>
    </row>
    <row r="396" spans="1:35" ht="14.25" customHeight="1" x14ac:dyDescent="0.3">
      <c r="A396" s="116" t="str">
        <f>IF('GPA Calculator Data Entry'!A396="","",'GPA Calculator Data Entry'!A396)</f>
        <v/>
      </c>
      <c r="B396" s="117" t="str">
        <f>IF('GPA Calculator Data Entry'!B396="","",'GPA Calculator Data Entry'!B396)</f>
        <v/>
      </c>
      <c r="C396" s="117" t="str">
        <f>IF('GPA Calculator Data Entry'!C396="","",'GPA Calculator Data Entry'!C396)</f>
        <v/>
      </c>
      <c r="D396" s="118" t="str">
        <f>IF('GPA Calculator Data Entry'!E396="","",'GPA Calculator Data Entry'!E396)</f>
        <v/>
      </c>
      <c r="E396" s="119" t="str">
        <f>IF('GPA Calculator Data Entry'!N396="","",'GPA Calculator Data Entry'!N396)</f>
        <v/>
      </c>
      <c r="F396" s="119" t="str">
        <f>IF('GPA Calculator Data Entry'!O396="","",'GPA Calculator Data Entry'!O396)</f>
        <v/>
      </c>
      <c r="G396" s="119" t="str">
        <f>IF('GPA Calculator Data Entry'!P396="","",'GPA Calculator Data Entry'!P396)</f>
        <v/>
      </c>
      <c r="H396" s="120" t="str">
        <f>IF('GPA Calculator Data Entry'!R396="","",'GPA Calculator Data Entry'!R396)</f>
        <v/>
      </c>
      <c r="I396" s="121" t="str">
        <f>IF('GPA Calculator Data Entry'!AA396="","",'GPA Calculator Data Entry'!AA396)</f>
        <v/>
      </c>
      <c r="J396" s="121" t="str">
        <f>IF('GPA Calculator Data Entry'!AB396="","",'GPA Calculator Data Entry'!AB396)</f>
        <v/>
      </c>
      <c r="K396" s="121" t="str">
        <f>IF('GPA Calculator Data Entry'!AC396="","",'GPA Calculator Data Entry'!AC396)</f>
        <v/>
      </c>
      <c r="L396" s="118" t="str">
        <f>IF('GPA Calculator Data Entry'!AE396="","",'GPA Calculator Data Entry'!AE396)</f>
        <v/>
      </c>
      <c r="M396" s="119" t="str">
        <f>IF('GPA Calculator Data Entry'!AN396="","",'GPA Calculator Data Entry'!AN396)</f>
        <v/>
      </c>
      <c r="N396" s="119" t="str">
        <f>IF('GPA Calculator Data Entry'!AO396="","",'GPA Calculator Data Entry'!AO396)</f>
        <v/>
      </c>
      <c r="O396" s="119" t="str">
        <f>IF('GPA Calculator Data Entry'!AP396="","",'GPA Calculator Data Entry'!AP396)</f>
        <v/>
      </c>
      <c r="P396" s="120" t="str">
        <f>IF('GPA Calculator Data Entry'!AR396="","",'GPA Calculator Data Entry'!AR396)</f>
        <v/>
      </c>
      <c r="Q396" s="121" t="str">
        <f>IF('GPA Calculator Data Entry'!BA396="","",'GPA Calculator Data Entry'!BA396)</f>
        <v/>
      </c>
      <c r="R396" s="121" t="str">
        <f>IF('GPA Calculator Data Entry'!BB396="","",'GPA Calculator Data Entry'!BB396)</f>
        <v/>
      </c>
      <c r="S396" s="121" t="str">
        <f>IF('GPA Calculator Data Entry'!BC396="","",'GPA Calculator Data Entry'!BC396)</f>
        <v/>
      </c>
      <c r="T396" s="118" t="str">
        <f>IF('GPA Calculator Data Entry'!BE396="","",'GPA Calculator Data Entry'!BE396)</f>
        <v/>
      </c>
      <c r="U396" s="119" t="str">
        <f>IF('GPA Calculator Data Entry'!BN396="","",'GPA Calculator Data Entry'!BN396)</f>
        <v/>
      </c>
      <c r="V396" s="119" t="str">
        <f>IF('GPA Calculator Data Entry'!BO396="","",'GPA Calculator Data Entry'!BO396)</f>
        <v/>
      </c>
      <c r="W396" s="119" t="str">
        <f>IF('GPA Calculator Data Entry'!BP396="","",'GPA Calculator Data Entry'!BP396)</f>
        <v/>
      </c>
      <c r="X396" s="120" t="str">
        <f>IF('GPA Calculator Data Entry'!BR396="","",'GPA Calculator Data Entry'!BR396)</f>
        <v/>
      </c>
      <c r="Y396" s="121" t="str">
        <f>IF('GPA Calculator Data Entry'!CA396="","",'GPA Calculator Data Entry'!CA396)</f>
        <v/>
      </c>
      <c r="Z396" s="121" t="str">
        <f>IF('GPA Calculator Data Entry'!CB396="","",'GPA Calculator Data Entry'!CB396)</f>
        <v/>
      </c>
      <c r="AA396" s="121" t="str">
        <f>IF('GPA Calculator Data Entry'!CC396="","",'GPA Calculator Data Entry'!CC396)</f>
        <v/>
      </c>
      <c r="AB396" s="118" t="str">
        <f>IF('GPA Calculator Data Entry'!CE396="","",'GPA Calculator Data Entry'!CE396)</f>
        <v/>
      </c>
      <c r="AC396" s="119" t="str">
        <f>IF('GPA Calculator Data Entry'!CN396="","",'GPA Calculator Data Entry'!CN396)</f>
        <v/>
      </c>
      <c r="AD396" s="119" t="str">
        <f>IF('GPA Calculator Data Entry'!CO396="","",'GPA Calculator Data Entry'!CO396)</f>
        <v/>
      </c>
      <c r="AE396" s="119" t="str">
        <f>IF('GPA Calculator Data Entry'!CP396="","",'GPA Calculator Data Entry'!CP396)</f>
        <v/>
      </c>
      <c r="AF396" s="120" t="str">
        <f>IF('GPA Calculator Data Entry'!CR396="","",'GPA Calculator Data Entry'!CR396)</f>
        <v/>
      </c>
      <c r="AG396" s="121" t="str">
        <f>IF('GPA Calculator Data Entry'!DA396="","",'GPA Calculator Data Entry'!DA396)</f>
        <v/>
      </c>
      <c r="AH396" s="121" t="str">
        <f>IF('GPA Calculator Data Entry'!DB396="","",'GPA Calculator Data Entry'!DB396)</f>
        <v/>
      </c>
      <c r="AI396" s="121" t="str">
        <f>IF('GPA Calculator Data Entry'!DC396="","",'GPA Calculator Data Entry'!DC396)</f>
        <v/>
      </c>
    </row>
    <row r="397" spans="1:35" ht="14.25" customHeight="1" x14ac:dyDescent="0.3">
      <c r="A397" s="116" t="str">
        <f>IF('GPA Calculator Data Entry'!A397="","",'GPA Calculator Data Entry'!A397)</f>
        <v/>
      </c>
      <c r="B397" s="117" t="str">
        <f>IF('GPA Calculator Data Entry'!B397="","",'GPA Calculator Data Entry'!B397)</f>
        <v/>
      </c>
      <c r="C397" s="117" t="str">
        <f>IF('GPA Calculator Data Entry'!C397="","",'GPA Calculator Data Entry'!C397)</f>
        <v/>
      </c>
      <c r="D397" s="118" t="str">
        <f>IF('GPA Calculator Data Entry'!E397="","",'GPA Calculator Data Entry'!E397)</f>
        <v/>
      </c>
      <c r="E397" s="119" t="str">
        <f>IF('GPA Calculator Data Entry'!N397="","",'GPA Calculator Data Entry'!N397)</f>
        <v/>
      </c>
      <c r="F397" s="119" t="str">
        <f>IF('GPA Calculator Data Entry'!O397="","",'GPA Calculator Data Entry'!O397)</f>
        <v/>
      </c>
      <c r="G397" s="119" t="str">
        <f>IF('GPA Calculator Data Entry'!P397="","",'GPA Calculator Data Entry'!P397)</f>
        <v/>
      </c>
      <c r="H397" s="120" t="str">
        <f>IF('GPA Calculator Data Entry'!R397="","",'GPA Calculator Data Entry'!R397)</f>
        <v/>
      </c>
      <c r="I397" s="121" t="str">
        <f>IF('GPA Calculator Data Entry'!AA397="","",'GPA Calculator Data Entry'!AA397)</f>
        <v/>
      </c>
      <c r="J397" s="121" t="str">
        <f>IF('GPA Calculator Data Entry'!AB397="","",'GPA Calculator Data Entry'!AB397)</f>
        <v/>
      </c>
      <c r="K397" s="121" t="str">
        <f>IF('GPA Calculator Data Entry'!AC397="","",'GPA Calculator Data Entry'!AC397)</f>
        <v/>
      </c>
      <c r="L397" s="118" t="str">
        <f>IF('GPA Calculator Data Entry'!AE397="","",'GPA Calculator Data Entry'!AE397)</f>
        <v/>
      </c>
      <c r="M397" s="119" t="str">
        <f>IF('GPA Calculator Data Entry'!AN397="","",'GPA Calculator Data Entry'!AN397)</f>
        <v/>
      </c>
      <c r="N397" s="119" t="str">
        <f>IF('GPA Calculator Data Entry'!AO397="","",'GPA Calculator Data Entry'!AO397)</f>
        <v/>
      </c>
      <c r="O397" s="119" t="str">
        <f>IF('GPA Calculator Data Entry'!AP397="","",'GPA Calculator Data Entry'!AP397)</f>
        <v/>
      </c>
      <c r="P397" s="120" t="str">
        <f>IF('GPA Calculator Data Entry'!AR397="","",'GPA Calculator Data Entry'!AR397)</f>
        <v/>
      </c>
      <c r="Q397" s="121" t="str">
        <f>IF('GPA Calculator Data Entry'!BA397="","",'GPA Calculator Data Entry'!BA397)</f>
        <v/>
      </c>
      <c r="R397" s="121" t="str">
        <f>IF('GPA Calculator Data Entry'!BB397="","",'GPA Calculator Data Entry'!BB397)</f>
        <v/>
      </c>
      <c r="S397" s="121" t="str">
        <f>IF('GPA Calculator Data Entry'!BC397="","",'GPA Calculator Data Entry'!BC397)</f>
        <v/>
      </c>
      <c r="T397" s="118" t="str">
        <f>IF('GPA Calculator Data Entry'!BE397="","",'GPA Calculator Data Entry'!BE397)</f>
        <v/>
      </c>
      <c r="U397" s="119" t="str">
        <f>IF('GPA Calculator Data Entry'!BN397="","",'GPA Calculator Data Entry'!BN397)</f>
        <v/>
      </c>
      <c r="V397" s="119" t="str">
        <f>IF('GPA Calculator Data Entry'!BO397="","",'GPA Calculator Data Entry'!BO397)</f>
        <v/>
      </c>
      <c r="W397" s="119" t="str">
        <f>IF('GPA Calculator Data Entry'!BP397="","",'GPA Calculator Data Entry'!BP397)</f>
        <v/>
      </c>
      <c r="X397" s="120" t="str">
        <f>IF('GPA Calculator Data Entry'!BR397="","",'GPA Calculator Data Entry'!BR397)</f>
        <v/>
      </c>
      <c r="Y397" s="121" t="str">
        <f>IF('GPA Calculator Data Entry'!CA397="","",'GPA Calculator Data Entry'!CA397)</f>
        <v/>
      </c>
      <c r="Z397" s="121" t="str">
        <f>IF('GPA Calculator Data Entry'!CB397="","",'GPA Calculator Data Entry'!CB397)</f>
        <v/>
      </c>
      <c r="AA397" s="121" t="str">
        <f>IF('GPA Calculator Data Entry'!CC397="","",'GPA Calculator Data Entry'!CC397)</f>
        <v/>
      </c>
      <c r="AB397" s="118" t="str">
        <f>IF('GPA Calculator Data Entry'!CE397="","",'GPA Calculator Data Entry'!CE397)</f>
        <v/>
      </c>
      <c r="AC397" s="119" t="str">
        <f>IF('GPA Calculator Data Entry'!CN397="","",'GPA Calculator Data Entry'!CN397)</f>
        <v/>
      </c>
      <c r="AD397" s="119" t="str">
        <f>IF('GPA Calculator Data Entry'!CO397="","",'GPA Calculator Data Entry'!CO397)</f>
        <v/>
      </c>
      <c r="AE397" s="119" t="str">
        <f>IF('GPA Calculator Data Entry'!CP397="","",'GPA Calculator Data Entry'!CP397)</f>
        <v/>
      </c>
      <c r="AF397" s="120" t="str">
        <f>IF('GPA Calculator Data Entry'!CR397="","",'GPA Calculator Data Entry'!CR397)</f>
        <v/>
      </c>
      <c r="AG397" s="121" t="str">
        <f>IF('GPA Calculator Data Entry'!DA397="","",'GPA Calculator Data Entry'!DA397)</f>
        <v/>
      </c>
      <c r="AH397" s="121" t="str">
        <f>IF('GPA Calculator Data Entry'!DB397="","",'GPA Calculator Data Entry'!DB397)</f>
        <v/>
      </c>
      <c r="AI397" s="121" t="str">
        <f>IF('GPA Calculator Data Entry'!DC397="","",'GPA Calculator Data Entry'!DC397)</f>
        <v/>
      </c>
    </row>
    <row r="398" spans="1:35" ht="14.25" customHeight="1" x14ac:dyDescent="0.3">
      <c r="A398" s="116" t="str">
        <f>IF('GPA Calculator Data Entry'!A398="","",'GPA Calculator Data Entry'!A398)</f>
        <v/>
      </c>
      <c r="B398" s="117" t="str">
        <f>IF('GPA Calculator Data Entry'!B398="","",'GPA Calculator Data Entry'!B398)</f>
        <v/>
      </c>
      <c r="C398" s="117" t="str">
        <f>IF('GPA Calculator Data Entry'!C398="","",'GPA Calculator Data Entry'!C398)</f>
        <v/>
      </c>
      <c r="D398" s="118" t="str">
        <f>IF('GPA Calculator Data Entry'!E398="","",'GPA Calculator Data Entry'!E398)</f>
        <v/>
      </c>
      <c r="E398" s="119" t="str">
        <f>IF('GPA Calculator Data Entry'!N398="","",'GPA Calculator Data Entry'!N398)</f>
        <v/>
      </c>
      <c r="F398" s="119" t="str">
        <f>IF('GPA Calculator Data Entry'!O398="","",'GPA Calculator Data Entry'!O398)</f>
        <v/>
      </c>
      <c r="G398" s="119" t="str">
        <f>IF('GPA Calculator Data Entry'!P398="","",'GPA Calculator Data Entry'!P398)</f>
        <v/>
      </c>
      <c r="H398" s="120" t="str">
        <f>IF('GPA Calculator Data Entry'!R398="","",'GPA Calculator Data Entry'!R398)</f>
        <v/>
      </c>
      <c r="I398" s="121" t="str">
        <f>IF('GPA Calculator Data Entry'!AA398="","",'GPA Calculator Data Entry'!AA398)</f>
        <v/>
      </c>
      <c r="J398" s="121" t="str">
        <f>IF('GPA Calculator Data Entry'!AB398="","",'GPA Calculator Data Entry'!AB398)</f>
        <v/>
      </c>
      <c r="K398" s="121" t="str">
        <f>IF('GPA Calculator Data Entry'!AC398="","",'GPA Calculator Data Entry'!AC398)</f>
        <v/>
      </c>
      <c r="L398" s="118" t="str">
        <f>IF('GPA Calculator Data Entry'!AE398="","",'GPA Calculator Data Entry'!AE398)</f>
        <v/>
      </c>
      <c r="M398" s="119" t="str">
        <f>IF('GPA Calculator Data Entry'!AN398="","",'GPA Calculator Data Entry'!AN398)</f>
        <v/>
      </c>
      <c r="N398" s="119" t="str">
        <f>IF('GPA Calculator Data Entry'!AO398="","",'GPA Calculator Data Entry'!AO398)</f>
        <v/>
      </c>
      <c r="O398" s="119" t="str">
        <f>IF('GPA Calculator Data Entry'!AP398="","",'GPA Calculator Data Entry'!AP398)</f>
        <v/>
      </c>
      <c r="P398" s="120" t="str">
        <f>IF('GPA Calculator Data Entry'!AR398="","",'GPA Calculator Data Entry'!AR398)</f>
        <v/>
      </c>
      <c r="Q398" s="121" t="str">
        <f>IF('GPA Calculator Data Entry'!BA398="","",'GPA Calculator Data Entry'!BA398)</f>
        <v/>
      </c>
      <c r="R398" s="121" t="str">
        <f>IF('GPA Calculator Data Entry'!BB398="","",'GPA Calculator Data Entry'!BB398)</f>
        <v/>
      </c>
      <c r="S398" s="121" t="str">
        <f>IF('GPA Calculator Data Entry'!BC398="","",'GPA Calculator Data Entry'!BC398)</f>
        <v/>
      </c>
      <c r="T398" s="118" t="str">
        <f>IF('GPA Calculator Data Entry'!BE398="","",'GPA Calculator Data Entry'!BE398)</f>
        <v/>
      </c>
      <c r="U398" s="119" t="str">
        <f>IF('GPA Calculator Data Entry'!BN398="","",'GPA Calculator Data Entry'!BN398)</f>
        <v/>
      </c>
      <c r="V398" s="119" t="str">
        <f>IF('GPA Calculator Data Entry'!BO398="","",'GPA Calculator Data Entry'!BO398)</f>
        <v/>
      </c>
      <c r="W398" s="119" t="str">
        <f>IF('GPA Calculator Data Entry'!BP398="","",'GPA Calculator Data Entry'!BP398)</f>
        <v/>
      </c>
      <c r="X398" s="120" t="str">
        <f>IF('GPA Calculator Data Entry'!BR398="","",'GPA Calculator Data Entry'!BR398)</f>
        <v/>
      </c>
      <c r="Y398" s="121" t="str">
        <f>IF('GPA Calculator Data Entry'!CA398="","",'GPA Calculator Data Entry'!CA398)</f>
        <v/>
      </c>
      <c r="Z398" s="121" t="str">
        <f>IF('GPA Calculator Data Entry'!CB398="","",'GPA Calculator Data Entry'!CB398)</f>
        <v/>
      </c>
      <c r="AA398" s="121" t="str">
        <f>IF('GPA Calculator Data Entry'!CC398="","",'GPA Calculator Data Entry'!CC398)</f>
        <v/>
      </c>
      <c r="AB398" s="118" t="str">
        <f>IF('GPA Calculator Data Entry'!CE398="","",'GPA Calculator Data Entry'!CE398)</f>
        <v/>
      </c>
      <c r="AC398" s="119" t="str">
        <f>IF('GPA Calculator Data Entry'!CN398="","",'GPA Calculator Data Entry'!CN398)</f>
        <v/>
      </c>
      <c r="AD398" s="119" t="str">
        <f>IF('GPA Calculator Data Entry'!CO398="","",'GPA Calculator Data Entry'!CO398)</f>
        <v/>
      </c>
      <c r="AE398" s="119" t="str">
        <f>IF('GPA Calculator Data Entry'!CP398="","",'GPA Calculator Data Entry'!CP398)</f>
        <v/>
      </c>
      <c r="AF398" s="120" t="str">
        <f>IF('GPA Calculator Data Entry'!CR398="","",'GPA Calculator Data Entry'!CR398)</f>
        <v/>
      </c>
      <c r="AG398" s="121" t="str">
        <f>IF('GPA Calculator Data Entry'!DA398="","",'GPA Calculator Data Entry'!DA398)</f>
        <v/>
      </c>
      <c r="AH398" s="121" t="str">
        <f>IF('GPA Calculator Data Entry'!DB398="","",'GPA Calculator Data Entry'!DB398)</f>
        <v/>
      </c>
      <c r="AI398" s="121" t="str">
        <f>IF('GPA Calculator Data Entry'!DC398="","",'GPA Calculator Data Entry'!DC398)</f>
        <v/>
      </c>
    </row>
    <row r="399" spans="1:35" ht="14.25" customHeight="1" x14ac:dyDescent="0.3">
      <c r="A399" s="116" t="str">
        <f>IF('GPA Calculator Data Entry'!A399="","",'GPA Calculator Data Entry'!A399)</f>
        <v/>
      </c>
      <c r="B399" s="117" t="str">
        <f>IF('GPA Calculator Data Entry'!B399="","",'GPA Calculator Data Entry'!B399)</f>
        <v/>
      </c>
      <c r="C399" s="117" t="str">
        <f>IF('GPA Calculator Data Entry'!C399="","",'GPA Calculator Data Entry'!C399)</f>
        <v/>
      </c>
      <c r="D399" s="118" t="str">
        <f>IF('GPA Calculator Data Entry'!E399="","",'GPA Calculator Data Entry'!E399)</f>
        <v/>
      </c>
      <c r="E399" s="119" t="str">
        <f>IF('GPA Calculator Data Entry'!N399="","",'GPA Calculator Data Entry'!N399)</f>
        <v/>
      </c>
      <c r="F399" s="119" t="str">
        <f>IF('GPA Calculator Data Entry'!O399="","",'GPA Calculator Data Entry'!O399)</f>
        <v/>
      </c>
      <c r="G399" s="119" t="str">
        <f>IF('GPA Calculator Data Entry'!P399="","",'GPA Calculator Data Entry'!P399)</f>
        <v/>
      </c>
      <c r="H399" s="120" t="str">
        <f>IF('GPA Calculator Data Entry'!R399="","",'GPA Calculator Data Entry'!R399)</f>
        <v/>
      </c>
      <c r="I399" s="121" t="str">
        <f>IF('GPA Calculator Data Entry'!AA399="","",'GPA Calculator Data Entry'!AA399)</f>
        <v/>
      </c>
      <c r="J399" s="121" t="str">
        <f>IF('GPA Calculator Data Entry'!AB399="","",'GPA Calculator Data Entry'!AB399)</f>
        <v/>
      </c>
      <c r="K399" s="121" t="str">
        <f>IF('GPA Calculator Data Entry'!AC399="","",'GPA Calculator Data Entry'!AC399)</f>
        <v/>
      </c>
      <c r="L399" s="118" t="str">
        <f>IF('GPA Calculator Data Entry'!AE399="","",'GPA Calculator Data Entry'!AE399)</f>
        <v/>
      </c>
      <c r="M399" s="119" t="str">
        <f>IF('GPA Calculator Data Entry'!AN399="","",'GPA Calculator Data Entry'!AN399)</f>
        <v/>
      </c>
      <c r="N399" s="119" t="str">
        <f>IF('GPA Calculator Data Entry'!AO399="","",'GPA Calculator Data Entry'!AO399)</f>
        <v/>
      </c>
      <c r="O399" s="119" t="str">
        <f>IF('GPA Calculator Data Entry'!AP399="","",'GPA Calculator Data Entry'!AP399)</f>
        <v/>
      </c>
      <c r="P399" s="120" t="str">
        <f>IF('GPA Calculator Data Entry'!AR399="","",'GPA Calculator Data Entry'!AR399)</f>
        <v/>
      </c>
      <c r="Q399" s="121" t="str">
        <f>IF('GPA Calculator Data Entry'!BA399="","",'GPA Calculator Data Entry'!BA399)</f>
        <v/>
      </c>
      <c r="R399" s="121" t="str">
        <f>IF('GPA Calculator Data Entry'!BB399="","",'GPA Calculator Data Entry'!BB399)</f>
        <v/>
      </c>
      <c r="S399" s="121" t="str">
        <f>IF('GPA Calculator Data Entry'!BC399="","",'GPA Calculator Data Entry'!BC399)</f>
        <v/>
      </c>
      <c r="T399" s="118" t="str">
        <f>IF('GPA Calculator Data Entry'!BE399="","",'GPA Calculator Data Entry'!BE399)</f>
        <v/>
      </c>
      <c r="U399" s="119" t="str">
        <f>IF('GPA Calculator Data Entry'!BN399="","",'GPA Calculator Data Entry'!BN399)</f>
        <v/>
      </c>
      <c r="V399" s="119" t="str">
        <f>IF('GPA Calculator Data Entry'!BO399="","",'GPA Calculator Data Entry'!BO399)</f>
        <v/>
      </c>
      <c r="W399" s="119" t="str">
        <f>IF('GPA Calculator Data Entry'!BP399="","",'GPA Calculator Data Entry'!BP399)</f>
        <v/>
      </c>
      <c r="X399" s="120" t="str">
        <f>IF('GPA Calculator Data Entry'!BR399="","",'GPA Calculator Data Entry'!BR399)</f>
        <v/>
      </c>
      <c r="Y399" s="121" t="str">
        <f>IF('GPA Calculator Data Entry'!CA399="","",'GPA Calculator Data Entry'!CA399)</f>
        <v/>
      </c>
      <c r="Z399" s="121" t="str">
        <f>IF('GPA Calculator Data Entry'!CB399="","",'GPA Calculator Data Entry'!CB399)</f>
        <v/>
      </c>
      <c r="AA399" s="121" t="str">
        <f>IF('GPA Calculator Data Entry'!CC399="","",'GPA Calculator Data Entry'!CC399)</f>
        <v/>
      </c>
      <c r="AB399" s="118" t="str">
        <f>IF('GPA Calculator Data Entry'!CE399="","",'GPA Calculator Data Entry'!CE399)</f>
        <v/>
      </c>
      <c r="AC399" s="119" t="str">
        <f>IF('GPA Calculator Data Entry'!CN399="","",'GPA Calculator Data Entry'!CN399)</f>
        <v/>
      </c>
      <c r="AD399" s="119" t="str">
        <f>IF('GPA Calculator Data Entry'!CO399="","",'GPA Calculator Data Entry'!CO399)</f>
        <v/>
      </c>
      <c r="AE399" s="119" t="str">
        <f>IF('GPA Calculator Data Entry'!CP399="","",'GPA Calculator Data Entry'!CP399)</f>
        <v/>
      </c>
      <c r="AF399" s="120" t="str">
        <f>IF('GPA Calculator Data Entry'!CR399="","",'GPA Calculator Data Entry'!CR399)</f>
        <v/>
      </c>
      <c r="AG399" s="121" t="str">
        <f>IF('GPA Calculator Data Entry'!DA399="","",'GPA Calculator Data Entry'!DA399)</f>
        <v/>
      </c>
      <c r="AH399" s="121" t="str">
        <f>IF('GPA Calculator Data Entry'!DB399="","",'GPA Calculator Data Entry'!DB399)</f>
        <v/>
      </c>
      <c r="AI399" s="121" t="str">
        <f>IF('GPA Calculator Data Entry'!DC399="","",'GPA Calculator Data Entry'!DC399)</f>
        <v/>
      </c>
    </row>
    <row r="400" spans="1:35" ht="14.25" customHeight="1" x14ac:dyDescent="0.3">
      <c r="A400" s="116" t="str">
        <f>IF('GPA Calculator Data Entry'!A400="","",'GPA Calculator Data Entry'!A400)</f>
        <v/>
      </c>
      <c r="B400" s="117" t="str">
        <f>IF('GPA Calculator Data Entry'!B400="","",'GPA Calculator Data Entry'!B400)</f>
        <v/>
      </c>
      <c r="C400" s="117" t="str">
        <f>IF('GPA Calculator Data Entry'!C400="","",'GPA Calculator Data Entry'!C400)</f>
        <v/>
      </c>
      <c r="D400" s="118" t="str">
        <f>IF('GPA Calculator Data Entry'!E400="","",'GPA Calculator Data Entry'!E400)</f>
        <v/>
      </c>
      <c r="E400" s="119" t="str">
        <f>IF('GPA Calculator Data Entry'!N400="","",'GPA Calculator Data Entry'!N400)</f>
        <v/>
      </c>
      <c r="F400" s="119" t="str">
        <f>IF('GPA Calculator Data Entry'!O400="","",'GPA Calculator Data Entry'!O400)</f>
        <v/>
      </c>
      <c r="G400" s="119" t="str">
        <f>IF('GPA Calculator Data Entry'!P400="","",'GPA Calculator Data Entry'!P400)</f>
        <v/>
      </c>
      <c r="H400" s="120" t="str">
        <f>IF('GPA Calculator Data Entry'!R400="","",'GPA Calculator Data Entry'!R400)</f>
        <v/>
      </c>
      <c r="I400" s="121" t="str">
        <f>IF('GPA Calculator Data Entry'!AA400="","",'GPA Calculator Data Entry'!AA400)</f>
        <v/>
      </c>
      <c r="J400" s="121" t="str">
        <f>IF('GPA Calculator Data Entry'!AB400="","",'GPA Calculator Data Entry'!AB400)</f>
        <v/>
      </c>
      <c r="K400" s="121" t="str">
        <f>IF('GPA Calculator Data Entry'!AC400="","",'GPA Calculator Data Entry'!AC400)</f>
        <v/>
      </c>
      <c r="L400" s="118" t="str">
        <f>IF('GPA Calculator Data Entry'!AE400="","",'GPA Calculator Data Entry'!AE400)</f>
        <v/>
      </c>
      <c r="M400" s="119" t="str">
        <f>IF('GPA Calculator Data Entry'!AN400="","",'GPA Calculator Data Entry'!AN400)</f>
        <v/>
      </c>
      <c r="N400" s="119" t="str">
        <f>IF('GPA Calculator Data Entry'!AO400="","",'GPA Calculator Data Entry'!AO400)</f>
        <v/>
      </c>
      <c r="O400" s="119" t="str">
        <f>IF('GPA Calculator Data Entry'!AP400="","",'GPA Calculator Data Entry'!AP400)</f>
        <v/>
      </c>
      <c r="P400" s="120" t="str">
        <f>IF('GPA Calculator Data Entry'!AR400="","",'GPA Calculator Data Entry'!AR400)</f>
        <v/>
      </c>
      <c r="Q400" s="121" t="str">
        <f>IF('GPA Calculator Data Entry'!BA400="","",'GPA Calculator Data Entry'!BA400)</f>
        <v/>
      </c>
      <c r="R400" s="121" t="str">
        <f>IF('GPA Calculator Data Entry'!BB400="","",'GPA Calculator Data Entry'!BB400)</f>
        <v/>
      </c>
      <c r="S400" s="121" t="str">
        <f>IF('GPA Calculator Data Entry'!BC400="","",'GPA Calculator Data Entry'!BC400)</f>
        <v/>
      </c>
      <c r="T400" s="118" t="str">
        <f>IF('GPA Calculator Data Entry'!BE400="","",'GPA Calculator Data Entry'!BE400)</f>
        <v/>
      </c>
      <c r="U400" s="119" t="str">
        <f>IF('GPA Calculator Data Entry'!BN400="","",'GPA Calculator Data Entry'!BN400)</f>
        <v/>
      </c>
      <c r="V400" s="119" t="str">
        <f>IF('GPA Calculator Data Entry'!BO400="","",'GPA Calculator Data Entry'!BO400)</f>
        <v/>
      </c>
      <c r="W400" s="119" t="str">
        <f>IF('GPA Calculator Data Entry'!BP400="","",'GPA Calculator Data Entry'!BP400)</f>
        <v/>
      </c>
      <c r="X400" s="120" t="str">
        <f>IF('GPA Calculator Data Entry'!BR400="","",'GPA Calculator Data Entry'!BR400)</f>
        <v/>
      </c>
      <c r="Y400" s="121" t="str">
        <f>IF('GPA Calculator Data Entry'!CA400="","",'GPA Calculator Data Entry'!CA400)</f>
        <v/>
      </c>
      <c r="Z400" s="121" t="str">
        <f>IF('GPA Calculator Data Entry'!CB400="","",'GPA Calculator Data Entry'!CB400)</f>
        <v/>
      </c>
      <c r="AA400" s="121" t="str">
        <f>IF('GPA Calculator Data Entry'!CC400="","",'GPA Calculator Data Entry'!CC400)</f>
        <v/>
      </c>
      <c r="AB400" s="118" t="str">
        <f>IF('GPA Calculator Data Entry'!CE400="","",'GPA Calculator Data Entry'!CE400)</f>
        <v/>
      </c>
      <c r="AC400" s="119" t="str">
        <f>IF('GPA Calculator Data Entry'!CN400="","",'GPA Calculator Data Entry'!CN400)</f>
        <v/>
      </c>
      <c r="AD400" s="119" t="str">
        <f>IF('GPA Calculator Data Entry'!CO400="","",'GPA Calculator Data Entry'!CO400)</f>
        <v/>
      </c>
      <c r="AE400" s="119" t="str">
        <f>IF('GPA Calculator Data Entry'!CP400="","",'GPA Calculator Data Entry'!CP400)</f>
        <v/>
      </c>
      <c r="AF400" s="120" t="str">
        <f>IF('GPA Calculator Data Entry'!CR400="","",'GPA Calculator Data Entry'!CR400)</f>
        <v/>
      </c>
      <c r="AG400" s="121" t="str">
        <f>IF('GPA Calculator Data Entry'!DA400="","",'GPA Calculator Data Entry'!DA400)</f>
        <v/>
      </c>
      <c r="AH400" s="121" t="str">
        <f>IF('GPA Calculator Data Entry'!DB400="","",'GPA Calculator Data Entry'!DB400)</f>
        <v/>
      </c>
      <c r="AI400" s="121" t="str">
        <f>IF('GPA Calculator Data Entry'!DC400="","",'GPA Calculator Data Entry'!DC400)</f>
        <v/>
      </c>
    </row>
    <row r="401" spans="1:35" ht="14.25" customHeight="1" x14ac:dyDescent="0.3">
      <c r="A401" s="116" t="str">
        <f>IF('GPA Calculator Data Entry'!A401="","",'GPA Calculator Data Entry'!A401)</f>
        <v/>
      </c>
      <c r="B401" s="117" t="str">
        <f>IF('GPA Calculator Data Entry'!B401="","",'GPA Calculator Data Entry'!B401)</f>
        <v/>
      </c>
      <c r="C401" s="117" t="str">
        <f>IF('GPA Calculator Data Entry'!C401="","",'GPA Calculator Data Entry'!C401)</f>
        <v/>
      </c>
      <c r="D401" s="118" t="str">
        <f>IF('GPA Calculator Data Entry'!E401="","",'GPA Calculator Data Entry'!E401)</f>
        <v/>
      </c>
      <c r="E401" s="119" t="str">
        <f>IF('GPA Calculator Data Entry'!N401="","",'GPA Calculator Data Entry'!N401)</f>
        <v/>
      </c>
      <c r="F401" s="119" t="str">
        <f>IF('GPA Calculator Data Entry'!O401="","",'GPA Calculator Data Entry'!O401)</f>
        <v/>
      </c>
      <c r="G401" s="119" t="str">
        <f>IF('GPA Calculator Data Entry'!P401="","",'GPA Calculator Data Entry'!P401)</f>
        <v/>
      </c>
      <c r="H401" s="120" t="str">
        <f>IF('GPA Calculator Data Entry'!R401="","",'GPA Calculator Data Entry'!R401)</f>
        <v/>
      </c>
      <c r="I401" s="121" t="str">
        <f>IF('GPA Calculator Data Entry'!AA401="","",'GPA Calculator Data Entry'!AA401)</f>
        <v/>
      </c>
      <c r="J401" s="121" t="str">
        <f>IF('GPA Calculator Data Entry'!AB401="","",'GPA Calculator Data Entry'!AB401)</f>
        <v/>
      </c>
      <c r="K401" s="121" t="str">
        <f>IF('GPA Calculator Data Entry'!AC401="","",'GPA Calculator Data Entry'!AC401)</f>
        <v/>
      </c>
      <c r="L401" s="118" t="str">
        <f>IF('GPA Calculator Data Entry'!AE401="","",'GPA Calculator Data Entry'!AE401)</f>
        <v/>
      </c>
      <c r="M401" s="119" t="str">
        <f>IF('GPA Calculator Data Entry'!AN401="","",'GPA Calculator Data Entry'!AN401)</f>
        <v/>
      </c>
      <c r="N401" s="119" t="str">
        <f>IF('GPA Calculator Data Entry'!AO401="","",'GPA Calculator Data Entry'!AO401)</f>
        <v/>
      </c>
      <c r="O401" s="119" t="str">
        <f>IF('GPA Calculator Data Entry'!AP401="","",'GPA Calculator Data Entry'!AP401)</f>
        <v/>
      </c>
      <c r="P401" s="120" t="str">
        <f>IF('GPA Calculator Data Entry'!AR401="","",'GPA Calculator Data Entry'!AR401)</f>
        <v/>
      </c>
      <c r="Q401" s="121" t="str">
        <f>IF('GPA Calculator Data Entry'!BA401="","",'GPA Calculator Data Entry'!BA401)</f>
        <v/>
      </c>
      <c r="R401" s="121" t="str">
        <f>IF('GPA Calculator Data Entry'!BB401="","",'GPA Calculator Data Entry'!BB401)</f>
        <v/>
      </c>
      <c r="S401" s="121" t="str">
        <f>IF('GPA Calculator Data Entry'!BC401="","",'GPA Calculator Data Entry'!BC401)</f>
        <v/>
      </c>
      <c r="T401" s="118" t="str">
        <f>IF('GPA Calculator Data Entry'!BE401="","",'GPA Calculator Data Entry'!BE401)</f>
        <v/>
      </c>
      <c r="U401" s="119" t="str">
        <f>IF('GPA Calculator Data Entry'!BN401="","",'GPA Calculator Data Entry'!BN401)</f>
        <v/>
      </c>
      <c r="V401" s="119" t="str">
        <f>IF('GPA Calculator Data Entry'!BO401="","",'GPA Calculator Data Entry'!BO401)</f>
        <v/>
      </c>
      <c r="W401" s="119" t="str">
        <f>IF('GPA Calculator Data Entry'!BP401="","",'GPA Calculator Data Entry'!BP401)</f>
        <v/>
      </c>
      <c r="X401" s="120" t="str">
        <f>IF('GPA Calculator Data Entry'!BR401="","",'GPA Calculator Data Entry'!BR401)</f>
        <v/>
      </c>
      <c r="Y401" s="121" t="str">
        <f>IF('GPA Calculator Data Entry'!CA401="","",'GPA Calculator Data Entry'!CA401)</f>
        <v/>
      </c>
      <c r="Z401" s="121" t="str">
        <f>IF('GPA Calculator Data Entry'!CB401="","",'GPA Calculator Data Entry'!CB401)</f>
        <v/>
      </c>
      <c r="AA401" s="121" t="str">
        <f>IF('GPA Calculator Data Entry'!CC401="","",'GPA Calculator Data Entry'!CC401)</f>
        <v/>
      </c>
      <c r="AB401" s="118" t="str">
        <f>IF('GPA Calculator Data Entry'!CE401="","",'GPA Calculator Data Entry'!CE401)</f>
        <v/>
      </c>
      <c r="AC401" s="119" t="str">
        <f>IF('GPA Calculator Data Entry'!CN401="","",'GPA Calculator Data Entry'!CN401)</f>
        <v/>
      </c>
      <c r="AD401" s="119" t="str">
        <f>IF('GPA Calculator Data Entry'!CO401="","",'GPA Calculator Data Entry'!CO401)</f>
        <v/>
      </c>
      <c r="AE401" s="119" t="str">
        <f>IF('GPA Calculator Data Entry'!CP401="","",'GPA Calculator Data Entry'!CP401)</f>
        <v/>
      </c>
      <c r="AF401" s="120" t="str">
        <f>IF('GPA Calculator Data Entry'!CR401="","",'GPA Calculator Data Entry'!CR401)</f>
        <v/>
      </c>
      <c r="AG401" s="121" t="str">
        <f>IF('GPA Calculator Data Entry'!DA401="","",'GPA Calculator Data Entry'!DA401)</f>
        <v/>
      </c>
      <c r="AH401" s="121" t="str">
        <f>IF('GPA Calculator Data Entry'!DB401="","",'GPA Calculator Data Entry'!DB401)</f>
        <v/>
      </c>
      <c r="AI401" s="121" t="str">
        <f>IF('GPA Calculator Data Entry'!DC401="","",'GPA Calculator Data Entry'!DC401)</f>
        <v/>
      </c>
    </row>
    <row r="402" spans="1:35" ht="14.25" customHeight="1" x14ac:dyDescent="0.3">
      <c r="A402" s="116" t="str">
        <f>IF('GPA Calculator Data Entry'!A402="","",'GPA Calculator Data Entry'!A402)</f>
        <v/>
      </c>
      <c r="B402" s="117" t="str">
        <f>IF('GPA Calculator Data Entry'!B402="","",'GPA Calculator Data Entry'!B402)</f>
        <v/>
      </c>
      <c r="C402" s="117" t="str">
        <f>IF('GPA Calculator Data Entry'!C402="","",'GPA Calculator Data Entry'!C402)</f>
        <v/>
      </c>
      <c r="D402" s="118" t="str">
        <f>IF('GPA Calculator Data Entry'!E402="","",'GPA Calculator Data Entry'!E402)</f>
        <v/>
      </c>
      <c r="E402" s="119" t="str">
        <f>IF('GPA Calculator Data Entry'!N402="","",'GPA Calculator Data Entry'!N402)</f>
        <v/>
      </c>
      <c r="F402" s="119" t="str">
        <f>IF('GPA Calculator Data Entry'!O402="","",'GPA Calculator Data Entry'!O402)</f>
        <v/>
      </c>
      <c r="G402" s="119" t="str">
        <f>IF('GPA Calculator Data Entry'!P402="","",'GPA Calculator Data Entry'!P402)</f>
        <v/>
      </c>
      <c r="H402" s="120" t="str">
        <f>IF('GPA Calculator Data Entry'!R402="","",'GPA Calculator Data Entry'!R402)</f>
        <v/>
      </c>
      <c r="I402" s="121" t="str">
        <f>IF('GPA Calculator Data Entry'!AA402="","",'GPA Calculator Data Entry'!AA402)</f>
        <v/>
      </c>
      <c r="J402" s="121" t="str">
        <f>IF('GPA Calculator Data Entry'!AB402="","",'GPA Calculator Data Entry'!AB402)</f>
        <v/>
      </c>
      <c r="K402" s="121" t="str">
        <f>IF('GPA Calculator Data Entry'!AC402="","",'GPA Calculator Data Entry'!AC402)</f>
        <v/>
      </c>
      <c r="L402" s="118" t="str">
        <f>IF('GPA Calculator Data Entry'!AE402="","",'GPA Calculator Data Entry'!AE402)</f>
        <v/>
      </c>
      <c r="M402" s="119" t="str">
        <f>IF('GPA Calculator Data Entry'!AN402="","",'GPA Calculator Data Entry'!AN402)</f>
        <v/>
      </c>
      <c r="N402" s="119" t="str">
        <f>IF('GPA Calculator Data Entry'!AO402="","",'GPA Calculator Data Entry'!AO402)</f>
        <v/>
      </c>
      <c r="O402" s="119" t="str">
        <f>IF('GPA Calculator Data Entry'!AP402="","",'GPA Calculator Data Entry'!AP402)</f>
        <v/>
      </c>
      <c r="P402" s="120" t="str">
        <f>IF('GPA Calculator Data Entry'!AR402="","",'GPA Calculator Data Entry'!AR402)</f>
        <v/>
      </c>
      <c r="Q402" s="121" t="str">
        <f>IF('GPA Calculator Data Entry'!BA402="","",'GPA Calculator Data Entry'!BA402)</f>
        <v/>
      </c>
      <c r="R402" s="121" t="str">
        <f>IF('GPA Calculator Data Entry'!BB402="","",'GPA Calculator Data Entry'!BB402)</f>
        <v/>
      </c>
      <c r="S402" s="121" t="str">
        <f>IF('GPA Calculator Data Entry'!BC402="","",'GPA Calculator Data Entry'!BC402)</f>
        <v/>
      </c>
      <c r="T402" s="118" t="str">
        <f>IF('GPA Calculator Data Entry'!BE402="","",'GPA Calculator Data Entry'!BE402)</f>
        <v/>
      </c>
      <c r="U402" s="119" t="str">
        <f>IF('GPA Calculator Data Entry'!BN402="","",'GPA Calculator Data Entry'!BN402)</f>
        <v/>
      </c>
      <c r="V402" s="119" t="str">
        <f>IF('GPA Calculator Data Entry'!BO402="","",'GPA Calculator Data Entry'!BO402)</f>
        <v/>
      </c>
      <c r="W402" s="119" t="str">
        <f>IF('GPA Calculator Data Entry'!BP402="","",'GPA Calculator Data Entry'!BP402)</f>
        <v/>
      </c>
      <c r="X402" s="120" t="str">
        <f>IF('GPA Calculator Data Entry'!BR402="","",'GPA Calculator Data Entry'!BR402)</f>
        <v/>
      </c>
      <c r="Y402" s="121" t="str">
        <f>IF('GPA Calculator Data Entry'!CA402="","",'GPA Calculator Data Entry'!CA402)</f>
        <v/>
      </c>
      <c r="Z402" s="121" t="str">
        <f>IF('GPA Calculator Data Entry'!CB402="","",'GPA Calculator Data Entry'!CB402)</f>
        <v/>
      </c>
      <c r="AA402" s="121" t="str">
        <f>IF('GPA Calculator Data Entry'!CC402="","",'GPA Calculator Data Entry'!CC402)</f>
        <v/>
      </c>
      <c r="AB402" s="118" t="str">
        <f>IF('GPA Calculator Data Entry'!CE402="","",'GPA Calculator Data Entry'!CE402)</f>
        <v/>
      </c>
      <c r="AC402" s="119" t="str">
        <f>IF('GPA Calculator Data Entry'!CN402="","",'GPA Calculator Data Entry'!CN402)</f>
        <v/>
      </c>
      <c r="AD402" s="119" t="str">
        <f>IF('GPA Calculator Data Entry'!CO402="","",'GPA Calculator Data Entry'!CO402)</f>
        <v/>
      </c>
      <c r="AE402" s="119" t="str">
        <f>IF('GPA Calculator Data Entry'!CP402="","",'GPA Calculator Data Entry'!CP402)</f>
        <v/>
      </c>
      <c r="AF402" s="120" t="str">
        <f>IF('GPA Calculator Data Entry'!CR402="","",'GPA Calculator Data Entry'!CR402)</f>
        <v/>
      </c>
      <c r="AG402" s="121" t="str">
        <f>IF('GPA Calculator Data Entry'!DA402="","",'GPA Calculator Data Entry'!DA402)</f>
        <v/>
      </c>
      <c r="AH402" s="121" t="str">
        <f>IF('GPA Calculator Data Entry'!DB402="","",'GPA Calculator Data Entry'!DB402)</f>
        <v/>
      </c>
      <c r="AI402" s="121" t="str">
        <f>IF('GPA Calculator Data Entry'!DC402="","",'GPA Calculator Data Entry'!DC402)</f>
        <v/>
      </c>
    </row>
    <row r="403" spans="1:35" ht="14.25" customHeight="1" x14ac:dyDescent="0.3">
      <c r="A403" s="122"/>
      <c r="D403" s="122"/>
      <c r="E403" s="122"/>
      <c r="F403" s="122"/>
      <c r="G403" s="122"/>
      <c r="H403" s="122"/>
      <c r="I403" s="122"/>
      <c r="J403" s="122"/>
      <c r="K403" s="122"/>
      <c r="L403" s="122"/>
      <c r="M403" s="122"/>
      <c r="N403" s="122"/>
      <c r="O403" s="122"/>
      <c r="P403" s="122"/>
      <c r="Q403" s="122"/>
      <c r="R403" s="122"/>
      <c r="S403" s="122"/>
      <c r="T403" s="122"/>
      <c r="U403" s="122"/>
      <c r="V403" s="122"/>
      <c r="W403" s="122"/>
      <c r="X403" s="122"/>
      <c r="Y403" s="122"/>
      <c r="Z403" s="122"/>
      <c r="AA403" s="122"/>
      <c r="AB403" s="122"/>
      <c r="AC403" s="122"/>
      <c r="AD403" s="122"/>
      <c r="AE403" s="122"/>
      <c r="AF403" s="122"/>
      <c r="AG403" s="122"/>
      <c r="AH403" s="122"/>
      <c r="AI403" s="122"/>
    </row>
    <row r="404" spans="1:35" ht="14.25" customHeight="1" x14ac:dyDescent="0.3">
      <c r="A404" s="122"/>
      <c r="D404" s="122"/>
      <c r="E404" s="122"/>
      <c r="F404" s="122"/>
      <c r="G404" s="122"/>
      <c r="H404" s="122"/>
      <c r="I404" s="122"/>
      <c r="J404" s="122"/>
      <c r="K404" s="122"/>
      <c r="L404" s="122"/>
      <c r="M404" s="122"/>
      <c r="N404" s="122"/>
      <c r="O404" s="122"/>
      <c r="P404" s="122"/>
      <c r="Q404" s="122"/>
      <c r="R404" s="122"/>
      <c r="S404" s="122"/>
      <c r="T404" s="122"/>
      <c r="U404" s="122"/>
      <c r="V404" s="122"/>
      <c r="W404" s="122"/>
      <c r="X404" s="122"/>
      <c r="Y404" s="122"/>
      <c r="Z404" s="122"/>
      <c r="AA404" s="122"/>
      <c r="AB404" s="122"/>
      <c r="AC404" s="122"/>
      <c r="AD404" s="122"/>
      <c r="AE404" s="122"/>
      <c r="AF404" s="122"/>
      <c r="AG404" s="122"/>
      <c r="AH404" s="122"/>
      <c r="AI404" s="122"/>
    </row>
    <row r="405" spans="1:35" ht="14.25" customHeight="1" x14ac:dyDescent="0.3">
      <c r="A405" s="122"/>
      <c r="D405" s="122"/>
      <c r="E405" s="122"/>
      <c r="F405" s="122"/>
      <c r="G405" s="122"/>
      <c r="H405" s="122"/>
      <c r="I405" s="122"/>
      <c r="J405" s="122"/>
      <c r="K405" s="122"/>
      <c r="L405" s="122"/>
      <c r="M405" s="122"/>
      <c r="N405" s="122"/>
      <c r="O405" s="122"/>
      <c r="P405" s="122"/>
      <c r="Q405" s="122"/>
      <c r="R405" s="122"/>
      <c r="S405" s="122"/>
      <c r="T405" s="122"/>
      <c r="U405" s="122"/>
      <c r="V405" s="122"/>
      <c r="W405" s="122"/>
      <c r="X405" s="122"/>
      <c r="Y405" s="122"/>
      <c r="Z405" s="122"/>
      <c r="AA405" s="122"/>
      <c r="AB405" s="122"/>
      <c r="AC405" s="122"/>
      <c r="AD405" s="122"/>
      <c r="AE405" s="122"/>
      <c r="AF405" s="122"/>
      <c r="AG405" s="122"/>
      <c r="AH405" s="122"/>
      <c r="AI405" s="122"/>
    </row>
    <row r="406" spans="1:35" ht="14.25" customHeight="1" x14ac:dyDescent="0.3">
      <c r="A406" s="122"/>
      <c r="D406" s="122"/>
      <c r="E406" s="122"/>
      <c r="F406" s="122"/>
      <c r="G406" s="122"/>
      <c r="H406" s="122"/>
      <c r="I406" s="122"/>
      <c r="J406" s="122"/>
      <c r="K406" s="122"/>
      <c r="L406" s="122"/>
      <c r="M406" s="122"/>
      <c r="N406" s="122"/>
      <c r="O406" s="122"/>
      <c r="P406" s="122"/>
      <c r="Q406" s="122"/>
      <c r="R406" s="122"/>
      <c r="S406" s="122"/>
      <c r="T406" s="122"/>
      <c r="U406" s="122"/>
      <c r="V406" s="122"/>
      <c r="W406" s="122"/>
      <c r="X406" s="122"/>
      <c r="Y406" s="122"/>
      <c r="Z406" s="122"/>
      <c r="AA406" s="122"/>
      <c r="AB406" s="122"/>
      <c r="AC406" s="122"/>
      <c r="AD406" s="122"/>
      <c r="AE406" s="122"/>
      <c r="AF406" s="122"/>
      <c r="AG406" s="122"/>
      <c r="AH406" s="122"/>
      <c r="AI406" s="122"/>
    </row>
    <row r="407" spans="1:35" ht="14.25" customHeight="1" x14ac:dyDescent="0.3">
      <c r="A407" s="122"/>
      <c r="D407" s="122"/>
      <c r="E407" s="122"/>
      <c r="F407" s="122"/>
      <c r="G407" s="122"/>
      <c r="H407" s="122"/>
      <c r="I407" s="122"/>
      <c r="J407" s="122"/>
      <c r="K407" s="122"/>
      <c r="L407" s="122"/>
      <c r="M407" s="122"/>
      <c r="N407" s="122"/>
      <c r="O407" s="122"/>
      <c r="P407" s="122"/>
      <c r="Q407" s="122"/>
      <c r="R407" s="122"/>
      <c r="S407" s="122"/>
      <c r="T407" s="122"/>
      <c r="U407" s="122"/>
      <c r="V407" s="122"/>
      <c r="W407" s="122"/>
      <c r="X407" s="122"/>
      <c r="Y407" s="122"/>
      <c r="Z407" s="122"/>
      <c r="AA407" s="122"/>
      <c r="AB407" s="122"/>
      <c r="AC407" s="122"/>
      <c r="AD407" s="122"/>
      <c r="AE407" s="122"/>
      <c r="AF407" s="122"/>
      <c r="AG407" s="122"/>
      <c r="AH407" s="122"/>
      <c r="AI407" s="122"/>
    </row>
    <row r="408" spans="1:35" ht="14.25" customHeight="1" x14ac:dyDescent="0.3">
      <c r="A408" s="122"/>
      <c r="D408" s="122"/>
      <c r="E408" s="122"/>
      <c r="F408" s="122"/>
      <c r="G408" s="122"/>
      <c r="H408" s="122"/>
      <c r="I408" s="122"/>
      <c r="J408" s="122"/>
      <c r="K408" s="122"/>
      <c r="L408" s="122"/>
      <c r="M408" s="122"/>
      <c r="N408" s="122"/>
      <c r="O408" s="122"/>
      <c r="P408" s="122"/>
      <c r="Q408" s="122"/>
      <c r="R408" s="122"/>
      <c r="S408" s="122"/>
      <c r="T408" s="122"/>
      <c r="U408" s="122"/>
      <c r="V408" s="122"/>
      <c r="W408" s="122"/>
      <c r="X408" s="122"/>
      <c r="Y408" s="122"/>
      <c r="Z408" s="122"/>
      <c r="AA408" s="122"/>
      <c r="AB408" s="122"/>
      <c r="AC408" s="122"/>
      <c r="AD408" s="122"/>
      <c r="AE408" s="122"/>
      <c r="AF408" s="122"/>
      <c r="AG408" s="122"/>
      <c r="AH408" s="122"/>
      <c r="AI408" s="122"/>
    </row>
    <row r="409" spans="1:35" ht="14.25" customHeight="1" x14ac:dyDescent="0.3">
      <c r="A409" s="122"/>
      <c r="D409" s="122"/>
      <c r="E409" s="122"/>
      <c r="F409" s="122"/>
      <c r="G409" s="122"/>
      <c r="H409" s="122"/>
      <c r="I409" s="122"/>
      <c r="J409" s="122"/>
      <c r="K409" s="122"/>
      <c r="L409" s="122"/>
      <c r="M409" s="122"/>
      <c r="N409" s="122"/>
      <c r="O409" s="122"/>
      <c r="P409" s="122"/>
      <c r="Q409" s="122"/>
      <c r="R409" s="122"/>
      <c r="S409" s="122"/>
      <c r="T409" s="122"/>
      <c r="U409" s="122"/>
      <c r="V409" s="122"/>
      <c r="W409" s="122"/>
      <c r="X409" s="122"/>
      <c r="Y409" s="122"/>
      <c r="Z409" s="122"/>
      <c r="AA409" s="122"/>
      <c r="AB409" s="122"/>
      <c r="AC409" s="122"/>
      <c r="AD409" s="122"/>
      <c r="AE409" s="122"/>
      <c r="AF409" s="122"/>
      <c r="AG409" s="122"/>
      <c r="AH409" s="122"/>
      <c r="AI409" s="122"/>
    </row>
    <row r="410" spans="1:35" ht="14.25" customHeight="1" x14ac:dyDescent="0.3">
      <c r="A410" s="122"/>
      <c r="D410" s="122"/>
      <c r="E410" s="122"/>
      <c r="F410" s="122"/>
      <c r="G410" s="122"/>
      <c r="H410" s="122"/>
      <c r="I410" s="122"/>
      <c r="J410" s="122"/>
      <c r="K410" s="122"/>
      <c r="L410" s="122"/>
      <c r="M410" s="122"/>
      <c r="N410" s="122"/>
      <c r="O410" s="122"/>
      <c r="P410" s="122"/>
      <c r="Q410" s="122"/>
      <c r="R410" s="122"/>
      <c r="S410" s="122"/>
      <c r="T410" s="122"/>
      <c r="U410" s="122"/>
      <c r="V410" s="122"/>
      <c r="W410" s="122"/>
      <c r="X410" s="122"/>
      <c r="Y410" s="122"/>
      <c r="Z410" s="122"/>
      <c r="AA410" s="122"/>
      <c r="AB410" s="122"/>
      <c r="AC410" s="122"/>
      <c r="AD410" s="122"/>
      <c r="AE410" s="122"/>
      <c r="AF410" s="122"/>
      <c r="AG410" s="122"/>
      <c r="AH410" s="122"/>
      <c r="AI410" s="122"/>
    </row>
    <row r="411" spans="1:35" ht="14.25" customHeight="1" x14ac:dyDescent="0.3">
      <c r="A411" s="122"/>
      <c r="D411" s="122"/>
      <c r="E411" s="122"/>
      <c r="F411" s="122"/>
      <c r="G411" s="122"/>
      <c r="H411" s="122"/>
      <c r="I411" s="122"/>
      <c r="J411" s="122"/>
      <c r="K411" s="122"/>
      <c r="L411" s="122"/>
      <c r="M411" s="122"/>
      <c r="N411" s="122"/>
      <c r="O411" s="122"/>
      <c r="P411" s="122"/>
      <c r="Q411" s="122"/>
      <c r="R411" s="122"/>
      <c r="S411" s="122"/>
      <c r="T411" s="122"/>
      <c r="U411" s="122"/>
      <c r="V411" s="122"/>
      <c r="W411" s="122"/>
      <c r="X411" s="122"/>
      <c r="Y411" s="122"/>
      <c r="Z411" s="122"/>
      <c r="AA411" s="122"/>
      <c r="AB411" s="122"/>
      <c r="AC411" s="122"/>
      <c r="AD411" s="122"/>
      <c r="AE411" s="122"/>
      <c r="AF411" s="122"/>
      <c r="AG411" s="122"/>
      <c r="AH411" s="122"/>
      <c r="AI411" s="122"/>
    </row>
    <row r="412" spans="1:35" ht="14.25" customHeight="1" x14ac:dyDescent="0.3">
      <c r="A412" s="122"/>
      <c r="D412" s="122"/>
      <c r="E412" s="122"/>
      <c r="F412" s="122"/>
      <c r="G412" s="122"/>
      <c r="H412" s="122"/>
      <c r="I412" s="122"/>
      <c r="J412" s="122"/>
      <c r="K412" s="122"/>
      <c r="L412" s="122"/>
      <c r="M412" s="122"/>
      <c r="N412" s="122"/>
      <c r="O412" s="122"/>
      <c r="P412" s="122"/>
      <c r="Q412" s="122"/>
      <c r="R412" s="122"/>
      <c r="S412" s="122"/>
      <c r="T412" s="122"/>
      <c r="U412" s="122"/>
      <c r="V412" s="122"/>
      <c r="W412" s="122"/>
      <c r="X412" s="122"/>
      <c r="Y412" s="122"/>
      <c r="Z412" s="122"/>
      <c r="AA412" s="122"/>
      <c r="AB412" s="122"/>
      <c r="AC412" s="122"/>
      <c r="AD412" s="122"/>
      <c r="AE412" s="122"/>
      <c r="AF412" s="122"/>
      <c r="AG412" s="122"/>
      <c r="AH412" s="122"/>
      <c r="AI412" s="122"/>
    </row>
    <row r="413" spans="1:35" ht="14.25" customHeight="1" x14ac:dyDescent="0.3">
      <c r="A413" s="122"/>
      <c r="D413" s="122"/>
      <c r="E413" s="122"/>
      <c r="F413" s="122"/>
      <c r="G413" s="122"/>
      <c r="H413" s="122"/>
      <c r="I413" s="122"/>
      <c r="J413" s="122"/>
      <c r="K413" s="122"/>
      <c r="L413" s="122"/>
      <c r="M413" s="122"/>
      <c r="N413" s="122"/>
      <c r="O413" s="122"/>
      <c r="P413" s="122"/>
      <c r="Q413" s="122"/>
      <c r="R413" s="122"/>
      <c r="S413" s="122"/>
      <c r="T413" s="122"/>
      <c r="U413" s="122"/>
      <c r="V413" s="122"/>
      <c r="W413" s="122"/>
      <c r="X413" s="122"/>
      <c r="Y413" s="122"/>
      <c r="Z413" s="122"/>
      <c r="AA413" s="122"/>
      <c r="AB413" s="122"/>
      <c r="AC413" s="122"/>
      <c r="AD413" s="122"/>
      <c r="AE413" s="122"/>
      <c r="AF413" s="122"/>
      <c r="AG413" s="122"/>
      <c r="AH413" s="122"/>
      <c r="AI413" s="122"/>
    </row>
    <row r="414" spans="1:35" ht="14.25" customHeight="1" x14ac:dyDescent="0.3">
      <c r="A414" s="122"/>
      <c r="D414" s="122"/>
      <c r="E414" s="122"/>
      <c r="F414" s="122"/>
      <c r="G414" s="122"/>
      <c r="H414" s="122"/>
      <c r="I414" s="122"/>
      <c r="J414" s="122"/>
      <c r="K414" s="122"/>
      <c r="L414" s="122"/>
      <c r="M414" s="122"/>
      <c r="N414" s="122"/>
      <c r="O414" s="122"/>
      <c r="P414" s="122"/>
      <c r="Q414" s="122"/>
      <c r="R414" s="122"/>
      <c r="S414" s="122"/>
      <c r="T414" s="122"/>
      <c r="U414" s="122"/>
      <c r="V414" s="122"/>
      <c r="W414" s="122"/>
      <c r="X414" s="122"/>
      <c r="Y414" s="122"/>
      <c r="Z414" s="122"/>
      <c r="AA414" s="122"/>
      <c r="AB414" s="122"/>
      <c r="AC414" s="122"/>
      <c r="AD414" s="122"/>
      <c r="AE414" s="122"/>
      <c r="AF414" s="122"/>
      <c r="AG414" s="122"/>
      <c r="AH414" s="122"/>
      <c r="AI414" s="122"/>
    </row>
    <row r="415" spans="1:35" ht="14.25" customHeight="1" x14ac:dyDescent="0.3">
      <c r="A415" s="122"/>
      <c r="D415" s="122"/>
      <c r="E415" s="122"/>
      <c r="F415" s="122"/>
      <c r="G415" s="122"/>
      <c r="H415" s="122"/>
      <c r="I415" s="122"/>
      <c r="J415" s="122"/>
      <c r="K415" s="122"/>
      <c r="L415" s="122"/>
      <c r="M415" s="122"/>
      <c r="N415" s="122"/>
      <c r="O415" s="122"/>
      <c r="P415" s="122"/>
      <c r="Q415" s="122"/>
      <c r="R415" s="122"/>
      <c r="S415" s="122"/>
      <c r="T415" s="122"/>
      <c r="U415" s="122"/>
      <c r="V415" s="122"/>
      <c r="W415" s="122"/>
      <c r="X415" s="122"/>
      <c r="Y415" s="122"/>
      <c r="Z415" s="122"/>
      <c r="AA415" s="122"/>
      <c r="AB415" s="122"/>
      <c r="AC415" s="122"/>
      <c r="AD415" s="122"/>
      <c r="AE415" s="122"/>
      <c r="AF415" s="122"/>
      <c r="AG415" s="122"/>
      <c r="AH415" s="122"/>
      <c r="AI415" s="122"/>
    </row>
    <row r="416" spans="1:35" ht="14.25" customHeight="1" x14ac:dyDescent="0.3">
      <c r="A416" s="122"/>
      <c r="D416" s="122"/>
      <c r="E416" s="122"/>
      <c r="F416" s="122"/>
      <c r="G416" s="122"/>
      <c r="H416" s="122"/>
      <c r="I416" s="122"/>
      <c r="J416" s="122"/>
      <c r="K416" s="122"/>
      <c r="L416" s="122"/>
      <c r="M416" s="122"/>
      <c r="N416" s="122"/>
      <c r="O416" s="122"/>
      <c r="P416" s="122"/>
      <c r="Q416" s="122"/>
      <c r="R416" s="122"/>
      <c r="S416" s="122"/>
      <c r="T416" s="122"/>
      <c r="U416" s="122"/>
      <c r="V416" s="122"/>
      <c r="W416" s="122"/>
      <c r="X416" s="122"/>
      <c r="Y416" s="122"/>
      <c r="Z416" s="122"/>
      <c r="AA416" s="122"/>
      <c r="AB416" s="122"/>
      <c r="AC416" s="122"/>
      <c r="AD416" s="122"/>
      <c r="AE416" s="122"/>
      <c r="AF416" s="122"/>
      <c r="AG416" s="122"/>
      <c r="AH416" s="122"/>
      <c r="AI416" s="122"/>
    </row>
    <row r="417" spans="1:35" ht="14.25" customHeight="1" x14ac:dyDescent="0.3">
      <c r="A417" s="122"/>
      <c r="D417" s="122"/>
      <c r="E417" s="122"/>
      <c r="F417" s="122"/>
      <c r="G417" s="122"/>
      <c r="H417" s="122"/>
      <c r="I417" s="122"/>
      <c r="J417" s="122"/>
      <c r="K417" s="122"/>
      <c r="L417" s="122"/>
      <c r="M417" s="122"/>
      <c r="N417" s="122"/>
      <c r="O417" s="122"/>
      <c r="P417" s="122"/>
      <c r="Q417" s="122"/>
      <c r="R417" s="122"/>
      <c r="S417" s="122"/>
      <c r="T417" s="122"/>
      <c r="U417" s="122"/>
      <c r="V417" s="122"/>
      <c r="W417" s="122"/>
      <c r="X417" s="122"/>
      <c r="Y417" s="122"/>
      <c r="Z417" s="122"/>
      <c r="AA417" s="122"/>
      <c r="AB417" s="122"/>
      <c r="AC417" s="122"/>
      <c r="AD417" s="122"/>
      <c r="AE417" s="122"/>
      <c r="AF417" s="122"/>
      <c r="AG417" s="122"/>
      <c r="AH417" s="122"/>
      <c r="AI417" s="122"/>
    </row>
    <row r="418" spans="1:35" ht="14.25" customHeight="1" x14ac:dyDescent="0.3">
      <c r="A418" s="122"/>
      <c r="D418" s="122"/>
      <c r="E418" s="122"/>
      <c r="F418" s="122"/>
      <c r="G418" s="122"/>
      <c r="H418" s="122"/>
      <c r="I418" s="122"/>
      <c r="J418" s="122"/>
      <c r="K418" s="122"/>
      <c r="L418" s="122"/>
      <c r="M418" s="122"/>
      <c r="N418" s="122"/>
      <c r="O418" s="122"/>
      <c r="P418" s="122"/>
      <c r="Q418" s="122"/>
      <c r="R418" s="122"/>
      <c r="S418" s="122"/>
      <c r="T418" s="122"/>
      <c r="U418" s="122"/>
      <c r="V418" s="122"/>
      <c r="W418" s="122"/>
      <c r="X418" s="122"/>
      <c r="Y418" s="122"/>
      <c r="Z418" s="122"/>
      <c r="AA418" s="122"/>
      <c r="AB418" s="122"/>
      <c r="AC418" s="122"/>
      <c r="AD418" s="122"/>
      <c r="AE418" s="122"/>
      <c r="AF418" s="122"/>
      <c r="AG418" s="122"/>
      <c r="AH418" s="122"/>
      <c r="AI418" s="122"/>
    </row>
    <row r="419" spans="1:35" ht="14.25" customHeight="1" x14ac:dyDescent="0.3">
      <c r="A419" s="122"/>
      <c r="D419" s="122"/>
      <c r="E419" s="122"/>
      <c r="F419" s="122"/>
      <c r="G419" s="122"/>
      <c r="H419" s="122"/>
      <c r="I419" s="122"/>
      <c r="J419" s="122"/>
      <c r="K419" s="122"/>
      <c r="L419" s="122"/>
      <c r="M419" s="122"/>
      <c r="N419" s="122"/>
      <c r="O419" s="122"/>
      <c r="P419" s="122"/>
      <c r="Q419" s="122"/>
      <c r="R419" s="122"/>
      <c r="S419" s="122"/>
      <c r="T419" s="122"/>
      <c r="U419" s="122"/>
      <c r="V419" s="122"/>
      <c r="W419" s="122"/>
      <c r="X419" s="122"/>
      <c r="Y419" s="122"/>
      <c r="Z419" s="122"/>
      <c r="AA419" s="122"/>
      <c r="AB419" s="122"/>
      <c r="AC419" s="122"/>
      <c r="AD419" s="122"/>
      <c r="AE419" s="122"/>
      <c r="AF419" s="122"/>
      <c r="AG419" s="122"/>
      <c r="AH419" s="122"/>
      <c r="AI419" s="122"/>
    </row>
    <row r="420" spans="1:35" ht="14.25" customHeight="1" x14ac:dyDescent="0.3">
      <c r="A420" s="122"/>
      <c r="D420" s="122"/>
      <c r="E420" s="122"/>
      <c r="F420" s="122"/>
      <c r="G420" s="122"/>
      <c r="H420" s="122"/>
      <c r="I420" s="122"/>
      <c r="J420" s="122"/>
      <c r="K420" s="122"/>
      <c r="L420" s="122"/>
      <c r="M420" s="122"/>
      <c r="N420" s="122"/>
      <c r="O420" s="122"/>
      <c r="P420" s="122"/>
      <c r="Q420" s="122"/>
      <c r="R420" s="122"/>
      <c r="S420" s="122"/>
      <c r="T420" s="122"/>
      <c r="U420" s="122"/>
      <c r="V420" s="122"/>
      <c r="W420" s="122"/>
      <c r="X420" s="122"/>
      <c r="Y420" s="122"/>
      <c r="Z420" s="122"/>
      <c r="AA420" s="122"/>
      <c r="AB420" s="122"/>
      <c r="AC420" s="122"/>
      <c r="AD420" s="122"/>
      <c r="AE420" s="122"/>
      <c r="AF420" s="122"/>
      <c r="AG420" s="122"/>
      <c r="AH420" s="122"/>
      <c r="AI420" s="122"/>
    </row>
    <row r="421" spans="1:35" ht="14.25" customHeight="1" x14ac:dyDescent="0.3">
      <c r="A421" s="122"/>
      <c r="D421" s="122"/>
      <c r="E421" s="122"/>
      <c r="F421" s="122"/>
      <c r="G421" s="122"/>
      <c r="H421" s="122"/>
      <c r="I421" s="122"/>
      <c r="J421" s="122"/>
      <c r="K421" s="122"/>
      <c r="L421" s="122"/>
      <c r="M421" s="122"/>
      <c r="N421" s="122"/>
      <c r="O421" s="122"/>
      <c r="P421" s="122"/>
      <c r="Q421" s="122"/>
      <c r="R421" s="122"/>
      <c r="S421" s="122"/>
      <c r="T421" s="122"/>
      <c r="U421" s="122"/>
      <c r="V421" s="122"/>
      <c r="W421" s="122"/>
      <c r="X421" s="122"/>
      <c r="Y421" s="122"/>
      <c r="Z421" s="122"/>
      <c r="AA421" s="122"/>
      <c r="AB421" s="122"/>
      <c r="AC421" s="122"/>
      <c r="AD421" s="122"/>
      <c r="AE421" s="122"/>
      <c r="AF421" s="122"/>
      <c r="AG421" s="122"/>
      <c r="AH421" s="122"/>
      <c r="AI421" s="122"/>
    </row>
    <row r="422" spans="1:35" ht="14.25" customHeight="1" x14ac:dyDescent="0.3">
      <c r="A422" s="122"/>
      <c r="D422" s="122"/>
      <c r="E422" s="122"/>
      <c r="F422" s="122"/>
      <c r="G422" s="122"/>
      <c r="H422" s="122"/>
      <c r="I422" s="122"/>
      <c r="J422" s="122"/>
      <c r="K422" s="122"/>
      <c r="L422" s="122"/>
      <c r="M422" s="122"/>
      <c r="N422" s="122"/>
      <c r="O422" s="122"/>
      <c r="P422" s="122"/>
      <c r="Q422" s="122"/>
      <c r="R422" s="122"/>
      <c r="S422" s="122"/>
      <c r="T422" s="122"/>
      <c r="U422" s="122"/>
      <c r="V422" s="122"/>
      <c r="W422" s="122"/>
      <c r="X422" s="122"/>
      <c r="Y422" s="122"/>
      <c r="Z422" s="122"/>
      <c r="AA422" s="122"/>
      <c r="AB422" s="122"/>
      <c r="AC422" s="122"/>
      <c r="AD422" s="122"/>
      <c r="AE422" s="122"/>
      <c r="AF422" s="122"/>
      <c r="AG422" s="122"/>
      <c r="AH422" s="122"/>
      <c r="AI422" s="122"/>
    </row>
    <row r="423" spans="1:35" ht="14.25" customHeight="1" x14ac:dyDescent="0.3">
      <c r="A423" s="122"/>
      <c r="D423" s="122"/>
      <c r="E423" s="122"/>
      <c r="F423" s="122"/>
      <c r="G423" s="122"/>
      <c r="H423" s="122"/>
      <c r="I423" s="122"/>
      <c r="J423" s="122"/>
      <c r="K423" s="122"/>
      <c r="L423" s="122"/>
      <c r="M423" s="122"/>
      <c r="N423" s="122"/>
      <c r="O423" s="122"/>
      <c r="P423" s="122"/>
      <c r="Q423" s="122"/>
      <c r="R423" s="122"/>
      <c r="S423" s="122"/>
      <c r="T423" s="122"/>
      <c r="U423" s="122"/>
      <c r="V423" s="122"/>
      <c r="W423" s="122"/>
      <c r="X423" s="122"/>
      <c r="Y423" s="122"/>
      <c r="Z423" s="122"/>
      <c r="AA423" s="122"/>
      <c r="AB423" s="122"/>
      <c r="AC423" s="122"/>
      <c r="AD423" s="122"/>
      <c r="AE423" s="122"/>
      <c r="AF423" s="122"/>
      <c r="AG423" s="122"/>
      <c r="AH423" s="122"/>
      <c r="AI423" s="122"/>
    </row>
    <row r="424" spans="1:35" ht="14.25" customHeight="1" x14ac:dyDescent="0.3">
      <c r="A424" s="122"/>
      <c r="D424" s="122"/>
      <c r="E424" s="122"/>
      <c r="F424" s="122"/>
      <c r="G424" s="122"/>
      <c r="H424" s="122"/>
      <c r="I424" s="122"/>
      <c r="J424" s="122"/>
      <c r="K424" s="122"/>
      <c r="L424" s="122"/>
      <c r="M424" s="122"/>
      <c r="N424" s="122"/>
      <c r="O424" s="122"/>
      <c r="P424" s="122"/>
      <c r="Q424" s="122"/>
      <c r="R424" s="122"/>
      <c r="S424" s="122"/>
      <c r="T424" s="122"/>
      <c r="U424" s="122"/>
      <c r="V424" s="122"/>
      <c r="W424" s="122"/>
      <c r="X424" s="122"/>
      <c r="Y424" s="122"/>
      <c r="Z424" s="122"/>
      <c r="AA424" s="122"/>
      <c r="AB424" s="122"/>
      <c r="AC424" s="122"/>
      <c r="AD424" s="122"/>
      <c r="AE424" s="122"/>
      <c r="AF424" s="122"/>
      <c r="AG424" s="122"/>
      <c r="AH424" s="122"/>
      <c r="AI424" s="122"/>
    </row>
    <row r="425" spans="1:35" ht="14.25" customHeight="1" x14ac:dyDescent="0.3">
      <c r="A425" s="122"/>
      <c r="D425" s="122"/>
      <c r="E425" s="122"/>
      <c r="F425" s="122"/>
      <c r="G425" s="122"/>
      <c r="H425" s="122"/>
      <c r="I425" s="122"/>
      <c r="J425" s="122"/>
      <c r="K425" s="122"/>
      <c r="L425" s="122"/>
      <c r="M425" s="122"/>
      <c r="N425" s="122"/>
      <c r="O425" s="122"/>
      <c r="P425" s="122"/>
      <c r="Q425" s="122"/>
      <c r="R425" s="122"/>
      <c r="S425" s="122"/>
      <c r="T425" s="122"/>
      <c r="U425" s="122"/>
      <c r="V425" s="122"/>
      <c r="W425" s="122"/>
      <c r="X425" s="122"/>
      <c r="Y425" s="122"/>
      <c r="Z425" s="122"/>
      <c r="AA425" s="122"/>
      <c r="AB425" s="122"/>
      <c r="AC425" s="122"/>
      <c r="AD425" s="122"/>
      <c r="AE425" s="122"/>
      <c r="AF425" s="122"/>
      <c r="AG425" s="122"/>
      <c r="AH425" s="122"/>
      <c r="AI425" s="122"/>
    </row>
    <row r="426" spans="1:35" ht="14.25" customHeight="1" x14ac:dyDescent="0.3">
      <c r="A426" s="122"/>
      <c r="D426" s="122"/>
      <c r="E426" s="122"/>
      <c r="F426" s="122"/>
      <c r="G426" s="122"/>
      <c r="H426" s="122"/>
      <c r="I426" s="122"/>
      <c r="J426" s="122"/>
      <c r="K426" s="122"/>
      <c r="L426" s="122"/>
      <c r="M426" s="122"/>
      <c r="N426" s="122"/>
      <c r="O426" s="122"/>
      <c r="P426" s="122"/>
      <c r="Q426" s="122"/>
      <c r="R426" s="122"/>
      <c r="S426" s="122"/>
      <c r="T426" s="122"/>
      <c r="U426" s="122"/>
      <c r="V426" s="122"/>
      <c r="W426" s="122"/>
      <c r="X426" s="122"/>
      <c r="Y426" s="122"/>
      <c r="Z426" s="122"/>
      <c r="AA426" s="122"/>
      <c r="AB426" s="122"/>
      <c r="AC426" s="122"/>
      <c r="AD426" s="122"/>
      <c r="AE426" s="122"/>
      <c r="AF426" s="122"/>
      <c r="AG426" s="122"/>
      <c r="AH426" s="122"/>
      <c r="AI426" s="122"/>
    </row>
    <row r="427" spans="1:35" ht="14.25" customHeight="1" x14ac:dyDescent="0.3">
      <c r="A427" s="122"/>
      <c r="D427" s="122"/>
      <c r="E427" s="122"/>
      <c r="F427" s="122"/>
      <c r="G427" s="122"/>
      <c r="H427" s="122"/>
      <c r="I427" s="122"/>
      <c r="J427" s="122"/>
      <c r="K427" s="122"/>
      <c r="L427" s="122"/>
      <c r="M427" s="122"/>
      <c r="N427" s="122"/>
      <c r="O427" s="122"/>
      <c r="P427" s="122"/>
      <c r="Q427" s="122"/>
      <c r="R427" s="122"/>
      <c r="S427" s="122"/>
      <c r="T427" s="122"/>
      <c r="U427" s="122"/>
      <c r="V427" s="122"/>
      <c r="W427" s="122"/>
      <c r="X427" s="122"/>
      <c r="Y427" s="122"/>
      <c r="Z427" s="122"/>
      <c r="AA427" s="122"/>
      <c r="AB427" s="122"/>
      <c r="AC427" s="122"/>
      <c r="AD427" s="122"/>
      <c r="AE427" s="122"/>
      <c r="AF427" s="122"/>
      <c r="AG427" s="122"/>
      <c r="AH427" s="122"/>
      <c r="AI427" s="122"/>
    </row>
    <row r="428" spans="1:35" ht="14.25" customHeight="1" x14ac:dyDescent="0.3">
      <c r="A428" s="122"/>
      <c r="D428" s="122"/>
      <c r="E428" s="122"/>
      <c r="F428" s="122"/>
      <c r="G428" s="122"/>
      <c r="H428" s="122"/>
      <c r="I428" s="122"/>
      <c r="J428" s="122"/>
      <c r="K428" s="122"/>
      <c r="L428" s="122"/>
      <c r="M428" s="122"/>
      <c r="N428" s="122"/>
      <c r="O428" s="122"/>
      <c r="P428" s="122"/>
      <c r="Q428" s="122"/>
      <c r="R428" s="122"/>
      <c r="S428" s="122"/>
      <c r="T428" s="122"/>
      <c r="U428" s="122"/>
      <c r="V428" s="122"/>
      <c r="W428" s="122"/>
      <c r="X428" s="122"/>
      <c r="Y428" s="122"/>
      <c r="Z428" s="122"/>
      <c r="AA428" s="122"/>
      <c r="AB428" s="122"/>
      <c r="AC428" s="122"/>
      <c r="AD428" s="122"/>
      <c r="AE428" s="122"/>
      <c r="AF428" s="122"/>
      <c r="AG428" s="122"/>
      <c r="AH428" s="122"/>
      <c r="AI428" s="122"/>
    </row>
    <row r="429" spans="1:35" ht="14.25" customHeight="1" x14ac:dyDescent="0.3">
      <c r="A429" s="122"/>
      <c r="D429" s="122"/>
      <c r="E429" s="122"/>
      <c r="F429" s="122"/>
      <c r="G429" s="122"/>
      <c r="H429" s="122"/>
      <c r="I429" s="122"/>
      <c r="J429" s="122"/>
      <c r="K429" s="122"/>
      <c r="L429" s="122"/>
      <c r="M429" s="122"/>
      <c r="N429" s="122"/>
      <c r="O429" s="122"/>
      <c r="P429" s="122"/>
      <c r="Q429" s="122"/>
      <c r="R429" s="122"/>
      <c r="S429" s="122"/>
      <c r="T429" s="122"/>
      <c r="U429" s="122"/>
      <c r="V429" s="122"/>
      <c r="W429" s="122"/>
      <c r="X429" s="122"/>
      <c r="Y429" s="122"/>
      <c r="Z429" s="122"/>
      <c r="AA429" s="122"/>
      <c r="AB429" s="122"/>
      <c r="AC429" s="122"/>
      <c r="AD429" s="122"/>
      <c r="AE429" s="122"/>
      <c r="AF429" s="122"/>
      <c r="AG429" s="122"/>
      <c r="AH429" s="122"/>
      <c r="AI429" s="122"/>
    </row>
    <row r="430" spans="1:35" ht="14.25" customHeight="1" x14ac:dyDescent="0.3">
      <c r="A430" s="122"/>
      <c r="D430" s="122"/>
      <c r="E430" s="122"/>
      <c r="F430" s="122"/>
      <c r="G430" s="122"/>
      <c r="H430" s="122"/>
      <c r="I430" s="122"/>
      <c r="J430" s="122"/>
      <c r="K430" s="122"/>
      <c r="L430" s="122"/>
      <c r="M430" s="122"/>
      <c r="N430" s="122"/>
      <c r="O430" s="122"/>
      <c r="P430" s="122"/>
      <c r="Q430" s="122"/>
      <c r="R430" s="122"/>
      <c r="S430" s="122"/>
      <c r="T430" s="122"/>
      <c r="U430" s="122"/>
      <c r="V430" s="122"/>
      <c r="W430" s="122"/>
      <c r="X430" s="122"/>
      <c r="Y430" s="122"/>
      <c r="Z430" s="122"/>
      <c r="AA430" s="122"/>
      <c r="AB430" s="122"/>
      <c r="AC430" s="122"/>
      <c r="AD430" s="122"/>
      <c r="AE430" s="122"/>
      <c r="AF430" s="122"/>
      <c r="AG430" s="122"/>
      <c r="AH430" s="122"/>
      <c r="AI430" s="122"/>
    </row>
    <row r="431" spans="1:35" ht="14.25" customHeight="1" x14ac:dyDescent="0.3">
      <c r="A431" s="122"/>
      <c r="D431" s="122"/>
      <c r="E431" s="122"/>
      <c r="F431" s="122"/>
      <c r="G431" s="122"/>
      <c r="H431" s="122"/>
      <c r="I431" s="122"/>
      <c r="J431" s="122"/>
      <c r="K431" s="122"/>
      <c r="L431" s="122"/>
      <c r="M431" s="122"/>
      <c r="N431" s="122"/>
      <c r="O431" s="122"/>
      <c r="P431" s="122"/>
      <c r="Q431" s="122"/>
      <c r="R431" s="122"/>
      <c r="S431" s="122"/>
      <c r="T431" s="122"/>
      <c r="U431" s="122"/>
      <c r="V431" s="122"/>
      <c r="W431" s="122"/>
      <c r="X431" s="122"/>
      <c r="Y431" s="122"/>
      <c r="Z431" s="122"/>
      <c r="AA431" s="122"/>
      <c r="AB431" s="122"/>
      <c r="AC431" s="122"/>
      <c r="AD431" s="122"/>
      <c r="AE431" s="122"/>
      <c r="AF431" s="122"/>
      <c r="AG431" s="122"/>
      <c r="AH431" s="122"/>
      <c r="AI431" s="122"/>
    </row>
    <row r="432" spans="1:35" ht="14.25" customHeight="1" x14ac:dyDescent="0.3">
      <c r="A432" s="122"/>
      <c r="D432" s="122"/>
      <c r="E432" s="122"/>
      <c r="F432" s="122"/>
      <c r="G432" s="122"/>
      <c r="H432" s="122"/>
      <c r="I432" s="122"/>
      <c r="J432" s="122"/>
      <c r="K432" s="122"/>
      <c r="L432" s="122"/>
      <c r="M432" s="122"/>
      <c r="N432" s="122"/>
      <c r="O432" s="122"/>
      <c r="P432" s="122"/>
      <c r="Q432" s="122"/>
      <c r="R432" s="122"/>
      <c r="S432" s="122"/>
      <c r="T432" s="122"/>
      <c r="U432" s="122"/>
      <c r="V432" s="122"/>
      <c r="W432" s="122"/>
      <c r="X432" s="122"/>
      <c r="Y432" s="122"/>
      <c r="Z432" s="122"/>
      <c r="AA432" s="122"/>
      <c r="AB432" s="122"/>
      <c r="AC432" s="122"/>
      <c r="AD432" s="122"/>
      <c r="AE432" s="122"/>
      <c r="AF432" s="122"/>
      <c r="AG432" s="122"/>
      <c r="AH432" s="122"/>
      <c r="AI432" s="122"/>
    </row>
    <row r="433" spans="1:35" ht="14.25" customHeight="1" x14ac:dyDescent="0.3">
      <c r="A433" s="122"/>
      <c r="D433" s="122"/>
      <c r="E433" s="122"/>
      <c r="F433" s="122"/>
      <c r="G433" s="122"/>
      <c r="H433" s="122"/>
      <c r="I433" s="122"/>
      <c r="J433" s="122"/>
      <c r="K433" s="122"/>
      <c r="L433" s="122"/>
      <c r="M433" s="122"/>
      <c r="N433" s="122"/>
      <c r="O433" s="122"/>
      <c r="P433" s="122"/>
      <c r="Q433" s="122"/>
      <c r="R433" s="122"/>
      <c r="S433" s="122"/>
      <c r="T433" s="122"/>
      <c r="U433" s="122"/>
      <c r="V433" s="122"/>
      <c r="W433" s="122"/>
      <c r="X433" s="122"/>
      <c r="Y433" s="122"/>
      <c r="Z433" s="122"/>
      <c r="AA433" s="122"/>
      <c r="AB433" s="122"/>
      <c r="AC433" s="122"/>
      <c r="AD433" s="122"/>
      <c r="AE433" s="122"/>
      <c r="AF433" s="122"/>
      <c r="AG433" s="122"/>
      <c r="AH433" s="122"/>
      <c r="AI433" s="122"/>
    </row>
    <row r="434" spans="1:35" ht="14.25" customHeight="1" x14ac:dyDescent="0.3">
      <c r="A434" s="122"/>
      <c r="D434" s="122"/>
      <c r="E434" s="122"/>
      <c r="F434" s="122"/>
      <c r="G434" s="122"/>
      <c r="H434" s="122"/>
      <c r="I434" s="122"/>
      <c r="J434" s="122"/>
      <c r="K434" s="122"/>
      <c r="L434" s="122"/>
      <c r="M434" s="122"/>
      <c r="N434" s="122"/>
      <c r="O434" s="122"/>
      <c r="P434" s="122"/>
      <c r="Q434" s="122"/>
      <c r="R434" s="122"/>
      <c r="S434" s="122"/>
      <c r="T434" s="122"/>
      <c r="U434" s="122"/>
      <c r="V434" s="122"/>
      <c r="W434" s="122"/>
      <c r="X434" s="122"/>
      <c r="Y434" s="122"/>
      <c r="Z434" s="122"/>
      <c r="AA434" s="122"/>
      <c r="AB434" s="122"/>
      <c r="AC434" s="122"/>
      <c r="AD434" s="122"/>
      <c r="AE434" s="122"/>
      <c r="AF434" s="122"/>
      <c r="AG434" s="122"/>
      <c r="AH434" s="122"/>
      <c r="AI434" s="122"/>
    </row>
    <row r="435" spans="1:35" ht="14.25" customHeight="1" x14ac:dyDescent="0.3">
      <c r="A435" s="122"/>
      <c r="D435" s="122"/>
      <c r="E435" s="122"/>
      <c r="F435" s="122"/>
      <c r="G435" s="122"/>
      <c r="H435" s="122"/>
      <c r="I435" s="122"/>
      <c r="J435" s="122"/>
      <c r="K435" s="122"/>
      <c r="L435" s="122"/>
      <c r="M435" s="122"/>
      <c r="N435" s="122"/>
      <c r="O435" s="122"/>
      <c r="P435" s="122"/>
      <c r="Q435" s="122"/>
      <c r="R435" s="122"/>
      <c r="S435" s="122"/>
      <c r="T435" s="122"/>
      <c r="U435" s="122"/>
      <c r="V435" s="122"/>
      <c r="W435" s="122"/>
      <c r="X435" s="122"/>
      <c r="Y435" s="122"/>
      <c r="Z435" s="122"/>
      <c r="AA435" s="122"/>
      <c r="AB435" s="122"/>
      <c r="AC435" s="122"/>
      <c r="AD435" s="122"/>
      <c r="AE435" s="122"/>
      <c r="AF435" s="122"/>
      <c r="AG435" s="122"/>
      <c r="AH435" s="122"/>
      <c r="AI435" s="122"/>
    </row>
    <row r="436" spans="1:35" ht="14.25" customHeight="1" x14ac:dyDescent="0.3">
      <c r="A436" s="122"/>
      <c r="D436" s="122"/>
      <c r="E436" s="122"/>
      <c r="F436" s="122"/>
      <c r="G436" s="122"/>
      <c r="H436" s="122"/>
      <c r="I436" s="122"/>
      <c r="J436" s="122"/>
      <c r="K436" s="122"/>
      <c r="L436" s="122"/>
      <c r="M436" s="122"/>
      <c r="N436" s="122"/>
      <c r="O436" s="122"/>
      <c r="P436" s="122"/>
      <c r="Q436" s="122"/>
      <c r="R436" s="122"/>
      <c r="S436" s="122"/>
      <c r="T436" s="122"/>
      <c r="U436" s="122"/>
      <c r="V436" s="122"/>
      <c r="W436" s="122"/>
      <c r="X436" s="122"/>
      <c r="Y436" s="122"/>
      <c r="Z436" s="122"/>
      <c r="AA436" s="122"/>
      <c r="AB436" s="122"/>
      <c r="AC436" s="122"/>
      <c r="AD436" s="122"/>
      <c r="AE436" s="122"/>
      <c r="AF436" s="122"/>
      <c r="AG436" s="122"/>
      <c r="AH436" s="122"/>
      <c r="AI436" s="122"/>
    </row>
    <row r="437" spans="1:35" ht="14.25" customHeight="1" x14ac:dyDescent="0.3">
      <c r="A437" s="122"/>
      <c r="D437" s="122"/>
      <c r="E437" s="122"/>
      <c r="F437" s="122"/>
      <c r="G437" s="122"/>
      <c r="H437" s="122"/>
      <c r="I437" s="122"/>
      <c r="J437" s="122"/>
      <c r="K437" s="122"/>
      <c r="L437" s="122"/>
      <c r="M437" s="122"/>
      <c r="N437" s="122"/>
      <c r="O437" s="122"/>
      <c r="P437" s="122"/>
      <c r="Q437" s="122"/>
      <c r="R437" s="122"/>
      <c r="S437" s="122"/>
      <c r="T437" s="122"/>
      <c r="U437" s="122"/>
      <c r="V437" s="122"/>
      <c r="W437" s="122"/>
      <c r="X437" s="122"/>
      <c r="Y437" s="122"/>
      <c r="Z437" s="122"/>
      <c r="AA437" s="122"/>
      <c r="AB437" s="122"/>
      <c r="AC437" s="122"/>
      <c r="AD437" s="122"/>
      <c r="AE437" s="122"/>
      <c r="AF437" s="122"/>
      <c r="AG437" s="122"/>
      <c r="AH437" s="122"/>
      <c r="AI437" s="122"/>
    </row>
    <row r="438" spans="1:35" ht="14.25" customHeight="1" x14ac:dyDescent="0.3">
      <c r="A438" s="122"/>
      <c r="D438" s="122"/>
      <c r="E438" s="122"/>
      <c r="F438" s="122"/>
      <c r="G438" s="122"/>
      <c r="H438" s="122"/>
      <c r="I438" s="122"/>
      <c r="J438" s="122"/>
      <c r="K438" s="122"/>
      <c r="L438" s="122"/>
      <c r="M438" s="122"/>
      <c r="N438" s="122"/>
      <c r="O438" s="122"/>
      <c r="P438" s="122"/>
      <c r="Q438" s="122"/>
      <c r="R438" s="122"/>
      <c r="S438" s="122"/>
      <c r="T438" s="122"/>
      <c r="U438" s="122"/>
      <c r="V438" s="122"/>
      <c r="W438" s="122"/>
      <c r="X438" s="122"/>
      <c r="Y438" s="122"/>
      <c r="Z438" s="122"/>
      <c r="AA438" s="122"/>
      <c r="AB438" s="122"/>
      <c r="AC438" s="122"/>
      <c r="AD438" s="122"/>
      <c r="AE438" s="122"/>
      <c r="AF438" s="122"/>
      <c r="AG438" s="122"/>
      <c r="AH438" s="122"/>
      <c r="AI438" s="122"/>
    </row>
    <row r="439" spans="1:35" ht="14.25" customHeight="1" x14ac:dyDescent="0.3">
      <c r="A439" s="122"/>
      <c r="D439" s="122"/>
      <c r="E439" s="122"/>
      <c r="F439" s="122"/>
      <c r="G439" s="122"/>
      <c r="H439" s="122"/>
      <c r="I439" s="122"/>
      <c r="J439" s="122"/>
      <c r="K439" s="122"/>
      <c r="L439" s="122"/>
      <c r="M439" s="122"/>
      <c r="N439" s="122"/>
      <c r="O439" s="122"/>
      <c r="P439" s="122"/>
      <c r="Q439" s="122"/>
      <c r="R439" s="122"/>
      <c r="S439" s="122"/>
      <c r="T439" s="122"/>
      <c r="U439" s="122"/>
      <c r="V439" s="122"/>
      <c r="W439" s="122"/>
      <c r="X439" s="122"/>
      <c r="Y439" s="122"/>
      <c r="Z439" s="122"/>
      <c r="AA439" s="122"/>
      <c r="AB439" s="122"/>
      <c r="AC439" s="122"/>
      <c r="AD439" s="122"/>
      <c r="AE439" s="122"/>
      <c r="AF439" s="122"/>
      <c r="AG439" s="122"/>
      <c r="AH439" s="122"/>
      <c r="AI439" s="122"/>
    </row>
    <row r="440" spans="1:35" ht="14.25" customHeight="1" x14ac:dyDescent="0.3">
      <c r="A440" s="122"/>
      <c r="D440" s="122"/>
      <c r="E440" s="122"/>
      <c r="F440" s="122"/>
      <c r="G440" s="122"/>
      <c r="H440" s="122"/>
      <c r="I440" s="122"/>
      <c r="J440" s="122"/>
      <c r="K440" s="122"/>
      <c r="L440" s="122"/>
      <c r="M440" s="122"/>
      <c r="N440" s="122"/>
      <c r="O440" s="122"/>
      <c r="P440" s="122"/>
      <c r="Q440" s="122"/>
      <c r="R440" s="122"/>
      <c r="S440" s="122"/>
      <c r="T440" s="122"/>
      <c r="U440" s="122"/>
      <c r="V440" s="122"/>
      <c r="W440" s="122"/>
      <c r="X440" s="122"/>
      <c r="Y440" s="122"/>
      <c r="Z440" s="122"/>
      <c r="AA440" s="122"/>
      <c r="AB440" s="122"/>
      <c r="AC440" s="122"/>
      <c r="AD440" s="122"/>
      <c r="AE440" s="122"/>
      <c r="AF440" s="122"/>
      <c r="AG440" s="122"/>
      <c r="AH440" s="122"/>
      <c r="AI440" s="122"/>
    </row>
    <row r="441" spans="1:35" ht="14.25" customHeight="1" x14ac:dyDescent="0.3">
      <c r="A441" s="122"/>
      <c r="D441" s="122"/>
      <c r="E441" s="122"/>
      <c r="F441" s="122"/>
      <c r="G441" s="122"/>
      <c r="H441" s="122"/>
      <c r="I441" s="122"/>
      <c r="J441" s="122"/>
      <c r="K441" s="122"/>
      <c r="L441" s="122"/>
      <c r="M441" s="122"/>
      <c r="N441" s="122"/>
      <c r="O441" s="122"/>
      <c r="P441" s="122"/>
      <c r="Q441" s="122"/>
      <c r="R441" s="122"/>
      <c r="S441" s="122"/>
      <c r="T441" s="122"/>
      <c r="U441" s="122"/>
      <c r="V441" s="122"/>
      <c r="W441" s="122"/>
      <c r="X441" s="122"/>
      <c r="Y441" s="122"/>
      <c r="Z441" s="122"/>
      <c r="AA441" s="122"/>
      <c r="AB441" s="122"/>
      <c r="AC441" s="122"/>
      <c r="AD441" s="122"/>
      <c r="AE441" s="122"/>
      <c r="AF441" s="122"/>
      <c r="AG441" s="122"/>
      <c r="AH441" s="122"/>
      <c r="AI441" s="122"/>
    </row>
    <row r="442" spans="1:35" ht="14.25" customHeight="1" x14ac:dyDescent="0.3">
      <c r="A442" s="122"/>
      <c r="D442" s="122"/>
      <c r="E442" s="122"/>
      <c r="F442" s="122"/>
      <c r="G442" s="122"/>
      <c r="H442" s="122"/>
      <c r="I442" s="122"/>
      <c r="J442" s="122"/>
      <c r="K442" s="122"/>
      <c r="L442" s="122"/>
      <c r="M442" s="122"/>
      <c r="N442" s="122"/>
      <c r="O442" s="122"/>
      <c r="P442" s="122"/>
      <c r="Q442" s="122"/>
      <c r="R442" s="122"/>
      <c r="S442" s="122"/>
      <c r="T442" s="122"/>
      <c r="U442" s="122"/>
      <c r="V442" s="122"/>
      <c r="W442" s="122"/>
      <c r="X442" s="122"/>
      <c r="Y442" s="122"/>
      <c r="Z442" s="122"/>
      <c r="AA442" s="122"/>
      <c r="AB442" s="122"/>
      <c r="AC442" s="122"/>
      <c r="AD442" s="122"/>
      <c r="AE442" s="122"/>
      <c r="AF442" s="122"/>
      <c r="AG442" s="122"/>
      <c r="AH442" s="122"/>
      <c r="AI442" s="122"/>
    </row>
    <row r="443" spans="1:35" ht="14.25" customHeight="1" x14ac:dyDescent="0.3">
      <c r="A443" s="122"/>
      <c r="D443" s="122"/>
      <c r="E443" s="122"/>
      <c r="F443" s="122"/>
      <c r="G443" s="122"/>
      <c r="H443" s="122"/>
      <c r="I443" s="122"/>
      <c r="J443" s="122"/>
      <c r="K443" s="122"/>
      <c r="L443" s="122"/>
      <c r="M443" s="122"/>
      <c r="N443" s="122"/>
      <c r="O443" s="122"/>
      <c r="P443" s="122"/>
      <c r="Q443" s="122"/>
      <c r="R443" s="122"/>
      <c r="S443" s="122"/>
      <c r="T443" s="122"/>
      <c r="U443" s="122"/>
      <c r="V443" s="122"/>
      <c r="W443" s="122"/>
      <c r="X443" s="122"/>
      <c r="Y443" s="122"/>
      <c r="Z443" s="122"/>
      <c r="AA443" s="122"/>
      <c r="AB443" s="122"/>
      <c r="AC443" s="122"/>
      <c r="AD443" s="122"/>
      <c r="AE443" s="122"/>
      <c r="AF443" s="122"/>
      <c r="AG443" s="122"/>
      <c r="AH443" s="122"/>
      <c r="AI443" s="122"/>
    </row>
    <row r="444" spans="1:35" ht="14.25" customHeight="1" x14ac:dyDescent="0.3">
      <c r="A444" s="122"/>
      <c r="D444" s="122"/>
      <c r="E444" s="122"/>
      <c r="F444" s="122"/>
      <c r="G444" s="122"/>
      <c r="H444" s="122"/>
      <c r="I444" s="122"/>
      <c r="J444" s="122"/>
      <c r="K444" s="122"/>
      <c r="L444" s="122"/>
      <c r="M444" s="122"/>
      <c r="N444" s="122"/>
      <c r="O444" s="122"/>
      <c r="P444" s="122"/>
      <c r="Q444" s="122"/>
      <c r="R444" s="122"/>
      <c r="S444" s="122"/>
      <c r="T444" s="122"/>
      <c r="U444" s="122"/>
      <c r="V444" s="122"/>
      <c r="W444" s="122"/>
      <c r="X444" s="122"/>
      <c r="Y444" s="122"/>
      <c r="Z444" s="122"/>
      <c r="AA444" s="122"/>
      <c r="AB444" s="122"/>
      <c r="AC444" s="122"/>
      <c r="AD444" s="122"/>
      <c r="AE444" s="122"/>
      <c r="AF444" s="122"/>
      <c r="AG444" s="122"/>
      <c r="AH444" s="122"/>
      <c r="AI444" s="122"/>
    </row>
    <row r="445" spans="1:35" ht="14.25" customHeight="1" x14ac:dyDescent="0.3">
      <c r="A445" s="122"/>
      <c r="D445" s="122"/>
      <c r="E445" s="122"/>
      <c r="F445" s="122"/>
      <c r="G445" s="122"/>
      <c r="H445" s="122"/>
      <c r="I445" s="122"/>
      <c r="J445" s="122"/>
      <c r="K445" s="122"/>
      <c r="L445" s="122"/>
      <c r="M445" s="122"/>
      <c r="N445" s="122"/>
      <c r="O445" s="122"/>
      <c r="P445" s="122"/>
      <c r="Q445" s="122"/>
      <c r="R445" s="122"/>
      <c r="S445" s="122"/>
      <c r="T445" s="122"/>
      <c r="U445" s="122"/>
      <c r="V445" s="122"/>
      <c r="W445" s="122"/>
      <c r="X445" s="122"/>
      <c r="Y445" s="122"/>
      <c r="Z445" s="122"/>
      <c r="AA445" s="122"/>
      <c r="AB445" s="122"/>
      <c r="AC445" s="122"/>
      <c r="AD445" s="122"/>
      <c r="AE445" s="122"/>
      <c r="AF445" s="122"/>
      <c r="AG445" s="122"/>
      <c r="AH445" s="122"/>
      <c r="AI445" s="122"/>
    </row>
    <row r="446" spans="1:35" ht="14.25" customHeight="1" x14ac:dyDescent="0.3">
      <c r="A446" s="122"/>
      <c r="D446" s="122"/>
      <c r="E446" s="122"/>
      <c r="F446" s="122"/>
      <c r="G446" s="122"/>
      <c r="H446" s="122"/>
      <c r="I446" s="122"/>
      <c r="J446" s="122"/>
      <c r="K446" s="122"/>
      <c r="L446" s="122"/>
      <c r="M446" s="122"/>
      <c r="N446" s="122"/>
      <c r="O446" s="122"/>
      <c r="P446" s="122"/>
      <c r="Q446" s="122"/>
      <c r="R446" s="122"/>
      <c r="S446" s="122"/>
      <c r="T446" s="122"/>
      <c r="U446" s="122"/>
      <c r="V446" s="122"/>
      <c r="W446" s="122"/>
      <c r="X446" s="122"/>
      <c r="Y446" s="122"/>
      <c r="Z446" s="122"/>
      <c r="AA446" s="122"/>
      <c r="AB446" s="122"/>
      <c r="AC446" s="122"/>
      <c r="AD446" s="122"/>
      <c r="AE446" s="122"/>
      <c r="AF446" s="122"/>
      <c r="AG446" s="122"/>
      <c r="AH446" s="122"/>
      <c r="AI446" s="122"/>
    </row>
    <row r="447" spans="1:35" ht="14.25" customHeight="1" x14ac:dyDescent="0.3">
      <c r="A447" s="122"/>
      <c r="D447" s="122"/>
      <c r="E447" s="122"/>
      <c r="F447" s="122"/>
      <c r="G447" s="122"/>
      <c r="H447" s="122"/>
      <c r="I447" s="122"/>
      <c r="J447" s="122"/>
      <c r="K447" s="122"/>
      <c r="L447" s="122"/>
      <c r="M447" s="122"/>
      <c r="N447" s="122"/>
      <c r="O447" s="122"/>
      <c r="P447" s="122"/>
      <c r="Q447" s="122"/>
      <c r="R447" s="122"/>
      <c r="S447" s="122"/>
      <c r="T447" s="122"/>
      <c r="U447" s="122"/>
      <c r="V447" s="122"/>
      <c r="W447" s="122"/>
      <c r="X447" s="122"/>
      <c r="Y447" s="122"/>
      <c r="Z447" s="122"/>
      <c r="AA447" s="122"/>
      <c r="AB447" s="122"/>
      <c r="AC447" s="122"/>
      <c r="AD447" s="122"/>
      <c r="AE447" s="122"/>
      <c r="AF447" s="122"/>
      <c r="AG447" s="122"/>
      <c r="AH447" s="122"/>
      <c r="AI447" s="122"/>
    </row>
    <row r="448" spans="1:35" ht="14.25" customHeight="1" x14ac:dyDescent="0.3">
      <c r="A448" s="122"/>
      <c r="D448" s="122"/>
      <c r="E448" s="122"/>
      <c r="F448" s="122"/>
      <c r="G448" s="122"/>
      <c r="H448" s="122"/>
      <c r="I448" s="122"/>
      <c r="J448" s="122"/>
      <c r="K448" s="122"/>
      <c r="L448" s="122"/>
      <c r="M448" s="122"/>
      <c r="N448" s="122"/>
      <c r="O448" s="122"/>
      <c r="P448" s="122"/>
      <c r="Q448" s="122"/>
      <c r="R448" s="122"/>
      <c r="S448" s="122"/>
      <c r="T448" s="122"/>
      <c r="U448" s="122"/>
      <c r="V448" s="122"/>
      <c r="W448" s="122"/>
      <c r="X448" s="122"/>
      <c r="Y448" s="122"/>
      <c r="Z448" s="122"/>
      <c r="AA448" s="122"/>
      <c r="AB448" s="122"/>
      <c r="AC448" s="122"/>
      <c r="AD448" s="122"/>
      <c r="AE448" s="122"/>
      <c r="AF448" s="122"/>
      <c r="AG448" s="122"/>
      <c r="AH448" s="122"/>
      <c r="AI448" s="122"/>
    </row>
    <row r="449" spans="1:35" ht="14.25" customHeight="1" x14ac:dyDescent="0.3">
      <c r="A449" s="122"/>
      <c r="D449" s="122"/>
      <c r="E449" s="122"/>
      <c r="F449" s="122"/>
      <c r="G449" s="122"/>
      <c r="H449" s="122"/>
      <c r="I449" s="122"/>
      <c r="J449" s="122"/>
      <c r="K449" s="122"/>
      <c r="L449" s="122"/>
      <c r="M449" s="122"/>
      <c r="N449" s="122"/>
      <c r="O449" s="122"/>
      <c r="P449" s="122"/>
      <c r="Q449" s="122"/>
      <c r="R449" s="122"/>
      <c r="S449" s="122"/>
      <c r="T449" s="122"/>
      <c r="U449" s="122"/>
      <c r="V449" s="122"/>
      <c r="W449" s="122"/>
      <c r="X449" s="122"/>
      <c r="Y449" s="122"/>
      <c r="Z449" s="122"/>
      <c r="AA449" s="122"/>
      <c r="AB449" s="122"/>
      <c r="AC449" s="122"/>
      <c r="AD449" s="122"/>
      <c r="AE449" s="122"/>
      <c r="AF449" s="122"/>
      <c r="AG449" s="122"/>
      <c r="AH449" s="122"/>
      <c r="AI449" s="122"/>
    </row>
    <row r="450" spans="1:35" ht="14.25" customHeight="1" x14ac:dyDescent="0.3">
      <c r="A450" s="122"/>
      <c r="D450" s="122"/>
      <c r="E450" s="122"/>
      <c r="F450" s="122"/>
      <c r="G450" s="122"/>
      <c r="H450" s="122"/>
      <c r="I450" s="122"/>
      <c r="J450" s="122"/>
      <c r="K450" s="122"/>
      <c r="L450" s="122"/>
      <c r="M450" s="122"/>
      <c r="N450" s="122"/>
      <c r="O450" s="122"/>
      <c r="P450" s="122"/>
      <c r="Q450" s="122"/>
      <c r="R450" s="122"/>
      <c r="S450" s="122"/>
      <c r="T450" s="122"/>
      <c r="U450" s="122"/>
      <c r="V450" s="122"/>
      <c r="W450" s="122"/>
      <c r="X450" s="122"/>
      <c r="Y450" s="122"/>
      <c r="Z450" s="122"/>
      <c r="AA450" s="122"/>
      <c r="AB450" s="122"/>
      <c r="AC450" s="122"/>
      <c r="AD450" s="122"/>
      <c r="AE450" s="122"/>
      <c r="AF450" s="122"/>
      <c r="AG450" s="122"/>
      <c r="AH450" s="122"/>
      <c r="AI450" s="122"/>
    </row>
    <row r="451" spans="1:35" ht="14.25" customHeight="1" x14ac:dyDescent="0.3">
      <c r="A451" s="122"/>
      <c r="D451" s="122"/>
      <c r="E451" s="122"/>
      <c r="F451" s="122"/>
      <c r="G451" s="122"/>
      <c r="H451" s="122"/>
      <c r="I451" s="122"/>
      <c r="J451" s="122"/>
      <c r="K451" s="122"/>
      <c r="L451" s="122"/>
      <c r="M451" s="122"/>
      <c r="N451" s="122"/>
      <c r="O451" s="122"/>
      <c r="P451" s="122"/>
      <c r="Q451" s="122"/>
      <c r="R451" s="122"/>
      <c r="S451" s="122"/>
      <c r="T451" s="122"/>
      <c r="U451" s="122"/>
      <c r="V451" s="122"/>
      <c r="W451" s="122"/>
      <c r="X451" s="122"/>
      <c r="Y451" s="122"/>
      <c r="Z451" s="122"/>
      <c r="AA451" s="122"/>
      <c r="AB451" s="122"/>
      <c r="AC451" s="122"/>
      <c r="AD451" s="122"/>
      <c r="AE451" s="122"/>
      <c r="AF451" s="122"/>
      <c r="AG451" s="122"/>
      <c r="AH451" s="122"/>
      <c r="AI451" s="122"/>
    </row>
    <row r="452" spans="1:35" ht="14.25" customHeight="1" x14ac:dyDescent="0.3">
      <c r="A452" s="122"/>
      <c r="D452" s="122"/>
      <c r="E452" s="122"/>
      <c r="F452" s="122"/>
      <c r="G452" s="122"/>
      <c r="H452" s="122"/>
      <c r="I452" s="122"/>
      <c r="J452" s="122"/>
      <c r="K452" s="122"/>
      <c r="L452" s="122"/>
      <c r="M452" s="122"/>
      <c r="N452" s="122"/>
      <c r="O452" s="122"/>
      <c r="P452" s="122"/>
      <c r="Q452" s="122"/>
      <c r="R452" s="122"/>
      <c r="S452" s="122"/>
      <c r="T452" s="122"/>
      <c r="U452" s="122"/>
      <c r="V452" s="122"/>
      <c r="W452" s="122"/>
      <c r="X452" s="122"/>
      <c r="Y452" s="122"/>
      <c r="Z452" s="122"/>
      <c r="AA452" s="122"/>
      <c r="AB452" s="122"/>
      <c r="AC452" s="122"/>
      <c r="AD452" s="122"/>
      <c r="AE452" s="122"/>
      <c r="AF452" s="122"/>
      <c r="AG452" s="122"/>
      <c r="AH452" s="122"/>
      <c r="AI452" s="122"/>
    </row>
    <row r="453" spans="1:35" ht="14.25" customHeight="1" x14ac:dyDescent="0.3">
      <c r="A453" s="122"/>
      <c r="D453" s="122"/>
      <c r="E453" s="122"/>
      <c r="F453" s="122"/>
      <c r="G453" s="122"/>
      <c r="H453" s="122"/>
      <c r="I453" s="122"/>
      <c r="J453" s="122"/>
      <c r="K453" s="122"/>
      <c r="L453" s="122"/>
      <c r="M453" s="122"/>
      <c r="N453" s="122"/>
      <c r="O453" s="122"/>
      <c r="P453" s="122"/>
      <c r="Q453" s="122"/>
      <c r="R453" s="122"/>
      <c r="S453" s="122"/>
      <c r="T453" s="122"/>
      <c r="U453" s="122"/>
      <c r="V453" s="122"/>
      <c r="W453" s="122"/>
      <c r="X453" s="122"/>
      <c r="Y453" s="122"/>
      <c r="Z453" s="122"/>
      <c r="AA453" s="122"/>
      <c r="AB453" s="122"/>
      <c r="AC453" s="122"/>
      <c r="AD453" s="122"/>
      <c r="AE453" s="122"/>
      <c r="AF453" s="122"/>
      <c r="AG453" s="122"/>
      <c r="AH453" s="122"/>
      <c r="AI453" s="122"/>
    </row>
    <row r="454" spans="1:35" ht="14.25" customHeight="1" x14ac:dyDescent="0.3">
      <c r="A454" s="122"/>
      <c r="D454" s="122"/>
      <c r="E454" s="122"/>
      <c r="F454" s="122"/>
      <c r="G454" s="122"/>
      <c r="H454" s="122"/>
      <c r="I454" s="122"/>
      <c r="J454" s="122"/>
      <c r="K454" s="122"/>
      <c r="L454" s="122"/>
      <c r="M454" s="122"/>
      <c r="N454" s="122"/>
      <c r="O454" s="122"/>
      <c r="P454" s="122"/>
      <c r="Q454" s="122"/>
      <c r="R454" s="122"/>
      <c r="S454" s="122"/>
      <c r="T454" s="122"/>
      <c r="U454" s="122"/>
      <c r="V454" s="122"/>
      <c r="W454" s="122"/>
      <c r="X454" s="122"/>
      <c r="Y454" s="122"/>
      <c r="Z454" s="122"/>
      <c r="AA454" s="122"/>
      <c r="AB454" s="122"/>
      <c r="AC454" s="122"/>
      <c r="AD454" s="122"/>
      <c r="AE454" s="122"/>
      <c r="AF454" s="122"/>
      <c r="AG454" s="122"/>
      <c r="AH454" s="122"/>
      <c r="AI454" s="122"/>
    </row>
    <row r="455" spans="1:35" ht="14.25" customHeight="1" x14ac:dyDescent="0.3">
      <c r="A455" s="122"/>
      <c r="D455" s="122"/>
      <c r="E455" s="122"/>
      <c r="F455" s="122"/>
      <c r="G455" s="122"/>
      <c r="H455" s="122"/>
      <c r="I455" s="122"/>
      <c r="J455" s="122"/>
      <c r="K455" s="122"/>
      <c r="L455" s="122"/>
      <c r="M455" s="122"/>
      <c r="N455" s="122"/>
      <c r="O455" s="122"/>
      <c r="P455" s="122"/>
      <c r="Q455" s="122"/>
      <c r="R455" s="122"/>
      <c r="S455" s="122"/>
      <c r="T455" s="122"/>
      <c r="U455" s="122"/>
      <c r="V455" s="122"/>
      <c r="W455" s="122"/>
      <c r="X455" s="122"/>
      <c r="Y455" s="122"/>
      <c r="Z455" s="122"/>
      <c r="AA455" s="122"/>
      <c r="AB455" s="122"/>
      <c r="AC455" s="122"/>
      <c r="AD455" s="122"/>
      <c r="AE455" s="122"/>
      <c r="AF455" s="122"/>
      <c r="AG455" s="122"/>
      <c r="AH455" s="122"/>
      <c r="AI455" s="122"/>
    </row>
    <row r="456" spans="1:35" ht="14.25" customHeight="1" x14ac:dyDescent="0.3">
      <c r="A456" s="122"/>
      <c r="D456" s="122"/>
      <c r="E456" s="122"/>
      <c r="F456" s="122"/>
      <c r="G456" s="122"/>
      <c r="H456" s="122"/>
      <c r="I456" s="122"/>
      <c r="J456" s="122"/>
      <c r="K456" s="122"/>
      <c r="L456" s="122"/>
      <c r="M456" s="122"/>
      <c r="N456" s="122"/>
      <c r="O456" s="122"/>
      <c r="P456" s="122"/>
      <c r="Q456" s="122"/>
      <c r="R456" s="122"/>
      <c r="S456" s="122"/>
      <c r="T456" s="122"/>
      <c r="U456" s="122"/>
      <c r="V456" s="122"/>
      <c r="W456" s="122"/>
      <c r="X456" s="122"/>
      <c r="Y456" s="122"/>
      <c r="Z456" s="122"/>
      <c r="AA456" s="122"/>
      <c r="AB456" s="122"/>
      <c r="AC456" s="122"/>
      <c r="AD456" s="122"/>
      <c r="AE456" s="122"/>
      <c r="AF456" s="122"/>
      <c r="AG456" s="122"/>
      <c r="AH456" s="122"/>
      <c r="AI456" s="122"/>
    </row>
    <row r="457" spans="1:35" ht="14.25" customHeight="1" x14ac:dyDescent="0.3">
      <c r="A457" s="122"/>
      <c r="D457" s="122"/>
      <c r="E457" s="122"/>
      <c r="F457" s="122"/>
      <c r="G457" s="122"/>
      <c r="H457" s="122"/>
      <c r="I457" s="122"/>
      <c r="J457" s="122"/>
      <c r="K457" s="122"/>
      <c r="L457" s="122"/>
      <c r="M457" s="122"/>
      <c r="N457" s="122"/>
      <c r="O457" s="122"/>
      <c r="P457" s="122"/>
      <c r="Q457" s="122"/>
      <c r="R457" s="122"/>
      <c r="S457" s="122"/>
      <c r="T457" s="122"/>
      <c r="U457" s="122"/>
      <c r="V457" s="122"/>
      <c r="W457" s="122"/>
      <c r="X457" s="122"/>
      <c r="Y457" s="122"/>
      <c r="Z457" s="122"/>
      <c r="AA457" s="122"/>
      <c r="AB457" s="122"/>
      <c r="AC457" s="122"/>
      <c r="AD457" s="122"/>
      <c r="AE457" s="122"/>
      <c r="AF457" s="122"/>
      <c r="AG457" s="122"/>
      <c r="AH457" s="122"/>
      <c r="AI457" s="122"/>
    </row>
    <row r="458" spans="1:35" ht="14.25" customHeight="1" x14ac:dyDescent="0.3">
      <c r="A458" s="122"/>
      <c r="D458" s="122"/>
      <c r="E458" s="122"/>
      <c r="F458" s="122"/>
      <c r="G458" s="122"/>
      <c r="H458" s="122"/>
      <c r="I458" s="122"/>
      <c r="J458" s="122"/>
      <c r="K458" s="122"/>
      <c r="L458" s="122"/>
      <c r="M458" s="122"/>
      <c r="N458" s="122"/>
      <c r="O458" s="122"/>
      <c r="P458" s="122"/>
      <c r="Q458" s="122"/>
      <c r="R458" s="122"/>
      <c r="S458" s="122"/>
      <c r="T458" s="122"/>
      <c r="U458" s="122"/>
      <c r="V458" s="122"/>
      <c r="W458" s="122"/>
      <c r="X458" s="122"/>
      <c r="Y458" s="122"/>
      <c r="Z458" s="122"/>
      <c r="AA458" s="122"/>
      <c r="AB458" s="122"/>
      <c r="AC458" s="122"/>
      <c r="AD458" s="122"/>
      <c r="AE458" s="122"/>
      <c r="AF458" s="122"/>
      <c r="AG458" s="122"/>
      <c r="AH458" s="122"/>
      <c r="AI458" s="122"/>
    </row>
    <row r="459" spans="1:35" ht="14.25" customHeight="1" x14ac:dyDescent="0.3">
      <c r="A459" s="122"/>
      <c r="D459" s="122"/>
      <c r="E459" s="122"/>
      <c r="F459" s="122"/>
      <c r="G459" s="122"/>
      <c r="H459" s="122"/>
      <c r="I459" s="122"/>
      <c r="J459" s="122"/>
      <c r="K459" s="122"/>
      <c r="L459" s="122"/>
      <c r="M459" s="122"/>
      <c r="N459" s="122"/>
      <c r="O459" s="122"/>
      <c r="P459" s="122"/>
      <c r="Q459" s="122"/>
      <c r="R459" s="122"/>
      <c r="S459" s="122"/>
      <c r="T459" s="122"/>
      <c r="U459" s="122"/>
      <c r="V459" s="122"/>
      <c r="W459" s="122"/>
      <c r="X459" s="122"/>
      <c r="Y459" s="122"/>
      <c r="Z459" s="122"/>
      <c r="AA459" s="122"/>
      <c r="AB459" s="122"/>
      <c r="AC459" s="122"/>
      <c r="AD459" s="122"/>
      <c r="AE459" s="122"/>
      <c r="AF459" s="122"/>
      <c r="AG459" s="122"/>
      <c r="AH459" s="122"/>
      <c r="AI459" s="122"/>
    </row>
    <row r="460" spans="1:35" ht="14.25" customHeight="1" x14ac:dyDescent="0.3">
      <c r="A460" s="122"/>
      <c r="D460" s="122"/>
      <c r="E460" s="122"/>
      <c r="F460" s="122"/>
      <c r="G460" s="122"/>
      <c r="H460" s="122"/>
      <c r="I460" s="122"/>
      <c r="J460" s="122"/>
      <c r="K460" s="122"/>
      <c r="L460" s="122"/>
      <c r="M460" s="122"/>
      <c r="N460" s="122"/>
      <c r="O460" s="122"/>
      <c r="P460" s="122"/>
      <c r="Q460" s="122"/>
      <c r="R460" s="122"/>
      <c r="S460" s="122"/>
      <c r="T460" s="122"/>
      <c r="U460" s="122"/>
      <c r="V460" s="122"/>
      <c r="W460" s="122"/>
      <c r="X460" s="122"/>
      <c r="Y460" s="122"/>
      <c r="Z460" s="122"/>
      <c r="AA460" s="122"/>
      <c r="AB460" s="122"/>
      <c r="AC460" s="122"/>
      <c r="AD460" s="122"/>
      <c r="AE460" s="122"/>
      <c r="AF460" s="122"/>
      <c r="AG460" s="122"/>
      <c r="AH460" s="122"/>
      <c r="AI460" s="122"/>
    </row>
    <row r="461" spans="1:35" ht="14.25" customHeight="1" x14ac:dyDescent="0.3">
      <c r="A461" s="122"/>
      <c r="D461" s="122"/>
      <c r="E461" s="122"/>
      <c r="F461" s="122"/>
      <c r="G461" s="122"/>
      <c r="H461" s="122"/>
      <c r="I461" s="122"/>
      <c r="J461" s="122"/>
      <c r="K461" s="122"/>
      <c r="L461" s="122"/>
      <c r="M461" s="122"/>
      <c r="N461" s="122"/>
      <c r="O461" s="122"/>
      <c r="P461" s="122"/>
      <c r="Q461" s="122"/>
      <c r="R461" s="122"/>
      <c r="S461" s="122"/>
      <c r="T461" s="122"/>
      <c r="U461" s="122"/>
      <c r="V461" s="122"/>
      <c r="W461" s="122"/>
      <c r="X461" s="122"/>
      <c r="Y461" s="122"/>
      <c r="Z461" s="122"/>
      <c r="AA461" s="122"/>
      <c r="AB461" s="122"/>
      <c r="AC461" s="122"/>
      <c r="AD461" s="122"/>
      <c r="AE461" s="122"/>
      <c r="AF461" s="122"/>
      <c r="AG461" s="122"/>
      <c r="AH461" s="122"/>
      <c r="AI461" s="122"/>
    </row>
    <row r="462" spans="1:35" ht="14.25" customHeight="1" x14ac:dyDescent="0.3">
      <c r="A462" s="122"/>
      <c r="D462" s="122"/>
      <c r="E462" s="122"/>
      <c r="F462" s="122"/>
      <c r="G462" s="122"/>
      <c r="H462" s="122"/>
      <c r="I462" s="122"/>
      <c r="J462" s="122"/>
      <c r="K462" s="122"/>
      <c r="L462" s="122"/>
      <c r="M462" s="122"/>
      <c r="N462" s="122"/>
      <c r="O462" s="122"/>
      <c r="P462" s="122"/>
      <c r="Q462" s="122"/>
      <c r="R462" s="122"/>
      <c r="S462" s="122"/>
      <c r="T462" s="122"/>
      <c r="U462" s="122"/>
      <c r="V462" s="122"/>
      <c r="W462" s="122"/>
      <c r="X462" s="122"/>
      <c r="Y462" s="122"/>
      <c r="Z462" s="122"/>
      <c r="AA462" s="122"/>
      <c r="AB462" s="122"/>
      <c r="AC462" s="122"/>
      <c r="AD462" s="122"/>
      <c r="AE462" s="122"/>
      <c r="AF462" s="122"/>
      <c r="AG462" s="122"/>
      <c r="AH462" s="122"/>
      <c r="AI462" s="122"/>
    </row>
    <row r="463" spans="1:35" ht="14.25" customHeight="1" x14ac:dyDescent="0.3">
      <c r="A463" s="122"/>
      <c r="D463" s="122"/>
      <c r="E463" s="122"/>
      <c r="F463" s="122"/>
      <c r="G463" s="122"/>
      <c r="H463" s="122"/>
      <c r="I463" s="122"/>
      <c r="J463" s="122"/>
      <c r="K463" s="122"/>
      <c r="L463" s="122"/>
      <c r="M463" s="122"/>
      <c r="N463" s="122"/>
      <c r="O463" s="122"/>
      <c r="P463" s="122"/>
      <c r="Q463" s="122"/>
      <c r="R463" s="122"/>
      <c r="S463" s="122"/>
      <c r="T463" s="122"/>
      <c r="U463" s="122"/>
      <c r="V463" s="122"/>
      <c r="W463" s="122"/>
      <c r="X463" s="122"/>
      <c r="Y463" s="122"/>
      <c r="Z463" s="122"/>
      <c r="AA463" s="122"/>
      <c r="AB463" s="122"/>
      <c r="AC463" s="122"/>
      <c r="AD463" s="122"/>
      <c r="AE463" s="122"/>
      <c r="AF463" s="122"/>
      <c r="AG463" s="122"/>
      <c r="AH463" s="122"/>
      <c r="AI463" s="122"/>
    </row>
    <row r="464" spans="1:35" ht="14.25" customHeight="1" x14ac:dyDescent="0.3">
      <c r="A464" s="122"/>
      <c r="D464" s="122"/>
      <c r="E464" s="122"/>
      <c r="F464" s="122"/>
      <c r="G464" s="122"/>
      <c r="H464" s="122"/>
      <c r="I464" s="122"/>
      <c r="J464" s="122"/>
      <c r="K464" s="122"/>
      <c r="L464" s="122"/>
      <c r="M464" s="122"/>
      <c r="N464" s="122"/>
      <c r="O464" s="122"/>
      <c r="P464" s="122"/>
      <c r="Q464" s="122"/>
      <c r="R464" s="122"/>
      <c r="S464" s="122"/>
      <c r="T464" s="122"/>
      <c r="U464" s="122"/>
      <c r="V464" s="122"/>
      <c r="W464" s="122"/>
      <c r="X464" s="122"/>
      <c r="Y464" s="122"/>
      <c r="Z464" s="122"/>
      <c r="AA464" s="122"/>
      <c r="AB464" s="122"/>
      <c r="AC464" s="122"/>
      <c r="AD464" s="122"/>
      <c r="AE464" s="122"/>
      <c r="AF464" s="122"/>
      <c r="AG464" s="122"/>
      <c r="AH464" s="122"/>
      <c r="AI464" s="122"/>
    </row>
    <row r="465" spans="1:35" ht="14.25" customHeight="1" x14ac:dyDescent="0.3">
      <c r="A465" s="122"/>
      <c r="D465" s="122"/>
      <c r="E465" s="122"/>
      <c r="F465" s="122"/>
      <c r="G465" s="122"/>
      <c r="H465" s="122"/>
      <c r="I465" s="122"/>
      <c r="J465" s="122"/>
      <c r="K465" s="122"/>
      <c r="L465" s="122"/>
      <c r="M465" s="122"/>
      <c r="N465" s="122"/>
      <c r="O465" s="122"/>
      <c r="P465" s="122"/>
      <c r="Q465" s="122"/>
      <c r="R465" s="122"/>
      <c r="S465" s="122"/>
      <c r="T465" s="122"/>
      <c r="U465" s="122"/>
      <c r="V465" s="122"/>
      <c r="W465" s="122"/>
      <c r="X465" s="122"/>
      <c r="Y465" s="122"/>
      <c r="Z465" s="122"/>
      <c r="AA465" s="122"/>
      <c r="AB465" s="122"/>
      <c r="AC465" s="122"/>
      <c r="AD465" s="122"/>
      <c r="AE465" s="122"/>
      <c r="AF465" s="122"/>
      <c r="AG465" s="122"/>
      <c r="AH465" s="122"/>
      <c r="AI465" s="122"/>
    </row>
    <row r="466" spans="1:35" ht="14.25" customHeight="1" x14ac:dyDescent="0.3">
      <c r="A466" s="122"/>
      <c r="D466" s="122"/>
      <c r="E466" s="122"/>
      <c r="F466" s="122"/>
      <c r="G466" s="122"/>
      <c r="H466" s="122"/>
      <c r="I466" s="122"/>
      <c r="J466" s="122"/>
      <c r="K466" s="122"/>
      <c r="L466" s="122"/>
      <c r="M466" s="122"/>
      <c r="N466" s="122"/>
      <c r="O466" s="122"/>
      <c r="P466" s="122"/>
      <c r="Q466" s="122"/>
      <c r="R466" s="122"/>
      <c r="S466" s="122"/>
      <c r="T466" s="122"/>
      <c r="U466" s="122"/>
      <c r="V466" s="122"/>
      <c r="W466" s="122"/>
      <c r="X466" s="122"/>
      <c r="Y466" s="122"/>
      <c r="Z466" s="122"/>
      <c r="AA466" s="122"/>
      <c r="AB466" s="122"/>
      <c r="AC466" s="122"/>
      <c r="AD466" s="122"/>
      <c r="AE466" s="122"/>
      <c r="AF466" s="122"/>
      <c r="AG466" s="122"/>
      <c r="AH466" s="122"/>
      <c r="AI466" s="122"/>
    </row>
    <row r="467" spans="1:35" ht="14.25" customHeight="1" x14ac:dyDescent="0.3">
      <c r="A467" s="122"/>
      <c r="D467" s="122"/>
      <c r="E467" s="122"/>
      <c r="F467" s="122"/>
      <c r="G467" s="122"/>
      <c r="H467" s="122"/>
      <c r="I467" s="122"/>
      <c r="J467" s="122"/>
      <c r="K467" s="122"/>
      <c r="L467" s="122"/>
      <c r="M467" s="122"/>
      <c r="N467" s="122"/>
      <c r="O467" s="122"/>
      <c r="P467" s="122"/>
      <c r="Q467" s="122"/>
      <c r="R467" s="122"/>
      <c r="S467" s="122"/>
      <c r="T467" s="122"/>
      <c r="U467" s="122"/>
      <c r="V467" s="122"/>
      <c r="W467" s="122"/>
      <c r="X467" s="122"/>
      <c r="Y467" s="122"/>
      <c r="Z467" s="122"/>
      <c r="AA467" s="122"/>
      <c r="AB467" s="122"/>
      <c r="AC467" s="122"/>
      <c r="AD467" s="122"/>
      <c r="AE467" s="122"/>
      <c r="AF467" s="122"/>
      <c r="AG467" s="122"/>
      <c r="AH467" s="122"/>
      <c r="AI467" s="122"/>
    </row>
    <row r="468" spans="1:35" ht="14.25" customHeight="1" x14ac:dyDescent="0.3">
      <c r="A468" s="122"/>
      <c r="D468" s="122"/>
      <c r="E468" s="122"/>
      <c r="F468" s="122"/>
      <c r="G468" s="122"/>
      <c r="H468" s="122"/>
      <c r="I468" s="122"/>
      <c r="J468" s="122"/>
      <c r="K468" s="122"/>
      <c r="L468" s="122"/>
      <c r="M468" s="122"/>
      <c r="N468" s="122"/>
      <c r="O468" s="122"/>
      <c r="P468" s="122"/>
      <c r="Q468" s="122"/>
      <c r="R468" s="122"/>
      <c r="S468" s="122"/>
      <c r="T468" s="122"/>
      <c r="U468" s="122"/>
      <c r="V468" s="122"/>
      <c r="W468" s="122"/>
      <c r="X468" s="122"/>
      <c r="Y468" s="122"/>
      <c r="Z468" s="122"/>
      <c r="AA468" s="122"/>
      <c r="AB468" s="122"/>
      <c r="AC468" s="122"/>
      <c r="AD468" s="122"/>
      <c r="AE468" s="122"/>
      <c r="AF468" s="122"/>
      <c r="AG468" s="122"/>
      <c r="AH468" s="122"/>
      <c r="AI468" s="122"/>
    </row>
    <row r="469" spans="1:35" ht="14.25" customHeight="1" x14ac:dyDescent="0.3">
      <c r="A469" s="122"/>
      <c r="D469" s="122"/>
      <c r="E469" s="122"/>
      <c r="F469" s="122"/>
      <c r="G469" s="122"/>
      <c r="H469" s="122"/>
      <c r="I469" s="122"/>
      <c r="J469" s="122"/>
      <c r="K469" s="122"/>
      <c r="L469" s="122"/>
      <c r="M469" s="122"/>
      <c r="N469" s="122"/>
      <c r="O469" s="122"/>
      <c r="P469" s="122"/>
      <c r="Q469" s="122"/>
      <c r="R469" s="122"/>
      <c r="S469" s="122"/>
      <c r="T469" s="122"/>
      <c r="U469" s="122"/>
      <c r="V469" s="122"/>
      <c r="W469" s="122"/>
      <c r="X469" s="122"/>
      <c r="Y469" s="122"/>
      <c r="Z469" s="122"/>
      <c r="AA469" s="122"/>
      <c r="AB469" s="122"/>
      <c r="AC469" s="122"/>
      <c r="AD469" s="122"/>
      <c r="AE469" s="122"/>
      <c r="AF469" s="122"/>
      <c r="AG469" s="122"/>
      <c r="AH469" s="122"/>
      <c r="AI469" s="122"/>
    </row>
    <row r="470" spans="1:35" ht="14.25" customHeight="1" x14ac:dyDescent="0.3">
      <c r="A470" s="122"/>
      <c r="D470" s="122"/>
      <c r="E470" s="122"/>
      <c r="F470" s="122"/>
      <c r="G470" s="122"/>
      <c r="H470" s="122"/>
      <c r="I470" s="122"/>
      <c r="J470" s="122"/>
      <c r="K470" s="122"/>
      <c r="L470" s="122"/>
      <c r="M470" s="122"/>
      <c r="N470" s="122"/>
      <c r="O470" s="122"/>
      <c r="P470" s="122"/>
      <c r="Q470" s="122"/>
      <c r="R470" s="122"/>
      <c r="S470" s="122"/>
      <c r="T470" s="122"/>
      <c r="U470" s="122"/>
      <c r="V470" s="122"/>
      <c r="W470" s="122"/>
      <c r="X470" s="122"/>
      <c r="Y470" s="122"/>
      <c r="Z470" s="122"/>
      <c r="AA470" s="122"/>
      <c r="AB470" s="122"/>
      <c r="AC470" s="122"/>
      <c r="AD470" s="122"/>
      <c r="AE470" s="122"/>
      <c r="AF470" s="122"/>
      <c r="AG470" s="122"/>
      <c r="AH470" s="122"/>
      <c r="AI470" s="122"/>
    </row>
    <row r="471" spans="1:35" ht="14.25" customHeight="1" x14ac:dyDescent="0.3">
      <c r="A471" s="122"/>
      <c r="D471" s="122"/>
      <c r="E471" s="122"/>
      <c r="F471" s="122"/>
      <c r="G471" s="122"/>
      <c r="H471" s="122"/>
      <c r="I471" s="122"/>
      <c r="J471" s="122"/>
      <c r="K471" s="122"/>
      <c r="L471" s="122"/>
      <c r="M471" s="122"/>
      <c r="N471" s="122"/>
      <c r="O471" s="122"/>
      <c r="P471" s="122"/>
      <c r="Q471" s="122"/>
      <c r="R471" s="122"/>
      <c r="S471" s="122"/>
      <c r="T471" s="122"/>
      <c r="U471" s="122"/>
      <c r="V471" s="122"/>
      <c r="W471" s="122"/>
      <c r="X471" s="122"/>
      <c r="Y471" s="122"/>
      <c r="Z471" s="122"/>
      <c r="AA471" s="122"/>
      <c r="AB471" s="122"/>
      <c r="AC471" s="122"/>
      <c r="AD471" s="122"/>
      <c r="AE471" s="122"/>
      <c r="AF471" s="122"/>
      <c r="AG471" s="122"/>
      <c r="AH471" s="122"/>
      <c r="AI471" s="122"/>
    </row>
    <row r="472" spans="1:35" ht="14.25" customHeight="1" x14ac:dyDescent="0.3">
      <c r="A472" s="122"/>
      <c r="D472" s="122"/>
      <c r="E472" s="122"/>
      <c r="F472" s="122"/>
      <c r="G472" s="122"/>
      <c r="H472" s="122"/>
      <c r="I472" s="122"/>
      <c r="J472" s="122"/>
      <c r="K472" s="122"/>
      <c r="L472" s="122"/>
      <c r="M472" s="122"/>
      <c r="N472" s="122"/>
      <c r="O472" s="122"/>
      <c r="P472" s="122"/>
      <c r="Q472" s="122"/>
      <c r="R472" s="122"/>
      <c r="S472" s="122"/>
      <c r="T472" s="122"/>
      <c r="U472" s="122"/>
      <c r="V472" s="122"/>
      <c r="W472" s="122"/>
      <c r="X472" s="122"/>
      <c r="Y472" s="122"/>
      <c r="Z472" s="122"/>
      <c r="AA472" s="122"/>
      <c r="AB472" s="122"/>
      <c r="AC472" s="122"/>
      <c r="AD472" s="122"/>
      <c r="AE472" s="122"/>
      <c r="AF472" s="122"/>
      <c r="AG472" s="122"/>
      <c r="AH472" s="122"/>
      <c r="AI472" s="122"/>
    </row>
    <row r="473" spans="1:35" ht="14.25" customHeight="1" x14ac:dyDescent="0.3">
      <c r="A473" s="122"/>
      <c r="D473" s="122"/>
      <c r="E473" s="122"/>
      <c r="F473" s="122"/>
      <c r="G473" s="122"/>
      <c r="H473" s="122"/>
      <c r="I473" s="122"/>
      <c r="J473" s="122"/>
      <c r="K473" s="122"/>
      <c r="L473" s="122"/>
      <c r="M473" s="122"/>
      <c r="N473" s="122"/>
      <c r="O473" s="122"/>
      <c r="P473" s="122"/>
      <c r="Q473" s="122"/>
      <c r="R473" s="122"/>
      <c r="S473" s="122"/>
      <c r="T473" s="122"/>
      <c r="U473" s="122"/>
      <c r="V473" s="122"/>
      <c r="W473" s="122"/>
      <c r="X473" s="122"/>
      <c r="Y473" s="122"/>
      <c r="Z473" s="122"/>
      <c r="AA473" s="122"/>
      <c r="AB473" s="122"/>
      <c r="AC473" s="122"/>
      <c r="AD473" s="122"/>
      <c r="AE473" s="122"/>
      <c r="AF473" s="122"/>
      <c r="AG473" s="122"/>
      <c r="AH473" s="122"/>
      <c r="AI473" s="122"/>
    </row>
    <row r="474" spans="1:35" ht="14.25" customHeight="1" x14ac:dyDescent="0.3">
      <c r="A474" s="122"/>
      <c r="D474" s="122"/>
      <c r="E474" s="122"/>
      <c r="F474" s="122"/>
      <c r="G474" s="122"/>
      <c r="H474" s="122"/>
      <c r="I474" s="122"/>
      <c r="J474" s="122"/>
      <c r="K474" s="122"/>
      <c r="L474" s="122"/>
      <c r="M474" s="122"/>
      <c r="N474" s="122"/>
      <c r="O474" s="122"/>
      <c r="P474" s="122"/>
      <c r="Q474" s="122"/>
      <c r="R474" s="122"/>
      <c r="S474" s="122"/>
      <c r="T474" s="122"/>
      <c r="U474" s="122"/>
      <c r="V474" s="122"/>
      <c r="W474" s="122"/>
      <c r="X474" s="122"/>
      <c r="Y474" s="122"/>
      <c r="Z474" s="122"/>
      <c r="AA474" s="122"/>
      <c r="AB474" s="122"/>
      <c r="AC474" s="122"/>
      <c r="AD474" s="122"/>
      <c r="AE474" s="122"/>
      <c r="AF474" s="122"/>
      <c r="AG474" s="122"/>
      <c r="AH474" s="122"/>
      <c r="AI474" s="122"/>
    </row>
    <row r="475" spans="1:35" ht="14.25" customHeight="1" x14ac:dyDescent="0.3">
      <c r="A475" s="122"/>
      <c r="D475" s="122"/>
      <c r="E475" s="122"/>
      <c r="F475" s="122"/>
      <c r="G475" s="122"/>
      <c r="H475" s="122"/>
      <c r="I475" s="122"/>
      <c r="J475" s="122"/>
      <c r="K475" s="122"/>
      <c r="L475" s="122"/>
      <c r="M475" s="122"/>
      <c r="N475" s="122"/>
      <c r="O475" s="122"/>
      <c r="P475" s="122"/>
      <c r="Q475" s="122"/>
      <c r="R475" s="122"/>
      <c r="S475" s="122"/>
      <c r="T475" s="122"/>
      <c r="U475" s="122"/>
      <c r="V475" s="122"/>
      <c r="W475" s="122"/>
      <c r="X475" s="122"/>
      <c r="Y475" s="122"/>
      <c r="Z475" s="122"/>
      <c r="AA475" s="122"/>
      <c r="AB475" s="122"/>
      <c r="AC475" s="122"/>
      <c r="AD475" s="122"/>
      <c r="AE475" s="122"/>
      <c r="AF475" s="122"/>
      <c r="AG475" s="122"/>
      <c r="AH475" s="122"/>
      <c r="AI475" s="122"/>
    </row>
    <row r="476" spans="1:35" ht="14.25" customHeight="1" x14ac:dyDescent="0.3">
      <c r="A476" s="122"/>
      <c r="D476" s="122"/>
      <c r="E476" s="122"/>
      <c r="F476" s="122"/>
      <c r="G476" s="122"/>
      <c r="H476" s="122"/>
      <c r="I476" s="122"/>
      <c r="J476" s="122"/>
      <c r="K476" s="122"/>
      <c r="L476" s="122"/>
      <c r="M476" s="122"/>
      <c r="N476" s="122"/>
      <c r="O476" s="122"/>
      <c r="P476" s="122"/>
      <c r="Q476" s="122"/>
      <c r="R476" s="122"/>
      <c r="S476" s="122"/>
      <c r="T476" s="122"/>
      <c r="U476" s="122"/>
      <c r="V476" s="122"/>
      <c r="W476" s="122"/>
      <c r="X476" s="122"/>
      <c r="Y476" s="122"/>
      <c r="Z476" s="122"/>
      <c r="AA476" s="122"/>
      <c r="AB476" s="122"/>
      <c r="AC476" s="122"/>
      <c r="AD476" s="122"/>
      <c r="AE476" s="122"/>
      <c r="AF476" s="122"/>
      <c r="AG476" s="122"/>
      <c r="AH476" s="122"/>
      <c r="AI476" s="122"/>
    </row>
    <row r="477" spans="1:35" ht="14.25" customHeight="1" x14ac:dyDescent="0.3">
      <c r="A477" s="122"/>
      <c r="D477" s="122"/>
      <c r="E477" s="122"/>
      <c r="F477" s="122"/>
      <c r="G477" s="122"/>
      <c r="H477" s="122"/>
      <c r="I477" s="122"/>
      <c r="J477" s="122"/>
      <c r="K477" s="122"/>
      <c r="L477" s="122"/>
      <c r="M477" s="122"/>
      <c r="N477" s="122"/>
      <c r="O477" s="122"/>
      <c r="P477" s="122"/>
      <c r="Q477" s="122"/>
      <c r="R477" s="122"/>
      <c r="S477" s="122"/>
      <c r="T477" s="122"/>
      <c r="U477" s="122"/>
      <c r="V477" s="122"/>
      <c r="W477" s="122"/>
      <c r="X477" s="122"/>
      <c r="Y477" s="122"/>
      <c r="Z477" s="122"/>
      <c r="AA477" s="122"/>
      <c r="AB477" s="122"/>
      <c r="AC477" s="122"/>
      <c r="AD477" s="122"/>
      <c r="AE477" s="122"/>
      <c r="AF477" s="122"/>
      <c r="AG477" s="122"/>
      <c r="AH477" s="122"/>
      <c r="AI477" s="122"/>
    </row>
    <row r="478" spans="1:35" ht="14.25" customHeight="1" x14ac:dyDescent="0.3">
      <c r="A478" s="122"/>
      <c r="D478" s="122"/>
      <c r="E478" s="122"/>
      <c r="F478" s="122"/>
      <c r="G478" s="122"/>
      <c r="H478" s="122"/>
      <c r="I478" s="122"/>
      <c r="J478" s="122"/>
      <c r="K478" s="122"/>
      <c r="L478" s="122"/>
      <c r="M478" s="122"/>
      <c r="N478" s="122"/>
      <c r="O478" s="122"/>
      <c r="P478" s="122"/>
      <c r="Q478" s="122"/>
      <c r="R478" s="122"/>
      <c r="S478" s="122"/>
      <c r="T478" s="122"/>
      <c r="U478" s="122"/>
      <c r="V478" s="122"/>
      <c r="W478" s="122"/>
      <c r="X478" s="122"/>
      <c r="Y478" s="122"/>
      <c r="Z478" s="122"/>
      <c r="AA478" s="122"/>
      <c r="AB478" s="122"/>
      <c r="AC478" s="122"/>
      <c r="AD478" s="122"/>
      <c r="AE478" s="122"/>
      <c r="AF478" s="122"/>
      <c r="AG478" s="122"/>
      <c r="AH478" s="122"/>
      <c r="AI478" s="122"/>
    </row>
    <row r="479" spans="1:35" ht="14.25" customHeight="1" x14ac:dyDescent="0.3">
      <c r="A479" s="122"/>
      <c r="D479" s="122"/>
      <c r="E479" s="122"/>
      <c r="F479" s="122"/>
      <c r="G479" s="122"/>
      <c r="H479" s="122"/>
      <c r="I479" s="122"/>
      <c r="J479" s="122"/>
      <c r="K479" s="122"/>
      <c r="L479" s="122"/>
      <c r="M479" s="122"/>
      <c r="N479" s="122"/>
      <c r="O479" s="122"/>
      <c r="P479" s="122"/>
      <c r="Q479" s="122"/>
      <c r="R479" s="122"/>
      <c r="S479" s="122"/>
      <c r="T479" s="122"/>
      <c r="U479" s="122"/>
      <c r="V479" s="122"/>
      <c r="W479" s="122"/>
      <c r="X479" s="122"/>
      <c r="Y479" s="122"/>
      <c r="Z479" s="122"/>
      <c r="AA479" s="122"/>
      <c r="AB479" s="122"/>
      <c r="AC479" s="122"/>
      <c r="AD479" s="122"/>
      <c r="AE479" s="122"/>
      <c r="AF479" s="122"/>
      <c r="AG479" s="122"/>
      <c r="AH479" s="122"/>
      <c r="AI479" s="122"/>
    </row>
    <row r="480" spans="1:35" ht="14.25" customHeight="1" x14ac:dyDescent="0.3">
      <c r="A480" s="122"/>
      <c r="D480" s="122"/>
      <c r="E480" s="122"/>
      <c r="F480" s="122"/>
      <c r="G480" s="122"/>
      <c r="H480" s="122"/>
      <c r="I480" s="122"/>
      <c r="J480" s="122"/>
      <c r="K480" s="122"/>
      <c r="L480" s="122"/>
      <c r="M480" s="122"/>
      <c r="N480" s="122"/>
      <c r="O480" s="122"/>
      <c r="P480" s="122"/>
      <c r="Q480" s="122"/>
      <c r="R480" s="122"/>
      <c r="S480" s="122"/>
      <c r="T480" s="122"/>
      <c r="U480" s="122"/>
      <c r="V480" s="122"/>
      <c r="W480" s="122"/>
      <c r="X480" s="122"/>
      <c r="Y480" s="122"/>
      <c r="Z480" s="122"/>
      <c r="AA480" s="122"/>
      <c r="AB480" s="122"/>
      <c r="AC480" s="122"/>
      <c r="AD480" s="122"/>
      <c r="AE480" s="122"/>
      <c r="AF480" s="122"/>
      <c r="AG480" s="122"/>
      <c r="AH480" s="122"/>
      <c r="AI480" s="122"/>
    </row>
    <row r="481" spans="1:35" ht="14.25" customHeight="1" x14ac:dyDescent="0.3">
      <c r="A481" s="122"/>
      <c r="D481" s="122"/>
      <c r="E481" s="122"/>
      <c r="F481" s="122"/>
      <c r="G481" s="122"/>
      <c r="H481" s="122"/>
      <c r="I481" s="122"/>
      <c r="J481" s="122"/>
      <c r="K481" s="122"/>
      <c r="L481" s="122"/>
      <c r="M481" s="122"/>
      <c r="N481" s="122"/>
      <c r="O481" s="122"/>
      <c r="P481" s="122"/>
      <c r="Q481" s="122"/>
      <c r="R481" s="122"/>
      <c r="S481" s="122"/>
      <c r="T481" s="122"/>
      <c r="U481" s="122"/>
      <c r="V481" s="122"/>
      <c r="W481" s="122"/>
      <c r="X481" s="122"/>
      <c r="Y481" s="122"/>
      <c r="Z481" s="122"/>
      <c r="AA481" s="122"/>
      <c r="AB481" s="122"/>
      <c r="AC481" s="122"/>
      <c r="AD481" s="122"/>
      <c r="AE481" s="122"/>
      <c r="AF481" s="122"/>
      <c r="AG481" s="122"/>
      <c r="AH481" s="122"/>
      <c r="AI481" s="122"/>
    </row>
    <row r="482" spans="1:35" ht="14.25" customHeight="1" x14ac:dyDescent="0.3">
      <c r="A482" s="122"/>
      <c r="D482" s="122"/>
      <c r="E482" s="122"/>
      <c r="F482" s="122"/>
      <c r="G482" s="122"/>
      <c r="H482" s="122"/>
      <c r="I482" s="122"/>
      <c r="J482" s="122"/>
      <c r="K482" s="122"/>
      <c r="L482" s="122"/>
      <c r="M482" s="122"/>
      <c r="N482" s="122"/>
      <c r="O482" s="122"/>
      <c r="P482" s="122"/>
      <c r="Q482" s="122"/>
      <c r="R482" s="122"/>
      <c r="S482" s="122"/>
      <c r="T482" s="122"/>
      <c r="U482" s="122"/>
      <c r="V482" s="122"/>
      <c r="W482" s="122"/>
      <c r="X482" s="122"/>
      <c r="Y482" s="122"/>
      <c r="Z482" s="122"/>
      <c r="AA482" s="122"/>
      <c r="AB482" s="122"/>
      <c r="AC482" s="122"/>
      <c r="AD482" s="122"/>
      <c r="AE482" s="122"/>
      <c r="AF482" s="122"/>
      <c r="AG482" s="122"/>
      <c r="AH482" s="122"/>
      <c r="AI482" s="122"/>
    </row>
    <row r="483" spans="1:35" ht="14.25" customHeight="1" x14ac:dyDescent="0.3">
      <c r="A483" s="122"/>
      <c r="D483" s="122"/>
      <c r="E483" s="122"/>
      <c r="F483" s="122"/>
      <c r="G483" s="122"/>
      <c r="H483" s="122"/>
      <c r="I483" s="122"/>
      <c r="J483" s="122"/>
      <c r="K483" s="122"/>
      <c r="L483" s="122"/>
      <c r="M483" s="122"/>
      <c r="N483" s="122"/>
      <c r="O483" s="122"/>
      <c r="P483" s="122"/>
      <c r="Q483" s="122"/>
      <c r="R483" s="122"/>
      <c r="S483" s="122"/>
      <c r="T483" s="122"/>
      <c r="U483" s="122"/>
      <c r="V483" s="122"/>
      <c r="W483" s="122"/>
      <c r="X483" s="122"/>
      <c r="Y483" s="122"/>
      <c r="Z483" s="122"/>
      <c r="AA483" s="122"/>
      <c r="AB483" s="122"/>
      <c r="AC483" s="122"/>
      <c r="AD483" s="122"/>
      <c r="AE483" s="122"/>
      <c r="AF483" s="122"/>
      <c r="AG483" s="122"/>
      <c r="AH483" s="122"/>
      <c r="AI483" s="122"/>
    </row>
    <row r="484" spans="1:35" ht="14.25" customHeight="1" x14ac:dyDescent="0.3">
      <c r="A484" s="122"/>
      <c r="D484" s="122"/>
      <c r="E484" s="122"/>
      <c r="F484" s="122"/>
      <c r="G484" s="122"/>
      <c r="H484" s="122"/>
      <c r="I484" s="122"/>
      <c r="J484" s="122"/>
      <c r="K484" s="122"/>
      <c r="L484" s="122"/>
      <c r="M484" s="122"/>
      <c r="N484" s="122"/>
      <c r="O484" s="122"/>
      <c r="P484" s="122"/>
      <c r="Q484" s="122"/>
      <c r="R484" s="122"/>
      <c r="S484" s="122"/>
      <c r="T484" s="122"/>
      <c r="U484" s="122"/>
      <c r="V484" s="122"/>
      <c r="W484" s="122"/>
      <c r="X484" s="122"/>
      <c r="Y484" s="122"/>
      <c r="Z484" s="122"/>
      <c r="AA484" s="122"/>
      <c r="AB484" s="122"/>
      <c r="AC484" s="122"/>
      <c r="AD484" s="122"/>
      <c r="AE484" s="122"/>
      <c r="AF484" s="122"/>
      <c r="AG484" s="122"/>
      <c r="AH484" s="122"/>
      <c r="AI484" s="122"/>
    </row>
    <row r="485" spans="1:35" ht="14.25" customHeight="1" x14ac:dyDescent="0.3">
      <c r="A485" s="122"/>
      <c r="D485" s="122"/>
      <c r="E485" s="122"/>
      <c r="F485" s="122"/>
      <c r="G485" s="122"/>
      <c r="H485" s="122"/>
      <c r="I485" s="122"/>
      <c r="J485" s="122"/>
      <c r="K485" s="122"/>
      <c r="L485" s="122"/>
      <c r="M485" s="122"/>
      <c r="N485" s="122"/>
      <c r="O485" s="122"/>
      <c r="P485" s="122"/>
      <c r="Q485" s="122"/>
      <c r="R485" s="122"/>
      <c r="S485" s="122"/>
      <c r="T485" s="122"/>
      <c r="U485" s="122"/>
      <c r="V485" s="122"/>
      <c r="W485" s="122"/>
      <c r="X485" s="122"/>
      <c r="Y485" s="122"/>
      <c r="Z485" s="122"/>
      <c r="AA485" s="122"/>
      <c r="AB485" s="122"/>
      <c r="AC485" s="122"/>
      <c r="AD485" s="122"/>
      <c r="AE485" s="122"/>
      <c r="AF485" s="122"/>
      <c r="AG485" s="122"/>
      <c r="AH485" s="122"/>
      <c r="AI485" s="122"/>
    </row>
    <row r="486" spans="1:35" ht="14.25" customHeight="1" x14ac:dyDescent="0.3">
      <c r="A486" s="122"/>
      <c r="D486" s="122"/>
      <c r="E486" s="122"/>
      <c r="F486" s="122"/>
      <c r="G486" s="122"/>
      <c r="H486" s="122"/>
      <c r="I486" s="122"/>
      <c r="J486" s="122"/>
      <c r="K486" s="122"/>
      <c r="L486" s="122"/>
      <c r="M486" s="122"/>
      <c r="N486" s="122"/>
      <c r="O486" s="122"/>
      <c r="P486" s="122"/>
      <c r="Q486" s="122"/>
      <c r="R486" s="122"/>
      <c r="S486" s="122"/>
      <c r="T486" s="122"/>
      <c r="U486" s="122"/>
      <c r="V486" s="122"/>
      <c r="W486" s="122"/>
      <c r="X486" s="122"/>
      <c r="Y486" s="122"/>
      <c r="Z486" s="122"/>
      <c r="AA486" s="122"/>
      <c r="AB486" s="122"/>
      <c r="AC486" s="122"/>
      <c r="AD486" s="122"/>
      <c r="AE486" s="122"/>
      <c r="AF486" s="122"/>
      <c r="AG486" s="122"/>
      <c r="AH486" s="122"/>
      <c r="AI486" s="122"/>
    </row>
    <row r="487" spans="1:35" ht="14.25" customHeight="1" x14ac:dyDescent="0.3">
      <c r="A487" s="122"/>
      <c r="D487" s="122"/>
      <c r="E487" s="122"/>
      <c r="F487" s="122"/>
      <c r="G487" s="122"/>
      <c r="H487" s="122"/>
      <c r="I487" s="122"/>
      <c r="J487" s="122"/>
      <c r="K487" s="122"/>
      <c r="L487" s="122"/>
      <c r="M487" s="122"/>
      <c r="N487" s="122"/>
      <c r="O487" s="122"/>
      <c r="P487" s="122"/>
      <c r="Q487" s="122"/>
      <c r="R487" s="122"/>
      <c r="S487" s="122"/>
      <c r="T487" s="122"/>
      <c r="U487" s="122"/>
      <c r="V487" s="122"/>
      <c r="W487" s="122"/>
      <c r="X487" s="122"/>
      <c r="Y487" s="122"/>
      <c r="Z487" s="122"/>
      <c r="AA487" s="122"/>
      <c r="AB487" s="122"/>
      <c r="AC487" s="122"/>
      <c r="AD487" s="122"/>
      <c r="AE487" s="122"/>
      <c r="AF487" s="122"/>
      <c r="AG487" s="122"/>
      <c r="AH487" s="122"/>
      <c r="AI487" s="122"/>
    </row>
    <row r="488" spans="1:35" ht="14.25" customHeight="1" x14ac:dyDescent="0.3">
      <c r="A488" s="122"/>
      <c r="D488" s="122"/>
      <c r="E488" s="122"/>
      <c r="F488" s="122"/>
      <c r="G488" s="122"/>
      <c r="H488" s="122"/>
      <c r="I488" s="122"/>
      <c r="J488" s="122"/>
      <c r="K488" s="122"/>
      <c r="L488" s="122"/>
      <c r="M488" s="122"/>
      <c r="N488" s="122"/>
      <c r="O488" s="122"/>
      <c r="P488" s="122"/>
      <c r="Q488" s="122"/>
      <c r="R488" s="122"/>
      <c r="S488" s="122"/>
      <c r="T488" s="122"/>
      <c r="U488" s="122"/>
      <c r="V488" s="122"/>
      <c r="W488" s="122"/>
      <c r="X488" s="122"/>
      <c r="Y488" s="122"/>
      <c r="Z488" s="122"/>
      <c r="AA488" s="122"/>
      <c r="AB488" s="122"/>
      <c r="AC488" s="122"/>
      <c r="AD488" s="122"/>
      <c r="AE488" s="122"/>
      <c r="AF488" s="122"/>
      <c r="AG488" s="122"/>
      <c r="AH488" s="122"/>
      <c r="AI488" s="122"/>
    </row>
    <row r="489" spans="1:35" ht="14.25" customHeight="1" x14ac:dyDescent="0.3">
      <c r="A489" s="122"/>
      <c r="D489" s="122"/>
      <c r="E489" s="122"/>
      <c r="F489" s="122"/>
      <c r="G489" s="122"/>
      <c r="H489" s="122"/>
      <c r="I489" s="122"/>
      <c r="J489" s="122"/>
      <c r="K489" s="122"/>
      <c r="L489" s="122"/>
      <c r="M489" s="122"/>
      <c r="N489" s="122"/>
      <c r="O489" s="122"/>
      <c r="P489" s="122"/>
      <c r="Q489" s="122"/>
      <c r="R489" s="122"/>
      <c r="S489" s="122"/>
      <c r="T489" s="122"/>
      <c r="U489" s="122"/>
      <c r="V489" s="122"/>
      <c r="W489" s="122"/>
      <c r="X489" s="122"/>
      <c r="Y489" s="122"/>
      <c r="Z489" s="122"/>
      <c r="AA489" s="122"/>
      <c r="AB489" s="122"/>
      <c r="AC489" s="122"/>
      <c r="AD489" s="122"/>
      <c r="AE489" s="122"/>
      <c r="AF489" s="122"/>
      <c r="AG489" s="122"/>
      <c r="AH489" s="122"/>
      <c r="AI489" s="122"/>
    </row>
    <row r="490" spans="1:35" ht="14.25" customHeight="1" x14ac:dyDescent="0.3">
      <c r="A490" s="122"/>
      <c r="D490" s="122"/>
      <c r="E490" s="122"/>
      <c r="F490" s="122"/>
      <c r="G490" s="122"/>
      <c r="H490" s="122"/>
      <c r="I490" s="122"/>
      <c r="J490" s="122"/>
      <c r="K490" s="122"/>
      <c r="L490" s="122"/>
      <c r="M490" s="122"/>
      <c r="N490" s="122"/>
      <c r="O490" s="122"/>
      <c r="P490" s="122"/>
      <c r="Q490" s="122"/>
      <c r="R490" s="122"/>
      <c r="S490" s="122"/>
      <c r="T490" s="122"/>
      <c r="U490" s="122"/>
      <c r="V490" s="122"/>
      <c r="W490" s="122"/>
      <c r="X490" s="122"/>
      <c r="Y490" s="122"/>
      <c r="Z490" s="122"/>
      <c r="AA490" s="122"/>
      <c r="AB490" s="122"/>
      <c r="AC490" s="122"/>
      <c r="AD490" s="122"/>
      <c r="AE490" s="122"/>
      <c r="AF490" s="122"/>
      <c r="AG490" s="122"/>
      <c r="AH490" s="122"/>
      <c r="AI490" s="122"/>
    </row>
    <row r="491" spans="1:35" ht="14.25" customHeight="1" x14ac:dyDescent="0.3">
      <c r="A491" s="122"/>
      <c r="D491" s="122"/>
      <c r="E491" s="122"/>
      <c r="F491" s="122"/>
      <c r="G491" s="122"/>
      <c r="H491" s="122"/>
      <c r="I491" s="122"/>
      <c r="J491" s="122"/>
      <c r="K491" s="122"/>
      <c r="L491" s="122"/>
      <c r="M491" s="122"/>
      <c r="N491" s="122"/>
      <c r="O491" s="122"/>
      <c r="P491" s="122"/>
      <c r="Q491" s="122"/>
      <c r="R491" s="122"/>
      <c r="S491" s="122"/>
      <c r="T491" s="122"/>
      <c r="U491" s="122"/>
      <c r="V491" s="122"/>
      <c r="W491" s="122"/>
      <c r="X491" s="122"/>
      <c r="Y491" s="122"/>
      <c r="Z491" s="122"/>
      <c r="AA491" s="122"/>
      <c r="AB491" s="122"/>
      <c r="AC491" s="122"/>
      <c r="AD491" s="122"/>
      <c r="AE491" s="122"/>
      <c r="AF491" s="122"/>
      <c r="AG491" s="122"/>
      <c r="AH491" s="122"/>
      <c r="AI491" s="122"/>
    </row>
    <row r="492" spans="1:35" ht="14.25" customHeight="1" x14ac:dyDescent="0.3">
      <c r="A492" s="122"/>
      <c r="D492" s="122"/>
      <c r="E492" s="122"/>
      <c r="F492" s="122"/>
      <c r="G492" s="122"/>
      <c r="H492" s="122"/>
      <c r="I492" s="122"/>
      <c r="J492" s="122"/>
      <c r="K492" s="122"/>
      <c r="L492" s="122"/>
      <c r="M492" s="122"/>
      <c r="N492" s="122"/>
      <c r="O492" s="122"/>
      <c r="P492" s="122"/>
      <c r="Q492" s="122"/>
      <c r="R492" s="122"/>
      <c r="S492" s="122"/>
      <c r="T492" s="122"/>
      <c r="U492" s="122"/>
      <c r="V492" s="122"/>
      <c r="W492" s="122"/>
      <c r="X492" s="122"/>
      <c r="Y492" s="122"/>
      <c r="Z492" s="122"/>
      <c r="AA492" s="122"/>
      <c r="AB492" s="122"/>
      <c r="AC492" s="122"/>
      <c r="AD492" s="122"/>
      <c r="AE492" s="122"/>
      <c r="AF492" s="122"/>
      <c r="AG492" s="122"/>
      <c r="AH492" s="122"/>
      <c r="AI492" s="122"/>
    </row>
    <row r="493" spans="1:35" ht="14.25" customHeight="1" x14ac:dyDescent="0.3">
      <c r="A493" s="122"/>
      <c r="D493" s="122"/>
      <c r="E493" s="122"/>
      <c r="F493" s="122"/>
      <c r="G493" s="122"/>
      <c r="H493" s="122"/>
      <c r="I493" s="122"/>
      <c r="J493" s="122"/>
      <c r="K493" s="122"/>
      <c r="L493" s="122"/>
      <c r="M493" s="122"/>
      <c r="N493" s="122"/>
      <c r="O493" s="122"/>
      <c r="P493" s="122"/>
      <c r="Q493" s="122"/>
      <c r="R493" s="122"/>
      <c r="S493" s="122"/>
      <c r="T493" s="122"/>
      <c r="U493" s="122"/>
      <c r="V493" s="122"/>
      <c r="W493" s="122"/>
      <c r="X493" s="122"/>
      <c r="Y493" s="122"/>
      <c r="Z493" s="122"/>
      <c r="AA493" s="122"/>
      <c r="AB493" s="122"/>
      <c r="AC493" s="122"/>
      <c r="AD493" s="122"/>
      <c r="AE493" s="122"/>
      <c r="AF493" s="122"/>
      <c r="AG493" s="122"/>
      <c r="AH493" s="122"/>
      <c r="AI493" s="122"/>
    </row>
    <row r="494" spans="1:35" ht="14.25" customHeight="1" x14ac:dyDescent="0.3">
      <c r="A494" s="122"/>
      <c r="D494" s="122"/>
      <c r="E494" s="122"/>
      <c r="F494" s="122"/>
      <c r="G494" s="122"/>
      <c r="H494" s="122"/>
      <c r="I494" s="122"/>
      <c r="J494" s="122"/>
      <c r="K494" s="122"/>
      <c r="L494" s="122"/>
      <c r="M494" s="122"/>
      <c r="N494" s="122"/>
      <c r="O494" s="122"/>
      <c r="P494" s="122"/>
      <c r="Q494" s="122"/>
      <c r="R494" s="122"/>
      <c r="S494" s="122"/>
      <c r="T494" s="122"/>
      <c r="U494" s="122"/>
      <c r="V494" s="122"/>
      <c r="W494" s="122"/>
      <c r="X494" s="122"/>
      <c r="Y494" s="122"/>
      <c r="Z494" s="122"/>
      <c r="AA494" s="122"/>
      <c r="AB494" s="122"/>
      <c r="AC494" s="122"/>
      <c r="AD494" s="122"/>
      <c r="AE494" s="122"/>
      <c r="AF494" s="122"/>
      <c r="AG494" s="122"/>
      <c r="AH494" s="122"/>
      <c r="AI494" s="122"/>
    </row>
    <row r="495" spans="1:35" ht="14.25" customHeight="1" x14ac:dyDescent="0.3">
      <c r="A495" s="122"/>
      <c r="D495" s="122"/>
      <c r="E495" s="122"/>
      <c r="F495" s="122"/>
      <c r="G495" s="122"/>
      <c r="H495" s="122"/>
      <c r="I495" s="122"/>
      <c r="J495" s="122"/>
      <c r="K495" s="122"/>
      <c r="L495" s="122"/>
      <c r="M495" s="122"/>
      <c r="N495" s="122"/>
      <c r="O495" s="122"/>
      <c r="P495" s="122"/>
      <c r="Q495" s="122"/>
      <c r="R495" s="122"/>
      <c r="S495" s="122"/>
      <c r="T495" s="122"/>
      <c r="U495" s="122"/>
      <c r="V495" s="122"/>
      <c r="W495" s="122"/>
      <c r="X495" s="122"/>
      <c r="Y495" s="122"/>
      <c r="Z495" s="122"/>
      <c r="AA495" s="122"/>
      <c r="AB495" s="122"/>
      <c r="AC495" s="122"/>
      <c r="AD495" s="122"/>
      <c r="AE495" s="122"/>
      <c r="AF495" s="122"/>
      <c r="AG495" s="122"/>
      <c r="AH495" s="122"/>
      <c r="AI495" s="122"/>
    </row>
    <row r="496" spans="1:35" ht="14.25" customHeight="1" x14ac:dyDescent="0.3">
      <c r="A496" s="122"/>
      <c r="D496" s="122"/>
      <c r="E496" s="122"/>
      <c r="F496" s="122"/>
      <c r="G496" s="122"/>
      <c r="H496" s="122"/>
      <c r="I496" s="122"/>
      <c r="J496" s="122"/>
      <c r="K496" s="122"/>
      <c r="L496" s="122"/>
      <c r="M496" s="122"/>
      <c r="N496" s="122"/>
      <c r="O496" s="122"/>
      <c r="P496" s="122"/>
      <c r="Q496" s="122"/>
      <c r="R496" s="122"/>
      <c r="S496" s="122"/>
      <c r="T496" s="122"/>
      <c r="U496" s="122"/>
      <c r="V496" s="122"/>
      <c r="W496" s="122"/>
      <c r="X496" s="122"/>
      <c r="Y496" s="122"/>
      <c r="Z496" s="122"/>
      <c r="AA496" s="122"/>
      <c r="AB496" s="122"/>
      <c r="AC496" s="122"/>
      <c r="AD496" s="122"/>
      <c r="AE496" s="122"/>
      <c r="AF496" s="122"/>
      <c r="AG496" s="122"/>
      <c r="AH496" s="122"/>
      <c r="AI496" s="122"/>
    </row>
    <row r="497" spans="1:35" ht="14.25" customHeight="1" x14ac:dyDescent="0.3">
      <c r="A497" s="122"/>
      <c r="D497" s="122"/>
      <c r="E497" s="122"/>
      <c r="F497" s="122"/>
      <c r="G497" s="122"/>
      <c r="H497" s="122"/>
      <c r="I497" s="122"/>
      <c r="J497" s="122"/>
      <c r="K497" s="122"/>
      <c r="L497" s="122"/>
      <c r="M497" s="122"/>
      <c r="N497" s="122"/>
      <c r="O497" s="122"/>
      <c r="P497" s="122"/>
      <c r="Q497" s="122"/>
      <c r="R497" s="122"/>
      <c r="S497" s="122"/>
      <c r="T497" s="122"/>
      <c r="U497" s="122"/>
      <c r="V497" s="122"/>
      <c r="W497" s="122"/>
      <c r="X497" s="122"/>
      <c r="Y497" s="122"/>
      <c r="Z497" s="122"/>
      <c r="AA497" s="122"/>
      <c r="AB497" s="122"/>
      <c r="AC497" s="122"/>
      <c r="AD497" s="122"/>
      <c r="AE497" s="122"/>
      <c r="AF497" s="122"/>
      <c r="AG497" s="122"/>
      <c r="AH497" s="122"/>
      <c r="AI497" s="122"/>
    </row>
    <row r="498" spans="1:35" ht="14.25" customHeight="1" x14ac:dyDescent="0.3">
      <c r="A498" s="122"/>
      <c r="D498" s="122"/>
      <c r="E498" s="122"/>
      <c r="F498" s="122"/>
      <c r="G498" s="122"/>
      <c r="H498" s="122"/>
      <c r="I498" s="122"/>
      <c r="J498" s="122"/>
      <c r="K498" s="122"/>
      <c r="L498" s="122"/>
      <c r="M498" s="122"/>
      <c r="N498" s="122"/>
      <c r="O498" s="122"/>
      <c r="P498" s="122"/>
      <c r="Q498" s="122"/>
      <c r="R498" s="122"/>
      <c r="S498" s="122"/>
      <c r="T498" s="122"/>
      <c r="U498" s="122"/>
      <c r="V498" s="122"/>
      <c r="W498" s="122"/>
      <c r="X498" s="122"/>
      <c r="Y498" s="122"/>
      <c r="Z498" s="122"/>
      <c r="AA498" s="122"/>
      <c r="AB498" s="122"/>
      <c r="AC498" s="122"/>
      <c r="AD498" s="122"/>
      <c r="AE498" s="122"/>
      <c r="AF498" s="122"/>
      <c r="AG498" s="122"/>
      <c r="AH498" s="122"/>
      <c r="AI498" s="122"/>
    </row>
    <row r="499" spans="1:35" ht="14.25" customHeight="1" x14ac:dyDescent="0.3">
      <c r="A499" s="122"/>
      <c r="D499" s="122"/>
      <c r="E499" s="122"/>
      <c r="F499" s="122"/>
      <c r="G499" s="122"/>
      <c r="H499" s="122"/>
      <c r="I499" s="122"/>
      <c r="J499" s="122"/>
      <c r="K499" s="122"/>
      <c r="L499" s="122"/>
      <c r="M499" s="122"/>
      <c r="N499" s="122"/>
      <c r="O499" s="122"/>
      <c r="P499" s="122"/>
      <c r="Q499" s="122"/>
      <c r="R499" s="122"/>
      <c r="S499" s="122"/>
      <c r="T499" s="122"/>
      <c r="U499" s="122"/>
      <c r="V499" s="122"/>
      <c r="W499" s="122"/>
      <c r="X499" s="122"/>
      <c r="Y499" s="122"/>
      <c r="Z499" s="122"/>
      <c r="AA499" s="122"/>
      <c r="AB499" s="122"/>
      <c r="AC499" s="122"/>
      <c r="AD499" s="122"/>
      <c r="AE499" s="122"/>
      <c r="AF499" s="122"/>
      <c r="AG499" s="122"/>
      <c r="AH499" s="122"/>
      <c r="AI499" s="122"/>
    </row>
    <row r="500" spans="1:35" ht="14.25" customHeight="1" x14ac:dyDescent="0.3">
      <c r="A500" s="122"/>
      <c r="D500" s="122"/>
      <c r="E500" s="122"/>
      <c r="F500" s="122"/>
      <c r="G500" s="122"/>
      <c r="H500" s="122"/>
      <c r="I500" s="122"/>
      <c r="J500" s="122"/>
      <c r="K500" s="122"/>
      <c r="L500" s="122"/>
      <c r="M500" s="122"/>
      <c r="N500" s="122"/>
      <c r="O500" s="122"/>
      <c r="P500" s="122"/>
      <c r="Q500" s="122"/>
      <c r="R500" s="122"/>
      <c r="S500" s="122"/>
      <c r="T500" s="122"/>
      <c r="U500" s="122"/>
      <c r="V500" s="122"/>
      <c r="W500" s="122"/>
      <c r="X500" s="122"/>
      <c r="Y500" s="122"/>
      <c r="Z500" s="122"/>
      <c r="AA500" s="122"/>
      <c r="AB500" s="122"/>
      <c r="AC500" s="122"/>
      <c r="AD500" s="122"/>
      <c r="AE500" s="122"/>
      <c r="AF500" s="122"/>
      <c r="AG500" s="122"/>
      <c r="AH500" s="122"/>
      <c r="AI500" s="122"/>
    </row>
    <row r="501" spans="1:35" ht="14.25" customHeight="1" x14ac:dyDescent="0.3">
      <c r="A501" s="122"/>
      <c r="D501" s="122"/>
      <c r="E501" s="122"/>
      <c r="F501" s="122"/>
      <c r="G501" s="122"/>
      <c r="H501" s="122"/>
      <c r="I501" s="122"/>
      <c r="J501" s="122"/>
      <c r="K501" s="122"/>
      <c r="L501" s="122"/>
      <c r="M501" s="122"/>
      <c r="N501" s="122"/>
      <c r="O501" s="122"/>
      <c r="P501" s="122"/>
      <c r="Q501" s="122"/>
      <c r="R501" s="122"/>
      <c r="S501" s="122"/>
      <c r="T501" s="122"/>
      <c r="U501" s="122"/>
      <c r="V501" s="122"/>
      <c r="W501" s="122"/>
      <c r="X501" s="122"/>
      <c r="Y501" s="122"/>
      <c r="Z501" s="122"/>
      <c r="AA501" s="122"/>
      <c r="AB501" s="122"/>
      <c r="AC501" s="122"/>
      <c r="AD501" s="122"/>
      <c r="AE501" s="122"/>
      <c r="AF501" s="122"/>
      <c r="AG501" s="122"/>
      <c r="AH501" s="122"/>
      <c r="AI501" s="122"/>
    </row>
    <row r="502" spans="1:35" ht="14.25" customHeight="1" x14ac:dyDescent="0.3">
      <c r="A502" s="122"/>
      <c r="D502" s="122"/>
      <c r="E502" s="122"/>
      <c r="F502" s="122"/>
      <c r="G502" s="122"/>
      <c r="H502" s="122"/>
      <c r="I502" s="122"/>
      <c r="J502" s="122"/>
      <c r="K502" s="122"/>
      <c r="L502" s="122"/>
      <c r="M502" s="122"/>
      <c r="N502" s="122"/>
      <c r="O502" s="122"/>
      <c r="P502" s="122"/>
      <c r="Q502" s="122"/>
      <c r="R502" s="122"/>
      <c r="S502" s="122"/>
      <c r="T502" s="122"/>
      <c r="U502" s="122"/>
      <c r="V502" s="122"/>
      <c r="W502" s="122"/>
      <c r="X502" s="122"/>
      <c r="Y502" s="122"/>
      <c r="Z502" s="122"/>
      <c r="AA502" s="122"/>
      <c r="AB502" s="122"/>
      <c r="AC502" s="122"/>
      <c r="AD502" s="122"/>
      <c r="AE502" s="122"/>
      <c r="AF502" s="122"/>
      <c r="AG502" s="122"/>
      <c r="AH502" s="122"/>
      <c r="AI502" s="122"/>
    </row>
    <row r="503" spans="1:35" ht="14.25" customHeight="1" x14ac:dyDescent="0.3">
      <c r="A503" s="122"/>
      <c r="D503" s="122"/>
      <c r="E503" s="122"/>
      <c r="F503" s="122"/>
      <c r="G503" s="122"/>
      <c r="H503" s="122"/>
      <c r="I503" s="122"/>
      <c r="J503" s="122"/>
      <c r="K503" s="122"/>
      <c r="L503" s="122"/>
      <c r="M503" s="122"/>
      <c r="N503" s="122"/>
      <c r="O503" s="122"/>
      <c r="P503" s="122"/>
      <c r="Q503" s="122"/>
      <c r="R503" s="122"/>
      <c r="S503" s="122"/>
      <c r="T503" s="122"/>
      <c r="U503" s="122"/>
      <c r="V503" s="122"/>
      <c r="W503" s="122"/>
      <c r="X503" s="122"/>
      <c r="Y503" s="122"/>
      <c r="Z503" s="122"/>
      <c r="AA503" s="122"/>
      <c r="AB503" s="122"/>
      <c r="AC503" s="122"/>
      <c r="AD503" s="122"/>
      <c r="AE503" s="122"/>
      <c r="AF503" s="122"/>
      <c r="AG503" s="122"/>
      <c r="AH503" s="122"/>
      <c r="AI503" s="122"/>
    </row>
    <row r="504" spans="1:35" ht="14.25" customHeight="1" x14ac:dyDescent="0.3">
      <c r="A504" s="122"/>
      <c r="D504" s="122"/>
      <c r="E504" s="122"/>
      <c r="F504" s="122"/>
      <c r="G504" s="122"/>
      <c r="H504" s="122"/>
      <c r="I504" s="122"/>
      <c r="J504" s="122"/>
      <c r="K504" s="122"/>
      <c r="L504" s="122"/>
      <c r="M504" s="122"/>
      <c r="N504" s="122"/>
      <c r="O504" s="122"/>
      <c r="P504" s="122"/>
      <c r="Q504" s="122"/>
      <c r="R504" s="122"/>
      <c r="S504" s="122"/>
      <c r="T504" s="122"/>
      <c r="U504" s="122"/>
      <c r="V504" s="122"/>
      <c r="W504" s="122"/>
      <c r="X504" s="122"/>
      <c r="Y504" s="122"/>
      <c r="Z504" s="122"/>
      <c r="AA504" s="122"/>
      <c r="AB504" s="122"/>
      <c r="AC504" s="122"/>
      <c r="AD504" s="122"/>
      <c r="AE504" s="122"/>
      <c r="AF504" s="122"/>
      <c r="AG504" s="122"/>
      <c r="AH504" s="122"/>
      <c r="AI504" s="122"/>
    </row>
    <row r="505" spans="1:35" ht="14.25" customHeight="1" x14ac:dyDescent="0.3">
      <c r="A505" s="122"/>
      <c r="D505" s="122"/>
      <c r="E505" s="122"/>
      <c r="F505" s="122"/>
      <c r="G505" s="122"/>
      <c r="H505" s="122"/>
      <c r="I505" s="122"/>
      <c r="J505" s="122"/>
      <c r="K505" s="122"/>
      <c r="L505" s="122"/>
      <c r="M505" s="122"/>
      <c r="N505" s="122"/>
      <c r="O505" s="122"/>
      <c r="P505" s="122"/>
      <c r="Q505" s="122"/>
      <c r="R505" s="122"/>
      <c r="S505" s="122"/>
      <c r="T505" s="122"/>
      <c r="U505" s="122"/>
      <c r="V505" s="122"/>
      <c r="W505" s="122"/>
      <c r="X505" s="122"/>
      <c r="Y505" s="122"/>
      <c r="Z505" s="122"/>
      <c r="AA505" s="122"/>
      <c r="AB505" s="122"/>
      <c r="AC505" s="122"/>
      <c r="AD505" s="122"/>
      <c r="AE505" s="122"/>
      <c r="AF505" s="122"/>
      <c r="AG505" s="122"/>
      <c r="AH505" s="122"/>
      <c r="AI505" s="122"/>
    </row>
    <row r="506" spans="1:35" ht="14.25" customHeight="1" x14ac:dyDescent="0.3">
      <c r="A506" s="122"/>
      <c r="D506" s="122"/>
      <c r="E506" s="122"/>
      <c r="F506" s="122"/>
      <c r="G506" s="122"/>
      <c r="H506" s="122"/>
      <c r="I506" s="122"/>
      <c r="J506" s="122"/>
      <c r="K506" s="122"/>
      <c r="L506" s="122"/>
      <c r="M506" s="122"/>
      <c r="N506" s="122"/>
      <c r="O506" s="122"/>
      <c r="P506" s="122"/>
      <c r="Q506" s="122"/>
      <c r="R506" s="122"/>
      <c r="S506" s="122"/>
      <c r="T506" s="122"/>
      <c r="U506" s="122"/>
      <c r="V506" s="122"/>
      <c r="W506" s="122"/>
      <c r="X506" s="122"/>
      <c r="Y506" s="122"/>
      <c r="Z506" s="122"/>
      <c r="AA506" s="122"/>
      <c r="AB506" s="122"/>
      <c r="AC506" s="122"/>
      <c r="AD506" s="122"/>
      <c r="AE506" s="122"/>
      <c r="AF506" s="122"/>
      <c r="AG506" s="122"/>
      <c r="AH506" s="122"/>
      <c r="AI506" s="122"/>
    </row>
    <row r="507" spans="1:35" ht="14.25" customHeight="1" x14ac:dyDescent="0.3">
      <c r="A507" s="122"/>
      <c r="D507" s="122"/>
      <c r="E507" s="122"/>
      <c r="F507" s="122"/>
      <c r="G507" s="122"/>
      <c r="H507" s="122"/>
      <c r="I507" s="122"/>
      <c r="J507" s="122"/>
      <c r="K507" s="122"/>
      <c r="L507" s="122"/>
      <c r="M507" s="122"/>
      <c r="N507" s="122"/>
      <c r="O507" s="122"/>
      <c r="P507" s="122"/>
      <c r="Q507" s="122"/>
      <c r="R507" s="122"/>
      <c r="S507" s="122"/>
      <c r="T507" s="122"/>
      <c r="U507" s="122"/>
      <c r="V507" s="122"/>
      <c r="W507" s="122"/>
      <c r="X507" s="122"/>
      <c r="Y507" s="122"/>
      <c r="Z507" s="122"/>
      <c r="AA507" s="122"/>
      <c r="AB507" s="122"/>
      <c r="AC507" s="122"/>
      <c r="AD507" s="122"/>
      <c r="AE507" s="122"/>
      <c r="AF507" s="122"/>
      <c r="AG507" s="122"/>
      <c r="AH507" s="122"/>
      <c r="AI507" s="122"/>
    </row>
    <row r="508" spans="1:35" ht="14.25" customHeight="1" x14ac:dyDescent="0.3">
      <c r="A508" s="122"/>
      <c r="D508" s="122"/>
      <c r="E508" s="122"/>
      <c r="F508" s="122"/>
      <c r="G508" s="122"/>
      <c r="H508" s="122"/>
      <c r="I508" s="122"/>
      <c r="J508" s="122"/>
      <c r="K508" s="122"/>
      <c r="L508" s="122"/>
      <c r="M508" s="122"/>
      <c r="N508" s="122"/>
      <c r="O508" s="122"/>
      <c r="P508" s="122"/>
      <c r="Q508" s="122"/>
      <c r="R508" s="122"/>
      <c r="S508" s="122"/>
      <c r="T508" s="122"/>
      <c r="U508" s="122"/>
      <c r="V508" s="122"/>
      <c r="W508" s="122"/>
      <c r="X508" s="122"/>
      <c r="Y508" s="122"/>
      <c r="Z508" s="122"/>
      <c r="AA508" s="122"/>
      <c r="AB508" s="122"/>
      <c r="AC508" s="122"/>
      <c r="AD508" s="122"/>
      <c r="AE508" s="122"/>
      <c r="AF508" s="122"/>
      <c r="AG508" s="122"/>
      <c r="AH508" s="122"/>
      <c r="AI508" s="122"/>
    </row>
    <row r="509" spans="1:35" ht="14.25" customHeight="1" x14ac:dyDescent="0.3">
      <c r="A509" s="122"/>
      <c r="D509" s="122"/>
      <c r="E509" s="122"/>
      <c r="F509" s="122"/>
      <c r="G509" s="122"/>
      <c r="H509" s="122"/>
      <c r="I509" s="122"/>
      <c r="J509" s="122"/>
      <c r="K509" s="122"/>
      <c r="L509" s="122"/>
      <c r="M509" s="122"/>
      <c r="N509" s="122"/>
      <c r="O509" s="122"/>
      <c r="P509" s="122"/>
      <c r="Q509" s="122"/>
      <c r="R509" s="122"/>
      <c r="S509" s="122"/>
      <c r="T509" s="122"/>
      <c r="U509" s="122"/>
      <c r="V509" s="122"/>
      <c r="W509" s="122"/>
      <c r="X509" s="122"/>
      <c r="Y509" s="122"/>
      <c r="Z509" s="122"/>
      <c r="AA509" s="122"/>
      <c r="AB509" s="122"/>
      <c r="AC509" s="122"/>
      <c r="AD509" s="122"/>
      <c r="AE509" s="122"/>
      <c r="AF509" s="122"/>
      <c r="AG509" s="122"/>
      <c r="AH509" s="122"/>
      <c r="AI509" s="122"/>
    </row>
    <row r="510" spans="1:35" ht="14.25" customHeight="1" x14ac:dyDescent="0.3">
      <c r="A510" s="122"/>
      <c r="D510" s="122"/>
      <c r="E510" s="122"/>
      <c r="F510" s="122"/>
      <c r="G510" s="122"/>
      <c r="H510" s="122"/>
      <c r="I510" s="122"/>
      <c r="J510" s="122"/>
      <c r="K510" s="122"/>
      <c r="L510" s="122"/>
      <c r="M510" s="122"/>
      <c r="N510" s="122"/>
      <c r="O510" s="122"/>
      <c r="P510" s="122"/>
      <c r="Q510" s="122"/>
      <c r="R510" s="122"/>
      <c r="S510" s="122"/>
      <c r="T510" s="122"/>
      <c r="U510" s="122"/>
      <c r="V510" s="122"/>
      <c r="W510" s="122"/>
      <c r="X510" s="122"/>
      <c r="Y510" s="122"/>
      <c r="Z510" s="122"/>
      <c r="AA510" s="122"/>
      <c r="AB510" s="122"/>
      <c r="AC510" s="122"/>
      <c r="AD510" s="122"/>
      <c r="AE510" s="122"/>
      <c r="AF510" s="122"/>
      <c r="AG510" s="122"/>
      <c r="AH510" s="122"/>
      <c r="AI510" s="122"/>
    </row>
    <row r="511" spans="1:35" ht="14.25" customHeight="1" x14ac:dyDescent="0.3">
      <c r="A511" s="122"/>
      <c r="D511" s="122"/>
      <c r="E511" s="122"/>
      <c r="F511" s="122"/>
      <c r="G511" s="122"/>
      <c r="H511" s="122"/>
      <c r="I511" s="122"/>
      <c r="J511" s="122"/>
      <c r="K511" s="122"/>
      <c r="L511" s="122"/>
      <c r="M511" s="122"/>
      <c r="N511" s="122"/>
      <c r="O511" s="122"/>
      <c r="P511" s="122"/>
      <c r="Q511" s="122"/>
      <c r="R511" s="122"/>
      <c r="S511" s="122"/>
      <c r="T511" s="122"/>
      <c r="U511" s="122"/>
      <c r="V511" s="122"/>
      <c r="W511" s="122"/>
      <c r="X511" s="122"/>
      <c r="Y511" s="122"/>
      <c r="Z511" s="122"/>
      <c r="AA511" s="122"/>
      <c r="AB511" s="122"/>
      <c r="AC511" s="122"/>
      <c r="AD511" s="122"/>
      <c r="AE511" s="122"/>
      <c r="AF511" s="122"/>
      <c r="AG511" s="122"/>
      <c r="AH511" s="122"/>
      <c r="AI511" s="122"/>
    </row>
    <row r="512" spans="1:35" ht="14.25" customHeight="1" x14ac:dyDescent="0.3">
      <c r="A512" s="122"/>
      <c r="D512" s="122"/>
      <c r="E512" s="122"/>
      <c r="F512" s="122"/>
      <c r="G512" s="122"/>
      <c r="H512" s="122"/>
      <c r="I512" s="122"/>
      <c r="J512" s="122"/>
      <c r="K512" s="122"/>
      <c r="L512" s="122"/>
      <c r="M512" s="122"/>
      <c r="N512" s="122"/>
      <c r="O512" s="122"/>
      <c r="P512" s="122"/>
      <c r="Q512" s="122"/>
      <c r="R512" s="122"/>
      <c r="S512" s="122"/>
      <c r="T512" s="122"/>
      <c r="U512" s="122"/>
      <c r="V512" s="122"/>
      <c r="W512" s="122"/>
      <c r="X512" s="122"/>
      <c r="Y512" s="122"/>
      <c r="Z512" s="122"/>
      <c r="AA512" s="122"/>
      <c r="AB512" s="122"/>
      <c r="AC512" s="122"/>
      <c r="AD512" s="122"/>
      <c r="AE512" s="122"/>
      <c r="AF512" s="122"/>
      <c r="AG512" s="122"/>
      <c r="AH512" s="122"/>
      <c r="AI512" s="122"/>
    </row>
    <row r="513" spans="1:35" ht="14.25" customHeight="1" x14ac:dyDescent="0.3">
      <c r="A513" s="122"/>
      <c r="D513" s="122"/>
      <c r="E513" s="122"/>
      <c r="F513" s="122"/>
      <c r="G513" s="122"/>
      <c r="H513" s="122"/>
      <c r="I513" s="122"/>
      <c r="J513" s="122"/>
      <c r="K513" s="122"/>
      <c r="L513" s="122"/>
      <c r="M513" s="122"/>
      <c r="N513" s="122"/>
      <c r="O513" s="122"/>
      <c r="P513" s="122"/>
      <c r="Q513" s="122"/>
      <c r="R513" s="122"/>
      <c r="S513" s="122"/>
      <c r="T513" s="122"/>
      <c r="U513" s="122"/>
      <c r="V513" s="122"/>
      <c r="W513" s="122"/>
      <c r="X513" s="122"/>
      <c r="Y513" s="122"/>
      <c r="Z513" s="122"/>
      <c r="AA513" s="122"/>
      <c r="AB513" s="122"/>
      <c r="AC513" s="122"/>
      <c r="AD513" s="122"/>
      <c r="AE513" s="122"/>
      <c r="AF513" s="122"/>
      <c r="AG513" s="122"/>
      <c r="AH513" s="122"/>
      <c r="AI513" s="122"/>
    </row>
    <row r="514" spans="1:35" ht="14.25" customHeight="1" x14ac:dyDescent="0.3">
      <c r="A514" s="122"/>
      <c r="D514" s="122"/>
      <c r="E514" s="122"/>
      <c r="F514" s="122"/>
      <c r="G514" s="122"/>
      <c r="H514" s="122"/>
      <c r="I514" s="122"/>
      <c r="J514" s="122"/>
      <c r="K514" s="122"/>
      <c r="L514" s="122"/>
      <c r="M514" s="122"/>
      <c r="N514" s="122"/>
      <c r="O514" s="122"/>
      <c r="P514" s="122"/>
      <c r="Q514" s="122"/>
      <c r="R514" s="122"/>
      <c r="S514" s="122"/>
      <c r="T514" s="122"/>
      <c r="U514" s="122"/>
      <c r="V514" s="122"/>
      <c r="W514" s="122"/>
      <c r="X514" s="122"/>
      <c r="Y514" s="122"/>
      <c r="Z514" s="122"/>
      <c r="AA514" s="122"/>
      <c r="AB514" s="122"/>
      <c r="AC514" s="122"/>
      <c r="AD514" s="122"/>
      <c r="AE514" s="122"/>
      <c r="AF514" s="122"/>
      <c r="AG514" s="122"/>
      <c r="AH514" s="122"/>
      <c r="AI514" s="122"/>
    </row>
    <row r="515" spans="1:35" ht="14.25" customHeight="1" x14ac:dyDescent="0.3">
      <c r="A515" s="122"/>
      <c r="D515" s="122"/>
      <c r="E515" s="122"/>
      <c r="F515" s="122"/>
      <c r="G515" s="122"/>
      <c r="H515" s="122"/>
      <c r="I515" s="122"/>
      <c r="J515" s="122"/>
      <c r="K515" s="122"/>
      <c r="L515" s="122"/>
      <c r="M515" s="122"/>
      <c r="N515" s="122"/>
      <c r="O515" s="122"/>
      <c r="P515" s="122"/>
      <c r="Q515" s="122"/>
      <c r="R515" s="122"/>
      <c r="S515" s="122"/>
      <c r="T515" s="122"/>
      <c r="U515" s="122"/>
      <c r="V515" s="122"/>
      <c r="W515" s="122"/>
      <c r="X515" s="122"/>
      <c r="Y515" s="122"/>
      <c r="Z515" s="122"/>
      <c r="AA515" s="122"/>
      <c r="AB515" s="122"/>
      <c r="AC515" s="122"/>
      <c r="AD515" s="122"/>
      <c r="AE515" s="122"/>
      <c r="AF515" s="122"/>
      <c r="AG515" s="122"/>
      <c r="AH515" s="122"/>
      <c r="AI515" s="122"/>
    </row>
    <row r="516" spans="1:35" ht="14.25" customHeight="1" x14ac:dyDescent="0.3">
      <c r="A516" s="122"/>
      <c r="D516" s="122"/>
      <c r="E516" s="122"/>
      <c r="F516" s="122"/>
      <c r="G516" s="122"/>
      <c r="H516" s="122"/>
      <c r="I516" s="122"/>
      <c r="J516" s="122"/>
      <c r="K516" s="122"/>
      <c r="L516" s="122"/>
      <c r="M516" s="122"/>
      <c r="N516" s="122"/>
      <c r="O516" s="122"/>
      <c r="P516" s="122"/>
      <c r="Q516" s="122"/>
      <c r="R516" s="122"/>
      <c r="S516" s="122"/>
      <c r="T516" s="122"/>
      <c r="U516" s="122"/>
      <c r="V516" s="122"/>
      <c r="W516" s="122"/>
      <c r="X516" s="122"/>
      <c r="Y516" s="122"/>
      <c r="Z516" s="122"/>
      <c r="AA516" s="122"/>
      <c r="AB516" s="122"/>
      <c r="AC516" s="122"/>
      <c r="AD516" s="122"/>
      <c r="AE516" s="122"/>
      <c r="AF516" s="122"/>
      <c r="AG516" s="122"/>
      <c r="AH516" s="122"/>
      <c r="AI516" s="122"/>
    </row>
    <row r="517" spans="1:35" ht="14.25" customHeight="1" x14ac:dyDescent="0.3">
      <c r="A517" s="122"/>
      <c r="D517" s="122"/>
      <c r="E517" s="122"/>
      <c r="F517" s="122"/>
      <c r="G517" s="122"/>
      <c r="H517" s="122"/>
      <c r="I517" s="122"/>
      <c r="J517" s="122"/>
      <c r="K517" s="122"/>
      <c r="L517" s="122"/>
      <c r="M517" s="122"/>
      <c r="N517" s="122"/>
      <c r="O517" s="122"/>
      <c r="P517" s="122"/>
      <c r="Q517" s="122"/>
      <c r="R517" s="122"/>
      <c r="S517" s="122"/>
      <c r="T517" s="122"/>
      <c r="U517" s="122"/>
      <c r="V517" s="122"/>
      <c r="W517" s="122"/>
      <c r="X517" s="122"/>
      <c r="Y517" s="122"/>
      <c r="Z517" s="122"/>
      <c r="AA517" s="122"/>
      <c r="AB517" s="122"/>
      <c r="AC517" s="122"/>
      <c r="AD517" s="122"/>
      <c r="AE517" s="122"/>
      <c r="AF517" s="122"/>
      <c r="AG517" s="122"/>
      <c r="AH517" s="122"/>
      <c r="AI517" s="122"/>
    </row>
    <row r="518" spans="1:35" ht="14.25" customHeight="1" x14ac:dyDescent="0.3">
      <c r="A518" s="122"/>
      <c r="D518" s="122"/>
      <c r="E518" s="122"/>
      <c r="F518" s="122"/>
      <c r="G518" s="122"/>
      <c r="H518" s="122"/>
      <c r="I518" s="122"/>
      <c r="J518" s="122"/>
      <c r="K518" s="122"/>
      <c r="L518" s="122"/>
      <c r="M518" s="122"/>
      <c r="N518" s="122"/>
      <c r="O518" s="122"/>
      <c r="P518" s="122"/>
      <c r="Q518" s="122"/>
      <c r="R518" s="122"/>
      <c r="S518" s="122"/>
      <c r="T518" s="122"/>
      <c r="U518" s="122"/>
      <c r="V518" s="122"/>
      <c r="W518" s="122"/>
      <c r="X518" s="122"/>
      <c r="Y518" s="122"/>
      <c r="Z518" s="122"/>
      <c r="AA518" s="122"/>
      <c r="AB518" s="122"/>
      <c r="AC518" s="122"/>
      <c r="AD518" s="122"/>
      <c r="AE518" s="122"/>
      <c r="AF518" s="122"/>
      <c r="AG518" s="122"/>
      <c r="AH518" s="122"/>
      <c r="AI518" s="122"/>
    </row>
    <row r="519" spans="1:35" ht="14.25" customHeight="1" x14ac:dyDescent="0.3">
      <c r="A519" s="122"/>
      <c r="D519" s="122"/>
      <c r="E519" s="122"/>
      <c r="F519" s="122"/>
      <c r="G519" s="122"/>
      <c r="H519" s="122"/>
      <c r="I519" s="122"/>
      <c r="J519" s="122"/>
      <c r="K519" s="122"/>
      <c r="L519" s="122"/>
      <c r="M519" s="122"/>
      <c r="N519" s="122"/>
      <c r="O519" s="122"/>
      <c r="P519" s="122"/>
      <c r="Q519" s="122"/>
      <c r="R519" s="122"/>
      <c r="S519" s="122"/>
      <c r="T519" s="122"/>
      <c r="U519" s="122"/>
      <c r="V519" s="122"/>
      <c r="W519" s="122"/>
      <c r="X519" s="122"/>
      <c r="Y519" s="122"/>
      <c r="Z519" s="122"/>
      <c r="AA519" s="122"/>
      <c r="AB519" s="122"/>
      <c r="AC519" s="122"/>
      <c r="AD519" s="122"/>
      <c r="AE519" s="122"/>
      <c r="AF519" s="122"/>
      <c r="AG519" s="122"/>
      <c r="AH519" s="122"/>
      <c r="AI519" s="122"/>
    </row>
    <row r="520" spans="1:35" ht="14.25" customHeight="1" x14ac:dyDescent="0.3">
      <c r="A520" s="122"/>
      <c r="D520" s="122"/>
      <c r="E520" s="122"/>
      <c r="F520" s="122"/>
      <c r="G520" s="122"/>
      <c r="H520" s="122"/>
      <c r="I520" s="122"/>
      <c r="J520" s="122"/>
      <c r="K520" s="122"/>
      <c r="L520" s="122"/>
      <c r="M520" s="122"/>
      <c r="N520" s="122"/>
      <c r="O520" s="122"/>
      <c r="P520" s="122"/>
      <c r="Q520" s="122"/>
      <c r="R520" s="122"/>
      <c r="S520" s="122"/>
      <c r="T520" s="122"/>
      <c r="U520" s="122"/>
      <c r="V520" s="122"/>
      <c r="W520" s="122"/>
      <c r="X520" s="122"/>
      <c r="Y520" s="122"/>
      <c r="Z520" s="122"/>
      <c r="AA520" s="122"/>
      <c r="AB520" s="122"/>
      <c r="AC520" s="122"/>
      <c r="AD520" s="122"/>
      <c r="AE520" s="122"/>
      <c r="AF520" s="122"/>
      <c r="AG520" s="122"/>
      <c r="AH520" s="122"/>
      <c r="AI520" s="122"/>
    </row>
    <row r="521" spans="1:35" ht="14.25" customHeight="1" x14ac:dyDescent="0.3">
      <c r="A521" s="122"/>
      <c r="D521" s="122"/>
      <c r="E521" s="122"/>
      <c r="F521" s="122"/>
      <c r="G521" s="122"/>
      <c r="H521" s="122"/>
      <c r="I521" s="122"/>
      <c r="J521" s="122"/>
      <c r="K521" s="122"/>
      <c r="L521" s="122"/>
      <c r="M521" s="122"/>
      <c r="N521" s="122"/>
      <c r="O521" s="122"/>
      <c r="P521" s="122"/>
      <c r="Q521" s="122"/>
      <c r="R521" s="122"/>
      <c r="S521" s="122"/>
      <c r="T521" s="122"/>
      <c r="U521" s="122"/>
      <c r="V521" s="122"/>
      <c r="W521" s="122"/>
      <c r="X521" s="122"/>
      <c r="Y521" s="122"/>
      <c r="Z521" s="122"/>
      <c r="AA521" s="122"/>
      <c r="AB521" s="122"/>
      <c r="AC521" s="122"/>
      <c r="AD521" s="122"/>
      <c r="AE521" s="122"/>
      <c r="AF521" s="122"/>
      <c r="AG521" s="122"/>
      <c r="AH521" s="122"/>
      <c r="AI521" s="122"/>
    </row>
    <row r="522" spans="1:35" ht="14.25" customHeight="1" x14ac:dyDescent="0.3">
      <c r="A522" s="122"/>
      <c r="D522" s="122"/>
      <c r="E522" s="122"/>
      <c r="F522" s="122"/>
      <c r="G522" s="122"/>
      <c r="H522" s="122"/>
      <c r="I522" s="122"/>
      <c r="J522" s="122"/>
      <c r="K522" s="122"/>
      <c r="L522" s="122"/>
      <c r="M522" s="122"/>
      <c r="N522" s="122"/>
      <c r="O522" s="122"/>
      <c r="P522" s="122"/>
      <c r="Q522" s="122"/>
      <c r="R522" s="122"/>
      <c r="S522" s="122"/>
      <c r="T522" s="122"/>
      <c r="U522" s="122"/>
      <c r="V522" s="122"/>
      <c r="W522" s="122"/>
      <c r="X522" s="122"/>
      <c r="Y522" s="122"/>
      <c r="Z522" s="122"/>
      <c r="AA522" s="122"/>
      <c r="AB522" s="122"/>
      <c r="AC522" s="122"/>
      <c r="AD522" s="122"/>
      <c r="AE522" s="122"/>
      <c r="AF522" s="122"/>
      <c r="AG522" s="122"/>
      <c r="AH522" s="122"/>
      <c r="AI522" s="122"/>
    </row>
    <row r="523" spans="1:35" ht="14.25" customHeight="1" x14ac:dyDescent="0.3">
      <c r="A523" s="122"/>
      <c r="D523" s="122"/>
      <c r="E523" s="122"/>
      <c r="F523" s="122"/>
      <c r="G523" s="122"/>
      <c r="H523" s="122"/>
      <c r="I523" s="122"/>
      <c r="J523" s="122"/>
      <c r="K523" s="122"/>
      <c r="L523" s="122"/>
      <c r="M523" s="122"/>
      <c r="N523" s="122"/>
      <c r="O523" s="122"/>
      <c r="P523" s="122"/>
      <c r="Q523" s="122"/>
      <c r="R523" s="122"/>
      <c r="S523" s="122"/>
      <c r="T523" s="122"/>
      <c r="U523" s="122"/>
      <c r="V523" s="122"/>
      <c r="W523" s="122"/>
      <c r="X523" s="122"/>
      <c r="Y523" s="122"/>
      <c r="Z523" s="122"/>
      <c r="AA523" s="122"/>
      <c r="AB523" s="122"/>
      <c r="AC523" s="122"/>
      <c r="AD523" s="122"/>
      <c r="AE523" s="122"/>
      <c r="AF523" s="122"/>
      <c r="AG523" s="122"/>
      <c r="AH523" s="122"/>
      <c r="AI523" s="122"/>
    </row>
    <row r="524" spans="1:35" ht="14.25" customHeight="1" x14ac:dyDescent="0.3">
      <c r="A524" s="122"/>
      <c r="D524" s="122"/>
      <c r="E524" s="122"/>
      <c r="F524" s="122"/>
      <c r="G524" s="122"/>
      <c r="H524" s="122"/>
      <c r="I524" s="122"/>
      <c r="J524" s="122"/>
      <c r="K524" s="122"/>
      <c r="L524" s="122"/>
      <c r="M524" s="122"/>
      <c r="N524" s="122"/>
      <c r="O524" s="122"/>
      <c r="P524" s="122"/>
      <c r="Q524" s="122"/>
      <c r="R524" s="122"/>
      <c r="S524" s="122"/>
      <c r="T524" s="122"/>
      <c r="U524" s="122"/>
      <c r="V524" s="122"/>
      <c r="W524" s="122"/>
      <c r="X524" s="122"/>
      <c r="Y524" s="122"/>
      <c r="Z524" s="122"/>
      <c r="AA524" s="122"/>
      <c r="AB524" s="122"/>
      <c r="AC524" s="122"/>
      <c r="AD524" s="122"/>
      <c r="AE524" s="122"/>
      <c r="AF524" s="122"/>
      <c r="AG524" s="122"/>
      <c r="AH524" s="122"/>
      <c r="AI524" s="122"/>
    </row>
    <row r="525" spans="1:35" ht="14.25" customHeight="1" x14ac:dyDescent="0.3">
      <c r="A525" s="122"/>
      <c r="D525" s="122"/>
      <c r="E525" s="122"/>
      <c r="F525" s="122"/>
      <c r="G525" s="122"/>
      <c r="H525" s="122"/>
      <c r="I525" s="122"/>
      <c r="J525" s="122"/>
      <c r="K525" s="122"/>
      <c r="L525" s="122"/>
      <c r="M525" s="122"/>
      <c r="N525" s="122"/>
      <c r="O525" s="122"/>
      <c r="P525" s="122"/>
      <c r="Q525" s="122"/>
      <c r="R525" s="122"/>
      <c r="S525" s="122"/>
      <c r="T525" s="122"/>
      <c r="U525" s="122"/>
      <c r="V525" s="122"/>
      <c r="W525" s="122"/>
      <c r="X525" s="122"/>
      <c r="Y525" s="122"/>
      <c r="Z525" s="122"/>
      <c r="AA525" s="122"/>
      <c r="AB525" s="122"/>
      <c r="AC525" s="122"/>
      <c r="AD525" s="122"/>
      <c r="AE525" s="122"/>
      <c r="AF525" s="122"/>
      <c r="AG525" s="122"/>
      <c r="AH525" s="122"/>
      <c r="AI525" s="122"/>
    </row>
    <row r="526" spans="1:35" ht="14.25" customHeight="1" x14ac:dyDescent="0.3">
      <c r="A526" s="122"/>
      <c r="D526" s="122"/>
      <c r="E526" s="122"/>
      <c r="F526" s="122"/>
      <c r="G526" s="122"/>
      <c r="H526" s="122"/>
      <c r="I526" s="122"/>
      <c r="J526" s="122"/>
      <c r="K526" s="122"/>
      <c r="L526" s="122"/>
      <c r="M526" s="122"/>
      <c r="N526" s="122"/>
      <c r="O526" s="122"/>
      <c r="P526" s="122"/>
      <c r="Q526" s="122"/>
      <c r="R526" s="122"/>
      <c r="S526" s="122"/>
      <c r="T526" s="122"/>
      <c r="U526" s="122"/>
      <c r="V526" s="122"/>
      <c r="W526" s="122"/>
      <c r="X526" s="122"/>
      <c r="Y526" s="122"/>
      <c r="Z526" s="122"/>
      <c r="AA526" s="122"/>
      <c r="AB526" s="122"/>
      <c r="AC526" s="122"/>
      <c r="AD526" s="122"/>
      <c r="AE526" s="122"/>
      <c r="AF526" s="122"/>
      <c r="AG526" s="122"/>
      <c r="AH526" s="122"/>
      <c r="AI526" s="122"/>
    </row>
    <row r="527" spans="1:35" ht="14.25" customHeight="1" x14ac:dyDescent="0.3">
      <c r="A527" s="122"/>
      <c r="D527" s="122"/>
      <c r="E527" s="122"/>
      <c r="F527" s="122"/>
      <c r="G527" s="122"/>
      <c r="H527" s="122"/>
      <c r="I527" s="122"/>
      <c r="J527" s="122"/>
      <c r="K527" s="122"/>
      <c r="L527" s="122"/>
      <c r="M527" s="122"/>
      <c r="N527" s="122"/>
      <c r="O527" s="122"/>
      <c r="P527" s="122"/>
      <c r="Q527" s="122"/>
      <c r="R527" s="122"/>
      <c r="S527" s="122"/>
      <c r="T527" s="122"/>
      <c r="U527" s="122"/>
      <c r="V527" s="122"/>
      <c r="W527" s="122"/>
      <c r="X527" s="122"/>
      <c r="Y527" s="122"/>
      <c r="Z527" s="122"/>
      <c r="AA527" s="122"/>
      <c r="AB527" s="122"/>
      <c r="AC527" s="122"/>
      <c r="AD527" s="122"/>
      <c r="AE527" s="122"/>
      <c r="AF527" s="122"/>
      <c r="AG527" s="122"/>
      <c r="AH527" s="122"/>
      <c r="AI527" s="122"/>
    </row>
    <row r="528" spans="1:35" ht="14.25" customHeight="1" x14ac:dyDescent="0.3">
      <c r="A528" s="122"/>
      <c r="D528" s="122"/>
      <c r="E528" s="122"/>
      <c r="F528" s="122"/>
      <c r="G528" s="122"/>
      <c r="H528" s="122"/>
      <c r="I528" s="122"/>
      <c r="J528" s="122"/>
      <c r="K528" s="122"/>
      <c r="L528" s="122"/>
      <c r="M528" s="122"/>
      <c r="N528" s="122"/>
      <c r="O528" s="122"/>
      <c r="P528" s="122"/>
      <c r="Q528" s="122"/>
      <c r="R528" s="122"/>
      <c r="S528" s="122"/>
      <c r="T528" s="122"/>
      <c r="U528" s="122"/>
      <c r="V528" s="122"/>
      <c r="W528" s="122"/>
      <c r="X528" s="122"/>
      <c r="Y528" s="122"/>
      <c r="Z528" s="122"/>
      <c r="AA528" s="122"/>
      <c r="AB528" s="122"/>
      <c r="AC528" s="122"/>
      <c r="AD528" s="122"/>
      <c r="AE528" s="122"/>
      <c r="AF528" s="122"/>
      <c r="AG528" s="122"/>
      <c r="AH528" s="122"/>
      <c r="AI528" s="122"/>
    </row>
    <row r="529" spans="1:35" ht="14.25" customHeight="1" x14ac:dyDescent="0.3">
      <c r="A529" s="122"/>
      <c r="D529" s="122"/>
      <c r="E529" s="122"/>
      <c r="F529" s="122"/>
      <c r="G529" s="122"/>
      <c r="H529" s="122"/>
      <c r="I529" s="122"/>
      <c r="J529" s="122"/>
      <c r="K529" s="122"/>
      <c r="L529" s="122"/>
      <c r="M529" s="122"/>
      <c r="N529" s="122"/>
      <c r="O529" s="122"/>
      <c r="P529" s="122"/>
      <c r="Q529" s="122"/>
      <c r="R529" s="122"/>
      <c r="S529" s="122"/>
      <c r="T529" s="122"/>
      <c r="U529" s="122"/>
      <c r="V529" s="122"/>
      <c r="W529" s="122"/>
      <c r="X529" s="122"/>
      <c r="Y529" s="122"/>
      <c r="Z529" s="122"/>
      <c r="AA529" s="122"/>
      <c r="AB529" s="122"/>
      <c r="AC529" s="122"/>
      <c r="AD529" s="122"/>
      <c r="AE529" s="122"/>
      <c r="AF529" s="122"/>
      <c r="AG529" s="122"/>
      <c r="AH529" s="122"/>
      <c r="AI529" s="122"/>
    </row>
    <row r="530" spans="1:35" ht="14.25" customHeight="1" x14ac:dyDescent="0.3">
      <c r="A530" s="122"/>
      <c r="D530" s="122"/>
      <c r="E530" s="122"/>
      <c r="F530" s="122"/>
      <c r="G530" s="122"/>
      <c r="H530" s="122"/>
      <c r="I530" s="122"/>
      <c r="J530" s="122"/>
      <c r="K530" s="122"/>
      <c r="L530" s="122"/>
      <c r="M530" s="122"/>
      <c r="N530" s="122"/>
      <c r="O530" s="122"/>
      <c r="P530" s="122"/>
      <c r="Q530" s="122"/>
      <c r="R530" s="122"/>
      <c r="S530" s="122"/>
      <c r="T530" s="122"/>
      <c r="U530" s="122"/>
      <c r="V530" s="122"/>
      <c r="W530" s="122"/>
      <c r="X530" s="122"/>
      <c r="Y530" s="122"/>
      <c r="Z530" s="122"/>
      <c r="AA530" s="122"/>
      <c r="AB530" s="122"/>
      <c r="AC530" s="122"/>
      <c r="AD530" s="122"/>
      <c r="AE530" s="122"/>
      <c r="AF530" s="122"/>
      <c r="AG530" s="122"/>
      <c r="AH530" s="122"/>
      <c r="AI530" s="122"/>
    </row>
    <row r="531" spans="1:35" ht="14.25" customHeight="1" x14ac:dyDescent="0.3">
      <c r="A531" s="122"/>
      <c r="D531" s="122"/>
      <c r="E531" s="122"/>
      <c r="F531" s="122"/>
      <c r="G531" s="122"/>
      <c r="H531" s="122"/>
      <c r="I531" s="122"/>
      <c r="J531" s="122"/>
      <c r="K531" s="122"/>
      <c r="L531" s="122"/>
      <c r="M531" s="122"/>
      <c r="N531" s="122"/>
      <c r="O531" s="122"/>
      <c r="P531" s="122"/>
      <c r="Q531" s="122"/>
      <c r="R531" s="122"/>
      <c r="S531" s="122"/>
      <c r="T531" s="122"/>
      <c r="U531" s="122"/>
      <c r="V531" s="122"/>
      <c r="W531" s="122"/>
      <c r="X531" s="122"/>
      <c r="Y531" s="122"/>
      <c r="Z531" s="122"/>
      <c r="AA531" s="122"/>
      <c r="AB531" s="122"/>
      <c r="AC531" s="122"/>
      <c r="AD531" s="122"/>
      <c r="AE531" s="122"/>
      <c r="AF531" s="122"/>
      <c r="AG531" s="122"/>
      <c r="AH531" s="122"/>
      <c r="AI531" s="122"/>
    </row>
    <row r="532" spans="1:35" ht="14.25" customHeight="1" x14ac:dyDescent="0.3">
      <c r="A532" s="122"/>
      <c r="D532" s="122"/>
      <c r="E532" s="122"/>
      <c r="F532" s="122"/>
      <c r="G532" s="122"/>
      <c r="H532" s="122"/>
      <c r="I532" s="122"/>
      <c r="J532" s="122"/>
      <c r="K532" s="122"/>
      <c r="L532" s="122"/>
      <c r="M532" s="122"/>
      <c r="N532" s="122"/>
      <c r="O532" s="122"/>
      <c r="P532" s="122"/>
      <c r="Q532" s="122"/>
      <c r="R532" s="122"/>
      <c r="S532" s="122"/>
      <c r="T532" s="122"/>
      <c r="U532" s="122"/>
      <c r="V532" s="122"/>
      <c r="W532" s="122"/>
      <c r="X532" s="122"/>
      <c r="Y532" s="122"/>
      <c r="Z532" s="122"/>
      <c r="AA532" s="122"/>
      <c r="AB532" s="122"/>
      <c r="AC532" s="122"/>
      <c r="AD532" s="122"/>
      <c r="AE532" s="122"/>
      <c r="AF532" s="122"/>
      <c r="AG532" s="122"/>
      <c r="AH532" s="122"/>
      <c r="AI532" s="122"/>
    </row>
    <row r="533" spans="1:35" ht="14.25" customHeight="1" x14ac:dyDescent="0.3">
      <c r="A533" s="122"/>
      <c r="D533" s="122"/>
      <c r="E533" s="122"/>
      <c r="F533" s="122"/>
      <c r="G533" s="122"/>
      <c r="H533" s="122"/>
      <c r="I533" s="122"/>
      <c r="J533" s="122"/>
      <c r="K533" s="122"/>
      <c r="L533" s="122"/>
      <c r="M533" s="122"/>
      <c r="N533" s="122"/>
      <c r="O533" s="122"/>
      <c r="P533" s="122"/>
      <c r="Q533" s="122"/>
      <c r="R533" s="122"/>
      <c r="S533" s="122"/>
      <c r="T533" s="122"/>
      <c r="U533" s="122"/>
      <c r="V533" s="122"/>
      <c r="W533" s="122"/>
      <c r="X533" s="122"/>
      <c r="Y533" s="122"/>
      <c r="Z533" s="122"/>
      <c r="AA533" s="122"/>
      <c r="AB533" s="122"/>
      <c r="AC533" s="122"/>
      <c r="AD533" s="122"/>
      <c r="AE533" s="122"/>
      <c r="AF533" s="122"/>
      <c r="AG533" s="122"/>
      <c r="AH533" s="122"/>
      <c r="AI533" s="122"/>
    </row>
    <row r="534" spans="1:35" ht="14.25" customHeight="1" x14ac:dyDescent="0.3">
      <c r="A534" s="122"/>
      <c r="D534" s="122"/>
      <c r="E534" s="122"/>
      <c r="F534" s="122"/>
      <c r="G534" s="122"/>
      <c r="H534" s="122"/>
      <c r="I534" s="122"/>
      <c r="J534" s="122"/>
      <c r="K534" s="122"/>
      <c r="L534" s="122"/>
      <c r="M534" s="122"/>
      <c r="N534" s="122"/>
      <c r="O534" s="122"/>
      <c r="P534" s="122"/>
      <c r="Q534" s="122"/>
      <c r="R534" s="122"/>
      <c r="S534" s="122"/>
      <c r="T534" s="122"/>
      <c r="U534" s="122"/>
      <c r="V534" s="122"/>
      <c r="W534" s="122"/>
      <c r="X534" s="122"/>
      <c r="Y534" s="122"/>
      <c r="Z534" s="122"/>
      <c r="AA534" s="122"/>
      <c r="AB534" s="122"/>
      <c r="AC534" s="122"/>
      <c r="AD534" s="122"/>
      <c r="AE534" s="122"/>
      <c r="AF534" s="122"/>
      <c r="AG534" s="122"/>
      <c r="AH534" s="122"/>
      <c r="AI534" s="122"/>
    </row>
    <row r="535" spans="1:35" ht="14.25" customHeight="1" x14ac:dyDescent="0.3">
      <c r="A535" s="122"/>
      <c r="D535" s="122"/>
      <c r="E535" s="122"/>
      <c r="F535" s="122"/>
      <c r="G535" s="122"/>
      <c r="H535" s="122"/>
      <c r="I535" s="122"/>
      <c r="J535" s="122"/>
      <c r="K535" s="122"/>
      <c r="L535" s="122"/>
      <c r="M535" s="122"/>
      <c r="N535" s="122"/>
      <c r="O535" s="122"/>
      <c r="P535" s="122"/>
      <c r="Q535" s="122"/>
      <c r="R535" s="122"/>
      <c r="S535" s="122"/>
      <c r="T535" s="122"/>
      <c r="U535" s="122"/>
      <c r="V535" s="122"/>
      <c r="W535" s="122"/>
      <c r="X535" s="122"/>
      <c r="Y535" s="122"/>
      <c r="Z535" s="122"/>
      <c r="AA535" s="122"/>
      <c r="AB535" s="122"/>
      <c r="AC535" s="122"/>
      <c r="AD535" s="122"/>
      <c r="AE535" s="122"/>
      <c r="AF535" s="122"/>
      <c r="AG535" s="122"/>
      <c r="AH535" s="122"/>
      <c r="AI535" s="122"/>
    </row>
    <row r="536" spans="1:35" ht="14.25" customHeight="1" x14ac:dyDescent="0.3">
      <c r="A536" s="122"/>
      <c r="D536" s="122"/>
      <c r="E536" s="122"/>
      <c r="F536" s="122"/>
      <c r="G536" s="122"/>
      <c r="H536" s="122"/>
      <c r="I536" s="122"/>
      <c r="J536" s="122"/>
      <c r="K536" s="122"/>
      <c r="L536" s="122"/>
      <c r="M536" s="122"/>
      <c r="N536" s="122"/>
      <c r="O536" s="122"/>
      <c r="P536" s="122"/>
      <c r="Q536" s="122"/>
      <c r="R536" s="122"/>
      <c r="S536" s="122"/>
      <c r="T536" s="122"/>
      <c r="U536" s="122"/>
      <c r="V536" s="122"/>
      <c r="W536" s="122"/>
      <c r="X536" s="122"/>
      <c r="Y536" s="122"/>
      <c r="Z536" s="122"/>
      <c r="AA536" s="122"/>
      <c r="AB536" s="122"/>
      <c r="AC536" s="122"/>
      <c r="AD536" s="122"/>
      <c r="AE536" s="122"/>
      <c r="AF536" s="122"/>
      <c r="AG536" s="122"/>
      <c r="AH536" s="122"/>
      <c r="AI536" s="122"/>
    </row>
    <row r="537" spans="1:35" ht="14.25" customHeight="1" x14ac:dyDescent="0.3">
      <c r="A537" s="122"/>
      <c r="D537" s="122"/>
      <c r="E537" s="122"/>
      <c r="F537" s="122"/>
      <c r="G537" s="122"/>
      <c r="H537" s="122"/>
      <c r="I537" s="122"/>
      <c r="J537" s="122"/>
      <c r="K537" s="122"/>
      <c r="L537" s="122"/>
      <c r="M537" s="122"/>
      <c r="N537" s="122"/>
      <c r="O537" s="122"/>
      <c r="P537" s="122"/>
      <c r="Q537" s="122"/>
      <c r="R537" s="122"/>
      <c r="S537" s="122"/>
      <c r="T537" s="122"/>
      <c r="U537" s="122"/>
      <c r="V537" s="122"/>
      <c r="W537" s="122"/>
      <c r="X537" s="122"/>
      <c r="Y537" s="122"/>
      <c r="Z537" s="122"/>
      <c r="AA537" s="122"/>
      <c r="AB537" s="122"/>
      <c r="AC537" s="122"/>
      <c r="AD537" s="122"/>
      <c r="AE537" s="122"/>
      <c r="AF537" s="122"/>
      <c r="AG537" s="122"/>
      <c r="AH537" s="122"/>
      <c r="AI537" s="122"/>
    </row>
    <row r="538" spans="1:35" ht="14.25" customHeight="1" x14ac:dyDescent="0.3">
      <c r="A538" s="122"/>
      <c r="D538" s="122"/>
      <c r="E538" s="122"/>
      <c r="F538" s="122"/>
      <c r="G538" s="122"/>
      <c r="H538" s="122"/>
      <c r="I538" s="122"/>
      <c r="J538" s="122"/>
      <c r="K538" s="122"/>
      <c r="L538" s="122"/>
      <c r="M538" s="122"/>
      <c r="N538" s="122"/>
      <c r="O538" s="122"/>
      <c r="P538" s="122"/>
      <c r="Q538" s="122"/>
      <c r="R538" s="122"/>
      <c r="S538" s="122"/>
      <c r="T538" s="122"/>
      <c r="U538" s="122"/>
      <c r="V538" s="122"/>
      <c r="W538" s="122"/>
      <c r="X538" s="122"/>
      <c r="Y538" s="122"/>
      <c r="Z538" s="122"/>
      <c r="AA538" s="122"/>
      <c r="AB538" s="122"/>
      <c r="AC538" s="122"/>
      <c r="AD538" s="122"/>
      <c r="AE538" s="122"/>
      <c r="AF538" s="122"/>
      <c r="AG538" s="122"/>
      <c r="AH538" s="122"/>
      <c r="AI538" s="122"/>
    </row>
    <row r="539" spans="1:35" ht="14.25" customHeight="1" x14ac:dyDescent="0.3">
      <c r="A539" s="122"/>
      <c r="D539" s="122"/>
      <c r="E539" s="122"/>
      <c r="F539" s="122"/>
      <c r="G539" s="122"/>
      <c r="H539" s="122"/>
      <c r="I539" s="122"/>
      <c r="J539" s="122"/>
      <c r="K539" s="122"/>
      <c r="L539" s="122"/>
      <c r="M539" s="122"/>
      <c r="N539" s="122"/>
      <c r="O539" s="122"/>
      <c r="P539" s="122"/>
      <c r="Q539" s="122"/>
      <c r="R539" s="122"/>
      <c r="S539" s="122"/>
      <c r="T539" s="122"/>
      <c r="U539" s="122"/>
      <c r="V539" s="122"/>
      <c r="W539" s="122"/>
      <c r="X539" s="122"/>
      <c r="Y539" s="122"/>
      <c r="Z539" s="122"/>
      <c r="AA539" s="122"/>
      <c r="AB539" s="122"/>
      <c r="AC539" s="122"/>
      <c r="AD539" s="122"/>
      <c r="AE539" s="122"/>
      <c r="AF539" s="122"/>
      <c r="AG539" s="122"/>
      <c r="AH539" s="122"/>
      <c r="AI539" s="122"/>
    </row>
    <row r="540" spans="1:35" ht="14.25" customHeight="1" x14ac:dyDescent="0.3">
      <c r="A540" s="122"/>
      <c r="D540" s="122"/>
      <c r="E540" s="122"/>
      <c r="F540" s="122"/>
      <c r="G540" s="122"/>
      <c r="H540" s="122"/>
      <c r="I540" s="122"/>
      <c r="J540" s="122"/>
      <c r="K540" s="122"/>
      <c r="L540" s="122"/>
      <c r="M540" s="122"/>
      <c r="N540" s="122"/>
      <c r="O540" s="122"/>
      <c r="P540" s="122"/>
      <c r="Q540" s="122"/>
      <c r="R540" s="122"/>
      <c r="S540" s="122"/>
      <c r="T540" s="122"/>
      <c r="U540" s="122"/>
      <c r="V540" s="122"/>
      <c r="W540" s="122"/>
      <c r="X540" s="122"/>
      <c r="Y540" s="122"/>
      <c r="Z540" s="122"/>
      <c r="AA540" s="122"/>
      <c r="AB540" s="122"/>
      <c r="AC540" s="122"/>
      <c r="AD540" s="122"/>
      <c r="AE540" s="122"/>
      <c r="AF540" s="122"/>
      <c r="AG540" s="122"/>
      <c r="AH540" s="122"/>
      <c r="AI540" s="122"/>
    </row>
    <row r="541" spans="1:35" ht="14.25" customHeight="1" x14ac:dyDescent="0.3">
      <c r="A541" s="122"/>
      <c r="D541" s="122"/>
      <c r="E541" s="122"/>
      <c r="F541" s="122"/>
      <c r="G541" s="122"/>
      <c r="H541" s="122"/>
      <c r="I541" s="122"/>
      <c r="J541" s="122"/>
      <c r="K541" s="122"/>
      <c r="L541" s="122"/>
      <c r="M541" s="122"/>
      <c r="N541" s="122"/>
      <c r="O541" s="122"/>
      <c r="P541" s="122"/>
      <c r="Q541" s="122"/>
      <c r="R541" s="122"/>
      <c r="S541" s="122"/>
      <c r="T541" s="122"/>
      <c r="U541" s="122"/>
      <c r="V541" s="122"/>
      <c r="W541" s="122"/>
      <c r="X541" s="122"/>
      <c r="Y541" s="122"/>
      <c r="Z541" s="122"/>
      <c r="AA541" s="122"/>
      <c r="AB541" s="122"/>
      <c r="AC541" s="122"/>
      <c r="AD541" s="122"/>
      <c r="AE541" s="122"/>
      <c r="AF541" s="122"/>
      <c r="AG541" s="122"/>
      <c r="AH541" s="122"/>
      <c r="AI541" s="122"/>
    </row>
    <row r="542" spans="1:35" ht="14.25" customHeight="1" x14ac:dyDescent="0.3">
      <c r="A542" s="122"/>
      <c r="D542" s="122"/>
      <c r="E542" s="122"/>
      <c r="F542" s="122"/>
      <c r="G542" s="122"/>
      <c r="H542" s="122"/>
      <c r="I542" s="122"/>
      <c r="J542" s="122"/>
      <c r="K542" s="122"/>
      <c r="L542" s="122"/>
      <c r="M542" s="122"/>
      <c r="N542" s="122"/>
      <c r="O542" s="122"/>
      <c r="P542" s="122"/>
      <c r="Q542" s="122"/>
      <c r="R542" s="122"/>
      <c r="S542" s="122"/>
      <c r="T542" s="122"/>
      <c r="U542" s="122"/>
      <c r="V542" s="122"/>
      <c r="W542" s="122"/>
      <c r="X542" s="122"/>
      <c r="Y542" s="122"/>
      <c r="Z542" s="122"/>
      <c r="AA542" s="122"/>
      <c r="AB542" s="122"/>
      <c r="AC542" s="122"/>
      <c r="AD542" s="122"/>
      <c r="AE542" s="122"/>
      <c r="AF542" s="122"/>
      <c r="AG542" s="122"/>
      <c r="AH542" s="122"/>
      <c r="AI542" s="122"/>
    </row>
    <row r="543" spans="1:35" ht="14.25" customHeight="1" x14ac:dyDescent="0.3">
      <c r="A543" s="122"/>
      <c r="D543" s="122"/>
      <c r="E543" s="122"/>
      <c r="F543" s="122"/>
      <c r="G543" s="122"/>
      <c r="H543" s="122"/>
      <c r="I543" s="122"/>
      <c r="J543" s="122"/>
      <c r="K543" s="122"/>
      <c r="L543" s="122"/>
      <c r="M543" s="122"/>
      <c r="N543" s="122"/>
      <c r="O543" s="122"/>
      <c r="P543" s="122"/>
      <c r="Q543" s="122"/>
      <c r="R543" s="122"/>
      <c r="S543" s="122"/>
      <c r="T543" s="122"/>
      <c r="U543" s="122"/>
      <c r="V543" s="122"/>
      <c r="W543" s="122"/>
      <c r="X543" s="122"/>
      <c r="Y543" s="122"/>
      <c r="Z543" s="122"/>
      <c r="AA543" s="122"/>
      <c r="AB543" s="122"/>
      <c r="AC543" s="122"/>
      <c r="AD543" s="122"/>
      <c r="AE543" s="122"/>
      <c r="AF543" s="122"/>
      <c r="AG543" s="122"/>
      <c r="AH543" s="122"/>
      <c r="AI543" s="122"/>
    </row>
    <row r="544" spans="1:35" ht="14.25" customHeight="1" x14ac:dyDescent="0.3">
      <c r="A544" s="122"/>
      <c r="D544" s="122"/>
      <c r="E544" s="122"/>
      <c r="F544" s="122"/>
      <c r="G544" s="122"/>
      <c r="H544" s="122"/>
      <c r="I544" s="122"/>
      <c r="J544" s="122"/>
      <c r="K544" s="122"/>
      <c r="L544" s="122"/>
      <c r="M544" s="122"/>
      <c r="N544" s="122"/>
      <c r="O544" s="122"/>
      <c r="P544" s="122"/>
      <c r="Q544" s="122"/>
      <c r="R544" s="122"/>
      <c r="S544" s="122"/>
      <c r="T544" s="122"/>
      <c r="U544" s="122"/>
      <c r="V544" s="122"/>
      <c r="W544" s="122"/>
      <c r="X544" s="122"/>
      <c r="Y544" s="122"/>
      <c r="Z544" s="122"/>
      <c r="AA544" s="122"/>
      <c r="AB544" s="122"/>
      <c r="AC544" s="122"/>
      <c r="AD544" s="122"/>
      <c r="AE544" s="122"/>
      <c r="AF544" s="122"/>
      <c r="AG544" s="122"/>
      <c r="AH544" s="122"/>
      <c r="AI544" s="122"/>
    </row>
    <row r="545" spans="1:35" ht="14.25" customHeight="1" x14ac:dyDescent="0.3">
      <c r="A545" s="122"/>
      <c r="D545" s="122"/>
      <c r="E545" s="122"/>
      <c r="F545" s="122"/>
      <c r="G545" s="122"/>
      <c r="H545" s="122"/>
      <c r="I545" s="122"/>
      <c r="J545" s="122"/>
      <c r="K545" s="122"/>
      <c r="L545" s="122"/>
      <c r="M545" s="122"/>
      <c r="N545" s="122"/>
      <c r="O545" s="122"/>
      <c r="P545" s="122"/>
      <c r="Q545" s="122"/>
      <c r="R545" s="122"/>
      <c r="S545" s="122"/>
      <c r="T545" s="122"/>
      <c r="U545" s="122"/>
      <c r="V545" s="122"/>
      <c r="W545" s="122"/>
      <c r="X545" s="122"/>
      <c r="Y545" s="122"/>
      <c r="Z545" s="122"/>
      <c r="AA545" s="122"/>
      <c r="AB545" s="122"/>
      <c r="AC545" s="122"/>
      <c r="AD545" s="122"/>
      <c r="AE545" s="122"/>
      <c r="AF545" s="122"/>
      <c r="AG545" s="122"/>
      <c r="AH545" s="122"/>
      <c r="AI545" s="122"/>
    </row>
    <row r="546" spans="1:35" ht="14.25" customHeight="1" x14ac:dyDescent="0.3">
      <c r="A546" s="122"/>
      <c r="D546" s="122"/>
      <c r="E546" s="122"/>
      <c r="F546" s="122"/>
      <c r="G546" s="122"/>
      <c r="H546" s="122"/>
      <c r="I546" s="122"/>
      <c r="J546" s="122"/>
      <c r="K546" s="122"/>
      <c r="L546" s="122"/>
      <c r="M546" s="122"/>
      <c r="N546" s="122"/>
      <c r="O546" s="122"/>
      <c r="P546" s="122"/>
      <c r="Q546" s="122"/>
      <c r="R546" s="122"/>
      <c r="S546" s="122"/>
      <c r="T546" s="122"/>
      <c r="U546" s="122"/>
      <c r="V546" s="122"/>
      <c r="W546" s="122"/>
      <c r="X546" s="122"/>
      <c r="Y546" s="122"/>
      <c r="Z546" s="122"/>
      <c r="AA546" s="122"/>
      <c r="AB546" s="122"/>
      <c r="AC546" s="122"/>
      <c r="AD546" s="122"/>
      <c r="AE546" s="122"/>
      <c r="AF546" s="122"/>
      <c r="AG546" s="122"/>
      <c r="AH546" s="122"/>
      <c r="AI546" s="122"/>
    </row>
    <row r="547" spans="1:35" ht="14.25" customHeight="1" x14ac:dyDescent="0.3">
      <c r="A547" s="122"/>
      <c r="D547" s="122"/>
      <c r="E547" s="122"/>
      <c r="F547" s="122"/>
      <c r="G547" s="122"/>
      <c r="H547" s="122"/>
      <c r="I547" s="122"/>
      <c r="J547" s="122"/>
      <c r="K547" s="122"/>
      <c r="L547" s="122"/>
      <c r="M547" s="122"/>
      <c r="N547" s="122"/>
      <c r="O547" s="122"/>
      <c r="P547" s="122"/>
      <c r="Q547" s="122"/>
      <c r="R547" s="122"/>
      <c r="S547" s="122"/>
      <c r="T547" s="122"/>
      <c r="U547" s="122"/>
      <c r="V547" s="122"/>
      <c r="W547" s="122"/>
      <c r="X547" s="122"/>
      <c r="Y547" s="122"/>
      <c r="Z547" s="122"/>
      <c r="AA547" s="122"/>
      <c r="AB547" s="122"/>
      <c r="AC547" s="122"/>
      <c r="AD547" s="122"/>
      <c r="AE547" s="122"/>
      <c r="AF547" s="122"/>
      <c r="AG547" s="122"/>
      <c r="AH547" s="122"/>
      <c r="AI547" s="122"/>
    </row>
    <row r="548" spans="1:35" ht="14.25" customHeight="1" x14ac:dyDescent="0.3">
      <c r="A548" s="122"/>
      <c r="D548" s="122"/>
      <c r="E548" s="122"/>
      <c r="F548" s="122"/>
      <c r="G548" s="122"/>
      <c r="H548" s="122"/>
      <c r="I548" s="122"/>
      <c r="J548" s="122"/>
      <c r="K548" s="122"/>
      <c r="L548" s="122"/>
      <c r="M548" s="122"/>
      <c r="N548" s="122"/>
      <c r="O548" s="122"/>
      <c r="P548" s="122"/>
      <c r="Q548" s="122"/>
      <c r="R548" s="122"/>
      <c r="S548" s="122"/>
      <c r="T548" s="122"/>
      <c r="U548" s="122"/>
      <c r="V548" s="122"/>
      <c r="W548" s="122"/>
      <c r="X548" s="122"/>
      <c r="Y548" s="122"/>
      <c r="Z548" s="122"/>
      <c r="AA548" s="122"/>
      <c r="AB548" s="122"/>
      <c r="AC548" s="122"/>
      <c r="AD548" s="122"/>
      <c r="AE548" s="122"/>
      <c r="AF548" s="122"/>
      <c r="AG548" s="122"/>
      <c r="AH548" s="122"/>
      <c r="AI548" s="122"/>
    </row>
    <row r="549" spans="1:35" ht="14.25" customHeight="1" x14ac:dyDescent="0.3">
      <c r="A549" s="122"/>
      <c r="D549" s="122"/>
      <c r="E549" s="122"/>
      <c r="F549" s="122"/>
      <c r="G549" s="122"/>
      <c r="H549" s="122"/>
      <c r="I549" s="122"/>
      <c r="J549" s="122"/>
      <c r="K549" s="122"/>
      <c r="L549" s="122"/>
      <c r="M549" s="122"/>
      <c r="N549" s="122"/>
      <c r="O549" s="122"/>
      <c r="P549" s="122"/>
      <c r="Q549" s="122"/>
      <c r="R549" s="122"/>
      <c r="S549" s="122"/>
      <c r="T549" s="122"/>
      <c r="U549" s="122"/>
      <c r="V549" s="122"/>
      <c r="W549" s="122"/>
      <c r="X549" s="122"/>
      <c r="Y549" s="122"/>
      <c r="Z549" s="122"/>
      <c r="AA549" s="122"/>
      <c r="AB549" s="122"/>
      <c r="AC549" s="122"/>
      <c r="AD549" s="122"/>
      <c r="AE549" s="122"/>
      <c r="AF549" s="122"/>
      <c r="AG549" s="122"/>
      <c r="AH549" s="122"/>
      <c r="AI549" s="122"/>
    </row>
    <row r="550" spans="1:35" ht="14.25" customHeight="1" x14ac:dyDescent="0.3">
      <c r="A550" s="122"/>
      <c r="D550" s="122"/>
      <c r="E550" s="122"/>
      <c r="F550" s="122"/>
      <c r="G550" s="122"/>
      <c r="H550" s="122"/>
      <c r="I550" s="122"/>
      <c r="J550" s="122"/>
      <c r="K550" s="122"/>
      <c r="L550" s="122"/>
      <c r="M550" s="122"/>
      <c r="N550" s="122"/>
      <c r="O550" s="122"/>
      <c r="P550" s="122"/>
      <c r="Q550" s="122"/>
      <c r="R550" s="122"/>
      <c r="S550" s="122"/>
      <c r="T550" s="122"/>
      <c r="U550" s="122"/>
      <c r="V550" s="122"/>
      <c r="W550" s="122"/>
      <c r="X550" s="122"/>
      <c r="Y550" s="122"/>
      <c r="Z550" s="122"/>
      <c r="AA550" s="122"/>
      <c r="AB550" s="122"/>
      <c r="AC550" s="122"/>
      <c r="AD550" s="122"/>
      <c r="AE550" s="122"/>
      <c r="AF550" s="122"/>
      <c r="AG550" s="122"/>
      <c r="AH550" s="122"/>
      <c r="AI550" s="122"/>
    </row>
    <row r="551" spans="1:35" ht="14.25" customHeight="1" x14ac:dyDescent="0.3">
      <c r="A551" s="122"/>
      <c r="D551" s="122"/>
      <c r="E551" s="122"/>
      <c r="F551" s="122"/>
      <c r="G551" s="122"/>
      <c r="H551" s="122"/>
      <c r="I551" s="122"/>
      <c r="J551" s="122"/>
      <c r="K551" s="122"/>
      <c r="L551" s="122"/>
      <c r="M551" s="122"/>
      <c r="N551" s="122"/>
      <c r="O551" s="122"/>
      <c r="P551" s="122"/>
      <c r="Q551" s="122"/>
      <c r="R551" s="122"/>
      <c r="S551" s="122"/>
      <c r="T551" s="122"/>
      <c r="U551" s="122"/>
      <c r="V551" s="122"/>
      <c r="W551" s="122"/>
      <c r="X551" s="122"/>
      <c r="Y551" s="122"/>
      <c r="Z551" s="122"/>
      <c r="AA551" s="122"/>
      <c r="AB551" s="122"/>
      <c r="AC551" s="122"/>
      <c r="AD551" s="122"/>
      <c r="AE551" s="122"/>
      <c r="AF551" s="122"/>
      <c r="AG551" s="122"/>
      <c r="AH551" s="122"/>
      <c r="AI551" s="122"/>
    </row>
    <row r="552" spans="1:35" ht="14.25" customHeight="1" x14ac:dyDescent="0.3">
      <c r="A552" s="122"/>
      <c r="D552" s="122"/>
      <c r="E552" s="122"/>
      <c r="F552" s="122"/>
      <c r="G552" s="122"/>
      <c r="H552" s="122"/>
      <c r="I552" s="122"/>
      <c r="J552" s="122"/>
      <c r="K552" s="122"/>
      <c r="L552" s="122"/>
      <c r="M552" s="122"/>
      <c r="N552" s="122"/>
      <c r="O552" s="122"/>
      <c r="P552" s="122"/>
      <c r="Q552" s="122"/>
      <c r="R552" s="122"/>
      <c r="S552" s="122"/>
      <c r="T552" s="122"/>
      <c r="U552" s="122"/>
      <c r="V552" s="122"/>
      <c r="W552" s="122"/>
      <c r="X552" s="122"/>
      <c r="Y552" s="122"/>
      <c r="Z552" s="122"/>
      <c r="AA552" s="122"/>
      <c r="AB552" s="122"/>
      <c r="AC552" s="122"/>
      <c r="AD552" s="122"/>
      <c r="AE552" s="122"/>
      <c r="AF552" s="122"/>
      <c r="AG552" s="122"/>
      <c r="AH552" s="122"/>
      <c r="AI552" s="122"/>
    </row>
    <row r="553" spans="1:35" ht="14.25" customHeight="1" x14ac:dyDescent="0.3">
      <c r="A553" s="122"/>
      <c r="D553" s="122"/>
      <c r="E553" s="122"/>
      <c r="F553" s="122"/>
      <c r="G553" s="122"/>
      <c r="H553" s="122"/>
      <c r="I553" s="122"/>
      <c r="J553" s="122"/>
      <c r="K553" s="122"/>
      <c r="L553" s="122"/>
      <c r="M553" s="122"/>
      <c r="N553" s="122"/>
      <c r="O553" s="122"/>
      <c r="P553" s="122"/>
      <c r="Q553" s="122"/>
      <c r="R553" s="122"/>
      <c r="S553" s="122"/>
      <c r="T553" s="122"/>
      <c r="U553" s="122"/>
      <c r="V553" s="122"/>
      <c r="W553" s="122"/>
      <c r="X553" s="122"/>
      <c r="Y553" s="122"/>
      <c r="Z553" s="122"/>
      <c r="AA553" s="122"/>
      <c r="AB553" s="122"/>
      <c r="AC553" s="122"/>
      <c r="AD553" s="122"/>
      <c r="AE553" s="122"/>
      <c r="AF553" s="122"/>
      <c r="AG553" s="122"/>
      <c r="AH553" s="122"/>
      <c r="AI553" s="122"/>
    </row>
    <row r="554" spans="1:35" ht="14.25" customHeight="1" x14ac:dyDescent="0.3">
      <c r="A554" s="122"/>
      <c r="D554" s="122"/>
      <c r="E554" s="122"/>
      <c r="F554" s="122"/>
      <c r="G554" s="122"/>
      <c r="H554" s="122"/>
      <c r="I554" s="122"/>
      <c r="J554" s="122"/>
      <c r="K554" s="122"/>
      <c r="L554" s="122"/>
      <c r="M554" s="122"/>
      <c r="N554" s="122"/>
      <c r="O554" s="122"/>
      <c r="P554" s="122"/>
      <c r="Q554" s="122"/>
      <c r="R554" s="122"/>
      <c r="S554" s="122"/>
      <c r="T554" s="122"/>
      <c r="U554" s="122"/>
      <c r="V554" s="122"/>
      <c r="W554" s="122"/>
      <c r="X554" s="122"/>
      <c r="Y554" s="122"/>
      <c r="Z554" s="122"/>
      <c r="AA554" s="122"/>
      <c r="AB554" s="122"/>
      <c r="AC554" s="122"/>
      <c r="AD554" s="122"/>
      <c r="AE554" s="122"/>
      <c r="AF554" s="122"/>
      <c r="AG554" s="122"/>
      <c r="AH554" s="122"/>
      <c r="AI554" s="122"/>
    </row>
    <row r="555" spans="1:35" ht="14.25" customHeight="1" x14ac:dyDescent="0.3">
      <c r="A555" s="122"/>
      <c r="D555" s="122"/>
      <c r="E555" s="122"/>
      <c r="F555" s="122"/>
      <c r="G555" s="122"/>
      <c r="H555" s="122"/>
      <c r="I555" s="122"/>
      <c r="J555" s="122"/>
      <c r="K555" s="122"/>
      <c r="L555" s="122"/>
      <c r="M555" s="122"/>
      <c r="N555" s="122"/>
      <c r="O555" s="122"/>
      <c r="P555" s="122"/>
      <c r="Q555" s="122"/>
      <c r="R555" s="122"/>
      <c r="S555" s="122"/>
      <c r="T555" s="122"/>
      <c r="U555" s="122"/>
      <c r="V555" s="122"/>
      <c r="W555" s="122"/>
      <c r="X555" s="122"/>
      <c r="Y555" s="122"/>
      <c r="Z555" s="122"/>
      <c r="AA555" s="122"/>
      <c r="AB555" s="122"/>
      <c r="AC555" s="122"/>
      <c r="AD555" s="122"/>
      <c r="AE555" s="122"/>
      <c r="AF555" s="122"/>
      <c r="AG555" s="122"/>
      <c r="AH555" s="122"/>
      <c r="AI555" s="122"/>
    </row>
    <row r="556" spans="1:35" ht="14.25" customHeight="1" x14ac:dyDescent="0.3">
      <c r="A556" s="122"/>
      <c r="D556" s="122"/>
      <c r="E556" s="122"/>
      <c r="F556" s="122"/>
      <c r="G556" s="122"/>
      <c r="H556" s="122"/>
      <c r="I556" s="122"/>
      <c r="J556" s="122"/>
      <c r="K556" s="122"/>
      <c r="L556" s="122"/>
      <c r="M556" s="122"/>
      <c r="N556" s="122"/>
      <c r="O556" s="122"/>
      <c r="P556" s="122"/>
      <c r="Q556" s="122"/>
      <c r="R556" s="122"/>
      <c r="S556" s="122"/>
      <c r="T556" s="122"/>
      <c r="U556" s="122"/>
      <c r="V556" s="122"/>
      <c r="W556" s="122"/>
      <c r="X556" s="122"/>
      <c r="Y556" s="122"/>
      <c r="Z556" s="122"/>
      <c r="AA556" s="122"/>
      <c r="AB556" s="122"/>
      <c r="AC556" s="122"/>
      <c r="AD556" s="122"/>
      <c r="AE556" s="122"/>
      <c r="AF556" s="122"/>
      <c r="AG556" s="122"/>
      <c r="AH556" s="122"/>
      <c r="AI556" s="122"/>
    </row>
    <row r="557" spans="1:35" ht="14.25" customHeight="1" x14ac:dyDescent="0.3">
      <c r="A557" s="122"/>
      <c r="D557" s="122"/>
      <c r="E557" s="122"/>
      <c r="F557" s="122"/>
      <c r="G557" s="122"/>
      <c r="H557" s="122"/>
      <c r="I557" s="122"/>
      <c r="J557" s="122"/>
      <c r="K557" s="122"/>
      <c r="L557" s="122"/>
      <c r="M557" s="122"/>
      <c r="N557" s="122"/>
      <c r="O557" s="122"/>
      <c r="P557" s="122"/>
      <c r="Q557" s="122"/>
      <c r="R557" s="122"/>
      <c r="S557" s="122"/>
      <c r="T557" s="122"/>
      <c r="U557" s="122"/>
      <c r="V557" s="122"/>
      <c r="W557" s="122"/>
      <c r="X557" s="122"/>
      <c r="Y557" s="122"/>
      <c r="Z557" s="122"/>
      <c r="AA557" s="122"/>
      <c r="AB557" s="122"/>
      <c r="AC557" s="122"/>
      <c r="AD557" s="122"/>
      <c r="AE557" s="122"/>
      <c r="AF557" s="122"/>
      <c r="AG557" s="122"/>
      <c r="AH557" s="122"/>
      <c r="AI557" s="122"/>
    </row>
    <row r="558" spans="1:35" ht="14.25" customHeight="1" x14ac:dyDescent="0.3">
      <c r="A558" s="122"/>
      <c r="D558" s="122"/>
      <c r="E558" s="122"/>
      <c r="F558" s="122"/>
      <c r="G558" s="122"/>
      <c r="H558" s="122"/>
      <c r="I558" s="122"/>
      <c r="J558" s="122"/>
      <c r="K558" s="122"/>
      <c r="L558" s="122"/>
      <c r="M558" s="122"/>
      <c r="N558" s="122"/>
      <c r="O558" s="122"/>
      <c r="P558" s="122"/>
      <c r="Q558" s="122"/>
      <c r="R558" s="122"/>
      <c r="S558" s="122"/>
      <c r="T558" s="122"/>
      <c r="U558" s="122"/>
      <c r="V558" s="122"/>
      <c r="W558" s="122"/>
      <c r="X558" s="122"/>
      <c r="Y558" s="122"/>
      <c r="Z558" s="122"/>
      <c r="AA558" s="122"/>
      <c r="AB558" s="122"/>
      <c r="AC558" s="122"/>
      <c r="AD558" s="122"/>
      <c r="AE558" s="122"/>
      <c r="AF558" s="122"/>
      <c r="AG558" s="122"/>
      <c r="AH558" s="122"/>
      <c r="AI558" s="122"/>
    </row>
    <row r="559" spans="1:35" ht="14.25" customHeight="1" x14ac:dyDescent="0.3">
      <c r="A559" s="122"/>
      <c r="D559" s="122"/>
      <c r="E559" s="122"/>
      <c r="F559" s="122"/>
      <c r="G559" s="122"/>
      <c r="H559" s="122"/>
      <c r="I559" s="122"/>
      <c r="J559" s="122"/>
      <c r="K559" s="122"/>
      <c r="L559" s="122"/>
      <c r="M559" s="122"/>
      <c r="N559" s="122"/>
      <c r="O559" s="122"/>
      <c r="P559" s="122"/>
      <c r="Q559" s="122"/>
      <c r="R559" s="122"/>
      <c r="S559" s="122"/>
      <c r="T559" s="122"/>
      <c r="U559" s="122"/>
      <c r="V559" s="122"/>
      <c r="W559" s="122"/>
      <c r="X559" s="122"/>
      <c r="Y559" s="122"/>
      <c r="Z559" s="122"/>
      <c r="AA559" s="122"/>
      <c r="AB559" s="122"/>
      <c r="AC559" s="122"/>
      <c r="AD559" s="122"/>
      <c r="AE559" s="122"/>
      <c r="AF559" s="122"/>
      <c r="AG559" s="122"/>
      <c r="AH559" s="122"/>
      <c r="AI559" s="122"/>
    </row>
    <row r="560" spans="1:35" ht="14.25" customHeight="1" x14ac:dyDescent="0.3">
      <c r="A560" s="122"/>
      <c r="D560" s="122"/>
      <c r="E560" s="122"/>
      <c r="F560" s="122"/>
      <c r="G560" s="122"/>
      <c r="H560" s="122"/>
      <c r="I560" s="122"/>
      <c r="J560" s="122"/>
      <c r="K560" s="122"/>
      <c r="L560" s="122"/>
      <c r="M560" s="122"/>
      <c r="N560" s="122"/>
      <c r="O560" s="122"/>
      <c r="P560" s="122"/>
      <c r="Q560" s="122"/>
      <c r="R560" s="122"/>
      <c r="S560" s="122"/>
      <c r="T560" s="122"/>
      <c r="U560" s="122"/>
      <c r="V560" s="122"/>
      <c r="W560" s="122"/>
      <c r="X560" s="122"/>
      <c r="Y560" s="122"/>
      <c r="Z560" s="122"/>
      <c r="AA560" s="122"/>
      <c r="AB560" s="122"/>
      <c r="AC560" s="122"/>
      <c r="AD560" s="122"/>
      <c r="AE560" s="122"/>
      <c r="AF560" s="122"/>
      <c r="AG560" s="122"/>
      <c r="AH560" s="122"/>
      <c r="AI560" s="122"/>
    </row>
    <row r="561" spans="1:35" ht="14.25" customHeight="1" x14ac:dyDescent="0.3">
      <c r="A561" s="122"/>
      <c r="D561" s="122"/>
      <c r="E561" s="122"/>
      <c r="F561" s="122"/>
      <c r="G561" s="122"/>
      <c r="H561" s="122"/>
      <c r="I561" s="122"/>
      <c r="J561" s="122"/>
      <c r="K561" s="122"/>
      <c r="L561" s="122"/>
      <c r="M561" s="122"/>
      <c r="N561" s="122"/>
      <c r="O561" s="122"/>
      <c r="P561" s="122"/>
      <c r="Q561" s="122"/>
      <c r="R561" s="122"/>
      <c r="S561" s="122"/>
      <c r="T561" s="122"/>
      <c r="U561" s="122"/>
      <c r="V561" s="122"/>
      <c r="W561" s="122"/>
      <c r="X561" s="122"/>
      <c r="Y561" s="122"/>
      <c r="Z561" s="122"/>
      <c r="AA561" s="122"/>
      <c r="AB561" s="122"/>
      <c r="AC561" s="122"/>
      <c r="AD561" s="122"/>
      <c r="AE561" s="122"/>
      <c r="AF561" s="122"/>
      <c r="AG561" s="122"/>
      <c r="AH561" s="122"/>
      <c r="AI561" s="122"/>
    </row>
    <row r="562" spans="1:35" ht="14.25" customHeight="1" x14ac:dyDescent="0.3">
      <c r="A562" s="122"/>
      <c r="D562" s="122"/>
      <c r="E562" s="122"/>
      <c r="F562" s="122"/>
      <c r="G562" s="122"/>
      <c r="H562" s="122"/>
      <c r="I562" s="122"/>
      <c r="J562" s="122"/>
      <c r="K562" s="122"/>
      <c r="L562" s="122"/>
      <c r="M562" s="122"/>
      <c r="N562" s="122"/>
      <c r="O562" s="122"/>
      <c r="P562" s="122"/>
      <c r="Q562" s="122"/>
      <c r="R562" s="122"/>
      <c r="S562" s="122"/>
      <c r="T562" s="122"/>
      <c r="U562" s="122"/>
      <c r="V562" s="122"/>
      <c r="W562" s="122"/>
      <c r="X562" s="122"/>
      <c r="Y562" s="122"/>
      <c r="Z562" s="122"/>
      <c r="AA562" s="122"/>
      <c r="AB562" s="122"/>
      <c r="AC562" s="122"/>
      <c r="AD562" s="122"/>
      <c r="AE562" s="122"/>
      <c r="AF562" s="122"/>
      <c r="AG562" s="122"/>
      <c r="AH562" s="122"/>
      <c r="AI562" s="122"/>
    </row>
    <row r="563" spans="1:35" ht="14.25" customHeight="1" x14ac:dyDescent="0.3">
      <c r="A563" s="122"/>
      <c r="D563" s="122"/>
      <c r="E563" s="122"/>
      <c r="F563" s="122"/>
      <c r="G563" s="122"/>
      <c r="H563" s="122"/>
      <c r="I563" s="122"/>
      <c r="J563" s="122"/>
      <c r="K563" s="122"/>
      <c r="L563" s="122"/>
      <c r="M563" s="122"/>
      <c r="N563" s="122"/>
      <c r="O563" s="122"/>
      <c r="P563" s="122"/>
      <c r="Q563" s="122"/>
      <c r="R563" s="122"/>
      <c r="S563" s="122"/>
      <c r="T563" s="122"/>
      <c r="U563" s="122"/>
      <c r="V563" s="122"/>
      <c r="W563" s="122"/>
      <c r="X563" s="122"/>
      <c r="Y563" s="122"/>
      <c r="Z563" s="122"/>
      <c r="AA563" s="122"/>
      <c r="AB563" s="122"/>
      <c r="AC563" s="122"/>
      <c r="AD563" s="122"/>
      <c r="AE563" s="122"/>
      <c r="AF563" s="122"/>
      <c r="AG563" s="122"/>
      <c r="AH563" s="122"/>
      <c r="AI563" s="122"/>
    </row>
    <row r="564" spans="1:35" ht="14.25" customHeight="1" x14ac:dyDescent="0.3">
      <c r="A564" s="122"/>
      <c r="D564" s="122"/>
      <c r="E564" s="122"/>
      <c r="F564" s="122"/>
      <c r="G564" s="122"/>
      <c r="H564" s="122"/>
      <c r="I564" s="122"/>
      <c r="J564" s="122"/>
      <c r="K564" s="122"/>
      <c r="L564" s="122"/>
      <c r="M564" s="122"/>
      <c r="N564" s="122"/>
      <c r="O564" s="122"/>
      <c r="P564" s="122"/>
      <c r="Q564" s="122"/>
      <c r="R564" s="122"/>
      <c r="S564" s="122"/>
      <c r="T564" s="122"/>
      <c r="U564" s="122"/>
      <c r="V564" s="122"/>
      <c r="W564" s="122"/>
      <c r="X564" s="122"/>
      <c r="Y564" s="122"/>
      <c r="Z564" s="122"/>
      <c r="AA564" s="122"/>
      <c r="AB564" s="122"/>
      <c r="AC564" s="122"/>
      <c r="AD564" s="122"/>
      <c r="AE564" s="122"/>
      <c r="AF564" s="122"/>
      <c r="AG564" s="122"/>
      <c r="AH564" s="122"/>
      <c r="AI564" s="122"/>
    </row>
    <row r="565" spans="1:35" ht="14.25" customHeight="1" x14ac:dyDescent="0.3">
      <c r="A565" s="122"/>
      <c r="D565" s="122"/>
      <c r="E565" s="122"/>
      <c r="F565" s="122"/>
      <c r="G565" s="122"/>
      <c r="H565" s="122"/>
      <c r="I565" s="122"/>
      <c r="J565" s="122"/>
      <c r="K565" s="122"/>
      <c r="L565" s="122"/>
      <c r="M565" s="122"/>
      <c r="N565" s="122"/>
      <c r="O565" s="122"/>
      <c r="P565" s="122"/>
      <c r="Q565" s="122"/>
      <c r="R565" s="122"/>
      <c r="S565" s="122"/>
      <c r="T565" s="122"/>
      <c r="U565" s="122"/>
      <c r="V565" s="122"/>
      <c r="W565" s="122"/>
      <c r="X565" s="122"/>
      <c r="Y565" s="122"/>
      <c r="Z565" s="122"/>
      <c r="AA565" s="122"/>
      <c r="AB565" s="122"/>
      <c r="AC565" s="122"/>
      <c r="AD565" s="122"/>
      <c r="AE565" s="122"/>
      <c r="AF565" s="122"/>
      <c r="AG565" s="122"/>
      <c r="AH565" s="122"/>
      <c r="AI565" s="122"/>
    </row>
    <row r="566" spans="1:35" ht="14.25" customHeight="1" x14ac:dyDescent="0.3">
      <c r="A566" s="122"/>
      <c r="D566" s="122"/>
      <c r="E566" s="122"/>
      <c r="F566" s="122"/>
      <c r="G566" s="122"/>
      <c r="H566" s="122"/>
      <c r="I566" s="122"/>
      <c r="J566" s="122"/>
      <c r="K566" s="122"/>
      <c r="L566" s="122"/>
      <c r="M566" s="122"/>
      <c r="N566" s="122"/>
      <c r="O566" s="122"/>
      <c r="P566" s="122"/>
      <c r="Q566" s="122"/>
      <c r="R566" s="122"/>
      <c r="S566" s="122"/>
      <c r="T566" s="122"/>
      <c r="U566" s="122"/>
      <c r="V566" s="122"/>
      <c r="W566" s="122"/>
      <c r="X566" s="122"/>
      <c r="Y566" s="122"/>
      <c r="Z566" s="122"/>
      <c r="AA566" s="122"/>
      <c r="AB566" s="122"/>
      <c r="AC566" s="122"/>
      <c r="AD566" s="122"/>
      <c r="AE566" s="122"/>
      <c r="AF566" s="122"/>
      <c r="AG566" s="122"/>
      <c r="AH566" s="122"/>
      <c r="AI566" s="122"/>
    </row>
    <row r="567" spans="1:35" ht="14.25" customHeight="1" x14ac:dyDescent="0.3">
      <c r="A567" s="122"/>
      <c r="D567" s="122"/>
      <c r="E567" s="122"/>
      <c r="F567" s="122"/>
      <c r="G567" s="122"/>
      <c r="H567" s="122"/>
      <c r="I567" s="122"/>
      <c r="J567" s="122"/>
      <c r="K567" s="122"/>
      <c r="L567" s="122"/>
      <c r="M567" s="122"/>
      <c r="N567" s="122"/>
      <c r="O567" s="122"/>
      <c r="P567" s="122"/>
      <c r="Q567" s="122"/>
      <c r="R567" s="122"/>
      <c r="S567" s="122"/>
      <c r="T567" s="122"/>
      <c r="U567" s="122"/>
      <c r="V567" s="122"/>
      <c r="W567" s="122"/>
      <c r="X567" s="122"/>
      <c r="Y567" s="122"/>
      <c r="Z567" s="122"/>
      <c r="AA567" s="122"/>
      <c r="AB567" s="122"/>
      <c r="AC567" s="122"/>
      <c r="AD567" s="122"/>
      <c r="AE567" s="122"/>
      <c r="AF567" s="122"/>
      <c r="AG567" s="122"/>
      <c r="AH567" s="122"/>
      <c r="AI567" s="122"/>
    </row>
    <row r="568" spans="1:35" ht="14.25" customHeight="1" x14ac:dyDescent="0.3">
      <c r="A568" s="122"/>
      <c r="D568" s="122"/>
      <c r="E568" s="122"/>
      <c r="F568" s="122"/>
      <c r="G568" s="122"/>
      <c r="H568" s="122"/>
      <c r="I568" s="122"/>
      <c r="J568" s="122"/>
      <c r="K568" s="122"/>
      <c r="L568" s="122"/>
      <c r="M568" s="122"/>
      <c r="N568" s="122"/>
      <c r="O568" s="122"/>
      <c r="P568" s="122"/>
      <c r="Q568" s="122"/>
      <c r="R568" s="122"/>
      <c r="S568" s="122"/>
      <c r="T568" s="122"/>
      <c r="U568" s="122"/>
      <c r="V568" s="122"/>
      <c r="W568" s="122"/>
      <c r="X568" s="122"/>
      <c r="Y568" s="122"/>
      <c r="Z568" s="122"/>
      <c r="AA568" s="122"/>
      <c r="AB568" s="122"/>
      <c r="AC568" s="122"/>
      <c r="AD568" s="122"/>
      <c r="AE568" s="122"/>
      <c r="AF568" s="122"/>
      <c r="AG568" s="122"/>
      <c r="AH568" s="122"/>
      <c r="AI568" s="122"/>
    </row>
    <row r="569" spans="1:35" ht="14.25" customHeight="1" x14ac:dyDescent="0.3">
      <c r="A569" s="122"/>
      <c r="D569" s="122"/>
      <c r="E569" s="122"/>
      <c r="F569" s="122"/>
      <c r="G569" s="122"/>
      <c r="H569" s="122"/>
      <c r="I569" s="122"/>
      <c r="J569" s="122"/>
      <c r="K569" s="122"/>
      <c r="L569" s="122"/>
      <c r="M569" s="122"/>
      <c r="N569" s="122"/>
      <c r="O569" s="122"/>
      <c r="P569" s="122"/>
      <c r="Q569" s="122"/>
      <c r="R569" s="122"/>
      <c r="S569" s="122"/>
      <c r="T569" s="122"/>
      <c r="U569" s="122"/>
      <c r="V569" s="122"/>
      <c r="W569" s="122"/>
      <c r="X569" s="122"/>
      <c r="Y569" s="122"/>
      <c r="Z569" s="122"/>
      <c r="AA569" s="122"/>
      <c r="AB569" s="122"/>
      <c r="AC569" s="122"/>
      <c r="AD569" s="122"/>
      <c r="AE569" s="122"/>
      <c r="AF569" s="122"/>
      <c r="AG569" s="122"/>
      <c r="AH569" s="122"/>
      <c r="AI569" s="122"/>
    </row>
    <row r="570" spans="1:35" ht="14.25" customHeight="1" x14ac:dyDescent="0.3">
      <c r="A570" s="122"/>
      <c r="D570" s="122"/>
      <c r="E570" s="122"/>
      <c r="F570" s="122"/>
      <c r="G570" s="122"/>
      <c r="H570" s="122"/>
      <c r="I570" s="122"/>
      <c r="J570" s="122"/>
      <c r="K570" s="122"/>
      <c r="L570" s="122"/>
      <c r="M570" s="122"/>
      <c r="N570" s="122"/>
      <c r="O570" s="122"/>
      <c r="P570" s="122"/>
      <c r="Q570" s="122"/>
      <c r="R570" s="122"/>
      <c r="S570" s="122"/>
      <c r="T570" s="122"/>
      <c r="U570" s="122"/>
      <c r="V570" s="122"/>
      <c r="W570" s="122"/>
      <c r="X570" s="122"/>
      <c r="Y570" s="122"/>
      <c r="Z570" s="122"/>
      <c r="AA570" s="122"/>
      <c r="AB570" s="122"/>
      <c r="AC570" s="122"/>
      <c r="AD570" s="122"/>
      <c r="AE570" s="122"/>
      <c r="AF570" s="122"/>
      <c r="AG570" s="122"/>
      <c r="AH570" s="122"/>
      <c r="AI570" s="122"/>
    </row>
    <row r="571" spans="1:35" ht="14.25" customHeight="1" x14ac:dyDescent="0.3">
      <c r="A571" s="122"/>
      <c r="D571" s="122"/>
      <c r="E571" s="122"/>
      <c r="F571" s="122"/>
      <c r="G571" s="122"/>
      <c r="H571" s="122"/>
      <c r="I571" s="122"/>
      <c r="J571" s="122"/>
      <c r="K571" s="122"/>
      <c r="L571" s="122"/>
      <c r="M571" s="122"/>
      <c r="N571" s="122"/>
      <c r="O571" s="122"/>
      <c r="P571" s="122"/>
      <c r="Q571" s="122"/>
      <c r="R571" s="122"/>
      <c r="S571" s="122"/>
      <c r="T571" s="122"/>
      <c r="U571" s="122"/>
      <c r="V571" s="122"/>
      <c r="W571" s="122"/>
      <c r="X571" s="122"/>
      <c r="Y571" s="122"/>
      <c r="Z571" s="122"/>
      <c r="AA571" s="122"/>
      <c r="AB571" s="122"/>
      <c r="AC571" s="122"/>
      <c r="AD571" s="122"/>
      <c r="AE571" s="122"/>
      <c r="AF571" s="122"/>
      <c r="AG571" s="122"/>
      <c r="AH571" s="122"/>
      <c r="AI571" s="122"/>
    </row>
    <row r="572" spans="1:35" ht="14.25" customHeight="1" x14ac:dyDescent="0.3">
      <c r="A572" s="122"/>
      <c r="D572" s="122"/>
      <c r="E572" s="122"/>
      <c r="F572" s="122"/>
      <c r="G572" s="122"/>
      <c r="H572" s="122"/>
      <c r="I572" s="122"/>
      <c r="J572" s="122"/>
      <c r="K572" s="122"/>
      <c r="L572" s="122"/>
      <c r="M572" s="122"/>
      <c r="N572" s="122"/>
      <c r="O572" s="122"/>
      <c r="P572" s="122"/>
      <c r="Q572" s="122"/>
      <c r="R572" s="122"/>
      <c r="S572" s="122"/>
      <c r="T572" s="122"/>
      <c r="U572" s="122"/>
      <c r="V572" s="122"/>
      <c r="W572" s="122"/>
      <c r="X572" s="122"/>
      <c r="Y572" s="122"/>
      <c r="Z572" s="122"/>
      <c r="AA572" s="122"/>
      <c r="AB572" s="122"/>
      <c r="AC572" s="122"/>
      <c r="AD572" s="122"/>
      <c r="AE572" s="122"/>
      <c r="AF572" s="122"/>
      <c r="AG572" s="122"/>
      <c r="AH572" s="122"/>
      <c r="AI572" s="122"/>
    </row>
    <row r="573" spans="1:35" ht="14.25" customHeight="1" x14ac:dyDescent="0.3">
      <c r="A573" s="122"/>
      <c r="D573" s="122"/>
      <c r="E573" s="122"/>
      <c r="F573" s="122"/>
      <c r="G573" s="122"/>
      <c r="H573" s="122"/>
      <c r="I573" s="122"/>
      <c r="J573" s="122"/>
      <c r="K573" s="122"/>
      <c r="L573" s="122"/>
      <c r="M573" s="122"/>
      <c r="N573" s="122"/>
      <c r="O573" s="122"/>
      <c r="P573" s="122"/>
      <c r="Q573" s="122"/>
      <c r="R573" s="122"/>
      <c r="S573" s="122"/>
      <c r="T573" s="122"/>
      <c r="U573" s="122"/>
      <c r="V573" s="122"/>
      <c r="W573" s="122"/>
      <c r="X573" s="122"/>
      <c r="Y573" s="122"/>
      <c r="Z573" s="122"/>
      <c r="AA573" s="122"/>
      <c r="AB573" s="122"/>
      <c r="AC573" s="122"/>
      <c r="AD573" s="122"/>
      <c r="AE573" s="122"/>
      <c r="AF573" s="122"/>
      <c r="AG573" s="122"/>
      <c r="AH573" s="122"/>
      <c r="AI573" s="122"/>
    </row>
    <row r="574" spans="1:35" ht="14.25" customHeight="1" x14ac:dyDescent="0.3">
      <c r="A574" s="122"/>
      <c r="D574" s="122"/>
      <c r="E574" s="122"/>
      <c r="F574" s="122"/>
      <c r="G574" s="122"/>
      <c r="H574" s="122"/>
      <c r="I574" s="122"/>
      <c r="J574" s="122"/>
      <c r="K574" s="122"/>
      <c r="L574" s="122"/>
      <c r="M574" s="122"/>
      <c r="N574" s="122"/>
      <c r="O574" s="122"/>
      <c r="P574" s="122"/>
      <c r="Q574" s="122"/>
      <c r="R574" s="122"/>
      <c r="S574" s="122"/>
      <c r="T574" s="122"/>
      <c r="U574" s="122"/>
      <c r="V574" s="122"/>
      <c r="W574" s="122"/>
      <c r="X574" s="122"/>
      <c r="Y574" s="122"/>
      <c r="Z574" s="122"/>
      <c r="AA574" s="122"/>
      <c r="AB574" s="122"/>
      <c r="AC574" s="122"/>
      <c r="AD574" s="122"/>
      <c r="AE574" s="122"/>
      <c r="AF574" s="122"/>
      <c r="AG574" s="122"/>
      <c r="AH574" s="122"/>
      <c r="AI574" s="122"/>
    </row>
    <row r="575" spans="1:35" ht="14.25" customHeight="1" x14ac:dyDescent="0.3">
      <c r="A575" s="122"/>
      <c r="D575" s="122"/>
      <c r="E575" s="122"/>
      <c r="F575" s="122"/>
      <c r="G575" s="122"/>
      <c r="H575" s="122"/>
      <c r="I575" s="122"/>
      <c r="J575" s="122"/>
      <c r="K575" s="122"/>
      <c r="L575" s="122"/>
      <c r="M575" s="122"/>
      <c r="N575" s="122"/>
      <c r="O575" s="122"/>
      <c r="P575" s="122"/>
      <c r="Q575" s="122"/>
      <c r="R575" s="122"/>
      <c r="S575" s="122"/>
      <c r="T575" s="122"/>
      <c r="U575" s="122"/>
      <c r="V575" s="122"/>
      <c r="W575" s="122"/>
      <c r="X575" s="122"/>
      <c r="Y575" s="122"/>
      <c r="Z575" s="122"/>
      <c r="AA575" s="122"/>
      <c r="AB575" s="122"/>
      <c r="AC575" s="122"/>
      <c r="AD575" s="122"/>
      <c r="AE575" s="122"/>
      <c r="AF575" s="122"/>
      <c r="AG575" s="122"/>
      <c r="AH575" s="122"/>
      <c r="AI575" s="122"/>
    </row>
    <row r="576" spans="1:35" ht="14.25" customHeight="1" x14ac:dyDescent="0.3">
      <c r="A576" s="122"/>
      <c r="D576" s="122"/>
      <c r="E576" s="122"/>
      <c r="F576" s="122"/>
      <c r="G576" s="122"/>
      <c r="H576" s="122"/>
      <c r="I576" s="122"/>
      <c r="J576" s="122"/>
      <c r="K576" s="122"/>
      <c r="L576" s="122"/>
      <c r="M576" s="122"/>
      <c r="N576" s="122"/>
      <c r="O576" s="122"/>
      <c r="P576" s="122"/>
      <c r="Q576" s="122"/>
      <c r="R576" s="122"/>
      <c r="S576" s="122"/>
      <c r="T576" s="122"/>
      <c r="U576" s="122"/>
      <c r="V576" s="122"/>
      <c r="W576" s="122"/>
      <c r="X576" s="122"/>
      <c r="Y576" s="122"/>
      <c r="Z576" s="122"/>
      <c r="AA576" s="122"/>
      <c r="AB576" s="122"/>
      <c r="AC576" s="122"/>
      <c r="AD576" s="122"/>
      <c r="AE576" s="122"/>
      <c r="AF576" s="122"/>
      <c r="AG576" s="122"/>
      <c r="AH576" s="122"/>
      <c r="AI576" s="122"/>
    </row>
    <row r="577" spans="1:35" ht="14.25" customHeight="1" x14ac:dyDescent="0.3">
      <c r="A577" s="122"/>
      <c r="D577" s="122"/>
      <c r="E577" s="122"/>
      <c r="F577" s="122"/>
      <c r="G577" s="122"/>
      <c r="H577" s="122"/>
      <c r="I577" s="122"/>
      <c r="J577" s="122"/>
      <c r="K577" s="122"/>
      <c r="L577" s="122"/>
      <c r="M577" s="122"/>
      <c r="N577" s="122"/>
      <c r="O577" s="122"/>
      <c r="P577" s="122"/>
      <c r="Q577" s="122"/>
      <c r="R577" s="122"/>
      <c r="S577" s="122"/>
      <c r="T577" s="122"/>
      <c r="U577" s="122"/>
      <c r="V577" s="122"/>
      <c r="W577" s="122"/>
      <c r="X577" s="122"/>
      <c r="Y577" s="122"/>
      <c r="Z577" s="122"/>
      <c r="AA577" s="122"/>
      <c r="AB577" s="122"/>
      <c r="AC577" s="122"/>
      <c r="AD577" s="122"/>
      <c r="AE577" s="122"/>
      <c r="AF577" s="122"/>
      <c r="AG577" s="122"/>
      <c r="AH577" s="122"/>
      <c r="AI577" s="122"/>
    </row>
    <row r="578" spans="1:35" ht="14.25" customHeight="1" x14ac:dyDescent="0.3">
      <c r="A578" s="122"/>
      <c r="D578" s="122"/>
      <c r="E578" s="122"/>
      <c r="F578" s="122"/>
      <c r="G578" s="122"/>
      <c r="H578" s="122"/>
      <c r="I578" s="122"/>
      <c r="J578" s="122"/>
      <c r="K578" s="122"/>
      <c r="L578" s="122"/>
      <c r="M578" s="122"/>
      <c r="N578" s="122"/>
      <c r="O578" s="122"/>
      <c r="P578" s="122"/>
      <c r="Q578" s="122"/>
      <c r="R578" s="122"/>
      <c r="S578" s="122"/>
      <c r="T578" s="122"/>
      <c r="U578" s="122"/>
      <c r="V578" s="122"/>
      <c r="W578" s="122"/>
      <c r="X578" s="122"/>
      <c r="Y578" s="122"/>
      <c r="Z578" s="122"/>
      <c r="AA578" s="122"/>
      <c r="AB578" s="122"/>
      <c r="AC578" s="122"/>
      <c r="AD578" s="122"/>
      <c r="AE578" s="122"/>
      <c r="AF578" s="122"/>
      <c r="AG578" s="122"/>
      <c r="AH578" s="122"/>
      <c r="AI578" s="122"/>
    </row>
    <row r="579" spans="1:35" ht="14.25" customHeight="1" x14ac:dyDescent="0.3">
      <c r="A579" s="122"/>
      <c r="D579" s="122"/>
      <c r="E579" s="122"/>
      <c r="F579" s="122"/>
      <c r="G579" s="122"/>
      <c r="H579" s="122"/>
      <c r="I579" s="122"/>
      <c r="J579" s="122"/>
      <c r="K579" s="122"/>
      <c r="L579" s="122"/>
      <c r="M579" s="122"/>
      <c r="N579" s="122"/>
      <c r="O579" s="122"/>
      <c r="P579" s="122"/>
      <c r="Q579" s="122"/>
      <c r="R579" s="122"/>
      <c r="S579" s="122"/>
      <c r="T579" s="122"/>
      <c r="U579" s="122"/>
      <c r="V579" s="122"/>
      <c r="W579" s="122"/>
      <c r="X579" s="122"/>
      <c r="Y579" s="122"/>
      <c r="Z579" s="122"/>
      <c r="AA579" s="122"/>
      <c r="AB579" s="122"/>
      <c r="AC579" s="122"/>
      <c r="AD579" s="122"/>
      <c r="AE579" s="122"/>
      <c r="AF579" s="122"/>
      <c r="AG579" s="122"/>
      <c r="AH579" s="122"/>
      <c r="AI579" s="122"/>
    </row>
    <row r="580" spans="1:35" ht="14.25" customHeight="1" x14ac:dyDescent="0.3">
      <c r="A580" s="122"/>
      <c r="D580" s="122"/>
      <c r="E580" s="122"/>
      <c r="F580" s="122"/>
      <c r="G580" s="122"/>
      <c r="H580" s="122"/>
      <c r="I580" s="122"/>
      <c r="J580" s="122"/>
      <c r="K580" s="122"/>
      <c r="L580" s="122"/>
      <c r="M580" s="122"/>
      <c r="N580" s="122"/>
      <c r="O580" s="122"/>
      <c r="P580" s="122"/>
      <c r="Q580" s="122"/>
      <c r="R580" s="122"/>
      <c r="S580" s="122"/>
      <c r="T580" s="122"/>
      <c r="U580" s="122"/>
      <c r="V580" s="122"/>
      <c r="W580" s="122"/>
      <c r="X580" s="122"/>
      <c r="Y580" s="122"/>
      <c r="Z580" s="122"/>
      <c r="AA580" s="122"/>
      <c r="AB580" s="122"/>
      <c r="AC580" s="122"/>
      <c r="AD580" s="122"/>
      <c r="AE580" s="122"/>
      <c r="AF580" s="122"/>
      <c r="AG580" s="122"/>
      <c r="AH580" s="122"/>
      <c r="AI580" s="122"/>
    </row>
    <row r="581" spans="1:35" ht="14.25" customHeight="1" x14ac:dyDescent="0.3">
      <c r="A581" s="122"/>
      <c r="D581" s="122"/>
      <c r="E581" s="122"/>
      <c r="F581" s="122"/>
      <c r="G581" s="122"/>
      <c r="H581" s="122"/>
      <c r="I581" s="122"/>
      <c r="J581" s="122"/>
      <c r="K581" s="122"/>
      <c r="L581" s="122"/>
      <c r="M581" s="122"/>
      <c r="N581" s="122"/>
      <c r="O581" s="122"/>
      <c r="P581" s="122"/>
      <c r="Q581" s="122"/>
      <c r="R581" s="122"/>
      <c r="S581" s="122"/>
      <c r="T581" s="122"/>
      <c r="U581" s="122"/>
      <c r="V581" s="122"/>
      <c r="W581" s="122"/>
      <c r="X581" s="122"/>
      <c r="Y581" s="122"/>
      <c r="Z581" s="122"/>
      <c r="AA581" s="122"/>
      <c r="AB581" s="122"/>
      <c r="AC581" s="122"/>
      <c r="AD581" s="122"/>
      <c r="AE581" s="122"/>
      <c r="AF581" s="122"/>
      <c r="AG581" s="122"/>
      <c r="AH581" s="122"/>
      <c r="AI581" s="122"/>
    </row>
    <row r="582" spans="1:35" ht="14.25" customHeight="1" x14ac:dyDescent="0.3">
      <c r="A582" s="122"/>
      <c r="D582" s="122"/>
      <c r="E582" s="122"/>
      <c r="F582" s="122"/>
      <c r="G582" s="122"/>
      <c r="H582" s="122"/>
      <c r="I582" s="122"/>
      <c r="J582" s="122"/>
      <c r="K582" s="122"/>
      <c r="L582" s="122"/>
      <c r="M582" s="122"/>
      <c r="N582" s="122"/>
      <c r="O582" s="122"/>
      <c r="P582" s="122"/>
      <c r="Q582" s="122"/>
      <c r="R582" s="122"/>
      <c r="S582" s="122"/>
      <c r="T582" s="122"/>
      <c r="U582" s="122"/>
      <c r="V582" s="122"/>
      <c r="W582" s="122"/>
      <c r="X582" s="122"/>
      <c r="Y582" s="122"/>
      <c r="Z582" s="122"/>
      <c r="AA582" s="122"/>
      <c r="AB582" s="122"/>
      <c r="AC582" s="122"/>
      <c r="AD582" s="122"/>
      <c r="AE582" s="122"/>
      <c r="AF582" s="122"/>
      <c r="AG582" s="122"/>
      <c r="AH582" s="122"/>
      <c r="AI582" s="122"/>
    </row>
    <row r="583" spans="1:35" ht="14.25" customHeight="1" x14ac:dyDescent="0.3">
      <c r="A583" s="122"/>
      <c r="D583" s="122"/>
      <c r="E583" s="122"/>
      <c r="F583" s="122"/>
      <c r="G583" s="122"/>
      <c r="H583" s="122"/>
      <c r="I583" s="122"/>
      <c r="J583" s="122"/>
      <c r="K583" s="122"/>
      <c r="L583" s="122"/>
      <c r="M583" s="122"/>
      <c r="N583" s="122"/>
      <c r="O583" s="122"/>
      <c r="P583" s="122"/>
      <c r="Q583" s="122"/>
      <c r="R583" s="122"/>
      <c r="S583" s="122"/>
      <c r="T583" s="122"/>
      <c r="U583" s="122"/>
      <c r="V583" s="122"/>
      <c r="W583" s="122"/>
      <c r="X583" s="122"/>
      <c r="Y583" s="122"/>
      <c r="Z583" s="122"/>
      <c r="AA583" s="122"/>
      <c r="AB583" s="122"/>
      <c r="AC583" s="122"/>
      <c r="AD583" s="122"/>
      <c r="AE583" s="122"/>
      <c r="AF583" s="122"/>
      <c r="AG583" s="122"/>
      <c r="AH583" s="122"/>
      <c r="AI583" s="122"/>
    </row>
    <row r="584" spans="1:35" ht="14.25" customHeight="1" x14ac:dyDescent="0.3">
      <c r="A584" s="122"/>
      <c r="D584" s="122"/>
      <c r="E584" s="122"/>
      <c r="F584" s="122"/>
      <c r="G584" s="122"/>
      <c r="H584" s="122"/>
      <c r="I584" s="122"/>
      <c r="J584" s="122"/>
      <c r="K584" s="122"/>
      <c r="L584" s="122"/>
      <c r="M584" s="122"/>
      <c r="N584" s="122"/>
      <c r="O584" s="122"/>
      <c r="P584" s="122"/>
      <c r="Q584" s="122"/>
      <c r="R584" s="122"/>
      <c r="S584" s="122"/>
      <c r="T584" s="122"/>
      <c r="U584" s="122"/>
      <c r="V584" s="122"/>
      <c r="W584" s="122"/>
      <c r="X584" s="122"/>
      <c r="Y584" s="122"/>
      <c r="Z584" s="122"/>
      <c r="AA584" s="122"/>
      <c r="AB584" s="122"/>
      <c r="AC584" s="122"/>
      <c r="AD584" s="122"/>
      <c r="AE584" s="122"/>
      <c r="AF584" s="122"/>
      <c r="AG584" s="122"/>
      <c r="AH584" s="122"/>
      <c r="AI584" s="122"/>
    </row>
    <row r="585" spans="1:35" ht="14.25" customHeight="1" x14ac:dyDescent="0.3">
      <c r="A585" s="122"/>
      <c r="D585" s="122"/>
      <c r="E585" s="122"/>
      <c r="F585" s="122"/>
      <c r="G585" s="122"/>
      <c r="H585" s="122"/>
      <c r="I585" s="122"/>
      <c r="J585" s="122"/>
      <c r="K585" s="122"/>
      <c r="L585" s="122"/>
      <c r="M585" s="122"/>
      <c r="N585" s="122"/>
      <c r="O585" s="122"/>
      <c r="P585" s="122"/>
      <c r="Q585" s="122"/>
      <c r="R585" s="122"/>
      <c r="S585" s="122"/>
      <c r="T585" s="122"/>
      <c r="U585" s="122"/>
      <c r="V585" s="122"/>
      <c r="W585" s="122"/>
      <c r="X585" s="122"/>
      <c r="Y585" s="122"/>
      <c r="Z585" s="122"/>
      <c r="AA585" s="122"/>
      <c r="AB585" s="122"/>
      <c r="AC585" s="122"/>
      <c r="AD585" s="122"/>
      <c r="AE585" s="122"/>
      <c r="AF585" s="122"/>
      <c r="AG585" s="122"/>
      <c r="AH585" s="122"/>
      <c r="AI585" s="122"/>
    </row>
    <row r="586" spans="1:35" ht="14.25" customHeight="1" x14ac:dyDescent="0.3">
      <c r="A586" s="122"/>
      <c r="D586" s="122"/>
      <c r="E586" s="122"/>
      <c r="F586" s="122"/>
      <c r="G586" s="122"/>
      <c r="H586" s="122"/>
      <c r="I586" s="122"/>
      <c r="J586" s="122"/>
      <c r="K586" s="122"/>
      <c r="L586" s="122"/>
      <c r="M586" s="122"/>
      <c r="N586" s="122"/>
      <c r="O586" s="122"/>
      <c r="P586" s="122"/>
      <c r="Q586" s="122"/>
      <c r="R586" s="122"/>
      <c r="S586" s="122"/>
      <c r="T586" s="122"/>
      <c r="U586" s="122"/>
      <c r="V586" s="122"/>
      <c r="W586" s="122"/>
      <c r="X586" s="122"/>
      <c r="Y586" s="122"/>
      <c r="Z586" s="122"/>
      <c r="AA586" s="122"/>
      <c r="AB586" s="122"/>
      <c r="AC586" s="122"/>
      <c r="AD586" s="122"/>
      <c r="AE586" s="122"/>
      <c r="AF586" s="122"/>
      <c r="AG586" s="122"/>
      <c r="AH586" s="122"/>
      <c r="AI586" s="122"/>
    </row>
    <row r="587" spans="1:35" ht="14.25" customHeight="1" x14ac:dyDescent="0.3">
      <c r="A587" s="122"/>
      <c r="D587" s="122"/>
      <c r="E587" s="122"/>
      <c r="F587" s="122"/>
      <c r="G587" s="122"/>
      <c r="H587" s="122"/>
      <c r="I587" s="122"/>
      <c r="J587" s="122"/>
      <c r="K587" s="122"/>
      <c r="L587" s="122"/>
      <c r="M587" s="122"/>
      <c r="N587" s="122"/>
      <c r="O587" s="122"/>
      <c r="P587" s="122"/>
      <c r="Q587" s="122"/>
      <c r="R587" s="122"/>
      <c r="S587" s="122"/>
      <c r="T587" s="122"/>
      <c r="U587" s="122"/>
      <c r="V587" s="122"/>
      <c r="W587" s="122"/>
      <c r="X587" s="122"/>
      <c r="Y587" s="122"/>
      <c r="Z587" s="122"/>
      <c r="AA587" s="122"/>
      <c r="AB587" s="122"/>
      <c r="AC587" s="122"/>
      <c r="AD587" s="122"/>
      <c r="AE587" s="122"/>
      <c r="AF587" s="122"/>
      <c r="AG587" s="122"/>
      <c r="AH587" s="122"/>
      <c r="AI587" s="122"/>
    </row>
    <row r="588" spans="1:35" ht="14.25" customHeight="1" x14ac:dyDescent="0.3">
      <c r="A588" s="122"/>
      <c r="D588" s="122"/>
      <c r="E588" s="122"/>
      <c r="F588" s="122"/>
      <c r="G588" s="122"/>
      <c r="H588" s="122"/>
      <c r="I588" s="122"/>
      <c r="J588" s="122"/>
      <c r="K588" s="122"/>
      <c r="L588" s="122"/>
      <c r="M588" s="122"/>
      <c r="N588" s="122"/>
      <c r="O588" s="122"/>
      <c r="P588" s="122"/>
      <c r="Q588" s="122"/>
      <c r="R588" s="122"/>
      <c r="S588" s="122"/>
      <c r="T588" s="122"/>
      <c r="U588" s="122"/>
      <c r="V588" s="122"/>
      <c r="W588" s="122"/>
      <c r="X588" s="122"/>
      <c r="Y588" s="122"/>
      <c r="Z588" s="122"/>
      <c r="AA588" s="122"/>
      <c r="AB588" s="122"/>
      <c r="AC588" s="122"/>
      <c r="AD588" s="122"/>
      <c r="AE588" s="122"/>
      <c r="AF588" s="122"/>
      <c r="AG588" s="122"/>
      <c r="AH588" s="122"/>
      <c r="AI588" s="122"/>
    </row>
    <row r="589" spans="1:35" ht="14.25" customHeight="1" x14ac:dyDescent="0.3">
      <c r="A589" s="122"/>
      <c r="D589" s="122"/>
      <c r="E589" s="122"/>
      <c r="F589" s="122"/>
      <c r="G589" s="122"/>
      <c r="H589" s="122"/>
      <c r="I589" s="122"/>
      <c r="J589" s="122"/>
      <c r="K589" s="122"/>
      <c r="L589" s="122"/>
      <c r="M589" s="122"/>
      <c r="N589" s="122"/>
      <c r="O589" s="122"/>
      <c r="P589" s="122"/>
      <c r="Q589" s="122"/>
      <c r="R589" s="122"/>
      <c r="S589" s="122"/>
      <c r="T589" s="122"/>
      <c r="U589" s="122"/>
      <c r="V589" s="122"/>
      <c r="W589" s="122"/>
      <c r="X589" s="122"/>
      <c r="Y589" s="122"/>
      <c r="Z589" s="122"/>
      <c r="AA589" s="122"/>
      <c r="AB589" s="122"/>
      <c r="AC589" s="122"/>
      <c r="AD589" s="122"/>
      <c r="AE589" s="122"/>
      <c r="AF589" s="122"/>
      <c r="AG589" s="122"/>
      <c r="AH589" s="122"/>
      <c r="AI589" s="122"/>
    </row>
    <row r="590" spans="1:35" ht="14.25" customHeight="1" x14ac:dyDescent="0.3">
      <c r="A590" s="122"/>
      <c r="D590" s="122"/>
      <c r="E590" s="122"/>
      <c r="F590" s="122"/>
      <c r="G590" s="122"/>
      <c r="H590" s="122"/>
      <c r="I590" s="122"/>
      <c r="J590" s="122"/>
      <c r="K590" s="122"/>
      <c r="L590" s="122"/>
      <c r="M590" s="122"/>
      <c r="N590" s="122"/>
      <c r="O590" s="122"/>
      <c r="P590" s="122"/>
      <c r="Q590" s="122"/>
      <c r="R590" s="122"/>
      <c r="S590" s="122"/>
      <c r="T590" s="122"/>
      <c r="U590" s="122"/>
      <c r="V590" s="122"/>
      <c r="W590" s="122"/>
      <c r="X590" s="122"/>
      <c r="Y590" s="122"/>
      <c r="Z590" s="122"/>
      <c r="AA590" s="122"/>
      <c r="AB590" s="122"/>
      <c r="AC590" s="122"/>
      <c r="AD590" s="122"/>
      <c r="AE590" s="122"/>
      <c r="AF590" s="122"/>
      <c r="AG590" s="122"/>
      <c r="AH590" s="122"/>
      <c r="AI590" s="122"/>
    </row>
    <row r="591" spans="1:35" ht="14.25" customHeight="1" x14ac:dyDescent="0.3">
      <c r="A591" s="122"/>
      <c r="D591" s="122"/>
      <c r="E591" s="122"/>
      <c r="F591" s="122"/>
      <c r="G591" s="122"/>
      <c r="H591" s="122"/>
      <c r="I591" s="122"/>
      <c r="J591" s="122"/>
      <c r="K591" s="122"/>
      <c r="L591" s="122"/>
      <c r="M591" s="122"/>
      <c r="N591" s="122"/>
      <c r="O591" s="122"/>
      <c r="P591" s="122"/>
      <c r="Q591" s="122"/>
      <c r="R591" s="122"/>
      <c r="S591" s="122"/>
      <c r="T591" s="122"/>
      <c r="U591" s="122"/>
      <c r="V591" s="122"/>
      <c r="W591" s="122"/>
      <c r="X591" s="122"/>
      <c r="Y591" s="122"/>
      <c r="Z591" s="122"/>
      <c r="AA591" s="122"/>
      <c r="AB591" s="122"/>
      <c r="AC591" s="122"/>
      <c r="AD591" s="122"/>
      <c r="AE591" s="122"/>
      <c r="AF591" s="122"/>
      <c r="AG591" s="122"/>
      <c r="AH591" s="122"/>
      <c r="AI591" s="122"/>
    </row>
    <row r="592" spans="1:35" ht="14.25" customHeight="1" x14ac:dyDescent="0.3">
      <c r="A592" s="122"/>
      <c r="D592" s="122"/>
      <c r="E592" s="122"/>
      <c r="F592" s="122"/>
      <c r="G592" s="122"/>
      <c r="H592" s="122"/>
      <c r="I592" s="122"/>
      <c r="J592" s="122"/>
      <c r="K592" s="122"/>
      <c r="L592" s="122"/>
      <c r="M592" s="122"/>
      <c r="N592" s="122"/>
      <c r="O592" s="122"/>
      <c r="P592" s="122"/>
      <c r="Q592" s="122"/>
      <c r="R592" s="122"/>
      <c r="S592" s="122"/>
      <c r="T592" s="122"/>
      <c r="U592" s="122"/>
      <c r="V592" s="122"/>
      <c r="W592" s="122"/>
      <c r="X592" s="122"/>
      <c r="Y592" s="122"/>
      <c r="Z592" s="122"/>
      <c r="AA592" s="122"/>
      <c r="AB592" s="122"/>
      <c r="AC592" s="122"/>
      <c r="AD592" s="122"/>
      <c r="AE592" s="122"/>
      <c r="AF592" s="122"/>
      <c r="AG592" s="122"/>
      <c r="AH592" s="122"/>
      <c r="AI592" s="122"/>
    </row>
    <row r="593" spans="1:35" ht="14.25" customHeight="1" x14ac:dyDescent="0.3">
      <c r="A593" s="122"/>
      <c r="D593" s="122"/>
      <c r="E593" s="122"/>
      <c r="F593" s="122"/>
      <c r="G593" s="122"/>
      <c r="H593" s="122"/>
      <c r="I593" s="122"/>
      <c r="J593" s="122"/>
      <c r="K593" s="122"/>
      <c r="L593" s="122"/>
      <c r="M593" s="122"/>
      <c r="N593" s="122"/>
      <c r="O593" s="122"/>
      <c r="P593" s="122"/>
      <c r="Q593" s="122"/>
      <c r="R593" s="122"/>
      <c r="S593" s="122"/>
      <c r="T593" s="122"/>
      <c r="U593" s="122"/>
      <c r="V593" s="122"/>
      <c r="W593" s="122"/>
      <c r="X593" s="122"/>
      <c r="Y593" s="122"/>
      <c r="Z593" s="122"/>
      <c r="AA593" s="122"/>
      <c r="AB593" s="122"/>
      <c r="AC593" s="122"/>
      <c r="AD593" s="122"/>
      <c r="AE593" s="122"/>
      <c r="AF593" s="122"/>
      <c r="AG593" s="122"/>
      <c r="AH593" s="122"/>
      <c r="AI593" s="122"/>
    </row>
    <row r="594" spans="1:35" ht="14.25" customHeight="1" x14ac:dyDescent="0.3">
      <c r="A594" s="122"/>
      <c r="D594" s="122"/>
      <c r="E594" s="122"/>
      <c r="F594" s="122"/>
      <c r="G594" s="122"/>
      <c r="H594" s="122"/>
      <c r="I594" s="122"/>
      <c r="J594" s="122"/>
      <c r="K594" s="122"/>
      <c r="L594" s="122"/>
      <c r="M594" s="122"/>
      <c r="N594" s="122"/>
      <c r="O594" s="122"/>
      <c r="P594" s="122"/>
      <c r="Q594" s="122"/>
      <c r="R594" s="122"/>
      <c r="S594" s="122"/>
      <c r="T594" s="122"/>
      <c r="U594" s="122"/>
      <c r="V594" s="122"/>
      <c r="W594" s="122"/>
      <c r="X594" s="122"/>
      <c r="Y594" s="122"/>
      <c r="Z594" s="122"/>
      <c r="AA594" s="122"/>
      <c r="AB594" s="122"/>
      <c r="AC594" s="122"/>
      <c r="AD594" s="122"/>
      <c r="AE594" s="122"/>
      <c r="AF594" s="122"/>
      <c r="AG594" s="122"/>
      <c r="AH594" s="122"/>
      <c r="AI594" s="122"/>
    </row>
    <row r="595" spans="1:35" ht="14.25" customHeight="1" x14ac:dyDescent="0.3">
      <c r="A595" s="122"/>
      <c r="D595" s="122"/>
      <c r="E595" s="122"/>
      <c r="F595" s="122"/>
      <c r="G595" s="122"/>
      <c r="H595" s="122"/>
      <c r="I595" s="122"/>
      <c r="J595" s="122"/>
      <c r="K595" s="122"/>
      <c r="L595" s="122"/>
      <c r="M595" s="122"/>
      <c r="N595" s="122"/>
      <c r="O595" s="122"/>
      <c r="P595" s="122"/>
      <c r="Q595" s="122"/>
      <c r="R595" s="122"/>
      <c r="S595" s="122"/>
      <c r="T595" s="122"/>
      <c r="U595" s="122"/>
      <c r="V595" s="122"/>
      <c r="W595" s="122"/>
      <c r="X595" s="122"/>
      <c r="Y595" s="122"/>
      <c r="Z595" s="122"/>
      <c r="AA595" s="122"/>
      <c r="AB595" s="122"/>
      <c r="AC595" s="122"/>
      <c r="AD595" s="122"/>
      <c r="AE595" s="122"/>
      <c r="AF595" s="122"/>
      <c r="AG595" s="122"/>
      <c r="AH595" s="122"/>
      <c r="AI595" s="122"/>
    </row>
    <row r="596" spans="1:35" ht="14.25" customHeight="1" x14ac:dyDescent="0.3">
      <c r="A596" s="122"/>
      <c r="D596" s="122"/>
      <c r="E596" s="122"/>
      <c r="F596" s="122"/>
      <c r="G596" s="122"/>
      <c r="H596" s="122"/>
      <c r="I596" s="122"/>
      <c r="J596" s="122"/>
      <c r="K596" s="122"/>
      <c r="L596" s="122"/>
      <c r="M596" s="122"/>
      <c r="N596" s="122"/>
      <c r="O596" s="122"/>
      <c r="P596" s="122"/>
      <c r="Q596" s="122"/>
      <c r="R596" s="122"/>
      <c r="S596" s="122"/>
      <c r="T596" s="122"/>
      <c r="U596" s="122"/>
      <c r="V596" s="122"/>
      <c r="W596" s="122"/>
      <c r="X596" s="122"/>
      <c r="Y596" s="122"/>
      <c r="Z596" s="122"/>
      <c r="AA596" s="122"/>
      <c r="AB596" s="122"/>
      <c r="AC596" s="122"/>
      <c r="AD596" s="122"/>
      <c r="AE596" s="122"/>
      <c r="AF596" s="122"/>
      <c r="AG596" s="122"/>
      <c r="AH596" s="122"/>
      <c r="AI596" s="122"/>
    </row>
    <row r="597" spans="1:35" ht="14.25" customHeight="1" x14ac:dyDescent="0.3">
      <c r="A597" s="122"/>
      <c r="D597" s="122"/>
      <c r="E597" s="122"/>
      <c r="F597" s="122"/>
      <c r="G597" s="122"/>
      <c r="H597" s="122"/>
      <c r="I597" s="122"/>
      <c r="J597" s="122"/>
      <c r="K597" s="122"/>
      <c r="L597" s="122"/>
      <c r="M597" s="122"/>
      <c r="N597" s="122"/>
      <c r="O597" s="122"/>
      <c r="P597" s="122"/>
      <c r="Q597" s="122"/>
      <c r="R597" s="122"/>
      <c r="S597" s="122"/>
      <c r="T597" s="122"/>
      <c r="U597" s="122"/>
      <c r="V597" s="122"/>
      <c r="W597" s="122"/>
      <c r="X597" s="122"/>
      <c r="Y597" s="122"/>
      <c r="Z597" s="122"/>
      <c r="AA597" s="122"/>
      <c r="AB597" s="122"/>
      <c r="AC597" s="122"/>
      <c r="AD597" s="122"/>
      <c r="AE597" s="122"/>
      <c r="AF597" s="122"/>
      <c r="AG597" s="122"/>
      <c r="AH597" s="122"/>
      <c r="AI597" s="122"/>
    </row>
    <row r="598" spans="1:35" ht="14.25" customHeight="1" x14ac:dyDescent="0.3">
      <c r="A598" s="122"/>
      <c r="D598" s="122"/>
      <c r="E598" s="122"/>
      <c r="F598" s="122"/>
      <c r="G598" s="122"/>
      <c r="H598" s="122"/>
      <c r="I598" s="122"/>
      <c r="J598" s="122"/>
      <c r="K598" s="122"/>
      <c r="L598" s="122"/>
      <c r="M598" s="122"/>
      <c r="N598" s="122"/>
      <c r="O598" s="122"/>
      <c r="P598" s="122"/>
      <c r="Q598" s="122"/>
      <c r="R598" s="122"/>
      <c r="S598" s="122"/>
      <c r="T598" s="122"/>
      <c r="U598" s="122"/>
      <c r="V598" s="122"/>
      <c r="W598" s="122"/>
      <c r="X598" s="122"/>
      <c r="Y598" s="122"/>
      <c r="Z598" s="122"/>
      <c r="AA598" s="122"/>
      <c r="AB598" s="122"/>
      <c r="AC598" s="122"/>
      <c r="AD598" s="122"/>
      <c r="AE598" s="122"/>
      <c r="AF598" s="122"/>
      <c r="AG598" s="122"/>
      <c r="AH598" s="122"/>
      <c r="AI598" s="122"/>
    </row>
    <row r="599" spans="1:35" ht="14.25" customHeight="1" x14ac:dyDescent="0.3">
      <c r="A599" s="122"/>
      <c r="D599" s="122"/>
      <c r="E599" s="122"/>
      <c r="F599" s="122"/>
      <c r="G599" s="122"/>
      <c r="H599" s="122"/>
      <c r="I599" s="122"/>
      <c r="J599" s="122"/>
      <c r="K599" s="122"/>
      <c r="L599" s="122"/>
      <c r="M599" s="122"/>
      <c r="N599" s="122"/>
      <c r="O599" s="122"/>
      <c r="P599" s="122"/>
      <c r="Q599" s="122"/>
      <c r="R599" s="122"/>
      <c r="S599" s="122"/>
      <c r="T599" s="122"/>
      <c r="U599" s="122"/>
      <c r="V599" s="122"/>
      <c r="W599" s="122"/>
      <c r="X599" s="122"/>
      <c r="Y599" s="122"/>
      <c r="Z599" s="122"/>
      <c r="AA599" s="122"/>
      <c r="AB599" s="122"/>
      <c r="AC599" s="122"/>
      <c r="AD599" s="122"/>
      <c r="AE599" s="122"/>
      <c r="AF599" s="122"/>
      <c r="AG599" s="122"/>
      <c r="AH599" s="122"/>
      <c r="AI599" s="122"/>
    </row>
    <row r="600" spans="1:35" ht="14.25" customHeight="1" x14ac:dyDescent="0.3">
      <c r="A600" s="122"/>
      <c r="D600" s="122"/>
      <c r="E600" s="122"/>
      <c r="F600" s="122"/>
      <c r="G600" s="122"/>
      <c r="H600" s="122"/>
      <c r="I600" s="122"/>
      <c r="J600" s="122"/>
      <c r="K600" s="122"/>
      <c r="L600" s="122"/>
      <c r="M600" s="122"/>
      <c r="N600" s="122"/>
      <c r="O600" s="122"/>
      <c r="P600" s="122"/>
      <c r="Q600" s="122"/>
      <c r="R600" s="122"/>
      <c r="S600" s="122"/>
      <c r="T600" s="122"/>
      <c r="U600" s="122"/>
      <c r="V600" s="122"/>
      <c r="W600" s="122"/>
      <c r="X600" s="122"/>
      <c r="Y600" s="122"/>
      <c r="Z600" s="122"/>
      <c r="AA600" s="122"/>
      <c r="AB600" s="122"/>
      <c r="AC600" s="122"/>
      <c r="AD600" s="122"/>
      <c r="AE600" s="122"/>
      <c r="AF600" s="122"/>
      <c r="AG600" s="122"/>
      <c r="AH600" s="122"/>
      <c r="AI600" s="122"/>
    </row>
    <row r="601" spans="1:35" ht="14.25" customHeight="1" x14ac:dyDescent="0.3">
      <c r="A601" s="122"/>
      <c r="D601" s="122"/>
      <c r="E601" s="122"/>
      <c r="F601" s="122"/>
      <c r="G601" s="122"/>
      <c r="H601" s="122"/>
      <c r="I601" s="122"/>
      <c r="J601" s="122"/>
      <c r="K601" s="122"/>
      <c r="L601" s="122"/>
      <c r="M601" s="122"/>
      <c r="N601" s="122"/>
      <c r="O601" s="122"/>
      <c r="P601" s="122"/>
      <c r="Q601" s="122"/>
      <c r="R601" s="122"/>
      <c r="S601" s="122"/>
      <c r="T601" s="122"/>
      <c r="U601" s="122"/>
      <c r="V601" s="122"/>
      <c r="W601" s="122"/>
      <c r="X601" s="122"/>
      <c r="Y601" s="122"/>
      <c r="Z601" s="122"/>
      <c r="AA601" s="122"/>
      <c r="AB601" s="122"/>
      <c r="AC601" s="122"/>
      <c r="AD601" s="122"/>
      <c r="AE601" s="122"/>
      <c r="AF601" s="122"/>
      <c r="AG601" s="122"/>
      <c r="AH601" s="122"/>
      <c r="AI601" s="122"/>
    </row>
    <row r="602" spans="1:35" ht="14.25" customHeight="1" x14ac:dyDescent="0.3">
      <c r="A602" s="122"/>
      <c r="D602" s="122"/>
      <c r="E602" s="122"/>
      <c r="F602" s="122"/>
      <c r="G602" s="122"/>
      <c r="H602" s="122"/>
      <c r="I602" s="122"/>
      <c r="J602" s="122"/>
      <c r="K602" s="122"/>
      <c r="L602" s="122"/>
      <c r="M602" s="122"/>
      <c r="N602" s="122"/>
      <c r="O602" s="122"/>
      <c r="P602" s="122"/>
      <c r="Q602" s="122"/>
      <c r="R602" s="122"/>
      <c r="S602" s="122"/>
      <c r="T602" s="122"/>
      <c r="U602" s="122"/>
      <c r="V602" s="122"/>
      <c r="W602" s="122"/>
      <c r="X602" s="122"/>
      <c r="Y602" s="122"/>
      <c r="Z602" s="122"/>
      <c r="AA602" s="122"/>
      <c r="AB602" s="122"/>
      <c r="AC602" s="122"/>
      <c r="AD602" s="122"/>
      <c r="AE602" s="122"/>
      <c r="AF602" s="122"/>
      <c r="AG602" s="122"/>
      <c r="AH602" s="122"/>
      <c r="AI602" s="122"/>
    </row>
    <row r="603" spans="1:35" ht="14.25" customHeight="1" x14ac:dyDescent="0.3">
      <c r="A603" s="122"/>
      <c r="D603" s="122"/>
      <c r="E603" s="122"/>
      <c r="F603" s="122"/>
      <c r="G603" s="122"/>
      <c r="H603" s="122"/>
      <c r="I603" s="122"/>
      <c r="J603" s="122"/>
      <c r="K603" s="122"/>
      <c r="L603" s="122"/>
      <c r="M603" s="122"/>
      <c r="N603" s="122"/>
      <c r="O603" s="122"/>
      <c r="P603" s="122"/>
      <c r="Q603" s="122"/>
      <c r="R603" s="122"/>
      <c r="S603" s="122"/>
      <c r="T603" s="122"/>
      <c r="U603" s="122"/>
      <c r="V603" s="122"/>
      <c r="W603" s="122"/>
      <c r="X603" s="122"/>
      <c r="Y603" s="122"/>
      <c r="Z603" s="122"/>
      <c r="AA603" s="122"/>
      <c r="AB603" s="122"/>
      <c r="AC603" s="122"/>
      <c r="AD603" s="122"/>
      <c r="AE603" s="122"/>
      <c r="AF603" s="122"/>
      <c r="AG603" s="122"/>
      <c r="AH603" s="122"/>
      <c r="AI603" s="122"/>
    </row>
    <row r="604" spans="1:35" ht="14.25" customHeight="1" x14ac:dyDescent="0.3">
      <c r="A604" s="122"/>
      <c r="D604" s="122"/>
      <c r="E604" s="122"/>
      <c r="F604" s="122"/>
      <c r="G604" s="122"/>
      <c r="H604" s="122"/>
      <c r="I604" s="122"/>
      <c r="J604" s="122"/>
      <c r="K604" s="122"/>
      <c r="L604" s="122"/>
      <c r="M604" s="122"/>
      <c r="N604" s="122"/>
      <c r="O604" s="122"/>
      <c r="P604" s="122"/>
      <c r="Q604" s="122"/>
      <c r="R604" s="122"/>
      <c r="S604" s="122"/>
      <c r="T604" s="122"/>
      <c r="U604" s="122"/>
      <c r="V604" s="122"/>
      <c r="W604" s="122"/>
      <c r="X604" s="122"/>
      <c r="Y604" s="122"/>
      <c r="Z604" s="122"/>
      <c r="AA604" s="122"/>
      <c r="AB604" s="122"/>
      <c r="AC604" s="122"/>
      <c r="AD604" s="122"/>
      <c r="AE604" s="122"/>
      <c r="AF604" s="122"/>
      <c r="AG604" s="122"/>
      <c r="AH604" s="122"/>
      <c r="AI604" s="122"/>
    </row>
    <row r="605" spans="1:35" ht="14.25" customHeight="1" x14ac:dyDescent="0.3">
      <c r="A605" s="122"/>
      <c r="D605" s="122"/>
      <c r="E605" s="122"/>
      <c r="F605" s="122"/>
      <c r="G605" s="122"/>
      <c r="H605" s="122"/>
      <c r="I605" s="122"/>
      <c r="J605" s="122"/>
      <c r="K605" s="122"/>
      <c r="L605" s="122"/>
      <c r="M605" s="122"/>
      <c r="N605" s="122"/>
      <c r="O605" s="122"/>
      <c r="P605" s="122"/>
      <c r="Q605" s="122"/>
      <c r="R605" s="122"/>
      <c r="S605" s="122"/>
      <c r="T605" s="122"/>
      <c r="U605" s="122"/>
      <c r="V605" s="122"/>
      <c r="W605" s="122"/>
      <c r="X605" s="122"/>
      <c r="Y605" s="122"/>
      <c r="Z605" s="122"/>
      <c r="AA605" s="122"/>
      <c r="AB605" s="122"/>
      <c r="AC605" s="122"/>
      <c r="AD605" s="122"/>
      <c r="AE605" s="122"/>
      <c r="AF605" s="122"/>
      <c r="AG605" s="122"/>
      <c r="AH605" s="122"/>
      <c r="AI605" s="122"/>
    </row>
    <row r="606" spans="1:35" ht="14.25" customHeight="1" x14ac:dyDescent="0.3">
      <c r="A606" s="122"/>
      <c r="D606" s="122"/>
      <c r="E606" s="122"/>
      <c r="F606" s="122"/>
      <c r="G606" s="122"/>
      <c r="H606" s="122"/>
      <c r="I606" s="122"/>
      <c r="J606" s="122"/>
      <c r="K606" s="122"/>
      <c r="L606" s="122"/>
      <c r="M606" s="122"/>
      <c r="N606" s="122"/>
      <c r="O606" s="122"/>
      <c r="P606" s="122"/>
      <c r="Q606" s="122"/>
      <c r="R606" s="122"/>
      <c r="S606" s="122"/>
      <c r="T606" s="122"/>
      <c r="U606" s="122"/>
      <c r="V606" s="122"/>
      <c r="W606" s="122"/>
      <c r="X606" s="122"/>
      <c r="Y606" s="122"/>
      <c r="Z606" s="122"/>
      <c r="AA606" s="122"/>
      <c r="AB606" s="122"/>
      <c r="AC606" s="122"/>
      <c r="AD606" s="122"/>
      <c r="AE606" s="122"/>
      <c r="AF606" s="122"/>
      <c r="AG606" s="122"/>
      <c r="AH606" s="122"/>
      <c r="AI606" s="122"/>
    </row>
    <row r="607" spans="1:35" ht="14.25" customHeight="1" x14ac:dyDescent="0.3">
      <c r="A607" s="122"/>
      <c r="D607" s="122"/>
      <c r="E607" s="122"/>
      <c r="F607" s="122"/>
      <c r="G607" s="122"/>
      <c r="H607" s="122"/>
      <c r="I607" s="122"/>
      <c r="J607" s="122"/>
      <c r="K607" s="122"/>
      <c r="L607" s="122"/>
      <c r="M607" s="122"/>
      <c r="N607" s="122"/>
      <c r="O607" s="122"/>
      <c r="P607" s="122"/>
      <c r="Q607" s="122"/>
      <c r="R607" s="122"/>
      <c r="S607" s="122"/>
      <c r="T607" s="122"/>
      <c r="U607" s="122"/>
      <c r="V607" s="122"/>
      <c r="W607" s="122"/>
      <c r="X607" s="122"/>
      <c r="Y607" s="122"/>
      <c r="Z607" s="122"/>
      <c r="AA607" s="122"/>
      <c r="AB607" s="122"/>
      <c r="AC607" s="122"/>
      <c r="AD607" s="122"/>
      <c r="AE607" s="122"/>
      <c r="AF607" s="122"/>
      <c r="AG607" s="122"/>
      <c r="AH607" s="122"/>
      <c r="AI607" s="122"/>
    </row>
    <row r="608" spans="1:35" ht="14.25" customHeight="1" x14ac:dyDescent="0.3">
      <c r="A608" s="122"/>
      <c r="D608" s="122"/>
      <c r="E608" s="122"/>
      <c r="F608" s="122"/>
      <c r="G608" s="122"/>
      <c r="H608" s="122"/>
      <c r="I608" s="122"/>
      <c r="J608" s="122"/>
      <c r="K608" s="122"/>
      <c r="L608" s="122"/>
      <c r="M608" s="122"/>
      <c r="N608" s="122"/>
      <c r="O608" s="122"/>
      <c r="P608" s="122"/>
      <c r="Q608" s="122"/>
      <c r="R608" s="122"/>
      <c r="S608" s="122"/>
      <c r="T608" s="122"/>
      <c r="U608" s="122"/>
      <c r="V608" s="122"/>
      <c r="W608" s="122"/>
      <c r="X608" s="122"/>
      <c r="Y608" s="122"/>
      <c r="Z608" s="122"/>
      <c r="AA608" s="122"/>
      <c r="AB608" s="122"/>
      <c r="AC608" s="122"/>
      <c r="AD608" s="122"/>
      <c r="AE608" s="122"/>
      <c r="AF608" s="122"/>
      <c r="AG608" s="122"/>
      <c r="AH608" s="122"/>
      <c r="AI608" s="122"/>
    </row>
    <row r="609" spans="1:35" ht="14.25" customHeight="1" x14ac:dyDescent="0.3">
      <c r="A609" s="122"/>
      <c r="D609" s="122"/>
      <c r="E609" s="122"/>
      <c r="F609" s="122"/>
      <c r="G609" s="122"/>
      <c r="H609" s="122"/>
      <c r="I609" s="122"/>
      <c r="J609" s="122"/>
      <c r="K609" s="122"/>
      <c r="L609" s="122"/>
      <c r="M609" s="122"/>
      <c r="N609" s="122"/>
      <c r="O609" s="122"/>
      <c r="P609" s="122"/>
      <c r="Q609" s="122"/>
      <c r="R609" s="122"/>
      <c r="S609" s="122"/>
      <c r="T609" s="122"/>
      <c r="U609" s="122"/>
      <c r="V609" s="122"/>
      <c r="W609" s="122"/>
      <c r="X609" s="122"/>
      <c r="Y609" s="122"/>
      <c r="Z609" s="122"/>
      <c r="AA609" s="122"/>
      <c r="AB609" s="122"/>
      <c r="AC609" s="122"/>
      <c r="AD609" s="122"/>
      <c r="AE609" s="122"/>
      <c r="AF609" s="122"/>
      <c r="AG609" s="122"/>
      <c r="AH609" s="122"/>
      <c r="AI609" s="122"/>
    </row>
    <row r="610" spans="1:35" ht="14.25" customHeight="1" x14ac:dyDescent="0.3">
      <c r="A610" s="122"/>
      <c r="D610" s="122"/>
      <c r="E610" s="122"/>
      <c r="F610" s="122"/>
      <c r="G610" s="122"/>
      <c r="H610" s="122"/>
      <c r="I610" s="122"/>
      <c r="J610" s="122"/>
      <c r="K610" s="122"/>
      <c r="L610" s="122"/>
      <c r="M610" s="122"/>
      <c r="N610" s="122"/>
      <c r="O610" s="122"/>
      <c r="P610" s="122"/>
      <c r="Q610" s="122"/>
      <c r="R610" s="122"/>
      <c r="S610" s="122"/>
      <c r="T610" s="122"/>
      <c r="U610" s="122"/>
      <c r="V610" s="122"/>
      <c r="W610" s="122"/>
      <c r="X610" s="122"/>
      <c r="Y610" s="122"/>
      <c r="Z610" s="122"/>
      <c r="AA610" s="122"/>
      <c r="AB610" s="122"/>
      <c r="AC610" s="122"/>
      <c r="AD610" s="122"/>
      <c r="AE610" s="122"/>
      <c r="AF610" s="122"/>
      <c r="AG610" s="122"/>
      <c r="AH610" s="122"/>
      <c r="AI610" s="122"/>
    </row>
    <row r="611" spans="1:35" ht="14.25" customHeight="1" x14ac:dyDescent="0.3">
      <c r="A611" s="122"/>
      <c r="D611" s="122"/>
      <c r="E611" s="122"/>
      <c r="F611" s="122"/>
      <c r="G611" s="122"/>
      <c r="H611" s="122"/>
      <c r="I611" s="122"/>
      <c r="J611" s="122"/>
      <c r="K611" s="122"/>
      <c r="L611" s="122"/>
      <c r="M611" s="122"/>
      <c r="N611" s="122"/>
      <c r="O611" s="122"/>
      <c r="P611" s="122"/>
      <c r="Q611" s="122"/>
      <c r="R611" s="122"/>
      <c r="S611" s="122"/>
      <c r="T611" s="122"/>
      <c r="U611" s="122"/>
      <c r="V611" s="122"/>
      <c r="W611" s="122"/>
      <c r="X611" s="122"/>
      <c r="Y611" s="122"/>
      <c r="Z611" s="122"/>
      <c r="AA611" s="122"/>
      <c r="AB611" s="122"/>
      <c r="AC611" s="122"/>
      <c r="AD611" s="122"/>
      <c r="AE611" s="122"/>
      <c r="AF611" s="122"/>
      <c r="AG611" s="122"/>
      <c r="AH611" s="122"/>
      <c r="AI611" s="122"/>
    </row>
    <row r="612" spans="1:35" ht="14.25" customHeight="1" x14ac:dyDescent="0.3">
      <c r="A612" s="122"/>
      <c r="D612" s="122"/>
      <c r="E612" s="122"/>
      <c r="F612" s="122"/>
      <c r="G612" s="122"/>
      <c r="H612" s="122"/>
      <c r="I612" s="122"/>
      <c r="J612" s="122"/>
      <c r="K612" s="122"/>
      <c r="L612" s="122"/>
      <c r="M612" s="122"/>
      <c r="N612" s="122"/>
      <c r="O612" s="122"/>
      <c r="P612" s="122"/>
      <c r="Q612" s="122"/>
      <c r="R612" s="122"/>
      <c r="S612" s="122"/>
      <c r="T612" s="122"/>
      <c r="U612" s="122"/>
      <c r="V612" s="122"/>
      <c r="W612" s="122"/>
      <c r="X612" s="122"/>
      <c r="Y612" s="122"/>
      <c r="Z612" s="122"/>
      <c r="AA612" s="122"/>
      <c r="AB612" s="122"/>
      <c r="AC612" s="122"/>
      <c r="AD612" s="122"/>
      <c r="AE612" s="122"/>
      <c r="AF612" s="122"/>
      <c r="AG612" s="122"/>
      <c r="AH612" s="122"/>
      <c r="AI612" s="122"/>
    </row>
    <row r="613" spans="1:35" ht="14.25" customHeight="1" x14ac:dyDescent="0.3">
      <c r="A613" s="122"/>
      <c r="D613" s="122"/>
      <c r="E613" s="122"/>
      <c r="F613" s="122"/>
      <c r="G613" s="122"/>
      <c r="H613" s="122"/>
      <c r="I613" s="122"/>
      <c r="J613" s="122"/>
      <c r="K613" s="122"/>
      <c r="L613" s="122"/>
      <c r="M613" s="122"/>
      <c r="N613" s="122"/>
      <c r="O613" s="122"/>
      <c r="P613" s="122"/>
      <c r="Q613" s="122"/>
      <c r="R613" s="122"/>
      <c r="S613" s="122"/>
      <c r="T613" s="122"/>
      <c r="U613" s="122"/>
      <c r="V613" s="122"/>
      <c r="W613" s="122"/>
      <c r="X613" s="122"/>
      <c r="Y613" s="122"/>
      <c r="Z613" s="122"/>
      <c r="AA613" s="122"/>
      <c r="AB613" s="122"/>
      <c r="AC613" s="122"/>
      <c r="AD613" s="122"/>
      <c r="AE613" s="122"/>
      <c r="AF613" s="122"/>
      <c r="AG613" s="122"/>
      <c r="AH613" s="122"/>
      <c r="AI613" s="122"/>
    </row>
    <row r="614" spans="1:35" ht="14.25" customHeight="1" x14ac:dyDescent="0.3">
      <c r="A614" s="122"/>
      <c r="D614" s="122"/>
      <c r="E614" s="122"/>
      <c r="F614" s="122"/>
      <c r="G614" s="122"/>
      <c r="H614" s="122"/>
      <c r="I614" s="122"/>
      <c r="J614" s="122"/>
      <c r="K614" s="122"/>
      <c r="L614" s="122"/>
      <c r="M614" s="122"/>
      <c r="N614" s="122"/>
      <c r="O614" s="122"/>
      <c r="P614" s="122"/>
      <c r="Q614" s="122"/>
      <c r="R614" s="122"/>
      <c r="S614" s="122"/>
      <c r="T614" s="122"/>
      <c r="U614" s="122"/>
      <c r="V614" s="122"/>
      <c r="W614" s="122"/>
      <c r="X614" s="122"/>
      <c r="Y614" s="122"/>
      <c r="Z614" s="122"/>
      <c r="AA614" s="122"/>
      <c r="AB614" s="122"/>
      <c r="AC614" s="122"/>
      <c r="AD614" s="122"/>
      <c r="AE614" s="122"/>
      <c r="AF614" s="122"/>
      <c r="AG614" s="122"/>
      <c r="AH614" s="122"/>
      <c r="AI614" s="122"/>
    </row>
    <row r="615" spans="1:35" ht="14.25" customHeight="1" x14ac:dyDescent="0.3">
      <c r="A615" s="122"/>
      <c r="D615" s="122"/>
      <c r="E615" s="122"/>
      <c r="F615" s="122"/>
      <c r="G615" s="122"/>
      <c r="H615" s="122"/>
      <c r="I615" s="122"/>
      <c r="J615" s="122"/>
      <c r="K615" s="122"/>
      <c r="L615" s="122"/>
      <c r="M615" s="122"/>
      <c r="N615" s="122"/>
      <c r="O615" s="122"/>
      <c r="P615" s="122"/>
      <c r="Q615" s="122"/>
      <c r="R615" s="122"/>
      <c r="S615" s="122"/>
      <c r="T615" s="122"/>
      <c r="U615" s="122"/>
      <c r="V615" s="122"/>
      <c r="W615" s="122"/>
      <c r="X615" s="122"/>
      <c r="Y615" s="122"/>
      <c r="Z615" s="122"/>
      <c r="AA615" s="122"/>
      <c r="AB615" s="122"/>
      <c r="AC615" s="122"/>
      <c r="AD615" s="122"/>
      <c r="AE615" s="122"/>
      <c r="AF615" s="122"/>
      <c r="AG615" s="122"/>
      <c r="AH615" s="122"/>
      <c r="AI615" s="122"/>
    </row>
    <row r="616" spans="1:35" ht="14.25" customHeight="1" x14ac:dyDescent="0.3">
      <c r="A616" s="122"/>
      <c r="D616" s="122"/>
      <c r="E616" s="122"/>
      <c r="F616" s="122"/>
      <c r="G616" s="122"/>
      <c r="H616" s="122"/>
      <c r="I616" s="122"/>
      <c r="J616" s="122"/>
      <c r="K616" s="122"/>
      <c r="L616" s="122"/>
      <c r="M616" s="122"/>
      <c r="N616" s="122"/>
      <c r="O616" s="122"/>
      <c r="P616" s="122"/>
      <c r="Q616" s="122"/>
      <c r="R616" s="122"/>
      <c r="S616" s="122"/>
      <c r="T616" s="122"/>
      <c r="U616" s="122"/>
      <c r="V616" s="122"/>
      <c r="W616" s="122"/>
      <c r="X616" s="122"/>
      <c r="Y616" s="122"/>
      <c r="Z616" s="122"/>
      <c r="AA616" s="122"/>
      <c r="AB616" s="122"/>
      <c r="AC616" s="122"/>
      <c r="AD616" s="122"/>
      <c r="AE616" s="122"/>
      <c r="AF616" s="122"/>
      <c r="AG616" s="122"/>
      <c r="AH616" s="122"/>
      <c r="AI616" s="122"/>
    </row>
    <row r="617" spans="1:35" ht="14.25" customHeight="1" x14ac:dyDescent="0.3">
      <c r="A617" s="122"/>
      <c r="D617" s="122"/>
      <c r="E617" s="122"/>
      <c r="F617" s="122"/>
      <c r="G617" s="122"/>
      <c r="H617" s="122"/>
      <c r="I617" s="122"/>
      <c r="J617" s="122"/>
      <c r="K617" s="122"/>
      <c r="L617" s="122"/>
      <c r="M617" s="122"/>
      <c r="N617" s="122"/>
      <c r="O617" s="122"/>
      <c r="P617" s="122"/>
      <c r="Q617" s="122"/>
      <c r="R617" s="122"/>
      <c r="S617" s="122"/>
      <c r="T617" s="122"/>
      <c r="U617" s="122"/>
      <c r="V617" s="122"/>
      <c r="W617" s="122"/>
      <c r="X617" s="122"/>
      <c r="Y617" s="122"/>
      <c r="Z617" s="122"/>
      <c r="AA617" s="122"/>
      <c r="AB617" s="122"/>
      <c r="AC617" s="122"/>
      <c r="AD617" s="122"/>
      <c r="AE617" s="122"/>
      <c r="AF617" s="122"/>
      <c r="AG617" s="122"/>
      <c r="AH617" s="122"/>
      <c r="AI617" s="122"/>
    </row>
    <row r="618" spans="1:35" ht="14.25" customHeight="1" x14ac:dyDescent="0.3">
      <c r="A618" s="122"/>
      <c r="D618" s="122"/>
      <c r="E618" s="122"/>
      <c r="F618" s="122"/>
      <c r="G618" s="122"/>
      <c r="H618" s="122"/>
      <c r="I618" s="122"/>
      <c r="J618" s="122"/>
      <c r="K618" s="122"/>
      <c r="L618" s="122"/>
      <c r="M618" s="122"/>
      <c r="N618" s="122"/>
      <c r="O618" s="122"/>
      <c r="P618" s="122"/>
      <c r="Q618" s="122"/>
      <c r="R618" s="122"/>
      <c r="S618" s="122"/>
      <c r="T618" s="122"/>
      <c r="U618" s="122"/>
      <c r="V618" s="122"/>
      <c r="W618" s="122"/>
      <c r="X618" s="122"/>
      <c r="Y618" s="122"/>
      <c r="Z618" s="122"/>
      <c r="AA618" s="122"/>
      <c r="AB618" s="122"/>
      <c r="AC618" s="122"/>
      <c r="AD618" s="122"/>
      <c r="AE618" s="122"/>
      <c r="AF618" s="122"/>
      <c r="AG618" s="122"/>
      <c r="AH618" s="122"/>
      <c r="AI618" s="122"/>
    </row>
    <row r="619" spans="1:35" ht="14.25" customHeight="1" x14ac:dyDescent="0.3">
      <c r="A619" s="122"/>
      <c r="D619" s="122"/>
      <c r="E619" s="122"/>
      <c r="F619" s="122"/>
      <c r="G619" s="122"/>
      <c r="H619" s="122"/>
      <c r="I619" s="122"/>
      <c r="J619" s="122"/>
      <c r="K619" s="122"/>
      <c r="L619" s="122"/>
      <c r="M619" s="122"/>
      <c r="N619" s="122"/>
      <c r="O619" s="122"/>
      <c r="P619" s="122"/>
      <c r="Q619" s="122"/>
      <c r="R619" s="122"/>
      <c r="S619" s="122"/>
      <c r="T619" s="122"/>
      <c r="U619" s="122"/>
      <c r="V619" s="122"/>
      <c r="W619" s="122"/>
      <c r="X619" s="122"/>
      <c r="Y619" s="122"/>
      <c r="Z619" s="122"/>
      <c r="AA619" s="122"/>
      <c r="AB619" s="122"/>
      <c r="AC619" s="122"/>
      <c r="AD619" s="122"/>
      <c r="AE619" s="122"/>
      <c r="AF619" s="122"/>
      <c r="AG619" s="122"/>
      <c r="AH619" s="122"/>
      <c r="AI619" s="122"/>
    </row>
    <row r="620" spans="1:35" ht="14.25" customHeight="1" x14ac:dyDescent="0.3">
      <c r="A620" s="122"/>
      <c r="D620" s="122"/>
      <c r="E620" s="122"/>
      <c r="F620" s="122"/>
      <c r="G620" s="122"/>
      <c r="H620" s="122"/>
      <c r="I620" s="122"/>
      <c r="J620" s="122"/>
      <c r="K620" s="122"/>
      <c r="L620" s="122"/>
      <c r="M620" s="122"/>
      <c r="N620" s="122"/>
      <c r="O620" s="122"/>
      <c r="P620" s="122"/>
      <c r="Q620" s="122"/>
      <c r="R620" s="122"/>
      <c r="S620" s="122"/>
      <c r="T620" s="122"/>
      <c r="U620" s="122"/>
      <c r="V620" s="122"/>
      <c r="W620" s="122"/>
      <c r="X620" s="122"/>
      <c r="Y620" s="122"/>
      <c r="Z620" s="122"/>
      <c r="AA620" s="122"/>
      <c r="AB620" s="122"/>
      <c r="AC620" s="122"/>
      <c r="AD620" s="122"/>
      <c r="AE620" s="122"/>
      <c r="AF620" s="122"/>
      <c r="AG620" s="122"/>
      <c r="AH620" s="122"/>
      <c r="AI620" s="122"/>
    </row>
    <row r="621" spans="1:35" ht="14.25" customHeight="1" x14ac:dyDescent="0.3">
      <c r="A621" s="122"/>
      <c r="D621" s="122"/>
      <c r="E621" s="122"/>
      <c r="F621" s="122"/>
      <c r="G621" s="122"/>
      <c r="H621" s="122"/>
      <c r="I621" s="122"/>
      <c r="J621" s="122"/>
      <c r="K621" s="122"/>
      <c r="L621" s="122"/>
      <c r="M621" s="122"/>
      <c r="N621" s="122"/>
      <c r="O621" s="122"/>
      <c r="P621" s="122"/>
      <c r="Q621" s="122"/>
      <c r="R621" s="122"/>
      <c r="S621" s="122"/>
      <c r="T621" s="122"/>
      <c r="U621" s="122"/>
      <c r="V621" s="122"/>
      <c r="W621" s="122"/>
      <c r="X621" s="122"/>
      <c r="Y621" s="122"/>
      <c r="Z621" s="122"/>
      <c r="AA621" s="122"/>
      <c r="AB621" s="122"/>
      <c r="AC621" s="122"/>
      <c r="AD621" s="122"/>
      <c r="AE621" s="122"/>
      <c r="AF621" s="122"/>
      <c r="AG621" s="122"/>
      <c r="AH621" s="122"/>
      <c r="AI621" s="122"/>
    </row>
    <row r="622" spans="1:35" ht="14.25" customHeight="1" x14ac:dyDescent="0.3">
      <c r="A622" s="122"/>
      <c r="D622" s="122"/>
      <c r="E622" s="122"/>
      <c r="F622" s="122"/>
      <c r="G622" s="122"/>
      <c r="H622" s="122"/>
      <c r="I622" s="122"/>
      <c r="J622" s="122"/>
      <c r="K622" s="122"/>
      <c r="L622" s="122"/>
      <c r="M622" s="122"/>
      <c r="N622" s="122"/>
      <c r="O622" s="122"/>
      <c r="P622" s="122"/>
      <c r="Q622" s="122"/>
      <c r="R622" s="122"/>
      <c r="S622" s="122"/>
      <c r="T622" s="122"/>
      <c r="U622" s="122"/>
      <c r="V622" s="122"/>
      <c r="W622" s="122"/>
      <c r="X622" s="122"/>
      <c r="Y622" s="122"/>
      <c r="Z622" s="122"/>
      <c r="AA622" s="122"/>
      <c r="AB622" s="122"/>
      <c r="AC622" s="122"/>
      <c r="AD622" s="122"/>
      <c r="AE622" s="122"/>
      <c r="AF622" s="122"/>
      <c r="AG622" s="122"/>
      <c r="AH622" s="122"/>
      <c r="AI622" s="122"/>
    </row>
    <row r="623" spans="1:35" ht="14.25" customHeight="1" x14ac:dyDescent="0.3">
      <c r="A623" s="122"/>
      <c r="D623" s="122"/>
      <c r="E623" s="122"/>
      <c r="F623" s="122"/>
      <c r="G623" s="122"/>
      <c r="H623" s="122"/>
      <c r="I623" s="122"/>
      <c r="J623" s="122"/>
      <c r="K623" s="122"/>
      <c r="L623" s="122"/>
      <c r="M623" s="122"/>
      <c r="N623" s="122"/>
      <c r="O623" s="122"/>
      <c r="P623" s="122"/>
      <c r="Q623" s="122"/>
      <c r="R623" s="122"/>
      <c r="S623" s="122"/>
      <c r="T623" s="122"/>
      <c r="U623" s="122"/>
      <c r="V623" s="122"/>
      <c r="W623" s="122"/>
      <c r="X623" s="122"/>
      <c r="Y623" s="122"/>
      <c r="Z623" s="122"/>
      <c r="AA623" s="122"/>
      <c r="AB623" s="122"/>
      <c r="AC623" s="122"/>
      <c r="AD623" s="122"/>
      <c r="AE623" s="122"/>
      <c r="AF623" s="122"/>
      <c r="AG623" s="122"/>
      <c r="AH623" s="122"/>
      <c r="AI623" s="122"/>
    </row>
    <row r="624" spans="1:35" ht="14.25" customHeight="1" x14ac:dyDescent="0.3">
      <c r="A624" s="122"/>
      <c r="D624" s="122"/>
      <c r="E624" s="122"/>
      <c r="F624" s="122"/>
      <c r="G624" s="122"/>
      <c r="H624" s="122"/>
      <c r="I624" s="122"/>
      <c r="J624" s="122"/>
      <c r="K624" s="122"/>
      <c r="L624" s="122"/>
      <c r="M624" s="122"/>
      <c r="N624" s="122"/>
      <c r="O624" s="122"/>
      <c r="P624" s="122"/>
      <c r="Q624" s="122"/>
      <c r="R624" s="122"/>
      <c r="S624" s="122"/>
      <c r="T624" s="122"/>
      <c r="U624" s="122"/>
      <c r="V624" s="122"/>
      <c r="W624" s="122"/>
      <c r="X624" s="122"/>
      <c r="Y624" s="122"/>
      <c r="Z624" s="122"/>
      <c r="AA624" s="122"/>
      <c r="AB624" s="122"/>
      <c r="AC624" s="122"/>
      <c r="AD624" s="122"/>
      <c r="AE624" s="122"/>
      <c r="AF624" s="122"/>
      <c r="AG624" s="122"/>
      <c r="AH624" s="122"/>
      <c r="AI624" s="122"/>
    </row>
    <row r="625" spans="1:35" ht="14.25" customHeight="1" x14ac:dyDescent="0.3">
      <c r="A625" s="122"/>
      <c r="D625" s="122"/>
      <c r="E625" s="122"/>
      <c r="F625" s="122"/>
      <c r="G625" s="122"/>
      <c r="H625" s="122"/>
      <c r="I625" s="122"/>
      <c r="J625" s="122"/>
      <c r="K625" s="122"/>
      <c r="L625" s="122"/>
      <c r="M625" s="122"/>
      <c r="N625" s="122"/>
      <c r="O625" s="122"/>
      <c r="P625" s="122"/>
      <c r="Q625" s="122"/>
      <c r="R625" s="122"/>
      <c r="S625" s="122"/>
      <c r="T625" s="122"/>
      <c r="U625" s="122"/>
      <c r="V625" s="122"/>
      <c r="W625" s="122"/>
      <c r="X625" s="122"/>
      <c r="Y625" s="122"/>
      <c r="Z625" s="122"/>
      <c r="AA625" s="122"/>
      <c r="AB625" s="122"/>
      <c r="AC625" s="122"/>
      <c r="AD625" s="122"/>
      <c r="AE625" s="122"/>
      <c r="AF625" s="122"/>
      <c r="AG625" s="122"/>
      <c r="AH625" s="122"/>
      <c r="AI625" s="122"/>
    </row>
    <row r="626" spans="1:35" ht="14.25" customHeight="1" x14ac:dyDescent="0.3">
      <c r="A626" s="122"/>
      <c r="D626" s="122"/>
      <c r="E626" s="122"/>
      <c r="F626" s="122"/>
      <c r="G626" s="122"/>
      <c r="H626" s="122"/>
      <c r="I626" s="122"/>
      <c r="J626" s="122"/>
      <c r="K626" s="122"/>
      <c r="L626" s="122"/>
      <c r="M626" s="122"/>
      <c r="N626" s="122"/>
      <c r="O626" s="122"/>
      <c r="P626" s="122"/>
      <c r="Q626" s="122"/>
      <c r="R626" s="122"/>
      <c r="S626" s="122"/>
      <c r="T626" s="122"/>
      <c r="U626" s="122"/>
      <c r="V626" s="122"/>
      <c r="W626" s="122"/>
      <c r="X626" s="122"/>
      <c r="Y626" s="122"/>
      <c r="Z626" s="122"/>
      <c r="AA626" s="122"/>
      <c r="AB626" s="122"/>
      <c r="AC626" s="122"/>
      <c r="AD626" s="122"/>
      <c r="AE626" s="122"/>
      <c r="AF626" s="122"/>
      <c r="AG626" s="122"/>
      <c r="AH626" s="122"/>
      <c r="AI626" s="122"/>
    </row>
    <row r="627" spans="1:35" ht="14.25" customHeight="1" x14ac:dyDescent="0.3">
      <c r="A627" s="122"/>
      <c r="D627" s="122"/>
      <c r="E627" s="122"/>
      <c r="F627" s="122"/>
      <c r="G627" s="122"/>
      <c r="H627" s="122"/>
      <c r="I627" s="122"/>
      <c r="J627" s="122"/>
      <c r="K627" s="122"/>
      <c r="L627" s="122"/>
      <c r="M627" s="122"/>
      <c r="N627" s="122"/>
      <c r="O627" s="122"/>
      <c r="P627" s="122"/>
      <c r="Q627" s="122"/>
      <c r="R627" s="122"/>
      <c r="S627" s="122"/>
      <c r="T627" s="122"/>
      <c r="U627" s="122"/>
      <c r="V627" s="122"/>
      <c r="W627" s="122"/>
      <c r="X627" s="122"/>
      <c r="Y627" s="122"/>
      <c r="Z627" s="122"/>
      <c r="AA627" s="122"/>
      <c r="AB627" s="122"/>
      <c r="AC627" s="122"/>
      <c r="AD627" s="122"/>
      <c r="AE627" s="122"/>
      <c r="AF627" s="122"/>
      <c r="AG627" s="122"/>
      <c r="AH627" s="122"/>
      <c r="AI627" s="122"/>
    </row>
    <row r="628" spans="1:35" ht="14.25" customHeight="1" x14ac:dyDescent="0.3">
      <c r="A628" s="122"/>
      <c r="D628" s="122"/>
      <c r="E628" s="122"/>
      <c r="F628" s="122"/>
      <c r="G628" s="122"/>
      <c r="H628" s="122"/>
      <c r="I628" s="122"/>
      <c r="J628" s="122"/>
      <c r="K628" s="122"/>
      <c r="L628" s="122"/>
      <c r="M628" s="122"/>
      <c r="N628" s="122"/>
      <c r="O628" s="122"/>
      <c r="P628" s="122"/>
      <c r="Q628" s="122"/>
      <c r="R628" s="122"/>
      <c r="S628" s="122"/>
      <c r="T628" s="122"/>
      <c r="U628" s="122"/>
      <c r="V628" s="122"/>
      <c r="W628" s="122"/>
      <c r="X628" s="122"/>
      <c r="Y628" s="122"/>
      <c r="Z628" s="122"/>
      <c r="AA628" s="122"/>
      <c r="AB628" s="122"/>
      <c r="AC628" s="122"/>
      <c r="AD628" s="122"/>
      <c r="AE628" s="122"/>
      <c r="AF628" s="122"/>
      <c r="AG628" s="122"/>
      <c r="AH628" s="122"/>
      <c r="AI628" s="122"/>
    </row>
    <row r="629" spans="1:35" ht="14.25" customHeight="1" x14ac:dyDescent="0.3">
      <c r="A629" s="122"/>
      <c r="D629" s="122"/>
      <c r="E629" s="122"/>
      <c r="F629" s="122"/>
      <c r="G629" s="122"/>
      <c r="H629" s="122"/>
      <c r="I629" s="122"/>
      <c r="J629" s="122"/>
      <c r="K629" s="122"/>
      <c r="L629" s="122"/>
      <c r="M629" s="122"/>
      <c r="N629" s="122"/>
      <c r="O629" s="122"/>
      <c r="P629" s="122"/>
      <c r="Q629" s="122"/>
      <c r="R629" s="122"/>
      <c r="S629" s="122"/>
      <c r="T629" s="122"/>
      <c r="U629" s="122"/>
      <c r="V629" s="122"/>
      <c r="W629" s="122"/>
      <c r="X629" s="122"/>
      <c r="Y629" s="122"/>
      <c r="Z629" s="122"/>
      <c r="AA629" s="122"/>
      <c r="AB629" s="122"/>
      <c r="AC629" s="122"/>
      <c r="AD629" s="122"/>
      <c r="AE629" s="122"/>
      <c r="AF629" s="122"/>
      <c r="AG629" s="122"/>
      <c r="AH629" s="122"/>
      <c r="AI629" s="122"/>
    </row>
    <row r="630" spans="1:35" ht="14.25" customHeight="1" x14ac:dyDescent="0.3">
      <c r="A630" s="122"/>
      <c r="D630" s="122"/>
      <c r="E630" s="122"/>
      <c r="F630" s="122"/>
      <c r="G630" s="122"/>
      <c r="H630" s="122"/>
      <c r="I630" s="122"/>
      <c r="J630" s="122"/>
      <c r="K630" s="122"/>
      <c r="L630" s="122"/>
      <c r="M630" s="122"/>
      <c r="N630" s="122"/>
      <c r="O630" s="122"/>
      <c r="P630" s="122"/>
      <c r="Q630" s="122"/>
      <c r="R630" s="122"/>
      <c r="S630" s="122"/>
      <c r="T630" s="122"/>
      <c r="U630" s="122"/>
      <c r="V630" s="122"/>
      <c r="W630" s="122"/>
      <c r="X630" s="122"/>
      <c r="Y630" s="122"/>
      <c r="Z630" s="122"/>
      <c r="AA630" s="122"/>
      <c r="AB630" s="122"/>
      <c r="AC630" s="122"/>
      <c r="AD630" s="122"/>
      <c r="AE630" s="122"/>
      <c r="AF630" s="122"/>
      <c r="AG630" s="122"/>
      <c r="AH630" s="122"/>
      <c r="AI630" s="122"/>
    </row>
    <row r="631" spans="1:35" ht="14.25" customHeight="1" x14ac:dyDescent="0.3">
      <c r="A631" s="122"/>
      <c r="D631" s="122"/>
      <c r="E631" s="122"/>
      <c r="F631" s="122"/>
      <c r="G631" s="122"/>
      <c r="H631" s="122"/>
      <c r="I631" s="122"/>
      <c r="J631" s="122"/>
      <c r="K631" s="122"/>
      <c r="L631" s="122"/>
      <c r="M631" s="122"/>
      <c r="N631" s="122"/>
      <c r="O631" s="122"/>
      <c r="P631" s="122"/>
      <c r="Q631" s="122"/>
      <c r="R631" s="122"/>
      <c r="S631" s="122"/>
      <c r="T631" s="122"/>
      <c r="U631" s="122"/>
      <c r="V631" s="122"/>
      <c r="W631" s="122"/>
      <c r="X631" s="122"/>
      <c r="Y631" s="122"/>
      <c r="Z631" s="122"/>
      <c r="AA631" s="122"/>
      <c r="AB631" s="122"/>
      <c r="AC631" s="122"/>
      <c r="AD631" s="122"/>
      <c r="AE631" s="122"/>
      <c r="AF631" s="122"/>
      <c r="AG631" s="122"/>
      <c r="AH631" s="122"/>
      <c r="AI631" s="122"/>
    </row>
    <row r="632" spans="1:35" ht="14.25" customHeight="1" x14ac:dyDescent="0.3">
      <c r="A632" s="122"/>
      <c r="D632" s="122"/>
      <c r="E632" s="122"/>
      <c r="F632" s="122"/>
      <c r="G632" s="122"/>
      <c r="H632" s="122"/>
      <c r="I632" s="122"/>
      <c r="J632" s="122"/>
      <c r="K632" s="122"/>
      <c r="L632" s="122"/>
      <c r="M632" s="122"/>
      <c r="N632" s="122"/>
      <c r="O632" s="122"/>
      <c r="P632" s="122"/>
      <c r="Q632" s="122"/>
      <c r="R632" s="122"/>
      <c r="S632" s="122"/>
      <c r="T632" s="122"/>
      <c r="U632" s="122"/>
      <c r="V632" s="122"/>
      <c r="W632" s="122"/>
      <c r="X632" s="122"/>
      <c r="Y632" s="122"/>
      <c r="Z632" s="122"/>
      <c r="AA632" s="122"/>
      <c r="AB632" s="122"/>
      <c r="AC632" s="122"/>
      <c r="AD632" s="122"/>
      <c r="AE632" s="122"/>
      <c r="AF632" s="122"/>
      <c r="AG632" s="122"/>
      <c r="AH632" s="122"/>
      <c r="AI632" s="122"/>
    </row>
    <row r="633" spans="1:35" ht="14.25" customHeight="1" x14ac:dyDescent="0.3">
      <c r="A633" s="122"/>
      <c r="D633" s="122"/>
      <c r="E633" s="122"/>
      <c r="F633" s="122"/>
      <c r="G633" s="122"/>
      <c r="H633" s="122"/>
      <c r="I633" s="122"/>
      <c r="J633" s="122"/>
      <c r="K633" s="122"/>
      <c r="L633" s="122"/>
      <c r="M633" s="122"/>
      <c r="N633" s="122"/>
      <c r="O633" s="122"/>
      <c r="P633" s="122"/>
      <c r="Q633" s="122"/>
      <c r="R633" s="122"/>
      <c r="S633" s="122"/>
      <c r="T633" s="122"/>
      <c r="U633" s="122"/>
      <c r="V633" s="122"/>
      <c r="W633" s="122"/>
      <c r="X633" s="122"/>
      <c r="Y633" s="122"/>
      <c r="Z633" s="122"/>
      <c r="AA633" s="122"/>
      <c r="AB633" s="122"/>
      <c r="AC633" s="122"/>
      <c r="AD633" s="122"/>
      <c r="AE633" s="122"/>
      <c r="AF633" s="122"/>
      <c r="AG633" s="122"/>
      <c r="AH633" s="122"/>
      <c r="AI633" s="122"/>
    </row>
    <row r="634" spans="1:35" ht="14.25" customHeight="1" x14ac:dyDescent="0.3">
      <c r="A634" s="122"/>
      <c r="D634" s="122"/>
      <c r="E634" s="122"/>
      <c r="F634" s="122"/>
      <c r="G634" s="122"/>
      <c r="H634" s="122"/>
      <c r="I634" s="122"/>
      <c r="J634" s="122"/>
      <c r="K634" s="122"/>
      <c r="L634" s="122"/>
      <c r="M634" s="122"/>
      <c r="N634" s="122"/>
      <c r="O634" s="122"/>
      <c r="P634" s="122"/>
      <c r="Q634" s="122"/>
      <c r="R634" s="122"/>
      <c r="S634" s="122"/>
      <c r="T634" s="122"/>
      <c r="U634" s="122"/>
      <c r="V634" s="122"/>
      <c r="W634" s="122"/>
      <c r="X634" s="122"/>
      <c r="Y634" s="122"/>
      <c r="Z634" s="122"/>
      <c r="AA634" s="122"/>
      <c r="AB634" s="122"/>
      <c r="AC634" s="122"/>
      <c r="AD634" s="122"/>
      <c r="AE634" s="122"/>
      <c r="AF634" s="122"/>
      <c r="AG634" s="122"/>
      <c r="AH634" s="122"/>
      <c r="AI634" s="122"/>
    </row>
    <row r="635" spans="1:35" ht="14.25" customHeight="1" x14ac:dyDescent="0.3">
      <c r="A635" s="122"/>
      <c r="D635" s="122"/>
      <c r="E635" s="122"/>
      <c r="F635" s="122"/>
      <c r="G635" s="122"/>
      <c r="H635" s="122"/>
      <c r="I635" s="122"/>
      <c r="J635" s="122"/>
      <c r="K635" s="122"/>
      <c r="L635" s="122"/>
      <c r="M635" s="122"/>
      <c r="N635" s="122"/>
      <c r="O635" s="122"/>
      <c r="P635" s="122"/>
      <c r="Q635" s="122"/>
      <c r="R635" s="122"/>
      <c r="S635" s="122"/>
      <c r="T635" s="122"/>
      <c r="U635" s="122"/>
      <c r="V635" s="122"/>
      <c r="W635" s="122"/>
      <c r="X635" s="122"/>
      <c r="Y635" s="122"/>
      <c r="Z635" s="122"/>
      <c r="AA635" s="122"/>
      <c r="AB635" s="122"/>
      <c r="AC635" s="122"/>
      <c r="AD635" s="122"/>
      <c r="AE635" s="122"/>
      <c r="AF635" s="122"/>
      <c r="AG635" s="122"/>
      <c r="AH635" s="122"/>
      <c r="AI635" s="122"/>
    </row>
    <row r="636" spans="1:35" ht="14.25" customHeight="1" x14ac:dyDescent="0.3">
      <c r="A636" s="122"/>
      <c r="D636" s="122"/>
      <c r="E636" s="122"/>
      <c r="F636" s="122"/>
      <c r="G636" s="122"/>
      <c r="H636" s="122"/>
      <c r="I636" s="122"/>
      <c r="J636" s="122"/>
      <c r="K636" s="122"/>
      <c r="L636" s="122"/>
      <c r="M636" s="122"/>
      <c r="N636" s="122"/>
      <c r="O636" s="122"/>
      <c r="P636" s="122"/>
      <c r="Q636" s="122"/>
      <c r="R636" s="122"/>
      <c r="S636" s="122"/>
      <c r="T636" s="122"/>
      <c r="U636" s="122"/>
      <c r="V636" s="122"/>
      <c r="W636" s="122"/>
      <c r="X636" s="122"/>
      <c r="Y636" s="122"/>
      <c r="Z636" s="122"/>
      <c r="AA636" s="122"/>
      <c r="AB636" s="122"/>
      <c r="AC636" s="122"/>
      <c r="AD636" s="122"/>
      <c r="AE636" s="122"/>
      <c r="AF636" s="122"/>
      <c r="AG636" s="122"/>
      <c r="AH636" s="122"/>
      <c r="AI636" s="122"/>
    </row>
    <row r="637" spans="1:35" ht="14.25" customHeight="1" x14ac:dyDescent="0.3">
      <c r="A637" s="122"/>
      <c r="D637" s="122"/>
      <c r="E637" s="122"/>
      <c r="F637" s="122"/>
      <c r="G637" s="122"/>
      <c r="H637" s="122"/>
      <c r="I637" s="122"/>
      <c r="J637" s="122"/>
      <c r="K637" s="122"/>
      <c r="L637" s="122"/>
      <c r="M637" s="122"/>
      <c r="N637" s="122"/>
      <c r="O637" s="122"/>
      <c r="P637" s="122"/>
      <c r="Q637" s="122"/>
      <c r="R637" s="122"/>
      <c r="S637" s="122"/>
      <c r="T637" s="122"/>
      <c r="U637" s="122"/>
      <c r="V637" s="122"/>
      <c r="W637" s="122"/>
      <c r="X637" s="122"/>
      <c r="Y637" s="122"/>
      <c r="Z637" s="122"/>
      <c r="AA637" s="122"/>
      <c r="AB637" s="122"/>
      <c r="AC637" s="122"/>
      <c r="AD637" s="122"/>
      <c r="AE637" s="122"/>
      <c r="AF637" s="122"/>
      <c r="AG637" s="122"/>
      <c r="AH637" s="122"/>
      <c r="AI637" s="122"/>
    </row>
    <row r="638" spans="1:35" ht="14.25" customHeight="1" x14ac:dyDescent="0.3">
      <c r="A638" s="122"/>
      <c r="D638" s="122"/>
      <c r="E638" s="122"/>
      <c r="F638" s="122"/>
      <c r="G638" s="122"/>
      <c r="H638" s="122"/>
      <c r="I638" s="122"/>
      <c r="J638" s="122"/>
      <c r="K638" s="122"/>
      <c r="L638" s="122"/>
      <c r="M638" s="122"/>
      <c r="N638" s="122"/>
      <c r="O638" s="122"/>
      <c r="P638" s="122"/>
      <c r="Q638" s="122"/>
      <c r="R638" s="122"/>
      <c r="S638" s="122"/>
      <c r="T638" s="122"/>
      <c r="U638" s="122"/>
      <c r="V638" s="122"/>
      <c r="W638" s="122"/>
      <c r="X638" s="122"/>
      <c r="Y638" s="122"/>
      <c r="Z638" s="122"/>
      <c r="AA638" s="122"/>
      <c r="AB638" s="122"/>
      <c r="AC638" s="122"/>
      <c r="AD638" s="122"/>
      <c r="AE638" s="122"/>
      <c r="AF638" s="122"/>
      <c r="AG638" s="122"/>
      <c r="AH638" s="122"/>
      <c r="AI638" s="122"/>
    </row>
    <row r="639" spans="1:35" ht="14.25" customHeight="1" x14ac:dyDescent="0.3">
      <c r="A639" s="122"/>
      <c r="D639" s="122"/>
      <c r="E639" s="122"/>
      <c r="F639" s="122"/>
      <c r="G639" s="122"/>
      <c r="H639" s="122"/>
      <c r="I639" s="122"/>
      <c r="J639" s="122"/>
      <c r="K639" s="122"/>
      <c r="L639" s="122"/>
      <c r="M639" s="122"/>
      <c r="N639" s="122"/>
      <c r="O639" s="122"/>
      <c r="P639" s="122"/>
      <c r="Q639" s="122"/>
      <c r="R639" s="122"/>
      <c r="S639" s="122"/>
      <c r="T639" s="122"/>
      <c r="U639" s="122"/>
      <c r="V639" s="122"/>
      <c r="W639" s="122"/>
      <c r="X639" s="122"/>
      <c r="Y639" s="122"/>
      <c r="Z639" s="122"/>
      <c r="AA639" s="122"/>
      <c r="AB639" s="122"/>
      <c r="AC639" s="122"/>
      <c r="AD639" s="122"/>
      <c r="AE639" s="122"/>
      <c r="AF639" s="122"/>
      <c r="AG639" s="122"/>
      <c r="AH639" s="122"/>
      <c r="AI639" s="122"/>
    </row>
    <row r="640" spans="1:35" ht="14.25" customHeight="1" x14ac:dyDescent="0.3">
      <c r="A640" s="122"/>
      <c r="D640" s="122"/>
      <c r="E640" s="122"/>
      <c r="F640" s="122"/>
      <c r="G640" s="122"/>
      <c r="H640" s="122"/>
      <c r="I640" s="122"/>
      <c r="J640" s="122"/>
      <c r="K640" s="122"/>
      <c r="L640" s="122"/>
      <c r="M640" s="122"/>
      <c r="N640" s="122"/>
      <c r="O640" s="122"/>
      <c r="P640" s="122"/>
      <c r="Q640" s="122"/>
      <c r="R640" s="122"/>
      <c r="S640" s="122"/>
      <c r="T640" s="122"/>
      <c r="U640" s="122"/>
      <c r="V640" s="122"/>
      <c r="W640" s="122"/>
      <c r="X640" s="122"/>
      <c r="Y640" s="122"/>
      <c r="Z640" s="122"/>
      <c r="AA640" s="122"/>
      <c r="AB640" s="122"/>
      <c r="AC640" s="122"/>
      <c r="AD640" s="122"/>
      <c r="AE640" s="122"/>
      <c r="AF640" s="122"/>
      <c r="AG640" s="122"/>
      <c r="AH640" s="122"/>
      <c r="AI640" s="122"/>
    </row>
    <row r="641" spans="1:35" ht="14.25" customHeight="1" x14ac:dyDescent="0.3">
      <c r="A641" s="122"/>
      <c r="D641" s="122"/>
      <c r="E641" s="122"/>
      <c r="F641" s="122"/>
      <c r="G641" s="122"/>
      <c r="H641" s="122"/>
      <c r="I641" s="122"/>
      <c r="J641" s="122"/>
      <c r="K641" s="122"/>
      <c r="L641" s="122"/>
      <c r="M641" s="122"/>
      <c r="N641" s="122"/>
      <c r="O641" s="122"/>
      <c r="P641" s="122"/>
      <c r="Q641" s="122"/>
      <c r="R641" s="122"/>
      <c r="S641" s="122"/>
      <c r="T641" s="122"/>
      <c r="U641" s="122"/>
      <c r="V641" s="122"/>
      <c r="W641" s="122"/>
      <c r="X641" s="122"/>
      <c r="Y641" s="122"/>
      <c r="Z641" s="122"/>
      <c r="AA641" s="122"/>
      <c r="AB641" s="122"/>
      <c r="AC641" s="122"/>
      <c r="AD641" s="122"/>
      <c r="AE641" s="122"/>
      <c r="AF641" s="122"/>
      <c r="AG641" s="122"/>
      <c r="AH641" s="122"/>
      <c r="AI641" s="122"/>
    </row>
    <row r="642" spans="1:35" ht="14.25" customHeight="1" x14ac:dyDescent="0.3">
      <c r="A642" s="122"/>
      <c r="D642" s="122"/>
      <c r="E642" s="122"/>
      <c r="F642" s="122"/>
      <c r="G642" s="122"/>
      <c r="H642" s="122"/>
      <c r="I642" s="122"/>
      <c r="J642" s="122"/>
      <c r="K642" s="122"/>
      <c r="L642" s="122"/>
      <c r="M642" s="122"/>
      <c r="N642" s="122"/>
      <c r="O642" s="122"/>
      <c r="P642" s="122"/>
      <c r="Q642" s="122"/>
      <c r="R642" s="122"/>
      <c r="S642" s="122"/>
      <c r="T642" s="122"/>
      <c r="U642" s="122"/>
      <c r="V642" s="122"/>
      <c r="W642" s="122"/>
      <c r="X642" s="122"/>
      <c r="Y642" s="122"/>
      <c r="Z642" s="122"/>
      <c r="AA642" s="122"/>
      <c r="AB642" s="122"/>
      <c r="AC642" s="122"/>
      <c r="AD642" s="122"/>
      <c r="AE642" s="122"/>
      <c r="AF642" s="122"/>
      <c r="AG642" s="122"/>
      <c r="AH642" s="122"/>
      <c r="AI642" s="122"/>
    </row>
    <row r="643" spans="1:35" ht="14.25" customHeight="1" x14ac:dyDescent="0.3">
      <c r="A643" s="122"/>
      <c r="D643" s="122"/>
      <c r="E643" s="122"/>
      <c r="F643" s="122"/>
      <c r="G643" s="122"/>
      <c r="H643" s="122"/>
      <c r="I643" s="122"/>
      <c r="J643" s="122"/>
      <c r="K643" s="122"/>
      <c r="L643" s="122"/>
      <c r="M643" s="122"/>
      <c r="N643" s="122"/>
      <c r="O643" s="122"/>
      <c r="P643" s="122"/>
      <c r="Q643" s="122"/>
      <c r="R643" s="122"/>
      <c r="S643" s="122"/>
      <c r="T643" s="122"/>
      <c r="U643" s="122"/>
      <c r="V643" s="122"/>
      <c r="W643" s="122"/>
      <c r="X643" s="122"/>
      <c r="Y643" s="122"/>
      <c r="Z643" s="122"/>
      <c r="AA643" s="122"/>
      <c r="AB643" s="122"/>
      <c r="AC643" s="122"/>
      <c r="AD643" s="122"/>
      <c r="AE643" s="122"/>
      <c r="AF643" s="122"/>
      <c r="AG643" s="122"/>
      <c r="AH643" s="122"/>
      <c r="AI643" s="122"/>
    </row>
    <row r="644" spans="1:35" ht="14.25" customHeight="1" x14ac:dyDescent="0.3">
      <c r="A644" s="122"/>
      <c r="D644" s="122"/>
      <c r="E644" s="122"/>
      <c r="F644" s="122"/>
      <c r="G644" s="122"/>
      <c r="H644" s="122"/>
      <c r="I644" s="122"/>
      <c r="J644" s="122"/>
      <c r="K644" s="122"/>
      <c r="L644" s="122"/>
      <c r="M644" s="122"/>
      <c r="N644" s="122"/>
      <c r="O644" s="122"/>
      <c r="P644" s="122"/>
      <c r="Q644" s="122"/>
      <c r="R644" s="122"/>
      <c r="S644" s="122"/>
      <c r="T644" s="122"/>
      <c r="U644" s="122"/>
      <c r="V644" s="122"/>
      <c r="W644" s="122"/>
      <c r="X644" s="122"/>
      <c r="Y644" s="122"/>
      <c r="Z644" s="122"/>
      <c r="AA644" s="122"/>
      <c r="AB644" s="122"/>
      <c r="AC644" s="122"/>
      <c r="AD644" s="122"/>
      <c r="AE644" s="122"/>
      <c r="AF644" s="122"/>
      <c r="AG644" s="122"/>
      <c r="AH644" s="122"/>
      <c r="AI644" s="122"/>
    </row>
    <row r="645" spans="1:35" ht="14.25" customHeight="1" x14ac:dyDescent="0.3">
      <c r="A645" s="122"/>
      <c r="D645" s="122"/>
      <c r="E645" s="122"/>
      <c r="F645" s="122"/>
      <c r="G645" s="122"/>
      <c r="H645" s="122"/>
      <c r="I645" s="122"/>
      <c r="J645" s="122"/>
      <c r="K645" s="122"/>
      <c r="L645" s="122"/>
      <c r="M645" s="122"/>
      <c r="N645" s="122"/>
      <c r="O645" s="122"/>
      <c r="P645" s="122"/>
      <c r="Q645" s="122"/>
      <c r="R645" s="122"/>
      <c r="S645" s="122"/>
      <c r="T645" s="122"/>
      <c r="U645" s="122"/>
      <c r="V645" s="122"/>
      <c r="W645" s="122"/>
      <c r="X645" s="122"/>
      <c r="Y645" s="122"/>
      <c r="Z645" s="122"/>
      <c r="AA645" s="122"/>
      <c r="AB645" s="122"/>
      <c r="AC645" s="122"/>
      <c r="AD645" s="122"/>
      <c r="AE645" s="122"/>
      <c r="AF645" s="122"/>
      <c r="AG645" s="122"/>
      <c r="AH645" s="122"/>
      <c r="AI645" s="122"/>
    </row>
    <row r="646" spans="1:35" ht="14.25" customHeight="1" x14ac:dyDescent="0.3">
      <c r="A646" s="122"/>
      <c r="D646" s="122"/>
      <c r="E646" s="122"/>
      <c r="F646" s="122"/>
      <c r="G646" s="122"/>
      <c r="H646" s="122"/>
      <c r="I646" s="122"/>
      <c r="J646" s="122"/>
      <c r="K646" s="122"/>
      <c r="L646" s="122"/>
      <c r="M646" s="122"/>
      <c r="N646" s="122"/>
      <c r="O646" s="122"/>
      <c r="P646" s="122"/>
      <c r="Q646" s="122"/>
      <c r="R646" s="122"/>
      <c r="S646" s="122"/>
      <c r="T646" s="122"/>
      <c r="U646" s="122"/>
      <c r="V646" s="122"/>
      <c r="W646" s="122"/>
      <c r="X646" s="122"/>
      <c r="Y646" s="122"/>
      <c r="Z646" s="122"/>
      <c r="AA646" s="122"/>
      <c r="AB646" s="122"/>
      <c r="AC646" s="122"/>
      <c r="AD646" s="122"/>
      <c r="AE646" s="122"/>
      <c r="AF646" s="122"/>
      <c r="AG646" s="122"/>
      <c r="AH646" s="122"/>
      <c r="AI646" s="122"/>
    </row>
    <row r="647" spans="1:35" ht="14.25" customHeight="1" x14ac:dyDescent="0.3">
      <c r="A647" s="122"/>
      <c r="D647" s="122"/>
      <c r="E647" s="122"/>
      <c r="F647" s="122"/>
      <c r="G647" s="122"/>
      <c r="H647" s="122"/>
      <c r="I647" s="122"/>
      <c r="J647" s="122"/>
      <c r="K647" s="122"/>
      <c r="L647" s="122"/>
      <c r="M647" s="122"/>
      <c r="N647" s="122"/>
      <c r="O647" s="122"/>
      <c r="P647" s="122"/>
      <c r="Q647" s="122"/>
      <c r="R647" s="122"/>
      <c r="S647" s="122"/>
      <c r="T647" s="122"/>
      <c r="U647" s="122"/>
      <c r="V647" s="122"/>
      <c r="W647" s="122"/>
      <c r="X647" s="122"/>
      <c r="Y647" s="122"/>
      <c r="Z647" s="122"/>
      <c r="AA647" s="122"/>
      <c r="AB647" s="122"/>
      <c r="AC647" s="122"/>
      <c r="AD647" s="122"/>
      <c r="AE647" s="122"/>
      <c r="AF647" s="122"/>
      <c r="AG647" s="122"/>
      <c r="AH647" s="122"/>
      <c r="AI647" s="122"/>
    </row>
    <row r="648" spans="1:35" ht="14.25" customHeight="1" x14ac:dyDescent="0.3">
      <c r="A648" s="122"/>
      <c r="D648" s="122"/>
      <c r="E648" s="122"/>
      <c r="F648" s="122"/>
      <c r="G648" s="122"/>
      <c r="H648" s="122"/>
      <c r="I648" s="122"/>
      <c r="J648" s="122"/>
      <c r="K648" s="122"/>
      <c r="L648" s="122"/>
      <c r="M648" s="122"/>
      <c r="N648" s="122"/>
      <c r="O648" s="122"/>
      <c r="P648" s="122"/>
      <c r="Q648" s="122"/>
      <c r="R648" s="122"/>
      <c r="S648" s="122"/>
      <c r="T648" s="122"/>
      <c r="U648" s="122"/>
      <c r="V648" s="122"/>
      <c r="W648" s="122"/>
      <c r="X648" s="122"/>
      <c r="Y648" s="122"/>
      <c r="Z648" s="122"/>
      <c r="AA648" s="122"/>
      <c r="AB648" s="122"/>
      <c r="AC648" s="122"/>
      <c r="AD648" s="122"/>
      <c r="AE648" s="122"/>
      <c r="AF648" s="122"/>
      <c r="AG648" s="122"/>
      <c r="AH648" s="122"/>
      <c r="AI648" s="122"/>
    </row>
    <row r="649" spans="1:35" ht="14.25" customHeight="1" x14ac:dyDescent="0.3">
      <c r="A649" s="122"/>
      <c r="D649" s="122"/>
      <c r="E649" s="122"/>
      <c r="F649" s="122"/>
      <c r="G649" s="122"/>
      <c r="H649" s="122"/>
      <c r="I649" s="122"/>
      <c r="J649" s="122"/>
      <c r="K649" s="122"/>
      <c r="L649" s="122"/>
      <c r="M649" s="122"/>
      <c r="N649" s="122"/>
      <c r="O649" s="122"/>
      <c r="P649" s="122"/>
      <c r="Q649" s="122"/>
      <c r="R649" s="122"/>
      <c r="S649" s="122"/>
      <c r="T649" s="122"/>
      <c r="U649" s="122"/>
      <c r="V649" s="122"/>
      <c r="W649" s="122"/>
      <c r="X649" s="122"/>
      <c r="Y649" s="122"/>
      <c r="Z649" s="122"/>
      <c r="AA649" s="122"/>
      <c r="AB649" s="122"/>
      <c r="AC649" s="122"/>
      <c r="AD649" s="122"/>
      <c r="AE649" s="122"/>
      <c r="AF649" s="122"/>
      <c r="AG649" s="122"/>
      <c r="AH649" s="122"/>
      <c r="AI649" s="122"/>
    </row>
    <row r="650" spans="1:35" ht="14.25" customHeight="1" x14ac:dyDescent="0.3">
      <c r="A650" s="122"/>
      <c r="D650" s="122"/>
      <c r="E650" s="122"/>
      <c r="F650" s="122"/>
      <c r="G650" s="122"/>
      <c r="H650" s="122"/>
      <c r="I650" s="122"/>
      <c r="J650" s="122"/>
      <c r="K650" s="122"/>
      <c r="L650" s="122"/>
      <c r="M650" s="122"/>
      <c r="N650" s="122"/>
      <c r="O650" s="122"/>
      <c r="P650" s="122"/>
      <c r="Q650" s="122"/>
      <c r="R650" s="122"/>
      <c r="S650" s="122"/>
      <c r="T650" s="122"/>
      <c r="U650" s="122"/>
      <c r="V650" s="122"/>
      <c r="W650" s="122"/>
      <c r="X650" s="122"/>
      <c r="Y650" s="122"/>
      <c r="Z650" s="122"/>
      <c r="AA650" s="122"/>
      <c r="AB650" s="122"/>
      <c r="AC650" s="122"/>
      <c r="AD650" s="122"/>
      <c r="AE650" s="122"/>
      <c r="AF650" s="122"/>
      <c r="AG650" s="122"/>
      <c r="AH650" s="122"/>
      <c r="AI650" s="122"/>
    </row>
    <row r="651" spans="1:35" ht="14.25" customHeight="1" x14ac:dyDescent="0.3">
      <c r="A651" s="122"/>
      <c r="D651" s="122"/>
      <c r="E651" s="122"/>
      <c r="F651" s="122"/>
      <c r="G651" s="122"/>
      <c r="H651" s="122"/>
      <c r="I651" s="122"/>
      <c r="J651" s="122"/>
      <c r="K651" s="122"/>
      <c r="L651" s="122"/>
      <c r="M651" s="122"/>
      <c r="N651" s="122"/>
      <c r="O651" s="122"/>
      <c r="P651" s="122"/>
      <c r="Q651" s="122"/>
      <c r="R651" s="122"/>
      <c r="S651" s="122"/>
      <c r="T651" s="122"/>
      <c r="U651" s="122"/>
      <c r="V651" s="122"/>
      <c r="W651" s="122"/>
      <c r="X651" s="122"/>
      <c r="Y651" s="122"/>
      <c r="Z651" s="122"/>
      <c r="AA651" s="122"/>
      <c r="AB651" s="122"/>
      <c r="AC651" s="122"/>
      <c r="AD651" s="122"/>
      <c r="AE651" s="122"/>
      <c r="AF651" s="122"/>
      <c r="AG651" s="122"/>
      <c r="AH651" s="122"/>
      <c r="AI651" s="122"/>
    </row>
    <row r="652" spans="1:35" ht="14.25" customHeight="1" x14ac:dyDescent="0.3">
      <c r="A652" s="122"/>
      <c r="D652" s="122"/>
      <c r="E652" s="122"/>
      <c r="F652" s="122"/>
      <c r="G652" s="122"/>
      <c r="H652" s="122"/>
      <c r="I652" s="122"/>
      <c r="J652" s="122"/>
      <c r="K652" s="122"/>
      <c r="L652" s="122"/>
      <c r="M652" s="122"/>
      <c r="N652" s="122"/>
      <c r="O652" s="122"/>
      <c r="P652" s="122"/>
      <c r="Q652" s="122"/>
      <c r="R652" s="122"/>
      <c r="S652" s="122"/>
      <c r="T652" s="122"/>
      <c r="U652" s="122"/>
      <c r="V652" s="122"/>
      <c r="W652" s="122"/>
      <c r="X652" s="122"/>
      <c r="Y652" s="122"/>
      <c r="Z652" s="122"/>
      <c r="AA652" s="122"/>
      <c r="AB652" s="122"/>
      <c r="AC652" s="122"/>
      <c r="AD652" s="122"/>
      <c r="AE652" s="122"/>
      <c r="AF652" s="122"/>
      <c r="AG652" s="122"/>
      <c r="AH652" s="122"/>
      <c r="AI652" s="122"/>
    </row>
    <row r="653" spans="1:35" ht="14.25" customHeight="1" x14ac:dyDescent="0.3">
      <c r="A653" s="122"/>
      <c r="D653" s="122"/>
      <c r="E653" s="122"/>
      <c r="F653" s="122"/>
      <c r="G653" s="122"/>
      <c r="H653" s="122"/>
      <c r="I653" s="122"/>
      <c r="J653" s="122"/>
      <c r="K653" s="122"/>
      <c r="L653" s="122"/>
      <c r="M653" s="122"/>
      <c r="N653" s="122"/>
      <c r="O653" s="122"/>
      <c r="P653" s="122"/>
      <c r="Q653" s="122"/>
      <c r="R653" s="122"/>
      <c r="S653" s="122"/>
      <c r="T653" s="122"/>
      <c r="U653" s="122"/>
      <c r="V653" s="122"/>
      <c r="W653" s="122"/>
      <c r="X653" s="122"/>
      <c r="Y653" s="122"/>
      <c r="Z653" s="122"/>
      <c r="AA653" s="122"/>
      <c r="AB653" s="122"/>
      <c r="AC653" s="122"/>
      <c r="AD653" s="122"/>
      <c r="AE653" s="122"/>
      <c r="AF653" s="122"/>
      <c r="AG653" s="122"/>
      <c r="AH653" s="122"/>
      <c r="AI653" s="122"/>
    </row>
    <row r="654" spans="1:35" ht="14.25" customHeight="1" x14ac:dyDescent="0.3">
      <c r="A654" s="122"/>
      <c r="D654" s="122"/>
      <c r="E654" s="122"/>
      <c r="F654" s="122"/>
      <c r="G654" s="122"/>
      <c r="H654" s="122"/>
      <c r="I654" s="122"/>
      <c r="J654" s="122"/>
      <c r="K654" s="122"/>
      <c r="L654" s="122"/>
      <c r="M654" s="122"/>
      <c r="N654" s="122"/>
      <c r="O654" s="122"/>
      <c r="P654" s="122"/>
      <c r="Q654" s="122"/>
      <c r="R654" s="122"/>
      <c r="S654" s="122"/>
      <c r="T654" s="122"/>
      <c r="U654" s="122"/>
      <c r="V654" s="122"/>
      <c r="W654" s="122"/>
      <c r="X654" s="122"/>
      <c r="Y654" s="122"/>
      <c r="Z654" s="122"/>
      <c r="AA654" s="122"/>
      <c r="AB654" s="122"/>
      <c r="AC654" s="122"/>
      <c r="AD654" s="122"/>
      <c r="AE654" s="122"/>
      <c r="AF654" s="122"/>
      <c r="AG654" s="122"/>
      <c r="AH654" s="122"/>
      <c r="AI654" s="122"/>
    </row>
    <row r="655" spans="1:35" ht="14.25" customHeight="1" x14ac:dyDescent="0.3">
      <c r="A655" s="122"/>
      <c r="D655" s="122"/>
      <c r="E655" s="122"/>
      <c r="F655" s="122"/>
      <c r="G655" s="122"/>
      <c r="H655" s="122"/>
      <c r="I655" s="122"/>
      <c r="J655" s="122"/>
      <c r="K655" s="122"/>
      <c r="L655" s="122"/>
      <c r="M655" s="122"/>
      <c r="N655" s="122"/>
      <c r="O655" s="122"/>
      <c r="P655" s="122"/>
      <c r="Q655" s="122"/>
      <c r="R655" s="122"/>
      <c r="S655" s="122"/>
      <c r="T655" s="122"/>
      <c r="U655" s="122"/>
      <c r="V655" s="122"/>
      <c r="W655" s="122"/>
      <c r="X655" s="122"/>
      <c r="Y655" s="122"/>
      <c r="Z655" s="122"/>
      <c r="AA655" s="122"/>
      <c r="AB655" s="122"/>
      <c r="AC655" s="122"/>
      <c r="AD655" s="122"/>
      <c r="AE655" s="122"/>
      <c r="AF655" s="122"/>
      <c r="AG655" s="122"/>
      <c r="AH655" s="122"/>
      <c r="AI655" s="122"/>
    </row>
    <row r="656" spans="1:35" ht="14.25" customHeight="1" x14ac:dyDescent="0.3">
      <c r="A656" s="122"/>
      <c r="D656" s="122"/>
      <c r="E656" s="122"/>
      <c r="F656" s="122"/>
      <c r="G656" s="122"/>
      <c r="H656" s="122"/>
      <c r="I656" s="122"/>
      <c r="J656" s="122"/>
      <c r="K656" s="122"/>
      <c r="L656" s="122"/>
      <c r="M656" s="122"/>
      <c r="N656" s="122"/>
      <c r="O656" s="122"/>
      <c r="P656" s="122"/>
      <c r="Q656" s="122"/>
      <c r="R656" s="122"/>
      <c r="S656" s="122"/>
      <c r="T656" s="122"/>
      <c r="U656" s="122"/>
      <c r="V656" s="122"/>
      <c r="W656" s="122"/>
      <c r="X656" s="122"/>
      <c r="Y656" s="122"/>
      <c r="Z656" s="122"/>
      <c r="AA656" s="122"/>
      <c r="AB656" s="122"/>
      <c r="AC656" s="122"/>
      <c r="AD656" s="122"/>
      <c r="AE656" s="122"/>
      <c r="AF656" s="122"/>
      <c r="AG656" s="122"/>
      <c r="AH656" s="122"/>
      <c r="AI656" s="122"/>
    </row>
    <row r="657" spans="1:35" ht="14.25" customHeight="1" x14ac:dyDescent="0.3">
      <c r="A657" s="122"/>
      <c r="D657" s="122"/>
      <c r="E657" s="122"/>
      <c r="F657" s="122"/>
      <c r="G657" s="122"/>
      <c r="H657" s="122"/>
      <c r="I657" s="122"/>
      <c r="J657" s="122"/>
      <c r="K657" s="122"/>
      <c r="L657" s="122"/>
      <c r="M657" s="122"/>
      <c r="N657" s="122"/>
      <c r="O657" s="122"/>
      <c r="P657" s="122"/>
      <c r="Q657" s="122"/>
      <c r="R657" s="122"/>
      <c r="S657" s="122"/>
      <c r="T657" s="122"/>
      <c r="U657" s="122"/>
      <c r="V657" s="122"/>
      <c r="W657" s="122"/>
      <c r="X657" s="122"/>
      <c r="Y657" s="122"/>
      <c r="Z657" s="122"/>
      <c r="AA657" s="122"/>
      <c r="AB657" s="122"/>
      <c r="AC657" s="122"/>
      <c r="AD657" s="122"/>
      <c r="AE657" s="122"/>
      <c r="AF657" s="122"/>
      <c r="AG657" s="122"/>
      <c r="AH657" s="122"/>
      <c r="AI657" s="122"/>
    </row>
    <row r="658" spans="1:35" ht="14.25" customHeight="1" x14ac:dyDescent="0.3">
      <c r="A658" s="122"/>
      <c r="D658" s="122"/>
      <c r="E658" s="122"/>
      <c r="F658" s="122"/>
      <c r="G658" s="122"/>
      <c r="H658" s="122"/>
      <c r="I658" s="122"/>
      <c r="J658" s="122"/>
      <c r="K658" s="122"/>
      <c r="L658" s="122"/>
      <c r="M658" s="122"/>
      <c r="N658" s="122"/>
      <c r="O658" s="122"/>
      <c r="P658" s="122"/>
      <c r="Q658" s="122"/>
      <c r="R658" s="122"/>
      <c r="S658" s="122"/>
      <c r="T658" s="122"/>
      <c r="U658" s="122"/>
      <c r="V658" s="122"/>
      <c r="W658" s="122"/>
      <c r="X658" s="122"/>
      <c r="Y658" s="122"/>
      <c r="Z658" s="122"/>
      <c r="AA658" s="122"/>
      <c r="AB658" s="122"/>
      <c r="AC658" s="122"/>
      <c r="AD658" s="122"/>
      <c r="AE658" s="122"/>
      <c r="AF658" s="122"/>
      <c r="AG658" s="122"/>
      <c r="AH658" s="122"/>
      <c r="AI658" s="122"/>
    </row>
    <row r="659" spans="1:35" ht="14.25" customHeight="1" x14ac:dyDescent="0.3">
      <c r="A659" s="122"/>
      <c r="D659" s="122"/>
      <c r="E659" s="122"/>
      <c r="F659" s="122"/>
      <c r="G659" s="122"/>
      <c r="H659" s="122"/>
      <c r="I659" s="122"/>
      <c r="J659" s="122"/>
      <c r="K659" s="122"/>
      <c r="L659" s="122"/>
      <c r="M659" s="122"/>
      <c r="N659" s="122"/>
      <c r="O659" s="122"/>
      <c r="P659" s="122"/>
      <c r="Q659" s="122"/>
      <c r="R659" s="122"/>
      <c r="S659" s="122"/>
      <c r="T659" s="122"/>
      <c r="U659" s="122"/>
      <c r="V659" s="122"/>
      <c r="W659" s="122"/>
      <c r="X659" s="122"/>
      <c r="Y659" s="122"/>
      <c r="Z659" s="122"/>
      <c r="AA659" s="122"/>
      <c r="AB659" s="122"/>
      <c r="AC659" s="122"/>
      <c r="AD659" s="122"/>
      <c r="AE659" s="122"/>
      <c r="AF659" s="122"/>
      <c r="AG659" s="122"/>
      <c r="AH659" s="122"/>
      <c r="AI659" s="122"/>
    </row>
    <row r="660" spans="1:35" ht="14.25" customHeight="1" x14ac:dyDescent="0.3">
      <c r="A660" s="122"/>
      <c r="D660" s="122"/>
      <c r="E660" s="122"/>
      <c r="F660" s="122"/>
      <c r="G660" s="122"/>
      <c r="H660" s="122"/>
      <c r="I660" s="122"/>
      <c r="J660" s="122"/>
      <c r="K660" s="122"/>
      <c r="L660" s="122"/>
      <c r="M660" s="122"/>
      <c r="N660" s="122"/>
      <c r="O660" s="122"/>
      <c r="P660" s="122"/>
      <c r="Q660" s="122"/>
      <c r="R660" s="122"/>
      <c r="S660" s="122"/>
      <c r="T660" s="122"/>
      <c r="U660" s="122"/>
      <c r="V660" s="122"/>
      <c r="W660" s="122"/>
      <c r="X660" s="122"/>
      <c r="Y660" s="122"/>
      <c r="Z660" s="122"/>
      <c r="AA660" s="122"/>
      <c r="AB660" s="122"/>
      <c r="AC660" s="122"/>
      <c r="AD660" s="122"/>
      <c r="AE660" s="122"/>
      <c r="AF660" s="122"/>
      <c r="AG660" s="122"/>
      <c r="AH660" s="122"/>
      <c r="AI660" s="122"/>
    </row>
    <row r="661" spans="1:35" ht="14.25" customHeight="1" x14ac:dyDescent="0.3">
      <c r="A661" s="122"/>
      <c r="D661" s="122"/>
      <c r="E661" s="122"/>
      <c r="F661" s="122"/>
      <c r="G661" s="122"/>
      <c r="H661" s="122"/>
      <c r="I661" s="122"/>
      <c r="J661" s="122"/>
      <c r="K661" s="122"/>
      <c r="L661" s="122"/>
      <c r="M661" s="122"/>
      <c r="N661" s="122"/>
      <c r="O661" s="122"/>
      <c r="P661" s="122"/>
      <c r="Q661" s="122"/>
      <c r="R661" s="122"/>
      <c r="S661" s="122"/>
      <c r="T661" s="122"/>
      <c r="U661" s="122"/>
      <c r="V661" s="122"/>
      <c r="W661" s="122"/>
      <c r="X661" s="122"/>
      <c r="Y661" s="122"/>
      <c r="Z661" s="122"/>
      <c r="AA661" s="122"/>
      <c r="AB661" s="122"/>
      <c r="AC661" s="122"/>
      <c r="AD661" s="122"/>
      <c r="AE661" s="122"/>
      <c r="AF661" s="122"/>
      <c r="AG661" s="122"/>
      <c r="AH661" s="122"/>
      <c r="AI661" s="122"/>
    </row>
    <row r="662" spans="1:35" ht="14.25" customHeight="1" x14ac:dyDescent="0.3">
      <c r="A662" s="122"/>
      <c r="D662" s="122"/>
      <c r="E662" s="122"/>
      <c r="F662" s="122"/>
      <c r="G662" s="122"/>
      <c r="H662" s="122"/>
      <c r="I662" s="122"/>
      <c r="J662" s="122"/>
      <c r="K662" s="122"/>
      <c r="L662" s="122"/>
      <c r="M662" s="122"/>
      <c r="N662" s="122"/>
      <c r="O662" s="122"/>
      <c r="P662" s="122"/>
      <c r="Q662" s="122"/>
      <c r="R662" s="122"/>
      <c r="S662" s="122"/>
      <c r="T662" s="122"/>
      <c r="U662" s="122"/>
      <c r="V662" s="122"/>
      <c r="W662" s="122"/>
      <c r="X662" s="122"/>
      <c r="Y662" s="122"/>
      <c r="Z662" s="122"/>
      <c r="AA662" s="122"/>
      <c r="AB662" s="122"/>
      <c r="AC662" s="122"/>
      <c r="AD662" s="122"/>
      <c r="AE662" s="122"/>
      <c r="AF662" s="122"/>
      <c r="AG662" s="122"/>
      <c r="AH662" s="122"/>
      <c r="AI662" s="122"/>
    </row>
    <row r="663" spans="1:35" ht="14.25" customHeight="1" x14ac:dyDescent="0.3">
      <c r="A663" s="122"/>
      <c r="D663" s="122"/>
      <c r="E663" s="122"/>
      <c r="F663" s="122"/>
      <c r="G663" s="122"/>
      <c r="H663" s="122"/>
      <c r="I663" s="122"/>
      <c r="J663" s="122"/>
      <c r="K663" s="122"/>
      <c r="L663" s="122"/>
      <c r="M663" s="122"/>
      <c r="N663" s="122"/>
      <c r="O663" s="122"/>
      <c r="P663" s="122"/>
      <c r="Q663" s="122"/>
      <c r="R663" s="122"/>
      <c r="S663" s="122"/>
      <c r="T663" s="122"/>
      <c r="U663" s="122"/>
      <c r="V663" s="122"/>
      <c r="W663" s="122"/>
      <c r="X663" s="122"/>
      <c r="Y663" s="122"/>
      <c r="Z663" s="122"/>
      <c r="AA663" s="122"/>
      <c r="AB663" s="122"/>
      <c r="AC663" s="122"/>
      <c r="AD663" s="122"/>
      <c r="AE663" s="122"/>
      <c r="AF663" s="122"/>
      <c r="AG663" s="122"/>
      <c r="AH663" s="122"/>
      <c r="AI663" s="122"/>
    </row>
    <row r="664" spans="1:35" ht="14.25" customHeight="1" x14ac:dyDescent="0.3">
      <c r="A664" s="122"/>
      <c r="D664" s="122"/>
      <c r="E664" s="122"/>
      <c r="F664" s="122"/>
      <c r="G664" s="122"/>
      <c r="H664" s="122"/>
      <c r="I664" s="122"/>
      <c r="J664" s="122"/>
      <c r="K664" s="122"/>
      <c r="L664" s="122"/>
      <c r="M664" s="122"/>
      <c r="N664" s="122"/>
      <c r="O664" s="122"/>
      <c r="P664" s="122"/>
      <c r="Q664" s="122"/>
      <c r="R664" s="122"/>
      <c r="S664" s="122"/>
      <c r="T664" s="122"/>
      <c r="U664" s="122"/>
      <c r="V664" s="122"/>
      <c r="W664" s="122"/>
      <c r="X664" s="122"/>
      <c r="Y664" s="122"/>
      <c r="Z664" s="122"/>
      <c r="AA664" s="122"/>
      <c r="AB664" s="122"/>
      <c r="AC664" s="122"/>
      <c r="AD664" s="122"/>
      <c r="AE664" s="122"/>
      <c r="AF664" s="122"/>
      <c r="AG664" s="122"/>
      <c r="AH664" s="122"/>
      <c r="AI664" s="122"/>
    </row>
    <row r="665" spans="1:35" ht="14.25" customHeight="1" x14ac:dyDescent="0.3">
      <c r="A665" s="122"/>
      <c r="D665" s="122"/>
      <c r="E665" s="122"/>
      <c r="F665" s="122"/>
      <c r="G665" s="122"/>
      <c r="H665" s="122"/>
      <c r="I665" s="122"/>
      <c r="J665" s="122"/>
      <c r="K665" s="122"/>
      <c r="L665" s="122"/>
      <c r="M665" s="122"/>
      <c r="N665" s="122"/>
      <c r="O665" s="122"/>
      <c r="P665" s="122"/>
      <c r="Q665" s="122"/>
      <c r="R665" s="122"/>
      <c r="S665" s="122"/>
      <c r="T665" s="122"/>
      <c r="U665" s="122"/>
      <c r="V665" s="122"/>
      <c r="W665" s="122"/>
      <c r="X665" s="122"/>
      <c r="Y665" s="122"/>
      <c r="Z665" s="122"/>
      <c r="AA665" s="122"/>
      <c r="AB665" s="122"/>
      <c r="AC665" s="122"/>
      <c r="AD665" s="122"/>
      <c r="AE665" s="122"/>
      <c r="AF665" s="122"/>
      <c r="AG665" s="122"/>
      <c r="AH665" s="122"/>
      <c r="AI665" s="122"/>
    </row>
    <row r="666" spans="1:35" ht="14.25" customHeight="1" x14ac:dyDescent="0.3">
      <c r="A666" s="122"/>
      <c r="D666" s="122"/>
      <c r="E666" s="122"/>
      <c r="F666" s="122"/>
      <c r="G666" s="122"/>
      <c r="H666" s="122"/>
      <c r="I666" s="122"/>
      <c r="J666" s="122"/>
      <c r="K666" s="122"/>
      <c r="L666" s="122"/>
      <c r="M666" s="122"/>
      <c r="N666" s="122"/>
      <c r="O666" s="122"/>
      <c r="P666" s="122"/>
      <c r="Q666" s="122"/>
      <c r="R666" s="122"/>
      <c r="S666" s="122"/>
      <c r="T666" s="122"/>
      <c r="U666" s="122"/>
      <c r="V666" s="122"/>
      <c r="W666" s="122"/>
      <c r="X666" s="122"/>
      <c r="Y666" s="122"/>
      <c r="Z666" s="122"/>
      <c r="AA666" s="122"/>
      <c r="AB666" s="122"/>
      <c r="AC666" s="122"/>
      <c r="AD666" s="122"/>
      <c r="AE666" s="122"/>
      <c r="AF666" s="122"/>
      <c r="AG666" s="122"/>
      <c r="AH666" s="122"/>
      <c r="AI666" s="122"/>
    </row>
    <row r="667" spans="1:35" ht="14.25" customHeight="1" x14ac:dyDescent="0.3">
      <c r="A667" s="122"/>
      <c r="D667" s="122"/>
      <c r="E667" s="122"/>
      <c r="F667" s="122"/>
      <c r="G667" s="122"/>
      <c r="H667" s="122"/>
      <c r="I667" s="122"/>
      <c r="J667" s="122"/>
      <c r="K667" s="122"/>
      <c r="L667" s="122"/>
      <c r="M667" s="122"/>
      <c r="N667" s="122"/>
      <c r="O667" s="122"/>
      <c r="P667" s="122"/>
      <c r="Q667" s="122"/>
      <c r="R667" s="122"/>
      <c r="S667" s="122"/>
      <c r="T667" s="122"/>
      <c r="U667" s="122"/>
      <c r="V667" s="122"/>
      <c r="W667" s="122"/>
      <c r="X667" s="122"/>
      <c r="Y667" s="122"/>
      <c r="Z667" s="122"/>
      <c r="AA667" s="122"/>
      <c r="AB667" s="122"/>
      <c r="AC667" s="122"/>
      <c r="AD667" s="122"/>
      <c r="AE667" s="122"/>
      <c r="AF667" s="122"/>
      <c r="AG667" s="122"/>
      <c r="AH667" s="122"/>
      <c r="AI667" s="122"/>
    </row>
    <row r="668" spans="1:35" ht="14.25" customHeight="1" x14ac:dyDescent="0.3">
      <c r="A668" s="122"/>
      <c r="D668" s="122"/>
      <c r="E668" s="122"/>
      <c r="F668" s="122"/>
      <c r="G668" s="122"/>
      <c r="H668" s="122"/>
      <c r="I668" s="122"/>
      <c r="J668" s="122"/>
      <c r="K668" s="122"/>
      <c r="L668" s="122"/>
      <c r="M668" s="122"/>
      <c r="N668" s="122"/>
      <c r="O668" s="122"/>
      <c r="P668" s="122"/>
      <c r="Q668" s="122"/>
      <c r="R668" s="122"/>
      <c r="S668" s="122"/>
      <c r="T668" s="122"/>
      <c r="U668" s="122"/>
      <c r="V668" s="122"/>
      <c r="W668" s="122"/>
      <c r="X668" s="122"/>
      <c r="Y668" s="122"/>
      <c r="Z668" s="122"/>
      <c r="AA668" s="122"/>
      <c r="AB668" s="122"/>
      <c r="AC668" s="122"/>
      <c r="AD668" s="122"/>
      <c r="AE668" s="122"/>
      <c r="AF668" s="122"/>
      <c r="AG668" s="122"/>
      <c r="AH668" s="122"/>
      <c r="AI668" s="122"/>
    </row>
    <row r="669" spans="1:35" ht="14.25" customHeight="1" x14ac:dyDescent="0.3">
      <c r="A669" s="122"/>
      <c r="D669" s="122"/>
      <c r="E669" s="122"/>
      <c r="F669" s="122"/>
      <c r="G669" s="122"/>
      <c r="H669" s="122"/>
      <c r="I669" s="122"/>
      <c r="J669" s="122"/>
      <c r="K669" s="122"/>
      <c r="L669" s="122"/>
      <c r="M669" s="122"/>
      <c r="N669" s="122"/>
      <c r="O669" s="122"/>
      <c r="P669" s="122"/>
      <c r="Q669" s="122"/>
      <c r="R669" s="122"/>
      <c r="S669" s="122"/>
      <c r="T669" s="122"/>
      <c r="U669" s="122"/>
      <c r="V669" s="122"/>
      <c r="W669" s="122"/>
      <c r="X669" s="122"/>
      <c r="Y669" s="122"/>
      <c r="Z669" s="122"/>
      <c r="AA669" s="122"/>
      <c r="AB669" s="122"/>
      <c r="AC669" s="122"/>
      <c r="AD669" s="122"/>
      <c r="AE669" s="122"/>
      <c r="AF669" s="122"/>
      <c r="AG669" s="122"/>
      <c r="AH669" s="122"/>
      <c r="AI669" s="122"/>
    </row>
    <row r="670" spans="1:35" ht="14.25" customHeight="1" x14ac:dyDescent="0.3">
      <c r="A670" s="122"/>
      <c r="D670" s="122"/>
      <c r="E670" s="122"/>
      <c r="F670" s="122"/>
      <c r="G670" s="122"/>
      <c r="H670" s="122"/>
      <c r="I670" s="122"/>
      <c r="J670" s="122"/>
      <c r="K670" s="122"/>
      <c r="L670" s="122"/>
      <c r="M670" s="122"/>
      <c r="N670" s="122"/>
      <c r="O670" s="122"/>
      <c r="P670" s="122"/>
      <c r="Q670" s="122"/>
      <c r="R670" s="122"/>
      <c r="S670" s="122"/>
      <c r="T670" s="122"/>
      <c r="U670" s="122"/>
      <c r="V670" s="122"/>
      <c r="W670" s="122"/>
      <c r="X670" s="122"/>
      <c r="Y670" s="122"/>
      <c r="Z670" s="122"/>
      <c r="AA670" s="122"/>
      <c r="AB670" s="122"/>
      <c r="AC670" s="122"/>
      <c r="AD670" s="122"/>
      <c r="AE670" s="122"/>
      <c r="AF670" s="122"/>
      <c r="AG670" s="122"/>
      <c r="AH670" s="122"/>
      <c r="AI670" s="122"/>
    </row>
    <row r="671" spans="1:35" ht="14.25" customHeight="1" x14ac:dyDescent="0.3">
      <c r="A671" s="122"/>
      <c r="D671" s="122"/>
      <c r="E671" s="122"/>
      <c r="F671" s="122"/>
      <c r="G671" s="122"/>
      <c r="H671" s="122"/>
      <c r="I671" s="122"/>
      <c r="J671" s="122"/>
      <c r="K671" s="122"/>
      <c r="L671" s="122"/>
      <c r="M671" s="122"/>
      <c r="N671" s="122"/>
      <c r="O671" s="122"/>
      <c r="P671" s="122"/>
      <c r="Q671" s="122"/>
      <c r="R671" s="122"/>
      <c r="S671" s="122"/>
      <c r="T671" s="122"/>
      <c r="U671" s="122"/>
      <c r="V671" s="122"/>
      <c r="W671" s="122"/>
      <c r="X671" s="122"/>
      <c r="Y671" s="122"/>
      <c r="Z671" s="122"/>
      <c r="AA671" s="122"/>
      <c r="AB671" s="122"/>
      <c r="AC671" s="122"/>
      <c r="AD671" s="122"/>
      <c r="AE671" s="122"/>
      <c r="AF671" s="122"/>
      <c r="AG671" s="122"/>
      <c r="AH671" s="122"/>
      <c r="AI671" s="122"/>
    </row>
    <row r="672" spans="1:35" ht="14.25" customHeight="1" x14ac:dyDescent="0.3">
      <c r="A672" s="122"/>
      <c r="D672" s="122"/>
      <c r="E672" s="122"/>
      <c r="F672" s="122"/>
      <c r="G672" s="122"/>
      <c r="H672" s="122"/>
      <c r="I672" s="122"/>
      <c r="J672" s="122"/>
      <c r="K672" s="122"/>
      <c r="L672" s="122"/>
      <c r="M672" s="122"/>
      <c r="N672" s="122"/>
      <c r="O672" s="122"/>
      <c r="P672" s="122"/>
      <c r="Q672" s="122"/>
      <c r="R672" s="122"/>
      <c r="S672" s="122"/>
      <c r="T672" s="122"/>
      <c r="U672" s="122"/>
      <c r="V672" s="122"/>
      <c r="W672" s="122"/>
      <c r="X672" s="122"/>
      <c r="Y672" s="122"/>
      <c r="Z672" s="122"/>
      <c r="AA672" s="122"/>
      <c r="AB672" s="122"/>
      <c r="AC672" s="122"/>
      <c r="AD672" s="122"/>
      <c r="AE672" s="122"/>
      <c r="AF672" s="122"/>
      <c r="AG672" s="122"/>
      <c r="AH672" s="122"/>
      <c r="AI672" s="122"/>
    </row>
    <row r="673" spans="1:35" ht="14.25" customHeight="1" x14ac:dyDescent="0.3">
      <c r="A673" s="122"/>
      <c r="D673" s="122"/>
      <c r="E673" s="122"/>
      <c r="F673" s="122"/>
      <c r="G673" s="122"/>
      <c r="H673" s="122"/>
      <c r="I673" s="122"/>
      <c r="J673" s="122"/>
      <c r="K673" s="122"/>
      <c r="L673" s="122"/>
      <c r="M673" s="122"/>
      <c r="N673" s="122"/>
      <c r="O673" s="122"/>
      <c r="P673" s="122"/>
      <c r="Q673" s="122"/>
      <c r="R673" s="122"/>
      <c r="S673" s="122"/>
      <c r="T673" s="122"/>
      <c r="U673" s="122"/>
      <c r="V673" s="122"/>
      <c r="W673" s="122"/>
      <c r="X673" s="122"/>
      <c r="Y673" s="122"/>
      <c r="Z673" s="122"/>
      <c r="AA673" s="122"/>
      <c r="AB673" s="122"/>
      <c r="AC673" s="122"/>
      <c r="AD673" s="122"/>
      <c r="AE673" s="122"/>
      <c r="AF673" s="122"/>
      <c r="AG673" s="122"/>
      <c r="AH673" s="122"/>
      <c r="AI673" s="122"/>
    </row>
    <row r="674" spans="1:35" ht="14.25" customHeight="1" x14ac:dyDescent="0.3">
      <c r="A674" s="122"/>
      <c r="D674" s="122"/>
      <c r="E674" s="122"/>
      <c r="F674" s="122"/>
      <c r="G674" s="122"/>
      <c r="H674" s="122"/>
      <c r="I674" s="122"/>
      <c r="J674" s="122"/>
      <c r="K674" s="122"/>
      <c r="L674" s="122"/>
      <c r="M674" s="122"/>
      <c r="N674" s="122"/>
      <c r="O674" s="122"/>
      <c r="P674" s="122"/>
      <c r="Q674" s="122"/>
      <c r="R674" s="122"/>
      <c r="S674" s="122"/>
      <c r="T674" s="122"/>
      <c r="U674" s="122"/>
      <c r="V674" s="122"/>
      <c r="W674" s="122"/>
      <c r="X674" s="122"/>
      <c r="Y674" s="122"/>
      <c r="Z674" s="122"/>
      <c r="AA674" s="122"/>
      <c r="AB674" s="122"/>
      <c r="AC674" s="122"/>
      <c r="AD674" s="122"/>
      <c r="AE674" s="122"/>
      <c r="AF674" s="122"/>
      <c r="AG674" s="122"/>
      <c r="AH674" s="122"/>
      <c r="AI674" s="122"/>
    </row>
    <row r="675" spans="1:35" ht="14.25" customHeight="1" x14ac:dyDescent="0.3">
      <c r="A675" s="122"/>
      <c r="D675" s="122"/>
      <c r="E675" s="122"/>
      <c r="F675" s="122"/>
      <c r="G675" s="122"/>
      <c r="H675" s="122"/>
      <c r="I675" s="122"/>
      <c r="J675" s="122"/>
      <c r="K675" s="122"/>
      <c r="L675" s="122"/>
      <c r="M675" s="122"/>
      <c r="N675" s="122"/>
      <c r="O675" s="122"/>
      <c r="P675" s="122"/>
      <c r="Q675" s="122"/>
      <c r="R675" s="122"/>
      <c r="S675" s="122"/>
      <c r="T675" s="122"/>
      <c r="U675" s="122"/>
      <c r="V675" s="122"/>
      <c r="W675" s="122"/>
      <c r="X675" s="122"/>
      <c r="Y675" s="122"/>
      <c r="Z675" s="122"/>
      <c r="AA675" s="122"/>
      <c r="AB675" s="122"/>
      <c r="AC675" s="122"/>
      <c r="AD675" s="122"/>
      <c r="AE675" s="122"/>
      <c r="AF675" s="122"/>
      <c r="AG675" s="122"/>
      <c r="AH675" s="122"/>
      <c r="AI675" s="122"/>
    </row>
    <row r="676" spans="1:35" ht="14.25" customHeight="1" x14ac:dyDescent="0.3">
      <c r="A676" s="122"/>
      <c r="D676" s="122"/>
      <c r="E676" s="122"/>
      <c r="F676" s="122"/>
      <c r="G676" s="122"/>
      <c r="H676" s="122"/>
      <c r="I676" s="122"/>
      <c r="J676" s="122"/>
      <c r="K676" s="122"/>
      <c r="L676" s="122"/>
      <c r="M676" s="122"/>
      <c r="N676" s="122"/>
      <c r="O676" s="122"/>
      <c r="P676" s="122"/>
      <c r="Q676" s="122"/>
      <c r="R676" s="122"/>
      <c r="S676" s="122"/>
      <c r="T676" s="122"/>
      <c r="U676" s="122"/>
      <c r="V676" s="122"/>
      <c r="W676" s="122"/>
      <c r="X676" s="122"/>
      <c r="Y676" s="122"/>
      <c r="Z676" s="122"/>
      <c r="AA676" s="122"/>
      <c r="AB676" s="122"/>
      <c r="AC676" s="122"/>
      <c r="AD676" s="122"/>
      <c r="AE676" s="122"/>
      <c r="AF676" s="122"/>
      <c r="AG676" s="122"/>
      <c r="AH676" s="122"/>
      <c r="AI676" s="122"/>
    </row>
    <row r="677" spans="1:35" ht="14.25" customHeight="1" x14ac:dyDescent="0.3">
      <c r="A677" s="122"/>
      <c r="D677" s="122"/>
      <c r="E677" s="122"/>
      <c r="F677" s="122"/>
      <c r="G677" s="122"/>
      <c r="H677" s="122"/>
      <c r="I677" s="122"/>
      <c r="J677" s="122"/>
      <c r="K677" s="122"/>
      <c r="L677" s="122"/>
      <c r="M677" s="122"/>
      <c r="N677" s="122"/>
      <c r="O677" s="122"/>
      <c r="P677" s="122"/>
      <c r="Q677" s="122"/>
      <c r="R677" s="122"/>
      <c r="S677" s="122"/>
      <c r="T677" s="122"/>
      <c r="U677" s="122"/>
      <c r="V677" s="122"/>
      <c r="W677" s="122"/>
      <c r="X677" s="122"/>
      <c r="Y677" s="122"/>
      <c r="Z677" s="122"/>
      <c r="AA677" s="122"/>
      <c r="AB677" s="122"/>
      <c r="AC677" s="122"/>
      <c r="AD677" s="122"/>
      <c r="AE677" s="122"/>
      <c r="AF677" s="122"/>
      <c r="AG677" s="122"/>
      <c r="AH677" s="122"/>
      <c r="AI677" s="122"/>
    </row>
    <row r="678" spans="1:35" ht="14.25" customHeight="1" x14ac:dyDescent="0.3">
      <c r="A678" s="122"/>
      <c r="D678" s="122"/>
      <c r="E678" s="122"/>
      <c r="F678" s="122"/>
      <c r="G678" s="122"/>
      <c r="H678" s="122"/>
      <c r="I678" s="122"/>
      <c r="J678" s="122"/>
      <c r="K678" s="122"/>
      <c r="L678" s="122"/>
      <c r="M678" s="122"/>
      <c r="N678" s="122"/>
      <c r="O678" s="122"/>
      <c r="P678" s="122"/>
      <c r="Q678" s="122"/>
      <c r="R678" s="122"/>
      <c r="S678" s="122"/>
      <c r="T678" s="122"/>
      <c r="U678" s="122"/>
      <c r="V678" s="122"/>
      <c r="W678" s="122"/>
      <c r="X678" s="122"/>
      <c r="Y678" s="122"/>
      <c r="Z678" s="122"/>
      <c r="AA678" s="122"/>
      <c r="AB678" s="122"/>
      <c r="AC678" s="122"/>
      <c r="AD678" s="122"/>
      <c r="AE678" s="122"/>
      <c r="AF678" s="122"/>
      <c r="AG678" s="122"/>
      <c r="AH678" s="122"/>
      <c r="AI678" s="122"/>
    </row>
    <row r="679" spans="1:35" ht="14.25" customHeight="1" x14ac:dyDescent="0.3">
      <c r="A679" s="122"/>
      <c r="D679" s="122"/>
      <c r="E679" s="122"/>
      <c r="F679" s="122"/>
      <c r="G679" s="122"/>
      <c r="H679" s="122"/>
      <c r="I679" s="122"/>
      <c r="J679" s="122"/>
      <c r="K679" s="122"/>
      <c r="L679" s="122"/>
      <c r="M679" s="122"/>
      <c r="N679" s="122"/>
      <c r="O679" s="122"/>
      <c r="P679" s="122"/>
      <c r="Q679" s="122"/>
      <c r="R679" s="122"/>
      <c r="S679" s="122"/>
      <c r="T679" s="122"/>
      <c r="U679" s="122"/>
      <c r="V679" s="122"/>
      <c r="W679" s="122"/>
      <c r="X679" s="122"/>
      <c r="Y679" s="122"/>
      <c r="Z679" s="122"/>
      <c r="AA679" s="122"/>
      <c r="AB679" s="122"/>
      <c r="AC679" s="122"/>
      <c r="AD679" s="122"/>
      <c r="AE679" s="122"/>
      <c r="AF679" s="122"/>
      <c r="AG679" s="122"/>
      <c r="AH679" s="122"/>
      <c r="AI679" s="122"/>
    </row>
    <row r="680" spans="1:35" ht="14.25" customHeight="1" x14ac:dyDescent="0.3">
      <c r="A680" s="122"/>
      <c r="D680" s="122"/>
      <c r="E680" s="122"/>
      <c r="F680" s="122"/>
      <c r="G680" s="122"/>
      <c r="H680" s="122"/>
      <c r="I680" s="122"/>
      <c r="J680" s="122"/>
      <c r="K680" s="122"/>
      <c r="L680" s="122"/>
      <c r="M680" s="122"/>
      <c r="N680" s="122"/>
      <c r="O680" s="122"/>
      <c r="P680" s="122"/>
      <c r="Q680" s="122"/>
      <c r="R680" s="122"/>
      <c r="S680" s="122"/>
      <c r="T680" s="122"/>
      <c r="U680" s="122"/>
      <c r="V680" s="122"/>
      <c r="W680" s="122"/>
      <c r="X680" s="122"/>
      <c r="Y680" s="122"/>
      <c r="Z680" s="122"/>
      <c r="AA680" s="122"/>
      <c r="AB680" s="122"/>
      <c r="AC680" s="122"/>
      <c r="AD680" s="122"/>
      <c r="AE680" s="122"/>
      <c r="AF680" s="122"/>
      <c r="AG680" s="122"/>
      <c r="AH680" s="122"/>
      <c r="AI680" s="122"/>
    </row>
    <row r="681" spans="1:35" ht="14.25" customHeight="1" x14ac:dyDescent="0.3">
      <c r="A681" s="122"/>
      <c r="D681" s="122"/>
      <c r="E681" s="122"/>
      <c r="F681" s="122"/>
      <c r="G681" s="122"/>
      <c r="H681" s="122"/>
      <c r="I681" s="122"/>
      <c r="J681" s="122"/>
      <c r="K681" s="122"/>
      <c r="L681" s="122"/>
      <c r="M681" s="122"/>
      <c r="N681" s="122"/>
      <c r="O681" s="122"/>
      <c r="P681" s="122"/>
      <c r="Q681" s="122"/>
      <c r="R681" s="122"/>
      <c r="S681" s="122"/>
      <c r="T681" s="122"/>
      <c r="U681" s="122"/>
      <c r="V681" s="122"/>
      <c r="W681" s="122"/>
      <c r="X681" s="122"/>
      <c r="Y681" s="122"/>
      <c r="Z681" s="122"/>
      <c r="AA681" s="122"/>
      <c r="AB681" s="122"/>
      <c r="AC681" s="122"/>
      <c r="AD681" s="122"/>
      <c r="AE681" s="122"/>
      <c r="AF681" s="122"/>
      <c r="AG681" s="122"/>
      <c r="AH681" s="122"/>
      <c r="AI681" s="122"/>
    </row>
    <row r="682" spans="1:35" ht="14.25" customHeight="1" x14ac:dyDescent="0.3">
      <c r="A682" s="122"/>
      <c r="D682" s="122"/>
      <c r="E682" s="122"/>
      <c r="F682" s="122"/>
      <c r="G682" s="122"/>
      <c r="H682" s="122"/>
      <c r="I682" s="122"/>
      <c r="J682" s="122"/>
      <c r="K682" s="122"/>
      <c r="L682" s="122"/>
      <c r="M682" s="122"/>
      <c r="N682" s="122"/>
      <c r="O682" s="122"/>
      <c r="P682" s="122"/>
      <c r="Q682" s="122"/>
      <c r="R682" s="122"/>
      <c r="S682" s="122"/>
      <c r="T682" s="122"/>
      <c r="U682" s="122"/>
      <c r="V682" s="122"/>
      <c r="W682" s="122"/>
      <c r="X682" s="122"/>
      <c r="Y682" s="122"/>
      <c r="Z682" s="122"/>
      <c r="AA682" s="122"/>
      <c r="AB682" s="122"/>
      <c r="AC682" s="122"/>
      <c r="AD682" s="122"/>
      <c r="AE682" s="122"/>
      <c r="AF682" s="122"/>
      <c r="AG682" s="122"/>
      <c r="AH682" s="122"/>
      <c r="AI682" s="122"/>
    </row>
    <row r="683" spans="1:35" ht="14.25" customHeight="1" x14ac:dyDescent="0.3">
      <c r="A683" s="122"/>
      <c r="D683" s="122"/>
      <c r="E683" s="122"/>
      <c r="F683" s="122"/>
      <c r="G683" s="122"/>
      <c r="H683" s="122"/>
      <c r="I683" s="122"/>
      <c r="J683" s="122"/>
      <c r="K683" s="122"/>
      <c r="L683" s="122"/>
      <c r="M683" s="122"/>
      <c r="N683" s="122"/>
      <c r="O683" s="122"/>
      <c r="P683" s="122"/>
      <c r="Q683" s="122"/>
      <c r="R683" s="122"/>
      <c r="S683" s="122"/>
      <c r="T683" s="122"/>
      <c r="U683" s="122"/>
      <c r="V683" s="122"/>
      <c r="W683" s="122"/>
      <c r="X683" s="122"/>
      <c r="Y683" s="122"/>
      <c r="Z683" s="122"/>
      <c r="AA683" s="122"/>
      <c r="AB683" s="122"/>
      <c r="AC683" s="122"/>
      <c r="AD683" s="122"/>
      <c r="AE683" s="122"/>
      <c r="AF683" s="122"/>
      <c r="AG683" s="122"/>
      <c r="AH683" s="122"/>
      <c r="AI683" s="122"/>
    </row>
    <row r="684" spans="1:35" ht="14.25" customHeight="1" x14ac:dyDescent="0.3">
      <c r="A684" s="122"/>
      <c r="D684" s="122"/>
      <c r="E684" s="122"/>
      <c r="F684" s="122"/>
      <c r="G684" s="122"/>
      <c r="H684" s="122"/>
      <c r="I684" s="122"/>
      <c r="J684" s="122"/>
      <c r="K684" s="122"/>
      <c r="L684" s="122"/>
      <c r="M684" s="122"/>
      <c r="N684" s="122"/>
      <c r="O684" s="122"/>
      <c r="P684" s="122"/>
      <c r="Q684" s="122"/>
      <c r="R684" s="122"/>
      <c r="S684" s="122"/>
      <c r="T684" s="122"/>
      <c r="U684" s="122"/>
      <c r="V684" s="122"/>
      <c r="W684" s="122"/>
      <c r="X684" s="122"/>
      <c r="Y684" s="122"/>
      <c r="Z684" s="122"/>
      <c r="AA684" s="122"/>
      <c r="AB684" s="122"/>
      <c r="AC684" s="122"/>
      <c r="AD684" s="122"/>
      <c r="AE684" s="122"/>
      <c r="AF684" s="122"/>
      <c r="AG684" s="122"/>
      <c r="AH684" s="122"/>
      <c r="AI684" s="122"/>
    </row>
    <row r="685" spans="1:35" ht="14.25" customHeight="1" x14ac:dyDescent="0.3">
      <c r="A685" s="122"/>
      <c r="D685" s="122"/>
      <c r="E685" s="122"/>
      <c r="F685" s="122"/>
      <c r="G685" s="122"/>
      <c r="H685" s="122"/>
      <c r="I685" s="122"/>
      <c r="J685" s="122"/>
      <c r="K685" s="122"/>
      <c r="L685" s="122"/>
      <c r="M685" s="122"/>
      <c r="N685" s="122"/>
      <c r="O685" s="122"/>
      <c r="P685" s="122"/>
      <c r="Q685" s="122"/>
      <c r="R685" s="122"/>
      <c r="S685" s="122"/>
      <c r="T685" s="122"/>
      <c r="U685" s="122"/>
      <c r="V685" s="122"/>
      <c r="W685" s="122"/>
      <c r="X685" s="122"/>
      <c r="Y685" s="122"/>
      <c r="Z685" s="122"/>
      <c r="AA685" s="122"/>
      <c r="AB685" s="122"/>
      <c r="AC685" s="122"/>
      <c r="AD685" s="122"/>
      <c r="AE685" s="122"/>
      <c r="AF685" s="122"/>
      <c r="AG685" s="122"/>
      <c r="AH685" s="122"/>
      <c r="AI685" s="122"/>
    </row>
    <row r="686" spans="1:35" ht="14.25" customHeight="1" x14ac:dyDescent="0.3">
      <c r="A686" s="122"/>
      <c r="D686" s="122"/>
      <c r="E686" s="122"/>
      <c r="F686" s="122"/>
      <c r="G686" s="122"/>
      <c r="H686" s="122"/>
      <c r="I686" s="122"/>
      <c r="J686" s="122"/>
      <c r="K686" s="122"/>
      <c r="L686" s="122"/>
      <c r="M686" s="122"/>
      <c r="N686" s="122"/>
      <c r="O686" s="122"/>
      <c r="P686" s="122"/>
      <c r="Q686" s="122"/>
      <c r="R686" s="122"/>
      <c r="S686" s="122"/>
      <c r="T686" s="122"/>
      <c r="U686" s="122"/>
      <c r="V686" s="122"/>
      <c r="W686" s="122"/>
      <c r="X686" s="122"/>
      <c r="Y686" s="122"/>
      <c r="Z686" s="122"/>
      <c r="AA686" s="122"/>
      <c r="AB686" s="122"/>
      <c r="AC686" s="122"/>
      <c r="AD686" s="122"/>
      <c r="AE686" s="122"/>
      <c r="AF686" s="122"/>
      <c r="AG686" s="122"/>
      <c r="AH686" s="122"/>
      <c r="AI686" s="122"/>
    </row>
    <row r="687" spans="1:35" ht="14.25" customHeight="1" x14ac:dyDescent="0.3">
      <c r="A687" s="122"/>
      <c r="D687" s="122"/>
      <c r="E687" s="122"/>
      <c r="F687" s="122"/>
      <c r="G687" s="122"/>
      <c r="H687" s="122"/>
      <c r="I687" s="122"/>
      <c r="J687" s="122"/>
      <c r="K687" s="122"/>
      <c r="L687" s="122"/>
      <c r="M687" s="122"/>
      <c r="N687" s="122"/>
      <c r="O687" s="122"/>
      <c r="P687" s="122"/>
      <c r="Q687" s="122"/>
      <c r="R687" s="122"/>
      <c r="S687" s="122"/>
      <c r="T687" s="122"/>
      <c r="U687" s="122"/>
      <c r="V687" s="122"/>
      <c r="W687" s="122"/>
      <c r="X687" s="122"/>
      <c r="Y687" s="122"/>
      <c r="Z687" s="122"/>
      <c r="AA687" s="122"/>
      <c r="AB687" s="122"/>
      <c r="AC687" s="122"/>
      <c r="AD687" s="122"/>
      <c r="AE687" s="122"/>
      <c r="AF687" s="122"/>
      <c r="AG687" s="122"/>
      <c r="AH687" s="122"/>
      <c r="AI687" s="122"/>
    </row>
    <row r="688" spans="1:35" ht="14.25" customHeight="1" x14ac:dyDescent="0.3">
      <c r="A688" s="122"/>
      <c r="D688" s="122"/>
      <c r="E688" s="122"/>
      <c r="F688" s="122"/>
      <c r="G688" s="122"/>
      <c r="H688" s="122"/>
      <c r="I688" s="122"/>
      <c r="J688" s="122"/>
      <c r="K688" s="122"/>
      <c r="L688" s="122"/>
      <c r="M688" s="122"/>
      <c r="N688" s="122"/>
      <c r="O688" s="122"/>
      <c r="P688" s="122"/>
      <c r="Q688" s="122"/>
      <c r="R688" s="122"/>
      <c r="S688" s="122"/>
      <c r="T688" s="122"/>
      <c r="U688" s="122"/>
      <c r="V688" s="122"/>
      <c r="W688" s="122"/>
      <c r="X688" s="122"/>
      <c r="Y688" s="122"/>
      <c r="Z688" s="122"/>
      <c r="AA688" s="122"/>
      <c r="AB688" s="122"/>
      <c r="AC688" s="122"/>
      <c r="AD688" s="122"/>
      <c r="AE688" s="122"/>
      <c r="AF688" s="122"/>
      <c r="AG688" s="122"/>
      <c r="AH688" s="122"/>
      <c r="AI688" s="122"/>
    </row>
    <row r="689" spans="1:35" ht="14.25" customHeight="1" x14ac:dyDescent="0.3">
      <c r="A689" s="122"/>
      <c r="D689" s="122"/>
      <c r="E689" s="122"/>
      <c r="F689" s="122"/>
      <c r="G689" s="122"/>
      <c r="H689" s="122"/>
      <c r="I689" s="122"/>
      <c r="J689" s="122"/>
      <c r="K689" s="122"/>
      <c r="L689" s="122"/>
      <c r="M689" s="122"/>
      <c r="N689" s="122"/>
      <c r="O689" s="122"/>
      <c r="P689" s="122"/>
      <c r="Q689" s="122"/>
      <c r="R689" s="122"/>
      <c r="S689" s="122"/>
      <c r="T689" s="122"/>
      <c r="U689" s="122"/>
      <c r="V689" s="122"/>
      <c r="W689" s="122"/>
      <c r="X689" s="122"/>
      <c r="Y689" s="122"/>
      <c r="Z689" s="122"/>
      <c r="AA689" s="122"/>
      <c r="AB689" s="122"/>
      <c r="AC689" s="122"/>
      <c r="AD689" s="122"/>
      <c r="AE689" s="122"/>
      <c r="AF689" s="122"/>
      <c r="AG689" s="122"/>
      <c r="AH689" s="122"/>
      <c r="AI689" s="122"/>
    </row>
    <row r="690" spans="1:35" ht="14.25" customHeight="1" x14ac:dyDescent="0.3">
      <c r="A690" s="122"/>
      <c r="D690" s="122"/>
      <c r="E690" s="122"/>
      <c r="F690" s="122"/>
      <c r="G690" s="122"/>
      <c r="H690" s="122"/>
      <c r="I690" s="122"/>
      <c r="J690" s="122"/>
      <c r="K690" s="122"/>
      <c r="L690" s="122"/>
      <c r="M690" s="122"/>
      <c r="N690" s="122"/>
      <c r="O690" s="122"/>
      <c r="P690" s="122"/>
      <c r="Q690" s="122"/>
      <c r="R690" s="122"/>
      <c r="S690" s="122"/>
      <c r="T690" s="122"/>
      <c r="U690" s="122"/>
      <c r="V690" s="122"/>
      <c r="W690" s="122"/>
      <c r="X690" s="122"/>
      <c r="Y690" s="122"/>
      <c r="Z690" s="122"/>
      <c r="AA690" s="122"/>
      <c r="AB690" s="122"/>
      <c r="AC690" s="122"/>
      <c r="AD690" s="122"/>
      <c r="AE690" s="122"/>
      <c r="AF690" s="122"/>
      <c r="AG690" s="122"/>
      <c r="AH690" s="122"/>
      <c r="AI690" s="122"/>
    </row>
    <row r="691" spans="1:35" ht="14.25" customHeight="1" x14ac:dyDescent="0.3">
      <c r="A691" s="122"/>
      <c r="D691" s="122"/>
      <c r="E691" s="122"/>
      <c r="F691" s="122"/>
      <c r="G691" s="122"/>
      <c r="H691" s="122"/>
      <c r="I691" s="122"/>
      <c r="J691" s="122"/>
      <c r="K691" s="122"/>
      <c r="L691" s="122"/>
      <c r="M691" s="122"/>
      <c r="N691" s="122"/>
      <c r="O691" s="122"/>
      <c r="P691" s="122"/>
      <c r="Q691" s="122"/>
      <c r="R691" s="122"/>
      <c r="S691" s="122"/>
      <c r="T691" s="122"/>
      <c r="U691" s="122"/>
      <c r="V691" s="122"/>
      <c r="W691" s="122"/>
      <c r="X691" s="122"/>
      <c r="Y691" s="122"/>
      <c r="Z691" s="122"/>
      <c r="AA691" s="122"/>
      <c r="AB691" s="122"/>
      <c r="AC691" s="122"/>
      <c r="AD691" s="122"/>
      <c r="AE691" s="122"/>
      <c r="AF691" s="122"/>
      <c r="AG691" s="122"/>
      <c r="AH691" s="122"/>
      <c r="AI691" s="122"/>
    </row>
    <row r="692" spans="1:35" ht="14.25" customHeight="1" x14ac:dyDescent="0.3">
      <c r="A692" s="122"/>
      <c r="D692" s="122"/>
      <c r="E692" s="122"/>
      <c r="F692" s="122"/>
      <c r="G692" s="122"/>
      <c r="H692" s="122"/>
      <c r="I692" s="122"/>
      <c r="J692" s="122"/>
      <c r="K692" s="122"/>
      <c r="L692" s="122"/>
      <c r="M692" s="122"/>
      <c r="N692" s="122"/>
      <c r="O692" s="122"/>
      <c r="P692" s="122"/>
      <c r="Q692" s="122"/>
      <c r="R692" s="122"/>
      <c r="S692" s="122"/>
      <c r="T692" s="122"/>
      <c r="U692" s="122"/>
      <c r="V692" s="122"/>
      <c r="W692" s="122"/>
      <c r="X692" s="122"/>
      <c r="Y692" s="122"/>
      <c r="Z692" s="122"/>
      <c r="AA692" s="122"/>
      <c r="AB692" s="122"/>
      <c r="AC692" s="122"/>
      <c r="AD692" s="122"/>
      <c r="AE692" s="122"/>
      <c r="AF692" s="122"/>
      <c r="AG692" s="122"/>
      <c r="AH692" s="122"/>
      <c r="AI692" s="122"/>
    </row>
    <row r="693" spans="1:35" ht="14.25" customHeight="1" x14ac:dyDescent="0.3">
      <c r="A693" s="122"/>
      <c r="D693" s="122"/>
      <c r="E693" s="122"/>
      <c r="F693" s="122"/>
      <c r="G693" s="122"/>
      <c r="H693" s="122"/>
      <c r="I693" s="122"/>
      <c r="J693" s="122"/>
      <c r="K693" s="122"/>
      <c r="L693" s="122"/>
      <c r="M693" s="122"/>
      <c r="N693" s="122"/>
      <c r="O693" s="122"/>
      <c r="P693" s="122"/>
      <c r="Q693" s="122"/>
      <c r="R693" s="122"/>
      <c r="S693" s="122"/>
      <c r="T693" s="122"/>
      <c r="U693" s="122"/>
      <c r="V693" s="122"/>
      <c r="W693" s="122"/>
      <c r="X693" s="122"/>
      <c r="Y693" s="122"/>
      <c r="Z693" s="122"/>
      <c r="AA693" s="122"/>
      <c r="AB693" s="122"/>
      <c r="AC693" s="122"/>
      <c r="AD693" s="122"/>
      <c r="AE693" s="122"/>
      <c r="AF693" s="122"/>
      <c r="AG693" s="122"/>
      <c r="AH693" s="122"/>
      <c r="AI693" s="122"/>
    </row>
    <row r="694" spans="1:35" ht="14.25" customHeight="1" x14ac:dyDescent="0.3">
      <c r="A694" s="122"/>
      <c r="D694" s="122"/>
      <c r="E694" s="122"/>
      <c r="F694" s="122"/>
      <c r="G694" s="122"/>
      <c r="H694" s="122"/>
      <c r="I694" s="122"/>
      <c r="J694" s="122"/>
      <c r="K694" s="122"/>
      <c r="L694" s="122"/>
      <c r="M694" s="122"/>
      <c r="N694" s="122"/>
      <c r="O694" s="122"/>
      <c r="P694" s="122"/>
      <c r="Q694" s="122"/>
      <c r="R694" s="122"/>
      <c r="S694" s="122"/>
      <c r="T694" s="122"/>
      <c r="U694" s="122"/>
      <c r="V694" s="122"/>
      <c r="W694" s="122"/>
      <c r="X694" s="122"/>
      <c r="Y694" s="122"/>
      <c r="Z694" s="122"/>
      <c r="AA694" s="122"/>
      <c r="AB694" s="122"/>
      <c r="AC694" s="122"/>
      <c r="AD694" s="122"/>
      <c r="AE694" s="122"/>
      <c r="AF694" s="122"/>
      <c r="AG694" s="122"/>
      <c r="AH694" s="122"/>
      <c r="AI694" s="122"/>
    </row>
    <row r="695" spans="1:35" ht="14.25" customHeight="1" x14ac:dyDescent="0.3">
      <c r="A695" s="122"/>
      <c r="D695" s="122"/>
      <c r="E695" s="122"/>
      <c r="F695" s="122"/>
      <c r="G695" s="122"/>
      <c r="H695" s="122"/>
      <c r="I695" s="122"/>
      <c r="J695" s="122"/>
      <c r="K695" s="122"/>
      <c r="L695" s="122"/>
      <c r="M695" s="122"/>
      <c r="N695" s="122"/>
      <c r="O695" s="122"/>
      <c r="P695" s="122"/>
      <c r="Q695" s="122"/>
      <c r="R695" s="122"/>
      <c r="S695" s="122"/>
      <c r="T695" s="122"/>
      <c r="U695" s="122"/>
      <c r="V695" s="122"/>
      <c r="W695" s="122"/>
      <c r="X695" s="122"/>
      <c r="Y695" s="122"/>
      <c r="Z695" s="122"/>
      <c r="AA695" s="122"/>
      <c r="AB695" s="122"/>
      <c r="AC695" s="122"/>
      <c r="AD695" s="122"/>
      <c r="AE695" s="122"/>
      <c r="AF695" s="122"/>
      <c r="AG695" s="122"/>
      <c r="AH695" s="122"/>
      <c r="AI695" s="122"/>
    </row>
    <row r="696" spans="1:35" ht="14.25" customHeight="1" x14ac:dyDescent="0.3">
      <c r="A696" s="122"/>
      <c r="D696" s="122"/>
      <c r="E696" s="122"/>
      <c r="F696" s="122"/>
      <c r="G696" s="122"/>
      <c r="H696" s="122"/>
      <c r="I696" s="122"/>
      <c r="J696" s="122"/>
      <c r="K696" s="122"/>
      <c r="L696" s="122"/>
      <c r="M696" s="122"/>
      <c r="N696" s="122"/>
      <c r="O696" s="122"/>
      <c r="P696" s="122"/>
      <c r="Q696" s="122"/>
      <c r="R696" s="122"/>
      <c r="S696" s="122"/>
      <c r="T696" s="122"/>
      <c r="U696" s="122"/>
      <c r="V696" s="122"/>
      <c r="W696" s="122"/>
      <c r="X696" s="122"/>
      <c r="Y696" s="122"/>
      <c r="Z696" s="122"/>
      <c r="AA696" s="122"/>
      <c r="AB696" s="122"/>
      <c r="AC696" s="122"/>
      <c r="AD696" s="122"/>
      <c r="AE696" s="122"/>
      <c r="AF696" s="122"/>
      <c r="AG696" s="122"/>
      <c r="AH696" s="122"/>
      <c r="AI696" s="122"/>
    </row>
    <row r="697" spans="1:35" ht="14.25" customHeight="1" x14ac:dyDescent="0.3">
      <c r="A697" s="122"/>
      <c r="D697" s="122"/>
      <c r="E697" s="122"/>
      <c r="F697" s="122"/>
      <c r="G697" s="122"/>
      <c r="H697" s="122"/>
      <c r="I697" s="122"/>
      <c r="J697" s="122"/>
      <c r="K697" s="122"/>
      <c r="L697" s="122"/>
      <c r="M697" s="122"/>
      <c r="N697" s="122"/>
      <c r="O697" s="122"/>
      <c r="P697" s="122"/>
      <c r="Q697" s="122"/>
      <c r="R697" s="122"/>
      <c r="S697" s="122"/>
      <c r="T697" s="122"/>
      <c r="U697" s="122"/>
      <c r="V697" s="122"/>
      <c r="W697" s="122"/>
      <c r="X697" s="122"/>
      <c r="Y697" s="122"/>
      <c r="Z697" s="122"/>
      <c r="AA697" s="122"/>
      <c r="AB697" s="122"/>
      <c r="AC697" s="122"/>
      <c r="AD697" s="122"/>
      <c r="AE697" s="122"/>
      <c r="AF697" s="122"/>
      <c r="AG697" s="122"/>
      <c r="AH697" s="122"/>
      <c r="AI697" s="122"/>
    </row>
    <row r="698" spans="1:35" ht="14.25" customHeight="1" x14ac:dyDescent="0.3">
      <c r="A698" s="122"/>
      <c r="D698" s="122"/>
      <c r="E698" s="122"/>
      <c r="F698" s="122"/>
      <c r="G698" s="122"/>
      <c r="H698" s="122"/>
      <c r="I698" s="122"/>
      <c r="J698" s="122"/>
      <c r="K698" s="122"/>
      <c r="L698" s="122"/>
      <c r="M698" s="122"/>
      <c r="N698" s="122"/>
      <c r="O698" s="122"/>
      <c r="P698" s="122"/>
      <c r="Q698" s="122"/>
      <c r="R698" s="122"/>
      <c r="S698" s="122"/>
      <c r="T698" s="122"/>
      <c r="U698" s="122"/>
      <c r="V698" s="122"/>
      <c r="W698" s="122"/>
      <c r="X698" s="122"/>
      <c r="Y698" s="122"/>
      <c r="Z698" s="122"/>
      <c r="AA698" s="122"/>
      <c r="AB698" s="122"/>
      <c r="AC698" s="122"/>
      <c r="AD698" s="122"/>
      <c r="AE698" s="122"/>
      <c r="AF698" s="122"/>
      <c r="AG698" s="122"/>
      <c r="AH698" s="122"/>
      <c r="AI698" s="122"/>
    </row>
    <row r="699" spans="1:35" ht="14.25" customHeight="1" x14ac:dyDescent="0.3">
      <c r="A699" s="122"/>
      <c r="D699" s="122"/>
      <c r="E699" s="122"/>
      <c r="F699" s="122"/>
      <c r="G699" s="122"/>
      <c r="H699" s="122"/>
      <c r="I699" s="122"/>
      <c r="J699" s="122"/>
      <c r="K699" s="122"/>
      <c r="L699" s="122"/>
      <c r="M699" s="122"/>
      <c r="N699" s="122"/>
      <c r="O699" s="122"/>
      <c r="P699" s="122"/>
      <c r="Q699" s="122"/>
      <c r="R699" s="122"/>
      <c r="S699" s="122"/>
      <c r="T699" s="122"/>
      <c r="U699" s="122"/>
      <c r="V699" s="122"/>
      <c r="W699" s="122"/>
      <c r="X699" s="122"/>
      <c r="Y699" s="122"/>
      <c r="Z699" s="122"/>
      <c r="AA699" s="122"/>
      <c r="AB699" s="122"/>
      <c r="AC699" s="122"/>
      <c r="AD699" s="122"/>
      <c r="AE699" s="122"/>
      <c r="AF699" s="122"/>
      <c r="AG699" s="122"/>
      <c r="AH699" s="122"/>
      <c r="AI699" s="122"/>
    </row>
    <row r="700" spans="1:35" ht="14.25" customHeight="1" x14ac:dyDescent="0.3">
      <c r="A700" s="122"/>
      <c r="D700" s="122"/>
      <c r="E700" s="122"/>
      <c r="F700" s="122"/>
      <c r="G700" s="122"/>
      <c r="H700" s="122"/>
      <c r="I700" s="122"/>
      <c r="J700" s="122"/>
      <c r="K700" s="122"/>
      <c r="L700" s="122"/>
      <c r="M700" s="122"/>
      <c r="N700" s="122"/>
      <c r="O700" s="122"/>
      <c r="P700" s="122"/>
      <c r="Q700" s="122"/>
      <c r="R700" s="122"/>
      <c r="S700" s="122"/>
      <c r="T700" s="122"/>
      <c r="U700" s="122"/>
      <c r="V700" s="122"/>
      <c r="W700" s="122"/>
      <c r="X700" s="122"/>
      <c r="Y700" s="122"/>
      <c r="Z700" s="122"/>
      <c r="AA700" s="122"/>
      <c r="AB700" s="122"/>
      <c r="AC700" s="122"/>
      <c r="AD700" s="122"/>
      <c r="AE700" s="122"/>
      <c r="AF700" s="122"/>
      <c r="AG700" s="122"/>
      <c r="AH700" s="122"/>
      <c r="AI700" s="122"/>
    </row>
    <row r="701" spans="1:35" ht="14.25" customHeight="1" x14ac:dyDescent="0.3">
      <c r="A701" s="122"/>
      <c r="D701" s="122"/>
      <c r="E701" s="122"/>
      <c r="F701" s="122"/>
      <c r="G701" s="122"/>
      <c r="H701" s="122"/>
      <c r="I701" s="122"/>
      <c r="J701" s="122"/>
      <c r="K701" s="122"/>
      <c r="L701" s="122"/>
      <c r="M701" s="122"/>
      <c r="N701" s="122"/>
      <c r="O701" s="122"/>
      <c r="P701" s="122"/>
      <c r="Q701" s="122"/>
      <c r="R701" s="122"/>
      <c r="S701" s="122"/>
      <c r="T701" s="122"/>
      <c r="U701" s="122"/>
      <c r="V701" s="122"/>
      <c r="W701" s="122"/>
      <c r="X701" s="122"/>
      <c r="Y701" s="122"/>
      <c r="Z701" s="122"/>
      <c r="AA701" s="122"/>
      <c r="AB701" s="122"/>
      <c r="AC701" s="122"/>
      <c r="AD701" s="122"/>
      <c r="AE701" s="122"/>
      <c r="AF701" s="122"/>
      <c r="AG701" s="122"/>
      <c r="AH701" s="122"/>
      <c r="AI701" s="122"/>
    </row>
    <row r="702" spans="1:35" ht="14.25" customHeight="1" x14ac:dyDescent="0.3">
      <c r="A702" s="122"/>
      <c r="D702" s="122"/>
      <c r="E702" s="122"/>
      <c r="F702" s="122"/>
      <c r="G702" s="122"/>
      <c r="H702" s="122"/>
      <c r="I702" s="122"/>
      <c r="J702" s="122"/>
      <c r="K702" s="122"/>
      <c r="L702" s="122"/>
      <c r="M702" s="122"/>
      <c r="N702" s="122"/>
      <c r="O702" s="122"/>
      <c r="P702" s="122"/>
      <c r="Q702" s="122"/>
      <c r="R702" s="122"/>
      <c r="S702" s="122"/>
      <c r="T702" s="122"/>
      <c r="U702" s="122"/>
      <c r="V702" s="122"/>
      <c r="W702" s="122"/>
      <c r="X702" s="122"/>
      <c r="Y702" s="122"/>
      <c r="Z702" s="122"/>
      <c r="AA702" s="122"/>
      <c r="AB702" s="122"/>
      <c r="AC702" s="122"/>
      <c r="AD702" s="122"/>
      <c r="AE702" s="122"/>
      <c r="AF702" s="122"/>
      <c r="AG702" s="122"/>
      <c r="AH702" s="122"/>
      <c r="AI702" s="122"/>
    </row>
    <row r="703" spans="1:35" ht="14.25" customHeight="1" x14ac:dyDescent="0.3">
      <c r="A703" s="122"/>
      <c r="D703" s="122"/>
      <c r="E703" s="122"/>
      <c r="F703" s="122"/>
      <c r="G703" s="122"/>
      <c r="H703" s="122"/>
      <c r="I703" s="122"/>
      <c r="J703" s="122"/>
      <c r="K703" s="122"/>
      <c r="L703" s="122"/>
      <c r="M703" s="122"/>
      <c r="N703" s="122"/>
      <c r="O703" s="122"/>
      <c r="P703" s="122"/>
      <c r="Q703" s="122"/>
      <c r="R703" s="122"/>
      <c r="S703" s="122"/>
      <c r="T703" s="122"/>
      <c r="U703" s="122"/>
      <c r="V703" s="122"/>
      <c r="W703" s="122"/>
      <c r="X703" s="122"/>
      <c r="Y703" s="122"/>
      <c r="Z703" s="122"/>
      <c r="AA703" s="122"/>
      <c r="AB703" s="122"/>
      <c r="AC703" s="122"/>
      <c r="AD703" s="122"/>
      <c r="AE703" s="122"/>
      <c r="AF703" s="122"/>
      <c r="AG703" s="122"/>
      <c r="AH703" s="122"/>
      <c r="AI703" s="122"/>
    </row>
    <row r="704" spans="1:35" ht="14.25" customHeight="1" x14ac:dyDescent="0.3">
      <c r="A704" s="122"/>
      <c r="D704" s="122"/>
      <c r="E704" s="122"/>
      <c r="F704" s="122"/>
      <c r="G704" s="122"/>
      <c r="H704" s="122"/>
      <c r="I704" s="122"/>
      <c r="J704" s="122"/>
      <c r="K704" s="122"/>
      <c r="L704" s="122"/>
      <c r="M704" s="122"/>
      <c r="N704" s="122"/>
      <c r="O704" s="122"/>
      <c r="P704" s="122"/>
      <c r="Q704" s="122"/>
      <c r="R704" s="122"/>
      <c r="S704" s="122"/>
      <c r="T704" s="122"/>
      <c r="U704" s="122"/>
      <c r="V704" s="122"/>
      <c r="W704" s="122"/>
      <c r="X704" s="122"/>
      <c r="Y704" s="122"/>
      <c r="Z704" s="122"/>
      <c r="AA704" s="122"/>
      <c r="AB704" s="122"/>
      <c r="AC704" s="122"/>
      <c r="AD704" s="122"/>
      <c r="AE704" s="122"/>
      <c r="AF704" s="122"/>
      <c r="AG704" s="122"/>
      <c r="AH704" s="122"/>
      <c r="AI704" s="122"/>
    </row>
    <row r="705" spans="1:35" ht="14.25" customHeight="1" x14ac:dyDescent="0.3">
      <c r="A705" s="122"/>
      <c r="D705" s="122"/>
      <c r="E705" s="122"/>
      <c r="F705" s="122"/>
      <c r="G705" s="122"/>
      <c r="H705" s="122"/>
      <c r="I705" s="122"/>
      <c r="J705" s="122"/>
      <c r="K705" s="122"/>
      <c r="L705" s="122"/>
      <c r="M705" s="122"/>
      <c r="N705" s="122"/>
      <c r="O705" s="122"/>
      <c r="P705" s="122"/>
      <c r="Q705" s="122"/>
      <c r="R705" s="122"/>
      <c r="S705" s="122"/>
      <c r="T705" s="122"/>
      <c r="U705" s="122"/>
      <c r="V705" s="122"/>
      <c r="W705" s="122"/>
      <c r="X705" s="122"/>
      <c r="Y705" s="122"/>
      <c r="Z705" s="122"/>
      <c r="AA705" s="122"/>
      <c r="AB705" s="122"/>
      <c r="AC705" s="122"/>
      <c r="AD705" s="122"/>
      <c r="AE705" s="122"/>
      <c r="AF705" s="122"/>
      <c r="AG705" s="122"/>
      <c r="AH705" s="122"/>
      <c r="AI705" s="122"/>
    </row>
    <row r="706" spans="1:35" ht="14.25" customHeight="1" x14ac:dyDescent="0.3">
      <c r="A706" s="122"/>
      <c r="D706" s="122"/>
      <c r="E706" s="122"/>
      <c r="F706" s="122"/>
      <c r="G706" s="122"/>
      <c r="H706" s="122"/>
      <c r="I706" s="122"/>
      <c r="J706" s="122"/>
      <c r="K706" s="122"/>
      <c r="L706" s="122"/>
      <c r="M706" s="122"/>
      <c r="N706" s="122"/>
      <c r="O706" s="122"/>
      <c r="P706" s="122"/>
      <c r="Q706" s="122"/>
      <c r="R706" s="122"/>
      <c r="S706" s="122"/>
      <c r="T706" s="122"/>
      <c r="U706" s="122"/>
      <c r="V706" s="122"/>
      <c r="W706" s="122"/>
      <c r="X706" s="122"/>
      <c r="Y706" s="122"/>
      <c r="Z706" s="122"/>
      <c r="AA706" s="122"/>
      <c r="AB706" s="122"/>
      <c r="AC706" s="122"/>
      <c r="AD706" s="122"/>
      <c r="AE706" s="122"/>
      <c r="AF706" s="122"/>
      <c r="AG706" s="122"/>
      <c r="AH706" s="122"/>
      <c r="AI706" s="122"/>
    </row>
    <row r="707" spans="1:35" ht="14.25" customHeight="1" x14ac:dyDescent="0.3">
      <c r="A707" s="122"/>
      <c r="D707" s="122"/>
      <c r="E707" s="122"/>
      <c r="F707" s="122"/>
      <c r="G707" s="122"/>
      <c r="H707" s="122"/>
      <c r="I707" s="122"/>
      <c r="J707" s="122"/>
      <c r="K707" s="122"/>
      <c r="L707" s="122"/>
      <c r="M707" s="122"/>
      <c r="N707" s="122"/>
      <c r="O707" s="122"/>
      <c r="P707" s="122"/>
      <c r="Q707" s="122"/>
      <c r="R707" s="122"/>
      <c r="S707" s="122"/>
      <c r="T707" s="122"/>
      <c r="U707" s="122"/>
      <c r="V707" s="122"/>
      <c r="W707" s="122"/>
      <c r="X707" s="122"/>
      <c r="Y707" s="122"/>
      <c r="Z707" s="122"/>
      <c r="AA707" s="122"/>
      <c r="AB707" s="122"/>
      <c r="AC707" s="122"/>
      <c r="AD707" s="122"/>
      <c r="AE707" s="122"/>
      <c r="AF707" s="122"/>
      <c r="AG707" s="122"/>
      <c r="AH707" s="122"/>
      <c r="AI707" s="122"/>
    </row>
    <row r="708" spans="1:35" ht="14.25" customHeight="1" x14ac:dyDescent="0.3">
      <c r="A708" s="122"/>
      <c r="D708" s="122"/>
      <c r="E708" s="122"/>
      <c r="F708" s="122"/>
      <c r="G708" s="122"/>
      <c r="H708" s="122"/>
      <c r="I708" s="122"/>
      <c r="J708" s="122"/>
      <c r="K708" s="122"/>
      <c r="L708" s="122"/>
      <c r="M708" s="122"/>
      <c r="N708" s="122"/>
      <c r="O708" s="122"/>
      <c r="P708" s="122"/>
      <c r="Q708" s="122"/>
      <c r="R708" s="122"/>
      <c r="S708" s="122"/>
      <c r="T708" s="122"/>
      <c r="U708" s="122"/>
      <c r="V708" s="122"/>
      <c r="W708" s="122"/>
      <c r="X708" s="122"/>
      <c r="Y708" s="122"/>
      <c r="Z708" s="122"/>
      <c r="AA708" s="122"/>
      <c r="AB708" s="122"/>
      <c r="AC708" s="122"/>
      <c r="AD708" s="122"/>
      <c r="AE708" s="122"/>
      <c r="AF708" s="122"/>
      <c r="AG708" s="122"/>
      <c r="AH708" s="122"/>
      <c r="AI708" s="122"/>
    </row>
    <row r="709" spans="1:35" ht="14.25" customHeight="1" x14ac:dyDescent="0.3">
      <c r="A709" s="122"/>
      <c r="D709" s="122"/>
      <c r="E709" s="122"/>
      <c r="F709" s="122"/>
      <c r="G709" s="122"/>
      <c r="H709" s="122"/>
      <c r="I709" s="122"/>
      <c r="J709" s="122"/>
      <c r="K709" s="122"/>
      <c r="L709" s="122"/>
      <c r="M709" s="122"/>
      <c r="N709" s="122"/>
      <c r="O709" s="122"/>
      <c r="P709" s="122"/>
      <c r="Q709" s="122"/>
      <c r="R709" s="122"/>
      <c r="S709" s="122"/>
      <c r="T709" s="122"/>
      <c r="U709" s="122"/>
      <c r="V709" s="122"/>
      <c r="W709" s="122"/>
      <c r="X709" s="122"/>
      <c r="Y709" s="122"/>
      <c r="Z709" s="122"/>
      <c r="AA709" s="122"/>
      <c r="AB709" s="122"/>
      <c r="AC709" s="122"/>
      <c r="AD709" s="122"/>
      <c r="AE709" s="122"/>
      <c r="AF709" s="122"/>
      <c r="AG709" s="122"/>
      <c r="AH709" s="122"/>
      <c r="AI709" s="122"/>
    </row>
    <row r="710" spans="1:35" ht="14.25" customHeight="1" x14ac:dyDescent="0.3">
      <c r="A710" s="122"/>
      <c r="D710" s="122"/>
      <c r="E710" s="122"/>
      <c r="F710" s="122"/>
      <c r="G710" s="122"/>
      <c r="H710" s="122"/>
      <c r="I710" s="122"/>
      <c r="J710" s="122"/>
      <c r="K710" s="122"/>
      <c r="L710" s="122"/>
      <c r="M710" s="122"/>
      <c r="N710" s="122"/>
      <c r="O710" s="122"/>
      <c r="P710" s="122"/>
      <c r="Q710" s="122"/>
      <c r="R710" s="122"/>
      <c r="S710" s="122"/>
      <c r="T710" s="122"/>
      <c r="U710" s="122"/>
      <c r="V710" s="122"/>
      <c r="W710" s="122"/>
      <c r="X710" s="122"/>
      <c r="Y710" s="122"/>
      <c r="Z710" s="122"/>
      <c r="AA710" s="122"/>
      <c r="AB710" s="122"/>
      <c r="AC710" s="122"/>
      <c r="AD710" s="122"/>
      <c r="AE710" s="122"/>
      <c r="AF710" s="122"/>
      <c r="AG710" s="122"/>
      <c r="AH710" s="122"/>
      <c r="AI710" s="122"/>
    </row>
    <row r="711" spans="1:35" ht="14.25" customHeight="1" x14ac:dyDescent="0.3">
      <c r="A711" s="122"/>
      <c r="D711" s="122"/>
      <c r="E711" s="122"/>
      <c r="F711" s="122"/>
      <c r="G711" s="122"/>
      <c r="H711" s="122"/>
      <c r="I711" s="122"/>
      <c r="J711" s="122"/>
      <c r="K711" s="122"/>
      <c r="L711" s="122"/>
      <c r="M711" s="122"/>
      <c r="N711" s="122"/>
      <c r="O711" s="122"/>
      <c r="P711" s="122"/>
      <c r="Q711" s="122"/>
      <c r="R711" s="122"/>
      <c r="S711" s="122"/>
      <c r="T711" s="122"/>
      <c r="U711" s="122"/>
      <c r="V711" s="122"/>
      <c r="W711" s="122"/>
      <c r="X711" s="122"/>
      <c r="Y711" s="122"/>
      <c r="Z711" s="122"/>
      <c r="AA711" s="122"/>
      <c r="AB711" s="122"/>
      <c r="AC711" s="122"/>
      <c r="AD711" s="122"/>
      <c r="AE711" s="122"/>
      <c r="AF711" s="122"/>
      <c r="AG711" s="122"/>
      <c r="AH711" s="122"/>
      <c r="AI711" s="122"/>
    </row>
    <row r="712" spans="1:35" ht="14.25" customHeight="1" x14ac:dyDescent="0.3">
      <c r="A712" s="122"/>
      <c r="D712" s="122"/>
      <c r="E712" s="122"/>
      <c r="F712" s="122"/>
      <c r="G712" s="122"/>
      <c r="H712" s="122"/>
      <c r="I712" s="122"/>
      <c r="J712" s="122"/>
      <c r="K712" s="122"/>
      <c r="L712" s="122"/>
      <c r="M712" s="122"/>
      <c r="N712" s="122"/>
      <c r="O712" s="122"/>
      <c r="P712" s="122"/>
      <c r="Q712" s="122"/>
      <c r="R712" s="122"/>
      <c r="S712" s="122"/>
      <c r="T712" s="122"/>
      <c r="U712" s="122"/>
      <c r="V712" s="122"/>
      <c r="W712" s="122"/>
      <c r="X712" s="122"/>
      <c r="Y712" s="122"/>
      <c r="Z712" s="122"/>
      <c r="AA712" s="122"/>
      <c r="AB712" s="122"/>
      <c r="AC712" s="122"/>
      <c r="AD712" s="122"/>
      <c r="AE712" s="122"/>
      <c r="AF712" s="122"/>
      <c r="AG712" s="122"/>
      <c r="AH712" s="122"/>
      <c r="AI712" s="122"/>
    </row>
    <row r="713" spans="1:35" ht="14.25" customHeight="1" x14ac:dyDescent="0.3">
      <c r="A713" s="122"/>
      <c r="D713" s="122"/>
      <c r="E713" s="122"/>
      <c r="F713" s="122"/>
      <c r="G713" s="122"/>
      <c r="H713" s="122"/>
      <c r="I713" s="122"/>
      <c r="J713" s="122"/>
      <c r="K713" s="122"/>
      <c r="L713" s="122"/>
      <c r="M713" s="122"/>
      <c r="N713" s="122"/>
      <c r="O713" s="122"/>
      <c r="P713" s="122"/>
      <c r="Q713" s="122"/>
      <c r="R713" s="122"/>
      <c r="S713" s="122"/>
      <c r="T713" s="122"/>
      <c r="U713" s="122"/>
      <c r="V713" s="122"/>
      <c r="W713" s="122"/>
      <c r="X713" s="122"/>
      <c r="Y713" s="122"/>
      <c r="Z713" s="122"/>
      <c r="AA713" s="122"/>
      <c r="AB713" s="122"/>
      <c r="AC713" s="122"/>
      <c r="AD713" s="122"/>
      <c r="AE713" s="122"/>
      <c r="AF713" s="122"/>
      <c r="AG713" s="122"/>
      <c r="AH713" s="122"/>
      <c r="AI713" s="122"/>
    </row>
    <row r="714" spans="1:35" ht="14.25" customHeight="1" x14ac:dyDescent="0.3">
      <c r="A714" s="122"/>
      <c r="D714" s="122"/>
      <c r="E714" s="122"/>
      <c r="F714" s="122"/>
      <c r="G714" s="122"/>
      <c r="H714" s="122"/>
      <c r="I714" s="122"/>
      <c r="J714" s="122"/>
      <c r="K714" s="122"/>
      <c r="L714" s="122"/>
      <c r="M714" s="122"/>
      <c r="N714" s="122"/>
      <c r="O714" s="122"/>
      <c r="P714" s="122"/>
      <c r="Q714" s="122"/>
      <c r="R714" s="122"/>
      <c r="S714" s="122"/>
      <c r="T714" s="122"/>
      <c r="U714" s="122"/>
      <c r="V714" s="122"/>
      <c r="W714" s="122"/>
      <c r="X714" s="122"/>
      <c r="Y714" s="122"/>
      <c r="Z714" s="122"/>
      <c r="AA714" s="122"/>
      <c r="AB714" s="122"/>
      <c r="AC714" s="122"/>
      <c r="AD714" s="122"/>
      <c r="AE714" s="122"/>
      <c r="AF714" s="122"/>
      <c r="AG714" s="122"/>
      <c r="AH714" s="122"/>
      <c r="AI714" s="122"/>
    </row>
    <row r="715" spans="1:35" ht="14.25" customHeight="1" x14ac:dyDescent="0.3">
      <c r="A715" s="122"/>
      <c r="D715" s="122"/>
      <c r="E715" s="122"/>
      <c r="F715" s="122"/>
      <c r="G715" s="122"/>
      <c r="H715" s="122"/>
      <c r="I715" s="122"/>
      <c r="J715" s="122"/>
      <c r="K715" s="122"/>
      <c r="L715" s="122"/>
      <c r="M715" s="122"/>
      <c r="N715" s="122"/>
      <c r="O715" s="122"/>
      <c r="P715" s="122"/>
      <c r="Q715" s="122"/>
      <c r="R715" s="122"/>
      <c r="S715" s="122"/>
      <c r="T715" s="122"/>
      <c r="U715" s="122"/>
      <c r="V715" s="122"/>
      <c r="W715" s="122"/>
      <c r="X715" s="122"/>
      <c r="Y715" s="122"/>
      <c r="Z715" s="122"/>
      <c r="AA715" s="122"/>
      <c r="AB715" s="122"/>
      <c r="AC715" s="122"/>
      <c r="AD715" s="122"/>
      <c r="AE715" s="122"/>
      <c r="AF715" s="122"/>
      <c r="AG715" s="122"/>
      <c r="AH715" s="122"/>
      <c r="AI715" s="122"/>
    </row>
    <row r="716" spans="1:35" ht="14.25" customHeight="1" x14ac:dyDescent="0.3">
      <c r="A716" s="122"/>
      <c r="D716" s="122"/>
      <c r="E716" s="122"/>
      <c r="F716" s="122"/>
      <c r="G716" s="122"/>
      <c r="H716" s="122"/>
      <c r="I716" s="122"/>
      <c r="J716" s="122"/>
      <c r="K716" s="122"/>
      <c r="L716" s="122"/>
      <c r="M716" s="122"/>
      <c r="N716" s="122"/>
      <c r="O716" s="122"/>
      <c r="P716" s="122"/>
      <c r="Q716" s="122"/>
      <c r="R716" s="122"/>
      <c r="S716" s="122"/>
      <c r="T716" s="122"/>
      <c r="U716" s="122"/>
      <c r="V716" s="122"/>
      <c r="W716" s="122"/>
      <c r="X716" s="122"/>
      <c r="Y716" s="122"/>
      <c r="Z716" s="122"/>
      <c r="AA716" s="122"/>
      <c r="AB716" s="122"/>
      <c r="AC716" s="122"/>
      <c r="AD716" s="122"/>
      <c r="AE716" s="122"/>
      <c r="AF716" s="122"/>
      <c r="AG716" s="122"/>
      <c r="AH716" s="122"/>
      <c r="AI716" s="122"/>
    </row>
    <row r="717" spans="1:35" ht="14.25" customHeight="1" x14ac:dyDescent="0.3">
      <c r="A717" s="122"/>
      <c r="D717" s="122"/>
      <c r="E717" s="122"/>
      <c r="F717" s="122"/>
      <c r="G717" s="122"/>
      <c r="H717" s="122"/>
      <c r="I717" s="122"/>
      <c r="J717" s="122"/>
      <c r="K717" s="122"/>
      <c r="L717" s="122"/>
      <c r="M717" s="122"/>
      <c r="N717" s="122"/>
      <c r="O717" s="122"/>
      <c r="P717" s="122"/>
      <c r="Q717" s="122"/>
      <c r="R717" s="122"/>
      <c r="S717" s="122"/>
      <c r="T717" s="122"/>
      <c r="U717" s="122"/>
      <c r="V717" s="122"/>
      <c r="W717" s="122"/>
      <c r="X717" s="122"/>
      <c r="Y717" s="122"/>
      <c r="Z717" s="122"/>
      <c r="AA717" s="122"/>
      <c r="AB717" s="122"/>
      <c r="AC717" s="122"/>
      <c r="AD717" s="122"/>
      <c r="AE717" s="122"/>
      <c r="AF717" s="122"/>
      <c r="AG717" s="122"/>
      <c r="AH717" s="122"/>
      <c r="AI717" s="122"/>
    </row>
    <row r="718" spans="1:35" ht="14.25" customHeight="1" x14ac:dyDescent="0.3">
      <c r="A718" s="122"/>
      <c r="D718" s="122"/>
      <c r="E718" s="122"/>
      <c r="F718" s="122"/>
      <c r="G718" s="122"/>
      <c r="H718" s="122"/>
      <c r="I718" s="122"/>
      <c r="J718" s="122"/>
      <c r="K718" s="122"/>
      <c r="L718" s="122"/>
      <c r="M718" s="122"/>
      <c r="N718" s="122"/>
      <c r="O718" s="122"/>
      <c r="P718" s="122"/>
      <c r="Q718" s="122"/>
      <c r="R718" s="122"/>
      <c r="S718" s="122"/>
      <c r="T718" s="122"/>
      <c r="U718" s="122"/>
      <c r="V718" s="122"/>
      <c r="W718" s="122"/>
      <c r="X718" s="122"/>
      <c r="Y718" s="122"/>
      <c r="Z718" s="122"/>
      <c r="AA718" s="122"/>
      <c r="AB718" s="122"/>
      <c r="AC718" s="122"/>
      <c r="AD718" s="122"/>
      <c r="AE718" s="122"/>
      <c r="AF718" s="122"/>
      <c r="AG718" s="122"/>
      <c r="AH718" s="122"/>
      <c r="AI718" s="122"/>
    </row>
    <row r="719" spans="1:35" ht="14.25" customHeight="1" x14ac:dyDescent="0.3">
      <c r="A719" s="122"/>
      <c r="D719" s="122"/>
      <c r="E719" s="122"/>
      <c r="F719" s="122"/>
      <c r="G719" s="122"/>
      <c r="H719" s="122"/>
      <c r="I719" s="122"/>
      <c r="J719" s="122"/>
      <c r="K719" s="122"/>
      <c r="L719" s="122"/>
      <c r="M719" s="122"/>
      <c r="N719" s="122"/>
      <c r="O719" s="122"/>
      <c r="P719" s="122"/>
      <c r="Q719" s="122"/>
      <c r="R719" s="122"/>
      <c r="S719" s="122"/>
      <c r="T719" s="122"/>
      <c r="U719" s="122"/>
      <c r="V719" s="122"/>
      <c r="W719" s="122"/>
      <c r="X719" s="122"/>
      <c r="Y719" s="122"/>
      <c r="Z719" s="122"/>
      <c r="AA719" s="122"/>
      <c r="AB719" s="122"/>
      <c r="AC719" s="122"/>
      <c r="AD719" s="122"/>
      <c r="AE719" s="122"/>
      <c r="AF719" s="122"/>
      <c r="AG719" s="122"/>
      <c r="AH719" s="122"/>
      <c r="AI719" s="122"/>
    </row>
    <row r="720" spans="1:35" ht="14.25" customHeight="1" x14ac:dyDescent="0.3">
      <c r="A720" s="122"/>
      <c r="D720" s="122"/>
      <c r="E720" s="122"/>
      <c r="F720" s="122"/>
      <c r="G720" s="122"/>
      <c r="H720" s="122"/>
      <c r="I720" s="122"/>
      <c r="J720" s="122"/>
      <c r="K720" s="122"/>
      <c r="L720" s="122"/>
      <c r="M720" s="122"/>
      <c r="N720" s="122"/>
      <c r="O720" s="122"/>
      <c r="P720" s="122"/>
      <c r="Q720" s="122"/>
      <c r="R720" s="122"/>
      <c r="S720" s="122"/>
      <c r="T720" s="122"/>
      <c r="U720" s="122"/>
      <c r="V720" s="122"/>
      <c r="W720" s="122"/>
      <c r="X720" s="122"/>
      <c r="Y720" s="122"/>
      <c r="Z720" s="122"/>
      <c r="AA720" s="122"/>
      <c r="AB720" s="122"/>
      <c r="AC720" s="122"/>
      <c r="AD720" s="122"/>
      <c r="AE720" s="122"/>
      <c r="AF720" s="122"/>
      <c r="AG720" s="122"/>
      <c r="AH720" s="122"/>
      <c r="AI720" s="122"/>
    </row>
    <row r="721" spans="1:35" ht="14.25" customHeight="1" x14ac:dyDescent="0.3">
      <c r="A721" s="122"/>
      <c r="D721" s="122"/>
      <c r="E721" s="122"/>
      <c r="F721" s="122"/>
      <c r="G721" s="122"/>
      <c r="H721" s="122"/>
      <c r="I721" s="122"/>
      <c r="J721" s="122"/>
      <c r="K721" s="122"/>
      <c r="L721" s="122"/>
      <c r="M721" s="122"/>
      <c r="N721" s="122"/>
      <c r="O721" s="122"/>
      <c r="P721" s="122"/>
      <c r="Q721" s="122"/>
      <c r="R721" s="122"/>
      <c r="S721" s="122"/>
      <c r="T721" s="122"/>
      <c r="U721" s="122"/>
      <c r="V721" s="122"/>
      <c r="W721" s="122"/>
      <c r="X721" s="122"/>
      <c r="Y721" s="122"/>
      <c r="Z721" s="122"/>
      <c r="AA721" s="122"/>
      <c r="AB721" s="122"/>
      <c r="AC721" s="122"/>
      <c r="AD721" s="122"/>
      <c r="AE721" s="122"/>
      <c r="AF721" s="122"/>
      <c r="AG721" s="122"/>
      <c r="AH721" s="122"/>
      <c r="AI721" s="122"/>
    </row>
    <row r="722" spans="1:35" ht="14.25" customHeight="1" x14ac:dyDescent="0.3">
      <c r="A722" s="122"/>
      <c r="D722" s="122"/>
      <c r="E722" s="122"/>
      <c r="F722" s="122"/>
      <c r="G722" s="122"/>
      <c r="H722" s="122"/>
      <c r="I722" s="122"/>
      <c r="J722" s="122"/>
      <c r="K722" s="122"/>
      <c r="L722" s="122"/>
      <c r="M722" s="122"/>
      <c r="N722" s="122"/>
      <c r="O722" s="122"/>
      <c r="P722" s="122"/>
      <c r="Q722" s="122"/>
      <c r="R722" s="122"/>
      <c r="S722" s="122"/>
      <c r="T722" s="122"/>
      <c r="U722" s="122"/>
      <c r="V722" s="122"/>
      <c r="W722" s="122"/>
      <c r="X722" s="122"/>
      <c r="Y722" s="122"/>
      <c r="Z722" s="122"/>
      <c r="AA722" s="122"/>
      <c r="AB722" s="122"/>
      <c r="AC722" s="122"/>
      <c r="AD722" s="122"/>
      <c r="AE722" s="122"/>
      <c r="AF722" s="122"/>
      <c r="AG722" s="122"/>
      <c r="AH722" s="122"/>
      <c r="AI722" s="122"/>
    </row>
    <row r="723" spans="1:35" ht="14.25" customHeight="1" x14ac:dyDescent="0.3">
      <c r="A723" s="122"/>
      <c r="D723" s="122"/>
      <c r="E723" s="122"/>
      <c r="F723" s="122"/>
      <c r="G723" s="122"/>
      <c r="H723" s="122"/>
      <c r="I723" s="122"/>
      <c r="J723" s="122"/>
      <c r="K723" s="122"/>
      <c r="L723" s="122"/>
      <c r="M723" s="122"/>
      <c r="N723" s="122"/>
      <c r="O723" s="122"/>
      <c r="P723" s="122"/>
      <c r="Q723" s="122"/>
      <c r="R723" s="122"/>
      <c r="S723" s="122"/>
      <c r="T723" s="122"/>
      <c r="U723" s="122"/>
      <c r="V723" s="122"/>
      <c r="W723" s="122"/>
      <c r="X723" s="122"/>
      <c r="Y723" s="122"/>
      <c r="Z723" s="122"/>
      <c r="AA723" s="122"/>
      <c r="AB723" s="122"/>
      <c r="AC723" s="122"/>
      <c r="AD723" s="122"/>
      <c r="AE723" s="122"/>
      <c r="AF723" s="122"/>
      <c r="AG723" s="122"/>
      <c r="AH723" s="122"/>
      <c r="AI723" s="122"/>
    </row>
    <row r="724" spans="1:35" ht="14.25" customHeight="1" x14ac:dyDescent="0.3">
      <c r="A724" s="122"/>
      <c r="D724" s="122"/>
      <c r="E724" s="122"/>
      <c r="F724" s="122"/>
      <c r="G724" s="122"/>
      <c r="H724" s="122"/>
      <c r="I724" s="122"/>
      <c r="J724" s="122"/>
      <c r="K724" s="122"/>
      <c r="L724" s="122"/>
      <c r="M724" s="122"/>
      <c r="N724" s="122"/>
      <c r="O724" s="122"/>
      <c r="P724" s="122"/>
      <c r="Q724" s="122"/>
      <c r="R724" s="122"/>
      <c r="S724" s="122"/>
      <c r="T724" s="122"/>
      <c r="U724" s="122"/>
      <c r="V724" s="122"/>
      <c r="W724" s="122"/>
      <c r="X724" s="122"/>
      <c r="Y724" s="122"/>
      <c r="Z724" s="122"/>
      <c r="AA724" s="122"/>
      <c r="AB724" s="122"/>
      <c r="AC724" s="122"/>
      <c r="AD724" s="122"/>
      <c r="AE724" s="122"/>
      <c r="AF724" s="122"/>
      <c r="AG724" s="122"/>
      <c r="AH724" s="122"/>
      <c r="AI724" s="122"/>
    </row>
    <row r="725" spans="1:35" ht="14.25" customHeight="1" x14ac:dyDescent="0.3">
      <c r="A725" s="122"/>
      <c r="D725" s="122"/>
      <c r="E725" s="122"/>
      <c r="F725" s="122"/>
      <c r="G725" s="122"/>
      <c r="H725" s="122"/>
      <c r="I725" s="122"/>
      <c r="J725" s="122"/>
      <c r="K725" s="122"/>
      <c r="L725" s="122"/>
      <c r="M725" s="122"/>
      <c r="N725" s="122"/>
      <c r="O725" s="122"/>
      <c r="P725" s="122"/>
      <c r="Q725" s="122"/>
      <c r="R725" s="122"/>
      <c r="S725" s="122"/>
      <c r="T725" s="122"/>
      <c r="U725" s="122"/>
      <c r="V725" s="122"/>
      <c r="W725" s="122"/>
      <c r="X725" s="122"/>
      <c r="Y725" s="122"/>
      <c r="Z725" s="122"/>
      <c r="AA725" s="122"/>
      <c r="AB725" s="122"/>
      <c r="AC725" s="122"/>
      <c r="AD725" s="122"/>
      <c r="AE725" s="122"/>
      <c r="AF725" s="122"/>
      <c r="AG725" s="122"/>
      <c r="AH725" s="122"/>
      <c r="AI725" s="122"/>
    </row>
    <row r="726" spans="1:35" ht="14.25" customHeight="1" x14ac:dyDescent="0.3">
      <c r="A726" s="122"/>
      <c r="D726" s="122"/>
      <c r="E726" s="122"/>
      <c r="F726" s="122"/>
      <c r="G726" s="122"/>
      <c r="H726" s="122"/>
      <c r="I726" s="122"/>
      <c r="J726" s="122"/>
      <c r="K726" s="122"/>
      <c r="L726" s="122"/>
      <c r="M726" s="122"/>
      <c r="N726" s="122"/>
      <c r="O726" s="122"/>
      <c r="P726" s="122"/>
      <c r="Q726" s="122"/>
      <c r="R726" s="122"/>
      <c r="S726" s="122"/>
      <c r="T726" s="122"/>
      <c r="U726" s="122"/>
      <c r="V726" s="122"/>
      <c r="W726" s="122"/>
      <c r="X726" s="122"/>
      <c r="Y726" s="122"/>
      <c r="Z726" s="122"/>
      <c r="AA726" s="122"/>
      <c r="AB726" s="122"/>
      <c r="AC726" s="122"/>
      <c r="AD726" s="122"/>
      <c r="AE726" s="122"/>
      <c r="AF726" s="122"/>
      <c r="AG726" s="122"/>
      <c r="AH726" s="122"/>
      <c r="AI726" s="122"/>
    </row>
    <row r="727" spans="1:35" ht="14.25" customHeight="1" x14ac:dyDescent="0.3">
      <c r="A727" s="122"/>
      <c r="D727" s="122"/>
      <c r="E727" s="122"/>
      <c r="F727" s="122"/>
      <c r="G727" s="122"/>
      <c r="H727" s="122"/>
      <c r="I727" s="122"/>
      <c r="J727" s="122"/>
      <c r="K727" s="122"/>
      <c r="L727" s="122"/>
      <c r="M727" s="122"/>
      <c r="N727" s="122"/>
      <c r="O727" s="122"/>
      <c r="P727" s="122"/>
      <c r="Q727" s="122"/>
      <c r="R727" s="122"/>
      <c r="S727" s="122"/>
      <c r="T727" s="122"/>
      <c r="U727" s="122"/>
      <c r="V727" s="122"/>
      <c r="W727" s="122"/>
      <c r="X727" s="122"/>
      <c r="Y727" s="122"/>
      <c r="Z727" s="122"/>
      <c r="AA727" s="122"/>
      <c r="AB727" s="122"/>
      <c r="AC727" s="122"/>
      <c r="AD727" s="122"/>
      <c r="AE727" s="122"/>
      <c r="AF727" s="122"/>
      <c r="AG727" s="122"/>
      <c r="AH727" s="122"/>
      <c r="AI727" s="122"/>
    </row>
    <row r="728" spans="1:35" ht="14.25" customHeight="1" x14ac:dyDescent="0.3">
      <c r="A728" s="122"/>
      <c r="D728" s="122"/>
      <c r="E728" s="122"/>
      <c r="F728" s="122"/>
      <c r="G728" s="122"/>
      <c r="H728" s="122"/>
      <c r="I728" s="122"/>
      <c r="J728" s="122"/>
      <c r="K728" s="122"/>
      <c r="L728" s="122"/>
      <c r="M728" s="122"/>
      <c r="N728" s="122"/>
      <c r="O728" s="122"/>
      <c r="P728" s="122"/>
      <c r="Q728" s="122"/>
      <c r="R728" s="122"/>
      <c r="S728" s="122"/>
      <c r="T728" s="122"/>
      <c r="U728" s="122"/>
      <c r="V728" s="122"/>
      <c r="W728" s="122"/>
      <c r="X728" s="122"/>
      <c r="Y728" s="122"/>
      <c r="Z728" s="122"/>
      <c r="AA728" s="122"/>
      <c r="AB728" s="122"/>
      <c r="AC728" s="122"/>
      <c r="AD728" s="122"/>
      <c r="AE728" s="122"/>
      <c r="AF728" s="122"/>
      <c r="AG728" s="122"/>
      <c r="AH728" s="122"/>
      <c r="AI728" s="122"/>
    </row>
    <row r="729" spans="1:35" ht="14.25" customHeight="1" x14ac:dyDescent="0.3">
      <c r="A729" s="122"/>
      <c r="D729" s="122"/>
      <c r="E729" s="122"/>
      <c r="F729" s="122"/>
      <c r="G729" s="122"/>
      <c r="H729" s="122"/>
      <c r="I729" s="122"/>
      <c r="J729" s="122"/>
      <c r="K729" s="122"/>
      <c r="L729" s="122"/>
      <c r="M729" s="122"/>
      <c r="N729" s="122"/>
      <c r="O729" s="122"/>
      <c r="P729" s="122"/>
      <c r="Q729" s="122"/>
      <c r="R729" s="122"/>
      <c r="S729" s="122"/>
      <c r="T729" s="122"/>
      <c r="U729" s="122"/>
      <c r="V729" s="122"/>
      <c r="W729" s="122"/>
      <c r="X729" s="122"/>
      <c r="Y729" s="122"/>
      <c r="Z729" s="122"/>
      <c r="AA729" s="122"/>
      <c r="AB729" s="122"/>
      <c r="AC729" s="122"/>
      <c r="AD729" s="122"/>
      <c r="AE729" s="122"/>
      <c r="AF729" s="122"/>
      <c r="AG729" s="122"/>
      <c r="AH729" s="122"/>
      <c r="AI729" s="122"/>
    </row>
    <row r="730" spans="1:35" ht="14.25" customHeight="1" x14ac:dyDescent="0.3">
      <c r="A730" s="122"/>
      <c r="D730" s="122"/>
      <c r="E730" s="122"/>
      <c r="F730" s="122"/>
      <c r="G730" s="122"/>
      <c r="H730" s="122"/>
      <c r="I730" s="122"/>
      <c r="J730" s="122"/>
      <c r="K730" s="122"/>
      <c r="L730" s="122"/>
      <c r="M730" s="122"/>
      <c r="N730" s="122"/>
      <c r="O730" s="122"/>
      <c r="P730" s="122"/>
      <c r="Q730" s="122"/>
      <c r="R730" s="122"/>
      <c r="S730" s="122"/>
      <c r="T730" s="122"/>
      <c r="U730" s="122"/>
      <c r="V730" s="122"/>
      <c r="W730" s="122"/>
      <c r="X730" s="122"/>
      <c r="Y730" s="122"/>
      <c r="Z730" s="122"/>
      <c r="AA730" s="122"/>
      <c r="AB730" s="122"/>
      <c r="AC730" s="122"/>
      <c r="AD730" s="122"/>
      <c r="AE730" s="122"/>
      <c r="AF730" s="122"/>
      <c r="AG730" s="122"/>
      <c r="AH730" s="122"/>
      <c r="AI730" s="122"/>
    </row>
    <row r="731" spans="1:35" ht="14.25" customHeight="1" x14ac:dyDescent="0.3">
      <c r="A731" s="122"/>
      <c r="D731" s="122"/>
      <c r="E731" s="122"/>
      <c r="F731" s="122"/>
      <c r="G731" s="122"/>
      <c r="H731" s="122"/>
      <c r="I731" s="122"/>
      <c r="J731" s="122"/>
      <c r="K731" s="122"/>
      <c r="L731" s="122"/>
      <c r="M731" s="122"/>
      <c r="N731" s="122"/>
      <c r="O731" s="122"/>
      <c r="P731" s="122"/>
      <c r="Q731" s="122"/>
      <c r="R731" s="122"/>
      <c r="S731" s="122"/>
      <c r="T731" s="122"/>
      <c r="U731" s="122"/>
      <c r="V731" s="122"/>
      <c r="W731" s="122"/>
      <c r="X731" s="122"/>
      <c r="Y731" s="122"/>
      <c r="Z731" s="122"/>
      <c r="AA731" s="122"/>
      <c r="AB731" s="122"/>
      <c r="AC731" s="122"/>
      <c r="AD731" s="122"/>
      <c r="AE731" s="122"/>
      <c r="AF731" s="122"/>
      <c r="AG731" s="122"/>
      <c r="AH731" s="122"/>
      <c r="AI731" s="122"/>
    </row>
    <row r="732" spans="1:35" ht="14.25" customHeight="1" x14ac:dyDescent="0.3">
      <c r="A732" s="122"/>
      <c r="D732" s="122"/>
      <c r="E732" s="122"/>
      <c r="F732" s="122"/>
      <c r="G732" s="122"/>
      <c r="H732" s="122"/>
      <c r="I732" s="122"/>
      <c r="J732" s="122"/>
      <c r="K732" s="122"/>
      <c r="L732" s="122"/>
      <c r="M732" s="122"/>
      <c r="N732" s="122"/>
      <c r="O732" s="122"/>
      <c r="P732" s="122"/>
      <c r="Q732" s="122"/>
      <c r="R732" s="122"/>
      <c r="S732" s="122"/>
      <c r="T732" s="122"/>
      <c r="U732" s="122"/>
      <c r="V732" s="122"/>
      <c r="W732" s="122"/>
      <c r="X732" s="122"/>
      <c r="Y732" s="122"/>
      <c r="Z732" s="122"/>
      <c r="AA732" s="122"/>
      <c r="AB732" s="122"/>
      <c r="AC732" s="122"/>
      <c r="AD732" s="122"/>
      <c r="AE732" s="122"/>
      <c r="AF732" s="122"/>
      <c r="AG732" s="122"/>
      <c r="AH732" s="122"/>
      <c r="AI732" s="122"/>
    </row>
    <row r="733" spans="1:35" ht="14.25" customHeight="1" x14ac:dyDescent="0.3">
      <c r="A733" s="122"/>
      <c r="D733" s="122"/>
      <c r="E733" s="122"/>
      <c r="F733" s="122"/>
      <c r="G733" s="122"/>
      <c r="H733" s="122"/>
      <c r="I733" s="122"/>
      <c r="J733" s="122"/>
      <c r="K733" s="122"/>
      <c r="L733" s="122"/>
      <c r="M733" s="122"/>
      <c r="N733" s="122"/>
      <c r="O733" s="122"/>
      <c r="P733" s="122"/>
      <c r="Q733" s="122"/>
      <c r="R733" s="122"/>
      <c r="S733" s="122"/>
      <c r="T733" s="122"/>
      <c r="U733" s="122"/>
      <c r="V733" s="122"/>
      <c r="W733" s="122"/>
      <c r="X733" s="122"/>
      <c r="Y733" s="122"/>
      <c r="Z733" s="122"/>
      <c r="AA733" s="122"/>
      <c r="AB733" s="122"/>
      <c r="AC733" s="122"/>
      <c r="AD733" s="122"/>
      <c r="AE733" s="122"/>
      <c r="AF733" s="122"/>
      <c r="AG733" s="122"/>
      <c r="AH733" s="122"/>
      <c r="AI733" s="122"/>
    </row>
    <row r="734" spans="1:35" ht="14.25" customHeight="1" x14ac:dyDescent="0.3">
      <c r="A734" s="122"/>
      <c r="D734" s="122"/>
      <c r="E734" s="122"/>
      <c r="F734" s="122"/>
      <c r="G734" s="122"/>
      <c r="H734" s="122"/>
      <c r="I734" s="122"/>
      <c r="J734" s="122"/>
      <c r="K734" s="122"/>
      <c r="L734" s="122"/>
      <c r="M734" s="122"/>
      <c r="N734" s="122"/>
      <c r="O734" s="122"/>
      <c r="P734" s="122"/>
      <c r="Q734" s="122"/>
      <c r="R734" s="122"/>
      <c r="S734" s="122"/>
      <c r="T734" s="122"/>
      <c r="U734" s="122"/>
      <c r="V734" s="122"/>
      <c r="W734" s="122"/>
      <c r="X734" s="122"/>
      <c r="Y734" s="122"/>
      <c r="Z734" s="122"/>
      <c r="AA734" s="122"/>
      <c r="AB734" s="122"/>
      <c r="AC734" s="122"/>
      <c r="AD734" s="122"/>
      <c r="AE734" s="122"/>
      <c r="AF734" s="122"/>
      <c r="AG734" s="122"/>
      <c r="AH734" s="122"/>
      <c r="AI734" s="122"/>
    </row>
    <row r="735" spans="1:35" ht="14.25" customHeight="1" x14ac:dyDescent="0.3">
      <c r="A735" s="122"/>
      <c r="D735" s="122"/>
      <c r="E735" s="122"/>
      <c r="F735" s="122"/>
      <c r="G735" s="122"/>
      <c r="H735" s="122"/>
      <c r="I735" s="122"/>
      <c r="J735" s="122"/>
      <c r="K735" s="122"/>
      <c r="L735" s="122"/>
      <c r="M735" s="122"/>
      <c r="N735" s="122"/>
      <c r="O735" s="122"/>
      <c r="P735" s="122"/>
      <c r="Q735" s="122"/>
      <c r="R735" s="122"/>
      <c r="S735" s="122"/>
      <c r="T735" s="122"/>
      <c r="U735" s="122"/>
      <c r="V735" s="122"/>
      <c r="W735" s="122"/>
      <c r="X735" s="122"/>
      <c r="Y735" s="122"/>
      <c r="Z735" s="122"/>
      <c r="AA735" s="122"/>
      <c r="AB735" s="122"/>
      <c r="AC735" s="122"/>
      <c r="AD735" s="122"/>
      <c r="AE735" s="122"/>
      <c r="AF735" s="122"/>
      <c r="AG735" s="122"/>
      <c r="AH735" s="122"/>
      <c r="AI735" s="122"/>
    </row>
    <row r="736" spans="1:35" ht="14.25" customHeight="1" x14ac:dyDescent="0.3">
      <c r="A736" s="122"/>
      <c r="D736" s="122"/>
      <c r="E736" s="122"/>
      <c r="F736" s="122"/>
      <c r="G736" s="122"/>
      <c r="H736" s="122"/>
      <c r="I736" s="122"/>
      <c r="J736" s="122"/>
      <c r="K736" s="122"/>
      <c r="L736" s="122"/>
      <c r="M736" s="122"/>
      <c r="N736" s="122"/>
      <c r="O736" s="122"/>
      <c r="P736" s="122"/>
      <c r="Q736" s="122"/>
      <c r="R736" s="122"/>
      <c r="S736" s="122"/>
      <c r="T736" s="122"/>
      <c r="U736" s="122"/>
      <c r="V736" s="122"/>
      <c r="W736" s="122"/>
      <c r="X736" s="122"/>
      <c r="Y736" s="122"/>
      <c r="Z736" s="122"/>
      <c r="AA736" s="122"/>
      <c r="AB736" s="122"/>
      <c r="AC736" s="122"/>
      <c r="AD736" s="122"/>
      <c r="AE736" s="122"/>
      <c r="AF736" s="122"/>
      <c r="AG736" s="122"/>
      <c r="AH736" s="122"/>
      <c r="AI736" s="122"/>
    </row>
    <row r="737" spans="1:35" ht="14.25" customHeight="1" x14ac:dyDescent="0.3">
      <c r="A737" s="122"/>
      <c r="D737" s="122"/>
      <c r="E737" s="122"/>
      <c r="F737" s="122"/>
      <c r="G737" s="122"/>
      <c r="H737" s="122"/>
      <c r="I737" s="122"/>
      <c r="J737" s="122"/>
      <c r="K737" s="122"/>
      <c r="L737" s="122"/>
      <c r="M737" s="122"/>
      <c r="N737" s="122"/>
      <c r="O737" s="122"/>
      <c r="P737" s="122"/>
      <c r="Q737" s="122"/>
      <c r="R737" s="122"/>
      <c r="S737" s="122"/>
      <c r="T737" s="122"/>
      <c r="U737" s="122"/>
      <c r="V737" s="122"/>
      <c r="W737" s="122"/>
      <c r="X737" s="122"/>
      <c r="Y737" s="122"/>
      <c r="Z737" s="122"/>
      <c r="AA737" s="122"/>
      <c r="AB737" s="122"/>
      <c r="AC737" s="122"/>
      <c r="AD737" s="122"/>
      <c r="AE737" s="122"/>
      <c r="AF737" s="122"/>
      <c r="AG737" s="122"/>
      <c r="AH737" s="122"/>
      <c r="AI737" s="122"/>
    </row>
    <row r="738" spans="1:35" ht="14.25" customHeight="1" x14ac:dyDescent="0.3">
      <c r="A738" s="122"/>
      <c r="D738" s="122"/>
      <c r="E738" s="122"/>
      <c r="F738" s="122"/>
      <c r="G738" s="122"/>
      <c r="H738" s="122"/>
      <c r="I738" s="122"/>
      <c r="J738" s="122"/>
      <c r="K738" s="122"/>
      <c r="L738" s="122"/>
      <c r="M738" s="122"/>
      <c r="N738" s="122"/>
      <c r="O738" s="122"/>
      <c r="P738" s="122"/>
      <c r="Q738" s="122"/>
      <c r="R738" s="122"/>
      <c r="S738" s="122"/>
      <c r="T738" s="122"/>
      <c r="U738" s="122"/>
      <c r="V738" s="122"/>
      <c r="W738" s="122"/>
      <c r="X738" s="122"/>
      <c r="Y738" s="122"/>
      <c r="Z738" s="122"/>
      <c r="AA738" s="122"/>
      <c r="AB738" s="122"/>
      <c r="AC738" s="122"/>
      <c r="AD738" s="122"/>
      <c r="AE738" s="122"/>
      <c r="AF738" s="122"/>
      <c r="AG738" s="122"/>
      <c r="AH738" s="122"/>
      <c r="AI738" s="122"/>
    </row>
    <row r="739" spans="1:35" ht="14.25" customHeight="1" x14ac:dyDescent="0.3">
      <c r="A739" s="122"/>
      <c r="D739" s="122"/>
      <c r="E739" s="122"/>
      <c r="F739" s="122"/>
      <c r="G739" s="122"/>
      <c r="H739" s="122"/>
      <c r="I739" s="122"/>
      <c r="J739" s="122"/>
      <c r="K739" s="122"/>
      <c r="L739" s="122"/>
      <c r="M739" s="122"/>
      <c r="N739" s="122"/>
      <c r="O739" s="122"/>
      <c r="P739" s="122"/>
      <c r="Q739" s="122"/>
      <c r="R739" s="122"/>
      <c r="S739" s="122"/>
      <c r="T739" s="122"/>
      <c r="U739" s="122"/>
      <c r="V739" s="122"/>
      <c r="W739" s="122"/>
      <c r="X739" s="122"/>
      <c r="Y739" s="122"/>
      <c r="Z739" s="122"/>
      <c r="AA739" s="122"/>
      <c r="AB739" s="122"/>
      <c r="AC739" s="122"/>
      <c r="AD739" s="122"/>
      <c r="AE739" s="122"/>
      <c r="AF739" s="122"/>
      <c r="AG739" s="122"/>
      <c r="AH739" s="122"/>
      <c r="AI739" s="122"/>
    </row>
    <row r="740" spans="1:35" ht="14.25" customHeight="1" x14ac:dyDescent="0.3">
      <c r="A740" s="122"/>
      <c r="D740" s="122"/>
      <c r="E740" s="122"/>
      <c r="F740" s="122"/>
      <c r="G740" s="122"/>
      <c r="H740" s="122"/>
      <c r="I740" s="122"/>
      <c r="J740" s="122"/>
      <c r="K740" s="122"/>
      <c r="L740" s="122"/>
      <c r="M740" s="122"/>
      <c r="N740" s="122"/>
      <c r="O740" s="122"/>
      <c r="P740" s="122"/>
      <c r="Q740" s="122"/>
      <c r="R740" s="122"/>
      <c r="S740" s="122"/>
      <c r="T740" s="122"/>
      <c r="U740" s="122"/>
      <c r="V740" s="122"/>
      <c r="W740" s="122"/>
      <c r="X740" s="122"/>
      <c r="Y740" s="122"/>
      <c r="Z740" s="122"/>
      <c r="AA740" s="122"/>
      <c r="AB740" s="122"/>
      <c r="AC740" s="122"/>
      <c r="AD740" s="122"/>
      <c r="AE740" s="122"/>
      <c r="AF740" s="122"/>
      <c r="AG740" s="122"/>
      <c r="AH740" s="122"/>
      <c r="AI740" s="122"/>
    </row>
    <row r="741" spans="1:35" ht="14.25" customHeight="1" x14ac:dyDescent="0.3">
      <c r="A741" s="122"/>
      <c r="D741" s="122"/>
      <c r="E741" s="122"/>
      <c r="F741" s="122"/>
      <c r="G741" s="122"/>
      <c r="H741" s="122"/>
      <c r="I741" s="122"/>
      <c r="J741" s="122"/>
      <c r="K741" s="122"/>
      <c r="L741" s="122"/>
      <c r="M741" s="122"/>
      <c r="N741" s="122"/>
      <c r="O741" s="122"/>
      <c r="P741" s="122"/>
      <c r="Q741" s="122"/>
      <c r="R741" s="122"/>
      <c r="S741" s="122"/>
      <c r="T741" s="122"/>
      <c r="U741" s="122"/>
      <c r="V741" s="122"/>
      <c r="W741" s="122"/>
      <c r="X741" s="122"/>
      <c r="Y741" s="122"/>
      <c r="Z741" s="122"/>
      <c r="AA741" s="122"/>
      <c r="AB741" s="122"/>
      <c r="AC741" s="122"/>
      <c r="AD741" s="122"/>
      <c r="AE741" s="122"/>
      <c r="AF741" s="122"/>
      <c r="AG741" s="122"/>
      <c r="AH741" s="122"/>
      <c r="AI741" s="122"/>
    </row>
    <row r="742" spans="1:35" ht="14.25" customHeight="1" x14ac:dyDescent="0.3">
      <c r="A742" s="122"/>
      <c r="D742" s="122"/>
      <c r="E742" s="122"/>
      <c r="F742" s="122"/>
      <c r="G742" s="122"/>
      <c r="H742" s="122"/>
      <c r="I742" s="122"/>
      <c r="J742" s="122"/>
      <c r="K742" s="122"/>
      <c r="L742" s="122"/>
      <c r="M742" s="122"/>
      <c r="N742" s="122"/>
      <c r="O742" s="122"/>
      <c r="P742" s="122"/>
      <c r="Q742" s="122"/>
      <c r="R742" s="122"/>
      <c r="S742" s="122"/>
      <c r="T742" s="122"/>
      <c r="U742" s="122"/>
      <c r="V742" s="122"/>
      <c r="W742" s="122"/>
      <c r="X742" s="122"/>
      <c r="Y742" s="122"/>
      <c r="Z742" s="122"/>
      <c r="AA742" s="122"/>
      <c r="AB742" s="122"/>
      <c r="AC742" s="122"/>
      <c r="AD742" s="122"/>
      <c r="AE742" s="122"/>
      <c r="AF742" s="122"/>
      <c r="AG742" s="122"/>
      <c r="AH742" s="122"/>
      <c r="AI742" s="122"/>
    </row>
    <row r="743" spans="1:35" ht="14.25" customHeight="1" x14ac:dyDescent="0.3">
      <c r="A743" s="122"/>
      <c r="D743" s="122"/>
      <c r="E743" s="122"/>
      <c r="F743" s="122"/>
      <c r="G743" s="122"/>
      <c r="H743" s="122"/>
      <c r="I743" s="122"/>
      <c r="J743" s="122"/>
      <c r="K743" s="122"/>
      <c r="L743" s="122"/>
      <c r="M743" s="122"/>
      <c r="N743" s="122"/>
      <c r="O743" s="122"/>
      <c r="P743" s="122"/>
      <c r="Q743" s="122"/>
      <c r="R743" s="122"/>
      <c r="S743" s="122"/>
      <c r="T743" s="122"/>
      <c r="U743" s="122"/>
      <c r="V743" s="122"/>
      <c r="W743" s="122"/>
      <c r="X743" s="122"/>
      <c r="Y743" s="122"/>
      <c r="Z743" s="122"/>
      <c r="AA743" s="122"/>
      <c r="AB743" s="122"/>
      <c r="AC743" s="122"/>
      <c r="AD743" s="122"/>
      <c r="AE743" s="122"/>
      <c r="AF743" s="122"/>
      <c r="AG743" s="122"/>
      <c r="AH743" s="122"/>
      <c r="AI743" s="122"/>
    </row>
    <row r="744" spans="1:35" ht="14.25" customHeight="1" x14ac:dyDescent="0.3">
      <c r="A744" s="122"/>
      <c r="D744" s="122"/>
      <c r="E744" s="122"/>
      <c r="F744" s="122"/>
      <c r="G744" s="122"/>
      <c r="H744" s="122"/>
      <c r="I744" s="122"/>
      <c r="J744" s="122"/>
      <c r="K744" s="122"/>
      <c r="L744" s="122"/>
      <c r="M744" s="122"/>
      <c r="N744" s="122"/>
      <c r="O744" s="122"/>
      <c r="P744" s="122"/>
      <c r="Q744" s="122"/>
      <c r="R744" s="122"/>
      <c r="S744" s="122"/>
      <c r="T744" s="122"/>
      <c r="U744" s="122"/>
      <c r="V744" s="122"/>
      <c r="W744" s="122"/>
      <c r="X744" s="122"/>
      <c r="Y744" s="122"/>
      <c r="Z744" s="122"/>
      <c r="AA744" s="122"/>
      <c r="AB744" s="122"/>
      <c r="AC744" s="122"/>
      <c r="AD744" s="122"/>
      <c r="AE744" s="122"/>
      <c r="AF744" s="122"/>
      <c r="AG744" s="122"/>
      <c r="AH744" s="122"/>
      <c r="AI744" s="122"/>
    </row>
    <row r="745" spans="1:35" ht="14.25" customHeight="1" x14ac:dyDescent="0.3">
      <c r="A745" s="122"/>
      <c r="D745" s="122"/>
      <c r="E745" s="122"/>
      <c r="F745" s="122"/>
      <c r="G745" s="122"/>
      <c r="H745" s="122"/>
      <c r="I745" s="122"/>
      <c r="J745" s="122"/>
      <c r="K745" s="122"/>
      <c r="L745" s="122"/>
      <c r="M745" s="122"/>
      <c r="N745" s="122"/>
      <c r="O745" s="122"/>
      <c r="P745" s="122"/>
      <c r="Q745" s="122"/>
      <c r="R745" s="122"/>
      <c r="S745" s="122"/>
      <c r="T745" s="122"/>
      <c r="U745" s="122"/>
      <c r="V745" s="122"/>
      <c r="W745" s="122"/>
      <c r="X745" s="122"/>
      <c r="Y745" s="122"/>
      <c r="Z745" s="122"/>
      <c r="AA745" s="122"/>
      <c r="AB745" s="122"/>
      <c r="AC745" s="122"/>
      <c r="AD745" s="122"/>
      <c r="AE745" s="122"/>
      <c r="AF745" s="122"/>
      <c r="AG745" s="122"/>
      <c r="AH745" s="122"/>
      <c r="AI745" s="122"/>
    </row>
    <row r="746" spans="1:35" ht="14.25" customHeight="1" x14ac:dyDescent="0.3">
      <c r="A746" s="122"/>
      <c r="D746" s="122"/>
      <c r="E746" s="122"/>
      <c r="F746" s="122"/>
      <c r="G746" s="122"/>
      <c r="H746" s="122"/>
      <c r="I746" s="122"/>
      <c r="J746" s="122"/>
      <c r="K746" s="122"/>
      <c r="L746" s="122"/>
      <c r="M746" s="122"/>
      <c r="N746" s="122"/>
      <c r="O746" s="122"/>
      <c r="P746" s="122"/>
      <c r="Q746" s="122"/>
      <c r="R746" s="122"/>
      <c r="S746" s="122"/>
      <c r="T746" s="122"/>
      <c r="U746" s="122"/>
      <c r="V746" s="122"/>
      <c r="W746" s="122"/>
      <c r="X746" s="122"/>
      <c r="Y746" s="122"/>
      <c r="Z746" s="122"/>
      <c r="AA746" s="122"/>
      <c r="AB746" s="122"/>
      <c r="AC746" s="122"/>
      <c r="AD746" s="122"/>
      <c r="AE746" s="122"/>
      <c r="AF746" s="122"/>
      <c r="AG746" s="122"/>
      <c r="AH746" s="122"/>
      <c r="AI746" s="122"/>
    </row>
    <row r="747" spans="1:35" ht="14.25" customHeight="1" x14ac:dyDescent="0.3">
      <c r="A747" s="122"/>
      <c r="D747" s="122"/>
      <c r="E747" s="122"/>
      <c r="F747" s="122"/>
      <c r="G747" s="122"/>
      <c r="H747" s="122"/>
      <c r="I747" s="122"/>
      <c r="J747" s="122"/>
      <c r="K747" s="122"/>
      <c r="L747" s="122"/>
      <c r="M747" s="122"/>
      <c r="N747" s="122"/>
      <c r="O747" s="122"/>
      <c r="P747" s="122"/>
      <c r="Q747" s="122"/>
      <c r="R747" s="122"/>
      <c r="S747" s="122"/>
      <c r="T747" s="122"/>
      <c r="U747" s="122"/>
      <c r="V747" s="122"/>
      <c r="W747" s="122"/>
      <c r="X747" s="122"/>
      <c r="Y747" s="122"/>
      <c r="Z747" s="122"/>
      <c r="AA747" s="122"/>
      <c r="AB747" s="122"/>
      <c r="AC747" s="122"/>
      <c r="AD747" s="122"/>
      <c r="AE747" s="122"/>
      <c r="AF747" s="122"/>
      <c r="AG747" s="122"/>
      <c r="AH747" s="122"/>
      <c r="AI747" s="122"/>
    </row>
    <row r="748" spans="1:35" ht="14.25" customHeight="1" x14ac:dyDescent="0.3">
      <c r="A748" s="122"/>
      <c r="D748" s="122"/>
      <c r="E748" s="122"/>
      <c r="F748" s="122"/>
      <c r="G748" s="122"/>
      <c r="H748" s="122"/>
      <c r="I748" s="122"/>
      <c r="J748" s="122"/>
      <c r="K748" s="122"/>
      <c r="L748" s="122"/>
      <c r="M748" s="122"/>
      <c r="N748" s="122"/>
      <c r="O748" s="122"/>
      <c r="P748" s="122"/>
      <c r="Q748" s="122"/>
      <c r="R748" s="122"/>
      <c r="S748" s="122"/>
      <c r="T748" s="122"/>
      <c r="U748" s="122"/>
      <c r="V748" s="122"/>
      <c r="W748" s="122"/>
      <c r="X748" s="122"/>
      <c r="Y748" s="122"/>
      <c r="Z748" s="122"/>
      <c r="AA748" s="122"/>
      <c r="AB748" s="122"/>
      <c r="AC748" s="122"/>
      <c r="AD748" s="122"/>
      <c r="AE748" s="122"/>
      <c r="AF748" s="122"/>
      <c r="AG748" s="122"/>
      <c r="AH748" s="122"/>
      <c r="AI748" s="122"/>
    </row>
    <row r="749" spans="1:35" ht="14.25" customHeight="1" x14ac:dyDescent="0.3">
      <c r="A749" s="122"/>
      <c r="D749" s="122"/>
      <c r="E749" s="122"/>
      <c r="F749" s="122"/>
      <c r="G749" s="122"/>
      <c r="H749" s="122"/>
      <c r="I749" s="122"/>
      <c r="J749" s="122"/>
      <c r="K749" s="122"/>
      <c r="L749" s="122"/>
      <c r="M749" s="122"/>
      <c r="N749" s="122"/>
      <c r="O749" s="122"/>
      <c r="P749" s="122"/>
      <c r="Q749" s="122"/>
      <c r="R749" s="122"/>
      <c r="S749" s="122"/>
      <c r="T749" s="122"/>
      <c r="U749" s="122"/>
      <c r="V749" s="122"/>
      <c r="W749" s="122"/>
      <c r="X749" s="122"/>
      <c r="Y749" s="122"/>
      <c r="Z749" s="122"/>
      <c r="AA749" s="122"/>
      <c r="AB749" s="122"/>
      <c r="AC749" s="122"/>
      <c r="AD749" s="122"/>
      <c r="AE749" s="122"/>
      <c r="AF749" s="122"/>
      <c r="AG749" s="122"/>
      <c r="AH749" s="122"/>
      <c r="AI749" s="122"/>
    </row>
    <row r="750" spans="1:35" ht="14.25" customHeight="1" x14ac:dyDescent="0.3">
      <c r="A750" s="122"/>
      <c r="D750" s="122"/>
      <c r="E750" s="122"/>
      <c r="F750" s="122"/>
      <c r="G750" s="122"/>
      <c r="H750" s="122"/>
      <c r="I750" s="122"/>
      <c r="J750" s="122"/>
      <c r="K750" s="122"/>
      <c r="L750" s="122"/>
      <c r="M750" s="122"/>
      <c r="N750" s="122"/>
      <c r="O750" s="122"/>
      <c r="P750" s="122"/>
      <c r="Q750" s="122"/>
      <c r="R750" s="122"/>
      <c r="S750" s="122"/>
      <c r="T750" s="122"/>
      <c r="U750" s="122"/>
      <c r="V750" s="122"/>
      <c r="W750" s="122"/>
      <c r="X750" s="122"/>
      <c r="Y750" s="122"/>
      <c r="Z750" s="122"/>
      <c r="AA750" s="122"/>
      <c r="AB750" s="122"/>
      <c r="AC750" s="122"/>
      <c r="AD750" s="122"/>
      <c r="AE750" s="122"/>
      <c r="AF750" s="122"/>
      <c r="AG750" s="122"/>
      <c r="AH750" s="122"/>
      <c r="AI750" s="122"/>
    </row>
    <row r="751" spans="1:35" ht="14.25" customHeight="1" x14ac:dyDescent="0.3">
      <c r="A751" s="122"/>
      <c r="D751" s="122"/>
      <c r="E751" s="122"/>
      <c r="F751" s="122"/>
      <c r="G751" s="122"/>
      <c r="H751" s="122"/>
      <c r="I751" s="122"/>
      <c r="J751" s="122"/>
      <c r="K751" s="122"/>
      <c r="L751" s="122"/>
      <c r="M751" s="122"/>
      <c r="N751" s="122"/>
      <c r="O751" s="122"/>
      <c r="P751" s="122"/>
      <c r="Q751" s="122"/>
      <c r="R751" s="122"/>
      <c r="S751" s="122"/>
      <c r="T751" s="122"/>
      <c r="U751" s="122"/>
      <c r="V751" s="122"/>
      <c r="W751" s="122"/>
      <c r="X751" s="122"/>
      <c r="Y751" s="122"/>
      <c r="Z751" s="122"/>
      <c r="AA751" s="122"/>
      <c r="AB751" s="122"/>
      <c r="AC751" s="122"/>
      <c r="AD751" s="122"/>
      <c r="AE751" s="122"/>
      <c r="AF751" s="122"/>
      <c r="AG751" s="122"/>
      <c r="AH751" s="122"/>
      <c r="AI751" s="122"/>
    </row>
    <row r="752" spans="1:35" ht="14.25" customHeight="1" x14ac:dyDescent="0.3">
      <c r="A752" s="122"/>
      <c r="D752" s="122"/>
      <c r="E752" s="122"/>
      <c r="F752" s="122"/>
      <c r="G752" s="122"/>
      <c r="H752" s="122"/>
      <c r="I752" s="122"/>
      <c r="J752" s="122"/>
      <c r="K752" s="122"/>
      <c r="L752" s="122"/>
      <c r="M752" s="122"/>
      <c r="N752" s="122"/>
      <c r="O752" s="122"/>
      <c r="P752" s="122"/>
      <c r="Q752" s="122"/>
      <c r="R752" s="122"/>
      <c r="S752" s="122"/>
      <c r="T752" s="122"/>
      <c r="U752" s="122"/>
      <c r="V752" s="122"/>
      <c r="W752" s="122"/>
      <c r="X752" s="122"/>
      <c r="Y752" s="122"/>
      <c r="Z752" s="122"/>
      <c r="AA752" s="122"/>
      <c r="AB752" s="122"/>
      <c r="AC752" s="122"/>
      <c r="AD752" s="122"/>
      <c r="AE752" s="122"/>
      <c r="AF752" s="122"/>
      <c r="AG752" s="122"/>
      <c r="AH752" s="122"/>
      <c r="AI752" s="122"/>
    </row>
    <row r="753" spans="1:35" ht="14.25" customHeight="1" x14ac:dyDescent="0.3">
      <c r="A753" s="122"/>
      <c r="D753" s="122"/>
      <c r="E753" s="122"/>
      <c r="F753" s="122"/>
      <c r="G753" s="122"/>
      <c r="H753" s="122"/>
      <c r="I753" s="122"/>
      <c r="J753" s="122"/>
      <c r="K753" s="122"/>
      <c r="L753" s="122"/>
      <c r="M753" s="122"/>
      <c r="N753" s="122"/>
      <c r="O753" s="122"/>
      <c r="P753" s="122"/>
      <c r="Q753" s="122"/>
      <c r="R753" s="122"/>
      <c r="S753" s="122"/>
      <c r="T753" s="122"/>
      <c r="U753" s="122"/>
      <c r="V753" s="122"/>
      <c r="W753" s="122"/>
      <c r="X753" s="122"/>
      <c r="Y753" s="122"/>
      <c r="Z753" s="122"/>
      <c r="AA753" s="122"/>
      <c r="AB753" s="122"/>
      <c r="AC753" s="122"/>
      <c r="AD753" s="122"/>
      <c r="AE753" s="122"/>
      <c r="AF753" s="122"/>
      <c r="AG753" s="122"/>
      <c r="AH753" s="122"/>
      <c r="AI753" s="122"/>
    </row>
    <row r="754" spans="1:35" ht="14.25" customHeight="1" x14ac:dyDescent="0.3">
      <c r="A754" s="122"/>
      <c r="D754" s="122"/>
      <c r="E754" s="122"/>
      <c r="F754" s="122"/>
      <c r="G754" s="122"/>
      <c r="H754" s="122"/>
      <c r="I754" s="122"/>
      <c r="J754" s="122"/>
      <c r="K754" s="122"/>
      <c r="L754" s="122"/>
      <c r="M754" s="122"/>
      <c r="N754" s="122"/>
      <c r="O754" s="122"/>
      <c r="P754" s="122"/>
      <c r="Q754" s="122"/>
      <c r="R754" s="122"/>
      <c r="S754" s="122"/>
      <c r="T754" s="122"/>
      <c r="U754" s="122"/>
      <c r="V754" s="122"/>
      <c r="W754" s="122"/>
      <c r="X754" s="122"/>
      <c r="Y754" s="122"/>
      <c r="Z754" s="122"/>
      <c r="AA754" s="122"/>
      <c r="AB754" s="122"/>
      <c r="AC754" s="122"/>
      <c r="AD754" s="122"/>
      <c r="AE754" s="122"/>
      <c r="AF754" s="122"/>
      <c r="AG754" s="122"/>
      <c r="AH754" s="122"/>
      <c r="AI754" s="122"/>
    </row>
    <row r="755" spans="1:35" ht="14.25" customHeight="1" x14ac:dyDescent="0.3">
      <c r="A755" s="122"/>
      <c r="D755" s="122"/>
      <c r="E755" s="122"/>
      <c r="F755" s="122"/>
      <c r="G755" s="122"/>
      <c r="H755" s="122"/>
      <c r="I755" s="122"/>
      <c r="J755" s="122"/>
      <c r="K755" s="122"/>
      <c r="L755" s="122"/>
      <c r="M755" s="122"/>
      <c r="N755" s="122"/>
      <c r="O755" s="122"/>
      <c r="P755" s="122"/>
      <c r="Q755" s="122"/>
      <c r="R755" s="122"/>
      <c r="S755" s="122"/>
      <c r="T755" s="122"/>
      <c r="U755" s="122"/>
      <c r="V755" s="122"/>
      <c r="W755" s="122"/>
      <c r="X755" s="122"/>
      <c r="Y755" s="122"/>
      <c r="Z755" s="122"/>
      <c r="AA755" s="122"/>
      <c r="AB755" s="122"/>
      <c r="AC755" s="122"/>
      <c r="AD755" s="122"/>
      <c r="AE755" s="122"/>
      <c r="AF755" s="122"/>
      <c r="AG755" s="122"/>
      <c r="AH755" s="122"/>
      <c r="AI755" s="122"/>
    </row>
    <row r="756" spans="1:35" ht="14.25" customHeight="1" x14ac:dyDescent="0.3">
      <c r="A756" s="122"/>
      <c r="D756" s="122"/>
      <c r="E756" s="122"/>
      <c r="F756" s="122"/>
      <c r="G756" s="122"/>
      <c r="H756" s="122"/>
      <c r="I756" s="122"/>
      <c r="J756" s="122"/>
      <c r="K756" s="122"/>
      <c r="L756" s="122"/>
      <c r="M756" s="122"/>
      <c r="N756" s="122"/>
      <c r="O756" s="122"/>
      <c r="P756" s="122"/>
      <c r="Q756" s="122"/>
      <c r="R756" s="122"/>
      <c r="S756" s="122"/>
      <c r="T756" s="122"/>
      <c r="U756" s="122"/>
      <c r="V756" s="122"/>
      <c r="W756" s="122"/>
      <c r="X756" s="122"/>
      <c r="Y756" s="122"/>
      <c r="Z756" s="122"/>
      <c r="AA756" s="122"/>
      <c r="AB756" s="122"/>
      <c r="AC756" s="122"/>
      <c r="AD756" s="122"/>
      <c r="AE756" s="122"/>
      <c r="AF756" s="122"/>
      <c r="AG756" s="122"/>
      <c r="AH756" s="122"/>
      <c r="AI756" s="122"/>
    </row>
    <row r="757" spans="1:35" ht="14.25" customHeight="1" x14ac:dyDescent="0.3">
      <c r="A757" s="122"/>
      <c r="D757" s="122"/>
      <c r="E757" s="122"/>
      <c r="F757" s="122"/>
      <c r="G757" s="122"/>
      <c r="H757" s="122"/>
      <c r="I757" s="122"/>
      <c r="J757" s="122"/>
      <c r="K757" s="122"/>
      <c r="L757" s="122"/>
      <c r="M757" s="122"/>
      <c r="N757" s="122"/>
      <c r="O757" s="122"/>
      <c r="P757" s="122"/>
      <c r="Q757" s="122"/>
      <c r="R757" s="122"/>
      <c r="S757" s="122"/>
      <c r="T757" s="122"/>
      <c r="U757" s="122"/>
      <c r="V757" s="122"/>
      <c r="W757" s="122"/>
      <c r="X757" s="122"/>
      <c r="Y757" s="122"/>
      <c r="Z757" s="122"/>
      <c r="AA757" s="122"/>
      <c r="AB757" s="122"/>
      <c r="AC757" s="122"/>
      <c r="AD757" s="122"/>
      <c r="AE757" s="122"/>
      <c r="AF757" s="122"/>
      <c r="AG757" s="122"/>
      <c r="AH757" s="122"/>
      <c r="AI757" s="122"/>
    </row>
    <row r="758" spans="1:35" ht="14.25" customHeight="1" x14ac:dyDescent="0.3">
      <c r="A758" s="122"/>
      <c r="D758" s="122"/>
      <c r="E758" s="122"/>
      <c r="F758" s="122"/>
      <c r="G758" s="122"/>
      <c r="H758" s="122"/>
      <c r="I758" s="122"/>
      <c r="J758" s="122"/>
      <c r="K758" s="122"/>
      <c r="L758" s="122"/>
      <c r="M758" s="122"/>
      <c r="N758" s="122"/>
      <c r="O758" s="122"/>
      <c r="P758" s="122"/>
      <c r="Q758" s="122"/>
      <c r="R758" s="122"/>
      <c r="S758" s="122"/>
      <c r="T758" s="122"/>
      <c r="U758" s="122"/>
      <c r="V758" s="122"/>
      <c r="W758" s="122"/>
      <c r="X758" s="122"/>
      <c r="Y758" s="122"/>
      <c r="Z758" s="122"/>
      <c r="AA758" s="122"/>
      <c r="AB758" s="122"/>
      <c r="AC758" s="122"/>
      <c r="AD758" s="122"/>
      <c r="AE758" s="122"/>
      <c r="AF758" s="122"/>
      <c r="AG758" s="122"/>
      <c r="AH758" s="122"/>
      <c r="AI758" s="122"/>
    </row>
    <row r="759" spans="1:35" ht="14.25" customHeight="1" x14ac:dyDescent="0.3">
      <c r="A759" s="122"/>
      <c r="D759" s="122"/>
      <c r="E759" s="122"/>
      <c r="F759" s="122"/>
      <c r="G759" s="122"/>
      <c r="H759" s="122"/>
      <c r="I759" s="122"/>
      <c r="J759" s="122"/>
      <c r="K759" s="122"/>
      <c r="L759" s="122"/>
      <c r="M759" s="122"/>
      <c r="N759" s="122"/>
      <c r="O759" s="122"/>
      <c r="P759" s="122"/>
      <c r="Q759" s="122"/>
      <c r="R759" s="122"/>
      <c r="S759" s="122"/>
      <c r="T759" s="122"/>
      <c r="U759" s="122"/>
      <c r="V759" s="122"/>
      <c r="W759" s="122"/>
      <c r="X759" s="122"/>
      <c r="Y759" s="122"/>
      <c r="Z759" s="122"/>
      <c r="AA759" s="122"/>
      <c r="AB759" s="122"/>
      <c r="AC759" s="122"/>
      <c r="AD759" s="122"/>
      <c r="AE759" s="122"/>
      <c r="AF759" s="122"/>
      <c r="AG759" s="122"/>
      <c r="AH759" s="122"/>
      <c r="AI759" s="122"/>
    </row>
    <row r="760" spans="1:35" ht="14.25" customHeight="1" x14ac:dyDescent="0.3">
      <c r="A760" s="122"/>
      <c r="D760" s="122"/>
      <c r="E760" s="122"/>
      <c r="F760" s="122"/>
      <c r="G760" s="122"/>
      <c r="H760" s="122"/>
      <c r="I760" s="122"/>
      <c r="J760" s="122"/>
      <c r="K760" s="122"/>
      <c r="L760" s="122"/>
      <c r="M760" s="122"/>
      <c r="N760" s="122"/>
      <c r="O760" s="122"/>
      <c r="P760" s="122"/>
      <c r="Q760" s="122"/>
      <c r="R760" s="122"/>
      <c r="S760" s="122"/>
      <c r="T760" s="122"/>
      <c r="U760" s="122"/>
      <c r="V760" s="122"/>
      <c r="W760" s="122"/>
      <c r="X760" s="122"/>
      <c r="Y760" s="122"/>
      <c r="Z760" s="122"/>
      <c r="AA760" s="122"/>
      <c r="AB760" s="122"/>
      <c r="AC760" s="122"/>
      <c r="AD760" s="122"/>
      <c r="AE760" s="122"/>
      <c r="AF760" s="122"/>
      <c r="AG760" s="122"/>
      <c r="AH760" s="122"/>
      <c r="AI760" s="122"/>
    </row>
    <row r="761" spans="1:35" ht="14.25" customHeight="1" x14ac:dyDescent="0.3">
      <c r="A761" s="122"/>
      <c r="D761" s="122"/>
      <c r="E761" s="122"/>
      <c r="F761" s="122"/>
      <c r="G761" s="122"/>
      <c r="H761" s="122"/>
      <c r="I761" s="122"/>
      <c r="J761" s="122"/>
      <c r="K761" s="122"/>
      <c r="L761" s="122"/>
      <c r="M761" s="122"/>
      <c r="N761" s="122"/>
      <c r="O761" s="122"/>
      <c r="P761" s="122"/>
      <c r="Q761" s="122"/>
      <c r="R761" s="122"/>
      <c r="S761" s="122"/>
      <c r="T761" s="122"/>
      <c r="U761" s="122"/>
      <c r="V761" s="122"/>
      <c r="W761" s="122"/>
      <c r="X761" s="122"/>
      <c r="Y761" s="122"/>
      <c r="Z761" s="122"/>
      <c r="AA761" s="122"/>
      <c r="AB761" s="122"/>
      <c r="AC761" s="122"/>
      <c r="AD761" s="122"/>
      <c r="AE761" s="122"/>
      <c r="AF761" s="122"/>
      <c r="AG761" s="122"/>
      <c r="AH761" s="122"/>
      <c r="AI761" s="122"/>
    </row>
    <row r="762" spans="1:35" ht="14.25" customHeight="1" x14ac:dyDescent="0.3">
      <c r="A762" s="122"/>
      <c r="D762" s="122"/>
      <c r="E762" s="122"/>
      <c r="F762" s="122"/>
      <c r="G762" s="122"/>
      <c r="H762" s="122"/>
      <c r="I762" s="122"/>
      <c r="J762" s="122"/>
      <c r="K762" s="122"/>
      <c r="L762" s="122"/>
      <c r="M762" s="122"/>
      <c r="N762" s="122"/>
      <c r="O762" s="122"/>
      <c r="P762" s="122"/>
      <c r="Q762" s="122"/>
      <c r="R762" s="122"/>
      <c r="S762" s="122"/>
      <c r="T762" s="122"/>
      <c r="U762" s="122"/>
      <c r="V762" s="122"/>
      <c r="W762" s="122"/>
      <c r="X762" s="122"/>
      <c r="Y762" s="122"/>
      <c r="Z762" s="122"/>
      <c r="AA762" s="122"/>
      <c r="AB762" s="122"/>
      <c r="AC762" s="122"/>
      <c r="AD762" s="122"/>
      <c r="AE762" s="122"/>
      <c r="AF762" s="122"/>
      <c r="AG762" s="122"/>
      <c r="AH762" s="122"/>
      <c r="AI762" s="122"/>
    </row>
    <row r="763" spans="1:35" ht="14.25" customHeight="1" x14ac:dyDescent="0.3">
      <c r="A763" s="122"/>
      <c r="D763" s="122"/>
      <c r="E763" s="122"/>
      <c r="F763" s="122"/>
      <c r="G763" s="122"/>
      <c r="H763" s="122"/>
      <c r="I763" s="122"/>
      <c r="J763" s="122"/>
      <c r="K763" s="122"/>
      <c r="L763" s="122"/>
      <c r="M763" s="122"/>
      <c r="N763" s="122"/>
      <c r="O763" s="122"/>
      <c r="P763" s="122"/>
      <c r="Q763" s="122"/>
      <c r="R763" s="122"/>
      <c r="S763" s="122"/>
      <c r="T763" s="122"/>
      <c r="U763" s="122"/>
      <c r="V763" s="122"/>
      <c r="W763" s="122"/>
      <c r="X763" s="122"/>
      <c r="Y763" s="122"/>
      <c r="Z763" s="122"/>
      <c r="AA763" s="122"/>
      <c r="AB763" s="122"/>
      <c r="AC763" s="122"/>
      <c r="AD763" s="122"/>
      <c r="AE763" s="122"/>
      <c r="AF763" s="122"/>
      <c r="AG763" s="122"/>
      <c r="AH763" s="122"/>
      <c r="AI763" s="122"/>
    </row>
    <row r="764" spans="1:35" ht="14.25" customHeight="1" x14ac:dyDescent="0.3">
      <c r="A764" s="122"/>
      <c r="D764" s="122"/>
      <c r="E764" s="122"/>
      <c r="F764" s="122"/>
      <c r="G764" s="122"/>
      <c r="H764" s="122"/>
      <c r="I764" s="122"/>
      <c r="J764" s="122"/>
      <c r="K764" s="122"/>
      <c r="L764" s="122"/>
      <c r="M764" s="122"/>
      <c r="N764" s="122"/>
      <c r="O764" s="122"/>
      <c r="P764" s="122"/>
      <c r="Q764" s="122"/>
      <c r="R764" s="122"/>
      <c r="S764" s="122"/>
      <c r="T764" s="122"/>
      <c r="U764" s="122"/>
      <c r="V764" s="122"/>
      <c r="W764" s="122"/>
      <c r="X764" s="122"/>
      <c r="Y764" s="122"/>
      <c r="Z764" s="122"/>
      <c r="AA764" s="122"/>
      <c r="AB764" s="122"/>
      <c r="AC764" s="122"/>
      <c r="AD764" s="122"/>
      <c r="AE764" s="122"/>
      <c r="AF764" s="122"/>
      <c r="AG764" s="122"/>
      <c r="AH764" s="122"/>
      <c r="AI764" s="122"/>
    </row>
    <row r="765" spans="1:35" ht="14.25" customHeight="1" x14ac:dyDescent="0.3">
      <c r="A765" s="122"/>
      <c r="D765" s="122"/>
      <c r="E765" s="122"/>
      <c r="F765" s="122"/>
      <c r="G765" s="122"/>
      <c r="H765" s="122"/>
      <c r="I765" s="122"/>
      <c r="J765" s="122"/>
      <c r="K765" s="122"/>
      <c r="L765" s="122"/>
      <c r="M765" s="122"/>
      <c r="N765" s="122"/>
      <c r="O765" s="122"/>
      <c r="P765" s="122"/>
      <c r="Q765" s="122"/>
      <c r="R765" s="122"/>
      <c r="S765" s="122"/>
      <c r="T765" s="122"/>
      <c r="U765" s="122"/>
      <c r="V765" s="122"/>
      <c r="W765" s="122"/>
      <c r="X765" s="122"/>
      <c r="Y765" s="122"/>
      <c r="Z765" s="122"/>
      <c r="AA765" s="122"/>
      <c r="AB765" s="122"/>
      <c r="AC765" s="122"/>
      <c r="AD765" s="122"/>
      <c r="AE765" s="122"/>
      <c r="AF765" s="122"/>
      <c r="AG765" s="122"/>
      <c r="AH765" s="122"/>
      <c r="AI765" s="122"/>
    </row>
    <row r="766" spans="1:35" ht="14.25" customHeight="1" x14ac:dyDescent="0.3">
      <c r="A766" s="122"/>
      <c r="D766" s="122"/>
      <c r="E766" s="122"/>
      <c r="F766" s="122"/>
      <c r="G766" s="122"/>
      <c r="H766" s="122"/>
      <c r="I766" s="122"/>
      <c r="J766" s="122"/>
      <c r="K766" s="122"/>
      <c r="L766" s="122"/>
      <c r="M766" s="122"/>
      <c r="N766" s="122"/>
      <c r="O766" s="122"/>
      <c r="P766" s="122"/>
      <c r="Q766" s="122"/>
      <c r="R766" s="122"/>
      <c r="S766" s="122"/>
      <c r="T766" s="122"/>
      <c r="U766" s="122"/>
      <c r="V766" s="122"/>
      <c r="W766" s="122"/>
      <c r="X766" s="122"/>
      <c r="Y766" s="122"/>
      <c r="Z766" s="122"/>
      <c r="AA766" s="122"/>
      <c r="AB766" s="122"/>
      <c r="AC766" s="122"/>
      <c r="AD766" s="122"/>
      <c r="AE766" s="122"/>
      <c r="AF766" s="122"/>
      <c r="AG766" s="122"/>
      <c r="AH766" s="122"/>
      <c r="AI766" s="122"/>
    </row>
    <row r="767" spans="1:35" ht="14.25" customHeight="1" x14ac:dyDescent="0.3">
      <c r="A767" s="122"/>
      <c r="D767" s="122"/>
      <c r="E767" s="122"/>
      <c r="F767" s="122"/>
      <c r="G767" s="122"/>
      <c r="H767" s="122"/>
      <c r="I767" s="122"/>
      <c r="J767" s="122"/>
      <c r="K767" s="122"/>
      <c r="L767" s="122"/>
      <c r="M767" s="122"/>
      <c r="N767" s="122"/>
      <c r="O767" s="122"/>
      <c r="P767" s="122"/>
      <c r="Q767" s="122"/>
      <c r="R767" s="122"/>
      <c r="S767" s="122"/>
      <c r="T767" s="122"/>
      <c r="U767" s="122"/>
      <c r="V767" s="122"/>
      <c r="W767" s="122"/>
      <c r="X767" s="122"/>
      <c r="Y767" s="122"/>
      <c r="Z767" s="122"/>
      <c r="AA767" s="122"/>
      <c r="AB767" s="122"/>
      <c r="AC767" s="122"/>
      <c r="AD767" s="122"/>
      <c r="AE767" s="122"/>
      <c r="AF767" s="122"/>
      <c r="AG767" s="122"/>
      <c r="AH767" s="122"/>
      <c r="AI767" s="122"/>
    </row>
    <row r="768" spans="1:35" ht="14.25" customHeight="1" x14ac:dyDescent="0.3">
      <c r="A768" s="122"/>
      <c r="D768" s="122"/>
      <c r="E768" s="122"/>
      <c r="F768" s="122"/>
      <c r="G768" s="122"/>
      <c r="H768" s="122"/>
      <c r="I768" s="122"/>
      <c r="J768" s="122"/>
      <c r="K768" s="122"/>
      <c r="L768" s="122"/>
      <c r="M768" s="122"/>
      <c r="N768" s="122"/>
      <c r="O768" s="122"/>
      <c r="P768" s="122"/>
      <c r="Q768" s="122"/>
      <c r="R768" s="122"/>
      <c r="S768" s="122"/>
      <c r="T768" s="122"/>
      <c r="U768" s="122"/>
      <c r="V768" s="122"/>
      <c r="W768" s="122"/>
      <c r="X768" s="122"/>
      <c r="Y768" s="122"/>
      <c r="Z768" s="122"/>
      <c r="AA768" s="122"/>
      <c r="AB768" s="122"/>
      <c r="AC768" s="122"/>
      <c r="AD768" s="122"/>
      <c r="AE768" s="122"/>
      <c r="AF768" s="122"/>
      <c r="AG768" s="122"/>
      <c r="AH768" s="122"/>
      <c r="AI768" s="122"/>
    </row>
    <row r="769" spans="1:35" ht="14.25" customHeight="1" x14ac:dyDescent="0.3">
      <c r="A769" s="122"/>
      <c r="D769" s="122"/>
      <c r="E769" s="122"/>
      <c r="F769" s="122"/>
      <c r="G769" s="122"/>
      <c r="H769" s="122"/>
      <c r="I769" s="122"/>
      <c r="J769" s="122"/>
      <c r="K769" s="122"/>
      <c r="L769" s="122"/>
      <c r="M769" s="122"/>
      <c r="N769" s="122"/>
      <c r="O769" s="122"/>
      <c r="P769" s="122"/>
      <c r="Q769" s="122"/>
      <c r="R769" s="122"/>
      <c r="S769" s="122"/>
      <c r="T769" s="122"/>
      <c r="U769" s="122"/>
      <c r="V769" s="122"/>
      <c r="W769" s="122"/>
      <c r="X769" s="122"/>
      <c r="Y769" s="122"/>
      <c r="Z769" s="122"/>
      <c r="AA769" s="122"/>
      <c r="AB769" s="122"/>
      <c r="AC769" s="122"/>
      <c r="AD769" s="122"/>
      <c r="AE769" s="122"/>
      <c r="AF769" s="122"/>
      <c r="AG769" s="122"/>
      <c r="AH769" s="122"/>
      <c r="AI769" s="122"/>
    </row>
    <row r="770" spans="1:35" ht="14.25" customHeight="1" x14ac:dyDescent="0.3">
      <c r="A770" s="122"/>
      <c r="D770" s="122"/>
      <c r="E770" s="122"/>
      <c r="F770" s="122"/>
      <c r="G770" s="122"/>
      <c r="H770" s="122"/>
      <c r="I770" s="122"/>
      <c r="J770" s="122"/>
      <c r="K770" s="122"/>
      <c r="L770" s="122"/>
      <c r="M770" s="122"/>
      <c r="N770" s="122"/>
      <c r="O770" s="122"/>
      <c r="P770" s="122"/>
      <c r="Q770" s="122"/>
      <c r="R770" s="122"/>
      <c r="S770" s="122"/>
      <c r="T770" s="122"/>
      <c r="U770" s="122"/>
      <c r="V770" s="122"/>
      <c r="W770" s="122"/>
      <c r="X770" s="122"/>
      <c r="Y770" s="122"/>
      <c r="Z770" s="122"/>
      <c r="AA770" s="122"/>
      <c r="AB770" s="122"/>
      <c r="AC770" s="122"/>
      <c r="AD770" s="122"/>
      <c r="AE770" s="122"/>
      <c r="AF770" s="122"/>
      <c r="AG770" s="122"/>
      <c r="AH770" s="122"/>
      <c r="AI770" s="122"/>
    </row>
    <row r="771" spans="1:35" ht="14.25" customHeight="1" x14ac:dyDescent="0.3">
      <c r="A771" s="122"/>
      <c r="D771" s="122"/>
      <c r="E771" s="122"/>
      <c r="F771" s="122"/>
      <c r="G771" s="122"/>
      <c r="H771" s="122"/>
      <c r="I771" s="122"/>
      <c r="J771" s="122"/>
      <c r="K771" s="122"/>
      <c r="L771" s="122"/>
      <c r="M771" s="122"/>
      <c r="N771" s="122"/>
      <c r="O771" s="122"/>
      <c r="P771" s="122"/>
      <c r="Q771" s="122"/>
      <c r="R771" s="122"/>
      <c r="S771" s="122"/>
      <c r="T771" s="122"/>
      <c r="U771" s="122"/>
      <c r="V771" s="122"/>
      <c r="W771" s="122"/>
      <c r="X771" s="122"/>
      <c r="Y771" s="122"/>
      <c r="Z771" s="122"/>
      <c r="AA771" s="122"/>
      <c r="AB771" s="122"/>
      <c r="AC771" s="122"/>
      <c r="AD771" s="122"/>
      <c r="AE771" s="122"/>
      <c r="AF771" s="122"/>
      <c r="AG771" s="122"/>
      <c r="AH771" s="122"/>
      <c r="AI771" s="122"/>
    </row>
    <row r="772" spans="1:35" ht="14.25" customHeight="1" x14ac:dyDescent="0.3">
      <c r="A772" s="122"/>
      <c r="D772" s="122"/>
      <c r="E772" s="122"/>
      <c r="F772" s="122"/>
      <c r="G772" s="122"/>
      <c r="H772" s="122"/>
      <c r="I772" s="122"/>
      <c r="J772" s="122"/>
      <c r="K772" s="122"/>
      <c r="L772" s="122"/>
      <c r="M772" s="122"/>
      <c r="N772" s="122"/>
      <c r="O772" s="122"/>
      <c r="P772" s="122"/>
      <c r="Q772" s="122"/>
      <c r="R772" s="122"/>
      <c r="S772" s="122"/>
      <c r="T772" s="122"/>
      <c r="U772" s="122"/>
      <c r="V772" s="122"/>
      <c r="W772" s="122"/>
      <c r="X772" s="122"/>
      <c r="Y772" s="122"/>
      <c r="Z772" s="122"/>
      <c r="AA772" s="122"/>
      <c r="AB772" s="122"/>
      <c r="AC772" s="122"/>
      <c r="AD772" s="122"/>
      <c r="AE772" s="122"/>
      <c r="AF772" s="122"/>
      <c r="AG772" s="122"/>
      <c r="AH772" s="122"/>
      <c r="AI772" s="122"/>
    </row>
    <row r="773" spans="1:35" ht="14.25" customHeight="1" x14ac:dyDescent="0.3">
      <c r="A773" s="122"/>
      <c r="D773" s="122"/>
      <c r="E773" s="122"/>
      <c r="F773" s="122"/>
      <c r="G773" s="122"/>
      <c r="H773" s="122"/>
      <c r="I773" s="122"/>
      <c r="J773" s="122"/>
      <c r="K773" s="122"/>
      <c r="L773" s="122"/>
      <c r="M773" s="122"/>
      <c r="N773" s="122"/>
      <c r="O773" s="122"/>
      <c r="P773" s="122"/>
      <c r="Q773" s="122"/>
      <c r="R773" s="122"/>
      <c r="S773" s="122"/>
      <c r="T773" s="122"/>
      <c r="U773" s="122"/>
      <c r="V773" s="122"/>
      <c r="W773" s="122"/>
      <c r="X773" s="122"/>
      <c r="Y773" s="122"/>
      <c r="Z773" s="122"/>
      <c r="AA773" s="122"/>
      <c r="AB773" s="122"/>
      <c r="AC773" s="122"/>
      <c r="AD773" s="122"/>
      <c r="AE773" s="122"/>
      <c r="AF773" s="122"/>
      <c r="AG773" s="122"/>
      <c r="AH773" s="122"/>
      <c r="AI773" s="122"/>
    </row>
    <row r="774" spans="1:35" ht="14.25" customHeight="1" x14ac:dyDescent="0.3">
      <c r="A774" s="122"/>
      <c r="D774" s="122"/>
      <c r="E774" s="122"/>
      <c r="F774" s="122"/>
      <c r="G774" s="122"/>
      <c r="H774" s="122"/>
      <c r="I774" s="122"/>
      <c r="J774" s="122"/>
      <c r="K774" s="122"/>
      <c r="L774" s="122"/>
      <c r="M774" s="122"/>
      <c r="N774" s="122"/>
      <c r="O774" s="122"/>
      <c r="P774" s="122"/>
      <c r="Q774" s="122"/>
      <c r="R774" s="122"/>
      <c r="S774" s="122"/>
      <c r="T774" s="122"/>
      <c r="U774" s="122"/>
      <c r="V774" s="122"/>
      <c r="W774" s="122"/>
      <c r="X774" s="122"/>
      <c r="Y774" s="122"/>
      <c r="Z774" s="122"/>
      <c r="AA774" s="122"/>
      <c r="AB774" s="122"/>
      <c r="AC774" s="122"/>
      <c r="AD774" s="122"/>
      <c r="AE774" s="122"/>
      <c r="AF774" s="122"/>
      <c r="AG774" s="122"/>
      <c r="AH774" s="122"/>
      <c r="AI774" s="122"/>
    </row>
    <row r="775" spans="1:35" ht="14.25" customHeight="1" x14ac:dyDescent="0.3">
      <c r="A775" s="122"/>
      <c r="D775" s="122"/>
      <c r="E775" s="122"/>
      <c r="F775" s="122"/>
      <c r="G775" s="122"/>
      <c r="H775" s="122"/>
      <c r="I775" s="122"/>
      <c r="J775" s="122"/>
      <c r="K775" s="122"/>
      <c r="L775" s="122"/>
      <c r="M775" s="122"/>
      <c r="N775" s="122"/>
      <c r="O775" s="122"/>
      <c r="P775" s="122"/>
      <c r="Q775" s="122"/>
      <c r="R775" s="122"/>
      <c r="S775" s="122"/>
      <c r="T775" s="122"/>
      <c r="U775" s="122"/>
      <c r="V775" s="122"/>
      <c r="W775" s="122"/>
      <c r="X775" s="122"/>
      <c r="Y775" s="122"/>
      <c r="Z775" s="122"/>
      <c r="AA775" s="122"/>
      <c r="AB775" s="122"/>
      <c r="AC775" s="122"/>
      <c r="AD775" s="122"/>
      <c r="AE775" s="122"/>
      <c r="AF775" s="122"/>
      <c r="AG775" s="122"/>
      <c r="AH775" s="122"/>
      <c r="AI775" s="122"/>
    </row>
    <row r="776" spans="1:35" ht="14.25" customHeight="1" x14ac:dyDescent="0.3">
      <c r="A776" s="122"/>
      <c r="D776" s="122"/>
      <c r="E776" s="122"/>
      <c r="F776" s="122"/>
      <c r="G776" s="122"/>
      <c r="H776" s="122"/>
      <c r="I776" s="122"/>
      <c r="J776" s="122"/>
      <c r="K776" s="122"/>
      <c r="L776" s="122"/>
      <c r="M776" s="122"/>
      <c r="N776" s="122"/>
      <c r="O776" s="122"/>
      <c r="P776" s="122"/>
      <c r="Q776" s="122"/>
      <c r="R776" s="122"/>
      <c r="S776" s="122"/>
      <c r="T776" s="122"/>
      <c r="U776" s="122"/>
      <c r="V776" s="122"/>
      <c r="W776" s="122"/>
      <c r="X776" s="122"/>
      <c r="Y776" s="122"/>
      <c r="Z776" s="122"/>
      <c r="AA776" s="122"/>
      <c r="AB776" s="122"/>
      <c r="AC776" s="122"/>
      <c r="AD776" s="122"/>
      <c r="AE776" s="122"/>
      <c r="AF776" s="122"/>
      <c r="AG776" s="122"/>
      <c r="AH776" s="122"/>
      <c r="AI776" s="122"/>
    </row>
    <row r="777" spans="1:35" ht="14.25" customHeight="1" x14ac:dyDescent="0.3">
      <c r="A777" s="122"/>
      <c r="D777" s="122"/>
      <c r="E777" s="122"/>
      <c r="F777" s="122"/>
      <c r="G777" s="122"/>
      <c r="H777" s="122"/>
      <c r="I777" s="122"/>
      <c r="J777" s="122"/>
      <c r="K777" s="122"/>
      <c r="L777" s="122"/>
      <c r="M777" s="122"/>
      <c r="N777" s="122"/>
      <c r="O777" s="122"/>
      <c r="P777" s="122"/>
      <c r="Q777" s="122"/>
      <c r="R777" s="122"/>
      <c r="S777" s="122"/>
      <c r="T777" s="122"/>
      <c r="U777" s="122"/>
      <c r="V777" s="122"/>
      <c r="W777" s="122"/>
      <c r="X777" s="122"/>
      <c r="Y777" s="122"/>
      <c r="Z777" s="122"/>
      <c r="AA777" s="122"/>
      <c r="AB777" s="122"/>
      <c r="AC777" s="122"/>
      <c r="AD777" s="122"/>
      <c r="AE777" s="122"/>
      <c r="AF777" s="122"/>
      <c r="AG777" s="122"/>
      <c r="AH777" s="122"/>
      <c r="AI777" s="122"/>
    </row>
    <row r="778" spans="1:35" ht="14.25" customHeight="1" x14ac:dyDescent="0.3">
      <c r="A778" s="122"/>
      <c r="D778" s="122"/>
      <c r="E778" s="122"/>
      <c r="F778" s="122"/>
      <c r="G778" s="122"/>
      <c r="H778" s="122"/>
      <c r="I778" s="122"/>
      <c r="J778" s="122"/>
      <c r="K778" s="122"/>
      <c r="L778" s="122"/>
      <c r="M778" s="122"/>
      <c r="N778" s="122"/>
      <c r="O778" s="122"/>
      <c r="P778" s="122"/>
      <c r="Q778" s="122"/>
      <c r="R778" s="122"/>
      <c r="S778" s="122"/>
      <c r="T778" s="122"/>
      <c r="U778" s="122"/>
      <c r="V778" s="122"/>
      <c r="W778" s="122"/>
      <c r="X778" s="122"/>
      <c r="Y778" s="122"/>
      <c r="Z778" s="122"/>
      <c r="AA778" s="122"/>
      <c r="AB778" s="122"/>
      <c r="AC778" s="122"/>
      <c r="AD778" s="122"/>
      <c r="AE778" s="122"/>
      <c r="AF778" s="122"/>
      <c r="AG778" s="122"/>
      <c r="AH778" s="122"/>
      <c r="AI778" s="122"/>
    </row>
    <row r="779" spans="1:35" ht="14.25" customHeight="1" x14ac:dyDescent="0.3">
      <c r="A779" s="122"/>
      <c r="D779" s="122"/>
      <c r="E779" s="122"/>
      <c r="F779" s="122"/>
      <c r="G779" s="122"/>
      <c r="H779" s="122"/>
      <c r="I779" s="122"/>
      <c r="J779" s="122"/>
      <c r="K779" s="122"/>
      <c r="L779" s="122"/>
      <c r="M779" s="122"/>
      <c r="N779" s="122"/>
      <c r="O779" s="122"/>
      <c r="P779" s="122"/>
      <c r="Q779" s="122"/>
      <c r="R779" s="122"/>
      <c r="S779" s="122"/>
      <c r="T779" s="122"/>
      <c r="U779" s="122"/>
      <c r="V779" s="122"/>
      <c r="W779" s="122"/>
      <c r="X779" s="122"/>
      <c r="Y779" s="122"/>
      <c r="Z779" s="122"/>
      <c r="AA779" s="122"/>
      <c r="AB779" s="122"/>
      <c r="AC779" s="122"/>
      <c r="AD779" s="122"/>
      <c r="AE779" s="122"/>
      <c r="AF779" s="122"/>
      <c r="AG779" s="122"/>
      <c r="AH779" s="122"/>
      <c r="AI779" s="122"/>
    </row>
    <row r="780" spans="1:35" ht="14.25" customHeight="1" x14ac:dyDescent="0.3">
      <c r="A780" s="122"/>
      <c r="D780" s="122"/>
      <c r="E780" s="122"/>
      <c r="F780" s="122"/>
      <c r="G780" s="122"/>
      <c r="H780" s="122"/>
      <c r="I780" s="122"/>
      <c r="J780" s="122"/>
      <c r="K780" s="122"/>
      <c r="L780" s="122"/>
      <c r="M780" s="122"/>
      <c r="N780" s="122"/>
      <c r="O780" s="122"/>
      <c r="P780" s="122"/>
      <c r="Q780" s="122"/>
      <c r="R780" s="122"/>
      <c r="S780" s="122"/>
      <c r="T780" s="122"/>
      <c r="U780" s="122"/>
      <c r="V780" s="122"/>
      <c r="W780" s="122"/>
      <c r="X780" s="122"/>
      <c r="Y780" s="122"/>
      <c r="Z780" s="122"/>
      <c r="AA780" s="122"/>
      <c r="AB780" s="122"/>
      <c r="AC780" s="122"/>
      <c r="AD780" s="122"/>
      <c r="AE780" s="122"/>
      <c r="AF780" s="122"/>
      <c r="AG780" s="122"/>
      <c r="AH780" s="122"/>
      <c r="AI780" s="122"/>
    </row>
    <row r="781" spans="1:35" ht="14.25" customHeight="1" x14ac:dyDescent="0.3">
      <c r="A781" s="122"/>
      <c r="D781" s="122"/>
      <c r="E781" s="122"/>
      <c r="F781" s="122"/>
      <c r="G781" s="122"/>
      <c r="H781" s="122"/>
      <c r="I781" s="122"/>
      <c r="J781" s="122"/>
      <c r="K781" s="122"/>
      <c r="L781" s="122"/>
      <c r="M781" s="122"/>
      <c r="N781" s="122"/>
      <c r="O781" s="122"/>
      <c r="P781" s="122"/>
      <c r="Q781" s="122"/>
      <c r="R781" s="122"/>
      <c r="S781" s="122"/>
      <c r="T781" s="122"/>
      <c r="U781" s="122"/>
      <c r="V781" s="122"/>
      <c r="W781" s="122"/>
      <c r="X781" s="122"/>
      <c r="Y781" s="122"/>
      <c r="Z781" s="122"/>
      <c r="AA781" s="122"/>
      <c r="AB781" s="122"/>
      <c r="AC781" s="122"/>
      <c r="AD781" s="122"/>
      <c r="AE781" s="122"/>
      <c r="AF781" s="122"/>
      <c r="AG781" s="122"/>
      <c r="AH781" s="122"/>
      <c r="AI781" s="122"/>
    </row>
    <row r="782" spans="1:35" ht="14.25" customHeight="1" x14ac:dyDescent="0.3">
      <c r="A782" s="122"/>
      <c r="D782" s="122"/>
      <c r="E782" s="122"/>
      <c r="F782" s="122"/>
      <c r="G782" s="122"/>
      <c r="H782" s="122"/>
      <c r="I782" s="122"/>
      <c r="J782" s="122"/>
      <c r="K782" s="122"/>
      <c r="L782" s="122"/>
      <c r="M782" s="122"/>
      <c r="N782" s="122"/>
      <c r="O782" s="122"/>
      <c r="P782" s="122"/>
      <c r="Q782" s="122"/>
      <c r="R782" s="122"/>
      <c r="S782" s="122"/>
      <c r="T782" s="122"/>
      <c r="U782" s="122"/>
      <c r="V782" s="122"/>
      <c r="W782" s="122"/>
      <c r="X782" s="122"/>
      <c r="Y782" s="122"/>
      <c r="Z782" s="122"/>
      <c r="AA782" s="122"/>
      <c r="AB782" s="122"/>
      <c r="AC782" s="122"/>
      <c r="AD782" s="122"/>
      <c r="AE782" s="122"/>
      <c r="AF782" s="122"/>
      <c r="AG782" s="122"/>
      <c r="AH782" s="122"/>
      <c r="AI782" s="122"/>
    </row>
    <row r="783" spans="1:35" ht="14.25" customHeight="1" x14ac:dyDescent="0.3">
      <c r="A783" s="122"/>
      <c r="D783" s="122"/>
      <c r="E783" s="122"/>
      <c r="F783" s="122"/>
      <c r="G783" s="122"/>
      <c r="H783" s="122"/>
      <c r="I783" s="122"/>
      <c r="J783" s="122"/>
      <c r="K783" s="122"/>
      <c r="L783" s="122"/>
      <c r="M783" s="122"/>
      <c r="N783" s="122"/>
      <c r="O783" s="122"/>
      <c r="P783" s="122"/>
      <c r="Q783" s="122"/>
      <c r="R783" s="122"/>
      <c r="S783" s="122"/>
      <c r="T783" s="122"/>
      <c r="U783" s="122"/>
      <c r="V783" s="122"/>
      <c r="W783" s="122"/>
      <c r="X783" s="122"/>
      <c r="Y783" s="122"/>
      <c r="Z783" s="122"/>
      <c r="AA783" s="122"/>
      <c r="AB783" s="122"/>
      <c r="AC783" s="122"/>
      <c r="AD783" s="122"/>
      <c r="AE783" s="122"/>
      <c r="AF783" s="122"/>
      <c r="AG783" s="122"/>
      <c r="AH783" s="122"/>
      <c r="AI783" s="122"/>
    </row>
    <row r="784" spans="1:35" ht="14.25" customHeight="1" x14ac:dyDescent="0.3">
      <c r="A784" s="122"/>
      <c r="D784" s="122"/>
      <c r="E784" s="122"/>
      <c r="F784" s="122"/>
      <c r="G784" s="122"/>
      <c r="H784" s="122"/>
      <c r="I784" s="122"/>
      <c r="J784" s="122"/>
      <c r="K784" s="122"/>
      <c r="L784" s="122"/>
      <c r="M784" s="122"/>
      <c r="N784" s="122"/>
      <c r="O784" s="122"/>
      <c r="P784" s="122"/>
      <c r="Q784" s="122"/>
      <c r="R784" s="122"/>
      <c r="S784" s="122"/>
      <c r="T784" s="122"/>
      <c r="U784" s="122"/>
      <c r="V784" s="122"/>
      <c r="W784" s="122"/>
      <c r="X784" s="122"/>
      <c r="Y784" s="122"/>
      <c r="Z784" s="122"/>
      <c r="AA784" s="122"/>
      <c r="AB784" s="122"/>
      <c r="AC784" s="122"/>
      <c r="AD784" s="122"/>
      <c r="AE784" s="122"/>
      <c r="AF784" s="122"/>
      <c r="AG784" s="122"/>
      <c r="AH784" s="122"/>
      <c r="AI784" s="122"/>
    </row>
    <row r="785" spans="1:35" ht="14.25" customHeight="1" x14ac:dyDescent="0.3">
      <c r="A785" s="122"/>
      <c r="D785" s="122"/>
      <c r="E785" s="122"/>
      <c r="F785" s="122"/>
      <c r="G785" s="122"/>
      <c r="H785" s="122"/>
      <c r="I785" s="122"/>
      <c r="J785" s="122"/>
      <c r="K785" s="122"/>
      <c r="L785" s="122"/>
      <c r="M785" s="122"/>
      <c r="N785" s="122"/>
      <c r="O785" s="122"/>
      <c r="P785" s="122"/>
      <c r="Q785" s="122"/>
      <c r="R785" s="122"/>
      <c r="S785" s="122"/>
      <c r="T785" s="122"/>
      <c r="U785" s="122"/>
      <c r="V785" s="122"/>
      <c r="W785" s="122"/>
      <c r="X785" s="122"/>
      <c r="Y785" s="122"/>
      <c r="Z785" s="122"/>
      <c r="AA785" s="122"/>
      <c r="AB785" s="122"/>
      <c r="AC785" s="122"/>
      <c r="AD785" s="122"/>
      <c r="AE785" s="122"/>
      <c r="AF785" s="122"/>
      <c r="AG785" s="122"/>
      <c r="AH785" s="122"/>
      <c r="AI785" s="122"/>
    </row>
    <row r="786" spans="1:35" ht="14.25" customHeight="1" x14ac:dyDescent="0.3">
      <c r="A786" s="122"/>
      <c r="D786" s="122"/>
      <c r="E786" s="122"/>
      <c r="F786" s="122"/>
      <c r="G786" s="122"/>
      <c r="H786" s="122"/>
      <c r="I786" s="122"/>
      <c r="J786" s="122"/>
      <c r="K786" s="122"/>
      <c r="L786" s="122"/>
      <c r="M786" s="122"/>
      <c r="N786" s="122"/>
      <c r="O786" s="122"/>
      <c r="P786" s="122"/>
      <c r="Q786" s="122"/>
      <c r="R786" s="122"/>
      <c r="S786" s="122"/>
      <c r="T786" s="122"/>
      <c r="U786" s="122"/>
      <c r="V786" s="122"/>
      <c r="W786" s="122"/>
      <c r="X786" s="122"/>
      <c r="Y786" s="122"/>
      <c r="Z786" s="122"/>
      <c r="AA786" s="122"/>
      <c r="AB786" s="122"/>
      <c r="AC786" s="122"/>
      <c r="AD786" s="122"/>
      <c r="AE786" s="122"/>
      <c r="AF786" s="122"/>
      <c r="AG786" s="122"/>
      <c r="AH786" s="122"/>
      <c r="AI786" s="122"/>
    </row>
    <row r="787" spans="1:35" ht="14.25" customHeight="1" x14ac:dyDescent="0.3">
      <c r="A787" s="122"/>
      <c r="D787" s="122"/>
      <c r="E787" s="122"/>
      <c r="F787" s="122"/>
      <c r="G787" s="122"/>
      <c r="H787" s="122"/>
      <c r="I787" s="122"/>
      <c r="J787" s="122"/>
      <c r="K787" s="122"/>
      <c r="L787" s="122"/>
      <c r="M787" s="122"/>
      <c r="N787" s="122"/>
      <c r="O787" s="122"/>
      <c r="P787" s="122"/>
      <c r="Q787" s="122"/>
      <c r="R787" s="122"/>
      <c r="S787" s="122"/>
      <c r="T787" s="122"/>
      <c r="U787" s="122"/>
      <c r="V787" s="122"/>
      <c r="W787" s="122"/>
      <c r="X787" s="122"/>
      <c r="Y787" s="122"/>
      <c r="Z787" s="122"/>
      <c r="AA787" s="122"/>
      <c r="AB787" s="122"/>
      <c r="AC787" s="122"/>
      <c r="AD787" s="122"/>
      <c r="AE787" s="122"/>
      <c r="AF787" s="122"/>
      <c r="AG787" s="122"/>
      <c r="AH787" s="122"/>
      <c r="AI787" s="122"/>
    </row>
    <row r="788" spans="1:35" ht="14.25" customHeight="1" x14ac:dyDescent="0.3">
      <c r="A788" s="122"/>
      <c r="D788" s="122"/>
      <c r="E788" s="122"/>
      <c r="F788" s="122"/>
      <c r="G788" s="122"/>
      <c r="H788" s="122"/>
      <c r="I788" s="122"/>
      <c r="J788" s="122"/>
      <c r="K788" s="122"/>
      <c r="L788" s="122"/>
      <c r="M788" s="122"/>
      <c r="N788" s="122"/>
      <c r="O788" s="122"/>
      <c r="P788" s="122"/>
      <c r="Q788" s="122"/>
      <c r="R788" s="122"/>
      <c r="S788" s="122"/>
      <c r="T788" s="122"/>
      <c r="U788" s="122"/>
      <c r="V788" s="122"/>
      <c r="W788" s="122"/>
      <c r="X788" s="122"/>
      <c r="Y788" s="122"/>
      <c r="Z788" s="122"/>
      <c r="AA788" s="122"/>
      <c r="AB788" s="122"/>
      <c r="AC788" s="122"/>
      <c r="AD788" s="122"/>
      <c r="AE788" s="122"/>
      <c r="AF788" s="122"/>
      <c r="AG788" s="122"/>
      <c r="AH788" s="122"/>
      <c r="AI788" s="122"/>
    </row>
    <row r="789" spans="1:35" ht="14.25" customHeight="1" x14ac:dyDescent="0.3">
      <c r="A789" s="122"/>
      <c r="D789" s="122"/>
      <c r="E789" s="122"/>
      <c r="F789" s="122"/>
      <c r="G789" s="122"/>
      <c r="H789" s="122"/>
      <c r="I789" s="122"/>
      <c r="J789" s="122"/>
      <c r="K789" s="122"/>
      <c r="L789" s="122"/>
      <c r="M789" s="122"/>
      <c r="N789" s="122"/>
      <c r="O789" s="122"/>
      <c r="P789" s="122"/>
      <c r="Q789" s="122"/>
      <c r="R789" s="122"/>
      <c r="S789" s="122"/>
      <c r="T789" s="122"/>
      <c r="U789" s="122"/>
      <c r="V789" s="122"/>
      <c r="W789" s="122"/>
      <c r="X789" s="122"/>
      <c r="Y789" s="122"/>
      <c r="Z789" s="122"/>
      <c r="AA789" s="122"/>
      <c r="AB789" s="122"/>
      <c r="AC789" s="122"/>
      <c r="AD789" s="122"/>
      <c r="AE789" s="122"/>
      <c r="AF789" s="122"/>
      <c r="AG789" s="122"/>
      <c r="AH789" s="122"/>
      <c r="AI789" s="122"/>
    </row>
    <row r="790" spans="1:35" ht="14.25" customHeight="1" x14ac:dyDescent="0.3">
      <c r="A790" s="122"/>
      <c r="D790" s="122"/>
      <c r="E790" s="122"/>
      <c r="F790" s="122"/>
      <c r="G790" s="122"/>
      <c r="H790" s="122"/>
      <c r="I790" s="122"/>
      <c r="J790" s="122"/>
      <c r="K790" s="122"/>
      <c r="L790" s="122"/>
      <c r="M790" s="122"/>
      <c r="N790" s="122"/>
      <c r="O790" s="122"/>
      <c r="P790" s="122"/>
      <c r="Q790" s="122"/>
      <c r="R790" s="122"/>
      <c r="S790" s="122"/>
      <c r="T790" s="122"/>
      <c r="U790" s="122"/>
      <c r="V790" s="122"/>
      <c r="W790" s="122"/>
      <c r="X790" s="122"/>
      <c r="Y790" s="122"/>
      <c r="Z790" s="122"/>
      <c r="AA790" s="122"/>
      <c r="AB790" s="122"/>
      <c r="AC790" s="122"/>
      <c r="AD790" s="122"/>
      <c r="AE790" s="122"/>
      <c r="AF790" s="122"/>
      <c r="AG790" s="122"/>
      <c r="AH790" s="122"/>
      <c r="AI790" s="122"/>
    </row>
    <row r="791" spans="1:35" ht="14.25" customHeight="1" x14ac:dyDescent="0.3">
      <c r="A791" s="122"/>
      <c r="D791" s="122"/>
      <c r="E791" s="122"/>
      <c r="F791" s="122"/>
      <c r="G791" s="122"/>
      <c r="H791" s="122"/>
      <c r="I791" s="122"/>
      <c r="J791" s="122"/>
      <c r="K791" s="122"/>
      <c r="L791" s="122"/>
      <c r="M791" s="122"/>
      <c r="N791" s="122"/>
      <c r="O791" s="122"/>
      <c r="P791" s="122"/>
      <c r="Q791" s="122"/>
      <c r="R791" s="122"/>
      <c r="S791" s="122"/>
      <c r="T791" s="122"/>
      <c r="U791" s="122"/>
      <c r="V791" s="122"/>
      <c r="W791" s="122"/>
      <c r="X791" s="122"/>
      <c r="Y791" s="122"/>
      <c r="Z791" s="122"/>
      <c r="AA791" s="122"/>
      <c r="AB791" s="122"/>
      <c r="AC791" s="122"/>
      <c r="AD791" s="122"/>
      <c r="AE791" s="122"/>
      <c r="AF791" s="122"/>
      <c r="AG791" s="122"/>
      <c r="AH791" s="122"/>
      <c r="AI791" s="122"/>
    </row>
    <row r="792" spans="1:35" ht="14.25" customHeight="1" x14ac:dyDescent="0.3">
      <c r="A792" s="122"/>
      <c r="D792" s="122"/>
      <c r="E792" s="122"/>
      <c r="F792" s="122"/>
      <c r="G792" s="122"/>
      <c r="H792" s="122"/>
      <c r="I792" s="122"/>
      <c r="J792" s="122"/>
      <c r="K792" s="122"/>
      <c r="L792" s="122"/>
      <c r="M792" s="122"/>
      <c r="N792" s="122"/>
      <c r="O792" s="122"/>
      <c r="P792" s="122"/>
      <c r="Q792" s="122"/>
      <c r="R792" s="122"/>
      <c r="S792" s="122"/>
      <c r="T792" s="122"/>
      <c r="U792" s="122"/>
      <c r="V792" s="122"/>
      <c r="W792" s="122"/>
      <c r="X792" s="122"/>
      <c r="Y792" s="122"/>
      <c r="Z792" s="122"/>
      <c r="AA792" s="122"/>
      <c r="AB792" s="122"/>
      <c r="AC792" s="122"/>
      <c r="AD792" s="122"/>
      <c r="AE792" s="122"/>
      <c r="AF792" s="122"/>
      <c r="AG792" s="122"/>
      <c r="AH792" s="122"/>
      <c r="AI792" s="122"/>
    </row>
    <row r="793" spans="1:35" ht="14.25" customHeight="1" x14ac:dyDescent="0.3">
      <c r="A793" s="122"/>
      <c r="D793" s="122"/>
      <c r="E793" s="122"/>
      <c r="F793" s="122"/>
      <c r="G793" s="122"/>
      <c r="H793" s="122"/>
      <c r="I793" s="122"/>
      <c r="J793" s="122"/>
      <c r="K793" s="122"/>
      <c r="L793" s="122"/>
      <c r="M793" s="122"/>
      <c r="N793" s="122"/>
      <c r="O793" s="122"/>
      <c r="P793" s="122"/>
      <c r="Q793" s="122"/>
      <c r="R793" s="122"/>
      <c r="S793" s="122"/>
      <c r="T793" s="122"/>
      <c r="U793" s="122"/>
      <c r="V793" s="122"/>
      <c r="W793" s="122"/>
      <c r="X793" s="122"/>
      <c r="Y793" s="122"/>
      <c r="Z793" s="122"/>
      <c r="AA793" s="122"/>
      <c r="AB793" s="122"/>
      <c r="AC793" s="122"/>
      <c r="AD793" s="122"/>
      <c r="AE793" s="122"/>
      <c r="AF793" s="122"/>
      <c r="AG793" s="122"/>
      <c r="AH793" s="122"/>
      <c r="AI793" s="122"/>
    </row>
    <row r="794" spans="1:35" ht="14.25" customHeight="1" x14ac:dyDescent="0.3">
      <c r="A794" s="122"/>
      <c r="D794" s="122"/>
      <c r="E794" s="122"/>
      <c r="F794" s="122"/>
      <c r="G794" s="122"/>
      <c r="H794" s="122"/>
      <c r="I794" s="122"/>
      <c r="J794" s="122"/>
      <c r="K794" s="122"/>
      <c r="L794" s="122"/>
      <c r="M794" s="122"/>
      <c r="N794" s="122"/>
      <c r="O794" s="122"/>
      <c r="P794" s="122"/>
      <c r="Q794" s="122"/>
      <c r="R794" s="122"/>
      <c r="S794" s="122"/>
      <c r="T794" s="122"/>
      <c r="U794" s="122"/>
      <c r="V794" s="122"/>
      <c r="W794" s="122"/>
      <c r="X794" s="122"/>
      <c r="Y794" s="122"/>
      <c r="Z794" s="122"/>
      <c r="AA794" s="122"/>
      <c r="AB794" s="122"/>
      <c r="AC794" s="122"/>
      <c r="AD794" s="122"/>
      <c r="AE794" s="122"/>
      <c r="AF794" s="122"/>
      <c r="AG794" s="122"/>
      <c r="AH794" s="122"/>
      <c r="AI794" s="122"/>
    </row>
    <row r="795" spans="1:35" ht="14.25" customHeight="1" x14ac:dyDescent="0.3">
      <c r="A795" s="122"/>
      <c r="D795" s="122"/>
      <c r="E795" s="122"/>
      <c r="F795" s="122"/>
      <c r="G795" s="122"/>
      <c r="H795" s="122"/>
      <c r="I795" s="122"/>
      <c r="J795" s="122"/>
      <c r="K795" s="122"/>
      <c r="L795" s="122"/>
      <c r="M795" s="122"/>
      <c r="N795" s="122"/>
      <c r="O795" s="122"/>
      <c r="P795" s="122"/>
      <c r="Q795" s="122"/>
      <c r="R795" s="122"/>
      <c r="S795" s="122"/>
      <c r="T795" s="122"/>
      <c r="U795" s="122"/>
      <c r="V795" s="122"/>
      <c r="W795" s="122"/>
      <c r="X795" s="122"/>
      <c r="Y795" s="122"/>
      <c r="Z795" s="122"/>
      <c r="AA795" s="122"/>
      <c r="AB795" s="122"/>
      <c r="AC795" s="122"/>
      <c r="AD795" s="122"/>
      <c r="AE795" s="122"/>
      <c r="AF795" s="122"/>
      <c r="AG795" s="122"/>
      <c r="AH795" s="122"/>
      <c r="AI795" s="122"/>
    </row>
    <row r="796" spans="1:35" ht="14.25" customHeight="1" x14ac:dyDescent="0.3">
      <c r="A796" s="122"/>
      <c r="D796" s="122"/>
      <c r="E796" s="122"/>
      <c r="F796" s="122"/>
      <c r="G796" s="122"/>
      <c r="H796" s="122"/>
      <c r="I796" s="122"/>
      <c r="J796" s="122"/>
      <c r="K796" s="122"/>
      <c r="L796" s="122"/>
      <c r="M796" s="122"/>
      <c r="N796" s="122"/>
      <c r="O796" s="122"/>
      <c r="P796" s="122"/>
      <c r="Q796" s="122"/>
      <c r="R796" s="122"/>
      <c r="S796" s="122"/>
      <c r="T796" s="122"/>
      <c r="U796" s="122"/>
      <c r="V796" s="122"/>
      <c r="W796" s="122"/>
      <c r="X796" s="122"/>
      <c r="Y796" s="122"/>
      <c r="Z796" s="122"/>
      <c r="AA796" s="122"/>
      <c r="AB796" s="122"/>
      <c r="AC796" s="122"/>
      <c r="AD796" s="122"/>
      <c r="AE796" s="122"/>
      <c r="AF796" s="122"/>
      <c r="AG796" s="122"/>
      <c r="AH796" s="122"/>
      <c r="AI796" s="122"/>
    </row>
    <row r="797" spans="1:35" ht="14.25" customHeight="1" x14ac:dyDescent="0.3">
      <c r="A797" s="122"/>
      <c r="D797" s="122"/>
      <c r="E797" s="122"/>
      <c r="F797" s="122"/>
      <c r="G797" s="122"/>
      <c r="H797" s="122"/>
      <c r="I797" s="122"/>
      <c r="J797" s="122"/>
      <c r="K797" s="122"/>
      <c r="L797" s="122"/>
      <c r="M797" s="122"/>
      <c r="N797" s="122"/>
      <c r="O797" s="122"/>
      <c r="P797" s="122"/>
      <c r="Q797" s="122"/>
      <c r="R797" s="122"/>
      <c r="S797" s="122"/>
      <c r="T797" s="122"/>
      <c r="U797" s="122"/>
      <c r="V797" s="122"/>
      <c r="W797" s="122"/>
      <c r="X797" s="122"/>
      <c r="Y797" s="122"/>
      <c r="Z797" s="122"/>
      <c r="AA797" s="122"/>
      <c r="AB797" s="122"/>
      <c r="AC797" s="122"/>
      <c r="AD797" s="122"/>
      <c r="AE797" s="122"/>
      <c r="AF797" s="122"/>
      <c r="AG797" s="122"/>
      <c r="AH797" s="122"/>
      <c r="AI797" s="122"/>
    </row>
    <row r="798" spans="1:35" ht="14.25" customHeight="1" x14ac:dyDescent="0.3">
      <c r="A798" s="122"/>
      <c r="D798" s="122"/>
      <c r="E798" s="122"/>
      <c r="F798" s="122"/>
      <c r="G798" s="122"/>
      <c r="H798" s="122"/>
      <c r="I798" s="122"/>
      <c r="J798" s="122"/>
      <c r="K798" s="122"/>
      <c r="L798" s="122"/>
      <c r="M798" s="122"/>
      <c r="N798" s="122"/>
      <c r="O798" s="122"/>
      <c r="P798" s="122"/>
      <c r="Q798" s="122"/>
      <c r="R798" s="122"/>
      <c r="S798" s="122"/>
      <c r="T798" s="122"/>
      <c r="U798" s="122"/>
      <c r="V798" s="122"/>
      <c r="W798" s="122"/>
      <c r="X798" s="122"/>
      <c r="Y798" s="122"/>
      <c r="Z798" s="122"/>
      <c r="AA798" s="122"/>
      <c r="AB798" s="122"/>
      <c r="AC798" s="122"/>
      <c r="AD798" s="122"/>
      <c r="AE798" s="122"/>
      <c r="AF798" s="122"/>
      <c r="AG798" s="122"/>
      <c r="AH798" s="122"/>
      <c r="AI798" s="122"/>
    </row>
    <row r="799" spans="1:35" ht="14.25" customHeight="1" x14ac:dyDescent="0.3">
      <c r="A799" s="122"/>
      <c r="D799" s="122"/>
      <c r="E799" s="122"/>
      <c r="F799" s="122"/>
      <c r="G799" s="122"/>
      <c r="H799" s="122"/>
      <c r="I799" s="122"/>
      <c r="J799" s="122"/>
      <c r="K799" s="122"/>
      <c r="L799" s="122"/>
      <c r="M799" s="122"/>
      <c r="N799" s="122"/>
      <c r="O799" s="122"/>
      <c r="P799" s="122"/>
      <c r="Q799" s="122"/>
      <c r="R799" s="122"/>
      <c r="S799" s="122"/>
      <c r="T799" s="122"/>
      <c r="U799" s="122"/>
      <c r="V799" s="122"/>
      <c r="W799" s="122"/>
      <c r="X799" s="122"/>
      <c r="Y799" s="122"/>
      <c r="Z799" s="122"/>
      <c r="AA799" s="122"/>
      <c r="AB799" s="122"/>
      <c r="AC799" s="122"/>
      <c r="AD799" s="122"/>
      <c r="AE799" s="122"/>
      <c r="AF799" s="122"/>
      <c r="AG799" s="122"/>
      <c r="AH799" s="122"/>
      <c r="AI799" s="122"/>
    </row>
    <row r="800" spans="1:35" ht="14.25" customHeight="1" x14ac:dyDescent="0.3">
      <c r="A800" s="122"/>
      <c r="D800" s="122"/>
      <c r="E800" s="122"/>
      <c r="F800" s="122"/>
      <c r="G800" s="122"/>
      <c r="H800" s="122"/>
      <c r="I800" s="122"/>
      <c r="J800" s="122"/>
      <c r="K800" s="122"/>
      <c r="L800" s="122"/>
      <c r="M800" s="122"/>
      <c r="N800" s="122"/>
      <c r="O800" s="122"/>
      <c r="P800" s="122"/>
      <c r="Q800" s="122"/>
      <c r="R800" s="122"/>
      <c r="S800" s="122"/>
      <c r="T800" s="122"/>
      <c r="U800" s="122"/>
      <c r="V800" s="122"/>
      <c r="W800" s="122"/>
      <c r="X800" s="122"/>
      <c r="Y800" s="122"/>
      <c r="Z800" s="122"/>
      <c r="AA800" s="122"/>
      <c r="AB800" s="122"/>
      <c r="AC800" s="122"/>
      <c r="AD800" s="122"/>
      <c r="AE800" s="122"/>
      <c r="AF800" s="122"/>
      <c r="AG800" s="122"/>
      <c r="AH800" s="122"/>
      <c r="AI800" s="122"/>
    </row>
    <row r="801" spans="1:35" ht="14.25" customHeight="1" x14ac:dyDescent="0.3">
      <c r="A801" s="122"/>
      <c r="D801" s="122"/>
      <c r="E801" s="122"/>
      <c r="F801" s="122"/>
      <c r="G801" s="122"/>
      <c r="H801" s="122"/>
      <c r="I801" s="122"/>
      <c r="J801" s="122"/>
      <c r="K801" s="122"/>
      <c r="L801" s="122"/>
      <c r="M801" s="122"/>
      <c r="N801" s="122"/>
      <c r="O801" s="122"/>
      <c r="P801" s="122"/>
      <c r="Q801" s="122"/>
      <c r="R801" s="122"/>
      <c r="S801" s="122"/>
      <c r="T801" s="122"/>
      <c r="U801" s="122"/>
      <c r="V801" s="122"/>
      <c r="W801" s="122"/>
      <c r="X801" s="122"/>
      <c r="Y801" s="122"/>
      <c r="Z801" s="122"/>
      <c r="AA801" s="122"/>
      <c r="AB801" s="122"/>
      <c r="AC801" s="122"/>
      <c r="AD801" s="122"/>
      <c r="AE801" s="122"/>
      <c r="AF801" s="122"/>
      <c r="AG801" s="122"/>
      <c r="AH801" s="122"/>
      <c r="AI801" s="122"/>
    </row>
    <row r="802" spans="1:35" ht="14.25" customHeight="1" x14ac:dyDescent="0.3">
      <c r="A802" s="122"/>
      <c r="D802" s="122"/>
      <c r="E802" s="122"/>
      <c r="F802" s="122"/>
      <c r="G802" s="122"/>
      <c r="H802" s="122"/>
      <c r="I802" s="122"/>
      <c r="J802" s="122"/>
      <c r="K802" s="122"/>
      <c r="L802" s="122"/>
      <c r="M802" s="122"/>
      <c r="N802" s="122"/>
      <c r="O802" s="122"/>
      <c r="P802" s="122"/>
      <c r="Q802" s="122"/>
      <c r="R802" s="122"/>
      <c r="S802" s="122"/>
      <c r="T802" s="122"/>
      <c r="U802" s="122"/>
      <c r="V802" s="122"/>
      <c r="W802" s="122"/>
      <c r="X802" s="122"/>
      <c r="Y802" s="122"/>
      <c r="Z802" s="122"/>
      <c r="AA802" s="122"/>
      <c r="AB802" s="122"/>
      <c r="AC802" s="122"/>
      <c r="AD802" s="122"/>
      <c r="AE802" s="122"/>
      <c r="AF802" s="122"/>
      <c r="AG802" s="122"/>
      <c r="AH802" s="122"/>
      <c r="AI802" s="122"/>
    </row>
    <row r="803" spans="1:35" ht="14.25" customHeight="1" x14ac:dyDescent="0.3">
      <c r="A803" s="122"/>
      <c r="D803" s="122"/>
      <c r="E803" s="122"/>
      <c r="F803" s="122"/>
      <c r="G803" s="122"/>
      <c r="H803" s="122"/>
      <c r="I803" s="122"/>
      <c r="J803" s="122"/>
      <c r="K803" s="122"/>
      <c r="L803" s="122"/>
      <c r="M803" s="122"/>
      <c r="N803" s="122"/>
      <c r="O803" s="122"/>
      <c r="P803" s="122"/>
      <c r="Q803" s="122"/>
      <c r="R803" s="122"/>
      <c r="S803" s="122"/>
      <c r="T803" s="122"/>
      <c r="U803" s="122"/>
      <c r="V803" s="122"/>
      <c r="W803" s="122"/>
      <c r="X803" s="122"/>
      <c r="Y803" s="122"/>
      <c r="Z803" s="122"/>
      <c r="AA803" s="122"/>
      <c r="AB803" s="122"/>
      <c r="AC803" s="122"/>
      <c r="AD803" s="122"/>
      <c r="AE803" s="122"/>
      <c r="AF803" s="122"/>
      <c r="AG803" s="122"/>
      <c r="AH803" s="122"/>
      <c r="AI803" s="122"/>
    </row>
    <row r="804" spans="1:35" ht="14.25" customHeight="1" x14ac:dyDescent="0.3">
      <c r="A804" s="122"/>
      <c r="D804" s="122"/>
      <c r="E804" s="122"/>
      <c r="F804" s="122"/>
      <c r="G804" s="122"/>
      <c r="H804" s="122"/>
      <c r="I804" s="122"/>
      <c r="J804" s="122"/>
      <c r="K804" s="122"/>
      <c r="L804" s="122"/>
      <c r="M804" s="122"/>
      <c r="N804" s="122"/>
      <c r="O804" s="122"/>
      <c r="P804" s="122"/>
      <c r="Q804" s="122"/>
      <c r="R804" s="122"/>
      <c r="S804" s="122"/>
      <c r="T804" s="122"/>
      <c r="U804" s="122"/>
      <c r="V804" s="122"/>
      <c r="W804" s="122"/>
      <c r="X804" s="122"/>
      <c r="Y804" s="122"/>
      <c r="Z804" s="122"/>
      <c r="AA804" s="122"/>
      <c r="AB804" s="122"/>
      <c r="AC804" s="122"/>
      <c r="AD804" s="122"/>
      <c r="AE804" s="122"/>
      <c r="AF804" s="122"/>
      <c r="AG804" s="122"/>
      <c r="AH804" s="122"/>
      <c r="AI804" s="122"/>
    </row>
    <row r="805" spans="1:35" ht="14.25" customHeight="1" x14ac:dyDescent="0.3">
      <c r="A805" s="122"/>
      <c r="D805" s="122"/>
      <c r="E805" s="122"/>
      <c r="F805" s="122"/>
      <c r="G805" s="122"/>
      <c r="H805" s="122"/>
      <c r="I805" s="122"/>
      <c r="J805" s="122"/>
      <c r="K805" s="122"/>
      <c r="L805" s="122"/>
      <c r="M805" s="122"/>
      <c r="N805" s="122"/>
      <c r="O805" s="122"/>
      <c r="P805" s="122"/>
      <c r="Q805" s="122"/>
      <c r="R805" s="122"/>
      <c r="S805" s="122"/>
      <c r="T805" s="122"/>
      <c r="U805" s="122"/>
      <c r="V805" s="122"/>
      <c r="W805" s="122"/>
      <c r="X805" s="122"/>
      <c r="Y805" s="122"/>
      <c r="Z805" s="122"/>
      <c r="AA805" s="122"/>
      <c r="AB805" s="122"/>
      <c r="AC805" s="122"/>
      <c r="AD805" s="122"/>
      <c r="AE805" s="122"/>
      <c r="AF805" s="122"/>
      <c r="AG805" s="122"/>
      <c r="AH805" s="122"/>
      <c r="AI805" s="122"/>
    </row>
    <row r="806" spans="1:35" ht="14.25" customHeight="1" x14ac:dyDescent="0.3">
      <c r="A806" s="122"/>
      <c r="D806" s="122"/>
      <c r="E806" s="122"/>
      <c r="F806" s="122"/>
      <c r="G806" s="122"/>
      <c r="H806" s="122"/>
      <c r="I806" s="122"/>
      <c r="J806" s="122"/>
      <c r="K806" s="122"/>
      <c r="L806" s="122"/>
      <c r="M806" s="122"/>
      <c r="N806" s="122"/>
      <c r="O806" s="122"/>
      <c r="P806" s="122"/>
      <c r="Q806" s="122"/>
      <c r="R806" s="122"/>
      <c r="S806" s="122"/>
      <c r="T806" s="122"/>
      <c r="U806" s="122"/>
      <c r="V806" s="122"/>
      <c r="W806" s="122"/>
      <c r="X806" s="122"/>
      <c r="Y806" s="122"/>
      <c r="Z806" s="122"/>
      <c r="AA806" s="122"/>
      <c r="AB806" s="122"/>
      <c r="AC806" s="122"/>
      <c r="AD806" s="122"/>
      <c r="AE806" s="122"/>
      <c r="AF806" s="122"/>
      <c r="AG806" s="122"/>
      <c r="AH806" s="122"/>
      <c r="AI806" s="122"/>
    </row>
    <row r="807" spans="1:35" ht="14.25" customHeight="1" x14ac:dyDescent="0.3">
      <c r="A807" s="122"/>
      <c r="D807" s="122"/>
      <c r="E807" s="122"/>
      <c r="F807" s="122"/>
      <c r="G807" s="122"/>
      <c r="H807" s="122"/>
      <c r="I807" s="122"/>
      <c r="J807" s="122"/>
      <c r="K807" s="122"/>
      <c r="L807" s="122"/>
      <c r="M807" s="122"/>
      <c r="N807" s="122"/>
      <c r="O807" s="122"/>
      <c r="P807" s="122"/>
      <c r="Q807" s="122"/>
      <c r="R807" s="122"/>
      <c r="S807" s="122"/>
      <c r="T807" s="122"/>
      <c r="U807" s="122"/>
      <c r="V807" s="122"/>
      <c r="W807" s="122"/>
      <c r="X807" s="122"/>
      <c r="Y807" s="122"/>
      <c r="Z807" s="122"/>
      <c r="AA807" s="122"/>
      <c r="AB807" s="122"/>
      <c r="AC807" s="122"/>
      <c r="AD807" s="122"/>
      <c r="AE807" s="122"/>
      <c r="AF807" s="122"/>
      <c r="AG807" s="122"/>
      <c r="AH807" s="122"/>
      <c r="AI807" s="122"/>
    </row>
    <row r="808" spans="1:35" ht="14.25" customHeight="1" x14ac:dyDescent="0.3">
      <c r="A808" s="122"/>
      <c r="D808" s="122"/>
      <c r="E808" s="122"/>
      <c r="F808" s="122"/>
      <c r="G808" s="122"/>
      <c r="H808" s="122"/>
      <c r="I808" s="122"/>
      <c r="J808" s="122"/>
      <c r="K808" s="122"/>
      <c r="L808" s="122"/>
      <c r="M808" s="122"/>
      <c r="N808" s="122"/>
      <c r="O808" s="122"/>
      <c r="P808" s="122"/>
      <c r="Q808" s="122"/>
      <c r="R808" s="122"/>
      <c r="S808" s="122"/>
      <c r="T808" s="122"/>
      <c r="U808" s="122"/>
      <c r="V808" s="122"/>
      <c r="W808" s="122"/>
      <c r="X808" s="122"/>
      <c r="Y808" s="122"/>
      <c r="Z808" s="122"/>
      <c r="AA808" s="122"/>
      <c r="AB808" s="122"/>
      <c r="AC808" s="122"/>
      <c r="AD808" s="122"/>
      <c r="AE808" s="122"/>
      <c r="AF808" s="122"/>
      <c r="AG808" s="122"/>
      <c r="AH808" s="122"/>
      <c r="AI808" s="122"/>
    </row>
    <row r="809" spans="1:35" ht="14.25" customHeight="1" x14ac:dyDescent="0.3">
      <c r="A809" s="122"/>
      <c r="D809" s="122"/>
      <c r="E809" s="122"/>
      <c r="F809" s="122"/>
      <c r="G809" s="122"/>
      <c r="H809" s="122"/>
      <c r="I809" s="122"/>
      <c r="J809" s="122"/>
      <c r="K809" s="122"/>
      <c r="L809" s="122"/>
      <c r="M809" s="122"/>
      <c r="N809" s="122"/>
      <c r="O809" s="122"/>
      <c r="P809" s="122"/>
      <c r="Q809" s="122"/>
      <c r="R809" s="122"/>
      <c r="S809" s="122"/>
      <c r="T809" s="122"/>
      <c r="U809" s="122"/>
      <c r="V809" s="122"/>
      <c r="W809" s="122"/>
      <c r="X809" s="122"/>
      <c r="Y809" s="122"/>
      <c r="Z809" s="122"/>
      <c r="AA809" s="122"/>
      <c r="AB809" s="122"/>
      <c r="AC809" s="122"/>
      <c r="AD809" s="122"/>
      <c r="AE809" s="122"/>
      <c r="AF809" s="122"/>
      <c r="AG809" s="122"/>
      <c r="AH809" s="122"/>
      <c r="AI809" s="122"/>
    </row>
    <row r="810" spans="1:35" ht="14.25" customHeight="1" x14ac:dyDescent="0.3">
      <c r="A810" s="122"/>
      <c r="D810" s="122"/>
      <c r="E810" s="122"/>
      <c r="F810" s="122"/>
      <c r="G810" s="122"/>
      <c r="H810" s="122"/>
      <c r="I810" s="122"/>
      <c r="J810" s="122"/>
      <c r="K810" s="122"/>
      <c r="L810" s="122"/>
      <c r="M810" s="122"/>
      <c r="N810" s="122"/>
      <c r="O810" s="122"/>
      <c r="P810" s="122"/>
      <c r="Q810" s="122"/>
      <c r="R810" s="122"/>
      <c r="S810" s="122"/>
      <c r="T810" s="122"/>
      <c r="U810" s="122"/>
      <c r="V810" s="122"/>
      <c r="W810" s="122"/>
      <c r="X810" s="122"/>
      <c r="Y810" s="122"/>
      <c r="Z810" s="122"/>
      <c r="AA810" s="122"/>
      <c r="AB810" s="122"/>
      <c r="AC810" s="122"/>
      <c r="AD810" s="122"/>
      <c r="AE810" s="122"/>
      <c r="AF810" s="122"/>
      <c r="AG810" s="122"/>
      <c r="AH810" s="122"/>
      <c r="AI810" s="122"/>
    </row>
    <row r="811" spans="1:35" ht="14.25" customHeight="1" x14ac:dyDescent="0.3">
      <c r="A811" s="122"/>
      <c r="D811" s="122"/>
      <c r="E811" s="122"/>
      <c r="F811" s="122"/>
      <c r="G811" s="122"/>
      <c r="H811" s="122"/>
      <c r="I811" s="122"/>
      <c r="J811" s="122"/>
      <c r="K811" s="122"/>
      <c r="L811" s="122"/>
      <c r="M811" s="122"/>
      <c r="N811" s="122"/>
      <c r="O811" s="122"/>
      <c r="P811" s="122"/>
      <c r="Q811" s="122"/>
      <c r="R811" s="122"/>
      <c r="S811" s="122"/>
      <c r="T811" s="122"/>
      <c r="U811" s="122"/>
      <c r="V811" s="122"/>
      <c r="W811" s="122"/>
      <c r="X811" s="122"/>
      <c r="Y811" s="122"/>
      <c r="Z811" s="122"/>
      <c r="AA811" s="122"/>
      <c r="AB811" s="122"/>
      <c r="AC811" s="122"/>
      <c r="AD811" s="122"/>
      <c r="AE811" s="122"/>
      <c r="AF811" s="122"/>
      <c r="AG811" s="122"/>
      <c r="AH811" s="122"/>
      <c r="AI811" s="122"/>
    </row>
    <row r="812" spans="1:35" ht="14.25" customHeight="1" x14ac:dyDescent="0.3">
      <c r="A812" s="122"/>
      <c r="D812" s="122"/>
      <c r="E812" s="122"/>
      <c r="F812" s="122"/>
      <c r="G812" s="122"/>
      <c r="H812" s="122"/>
      <c r="I812" s="122"/>
      <c r="J812" s="122"/>
      <c r="K812" s="122"/>
      <c r="L812" s="122"/>
      <c r="M812" s="122"/>
      <c r="N812" s="122"/>
      <c r="O812" s="122"/>
      <c r="P812" s="122"/>
      <c r="Q812" s="122"/>
      <c r="R812" s="122"/>
      <c r="S812" s="122"/>
      <c r="T812" s="122"/>
      <c r="U812" s="122"/>
      <c r="V812" s="122"/>
      <c r="W812" s="122"/>
      <c r="X812" s="122"/>
      <c r="Y812" s="122"/>
      <c r="Z812" s="122"/>
      <c r="AA812" s="122"/>
      <c r="AB812" s="122"/>
      <c r="AC812" s="122"/>
      <c r="AD812" s="122"/>
      <c r="AE812" s="122"/>
      <c r="AF812" s="122"/>
      <c r="AG812" s="122"/>
      <c r="AH812" s="122"/>
      <c r="AI812" s="122"/>
    </row>
    <row r="813" spans="1:35" ht="14.25" customHeight="1" x14ac:dyDescent="0.3">
      <c r="A813" s="122"/>
      <c r="D813" s="122"/>
      <c r="E813" s="122"/>
      <c r="F813" s="122"/>
      <c r="G813" s="122"/>
      <c r="H813" s="122"/>
      <c r="I813" s="122"/>
      <c r="J813" s="122"/>
      <c r="K813" s="122"/>
      <c r="L813" s="122"/>
      <c r="M813" s="122"/>
      <c r="N813" s="122"/>
      <c r="O813" s="122"/>
      <c r="P813" s="122"/>
      <c r="Q813" s="122"/>
      <c r="R813" s="122"/>
      <c r="S813" s="122"/>
      <c r="T813" s="122"/>
      <c r="U813" s="122"/>
      <c r="V813" s="122"/>
      <c r="W813" s="122"/>
      <c r="X813" s="122"/>
      <c r="Y813" s="122"/>
      <c r="Z813" s="122"/>
      <c r="AA813" s="122"/>
      <c r="AB813" s="122"/>
      <c r="AC813" s="122"/>
      <c r="AD813" s="122"/>
      <c r="AE813" s="122"/>
      <c r="AF813" s="122"/>
      <c r="AG813" s="122"/>
      <c r="AH813" s="122"/>
      <c r="AI813" s="122"/>
    </row>
    <row r="814" spans="1:35" ht="14.25" customHeight="1" x14ac:dyDescent="0.3">
      <c r="A814" s="122"/>
      <c r="D814" s="122"/>
      <c r="E814" s="122"/>
      <c r="F814" s="122"/>
      <c r="G814" s="122"/>
      <c r="H814" s="122"/>
      <c r="I814" s="122"/>
      <c r="J814" s="122"/>
      <c r="K814" s="122"/>
      <c r="L814" s="122"/>
      <c r="M814" s="122"/>
      <c r="N814" s="122"/>
      <c r="O814" s="122"/>
      <c r="P814" s="122"/>
      <c r="Q814" s="122"/>
      <c r="R814" s="122"/>
      <c r="S814" s="122"/>
      <c r="T814" s="122"/>
      <c r="U814" s="122"/>
      <c r="V814" s="122"/>
      <c r="W814" s="122"/>
      <c r="X814" s="122"/>
      <c r="Y814" s="122"/>
      <c r="Z814" s="122"/>
      <c r="AA814" s="122"/>
      <c r="AB814" s="122"/>
      <c r="AC814" s="122"/>
      <c r="AD814" s="122"/>
      <c r="AE814" s="122"/>
      <c r="AF814" s="122"/>
      <c r="AG814" s="122"/>
      <c r="AH814" s="122"/>
      <c r="AI814" s="122"/>
    </row>
    <row r="815" spans="1:35" ht="14.25" customHeight="1" x14ac:dyDescent="0.3">
      <c r="A815" s="122"/>
      <c r="D815" s="122"/>
      <c r="E815" s="122"/>
      <c r="F815" s="122"/>
      <c r="G815" s="122"/>
      <c r="H815" s="122"/>
      <c r="I815" s="122"/>
      <c r="J815" s="122"/>
      <c r="K815" s="122"/>
      <c r="L815" s="122"/>
      <c r="M815" s="122"/>
      <c r="N815" s="122"/>
      <c r="O815" s="122"/>
      <c r="P815" s="122"/>
      <c r="Q815" s="122"/>
      <c r="R815" s="122"/>
      <c r="S815" s="122"/>
      <c r="T815" s="122"/>
      <c r="U815" s="122"/>
      <c r="V815" s="122"/>
      <c r="W815" s="122"/>
      <c r="X815" s="122"/>
      <c r="Y815" s="122"/>
      <c r="Z815" s="122"/>
      <c r="AA815" s="122"/>
      <c r="AB815" s="122"/>
      <c r="AC815" s="122"/>
      <c r="AD815" s="122"/>
      <c r="AE815" s="122"/>
      <c r="AF815" s="122"/>
      <c r="AG815" s="122"/>
      <c r="AH815" s="122"/>
      <c r="AI815" s="122"/>
    </row>
    <row r="816" spans="1:35" ht="14.25" customHeight="1" x14ac:dyDescent="0.3">
      <c r="A816" s="122"/>
      <c r="D816" s="122"/>
      <c r="E816" s="122"/>
      <c r="F816" s="122"/>
      <c r="G816" s="122"/>
      <c r="H816" s="122"/>
      <c r="I816" s="122"/>
      <c r="J816" s="122"/>
      <c r="K816" s="122"/>
      <c r="L816" s="122"/>
      <c r="M816" s="122"/>
      <c r="N816" s="122"/>
      <c r="O816" s="122"/>
      <c r="P816" s="122"/>
      <c r="Q816" s="122"/>
      <c r="R816" s="122"/>
      <c r="S816" s="122"/>
      <c r="T816" s="122"/>
      <c r="U816" s="122"/>
      <c r="V816" s="122"/>
      <c r="W816" s="122"/>
      <c r="X816" s="122"/>
      <c r="Y816" s="122"/>
      <c r="Z816" s="122"/>
      <c r="AA816" s="122"/>
      <c r="AB816" s="122"/>
      <c r="AC816" s="122"/>
      <c r="AD816" s="122"/>
      <c r="AE816" s="122"/>
      <c r="AF816" s="122"/>
      <c r="AG816" s="122"/>
      <c r="AH816" s="122"/>
      <c r="AI816" s="122"/>
    </row>
    <row r="817" spans="1:35" ht="14.25" customHeight="1" x14ac:dyDescent="0.3">
      <c r="A817" s="122"/>
      <c r="D817" s="122"/>
      <c r="E817" s="122"/>
      <c r="F817" s="122"/>
      <c r="G817" s="122"/>
      <c r="H817" s="122"/>
      <c r="I817" s="122"/>
      <c r="J817" s="122"/>
      <c r="K817" s="122"/>
      <c r="L817" s="122"/>
      <c r="M817" s="122"/>
      <c r="N817" s="122"/>
      <c r="O817" s="122"/>
      <c r="P817" s="122"/>
      <c r="Q817" s="122"/>
      <c r="R817" s="122"/>
      <c r="S817" s="122"/>
      <c r="T817" s="122"/>
      <c r="U817" s="122"/>
      <c r="V817" s="122"/>
      <c r="W817" s="122"/>
      <c r="X817" s="122"/>
      <c r="Y817" s="122"/>
      <c r="Z817" s="122"/>
      <c r="AA817" s="122"/>
      <c r="AB817" s="122"/>
      <c r="AC817" s="122"/>
      <c r="AD817" s="122"/>
      <c r="AE817" s="122"/>
      <c r="AF817" s="122"/>
      <c r="AG817" s="122"/>
      <c r="AH817" s="122"/>
      <c r="AI817" s="122"/>
    </row>
    <row r="818" spans="1:35" ht="14.25" customHeight="1" x14ac:dyDescent="0.3">
      <c r="A818" s="122"/>
      <c r="D818" s="122"/>
      <c r="E818" s="122"/>
      <c r="F818" s="122"/>
      <c r="G818" s="122"/>
      <c r="H818" s="122"/>
      <c r="I818" s="122"/>
      <c r="J818" s="122"/>
      <c r="K818" s="122"/>
      <c r="L818" s="122"/>
      <c r="M818" s="122"/>
      <c r="N818" s="122"/>
      <c r="O818" s="122"/>
      <c r="P818" s="122"/>
      <c r="Q818" s="122"/>
      <c r="R818" s="122"/>
      <c r="S818" s="122"/>
      <c r="T818" s="122"/>
      <c r="U818" s="122"/>
      <c r="V818" s="122"/>
      <c r="W818" s="122"/>
      <c r="X818" s="122"/>
      <c r="Y818" s="122"/>
      <c r="Z818" s="122"/>
      <c r="AA818" s="122"/>
      <c r="AB818" s="122"/>
      <c r="AC818" s="122"/>
      <c r="AD818" s="122"/>
      <c r="AE818" s="122"/>
      <c r="AF818" s="122"/>
      <c r="AG818" s="122"/>
      <c r="AH818" s="122"/>
      <c r="AI818" s="122"/>
    </row>
    <row r="819" spans="1:35" ht="14.25" customHeight="1" x14ac:dyDescent="0.3">
      <c r="A819" s="122"/>
      <c r="D819" s="122"/>
      <c r="E819" s="122"/>
      <c r="F819" s="122"/>
      <c r="G819" s="122"/>
      <c r="H819" s="122"/>
      <c r="I819" s="122"/>
      <c r="J819" s="122"/>
      <c r="K819" s="122"/>
      <c r="L819" s="122"/>
      <c r="M819" s="122"/>
      <c r="N819" s="122"/>
      <c r="O819" s="122"/>
      <c r="P819" s="122"/>
      <c r="Q819" s="122"/>
      <c r="R819" s="122"/>
      <c r="S819" s="122"/>
      <c r="T819" s="122"/>
      <c r="U819" s="122"/>
      <c r="V819" s="122"/>
      <c r="W819" s="122"/>
      <c r="X819" s="122"/>
      <c r="Y819" s="122"/>
      <c r="Z819" s="122"/>
      <c r="AA819" s="122"/>
      <c r="AB819" s="122"/>
      <c r="AC819" s="122"/>
      <c r="AD819" s="122"/>
      <c r="AE819" s="122"/>
      <c r="AF819" s="122"/>
      <c r="AG819" s="122"/>
      <c r="AH819" s="122"/>
      <c r="AI819" s="122"/>
    </row>
    <row r="820" spans="1:35" ht="14.25" customHeight="1" x14ac:dyDescent="0.3">
      <c r="A820" s="122"/>
      <c r="D820" s="122"/>
      <c r="E820" s="122"/>
      <c r="F820" s="122"/>
      <c r="G820" s="122"/>
      <c r="H820" s="122"/>
      <c r="I820" s="122"/>
      <c r="J820" s="122"/>
      <c r="K820" s="122"/>
      <c r="L820" s="122"/>
      <c r="M820" s="122"/>
      <c r="N820" s="122"/>
      <c r="O820" s="122"/>
      <c r="P820" s="122"/>
      <c r="Q820" s="122"/>
      <c r="R820" s="122"/>
      <c r="S820" s="122"/>
      <c r="T820" s="122"/>
      <c r="U820" s="122"/>
      <c r="V820" s="122"/>
      <c r="W820" s="122"/>
      <c r="X820" s="122"/>
      <c r="Y820" s="122"/>
      <c r="Z820" s="122"/>
      <c r="AA820" s="122"/>
      <c r="AB820" s="122"/>
      <c r="AC820" s="122"/>
      <c r="AD820" s="122"/>
      <c r="AE820" s="122"/>
      <c r="AF820" s="122"/>
      <c r="AG820" s="122"/>
      <c r="AH820" s="122"/>
      <c r="AI820" s="122"/>
    </row>
    <row r="821" spans="1:35" ht="14.25" customHeight="1" x14ac:dyDescent="0.3">
      <c r="A821" s="122"/>
      <c r="D821" s="122"/>
      <c r="E821" s="122"/>
      <c r="F821" s="122"/>
      <c r="G821" s="122"/>
      <c r="H821" s="122"/>
      <c r="I821" s="122"/>
      <c r="J821" s="122"/>
      <c r="K821" s="122"/>
      <c r="L821" s="122"/>
      <c r="M821" s="122"/>
      <c r="N821" s="122"/>
      <c r="O821" s="122"/>
      <c r="P821" s="122"/>
      <c r="Q821" s="122"/>
      <c r="R821" s="122"/>
      <c r="S821" s="122"/>
      <c r="T821" s="122"/>
      <c r="U821" s="122"/>
      <c r="V821" s="122"/>
      <c r="W821" s="122"/>
      <c r="X821" s="122"/>
      <c r="Y821" s="122"/>
      <c r="Z821" s="122"/>
      <c r="AA821" s="122"/>
      <c r="AB821" s="122"/>
      <c r="AC821" s="122"/>
      <c r="AD821" s="122"/>
      <c r="AE821" s="122"/>
      <c r="AF821" s="122"/>
      <c r="AG821" s="122"/>
      <c r="AH821" s="122"/>
      <c r="AI821" s="122"/>
    </row>
    <row r="822" spans="1:35" ht="14.25" customHeight="1" x14ac:dyDescent="0.3">
      <c r="A822" s="122"/>
      <c r="D822" s="122"/>
      <c r="E822" s="122"/>
      <c r="F822" s="122"/>
      <c r="G822" s="122"/>
      <c r="H822" s="122"/>
      <c r="I822" s="122"/>
      <c r="J822" s="122"/>
      <c r="K822" s="122"/>
      <c r="L822" s="122"/>
      <c r="M822" s="122"/>
      <c r="N822" s="122"/>
      <c r="O822" s="122"/>
      <c r="P822" s="122"/>
      <c r="Q822" s="122"/>
      <c r="R822" s="122"/>
      <c r="S822" s="122"/>
      <c r="T822" s="122"/>
      <c r="U822" s="122"/>
      <c r="V822" s="122"/>
      <c r="W822" s="122"/>
      <c r="X822" s="122"/>
      <c r="Y822" s="122"/>
      <c r="Z822" s="122"/>
      <c r="AA822" s="122"/>
      <c r="AB822" s="122"/>
      <c r="AC822" s="122"/>
      <c r="AD822" s="122"/>
      <c r="AE822" s="122"/>
      <c r="AF822" s="122"/>
      <c r="AG822" s="122"/>
      <c r="AH822" s="122"/>
      <c r="AI822" s="122"/>
    </row>
    <row r="823" spans="1:35" ht="14.25" customHeight="1" x14ac:dyDescent="0.3">
      <c r="A823" s="122"/>
      <c r="D823" s="122"/>
      <c r="E823" s="122"/>
      <c r="F823" s="122"/>
      <c r="G823" s="122"/>
      <c r="H823" s="122"/>
      <c r="I823" s="122"/>
      <c r="J823" s="122"/>
      <c r="K823" s="122"/>
      <c r="L823" s="122"/>
      <c r="M823" s="122"/>
      <c r="N823" s="122"/>
      <c r="O823" s="122"/>
      <c r="P823" s="122"/>
      <c r="Q823" s="122"/>
      <c r="R823" s="122"/>
      <c r="S823" s="122"/>
      <c r="T823" s="122"/>
      <c r="U823" s="122"/>
      <c r="V823" s="122"/>
      <c r="W823" s="122"/>
      <c r="X823" s="122"/>
      <c r="Y823" s="122"/>
      <c r="Z823" s="122"/>
      <c r="AA823" s="122"/>
      <c r="AB823" s="122"/>
      <c r="AC823" s="122"/>
      <c r="AD823" s="122"/>
      <c r="AE823" s="122"/>
      <c r="AF823" s="122"/>
      <c r="AG823" s="122"/>
      <c r="AH823" s="122"/>
      <c r="AI823" s="122"/>
    </row>
    <row r="824" spans="1:35" ht="14.25" customHeight="1" x14ac:dyDescent="0.3">
      <c r="A824" s="122"/>
      <c r="D824" s="122"/>
      <c r="E824" s="122"/>
      <c r="F824" s="122"/>
      <c r="G824" s="122"/>
      <c r="H824" s="122"/>
      <c r="I824" s="122"/>
      <c r="J824" s="122"/>
      <c r="K824" s="122"/>
      <c r="L824" s="122"/>
      <c r="M824" s="122"/>
      <c r="N824" s="122"/>
      <c r="O824" s="122"/>
      <c r="P824" s="122"/>
      <c r="Q824" s="122"/>
      <c r="R824" s="122"/>
      <c r="S824" s="122"/>
      <c r="T824" s="122"/>
      <c r="U824" s="122"/>
      <c r="V824" s="122"/>
      <c r="W824" s="122"/>
      <c r="X824" s="122"/>
      <c r="Y824" s="122"/>
      <c r="Z824" s="122"/>
      <c r="AA824" s="122"/>
      <c r="AB824" s="122"/>
      <c r="AC824" s="122"/>
      <c r="AD824" s="122"/>
      <c r="AE824" s="122"/>
      <c r="AF824" s="122"/>
      <c r="AG824" s="122"/>
      <c r="AH824" s="122"/>
      <c r="AI824" s="122"/>
    </row>
    <row r="825" spans="1:35" ht="14.25" customHeight="1" x14ac:dyDescent="0.3">
      <c r="A825" s="122"/>
      <c r="D825" s="122"/>
      <c r="E825" s="122"/>
      <c r="F825" s="122"/>
      <c r="G825" s="122"/>
      <c r="H825" s="122"/>
      <c r="I825" s="122"/>
      <c r="J825" s="122"/>
      <c r="K825" s="122"/>
      <c r="L825" s="122"/>
      <c r="M825" s="122"/>
      <c r="N825" s="122"/>
      <c r="O825" s="122"/>
      <c r="P825" s="122"/>
      <c r="Q825" s="122"/>
      <c r="R825" s="122"/>
      <c r="S825" s="122"/>
      <c r="T825" s="122"/>
      <c r="U825" s="122"/>
      <c r="V825" s="122"/>
      <c r="W825" s="122"/>
      <c r="X825" s="122"/>
      <c r="Y825" s="122"/>
      <c r="Z825" s="122"/>
      <c r="AA825" s="122"/>
      <c r="AB825" s="122"/>
      <c r="AC825" s="122"/>
      <c r="AD825" s="122"/>
      <c r="AE825" s="122"/>
      <c r="AF825" s="122"/>
      <c r="AG825" s="122"/>
      <c r="AH825" s="122"/>
      <c r="AI825" s="122"/>
    </row>
    <row r="826" spans="1:35" ht="14.25" customHeight="1" x14ac:dyDescent="0.3">
      <c r="A826" s="122"/>
      <c r="D826" s="122"/>
      <c r="E826" s="122"/>
      <c r="F826" s="122"/>
      <c r="G826" s="122"/>
      <c r="H826" s="122"/>
      <c r="I826" s="122"/>
      <c r="J826" s="122"/>
      <c r="K826" s="122"/>
      <c r="L826" s="122"/>
      <c r="M826" s="122"/>
      <c r="N826" s="122"/>
      <c r="O826" s="122"/>
      <c r="P826" s="122"/>
      <c r="Q826" s="122"/>
      <c r="R826" s="122"/>
      <c r="S826" s="122"/>
      <c r="T826" s="122"/>
      <c r="U826" s="122"/>
      <c r="V826" s="122"/>
      <c r="W826" s="122"/>
      <c r="X826" s="122"/>
      <c r="Y826" s="122"/>
      <c r="Z826" s="122"/>
      <c r="AA826" s="122"/>
      <c r="AB826" s="122"/>
      <c r="AC826" s="122"/>
      <c r="AD826" s="122"/>
      <c r="AE826" s="122"/>
      <c r="AF826" s="122"/>
      <c r="AG826" s="122"/>
      <c r="AH826" s="122"/>
      <c r="AI826" s="122"/>
    </row>
    <row r="827" spans="1:35" ht="14.25" customHeight="1" x14ac:dyDescent="0.3">
      <c r="A827" s="122"/>
      <c r="D827" s="122"/>
      <c r="E827" s="122"/>
      <c r="F827" s="122"/>
      <c r="G827" s="122"/>
      <c r="H827" s="122"/>
      <c r="I827" s="122"/>
      <c r="J827" s="122"/>
      <c r="K827" s="122"/>
      <c r="L827" s="122"/>
      <c r="M827" s="122"/>
      <c r="N827" s="122"/>
      <c r="O827" s="122"/>
      <c r="P827" s="122"/>
      <c r="Q827" s="122"/>
      <c r="R827" s="122"/>
      <c r="S827" s="122"/>
      <c r="T827" s="122"/>
      <c r="U827" s="122"/>
      <c r="V827" s="122"/>
      <c r="W827" s="122"/>
      <c r="X827" s="122"/>
      <c r="Y827" s="122"/>
      <c r="Z827" s="122"/>
      <c r="AA827" s="122"/>
      <c r="AB827" s="122"/>
      <c r="AC827" s="122"/>
      <c r="AD827" s="122"/>
      <c r="AE827" s="122"/>
      <c r="AF827" s="122"/>
      <c r="AG827" s="122"/>
      <c r="AH827" s="122"/>
      <c r="AI827" s="122"/>
    </row>
    <row r="828" spans="1:35" ht="14.25" customHeight="1" x14ac:dyDescent="0.3">
      <c r="A828" s="122"/>
      <c r="D828" s="122"/>
      <c r="E828" s="122"/>
      <c r="F828" s="122"/>
      <c r="G828" s="122"/>
      <c r="H828" s="122"/>
      <c r="I828" s="122"/>
      <c r="J828" s="122"/>
      <c r="K828" s="122"/>
      <c r="L828" s="122"/>
      <c r="M828" s="122"/>
      <c r="N828" s="122"/>
      <c r="O828" s="122"/>
      <c r="P828" s="122"/>
      <c r="Q828" s="122"/>
      <c r="R828" s="122"/>
      <c r="S828" s="122"/>
      <c r="T828" s="122"/>
      <c r="U828" s="122"/>
      <c r="V828" s="122"/>
      <c r="W828" s="122"/>
      <c r="X828" s="122"/>
      <c r="Y828" s="122"/>
      <c r="Z828" s="122"/>
      <c r="AA828" s="122"/>
      <c r="AB828" s="122"/>
      <c r="AC828" s="122"/>
      <c r="AD828" s="122"/>
      <c r="AE828" s="122"/>
      <c r="AF828" s="122"/>
      <c r="AG828" s="122"/>
      <c r="AH828" s="122"/>
      <c r="AI828" s="122"/>
    </row>
    <row r="829" spans="1:35" ht="14.25" customHeight="1" x14ac:dyDescent="0.3">
      <c r="A829" s="122"/>
      <c r="D829" s="122"/>
      <c r="E829" s="122"/>
      <c r="F829" s="122"/>
      <c r="G829" s="122"/>
      <c r="H829" s="122"/>
      <c r="I829" s="122"/>
      <c r="J829" s="122"/>
      <c r="K829" s="122"/>
      <c r="L829" s="122"/>
      <c r="M829" s="122"/>
      <c r="N829" s="122"/>
      <c r="O829" s="122"/>
      <c r="P829" s="122"/>
      <c r="Q829" s="122"/>
      <c r="R829" s="122"/>
      <c r="S829" s="122"/>
      <c r="T829" s="122"/>
      <c r="U829" s="122"/>
      <c r="V829" s="122"/>
      <c r="W829" s="122"/>
      <c r="X829" s="122"/>
      <c r="Y829" s="122"/>
      <c r="Z829" s="122"/>
      <c r="AA829" s="122"/>
      <c r="AB829" s="122"/>
      <c r="AC829" s="122"/>
      <c r="AD829" s="122"/>
      <c r="AE829" s="122"/>
      <c r="AF829" s="122"/>
      <c r="AG829" s="122"/>
      <c r="AH829" s="122"/>
      <c r="AI829" s="122"/>
    </row>
    <row r="830" spans="1:35" ht="14.25" customHeight="1" x14ac:dyDescent="0.3">
      <c r="A830" s="122"/>
      <c r="D830" s="122"/>
      <c r="E830" s="122"/>
      <c r="F830" s="122"/>
      <c r="G830" s="122"/>
      <c r="H830" s="122"/>
      <c r="I830" s="122"/>
      <c r="J830" s="122"/>
      <c r="K830" s="122"/>
      <c r="L830" s="122"/>
      <c r="M830" s="122"/>
      <c r="N830" s="122"/>
      <c r="O830" s="122"/>
      <c r="P830" s="122"/>
      <c r="Q830" s="122"/>
      <c r="R830" s="122"/>
      <c r="S830" s="122"/>
      <c r="T830" s="122"/>
      <c r="U830" s="122"/>
      <c r="V830" s="122"/>
      <c r="W830" s="122"/>
      <c r="X830" s="122"/>
      <c r="Y830" s="122"/>
      <c r="Z830" s="122"/>
      <c r="AA830" s="122"/>
      <c r="AB830" s="122"/>
      <c r="AC830" s="122"/>
      <c r="AD830" s="122"/>
      <c r="AE830" s="122"/>
      <c r="AF830" s="122"/>
      <c r="AG830" s="122"/>
      <c r="AH830" s="122"/>
      <c r="AI830" s="122"/>
    </row>
    <row r="831" spans="1:35" ht="14.25" customHeight="1" x14ac:dyDescent="0.3">
      <c r="A831" s="122"/>
      <c r="D831" s="122"/>
      <c r="E831" s="122"/>
      <c r="F831" s="122"/>
      <c r="G831" s="122"/>
      <c r="H831" s="122"/>
      <c r="I831" s="122"/>
      <c r="J831" s="122"/>
      <c r="K831" s="122"/>
      <c r="L831" s="122"/>
      <c r="M831" s="122"/>
      <c r="N831" s="122"/>
      <c r="O831" s="122"/>
      <c r="P831" s="122"/>
      <c r="Q831" s="122"/>
      <c r="R831" s="122"/>
      <c r="S831" s="122"/>
      <c r="T831" s="122"/>
      <c r="U831" s="122"/>
      <c r="V831" s="122"/>
      <c r="W831" s="122"/>
      <c r="X831" s="122"/>
      <c r="Y831" s="122"/>
      <c r="Z831" s="122"/>
      <c r="AA831" s="122"/>
      <c r="AB831" s="122"/>
      <c r="AC831" s="122"/>
      <c r="AD831" s="122"/>
      <c r="AE831" s="122"/>
      <c r="AF831" s="122"/>
      <c r="AG831" s="122"/>
      <c r="AH831" s="122"/>
      <c r="AI831" s="122"/>
    </row>
    <row r="832" spans="1:35" ht="14.25" customHeight="1" x14ac:dyDescent="0.3">
      <c r="A832" s="122"/>
      <c r="D832" s="122"/>
      <c r="E832" s="122"/>
      <c r="F832" s="122"/>
      <c r="G832" s="122"/>
      <c r="H832" s="122"/>
      <c r="I832" s="122"/>
      <c r="J832" s="122"/>
      <c r="K832" s="122"/>
      <c r="L832" s="122"/>
      <c r="M832" s="122"/>
      <c r="N832" s="122"/>
      <c r="O832" s="122"/>
      <c r="P832" s="122"/>
      <c r="Q832" s="122"/>
      <c r="R832" s="122"/>
      <c r="S832" s="122"/>
      <c r="T832" s="122"/>
      <c r="U832" s="122"/>
      <c r="V832" s="122"/>
      <c r="W832" s="122"/>
      <c r="X832" s="122"/>
      <c r="Y832" s="122"/>
      <c r="Z832" s="122"/>
      <c r="AA832" s="122"/>
      <c r="AB832" s="122"/>
      <c r="AC832" s="122"/>
      <c r="AD832" s="122"/>
      <c r="AE832" s="122"/>
      <c r="AF832" s="122"/>
      <c r="AG832" s="122"/>
      <c r="AH832" s="122"/>
      <c r="AI832" s="122"/>
    </row>
    <row r="833" spans="1:35" ht="14.25" customHeight="1" x14ac:dyDescent="0.3">
      <c r="A833" s="122"/>
      <c r="D833" s="122"/>
      <c r="E833" s="122"/>
      <c r="F833" s="122"/>
      <c r="G833" s="122"/>
      <c r="H833" s="122"/>
      <c r="I833" s="122"/>
      <c r="J833" s="122"/>
      <c r="K833" s="122"/>
      <c r="L833" s="122"/>
      <c r="M833" s="122"/>
      <c r="N833" s="122"/>
      <c r="O833" s="122"/>
      <c r="P833" s="122"/>
      <c r="Q833" s="122"/>
      <c r="R833" s="122"/>
      <c r="S833" s="122"/>
      <c r="T833" s="122"/>
      <c r="U833" s="122"/>
      <c r="V833" s="122"/>
      <c r="W833" s="122"/>
      <c r="X833" s="122"/>
      <c r="Y833" s="122"/>
      <c r="Z833" s="122"/>
      <c r="AA833" s="122"/>
      <c r="AB833" s="122"/>
      <c r="AC833" s="122"/>
      <c r="AD833" s="122"/>
      <c r="AE833" s="122"/>
      <c r="AF833" s="122"/>
      <c r="AG833" s="122"/>
      <c r="AH833" s="122"/>
      <c r="AI833" s="122"/>
    </row>
    <row r="834" spans="1:35" ht="14.25" customHeight="1" x14ac:dyDescent="0.3">
      <c r="A834" s="122"/>
      <c r="D834" s="122"/>
      <c r="E834" s="122"/>
      <c r="F834" s="122"/>
      <c r="G834" s="122"/>
      <c r="H834" s="122"/>
      <c r="I834" s="122"/>
      <c r="J834" s="122"/>
      <c r="K834" s="122"/>
      <c r="L834" s="122"/>
      <c r="M834" s="122"/>
      <c r="N834" s="122"/>
      <c r="O834" s="122"/>
      <c r="P834" s="122"/>
      <c r="Q834" s="122"/>
      <c r="R834" s="122"/>
      <c r="S834" s="122"/>
      <c r="T834" s="122"/>
      <c r="U834" s="122"/>
      <c r="V834" s="122"/>
      <c r="W834" s="122"/>
      <c r="X834" s="122"/>
      <c r="Y834" s="122"/>
      <c r="Z834" s="122"/>
      <c r="AA834" s="122"/>
      <c r="AB834" s="122"/>
      <c r="AC834" s="122"/>
      <c r="AD834" s="122"/>
      <c r="AE834" s="122"/>
      <c r="AF834" s="122"/>
      <c r="AG834" s="122"/>
      <c r="AH834" s="122"/>
      <c r="AI834" s="122"/>
    </row>
    <row r="835" spans="1:35" ht="14.25" customHeight="1" x14ac:dyDescent="0.3">
      <c r="A835" s="122"/>
      <c r="D835" s="122"/>
      <c r="E835" s="122"/>
      <c r="F835" s="122"/>
      <c r="G835" s="122"/>
      <c r="H835" s="122"/>
      <c r="I835" s="122"/>
      <c r="J835" s="122"/>
      <c r="K835" s="122"/>
      <c r="L835" s="122"/>
      <c r="M835" s="122"/>
      <c r="N835" s="122"/>
      <c r="O835" s="122"/>
      <c r="P835" s="122"/>
      <c r="Q835" s="122"/>
      <c r="R835" s="122"/>
      <c r="S835" s="122"/>
      <c r="T835" s="122"/>
      <c r="U835" s="122"/>
      <c r="V835" s="122"/>
      <c r="W835" s="122"/>
      <c r="X835" s="122"/>
      <c r="Y835" s="122"/>
      <c r="Z835" s="122"/>
      <c r="AA835" s="122"/>
      <c r="AB835" s="122"/>
      <c r="AC835" s="122"/>
      <c r="AD835" s="122"/>
      <c r="AE835" s="122"/>
      <c r="AF835" s="122"/>
      <c r="AG835" s="122"/>
      <c r="AH835" s="122"/>
      <c r="AI835" s="122"/>
    </row>
    <row r="836" spans="1:35" ht="14.25" customHeight="1" x14ac:dyDescent="0.3">
      <c r="A836" s="122"/>
      <c r="D836" s="122"/>
      <c r="E836" s="122"/>
      <c r="F836" s="122"/>
      <c r="G836" s="122"/>
      <c r="H836" s="122"/>
      <c r="I836" s="122"/>
      <c r="J836" s="122"/>
      <c r="K836" s="122"/>
      <c r="L836" s="122"/>
      <c r="M836" s="122"/>
      <c r="N836" s="122"/>
      <c r="O836" s="122"/>
      <c r="P836" s="122"/>
      <c r="Q836" s="122"/>
      <c r="R836" s="122"/>
      <c r="S836" s="122"/>
      <c r="T836" s="122"/>
      <c r="U836" s="122"/>
      <c r="V836" s="122"/>
      <c r="W836" s="122"/>
      <c r="X836" s="122"/>
      <c r="Y836" s="122"/>
      <c r="Z836" s="122"/>
      <c r="AA836" s="122"/>
      <c r="AB836" s="122"/>
      <c r="AC836" s="122"/>
      <c r="AD836" s="122"/>
      <c r="AE836" s="122"/>
      <c r="AF836" s="122"/>
      <c r="AG836" s="122"/>
      <c r="AH836" s="122"/>
      <c r="AI836" s="122"/>
    </row>
    <row r="837" spans="1:35" ht="14.25" customHeight="1" x14ac:dyDescent="0.3">
      <c r="A837" s="122"/>
      <c r="D837" s="122"/>
      <c r="E837" s="122"/>
      <c r="F837" s="122"/>
      <c r="G837" s="122"/>
      <c r="H837" s="122"/>
      <c r="I837" s="122"/>
      <c r="J837" s="122"/>
      <c r="K837" s="122"/>
      <c r="L837" s="122"/>
      <c r="M837" s="122"/>
      <c r="N837" s="122"/>
      <c r="O837" s="122"/>
      <c r="P837" s="122"/>
      <c r="Q837" s="122"/>
      <c r="R837" s="122"/>
      <c r="S837" s="122"/>
      <c r="T837" s="122"/>
      <c r="U837" s="122"/>
      <c r="V837" s="122"/>
      <c r="W837" s="122"/>
      <c r="X837" s="122"/>
      <c r="Y837" s="122"/>
      <c r="Z837" s="122"/>
      <c r="AA837" s="122"/>
      <c r="AB837" s="122"/>
      <c r="AC837" s="122"/>
      <c r="AD837" s="122"/>
      <c r="AE837" s="122"/>
      <c r="AF837" s="122"/>
      <c r="AG837" s="122"/>
      <c r="AH837" s="122"/>
      <c r="AI837" s="122"/>
    </row>
    <row r="838" spans="1:35" ht="14.25" customHeight="1" x14ac:dyDescent="0.3">
      <c r="A838" s="122"/>
      <c r="D838" s="122"/>
      <c r="E838" s="122"/>
      <c r="F838" s="122"/>
      <c r="G838" s="122"/>
      <c r="H838" s="122"/>
      <c r="I838" s="122"/>
      <c r="J838" s="122"/>
      <c r="K838" s="122"/>
      <c r="L838" s="122"/>
      <c r="M838" s="122"/>
      <c r="N838" s="122"/>
      <c r="O838" s="122"/>
      <c r="P838" s="122"/>
      <c r="Q838" s="122"/>
      <c r="R838" s="122"/>
      <c r="S838" s="122"/>
      <c r="T838" s="122"/>
      <c r="U838" s="122"/>
      <c r="V838" s="122"/>
      <c r="W838" s="122"/>
      <c r="X838" s="122"/>
      <c r="Y838" s="122"/>
      <c r="Z838" s="122"/>
      <c r="AA838" s="122"/>
      <c r="AB838" s="122"/>
      <c r="AC838" s="122"/>
      <c r="AD838" s="122"/>
      <c r="AE838" s="122"/>
      <c r="AF838" s="122"/>
      <c r="AG838" s="122"/>
      <c r="AH838" s="122"/>
      <c r="AI838" s="122"/>
    </row>
    <row r="839" spans="1:35" ht="14.25" customHeight="1" x14ac:dyDescent="0.3">
      <c r="A839" s="122"/>
      <c r="D839" s="122"/>
      <c r="E839" s="122"/>
      <c r="F839" s="122"/>
      <c r="G839" s="122"/>
      <c r="H839" s="122"/>
      <c r="I839" s="122"/>
      <c r="J839" s="122"/>
      <c r="K839" s="122"/>
      <c r="L839" s="122"/>
      <c r="M839" s="122"/>
      <c r="N839" s="122"/>
      <c r="O839" s="122"/>
      <c r="P839" s="122"/>
      <c r="Q839" s="122"/>
      <c r="R839" s="122"/>
      <c r="S839" s="122"/>
      <c r="T839" s="122"/>
      <c r="U839" s="122"/>
      <c r="V839" s="122"/>
      <c r="W839" s="122"/>
      <c r="X839" s="122"/>
      <c r="Y839" s="122"/>
      <c r="Z839" s="122"/>
      <c r="AA839" s="122"/>
      <c r="AB839" s="122"/>
      <c r="AC839" s="122"/>
      <c r="AD839" s="122"/>
      <c r="AE839" s="122"/>
      <c r="AF839" s="122"/>
      <c r="AG839" s="122"/>
      <c r="AH839" s="122"/>
      <c r="AI839" s="122"/>
    </row>
    <row r="840" spans="1:35" ht="14.25" customHeight="1" x14ac:dyDescent="0.3">
      <c r="A840" s="122"/>
      <c r="D840" s="122"/>
      <c r="E840" s="122"/>
      <c r="F840" s="122"/>
      <c r="G840" s="122"/>
      <c r="H840" s="122"/>
      <c r="I840" s="122"/>
      <c r="J840" s="122"/>
      <c r="K840" s="122"/>
      <c r="L840" s="122"/>
      <c r="M840" s="122"/>
      <c r="N840" s="122"/>
      <c r="O840" s="122"/>
      <c r="P840" s="122"/>
      <c r="Q840" s="122"/>
      <c r="R840" s="122"/>
      <c r="S840" s="122"/>
      <c r="T840" s="122"/>
      <c r="U840" s="122"/>
      <c r="V840" s="122"/>
      <c r="W840" s="122"/>
      <c r="X840" s="122"/>
      <c r="Y840" s="122"/>
      <c r="Z840" s="122"/>
      <c r="AA840" s="122"/>
      <c r="AB840" s="122"/>
      <c r="AC840" s="122"/>
      <c r="AD840" s="122"/>
      <c r="AE840" s="122"/>
      <c r="AF840" s="122"/>
      <c r="AG840" s="122"/>
      <c r="AH840" s="122"/>
      <c r="AI840" s="122"/>
    </row>
    <row r="841" spans="1:35" ht="14.25" customHeight="1" x14ac:dyDescent="0.3">
      <c r="A841" s="122"/>
      <c r="D841" s="122"/>
      <c r="E841" s="122"/>
      <c r="F841" s="122"/>
      <c r="G841" s="122"/>
      <c r="H841" s="122"/>
      <c r="I841" s="122"/>
      <c r="J841" s="122"/>
      <c r="K841" s="122"/>
      <c r="L841" s="122"/>
      <c r="M841" s="122"/>
      <c r="N841" s="122"/>
      <c r="O841" s="122"/>
      <c r="P841" s="122"/>
      <c r="Q841" s="122"/>
      <c r="R841" s="122"/>
      <c r="S841" s="122"/>
      <c r="T841" s="122"/>
      <c r="U841" s="122"/>
      <c r="V841" s="122"/>
      <c r="W841" s="122"/>
      <c r="X841" s="122"/>
      <c r="Y841" s="122"/>
      <c r="Z841" s="122"/>
      <c r="AA841" s="122"/>
      <c r="AB841" s="122"/>
      <c r="AC841" s="122"/>
      <c r="AD841" s="122"/>
      <c r="AE841" s="122"/>
      <c r="AF841" s="122"/>
      <c r="AG841" s="122"/>
      <c r="AH841" s="122"/>
      <c r="AI841" s="122"/>
    </row>
    <row r="842" spans="1:35" ht="14.25" customHeight="1" x14ac:dyDescent="0.3">
      <c r="A842" s="122"/>
      <c r="D842" s="122"/>
      <c r="E842" s="122"/>
      <c r="F842" s="122"/>
      <c r="G842" s="122"/>
      <c r="H842" s="122"/>
      <c r="I842" s="122"/>
      <c r="J842" s="122"/>
      <c r="K842" s="122"/>
      <c r="L842" s="122"/>
      <c r="M842" s="122"/>
      <c r="N842" s="122"/>
      <c r="O842" s="122"/>
      <c r="P842" s="122"/>
      <c r="Q842" s="122"/>
      <c r="R842" s="122"/>
      <c r="S842" s="122"/>
      <c r="T842" s="122"/>
      <c r="U842" s="122"/>
      <c r="V842" s="122"/>
      <c r="W842" s="122"/>
      <c r="X842" s="122"/>
      <c r="Y842" s="122"/>
      <c r="Z842" s="122"/>
      <c r="AA842" s="122"/>
      <c r="AB842" s="122"/>
      <c r="AC842" s="122"/>
      <c r="AD842" s="122"/>
      <c r="AE842" s="122"/>
      <c r="AF842" s="122"/>
      <c r="AG842" s="122"/>
      <c r="AH842" s="122"/>
      <c r="AI842" s="122"/>
    </row>
    <row r="843" spans="1:35" ht="14.25" customHeight="1" x14ac:dyDescent="0.3">
      <c r="A843" s="122"/>
      <c r="D843" s="122"/>
      <c r="E843" s="122"/>
      <c r="F843" s="122"/>
      <c r="G843" s="122"/>
      <c r="H843" s="122"/>
      <c r="I843" s="122"/>
      <c r="J843" s="122"/>
      <c r="K843" s="122"/>
      <c r="L843" s="122"/>
      <c r="M843" s="122"/>
      <c r="N843" s="122"/>
      <c r="O843" s="122"/>
      <c r="P843" s="122"/>
      <c r="Q843" s="122"/>
      <c r="R843" s="122"/>
      <c r="S843" s="122"/>
      <c r="T843" s="122"/>
      <c r="U843" s="122"/>
      <c r="V843" s="122"/>
      <c r="W843" s="122"/>
      <c r="X843" s="122"/>
      <c r="Y843" s="122"/>
      <c r="Z843" s="122"/>
      <c r="AA843" s="122"/>
      <c r="AB843" s="122"/>
      <c r="AC843" s="122"/>
      <c r="AD843" s="122"/>
      <c r="AE843" s="122"/>
      <c r="AF843" s="122"/>
      <c r="AG843" s="122"/>
      <c r="AH843" s="122"/>
      <c r="AI843" s="122"/>
    </row>
    <row r="844" spans="1:35" ht="14.25" customHeight="1" x14ac:dyDescent="0.3">
      <c r="A844" s="122"/>
      <c r="D844" s="122"/>
      <c r="E844" s="122"/>
      <c r="F844" s="122"/>
      <c r="G844" s="122"/>
      <c r="H844" s="122"/>
      <c r="I844" s="122"/>
      <c r="J844" s="122"/>
      <c r="K844" s="122"/>
      <c r="L844" s="122"/>
      <c r="M844" s="122"/>
      <c r="N844" s="122"/>
      <c r="O844" s="122"/>
      <c r="P844" s="122"/>
      <c r="Q844" s="122"/>
      <c r="R844" s="122"/>
      <c r="S844" s="122"/>
      <c r="T844" s="122"/>
      <c r="U844" s="122"/>
      <c r="V844" s="122"/>
      <c r="W844" s="122"/>
      <c r="X844" s="122"/>
      <c r="Y844" s="122"/>
      <c r="Z844" s="122"/>
      <c r="AA844" s="122"/>
      <c r="AB844" s="122"/>
      <c r="AC844" s="122"/>
      <c r="AD844" s="122"/>
      <c r="AE844" s="122"/>
      <c r="AF844" s="122"/>
      <c r="AG844" s="122"/>
      <c r="AH844" s="122"/>
      <c r="AI844" s="122"/>
    </row>
    <row r="845" spans="1:35" ht="14.25" customHeight="1" x14ac:dyDescent="0.3">
      <c r="A845" s="122"/>
      <c r="D845" s="122"/>
      <c r="E845" s="122"/>
      <c r="F845" s="122"/>
      <c r="G845" s="122"/>
      <c r="H845" s="122"/>
      <c r="I845" s="122"/>
      <c r="J845" s="122"/>
      <c r="K845" s="122"/>
      <c r="L845" s="122"/>
      <c r="M845" s="122"/>
      <c r="N845" s="122"/>
      <c r="O845" s="122"/>
      <c r="P845" s="122"/>
      <c r="Q845" s="122"/>
      <c r="R845" s="122"/>
      <c r="S845" s="122"/>
      <c r="T845" s="122"/>
      <c r="U845" s="122"/>
      <c r="V845" s="122"/>
      <c r="W845" s="122"/>
      <c r="X845" s="122"/>
      <c r="Y845" s="122"/>
      <c r="Z845" s="122"/>
      <c r="AA845" s="122"/>
      <c r="AB845" s="122"/>
      <c r="AC845" s="122"/>
      <c r="AD845" s="122"/>
      <c r="AE845" s="122"/>
      <c r="AF845" s="122"/>
      <c r="AG845" s="122"/>
      <c r="AH845" s="122"/>
      <c r="AI845" s="122"/>
    </row>
    <row r="846" spans="1:35" ht="14.25" customHeight="1" x14ac:dyDescent="0.3">
      <c r="A846" s="122"/>
      <c r="D846" s="122"/>
      <c r="E846" s="122"/>
      <c r="F846" s="122"/>
      <c r="G846" s="122"/>
      <c r="H846" s="122"/>
      <c r="I846" s="122"/>
      <c r="J846" s="122"/>
      <c r="K846" s="122"/>
      <c r="L846" s="122"/>
      <c r="M846" s="122"/>
      <c r="N846" s="122"/>
      <c r="O846" s="122"/>
      <c r="P846" s="122"/>
      <c r="Q846" s="122"/>
      <c r="R846" s="122"/>
      <c r="S846" s="122"/>
      <c r="T846" s="122"/>
      <c r="U846" s="122"/>
      <c r="V846" s="122"/>
      <c r="W846" s="122"/>
      <c r="X846" s="122"/>
      <c r="Y846" s="122"/>
      <c r="Z846" s="122"/>
      <c r="AA846" s="122"/>
      <c r="AB846" s="122"/>
      <c r="AC846" s="122"/>
      <c r="AD846" s="122"/>
      <c r="AE846" s="122"/>
      <c r="AF846" s="122"/>
      <c r="AG846" s="122"/>
      <c r="AH846" s="122"/>
      <c r="AI846" s="122"/>
    </row>
    <row r="847" spans="1:35" ht="14.25" customHeight="1" x14ac:dyDescent="0.3">
      <c r="A847" s="122"/>
      <c r="D847" s="122"/>
      <c r="E847" s="122"/>
      <c r="F847" s="122"/>
      <c r="G847" s="122"/>
      <c r="H847" s="122"/>
      <c r="I847" s="122"/>
      <c r="J847" s="122"/>
      <c r="K847" s="122"/>
      <c r="L847" s="122"/>
      <c r="M847" s="122"/>
      <c r="N847" s="122"/>
      <c r="O847" s="122"/>
      <c r="P847" s="122"/>
      <c r="Q847" s="122"/>
      <c r="R847" s="122"/>
      <c r="S847" s="122"/>
      <c r="T847" s="122"/>
      <c r="U847" s="122"/>
      <c r="V847" s="122"/>
      <c r="W847" s="122"/>
      <c r="X847" s="122"/>
      <c r="Y847" s="122"/>
      <c r="Z847" s="122"/>
      <c r="AA847" s="122"/>
      <c r="AB847" s="122"/>
      <c r="AC847" s="122"/>
      <c r="AD847" s="122"/>
      <c r="AE847" s="122"/>
      <c r="AF847" s="122"/>
      <c r="AG847" s="122"/>
      <c r="AH847" s="122"/>
      <c r="AI847" s="122"/>
    </row>
    <row r="848" spans="1:35" ht="14.25" customHeight="1" x14ac:dyDescent="0.3">
      <c r="A848" s="122"/>
      <c r="D848" s="122"/>
      <c r="E848" s="122"/>
      <c r="F848" s="122"/>
      <c r="G848" s="122"/>
      <c r="H848" s="122"/>
      <c r="I848" s="122"/>
      <c r="J848" s="122"/>
      <c r="K848" s="122"/>
      <c r="L848" s="122"/>
      <c r="M848" s="122"/>
      <c r="N848" s="122"/>
      <c r="O848" s="122"/>
      <c r="P848" s="122"/>
      <c r="Q848" s="122"/>
      <c r="R848" s="122"/>
      <c r="S848" s="122"/>
      <c r="T848" s="122"/>
      <c r="U848" s="122"/>
      <c r="V848" s="122"/>
      <c r="W848" s="122"/>
      <c r="X848" s="122"/>
      <c r="Y848" s="122"/>
      <c r="Z848" s="122"/>
      <c r="AA848" s="122"/>
      <c r="AB848" s="122"/>
      <c r="AC848" s="122"/>
      <c r="AD848" s="122"/>
      <c r="AE848" s="122"/>
      <c r="AF848" s="122"/>
      <c r="AG848" s="122"/>
      <c r="AH848" s="122"/>
      <c r="AI848" s="122"/>
    </row>
    <row r="849" spans="1:35" ht="14.25" customHeight="1" x14ac:dyDescent="0.3">
      <c r="A849" s="122"/>
      <c r="D849" s="122"/>
      <c r="E849" s="122"/>
      <c r="F849" s="122"/>
      <c r="G849" s="122"/>
      <c r="H849" s="122"/>
      <c r="I849" s="122"/>
      <c r="J849" s="122"/>
      <c r="K849" s="122"/>
      <c r="L849" s="122"/>
      <c r="M849" s="122"/>
      <c r="N849" s="122"/>
      <c r="O849" s="122"/>
      <c r="P849" s="122"/>
      <c r="Q849" s="122"/>
      <c r="R849" s="122"/>
      <c r="S849" s="122"/>
      <c r="T849" s="122"/>
      <c r="U849" s="122"/>
      <c r="V849" s="122"/>
      <c r="W849" s="122"/>
      <c r="X849" s="122"/>
      <c r="Y849" s="122"/>
      <c r="Z849" s="122"/>
      <c r="AA849" s="122"/>
      <c r="AB849" s="122"/>
      <c r="AC849" s="122"/>
      <c r="AD849" s="122"/>
      <c r="AE849" s="122"/>
      <c r="AF849" s="122"/>
      <c r="AG849" s="122"/>
      <c r="AH849" s="122"/>
      <c r="AI849" s="122"/>
    </row>
    <row r="850" spans="1:35" ht="14.25" customHeight="1" x14ac:dyDescent="0.3">
      <c r="A850" s="122"/>
      <c r="D850" s="122"/>
      <c r="E850" s="122"/>
      <c r="F850" s="122"/>
      <c r="G850" s="122"/>
      <c r="H850" s="122"/>
      <c r="I850" s="122"/>
      <c r="J850" s="122"/>
      <c r="K850" s="122"/>
      <c r="L850" s="122"/>
      <c r="M850" s="122"/>
      <c r="N850" s="122"/>
      <c r="O850" s="122"/>
      <c r="P850" s="122"/>
      <c r="Q850" s="122"/>
      <c r="R850" s="122"/>
      <c r="S850" s="122"/>
      <c r="T850" s="122"/>
      <c r="U850" s="122"/>
      <c r="V850" s="122"/>
      <c r="W850" s="122"/>
      <c r="X850" s="122"/>
      <c r="Y850" s="122"/>
      <c r="Z850" s="122"/>
      <c r="AA850" s="122"/>
      <c r="AB850" s="122"/>
      <c r="AC850" s="122"/>
      <c r="AD850" s="122"/>
      <c r="AE850" s="122"/>
      <c r="AF850" s="122"/>
      <c r="AG850" s="122"/>
      <c r="AH850" s="122"/>
      <c r="AI850" s="122"/>
    </row>
    <row r="851" spans="1:35" ht="14.25" customHeight="1" x14ac:dyDescent="0.3">
      <c r="A851" s="122"/>
      <c r="D851" s="122"/>
      <c r="E851" s="122"/>
      <c r="F851" s="122"/>
      <c r="G851" s="122"/>
      <c r="H851" s="122"/>
      <c r="I851" s="122"/>
      <c r="J851" s="122"/>
      <c r="K851" s="122"/>
      <c r="L851" s="122"/>
      <c r="M851" s="122"/>
      <c r="N851" s="122"/>
      <c r="O851" s="122"/>
      <c r="P851" s="122"/>
      <c r="Q851" s="122"/>
      <c r="R851" s="122"/>
      <c r="S851" s="122"/>
      <c r="T851" s="122"/>
      <c r="U851" s="122"/>
      <c r="V851" s="122"/>
      <c r="W851" s="122"/>
      <c r="X851" s="122"/>
      <c r="Y851" s="122"/>
      <c r="Z851" s="122"/>
      <c r="AA851" s="122"/>
      <c r="AB851" s="122"/>
      <c r="AC851" s="122"/>
      <c r="AD851" s="122"/>
      <c r="AE851" s="122"/>
      <c r="AF851" s="122"/>
      <c r="AG851" s="122"/>
      <c r="AH851" s="122"/>
      <c r="AI851" s="122"/>
    </row>
    <row r="852" spans="1:35" ht="14.25" customHeight="1" x14ac:dyDescent="0.3">
      <c r="A852" s="122"/>
      <c r="D852" s="122"/>
      <c r="E852" s="122"/>
      <c r="F852" s="122"/>
      <c r="G852" s="122"/>
      <c r="H852" s="122"/>
      <c r="I852" s="122"/>
      <c r="J852" s="122"/>
      <c r="K852" s="122"/>
      <c r="L852" s="122"/>
      <c r="M852" s="122"/>
      <c r="N852" s="122"/>
      <c r="O852" s="122"/>
      <c r="P852" s="122"/>
      <c r="Q852" s="122"/>
      <c r="R852" s="122"/>
      <c r="S852" s="122"/>
      <c r="T852" s="122"/>
      <c r="U852" s="122"/>
      <c r="V852" s="122"/>
      <c r="W852" s="122"/>
      <c r="X852" s="122"/>
      <c r="Y852" s="122"/>
      <c r="Z852" s="122"/>
      <c r="AA852" s="122"/>
      <c r="AB852" s="122"/>
      <c r="AC852" s="122"/>
      <c r="AD852" s="122"/>
      <c r="AE852" s="122"/>
      <c r="AF852" s="122"/>
      <c r="AG852" s="122"/>
      <c r="AH852" s="122"/>
      <c r="AI852" s="122"/>
    </row>
    <row r="853" spans="1:35" ht="14.25" customHeight="1" x14ac:dyDescent="0.3">
      <c r="A853" s="122"/>
      <c r="D853" s="122"/>
      <c r="E853" s="122"/>
      <c r="F853" s="122"/>
      <c r="G853" s="122"/>
      <c r="H853" s="122"/>
      <c r="I853" s="122"/>
      <c r="J853" s="122"/>
      <c r="K853" s="122"/>
      <c r="L853" s="122"/>
      <c r="M853" s="122"/>
      <c r="N853" s="122"/>
      <c r="O853" s="122"/>
      <c r="P853" s="122"/>
      <c r="Q853" s="122"/>
      <c r="R853" s="122"/>
      <c r="S853" s="122"/>
      <c r="T853" s="122"/>
      <c r="U853" s="122"/>
      <c r="V853" s="122"/>
      <c r="W853" s="122"/>
      <c r="X853" s="122"/>
      <c r="Y853" s="122"/>
      <c r="Z853" s="122"/>
      <c r="AA853" s="122"/>
      <c r="AB853" s="122"/>
      <c r="AC853" s="122"/>
      <c r="AD853" s="122"/>
      <c r="AE853" s="122"/>
      <c r="AF853" s="122"/>
      <c r="AG853" s="122"/>
      <c r="AH853" s="122"/>
      <c r="AI853" s="122"/>
    </row>
    <row r="854" spans="1:35" ht="14.25" customHeight="1" x14ac:dyDescent="0.3">
      <c r="A854" s="122"/>
      <c r="D854" s="122"/>
      <c r="E854" s="122"/>
      <c r="F854" s="122"/>
      <c r="G854" s="122"/>
      <c r="H854" s="122"/>
      <c r="I854" s="122"/>
      <c r="J854" s="122"/>
      <c r="K854" s="122"/>
      <c r="L854" s="122"/>
      <c r="M854" s="122"/>
      <c r="N854" s="122"/>
      <c r="O854" s="122"/>
      <c r="P854" s="122"/>
      <c r="Q854" s="122"/>
      <c r="R854" s="122"/>
      <c r="S854" s="122"/>
      <c r="T854" s="122"/>
      <c r="U854" s="122"/>
      <c r="V854" s="122"/>
      <c r="W854" s="122"/>
      <c r="X854" s="122"/>
      <c r="Y854" s="122"/>
      <c r="Z854" s="122"/>
      <c r="AA854" s="122"/>
      <c r="AB854" s="122"/>
      <c r="AC854" s="122"/>
      <c r="AD854" s="122"/>
      <c r="AE854" s="122"/>
      <c r="AF854" s="122"/>
      <c r="AG854" s="122"/>
      <c r="AH854" s="122"/>
      <c r="AI854" s="122"/>
    </row>
    <row r="855" spans="1:35" ht="14.25" customHeight="1" x14ac:dyDescent="0.3">
      <c r="A855" s="122"/>
      <c r="D855" s="122"/>
      <c r="E855" s="122"/>
      <c r="F855" s="122"/>
      <c r="G855" s="122"/>
      <c r="H855" s="122"/>
      <c r="I855" s="122"/>
      <c r="J855" s="122"/>
      <c r="K855" s="122"/>
      <c r="L855" s="122"/>
      <c r="M855" s="122"/>
      <c r="N855" s="122"/>
      <c r="O855" s="122"/>
      <c r="P855" s="122"/>
      <c r="Q855" s="122"/>
      <c r="R855" s="122"/>
      <c r="S855" s="122"/>
      <c r="T855" s="122"/>
      <c r="U855" s="122"/>
      <c r="V855" s="122"/>
      <c r="W855" s="122"/>
      <c r="X855" s="122"/>
      <c r="Y855" s="122"/>
      <c r="Z855" s="122"/>
      <c r="AA855" s="122"/>
      <c r="AB855" s="122"/>
      <c r="AC855" s="122"/>
      <c r="AD855" s="122"/>
      <c r="AE855" s="122"/>
      <c r="AF855" s="122"/>
      <c r="AG855" s="122"/>
      <c r="AH855" s="122"/>
      <c r="AI855" s="122"/>
    </row>
    <row r="856" spans="1:35" ht="14.25" customHeight="1" x14ac:dyDescent="0.3">
      <c r="A856" s="122"/>
      <c r="D856" s="122"/>
      <c r="E856" s="122"/>
      <c r="F856" s="122"/>
      <c r="G856" s="122"/>
      <c r="H856" s="122"/>
      <c r="I856" s="122"/>
      <c r="J856" s="122"/>
      <c r="K856" s="122"/>
      <c r="L856" s="122"/>
      <c r="M856" s="122"/>
      <c r="N856" s="122"/>
      <c r="O856" s="122"/>
      <c r="P856" s="122"/>
      <c r="Q856" s="122"/>
      <c r="R856" s="122"/>
      <c r="S856" s="122"/>
      <c r="T856" s="122"/>
      <c r="U856" s="122"/>
      <c r="V856" s="122"/>
      <c r="W856" s="122"/>
      <c r="X856" s="122"/>
      <c r="Y856" s="122"/>
      <c r="Z856" s="122"/>
      <c r="AA856" s="122"/>
      <c r="AB856" s="122"/>
      <c r="AC856" s="122"/>
      <c r="AD856" s="122"/>
      <c r="AE856" s="122"/>
      <c r="AF856" s="122"/>
      <c r="AG856" s="122"/>
      <c r="AH856" s="122"/>
      <c r="AI856" s="122"/>
    </row>
    <row r="857" spans="1:35" ht="14.25" customHeight="1" x14ac:dyDescent="0.3">
      <c r="A857" s="122"/>
      <c r="D857" s="122"/>
      <c r="E857" s="122"/>
      <c r="F857" s="122"/>
      <c r="G857" s="122"/>
      <c r="H857" s="122"/>
      <c r="I857" s="122"/>
      <c r="J857" s="122"/>
      <c r="K857" s="122"/>
      <c r="L857" s="122"/>
      <c r="M857" s="122"/>
      <c r="N857" s="122"/>
      <c r="O857" s="122"/>
      <c r="P857" s="122"/>
      <c r="Q857" s="122"/>
      <c r="R857" s="122"/>
      <c r="S857" s="122"/>
      <c r="T857" s="122"/>
      <c r="U857" s="122"/>
      <c r="V857" s="122"/>
      <c r="W857" s="122"/>
      <c r="X857" s="122"/>
      <c r="Y857" s="122"/>
      <c r="Z857" s="122"/>
      <c r="AA857" s="122"/>
      <c r="AB857" s="122"/>
      <c r="AC857" s="122"/>
      <c r="AD857" s="122"/>
      <c r="AE857" s="122"/>
      <c r="AF857" s="122"/>
      <c r="AG857" s="122"/>
      <c r="AH857" s="122"/>
      <c r="AI857" s="122"/>
    </row>
    <row r="858" spans="1:35" ht="14.25" customHeight="1" x14ac:dyDescent="0.3">
      <c r="A858" s="122"/>
      <c r="D858" s="122"/>
      <c r="E858" s="122"/>
      <c r="F858" s="122"/>
      <c r="G858" s="122"/>
      <c r="H858" s="122"/>
      <c r="I858" s="122"/>
      <c r="J858" s="122"/>
      <c r="K858" s="122"/>
      <c r="L858" s="122"/>
      <c r="M858" s="122"/>
      <c r="N858" s="122"/>
      <c r="O858" s="122"/>
      <c r="P858" s="122"/>
      <c r="Q858" s="122"/>
      <c r="R858" s="122"/>
      <c r="S858" s="122"/>
      <c r="T858" s="122"/>
      <c r="U858" s="122"/>
      <c r="V858" s="122"/>
      <c r="W858" s="122"/>
      <c r="X858" s="122"/>
      <c r="Y858" s="122"/>
      <c r="Z858" s="122"/>
      <c r="AA858" s="122"/>
      <c r="AB858" s="122"/>
      <c r="AC858" s="122"/>
      <c r="AD858" s="122"/>
      <c r="AE858" s="122"/>
      <c r="AF858" s="122"/>
      <c r="AG858" s="122"/>
      <c r="AH858" s="122"/>
      <c r="AI858" s="122"/>
    </row>
    <row r="859" spans="1:35" ht="14.25" customHeight="1" x14ac:dyDescent="0.3">
      <c r="A859" s="122"/>
      <c r="D859" s="122"/>
      <c r="E859" s="122"/>
      <c r="F859" s="122"/>
      <c r="G859" s="122"/>
      <c r="H859" s="122"/>
      <c r="I859" s="122"/>
      <c r="J859" s="122"/>
      <c r="K859" s="122"/>
      <c r="L859" s="122"/>
      <c r="M859" s="122"/>
      <c r="N859" s="122"/>
      <c r="O859" s="122"/>
      <c r="P859" s="122"/>
      <c r="Q859" s="122"/>
      <c r="R859" s="122"/>
      <c r="S859" s="122"/>
      <c r="T859" s="122"/>
      <c r="U859" s="122"/>
      <c r="V859" s="122"/>
      <c r="W859" s="122"/>
      <c r="X859" s="122"/>
      <c r="Y859" s="122"/>
      <c r="Z859" s="122"/>
      <c r="AA859" s="122"/>
      <c r="AB859" s="122"/>
      <c r="AC859" s="122"/>
      <c r="AD859" s="122"/>
      <c r="AE859" s="122"/>
      <c r="AF859" s="122"/>
      <c r="AG859" s="122"/>
      <c r="AH859" s="122"/>
      <c r="AI859" s="122"/>
    </row>
    <row r="860" spans="1:35" ht="14.25" customHeight="1" x14ac:dyDescent="0.3">
      <c r="A860" s="122"/>
      <c r="D860" s="122"/>
      <c r="E860" s="122"/>
      <c r="F860" s="122"/>
      <c r="G860" s="122"/>
      <c r="H860" s="122"/>
      <c r="I860" s="122"/>
      <c r="J860" s="122"/>
      <c r="K860" s="122"/>
      <c r="L860" s="122"/>
      <c r="M860" s="122"/>
      <c r="N860" s="122"/>
      <c r="O860" s="122"/>
      <c r="P860" s="122"/>
      <c r="Q860" s="122"/>
      <c r="R860" s="122"/>
      <c r="S860" s="122"/>
      <c r="T860" s="122"/>
      <c r="U860" s="122"/>
      <c r="V860" s="122"/>
      <c r="W860" s="122"/>
      <c r="X860" s="122"/>
      <c r="Y860" s="122"/>
      <c r="Z860" s="122"/>
      <c r="AA860" s="122"/>
      <c r="AB860" s="122"/>
      <c r="AC860" s="122"/>
      <c r="AD860" s="122"/>
      <c r="AE860" s="122"/>
      <c r="AF860" s="122"/>
      <c r="AG860" s="122"/>
      <c r="AH860" s="122"/>
      <c r="AI860" s="122"/>
    </row>
    <row r="861" spans="1:35" ht="14.25" customHeight="1" x14ac:dyDescent="0.3">
      <c r="A861" s="122"/>
      <c r="D861" s="122"/>
      <c r="E861" s="122"/>
      <c r="F861" s="122"/>
      <c r="G861" s="122"/>
      <c r="H861" s="122"/>
      <c r="I861" s="122"/>
      <c r="J861" s="122"/>
      <c r="K861" s="122"/>
      <c r="L861" s="122"/>
      <c r="M861" s="122"/>
      <c r="N861" s="122"/>
      <c r="O861" s="122"/>
      <c r="P861" s="122"/>
      <c r="Q861" s="122"/>
      <c r="R861" s="122"/>
      <c r="S861" s="122"/>
      <c r="T861" s="122"/>
      <c r="U861" s="122"/>
      <c r="V861" s="122"/>
      <c r="W861" s="122"/>
      <c r="X861" s="122"/>
      <c r="Y861" s="122"/>
      <c r="Z861" s="122"/>
      <c r="AA861" s="122"/>
      <c r="AB861" s="122"/>
      <c r="AC861" s="122"/>
      <c r="AD861" s="122"/>
      <c r="AE861" s="122"/>
      <c r="AF861" s="122"/>
      <c r="AG861" s="122"/>
      <c r="AH861" s="122"/>
      <c r="AI861" s="122"/>
    </row>
    <row r="862" spans="1:35" ht="14.25" customHeight="1" x14ac:dyDescent="0.3">
      <c r="A862" s="122"/>
      <c r="D862" s="122"/>
      <c r="E862" s="122"/>
      <c r="F862" s="122"/>
      <c r="G862" s="122"/>
      <c r="H862" s="122"/>
      <c r="I862" s="122"/>
      <c r="J862" s="122"/>
      <c r="K862" s="122"/>
      <c r="L862" s="122"/>
      <c r="M862" s="122"/>
      <c r="N862" s="122"/>
      <c r="O862" s="122"/>
      <c r="P862" s="122"/>
      <c r="Q862" s="122"/>
      <c r="R862" s="122"/>
      <c r="S862" s="122"/>
      <c r="T862" s="122"/>
      <c r="U862" s="122"/>
      <c r="V862" s="122"/>
      <c r="W862" s="122"/>
      <c r="X862" s="122"/>
      <c r="Y862" s="122"/>
      <c r="Z862" s="122"/>
      <c r="AA862" s="122"/>
      <c r="AB862" s="122"/>
      <c r="AC862" s="122"/>
      <c r="AD862" s="122"/>
      <c r="AE862" s="122"/>
      <c r="AF862" s="122"/>
      <c r="AG862" s="122"/>
      <c r="AH862" s="122"/>
      <c r="AI862" s="122"/>
    </row>
    <row r="863" spans="1:35" ht="14.25" customHeight="1" x14ac:dyDescent="0.3">
      <c r="A863" s="122"/>
      <c r="D863" s="122"/>
      <c r="E863" s="122"/>
      <c r="F863" s="122"/>
      <c r="G863" s="122"/>
      <c r="H863" s="122"/>
      <c r="I863" s="122"/>
      <c r="J863" s="122"/>
      <c r="K863" s="122"/>
      <c r="L863" s="122"/>
      <c r="M863" s="122"/>
      <c r="N863" s="122"/>
      <c r="O863" s="122"/>
      <c r="P863" s="122"/>
      <c r="Q863" s="122"/>
      <c r="R863" s="122"/>
      <c r="S863" s="122"/>
      <c r="T863" s="122"/>
      <c r="U863" s="122"/>
      <c r="V863" s="122"/>
      <c r="W863" s="122"/>
      <c r="X863" s="122"/>
      <c r="Y863" s="122"/>
      <c r="Z863" s="122"/>
      <c r="AA863" s="122"/>
      <c r="AB863" s="122"/>
      <c r="AC863" s="122"/>
      <c r="AD863" s="122"/>
      <c r="AE863" s="122"/>
      <c r="AF863" s="122"/>
      <c r="AG863" s="122"/>
      <c r="AH863" s="122"/>
      <c r="AI863" s="122"/>
    </row>
    <row r="864" spans="1:35" ht="14.25" customHeight="1" x14ac:dyDescent="0.3">
      <c r="A864" s="122"/>
      <c r="D864" s="122"/>
      <c r="E864" s="122"/>
      <c r="F864" s="122"/>
      <c r="G864" s="122"/>
      <c r="H864" s="122"/>
      <c r="I864" s="122"/>
      <c r="J864" s="122"/>
      <c r="K864" s="122"/>
      <c r="L864" s="122"/>
      <c r="M864" s="122"/>
      <c r="N864" s="122"/>
      <c r="O864" s="122"/>
      <c r="P864" s="122"/>
      <c r="Q864" s="122"/>
      <c r="R864" s="122"/>
      <c r="S864" s="122"/>
      <c r="T864" s="122"/>
      <c r="U864" s="122"/>
      <c r="V864" s="122"/>
      <c r="W864" s="122"/>
      <c r="X864" s="122"/>
      <c r="Y864" s="122"/>
      <c r="Z864" s="122"/>
      <c r="AA864" s="122"/>
      <c r="AB864" s="122"/>
      <c r="AC864" s="122"/>
      <c r="AD864" s="122"/>
      <c r="AE864" s="122"/>
      <c r="AF864" s="122"/>
      <c r="AG864" s="122"/>
      <c r="AH864" s="122"/>
      <c r="AI864" s="122"/>
    </row>
    <row r="865" spans="1:35" ht="14.25" customHeight="1" x14ac:dyDescent="0.3">
      <c r="A865" s="122"/>
      <c r="D865" s="122"/>
      <c r="E865" s="122"/>
      <c r="F865" s="122"/>
      <c r="G865" s="122"/>
      <c r="H865" s="122"/>
      <c r="I865" s="122"/>
      <c r="J865" s="122"/>
      <c r="K865" s="122"/>
      <c r="L865" s="122"/>
      <c r="M865" s="122"/>
      <c r="N865" s="122"/>
      <c r="O865" s="122"/>
      <c r="P865" s="122"/>
      <c r="Q865" s="122"/>
      <c r="R865" s="122"/>
      <c r="S865" s="122"/>
      <c r="T865" s="122"/>
      <c r="U865" s="122"/>
      <c r="V865" s="122"/>
      <c r="W865" s="122"/>
      <c r="X865" s="122"/>
      <c r="Y865" s="122"/>
      <c r="Z865" s="122"/>
      <c r="AA865" s="122"/>
      <c r="AB865" s="122"/>
      <c r="AC865" s="122"/>
      <c r="AD865" s="122"/>
      <c r="AE865" s="122"/>
      <c r="AF865" s="122"/>
      <c r="AG865" s="122"/>
      <c r="AH865" s="122"/>
      <c r="AI865" s="122"/>
    </row>
    <row r="866" spans="1:35" ht="14.25" customHeight="1" x14ac:dyDescent="0.3">
      <c r="A866" s="122"/>
      <c r="D866" s="122"/>
      <c r="E866" s="122"/>
      <c r="F866" s="122"/>
      <c r="G866" s="122"/>
      <c r="H866" s="122"/>
      <c r="I866" s="122"/>
      <c r="J866" s="122"/>
      <c r="K866" s="122"/>
      <c r="L866" s="122"/>
      <c r="M866" s="122"/>
      <c r="N866" s="122"/>
      <c r="O866" s="122"/>
      <c r="P866" s="122"/>
      <c r="Q866" s="122"/>
      <c r="R866" s="122"/>
      <c r="S866" s="122"/>
      <c r="T866" s="122"/>
      <c r="U866" s="122"/>
      <c r="V866" s="122"/>
      <c r="W866" s="122"/>
      <c r="X866" s="122"/>
      <c r="Y866" s="122"/>
      <c r="Z866" s="122"/>
      <c r="AA866" s="122"/>
      <c r="AB866" s="122"/>
      <c r="AC866" s="122"/>
      <c r="AD866" s="122"/>
      <c r="AE866" s="122"/>
      <c r="AF866" s="122"/>
      <c r="AG866" s="122"/>
      <c r="AH866" s="122"/>
      <c r="AI866" s="122"/>
    </row>
    <row r="867" spans="1:35" ht="14.25" customHeight="1" x14ac:dyDescent="0.3">
      <c r="A867" s="122"/>
      <c r="D867" s="122"/>
      <c r="E867" s="122"/>
      <c r="F867" s="122"/>
      <c r="G867" s="122"/>
      <c r="H867" s="122"/>
      <c r="I867" s="122"/>
      <c r="J867" s="122"/>
      <c r="K867" s="122"/>
      <c r="L867" s="122"/>
      <c r="M867" s="122"/>
      <c r="N867" s="122"/>
      <c r="O867" s="122"/>
      <c r="P867" s="122"/>
      <c r="Q867" s="122"/>
      <c r="R867" s="122"/>
      <c r="S867" s="122"/>
      <c r="T867" s="122"/>
      <c r="U867" s="122"/>
      <c r="V867" s="122"/>
      <c r="W867" s="122"/>
      <c r="X867" s="122"/>
      <c r="Y867" s="122"/>
      <c r="Z867" s="122"/>
      <c r="AA867" s="122"/>
      <c r="AB867" s="122"/>
      <c r="AC867" s="122"/>
      <c r="AD867" s="122"/>
      <c r="AE867" s="122"/>
      <c r="AF867" s="122"/>
      <c r="AG867" s="122"/>
      <c r="AH867" s="122"/>
      <c r="AI867" s="122"/>
    </row>
    <row r="868" spans="1:35" ht="14.25" customHeight="1" x14ac:dyDescent="0.3">
      <c r="A868" s="122"/>
      <c r="D868" s="122"/>
      <c r="E868" s="122"/>
      <c r="F868" s="122"/>
      <c r="G868" s="122"/>
      <c r="H868" s="122"/>
      <c r="I868" s="122"/>
      <c r="J868" s="122"/>
      <c r="K868" s="122"/>
      <c r="L868" s="122"/>
      <c r="M868" s="122"/>
      <c r="N868" s="122"/>
      <c r="O868" s="122"/>
      <c r="P868" s="122"/>
      <c r="Q868" s="122"/>
      <c r="R868" s="122"/>
      <c r="S868" s="122"/>
      <c r="T868" s="122"/>
      <c r="U868" s="122"/>
      <c r="V868" s="122"/>
      <c r="W868" s="122"/>
      <c r="X868" s="122"/>
      <c r="Y868" s="122"/>
      <c r="Z868" s="122"/>
      <c r="AA868" s="122"/>
      <c r="AB868" s="122"/>
      <c r="AC868" s="122"/>
      <c r="AD868" s="122"/>
      <c r="AE868" s="122"/>
      <c r="AF868" s="122"/>
      <c r="AG868" s="122"/>
      <c r="AH868" s="122"/>
      <c r="AI868" s="122"/>
    </row>
    <row r="869" spans="1:35" ht="14.25" customHeight="1" x14ac:dyDescent="0.3">
      <c r="A869" s="122"/>
      <c r="D869" s="122"/>
      <c r="E869" s="122"/>
      <c r="F869" s="122"/>
      <c r="G869" s="122"/>
      <c r="H869" s="122"/>
      <c r="I869" s="122"/>
      <c r="J869" s="122"/>
      <c r="K869" s="122"/>
      <c r="L869" s="122"/>
      <c r="M869" s="122"/>
      <c r="N869" s="122"/>
      <c r="O869" s="122"/>
      <c r="P869" s="122"/>
      <c r="Q869" s="122"/>
      <c r="R869" s="122"/>
      <c r="S869" s="122"/>
      <c r="T869" s="122"/>
      <c r="U869" s="122"/>
      <c r="V869" s="122"/>
      <c r="W869" s="122"/>
      <c r="X869" s="122"/>
      <c r="Y869" s="122"/>
      <c r="Z869" s="122"/>
      <c r="AA869" s="122"/>
      <c r="AB869" s="122"/>
      <c r="AC869" s="122"/>
      <c r="AD869" s="122"/>
      <c r="AE869" s="122"/>
      <c r="AF869" s="122"/>
      <c r="AG869" s="122"/>
      <c r="AH869" s="122"/>
      <c r="AI869" s="122"/>
    </row>
    <row r="870" spans="1:35" ht="14.25" customHeight="1" x14ac:dyDescent="0.3">
      <c r="A870" s="122"/>
      <c r="D870" s="122"/>
      <c r="E870" s="122"/>
      <c r="F870" s="122"/>
      <c r="G870" s="122"/>
      <c r="H870" s="122"/>
      <c r="I870" s="122"/>
      <c r="J870" s="122"/>
      <c r="K870" s="122"/>
      <c r="L870" s="122"/>
      <c r="M870" s="122"/>
      <c r="N870" s="122"/>
      <c r="O870" s="122"/>
      <c r="P870" s="122"/>
      <c r="Q870" s="122"/>
      <c r="R870" s="122"/>
      <c r="S870" s="122"/>
      <c r="T870" s="122"/>
      <c r="U870" s="122"/>
      <c r="V870" s="122"/>
      <c r="W870" s="122"/>
      <c r="X870" s="122"/>
      <c r="Y870" s="122"/>
      <c r="Z870" s="122"/>
      <c r="AA870" s="122"/>
      <c r="AB870" s="122"/>
      <c r="AC870" s="122"/>
      <c r="AD870" s="122"/>
      <c r="AE870" s="122"/>
      <c r="AF870" s="122"/>
      <c r="AG870" s="122"/>
      <c r="AH870" s="122"/>
      <c r="AI870" s="122"/>
    </row>
    <row r="871" spans="1:35" ht="14.25" customHeight="1" x14ac:dyDescent="0.3">
      <c r="A871" s="122"/>
      <c r="D871" s="122"/>
      <c r="E871" s="122"/>
      <c r="F871" s="122"/>
      <c r="G871" s="122"/>
      <c r="H871" s="122"/>
      <c r="I871" s="122"/>
      <c r="J871" s="122"/>
      <c r="K871" s="122"/>
      <c r="L871" s="122"/>
      <c r="M871" s="122"/>
      <c r="N871" s="122"/>
      <c r="O871" s="122"/>
      <c r="P871" s="122"/>
      <c r="Q871" s="122"/>
      <c r="R871" s="122"/>
      <c r="S871" s="122"/>
      <c r="T871" s="122"/>
      <c r="U871" s="122"/>
      <c r="V871" s="122"/>
      <c r="W871" s="122"/>
      <c r="X871" s="122"/>
      <c r="Y871" s="122"/>
      <c r="Z871" s="122"/>
      <c r="AA871" s="122"/>
      <c r="AB871" s="122"/>
      <c r="AC871" s="122"/>
      <c r="AD871" s="122"/>
      <c r="AE871" s="122"/>
      <c r="AF871" s="122"/>
      <c r="AG871" s="122"/>
      <c r="AH871" s="122"/>
      <c r="AI871" s="122"/>
    </row>
    <row r="872" spans="1:35" ht="14.25" customHeight="1" x14ac:dyDescent="0.3">
      <c r="A872" s="122"/>
      <c r="D872" s="122"/>
      <c r="E872" s="122"/>
      <c r="F872" s="122"/>
      <c r="G872" s="122"/>
      <c r="H872" s="122"/>
      <c r="I872" s="122"/>
      <c r="J872" s="122"/>
      <c r="K872" s="122"/>
      <c r="L872" s="122"/>
      <c r="M872" s="122"/>
      <c r="N872" s="122"/>
      <c r="O872" s="122"/>
      <c r="P872" s="122"/>
      <c r="Q872" s="122"/>
      <c r="R872" s="122"/>
      <c r="S872" s="122"/>
      <c r="T872" s="122"/>
      <c r="U872" s="122"/>
      <c r="V872" s="122"/>
      <c r="W872" s="122"/>
      <c r="X872" s="122"/>
      <c r="Y872" s="122"/>
      <c r="Z872" s="122"/>
      <c r="AA872" s="122"/>
      <c r="AB872" s="122"/>
      <c r="AC872" s="122"/>
      <c r="AD872" s="122"/>
      <c r="AE872" s="122"/>
      <c r="AF872" s="122"/>
      <c r="AG872" s="122"/>
      <c r="AH872" s="122"/>
      <c r="AI872" s="122"/>
    </row>
    <row r="873" spans="1:35" ht="14.25" customHeight="1" x14ac:dyDescent="0.3">
      <c r="A873" s="122"/>
      <c r="D873" s="122"/>
      <c r="E873" s="122"/>
      <c r="F873" s="122"/>
      <c r="G873" s="122"/>
      <c r="H873" s="122"/>
      <c r="I873" s="122"/>
      <c r="J873" s="122"/>
      <c r="K873" s="122"/>
      <c r="L873" s="122"/>
      <c r="M873" s="122"/>
      <c r="N873" s="122"/>
      <c r="O873" s="122"/>
      <c r="P873" s="122"/>
      <c r="Q873" s="122"/>
      <c r="R873" s="122"/>
      <c r="S873" s="122"/>
      <c r="T873" s="122"/>
      <c r="U873" s="122"/>
      <c r="V873" s="122"/>
      <c r="W873" s="122"/>
      <c r="X873" s="122"/>
      <c r="Y873" s="122"/>
      <c r="Z873" s="122"/>
      <c r="AA873" s="122"/>
      <c r="AB873" s="122"/>
      <c r="AC873" s="122"/>
      <c r="AD873" s="122"/>
      <c r="AE873" s="122"/>
      <c r="AF873" s="122"/>
      <c r="AG873" s="122"/>
      <c r="AH873" s="122"/>
      <c r="AI873" s="122"/>
    </row>
    <row r="874" spans="1:35" ht="14.25" customHeight="1" x14ac:dyDescent="0.3">
      <c r="A874" s="122"/>
      <c r="D874" s="122"/>
      <c r="E874" s="122"/>
      <c r="F874" s="122"/>
      <c r="G874" s="122"/>
      <c r="H874" s="122"/>
      <c r="I874" s="122"/>
      <c r="J874" s="122"/>
      <c r="K874" s="122"/>
      <c r="L874" s="122"/>
      <c r="M874" s="122"/>
      <c r="N874" s="122"/>
      <c r="O874" s="122"/>
      <c r="P874" s="122"/>
      <c r="Q874" s="122"/>
      <c r="R874" s="122"/>
      <c r="S874" s="122"/>
      <c r="T874" s="122"/>
      <c r="U874" s="122"/>
      <c r="V874" s="122"/>
      <c r="W874" s="122"/>
      <c r="X874" s="122"/>
      <c r="Y874" s="122"/>
      <c r="Z874" s="122"/>
      <c r="AA874" s="122"/>
      <c r="AB874" s="122"/>
      <c r="AC874" s="122"/>
      <c r="AD874" s="122"/>
      <c r="AE874" s="122"/>
      <c r="AF874" s="122"/>
      <c r="AG874" s="122"/>
      <c r="AH874" s="122"/>
      <c r="AI874" s="122"/>
    </row>
    <row r="875" spans="1:35" ht="14.25" customHeight="1" x14ac:dyDescent="0.3">
      <c r="A875" s="122"/>
      <c r="D875" s="122"/>
      <c r="E875" s="122"/>
      <c r="F875" s="122"/>
      <c r="G875" s="122"/>
      <c r="H875" s="122"/>
      <c r="I875" s="122"/>
      <c r="J875" s="122"/>
      <c r="K875" s="122"/>
      <c r="L875" s="122"/>
      <c r="M875" s="122"/>
      <c r="N875" s="122"/>
      <c r="O875" s="122"/>
      <c r="P875" s="122"/>
      <c r="Q875" s="122"/>
      <c r="R875" s="122"/>
      <c r="S875" s="122"/>
      <c r="T875" s="122"/>
      <c r="U875" s="122"/>
      <c r="V875" s="122"/>
      <c r="W875" s="122"/>
      <c r="X875" s="122"/>
      <c r="Y875" s="122"/>
      <c r="Z875" s="122"/>
      <c r="AA875" s="122"/>
      <c r="AB875" s="122"/>
      <c r="AC875" s="122"/>
      <c r="AD875" s="122"/>
      <c r="AE875" s="122"/>
      <c r="AF875" s="122"/>
      <c r="AG875" s="122"/>
      <c r="AH875" s="122"/>
      <c r="AI875" s="122"/>
    </row>
    <row r="876" spans="1:35" ht="14.25" customHeight="1" x14ac:dyDescent="0.3">
      <c r="A876" s="122"/>
      <c r="D876" s="122"/>
      <c r="E876" s="122"/>
      <c r="F876" s="122"/>
      <c r="G876" s="122"/>
      <c r="H876" s="122"/>
      <c r="I876" s="122"/>
      <c r="J876" s="122"/>
      <c r="K876" s="122"/>
      <c r="L876" s="122"/>
      <c r="M876" s="122"/>
      <c r="N876" s="122"/>
      <c r="O876" s="122"/>
      <c r="P876" s="122"/>
      <c r="Q876" s="122"/>
      <c r="R876" s="122"/>
      <c r="S876" s="122"/>
      <c r="T876" s="122"/>
      <c r="U876" s="122"/>
      <c r="V876" s="122"/>
      <c r="W876" s="122"/>
      <c r="X876" s="122"/>
      <c r="Y876" s="122"/>
      <c r="Z876" s="122"/>
      <c r="AA876" s="122"/>
      <c r="AB876" s="122"/>
      <c r="AC876" s="122"/>
      <c r="AD876" s="122"/>
      <c r="AE876" s="122"/>
      <c r="AF876" s="122"/>
      <c r="AG876" s="122"/>
      <c r="AH876" s="122"/>
      <c r="AI876" s="122"/>
    </row>
    <row r="877" spans="1:35" ht="14.25" customHeight="1" x14ac:dyDescent="0.3">
      <c r="A877" s="122"/>
      <c r="D877" s="122"/>
      <c r="E877" s="122"/>
      <c r="F877" s="122"/>
      <c r="G877" s="122"/>
      <c r="H877" s="122"/>
      <c r="I877" s="122"/>
      <c r="J877" s="122"/>
      <c r="K877" s="122"/>
      <c r="L877" s="122"/>
      <c r="M877" s="122"/>
      <c r="N877" s="122"/>
      <c r="O877" s="122"/>
      <c r="P877" s="122"/>
      <c r="Q877" s="122"/>
      <c r="R877" s="122"/>
      <c r="S877" s="122"/>
      <c r="T877" s="122"/>
      <c r="U877" s="122"/>
      <c r="V877" s="122"/>
      <c r="W877" s="122"/>
      <c r="X877" s="122"/>
      <c r="Y877" s="122"/>
      <c r="Z877" s="122"/>
      <c r="AA877" s="122"/>
      <c r="AB877" s="122"/>
      <c r="AC877" s="122"/>
      <c r="AD877" s="122"/>
      <c r="AE877" s="122"/>
      <c r="AF877" s="122"/>
      <c r="AG877" s="122"/>
      <c r="AH877" s="122"/>
      <c r="AI877" s="122"/>
    </row>
    <row r="878" spans="1:35" ht="14.25" customHeight="1" x14ac:dyDescent="0.3">
      <c r="A878" s="122"/>
      <c r="D878" s="122"/>
      <c r="E878" s="122"/>
      <c r="F878" s="122"/>
      <c r="G878" s="122"/>
      <c r="H878" s="122"/>
      <c r="I878" s="122"/>
      <c r="J878" s="122"/>
      <c r="K878" s="122"/>
      <c r="L878" s="122"/>
      <c r="M878" s="122"/>
      <c r="N878" s="122"/>
      <c r="O878" s="122"/>
      <c r="P878" s="122"/>
      <c r="Q878" s="122"/>
      <c r="R878" s="122"/>
      <c r="S878" s="122"/>
      <c r="T878" s="122"/>
      <c r="U878" s="122"/>
      <c r="V878" s="122"/>
      <c r="W878" s="122"/>
      <c r="X878" s="122"/>
      <c r="Y878" s="122"/>
      <c r="Z878" s="122"/>
      <c r="AA878" s="122"/>
      <c r="AB878" s="122"/>
      <c r="AC878" s="122"/>
      <c r="AD878" s="122"/>
      <c r="AE878" s="122"/>
      <c r="AF878" s="122"/>
      <c r="AG878" s="122"/>
      <c r="AH878" s="122"/>
      <c r="AI878" s="122"/>
    </row>
    <row r="879" spans="1:35" ht="14.25" customHeight="1" x14ac:dyDescent="0.3">
      <c r="A879" s="122"/>
      <c r="D879" s="122"/>
      <c r="E879" s="122"/>
      <c r="F879" s="122"/>
      <c r="G879" s="122"/>
      <c r="H879" s="122"/>
      <c r="I879" s="122"/>
      <c r="J879" s="122"/>
      <c r="K879" s="122"/>
      <c r="L879" s="122"/>
      <c r="M879" s="122"/>
      <c r="N879" s="122"/>
      <c r="O879" s="122"/>
      <c r="P879" s="122"/>
      <c r="Q879" s="122"/>
      <c r="R879" s="122"/>
      <c r="S879" s="122"/>
      <c r="T879" s="122"/>
      <c r="U879" s="122"/>
      <c r="V879" s="122"/>
      <c r="W879" s="122"/>
      <c r="X879" s="122"/>
      <c r="Y879" s="122"/>
      <c r="Z879" s="122"/>
      <c r="AA879" s="122"/>
      <c r="AB879" s="122"/>
      <c r="AC879" s="122"/>
      <c r="AD879" s="122"/>
      <c r="AE879" s="122"/>
      <c r="AF879" s="122"/>
      <c r="AG879" s="122"/>
      <c r="AH879" s="122"/>
      <c r="AI879" s="122"/>
    </row>
    <row r="880" spans="1:35" ht="14.25" customHeight="1" x14ac:dyDescent="0.3">
      <c r="A880" s="122"/>
      <c r="D880" s="122"/>
      <c r="E880" s="122"/>
      <c r="F880" s="122"/>
      <c r="G880" s="122"/>
      <c r="H880" s="122"/>
      <c r="I880" s="122"/>
      <c r="J880" s="122"/>
      <c r="K880" s="122"/>
      <c r="L880" s="122"/>
      <c r="M880" s="122"/>
      <c r="N880" s="122"/>
      <c r="O880" s="122"/>
      <c r="P880" s="122"/>
      <c r="Q880" s="122"/>
      <c r="R880" s="122"/>
      <c r="S880" s="122"/>
      <c r="T880" s="122"/>
      <c r="U880" s="122"/>
      <c r="V880" s="122"/>
      <c r="W880" s="122"/>
      <c r="X880" s="122"/>
      <c r="Y880" s="122"/>
      <c r="Z880" s="122"/>
      <c r="AA880" s="122"/>
      <c r="AB880" s="122"/>
      <c r="AC880" s="122"/>
      <c r="AD880" s="122"/>
      <c r="AE880" s="122"/>
      <c r="AF880" s="122"/>
      <c r="AG880" s="122"/>
      <c r="AH880" s="122"/>
      <c r="AI880" s="122"/>
    </row>
    <row r="881" spans="1:35" ht="14.25" customHeight="1" x14ac:dyDescent="0.3">
      <c r="A881" s="122"/>
      <c r="D881" s="122"/>
      <c r="E881" s="122"/>
      <c r="F881" s="122"/>
      <c r="G881" s="122"/>
      <c r="H881" s="122"/>
      <c r="I881" s="122"/>
      <c r="J881" s="122"/>
      <c r="K881" s="122"/>
      <c r="L881" s="122"/>
      <c r="M881" s="122"/>
      <c r="N881" s="122"/>
      <c r="O881" s="122"/>
      <c r="P881" s="122"/>
      <c r="Q881" s="122"/>
      <c r="R881" s="122"/>
      <c r="S881" s="122"/>
      <c r="T881" s="122"/>
      <c r="U881" s="122"/>
      <c r="V881" s="122"/>
      <c r="W881" s="122"/>
      <c r="X881" s="122"/>
      <c r="Y881" s="122"/>
      <c r="Z881" s="122"/>
      <c r="AA881" s="122"/>
      <c r="AB881" s="122"/>
      <c r="AC881" s="122"/>
      <c r="AD881" s="122"/>
      <c r="AE881" s="122"/>
      <c r="AF881" s="122"/>
      <c r="AG881" s="122"/>
      <c r="AH881" s="122"/>
      <c r="AI881" s="122"/>
    </row>
    <row r="882" spans="1:35" ht="14.25" customHeight="1" x14ac:dyDescent="0.3">
      <c r="A882" s="122"/>
      <c r="D882" s="122"/>
      <c r="E882" s="122"/>
      <c r="F882" s="122"/>
      <c r="G882" s="122"/>
      <c r="H882" s="122"/>
      <c r="I882" s="122"/>
      <c r="J882" s="122"/>
      <c r="K882" s="122"/>
      <c r="L882" s="122"/>
      <c r="M882" s="122"/>
      <c r="N882" s="122"/>
      <c r="O882" s="122"/>
      <c r="P882" s="122"/>
      <c r="Q882" s="122"/>
      <c r="R882" s="122"/>
      <c r="S882" s="122"/>
      <c r="T882" s="122"/>
      <c r="U882" s="122"/>
      <c r="V882" s="122"/>
      <c r="W882" s="122"/>
      <c r="X882" s="122"/>
      <c r="Y882" s="122"/>
      <c r="Z882" s="122"/>
      <c r="AA882" s="122"/>
      <c r="AB882" s="122"/>
      <c r="AC882" s="122"/>
      <c r="AD882" s="122"/>
      <c r="AE882" s="122"/>
      <c r="AF882" s="122"/>
      <c r="AG882" s="122"/>
      <c r="AH882" s="122"/>
      <c r="AI882" s="122"/>
    </row>
    <row r="883" spans="1:35" ht="14.25" customHeight="1" x14ac:dyDescent="0.3">
      <c r="A883" s="122"/>
      <c r="D883" s="122"/>
      <c r="E883" s="122"/>
      <c r="F883" s="122"/>
      <c r="G883" s="122"/>
      <c r="H883" s="122"/>
      <c r="I883" s="122"/>
      <c r="J883" s="122"/>
      <c r="K883" s="122"/>
      <c r="L883" s="122"/>
      <c r="M883" s="122"/>
      <c r="N883" s="122"/>
      <c r="O883" s="122"/>
      <c r="P883" s="122"/>
      <c r="Q883" s="122"/>
      <c r="R883" s="122"/>
      <c r="S883" s="122"/>
      <c r="T883" s="122"/>
      <c r="U883" s="122"/>
      <c r="V883" s="122"/>
      <c r="W883" s="122"/>
      <c r="X883" s="122"/>
      <c r="Y883" s="122"/>
      <c r="Z883" s="122"/>
      <c r="AA883" s="122"/>
      <c r="AB883" s="122"/>
      <c r="AC883" s="122"/>
      <c r="AD883" s="122"/>
      <c r="AE883" s="122"/>
      <c r="AF883" s="122"/>
      <c r="AG883" s="122"/>
      <c r="AH883" s="122"/>
      <c r="AI883" s="122"/>
    </row>
    <row r="884" spans="1:35" ht="14.25" customHeight="1" x14ac:dyDescent="0.3">
      <c r="A884" s="122"/>
      <c r="D884" s="122"/>
      <c r="E884" s="122"/>
      <c r="F884" s="122"/>
      <c r="G884" s="122"/>
      <c r="H884" s="122"/>
      <c r="I884" s="122"/>
      <c r="J884" s="122"/>
      <c r="K884" s="122"/>
      <c r="L884" s="122"/>
      <c r="M884" s="122"/>
      <c r="N884" s="122"/>
      <c r="O884" s="122"/>
      <c r="P884" s="122"/>
      <c r="Q884" s="122"/>
      <c r="R884" s="122"/>
      <c r="S884" s="122"/>
      <c r="T884" s="122"/>
      <c r="U884" s="122"/>
      <c r="V884" s="122"/>
      <c r="W884" s="122"/>
      <c r="X884" s="122"/>
      <c r="Y884" s="122"/>
      <c r="Z884" s="122"/>
      <c r="AA884" s="122"/>
      <c r="AB884" s="122"/>
      <c r="AC884" s="122"/>
      <c r="AD884" s="122"/>
      <c r="AE884" s="122"/>
      <c r="AF884" s="122"/>
      <c r="AG884" s="122"/>
      <c r="AH884" s="122"/>
      <c r="AI884" s="122"/>
    </row>
    <row r="885" spans="1:35" ht="14.25" customHeight="1" x14ac:dyDescent="0.3">
      <c r="A885" s="122"/>
      <c r="D885" s="122"/>
      <c r="E885" s="122"/>
      <c r="F885" s="122"/>
      <c r="G885" s="122"/>
      <c r="H885" s="122"/>
      <c r="I885" s="122"/>
      <c r="J885" s="122"/>
      <c r="K885" s="122"/>
      <c r="L885" s="122"/>
      <c r="M885" s="122"/>
      <c r="N885" s="122"/>
      <c r="O885" s="122"/>
      <c r="P885" s="122"/>
      <c r="Q885" s="122"/>
      <c r="R885" s="122"/>
      <c r="S885" s="122"/>
      <c r="T885" s="122"/>
      <c r="U885" s="122"/>
      <c r="V885" s="122"/>
      <c r="W885" s="122"/>
      <c r="X885" s="122"/>
      <c r="Y885" s="122"/>
      <c r="Z885" s="122"/>
      <c r="AA885" s="122"/>
      <c r="AB885" s="122"/>
      <c r="AC885" s="122"/>
      <c r="AD885" s="122"/>
      <c r="AE885" s="122"/>
      <c r="AF885" s="122"/>
      <c r="AG885" s="122"/>
      <c r="AH885" s="122"/>
      <c r="AI885" s="122"/>
    </row>
    <row r="886" spans="1:35" ht="14.25" customHeight="1" x14ac:dyDescent="0.3">
      <c r="A886" s="122"/>
      <c r="D886" s="122"/>
      <c r="E886" s="122"/>
      <c r="F886" s="122"/>
      <c r="G886" s="122"/>
      <c r="H886" s="122"/>
      <c r="I886" s="122"/>
      <c r="J886" s="122"/>
      <c r="K886" s="122"/>
      <c r="L886" s="122"/>
      <c r="M886" s="122"/>
      <c r="N886" s="122"/>
      <c r="O886" s="122"/>
      <c r="P886" s="122"/>
      <c r="Q886" s="122"/>
      <c r="R886" s="122"/>
      <c r="S886" s="122"/>
      <c r="T886" s="122"/>
      <c r="U886" s="122"/>
      <c r="V886" s="122"/>
      <c r="W886" s="122"/>
      <c r="X886" s="122"/>
      <c r="Y886" s="122"/>
      <c r="Z886" s="122"/>
      <c r="AA886" s="122"/>
      <c r="AB886" s="122"/>
      <c r="AC886" s="122"/>
      <c r="AD886" s="122"/>
      <c r="AE886" s="122"/>
      <c r="AF886" s="122"/>
      <c r="AG886" s="122"/>
      <c r="AH886" s="122"/>
      <c r="AI886" s="122"/>
    </row>
    <row r="887" spans="1:35" ht="14.25" customHeight="1" x14ac:dyDescent="0.3">
      <c r="A887" s="122"/>
      <c r="D887" s="122"/>
      <c r="E887" s="122"/>
      <c r="F887" s="122"/>
      <c r="G887" s="122"/>
      <c r="H887" s="122"/>
      <c r="I887" s="122"/>
      <c r="J887" s="122"/>
      <c r="K887" s="122"/>
      <c r="L887" s="122"/>
      <c r="M887" s="122"/>
      <c r="N887" s="122"/>
      <c r="O887" s="122"/>
      <c r="P887" s="122"/>
      <c r="Q887" s="122"/>
      <c r="R887" s="122"/>
      <c r="S887" s="122"/>
      <c r="T887" s="122"/>
      <c r="U887" s="122"/>
      <c r="V887" s="122"/>
      <c r="W887" s="122"/>
      <c r="X887" s="122"/>
      <c r="Y887" s="122"/>
      <c r="Z887" s="122"/>
      <c r="AA887" s="122"/>
      <c r="AB887" s="122"/>
      <c r="AC887" s="122"/>
      <c r="AD887" s="122"/>
      <c r="AE887" s="122"/>
      <c r="AF887" s="122"/>
      <c r="AG887" s="122"/>
      <c r="AH887" s="122"/>
      <c r="AI887" s="122"/>
    </row>
    <row r="888" spans="1:35" ht="14.25" customHeight="1" x14ac:dyDescent="0.3">
      <c r="A888" s="122"/>
      <c r="D888" s="122"/>
      <c r="E888" s="122"/>
      <c r="F888" s="122"/>
      <c r="G888" s="122"/>
      <c r="H888" s="122"/>
      <c r="I888" s="122"/>
      <c r="J888" s="122"/>
      <c r="K888" s="122"/>
      <c r="L888" s="122"/>
      <c r="M888" s="122"/>
      <c r="N888" s="122"/>
      <c r="O888" s="122"/>
      <c r="P888" s="122"/>
      <c r="Q888" s="122"/>
      <c r="R888" s="122"/>
      <c r="S888" s="122"/>
      <c r="T888" s="122"/>
      <c r="U888" s="122"/>
      <c r="V888" s="122"/>
      <c r="W888" s="122"/>
      <c r="X888" s="122"/>
      <c r="Y888" s="122"/>
      <c r="Z888" s="122"/>
      <c r="AA888" s="122"/>
      <c r="AB888" s="122"/>
      <c r="AC888" s="122"/>
      <c r="AD888" s="122"/>
      <c r="AE888" s="122"/>
      <c r="AF888" s="122"/>
      <c r="AG888" s="122"/>
      <c r="AH888" s="122"/>
      <c r="AI888" s="122"/>
    </row>
    <row r="889" spans="1:35" ht="14.25" customHeight="1" x14ac:dyDescent="0.3">
      <c r="A889" s="122"/>
      <c r="D889" s="122"/>
      <c r="E889" s="122"/>
      <c r="F889" s="122"/>
      <c r="G889" s="122"/>
      <c r="H889" s="122"/>
      <c r="I889" s="122"/>
      <c r="J889" s="122"/>
      <c r="K889" s="122"/>
      <c r="L889" s="122"/>
      <c r="M889" s="122"/>
      <c r="N889" s="122"/>
      <c r="O889" s="122"/>
      <c r="P889" s="122"/>
      <c r="Q889" s="122"/>
      <c r="R889" s="122"/>
      <c r="S889" s="122"/>
      <c r="T889" s="122"/>
      <c r="U889" s="122"/>
      <c r="V889" s="122"/>
      <c r="W889" s="122"/>
      <c r="X889" s="122"/>
      <c r="Y889" s="122"/>
      <c r="Z889" s="122"/>
      <c r="AA889" s="122"/>
      <c r="AB889" s="122"/>
      <c r="AC889" s="122"/>
      <c r="AD889" s="122"/>
      <c r="AE889" s="122"/>
      <c r="AF889" s="122"/>
      <c r="AG889" s="122"/>
      <c r="AH889" s="122"/>
      <c r="AI889" s="122"/>
    </row>
    <row r="890" spans="1:35" ht="14.25" customHeight="1" x14ac:dyDescent="0.3">
      <c r="A890" s="122"/>
      <c r="D890" s="122"/>
      <c r="E890" s="122"/>
      <c r="F890" s="122"/>
      <c r="G890" s="122"/>
      <c r="H890" s="122"/>
      <c r="I890" s="122"/>
      <c r="J890" s="122"/>
      <c r="K890" s="122"/>
      <c r="L890" s="122"/>
      <c r="M890" s="122"/>
      <c r="N890" s="122"/>
      <c r="O890" s="122"/>
      <c r="P890" s="122"/>
      <c r="Q890" s="122"/>
      <c r="R890" s="122"/>
      <c r="S890" s="122"/>
      <c r="T890" s="122"/>
      <c r="U890" s="122"/>
      <c r="V890" s="122"/>
      <c r="W890" s="122"/>
      <c r="X890" s="122"/>
      <c r="Y890" s="122"/>
      <c r="Z890" s="122"/>
      <c r="AA890" s="122"/>
      <c r="AB890" s="122"/>
      <c r="AC890" s="122"/>
      <c r="AD890" s="122"/>
      <c r="AE890" s="122"/>
      <c r="AF890" s="122"/>
      <c r="AG890" s="122"/>
      <c r="AH890" s="122"/>
      <c r="AI890" s="122"/>
    </row>
    <row r="891" spans="1:35" ht="14.25" customHeight="1" x14ac:dyDescent="0.3">
      <c r="A891" s="122"/>
      <c r="D891" s="122"/>
      <c r="E891" s="122"/>
      <c r="F891" s="122"/>
      <c r="G891" s="122"/>
      <c r="H891" s="122"/>
      <c r="I891" s="122"/>
      <c r="J891" s="122"/>
      <c r="K891" s="122"/>
      <c r="L891" s="122"/>
      <c r="M891" s="122"/>
      <c r="N891" s="122"/>
      <c r="O891" s="122"/>
      <c r="P891" s="122"/>
      <c r="Q891" s="122"/>
      <c r="R891" s="122"/>
      <c r="S891" s="122"/>
      <c r="T891" s="122"/>
      <c r="U891" s="122"/>
      <c r="V891" s="122"/>
      <c r="W891" s="122"/>
      <c r="X891" s="122"/>
      <c r="Y891" s="122"/>
      <c r="Z891" s="122"/>
      <c r="AA891" s="122"/>
      <c r="AB891" s="122"/>
      <c r="AC891" s="122"/>
      <c r="AD891" s="122"/>
      <c r="AE891" s="122"/>
      <c r="AF891" s="122"/>
      <c r="AG891" s="122"/>
      <c r="AH891" s="122"/>
      <c r="AI891" s="122"/>
    </row>
    <row r="892" spans="1:35" ht="14.25" customHeight="1" x14ac:dyDescent="0.3">
      <c r="A892" s="122"/>
      <c r="D892" s="122"/>
      <c r="E892" s="122"/>
      <c r="F892" s="122"/>
      <c r="G892" s="122"/>
      <c r="H892" s="122"/>
      <c r="I892" s="122"/>
      <c r="J892" s="122"/>
      <c r="K892" s="122"/>
      <c r="L892" s="122"/>
      <c r="M892" s="122"/>
      <c r="N892" s="122"/>
      <c r="O892" s="122"/>
      <c r="P892" s="122"/>
      <c r="Q892" s="122"/>
      <c r="R892" s="122"/>
      <c r="S892" s="122"/>
      <c r="T892" s="122"/>
      <c r="U892" s="122"/>
      <c r="V892" s="122"/>
      <c r="W892" s="122"/>
      <c r="X892" s="122"/>
      <c r="Y892" s="122"/>
      <c r="Z892" s="122"/>
      <c r="AA892" s="122"/>
      <c r="AB892" s="122"/>
      <c r="AC892" s="122"/>
      <c r="AD892" s="122"/>
      <c r="AE892" s="122"/>
      <c r="AF892" s="122"/>
      <c r="AG892" s="122"/>
      <c r="AH892" s="122"/>
      <c r="AI892" s="122"/>
    </row>
    <row r="893" spans="1:35" ht="14.25" customHeight="1" x14ac:dyDescent="0.3">
      <c r="A893" s="122"/>
      <c r="D893" s="122"/>
      <c r="E893" s="122"/>
      <c r="F893" s="122"/>
      <c r="G893" s="122"/>
      <c r="H893" s="122"/>
      <c r="I893" s="122"/>
      <c r="J893" s="122"/>
      <c r="K893" s="122"/>
      <c r="L893" s="122"/>
      <c r="M893" s="122"/>
      <c r="N893" s="122"/>
      <c r="O893" s="122"/>
      <c r="P893" s="122"/>
      <c r="Q893" s="122"/>
      <c r="R893" s="122"/>
      <c r="S893" s="122"/>
      <c r="T893" s="122"/>
      <c r="U893" s="122"/>
      <c r="V893" s="122"/>
      <c r="W893" s="122"/>
      <c r="X893" s="122"/>
      <c r="Y893" s="122"/>
      <c r="Z893" s="122"/>
      <c r="AA893" s="122"/>
      <c r="AB893" s="122"/>
      <c r="AC893" s="122"/>
      <c r="AD893" s="122"/>
      <c r="AE893" s="122"/>
      <c r="AF893" s="122"/>
      <c r="AG893" s="122"/>
      <c r="AH893" s="122"/>
      <c r="AI893" s="122"/>
    </row>
    <row r="894" spans="1:35" ht="14.25" customHeight="1" x14ac:dyDescent="0.3">
      <c r="A894" s="122"/>
      <c r="D894" s="122"/>
      <c r="E894" s="122"/>
      <c r="F894" s="122"/>
      <c r="G894" s="122"/>
      <c r="H894" s="122"/>
      <c r="I894" s="122"/>
      <c r="J894" s="122"/>
      <c r="K894" s="122"/>
      <c r="L894" s="122"/>
      <c r="M894" s="122"/>
      <c r="N894" s="122"/>
      <c r="O894" s="122"/>
      <c r="P894" s="122"/>
      <c r="Q894" s="122"/>
      <c r="R894" s="122"/>
      <c r="S894" s="122"/>
      <c r="T894" s="122"/>
      <c r="U894" s="122"/>
      <c r="V894" s="122"/>
      <c r="W894" s="122"/>
      <c r="X894" s="122"/>
      <c r="Y894" s="122"/>
      <c r="Z894" s="122"/>
      <c r="AA894" s="122"/>
      <c r="AB894" s="122"/>
      <c r="AC894" s="122"/>
      <c r="AD894" s="122"/>
      <c r="AE894" s="122"/>
      <c r="AF894" s="122"/>
      <c r="AG894" s="122"/>
      <c r="AH894" s="122"/>
      <c r="AI894" s="122"/>
    </row>
    <row r="895" spans="1:35" ht="14.25" customHeight="1" x14ac:dyDescent="0.3">
      <c r="A895" s="122"/>
      <c r="D895" s="122"/>
      <c r="E895" s="122"/>
      <c r="F895" s="122"/>
      <c r="G895" s="122"/>
      <c r="H895" s="122"/>
      <c r="I895" s="122"/>
      <c r="J895" s="122"/>
      <c r="K895" s="122"/>
      <c r="L895" s="122"/>
      <c r="M895" s="122"/>
      <c r="N895" s="122"/>
      <c r="O895" s="122"/>
      <c r="P895" s="122"/>
      <c r="Q895" s="122"/>
      <c r="R895" s="122"/>
      <c r="S895" s="122"/>
      <c r="T895" s="122"/>
      <c r="U895" s="122"/>
      <c r="V895" s="122"/>
      <c r="W895" s="122"/>
      <c r="X895" s="122"/>
      <c r="Y895" s="122"/>
      <c r="Z895" s="122"/>
      <c r="AA895" s="122"/>
      <c r="AB895" s="122"/>
      <c r="AC895" s="122"/>
      <c r="AD895" s="122"/>
      <c r="AE895" s="122"/>
      <c r="AF895" s="122"/>
      <c r="AG895" s="122"/>
      <c r="AH895" s="122"/>
      <c r="AI895" s="122"/>
    </row>
    <row r="896" spans="1:35" ht="14.25" customHeight="1" x14ac:dyDescent="0.3">
      <c r="A896" s="122"/>
      <c r="D896" s="122"/>
      <c r="E896" s="122"/>
      <c r="F896" s="122"/>
      <c r="G896" s="122"/>
      <c r="H896" s="122"/>
      <c r="I896" s="122"/>
      <c r="J896" s="122"/>
      <c r="K896" s="122"/>
      <c r="L896" s="122"/>
      <c r="M896" s="122"/>
      <c r="N896" s="122"/>
      <c r="O896" s="122"/>
      <c r="P896" s="122"/>
      <c r="Q896" s="122"/>
      <c r="R896" s="122"/>
      <c r="S896" s="122"/>
      <c r="T896" s="122"/>
      <c r="U896" s="122"/>
      <c r="V896" s="122"/>
      <c r="W896" s="122"/>
      <c r="X896" s="122"/>
      <c r="Y896" s="122"/>
      <c r="Z896" s="122"/>
      <c r="AA896" s="122"/>
      <c r="AB896" s="122"/>
      <c r="AC896" s="122"/>
      <c r="AD896" s="122"/>
      <c r="AE896" s="122"/>
      <c r="AF896" s="122"/>
      <c r="AG896" s="122"/>
      <c r="AH896" s="122"/>
      <c r="AI896" s="122"/>
    </row>
    <row r="897" spans="1:35" ht="14.25" customHeight="1" x14ac:dyDescent="0.3">
      <c r="A897" s="122"/>
      <c r="D897" s="122"/>
      <c r="E897" s="122"/>
      <c r="F897" s="122"/>
      <c r="G897" s="122"/>
      <c r="H897" s="122"/>
      <c r="I897" s="122"/>
      <c r="J897" s="122"/>
      <c r="K897" s="122"/>
      <c r="L897" s="122"/>
      <c r="M897" s="122"/>
      <c r="N897" s="122"/>
      <c r="O897" s="122"/>
      <c r="P897" s="122"/>
      <c r="Q897" s="122"/>
      <c r="R897" s="122"/>
      <c r="S897" s="122"/>
      <c r="T897" s="122"/>
      <c r="U897" s="122"/>
      <c r="V897" s="122"/>
      <c r="W897" s="122"/>
      <c r="X897" s="122"/>
      <c r="Y897" s="122"/>
      <c r="Z897" s="122"/>
      <c r="AA897" s="122"/>
      <c r="AB897" s="122"/>
      <c r="AC897" s="122"/>
      <c r="AD897" s="122"/>
      <c r="AE897" s="122"/>
      <c r="AF897" s="122"/>
      <c r="AG897" s="122"/>
      <c r="AH897" s="122"/>
      <c r="AI897" s="122"/>
    </row>
    <row r="898" spans="1:35" ht="14.25" customHeight="1" x14ac:dyDescent="0.3">
      <c r="A898" s="122"/>
      <c r="D898" s="122"/>
      <c r="E898" s="122"/>
      <c r="F898" s="122"/>
      <c r="G898" s="122"/>
      <c r="H898" s="122"/>
      <c r="I898" s="122"/>
      <c r="J898" s="122"/>
      <c r="K898" s="122"/>
      <c r="L898" s="122"/>
      <c r="M898" s="122"/>
      <c r="N898" s="122"/>
      <c r="O898" s="122"/>
      <c r="P898" s="122"/>
      <c r="Q898" s="122"/>
      <c r="R898" s="122"/>
      <c r="S898" s="122"/>
      <c r="T898" s="122"/>
      <c r="U898" s="122"/>
      <c r="V898" s="122"/>
      <c r="W898" s="122"/>
      <c r="X898" s="122"/>
      <c r="Y898" s="122"/>
      <c r="Z898" s="122"/>
      <c r="AA898" s="122"/>
      <c r="AB898" s="122"/>
      <c r="AC898" s="122"/>
      <c r="AD898" s="122"/>
      <c r="AE898" s="122"/>
      <c r="AF898" s="122"/>
      <c r="AG898" s="122"/>
      <c r="AH898" s="122"/>
      <c r="AI898" s="122"/>
    </row>
    <row r="899" spans="1:35" ht="14.25" customHeight="1" x14ac:dyDescent="0.3">
      <c r="A899" s="122"/>
      <c r="D899" s="122"/>
      <c r="E899" s="122"/>
      <c r="F899" s="122"/>
      <c r="G899" s="122"/>
      <c r="H899" s="122"/>
      <c r="I899" s="122"/>
      <c r="J899" s="122"/>
      <c r="K899" s="122"/>
      <c r="L899" s="122"/>
      <c r="M899" s="122"/>
      <c r="N899" s="122"/>
      <c r="O899" s="122"/>
      <c r="P899" s="122"/>
      <c r="Q899" s="122"/>
      <c r="R899" s="122"/>
      <c r="S899" s="122"/>
      <c r="T899" s="122"/>
      <c r="U899" s="122"/>
      <c r="V899" s="122"/>
      <c r="W899" s="122"/>
      <c r="X899" s="122"/>
      <c r="Y899" s="122"/>
      <c r="Z899" s="122"/>
      <c r="AA899" s="122"/>
      <c r="AB899" s="122"/>
      <c r="AC899" s="122"/>
      <c r="AD899" s="122"/>
      <c r="AE899" s="122"/>
      <c r="AF899" s="122"/>
      <c r="AG899" s="122"/>
      <c r="AH899" s="122"/>
      <c r="AI899" s="122"/>
    </row>
    <row r="900" spans="1:35" ht="14.25" customHeight="1" x14ac:dyDescent="0.3">
      <c r="A900" s="122"/>
      <c r="D900" s="122"/>
      <c r="E900" s="122"/>
      <c r="F900" s="122"/>
      <c r="G900" s="122"/>
      <c r="H900" s="122"/>
      <c r="I900" s="122"/>
      <c r="J900" s="122"/>
      <c r="K900" s="122"/>
      <c r="L900" s="122"/>
      <c r="M900" s="122"/>
      <c r="N900" s="122"/>
      <c r="O900" s="122"/>
      <c r="P900" s="122"/>
      <c r="Q900" s="122"/>
      <c r="R900" s="122"/>
      <c r="S900" s="122"/>
      <c r="T900" s="122"/>
      <c r="U900" s="122"/>
      <c r="V900" s="122"/>
      <c r="W900" s="122"/>
      <c r="X900" s="122"/>
      <c r="Y900" s="122"/>
      <c r="Z900" s="122"/>
      <c r="AA900" s="122"/>
      <c r="AB900" s="122"/>
      <c r="AC900" s="122"/>
      <c r="AD900" s="122"/>
      <c r="AE900" s="122"/>
      <c r="AF900" s="122"/>
      <c r="AG900" s="122"/>
      <c r="AH900" s="122"/>
      <c r="AI900" s="122"/>
    </row>
    <row r="901" spans="1:35" ht="14.25" customHeight="1" x14ac:dyDescent="0.3">
      <c r="A901" s="122"/>
      <c r="D901" s="122"/>
      <c r="E901" s="122"/>
      <c r="F901" s="122"/>
      <c r="G901" s="122"/>
      <c r="H901" s="122"/>
      <c r="I901" s="122"/>
      <c r="J901" s="122"/>
      <c r="K901" s="122"/>
      <c r="L901" s="122"/>
      <c r="M901" s="122"/>
      <c r="N901" s="122"/>
      <c r="O901" s="122"/>
      <c r="P901" s="122"/>
      <c r="Q901" s="122"/>
      <c r="R901" s="122"/>
      <c r="S901" s="122"/>
      <c r="T901" s="122"/>
      <c r="U901" s="122"/>
      <c r="V901" s="122"/>
      <c r="W901" s="122"/>
      <c r="X901" s="122"/>
      <c r="Y901" s="122"/>
      <c r="Z901" s="122"/>
      <c r="AA901" s="122"/>
      <c r="AB901" s="122"/>
      <c r="AC901" s="122"/>
      <c r="AD901" s="122"/>
      <c r="AE901" s="122"/>
      <c r="AF901" s="122"/>
      <c r="AG901" s="122"/>
      <c r="AH901" s="122"/>
      <c r="AI901" s="122"/>
    </row>
    <row r="902" spans="1:35" ht="14.25" customHeight="1" x14ac:dyDescent="0.3">
      <c r="A902" s="122"/>
      <c r="D902" s="122"/>
      <c r="E902" s="122"/>
      <c r="F902" s="122"/>
      <c r="G902" s="122"/>
      <c r="H902" s="122"/>
      <c r="I902" s="122"/>
      <c r="J902" s="122"/>
      <c r="K902" s="122"/>
      <c r="L902" s="122"/>
      <c r="M902" s="122"/>
      <c r="N902" s="122"/>
      <c r="O902" s="122"/>
      <c r="P902" s="122"/>
      <c r="Q902" s="122"/>
      <c r="R902" s="122"/>
      <c r="S902" s="122"/>
      <c r="T902" s="122"/>
      <c r="U902" s="122"/>
      <c r="V902" s="122"/>
      <c r="W902" s="122"/>
      <c r="X902" s="122"/>
      <c r="Y902" s="122"/>
      <c r="Z902" s="122"/>
      <c r="AA902" s="122"/>
      <c r="AB902" s="122"/>
      <c r="AC902" s="122"/>
      <c r="AD902" s="122"/>
      <c r="AE902" s="122"/>
      <c r="AF902" s="122"/>
      <c r="AG902" s="122"/>
      <c r="AH902" s="122"/>
      <c r="AI902" s="122"/>
    </row>
    <row r="903" spans="1:35" ht="14.25" customHeight="1" x14ac:dyDescent="0.3">
      <c r="A903" s="122"/>
      <c r="D903" s="122"/>
      <c r="E903" s="122"/>
      <c r="F903" s="122"/>
      <c r="G903" s="122"/>
      <c r="H903" s="122"/>
      <c r="I903" s="122"/>
      <c r="J903" s="122"/>
      <c r="K903" s="122"/>
      <c r="L903" s="122"/>
      <c r="M903" s="122"/>
      <c r="N903" s="122"/>
      <c r="O903" s="122"/>
      <c r="P903" s="122"/>
      <c r="Q903" s="122"/>
      <c r="R903" s="122"/>
      <c r="S903" s="122"/>
      <c r="T903" s="122"/>
      <c r="U903" s="122"/>
      <c r="V903" s="122"/>
      <c r="W903" s="122"/>
      <c r="X903" s="122"/>
      <c r="Y903" s="122"/>
      <c r="Z903" s="122"/>
      <c r="AA903" s="122"/>
      <c r="AB903" s="122"/>
      <c r="AC903" s="122"/>
      <c r="AD903" s="122"/>
      <c r="AE903" s="122"/>
      <c r="AF903" s="122"/>
      <c r="AG903" s="122"/>
      <c r="AH903" s="122"/>
      <c r="AI903" s="122"/>
    </row>
    <row r="904" spans="1:35" ht="14.25" customHeight="1" x14ac:dyDescent="0.3">
      <c r="A904" s="122"/>
      <c r="D904" s="122"/>
      <c r="E904" s="122"/>
      <c r="F904" s="122"/>
      <c r="G904" s="122"/>
      <c r="H904" s="122"/>
      <c r="I904" s="122"/>
      <c r="J904" s="122"/>
      <c r="K904" s="122"/>
      <c r="L904" s="122"/>
      <c r="M904" s="122"/>
      <c r="N904" s="122"/>
      <c r="O904" s="122"/>
      <c r="P904" s="122"/>
      <c r="Q904" s="122"/>
      <c r="R904" s="122"/>
      <c r="S904" s="122"/>
      <c r="T904" s="122"/>
      <c r="U904" s="122"/>
      <c r="V904" s="122"/>
      <c r="W904" s="122"/>
      <c r="X904" s="122"/>
      <c r="Y904" s="122"/>
      <c r="Z904" s="122"/>
      <c r="AA904" s="122"/>
      <c r="AB904" s="122"/>
      <c r="AC904" s="122"/>
      <c r="AD904" s="122"/>
      <c r="AE904" s="122"/>
      <c r="AF904" s="122"/>
      <c r="AG904" s="122"/>
      <c r="AH904" s="122"/>
      <c r="AI904" s="122"/>
    </row>
    <row r="905" spans="1:35" ht="14.25" customHeight="1" x14ac:dyDescent="0.3">
      <c r="A905" s="122"/>
      <c r="D905" s="122"/>
      <c r="E905" s="122"/>
      <c r="F905" s="122"/>
      <c r="G905" s="122"/>
      <c r="H905" s="122"/>
      <c r="I905" s="122"/>
      <c r="J905" s="122"/>
      <c r="K905" s="122"/>
      <c r="L905" s="122"/>
      <c r="M905" s="122"/>
      <c r="N905" s="122"/>
      <c r="O905" s="122"/>
      <c r="P905" s="122"/>
      <c r="Q905" s="122"/>
      <c r="R905" s="122"/>
      <c r="S905" s="122"/>
      <c r="T905" s="122"/>
      <c r="U905" s="122"/>
      <c r="V905" s="122"/>
      <c r="W905" s="122"/>
      <c r="X905" s="122"/>
      <c r="Y905" s="122"/>
      <c r="Z905" s="122"/>
      <c r="AA905" s="122"/>
      <c r="AB905" s="122"/>
      <c r="AC905" s="122"/>
      <c r="AD905" s="122"/>
      <c r="AE905" s="122"/>
      <c r="AF905" s="122"/>
      <c r="AG905" s="122"/>
      <c r="AH905" s="122"/>
      <c r="AI905" s="122"/>
    </row>
    <row r="906" spans="1:35" ht="14.25" customHeight="1" x14ac:dyDescent="0.3">
      <c r="A906" s="122"/>
      <c r="D906" s="122"/>
      <c r="E906" s="122"/>
      <c r="F906" s="122"/>
      <c r="G906" s="122"/>
      <c r="H906" s="122"/>
      <c r="I906" s="122"/>
      <c r="J906" s="122"/>
      <c r="K906" s="122"/>
      <c r="L906" s="122"/>
      <c r="M906" s="122"/>
      <c r="N906" s="122"/>
      <c r="O906" s="122"/>
      <c r="P906" s="122"/>
      <c r="Q906" s="122"/>
      <c r="R906" s="122"/>
      <c r="S906" s="122"/>
      <c r="T906" s="122"/>
      <c r="U906" s="122"/>
      <c r="V906" s="122"/>
      <c r="W906" s="122"/>
      <c r="X906" s="122"/>
      <c r="Y906" s="122"/>
      <c r="Z906" s="122"/>
      <c r="AA906" s="122"/>
      <c r="AB906" s="122"/>
      <c r="AC906" s="122"/>
      <c r="AD906" s="122"/>
      <c r="AE906" s="122"/>
      <c r="AF906" s="122"/>
      <c r="AG906" s="122"/>
      <c r="AH906" s="122"/>
      <c r="AI906" s="122"/>
    </row>
    <row r="907" spans="1:35" ht="14.25" customHeight="1" x14ac:dyDescent="0.3">
      <c r="A907" s="122"/>
      <c r="D907" s="122"/>
      <c r="E907" s="122"/>
      <c r="F907" s="122"/>
      <c r="G907" s="122"/>
      <c r="H907" s="122"/>
      <c r="I907" s="122"/>
      <c r="J907" s="122"/>
      <c r="K907" s="122"/>
      <c r="L907" s="122"/>
      <c r="M907" s="122"/>
      <c r="N907" s="122"/>
      <c r="O907" s="122"/>
      <c r="P907" s="122"/>
      <c r="Q907" s="122"/>
      <c r="R907" s="122"/>
      <c r="S907" s="122"/>
      <c r="T907" s="122"/>
      <c r="U907" s="122"/>
      <c r="V907" s="122"/>
      <c r="W907" s="122"/>
      <c r="X907" s="122"/>
      <c r="Y907" s="122"/>
      <c r="Z907" s="122"/>
      <c r="AA907" s="122"/>
      <c r="AB907" s="122"/>
      <c r="AC907" s="122"/>
      <c r="AD907" s="122"/>
      <c r="AE907" s="122"/>
      <c r="AF907" s="122"/>
      <c r="AG907" s="122"/>
      <c r="AH907" s="122"/>
      <c r="AI907" s="122"/>
    </row>
    <row r="908" spans="1:35" ht="14.25" customHeight="1" x14ac:dyDescent="0.3">
      <c r="A908" s="122"/>
      <c r="D908" s="122"/>
      <c r="E908" s="122"/>
      <c r="F908" s="122"/>
      <c r="G908" s="122"/>
      <c r="H908" s="122"/>
      <c r="I908" s="122"/>
      <c r="J908" s="122"/>
      <c r="K908" s="122"/>
      <c r="L908" s="122"/>
      <c r="M908" s="122"/>
      <c r="N908" s="122"/>
      <c r="O908" s="122"/>
      <c r="P908" s="122"/>
      <c r="Q908" s="122"/>
      <c r="R908" s="122"/>
      <c r="S908" s="122"/>
      <c r="T908" s="122"/>
      <c r="U908" s="122"/>
      <c r="V908" s="122"/>
      <c r="W908" s="122"/>
      <c r="X908" s="122"/>
      <c r="Y908" s="122"/>
      <c r="Z908" s="122"/>
      <c r="AA908" s="122"/>
      <c r="AB908" s="122"/>
      <c r="AC908" s="122"/>
      <c r="AD908" s="122"/>
      <c r="AE908" s="122"/>
      <c r="AF908" s="122"/>
      <c r="AG908" s="122"/>
      <c r="AH908" s="122"/>
      <c r="AI908" s="122"/>
    </row>
    <row r="909" spans="1:35" ht="14.25" customHeight="1" x14ac:dyDescent="0.3">
      <c r="A909" s="122"/>
      <c r="D909" s="122"/>
      <c r="E909" s="122"/>
      <c r="F909" s="122"/>
      <c r="G909" s="122"/>
      <c r="H909" s="122"/>
      <c r="I909" s="122"/>
      <c r="J909" s="122"/>
      <c r="K909" s="122"/>
      <c r="L909" s="122"/>
      <c r="M909" s="122"/>
      <c r="N909" s="122"/>
      <c r="O909" s="122"/>
      <c r="P909" s="122"/>
      <c r="Q909" s="122"/>
      <c r="R909" s="122"/>
      <c r="S909" s="122"/>
      <c r="T909" s="122"/>
      <c r="U909" s="122"/>
      <c r="V909" s="122"/>
      <c r="W909" s="122"/>
      <c r="X909" s="122"/>
      <c r="Y909" s="122"/>
      <c r="Z909" s="122"/>
      <c r="AA909" s="122"/>
      <c r="AB909" s="122"/>
      <c r="AC909" s="122"/>
      <c r="AD909" s="122"/>
      <c r="AE909" s="122"/>
      <c r="AF909" s="122"/>
      <c r="AG909" s="122"/>
      <c r="AH909" s="122"/>
      <c r="AI909" s="122"/>
    </row>
    <row r="910" spans="1:35" ht="14.25" customHeight="1" x14ac:dyDescent="0.3">
      <c r="A910" s="122"/>
      <c r="D910" s="122"/>
      <c r="E910" s="122"/>
      <c r="F910" s="122"/>
      <c r="G910" s="122"/>
      <c r="H910" s="122"/>
      <c r="I910" s="122"/>
      <c r="J910" s="122"/>
      <c r="K910" s="122"/>
      <c r="L910" s="122"/>
      <c r="M910" s="122"/>
      <c r="N910" s="122"/>
      <c r="O910" s="122"/>
      <c r="P910" s="122"/>
      <c r="Q910" s="122"/>
      <c r="R910" s="122"/>
      <c r="S910" s="122"/>
      <c r="T910" s="122"/>
      <c r="U910" s="122"/>
      <c r="V910" s="122"/>
      <c r="W910" s="122"/>
      <c r="X910" s="122"/>
      <c r="Y910" s="122"/>
      <c r="Z910" s="122"/>
      <c r="AA910" s="122"/>
      <c r="AB910" s="122"/>
      <c r="AC910" s="122"/>
      <c r="AD910" s="122"/>
      <c r="AE910" s="122"/>
      <c r="AF910" s="122"/>
      <c r="AG910" s="122"/>
      <c r="AH910" s="122"/>
      <c r="AI910" s="122"/>
    </row>
    <row r="911" spans="1:35" ht="14.25" customHeight="1" x14ac:dyDescent="0.3">
      <c r="A911" s="122"/>
      <c r="D911" s="122"/>
      <c r="E911" s="122"/>
      <c r="F911" s="122"/>
      <c r="G911" s="122"/>
      <c r="H911" s="122"/>
      <c r="I911" s="122"/>
      <c r="J911" s="122"/>
      <c r="K911" s="122"/>
      <c r="L911" s="122"/>
      <c r="M911" s="122"/>
      <c r="N911" s="122"/>
      <c r="O911" s="122"/>
      <c r="P911" s="122"/>
      <c r="Q911" s="122"/>
      <c r="R911" s="122"/>
      <c r="S911" s="122"/>
      <c r="T911" s="122"/>
      <c r="U911" s="122"/>
      <c r="V911" s="122"/>
      <c r="W911" s="122"/>
      <c r="X911" s="122"/>
      <c r="Y911" s="122"/>
      <c r="Z911" s="122"/>
      <c r="AA911" s="122"/>
      <c r="AB911" s="122"/>
      <c r="AC911" s="122"/>
      <c r="AD911" s="122"/>
      <c r="AE911" s="122"/>
      <c r="AF911" s="122"/>
      <c r="AG911" s="122"/>
      <c r="AH911" s="122"/>
      <c r="AI911" s="122"/>
    </row>
    <row r="912" spans="1:35" ht="14.25" customHeight="1" x14ac:dyDescent="0.3">
      <c r="A912" s="122"/>
      <c r="D912" s="122"/>
      <c r="E912" s="122"/>
      <c r="F912" s="122"/>
      <c r="G912" s="122"/>
      <c r="H912" s="122"/>
      <c r="I912" s="122"/>
      <c r="J912" s="122"/>
      <c r="K912" s="122"/>
      <c r="L912" s="122"/>
      <c r="M912" s="122"/>
      <c r="N912" s="122"/>
      <c r="O912" s="122"/>
      <c r="P912" s="122"/>
      <c r="Q912" s="122"/>
      <c r="R912" s="122"/>
      <c r="S912" s="122"/>
      <c r="T912" s="122"/>
      <c r="U912" s="122"/>
      <c r="V912" s="122"/>
      <c r="W912" s="122"/>
      <c r="X912" s="122"/>
      <c r="Y912" s="122"/>
      <c r="Z912" s="122"/>
      <c r="AA912" s="122"/>
      <c r="AB912" s="122"/>
      <c r="AC912" s="122"/>
      <c r="AD912" s="122"/>
      <c r="AE912" s="122"/>
      <c r="AF912" s="122"/>
      <c r="AG912" s="122"/>
      <c r="AH912" s="122"/>
      <c r="AI912" s="122"/>
    </row>
    <row r="913" spans="1:35" ht="14.25" customHeight="1" x14ac:dyDescent="0.3">
      <c r="A913" s="122"/>
      <c r="D913" s="122"/>
      <c r="E913" s="122"/>
      <c r="F913" s="122"/>
      <c r="G913" s="122"/>
      <c r="H913" s="122"/>
      <c r="I913" s="122"/>
      <c r="J913" s="122"/>
      <c r="K913" s="122"/>
      <c r="L913" s="122"/>
      <c r="M913" s="122"/>
      <c r="N913" s="122"/>
      <c r="O913" s="122"/>
      <c r="P913" s="122"/>
      <c r="Q913" s="122"/>
      <c r="R913" s="122"/>
      <c r="S913" s="122"/>
      <c r="T913" s="122"/>
      <c r="U913" s="122"/>
      <c r="V913" s="122"/>
      <c r="W913" s="122"/>
      <c r="X913" s="122"/>
      <c r="Y913" s="122"/>
      <c r="Z913" s="122"/>
      <c r="AA913" s="122"/>
      <c r="AB913" s="122"/>
      <c r="AC913" s="122"/>
      <c r="AD913" s="122"/>
      <c r="AE913" s="122"/>
      <c r="AF913" s="122"/>
      <c r="AG913" s="122"/>
      <c r="AH913" s="122"/>
      <c r="AI913" s="122"/>
    </row>
    <row r="914" spans="1:35" ht="14.25" customHeight="1" x14ac:dyDescent="0.3">
      <c r="A914" s="122"/>
      <c r="D914" s="122"/>
      <c r="E914" s="122"/>
      <c r="F914" s="122"/>
      <c r="G914" s="122"/>
      <c r="H914" s="122"/>
      <c r="I914" s="122"/>
      <c r="J914" s="122"/>
      <c r="K914" s="122"/>
      <c r="L914" s="122"/>
      <c r="M914" s="122"/>
      <c r="N914" s="122"/>
      <c r="O914" s="122"/>
      <c r="P914" s="122"/>
      <c r="Q914" s="122"/>
      <c r="R914" s="122"/>
      <c r="S914" s="122"/>
      <c r="T914" s="122"/>
      <c r="U914" s="122"/>
      <c r="V914" s="122"/>
      <c r="W914" s="122"/>
      <c r="X914" s="122"/>
      <c r="Y914" s="122"/>
      <c r="Z914" s="122"/>
      <c r="AA914" s="122"/>
      <c r="AB914" s="122"/>
      <c r="AC914" s="122"/>
      <c r="AD914" s="122"/>
      <c r="AE914" s="122"/>
      <c r="AF914" s="122"/>
      <c r="AG914" s="122"/>
      <c r="AH914" s="122"/>
      <c r="AI914" s="122"/>
    </row>
    <row r="915" spans="1:35" ht="14.25" customHeight="1" x14ac:dyDescent="0.3">
      <c r="A915" s="122"/>
      <c r="D915" s="122"/>
      <c r="E915" s="122"/>
      <c r="F915" s="122"/>
      <c r="G915" s="122"/>
      <c r="H915" s="122"/>
      <c r="I915" s="122"/>
      <c r="J915" s="122"/>
      <c r="K915" s="122"/>
      <c r="L915" s="122"/>
      <c r="M915" s="122"/>
      <c r="N915" s="122"/>
      <c r="O915" s="122"/>
      <c r="P915" s="122"/>
      <c r="Q915" s="122"/>
      <c r="R915" s="122"/>
      <c r="S915" s="122"/>
      <c r="T915" s="122"/>
      <c r="U915" s="122"/>
      <c r="V915" s="122"/>
      <c r="W915" s="122"/>
      <c r="X915" s="122"/>
      <c r="Y915" s="122"/>
      <c r="Z915" s="122"/>
      <c r="AA915" s="122"/>
      <c r="AB915" s="122"/>
      <c r="AC915" s="122"/>
      <c r="AD915" s="122"/>
      <c r="AE915" s="122"/>
      <c r="AF915" s="122"/>
      <c r="AG915" s="122"/>
      <c r="AH915" s="122"/>
      <c r="AI915" s="122"/>
    </row>
    <row r="916" spans="1:35" ht="14.25" customHeight="1" x14ac:dyDescent="0.3">
      <c r="A916" s="122"/>
      <c r="D916" s="122"/>
      <c r="E916" s="122"/>
      <c r="F916" s="122"/>
      <c r="G916" s="122"/>
      <c r="H916" s="122"/>
      <c r="I916" s="122"/>
      <c r="J916" s="122"/>
      <c r="K916" s="122"/>
      <c r="L916" s="122"/>
      <c r="M916" s="122"/>
      <c r="N916" s="122"/>
      <c r="O916" s="122"/>
      <c r="P916" s="122"/>
      <c r="Q916" s="122"/>
      <c r="R916" s="122"/>
      <c r="S916" s="122"/>
      <c r="T916" s="122"/>
      <c r="U916" s="122"/>
      <c r="V916" s="122"/>
      <c r="W916" s="122"/>
      <c r="X916" s="122"/>
      <c r="Y916" s="122"/>
      <c r="Z916" s="122"/>
      <c r="AA916" s="122"/>
      <c r="AB916" s="122"/>
      <c r="AC916" s="122"/>
      <c r="AD916" s="122"/>
      <c r="AE916" s="122"/>
      <c r="AF916" s="122"/>
      <c r="AG916" s="122"/>
      <c r="AH916" s="122"/>
      <c r="AI916" s="122"/>
    </row>
    <row r="917" spans="1:35" ht="14.25" customHeight="1" x14ac:dyDescent="0.3">
      <c r="A917" s="122"/>
      <c r="D917" s="122"/>
      <c r="E917" s="122"/>
      <c r="F917" s="122"/>
      <c r="G917" s="122"/>
      <c r="H917" s="122"/>
      <c r="I917" s="122"/>
      <c r="J917" s="122"/>
      <c r="K917" s="122"/>
      <c r="L917" s="122"/>
      <c r="M917" s="122"/>
      <c r="N917" s="122"/>
      <c r="O917" s="122"/>
      <c r="P917" s="122"/>
      <c r="Q917" s="122"/>
      <c r="R917" s="122"/>
      <c r="S917" s="122"/>
      <c r="T917" s="122"/>
      <c r="U917" s="122"/>
      <c r="V917" s="122"/>
      <c r="W917" s="122"/>
      <c r="X917" s="122"/>
      <c r="Y917" s="122"/>
      <c r="Z917" s="122"/>
      <c r="AA917" s="122"/>
      <c r="AB917" s="122"/>
      <c r="AC917" s="122"/>
      <c r="AD917" s="122"/>
      <c r="AE917" s="122"/>
      <c r="AF917" s="122"/>
      <c r="AG917" s="122"/>
      <c r="AH917" s="122"/>
      <c r="AI917" s="122"/>
    </row>
    <row r="918" spans="1:35" ht="14.25" customHeight="1" x14ac:dyDescent="0.3">
      <c r="A918" s="122"/>
      <c r="D918" s="122"/>
      <c r="E918" s="122"/>
      <c r="F918" s="122"/>
      <c r="G918" s="122"/>
      <c r="H918" s="122"/>
      <c r="I918" s="122"/>
      <c r="J918" s="122"/>
      <c r="K918" s="122"/>
      <c r="L918" s="122"/>
      <c r="M918" s="122"/>
      <c r="N918" s="122"/>
      <c r="O918" s="122"/>
      <c r="P918" s="122"/>
      <c r="Q918" s="122"/>
      <c r="R918" s="122"/>
      <c r="S918" s="122"/>
      <c r="T918" s="122"/>
      <c r="U918" s="122"/>
      <c r="V918" s="122"/>
      <c r="W918" s="122"/>
      <c r="X918" s="122"/>
      <c r="Y918" s="122"/>
      <c r="Z918" s="122"/>
      <c r="AA918" s="122"/>
      <c r="AB918" s="122"/>
      <c r="AC918" s="122"/>
      <c r="AD918" s="122"/>
      <c r="AE918" s="122"/>
      <c r="AF918" s="122"/>
      <c r="AG918" s="122"/>
      <c r="AH918" s="122"/>
      <c r="AI918" s="122"/>
    </row>
    <row r="919" spans="1:35" ht="14.25" customHeight="1" x14ac:dyDescent="0.3">
      <c r="A919" s="122"/>
      <c r="D919" s="122"/>
      <c r="E919" s="122"/>
      <c r="F919" s="122"/>
      <c r="G919" s="122"/>
      <c r="H919" s="122"/>
      <c r="I919" s="122"/>
      <c r="J919" s="122"/>
      <c r="K919" s="122"/>
      <c r="L919" s="122"/>
      <c r="M919" s="122"/>
      <c r="N919" s="122"/>
      <c r="O919" s="122"/>
      <c r="P919" s="122"/>
      <c r="Q919" s="122"/>
      <c r="R919" s="122"/>
      <c r="S919" s="122"/>
      <c r="T919" s="122"/>
      <c r="U919" s="122"/>
      <c r="V919" s="122"/>
      <c r="W919" s="122"/>
      <c r="X919" s="122"/>
      <c r="Y919" s="122"/>
      <c r="Z919" s="122"/>
      <c r="AA919" s="122"/>
      <c r="AB919" s="122"/>
      <c r="AC919" s="122"/>
      <c r="AD919" s="122"/>
      <c r="AE919" s="122"/>
      <c r="AF919" s="122"/>
      <c r="AG919" s="122"/>
      <c r="AH919" s="122"/>
      <c r="AI919" s="122"/>
    </row>
    <row r="920" spans="1:35" ht="14.25" customHeight="1" x14ac:dyDescent="0.3">
      <c r="A920" s="122"/>
      <c r="D920" s="122"/>
      <c r="E920" s="122"/>
      <c r="F920" s="122"/>
      <c r="G920" s="122"/>
      <c r="H920" s="122"/>
      <c r="I920" s="122"/>
      <c r="J920" s="122"/>
      <c r="K920" s="122"/>
      <c r="L920" s="122"/>
      <c r="M920" s="122"/>
      <c r="N920" s="122"/>
      <c r="O920" s="122"/>
      <c r="P920" s="122"/>
      <c r="Q920" s="122"/>
      <c r="R920" s="122"/>
      <c r="S920" s="122"/>
      <c r="T920" s="122"/>
      <c r="U920" s="122"/>
      <c r="V920" s="122"/>
      <c r="W920" s="122"/>
      <c r="X920" s="122"/>
      <c r="Y920" s="122"/>
      <c r="Z920" s="122"/>
      <c r="AA920" s="122"/>
      <c r="AB920" s="122"/>
      <c r="AC920" s="122"/>
      <c r="AD920" s="122"/>
      <c r="AE920" s="122"/>
      <c r="AF920" s="122"/>
      <c r="AG920" s="122"/>
      <c r="AH920" s="122"/>
      <c r="AI920" s="122"/>
    </row>
    <row r="921" spans="1:35" ht="14.25" customHeight="1" x14ac:dyDescent="0.3">
      <c r="A921" s="122"/>
      <c r="D921" s="122"/>
      <c r="E921" s="122"/>
      <c r="F921" s="122"/>
      <c r="G921" s="122"/>
      <c r="H921" s="122"/>
      <c r="I921" s="122"/>
      <c r="J921" s="122"/>
      <c r="K921" s="122"/>
      <c r="L921" s="122"/>
      <c r="M921" s="122"/>
      <c r="N921" s="122"/>
      <c r="O921" s="122"/>
      <c r="P921" s="122"/>
      <c r="Q921" s="122"/>
      <c r="R921" s="122"/>
      <c r="S921" s="122"/>
      <c r="T921" s="122"/>
      <c r="U921" s="122"/>
      <c r="V921" s="122"/>
      <c r="W921" s="122"/>
      <c r="X921" s="122"/>
      <c r="Y921" s="122"/>
      <c r="Z921" s="122"/>
      <c r="AA921" s="122"/>
      <c r="AB921" s="122"/>
      <c r="AC921" s="122"/>
      <c r="AD921" s="122"/>
      <c r="AE921" s="122"/>
      <c r="AF921" s="122"/>
      <c r="AG921" s="122"/>
      <c r="AH921" s="122"/>
      <c r="AI921" s="122"/>
    </row>
    <row r="922" spans="1:35" ht="14.25" customHeight="1" x14ac:dyDescent="0.3">
      <c r="A922" s="122"/>
      <c r="D922" s="122"/>
      <c r="E922" s="122"/>
      <c r="F922" s="122"/>
      <c r="G922" s="122"/>
      <c r="H922" s="122"/>
      <c r="I922" s="122"/>
      <c r="J922" s="122"/>
      <c r="K922" s="122"/>
      <c r="L922" s="122"/>
      <c r="M922" s="122"/>
      <c r="N922" s="122"/>
      <c r="O922" s="122"/>
      <c r="P922" s="122"/>
      <c r="Q922" s="122"/>
      <c r="R922" s="122"/>
      <c r="S922" s="122"/>
      <c r="T922" s="122"/>
      <c r="U922" s="122"/>
      <c r="V922" s="122"/>
      <c r="W922" s="122"/>
      <c r="X922" s="122"/>
      <c r="Y922" s="122"/>
      <c r="Z922" s="122"/>
      <c r="AA922" s="122"/>
      <c r="AB922" s="122"/>
      <c r="AC922" s="122"/>
      <c r="AD922" s="122"/>
      <c r="AE922" s="122"/>
      <c r="AF922" s="122"/>
      <c r="AG922" s="122"/>
      <c r="AH922" s="122"/>
      <c r="AI922" s="122"/>
    </row>
    <row r="923" spans="1:35" ht="14.25" customHeight="1" x14ac:dyDescent="0.3">
      <c r="A923" s="122"/>
      <c r="D923" s="122"/>
      <c r="E923" s="122"/>
      <c r="F923" s="122"/>
      <c r="G923" s="122"/>
      <c r="H923" s="122"/>
      <c r="I923" s="122"/>
      <c r="J923" s="122"/>
      <c r="K923" s="122"/>
      <c r="L923" s="122"/>
      <c r="M923" s="122"/>
      <c r="N923" s="122"/>
      <c r="O923" s="122"/>
      <c r="P923" s="122"/>
      <c r="Q923" s="122"/>
      <c r="R923" s="122"/>
      <c r="S923" s="122"/>
      <c r="T923" s="122"/>
      <c r="U923" s="122"/>
      <c r="V923" s="122"/>
      <c r="W923" s="122"/>
      <c r="X923" s="122"/>
      <c r="Y923" s="122"/>
      <c r="Z923" s="122"/>
      <c r="AA923" s="122"/>
      <c r="AB923" s="122"/>
      <c r="AC923" s="122"/>
      <c r="AD923" s="122"/>
      <c r="AE923" s="122"/>
      <c r="AF923" s="122"/>
      <c r="AG923" s="122"/>
      <c r="AH923" s="122"/>
      <c r="AI923" s="122"/>
    </row>
    <row r="924" spans="1:35" ht="14.25" customHeight="1" x14ac:dyDescent="0.3">
      <c r="A924" s="122"/>
      <c r="D924" s="122"/>
      <c r="E924" s="122"/>
      <c r="F924" s="122"/>
      <c r="G924" s="122"/>
      <c r="H924" s="122"/>
      <c r="I924" s="122"/>
      <c r="J924" s="122"/>
      <c r="K924" s="122"/>
      <c r="L924" s="122"/>
      <c r="M924" s="122"/>
      <c r="N924" s="122"/>
      <c r="O924" s="122"/>
      <c r="P924" s="122"/>
      <c r="Q924" s="122"/>
      <c r="R924" s="122"/>
      <c r="S924" s="122"/>
      <c r="T924" s="122"/>
      <c r="U924" s="122"/>
      <c r="V924" s="122"/>
      <c r="W924" s="122"/>
      <c r="X924" s="122"/>
      <c r="Y924" s="122"/>
      <c r="Z924" s="122"/>
      <c r="AA924" s="122"/>
      <c r="AB924" s="122"/>
      <c r="AC924" s="122"/>
      <c r="AD924" s="122"/>
      <c r="AE924" s="122"/>
      <c r="AF924" s="122"/>
      <c r="AG924" s="122"/>
      <c r="AH924" s="122"/>
      <c r="AI924" s="122"/>
    </row>
    <row r="925" spans="1:35" ht="14.25" customHeight="1" x14ac:dyDescent="0.3">
      <c r="A925" s="122"/>
      <c r="D925" s="122"/>
      <c r="E925" s="122"/>
      <c r="F925" s="122"/>
      <c r="G925" s="122"/>
      <c r="H925" s="122"/>
      <c r="I925" s="122"/>
      <c r="J925" s="122"/>
      <c r="K925" s="122"/>
      <c r="L925" s="122"/>
      <c r="M925" s="122"/>
      <c r="N925" s="122"/>
      <c r="O925" s="122"/>
      <c r="P925" s="122"/>
      <c r="Q925" s="122"/>
      <c r="R925" s="122"/>
      <c r="S925" s="122"/>
      <c r="T925" s="122"/>
      <c r="U925" s="122"/>
      <c r="V925" s="122"/>
      <c r="W925" s="122"/>
      <c r="X925" s="122"/>
      <c r="Y925" s="122"/>
      <c r="Z925" s="122"/>
      <c r="AA925" s="122"/>
      <c r="AB925" s="122"/>
      <c r="AC925" s="122"/>
      <c r="AD925" s="122"/>
      <c r="AE925" s="122"/>
      <c r="AF925" s="122"/>
      <c r="AG925" s="122"/>
      <c r="AH925" s="122"/>
      <c r="AI925" s="122"/>
    </row>
    <row r="926" spans="1:35" ht="14.25" customHeight="1" x14ac:dyDescent="0.3">
      <c r="A926" s="122"/>
      <c r="D926" s="122"/>
      <c r="E926" s="122"/>
      <c r="F926" s="122"/>
      <c r="G926" s="122"/>
      <c r="H926" s="122"/>
      <c r="I926" s="122"/>
      <c r="J926" s="122"/>
      <c r="K926" s="122"/>
      <c r="L926" s="122"/>
      <c r="M926" s="122"/>
      <c r="N926" s="122"/>
      <c r="O926" s="122"/>
      <c r="P926" s="122"/>
      <c r="Q926" s="122"/>
      <c r="R926" s="122"/>
      <c r="S926" s="122"/>
      <c r="T926" s="122"/>
      <c r="U926" s="122"/>
      <c r="V926" s="122"/>
      <c r="W926" s="122"/>
      <c r="X926" s="122"/>
      <c r="Y926" s="122"/>
      <c r="Z926" s="122"/>
      <c r="AA926" s="122"/>
      <c r="AB926" s="122"/>
      <c r="AC926" s="122"/>
      <c r="AD926" s="122"/>
      <c r="AE926" s="122"/>
      <c r="AF926" s="122"/>
      <c r="AG926" s="122"/>
      <c r="AH926" s="122"/>
      <c r="AI926" s="122"/>
    </row>
    <row r="927" spans="1:35" ht="14.25" customHeight="1" x14ac:dyDescent="0.3">
      <c r="A927" s="122"/>
      <c r="D927" s="122"/>
      <c r="E927" s="122"/>
      <c r="F927" s="122"/>
      <c r="G927" s="122"/>
      <c r="H927" s="122"/>
      <c r="I927" s="122"/>
      <c r="J927" s="122"/>
      <c r="K927" s="122"/>
      <c r="L927" s="122"/>
      <c r="M927" s="122"/>
      <c r="N927" s="122"/>
      <c r="O927" s="122"/>
      <c r="P927" s="122"/>
      <c r="Q927" s="122"/>
      <c r="R927" s="122"/>
      <c r="S927" s="122"/>
      <c r="T927" s="122"/>
      <c r="U927" s="122"/>
      <c r="V927" s="122"/>
      <c r="W927" s="122"/>
      <c r="X927" s="122"/>
      <c r="Y927" s="122"/>
      <c r="Z927" s="122"/>
      <c r="AA927" s="122"/>
      <c r="AB927" s="122"/>
      <c r="AC927" s="122"/>
      <c r="AD927" s="122"/>
      <c r="AE927" s="122"/>
      <c r="AF927" s="122"/>
      <c r="AG927" s="122"/>
      <c r="AH927" s="122"/>
      <c r="AI927" s="122"/>
    </row>
    <row r="928" spans="1:35" ht="14.25" customHeight="1" x14ac:dyDescent="0.3">
      <c r="A928" s="122"/>
      <c r="D928" s="122"/>
      <c r="E928" s="122"/>
      <c r="F928" s="122"/>
      <c r="G928" s="122"/>
      <c r="H928" s="122"/>
      <c r="I928" s="122"/>
      <c r="J928" s="122"/>
      <c r="K928" s="122"/>
      <c r="L928" s="122"/>
      <c r="M928" s="122"/>
      <c r="N928" s="122"/>
      <c r="O928" s="122"/>
      <c r="P928" s="122"/>
      <c r="Q928" s="122"/>
      <c r="R928" s="122"/>
      <c r="S928" s="122"/>
      <c r="T928" s="122"/>
      <c r="U928" s="122"/>
      <c r="V928" s="122"/>
      <c r="W928" s="122"/>
      <c r="X928" s="122"/>
      <c r="Y928" s="122"/>
      <c r="Z928" s="122"/>
      <c r="AA928" s="122"/>
      <c r="AB928" s="122"/>
      <c r="AC928" s="122"/>
      <c r="AD928" s="122"/>
      <c r="AE928" s="122"/>
      <c r="AF928" s="122"/>
      <c r="AG928" s="122"/>
      <c r="AH928" s="122"/>
      <c r="AI928" s="122"/>
    </row>
    <row r="929" spans="1:35" ht="14.25" customHeight="1" x14ac:dyDescent="0.3">
      <c r="A929" s="122"/>
      <c r="D929" s="122"/>
      <c r="E929" s="122"/>
      <c r="F929" s="122"/>
      <c r="G929" s="122"/>
      <c r="H929" s="122"/>
      <c r="I929" s="122"/>
      <c r="J929" s="122"/>
      <c r="K929" s="122"/>
      <c r="L929" s="122"/>
      <c r="M929" s="122"/>
      <c r="N929" s="122"/>
      <c r="O929" s="122"/>
      <c r="P929" s="122"/>
      <c r="Q929" s="122"/>
      <c r="R929" s="122"/>
      <c r="S929" s="122"/>
      <c r="T929" s="122"/>
      <c r="U929" s="122"/>
      <c r="V929" s="122"/>
      <c r="W929" s="122"/>
      <c r="X929" s="122"/>
      <c r="Y929" s="122"/>
      <c r="Z929" s="122"/>
      <c r="AA929" s="122"/>
      <c r="AB929" s="122"/>
      <c r="AC929" s="122"/>
      <c r="AD929" s="122"/>
      <c r="AE929" s="122"/>
      <c r="AF929" s="122"/>
      <c r="AG929" s="122"/>
      <c r="AH929" s="122"/>
      <c r="AI929" s="122"/>
    </row>
    <row r="930" spans="1:35" ht="14.25" customHeight="1" x14ac:dyDescent="0.3">
      <c r="A930" s="122"/>
      <c r="D930" s="122"/>
      <c r="E930" s="122"/>
      <c r="F930" s="122"/>
      <c r="G930" s="122"/>
      <c r="H930" s="122"/>
      <c r="I930" s="122"/>
      <c r="J930" s="122"/>
      <c r="K930" s="122"/>
      <c r="L930" s="122"/>
      <c r="M930" s="122"/>
      <c r="N930" s="122"/>
      <c r="O930" s="122"/>
      <c r="P930" s="122"/>
      <c r="Q930" s="122"/>
      <c r="R930" s="122"/>
      <c r="S930" s="122"/>
      <c r="T930" s="122"/>
      <c r="U930" s="122"/>
      <c r="V930" s="122"/>
      <c r="W930" s="122"/>
      <c r="X930" s="122"/>
      <c r="Y930" s="122"/>
      <c r="Z930" s="122"/>
      <c r="AA930" s="122"/>
      <c r="AB930" s="122"/>
      <c r="AC930" s="122"/>
      <c r="AD930" s="122"/>
      <c r="AE930" s="122"/>
      <c r="AF930" s="122"/>
      <c r="AG930" s="122"/>
      <c r="AH930" s="122"/>
      <c r="AI930" s="122"/>
    </row>
    <row r="931" spans="1:35" ht="14.25" customHeight="1" x14ac:dyDescent="0.3">
      <c r="A931" s="122"/>
      <c r="D931" s="122"/>
      <c r="E931" s="122"/>
      <c r="F931" s="122"/>
      <c r="G931" s="122"/>
      <c r="H931" s="122"/>
      <c r="I931" s="122"/>
      <c r="J931" s="122"/>
      <c r="K931" s="122"/>
      <c r="L931" s="122"/>
      <c r="M931" s="122"/>
      <c r="N931" s="122"/>
      <c r="O931" s="122"/>
      <c r="P931" s="122"/>
      <c r="Q931" s="122"/>
      <c r="R931" s="122"/>
      <c r="S931" s="122"/>
      <c r="T931" s="122"/>
      <c r="U931" s="122"/>
      <c r="V931" s="122"/>
      <c r="W931" s="122"/>
      <c r="X931" s="122"/>
      <c r="Y931" s="122"/>
      <c r="Z931" s="122"/>
      <c r="AA931" s="122"/>
      <c r="AB931" s="122"/>
      <c r="AC931" s="122"/>
      <c r="AD931" s="122"/>
      <c r="AE931" s="122"/>
      <c r="AF931" s="122"/>
      <c r="AG931" s="122"/>
      <c r="AH931" s="122"/>
      <c r="AI931" s="122"/>
    </row>
    <row r="932" spans="1:35" ht="14.25" customHeight="1" x14ac:dyDescent="0.3">
      <c r="A932" s="122"/>
      <c r="D932" s="122"/>
      <c r="E932" s="122"/>
      <c r="F932" s="122"/>
      <c r="G932" s="122"/>
      <c r="H932" s="122"/>
      <c r="I932" s="122"/>
      <c r="J932" s="122"/>
      <c r="K932" s="122"/>
      <c r="L932" s="122"/>
      <c r="M932" s="122"/>
      <c r="N932" s="122"/>
      <c r="O932" s="122"/>
      <c r="P932" s="122"/>
      <c r="Q932" s="122"/>
      <c r="R932" s="122"/>
      <c r="S932" s="122"/>
      <c r="T932" s="122"/>
      <c r="U932" s="122"/>
      <c r="V932" s="122"/>
      <c r="W932" s="122"/>
      <c r="X932" s="122"/>
      <c r="Y932" s="122"/>
      <c r="Z932" s="122"/>
      <c r="AA932" s="122"/>
      <c r="AB932" s="122"/>
      <c r="AC932" s="122"/>
      <c r="AD932" s="122"/>
      <c r="AE932" s="122"/>
      <c r="AF932" s="122"/>
      <c r="AG932" s="122"/>
      <c r="AH932" s="122"/>
      <c r="AI932" s="122"/>
    </row>
    <row r="933" spans="1:35" ht="14.25" customHeight="1" x14ac:dyDescent="0.3">
      <c r="A933" s="122"/>
      <c r="D933" s="122"/>
      <c r="E933" s="122"/>
      <c r="F933" s="122"/>
      <c r="G933" s="122"/>
      <c r="H933" s="122"/>
      <c r="I933" s="122"/>
      <c r="J933" s="122"/>
      <c r="K933" s="122"/>
      <c r="L933" s="122"/>
      <c r="M933" s="122"/>
      <c r="N933" s="122"/>
      <c r="O933" s="122"/>
      <c r="P933" s="122"/>
      <c r="Q933" s="122"/>
      <c r="R933" s="122"/>
      <c r="S933" s="122"/>
      <c r="T933" s="122"/>
      <c r="U933" s="122"/>
      <c r="V933" s="122"/>
      <c r="W933" s="122"/>
      <c r="X933" s="122"/>
      <c r="Y933" s="122"/>
      <c r="Z933" s="122"/>
      <c r="AA933" s="122"/>
      <c r="AB933" s="122"/>
      <c r="AC933" s="122"/>
      <c r="AD933" s="122"/>
      <c r="AE933" s="122"/>
      <c r="AF933" s="122"/>
      <c r="AG933" s="122"/>
      <c r="AH933" s="122"/>
      <c r="AI933" s="122"/>
    </row>
    <row r="934" spans="1:35" ht="14.25" customHeight="1" x14ac:dyDescent="0.3">
      <c r="A934" s="122"/>
      <c r="D934" s="122"/>
      <c r="E934" s="122"/>
      <c r="F934" s="122"/>
      <c r="G934" s="122"/>
      <c r="H934" s="122"/>
      <c r="I934" s="122"/>
      <c r="J934" s="122"/>
      <c r="K934" s="122"/>
      <c r="L934" s="122"/>
      <c r="M934" s="122"/>
      <c r="N934" s="122"/>
      <c r="O934" s="122"/>
      <c r="P934" s="122"/>
      <c r="Q934" s="122"/>
      <c r="R934" s="122"/>
      <c r="S934" s="122"/>
      <c r="T934" s="122"/>
      <c r="U934" s="122"/>
      <c r="V934" s="122"/>
      <c r="W934" s="122"/>
      <c r="X934" s="122"/>
      <c r="Y934" s="122"/>
      <c r="Z934" s="122"/>
      <c r="AA934" s="122"/>
      <c r="AB934" s="122"/>
      <c r="AC934" s="122"/>
      <c r="AD934" s="122"/>
      <c r="AE934" s="122"/>
      <c r="AF934" s="122"/>
      <c r="AG934" s="122"/>
      <c r="AH934" s="122"/>
      <c r="AI934" s="122"/>
    </row>
    <row r="935" spans="1:35" ht="14.25" customHeight="1" x14ac:dyDescent="0.3">
      <c r="A935" s="122"/>
      <c r="D935" s="122"/>
      <c r="E935" s="122"/>
      <c r="F935" s="122"/>
      <c r="G935" s="122"/>
      <c r="H935" s="122"/>
      <c r="I935" s="122"/>
      <c r="J935" s="122"/>
      <c r="K935" s="122"/>
      <c r="L935" s="122"/>
      <c r="M935" s="122"/>
      <c r="N935" s="122"/>
      <c r="O935" s="122"/>
      <c r="P935" s="122"/>
      <c r="Q935" s="122"/>
      <c r="R935" s="122"/>
      <c r="S935" s="122"/>
      <c r="T935" s="122"/>
      <c r="U935" s="122"/>
      <c r="V935" s="122"/>
      <c r="W935" s="122"/>
      <c r="X935" s="122"/>
      <c r="Y935" s="122"/>
      <c r="Z935" s="122"/>
      <c r="AA935" s="122"/>
      <c r="AB935" s="122"/>
      <c r="AC935" s="122"/>
      <c r="AD935" s="122"/>
      <c r="AE935" s="122"/>
      <c r="AF935" s="122"/>
      <c r="AG935" s="122"/>
      <c r="AH935" s="122"/>
      <c r="AI935" s="122"/>
    </row>
    <row r="936" spans="1:35" ht="14.25" customHeight="1" x14ac:dyDescent="0.3">
      <c r="A936" s="122"/>
      <c r="D936" s="122"/>
      <c r="E936" s="122"/>
      <c r="F936" s="122"/>
      <c r="G936" s="122"/>
      <c r="H936" s="122"/>
      <c r="I936" s="122"/>
      <c r="J936" s="122"/>
      <c r="K936" s="122"/>
      <c r="L936" s="122"/>
      <c r="M936" s="122"/>
      <c r="N936" s="122"/>
      <c r="O936" s="122"/>
      <c r="P936" s="122"/>
      <c r="Q936" s="122"/>
      <c r="R936" s="122"/>
      <c r="S936" s="122"/>
      <c r="T936" s="122"/>
      <c r="U936" s="122"/>
      <c r="V936" s="122"/>
      <c r="W936" s="122"/>
      <c r="X936" s="122"/>
      <c r="Y936" s="122"/>
      <c r="Z936" s="122"/>
      <c r="AA936" s="122"/>
      <c r="AB936" s="122"/>
      <c r="AC936" s="122"/>
      <c r="AD936" s="122"/>
      <c r="AE936" s="122"/>
      <c r="AF936" s="122"/>
      <c r="AG936" s="122"/>
      <c r="AH936" s="122"/>
      <c r="AI936" s="122"/>
    </row>
    <row r="937" spans="1:35" ht="14.25" customHeight="1" x14ac:dyDescent="0.3">
      <c r="A937" s="122"/>
      <c r="D937" s="122"/>
      <c r="E937" s="122"/>
      <c r="F937" s="122"/>
      <c r="G937" s="122"/>
      <c r="H937" s="122"/>
      <c r="I937" s="122"/>
      <c r="J937" s="122"/>
      <c r="K937" s="122"/>
      <c r="L937" s="122"/>
      <c r="M937" s="122"/>
      <c r="N937" s="122"/>
      <c r="O937" s="122"/>
      <c r="P937" s="122"/>
      <c r="Q937" s="122"/>
      <c r="R937" s="122"/>
      <c r="S937" s="122"/>
      <c r="T937" s="122"/>
      <c r="U937" s="122"/>
      <c r="V937" s="122"/>
      <c r="W937" s="122"/>
      <c r="X937" s="122"/>
      <c r="Y937" s="122"/>
      <c r="Z937" s="122"/>
      <c r="AA937" s="122"/>
      <c r="AB937" s="122"/>
      <c r="AC937" s="122"/>
      <c r="AD937" s="122"/>
      <c r="AE937" s="122"/>
      <c r="AF937" s="122"/>
      <c r="AG937" s="122"/>
      <c r="AH937" s="122"/>
      <c r="AI937" s="122"/>
    </row>
    <row r="938" spans="1:35" ht="14.25" customHeight="1" x14ac:dyDescent="0.3">
      <c r="A938" s="122"/>
      <c r="D938" s="122"/>
      <c r="E938" s="122"/>
      <c r="F938" s="122"/>
      <c r="G938" s="122"/>
      <c r="H938" s="122"/>
      <c r="I938" s="122"/>
      <c r="J938" s="122"/>
      <c r="K938" s="122"/>
      <c r="L938" s="122"/>
      <c r="M938" s="122"/>
      <c r="N938" s="122"/>
      <c r="O938" s="122"/>
      <c r="P938" s="122"/>
      <c r="Q938" s="122"/>
      <c r="R938" s="122"/>
      <c r="S938" s="122"/>
      <c r="T938" s="122"/>
      <c r="U938" s="122"/>
      <c r="V938" s="122"/>
      <c r="W938" s="122"/>
      <c r="X938" s="122"/>
      <c r="Y938" s="122"/>
      <c r="Z938" s="122"/>
      <c r="AA938" s="122"/>
      <c r="AB938" s="122"/>
      <c r="AC938" s="122"/>
      <c r="AD938" s="122"/>
      <c r="AE938" s="122"/>
      <c r="AF938" s="122"/>
      <c r="AG938" s="122"/>
      <c r="AH938" s="122"/>
      <c r="AI938" s="122"/>
    </row>
    <row r="939" spans="1:35" ht="14.25" customHeight="1" x14ac:dyDescent="0.3">
      <c r="A939" s="122"/>
      <c r="D939" s="122"/>
      <c r="E939" s="122"/>
      <c r="F939" s="122"/>
      <c r="G939" s="122"/>
      <c r="H939" s="122"/>
      <c r="I939" s="122"/>
      <c r="J939" s="122"/>
      <c r="K939" s="122"/>
      <c r="L939" s="122"/>
      <c r="M939" s="122"/>
      <c r="N939" s="122"/>
      <c r="O939" s="122"/>
      <c r="P939" s="122"/>
      <c r="Q939" s="122"/>
      <c r="R939" s="122"/>
      <c r="S939" s="122"/>
      <c r="T939" s="122"/>
      <c r="U939" s="122"/>
      <c r="V939" s="122"/>
      <c r="W939" s="122"/>
      <c r="X939" s="122"/>
      <c r="Y939" s="122"/>
      <c r="Z939" s="122"/>
      <c r="AA939" s="122"/>
      <c r="AB939" s="122"/>
      <c r="AC939" s="122"/>
      <c r="AD939" s="122"/>
      <c r="AE939" s="122"/>
      <c r="AF939" s="122"/>
      <c r="AG939" s="122"/>
      <c r="AH939" s="122"/>
      <c r="AI939" s="122"/>
    </row>
    <row r="940" spans="1:35" ht="14.25" customHeight="1" x14ac:dyDescent="0.3">
      <c r="A940" s="122"/>
      <c r="D940" s="122"/>
      <c r="E940" s="122"/>
      <c r="F940" s="122"/>
      <c r="G940" s="122"/>
      <c r="H940" s="122"/>
      <c r="I940" s="122"/>
      <c r="J940" s="122"/>
      <c r="K940" s="122"/>
      <c r="L940" s="122"/>
      <c r="M940" s="122"/>
      <c r="N940" s="122"/>
      <c r="O940" s="122"/>
      <c r="P940" s="122"/>
      <c r="Q940" s="122"/>
      <c r="R940" s="122"/>
      <c r="S940" s="122"/>
      <c r="T940" s="122"/>
      <c r="U940" s="122"/>
      <c r="V940" s="122"/>
      <c r="W940" s="122"/>
      <c r="X940" s="122"/>
      <c r="Y940" s="122"/>
      <c r="Z940" s="122"/>
      <c r="AA940" s="122"/>
      <c r="AB940" s="122"/>
      <c r="AC940" s="122"/>
      <c r="AD940" s="122"/>
      <c r="AE940" s="122"/>
      <c r="AF940" s="122"/>
      <c r="AG940" s="122"/>
      <c r="AH940" s="122"/>
      <c r="AI940" s="122"/>
    </row>
    <row r="941" spans="1:35" ht="14.25" customHeight="1" x14ac:dyDescent="0.3">
      <c r="A941" s="122"/>
      <c r="D941" s="122"/>
      <c r="E941" s="122"/>
      <c r="F941" s="122"/>
      <c r="G941" s="122"/>
      <c r="H941" s="122"/>
      <c r="I941" s="122"/>
      <c r="J941" s="122"/>
      <c r="K941" s="122"/>
      <c r="L941" s="122"/>
      <c r="M941" s="122"/>
      <c r="N941" s="122"/>
      <c r="O941" s="122"/>
      <c r="P941" s="122"/>
      <c r="Q941" s="122"/>
      <c r="R941" s="122"/>
      <c r="S941" s="122"/>
      <c r="T941" s="122"/>
      <c r="U941" s="122"/>
      <c r="V941" s="122"/>
      <c r="W941" s="122"/>
      <c r="X941" s="122"/>
      <c r="Y941" s="122"/>
      <c r="Z941" s="122"/>
      <c r="AA941" s="122"/>
      <c r="AB941" s="122"/>
      <c r="AC941" s="122"/>
      <c r="AD941" s="122"/>
      <c r="AE941" s="122"/>
      <c r="AF941" s="122"/>
      <c r="AG941" s="122"/>
      <c r="AH941" s="122"/>
      <c r="AI941" s="122"/>
    </row>
    <row r="942" spans="1:35" ht="14.25" customHeight="1" x14ac:dyDescent="0.3">
      <c r="A942" s="122"/>
      <c r="D942" s="122"/>
      <c r="E942" s="122"/>
      <c r="F942" s="122"/>
      <c r="G942" s="122"/>
      <c r="H942" s="122"/>
      <c r="I942" s="122"/>
      <c r="J942" s="122"/>
      <c r="K942" s="122"/>
      <c r="L942" s="122"/>
      <c r="M942" s="122"/>
      <c r="N942" s="122"/>
      <c r="O942" s="122"/>
      <c r="P942" s="122"/>
      <c r="Q942" s="122"/>
      <c r="R942" s="122"/>
      <c r="S942" s="122"/>
      <c r="T942" s="122"/>
      <c r="U942" s="122"/>
      <c r="V942" s="122"/>
      <c r="W942" s="122"/>
      <c r="X942" s="122"/>
      <c r="Y942" s="122"/>
      <c r="Z942" s="122"/>
      <c r="AA942" s="122"/>
      <c r="AB942" s="122"/>
      <c r="AC942" s="122"/>
      <c r="AD942" s="122"/>
      <c r="AE942" s="122"/>
      <c r="AF942" s="122"/>
      <c r="AG942" s="122"/>
      <c r="AH942" s="122"/>
      <c r="AI942" s="122"/>
    </row>
    <row r="943" spans="1:35" ht="14.25" customHeight="1" x14ac:dyDescent="0.3">
      <c r="A943" s="122"/>
      <c r="D943" s="122"/>
      <c r="E943" s="122"/>
      <c r="F943" s="122"/>
      <c r="G943" s="122"/>
      <c r="H943" s="122"/>
      <c r="I943" s="122"/>
      <c r="J943" s="122"/>
      <c r="K943" s="122"/>
      <c r="L943" s="122"/>
      <c r="M943" s="122"/>
      <c r="N943" s="122"/>
      <c r="O943" s="122"/>
      <c r="P943" s="122"/>
      <c r="Q943" s="122"/>
      <c r="R943" s="122"/>
      <c r="S943" s="122"/>
      <c r="T943" s="122"/>
      <c r="U943" s="122"/>
      <c r="V943" s="122"/>
      <c r="W943" s="122"/>
      <c r="X943" s="122"/>
      <c r="Y943" s="122"/>
      <c r="Z943" s="122"/>
      <c r="AA943" s="122"/>
      <c r="AB943" s="122"/>
      <c r="AC943" s="122"/>
      <c r="AD943" s="122"/>
      <c r="AE943" s="122"/>
      <c r="AF943" s="122"/>
      <c r="AG943" s="122"/>
      <c r="AH943" s="122"/>
      <c r="AI943" s="122"/>
    </row>
    <row r="944" spans="1:35" ht="14.25" customHeight="1" x14ac:dyDescent="0.3">
      <c r="A944" s="122"/>
      <c r="D944" s="122"/>
      <c r="E944" s="122"/>
      <c r="F944" s="122"/>
      <c r="G944" s="122"/>
      <c r="H944" s="122"/>
      <c r="I944" s="122"/>
      <c r="J944" s="122"/>
      <c r="K944" s="122"/>
      <c r="L944" s="122"/>
      <c r="M944" s="122"/>
      <c r="N944" s="122"/>
      <c r="O944" s="122"/>
      <c r="P944" s="122"/>
      <c r="Q944" s="122"/>
      <c r="R944" s="122"/>
      <c r="S944" s="122"/>
      <c r="T944" s="122"/>
      <c r="U944" s="122"/>
      <c r="V944" s="122"/>
      <c r="W944" s="122"/>
      <c r="X944" s="122"/>
      <c r="Y944" s="122"/>
      <c r="Z944" s="122"/>
      <c r="AA944" s="122"/>
      <c r="AB944" s="122"/>
      <c r="AC944" s="122"/>
      <c r="AD944" s="122"/>
      <c r="AE944" s="122"/>
      <c r="AF944" s="122"/>
      <c r="AG944" s="122"/>
      <c r="AH944" s="122"/>
      <c r="AI944" s="122"/>
    </row>
    <row r="945" spans="1:35" ht="14.25" customHeight="1" x14ac:dyDescent="0.3">
      <c r="A945" s="122"/>
      <c r="D945" s="122"/>
      <c r="E945" s="122"/>
      <c r="F945" s="122"/>
      <c r="G945" s="122"/>
      <c r="H945" s="122"/>
      <c r="I945" s="122"/>
      <c r="J945" s="122"/>
      <c r="K945" s="122"/>
      <c r="L945" s="122"/>
      <c r="M945" s="122"/>
      <c r="N945" s="122"/>
      <c r="O945" s="122"/>
      <c r="P945" s="122"/>
      <c r="Q945" s="122"/>
      <c r="R945" s="122"/>
      <c r="S945" s="122"/>
      <c r="T945" s="122"/>
      <c r="U945" s="122"/>
      <c r="V945" s="122"/>
      <c r="W945" s="122"/>
      <c r="X945" s="122"/>
      <c r="Y945" s="122"/>
      <c r="Z945" s="122"/>
      <c r="AA945" s="122"/>
      <c r="AB945" s="122"/>
      <c r="AC945" s="122"/>
      <c r="AD945" s="122"/>
      <c r="AE945" s="122"/>
      <c r="AF945" s="122"/>
      <c r="AG945" s="122"/>
      <c r="AH945" s="122"/>
      <c r="AI945" s="122"/>
    </row>
    <row r="946" spans="1:35" ht="14.25" customHeight="1" x14ac:dyDescent="0.3">
      <c r="A946" s="122"/>
      <c r="D946" s="122"/>
      <c r="E946" s="122"/>
      <c r="F946" s="122"/>
      <c r="G946" s="122"/>
      <c r="H946" s="122"/>
      <c r="I946" s="122"/>
      <c r="J946" s="122"/>
      <c r="K946" s="122"/>
      <c r="L946" s="122"/>
      <c r="M946" s="122"/>
      <c r="N946" s="122"/>
      <c r="O946" s="122"/>
      <c r="P946" s="122"/>
      <c r="Q946" s="122"/>
      <c r="R946" s="122"/>
      <c r="S946" s="122"/>
      <c r="T946" s="122"/>
      <c r="U946" s="122"/>
      <c r="V946" s="122"/>
      <c r="W946" s="122"/>
      <c r="X946" s="122"/>
      <c r="Y946" s="122"/>
      <c r="Z946" s="122"/>
      <c r="AA946" s="122"/>
      <c r="AB946" s="122"/>
      <c r="AC946" s="122"/>
      <c r="AD946" s="122"/>
      <c r="AE946" s="122"/>
      <c r="AF946" s="122"/>
      <c r="AG946" s="122"/>
      <c r="AH946" s="122"/>
      <c r="AI946" s="122"/>
    </row>
    <row r="947" spans="1:35" ht="14.25" customHeight="1" x14ac:dyDescent="0.3">
      <c r="A947" s="122"/>
      <c r="D947" s="122"/>
      <c r="E947" s="122"/>
      <c r="F947" s="122"/>
      <c r="G947" s="122"/>
      <c r="H947" s="122"/>
      <c r="I947" s="122"/>
      <c r="J947" s="122"/>
      <c r="K947" s="122"/>
      <c r="L947" s="122"/>
      <c r="M947" s="122"/>
      <c r="N947" s="122"/>
      <c r="O947" s="122"/>
      <c r="P947" s="122"/>
      <c r="Q947" s="122"/>
      <c r="R947" s="122"/>
      <c r="S947" s="122"/>
      <c r="T947" s="122"/>
      <c r="U947" s="122"/>
      <c r="V947" s="122"/>
      <c r="W947" s="122"/>
      <c r="X947" s="122"/>
      <c r="Y947" s="122"/>
      <c r="Z947" s="122"/>
      <c r="AA947" s="122"/>
      <c r="AB947" s="122"/>
      <c r="AC947" s="122"/>
      <c r="AD947" s="122"/>
      <c r="AE947" s="122"/>
      <c r="AF947" s="122"/>
      <c r="AG947" s="122"/>
      <c r="AH947" s="122"/>
      <c r="AI947" s="122"/>
    </row>
    <row r="948" spans="1:35" ht="14.25" customHeight="1" x14ac:dyDescent="0.3">
      <c r="A948" s="122"/>
      <c r="D948" s="122"/>
      <c r="E948" s="122"/>
      <c r="F948" s="122"/>
      <c r="G948" s="122"/>
      <c r="H948" s="122"/>
      <c r="I948" s="122"/>
      <c r="J948" s="122"/>
      <c r="K948" s="122"/>
      <c r="L948" s="122"/>
      <c r="M948" s="122"/>
      <c r="N948" s="122"/>
      <c r="O948" s="122"/>
      <c r="P948" s="122"/>
      <c r="Q948" s="122"/>
      <c r="R948" s="122"/>
      <c r="S948" s="122"/>
      <c r="T948" s="122"/>
      <c r="U948" s="122"/>
      <c r="V948" s="122"/>
      <c r="W948" s="122"/>
      <c r="X948" s="122"/>
      <c r="Y948" s="122"/>
      <c r="Z948" s="122"/>
      <c r="AA948" s="122"/>
      <c r="AB948" s="122"/>
      <c r="AC948" s="122"/>
      <c r="AD948" s="122"/>
      <c r="AE948" s="122"/>
      <c r="AF948" s="122"/>
      <c r="AG948" s="122"/>
      <c r="AH948" s="122"/>
      <c r="AI948" s="122"/>
    </row>
    <row r="949" spans="1:35" ht="14.25" customHeight="1" x14ac:dyDescent="0.3">
      <c r="A949" s="122"/>
      <c r="D949" s="122"/>
      <c r="E949" s="122"/>
      <c r="F949" s="122"/>
      <c r="G949" s="122"/>
      <c r="H949" s="122"/>
      <c r="I949" s="122"/>
      <c r="J949" s="122"/>
      <c r="K949" s="122"/>
      <c r="L949" s="122"/>
      <c r="M949" s="122"/>
      <c r="N949" s="122"/>
      <c r="O949" s="122"/>
      <c r="P949" s="122"/>
      <c r="Q949" s="122"/>
      <c r="R949" s="122"/>
      <c r="S949" s="122"/>
      <c r="T949" s="122"/>
      <c r="U949" s="122"/>
      <c r="V949" s="122"/>
      <c r="W949" s="122"/>
      <c r="X949" s="122"/>
      <c r="Y949" s="122"/>
      <c r="Z949" s="122"/>
      <c r="AA949" s="122"/>
      <c r="AB949" s="122"/>
      <c r="AC949" s="122"/>
      <c r="AD949" s="122"/>
      <c r="AE949" s="122"/>
      <c r="AF949" s="122"/>
      <c r="AG949" s="122"/>
      <c r="AH949" s="122"/>
      <c r="AI949" s="122"/>
    </row>
    <row r="950" spans="1:35" ht="14.25" customHeight="1" x14ac:dyDescent="0.3">
      <c r="A950" s="122"/>
      <c r="D950" s="122"/>
      <c r="E950" s="122"/>
      <c r="F950" s="122"/>
      <c r="G950" s="122"/>
      <c r="H950" s="122"/>
      <c r="I950" s="122"/>
      <c r="J950" s="122"/>
      <c r="K950" s="122"/>
      <c r="L950" s="122"/>
      <c r="M950" s="122"/>
      <c r="N950" s="122"/>
      <c r="O950" s="122"/>
      <c r="P950" s="122"/>
      <c r="Q950" s="122"/>
      <c r="R950" s="122"/>
      <c r="S950" s="122"/>
      <c r="T950" s="122"/>
      <c r="U950" s="122"/>
      <c r="V950" s="122"/>
      <c r="W950" s="122"/>
      <c r="X950" s="122"/>
      <c r="Y950" s="122"/>
      <c r="Z950" s="122"/>
      <c r="AA950" s="122"/>
      <c r="AB950" s="122"/>
      <c r="AC950" s="122"/>
      <c r="AD950" s="122"/>
      <c r="AE950" s="122"/>
      <c r="AF950" s="122"/>
      <c r="AG950" s="122"/>
      <c r="AH950" s="122"/>
      <c r="AI950" s="122"/>
    </row>
    <row r="951" spans="1:35" ht="14.25" customHeight="1" x14ac:dyDescent="0.3">
      <c r="A951" s="122"/>
      <c r="D951" s="122"/>
      <c r="E951" s="122"/>
      <c r="F951" s="122"/>
      <c r="G951" s="122"/>
      <c r="H951" s="122"/>
      <c r="I951" s="122"/>
      <c r="J951" s="122"/>
      <c r="K951" s="122"/>
      <c r="L951" s="122"/>
      <c r="M951" s="122"/>
      <c r="N951" s="122"/>
      <c r="O951" s="122"/>
      <c r="P951" s="122"/>
      <c r="Q951" s="122"/>
      <c r="R951" s="122"/>
      <c r="S951" s="122"/>
      <c r="T951" s="122"/>
      <c r="U951" s="122"/>
      <c r="V951" s="122"/>
      <c r="W951" s="122"/>
      <c r="X951" s="122"/>
      <c r="Y951" s="122"/>
      <c r="Z951" s="122"/>
      <c r="AA951" s="122"/>
      <c r="AB951" s="122"/>
      <c r="AC951" s="122"/>
      <c r="AD951" s="122"/>
      <c r="AE951" s="122"/>
      <c r="AF951" s="122"/>
      <c r="AG951" s="122"/>
      <c r="AH951" s="122"/>
      <c r="AI951" s="122"/>
    </row>
    <row r="952" spans="1:35" ht="14.25" customHeight="1" x14ac:dyDescent="0.3">
      <c r="A952" s="122"/>
      <c r="D952" s="122"/>
      <c r="E952" s="122"/>
      <c r="F952" s="122"/>
      <c r="G952" s="122"/>
      <c r="H952" s="122"/>
      <c r="I952" s="122"/>
      <c r="J952" s="122"/>
      <c r="K952" s="122"/>
      <c r="L952" s="122"/>
      <c r="M952" s="122"/>
      <c r="N952" s="122"/>
      <c r="O952" s="122"/>
      <c r="P952" s="122"/>
      <c r="Q952" s="122"/>
      <c r="R952" s="122"/>
      <c r="S952" s="122"/>
      <c r="T952" s="122"/>
      <c r="U952" s="122"/>
      <c r="V952" s="122"/>
      <c r="W952" s="122"/>
      <c r="X952" s="122"/>
      <c r="Y952" s="122"/>
      <c r="Z952" s="122"/>
      <c r="AA952" s="122"/>
      <c r="AB952" s="122"/>
      <c r="AC952" s="122"/>
      <c r="AD952" s="122"/>
      <c r="AE952" s="122"/>
      <c r="AF952" s="122"/>
      <c r="AG952" s="122"/>
      <c r="AH952" s="122"/>
      <c r="AI952" s="122"/>
    </row>
    <row r="953" spans="1:35" ht="14.25" customHeight="1" x14ac:dyDescent="0.3">
      <c r="A953" s="122"/>
      <c r="D953" s="122"/>
      <c r="E953" s="122"/>
      <c r="F953" s="122"/>
      <c r="G953" s="122"/>
      <c r="H953" s="122"/>
      <c r="I953" s="122"/>
      <c r="J953" s="122"/>
      <c r="K953" s="122"/>
      <c r="L953" s="122"/>
      <c r="M953" s="122"/>
      <c r="N953" s="122"/>
      <c r="O953" s="122"/>
      <c r="P953" s="122"/>
      <c r="Q953" s="122"/>
      <c r="R953" s="122"/>
      <c r="S953" s="122"/>
      <c r="T953" s="122"/>
      <c r="U953" s="122"/>
      <c r="V953" s="122"/>
      <c r="W953" s="122"/>
      <c r="X953" s="122"/>
      <c r="Y953" s="122"/>
      <c r="Z953" s="122"/>
      <c r="AA953" s="122"/>
      <c r="AB953" s="122"/>
      <c r="AC953" s="122"/>
      <c r="AD953" s="122"/>
      <c r="AE953" s="122"/>
      <c r="AF953" s="122"/>
      <c r="AG953" s="122"/>
      <c r="AH953" s="122"/>
      <c r="AI953" s="122"/>
    </row>
    <row r="954" spans="1:35" ht="14.25" customHeight="1" x14ac:dyDescent="0.3">
      <c r="A954" s="122"/>
      <c r="D954" s="122"/>
      <c r="E954" s="122"/>
      <c r="F954" s="122"/>
      <c r="G954" s="122"/>
      <c r="H954" s="122"/>
      <c r="I954" s="122"/>
      <c r="J954" s="122"/>
      <c r="K954" s="122"/>
      <c r="L954" s="122"/>
      <c r="M954" s="122"/>
      <c r="N954" s="122"/>
      <c r="O954" s="122"/>
      <c r="P954" s="122"/>
      <c r="Q954" s="122"/>
      <c r="R954" s="122"/>
      <c r="S954" s="122"/>
      <c r="T954" s="122"/>
      <c r="U954" s="122"/>
      <c r="V954" s="122"/>
      <c r="W954" s="122"/>
      <c r="X954" s="122"/>
      <c r="Y954" s="122"/>
      <c r="Z954" s="122"/>
      <c r="AA954" s="122"/>
      <c r="AB954" s="122"/>
      <c r="AC954" s="122"/>
      <c r="AD954" s="122"/>
      <c r="AE954" s="122"/>
      <c r="AF954" s="122"/>
      <c r="AG954" s="122"/>
      <c r="AH954" s="122"/>
      <c r="AI954" s="122"/>
    </row>
    <row r="955" spans="1:35" ht="14.25" customHeight="1" x14ac:dyDescent="0.3">
      <c r="A955" s="122"/>
      <c r="D955" s="122"/>
      <c r="E955" s="122"/>
      <c r="F955" s="122"/>
      <c r="G955" s="122"/>
      <c r="H955" s="122"/>
      <c r="I955" s="122"/>
      <c r="J955" s="122"/>
      <c r="K955" s="122"/>
      <c r="L955" s="122"/>
      <c r="M955" s="122"/>
      <c r="N955" s="122"/>
      <c r="O955" s="122"/>
      <c r="P955" s="122"/>
      <c r="Q955" s="122"/>
      <c r="R955" s="122"/>
      <c r="S955" s="122"/>
      <c r="T955" s="122"/>
      <c r="U955" s="122"/>
      <c r="V955" s="122"/>
      <c r="W955" s="122"/>
      <c r="X955" s="122"/>
      <c r="Y955" s="122"/>
      <c r="Z955" s="122"/>
      <c r="AA955" s="122"/>
      <c r="AB955" s="122"/>
      <c r="AC955" s="122"/>
      <c r="AD955" s="122"/>
      <c r="AE955" s="122"/>
      <c r="AF955" s="122"/>
      <c r="AG955" s="122"/>
      <c r="AH955" s="122"/>
      <c r="AI955" s="122"/>
    </row>
    <row r="956" spans="1:35" ht="14.25" customHeight="1" x14ac:dyDescent="0.3">
      <c r="A956" s="122"/>
      <c r="D956" s="122"/>
      <c r="E956" s="122"/>
      <c r="F956" s="122"/>
      <c r="G956" s="122"/>
      <c r="H956" s="122"/>
      <c r="I956" s="122"/>
      <c r="J956" s="122"/>
      <c r="K956" s="122"/>
      <c r="L956" s="122"/>
      <c r="M956" s="122"/>
      <c r="N956" s="122"/>
      <c r="O956" s="122"/>
      <c r="P956" s="122"/>
      <c r="Q956" s="122"/>
      <c r="R956" s="122"/>
      <c r="S956" s="122"/>
      <c r="T956" s="122"/>
      <c r="U956" s="122"/>
      <c r="V956" s="122"/>
      <c r="W956" s="122"/>
      <c r="X956" s="122"/>
      <c r="Y956" s="122"/>
      <c r="Z956" s="122"/>
      <c r="AA956" s="122"/>
      <c r="AB956" s="122"/>
      <c r="AC956" s="122"/>
      <c r="AD956" s="122"/>
      <c r="AE956" s="122"/>
      <c r="AF956" s="122"/>
      <c r="AG956" s="122"/>
      <c r="AH956" s="122"/>
      <c r="AI956" s="122"/>
    </row>
    <row r="957" spans="1:35" ht="14.25" customHeight="1" x14ac:dyDescent="0.3">
      <c r="A957" s="122"/>
      <c r="D957" s="122"/>
      <c r="E957" s="122"/>
      <c r="F957" s="122"/>
      <c r="G957" s="122"/>
      <c r="H957" s="122"/>
      <c r="I957" s="122"/>
      <c r="J957" s="122"/>
      <c r="K957" s="122"/>
      <c r="L957" s="122"/>
      <c r="M957" s="122"/>
      <c r="N957" s="122"/>
      <c r="O957" s="122"/>
      <c r="P957" s="122"/>
      <c r="Q957" s="122"/>
      <c r="R957" s="122"/>
      <c r="S957" s="122"/>
      <c r="T957" s="122"/>
      <c r="U957" s="122"/>
      <c r="V957" s="122"/>
      <c r="W957" s="122"/>
      <c r="X957" s="122"/>
      <c r="Y957" s="122"/>
      <c r="Z957" s="122"/>
      <c r="AA957" s="122"/>
      <c r="AB957" s="122"/>
      <c r="AC957" s="122"/>
      <c r="AD957" s="122"/>
      <c r="AE957" s="122"/>
      <c r="AF957" s="122"/>
      <c r="AG957" s="122"/>
      <c r="AH957" s="122"/>
      <c r="AI957" s="122"/>
    </row>
    <row r="958" spans="1:35" ht="14.25" customHeight="1" x14ac:dyDescent="0.3">
      <c r="A958" s="122"/>
      <c r="D958" s="122"/>
      <c r="E958" s="122"/>
      <c r="F958" s="122"/>
      <c r="G958" s="122"/>
      <c r="H958" s="122"/>
      <c r="I958" s="122"/>
      <c r="J958" s="122"/>
      <c r="K958" s="122"/>
      <c r="L958" s="122"/>
      <c r="M958" s="122"/>
      <c r="N958" s="122"/>
      <c r="O958" s="122"/>
      <c r="P958" s="122"/>
      <c r="Q958" s="122"/>
      <c r="R958" s="122"/>
      <c r="S958" s="122"/>
      <c r="T958" s="122"/>
      <c r="U958" s="122"/>
      <c r="V958" s="122"/>
      <c r="W958" s="122"/>
      <c r="X958" s="122"/>
      <c r="Y958" s="122"/>
      <c r="Z958" s="122"/>
      <c r="AA958" s="122"/>
      <c r="AB958" s="122"/>
      <c r="AC958" s="122"/>
      <c r="AD958" s="122"/>
      <c r="AE958" s="122"/>
      <c r="AF958" s="122"/>
      <c r="AG958" s="122"/>
      <c r="AH958" s="122"/>
      <c r="AI958" s="122"/>
    </row>
    <row r="959" spans="1:35" ht="14.25" customHeight="1" x14ac:dyDescent="0.3">
      <c r="A959" s="122"/>
      <c r="D959" s="122"/>
      <c r="E959" s="122"/>
      <c r="F959" s="122"/>
      <c r="G959" s="122"/>
      <c r="H959" s="122"/>
      <c r="I959" s="122"/>
      <c r="J959" s="122"/>
      <c r="K959" s="122"/>
      <c r="L959" s="122"/>
      <c r="M959" s="122"/>
      <c r="N959" s="122"/>
      <c r="O959" s="122"/>
      <c r="P959" s="122"/>
      <c r="Q959" s="122"/>
      <c r="R959" s="122"/>
      <c r="S959" s="122"/>
      <c r="T959" s="122"/>
      <c r="U959" s="122"/>
      <c r="V959" s="122"/>
      <c r="W959" s="122"/>
      <c r="X959" s="122"/>
      <c r="Y959" s="122"/>
      <c r="Z959" s="122"/>
      <c r="AA959" s="122"/>
      <c r="AB959" s="122"/>
      <c r="AC959" s="122"/>
      <c r="AD959" s="122"/>
      <c r="AE959" s="122"/>
      <c r="AF959" s="122"/>
      <c r="AG959" s="122"/>
      <c r="AH959" s="122"/>
      <c r="AI959" s="122"/>
    </row>
    <row r="960" spans="1:35" ht="14.25" customHeight="1" x14ac:dyDescent="0.3">
      <c r="A960" s="122"/>
      <c r="D960" s="122"/>
      <c r="E960" s="122"/>
      <c r="F960" s="122"/>
      <c r="G960" s="122"/>
      <c r="H960" s="122"/>
      <c r="I960" s="122"/>
      <c r="J960" s="122"/>
      <c r="K960" s="122"/>
      <c r="L960" s="122"/>
      <c r="M960" s="122"/>
      <c r="N960" s="122"/>
      <c r="O960" s="122"/>
      <c r="P960" s="122"/>
      <c r="Q960" s="122"/>
      <c r="R960" s="122"/>
      <c r="S960" s="122"/>
      <c r="T960" s="122"/>
      <c r="U960" s="122"/>
      <c r="V960" s="122"/>
      <c r="W960" s="122"/>
      <c r="X960" s="122"/>
      <c r="Y960" s="122"/>
      <c r="Z960" s="122"/>
      <c r="AA960" s="122"/>
      <c r="AB960" s="122"/>
      <c r="AC960" s="122"/>
      <c r="AD960" s="122"/>
      <c r="AE960" s="122"/>
      <c r="AF960" s="122"/>
      <c r="AG960" s="122"/>
      <c r="AH960" s="122"/>
      <c r="AI960" s="122"/>
    </row>
    <row r="961" spans="1:35" ht="14.25" customHeight="1" x14ac:dyDescent="0.3">
      <c r="A961" s="122"/>
      <c r="D961" s="122"/>
      <c r="E961" s="122"/>
      <c r="F961" s="122"/>
      <c r="G961" s="122"/>
      <c r="H961" s="122"/>
      <c r="I961" s="122"/>
      <c r="J961" s="122"/>
      <c r="K961" s="122"/>
      <c r="L961" s="122"/>
      <c r="M961" s="122"/>
      <c r="N961" s="122"/>
      <c r="O961" s="122"/>
      <c r="P961" s="122"/>
      <c r="Q961" s="122"/>
      <c r="R961" s="122"/>
      <c r="S961" s="122"/>
      <c r="T961" s="122"/>
      <c r="U961" s="122"/>
      <c r="V961" s="122"/>
      <c r="W961" s="122"/>
      <c r="X961" s="122"/>
      <c r="Y961" s="122"/>
      <c r="Z961" s="122"/>
      <c r="AA961" s="122"/>
      <c r="AB961" s="122"/>
      <c r="AC961" s="122"/>
      <c r="AD961" s="122"/>
      <c r="AE961" s="122"/>
      <c r="AF961" s="122"/>
      <c r="AG961" s="122"/>
      <c r="AH961" s="122"/>
      <c r="AI961" s="122"/>
    </row>
    <row r="962" spans="1:35" ht="14.25" customHeight="1" x14ac:dyDescent="0.3">
      <c r="A962" s="122"/>
      <c r="D962" s="122"/>
      <c r="E962" s="122"/>
      <c r="F962" s="122"/>
      <c r="G962" s="122"/>
      <c r="H962" s="122"/>
      <c r="I962" s="122"/>
      <c r="J962" s="122"/>
      <c r="K962" s="122"/>
      <c r="L962" s="122"/>
      <c r="M962" s="122"/>
      <c r="N962" s="122"/>
      <c r="O962" s="122"/>
      <c r="P962" s="122"/>
      <c r="Q962" s="122"/>
      <c r="R962" s="122"/>
      <c r="S962" s="122"/>
      <c r="T962" s="122"/>
      <c r="U962" s="122"/>
      <c r="V962" s="122"/>
      <c r="W962" s="122"/>
      <c r="X962" s="122"/>
      <c r="Y962" s="122"/>
      <c r="Z962" s="122"/>
      <c r="AA962" s="122"/>
      <c r="AB962" s="122"/>
      <c r="AC962" s="122"/>
      <c r="AD962" s="122"/>
      <c r="AE962" s="122"/>
      <c r="AF962" s="122"/>
      <c r="AG962" s="122"/>
      <c r="AH962" s="122"/>
      <c r="AI962" s="122"/>
    </row>
    <row r="963" spans="1:35" ht="14.25" customHeight="1" x14ac:dyDescent="0.3">
      <c r="A963" s="122"/>
      <c r="D963" s="122"/>
      <c r="E963" s="122"/>
      <c r="F963" s="122"/>
      <c r="G963" s="122"/>
      <c r="H963" s="122"/>
      <c r="I963" s="122"/>
      <c r="J963" s="122"/>
      <c r="K963" s="122"/>
      <c r="L963" s="122"/>
      <c r="M963" s="122"/>
      <c r="N963" s="122"/>
      <c r="O963" s="122"/>
      <c r="P963" s="122"/>
      <c r="Q963" s="122"/>
      <c r="R963" s="122"/>
      <c r="S963" s="122"/>
      <c r="T963" s="122"/>
      <c r="U963" s="122"/>
      <c r="V963" s="122"/>
      <c r="W963" s="122"/>
      <c r="X963" s="122"/>
      <c r="Y963" s="122"/>
      <c r="Z963" s="122"/>
      <c r="AA963" s="122"/>
      <c r="AB963" s="122"/>
      <c r="AC963" s="122"/>
      <c r="AD963" s="122"/>
      <c r="AE963" s="122"/>
      <c r="AF963" s="122"/>
      <c r="AG963" s="122"/>
      <c r="AH963" s="122"/>
      <c r="AI963" s="122"/>
    </row>
    <row r="964" spans="1:35" ht="14.25" customHeight="1" x14ac:dyDescent="0.3">
      <c r="A964" s="122"/>
      <c r="D964" s="122"/>
      <c r="E964" s="122"/>
      <c r="F964" s="122"/>
      <c r="G964" s="122"/>
      <c r="H964" s="122"/>
      <c r="I964" s="122"/>
      <c r="J964" s="122"/>
      <c r="K964" s="122"/>
      <c r="L964" s="122"/>
      <c r="M964" s="122"/>
      <c r="N964" s="122"/>
      <c r="O964" s="122"/>
      <c r="P964" s="122"/>
      <c r="Q964" s="122"/>
      <c r="R964" s="122"/>
      <c r="S964" s="122"/>
      <c r="T964" s="122"/>
      <c r="U964" s="122"/>
      <c r="V964" s="122"/>
      <c r="W964" s="122"/>
      <c r="X964" s="122"/>
      <c r="Y964" s="122"/>
      <c r="Z964" s="122"/>
      <c r="AA964" s="122"/>
      <c r="AB964" s="122"/>
      <c r="AC964" s="122"/>
      <c r="AD964" s="122"/>
      <c r="AE964" s="122"/>
      <c r="AF964" s="122"/>
      <c r="AG964" s="122"/>
      <c r="AH964" s="122"/>
      <c r="AI964" s="122"/>
    </row>
    <row r="965" spans="1:35" ht="14.25" customHeight="1" x14ac:dyDescent="0.3">
      <c r="A965" s="122"/>
      <c r="D965" s="122"/>
      <c r="E965" s="122"/>
      <c r="F965" s="122"/>
      <c r="G965" s="122"/>
      <c r="H965" s="122"/>
      <c r="I965" s="122"/>
      <c r="J965" s="122"/>
      <c r="K965" s="122"/>
      <c r="L965" s="122"/>
      <c r="M965" s="122"/>
      <c r="N965" s="122"/>
      <c r="O965" s="122"/>
      <c r="P965" s="122"/>
      <c r="Q965" s="122"/>
      <c r="R965" s="122"/>
      <c r="S965" s="122"/>
      <c r="T965" s="122"/>
      <c r="U965" s="122"/>
      <c r="V965" s="122"/>
      <c r="W965" s="122"/>
      <c r="X965" s="122"/>
      <c r="Y965" s="122"/>
      <c r="Z965" s="122"/>
      <c r="AA965" s="122"/>
      <c r="AB965" s="122"/>
      <c r="AC965" s="122"/>
      <c r="AD965" s="122"/>
      <c r="AE965" s="122"/>
      <c r="AF965" s="122"/>
      <c r="AG965" s="122"/>
      <c r="AH965" s="122"/>
      <c r="AI965" s="122"/>
    </row>
    <row r="966" spans="1:35" ht="14.25" customHeight="1" x14ac:dyDescent="0.3">
      <c r="A966" s="122"/>
      <c r="D966" s="122"/>
      <c r="E966" s="122"/>
      <c r="F966" s="122"/>
      <c r="G966" s="122"/>
      <c r="H966" s="122"/>
      <c r="I966" s="122"/>
      <c r="J966" s="122"/>
      <c r="K966" s="122"/>
      <c r="L966" s="122"/>
      <c r="M966" s="122"/>
      <c r="N966" s="122"/>
      <c r="O966" s="122"/>
      <c r="P966" s="122"/>
      <c r="Q966" s="122"/>
      <c r="R966" s="122"/>
      <c r="S966" s="122"/>
      <c r="T966" s="122"/>
      <c r="U966" s="122"/>
      <c r="V966" s="122"/>
      <c r="W966" s="122"/>
      <c r="X966" s="122"/>
      <c r="Y966" s="122"/>
      <c r="Z966" s="122"/>
      <c r="AA966" s="122"/>
      <c r="AB966" s="122"/>
      <c r="AC966" s="122"/>
      <c r="AD966" s="122"/>
      <c r="AE966" s="122"/>
      <c r="AF966" s="122"/>
      <c r="AG966" s="122"/>
      <c r="AH966" s="122"/>
      <c r="AI966" s="122"/>
    </row>
    <row r="967" spans="1:35" ht="14.25" customHeight="1" x14ac:dyDescent="0.3">
      <c r="A967" s="122"/>
      <c r="D967" s="122"/>
      <c r="E967" s="122"/>
      <c r="F967" s="122"/>
      <c r="G967" s="122"/>
      <c r="H967" s="122"/>
      <c r="I967" s="122"/>
      <c r="J967" s="122"/>
      <c r="K967" s="122"/>
      <c r="L967" s="122"/>
      <c r="M967" s="122"/>
      <c r="N967" s="122"/>
      <c r="O967" s="122"/>
      <c r="P967" s="122"/>
      <c r="Q967" s="122"/>
      <c r="R967" s="122"/>
      <c r="S967" s="122"/>
      <c r="T967" s="122"/>
      <c r="U967" s="122"/>
      <c r="V967" s="122"/>
      <c r="W967" s="122"/>
      <c r="X967" s="122"/>
      <c r="Y967" s="122"/>
      <c r="Z967" s="122"/>
      <c r="AA967" s="122"/>
      <c r="AB967" s="122"/>
      <c r="AC967" s="122"/>
      <c r="AD967" s="122"/>
      <c r="AE967" s="122"/>
      <c r="AF967" s="122"/>
      <c r="AG967" s="122"/>
      <c r="AH967" s="122"/>
      <c r="AI967" s="122"/>
    </row>
    <row r="968" spans="1:35" ht="14.25" customHeight="1" x14ac:dyDescent="0.3">
      <c r="A968" s="122"/>
      <c r="D968" s="122"/>
      <c r="E968" s="122"/>
      <c r="F968" s="122"/>
      <c r="G968" s="122"/>
      <c r="H968" s="122"/>
      <c r="I968" s="122"/>
      <c r="J968" s="122"/>
      <c r="K968" s="122"/>
      <c r="L968" s="122"/>
      <c r="M968" s="122"/>
      <c r="N968" s="122"/>
      <c r="O968" s="122"/>
      <c r="P968" s="122"/>
      <c r="Q968" s="122"/>
      <c r="R968" s="122"/>
      <c r="S968" s="122"/>
      <c r="T968" s="122"/>
      <c r="U968" s="122"/>
      <c r="V968" s="122"/>
      <c r="W968" s="122"/>
      <c r="X968" s="122"/>
      <c r="Y968" s="122"/>
      <c r="Z968" s="122"/>
      <c r="AA968" s="122"/>
      <c r="AB968" s="122"/>
      <c r="AC968" s="122"/>
      <c r="AD968" s="122"/>
      <c r="AE968" s="122"/>
      <c r="AF968" s="122"/>
      <c r="AG968" s="122"/>
      <c r="AH968" s="122"/>
      <c r="AI968" s="122"/>
    </row>
    <row r="969" spans="1:35" ht="14.25" customHeight="1" x14ac:dyDescent="0.3">
      <c r="A969" s="122"/>
      <c r="D969" s="122"/>
      <c r="E969" s="122"/>
      <c r="F969" s="122"/>
      <c r="G969" s="122"/>
      <c r="H969" s="122"/>
      <c r="I969" s="122"/>
      <c r="J969" s="122"/>
      <c r="K969" s="122"/>
      <c r="L969" s="122"/>
      <c r="M969" s="122"/>
      <c r="N969" s="122"/>
      <c r="O969" s="122"/>
      <c r="P969" s="122"/>
      <c r="Q969" s="122"/>
      <c r="R969" s="122"/>
      <c r="S969" s="122"/>
      <c r="T969" s="122"/>
      <c r="U969" s="122"/>
      <c r="V969" s="122"/>
      <c r="W969" s="122"/>
      <c r="X969" s="122"/>
      <c r="Y969" s="122"/>
      <c r="Z969" s="122"/>
      <c r="AA969" s="122"/>
      <c r="AB969" s="122"/>
      <c r="AC969" s="122"/>
      <c r="AD969" s="122"/>
      <c r="AE969" s="122"/>
      <c r="AF969" s="122"/>
      <c r="AG969" s="122"/>
      <c r="AH969" s="122"/>
      <c r="AI969" s="122"/>
    </row>
    <row r="970" spans="1:35" ht="14.25" customHeight="1" x14ac:dyDescent="0.3">
      <c r="A970" s="122"/>
      <c r="D970" s="122"/>
      <c r="E970" s="122"/>
      <c r="F970" s="122"/>
      <c r="G970" s="122"/>
      <c r="H970" s="122"/>
      <c r="I970" s="122"/>
      <c r="J970" s="122"/>
      <c r="K970" s="122"/>
      <c r="L970" s="122"/>
      <c r="M970" s="122"/>
      <c r="N970" s="122"/>
      <c r="O970" s="122"/>
      <c r="P970" s="122"/>
      <c r="Q970" s="122"/>
      <c r="R970" s="122"/>
      <c r="S970" s="122"/>
      <c r="T970" s="122"/>
      <c r="U970" s="122"/>
      <c r="V970" s="122"/>
      <c r="W970" s="122"/>
      <c r="X970" s="122"/>
      <c r="Y970" s="122"/>
      <c r="Z970" s="122"/>
      <c r="AA970" s="122"/>
      <c r="AB970" s="122"/>
      <c r="AC970" s="122"/>
      <c r="AD970" s="122"/>
      <c r="AE970" s="122"/>
      <c r="AF970" s="122"/>
      <c r="AG970" s="122"/>
      <c r="AH970" s="122"/>
      <c r="AI970" s="122"/>
    </row>
    <row r="971" spans="1:35" ht="14.25" customHeight="1" x14ac:dyDescent="0.3">
      <c r="A971" s="122"/>
      <c r="D971" s="122"/>
      <c r="E971" s="122"/>
      <c r="F971" s="122"/>
      <c r="G971" s="122"/>
      <c r="H971" s="122"/>
      <c r="I971" s="122"/>
      <c r="J971" s="122"/>
      <c r="K971" s="122"/>
      <c r="L971" s="122"/>
      <c r="M971" s="122"/>
      <c r="N971" s="122"/>
      <c r="O971" s="122"/>
      <c r="P971" s="122"/>
      <c r="Q971" s="122"/>
      <c r="R971" s="122"/>
      <c r="S971" s="122"/>
      <c r="T971" s="122"/>
      <c r="U971" s="122"/>
      <c r="V971" s="122"/>
      <c r="W971" s="122"/>
      <c r="X971" s="122"/>
      <c r="Y971" s="122"/>
      <c r="Z971" s="122"/>
      <c r="AA971" s="122"/>
      <c r="AB971" s="122"/>
      <c r="AC971" s="122"/>
      <c r="AD971" s="122"/>
      <c r="AE971" s="122"/>
      <c r="AF971" s="122"/>
      <c r="AG971" s="122"/>
      <c r="AH971" s="122"/>
      <c r="AI971" s="122"/>
    </row>
    <row r="972" spans="1:35" ht="14.25" customHeight="1" x14ac:dyDescent="0.3">
      <c r="A972" s="122"/>
      <c r="D972" s="122"/>
      <c r="E972" s="122"/>
      <c r="F972" s="122"/>
      <c r="G972" s="122"/>
      <c r="H972" s="122"/>
      <c r="I972" s="122"/>
      <c r="J972" s="122"/>
      <c r="K972" s="122"/>
      <c r="L972" s="122"/>
      <c r="M972" s="122"/>
      <c r="N972" s="122"/>
      <c r="O972" s="122"/>
      <c r="P972" s="122"/>
      <c r="Q972" s="122"/>
      <c r="R972" s="122"/>
      <c r="S972" s="122"/>
      <c r="T972" s="122"/>
      <c r="U972" s="122"/>
      <c r="V972" s="122"/>
      <c r="W972" s="122"/>
      <c r="X972" s="122"/>
      <c r="Y972" s="122"/>
      <c r="Z972" s="122"/>
      <c r="AA972" s="122"/>
      <c r="AB972" s="122"/>
      <c r="AC972" s="122"/>
      <c r="AD972" s="122"/>
      <c r="AE972" s="122"/>
      <c r="AF972" s="122"/>
      <c r="AG972" s="122"/>
      <c r="AH972" s="122"/>
      <c r="AI972" s="122"/>
    </row>
    <row r="973" spans="1:35" ht="14.25" customHeight="1" x14ac:dyDescent="0.3">
      <c r="A973" s="122"/>
      <c r="D973" s="122"/>
      <c r="E973" s="122"/>
      <c r="F973" s="122"/>
      <c r="G973" s="122"/>
      <c r="H973" s="122"/>
      <c r="I973" s="122"/>
      <c r="J973" s="122"/>
      <c r="K973" s="122"/>
      <c r="L973" s="122"/>
      <c r="M973" s="122"/>
      <c r="N973" s="122"/>
      <c r="O973" s="122"/>
      <c r="P973" s="122"/>
      <c r="Q973" s="122"/>
      <c r="R973" s="122"/>
      <c r="S973" s="122"/>
      <c r="T973" s="122"/>
      <c r="U973" s="122"/>
      <c r="V973" s="122"/>
      <c r="W973" s="122"/>
      <c r="X973" s="122"/>
      <c r="Y973" s="122"/>
      <c r="Z973" s="122"/>
      <c r="AA973" s="122"/>
      <c r="AB973" s="122"/>
      <c r="AC973" s="122"/>
      <c r="AD973" s="122"/>
      <c r="AE973" s="122"/>
      <c r="AF973" s="122"/>
      <c r="AG973" s="122"/>
      <c r="AH973" s="122"/>
      <c r="AI973" s="122"/>
    </row>
    <row r="974" spans="1:35" ht="14.25" customHeight="1" x14ac:dyDescent="0.3">
      <c r="A974" s="122"/>
      <c r="D974" s="122"/>
      <c r="E974" s="122"/>
      <c r="F974" s="122"/>
      <c r="G974" s="122"/>
      <c r="H974" s="122"/>
      <c r="I974" s="122"/>
      <c r="J974" s="122"/>
      <c r="K974" s="122"/>
      <c r="L974" s="122"/>
      <c r="M974" s="122"/>
      <c r="N974" s="122"/>
      <c r="O974" s="122"/>
      <c r="P974" s="122"/>
      <c r="Q974" s="122"/>
      <c r="R974" s="122"/>
      <c r="S974" s="122"/>
      <c r="T974" s="122"/>
      <c r="U974" s="122"/>
      <c r="V974" s="122"/>
      <c r="W974" s="122"/>
      <c r="X974" s="122"/>
      <c r="Y974" s="122"/>
      <c r="Z974" s="122"/>
      <c r="AA974" s="122"/>
      <c r="AB974" s="122"/>
      <c r="AC974" s="122"/>
      <c r="AD974" s="122"/>
      <c r="AE974" s="122"/>
      <c r="AF974" s="122"/>
      <c r="AG974" s="122"/>
      <c r="AH974" s="122"/>
      <c r="AI974" s="122"/>
    </row>
    <row r="975" spans="1:35" ht="14.25" customHeight="1" x14ac:dyDescent="0.3">
      <c r="A975" s="122"/>
      <c r="D975" s="122"/>
      <c r="E975" s="122"/>
      <c r="F975" s="122"/>
      <c r="G975" s="122"/>
      <c r="H975" s="122"/>
      <c r="I975" s="122"/>
      <c r="J975" s="122"/>
      <c r="K975" s="122"/>
      <c r="L975" s="122"/>
      <c r="M975" s="122"/>
      <c r="N975" s="122"/>
      <c r="O975" s="122"/>
      <c r="P975" s="122"/>
      <c r="Q975" s="122"/>
      <c r="R975" s="122"/>
      <c r="S975" s="122"/>
      <c r="T975" s="122"/>
      <c r="U975" s="122"/>
      <c r="V975" s="122"/>
      <c r="W975" s="122"/>
      <c r="X975" s="122"/>
      <c r="Y975" s="122"/>
      <c r="Z975" s="122"/>
      <c r="AA975" s="122"/>
      <c r="AB975" s="122"/>
      <c r="AC975" s="122"/>
      <c r="AD975" s="122"/>
      <c r="AE975" s="122"/>
      <c r="AF975" s="122"/>
      <c r="AG975" s="122"/>
      <c r="AH975" s="122"/>
      <c r="AI975" s="122"/>
    </row>
    <row r="976" spans="1:35" ht="14.25" customHeight="1" x14ac:dyDescent="0.3">
      <c r="A976" s="122"/>
      <c r="D976" s="122"/>
      <c r="E976" s="122"/>
      <c r="F976" s="122"/>
      <c r="G976" s="122"/>
      <c r="H976" s="122"/>
      <c r="I976" s="122"/>
      <c r="J976" s="122"/>
      <c r="K976" s="122"/>
      <c r="L976" s="122"/>
      <c r="M976" s="122"/>
      <c r="N976" s="122"/>
      <c r="O976" s="122"/>
      <c r="P976" s="122"/>
      <c r="Q976" s="122"/>
      <c r="R976" s="122"/>
      <c r="S976" s="122"/>
      <c r="T976" s="122"/>
      <c r="U976" s="122"/>
      <c r="V976" s="122"/>
      <c r="W976" s="122"/>
      <c r="X976" s="122"/>
      <c r="Y976" s="122"/>
      <c r="Z976" s="122"/>
      <c r="AA976" s="122"/>
      <c r="AB976" s="122"/>
      <c r="AC976" s="122"/>
      <c r="AD976" s="122"/>
      <c r="AE976" s="122"/>
      <c r="AF976" s="122"/>
      <c r="AG976" s="122"/>
      <c r="AH976" s="122"/>
      <c r="AI976" s="122"/>
    </row>
    <row r="977" spans="1:35" ht="14.25" customHeight="1" x14ac:dyDescent="0.3">
      <c r="A977" s="122"/>
      <c r="D977" s="122"/>
      <c r="E977" s="122"/>
      <c r="F977" s="122"/>
      <c r="G977" s="122"/>
      <c r="H977" s="122"/>
      <c r="I977" s="122"/>
      <c r="J977" s="122"/>
      <c r="K977" s="122"/>
      <c r="L977" s="122"/>
      <c r="M977" s="122"/>
      <c r="N977" s="122"/>
      <c r="O977" s="122"/>
      <c r="P977" s="122"/>
      <c r="Q977" s="122"/>
      <c r="R977" s="122"/>
      <c r="S977" s="122"/>
      <c r="T977" s="122"/>
      <c r="U977" s="122"/>
      <c r="V977" s="122"/>
      <c r="W977" s="122"/>
      <c r="X977" s="122"/>
      <c r="Y977" s="122"/>
      <c r="Z977" s="122"/>
      <c r="AA977" s="122"/>
      <c r="AB977" s="122"/>
      <c r="AC977" s="122"/>
      <c r="AD977" s="122"/>
      <c r="AE977" s="122"/>
      <c r="AF977" s="122"/>
      <c r="AG977" s="122"/>
      <c r="AH977" s="122"/>
      <c r="AI977" s="122"/>
    </row>
    <row r="978" spans="1:35" ht="14.25" customHeight="1" x14ac:dyDescent="0.3">
      <c r="A978" s="122"/>
      <c r="D978" s="122"/>
      <c r="E978" s="122"/>
      <c r="F978" s="122"/>
      <c r="G978" s="122"/>
      <c r="H978" s="122"/>
      <c r="I978" s="122"/>
      <c r="J978" s="122"/>
      <c r="K978" s="122"/>
      <c r="L978" s="122"/>
      <c r="M978" s="122"/>
      <c r="N978" s="122"/>
      <c r="O978" s="122"/>
      <c r="P978" s="122"/>
      <c r="Q978" s="122"/>
      <c r="R978" s="122"/>
      <c r="S978" s="122"/>
      <c r="T978" s="122"/>
      <c r="U978" s="122"/>
      <c r="V978" s="122"/>
      <c r="W978" s="122"/>
      <c r="X978" s="122"/>
      <c r="Y978" s="122"/>
      <c r="Z978" s="122"/>
      <c r="AA978" s="122"/>
      <c r="AB978" s="122"/>
      <c r="AC978" s="122"/>
      <c r="AD978" s="122"/>
      <c r="AE978" s="122"/>
      <c r="AF978" s="122"/>
      <c r="AG978" s="122"/>
      <c r="AH978" s="122"/>
      <c r="AI978" s="122"/>
    </row>
    <row r="979" spans="1:35" ht="14.25" customHeight="1" x14ac:dyDescent="0.3">
      <c r="A979" s="122"/>
      <c r="D979" s="122"/>
      <c r="E979" s="122"/>
      <c r="F979" s="122"/>
      <c r="G979" s="122"/>
      <c r="H979" s="122"/>
      <c r="I979" s="122"/>
      <c r="J979" s="122"/>
      <c r="K979" s="122"/>
      <c r="L979" s="122"/>
      <c r="M979" s="122"/>
      <c r="N979" s="122"/>
      <c r="O979" s="122"/>
      <c r="P979" s="122"/>
      <c r="Q979" s="122"/>
      <c r="R979" s="122"/>
      <c r="S979" s="122"/>
      <c r="T979" s="122"/>
      <c r="U979" s="122"/>
      <c r="V979" s="122"/>
      <c r="W979" s="122"/>
      <c r="X979" s="122"/>
      <c r="Y979" s="122"/>
      <c r="Z979" s="122"/>
      <c r="AA979" s="122"/>
      <c r="AB979" s="122"/>
      <c r="AC979" s="122"/>
      <c r="AD979" s="122"/>
      <c r="AE979" s="122"/>
      <c r="AF979" s="122"/>
      <c r="AG979" s="122"/>
      <c r="AH979" s="122"/>
      <c r="AI979" s="122"/>
    </row>
    <row r="980" spans="1:35" ht="14.25" customHeight="1" x14ac:dyDescent="0.3">
      <c r="A980" s="122"/>
      <c r="D980" s="122"/>
      <c r="E980" s="122"/>
      <c r="F980" s="122"/>
      <c r="G980" s="122"/>
      <c r="H980" s="122"/>
      <c r="I980" s="122"/>
      <c r="J980" s="122"/>
      <c r="K980" s="122"/>
      <c r="L980" s="122"/>
      <c r="M980" s="122"/>
      <c r="N980" s="122"/>
      <c r="O980" s="122"/>
      <c r="P980" s="122"/>
      <c r="Q980" s="122"/>
      <c r="R980" s="122"/>
      <c r="S980" s="122"/>
      <c r="T980" s="122"/>
      <c r="U980" s="122"/>
      <c r="V980" s="122"/>
      <c r="W980" s="122"/>
      <c r="X980" s="122"/>
      <c r="Y980" s="122"/>
      <c r="Z980" s="122"/>
      <c r="AA980" s="122"/>
      <c r="AB980" s="122"/>
      <c r="AC980" s="122"/>
      <c r="AD980" s="122"/>
      <c r="AE980" s="122"/>
      <c r="AF980" s="122"/>
      <c r="AG980" s="122"/>
      <c r="AH980" s="122"/>
      <c r="AI980" s="122"/>
    </row>
    <row r="981" spans="1:35" ht="14.25" customHeight="1" x14ac:dyDescent="0.3">
      <c r="A981" s="122"/>
      <c r="D981" s="122"/>
      <c r="E981" s="122"/>
      <c r="F981" s="122"/>
      <c r="G981" s="122"/>
      <c r="H981" s="122"/>
      <c r="I981" s="122"/>
      <c r="J981" s="122"/>
      <c r="K981" s="122"/>
      <c r="L981" s="122"/>
      <c r="M981" s="122"/>
      <c r="N981" s="122"/>
      <c r="O981" s="122"/>
      <c r="P981" s="122"/>
      <c r="Q981" s="122"/>
      <c r="R981" s="122"/>
      <c r="S981" s="122"/>
      <c r="T981" s="122"/>
      <c r="U981" s="122"/>
      <c r="V981" s="122"/>
      <c r="W981" s="122"/>
      <c r="X981" s="122"/>
      <c r="Y981" s="122"/>
      <c r="Z981" s="122"/>
      <c r="AA981" s="122"/>
      <c r="AB981" s="122"/>
      <c r="AC981" s="122"/>
      <c r="AD981" s="122"/>
      <c r="AE981" s="122"/>
      <c r="AF981" s="122"/>
      <c r="AG981" s="122"/>
      <c r="AH981" s="122"/>
      <c r="AI981" s="122"/>
    </row>
    <row r="982" spans="1:35" ht="14.25" customHeight="1" x14ac:dyDescent="0.3">
      <c r="A982" s="122"/>
      <c r="D982" s="122"/>
      <c r="E982" s="122"/>
      <c r="F982" s="122"/>
      <c r="G982" s="122"/>
      <c r="H982" s="122"/>
      <c r="I982" s="122"/>
      <c r="J982" s="122"/>
      <c r="K982" s="122"/>
      <c r="L982" s="122"/>
      <c r="M982" s="122"/>
      <c r="N982" s="122"/>
      <c r="O982" s="122"/>
      <c r="P982" s="122"/>
      <c r="Q982" s="122"/>
      <c r="R982" s="122"/>
      <c r="S982" s="122"/>
      <c r="T982" s="122"/>
      <c r="U982" s="122"/>
      <c r="V982" s="122"/>
      <c r="W982" s="122"/>
      <c r="X982" s="122"/>
      <c r="Y982" s="122"/>
      <c r="Z982" s="122"/>
      <c r="AA982" s="122"/>
      <c r="AB982" s="122"/>
      <c r="AC982" s="122"/>
      <c r="AD982" s="122"/>
      <c r="AE982" s="122"/>
      <c r="AF982" s="122"/>
      <c r="AG982" s="122"/>
      <c r="AH982" s="122"/>
      <c r="AI982" s="122"/>
    </row>
    <row r="983" spans="1:35" ht="14.25" customHeight="1" x14ac:dyDescent="0.3">
      <c r="A983" s="122"/>
      <c r="D983" s="122"/>
      <c r="E983" s="122"/>
      <c r="F983" s="122"/>
      <c r="G983" s="122"/>
      <c r="H983" s="122"/>
      <c r="I983" s="122"/>
      <c r="J983" s="122"/>
      <c r="K983" s="122"/>
      <c r="L983" s="122"/>
      <c r="M983" s="122"/>
      <c r="N983" s="122"/>
      <c r="O983" s="122"/>
      <c r="P983" s="122"/>
      <c r="Q983" s="122"/>
      <c r="R983" s="122"/>
      <c r="S983" s="122"/>
      <c r="T983" s="122"/>
      <c r="U983" s="122"/>
      <c r="V983" s="122"/>
      <c r="W983" s="122"/>
      <c r="X983" s="122"/>
      <c r="Y983" s="122"/>
      <c r="Z983" s="122"/>
      <c r="AA983" s="122"/>
      <c r="AB983" s="122"/>
      <c r="AC983" s="122"/>
      <c r="AD983" s="122"/>
      <c r="AE983" s="122"/>
      <c r="AF983" s="122"/>
      <c r="AG983" s="122"/>
      <c r="AH983" s="122"/>
      <c r="AI983" s="122"/>
    </row>
    <row r="984" spans="1:35" ht="14.25" customHeight="1" x14ac:dyDescent="0.3">
      <c r="A984" s="122"/>
      <c r="D984" s="122"/>
      <c r="E984" s="122"/>
      <c r="F984" s="122"/>
      <c r="G984" s="122"/>
      <c r="H984" s="122"/>
      <c r="I984" s="122"/>
      <c r="J984" s="122"/>
      <c r="K984" s="122"/>
      <c r="L984" s="122"/>
      <c r="M984" s="122"/>
      <c r="N984" s="122"/>
      <c r="O984" s="122"/>
      <c r="P984" s="122"/>
      <c r="Q984" s="122"/>
      <c r="R984" s="122"/>
      <c r="S984" s="122"/>
      <c r="T984" s="122"/>
      <c r="U984" s="122"/>
      <c r="V984" s="122"/>
      <c r="W984" s="122"/>
      <c r="X984" s="122"/>
      <c r="Y984" s="122"/>
      <c r="Z984" s="122"/>
      <c r="AA984" s="122"/>
      <c r="AB984" s="122"/>
      <c r="AC984" s="122"/>
      <c r="AD984" s="122"/>
      <c r="AE984" s="122"/>
      <c r="AF984" s="122"/>
      <c r="AG984" s="122"/>
      <c r="AH984" s="122"/>
      <c r="AI984" s="122"/>
    </row>
    <row r="985" spans="1:35" ht="14.25" customHeight="1" x14ac:dyDescent="0.3">
      <c r="A985" s="122"/>
      <c r="D985" s="122"/>
      <c r="E985" s="122"/>
      <c r="F985" s="122"/>
      <c r="G985" s="122"/>
      <c r="H985" s="122"/>
      <c r="I985" s="122"/>
      <c r="J985" s="122"/>
      <c r="K985" s="122"/>
      <c r="L985" s="122"/>
      <c r="M985" s="122"/>
      <c r="N985" s="122"/>
      <c r="O985" s="122"/>
      <c r="P985" s="122"/>
      <c r="Q985" s="122"/>
      <c r="R985" s="122"/>
      <c r="S985" s="122"/>
      <c r="T985" s="122"/>
      <c r="U985" s="122"/>
      <c r="V985" s="122"/>
      <c r="W985" s="122"/>
      <c r="X985" s="122"/>
      <c r="Y985" s="122"/>
      <c r="Z985" s="122"/>
      <c r="AA985" s="122"/>
      <c r="AB985" s="122"/>
      <c r="AC985" s="122"/>
      <c r="AD985" s="122"/>
      <c r="AE985" s="122"/>
      <c r="AF985" s="122"/>
      <c r="AG985" s="122"/>
      <c r="AH985" s="122"/>
      <c r="AI985" s="122"/>
    </row>
    <row r="986" spans="1:35" ht="14.25" customHeight="1" x14ac:dyDescent="0.3">
      <c r="A986" s="122"/>
      <c r="D986" s="122"/>
      <c r="E986" s="122"/>
      <c r="F986" s="122"/>
      <c r="G986" s="122"/>
      <c r="H986" s="122"/>
      <c r="I986" s="122"/>
      <c r="J986" s="122"/>
      <c r="K986" s="122"/>
      <c r="L986" s="122"/>
      <c r="M986" s="122"/>
      <c r="N986" s="122"/>
      <c r="O986" s="122"/>
      <c r="P986" s="122"/>
      <c r="Q986" s="122"/>
      <c r="R986" s="122"/>
      <c r="S986" s="122"/>
      <c r="T986" s="122"/>
      <c r="U986" s="122"/>
      <c r="V986" s="122"/>
      <c r="W986" s="122"/>
      <c r="X986" s="122"/>
      <c r="Y986" s="122"/>
      <c r="Z986" s="122"/>
      <c r="AA986" s="122"/>
      <c r="AB986" s="122"/>
      <c r="AC986" s="122"/>
      <c r="AD986" s="122"/>
      <c r="AE986" s="122"/>
      <c r="AF986" s="122"/>
      <c r="AG986" s="122"/>
      <c r="AH986" s="122"/>
      <c r="AI986" s="122"/>
    </row>
    <row r="987" spans="1:35" ht="14.25" customHeight="1" x14ac:dyDescent="0.3">
      <c r="A987" s="122"/>
      <c r="D987" s="122"/>
      <c r="E987" s="122"/>
      <c r="F987" s="122"/>
      <c r="G987" s="122"/>
      <c r="H987" s="122"/>
      <c r="I987" s="122"/>
      <c r="J987" s="122"/>
      <c r="K987" s="122"/>
      <c r="L987" s="122"/>
      <c r="M987" s="122"/>
      <c r="N987" s="122"/>
      <c r="O987" s="122"/>
      <c r="P987" s="122"/>
      <c r="Q987" s="122"/>
      <c r="R987" s="122"/>
      <c r="S987" s="122"/>
      <c r="T987" s="122"/>
      <c r="U987" s="122"/>
      <c r="V987" s="122"/>
      <c r="W987" s="122"/>
      <c r="X987" s="122"/>
      <c r="Y987" s="122"/>
      <c r="Z987" s="122"/>
      <c r="AA987" s="122"/>
      <c r="AB987" s="122"/>
      <c r="AC987" s="122"/>
      <c r="AD987" s="122"/>
      <c r="AE987" s="122"/>
      <c r="AF987" s="122"/>
      <c r="AG987" s="122"/>
      <c r="AH987" s="122"/>
      <c r="AI987" s="122"/>
    </row>
    <row r="988" spans="1:35" ht="14.25" customHeight="1" x14ac:dyDescent="0.3">
      <c r="A988" s="122"/>
      <c r="D988" s="122"/>
      <c r="E988" s="122"/>
      <c r="F988" s="122"/>
      <c r="G988" s="122"/>
      <c r="H988" s="122"/>
      <c r="I988" s="122"/>
      <c r="J988" s="122"/>
      <c r="K988" s="122"/>
      <c r="L988" s="122"/>
      <c r="M988" s="122"/>
      <c r="N988" s="122"/>
      <c r="O988" s="122"/>
      <c r="P988" s="122"/>
      <c r="Q988" s="122"/>
      <c r="R988" s="122"/>
      <c r="S988" s="122"/>
      <c r="T988" s="122"/>
      <c r="U988" s="122"/>
      <c r="V988" s="122"/>
      <c r="W988" s="122"/>
      <c r="X988" s="122"/>
      <c r="Y988" s="122"/>
      <c r="Z988" s="122"/>
      <c r="AA988" s="122"/>
      <c r="AB988" s="122"/>
      <c r="AC988" s="122"/>
      <c r="AD988" s="122"/>
      <c r="AE988" s="122"/>
      <c r="AF988" s="122"/>
      <c r="AG988" s="122"/>
      <c r="AH988" s="122"/>
      <c r="AI988" s="122"/>
    </row>
    <row r="989" spans="1:35" ht="14.25" customHeight="1" x14ac:dyDescent="0.3">
      <c r="A989" s="122"/>
      <c r="D989" s="122"/>
      <c r="E989" s="122"/>
      <c r="F989" s="122"/>
      <c r="G989" s="122"/>
      <c r="H989" s="122"/>
      <c r="I989" s="122"/>
      <c r="J989" s="122"/>
      <c r="K989" s="122"/>
      <c r="L989" s="122"/>
      <c r="M989" s="122"/>
      <c r="N989" s="122"/>
      <c r="O989" s="122"/>
      <c r="P989" s="122"/>
      <c r="Q989" s="122"/>
      <c r="R989" s="122"/>
      <c r="S989" s="122"/>
      <c r="T989" s="122"/>
      <c r="U989" s="122"/>
      <c r="V989" s="122"/>
      <c r="W989" s="122"/>
      <c r="X989" s="122"/>
      <c r="Y989" s="122"/>
      <c r="Z989" s="122"/>
      <c r="AA989" s="122"/>
      <c r="AB989" s="122"/>
      <c r="AC989" s="122"/>
      <c r="AD989" s="122"/>
      <c r="AE989" s="122"/>
      <c r="AF989" s="122"/>
      <c r="AG989" s="122"/>
      <c r="AH989" s="122"/>
      <c r="AI989" s="122"/>
    </row>
    <row r="990" spans="1:35" ht="14.25" customHeight="1" x14ac:dyDescent="0.3">
      <c r="A990" s="122"/>
      <c r="D990" s="122"/>
      <c r="E990" s="122"/>
      <c r="F990" s="122"/>
      <c r="G990" s="122"/>
      <c r="H990" s="122"/>
      <c r="I990" s="122"/>
      <c r="J990" s="122"/>
      <c r="K990" s="122"/>
      <c r="L990" s="122"/>
      <c r="M990" s="122"/>
      <c r="N990" s="122"/>
      <c r="O990" s="122"/>
      <c r="P990" s="122"/>
      <c r="Q990" s="122"/>
      <c r="R990" s="122"/>
      <c r="S990" s="122"/>
      <c r="T990" s="122"/>
      <c r="U990" s="122"/>
      <c r="V990" s="122"/>
      <c r="W990" s="122"/>
      <c r="X990" s="122"/>
      <c r="Y990" s="122"/>
      <c r="Z990" s="122"/>
      <c r="AA990" s="122"/>
      <c r="AB990" s="122"/>
      <c r="AC990" s="122"/>
      <c r="AD990" s="122"/>
      <c r="AE990" s="122"/>
      <c r="AF990" s="122"/>
      <c r="AG990" s="122"/>
      <c r="AH990" s="122"/>
      <c r="AI990" s="122"/>
    </row>
    <row r="991" spans="1:35" ht="14.25" customHeight="1" x14ac:dyDescent="0.3">
      <c r="A991" s="122"/>
      <c r="D991" s="122"/>
      <c r="E991" s="122"/>
      <c r="F991" s="122"/>
      <c r="G991" s="122"/>
      <c r="H991" s="122"/>
      <c r="I991" s="122"/>
      <c r="J991" s="122"/>
      <c r="K991" s="122"/>
      <c r="L991" s="122"/>
      <c r="M991" s="122"/>
      <c r="N991" s="122"/>
      <c r="O991" s="122"/>
      <c r="P991" s="122"/>
      <c r="Q991" s="122"/>
      <c r="R991" s="122"/>
      <c r="S991" s="122"/>
      <c r="T991" s="122"/>
      <c r="U991" s="122"/>
      <c r="V991" s="122"/>
      <c r="W991" s="122"/>
      <c r="X991" s="122"/>
      <c r="Y991" s="122"/>
      <c r="Z991" s="122"/>
      <c r="AA991" s="122"/>
      <c r="AB991" s="122"/>
      <c r="AC991" s="122"/>
      <c r="AD991" s="122"/>
      <c r="AE991" s="122"/>
      <c r="AF991" s="122"/>
      <c r="AG991" s="122"/>
      <c r="AH991" s="122"/>
      <c r="AI991" s="122"/>
    </row>
    <row r="992" spans="1:35" ht="14.25" customHeight="1" x14ac:dyDescent="0.3">
      <c r="A992" s="122"/>
      <c r="D992" s="122"/>
      <c r="E992" s="122"/>
      <c r="F992" s="122"/>
      <c r="G992" s="122"/>
      <c r="H992" s="122"/>
      <c r="I992" s="122"/>
      <c r="J992" s="122"/>
      <c r="K992" s="122"/>
      <c r="L992" s="122"/>
      <c r="M992" s="122"/>
      <c r="N992" s="122"/>
      <c r="O992" s="122"/>
      <c r="P992" s="122"/>
      <c r="Q992" s="122"/>
      <c r="R992" s="122"/>
      <c r="S992" s="122"/>
      <c r="T992" s="122"/>
      <c r="U992" s="122"/>
      <c r="V992" s="122"/>
      <c r="W992" s="122"/>
      <c r="X992" s="122"/>
      <c r="Y992" s="122"/>
      <c r="Z992" s="122"/>
      <c r="AA992" s="122"/>
      <c r="AB992" s="122"/>
      <c r="AC992" s="122"/>
      <c r="AD992" s="122"/>
      <c r="AE992" s="122"/>
      <c r="AF992" s="122"/>
      <c r="AG992" s="122"/>
      <c r="AH992" s="122"/>
      <c r="AI992" s="122"/>
    </row>
    <row r="993" spans="1:35" ht="14.25" customHeight="1" x14ac:dyDescent="0.3">
      <c r="A993" s="122"/>
      <c r="D993" s="122"/>
      <c r="E993" s="122"/>
      <c r="F993" s="122"/>
      <c r="G993" s="122"/>
      <c r="H993" s="122"/>
      <c r="I993" s="122"/>
      <c r="J993" s="122"/>
      <c r="K993" s="122"/>
      <c r="L993" s="122"/>
      <c r="M993" s="122"/>
      <c r="N993" s="122"/>
      <c r="O993" s="122"/>
      <c r="P993" s="122"/>
      <c r="Q993" s="122"/>
      <c r="R993" s="122"/>
      <c r="S993" s="122"/>
      <c r="T993" s="122"/>
      <c r="U993" s="122"/>
      <c r="V993" s="122"/>
      <c r="W993" s="122"/>
      <c r="X993" s="122"/>
      <c r="Y993" s="122"/>
      <c r="Z993" s="122"/>
      <c r="AA993" s="122"/>
      <c r="AB993" s="122"/>
      <c r="AC993" s="122"/>
      <c r="AD993" s="122"/>
      <c r="AE993" s="122"/>
      <c r="AF993" s="122"/>
      <c r="AG993" s="122"/>
      <c r="AH993" s="122"/>
      <c r="AI993" s="122"/>
    </row>
    <row r="994" spans="1:35" ht="14.25" customHeight="1" x14ac:dyDescent="0.3">
      <c r="A994" s="122"/>
      <c r="D994" s="122"/>
      <c r="E994" s="122"/>
      <c r="F994" s="122"/>
      <c r="G994" s="122"/>
      <c r="H994" s="122"/>
      <c r="I994" s="122"/>
      <c r="J994" s="122"/>
      <c r="K994" s="122"/>
      <c r="L994" s="122"/>
      <c r="M994" s="122"/>
      <c r="N994" s="122"/>
      <c r="O994" s="122"/>
      <c r="P994" s="122"/>
      <c r="Q994" s="122"/>
      <c r="R994" s="122"/>
      <c r="S994" s="122"/>
      <c r="T994" s="122"/>
      <c r="U994" s="122"/>
      <c r="V994" s="122"/>
      <c r="W994" s="122"/>
      <c r="X994" s="122"/>
      <c r="Y994" s="122"/>
      <c r="Z994" s="122"/>
      <c r="AA994" s="122"/>
      <c r="AB994" s="122"/>
      <c r="AC994" s="122"/>
      <c r="AD994" s="122"/>
      <c r="AE994" s="122"/>
      <c r="AF994" s="122"/>
      <c r="AG994" s="122"/>
      <c r="AH994" s="122"/>
      <c r="AI994" s="122"/>
    </row>
    <row r="995" spans="1:35" ht="14.25" customHeight="1" x14ac:dyDescent="0.3">
      <c r="A995" s="122"/>
      <c r="D995" s="122"/>
      <c r="E995" s="122"/>
      <c r="F995" s="122"/>
      <c r="G995" s="122"/>
      <c r="H995" s="122"/>
      <c r="I995" s="122"/>
      <c r="J995" s="122"/>
      <c r="K995" s="122"/>
      <c r="L995" s="122"/>
      <c r="M995" s="122"/>
      <c r="N995" s="122"/>
      <c r="O995" s="122"/>
      <c r="P995" s="122"/>
      <c r="Q995" s="122"/>
      <c r="R995" s="122"/>
      <c r="S995" s="122"/>
      <c r="T995" s="122"/>
      <c r="U995" s="122"/>
      <c r="V995" s="122"/>
      <c r="W995" s="122"/>
      <c r="X995" s="122"/>
      <c r="Y995" s="122"/>
      <c r="Z995" s="122"/>
      <c r="AA995" s="122"/>
      <c r="AB995" s="122"/>
      <c r="AC995" s="122"/>
      <c r="AD995" s="122"/>
      <c r="AE995" s="122"/>
      <c r="AF995" s="122"/>
      <c r="AG995" s="122"/>
      <c r="AH995" s="122"/>
      <c r="AI995" s="122"/>
    </row>
    <row r="996" spans="1:35" ht="14.25" customHeight="1" x14ac:dyDescent="0.3">
      <c r="A996" s="122"/>
      <c r="D996" s="122"/>
      <c r="E996" s="122"/>
      <c r="F996" s="122"/>
      <c r="G996" s="122"/>
      <c r="H996" s="122"/>
      <c r="I996" s="122"/>
      <c r="J996" s="122"/>
      <c r="K996" s="122"/>
      <c r="L996" s="122"/>
      <c r="M996" s="122"/>
      <c r="N996" s="122"/>
      <c r="O996" s="122"/>
      <c r="P996" s="122"/>
      <c r="Q996" s="122"/>
      <c r="R996" s="122"/>
      <c r="S996" s="122"/>
      <c r="T996" s="122"/>
      <c r="U996" s="122"/>
      <c r="V996" s="122"/>
      <c r="W996" s="122"/>
      <c r="X996" s="122"/>
      <c r="Y996" s="122"/>
      <c r="Z996" s="122"/>
      <c r="AA996" s="122"/>
      <c r="AB996" s="122"/>
      <c r="AC996" s="122"/>
      <c r="AD996" s="122"/>
      <c r="AE996" s="122"/>
      <c r="AF996" s="122"/>
      <c r="AG996" s="122"/>
      <c r="AH996" s="122"/>
      <c r="AI996" s="122"/>
    </row>
    <row r="997" spans="1:35" ht="14.25" customHeight="1" x14ac:dyDescent="0.3">
      <c r="A997" s="122"/>
      <c r="D997" s="122"/>
      <c r="E997" s="122"/>
      <c r="F997" s="122"/>
      <c r="G997" s="122"/>
      <c r="H997" s="122"/>
      <c r="I997" s="122"/>
      <c r="J997" s="122"/>
      <c r="K997" s="122"/>
      <c r="L997" s="122"/>
      <c r="M997" s="122"/>
      <c r="N997" s="122"/>
      <c r="O997" s="122"/>
      <c r="P997" s="122"/>
      <c r="Q997" s="122"/>
      <c r="R997" s="122"/>
      <c r="S997" s="122"/>
      <c r="T997" s="122"/>
      <c r="U997" s="122"/>
      <c r="V997" s="122"/>
      <c r="W997" s="122"/>
      <c r="X997" s="122"/>
      <c r="Y997" s="122"/>
      <c r="Z997" s="122"/>
      <c r="AA997" s="122"/>
      <c r="AB997" s="122"/>
      <c r="AC997" s="122"/>
      <c r="AD997" s="122"/>
      <c r="AE997" s="122"/>
      <c r="AF997" s="122"/>
      <c r="AG997" s="122"/>
      <c r="AH997" s="122"/>
      <c r="AI997" s="122"/>
    </row>
    <row r="998" spans="1:35" ht="14.25" customHeight="1" x14ac:dyDescent="0.3">
      <c r="A998" s="122"/>
      <c r="D998" s="122"/>
      <c r="E998" s="122"/>
      <c r="F998" s="122"/>
      <c r="G998" s="122"/>
      <c r="H998" s="122"/>
      <c r="I998" s="122"/>
      <c r="J998" s="122"/>
      <c r="K998" s="122"/>
      <c r="L998" s="122"/>
      <c r="M998" s="122"/>
      <c r="N998" s="122"/>
      <c r="O998" s="122"/>
      <c r="P998" s="122"/>
      <c r="Q998" s="122"/>
      <c r="R998" s="122"/>
      <c r="S998" s="122"/>
      <c r="T998" s="122"/>
      <c r="U998" s="122"/>
      <c r="V998" s="122"/>
      <c r="W998" s="122"/>
      <c r="X998" s="122"/>
      <c r="Y998" s="122"/>
      <c r="Z998" s="122"/>
      <c r="AA998" s="122"/>
      <c r="AB998" s="122"/>
      <c r="AC998" s="122"/>
      <c r="AD998" s="122"/>
      <c r="AE998" s="122"/>
      <c r="AF998" s="122"/>
      <c r="AG998" s="122"/>
      <c r="AH998" s="122"/>
      <c r="AI998" s="122"/>
    </row>
    <row r="999" spans="1:35" ht="14.25" customHeight="1" x14ac:dyDescent="0.3">
      <c r="A999" s="122"/>
      <c r="D999" s="122"/>
      <c r="E999" s="122"/>
      <c r="F999" s="122"/>
      <c r="G999" s="122"/>
      <c r="H999" s="122"/>
      <c r="I999" s="122"/>
      <c r="J999" s="122"/>
      <c r="K999" s="122"/>
      <c r="L999" s="122"/>
      <c r="M999" s="122"/>
      <c r="N999" s="122"/>
      <c r="O999" s="122"/>
      <c r="P999" s="122"/>
      <c r="Q999" s="122"/>
      <c r="R999" s="122"/>
      <c r="S999" s="122"/>
      <c r="T999" s="122"/>
      <c r="U999" s="122"/>
      <c r="V999" s="122"/>
      <c r="W999" s="122"/>
      <c r="X999" s="122"/>
      <c r="Y999" s="122"/>
      <c r="Z999" s="122"/>
      <c r="AA999" s="122"/>
      <c r="AB999" s="122"/>
      <c r="AC999" s="122"/>
      <c r="AD999" s="122"/>
      <c r="AE999" s="122"/>
      <c r="AF999" s="122"/>
      <c r="AG999" s="122"/>
      <c r="AH999" s="122"/>
      <c r="AI999" s="122"/>
    </row>
    <row r="1000" spans="1:35" ht="14.25" customHeight="1" x14ac:dyDescent="0.3">
      <c r="A1000" s="122"/>
      <c r="D1000" s="122"/>
      <c r="E1000" s="122"/>
      <c r="F1000" s="122"/>
      <c r="G1000" s="122"/>
      <c r="H1000" s="122"/>
      <c r="I1000" s="122"/>
      <c r="J1000" s="122"/>
      <c r="K1000" s="122"/>
      <c r="L1000" s="122"/>
      <c r="M1000" s="122"/>
      <c r="N1000" s="122"/>
      <c r="O1000" s="122"/>
      <c r="P1000" s="122"/>
      <c r="Q1000" s="122"/>
      <c r="R1000" s="122"/>
      <c r="S1000" s="122"/>
      <c r="T1000" s="122"/>
      <c r="U1000" s="122"/>
      <c r="V1000" s="122"/>
      <c r="W1000" s="122"/>
      <c r="X1000" s="122"/>
      <c r="Y1000" s="122"/>
      <c r="Z1000" s="122"/>
      <c r="AA1000" s="122"/>
      <c r="AB1000" s="122"/>
      <c r="AC1000" s="122"/>
      <c r="AD1000" s="122"/>
      <c r="AE1000" s="122"/>
      <c r="AF1000" s="122"/>
      <c r="AG1000" s="122"/>
      <c r="AH1000" s="122"/>
      <c r="AI1000" s="122"/>
    </row>
    <row r="1001" spans="1:35" ht="14.25" customHeight="1" x14ac:dyDescent="0.3">
      <c r="A1001" s="122"/>
      <c r="D1001" s="122"/>
      <c r="E1001" s="122"/>
      <c r="F1001" s="122"/>
      <c r="G1001" s="122"/>
      <c r="H1001" s="122"/>
      <c r="I1001" s="122"/>
      <c r="J1001" s="122"/>
      <c r="K1001" s="122"/>
      <c r="L1001" s="122"/>
      <c r="M1001" s="122"/>
      <c r="N1001" s="122"/>
      <c r="O1001" s="122"/>
      <c r="P1001" s="122"/>
      <c r="Q1001" s="122"/>
      <c r="R1001" s="122"/>
      <c r="S1001" s="122"/>
      <c r="T1001" s="122"/>
      <c r="U1001" s="122"/>
      <c r="V1001" s="122"/>
      <c r="W1001" s="122"/>
      <c r="X1001" s="122"/>
      <c r="Y1001" s="122"/>
      <c r="Z1001" s="122"/>
      <c r="AA1001" s="122"/>
      <c r="AB1001" s="122"/>
      <c r="AC1001" s="122"/>
      <c r="AD1001" s="122"/>
      <c r="AE1001" s="122"/>
      <c r="AF1001" s="122"/>
      <c r="AG1001" s="122"/>
      <c r="AH1001" s="122"/>
      <c r="AI1001" s="122"/>
    </row>
    <row r="1002" spans="1:35" ht="14.25" customHeight="1" x14ac:dyDescent="0.3">
      <c r="A1002" s="122"/>
      <c r="D1002" s="122"/>
      <c r="E1002" s="122"/>
      <c r="F1002" s="122"/>
      <c r="G1002" s="122"/>
      <c r="H1002" s="122"/>
      <c r="I1002" s="122"/>
      <c r="J1002" s="122"/>
      <c r="K1002" s="122"/>
      <c r="L1002" s="122"/>
      <c r="M1002" s="122"/>
      <c r="N1002" s="122"/>
      <c r="O1002" s="122"/>
      <c r="P1002" s="122"/>
      <c r="Q1002" s="122"/>
      <c r="R1002" s="122"/>
      <c r="S1002" s="122"/>
      <c r="T1002" s="122"/>
      <c r="U1002" s="122"/>
      <c r="V1002" s="122"/>
      <c r="W1002" s="122"/>
      <c r="X1002" s="122"/>
      <c r="Y1002" s="122"/>
      <c r="Z1002" s="122"/>
      <c r="AA1002" s="122"/>
      <c r="AB1002" s="122"/>
      <c r="AC1002" s="122"/>
      <c r="AD1002" s="122"/>
      <c r="AE1002" s="122"/>
      <c r="AF1002" s="122"/>
      <c r="AG1002" s="122"/>
      <c r="AH1002" s="122"/>
      <c r="AI1002" s="122"/>
    </row>
    <row r="1003" spans="1:35" ht="14.25" customHeight="1" x14ac:dyDescent="0.3">
      <c r="A1003" s="122"/>
      <c r="D1003" s="122"/>
      <c r="E1003" s="122"/>
      <c r="F1003" s="122"/>
      <c r="G1003" s="122"/>
      <c r="H1003" s="122"/>
      <c r="I1003" s="122"/>
      <c r="J1003" s="122"/>
      <c r="K1003" s="122"/>
      <c r="L1003" s="122"/>
      <c r="M1003" s="122"/>
      <c r="N1003" s="122"/>
      <c r="O1003" s="122"/>
      <c r="P1003" s="122"/>
      <c r="Q1003" s="122"/>
      <c r="R1003" s="122"/>
      <c r="S1003" s="122"/>
      <c r="T1003" s="122"/>
      <c r="U1003" s="122"/>
      <c r="V1003" s="122"/>
      <c r="W1003" s="122"/>
      <c r="X1003" s="122"/>
      <c r="Y1003" s="122"/>
      <c r="Z1003" s="122"/>
      <c r="AA1003" s="122"/>
      <c r="AB1003" s="122"/>
      <c r="AC1003" s="122"/>
      <c r="AD1003" s="122"/>
      <c r="AE1003" s="122"/>
      <c r="AF1003" s="122"/>
      <c r="AG1003" s="122"/>
      <c r="AH1003" s="122"/>
      <c r="AI1003" s="122"/>
    </row>
    <row r="1004" spans="1:35" ht="14.25" customHeight="1" x14ac:dyDescent="0.3">
      <c r="A1004" s="122"/>
      <c r="D1004" s="122"/>
      <c r="E1004" s="122"/>
      <c r="F1004" s="122"/>
      <c r="G1004" s="122"/>
      <c r="H1004" s="122"/>
      <c r="I1004" s="122"/>
      <c r="J1004" s="122"/>
      <c r="K1004" s="122"/>
      <c r="L1004" s="122"/>
      <c r="M1004" s="122"/>
      <c r="N1004" s="122"/>
      <c r="O1004" s="122"/>
      <c r="P1004" s="122"/>
      <c r="Q1004" s="122"/>
      <c r="R1004" s="122"/>
      <c r="S1004" s="122"/>
      <c r="T1004" s="122"/>
      <c r="U1004" s="122"/>
      <c r="V1004" s="122"/>
      <c r="W1004" s="122"/>
      <c r="X1004" s="122"/>
      <c r="Y1004" s="122"/>
      <c r="Z1004" s="122"/>
      <c r="AA1004" s="122"/>
      <c r="AB1004" s="122"/>
      <c r="AC1004" s="122"/>
      <c r="AD1004" s="122"/>
      <c r="AE1004" s="122"/>
      <c r="AF1004" s="122"/>
      <c r="AG1004" s="122"/>
      <c r="AH1004" s="122"/>
      <c r="AI1004" s="122"/>
    </row>
    <row r="1005" spans="1:35" ht="14.25" customHeight="1" x14ac:dyDescent="0.3">
      <c r="A1005" s="122"/>
      <c r="D1005" s="122"/>
      <c r="E1005" s="122"/>
      <c r="F1005" s="122"/>
      <c r="G1005" s="122"/>
      <c r="H1005" s="122"/>
      <c r="I1005" s="122"/>
      <c r="J1005" s="122"/>
      <c r="K1005" s="122"/>
      <c r="L1005" s="122"/>
      <c r="M1005" s="122"/>
      <c r="N1005" s="122"/>
      <c r="O1005" s="122"/>
      <c r="P1005" s="122"/>
      <c r="Q1005" s="122"/>
      <c r="R1005" s="122"/>
      <c r="S1005" s="122"/>
      <c r="T1005" s="122"/>
      <c r="U1005" s="122"/>
      <c r="V1005" s="122"/>
      <c r="W1005" s="122"/>
      <c r="X1005" s="122"/>
      <c r="Y1005" s="122"/>
      <c r="Z1005" s="122"/>
      <c r="AA1005" s="122"/>
      <c r="AB1005" s="122"/>
      <c r="AC1005" s="122"/>
      <c r="AD1005" s="122"/>
      <c r="AE1005" s="122"/>
      <c r="AF1005" s="122"/>
      <c r="AG1005" s="122"/>
      <c r="AH1005" s="122"/>
      <c r="AI1005" s="122"/>
    </row>
  </sheetData>
  <sheetProtection algorithmName="SHA-512" hashValue="JklTqn+UnlX2pWJutM4Sk/6WMpPOCJyZt9yuUqNHKcmpc3TbbbCcO5wRbahogZv0fi+K37NBueAuiDjP9G+ihQ==" saltValue="BfxkF9ryz71VcxgjE7+NgQ==" spinCount="100000" sheet="1" objects="1" scenarios="1"/>
  <mergeCells count="9">
    <mergeCell ref="X1:AA1"/>
    <mergeCell ref="AB1:AE1"/>
    <mergeCell ref="AF1:AI1"/>
    <mergeCell ref="A1:C1"/>
    <mergeCell ref="D1:G1"/>
    <mergeCell ref="H1:K1"/>
    <mergeCell ref="L1:O1"/>
    <mergeCell ref="P1:S1"/>
    <mergeCell ref="T1:W1"/>
  </mergeCells>
  <conditionalFormatting sqref="A3:A402">
    <cfRule type="expression" dxfId="42" priority="5">
      <formula>COUNTIF(A:A,A3)&gt;1</formula>
    </cfRule>
  </conditionalFormatting>
  <conditionalFormatting sqref="B3:C402">
    <cfRule type="expression" dxfId="41" priority="1">
      <formula>COUNTIF(B:B,B3)&gt;1</formula>
    </cfRule>
  </conditionalFormatting>
  <conditionalFormatting sqref="J3:J402">
    <cfRule type="expression" dxfId="40" priority="6">
      <formula>H3:H402=9</formula>
    </cfRule>
  </conditionalFormatting>
  <conditionalFormatting sqref="J3:K402 N3:O402 R3:S402 V3:W402 Z3:AA402 AD3:AE402 AH3:AI402">
    <cfRule type="cellIs" dxfId="39" priority="3" operator="equal">
      <formula>"No PY"</formula>
    </cfRule>
    <cfRule type="cellIs" dxfId="38" priority="4" operator="equal">
      <formula>"No CY"</formula>
    </cfRule>
  </conditionalFormatting>
  <conditionalFormatting sqref="K3:K402">
    <cfRule type="expression" dxfId="37" priority="14">
      <formula>H3:H402=9</formula>
    </cfRule>
  </conditionalFormatting>
  <conditionalFormatting sqref="N3:N402">
    <cfRule type="expression" dxfId="36" priority="9">
      <formula>L3:L402=9</formula>
    </cfRule>
  </conditionalFormatting>
  <conditionalFormatting sqref="O3:O402">
    <cfRule type="expression" dxfId="35" priority="15">
      <formula>L3:L402=9</formula>
    </cfRule>
  </conditionalFormatting>
  <conditionalFormatting sqref="R3:R402">
    <cfRule type="expression" dxfId="34" priority="8">
      <formula>P3:P402=9</formula>
    </cfRule>
  </conditionalFormatting>
  <conditionalFormatting sqref="S3:S402">
    <cfRule type="expression" dxfId="33" priority="16">
      <formula>P3:P402=9</formula>
    </cfRule>
  </conditionalFormatting>
  <conditionalFormatting sqref="V3:V402">
    <cfRule type="expression" dxfId="32" priority="7">
      <formula>T3:T402=9</formula>
    </cfRule>
  </conditionalFormatting>
  <conditionalFormatting sqref="W3:W402">
    <cfRule type="expression" dxfId="31" priority="17">
      <formula>T3:T402=9</formula>
    </cfRule>
  </conditionalFormatting>
  <conditionalFormatting sqref="Z3:Z402">
    <cfRule type="expression" dxfId="30" priority="10">
      <formula>X3:X402=9</formula>
    </cfRule>
  </conditionalFormatting>
  <conditionalFormatting sqref="AA3:AA402">
    <cfRule type="expression" dxfId="29" priority="18">
      <formula>X3:X402=9</formula>
    </cfRule>
  </conditionalFormatting>
  <conditionalFormatting sqref="AD3:AD402">
    <cfRule type="expression" dxfId="28" priority="11">
      <formula>AB3:AB402=9</formula>
    </cfRule>
  </conditionalFormatting>
  <conditionalFormatting sqref="AE3:AE402">
    <cfRule type="expression" dxfId="27" priority="19">
      <formula>AB3:AB402=9</formula>
    </cfRule>
  </conditionalFormatting>
  <conditionalFormatting sqref="AH3:AH402">
    <cfRule type="expression" dxfId="26" priority="13">
      <formula>AF3:AF402=9</formula>
    </cfRule>
  </conditionalFormatting>
  <conditionalFormatting sqref="AH3:AI3">
    <cfRule type="expression" dxfId="25" priority="12">
      <formula>"af3:af402=9"</formula>
    </cfRule>
  </conditionalFormatting>
  <conditionalFormatting sqref="AI3:AI402">
    <cfRule type="expression" dxfId="24" priority="20">
      <formula>AF3:AF402=9</formula>
    </cfRule>
  </conditionalFormatting>
  <pageMargins left="0.7" right="0.7" top="0.75" bottom="0.75" header="0" footer="0"/>
  <pageSetup orientation="landscape"/>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C23A44-965B-402F-9A6C-68F71E991F41}">
  <sheetPr>
    <tabColor theme="4" tint="0.39997558519241921"/>
  </sheetPr>
  <dimension ref="A1:AA912"/>
  <sheetViews>
    <sheetView workbookViewId="0">
      <selection activeCell="B3" sqref="B3:Q3"/>
    </sheetView>
  </sheetViews>
  <sheetFormatPr defaultColWidth="14.44140625" defaultRowHeight="14.4" x14ac:dyDescent="0.3"/>
  <cols>
    <col min="1" max="1" width="5.6640625" style="33" customWidth="1"/>
    <col min="2" max="2" width="8.6640625" style="33" customWidth="1"/>
    <col min="3" max="3" width="6.33203125" style="33" customWidth="1"/>
    <col min="4" max="4" width="5" style="33" customWidth="1"/>
    <col min="5" max="5" width="1.6640625" style="33" customWidth="1"/>
    <col min="6" max="6" width="5" style="33" customWidth="1"/>
    <col min="7" max="7" width="6.6640625" style="33" customWidth="1"/>
    <col min="8" max="12" width="8.6640625" style="33" customWidth="1"/>
    <col min="13" max="13" width="9.5546875" style="33" customWidth="1"/>
    <col min="14" max="15" width="8.6640625" style="33" customWidth="1"/>
    <col min="16" max="16" width="9.88671875" style="33" customWidth="1"/>
    <col min="17" max="17" width="8.6640625" style="33" customWidth="1"/>
    <col min="18" max="18" width="5.88671875" style="33" customWidth="1"/>
    <col min="19" max="21" width="8.6640625" style="33" customWidth="1"/>
    <col min="22" max="28" width="8.6640625" style="1" customWidth="1"/>
    <col min="29" max="16384" width="14.44140625" style="1"/>
  </cols>
  <sheetData>
    <row r="1" spans="1:18" s="33" customFormat="1" ht="28.2" customHeight="1" x14ac:dyDescent="0.3">
      <c r="A1" s="50"/>
      <c r="B1" s="50"/>
      <c r="C1" s="50"/>
      <c r="D1" s="50"/>
      <c r="E1" s="50"/>
      <c r="F1" s="50"/>
      <c r="G1" s="50"/>
      <c r="H1" s="50"/>
      <c r="I1" s="50"/>
      <c r="J1" s="50"/>
      <c r="K1" s="50"/>
      <c r="L1" s="50"/>
      <c r="M1" s="50"/>
      <c r="N1" s="50"/>
      <c r="O1" s="50"/>
      <c r="P1" s="50"/>
      <c r="Q1" s="50"/>
      <c r="R1" s="50"/>
    </row>
    <row r="2" spans="1:18" s="33" customFormat="1" ht="14.25" customHeight="1" x14ac:dyDescent="0.3">
      <c r="A2" s="50"/>
      <c r="R2" s="50"/>
    </row>
    <row r="3" spans="1:18" s="33" customFormat="1" ht="22.2" customHeight="1" x14ac:dyDescent="0.5">
      <c r="A3" s="50"/>
      <c r="B3" s="386" t="s">
        <v>615</v>
      </c>
      <c r="C3" s="386"/>
      <c r="D3" s="386"/>
      <c r="E3" s="386"/>
      <c r="F3" s="386"/>
      <c r="G3" s="386"/>
      <c r="H3" s="386"/>
      <c r="I3" s="386"/>
      <c r="J3" s="386"/>
      <c r="K3" s="386"/>
      <c r="L3" s="386"/>
      <c r="M3" s="386"/>
      <c r="N3" s="386"/>
      <c r="O3" s="386"/>
      <c r="P3" s="386"/>
      <c r="Q3" s="386"/>
      <c r="R3" s="50"/>
    </row>
    <row r="4" spans="1:18" s="33" customFormat="1" ht="22.2" customHeight="1" x14ac:dyDescent="0.4">
      <c r="A4" s="50"/>
      <c r="B4" s="387" t="s">
        <v>152</v>
      </c>
      <c r="C4" s="388"/>
      <c r="D4" s="388"/>
      <c r="E4" s="388"/>
      <c r="F4" s="388"/>
      <c r="G4" s="388"/>
      <c r="H4" s="388"/>
      <c r="I4" s="388"/>
      <c r="J4" s="388"/>
      <c r="K4" s="388"/>
      <c r="L4" s="388"/>
      <c r="M4" s="388"/>
      <c r="N4" s="388"/>
      <c r="O4" s="388"/>
      <c r="P4" s="388"/>
      <c r="Q4" s="388"/>
      <c r="R4" s="50"/>
    </row>
    <row r="5" spans="1:18" s="33" customFormat="1" ht="21" x14ac:dyDescent="0.4">
      <c r="A5" s="50"/>
      <c r="B5" s="51"/>
      <c r="C5" s="52"/>
      <c r="D5" s="52"/>
      <c r="E5" s="52"/>
      <c r="F5" s="52"/>
      <c r="G5" s="52"/>
      <c r="H5" s="52"/>
      <c r="I5" s="52"/>
      <c r="J5" s="52"/>
      <c r="K5" s="52"/>
      <c r="L5" s="52"/>
      <c r="M5" s="52"/>
      <c r="N5" s="52"/>
      <c r="O5" s="52"/>
      <c r="P5" s="52"/>
      <c r="Q5" s="52"/>
      <c r="R5" s="50"/>
    </row>
    <row r="6" spans="1:18" s="33" customFormat="1" ht="21" x14ac:dyDescent="0.4">
      <c r="A6" s="50"/>
      <c r="B6" s="51"/>
      <c r="C6" s="378" t="s">
        <v>43</v>
      </c>
      <c r="D6" s="378"/>
      <c r="E6" s="378"/>
      <c r="F6" s="378"/>
      <c r="G6" s="378"/>
      <c r="H6" s="378"/>
      <c r="I6" s="378"/>
      <c r="J6" s="378"/>
      <c r="K6" s="378"/>
      <c r="L6" s="378"/>
      <c r="M6" s="378"/>
      <c r="N6" s="378"/>
      <c r="O6" s="378"/>
      <c r="P6" s="378"/>
      <c r="Q6" s="52"/>
      <c r="R6" s="50"/>
    </row>
    <row r="7" spans="1:18" s="33" customFormat="1" ht="7.95" customHeight="1" x14ac:dyDescent="0.4">
      <c r="A7" s="50"/>
      <c r="B7" s="51"/>
      <c r="C7" s="60"/>
      <c r="D7" s="60"/>
      <c r="E7" s="60"/>
      <c r="F7" s="60"/>
      <c r="G7" s="60"/>
      <c r="H7" s="60"/>
      <c r="I7" s="60"/>
      <c r="J7" s="60"/>
      <c r="K7" s="60"/>
      <c r="L7" s="60"/>
      <c r="M7" s="60"/>
      <c r="N7" s="60"/>
      <c r="O7" s="60"/>
      <c r="P7" s="60"/>
      <c r="Q7" s="52"/>
      <c r="R7" s="50"/>
    </row>
    <row r="8" spans="1:18" s="33" customFormat="1" ht="18.600000000000001" customHeight="1" x14ac:dyDescent="0.4">
      <c r="A8" s="50"/>
      <c r="B8" s="51"/>
      <c r="C8" s="389" t="s">
        <v>153</v>
      </c>
      <c r="D8" s="389"/>
      <c r="E8" s="389"/>
      <c r="F8" s="389"/>
      <c r="G8" s="389"/>
      <c r="H8" s="389"/>
      <c r="I8" s="389"/>
      <c r="J8" s="389"/>
      <c r="K8" s="389"/>
      <c r="L8" s="389"/>
      <c r="M8" s="389"/>
      <c r="N8" s="389"/>
      <c r="O8" s="389"/>
      <c r="P8" s="389"/>
      <c r="Q8" s="52"/>
      <c r="R8" s="50"/>
    </row>
    <row r="9" spans="1:18" s="33" customFormat="1" ht="14.4" customHeight="1" x14ac:dyDescent="0.4">
      <c r="A9" s="50"/>
      <c r="B9" s="51"/>
      <c r="C9" s="389" t="s">
        <v>154</v>
      </c>
      <c r="D9" s="389"/>
      <c r="E9" s="389"/>
      <c r="F9" s="389"/>
      <c r="G9" s="389"/>
      <c r="H9" s="389"/>
      <c r="I9" s="389"/>
      <c r="J9" s="389"/>
      <c r="K9" s="389"/>
      <c r="L9" s="389"/>
      <c r="M9" s="389"/>
      <c r="N9" s="389"/>
      <c r="O9" s="389"/>
      <c r="P9" s="389"/>
      <c r="Q9" s="52"/>
      <c r="R9" s="50"/>
    </row>
    <row r="10" spans="1:18" s="33" customFormat="1" ht="15" customHeight="1" x14ac:dyDescent="0.4">
      <c r="A10" s="50"/>
      <c r="B10" s="51"/>
      <c r="C10" s="379" t="s">
        <v>89</v>
      </c>
      <c r="D10" s="379"/>
      <c r="E10" s="379"/>
      <c r="F10" s="379"/>
      <c r="G10" s="379"/>
      <c r="H10" s="379"/>
      <c r="I10" s="379"/>
      <c r="J10" s="379"/>
      <c r="K10" s="379"/>
      <c r="L10" s="379"/>
      <c r="M10" s="379"/>
      <c r="N10" s="379"/>
      <c r="O10" s="379"/>
      <c r="P10" s="379"/>
      <c r="Q10" s="52"/>
      <c r="R10" s="50"/>
    </row>
    <row r="11" spans="1:18" s="33" customFormat="1" ht="16.2" customHeight="1" x14ac:dyDescent="0.4">
      <c r="A11" s="50"/>
      <c r="B11" s="51"/>
      <c r="C11" s="414" t="s">
        <v>155</v>
      </c>
      <c r="D11" s="414"/>
      <c r="E11" s="414"/>
      <c r="F11" s="414"/>
      <c r="G11" s="414"/>
      <c r="H11" s="414"/>
      <c r="I11" s="414"/>
      <c r="J11" s="414"/>
      <c r="K11" s="414"/>
      <c r="L11" s="414"/>
      <c r="M11" s="414"/>
      <c r="N11" s="414"/>
      <c r="O11" s="414"/>
      <c r="P11" s="52"/>
      <c r="Q11" s="52"/>
      <c r="R11" s="50"/>
    </row>
    <row r="12" spans="1:18" s="33" customFormat="1" ht="21" x14ac:dyDescent="0.4">
      <c r="A12" s="50"/>
      <c r="B12" s="51"/>
      <c r="C12" s="52"/>
      <c r="D12" s="52"/>
      <c r="E12" s="52"/>
      <c r="F12" s="52"/>
      <c r="G12" s="52"/>
      <c r="H12" s="52"/>
      <c r="I12" s="52"/>
      <c r="J12" s="52"/>
      <c r="K12" s="52"/>
      <c r="L12" s="52"/>
      <c r="M12" s="52"/>
      <c r="N12" s="52"/>
      <c r="O12" s="52"/>
      <c r="P12" s="52"/>
      <c r="Q12" s="52"/>
      <c r="R12" s="50"/>
    </row>
    <row r="13" spans="1:18" s="33" customFormat="1" ht="34.950000000000003" customHeight="1" x14ac:dyDescent="0.4">
      <c r="A13" s="50"/>
      <c r="B13" s="51"/>
      <c r="C13" s="378" t="s">
        <v>156</v>
      </c>
      <c r="D13" s="378"/>
      <c r="E13" s="378"/>
      <c r="F13" s="378"/>
      <c r="G13" s="378"/>
      <c r="H13" s="378"/>
      <c r="I13" s="378"/>
      <c r="J13" s="378"/>
      <c r="K13" s="378"/>
      <c r="L13" s="378"/>
      <c r="M13" s="378"/>
      <c r="N13" s="378"/>
      <c r="O13" s="378"/>
      <c r="P13" s="378"/>
      <c r="Q13" s="52"/>
      <c r="R13" s="50"/>
    </row>
    <row r="14" spans="1:18" s="56" customFormat="1" ht="13.95" customHeight="1" x14ac:dyDescent="0.3">
      <c r="A14" s="53"/>
      <c r="B14" s="54"/>
      <c r="C14" s="55"/>
      <c r="D14" s="55"/>
      <c r="E14" s="55"/>
      <c r="F14" s="55"/>
      <c r="G14" s="55"/>
      <c r="H14" s="55"/>
      <c r="I14" s="55"/>
      <c r="J14" s="55"/>
      <c r="K14" s="55"/>
      <c r="L14" s="55"/>
      <c r="M14" s="55"/>
      <c r="N14" s="55"/>
      <c r="O14" s="55"/>
      <c r="P14" s="55"/>
      <c r="Q14" s="55"/>
      <c r="R14" s="53"/>
    </row>
    <row r="15" spans="1:18" s="56" customFormat="1" ht="49.2" customHeight="1" x14ac:dyDescent="0.3">
      <c r="A15" s="53"/>
      <c r="B15" s="54"/>
      <c r="C15" s="55"/>
      <c r="D15" s="55"/>
      <c r="E15" s="415" t="s">
        <v>592</v>
      </c>
      <c r="F15" s="415"/>
      <c r="G15" s="415"/>
      <c r="H15" s="415"/>
      <c r="I15" s="415"/>
      <c r="J15" s="415"/>
      <c r="K15" s="415"/>
      <c r="L15" s="415"/>
      <c r="M15" s="415"/>
      <c r="N15" s="415"/>
      <c r="O15" s="415"/>
      <c r="P15" s="415"/>
      <c r="Q15" s="55"/>
      <c r="R15" s="53"/>
    </row>
    <row r="16" spans="1:18" s="56" customFormat="1" ht="15.6" x14ac:dyDescent="0.3">
      <c r="A16" s="53"/>
      <c r="B16" s="54"/>
      <c r="C16" s="55"/>
      <c r="D16" s="55"/>
      <c r="E16" s="59"/>
      <c r="F16" s="59"/>
      <c r="G16" s="59"/>
      <c r="H16" s="59"/>
      <c r="I16" s="59"/>
      <c r="J16" s="59"/>
      <c r="K16" s="59"/>
      <c r="L16" s="59"/>
      <c r="M16" s="59"/>
      <c r="N16" s="59"/>
      <c r="O16" s="59"/>
      <c r="P16" s="59"/>
      <c r="Q16" s="55"/>
      <c r="R16" s="53"/>
    </row>
    <row r="17" spans="1:18" s="56" customFormat="1" ht="30" customHeight="1" x14ac:dyDescent="0.3">
      <c r="A17" s="53"/>
      <c r="B17" s="54"/>
      <c r="C17" s="55"/>
      <c r="D17" s="55"/>
      <c r="E17" s="356" t="s">
        <v>431</v>
      </c>
      <c r="F17" s="356"/>
      <c r="G17" s="356"/>
      <c r="H17" s="356"/>
      <c r="I17" s="356"/>
      <c r="J17" s="356"/>
      <c r="K17" s="356"/>
      <c r="L17" s="356"/>
      <c r="M17" s="356"/>
      <c r="N17" s="356"/>
      <c r="O17" s="356"/>
      <c r="P17" s="356"/>
      <c r="Q17" s="55"/>
      <c r="R17" s="53"/>
    </row>
    <row r="18" spans="1:18" s="56" customFormat="1" ht="15.6" x14ac:dyDescent="0.3">
      <c r="A18" s="53"/>
      <c r="C18" s="57"/>
      <c r="D18" s="57"/>
      <c r="E18" s="57"/>
      <c r="F18" s="57"/>
      <c r="G18" s="57"/>
      <c r="H18" s="57"/>
      <c r="I18" s="57"/>
      <c r="J18" s="57"/>
      <c r="K18" s="57"/>
      <c r="L18" s="57"/>
      <c r="M18" s="57"/>
      <c r="N18" s="57"/>
      <c r="O18" s="57"/>
      <c r="P18" s="57"/>
      <c r="R18" s="53"/>
    </row>
    <row r="19" spans="1:18" s="56" customFormat="1" ht="60" customHeight="1" x14ac:dyDescent="0.3">
      <c r="A19" s="53"/>
      <c r="C19" s="58"/>
      <c r="E19" s="415" t="s">
        <v>606</v>
      </c>
      <c r="F19" s="415"/>
      <c r="G19" s="415"/>
      <c r="H19" s="415"/>
      <c r="I19" s="415"/>
      <c r="J19" s="415"/>
      <c r="K19" s="415"/>
      <c r="L19" s="415"/>
      <c r="M19" s="415"/>
      <c r="N19" s="415"/>
      <c r="O19" s="415"/>
      <c r="P19" s="415"/>
      <c r="R19" s="53"/>
    </row>
    <row r="20" spans="1:18" s="56" customFormat="1" ht="15.6" x14ac:dyDescent="0.3">
      <c r="A20" s="53"/>
      <c r="C20" s="58"/>
      <c r="E20" s="71"/>
      <c r="F20" s="71"/>
      <c r="G20" s="71"/>
      <c r="H20" s="71"/>
      <c r="I20" s="71"/>
      <c r="J20" s="71"/>
      <c r="K20" s="71"/>
      <c r="L20" s="71"/>
      <c r="M20" s="71"/>
      <c r="N20" s="71"/>
      <c r="O20" s="71"/>
      <c r="P20" s="71"/>
      <c r="R20" s="53"/>
    </row>
    <row r="21" spans="1:18" s="33" customFormat="1" ht="31.95" customHeight="1" x14ac:dyDescent="0.3">
      <c r="A21" s="50"/>
      <c r="E21" s="366" t="s">
        <v>157</v>
      </c>
      <c r="F21" s="366"/>
      <c r="G21" s="366"/>
      <c r="H21" s="366"/>
      <c r="I21" s="366"/>
      <c r="J21" s="366"/>
      <c r="K21" s="366"/>
      <c r="L21" s="366"/>
      <c r="M21" s="366"/>
      <c r="N21" s="366"/>
      <c r="O21" s="366"/>
      <c r="P21" s="366"/>
      <c r="R21" s="50"/>
    </row>
    <row r="22" spans="1:18" s="33" customFormat="1" ht="16.2" customHeight="1" x14ac:dyDescent="0.3">
      <c r="A22" s="50"/>
      <c r="R22" s="50"/>
    </row>
    <row r="23" spans="1:18" s="33" customFormat="1" ht="18.600000000000001" customHeight="1" x14ac:dyDescent="0.3">
      <c r="A23" s="50"/>
      <c r="E23" s="416" t="s">
        <v>158</v>
      </c>
      <c r="F23" s="416"/>
      <c r="G23" s="416"/>
      <c r="H23" s="416"/>
      <c r="I23" s="416"/>
      <c r="J23" s="416"/>
      <c r="K23" s="416"/>
      <c r="L23" s="416"/>
      <c r="M23" s="416"/>
      <c r="N23" s="416"/>
      <c r="O23" s="416"/>
      <c r="P23" s="416"/>
      <c r="R23" s="50"/>
    </row>
    <row r="24" spans="1:18" s="33" customFormat="1" ht="14.25" customHeight="1" x14ac:dyDescent="0.35">
      <c r="A24" s="50"/>
      <c r="C24" s="34"/>
      <c r="D24" s="34"/>
      <c r="E24" s="34"/>
      <c r="F24" s="34"/>
      <c r="G24" s="34"/>
      <c r="H24" s="34"/>
      <c r="I24" s="34"/>
      <c r="J24" s="34"/>
      <c r="K24" s="34"/>
      <c r="L24" s="34"/>
      <c r="M24" s="34"/>
      <c r="N24" s="34"/>
      <c r="O24" s="34"/>
      <c r="P24" s="34"/>
      <c r="Q24" s="34"/>
      <c r="R24" s="50"/>
    </row>
    <row r="25" spans="1:18" s="33" customFormat="1" ht="18" x14ac:dyDescent="0.35">
      <c r="A25" s="50"/>
      <c r="C25" s="378" t="s">
        <v>159</v>
      </c>
      <c r="D25" s="378"/>
      <c r="E25" s="378"/>
      <c r="F25" s="378"/>
      <c r="G25" s="378"/>
      <c r="H25" s="378"/>
      <c r="I25" s="378"/>
      <c r="J25" s="378"/>
      <c r="K25" s="378"/>
      <c r="L25" s="378"/>
      <c r="M25" s="378"/>
      <c r="N25" s="378"/>
      <c r="O25" s="378"/>
      <c r="P25" s="378"/>
      <c r="Q25" s="34"/>
      <c r="R25" s="50"/>
    </row>
    <row r="26" spans="1:18" s="56" customFormat="1" ht="15.6" x14ac:dyDescent="0.3">
      <c r="A26" s="53"/>
      <c r="B26" s="54"/>
      <c r="C26" s="55"/>
      <c r="D26" s="55"/>
      <c r="E26" s="59"/>
      <c r="F26" s="59"/>
      <c r="G26" s="59"/>
      <c r="H26" s="59"/>
      <c r="I26" s="59"/>
      <c r="J26" s="59"/>
      <c r="K26" s="59"/>
      <c r="L26" s="59"/>
      <c r="M26" s="59"/>
      <c r="N26" s="59"/>
      <c r="O26" s="59"/>
      <c r="P26" s="59"/>
      <c r="Q26" s="55"/>
      <c r="R26" s="53"/>
    </row>
    <row r="27" spans="1:18" s="56" customFormat="1" ht="30" customHeight="1" x14ac:dyDescent="0.3">
      <c r="A27" s="53"/>
      <c r="B27" s="54"/>
      <c r="C27" s="55"/>
      <c r="D27" s="55"/>
      <c r="E27" s="356" t="s">
        <v>426</v>
      </c>
      <c r="F27" s="356"/>
      <c r="G27" s="356"/>
      <c r="H27" s="356"/>
      <c r="I27" s="356"/>
      <c r="J27" s="356"/>
      <c r="K27" s="356"/>
      <c r="L27" s="356"/>
      <c r="M27" s="356"/>
      <c r="N27" s="356"/>
      <c r="O27" s="356"/>
      <c r="P27" s="356"/>
      <c r="Q27" s="55"/>
      <c r="R27" s="53"/>
    </row>
    <row r="28" spans="1:18" s="33" customFormat="1" ht="18" x14ac:dyDescent="0.35">
      <c r="A28" s="50"/>
      <c r="C28" s="60"/>
      <c r="D28" s="60"/>
      <c r="E28" s="60"/>
      <c r="F28" s="60"/>
      <c r="G28" s="60"/>
      <c r="H28" s="60"/>
      <c r="I28" s="60"/>
      <c r="J28" s="60"/>
      <c r="K28" s="60"/>
      <c r="L28" s="60"/>
      <c r="M28" s="60"/>
      <c r="N28" s="60"/>
      <c r="O28" s="60"/>
      <c r="P28" s="60"/>
      <c r="Q28" s="34"/>
      <c r="R28" s="50"/>
    </row>
    <row r="29" spans="1:18" s="56" customFormat="1" ht="30" customHeight="1" x14ac:dyDescent="0.3">
      <c r="A29" s="53"/>
      <c r="B29" s="54"/>
      <c r="C29" s="55"/>
      <c r="D29" s="55"/>
      <c r="E29" s="356" t="s">
        <v>160</v>
      </c>
      <c r="F29" s="356"/>
      <c r="G29" s="356"/>
      <c r="H29" s="356"/>
      <c r="I29" s="356"/>
      <c r="J29" s="356"/>
      <c r="K29" s="356"/>
      <c r="L29" s="356"/>
      <c r="M29" s="356"/>
      <c r="N29" s="356"/>
      <c r="O29" s="356"/>
      <c r="P29" s="356"/>
      <c r="Q29" s="55"/>
      <c r="R29" s="53"/>
    </row>
    <row r="30" spans="1:18" s="56" customFormat="1" ht="13.2" customHeight="1" x14ac:dyDescent="0.3">
      <c r="A30" s="53"/>
      <c r="B30" s="54"/>
      <c r="C30" s="55"/>
      <c r="D30" s="55"/>
      <c r="E30" s="61"/>
      <c r="F30" s="61"/>
      <c r="G30" s="61"/>
      <c r="H30" s="61"/>
      <c r="I30" s="61"/>
      <c r="J30" s="61"/>
      <c r="K30" s="61"/>
      <c r="L30" s="61"/>
      <c r="M30" s="61"/>
      <c r="N30" s="61"/>
      <c r="O30" s="61"/>
      <c r="P30" s="61"/>
      <c r="Q30" s="55"/>
      <c r="R30" s="53"/>
    </row>
    <row r="31" spans="1:18" s="56" customFormat="1" ht="47.4" customHeight="1" x14ac:dyDescent="0.3">
      <c r="A31" s="53"/>
      <c r="B31" s="54"/>
      <c r="C31" s="55"/>
      <c r="D31" s="55"/>
      <c r="E31" s="61"/>
      <c r="F31" s="62">
        <v>1</v>
      </c>
      <c r="G31" s="383" t="s">
        <v>161</v>
      </c>
      <c r="H31" s="383"/>
      <c r="I31" s="383"/>
      <c r="J31" s="383"/>
      <c r="K31" s="383"/>
      <c r="L31" s="383"/>
      <c r="M31" s="383"/>
      <c r="N31" s="383"/>
      <c r="O31" s="383"/>
      <c r="P31" s="383"/>
      <c r="Q31" s="55"/>
      <c r="R31" s="53"/>
    </row>
    <row r="32" spans="1:18" s="56" customFormat="1" ht="15.6" x14ac:dyDescent="0.3">
      <c r="A32" s="53"/>
      <c r="B32" s="54"/>
      <c r="C32" s="55"/>
      <c r="D32" s="55"/>
      <c r="E32" s="61"/>
      <c r="F32" s="62"/>
      <c r="G32" s="63"/>
      <c r="H32" s="63"/>
      <c r="I32" s="63"/>
      <c r="J32" s="63"/>
      <c r="K32" s="63"/>
      <c r="L32" s="63"/>
      <c r="M32" s="63"/>
      <c r="N32" s="63"/>
      <c r="O32" s="63"/>
      <c r="P32" s="63"/>
      <c r="Q32" s="55"/>
      <c r="R32" s="53"/>
    </row>
    <row r="33" spans="1:27" s="56" customFormat="1" ht="33.6" customHeight="1" x14ac:dyDescent="0.3">
      <c r="A33" s="53"/>
      <c r="B33" s="54"/>
      <c r="C33" s="55"/>
      <c r="D33" s="55"/>
      <c r="E33" s="61"/>
      <c r="F33" s="62">
        <v>2</v>
      </c>
      <c r="G33" s="383" t="s">
        <v>595</v>
      </c>
      <c r="H33" s="383"/>
      <c r="I33" s="383"/>
      <c r="J33" s="383"/>
      <c r="K33" s="383"/>
      <c r="L33" s="383"/>
      <c r="M33" s="383"/>
      <c r="N33" s="383"/>
      <c r="O33" s="383"/>
      <c r="P33" s="383"/>
      <c r="Q33" s="55"/>
      <c r="R33" s="53"/>
    </row>
    <row r="34" spans="1:27" s="56" customFormat="1" ht="15.6" x14ac:dyDescent="0.3">
      <c r="A34" s="53"/>
      <c r="B34" s="54"/>
      <c r="C34" s="55"/>
      <c r="D34" s="55"/>
      <c r="E34" s="61"/>
      <c r="F34" s="61"/>
      <c r="G34" s="61"/>
      <c r="H34" s="61"/>
      <c r="I34" s="61"/>
      <c r="J34" s="61"/>
      <c r="K34" s="61"/>
      <c r="L34" s="61"/>
      <c r="M34" s="61"/>
      <c r="N34" s="61"/>
      <c r="O34" s="61"/>
      <c r="P34" s="61"/>
      <c r="Q34" s="55"/>
      <c r="R34" s="53"/>
    </row>
    <row r="35" spans="1:27" s="56" customFormat="1" ht="79.95" customHeight="1" x14ac:dyDescent="0.3">
      <c r="A35" s="53"/>
      <c r="B35" s="54"/>
      <c r="C35" s="55"/>
      <c r="D35" s="55"/>
      <c r="E35" s="61"/>
      <c r="F35" s="62">
        <v>3</v>
      </c>
      <c r="G35" s="383" t="s">
        <v>162</v>
      </c>
      <c r="H35" s="383"/>
      <c r="I35" s="383"/>
      <c r="J35" s="383"/>
      <c r="K35" s="383"/>
      <c r="L35" s="383"/>
      <c r="M35" s="383"/>
      <c r="N35" s="383"/>
      <c r="O35" s="383"/>
      <c r="P35" s="383"/>
      <c r="Q35" s="55"/>
      <c r="R35" s="53"/>
    </row>
    <row r="36" spans="1:27" s="56" customFormat="1" ht="15.6" x14ac:dyDescent="0.3">
      <c r="A36" s="53"/>
      <c r="B36" s="54"/>
      <c r="C36" s="55"/>
      <c r="D36" s="55"/>
      <c r="E36" s="61"/>
      <c r="F36" s="62"/>
      <c r="G36" s="63"/>
      <c r="H36" s="63"/>
      <c r="I36" s="63"/>
      <c r="J36" s="63"/>
      <c r="K36" s="63"/>
      <c r="L36" s="63"/>
      <c r="M36" s="63"/>
      <c r="N36" s="63"/>
      <c r="O36" s="63"/>
      <c r="P36" s="63"/>
      <c r="Q36" s="55"/>
      <c r="R36" s="53"/>
    </row>
    <row r="37" spans="1:27" s="56" customFormat="1" ht="52.2" customHeight="1" x14ac:dyDescent="0.3">
      <c r="A37" s="53"/>
      <c r="B37" s="54"/>
      <c r="C37" s="55"/>
      <c r="D37" s="55"/>
      <c r="E37" s="61"/>
      <c r="F37" s="62"/>
      <c r="G37" s="383" t="s">
        <v>607</v>
      </c>
      <c r="H37" s="383"/>
      <c r="I37" s="383"/>
      <c r="J37" s="383"/>
      <c r="K37" s="383"/>
      <c r="L37" s="383"/>
      <c r="M37" s="383"/>
      <c r="N37" s="383"/>
      <c r="O37" s="383"/>
      <c r="P37" s="383"/>
      <c r="Q37" s="55"/>
      <c r="R37" s="53"/>
    </row>
    <row r="38" spans="1:27" s="56" customFormat="1" ht="15.6" x14ac:dyDescent="0.3">
      <c r="A38" s="53"/>
      <c r="B38" s="54"/>
      <c r="C38" s="55"/>
      <c r="D38" s="55"/>
      <c r="E38" s="61"/>
      <c r="F38" s="62"/>
      <c r="G38" s="63"/>
      <c r="H38" s="63"/>
      <c r="I38" s="63"/>
      <c r="J38" s="63"/>
      <c r="K38" s="63"/>
      <c r="L38" s="63"/>
      <c r="M38" s="63"/>
      <c r="N38" s="63"/>
      <c r="O38" s="63"/>
      <c r="P38" s="63"/>
      <c r="Q38" s="55"/>
      <c r="R38" s="53"/>
    </row>
    <row r="39" spans="1:27" s="56" customFormat="1" ht="44.4" customHeight="1" x14ac:dyDescent="0.3">
      <c r="A39" s="53"/>
      <c r="B39" s="54"/>
      <c r="C39" s="55"/>
      <c r="D39" s="55"/>
      <c r="E39" s="356" t="s">
        <v>163</v>
      </c>
      <c r="F39" s="356"/>
      <c r="G39" s="356"/>
      <c r="H39" s="356"/>
      <c r="I39" s="356"/>
      <c r="J39" s="356"/>
      <c r="K39" s="356"/>
      <c r="L39" s="356"/>
      <c r="M39" s="356"/>
      <c r="N39" s="356"/>
      <c r="O39" s="356"/>
      <c r="P39" s="356"/>
      <c r="Q39" s="55"/>
      <c r="R39" s="53"/>
    </row>
    <row r="40" spans="1:27" s="56" customFormat="1" ht="15.6" x14ac:dyDescent="0.3">
      <c r="A40" s="53"/>
      <c r="B40" s="54"/>
      <c r="C40" s="55"/>
      <c r="D40" s="55"/>
      <c r="E40" s="61"/>
      <c r="F40" s="61"/>
      <c r="G40" s="61"/>
      <c r="H40" s="61"/>
      <c r="I40" s="61"/>
      <c r="J40" s="61"/>
      <c r="K40" s="61"/>
      <c r="L40" s="61"/>
      <c r="M40" s="61"/>
      <c r="N40" s="61"/>
      <c r="O40" s="61"/>
      <c r="P40" s="61"/>
      <c r="Q40" s="55"/>
      <c r="R40" s="53"/>
      <c r="AA40" s="216"/>
    </row>
    <row r="41" spans="1:27" s="56" customFormat="1" ht="18" customHeight="1" x14ac:dyDescent="0.35">
      <c r="A41" s="53"/>
      <c r="B41" s="54"/>
      <c r="C41" s="378" t="s">
        <v>89</v>
      </c>
      <c r="D41" s="378"/>
      <c r="E41" s="378"/>
      <c r="F41" s="378"/>
      <c r="G41" s="378"/>
      <c r="H41" s="378"/>
      <c r="I41" s="378"/>
      <c r="J41" s="378"/>
      <c r="K41" s="378"/>
      <c r="L41" s="378"/>
      <c r="M41" s="378"/>
      <c r="N41" s="378"/>
      <c r="O41" s="378"/>
      <c r="P41" s="378"/>
      <c r="Q41" s="55"/>
      <c r="R41" s="53"/>
      <c r="AA41" s="216"/>
    </row>
    <row r="42" spans="1:27" s="56" customFormat="1" ht="18" customHeight="1" x14ac:dyDescent="0.35">
      <c r="A42" s="53"/>
      <c r="B42" s="54"/>
      <c r="C42" s="60"/>
      <c r="D42" s="60"/>
      <c r="E42" s="60"/>
      <c r="F42" s="60"/>
      <c r="G42" s="60"/>
      <c r="H42" s="60"/>
      <c r="I42" s="60"/>
      <c r="J42" s="60"/>
      <c r="K42" s="60"/>
      <c r="L42" s="60"/>
      <c r="M42" s="60"/>
      <c r="N42" s="60"/>
      <c r="O42" s="60"/>
      <c r="P42" s="60"/>
      <c r="Q42" s="55"/>
      <c r="R42" s="53"/>
      <c r="AA42" s="216"/>
    </row>
    <row r="43" spans="1:27" s="56" customFormat="1" ht="15.6" x14ac:dyDescent="0.3">
      <c r="A43" s="53"/>
      <c r="B43" s="54"/>
      <c r="C43" s="55"/>
      <c r="D43" s="55"/>
      <c r="E43" s="418" t="s">
        <v>596</v>
      </c>
      <c r="F43" s="419"/>
      <c r="G43" s="419"/>
      <c r="H43" s="419"/>
      <c r="I43" s="419"/>
      <c r="J43" s="419"/>
      <c r="K43" s="419"/>
      <c r="L43" s="419"/>
      <c r="M43" s="419"/>
      <c r="N43" s="419"/>
      <c r="O43" s="419"/>
      <c r="P43" s="61"/>
      <c r="Q43" s="55"/>
      <c r="R43" s="53"/>
      <c r="AA43" s="216"/>
    </row>
    <row r="44" spans="1:27" s="56" customFormat="1" ht="46.2" customHeight="1" x14ac:dyDescent="0.3">
      <c r="A44" s="53"/>
      <c r="B44" s="54"/>
      <c r="C44" s="55"/>
      <c r="D44" s="55"/>
      <c r="E44" s="366" t="s">
        <v>427</v>
      </c>
      <c r="F44" s="366"/>
      <c r="G44" s="366"/>
      <c r="H44" s="366"/>
      <c r="I44" s="366"/>
      <c r="J44" s="366"/>
      <c r="K44" s="366"/>
      <c r="L44" s="366"/>
      <c r="M44" s="366"/>
      <c r="N44" s="366"/>
      <c r="O44" s="366"/>
      <c r="P44" s="61"/>
      <c r="Q44" s="55"/>
      <c r="R44" s="53"/>
      <c r="AA44" s="216"/>
    </row>
    <row r="45" spans="1:27" s="56" customFormat="1" ht="15.6" x14ac:dyDescent="0.3">
      <c r="A45" s="53"/>
      <c r="B45" s="54"/>
      <c r="C45" s="55"/>
      <c r="D45" s="55"/>
      <c r="E45" s="61"/>
      <c r="F45" s="61"/>
      <c r="G45" s="61"/>
      <c r="H45" s="61"/>
      <c r="I45" s="61"/>
      <c r="J45" s="61"/>
      <c r="K45" s="61"/>
      <c r="L45" s="61"/>
      <c r="M45" s="61"/>
      <c r="N45" s="61"/>
      <c r="O45" s="61"/>
      <c r="P45" s="61"/>
      <c r="Q45" s="55"/>
      <c r="R45" s="53"/>
      <c r="AA45" s="216"/>
    </row>
    <row r="46" spans="1:27" s="56" customFormat="1" ht="18" x14ac:dyDescent="0.35">
      <c r="A46" s="53"/>
      <c r="B46" s="54"/>
      <c r="C46" s="378" t="s">
        <v>92</v>
      </c>
      <c r="D46" s="378"/>
      <c r="E46" s="378"/>
      <c r="F46" s="378"/>
      <c r="G46" s="378"/>
      <c r="H46" s="378"/>
      <c r="I46" s="378"/>
      <c r="J46" s="378"/>
      <c r="K46" s="378"/>
      <c r="L46" s="378"/>
      <c r="M46" s="378"/>
      <c r="N46" s="378"/>
      <c r="O46" s="378"/>
      <c r="P46" s="378"/>
      <c r="Q46" s="55"/>
      <c r="R46" s="53"/>
      <c r="AA46" s="216"/>
    </row>
    <row r="47" spans="1:27" s="33" customFormat="1" ht="12.6" customHeight="1" x14ac:dyDescent="0.35">
      <c r="A47" s="50"/>
      <c r="C47" s="368"/>
      <c r="D47" s="368"/>
      <c r="E47" s="368"/>
      <c r="F47" s="368"/>
      <c r="G47" s="368"/>
      <c r="H47" s="368"/>
      <c r="I47" s="368"/>
      <c r="J47" s="368"/>
      <c r="K47" s="368"/>
      <c r="L47" s="368"/>
      <c r="M47" s="368"/>
      <c r="N47" s="368"/>
      <c r="O47" s="368"/>
      <c r="P47" s="368"/>
      <c r="Q47" s="35"/>
      <c r="R47" s="50"/>
      <c r="U47" s="216" t="s">
        <v>11</v>
      </c>
    </row>
    <row r="48" spans="1:27" s="33" customFormat="1" ht="18" customHeight="1" x14ac:dyDescent="0.3">
      <c r="A48" s="50"/>
      <c r="C48" s="74" t="s">
        <v>93</v>
      </c>
      <c r="N48" s="417" t="s">
        <v>94</v>
      </c>
      <c r="O48" s="417"/>
      <c r="P48" s="417"/>
      <c r="Q48" s="417"/>
      <c r="R48" s="50"/>
    </row>
    <row r="49" spans="1:18" s="33" customFormat="1" ht="14.25" customHeight="1" x14ac:dyDescent="0.35">
      <c r="A49" s="50"/>
      <c r="C49" s="34"/>
      <c r="D49" s="34"/>
      <c r="E49" s="34"/>
      <c r="F49" s="34"/>
      <c r="G49" s="34"/>
      <c r="H49" s="34"/>
      <c r="I49" s="34"/>
      <c r="J49" s="34"/>
      <c r="K49" s="34"/>
      <c r="L49" s="34"/>
      <c r="M49" s="34"/>
      <c r="N49" s="34"/>
      <c r="O49" s="34"/>
      <c r="P49" s="34"/>
      <c r="Q49" s="34"/>
      <c r="R49" s="50"/>
    </row>
    <row r="50" spans="1:18" s="33" customFormat="1" ht="14.25" customHeight="1" x14ac:dyDescent="0.3">
      <c r="A50" s="50"/>
      <c r="R50" s="50"/>
    </row>
    <row r="51" spans="1:18" s="33" customFormat="1" ht="38.4" customHeight="1" x14ac:dyDescent="0.3">
      <c r="A51" s="50"/>
      <c r="B51" s="50"/>
      <c r="C51" s="50"/>
      <c r="D51" s="50"/>
      <c r="E51" s="50"/>
      <c r="F51" s="50"/>
      <c r="G51" s="50"/>
      <c r="H51" s="50"/>
      <c r="I51" s="50"/>
      <c r="J51" s="50"/>
      <c r="K51" s="50"/>
      <c r="L51" s="50"/>
      <c r="M51" s="50"/>
      <c r="N51" s="50"/>
      <c r="O51" s="50"/>
      <c r="P51" s="50"/>
      <c r="Q51" s="50"/>
      <c r="R51" s="50"/>
    </row>
    <row r="52" spans="1:18" s="33" customFormat="1" ht="14.25" customHeight="1" x14ac:dyDescent="0.3"/>
    <row r="53" spans="1:18" s="33" customFormat="1" ht="14.25" customHeight="1" x14ac:dyDescent="0.3"/>
    <row r="54" spans="1:18" s="33" customFormat="1" ht="14.25" customHeight="1" x14ac:dyDescent="0.3"/>
    <row r="55" spans="1:18" s="33" customFormat="1" ht="14.25" customHeight="1" x14ac:dyDescent="0.3"/>
    <row r="56" spans="1:18" s="33" customFormat="1" ht="14.25" customHeight="1" x14ac:dyDescent="0.3"/>
    <row r="57" spans="1:18" s="33" customFormat="1" ht="14.25" customHeight="1" x14ac:dyDescent="0.3"/>
    <row r="58" spans="1:18" s="33" customFormat="1" ht="14.25" customHeight="1" x14ac:dyDescent="0.3"/>
    <row r="59" spans="1:18" s="33" customFormat="1" ht="14.25" customHeight="1" x14ac:dyDescent="0.3"/>
    <row r="60" spans="1:18" s="33" customFormat="1" ht="14.25" customHeight="1" x14ac:dyDescent="0.3"/>
    <row r="61" spans="1:18" s="33" customFormat="1" ht="14.25" customHeight="1" x14ac:dyDescent="0.3"/>
    <row r="62" spans="1:18" s="33" customFormat="1" ht="14.25" customHeight="1" x14ac:dyDescent="0.3"/>
    <row r="63" spans="1:18" s="33" customFormat="1" ht="14.25" customHeight="1" x14ac:dyDescent="0.3"/>
    <row r="64" spans="1:18" s="33" customFormat="1" ht="14.25" customHeight="1" x14ac:dyDescent="0.3"/>
    <row r="65" s="33" customFormat="1" ht="14.25" customHeight="1" x14ac:dyDescent="0.3"/>
    <row r="66" s="33" customFormat="1" ht="14.25" customHeight="1" x14ac:dyDescent="0.3"/>
    <row r="67" s="33" customFormat="1" ht="14.25" customHeight="1" x14ac:dyDescent="0.3"/>
    <row r="68" s="33" customFormat="1" ht="14.25" customHeight="1" x14ac:dyDescent="0.3"/>
    <row r="69" s="33" customFormat="1" ht="14.25" customHeight="1" x14ac:dyDescent="0.3"/>
    <row r="70" s="33" customFormat="1" ht="14.25" customHeight="1" x14ac:dyDescent="0.3"/>
    <row r="71" s="33" customFormat="1" ht="14.25" customHeight="1" x14ac:dyDescent="0.3"/>
    <row r="72" s="33" customFormat="1" ht="14.25" customHeight="1" x14ac:dyDescent="0.3"/>
    <row r="73" s="33" customFormat="1" ht="14.25" customHeight="1" x14ac:dyDescent="0.3"/>
    <row r="74" s="33" customFormat="1" ht="14.25" customHeight="1" x14ac:dyDescent="0.3"/>
    <row r="75" s="33" customFormat="1" ht="14.25" customHeight="1" x14ac:dyDescent="0.3"/>
    <row r="76" s="33" customFormat="1" ht="14.25" customHeight="1" x14ac:dyDescent="0.3"/>
    <row r="77" s="33" customFormat="1" ht="14.25" customHeight="1" x14ac:dyDescent="0.3"/>
    <row r="78" s="33" customFormat="1" ht="14.25" customHeight="1" x14ac:dyDescent="0.3"/>
    <row r="79" ht="14.25" customHeight="1" x14ac:dyDescent="0.3"/>
    <row r="80" ht="14.25" customHeight="1" x14ac:dyDescent="0.3"/>
    <row r="81" ht="14.25" customHeight="1" x14ac:dyDescent="0.3"/>
    <row r="82" ht="14.25" customHeight="1" x14ac:dyDescent="0.3"/>
    <row r="83" ht="14.25" customHeight="1" x14ac:dyDescent="0.3"/>
    <row r="84" ht="14.25" customHeight="1" x14ac:dyDescent="0.3"/>
    <row r="85" ht="14.25" customHeight="1" x14ac:dyDescent="0.3"/>
    <row r="86" ht="14.25" customHeight="1" x14ac:dyDescent="0.3"/>
    <row r="87" ht="14.25" customHeight="1" x14ac:dyDescent="0.3"/>
    <row r="88" ht="14.25" customHeight="1" x14ac:dyDescent="0.3"/>
    <row r="89" ht="14.25" customHeight="1" x14ac:dyDescent="0.3"/>
    <row r="90" ht="14.25" customHeight="1" x14ac:dyDescent="0.3"/>
    <row r="91" ht="14.25" customHeight="1" x14ac:dyDescent="0.3"/>
    <row r="92" ht="14.25" customHeight="1" x14ac:dyDescent="0.3"/>
    <row r="93" ht="14.25" customHeight="1" x14ac:dyDescent="0.3"/>
    <row r="94" ht="14.25" customHeight="1" x14ac:dyDescent="0.3"/>
    <row r="95" ht="14.25" customHeight="1" x14ac:dyDescent="0.3"/>
    <row r="96" ht="14.25" customHeight="1" x14ac:dyDescent="0.3"/>
    <row r="97" ht="14.25" customHeight="1" x14ac:dyDescent="0.3"/>
    <row r="98" ht="14.25" customHeight="1" x14ac:dyDescent="0.3"/>
    <row r="99" ht="14.25" customHeight="1" x14ac:dyDescent="0.3"/>
    <row r="100" ht="14.25" customHeight="1" x14ac:dyDescent="0.3"/>
    <row r="101" ht="14.25" customHeight="1" x14ac:dyDescent="0.3"/>
    <row r="102" ht="14.25" customHeight="1" x14ac:dyDescent="0.3"/>
    <row r="103" ht="14.25" customHeight="1" x14ac:dyDescent="0.3"/>
    <row r="104" ht="14.25" customHeight="1" x14ac:dyDescent="0.3"/>
    <row r="105" ht="14.25" customHeight="1" x14ac:dyDescent="0.3"/>
    <row r="106" ht="14.25" customHeight="1" x14ac:dyDescent="0.3"/>
    <row r="107" ht="14.25" customHeight="1" x14ac:dyDescent="0.3"/>
    <row r="108" ht="14.25" customHeight="1" x14ac:dyDescent="0.3"/>
    <row r="109" ht="14.25" customHeight="1" x14ac:dyDescent="0.3"/>
    <row r="110" ht="14.25" customHeight="1" x14ac:dyDescent="0.3"/>
    <row r="111" ht="14.25" customHeight="1" x14ac:dyDescent="0.3"/>
    <row r="112" ht="14.25" customHeight="1" x14ac:dyDescent="0.3"/>
    <row r="113" ht="14.25" customHeight="1" x14ac:dyDescent="0.3"/>
    <row r="114" ht="14.25" customHeight="1" x14ac:dyDescent="0.3"/>
    <row r="115" ht="14.25" customHeight="1" x14ac:dyDescent="0.3"/>
    <row r="116" ht="14.25" customHeight="1" x14ac:dyDescent="0.3"/>
    <row r="117" ht="14.25" customHeight="1" x14ac:dyDescent="0.3"/>
    <row r="118" ht="14.25" customHeight="1" x14ac:dyDescent="0.3"/>
    <row r="119" ht="14.25" customHeight="1" x14ac:dyDescent="0.3"/>
    <row r="120" ht="14.25" customHeight="1" x14ac:dyDescent="0.3"/>
    <row r="121" ht="14.25" customHeight="1" x14ac:dyDescent="0.3"/>
    <row r="122" ht="14.25" customHeight="1" x14ac:dyDescent="0.3"/>
    <row r="123" ht="14.25" customHeight="1" x14ac:dyDescent="0.3"/>
    <row r="124" ht="14.25" customHeight="1" x14ac:dyDescent="0.3"/>
    <row r="125" ht="14.25" customHeight="1" x14ac:dyDescent="0.3"/>
    <row r="126" ht="14.25" customHeight="1" x14ac:dyDescent="0.3"/>
    <row r="127" ht="14.25" customHeight="1" x14ac:dyDescent="0.3"/>
    <row r="128" ht="14.25" customHeight="1" x14ac:dyDescent="0.3"/>
    <row r="129" ht="14.25" customHeight="1" x14ac:dyDescent="0.3"/>
    <row r="130" ht="14.25" customHeight="1" x14ac:dyDescent="0.3"/>
    <row r="131" ht="14.25" customHeight="1" x14ac:dyDescent="0.3"/>
    <row r="132" ht="14.25" customHeight="1" x14ac:dyDescent="0.3"/>
    <row r="133" ht="14.25" customHeight="1" x14ac:dyDescent="0.3"/>
    <row r="134" ht="14.25" customHeight="1" x14ac:dyDescent="0.3"/>
    <row r="135" ht="14.25" customHeight="1" x14ac:dyDescent="0.3"/>
    <row r="136" ht="14.25" customHeight="1" x14ac:dyDescent="0.3"/>
    <row r="137" ht="14.25" customHeight="1" x14ac:dyDescent="0.3"/>
    <row r="138" ht="14.25" customHeight="1" x14ac:dyDescent="0.3"/>
    <row r="139" ht="14.25" customHeight="1" x14ac:dyDescent="0.3"/>
    <row r="140" ht="14.25" customHeight="1" x14ac:dyDescent="0.3"/>
    <row r="141" ht="14.25" customHeight="1" x14ac:dyDescent="0.3"/>
    <row r="142" ht="14.25" customHeight="1" x14ac:dyDescent="0.3"/>
    <row r="143" ht="14.25" customHeight="1" x14ac:dyDescent="0.3"/>
    <row r="144" ht="14.25" customHeight="1" x14ac:dyDescent="0.3"/>
    <row r="145" ht="14.25" customHeight="1" x14ac:dyDescent="0.3"/>
    <row r="146" ht="14.25" customHeight="1" x14ac:dyDescent="0.3"/>
    <row r="147" ht="14.25" customHeight="1" x14ac:dyDescent="0.3"/>
    <row r="148" ht="14.25" customHeight="1" x14ac:dyDescent="0.3"/>
    <row r="149" ht="14.25" customHeight="1" x14ac:dyDescent="0.3"/>
    <row r="150" ht="14.25" customHeight="1" x14ac:dyDescent="0.3"/>
    <row r="151" ht="14.25" customHeight="1" x14ac:dyDescent="0.3"/>
    <row r="152" ht="14.25" customHeight="1" x14ac:dyDescent="0.3"/>
    <row r="153" ht="14.25" customHeight="1" x14ac:dyDescent="0.3"/>
    <row r="154" ht="14.25" customHeight="1" x14ac:dyDescent="0.3"/>
    <row r="155" ht="14.25" customHeight="1" x14ac:dyDescent="0.3"/>
    <row r="156" ht="14.25" customHeight="1" x14ac:dyDescent="0.3"/>
    <row r="157" ht="14.25" customHeight="1" x14ac:dyDescent="0.3"/>
    <row r="158" ht="14.25" customHeight="1" x14ac:dyDescent="0.3"/>
    <row r="159" ht="14.25" customHeight="1" x14ac:dyDescent="0.3"/>
    <row r="160" ht="14.25" customHeight="1" x14ac:dyDescent="0.3"/>
    <row r="161" ht="14.25" customHeight="1" x14ac:dyDescent="0.3"/>
    <row r="162" ht="14.25" customHeight="1" x14ac:dyDescent="0.3"/>
    <row r="163" ht="14.25" customHeight="1" x14ac:dyDescent="0.3"/>
    <row r="164" ht="14.25" customHeight="1" x14ac:dyDescent="0.3"/>
    <row r="165" ht="14.25" customHeight="1" x14ac:dyDescent="0.3"/>
    <row r="166" ht="14.25" customHeight="1" x14ac:dyDescent="0.3"/>
    <row r="167" ht="14.25" customHeight="1" x14ac:dyDescent="0.3"/>
    <row r="168" ht="14.25" customHeight="1" x14ac:dyDescent="0.3"/>
    <row r="169" ht="14.25" customHeight="1" x14ac:dyDescent="0.3"/>
    <row r="170" ht="14.25" customHeight="1" x14ac:dyDescent="0.3"/>
    <row r="171" ht="14.25" customHeight="1" x14ac:dyDescent="0.3"/>
    <row r="172" ht="14.25" customHeight="1" x14ac:dyDescent="0.3"/>
    <row r="173" ht="14.25" customHeight="1" x14ac:dyDescent="0.3"/>
    <row r="174" ht="14.25" customHeight="1" x14ac:dyDescent="0.3"/>
    <row r="175" ht="14.25" customHeight="1" x14ac:dyDescent="0.3"/>
    <row r="176" ht="14.25" customHeight="1" x14ac:dyDescent="0.3"/>
    <row r="177" ht="14.25" customHeight="1" x14ac:dyDescent="0.3"/>
    <row r="178" ht="14.25" customHeight="1" x14ac:dyDescent="0.3"/>
    <row r="179" ht="14.25" customHeight="1" x14ac:dyDescent="0.3"/>
    <row r="180" ht="14.25" customHeight="1" x14ac:dyDescent="0.3"/>
    <row r="181" ht="14.25" customHeight="1" x14ac:dyDescent="0.3"/>
    <row r="182" ht="14.25" customHeight="1" x14ac:dyDescent="0.3"/>
    <row r="183" ht="14.25" customHeight="1" x14ac:dyDescent="0.3"/>
    <row r="184" ht="14.25" customHeight="1" x14ac:dyDescent="0.3"/>
    <row r="185" ht="14.25" customHeight="1" x14ac:dyDescent="0.3"/>
    <row r="186" ht="14.25" customHeight="1" x14ac:dyDescent="0.3"/>
    <row r="187" ht="14.25" customHeight="1" x14ac:dyDescent="0.3"/>
    <row r="188" ht="14.25" customHeight="1" x14ac:dyDescent="0.3"/>
    <row r="189" ht="14.25" customHeight="1" x14ac:dyDescent="0.3"/>
    <row r="190" ht="14.25" customHeight="1" x14ac:dyDescent="0.3"/>
    <row r="191" ht="14.25" customHeight="1" x14ac:dyDescent="0.3"/>
    <row r="192" ht="14.25" customHeight="1" x14ac:dyDescent="0.3"/>
    <row r="193" ht="14.25" customHeight="1" x14ac:dyDescent="0.3"/>
    <row r="194" ht="14.25" customHeight="1" x14ac:dyDescent="0.3"/>
    <row r="195" ht="14.25" customHeight="1" x14ac:dyDescent="0.3"/>
    <row r="196" ht="14.25" customHeight="1" x14ac:dyDescent="0.3"/>
    <row r="197" ht="14.25" customHeight="1" x14ac:dyDescent="0.3"/>
    <row r="198" ht="14.25" customHeight="1" x14ac:dyDescent="0.3"/>
    <row r="199" ht="14.25" customHeight="1" x14ac:dyDescent="0.3"/>
    <row r="200" ht="14.25" customHeight="1" x14ac:dyDescent="0.3"/>
    <row r="201" ht="14.25" customHeight="1" x14ac:dyDescent="0.3"/>
    <row r="202" ht="14.25" customHeight="1" x14ac:dyDescent="0.3"/>
    <row r="203" ht="14.25" customHeight="1" x14ac:dyDescent="0.3"/>
    <row r="204" ht="14.25" customHeight="1" x14ac:dyDescent="0.3"/>
    <row r="205" ht="14.25" customHeight="1" x14ac:dyDescent="0.3"/>
    <row r="206" ht="14.25" customHeight="1" x14ac:dyDescent="0.3"/>
    <row r="207" ht="14.25" customHeight="1" x14ac:dyDescent="0.3"/>
    <row r="208" ht="14.25" customHeight="1" x14ac:dyDescent="0.3"/>
    <row r="209" ht="14.25" customHeight="1" x14ac:dyDescent="0.3"/>
    <row r="210" ht="14.25" customHeight="1" x14ac:dyDescent="0.3"/>
    <row r="211" ht="14.25" customHeight="1" x14ac:dyDescent="0.3"/>
    <row r="212" ht="14.25" customHeight="1" x14ac:dyDescent="0.3"/>
    <row r="213" ht="14.25" customHeight="1" x14ac:dyDescent="0.3"/>
    <row r="214" ht="14.25" customHeight="1" x14ac:dyDescent="0.3"/>
    <row r="215" ht="14.25" customHeight="1" x14ac:dyDescent="0.3"/>
    <row r="216" ht="14.25" customHeight="1" x14ac:dyDescent="0.3"/>
    <row r="217" ht="14.25" customHeight="1" x14ac:dyDescent="0.3"/>
    <row r="218" ht="14.25" customHeight="1" x14ac:dyDescent="0.3"/>
    <row r="219" ht="14.25" customHeight="1" x14ac:dyDescent="0.3"/>
    <row r="220" ht="14.25" customHeight="1" x14ac:dyDescent="0.3"/>
    <row r="221" ht="14.25" customHeight="1" x14ac:dyDescent="0.3"/>
    <row r="222" ht="14.25" customHeight="1" x14ac:dyDescent="0.3"/>
    <row r="223" ht="14.25" customHeight="1" x14ac:dyDescent="0.3"/>
    <row r="224" ht="14.25" customHeight="1" x14ac:dyDescent="0.3"/>
    <row r="225" ht="14.25" customHeight="1" x14ac:dyDescent="0.3"/>
    <row r="226" ht="14.25" customHeight="1" x14ac:dyDescent="0.3"/>
    <row r="227" ht="14.25" customHeight="1" x14ac:dyDescent="0.3"/>
    <row r="228" ht="14.25" customHeight="1" x14ac:dyDescent="0.3"/>
    <row r="229" ht="14.25" customHeight="1" x14ac:dyDescent="0.3"/>
    <row r="230" ht="14.25" customHeight="1" x14ac:dyDescent="0.3"/>
    <row r="231" ht="14.25" customHeight="1" x14ac:dyDescent="0.3"/>
    <row r="232" ht="14.25" customHeight="1" x14ac:dyDescent="0.3"/>
    <row r="233" ht="14.25" customHeight="1" x14ac:dyDescent="0.3"/>
    <row r="234" ht="14.25" customHeight="1" x14ac:dyDescent="0.3"/>
    <row r="235" ht="14.25" customHeight="1" x14ac:dyDescent="0.3"/>
    <row r="236" ht="14.25" customHeight="1" x14ac:dyDescent="0.3"/>
    <row r="237" ht="14.25" customHeight="1" x14ac:dyDescent="0.3"/>
    <row r="238" ht="14.25" customHeight="1" x14ac:dyDescent="0.3"/>
    <row r="239" ht="14.25" customHeight="1" x14ac:dyDescent="0.3"/>
    <row r="240" ht="14.25" customHeight="1" x14ac:dyDescent="0.3"/>
    <row r="241" ht="14.25" customHeight="1" x14ac:dyDescent="0.3"/>
    <row r="242" ht="14.25" customHeight="1" x14ac:dyDescent="0.3"/>
    <row r="243" ht="14.25" customHeight="1" x14ac:dyDescent="0.3"/>
    <row r="244" ht="14.25" customHeight="1" x14ac:dyDescent="0.3"/>
    <row r="245" ht="14.25" customHeight="1" x14ac:dyDescent="0.3"/>
    <row r="246" ht="14.25" customHeight="1" x14ac:dyDescent="0.3"/>
    <row r="247" ht="14.25" customHeight="1" x14ac:dyDescent="0.3"/>
    <row r="248" ht="14.25" customHeight="1" x14ac:dyDescent="0.3"/>
    <row r="249" ht="14.25" customHeight="1" x14ac:dyDescent="0.3"/>
    <row r="250" ht="14.25" customHeight="1" x14ac:dyDescent="0.3"/>
    <row r="251" ht="14.25" customHeight="1" x14ac:dyDescent="0.3"/>
    <row r="252" ht="14.25" customHeight="1" x14ac:dyDescent="0.3"/>
    <row r="253" ht="14.25" customHeight="1" x14ac:dyDescent="0.3"/>
    <row r="254" ht="14.25" customHeight="1" x14ac:dyDescent="0.3"/>
    <row r="255" ht="14.25" customHeight="1" x14ac:dyDescent="0.3"/>
    <row r="256" ht="14.25" customHeight="1" x14ac:dyDescent="0.3"/>
    <row r="257" ht="14.25" customHeight="1" x14ac:dyDescent="0.3"/>
    <row r="258" ht="14.25" customHeight="1" x14ac:dyDescent="0.3"/>
    <row r="259" ht="14.25" customHeight="1" x14ac:dyDescent="0.3"/>
    <row r="260" ht="14.25" customHeight="1" x14ac:dyDescent="0.3"/>
    <row r="261" ht="14.25" customHeight="1" x14ac:dyDescent="0.3"/>
    <row r="262" ht="14.25" customHeight="1" x14ac:dyDescent="0.3"/>
    <row r="263" ht="14.25" customHeight="1" x14ac:dyDescent="0.3"/>
    <row r="264" ht="14.25" customHeight="1" x14ac:dyDescent="0.3"/>
    <row r="265" ht="14.25" customHeight="1" x14ac:dyDescent="0.3"/>
    <row r="266" ht="14.25" customHeight="1" x14ac:dyDescent="0.3"/>
    <row r="267" ht="14.25" customHeight="1" x14ac:dyDescent="0.3"/>
    <row r="268" ht="14.25" customHeight="1" x14ac:dyDescent="0.3"/>
    <row r="269" ht="14.25" customHeight="1" x14ac:dyDescent="0.3"/>
    <row r="270" ht="14.25" customHeight="1" x14ac:dyDescent="0.3"/>
    <row r="271" ht="14.25" customHeight="1" x14ac:dyDescent="0.3"/>
    <row r="272" ht="14.25" customHeight="1" x14ac:dyDescent="0.3"/>
    <row r="273" ht="14.25" customHeight="1" x14ac:dyDescent="0.3"/>
    <row r="274" ht="14.25" customHeight="1" x14ac:dyDescent="0.3"/>
    <row r="275" ht="14.25" customHeight="1" x14ac:dyDescent="0.3"/>
    <row r="276" ht="14.25" customHeight="1" x14ac:dyDescent="0.3"/>
    <row r="277" ht="14.25" customHeight="1" x14ac:dyDescent="0.3"/>
    <row r="278" ht="14.25" customHeight="1" x14ac:dyDescent="0.3"/>
    <row r="279" ht="14.25" customHeight="1" x14ac:dyDescent="0.3"/>
    <row r="280" ht="14.25" customHeight="1" x14ac:dyDescent="0.3"/>
    <row r="281" ht="14.25" customHeight="1" x14ac:dyDescent="0.3"/>
    <row r="282" ht="14.25" customHeight="1" x14ac:dyDescent="0.3"/>
    <row r="283" ht="14.25" customHeight="1" x14ac:dyDescent="0.3"/>
    <row r="284" ht="14.25" customHeight="1" x14ac:dyDescent="0.3"/>
    <row r="285" ht="14.25" customHeight="1" x14ac:dyDescent="0.3"/>
    <row r="286" ht="14.25" customHeight="1" x14ac:dyDescent="0.3"/>
    <row r="287" ht="14.25" customHeight="1" x14ac:dyDescent="0.3"/>
    <row r="288" ht="14.25" customHeight="1" x14ac:dyDescent="0.3"/>
    <row r="289" ht="14.25" customHeight="1" x14ac:dyDescent="0.3"/>
    <row r="290" ht="14.25" customHeight="1" x14ac:dyDescent="0.3"/>
    <row r="291" ht="14.25" customHeight="1" x14ac:dyDescent="0.3"/>
    <row r="292" ht="14.25" customHeight="1" x14ac:dyDescent="0.3"/>
    <row r="293" ht="14.25" customHeight="1" x14ac:dyDescent="0.3"/>
    <row r="294" ht="14.25" customHeight="1" x14ac:dyDescent="0.3"/>
    <row r="295" ht="14.25" customHeight="1" x14ac:dyDescent="0.3"/>
    <row r="296" ht="14.25" customHeight="1" x14ac:dyDescent="0.3"/>
    <row r="297" ht="14.25" customHeight="1" x14ac:dyDescent="0.3"/>
    <row r="298" ht="14.25" customHeight="1" x14ac:dyDescent="0.3"/>
    <row r="299" ht="14.25" customHeight="1" x14ac:dyDescent="0.3"/>
    <row r="300" ht="14.25" customHeight="1" x14ac:dyDescent="0.3"/>
    <row r="301" ht="14.25" customHeight="1" x14ac:dyDescent="0.3"/>
    <row r="302" ht="14.25" customHeight="1" x14ac:dyDescent="0.3"/>
    <row r="303" ht="14.25" customHeight="1" x14ac:dyDescent="0.3"/>
    <row r="304" ht="14.25" customHeight="1" x14ac:dyDescent="0.3"/>
    <row r="305" ht="14.25" customHeight="1" x14ac:dyDescent="0.3"/>
    <row r="306" ht="14.25" customHeight="1" x14ac:dyDescent="0.3"/>
    <row r="307" ht="14.25" customHeight="1" x14ac:dyDescent="0.3"/>
    <row r="308" ht="14.25" customHeight="1" x14ac:dyDescent="0.3"/>
    <row r="309" ht="14.25" customHeight="1" x14ac:dyDescent="0.3"/>
    <row r="310" ht="14.25" customHeight="1" x14ac:dyDescent="0.3"/>
    <row r="311" ht="14.25" customHeight="1" x14ac:dyDescent="0.3"/>
    <row r="312" ht="14.25" customHeight="1" x14ac:dyDescent="0.3"/>
    <row r="313" ht="14.25" customHeight="1" x14ac:dyDescent="0.3"/>
    <row r="314" ht="14.25" customHeight="1" x14ac:dyDescent="0.3"/>
    <row r="315" ht="14.25" customHeight="1" x14ac:dyDescent="0.3"/>
    <row r="316" ht="14.25" customHeight="1" x14ac:dyDescent="0.3"/>
    <row r="317" ht="14.25" customHeight="1" x14ac:dyDescent="0.3"/>
    <row r="318" ht="14.25" customHeight="1" x14ac:dyDescent="0.3"/>
    <row r="319" ht="14.25" customHeight="1" x14ac:dyDescent="0.3"/>
    <row r="320" ht="14.25" customHeight="1" x14ac:dyDescent="0.3"/>
    <row r="321" ht="14.25" customHeight="1" x14ac:dyDescent="0.3"/>
    <row r="322" ht="14.25" customHeight="1" x14ac:dyDescent="0.3"/>
    <row r="323" ht="14.25" customHeight="1" x14ac:dyDescent="0.3"/>
    <row r="324" ht="14.25" customHeight="1" x14ac:dyDescent="0.3"/>
    <row r="325" ht="14.25" customHeight="1" x14ac:dyDescent="0.3"/>
    <row r="326" ht="14.25" customHeight="1" x14ac:dyDescent="0.3"/>
    <row r="327" ht="14.25" customHeight="1" x14ac:dyDescent="0.3"/>
    <row r="328" ht="14.25" customHeight="1" x14ac:dyDescent="0.3"/>
    <row r="329" ht="14.25" customHeight="1" x14ac:dyDescent="0.3"/>
    <row r="330" ht="14.25" customHeight="1" x14ac:dyDescent="0.3"/>
    <row r="331" ht="14.25" customHeight="1" x14ac:dyDescent="0.3"/>
    <row r="332" ht="14.25" customHeight="1" x14ac:dyDescent="0.3"/>
    <row r="333" ht="14.25" customHeight="1" x14ac:dyDescent="0.3"/>
    <row r="334" ht="14.25" customHeight="1" x14ac:dyDescent="0.3"/>
    <row r="335" ht="14.25" customHeight="1" x14ac:dyDescent="0.3"/>
    <row r="336" ht="14.25" customHeight="1" x14ac:dyDescent="0.3"/>
    <row r="337" ht="14.25" customHeight="1" x14ac:dyDescent="0.3"/>
    <row r="338" ht="14.25" customHeight="1" x14ac:dyDescent="0.3"/>
    <row r="339" ht="14.25" customHeight="1" x14ac:dyDescent="0.3"/>
    <row r="340" ht="14.25" customHeight="1" x14ac:dyDescent="0.3"/>
    <row r="341" ht="14.25" customHeight="1" x14ac:dyDescent="0.3"/>
    <row r="342" ht="14.25" customHeight="1" x14ac:dyDescent="0.3"/>
    <row r="343" ht="14.25" customHeight="1" x14ac:dyDescent="0.3"/>
    <row r="344" ht="14.25" customHeight="1" x14ac:dyDescent="0.3"/>
    <row r="345" ht="14.25" customHeight="1" x14ac:dyDescent="0.3"/>
    <row r="346" ht="14.25" customHeight="1" x14ac:dyDescent="0.3"/>
    <row r="347" ht="14.25" customHeight="1" x14ac:dyDescent="0.3"/>
    <row r="348" ht="14.25" customHeight="1" x14ac:dyDescent="0.3"/>
    <row r="349" ht="14.25" customHeight="1" x14ac:dyDescent="0.3"/>
    <row r="350" ht="14.25" customHeight="1" x14ac:dyDescent="0.3"/>
    <row r="351" ht="14.25" customHeight="1" x14ac:dyDescent="0.3"/>
    <row r="352" ht="14.25" customHeight="1" x14ac:dyDescent="0.3"/>
    <row r="353" ht="14.25" customHeight="1" x14ac:dyDescent="0.3"/>
    <row r="354" ht="14.25" customHeight="1" x14ac:dyDescent="0.3"/>
    <row r="355" ht="14.25" customHeight="1" x14ac:dyDescent="0.3"/>
    <row r="356" ht="14.25" customHeight="1" x14ac:dyDescent="0.3"/>
    <row r="357" ht="14.25" customHeight="1" x14ac:dyDescent="0.3"/>
    <row r="358" ht="14.25" customHeight="1" x14ac:dyDescent="0.3"/>
    <row r="359" ht="14.25" customHeight="1" x14ac:dyDescent="0.3"/>
    <row r="360" ht="14.25" customHeight="1" x14ac:dyDescent="0.3"/>
    <row r="361" ht="14.25" customHeight="1" x14ac:dyDescent="0.3"/>
    <row r="362" ht="14.25" customHeight="1" x14ac:dyDescent="0.3"/>
    <row r="363" ht="14.25" customHeight="1" x14ac:dyDescent="0.3"/>
    <row r="364" ht="14.25" customHeight="1" x14ac:dyDescent="0.3"/>
    <row r="365" ht="14.25" customHeight="1" x14ac:dyDescent="0.3"/>
    <row r="366" ht="14.25" customHeight="1" x14ac:dyDescent="0.3"/>
    <row r="367" ht="14.25" customHeight="1" x14ac:dyDescent="0.3"/>
    <row r="368" ht="14.25" customHeight="1" x14ac:dyDescent="0.3"/>
    <row r="369" ht="14.25" customHeight="1" x14ac:dyDescent="0.3"/>
    <row r="370" ht="14.25" customHeight="1" x14ac:dyDescent="0.3"/>
    <row r="371" ht="14.25" customHeight="1" x14ac:dyDescent="0.3"/>
    <row r="372" ht="14.25" customHeight="1" x14ac:dyDescent="0.3"/>
    <row r="373" ht="14.25" customHeight="1" x14ac:dyDescent="0.3"/>
    <row r="374" ht="14.25" customHeight="1" x14ac:dyDescent="0.3"/>
    <row r="375" ht="14.25" customHeight="1" x14ac:dyDescent="0.3"/>
    <row r="376" ht="14.25" customHeight="1" x14ac:dyDescent="0.3"/>
    <row r="377" ht="14.25" customHeight="1" x14ac:dyDescent="0.3"/>
    <row r="378" ht="14.25" customHeight="1" x14ac:dyDescent="0.3"/>
    <row r="379" ht="14.25" customHeight="1" x14ac:dyDescent="0.3"/>
    <row r="380" ht="14.25" customHeight="1" x14ac:dyDescent="0.3"/>
    <row r="381" ht="14.25" customHeight="1" x14ac:dyDescent="0.3"/>
    <row r="382" ht="14.25" customHeight="1" x14ac:dyDescent="0.3"/>
    <row r="383" ht="14.25" customHeight="1" x14ac:dyDescent="0.3"/>
    <row r="384" ht="14.25" customHeight="1" x14ac:dyDescent="0.3"/>
    <row r="385" ht="14.25" customHeight="1" x14ac:dyDescent="0.3"/>
    <row r="386" ht="14.25" customHeight="1" x14ac:dyDescent="0.3"/>
    <row r="387" ht="14.25" customHeight="1" x14ac:dyDescent="0.3"/>
    <row r="388" ht="14.25" customHeight="1" x14ac:dyDescent="0.3"/>
    <row r="389" ht="14.25" customHeight="1" x14ac:dyDescent="0.3"/>
    <row r="390" ht="14.25" customHeight="1" x14ac:dyDescent="0.3"/>
    <row r="391" ht="14.25" customHeight="1" x14ac:dyDescent="0.3"/>
    <row r="392" ht="14.25" customHeight="1" x14ac:dyDescent="0.3"/>
    <row r="393" ht="14.25" customHeight="1" x14ac:dyDescent="0.3"/>
    <row r="394" ht="14.25" customHeight="1" x14ac:dyDescent="0.3"/>
    <row r="395" ht="14.25" customHeight="1" x14ac:dyDescent="0.3"/>
    <row r="396" ht="14.25" customHeight="1" x14ac:dyDescent="0.3"/>
    <row r="397" ht="14.25" customHeight="1" x14ac:dyDescent="0.3"/>
    <row r="398" ht="14.25" customHeight="1" x14ac:dyDescent="0.3"/>
    <row r="399" ht="14.25" customHeight="1" x14ac:dyDescent="0.3"/>
    <row r="400" ht="14.25" customHeight="1" x14ac:dyDescent="0.3"/>
    <row r="401" ht="14.25" customHeight="1" x14ac:dyDescent="0.3"/>
    <row r="402" ht="14.25" customHeight="1" x14ac:dyDescent="0.3"/>
    <row r="403" ht="14.25" customHeight="1" x14ac:dyDescent="0.3"/>
    <row r="404" ht="14.25" customHeight="1" x14ac:dyDescent="0.3"/>
    <row r="405" ht="14.25" customHeight="1" x14ac:dyDescent="0.3"/>
    <row r="406" ht="14.25" customHeight="1" x14ac:dyDescent="0.3"/>
    <row r="407" ht="14.25" customHeight="1" x14ac:dyDescent="0.3"/>
    <row r="408" ht="14.25" customHeight="1" x14ac:dyDescent="0.3"/>
    <row r="409" ht="14.25" customHeight="1" x14ac:dyDescent="0.3"/>
    <row r="410" ht="14.25" customHeight="1" x14ac:dyDescent="0.3"/>
    <row r="411" ht="14.25" customHeight="1" x14ac:dyDescent="0.3"/>
    <row r="412" ht="14.25" customHeight="1" x14ac:dyDescent="0.3"/>
    <row r="413" ht="14.25" customHeight="1" x14ac:dyDescent="0.3"/>
    <row r="414" ht="14.25" customHeight="1" x14ac:dyDescent="0.3"/>
    <row r="415" ht="14.25" customHeight="1" x14ac:dyDescent="0.3"/>
    <row r="416" ht="14.25" customHeight="1" x14ac:dyDescent="0.3"/>
    <row r="417" ht="14.25" customHeight="1" x14ac:dyDescent="0.3"/>
    <row r="418" ht="14.25" customHeight="1" x14ac:dyDescent="0.3"/>
    <row r="419" ht="14.25" customHeight="1" x14ac:dyDescent="0.3"/>
    <row r="420" ht="14.25" customHeight="1" x14ac:dyDescent="0.3"/>
    <row r="421" ht="14.25" customHeight="1" x14ac:dyDescent="0.3"/>
    <row r="422" ht="14.25" customHeight="1" x14ac:dyDescent="0.3"/>
    <row r="423" ht="14.25" customHeight="1" x14ac:dyDescent="0.3"/>
    <row r="424" ht="14.25" customHeight="1" x14ac:dyDescent="0.3"/>
    <row r="425" ht="14.25" customHeight="1" x14ac:dyDescent="0.3"/>
    <row r="426" ht="14.25" customHeight="1" x14ac:dyDescent="0.3"/>
    <row r="427" ht="14.25" customHeight="1" x14ac:dyDescent="0.3"/>
    <row r="428" ht="14.25" customHeight="1" x14ac:dyDescent="0.3"/>
    <row r="429" ht="14.25" customHeight="1" x14ac:dyDescent="0.3"/>
    <row r="430" ht="14.25" customHeight="1" x14ac:dyDescent="0.3"/>
    <row r="431" ht="14.25" customHeight="1" x14ac:dyDescent="0.3"/>
    <row r="432" ht="14.25" customHeight="1" x14ac:dyDescent="0.3"/>
    <row r="433" ht="14.25" customHeight="1" x14ac:dyDescent="0.3"/>
    <row r="434" ht="14.25" customHeight="1" x14ac:dyDescent="0.3"/>
    <row r="435" ht="14.25" customHeight="1" x14ac:dyDescent="0.3"/>
    <row r="436" ht="14.25" customHeight="1" x14ac:dyDescent="0.3"/>
    <row r="437" ht="14.25" customHeight="1" x14ac:dyDescent="0.3"/>
    <row r="438" ht="14.25" customHeight="1" x14ac:dyDescent="0.3"/>
    <row r="439" ht="14.25" customHeight="1" x14ac:dyDescent="0.3"/>
    <row r="440" ht="14.25" customHeight="1" x14ac:dyDescent="0.3"/>
    <row r="441" ht="14.25" customHeight="1" x14ac:dyDescent="0.3"/>
    <row r="442" ht="14.25" customHeight="1" x14ac:dyDescent="0.3"/>
    <row r="443" ht="14.25" customHeight="1" x14ac:dyDescent="0.3"/>
    <row r="444" ht="14.25" customHeight="1" x14ac:dyDescent="0.3"/>
    <row r="445" ht="14.25" customHeight="1" x14ac:dyDescent="0.3"/>
    <row r="446" ht="14.25" customHeight="1" x14ac:dyDescent="0.3"/>
    <row r="447" ht="14.25" customHeight="1" x14ac:dyDescent="0.3"/>
    <row r="448" ht="14.25" customHeight="1" x14ac:dyDescent="0.3"/>
    <row r="449" ht="14.25" customHeight="1" x14ac:dyDescent="0.3"/>
    <row r="450" ht="14.25" customHeight="1" x14ac:dyDescent="0.3"/>
    <row r="451" ht="14.25" customHeight="1" x14ac:dyDescent="0.3"/>
    <row r="452" ht="14.25" customHeight="1" x14ac:dyDescent="0.3"/>
    <row r="453" ht="14.25" customHeight="1" x14ac:dyDescent="0.3"/>
    <row r="454" ht="14.25" customHeight="1" x14ac:dyDescent="0.3"/>
    <row r="455" ht="14.25" customHeight="1" x14ac:dyDescent="0.3"/>
    <row r="456" ht="14.25" customHeight="1" x14ac:dyDescent="0.3"/>
    <row r="457" ht="14.25" customHeight="1" x14ac:dyDescent="0.3"/>
    <row r="458" ht="14.25" customHeight="1" x14ac:dyDescent="0.3"/>
    <row r="459" ht="14.25" customHeight="1" x14ac:dyDescent="0.3"/>
    <row r="460" ht="14.25" customHeight="1" x14ac:dyDescent="0.3"/>
    <row r="461" ht="14.25" customHeight="1" x14ac:dyDescent="0.3"/>
    <row r="462" ht="14.25" customHeight="1" x14ac:dyDescent="0.3"/>
    <row r="463" ht="14.25" customHeight="1" x14ac:dyDescent="0.3"/>
    <row r="464" ht="14.25" customHeight="1" x14ac:dyDescent="0.3"/>
    <row r="465" ht="14.25" customHeight="1" x14ac:dyDescent="0.3"/>
    <row r="466" ht="14.25" customHeight="1" x14ac:dyDescent="0.3"/>
    <row r="467" ht="14.25" customHeight="1" x14ac:dyDescent="0.3"/>
    <row r="468" ht="14.25" customHeight="1" x14ac:dyDescent="0.3"/>
    <row r="469" ht="14.25" customHeight="1" x14ac:dyDescent="0.3"/>
    <row r="470" ht="14.25" customHeight="1" x14ac:dyDescent="0.3"/>
    <row r="471" ht="14.25" customHeight="1" x14ac:dyDescent="0.3"/>
    <row r="472" ht="14.25" customHeight="1" x14ac:dyDescent="0.3"/>
    <row r="473" ht="14.25" customHeight="1" x14ac:dyDescent="0.3"/>
    <row r="474" ht="14.25" customHeight="1" x14ac:dyDescent="0.3"/>
    <row r="475" ht="14.25" customHeight="1" x14ac:dyDescent="0.3"/>
    <row r="476" ht="14.25" customHeight="1" x14ac:dyDescent="0.3"/>
    <row r="477" ht="14.25" customHeight="1" x14ac:dyDescent="0.3"/>
    <row r="478" ht="14.25" customHeight="1" x14ac:dyDescent="0.3"/>
    <row r="479" ht="14.25" customHeight="1" x14ac:dyDescent="0.3"/>
    <row r="480" ht="14.25" customHeight="1" x14ac:dyDescent="0.3"/>
    <row r="481" ht="14.25" customHeight="1" x14ac:dyDescent="0.3"/>
    <row r="482" ht="14.25" customHeight="1" x14ac:dyDescent="0.3"/>
    <row r="483" ht="14.25" customHeight="1" x14ac:dyDescent="0.3"/>
    <row r="484" ht="14.25" customHeight="1" x14ac:dyDescent="0.3"/>
    <row r="485" ht="14.25" customHeight="1" x14ac:dyDescent="0.3"/>
    <row r="486" ht="14.25" customHeight="1" x14ac:dyDescent="0.3"/>
    <row r="487" ht="14.25" customHeight="1" x14ac:dyDescent="0.3"/>
    <row r="488" ht="14.25" customHeight="1" x14ac:dyDescent="0.3"/>
    <row r="489" ht="14.25" customHeight="1" x14ac:dyDescent="0.3"/>
    <row r="490" ht="14.25" customHeight="1" x14ac:dyDescent="0.3"/>
    <row r="491" ht="14.25" customHeight="1" x14ac:dyDescent="0.3"/>
    <row r="492" ht="14.25" customHeight="1" x14ac:dyDescent="0.3"/>
    <row r="493" ht="14.25" customHeight="1" x14ac:dyDescent="0.3"/>
    <row r="494" ht="14.25" customHeight="1" x14ac:dyDescent="0.3"/>
    <row r="495" ht="14.25" customHeight="1" x14ac:dyDescent="0.3"/>
    <row r="496" ht="14.25" customHeight="1" x14ac:dyDescent="0.3"/>
    <row r="497" ht="14.25" customHeight="1" x14ac:dyDescent="0.3"/>
    <row r="498" ht="14.25" customHeight="1" x14ac:dyDescent="0.3"/>
    <row r="499" ht="14.25" customHeight="1" x14ac:dyDescent="0.3"/>
    <row r="500" ht="14.25" customHeight="1" x14ac:dyDescent="0.3"/>
    <row r="501" ht="14.25" customHeight="1" x14ac:dyDescent="0.3"/>
    <row r="502" ht="14.25" customHeight="1" x14ac:dyDescent="0.3"/>
    <row r="503" ht="14.25" customHeight="1" x14ac:dyDescent="0.3"/>
    <row r="504" ht="14.25" customHeight="1" x14ac:dyDescent="0.3"/>
    <row r="505" ht="14.25" customHeight="1" x14ac:dyDescent="0.3"/>
    <row r="506" ht="14.25" customHeight="1" x14ac:dyDescent="0.3"/>
    <row r="507" ht="14.25" customHeight="1" x14ac:dyDescent="0.3"/>
    <row r="508" ht="14.25" customHeight="1" x14ac:dyDescent="0.3"/>
    <row r="509" ht="14.25" customHeight="1" x14ac:dyDescent="0.3"/>
    <row r="510" ht="14.25" customHeight="1" x14ac:dyDescent="0.3"/>
    <row r="511" ht="14.25" customHeight="1" x14ac:dyDescent="0.3"/>
    <row r="512" ht="14.25" customHeight="1" x14ac:dyDescent="0.3"/>
    <row r="513" ht="14.25" customHeight="1" x14ac:dyDescent="0.3"/>
    <row r="514" ht="14.25" customHeight="1" x14ac:dyDescent="0.3"/>
    <row r="515" ht="14.25" customHeight="1" x14ac:dyDescent="0.3"/>
    <row r="516" ht="14.25" customHeight="1" x14ac:dyDescent="0.3"/>
    <row r="517" ht="14.25" customHeight="1" x14ac:dyDescent="0.3"/>
    <row r="518" ht="14.25" customHeight="1" x14ac:dyDescent="0.3"/>
    <row r="519" ht="14.25" customHeight="1" x14ac:dyDescent="0.3"/>
    <row r="520" ht="14.25" customHeight="1" x14ac:dyDescent="0.3"/>
    <row r="521" ht="14.25" customHeight="1" x14ac:dyDescent="0.3"/>
    <row r="522" ht="14.25" customHeight="1" x14ac:dyDescent="0.3"/>
    <row r="523" ht="14.25" customHeight="1" x14ac:dyDescent="0.3"/>
    <row r="524" ht="14.25" customHeight="1" x14ac:dyDescent="0.3"/>
    <row r="525" ht="14.25" customHeight="1" x14ac:dyDescent="0.3"/>
    <row r="526" ht="14.25" customHeight="1" x14ac:dyDescent="0.3"/>
    <row r="527" ht="14.25" customHeight="1" x14ac:dyDescent="0.3"/>
    <row r="528" ht="14.25" customHeight="1" x14ac:dyDescent="0.3"/>
    <row r="529" ht="14.25" customHeight="1" x14ac:dyDescent="0.3"/>
    <row r="530" ht="14.25" customHeight="1" x14ac:dyDescent="0.3"/>
    <row r="531" ht="14.25" customHeight="1" x14ac:dyDescent="0.3"/>
    <row r="532" ht="14.25" customHeight="1" x14ac:dyDescent="0.3"/>
    <row r="533" ht="14.25" customHeight="1" x14ac:dyDescent="0.3"/>
    <row r="534" ht="14.25" customHeight="1" x14ac:dyDescent="0.3"/>
    <row r="535" ht="14.25" customHeight="1" x14ac:dyDescent="0.3"/>
    <row r="536" ht="14.25" customHeight="1" x14ac:dyDescent="0.3"/>
    <row r="537" ht="14.25" customHeight="1" x14ac:dyDescent="0.3"/>
    <row r="538" ht="14.25" customHeight="1" x14ac:dyDescent="0.3"/>
    <row r="539" ht="14.25" customHeight="1" x14ac:dyDescent="0.3"/>
    <row r="540" ht="14.25" customHeight="1" x14ac:dyDescent="0.3"/>
    <row r="541" ht="14.25" customHeight="1" x14ac:dyDescent="0.3"/>
    <row r="542" ht="14.25" customHeight="1" x14ac:dyDescent="0.3"/>
    <row r="543" ht="14.25" customHeight="1" x14ac:dyDescent="0.3"/>
    <row r="544" ht="14.25" customHeight="1" x14ac:dyDescent="0.3"/>
    <row r="545" ht="14.25" customHeight="1" x14ac:dyDescent="0.3"/>
    <row r="546" ht="14.25" customHeight="1" x14ac:dyDescent="0.3"/>
    <row r="547" ht="14.25" customHeight="1" x14ac:dyDescent="0.3"/>
    <row r="548" ht="14.25" customHeight="1" x14ac:dyDescent="0.3"/>
    <row r="549" ht="14.25" customHeight="1" x14ac:dyDescent="0.3"/>
    <row r="550" ht="14.25" customHeight="1" x14ac:dyDescent="0.3"/>
    <row r="551" ht="14.25" customHeight="1" x14ac:dyDescent="0.3"/>
    <row r="552" ht="14.25" customHeight="1" x14ac:dyDescent="0.3"/>
    <row r="553" ht="14.25" customHeight="1" x14ac:dyDescent="0.3"/>
    <row r="554" ht="14.25" customHeight="1" x14ac:dyDescent="0.3"/>
    <row r="555" ht="14.25" customHeight="1" x14ac:dyDescent="0.3"/>
    <row r="556" ht="14.25" customHeight="1" x14ac:dyDescent="0.3"/>
    <row r="557" ht="14.25" customHeight="1" x14ac:dyDescent="0.3"/>
    <row r="558" ht="14.25" customHeight="1" x14ac:dyDescent="0.3"/>
    <row r="559" ht="14.25" customHeight="1" x14ac:dyDescent="0.3"/>
    <row r="560" ht="14.25" customHeight="1" x14ac:dyDescent="0.3"/>
    <row r="561" ht="14.25" customHeight="1" x14ac:dyDescent="0.3"/>
    <row r="562" ht="14.25" customHeight="1" x14ac:dyDescent="0.3"/>
    <row r="563" ht="14.25" customHeight="1" x14ac:dyDescent="0.3"/>
    <row r="564" ht="14.25" customHeight="1" x14ac:dyDescent="0.3"/>
    <row r="565" ht="14.25" customHeight="1" x14ac:dyDescent="0.3"/>
    <row r="566" ht="14.25" customHeight="1" x14ac:dyDescent="0.3"/>
    <row r="567" ht="14.25" customHeight="1" x14ac:dyDescent="0.3"/>
    <row r="568" ht="14.25" customHeight="1" x14ac:dyDescent="0.3"/>
    <row r="569" ht="14.25" customHeight="1" x14ac:dyDescent="0.3"/>
    <row r="570" ht="14.25" customHeight="1" x14ac:dyDescent="0.3"/>
    <row r="571" ht="14.25" customHeight="1" x14ac:dyDescent="0.3"/>
    <row r="572" ht="14.25" customHeight="1" x14ac:dyDescent="0.3"/>
    <row r="573" ht="14.25" customHeight="1" x14ac:dyDescent="0.3"/>
    <row r="574" ht="14.25" customHeight="1" x14ac:dyDescent="0.3"/>
    <row r="575" ht="14.25" customHeight="1" x14ac:dyDescent="0.3"/>
    <row r="576" ht="14.25" customHeight="1" x14ac:dyDescent="0.3"/>
    <row r="577" ht="14.25" customHeight="1" x14ac:dyDescent="0.3"/>
    <row r="578" ht="14.25" customHeight="1" x14ac:dyDescent="0.3"/>
    <row r="579" ht="14.25" customHeight="1" x14ac:dyDescent="0.3"/>
    <row r="580" ht="14.25" customHeight="1" x14ac:dyDescent="0.3"/>
    <row r="581" ht="14.25" customHeight="1" x14ac:dyDescent="0.3"/>
    <row r="582" ht="14.25" customHeight="1" x14ac:dyDescent="0.3"/>
    <row r="583" ht="14.25" customHeight="1" x14ac:dyDescent="0.3"/>
    <row r="584" ht="14.25" customHeight="1" x14ac:dyDescent="0.3"/>
    <row r="585" ht="14.25" customHeight="1" x14ac:dyDescent="0.3"/>
    <row r="586" ht="14.25" customHeight="1" x14ac:dyDescent="0.3"/>
    <row r="587" ht="14.25" customHeight="1" x14ac:dyDescent="0.3"/>
    <row r="588" ht="14.25" customHeight="1" x14ac:dyDescent="0.3"/>
    <row r="589" ht="14.25" customHeight="1" x14ac:dyDescent="0.3"/>
    <row r="590" ht="14.25" customHeight="1" x14ac:dyDescent="0.3"/>
    <row r="591" ht="14.25" customHeight="1" x14ac:dyDescent="0.3"/>
    <row r="592" ht="14.25" customHeight="1" x14ac:dyDescent="0.3"/>
    <row r="593" ht="14.25" customHeight="1" x14ac:dyDescent="0.3"/>
    <row r="594" ht="14.25" customHeight="1" x14ac:dyDescent="0.3"/>
    <row r="595" ht="14.25" customHeight="1" x14ac:dyDescent="0.3"/>
    <row r="596" ht="14.25" customHeight="1" x14ac:dyDescent="0.3"/>
    <row r="597" ht="14.25" customHeight="1" x14ac:dyDescent="0.3"/>
    <row r="598" ht="14.25" customHeight="1" x14ac:dyDescent="0.3"/>
    <row r="599" ht="14.25" customHeight="1" x14ac:dyDescent="0.3"/>
    <row r="600" ht="14.25" customHeight="1" x14ac:dyDescent="0.3"/>
    <row r="601" ht="14.25" customHeight="1" x14ac:dyDescent="0.3"/>
    <row r="602" ht="14.25" customHeight="1" x14ac:dyDescent="0.3"/>
    <row r="603" ht="14.25" customHeight="1" x14ac:dyDescent="0.3"/>
    <row r="604" ht="14.25" customHeight="1" x14ac:dyDescent="0.3"/>
    <row r="605" ht="14.25" customHeight="1" x14ac:dyDescent="0.3"/>
    <row r="606" ht="14.25" customHeight="1" x14ac:dyDescent="0.3"/>
    <row r="607" ht="14.25" customHeight="1" x14ac:dyDescent="0.3"/>
    <row r="608" ht="14.25" customHeight="1" x14ac:dyDescent="0.3"/>
    <row r="609" ht="14.25" customHeight="1" x14ac:dyDescent="0.3"/>
    <row r="610" ht="14.25" customHeight="1" x14ac:dyDescent="0.3"/>
    <row r="611" ht="14.25" customHeight="1" x14ac:dyDescent="0.3"/>
    <row r="612" ht="14.25" customHeight="1" x14ac:dyDescent="0.3"/>
    <row r="613" ht="14.25" customHeight="1" x14ac:dyDescent="0.3"/>
    <row r="614" ht="14.25" customHeight="1" x14ac:dyDescent="0.3"/>
    <row r="615" ht="14.25" customHeight="1" x14ac:dyDescent="0.3"/>
    <row r="616" ht="14.25" customHeight="1" x14ac:dyDescent="0.3"/>
    <row r="617" ht="14.25" customHeight="1" x14ac:dyDescent="0.3"/>
    <row r="618" ht="14.25" customHeight="1" x14ac:dyDescent="0.3"/>
    <row r="619" ht="14.25" customHeight="1" x14ac:dyDescent="0.3"/>
    <row r="620" ht="14.25" customHeight="1" x14ac:dyDescent="0.3"/>
    <row r="621" ht="14.25" customHeight="1" x14ac:dyDescent="0.3"/>
    <row r="622" ht="14.25" customHeight="1" x14ac:dyDescent="0.3"/>
    <row r="623" ht="14.25" customHeight="1" x14ac:dyDescent="0.3"/>
    <row r="624" ht="14.25" customHeight="1" x14ac:dyDescent="0.3"/>
    <row r="625" ht="14.25" customHeight="1" x14ac:dyDescent="0.3"/>
    <row r="626" ht="14.25" customHeight="1" x14ac:dyDescent="0.3"/>
    <row r="627" ht="14.25" customHeight="1" x14ac:dyDescent="0.3"/>
    <row r="628" ht="14.25" customHeight="1" x14ac:dyDescent="0.3"/>
    <row r="629" ht="14.25" customHeight="1" x14ac:dyDescent="0.3"/>
    <row r="630" ht="14.25" customHeight="1" x14ac:dyDescent="0.3"/>
    <row r="631" ht="14.25" customHeight="1" x14ac:dyDescent="0.3"/>
    <row r="632" ht="14.25" customHeight="1" x14ac:dyDescent="0.3"/>
    <row r="633" ht="14.25" customHeight="1" x14ac:dyDescent="0.3"/>
    <row r="634" ht="14.25" customHeight="1" x14ac:dyDescent="0.3"/>
    <row r="635" ht="14.25" customHeight="1" x14ac:dyDescent="0.3"/>
    <row r="636" ht="14.25" customHeight="1" x14ac:dyDescent="0.3"/>
    <row r="637" ht="14.25" customHeight="1" x14ac:dyDescent="0.3"/>
    <row r="638" ht="14.25" customHeight="1" x14ac:dyDescent="0.3"/>
    <row r="639" ht="14.25" customHeight="1" x14ac:dyDescent="0.3"/>
    <row r="640" ht="14.25" customHeight="1" x14ac:dyDescent="0.3"/>
    <row r="641" ht="14.25" customHeight="1" x14ac:dyDescent="0.3"/>
    <row r="642" ht="14.25" customHeight="1" x14ac:dyDescent="0.3"/>
    <row r="643" ht="14.25" customHeight="1" x14ac:dyDescent="0.3"/>
    <row r="644" ht="14.25" customHeight="1" x14ac:dyDescent="0.3"/>
    <row r="645" ht="14.25" customHeight="1" x14ac:dyDescent="0.3"/>
    <row r="646" ht="14.25" customHeight="1" x14ac:dyDescent="0.3"/>
    <row r="647" ht="14.25" customHeight="1" x14ac:dyDescent="0.3"/>
    <row r="648" ht="14.25" customHeight="1" x14ac:dyDescent="0.3"/>
    <row r="649" ht="14.25" customHeight="1" x14ac:dyDescent="0.3"/>
    <row r="650" ht="14.25" customHeight="1" x14ac:dyDescent="0.3"/>
    <row r="651" ht="14.25" customHeight="1" x14ac:dyDescent="0.3"/>
    <row r="652" ht="14.25" customHeight="1" x14ac:dyDescent="0.3"/>
    <row r="653" ht="14.25" customHeight="1" x14ac:dyDescent="0.3"/>
    <row r="654" ht="14.25" customHeight="1" x14ac:dyDescent="0.3"/>
    <row r="655" ht="14.25" customHeight="1" x14ac:dyDescent="0.3"/>
    <row r="656" ht="14.25" customHeight="1" x14ac:dyDescent="0.3"/>
    <row r="657" ht="14.25" customHeight="1" x14ac:dyDescent="0.3"/>
    <row r="658" ht="14.25" customHeight="1" x14ac:dyDescent="0.3"/>
    <row r="659" ht="14.25" customHeight="1" x14ac:dyDescent="0.3"/>
    <row r="660" ht="14.25" customHeight="1" x14ac:dyDescent="0.3"/>
    <row r="661" ht="14.25" customHeight="1" x14ac:dyDescent="0.3"/>
    <row r="662" ht="14.25" customHeight="1" x14ac:dyDescent="0.3"/>
    <row r="663" ht="14.25" customHeight="1" x14ac:dyDescent="0.3"/>
    <row r="664" ht="14.25" customHeight="1" x14ac:dyDescent="0.3"/>
    <row r="665" ht="14.25" customHeight="1" x14ac:dyDescent="0.3"/>
    <row r="666" ht="14.25" customHeight="1" x14ac:dyDescent="0.3"/>
    <row r="667" ht="14.25" customHeight="1" x14ac:dyDescent="0.3"/>
    <row r="668" ht="14.25" customHeight="1" x14ac:dyDescent="0.3"/>
    <row r="669" ht="14.25" customHeight="1" x14ac:dyDescent="0.3"/>
    <row r="670" ht="14.25" customHeight="1" x14ac:dyDescent="0.3"/>
    <row r="671" ht="14.25" customHeight="1" x14ac:dyDescent="0.3"/>
    <row r="672" ht="14.25" customHeight="1" x14ac:dyDescent="0.3"/>
    <row r="673" ht="14.25" customHeight="1" x14ac:dyDescent="0.3"/>
    <row r="674" ht="14.25" customHeight="1" x14ac:dyDescent="0.3"/>
    <row r="675" ht="14.25" customHeight="1" x14ac:dyDescent="0.3"/>
    <row r="676" ht="14.25" customHeight="1" x14ac:dyDescent="0.3"/>
    <row r="677" ht="14.25" customHeight="1" x14ac:dyDescent="0.3"/>
    <row r="678" ht="14.25" customHeight="1" x14ac:dyDescent="0.3"/>
    <row r="679" ht="14.25" customHeight="1" x14ac:dyDescent="0.3"/>
    <row r="680" ht="14.25" customHeight="1" x14ac:dyDescent="0.3"/>
    <row r="681" ht="14.25" customHeight="1" x14ac:dyDescent="0.3"/>
    <row r="682" ht="14.25" customHeight="1" x14ac:dyDescent="0.3"/>
    <row r="683" ht="14.25" customHeight="1" x14ac:dyDescent="0.3"/>
    <row r="684" ht="14.25" customHeight="1" x14ac:dyDescent="0.3"/>
    <row r="685" ht="14.25" customHeight="1" x14ac:dyDescent="0.3"/>
    <row r="686" ht="14.25" customHeight="1" x14ac:dyDescent="0.3"/>
    <row r="687" ht="14.25" customHeight="1" x14ac:dyDescent="0.3"/>
    <row r="688" ht="14.25" customHeight="1" x14ac:dyDescent="0.3"/>
    <row r="689" ht="14.25" customHeight="1" x14ac:dyDescent="0.3"/>
    <row r="690" ht="14.25" customHeight="1" x14ac:dyDescent="0.3"/>
    <row r="691" ht="14.25" customHeight="1" x14ac:dyDescent="0.3"/>
    <row r="692" ht="14.25" customHeight="1" x14ac:dyDescent="0.3"/>
    <row r="693" ht="14.25" customHeight="1" x14ac:dyDescent="0.3"/>
    <row r="694" ht="14.25" customHeight="1" x14ac:dyDescent="0.3"/>
    <row r="695" ht="14.25" customHeight="1" x14ac:dyDescent="0.3"/>
    <row r="696" ht="14.25" customHeight="1" x14ac:dyDescent="0.3"/>
    <row r="697" ht="14.25" customHeight="1" x14ac:dyDescent="0.3"/>
    <row r="698" ht="14.25" customHeight="1" x14ac:dyDescent="0.3"/>
    <row r="699" ht="14.25" customHeight="1" x14ac:dyDescent="0.3"/>
    <row r="700" ht="14.25" customHeight="1" x14ac:dyDescent="0.3"/>
    <row r="701" ht="14.25" customHeight="1" x14ac:dyDescent="0.3"/>
    <row r="702" ht="14.25" customHeight="1" x14ac:dyDescent="0.3"/>
    <row r="703" ht="14.25" customHeight="1" x14ac:dyDescent="0.3"/>
    <row r="704" ht="14.25" customHeight="1" x14ac:dyDescent="0.3"/>
    <row r="705" ht="14.25" customHeight="1" x14ac:dyDescent="0.3"/>
    <row r="706" ht="14.25" customHeight="1" x14ac:dyDescent="0.3"/>
    <row r="707" ht="14.25" customHeight="1" x14ac:dyDescent="0.3"/>
    <row r="708" ht="14.25" customHeight="1" x14ac:dyDescent="0.3"/>
    <row r="709" ht="14.25" customHeight="1" x14ac:dyDescent="0.3"/>
    <row r="710" ht="14.25" customHeight="1" x14ac:dyDescent="0.3"/>
    <row r="711" ht="14.25" customHeight="1" x14ac:dyDescent="0.3"/>
    <row r="712" ht="14.25" customHeight="1" x14ac:dyDescent="0.3"/>
    <row r="713" ht="14.25" customHeight="1" x14ac:dyDescent="0.3"/>
    <row r="714" ht="14.25" customHeight="1" x14ac:dyDescent="0.3"/>
    <row r="715" ht="14.25" customHeight="1" x14ac:dyDescent="0.3"/>
    <row r="716" ht="14.25" customHeight="1" x14ac:dyDescent="0.3"/>
    <row r="717" ht="14.25" customHeight="1" x14ac:dyDescent="0.3"/>
    <row r="718" ht="14.25" customHeight="1" x14ac:dyDescent="0.3"/>
    <row r="719" ht="14.25" customHeight="1" x14ac:dyDescent="0.3"/>
    <row r="720" ht="14.25" customHeight="1" x14ac:dyDescent="0.3"/>
    <row r="721" ht="14.25" customHeight="1" x14ac:dyDescent="0.3"/>
    <row r="722" ht="14.25" customHeight="1" x14ac:dyDescent="0.3"/>
    <row r="723" ht="14.25" customHeight="1" x14ac:dyDescent="0.3"/>
    <row r="724" ht="14.25" customHeight="1" x14ac:dyDescent="0.3"/>
    <row r="725" ht="14.25" customHeight="1" x14ac:dyDescent="0.3"/>
    <row r="726" ht="14.25" customHeight="1" x14ac:dyDescent="0.3"/>
    <row r="727" ht="14.25" customHeight="1" x14ac:dyDescent="0.3"/>
    <row r="728" ht="14.25" customHeight="1" x14ac:dyDescent="0.3"/>
    <row r="729" ht="14.25" customHeight="1" x14ac:dyDescent="0.3"/>
    <row r="730" ht="14.25" customHeight="1" x14ac:dyDescent="0.3"/>
    <row r="731" ht="14.25" customHeight="1" x14ac:dyDescent="0.3"/>
    <row r="732" ht="14.25" customHeight="1" x14ac:dyDescent="0.3"/>
    <row r="733" ht="14.25" customHeight="1" x14ac:dyDescent="0.3"/>
    <row r="734" ht="14.25" customHeight="1" x14ac:dyDescent="0.3"/>
    <row r="735" ht="14.25" customHeight="1" x14ac:dyDescent="0.3"/>
    <row r="736" ht="14.25" customHeight="1" x14ac:dyDescent="0.3"/>
    <row r="737" ht="14.25" customHeight="1" x14ac:dyDescent="0.3"/>
    <row r="738" ht="14.25" customHeight="1" x14ac:dyDescent="0.3"/>
    <row r="739" ht="14.25" customHeight="1" x14ac:dyDescent="0.3"/>
    <row r="740" ht="14.25" customHeight="1" x14ac:dyDescent="0.3"/>
    <row r="741" ht="14.25" customHeight="1" x14ac:dyDescent="0.3"/>
    <row r="742" ht="14.25" customHeight="1" x14ac:dyDescent="0.3"/>
    <row r="743" ht="14.25" customHeight="1" x14ac:dyDescent="0.3"/>
    <row r="744" ht="14.25" customHeight="1" x14ac:dyDescent="0.3"/>
    <row r="745" ht="14.25" customHeight="1" x14ac:dyDescent="0.3"/>
    <row r="746" ht="14.25" customHeight="1" x14ac:dyDescent="0.3"/>
    <row r="747" ht="14.25" customHeight="1" x14ac:dyDescent="0.3"/>
    <row r="748" ht="14.25" customHeight="1" x14ac:dyDescent="0.3"/>
    <row r="749" ht="14.25" customHeight="1" x14ac:dyDescent="0.3"/>
    <row r="750" ht="14.25" customHeight="1" x14ac:dyDescent="0.3"/>
    <row r="751" ht="14.25" customHeight="1" x14ac:dyDescent="0.3"/>
    <row r="752" ht="14.25" customHeight="1" x14ac:dyDescent="0.3"/>
    <row r="753" ht="14.25" customHeight="1" x14ac:dyDescent="0.3"/>
    <row r="754" ht="14.25" customHeight="1" x14ac:dyDescent="0.3"/>
    <row r="755" ht="14.25" customHeight="1" x14ac:dyDescent="0.3"/>
    <row r="756" ht="14.25" customHeight="1" x14ac:dyDescent="0.3"/>
    <row r="757" ht="14.25" customHeight="1" x14ac:dyDescent="0.3"/>
    <row r="758" ht="14.25" customHeight="1" x14ac:dyDescent="0.3"/>
    <row r="759" ht="14.25" customHeight="1" x14ac:dyDescent="0.3"/>
    <row r="760" ht="14.25" customHeight="1" x14ac:dyDescent="0.3"/>
    <row r="761" ht="14.25" customHeight="1" x14ac:dyDescent="0.3"/>
    <row r="762" ht="14.25" customHeight="1" x14ac:dyDescent="0.3"/>
    <row r="763" ht="14.25" customHeight="1" x14ac:dyDescent="0.3"/>
    <row r="764" ht="14.25" customHeight="1" x14ac:dyDescent="0.3"/>
    <row r="765" ht="14.25" customHeight="1" x14ac:dyDescent="0.3"/>
    <row r="766" ht="14.25" customHeight="1" x14ac:dyDescent="0.3"/>
    <row r="767" ht="14.25" customHeight="1" x14ac:dyDescent="0.3"/>
    <row r="768" ht="14.25" customHeight="1" x14ac:dyDescent="0.3"/>
    <row r="769" ht="14.25" customHeight="1" x14ac:dyDescent="0.3"/>
    <row r="770" ht="14.25" customHeight="1" x14ac:dyDescent="0.3"/>
    <row r="771" ht="14.25" customHeight="1" x14ac:dyDescent="0.3"/>
    <row r="772" ht="14.25" customHeight="1" x14ac:dyDescent="0.3"/>
    <row r="773" ht="14.25" customHeight="1" x14ac:dyDescent="0.3"/>
    <row r="774" ht="14.25" customHeight="1" x14ac:dyDescent="0.3"/>
    <row r="775" ht="14.25" customHeight="1" x14ac:dyDescent="0.3"/>
    <row r="776" ht="14.25" customHeight="1" x14ac:dyDescent="0.3"/>
    <row r="777" ht="14.25" customHeight="1" x14ac:dyDescent="0.3"/>
    <row r="778" ht="14.25" customHeight="1" x14ac:dyDescent="0.3"/>
    <row r="779" ht="14.25" customHeight="1" x14ac:dyDescent="0.3"/>
    <row r="780" ht="14.25" customHeight="1" x14ac:dyDescent="0.3"/>
    <row r="781" ht="14.25" customHeight="1" x14ac:dyDescent="0.3"/>
    <row r="782" ht="14.25" customHeight="1" x14ac:dyDescent="0.3"/>
    <row r="783" ht="14.25" customHeight="1" x14ac:dyDescent="0.3"/>
    <row r="784" ht="14.25" customHeight="1" x14ac:dyDescent="0.3"/>
    <row r="785" ht="14.25" customHeight="1" x14ac:dyDescent="0.3"/>
    <row r="786" ht="14.25" customHeight="1" x14ac:dyDescent="0.3"/>
    <row r="787" ht="14.25" customHeight="1" x14ac:dyDescent="0.3"/>
    <row r="788" ht="14.25" customHeight="1" x14ac:dyDescent="0.3"/>
    <row r="789" ht="14.25" customHeight="1" x14ac:dyDescent="0.3"/>
    <row r="790" ht="14.25" customHeight="1" x14ac:dyDescent="0.3"/>
    <row r="791" ht="14.25" customHeight="1" x14ac:dyDescent="0.3"/>
    <row r="792" ht="14.25" customHeight="1" x14ac:dyDescent="0.3"/>
    <row r="793" ht="14.25" customHeight="1" x14ac:dyDescent="0.3"/>
    <row r="794" ht="14.25" customHeight="1" x14ac:dyDescent="0.3"/>
    <row r="795" ht="14.25" customHeight="1" x14ac:dyDescent="0.3"/>
    <row r="796" ht="14.25" customHeight="1" x14ac:dyDescent="0.3"/>
    <row r="797" ht="14.25" customHeight="1" x14ac:dyDescent="0.3"/>
    <row r="798" ht="14.25" customHeight="1" x14ac:dyDescent="0.3"/>
    <row r="799" ht="14.25" customHeight="1" x14ac:dyDescent="0.3"/>
    <row r="800" ht="14.25" customHeight="1" x14ac:dyDescent="0.3"/>
    <row r="801" ht="14.25" customHeight="1" x14ac:dyDescent="0.3"/>
    <row r="802" ht="14.25" customHeight="1" x14ac:dyDescent="0.3"/>
    <row r="803" ht="14.25" customHeight="1" x14ac:dyDescent="0.3"/>
    <row r="804" ht="14.25" customHeight="1" x14ac:dyDescent="0.3"/>
    <row r="805" ht="14.25" customHeight="1" x14ac:dyDescent="0.3"/>
    <row r="806" ht="14.25" customHeight="1" x14ac:dyDescent="0.3"/>
    <row r="807" ht="14.25" customHeight="1" x14ac:dyDescent="0.3"/>
    <row r="808" ht="14.25" customHeight="1" x14ac:dyDescent="0.3"/>
    <row r="809" ht="14.25" customHeight="1" x14ac:dyDescent="0.3"/>
    <row r="810" ht="14.25" customHeight="1" x14ac:dyDescent="0.3"/>
    <row r="811" ht="14.25" customHeight="1" x14ac:dyDescent="0.3"/>
    <row r="812" ht="14.25" customHeight="1" x14ac:dyDescent="0.3"/>
    <row r="813" ht="14.25" customHeight="1" x14ac:dyDescent="0.3"/>
    <row r="814" ht="14.25" customHeight="1" x14ac:dyDescent="0.3"/>
    <row r="815" ht="14.25" customHeight="1" x14ac:dyDescent="0.3"/>
    <row r="816" ht="14.25" customHeight="1" x14ac:dyDescent="0.3"/>
    <row r="817" ht="14.25" customHeight="1" x14ac:dyDescent="0.3"/>
    <row r="818" ht="14.25" customHeight="1" x14ac:dyDescent="0.3"/>
    <row r="819" ht="14.25" customHeight="1" x14ac:dyDescent="0.3"/>
    <row r="820" ht="14.25" customHeight="1" x14ac:dyDescent="0.3"/>
    <row r="821" ht="14.25" customHeight="1" x14ac:dyDescent="0.3"/>
    <row r="822" ht="14.25" customHeight="1" x14ac:dyDescent="0.3"/>
    <row r="823" ht="14.25" customHeight="1" x14ac:dyDescent="0.3"/>
    <row r="824" ht="14.25" customHeight="1" x14ac:dyDescent="0.3"/>
    <row r="825" ht="14.25" customHeight="1" x14ac:dyDescent="0.3"/>
    <row r="826" ht="14.25" customHeight="1" x14ac:dyDescent="0.3"/>
    <row r="827" ht="14.25" customHeight="1" x14ac:dyDescent="0.3"/>
    <row r="828" ht="14.25" customHeight="1" x14ac:dyDescent="0.3"/>
    <row r="829" ht="14.25" customHeight="1" x14ac:dyDescent="0.3"/>
    <row r="830" ht="14.25" customHeight="1" x14ac:dyDescent="0.3"/>
    <row r="831" ht="14.25" customHeight="1" x14ac:dyDescent="0.3"/>
    <row r="832" ht="14.25" customHeight="1" x14ac:dyDescent="0.3"/>
    <row r="833" ht="14.25" customHeight="1" x14ac:dyDescent="0.3"/>
    <row r="834" ht="14.25" customHeight="1" x14ac:dyDescent="0.3"/>
    <row r="835" ht="14.25" customHeight="1" x14ac:dyDescent="0.3"/>
    <row r="836" ht="14.25" customHeight="1" x14ac:dyDescent="0.3"/>
    <row r="837" ht="14.25" customHeight="1" x14ac:dyDescent="0.3"/>
    <row r="838" ht="14.25" customHeight="1" x14ac:dyDescent="0.3"/>
    <row r="839" ht="14.25" customHeight="1" x14ac:dyDescent="0.3"/>
    <row r="840" ht="14.25" customHeight="1" x14ac:dyDescent="0.3"/>
    <row r="841" ht="14.25" customHeight="1" x14ac:dyDescent="0.3"/>
    <row r="842" ht="14.25" customHeight="1" x14ac:dyDescent="0.3"/>
    <row r="843" ht="14.25" customHeight="1" x14ac:dyDescent="0.3"/>
    <row r="844" ht="14.25" customHeight="1" x14ac:dyDescent="0.3"/>
    <row r="845" ht="14.25" customHeight="1" x14ac:dyDescent="0.3"/>
    <row r="846" ht="14.25" customHeight="1" x14ac:dyDescent="0.3"/>
    <row r="847" ht="14.25" customHeight="1" x14ac:dyDescent="0.3"/>
    <row r="848" ht="14.25" customHeight="1" x14ac:dyDescent="0.3"/>
    <row r="849" ht="14.25" customHeight="1" x14ac:dyDescent="0.3"/>
    <row r="850" ht="14.25" customHeight="1" x14ac:dyDescent="0.3"/>
    <row r="851" ht="14.25" customHeight="1" x14ac:dyDescent="0.3"/>
    <row r="852" ht="14.25" customHeight="1" x14ac:dyDescent="0.3"/>
    <row r="853" ht="14.25" customHeight="1" x14ac:dyDescent="0.3"/>
    <row r="854" ht="14.25" customHeight="1" x14ac:dyDescent="0.3"/>
    <row r="855" ht="14.25" customHeight="1" x14ac:dyDescent="0.3"/>
    <row r="856" ht="14.25" customHeight="1" x14ac:dyDescent="0.3"/>
    <row r="857" ht="14.25" customHeight="1" x14ac:dyDescent="0.3"/>
    <row r="858" ht="14.25" customHeight="1" x14ac:dyDescent="0.3"/>
    <row r="859" ht="14.25" customHeight="1" x14ac:dyDescent="0.3"/>
    <row r="860" ht="14.25" customHeight="1" x14ac:dyDescent="0.3"/>
    <row r="861" ht="14.25" customHeight="1" x14ac:dyDescent="0.3"/>
    <row r="862" ht="14.25" customHeight="1" x14ac:dyDescent="0.3"/>
    <row r="863" ht="14.25" customHeight="1" x14ac:dyDescent="0.3"/>
    <row r="864" ht="14.25" customHeight="1" x14ac:dyDescent="0.3"/>
    <row r="865" ht="14.25" customHeight="1" x14ac:dyDescent="0.3"/>
    <row r="866" ht="14.25" customHeight="1" x14ac:dyDescent="0.3"/>
    <row r="867" ht="14.25" customHeight="1" x14ac:dyDescent="0.3"/>
    <row r="868" ht="14.25" customHeight="1" x14ac:dyDescent="0.3"/>
    <row r="869" ht="14.25" customHeight="1" x14ac:dyDescent="0.3"/>
    <row r="870" ht="14.25" customHeight="1" x14ac:dyDescent="0.3"/>
    <row r="871" ht="14.25" customHeight="1" x14ac:dyDescent="0.3"/>
    <row r="872" ht="14.25" customHeight="1" x14ac:dyDescent="0.3"/>
    <row r="873" ht="14.25" customHeight="1" x14ac:dyDescent="0.3"/>
    <row r="874" ht="14.25" customHeight="1" x14ac:dyDescent="0.3"/>
    <row r="875" ht="14.25" customHeight="1" x14ac:dyDescent="0.3"/>
    <row r="876" ht="14.25" customHeight="1" x14ac:dyDescent="0.3"/>
    <row r="877" ht="14.25" customHeight="1" x14ac:dyDescent="0.3"/>
    <row r="878" ht="14.25" customHeight="1" x14ac:dyDescent="0.3"/>
    <row r="879" ht="14.25" customHeight="1" x14ac:dyDescent="0.3"/>
    <row r="880" ht="14.25" customHeight="1" x14ac:dyDescent="0.3"/>
    <row r="881" ht="14.25" customHeight="1" x14ac:dyDescent="0.3"/>
    <row r="882" ht="14.25" customHeight="1" x14ac:dyDescent="0.3"/>
    <row r="883" ht="14.25" customHeight="1" x14ac:dyDescent="0.3"/>
    <row r="884" ht="14.25" customHeight="1" x14ac:dyDescent="0.3"/>
    <row r="885" ht="14.25" customHeight="1" x14ac:dyDescent="0.3"/>
    <row r="886" ht="14.25" customHeight="1" x14ac:dyDescent="0.3"/>
    <row r="887" ht="14.25" customHeight="1" x14ac:dyDescent="0.3"/>
    <row r="888" ht="14.25" customHeight="1" x14ac:dyDescent="0.3"/>
    <row r="889" ht="14.25" customHeight="1" x14ac:dyDescent="0.3"/>
    <row r="890" ht="14.25" customHeight="1" x14ac:dyDescent="0.3"/>
    <row r="891" ht="14.25" customHeight="1" x14ac:dyDescent="0.3"/>
    <row r="892" ht="14.25" customHeight="1" x14ac:dyDescent="0.3"/>
    <row r="893" ht="14.25" customHeight="1" x14ac:dyDescent="0.3"/>
    <row r="894" ht="14.25" customHeight="1" x14ac:dyDescent="0.3"/>
    <row r="895" ht="14.25" customHeight="1" x14ac:dyDescent="0.3"/>
    <row r="896" ht="14.25" customHeight="1" x14ac:dyDescent="0.3"/>
    <row r="897" ht="14.25" customHeight="1" x14ac:dyDescent="0.3"/>
    <row r="898" ht="14.25" customHeight="1" x14ac:dyDescent="0.3"/>
    <row r="899" ht="14.25" customHeight="1" x14ac:dyDescent="0.3"/>
    <row r="900" ht="14.25" customHeight="1" x14ac:dyDescent="0.3"/>
    <row r="901" ht="14.25" customHeight="1" x14ac:dyDescent="0.3"/>
    <row r="902" ht="14.25" customHeight="1" x14ac:dyDescent="0.3"/>
    <row r="903" ht="14.25" customHeight="1" x14ac:dyDescent="0.3"/>
    <row r="904" ht="14.25" customHeight="1" x14ac:dyDescent="0.3"/>
    <row r="905" ht="14.25" customHeight="1" x14ac:dyDescent="0.3"/>
    <row r="906" ht="14.25" customHeight="1" x14ac:dyDescent="0.3"/>
    <row r="907" ht="14.25" customHeight="1" x14ac:dyDescent="0.3"/>
    <row r="908" ht="14.25" customHeight="1" x14ac:dyDescent="0.3"/>
    <row r="909" ht="14.25" customHeight="1" x14ac:dyDescent="0.3"/>
    <row r="910" ht="14.25" customHeight="1" x14ac:dyDescent="0.3"/>
    <row r="911" ht="14.25" customHeight="1" x14ac:dyDescent="0.3"/>
    <row r="912" ht="14.25" customHeight="1" x14ac:dyDescent="0.3"/>
  </sheetData>
  <mergeCells count="27">
    <mergeCell ref="C46:P46"/>
    <mergeCell ref="C47:P47"/>
    <mergeCell ref="N48:Q48"/>
    <mergeCell ref="G35:P35"/>
    <mergeCell ref="G37:P37"/>
    <mergeCell ref="E39:P39"/>
    <mergeCell ref="C41:P41"/>
    <mergeCell ref="E43:O43"/>
    <mergeCell ref="E44:O44"/>
    <mergeCell ref="G33:P33"/>
    <mergeCell ref="C11:O11"/>
    <mergeCell ref="C13:P13"/>
    <mergeCell ref="E15:P15"/>
    <mergeCell ref="E17:P17"/>
    <mergeCell ref="E19:P19"/>
    <mergeCell ref="E21:P21"/>
    <mergeCell ref="E23:P23"/>
    <mergeCell ref="C25:P25"/>
    <mergeCell ref="E27:P27"/>
    <mergeCell ref="E29:P29"/>
    <mergeCell ref="G31:P31"/>
    <mergeCell ref="C10:P10"/>
    <mergeCell ref="B3:Q3"/>
    <mergeCell ref="B4:Q4"/>
    <mergeCell ref="C6:P6"/>
    <mergeCell ref="C8:P8"/>
    <mergeCell ref="C9:P9"/>
  </mergeCells>
  <hyperlinks>
    <hyperlink ref="N48" location="'ABOUT THIS WORKBOOK'!C86" display="Evaluator Contact Information" xr:uid="{A0E2C0C3-E6CA-4C81-8645-F98C2645ADC9}"/>
    <hyperlink ref="C8:P8" location="'Student Data Entry Instructions'!C13" display="Important Information To Review About This Section" xr:uid="{FA7F22FA-609F-43E8-85B7-5861171DED6F}"/>
    <hyperlink ref="C9:P9" location="'Student Data Entry Instructions'!C25" display="How to enter data in this section" xr:uid="{885CC955-87FD-4F61-91C6-539FA807FB50}"/>
    <hyperlink ref="C10" location="'Student Data Entry Instructions'!C41" display="Frequently Asked Questions" xr:uid="{055DDB22-A0EA-4D0E-B894-AEC3348D51FE}"/>
    <hyperlink ref="C11:O11" location="'Student Data Entry Instructions'!C46" display="Who to Contact with Questions/ Concerns" xr:uid="{4A3CE1B1-0496-410C-A791-7443D69406D7}"/>
    <hyperlink ref="N48:Q48" location="'ABOUT THIS WORKBOOK'!C75" display="Evaluator Contact Information" xr:uid="{6CF3EEB9-80A6-4BB9-9E86-09A84BCD1A0B}"/>
  </hyperlink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B16649-7E06-4EBC-A234-567753188740}">
  <dimension ref="A1:D71"/>
  <sheetViews>
    <sheetView workbookViewId="0">
      <selection activeCell="A6" sqref="A6"/>
    </sheetView>
  </sheetViews>
  <sheetFormatPr defaultRowHeight="14.4" x14ac:dyDescent="0.3"/>
  <cols>
    <col min="1" max="1" width="12.6640625" customWidth="1"/>
    <col min="2" max="2" width="64.109375" bestFit="1" customWidth="1"/>
    <col min="3" max="3" width="62.5546875" bestFit="1" customWidth="1"/>
    <col min="4" max="4" width="68.6640625" bestFit="1" customWidth="1"/>
  </cols>
  <sheetData>
    <row r="1" spans="1:4" x14ac:dyDescent="0.3">
      <c r="A1" s="223" t="s">
        <v>302</v>
      </c>
      <c r="B1" s="342" t="s">
        <v>265</v>
      </c>
      <c r="C1" s="342" t="s">
        <v>278</v>
      </c>
      <c r="D1" s="342" t="s">
        <v>435</v>
      </c>
    </row>
    <row r="2" spans="1:4" x14ac:dyDescent="0.3">
      <c r="A2" s="342" t="s">
        <v>265</v>
      </c>
      <c r="B2" s="332" t="s">
        <v>436</v>
      </c>
      <c r="C2" s="332" t="s">
        <v>477</v>
      </c>
      <c r="D2" s="335" t="s">
        <v>544</v>
      </c>
    </row>
    <row r="3" spans="1:4" x14ac:dyDescent="0.3">
      <c r="A3" s="342" t="s">
        <v>278</v>
      </c>
      <c r="B3" s="332" t="s">
        <v>437</v>
      </c>
      <c r="C3" s="332" t="s">
        <v>478</v>
      </c>
      <c r="D3" s="335" t="s">
        <v>545</v>
      </c>
    </row>
    <row r="4" spans="1:4" ht="26.4" x14ac:dyDescent="0.3">
      <c r="A4" s="342" t="s">
        <v>435</v>
      </c>
      <c r="B4" s="332" t="s">
        <v>438</v>
      </c>
      <c r="C4" s="332" t="s">
        <v>479</v>
      </c>
      <c r="D4" s="335" t="s">
        <v>546</v>
      </c>
    </row>
    <row r="5" spans="1:4" x14ac:dyDescent="0.3">
      <c r="A5" s="223"/>
      <c r="B5" s="332" t="s">
        <v>439</v>
      </c>
      <c r="C5" s="332" t="s">
        <v>480</v>
      </c>
      <c r="D5" s="335" t="s">
        <v>547</v>
      </c>
    </row>
    <row r="6" spans="1:4" x14ac:dyDescent="0.3">
      <c r="B6" s="332" t="s">
        <v>440</v>
      </c>
      <c r="C6" s="332" t="s">
        <v>481</v>
      </c>
      <c r="D6" s="334" t="s">
        <v>548</v>
      </c>
    </row>
    <row r="7" spans="1:4" x14ac:dyDescent="0.3">
      <c r="B7" s="332" t="s">
        <v>441</v>
      </c>
      <c r="C7" s="332" t="s">
        <v>482</v>
      </c>
      <c r="D7" s="334" t="s">
        <v>549</v>
      </c>
    </row>
    <row r="8" spans="1:4" ht="26.4" x14ac:dyDescent="0.3">
      <c r="B8" s="332" t="s">
        <v>442</v>
      </c>
      <c r="C8" s="332" t="s">
        <v>483</v>
      </c>
      <c r="D8" s="335" t="s">
        <v>550</v>
      </c>
    </row>
    <row r="9" spans="1:4" x14ac:dyDescent="0.3">
      <c r="B9" s="332" t="s">
        <v>443</v>
      </c>
      <c r="C9" s="332" t="s">
        <v>484</v>
      </c>
      <c r="D9" s="335" t="s">
        <v>551</v>
      </c>
    </row>
    <row r="10" spans="1:4" x14ac:dyDescent="0.3">
      <c r="B10" s="332" t="s">
        <v>444</v>
      </c>
      <c r="C10" s="332" t="s">
        <v>485</v>
      </c>
      <c r="D10" s="335" t="s">
        <v>552</v>
      </c>
    </row>
    <row r="11" spans="1:4" x14ac:dyDescent="0.3">
      <c r="B11" s="332" t="s">
        <v>445</v>
      </c>
      <c r="C11" s="332" t="s">
        <v>486</v>
      </c>
      <c r="D11" s="335" t="s">
        <v>553</v>
      </c>
    </row>
    <row r="12" spans="1:4" x14ac:dyDescent="0.3">
      <c r="B12" s="333" t="s">
        <v>446</v>
      </c>
      <c r="C12" s="332" t="s">
        <v>487</v>
      </c>
      <c r="D12" s="334" t="s">
        <v>554</v>
      </c>
    </row>
    <row r="13" spans="1:4" x14ac:dyDescent="0.3">
      <c r="B13" s="332" t="s">
        <v>447</v>
      </c>
      <c r="C13" s="332" t="s">
        <v>488</v>
      </c>
      <c r="D13" s="335" t="s">
        <v>555</v>
      </c>
    </row>
    <row r="14" spans="1:4" x14ac:dyDescent="0.3">
      <c r="B14" s="333" t="s">
        <v>448</v>
      </c>
      <c r="C14" s="332" t="s">
        <v>489</v>
      </c>
      <c r="D14" s="335" t="s">
        <v>556</v>
      </c>
    </row>
    <row r="15" spans="1:4" x14ac:dyDescent="0.3">
      <c r="B15" s="332" t="s">
        <v>449</v>
      </c>
      <c r="C15" s="332" t="s">
        <v>490</v>
      </c>
      <c r="D15" s="335" t="s">
        <v>557</v>
      </c>
    </row>
    <row r="16" spans="1:4" x14ac:dyDescent="0.3">
      <c r="B16" s="332" t="s">
        <v>450</v>
      </c>
      <c r="C16" s="332" t="s">
        <v>491</v>
      </c>
      <c r="D16" s="335" t="s">
        <v>558</v>
      </c>
    </row>
    <row r="17" spans="2:4" x14ac:dyDescent="0.3">
      <c r="B17" s="332" t="s">
        <v>451</v>
      </c>
      <c r="C17" s="332" t="s">
        <v>492</v>
      </c>
      <c r="D17" s="335" t="s">
        <v>559</v>
      </c>
    </row>
    <row r="18" spans="2:4" ht="26.4" x14ac:dyDescent="0.3">
      <c r="B18" s="332" t="s">
        <v>452</v>
      </c>
      <c r="C18" s="332" t="s">
        <v>493</v>
      </c>
      <c r="D18" s="335" t="s">
        <v>560</v>
      </c>
    </row>
    <row r="19" spans="2:4" x14ac:dyDescent="0.3">
      <c r="B19" s="332" t="s">
        <v>453</v>
      </c>
      <c r="C19" s="333" t="s">
        <v>494</v>
      </c>
      <c r="D19" s="336" t="s">
        <v>561</v>
      </c>
    </row>
    <row r="20" spans="2:4" x14ac:dyDescent="0.3">
      <c r="B20" s="332" t="s">
        <v>454</v>
      </c>
      <c r="C20" s="332" t="s">
        <v>495</v>
      </c>
      <c r="D20" s="335" t="s">
        <v>562</v>
      </c>
    </row>
    <row r="21" spans="2:4" x14ac:dyDescent="0.3">
      <c r="B21" s="332" t="s">
        <v>455</v>
      </c>
      <c r="C21" s="333" t="s">
        <v>496</v>
      </c>
      <c r="D21" s="335" t="s">
        <v>563</v>
      </c>
    </row>
    <row r="22" spans="2:4" x14ac:dyDescent="0.3">
      <c r="B22" s="332" t="s">
        <v>456</v>
      </c>
      <c r="C22" s="332" t="s">
        <v>497</v>
      </c>
      <c r="D22" s="335" t="s">
        <v>564</v>
      </c>
    </row>
    <row r="23" spans="2:4" x14ac:dyDescent="0.3">
      <c r="B23" s="333" t="s">
        <v>457</v>
      </c>
      <c r="C23" s="332" t="s">
        <v>498</v>
      </c>
      <c r="D23" s="335" t="s">
        <v>565</v>
      </c>
    </row>
    <row r="24" spans="2:4" x14ac:dyDescent="0.3">
      <c r="B24" s="332" t="s">
        <v>458</v>
      </c>
      <c r="C24" s="332" t="s">
        <v>499</v>
      </c>
      <c r="D24" s="334" t="s">
        <v>566</v>
      </c>
    </row>
    <row r="25" spans="2:4" x14ac:dyDescent="0.3">
      <c r="B25" s="332" t="s">
        <v>459</v>
      </c>
      <c r="C25" s="332" t="s">
        <v>500</v>
      </c>
      <c r="D25" s="334" t="s">
        <v>567</v>
      </c>
    </row>
    <row r="26" spans="2:4" x14ac:dyDescent="0.3">
      <c r="B26" s="332" t="s">
        <v>460</v>
      </c>
      <c r="C26" s="332" t="s">
        <v>501</v>
      </c>
      <c r="D26" s="335" t="s">
        <v>568</v>
      </c>
    </row>
    <row r="27" spans="2:4" x14ac:dyDescent="0.3">
      <c r="B27" s="332" t="s">
        <v>461</v>
      </c>
      <c r="C27" s="332" t="s">
        <v>502</v>
      </c>
      <c r="D27" s="334" t="s">
        <v>569</v>
      </c>
    </row>
    <row r="28" spans="2:4" x14ac:dyDescent="0.3">
      <c r="B28" s="332" t="s">
        <v>462</v>
      </c>
      <c r="C28" s="333" t="s">
        <v>503</v>
      </c>
      <c r="D28" s="337" t="s">
        <v>570</v>
      </c>
    </row>
    <row r="29" spans="2:4" x14ac:dyDescent="0.3">
      <c r="B29" s="332" t="s">
        <v>463</v>
      </c>
      <c r="C29" s="332" t="s">
        <v>504</v>
      </c>
      <c r="D29" s="335" t="s">
        <v>571</v>
      </c>
    </row>
    <row r="30" spans="2:4" x14ac:dyDescent="0.3">
      <c r="B30" s="332" t="s">
        <v>464</v>
      </c>
      <c r="C30" s="332" t="s">
        <v>505</v>
      </c>
      <c r="D30" s="335" t="s">
        <v>572</v>
      </c>
    </row>
    <row r="31" spans="2:4" x14ac:dyDescent="0.3">
      <c r="B31" s="332" t="s">
        <v>465</v>
      </c>
      <c r="C31" s="333" t="s">
        <v>506</v>
      </c>
      <c r="D31" s="335" t="s">
        <v>573</v>
      </c>
    </row>
    <row r="32" spans="2:4" x14ac:dyDescent="0.3">
      <c r="B32" s="332" t="s">
        <v>466</v>
      </c>
      <c r="C32" s="332" t="s">
        <v>507</v>
      </c>
      <c r="D32" s="334" t="s">
        <v>574</v>
      </c>
    </row>
    <row r="33" spans="2:4" x14ac:dyDescent="0.3">
      <c r="B33" s="332" t="s">
        <v>467</v>
      </c>
      <c r="C33" s="332" t="s">
        <v>508</v>
      </c>
      <c r="D33" s="337" t="s">
        <v>575</v>
      </c>
    </row>
    <row r="34" spans="2:4" x14ac:dyDescent="0.3">
      <c r="B34" s="332" t="s">
        <v>468</v>
      </c>
      <c r="C34" s="332" t="s">
        <v>509</v>
      </c>
      <c r="D34" s="335" t="s">
        <v>576</v>
      </c>
    </row>
    <row r="35" spans="2:4" x14ac:dyDescent="0.3">
      <c r="B35" s="332" t="s">
        <v>469</v>
      </c>
      <c r="C35" s="332" t="s">
        <v>510</v>
      </c>
      <c r="D35" s="334" t="s">
        <v>577</v>
      </c>
    </row>
    <row r="36" spans="2:4" x14ac:dyDescent="0.3">
      <c r="B36" s="332" t="s">
        <v>470</v>
      </c>
      <c r="C36" s="332" t="s">
        <v>511</v>
      </c>
      <c r="D36" s="335" t="s">
        <v>578</v>
      </c>
    </row>
    <row r="37" spans="2:4" x14ac:dyDescent="0.3">
      <c r="B37" s="332" t="s">
        <v>471</v>
      </c>
      <c r="C37" s="332" t="s">
        <v>512</v>
      </c>
      <c r="D37" s="335" t="s">
        <v>579</v>
      </c>
    </row>
    <row r="38" spans="2:4" x14ac:dyDescent="0.3">
      <c r="B38" s="332" t="s">
        <v>472</v>
      </c>
      <c r="C38" s="332" t="s">
        <v>513</v>
      </c>
      <c r="D38" s="334" t="s">
        <v>580</v>
      </c>
    </row>
    <row r="39" spans="2:4" x14ac:dyDescent="0.3">
      <c r="B39" s="334" t="s">
        <v>473</v>
      </c>
      <c r="C39" s="332" t="s">
        <v>514</v>
      </c>
      <c r="D39" s="335" t="s">
        <v>581</v>
      </c>
    </row>
    <row r="40" spans="2:4" x14ac:dyDescent="0.3">
      <c r="B40" s="332" t="s">
        <v>474</v>
      </c>
      <c r="C40" s="332" t="s">
        <v>515</v>
      </c>
      <c r="D40" s="335" t="s">
        <v>582</v>
      </c>
    </row>
    <row r="41" spans="2:4" x14ac:dyDescent="0.3">
      <c r="B41" s="332" t="s">
        <v>475</v>
      </c>
      <c r="C41" s="332" t="s">
        <v>516</v>
      </c>
      <c r="D41" s="335" t="s">
        <v>583</v>
      </c>
    </row>
    <row r="42" spans="2:4" x14ac:dyDescent="0.3">
      <c r="B42" s="332" t="s">
        <v>476</v>
      </c>
      <c r="C42" s="332" t="s">
        <v>517</v>
      </c>
      <c r="D42" s="334" t="s">
        <v>584</v>
      </c>
    </row>
    <row r="43" spans="2:4" x14ac:dyDescent="0.3">
      <c r="B43" s="124"/>
      <c r="C43" s="332" t="s">
        <v>518</v>
      </c>
      <c r="D43" s="336" t="s">
        <v>585</v>
      </c>
    </row>
    <row r="44" spans="2:4" x14ac:dyDescent="0.3">
      <c r="C44" s="332" t="s">
        <v>519</v>
      </c>
      <c r="D44" s="334" t="s">
        <v>586</v>
      </c>
    </row>
    <row r="45" spans="2:4" x14ac:dyDescent="0.3">
      <c r="C45" s="333" t="s">
        <v>520</v>
      </c>
      <c r="D45" s="335" t="s">
        <v>587</v>
      </c>
    </row>
    <row r="46" spans="2:4" x14ac:dyDescent="0.3">
      <c r="C46" s="332" t="s">
        <v>521</v>
      </c>
      <c r="D46" s="335" t="s">
        <v>588</v>
      </c>
    </row>
    <row r="47" spans="2:4" x14ac:dyDescent="0.3">
      <c r="C47" s="332" t="s">
        <v>522</v>
      </c>
      <c r="D47" s="335" t="s">
        <v>589</v>
      </c>
    </row>
    <row r="48" spans="2:4" x14ac:dyDescent="0.3">
      <c r="C48" s="333" t="s">
        <v>523</v>
      </c>
      <c r="D48" s="334" t="s">
        <v>590</v>
      </c>
    </row>
    <row r="49" spans="3:4" x14ac:dyDescent="0.3">
      <c r="C49" s="332" t="s">
        <v>524</v>
      </c>
      <c r="D49" s="224"/>
    </row>
    <row r="50" spans="3:4" x14ac:dyDescent="0.3">
      <c r="C50" s="332" t="s">
        <v>525</v>
      </c>
      <c r="D50" s="224"/>
    </row>
    <row r="51" spans="3:4" x14ac:dyDescent="0.3">
      <c r="C51" s="332" t="s">
        <v>526</v>
      </c>
      <c r="D51" s="224"/>
    </row>
    <row r="52" spans="3:4" x14ac:dyDescent="0.3">
      <c r="C52" s="332" t="s">
        <v>527</v>
      </c>
      <c r="D52" s="224"/>
    </row>
    <row r="53" spans="3:4" x14ac:dyDescent="0.3">
      <c r="C53" s="332" t="s">
        <v>528</v>
      </c>
      <c r="D53" s="124"/>
    </row>
    <row r="54" spans="3:4" x14ac:dyDescent="0.3">
      <c r="C54" s="332" t="s">
        <v>529</v>
      </c>
      <c r="D54" s="224"/>
    </row>
    <row r="55" spans="3:4" x14ac:dyDescent="0.3">
      <c r="C55" s="332" t="s">
        <v>530</v>
      </c>
      <c r="D55" s="224"/>
    </row>
    <row r="56" spans="3:4" x14ac:dyDescent="0.3">
      <c r="C56" s="332" t="s">
        <v>531</v>
      </c>
      <c r="D56" s="224"/>
    </row>
    <row r="57" spans="3:4" x14ac:dyDescent="0.3">
      <c r="C57" s="332" t="s">
        <v>532</v>
      </c>
      <c r="D57" s="124"/>
    </row>
    <row r="58" spans="3:4" x14ac:dyDescent="0.3">
      <c r="C58" s="333" t="s">
        <v>533</v>
      </c>
      <c r="D58" s="224"/>
    </row>
    <row r="59" spans="3:4" x14ac:dyDescent="0.3">
      <c r="C59" s="332" t="s">
        <v>534</v>
      </c>
      <c r="D59" s="224"/>
    </row>
    <row r="60" spans="3:4" x14ac:dyDescent="0.3">
      <c r="C60" s="332" t="s">
        <v>535</v>
      </c>
      <c r="D60" s="124"/>
    </row>
    <row r="61" spans="3:4" x14ac:dyDescent="0.3">
      <c r="C61" s="332" t="s">
        <v>536</v>
      </c>
      <c r="D61" s="124"/>
    </row>
    <row r="62" spans="3:4" x14ac:dyDescent="0.3">
      <c r="C62" s="332" t="s">
        <v>537</v>
      </c>
      <c r="D62" s="124"/>
    </row>
    <row r="63" spans="3:4" x14ac:dyDescent="0.3">
      <c r="C63" s="332" t="s">
        <v>538</v>
      </c>
      <c r="D63" s="224"/>
    </row>
    <row r="64" spans="3:4" x14ac:dyDescent="0.3">
      <c r="C64" s="332" t="s">
        <v>539</v>
      </c>
      <c r="D64" s="224"/>
    </row>
    <row r="65" spans="3:4" x14ac:dyDescent="0.3">
      <c r="C65" s="333" t="s">
        <v>540</v>
      </c>
      <c r="D65" s="224"/>
    </row>
    <row r="66" spans="3:4" x14ac:dyDescent="0.3">
      <c r="C66" s="332" t="s">
        <v>541</v>
      </c>
      <c r="D66" s="224"/>
    </row>
    <row r="67" spans="3:4" x14ac:dyDescent="0.3">
      <c r="C67" s="332" t="s">
        <v>542</v>
      </c>
      <c r="D67" s="224"/>
    </row>
    <row r="68" spans="3:4" x14ac:dyDescent="0.3">
      <c r="C68" s="332" t="s">
        <v>543</v>
      </c>
      <c r="D68" s="224"/>
    </row>
    <row r="69" spans="3:4" x14ac:dyDescent="0.3">
      <c r="D69" s="224"/>
    </row>
    <row r="70" spans="3:4" x14ac:dyDescent="0.3">
      <c r="D70" s="224"/>
    </row>
    <row r="71" spans="3:4" x14ac:dyDescent="0.3">
      <c r="D71" s="224"/>
    </row>
  </sheetData>
  <phoneticPr fontId="105" type="noConversion"/>
  <pageMargins left="0.7" right="0.7" top="0.75" bottom="0.75" header="0.3" footer="0.3"/>
  <legacy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5d60777d-57d4-4327-be14-3b5ccfce18f4">
      <Terms xmlns="http://schemas.microsoft.com/office/infopath/2007/PartnerControls"/>
    </lcf76f155ced4ddcb4097134ff3c332f>
    <TaxCatchAll xmlns="6605afa2-11ca-4251-9188-737a751d3a32" xsi:nil="true"/>
    <Granteee xmlns="5d60777d-57d4-4327-be14-3b5ccfce18f4" xsi:nil="true"/>
    <_Flow_SignoffStatus xmlns="5d60777d-57d4-4327-be14-3b5ccfce18f4" xsi:nil="true"/>
    <SharedWithUsers xmlns="6605afa2-11ca-4251-9188-737a751d3a32">
      <UserInfo>
        <DisplayName>Sheila Bell</DisplayName>
        <AccountId>44</AccountId>
        <AccountType/>
      </UserInfo>
    </SharedWithUser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9A21E0E0757F014ABA678CCD0A939405" ma:contentTypeVersion="19" ma:contentTypeDescription="Create a new document." ma:contentTypeScope="" ma:versionID="cc391be204a63c43939cabdb453734ea">
  <xsd:schema xmlns:xsd="http://www.w3.org/2001/XMLSchema" xmlns:xs="http://www.w3.org/2001/XMLSchema" xmlns:p="http://schemas.microsoft.com/office/2006/metadata/properties" xmlns:ns2="5d60777d-57d4-4327-be14-3b5ccfce18f4" xmlns:ns3="6605afa2-11ca-4251-9188-737a751d3a32" targetNamespace="http://schemas.microsoft.com/office/2006/metadata/properties" ma:root="true" ma:fieldsID="9a165bb3cffaf786cd5a5133cd773b3f" ns2:_="" ns3:_="">
    <xsd:import namespace="5d60777d-57d4-4327-be14-3b5ccfce18f4"/>
    <xsd:import namespace="6605afa2-11ca-4251-9188-737a751d3a32"/>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LengthInSeconds" minOccurs="0"/>
                <xsd:element ref="ns2:MediaServiceOCR" minOccurs="0"/>
                <xsd:element ref="ns2:MediaServiceGenerationTime" minOccurs="0"/>
                <xsd:element ref="ns2:MediaServiceEventHashCode" minOccurs="0"/>
                <xsd:element ref="ns3:SharedWithUsers" minOccurs="0"/>
                <xsd:element ref="ns3:SharedWithDetails" minOccurs="0"/>
                <xsd:element ref="ns2:lcf76f155ced4ddcb4097134ff3c332f" minOccurs="0"/>
                <xsd:element ref="ns3:TaxCatchAll" minOccurs="0"/>
                <xsd:element ref="ns2:_Flow_SignoffStatus" minOccurs="0"/>
                <xsd:element ref="ns2:Granteee" minOccurs="0"/>
                <xsd:element ref="ns2:MediaServiceLocation"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d60777d-57d4-4327-be14-3b5ccfce18f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LengthInSeconds" ma:index="13" nillable="true" ma:displayName="MediaLengthInSeconds" ma:hidden="true" ma:internalName="MediaLengthInSeconds" ma:readOnly="true">
      <xsd:simpleType>
        <xsd:restriction base="dms:Unknown"/>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lcf76f155ced4ddcb4097134ff3c332f" ma:index="20" nillable="true" ma:taxonomy="true" ma:internalName="lcf76f155ced4ddcb4097134ff3c332f" ma:taxonomyFieldName="MediaServiceImageTags" ma:displayName="Image Tags" ma:readOnly="false" ma:fieldId="{5cf76f15-5ced-4ddc-b409-7134ff3c332f}" ma:taxonomyMulti="true" ma:sspId="931ef034-90e7-4b38-81b3-fce7b99c1593" ma:termSetId="09814cd3-568e-fe90-9814-8d621ff8fb84" ma:anchorId="fba54fb3-c3e1-fe81-a776-ca4b69148c4d" ma:open="true" ma:isKeyword="false">
      <xsd:complexType>
        <xsd:sequence>
          <xsd:element ref="pc:Terms" minOccurs="0" maxOccurs="1"/>
        </xsd:sequence>
      </xsd:complexType>
    </xsd:element>
    <xsd:element name="_Flow_SignoffStatus" ma:index="22" nillable="true" ma:displayName="Sign-off status" ma:internalName="Sign_x002d_off_x0020_status">
      <xsd:simpleType>
        <xsd:restriction base="dms:Text"/>
      </xsd:simpleType>
    </xsd:element>
    <xsd:element name="Granteee" ma:index="23" nillable="true" ma:displayName="Granteee" ma:internalName="Granteee">
      <xsd:simpleType>
        <xsd:restriction base="dms:Text">
          <xsd:maxLength value="255"/>
        </xsd:restriction>
      </xsd:simpleType>
    </xsd:element>
    <xsd:element name="MediaServiceLocation" ma:index="24" nillable="true" ma:displayName="Location" ma:internalName="MediaServiceLocation" ma:readOnly="true">
      <xsd:simpleType>
        <xsd:restriction base="dms:Text"/>
      </xsd:simpleType>
    </xsd:element>
    <xsd:element name="MediaServiceObjectDetectorVersions" ma:index="25"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605afa2-11ca-4251-9188-737a751d3a32" elementFormDefault="qualified">
    <xsd:import namespace="http://schemas.microsoft.com/office/2006/documentManagement/types"/>
    <xsd:import namespace="http://schemas.microsoft.com/office/infopath/2007/PartnerControls"/>
    <xsd:element name="SharedWithUsers" ma:index="1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Shared With Details" ma:internalName="SharedWithDetails" ma:readOnly="true">
      <xsd:simpleType>
        <xsd:restriction base="dms:Note">
          <xsd:maxLength value="255"/>
        </xsd:restriction>
      </xsd:simpleType>
    </xsd:element>
    <xsd:element name="TaxCatchAll" ma:index="21" nillable="true" ma:displayName="Taxonomy Catch All Column" ma:hidden="true" ma:list="{5555f745-d05b-4cb3-8109-48eb7a28cbc9}" ma:internalName="TaxCatchAll" ma:showField="CatchAllData" ma:web="6605afa2-11ca-4251-9188-737a751d3a32">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AB30499F-FCBA-48BF-8F73-9D64E5DABCE9}">
  <ds:schemaRefs>
    <ds:schemaRef ds:uri="5d60777d-57d4-4327-be14-3b5ccfce18f4"/>
    <ds:schemaRef ds:uri="http://www.w3.org/XML/1998/namespace"/>
    <ds:schemaRef ds:uri="http://schemas.microsoft.com/office/2006/documentManagement/types"/>
    <ds:schemaRef ds:uri="http://purl.org/dc/terms/"/>
    <ds:schemaRef ds:uri="http://purl.org/dc/dcmitype/"/>
    <ds:schemaRef ds:uri="http://schemas.microsoft.com/office/infopath/2007/PartnerControls"/>
    <ds:schemaRef ds:uri="http://schemas.openxmlformats.org/package/2006/metadata/core-properties"/>
    <ds:schemaRef ds:uri="http://schemas.microsoft.com/office/2006/metadata/properties"/>
    <ds:schemaRef ds:uri="6605afa2-11ca-4251-9188-737a751d3a32"/>
    <ds:schemaRef ds:uri="http://purl.org/dc/elements/1.1/"/>
  </ds:schemaRefs>
</ds:datastoreItem>
</file>

<file path=customXml/itemProps2.xml><?xml version="1.0" encoding="utf-8"?>
<ds:datastoreItem xmlns:ds="http://schemas.openxmlformats.org/officeDocument/2006/customXml" ds:itemID="{CD4E5F50-E171-4F78-9026-C166AED8AC9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d60777d-57d4-4327-be14-3b5ccfce18f4"/>
    <ds:schemaRef ds:uri="6605afa2-11ca-4251-9188-737a751d3a3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157A16CB-D445-472B-BB65-DDCC2CE0199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23</vt:i4>
      </vt:variant>
      <vt:variant>
        <vt:lpstr>Named Ranges</vt:lpstr>
      </vt:variant>
      <vt:variant>
        <vt:i4>5</vt:i4>
      </vt:variant>
    </vt:vector>
  </HeadingPairs>
  <TitlesOfParts>
    <vt:vector size="28" baseType="lpstr">
      <vt:lpstr>ABOUT THIS WORKBOOK</vt:lpstr>
      <vt:lpstr>GPA Calculator Instructions</vt:lpstr>
      <vt:lpstr>GPA Calculator Data Example</vt:lpstr>
      <vt:lpstr>GPA View Only Example</vt:lpstr>
      <vt:lpstr>GPA Calculator Data Entry</vt:lpstr>
      <vt:lpstr>Grade-Percent-GPA</vt:lpstr>
      <vt:lpstr>GPA View Only</vt:lpstr>
      <vt:lpstr>Student Data Entry Instructions</vt:lpstr>
      <vt:lpstr>cohorts</vt:lpstr>
      <vt:lpstr>Student Data Layout Values</vt:lpstr>
      <vt:lpstr>Student Data Entry</vt:lpstr>
      <vt:lpstr>Data Results Instructions</vt:lpstr>
      <vt:lpstr>Centers List</vt:lpstr>
      <vt:lpstr>Center 1</vt:lpstr>
      <vt:lpstr>Center 2</vt:lpstr>
      <vt:lpstr>Center 3</vt:lpstr>
      <vt:lpstr>Center 4</vt:lpstr>
      <vt:lpstr>Center 5</vt:lpstr>
      <vt:lpstr>Center 6</vt:lpstr>
      <vt:lpstr>Center 7</vt:lpstr>
      <vt:lpstr>Center 8</vt:lpstr>
      <vt:lpstr>Center 9</vt:lpstr>
      <vt:lpstr>Center 10</vt:lpstr>
      <vt:lpstr>'ABOUT THIS WORKBOOK'!_Toc103335141</vt:lpstr>
      <vt:lpstr>Cohort</vt:lpstr>
      <vt:lpstr>Cohort_10</vt:lpstr>
      <vt:lpstr>Cohort_11</vt:lpstr>
      <vt:lpstr>Cohort_9</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Leslie McConnell</dc:creator>
  <cp:keywords/>
  <dc:description/>
  <cp:lastModifiedBy>Falon Weidman</cp:lastModifiedBy>
  <cp:revision/>
  <dcterms:created xsi:type="dcterms:W3CDTF">2022-06-14T12:25:26Z</dcterms:created>
  <dcterms:modified xsi:type="dcterms:W3CDTF">2023-08-08T18:15:26Z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0x0101009A21E0E0757F014ABA678CCD0A939405</vt:lpwstr>
  </property>
  <property fmtid="{D5CDD505-2E9C-101B-9397-08002B2CF9AE}" pid="3" name="MediaServiceImageTags">
    <vt:lpwstr/>
  </property>
</Properties>
</file>